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xart\Desktop\"/>
    </mc:Choice>
  </mc:AlternateContent>
  <xr:revisionPtr revIDLastSave="0" documentId="13_ncr:1_{812EAB6A-F9B4-4371-BDDC-C01814045AC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ata" sheetId="1" r:id="rId1"/>
    <sheet name="Service Charts" sheetId="3" r:id="rId2"/>
    <sheet name="Regional Charts" sheetId="5" r:id="rId3"/>
    <sheet name="Financial Charts" sheetId="6" r:id="rId4"/>
    <sheet name="Setup" sheetId="2" r:id="rId5"/>
    <sheet name="Third Dimension" sheetId="4" state="hidden" r:id="rId6"/>
  </sheets>
  <definedNames>
    <definedName name="_xlnm._FilterDatabase" localSheetId="0" hidden="1">Data!$A$4:$V$4</definedName>
    <definedName name="_xlnm._FilterDatabase" localSheetId="5" hidden="1">'Third Dimension'!$B$22:$J$70</definedName>
    <definedName name="_xlchart.v2.0" hidden="1">'Third Dimension'!$B$6:$B$11</definedName>
    <definedName name="_xlchart.v2.1" hidden="1">'Third Dimension'!$E$6:$E$11</definedName>
    <definedName name="_xlchart.v5.2" hidden="1">'Third Dimension'!$B$22</definedName>
    <definedName name="_xlchart.v5.3" hidden="1">'Third Dimension'!$B$23:$B$216</definedName>
    <definedName name="_xlchart.v5.4" hidden="1">'Third Dimension'!$J$22</definedName>
    <definedName name="_xlchart.v5.5" hidden="1">'Third Dimension'!$J$23:$J$216</definedName>
    <definedName name="AMERICAS">Table2[AMERICAS]</definedName>
    <definedName name="APAC">Table1[APAC]</definedName>
    <definedName name="EMEA">Table3[EMEA]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6" i="4" l="1"/>
  <c r="C17" i="4"/>
  <c r="C18" i="4"/>
  <c r="H17" i="4"/>
  <c r="G17" i="4"/>
  <c r="F17" i="4"/>
  <c r="E17" i="4"/>
  <c r="D17" i="4"/>
  <c r="F16" i="4"/>
  <c r="E16" i="4"/>
  <c r="D16" i="4"/>
  <c r="G18" i="4"/>
  <c r="F18" i="4"/>
  <c r="E18" i="4"/>
  <c r="D18" i="4"/>
  <c r="C24" i="4"/>
  <c r="D24" i="4"/>
  <c r="E24" i="4"/>
  <c r="F24" i="4"/>
  <c r="G24" i="4"/>
  <c r="H24" i="4"/>
  <c r="C25" i="4"/>
  <c r="D25" i="4"/>
  <c r="E25" i="4"/>
  <c r="F25" i="4"/>
  <c r="G25" i="4"/>
  <c r="H25" i="4"/>
  <c r="C26" i="4"/>
  <c r="D26" i="4"/>
  <c r="E26" i="4"/>
  <c r="F26" i="4"/>
  <c r="G26" i="4"/>
  <c r="H26" i="4"/>
  <c r="C27" i="4"/>
  <c r="D27" i="4"/>
  <c r="E27" i="4"/>
  <c r="F27" i="4"/>
  <c r="G27" i="4"/>
  <c r="H27" i="4"/>
  <c r="C28" i="4"/>
  <c r="D28" i="4"/>
  <c r="E28" i="4"/>
  <c r="F28" i="4"/>
  <c r="G28" i="4"/>
  <c r="H28" i="4"/>
  <c r="C29" i="4"/>
  <c r="D29" i="4"/>
  <c r="E29" i="4"/>
  <c r="F29" i="4"/>
  <c r="G29" i="4"/>
  <c r="H29" i="4"/>
  <c r="C30" i="4"/>
  <c r="D30" i="4"/>
  <c r="E30" i="4"/>
  <c r="F30" i="4"/>
  <c r="G30" i="4"/>
  <c r="H30" i="4"/>
  <c r="C31" i="4"/>
  <c r="D31" i="4"/>
  <c r="E31" i="4"/>
  <c r="F31" i="4"/>
  <c r="G31" i="4"/>
  <c r="H31" i="4"/>
  <c r="C32" i="4"/>
  <c r="D32" i="4"/>
  <c r="E32" i="4"/>
  <c r="F32" i="4"/>
  <c r="G32" i="4"/>
  <c r="H32" i="4"/>
  <c r="C33" i="4"/>
  <c r="D33" i="4"/>
  <c r="E33" i="4"/>
  <c r="F33" i="4"/>
  <c r="G33" i="4"/>
  <c r="H33" i="4"/>
  <c r="C34" i="4"/>
  <c r="D34" i="4"/>
  <c r="E34" i="4"/>
  <c r="F34" i="4"/>
  <c r="G34" i="4"/>
  <c r="H34" i="4"/>
  <c r="C35" i="4"/>
  <c r="D35" i="4"/>
  <c r="E35" i="4"/>
  <c r="F35" i="4"/>
  <c r="G35" i="4"/>
  <c r="H35" i="4"/>
  <c r="C36" i="4"/>
  <c r="D36" i="4"/>
  <c r="E36" i="4"/>
  <c r="F36" i="4"/>
  <c r="G36" i="4"/>
  <c r="H36" i="4"/>
  <c r="C37" i="4"/>
  <c r="D37" i="4"/>
  <c r="E37" i="4"/>
  <c r="F37" i="4"/>
  <c r="G37" i="4"/>
  <c r="H37" i="4"/>
  <c r="C38" i="4"/>
  <c r="D38" i="4"/>
  <c r="E38" i="4"/>
  <c r="F38" i="4"/>
  <c r="G38" i="4"/>
  <c r="H38" i="4"/>
  <c r="C39" i="4"/>
  <c r="D39" i="4"/>
  <c r="E39" i="4"/>
  <c r="F39" i="4"/>
  <c r="G39" i="4"/>
  <c r="H39" i="4"/>
  <c r="C40" i="4"/>
  <c r="D40" i="4"/>
  <c r="E40" i="4"/>
  <c r="F40" i="4"/>
  <c r="G40" i="4"/>
  <c r="H40" i="4"/>
  <c r="C41" i="4"/>
  <c r="D41" i="4"/>
  <c r="E41" i="4"/>
  <c r="F41" i="4"/>
  <c r="G41" i="4"/>
  <c r="H41" i="4"/>
  <c r="C42" i="4"/>
  <c r="D42" i="4"/>
  <c r="E42" i="4"/>
  <c r="F42" i="4"/>
  <c r="G42" i="4"/>
  <c r="H42" i="4"/>
  <c r="C43" i="4"/>
  <c r="D43" i="4"/>
  <c r="E43" i="4"/>
  <c r="F43" i="4"/>
  <c r="G43" i="4"/>
  <c r="H43" i="4"/>
  <c r="C44" i="4"/>
  <c r="D44" i="4"/>
  <c r="E44" i="4"/>
  <c r="F44" i="4"/>
  <c r="G44" i="4"/>
  <c r="H44" i="4"/>
  <c r="C45" i="4"/>
  <c r="D45" i="4"/>
  <c r="E45" i="4"/>
  <c r="F45" i="4"/>
  <c r="G45" i="4"/>
  <c r="H45" i="4"/>
  <c r="C46" i="4"/>
  <c r="D46" i="4"/>
  <c r="E46" i="4"/>
  <c r="F46" i="4"/>
  <c r="G46" i="4"/>
  <c r="H46" i="4"/>
  <c r="C47" i="4"/>
  <c r="D47" i="4"/>
  <c r="E47" i="4"/>
  <c r="F47" i="4"/>
  <c r="G47" i="4"/>
  <c r="H47" i="4"/>
  <c r="C48" i="4"/>
  <c r="D48" i="4"/>
  <c r="E48" i="4"/>
  <c r="F48" i="4"/>
  <c r="G48" i="4"/>
  <c r="H48" i="4"/>
  <c r="C49" i="4"/>
  <c r="D49" i="4"/>
  <c r="E49" i="4"/>
  <c r="F49" i="4"/>
  <c r="G49" i="4"/>
  <c r="H49" i="4"/>
  <c r="C50" i="4"/>
  <c r="D50" i="4"/>
  <c r="E50" i="4"/>
  <c r="F50" i="4"/>
  <c r="G50" i="4"/>
  <c r="H50" i="4"/>
  <c r="C51" i="4"/>
  <c r="D51" i="4"/>
  <c r="E51" i="4"/>
  <c r="F51" i="4"/>
  <c r="G51" i="4"/>
  <c r="H51" i="4"/>
  <c r="C52" i="4"/>
  <c r="D52" i="4"/>
  <c r="E52" i="4"/>
  <c r="F52" i="4"/>
  <c r="G52" i="4"/>
  <c r="H52" i="4"/>
  <c r="C53" i="4"/>
  <c r="D53" i="4"/>
  <c r="E53" i="4"/>
  <c r="F53" i="4"/>
  <c r="G53" i="4"/>
  <c r="H53" i="4"/>
  <c r="C54" i="4"/>
  <c r="D54" i="4"/>
  <c r="E54" i="4"/>
  <c r="F54" i="4"/>
  <c r="G54" i="4"/>
  <c r="H54" i="4"/>
  <c r="C55" i="4"/>
  <c r="D55" i="4"/>
  <c r="E55" i="4"/>
  <c r="F55" i="4"/>
  <c r="G55" i="4"/>
  <c r="H55" i="4"/>
  <c r="C56" i="4"/>
  <c r="D56" i="4"/>
  <c r="E56" i="4"/>
  <c r="F56" i="4"/>
  <c r="G56" i="4"/>
  <c r="H56" i="4"/>
  <c r="C57" i="4"/>
  <c r="D57" i="4"/>
  <c r="E57" i="4"/>
  <c r="F57" i="4"/>
  <c r="G57" i="4"/>
  <c r="H57" i="4"/>
  <c r="C58" i="4"/>
  <c r="D58" i="4"/>
  <c r="E58" i="4"/>
  <c r="F58" i="4"/>
  <c r="G58" i="4"/>
  <c r="H58" i="4"/>
  <c r="C59" i="4"/>
  <c r="D59" i="4"/>
  <c r="E59" i="4"/>
  <c r="F59" i="4"/>
  <c r="G59" i="4"/>
  <c r="H59" i="4"/>
  <c r="C60" i="4"/>
  <c r="D60" i="4"/>
  <c r="E60" i="4"/>
  <c r="F60" i="4"/>
  <c r="G60" i="4"/>
  <c r="H60" i="4"/>
  <c r="C61" i="4"/>
  <c r="D61" i="4"/>
  <c r="E61" i="4"/>
  <c r="F61" i="4"/>
  <c r="G61" i="4"/>
  <c r="H61" i="4"/>
  <c r="C62" i="4"/>
  <c r="D62" i="4"/>
  <c r="E62" i="4"/>
  <c r="F62" i="4"/>
  <c r="G62" i="4"/>
  <c r="H62" i="4"/>
  <c r="C63" i="4"/>
  <c r="D63" i="4"/>
  <c r="E63" i="4"/>
  <c r="F63" i="4"/>
  <c r="G63" i="4"/>
  <c r="H63" i="4"/>
  <c r="C64" i="4"/>
  <c r="D64" i="4"/>
  <c r="E64" i="4"/>
  <c r="F64" i="4"/>
  <c r="G64" i="4"/>
  <c r="H64" i="4"/>
  <c r="C65" i="4"/>
  <c r="D65" i="4"/>
  <c r="E65" i="4"/>
  <c r="F65" i="4"/>
  <c r="G65" i="4"/>
  <c r="H65" i="4"/>
  <c r="C66" i="4"/>
  <c r="D66" i="4"/>
  <c r="E66" i="4"/>
  <c r="F66" i="4"/>
  <c r="G66" i="4"/>
  <c r="H66" i="4"/>
  <c r="C67" i="4"/>
  <c r="D67" i="4"/>
  <c r="E67" i="4"/>
  <c r="F67" i="4"/>
  <c r="G67" i="4"/>
  <c r="H67" i="4"/>
  <c r="C68" i="4"/>
  <c r="D68" i="4"/>
  <c r="E68" i="4"/>
  <c r="F68" i="4"/>
  <c r="G68" i="4"/>
  <c r="H68" i="4"/>
  <c r="C69" i="4"/>
  <c r="D69" i="4"/>
  <c r="E69" i="4"/>
  <c r="F69" i="4"/>
  <c r="G69" i="4"/>
  <c r="H69" i="4"/>
  <c r="C70" i="4"/>
  <c r="D70" i="4"/>
  <c r="E70" i="4"/>
  <c r="F70" i="4"/>
  <c r="G70" i="4"/>
  <c r="H70" i="4"/>
  <c r="C71" i="4"/>
  <c r="D71" i="4"/>
  <c r="E71" i="4"/>
  <c r="F71" i="4"/>
  <c r="G71" i="4"/>
  <c r="H71" i="4"/>
  <c r="C72" i="4"/>
  <c r="D72" i="4"/>
  <c r="E72" i="4"/>
  <c r="F72" i="4"/>
  <c r="G72" i="4"/>
  <c r="H72" i="4"/>
  <c r="C73" i="4"/>
  <c r="D73" i="4"/>
  <c r="E73" i="4"/>
  <c r="F73" i="4"/>
  <c r="G73" i="4"/>
  <c r="H73" i="4"/>
  <c r="C74" i="4"/>
  <c r="D74" i="4"/>
  <c r="E74" i="4"/>
  <c r="F74" i="4"/>
  <c r="G74" i="4"/>
  <c r="H74" i="4"/>
  <c r="C75" i="4"/>
  <c r="D75" i="4"/>
  <c r="E75" i="4"/>
  <c r="F75" i="4"/>
  <c r="G75" i="4"/>
  <c r="H75" i="4"/>
  <c r="C76" i="4"/>
  <c r="D76" i="4"/>
  <c r="E76" i="4"/>
  <c r="F76" i="4"/>
  <c r="G76" i="4"/>
  <c r="H76" i="4"/>
  <c r="C77" i="4"/>
  <c r="D77" i="4"/>
  <c r="E77" i="4"/>
  <c r="F77" i="4"/>
  <c r="G77" i="4"/>
  <c r="H77" i="4"/>
  <c r="C78" i="4"/>
  <c r="D78" i="4"/>
  <c r="E78" i="4"/>
  <c r="F78" i="4"/>
  <c r="G78" i="4"/>
  <c r="H78" i="4"/>
  <c r="C79" i="4"/>
  <c r="D79" i="4"/>
  <c r="E79" i="4"/>
  <c r="F79" i="4"/>
  <c r="G79" i="4"/>
  <c r="H79" i="4"/>
  <c r="C80" i="4"/>
  <c r="D80" i="4"/>
  <c r="E80" i="4"/>
  <c r="F80" i="4"/>
  <c r="G80" i="4"/>
  <c r="H80" i="4"/>
  <c r="C81" i="4"/>
  <c r="D81" i="4"/>
  <c r="E81" i="4"/>
  <c r="F81" i="4"/>
  <c r="G81" i="4"/>
  <c r="H81" i="4"/>
  <c r="C82" i="4"/>
  <c r="D82" i="4"/>
  <c r="E82" i="4"/>
  <c r="F82" i="4"/>
  <c r="G82" i="4"/>
  <c r="H82" i="4"/>
  <c r="C83" i="4"/>
  <c r="D83" i="4"/>
  <c r="E83" i="4"/>
  <c r="F83" i="4"/>
  <c r="G83" i="4"/>
  <c r="H83" i="4"/>
  <c r="C84" i="4"/>
  <c r="D84" i="4"/>
  <c r="E84" i="4"/>
  <c r="F84" i="4"/>
  <c r="G84" i="4"/>
  <c r="H84" i="4"/>
  <c r="C85" i="4"/>
  <c r="D85" i="4"/>
  <c r="E85" i="4"/>
  <c r="F85" i="4"/>
  <c r="G85" i="4"/>
  <c r="H85" i="4"/>
  <c r="C86" i="4"/>
  <c r="D86" i="4"/>
  <c r="E86" i="4"/>
  <c r="F86" i="4"/>
  <c r="G86" i="4"/>
  <c r="H86" i="4"/>
  <c r="C87" i="4"/>
  <c r="D87" i="4"/>
  <c r="E87" i="4"/>
  <c r="F87" i="4"/>
  <c r="G87" i="4"/>
  <c r="H87" i="4"/>
  <c r="C88" i="4"/>
  <c r="D88" i="4"/>
  <c r="E88" i="4"/>
  <c r="F88" i="4"/>
  <c r="G88" i="4"/>
  <c r="H88" i="4"/>
  <c r="C89" i="4"/>
  <c r="D89" i="4"/>
  <c r="E89" i="4"/>
  <c r="F89" i="4"/>
  <c r="G89" i="4"/>
  <c r="H89" i="4"/>
  <c r="C90" i="4"/>
  <c r="D90" i="4"/>
  <c r="E90" i="4"/>
  <c r="F90" i="4"/>
  <c r="G90" i="4"/>
  <c r="H90" i="4"/>
  <c r="C91" i="4"/>
  <c r="D91" i="4"/>
  <c r="E91" i="4"/>
  <c r="F91" i="4"/>
  <c r="G91" i="4"/>
  <c r="H91" i="4"/>
  <c r="C92" i="4"/>
  <c r="D92" i="4"/>
  <c r="E92" i="4"/>
  <c r="F92" i="4"/>
  <c r="G92" i="4"/>
  <c r="H92" i="4"/>
  <c r="C93" i="4"/>
  <c r="D93" i="4"/>
  <c r="E93" i="4"/>
  <c r="F93" i="4"/>
  <c r="G93" i="4"/>
  <c r="H93" i="4"/>
  <c r="C94" i="4"/>
  <c r="D94" i="4"/>
  <c r="E94" i="4"/>
  <c r="F94" i="4"/>
  <c r="G94" i="4"/>
  <c r="H94" i="4"/>
  <c r="C95" i="4"/>
  <c r="D95" i="4"/>
  <c r="E95" i="4"/>
  <c r="F95" i="4"/>
  <c r="G95" i="4"/>
  <c r="H95" i="4"/>
  <c r="C96" i="4"/>
  <c r="D96" i="4"/>
  <c r="E96" i="4"/>
  <c r="F96" i="4"/>
  <c r="G96" i="4"/>
  <c r="H96" i="4"/>
  <c r="C97" i="4"/>
  <c r="D97" i="4"/>
  <c r="E97" i="4"/>
  <c r="F97" i="4"/>
  <c r="G97" i="4"/>
  <c r="H97" i="4"/>
  <c r="C98" i="4"/>
  <c r="D98" i="4"/>
  <c r="E98" i="4"/>
  <c r="F98" i="4"/>
  <c r="G98" i="4"/>
  <c r="H98" i="4"/>
  <c r="C99" i="4"/>
  <c r="D99" i="4"/>
  <c r="E99" i="4"/>
  <c r="F99" i="4"/>
  <c r="G99" i="4"/>
  <c r="H99" i="4"/>
  <c r="C100" i="4"/>
  <c r="D100" i="4"/>
  <c r="E100" i="4"/>
  <c r="F100" i="4"/>
  <c r="G100" i="4"/>
  <c r="H100" i="4"/>
  <c r="C101" i="4"/>
  <c r="D101" i="4"/>
  <c r="E101" i="4"/>
  <c r="F101" i="4"/>
  <c r="G101" i="4"/>
  <c r="H101" i="4"/>
  <c r="C102" i="4"/>
  <c r="D102" i="4"/>
  <c r="E102" i="4"/>
  <c r="F102" i="4"/>
  <c r="G102" i="4"/>
  <c r="H102" i="4"/>
  <c r="C103" i="4"/>
  <c r="D103" i="4"/>
  <c r="E103" i="4"/>
  <c r="F103" i="4"/>
  <c r="G103" i="4"/>
  <c r="H103" i="4"/>
  <c r="C104" i="4"/>
  <c r="D104" i="4"/>
  <c r="E104" i="4"/>
  <c r="F104" i="4"/>
  <c r="G104" i="4"/>
  <c r="H104" i="4"/>
  <c r="C105" i="4"/>
  <c r="D105" i="4"/>
  <c r="E105" i="4"/>
  <c r="F105" i="4"/>
  <c r="G105" i="4"/>
  <c r="H105" i="4"/>
  <c r="C106" i="4"/>
  <c r="D106" i="4"/>
  <c r="E106" i="4"/>
  <c r="F106" i="4"/>
  <c r="G106" i="4"/>
  <c r="H106" i="4"/>
  <c r="C107" i="4"/>
  <c r="D107" i="4"/>
  <c r="E107" i="4"/>
  <c r="F107" i="4"/>
  <c r="G107" i="4"/>
  <c r="H107" i="4"/>
  <c r="C108" i="4"/>
  <c r="D108" i="4"/>
  <c r="E108" i="4"/>
  <c r="F108" i="4"/>
  <c r="G108" i="4"/>
  <c r="H108" i="4"/>
  <c r="C109" i="4"/>
  <c r="D109" i="4"/>
  <c r="E109" i="4"/>
  <c r="F109" i="4"/>
  <c r="G109" i="4"/>
  <c r="H109" i="4"/>
  <c r="C110" i="4"/>
  <c r="D110" i="4"/>
  <c r="E110" i="4"/>
  <c r="F110" i="4"/>
  <c r="G110" i="4"/>
  <c r="H110" i="4"/>
  <c r="C111" i="4"/>
  <c r="D111" i="4"/>
  <c r="E111" i="4"/>
  <c r="F111" i="4"/>
  <c r="G111" i="4"/>
  <c r="H111" i="4"/>
  <c r="C112" i="4"/>
  <c r="D112" i="4"/>
  <c r="E112" i="4"/>
  <c r="F112" i="4"/>
  <c r="G112" i="4"/>
  <c r="H112" i="4"/>
  <c r="C113" i="4"/>
  <c r="D113" i="4"/>
  <c r="E113" i="4"/>
  <c r="F113" i="4"/>
  <c r="G113" i="4"/>
  <c r="H113" i="4"/>
  <c r="C114" i="4"/>
  <c r="D114" i="4"/>
  <c r="E114" i="4"/>
  <c r="F114" i="4"/>
  <c r="G114" i="4"/>
  <c r="H114" i="4"/>
  <c r="C115" i="4"/>
  <c r="D115" i="4"/>
  <c r="E115" i="4"/>
  <c r="F115" i="4"/>
  <c r="G115" i="4"/>
  <c r="H115" i="4"/>
  <c r="C116" i="4"/>
  <c r="D116" i="4"/>
  <c r="E116" i="4"/>
  <c r="F116" i="4"/>
  <c r="G116" i="4"/>
  <c r="H116" i="4"/>
  <c r="C117" i="4"/>
  <c r="D117" i="4"/>
  <c r="E117" i="4"/>
  <c r="F117" i="4"/>
  <c r="G117" i="4"/>
  <c r="H117" i="4"/>
  <c r="C118" i="4"/>
  <c r="D118" i="4"/>
  <c r="E118" i="4"/>
  <c r="F118" i="4"/>
  <c r="G118" i="4"/>
  <c r="H118" i="4"/>
  <c r="C119" i="4"/>
  <c r="D119" i="4"/>
  <c r="E119" i="4"/>
  <c r="F119" i="4"/>
  <c r="G119" i="4"/>
  <c r="H119" i="4"/>
  <c r="C120" i="4"/>
  <c r="D120" i="4"/>
  <c r="E120" i="4"/>
  <c r="F120" i="4"/>
  <c r="G120" i="4"/>
  <c r="H120" i="4"/>
  <c r="C121" i="4"/>
  <c r="D121" i="4"/>
  <c r="E121" i="4"/>
  <c r="F121" i="4"/>
  <c r="G121" i="4"/>
  <c r="H121" i="4"/>
  <c r="C122" i="4"/>
  <c r="D122" i="4"/>
  <c r="E122" i="4"/>
  <c r="F122" i="4"/>
  <c r="G122" i="4"/>
  <c r="H122" i="4"/>
  <c r="C123" i="4"/>
  <c r="D123" i="4"/>
  <c r="E123" i="4"/>
  <c r="F123" i="4"/>
  <c r="G123" i="4"/>
  <c r="H123" i="4"/>
  <c r="C124" i="4"/>
  <c r="D124" i="4"/>
  <c r="E124" i="4"/>
  <c r="F124" i="4"/>
  <c r="G124" i="4"/>
  <c r="H124" i="4"/>
  <c r="C125" i="4"/>
  <c r="D125" i="4"/>
  <c r="E125" i="4"/>
  <c r="F125" i="4"/>
  <c r="G125" i="4"/>
  <c r="H125" i="4"/>
  <c r="C126" i="4"/>
  <c r="D126" i="4"/>
  <c r="E126" i="4"/>
  <c r="F126" i="4"/>
  <c r="G126" i="4"/>
  <c r="H126" i="4"/>
  <c r="C127" i="4"/>
  <c r="D127" i="4"/>
  <c r="E127" i="4"/>
  <c r="F127" i="4"/>
  <c r="G127" i="4"/>
  <c r="H127" i="4"/>
  <c r="C128" i="4"/>
  <c r="D128" i="4"/>
  <c r="E128" i="4"/>
  <c r="F128" i="4"/>
  <c r="G128" i="4"/>
  <c r="H128" i="4"/>
  <c r="C129" i="4"/>
  <c r="D129" i="4"/>
  <c r="E129" i="4"/>
  <c r="F129" i="4"/>
  <c r="G129" i="4"/>
  <c r="H129" i="4"/>
  <c r="C130" i="4"/>
  <c r="D130" i="4"/>
  <c r="E130" i="4"/>
  <c r="F130" i="4"/>
  <c r="G130" i="4"/>
  <c r="H130" i="4"/>
  <c r="C131" i="4"/>
  <c r="D131" i="4"/>
  <c r="E131" i="4"/>
  <c r="F131" i="4"/>
  <c r="G131" i="4"/>
  <c r="H131" i="4"/>
  <c r="C132" i="4"/>
  <c r="D132" i="4"/>
  <c r="E132" i="4"/>
  <c r="F132" i="4"/>
  <c r="G132" i="4"/>
  <c r="H132" i="4"/>
  <c r="C133" i="4"/>
  <c r="D133" i="4"/>
  <c r="E133" i="4"/>
  <c r="F133" i="4"/>
  <c r="G133" i="4"/>
  <c r="H133" i="4"/>
  <c r="C134" i="4"/>
  <c r="D134" i="4"/>
  <c r="E134" i="4"/>
  <c r="F134" i="4"/>
  <c r="G134" i="4"/>
  <c r="H134" i="4"/>
  <c r="C135" i="4"/>
  <c r="D135" i="4"/>
  <c r="E135" i="4"/>
  <c r="F135" i="4"/>
  <c r="G135" i="4"/>
  <c r="H135" i="4"/>
  <c r="C136" i="4"/>
  <c r="D136" i="4"/>
  <c r="E136" i="4"/>
  <c r="F136" i="4"/>
  <c r="G136" i="4"/>
  <c r="H136" i="4"/>
  <c r="C137" i="4"/>
  <c r="D137" i="4"/>
  <c r="E137" i="4"/>
  <c r="F137" i="4"/>
  <c r="G137" i="4"/>
  <c r="H137" i="4"/>
  <c r="C138" i="4"/>
  <c r="D138" i="4"/>
  <c r="E138" i="4"/>
  <c r="F138" i="4"/>
  <c r="G138" i="4"/>
  <c r="H138" i="4"/>
  <c r="C139" i="4"/>
  <c r="D139" i="4"/>
  <c r="E139" i="4"/>
  <c r="F139" i="4"/>
  <c r="G139" i="4"/>
  <c r="H139" i="4"/>
  <c r="C140" i="4"/>
  <c r="D140" i="4"/>
  <c r="E140" i="4"/>
  <c r="F140" i="4"/>
  <c r="G140" i="4"/>
  <c r="H140" i="4"/>
  <c r="C141" i="4"/>
  <c r="D141" i="4"/>
  <c r="E141" i="4"/>
  <c r="F141" i="4"/>
  <c r="G141" i="4"/>
  <c r="H141" i="4"/>
  <c r="C142" i="4"/>
  <c r="D142" i="4"/>
  <c r="E142" i="4"/>
  <c r="F142" i="4"/>
  <c r="G142" i="4"/>
  <c r="H142" i="4"/>
  <c r="C143" i="4"/>
  <c r="D143" i="4"/>
  <c r="E143" i="4"/>
  <c r="F143" i="4"/>
  <c r="G143" i="4"/>
  <c r="H143" i="4"/>
  <c r="C144" i="4"/>
  <c r="D144" i="4"/>
  <c r="E144" i="4"/>
  <c r="F144" i="4"/>
  <c r="G144" i="4"/>
  <c r="H144" i="4"/>
  <c r="C145" i="4"/>
  <c r="D145" i="4"/>
  <c r="E145" i="4"/>
  <c r="F145" i="4"/>
  <c r="G145" i="4"/>
  <c r="H145" i="4"/>
  <c r="C146" i="4"/>
  <c r="D146" i="4"/>
  <c r="E146" i="4"/>
  <c r="F146" i="4"/>
  <c r="G146" i="4"/>
  <c r="H146" i="4"/>
  <c r="C147" i="4"/>
  <c r="D147" i="4"/>
  <c r="E147" i="4"/>
  <c r="F147" i="4"/>
  <c r="G147" i="4"/>
  <c r="H147" i="4"/>
  <c r="C148" i="4"/>
  <c r="D148" i="4"/>
  <c r="E148" i="4"/>
  <c r="F148" i="4"/>
  <c r="G148" i="4"/>
  <c r="H148" i="4"/>
  <c r="C149" i="4"/>
  <c r="D149" i="4"/>
  <c r="E149" i="4"/>
  <c r="F149" i="4"/>
  <c r="G149" i="4"/>
  <c r="H149" i="4"/>
  <c r="C150" i="4"/>
  <c r="D150" i="4"/>
  <c r="E150" i="4"/>
  <c r="F150" i="4"/>
  <c r="G150" i="4"/>
  <c r="H150" i="4"/>
  <c r="C151" i="4"/>
  <c r="D151" i="4"/>
  <c r="E151" i="4"/>
  <c r="F151" i="4"/>
  <c r="G151" i="4"/>
  <c r="H151" i="4"/>
  <c r="C152" i="4"/>
  <c r="D152" i="4"/>
  <c r="E152" i="4"/>
  <c r="F152" i="4"/>
  <c r="G152" i="4"/>
  <c r="H152" i="4"/>
  <c r="C153" i="4"/>
  <c r="D153" i="4"/>
  <c r="E153" i="4"/>
  <c r="F153" i="4"/>
  <c r="G153" i="4"/>
  <c r="H153" i="4"/>
  <c r="C154" i="4"/>
  <c r="D154" i="4"/>
  <c r="E154" i="4"/>
  <c r="F154" i="4"/>
  <c r="G154" i="4"/>
  <c r="H154" i="4"/>
  <c r="C155" i="4"/>
  <c r="D155" i="4"/>
  <c r="E155" i="4"/>
  <c r="F155" i="4"/>
  <c r="G155" i="4"/>
  <c r="H155" i="4"/>
  <c r="C156" i="4"/>
  <c r="D156" i="4"/>
  <c r="E156" i="4"/>
  <c r="F156" i="4"/>
  <c r="G156" i="4"/>
  <c r="H156" i="4"/>
  <c r="C157" i="4"/>
  <c r="D157" i="4"/>
  <c r="E157" i="4"/>
  <c r="F157" i="4"/>
  <c r="G157" i="4"/>
  <c r="H157" i="4"/>
  <c r="C158" i="4"/>
  <c r="D158" i="4"/>
  <c r="E158" i="4"/>
  <c r="F158" i="4"/>
  <c r="G158" i="4"/>
  <c r="H158" i="4"/>
  <c r="C159" i="4"/>
  <c r="D159" i="4"/>
  <c r="E159" i="4"/>
  <c r="F159" i="4"/>
  <c r="G159" i="4"/>
  <c r="H159" i="4"/>
  <c r="C160" i="4"/>
  <c r="D160" i="4"/>
  <c r="E160" i="4"/>
  <c r="F160" i="4"/>
  <c r="G160" i="4"/>
  <c r="H160" i="4"/>
  <c r="C161" i="4"/>
  <c r="D161" i="4"/>
  <c r="E161" i="4"/>
  <c r="F161" i="4"/>
  <c r="G161" i="4"/>
  <c r="H161" i="4"/>
  <c r="C162" i="4"/>
  <c r="D162" i="4"/>
  <c r="E162" i="4"/>
  <c r="F162" i="4"/>
  <c r="G162" i="4"/>
  <c r="H162" i="4"/>
  <c r="C163" i="4"/>
  <c r="D163" i="4"/>
  <c r="E163" i="4"/>
  <c r="F163" i="4"/>
  <c r="G163" i="4"/>
  <c r="H163" i="4"/>
  <c r="C164" i="4"/>
  <c r="D164" i="4"/>
  <c r="E164" i="4"/>
  <c r="F164" i="4"/>
  <c r="G164" i="4"/>
  <c r="H164" i="4"/>
  <c r="C165" i="4"/>
  <c r="D165" i="4"/>
  <c r="E165" i="4"/>
  <c r="F165" i="4"/>
  <c r="G165" i="4"/>
  <c r="H165" i="4"/>
  <c r="C166" i="4"/>
  <c r="D166" i="4"/>
  <c r="E166" i="4"/>
  <c r="F166" i="4"/>
  <c r="G166" i="4"/>
  <c r="H166" i="4"/>
  <c r="C167" i="4"/>
  <c r="D167" i="4"/>
  <c r="E167" i="4"/>
  <c r="F167" i="4"/>
  <c r="G167" i="4"/>
  <c r="H167" i="4"/>
  <c r="C168" i="4"/>
  <c r="D168" i="4"/>
  <c r="E168" i="4"/>
  <c r="F168" i="4"/>
  <c r="G168" i="4"/>
  <c r="H168" i="4"/>
  <c r="C169" i="4"/>
  <c r="D169" i="4"/>
  <c r="E169" i="4"/>
  <c r="F169" i="4"/>
  <c r="G169" i="4"/>
  <c r="H169" i="4"/>
  <c r="C170" i="4"/>
  <c r="D170" i="4"/>
  <c r="E170" i="4"/>
  <c r="F170" i="4"/>
  <c r="G170" i="4"/>
  <c r="H170" i="4"/>
  <c r="C171" i="4"/>
  <c r="D171" i="4"/>
  <c r="E171" i="4"/>
  <c r="F171" i="4"/>
  <c r="G171" i="4"/>
  <c r="H171" i="4"/>
  <c r="C172" i="4"/>
  <c r="D172" i="4"/>
  <c r="E172" i="4"/>
  <c r="F172" i="4"/>
  <c r="G172" i="4"/>
  <c r="H172" i="4"/>
  <c r="C173" i="4"/>
  <c r="D173" i="4"/>
  <c r="E173" i="4"/>
  <c r="F173" i="4"/>
  <c r="G173" i="4"/>
  <c r="H173" i="4"/>
  <c r="C174" i="4"/>
  <c r="D174" i="4"/>
  <c r="E174" i="4"/>
  <c r="F174" i="4"/>
  <c r="G174" i="4"/>
  <c r="H174" i="4"/>
  <c r="C175" i="4"/>
  <c r="D175" i="4"/>
  <c r="E175" i="4"/>
  <c r="F175" i="4"/>
  <c r="G175" i="4"/>
  <c r="H175" i="4"/>
  <c r="C176" i="4"/>
  <c r="D176" i="4"/>
  <c r="E176" i="4"/>
  <c r="F176" i="4"/>
  <c r="G176" i="4"/>
  <c r="H176" i="4"/>
  <c r="C177" i="4"/>
  <c r="D177" i="4"/>
  <c r="E177" i="4"/>
  <c r="F177" i="4"/>
  <c r="G177" i="4"/>
  <c r="H177" i="4"/>
  <c r="C178" i="4"/>
  <c r="D178" i="4"/>
  <c r="E178" i="4"/>
  <c r="F178" i="4"/>
  <c r="G178" i="4"/>
  <c r="H178" i="4"/>
  <c r="C179" i="4"/>
  <c r="D179" i="4"/>
  <c r="E179" i="4"/>
  <c r="F179" i="4"/>
  <c r="G179" i="4"/>
  <c r="H179" i="4"/>
  <c r="C180" i="4"/>
  <c r="D180" i="4"/>
  <c r="E180" i="4"/>
  <c r="F180" i="4"/>
  <c r="G180" i="4"/>
  <c r="H180" i="4"/>
  <c r="C181" i="4"/>
  <c r="D181" i="4"/>
  <c r="E181" i="4"/>
  <c r="F181" i="4"/>
  <c r="G181" i="4"/>
  <c r="H181" i="4"/>
  <c r="C182" i="4"/>
  <c r="D182" i="4"/>
  <c r="E182" i="4"/>
  <c r="F182" i="4"/>
  <c r="G182" i="4"/>
  <c r="H182" i="4"/>
  <c r="C183" i="4"/>
  <c r="D183" i="4"/>
  <c r="E183" i="4"/>
  <c r="F183" i="4"/>
  <c r="G183" i="4"/>
  <c r="H183" i="4"/>
  <c r="C184" i="4"/>
  <c r="D184" i="4"/>
  <c r="E184" i="4"/>
  <c r="F184" i="4"/>
  <c r="G184" i="4"/>
  <c r="H184" i="4"/>
  <c r="C185" i="4"/>
  <c r="D185" i="4"/>
  <c r="E185" i="4"/>
  <c r="F185" i="4"/>
  <c r="G185" i="4"/>
  <c r="H185" i="4"/>
  <c r="C186" i="4"/>
  <c r="D186" i="4"/>
  <c r="E186" i="4"/>
  <c r="F186" i="4"/>
  <c r="G186" i="4"/>
  <c r="H186" i="4"/>
  <c r="C187" i="4"/>
  <c r="D187" i="4"/>
  <c r="E187" i="4"/>
  <c r="F187" i="4"/>
  <c r="G187" i="4"/>
  <c r="H187" i="4"/>
  <c r="C188" i="4"/>
  <c r="D188" i="4"/>
  <c r="E188" i="4"/>
  <c r="F188" i="4"/>
  <c r="G188" i="4"/>
  <c r="H188" i="4"/>
  <c r="C189" i="4"/>
  <c r="D189" i="4"/>
  <c r="E189" i="4"/>
  <c r="F189" i="4"/>
  <c r="G189" i="4"/>
  <c r="H189" i="4"/>
  <c r="C190" i="4"/>
  <c r="D190" i="4"/>
  <c r="E190" i="4"/>
  <c r="F190" i="4"/>
  <c r="G190" i="4"/>
  <c r="H190" i="4"/>
  <c r="C191" i="4"/>
  <c r="D191" i="4"/>
  <c r="E191" i="4"/>
  <c r="F191" i="4"/>
  <c r="G191" i="4"/>
  <c r="H191" i="4"/>
  <c r="C192" i="4"/>
  <c r="D192" i="4"/>
  <c r="E192" i="4"/>
  <c r="F192" i="4"/>
  <c r="G192" i="4"/>
  <c r="H192" i="4"/>
  <c r="C193" i="4"/>
  <c r="D193" i="4"/>
  <c r="E193" i="4"/>
  <c r="F193" i="4"/>
  <c r="G193" i="4"/>
  <c r="H193" i="4"/>
  <c r="C194" i="4"/>
  <c r="D194" i="4"/>
  <c r="E194" i="4"/>
  <c r="F194" i="4"/>
  <c r="G194" i="4"/>
  <c r="H194" i="4"/>
  <c r="C195" i="4"/>
  <c r="D195" i="4"/>
  <c r="E195" i="4"/>
  <c r="F195" i="4"/>
  <c r="G195" i="4"/>
  <c r="H195" i="4"/>
  <c r="C196" i="4"/>
  <c r="D196" i="4"/>
  <c r="E196" i="4"/>
  <c r="F196" i="4"/>
  <c r="G196" i="4"/>
  <c r="H196" i="4"/>
  <c r="C197" i="4"/>
  <c r="D197" i="4"/>
  <c r="E197" i="4"/>
  <c r="F197" i="4"/>
  <c r="G197" i="4"/>
  <c r="H197" i="4"/>
  <c r="C198" i="4"/>
  <c r="D198" i="4"/>
  <c r="E198" i="4"/>
  <c r="F198" i="4"/>
  <c r="G198" i="4"/>
  <c r="H198" i="4"/>
  <c r="C199" i="4"/>
  <c r="D199" i="4"/>
  <c r="E199" i="4"/>
  <c r="F199" i="4"/>
  <c r="G199" i="4"/>
  <c r="H199" i="4"/>
  <c r="C200" i="4"/>
  <c r="D200" i="4"/>
  <c r="E200" i="4"/>
  <c r="F200" i="4"/>
  <c r="G200" i="4"/>
  <c r="H200" i="4"/>
  <c r="C201" i="4"/>
  <c r="D201" i="4"/>
  <c r="E201" i="4"/>
  <c r="F201" i="4"/>
  <c r="G201" i="4"/>
  <c r="H201" i="4"/>
  <c r="C202" i="4"/>
  <c r="D202" i="4"/>
  <c r="E202" i="4"/>
  <c r="F202" i="4"/>
  <c r="G202" i="4"/>
  <c r="H202" i="4"/>
  <c r="C203" i="4"/>
  <c r="D203" i="4"/>
  <c r="E203" i="4"/>
  <c r="F203" i="4"/>
  <c r="G203" i="4"/>
  <c r="H203" i="4"/>
  <c r="C204" i="4"/>
  <c r="D204" i="4"/>
  <c r="E204" i="4"/>
  <c r="F204" i="4"/>
  <c r="G204" i="4"/>
  <c r="H204" i="4"/>
  <c r="C205" i="4"/>
  <c r="D205" i="4"/>
  <c r="E205" i="4"/>
  <c r="F205" i="4"/>
  <c r="G205" i="4"/>
  <c r="H205" i="4"/>
  <c r="C206" i="4"/>
  <c r="D206" i="4"/>
  <c r="E206" i="4"/>
  <c r="F206" i="4"/>
  <c r="G206" i="4"/>
  <c r="H206" i="4"/>
  <c r="C207" i="4"/>
  <c r="D207" i="4"/>
  <c r="E207" i="4"/>
  <c r="F207" i="4"/>
  <c r="G207" i="4"/>
  <c r="H207" i="4"/>
  <c r="C208" i="4"/>
  <c r="D208" i="4"/>
  <c r="E208" i="4"/>
  <c r="F208" i="4"/>
  <c r="G208" i="4"/>
  <c r="H208" i="4"/>
  <c r="C209" i="4"/>
  <c r="D209" i="4"/>
  <c r="E209" i="4"/>
  <c r="F209" i="4"/>
  <c r="G209" i="4"/>
  <c r="H209" i="4"/>
  <c r="C210" i="4"/>
  <c r="D210" i="4"/>
  <c r="E210" i="4"/>
  <c r="F210" i="4"/>
  <c r="G210" i="4"/>
  <c r="H210" i="4"/>
  <c r="C211" i="4"/>
  <c r="D211" i="4"/>
  <c r="E211" i="4"/>
  <c r="F211" i="4"/>
  <c r="G211" i="4"/>
  <c r="H211" i="4"/>
  <c r="C212" i="4"/>
  <c r="D212" i="4"/>
  <c r="E212" i="4"/>
  <c r="F212" i="4"/>
  <c r="G212" i="4"/>
  <c r="H212" i="4"/>
  <c r="C213" i="4"/>
  <c r="D213" i="4"/>
  <c r="E213" i="4"/>
  <c r="F213" i="4"/>
  <c r="G213" i="4"/>
  <c r="H213" i="4"/>
  <c r="C214" i="4"/>
  <c r="D214" i="4"/>
  <c r="E214" i="4"/>
  <c r="F214" i="4"/>
  <c r="G214" i="4"/>
  <c r="H214" i="4"/>
  <c r="C215" i="4"/>
  <c r="D215" i="4"/>
  <c r="E215" i="4"/>
  <c r="F215" i="4"/>
  <c r="G215" i="4"/>
  <c r="H215" i="4"/>
  <c r="C216" i="4"/>
  <c r="D216" i="4"/>
  <c r="E216" i="4"/>
  <c r="F216" i="4"/>
  <c r="G216" i="4"/>
  <c r="H216" i="4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S11" i="4" s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H18" i="4"/>
  <c r="H16" i="4"/>
  <c r="G16" i="4"/>
  <c r="H23" i="4"/>
  <c r="G23" i="4"/>
  <c r="C11" i="4"/>
  <c r="F11" i="4"/>
  <c r="G11" i="4"/>
  <c r="H11" i="4"/>
  <c r="I11" i="4"/>
  <c r="K11" i="4"/>
  <c r="L11" i="4"/>
  <c r="M11" i="4"/>
  <c r="N11" i="4"/>
  <c r="O11" i="4"/>
  <c r="P11" i="4"/>
  <c r="Q11" i="4"/>
  <c r="R11" i="4"/>
  <c r="C10" i="4"/>
  <c r="F10" i="4"/>
  <c r="G10" i="4"/>
  <c r="H10" i="4"/>
  <c r="I10" i="4"/>
  <c r="K10" i="4"/>
  <c r="L10" i="4"/>
  <c r="M10" i="4"/>
  <c r="N10" i="4"/>
  <c r="O10" i="4"/>
  <c r="P10" i="4"/>
  <c r="Q10" i="4"/>
  <c r="R10" i="4"/>
  <c r="C19" i="4"/>
  <c r="D19" i="4"/>
  <c r="E19" i="4"/>
  <c r="F19" i="4"/>
  <c r="F23" i="4"/>
  <c r="E23" i="4"/>
  <c r="D23" i="4"/>
  <c r="C23" i="4"/>
  <c r="R7" i="4"/>
  <c r="R8" i="4"/>
  <c r="R9" i="4"/>
  <c r="R6" i="4"/>
  <c r="S9" i="4"/>
  <c r="J5" i="1"/>
  <c r="Q7" i="4"/>
  <c r="Q8" i="4"/>
  <c r="Q9" i="4"/>
  <c r="Q6" i="4"/>
  <c r="P7" i="4"/>
  <c r="P8" i="4"/>
  <c r="P9" i="4"/>
  <c r="P6" i="4"/>
  <c r="O7" i="4"/>
  <c r="O8" i="4"/>
  <c r="O9" i="4"/>
  <c r="O6" i="4"/>
  <c r="N7" i="4"/>
  <c r="N8" i="4"/>
  <c r="N9" i="4"/>
  <c r="N6" i="4"/>
  <c r="M7" i="4"/>
  <c r="M8" i="4"/>
  <c r="M9" i="4"/>
  <c r="M6" i="4"/>
  <c r="L7" i="4"/>
  <c r="L8" i="4"/>
  <c r="L9" i="4"/>
  <c r="L6" i="4"/>
  <c r="K7" i="4"/>
  <c r="K8" i="4"/>
  <c r="K9" i="4"/>
  <c r="K6" i="4"/>
  <c r="I7" i="4"/>
  <c r="I8" i="4"/>
  <c r="I9" i="4"/>
  <c r="I6" i="4"/>
  <c r="H7" i="4"/>
  <c r="H8" i="4"/>
  <c r="H9" i="4"/>
  <c r="H6" i="4"/>
  <c r="G7" i="4"/>
  <c r="G8" i="4"/>
  <c r="G9" i="4"/>
  <c r="G6" i="4"/>
  <c r="F7" i="4"/>
  <c r="F8" i="4"/>
  <c r="F9" i="4"/>
  <c r="F6" i="4"/>
  <c r="C9" i="4"/>
  <c r="C7" i="4"/>
  <c r="C8" i="4"/>
  <c r="C6" i="4"/>
  <c r="D8" i="4" l="1"/>
  <c r="I17" i="4"/>
  <c r="D9" i="4"/>
  <c r="T9" i="4" s="1"/>
  <c r="I183" i="4"/>
  <c r="I182" i="4"/>
  <c r="I176" i="4"/>
  <c r="I173" i="4"/>
  <c r="I169" i="4"/>
  <c r="I26" i="4"/>
  <c r="I101" i="4"/>
  <c r="I53" i="4"/>
  <c r="I49" i="4"/>
  <c r="I45" i="4"/>
  <c r="I41" i="4"/>
  <c r="I37" i="4"/>
  <c r="I33" i="4"/>
  <c r="I29" i="4"/>
  <c r="I184" i="4"/>
  <c r="I181" i="4"/>
  <c r="I25" i="4"/>
  <c r="I174" i="4"/>
  <c r="I24" i="4"/>
  <c r="I175" i="4"/>
  <c r="I167" i="4"/>
  <c r="I165" i="4"/>
  <c r="I161" i="4"/>
  <c r="I157" i="4"/>
  <c r="I153" i="4"/>
  <c r="I149" i="4"/>
  <c r="I145" i="4"/>
  <c r="I141" i="4"/>
  <c r="I137" i="4"/>
  <c r="I133" i="4"/>
  <c r="I129" i="4"/>
  <c r="I125" i="4"/>
  <c r="I121" i="4"/>
  <c r="I117" i="4"/>
  <c r="I113" i="4"/>
  <c r="I109" i="4"/>
  <c r="I105" i="4"/>
  <c r="I97" i="4"/>
  <c r="I93" i="4"/>
  <c r="I89" i="4"/>
  <c r="I85" i="4"/>
  <c r="I81" i="4"/>
  <c r="I77" i="4"/>
  <c r="I73" i="4"/>
  <c r="I69" i="4"/>
  <c r="I65" i="4"/>
  <c r="I61" i="4"/>
  <c r="I57" i="4"/>
  <c r="I185" i="4"/>
  <c r="I180" i="4"/>
  <c r="I177" i="4"/>
  <c r="I172" i="4"/>
  <c r="I215" i="4"/>
  <c r="I211" i="4"/>
  <c r="I207" i="4"/>
  <c r="I203" i="4"/>
  <c r="I199" i="4"/>
  <c r="I195" i="4"/>
  <c r="I191" i="4"/>
  <c r="I187" i="4"/>
  <c r="I168" i="4"/>
  <c r="I216" i="4"/>
  <c r="I212" i="4"/>
  <c r="I208" i="4"/>
  <c r="I204" i="4"/>
  <c r="I200" i="4"/>
  <c r="I196" i="4"/>
  <c r="I192" i="4"/>
  <c r="I188" i="4"/>
  <c r="I170" i="4"/>
  <c r="I213" i="4"/>
  <c r="I209" i="4"/>
  <c r="I205" i="4"/>
  <c r="I201" i="4"/>
  <c r="I197" i="4"/>
  <c r="I193" i="4"/>
  <c r="I189" i="4"/>
  <c r="I178" i="4"/>
  <c r="I171" i="4"/>
  <c r="I166" i="4"/>
  <c r="I162" i="4"/>
  <c r="I158" i="4"/>
  <c r="I154" i="4"/>
  <c r="I150" i="4"/>
  <c r="I146" i="4"/>
  <c r="I142" i="4"/>
  <c r="I138" i="4"/>
  <c r="I134" i="4"/>
  <c r="I130" i="4"/>
  <c r="I126" i="4"/>
  <c r="I122" i="4"/>
  <c r="I118" i="4"/>
  <c r="I114" i="4"/>
  <c r="I110" i="4"/>
  <c r="I106" i="4"/>
  <c r="I102" i="4"/>
  <c r="I98" i="4"/>
  <c r="I94" i="4"/>
  <c r="I90" i="4"/>
  <c r="I86" i="4"/>
  <c r="I82" i="4"/>
  <c r="I78" i="4"/>
  <c r="I74" i="4"/>
  <c r="I70" i="4"/>
  <c r="I66" i="4"/>
  <c r="I62" i="4"/>
  <c r="I58" i="4"/>
  <c r="I54" i="4"/>
  <c r="I50" i="4"/>
  <c r="I46" i="4"/>
  <c r="I42" i="4"/>
  <c r="I38" i="4"/>
  <c r="I34" i="4"/>
  <c r="I30" i="4"/>
  <c r="I214" i="4"/>
  <c r="I210" i="4"/>
  <c r="I206" i="4"/>
  <c r="I202" i="4"/>
  <c r="I198" i="4"/>
  <c r="I194" i="4"/>
  <c r="I190" i="4"/>
  <c r="I186" i="4"/>
  <c r="I179" i="4"/>
  <c r="I163" i="4"/>
  <c r="I159" i="4"/>
  <c r="I155" i="4"/>
  <c r="I151" i="4"/>
  <c r="I147" i="4"/>
  <c r="I143" i="4"/>
  <c r="I139" i="4"/>
  <c r="I135" i="4"/>
  <c r="I131" i="4"/>
  <c r="I127" i="4"/>
  <c r="I123" i="4"/>
  <c r="I119" i="4"/>
  <c r="I115" i="4"/>
  <c r="I111" i="4"/>
  <c r="I107" i="4"/>
  <c r="I103" i="4"/>
  <c r="I99" i="4"/>
  <c r="I95" i="4"/>
  <c r="I91" i="4"/>
  <c r="I87" i="4"/>
  <c r="I83" i="4"/>
  <c r="I79" i="4"/>
  <c r="I75" i="4"/>
  <c r="I71" i="4"/>
  <c r="I67" i="4"/>
  <c r="I63" i="4"/>
  <c r="I59" i="4"/>
  <c r="I55" i="4"/>
  <c r="I51" i="4"/>
  <c r="I47" i="4"/>
  <c r="I43" i="4"/>
  <c r="I39" i="4"/>
  <c r="I35" i="4"/>
  <c r="I31" i="4"/>
  <c r="I27" i="4"/>
  <c r="I164" i="4"/>
  <c r="I160" i="4"/>
  <c r="I156" i="4"/>
  <c r="I152" i="4"/>
  <c r="I148" i="4"/>
  <c r="I144" i="4"/>
  <c r="I140" i="4"/>
  <c r="I136" i="4"/>
  <c r="I132" i="4"/>
  <c r="I128" i="4"/>
  <c r="I124" i="4"/>
  <c r="I120" i="4"/>
  <c r="I116" i="4"/>
  <c r="I112" i="4"/>
  <c r="I108" i="4"/>
  <c r="I104" i="4"/>
  <c r="I100" i="4"/>
  <c r="I96" i="4"/>
  <c r="I92" i="4"/>
  <c r="I88" i="4"/>
  <c r="I84" i="4"/>
  <c r="I80" i="4"/>
  <c r="I76" i="4"/>
  <c r="I72" i="4"/>
  <c r="I68" i="4"/>
  <c r="I64" i="4"/>
  <c r="I60" i="4"/>
  <c r="I56" i="4"/>
  <c r="I52" i="4"/>
  <c r="I48" i="4"/>
  <c r="I44" i="4"/>
  <c r="I40" i="4"/>
  <c r="I36" i="4"/>
  <c r="I32" i="4"/>
  <c r="I28" i="4"/>
  <c r="D11" i="4"/>
  <c r="T11" i="4" s="1"/>
  <c r="S8" i="4"/>
  <c r="K17" i="4"/>
  <c r="J11" i="4"/>
  <c r="S10" i="4"/>
  <c r="D7" i="4"/>
  <c r="I18" i="4"/>
  <c r="I16" i="4"/>
  <c r="D10" i="4"/>
  <c r="E10" i="4" s="1"/>
  <c r="S7" i="4"/>
  <c r="I23" i="4"/>
  <c r="J10" i="4"/>
  <c r="Q12" i="4"/>
  <c r="M12" i="4"/>
  <c r="O12" i="4"/>
  <c r="C12" i="4"/>
  <c r="L12" i="4"/>
  <c r="N12" i="4"/>
  <c r="P12" i="4"/>
  <c r="R12" i="4"/>
  <c r="K12" i="4"/>
  <c r="J6" i="4"/>
  <c r="J8" i="4"/>
  <c r="J7" i="4"/>
  <c r="J9" i="4"/>
  <c r="T8" i="4" l="1"/>
  <c r="J181" i="4"/>
  <c r="J165" i="4"/>
  <c r="J169" i="4"/>
  <c r="J40" i="4"/>
  <c r="J136" i="4"/>
  <c r="J91" i="4"/>
  <c r="J155" i="4"/>
  <c r="J202" i="4"/>
  <c r="J46" i="4"/>
  <c r="J78" i="4"/>
  <c r="J110" i="4"/>
  <c r="J142" i="4"/>
  <c r="J178" i="4"/>
  <c r="J170" i="4"/>
  <c r="J216" i="4"/>
  <c r="J72" i="4"/>
  <c r="J104" i="4"/>
  <c r="J27" i="4"/>
  <c r="J59" i="4"/>
  <c r="J123" i="4"/>
  <c r="J211" i="4"/>
  <c r="J37" i="4"/>
  <c r="J69" i="4"/>
  <c r="J101" i="4"/>
  <c r="J133" i="4"/>
  <c r="J32" i="4"/>
  <c r="J64" i="4"/>
  <c r="J96" i="4"/>
  <c r="J128" i="4"/>
  <c r="J160" i="4"/>
  <c r="J51" i="4"/>
  <c r="J83" i="4"/>
  <c r="J115" i="4"/>
  <c r="J147" i="4"/>
  <c r="J194" i="4"/>
  <c r="J38" i="4"/>
  <c r="J70" i="4"/>
  <c r="J102" i="4"/>
  <c r="J134" i="4"/>
  <c r="J166" i="4"/>
  <c r="J209" i="4"/>
  <c r="J208" i="4"/>
  <c r="J203" i="4"/>
  <c r="J29" i="4"/>
  <c r="J61" i="4"/>
  <c r="J93" i="4"/>
  <c r="J125" i="4"/>
  <c r="J157" i="4"/>
  <c r="J174" i="4"/>
  <c r="J36" i="4"/>
  <c r="J68" i="4"/>
  <c r="J100" i="4"/>
  <c r="J132" i="4"/>
  <c r="J164" i="4"/>
  <c r="J55" i="4"/>
  <c r="J87" i="4"/>
  <c r="J119" i="4"/>
  <c r="J151" i="4"/>
  <c r="J198" i="4"/>
  <c r="J42" i="4"/>
  <c r="J74" i="4"/>
  <c r="J106" i="4"/>
  <c r="J138" i="4"/>
  <c r="J171" i="4"/>
  <c r="J213" i="4"/>
  <c r="J212" i="4"/>
  <c r="J207" i="4"/>
  <c r="J33" i="4"/>
  <c r="J65" i="4"/>
  <c r="J97" i="4"/>
  <c r="J129" i="4"/>
  <c r="J161" i="4"/>
  <c r="J26" i="4"/>
  <c r="J23" i="4"/>
  <c r="J44" i="4"/>
  <c r="J76" i="4"/>
  <c r="J108" i="4"/>
  <c r="J140" i="4"/>
  <c r="J31" i="4"/>
  <c r="J63" i="4"/>
  <c r="J95" i="4"/>
  <c r="J127" i="4"/>
  <c r="J159" i="4"/>
  <c r="J206" i="4"/>
  <c r="J50" i="4"/>
  <c r="J82" i="4"/>
  <c r="J114" i="4"/>
  <c r="J146" i="4"/>
  <c r="J189" i="4"/>
  <c r="J188" i="4"/>
  <c r="J168" i="4"/>
  <c r="J215" i="4"/>
  <c r="J41" i="4"/>
  <c r="J73" i="4"/>
  <c r="J105" i="4"/>
  <c r="J137" i="4"/>
  <c r="J167" i="4"/>
  <c r="J173" i="4"/>
  <c r="J48" i="4"/>
  <c r="J80" i="4"/>
  <c r="J112" i="4"/>
  <c r="J144" i="4"/>
  <c r="J35" i="4"/>
  <c r="J67" i="4"/>
  <c r="J99" i="4"/>
  <c r="J131" i="4"/>
  <c r="J163" i="4"/>
  <c r="J210" i="4"/>
  <c r="J54" i="4"/>
  <c r="J86" i="4"/>
  <c r="J118" i="4"/>
  <c r="J150" i="4"/>
  <c r="J193" i="4"/>
  <c r="J192" i="4"/>
  <c r="J187" i="4"/>
  <c r="J172" i="4"/>
  <c r="J45" i="4"/>
  <c r="J77" i="4"/>
  <c r="J109" i="4"/>
  <c r="J141" i="4"/>
  <c r="J175" i="4"/>
  <c r="J176" i="4"/>
  <c r="J52" i="4"/>
  <c r="J84" i="4"/>
  <c r="J116" i="4"/>
  <c r="J148" i="4"/>
  <c r="J39" i="4"/>
  <c r="J71" i="4"/>
  <c r="J103" i="4"/>
  <c r="J135" i="4"/>
  <c r="J179" i="4"/>
  <c r="J214" i="4"/>
  <c r="J58" i="4"/>
  <c r="J90" i="4"/>
  <c r="J122" i="4"/>
  <c r="J154" i="4"/>
  <c r="J197" i="4"/>
  <c r="J196" i="4"/>
  <c r="J191" i="4"/>
  <c r="J177" i="4"/>
  <c r="J49" i="4"/>
  <c r="J81" i="4"/>
  <c r="J113" i="4"/>
  <c r="J145" i="4"/>
  <c r="J184" i="4"/>
  <c r="J183" i="4"/>
  <c r="J56" i="4"/>
  <c r="J88" i="4"/>
  <c r="J120" i="4"/>
  <c r="J152" i="4"/>
  <c r="J43" i="4"/>
  <c r="J75" i="4"/>
  <c r="J107" i="4"/>
  <c r="J139" i="4"/>
  <c r="J186" i="4"/>
  <c r="J30" i="4"/>
  <c r="J62" i="4"/>
  <c r="J94" i="4"/>
  <c r="J126" i="4"/>
  <c r="J158" i="4"/>
  <c r="J201" i="4"/>
  <c r="J200" i="4"/>
  <c r="J195" i="4"/>
  <c r="J180" i="4"/>
  <c r="J53" i="4"/>
  <c r="J85" i="4"/>
  <c r="J117" i="4"/>
  <c r="J149" i="4"/>
  <c r="J182" i="4"/>
  <c r="J25" i="4"/>
  <c r="J28" i="4"/>
  <c r="J60" i="4"/>
  <c r="J92" i="4"/>
  <c r="J124" i="4"/>
  <c r="J156" i="4"/>
  <c r="J47" i="4"/>
  <c r="J79" i="4"/>
  <c r="J111" i="4"/>
  <c r="J143" i="4"/>
  <c r="J190" i="4"/>
  <c r="J34" i="4"/>
  <c r="J66" i="4"/>
  <c r="J98" i="4"/>
  <c r="J130" i="4"/>
  <c r="J162" i="4"/>
  <c r="J205" i="4"/>
  <c r="J204" i="4"/>
  <c r="J199" i="4"/>
  <c r="J185" i="4"/>
  <c r="J57" i="4"/>
  <c r="J89" i="4"/>
  <c r="J121" i="4"/>
  <c r="J153" i="4"/>
  <c r="J24" i="4"/>
  <c r="E11" i="4"/>
  <c r="T10" i="4"/>
  <c r="T7" i="4"/>
  <c r="K16" i="4"/>
  <c r="I19" i="4"/>
  <c r="D6" i="4"/>
  <c r="D12" i="4" s="1"/>
  <c r="J17" i="4"/>
  <c r="J18" i="4"/>
  <c r="J16" i="4"/>
  <c r="E8" i="4"/>
  <c r="E7" i="4"/>
  <c r="E9" i="4"/>
  <c r="E6" i="4" l="1"/>
  <c r="S6" i="4"/>
  <c r="K18" i="4"/>
  <c r="K19" i="4" s="1"/>
  <c r="L18" i="4" l="1"/>
  <c r="L17" i="4"/>
  <c r="L16" i="4"/>
  <c r="S12" i="4"/>
  <c r="T12" i="4" s="1"/>
  <c r="T6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Παναγιώτης Χαρτάς</author>
    <author>Chartas, Panagiotis</author>
  </authors>
  <commentList>
    <comment ref="C4" authorId="0" shapeId="0" xr:uid="{21D0ABB5-D5D6-4E53-AC11-82912DEDA55A}">
      <text>
        <r>
          <rPr>
            <b/>
            <sz val="9"/>
            <color indexed="81"/>
            <rFont val="Tahoma"/>
            <family val="2"/>
          </rPr>
          <t>Panagiotis Chartas:</t>
        </r>
        <r>
          <rPr>
            <sz val="9"/>
            <color indexed="81"/>
            <rFont val="Tahoma"/>
            <family val="2"/>
          </rPr>
          <t xml:space="preserve">
A data entry row will be processed in the charts only if it has a project completion date value and that value is between the date range selected in sheet "Service charts".</t>
        </r>
      </text>
    </comment>
    <comment ref="E4" authorId="1" shapeId="0" xr:uid="{30DE81B5-A1F0-48AF-965D-8623051E293D}">
      <text>
        <r>
          <rPr>
            <b/>
            <sz val="9"/>
            <color indexed="81"/>
            <rFont val="Tahoma"/>
            <family val="2"/>
          </rPr>
          <t>Panagiotis Chartas:</t>
        </r>
        <r>
          <rPr>
            <sz val="9"/>
            <color indexed="81"/>
            <rFont val="Tahoma"/>
            <family val="2"/>
          </rPr>
          <t xml:space="preserve">
Select Country Group first for the appropriate list of countries to be loaded.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Chartas, Panagiotis</author>
  </authors>
  <commentList>
    <comment ref="A1" authorId="0" shapeId="0" xr:uid="{EBB6C036-014D-4ADC-AFFC-577DA786F157}">
      <text>
        <r>
          <rPr>
            <b/>
            <sz val="9"/>
            <color indexed="81"/>
            <rFont val="Tahoma"/>
            <charset val="1"/>
          </rPr>
          <t>Panagiotis Chartas:</t>
        </r>
        <r>
          <rPr>
            <sz val="9"/>
            <color indexed="81"/>
            <rFont val="Tahoma"/>
            <charset val="1"/>
          </rPr>
          <t xml:space="preserve">
Append here dates that you want excluded from the total mandays calculation in sheet "Data".</t>
        </r>
      </text>
    </comment>
  </commentList>
</comments>
</file>

<file path=xl/sharedStrings.xml><?xml version="1.0" encoding="utf-8"?>
<sst xmlns="http://schemas.openxmlformats.org/spreadsheetml/2006/main" count="616" uniqueCount="294">
  <si>
    <t>Criticality of Findings</t>
  </si>
  <si>
    <t>Types of Findings</t>
  </si>
  <si>
    <t>Report Submission Date</t>
  </si>
  <si>
    <t>Assessment Type</t>
  </si>
  <si>
    <t>Start Date</t>
  </si>
  <si>
    <t>End Date</t>
  </si>
  <si>
    <r>
      <t xml:space="preserve">Number of </t>
    </r>
    <r>
      <rPr>
        <b/>
        <sz val="10"/>
        <color rgb="FFFF5B5B"/>
        <rFont val="Satisfy"/>
      </rPr>
      <t>High</t>
    </r>
    <r>
      <rPr>
        <b/>
        <sz val="10"/>
        <color theme="0"/>
        <rFont val="Satisfy"/>
      </rPr>
      <t xml:space="preserve"> </t>
    </r>
  </si>
  <si>
    <r>
      <t xml:space="preserve">Number of </t>
    </r>
    <r>
      <rPr>
        <b/>
        <sz val="10"/>
        <color rgb="FFFFC000"/>
        <rFont val="Satisfy"/>
      </rPr>
      <t>Medium</t>
    </r>
    <r>
      <rPr>
        <b/>
        <sz val="10"/>
        <color theme="0"/>
        <rFont val="Satisfy"/>
      </rPr>
      <t xml:space="preserve"> </t>
    </r>
  </si>
  <si>
    <r>
      <t xml:space="preserve">Number of </t>
    </r>
    <r>
      <rPr>
        <b/>
        <sz val="10"/>
        <color rgb="FF00B050"/>
        <rFont val="Satisfy"/>
      </rPr>
      <t>Low</t>
    </r>
    <r>
      <rPr>
        <b/>
        <sz val="10"/>
        <color theme="0"/>
        <rFont val="Satisfy"/>
      </rPr>
      <t xml:space="preserve"> </t>
    </r>
  </si>
  <si>
    <t>RCE</t>
  </si>
  <si>
    <t>SQL Injection</t>
  </si>
  <si>
    <t>XSS</t>
  </si>
  <si>
    <t>Broken Access</t>
  </si>
  <si>
    <t>CSRF</t>
  </si>
  <si>
    <t>Weak Passwords</t>
  </si>
  <si>
    <t>Outdated Components</t>
  </si>
  <si>
    <t>Web Application</t>
  </si>
  <si>
    <t>No</t>
  </si>
  <si>
    <t>Red Team</t>
  </si>
  <si>
    <t>Other</t>
  </si>
  <si>
    <t>Yes</t>
  </si>
  <si>
    <t>From:</t>
  </si>
  <si>
    <t>To:</t>
  </si>
  <si>
    <t>Purple Team</t>
  </si>
  <si>
    <t>Type of Assessments</t>
  </si>
  <si>
    <t>Total</t>
  </si>
  <si>
    <t>Total MD</t>
  </si>
  <si>
    <t>Average MD</t>
  </si>
  <si>
    <t>High</t>
  </si>
  <si>
    <t>Medium</t>
  </si>
  <si>
    <t>Low</t>
  </si>
  <si>
    <t>Re-tested</t>
  </si>
  <si>
    <t>Retest %</t>
  </si>
  <si>
    <t>China</t>
  </si>
  <si>
    <t>India</t>
  </si>
  <si>
    <t>Germany</t>
  </si>
  <si>
    <t>Russia</t>
  </si>
  <si>
    <t>Country</t>
  </si>
  <si>
    <t>% of Total Assessments</t>
  </si>
  <si>
    <t>United Kingdom</t>
  </si>
  <si>
    <t>France</t>
  </si>
  <si>
    <t>Japan</t>
  </si>
  <si>
    <t>Italy</t>
  </si>
  <si>
    <t>United Arab Emirates</t>
  </si>
  <si>
    <t>Saudi Arabia</t>
  </si>
  <si>
    <t>Israel</t>
  </si>
  <si>
    <t>Canada</t>
  </si>
  <si>
    <t>Spain</t>
  </si>
  <si>
    <t>Australia</t>
  </si>
  <si>
    <t>Turkey</t>
  </si>
  <si>
    <t>Greece</t>
  </si>
  <si>
    <t>Poland</t>
  </si>
  <si>
    <t>Switzerland</t>
  </si>
  <si>
    <t>Netherlands</t>
  </si>
  <si>
    <t>Egypt</t>
  </si>
  <si>
    <t>Brazil</t>
  </si>
  <si>
    <t>Belgium</t>
  </si>
  <si>
    <t>Sweden</t>
  </si>
  <si>
    <t>Mexico</t>
  </si>
  <si>
    <t>Austria</t>
  </si>
  <si>
    <t>Portugal</t>
  </si>
  <si>
    <t>Ireland</t>
  </si>
  <si>
    <t>Singapore</t>
  </si>
  <si>
    <t>New Zealand</t>
  </si>
  <si>
    <t>Denmark</t>
  </si>
  <si>
    <t>Norway</t>
  </si>
  <si>
    <t>Qatar</t>
  </si>
  <si>
    <t>Thailand</t>
  </si>
  <si>
    <t>Finland</t>
  </si>
  <si>
    <t>Argentina</t>
  </si>
  <si>
    <t>Indonesia</t>
  </si>
  <si>
    <t>Iraq</t>
  </si>
  <si>
    <t>Hungary</t>
  </si>
  <si>
    <t>Philippines</t>
  </si>
  <si>
    <t>Malaysia</t>
  </si>
  <si>
    <t>Jordan</t>
  </si>
  <si>
    <t>Vietnam</t>
  </si>
  <si>
    <t>Peru</t>
  </si>
  <si>
    <t>Belarus</t>
  </si>
  <si>
    <t>Romania</t>
  </si>
  <si>
    <t>Ukraine</t>
  </si>
  <si>
    <t>Value</t>
  </si>
  <si>
    <t>Value / ManDay</t>
  </si>
  <si>
    <t>APAC</t>
  </si>
  <si>
    <t>Earnings</t>
  </si>
  <si>
    <t>% of Earnings</t>
  </si>
  <si>
    <t>EMEA</t>
  </si>
  <si>
    <t>Country Group</t>
  </si>
  <si>
    <t>Penetration Testing</t>
  </si>
  <si>
    <t>Vulnerability Assessment</t>
  </si>
  <si>
    <t>Holidays</t>
  </si>
  <si>
    <t>Afghanistan</t>
  </si>
  <si>
    <t>Bangladesh</t>
  </si>
  <si>
    <t>Bhutan</t>
  </si>
  <si>
    <t>Burma</t>
  </si>
  <si>
    <t>Brunei</t>
  </si>
  <si>
    <t>Cambodia</t>
  </si>
  <si>
    <t>Cook Islands</t>
  </si>
  <si>
    <t>Federated States of Micronesia</t>
  </si>
  <si>
    <t>Fiji</t>
  </si>
  <si>
    <t>Kiribati</t>
  </si>
  <si>
    <t>Laos</t>
  </si>
  <si>
    <t>Maldives</t>
  </si>
  <si>
    <t>Marshall Islands</t>
  </si>
  <si>
    <t>Mongolia</t>
  </si>
  <si>
    <t>Nepal</t>
  </si>
  <si>
    <t>New Caledonia</t>
  </si>
  <si>
    <t>Niue</t>
  </si>
  <si>
    <t>North Korea</t>
  </si>
  <si>
    <t>Pakistan</t>
  </si>
  <si>
    <t>Palau</t>
  </si>
  <si>
    <t>Papua New Guinea</t>
  </si>
  <si>
    <t>Solomon Islands</t>
  </si>
  <si>
    <t>South Korea</t>
  </si>
  <si>
    <t>Sri Lanka</t>
  </si>
  <si>
    <t>Taiwan</t>
  </si>
  <si>
    <t>Timor-Leste</t>
  </si>
  <si>
    <t>Tonga</t>
  </si>
  <si>
    <t>Tuvalu</t>
  </si>
  <si>
    <t>Vanuatu</t>
  </si>
  <si>
    <t>Albania</t>
  </si>
  <si>
    <t>Algeria</t>
  </si>
  <si>
    <t>Andorra</t>
  </si>
  <si>
    <t>Angola</t>
  </si>
  <si>
    <t>Bahrain</t>
  </si>
  <si>
    <t>Benin</t>
  </si>
  <si>
    <t>Bosnia and Herzegovina</t>
  </si>
  <si>
    <t>Botswana</t>
  </si>
  <si>
    <t>Bulgaria</t>
  </si>
  <si>
    <t>Burkina Faso</t>
  </si>
  <si>
    <t>Burundi</t>
  </si>
  <si>
    <t>Cameroon</t>
  </si>
  <si>
    <t>Cape Verde</t>
  </si>
  <si>
    <t>Central African Republic</t>
  </si>
  <si>
    <t>Chad</t>
  </si>
  <si>
    <t>Comoros</t>
  </si>
  <si>
    <t>Croatia</t>
  </si>
  <si>
    <t>Cyprus</t>
  </si>
  <si>
    <t>Czech Republic</t>
  </si>
  <si>
    <t>Djibouti</t>
  </si>
  <si>
    <t>Equatorial Guinea</t>
  </si>
  <si>
    <t>Eritrea</t>
  </si>
  <si>
    <t>Estonia</t>
  </si>
  <si>
    <t>Ethiopia</t>
  </si>
  <si>
    <t>Faroe Islands</t>
  </si>
  <si>
    <t>Gabon</t>
  </si>
  <si>
    <t>Gambia</t>
  </si>
  <si>
    <t>Georgia</t>
  </si>
  <si>
    <t>Ghana</t>
  </si>
  <si>
    <t>Gibraltar</t>
  </si>
  <si>
    <t>Guernsey</t>
  </si>
  <si>
    <t>Guinea</t>
  </si>
  <si>
    <t>Guinea-Bissau</t>
  </si>
  <si>
    <t>Iceland</t>
  </si>
  <si>
    <t>Iran</t>
  </si>
  <si>
    <t>Ivory Coast</t>
  </si>
  <si>
    <t>Jersey</t>
  </si>
  <si>
    <t>Kenya</t>
  </si>
  <si>
    <t>Kuwait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</si>
  <si>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</si>
  <si>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</si>
  <si>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</si>
  <si>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</si>
  <si>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</si>
  <si>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</si>
  <si>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</si>
  <si>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</si>
  <si>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</si>
  <si>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</si>
  <si>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Mali</t>
  </si>
  <si>
    <t>Malta</t>
  </si>
  <si>
    <t>Mauritania</t>
  </si>
  <si>
    <t>Mauritius</t>
  </si>
  <si>
    <t>Moldova</t>
  </si>
  <si>
    <t>Monaco</t>
  </si>
  <si>
    <t>Montenegro</t>
  </si>
  <si>
    <t>Morocco</t>
  </si>
  <si>
    <t>Mozambique</t>
  </si>
  <si>
    <t>Namibia</t>
  </si>
  <si>
    <t>Niger</t>
  </si>
  <si>
    <t>Nigeria</t>
  </si>
  <si>
    <t>Oman</t>
  </si>
  <si>
    <t>Palestine</t>
  </si>
  <si>
    <t>Rwanda</t>
  </si>
  <si>
    <t>San Marino</t>
  </si>
  <si>
    <t>Senegal</t>
  </si>
  <si>
    <t>Serbia</t>
  </si>
  <si>
    <t>Slovakia</t>
  </si>
  <si>
    <t>Slovenia</t>
  </si>
  <si>
    <t>Somalia</t>
  </si>
  <si>
    <t>South Africa</t>
  </si>
  <si>
    <t>Sudan</t>
  </si>
  <si>
    <t>Syria</t>
  </si>
  <si>
    <t>Tanzania</t>
  </si>
  <si>
    <t>Togo</t>
  </si>
  <si>
    <t>Tunisia</t>
  </si>
  <si>
    <t>Uganda</t>
  </si>
  <si>
    <t>Vatican City</t>
  </si>
  <si>
    <t>Western Sahara</t>
  </si>
  <si>
    <t>Yemen</t>
  </si>
  <si>
    <t>Zambia</t>
  </si>
  <si>
    <t>Zimbabwe</t>
  </si>
  <si>
    <t>Honduras</t>
  </si>
  <si>
    <t>Antigua and Barbuda</t>
  </si>
  <si>
    <t>Guyana</t>
  </si>
  <si>
    <t>Dominica</t>
  </si>
  <si>
    <t>Paraguay</t>
  </si>
  <si>
    <t>Nicaragua</t>
  </si>
  <si>
    <t>El Salvador</t>
  </si>
  <si>
    <t>Suriname</t>
  </si>
  <si>
    <t>Costa Rica</t>
  </si>
  <si>
    <t>Colombia</t>
  </si>
  <si>
    <t>Panama</t>
  </si>
  <si>
    <t>Belize</t>
  </si>
  <si>
    <t>Bahamas</t>
  </si>
  <si>
    <t>Uruguay</t>
  </si>
  <si>
    <t>Jamaica</t>
  </si>
  <si>
    <t>Barbados</t>
  </si>
  <si>
    <t>Venezuela</t>
  </si>
  <si>
    <t>Chile</t>
  </si>
  <si>
    <t>Saint Lucia</t>
  </si>
  <si>
    <t>Guatemala</t>
  </si>
  <si>
    <t>Ecuador</t>
  </si>
  <si>
    <t>Trinidad and Tobago</t>
  </si>
  <si>
    <t>Bolivia</t>
  </si>
  <si>
    <t>Haiti</t>
  </si>
  <si>
    <t>Cuba</t>
  </si>
  <si>
    <t>Grenada</t>
  </si>
  <si>
    <t>Dominican Republic</t>
  </si>
  <si>
    <t>United States</t>
  </si>
  <si>
    <t>Saint Vincent and the Grenadines</t>
  </si>
  <si>
    <t>Saint Kitts and Nevis</t>
  </si>
  <si>
    <t>AMERICAS</t>
  </si>
  <si>
    <t>Evil Corp</t>
  </si>
  <si>
    <t>Microsoft</t>
  </si>
  <si>
    <t>Tesla</t>
  </si>
  <si>
    <t>Project / Client</t>
  </si>
  <si>
    <t>Siemens AG</t>
  </si>
  <si>
    <t>Nokia Corporation</t>
  </si>
  <si>
    <t>Nestlé S.A.</t>
  </si>
  <si>
    <t>Walmart</t>
  </si>
  <si>
    <t>Amazon</t>
  </si>
  <si>
    <t>Apple</t>
  </si>
  <si>
    <t>CVS Health</t>
  </si>
  <si>
    <t>UnitedHealth Group</t>
  </si>
  <si>
    <t>Exxon Mobil</t>
  </si>
  <si>
    <t>Berkshire Hathaway</t>
  </si>
  <si>
    <t>Alphabet</t>
  </si>
  <si>
    <t>McKesson</t>
  </si>
  <si>
    <t>AmerisourceBergen</t>
  </si>
  <si>
    <t>Project Duration (days)</t>
  </si>
  <si>
    <t>PID</t>
  </si>
  <si>
    <t>P-001</t>
  </si>
  <si>
    <t>P-002</t>
  </si>
  <si>
    <t>P-003</t>
  </si>
  <si>
    <t>P-004</t>
  </si>
  <si>
    <t>P-005</t>
  </si>
  <si>
    <t>P-006</t>
  </si>
  <si>
    <t>P-007</t>
  </si>
  <si>
    <t>P-008</t>
  </si>
  <si>
    <t>P-009</t>
  </si>
  <si>
    <t>P-010</t>
  </si>
  <si>
    <t>P-011</t>
  </si>
  <si>
    <t>P-012</t>
  </si>
  <si>
    <t>P-013</t>
  </si>
  <si>
    <t>P-014</t>
  </si>
  <si>
    <t>P-015</t>
  </si>
  <si>
    <t>P-016</t>
  </si>
  <si>
    <t>P-017</t>
  </si>
  <si>
    <t>P-018</t>
  </si>
  <si>
    <t>Client requested Retest?</t>
  </si>
  <si>
    <t>DR Congo</t>
  </si>
  <si>
    <t>Isle of Man</t>
  </si>
  <si>
    <t>Mayotte</t>
  </si>
  <si>
    <t>Republic of the Congo</t>
  </si>
  <si>
    <t>Reunion</t>
  </si>
  <si>
    <t>Seychelles</t>
  </si>
  <si>
    <t>Sierra Leone</t>
  </si>
  <si>
    <t>P-019</t>
  </si>
  <si>
    <t>P-020</t>
  </si>
  <si>
    <t xml:space="preserve">Number of High </t>
  </si>
  <si>
    <t xml:space="preserve">Number of Medium </t>
  </si>
  <si>
    <t xml:space="preserve">Number of Low </t>
  </si>
  <si>
    <t>Spacex</t>
  </si>
  <si>
    <t>Bank Central Asia</t>
  </si>
  <si>
    <t>Manila Electric Co.</t>
  </si>
  <si>
    <t>Royal Bank Of Canada</t>
  </si>
  <si>
    <r>
      <t>Select the date range you wish to see statistics for. Changing dates here affects sheets "</t>
    </r>
    <r>
      <rPr>
        <b/>
        <sz val="11"/>
        <color theme="1"/>
        <rFont val="Calibri"/>
        <family val="2"/>
        <scheme val="minor"/>
      </rPr>
      <t>Service Charts</t>
    </r>
    <r>
      <rPr>
        <sz val="11"/>
        <color theme="1"/>
        <rFont val="Calibri"/>
        <family val="2"/>
        <scheme val="minor"/>
      </rPr>
      <t xml:space="preserve">", </t>
    </r>
    <r>
      <rPr>
        <b/>
        <sz val="11"/>
        <color theme="1"/>
        <rFont val="Calibri"/>
        <family val="2"/>
        <scheme val="minor"/>
      </rPr>
      <t>"Regional Charts</t>
    </r>
    <r>
      <rPr>
        <sz val="11"/>
        <color theme="1"/>
        <rFont val="Calibri"/>
        <family val="2"/>
        <scheme val="minor"/>
      </rPr>
      <t>" and "</t>
    </r>
    <r>
      <rPr>
        <b/>
        <sz val="11"/>
        <color theme="1"/>
        <rFont val="Calibri"/>
        <family val="2"/>
        <scheme val="minor"/>
      </rPr>
      <t>Financial Charts</t>
    </r>
    <r>
      <rPr>
        <sz val="11"/>
        <color theme="1"/>
        <rFont val="Calibri"/>
        <family val="2"/>
        <scheme val="minor"/>
      </rPr>
      <t>".</t>
    </r>
  </si>
  <si>
    <t>https://github.com/t3l3machus</t>
  </si>
  <si>
    <t>It's pretty easy to end up with mixed date input format mistakes when using excel. Stick with one date format, I highly recommend YYYY-MM-DD.</t>
  </si>
  <si>
    <t>Important Usage Notes</t>
  </si>
  <si>
    <t>Project Completion Date</t>
  </si>
  <si>
    <t>A data entry row will be processed in the charts only if it has a project completion date value (sheet: Data, column: C) and that value is between the date range selected in sheet "Service charts".</t>
  </si>
  <si>
    <r>
      <rPr>
        <b/>
        <sz val="11"/>
        <color theme="1"/>
        <rFont val="Calibri"/>
        <family val="2"/>
        <scheme val="minor"/>
      </rPr>
      <t>Creator</t>
    </r>
    <r>
      <rPr>
        <sz val="11"/>
        <color theme="1"/>
        <rFont val="Calibri"/>
        <family val="2"/>
        <scheme val="minor"/>
      </rPr>
      <t>: Panagiotis Chartas, Penetration Tester, Cyber Security Researcher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</si>
</sst>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h:mm;@"/>
    <numFmt numFmtId="165" formatCode="yyyy\-mm\-dd;@"/>
    <numFmt numFmtId="166" formatCode="dd/mm/yyyy;@"/>
    <numFmt numFmtId="167" formatCode="_ * #,##0.00_)\ [$€-1]_ ;_ * \(#,##0.00\)\ [$€-1]_ ;_ * &quot;-&quot;??_)\ [$€-1]_ ;_ @_ "/>
    <numFmt numFmtId="168" formatCode="#,##0.00\ [$€-1]_);\(#,##0.00\ [$€-1]\)"/>
  </numFmts>
  <fonts count="20">
    <font>
      <sz val="11"/>
      <color theme="1"/>
      <name val="Calibri"/>
      <family val="2"/>
      <scheme val="minor"/>
    </font>
    <font>
      <sz val="11"/>
      <color theme="1"/>
      <name val="Sylfaen"/>
      <family val="2"/>
      <charset val="161"/>
    </font>
    <font>
      <b/>
      <sz val="11"/>
      <color theme="1"/>
      <name val="Calibri"/>
      <family val="2"/>
      <scheme val="minor"/>
    </font>
    <font>
      <b/>
      <sz val="12"/>
      <color theme="7" tint="0.59999389629810485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0"/>
      <name val="Satisfy"/>
      <charset val="161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0"/>
      <name val="Satisfy"/>
    </font>
    <font>
      <b/>
      <sz val="10"/>
      <color rgb="FFFF5B5B"/>
      <name val="Satisfy"/>
    </font>
    <font>
      <b/>
      <sz val="10"/>
      <color rgb="FFFFC000"/>
      <name val="Satisfy"/>
    </font>
    <font>
      <b/>
      <sz val="10"/>
      <color rgb="FF00B050"/>
      <name val="Satisfy"/>
    </font>
    <font>
      <u/>
      <sz val="11"/>
      <color theme="10"/>
      <name val="Calibri"/>
      <family val="2"/>
      <scheme val="minor"/>
    </font>
    <font>
      <b/>
      <sz val="1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rgb="FF0000FF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b/>
      <sz val="11"/>
      <color rgb="FFFF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1" tint="0.34998626667073579"/>
        <bgColor auto="1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66666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8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70C0"/>
      </left>
      <right style="thin">
        <color rgb="FF0070C0"/>
      </right>
      <top style="thin">
        <color rgb="FF0070C0"/>
      </top>
      <bottom style="thin">
        <color rgb="FF0070C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70C0"/>
      </left>
      <right style="thin">
        <color rgb="FF0070C0"/>
      </right>
      <top style="thin">
        <color rgb="FF0070C0"/>
      </top>
      <bottom/>
      <diagonal/>
    </border>
    <border>
      <left style="thin">
        <color rgb="FF0070C0"/>
      </left>
      <right/>
      <top/>
      <bottom style="thin">
        <color rgb="FF0070C0"/>
      </bottom>
      <diagonal/>
    </border>
    <border>
      <left/>
      <right/>
      <top/>
      <bottom style="thin">
        <color rgb="FF0070C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0" fontId="1" fillId="0" borderId="0"/>
    <xf numFmtId="9" fontId="7" fillId="0" borderId="0" applyFont="0" applyFill="0" applyBorder="0" applyAlignment="0" applyProtection="0"/>
    <xf numFmtId="0" fontId="12" fillId="0" borderId="0" applyNumberFormat="0" applyFill="0" applyBorder="0" applyAlignment="0" applyProtection="0"/>
  </cellStyleXfs>
  <cellXfs count="8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 applyProtection="1">
      <alignment horizontal="center" vertical="center" wrapText="1"/>
      <protection locked="0"/>
    </xf>
    <xf numFmtId="164" fontId="0" fillId="0" borderId="1" xfId="0" applyNumberFormat="1" applyBorder="1" applyAlignment="1" applyProtection="1">
      <alignment horizontal="center" vertical="center" wrapText="1"/>
      <protection locked="0"/>
    </xf>
    <xf numFmtId="0" fontId="0" fillId="0" borderId="1" xfId="0" applyBorder="1" applyAlignment="1" applyProtection="1">
      <alignment horizontal="center" vertical="center" wrapText="1"/>
      <protection locked="0"/>
    </xf>
    <xf numFmtId="20" fontId="0" fillId="0" borderId="1" xfId="0" applyNumberFormat="1" applyBorder="1" applyAlignment="1" applyProtection="1">
      <alignment horizontal="center" vertical="center" wrapText="1"/>
      <protection locked="0"/>
    </xf>
    <xf numFmtId="0" fontId="0" fillId="0" borderId="5" xfId="0" applyBorder="1" applyAlignment="1" applyProtection="1">
      <alignment horizontal="center" vertical="center" wrapText="1"/>
      <protection locked="0"/>
    </xf>
    <xf numFmtId="166" fontId="0" fillId="0" borderId="0" xfId="0" applyNumberFormat="1" applyAlignment="1" applyProtection="1">
      <alignment horizontal="center" vertical="center" wrapText="1"/>
      <protection locked="0"/>
    </xf>
    <xf numFmtId="166" fontId="0" fillId="0" borderId="1" xfId="0" applyNumberFormat="1" applyBorder="1" applyAlignment="1" applyProtection="1">
      <alignment horizontal="center" vertical="center" wrapText="1"/>
      <protection locked="0"/>
    </xf>
    <xf numFmtId="168" fontId="0" fillId="0" borderId="1" xfId="0" applyNumberFormat="1" applyBorder="1" applyAlignment="1" applyProtection="1">
      <alignment horizontal="center" vertical="center" wrapText="1"/>
      <protection locked="0"/>
    </xf>
    <xf numFmtId="168" fontId="0" fillId="0" borderId="0" xfId="0" applyNumberFormat="1" applyAlignment="1" applyProtection="1">
      <alignment horizontal="center" vertical="center" wrapText="1"/>
      <protection locked="0"/>
    </xf>
    <xf numFmtId="1" fontId="0" fillId="0" borderId="1" xfId="0" applyNumberFormat="1" applyBorder="1" applyAlignment="1" applyProtection="1">
      <alignment horizontal="center" vertical="center" wrapText="1"/>
      <protection locked="0"/>
    </xf>
    <xf numFmtId="166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165" fontId="16" fillId="0" borderId="5" xfId="0" applyNumberFormat="1" applyFont="1" applyBorder="1" applyAlignment="1" applyProtection="1">
      <alignment horizontal="center" vertical="center"/>
      <protection locked="0"/>
    </xf>
    <xf numFmtId="165" fontId="0" fillId="0" borderId="1" xfId="0" applyNumberFormat="1" applyBorder="1" applyAlignment="1" applyProtection="1">
      <alignment horizontal="center" vertical="center" wrapText="1"/>
      <protection locked="0"/>
    </xf>
    <xf numFmtId="165" fontId="0" fillId="0" borderId="0" xfId="0" applyNumberFormat="1" applyAlignment="1" applyProtection="1">
      <alignment horizontal="center" vertical="center" wrapText="1"/>
      <protection locked="0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19" fillId="10" borderId="1" xfId="0" applyFont="1" applyFill="1" applyBorder="1" applyAlignment="1">
      <alignment horizontal="center" vertical="center" wrapText="1"/>
    </xf>
    <xf numFmtId="0" fontId="0" fillId="4" borderId="1" xfId="0" applyFill="1" applyBorder="1" applyAlignment="1" applyProtection="1">
      <alignment horizontal="center" vertical="center" wrapText="1"/>
    </xf>
    <xf numFmtId="0" fontId="0" fillId="0" borderId="0" xfId="0" applyAlignment="1" applyProtection="1">
      <alignment horizontal="center" vertical="center" wrapText="1"/>
    </xf>
    <xf numFmtId="166" fontId="0" fillId="0" borderId="0" xfId="0" applyNumberFormat="1" applyAlignment="1" applyProtection="1">
      <alignment horizontal="center" vertical="center" wrapText="1"/>
    </xf>
    <xf numFmtId="0" fontId="0" fillId="0" borderId="0" xfId="0" applyAlignment="1" applyProtection="1">
      <alignment horizontal="right" vertical="center" wrapText="1"/>
    </xf>
    <xf numFmtId="0" fontId="8" fillId="5" borderId="1" xfId="0" applyFont="1" applyFill="1" applyBorder="1" applyAlignment="1" applyProtection="1">
      <alignment horizontal="center" vertical="center" wrapText="1"/>
    </xf>
    <xf numFmtId="166" fontId="8" fillId="5" borderId="1" xfId="0" applyNumberFormat="1" applyFont="1" applyFill="1" applyBorder="1" applyAlignment="1" applyProtection="1">
      <alignment horizontal="center" vertical="center" wrapText="1"/>
    </xf>
    <xf numFmtId="0" fontId="8" fillId="5" borderId="2" xfId="0" applyFont="1" applyFill="1" applyBorder="1" applyAlignment="1" applyProtection="1">
      <alignment horizontal="center" vertical="center" wrapText="1"/>
    </xf>
    <xf numFmtId="0" fontId="8" fillId="9" borderId="4" xfId="0" applyFont="1" applyFill="1" applyBorder="1" applyAlignment="1" applyProtection="1">
      <alignment horizontal="center" vertical="center" wrapText="1"/>
    </xf>
    <xf numFmtId="0" fontId="8" fillId="5" borderId="3" xfId="0" applyFont="1" applyFill="1" applyBorder="1" applyAlignment="1" applyProtection="1">
      <alignment horizontal="center" vertical="center" wrapText="1"/>
    </xf>
    <xf numFmtId="0" fontId="8" fillId="9" borderId="6" xfId="0" applyFont="1" applyFill="1" applyBorder="1" applyAlignment="1" applyProtection="1">
      <alignment horizontal="center" vertical="center" wrapText="1"/>
    </xf>
    <xf numFmtId="0" fontId="5" fillId="3" borderId="1" xfId="0" applyFont="1" applyFill="1" applyBorder="1" applyAlignment="1" applyProtection="1">
      <alignment horizontal="center" vertical="center" wrapText="1"/>
      <protection hidden="1"/>
    </xf>
    <xf numFmtId="0" fontId="8" fillId="3" borderId="1" xfId="0" applyFont="1" applyFill="1" applyBorder="1" applyAlignment="1" applyProtection="1">
      <alignment horizontal="center" vertical="center" wrapText="1"/>
      <protection hidden="1"/>
    </xf>
    <xf numFmtId="0" fontId="0" fillId="0" borderId="0" xfId="0" applyProtection="1">
      <protection hidden="1"/>
    </xf>
    <xf numFmtId="0" fontId="0" fillId="0" borderId="0" xfId="0" applyAlignment="1" applyProtection="1">
      <alignment horizontal="center"/>
      <protection hidden="1"/>
    </xf>
    <xf numFmtId="0" fontId="0" fillId="0" borderId="0" xfId="0" applyAlignment="1" applyProtection="1">
      <alignment horizontal="left"/>
      <protection hidden="1"/>
    </xf>
    <xf numFmtId="0" fontId="0" fillId="0" borderId="0" xfId="0" applyAlignment="1" applyProtection="1">
      <alignment horizontal="center" vertical="center"/>
      <protection hidden="1"/>
    </xf>
    <xf numFmtId="0" fontId="2" fillId="0" borderId="0" xfId="0" applyFont="1" applyAlignment="1" applyProtection="1">
      <alignment horizontal="left"/>
      <protection hidden="1"/>
    </xf>
    <xf numFmtId="0" fontId="2" fillId="0" borderId="0" xfId="0" applyFont="1" applyAlignment="1" applyProtection="1">
      <alignment horizontal="center" vertical="center"/>
      <protection hidden="1"/>
    </xf>
    <xf numFmtId="0" fontId="2" fillId="0" borderId="0" xfId="0" applyFont="1" applyAlignment="1" applyProtection="1">
      <alignment horizontal="center"/>
      <protection hidden="1"/>
    </xf>
    <xf numFmtId="0" fontId="2" fillId="4" borderId="1" xfId="0" applyFont="1" applyFill="1" applyBorder="1" applyAlignment="1" applyProtection="1">
      <alignment horizontal="center" vertical="center"/>
      <protection hidden="1"/>
    </xf>
    <xf numFmtId="0" fontId="0" fillId="0" borderId="1" xfId="0" applyBorder="1" applyAlignment="1" applyProtection="1">
      <alignment horizontal="center" vertical="center"/>
      <protection hidden="1"/>
    </xf>
    <xf numFmtId="9" fontId="0" fillId="0" borderId="1" xfId="2" applyFont="1" applyBorder="1" applyAlignment="1" applyProtection="1">
      <alignment horizontal="center" vertical="center"/>
      <protection hidden="1"/>
    </xf>
    <xf numFmtId="167" fontId="0" fillId="0" borderId="1" xfId="0" applyNumberFormat="1" applyBorder="1" applyAlignment="1" applyProtection="1">
      <alignment horizontal="center" vertical="center" wrapText="1"/>
      <protection hidden="1"/>
    </xf>
    <xf numFmtId="0" fontId="0" fillId="0" borderId="0" xfId="0" applyAlignment="1" applyProtection="1">
      <alignment horizontal="left" vertical="center"/>
      <protection hidden="1"/>
    </xf>
    <xf numFmtId="167" fontId="0" fillId="0" borderId="0" xfId="0" applyNumberFormat="1" applyAlignment="1" applyProtection="1">
      <alignment horizontal="center" vertical="center"/>
      <protection hidden="1"/>
    </xf>
    <xf numFmtId="0" fontId="2" fillId="4" borderId="1" xfId="0" applyFont="1" applyFill="1" applyBorder="1" applyAlignment="1" applyProtection="1">
      <alignment horizontal="center" vertical="center" wrapText="1"/>
      <protection hidden="1"/>
    </xf>
    <xf numFmtId="0" fontId="2" fillId="6" borderId="1" xfId="0" applyFont="1" applyFill="1" applyBorder="1" applyAlignment="1" applyProtection="1">
      <alignment horizontal="center" vertical="center"/>
      <protection hidden="1"/>
    </xf>
    <xf numFmtId="167" fontId="0" fillId="0" borderId="1" xfId="0" applyNumberFormat="1" applyBorder="1" applyAlignment="1" applyProtection="1">
      <alignment horizontal="center" vertical="center"/>
      <protection hidden="1"/>
    </xf>
    <xf numFmtId="0" fontId="2" fillId="8" borderId="1" xfId="0" applyFont="1" applyFill="1" applyBorder="1" applyAlignment="1" applyProtection="1">
      <alignment horizontal="center" vertical="center"/>
      <protection hidden="1"/>
    </xf>
    <xf numFmtId="0" fontId="2" fillId="7" borderId="1" xfId="0" applyFont="1" applyFill="1" applyBorder="1" applyAlignment="1" applyProtection="1">
      <alignment horizontal="center" vertical="center"/>
      <protection hidden="1"/>
    </xf>
    <xf numFmtId="0" fontId="13" fillId="6" borderId="10" xfId="0" applyFont="1" applyFill="1" applyBorder="1" applyAlignment="1" applyProtection="1">
      <alignment horizontal="center" vertical="center"/>
      <protection hidden="1"/>
    </xf>
    <xf numFmtId="0" fontId="13" fillId="8" borderId="10" xfId="0" applyFont="1" applyFill="1" applyBorder="1" applyAlignment="1" applyProtection="1">
      <alignment horizontal="center" vertical="center"/>
      <protection hidden="1"/>
    </xf>
    <xf numFmtId="0" fontId="13" fillId="7" borderId="10" xfId="0" applyFont="1" applyFill="1" applyBorder="1" applyAlignment="1" applyProtection="1">
      <alignment horizontal="center" vertical="center"/>
      <protection hidden="1"/>
    </xf>
    <xf numFmtId="0" fontId="0" fillId="6" borderId="1" xfId="0" applyFill="1" applyBorder="1" applyAlignment="1" applyProtection="1">
      <alignment horizontal="center" vertical="center"/>
      <protection hidden="1"/>
    </xf>
    <xf numFmtId="0" fontId="0" fillId="0" borderId="1" xfId="0" applyBorder="1" applyAlignment="1" applyProtection="1">
      <alignment horizontal="center"/>
      <protection hidden="1"/>
    </xf>
    <xf numFmtId="9" fontId="0" fillId="0" borderId="1" xfId="2" applyFont="1" applyBorder="1" applyAlignment="1" applyProtection="1">
      <alignment horizontal="center"/>
      <protection hidden="1"/>
    </xf>
    <xf numFmtId="0" fontId="0" fillId="6" borderId="3" xfId="0" applyFill="1" applyBorder="1" applyAlignment="1" applyProtection="1">
      <alignment horizontal="center" vertical="center"/>
      <protection hidden="1"/>
    </xf>
    <xf numFmtId="0" fontId="0" fillId="8" borderId="3" xfId="0" applyFill="1" applyBorder="1" applyAlignment="1" applyProtection="1">
      <alignment horizontal="center"/>
      <protection hidden="1"/>
    </xf>
    <xf numFmtId="0" fontId="0" fillId="7" borderId="3" xfId="0" applyFill="1" applyBorder="1" applyAlignment="1" applyProtection="1">
      <alignment horizontal="center" vertical="center" wrapText="1"/>
      <protection hidden="1"/>
    </xf>
    <xf numFmtId="0" fontId="0" fillId="6" borderId="1" xfId="0" applyFont="1" applyFill="1" applyBorder="1" applyAlignment="1" applyProtection="1">
      <alignment horizontal="center" vertical="center"/>
      <protection hidden="1"/>
    </xf>
    <xf numFmtId="0" fontId="0" fillId="6" borderId="3" xfId="0" applyFont="1" applyFill="1" applyBorder="1" applyAlignment="1" applyProtection="1">
      <alignment horizontal="center" vertical="center"/>
      <protection hidden="1"/>
    </xf>
    <xf numFmtId="0" fontId="0" fillId="6" borderId="1" xfId="0" applyFill="1" applyBorder="1" applyAlignment="1" applyProtection="1">
      <alignment horizontal="center" vertical="center" wrapText="1"/>
      <protection hidden="1"/>
    </xf>
    <xf numFmtId="0" fontId="0" fillId="6" borderId="3" xfId="0" applyFill="1" applyBorder="1" applyAlignment="1" applyProtection="1">
      <alignment horizontal="center" vertical="center" wrapText="1"/>
      <protection hidden="1"/>
    </xf>
    <xf numFmtId="0" fontId="0" fillId="8" borderId="11" xfId="0" applyFill="1" applyBorder="1" applyAlignment="1" applyProtection="1">
      <alignment horizontal="center"/>
      <protection hidden="1"/>
    </xf>
    <xf numFmtId="0" fontId="0" fillId="6" borderId="11" xfId="0" applyFill="1" applyBorder="1" applyAlignment="1" applyProtection="1">
      <alignment horizontal="center" vertical="center"/>
      <protection hidden="1"/>
    </xf>
    <xf numFmtId="0" fontId="0" fillId="7" borderId="1" xfId="0" applyFill="1" applyBorder="1" applyAlignment="1" applyProtection="1">
      <alignment horizontal="center" vertical="center" wrapText="1"/>
      <protection hidden="1"/>
    </xf>
    <xf numFmtId="0" fontId="0" fillId="7" borderId="11" xfId="0" applyFill="1" applyBorder="1" applyAlignment="1" applyProtection="1">
      <alignment horizontal="center" vertical="center" wrapText="1"/>
      <protection hidden="1"/>
    </xf>
    <xf numFmtId="0" fontId="0" fillId="8" borderId="1" xfId="0" applyFill="1" applyBorder="1" applyAlignment="1" applyProtection="1">
      <alignment horizontal="center"/>
      <protection hidden="1"/>
    </xf>
    <xf numFmtId="0" fontId="4" fillId="2" borderId="4" xfId="0" applyFont="1" applyFill="1" applyBorder="1" applyAlignment="1" applyProtection="1">
      <alignment horizontal="center" vertical="center" wrapText="1"/>
    </xf>
    <xf numFmtId="0" fontId="4" fillId="2" borderId="7" xfId="0" applyFont="1" applyFill="1" applyBorder="1" applyAlignment="1" applyProtection="1">
      <alignment horizontal="center" vertical="center" wrapText="1"/>
    </xf>
    <xf numFmtId="0" fontId="4" fillId="2" borderId="8" xfId="0" applyFont="1" applyFill="1" applyBorder="1" applyAlignment="1" applyProtection="1">
      <alignment horizontal="center" vertical="center" wrapText="1"/>
    </xf>
    <xf numFmtId="0" fontId="12" fillId="0" borderId="0" xfId="3" applyAlignment="1" applyProtection="1">
      <alignment horizontal="left" vertical="center" wrapText="1"/>
    </xf>
    <xf numFmtId="0" fontId="0" fillId="0" borderId="0" xfId="0" applyAlignment="1" applyProtection="1">
      <alignment horizontal="left" vertical="center" wrapText="1"/>
    </xf>
    <xf numFmtId="0" fontId="0" fillId="6" borderId="2" xfId="0" applyFill="1" applyBorder="1" applyAlignment="1">
      <alignment horizontal="left" vertical="center"/>
    </xf>
    <xf numFmtId="0" fontId="0" fillId="6" borderId="3" xfId="0" applyFill="1" applyBorder="1" applyAlignment="1">
      <alignment horizontal="left" vertical="center"/>
    </xf>
    <xf numFmtId="0" fontId="0" fillId="6" borderId="9" xfId="0" applyFill="1" applyBorder="1" applyAlignment="1">
      <alignment horizontal="left" vertical="center"/>
    </xf>
    <xf numFmtId="0" fontId="0" fillId="0" borderId="1" xfId="0" applyBorder="1" applyAlignment="1">
      <alignment horizontal="left" vertical="top" wrapText="1"/>
    </xf>
    <xf numFmtId="0" fontId="0" fillId="0" borderId="12" xfId="0" applyBorder="1" applyAlignment="1">
      <alignment horizontal="left" vertical="center" wrapText="1"/>
    </xf>
    <xf numFmtId="0" fontId="0" fillId="0" borderId="5" xfId="0" applyBorder="1" applyAlignment="1">
      <alignment horizontal="left" vertical="center" wrapText="1"/>
    </xf>
    <xf numFmtId="0" fontId="12" fillId="0" borderId="0" xfId="3" applyAlignment="1" applyProtection="1">
      <alignment horizontal="left" vertical="center" wrapText="1"/>
      <protection hidden="1"/>
    </xf>
    <xf numFmtId="0" fontId="0" fillId="0" borderId="0" xfId="0" applyAlignment="1" applyProtection="1">
      <alignment horizontal="left" vertical="center" wrapText="1"/>
      <protection hidden="1"/>
    </xf>
  </cellXfs>
  <cellStyles count="4">
    <cellStyle name="Hyperlink" xfId="3" builtinId="8"/>
    <cellStyle name="Normal" xfId="0" builtinId="0"/>
    <cellStyle name="Percent" xfId="2" builtinId="5"/>
    <cellStyle name="Κανονικό 2" xfId="1" xr:uid="{58D539E5-940F-46F3-9D34-78D648F73788}"/>
  </cellStyles>
  <dxfs count="24">
    <dxf>
      <fill>
        <patternFill patternType="solid">
          <fgColor indexed="64"/>
          <bgColor theme="9" tint="0.79998168889431442"/>
        </patternFill>
      </fill>
      <alignment horizontal="center" vertical="center" textRotation="0" wrapText="1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9" tint="0.79998168889431442"/>
        </patternFill>
      </fill>
      <alignment horizontal="center" vertical="center" textRotation="0" wrapText="1" indent="0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center" vertical="center" textRotation="0" wrapText="0" indent="0" justifyLastLine="0" shrinkToFit="0" readingOrder="0"/>
      <protection locked="1" hidden="1"/>
    </dxf>
    <dxf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alignment horizontal="center" vertical="center" textRotation="0" wrapText="0" indent="0" justifyLastLine="0" shrinkToFit="0" readingOrder="0"/>
      <protection locked="1" hidden="1"/>
    </dxf>
    <dxf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protection locked="1" hidden="1"/>
    </dxf>
    <dxf>
      <alignment horizontal="center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0000FF"/>
      <color rgb="FF666666"/>
      <color rgb="FFC570F4"/>
      <color rgb="FFFF5B5B"/>
      <color rgb="FFF9F9F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Services Overview</a:t>
            </a:r>
          </a:p>
        </c:rich>
      </c:tx>
      <c:layout>
        <c:manualLayout>
          <c:xMode val="edge"/>
          <c:yMode val="edge"/>
          <c:x val="0.31016999541947526"/>
          <c:y val="3.53347361779084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AB4-4C85-BD8D-4D756E12126E}"/>
              </c:ext>
            </c:extLst>
          </c:dPt>
          <c:dPt>
            <c:idx val="1"/>
            <c:bubble3D val="0"/>
            <c:spPr>
              <a:solidFill>
                <a:srgbClr val="00B050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AB4-4C85-BD8D-4D756E12126E}"/>
              </c:ext>
            </c:extLst>
          </c:dPt>
          <c:dPt>
            <c:idx val="2"/>
            <c:bubble3D val="0"/>
            <c:spPr>
              <a:solidFill>
                <a:srgbClr val="FF0000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CAB4-4C85-BD8D-4D756E12126E}"/>
              </c:ext>
            </c:extLst>
          </c:dPt>
          <c:dPt>
            <c:idx val="3"/>
            <c:bubble3D val="0"/>
            <c:spPr>
              <a:solidFill>
                <a:srgbClr val="7030A0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CAB4-4C85-BD8D-4D756E12126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CAB4-4C85-BD8D-4D756E12126E}"/>
              </c:ext>
            </c:extLst>
          </c:dPt>
          <c:dPt>
            <c:idx val="5"/>
            <c:bubble3D val="0"/>
            <c:spPr>
              <a:solidFill>
                <a:schemeClr val="bg1">
                  <a:lumMod val="75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CAB4-4C85-BD8D-4D756E12126E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'Third Dimension'!$B$6:$B$11</c:f>
              <c:strCache>
                <c:ptCount val="6"/>
                <c:pt idx="0">
                  <c:v>Web Application</c:v>
                </c:pt>
                <c:pt idx="1">
                  <c:v>Penetration Testing</c:v>
                </c:pt>
                <c:pt idx="2">
                  <c:v>Red Team</c:v>
                </c:pt>
                <c:pt idx="3">
                  <c:v>Purple Team</c:v>
                </c:pt>
                <c:pt idx="4">
                  <c:v>Vulnerability Assessment</c:v>
                </c:pt>
                <c:pt idx="5">
                  <c:v>Other</c:v>
                </c:pt>
              </c:strCache>
            </c:strRef>
          </c:cat>
          <c:val>
            <c:numRef>
              <c:f>'Third Dimension'!$C$6:$C$11</c:f>
              <c:numCache>
                <c:formatCode>General</c:formatCode>
                <c:ptCount val="6"/>
                <c:pt idx="0">
                  <c:v>8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AB4-4C85-BD8D-4D756E12126E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Criticality of Issues (sum)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'Third Dimension'!$F$5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rgbClr val="FF0000">
                <a:alpha val="85000"/>
              </a:srgb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'Third Dimension'!$B$6:$B$11</c:f>
              <c:strCache>
                <c:ptCount val="6"/>
                <c:pt idx="0">
                  <c:v>Web Application</c:v>
                </c:pt>
                <c:pt idx="1">
                  <c:v>Penetration Testing</c:v>
                </c:pt>
                <c:pt idx="2">
                  <c:v>Red Team</c:v>
                </c:pt>
                <c:pt idx="3">
                  <c:v>Purple Team</c:v>
                </c:pt>
                <c:pt idx="4">
                  <c:v>Vulnerability Assessment</c:v>
                </c:pt>
                <c:pt idx="5">
                  <c:v>Other</c:v>
                </c:pt>
              </c:strCache>
            </c:strRef>
          </c:cat>
          <c:val>
            <c:numRef>
              <c:f>'Third Dimension'!$F$6:$F$11</c:f>
              <c:numCache>
                <c:formatCode>General</c:formatCode>
                <c:ptCount val="6"/>
                <c:pt idx="0">
                  <c:v>15</c:v>
                </c:pt>
                <c:pt idx="1">
                  <c:v>7</c:v>
                </c:pt>
                <c:pt idx="2">
                  <c:v>16</c:v>
                </c:pt>
                <c:pt idx="3">
                  <c:v>12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09-4C37-875F-A96AE1FCAFFD}"/>
            </c:ext>
          </c:extLst>
        </c:ser>
        <c:ser>
          <c:idx val="1"/>
          <c:order val="1"/>
          <c:tx>
            <c:strRef>
              <c:f>'Third Dimension'!$G$5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rgbClr val="FFC000">
                <a:alpha val="85000"/>
              </a:srgb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'Third Dimension'!$B$6:$B$11</c:f>
              <c:strCache>
                <c:ptCount val="6"/>
                <c:pt idx="0">
                  <c:v>Web Application</c:v>
                </c:pt>
                <c:pt idx="1">
                  <c:v>Penetration Testing</c:v>
                </c:pt>
                <c:pt idx="2">
                  <c:v>Red Team</c:v>
                </c:pt>
                <c:pt idx="3">
                  <c:v>Purple Team</c:v>
                </c:pt>
                <c:pt idx="4">
                  <c:v>Vulnerability Assessment</c:v>
                </c:pt>
                <c:pt idx="5">
                  <c:v>Other</c:v>
                </c:pt>
              </c:strCache>
            </c:strRef>
          </c:cat>
          <c:val>
            <c:numRef>
              <c:f>'Third Dimension'!$G$6:$G$11</c:f>
              <c:numCache>
                <c:formatCode>General</c:formatCode>
                <c:ptCount val="6"/>
                <c:pt idx="0">
                  <c:v>19</c:v>
                </c:pt>
                <c:pt idx="1">
                  <c:v>4</c:v>
                </c:pt>
                <c:pt idx="2">
                  <c:v>1</c:v>
                </c:pt>
                <c:pt idx="3">
                  <c:v>12</c:v>
                </c:pt>
                <c:pt idx="4">
                  <c:v>2</c:v>
                </c:pt>
                <c:pt idx="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09-4C37-875F-A96AE1FCAFFD}"/>
            </c:ext>
          </c:extLst>
        </c:ser>
        <c:ser>
          <c:idx val="2"/>
          <c:order val="2"/>
          <c:tx>
            <c:strRef>
              <c:f>'Third Dimension'!$H$5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6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strRef>
              <c:f>'Third Dimension'!$B$6:$B$11</c:f>
              <c:strCache>
                <c:ptCount val="6"/>
                <c:pt idx="0">
                  <c:v>Web Application</c:v>
                </c:pt>
                <c:pt idx="1">
                  <c:v>Penetration Testing</c:v>
                </c:pt>
                <c:pt idx="2">
                  <c:v>Red Team</c:v>
                </c:pt>
                <c:pt idx="3">
                  <c:v>Purple Team</c:v>
                </c:pt>
                <c:pt idx="4">
                  <c:v>Vulnerability Assessment</c:v>
                </c:pt>
                <c:pt idx="5">
                  <c:v>Other</c:v>
                </c:pt>
              </c:strCache>
            </c:strRef>
          </c:cat>
          <c:val>
            <c:numRef>
              <c:f>'Third Dimension'!$H$6:$H$11</c:f>
              <c:numCache>
                <c:formatCode>General</c:formatCode>
                <c:ptCount val="6"/>
                <c:pt idx="0">
                  <c:v>9</c:v>
                </c:pt>
                <c:pt idx="1">
                  <c:v>4</c:v>
                </c:pt>
                <c:pt idx="2">
                  <c:v>0</c:v>
                </c:pt>
                <c:pt idx="3">
                  <c:v>6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09-4C37-875F-A96AE1FCAFF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756670176"/>
        <c:axId val="1756668928"/>
      </c:barChart>
      <c:catAx>
        <c:axId val="1756670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1756668928"/>
        <c:crosses val="autoZero"/>
        <c:auto val="1"/>
        <c:lblAlgn val="ctr"/>
        <c:lblOffset val="100"/>
        <c:noMultiLvlLbl val="0"/>
      </c:catAx>
      <c:valAx>
        <c:axId val="1756668928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756670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Total ManDays per Service 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'Third Dimension'!$B$6:$B$11</c:f>
              <c:strCache>
                <c:ptCount val="6"/>
                <c:pt idx="0">
                  <c:v>Web Application</c:v>
                </c:pt>
                <c:pt idx="1">
                  <c:v>Penetration Testing</c:v>
                </c:pt>
                <c:pt idx="2">
                  <c:v>Red Team</c:v>
                </c:pt>
                <c:pt idx="3">
                  <c:v>Purple Team</c:v>
                </c:pt>
                <c:pt idx="4">
                  <c:v>Vulnerability Assessment</c:v>
                </c:pt>
                <c:pt idx="5">
                  <c:v>Other</c:v>
                </c:pt>
              </c:strCache>
            </c:strRef>
          </c:cat>
          <c:val>
            <c:numRef>
              <c:f>'Third Dimension'!$D$6:$D$11</c:f>
              <c:numCache>
                <c:formatCode>General</c:formatCode>
                <c:ptCount val="6"/>
                <c:pt idx="0">
                  <c:v>64</c:v>
                </c:pt>
                <c:pt idx="1">
                  <c:v>26</c:v>
                </c:pt>
                <c:pt idx="2">
                  <c:v>45</c:v>
                </c:pt>
                <c:pt idx="3">
                  <c:v>28</c:v>
                </c:pt>
                <c:pt idx="4">
                  <c:v>5</c:v>
                </c:pt>
                <c:pt idx="5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7C-4F59-828B-58410135750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83708048"/>
        <c:axId val="83722608"/>
      </c:barChart>
      <c:catAx>
        <c:axId val="8370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83722608"/>
        <c:crosses val="autoZero"/>
        <c:auto val="1"/>
        <c:lblAlgn val="ctr"/>
        <c:lblOffset val="100"/>
        <c:noMultiLvlLbl val="0"/>
      </c:catAx>
      <c:valAx>
        <c:axId val="83722608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83708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Type of Findings</a:t>
            </a:r>
            <a:r>
              <a:rPr lang="en-US" baseline="0"/>
              <a:t> per Service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'Third Dimension'!$B$6</c:f>
              <c:strCache>
                <c:ptCount val="1"/>
                <c:pt idx="0">
                  <c:v>Web Application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'Third Dimension'!$K$5:$R$5</c:f>
              <c:strCache>
                <c:ptCount val="8"/>
                <c:pt idx="0">
                  <c:v>RCE</c:v>
                </c:pt>
                <c:pt idx="1">
                  <c:v>SQL Injection</c:v>
                </c:pt>
                <c:pt idx="2">
                  <c:v>XSS</c:v>
                </c:pt>
                <c:pt idx="3">
                  <c:v>Broken Access</c:v>
                </c:pt>
                <c:pt idx="4">
                  <c:v>CSRF</c:v>
                </c:pt>
                <c:pt idx="5">
                  <c:v>Weak Passwords</c:v>
                </c:pt>
                <c:pt idx="6">
                  <c:v>Outdated Components</c:v>
                </c:pt>
                <c:pt idx="7">
                  <c:v>Other</c:v>
                </c:pt>
              </c:strCache>
            </c:strRef>
          </c:cat>
          <c:val>
            <c:numRef>
              <c:f>'Third Dimension'!$K$6:$R$6</c:f>
              <c:numCache>
                <c:formatCode>General</c:formatCode>
                <c:ptCount val="8"/>
                <c:pt idx="0">
                  <c:v>0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5B-440E-BAFC-FDB15ACA9763}"/>
            </c:ext>
          </c:extLst>
        </c:ser>
        <c:ser>
          <c:idx val="1"/>
          <c:order val="1"/>
          <c:tx>
            <c:strRef>
              <c:f>'Third Dimension'!$B$7</c:f>
              <c:strCache>
                <c:ptCount val="1"/>
                <c:pt idx="0">
                  <c:v>Penetration Testing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'Third Dimension'!$K$5:$R$5</c:f>
              <c:strCache>
                <c:ptCount val="8"/>
                <c:pt idx="0">
                  <c:v>RCE</c:v>
                </c:pt>
                <c:pt idx="1">
                  <c:v>SQL Injection</c:v>
                </c:pt>
                <c:pt idx="2">
                  <c:v>XSS</c:v>
                </c:pt>
                <c:pt idx="3">
                  <c:v>Broken Access</c:v>
                </c:pt>
                <c:pt idx="4">
                  <c:v>CSRF</c:v>
                </c:pt>
                <c:pt idx="5">
                  <c:v>Weak Passwords</c:v>
                </c:pt>
                <c:pt idx="6">
                  <c:v>Outdated Components</c:v>
                </c:pt>
                <c:pt idx="7">
                  <c:v>Other</c:v>
                </c:pt>
              </c:strCache>
            </c:strRef>
          </c:cat>
          <c:val>
            <c:numRef>
              <c:f>'Third Dimension'!$K$7:$R$7</c:f>
              <c:numCache>
                <c:formatCode>General</c:formatCode>
                <c:ptCount val="8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5B-440E-BAFC-FDB15ACA9763}"/>
            </c:ext>
          </c:extLst>
        </c:ser>
        <c:ser>
          <c:idx val="2"/>
          <c:order val="2"/>
          <c:tx>
            <c:strRef>
              <c:f>'Third Dimension'!$B$8</c:f>
              <c:strCache>
                <c:ptCount val="1"/>
                <c:pt idx="0">
                  <c:v>Red Team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'Third Dimension'!$K$5:$R$5</c:f>
              <c:strCache>
                <c:ptCount val="8"/>
                <c:pt idx="0">
                  <c:v>RCE</c:v>
                </c:pt>
                <c:pt idx="1">
                  <c:v>SQL Injection</c:v>
                </c:pt>
                <c:pt idx="2">
                  <c:v>XSS</c:v>
                </c:pt>
                <c:pt idx="3">
                  <c:v>Broken Access</c:v>
                </c:pt>
                <c:pt idx="4">
                  <c:v>CSRF</c:v>
                </c:pt>
                <c:pt idx="5">
                  <c:v>Weak Passwords</c:v>
                </c:pt>
                <c:pt idx="6">
                  <c:v>Outdated Components</c:v>
                </c:pt>
                <c:pt idx="7">
                  <c:v>Other</c:v>
                </c:pt>
              </c:strCache>
            </c:strRef>
          </c:cat>
          <c:val>
            <c:numRef>
              <c:f>'Third Dimension'!$K$8:$R$8</c:f>
              <c:numCache>
                <c:formatCode>General</c:formatCode>
                <c:ptCount val="8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5B-440E-BAFC-FDB15ACA9763}"/>
            </c:ext>
          </c:extLst>
        </c:ser>
        <c:ser>
          <c:idx val="5"/>
          <c:order val="3"/>
          <c:tx>
            <c:strRef>
              <c:f>'Third Dimension'!$B$9</c:f>
              <c:strCache>
                <c:ptCount val="1"/>
                <c:pt idx="0">
                  <c:v>Purple Team</c:v>
                </c:pt>
              </c:strCache>
            </c:strRef>
          </c:tx>
          <c:spPr>
            <a:solidFill>
              <a:schemeClr val="accent6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'Third Dimension'!$K$5:$R$5</c:f>
              <c:strCache>
                <c:ptCount val="8"/>
                <c:pt idx="0">
                  <c:v>RCE</c:v>
                </c:pt>
                <c:pt idx="1">
                  <c:v>SQL Injection</c:v>
                </c:pt>
                <c:pt idx="2">
                  <c:v>XSS</c:v>
                </c:pt>
                <c:pt idx="3">
                  <c:v>Broken Access</c:v>
                </c:pt>
                <c:pt idx="4">
                  <c:v>CSRF</c:v>
                </c:pt>
                <c:pt idx="5">
                  <c:v>Weak Passwords</c:v>
                </c:pt>
                <c:pt idx="6">
                  <c:v>Outdated Components</c:v>
                </c:pt>
                <c:pt idx="7">
                  <c:v>Other</c:v>
                </c:pt>
              </c:strCache>
            </c:strRef>
          </c:cat>
          <c:val>
            <c:numRef>
              <c:f>'Third Dimension'!$K$9:$R$9</c:f>
              <c:numCache>
                <c:formatCode>General</c:formatCode>
                <c:ptCount val="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5B-440E-BAFC-FDB15ACA9763}"/>
            </c:ext>
          </c:extLst>
        </c:ser>
        <c:ser>
          <c:idx val="3"/>
          <c:order val="4"/>
          <c:tx>
            <c:strRef>
              <c:f>'Third Dimension'!$B$10</c:f>
              <c:strCache>
                <c:ptCount val="1"/>
                <c:pt idx="0">
                  <c:v>Vulnerability Assessment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'Third Dimension'!$K$5:$R$5</c:f>
              <c:strCache>
                <c:ptCount val="8"/>
                <c:pt idx="0">
                  <c:v>RCE</c:v>
                </c:pt>
                <c:pt idx="1">
                  <c:v>SQL Injection</c:v>
                </c:pt>
                <c:pt idx="2">
                  <c:v>XSS</c:v>
                </c:pt>
                <c:pt idx="3">
                  <c:v>Broken Access</c:v>
                </c:pt>
                <c:pt idx="4">
                  <c:v>CSRF</c:v>
                </c:pt>
                <c:pt idx="5">
                  <c:v>Weak Passwords</c:v>
                </c:pt>
                <c:pt idx="6">
                  <c:v>Outdated Components</c:v>
                </c:pt>
                <c:pt idx="7">
                  <c:v>Other</c:v>
                </c:pt>
              </c:strCache>
            </c:strRef>
          </c:cat>
          <c:val>
            <c:numRef>
              <c:f>'Third Dimension'!$K$10:$R$10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F5B-440E-BAFC-FDB15ACA9763}"/>
            </c:ext>
          </c:extLst>
        </c:ser>
        <c:ser>
          <c:idx val="4"/>
          <c:order val="5"/>
          <c:tx>
            <c:strRef>
              <c:f>'Third Dimension'!$B$11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'Third Dimension'!$K$5:$R$5</c:f>
              <c:strCache>
                <c:ptCount val="8"/>
                <c:pt idx="0">
                  <c:v>RCE</c:v>
                </c:pt>
                <c:pt idx="1">
                  <c:v>SQL Injection</c:v>
                </c:pt>
                <c:pt idx="2">
                  <c:v>XSS</c:v>
                </c:pt>
                <c:pt idx="3">
                  <c:v>Broken Access</c:v>
                </c:pt>
                <c:pt idx="4">
                  <c:v>CSRF</c:v>
                </c:pt>
                <c:pt idx="5">
                  <c:v>Weak Passwords</c:v>
                </c:pt>
                <c:pt idx="6">
                  <c:v>Outdated Components</c:v>
                </c:pt>
                <c:pt idx="7">
                  <c:v>Other</c:v>
                </c:pt>
              </c:strCache>
            </c:strRef>
          </c:cat>
          <c:val>
            <c:numRef>
              <c:f>'Third Dimension'!$K$11:$R$11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F5B-440E-BAFC-FDB15ACA976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12292527"/>
        <c:axId val="1912294607"/>
      </c:barChart>
      <c:catAx>
        <c:axId val="19122925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1912294607"/>
        <c:crosses val="autoZero"/>
        <c:auto val="1"/>
        <c:lblAlgn val="ctr"/>
        <c:lblOffset val="100"/>
        <c:noMultiLvlLbl val="0"/>
      </c:catAx>
      <c:valAx>
        <c:axId val="1912294607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12292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Vulnerability</a:t>
            </a:r>
            <a:r>
              <a:rPr lang="en-US" baseline="0"/>
              <a:t> Type Analysis (All services)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F5B5B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2F7-470B-A752-4CFF120977C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B2F7-470B-A752-4CFF120977C5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B2F7-470B-A752-4CFF120977C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B2F7-470B-A752-4CFF120977C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B2F7-470B-A752-4CFF120977C5}"/>
              </c:ext>
            </c:extLst>
          </c:dPt>
          <c:dPt>
            <c:idx val="5"/>
            <c:bubble3D val="0"/>
            <c:spPr>
              <a:solidFill>
                <a:srgbClr val="00B050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B2F7-470B-A752-4CFF120977C5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B2F7-470B-A752-4CFF120977C5}"/>
              </c:ext>
            </c:extLst>
          </c:dPt>
          <c:dPt>
            <c:idx val="7"/>
            <c:bubble3D val="0"/>
            <c:spPr>
              <a:solidFill>
                <a:srgbClr val="C570F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B2F7-470B-A752-4CFF120977C5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'Third Dimension'!$K$5:$R$5</c:f>
              <c:strCache>
                <c:ptCount val="8"/>
                <c:pt idx="0">
                  <c:v>RCE</c:v>
                </c:pt>
                <c:pt idx="1">
                  <c:v>SQL Injection</c:v>
                </c:pt>
                <c:pt idx="2">
                  <c:v>XSS</c:v>
                </c:pt>
                <c:pt idx="3">
                  <c:v>Broken Access</c:v>
                </c:pt>
                <c:pt idx="4">
                  <c:v>CSRF</c:v>
                </c:pt>
                <c:pt idx="5">
                  <c:v>Weak Passwords</c:v>
                </c:pt>
                <c:pt idx="6">
                  <c:v>Outdated Components</c:v>
                </c:pt>
                <c:pt idx="7">
                  <c:v>Other</c:v>
                </c:pt>
              </c:strCache>
            </c:strRef>
          </c:cat>
          <c:val>
            <c:numRef>
              <c:f>'Third Dimension'!$K$12:$R$12</c:f>
              <c:numCache>
                <c:formatCode>General</c:formatCode>
                <c:ptCount val="8"/>
                <c:pt idx="0">
                  <c:v>4</c:v>
                </c:pt>
                <c:pt idx="1">
                  <c:v>7</c:v>
                </c:pt>
                <c:pt idx="2">
                  <c:v>7</c:v>
                </c:pt>
                <c:pt idx="3">
                  <c:v>9</c:v>
                </c:pt>
                <c:pt idx="4">
                  <c:v>2</c:v>
                </c:pt>
                <c:pt idx="5">
                  <c:v>5</c:v>
                </c:pt>
                <c:pt idx="6">
                  <c:v>5</c:v>
                </c:pt>
                <c:pt idx="7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2F7-470B-A752-4CFF120977C5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ysClr val="windowText" lastClr="000000">
                    <a:lumMod val="75000"/>
                    <a:lumOff val="25000"/>
                  </a:sysClr>
                </a:solidFill>
                <a:latin typeface="Calibri" panose="020F0502020204030204"/>
              </a:rPr>
              <a:t>Projects that were Re-tested (%)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'Third Dimension'!$B$6:$B$11</c:f>
              <c:strCache>
                <c:ptCount val="6"/>
                <c:pt idx="0">
                  <c:v>Web Application</c:v>
                </c:pt>
                <c:pt idx="1">
                  <c:v>Penetration Testing</c:v>
                </c:pt>
                <c:pt idx="2">
                  <c:v>Red Team</c:v>
                </c:pt>
                <c:pt idx="3">
                  <c:v>Purple Team</c:v>
                </c:pt>
                <c:pt idx="4">
                  <c:v>Vulnerability Assessment</c:v>
                </c:pt>
                <c:pt idx="5">
                  <c:v>Other</c:v>
                </c:pt>
              </c:strCache>
            </c:strRef>
          </c:cat>
          <c:val>
            <c:numRef>
              <c:f>'Third Dimension'!$J$6:$J$11</c:f>
              <c:numCache>
                <c:formatCode>0%</c:formatCode>
                <c:ptCount val="6"/>
                <c:pt idx="0">
                  <c:v>0.37</c:v>
                </c:pt>
                <c:pt idx="1">
                  <c:v>0</c:v>
                </c:pt>
                <c:pt idx="2">
                  <c:v>0</c:v>
                </c:pt>
                <c:pt idx="3">
                  <c:v>0.66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20-4C87-B86A-29E5EE2791D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843573440"/>
        <c:axId val="1843573856"/>
      </c:lineChart>
      <c:catAx>
        <c:axId val="184357344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1843573856"/>
        <c:crosses val="autoZero"/>
        <c:auto val="1"/>
        <c:lblAlgn val="ctr"/>
        <c:lblOffset val="100"/>
        <c:noMultiLvlLbl val="0"/>
      </c:catAx>
      <c:valAx>
        <c:axId val="184357385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cross"/>
        <c:minorTickMark val="none"/>
        <c:tickLblPos val="nextTo"/>
        <c:crossAx val="1843573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Projects</a:t>
            </a:r>
            <a:r>
              <a:rPr lang="en-US" baseline="0"/>
              <a:t> that were Re-tested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tx>
            <c:strRef>
              <c:f>'Third Dimension'!$I$5</c:f>
              <c:strCache>
                <c:ptCount val="1"/>
                <c:pt idx="0">
                  <c:v>Re-tested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'Third Dimension'!$B$6:$B$11</c:f>
              <c:strCache>
                <c:ptCount val="6"/>
                <c:pt idx="0">
                  <c:v>Web Application</c:v>
                </c:pt>
                <c:pt idx="1">
                  <c:v>Penetration Testing</c:v>
                </c:pt>
                <c:pt idx="2">
                  <c:v>Red Team</c:v>
                </c:pt>
                <c:pt idx="3">
                  <c:v>Purple Team</c:v>
                </c:pt>
                <c:pt idx="4">
                  <c:v>Vulnerability Assessment</c:v>
                </c:pt>
                <c:pt idx="5">
                  <c:v>Other</c:v>
                </c:pt>
              </c:strCache>
            </c:strRef>
          </c:cat>
          <c:val>
            <c:numRef>
              <c:f>'Third Dimension'!$I$6:$I$11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11-4731-A4C0-43D6A8BECEB1}"/>
            </c:ext>
          </c:extLst>
        </c:ser>
        <c:ser>
          <c:idx val="0"/>
          <c:order val="1"/>
          <c:tx>
            <c:strRef>
              <c:f>'Third Dimension'!$C$5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'Third Dimension'!$B$6:$B$11</c:f>
              <c:strCache>
                <c:ptCount val="6"/>
                <c:pt idx="0">
                  <c:v>Web Application</c:v>
                </c:pt>
                <c:pt idx="1">
                  <c:v>Penetration Testing</c:v>
                </c:pt>
                <c:pt idx="2">
                  <c:v>Red Team</c:v>
                </c:pt>
                <c:pt idx="3">
                  <c:v>Purple Team</c:v>
                </c:pt>
                <c:pt idx="4">
                  <c:v>Vulnerability Assessment</c:v>
                </c:pt>
                <c:pt idx="5">
                  <c:v>Other</c:v>
                </c:pt>
              </c:strCache>
            </c:strRef>
          </c:cat>
          <c:val>
            <c:numRef>
              <c:f>'Third Dimension'!$C$6:$C$9</c:f>
              <c:numCache>
                <c:formatCode>General</c:formatCode>
                <c:ptCount val="4"/>
                <c:pt idx="0">
                  <c:v>8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11-4731-A4C0-43D6A8BECEB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597426752"/>
        <c:axId val="1944490480"/>
      </c:barChart>
      <c:catAx>
        <c:axId val="15974267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1944490480"/>
        <c:crosses val="autoZero"/>
        <c:auto val="1"/>
        <c:lblAlgn val="ctr"/>
        <c:lblOffset val="100"/>
        <c:noMultiLvlLbl val="0"/>
      </c:catAx>
      <c:valAx>
        <c:axId val="194449048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1597426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% of </a:t>
            </a:r>
            <a:r>
              <a:rPr lang="pl-PL" sz="1800" b="1" i="0" baseline="0">
                <a:effectLst/>
              </a:rPr>
              <a:t>Projects per Region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403-4D10-9629-63D8D2F7B3EF}"/>
              </c:ext>
            </c:extLst>
          </c:dPt>
          <c:dPt>
            <c:idx val="1"/>
            <c:bubble3D val="0"/>
            <c:spPr>
              <a:solidFill>
                <a:srgbClr val="00B050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403-4D10-9629-63D8D2F7B3EF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A403-4D10-9629-63D8D2F7B3EF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'Third Dimension'!$B$16:$B$18</c:f>
              <c:strCache>
                <c:ptCount val="3"/>
                <c:pt idx="0">
                  <c:v>APAC</c:v>
                </c:pt>
                <c:pt idx="1">
                  <c:v>AMERICAS</c:v>
                </c:pt>
                <c:pt idx="2">
                  <c:v>EMEA</c:v>
                </c:pt>
              </c:strCache>
            </c:strRef>
          </c:cat>
          <c:val>
            <c:numRef>
              <c:f>'Third Dimension'!$J$16:$J$18</c:f>
              <c:numCache>
                <c:formatCode>0%</c:formatCode>
                <c:ptCount val="3"/>
                <c:pt idx="0">
                  <c:v>0.2</c:v>
                </c:pt>
                <c:pt idx="1">
                  <c:v>0.35</c:v>
                </c:pt>
                <c:pt idx="2">
                  <c:v>0.45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403-4D10-9629-63D8D2F7B3EF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Projects per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'Third Dimension'!$B$16</c:f>
              <c:strCache>
                <c:ptCount val="1"/>
                <c:pt idx="0">
                  <c:v>APAC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'Third Dimension'!$I$16</c:f>
              <c:numCache>
                <c:formatCode>General</c:formatCode>
                <c:ptCount val="1"/>
                <c:pt idx="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A7-4FAD-87C1-2C02E2D45545}"/>
            </c:ext>
          </c:extLst>
        </c:ser>
        <c:ser>
          <c:idx val="2"/>
          <c:order val="1"/>
          <c:tx>
            <c:strRef>
              <c:f>'Third Dimension'!$B$17</c:f>
              <c:strCache>
                <c:ptCount val="1"/>
                <c:pt idx="0">
                  <c:v>AMERICAS</c:v>
                </c:pt>
              </c:strCache>
            </c:strRef>
          </c:tx>
          <c:spPr>
            <a:solidFill>
              <a:srgbClr val="00B050">
                <a:alpha val="85000"/>
              </a:srgb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'Third Dimension'!$I$17</c:f>
              <c:numCache>
                <c:formatCode>General</c:formatCode>
                <c:ptCount val="1"/>
                <c:pt idx="0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A7-4FAD-87C1-2C02E2D45545}"/>
            </c:ext>
          </c:extLst>
        </c:ser>
        <c:ser>
          <c:idx val="3"/>
          <c:order val="2"/>
          <c:tx>
            <c:strRef>
              <c:f>'Third Dimension'!$B$18</c:f>
              <c:strCache>
                <c:ptCount val="1"/>
                <c:pt idx="0">
                  <c:v>EMEA</c:v>
                </c:pt>
              </c:strCache>
            </c:strRef>
          </c:tx>
          <c:spPr>
            <a:solidFill>
              <a:srgbClr val="FFC000">
                <a:alpha val="85000"/>
              </a:srgb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'Third Dimension'!$I$18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A7-4FAD-87C1-2C02E2D45545}"/>
            </c:ext>
          </c:extLst>
        </c:ser>
        <c:ser>
          <c:idx val="4"/>
          <c:order val="3"/>
          <c:tx>
            <c:strRef>
              <c:f>'Third Dimension'!$B$19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7030A0">
                <a:alpha val="85000"/>
              </a:srgb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'Third Dimension'!$I$19</c:f>
              <c:numCache>
                <c:formatCode>General</c:formatCode>
                <c:ptCount val="1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CA7-4FAD-87C1-2C02E2D4554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755135967"/>
        <c:axId val="755130559"/>
      </c:barChart>
      <c:catAx>
        <c:axId val="75513596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55130559"/>
        <c:crosses val="autoZero"/>
        <c:auto val="1"/>
        <c:lblAlgn val="ctr"/>
        <c:lblOffset val="100"/>
        <c:noMultiLvlLbl val="0"/>
      </c:catAx>
      <c:valAx>
        <c:axId val="755130559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55135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 of Earnings per Service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254-4F78-B3F6-0B813F37669E}"/>
              </c:ext>
            </c:extLst>
          </c:dPt>
          <c:dPt>
            <c:idx val="1"/>
            <c:bubble3D val="0"/>
            <c:spPr>
              <a:solidFill>
                <a:srgbClr val="00B050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254-4F78-B3F6-0B813F37669E}"/>
              </c:ext>
            </c:extLst>
          </c:dPt>
          <c:dPt>
            <c:idx val="2"/>
            <c:bubble3D val="0"/>
            <c:spPr>
              <a:solidFill>
                <a:srgbClr val="FF0000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254-4F78-B3F6-0B813F37669E}"/>
              </c:ext>
            </c:extLst>
          </c:dPt>
          <c:dPt>
            <c:idx val="3"/>
            <c:bubble3D val="0"/>
            <c:spPr>
              <a:solidFill>
                <a:srgbClr val="7030A0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9254-4F78-B3F6-0B813F37669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5DFB-4A84-86ED-FA3674D19F9D}"/>
              </c:ext>
            </c:extLst>
          </c:dPt>
          <c:dPt>
            <c:idx val="5"/>
            <c:bubble3D val="0"/>
            <c:spPr>
              <a:solidFill>
                <a:schemeClr val="bg1">
                  <a:lumMod val="75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F6A6-4743-AB30-7DFDD7AFE73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'Third Dimension'!$B$6:$B$11</c:f>
              <c:strCache>
                <c:ptCount val="6"/>
                <c:pt idx="0">
                  <c:v>Web Application</c:v>
                </c:pt>
                <c:pt idx="1">
                  <c:v>Penetration Testing</c:v>
                </c:pt>
                <c:pt idx="2">
                  <c:v>Red Team</c:v>
                </c:pt>
                <c:pt idx="3">
                  <c:v>Purple Team</c:v>
                </c:pt>
                <c:pt idx="4">
                  <c:v>Vulnerability Assessment</c:v>
                </c:pt>
                <c:pt idx="5">
                  <c:v>Other</c:v>
                </c:pt>
              </c:strCache>
            </c:strRef>
          </c:cat>
          <c:val>
            <c:numRef>
              <c:f>'Third Dimension'!$S$6:$S$11</c:f>
              <c:numCache>
                <c:formatCode>_ * #,##0.00_)\ [$€-1]_ ;_ * \(#,##0.00\)\ [$€-1]_ ;_ * "-"??_)\ [$€-1]_ ;_ @_ </c:formatCode>
                <c:ptCount val="6"/>
                <c:pt idx="0">
                  <c:v>29500</c:v>
                </c:pt>
                <c:pt idx="1">
                  <c:v>17950</c:v>
                </c:pt>
                <c:pt idx="2">
                  <c:v>16300</c:v>
                </c:pt>
                <c:pt idx="3">
                  <c:v>15400</c:v>
                </c:pt>
                <c:pt idx="4">
                  <c:v>3220</c:v>
                </c:pt>
                <c:pt idx="5">
                  <c:v>4100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254-4F78-B3F6-0B813F37669E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Earnings per Service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'Third Dimension'!$B$6</c:f>
              <c:strCache>
                <c:ptCount val="1"/>
                <c:pt idx="0">
                  <c:v>Web Application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'Third Dimension'!$S$6</c:f>
              <c:numCache>
                <c:formatCode>_ * #,##0.00_)\ [$€-1]_ ;_ * \(#,##0.00\)\ [$€-1]_ ;_ * "-"??_)\ [$€-1]_ ;_ @_ </c:formatCode>
                <c:ptCount val="1"/>
                <c:pt idx="0">
                  <c:v>29500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A8-4DC8-95D7-55C9091AC324}"/>
            </c:ext>
          </c:extLst>
        </c:ser>
        <c:ser>
          <c:idx val="1"/>
          <c:order val="1"/>
          <c:tx>
            <c:strRef>
              <c:f>'Third Dimension'!$B$7</c:f>
              <c:strCache>
                <c:ptCount val="1"/>
                <c:pt idx="0">
                  <c:v>Penetration Testing</c:v>
                </c:pt>
              </c:strCache>
            </c:strRef>
          </c:tx>
          <c:spPr>
            <a:solidFill>
              <a:srgbClr val="00B050">
                <a:alpha val="85000"/>
              </a:srgb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'Third Dimension'!$S$7</c:f>
              <c:numCache>
                <c:formatCode>_ * #,##0.00_)\ [$€-1]_ ;_ * \(#,##0.00\)\ [$€-1]_ ;_ * "-"??_)\ [$€-1]_ ;_ @_ </c:formatCode>
                <c:ptCount val="1"/>
                <c:pt idx="0">
                  <c:v>17950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A8-4DC8-95D7-55C9091AC324}"/>
            </c:ext>
          </c:extLst>
        </c:ser>
        <c:ser>
          <c:idx val="2"/>
          <c:order val="2"/>
          <c:tx>
            <c:strRef>
              <c:f>'Third Dimension'!$B$8</c:f>
              <c:strCache>
                <c:ptCount val="1"/>
                <c:pt idx="0">
                  <c:v>Red Team</c:v>
                </c:pt>
              </c:strCache>
            </c:strRef>
          </c:tx>
          <c:spPr>
            <a:solidFill>
              <a:srgbClr val="FF0000">
                <a:alpha val="85000"/>
              </a:srgb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'Third Dimension'!$S$8</c:f>
              <c:numCache>
                <c:formatCode>_ * #,##0.00_)\ [$€-1]_ ;_ * \(#,##0.00\)\ [$€-1]_ ;_ * "-"??_)\ [$€-1]_ ;_ @_ </c:formatCode>
                <c:ptCount val="1"/>
                <c:pt idx="0">
                  <c:v>16300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A8-4DC8-95D7-55C9091AC324}"/>
            </c:ext>
          </c:extLst>
        </c:ser>
        <c:ser>
          <c:idx val="3"/>
          <c:order val="3"/>
          <c:tx>
            <c:strRef>
              <c:f>'Third Dimension'!$B$9</c:f>
              <c:strCache>
                <c:ptCount val="1"/>
                <c:pt idx="0">
                  <c:v>Purple Team</c:v>
                </c:pt>
              </c:strCache>
            </c:strRef>
          </c:tx>
          <c:spPr>
            <a:solidFill>
              <a:srgbClr val="7030A0">
                <a:alpha val="85000"/>
              </a:srgb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'Third Dimension'!$S$9</c:f>
              <c:numCache>
                <c:formatCode>_ * #,##0.00_)\ [$€-1]_ ;_ * \(#,##0.00\)\ [$€-1]_ ;_ * "-"??_)\ [$€-1]_ ;_ @_ </c:formatCode>
                <c:ptCount val="1"/>
                <c:pt idx="0">
                  <c:v>15400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FA8-4DC8-95D7-55C9091AC324}"/>
            </c:ext>
          </c:extLst>
        </c:ser>
        <c:ser>
          <c:idx val="4"/>
          <c:order val="4"/>
          <c:tx>
            <c:strRef>
              <c:f>'Third Dimension'!$B$10</c:f>
              <c:strCache>
                <c:ptCount val="1"/>
                <c:pt idx="0">
                  <c:v>Vulnerability Assessment</c:v>
                </c:pt>
              </c:strCache>
            </c:strRef>
          </c:tx>
          <c:spPr>
            <a:solidFill>
              <a:schemeClr val="accent5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'Third Dimension'!$S$10</c:f>
              <c:numCache>
                <c:formatCode>_ * #,##0.00_)\ [$€-1]_ ;_ * \(#,##0.00\)\ [$€-1]_ ;_ * "-"??_)\ [$€-1]_ ;_ @_ </c:formatCode>
                <c:ptCount val="1"/>
                <c:pt idx="0">
                  <c:v>3220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FA8-4DC8-95D7-55C9091AC324}"/>
            </c:ext>
          </c:extLst>
        </c:ser>
        <c:ser>
          <c:idx val="5"/>
          <c:order val="5"/>
          <c:tx>
            <c:strRef>
              <c:f>'Third Dimension'!$B$11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bg1">
                <a:lumMod val="65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'Third Dimension'!$S$11</c:f>
              <c:numCache>
                <c:formatCode>_ * #,##0.00_)\ [$€-1]_ ;_ * \(#,##0.00\)\ [$€-1]_ ;_ * "-"??_)\ [$€-1]_ ;_ @_ </c:formatCode>
                <c:ptCount val="1"/>
                <c:pt idx="0">
                  <c:v>4100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3C-4AE4-A772-5E83C60294BF}"/>
            </c:ext>
          </c:extLst>
        </c:ser>
        <c:ser>
          <c:idx val="6"/>
          <c:order val="6"/>
          <c:tx>
            <c:strRef>
              <c:f>'Third Dimension'!$B$12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lumMod val="6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'Third Dimension'!$S$12</c:f>
              <c:numCache>
                <c:formatCode>_ * #,##0.00_)\ [$€-1]_ ;_ * \(#,##0.00\)\ [$€-1]_ ;_ * "-"??_)\ [$€-1]_ ;_ @_ </c:formatCode>
                <c:ptCount val="1"/>
                <c:pt idx="0">
                  <c:v>86470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3C-4AE4-A772-5E83C60294B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04209679"/>
        <c:axId val="104210095"/>
      </c:barChart>
      <c:catAx>
        <c:axId val="10420967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4210095"/>
        <c:crosses val="autoZero"/>
        <c:auto val="1"/>
        <c:lblAlgn val="ctr"/>
        <c:lblOffset val="100"/>
        <c:noMultiLvlLbl val="0"/>
      </c:catAx>
      <c:valAx>
        <c:axId val="104210095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 * #,##0.00_)\ [$€-1]_ ;_ * \(#,##0.00\)\ [$€-1]_ ;_ * &quot;-&quot;??_)\ [$€-1]_ ;_ @_ " sourceLinked="1"/>
        <c:majorTickMark val="none"/>
        <c:minorTickMark val="none"/>
        <c:tickLblPos val="nextTo"/>
        <c:crossAx val="104209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Earnings per </a:t>
            </a:r>
            <a:r>
              <a:rPr lang="en-US" sz="1800" b="1" i="0" u="none" strike="noStrike" baseline="0">
                <a:effectLst/>
              </a:rPr>
              <a:t>Country Group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'Third Dimension'!$B$16</c:f>
              <c:strCache>
                <c:ptCount val="1"/>
                <c:pt idx="0">
                  <c:v>APAC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'Third Dimension'!$K$16</c:f>
              <c:numCache>
                <c:formatCode>_ * #,##0.00_)\ [$€-1]_ ;_ * \(#,##0.00\)\ [$€-1]_ ;_ * "-"??_)\ [$€-1]_ ;_ @_ </c:formatCode>
                <c:ptCount val="1"/>
                <c:pt idx="0">
                  <c:v>18600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63-4A82-BE00-366072C4BEAE}"/>
            </c:ext>
          </c:extLst>
        </c:ser>
        <c:ser>
          <c:idx val="2"/>
          <c:order val="1"/>
          <c:tx>
            <c:strRef>
              <c:f>'Third Dimension'!$B$17</c:f>
              <c:strCache>
                <c:ptCount val="1"/>
                <c:pt idx="0">
                  <c:v>AMERICAS</c:v>
                </c:pt>
              </c:strCache>
            </c:strRef>
          </c:tx>
          <c:spPr>
            <a:solidFill>
              <a:srgbClr val="00B050">
                <a:alpha val="85000"/>
              </a:srgb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'Third Dimension'!$K$17</c:f>
              <c:numCache>
                <c:formatCode>_ * #,##0.00_)\ [$€-1]_ ;_ * \(#,##0.00\)\ [$€-1]_ ;_ * "-"??_)\ [$€-1]_ ;_ @_ </c:formatCode>
                <c:ptCount val="1"/>
                <c:pt idx="0">
                  <c:v>34000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63-4A82-BE00-366072C4BEAE}"/>
            </c:ext>
          </c:extLst>
        </c:ser>
        <c:ser>
          <c:idx val="3"/>
          <c:order val="2"/>
          <c:tx>
            <c:strRef>
              <c:f>'Third Dimension'!$B$18</c:f>
              <c:strCache>
                <c:ptCount val="1"/>
                <c:pt idx="0">
                  <c:v>EMEA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'Third Dimension'!$K$18</c:f>
              <c:numCache>
                <c:formatCode>_ * #,##0.00_)\ [$€-1]_ ;_ * \(#,##0.00\)\ [$€-1]_ ;_ * "-"??_)\ [$€-1]_ ;_ @_ </c:formatCode>
                <c:ptCount val="1"/>
                <c:pt idx="0">
                  <c:v>33870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263-4A82-BE00-366072C4BEAE}"/>
            </c:ext>
          </c:extLst>
        </c:ser>
        <c:ser>
          <c:idx val="4"/>
          <c:order val="3"/>
          <c:tx>
            <c:strRef>
              <c:f>'Third Dimension'!$B$19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'Third Dimension'!$K$19</c:f>
              <c:numCache>
                <c:formatCode>_ * #,##0.00_)\ [$€-1]_ ;_ * \(#,##0.00\)\ [$€-1]_ ;_ * "-"??_)\ [$€-1]_ ;_ @_ </c:formatCode>
                <c:ptCount val="1"/>
                <c:pt idx="0">
                  <c:v>86470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263-4A82-BE00-366072C4BEA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747801791"/>
        <c:axId val="747800543"/>
      </c:barChart>
      <c:catAx>
        <c:axId val="74780179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47800543"/>
        <c:crosses val="autoZero"/>
        <c:auto val="1"/>
        <c:lblAlgn val="ctr"/>
        <c:lblOffset val="100"/>
        <c:noMultiLvlLbl val="0"/>
      </c:catAx>
      <c:valAx>
        <c:axId val="747800543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 * #,##0.00_)\ [$€-1]_ ;_ * \(#,##0.00\)\ [$€-1]_ ;_ * &quot;-&quot;??_)\ [$€-1]_ ;_ @_ " sourceLinked="1"/>
        <c:majorTickMark val="none"/>
        <c:minorTickMark val="none"/>
        <c:tickLblPos val="nextTo"/>
        <c:crossAx val="747801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% of Earnings per Country Group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ADF-4946-9795-4C17AA56FE72}"/>
              </c:ext>
            </c:extLst>
          </c:dPt>
          <c:dPt>
            <c:idx val="1"/>
            <c:bubble3D val="0"/>
            <c:spPr>
              <a:solidFill>
                <a:srgbClr val="00B050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ADF-4946-9795-4C17AA56FE72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ADF-4946-9795-4C17AA56FE72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'Third Dimension'!$B$16:$B$18</c:f>
              <c:strCache>
                <c:ptCount val="3"/>
                <c:pt idx="0">
                  <c:v>APAC</c:v>
                </c:pt>
                <c:pt idx="1">
                  <c:v>AMERICAS</c:v>
                </c:pt>
                <c:pt idx="2">
                  <c:v>EMEA</c:v>
                </c:pt>
              </c:strCache>
            </c:strRef>
          </c:cat>
          <c:val>
            <c:numRef>
              <c:f>'Third Dimension'!$L$16:$L$18</c:f>
              <c:numCache>
                <c:formatCode>0%</c:formatCode>
                <c:ptCount val="3"/>
                <c:pt idx="0">
                  <c:v>0.21</c:v>
                </c:pt>
                <c:pt idx="1">
                  <c:v>0.39</c:v>
                </c:pt>
                <c:pt idx="2">
                  <c:v>0.39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ADF-4946-9795-4C17AA56FE72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_xlchart.v2.1</cx:f>
      </cx:numDim>
    </cx:data>
  </cx:chartData>
  <cx:chart>
    <cx:title pos="t" align="ctr" overlay="0">
      <cx:tx>
        <cx:txData>
          <cx:v>Average ManDays per Service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800" b="1" i="0" u="none" strike="noStrike" baseline="0">
              <a:solidFill>
                <a:sysClr val="windowText" lastClr="000000">
                  <a:lumMod val="75000"/>
                  <a:lumOff val="25000"/>
                </a:sysClr>
              </a:solidFill>
              <a:latin typeface="Calibri" panose="020F0502020204030204"/>
            </a:rPr>
            <a:t>Average ManDays per Service</a:t>
          </a:r>
        </a:p>
      </cx:txPr>
    </cx:title>
    <cx:plotArea>
      <cx:plotAreaRegion>
        <cx:series layoutId="funnel" uniqueId="{B796EACF-47D6-4AEC-BFA6-428DBCFBF1D2}">
          <cx:dataLabels>
            <cx:visibility seriesName="0" categoryName="0" value="1"/>
          </cx:dataLabels>
          <cx:dataId val="0"/>
        </cx:series>
      </cx:plotAreaRegion>
      <cx:axis id="0">
        <cx:catScaling gapWidth="0.150000006"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_xlchart.v5.3</cx:f>
        <cx:nf>_xlchart.v5.2</cx:nf>
      </cx:strDim>
      <cx:numDim type="colorVal">
        <cx:f>_xlchart.v5.5</cx:f>
        <cx:nf>_xlchart.v5.4</cx:nf>
      </cx:numDim>
    </cx:data>
  </cx:chartData>
  <cx:chart>
    <cx:title pos="t" align="ctr" overlay="0">
      <cx:tx>
        <cx:txData>
          <cx:v>% of Total Assessments per Country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/>
          </a:pPr>
          <a:r>
            <a:rPr lang="en-US" sz="1400" b="1" i="0" u="none" strike="noStrike" baseline="0">
              <a:solidFill>
                <a:sysClr val="window" lastClr="FFFFFF">
                  <a:lumMod val="95000"/>
                </a:sysClr>
              </a:solidFill>
              <a:latin typeface="Calibri" panose="020F0502020204030204"/>
            </a:rPr>
            <a:t>% of Total Assessments per Country</a:t>
          </a:r>
        </a:p>
      </cx:txPr>
    </cx:title>
    <cx:plotArea>
      <cx:plotAreaRegion>
        <cx:series layoutId="regionMap" uniqueId="{E52F8B4A-5003-4CD9-98A6-7E86B382BA31}">
          <cx:dataId val="0"/>
          <cx:layoutPr>
            <cx:geography cultureLanguage="en-US" cultureRegion="PL" attribution="Powered by Bing">
              <cx:geoCache provider="{E9337A44-BEBE-4D9F-B70C-5C5E7DAFC167}">
                <cx:binary>zH3bcpvKtvaruHKzb340OR9WrbmrDLJlxYc4sZ3M5EZFbCIhIZAQ6PRc+w32i/1fC5BggCKyzSqh
WTXnWt1qa/CNZvTocfz36/pfr55jhxfrqecv/vW6/vvDKIpm//rrr8XryJnai87UfQ2DRfAr6rwG
07+CX7/cV+evt9Beuf7wL5EX5L9eR3YYOesP//1v/LWhE9wFr3bkBv7n2Ak3X5xF7EWL38xVTl28
BrEfseVD/KW/P/RD2/9w4fiRG22eNzPn7w+FL3y4+Iv+mdJPXnigKorfsFYSO6qsKaKhGOnnw4UX
+MN0WpE7iipLCi9I/O4jZD/9YE+x/BQxO1Lst7fQWSwu0v9mqwpkZ4PuIrCS57UCRl//y+6B/iri
+d//JgN4RDKSg5zicWqKIn5vh4uR7XkX/YVn+2+LDIL3o691eEOSJUNIwOV5qYC+oAkdQeQlideT
bxD0/4Swak6U/wLhSvkLlEP3N+fnkGVPfwZvrt0cZwSxowmCIvOiWGQJL3cMQWMvhZH9WvIq1KGh
mgmHlQT8wwQF/bYFoD/HS9uLMxDe/zJwWkc2ZF7WBLUIuaZ3VF0wDEHREhmV/WYC/Gk6qmHP1hHQ
s2EK+fPX8+/zy1/Dke27i6jRI0DqaKrO84qkJvBqBfhVtSNKuiLwgphMK0X4a9JUzYPCYsKIwhzl
xuX1+blhOp4dxg0eB4rUUWQBJ4KharwMxIsvgqh3eLwhqiRqIm/ImghGJXpA8iLUoKeaC/uFhAP7
cYq++b0F6Nv+0LPfnMUoQ+H9IkiUOromS7yhSFXakMF3REUVNd3Qk2k9++mUAbVIOsKD3FrKhtxU
iRPd83PiMl5Eoe01efxyotLRRGg9kippKtghkGNYknFY8IKuK4aOF0InmlEtkqoZkVtK+JCboWy4
fDk/Gx6c1YVle85b4DfLCqEj8Th+eQUg5+4Ggqp0ZF3ndVFPX4fi21Cbnmo+kOWEF2SW8uPBOj8/
rJHrN6iRSmpHUQxJEwxZF2URW7/IDR7HuCLh7JBwdBgG01vzh8NJaqq5kC4j6KejFHXr4fyom6O4
Ue1IhFYqyJKsF89iHAWyJPCyoqQXY0zn4T5NRjXe2ToCeDZMETefz4+4heeG+L+4/BW6r7Z/8cWZ
xT899zUD5P3HMq7JkiipPA8tNbNC5AWR0TEMXRAlgShE/xfKqtly/C8RRh3/ImWd1QYNNg6nDYoo
EeYKTVM0ldeq+GRAggmqoUt89Ttzv7H9qR3+bt9Uc2e/kDBjP06xv78//2sD5XroxtPfPe2fmfIU
HqY8qK6qrumqKgo8DBS5t0TuqKog6oquaaKoabpEDoga9FSjv19I0N+PU/TNqxagH8a+4zYHPlNH
VRhJjeziUDwuBAHwi4auKQK9M5wk5Ajq6ToKejpcwrwFR7Nlz5yLr0745jSHu6B0eF3CdY1PbahF
HZXDjU4VZRX2I+hEu0/225nVrg5N1SzIPw9hQ36KssL6ev7tbwXBpHlzNocDQJRgwBNxVu8+xVsb
JyhGR9M0QzWk1N9AuFGTrCP8KKymHClMlnhye36emDHe3bcGZRIndWRRlXFPrnbuiNCbJFFWBJGY
9GpQUs2B/UIC/n6c4m72z49712FaxyTbie9XVxUV+qqs84YAZHFDFos3NaMjCQavQqWFLUlUFHaz
yF8datBTjf5+IUF/P07R77Zg1187b05oR87bxVOE/ywugl8X98zR6juLJs0YakfHGcAbYnZAF5ki
KHpHFFUNuil5Gf7vBFZz6dTfI8w79XXK0+sWqLZWGMDB3ODFQlY6AnPF6WLlxUJQIeh0AX5SnP75
V6kGIdVM2i8k3NiPU9hvvpxfkN3Dbx80aoaV8dbAoiSqKp8oT0XXEMyzHV7VFIVXK4/zOgRV439Y
SRhwmKAcuG+Bhnvtjps8vwUN8Cu6oEmp0CIyS9M6Bs53WWPmWfYp7v5T1FRDn6wisCeDFPLrj+ff
9E+260cXd/Frk/JGgB9IVHhZl5UqQwan8h1DU+CcUFPgieGpJlHVDCgsJnwozFF23LXA6H3r+JsG
Bb/QkWHMVrUj4UmSzqywEl6CNDKA8OEkNdUcSJcR7NNRivptC6wZfdwbGkRdFDuSIuJegFsadrgg
41jNWZI0aLCqpOoK7HwIXRIUosCepKYa9XQZQT0dpaj3WyDtQVrTWirHdyBRoIYa8HkiykjC/ayA
PTMk8TiMNUPEDUNWmRcor/HUouko/tnjlHmQzZT40AL/80d71mg8jNpREYahKBq8zrwgaEUjhiDh
1NVU3N3IReEkGdWwp8sI5Okohfvj4/lPXDNYwMF8gUjIixsn3DrDYNmoo1OWO4IKJwEUm+LW1zoa
4pCw8Yme8+cEVXPi2N8hrDn2Ncor8/L8vLp1Q/cn7mKZkHi/cUPowIUgyCIvpia+4tkAE5+G00Fh
Oqu8+wbm8wKqDkXV7DmsJAw5TFAW3PbPz4I7O2gwREyAxmPIMhT+NBoP70LuaGY3MsTL4NjQyUty
ioxqzJNVBO9kkGJ914Ltfm979qZRsxHcBzxMpMzxLOhw+CsQ+nm8cRwjVA8mVlwFUp9bfrfXIaga
+cNKgv5hgnLg/vv5dzuoe3OXToM7HiqRKvAa0/BTicMXD2QNRgimhuosiJV9yLlch6SjPEgfpsyD
dKLEgxY4d8zYG9phkxcCGdHwkPq4DSQynXAAwXq4KvAImE+vYUQprUNQNQcOKwkHDhOUA2bv/G/B
oz2L7QsWo9aLXd+xsyPw/ccvp7BYeBVWt9QSykyeeYEE7Qk3A7hDJXIX/hOaqplR/guEKeUvUOY8
toA5D87M9prjCKKy4e40REEuWud0Cd41GE61zNVJbsknyahmQrqMIJ+OUrgfWnBdeHCikRM2nDil
iNjligrLM+J/BVlWpMJbgJdERDKDCPeaKqtGKVK+Jk3HOJB7oBIfcnMlbty1QTJ5dtzc5tc6MJAq
iOnKoiuIOoowbXAJkXlScl0gl4FH6Gu/paaaA+kygn06SlF//HZ+1NlJ8MPBw/pvzWHPyZAwuIyJ
OqxFKv5byh5EjCq80Aj3guaECJmSAKpFVDULCk9EGFGYo+x4+NECdrix0yAfBKPDkqdkhNUlCmjx
SOYQ89jRERwmS1JlAtvDCXKOcGC3ikK/Gyxh/nJ+zC+Zb7JJRUiAJWIXbApT0e5TRB2+M8glgUXK
J74xch8+TU817Nk6Anw2TKG//HR+6B+CMBpd3AZhk4qoDEu1jPgWfR9QUTiBBcTNw4qnanDZJ/hn
L1wSd1eTpmoeFBYTRhTmKDduW6AP9V+RNtjkOaAiIxlHAJBO8zeLZlMOJiMFKWuGqB8ub3kbRQ2C
qtmwX0hYsB+n8Pefzv8ymEG0WNlNJuawGFNsdQHG6TTssSiJROhAAF/bKal54OuQUo38YSWB/jBB
sTdboAY92pOGc5cRwshCIzSkRFUdAqregdVCkhAbtJ/Oc6AOQdUcOKwkHDhMUA48tiDarh/Z3iaT
xO+3RkADhZ9YQQCKCPsQhExx56OIAmxG+OiyhrNil5GQh/8kNdXYp8sI8OkoRb3/fH6Z07N/Bn5z
qMMiyhIuMwMQ29lK8fAVYCTafeHwVuRxP0lPNe7pMoJ7Okpx712eH/fHkeu5sxkscA3ao5FxgNx7
GRY4JNoYpehebHMEIwqqijuXilh4ldy6atJUzYHCYsKHwhzlxuPN+blx5V082d7SfgvC5t4FRGpp
EuITYeQpvAKcDtGvarD/JBIIb0P2o4kCWpOaaj4UFhM+FOYoH55a4B54Qrkqe4bbQAbI+88BZIgj
VgVWZ1nR2HlbdNAwpyTSxFnUO0rnGKWYlVoEVTMit5SwITdTYkLv/C/DU+AF08D/D+TgGLB94oVA
5kGi8lCrEGIX4T9AKDxObfbBkZ0/G/6AsCMsoU9GGUPnS+wxz8+ebjB1/f9QNjMzF0Fj5UWFiCyN
R6EFUUd2bMo6wpo/I6qaO1V/gzCo6iuUR90WmDWegrh5swaqLMiSjkwD+Jx3n6JjgZk1kDmrw+dP
fJw1qanmSmExYUdhjvLh9sv535Wn0L24s/2JnQmS958nsN3hVmGAEez2gA+UqJyTU+dRnE1iKcxE
uapFyhEWHJ6CMuAwQ+G/a8GV7tl2Yc9oDnsacCoSKXT696oBztYRdLNhCu3zt/PvbKQtThDaeHFt
L4LmAMatmEelFh72osKu5titjUl/I8ueJcjXJaca/+JqwoXiJOWFeX1+XjyPbLdZuykucgJKhuiG
iOgiRUf+foEdiCjqsJgvRFoj6BqHNRH4dQiq5sRhJeHCYYJy4LkF97dndxqE3J2ziBq8OXB6B5do
+OnTDCfYiopcQGwRCh6BB7hT5PXUmtQc4UD+USgT8nMlPrTAhW/h4hA2GVPKQSKJuLohZrfSgM1C
inDWovJg6sohV+kaBFWzYb+QsGA/TuG/bUFy6zOyLBtUdVjNBAEVcyBhsiz9wgvAodgsckISY1Ki
DJEX4RQ91dinj0GQT0cp7s9tUPd3iX63bhShkjRyDx6cpdukWQ9h6xL8aCLO392nKIc4FSGQSPrQ
cGwnFwNyOCeZeX9AXjVbjvwZwqYj36Jsu21BktQPd/rT/rlq8shgMfDseqDoxcsZnEEaMqJYubbi
K1KHhmp2HFYSDhwmKOg/WqC4frX92I7iDIX3X8iQ1oGAO4GVdiERXigPrCO+DkFG5ICuQUM15vuF
BPL9OEX868v51dNL7ycKMzd4Lsg4FqATyYhvLJwHIo+Ue8Raq/u7ccblxK5dg5Bq2PcLCez7cQr7
ZQt0oZsYh3HYpEeTha0oTN3hkf2nFKCH4Y55MXXooyzaq3QjqEFMNfT7hQT6/TiF/qYFO/6r60S+
3WD9OrhyZBFnMHLLJCRz7Aqx5Iw+Ao9AawWGbUSTsoBfeiGoQU81+vuFBP39OEX/awuO1Utv6DSa
4sGKi+MDz0Gi/rBiEjn0RZTYxN1M4nPT+etYDXqq0d8vJOjvxyn63RYEkF4i8zsMm5T2Iiq/owsL
sr732mUOfQERXIqM8FJi76xBxxHUswegqGfjFPXLbgvOWFZnvNEzFnZmmPJhzMeJWhG+gkRkFNTU
WQkcFEFQWP3rwp4/Tc8R9LOFFP1svIR+C4JYTMd3GzQzG4gcQqcDDdI++RStb7BIwCQH9LMoF4L9
SWqqkU+XEdzTUYq62YLyNqY9CnHxzTbe+zV5UUVMFkp7YMsngr6oXqKIrCLJMqp+pNdccpWqQc8R
5LMHodhn4yX0b84vcdCAxwmDJmO3UAYWaqWCAKH0mC3CDx0I8RNIN1apja0GJdXAH56BIH+YoNBb
LTCzWSP7rbldj+srS8AQEAlaeb7CJY8yNjCAHjI48pL+FDFHkN89AkV9N0gRf27B8friu6wM4y3C
g96CBvV6dLVB2wLcWFGZmmn1pKsNB9VH0NHrhtndUCIZ7q+M78mNtj5d1Wyg6wlD6DRlTa8F4SjW
ZtZooyGk5cHpglqXanr6Fg1pEqQQ3AEop3jwBxReh5PkVHMiewzCgWyYIm99b8EJsHVeR/+BlgYy
bJUSipHqrNQT+5BzQIE1GrFyGnkXLEbO71XgI9BnCyn22XgJ/BZcs7pj9yeCfNxMHrxf+2FJY9ja
qGp2sOLn7lmoc4CSf7jkZt5IcCW/8esQVI3/YSVhwGGCcqDbAvXzzsV+ixwfPt8mlVAZVjaY0hBE
VRQ8uBTA9oYiE0T7qU1GNfhkOeEAmaVsuOufXwp1v1xYrLhrthvf/yLg1GWJ81CJUncXtfewCpiI
I2X9hpJP9tvJodx1psEr6ja7r3vhyCo3I/v9NKXVTDr9FwnfTi+grLRaoGVdDTezKMPy/XzEdU5B
YWRUIEK4nIxeXEWrHRKPkXmDXlFoHCgJKivkmJdnJ4mpZlW6jPAjHaWgX/XO//5czeEOC2A78hov
yIKgLRZFJNIUHNyjBQ1l4FlligLkf0LKEfjLf4KyovwNypbe5xawJXSjRpOSWW4OClJI8BEU3gNW
shGfnf9+d/8jvsqr04QcYUW2kDIgG6ewX31pAeyLqNkWgaidj4KNcM3AXrf74PjOaVUI4UIYHZTZ
I9eJq9P0HEE/W0jRz8ZL6F+1AP1o5Aaz3+vwf9b4SUBbUoFlnBlF6Y/qyHBlQvpnhdGo9K9ByRHg
9ysp8vuJEvTP54f+2g4Dp/mUG4QGwbYEy1EWGlQUPuhrzbMAUpRTTk3dRPrUJquaGWQ54QiZpWy5
bkFk17XrNxvZi4oIqBOL4iCs6A1x4kNhYm0kUDYfLVrSylH587kGMUfYkD0FZUA2XoK+BReLJ/Rr
vEetQL/BqwUrS4TMDQXtb5LTgJg2xA5rYY3qvnJRM6pHSzX4+bUE//wUZcFTCwzd16HtvzoZFO+/
EaBnBw5iVvEAgdUspBEw5w9jxM6hWgjLMmDmp1Ln5NPkVHMgW0fQz4Yp8tct0IPunbX72uDGRx0Q
VN7FvtfRdgvmU+bDySHPCTxM3Qx3/MNqxtKIudP0VEOfrSPQZ8MU+vt/zn8S9+zpz0ZVIMQO4QBm
ma9V/h0WvogavUh5lRHSlRf3zzBYnCamGvf8WoJ9fori32uB0Ok5QThskgGwnMKkigSBtNAfyTpm
hUJ4GF33DgeiAtWgp5oH+4WEAfvxEvotuAL0HLTd9TfZTny/zFeQqgT7jojUVZTo1fGfguTBBUHS
UbAdXjYF/VR0g7wENeg5hn76ICX003GKfrcN6I8aLf+EuDno9YgYzXwGxfMWWX2sbTVqcxFfQu8U
GUcgT5ZRwJNRCnfv5vyiHhEj9tReNLfZUU9LQ6YSEgAI0loSwoj4ldTJT7wITCjXoKYa98Jign5h
jvLAfDo/D3ruT3Roj37fW/vPjA5IlIeGg3stWibuPuTSCwemjNg6lN+qvvTWIqmaFbmlhBG5GcqG
XgtuW73QcZpU9WHgQdVpHp5iRNHp0PSLLwTTR+FO20VzoVsZLsTZS5j4cE6TcwT/9DEo+OlwCfkW
qPq92An9hdPgkQsHPgpQs6rfySWX+M9YVAsyhw2d1h2qQ8kR2PfPQIHfT5Sg77VA9jRcAR/KDJKN
oOnrpesVWnGwfonaIZEyr+qfLsV/DPekhH8J9WS4hHkLsgOSR+VMd7H4fX3tP5P5rJ4fpDmzdaab
vqBmcmiGgksWLyLAlEia3R6oQc/vOLBfXsmI/WyJH9/O/w70Q3ueIfJ+bR/hWTxuU0ZS+Czpv5ez
M+CupaEYlyyhJrWEZkDUA3mKmGoeJKsI9MkgRbzfAtdiP2y4yi6iGAUNJWck9IUT0F2JpWLkQEcd
AxwFED0ia37FTP3kFahB0DHg0ycpYZ+Ol+BvwR2rv/CcXSdvu8HQdQV1CEQNcp/koHIw9yNtDMlJ
WbIAsS7UpOYI/vlHoTzIz5X40AI7T38R2k6DzU4kdvgiEw+lpJGnx8zHhbcAcaU6aw+np64VmqN3
mpxjPEgeowR/MlxCvgWZqf1lEG4QC2UvouYkP8IYoFAimDqri0VUIAU17zWWM5xVEMKlLK8CWf/7
P5Fz8fZfIM79ff3Haj7Q9YQfdJryxWrBHeyjEzZ9D8AlAO+EUplZgHsAep8g9iG9BZfqLZ6mp5oV
2TrCgmyYQv+xBYfCxyB8a/I8kATUJDBQ+R7lB5KE7aIwUtEvFBYKuFpYzjYyhosvw2lyjiCfPgZF
Ph0uId8CD/ttvLLdBuUQKm3A7iMZyr5sUwF5hPfK6FCM4sfp5RhiKi+GTpNTjXy2jiCfDVPkb1ug
+d/Z0bJJP4uCchuo7CrAkJ9IFKg6OTUUtlGDpQlnlZqYVSKP/GlyqpHP1hHks2GK/N3X89+5aqRK
/NntN5+ygfZ6KC5dgB4uxiRlA9aHXXfuIvI1yKmGfr+QYL8fp+BbLcjcuHNQDqXJvEnceVk7NwHX
3gLqEmILccNlGZV7k0Rhw58mpBr2/RMQ2PfjFPY78/x7HsX5gmjUYEgDB0mPnD3IFBWnZ17Q6Njt
iDyHz/0I7icpOYZ7urCEezpewr0F/hULHsU3O3vh32/hQUShwjLj4VtRDAT1E286ZyDGB+E9KCEt
qjpKYbGXIr/rT9NTDX62jmCfDVPorcvzb3l0940aRJ7JE11HzCwKdO8+RbcWLJwoSsBqAJGb1Uky
qgFPlxG801EK9/3z+eG+c382W3dGQc02HJgAPL0hFX1YHBr8oLchzGqZUZ9s9RoEVUO/X0jA349T
+O++tAL+TYO7HcGwSAOGgzDrXEhUGhg1Yc/UcMtKmCMUxQyg+j01R5Fny8q4s9ES6t/bgHo0ipst
76YwbREtZFAEJYG2iDxz3bKULS0TQyXka1B0DP390hIH9jMlLrRB9MRrZ4p84HCY7cL3H7RMp2el
9Fj63O5TtGeqCKtCf0OUgk6FE2VDLZKO8CG3ljIiN1XixMv534d7KDtDe/HaZDwJa1NogA/ou1DU
8BHPDAMO6u2hSO7uQ3hQj5hqHuTXEh7kpygP7nvn58GTEzYaQcuKPCPxHbmklXWBUHYSsZ2oR5mK
q1LbmJPkVHMgewyCfjZMkf/SAmUf2pm9cpuTQRyK/kCNRwqpWln8jV19UYoDDq5URhEN6DQ91dBn
6wj02TCF/r4F1jTQ1iDwgtph9X5QkSbVPSFZcldcmO7Z4YykRqik+dvVKSqOwg3ay2BjsAR1C/xX
93aMHNZmlR4IEdaWCp1biPMc5mTIFlQbyHpWQRsqIl6HmGO4H9aW0D9MlXjQAm0/4YEbLzI03q/w
cIwHKGiIOs6VwkZBSURcxmBezuLast9OYgZrkfQ7RuyeppIPu5kSG1qh7myCqNGmFwikYuWXNLSN
3+s0Ockjo+I/dB72hUrj2r19kqBjLEgXlhiQjlP4v7dA779Ht4vXJvO04DdEwQYdxuQsZL8o91kn
AKTQaUZmUqYH7mmCjsCfLaTwZ+MU/vvL8yua94H3FiztTAy8XwTBOyhCzcShm25uwJvb/ChEzMqx
gjeHU7lwFpym5xj66YOU0E/HS+h3z4++Gdpbt8EAHiQhYnezTy4XKIc+hzi3pCacpuKIYG7zjPPJ
AXCaoGr0s3UE/GyYYm+24fgNfLtJucMCM9FfBEGCqdwpGhvgNEfFN+SFHjE23J8kpxr5bB1BPhum
yN9b59/1oA1Fx5xh2KArCxmK0Dt1NGROuxgVxQ6K+6NEA4JqM+aUhH4dko5yYP84ZS7sp0qcaEHM
jmmHP9GxuUENdFfiFuI91Xx2AVEFAcQqQyuo4ZM7nfPyvw5F1Ww4rCRMOExQFpjm+V+GlyHaHTV4
/qKYPMQ/C9HPwS7hsosSMgpCehKNlIj900RUY56tI4hnwxTvlxZY1u6DLctOn8dOdvK9X+fhIF7Q
21dEKOCht28efsTtQOVHbCfOhPxur0dMNfb5tQT//BTlwX0L4keskes1CT9UfkQwSBJCBfc3qhz8
nIYO5nBBoqssLbh6ipBq6FP6CerpKAXcaoG5B8qd26g9mYMLC91ckKWblYEh5y1uWejkgrjZtBIr
MfnUIKga+v1CAv5+nML/0IJL1oOLdi7Zm/9+cSNo0DSRnUiKEkIGQf2U9ycvNeKfpOII4gnxFO9k
tIR2C5Sa3XO6DR6pLEiKGZLRHjD5FA/XpPpgMcYhL+Rr0PMb5NmDVGHPxkvot+B8fQjClb1pbrOz
8mswliHbjdeQoqVJMNfnZDvjjYC7LPp1weyAJC1izT9NzhHs08eg0KfDJeRbEAb+CVVHmsMdjUvZ
Zke95srMB1iS8Uqgo7UuZL8JEez8/eEUFdVwJ6sI2MkghfpTCxKvPqLmhfvaoIiBexyhOAzwLBCq
sMs5DecpK1vOMrN2H7LNaxBUDfx+IcF+P07h/9gC+B9tz1lESNDOtt6xM/Wv1/W/hk5wF7yilnXg
f0Yq/eaLs4i9aIfGH0xRGfwYNFvUUIGYQ9ceVUcLQiiyuoHXKifmWHNCFLiCI1lFOBdiFMkF7jQ5
1ezP1hHuZ8OU+Y8t0GUfgzCKh3aDVlMJhwj8BTAOocIAq/NZxB4VPg3WjxNzSH7ELZp6jOtQdAz+
7FlKDMgmSix4Pr/N4ku8WDSpYKkosw3lipXVM3Z1PYsMMNC/x9AV1DeH1waF9QRivDtNTjX62TqC
fTZMkf/ycn7kP9uNlvlB7WaUiBRZIh3MFwzbgtRB4TEBfnsUfOANmPR2gep5zfYkNdW4p8sI7Oko
Rf3z5flR/+LM4p8emiHU7YHwZ6lHHEu7VmWJtUdKP8UXgPW3kgUDvcPShj6YzvPhj+mr5suRP0P4
dORblG9WC+4iX5zYx7GfgXVMSygqCYsdODnV4MKD8hDFb1BuOWjFOJ6RIo/E092nyCjE/YJHkq7m
akUXGXWSoGOsSReWmJGOU/i/tOAi/iXAjaTJcwKREyhuq6mo86nyyIvRiy42lh6JBj+qgkuijiLE
9GpSg54j6GcPQtHPxkvot+A6+GXVrGMBpQ5RfVJFFGNmYSrufRSP4Fnd7X15AiqkTtJzBPx0HcU+
HS5B34JAxic7fnMvLkO7UZsrtreAylg6+hiyws6k8jkifBHVhcuDgRJZ7IJAboh1aapmQnE1YUVx
kjLk6fL8B/iTs3kdOR5ujQ2eBWj2iTQ+Q0P7neRDlCcUJWa53GBW9qOJhaQeMUf4kHsQyoXcVIkH
Vht4AJd/k9c2lq2Hwocotk3iTdkEMm/QcrI6e/WJBR/8npJj6KcLS9Cn4yXcW1At7sl1wtC+uHOC
0/aS+poQmo9AA5LkfbgFxE3OXsGxVnz4AjNYkN1fk5wjHCispmwoTJZ40QLbxZOHWLtJoyqRjrKI
moxbc+qcKAohZjdCuSa8JJQNNSg5woL9Sgr/fqIE/W0LxA+oc5rVRlEjF3kbqMaXRpJqhVcAUgg9
9lgoTAX0pyg5Dn2ysgL6ZKIEfb8F0ENN9prc9KhOgORK/JMVyio65JD2h0qhsqCgnFbyISLoND1H
8M8WUviz8RL6LbgHPKHH6uji8lfYqMOCQyAvWq7BIEEKpcCkxOsaamax+t35u29dOo5Bn3+KEv75
ScqEH21QQGd2ox1WEeZrIG0VMQCCwDzPxReAQz8GRZYQDMPOaNFQiMH06RQ1R3iQLKPgJ6MU9aun
FgieuNGKZJDoCupto0REEW5UUUEcDGqxwm1TKW9OkXEE7mQZhTsZpXA/dVsA98p5cxq0tsH1r8OW
ZiStT3l0wCgesKgAh2gXAUXQke2kltqfPp0k5wju6ToKfDpcQr4FlranlRttnbBZlyRSs9FSBKl7
u3JYJSHDPNa4YSmowYfgOh0qKJH39Wg6xoPcA5UYkZuj3LBuWvAebMImtR2UXcVdC30eAffuU9Qz
4b1ELQm0AYYAqpQ+p6g5woFkGcU+GaWoP30/P+rPtr9t1tzMofsyEsXQyTxLiy9eclFNSNM1ZnFO
GUOie+tQVA3+YSXB/zBBWfDcgrje56DJJua42cKyBsdY6mohZbIQn4R7F8pGpD4xGu54ipgjyO8e
gaK+Gywh3mvBpo99t1FXPMoRIIQUeqOGCJOcQWcXfyJApUxtnTyR9s+nCTkCeLaQYp6Nl2BvgU3t
OQ4nTbYbQasX3FXR5As7HvUKFK3o2IKgkeF+R5EUqJiKgNDf4lF7mpxj2CePUYI+GS4h/+X8G/5l
EuIm5WTP/36XLjMWIMJRMRDfi4K2u4zI3L5HaoEEM7KECsTwPMqQ9NlPJ8b8GvRUY79fSMDfj1P0
X1pwjX3x3ch523m2Lq6mbmhHTXpUdmWxEMEO/y6sCogGKtr10SBAklAeV0UbBvTe2Xl/8waGPyXu
CF8qH5EyqfJLlGOXLbgZfEXswivaAFtutMl2bgMvDXzBMGyiDW1atKaokqIAAnPA6MqRok51iarm
UHE14UxxknLkawveoW8IXUW7qosndM4L7VM8+c9FsJqO524bFKTIShHQkhix+ofM/pwg5XTmqUA0
GUtDzK4x+df3ND3V2yFbRzZCNky3gNkCPfm7M23STsIqHbFrShYbznpR5pBHRQaEEyPrNlcGMg/8
SWqqcU+XEdjTUYr69xaIwh8NdyVmDbEU1IqFiaRomBJRZUdBwz7Iv+z1TpSF0xRUQ52tI1hnwxTs
Hy0I0U8P46eoWRUBxg4kj0NT0xAPCZ2YWbZzW51jocLoQ4wOKoIGt2epdHJtsqoZQZYTfpBZypaX
FljErcALmu3NLSM22zBQWqF4X+Q0ESoCsoMQipdcGYkXtA4l1Uw4rCT4HyYo9FYL/HCX4ZBJXf/k
kV8/CIODaRBOONnQBdQLRx1TojFzKubhJU3ujEpRGNWip5oDuaWEBbkZyoPLFtweH50wzlB4vxYM
+yDzTqD3s4yOWCgrrhTPAU6DL1Rm5a1VVUCfIMTsZT+enAenyKlGP1lFgE8GKeaPLTh2vyLaahuj
m1327O8HnnWChj8C6eWJJsm6sOZPAZVFZrCW6VkFMGKYrUVSNfi5pYQDuRnKhq8tYMPVa4xKL2Fz
TEA8MHoEoeDOPmtBKHJBY8XdMY3OHskJgPm83lmDomoe7BcSDuzHKf5X1vkNV70YmhDiYBp8DVha
CHz7zPVZRN5AeADiwXDdSiOTyP6vRUs19rmlBP3cDMW/93x+/M3Acxvt1cThwssriG80kB2VfIpc
YIcvLgcI2S7u+xqUVGO/X0iQ349T3M0WqD03aE3mZgC8X/QjoHEn1dGntYg29E2252GpTblB1J2T
dFRjni4jiKejFO+bFuxzK/7ZoIiBSRbefyjxmduHyHidR4gGerZCAU1eAarln6CmGvTkGQjmySCF
3Ho5v2i5Cfy3OLQXDe7yXewoq/FCNEodLmn0H0NUV+qIIxaGOqRUY35YSXA/TFDsb1rgiXuAdTu0
h3GDe56V72V5TGhGXBQxOtR5xPoym0/lZq9FSzX6uaUE/twMxf+hf/69/5ig36BvgZWWkgQYiaUj
hdsV9K2BuQEXKyJs6tBSDf9hJUH/MEHBf/x+fvCtYBHZF18aDew1OrswRmSZHTZ5/m6lIwsNr4Ai
iqldh2g39WiqZkN+LWFEfoqywvpyflY8okfctEEhpMO0jNa3SsYFYtPncPDCusaifFM2EHXnND3V
LMjWEfizYQr94+X5oX8JY8j/JiUQymUipBrtbwVi1ER/VoQbIQ8fEXe7D7lY1SClGvb9QoL7fpwC
/9IC8fMcur77Zr9dINH44jn4aTcZ/YVK1gi3UA0eKX67D9E8UTOEZxlmqJyQ6V2JUe0PqarmR+Uf
Ibyp/A7l03MLrgS9eAPplKH0/jsYlFPUskbQTBYMRt8SlhwoIJgmSxTHfN7wc5qeaqZk6wgfsmEK
fa8Fr8gTWpDgYHAyAJoAn5XDQw5+2i+LREVyTESh0imO76y/QfbbyetRh6Jq+A8rCQMOE5QFTy04
mXuh02z7VtwPUEiW9bnJ0s+K1wRWzQjt/eCDrNaQahBUzYD9QoL/fpzC3+ue/3R+QrhedPHV9V8h
AnYnRTRyLhKSEcjX5KUZJWkVATn3WVCSUeIL89azCnvJiUI01/dQWs2w03+RcPL0Asrir9b5WXwJ
tyY0sB1zWbF1ZChlMuf98o5ZWTW4MJHtWWInlGMRwcrpMUNOmT+kqpqDlX+EMK3yO5RPl73z86kb
TKGwNVq2EoHJ8GyiGFJZO0NjX0hJMT2mCHPqkFLNkcNKwobDBMW+24J4mHuoYNMmO2qySlQs6x9l
cav0Y/QQZ/0uEAqTvh1ES65BTzX++4UE/v04Rf++Beg/48gxEW85bdJIi3o8KEesoga6XJRMGvNP
I6QcsZAJa4iRtiY11fgXFhMeFOYoH8ynFkggZxq8ImocpfSOlJFL7gnvPzbQ3hFRMVAFMseEUdQG
YGREdQb0JNSq1eTuOyitZtzpv0i4eXoBZbHVAn2P7cFew5GWaCojQ8rBG5KeJuS0gSOcda6VURcu
UzxSW0AtYqr5lX8Qwpn8FOVBrwXizvrf/4mci7f/6i8DN2zw7olCuDqamKBSa2obJioZqh+iHpC8
rwDH7qb5i399uqpZQtcTttBpyhqr34QEPB6Rv68c2UWV1isoxdEmV3H697O7B0bRSbI0ha9SHibI
9t/+/iDzuwdLAgfZXyiijrcxeDtkJGcrHHsR/f0BkYMdVYTFACWCZGQ/sRi1FVIU2Axc6iyCSt0V
pMbr9+HCR/HlEaaQkox8ZNSXQI0VSUe9yw8XC1ZnhK1CpWpY7dBqCPqHior9H7JnQ1XpzTDw90Ck
///Cj6ePAW6JCzwJ3uxZ8jVGJmqroW+ODn8bGkpprJQOXvDZq/3F9Yf4tvD/RM0bb8frZXQznS+D
rjsZmIvp/Hmtrcd3cSgH/Xil6aYwWPJdfeQt+sM44i11thatJR/chHNFv+GEwcoc6KvpVewGq66x
GA6vZ+vpoxKux+Y6GgTmYLDGH9ou5qane8seOplurMDf/hOsJ9FLrGyVW9harjby2rhdTYb+lY/L
Cr6wjMz5WJ1b40DtS9rM7cnCIDb9seL15MVgemWMom9xGNz4A0W4zjGwAhYFDKawQPWAF1gXEWlu
sGCIPCzx0oin7ny0uIl45SGU1fmNCyy7sEqMTEmKXcvjlq65kOWwO1/pyu0Oq4DfKLeCsHR7E3f+
z3Iz+jjkZ580YcSZwXboWdMo+OauluZi4YUfZ+5aukKjWWu94YWHaClFXdys3euBMOKv1hPh8yga
TO+HujSyxtOF2xPnc9EKIlHrTsFHU5qN/KtpsHJ70nLzcxPq6+vhivtnaXDencEv79YK19cVqT+U
XaVriOvJdTR0tpzbG0+2QX8qjV5UbTu5i9ba1e+hExk0ZEchgQwVCwyIMQlZEQS6MJjz46EW3qC0
n3Irxv76ip9bIy/yTZRUmVnSUFZNVY+C/sbfLK+38bQ781amz4m25Ln8tesv7wUtGlvhcPliDFbD
B129WS82CxPvEW+qKp7Zn268Lsf5gYV/6VdcMPHMIex63WgdeMkhnrzMFXsBegx5HtR9xJvBmmSg
+zILAc5vBY+Px+J6JCxuNPbL6tq9mash1+XFwO2FU+HrdOib3FTxbqbhUkg8+kd/W4C/g/64ghgo
tJKEv4TFXBZ/PBLjONK4WXSzWBmuya+n4sdp5D37jPG7jbPZ/rMcS9uuPxqvTdEdy4/DyJh0+UEw
v1n5m18qGNCfiOtrjuOW9/58w3f9eCvc/J7pQlmMgExJg1cZXYmQYUjoHIzXytDfgk4AJVqrFbft
j2KuO5qrpjfYDm5Hka6bmr4Bn8NgcS1Mp08bmXet35MB/1GZEKQt4FYMiwbqeKJSbREwdebJvrH1
VjfrofeR9x8gFdcmF0p6N17z4yvswseBKs7Ndbz+iMobC3O0DZ1wqWy6Y0F54JToaTjZeOZYlcV7
dSuoN5PloDsXt9h44/AfX+uPZe9a0jY/RsF4agnzmWauwtX1VOP7Abf8h1tJn6KJerfktInp6vOx
GWvWFIrXR28zWplhKI/u1v4Lvx0ot7OZt+wvZur1NIj0q60nhZa3FrT+yFh8U5fjYdfdDkfd0XD8
MneN8Ho8jlYfB+Fk9XHE/tfMH+jmRp8vrpTYnE+vZtvQvdI4bfYQTyfdxTCyFvw06M9n81V3jO5e
fUkP5l1pOpG+icrmOhguR+Z4NdN6G3HkXc233MRcSKL/KfCGiukOFxNrMJKHtyuFX17PNqPJ9cB3
zc10cQuj0fizsVkNvwaD1dUER9/1xlADy4j1++U2+iXJ4pOsjh63kPP9CS9/3qjDRyneTq/EWA/N
MT/7Pg3Vadd31/94/FC5Vn6uRuGkuzEWEoSDNzED7FVrqnMbcytwo+444ETTHSmyFU0E92Y0VqXu
IA5uJzN5fr2V/aUlCpOr9XrAmdOFdK+PZv3thnfN8SRemuKMU0xtMeDN8cgYmfJiKppDRX+ahuIv
2ZPmZmAMP4dR9AMH27i31qK56cYDU/Z4zjQU6ec46I2m6/nVciVag42yxpvFfXbxdLL2tBkYnzlD
fNKkTdTz+GBluktJ7E6XEOXyZHMf4fc5T5A+DReWuvbFq2DpR6YxWHzbjP3BzXgVOvw8thease4u
vbiPQMi5Jc5mijkKOd6KBtHY9IXhQ8AHbneuyt/ceU8SN8bDeDibmpoxX5mCGD5w29nsKppyT3IU
WL4YmsPN1oCsFV5EYfGynSl3a292M4h+DkTFnhqGZ8XCbNQdjsRbcbB8CI1+OB19miqbm6Wibs1p
tB1barxQr7Yr+UpWvdvNaO3ej9e+rUtrrTfg1R/ccgvpHXXDaHMnbKVHId7cj7jw+9YwIovn3Im5
XPkvymwV98bDK84f3c0U17PGhqf1vcWPeDN7HgYuh1PMiLrrifwlUuOxtRoup1fqbLuwhnNtdO1v
IytYbgf3+Fdwq/mja3nM/eBXs6GFYvsR9udi9Lgcj+TeQFIGpiZ5M9MwQuHjYLT6sVougk/jEQ5p
dayaserzN0NXEE1jsfmxcaXlNTcMANJID0xxrDzO482tJrwtcY6a/JTb4oXQ7lejlXA1D4zYEufc
0IwFz7ueyEJ4M/GGA0uWInOoL5RPw3DlXW1GWtfn5npPHwkPiupFd3wUmss5H5tbUVDMpbj5ulbi
yFpzwf1gCrqM6dAzxa04Mmdz7Zu8DLAxJ5uVZSyjtQmS/JW6fFCnxi2/9ob3c93rjpbap8GQk6zY
CDmLj9d9NIL9yRmr+fViPBPMzXAyNkf9TTzsTzdrSxkGOo6EQXgTr01hrXwdbSbutbycvY5HgbMY
D9dPAkSVN1pxZshv/1HWwTfZjaY9j5usrJmqLH9wfXUR3EwWg7jvb+ZKVxyGk+uRLHxfC/zalIbj
rxPD+6WM9I21lPnxTawvbtTNVvi4CpT/z9F5bdnJK0H4iVhLZHQrYKfJyZ7xDcu/A0EJBJIQT3/K
59KesTdB6q76qjdYHJRRrBKq7rrOfOfEfA6TS5o9WRoiZXGutHuIKlOnA5HtWMVRvdFxfqTH8bVr
0ybJ4X9vyyCY1OSlUFqzycWq5pn97mYf19HB+7pak4fukDWvcn4pJ3NvDNbN9ilUOjTjFmWnbhwS
hnqe4A66hZVRT+rUZRObNP8xQcYqmwwviXikIXZ3qVLtrnLGjxdCjGjl0i11SJxk4dgGZviwn464
u2zlpOugeKjT1f3WHcHOIeQsdPljl1c5pZ9r8BGqGtENvs3I8L4deZn7lzFVr6WOPsp4fFzHP70o
Gi4ic3Zjmrf9YOrEpZwlxLyEoBYW8u549rqW+Dszztd9zPWpkkac3rVwZZscw9Zuhzgpkce4rL8g
PStWaf1YbGPK7GZU7aOXTUUHS6Jqa9wUX0zEl3rvtwqdsXwQgR6nTktG8jBf0SvNOSbT3crp0XRJ
hl1K7eNU6r6NJ4c+KP5tZJ83w3RyRTU2iudZY6r++04XVM9++exb4sx+C21XjvocOUPqaB4u/DD8
1glfbwW0Cuk/pmRjuRXfEFC8lXP3Jmn3czGPvfXTpTuKH7ykV6qoeEZvaFe3rk3cl0uzGZnXZZQ1
w9NoBDbmHH5Xs9iY2OSXCCN82d7Vwc2UWbzWjPGhsqdY0T9k2rI2jixLMsvPq+75NZ6PxqbiXu7V
cnmWi01faIXF5m65j9HwiG1mnn3DiwvGC+3FE57gouplTiSrou09L7aHoZs4I777XErNKpU+7Hoj
d+XWHsncLkLlZ4EKcIpUco2X/H2LZNaIPtvr0qtr5Mq3LA3+RLl+5uHXNkfl55HL0MR5dEnG9WiG
BEbjGH+n05SwMjnmpuuGh7HYzakqh1e97OYxqZqc+v2Ur8o0s4p9bafBnnLssNrkYW3x0p29jh07
ZvpjyFdzzhQJDZ4ufN5ib27mRHWa3Pcirvd9OD7cGhqaT9/L+UDPzAtzjUUvHzTdy4ZC3TVYANtV
x9SwtZBns+vkblroUsu++FdEz94lOdOTqGoX24f9mPp77yKBu13g1mZmPCXS5nfOH9m9DerHOB/j
/VC47l7M63nmXmIqIeqacUp4I216RV3/RYf8h9VVd5YEK1b1VXFHN6gmv8+/RJm0vBwHRvhNJ/Hf
aDiqeorWjpmsvAay6wdT2Y/Ku6yuykW0+dEpFqe8b4jNbT3r6bLwHOvxSCdWTmtZ79nfaUeD40Xx
I53E1SbjUHejX1gl17WlQr2UotIPsxoa7EA45Nn/DUv8XCUoVbOoiSl/xLt9lFF0Z/s5nI0VE+Mp
luwS92cR8/ymqrB+w2OYfqxDzyC4ovtxio5nXTlxth6yYs9Oep7eCsp/0n70KGQ7ZWkxfJjERayj
5PeM3ePzxLbH/Br1gbAwqx8mEi2VO2E0Sy7zflcK8prtq7/k3T6wPO+/6J7eqBHNRrp3KY5G2GAb
Y7Algah4LVVV1GUs1a0fr8cQ8kaVemPaJt96WIC6ioeXSmMfZ+FzglAJG27G/Ldy6XdT2KH2trwn
5jB1mcZMFvHzQpanoUp+TJ5+LZV+1+NvTu2fOOu+Npp6tKx0ZgcZl9syk9/HoeEeUvhGpZlaVXba
zWdXEF4n3VTVPFGkNa77G0nzi9jtiw/pzv7fI8Kw3eLJe7YNoRV5vrddEe5ieyws2/0jnqydtX5x
oTYVxOoyPFE5/OmOpyj2T1LZ/2S0dE1ko6qN9URYvquY5T6D75d+aNT0baF3g1Mf27TWa6ayOtfi
Fzx/qPKXTRwRjAYfGBcDWwosrBV4B1qN3mnDkjgi167fWcnzMyVLqKNiVdfcFSPb1bLe5Qd/IovQ
jdemSbQ5T7N53WI9spzbt2XkWNLJ78Mtjcj9jRb2g4Tucz8ywuAoZqjFY2LrHp9ySAzmKhqdeb8/
59VxInOHRppVJbNRfGd1hrpZrXi3Jn2OqZQsl1qwUeTPQ3fcub28D0v4ryNpO+7kTWT+P7w+8uYO
P9aU7rdFdjAbRX6LYYGZDjxlYnC+GYOAxNnTqUZ0U9bCQmfa6WuT+8laeo83LzzEU/pc0A7lQaON
Yg/8hSbd2WyXB15kz1HBt+aIMtx1fm/pVDEl/FMfxagDVfmVB9ieaa7WNhnzstYJD6ct2hgJGh/l
kg+bLbxdCe1Z0m8RxLh7m49itrjAMzYPxOWwqvdVbLo9YFZfbeYf6OpithfrUrttgJ3wuHdbstbj
mg4X6vmlWFGtBT9VPINjCKUBy8maOBNjPSpZsDVWtqX0l+h9elG/QzfeOeMoI2T6M3MCm+SLs8Te
YVnlFFtcRBozVNc82e4Wse4PgYrGqJ03+MYfG9H21mnjrAjxxHyf3OmECBSx6rbhZ6cplLJ2s6uP
/GgH0kTDLNHOq6qt8q44ZZ7ntUnj2mLdz4tcTzIr/4pyuescr7AJxNQkKnol83xcDOxB2tu30C/f
+Tw8TqivLIurp61Un0l4z4xaTpXYbomDMCJ6+j0eLS+m30vncmbygbBtHpOa6+2Mcdqljax9oLFY
bzTPzrpz4l6ktLbzODf41zc8/fVG+2TCd80fe5rMzBw8hqSbBjCy4z+NDwA3PQdP3nrbrXCA/g6l
sY2rA/83L/K6KNetVXn1YFU8157wb9sYFsbj7gBfzAVThbsG78OpTKbnaj++b/hyMROBzI13r4TP
x7O8FaBg1NCx7st+vik+o98Umrm41UtaXuNjC6zacshlVzUzyteRpCzRW6iV3R+jRUc3F6Dis0Ju
bIw3UYtl9I1U4i5d5O+pC9kJt/BapP255/4+ypePPEf1p29prue6nx4webk2sndX1Dz8YAA8deqB
GFLe4hWlNvXPsNqvXVkepzHPW4HpnLc0mnvWJb1t3D/2MK7L/qpUsr9mRx1pN9aHU+JME7GzpcrX
K9UV0J/YeVvqqaY96oohxpxGWcx3cbnOMMBmrdMsUpdZrPPzrm2zmr67ZdV4t6bRzc8+avEE/KIZ
K9LgawPDM/f/oMKxVo3ke1MdqWQmzEmrpv3WlfK4REP5s/dEn6YdPos5vp9N0U11eligS7Tpe5uh
v9m0eOjwPQRsiH2+VDb9ZQTqJo+3+VTF5kGSbb0MVj74TsqzH0ZXy46/SjfMJ+MrlHHWp+a4lQAL
cL5J8jQT9y70p6ZD9yJlrJgdJ3875P6Wme4R4JY0RRr6hoOE+r3qmyxx5SteSHVPqn+UbRPnMeQP
eJfoXtux72tV+ov1MP+oKLQuATnaw7gTQI1g1kMKzyH+XuyofzsakAUarNOxe046MO6Nxmew8sDS
saplNF4jiVuWj0mP29+1vgNMprNmUWZ+K1J2jdzMyaTRvYyXc9j3X6Uqah6tFpxnqpr3IpCJGVFu
6IXanqrE9Ng+fzNT3JtxlcylElcXLYWFkNZRNpu2T6HYhYp+JGR5AZEe2TAb9IF12ht6BFVjb70n
/cXrsMIJDiCzx60DKWNxnLwl0nWn0crrbI0BbU5BWZf5Y0hKdTbLMLFulm9lNCXoMt0PAxju8Wad
WzKW9bKOX9iRB0u7wjapTxQYmRnPJHKXYcw/jPS+OYjroaPD+1YWd3AyqKYbSNkK4b10BWXrTGid
lZFpi8nvTApcYhR7yFiAYrYv2WlV2wYzx9M2gsGlLkvYQKOCbcrqdrCIM4bIvx391MicP4xuAVNy
kFewa2gn6VUQLm77sGlG0uMhnjlgnyizOvPLk1JR66p/vbdaybnTXVwXsXjk5o/Ey4MuFZhSMuAQ
QgxYPz5PK+hN78uSdcf8M/2VEawOMfnrQdVtH8OK001RfqPFQkVI0gym+BrSw9zinv9wyexZqXcY
G7CZAabnCqka1VYt29Xuqmcrr9oEi+F+8pO9DP2ysXVwbTQvnGVzd++WTp63DLpT6fFWjjLCvf5a
KOe1JqVi+mZn0rVKgQoI2dUleaRWIJNJIHgTc/y0Ww9hKjco3329ojZsbM/Kd7lHzda7n6OQvEVw
sDL4JYrt5jSzifqbRFOODZy+SDihBrDMsVnSX8u2W5YPxYZsiKh6n6tTyIp22l9dbD77jNh68+Hb
cKQoEq8y6MBclORNv4zXrPT6NJPkI96ymMUh+yVJ8qbEmrVJp/7m+k534bkP+4NP+1BncT/VSyQv
qzsS5qDy2iqij0sR3jZRbOcoym8pmVWjE5A49F8S7NKSWdDGD/0Nu/dxiJfyftPkv8p4GALRN1GP
8ytydCoKkdGEKdW17zgbYASXrcoeeUiuGT/+MdUArbr2oBOWjT4e2kXKX8JJeiqibmaD2rIThZZg
hzkp+U/CinoRxXrZl/IhOramGLf3Q4GvKt2h/V26oYLAntFG1Awo7II55drNTZK3dN79OSwv25AT
YAmswTlK3pe8e0uW7Gk/+J8tLCgFEX4cv3bEUhaPS2i4SSw0zNjGtnzPMg4cLMvL4Ydzlaz/rTo/
4SXgn+WQdxeSnOQKf7xNAmDYH5YBAufsKKomDaZjy1F9ZBPXdb/Tsk6G5PFIcZsVjeiTC9N/vgR8
XQuaXZJdc3xo+OL7cCIuM8Bn8kUc4mUHCWJDLu72+ZEXxCPZKkdWDdHCOnyqQvntbBeAregOzjMZ
lpfDe57m0CFheqykiy6DiQmu2AEqpS5Rla4QT72FBsB9i+CUOMWn060M2CdRqKuNfGHt5Ig5ux4V
BlTuUqVcXOZhfkz4XuNxuJyluUBzVlN/jlXapFu4rumqm6VHm4l4CpcEYKeLEjKwnMoXUfoHnWfH
4xGsZ+sCdymF1RCbAkKzV6/OR7ItlzCd1rUf6lWk0Ceraw4vfvaDPOp86+5BASZGdPYqi/wjgWtr
ITTA9Qdbp4qWTdHfIv1PjxYVSnqYoUTWEhKG9AgfCriEsTvPUQRuCotXe2RVYz4lNxTHVxWHGsD8
T4j5Y7W7+2gfztLBpWzRS3poztTh3jbVF7VNU1zvhf8K/c3L8S6/jDaGEJuidhumxyLf/oAs6DqP
g4WjXOdXm9zN/6z8kUF1HQVWp60mOB6IWopDYuW28XvgKyGbSXnkIEJuN26P47Qn2e8i71m6rfjM
vIzr0bmsyUt3H+L0o+zHX7R0J8mr+27eL1l13Q3VIHAU5ILA4wjdrbXpKsk6W1soGkB98adIOkaF
/jNCmZ3NsApWscJkr9U6b2C9ccY02ZMmv9Fpe3HaxPW8QtbEBW+crQAGUnWeJdFoujP8IXnRSXDX
/SgI89V0NJWbSmiY+braKToXhoBIli9xF14jMw5N5/XENm73y4IVGbw7m3HLG49wsbEeVjz4S5+5
U2qrO23Hc48VmNCI3E3HuVz28GBJhTtHPnS+6GaOtrlNu5iVPQdxM7Fo+uOtzwCVIgWpEjnXVGqa
2gTpxYGcsEUt3U9d1q7z1PQc0i6xWLp8chdSmJd0hK1JkjlcE/UKbItsgS+u3bGaXFWiTBms/I6a
gh1b6mo32XdjaHoz1XAgPIFfHHG8yy7GUxGml3AceWN48RKP5R+zJU+66qFHffE1mb1NN+8uaepv
mxIA+51hWxB5QxBtxUvx2mXj964AnNqru4O66W43AbZus9dQzMml2pfXqbcHEimIax2tjytx7aSX
tRm7WDeVEbpNiHQ1NL01q2EoZK7GzthO0dGPyAeohlUG0yxVaHTp5N0wcWirtdlzQBHQLGRk+0hr
uSwfIrYNnX7nvKKN8+ncCOoMC5EgSO2kZR3BOTg/RjViTqRAoTv1nRquF+QLPxydwls+bSXwz8VN
Ym/NrGQtTHJXcOgSY8I3PHj+CYt8ZrlBbS4Kx2srkJBKIVi8Ks42bJxazJNirkwe0B6KuaSXOYas
zFAFu+GQTBhU/6Ij16MqTy7uttruJaRVhhUsZdWqpLhWNHkmQ/UHKiScqsBp020qIBtc4yaqEttY
DvEbF2W97bjgczSisFauVodYcEjTewor04xwCukifFvKy4hI68Q9ebLxN2UQvYyIw2s1xc3RTfZG
rWuyJQNwwUIoC/W57b9FrE5CR8N3xe3zbOXffTfk+6Z8Xu9d/+3Qi6rhdTUGKfxZSLPcBI/fEmpe
JvXZZfu7kpq2Yi1utnLkRkC/y8xHmBvp33U8Nbld/kAKZ2wt26XM9POYIgCLRvyP4D6g/DYAcvj0
JnFvmpDJoi3D8Fn648ZpFF2IBwnYcj6dfLlsF3JUAkBtv8oZGCTCNHw9LLwx8C+1GqsPk17Tzrra
D2/VLtzJcV3inMV5j/0bRh0aRdeXFdRyLDz4FSh+pEEJ4kO/FAZxQ4LML95KkEmZJ0049tM48Pdh
LxOIb3CzMvenAW+tx17AYo6j52yGKzbEndfjMd/Neqosj+77JQFmXsBfu3xgnQbulNNzb2AkTHxO
ydZ9A0u6W3Hi9ZgWVb1lF0k8cqYo8GsyJT9JHB6CFp9Fun53boV6LX1dFgmCgbnoAfB6V3dCahw/
jpvvdmEEavH7P0WXdOh43pqH7jmfcULDOLROqA/P9cCUfM8H252XcXnzPQIi5GCM2sK10tJ3sXpT
Y4PcHaNqseewUbS3tdqKuy3N6pmgg8Sx5a3fLYTo2P1QUuXYvWA2ioDfuqC/ouGLCrmyjPJPwSfs
23KY6tmqB0r7/Dz+O4w5Tw5IIoFBpGj4rObjl97AtXYJA1ahaM3xN0mtb6oxUix8elshU/HmN4n6
+0St5HRAhDAt3QnaOrpzSYrgBxlIQa/9P2c9esjihOwnCQB/SqMEgwXVUdSkP8Rl697mKv4L2Dnf
aHiKY/BmNWcPXXqcj75IWVz0vslWx3zm0odBfo6RuPUhxI04tu7sDhBCl/6XKMG6MQHmQNpTz5W/
jIIaRKh9UlcTvaJTp82U0K9irf7L07JZ1+17BkBCtgjUKndnPXU90/H+jYaoDjOBM8WIGeOw8z0Q
ZOg6BInmeyZRxYR70FuGHDPZknrEvB1Y+uEu+wrsFlmsWXskqj6QMp+LJOrrQts2xB15CoW77wuv
H7jiUOrhSedo8tC3eGabuMQqBpzaXpeE3jZXBCz0DAws169Z54tLqXl2Kir+OVoimOk3fqHb6+Y9
P1sItzqZoreljOo4rJ7l8Vy1yEvqYe+xfeSet0tAGmbd/hSncms78km529kacQeu1fW1MekXT6bq
Kq0okNOu8JcTJiGGuS7LbmHFAnmXApgMQ3o7Vgg6mwSFCaRpQPyM9L/NkJDdgdu5tqM/pS9R2Wc5
tlkkMcQEuL93smrKdeWAtKpiXbyeMr7Iuu8yIIpyvIHZbqc5duk52/ai7odsBKEjfwZAk9pKvzEz
BsyTdcvX3j2aMH3NvrpbyfpaVqDHyYLBE+8pc2aoIQNVY/GemFp3vM7hvsDLFt+m47GyieKPRxyf
yt3+PAh+UUM72H6YGrzwnLR9pni9aDYM4KNx4UQ75BKFf3/592ix21E4pONy/MIqSOu89DNbRGhS
p8z5sNX3Ctcfp5ys4qUH6YVlS+/7vB0z86L48L0YfomNR9dhRAwayfep0p9DV9z6+ST7rimyf6U1
4RRpX4QWiqlDRFnkQyJYr7ej8vdkeKS7Imce9AlefL2j1Q5d1/90SEDYmIWkKYvwaof0vHf5yz7i
LPYWGchDRodv06uz8/467B9jtdq6CBThNdovy+fENBobrS4we0C1V3Vc7t+2BCF75SREAu9OftIZ
k6Dt9SrXZpih8vB1A8F0Ovw81O9VoFb4Dat+rKCMKQYZ5cz4GuHXRqVYH2VxXcr0fjHqfVEbbQuO
0zXjcdqypLvkUAhrEX8pkId211N1hoeIL5HE2JOP3Dc1aPsvN8ybLlsejxEBLYGFo/vYXYWBm6gc
RgXVml3HKGvzYM6B/ut+C/ne7zGge0FP4ySmdkrUgV/eonPcxc+YFfzTTQKBgkSgN9Lh5Hz8Gw+9
QRgie4mpiWhCggiwdIT+TqX7c1TpF745bO4ZAR2MxmkdVTNsmKDRAhs/7f/jeY+dMpTfDkje1O32
QpDLQDtuAkFX6pp4JP9pYs+xnIpLpfQNQ1Aw9BjQmMk2nTo3nfBsqf26liAOpapOKkPfMcm6nVdM
ZOgRioN4ey+B9HSPzCYFYLTbb2L3rpn3A9f1yOqwITqDdcT1POb7ftIowzK/g0URrY6f18LsGLqK
dKMJueX/n3DSQ1zLUGEGoUIbzpcfcgi3SkEZjfl+sZs+MFWi7206ITDYAWj7zCNywGriPdKTgQIB
quIhKjZ3x/mPMKFkGLsc9TKV5AzX0JiSvETZdC8iAKLEu6HJOJJdDI3C+5hW7fZP6kp1Wq1qY7zw
79SXscVytEi8xvU5yrDOoR6CLYAvlXgQytC7dZwvO/dnsoP6pJh0uUsxh7bv0zXwdLvgqxk57rZ7
o4WL4NEludfHY5YepLZePRcYOGvLqq8pAqXTmtK/AhmwG+M/2IbsCDsy/Z5Hd3MPkr7Rs8swXYlR
gK++QgtdpGiF6L8puIxiIKEmR4JrD3eQ2+lX1c8FImF0FFVmTORS1h7rt+M8oJNxidR3OfsxQG+u
vwTW/Tk7LGapin64HPkbphREQ5UCflvALqisMcnxo1zG+IyOROGzFIhK0f9It7lB201BAl27VMic
1zj/IoH6uhosabMjnzD4QLuXFHMf3vSN6kzK/IrjSHb6MRYYYEqyqZmpQ/4YzW3XKzBPbDqsvQ+6
BdVwtUT10Rko5KJEqEVh36pKQbMR+RWvww/C5e+j8+tlNS+VUo/Gy61Wq4C+X9PrMuh3I0tdi9xA
Zw0yv3IOLrnHf1V4WokqMPwL2lrGmLLthoC5YLNlzMfS3CuHz6FQ/Sufi8ZHFIMfm34CK1tZaSlt
yh9RiqAzZElgxPl3yPcHBAop+4KIzTBtF5/pnqs6mpbXsMuGL/ZMB9iaCsATC65gPELhVSOHj+5T
y3Df2jWanjqrQCpwwepgIooUFHNQ1nS4PtCJR+niM796MX6g31+2NUkfJoJMT6MslINBK1DrJdqC
hlx1t3nORJuuyVxva/kj+DkwiZmYesl+uYmvNaLVvebrFVH3zy7s/FYd/VcqFtnkSBhHxS/QYqDh
h/o2C4wHwBW0Q0gx6Vrsnx6QAzPR8le/waPyUflG+Z9bGQs0KggMAizVSoxw9ut1qjoHSWCQnGK2
ha1J//NC8uwrLXdx5eX0BAyNONttFkDYnBDV9CzPpl//xubPWM0NwShi+2/WhPlwqBMfI89mDQVE
JYWgnJA65Bi/Q9PGKIQsG4RVW21m7nB6SEAHJX7Cal7zaeguRox3kVOY4iow5JQGTDcgLQDt+RiK
fn3ZPSdIYjAZlkWW10R3b5SPLZLuo0HA2tcYfmOZF29QctUD5W1aTenpCPEN6v2rm/TU+Bw9BWXE
3mAU+xYjQcT9FZkea0XIS0GBhDGq+4XIsyldP72lkl4JN6+jMQh8yuX7ehSiBdG7ZmZG73ctYlDL
Njdm75C5DQZQznE5p5gV3qc2VOODqnx6wvV5iPsI8OifqMmqeccAwubZUBle+0X+GV34Sam+IgbA
aHa5/KW6Y4cezuMalbgcpGumlH+WXYTRBczMI/VCPf8D1PpmfPcTMyEPUqXrGZPQmMsLx7dx78J5
jsevgcS3QkrMOUlMs5VR0g5l3p2SDlZlzIaPcl5+7ukcGnmY/7wev5FsFGdJh/9RdyY7civrdn4X
z2mTwR4wPEiS2Wd1KlVJmhCljowgg33/9P5SZ5/ju++FL2zAEwN7oq2sUlYlGRH/Wt9aXOLaNh43
cWir+avwtovT6Pdxba/LUqMG5Ag1tvsT3xBevTl0voWbazJtll7O5N+z0Qae+xYc+350uC+6B7MC
wBL6rVytbF8ziHJZWWd6Kq0dzsW+K4bh4GskxZqlwNFyl029dQzg0+JFDod5hempXffH6mRXJMzl
qKsNJcyVY+Kw5/Zr+r0NFnHYuvBLU7nmrg11+ZZWp7Rf1H6Uwt8tq3oPJw4DDHpTUqZBNKNzR3YQ
YpgqkD6Dvxvtj7CXgGV1+82S3xeH9TYvUOG29myX2k7ynC+cpL/bwsV48BRK09R/Hgh27OZaV3u/
9A6kNrhXg0LGWgSfh8znei22FwfrjrUUwyMH/eqtt6E72lV/0HnGwUMw1nrd+yxFlYwrfh4Jhz23
sfLyk78M9yWCMagSaaTIeGQNzod0mUDtWemkHQ7KNov92I71MRfDwfOaZGxFF7VpjzJn7Rqp/Mto
5Xu3KcTJ/RCrb0IlsZbOi/xYfSTd1lhwVoWEywGrSV3GyEYi0JdhlRTTHZjOD8hqLoGXxd/xP8GH
RKw6yI9Fos0b6jzZzeOIbxiEeX7V5sq5OJcXZXVBlBrlccYia8w5j2rdVknTpL/kJtfEhP4M3U7t
twa115xVGadYMLvJrAKWplVEYVo+bg2bvhdi2WU1k4g/RUqYnEx7D2urgkWocmAk44aIMl2sMkAU
D3DdJd4oWNfG/sSxD8QYcaM6i6z8Ieay2ql+u2tg6SmtUOD8zfxYdB55k7Xusiz7atqDFQe823jw
ZHYs3YUZY1sZgc2QUw+DhnM0XIvLqELFpjtr76eIgU4rXzozP06cGGBpDdyk0ftY7fENru9iz692
J9Q1cGfYSAfY3VOaTMw+IJQEudF5CbjouQ+dPPZHpVkqkJtqJ78TG/rdhKaPsfr0bk7tM2s0/JVt
dFc+TX7KrqwSmCowMYTBdJNTUhtOsQe8ZHFysk+1RI5O2eRkOYWPXQup3JrN3il7zmAzKg2MV3rB
LP+9pcBB9/hG2C6PCxGix9JphsgAO0uw6+c4T4sML2FQly471iI/GKYrnodbpkfrwZe/y82tH2Z/
iN1JvBq17V7UMt6XwBEgQAoJTHhq8tDdDaXQt85uXlvpT7tqFu1hyGqG62JwX8dOJGFx5mN+dzc2
piyAfRJ2h/HB+Dnm9e3Pa/+80xRD8yJyOKbJwUeT3BkAS7tsLOoTrsgMrekWMchcZI0LLEUOMTDM
N9FDhLfLMp+mMHvJufauwTIedO8bJ2PYsALJKDnLiOw+ruYlzM9lNQ4v5sSVfI9j+aANUbvl6txk
AQtS3p86a/2ZMUmcjZnJyfGrpKsAo4zK8fd/8lpLzmYSiuzdu2vfclycJBwRe3SBqgWTzKF89fur
ztp4bDnAsxMDnle3Onvlq5xDDvDIGUdtnzpd3b4UhFQeplxVuCCl3g2DVHckjB87Q25dsgNguHo2
S/miR7kc0DoxKtEeQfc4yvQ6da6wbVVkYhHU6xLENchnrBBJ4yIfn6zB+kzn/2df6fJgLBd7Wbzb
muZNssyqS3qr2yLh9NV+mXQb49+LqJm+WNw4T9CV7r6f1Y8lCK5ja+efymL7ZjB/XUhGnEytPhU1
yQ6tCvdZ6k3H7VA+Nd0gD40/NOci1YAE0ny4P4HrXDuNc8jM7BTafXlqqzTE/HRObts4D+myRaMx
Co53xc5gJkkqk8zEn9xb5UBo8PJbVQZxOPTFLuy27IsJXWTZKlYDa1AjrGtd8WN7nVuddDDvjXrV
+2q02jhzQnUQwHWXSpjQuXV4qMxmpy0gjRrbcITuhx+qjH2+YqWVwxyvKc4Iv7zwadXdx4LwP4eI
fp3J58GBZ3D67dRtLndqP8TsR/aDNQxHV5re2XDlnVcsh725oKdTyscBqDTZ+d0l0sAlO2mnam+o
tAciRg5moMwuLibhrh7sX1s7aVjEuT6598zf6mKpDcI5tcsIjGLYXrKGS/O1c+F4ZYnH2bJ89tNY
A6wDAXP7Mvq5SRV6Ohnuv9Dx/ner29j7Sk7f/mS6wns+0VDZud/YYZSTZi88n/AAYidPra2IOZDN
jP12bE7KfGK9BIpxWX1rqydCYLk//nzjpUM8qb16OdRWsyQDEbZdWoXrQVZsksNc/ig8jpKrYovU
DQCY3uYOT4g7Qjqpjm17OZYEL3f5mtdYqruwZR4fjc271jKNJ4n7aKEanSAu/V3jTUviNta5dmt1
c+7xyE01MHJrwVLi6uCULWmC1vEyKc7Nrfwguli8uKKOjYVxM0uHMunbbnmq/ODKVg7z63QvYY3b
/yfCmGItI0Rmx65jPQ4GvV/u2cy0H7i+H2sk/WRd6jayhKqPRttcTfbhyLXb6aJDp0WEC0kXZu7R
gk9WGr/MGBX/Wy7rNfXm/eZJHMyyePEMR0duvph3WGhNqm6yHhz00ToT44M3Yt/LwnlA6k2s0vOf
uY7P2V3FWycQq0W5vKdW/dwK34r1/erawt7Z5VPqxUajx5Nfhh9DOT9pZcqHzMoQyUqQ8Max938u
xnZxAKNzkfw0uOgu41gf1npjcl7CF3dG0PHlW608LhAjz3dG3bLHluOT37vi6nQDXjFojDGDIM7Z
7J7Lub1Ihf0IlNZHTsgVkvbGfOxUbjIWLY/ShrIYAu3sg3Z9tdf+e11UTIDp1wJX+h+BuL8i0n+F
F/+R9/1RNzw7OMuHf/fH//Faa/777/ev+ddr/iSG/9efbvIHqbv69/Cfvurwq76n/vt//6K/fWf+
9b/e3T0n/bc//IfE9j9zy/8uk/3yqx/L4X/zl/9ngW2bxpD/9m+/w98C27t8HD7+9Rz1ew76/vpf
f+LaIeVjwuGRL7Qd/PNRoP+Ia9+fr+YGRAstnsvteIFPVPqvuLYI/qtNX6ttCp6bQSrMIvP6V1xb
eJSV8ayqMPACy3PuIe9/vq+/fXxE0//687+Na/NEsb8FQokZUMIQ2Pxrf8814jfijA2uOBZZC+3o
mw0mojRafcwD2Z0noAECsnihOiL2i7MBtY8CJ21tDZ9lGRRvQW4SUOAM7f4e5CLeUlR0K9oKe+xh
Gmf3+1DpqWRk96cZO59vS8TDLJkiSYt9m0Xnvax5Zt7qsehuTqdD9QTniarjOFYIbGKPQBX2aGS/
YU1YvQfL8LOr4cxkJ7Pm7n6a5TowZOS6d7ltpOPHW6lQk9pApCvzg+txMN+AZ+OgBJjd6W2x0mtn
BFOdwAzKz3A+uGudH2L3bWToot5bMdhHHU73/WsemHDSdgEECUsYiGryDvbmVbfcWspvk5etZ9dx
wquYhTxq4jy4CMs25hAyXv19Lsrwse22+ZDlJQK95SvgmSEo+rhF5u0w8YS+k/u6/qWlUVw5bXSx
7zSSrUIaxIiIk3/rK6P/VSFg3Twl/IestsMXFIvyczoJB7xixm1xbEU6tAn86nFzAWwQveR0sD0j
hEmb2vehNN1zW6qOSGbpqZey3tpvTOLjiy6wR80MXjsyeTrafna99ruHdP3TcUqIwMYChAwAlmJQ
wf4lIL5iMX/O6mkbXIlGJZz2cTFKJ/ZpwH0IHYlYghhqnxynNfqdmdXLPS3XuT+EpxwCTirnLODZ
SKq+bR45VWfHXIVr0uM5nHxvxLJreqPCbQis9lqYQ3X2U7J6O1ffI7CGC6G1S9sgneO68u4xbTkt
8qrsqSRLaZT4Z+GCeacXx/1drB1KvGxnUxzzQqQ2CXtveB9Mg2zX5gJa4LCUlhNtnF4eTYaAKZ70
tBoJ+7/JMi98DAtX2ZJI+Tpfqlxbt7DiqLij6mk5+1tHJshJGw+GIJOlv3ca3yC1KJA9Qs/YgPJt
BruyXvqzZVjZb6PbfEfHKw9MBS1oFeNR72pbJE4rcvK2fIbo0L54mYqmIUbX5SVjHyHyEQe6NW/G
Isrn0pX+ixR9YOz8EjWAaddyzjSyjKdWpJwqsqF1jlVuctxYDQ5+DCC/tM1PhxSUTT+60Z/f7SDU
E+6OdBNy3YS+7HCYvqT2uBDVqWm0/KJ5sXeYqpoggGfWw8dcDsKKc2sNkB9dA38c8697bN3AwiFM
LYK+XDuiOBj+uPwYDb88ecHmlGTVjPIpKLcRVKTghJbXGZMpCYLsq4BeRk2xjGfHnewjIwGDk7Vk
kHlLn90aD4RpNyqop90KV34Mq9k+TZObxgQnZwvFIrO+DYGqh2jWmxRJQ89TG1UtSYO8EusVVhiK
pmzG4RaYflNEZW7ByeqBioh6HXN3Z01NBuqPImITWnoaSrXeUq+FmsCTIGwyMsy9hP7QZpG/zM4l
0HpY9niF7lUZ2gNddMtg327V+pSroRyjwGzqb+GSAySJdtTP0GPeIds83sxclfsQa/VkMe2GO1Xd
oejF9h/MYJWPiLNAOFaYQ45LKKC6F59FdhuCPv1Su2n/uQm4PyftLSyHdDocpnSZ6ZNh6/p/vcX/
f7R5C8oD/pPNmydddWP/z+Kb++59/4J/7N4US/s8lyek0DB0wnsJxX/5q2yFPirL51EaIY839n2b
Wu9/7d40utK2y/JlclZnjTZpePhr93YtKi/pYfGFg3N/r2/5v9m9/f9QT8Chgs2X4Y4H1/CX9Pr9
fRtvQ0Alyb8TAxwD+iV1+Ynwhn9Lx/UxINGNBuZkx8Dcyigz7vky8WOT+MCzvzGZuMVlEI11WKZw
IMwKYlRuLZG0/Ftq431od8F0luBcyyejC/yLOxvHIDA+kSR/KlfPjYPwRdgIMKm9pjvNKo2qclnh
xXZeD2m7ucb30e6GJKu+i9E6wwLEVW0Mh3BNoRD7uo7Mxf/Ub4MgF23reG4kkTBhg901s8JqH3eG
MtPIE4RiXBLvxsxRxLf6dxGqfF/Cz6aW/1YHpDKxUtpkwDjddRBVEU0Bj3b2rWo5MEOioMhNP9vn
zcm7qEdcaYUUx9pVBzuY0wM6zKwSEOV9r8c2Xr3hZ+uqz2vXP83V99lj13PsxLbI8/Ecij7J5zqh
uBQa3LaSoQ7P9iwBFadF4ZfZx22Ey9g0xpRYzoABezXpt8Hz5D7o7Wvd+slgMqrnTMmQ/pyRQIl6
02oSRzGM1Ba5oY3pDhowDH7JtDUIZ/QQC2CJLA+DJNKTZqe5qd/vn0hZpr+dCix1Ihe5Gxx57oi6
7DJ//uYEF45+ZnK3h63t9xfTAB02CepGKKb9ihFRz7+JchP3GbvHuumfuoAsbSOe5nyY9949lhWi
n9Vm4g9pe2jzhv0dEaVvyQC+0UzQJ7AZfbT6Zbz6xuu2dIzMu7ERA/qca0XrzGbMVAye17wsNc0d
vmLtNpEWg/6OZm1HJZHpFl4IMWG/LgSMYW+vuUb9HN0PFt/x6AB1kaNgLe4mLP15ipqFfcRXxpO9
8FmEnimTZsl2OotmgKZzZsMDlzq4pWn/lG35g23I8LA81htRbOBKiS7b0QIxZ8Ghl+pHkxLPu5v1
qdy+G0H2qFfyrJxi7xS3/t6QwEc0I0MPyja0/oKyMjdx5U5ZvHQ5uWTHvy45/7qwkOSd7MzeKQEz
6hAEMgeQd0qSe3O1w04KEN3egpTAYS6578rc/WqnwReLq+0gWxP9HOcqsJoPC2tg16kfo3VaV/Vz
ocAGUiP73AXFyNYhX618CHeBtA2ul+Aqw3uK2EvrhMExTPKJTPCgcjbOESLKLe+X0zY+9/lwNEoS
XyKAhGvWN8udsZ7k4hwg17Ce5kPOIRSOP92SvkZHnnJ3i2dT/mjdAZV8lD0JHKhuY/V+rETALmG4
QSd+W33pXKdxXs4V03VqTeKh7THfxGaE+5qmGHO+H7Pqc60ak+YJUGKd2/QP+e2zk++Rkeunrlvr
xOGEyfHOiuxhsa6bVT1PuAHIExzRgchrsJEcCGhwn8lVAGveMXqjVvt2tV9Nb50PNEQQfveCT2Y0
9579OE7bjqNpePGMZKsZ8XXzu+iz9LFareuilAew3TMfOO+ADWYy9ePFMMAZao5Y67bOr14VfF4H
fEandr9LUNUz9QAJKSc3LsT8pQkr7/KnhIUlv4/9wCGwmM8GRNoY4K7Pp25Sw7WdiTqusI7uQCK7
sAm4NCMFJWCsUMSZhAg3nhsiPOdtsvRj2LX7XGSIa9hngco6ovG8odBfKPPYfruttZ0aC2cCKAW3
Wo37dr51NVqGW7f3bppCRUY+ZLAoogVuK97b+6VbyfbNXY2PLGs2cG0YP8vYeQG0BFhFw5ziRVW3
jUel58T0StxNF9KpUMNBWt3rPaFietMBGPZaj8/Ef5s9H4gN5axV+msOga+n0vbA5wbUd6RE/PV0
b/GKeKBNRli5f6wz4CREs9hboGtCawmirbG/BOSHueC39LAPMHAumdKvpm21e6s7+yErN/HbNnYL
Lwq2/EeXCdAZ8njIrCyAmjO45H6bsxOxFxzPQDpJ3m0n26lJSVkdpRkzs6ld1utedN+kQnqpM3s9
oLq/b/XyvrZOn4yuSQqwp9SkC+7VEoJbOrQjs8/K/bB27/SF8DsI2z3QF+YvETU2LDNpLPstaz15
SYc+KoPcvbH5PdTEcF7W8jtup45yv5wfAmG9QP6eNR+tySK8Bbi9Hiql/b3xyfb1m0vaXbW8B8OY
KS4RSE44V6bjPLZj6jEjez9lmUxUp5wCPmrfIM8G6fCBWyMip0b1Tc0KOVSxNDiiedSSY4Bsi7e2
h9HMcE4urW0f+zs0GYIjx+73SeAbp9wbwPsrrD1/0oewUfazNVVfSn/x98yulz7sgsQNiQI2LEDO
hiDFydxMUl3chKj8g+vWT6NP7q1O7Rjmb92HhsUKuK7J0rvLd42mWA7fC6DwWC6lcygq/UkTTjwo
3zm06Zax9aIywBAUu63H2LRFdm2mrjnV3wwugMuMT5/hNj7SouFGrTCPS40JNobTMzKrfhrD/uCH
pXXIXL3Fzpr/mKcpiywj+OURZo2scjxD9wrGmvFI8ts/dCL/mnYNqF+zPLO/kXO0hyzBxODCNCFN
+qkYkjkwo6zP+5jI+J4duT/T5QTAbvtXqD1AK8noXrQnGN5fjcrRWVefDE5rv8z3HwjDUB+yrINF
q/tHk3ntVvkuPKyXf1FjH9e5ty/ZUvBmWwlNnuMw+btgRmVAeJ8oZwByCrOkcetz2Ez1TXs4i4T4
zo5l+cTGrCXp4Xfjzi7zmCHwR2DodV+O/nRJq6qNegbtPRNhZGXiJ+vd1y41Aft13UHH9dZOeLHw
Bw+Qqz22VflWdzWaeNs2Fx+Vw2rm8WFW+XCwa/QGc7CtuHeUAxfYf7Fm1uga4zPSTCaxUb00eHLx
Ym/tKTfJvcjSITZbok1vOuW3oLB6JyGidpl5ed+USVPREpDXmmzUSD9dUXL91QAljXyYJxt11WuJ
xRvmYyqI6Ax1gULqbafRcHZrsdCf4Iw6oTnF8sanghKXY9WHsTVxsCNPymnEEb+X4l6ItJrHUfWY
TtVCKEyX4Cfush/yto1TG8h4M/L7oB4KMtEe54YNb7w1PTJ8Z6g0G+d3fZ2mboW5Wokc59Eqx5X9
XvzWlt3yA7br3jGfqwVFQwSoO4FHMLCYio/RXoydo0y9z9RIrMtrpsRfBFQeEK3fz9tx0nORbGoE
cCJIuDSP5Sj1I4czD0WlTyPqcLbKKq6LXe4p5+qvIB9J69Jz0UzqZtqSXGxJk9RMptlviX6DMfSX
ug6odynyMxVWIOaUV9zN7xrD2h+p/IE/DyD53HZlg5yGH33G0IrdH0mT7hXcVEknWY8m4wt7Zwy5
z0ubqKyl3tkbWZateV3Z54m1Hgl0F3u83j5aumW/bm258+47DI0Tv1tjfpoLpI3OewxJUbhT8dCn
zfd5hPcpu9gbP+bC36hg7E6GDRa0+O4pRTrk4/oSqNsm0/QozZmPGGdzqLM6DiULa0+ACnScLSGP
cayLoUtPBnIEOtwHHq3GMjKOm/BtDBt+AGjhpGy3b6Ulp8vy6qz4841q8yQY3Wd47qQJ8vaAZEGC
Qq7Psw+04ynKz3AMoQhfsnVY9z3NYedmHL1Ey/l7Vzd5ZIty3tv05N19+UQxnkdmtXSJJFpa+9oi
NRFgYk/Dl67PyYRVg4AW9UkCupLTS9DvGBmhpJtjvgQnQyLUiHUM93PuhbfiUE2wr2Spl0Rl7RMI
vXyy+t6LPL3Sv8PRWBsBkVASXbshw53PyRkLGXDwqoG8ZKYToy/VflhA/4KmO9R3OnPrDXnVYXYy
cihFnRfMTeXIjixohdlkGY959UiZpg0KhDC1dT7WTOocGtLnMaBldgCeJbBPsGmCLDftNYxNm0DH
NgHvpjp/2ILlKpc2iOhBJNqP6X7LcB/DatuvttknaeBzdfjtty5V5K7KLoWMDR+oIRFRJwgqai61
irT6dQrW7FBY+ofrb+eF8g+a5mSdjAe7hHnYAtyunlwOAScrnu6GVeYYnyg2ek+zYkwod6l321h8
V/0Sry4XkOkRSi20T6yIMUxN7WHMus/aNat9Bpe0CxYqk0gcq3gDbooZx4rGj9LpqIiEV06RHYhj
c/oLrIuvoQm3dn7ZtjASLlVbQ4tLTWap3JXh8N4FZMpmL/8YO5szCZejBhI8op5CKhW5kwzB8Eof
1UIx0ZOHMXjk/BX3ucV9IYwhxhVl6IihEzl7euEDdTrPjRduu7zvAmKZ04M09pMM5wSsfIPFbF9V
yX1f6bO7ZO+ig+EqAs9PPJsZOMtJPZvk5wqzfDSduOX4FMNojoch4HBrh/eCkUAfrdQ7eIVNNFfL
z2GT84njZM7Cx9RqMcZrdFJrxYcti69AcAQgt0/5tH6hnRX1rrmtVbM3RHHF/2Dh3F6dMH0L1NrB
ng8vPBCW6c7g4pns8+qRjxIN9Rpp9RAW7i7zUgfDEaQsI53NLXjwZnXoKUuL1rUmnBJn+JJ7d+KY
TYeJRLamO3Y2Y7S8MLK1yvZzwPwl9aWwMUpZltLIKMMkYC9UpX0ugyznPvURsjODmhoyD/SNfUmD
jhqLnu6ykGBZD6ywLoCjlLu4q0PQY3jz/AA5YrY3qgzGUz3WFDcFJu2C1MA1dQjSpOqPQRkLAfnF
i+8i+ELaK1AGkrlmS7GWz822EqmvBb/QSb+TWXhh2fkyT9d8DomRzdM7ASQqDPlEj+bkn+tA/+AW
YuBqegYG8l33A/3xz6trNadoG1yq0hzHSIoCwUHWzS2Y2P5Kn3aDfhz5CtYzhnOy/6poktM0hvpq
9DONXWZYHo2JIKTCU7coJY1dubB2zKQuwy0Io75+dUwG8jzwZ0IK/Q0Da6esST+kEocyLR0wAdmd
dN3/tIIW/F0hAvVzQ1dol+/7oRJHp5g+sbAc3MkhWLOCvKebS8BpoDGrQ5cKCbTWDv8Se8H08Evo
6aHI5vVpIGpYKuMGLZZUc7ZcrVFdDPU6gQgmsiZGoOzehR7nx/SN+jAo59H0GAdzWjviJps6vt55
NsMKhh+kfBj1T9+5o9JSnutOkFi1lzifQZapbooH3T4TCKzOeTg89+AkiamLZ3vWT2FQkA4c+A3M
7CyKwHYyj1aWwJD0iZGAfJZHTDRg0gHWNoVkDkz7a1OE+ojwu+xNt0S9F+GvxiMTsVkdrOtCjeGK
M30Op5+yCIOHzbCOblFkiXJu/cQOuNnyGyRxzNdk15JgEkFXUDhMF7tWr5oJD4OY4WnNb5alHlJX
fDYqn4rUIvxMBgXSDp9sKUYOQpyjx2ZfINlE3saaYiofkFeom0qXuNTUR5iZVdPzsh64RwZlsTiu
9yoKo3rNKuv3NLV77P2dU9QHDpKXjpl+G6ev3B062Zz2TGrrUGjHJKUIeVNvxFf6D39N7+nVdp9Z
g/dYFJeG/uZisrykU/4bZRNHCKsot+wJ8eeR0TB2TQtaFz6Gzmf8hC2qwqmKSjExTzhJ7U7Pdpo6
99ZGuD1Q01zkcCWsR04ZoIwFftRUp9psOnr6YFhBJTtrTCgsieeZFHH/ojxKAsDd52rr4imvrqtx
2jSE2z1HtXRTnAFkRkZr9bEI6mNtM4hL5y3VzTlAeDz6Rf/eD6HecXJtj1nVKArKYNTAQjknIIGp
kia5NVOM7AQa7mN0hg5332ysihahOnhmgM0fHAcJxZlp5/Dq7CmQsn4whX8pR10+zkb3XDZDsnqW
d9vSst9RFVdePHc7maLZLhbgoihq2plvttRB1I7UCbnqbK0cJPl2XSQ3d4407+kyLiGXsp4Ow4ij
uqT+ELnbyIcneShQ0ZObpg6aLVh8+CloorsQKFcb4Mvc0kbkOQ8TgHjSdM6SzH0Kg6IqA23Pns56
XR8VFAb5Ou1HW5lSWzYTeegt8hHhRuhsMecPv02fpkoZ+x5xF0lYD7sJlIEYNgZa733kbTVdy+ES
LNR2irem0R4W7PI4jy3fxbU1l8NEDsyD1iTQm55L/w15e7oJN/+iBZeoKzCOGK4iy9FPFtsi7zOI
XLTpvRL88keA/dBGLylGxtt1A1HEVood2kLY1DMsoRuWbX2p1vANRZlY8b1VrmwMWld0fpLCutWe
SRpLdbHLPkjZTIPXa9EPWfYP2vH9RG7pmV+T92jxLrcxg3PssnY/0Vcbs3d/sCKHRPi2o5xAtEk+
VQm8mRGXDtsVJh7jhzNfyrZgGc5EuO+UnQLYUIdZqv7YpaCNZUahV7Vs/h5iA9LT5SP1ip5zM5fT
Q2NkFIihcSzcHYclsD7qSV8z3g5xo+4TX5zGoZMxYcxrEJWOK8giE3uTnX2gbQjgrNcPZqc/tR6M
qEGLqM6gN91wJMKonJcJ+IUyqsmnzOPQFW64N7fWQ09qxwTp+OL7Tf/gOvq1HT6bdybA9A2yh4Y8
Si2L2LDFsdLpZZV1Ra7H6+I0DAFmamfXZDpLtuJjnYC+C9kIvNqVOgt2YMoc6OzZgu2y3bHoSfc3
0+SAzRMn6Bzn2JKsPnmqpeuiyQ4ban8Gl3zG2Tas9SldrHi10SG9dDm705ZH9KKyizG1RR5xnFBS
+mVM+VsAVpbgUQNi9+NTCkdKJsiN+qp+CjlJRHJymsgDCSi9gNO0HA8k+1w6SDMFWIpY1kvcj81N
n8ViPrfPEKvziQbxz6paXEJqEPgbCWINlXduDOtn2M+vATNxOdu/DQ47Ot3mm+uIb8KHxgM589Mp
vHT3oXVq+fTb2r35fjmd1275btxT7A6uiyYQG7c8B+DQOcYLOVsOnR2sj4fms+/Fl6pSY0yGA3XP
W/JEK6SQ+6NBd7Q903NWvYrKhN+3nzKxcMSwxalyDJbiBYWtW8OolMN2wxY/mnKDAJtoRF/UqwiE
eXqiL206MmY95p18IQB2mcqByd+eHoBI16hp/C+6mX73qLc7tyzbGDGdTQx1wFllfwL6taPKKAUL
kVIUIAxIZ6AYR5iQLN7udWrLZubnrvJkPLv3CjJEdaNQaleX/eeF6EtE7tvvtH3r5vFFgpTtReE+
iA7Mg54XL+qc1blPeua+Kf4nR+e13LqxBdEvQhVyeGUAmCVSpNILSuEIOc0gf70X/HCrXLds2YcC
MXt2d6/ONV/X38SYXQUsldCo7YObV58u/CAfFN4CeSewJTz3UOdhsjPaedVUqXKyI4sNEhxcuyKW
MRNeZJQjEFITgrbskI0q0wUpsJtApLEG3dhqHrJQLRvQbsU/dPJjbx4Smyho7IUpZDgmN93AXjBk
8E9cy31nCcUFUMtIDLpOkAxqi9wFPTwmh9Pwx8Ul0k721soEfF7jJ3MLZc+/xyyNLCBoKXIEDuxB
IEU7r9xZZiR2zZB+RlreH3unPtgMNJyJ3k9KRm7HzHPui7YOChsA0WDXTH85T3qeDHg744ylsBv6
Xm3HWz1luQkej/O/yWK/LjkIEbXOZdweswhkbDQA5rRb1Te1THv12t9OLTwuvKHY4M1Qkh7WjJWH
27SPvhKFuzzY2QSzwLJRc3ADtATPTf6EKrMMd5RVkvyN82+q/cjq23E/5fTBvJQVFzt6a9rSWacu
W7hS1pyfxKIGT8mCLH9zsuSLYCcMGWMmxQighOkotU6qOr+VEYpBYhCesMSvJOqMe8RTSElEZNMd
+1F5fL/VHK9nr7Rsa7WaPzpf6crgfSUNwxdkHb1ezQKX+0PUHiNnJIRsfzmy/6mt8nO0Wug3nf5u
z0bq/2sH/ambJnEmPYt6URJBGpV48Vn2NX7H+kNL5uFK1LwugfziA2EnVOfjTk/KYIoU5+BUyTat
tZB9u/49G5gSeOsZAVjegLEe6KcKYW1wuHiMvy5sUBDwxnDKU2hAJMIgM9b4T1FHeHUPcXEeEyIO
k/7GE8eJJfAzeyL9SL9Y86yEtK6Rrv2wuuNzMD+nLn2LAIt76YhVlDMP8wW5oZB4zBw5+5lPJKqq
/MTrZF1xKXjpGlDaTvJS6kV6knETHToRNwSQlAsLdLSXKHroeXacVHNGQIn/mtguA4sEJC6Yhv/A
Hg+JMquB07T/KiFvBnbM0qoehDeg+8upRnf0IENp7gEv/S0vG3CqdfTHfvzOaGz4VYk045q82ebe
28nONTgD6jN/xqvCgLzpdMMvSjytWUQcQVWILCaeOLY2whcb3ygzy58IubHKalI7YXPAv8EWwXHZ
dT31tcUCP7O3hiI1wB9cZXoSUp4JobslVVewWujU4dF6k3PG+VduufUz6qmVOBN3Yh2h4A/u54b7
p/Wd53OPmFNPxzxDxoXtmGw8Zby1Ix/HQAzSzku+d5IehiqNQQRG26FwKWRgx3ofpX1rdW9XLisN
rPvJWmGVsvAAN2IU1ovC5uJIX1aQlxMNKFLdmKOJq0VyjI0Q/shafHVe5lyJLAyIalzNBLTlC+zW
c+7cyVtGZ1lk4tDO5VOGgWtfERnoO4btFIiet9WgcYQgrkOcU24x8iL8ZNly0qqCGLpGsHbYdmZ2
GpJXm0+w42phl62fx3UQxsV3PEwrNNl9PLImRDQaz46UrH8gfabvef6KN41V9S3ujBOaAbGqm8lS
GNpcoQDdaIjGM3EB1hiIQjKykLADVIlQ+ZpF3xJ6lsLAu5yENUqshkpfDKtCPIXlx2B/VtQPRGV2
wcMRgEN7Gfml9oa9mwW7ZQ7S3RzrB0VTHoUxEKshYQh1zu9UdDsRsh7VphDJC7l8xd+E+ezi9Jrf
p82zyqKLb9rMcWZtOKM/wNr+eSVsr8wJlv8PlG05sFaU1VWWyb7N202nNud4lBfHa5s1m5xgMmZU
jH8tsA83N1cuJNWh//VgBvRxg/rBmh4Jhz6ZVeqqVwlgV6EFgznkXhnPNgToGjC7akY/0/TXGDaf
xJ8sP4kRblMPx0ZUBVX/nvYnIKYbFdpOEmGq8ji+c5ayuvIJFuzd0vONnMCBEnxJrFeN9TR2ii2Z
StwRA2bQdNRXSo2LysVFUuZrh/VNVoLKJaQ0Y+bWnXDFo7JWLCOQhAbBKsTZj94d6mIrYZHyvD6P
U/RK2i/w3GQ7VelF0jNQKawi2UiCmND5lXLJEW8mcmVbvpfEUFrEl0Yr96qEkUr+MytRbJq/rhk3
XbvT9f51innGAbGkGMs0+4Ck5FuT/oocl3KbRT5B5wF87vcdtsUs84ni+hWMdsjW91jP3jQrkizU
wHhoGFMnje8uoP85fJ7UqwHKpTCg4RltUDfdit3TpqJHoveGa8uyx5QfAiUjjuN1bTxNOM3gEhwN
cwoYQHij5ewANd+MLqHO744LgPawWwqP8viQ6cQBr1N5ZW//bIApU/AtoFfWzdHr74bOQ4zfVMf3
aXxYWP+H8t1troWTbjtHbHKlCdRmDjr7NiywfqYRAgREOeKAWoTtnJxhtDxnSBpcIggCQ54xw42q
EXrpWOg286oqSbxkP5ga2WQ2vml9WYNYdT2CsKO+dBF/BLaE7aHHGKdo7zD28COx+B82ctAvWVmD
3s5PdjoDTSlXSfpA+tgm5Ik0bBN2ATG4/VukApsNd2Th/ZT9gwEYJZJfh7GWwtoBnT4SG+GS2azz
8DxUt6SPfzouJPxD94EgJj7YY1aWRzwnsf6hafzjKBkuafwbl7ghyeHoExKscd7E7bU2uDwW4bkw
I/NFcibey1C5q00mLnVJvdIsiU/Po36ueUY6QwOD2+b5JpNlDYffE/u866crCzCANIRDSFvnp5RY
18XMPLyTaR/M/XcRbnTrE4TEDC9mWRLMXY0Rn74K4Bg1hoQ6wMW9IpJ71AWTRDOEQM1Mgi/DSCww
ntUTExOKgqVZpIHMz2Qc0bfU7L1i1bROImZsKwLioLRgz2iQuCpexJp9xmtkV+O2BhRh5l64Unhg
bLX7c+b0aWCBDlaG6/gcV5u6cYk08TbpsNRgrjzKRz72vxlMqFF8GSVPugdb1Wh+OtIsbsizshJK
xMGkP0qhHZMCuBccJneTD6Fv87rlkOGAMOZxU2sTQYrsS6mRZA2L5eA8bePUZDfbvOdhH4BSpRqF
UJCt7Ae9IyuxGL3d4lg4XKDSZ4Pcq4C2HJaP/M2drZuYbBO3WX/yyhbBr4UCmTqAb7m9KYgVKzUk
HcvP4cpUOIH0vHWUzMYGwQRCk3FFzduDQFuP7IVsQw3iXtkno/M2OhF+g0RBM9bPSnEUjL0DQUOu
sN+1iFeuN8HJhserjcc+rP0OcEPnWRu7Hr4li+IxlcfJLZ6lGP/1ZPeb11pkr3YhAzZ5RFixIYzY
ApgMivi79xh1u8QKEGO4apr2KhLOuI27B1GuwMLVjA+DLbK1bbWxWJm9dkJ5B5ppLPqQd0YoWPxP
THgj4pce5I7rU6Cy4de6cukqaeu3TuYbZxr3gPiYbPMrc/lF4/Jg1d9mi2ljcr6amu/bWCzpfWrA
vJiilaIEjp1iGis2BAguMkqvgAX9opmsddVRNGZ75T422oc5xz4hRO4QJWeZ9NXU+FWLryqpvvTZ
/l7SYTWMvWRut7lLpqWvLOnHwHFGEwuIYzcEYrH/u8rJ4gw2vPDoxHwjmrA7dUmvnbFPoHu38Deo
UHorFfelabRzE3ftMRf4Mar8Ockmj1gyl2hH8qaEjtF3hFoS7a0QQh4XfOy6sbZTxv5z4MJNZNRX
ZanzWsveLUCdJYgLmGeQxGq2P/Ed+J196HPmRb1DRIpnRDrYa/zuuYgpPRAiB0stPwjfRY9rCpI0
kz8ctJhYOaCLmwSioe/ZQa4tNYjceY3YSuXGdWQDqGTzPVUlP8OWN1MxXo1Qjw/NkLSnsqzPuZE0
27QhGKqEfE1EaqUb0wM7Hmc8HMaGRL7C+xM+Myb07MmGUKIN037QHJR/cz0ISdsGljD+3c3wZpn1
xjWzIEzSqzF9U6SE4K74Y+6sjIX34tBN4xSDn5M9Im+4b8S7fE+SmyrO+QBwUlnb4HfIHXVkYUNv
jaYz1QdyKr7evjkzZFNv01JDpFFS5GIzirrz1H+knfAjBrDcUX3dQmYGJNhrH3AecXMxQXxOjIaA
SIZVCiHaUGe0BVJz2Npk7qw7l/Akq18ukSC/m01S1PapK4gse9G0m3LdQ6BXt4MdorGExU+HIpGL
kWAaU+mhqUlHzCkjoZRfiu685qG6DudsJSbmVqWFqj0ig2/NKbqUYFvscjxEsl97ZXSHE3JWqgoK
CQUKB+jxPxqGzK3RqDwrdnIBhf9Rh5O9HkrrYvN9OwjyCrTwAIYpRlISnXYacjCgjvE8Cevmyfwe
hXMgJv3s4AACCorw3Sb0GzVk2NPPyq0ObD8/dCbtxgtsU4KRdNfQgi0wQ1IFpWvP9xp8CtDIIM6f
9c7ZYcA6L5fP8JJV35WkUm+9UJ0wDbBL4+x5z2Nm/T48TInrm27rD2N7q9DJOMxnzXkx28eSF4hI
IyiMejS47cLkLhZjXPmnduFTFs0QYZRNZuv0u3B51WAVsrvr6R+ae4yL5hzQ5bC1mxdVEWdiooRq
zEfNqTolxTljWwY9hdGr+hkTuWXD6Xvuc9UDn3CfkhIDR8puvvuuERKYMvw5rDbajNjZ1the31se
uTwif/dc9mOgWktCk6h4z5pjjjlX210Ng657eKqyTRpqNtiQ6wmg0FgEgB44OF9nWr3UNhBL+Bv7
Z9UFev3Cm4qaHOKbeNfo99owhw5RF5hKFDjGsig3cMPFu4mhQkAKYMTnZ4QwEBn5Ey71PWH9kiXK
OBDfVzb2zBqCzqWh2Q48JIifa4HPgLuXQyRRYLXcim7b4ALEQTWQk54Z0YXziJoTBPTNMnzhWy4l
YH412y/JG8bWdZyK57rPnyL7zKYf/UGeXJWmJEOA0cT9j1xZ5/vedF56hwrKmGIq5NqQ1VsRF8gi
StA2H8mELog9tLFJBGn+pPRrcItLiwWUoyKDpD2Dbc+yM0qRjUrNcErN1kHLzX+5Mh7k+MR8zJaq
PJkR9X5Z7BFT5uo2gxuQIVdL/pV1fcs92hOG+lKlGs7gdJuUvBln7SXrUhPPBm0Q7oCjsmwpbosF
rVcsaZOfhLOzNhqiwngdvHM6P0d4LsmFnVub/A6UFo3YdpF566ZclhFG4FTDdllLZ9Uxdj0/I9sg
FtLo0J4b8TZZqD49vtq4WRad8UGbYfbRLuWlFtwdC+SPHnXHtMNIXlMJqhpCOykV/l0Ozt88Y2So
00tuufcQxDk3jQ2tGE+Ot5U5JgQ9OjCpjj1yDt64PHQg9HBkWwzHsdD4z/wqdExHlNg9Z1AuVBcn
SVOTPdI2Hh7LVISYm6JNXcLM73d8uVxNO2X0NBrl8JcI/NUVV97QSSElyZKvm2AOILZkt1O0lTIF
OeOKf6Ye/9TwLejUSrYzYNp1DZI231mp+xfX8pQi5II3jF9D06D1UbzPjfLUh9n7rFV77ArrMWVh
ABD7ACtQ7EzZXONePUGeO088+lFvo/n08ibx3myj5EGIl9YvBx6hnNxmQ3GW0tWWr6tYbRMT6HKv
F+z1YCD3M5JnqPqul71EAm+kV4AA+fTydydGC8ZrkoH6qocTb2t/wqLYkFBPJCVgiDiZeM9SB4AA
v6L4VU4x7A79jAdtsZI5ynOH7rAD5Fxvqb37iqZOw4fdnsk5AR0RxyKS95xg2koV1Ae0zY/RdcVB
LhVQ0D1SwMZcybx9ms7fvWnyxktMQjVWes1m9zduXy14F6T+lRt4KKgwX7V6aipckxrK1fSLqZ8n
3lzubgowrSbQDP1Vp4DIdutPLVO2mdnAZvFAiqQocT+jYzxAkQfWnKM4DKlfef+GJFZ467cMmOAa
ImjK0m/DDKku4kPHLovQd2a5Di8/9+gcyaAYjoE2OC+ZFn1PoL3SUN3hETs0cbMRYLexQeWBDuif
mA86EIIwXkd3iE5zODm7xJueFTUDChJ20VHReFLb7DBHdJJF5Meqcdi5vRk4MnwIaE2bjJ9sllzP
1Fg5G5hqOoXapIpXBLKmfud9+05cm7knJENJv9Jz3XIrs3Bhta25ZiRiUxIfh6o9Qs7SV80grnFk
ZRSh1GeuGHu9qG4NiI2CZ5B62WJXuOqHYphcmzUIfRz4YRdjXxfv6rI/yUffsLSjG8snUuXzdrwA
V9pHkf4ydtMO5FdgNLUPa8+XM0m8MTlie17RjbVx8Njgl/qgDe5toEUpaonhK860scb63s1Esgye
MUP7EQsFpzUe/I/Jpyt9LbK3iI0AUO0DpQPOStMxt5CXx3vpNN/60OdHLLG31lOBfjDehPHeVZPP
2XOt1ZRad2bmkz3/ujZheFcRT2R6nrQsNFdEbp75tQZ2qlKZ2Z9mDKB+tgC9l2z9lAIBnQ00pWGs
1CeU86MGNstKvZOAj9/HIFBKq6b3jRkizlmOOk9toRFEsZ/quj+WeIwrc1m/1qgUKHPAlRiW9yC7
0Otb70qKn9efeUuyb/wAdG2OrC2j7Hc1A68pTbyfS6MGAHSm7Au2YJxa0jhGLm9XYOQ59nDlaPfg
84vqpFseMO/fjOaGCqlAqK8TNmmAB2tH59fPhVGNNzoY/c6sXypV3OZ6uIxIzCYX59YLb3ajrbCF
kiLajFHnt2a5MZNxl8JZazSNjpLwZiwMvRqaufjGJNX3d9AI65lEvtBpJwApjqvnyy3otOKiaEzw
YGY+QOvNYANUsBA2lAhtX67q/mxQRkDfAGnXDegxGhiTI8iagzT5QvKPHPBQUMBlho8+ImwaDYHk
+Mj0E3nEaIFsw5JPrL1E1K2Ncc8882xMxqk1eV6F2vrUHWWchBlUjq6oA5c6mNpJniKdlSDdSG0v
t2Iw7rUBSs00bzFOcjAC+yR+pDji1rwNWueQMInUKo4EAk90BzStdZnZBk3LGGmbt5J91RZW7z6Z
XvPEJIqpUYlaWjtT+4YeYx0mECdMifKQlrytYj+KTNsvAcAoenzvc7nYSpEoyz6+55jOV1GYXOk8
oU/2qrrZR8pc0MfViz6071qXnDSKZ/y6m/MrQecMCfi2tPxF6kyfhHcHyrcJIahik2UOMcF3voQj
BqUU6cWcxOuE5EuFwrYNlaPoftRWAa34juHI91AOKJqmccf17ZH+NwiVNIFsikQGnSDVhPsXZNmX
U0Cgxtl44FvNkgfMIHfpo51SxDw17aZxYUKy0XMi/TCZFvSccWGA1O2719p+gs1QFlbATqEFa6Mf
eiLKcWv4g9dR5tq5h64Nl4cRdL4cmds019vXqh2ypC0OyvigcQQo5A90GN/jJmS76SnMsf7V2bEo
rFsDjqaX+S1+jfvk6IVv9UjDmELCJSJsNWrlcvWFU4aC99N62BeIZsEdsSm+GrwtSCiSUPw10zXp
qhnM0xDySHlH08MwuQFxVy+QdbluMFZjRkP3c0CiwDOLHPfBM5KFzyY87nWNZ4vEbAtI2COzq7Oa
ah0Wkpa+bzUtKJNyCVAk7OVmoHFO8+LEyy6MQL7b/w4T9SEhKInJ8g4y7XmAO+PQzc735EY/BWx2
SKk4NDnxWh22FaF2lgIQuUucf3OPkDLSLRefaeQLCpfWW8b2G5rjic8EfSN8GSvNWhswy00cPFkW
v2vUk+4AuklmZazs+Rxo4xKcNbJuH+f2hZkOTxnEz5aWHE3sigIWFr+CulNKGndxKOlmt3W0aNyC
UVsYuunWMLjtIf5uurk9WK093ty6eTjJ+ICSfvAogWJCiLmn4oYPZc69raagKTTne4ix0rFHIIxY
AG3D+ub98ejBZFv152i72z7k8kUpVZKChYuHdc2eqCIeuJ6U/BsbvIofzTdcZet0DhfhtOaQkSjR
bvwrcAKitn1QBfpkWd3GDSPs2fSlRxPDuPe0IMb1oWZRxpxSm/rJsL1bCMfQKYIxeokPRZEdvNw7
S5OAE+NkqLfXyWJ7ZkBuKtJHbeuXKbtLZ3ihfBfOPMWpFaN+H8J/r/2JYkcNGXhqkkc9PIRDM9QI
xcl6HqwIOl766ipTgYTl7kxFnkSuPXWj9pQxa0gjdpB+AWPxPnKib8s8x5XGJfVf6oKWhrM66v+y
4jDh4LZdVHUT6WR4KNgEBLLTkMNnNbmxYiTgZm/n6jpREpZCrKfKOdkmXmauU1XgzTXuqSEemV58
hAWsA7QZtdLPmYmNu2uQKYCbb920uzSgp8swfI3ymz04eyejNXwiAiDD3yrF6gBPxejQx4zshds/
hpz0PlA/s6qSnEqOnpQEmktQNAKvk3rWpB1kBIX6a6y4hyYd/63cJwKj+MAm+01hPTQI6Ew0XmCv
t06KQ8+KM1VQMo0dJWHwo6u7ataHSSbUolgvtpYFXopTMzYowW6aGUO3vWtbh71FU0WLk6bYwNqC
v2McU3cM6b77BpyB6znHTESjj99qCSDDYjNb5klz02NUaESnitdoYEGh6tkFff+NnenJlvQiy3bx
wG/bVqU1pdgOMStUbty8cHa0e6Gl2hKzCsUwS7UuZ+oWa7jPVfcchZQ26TjKDOcn1rhejmX2ooZh
kOvjnnTRzmLWkcqXk/A08WLigX8aHHno6FMpBqQKvhpa+cqWkQc/vycNsfw+jLcG14mIm9lo9b4G
CTMfPvJ4+s5EoM/ANMom/mFxQz1JTm/R+AfBc9wmMEhX+bKUbcO71Kpr30A5q+UfcK2zYRm3CfMg
poyg1pX7yGix9FiodcKhUx11mFOF9kEF99IdluxTje7HlJ5cN+p3IX3rmDSbbxzBXxg1fEssuB/i
AErCZVfpjRubE13U1EXmnzIf5lWXNS9jxmFWIA2CxP0Xddl7WOf/TLf6c0fxAYgB3qGEwsDUUcno
kg7IIPIWxzO6EgJXQuywiNjeE/fQySQtq/NC28EWW6F8vhWWckjyAf8svyfWvQs2vqx0azWkyk4h
T0DtiBYodoLBQfKtcT3t0kZ0dIb2t4GUJPvFSF2pL7SmH0TL4iULT6ajU0LQUQyfTB9w5U8TAuAA
YoWmKRK7tGYAWjWAQs2GsUo4bgh5rwdOmJTFW0zFgfdWVOOBjB8ZXS6/+cwVNlPB0Fm43TSH5Jge
X53FwIv3UvAZQ3s59thaosjhe8VSGjmhIsI40WRGoVK1D3vOnuhXd1CHK/o4qHhJvmZWoFJhRMeT
F63Ugv7Rym3rlS6MX8dmrW6pRbmxXzytVjcDLakOpYxEvVcCajm+/xN7gVfWgmvRMy/qEdExfd0v
DW9K5Q+q/GoMfG/erogUSszzncrSpKqVqzO4m9RNAzDhW+SjW+YUD/wbgM9Uv5yImQ3QFKPSr9Da
hNlylXYo0Kuam8iyq6ZMb9neFTXlFbKhUzzdJ84P6cpDbYa32qSJXl8kJSjfYaS84IDZzRURsjju
Y9hfDTZ5ETih/tHEPFNsGHbWZGyxEGYrDRB04+zo1vshtXIht4ZbJa+/uFe9UOFdbdtoGaotamO8
8EeA+Uvr8Dp3vxJ7wWYoPY3Bms2V1/DNJNkF6/Qhk/48xfl67KuC8h2AXm0S/uIlhrk3fzhZ+CVZ
q4EeaxfX+JVssiDrHZLzAcVMtss4E2o6wYz957C2IKeJcdYOPbrMX0um4cYbg8aCMF24zau0UzZ4
6RrMZq1+ADxflDC+nDzKkVPtpKe/67aFVx3pVsnKbWuN13iwngjIU2uBDYYyN9EhtJlsLKI2pjFx
eoTdtuh1ZGRCL7NZPUYLW52EXAKGxcKC2xDfmekBaEb3rjP5kFN33huEi7zgq2gn/79Nf9vpp/QK
bPrNM0yyPYfVl546fpzlDKHVxQX1h1Fi3xSYIOtox+gmNAWzWvcgYXarHfY1Rj4dXOk+IuMRwiD2
ZqdYFficW1RCq/p2azQw7J+FPnO3AGbPLodJevDH5uTlw4upxRuq2IKy4HTMqVkU1JUg7cEQhVfL
S6S1Xty0PRNpJ6Ii+RoYeLGE4kctJcIDlFlbU0+zEV1EjtdRSRiOCFsb10RnNDNrNsLhiirwdWRi
zydfuyuU7FDaKfhpmX2qymfC6rqxiiAxvtD2juNAjwR7D8xHh9wjhQoARXMFjR/YngznaRnDzAXd
6l48Z35jsSwEC+453Xcxn+JUHEJm3lp1Wf5CMc55syVOealjdDq3k9+JEq9jw0FLkfdkqelTIXnW
9ovj8hOS6VTor838Qh5irSIjCgsbhKLcI50/tGX+ol+u+J27PlFaooeFXDOGom7kGLJ1PxYmEMKl
EcImGNdiLc9puQbTR37P45afUpCsvSjGe23o94o3G6aYTUP+Jc9Z3epTuo/nZT2KQa/o/Cl3P1qP
T7oET7SYfeJiE6YKOO4IPm1O5Ke95JQArWSKMInuM3vmgr2rr2pXbwfy3DGbZ6DUa6OW1Bu4NNEk
93xI9xrAJKea7kQ7YVPZ/oBxNx2Tp1lrr1V04MxlU188q2x7bAjGihy3keVi//HYouOL0+BTeDEE
P53tB5azWfIsOXjnwe77WVG8WoRHkP5Y9YRnhXyCTEANpmS0TUmBvUdR3VXOz6al74bOOOr4qJRz
5/3mhbIWI+TsQdC6AKJAYTOAucIQGHyp/TImF2EUcL7WECh2voRucGBck1o8LDA93cyG2A67oKk/
4jxcTYs51aw79p/DCYLAgfkk2+Sps0vH/G6wxqZJ5daFB616tgr9ZrXGFjLORiwW8ZhIvY6HUuf3
TMlvV3SXEUi3tC6KYe8BkPwgM/sFrD+VkdzEOGIW+SFp+ueGzhxKt2FGwXEQ/9qWrXGKkFHUE3Qm
KKqLhppH99LEV09FOG3lK2PUuxUV7BwkqkNxXPxVqTZMPLzPjnpiQnhJCEXSHFJ/uQzQgJo8mbzP
9EZ0Nfveboy8xUj8hQFS46a2Htr+gi03pibRZmNKzmJSNk1c+imzFdSfUzr125I65CVZJmV8mlRb
DUwLEF9tJqzMotvcUWA/QsCblA+Nkg1FDMcw1O4KV1AvuiRzsc9K0njTTyfMd2lZpxGHXBq5COiZ
9doASNJzAUYDTYR0X8Cxs+tcjPF2eCyXIotHzVHRUWBV9RQIOojcunHs+3bdSoUQo7kTEwbKafAe
Rpvwtm2OcKEJxxpb4h47W/ETFTtISAFchFFFL04ia/4aU3nzDFSYjEElGg70Eu86rl5ZVMTQICGa
CHHmZb1uXVb2WdgCGZoebRh/msX0XLO/UPjSxHrxBDAzqKSyz2CiGU2/j0NKtXiSVjVIaPaJ9lVn
mRlG7FbTikVVM/cQNxWl3ZpuHrLEwCMzqnRT6PpuJLHCXZcUO1TqAWNDntjXob+WoMAxYXgsSHNw
bNkBXuk3rcyrETusSU3SuKCUlPyLNOX7PNFIvAhMGbuiqZx5omzz0+6Aj8ZBQcsjHUq8r/0URXaq
NfbhUXmWinJyaRjTjA8RvXsNs0xafHlURCRZdxRTvUkoBQa5BYsV4Edpa0+T9Pyx2GLtXlfaKRx6
Wo43Zq5TYm27v0IlE0uijXIiV7smcsZITx3cJLpdaOe+7oDpclKNZEHjXXhEel4EEo3e+DQU1ViH
EDKzNN6Fao9clFkIxVayzZDVoxduDb7ImXOr8Fldagi5uoJuZGDU3Jc8LgIlBa7T075Akh8/Gs0L
QrJLokcpvbYhiXncRoQbatLpuvxh5zmvpgWXg/K7vIALszi7StCxAFZi81yP7YH4yQF/6c7FPhDn
HY9w8xy6//CtsQCnwR2Im8HybmK4AhGcdATYzA3yaouWN6l/2oSrP0xOojX5Mnjc+6Odqr255kjQ
Bv9UGrDKxVmEOSqnHwQ1PlsMmdHzyJq9wTqwogfuNW3sDROYJV5jfvRcndL8pwjB6O6QN/4BbeOD
ql5U5t4kmfdRUQbpWDyp83M6yUPWx7+KYqwxnK6HrqX/UxxIeOoTjpiyBIbe0xnJTnTTlOorSJDn
rPIuWZZuRrN+AMpcNxyCCl0sSqR/RpPY8p2ntKPe2slHJA8jOc+QI64kOUwMJ04tSj/uDqNSwf6I
LX4fIJMwAvariQRHXynrW0LeHZ/bmgXH1uuzgw3SPinMYxshKUh5mHBNU9a9T7SlCSA+hOG/vKBj
oYPabf2qZJqK6OaIv5HVqQVhLiVMb2mHzJ2vrtc/q2Kr29UuCv+8ruOYddhNc/ZK3+i/hvTLgesv
+Fqxc4nsCKsWUYlU4+e9mP2HQnNTJOSu4Q0jqk8jVwH/3LS4edjZMm9aT0pGkC/bpVKAnMD+qOV8
Q03L43Ln7SkgBrQ9qBeZqFiZC9jBvLtMuiqf05GstBEXh94pN6hZJ+maW6fsN6ogwpZc+BABOeA5
8j4RMC7F+Kpm54gjWVkiwXwz7OxFwSA0mDCzqdJoaQpMLbr5qH1Jh/vyFgQov46VpQ8ovTr5Lwc8
IYpxpg/xr6jKQEHq7Yu/Rh/xB9QbGkLvRv3spCRa/xL0Tp0OQ9qAq/LWcvVO1W/X3oE6WMfmS2uV
geaJFWcjA8zdDq8pBnNOp7WWVhs7fgwme6HpiZlbR4kVTeQLTiFssbpgPYCX0RBF5udUMeZ0d6z4
VOQ35sKPqLP5O4Ub6IlNzSx4lP+IO48lyZEri/7KGNcEzSHcASy4CS0zUmdlbmBVKaC1xtfPQZNm
U5Xdk2VcjA2NwpotEIEA3P29d++5N7Vkfh4CjcZcND5FWfdhKINoX6tpV+BPkiWBE8nOTF6pvPx4
2eGpoBuBrpU5W9O8GF0kHwiYvoJaAIHfiU92j3mwb8VVkOc3sO3VwvXLb1UXqJUPrvexK8c3vfQH
ZMa4xLzQXSkdLxtom70jL3FLwiuOjBYfBvfWENbzlEzvEaCZQGv4B2pzWAEuJTqPwbbKDGQdNgk9
GS+vckKd1o5M9pmhq/1Ag4yGSvcqMJkTMS9qArlu4QkV12lyz7R93DCiRDBbVmJnFHUKW+FBsrgS
TNCzAEKtyO1XetP59FJ1O618N2IAtPse+XXqPhiIFMeMcthLNxbOap32hefai0x8JMa3dsw2dMsq
QcGULZW7rxTYsHgDdUQW3ycW/o6xyoiClnMkD2S9tkHpTBsEVIyEG6SZuYWwkdvuq6Mvv+FOdKKd
EUHiKC+QhEFNrr38pudp1kwNzrOz0Y1twYCARYgEG2Aoy6BB45RvMPNyULqperqDl5rCvpTvaIqt
iNE9tnDVPaAUddG5gpgw4mk5oZGwHsh15fC2rzLASj4kiH5dK/Tn1fscDRlO1Rbz6FK6H5XWbkqw
BzGaubRglFXz3L6T47yaGWZqZwW85WJTkaEz6+AqlNlzReuzHCPzGdz3CJZ78NBAJy3CQxG8NdU1
sXory/lBvHHU3cV0g/GUHGgZRS4iQB0ogOPx2e696lh65A4wOcyn24LEdb+Et90f/X7vsP6m1QH3
yqqvz3NgcQtNtrlqp+ugey/1o/vejRS8+oE3Bfj4Pi++pUWFBCs8ZUzy8jo6NtVVR+/Ha58yZGhz
PE3UsYqCNCo3Wce7RSuSWn1RQlPwxBNAvIUNoRsvpzau0gS4P2SNsNw09O1lQH4kHflZS6AzqVaU
urm6JcwD3l1FOiUJhEvDv0q8q7ZwV67+DPIAKMyC8Ce0Em94DJ0WkTZFCykEPb9w8/2PJ4dmhtfj
LBRkBaScGpzZUL5TZYe2y4QsDlA2X2Ho7Gl1NjnGef1WyRe/JqXB2rqwx6aY94ANyZ0uFBJg8grz
pAgpUjfxnYUbsawQ6HAAmaIDgCO8CRN7/jJqo73GLs3wkIwmOqQdM3JoOcwY0XVJdH4HMWH25tak
WGtG3Nv1hPbATVdGZKxsbk2cf1Ozgde7JwqMImNiX0R3nT/lxoD8/CWB8U6uzqIKbgL7lIn6ZAOZ
zkrWSm0ZdM8Nd9likzJYpAr+t8er19o3vsTpmkP6shetqPcOYqKseELmR8/Faa46FOSp/I5SwBPs
ECWnzh6SWIjLF4NHDAOiL7cGHf2w30DH9DhFltauLhg4oYGhSAS9hsVO8TDcNP2DB5iggqOWFm9Z
3u4TbAa9fKnCA7qXXS+jnU923VQiNkE4ih4GAooPoSQEyv4Wzw+MtXIUreJ8B4kd5AbXld9t7lph
kOg0fhcVX2q6zYiQAWdQ1e2utR469uQh4pnpPpBpojRBgsuQiTlQxnIVMSJVHVprJpUGY1STyMly
jtIcQRQ1Bxv2sc8cfxoQVkHKRTXrSMprVhIygtD4UScyYB45pWEqMmhKBwHuCNRtbn6fB9l9pc/P
NbZSmXEI0cn46TLkf0xreK8JqrZi7T4LQAoRkcmA3QloXhntj0ZTAEHG6bo3aBjmq4n+ZcFwpyBF
WjPuJDwvxhEbjndhtXa9Ah9K6RFnh19pmbamBdIJq04Wk3fnVnMnkoarR0QayuSh3UTNzNoYU3Nb
RjGWKL4oU4KVluz7LNS2pe9fW4S9VWSArAZaPkRWZ2v02P2Tzagaec1rnhSc2wG8r/JYhldhKx69
O68wW0YbkXgkZxjVX5Tct5RZR2l3dyZq5B7k4AxTiRSdS8WEF9Us4gBZ9RxYn2IZoAjW2fciGkc0
ndFzd5MG2O+kR5c5fcSQ9tbkh22ZwVHz0SoqlqMzrKFW7cn3xRbD0FZ0xyC5IZuhxcjoGVdm/oYz
buGfW+8RJfoB3j0clHrv0cUx0Yax1a0diy6sjm1QyPTJ1CGDECQan/74L5NBbzx0+pE8eZ5JBuHA
o3citz7ivK9XmUIh7IsqgGyo//B7v9vIkhGS70FAkr17KxSU2zGs3lxKvkWbkS6kG93NfDxjPLCN
/E4szQZyhkY8UwlReBnEebgxy+DaNknRbKPnWKGzKCyMjpjvcDC35prHmFAklw6SXWnWSwS9qgo5
8dirmBggAmSm4q7KPIY87Bykw1qNTevseiwYGImKF7Chu2mPuAUEWCl7tiYAEOfkmI7LPpeADTvs
jlP2FEzet74ZT3lqvPU8vo8a3k0ocv52VHOgVVFcE+llPdnEza0t+NfQkTgNbHuepwiBD55/sIQz
0nKcEqTOh7bFFiRwbtWrGqkW77BrjseY1MTGZEXOg3MzlXd5Ml6XnMulxW/XnnQBpA0lqQicb8Bv
dGw6QMq1tCXFQd59MNq6EtNtlcXnLPUJuS3rH6N3VOXw0ozdpky8m8Bsz5nktywTho0200LHfUe5
M6ecgveJzRPBHWrGnFwSaT1iGL2ZMwAsloY+h1GpnztODA1fStI/r1ECDCiw8ZIIyG+B6J+Hrv5h
yAipbEPcrFhaWD0wRiNXYBLDw+qn/dHo5F0WmFAfv9eIKsuS/7tj46dTWGvvldXedNTYA17xBsd7
xo7BPk3X+D2Nvmv57Shuw+bKIxk3EYqNzN/rxX1m/yCaA4ZJvk9EtxmzPT4H078rMTXg+FvJIAIv
SKpwep6Do0N01IWPECtnSIRss1gVZrRw+UKljG/IVJidUxAvHhJ6i+5IQ08wnwqQJDYIjLac8XIW
+Vn07mTf+pruf9M+mtr7YD0RaLv0ACAp8a1BjhllFsXNG2/5IQ9M5GrZ9jGlthkhHle4SWQVPqRj
tRmjftN5b8SOr9OGs8pIBPN87g82nl9vokDuZxh6loxX5hx2nJM4ZiXyexTemjo1KPujjwLSKFAw
xLTH23jaDWyr/YipdgREBKGkHJtDIsS64s5Og71tE6Zpk5DPoT3cZkOx0y0UVqX0XnNI5XHb3Ue2
XJTVmYHmqkO7VDjRY24c9ZIuKHWCFYrVwMyxRMxXPo/ec5Vnz50YlraW3lUepBqHIR/mHrpEq+wm
xS2fmP6SPDcY5SjyLXXbUY4zM4VBezPV0OLipjx4GFAr/TGMqm+hhM+lxkXD4m2DxSh/uKm/yo3s
UubqAMdmmROq6HNgnfMnzBAXsdPSUYDH7doomH28wogQepumO8nF4T7QuksUw8EbiZeluDCsq4pm
lsVY3sLh6fhXqmbp0omUiXHVtqvK1x49Jh9GWexyCuIAAJWr7JWNnqLVaC1Q7gm6dyilExg7bROc
Q+tGEvc16cyc2lXCv7Xg0rshbN1Nm2k8KuBuCeSl0cOBSn/ucMzldY+3Yysbmk0gNWv2dkMS6GON
y2gLn4JtuyN53YbgS11ieDiFke9mynqM+QEyylhZzcAkRr7EFsL/R9rbbWMRnU2KcMokzVerNK3W
XVU/csR3tYBbckyNmseqOczz96hjCGnQfu46TgqJhzuhBiuDD2Z6G8d3ppmHWHgoP85C73bhx0cQ
mfzN7AT1AwyCdZAyYM/NU4qUtLCOASl0GRm7FTKSpCvWgf8m2349kq84QKUaowfW/0Xt+GeU4s9N
dNeTe6PQMeL9uPaoWZQxXLd0B6xY3cB7XWsg5UflYU7nvD7mDF1RZFTsjq2noQ1hWmrEz7PsqRX6
XtneetCKkxdl17N9MvZuCgiPOWtZX+l7JLQrZwL1JL5nBLBxDEJ9qE33YcdyMPUH0HzfdI5CkYZm
wmScKexNaaTbzNWwlNe3A4Q59pRycBe0m2iT1Ay4zICenTjOKmkR/BigCKiO2iYobxwwGd0IrMe8
yTEG4FHYbwEQrtyhfQ2y6m4+WukITpaB1+5L/Dcu4USUO/4C1f3KMNRhwPyfgQLQoqOBXLfxnT2L
C88NwESNSGuO8VDfjzB0zjXvMJkpmh0cc4k4CDJK7lj7tJRbiZ6ZGrNqqw8NwWDU1EdSqO5qaoHR
O/vZxYHkOojke0HKo/U2BBerbvbO0F5lGaxD7EkYSXveOLgazGzQhRnjXkjt1uqGI3O2U425IqlL
iGLGguCihpM3WUP9jk2LtE/r0ggK2hYA6XBnTuAR4s55Dyhiw/ZJyYq1Mt7AhnrAR7ELEUo09Wag
MSopIpX7plkFvCcml9rtHMzgElJkFA9RP+7619y0tzYGIGy4e2W43Op43NUKTKRdPbcuvZiJac3j
IHYuNUlqlcdAz6FxmJuwuokG5yka83Npkn8w/z5wkS3nIJ1Hj2PloE8Xe3bKzDMdXg+H/hZTk0xr
LprTrxLnW5AT4/qeECFFnCTuPyAMUfoetdm9ycOv4W7gxeOovhcCSgra6ADETTwSaysmNNTtQScf
uW20V5iq1wCVCCu/I697p6z+oLdoaMBg6l246yxEtV1y1SRqpzOM9pGtYgA55/QpyScmmYE5Hfen
3JiBdk+M9DqQHfm1BnYwLEFWgiw/WOrZdUowW1knGyxIzLngIxxIjw3Nd7+f8RLE39Iw0rx1HD3g
IXRMexcXEIrwqNhecO/27rbuyquueHUqOlkBrz7lQQlvp4v3Bv0vnxOt2dw2RXkB3kw12q4VYeWx
TgikOV5SPfrWTZeKRn1uvFftQxwoeDXxrENgTd0aQXForAZuXIFGYUAgy36NnlfExS6jLokL/83P
OFlz+HHT6cmfruxUvMtqA/iatJEJddij7CyA5SiWfyDQACDkXU9kgMjWe4ugn+QVydM/QqZv2JMD
9Iikb18C+KRHOvS7xk+XEQEJ/I70bfFAh8Vjr98AlwKwyrgG9ZHhP9vjXHD5a/VDi5ttC/RHoCvz
k3YrQ66tv3Dkeyk5o2N8xOADPRzvY0arM6UfSh+bmR9b0VU+0fTVxgXKvdQi1kF7iS3YeumLkeMr
jewnYUPSHL9V3nud6auGwtkj47j+ERfDVms5VAtxyylVZ9AEh3tvqyeEWpsqZ8zvoiHm2JvHp7y6
mezkVlN3vaN919R1MrRrBvcLv0UYY3/EmTxBqlngrixK/3uGTNZoiVEsNGDCgLW1fk6sgIj/YbDN
k84nB7Q7QHs4bm9L62MMNFyn2l5ho0uNBzO/B1gJxU9DCeuBZ2RYC9oRJhHywnzfUYfCXUN9Hm3m
8XyHE8Qtr2abm9L1tcliFqBdTsjZdEZ4dHX0PTCg0af9bepHBNwiLGIAoRUbr2ekMGKvU3d1xu7m
XJuJvJl9SxlZjiEz9wEkhMjrjQzLHRiYw/DuFYAqW8Ab4VCvfCwJraxWAhndgmEk3Blrg5RrH/uC
Vl//GgLKoNbDi1y5McpCEOUQBXdRdxbWvnpg0KJxAE123Q2f1JvEcbgacAXb0XWY3CAER36qlZJ2
zKMXXKIOEN6boOPmb+jZ9u590F2madvHpzDA77ayX9x8hnE95wjz2oq5p1GuyeTNjAP0QjI96LF8
GIO7sZivWxD8a3YshywOnYR3EMtdzbN1CcJ5WO/eqYyG1BCfmF6OVXQsLXcLfu/o1PST5BtyAB4e
9PcuxwPNXHQVTcla3fBOcT7ueK+CLekCNGjqi9V9ZKSyVebZYk+DiUXtYT4EekBWaXUhUqHx66PN
hl4OWGX7paFdmqDYDI125Ryj5kEB8YiNB5++5pjae7T6dkrQKsPGVGd0dKwYOaaMRJ2rhqsP1fAq
zFTbysCoiVN7SX04Z9rgXyGTyIgui5aqJXGk6aNjN1bGIQzaiN+HKiVDjge9i1O7jSBhTORaoGDp
xrF59PkkeGtpz0OGGttVR2sIThA6jjhKjZ3eZ/e2i3ZYlOFqiivyh/xa3KCqWxFVDnsDy81aRoW7
9mMdUqLlWIxk6Y/UOrSrGJf4ykFSgH5lqRGa6tYouNNE4veHjTUC3noQxRbPawMAnBWhdmzjMOj+
VavAjw1Q2liyNStcBX75vUF5x+Q9/Wbo3rSp5R62TrjxAvODmdD3ts2icwaVmgXfPwjw6CcPkiLD
O5eqEeA66oZDCODr2IBPQyJeFOdAkyk5FGQpug5lrul1/pO0yI4y4BJt//jD2gY5FroFytD5z+IN
2OnRaN6S3ZDeo2tXnOxrxDOvUY4WQO+i8QL6SR3jxkITrWW8P5I+mJwjO+wmu4mpU/b4YoRzCPRC
XZwYGlfTTNEmkxNiZZXrq6mZnG0+unQwMkceaQG/hST4HRPTedFJaeB41Ttrcoe0Y10EQBDjiQho
0ijgi+kRLJRS/uirRBwbRktHN28/MkCZm7oV6arVI8SjU4/LE1oT7i932FUFVcRoTPWuH5nlDW4n
d66dXrvDWHJRCaPU8b1NJ0HytyWKFAN1oztDAbquKFHdVvFR1VGB06Gw6byY2iFpW40v2N1U5pBv
0rpbhQGAx2DuzQkHtGrSjMbBTzK1q8DRxammjjbehbGFnJzb8kgCDtL8sL4usyDH7It/kvMo6Jmw
vwAddg5NRffbE0PI2cOwtnOO8CkIr2Q/6ce8fQwdVZxAMBptiGrGNFv8rfTJ9Awotq2H9B28Celb
W5b7zN9Bk8MNhNloY2X1ixt24FXZcFUENtLyQxKyFA+2YBZ5PbU33Dh5FNVyCMNqP/EAQ+iEqG84
NJ5RPSVJJs9SfMA3YRHLi2dk5hMKGO26Br7JEdBnstcazm6y2YYwB50nTDuTtol173UQBRzMhloy
KPpDYMUs5WQNhUitzpXm7fSpSve+yt/7kY48em2IQV54rAftoGxMfsor83VkWGtSEc01pSptNS2J
t03aHdja7hqIOJoHM4NsNxCzXRwcGezBvAGD45reYzvmuDnjlrq2mI027eiiitpOXktop8aJPbeO
JRlkmwDXG5N4iQorJZa5HBBCgOsbpniWFUI1CKpkH+CRwfbVn/FJY3iiZij3FYFW3Oa53R5iNuxt
jB2JS5Z6ziR+zIdpAdZJiNHD+nLxmVXubAP8Tmo/NzPF25ktjNZU3kutnFE6nbkdyvrBMTGzRWlx
ge7H2CAfBJzjzDrJ7KGGjr3vFMJNGozbPKG9loNfLHMwer51Tlox7gpJB8nsIMXCgSc3gV2UhAvW
qtRi/qoBSJ0mTkWqBRIxADiFZrph9gYOdSQvfNBJnbNCtOQlqkzP8qonxYFmJwK56mcjbNhS7MVp
OId6MLr1h/zKIDJsYbIki6ANNnZvtJcuqLsLsuJXq4ri/QSaw8+Mc1rBcSGyLMRKhcorZMtykuuJ
h2GBTsslnRsZbx3CFXRz51UarOhxoM+Vo89RKSVMJ7WhVQMfYiSr5tUhua/a9BFsG5NNbPNlQNiV
Y/T47+2A8A6tfyKPW8Fsj8XGbe+LUJRXZhC+W7EVbsn3G1C1avaqbiVANjKmsfECAWhDezdiXHmI
MR+6dj+tDC3HbRqqW1djiGbOLYvGfQxrIp4Nq30rk455dCcI09khfk2XZqzLlUA6RqwgBW9Bms5A
6gdnJ5fXN221tUi0NxIbaBcYeAmBVYQo6xGk1KMACOtBZBtN55vRNtiFgIzvPYU3llbfIjpoQLlO
NNJXVcsAx82AHFqN8WAFCleG2w8LKYY3PTTnvLlMoebOHiaKsIRGLVQjfqvMr7badNZTyrW+QKoH
pQkXNrk/Zutiwyed719M+6wtj0UwfHdqO8E0TnlCujMzvdkcOuX9W9/6xDZXZX6O9I/BH5yDpw9q
W0z2tT7E8cFWoGyJPj1pJNWTWG2uR+Dhi3CC5dsxgONkjIu7Hfs9NMjjSNPrVCJG8FCHeLW4C2h9
790mXlYFBvcCUM/C+oF5iZw7nvHS699iTX/Vcv1g+uCFnVoV+4kZdYxWiIDzO6QfMoZPHtiYgZQ2
3iIqs27c8mX0jR19PAvzJ8w3n8BkgtN0tYiMao0Tq4f6WHnrcjav+wNbU5tudbNRwO7Egd9MrF2R
JSuHPntT5ldeUaJaZ3NZ24zPDZPaJUhbYq7gMYc9smCoZxaFQNUdAgX7IkW0ZkeTu/ETFza8peEo
BxxjxnFOTsJQk5dN7JzKD/NDfjVJsF0ajS1UaTXuv9tSM/2dhqLNLoD754QD2ol2Qg367NgFreXE
XU5+kZxpRXZL072ErkyOpe4xkBzLEsMC6R6VgJWgPanBOqRZ7mC3stkLfOLne9zLo9au3bH3QM6l
BVVt5WAQaaFs2gZleI62ybVFs09ctILNS1PY1tnKyampUax5dnFVOkaEW5mDGftTvmIAldKP9/11
ohXaIfXCZ6l3OH0TVk7CI7GL5QZ8PEY51dC8BE3zkUibE3RmAQTO6p0YOVloOJDWINdjAxxZ7dYH
IrWZNfl1uHap960sCDbCVO+Fbz9FZI3zp4Mla76z9QSqtyTVcXEynsVF+pxUTn+cGucWAZ7EvgZv
VDkuiHXJu9SSnIn2IUcNzf/fML4cnYLNEyej5UkSO+MBXAU0DnwquOUdp6b+C8o3Gko3cTIDlObk
3zbFuhZrhQVzwS7oKeJwDSCQvo6wt2ZPTZUikQzi/rpri2YbxMZ9XcTynBGpAOIGISy8bEFLiBnj
Nbr8M2hr88Hzmbz2EgByW1s/YFLp+7zGXT5MvnueZhl2T/FATvsuKTzzKFHpRFzjVKA8WVr89cS1
jM1uZN9Elpw+AiVMNyXMXxxp/kWUkB+neOKnIYa7M+ofwtW++VHHsQYCoMrLCj0EfciqHDaliX8j
ahBF0rcAMt06QPJDqMLUzHUnm1umDnudQCwsTO4hiADwmyG0L8p90LOUjqsyVT185UHbVI6c4W3m
SaAJYdJKTGiTUUnb+p5biPisYUxuhyGQyFQFKzV4OF5jnh5gvxgArYtO/2QRJmE842fTjZ5cKpLE
HyoHJlsOYDU0tGg9cvz5FosXwreHZ1r3GqkCK5EjP6uSrjw0GWoJyzAeMQXclZwrL1McHiS1wxVg
/CsmP92Go9oDanmS3Ax0WHnNJypGmzxn1ACAuYHmKbvm1VLMAOpzZ+anSWKnGMGvLm2hdGrRxEQV
rdGP9SbzBabq92F86ppBnZvIblac3YvSeMuGVJxHRAy6ZHwphX+GHlEfJUQuXZXIrXMF9IPCIBzC
s+0wfJSJe9SF9uwNqPYoMukl6rMhwX0Y23RuEfbQFcf4ljYPjU1RnmzlwUWEFwds3SXwXuw7jboF
HXK7NhJ2oj42j8PQxBcmrctS854LyOrocdaTgqXXQ6dadK6GzjlELQeHze1cuhWk4l3bU4fCPfSf
+95LT+54QzKhj45kDkax6TSlFORR7Borq2pwzmpBtw+dZGWBxELndcIsAMdH754xwO/HMDE3tTe+
ZQShbu3w2JFylVkMchrHXLRSMVbP2g/iVfC0hHSZOnS+mUKyE7Yof/n5gEMY5SmFuYp30uuXsVm9
9I5FgZF7gM78F8MZH9g7tzXF+E6NrF19CxLNbAh/M7IQ8XkDv9ToMLj2daGdK6aG2RAPMK7VPqlG
VixEvcKZ7pSeu5d0MFbgEm028BEQb0MzH2AJkU+cWvysQsQE1wqBb7JPW2fWRoTPQeubFxuBU6EF
ANsqfdzhXYNQYvaPRYMpM7SAy2SzztHRh70TAd7NnLTfMZN4awQNfQQiYKojXa1izD16UN8yAQSa
BChy1/ND48FPa7s52V67MUM+LuEDZ6s12u3Uygi1r4uEJirGnZZ6OrZOk4GJ5MzHo0z4mjC3WRtt
CuMOtTsKEjSwi7iMfyAUZ0KvuUTMpe6lkvFdUCFTNVlkVoFKiC6oBMjAAQKgYVft1nHlmyEr2phB
Br+9dE9ZE9rk18WrcjCm1aCIe6CbefTNpngO0eTFbllRBCQ5IgD32tA0vPD7QcPk0DTgYCYymYYK
RSGd2FXI+7xIs5lcFQcfpBzBLokQKU02zN4BN27f11sb3V1pWlfFUD8KXyPdpwhulIU2MfYtBs5o
dhuSU58cSPsNHNjeZ55CEUSuhV4P2K2CfoNWGntvVp3qFv2Koeq9PqmPCoLbyp9wtdPYWflu15Fl
SakyDO1icEuDqHY4kHT4+7GBvRPkV0AhPSAL23iUmFzwbOJ0fyW7y4VlmB95TszN3wWZBWT8dP46
0G91zT4V2BOxzq0qDEYre2rQxYQHq2r7Tc8qucuRl9VQ2lf+iJAS3kyzQoc8LJPJ3f09TyIDqI41
EW7NKbx2OVQUNhBrCaZcob/FkdrYqKXj8DnTbgsPYUoe1gQQGvcuwfW7/5P41v81oX3OiX39Kfp9
/mOyxP9fw9fJJv8iv7X6ThrNz/GtJn/9v+JbNcP9h+E6jnCF1KVuKps/9a/0dc02/+E6JKwjYrV1
ZbuK0Nd/x6/Lf/D26ZyaHcLXmY1Z5t/+q86ZQ/7zb5ppktqu8zcYvLCK1UH/TxJcSYLlsDj6eTbn
zEqlkywrDVNIWypLSJcQ2eL1+y2re/3Pv+l/rxqHd7VkVtoy83pyIC9QAw/y0LpsSM5UR+ufbs31
v/7JP+e9Eyn/0/UUmc7C4EBpGDbCAYCfn1LfW8PIs4i050U/RAHSJaNmexptdL5+h1/364vNH/5/
vpyylHCVsk2+oGORNTsn5P785TLNzPSeKPXFVGQhIhrffnSHJjiruBmvK0uLKJ9q69qxKnf59ZU/
fc0/rmwL/DxCma7lOJ++Jp6sxiC8C+l+3am5ovLpBs4nmdRnzvX1tXT9z1/TNkGQzE/KfDWeo5+/
JgVD5WAkHxZjiceP2WpPUYZTqQucc5EPdJ1UNz34WPBRc9WPbtwALoXz3tNGTmDF77/+PJ++u3RN
XSmHSCtTtx2hjE93ndSXsvMpSFDUtzrIvyHetKSBLb2hTXZfX8r+9Zv/+1Jkq0qaY2Qgzx/lp6dX
GlgrK9JkaA9P+MotPAHPxLbGOve5KwAI17nCJ+gKoIZfX9n69cqW0g1CF3XpKt4eko/nT/bTlYtK
xbaLeGWha0rfR+3gnEi+se//46uYjkGKk6MLMMri8/eLmXj40DgQCBQcw5r5+Mmre/v1VfT5afzl
PcHRy4PKMsBa5Ar705fBJFLrJH8ggIRFcXKUb2P/zD0A8JOSt4aXZ7P0qFubtcDuj/5vTRBRBmKn
cJYTkZe/eYA+f54/flZb8TgrSeKKZc2L1k83t5lMG3A2ukQgCtOlrazycUwye9OleKDoFIojyXLj
RuASfKIJkp8ncQZQSetSVNuv781fPcy2bQj6p/Nq7HyKt24dJza90Sc2FxWMoPfrB3vyBsAE9xNk
xv/oYjxUrIqStZGL8YuY80P30/em3dEPBM2hHfRB5xPG0kGzgY1TAlpbf32pX9d9lkYuhdpEsu+w
CfCu/nqpWAHiKBUx9KGNn7SeSQZIkopdw7/mY2Fx/Pp6n+7jfD3gZyiEWcqBfbnzGvbzV5O1jNPY
7zlxj9OL63n2PnK1GkFP99vHZ/7svzzO0rCFVK4ylUvj+/Pi62htA+WNd7OfIIYaLiC/fgoUocLC
35BKA/mOPLvrEhr8jEhGdtGGDZJaCoRdm9NLdVWdbb7+/vr8oPz8objXDjwLvK/00cgI+bRIh06L
TLrkhmumcZMPI7qrBv6AHZxy4IhR3TCZmDDs6+GuCYzz11f/vBFycdeWDvFs1KOS5Pdf7z5DnSZI
2QkWk6J57Xnx/RCkrxqs/dpDldnEbIBT4lx/fdU/bUx/XNZxTde0eLBt59PyVVZuntAlo3RxI3cP
eFXQXmkcCriCA68+lcW5z3D4FvSR9paB2rsxRAgka+h+s1F8Wq555jh7uYYjTT4MD+GnPamctD4e
DBjIXUYPvoQZdtPCfjV/syt8/pX/uA75tzzfyjWJAv10ncmPo2Qc4RmIsStWjeV0h0oSe+kUVrsh
6jwgaaaWCyxydEOAFUqyRm6+vut/2hMNV7qS9Rw9s2Lf+PSmYdzDioxTYZmVkQbgITIde9Ep1BP1
lGdvUuE83sP6gj7+9YXnJ/inJ5zvzkY8L5Imd5vT1qcLFy60zAieNVBc6UDrpRmUxhqUg8ZIsJDi
JQ7SVICSMuvbtg6133zvT8/4vGnYhu7YlpxPfVTpvz7jBQ0IpEglVONqUO9Tzpy6mWzzZKdMFzmL
mAzMB0E0tAcj/etv/mlx++ObK6VzYuf14eD+ad0uogq0c+K15DOE4TIySRZL7c4G9Ir06D++lM0u
pFtSkeHmWJ9ucjmI2laCTkyTR9VBFAqkGcauHBIH8JHffK9Pm8T8vbgY51ibUxwlwqc1yy7yzEBv
wfEKlc+zHyU6HVUyzQ3c6D9wkia/+XJ/dT2WbEqSubix9E9vT+RjmmGr6peIz7tLKIigTFsf97xp
M4eyqvp3B435bn16ZLkUu6GUBkWW/HTwKUPL5Ptgo+uruWHYYhrlgO0fUA2s6gybuUbzgYGjV2SM
oKwBcg42rd3XP+lfvLC/fIhPd1kkFqggT08XDo7kc4WlJIr67DXs7PhcpqP1Eruy8n9zq//ikbUp
H/mPZemu9fmb+zFpKkkOSDAsSvwrOeTKVk3VjFAIf7P5/OlSn+qBTzfZM/temRraqaQICcqG3vAe
8Zl2MPSr09e38k9L0LwGWLz+joPmyDQ+3crAA7bA6G8APyUdLVzrxqB5SyUzN39LVGGKs19ozMxp
zXTDbhzJyCHLCpbLb+7uX6xFyEZcXlRqP5fi/9e1iLUqb1MbhUmjSK21SyPbmAwu16aTvCeO8G79
vCS3MeCGf30D/urClq4LXleWYM6tv14YyFGigd9m8uXpCChdOSCVKq2myzGI1sPLENBc5XX2iqfe
NvHxfH35P22z1BDz2i+lpUsOGp/uv5F1UtTEEnB2FdFdMMXAlLK+//H1Vf78JbmKQ2VPqWuY1Cu/
fskK7KQrxgi2y5QbpyqPr33PAHRnGD3ukMiDIVvIC3S3/Ddv6l88Xqy41COmO/+2zqctJorR4sYx
cY+0Och3DHF5QVWotiYit2WGfmVdD2m0E5XCnC+15Pbr7/2nhcLUHWsOObMdeCUc6X793v9N2nn1
uI2ka/gXEWAopltRodW5226nG2LssZkzi+nXn4e9B1iLEkT0Ocbuxc5gXapihS+8ocK4ghaBQOCo
LlIEwZSHYnqMCvpwfQ3Hj6x+XJnw+UozIo+papAXGpa6iBuxD7YqX0dFh4AWFkuPLpOAoWnY/n1o
I21eFNnXNuHquj7R8zCKmRIk8AJoBp9tGSxzYFypjbTgAvRE4Tx1KWT6kgf+nzK0SYf7LFaxXsTF
OsF63U7/4S4LPzdpY7UrT+D55QWDmDMsyCioaSw/eeej9hKlCE64oJB+aSVlX0u0xVvZjmulsQuH
h2Ie4SkVQQZbft7EMEOrQ3poE8dlaO5xo8ZJWDOI2laW98KcEL2YQ0OXKg3n9XQf1V0Ct7bhlOZu
iOx73YNecHv/JZNZsHL3n58Y/WSoxZZtu86uoYdTWDcQMshigD0J5aGbZEw4LHTfDooSlvTZaYer
mZwer2+k8xNDTcNFL4YNTBXQXQzfuBrqWdO8fwGZAFkaxD7OfepjUEByp4CMHAwlyA+1sFcmfuFj
ntxR88n6K98FClgojsEdZZR+9k9IEo6WQprEzfb6DPVLU9S4DXVw6Cah02KKuVsWUZwr1EoAm0+0
ET2ri+8ThI5CA6An1o0x3kGxCtErxHSh+Nd35Dc9wy4C+t8G57mfZVP/giL3pQQhiq1gjEpdNM6+
KKq5Mwrf3ugZdERyWzygJw29Y8XSccIGChQqK+/3hcoP1bT/zmZZbkFfo23A0qGup8AtzHSjxpwy
lM9pXE0ItSrfqGLDDWrQA88nVQEu2FioWMNyzyun/359bc/C0bmoavCK/Sc2XIb1jYJSW1/S+tL8
eNiXI0YrDcpuHq2vASCqTFdmf+FcGpQuuAIQ/Zkr16d7xrXTSi/0mluvLydN8XqjTbpveShcU4es
pNbZygTfT/pJ/MsMTSEMwm2DusTyJbWFGtl4X06AaezG2NgjUtSA5nAi2xiCGNHTMq1uPOojxMF9
WFup18dIf3u4WAEZMGmYo+AqMiO5SwvdCZBuQBERxBiSS4qNo5mHXcVaufL8UdKpudI5IQF6T7NP
l0nWUdsPKiU5xfZtarwxiT0oM13/ofnj8EMP3fxP5GjVS4VJb79yd17coWwyejrEzhTRFjGAFvYD
IvD6CJJQw2cnDIFuAAQ95hWiUEUtMc9UrPAuaBHhVQEbPsXU1T53nSUeUNCwdte36KVr5v1msyx3
zvYXW6YK+S313Pw3cazNUeBRoZ74oumtla2yGAj6jcbW5A91NXxdlzW12sl7KzbRuFNUtZtNry3L
xEWPnsLx4zMickSgVyX9pHFz+nXTqbTVHJlVOMFSbZ+L2ECArNMgTByuD+TyFy32vlA1KkJ8Rpf8
dv73f93QSam4MmsA6ZYdhOIyRPMsUmeiPPjr+rGmQnLrqpaFeYYwDlGGbPf18S+cdkGFRtVp5sE9
MuZ//9f4adwPQ6dCI24mBPb1RuZfGzdx7kNXyI8VX0k3WE2g6XO1l6KoucgKWijwllnSQjdieswl
eAzMyfFIzHvY59dndflw0m3TqRc4lJZPZ9WVVuNzowB9brG7QSY0BT859uk+GnTtoEaqDlldR73J
NuOn60NfeAlNbgZ6QYQ1qlgGq74Tj0ObEdYItdK+wWSwIQDBFt+1Y22XqHShsQ9Ay4fddH3gi3Nm
jR2DGpB6dgiTCbOJvsQh0x7t/I/eoueSu0n4JSbw8VLUE7xIw4nFzGNz5fV/Dz9PNvFcCiKNp12g
a+KswloIIPx4tGIjguBsBLRAg0jo6wigIOjRCnsrZvm18CYYn+rum6F/TbWvvm7vm6HY9h2wOTs8
jDiLA7K8GdoXX8NQD/6U1WC/5Ird4Jg8vVgWT9YXOWETF2CfxAd4a0C7DJHyKymwL8v1PS0jFhhY
nGKhZQNWic9QlZoXjs1DpKIP74RPcMO9wm72ssRlAb1Pi8sxxxxm6EEFljhjIg+sttk2R6Jm9hYO
YgtfuPqG1+enjwfI7F7Ww1mt+4ceobLq38l9UbG8z4PiEWz+EB/c/h+9/SOhlTSosHSRsnNDROI5
xE4OY2VUjz3OcBoFrZmrWmBCUOjPLRoxujYepWGv7IvFCUeAcy65z80jw6bFsgxmMi2fkKEIvmMy
jxo9+9951XjLMRoprW4ldljEKtacDmoWCZPJ/iMlXmRqE1WVweZR3pSKlVXPlWuO2oEWVSseRiWI
g1+oZkGZv77xFyfuP4OSolkUI23VXQZIVA1BdPrpCL0KzRUydfVbMYUggkzUQiPTb26wyLNW7u3l
C/w+Kqdc0Eqa291nxZVahK6bQHqzFVyj9fC3KZNbXF3e8G27jWL5EFXxV4gfszZ1t0u0ENoKcOaV
n3H2cVlw9KVZc8OmxaEtFtxPJlxafeyMbTk6CPNhEyfGEo13NP7215d5+fZSSuEynTeRSpRNwnZ6
p4JvR0VjihEapG3w5JZtdjcNsv/whJD74m1wqG4Q3Cw72q4p2rgWA+TJKoPBUAw1yHriq9wxhu8f
nhBDwXvRiTxtsCynE4qnaBoipwQmZ2eavhNuOZU7EQSju5KFnX0kEr93jA2uAkAEgMqcvLG0dNth
MP3I08sA1xPb6nMflHYFrtTPx6hbefzOt6bFu6PP+SaZA3WDRfAyIQtbFtAOvJjwHVwQ4W+Fjjvy
QQV6GVM+vU5jDDgzHl9CNN2TUEXMzBr+XF9ebTltnfIQh4MSAukLXd753P4VWlh1hLF0GlJJkJNe
bWVglYLMDkg+SF4Tro8cwHgHlOpgCgT+16FMp4culAWQ4NyVr3QwZvUwMeJPKbPsxQcM/8HCCgEX
v3HuYXAr0Mxwl78R8D+JKjbE6Pu4B4XW0PcohwzJbY6a7PUFWV6OlCDo/tmkM5rFqXUXZ7UdK+xG
uvemSVCAkSZ6xVym1FW4ylycr+h5GuHK3Xi2F3SX+gqD4npLxY478vQj6EEzJMgHw9bNKg0n7EYg
eKEgQJJrEO1FZU+7BgEccH9KkwPenpAaHWJK0abAk6/rGsRYri/DvKR/BQvE8AQJpE50/QV9UH2x
O/OSfAY7CqohbI8v6If4W3qBsHoznBCMyJLge8fKefv4qIKDTgPaJm86W/xeixHPJh5IpvoTGvgW
fpSULCskfnZVX/8yK+l/uj7k2f5nolzLPBH0neeu9+nSR5VbWVpHhmi4neH1mWYce3LrXQ1Ef+Vu
XpYq3xdV8OgCP9Jo79uLu0wLC/SFZ6U76bg1QipQ2HWl07adOtQ7v4ZzO/DBj4pPGwkz1TdQmP3t
/2G6PItzCMo7fNYTzJpQWDpF/6DQA4DAfbmrWryzcFqPV6a7fIrmLQSMkdaKQ850Ft4n+J3CNxxw
CG0DFDqiqNc/aUJZQ91cGsbiYXBsmvZzmf/0A8oiaTtqXXQ5+9Hc58jSHN0CX6Dr6/b+ziwPhAVG
DRQXqZiuL46olvZOUowqHFu3Jv3TgA/txrDE+WKED/QQmBN+5o1rPmPCRNZgVVGLpL3r6zvkQON/
qclBJbXtVnxpsIxA1Vc3noBTAvm+/kMvHNz5GaNKQ3cUSOHid6IVjeWam5PlO32Odlgrh5+T22ix
FxdKiT90GX5q+4Sn5vq4l84R5Shyf2NukorFhWHXeg11kGSOpD8xt8Q4AsdIBMHarUN1flqZ5tk1
zeYCg070SllHEB6cfvU2UqOqoomPtL2rfM14wj5Dc3IaOht1+0N0/N/+D9vZJm4lSrdtlQU+HbHk
YepkRuYGriF/kV1sPZYujivXl/H8PWZi7DK6UmQD5017faSioQVI2PY8AG+qmiKjTW3vYGuZc0hK
UrUIk0OP1W6PuQnVHW/BEQvCKp2lsvA56mYTVTYyp7tHduT6z7tw2Cg4usAGLFJ2cFqniyB1I6np
TtK0K9oQkUdHvNZwrd6uj7JIkucCEgGPPsdhHOqzmCQgFelMe26kAJY2tmMJUx6RMTQ9n6qWYHBH
42tCD96uRgTlICGba2n6+SkiuwJVqOJWRJa+fIgKVJi0aiQqastkuNfbAv8VHqeXxChmbV/E51tn
UFcW98K0QXwZczUEzMYZQhVtGT1q3nuVjgi/pGUwIBllQ5RU2slrlD7+XFp4hmT9WLx+eMFPRl48
THjRJ7gnMF2jMq39hPx4uykcPJVR4MLirlCDeBfIKNs3avX5+tDnOwosMg+FoLAl5tvjdEdZ+EBp
kUlPoreldUdNO3gtW4TFr4/ynl6eXt9EMzzvgriC/yzhIrgHxlWk402MnxriaIai3eh++9MxcXag
/+3stHRAoVO/80V/KBsMrWOc924wykASzIRaQwlwe/03XdhjpmXM8HyAUK5rLmbuqHHuwD3JN4Mh
ef/TNATzLYNyrDb4DuXQCK0iczddM5Zrb+alnTaTAjTd4r/qEvfVlxVWLSVRQAznEskwJzr0ne1C
j2qSuxwPpn2lRubrYHblytFeTJqqE3EHNzdv/9xFWNYeMktNC8V2mHTllPFdraZ+dqgDCbk07PL8
zYWODQIzh0J7fbXPp6zTs5hrKyo3C/WT032W65PIJd5zmyQdsdbQTOxQ/CqMPhnONKABa5FzaXAt
g/FwfeAlspHbjJEBt8+8Dr73si0cpi2aCllKQWpEQjwpWv8HfonhK2WlGA4jBj6x/7WJkdysM9dF
DUclA4NCurIA5y8m0RiIKNIoImtC+9MFiM0qzftSp86GuyoW0EqPt6ui46ai0Z3KAn38dX3iJn/h
6ZFjnak0IldASgUC43TAlJ2goPBFebc26yN07PYeIJc4RI01vnxoKF4igIyqSbZC1YNSy6JobYem
6heGgZSU48TRT20Usvyd9pqTftLB+Fu//3/DLWZWiFLFhY16TlViYHOgpwgt3NLHIMEssCvbtctr
/vl/reT7oSFloG6nUXfRrcX1nNAVj4IGBE43YD0Jd7l+0Z0KnZoYWlyXokMMkUK5gSho7rNIz+8c
jFxWts/awV2EP6KKohlwArXOQKtoMoZvdB9fLYdUyUWSEbilv3JwFhv2P1eFIBec7wuyzUVBxhRD
XUaw5Da6liAHkzQWaruUyDUEdkah/aaYXYWbD35ZPGjApMKiAuHn8Aqf7tkRaoiZdD5BnjbmO7tU
kVcY4acjtJB/eHrGXJKE/8JxpIQ2L/hfhZduCGwVKytwX3ZX/1aAeD+FTRSiAOwjtDxVwecPT41r
SNDuAJkyJwen47m4K9eNQbNMq/R4P0TpZ2WgudKjq7L//420yMhyfxhS3O5IQdSeJAcHnK+ybaG1
2tawMqnl5com4SkhZJ5DUqony3QnaExhtUxr0xBJeB1gMGo2GK/eGBjLHVFJiW56RAs3I/INB2os
PPd0f1Gmo/Lfbj88b6BWlmaxh7jql69qo5WTXth2gbNYmtxXDo5pvRZFe7xgjJUlXlaM5nnbgioJ
hTvKRs6SOMX7XTUK6hG8o2hfIS8qf0LXNbZqLRHaCvgnJi0QXn/Mv+h0I/Ram57ssMoCOLsWwy1u
+vcfM89bpWBtwFJcnJpS1A1u0qgzSojbaHpUIVZHxD1I/5A1WStAnfN7gcMyY3XYxjOpcXETTXrq
mnkH7sMKaqTEBWxrjNuCJ8WX8sm0m7Wc5+J4hkEuTd1EE8vZTb4yt9MYr7cS56ZtrDrDF5X6uqcN
iMKgafDBIs37es7dINJHnmw+8ulR7QzN79uCq0FH7GBTdDBs3BjdP5V//OP6nj2/1qE4wHWgMTi3
npb0KYGaHhotymyRbiq4XERS/oMUz4Sqo1K6zaYCe9LtO9X21xpC8yN5+qixbXX2MN1mgpLlmw0n
TiKuzqOWKmoGnczUwggSgN+uES0uTZE6Lhhfatxkc4v9ElKIKuNZlbOpNfkrRh72c2u1BhpP6Ksq
ovjXlcL6+vFlFYDzKEfxbHPDn37BWAvHAGQOImZVEqEVpKXwtxt11pkpkqJG1i8UlY7zUVPEa929
C6eRKJuqJoU8g/x5MbaTVUlQU6Mgf0B8vJaKsgfIDGIhd1A7CvvjqFMNykUF5740u42TY7VlD65x
TEWHmJZdxnuY6qgMB+KLA7T9ebJRoC2R/9qA/IhvJXrIQV4g+aiP2baNhnRrSasHY2M/OU0G4U6+
UVT8pJRQ0a08GLhyfRTB4j9dHieH0KZanSeY5NlEv1PhfKHb+B2EFtr0Sa7dtDksoCkKOmwxY3xq
clPOCgI/Y1l+iov+Jz1Nue0bcdRrPFwNBL/TwXjrkCftbeshi9vnyMh+N6mLcUOCt0WlQ2+f0IeL
1RcZ1s9JY35tS4xna6N5vf7ZF0kGB5c6nsZhov9GbWIZsjjSDZWoErTUJ1+9cwATHP360VG08JEO
sHxCqBnfAsNOd9fHvbTFTWAbtJQItCkdnW43S1A1yrORar3mix9qEvg3NaoyWzor43cd0NNL4iIo
9vFgideHyIySPWWLZUoVFKqfBySZvCtltS/Krrg1EmSwdWc1+pz37PKyoOBE85jhyF7my+SvYMmt
m7iREpOISIbNnZGF+SEP8cZth8LZmpJinxvqYA6RsnzJ0lZ/vr6+l44UfTpCJ8bm6V1cIRH6rW7f
kMpIiIl3GL6i7mZ35TEYEXq/PtSliIbv6MKgcYlB9SWyr4YMFaZGnW/MqnAobrV/CiONH+JS+QMT
Mv1Vt23xx1eR+soDTcXKoMADTqprdeQL1zNUD0cHX8UDoS3BOQoAyhAUITaIiJVht4CIaMHRNapu
ZcIXnle+pzr7yLOwTPr00+I2hBEj1HLy3sg/oGugPVBinC127fxuMtO1xuulibFr4WLPe4lq5ul4
U682CMQSnarIyB8xBkcBBfvZT9c/4/mO4dafw0BeOFVQMD4dBQwkBjAVgm9ouuFjkDbDdgpHXMds
pVxJD88ndDrUIrE30OjS1AhkdNb1yFLmUY9fYuesRF3nV9vpKPOE/zqBaK+CtW0JbgunQf+wqgQk
86wrUXKxs2OhjhJpTKN4qkEfHK6v5YVglyB3rodTUCAuej8yf41tFBYgZMoim7bLDxSOsf7tLA84
751tJQdzqG7dZPo50T8Hq5YdKn2Ex7K2T5cAWC53fgVAeC4AVSfhWCRQk1lnfR6gtFnUY3AboR56
HChSH5KhjrweCMjOTJsGibikPnJRl4dU9ZNXkLRWvJncwPDAh2AEYkJPmBBB31SjmXjWoIj99eU6
fwxMhx84gz8ITMWy7jKX3vAK4HciMHY/hSnK2lyVaOtETYq91JDfFykGER8dlNNEKEcMaczt1MV+
J5F1SagM9LkajCDzchLP2TDUnhUEA87UDXlICuVq5d27cFmeDru4mK1eKUAQD4hwWYjQwR3Wc2OD
gpH6LPysejVrrf1ZlFoce5mPPcWmSPMEPVuokGCOIBqvrMKywzsHADTyKTCCpEDOYtkF0/WuQ7Me
pMYYVnidO3gHfUnuqA9tZOtUj0HrIvBe6ManQgnXehYXjgmLQe9NBUwFn2sJ8O2zSYkLG/OHNLEx
BIpoC7laFd42NUYPQxkWux6rxh+SzgZ+QsiexwGmNcZgN8hVtfnKtzl/sk+XYvFpRJ7kcWtSzG60
z0GH7iApq7tt+IOIVj5sM0dDWE9ahIE9Fo/Xt+N72+A0YDgdfXEpVqWUgK4AN/q+/sWshvi+KfXm
tb4Dbt4f0W40komoN0HvsSS/27g9L2gSIuytG6ull/MTObd3OfNQN2hNLQUN6gTdvKhiV6Ru0iNj
UKW7tlKHraJSgUdZKZBWtfKqng8JooedMGN65lRyMX9kJiel6nHXEUmvHxQxNZ+kk0ee7bc5Mmhl
gBVfZ/cro86PwOmqA+aFkkELlGYOsejpIyFFCQWqQxKuRh64AuPay9soS5HFHpFhu/6Jzx8kqnQz
bAk+AtX6JX9TcWuzNGVaIdUJUsZLUFnEcglZ+Uj+ais7Ouhd7ocBm9wU5Y9sUlehQuezBd7OT5gF
gwj2lyBi3R4j28pJJPq6S/etTNQjVgi5idsid91HlxZmHUzXOdCmLADPbbG0HdqdroWruAtEyLpz
8UZHQy9wYuMO6Qr8IK+v7tn+QX4JlCbVHAE6GjzO6XDFGMLztXUy8h6bRDdFpCzM4uFQdKP1gPH2
L33S1khtZ1+UKYK8o0hpUhKg2n06Jo4l5JkBCulJ2ihPujk4fE69pp40qndZp7t/CsSRIIvI+Of1
2Z7FoIuR59X4K8CwRFE4U1jF23AgHMUAEgMuLwxNB702GQb1TW4puKJcH/QsbpsHRX2dkIYwm8L+
6aBKpvG5mw7OLSXSLxHh1b437GKtHMDfcnIkGYW8CaY8BNiZK3g6it+E9lDWUbxN6xr/d8NIx4dx
SJR7XWJTVEYdfiLX53V2LMiUGIdGBXBfx15+RjdsdC5eh6tHs7Gojm1nm5hpe2tX+biySy8sIYhp
TuB/LroleJHSQh5XLTjwFBnzY1+J7FGl/LzGlL6wPchwedQ56EjTLLVJpBo1amvjvdvUBl7awG4o
vMYoaaUbbNKINocpDFfi7UurOGtGzRVeKsrLjNdvSpR1QFRuA/gkuGbUOGJiLniMWn/69+Mf7O+h
FudunDAfC40RM/LINjDpoA5IQUHs4mBoV2LTCx8MRCHYJDSxEG3QFrWpUkd4eCRMwcusVe/F6No3
HUJA2+sTOr+8UFKdAfXcz4S7S3YsLpk97EM0dNGulPem6Vs/Ur8QnuI32iFz7GaTRKvV//NNYlDn
Axk0b0ci78VxjgxVco/ijOmUftzh5GHkww/SXh3wQDei5LNHxZHn//pUzxf0dNTF8bZlIAmzcWuu
fYGFg0yt+FWmeZcero9zHmnPZCD6BbBHZgTQslDsxlY8RoKBKq3BfTRHeSOqc2Ah0yBucO3F7jLC
u5IVDl7MaRp6uKWmAopJ17zrP+XSlOn0IFqAXR0tusWUp8BUateY1Rg6E2M+JDH7ozZG+BpdH+fS
B7XnrgZBvcmfRQhVtrh7AbGLcHhDlHZXqTGoTa/IkA2QaMSkNFuVrsAS4kPDOuRspLqgVZDlASK6
LB13Y2Vi/UHDUyiN853CgYUdGDJNiMfCJkR0XDFwPP7QmBTW6J0xLBXy+d1fYgN6LQgSFHExMQbO
XT0INS7C74XpTHgPA/uJD1SlSCmuD3r+3ANv4wkE2E0ZkWDj9GVSTDMYkWHg0eXAoCHndndwiQHY
TX6fvGS5Jo+ySgjh+zZEbv764IvrlVV+v9AR2iR0g0Crnw5ew+WOBz8xPCS2I+UztjEuhnmODMuf
Pc464+/rw53fSAbFQ8oHgH9ptixFCjr6RUOAWN62Rd2E0LQfbIWKUDMZWuBpVd4ihR81tCZICroW
X9vrwy/hT/87XQuBUNukF7IsYPYtuq9aOOSoiqNoFvr0fy3QXpo57FQbY5+h+aFA185yOHeWxA3X
nSkkzqAc0Wa+05y1QvkyUX7f5Sh/zI1oQDFnmoiKBIvVzuAQaunab+JrxMGDKYNgaaqoZWhYkAVI
4g9kY3AgMIQ8kq/Zu+vLstgE87Zn71FQplXC5bZU4ErLUqnma22bqVO/wRrI37sxiF0T35yVL7Ay
1JLGYpdRakvaGXhoNOFLVvR4b9ktjjGhUL5en9USQrqc1vKRFaosexpe0dYBqWEUfbqdBkvxyg7w
KDKYs+thIO9aXbGfXS7Pe1Fjdl22prFzFAfsaFHWLzLSJjCOpb1y01z68Bq39owgdbnBlwSlXE8V
a5z7OjEnXvEAb/bjJglDhEHGKteep07t/4TB5Gsbq09i4QGlx30hErPaxfWFWnyTeQ/SFJxftPnb
u8sS90grx8cPG0SEnzcOBndRtWtSZ0g3QxKEnz48GOUgGoIg4XlOlpSp0nAS0TsuLRq03g/9WOJ/
l/fDSygdY2WvvTde/or554nNykYUATWCLOCkp5dbnuiFphh0AONBtndhrBqPRirqfZqMw8aNkgFj
WjwUJlzn7LDFZK922wPlMFxIzRF1P6sW28GYDAxJUuu2F+MfHI+cO6yjrJXsZPGWv/9SAmrShJni
I8TiGpauH8XYLVEmN8Cs4xme4TwlQgTYVuKkZXHsfaS532xASH8PHk7XpA2sRoN0R/3arkdlGxQU
Mx/IRiGeTrJqxKbG5bt7l++vwVlPKb1Sa2jwDvEjvG7KGPjcTuSW+vP6vlhEGf/7u+b2NG+wDg/l
9HdhbQ2Pp6fP0liIdNdQoXfuJMO7RvAcd1KEH6O5/Wc8g+Cb0EbVzs4fXGpkkmhZeG6fmt+CCoSp
AmjEi/I+fL0+tQsfl14khZGZ3QSHyFhMTeLdFLfAGFhwHJbDNMZTWx8RKT9eH2jxujIniLOQHhH/
+Q+e9nSgHuwyYZJeIpCP35Y3DYP6HfCfeFOdASbXEBQFTAj8KNWVG+TiDJF9o8MzJ1BL8lASdL6Z
FXjV27k7pd5ourmydyZBR/z6DN+P7OJIO2BeKBPMKFZO9+kUZ7T60I3o0YejgvFW6o7fmlZ8m3lj
mFTGSGJTC//aZFypSpm9zhcYdhgDPQnYJpsa9y/AJKG69Q18qmdVrL2UbrcD9DHspFM4SNp3jheY
aeUF0m/3Fcn61q7sH9Ok6ZumbIiUCphwMu6/YbURbjI1uBWDZnopDDkWPi9w6y4Dz0y1I1tX80w1
vEsUeRM0xu/S9e+iwHmQtfuncnDVkuYQ3JV65tylfvmt7JLvaRBVlFwSG5f50fQGVccyoW3NQyOS
W3fE9VpX68BTJ1PD2vSjCgvzsQCu8d7KBjJxpsKGRJPjjBbSZwW2N8ewJy3fhE5cfukaBPdWts35
fmUwsoo5+gAfYiw+pp42bT1VfbFx4rzbU/fLP8VRG+CHortP9qyl4iqqvsL8en/2z7bQf0cViwoi
+hsVxS1cjYtuihJs5QdCgTJo2p0CJXwXGnr2OPSFvbVDvDcTOZTPQC6rz1OXt4eyIJlTuwjFH8iY
8UscGOlr4pJe+/yxQY4PxnOQaxC8r+/88/vRnHmyaM/T0qCqND/if5XmphYx5cKm3tInk+puVVcC
07arOszwSo8qPNpLLBtWjtv5uSYsJb3kDZ35H0sIDdRQV5s6urc5sqBHsJjpjW2P/ooIBSBWfvzp
J/l7HO7K08mha2/5cc04mPBFw84Xh1FpPHAN1Fz537hwIZqWl98yo9r17b8+HthDF+JJhUk9eg2u
J12u72n00uQJhNFGqWfRxG3n3KYodDd4hRrK5zoqN9PU4kHiVcGPAEyOE6seWpn7JH2V07NTqPt6
6LZqnmDgswPXk4qdWR6NqUP3AFWK7knPEdaU2r5v9mp0kwy+l1mPrTbs/SzyqPXfO5gwBe69ou4N
959udi7HCba3Bqy1su0YIOwaYuF962DTGGo+nckKId8WB0wakb6T3vcyrm6zcPiuELUEyg+8OlKs
ChFT4nb6EQCEqP3hBg2/m0CaX83irW/3dngDMpfoSXvPoe6T9jhqT47EV9ZHyYGynBWj2hAheJG+
iPGz7zyo8Vuo3YSc7dH8ouFWHmRvosOUvL1pspd++Jyq+5ieQam/SonYl33bJx31Z2NTTU+W+uSD
ArS1x6T4I4p4I4e3WtkWYX3bUnrJsWG2KfuHbrB3/F/YIWwMPEGcw2Q8Jgib1PoeraNN0kcet9pU
/jKpWCTtP4kERY2FPQZ9uF5jTOm1auUV+dfWrW5h8mFVmjyBvt5oDmWH5KErYYlk+9zZ6dLrhL0D
FL7BhSExtr37vTEdOCTVccgV7NB4DCSFGf1GN/xbnJdFuk/Q2Xfi+8r2rHwf+o+h3zwO6aHvw01S
P/TVVo1B0BbJtgjeUCNJ/SfssXv1Uz87bHmq+7MoHtTkoGOhHXXyNkyws+7u9PIFB1fZgYksXgfh
UPx59rtDgPQhJtZYwD0Lqe+LEEMi5TuiB5P7RUftUk0+Rf0/g7XDXEhNbzT7kPW/g+mtaDErxlxi
MxIqt7dW8goByUxfdOzDc3tT8gI2UbFvKkQqC6+Of9bgZarW8qYo2pnKsaMjnNtHBEEmGu02XjnN
hMlB6sXdYymOdppA6oGYyH2fw5uLcX8t2x+mfMR3LcvDmwgaBrLbk/u76LiaPyHGtkmS/DjEO81/
ctIfJr6z+ETcOlbpmabyluf412PDVZuQaJLhVh/Sm9LAGdRCPiTFTgjvHOu2c1/CiiWAWazMnmGj
8KZw2uDyeBOp2a4V5q6W6jYFY9Naz4mKInPmPFCp4F/xOOYo0nV8JWvn+k96sS24kSd3oys/dX94
rmS30+hUaJxPQL+xspK5XbyrZlV7Irn5XtRP7yphjc7UBSmAD2DdmD7pvtwOIWbB/twNfPSTetK+
VL1rvl1/AC7dxUBpYKNjuMv9P/+uvx4ApfZ1uDGA1wo9Gu9hErscuSpe6SQsG8YEANQi4CPBw6I+
w08+HWYw46Cpaxy8tcG8FyGKkcLwhGgeCmEgOmi3yc7yRfKv45vBfdg02AzjlT5Bm9l0SdWtpHCL
2tjZr1nUOKsC+ftM42EwgqA81u4Q3yBPgQZ8mtf/jCHqOUkddz5SifkHUezvQ6P0CLraJhzCU+Z0
IRpDdJ1agPWM/J5Lw/QhlmQ5NRK/WYtqz992yuXwsQCqzjIYy7ddRZ3F9hM+rZCRxe0o+k9TbFjP
qjN7tjrVmrD+ecKPkcEMqwMq6YKsWyQkutHLujO4hGWR6rhSt/GLhhTUXkc+c+W0nO/aWXXVRtIX
WBvFjsVpcSK/GaYCl6pwQIGVqH1w74eUDu7KRrkwDokV3oQ0hzWClcU4JmyVvktMJKucMMe3vMZv
o8ZB5voZnAPS0zgFLDo1CyDUBMqIB5zuiXgqLbfkWdnYZvY2yOxBSZuvkkL1tlYNLlz7O9GsvS2F
WAmRzs/BDIJH4Y0+DrWT5TJ2ReTKpi0rAFRp+xamuB10poYVIFbYBznk/T6QGEU2MlkDt66NvJiy
ZihGjDlztTHMqjnU2RA+Vn6s3fmQvm/i0FIe4xyXWL9BOvn6Yl84FUipU7ZhviAclpSWUp8Sy4ry
isNtqT+QF5c39G9pWmkTIqFeNXbYD14f8vxupy4NEQmWIswKKtSn31dO2RRB2wSrE7W8cdWgAmOL
oD5hCKpGWdZs46HFpef6qOe1wLkWBufvveFPw3gxLA0jpbFLa5YxmWy84Y3+Ncm7NxFP4WvfWc4z
ZFioLBBg0he013Hq1gb4dTcrP+PsWpjF7mZJd1y3YRC+/8y/Xhg/c6YxKkwaDVkNUgtKX/kwamrx
yRVJcd+bhgIlwi6+KWExPAQiV1/F2JRP0lLz3ey9zm6kB6bLzH2oUjd/vf7zzk74/OugLMFIA7GK
XPbptwHBZmskyPWGi8TXXkYjVLBHjktZrVSGLn4Okl8e29kt4OyFD4JCc6y+qDex6jf7ZizqY213
ya/CMuK7xIo70vYI92qczYlP9Pymz2P37fpsV3/E8tzRWm0cqH10fSzjkDSTclQnbFiCNjR2RdcG
XtAniteFcXsz2zx9yQbC0es/4vQEQlZVKSpTGOYkwBhBXPp0yR08VENOOLEgrkH/BEZkEEzn6iS3
FdSxh9hP+2J3fcjTr/w+JJKZRB7wAUFPiMWQbTw2imphzSzVpDZ31ViWv5oqgrFxfZxZFVvn5//3
Nj8ba9nYdOu6LUMkQHZlaz9Fja1XEqGrWEA5LwYJoGxPyaMjQHVmjmKPTWrR4ZsFk2TsehwdAzOB
5JXqhXNQ3U7H16prSNv83K4KvK7pJGbfRhk0CT5eQNRIUQTGVBF56YSWc4uoZKPUrcdOU4dnnQvO
fFNTUyMoz8eBY79BdAA9Fc/xg6Zwtwjhg1Dw5GQUJRbEjURo1uPDFaXhdXWeV7PMsMiN8CB7gsXn
3BJNtyldtUdLEAqMTxoxOUm3EUGvDvtQBMNOicr4GCO4fzeCSaBCaSnxbV5Nxm1lttZ9rgbYX+qp
SY4XZa9j3s39uVTw8iRyUndD5k6vel5it11X0T0CFPk27Xv3sa7daj/luuqVGlJvhDBYiiEsfVv/
D0dXth0nrkW/SGsxSIBeGWqucnm288JK0o4AIQQSiOHr76771uk4Lhs0nLPPHtohfEnAPb+0kFgV
uNK7vcAPkTW9Lo+D89SuAsKXlVuJqOQ2MCfaB+thUTE5WjhHFTX8gS5kFMtu9EOTAvJjZwZDEkDn
ZI5+SMDkTsNp7gk3uDqJKYzwxKwu/KXyvy0I9VegtMn3sszyusXLsoOOhCAWXPkzmk3AejnSQvoX
4kj9tgyx/6vpxjb3wOYuCGLhYPJmJ5G2j/5kS7z5qkQ8Foll6hUndf2HtBpGJUu9vFWmT3YI+IYn
MYidWcPaBm6To/del5vJI5/gGHdbg4x0oN76NxQF4rQKsAns+RGIg+5uduOYrqt0v8O5HSuIjhD+
zTsIwwwsljMk9RpkaksNZCBcJ6RRxd4g8hZkq9wATEHDnZirsByBtj5Feq3qhw+QyZa0BBHqMlAY
Qvf1ON4mhIZAlTr66h/pveYjqjAGx2fY8dwgqBr4AUGgSESSJffIA62A91waylZd2jbWGWvg48f8
JfiFrLP+GpWT2XFZxq9ri9Z2LEW4X0f/Sy3IncVtX4GkbjpXxOrRXGjCDtW20e/NFxOAni5IE2SO
wzcnrnJQOlBioZ/KEHGCRRYiFHlHmEDLP0NUlDXwv9vrkT2PY8cLrxmjXHfVeJjhgHTivNnNFUJ6
eytsapNtFgV46gvkn9JfPrtujP6qpYE78+aVBURhcV4O/gzfoqD2YYM4DDsE2I6wPvErBxL7YP2X
cnVIDFzk3acNTKanf8qX7zBuLIAk/t1afhi0PTRTe+6a/r1vhx8g/v/B3oVlQKTMgW8K9o5QJmR0
XYDHB5jpknB4I2x81wikzeplmwvYAphTNITBlaJuJnaqU+O3QJQt/yAVGMNeIo+azteGhK9e1c9F
2MdDsXBMFdbBo/emVE9tWyNQ3qpijv/v5mVhqYVPA2ycE2q+9FS/R3XwBdJRAExHyIwAu8mD0h5l
6y7oEcERl9svnHXvGDtWqfBRgKxxBAPrSobHAR4wo4dkriDonnnU/Gyqe6qTWuxqXWo4wyhMVzWc
AWilAE/xTQA98rAkkePRsW4fkCjcwdbLZmtX/0FKTJ9VcN9LBbyh804BrJlAkm5WhcSPktDP0sck
DoHOp21rxlRODEnezt2xoq82DPCBJhBZCbecPFzGDdvVP41bgDjFSb2ETL1ATbNP8LzTAQw6HBoI
miJM0V05R6Jw0Rak9dxAkKBWY3M+ReDIhi1a2hVCtnRA1DBCXjpkanvEgz+n/5+sZJLaATYAq9/t
JiGrnehpfS+jpMobAE5QGZYMbiltA1MCGO1DlRKWJkefam7+Gi531QwwGoGB3HZfnOBPA5EO7I9E
Nnmc/KykOnMkCS+AWaD9/cIxgrUNTVYKFgkCxZNDEm8G+STwdYWUz0LWimmA0Xsg2xFYcmyPMC0M
KehhLWkRePJJ8PDUszIvS1ugl0inCo6VYgb7wYfPBihvGgkw3fy3GhAIjgDfPdy63hrRfE/Rctoo
WPoRk5d4TfYNIi6AZm0Xsy3vobHXHqgXErx0Xnv4di0cg4eFAPpS7bldw/OAftmxKK0Rl1osRDy5
pt5DmvezDIiCB9ewgUu9FikIMgV3610ZRBhDJVVnmsjdrDBkcYEymYu8La1cUHSaXIeNfalZ/Wo3
bCaEMBs9POseGBzoghmRIZYSvHvacf3iRh+6BmBo6+V+DHeRvlrekev2SEgfkPUcbT+ij3ROG164
3vtxXpm5ZNQZDCCzMolTMa0X5lRwHaro1a/bLx1tc66j0qULr1+sQk06D/WuasShM/KA0z4t/erA
ensia4j8Uo61jJ4Ocmka/467+gIaHJyTUBikm1f99aqtCGKHXxcWZRsipvVCpkJO8sZ7ep0mC54V
W62/7j1WNxwiUwKiEKS7/ZNnuf4LapL4T0RcnQNngpxUwacxG0w7N2PSDl8BqWV5GW1SOEdOWy/h
olQv7ldLEd0u58rCi3bd1Qy7y8i9wQIBn/plBFRxmLbe5IIA7zZTBM41MdND+KQgqBDnAecZ/iRu
Pr5I+nofjuWTkqE6oX7JIl3tGy6LvgmwjCEQjwKkvtD1oKVqAA5Gj9unvc1jsOO9uxrgwXFnXlbq
YMnu31pP3RHIPqAUE23OPGsyjrskm2xo8QUhinDfPVDaak+Q+oTYUp5zG9x9Dae5tm5u0N43+Or6
ZOHfNA1nnw8Hq+tTCYhS1gKbp9FZoJ0FGAo4EfHqJ6iTLlQiEV3GMeKs2/rTU3DyH6DuqiFPQjZP
6lrzBfHqbo7RfEQt6puW/RVw6alxT8Zb+NnVFuf8hpXjffveumvn6j0k1sJzvykaZorYbbup7LJk
Xn+NDaBuMZDnNYogG4veuA5wE4CKEdfBQQRib3VZrFTmFLHWlNBbJ8sHrj/855fVH8Gg6fAWwK2+
qUEf81N43YEmtCT3coo//XC7jQ1zKavpLhztq5z9FxgfIj+khqOTeI/1+q0CJN3SLCb2nrT8skHk
mjG/PzZJfwEpSGJCwH9Z6Z5nWhXTSHOxgMe8wYIacHoSIJ8e9kUovVZMtxGPV3vidfHab6+uWYoc
nE+3wt1Rt+W3WLv75m9HIlhWBvOz4uG9EgtLw3nJqjn41TTJjbX6F7fgE29hBzfrrr4jJP0HYaoo
vNbgV+I3sFGseF4bcu8SKIs8UyP7EKX34P/GX+47CG265ZuJOR9KSvOEqQsLt/etMkcI+StkwC03
LZZjjYqITP+J2WH5+tceptgeuJRNgOe84pSYSoKmFh+BlLoe1a5/cpUpRACmlqb3btA7rtiB0/If
/IH3FVyr8yTAh/dE/iiv/jNw7GootN9br/sUJbwpIhU8gS75wwK7ZQ0weQnNLtdTnhg8TqYGAm+X
Bm/djzIDd4e0Iz5JW7/eLzMU+sNc5ZagvqK0wZyDnoIG/iWSelfTrOegocnBEH5bpUKiRHdu1PR4
zK9kc/vQsdMS2BwmqgWLtv08JBy9gDtvifnxLCtxrFY7WutXpr17K4w68Lb+ryeo2gdBAekr/jrH
w0mHzQsLm3/hNj/LjWYwLtgNpD+XqBBAQoaU7w+yKlFmRa+IMvwl/P60oMAvu/6AjXM0cDZYbX2Y
xCNZfcpl0xW+xYBo0vELBul5iMurxawDtoVlSlUE81d2HOeoCIepoPHwS5WRTCF2fFnB0lpa/1w5
zOhKfptbg+GOyHvEhsFtE9G2VGZ0wxEO9ZVJEai2c1ONUcH6mayPT4JqDZJ6LBYYOihtimGbjwwu
6HKJ/hshoMRw/zD2UzrN7xz31th6z94WviwLD/Kgk/F+1f0nX0GzcIn5BAxwSOx2Uo0Ca4rpDFEf
r2EIYeNsxmdkAl4nhNSmkDQvKXMRIqHCOQfMiGMDjwABiK1+qyx9GWCoDjV5aoX5kiFG7yCtVStm
mxjGrZ3Zs469gdyRh/gaXNb9lOSThAsBNzddh0faYfyY2Bu0bPkKPt9SgrGjfrABChci0BGDyCoY
Lg1J8LbD1KubfVL3O9gYP2sn7wR9N/r6hW2nSslXptpCd5jLECTh8P4KxlDam7dI4JoNt7eFfpH5
t/Zf+3bew1PzYxxBn0D1NdVooPkH63959o9tJB4ey+CwivVI3+vpqPBLttFjsvtdygtsEz6gJjiN
dQ+iBSaS4Gn4+qbnG9FvvEqwYtZ8HudUuC7v+r846/ZhuB292cOt+E6cOJREPgFRaFNF/AsKnXSb
y9wZL3f2h2LGG8s67XSfh+GdQLIOs7Ub1Rh3RZfK+w1fhAL1YoYoltdpXm7WLws5TJBuIaYFLjqV
gzXE8NW2ZRGK4DQojB35jwCfZo5sIfqX2sSXOeifyPhRlvcW0zply1vdWjjof+gK/FE1FrGArxqt
dwtbc1DQ8pYE6Aka2M+28JD8Dq28wiUBtNQRXsfPFHey9FBEKnW04giqEIoDckYsO3DevxvuT7mh
MWk37Dh39jxcdOBCg8e7X/H/ki7JFkxfK4z0EnRuDYIDgDGcmvCZjjsCe+VQuDz0XzQ5+s37VH+3
CKVOuC6aodqt6G4GHPvRzkc5TcR/au1ztrkdoUfd3/z2+iCiJPgHYMe1YQcn2EHnIKJnS/LL0Sq1
XplClYX0Z3/Xi3dBn0iQvHTj56j2JYbD0uzW/tugh7QV6K6GJsfVwz0wUUwrK/s3ip4V+lrLCJDt
EFW2vhnMoxmm51E9nDC69GAHPIToe1R8NjS+kK4R6bIs+aTHtxjMvTX6LEWTGosIjW83jbeytR82
+ROGMyCOuqibMoQ0dTp1OPbDVRVSvfNhPZZR/cw6+roKb1c23acfoNzhQ4G4n2JGyUBKiQJ8yqaR
nCiioFD0prDlwEgSt0YrD4+0XJlgenzcyFhote62eT1CGgN33MAVkDg6i8GEeEvmnzXsCkVfe/a1
eRQyzLuO7mI6bcmWc0nghhddSb2PaH22sH42PY5QPeN9gLsMIs6jW5xZtQuT/gTe3B6JL+hOklPM
zDnASygrJfKavrLEvU8OP7WaYWEuCtH+6dRTPK1AlepLiMUsh/CZzIcKcWbwcfuJAmAxYbNjqL/r
1uTcbDX6hHNU+W+2n07zoHaDs9BOx5lCKNhD7k2T/1Dxg6hKMX7tQXyI4K8EQONe+/3v1tMvZljQ
4CMCp+97zGlJm/G1eakT9htnwWFuiQLFYXymMMk1a4hSHySp1GoUpLL+VwGART4HEI+6dW9gdKoM
0lGXr2F0DcrokIA3gf9GzdSSa9WRTHpXAE4HO2MvoTUYlL4b5F5RdHlTFIP4eRuWYvZjTL4Q4IS7
LDOMHfxpuSG1HAQw/70xNW6YeE9rD7eNK8auyXTbnOq6vxi0y0BQHhRJl7P+W3b3UtRvU+f+LOWc
2aQ6cG9Jo94WuF7RLv8LQUww3heUi6jcmqIfogCOJP15KlHhYkHOFAWzOdIeDi48uIwre5HJvOta
gWYl4qk3gKSqWqTsRN8Wmsdqq1FVwxq7jXARTP+CCOFS5IdE2wvhbdHihvdXsGhmtBVzWAgX7tGe
pS1tLr3GXUrQdQ1vvvyvwWFhRr7z8S9WJOF2E3sZzXIiBALS5O8APXC41Vc+3yMXp2jjerUAlvJT
nzwjIthmdMJbD5IpL5u+MLraTQg/aDrcE9CQ7ZdxeXUiPnVB8rbE5oTq+5WFH9L3MljznGIHfr1X
FZS/buiaA8SNRN0hxBvdesBDONSInq/aDR9AmXZtFx4D/x3sxyr3x+FOw+k8qQBQKcdIlv4WUfAW
DUCPoKaupTmQJn6cc/Ic1/yK2uIQBv0X8zA+wDegYfIUiDcjvYzz6qhciKxCnoJ3AJQwnfmc9XGJ
MxQhf7FAd/QIXhkwmMVu7/4GPduTBI8ctDEcJtkYvxpPF9aHP25w7LT+z++KsDxIT+dT+acB4x2P
cTzw2T/6CcgQW5Cjj0stMQeE16cdcuvHqMxjMuWKXRCv1GaOz6gVu4PG0o+aTzpNWDpjOuG8odsv
UoZ5OatL148XGVUFgttT1Oppwo4G72yo4RII0gQJP3i9rxuMCsShwv9EmGwK2VC6Ia/dBv8hOyL1
cFaF6PjRc5/KoPtC6jgggvULwvq9SN7Bd0SLR76HxZxm5vIaTyz0vsYBOTfEe6rFdpw6+aWxt4Gg
paDbTwcfCTjpFKDdrbvoC0FKt2YgF3ADFvTLIG/Z6rggeqQwfPVzOwUvw2r/gckAHw1P3hCmBTUh
umJ42P7XePQjpP1LHM2vosRvucbzE0j9bzAAeAlDdUt6/of0/ou0YIrZ5X2qdsqNOx7fhDe9TtEL
XPHg0fQUxF8t7g9jv5kPppWv8tJvjxDZHnXI0YTLnNMz324W+RNjRa7esubM0j2UTzuh2sNq/k0l
z4eIgDddZwyh88Ajo2nGofMXPMJCYRIS44+UIWkTF0FC0or+gWx3J9j35OZDlCDausk33GQ1jk0S
/xvLDw86uEQjzwIXblQNeSKHDMLNvRLhSRocV8MBg4B95E8nHpE95PMgAD0xV/0uKd4xaZDnghXT
N4cRPO3ATOoQRet6Q5AC4CKgUDif+HLHAj7225YzTnZyPswjgVLzu5aPBz3t3PbJwTyvmNqjsz9G
Az9E4ivm5Wltp3NTNYjEGFKYXcMsId438o8Tj0CQIIPjyUGh5SZLDythtryqanvbfHlyEbZec6qC
7k6Rss2qN1L65yi61yN6VfezlU98wR2GUgk+x5lYd2IYD02DA8WDh5aBUGOeDkkDGDZ8DlA3ywDp
D93VLq+xICiyf5cmAp3JwerloxpEZtxrjSZd48HW9SlsgE/IZyxlpN0mabt6qQJZMhg+VTBmJrmw
McynCa0KuIPVoSWHCWOdTqPlX3/a8I0C3inr5QzAIh0DfAPz03l9Gm3/Or3sgeReuk39HhlUJCrO
G4pIxVEUrQqzXoYwjObmuHjs4MJ7195V/Da3et85YJgQDWJ2YPmtY+8MdkWTBopf7mPCf80wUJpa
v9iAgveGwS8NDSyAJcXOifsI1HBbHTCtpM2VKoH1IqQv1gcvmPfEroVFtVzDsLmuxxMB+axsmgnQ
7Lwbh+SlnC0ysXGF6ETvy7badZE8Qrv52o7sEDTdQUbkpYz0HqzbGgXYfDWqe5mVUmkzgyoeADEw
nsU551PQxQATbn4Brzo/63p6xiT90PSdxMUNTy9kd9TXyswyd534K4cBSfbisxmHFwl2XLRGRUB4
0QfisC7itHj+b9fHd9hFuoOqkjfWopHkXlsDoAIjspNrnbaM/WudAVSnk/EvVDHuiGQsmzYO2Viy
ESd4yO8XhcacE1BaPIz19gmxT/5DyQuVz26ue7GTBmC0McMLpv9jOvJ6O3imQus30RYFGTvQpTps
kI+nJZI20oCXB1i8v7mxD1I38/eeghgYd9uQ8aHdLWrYgyX1pfzoiY4oNWz0pB8mC1uFN6JDbEgS
yT9dUmNS0OEDfAyadAsKJhXWA34d+TuM4nDngTY6zpckbPfBFrAMQAG6+PJYPlYkZuoapWV3C1bI
SFWDcZeZ19+tDL57Dh5Ewm395MttyJ0fgMm47oYpPG5ajDvEnwW5axSiUsagP/q8qndT6H71EZK8
Z83G82z0f2jYksz2eLcYKCO9tLTwXx5uZby8eCZmz5XXnRDs98pZg5qXzVs6M4LeENmpqCAMMsHr
tkFkRjJDqzhyoGIhw6QkVBGiHmE6oS2Is7P/Gntr9254Lznic+fpg5bAEd8lnjQWeRCYIxaDRNJt
P/LHmKI5o4yY+ZthSzzmZBo9DHkM0GomkEbGRf+HsxIEa5VU/YFUDftQsaLksoGrqu7AeLf6T72E
JvmriTbNjo6RBJyAPXFZmA2vQ4JltRrNr140e9fFw2CiGkfvyyLkOw/GBE0pWooCs5XqhOmm/g4m
Wh5qZ1whENH1Ek01CHK2bGEzxbW6yjoccvQHW9qq2T6Tyo+OgmzsHCIz7RCqxu6AbOiLtyH/IWhU
XQzNRIF3hkOzQ3qjypN5epnQ0R5rgUaRd214940Gt9YD1FYQPxigRurjbG0fHpWJnH9mPjRZP0OL
D1Y4mJtdeY6A71w2g3OgLTGQmNq1LlrTsnmngmQ8AlLqCjMqd8aQGXFLKmnf4gVzTOwpkPecAk68
TtUz1CleXBCWoBNJ4qW6zFXIceAnDy+2EN9t1U0E7pjr5DHkC4YkTnjPtHe2oJCpvpJy7p6wfoPc
A8kMzm0Mc74K3GQJO2pQqX017+cFqdNx1zk04bE9yDIyhd54eeFlFGc0qtDDJaVqsrUUwef6WKJz
izaayqjMOvgY3Xn7OOcWxJnJAOFRXUjgkzjEYOvAJQ5NvvDX9dz7tropuU1eaipuI5RyOG7o4Kuj
BzCwUH1V7cvAK/+UUYgJq2eYfRfdOp54Xfn5w4O+WDkzKKcWgA+rF2Bi5CWHrRrVxUydvwdJkKXJ
ypHOyPiI+VXETx0BmgvLF1woiY1LsNH1cNaEhlcRMLtbBfcxj+wgOGlqmEeKSZ1n+WhHADTv+g30
89Ch+u0Q8/LBmPrF5BynEQY6e8sm8oAN/TfGnMmC0gDIlE5+BOM0mrzqPA1YBeb1+81ohRx5175Q
xFb+q2PXZX5rRWaRtrXz+hkGPwPgyrEZ3WXVEy76UfivreoQNB061Zu9H9AZ1+wUDAhAXDsMABFk
kiBK/H2z/hMEygxWFrWsrpwICf4vLKmlxKCs6sOqy4NqcfzSG08iBjcEKg9NTIsRX3sO29Abf3OP
+Oi0QC9pBMYbSAEzKDKIcu3n0CmP/kYO1LbYHaXbOA5HwdatxcQo7obPjWylvvcNMfHbxk2Ef1jj
0GtR7uBFuM84ViH7R4ORLZiySAh6lzTZxmQ9DYtM5LMcScBPDZ8pRzVSsm63xrgfL5Mh7WMsVCOu
3od1Ja9JkvcSjAWM0kBybL/9HtSpH0FdGP3RRMTLf/BwCNAihJqvmDdF8+KhDC5DZ2tR9L2k428A
HZO5OruZcsghNEa1lq7JSLZ7raniJz8CZ1Chj9ZL/+nJPhJlCo1mwADwUG4EFpGZG/BQh45y4HqA
30r1LamdAXrg4KmmHxJjZoYuvfKs9x8WWwyEGJwS/EhpH9fj8A17oG56jqhb+JHQhprPsvQttAWx
CMp/MZb++rTqclm/QAq24amJdDlmdoyFyTcKK5+D6JyJsBv7us6nSHbeh+YY1p0jisaiAGE5gZfr
aiGuxIwDuyb05lh/MzsE9qWN3dKjEFgQQ60m5Log9SCKMSwbQbK82WEwoOwPiKQvajuVIfgniYj3
gVjJ9xro5NvSJEbnsgpD6qJypKqWvFyGmsYZ7AV95R0TSnpAhyPVnZ33ZU8SlBB+68npH37lISqQ
zweZBEN43L/Jmyb3YxZOmjoDk9uZbwWKAYpJusSeAu5QbmP9TrzJrcUMxAKvw+v76CvhOPAB0dX1
NhzHcfFQgjcR28I3HerqP5sEy3BeOrq8xJRPID30MH5+4pEJVKE0MHAgfmFIzJr1IB+rOO3q1ceM
ObDCYZZL1k3YR1ho0H9Tt+FYhXlXiqUKWAaNcKrh/NemMHLUAhZ2ce2j+xbxei61COJXgVNQ5dY4
72fUzTq+IFgpqPfjwMMB4g0M5f6tyG2CqLVpB50NEYM7XGpjZxEWACJXjSYtcBBHi8kPdzS2KL6N
C9bmnKy9D1cLOmky/OkVzLN22kuMOJOBGZabBYqOfwN8EZY8NKXHPrjwtvJvaKS7xgZzEfeIvApj
THCEKPV+hTYBeBfVS4cqA8zCKh/qtic/CauS5CPy4BCASpcA1f8D4vDmvWJGs0Gg4bmpukCrLquD
D38pUgCbgLhl2lo3/t7wt+Qr7hocn2m7udJA8uEplsEDfR3+lZZx+Qoy11YfkggJ9khjh3sXpDXl
1vYdoDJ4r01PtmUo/iodN/Xn1GMI/CWWeGH7shzD+JIgOtu9Mb1GfcHglgC9n1EQ+/3y6znO4IlY
oTaexsFmC17Jf61fWbHHt2U0XSHhhhFQCbQGjrjLXyp5dYCzlP/VWcPnnQ2q4LC01UyP3CTJeQML
/yS0Ibh6fLwq+ImsG2AYvkKqUZZdcqswFr3hoGQvix6CL15jMA0DLFNmGNZVH24x4z4SqFXbZGJw
vLOrXFPfDgB/2oogZTyZNIWKwtXJDUQ1lDMcVr2x54PNRldZq6cGjPQ/jU3CL6MfswhwVOOfHuqb
Xce84Zk1VL5Aza1/VRLhTPhRAdbKxEnUKw69MnW42Mfeo+XNh2TTHrWoAMuvU7K89h4nFP1IUlpQ
LDAByCYQW0APqiTw6g4hD38DhHPNaZjohYNJUIY7ZMPA9rZc7W0Yphrxh7JNniMYGG9vY4sIBvQq
3Q8igeoxHx1tWFonerP5vPrhSS22ekqmbniqfGKgsim/qJi+UX599LEdMmtDkO6GXqQd3SB9mOeL
2Ozej6YPpmCJ4BCXiqqE20KNYZIpRj69BQO2SESfNfzWLqZb1U4EINdpF9/b4JEBigV+KiWYVBCU
eahuJvFRstH8Bd4s7h2xSOVd9QGRThHcCNyxVZbsUFQR8Hw1JKNrs+1xG3YXVobmF5qLCgX/cCrB
vsssXHBz1pTAqNywpVuj6V6UPnQno7EH08/k3uA28DKv8eb2FsvSv4K7hIfYUsw91qpGOU/qK4Kd
j4kd2mcn7HaVrPqdrJNpDnpAQ2IT5LklNrAtIB9JYZpYOv+YjNhqMEsc1BWsAtB8VItmPGfLwF9W
EoSnMZrCCR6fDRhOYLtA7yxC+wlqyZj2evypRx3B8KPHXMdt0x6/Ddywe7JrON+ArUNOpRHA9Bix
2V3Xd0Fm8bSPS2RpPiTmUgHjipRB2tfjRyRQSokVUbZ0NBhEhHYIkWiDWDDdJyobV8ehU6KfzBjM
3buQXWPwz1DRsO4OG8gum8PhIxiAdnqx3s4mKMXLOGz1ozh0aReE17ENzh5v0bdAKpL1KlTZUkU0
7Qf+vPnDBZUO2AJljGONL9vHNCVghjQrREqlv9OTganjEs8Z7m9sW4qezl/wAqagum8bBuTSMQjQ
lXmiRrJURwonyoO0sbQgn4JgF4H4Fg8I1YOSsJ/i4Owmdkd18psgWCIVGD9iraotA8t0LJjsURLG
qO8dZPYpYxv6QM/HU21QzYVztE/6JkF8ZSdOgwtP00NOGFnZZcbjWelaBcAanA3sdmjsIEDmneed
Fr1FO9YbMBrctOAqApAwIKoa/T4kbzP27g2yJ9hXtbLKFG4lcCyfF6jA8Yywo4l8HPkYHx29sZa7
aPFsqoLwjGlllQWbX+JOVFuBAHueu6T+4uMIABPVbJEkMEJoq+HvjCFC38XLhUj6Ri1cOmVjP6YI
vgzWq1iGGKOl4L4nYUPbDDmunzGXoh/3tVzZmZQd2YMhML/H9BH0REZagDJx7t2MMqSDKG2Q872t
bA/Tga7P+gEmIBqZGUhZ1PvJsMNQYQqyaDAJGyXvoqoxqhynvAYTOx1dg/dMXFhskf/LWINSEJE0
adXhAcNiYMskbdsjgHYfvAGJMYdAnaJkuwepA2OE2l0SzjAJA5SN0ay50NJi5ChZeMSqIlmrUDPJ
qvkMHEgO8AnLNrG9VYvsc9qOZ63I68OccO3jryYEGo5Z+f84Oo/lWHEoDD8RVSDytqFzdA4byva1
yVkiPf18PbtJdcfuBumcP+4ceoZWvpvckHu9KAvIYhmbR3K/3hMG+rtsQQSx1Q4Pcd0igzPL4Zb5
2bgplLj3ZhjMVuUUjH71xgmM1jzl1E5zu1r7qBrx9sOw6DGZeaQWwV3zz6g3xKqbprkFnMKyVN6J
4mLOf5WhO2Fu6m5AjZ0ZJtL9iYS6Gun8gQj3vWnaj051V9F5lzRRV0CNTcWEvJJdenAqTXtNY+Na
uhVcolfNa7P3gIzUKxlwj+SnmRt3Ma7GgKV2SPvprx5pBjTtFDByKvWMP4bRJQWNJVWVgTzbWx0R
1Eo4SwADVe6nEtCWfpAsPrtWLhHk6DwWnrYgczHtzSwzfS2pfgV86NNHQLMeosEsjhmlyzfwh+FR
R7P8Wvn98tJZ1vBIW5m5GfyhOjceQSJEDGenaRCJC4teo4iC5rK9dTVm7fygNz0vpUMvyhT6TtWi
FnNfDIQ6km1SgFxqnSPrMFoqA7yoobAlaPX+3NvmNjZ1neTkHI2CYclLPrXaq9SdeeOleh/yQf7E
ug0b6HYsl+OS4AIdfPR+43LAUTsHecpOWoP4rGu2g9CxFWZpm4fWmdMkoHkW9pDEG6xGkdj5fnyc
ovqd1s88SJGYvpUdtMhYzO2eHblZK93pjnnJtp/nSYgzudikqoSe6S65PVmhLZdu4ypzvrmWba0j
zRg3AD27eGmAfQ25T6MYQQgwQuaRqpawYGznytWJUijlDkm3YDUqv6ColotSMedaQ/tRTeuIvuCO
ngFPD3qZx+c+52PhUzX2fZSQmISu5YX+B7GqMvhTum6uSa4uQJYovLWM927oUEDEyYO1TKRpx1Zx
b57mD3ROSABZv3XAsakdEddrCrikmcyw4uv6LVQPUr5MT4tvKsA+l/zR3Or2RpGgP5H62r0jobUB
bt3VTcY9l1+Yy4GhRvYxm+TjaGx29kTLbST3uT4seAW8z14OP01P8C72Fn2LRANhUBL/yjS5l7Pv
mwL/Y9FtTK3KT9SOX5fSLcjGxwJJ9OQCPo+mB0icLUif4rUc76cn4iZ7GfEx+37Qmfmj8OMDZ3So
EvGT9c1bMYB0F/1yU6Q5B8TIshm09YdbNtYmr+1fY0rz9exaP1XCI0Q+jB6QDMp3oNq9KMxNPsA6
DXdFSTQ+x1Hir9mBqOK0O2NESZK82VJEQYyYEzl7Vbw2tvFkeDjMmX/RLs7zCV/NWz72u1KwpM9K
/xn1fO3VxYC6ro1fiQX4X9WRhXbsg1bIYien4kgJqHbQBw6G5K5ZGa2iO3kZZAqt3A9csUdJmhLd
GvJUeNqhMhl9q7lBqUD0J/tWdChSsC3P++SJDga3OIuZKOjJu+pZ9GrM400V005YMN9zYnwRFQqq
P+YwTHQTbigjTkK38RAOZmQkWUlGPfPY8XPWlY9KVmVEBSQ8+RUyp9QgoZ31ByTPSVxK95By2K50
XyY3NkjDxkt7YNgeQZzRDqiuPbe5h1U7qYl/rRCIJsI9la6xnWjUCLsGBw6QCqr/PH8FrkSe5vWQ
L+ViIVRp0IbWaRYs3NtGVrJLLUcQpwaR8nzFo/yXirsysUZ6icVgCJyRjSpq5mvEIBuI0XhYCghK
oktoRCFur7Omry4uVJiRsYKqWP1GfuNeaf8lCjcavuZKfuYlDI5Axx/Ekv20a8VDMZgPcdFtkyih
QGz0n1I9A+Cwvd9xcJGquLIIUgQJgVJjxncqGVvS/n1iv0x7KoITywxjyKN9S9gBV6NoiYwE3VE9
0TbEuKwHt7E3o18eckfJg6ehrjYjY1nrOHiOsjHgZQvrrwa+XeGkfmmwLvPbQa0l1V8lsq2R2ecG
ih2vBRhnFCc7NScHltNrM8XXPmYQ6gHbM3f89JLosWOHXC9t+q9idAftrPbdMuDeL6LV0volR5yh
VkYXP2hoxzytuvSDe7KE8TfFs7MqlPaF4G7POYh+wLY2RQbmnOT+erIjN1BzF3RJs43b7jv2UMcP
DZPgYnaP7kIMhuf/mEnqB9DyOcIP642y35tZ5OfJH+IjNsWPNJ1iypiN9wz0DN6E7d6plw+MFQOf
ireLUNE/DPM4bVSpkE541NiX6WlktXjA+WOePXZiIGA7EM50pG5pxkQBp040WubHxYr8yc0ypdtO
mUXI0cTnUpn/dIGKVi+0bQKmaQSwjtaxmPR/+DM/4qVCO9mUuMKTW23O71TXBErXO9g2TT5o/HeB
rtJtJoq9O2VHuVRH2qv7AFeAfotLf19pUkD6EfZArDQz2egDIQ92DEBLYNzQot7Jm+yQjZLiCkOE
RUk7a+86j0lUc/sL7zfKxyf2+C1H4zUyyBjUrOlPtQUMDG1Bu94GmOP3cUYUDdxVazMffrmGLxXU
0NovmA3H2L9gR0StpT06saHCoq4eXFnJoGiR07K+tUP06d674RUPJJNlzQk67o0BSajWZjvcjAQx
JPVuuWeNEJBEtJoWibBc5G/SpnFoTO2n1Ma101qv2MIQkokr5V2vzDlnt3W+VYZ8kXOnXncauhWQ
M+1UjVQiW22ylVEJGdvQWAp5hHMF/nvA+rxOW9mfx37xGbeyc66bBzsWKIrGH2My32MiNTdRH0EW
8LMgxaEHDQT2rnYVQceqzsEJqjXUMnTBhhDRo13JZ8DFRuTPWWI9DHgvRUSaRGNFAnUqj687k9dQ
Z+YqYTC7a6LLyk73SeZJCGVOH6tk7Yvla2K5Oyg6RG9xsTdK78XX6qPWWTtXog/oxN6OojAvPUbf
xN52zT1sovS4GupQFBLLw+J8wDW8+3O/JYmCVzLZzymoe63KATnFsiGF1AlRtDx5TpaEUFBx2HXM
G/q4S2sBY+1rx5hRIKhNDWkn6gjZ2afJse/mkjnUk+ynrg1nZWnZvuowX+rToO/xFGxzRWggV0x2
9grt13IUzh3VP4PztKupF6tIc46kBK2Glg4+D2Gd2aP0GE+8Amu6Fted8x0lzYOQTejL6acw26Pm
SV45celF+TiA9vpy2GJ6fk/9eA1etp6qBe68n58qpYVmwamWCfVpiygJ3DEljk6RgW7pWxbqh7n1
tkBV27bO0FVEAQwrORxitaD8HCHI08ZDIeJSQc7RaqaHYv71CzR6bEfMRsb0XHvT+71tLRgm+0na
atvrXkCu0F0doPr5XMv20i6aC7vNY9eWGBamP3wm+BwhpoM4W16qbH6bPfFkN6gJbJJ8LCrJt2Nd
Pc48RYFKtV2ttxsJDIiXw76SsgxVVp77GCmFl2ATktanV7nftrTfZ5LCiZ7gYcGIuCaGdydMZG01
aDFIsl7uZFruuxJ0XHbdRjTO32yUvNL9oYQTyyx9Vy3uqu2GF6+odtloHUHZzzDBPKTlJSVOppTO
tk+1HK2tc2gTiuANQ0MGF3uBrVU3Q1nVmmo08jDT8erP0VEa1T6L7JN5d3eikUFn5HSfNpovdJmH
Kgb3LyYCBsG0zKXfZDyxmlTmqkrqx6rqXhuTLBhDxtir7z6mqFm3I8Xtysy2pZrQ/tWMLd6LjZag
ERd3GXaFhyCpLtChI0hPtXbvmOmp04d9lGLYbD2YdvfBlISQ+NpaTfGNwbnko/QekkZtNdEEsYcM
knToYsUSUK+0yn7VKKUM7BSPgc3MV5fTZfKnzTxFG1DdgrMMYcJCt0nIwX/NY2yXul8CfWQ/bs9D
ddeZIBH0e7T2THqEYZzHyjjG+fCvyfVPOthPplW+avrwaC/TvB48VwuNuN4v7vhk2mrTDxwQVvmu
5W0IxL/GDMWMLonEMQ02asM0d6UckArejVnDenYstDqYHnQvupktjsilIXqJ3KUhGr8Wf3wG4GUj
Lu8xagcYn0MnsVzO3p/OFrcSi2Wt+i5COjVcJFEfQVW6F93V147pcGzGn5qw/qZBPjnYh1bm4LwB
YdogXunfknJEdp4BCS7mIowRGq6qdljXvXnseoTene0eTGm369K09u0kNo2bb+bFhrDMA3xrJCxh
NrCGj9iO9lRwHhIOmbIFRbRd8GxQC29GNNVNX3pjkpUTBTwfm1Rb/gjtDtn0TwYTRZcL0lLNayzY
H8Z7C2E6HDJ9/oNmtGn6zc6pZ8AEIRaMv8e7sKysEb5KuY/K8XEWT05RvGFzZ6z2Qgd75F1/LhD6
29QbBv0YfTatDoM1HmNKOklIQgM59c+ewTiI4pO+OHWwlmKdlOA54x2ujGL0wlAjboCqAq1chLQr
GlUfDhEVSNn8nUX5uuucJPDr7MkSEa6Ifty40XLzB+OVXq9xVS3NLp60f0ZWTaxh1aOvRydPL0Qo
2/jFztkAy5k2iYT2toX2R+Kpzt68fM2OffNzQBIACrRevH0NsqTVNC4I3gwDMKKyDq4x7JEZsqdU
W1ERfIXaaBBFCc4HNEEPIvA5DYSkPDEaPi4z2cvoCYZ05DC3z8kivprY+I5rRKa+3BD/fn+Ct6mD
yJbEOtBq3drmMFW9Z6y9yd8W0LpZWV8Lh24dXs6T6xbeuoDPkdnwkxBEiEv1kmGUw09AKJWIQhpq
wn7qX2tR7pdEdbygCfn2qi2ZiKfdpNrvrrbu7iBzh/dKR6qFf1X0F11VJw+ztSkfh16CAi5inzgz
zZj2g1amnyMim9aHOM28qx2/T2UXyqg5lvgyzPsv6lgbGhmPfWkB83pY4rQnshEPWjPtjCE+Y4wm
NQk/cDNYj8LVw8TqGHo9bc843Abj6EsMd8h04N3yTY9SWC6vEobUKKOjFxP2NJbFX5p7z46OabPC
xRG6QzZvhIcxlLWgCuoaRMxuftN70TsCGwigivnNgYkBve2CKQM9FNH8hPUZDzgGgrTKcT1ZEAxt
lP96jXdZfEiUxUXQzhlT5MbDGPlHd2l+lZt9mFV+0I2KdxAy1vTwD7ZvpNKHczvcWnVGF7OaUaaP
qfjIVA+fMWSwIkO5dkkKhsTtoRDvLjK0wqwDyMcybXnSjP7WG3WIOBZ1gYr+9BHt2NQedEr/ErzR
9CW88OKvy+StifVtIbxdavE0eWxT6bgFkQywfCL/LAzCsCSAGYtsmX0LEwFaI8Le9LDaOSNsRWRj
XdSrMB4tGZokkl76hXrilnCbLaoDByaThc2wBh5aI5quQ4K7x3ckc1jl1uc2TiVQv5iP7UzBp+f0
/aatq+yhb/BZYmf+GWKnQXtZ3UO3AQgLXa++XJyWW1yTRlh0Igt1RD9nXXQFWi/QJ3rF37skRkVQ
xmvdKv8KrT4w6O04nNfu+D0142eXOtuhWn67zAhc0Iy43EIhE9sUEhi7UjgokFFgXOT8NlzC/SaS
JTJxmElZq1qYcJA8MPNzIimJr2MV9JPYoQ/bN5gt8pwBqCpQT0Vdv7WLZuMb8jKnmDCRtye4D+2h
XtvuzAOr3yrdXke871HZnO/OeOq6QsWobXrqpv+/fg5nSeRYb1UhxahhjompIm/SNcY+1LJij1Bo
lZmImWL51ejRdhwoUqdBbMF4UwqHrLL0uRpZB2WSneysf/cr58zLgbXPpEP2Xbg1XhmsIGZ8iGV6
jJFXeyxc2s8w6hy6lDDExpkP65SWYtfck+JYDRDe7zwy7FLPfCtj68c32jPNHkQKtoz5Tn3v6szz
n2qsVQAXnZFX2K9z4W+yQaBg6/i+jJAw/Q2LLYGk5YHSvdMEB4Mb6qGKb/xUm2qCv5hH60/LjD26
qUBKRdI9B2fMD6ZFr20Mzwbc4/a0YuPstadtXoAfAf74TvSaaQ66xpd6fK7HHz9DGe+CE/bFLQcY
ghZ6NtPpPXeGQFW/feo+x62zw991JbLmxcnkJlqItpPDxkRSbg/pmj49yoPr5JN8ABhafCbADMPd
m5A+OnW1VUa5MyUNtaALWUXkT9vxEDfqI43PlZ5uFTdLP6kfp5ZnbKJhETMr3CnTzq7JwK30rYvI
y8dcvngsFL57gCfZq1xtB++F3zus8/lxwKZ7T3eY1Zdy57XkQW5VevS65uLW5bGO2dDK9Kla4rOv
poMczaOve6d6mc/YZn0zYVQE6gbFlPl8tFz9VMY1X+doHpj4rnqcrifPC/UGqiOZnnC/4nPLDo3P
fakN18SaCX2wz4h4DOSm7nmygLq15Rgt3neBIiwmO8vHtanhae0n/blPSGAy/vSl2IvFOSrmak/q
DOcgK0P7ryXYgrBaTkF3+OQ9+PVtjTmU8D1BNMC8V84NjvMpIVs2avsz5S1BU803rBcwzwcf7IQa
IAQXUI6R2KbQBLMPEDc2Jiyutu3c/mZ25otwWZXuWKk3ut+VTH+aIsIPZzsVgEC1L23jlKvyu/Ca
Z86mcCrUpvZjHKX95l6XWoCG96n+dSdQVVQcjSx5mtMZQxSorTMW705dvInco1g1S89FhLJUak9+
SgBTynczL5tGcYkRGrS5UyuImPoVQwmSx5gUUeTOi3NJnZr1o94asCV5Xh/rKNrbTR56vQKvg0pK
+EBxZPMN3XiCTsU0/xVOYUF04VJo9dcqSR5do/uLUUcQMdoTtpB8CmadtFBPtFOHxNnsZIy6dHSX
58jm6kpEg9szemvviJ7dPxsoevIBR3fb74gL7BBuiG1jk91bYsJLgeTRzzyqXnsw2+kGIbzOLOPB
9T8Ha8HsXge6tF+d1Lv7zdHI5CwOps0Biz2QrFP+Zeiz+MtRhn2GQWDsk1f2mX2Jh6TsHiOVfzUZ
iu3mYdRNXo/iYACi9CYIajeHWkTzG0L8Ev8+dbKhE40bp0mOJgJu5R1UZrDBtNFlalFuDf3ONauX
PDMPMwaJOeVe8dVGQ6caLTjgiIcwoYQ7+6WNxmtHx2cAdOithkjfwJG2hvYP10wAMoJ7LP2dLOs2
ZeNJb9+GgUs1vze4pje9Lw7YJncslRdNX3bLUF4GLGP+bGJLJuDSIk0SVrohyuS+N/iFGeQx828G
FjzQyoIg4WewawKp7HavoBGU2f8w6R1KixGjbe6mEOvNNIZtJyRCe+1BF8u+TapXR04km2CrQ9er
VesJzRNJJA9uN+3weCEN22PasTksY44Uogi65W8pSnJclk0nJ6IwHazAzLPFsZ5euSsO3BN/Eckj
oiE6SX9JPR8dKdrBmTUCe5rf+i8edxe7c5j5s1wT1fqaT8M2Ib8yM+XeUTkZmXlgTFwUUNoeA4iB
C2r2z0lqh/ngPVggIBNVpGX3lVFvmUY+T7R3ZoTZ2320iqNhbZXpF+PYyiIJlWrilYXQtgE3axkG
80oLqylf242xSZBS60h6jZlNr5lcWkH8F6npvyhGtkXJjOw0MJm+6R0FvdJJDHrejjfUbidpg+vY
iG96IjIq01pz9oVd6uJGH8gSWbRTbflvEtGtSmoMI86/qcZtr5YQhHqfacSjYxUFSm619UKKaw7V
2OnrxL9po/VupoiCPYXxs1ilrrZxqUObyYSoY38D3RHiCgMo/mUx4AqvtkZv/g0qOnagnpr2QrM3
ioJmvFnlfLAQTNSgbRWy0RVK0svoDifpNA9dZq0TmZ8y2tVggP/d2ZB0ErfRMt4mo9pVRkLcq0lL
roKvzwLiLtfO1O+L0cc/WK0zJNeLHR+MtDz00Vc05RfuOJg+EiqairnRfvANA2k2+flqeTOt9BHc
8kMbs24Vu2BpuGLA/C3SUmOi58qNG/dBNL7MmPQmm8ADe0GEMWb4Fqx1PTdH0aYkZ5BKHg0WM0cX
o7ojjgfZaY7ELl6osW8UBeefHmRoCSOTZubrVOIjggeGP+axiz6aChu3ut51T10iD7PgFXaeyYJC
g6WLANHx2gcrEOW2srutz1CqgNtCQoQFxEAvz+Z8zvOvtv/T2yowvT+TPCSLc8mM6i/iXz2kR0a4
GNkBo91nMvr7EhidAXi80pP7XmuEpheIGgoQsFSfT3XmBa5zLDWxsfubwrBh6f+IQ7r0pDEPs/tX
44VwcpegGdg0oiyqTp5G69vK8N7n0zojpGGOopWZ/KlmRjotoUP/WOMw8XY/aYbBNXJPzkTiTS/D
sm/BwJJzwTzuoQdn808qk+GXyCs8WyfsZjtgXtoqOPJk3h8Iev70XJoRMvJeCfRlg0lbXixbHOf+
XXZlqHU49QqhnmH2rDBPp8tQmN9ORxbXouoLk/BHjBB75ijgRMAF61kMsU6rvgq7u1mkrbVNG9ge
XdNG9O1UaNjspGUycupAEb/l26gACz5qPSnJqM9wMqqHSeYvZWaHqrsD1jlREShejJREqT55a/lf
27a4zmVzivlAR4E0G6s7mhZQDQ6zjmq6rn+Mo+8m/eBiIu8VDs/2oP0ttE+cLWrh51rUvLXL5P6h
zm9TanwmgO8rsvp+7VZHSuveczIwwicxA5Vsviods70Qt9ZuP1LD+7TVK8i1vhZztI0yfVPayRu4
22fiXacq/5Pz/FKVW4RuuDUoeUs/SCjbCHahJn0iLOxDH6uTb/RhVBtfMvX/0V/NKXYkJC/oiuhX
0036CdNv2+3EVpfkFTnk8gR+7Bch7nZutpIkifwURwxklTZfcKKlj940R5/d/ZHMS/mSpqaHuhCq
ECXZDEIs0rVXePWDbDQq6BbIEXumw7dbhI4Hs/eOduNZe9FIIjqIo1rL3DwibIoEr0LC61shyKgw
FYatJQnVcFnvUZGTNWGS/JG78p563MbHWSd2kWivls5FE4+JZs3Ieb0vdPJfy5zD4vjNpyv48krj
DmqL+rEkHHcTufPXaBtY/3y4QG3C31xNFADTefuiWoe/09RwZ2jPVN+obWsBgvaZJHPMnI6J0tTe
prI4AGSoN9o93Um2FSr/ZbqNBsy3q8iKjisoCoeBcrDTDdoB/pgSLgtd5HWYvUdvSF2A1NJkEmvX
kcCAmCgjXWVzJbZespwcsEMOWhy7qh62Q+98IcjvGTjljaiTkr0eSV3vxqCD1bcrHBINDH4DMrop
u96VUE4rERs3kfsPgw18bTu7vIHlyiZs1dKBWPfUk1epXaPzvwBWbVKxcbwunGS1J9/pywMqcUFE
sj66aRrk6Xz3ASnz5HfqTl1pzwXz5EKSPAx4D0Ykv9E2QiNRelIIgB28VlZ14Y9G3M5nGkdmulKN
jW9FLt/5xAvTLcm0Xkq229EgTSXxSvi+qcMoSAOz8PZ8Pf/IqXJwY2r7yikeRnKhBnd+ACmr1h1N
A6FpEwWAzgN8NW82tihObg00BrH5PCJ6tPPpjWasZJehSAwmq0Ao56l9mS4+XGzDPOg7392wOLey
rEG+oq7eDIMbB2TMhAvHUUpqmG/WR09naO2T/l+Uca4nbNHBYhXPhsx/02U6Z0WPZVE+KqE/6V79
z1rm+y0EMuYbFqayoflxTA1BfZXssRuETWd9Rh6uDMvGE+9n8FRpS4vMUP4aqWOgFMS80NcMBnUF
qGyV7WPVOfgXMXc4/rIXyYyEoJDTntqha+MkZ7Tu/xbLEAcW028+1x+jbPRgKbBjG+KGUu7zDm/V
96mkyu4IVBckLWENhoUZd3ap8UG6C6rqRSu6HoitT8YkSLLx05ALzSBkgyzLV353g7eR2rTCIjgo
ii51nZ9FyjHHEpOuhjIlNUgtOTLLeEN2oiRcgkzDxpjISc6IpDA4lQOLV2uVyfpLRuJp4eWueLH5
FkmlksQsrxLTNPbKBA4eUfLDBiJ/qyxSOSZH/y17Hpq5xwTDXfnqN727QkmGUDAjXIaVdy0F4HW+
dCSGYUxDb/+bVght2tFtyWvD++W2RGuVSCyywt715fQLBjDuul7gz8qGh9xzdnDdbEf5XkOfSMba
GPZ3lNMqNOB5lCGkzhygvr4Ky1s3/AWWP8Qr48T0aWlQFbSk0muPC94gsCQadCbvO6s/CuNkk8IU
LtUwcigIbL/szm7GgWvm2gZ+Z5MMOrdzYR8zm/jcaG6e66n48nz8rmVjbAvZsNBPzJdDfDFbFjiz
tVcjOSlBwxrbmO2wcaLoZZmdq6ycn4o6tq6vw6KobkPXfLYS9WOtQUSWqBHTjBVHiKcGURmhOpUV
jr09B2YSaej662NbRhdU+aduEsesM3ampVzA5Q/LNvRNMTtPZNC9DB7SC8Q/j9WsfnKVXGcl91Xm
nrMMkKdEBX/3c1mJcetS0BAhim3aqKs0rM++jN+WcXg1WvEGss8YqptHuNKNLjVQZv+fQH67T8Z+
CmcB0JtmhtotHhL5Ytmaif4LqUWi/D3fERM3FmgsnRQo13GLxZ8QwqmPCQugvcbksIwste+JBA5Q
DH6whJmYj/ADOmb71eTQT3rGOQkvdpnG8jHL7tPhggBVFwT2ZR0PR2Z31yr3yo0PB5mKSg9zlxuH
YkVoluyCaDleuWXpBkLSVDHbNGxwC7wTtkOZw9x9iBjD/kKqhy37Er0yabRYCdxN3LVlMNe0dHTJ
uOc5tQI4+qdWeEgfgFNtbERrkrrx/UYzr7TE8oMnO57jGwfRoc/Et9fnpynHIUAsEYFIBeU8UVtF
m6RBCa0L5DtiOqbCvBpe87fowPOzy5xKXCdidjJc9lE8n3v+/dDDfPTmPmqceUeZID+nTdiX2RKD
eufTloxwqzYDWdcqeZwJtQxTu7+OjjyY5EMtvPHIcbbEYqRwkMOxNJ1yTZAZJp6su7BZQM5q3mNW
i3+G2Seho3xu70xjDI3u6BNswU463NH1wDk755LDqSIQCOg1pW/IfUxo1LpnL+4yn2eyh/SJ0Pyg
mmI2nIZ10tNiodlvLrk2URqdMTXt3FR/8Mv0YGvwDLVWQOjWiHJZ7R77KD2OJJeuhplFtXGKsJA1
KQ0CRKcFDMJ3hE4q/WxRYCws3Focf9NjkwaT4MQC4EaKKfZM4XCxk0qfpEfSSOFW71UJLopnba34
1cu7THdWA1hNARLLdpg5M1b3ecg2OoHzQUKPzq73ifbEutOdYn1gA2/Q5gwuUjF7jNwb8nB310XN
iUTsByEsY2NUzoufeTq2aVLUFukQTyiwudSpwftYtXooSyrcW4/d3tWXhrST6M9X5PYwmwcIbvNN
ZoACY/xE2djeQxLAQRubk2bsNE4y+dg1I8tz/JqB4jSZ89lMQP4Wuvy88jcWeoXALChaKvJXpFR8
Nd3OJkktQT2mDLYjE6VAwpmPEnyZ5U662vPiidvgWq+02axsmH9v0d9nsqzymvq8RrhnfZ7XjCCb
scvXy6DCubQAv7O7gN3NoRpJemzr5oWEhUPTYY+0E/1TNuNeIWs0W/e9HecP1xc6sSoKXl6zXsqc
ZFKLBstd2gBaF3V8D4+dYUUMc1h7oyDJxG9Og0kURuxSd9XVH9ANlwF4eBXD9BEAqD/lCQNi49gv
S90/9UwFVtXvNZecj37Z3XfPrE6ftUS7YOF+If/5TLE86708Wol5Et3VnQGg2HLueQOB0dRHOvYg
Tu0tXtNl1YDbBj1JRyT2baxuOjsVZrq0nL5igsSz7qWJyh1c7kEVy2NV92w6JG7kRjg4GpgvaFwp
gS0Zs1TivvBM0Z+DGFXgSAPuim6LPb97NAZiJrT/7JZc2pgdTAd2hZkgUzlz2PCtgEc7PiJzbO86
7ZehiK9zHh0TmEJFOMs8sxHFaFyUePHs4l8+J5tILy8SGEGqr1zOZ4vcqCz33kCErrLwEa7Cush+
p9QXHPAqbXTmOLZFazlFRT3cIyOphNGGUBPaFZwOxWz2hvIjKKrP2SUDazZebJj3VB9PdSsPnYvh
hzywVaXQc6CuxjR2qnv9O9JRynhcwpYpn1XtkKpMcCNRBfHIQOr3f+DQ3WDv0ViuIt/eCLcP6wUF
2lS4R43DtMHdjIzrEg/FcR7TU+lX20Q3g67uHY5bi1CXqHyNGvVmas6hQGGDp+6NeD1CN+3ryMAC
nOvxrnqMB6VCtVT1RD92XRJGls7dr2Z7K23WWfqwEhNAoMveIoQOfVUdEl+GACbgsE2gRc12GT1C
CT9bw37Ed7bDc/oZ3VVHKOX3GRiA+x9HZ7acOrIF0S+qCM3DK0gIMBiDbWyfF4VHzfNQkr6+l/r1
Rsdttw1Vu3JnroT/64rpxcDkZ5SfCmKaWuMjxqPTqQtcDUsn54CRuYj2+cgnZY7456VHEZ0nlghN
pHy3qyeXGzeKIs8wQCf03xWRVUbgGi/7kryNvfGJQIMwPPVfTA3PxEs9sMgB6b1bZ69VT/ZTk9s/
5C8gfczHehS/jK3+EKKqqc5NAhYch35XWC5/8NIzw2lbcAwT7l18azEOFvIhT0vmJtxOUfanZUS3
5wR7KTLGksmjbTWs0Er52vCO4i7fqdYYqE56DA2iXDa1QHiHc8FaOBuxbSrPY6mvijAnBAAKNcW4
nqJHwEAzZVCH8tQbDJvV7Jx7lvpjpVxBdxJ2NTI2x8vJ5qRnfZ55Tconnh8iGHMQI9RJQlZkEFs6
+a9vrMAQC5OiWN4JhaDUanvRihPB6KvECxERLGMfO8cejM89XuKH2e63c9q+RRP+MaXg8TH+6cwD
W2vCQdA0xT6uw7OKn4zo2EPlVg+tC7M1LHre4jQQs7oYUq/PIBpnhUqFlGbvzVDdOzpJZNcFWdMo
/VZt862YyKaxDQHQ1fJppnZlqDUByqh8mEBVerQnvhOPe4vzgSNnYsIx7TIQOdfiWnUea+mhYTKv
oSs2FpQ9h2vZpgnWUtEZATdnPtr6vUgUuCu2uZUu9IcimzWfZg3tgVfri6kaZPWxoHHzkGmiKInU
/9alYyyrxn9GWT1Jm7Yk4g6Doz3iVO02Wgl+L27aa524/+bCnbZjGr4kFmSdmqeAG5/rlVNOCH7P
8f2KKO2FtrlR7fnYjcaNsYHHu+BYFRu3kI8VeEDSdbYKghb/pRTywcA2xlvdq1iZyRo2svVFcmHF
t3JXTcXCdFfh7ON/Kp1npXiFDcG3zCHM3z6ULY99NpgKJq84eyN/AywJQRs4G3ijitdSoVT7ceke
HKt/djHEARDS0LLn9glpJ4UcFPNiA901MU+hxVout61bVDcEz2rT4wKd4/ShjGesmPyJUAzIDNbm
WygA4lYgw3rVhp4VvzKsbtVe90d1/lCZdTFfcrLpLuGdsRHzAfdhkOB13xRWTFjGBK0T9+6VBqCt
lYm3Oi1uIJQlg6Z2TVQFBIT1PavJYWxZudkwYtl1S0YxDCCxtPLAcVp/qIeV28jeZVIDihOSbWH/
Ajrn9OKUMbhN6yw7DiXTgvaP9aTftSnq4A+MfY8LZhvmymlq4OgNFZ+ddgVs2+fQTJGvW3FZQBht
XCwqXhhPladow5tp65dlwKAT2saTW7s8xC3BdJaGR5Md84Bj1+tVZ+fKhvN34VVoPSta/FxYyG11
20EbsYAZzkrNhDYZX9bEzWz0SMxgbzfEYpmEjTZhVqxuiqNjyla/W1R63ZE+YVUWpCSXJiLpbUNu
OzMe67R0AhE6t3wuI59R9CnOnUAZcF+xNviJGhJowPVfWpE5UBnabNsWMbSaTLnIMbmGpvko1DRI
44TpASsY6loXGBkzzdDzbksokKW+G2GkmF8rzf2t54q3AKJTh92oilniRiY/WQXvC6+6GREyBlVX
mVcL2XZbZWgntjHgvIhfiIp9x3m+a6GK9bXxrBX2q8sjY6PpMTyodg+x9mKvO1uemJzO+Ycr1JfZ
1r8GxXmcxcRoGT4sBMtQRUi/S3IaVk3HQoiq3ZughFOtQQcd5VMymC+s+VgexAQGCuvXmh7JXsAT
bolu1Db1irSyv1uTeW0q/UxN74EkpldaGA3ZExmjxLnPz6Cob2Oi7nMO6qhflxpdy8ONX47GsBxS
QJiZws8dY6dIC9wBrKB5XjiXMKPQbFeoL/VC4sAOu4CsPvM9/XkmzwlIw4psPzCDEHmPP1Qj3Dqd
s2fvaQSahmA0RrRwLSoXIjXh6zLmreQqTNQYUN98zMMC9V672UbFB0jh0dMyu0zOco6rFc1qXTqj
Pw0NZiuXboGKpXg+TL8t3+VySbFWqQq3p/LW6VwFaA/v5kLlhdaLR96SXqgI3PN5v52IZM/KrZDa
FoGjWq1MWyFHT3KppViFw3g8O4l+MqS7xwzhqQYkJM1+Cg3BN9viaM5YoCO7j1R5pTgME9TvBF2A
h4W6D7GdxdWwc/RbjOc/GiGHaBqzbGjrd2K6F2Sy9ESgrHpwO/fHnPQ9KfsjMUDih2FGagITnvWt
N3MwhQDKx1Q/yCZlJMie4KT84v3gmhfh+2hgliSVQuF30r4NYXdbwvcmYb+RTm9RLm9qm5Y7WwOg
4YjiKe0mX4uw2mU6czNbcKkoD1Y7FehpGWiZytkasEW1ArM6cQIvnMvFmxfCU4p7bZfSJyvjT4bN
304mfjGPzxQjJ15dtuyTjBj3flf86dZw6yI1DJpwYpLAD0saq8A1jTMfmavBeLxYzKzWLZqbbyWB
P4VOxyvdjS2KLxES9fIUOd1XpGEqc51q20V2wTOE/35W3+7YfzSDmsOQ1Hwe7ntFVYuNwORYF8U/
UmAMiw3zJJ/QK+r3jd/EFobKcVinD529mdPvbdV9WI24stR2hoVhxTV9zS3/CRyySj8cZNec3D75
RDU7JFWLIsKyyzTU2NOFDOaufgR0faCuGtHAvOHAVLcKGWA28NRooj38NrgxhKNTcFjVwaCrewML
ZcmqU7QsfSt3UuGMdJ/DdKBVXfVUanKwmE9+JOH9jAfLrN7yOV6xIdjpZ9pSMhb+iMZYVMAMp3a7
axpnr9Q7IyJhq31Tg47aB+lnjyjkbEVrQrmCBDtLgX8BiuVgPE8Su3hfPEYhPLW0fWHTh70OeC/h
WjUkUD3N10U3nzHbBsLODnaE0o+deuCz4ubzaZYMZmai/5LoxTMsL0PIg5STfpfyUVVazIHrhJea
g0tVNLcuf3FCFKaomFZjXykXf+kobHHaUQBBT/mBKEZAErcINzqkz5fm01W1YktjxMoI7rjg6pLf
HEtqjekWxMvGZXHKVgAkW8FxnpTdr8m5zBpC+9BUyBldeHP7iE5Hdd8v5mWJ9bMgsARJX3DDM2oJ
4jpbtRzf2/VhiunmzSp7FW9d8YELhdRR/ly7/CWtih2OPW7wkW3AEdM9uOvSyAySiPDTJLZhQSJJ
F/ZbNVOSAgTvq6t6XybSy8OQu3dM6LEQFUl4HDzgBX1JoTNdUIcpbnBoxV+FhtMwFWD42QL23MWq
rWwjm4JcvfZtnc7MhDXIvPSspzH+mb0LNLhlC5Zx2Sp1epIRWaE6nU/5nPuLEfIq4wZuM/7IUjv3
g3EwAMdoMd08SQYGMmyyh15gFpwNRkOdLhV0MeezISg0GOMDLqMa98gAnz5ezd5lOWxiQMuONJ+L
0b2pNcdwFOMKpp1APFFV4jIntCegVCeTCGAl2+OgkypQGpw3P2jZW6GgcGfqPx7qWLMESR6QzLdJ
67/LtqIhNgJBYUbi3Zms56KWjD6d6c9jviP0i3uuxMOeWoHL0EkJLn8tolg/hIBfqyW8F2r3PYdo
YigsR234bnWEYCOLg4UNfUhMUhuxWSSJRceGJv/K8kMsZBMc57nkBVK6WVAs5oMunwube0rFQD4m
PIltVz3xD9zCnhke28qTpch/Q+7ciX7iKAJKEpjJxOcwUd7TTL2Mkw1vYPyL1xr4MXWqoxmaL7VT
f08KmfR6XX/p/HajEARDHD8Ukqyl5e4dHhsDMP+mZTdT9fouLrU7XI5fgrbUwT6aJP1L9wGQ0HuJ
rqD19k+YiMeSX3I7TUcrNd6mmlO7zQ6hxh/ARiICe9pFypMdoUOI4pxIFq6MsYvTecCT+QAicCWt
pyyvFot1RdUDo0e+Fw9zfKG0ylMxPabMUPTZ4o/eg0RajzyikPZWx42ZVg0/+mMOmnJm9VjhSy0w
xi75nsQOqbJp15G4l/F4kEJ4UccrDWvzqHJkLY2vKfmLu5pkOORUXm4L4bgcUbns2FmyCt7qbU+x
sXFVkPDLPPXxa8noc1yzW9WrxngCt4TvuXlrqFTpgSvygbkrU3pcVi+hKILMwoqvT9FpSD7NlM0w
X6uG3gK016EWe3squPGcoDLLs7EYZ8f4IY/BXz7d0Mi+mXVeMHa5ae17yu7AMnHORT/O4m5BWb3M
ufXJKt6J8tVOD16SEpb92Nm7viVo7vRIctoXW+i1ay/IUDmU6KtcQeeu9OKCNXf/MqI+zdyAlbD3
WWIi1GQ8TcIg0/m8l8xVivZpccvQxMOPFhM6ZJGBqnQHYXEuy3o3x59zV+1M295NkGpXpzded8AD
hd+h+xUGm0zbXTmlGyrkN86obbWBdG9THAULirxtDw1r/mol+0Ym+hJdu/RvtUhsg3NKMa6rWPx6
F7UEkhe1twgXdN0UvA2Yjeryq9TxN0QEMhGMonCHG488ahS0YjhqyodZYhBY9E0FTynRsUd2H0I/
WSpxwQUMwPgyk4UZOQzJkDN+Hiqa6NaQKNw88NqczlzxndoFDSBOMKuPQ3UvKNTOnbD24vjUtQbm
Wv2nmbn2uFbqAkFe8OBmkTs/a8Mpl8+l3CtE21y5X4ZDOjWeKeBYlCFqDteOnQfpmPlV9O2gT2SA
SMzlRsvFThG8G1aCunWESvLoGOXOwqzgxtE/R4lOc6n/GWDJZxecs1DL7aANXjRE8EvVF7OoUJFb
lxYGG8fTMP4YnJsRfiRlzH1VNzjX+3lXNAj3k0Y4t6UugUdoRECwPkIaPumO82QWMw+ojExp9dO2
86WbzgICjzmGD5ol/CkRWw0WWcIOd5rboOPupW+V90Kqfzk0Bkt0ObS5WhpMYaovQd2Zeg+DhnlW
NiQyEbkLvtgsc5dVB+qos6iHA3Ik6w/HRxgndFKfQFv2htxkEdBGoXoOiaNqKRgr7P3Sf/Yuwqfp
HqS8Jj2QN1xNGfl0Bib09aXZqXyLnK44daREjccoBvPXjHjue/tK5pqehEvfHEflReO7qCaeIXYc
OKj0n2kE+lh9a6sDLY1Qja6S8SJ6mrrXMnvsDY0WhXVv8Y2BaVOzDnJUP1qXBo7hqz0GN/Oesp0h
FGlO+V6TrOkLIMGp4iWDsZns9dFJv0TV77rI8BcIshpG8gKLvAL+LGKBoeHQcsZvY4QulhFWXhHT
8RzoA22RJb0H9kmxd7ySVoC9Gn8t7VvNgyhakOqYIaeY324KIYvsmsBq1RwcLggdG7/Ud6v+qRb/
MNflzameP0uc1DUpryX6c/6FNWHP5LHkdYoU7OBaVLkEgQbAFNqa4Cks357+JQrU7QvbFWvasZ1G
OSNLF8g2gO8YNWd7pYjDCUvBmEE7tHgkmvWucF66/MVqvRELsgWlhwQ474STGf0aRP90+smo1R4F
Fhj30dEWv4+mo4kjRhjE5LPyWHFT9IVLk0GL5jj5LVU9re5yThDkIZYY6aR8WMYiaPpNzF3P/Elv
H0PcgTYbN/yxaENfskfaYYPJEdsCDcNhfz2bq8uXjr+lOBnuge8cwjP5/wYhkHiAZr25MYRWLdvj
8j12CQhoK/utUrHtq/Z3ECZAQgUPwNT0ePiIkBeFels1a3o+Yh5jcQyqYZFfRgTbvgJYSn8YMeKV
Up+nr66GAcm00yf2+VAFANlA0khIglQTfbBUAhXIBYx9np7wdnN21KPF87UHOVTpL0aNK48swlhu
Fu05h17ZKhSuWim5f+CTg3WMO32rtP2TzSTJFuKtMhkK2ImWcXIolIujgHh86c2naDyjSm00nsVi
obtm+TexkRoMcc6qj1ElDIE1kFxWYSZvHTpZUcNws+oHc3wWqfAdbJCACL0+sY8WlkYwZjybPGm+
K2QJMKJAMtoUPNLQWoxqX1jv0MHtkDxy65UonWX10Yu3Dr+ImnS+LRbMNCQIwflGNFIp67eM+yJ6
ruO7qbwr1kMbPo6Stiv7cQbr3BPcq9mCeSk0P3U+Mq9aNvs71GHjO8Oqva44QGaywHsp6pmlQHbo
RnenZXx3acUpSL6atPLkxsuwBIZ7q+hBAjuKM7I6aGS4R+NbbSbir49GCh0ooNvm7C4fkkwrFiQ/
rCYvgWo98ABH8CzNxxmnY/JqO4dcfXaqd8impmX5Evij5ezT8NniA2imh0XdYddBhsDU4ajv1GOi
XeAvYa96XO2Hq8dXRvtxApBLJdZr4j5aLNTJs7hD7k3DDtnNTHc6fl6dlWdCnLe/hRQxmRhJ3fwU
N/RM+B3tMXxCJQnaUNo7EkinmgsVasR6V29ygAvU7KHZmTs1nW9uNQjQz9DHLJ3Ly4mcd2QESbsC
3x/kyDAhvIwtl2yt+7ro41WBkqmOiHSiPw5tdmwkkZX6UhUV7/ZnNvVHaPpPBRibuFK2U7Jswfkg
KNBnzf5Tzdx/BYZMmwkYGiQCvu0Z85lFIBxelc4E/g4dCM2k3ZlU+SEV6O29AVnVHTo6tBbxJI1T
1LzI7jIRiMyDMi93jpZ/JzEfVNFXD5MglQUBkM3uVsd7GeZ6ADb330wnDn1q1i6j9LXEX29jm3dH
zIqpeuqL7M8hKNGZ8spgdxT03bQE2Lnm2Uap+5I9mUQdj/JTW8vj2FGsIhDmNIdo+dyDJ25ITE1b
/n8OvfJjOIqnJBZQLIagev5ZdOU2luN9cZKz2i2BJRDUxoZTt9K/IpswMKivpTA3hoB4zZqdlAr4
4JDzxaYiR4YL9rRUI0n3G4n6aZh9FZmi/5jY9VruJtEgAdC5yCJlPuQNcZLXsGZemr1+bi76NMGH
u66PZRA2+3BOfTp9aIrcL4X8pBER2wme5670hT0eMzoKor54c5R5K1VaKfdpN3K8yk1bDk9dCsOa
b+sZECBKWqGg/Cleh9uThel7IfD762YwKIBVjd+xfliYsu3ivCxaYCHqOPNJqLU/NpcIbIwUtGKR
bWB3PaYKVtbuMSffRJNBqEGTPYpwV/EozGb9hJN1L+sLSXlOFKqnesxRC/aAxJTPOMm9keaopkeK
y5Qn1ZLB2DevkM5OJi4wtcPob78SkczX6kqeuBoODFMX19oVd2NgqcVAFmrxPoMIVsonsik/hnCf
qnpiRCxAk9CrN0Vb3YbjNfNhhd7CxARfBBNb6DEc39ijQgZYoUBxoCeQplrjgIbvU0pEKeTfgCgZ
d+8KE8REygmvmBsfDfFesrtpxbecyoOm/Fgwg3NJhwOKRFufx/oOOJ8vN2O+ER5lYp00FsWka4NZ
wktHcR8dzkz0y0RuXVvblSsKHnZ2yT8WLymQjHnXGJjdhn5fTISu2/hAVdVLaoS3pD8P9bLToh9O
IBzgRC4kNsCFV5XF5J1zz4iTaRiHAoLOMF57LgnluWztA999xflWGAaL/r1r75XJ3y4/ZO1rTDw+
Yf5MQ8I8TfQS4v7N8eBikfAzU+IdH/7KlY4gY0YoAL9MtxiecqjjbW4ASfVd3uVWvVbSj1QvWF6j
E7aSH2Q4Y+3YRipXkTiQWppqZFK83kb9Nsf3JaIpKOItEvMuLJ7oE+NfofsNf2Y4nJehx42w4Kp3
jh0vmIRgW6ITbcxuROf48+R+SIRyHPlNyYnySEqUVPc2md6cvvbaYSxnHupXUfE8VUUA/dTHS2WL
/lzEeHkLnu6m/hbyq8YHWpZfjn11wPk1eBjK6jKxFnTze9d8dNridRaf7OldpscOR1VNLxzLBn6a
+RcXObkCkxPE3q93rpO2e6qU1zcXU4vK3d1NrTdLrM1Sbkyoaaxkt4oLdIpAVjJ3uxoOcT+z7SND
SpsjIb2F2h9tv9aghKLapbjMeerzlAJF4FQPmVMHdWsFIYF9RVfOGCFfuCUAyAn2xDO+r+QgB93P
snA7NKgtcbstSWStqysyJR7vUPy8Z3swrwk8bhX3j2NO+4IveMUJtMC6W4RGY4xxJLC2B75ywmB4
UELGrjq7kz96TugKBNy7nZbRa2YXIgzCL6ysmBqtuO03dK36SU4Yg29braFgWgRb+dpX44/CuMvl
gr+oCw8w670e80+6kC3I1D1I48NYuFfF/WemySWmPSGSYl+bQMZbRlwdcgE3/GwUvD0VULOKV5Av
1NMEuFRIIHH2msh5Tm3OxgQwS5gGhMZP5FMPFnnrrY396rKEbIPVElcLY5eVpO+jZSNx2LwWmpmK
DNZV0aZ3cgCFefbbwKMtB1CHY3LOtOl1wViV2SXFm81FI25ZDHlgDPqnSMn7lPfWXF7y/LctI8xa
8m2SFBSr+mNEQLzR0wclji5SdofedP+iyX2L2dG2tcLfZL0+niCq+VF26wqOS1P5YX/y26uj51iq
P8ySxr/6CGQfYlGD9bDBBnAvK+yF7qqOOgxt3QL9216CNht8HBieYxQP4zg8Vn1zb+cW2emUGdCO
sQy4QLNMaweBXogRbkt5dNCV4mp+jlHSdEMNbFu5DjSFLgyunTKi++o3UjUBFDYk7Pe6eBot1v7u
kQMbv9Os+hDMd5aUvjGNR86TryzhZ+TgBR73C87gksXEMYnXGzqfdLSHlJ/DYUTJx3I/OMY5U9dg
4VmV7kjKSWNGBnUnvmJSUXyv7I8FS3uvfTIB5VQx2MXPjOE2T4UXT/lrz2ESq+kHjE4OQTIlSmRv
EvByFv+XqfaGXQiB47c3WRnbOQ/JhLeYaR2H5Q5S7/8HzzwRP1Szxzj08fv+Rvzq5aBsTS4xAu4g
RJitbTMNWnJWFSSVqlRhy3+P+ctEz9loNTuNRJsMLSyLNBEYbLQc6zzN1aWtci9tLKKEZG6r9rh0
HbhMA1QlbRpTfx+Jj5VK+CiX2lfRUrmTTrCIPbtFX6vjJw1JwynEL1Lm3cxeU/cnaV5TAe80NCk7
A4itSmbdzjOWy1yb5Nh6oEUw6Qzls9a5zzK86qZKeoBv+wLp00Q+KDFn2HPrVXa5a2yKVdx0zw3i
yYUGwWw8JYl2zHqSdfKKmeFgxK9rkwe1k/xqE+azzMeQdElyDOUDvTPte6IAFRgmmuB6yA2r+BOd
RDL4Tebi49GuUdbsNaT5lUQUjryMZoAVxIQ1cZQO08OgH82ERWweg7pyeVEzoRlJR/0NowCPfoi/
psrYVDo7i5tOUJ9Im9wftHy+ZLWf5xa9JktCePyYDVjcaRpqqsg3I0IyoNLOQ24Sls98t9YhcEY7
DDPdYMK9QLOluHoqrqTIrqS4yAvYL1a+HkLsPPk3NhjYOvNooutprhWoi/KhhCtnxmQDCKZF9Lzy
U7x8GT9CL/AyF4N6Vcz8qAzDb7Z0EI7Gr4xYH9M0NKN4wtYwFaCGMz2zNuMwf8MTvLrT8Cj5KbfF
kmPeIPe5OuQZ6MWykiPA4RSFuWvtduaXkOUvOOK6SznP4SVuqlfHoMdbpa7ILrnqi+Y5h4VF+1H/
b9BBMFBUxxFRhlj1Mv1ljqMfcm93EWe/8EDuyBC/0xIze6ucno0EEpPQQefbDfNrWqtfcph4Fugs
h6pZDr7eSPLLculgm2dmAF7tYYaRHfKnrtsBS7TZ1rzcqzxwTeIHyXSx4rQjGyJ+dD17ovkmCZZk
YrkV3gpeL17HL3Yrjaom4BFBXMmMV01y+M6S7CpoTzVwZ+ofzNU1rZchxTn8N9MPTdmj6g4EjDgg
mk77qzMybVGu414Z5aNNsB7d0ibSoVhiO1aqiz+9flZQrFdV6EmD0baFNclHxTQ/omQOnCx8Gsp8
Fy3VsW+Vfaxx+pbai8NIqZZ6oE32I8F+21NVUDZWhlfcuLU68j0FXRtDNn+VAqU80u4RlFcS9THA
aWKjpiKOcVu+dAy9m0KHHEFeT5fyTUkz+D3Z/KoryWvRGpZXDhZXOXTCBH5Dpg4PZEXhm/b4GO2g
XBvHMzu6mA7uItcGb8vCtFLYCZqFQBS3SXxkp5Ga22SWJ6sdjyxs9jCuqyAtlrekIiAOB5/km+2N
kdjiN9w5zniTOdJjWOM/Nj8d2TwRKPP11H1SJkSjCUMIfPUwmz5wpJzqqkOBwcyLJKnHNo1u7Z3C
hHPet1dT5UFK5pIYumKftGlh6ajtJqq025UsxRGHHvIqkdxJvtwqoweYoKj7prX20mDbgEbBfdbU
/IaH4tmJouuYYDVpNeeh6vKvOEE47qhoGpAA4uWPXcg/o6FsWQ5er9dvo0kPVqyjpWXmc6Uvz/PE
qgzkBvUUVnYSIScONbmupavMX+EbZWVXXZ0RpbOLVRT3MY/Pso8+V7qSLqdTi/xJ+8YhqpZ6pw/D
LtSQAhq2vaXidxSK6Yn6WGvRH7orRK7pYCrGocM6ShS08OSk15uuZ6QoGHTiQSAFKo+Z6nAKaXvw
MkQX8J7V3K/U37atc0jZ1BZiOgK12rdx54FQwRjYM6OyRcDCdBICIkBuvTYOywctI9S0PmNqHnHF
bF9mLePplQQdfAH6BGnjsFjTlodwVo9UduycOge/DjvJhejI8oetj5LdFi3clTVQjPG7SSiuk3s8
Cf5Uk/nj9qORcJM7+Rbww9gy++JGRL84YzUP6E46VI52scz+BfzTYRqLK1XPnsmUGQ3FblDFU978
JtjLRhMXONmcYCUMx2F5deb8wsm015LhYVKAbrCOEZV9HzKxb6tne3k3CYsow4uiiB3tBP8csZYW
2jepPcEsfox0mARj+iDZ9MmUdCVPAkz422W2r42e+bFVwNejNdLC9rDgEEqd+mjPM9bfauu6pxVk
RXO0R+7H623CBsyBpZsEmrAZDOmGaAbudwMbn3WKki9tlelEc9QJj2HC6dyvcqbMqIe4xvIhjnXf
nhmw+DKW0A5Tl52Zy8+DWGLcloh3Epu9yn1TWA+3aAaI0HyeaSNXjGMfhufS0Wn+Ao7CLTpYdaBo
xBvC32Jwd1Nu7BpdBFQ47em38EubsLahIRoRU3fRwTOUu/VtVHFLMu/zR/vT6+ozF/iwhtnBgntW
bHpGyAiCjAqXbB+FaNPZzBe7/mN2PLTqq1aUe0osNp2F+SH2mzw7tZDflewzK+91p27FbHzo02km
iRkRfDIpaM9w/VOStC0lI3SDEIm3iKtlB7yORM1LAjO8xC+bKPTcs3rpO2IJKdiQSucdiGwMkLHW
wHXl7XDTMFcpKgT0fDq6c0x6YtqqouDV1mIkwPAMw8nRT07x4aCoUwaEAlr6kBei/KoueaDwrNNX
YNnaJJJLdJKKGQ0OYgUdY2LKLTttt1ptWskBToZihr3Sf1vjq7pqvdbzKjUNDo2OVMVFpntyC2Wv
K2K7uPFDy9xfESOJ6P8Kh+9Gfcik6XVY98zlm3rKbaSoPxoF9pt0QTJku9aEbJZ7QCNW4c1q9KVm
8U01pV8m6SlZmnOxwMubuOvb8FC6he9EBL2TPyxXqayv1th+i4hWKekyDaSscsmpIE1RH/HgOHQd
k9ciJ3hwaj0Yce5N9rMBcAh+AR5JG0v6tAtxbLn0/2Cj39l8i+0M8lD9OcRvhUOZDvqKiqlXAxER
r1PLvBIFkMFHRlSDfB5gHFwAJ2EoxyjGjDdyrM7zP44wjxv81HTRSWFFPSyXSH93FV/IN5inrPog
2CrRburse5NOn6VlU2NZk7fW7+ps/XE6HgEpA3BQzrKAqcTGSiuuqvyz8KtEPGXgZJKvXr0Nbnd2
CS7Y87PCpFWtf9aq2pdz6GMB9XPzhf6lrbw1IqKE61wghlt8ufoaxC0MOUx0mvo6ifIetsqX2jcE
qcnA4KXkv3QgJ6qobyUQCzm48D34ZYHN2U9a+yeF9g1EY04nVlMxYiptDhwWqGppRpXTcuzITKPH
5OJir92xmJQl3rAG8bETpFE4rwsFS1WX75dl3fhMDyXA+lkHBMJmvCehnerFWcF25mCSGpuWCFLr
0W+Jb1ilxRbSDCz9v9RwcYU3R4ddCJ/0no9gQdv0QMCJphs+6vdsIRfMnzZhyS2bZE0B3em24WuJ
uk1qj85vui0baA55MAIncI3XLr+Rg5fyzGzo4FgWD3W0T/pTit8XfsXi7jNeOXhg6YJv5nON6S5K
/V7ZI112/YGLWoLpuFjjpnHftebVWt6LEVMd3t3FeC/0X5PViHO0zCe7Un3UEs6vJN/2aKHkvqT+
BBNyEXC7QHx9qmTurB0xUpaEkEhAZ6vc7DYYgJyvHxYAHDWMc93a2jXtWk5FnQyh+VXM7znqSfcL
mWZJA3QA9SkbTvpIf4nPd2kF0XffBpR2kJis7mbehNb8CkaA6oHnxQRxBcc2fwjXOBuzZlCwrUus
OJDRfRoZQeKzDcLLhPn97OhfU4rDwVPdR6x++87+h9OBAK4GI61wh0OkLaZv5+9O+dpzYVJF5ScA
ydigmcQApiCKHvQiGMQR8Zw2cL9Kax6DgQEdcHRm6qVemLy2RoxlTuCNYcX9T7RXK/mrpmtjAroE
xwYm7rEZNkaxaXIopJu6+xFE2rs3qwhs5cxYWCzfTr76KKEvAQsZKac7yRLhsn6h9T4trjgEUkGM
Rd5ljSnZL82fJOFNdDIhutACh3UvC5I3ACiOA9FptQs1D3D1W/NAA03ueMa405oPXq8KLMewgbEI
1YO66La6A1iwq5stUhDavFsOcExBIWDOKnCpgRGD8e6XBBynP1v1p6eaN5XdPOaActTn0vlczey2
fZ5b9r/vOW5QRfpatRucS67d+7WI8hW0y0KYBxPOIs9QGOviU1mLMmb/P47OY7l1Y4uiX4QqhEaa
kgSYs0iJmqCkKwk5Z3y9Fzx6Lj/bVyKB7hP2Xjtkw6/C38Yy4dMkQMqWseyvk9A6pp2/NaRLl7q5
gpHFFxfGqNw1Sw+E94IspsS+tAOcZiIQMXiS3hVSWa0z43MQhBv6MNvyXcCUIuEfapgNSSx0okZf
2ppPJjX7iasyfCAOauptG9yJ9eDVwpRXfWf9qsNI2a3bEk8bKAyQ693ZyB8Y9rkuc5TLmCh8Vvxk
8qLE5u1pGNl/FO8Z4T06J+s/mhzsU6cRdYmH+k4j+x03K1OXtzq+8KSYOGps7czQOSpAoM0hKW5C
o6NTt/WQ/LDK5sQSMUAPHLXay+m7yk8XB9c4/22BHlBtSBe9gBOPjCVI3UDdRv22qa/9cMGft8PT
VYo1i5SOSzzoEPD/wPoMzY0GrBhuPzPoAw6wN/j06mx4HPq9xpduU/zH9eyuxc8ZkkqAlCqFuQJH
T+azivBQrbR/UIUkfwdgR5lOg/WQOvIfViiMgrOEAiyBb86Lg2u2JCGuBU6z6SWLUMpjPV41pl8K
PUMVT89Bcrz5WMP2XKRHfJDIMNc6nhG7XXVf/vRDVEoY/LE6saTOkfFWELuI79wnQOgy1puUKS8M
9fnJQi2w6udzr3jaaNsqhbpQ/atVfxWMiNvQjPjU+vLA1uENj0E3fmrSe4+SJhe/2rRFylGFbmY6
GWnlo7WyqMJq/6i0WwAxMWpAMm81HpDYuij+XsnvKWaoBmrT+C/KDpV6AIVHs3AEt1iY/0am7SYv
dHBPehcXK396YJwt++knroQBkzFp/xfz/hMh1t5tCKjyxmCh3R5S5FAUWrZ2QkRdm/2M8oDLD/OB
UgnF7HgczWdICLrCSehmHbgJmCK7TP9K6pdZuJ1/jqOXrrmhR8MNZe6OgQz/YZV+jTyZYs3/lU8r
YiavHi57axtkLFrSVSx2UXDocN9JYjMgV5iUDwgMjc0iFyITGTjWFtC72WKwZqYmq6MrzcpXohRV
DEToo6ZnBr+wkf/JmAHr/agfCVwnbXQcf/rguyHZgLsTckFur0d1ifAs6KnO8WkSYjC70T+ZhxsE
+FiwEBfzBITzTz9bWC1ITKHpv3fhvmw3xAaKiK6IMQbTKqIFTY6/Kbkw0uqmQytWwbxS/hc1DaPU
5fQaSvRlG15Ov1ummsPICqIqImvDZ1GONLCVzqn/TIuPImCuzLamS6cTtvayxlXLzJAD2vY/A/Vb
tt+yBLjBfBvtY/ak9sPW3iYYlaYzs56kADpm6CbprZo+fJZSptQd1DBY+dF1Th8Kc66b7rumNfNX
cbIdo6Phb6xkDYzf7doPrLQopl8J7Hn5J9S+0hI9B51a7b83xQt/MsYS+OlJxmQX3Y8z+Fu1Xg/+
h1y/S2q4s1R5ifOPx85m4T9ojxgZZyX4LTo+kPwt+GFBXt+iod9ZHV7PcVF3hzT/pgRa6frXFH8I
FquIi9J/UeCtGJWA9zxXwA1VwOAlnBFY655+HgzVZZNowA9HKtq8BRBulGH2u7387qV3nTNMw6pJ
cIgFjE6QeevYD6AqNdNbxsGFJxO8IqcyQUol6it2gz1JbCYFhOr4QP1ztJwmTVSVoU/UwbOfgHxN
6FaSfNPfEkM9s7bIpXOmu5KC+kp7GOG4MMWRjYX2Ycr/Ip7DBDdepsETQn0LhvkRWA622IUlfZtI
gMC/qNGbkW7qeNsmFzt6CO+MlwhlRgL+R3kY9cpq9ijNbVZCHcclhyL7fRnhkuNz8obAlyrdzexb
2wK60f4UvhoGOmBD92p9l5E6ZvodfCN62/U02IuyH8Si0f/48ILoLEg9EoZDoAAV1Ys/Nzy0hE8i
/rG9k5dePfsha9dG3yrKqTcuVfGe9lB9XT/9ENOxgo2vOuRCDPgksBzEBIFNNOhFfpBAN1RECBAj
LHM5b9RxVZiPrHgpFJ2+La8s8JYS80a2xyo5zshQGu5gKFqLwNx1DTHl1TZq/qTua/CvwCwQV60A
ekPrb2HtOJ3uoPaJsUrizyL1d8kfMyZXETqyfQj1d9GSiUS0eUipRPYmurS/mmUw7C8eJ/RXJd9i
tZWopPPaPMUjw1wAevlSmoOruocsXdn/2Nl5Frl6jLXnhcM1A3UWyvpRswTAZYxA60ihBPuVEe8l
n60J/4m93PSt9F82m+9A19ZGs7eKd4MRiuyQmVdiLKMBoyDEn8cIRgDcjAagkdI6w46T48rBilIh
vI7OXkTkNito6DVwpcQ64NaYmDXfm+BDfYc5Igw2FeRd6CqsTWyQb0XNTr75ndI7eIom2VVI45j3
BOS0RJD5C5zAP2O07pujZXzrXEr1pR+/Wagvg/FDjFvLcxKbMpR7ghWqND7DgFUODeeylwB3MFay
gI0RNLgx1W077GUU+pG2R4VgD38ZRAOE9TVhE6zRPILQQnI1mFQjIlvR6wCmHW2II5uSuX/IVl1B
d48e069OEoLmUcYWNi5b7YmaLAw2c0LFwHw6J9E7n3c8VUFvgMW134yK6xkPX3ml9K9oKFr0N338
l1bfE/ZPxQRFA0qEJS9z5FYCZdwxaTqK4qIAUQ4MqgUei4m5yapRfwYwkXoKsib67JmrlOq65HSC
pKyD5Y02UflmtVjCir1ScGv2VDBia3I+9e84CEaCsaZ3xgLQVXc8e6w8M+0aMK0rN0b5aQDjs5nz
ghR6KQrmlfmvgJ/EmybahTIvRsawqFhX5VcckfF0GoU79djZuxf+hFlaho/VgR7skwdVNwdCL5hs
D8sS8JdHFd9k0Et/cnT6bXRomX5WLiKNxchjUMMMjONT7v1F1H1KnLimcM3ioqGLAp7NsWHwL+tO
73O2w9HGBsgO/b2JAI8+CGIdW+S02tPKXipNLXK9oHwzlT+1uNQ2LPhiMWdX5yXOlmWNjFx995h3
YENgw0e+S3o1SHSx+SsWuhn/meLUAyGeAV3okyd8mpyhL/KnRZivWF2GMmhJDA0Fh2USjssE6Dh5
CJW5yawnkfLMCw0++rB6aMO/FLqk+Y2eAAPW1XrBMzN8t0xO1fTrl1QCJNBbyzD7TBC0Fs3TD7i+
+Slo+u2pp370VxJX+EoJ7nXHfAPDi9vdCp6AalUiAGl1zJA7X0fGEAKnWxn1n6hJ+toq6keNn1i3
URDWp8xcDSdsictZvalA4gee6XPVAw5r9f3A0ejRIjCy8NN9CF5h6n+UiUDplTQeItKN6HDAXkLO
78PfKOCR/cuzfwUSFhK6trH4tabP4J+OOkKVton2iY3L1dOIGKN1z9dWzY/1O3JPS7pJBd5ekxuF
JXJzj7rPDjGRsFF3YZc+juOZvCzSlXU8SaZHwpsrI3WGrsyxosh/rE4S6ehJu1IiGfFOG9Kxpa6m
UxvhOEvISIfqqwebtizWdhQ6ERQSA18H3YGi/BoEgfHPYFBjd41q92xgTcPUbI0kaeIHe2oMoTNT
OAbHPX8U5yioNXv6TLBlVcWPCPadcuhbbyVTlYTJKsSXnAbdkZhymV8ojvcxNL3pCGCv7fd2cZH9
vccyw3vqN5RzTf9hSMzbHglUOn10s4Cmiy3tl0ARZSGNM4igauJ7+UP8HAyLoPvJ8REy7wEBePQR
uEJKVZ/0Iy3QBGNjecxFl+AO025moywG+VMxfqOCRpgVzVLvnmbxU+lvWrQFHrg02l3Ba6lCBbzr
0wlQvB0x4T0qrAQ8QRkyf8Uad+/d7L6i8IuojQBbsNa5eu4iOQNDxCvPEtkcnn0Cn2ArBxzrjmIt
C9Pt06M+LNkl1wz69C2X+GTgN4E2ghAw5jDl6RjzLf0q/r/RXrX1TbfGRTl8TtxPfHoyB3V8BBVd
o46NWcYad1o8wlZiButqx1htR0yrC+IR5dzCDty4uCJMZaJrpPspPHnSe5C/pM5lkibie5Bikso+
u4T1w12W0TmuCSeAF2miXK2E64mLJU6d4kBlCpNrPd5YiXUhfvLmN0Zc12G+HGdfEwdk1IWEqmyo
xHX1FNeHsflVinhTcbuD9lpNJI3mX/MBGKeY6UMGeuUzn63pjDC1ch560timn2bwXSjxzii+LUas
WNtYP1FK5OYlo3nBBEakIht1LiikGJUrWYeyZd63Sftj1BIcTpgDyW0EM6Iybr+gL6Aq20bp7/9F
20Ox3gI8g4Lx9SrFlFlz5tocTQbqaRBcLRd3l9OrR0+hYWQ6zcz5nq8nCHDULoI5HuMf8eCoio5E
AGvpxs4vtXTuOKYJVek4aMaDSpowGQKWznG/Uw2S43ahviMTs/+B3NMWv5MKVAZWHtANNI1QwlEi
oACOnyNbieBnGn9MRAEtxWRaHlQNQepANhP7zpZFKq8sT+W6zi8mHWak//jMquUIu+BzjC9xfe+z
Ta0gh9x42jWzUUFgGs+1hRRBUuIWjNG5gnFA/5OvugGlKZGKDcIGrGYVRsvf1sffetf9jp8eFMHc
4jHVkKBckatNNIN/hLcSMn7HBWZP3VF5sl2Kefna3UyfRcFC54M71UCxy1IhS13xO+8rNCt0Z55m
N6EFAoXyFhsYJJci3rNI6AGVczq3H3p9hGcfTFuy7ArrmbQ7MNeol4BUlXTK6QBHXVvIF5xfPBfW
hT1l2xxAUI2EZGntqZP+TO0UPiUPRw02pwpZDKvQCJBCwsq8qLlrTvC5iEpwcJ/RWFk1191ixida
GtDDRf5WMyxvonAZK+xy5g6PlFMUBg0bngUlmFVtWKTizkSgMv8Dtfos0nsuz64+3A1OI72MgfSg
dWDRZ4CMH3lophWRYBniAu5J6G6Sj3D7t9Qdf9j7dYASd+CecRSDpA/M33cvtnAgQdX+Etq9GNYj
ewJMgYLBNXYllFOoBGWiKnLeC1RJi/EYWW+EllBDrMhdFeUD9Q7RHnXymWOJgidUg+qP3SmhAwFT
vtZsVN0aHcKppWU9+bHbdFcQIVQzR5JkC16g7MaeThp0cNu0IeykFTcMtgWvTzAeAvMz0r4C8V5P
/wbpZvffarFhjtuixmarabfgx4XJnpUzovpU1HvQeAyYlqwBGPghvHXrcm/oOi4MSHVnwZZMD3cZ
Tl6MPjoJwha+ZVO92+y/w2LLAIPcVQgx/I1/lFfyHA2AZhkr/zoOd/Kk3VvUkYoyg9yrBQabhars
U3g2yU+OIVd2KbUVtOM7824i/OnFuAn+yd2xbE45G0Cv/NWw/nYMSGnCZbbHGiLhtS+evbegbE3F
Dx/XuuV1Mqx/MCeiCQtwX6Acv3KJYN2flH3fPqIWVzxfALo+SCPNq/6Kq0uYnob4nE1QKi7QyVhC
YFfZBQxXzL1eXkcbsyi3ccROCKVLt6/RqDD60LAYXgpxsyxKs2qj6ruidjwYIg3b3G7jF5cu+O6A
BZcTcMu2c6BnrS0A7Fn/o8cbXBudRVq3fIjQY8EDI8uLCQY47Cx8a4jwTdI/MexL+RAkfFr2qxy3
TWihp8fTf5aLjzovHAAcKOhlixtjG/LO5f2GhHfIKpc4Wg+IRhIFvAXxn/wIdnKSwArS+Yit1W2Z
mSXJbVQwz+hn8RMpOerNq9ztuon8xHSfEublFbxxh5gNhbxNJ5JwuI4G9dorF/q5Ir6EuLgYoy8N
Oij1pKFFiB0z1giP6peS/YaZG5sWVLycKpw7eXIkjsQCYwchhVRMAZCQtHnmnDLIMtPyT+0dhGkq
HfjIId/WtSPzvw3un4hwHxEsUVA3hG6l/G50CASiF2iC43eKJpm9rff/Le/w/rUamz6F64JbrJ6n
/wVrslq/pvqqka19MHyl8B46wMM5tWSLyq9G2f3ohjeQHa5NvouQl7HuAEsFe/gjd9+6/paaVwPV
KrI36iVmY9U74EqtvLAi6WY22pJ9dEsuKWkbkxGuCIFfpzGDCrQWtQeDMjjiZ9rEhAUbYfrlVQc9
uSegpxgzV5x/VIsvtCtYyUNINFjILMLqqIfqDdPuDsg014X/Z+C8tAPc0D7jsyNZNQSrmNN3zbAi
8fZK9yd+zPGsGK6hOnWKf4FP5Rf27QjIMonXEYrj8UrxpzFsEW9Gdahjnva10bHGPxvVRtF6HNNO
k6lbQCS0nK4fYehDwp1X8caGEVlP1RuaJJAFY6ituBEHsgCjmuuvCnHTcpaPyyj7aqL9XIgEKfV6
rywydddHn1G2jmgDOX3IvxnFkzhNfVa67fjxaso2XWxlVHBbUjhrKACadRg+iAjStaWtH9gPed23
lVwA2Ogm2KfoHltnpXiyvEMoK4xzLwPvQi9Gj8FXsLfTS9Xd1Jy0O5f1UZFojtVdGHBr1p6P2Atv
ln6rEL0GGF+nZmfKF0k+ddz6CH/Y3VhM69T4X69gpkAphnLcL469D1A7Arrano36FDNkV+pz2B5H
AF8dgwYiqOT5TCK6lSHafMcumnDLmNmwqGYQfMCuU8gh01+qXjB0A+LB3qOK3xUQqLHxj0UlejHi
CbdEHrrYKVgcElxFKu4+t+BsPJv2iN8ejhVLmI8CjjbkqYXQ+WqvknaxTXxpjKBycTG6q55cfaoE
Vb2Lj1J/TP0XMUcq2ZT0MPktSN7mxayHLVP8CH/tNU6Qf4eKt8l0AMjFezk8g+zWk5dH0KFBA7lt
yvvo8YQ7hU00XY8deTEFGBuI+qUZZkktoR5GAdVfPAbamTO1LDLRFiRbj+mrdY2VvTQee5sD7VEL
4c5gygooZELR/xNZjF0UN8l+E1k7NjpzL8b/qOEPkTYn1/SOMsHqx2HpCVpnK0cDmbs15WEpoED+
zWMVddywF8bylPA5cHYkF7O/RcpqlC+hOBfKAVQYxVxEii/LlVRDzkgyRLOMtBeqaE9blR2An9/U
clOGvpQ0LcpwwUin4NFXincSOiGybuvgkFFbB2ALqjpcCO/N0B1rWtZoIOvww+bUGcernv3gT9d7
d0LqxnYURb1anFn7l3mAsPyZ5gQOrT1qJM7nmmtjdu6cMuUbPgO+S7+FRHTsfiZlXNjGtBMF2eSz
7/fJ39nUUBBqyA8GuokMtQR+b/zvFpPs8IU+hecfUKflPQJ7L/MFcVsEMDiiv2I+onjLq+g3zT/5
UNkLZ/5nwxgOsoo1awkKAIXpQf0dczay3ERoRzV0nTLL5odBN+qpbLtYMeBaYvKwM3nDBNO0KwRR
c+S4wgslffFkxsOanBITn3G5sY2bxMCyUvdluZZ56Wo8q7m6wcMXY36MyMuI51HoYfJ+KURASTMk
Wmr5pozRNK5QYo8Stx+DZx9AQtuVG62nfXqYxT+tNggU+JGZbwyMIvov3jaIFpr4Y+dQpnsrQ+qA
SIM3dc/gyo7Aur7QjdCvwcnNmPvlJEXsbNYh+NJiFaU2w1XSYwjvlm8mvwjAYMU+ty3D6Y4ULm7C
zmH3oD6Dutnb9qeSPGayWaKA+rWi5XgKgnNBvy2lNrOyEtRy61TyOaza1VD8tggGlJVmbiMYyBNK
BlSFhBwvpekZGc9ouEB0sSs3AyNTP5uI8jG/Bg1D2HgXCgCsxafMeiIjksNomkOD3TDSD5W5K4qQ
tdK9isnS1WhY5LvJ7jh6asEbPmpLZsl+qqV4ZcrnYkI/dUMaYFc4Xi+e7rZzn6FeoIpS8R7k8G3g
aLIM+o/BEcW4ZidowRfL6YqQ3dLyvofmU2UaNwJOJGhg7B0zepf9k43lpix/K3Jh+ASYE3h72AL8
W4bFwQPDsqX+ZAiXLyHgb8LoFuCRS7sPk/2Mh9zFeFroFJEQY6Xkgo0pduJPyb+q5UmUT2u4xqNb
WNv+FKVHGhjwIH3oTtxP+V+GliqPt3gZmXL26UqdrmlDWd46Mu4dUMrxjvVWUm/UB7ozzdhMxrrJ
b2JwUoVm3xk0VgU1g2dklnn3laJI8bM7Mak42q+ZcWZNxaiyY8WxywZguCt/uEJTUIetaN/69lMF
Uh58qfHJSzYak2u/fPS6zbR4WnJROLqot4a4DMabDARCtr/yGFPCLU4pJgZHHxlf43dZCrJDKdeq
v5HitrAeSXGKCX0Yttrwk3qb2Ziij8ZKCTfj8Gvju0sRg/In4LXRT9kA7oyzmVgdFZ907H+jvCB+
YTAQGK0pfyUb0Xd/0xLk7mRO4vzR6m0WfKOCDc1bPLc3a2AFnjgNFNZ8wFH0V3Xf6KvibDvPOf30
OAAXYWoUmG4x0H/jL8Ur2iXnzHqT+6vHZ5si4hdI8R10rGx32PB0W7938b94JNfqx4bVXMRMuYJ8
jwn+s6E1DbA9dCTXSqBAguQSovKHrCryDwuKceqA+LP6NWr7NrqZ/h7bX1h8S+Y/nSU2gkFW/YLj
ug7XASn04VJEG1Xcx4nCsUE/8CZC7L5u+yqIblAvAxriBmWJPN9sLblIbu9fSxjamOS0Hy3GX4WS
lQE4+hEaxDa518GxazlC7JXs3ZlhCLMkQvWWos4psH65abjB6TjUl67xVnZ2Gg0N2/4fWqh13Reo
uOplK+wNDPZVx6h/im/WLFGvP8XslfrUynlsS35czPjaE9zhP1X7LCzA0BY/P60sy5rFSAGuUcDE
VFEpP00jy3dia4dDVhEzyLDs5cevnpKjDC+SyRaVuMccYCCDx4DeuVBe1U31WQo/63sSoUcmO4KX
lJ6Ty0+0riQf2uFTkvINVwDFvMyh0qxpmiGMVN6vyhTJXDbayZh4vjeVAY/CHb/DaaMGlPjTJzwV
ib19P3wL4xGAViK2gASvhWWeJelgDc85LGVch50j6e4IkxuniLhP+Z4Z6Sg2Nb+I9i/s/3XgSuYU
8KTf9+KVRltl/PBgj9Ti6CsEfV9ohCQ8Uj2WIJRj1jNHSFmeZxN2+le/ymxYVijAWGCp7V1DHVLw
CNJ0JaEzGUdhnEZtF5sfKdHO+QY9N3IF7cGM1sugeK9wblDEAm5amGjKJ95La45bfWZsSU1u+8ly
Jp5XI4N+xc4K/olkYixgKvAeV2/CZAj3NSXgH7w/LT3I+l4gTMAO3aEiDB54wrThqWr7LKEW5REg
vIFmuqpgdh91XozYcK356/zR8kM9z+PqPS7KJLhp2MBUCpeBCidmsTj6t6G8F7FOAftlpWclJ8h2
HrOu43aHxATzbwofufV3g/ap9PAM05XxLSNqhrHSjOcI82KefATZd2Rf9XwnPvxmacOrZIIMn03g
pGUcoKRIyREZqnyeFJbVECxAJvjGTW5mahY6rYQLms7YU/d9F+w6UHIRZy3BNAqCxFlZP/sVG79d
tfJm1FwJoln+zNFbjuKq4wmIUPyrmZNmewl3FtQGsVS/VXWj0MYl3jlG/ptJZ/rGFJW2NIPK/pXt
ip33mFEXIOJj1XC2QZD1JJ6Sn0ok+Af8JfOzCa7JJJMEBnATHReIJeKn2j51rbFb+tN+kg9K91NK
NwKJQ/XAx4oCux3XOD4W1Zc07z86tLMM/hhttjwIFpY1PVxZ5b/Uc4yeCsf/lQanFz8MjxPP1QE4
aAo9Fx1OoPwrSnthILlpGUCIj1hdlgFzhUfCFYH03MVAoBxFBhDsMWpoaIqnKb13IBYS/2bVF2xi
DCL17g0+ce0/Y9NkwEkD0W4GlA1KD6UBF5xvr3z+y8gE5zPQkXByd9qXWd+zlh89OXbxETRYj3M8
8XZa+Yej05C/rXElCNPF4aW2riKRwz15fJM/Q3sG1dh1zw4s7WC/DZRlkvoZqsXaSK4jRrsGVW7A
j0JQxDJmtKXMBL5Zrsge045w86xkf51HmSOrj8bbzGwo0xHTx8gss0a32FK95odscG0de0d6VmHK
mBtR7Qg94wTfm/E+ECf2Rnj4vktixCaNNTExL5NyoQM0xDFvjz252ekuLlaS4fh4f+U9XkORf9YM
MmPrEeh3q/0D6lCYlyG/I0/kMCjTA1dyFfEaO2NF+XxpS/4dNq3QfYi8hf26qstNFhxK3vM6TVeB
ehNoy2EMzhdREWzG5p41d/TqQDoPZbltvrhWOYcK0ouShx/Q1SwSBQLzCm1Iat664coQ35oA199S
9cgV1b8MFdXeOwiqZXlnxcxKgxVmyB2Wk5fBaUNoAnbzZoPoSRDIot66/K58pvGtabtl856x6ZT5
VEkCeSkWd2tL8KEcOwqRXRzHqOzD8I6CKOf3ZZTDfhx9r3XX6c3mvIcaoXaMm1VFXZ5APcpsbY/1
jgf7ZRxke52V5xbZfOjfvXbrKavM3CdNcwFZtgqZGIU+PESYwmSAtei4VRbDa6zapWAgNbmzLn98
VqaP1PqGl1lOKHvcuHK4kIrWCR+d1d3hpq4YzWQT27XoBAIX7pzX/cJ9qCuSUUJ0g+RraUdpuuot
cLH0JrfXAe6mt9eT7xjgSTL85volLrijGSVVroWABiAvmaYVC9HuEgcvb/xokLBzIH2EwW8lEJla
e8B2BYHF9rAqC3stUfpJL0oEa74qsfhCTE0pXGQWO5SC+OlzJDaYYdl4p92b32+TZxCiiRUCQNkV
9RHNsYRkFn3YAPMVtU2lv49wOzqUvbb9O2S7iS2G5f308oeqjo4PHd5oXzTKYwFi00JeAh0qQIsh
GEIlIedqtJN0p3sYMEnxcQc7HEIMbYtkxeVeQLBD8aswzbdI3XX66Ztxvd79KCgqBuK3mbQeYmWX
GYeS8nDQH328H6XNwBekjpDBFDYgub7lmJn0+BpnjMGVJe8eqHiN3y5o3nvS/pqGgtaEAnUX2rFg
XVVdpekIzmhJU42xhFMwC1wDdAs8JdK+Pdnp+AxmsbRwIlDFdXHkkcvYGzL2yc3flDKLKQJko9rg
Cum/a/M8JCdBUFcbFRzdpOcAOFa/RhMGCuP3BsVcelSLhUnlNaKGRZpQrnnARXTS5a1P7080JU05
9IRywcynNj6VRxj9Q9ctyU6kL2X/Q6teZfQrgCHLxNJO8wJQbZ5FubPhuRZvKjcy5v5mL4YLXzJE
BWGfZtJJz76ewHEa/pIRXMp0uPopNFidexXBCCBze2PU6DkRC246UFgwD+W9p5OzhxoNLwpqKE57
5guz5ALdP+dLwXuQDEgPuicWlVUV32Njco2OpJCheajGN0Y2d9JxI4GF9ZeSuAl00CJvFqMEkH9A
ysY/m6mC7T9/HPPyMPUQVecfJmIGspMupVUscxjWHfHopN60urwW6j2tPiKp2urNE292Fb68TOfO
Qm1qXjvz1YY4OJlJad19ZB6bUEa3nrKekAso0amt/wg2dGpEdSqFASrBwR83WiTQYgeXkvzyio/f
ZnAImjSolxKQigJhoqA8i/XPON22+aWqjj7WgxAysRZljwTrv435rlRcybsk6B+11AkpwG0YOyNh
3YlqMFea5c2MWsRzAK9OyuWyByhH4v0qaNSFgKvSdqQguiV7N5m8WHSkHSQkLGHu5P2NZKsFXzY0
OFaFbGzrQ0OoVlLfU+IlfE5FS3cH342Y2QIDXvSsG3E8wEsiQgf9isUeeooM9lgshjD+9QTiAvWk
f9gQKbXtJhKqPMciSKFkghE1nGH0OHiblqJHR8GYRSMLyy7j9Sh+QsOg7FDRv6BbHN1qZFViTDhf
mLiscFZmbPnEGKJaxOGPdYoR6gBDwcADa1P9qJBIAa/zCB2xkTkR8q5seCc0ZjNFtyFkr8rFEaP/
wWCAuBrrmKovVQVbPnlowmzfYIOekZnthGYjwEzQt9bfigfvoKrjBeuKKNqmBKCMtlvPpvyHP/62
1hWDFe7Kq1dxDrK5hU0msqstvSTvK7UOcBaXw/jovGuivET5qoDm0R1Mpyw7BdGnql4Lwit9XriK
W28cWEGyXKEcgVAwwscKOH+YGZZqypX7jmd6GSlvcnIXzecUfSj2sWaNNlpPGbUOK8+IVbdeeksf
xOdCZU6tcj4G3FvkRbI/ZOQyTdYpHcp1wNQrrI+z/76QUXFVv3Fk3cdZJRuQypiG/+yCmhE+YUZX
DS1hUSlnmfAZ69on7aLv5xsMrAd4zrg5B1axJ3LUDj4ixPKqhu5QIp4p4L9AbdCl0SZhZtjhEyMP
bpkyaFRR9xnYLwpdAywyf6H9U8bTb3fcM2ruDJLksFcA0c0q2miYYNK3lGJDoAMXhoJc/F9XsSKr
G58TWzvkfcnitvxrgMyZPBVgyrioAaprIfiq0inbagPB2wkRKg4dRU3oIc3c6NWxjwShbfFdqf5F
pDompBFV1XvZ+MQA3YgK0ZtNP+y8rDiHIsarYy1kllOlRvPajQ5Z1IxzPvP5R58/jLp1RtvgLsjY
hRs2itW5rQLaEjLAUHeFqvNFNABhm+4v1aJTrSu/EmqmoP9foLJsmV1K1ptmnMkuAEXDBQMvRNca
hKcDPup2laBGYGpq2NjoXK69oMF9x+IjAhqlhj84I4BqUjMF6NO3Qt+rbA6QpHri6pkfVncQEcdt
vxZ1si8/VGqbiUVyjum1MfWlH3+a3f9mLdK8JbA9R1K7SySEXa0BMSapJY7ckMqtl4KFR9MzAQaw
a0yJ/T2NuSA2KdM0w2JfOBGBJCj+WGseamXuDa/CuIS9zc4YMB4UvX5to6Hp0mUq/uX5zyTHOP8n
+INuxWa5Lr5RM56k6CNAfS69LEo66rPKcls0vug/Qx9hEUvRrVLxmO2LBhyQtpMbcpPUo+x/yeyr
C1Qq8pIh3aXQ9POop8+MVR2NiMh2Lej7BDnepJAjGh/0QMyZCEsZTaCFbcfM/5nF6LbDH4iZGHNE
hUCNcQx7/Rkyr50kse7knWVo+zgzMVz1VO4aX/ZMBgMaQE1mVdAqh5ti/COibULeA88e/0vdfGvo
bgi2ZVW/A9qiMToc+nukzgjWRaMxfNPJ9N34LO4CvD8rXgICfoJ/5nihQFal98jCSMQIxEIVk3SP
ooT0ID/yOAI0Rq0FJ3dOd2IC4KWHtH+z1RhjHqU5QhR1lfM01XwJSvhRWlwnBJ73GUJZC1KoGyXf
iJ/99tYVV1EC7uN3TpYWcgAscovGxAqPVluwMWceudIUMPur3v5AThBl2kpjI7r2vYclAQxUVzLn
t2R1LpztRcRwC4ZKwLKCIyu2VhkUqv84Oq/exo0wiv4iAsM65KvVJUuyiuXyQqzbsPf+63MYIA8B
kuxuaHLmK/eeG+xifRfYDsjjx+AjPoPQydaKdcyPxbte4kfIZb22sUiS0MnvNALwZ/I3xDfPofvs
eVo31K8Vf1f6W0u8iPGQVvvhLwXX547aokQuMveybNn0+oX8StQfRF895xka9JdpQtLBXs1HUnOi
aYq6rY5hqGPwN4RMDZpT3P9YdgmIGOPAQRpkSOv8ab/zgr30zCxLqFj7dcVQy0oHEHFL8JGYoaQt
nxTmqURMK+l2m1inniJGOIUxiJqyXo2g9X3sATNFpLO3yN9SpIFK5DtpvIZI94ckX86/SsowJW/w
MUW3BkKg2pTNcWz3mss8aZe+Ztpbq75mjwF/lQi6zFXl71N4WTVYmOmuhWuknIrdj8krcMGn4xZX
GaKdhGleEemozytAkFomkCsDK8eIHIkcvgvmzqOPWiVn/zEyjo7peDNVnqZ4XujCMq1HsUYNtQ6w
3Cd4D4iz+zfSBDRdu2u8BJc6sya9OKVBsgswFI2IETF1vai83SC6THg1FPF6B6a4o7WZ8wmAx5FK
1QPQOWNaCsx1RnaHWBPu5cW7ZFg5yUtCgqJ6poEg5GEWImMUV4R7dszbcTcSwuqiyWSGOSxtBvcN
UM17W2zgvdjxBloTtpGRBUyxHY21YaLbeGi43G9Gec6NRYG3JyNRxo9imD03rtB2QhXxxe/T1dGH
YPuqxHpg0cIOGN8LygyPBOja/MpxkRbN2Wl3VXZr0AQMvzW1dlVyGdVvhLk90S0SPZDYc3rGd8eE
fagmbgtSO5r8mLDIrzmwhfwfLTqaH5M41zV7CmNjKO+ZbpoJncVZMQUbywqXZTVt0KvjbjAHDYXM
w6AFiqO3MerWeXVRCVsktSvI2IrZzkLqTYW/GWwqh7MysOz3XCUDUx28rs1VsHa2iCzmARo8MIvc
TjbjKePi16L7m8Db1vDBcbwTkXPqhlVj30pE/o37cEVF+f0Sq+cmPErqQEPzKLCfA/PsNS+2ZL0i
Dl72GGSyHOmkneLD1CGsCgK3MbfihCxz0IqJWs/QlSE5pualMv8C1hKa/ihmlH2/97A82uk/q02Z
wWUIuI9ENhN/HZl0YvwbNSlYxb+0ILQNJgPl0skVl4SENuzb4Vseb0kyYgqDkHc7RsWeKZ3uv+To
IRLsVJr88TgkRprJqr5V7doEK4wDBJA5ihuoYuAb75Fct7VaZkF8y8lx01+G8BhMH4gGQm+eqDd2
RTaZtVSS1FLvvR0vyj6VVOEw5NdTtoXFgpnJtHHoIVWdFXo+vvWUXPm3iRlHy4fHTB0vtSJbNV5p
TrNGvdlBIgiZgvsZxTHeLVRmuoHkA4618aeDpol6F/fmRi92YcB2Xqm9CF+C/jtG9W8UBiVFtHFt
NgjaW8NBrmNpddTs5UQKMPOn2Xy00VkkFL5rnGa7LjxN/tWtbpI4CCdD9TOs9fzMwAxqMgpP2tmG
FfeXsuY5Esx0JB6/obFMiEny35z+2GVIhxAE2R5AMZTqkXXV3j3PWXrqIyLGs+RbsbQFOi3i2RwL
2+aiZOGXsaUItqncS6i7uW4clMYC26ax4NuOLq5+j0E2QNFZN9pE0HOzTmqgXZXODBnAJAI8yWBW
N6tNGVWs2H5cGiFc+k8S0QI/67jBg8oDr3CVYGbgTkJzuwK046BRdT4s8D3hsPOdfem/DcPBKrVf
9ue3rM5YRTv47LlEiH0Q5KIqjgLC1baO63O+QP/KkcFr/E8b+LXFLoh/9PCjZYU2yHHX9vus6mlC
uzVhm5vOYC9BLR/iu+gZDBYkTuQpRO42rT8jLcT85C2T8KXwXGiDtkSazoRKd7qta3i7+e0tPmtm
A6SWo1UumI5Nr8Kl8RYdkdXp28Ru2Ij/tQhrCiw8KSoYK6PeQIqR+CjeCu/X7Y7R0LIlxMSmB6xw
vBXizn8hYzhfD54bE12ZYsDnQ/6tuuPUjChLAPIzEW8xViib/DLANL7HTWUO9aF3/u9WyQKkF1O+
s5T0gy2ZWlpWIa7HR1MP9aZEf+IY+NS5eTv2vJRdsVW/ZzCT8AcMO5dYNEO3wBLg6Bj4Y0zOU2JV
m2J6OMx5KZfVfUIW45EOpBtwrikRkTdGzPFNAxccb1pi1nsEMEtZO9twgocE2a5sJHrpeTbyGk5g
ugO5UjZxovi/jW5ZiZs9BCsCCmnlHwOvv8F0sCMmjjC0xvmFwACsIzxmMXnoEduaNOv/MMExTqt9
llvkRltyPeYJ9hM5rpVjfto4WhM2Ue5Ny5nJJpseq2nK4RGjuPcVbEycPs3A/BG8sYngP3T5tOWO
dozqnLUrxhWfx4wZbiEbjqK6etfQpFVYw1t/L9sv7i2F+CXHwJBkpLdJ8QjZfwFFw1UhVxMh8GjN
fXJsNau4ZJNJsHT5hrM2HZvv0oHsP+TQDHLsSWQMIoqMQ3+pNf9GAWjDMp8VX2fmzuphtUs4aHI7
pTPE9MArW5b9OmiYz7OriCiRO16avMIjrnYNM/S++Ze2LwQHnUkVXxCJ/SQxfXvIrOxqPGXOY4Ys
CO85QUfQTz6m3XbhJgjdmhjWk0e4hIXUQ3nByWG7Ictv/sVLm5s7MX12OYZO5lNVum5IpvPy8RWj
AWudbCYZr0KERr7OyBInclx5Bzc9CPBlTult2iQ8lx2ztlT7dKvReOoA1sp/AetRhRczZYAVmQsT
ZK0WIarP8nWMKd3rtk723KGoGNKdGbVLl09ZTFuFbnvMjxrSEY/hnQHGOeu/Czr3EY2N3uH0Bg7O
Zc7/u7VqjTPsvfVUYfAlhUFCe64S0Nf5rYHz7s+Pd+C3iFGm2yMCjrFFPn4qEKQTY/4UeWIfiZQU
mWiRGek+mZiuoBVFP5W3rzyGHVl3MK64TFAXmLraaOkzoTeM1+CYF+WEJWYmcrbLMNGfyyo4VyPu
H2wyLZROx2m2es/0184oeasXAiK3xmznNZJrKodtgUHEQtSYs7g1mqvD9ejpNLsd3X0ZFMSNaaTU
/6VjMj5VbXcOA9IwYch5wqOF28AsWnp1uqSz2GgmVRKdqM++iNqqa1mPBVSS9quPtdCvOUVDt1vq
pflM/3+PA6b1LmSHYwuZmiJq6SF+yNpiYdKmalgKUrJvxhZyLUw3xwQJ27hLzYTZjuEK6FIL39o0
tZ1G59tygDzMftMa3ldPk+rzLkeW/jexG+PuYNtqLVzDXrIzx3yzEFi4c5P2wIzfI7t4BDSZOovd
JjWYWXTrBisOysunrvuV8PumksI5KKFFMNdXzlnvo+WA7DtBqAPBeT07s5njrU3Vs/ukftA3Tbpv
c2dlR3fJWF8jgTEZf+wQMq/5PZboPv7ZLjiaFuK1GR09VM2aTF4HZ/gYtSPCvsFA++gmJLtBkOw2
mSgeJIoga+97nIyW+s7H+NApb9bHLrOiuDvy3uQ2ZJwaMHauIGHA+GkuXvUq3aM0c+Rbn15FHNaA
51DB6W7cS9H0Fxuxt8+VXXMPm2jt2keNxoowlBjWdfraS3kIlbdNzRpZAKdaOp4DzfsZyxByHtLk
AUlMFeBcvLUeZs2cuhe4E8HAho1c0pitVLe805ht2/uwkds+8tmko2woQceR8oB5F2V+g1MvpO2x
fmC1LvKI1nUWNXA9wqG27IgO990w32OmU0b81UpG7ZH9S7Ys3ZMO2IZlp8LUF9bbeCRLrwmIY43o
H846733bAl/A3ZGrfxNiXl+1IxuaCn85aKSguBoZlhvNXqIYwc+fZd/MyoeSrMj0p/Lcby+cJVwE
tuj90mKZyKqAfa23yhmujVjY+hpFNQ40p9UIGTm3suJnvdVQ+5p8PCZjirzPrsmc9elTrpGz1/WP
gqOy7DiDz6wxBeu3wLyBlC+958KmcqlePdxBEd1LcDBbhDGEAeQW8+ePCHu4qXziR+iD2X6HrWId
dvTkvNWe9UU9quffsfyqLJCq6iWNEQP3WIE5r+dYjHwEU92CByEISGdSN8g1nHva/YjOF4hGGbqr
3jBvGnyMCQEVjO5lx7Y2xa/mcC/7KUhPP9xObLODefnLi1HzM6tA+olQvPqYAlpDQFXvEfZa24jY
Ma2Uz1MY7eEVEio2f9xke4N9Pac1wR8+R2WEpt7Csac8EGdcJZ7q1vossUWUw57d/K3N9gnHaOlV
qyl3P7p4SBlnyQ2VH0FwMUtWyJ1EoDlwptGoevZlCBgWMPidJKogXkYDo+wQXGu26/yHvJdfJE/t
wgYOOO81E1kM83sXAlHVADgX7xZ9YW0se9Tedkl2dgY751aRQ1JjNSwwIpVNB/dSPhXZ12TjamW8
W5sebjdS0Yp67eBdkCl0fXcf4UDUWQ8Nabmu8ESLtNqNdkTLGq40FtuFcUjGi6+aQ02cclqJo4k9
w8qTRWof/STdhkSkQ+b7NLtmn7omEIyWaNR9POfQ2ddCGKwC0aUyoDG69E9jqxgLjZsHGno6Jwsf
ar6z0kbkhRzJwBHTM3YMY2vbq2xXdejnzXGTIpkkM2YVU+85SBoNN9wUNWStqvwcO/mWOCMire+c
CaQOuFb6xiJqPtLcPEY262cOq8RrrsSVL0223m1lsPacTgDdnkIGFKWAhdDnp1kVHwPYyxk4gKu7
QvwgBOfu2jTJDdvERl9ymRIabB4Mt12DFajyl8Fo58yRnzk7eaCercR1iNoXnZonmyRFXbOpPGdH
GveTlZSvTdDTV7zh3QO9mqwkVUtelivd6nYjxYnX+JDTHrPUTKMqdIlbNKjuOmxrcaF2vTMeLOFu
ii7blHPXA7OOcp6EGPIDXL4OduSkE0cg1rNYvNNtoUoR6whhoejDe6geKtXPtocMmJleM5KwdEnQ
ApTUh+l49QUxOXio8LnuPA3cGWfXyIEW4frLfONhYLNlPxG2ZH+yLzOIgiXcb53F+dr/nxdqryh6
+dC7jVWgsPCJz53yc8Rgy6pWLp9Yof1r0xfLiYBGs6Ui37QPAYPgDBzFqawZB1bp3xBP64JmqdH9
gxeEGzfJzn2V7UvgDC6PW3FAFGCOsuodxSndQHPl4UdopCxEc107Xa38ubMoQdyQ3TVFlQaFzK2p
FTPv1Cj/6Mv4LFt3mQz0bSQilphd2fZEcbUZSnMdkViYGNHaQrTqxWJt6HKvQjBqtMGCgYDOTYIJ
XgrjCGw2r+8WhYT3GoXYR30HCRE5DgVNT8Uf84dljmuEix4ffo1sixXiYijzc49TUwHkyXzSGtga
+harAYpiyXZj57A8KIoBrSD+fdp1IQVxJfkmq/cuetYEk1UBM8vG7Q7kA8rxxodL40h4LNlbQIMa
VjFXPaMi7qesiA8uqVSyUkcKSRR1/inE7GJ12SoI2VdpaquPcls3xaqgLge0j1y3vja+9lrhvm3Y
CgwYoCdGJWPKWey3Kxb9fccsRARw5vSVDz9FZD3fMFvZlck/IRJsIc1kG1jMVXp/X5B15DiQmvhD
ORZWsofTkN+A9JNnEOt8I/juCnTkLmZU69svP8kP9KM3nYlDpsTSA8WQAZfy8i2V0Sb0pzfPIdsq
6Lk76YOwetvmVwUoLGCb34t7mi1jgc4PPmFnlYt+ojj0nZfJ1hgREEtjA/9BwTFrReTIkCsDx2UC
Ivb6dcvg1e/UR0PSZpyia0wrPgWkzrAhfOAfFcIK5AZba0LInlCK4dexouRgO96PaX3FOVW10m6e
6Rx7fdj05oA5XV+NlP5DoN01j1CKpjk2/l87/qThsuFyjNRcH+kH6Wkw0D5r+zWavJUSv73zq9n+
VdBfzPP6uvwznX6hkEkMiWAea+5Llz4nqVYg+JYmThPBnCDlf9UwLwZc8iFlc0w7GXNEYOPV2OFC
dQOy16KLq6EPs+/D+mOVQDWRJlXTlmbo7gQehjCsu0yJay+hk/eXcQ20wu2nd4ncqcM02urhccQJ
UwTDJtAYbJbWXjebXZEEB5u96lC9WvWpHdj8CMaAvm/hyGaNit3BgTSEx+qEA2+rCw3phneBFQhj
G3MlpTiKhm1qdc+K3bEb41kIMc4aLmaijHwUfyfReugCyWib8R8l9apKqn/TOOwkkxW3KzfOhCZN
tlwXPO2RXAVACMDQn8eufEg32UfudFEGMzQZ7ixs4DkE5k4wr5zCQ4duWoxErTogGZx4A4d5Mwxv
yh3vFH1MSMUq9qDVmkghrBwORGhn6BcSHOju3oM1IzC/KyyYrU92Rl6BWRwYBClUqSxnESQbsQ70
vr6OzqmlZ05I6RV+9ldDTX/KI/OiWPK1BJfUTDqTqdxkhXiJkTi0nkEk6neoXtmSb6SGXQKyY11W
qH/n3QOsmc6BJmceKv5trcY6Ck6MNeehYeVicUb0iHz7AcpKoCMpj091Ed756E/jFLy5dsw9YTjZ
YtAfOlN5o3wwbNrKHPAqgqiCHVWKWEsrf3ICfwhz3gLu/R2LDfztdYDIL2g+6ASpXtUThT7GImSm
5z6g1DYdFDEZKCM8tbiMEmj3kTzk+nepdhV3I+/cwR7du04aewUcOh14AnOUIV2CP02Hzht+mpiB
Pfa2mGyWgExKXXFKgu8dqVtc+7Mpwk3OZnjMcbYOLJb0pzkOp5bcRuj5gqj8yQayOx2arqRO1iO+
A8GQuguoRzh+XGByuvPXMz7SRnX04SJUkA6KUL8JfaZ40lIDjbOtG7JcPKXxwgAz37R0p2gJbPTB
kfixEXwpIbBallg74K9a5ssgqs08hc0Mp92Qdzu7scDWKdgX96F5E3hrQ3hA/rjXS+pdwWVfwG5h
s/kc8KWWpf0gGeQVEefFb/DmOOl8aIfQ9MJnGp0XGcHCY/HXmEtJoaoR2sOK7EkXzK0MRgYZw00/
MDdC048D53E4gons5V+YzStcfjEbC4TF2hlYxodiJjAg7Kts9O2Qd0ZtPaT5tfSYLwXjLmL96mHi
TaNsryw2c03FrjldNESD1TgONKfcpTrJfHhMx57eOpDfRtY/Ko6bVDMouCz0b6Z8JCUCR+rrPFYz
64UFWHkw1TWDc5Kp7iWZrJVbB+8KqKObJ4chra8dGwMxJjut4m2b8x9K9DJm/Movc6vlv3IajkEl
GQgVCwD7q7znU22InILHZwzjqmf7b8wGIem+WQGN61DsM0ARZYI8xfR+m8QO0ay2wHbklQjCEE+b
7qePiuOGKAIE5eH0bMVg/XiGuRIEf2WroveOLV4xMXX3gMJ7GvFNxeB/CiB5+ZpPZicHhW+hmTZE
11OwM/3WHbEW5qOxqOB0hf8g4YVwavRyRiXeouqC0cyLnV3R5+jVKQkTPTmT4vBi9V9F8ui76VBa
nI+l/eyZgrvnaw5zsYHyFdZSH7D8gXUWjXeYhnEnixKYnKev+oaxUoBlX3UeWQHoFEUDlSg9NVAW
vMTD9kDZXJY3I0PQkoUbQcReHSONcJmfNu3BlA5XiCLJpKVQo2mwUayS93uvRmfrCAS/DgCi0t4H
6UP4SFHmFBGiEFrp3XJwSWU/4iGYF30VFkQmUii4lGmvY+PYT85DVc22Ns1TF7obk52jnQULXRT7
Ug5rq2oOaZMjA0Jixsjyr/TTQ1/yHs6XYF/jHU7WFqFW5shCRDrrvqgeffxPpV9TA9ykzNcAvjmG
2DJl3dqc1D4V/S6Mpxe/KFYeume2QEy+44U1YfvC2WxOzyYzML+VKy5m9E0pbCNiLvXPxiNb3Vu6
0ElLIU9GzZ4kFtsWuUqaHEOfy0R15Pf+8FJg6CE9D4rxMNFCQWck3Z072D6pCEwlJPdO2bveg6XI
EiaHGFLqEm0OY8MxNjhj+6vLzr8nmyUIw41B1hJmCUvOXcPscoU1nZ3ToGAlwgIwIM1W5D3uMu8I
kqbp8ouPeJC79jbW7bLPsBPYit0IpW8FMGjSvlK6UgMZpqXK5yRwN1HkfKsezYaot7o1cSCu3Og2
9yCRqN/pt1gjJCzbWpQknwXKuAGx9yT6fRFWSIx/VYMiX+LVnKUIDdoXvejOqcCeoouzKd2NXRU4
uYb9YIPcjwOSINh+a1I/Vp6/8025srv6qukOxjnIHUxU5agwpJ0cksEnd9PqYO0+Mr1bJQWHKUrF
hIlhp2OpzbeqRglLyW2X1Vfaf1ZIpDPvn81ou82nuzex3pb5hvA4UpyT5DPmRg7CEVPOEByCngFt
1Hw5TnArWL8vE6fF4uOzgLf0frYhxRighf2Q3dktsqPy4sWQ3uRsqceU6IbPokz2KQ7hjg0QEAQm
bHxrfc/56Nxm0kkG5y+Otnn5nkzRQTYXC4JMGI9HzB6bEk+D5wznJJqwdOIEQDRuWj2m73oRDZR/
M1igdz8KJANm29/HMT3I3rgZxGwJVTysgBnZ4Kwa9EBPo4AnCNTV6VFDUlj6djo7/qdrEEzANNKr
Lku0jMWvVvos+3rmRNG3XueUfz0vXdvaYHOi4R2VHWlIirlQHboMO6zKJ4bK30QhQUqkWUrgFXkR
bwRalKk8lWN2MXUyrlCfZFH64hlwCOQxViH4qjol/i7WKEas5yL8UZmkm0XUF7ClKe1kzQRvP+CQ
7HJALqX+FqRMMcd6VhsDwYB4a8UpIRhI+Yef1mKaDq1uJfx2L0aH6U+xiUeFIR4QeGMcyxq/kJcv
/V4Z6Gio0ibvGGTd1UICHHG0aaI5Kde5FHF4kmJcG7G97bOW+7PFYSGJrznb+evkv2gj5cwgz42r
Y/3HRZAWlyg3D2NQ71zcWxMa49rQXjRXYpVkMEzUpdm15xjidBXA5PcmbzcqZI0mYOt55kz2Qqxh
waSb0qr2qCArhzMtEEgexGgu6vQQD2JRde9e0myUzRUJPa6X1aIhFTHkGOL3Y8mEiDtIDrMRvSwE
ZF9jQ32OwoEKi+NtE7fpztbsk8Zl3SvFW0/UORipMAUoSUaQPdAZznp1LvnIRM8rGEyilRgmCrzA
XtTprCVHO2dGjBcbzOwc4LraleJnJDTCYK+WRGLnQUGJARbDnyG929y1xrgtNX7J1MBkgf7Mhn/h
S4C9YwD6qweLmweXaaz+EOFt69B+DcqwZrpAL4YpF31qj8IRam9r5A93jvWOEGu2yKiiuQ/GvdR4
/ZnKD60F5jLb4+zisf5L6NPq2e2isddIdOvT0JrnzvfvWl7/cpScx8o+jVH+Z0lUQRnaTEGv6EwQ
pGL2pjkZ8Z3rGQx6DIaVLX1jyg0BShW0rZy4t93Q5INuv/JZgF2n2B8N3zm0cQFg18W5GJTBK4Pk
pcoV3ixgwU/caU9tgXEo/Oz092q8lcW06fyYPR1BqX2+m6Ob6CmfTDNYSzn+Nqri1KNULauSSE+o
6HpGdcx90kFCh0SOBqamB5xCwmaidKcXyb2Sb4bJG1NRPJiWBKgMH8mHyiSRiAw1CbU9navmsg0P
K/caa4DyjGjfcVaNsB1krw5WYp5SAnfANFmo2fmTh4D4OlV+jIXxsDzisGn3tVTuksYCQQK70tft
TepqWwaYC2rsrQ2VKnLFRqMQZry37o3+HmXGvN7DwYChixNXS+p9GI0sMByGTdmyUewzk+ZWs+Bb
B3z5Wd+vR45ShfRgrK1TDRC/kfm/tun3ukOrndrLKSmOKdw8k+Vvpv35+T0mCo/xLD5tTDpGRszv
hMCH2COaLwaGuPkt1J5aA7YRN2cW4egsontLjo+d54S1Zvs46Ldu+dVT57f1tOi6m0NtQ7eCsxzh
WxNfC/xbeFIB0TzcfHjPJ7RAPZHn9o2u9yPH0xfqxsbEmqwlBdOeGu4x7h4FV5L7WpuBCnRYXfis
GqRk0Sz8WPaAOn2LPDCnea5VcY2j/uZk+lXLoA5PJlAScI/CuQ9J/89W7bYYty72yLLSlkVLDWiT
vqH5H0XtLCZ2sy4DB9Fj9mRMFY06soSRn3SjM21IfkLNJRZp9gmI8Icg8ms34j9vdfe1L7rPGm7Z
U1DPgHT9AIuTVknBNZoy84pw9iojJPHagKPPpkTR0asVpgO+ysW9JT5LHNIJDzDFD5vrA8y3CQ9O
WbzUTrzXSTcypP8NAf6ZRTzcX3X1MIe0Fj/NrL+UpnwpTeJWyDQyEFWjELlwMQxMsphoaShfw/Sc
2vlVZ64XjbXGpNzfWFV+sDPSPgvawxxpNDITW/M+KxNttRB3rdGPromDrVcNAUfhxkQTM5nWycrc
jQqiTe0hJUKuY/dUWpFxB+IPyQg2GROb0yCYbGYOh0MbsPsQITUEzBujrm5Raa114b7mJY1NEw/r
qlXUiBZBDWStpPanhyIAb9dvSHlC/MjFaQMHE+2I+xnmehrpNrUCEhalEfbuA6hWc+5QG4o5eRva
iBWxtahU9arX6sXyultPE8pAE/SiARhuyJGxQ07j2W9qIE0Ngzt64XOKEETEAVPM+tnjR11o6fQ0
eATiuSqnO0w2etOsHGraOtIuTC2ICOxgC2MFHPu3vKZnxhje0eCHRgdkibIvtjkUmyigZ+nf6DV/
6VDxCaEwKwuGYyXEfBTyTB6Z0UvrUbKuSPBdJkP9Y3TsPg1yVMppMSQoydXwbLDr1OAX83BoltPd
GAxrJ/NWwrLxGMpV4LkEUwOrgDKr064gkl5OEAC01lg6eH8klFcLqYrDuKsN5a3vkm6ZunMsGFqV
wnvPTXCBlB1OXbN/qv5xwzqLNHB3rV7SX+AUDwcvwr8+I6lpi2eQdq3ErUvQ7BbOCSce4bc+frIc
MMZf3cLIyt6zpqBkM58razzUhXMo6ulUpMkl7eKNn8IdMyprF5r3ABaQ2SCEdRhcIEG32MYuxspA
oCANZ8tk5KUOzEU+zxm94sjC+zcpwOBKsFt5SDJcOrVHlJxo7NPoVAYg1DMCABLNZU+F8DXn7FxN
tXWTnLOBnyOrLPCMYknGcJdGEKpy1NCRrA5a1Vy6vD4RdLcuKCWARpnvRYJcoohaNvRavMgrFz+u
A1/DWOVdSZ9qZjenZ9raF2emYif8LhgF9EdltAJNFse6bOmd8sihl0z/NaZTkHHhsq8V5d7Wurd8
zL68qF9OmXNozPDKiJuZEngWEiaB+6o17vfvzmNt35SEMdZ8hpi1+RsJEcGW+btRTHvVxr+ZSgkz
0w4x2nS7cHgVwovVIf3nH7K8YCLV1P5al4yKUnWwKYkiF1liqbGACBi+1/gSOSCJGTGguk1kBdcx
CyeBJU0FlLQupViOK1sv/a82zZ7R928rcgyUiRzWCH5F3L8UBuDfXJs2eoyC2Rute+Aa/zobfGaE
nGukTAs6iUqRShrU+FgxjyFHSk6O9zS0TDozWDGZ3UZLV0y73uyJoMZUZtcsGjz4xPh5fKxqZZOd
DL84OkP6F8uOrG/wsbkqVrHREOxnl+usJ15Mi/YpscRcN/meOhVXA9IP3d1l9DRO9ZGgDawnda4E
fGsJCYv5lp6QWp94C0tG9zIWG4J+KfChPVukdZd1dWd1uDJgeBOuhCspEC8pu8TJapeajjxId06G
oL7MRywlRrnj4SEi01b97IyK23rNeOnQT8bJD5HLULBWWXc0hHnLQw78NDsGsbdOM/EXa+h6StRA
rkPIulErXOHF2oNmiOQGr6jObo0apXfREUk0qkyzDERsycVGWPY0sg9NJYs2pnkIEPHeT9N9kJAD
a6VhxBfueqK6HhBK6VF4kJJ1VMzmT+glguLhFlbNKfJuupHslOgOYWh9kxe2yp3oUAgu5FIcjYbV
t0mQlUQfB5xSFf5icIuPwAvupRpRpdnPsceefmShTuwtmhMABYjDrew9ldN9flR5D/xN5Gs+A+yx
WHtYW8WMLpUaMNqqv8oHtFBo+bnVunOAyVLzuCIi82hDcY66aRMFHh2Mgekl+OtycNuGZZoY/AZq
NrQ4QX4aNPtes8fSWpYlBs7CwYU8gobiKU8SZt0ufVJnoEeg0AK9ZhxGXWzMFsXQSACcxU0SNPal
HWOuKWApg7gS0vuUdfaSvfnWSUhpo05+yojqzPQWYDpVDAryrtXffA+BPvtkIqo9vHa4lSANp051
EjaDjRyzm2/T3w7U6ZiuiVJs7GVQYEYZw/S5FhihGxt1XtNhhMxmAWwd7CdXvqYRgXZYNGePEyKV
XY3DpxL6e6kP99aZlSu5vxHetOr67lM6Gr93sJEyOCXwdtEt6ssKVxe8nqvWsnyvHeuW+eW2meBv
6WrvtPVl4rnnNqqUFBh0YAVINL5dG/RVON5s06XuMjIWe8lrWzBydTxKtv6ceDUnYHZp6dUcwHCm
n91aFd2FE+zHdnpNJ41FFP6bIr6lYBNyC/gFq2u2MIyUwdYJgPfEzWHnBMCAdaRXO4IJaXBhyaDP
6q42dn+6rrWrZqp7vnUje2X2ydEmNNrwgOaJ1vt06UE0DvmgtT0IcKg0h/67dt84M951v73pLgNi
AkJs/WZNziLM6cJ77doCRRopTW2nurg4mJzMeHdG7yVg5JYSCl7SpaAA2BnVBcws9olqZVqvMfgU
rh44VayL0AYao3aaBsQUHW9MkcrXkOWRgzXFscpfJFpvgYzwbb7avXHBpfNrchLn4Y1t9amM7J09
wPUPP+yE7xM5SG5z85aQg63+WU/Rv4RZfdDN4UiIIe7SV0tP2HCG6Mtip32O5BzzgkpcheQJkF7m
CYbtFiLQfPwqfTZAeFtNaC0apkA2wC/DyEslncWQPzS7xnWX0EuDiyuNXWf4O6X95PABmybfjg5Q
dKOtKVahQEw1P90GVlvnvpb5+xDziNT4CLv/GDuv5dqRM0u/iqKuG2qYBBLZ0VLEcHtLctPzBrHp
4L3H08+HUvWMjkYhTV1UxSkebgMk0vz/Wt9CHU2V1ADEkickKGMuHQSFrTwgZ4TgppFVvJ1w1KkU
OhG8kDgDhAEqeu41TG9hhNzDc75tg7kyA2AVgwokUBAwuitwg+nXitNwj8c97kdip9tjHoMab9QJ
w+PZ6513i2Wh6M1Xt8xuKjgOvRs9jYYgrf2zr/In6QO47htYmciB6RUZWbfR8DnJ8GhMHQ4krGSW
QgERJzk102SfGxolKjXTxVYFwVhuQiCIQzjMEJ0iHWSEVulbzWlBLdLKCAkKHTxIUBM7VbjUt1GF
Gs12w/ver8+2j4TUaG3SkVuiOenB04NB1bIxw/oQ4q6V4nOamy2Oc4tvg/3ZRzk4X7Hb3E75XKZG
YZAEtuJEhNeppJ7S958j4uZJEnEeauK+cCu66ePSgwxh0SaBMV3Te7XwBjVl+FUXGVJJbrlqxzOp
G+sBuRrV/t2I9LoJSU5giOiN+wIq/lWryMXCF5Yj70xttVAdSNWsZr1IR+c4dWhtm4w+fZNtUE/p
y2qkdRLRic4Qcd9UVp7h3wAzHach82EG8gZ2u6Z9JP6I9FB5Wzm2Wz1sDkpnYjY10qPTabjVhgTc
Uc1OLf3UXEc/ZgUdM6fHDJxn6EVjn/zATtVkDhZYN/R6em1061Il9a5ocdCabHCr+gfTxiUoaLNS
cyfoSaHlSaqOGIZcIWfpNlhC8Uwl5rcYMayNUnuvUMSzBXTSm3lwuJxzUDwgWxiAiWQdxU3Don7A
NHmZsprYQHlEVIL/IAhvqxkpZpR0wPT+LLriYrWU2ikLgHZoDv0AOaRPzT2rDeeUERF179Bn6M34
DHRMApAA3T6l04eWF7dm5l6KiMJ8WfKZUf/dR2lxNP1sKwrCrWV9L+xgr5Glbjfxcw2SocdKlBK1
hjRAvdlUwyq27HWvAfwKOSe7AjJw4jhYzXDek+03RzUYMN+shuseldABRr3YTQkidE3myPKtU6in
D8ovrwqVfC91TBEWnjowXA4AL+K0HIvs4CTkkGEkX2CIl1P849bcUs3dAyi7DH12pXpwRxDENkpY
nLvoEyaStW6lQG4G2I8eEqVt1hNFoyJM7F3E4n3Tq6sA0mxDKqgwaUm7+HKE8drG055K5L09FBu/
CR4Ld1orcyBRVaPe5Xcu9jR/Hyc6OyINpzqIKsJEFl7UPNpl/WDZ6W2ZA6Fkt4oqhdBilGPRRBQ7
poABvYdi+YxN8R51/rJM7IeoQvk8slMYwUJFcY+yDmXqYJCd55J9aGARdc3y0QzVU2JCp3YL9Sh0
64mIh++eUsdQu5BToUXIYAfE4+iMHRwzt91Xtr4bePj9JD36RXWiNbVydXyuUjv3nrtwDdznerP1
Qrh3EfM3G2ssqRyjHfGaCGAnzYjNdeyXXshhrrMxcqO5M5wQIl6EbdqCgOgV5LFr3jbOg4Opx7ej
abzEGfFwtbEm/gAi1YxDBONqSarADjKDoqvOqsWoCj4wNKJlL28NeIgD9R/bnIMY9Oq+VfmGJX8d
DM6usva9bRuARhJxcgyIbVlwR3T0uOjIqmqydm0OCZlaVDVRphojGjQbBW4/VGRKjNF6tGwCaOrV
kJRHK6btzdckoTW4axNYlp6lrzB/xkR4wbg0B04Ofg9Ce2pnbBchaCk15qkHA1PqFD7Zr4wIzsdc
e7RQ+IxGdKxqsMWZj9hCYy9YkI1scwJcmiP0vlib9l1lXOxo2mUGyTujgdqmjitiMu3PrnXPTdU+
DgYI1jrT38zaenVTzoHlDAnvUZY6OZ4vVcdMqQWK7yHMt3U2rauchq0ZplsPM+GQ+mLdV860TIPg
qXFNHG9M8yacBm94isbkyarJE6FXzyTkajNthlmqztudHVjvfcSZDOTvbciufG30aj0xETmaYBcA
0Ym6RL7K8Rfc1Eb8kfvO5+9VfnN6DS0yY/1J+/GV81joql7lGtZSYjB3bjIciOk7xeF0dXUPkcvk
PrkpXvWmCvbkq24GyKSsfJigBihneSBfWnd8Lyb/nhrfJiE1suzbbcBZDWFl+wDpyANj6i3bLBtg
0cM80jEt51ZxEU76pKWdgRqxe6eam27npPmu6nVUV/3Or5hMe3c+W0dIO5qBmhbkYjovlHLTOMWk
qBdo5mZ6XTYtCtNbNaJ/zNMI83gEK6Jr6DuJDENhkFoX9sRzzlzxkDo2fVvkTLV1CHv3pRuxOHpx
3M/RasxtjfFQ1Q03MIAlVvjZyYnds0h6e8GGgqiOoadZMeKTAa2p63RoZccpIppNsKVlXAKVVcfe
BTLOO3/2Fr3d0nWenY7+pNGzf2046d9oKn9OYVCoHqJAPXARBjrva6c30LUkhCH3zZc3zRXl2OTB
jUiOdtvyYxLlox0JsdRKsHpmd0G/SmkwRgNmcN4WfrD1+5hiUnaoAmQXISr3iYzC9Lb1yk8h2MLE
Js5vlfen2rDfGKgf7HJrGj8laCQ+GkcKbuvgjjgQbCCDRUj1DxLCYyhaebaRwuOfSjSW/wQcmow8
VGUhUCczkRCcW73T+9vUCNi7D15A75AyepiCS8myTUa1Nwzjnw7UnEaeV9q2ZDGQGwQoUy9oMEmI
zy5Z3Cc/fyb5cWW7al93HxXVC4/CLXba0GP/F70DsafbFNGkfAcxc++Ty60yzq8TU6/G6b1ta5o4
GcPE99dZ0R31lLNzkl8lCWixLADMt/TpbpWhn4e6X+ttfqtFuFfQH/ncMF7nQdXNnV7aN5Dyi3pc
1J1xP47dwZE9lOkr5KylPks3aGJPprwKPz0SH7wpMMV3ZAv0CG+XNmkT+zow0k2Jlm6pWu1DTy3S
5uZ0NotMlg4/2aoNYVXWQZ3th9KhPQqQyVVteRhwc951BgITUYMno6aEAAK4eFU44142SXQpnbLA
QJyjyUrIL/Xv4gk8Ljj/pqBaSyiBQ3hsO8M7BiaYBteKw4Ez0NVFzzw8wLn5k070vGLYHhVkFCBX
eI7Gi4XkDKUWrVUu6XHgNOOei1ly/87so6ebFOBM9er0y7Y8N9PZaGb5CYcIexsRfB6jUlqA1eui
jUy0FSTTRdQ9gPQP6KSbdFPKp0nu7PrVcndlTuxCmq/cKlt6+TX34Y9qaxOA9kASlPS3wCaXRpyu
vBo+gOISLnqswCT8tPLOpcmFSqF+x5VJr4Suz03RP2NKpQAZNmv4aEV7Amll5SDetxPtuDk6Y2b/
M4YQvG5NPAK0ToPswRppoKJSnVMSzmm34dCO5zdGFZL5Lz40bM9Bj30Z6pXbwkGD3TMBWoDnkyd4
ZpFxhmc2jAnnfcs+jcU1xFsVeIrj5o8GfJJAAcpB3z5eoq5LFxH6OscKbylt8shy6mc2lfT5FMPX
8qNFVNEm11gmGp5drTknyP4cHIch7xliEwCJgpqNoi/YzWtHb4t0wuZoVdCK812puB7Qp98Da99o
L3TqiQTTvIN1j3F0Sfea+jvZq7TuF6bcpBBPRQAVGFOgv8tBmsPACV9Gx9kOFUK0G/Od22OUBCC7
qxzBJUc4tPCHgcq4YBGlxcdJKw9v5+Z/WT4XJAcEdKbpMuZE9ubsDwnLAPROr22XZKtQoE5iv8LB
G3cLi043F54XGSpfPX2G6WzwLBBZ5lZvQbBnGLfNhsoJyWd2tx+6NZofvLsLQL8ae6Ws+J6vbX0o
sqNtzDCtvHjLop3V3NVQQlrsGyEVrkU50B4pFjI7dcldYAwLNFjGd0VBF/SBad0ScqG3H8OE5uNc
9/extRbmxvZ1Eso2HDJujC/JId6hKGzIbV6tO3Q80dzlQaIcn2V2weemAApypA3gvmYEXtS89EuM
nqEJ93OfHvMq8tnMfi6by1h+FzFmkuG7IPXA5WChqPcQLVZxC+Ni10RnTmYVtgRPITwApQ/6Mstu
BPUXzjvITtJDNPYXAw5jHmp7h0MBDhmWQcwJB5dPND2UySFTSEk5MgAPKvke8AkkfmHnBTP9JC6V
C+PgucYGqa0KtdPaXdV8tsntVF8m64D9A3koT4XP7u0C7Ik4hZSam1YujZE52IM9OsFMTB5NAihA
fdBApHqE8UcCt7hibqiDZ3bEcx182vZiFfrLIUfwvZ2azeCzrnWos2/6Qr/BpMIpFb37ZhZm0fVI
HNYGRl8WUldGvmguzZpa/gUGhAW9vLt60YMjD6lh4lcU22xGZogMF0y7culc1ucuetOSZDPNUH6j
vSGoA62MWf9ua51jeTl9p9qpgANVqlM1Dz/qKc7SyH8s/T7ML/rwhkcyxbGKEgEY24ZJnZCPOLjG
5ba0nqgL2kwkg2AsgQiI7/jT0pH4X3KEjhzgsHbEJz2EEFsdU4/89aVOW6ngpOx07lrVqFFWBgpT
7Wp33kNqblqbF8DiNwoA1+w6cN3ReLoJx/NIU4pj2KoOENF14NKLB/y2y1LHgSFoIoVkTUkyHDf2
8AaJZA0wYOHifvNtNjAOZ8m7yr7Pw5WvNhEQhsm8t4ZdR9VjmpPa6icPlWwzVayfW0ebmx5vLLxB
fA3cdTnAFyyea/GcI/DSHtN4pkngcVikbnFT+g7H4A9oaGG3jgB/Os3BYY2ZiWbEyqJ3sLYQPsiv
MbWVCR/MBBLB2XEMwazA53e3TX4OzZeQeoIJWyZOzrTFUJjstQmWqX7bsiAPLUlXYtk1n+BCRXMY
ghMN7DhHpbRqewTwIc2ZRcMITe8DdNcsj6b6qoZjMH7V1hVkaok2N6fSEg/HJL/0vYmydhvNTthh
X47A9oLz0Fb3fnEs+mlBotsmjoDpw2L0Tk344gdfCk/DEL35PFZMWx2wCb04tuYG2EAXPKHnEbeR
fUfKjeKbAwFS+drAX+hzfSrrxTJ+dHYy01JZrxxhBdRs86APt5Al0Rykw3pM8Mjc9SgCe6YjHjGi
Lcf4xfQpF5L8NtzJjD0tVyTelRyrSBVJagg2L9W8YFD5pTZ6EzO+c2/NHm9nEzUUbAskOuO57J8M
yvH2h4ZBK2jJLX2AgH9jVTO8IAHYUKh7v77LxrXNjt0DXAc/2HqtiW+iQV6ZKD0Rkdt7XC5pdaxQ
AGoAAIGRts02wZqcToppfR8Yh8b+rLR3qe064jAi8u1sQedlZbzXOGN01I31zgi/DDAybXqv1c+T
ZuF+Alxjs3jgdqH3mvFUCIIzg2ZXkw+raeolHgnbAJYZTVvpgI2mSMvWOfCXhniOcjgE+8qtV731
nGgm4rJd5rw29V1BVon+miGx8TieV4SvoUnriNIZZx7EcUAEiVs+M0lwudhhvLSgWzreXuPhhRXE
QW1pscAk7dkz0URR7GJqSdemqjZ1BsieERdeZmkFw9P0LYwJ25kl1cJxpAyIPb3okTTjdQB0nO5L
zuRm8Ea8Wp7sJUDOKLpE6qkwUHHpT2Y3l6yo3gaKyJV7HcQDbfSoJBa4nwMq3209AaZloeI/VeHj
kL5K9dxWtIW2Fk05l4nM7ll3+3ebSnoKeh9rB6edgk3lyUkKBEjtklC4deNWC8SIzAxQLcdjO3Z0
Y4pNE9MNXevK39XWuB6p3HIq5aj/mjMOq2ELsn0z1emmz85CYB62zm5mb2sNCLi1bQTCHWDz0VbI
15m3H0GvQz9WyVcjDlfIFxc1aljcuBNhim5Oz7L9NNyzjQUGeToFJ1TzWHxZ/3BIVUAPwKC17oPm
XxsTxxZGTBVC4BhwAFcACnFez2Iop3+WcJz6QG7NvLzkRvDukZjjliaDZzaaoW1CR2AgGXddQpDo
BXt5jj/evKlbdaLLSbzFsNdK7aHpKJQr3BzJ7NcInXAH92ITkDxnhCiLgaRA5H1DscvRL4UPqmfg
bXPPZu62lza9DZ0Y+IClJ+mTVeXMpjSirwZHL055lZvQKT30LCp+RB8CiBcYVKqbi1CqbTPLi7Ig
eECzTN8UrYcV4oBVcjPCacB3Xh90GyjdMHMPNBrGi9KzNrYnN4nrEWjmRd+BpACYM4DcJvF3rV0+
jiVSN0VV+K61a29nBnCBR18RaF8M6VIL2+IlakoMWyN0dsStI3st1YYfg/q9AgJ9pBzVsVdyN1jF
zD+cMFjbPAGW4IkuyI+o7SmABt/aOz/T7qT0462XtuW+lYjWxjpDSGrrp7x0XlzDGEAWMeT6tKDE
5jsGszj8cogD9dnl497EvfNCVDJNRtmLtTPY3jMyBxoLVgNCdaAnCwGR+o3cTylUf3SS7Oem4aw0
DDtpYcn5at71uWgPuuaXCymIn5I9NnrHNM4UeTlPTacEr4OyKnYb/XgI2eglqYlZxr21FIXEgK3V
wqzwU9NY3BZYiZtIv1oWLsqW9QPhACfUYqFXprNMSxo1Od2PVPDImmHbU8iHLtIC/XMITwEzEOfj
PnPBdI72p6uhUweWyTLb4BWvS2szmLa1RXayHcI5mija27YERKQGrBWC71Om3Xmw4peQ4gleX3c3
cdgZEeiPRkkPD2fYOFMPWWprOuS5C3iyaucsg5gmVQGlUXcccizIJcAg5WJaGYHGe0H0gxqXVGBS
XFv7YpLEqUWQmMMGhFlGytqIoNxuKZ7kb6FwLx3avwALwrLuuk1TyO9sij/9kv4In42OzgD9pNau
Q4C9T9AkyBr92jSzPVz7MiP/O7C0p9wGh6LY2lvaKSH3q0UrUJsVwLv8FIlw1wTccS09p26wLIaA
NErmuMnaNWzsE+E+I95B+qiyE/0tkw47jp4m3eE4XHeSY7nrbyPwwGGEn5pkNuHUmDrrvSXrjaXr
z2mPVhL5D+KzcBlVgB0bDBSTg7fEyc4cjiHCOdF9WpFgHjePYc15qVYwViAOajUHGPM98bQGNIqB
G73xpEVisCGhFZibzh17/RsmzYBBw64zu//QrVA4Vz9GlvpldG3Z0lsD/W/pJGMlOsGPPYYGSJ6W
lsS0IrK8y9h05U6exebar0TOStJo5QRmieWZ1mxgFQkNrlqBUqKYQdAKeYmS7SNePz8oNPM2yF0b
KHCTeqALF1aWKUG+ZA1Zg/VUVgVaWPLmK8pZLGl5QvFrSmcRdmVy227cSauIPMYuWwlamhO96Y8x
5KDzo6O8JMRBTrVJgJTQOq979fjduTSgDL+Vl7KTKayuNEroWaH99Vo2DVo6Fu5b4DkIGSiCyaC8
5azbwRHN3TpmbpBAqOYmT8utEstYaA0HfuCiHBoaehLlN6oDg3IQVSWTdSXvaFAe+jjtsmRZytTu
2Xr4bPRPtUX0N6g22VnFonZ8Uir6QIm9HfdRyirU06NY1q6VwqLDQReQWYy4NuNIGiNnTN5rRYl5
XGR6kFMei5EveR+eTT8iXWGmE9TyQ7KGWZnSNkxaufSTwasJI7I95LnAPnzCAvLAm+wSoWDXW1uw
kznnAekV5GsspEtXMGXgIe+EqdAoQLDFOOQ/U2ka5ntuQflAL6dHQTyipqw6KN0imZQ0jgjMhvDN
BR9GdKI25AFGwEwFvq8BMPYFLUHdC4bku2pLB2Z/rVMTPOlxF5u3Ymy9+dAdlS4bz4RXQrwcT/Yc
UuIPTlW8xxFCPtQpjo+0Ohslkv580nra3mQ8UDG9Eabh2vTc+jSaJe2hjB5iCycd3gkXTES7wt+m
Rk7x4ZiO8FQMVwAR9M0yApbLJic4S1V4IKM7pce0QAcmD6p/blj9DE6UkIOqVfkIXC7wjRGRqt2M
FnEZbszs168gzrvOo7RMXEj0BtxQEAxrja6yFk3XpGwWMpUIbUJpkBbDrZTsL5EdGIaNuR79a5Ks
k2CcuHv44KU3PIqsSOa6rz243mvTRSGGOwhuY/gVSjfCilqzsrafDopKjGbMHc1u7LRx9rLWqjJo
qNU+e8OVDLBzBD1h9zQnJX5JaoRm18U1cg26paG5bTLs5P1emlpOitYYRJJucqs5IQDGFBpLbEKP
t5RFLoxem4a2blWRD882dg6stJGIYgcdklVIydZmQHmqoQBXxLChBQqZ5c2p8obA35ZZ4nXgh/ym
Qz1d06RBn+gURrDiI1bu1iynknZL42izlifFhOp3IE1mHL+PwAowT5tVHEox/uRsG5um6iDrVWjx
KS9LU43PqVv7tXbI6jbKhlWt9b5bn3TLTlJn2QZ+VWPXSawZC+qNiSiundv6UwjwqS7Fmxl3NVJX
Q9dTnQoxiMFYLHnifAohiAuazl2ZYRWaD7XpeUm7Kr061637BLI4Gk4Ne0D7Y1Ddb9OHzKHjmH2L
WvPR20aMkAmovh5m1BSaIHSTq/BEbJz8OBAldd7cztCH9SUuaBg4Ri6w+o+aTNWc6Fs77bMX97E5
buKqN9WAXKQMUB+zbeiomRWY/gQzs1Y4t56qhLnX0zIjSdHkVj4OFkB24Pa94ktLpLf0Ev3aZzCk
YeSXr6iEGGmLEoFgd/JQv6A/a+I1qBf56Os2EUmDoA96H+gBQRbjJDOo+50JJZk5FOWSGtW8xQxa
6n+ox9JD1rqo3pHZud23KRKbrE9J2uzwMtZDQVKvakaTQ1I7lZXxQzvdn058N4ZCNPlxeA/lMRdH
yzbmqgH0ERbwSI+meBMkoWEd7aFiWS+ZxvEZRg7nobLhjLWivuhGJ024cyWwqpR27OjKTjsQxw00
Q355fJiaMLlwi8PoEKrK7j6kYQ7TTs/DBEJXYGBYgnTuePcjhQWJHqIxsq01takCLNJkqt0IP9Gh
piUaB1w5pSHExaIJHOqtQ+SWF8xkGpRDN8/0kGLYVJXdFmGkamDTRhiHsMpnEdWIJqvxlWroHtWK
gqkIlqKpJldnISlG511NBdVThrBFjcG0UHtTkRin6EfaadrjgAr9sHpAF5xSSRw9jfQo34zd8rWv
RchumnukUQup/KnHL5l4HioWP/P7kL4ROoVtOpBvjoU8nxg71DFnfZ1scjY0xLnZScQ7eFOedPsY
Oo1nkOnaUSED7uzXHj36RHeGk1TUsvc8FIVD76KrcPGyxUbXx+5qtMdPrexIgfeV9lyh3EOkF0Xt
JA+ayGJB9yHOkgh0khp8NM3DMAK6h8kAv23lh15Jh7SAAcSQHleCDh40Sx/En5tMnBpzNRZhgGrE
9RWwkZJYinyQwqtJVhca0Na0CtsQkUjeJeCIEieIN4Ph0v9ObSaztUUSl9y42Dm0j6GNfapwPa3z
TZOREnjUghwrvpWORI+wEqHgdLMCkKUEYuEdNSXom+u62wafCpd4S/sl6LxNqfnmeECU1dVPRInE
mLuqOIOsh5VxQCdlmR6Th8byfDfGqQC9ZBAESvEqjzNmucKMCbsOmi+LAX0y6zI3voKsrthpVbaZ
Uryx7FZvgTa5ebouhY4ZTItQmdCW4xh2mhTYgbu6q13jUPRaz3zBmC13mVWW4lD6k1dQ5fCNZvz2
vEom29CaRkoyGYvj0nQ1nqjKa2pUhnEjKmJCGvaympiy6Cmo0qx54lHNo0VfayS2uaHR9mdm7DHa
I6TwmKsHe5iOTcMzbgyy8Jd1I7G9YlNpH7NKQPaJ3XgwCeRxAZINrhMSQEgHiFzcNsgZexpwV7vY
90NP+GtKPyo40hxtGwyDOfRyVIuIc5zYDvu9ZbNTvBlsIYOTnpW0aXpKlt2q6ujqr4Wn61+GcKZ5
betccWd4Xoy2vujQ8sBTc3wOe4VBQFGfUdFs9LSS1yk0Y1wfmey7e4qwidqkQkqUrFI2zE1V7KJq
yzXVJzsIbq1Y2TwsYhHbBdNiP1i5zTDMASeWZmXCvR/jmI2baszPwKm6r07lDR8nsMgEMMZOwXTJ
euPMl4luhSmCkjgoJvml1vT0TUaJ1o4ItkqL0Gf0McX0GPYQ9cJJozwnGhjEI8J94oICRXqviWrr
RvYTFtlEl4gB0Un7KD0dOEt7bkmJxSwvencukDrRWch0sBcFUGiiPBun+YhrIWj1AYiaszncNKEY
ZERq45YtmjSN3rhxMUNzQKfgxEpcpnCiy2oYSKduYyAst2bhRW/4RYCrWE3kQ6Yv0xFFh0mMjI12
/L10qvFeei6mK6OO/b30JNVunwkFyRrafOq8VpmTquRLUtfLHBy3h7f2I6/NOFkMZp7x77Ebv5DG
s8Gokd7H6whj3ptuevZVGQPGfRrL5O3GZR9iLfGZqMASmO0HUDIXkEYaICgdKSS9jrRVL9ARy88w
KQjZsYsswFNXhTkyM7aWAPZF1MLVQfFJYK9wApI2EcuGW8sQcDk1JU1Yk5AUHirdmYiua3DVQUWC
ODfv2RkFmm2JhOqkC5BRq3ptXI7MMrxw3aegcqy4QSRQq5xCI/P4uBpag3iSBjN7htFHkifsV7rJ
gqS5OBh588xfZYYBxwDspQ1oHjOFvsLfCWN1DEL6MnUfEUjvQITA6Sj1rKOOVzWPg4ZkapWmEi41
Lh9bWzObO+4xYn/bLyLbz9Qu8O3mC2B/lxH7jdcM2+FoczRiXGms1AI9qhagWgBUle2L1JVAooHr
wo3rYye4sHkRsGySzoIPnJtELvvCBtSC4kkSVRkHcAhxJrK3sXVqpOuxS/TyCb5S1qwbjmHxKwMy
q2/xGGXhUglNR/0bDGm1dbVeq65O3pOh6o51H7xXbYtx1gAkHn4lfkG/PG8NdDvwzkYzIy8DXFd8
pwCnMeYndLvCZbvS4WQxYqd0tzBXx+RZIcKKWbcKpzs2tK763eDpefTJ8pkwSKYRTA3Sty6gYcqO
QPOOXeigJODAI/OObWEFOo2qDrq/jirZjOY2xuluEATwklM4jQMo3DrK151jm8W9W0lpETOgBk5C
8LpkzCE4xOnWldL5MacimthiS4jSjPOg3nrwesKvwqgz9gdlqJEdEBSEfSkRIp+PUxflf5NNnEqj
TksufVdo6MrG3EC3ZrqDfUvAhBw20M/SS9w5prwIq0EgC/Lav7IfnKpVR2dDbJNOOP6TDy2UXJtG
1wt6O0GZMS0Mgxd5gMVE3oebDnEdZMi2ciA2qKQ/2XnXhitRBHl6RtlKYTTEJLmrksEoeMolRXO7
tWHqdmUax4eyr2SzCRGl9Ft9yOIA0a+fYkvz53lravMMpNkk57CEZIhztUgqq/dWBWtc8CLRBSps
fCKlPxtrqmif0KLUbNt9/B20YYZqbFCUCgn4GJ4MuFxh0eD8Dy8MMVwWzPm4t5ZMoHR3P0v5IOqZ
INkuOvwtPhRGUeDHirFXVfMW30acESRoFZqGan5VypuKtrieDxChKdxM8XPJY9yi4UoCNHMoHpQY
Fr/96T//+t+fw3/53/ldnox+nv0pa9M7rDpN/ZffxG9/Kv72f3dff/nNtRzd4h9X6YbF5pP/8PPP
6yXMfP6y8R/KCSqb0gPWOCNqAAHrxqNiV7H9/V3+85e3qX9/28+8GCvyDZp/+ONfT+Fnldf5T/Pf
86/9n7/26y/99bb4hv9dfX83p2vxj3/zl1/k9f94/+W1uf7yh1WGoHa8b7+r8fJdt0nzPxdk/pv/
vz/80/fvr/I4Ft9/+e0zbzOOupdvn4n5tz9+NF9Bw/y76z2//B8/O19Tfu1/tYierkl4/cdf+b7W
Db/syD8D59RBehvUV3XF3em/f/+JYf5ZmaxqQljMlKbFT7K8aoK//KapPxtUFqSClG2AmhAmHwH5
2u8/E9afpaBerLit+Fqoqf/2P9/9j8Hwt9vyzweHaf0yOhybEeG6ru3atu4Km1b5r6NjHAYT40kW
vnTLccUac4/O4VAvgqW2CBdsFfq3cjktqOVuCOYBALhcI0WKbv7ukv2TIWrMY/D/jtE/PoXiElGH
dHRHzp/y78Yo5dRCeVoavsRnanopeSQ33trauGtU/XD1V//67cxfH4n/9+3+4UtjUGzZQvGlh/Vw
HJaE/Zy8Rb3y9t0yWWrn9NtbRh8A2pfEE9wk2/aBKItF9/avP4Wh/s2Xtn/90n7Qlkx3fOnsqG+K
dbWdNs4X/qqrdvb33ppy0YnSknvGnlHcaOt//e7zEPqXl9z59d0jMw61wQzCl2j3iouSovRGffpb
akrrfCNX0r4h/PlZX7a39g/gmpef7N/MS8Y/HXp/d9Plr59ABD50AycKX8Ln4E3/9u6469q3f+SE
GU9LQa2OnNj03w21+VX/1VBzf31XRwWxJiquenMEC/clVv6+Aed6Y72T+7TRt8nJ/whvzUP9twny
l/nx76dh659dcB5nS5iutE3+/esbJ2NBIUvrwxf7oeQLM/V/6GfnXl+kl/Q9eADj5e3U+aJW1jnb
2ifjvl0DUtqjk7oDbU1yw7e80x7df/MsKHO+0f94QZSJPFeXypG2of/6uXLMIjx7fC5K6yvrE5+0
9lmegwWb6BWylfQUreVBLKqdgoK49t4N7NoxmkyEPjvotnt/FWGCO6AeXQOFR+1JHNYy3hJ9RCGP
TOR9v0m39SVbG4epXqQndUHLsg4WyNlX9q1/QV7EO6E8WMSLbs9XvlHnYJ0s+022pOvwYB+mo3yt
du29sWyv2V1zN2GqX7RX/QfT+w3JNkv/MCyJGy2WmL0+7dto4VzYoi2hWW8SXh3Z/rI+Ey+xIit5
0yyhtdyycVyFF8RW7dla03X9qXjJ5/mdcEqv2lO4Aoqw4DOd5II0lrv/Tdh57TiuJN36iQRIlKNu
M5NJT4pGFMUboVTy3runPx/7Bw42egZ70LMH1dVVItNFRqxYsaKnpijuiNcCNQhJvsM9RfucThF4
cRaiaoriBtKCfGFE7SFkIj1QD3lVT/2hE4q4RchEjB8heYCeHJSHFFJ8Ar/Yn8q1vdJGevWe4S7e
JiBbAGUKgVAsoGz4bdGONyly0XHDf8jLmA5cFL56Tee62I8aQ+T8u8jdyW5MFUoBvwWpRfeUPqL9
kImKkaNz33FzCl1OdIckuV+0UjgIyjAljeFwRAQsAgvjRu7KMmabjHz7uOUexp1xMxgkDa8/2SdU
bw23VmP+SgbZSx5/23HH2xzV6QeVPm+XrlbCCGlrj/rAOTj8HFK4PcWLV4f6aCIKE3dbohmZaV91
wufvOphWrwKk9RZ+fpBPGhnDdgQ31IPXd3amehBtvEb09nYhO2hyEWi+Oo8folfZHw4UfZfVSj0c
KqmjI/PWCDphX90sil8uBfspOutjdhmdRu9xb8hF0liJjfWI3rVty3Y/J58MxjZ8zbZVJ0VaM3tY
t+ITYm568oYUoHhxLnvQg1NgEzhXudmHy8n5/LpwVfsWmNsIGc2VZUwev4aLFKVuWsRNQFzstpfF
qBWtqBW8UfLP+kTnm5eEShvvirfeRS1+uqVIJ9snu2FBiiSzsyN7jr6JxE8kKYq8smfEJgsTf727
RXLj9VC79Dg863NMK4y32I0QtTpCc+PHO5NNTzaHnUkznCYIlw+yW0EngYCWn2Ro3G60j6koH9If
ZA/NcZXf4TCURkCqz2qHV5YtHiQw006SfloRjToUxETVlhNT0LFJ9eaDdNcRVEpqeMb2V13dr2Zb
cXZBAOXRxzl4Wj21C6bxQ53pza3qKgOrtdzCZ1PtFHGY4Gz1AlpfYNPgZAoUDiqe00Jay1tN+mEv
pwmAOZwOL4utXsfmsJ8eRiuPblut8Ta+2CvEi1E5Gu+DNUQ8sT8wTbJj0XKq3vHc3YpOqqQRxRM+
gY2Hu/MAAGU7Pi2pb6Pu0jUTdmuFJAEdjimLnrzSVXX0DVRBDpBZRdvuJ+SDp9k020bHCBd72C1+
rnLtk5+NzQDJVlrHjbtpK93khAI0Nl+a2WY4OKhP0Of/UEZIVgGZwZROITm2I9m7rwIprGSXbFUj
bcI6YonMfDUiTYOCc2cIU9lBUzboMHtPC6ZSU22Gd2vvIzmRY2E2yWmxGbWi3i/ZC9gk4hSvnUP+
AFzPv8U9unq0lUg+ecNbO80AudttenCNeBU0hz33NEKqNj2FWM0Z/TTzc36LbnKfHex+2k3J1XV5
JSPrJvAOthHtJcNj0vQ32WO2IqiJ4XLPO+yKmgf6sX5NJEiCt9crL9kb5w/Lsct+rgU7VE0n7RRR
ZI4MNA/Ri3d5M+j5SAmsvUvG6qL27p9iet+MW0PI1wi/cIA76YmSNdHL6oZFcm09J1O50Rxp4G8m
EqV4Ksw1cq5PcU4/apu+SqrvvK910e0FXJnsEnS0IfhU5+acOIh67e10f0GqorHz4Qtl5+Q+qvuW
L1ZZG7ABuiCbn5pI6xjSwSWlFs3ghCLxV+yLd0g19zOl5IYZHl11K27o7nCnpz4aimfvELeHL6+T
nH6m9nG4c+75Kl01XcwDdkMa0clpDQ+maA0hgJjpPewESDlU59FxtMUwT8cnfp+HO9ew4eLIuTeX
1uu40Wun94tWwU+LvyEcK+EtvC2OzVtR+HXB39z6Hd/wzRnct45Dd/Lr4kWhcx/D1QiuFM2Luz75
g/nDWRFpkfui5BadYGSDVqIVXm3GRIYPqlpHHF/w/qAQqpooK/f/y3/7rw6N0acyqd9vUnRQ+7f/
cNo3xmtrvg63zXi6aEKq+NKbAV6ZaFP680tz9BXpU+7y1/9w4Nr/LVYY/P/HDpp/+StNOom8zjAr
x5QW2Ye0jRpF9MGQbw9yn8Od9FG9rA6jM31Agg2s4PKAHI64etvkGTbsQ95YGs4u2+he+u8edf9P
rPQfnlTXRBWuSzLJaP8VxZx7dEe+dHAtSzeGpSrKLJwVehNB6rEcGnnLt38SMzec9YUPOCAAQ6Vl
CCsbUrIuhimeh4wNiYihcxD+0a1oc2If7FxAXtOptZNO0JAxED+f545FnyjtKeKDkAOVHUQ8dfeq
KX2iNHyetghRERc3Efphx/JPdpXsRPwV5JiF7oseVrQpEjhewVuH8ZPbC9dAyY5whm35u9DDSfrL
NYHJ6mr0nIWa8VrCkCfhw3ryYj60QtwUp+cldow1LEKemhcXvv69qo+MeT692YRzEvleaL+c4qyV
Gi1L++3PDqJs6R4DiNFP5GO/YhFXOJsiOanC8T5iHlZfhqD8jbJcLX4C1E/xdZSeewU+lwgZzvLn
43jOHBU3Xm0vz8IZndVAFSX/VW8HWS05BArSK+UUJMllLC5yldQ+6EzcJCXSXKgQhmRDuF2RhJl6
qtC9i9w+yGrgVL6co2jMt6o342nic95Vdfd3vHXLiauWMBVTLPVB2rSt10//LtK+dZDYbnfDUnaU
+5aaz78LC6VnASNXWEOra1m2KeTbm2xFZnlRT+xs91e/xcQZTWXWlvZFuTcxhB4in5Y9jjL/JSIx
DKh6EIHjIawrz5b0As9KA1N4A1VehO88RHa13K4V8EMS0UWM3kouf0y1lik8e2bHRjVI3JTIfnG3
HVOMjjJ8iOgoLKcroIOyDA8ZZYZwrNH8q7tMZ9v7XSubTHzQ9jDNPyIaUSyRvkWFe697zJu1sIH5
RLZi2baioF5CUvArae4i7EVfWt7Z/oaW15K8l7U4Sc0WpfuubIRREHlC0ghdhqyQtbQcaS+GFCZr
ax62hfewBmIUUXMs3ik3gE2RrzT1xQofXvKR4RO/DylT/ZJqJ5xwJ3xDGl4RmpJSCRGyZZ8K5/uD
Sz4qQr4qHWoE+aZp33VEpNAXRegnZ+GtLbUV1pn3Xgv/YcXFTuEOL9siK5NwI6y1ZGcSA1vOqJDW
kM25l5E9GZFJFUvfKV+C6eW6in4CsEDhTVZy8tFvlrYVkrkV6EhYDRv6OKYd885ssRbcRGJvO0w2
FUBipTxkWPk81OUVIm6aFxpZI97ubnl7mSXl7CUKA4xiwDGoY6ebuLqx32TFejbOsUpw+bIz9805
2mICvP8Vvnb+W7Q++Idx+wsz6VBNviEPAwOUM18aYflVs3CvTsziWXFa07VULcUriq+Y5eyZg/sb
PPTFHZsimBJq0C9Wt9nf/+M+6P43MAcUodMhgjUH3d5f98Hnem013sCz42IVdbz1ZGPR2Vf13Hf6
FPnJ26qVR80SXorpX7GhHFXR91vi7t3CtV6F7+Q4G3u/zQyKpQYDlwQvEDHG4LEDxT2KPNi4n6MW
Sev4+OU//sfr/1cUaNAz21CDur1eu/0XDtP8fL7HTmu6HlPrHSDBjM0unu7DNt37SREKbFv2xm15
1wj9wrQRkOH892ur91/j/3+8wF8wDGJpz03/yvwhW1dvpo8g5DilnR/q15A/VKZavCngHZkThPdU
O+xNzDkNUGbwMDths6WvfisyMnhzOGafMW4i9FyqpuqJs8xRM2q7TdpJLugFP4HJBqD1ofGa5aCS
nz/m25R8tHj5H0EDbrEa/rywRP8+wHaNo/3HtfyPAf4FvBzXF1KL68Z6XC8sobt6hGxSDATalR8i
sleKYGTLp1IX43/56C9OGPUQ+r5AREetK7Q5JJ22Rmh3sSUe/+P1ajj5P18P3AW+DyqqzT+40T/c
KLhK/c+7aazHq4K6jVoO8y7wZ8X1Z10dZnRi/B9AVKce73/Mh2lAYcNLGfTNvxb8fno9e/dLaz0+
q/7v2r45a3cHP87dB1/N0TEklBgNhZ1iHGf/Bw6su54JNOm18Qt3/Os9dB+//GgZiqYVxUf3ynNK
cl5R/oSWIa4FoK29WSNaK/vuv69m679u13+8/V+r2Wkcrt1VB7n4ng0PDPylra/Exwdrq69W374X
9x+Uew01CP79wcbfwCHY9IBiI3TgaP/Zav3xS/+xTo/V1Hx99gaSNbXTg8fRF+yj5zDPU9f+tURw
v0iPi2+ZqaT492f/h8/797PrPfSPZ7f7z9Wd7nmdke9z9cHGkl9VVfFFEmur6dBObQiMOPni5HLN
NIWzHHAzivnB//cXMf52vnvtVtMwekbTNHq9Xrf9l89/3tBO0XheuqODUNxBLaHd1B7aMhqNGLbz
P8bdNf9e7b+e1/nLuDfPa0Q4Hufu6GYdRAjV5SJNWhHJdfmwaQS0SfKNiDdOVXF3bmUycI9yu4LI
LWiEiGL4MMGa+/iVgFW09DboJeddAzqw4d30rCJpuB9/zdU7cPvq4K+Krmi530nRq9fYQ6U5+jSG
d9XD12w4cz5/ebU92N5ED44PtZuN0GEtqBMkepMXofdxfLDCj1WVF0u1Xd6H9LldNJx7iUoP8q7W
7Yd+7hf5fXJR0hekGgg/9IG0HJ/L30KVR83nxxDxF7lf0AfpMVueR/TTC+dz4FnPsPmYAOn3lJii
xlnvdxfprbonX5WfqlOIaDBObtwML6JpVdSpu6W/LxEFoLAbyyILZjE0TTWD6iaoiUO7Cdw0bnO5
0UpCznqLipofYMRTkh/XIu8xqmqdv2TSi4q2UKE+a43Xm2513qk3obEkp6n85CUgh8nlPPHLcpPi
Bt40EtSdovtFTFVs/BViM4tDstdojDX63oUMuvyc9Zc2C6N9nJr0xlYnuSHJe/NvBGqAwTu5oNPb
8mvbafMlKAzNvn5LxcYS4pGI9c3eeDQRmkHCktRMXdp4t8YFCUWOwfCyFSlu6krkCjKv3AdVvBKH
RUrF2fqafTu4+Lnb1VUYooQtiUYMqWf1j8jURuDtLmzEPem1Je7OL591Fx2xLYKWzBRFabMPnuLP
Rz2tTrYZiJTe27fJa0itpLGywOvzl5r0PdQUtecsTZzExONKCSb099we8H3REFMRJZQtvrL2Bys4
in5Xn88RFKy+Mgz10zkKrzcjVZxhZUfIqwwfiiL8CYCRvrnRJ7tXd/nT3gvvjrgXFy/SvBfrPlpb
WSuk1wUk/XgtWi/rEneCUUdb/ObkuiR5bU882GNI/eyyrXWVXoR/KoNTSSRhRRwbOgvpyCwn641c
Rw9FGu4u9uOhZe2G0drflYY4etny5cyLtVuGGyg/wi/8+cDdJlnrIjKk3sWy+yIEAGzZLtj8D3wq
Zy+X1wXF84fYQOJDQ26mgdJZ0nGFXg1OFLyGMNJ6gR0wM9FJyQ8RRTZ/nFTCZ2XXBFKEpNuGdNbW
0U7wzTgTCReMbhHYnJvup+xTIrgX0cP9uSd41OuEGNLEC6EynwB1Sv7235LqbYjef9+jtW2iaqRH
PqfXhML+l21qX/bUQFBbNeqEfvlW+qhyIJg7/u8ndOmdLmhhAHAup/wl33mw4XE7n/14j/Kc33JQ
6zvJW8OhRYPIp8rVVClpWuAiKHcA9+/RFcCikt7alyVedoxlSeJ4O+Tg+/mWH59dBKWOolzjghPZ
0AZnI5pelxiappEc8zNAwxkv52SvhLj7K+Fe7PjgxFinnqSCNoRak3/9VFAJRaWhGFhvB2kyoatz
UEJxKeECcaGIchvw5UDE4cHKzxmCXDeVQ1nHV2GLYW3W+jvjPCNQIx6jnMGKvf8UqetqbaCszUfo
GW0UjypuzU4SydIT8fI+w3LfRKUqookaIUweju9/47LseeRjuo7rrqy0PscLe6rSW7hV/XGL3+B3
DmhuioNFntJNj1Q+YjjcOD7xIIoV6SnIF2G8/60MzOtvWO4DaGJuotgRDzYzgMX3rubOcm3h6jph
aMh49govvBIYq5ef5NvhlmmIxRNVQaueGPckc62rlxWWXS79PRFnc0vQ/JGHn7JfapqLivyz2NDD
bvLOu0F+A9CgV6qV2j3iXle4s7g6fQnewrWM47bvkhsjCN/C+8PkoIXM094i15CzPlxOyLLugTHC
pqwaoq1ydo/7FamNF8bETl13XZ5j99sU7kbomlTltIN4DRphN6TtHsL6DngAAT64G2sjqOMGEbFP
0MZK4iq5LnaOUubFp8Hj38LdWYZXFs1qTrHhVtKb+tcHGYLvzxoeVZoaCPKpteJxbWCVGYWFTHf/
twrj5mgjqlMUt0R+oEmDgknZ+Cp3re30ivUU8C3Ed7anK6rg3mAlBzIlc+LmaxlSwg1AVP95nGXx
8coqnIF6zHJ3kC6uzu/vBFSevevhELvb+AQ80FFg5WO76Q7rCaP5FXt70ZnzEJp15jlnIiz7aEdP
PrLwzbfgvkORrMQ7oLKkVJyJOM6f45QZAp9aawAo/c5wYmhNgQaKPYjegnwEA/nWl18F1ZDZm+XT
htjqjUcpwyKmNY63csryGNwVKFYVHhnOSaZXXjwe+LMB+4LqNu3PoaQ7mfMSj1liWiR7tnLeV6Qi
7mI558KkmTaG0kb+RWX80HiemAT0AL19UkgFpqDo/t+1H4IbrtIQPDBvj2lcxZU8XzlPqAstjacB
LleV4eegSmCQh/RhDcydhkp8FYbI9zAU105bUcohOaTVbC3dFif9xARgEcjh4oSgvMKhmfX1BRSo
pcOQ5cDVeEfbgIyqOC2RnAVmYGTFXe/E2sYdecliE91VWOVuQ4raEcvXKq3DlzRnp1y8itxgPMAE
YSoEfqId7Fxh/6aYovyOlKWeVfcAxwg9U1HWeNpiNvWo9+A/FqzoKkX8NXKO0t9KvwzZYxsiehJC
PGvnVJdoNvB5JDgcaxS+VdFqiVBpnW+sjXAbJj/eHq8Sht+rN1u9xXuj/Z0QrsvLY7LbLO22nH1Q
3qMTqdUlNydpOyhnZVOyjYoCQzpO/PCahyr0p4u28OtDX4OBHOV4NsMwpO6AMye07tx03JHXWFfV
+m71RVk+9Yr9x5EDDP6pDfO+LAAxUWIW5ZnlOcokaQ0dk4Jf7ilsfg2qVGhDxHl3Br/eIlvJoa7n
z7BmIXo9tLTizDS9aVh0s4IWH2qedCfAbYaGWjpe7uKlM1ADZIBAUtcw+UXyGDs+DPr5C10TuQ3M
sB7BtWQW0Oyt725ctx4/nRih+rPobZJeop8VZNJILskXp5ML9AvOzCZRrcCkfMPtSLQYOGxNGWK9
/STJdnG2txPwkTJssYualmZxmJ70m9ruKWRDvGw845In+6EO24qLxKeujEGmXQYLTprHVcikYYcg
ypH5zvywitFxxuR3mcU6mRyeHJUM1HKja8wAp9Gez09WgU7GngdjL+MP1AXylPWkl6E58nmbeqXY
69jolqAAH/kVrwv43A16Mj+s5F43O/W9l67sRb03206Ob27FFYNTFwtktesmF87sUXYaPBWBY+Or
nobm0O7J31Oe0WqLefLxM2rf/Wu4ZL+GXMOYuOoT3UT85k4qDds3pUqO8joizeWPHqD6/FkO3KQT
sfifpASTbFGCJr6/3N+1l0trN6gX1cdS4SdltZDysMu2LtdncPPKMBW3AFOXmphFXNTz8vem3ykX
jp7NIEjIKYLU0YpktF0CLPVZQR3fOBoRLeEzN+243K26PilI61/ROcSjkvqZ5fkBqPYSYqRn9RIX
A6e2pY+HrsOZqbWkSu8ml/vRfO6fnIItNWiJ8vBhi6tq5YQvC+kh4lSrQlSBsOj/blU/TYdGDqtM
Xp00xSxsCUoExgNXgVMTl+GTNMF9sgMC2pn60JLzdeijZiTrtIlB/MN8VI8i5lfzvhPHYf0bALtP
VeHXXPOXHbPj4rhpzfKbjZ1G39dcQGqjW1H9P3Tl2cgipeycOzF1STaLeBaTmv8/J6F4D33CAdKL
if8eMt2o4x9Ezy6PN7BjJBzYZA8EzMXxHbFe1IhO5dxxPs6SUDtBDPArkjmJ1L7bodFRl3BU9V+c
wSnS9sjasFkSlHHcxHG8TE6iH8/Z6IRvccRQswNdAfamvra7qw9msypMy8kOKqtNOZ9+84C6y68u
qxsrG/bFu/6S5BLEA7O2Ry0Ru6ZKcVTg0VI61SYZc3xK+mhfydhUHNm9RHePOeQstWUFemF2BK4B
0SoODzKzrKHYLJlPPu0WVWDs/GTsVyAd3IVTu8bMy4bvh19NgLnhhznUNb+GW3/2CSsCqrX8unH1
DLhNMOC+Ax54Ulnm0HLITJdL1HkXyFhjGfXtq5YrNZ9SaFUSWdb2sZ1jS25L3/eXHSfL9sTBn5p4
Nu8OuTgTx7MGtiWds8wGw+WDVAOcmKLd0AOI4X2M+t69tOy92xcVtJH4nOV0UBnciRXLTcGEQbUi
2UJw2lL0qutAwMe12jZk3r9ziA4kormnuLrIueMAHN4yX2d5DP2fabkzIiQTGCoJM1pQsmL7ttwU
zS6GnprPxu+nmHodGbs5UlA4AiHaV/xGL7krOjJ+6uGxh2567yo6ZIE93Jyt7ZMNWQ9rQ1FbqNMo
13Ffx3XEGhbXlsJWnqjgx8d3W8ifeMgyukw8GqoK17wsea+T5RMTYecdXqg8OWyuW+zI5B0nToe9
KeZzbuxQTROM8kDHlISqw0ID3Gg/xLShfIyd1KF7xPslNp+RCww5cdwKBGFdJsKjs7sAVDmOpJRB
QALJsrytheQyQd7efvm+086d5MNPqeL8W2CpBwJXhXp7mhnPjjpHc4q8CwDH8wFHKyFF5xAlmr63
d1qWpAusuIbet1pJibPk7+Ugd+BPucsdx0a+I5k429CRztaZCvA1UOaZk3TdwXwvHSrauTXLGLca
UhFHHicdM5oBPRN2IpQoKA6vzXRrK5KzvdxbI3om2xlJnOY489Y+bIqrzKiDvYdr4dG5bWSy845h
Q3kcPeLpNdLvmGk8kWSlpeMZIkME/GhRaSk/wQ+liyPUZBnCW2ZHK+NOuIwTj+d4UdeL5EnfYkSe
vI6fcT8gNyJHEYk0mEwljdCHO0VtiXI4JsnNK6+KjdVmAlUrdoCPlgY+As9VhXHCJUQvKSV2FJ0Q
xKUvwN/CkBaZqAy+lLkblyXhT1lCRg+VI5cWqmktwl/lXVB0IK1GSfxGMVKaW6/Ar56ToiYF7Dld
8NoEyaNsTgMl5moPvWqZNJ3l3sYzYF0/Qo5a1oiE4Wd8D5es/KtGHpjEhrt8LhgzwTrVDUsIGMh9
vQnqaYtaf3ejEmYeb5TpTyjNn/JddIwSDrSPW8KW0GVx8B3GuEwwu9ug+LDhuaR0ugtdzTnapdUr
Ity4FaVqiweOoeM0hUdKbSTxrUHOrjosp0lY+BiarYAvImuzwzAA1mTtxx5+FJ4xnVwRd2NAoCXe
PVofxGhTelTrj2HdLWmx9hDvEHUCcQ436jVm3Ibjta1oYHiTUXRQEC08ujMK5xyya9it1r04itFV
ME8vcRrXkeUxrDfbbmZayWBr1ZJQ1MWzvUFMkq29bCjH24pIBIOnsmEtBZMb4M/XGq0N56S6Bc3S
rh4H7mxnLEFm+MtlL3WAMxAPcnbaGDvLJCm4HT6y3iYU7P7xtHROJFQntj6jGca9hQWHunbMq0ek
a2feSEjw4ldcxHSJ3U7rxn6YdioOuD6gjwTbnBu2eROzxnha4G6FOxzXpl2U1ay9oUkkhv4PDlhV
5gIAIcTwKMUqXLKdJvW70vPLbKU4R7VPg31vckicLKHmm23E1gegAhykSnzBfzsrW640E2ICoIqE
3XN56uV+wYQvG+86HMpeVK2IT20F6r8PCJOw9Vy59sPzkYmv/066mMNzFqv51/q5kDBNHL8FUoa6
FEKzLstNNtKm99KLeLYfHKC3ft6Wz7tmzC7P5Y4uHMZIbmsJy6FvX6wyPP2UBPcPkXAsPnb5aLF7
uHPxwCqyDeW7DVaIBttXw9d7YND7e1n6fh3A4LFdA+BpTDf/UkfHjd8GbjDCKBZa4sIsiLvwhzFV
dGHcpbSxQ0dbs04DMXvZoJbaXWeLxXEqB7gnxGoVLmAbf4OPvnKmq/s8zuHO2oNbtEjTxlbaaK08
BcBZTSrDu1rHOQKdsnPUKxstGLnDv8HnoaX2H1yzB+eMQLoOJz7VLHdJxU3y1izli+Hz8AcvxT1s
WnFeu+N0jKZ5NwxEWsGDsG4WT2e18hb1P+Xpk4c3osUUuZx1QUT/gaeJYDRP21gI75I64sn+VoPo
QsbpAg/RlKJ/VjredcXGeRy8gUAkpr0R34HdOdov67myT0dr5VSdN1utUXaKarcBmrng69yoy+J6
Rn1a3FiqvkDRn9zd9ca0g2wfbFyyYgv/9Eghk6wjbXzqrNNCJZENhjO+lYfx1GpPCMhDvygU5ro9
4syv2EgP4TccH1en+pNHwPnWoV8fOaAHAFEDjdUaXRU7UyzJatZwPOYK6zlwyB8QEZ4cQKHym/m1
k1FCQYItmYxG0vQxqecakq2vloGqzUKb++8h77r0GzCE3r99dBDrMMWr6Fh19Ei6xXQzEk1oB0Sw
ACo4Emu5cWZAb8wm65ku2pENDOfm6fkmdd4Q8QPPD3tZ1WFXHf3UDi8ts0iIZG+hsaL8FbkGhdvc
587IUzoHz3+RK7RTjIa92HVlujDdlKj6Jl03TQHQ7ck+Ciz77NguaBWZ9MsLIK6GmBoyPTpwTJ4e
neCidAhwsglbKWjM+cs/gzdC3AGDYhlhuvL2s4rzo2Pt2k32KY6/yzvMzm1SR/Y0qH1/hk352gDR
FzxYLluQnsfOOqGyCNwFRDU8b+lWIJD0ImqLORWcO2hwMDnwSesJR8bwTzqOxYO6Q1SXv4X9jRbD
nZ26OcWYyN+CsRa5XvTpcdG3Xne1wOcLoGF016Dw47NluzjoGFpQqh4ZX97OxZOl9NthgokeF6AD
NbXgK1AgScFrU2OY1hyDjjv8PTpDG4RqnYnF1R98xe8ZmB+VCnAXYnidfxlzvaQ5OYl00QNR44Tf
GxzMr/P0WZDP0HhQEyeGFuXixAYv9ydqL6MGK4rAJVSfyW2tJlHvJKKmNpHssusOeK55s+BYrIwA
KcQuzZU1hN0yWEcvoDXSC5sO9LeT+7SCyVNCQcp/D89kFW6ACb84FAPFOW5IA2WOlu5HXxrRRrRG
S2uuFJJMOThcX7AgLpIffBNTYmLKXrV7vDvrt59f7EOYb2OQMeu0yi7S/TxUDvQ4utktf73VjwUs
nGN4j4/IKxAPZ32/rehqsw3PG2t3VAh6f7MjFMpoYyrUW7rYLdFG1Js/9f3GHYDCNbSsBu30LCJY
NFTC7QQNo/4ju8D7w6X9E7VgmkF+g/5VVeG+hqsBaICv6VVQYy3wxeR5W9G0TuBd0JFC3K81DoGQ
DTvpBmZ+wceRxA48Z0vvQnAOlKWCOKyzW1PCH2Qj+g6eZY2vGwkmiDZQb31WH3v+wQfv42WT8I5X
+v+ikqKgwR6ZEJCismpgz+qs30B0vLB8635WmgnhUXjEFf+MLgCoeQi+tBnTq7z+jZ5dVd+Ae/zJ
YRLVzmnA9QkBFLpwg0j/NQbi8Ro1cIlwjb4scU1j2Ocva9ck9Blgw5lsXpreiCexpVYZLfWatXc0
OCj0lMUZ4Paqx1QSaeAQhJe0+gNuc6qoBuLOKUtCX6DuP3FenRBs1QAsexZYhOfW0pVy6tXFDJR2
wIsWd1YfKBZ2sXA5J7zD4MrFhhPh1bMXVq+w3j9V/CKsvNZT/Fma9EPizfvYpUs4BZLe2FSiis/c
Tp/+4oWyKky7GgJzZ6/0iEyiql/47G5uug5Mex4ylnChAO13gpt19RYHHJyJm1M3ktZsdRb+sYTe
TaueP3yvgajTJ6QiVnt7uwKAyuvcyMLMOY3xp+o22LngiXzKWm3J5eY762HfklkTw4MXRSVygdt9
r7FYPCgPBW4iqsaYNMhR9cCNd6q+905hjSu4FDd4b3dWvXEsQRmecZd+Ni/dvv8xBPp5gKT9PYgh
eoA2Ubs5qU0WmpXyG4lxT0yC0Y7Qf0kHPxxI6dUV7Bqy2vEIZ7g78pCLXWyt0eE3uhx0w+5dFc18
D/KGMKtohDAhwou6rdT4KWFqtE0Jac865aPDZHSG74wLb/cbgkhnMDwuUEhzoP29stsTpToMJOpM
dTKNvrWICYvA/tq/tuGSWlsbkAibOHP82897ORnD5O6JdXo4aLqNQuTJvMxoye0C/4oWMEgrQQhx
MsJI+q/ACfQHxchCslI/rcdaBTfoblcVQPx+qZ6g3L3OjE6mZTSiS8k1hZI/sPv3oPPRk9eN7h2q
7ZEBbfNOFmneuoAXg9dsqxcQ6gC3qQcQnR7srXa5K0B1MdmY6yYJQlxM50xBCDnnEdUe02G6qCf/
dyMD+1OOh7/GfLXY2K1ncXceb28QnUgIxay76bGAJ/Lu6aZBbaLTNFXzK+ONP7t4QAdpc9JRj7Po
0yqleicbSd54g/OVrr4l6bCVg3a3AdcwfTp9iHsqbZ0gUe2n6tQZp2//dfr5dFQ+7VvpokH1Dq26
xWrR5uru2h3AP4a42HARTn3a20yRshQrbyWQZdx5lCix+b/5bDvErjSnIKswoMMBsDZ4FnZNVG+i
SXB7C9tlIqN4VThQ2L++ewU8JcrC2gFJCBqQEHXeIB+s3do7Yu3qEKNqxKR3uVyLTkf/P5LOrUlR
JIjCv8gI8QL6SlHcQRHvL4aXVkRRQUX01+9Xs7ERuzM73dNYVGVlnjznJKMa+gxWFk/IPUpaMaQJ
krxlvVwOImv5kcyPOVM3qKYEdcUcDgBBSUQDJ9opkEVzvX4w5clzwQ1YwaHttgW547pnsfnHtIvU
RyPKcNjBYOX0Ztv9U9yWfRsvOwF2xQAkWnXgPW9AtfBC/WNij4joi3Df2CQAgzj3+qN3AfLO5MYe
Nr9cGXxahrdDF9VvfOL+vrEHiTGan49BDWQHYwA+qUrdCZTneE08vlpAI2v717E2zouxdFYfesTb
R9T9Bfu2IqC0DotGhV7/Sz7v3B2SqUwqsAKHxaBoNMdUZxPSMtvjlJjAyhd25njfj9p2zPQ//Ei8
RXE3Qzruby/mdn5J5pCaPWsoSyZbyyHJghgytSQcD6zbDlfhyVktj7chSCjb7x8tHW1hl+uHTZOT
uYSVB9+CqcVNl4sLWSM5UblVedEtLCtkfcBMDQkuWSSxsiRkNl1JIUBDLlegOL3Cp+OVpPm1a46V
EFWSFoXhAvXKGOKtnvOviZYLkqaOV2Gjan5IJg0rj0MlZBGf2ShiHtTD494mC11GHQdyPlcXM5P/
cIoCzLe0jcPgl5J7kBM1JJubv+jctrG8l4ON/O1v2FQJoA27611Fd+W2aXaSpH+xYRTGCsGDadxU
d6tm/Jo133TteZfc/esEZdf7mMf2ji8jX+cuvv29g0INfDLPLzOhTIRAQAQYmG+4xGcQHYVj3MR7
gZHJ2LBU1Xhzcf6jPoScYpcbMLGuzq8rJd/iLCwjHPBZtV9gj4I33AfuIf3IXhh1w+k9IVX/BZce
3U1+Q+rJRRTRl77T+Sd7eg3IAH9mHdDBZmypdcZ/Vmj9kUFXtHMS05+LWyZc8WlmT58fiToqALmc
Tl5t86eJYkbQ+Nf31SEDuwOyVDC50dnHUpdOoKAhyKAp9ynatFSm3F8/WDsIp2AbLJ7rXg8OnlnB
8TB/C6UeG/cn+19b7v+wkObu40eWgpkgU5X2cxbD33ERMvdjLFerxwRhi7kZyRDnalO3Tg6pfiE+
d7slKuiAfz+X1IFOmr+kwniZi7c9/pu+15jBMcK29Id2W+ct2zwD9cns+dfSpNfpWX94VOdyKHKW
mc1e8VxZRoeyq4qbkxKTTi/JdUQ98RR//ZjG5bNrDm/+BilanL3tR8BmvLjeiAsaMhKV23Kp+mzU
BWtiInvaolQ1p2QlUGwCAktNjl0HBl2SQcuBG3jgg5NYIKij347T7rE4g98Wbff82Z7j6LEHrW0q
Vx8uGOylpY890IHQ3qr0t3vR4fQyD+XisrGSI/jkQ1TRBfL9JzjmEqRen4ATYk9P0disgRBP6ACV
AIdbHDwjBXIllzUEbDL3s/hSZzYzbmF28HAKXSwBFkMDSLX/cT4Qo1Qp5UzvjckSt+Rt8edNPNXd
nDJygMP2VnQ4IgAmNxYu87syzsfQGRTLo4HP8AvqBXX5Ae1Z5V7V9YewHVkaxAlKALPtLeCrU1iA
QaE3dwfISVoyszQdUS8lz0ydfHbzD09e9QCTyXV3Rr3hXSjxSNoSOoRfqzOUBqSAwqe5wtdkual1
kFS8pozviSGCJSS0qPeIyIXT5p7fSH0Yd4kCTCC6B5/HmLofi+emiwe1xaRcIPq2ux6aL8UcUWQ9
69l2PiTeEeD3qDPrTIIAna+ClEFlNnPy0bIlX+HaoMxjYyBW/iNxTl5t68nKPG4q4VIfgkGJJlCW
+p9ctS6s0WkFrduryUyoHiA8wOqEOcVN10sY/kIZ8LWZ4ZsBTSza6IzTDZ3575ICbWAa/rZjzTa7
9P0Co/U7NLXMTi22OntOZU6veHtHq3a6il5QNebxHSQbQcdWiazBLhjebP1StReGFowP5moAetx3
GzJADe4A4oFGN7cQsKeLYfSxJFKRS1q8sJYElc/XZ2SwffI3TF4DBe/WIAxxPaclm0lMBE0NqleX
TfyxauK4P/R1uxeCQ8IaI7NTKjOdZ4PXJu6garU4L+s12Ci7UQ2SiLSZ3+VrmqspfRbHh69XmzES
5c/D6p5ATx5At3AvHha2maD0zkcTx7pU8fWCY7c4p4OcD/aYpY81UAt8AeD19AE2qrXchMAOOxO+
quu/tjNIaJQoPbNAhPEr7S9H0vqMDEiczC7ve0xBYFBKoygSL3QeX+YioJYgK370xwU+Z9aDEdcn
z20xPm5gH7LZVdlT4BekHXLd1Ura3IxJJg26dUMDxXXfHqgGOFOFv+QH+dTItnU47NJap7YccqIk
BthW+ZVtv9huEjqZV7uhMkXQwdVKorFkMtnvPhokH2b1hTU7iJtBp7zKOhSq5AE+o72Gw+hG075i
AAxuw/z03ldm/UMrXdLHQUQdarj9Q0h5PN3G7lP2kYYw/qvlXN5/vbcNBBjqD+cddHP53D13J8bw
oNrm7UgdOKBgBJjMB0H/LBjZOStsnMqra5AeQS3f5lyR0YjLgCrW3d18uXVMY1b2mUrh0uPD+Jwl
3wTQ5bbbXmZtK3z0IuOvaiSofZLJ1gpWrDnjrTEC9Me/NFlYfsbMZ4uJXJjf4Ftd8rV1EhtP+7LK
3c7G7oRt3btWYUfFs09LPJmYo5m3ddpandQWyeTslRTsYjpVQGEAo18YLkGf/0L/2oKgtTKKc3S8
lJ1DelmFJjOn/ji1mioor32hMwbiG1WG1xXVT8hhKaTMS8FEAPkdjPqlDYDyMnOGUmZCZ06P2dEs
xkPIFXMI4tXtJ8NTQUpTLJ1VNvlQaSx0zVyA/7AQIjyTjuWxdkR+KtoW7j4C/Upn/2RwNVVLvZbP
cCvr5BW/xxDOTEazWY8oR6lj0QMT58WBzuY1aaIO0OFGYkBHn58emUvP060d1z1oymUDtDDtuXxD
cl9Ybp7kEYjiR7WF4vhrgzbq9DYhGPwhvO05bnrai4aPmTaRP1PvgU3Ajj9oh4NbMthu7NI8g4s8
b1YlE/PEhhc7nPspbMv+QSGbqeqThCGQUKigo+1MB4q3j5wV+gouHwXI/grArvoTZtKyEQ6lDV0e
fqPIUz/NhDVH6dY20Ub3OfdtgH3FZY1pY+XwL8V77PoJ816OjHyy41nKqRcpbu4K4X+7Sar6hGP/
blF15pJI0hvJf0tOQPIr3fRrR6yao/T1wI/hrmMR+DVjBjr4Mo850QwFMtOkfNsJjZ5cDtxZcZgd
v0h/rf4qfQk3zZzkIY6uthqeVefQOo3gZpdu35r5TPMoLBE/ttu4Iv/B/jR8en3nY3/fuDGbziUa
hK05ECDD6fmd0K39mJsQImzbmolHlBLmKalXM2MbU3Ka9z3s1BBV3uLiFTW7Zuaz0jTzt4KEeMXk
VJP/xsJnu/BhYr+g90ebqG0vPitSK/EoRfz0fF93LesJZJ24aQwlCgm4rdqK4r5L4L2urnPDWW0C
pGH0PRP/M81M2mNvCCgsIEIzubgFksg8AMc1EygEUJ8UnGPRiUBSLI79VXJJfVQANGGS9OWkLpSb
1oh+W+C2kWUTR04gCSTXtAX39KO+lrOH8DFZhCFz/MyZr/jtio7ECGhzOZ8nIOWVU6QvXbB/fRFq
DhdUNFvlkz6cW2POX1U5oN0O7UXuBpicKiOzuE/Sxon90gtrCO1H1m8zalhWbX7uoqpZvUNJE7Gw
09lJvKeVCVGANmLy2R2ffOsQyqbTdp70m5jMpwAp63ibkUIRRY6qQVOJwKUDpY7Pk7/pbsdMvFtx
gvzZfdRz6c8Jn4vVj+XHdiQ3qiZiwfErFgcW4uHcrcq8XvG0dL4eY54z+ln+7Ok1LRkP7DR5U0sI
scLZE4eDTOc1Pcz4yocSuPzT6xPtoAFn4Bd5aSZUHEfXr2gtbvHNF58DUxS6uhgQNpH471+OFr1E
m2PMXY0kWwCMBDdc72iP0uvmEDoDfoKpTAecOJ7xM7jp5S+acVWTUijlINGV4eoTusdplqQz3/9a
JvG7cTgQDNVFyp8hYqui2/pJi9pPqXPM4Yp2ruxTXgJfWIQFbEytq98DRVYo8UCsiICratvG/uEC
OkvoNnPX/4T85wcOBFkJKrbrDwLBLAXLuDn/noTrSBN0AFssAJ/Hrv/om870BXfvpCJofjOJGNLm
AYqh7Ws9k5XJYUCaW9joYNOaUzEvkR+MjxwRF3spwf2W3nFRI24N+VvVBCvn4Rt3wcfebklHJG1u
87p9SawnVqHcKuZAx6VTqmJdsevCwVmkNzp/QAzONZn9InYR414ZzvCwWhaj9hjH654u4ngf0Z4/
j8HTOqavdjfyydJtx3jN06L5xlzzQCJdKn0AVbcF4/H4IE6ywWLjSyDm1D+Dw2kBpwH59LqrML4q
vE6vNXQh3bkzUgRBEoBLV3RLwj4zLrpaSosKqOBUWGUhmeplg9j+5Bog8TPZvWdeDXGyjW5B9evs
Xe2tBw7GIm/JSESz2Qe/9LVilHOBQyfDeN038yztR+Uum9GbIqTjYk1H7z3iaHwW8PPLnbbSxmcu
L6pu+R4QjtW7VzSNwc51DTqkA/EWXdhscGcyD3pTD4n3tJuNtWz8ODtFJnrrL9KXjMbSJ3wZzOmG
iuELTcjf1zQSgyAwg6TDXxsmd3S2dzasZ6SAy+48ONkP5qGw09OZkPCm7GK5kD7Z38k8HG9OmpIu
bf2BoqjQTjNCstU9PDP1jGnzl0KLPTFLy/yNUT8rvYUvObwzF6mOK1ayvQ9Lb2NysxA/hPsv3NRW
27AAg9Qt68bxYC+FOFoq6i1bI6vtB8H8iOh6wltXd6STOfBDeJrkigyas26sjhRpX35ejqQW7meu
5OsukM01jsk6EpFcYKglp8WbsSWS2RcfHvxw0Ygo86Ei7kPZSC4XwRaE7UWk/djMjslgN1u9BSYV
DZV/Kd89L28E7RLOT+pL7n2ev28xlFTRhmE4GCZOzs/FIUVQk7oweahCN3+HHDV8a3VM7u5tT96k
/JreJ0W95IDeLdk/xlALXhGJx+FrmLARj9weSbu24D3IA/QhosmLY5bL47F/E8RZbQWJN3lYlyM4
R+FU2aRGTlzZD6o+9AQDpwpJfddt2aHiLB1vc4N7q1rKimfzs2A1bjWKu9KgLfFghncnvFNw7AdX
qw+LqKIis0egS4AD9BVta1DEettntCgGrhImVR72cA7Y9Un8Bs2ozxxfGjwgdoSn5fwaXujVVMu3
r4okYm4ltC0XojjwTejv+IngRtHTvwdZBKGaQOc9xGnEwuPfy4Atptk1poFBTlCVhDmpOJdpFsRn
zD2QybUHXpy5MyIpE8vg73Bp3YR2F3VESE/Zui1q8QGlYLBeKtGBDd4CpA971GaDQHFYEPXINcoN
viI9TX4CdvqABBv0Wndn/CVZciboqOPRHc+p+BOLTGqbue8qWlH7c3PFn5A4zzXw5aa7CbejKr76
qNIEVN94zQs/d8kqVgvVOK0WEI1jUjoCbcSuiqW+R5OKIEa8Ev+oSBEQGD+KnwidzhWzFvwqfs2p
6c5c8jxa4R3OaeIKX27Mdyh86oXfw2RnHF0Dh9f1jTDSzFDkBBoVMm7ZoisGy2ySowRqcCITitKo
ooYKSCei5FPO+UmbAAndBo18Cqdry5RW87snmRXu0Up6cBo51Gn/Ly2UnCnXPHn3VlVlLgYmRwsa
UZoeD0Ebd4gANweK6kpA+SthB5LvoHLCpoY2APcZWIeZbVeXaRzXDrwdLHtN8qzVor8Ov/bGPHGZ
nDbMKDAfKtd7nOxtB6TxOEuPhnXsmLMVF57kzqggqvAs71Sl/gyEg5N+psschrXEMyFuJdgVLV7+
HYLb0GL2sLlo30kd2Nu6+SwEuQF5p1QcFGj6zeguewxfq7iD5rQ7IAif2tZ1fXOOViu0oK7e5xC7
3oTOMp1VhvhOqYNmt4Sbiv3h9mmTBJrixAzpS4MC0VUk6C9HOJ3SHfvMs/EoX0IsDAazDwtvrW2D
ZtQyePpz66qw//mN8ilXaO/8TvnhXiVzWE1MfNndiru12YhOjakYScrQ6k2gS0H4G2KTAmsTdNte
01AHwv8Qff5R0Z8nNlDS/QiSTuDQyu4k1vI5f7c9IG8dviHXTeN0yBKaGAaYNYihqdrQb7g1NTqw
S3zWqD5bIcBISo5ZmZQDxspNks93wrDxILAv/kgXNt0/PhBXnAmSHOE3mzHjdcJhppiCfRe3HNhc
FCPKYURnUhgXH+xTReo72Yqc9dnYJLksNBc/fxHNRvGZQ5CvzTX0kcbqw5D8sEpHtkq19mGXifmy
iKGpMlAVHj2t3iL+6GSW9EmnuJYdDUILqPGizwFl17qUZznn5sh2uUUuAA5kyU1C81LW4a+G6KFQ
qCg41tHN10nfzN7iOWJ7wXDj/RRwSWi8rK8HusmZtd78hL7d3Q5cs6zk/4CTPmvBAf4skheThRVv
hUxtaD13qgg7DLGr+7A4c4PBntCzodp3qYrks3R4Phb9Sk0KkM36oN2pcWrjHfTNJ1twi0Sg1niR
SlZjj2oI1mgaSvAnXSbAJ2fgmOvfg7aCfZyTPZlIHoZkMUzfaC0KF2R32eyBShTDNHmhMQJbesgn
i6LKryPFO5euoq1zdUJqxt+Ch7uG2l6JYnlw+ncO/Kz4jr8NVBjolopOeJgzq3QbLDUvJxVmuhTb
85KmoE3MdYNkmCqCXMeMLz2iFqklMM522z8yIZWMMozJQWEponMA+GfkLdF5k/A5ryr/UwVv0NmB
N9j6HVnEh3X6R25VvW5QXSLM/I6y8AAxMGK62PXPQOck3sGxGHFKqIQsimDrYQWDCCjGysaNVdcm
g1Hffj7OYU8fmBBaXvHZG3JaSDbwIAsg8oKwFIvXihe6nw8EkuLjQ/gnsr5tm8qtjqhUXNoWUYVo
YvCy8R2kj6XPksPHPY9IOMATDIEp/Eucu9L4g1sJGvuxh7rQQMZN7qRqDSYgkDL7NCIqC1zKiR52
NyhhK9N0y8bI/2QpcwiPlIIqECgKW8YVNIP5xHxT9cnSi+UrXy4+6Ii9fPhOlggGO7l3QfnmXUHH
2JFnUk0GvZqXXSvEeQCMgay57fonYWL4JgZM0xGhxLmKqvcMgerKx4C9GaD+OPLzPmabeZnM+7Lm
ClZIxbYDdOZjsZbNcQ1gxprdfQgCv8AloAWeD4nqI3IPylRln+KPgCTlUtb74E7NFlrKYXai32wi
AgA0o8mFimeTNIreoXbrZ9tFwvEUbwYtgO4C8wbEso1D7k77ES7yAcInwwNTXqqbQuoR9/FMFY/k
+y66VOIsGJyauwEFgsYVRKXaMkYGqLd3A13vHMl9oic2MVTr6LmsTZwsl3glgAzbl5/7wnzmugFr
aEgdvHcRnGlesfYkCFBqT9ac8nW54dy18coEGmw/RDG3lv0pyfmwT9aoXs09QEiAfsbV/hXR//Lf
IzGwXBw+C6pP6TxXUm4B4Lji3644ex+7mq82KZeVBD8B0LlwG7mEjn/LpBQR7WOkFVBDNUWh6Zpz
zsaLZPxsp8ywpMyCjvZX4yBjXocCFQK7I+HxmIHMdZnyi4192unKZ0plwFkh3uTvcg4SC6uWiZNy
OAaPxDfOutg9l8Qs8pm0Fvfn1HN9PyN5Gbgy/F7VViEnJbH6V3KrRC/3vuLESHUFlEIyT47wR9nv
xAouqCtulljAekIPdMAveinxA4ak7I+1nJCIm5qYd6KKpn814QUvlQ8CgwlaI/YXUwrMZX/5lfY3
RpSKtLVf28+ZIl29J0opq5yBMlzg4CSPPu7xUOwOQzaVODxpyVD3KT0zTSSlsUNQqNTfHp3MNhQ7
6FkcRPhg0dpSvFjdiexM2LndmH2O2h9TFZypYvmoanE579RIN7UT92mQ3BzXb4cuUVOPOZEh361u
KTg6TzNftvB3A30aR0pcAJcIlQfsEGTTD6631sviRH03iGCcXDx99t+Sy55vxOYrB46FGII/og3H
QdFzR+sL+Zh6ieRR5Puov/5lKCWlRWVbby6j5Vv2/HJLm3XCosBvoCvCtB3S8wFxhJZNRe9I8Wqo
oYIsZEJwJfQZvZYlJEXVIGEnkS4+ALDzkGGzXWjGet+GqKWiBq/mSi/9xlXqLddrer87JbIcbsQA
fiH2nqqlZD+TUZtJ5Yv3+tX33n8wzZzaPdNoemwCQ+57GN62n35pvcz9PwYrlMMct3VqjpPfmtBp
gpG6cZ3yKbGWtMaNiXiIP85Hkxa/39jOE2S3KoHrzt54XAV/fbn47sdX6CHX3VDwi5/Iz0Kai78L
7e6LQN/uGzQWS6sRoaoNi1UcOxJC7a4f7ze2DEnA/fgX4fzkTJB2TM5r/v1Y/I1rYYa9ZciTtDWT
/UL9jusQO0VbTCbjfej4Eml7TGvUOTHDos/wU+uJ0HcQQhhBTMSSQsGkbwx16ICVZ4t/iujVxg/s
qskTs4K9SZYqCm2ZIOzBRF7xIRkv9nE7LbM/sFuxN/o4dJ9rc3xq0aKF0vJH89nZeI07UQo3Gwrj
PzKkHqqVqwIMQUmzbFgq7dQJw/7XVIZhgH+MpYIv3B9a+mrI7Fh+ELUQxZ62O/lnOSAtulh3AYfl
xcKvVI8b50GafnUK2QEnBtqu3l/xEX8TNpWiGNCbRn2Dipbu5wJwcbqBl/kB20jgnF5qtyU12iLW
OaxAB9DzTvi7jZP5LNdQjRfeqGuNaMxQhBp7wucSAilEioUR7ceTCfIAw93xwf+e6Iy96W70Ily/
57RwGWlO4CvV8/xr8dqweljfMaSwT1zVDiZuqEHrUcVz36PLbGM9NfsPtrWihkHNpovEPv0FP3eQ
KzbKNw+6dxrK0HpUg7+8TdC38jl1Kmiwmh5r3065FAXeZDJ04H7e3NC8bUN6YuaC2qJb4blWLIfi
ASeUXT3r0GpvFobSoDWLyR53p0XP2tP4Y2czwnj8NySf4uz8e5DpwDMmBq+Vt28SHhMHG1KsAllP
2vZdLmgE21ZGJ4WS7G49Fi3F2mYPefblryUewXCLLJBAbypNPoSUBt+B6ZR8EJU6lJxpwdn765Em
ds39vk/pDD1ZLlp/47PjIOWnz4tXRyY6svpH3/jLCa4nQYO/d3Kn8EJhzilJJTL/zRHxl2IuK7os
Hr5I5NULda4PyE1Dw5xAlbVuBPHFC/UU1BhALoRHFAowLwhPNR6ENh4DKEKTu0Oznv3KtxfC27VM
e7hfrxV/doh00eFY/kQzl+F4vAk73h88EjacRoF+3WN3Co9ngmEidAXCKUxfimck+hmZAk1s3cOy
9Jvz8vMBbF32IE65G/6g3SOa0h8mad7YMB7D0bQbvP+RF+grUy9slNZeiez0MQ/143N6kxcu6Q7B
c3oyeUssxggq5/2IGyNtSeaZq13To/NhEQdh7N+FXkNsLv5OqvhiG48Q8zEoXu5suB5TewMxlDTK
KUWNYcOf/vFJ8dQRO0uCKfuaP3k6H2W4+GSlC1exbXp9csr3jZLkFVZP9xXCzXSecedMT51qLIMM
xK3G6bufOIVwjzdTQ2LBMIXfdnIVj/S05XxxVHkdQQeDbHLIl7dmKYLG/YPfDHYu9FHId8GraLxy
YtjoMBUsotjB2KcHE+wrWCMIvOvv9vLvc6F5gCecQIZMkGZB/+W4DCxPt/RpDZtUeRzSjHUMCLal
hG5K2tK3o5/1ntwTeB2MNb4BO2X7TPCEj74kszuu71uyM6dZ3n4kvVmtBItU3kG0ZG2w8n6Mq5AO
7oVkEpm02AzE+sZ+oto7GwFE4+7J0TvJEL4U7ALFVTo1yGQ6uD9zMbGznXNyTXPr7QwDxUEmlYyW
NMIgiiksWGVTvSP9XMy2DevR8jvMe+LqLrjGyEJolfRH6j/vLU4RlzlmY35U8iEwyjqu14ok0V1M
lU/QP0Gw7py2zfLqXeaUlFD3mBFHYxhGGwN8aHl8j0VsZLIN4RriB+HYDMp5wx/kUzwM4LvqH3T2
qHL+FaFQnH8ec36hVZxhL99+FNebjsKjNViwigt8V9k+GHFZWJ8bVB7nKwdHmu13yXY/weyZPLfX
8XObq07LR2c5Bw1j55z8psgc3uDL29bn6/e2Zfa20D6UB0fvSqW9jRAY40rirmmVw8jIVyThyBav
POfdH+ENwRMpGQlvHUYtvOYlicSbrKuzJimJrmPkRrzWrg3nAz0mBPzRjqIG1wU4OgsuNGWNogye
/n8TexR/CMnttwMhGU8IHKDHJpYhr3EX+h6FAzQpLDtGrMBpG42qFayg+DI3zNZTogtlRc0dI2Y4
02z5CUE1PAsPzug5Gd1sJfqmvMgEJd5ydK0RlD9Fs8sxcJFKeQDR8Eej7V8mRsz4GxxMdYwi0p5l
qaM0v1pTRXJEhAuhA838ORNYFyiXJZ52OtHVzcovOLYkbF2l4KQZvly2SLsrC00V2qQZFH+8Qd3j
BuHKeQPqrNBB0L0byWVCrTLcL5FoIlJqjd3DA/AH4sEQQe/POrvKkmDIXUCecBFjpSjw1HJ+OQkc
JCj6SKIPXN7OFGmGjVjphb2MTWg9K5IgQBV7peMrFj+ZDPJyINx7XFsWueubpoWBPYS1zHDSozS8
YoPMh4Pt7V2I+dPpLlrOtY/TnwLnKGkuuS6BHVgXhyANiTw0QCZqIZJ+UyKV4CkBorYUBbRSNbYd
eDfQBhXmsCTbRSALaikpns0+RbvrirYpwNG6XXljBx0GsaWy4o6jFEHGnm0+gPaqziOKZnXKWAkP
TQ92M1MmCNW8gu+M33hGzJvjLqldPiISGV6iyk8U0q1qE9AdiNoq+QVUoI19/AeYaRjVsAOepLLC
m5x9b/Jos8oYfrAb59UeKsMQ85onAMujYdQl27WywFQonV7hxwjWo7dzWnskZVB2gd4gl7sQW5HK
L3EGUOqVch5gGuZCdJkherO7QJ6hTBOy7YDzQU2LaRXL1OHGXL5I0WkT8FXsxLywiyG7FpG//gAT
UXDW+ycUgANgpsLWqBpPMTiImCqIZpCDDMrTeOxbA2q+ksdwaqDM8XBs5X+eTqzkj+8uZWKp3vzZ
BhpJSvlP+X1yfxZUUlxokGdm+J4jOdrjC2/dUjRsLWQZgCUU5VPqC6UDgjdakNhC7RspVRt7DhQz
sNwOqBB0kGQeUNaPytkUMGNkR6dY6Y8tujIJwNYucW8wEhRXswyA3yKejN2KY1iu9qe6pknX3Ck2
LMN9pHFFS33qTKDxkx4OEYYSZiLq37xH+9y59jD+ydbpwfAgZNHQg8qEYf8nOHzrOby9BDgaekNp
UxiqH8gZm/ci1BxLbpAzoMMyULxfXhxS6g/G5JOdFeXefK66ipRvIgh4oTwmeIO+aCsmAb0mwCY5
qyZ+ilNAjsCTLrd1ULuKa1ZxrxHyL9dNuMZihA+ofDb431/RSR7ebcrx5h2eJuun8odW2i58eMb7
MSj6Av+jyajSYPy+J2wq7O+5VG1aMgVGJSVhStE7J5MX4j42vRf1kB56U6QJ+GyoVpMRZg6AII/L
KaVhq6Cjl/3W2byYPhVbGJUETBQHpuY2ZE/TIbf8+k0f/cyNUj/Zwewg0g14RbgCWQTURwsJPJEG
bXKpLhEtRMTX+5rrtT7/WeRQnSv7b0RFQxAiBcbAcKR/8JBqKOLOiT6+zDz88pV5Nyw5v8hhZLQz
C5fkWlTYlz0zqfkyfgDyb2W4z3djcwV9bSsl9U9fjqnigPG3/7DD7QqaRi3pccO2ds6CdBIMy2MF
cG30LrNCvFyDsu7GYHhkDL3SWkgADNVHA8J1MEcLqfmaBXHkq7i29YDCJrcL5/GiFMAb6kVqf5vX
VJPdCOajPbXr6QiDawcqLZ74m5FxcbcZZA2zM6We1SFys1lVK40vOkUUFK7zE9SQ5Oee90y8aeP2
SJN4YdoEdSaUjGc0+rJe041Hri55cpicg+l+z+J8wVd8HhSiigw7jU2LhMZWCH+Odhm+huBvGGLS
rWiIoiu6p8pqVeGNaXtHUzakf7voJggoPMeDMezt/7Sf6fC/hQ9JyQyrAlbo5REVyRQVgsmB/r2g
EBdi/Hlj74Vpwr0kjnKn8KnMsUqE8alyMP6DNxhqx3B/grMhaxadWPnnMK54rj7yw0U4F0wIzSPv
b7id/BWR0uzQCOfKRGnIXuoqzFrZpnlKPDtRZmq7k8sWz5WnWIShwdDkqiX7LFgiiBg3Ck9ajURj
hOCjqZfvtJibfZiEpqOKotrsonItEDESilQw4ksD+nkQ87mukd5kkI2pE7kz8oc1xajE+7Pt5xNI
cYq01etNW5RNLRwXd9MmIKL1J3/jcTd6yMUENxNKucDD36gMQ8cQZMnq0WGCZuoSGlIOSSPeTE8K
PRDtStZfMTbZQt7uEth8BaTkp82IDLO5UZQ/FDutnsNDQgZwRXG4YQWU1dpgux4c1QSRXZ/uzUnJ
FdVPughtCGByDhceyYjneRv3D4rv5Dvmfb5fbG8BQ+Z7N7OhiOFzU/xPTLsmMVCiQNw7PE9R4MZ9
aXQR+twrb7WFkubrTGpQ55CduzkUDM7ByWw/Xr0t9n224DOfzF0mpmT0ipN8ZxUxS3z5YxyZDHhr
yrsLgAZ8oxDfFUsPNc8Zt+bjsPA4o+K5bK3D1deKc1e3VzTu4Jp8YHq0tKiBIbK6eDCm5qxFrIlZ
V/rllBZcxo5mmXy0uTMcuXGjWP3Y2L42E0wART2voJ/PErLVnYkLcS/kgy85GJNY0VyUWWCz3Z5+
dsfGv9aER8Il6//udLPwWSzG8Q1TgL7YQkXbBHQn844D1TcTIR7nYLiFfO4LcOGuvHyCftcJGzX1
pFR/3DPhQg6pBhFzNMfFAm3pUJ5P7uvmAm31v5OLk8M9+VN0d+NuUVkviKqlQ2u8oESsJX7PQXcj
NFjxs2frqOo+SvUv5tXMYZTkMP9adSS1yM+XeMhZ/WCE+2ZbhVr8y6j/PWXaM+W3p+C6QsTtF6gN
Ri2KnWh6WrPHOXjPoZlDzb2Y+/OsR7PZ7ABMz1q8S/xz+W4FJb6T2iM91X3dwGRWGTV1d9zxeC8p
mTO5+2tJU5yBMA+UBmAKCicdONwMI1tXflUeiMCOiwsckPZYx6SdQtliUBs/8OYRZKpKtrn74teh
MrXxzaNSysR523OqnryGebiBe4jvClJLxdXNPX1dIG1tc62hJCZGkkaQdG1mcxKsBwjXSdq2Te4a
qRtot+uySkrY1B/xAIo6hi/X62GCqXSfZIHADm86KTjbUfLhy2dmUy68zR++Nm3ccog/vseZnXg7
3Lj6bna2b7t/WM1pxoF1EWy8FkRrJC0qHo30+W56j6bvZIebItyI94TQBVQ5Hr98xzPt0h+Rb+KS
+7Xlfkz0F28SGL6CiIDUCbHTBQUIXwGTYFUFFdFqYyGJEGM2mPZlhwL50KpQoOhV80MdWlBlvwAm
0YjBq8E6E1CjXuA82agimx2kym2NRXjK5wduxsABw2+sDU04UUPvz2SNUtAsVBAk2JKiqnLNe8pm
/7KGMOCTvlVcIhjIfev7mkF8oOeK1w2mkN20lA2UZS3k3y97k/sn+FDpt7YuxvRtNohqzS6duN8E
kvbsm4sOBBsYHW987icHRNsfHzMfODkQ7dFO9bt0YlDI0+vk/4HCM8wTlwXemvLnvQcHRtTOo4js
py2XkJ5qnCF5tRWAj4n3DmaznQvkGeosw7QBtiXJ1ButmLL2UU52pSqHqcQ6c9rpO89Qgw0VLjTx
IvrAa4ZAKF0V7HJ/ipSnNx/tELKa18M/nIGuWiE3M+CpNxrSp3ztoyUVG0SVZRQ9xtl4GXVH1hrc
QrD57VLs2N2Uz/+RdGZdqmJLEP5FrCXI+MoMDjgP9eIqqyxERRAEgV/f3z79cu7qvqetkiF3ZkRk
xKxA+zTmHGu+2UV/PJ2zZct19E/COBPuRHzVgtby9x8hL2SD8bu2tyeqqo3emMoL5yecMj5ahNoj
utrbUYj5yip14vXtax3P7wvkIfFf+Et73IQ7C0mDzweiw8WXYGnOJ7Tq7x+2J5i8fWLIfJSSIwgI
dylUmjUaEob64/K35bojFoO306LdrI1EVyiowxOvlWRP/tJkuRPpYoIhA9dh1HEn6ZVPvMquzspy
kueMsvh/chHPwCeokpwkWOG+Idb8oi/F8zcCJoaSms18RmiKQ/8RrY5A4k4L/pGbQ135sPDCsTZD
7MbrSZumcvSJBx5UlDpJ7ROWk2JOoQCIGhXZC/IkkPbeQrovjrMXwZX3ZRPc3BUSC5//F8R2yw9I
hmmzTO4xkDHOphszPgUiWQIQJrJPG9B0D++U1WWUrCJ1m3N0E6MUqIpDBmTEQAIOhg5PlEGs5R72
DLnfDCqIldjF9N7aXoCHAe0TnTeJICAYjGNg9CyUeyQ7ryF6EpAues8FW678ZYDHnvEbfKCE9YQ2
EYp34W0D4GVH2UVYCJ52OMl24rv7Yw4zZs4BHjmpeZgyqpF7+kMQQmTwaAYw2uvU0ow1OwcrRZ19
BT7snxz4mzlFUEGII7mlDg3+9DD+mQkUYCOwwwTgyN8NCfwOgBrT7YqhQDBY3OXTljHLFzWcdXHu
nV8uki/k9ZRTFmKTu0eMywmohd2aFWBea3DQrx5CfL/gm1Z7cfDUtIynHTdA/UCJ5EHmYSxnTc6q
LuZzPJuesgtAwDU1frgdOn1dM0fXImxH+ZcHMe3WunuoBPIGkDa7AcZU0xmVYOw+XW1/PnfEiPCS
Ww+uu2SL1vsyXi0WT7su7P3bBmSNqiQCZG8B5feUX90NfELYDEHfRfKZx4opuAn6C6MwliJoYUCE
ThGEn1LSKQar05QmtAUz1eY2HyX2pgxHI8IFUD0MjBzD1Vr09MJLU/+ldRc/iSf3AEbP6tpiatpB
txwHLNv98Nc0zDsFAGtO98ACPA6cc/ijiIU1iSMetLv+2JllQ1iJYh5FgPS8J8eE6vVMEh88UvDI
xbdApYBsYhbgRPlaXa55hHqUanbifjCvfFFzDq75ZRDKR6sMsiU+iOnhtPmw0RlPp/eNRm9j2vtT
qGbuNEClHvS/OG20NnARqISOpyjPBauBY97ogH0INBiuoItWl6yBLsodSIt/VAT+soyK6u6ccbxx
AgZY866IYzrT/s0uvCkwa7R/lmObvPc0rtRLuJaT/VViBcADh6Hx6vLcw1sxHHGEj/8XtCOWtN8S
bwhMo3AVw5umWUYWaQ0h1Aff6Oa3/AyIIc3LpkqyV2uPM5GngPOQgXJdVUHNjBI/k/7DHIsVGG/K
t4X7IXtzXCHmrEaM1wIYmYmBoKf6+wP2dFxVPmm/H8fMLf+4S5l9S5r6wF4lX2OflquUPWY+Kl/i
S8nt6rqTFjHdCKDtiMJjBzYGMifTmXRrlmX3Yj6YHmPYcAABj23bgnN6FQTH0vbejjAMYDwHGFqt
As+up/bioqBhWaQz8RhcnS+xXPv5Ts64+lJz1yua7GCqBWLCyHsYODi5fSpwz9lBWeYAJck5WunH
f0GIGbeDx2uTnGd0AaIIDFgzi/5F4TkqULdjSWNsfgEiwaa/3gtuk3nk01Z0i619ETvZ1CcL8HBX
HcUcyLOa8fO7v6mNiQs2IDOfVXABNs3OoiGF67mYC/Y3ecZXECRN0ASg37wOjEcBr8ANAF0MXhc5
ACdgbtK84D1hbgIz/rrrNC3cEhxuVtHJ3+/zCGvwMZMEb5Ewr017Z5OLs5vH7br4AiuGWoPqwsiT
TQ6AZtXxmy1rynwKiqt3lIWkwXdTJjp4IF77hl+T9kDMnG/eEKv29Mo+ICl60WFY4RJ9JrijLSft
DzUwwI/Ix2AMVVGWCEu2CWGLHKuOyRI8W++qo3w3c9xsAUBDF2Xhmj0dtAqCSKGeTRDbiEsDUG4p
lFp8/7k3Jpyn13zsBcXJfj+w1MEBA5A8wnmwxQeC99jgEWNk9I5efJp48ymnja9HlwsL9bxpQGri
eBP8UGN6pQlfKW4bZ9pM0IXFT3GgmDDeCy6Npif3QCEH0oz+9Zv6MUqn6poHCEHhm8P1gT088IQY
h8UWaJY6J9hqitqlBWxwZRDN80kQWYWj1l+K4tezzcvy+sePNqlJYb06OdGE1MDon7wud+Bi0mUW
3sNx+JpJxHzenqFBm5vPZNmRzxXe/7qTtkmhsoowfSama2Di0E2IQBxPCt25rVN9bvK/P7IvdA3X
4O3rwT38UG0NZ19yv/NtHg+RuvvM5Ayt3Tpjv13K/BopI1GkxbeYPThin4uxjBEC4gYnz0IxrBpM
bhRnT6InIXeWn2su2BLekyO5Harg6SveKWjZ8mfz1336MJDqH/Ao3uAZsUG1U0WIZTisX18i9EiJ
cQ2NzXnGiDegkC08rHon42m17q520WMlIMAjUeFNV5+C/XhZLI4KlCXhPVCjbvJAKk7N0WFa8WYb
u0W8yYPHOf3CuAHmAydKg0VvHJQQrD5WUqAtDRKrvh+T68mt5C1dTEO9o5o6cpBClqFQ5mGQ+apf
96WJEqLipRGMLioFa34PCIJEouR9OqDaEsAui7HPmDJksEcyOJWnuvdApzNEfXFadUV8R46SmOgz
r2HBdG+KoBpj3mInykUxYyIfEma4vvJfuwfqhjEklPJwu8REJlcnMkmMMAFScudL0j4eZb+Ppcmd
1hEiwR42dRbfdUwtie+jddYmildgn2klmGfOSaURC5wE58L53Dj7WaoJit7+9KEBhMN9ZoKZjTxo
qYkZfOANSiGdQ3cdDYdiRXv5LDdldI60O1dYcT7e4zXLivmo98a9r0oezm4EubCUwtFtRpdq3YbU
GhpXsTxKU+fDyNdfZqRGnwWQVk/fSjfJZLq7SpR+a3L62HoXq0eFIE6d62RMCC52tdXtjDEopxb4
J/rPLLUt9tD13+dkCMx16V2qhGUByx3PU+88AOiPgoolnwCrZo+8YKY6VmkluxRoYHfCCgDJEaxh
N/PN3cgbaMF08OuJtKo5M+9hs2LYSd+r3Nrr7/PIa6E9evZKUaGOpwT24ksjWGXLw07gcYurnqqP
eeviNedasCNABDBzwQttYqVv3z/jA+guO+Ha6F/bzl7sE7M7dE6O4f17mLDjJUor81B08Wi14Sk2
KK6AmzfIAxoyWri3JQRBapzUswumHGuDv9rP2sk9fEZvf2C5HItEXlHJqxZYUTQ4WXN3R/HjHZDh
6o1obifFAIhNys0HrU+FRQ8pu17yYVQfEP+NZQGvpVyuzOvovhCbrDv7p3Y770HO7Ype4rYg152e
BMEU0/GYi2kBvpxkIYIpw0wm2PmcrlqY6KS74hDPFnq7SL8sp+Kuy754vmUM/+T1/T4r+LID3rLX
N34gwou8mqTRmNUVWsZ8q1Pxij8p0Xz4UWwQsHYCFmINkfTQ6bVyJcId1W2PAgB3WRacVynqagZ8
ZnSUVDbJqv7IbVddcBv77VKTWJdwi6Rnjx6VP7WAq4pqwb1feO309YA+Pcuw1dleuy8kHsXob1GG
+1rCSYeVfx41mj+jsZ/Ywlq7G5MHl/BG8s1jdr8vAPOqcQheUxlCWFWBiSJJGSbaM2L04Dp/kPxz
oDyK8H6f15/odY0/TLOSO2at7RooW6QSzScyuYE0MnfWNvx07Ndf2vQlRq0nWBDsGhEvjYGMDfvY
FjYoTrOwMBdDHbxGcHVoA9AyKEVwtYBTXolBz1izQB5d65k+3gxtYIEg9z5Wxm/icblOjdPettl3
QXUod/UQQXAb4qZxzL2npRndqb3s334rzvu3wX3AGDulQgOJXpP5BG81+5Qh2GQJ6TprwsfWVJNc
C1iGKj0aTUlzOokFHH5nVNeopK23W6bh5IH8sAyuyFfQRsBCF39w+s2ONlBJ/bF6vpFrfOXbIScj
ZCNnGcBJaU3mOHO1U9m/nmwX8wNsfg2J+KESpgVZrAzFoxe7kcoq6bA4jQKJqibi08Mm/izTkT0m
ZHwkUsCnReO/MYAmWY3tJj1qOAwTvg9fWWb5eN7s3guamRn9YovqgaKYiakQ9cPjyLXdd6HyzWFb
oYxwzOn774QfRjqphLgZ8UM8MH7teGZB2tVFF+ZhuWksR8Jmib6CsejPIJ/GNRbsdlJWYc4cIymP
IiidH0gSxT5FwGIiysD32HRLcdKIVi3g8mHv2gdWWD2dJ7slq50Ir+W0dErQEtbrsIw5BWXu31Nf
E7StFnL4437Yf6fPGBkPKr7TtP6iz9+XfIvcI2A+thLEfz/XAIHjyQOp+iz72CqOxiSNy+SJLtWj
DKrDrKwJFmXNEekuCSCPEA1FNscEyG3W4RWzz+sCO7GD8lcuxhNdsp/r8c3/3F1hSP/GCYSTAFhj
Qqxtu3jNRschlNgtcesAL4zXlmYWk3nt0FFXNP+24cxu8H5wOs0rT8EpyOcyqg42o3Cv+7lnEUuE
I//509xC4+exGZn87Q/ORjOeLP29zRv/me2MJjppsWkc5fHc2hD8EglbgslVubyuTmrN2dAbBcWk
8E8HgoN98LIEdYkSo7lHsI5G5ZgRst6BgSH+7bCXKEy/4R0fh9eZvEj32e6hoBCoIrfZ8SJJCoVZ
Cg3koZPaG/11Lj6MuM878v7mP7WghDiaYPuUoS1wseTnoVtn3+nNObcIgYv9bTYups15DKJBZSIW
jhOjZEtzKruvuHb6rTBRu/6wCObrHJghNOPgvzOX7hdXcnGPelY+nbdwLe5X3Zh6NNWqkPPC/GKQ
urYe2UmOOr0nUjSa85Di+1aa4TAtW0qOxyNOSwJVxOJUHT82muJyzLKAxhVQ8uCT47IVMOz0f3KS
ArZV7q1adjzz7JQf3hNlnaMHoPWYd+EQMR8009GOhi0ptu8MMjKL8xDnrMkbnTY4dpx+nRaAGNt7
IDnFTBw2p0UreyDnN0xhLi2BAFwvWMHOe+F2JqLRkImScRQN6EkqHm6/zWweRlL2ftWV4aJ0xvVI
c6SnU6Oe8J8z880KIkAc6AfXeoO5/OmbmlHkGKSX+EKFNFAPljVdc4b51QTHW5Z+ORgupmeWgfrw
pA2brLyld0xnTl6+z4hrogE2eh/IV9O8KnqNQgsv/4sxISMDmcgpMo8fQINFzePHEXP9TKQq5tTu
8WSFr4W/3WA4NZ7m39wAfMTwCssJUbPWA6tjnTBez+a3zevbjHMsbr9fX8ME6dT9C2di/XvUOUzf
+T1QIDLKaS/txi9PRxQ2yQZPmH5uSqxLFA/GDV8jDCmVyJqPWKzeKxs1dcU7CA2fhjVluyJUMAvK
SYk8dpYHAx5J+g44Cq6bXVT2Nnj+Ke7RFaMntGD6HANRbC6gjNeUS9YK5V86c/kWZDBl3IWePZQM
hMnR9lcfnd4wkeYWy220JMgVUEaEqBo2FTmIMx2g6+e2SSfiVBu/OYXFjHzqvI4AlmekbfAip+dX
ZqNYyK7kqaLbDBwUr0eQLqV5EbzX9DLisrLTQfaTVdMG1LDoBwLm/gz/bC76RNHPGcFhryYujvqk
Jwf4BQP+jtuQ7ie5+ndJ7GtvH3MzYbstYW5UNCaxvvCzwjHdbqLNYLsrb5jnuMaPV8NnqkblZAAa
nxe3oGoWXGGY9lG77EyfKeCaDMQ7apP3eGFSh+lDYGp3Kks6VnT1BGr4/Bkt8TSecWxTF8WkzJTi
3ycP9tuQv6Prw4tlpnn9oXdxFFi/L6nPNgBpuJmjL1D/Cm8qnrL+5olv0S4koW5kBCBEhDK8vX+Z
SMvQE/8ye4UciYgBYPtRkKCdAXZXCIxdq8s7HfoOTJ0rml+01Zt+b4tux7QtY8YPMfav4HQElxl3
TK1pDI6iuSAU3Z5PH2kOI7C27Lx6YwQMwiiZDVzdMCYzAxPrko8LmYCiRdghb8zjKxjbA2szGcWl
IglEmiNlDgtaqvAJ4GnQCdn57PzaScb2ASOXBtmqEkvadBnmH4yYht3prxrr9IkAcd8c9DXhDJJ/
G+YY73GcjhlHfk8Pm5OqhrxTnG6a0ihwULx2uRJY0sOWqEPdZJR7n3+HFMJYZxS8hUKKQcjEcOrq
fuCHXoxYGmNjUCEeRPCZjgLAVaQ9PLluvgQM+HivuHgGr+8BYg9IQfW4tt6YqYpJLLzz1P4bOP44
IFU5el+ZLdzsEWa5iFhsF5k3BkVTiUgtF5kFwIyicoZ50TPiDcYiSvEki3r/zMkLHbuKMCQr2GLD
ySu4HsWrzXTjq68JiK1/0vzn8b4k94otYqwM++1t8/nLBwdAe0BEkLua6tXPIEV6AsgS9oM92qKR
HfT4Ztotb338SGkNMcdDVFq1IGAy8Ye0PZ0j4Cg03SwBX15pJCHOaJNx67xJq6VRno6XvWKnmw/7
rEXchcwZQ5gtSanKHot3PsvvXoXTGcwws5HlpVvhjwWa0J1r+NScW7l8+kbFPnzc3ZL7nVPt/bm8
mDWbRG79U7nlt1NVdxiH2iv4qMwTML0KLTdLGp1jYUVAI8L6rbHot5aOfbfLWE4uEw/wuYsQj+Ju
esUfHBHXrYnHiPL0HP/2yahzb4d02+1r7M2FZ2S5logK2w5RgV8ZD1+SMuXO1O148GskuWgEylD6
vvbejb7Dc9LoVtmagBzE/LplDQPQFNxtDF76tkfJOEhPIcBOigg4PX4asM1qT31FBIEVIZ5A1UQZ
u+YGwGPdzB8qOHzbOK/46jNLPAw2LIwcFdL32MnZCuEhYgxCJ45FnOZnYbfXvB+FrXCHmwRQXOE7
SjMf65yCibo5TU1arSEUt8xumdd4uA59rGI5W3wzYjD/4nkpxh1acXgUJlt4yK+L6nXMJUP0hVnf
KBaq4ZkuR/wH2bJik8rv7/4JG1Yj9YxyacF2/5528uRJFhuP6f2L8fJXYOx6KM1uk9bTAQVZn54u
kEsG1z8tfqABPL6/842aZFPDcoonoJy2AoxvSOtbdfw6nftepzZnBoIJLnB880f4AwqtFl90Avom
1hTefTLEI/+bGk1FcZTDx3/jvIBX/m/b45wFrdsZzpicbNISIuWJ7Wv/wziv9ZRywZvkjvElfXeU
6I/HwY+l/HfFGxmsgDid7JfsSUQEn+Du4ZwcnGThT1LubkCpBxW0z/IQBFB3YV5A5kbAUdhNsFR0
GB2l3e0eaj0mVpOPm2P7ehji/pdz4h1i416eU44TsJMS5CDOlosnT34f8F69UWkDmr+84bSsnv7H
Ah/JxkFlMVRfvTchJJVo6cZ6mAu6RmU5c2u9N1aoGz4oQd27Jjphhi8krSYOCdNrVJAZ/cdAo39R
cNVlVbn6kwBi91NcrGFeDKG+xaoH18ew8lnPAsnDEOPtx/WEbdhnZHBX32BojFk8FP6blsS/bk6l
o7M3jQuUhcmsY+LR45TYP5iBduAhLlaFQ46RmznnfI4ejSZEcanfmxcJjfQb8BI+NsyBQlP7+3Gy
1TOR5umsYNCy7DRCWTyE10O3biDQ6fL80V81Jbn56d8Ue/zTofrpeBlOPmsY2NyuWUNO6eH+xGND
jTw+4aqGT9DBYrJCck0Yh9QZxLfxhhoeogaISnJl5JjDSrdzxgxu+G6suHdA74atBY4a0mQFSsR2
MSQCeFIJPJROn7sxvkGncJODfrk1rmYnksM5tfKA1oGBQIRthcJEp48xV/TfE7LRNWdnoDLpztkM
aH/6mCg/Mrvd85NfSKh1nqsiwTBMgM7IO2EiB/CYV2A5zeE6AANFj0UpmA+scNfmRg7uuVPykCfD
9zFjs0pb5ZcslulXVaaMRJvXB9atbMRizNNQkFQkypE2zXfp+YFO70cN0BamCIBXOmMVR9Wo+hmm
OWXi5/rdSovaTQOiuf6shKb6WUfGzymG9nU+R3nZHFA48Y3R16YefU/QUgCtWUX9wftStQFafvim
U2NCc883MmYMAAbdcdBXLuqriepWxcI8xfgMGLhL2FrAB+oH3PR6EAZBOIE5oy+6T2v0vZh62KWJ
2EjKPd32Cim4Dp4BvqXAXNPiipda9T5VaKHWQGqBuHLyxu7czplTmDywMw6kgBbJG11tA4KwPjBy
fbe6/yi87hF+pq9NiyMd6gpQVXf0k0/TKQVndeIJ67e0IqubywHsZQ6m0jgv+8yrgYb4bt7wqCoo
ARX7tv079kkW9YD7ZDzYKm2SPvJR9U0ZklhpvwU5Xk63K1mvee01bjsPWWW37xHV+rYn3eEINp8a
rBjdShw1Y0rYOEZZtbh6y1+J5BunpLn+ghMNpGXL2dB8n0mMn46Do7Tsc2yef4LmC/j5iGwS482r
4T6gdvxbIH9Qe7kfaxZcycnh+Z9lYIPm5eqO1tYMh6iLbk85snH9bOgknBPpsg4uNMKL1KC/vP1I
DmMaB+KDEMduVVvBK+oxkIzY9JvUYPvNVIZqppuSUfP4Ss24Gsi9nRe48djjZcVSk2xb22cWtRgy
LIw8VJrNE8yY+fkZ3hp+G9TW0u9Y3haEV/FAdFPlAy3zlB2t9B5q8t6TrdGxbADIMjqb7+TzTkBA
2JmQQFd8yARlwkABxXCfB9KwUiSyb9me004OS3WjA/LJkzh7bWosnr7Px/LNQFV2uycpEfeF1v1a
WjAGgPsiEOHSQ6S3amjg9SQfpBfvqSQiNQrALTZ+9LjxtB/sBllQHyLGewrXFZ2D/q2juQxwbeaO
43n4z7Va4TxojymjR/olPH/ZVGJAlX2U+iTHBOmEA4AHPRTbOWx8Ij2PsRndojASYCtnM+AHtdR9
wsuOZqMLv7USl7654LtcJT6QA2jFEJUwAHNEB3lJ0RIIPr88Fe4DbIRw/DUXVi6eb6JypOKdxxZM
irDhhU55HoEiV+Sazq3OrsGEFiKR8xNQSm0apGKnBK8V0/Q543qmiDval5uRfZEux0ooWQItVhuE
jTBXpNvyuQmoWEMVLtkKpZlWeCuyYxqlY7gfccxL9o05svKb2hvkoJ7WhAng05xHtZthUczq5KsQ
kGZ7TtMIycttXV9QoKIBoxUQv4kuTccESypuSgdR2T0+y4ImaDfgbJ8/RHsKTqffOpCEd5PiVJ9Y
pxg3nLgCUCQGNiKN8fcWNIiJUHtwVqSuGkP/qJGBvKiD5TQTwmbwB3YFT/0KOKYfZ+JxOa0hJqzv
+1aesEYa5dPj8AfsbKfLRA0e0yc6k7J29b/Hb/d7in6SW+GywhWMVFeFXK41/GGj17wXy94a2YIf
h/i79WiKOygL6it5kZ0LzAW0NY5A6rfEnrBHv5vGPQnP9ljlkNMXhleGCDylnXpHxjrIcZYG87b3
ynKhgND80X+f4OhZnKJu1i4pW2WO6JM9wgXLuO+d2Yijo3bVPFFZCDXW0unA53/YOp3llydcqMQL
zx4WcsO5f67QD3Uht4xXNv4E/YcjTGVh0WCzmMATUCAbNtIHU44oyOwL/rwClnQPSjRqI6RytoF5
E50DceLoGhFg0CX0dvd7SxAEXR4n/zVb/RSLcdwnVK9TNIpMBggkRaMog7wgORmBd5/IKDz5nVzF
cNs1gRyyA3WNXg1ezpHC17c2BcA8l2QmdGj6FHyzx3H+izAJtfiAxQEiV43M5SswqXEY8PntXy7S
6XskatdQ+682qOIRWq34dexR2QzOC0MXH7KUJKgN/d21iE5R+fEH03+eOZKe7U0wGjdB1dJHytdk
YbQ/jT6lc7FusbXt8yOS4DuaBPTUFfvzbZJ69OuPb9p5ruAlRfPQYZjaOPcIQgIPqAT1awmVGTcZ
UnqCAYZwxEPqm8jsWC7Dq3aW08p+Njq734G0eBZ+6hZUpqM5z9f5z9t5Dxh/+ha3iCouL3AK0JTl
7R5Zy3HMm20mRWZX+Z/OEdBIvv52BtYEDeSRCl0OrfqFEebd/D33EFaWcxH0axGIOKLyDMMB11RL
wlWi8jic0gi/WzmmD0qK6L7IFuah5oSgKaBFhF7RYvlv/MczV37rh2zB+nO1SxfD34mVQBDpGBVy
vsHsp/Nk6LDcL4PMHeFPWM3amYI4b4zDZoX9BXvEYeHjKjPL19d4tL8nZPygyTP3ZVwkGWaJd7/f
j0GVQfbuPoU4MlzdI+lkgn/C3IishbV4zMwVeWg3TCDYHsGPbIsFTkN/RIBkhrNeJigJufBLxS/v
bm0CkPoPdfKEYTRYK57LmHv7ncdVxWLMH6NPjntOXLwCX2AyaDvmd4581dMbuBW/xYCRVeRjc5RZ
dk+nyvr6Jy/HSw5BNiu8ypO+2hhh8GNShZy79RHhcqjwViFH3SjHR+0oR6lyjJUeVXtjrh7VRVm4
LWAOMPlUnxIQofzWuJfAghrOKFESNblPjS+NQFvECNK2i8VuvhWU83LOuEmyz/SE/iiPRgdrWU//
tTlotMe4RWKntbmGKmzY4PXTwWOIwrJQirQImw2YSqyFg6tXJ+8ghyC7eoVfLdPDe9kk1Zc6USfv
2T1Jk3I2mij7fP1cVrE6befyd350qhWgbSzFw3e9GXYVhO/BPJS63eUul+y+gYFeVI9YOXA9weNQ
09HQ9/btuz8owKI/111GG2Y5pymTx8xYgTCUdM/KQgLyum85IVI6pouyoNiscQqhq37uDWCIBXy7
Gj32t/P13PLPaB3aeFiy/Y7GfeC54lnz+ZXtFjPKwh25UkzBVPzsN99cV81UP5gJxBgs1s7EI372
mOhuJeQUm/FciUQMB7udke6b/nXynuu+RZ9mLW/fGmovGdNT7sKwvKNOpyHeFZuM8nad3+Y4crIV
8mZ7vXfHzi3cSmjhsYkLqll5sRa3y4l3bCv9PgIJ03Pt15rK0eMgrx+H7O95KA+jwNwCz5aH03YU
6DPw4frvSmH4ue8ythXTnbxG58uAo4F0NXZ1aH9K/rPH4RUOR+O3OPcoDrGanF23CpM+m164pGsf
kZGdrh+XdP1UhZlelvTnFF+xs4TkcWIdM2H09gRsOjf7x9ZYGBHzmuYqBMLmk5RwZC3pYyI4aFCn
928peW70P+WFaoNcGFIdahioYimSijKvJI8ddqyeYRpSb0uTfva5RqmHaIxVOcRCKj4KyD02sFVq
/J5qBwY+ITkwg2f0+SOlgtfq7xZlu3TXLx+HJ5uao5Vai85JBQ4tbYXbvSoQ+p/cD3ZVwoEkTW6B
dnztLVfDVwPS6sYZ989tR4oyFw+QPMkTFMH5ejSRgJdbg6znW2BFGcWkD5uz+AhKBkB1hLvnYoTk
dKKsJGjq56E6MP0qlMSfpp5mTypGmGuxJkUyXqDUabVw1WfE5TQgO0tPG01e9dx0BsMzMrZNkBEG
H1oo+trePuUe3Z2aY3YDu2Ra3uHNVBRgzrcUC5xYCRPeZzZzHhPuJAXLek4lPzubeSjxC9Xh7wgp
fi0SJfGfGShPsNZnLG9OHoqDQDq+saNuXK6OdQqbEWvMuOxINw/emjHMycEaERzhOwpiUjjPJe7i
d2g6LLcjtry5nqYz3upvOhG7/wAMvfyrNZE6t9WWTYveL7mr5xeuHrwc/oOrDpYvA5QzsAB9SMsX
gBowSkPzUT1cTqJ7dL+6kj6RgjpifpC97uXXUeMqhwdrufU0PzGQNVENbuO955/MJQUDszy4GwZl
ysjgMaI07vAHlz8dYwBy/aopnR1KodbHcjd1MNG1TK/q46aIetP+lKEF1X5543aFWSR6HI+4+O1j
W+Vn2DV1j8t6k6aYB4O+Aen6/NnbmOy29wnDWfYFSMrj219DWXayj5dqJFsuO4TjXQAeicFLeybx
5pbUn3A4X5Hsk+Mye9STE4wJDM9nNoTpkoA4tAotHAxb3pi6h0QKo/+Ac1jxQ8Q+AZUNKRjJDT04
IopJIKL9iTSlUfIumQhuRox2cgTdM8sLwAUm/6XeEIvkvB5edl8w0vAknYCno8t9xgrVM2pb/7FG
0FJfY+gAuZlfE8xHiEj1RL06/dxRg2/GS0yn+kWH+GwC8eO8J6M2rJiJriGOJHxBq/shxeyU7kY4
v1f2izpgLDMjvO3unON9mOOOin6CwSDohb8MEsH8fdTmN55JCPYt0oZOn1lqAgeM/UmWzdv3XJF9
yngtkwY9H1frK4/4UR7ZwYDhhuKxRtDMunXP7Y7IWRA5d2CvTHXl20bFlaUeSiOdceRMd2LkE+bN
fAqY8Hx6/WiuuGVcNm6D3+UK909IG3yFOzcf7c0TFqz2XZqU25uHDzfKVSomB0KevLpdt32vSjQt
ZmSBeMy6IpRg5kKNOCFWwzCu7Z3cCBt3r/HyH6TWfSBcAe1JyvA0ve5BBZ0MV/+wRUITfLL5+Ooz
1Aqd/GATN3QPnu/5yPBAZEBa6bexvFtz12DwNNkr2ijXp+KaRUI3JmQjfski4gmS/Iu2t0w6pE3m
rxpJDO6K//otIKPua95CN2sCtbFzKWjVwID147gBaXekOfQRbDuykO2zoO0DIpM9jlLr76U5KnC0
hooCg+m/1qEz7miatUmLvE16BF0fvcY/xla6xTT9VQ7eKZdB3q4Bw0RIjln4ZCYJYdDVNduQ5zVp
S89nfG8Z3tHTMd/ivhswHq5GP1fGO3D+saNCa1U7+lvu1732XuxXf9xyFHJIXl1eatIr7AsDCyOm
JgagyrDhYTIAr2WHGhQ2pbf1h9PLbtWDPzsjYFmmKioxUMehuSHX1ZN8asw4+YNRpG9OG3WhRuav
vtCPkO2QauNzdcX7CVwfxJvhDs32+c0W3lHB5sUFDkY+ydJiv+iR2guxHzgTPQSxR9DEGTu5vryr
6RyhT1gZTJ36t+rcWnHlyn7+pdGwMtgJPAI0Kxu9QjQ9YCUru9LMWL7pJBmII+1L40RhjZx0KAvK
gD9deXX7UxNM3JZt3AKOeQg5GT+rSTZrWsB2mBUXCkaa8/TkVHOuFYsi4Uu1bxIg5yAqVXGpSbAG
sN4wJPWeHqgEuMFfcRhr4T1G9x3CxG1PC3SGGNnuLUMw6DyLxVZGP5pxXPNffzUlVSOFhDAB/ioU
ez/DMp2+4yf9UOkxaxy4JdY3Oj3bVJwH4jSJBVhqswsuJlrhQJq9PetriNkSuO0enHuxRKyeiVtI
YAT4FZqkKAgXnNf0+uSPRw6ZQqiA+h9J57WsKraF4SeiiiThlgwGzOmGWroVBROCpKc/H32qq+v0
7rN7r7UU5xzjj2fdl4kZ/f6lcwN0kJN6y1mC57OY/Cap/YdPBxKV5c+cj+YZ2M5MR6GwuW005tlA
CL+bZ8xkCaY0xGcyd8keoD3S3hX9uENG2s2/78C62HqJYMW9cdBDrkC2CO5Pfa7objIrd8ayOJXj
7JJtRofs8phywoG4MCQdzbeHmEBmZBlohEXD0L3+0CmgOQLJcAVUwMiS0cVR3fVwuwjpFIkYt/UT
LQJJnzosDh8iRLba0qzDkh2fE4CH2/q+l2htzHp614+v95Jb6q1HH82uuMAfsv3dqKYnsYMD8cWs
YDFqqpO51h2ZK4qUOGJf6843JBu4MXdUSLncrQn1DlIsoUvZAzlFMBQqoIQ4lPFmMpSXwP4ozTYG
WwzLIFFSd0eT3QoY9xbk+pQfUKXS0OelND4Rl29X7drvX47m4Gal78XQXlFzK+9lj721OcMKkfy1
MSwefDUWxCl2B6EP2rvdrcTgdRkR5NdG5vztDbWbv1C+k5ArLCSGwJHX/HxWBGiW+iREFa2VRE86
jdcCvsC3wKQo7/F9bSCDcV+jcT9LNxwvIzX8cR/KXg4AxWMCywPhm/kyrnvX/DMq5Fh/+kYNOwpZ
FvrT18kcZDMikt7PfLQyi1ukd5H4DvrcH4L/CFVsTgTOb0yeV3jsOz+L24uYZEUZtSO/Hm3qlDfR
MUOVWZij/WLwv6F6VJ8+ULovjMnMyHhg3nQCVD7KmkNTua+ZgUBlIpr+32uW/xMn7D8vl3NPnZAU
XS0ScGJcAFP2kJvzcLML72eD6iLWD6VBfTHxDm4JE3v5ic7nUhGpd04Rnn2dFkwFukY27FIf6zKL
FARi7+Sy3/JH1jbxMoMaOESWVs9l0sVSu5t+QtRAj2aHZqOM2mZo/xrCEIegxDY2gwQHEHpSaA/Z
uikcaqQFSXgsjCM2RHFp/ta6OP4mS/QO8Jzy6nd6bVomIG321cjrAn/gKeS5BqZyD/KDUpzPjeqU
GV9GUSzjvkB9BM6FdpYJ8cctiUUAMwx2BHlk3VI3KWefymHCR20jEpbFB8pHBoBsr4Oth7gg//lY
MUUudTxtX19yk/3jj62RPyNEX0tLWNBoxxci+2zxZunXZiDSwOZ8yhbd6jlPsemtIdQGkNSTCQe0
Sc9V4RQfy6qeqF76izQQVcXmOjkk/xDj40XnpATxkdf6VDFmDBucKhHcAZMFn5cH934bUdfG6KvU
y6IKmpCPOwVp/j8mpqlkV6hOJvnIlYFZ18I8s1Pd4TUXg7oljkajyIzA0HL8f6kuRF1eei0EwhA5
Q3GWeFUQWCgEovnHOpRqLBXUDPJ2MLfzcmVvr9wx4GdRVSwViBHkU+gvOFh4yUMNxK4IHoafq95j
8uvirFnpaIrkqCjsCvUXfIMedtdy+5713A5/perxTiR5pKOfUiSnIVAycWmJwmy2SO4hEtBKD40F
awuSTykqtwIJaiWkf/hVbSKMC97SlyvxXH69V3ibd9t+0t9mfIh/jDyu8A27CKj4s1cXvzwQudV/
G5ZaNJvHWnZEacGxqewrI+RXVe/9nk67r72M9kSkha3HeUswe/ghkMthX+A4tYR/z4KaElp4csMS
2qgaEfvMd/8liwXvp76lEn7x8MWxZNpp7rVoAyfgUS8Eh4QfsLEW5GGqH5fPwJzurCXn+g8GdcYD
+zpjmC7dZKrg3SWqu8OkKwK+QIUOp5dhc5txc323pGZoqf/8J03NxkqWiRJ3BGc1Z2FiuOUO8Rgy
Jp7XfDwCSyfHmB1ZtfTWf3HKT4uYF2z7hkLk3L0tsi4iv94o/JfPeDp085VjjgGCfGbJKk35wYFO
QJZEUJKXHIxohyITeXwZRiZOB777NFIQ/GW2wqz/Zuck0XWXM5EBeqFY0MC+h2SJNIJBIH+MhAbI
cQwNzCQ6bNPNMb/eXdlyTQNuAcqkt+GWxichr3vmL0q6EEOHAM8FlbJoDrTnUREDCXru77nSG+t9
Sg3rOvssCRXglyWBm12YPdzHpqm3Shol+UIABS8gHjAIGxxHIPi7zyWP602+F5SoP6oMaCzhDUvv
soBymhAi6v3Od2b8EWmPyfJxal5eAqvRx8/wxbtBZNsdkEYIPz9PX6ovezTTHHWdJ1zf1FXZ8ouG
hfUggx4t1DW3xODZUVTfQH0AwJa6ClZrefs7i3oIobMy+vlNDOD76H7d1y4crR5KXfwQ3AK1nrr9
0ViJ4k8fU3bEd1UwU8zvjOTg3DaD0K5wZGFxn6R3BqKfA7D87D1F2L1ICXug3cPKPYCB2iStwy6u
MDrR10VunjRWlne/mQ8Dp83crcwQSDRn5tsOabLPbzRRZewHHQ0w9z1sl5kMlQ2HUaoYH1kzXycV
uEf1us+0/dho+jRnwPl97EajQB9t0MZAT6B0pwmJ0sDPO7hX8VMcw0JWYza2mghaXh9O96DEpbMq
z4SBQuUaME9zflTGsbDfdiv16xc/N/rl9rvx1dO7m+SyW49m8u7VMo+Hirh/TfXMuevR+xNpD4r7
Hrn3+44Fjzhn3n9xePtLrlMwTSVM716tzkiM7UaxSGUCOsHCliePS5M43a7O3TzWTjx9DCRBssud
p1eIkwQGSA5+6O4Su7x7jw31D9Qae8xF/T0Sqd6mscpFrWnOEzn48sPBHOgxFwk69pEevKhyYSwX
IiXnkZuIjCrF4csAnudh9TgmC5Nu45iyOqYwL0cbhjMBgd4bNWJ3Q2s7L8Z9Q+mqxZ39/OEGoh7o
t+PrPJhSmdr4dl4XhrI8/qEa6+zOiMiuHzKpg5bhjpLJGDiV5bcCEszhpaqFCEW31bxspsYm6eM8
GDDaVr/N96idEO+RRjs0CRgnYGr6K+gFWCJmB7AgiR25I+IOzu+vgyYcMAEJAwHir0BEl0Xu52Oa
sFcUR2Li3+3kXo5H6lxeqh8/SeBUf9PkC2SD2Z1Ztc09/Tb7Vr7ywHSRpFNUCDmZkIgrVk/Vz7NI
28gzcf+THIWqdEY2eHfxzI7XQjQwmyeWyB41cslE+dzt+7xx2ALLMshmMrr0YsrUX/xIMflRBoP1
v8N3sEpfsXnErQFnHkG5l5PvsOr+QmXziqBBSEa4AAB7JIbaHEtqXO51SFdpVz//JYr7QUwq4Sji
gzftkaPPXn/yngU9H9mdOufcqOhHBDL+6Gtxbn7Hn1coUfkFpDDjVTnyiMPqV9w38EZliIxK2la0
/XKw4Cz7RCbMsukwOI6M+NkH+bY+CwFP7D/z0FALRDPYpdfo8bUq2thyhyI+YFczpA3I+4D5Ryot
WJyER4GmIKJAYvoVVlnu92A/e0DnawOHtKjd9DHhe5BTdLxrRo0STgRePlYgJqff6LeuxFh/kc9E
0ZXgJ+f+msGeMW+8vNY+fG1QoybiDuKJEro134nVjPU5yeVlFpRSBAGtYlx5TUARH+1/FTSq10Sv
85ML5tRz0zgKq/2B1WOkOrRifbNxcZIz+7b50NQp+j1tDIgamFlAapBudz4fgBLIc0kgOUeEm+Gw
CwjNRzitzJuASxgsVbSYRphXwI7ujkQATIMVF/EFgxEXPUKI/PjtY+naMB7q3CG9XdJ5G+pb/Y/+
ReK9LiU3MpUZd0A6xCUv5nYnP+Wij9bp10/7wiH4LgESRuUJBw2Uhrrov45CyVG/4xfysQGasGot
4MIYG4xqayoBr3eQq0kbyzNhbQI3QPR8m+iBSqvY1+yLDDtOisXrPW+MhyMCNIyKaZnM1HTK56L8
4nhpiyALk8T9/GxEnjlGjo6hLiW1n6m6c77AzVBNbdRlMVUmHyF4JfBj22+DEUwa2bLqm8/lCCKr
CeoGRNSWTwYSrP80ijK8SHgLxYVceCPHnPwIrj0wOd6Oz9EGhDKZjUZEM4Xlrs3QjDutED6rGcvM
mGGj2fHODC2RoM0mcjIlft5jNZ9ScJC8eZRdU3GV24yUAHnoxXm7Y56BkflvMB4wT5qHYCiy0mHB
N4hKcLvgjcgiokniBvdq+BxTCXfgNZu+gTFh3wjkcBnSn18PVWB5hYCQ3M5Xj4PdDkhbMjbFlbqm
+2zUg3Rb+mlIBx4qbvkNi/ZA4hPtXVxvqaOEFPwQgM4EsHtipduj0K8OlYDQx4XbIH5vaHhCkAYK
r+s4TepnnPdTZkRE8xymm2zSw5toLmK4NcTnBo8k86iP19EaO/AaRLm/dxXWI+eGQPPHIemiMJMn
X0qIlGWR0MHNkjQ3kLRp2P3YstBlOM8sKig8JCPO0mMwGqb5m50cZax4DTEFDp469TnvXrMyko/t
c0lrAivM69yObGB7UXSletUZs6L6UwFNSo8PYTC8VxQalaxNICNDIw1z4Y8l7TsRerv/0847RXMM
UErkYC8XDJg4GdOqGG1+bgott9MOF9NtuHzQjMpzAMT7VP1HAu8w7+2/iHrb44jqIdTIrCC2iI12
ZCM+An0rPTkUbGk5mipPn1gpwC2W48C0VZJh9jSxTERczpyhykJblYUDIUPP6eSuOo+TTt1U5tRy
mN2Z7CxkP7UrsPOzKgPeNOM3KTgdHpTBEqreZu+9PgW0G3V2IznYctEy9Mu6mouQDnxcSVx4UJB0
6LNAwlthhK+n47dXlcPqrJXufS3Zz3W7vf+7r3/9fHSEbm/mIzxgoOF+uypmz5lGUDYWGbzVvKQI
kQGF2/jLsFs4fUTrcvE4fq6pSjhp8JyYyEf+g6pZ4EiaZgazksJp2hlmUClbDMPgdPTjfdUcsRn3
icvPojycki/bzbHwvrFQjFEEMm/yMpauuXkCL+V7XfH15QMNMOV7KCGe2basqaNyTNRAGdyB/epY
qZcsqzLSjxVztab+AyxhdbiT9X93f/mS6zNrnWYik/pHSJlEj9ufED2ZCVU7rxj+h2nzr+Ru9Uri
uLTVm/o8DzEJbEgPbpKUKISdH1O5ycjWOSyd6VzVT+1ne2/HgPXKgimaUGtq7V7Rz4OSAVH9oHP7
V3jDaT0QYPIYfRsAWjoHkkSaiHhA3fewNaXVfaM7W5fhJCxZNgiWz4VWbdpZotjVsrNM+EMWWuFt
Azkn6BeyDSey4JRraUoLT7JkFSlW2ux1YQfnLRdm9AhRRPddQg/fQTXcPzWgR474bu/GwzOufFBW
rI4U3JEsgrhttM0+mNqCL+nMvYu05fn0SAKc3q4j3678O3rVE84plkHxNKxW+vaFtnKd2qn9q/E/
0ssKyNSibRkFD0Qe489sEC70rFtY6onhZa5CD/UYN3TJYWMp+Rz3c6gsIj0QK3KEHR7B23mvmHdX
VH4tZOfvT7Eff8KR0ChpweP8weFFnIOHmiv3n7YEjE0MI3+fHmPk9AgcbrcVklBioFry4d4tchsN
eSF/B1i7XweNt7J1WnVLEOQjTEjU6T1zVScYYAB3kusoAXbkFrUq8rNyG4x/dALsIQKJ9IrPJ/gA
cjkttWJRCx6frcuUnj/nkcWQLB1x5F5dRxlyN/T/62zkUv3B6Pdsnd44fQFm33yqMHfcFylLSIzv
h5raZkhuASlv0efU68b/QQbene4IJabKHkEg5PCMRv778sb3YSlLtqpSCNX7jMNITAIMUOw398Eh
cnhCiZEpg5rbQAzPJIZ0jbBT8DyINGTg3xX+LhwEA4t/ei9q5I3C6R3pSfjU8QXbDzJ/gO6/vdPp
7kVF49VMhHugk27wsasHfv3ohloD3XukRFzSlpHbxVwewhr4UiUBy59NxUwyRBqBjSnoY27uq/O4
bxEwd+phtMdRIuKABxL/y7kADPxLRKBHAO9ojqDlRsDMmKKBZKfSuFmS+lWDzNzQgjMzsNuBiqLC
qUmEhDViGV1iYLv8cOs0k5Q8RhB9w/HV9Q8nNQvwH4PABOWLP4DYNzcyL2C0zNLJCgC0ILHoXEyE
95xzitm0RY6Re3zORAHVJMlu9H8FWGp8qHsuGor96FEU16pqCwJyItQId/WCxPYHXZrG3EZvyk+I
5ES3I4Yt1X8zBnERMq/uww+o0PaFAL+YIRV5sW/FoPSIyjhFiW1diY4LX0b+Dgwi6D77DnGW9BdT
sQWS5CKkoQSGH+Rifpbw34LioL3xHrkjki2gTYU0SN+hfvidjJ/Xkm5US14JSjWjGpDMbGJS3NvH
Y5mT8Aq/JgCJN/hhS4Nh3jf6VLt78ieSlSAbHIC2eV9lCHS+s5duv47fjQmewmf/fXjXPoXbw8LA
NHqXXXXXxBIvlHvnY0PcEfY0Za1jAnsj9e+jnHYkRJIWGibOODRLbeugWGnCz5IfJ0T/46mWq9aU
tR0kujPMzYD+6BGA39CFVtjAhfXTEYDt3OF0hkpvUBLOu8rJVF+q5pdkng9Ltx0SbET6F2pvC/FV
kQYE/KOOg86FcZxnf+mkIP3V7kNWLRN6jQACwR+Y3sEV2cwh90SIKeXcxVzhD9Gvv/bkg5JAc9ER
vcoxgA/XOwggeQUhrKGCkQyRJk4ipPCrBzo/DmwVBTcfMpUKPuxEHv4xaUg2SVSn4UQeEoW6eNZW
3sY1o2Jyx6OcLvX7DmELiEGctzZqG2Tm1xd2KHLrnGpmoEdxAfw3Ymys1XW7AH1PQNcI0Es5ElGI
iUD8MIXclvsntXLMtX3Y7J/D7MDXDn6hysYLKFJMRnY2suq/oV+EvKFmKIOnLtZE3XU2j/oxlSbF
mUwBef1j1ZkVcPCslYi7ocLtrPe63m0Rk63fclzFj0fcPFz0/sAOaAfJXzRCNP5Q8F1jtafnAvPu
QNV1TG7rZx3Azg6Dje625LON1beH05TwRpc400i93HhfmP4gf9rEJztfI00Ev+FY+EQKrDLJF+hv
P1Ex5bx8ebXgJFvihHtEztDyQ2YHaaDzByQjQnK03A9x2qBN3acM2b2t/EeP8UFssM2xWqB5QQmo
HwuTfiAfanaGnHSNg0rnaSHIAlUkG28XDColdIjdQUDxQaYGnSR6lONoQeKDV+wRFz0Ox0FEFQye
HNTHPzT3PLZg3+kn1JvpmzP4lIDiKI6AQoHX0WABzOPcY8o+oH+lK071kI8mWGRuy4mieki8NYar
k1GDNEGlMVcCu+7YpuudgPjCY00TlvD9+VRYKqgzaN/ccEeZmL7GONzpOSNQiee8nZg68qqMAWGj
xcKCyUf5ncrfHpYEAFdbM+J0wukRmGjuyNIBjbM5Oolacu8LlQI/MkSWwvR9c1XIZWQMqoZs7DmV
N9gZm2XJ16JS5PjCZcpwsWjpHOHzBuDsgJd2MX77iNO3dwENTB+axqDGxzx/6omBd0z2nmetwiIx
zZaH+9qCAMMCC4V729IgLfHxJ+zRzokL5v1+zV1huHtAJbBpIFlQcM4WV8ZthN4pr77kc0iNTVc+
1OOv7Erv4DflAFybuNlkF3kDYtkTxUOyLYLNMZ8Aw8zQkQ8JBx/OjEj/oqv6rgryxAvSILUBKxTr
KXfKwMFOjblBjeyFGwbJS8vSy/EyxXGq8+yhL+LGZ28kn3XQqoy+JGm5rxLpKI4/p9WnxUKFbi19
NuTVm4SnPlJYvJxXLDYuFz1FSB+AJCmoyYaXSGprGrf+hNJogxmmRyF2G98foXYhj1eHNEO0XIXa
I7xD3HLKEMRE2EfAVKXiHQWPigVj9sOJjvzu/PpLcCKvGf4en1lLXeRnXLJVgPItsI0IE5p9yUNY
azOUqh5Qw3x2WwI+K/akQ3gCDqcHQEVQ4gwU1FSBHOC4gsHZozzCM0thsorOmpoyD6kaFq5Z91q/
kfNx87KmOrtyUoH6fa5IptG/r29jHjlpWi++jHt4P+1+K9mIZlC3ZoF5kZ3OySc9T80QqMvOR0Y8
FC7KF7iFBQZQHmR59brqBBePltYc2hhtSuVriceuowNSjl85nU14yG6ngmYC1nBcLWstzF6hpiAL
IaFsha5kh1FXVwJZdZiCaNrSVGxrQySVZFWNl1pLwdWIAd0MxS/KDtPYm4/X+MfWBtOBTi+f/6bd
kZaEhOTlkNa1sxyx5mO2TWYdyR9gzyQvGIPE/rbKRkcUHHmz1hEvEJvKwNtGuBR9/JNBDZFhX26e
MopLw33FpV/asBbgOOuKKo/RmCeVb1oBYfGrf5QbIyXQgB4xzDGsc6xFMqkOx/xIjInuppSctOP3
hmBeio8IZ3jblWQ5sVCGr9E1HwT/4JQhHVaG7Cm7PkAmowS6R8AsVQmjIKsICM+c8tJTnUIDD94R
ZQUdzEFwunM9yl6V21x47HUE6KHYZ9i7yNs052F178b4e5CGURY7aX7RhCAzsaGScZU7v5bF3uUp
JxSFjC0CaPJIQHAXPNHatmg/QOfKiexJxh664lmGHQlPHDp7hGzzMkw6z+Rntf4QfGY41+ajK91V
hx2oolj5+EUhSUldAtbj1EnnM0qvcNg9Hcs986YTZOj+GR498YbVXjlo64EgZpXjIUZ91joj0hZm
yJugVEUuM/yBLo8TNhv7hq/QRgnQTaMU/TDXaY70IUOHuuPR28mr2ibavXFIbJ4c4GSRLrrlJFGR
qUL2pA8PhtrKSFtB5ePwCWpKF8z0e9+plk8fLa2S3a4LwMX4DM3RJneZj63BH3J3HBJL4uz3x09H
HEpJWPM9ZIwcmTueLmFrUAQcNEIIjZ+gDpSccyNP7hExcLUD+wfwJYHhlC4I7RUzx8hCFE+MQMgn
fuidwLvYoFAul8kRRiAqhq5gOBwnocWCmRqODtcEWTSlq4q+FItvt7G3xvTrdB+bJAhmAVr6iEjO
rW3QDTz3QnfGY3FBCU67B4/i7wpgfUKHiheSodcd0su8snZfFxmW5/oT1Zmb7qXdhWtWDuwenXP6
xBLm72reO0rt59JAo7Tr/z+c5icW3ariBXDBNm8gGi5++kQeGo/Qk+XIYNeoBSOGukE/NXzU2/9C
zZfdfK6PogsUgGVNkNGzhCA3r/AuXL4Bm6RkJ06947NvN5vSxnxHLQoP5WHev12f6DhEZijD+EP9
N/HrZGeRwL/EKESB2ZLlHzlQPu7J5/vWhMByIxAEs3L2rRPDj1remkTOMER5yLW6WaLINXc4zPLj
Os4y60QOHoaU05okJvz7vo8MfUiB4p9DMlI9E5SMTlg3Q+Xpmit9xfPDQOhAFYCKSvtiy5IwZ4C3
T+sRWwc34XuTjOww+UcA58C+OTgFuVgZsGsC1UguvEA/YnKilY7LvQ3WbU/3FApGRIBcQgbfprlb
K5NYsLgIqabAhM4w4Eq7tWbHjzkxYLd543b2flq44nGost4TRf0arEoB33bhkzGaTpfSEnWdjFTN
ff3xmXMJ3ozgnMgn+vvjmjjwhdYT1NzIFvCi7PqIs0x1d5Pd75xdaz51Pme7CSbkTOrrjvOBIFln
8tjS42SNHg7xpS5aSGazIdqTmDFyeyQcMebSVHjYqmZbj9FA4qSmZXCQAnKEDc4v8HE4WW4F1Tng
dHhZGy1AKTNJ4slEteblYc45NFVjtvU3ARL5Nd2Sldy5XGX8tY7f/po/kdfPGxoHKtDAnD/zfVyj
wPtH2GOI0JUchnVNyrYVatANLm0Nwtt5adMeDIGwP+akgn+OY9JiR/t9u+c9tQu8WnzFuh0TXwUl
gasWbQC/l+q8TiVygonnsVI7qrrMCf8y4uGqv4uWvI8QgQpOOcKSw3LG4jyB9LO7S85X6giQZLs+
VapNqnc9J1fJqpBmuzeiijs3XRq+3LmMMlO+Joz9P7SzJjfkM2IOD+L3UnQ7Vzij7UxWXzx6xx4P
JAY2ckWG10c6E7C0b4fDhPNofN9l9uKfPm/G14q1kOwc64oE3v7ULmzCAtzEgeQjIXsPHIFP4uZQ
+HMiQ+KoYYbj5R0JTrzWKwsmlWYA7hleVSyuqIK5L20NNenw3Wudz68QRYmuQKDi/PlyOjRhNh+W
G6sAXkEC0fNJ/SXJdMgQr9ZHk76hoX3JHWK2Sb4CHbdwWYM1Q9xsR2F5QtR9/e0gGePrAvk79SNT
fX/Ely2XHnsF/jNvcBhWQIjLNNAM+1bx0hCT1Ze85YtKnBfb8grtUeDI8dA4LHg7xVAI0nhLCGyU
2QJi789Rn1NXBZcILIZCD12pj0Mc6fzqSQ7NkN87CChBQMJT8/c5iFdmvBlzIPZGrvIhnVeY+TUX
OwY6hhiv+NrkwqKVHh5D8KLQoBGLhKPCJpC28I8xqSjNsehdU4bbIbaIE54APj5CXyeJbvM+Fv7h
gyLHfC8CmBMMPPQ95Vclm3hjtAEk2ZXbVHPMU34Ew50PIaqDRw0oDNU2pzBQAUbw+wJVauZ9MYff
Vv5zmkc3ZxDWIpgmGRp98w2FHmSF9EGsbn8envKzT3veH4XWU7YCKslcTsM2VLznH0Qo3yBEFVbD
SLyKtDhg6EIURGoyssq1vv8weRLmcBZtIrDQSKPWMQGByDsZqjfuM9gQwsWG2++s8FSrgwGgpr00
oxrZhWtD9XDzIcuQHI2gElD79Ag6fRRnTedQ8tqVk+76pmUB36NsG9cCbacU5PAEnB0nqjoU7sLU
ZXWUcK5cqLbMNwPQTbD/ksVk8uFVGA0xBK2F/mNIUUKyqvtPBZPBdqSOmUNB8LiiGDpTAoeSkI19
wltfc4LUJ3y3a6bOmNf0I7smyHtck6DLDcFdRN/hTx6j7PKrtXjt3zF57TJ+zbm2LXrODPH65rRC
/UCP+ZRXf4aRcK6vsnVd+3UZUrXXk7aPsIaygv0Uuy3HPwo00yPh7h2BUKqbNuR6l75BukQita9C
iXiwWrGVPUU43F8otUYu614PR8tj+bVIXjBnUAUhm4hgx0kYMokK7wA/ofbxEgoIhyeGB/zF8Ck1
3uMXDKLzHMUFTzXDJn0IBDhdKC9LDg3tMQa9JB06FVyqumeeERN/CSBJvSLSdwjYSUjtWT0cMvgA
HFAMosUEwfZgnw/ooZ+WuII1h5+hqBREEpDtCZ5hTuVYUCNLPyYosOwv9xxesc69EQC0AKQXTTQL
4ZsoHGVYcQzTr4l62wM3s+m1Xnc/KqQlIBofAzg/p3QhcjwTLORKp9vpPgGp4U9I8djYaHgGOccZ
PqmHRfM/0xcJLfbjKDgf0pkXKnEwBTCivMtc28a6jcTjN6+3N83KEXC+iF9gO/sbbA644ofOTAZJ
vsP0tmQh4rMlLbilft5NgJ65bfImkm8z84lRYJp4ZM4FzA+oaGzzZEpMRalrHEbjt980YOUs5lA4
S20lbGk9PMFyzAmNaggvumjkqJMpKaG0q3daNVz9PI4ej28W67tmRkr5i8GgmN1SR2wdLXLoZCu2
ZK8eOMpl5ocvUxiIHwgqEXjGBfSfsCgnIS5trUY9zWxopW8Iq7kZK5lgGiIkqb6tELWSaOrlm5aI
CPJeeWcsnjwPKaq15J3PXXo+s3PH+b8gZ+bukisbNwVZVnmQDevbb0rYCv8t1gtzicyVhUqalITB
os+FWNItoPavYGutRb1W6Stf/84Lelnzrz209CxN2EQ84/wKAA3rHeWJhB7zoQpGuL6CPmhUa30i
jHcWL5WpMmaCYOt+cvLhIohZ4L4IqR9/LsuuDipOuDoD1mfXxeBtGfMzTludD4Y6J4j0Tv+5Lc9J
VTUJDP9INgZ8LyRcyP6g+x0yaQWckDePsioES/cpn4sNE+3cY6IweZMtgRdvwCbAbznFgMV4V9nE
atBzJsfnRp0bGmIqiUSDzlkCHpFZzo06KQgW8NG6fF1f/KcsdZIUyUSIn9we1hIgP8AdzqH03ACv
k9zIqQBWaTOq+Bx6Lw8go7mM9OEC4gfByN++Ahw/PncSvhZ9Y+0GtSa4lRQNjnPjNsZr0hFkwMdR
6RztFwgXxCmsWV9q6SaPaz9rBKr9GIopniKix4YiumJcVTi9pgJZCh+qpXlP+aiDmEbGvPR6203/
QTmKtDYABKgxkuS3Nbltja9zsH77UdRee3tHquhniHAUjjY4hdEObU46Kr0FNzmiSoAItjgotnsJ
AVdvU2SBCzzVPCUIgOB499+rduaj9+LiQTf3tEcIhlIw+X/JuZ2JE/Xr/CEfn4GGwk0JUJXYMxP0
kX+fbvOci3z0PZpfglWHAGuI8g8f0XvVyDb6pPv5+7YLJJXhiOjXJvwxcQyTjvWJuKiRdk/kCdvv
d4EkY0onrpUghvS32qbNLFOx0OSj6pLq4FdZ25E+uaNMBzrZGJnNP2aX4R9s8JhIqd2N3lhRgqd5
s8ouEf/l5uHDz3k2iag27lKnOzVjGU2XPEYNjyYz9WwYBRu74n0lUwvrE6UnkCXGpBVgEYa2jOxG
m9pQyyQl3D1xrBKlQysvgkr79w+fkX3jhN9CAFY9OlQrOWeataMyCWD0i/K3jND/iD/7/Q3YaGd3
2dEXCXd2NikwhpBpozxcKq/EM1g/cBWoIYLX1G+3zT+RPI1bMEg/IaV5zXYivmOwWhhtq9t9hn/3
dim2GyuHjh1ECdPrjzX24T93qYccbHBcajNi4RaPCyQZ2qCPjwYCObMzxKGbhzEF7dfxwoRY4uPu
1+QTBhzW3dhGDjIO+M9lHZjrF6B55h3jhcEiDkWkYDAdWNTdLXosUDfh3k3P9xjM97G4x1dDB9Rz
H5mL0OfCe/CzVr8A+R7UbbN6pg7nM5PL3fmwUvvShSq/eXXQHYAnTh5IvguaE/I3kNtQ7ION8EMK
i313kGf6vwAxjLhAzvx+Up1S7iTUGD+XYFilschpHdyMGYZRKI4DR6COnyYEFMcxks5l60Gmoenl
q/qzvCeecg82EW9lhidm+E5k6OJumhO0QuKL6Rgw42YgOlJKruwS5ZAJzmeJjnnNwafhQgwHQ+Kn
mOmR8rlyc6LajIjxfDqfmZYPjsMK/CMhZixg7fuuU/PUPiLlqvSx/vmXzWoZIukR/bQC1JKv5upU
wTK7wJwPwk/MjSRaPG8izXh56lcuAgbFf0kHYQBR4Do4A0cuyeIweURrVbth0x5GC441HmsCbiCD
HPzfBgFhNGOwuHW/xWhmOMtKcokfX4LtP1sfoHB2+bKRtihZF0/7Ih80EySA/xdmFvKXFYBd4wEx
gft2/b6wpNfAVxRVweEsKFUBWLB2jUOrgYspjchDkp2WhPVkH379tM0ZJy0Z3a7Eb+cqVKxK9E76
jkmZrvLTsPhLb+eDgRQK44KoAcyz9csMTBtEQ+BH8Y3Jjl0Z5r2YNreliBAnauQLI47vQ8eadkFc
Kw11KqFMFtJY2B9IhQG6f/TTewgfiNLgR+AiyCmr89xwNH4wamIWpxBEg9eHb1WZsSZQ1JxRNzKE
FHDs8+XXQyyNqDjn2wmzJsYGrg+aNOb9TOej24p0Q0wkkfp6PsmAx28I3MlIDAlawNLIrUhoWAXI
J2z6Yak3KGPWnMm5ZYGJd9wbN22MtJbHCvd/Yh1471/WLgVqTl1hg+fxNm6Xl5o3z5nrg4BGeAbt
Ul61g14XJ1P+f1DaS1IiHkihQA4vgJeJQBcYN5w2X4EPdtbuR9K2jII457Xg5E/Ov0k2MxjWJq77
njzkBf/Rf27H7xLEYfgLkAK5sWod3iGBSRCyI5cqQiqVBts5jza/zaX64SzYoAe8/7a9etlYiwPb
/lgIjTGfdvZuZuwxTkVXemCF/5F0XkuO60gQ/SJFyJtXGBKikyiKlKgXBafZlPdeX38P+kbsbszO
dMuAQKEqMysrKNcEhH8o2ACs0e/cz/JHB2fhpYkZMNLgBzjjvpS/tAeOgw9TEeH38q+OSO8/Io+i
tOl7RxQUAt0tO38cbxQ6Ec9jde0MvJ87N7NwZ8fiiTUbnAoMcpc+os9TRH0/MRu1/zWelkEtDQKr
8I/0WZqEgEriSOq4kS4QXc5QD8+r+1LoXsgiTPPCYvPWkUHP1pmbn6aaKZNlexK/TMVn2Ro+YDBr
bA0fw86mC3iVIIftRXsFGvvcyBximLdDnXFAXrxTS/R6InfrIybetLycC4Sogo0XjwPbY7E3B+Xh
WsR2XwpWLwFL2Ki4BS7DMKChfxAZkY73vbMysiAWLecedfxL+AARSVRwNdqBeUWUPkYsrWJOL8i7
f5Vb34PGdNMjITtBsCEqnOE7wv8b3GUn4F5BKriDmyI6RqhfLtOCj1Iha9vLPMJvjzxDvygb9XHC
rFsvqWpTqwWsqwh7k1FAa7WH1IunYv03mFEVr+78T03Fns45wS3Yi14YRLz7Svmtse810fqgw4qk
Z15WZIA2Mn0JHlMOZKyf+jKkBg48vWqqnCYzHCAR/mgKijCJ+j9RcfaSI79At/ozN8aL3hwQrYur
8JKzjM9bvZdGRlrXesDkQgNuR6xJUq+z6/bQw82AM8rnZV63eZPxW4kx/4/uCCTgH5HgTOsbwzTZ
ftoSYcMJGSt1HF4pm/D/OYiD78fVO/2b2alBvh9OwFdJNo6RaXQZSs+rKeStW1lWL4YiX3mW0s+y
DsPtkMCpDugRXVX9IZk7NgB7eXK8Ft46F8czQNeoJ9ydkNxR0bfajL8y3437TL2eUhQxZLIR0gJX
7UM+Xs3xwb4xgmaWlJ1ze1aZMYZ9ytTICC2Sp5HQop+OB3FfwIEPvELudWJiOyn3TRu4YJhxT52Q
MfrSaxR22E2WzRUtVagij7rzcxBzC02EPbbsdEvrEVij3DVI5kT1EYbVWsebM5pk0vkGuASrOmB7
fiW9rTTcM2oRCo3054I9LlD+UlPbIcKm7CQbglPYTAlMdy9A32I5jCDPLQOSW4XW4Selww2nDQta
JuyCNRbKWyZr2+nCjz5znmvDil2ONykKzESyepdhdOTrbZDF0DVzINuTfnnzMlaG3idW3i54bFCX
pbo/oJWTNDPzdEDrb/BSDWmFVAIMq+wpGk8xbmeF44QtJVlIZtVO6HP/dsQsf6niLpOYdzd4jl1l
a1xeGnIvOXIPMpLhS8R0rsgq3esoCoKlCVzNDqm2O3temQMHfWASFGSvMjUklwmZc3JxilsZ6YGb
9+ykSnwj3VVwRpxC4+zpxxqpBbAuNoS1cGayIkkdFU/Xq5hB3v6HATEzM93ZbHbq0tziIp6JVjLd
qSReRrxX3+G5b0NsiGeJ0ZqZnnkrJpgTid6ZDe5FDzryUkYkZ3dcJ1CLpu/Cg7e6qK0ovl9Zu+Bc
o7y1Ty8dV72f3FOm7tJ7BAaI3wHPhaTev8NR6tp4w1FHhjrIe22rAAAmoDq128b+FO4O3uohvN0o
iVVGZMPNCA0lkyOhV2rGj+MyTk4MdWavUFUSXGGtROQl0pTMSOu6x2DOXs+INezYJCL8dgjRzIcQ
0F4cfdY/5iexyWD83Xt0w7k/srcH2DxLVHyEnUqIkYfoIwvcYvga9sDNB1jz5edMe1GCVcZA+Sdi
43b4kn9/aI0f7B7s1dkdBgbrGzaD+vQ62Qo2R8Bk3ll+C2jZp/2ywJ+WgmvYh4FZ42MIRMBlPFsD
6XfobsjfwP/IuZt/s48l06QSLEb2sb1Xdk7F/r4z+g+rDiYaDZ958xW0Euhy1o8pRR+xRcHeN8S0
WsONdBMqzWr/6V5HK8Xs1dxScfFXysjrm/Q25L7fc/a5GXW+nsgImHowTjzuEAa+drCHmvfcXK/9
ItczgjneG9Mc3ty1DgXsuO5oJhm0miOlcU/DnJjP5yIP2OOi+HdeHqRnwus7Hu+Ldy/Xb7Qpz4yv
ZCF4aL0C//0RviohXWmachEXH9F2nl/BC3F1hmM24zR6Rpu84PZ6qBx7YndG1IhaB/WCy5/1G3yO
e0YQt5fPRygOHeM/XyJJU8hHbT+H4SJhaRa4yyPLfjDY+zlHUp29ZOnTrcfzMpG1+tDpVrDp0GoT
L+H+Dnb7wRQK7jqzJbeo1iKNIuo5RoB7XIJj43fU7S9wrLXxZPRgiXAAkqQGrKod1NypSB8+jthX
s3wdSX3k5xhCKk12wsOPi4SIrCMaWraTCJkr3/tMy0XbKR4jduqZLj17q+rAqmzR+ml7/3PJZs1J
GfNsJVNzsZgPj2bcnUKj6lxHvKL5mJjsgCH0F1oZR1smSZAiIKEUKdHjpqIUexITcZNTmXmcJiJL
pBk2nXAHC3+xmjSlo+bq46qYUepHeX6LhBRAB7NOnPOrnmRNCYRdHVdtv6DHkTSVqYh6JZnYY681
/XA0plAMAkakTFjpT0zi6ShvuTrgX6nwpcyL1JjaWLZNZDPehjvTdHmNUwwrPd5WVtI7e9EtiLyn
K/M3rHJEWDYkKdU2Jfgy2LpLrs2lwPxrvRoSCngBz8REF5KQHc2ZhkBKlurlAUufUOqm64Xp+p5l
uoKzZvE5N0lCyhjc5lrbeeGsKulJa/zC4pdUxc9aI3vpdsgwUHY69aTN3uSEUdZDsH8rsvrhaVys
SipzfZ5Ee03tG/A6ooZmhN3wWCsSutcIiGKnlPQ/LpQKNtdEtR75m//wsEMeluYeehJtW+6xueKY
oj425ulyJj/kMTwkpWxysaHRhsiuBaJ8/Ek3wwAuP+KpnxQxFy+e+CoTDfCVv/dC8ntJfUZKUNXZ
53DrXlpXdveanaMYrxRnzBQl6+CD1PT8pjMSNFVJcqo1baDGsPUpm/yyOqdVbJsasIkc0PMnGYvn
E+vQXqC45mXUJiN/z/2Yz+CRovKZ9pHOsavgBLfxWmiKlE0Z+zVjk1a8oXmhkU2YxMBkGZ1hfU3n
Did3+8uttZfJM01fI9K7Ij/bIvsSoBF4GZnQgofd4GFcsM0F36zGR7jKFB1V96yS516veJDkDWQH
XsKVw2E7OHd8GgghzMMik5gd2DV1h491nRSkqDKQxE3qGFWWdbxHZt0ojpdLbq2HUYn565UVn3+m
PCu+pp0hRxfONbCkiZi3Rj79+M5W8tEBJjrj68lp86UUlk7CDMYVd8KgDtv3ppPDLlKW4cqffPyj
G2f+OphDXT+DAbMMLWXDkJvFQEDTtb35nU6nAPd8Qvo1AKKJLVnHdATJ0Nl6ZPt/Ggx+RQK6JIHy
6AB/nTWDEeguGqhdHWKnrxtYFAS3gaI5Z2qvWI5FvaEBYl4Xlx9ZfiZlFwJwSbcGmqfjb7V+qDL+
cKFgPyETY5YTIBeEu30y7OcuwhTQbVAeDxR3Ot+PoABeH6cRz9neVTZNNozbk0gemKcyn2M01Qso
TvZhuXHuvwSgN/F8JT0M+UILtamyU57+la9/51+u9UbadU7jyA2aQ8L8PWNud5RybLfv4VYb8jlU
oPCJ9wHbBuUVFI4z7+oMl0vSjA9fITbZdqux0Ipv/6rdiBwbc1u/uzBlLzebUU19Lro6h7Zbjbha
c1PujB2omGj/s2E5ie0o3JuAEp77WQ9Wb4hT17hGJKExsOvoBpAUpRo6mQIjO5lQxk7iZl0YSilx
1N5+cpumS59euBmrw/gnNokwjbPDYvteFDUwk9IezhZpA2Ext+MlR3AYnT0+vYkkESyquRIIdEe0
7FAJWozJA3pNH2O4TVXRAUoikPgnUqFOzoN26risDYZlX2+Z89sZLdP5ccjcyn/PsSW9XxMnPDE/
9D3iaCZ0OpWkbT98toqbzxwRh4Vd3Zo2mMQzMOXNsLdaDDbJ4vJtd8tjRs1Gj6xoRiVDlHgCJ03i
zzQ+m409iMRJk7pCAdD6yqbG2fwewMhfH5gHMI/7gSYNnvs9wpDN3Kg80Xv2xYeT+wKPJEfL6NGl
yOzZuUWMQrJym1sGxMdmx8tCLnemXTnNbDFHGWzJSU5LlyyxgEY5r3BYbVenG2+FFrpJsfLhV6Hs
MLrBg5zGKcthnpdEnLU9QO7+IbMPsXzPpW67661Hy8NSoESdEFsXniHILhdd1CGIdf9VoL/VM02q
Kmayjh8y1UkwJFDNbeWtnsrPOkqBPRjCR3EZ11XBSjzV0n2rkIuUNW+My3IZ7WlBpATojYnCROSC
JND6WhK1Tdqn5uSy8Dx/jm1+M0YSQPrxHtnIuGF47pwg84I/CD52iBNfsbqiwVIfTEfQH2yv6nlj
ntvnFC0XWTfsLgYX1XR3HGFmfw+CC09l3EVJiLWUfJ/SD85WjMggrD7Ci7+ixXeL5dz3aRo1zNXP
oLeMVgOZoZl0zz28uvv9k/rc5AEghgni6P/Ppo59MutEimiFWAemIR8xqLwMASiw/EaZhq1FvgcD
+TjMZhP8+zPTV3sv/lIzdFIIjjxHEM+l6L2SIgKciGRTPcY7ZkrJeDPx4YBE0SkM98RirnwujbGJ
/eWbnLz8+AkN/jKeEyZXVzFSygbfOO4wZKiGidzLZ1z5IknubhGtgFPAXphsIMlY2KLM36j+1jdT
MXDHluOHdRUfuY5YwB47qeKPWyrS7b0ubkOyxzTZqJXiivJ5x1e2i94k/4Kd1MO2/lJsx4ic2LY8
iLeDpOLmLOP5jrJyO0ROwDZDCdGcgEf4APWXf5woJCloRWl59A3hl90R+/EJxGTF4gojr6QgW2Ph
tBUJ0BFwgLGtnBEcMtZDqvq4FjAonE5f+9l0p6J1CqiEkgqw55lfTEl7Q3V1vQYup8UmR9pWEkNS
a9/q7SMpKYETiixoghF7r2g69msTCXXa94k9NsFSnxiwgGSVvB+MKiajKlWIspN3cDjjbyYHmnIz
M0lKHdYfIVH1qCAx2Jj4/j4I3xsRhrY1vGZiQrP0bkNyGgYnSYYe0Pw3C/AsJ7SnnAUT24HWT/V+
z+aKcoqcR1JQaM5frDazjGFjPbWbETmSJMHukyNK8IpRpjSGV0QQjg9738K25Kf7QkbBBekAGv4C
L484qyEjsc8/WWiFEnRqO4gBn3vej4AA0Sn9sC5DRa2HWmZKigefQrDC84YghBOwWsY7Gv4YljPk
Ul6PrSbw0fH9+UsrciV7BT0ytlN2Qkw44tQ+QW8P2PoTRGFQhoZ+3Bjc569ZBWyKhMSU/pwUqu+F
WZslsiEO5ROPt4PWSNhB2ZQf5FNm6yXK+Oy0s0Mmjtl39XSytX30PHvu2ZeY03vgzMM+Y6HO1klH
nnMHIRC7tM/L3PEukx89RJIBqr0YMbVIskzH8YA37YlwjvlqytJ0RGZDmzFVVFhoL/lwncCk/ott
QVkXd5hbCZxiMVrf35L0dLmAKbIKG6BQ+TKQTbCCrKgbVxBAIC8lwAoL36o5D72mI4OWTbWCC2sF
YbOqy3rGFJkAN55nEG4KVvmXy0KzXp8ZobKJOuhjjXQzCnDEibcRpnvowvpPxdyvgSg/KFPUesBN
s+yqDAgHhDBEto7Rqj+gDTx+f1HByjfjhN4iwWQ3ruCvEnvl0wcIx+hazYHcJLBhJLk/R04PBw+k
tFUeZmXJDWsSFgGgYTcjV13LrJeQIduG3++dFuNHReK+UjxGUhwupZ/vKGN4XdUbqhjYzEJJtIWT
2CO98dGZcvXpM8YDao58J/wyuVBhiUKML7FZE6fJv3VH/sOaiNZSxN8PhqDLbhz2EqDXn3VDZVh6
2dfcWj1li4uOTnH2WRmG2YciVSzDub+a+TaSGJ5luKT7hGvjrnzmXHKYweDLTKnwFS1o1uAWvKrW
lGZ21F4rh5I2eYyOdQ0MHBHNKfeLRFZs4OPN4pmVBWBogqaXjQ4DtiuQ4EXOD0TBcHRgEtSO3vAh
TPkMggk6x0xxIVEjp+X8OQnZw9POYPsAmTfWbahZLbo3JNYruEn0mnxQe/fv3WStk6UP8krDzJQW
02dR3LO6gw4EeuIPASxItzz7zMgfwPpfeMryuOJumr33ko+WcQS83eQ4Rpm0wQKFUFBL+KwNbshW
sB2477WdDsvMI7uYTMNybl5HAdPJvUdSaqvmOMZ11rZdi+NPq/wwP+qi5/OPdhwkjyhaAaJqD4TM
YleftpCSc2HTfcJ8MSTj6kCkZZriFsMfOSAqyu6kBD6HRl/YIlz0Q+a+2cMXIhV+YnfMHxYb3qol
FqSxJyvD+yBGeiHtRTvyXqsbHWN0i3DTfKM7CAHzHftx86UeQE+HDlCEwPcEQakNK3vqdHBCw/Vd
v2HP7XASdlScpLY+mdbIAENWVLpmRfhTyZZxVOKU0LtIPDU76ATIXcoueStT7g7i6gS488QV+RK9
laWbX2Kd1tSjLkrqwaPp42FkEcPnlmDXo28LKODMHST7C3wqr9Rxcbb796ZxymJ7tDWPy0YCV/EX
P1B3qnZf0s7vHfxPE7DIG2T2YO6Q1HNMDygEwD5ua/JjJEJX9zXy9CPIZ08Z/LQiHGMlYAP/AI3j
NMKUPXEUFaRyLUe929Sfs6JViIlVHnTqwcHG/Op98EUTy1l/TfPjk/oJLpDr/3Y3QC4gf0ASVMvc
ot+ciM0KUflQ+7YPw6W18Fsx1lVLXPmStXeW3nvhdS96R+8iuk7KhpLVrQ1tVovF0svxBlzJ7Gi7
ahQH8mn/QCtk78kNT81NqPngTwhgVtwn3Y1A4PTmcpCrEnR7zRQJyX8uznK2haFp/G5YRVRTTzyw
sSLnTba/VHIxI0QZCuQe8WPAgUnx4h+kVN7dpYcKC0fM/bejaZ1TplbxBJPQvnrVaAWFAyduS3Gm
QRzfIhzka8xLeotdW0zaNYEbu8CXfUeHCXYl3Sl96Wd6Y9vDyaReYxqXmbiXl7Qc7u4XWhgbKPvL
dFgtVU3eXpKL187GvibouA+/dgAtE7q802IVI7j6quZzeKVVTzAx6+JOz8lXTB/hDZHUv0UNUwu5
BjVB9PTAIP/CCKD2Wt706S8INb2QhjwxfaXT4eQQnmfd4c9P1+rLzhWdPiSv+kw7Hxy3uW3/nQ4T
1Intjf+LG6cYYITm4TQPztLAHbr174j0jjnPVkbLdvOOdoyXbTY6hc+G9cDsE14EHZMHBNXxqKW2
fwJ12iQJW+d0su07iIMnNPY/8AnT9brTVr+d6JdGFtx5h25Po65/zbuk3LKbXK9ih+xuNP4MAPFe
l/BaLV/JnoM8Pza8O5CngCduXs1dL3Gzc5eX4faDWKor9tns/iFdwvkKE5t8HDROdOJJd48CTs2u
6NK82RlPBKZTaQnt4GnANfQFgN6vS0ynRAwX0JeU0Laa1wAsejOenXVuw8ZyjtkAtErbkTIlHY3R
hEqba84Rx65mWIRD4dRU1ZxJWJatiHbjHGATuREI2PEKr5p7dPg6XTI2Uk7LEb6ShJwFBBEwAlDh
8lWmOo0qMon44PdGDWex8UeLOa7Wc/9DFbczPYFp6ZKPrJ/Ove+2Ozj8C8ZScq0CIvQSZFRoHpwr
F8Wp4kfdJyVmPepM/aXESDu2b3Zhf/ifSRZDytk0eB1XqtygxhyXcQzTw9Tl179me3g808xMjYAk
xbOYDsQIZdsZikDbBQJZrxJ08Ge3pgZtRYpJdQyftQ2PHPMrbMkK1x88Str/OGhyAJOTHWbcuKu1
XJOnzS8fsJ1GkpG6WI5pG1KUUCvOQzTn5Fuae84q6XtNMoKMAuLG33R+uKjP8+xGAWzK9S+5zAPX
bLCZsi+Zqi4e7tchokqbo2afA4BknYE1sndyKkuYbK4u9+GS4aY7oudaY9VyGcDXrt/Dh+XektXD
b3dx/tuIddOkOCiy19T+7DaxF6A10D0CnW2Z4AdRxeBZr3keFY+ni29SDTvBJlnKbnou3k2P5rWb
03uBfnTr4xrSNPSHjFJsigvq8p/DebptYEn/flHCdfzZZngHVqPBk76Hr5puIO3oa0eVIvoMh2oT
EZBY0MYKtsS8ntVn/EQfyKQlnF0bzlsc64LmjDVfY0S3lZiuRGeGkHuZocYVdkL6FgcspBindLJD
WnxwOXYKJ0nqUJR8aBEbyAAP7eju0002YEiKmJKlvPH/MHjY1ulG/l1hXoveVlxpOsHPE1UKkpOe
80YSIlc4daxSxBW4ueFKezuMgsec88qsBRSxiqEog/CNkQkI8FXfsA4Rhz25qhzv6JgJeu35h5md
7s+7jmBGMwGVudrys8mePTHupbMNBos0tc6QDO+AoLf0dxxRdfOXt3lbWF1JLeVvjjiSLEfcenCz
4ex88ttwRfRrBZiBeNtG2Kf8/zr7dUg6/L+T1Le64ZzV5tA+ixWdQRIH89uQnIVW0aboZK+baoCO
wt59cKHM8wZdt8MCadmxr46wQ6honC/uLaiiIS/e3peWSPulTw2Fn5UNaE/bfPLUgOxNIGfcs1qZ
3RFvjS6D12zD1NIu9s3wqHghE3xKjwnmddRIN0ViV2zGzMrKB3F+13BpbAh6Yc78PfMaa9p+KOjL
iv3BFz6KnIl7H7XlOqEDyaGf+25HdKF2ok/+otq4naMZaZeMbkCxeQzQjzAatKsgQ4l7IaJFJMhM
R2ijtSAc5jPaZ7SGZfmTFiQcnv2vjR7M+RE2vffL+DGrKEZb0yyOH36NEWKSRojeOEYND7UMUJgo
cs49MfICotRPByRTFLlk4DGH+ARvjgQE7paCwlhEgqjXU5u+QyOILbrBiPbGBlrSK4SfuQQRf4b2
6k/NkxzmciZ2AQrvZmW8BSlF0fEQh3/oVPo+tDWe0aJvlS62dtfIvFzSpmQ1ghxIm0oCFiKhJgUw
e94IxHYBnkMYsenX9hdsgLoTnP/j4o1J7hD5BPv5/ByElFklXI6F9m0pC/1uQVYyHqaivOAbzsp/
/7SB49ZTEABgqRcrVl9kt4djWB9gyBulDDkQBSfd1vD/OC84ir2DTAuIRZ5M9WU6XFSCo7Ct5Tbl
ZgBfQQXqsS7dm/S+oYedEZ1wb68VWvs0e/DayWAR0KB+hdwGinhYm2XS9NZRkZZSpgJ9WxDHoLwB
QqGztw+zy0UPmCzMhoRwN/pexGuUMi4IGKMZWIpUlYwuJ2d7wXdA85DYrhQ0D9sheXJX/7MSGJJJ
wygSscIbpowgwfFGu+kuBg6kiYGePT1AzQcSQib6cUdf5KyH5quOpQ26BoArkln6EOn/LUAS2eg5
/vZDXpx0PdI8dYkWwEUk796J7IYUYTVsQNpQOIOJeKhSJYAUSb2krLZ8iw9QYaTX86y9NOKKHhA9
0hNA/YdQ4YU/IfAMffP+Za70FcG2BV98UITmjMuOgcy0Y+tKwqjFMCx9fcX4gBGrqiQlRWBy9irw
oD7TVaq+T8H/u/rBy5RL8hiTJat0Cdzo5ixCIw7gc8m3RJrS5ghkCrYD5r02wRllEYUEk28y4H4V
hr2fhfIpg3xaJeA/ILlktnXvcWL2biXvQM89djvbgJ0Zd4YW77DP4AhGvXfjw8hw/QKvcpvCve5U
pL9e/oTdhMyNTxauOJGiVyXAkDJrFoffwwDIi7pztBRJZbbGA8yISLK7SLPQOLDsip0OWGIvVekj
PvUwQ8BbAXo2CDqL2awW2md8GuqKowRjnQdI7gL+EEXviNfUdGrSC06+jrEHsqccnXfkpYzBhJTj
A+kmMhasTMTX6y021A7B7PYzY/bdLWD1UDlRaOQczobrEuOu2cwyeNcqR5oCpmOTt1NgCc4nymIV
5VKW2MxZLQgVUsEcvvH49DPj5e1J75tT7nnQsmsPp2ga+GHKiseQZsJBzPvRuRsUzeDOhsrxxRi4
GJyob08F7VGuid1s03zcC2ftu5zhfWGRvo8qEMXBZOxEWVZQuNA7PGXwOVNeTKNUPEHfs2Q7ICLh
jBZX28NmUUGl2k6DRwPOE1YGwVhX+9IUbceLrnEUIU23+qumLVNlTIQi/r2z2yj1EgRzKCYs+3oi
OntLSJgPRRnbkseeXCX8fSHjI+GBxyx4bdAxy6JlPvIaBDTku1xuHErL+rZp3Gc2LwI8bSrf6sxM
mRw1t4fmLBmCkd8nfOHiy27p4AAjvM/wNewMSH8TP370RMVwHA7V7p+Vc0CdXWn0XRZZLVhZXeGR
O8rqSPaQPwNcaQi6TIHgcpPUwQ2HwXkT84f5sj0hp1uaetKxiTOMjjH++eeqsjUHHzj570OmmgFF
MuKV4woqkKN7/Olzb/zx9LJArRgya8K5Ztz7siLo2U2pU5m8SH7Bb/xeQtiuNgl+p7cZKFfIdAKX
/RNDqxMDYXsKiYqQ+RjsPNxNIgQeoBzKsns2ERV727uIyGFwtdxvj8l/c1BM5DMKysMeGYhUdBH6
HUXRYVqg5CNj/hAygU0ycnAOrvVqhAsB5KQk5xlWbBhAJxhgRHL2U9QRhbpP8duTnB5dWKS6YpXB
RhrD4zwjPf6qOUdS4LtYMiInqQi7/zp0X2Nb+AW8gl6ynwRNCQdFXBAZ2ILfOdMUO6ys3+KTTEA1
vyKzgMyCaYQLmFZw2LZX+xmIsF7Q0gai0gWrm68D6oeK+IMPkkTIarMFwOj1xMLofD0kZMS2I7tI
le+7+ltGqFSuLUp5/wUnj5fiRSGEY9pheDCEX6qaGj0wDogYTSmwhqwv+Gc4b4D1qA/kfgZPBgcN
S56phRNON3o0+vfHjVncZw5jY6Fk60tth6q/Ye8Axix6+GIsBRojJndYzPPwsZdshRUaCT7yNqNw
UuR+YDowU2mBlO7Opx4/vP/7T9nOF3N/Uisg6Oc2N1d3ObvHd3xwhTUY2sgCIeqJMS4M0nqU3XtM
rva9OOeVYH3hXM0efOdIIkKiT1y4oEQbOO0ZZikeXamT3Rg5kNW5BO0Vuf4GS0SPuHOjYUy8CIyE
ayTZp2AWWdlP5MmqbJX+nwyhLo4YqAO/NDRMGE5JNebHHYYNr42otO7g70ej2TBqB56V7aVHjHbB
g94ySU8O1tvKhj3CSRuPWtseQB7loQDJvTYxjxS02B+sgGgNGiOQsj9QM/bBMWrZGNkGFC2RBKqY
V5TJnqBDImU1cVEB1YP8x/IwlZU1EFvGRxOI5k/g3hyXhG2VFzC10K9e48gPyLbtt+CyRIaAXzFB
C4icKg3XRtQ2ezY1QD5UDMEdLcmBPUAlnFT2yxSRB62iNWLM2zBg8Ks7fPsTfFsCUlRZtDTn7IgI
Im5GkKvebQwXzynnzmuk0EdklluaUiqMEtDU/GmDZrOLLURQCuFrdEs4uW+JAD/X6G9SUlEwJzVf
AdqTzxllOeO9eyNlhU2S3K944XUNGk+3ImfFHGmLMUJLPB2IDSyrQET5XmhSROUl2ydRQG+cWr6N
1yCcJ8nIOxIM8Ldqv/Uf/mWdP+B6sejvERS/W2pWyHgueGAEL+L7YR3hRHn3h3wcFh572QIu3lxD
KOm4gfLVwqWIS/iW8TqModa9BiBnSuoQc3nP/b4bOhw9CB6fEgsuBLlBtgjPS5CjmnhEIEDudHtW
Uxr1YUNo8RRzi5Rzs/EV1jEXRPIhdZGxPzAKujzEu4g2dCCr1QsTg7ZeYIbTBNxtTOGyLeQO3d2w
DE1I52d48ujMg1UHFNfvH+jw9bhb1fWSDl0aClxQLjtsoIaLjqWiWx/mPEnQ3XmDvucBK4kA6Im8
NCBblW1cOsXDMKYDKUuJn34dPYbcvrkn0KbBPUqYfWRMZJRznT7dhCFbkH/uy6q44zUdtZj38xtM
0CB3o7jr8jjZPHij/WJEiY0K7Zbv99+lgorjT2xZlu2vKC3rvaR4sVLwWgBocUVDxNVVtmG//pUl
5DCSlhf/7YwBQZGa0kIGXLNc9JLj/s9N44j36ZMRYdYwA5Y67i+sum5zkyWv3sKWTtLO0uIfSQhi
TgDqjPaNN6ECQaH6Z1AyAKfB5mn4YiJC+hlGuMhFVkcCtLpx6ncC72BMccFm33NL03bzj8kX5Xec
Da5s0NbogFeDNYOoYcdI/k2TLQZSCmfKZvB2NjQHXAESOhpXQ8qbjISabFICJqNBWRENuKYgjWcI
KDltZdkkcz5UGSaFHcufMT2ARw7BCwjJrmSo/TyknImlRJSNVI90EQ+BIA86OySEwLjUYyS0W6xF
4KpOlhAAD1F9ZELAmYsFOoa32kXz3miQfBkVytsGOGmBHwXPJ3RN6b8Myg72OBB5zbOqvWX4zq0I
y682CjFT09ADQwS+Cnn8ijtNyiBkEiE3Y81+Zhtm24luQ5EG/nX1YafHtAyHyfaMkXjvyQ1SElc8
jDaqGSybarD3LvuggAV4h519hmkmiWz1gEtii/ooaS9/TidvEZfb33gdQwBYgZabrdgQs8yvYSHl
NnISqdp4Hb+uLm6Z7h7bKm+P7QFdDbTX0STXelnBEGWhKj/MsK1Dj7HaA8VsuJXzN+6vzeD0hyZ8
roPMirFbIKfOBpIJz/Sm/AbncZ2b9j516i33333t1vWK4S2wQxvbyV9LKL9pNKTxRzNxS6G6RphI
+DjMyC63KdgedyEcr7l8BP/+iu/0q211SQbrs9TNiqyH2hhaEh06gaslrnWfVoHW0Lau7VMqza00
A2NLX+hm6NNw5XNU6cgqmpiSINb6SBJTnjxCtu/4IT/xpiJhRlhF6xVTmSVoXjOi7GL5JOpFkhw6
7ySGRbTCYOtNEjOsvd14/0B7sFQ4Ca6cpQTWp1A9e7aAX7ehON5QHLZjcc00KXm281n/SqjOWZTb
cIAvgoT9tzfR5YSw509mzdVDDBebf+hRHvB/NXPupccXWV+ToJY1xoyVWQnqdlwdAQxXo6ML1Nlk
XAKuQP7xl0qaxzeGa8uuTy6Mb054+q0q+0Oi7zPwoiJht+8JonB1AFDoUA9Z7CAru5O4ltsE4rmA
3BIJcqXvBJncBePIjeUeD6rvp/c3ku89hP+zS/H8Dge/5GZNk+x+kuY/cBCre7qzNQFaYbOQOMJJ
2iGCNjkku+kR1EriKV8yo5jv4bw9ZvgmiYXaL6xW8jwglWU9xIWs19k4WygWdFMEmV4hlWT8YpIA
dVf8Fcp1sAt7AMmrUBRxbXDDObY6f+n0+xWI0ehq+uV3By7HPgyoQdBr8LoQmDw4XKo5S57Xcd3Z
0oH7zsdLdZ1Z4mB6HU2X6neJdeMVcf4i+itWaZ0J0QXnwUAe6Rdyo9MUeRmwhYd/nEr2aXXzb3wg
fz3siPccBv5/YwpiKZp3fcw465LqQLESjISMjwj+/cFviiEZNr6aMICSJIIaoAUlsSu9R2Z2FCTl
k6v5PRqXAopU7VwUe+ORWrEJ9m4rpwDkXo48bmyd1zo0W0n+nLTphuUb2nsccVpwYzLXltJgDGO7
km2rqSuWD1svE2r+hgiADzt1xXyFDz2SAO08FCu0oTvVFniUNOSIFMOrsWc/I9aRrGVBDwNS41pK
6cFSgAiQkkNr9aqiHUTdvwRTBQFSWb4Ve6AsYfmIsDDAx+l+eoKY7cvMwIQZWvVFcWoADET1tUL/
z9WyqLpnlhbVakryFNycT+kK7LYs/Q2KFgVUGhAC1KnHMH4ICpX6hweAuahpQfmxdWucVzAr6gJS
OYJi6TeGb1RzEtFkbwjyxRCP4f0JQUDY3qkUxT+5MEaMgaaRBPiHawzmVJTq6G7jHXdkXD2sb30V
75EmhFtU5TUJCUluZbWtCXrd91GfbsRFArvHspmOlWXyr55V6SIpnr8H3FVIkNoaeQk6tcHDZUzr
QeKwGtRIlajy/m4zpxMs/uSNHJfuX9ZGTzNcAdX7UhtgI1thQwJd10ggrRYltWk9aATaXQt2IgJ4
wv2vrlaoigvw4t9ojR224KPSi8L8xOlBOyM7e+cBQNxTd5ookI12mEyxG9Vnt9kATmq8n+OJOuPi
/SeDCRNGgNJ67pp5Rnf3GMO39MbrsDFe/tICFVZnds0ZwqWviS1wKPQcBTdxwemIySo+RkeTpfrS
kNp18XqcMbx9jJf7f4SdV5Pj1rKl/8qN8zyMgTcTc+cB3tCAnqwXBk0VQIIGBA0I/Pr5dt8XqY/i
dKilltRVBRDYO3dmrpVrwXCFpwQq7eVLa3gdSBFhymT45EUI2aqDPN6kT/c8Ft1SxFFdimqi54Ji
oYdS6XOET5qAd0/jB514qN13ghUjqYQxcsgDdBh31bjFRiQMDsy0xYME/UGjVojiQjCZ5isWtkVh
fAt+lRpUw+R7TCLkhJQ708wZK4ACOidREM/2X//1v//f/91//k/+fctu5za/Xf/r+rpkt+P1+fjv
f2nyv/6r+p//HR/++1+GbqiyZEmGZZmWpkumLPHn++2EjIevlv+X8unOhlwh3s/yRXgvFhQyE2bQ
CHarbTkjhOticzjR4n1F+aONWPTV3WUKZFs57lwMO1EGD8Tn5MCqgz/cnf5Pdyebsq2bhqFbsvb3
u7sWjWE8tUKf9yRYPed+isPT9msQaD6Gl4g8JUA+zx2QDHogAESMtdKdEzqIEkOgAh3w2VL0Ji9s
U8bo7ikZoer855tUxU382yNUNdXkYXKf+m83ee8d7fZ24SZvcHdwRxmjF8T0WrwaBbuXQKG/J1Kc
adPrTx/RTua+ZHd+D+gqIyc+/8/3oin/eC+mJcuGZBuSIv78L6/T6L0qQ+tMbS4SFcGXo7ExqqVg
dvaAthDQ0Gb+OzkSu0If3j9daMEKoUsuZqqeA7IC2i6mBx1UGf7nW/vnx6RphqXquqmYpv33W7s3
1fllPVRt7i0Ya/gq3NfYoHJCVpe/ZkUwEWX4ejPaOHSwkaqDu4/4siBVUsGImvlPL06xDOu3xyUr
tmVblq1qim0bumT8/Z7avD5dJNMulmlOprGt87BEiRLeFRqnXUZn5VyN33tbnj4x40zOs7s67r1o
I+F+IAR/IOw7HXl47r5Qi4NvcvbLtGAkLGwZlIBbQobf0J560wLBu09QjgXvD0SbUTVW7smrGkee
tgAl/MIgqXBptSExVE5ONCags/kyHroVdZWNJtDbU9xWlNtQH/BsK3AMpoWUYlFA8nwgZ4VEh4YS
wt9eA5yXktFy8Fx90XnQIsFfgW5G4xSW8Oy0Ild2cfKgO4aJpEeY5WCC20gRm0cSdyC5j2FvBZEA
CBw4heOcFOkLB2YEZfiGVwp7HmY6wYLQ8aXiLMODqRg/F2Qmrv+BnASNV7Tdahob9qxJ3ivgDEo1
vDLh4oHBwL8RBVLDnDS7gl/VFhiH0VFwECaFPjBgswflJw4JFr47ELlh+fS80+Ae2cBkqGaiJ9bj
qQ4IymZs1Bhuoxt2ju2V5iKr7zzTO66Aww/yMkjZKkjmJQ9fTDnQbkABE45qJk1ApXDgFAifYMEU
AXbvCKyTizXuCZuuuL4lMmkwpTiK1w3P8VAuKNNMxzT8c0NjKjVFE5AU+TwBx1Mm+BQVjftZa0O0
zXEhezOxcAIqLEQfXkJCd8nhPbBn+c6O1NG136CxyLv9xGgIhb3lJZXwJEBnLL0zQzeXlhR0ZFRw
np6hld6zz9YOq3QzMxHTB/QU/g/5DAvDNbct6DgduJBFZ5wThYMG/g8IG24jGYYZixuyZis7e0V4
8Olwzz4IGTFeUfkaCSzT4j+36xDmAX9GJY/UXSO5Vh3cGlKKYEM4efiIghmtf+wwD3GR63s+Xcpe
/eE3V/E/O6rFFv1evn56QwjTl7bXItQLr7dCxl8mjUWLD182bCGPE+g7hulpgvdJU6qmLfP0GG82
Biq8ckgMOhx1CBP4HQkMSwzUQPQx96f4efzFgf1451gJzdETvu4di5SGqIvzfHTqOSfTv1CgwUc9
nbxHJHRAEFLl0J6ZYg6yEzmXGIApBjQ7VhBwMVXvGEIF/DFjU/SKboI2yYQBJzd/HWCZLsVt6ist
lLDDuVMEIr1B3wRWKYUbVQRfecT2Q8jEoQMH2/YJQ8ml86zHdaDj2IJBvQ4yKoU2iaK+Pnps3vAT
3DnMJuwmjDrZzggagNPQGOtFT8iu3Ol13yaf+Ji8l/AspIG9PDMiPXz3u2ADWVD7slUIdfAB+/bo
kZi88DyoBhtK8jf6zLD83N6onov5LeRgKSZL7vRC5wQuFlsh97T0NUJHhTDLZx8JCcBz1sM9wlOD
F+nTpMuMQQOlsGOObPLaai6imT4srbRKj269EEqSveEtNFOssTkBiW0K/Ujk8sadJ/f5OzBHxYzv
pkL3kET3ykGdNuueew7wt+RnlVh5kabR3iA0QLygWmYbelV6rp3HHoLTHiO7wXGOLEnuV+DaYJXZ
mUAyfTXx2R4jo90Twtto5t5z90nNlXIA5jBoUL2PyskN/2adUSZ0FeF+nmasNCWp0DnUJmruqdP3
3TuewHUDbXCd47KIoszGzYPjyPZUZrOHOcmaGBLUhjf/OMyBtCyIxnmgDUU/jGJ19GTqh34xojU4
t/vGD1wJD6EtE09nNCS9G0Y/8MXxI4ifgyc1uq8J5KXHz7GZ3GpE78IroGETAeCOawOB2yD8hC8N
5BqGHY4sNLr7vj06hd30c3LGvPjmBxoltT+tWuY8yIhqdAVTtPT5j5ePKDJRBW8kZDQh0n5iI7z9
4FqKht78lfCdY3jJXp42fj7sRQ+qAXQtka9CjrM3yQdIl++fibS2h0dfj+wAuTw3T1n+wbPP/gsI
F/kOLznBTMcmLBAL7T4EiAjoYeTOtOdJYRXf0QtvBrAFJ3de8Gf8XHasGaRpYvytccxBumLWoIyw
e3wz+p9uQrWPxHfh7CDvsLcZnBii1Byq3jFCBXH6+EX6a4Z59GROh1EJt0X6IB8y3gO9p45uIV0+
bd71JR4CpwLfcIxKxlf4PioCxXv3+VEo7NIH9KzlbaqNlURzm+8b0p+I4gaX8S1RUUVkK2Gm0aFF
aNN0b4OKExDG16gJ9d0Nk8LziM8Ej1mF0ltwOL5RJufpo1LDvbGOs/bHdNqkQcVSXtO4tfyPtygn
2tmD88pMMVR3Cy0UrBoOry81QhkSWjQUy9MIETHoSQ+U3sn+v/K0OPr0nJuv5pvVj5Pmg75eDHXV
VxaEQny0d81Ag8kS3Men/RmiEqp7SyQUk/v8GdUQZHlrKOL6GvinL1MOdRC6gpuN6GLv5vBkznE+
uSq8oapvhcchs0MIIQ+U8Mi88KgcipV8d26JOXujqU+j9h3qWIOYrmFN60d8MgcdvJkHJp/u7Ryh
YXjqrTQzsq7j1whdsWLX4FTf7yE0XzwdZc1BbFP9cZwisjeApGygOHJETpyPiIjncVDCdN9f+jQK
yl96Cjc6E0B8lFt5cOmjxz95eSbkKprhe+1gTyR0bacs0dQcFp49UVnRn+CT4cTlKz4+Nuj5EqSY
8/xAdLqN7gHmtwkS5nCDjZjUIu9/a1NjdEYHnzA0PSIi7XQ72GMsWAoMhIKzDvod4xevwPwV9XpD
qYcaMIcmfqlDJePQ5eNYmMY80yPaNelzenN5o/fvzfrsPem2I/9vZPlApq3n6DCgSXiEScSw2Nl+
m0HPrHfvtJP4Gfc9rRL8LYqfE4oIyFLnjgIVGLCPCfP1m2m1w6SGPSOeY43Gz4HrPPaIZUKPu2Nn
4yNNCM+JzwXx0sDMPFKmEjmXCX/PedCqppOc1iykJVns/kx6lXZj6eNgCKVhu+s+1uY1IfNBpwiC
q4Wg968PZ3zCN5/jHj5abMVcJFJllDhxvVaOQ9pqT+dGKkLhS1OiSnJ4nw06TY5MhOYxsCORBbsL
Ki+xW6NrxVL/INnioW7OsucqGzw2vxugEwSZkRD+YIbh2zsVj2+O/gccd9ZIUJOGrjD9bb5KW8yF
uMfISHCaWzzjI2mbiX37AwW0yZlePw/rvudRS7cAD+5r+oAih0HVcb5HNsqpeHdsbolRF3nP6t9w
KrB1wztCh5FC1M0senXkUUMEochH2z7Tl/MXSX9kZErGsqaDEb7C8wwxUCePGoj2rUvyTXL/7iP1
7H/6CnKSXCuqhMnABqaU6L8jzjVk3g2eL841mqsuzv4m1dJLJicVbZVAi4tdWC3tCdEROjJbf35G
2WqNXidqqj6nf3F4v93nrJo9tnWGmEa8h2AQQLeBajJWRteojj44F3GecvhVh82PCg+HOmV/HfGo
lfhDWrDuLlitO29KAwBy/45NEiKQZAudd4GByOLBVoven+raoebt8IKbQ692jW3zQfWQ7M9bQlMJ
i8l9JlNct84NMRNYS/F1R+fE52NkwtakmKLsSn5PVMbUetGwnTGl5odPxePfoVTb84uMwU+FTJ31
gDkIatrwaqrFg7F4yykPhrPXh+S+sXWw4Vk7l693hApZLK3NoRbTs6Lyr9AhscOO2b0XU7Gv4Jxa
GG6YE+jpBu8EjdPNjC2KCmQ5zxPbdFRkzSBuMrsQ1TuSCnfD7cbqspzjsjRkuxkQjngOfIZ1xwWO
unf8iPTEe8wJ8cyyHBN7JzR97UB29PQ+JxBg7ZvtZc4hlgb7t/JR80Zc+5lWlnPB5YOFHbcz8/sM
QMnct+j0tOkn/PiNV8bH/ulHsZ29MqqiZ3QM6/TtLDeULfbcHORQMgcf2KynEc/AHNZI6FDMEEl8
NdwTI2gH/xS7PM7BKibPpIcidR/q7QePeXX48KT193t3mloJ3Rzl44pd5N0RDmW/5gzdYC8KNOJi
lR7Xvk0WMSlj++sSK9hI83IpaIN6y+yBPL9PxZWslRAeL/vXVP2SQ3nyCL51dKj9DUsJav0LqWYf
Zh7y+lJcR1KsOd/nXYWR9UTOeZG8+kGV6swKfbM/UHGcymnpN6G6xBoGoi6Dc2gKuZw9zFlc+P11
xTHXxeEIHn0+J9JZMdZ0oRXjIzLZW7FsBd1yk13CbmkuH64ZwLKZXL1mYiwY+K26oLoE0oI6xq+C
GaAvB3gToqeGsdc3umlIuslh9YoUy6sP1VqZ68tbuKHhRgFIm5RIqYUm1za86w+sViD0oueft6cF
AdceNuvXHmdXQvWPjKKZUjn767IQZtZ7Iybq0NjnU+ff8uQ4ICLRI0BDPyc4nVn1DEBtr/4HTVDn
ZgfMuINX0PMECBKtP84ch6KZbuDP5kn2YUIhdQx4kDSAaRzN77HlFJBxyX4hAULEZZpooXI8MxSK
SZzT0qynqU3F6d8DO6kWpwkSOrQCLBwR2d5FaoKWP7d36BREnwWMa04Q8dh/+C1fH/eoPRZz7gYq
TKz6GwGNlJ4VQUWNSnT4hjp0xxkkE1g3WqSkhY7Gj0evNHyHmJdTU1yTU1KiCxrlnCNHpgp97JFh
I8ey/4YPbIbgAa4WCA4kS3Mlk2epwmRXHXfD7/bAclraALts6jUn1fkHInSj+ewu2Gi9rULRk71p
t6GYq6MZiktFNaQfseQxAh3Sl8glkCxHnVJeAUDzQThgqNew9+RQO2xYfHxQJVQGUN8nIHozfGRf
IIIvFC3b9E1CyST/PXhDjpMClZYUjt+gX5ZvDOrA7lvAYrTy8wh8rdUCqUy0TXbsBuVzoo5IpPp0
tCnC291jiXcLWtsTIjKPfyM6MhvG/PVvK93a3wY/G+zb5Q2LVN8Qrh2gtfVQ8SrwW3yGx8f9r1cW
YY8CDYcfQx/kFhwPMMxeMdbkwS22VpJnObfMTE5R0wfE+Cxe8ZH5m6PDorXIki/uHdnvwyndTGjT
UAqrs9bwTMqHQR3eRgY8a4GoWHs91DgBWEuZYN5c6Xz06zHJX59JIJ9rzarhe/CYXofG/uVJwXFG
7LJWmxEfjn+howhjQgAcPHwY7dRHxATgzNgaaAPhQi2xii9QAdkB85P/YsUYnGC3PpJBIs/+MYY4
blCnKlEzuq0/NJpvB2P1iO9YcpGUOEQjeODWqJgoezx5SQxI6XS/wnz+2LemLypdupqQtpgc1lIz
Vg9C2OIa8m+acyf0fltDUesjHs/rUGBkckrNcROhOQYwhdQn5Pea3UFDwzvCPeThCQZwb10P6rGw
SdYia6nQynkxeRbVX/SWOa2C91hM6OPR5sJXqibXCfnP98nHeje4Te89b4shbHQHZS8zBW20Wan7
lxmrYVtvO7bGK1N9rW8E7y2CjsIHrmX45jjThcGqRSm2ald1hA4kceC4IjybSe+HnhkoyQIvuY/D
SMdxpOyY9fCqOaNoIzF9UnqkYgVcBgDH+UaMlNdwcOzSb9NTwosfXN3n4Nc4CB0BaNAKap9wpvpX
/z7dWlG34DoIw4dqQrJb4P6nJjV3/Ubzws0zobF39etBb1Yu6730Zfe7qUV3i3Y70hZHC56nDBvv
ueig5RVL9avEuI40VBhOPjBtl8FExVoxhtLkQT+lTeqAtk9Do16PBdevcrefAW8EHYQfSWjluGei
UkTGOCozyQMzdM5fsD968WYIqgzz+ud2ULf56vPdRiiSGKTNaqT691EVquJa51Ab0t1RwnashNZc
obFcTtUyhOT7/R4oHE+YJV9GmPiV++ew6eswy24ZHYVEd5/baqvtIc3WsbQq488CdfGYGZURAzMI
ZNMRxUcOOnfj9QasWcH0hoMrNgdMX4uupuU84qXs7jnS8749wAoytDCVO/9Aq0b0xNz4rSZ87Xsf
xF2dalFz6iItiAFaS5rMUuXTlqE4JmYv971voDJQR4akeNeHV2e3CYUrTvYP6FmY8dB3ZtdBAawG
1uQG4SyPzpRymi8cL3IwOtHEoKM2/IzUuOgLQWT3yrQ38AUdLogXypIJmPhEhl0o9Ch2D0Rp6BpS
4hf0s+708GgM0sjqRZaQr2MoKXcZPzgRI3O6JRYWip9RtSdf2d94o/cddt7ZbaceQ2iXIQ1ruhTv
QNBfxvLBPtDEbpf19zOU6ZO0gkDONOauR7t73bp0j4oMXL4Y22ud3h1dZ0R34M305Ux0vBgKp6GC
0br/q58KJUYbHBd0XGoQmaLfwnlUsweulBalqntitKJjk3MaId4wb6F/MGYQ0kkTHvU6884iTj2/
j8FliiIQCgknYm8zuzLLeQ1ZVMUXraapBhZKCCh8g5MmJy4D/hEXae5swQUGz68eegkUCxkC8ZQs
tNMX91UbyD/2D/Mq5V79vk2NJ25Mzuvp2Ad1ykwb/X88nJtrCiEIP+ZnUAe9rELkT+qD1wi1MHMg
f3VCLJgIpXjH/W1EJgY7aqt+gyde59yeXoEtOMYXUseFAh4JZZUUD3zxGurrR/Q/OHkePOfAp7Ai
LruGMB5Ajf3PkI/8O7j4C16xbUVTFOUXIvV3eEUqTseXUcvFsgI+6HdpObjvjemjf04eae8PWKH8
O1bIxWxJUgzAL1uXJPk3LOdYWNezeXoWS3kP1wdS7e0LLGRp4n0woWSzBydwVv9BBnb4w8f8HQD8
/crm3z9mrdqdfTaaYlmv5L3NDOaaPFZUztTcsyb7zMvdY0f4+cNlf8f6fr+sALf+gvV1VnO+mOq7
WNJDyUmut2RLVLuEDi4sMggOhB7Den+4rvIPb9UWb1ayFcUANVP/ft2NXluvz7ktlq/ECGvFoyZ/
jKFZzR9Y7cKjxb+LbI7m4/aRKakge50+7h8+uwAL/4q5is/+13v4DXM15Fq6mCb3cO6XEUZSs0vU
9Y8QEr+u03IgJwqVLM4QG4v86ZTko/98efWf1tpfLy/+/C+Pvno8WumqfoplL7oMcf0Qo2tOGW2S
thPjwgphNlYTPaHVFPcmt36VXA5MUlpBGVfRfQA/Kua4hr8hpTiTk6PYWfmHe5T/aXn89R5/2w+f
T/0o8hOrskmwLUrsQI1ynDzMxX1mADL85yfya3f92wvRJU0BRLVt69ei+csTuZ+fqv7S78XS+ups
p84YvBve6Xx4Dcd6Rv5+mUEpbDl6O7DKP1z8H2BcW/7LxcWj+MvFlfOr3Sg2F2/HxlczliboanQz
c88oMAnAyiJGL3pf2kE6fLaE2j9cXfq3xWjJkqTpqqlZhmqa6m/Idtfm50bWSnneBSO40j+96Bp3
DtiPj1Hc/hlDKvWUH3rRmIAtZGy4r3QcZDTLzeDpsXQXdmB61xh8GAEPPcAQDBwMLx4HQ2EO5JBO
A3og8Ij58tb9ouEeGGMaz3wNREaS3yuAKWMOX8kUjmzd4BwqL6QVXafHdQQmQP+TaTSK6Uf/0pfJ
c9FNmkCi44h91gxZaXRGgzxQduilRKcwLcCkbruX/3VKxICL/Ie1ov7b6/r789J+45x0782jsc88
LzEkeETd/ZS9vXN2GRv+6YD/TQIXMsLiTO5jM+cy4eetkalfwPvvM/ATzcfTVyxRGZ8HSrTx//Pb
VP4tmHNzim0okmTrqmX8+vO/rKW6pzR6tankOQXicfGkbRfcJtfgPig1Z3MwSY2yq+29mZ/jOQ8e
fSascDsPtBPHaFkE5vFPN2Trf7ql33Zy3nZXuWq5pXr1kZ0rMg+IEgBWkwLRwSUr/1FFP5fYbx1q
0rRBQRth/j5s0DBZSdvztJ7hWzK5zZWfzQWZBObn3dtYWdRdUGycjz75eBgk2AuLwvV6CNrkobMs
gUva+1DatilXgQrRm3bRWZsA/JDuT3vrftvXD9JY+aFlK22bxWagJG3KV602V78BLgVSWT0KnNYF
tmwfHtAQXDT06tVxwdW/IaDF19lj+MwsHBoiNWh6fgMyvDrjeY+dlNJFb3qyW0sPzN72qQOSWu5x
iwri7NnPL0mz1fMhua+RoN5yWZA75Y2XD63kmNq70+o2rgBoN87FTLFRusbnvu5ZjDVoyGI80if+
NkE3lSYd4DFA5apCg6jadTuApgM0DYwDH4kgxAEu918/x+1tgaVTfBs2C8I9+mqT1xChp5FBpVg4
NzAuJnRoouHXlJPpOzBbHpghcQgCd5PLM8XzA+IDcN4uLpDghvURUsYTEbAKGbgOPeJeoDu7X9IW
gfXm4x5eWzFscMpOVlQ+HPggqob8YlDAWTjgokTy25HL1Z4xPrzAeuv+OTMSBShR863x7u4a4SnT
FmakM6EH2gv+x6xFgnAJsqmhfVjxOCYDi5hTM5OsIJBzh+5KipjQX5oi5PBdBi+mL9sQLeb++cuC
SmJmooaCJOxBYzyVvkf9BHu4FyfnATq1VNIIPHmwmqPVub+6MZGhTUBvhijCucgRvKGNCCBfGQ7J
/6JAjbXxB0kqkFIcWLGh+KT3EFw3s0YKeAZcWAzEKHeRQ8Fq9jwS//2OLz77zfk6BRidICqiD4oA
FyoEhGjDA7OxDHCi0HGIi2paR1gLRxVxxeuuLD/ssr1vRvfD/nHwiTIBJX2ix8DQnEcVPIbnWI03
AzN4e7vQDj7RBlCTGEx/GtEAHAxxWaTCIOYOrUM72ozuCKfjcQFfDxYC4rm4f6KlixBE/+vyZcTP
mOYVLtc4iuW4V5ynLFX3NvjENd6X2My2N7cZdl7V7/ZQ/x+o30wvcA1pvKEdTW027JDjupdubw0F
8LrqIIMOkjbZ+JsBxdsZpEFCXhREDaxS3cMBD9HPEvS9e6jMLRBAyf+mfOTcAbAaKZvIQAs8Hzdz
1QMOVJAzAUBNNH9C39R9w/TLw5xw77xjIDmSSnuqYF//ySw6GDp1mHeLznQ3YK/Pi9BkSXXBDEP5
kBmp7ZGRvDY6NC6mwb6BsOErgfgAPk7Fh5F1MIUuSstbjOvBwwg0xslhRiGcdE8ZL67maOHCUm9i
iJEITugxE4rIYDNBT/7m0mmBocnQDJUnQLn/8Pnu9DU9vRh3Oy5eF48NzB7/rDqPiD26enzofoPX
iHBr48NsaC6c+x3TFjJOxToYIsYpvgQs39tDJoBwv6gZkabA2jjdqof6OaKpFG0jO8hTQr+7UzKt
wpKhcPE7s1l/n77U+vxSVwpaksQpZLke7itp/V0xlZOzcCRRMMEGm4L/ymv8UfQAWqAdnLIyMTKC
psqu4IsvgxO2Vesl8OeAEHEbFO4xLIb4egrR9j4aRj6YmX+fvV3Jm9Lm+qCfbictjJ8Tkjw03ekU
FYzW4PME/6BF7gAHY+E0cMc0gnFGDYRfA4p6uNBE6DHw6jrYCVjjgdYAGni96agYvZd2au4hIMAZ
USMLOocaveYqk10qAtOhhezlmRVNnzVG0i4yaBEw7iTGmo6TBXj6CnQQttotpG/q12ATx/4OKZcp
o4sJsbnK5FE9fYIxn3h9kBDQ4viVAvHP2isnd1dn0IX2C/fdhJuxHVTcFBJW+JTV8W3e8XMBib2c
x9MFYLTpx1mSdpPVmIxBH2n2vUF/sJGQJ9jpwK1A2CrWvNPPeUFDWxnZWIoMnz9zE4k5D/c32OQW
kYYgozHFyG9CzgISm/t2d4+JJkUKhWOqh2weroHUTmAOnbWcXlOGSsbLzbqKeYZTRjp5gtcp4mah
SkYHsVnl4HKfZ2f+oJz3tVjw1pqoDci6wH80AhrgT6jC0jkv6JOOTZ/Gt599I48POcbZX2KdTqJv
ugUtYGYt/WdIl9B9o0UNPygjhlLMquPT8lr5grFNbzPDLT3bJOW2jJSkB1hExJ+A7alD2esidImm
t8lKQbNH7jORxfraAKhcMzW6sFJwgE7yL308PAecX2gTYIrjAq/RsyFZjZEJtcLdyZugp46H3XMU
XxZYXbB9L8NT8Ag+RAyoV1C9igApKCcPr8ijpWlLUGx9/K4DumXUQbIHxByVY0BOAdhPLita8ogg
snhoziMMi2nvCEwvys4jLTsF6lAf11GsueJgJH4Pq9ETh21Bg6zid3ryXgEe66uPqw6PqBeilYJh
22TD1mPUNaHYSZsEEoavC6oZNBJxCF18zIlS+Vfr60EEbIYKxq0mcRCDOEL9ixVsYvI4OIUErHLE
gABaet5jDJOA5pEEXcuEla4kBORzTNtpZPA3rbSwzAOZlidNS/+OhNUr6NK8f/p1Yjyn8vK8PM4f
7h4C+h30ariHIhdBOEG9yYrpz9ObRx2k63+894hn704gxqYCknrxCF+I08DqifLBJ8xBO5XYGsFD
H1zXZbJZlyHS/FFvDAeaZwLcBJcIMsTbp20qZP2fLp5FpNgemePoA7Zmoa2uD+I7GcoEIIxNByBK
jXH2uH705oTkRvOk5CwmivLi9AmmZHrYla6OHQZSEfNL8vpWRNc2abcvn5zU3GvhLeqNyklNy6ql
gPlA+apWRVwOc/rHI3XaJvYI/onP8R116d01OXflh6tyXn3RMLgiwOf2vpg+P4YMIzP0NEH/K+wh
194L2cBq2MSPmLGHkn1kjDS+3n3Oc/f6c4cqOkS/D0UfwzkFdQTzhUaZCHDmgEPs6w6E+VMMIYjz
eozDc/Th0dqUwh2ycVnzjRUnOFR82pbMjEX6eANSbWBGjNUoO//b3kIuD2y3yo7jdn6fa/FxRuCh
e0gy8omW1XJzeMAx6ByuTYcL5tobKBMAEJZIHmJYKO6NrcUoGG+cnGRf+gYP/kjgN6gENzO4Ak/C
8yU0Dp83DUDDfWETbSNlg2ktBIl5dRT+hnf8XegskLXw+qkOX141LWofY0+9TeFz7WUx2yGP8h+N
2GxunIb2fxee9+x6nkbHSJDif2ON6wO4E+Sr7CrMHfuQJwJS8HAtRp5NJkWKiP4lo6RgT8g9hd+X
efNxqc8uYPkFLt0w/p5YjEYfAF70jfgkGrPjdObLEeda/vEVoFxOxfk9kfei7r2g5KQHhadxBIkR
SWGPTRA/o/7IUYoamhnRteRolvuzB4qsKDdRCJ/QKZXTlaCOVRmTdPCVXdMpVrkcmef+B70KZldo
v1xhuSnsw1tSxS3ySGirneNdBxMCVtqAKTlETx/Yc9i8zmNWRRTgO308gLLIZ4SKFhVTAlOIaSNh
03TltI7W5AFuuzJmcrjBOCAPL5gU5P7bbWOEhwA2WGF0vsbsTe8yzpOng3cUifoI+7foFoM3CF+m
J0OfgnDy8JhV53c7ZPxSSA+BKDp3rwSonXeOCndA8FdIUPtYniUNBg69gekba0DmjbaEOPPsuRXJ
JRqaOsn6OQPwjgzGCe+DClbKZXxmDGjcTH4xycoyZEvcv96MqNGfG5WCOYALMq0AeDR8AveG2iiP
ZOM9o254DTQocJ/di2DebWAAKX4FUJDPDVjiFcdFl14ZboaUXhPnkmOE9zlE7y97q4ykAXkeQq8d
RE6U64jfxZrskGKGV7aBU5czW3QjhJGuUZQUNCMUv+b5Wx5jNTOWGAj5B0SYmU08fUtXTU5U2pu1
Gn0pEBLB5DzImghRx8Su9IKrE8Bg60HLAUMpSHVC3UUKjy72HI0dr4OlQlZ5c0t+Gj5t/TtPOLOT
60JnOzeusj4KWjkx7TJbaisYbJMPbw0hEluYm6AkZPv4j9pQlrFu+4B8krOeeJyJhiRi4xT03JEM
g1gmeadNcNQdmU1GnOZ99nydKMX1RlQDLskBmSd2wkdydLaJfwrwBR+2kH8Oap+vtEWdogdHf0NN
0CPN4VT24cC4NzXYlP6VN8ebfUYtsNFYQsL9F22ILs0Dkqk1blnWrzmNoVXK6FIMKfErH4qqkMQ9
Jp7zHIHbXTX9xsg07tx9f1tDmKic73dSOdnVyfo37wZcGaH6pej+8SKsP3vga+95bXp7cZqaA53z
ScvUUObHNVmN+FnDEc+QQSy6SuSfzmb6HMvA18gEOgacYeJw0vu6NEsIIFoTSozTkj0L8bU7rmXC
Hwex7++n8y1lNRjlAIJbIGWMq27Jdyjn3HdCHmQ9QTlsd411IfcBL4WoWbojk7E44QSrzd4EEFpC
bCkI828Ud84piDXUqnMKpZzdhmZ7rPsnNEChVibog23PoFtpRe0ILye9r4AK/ac/6cucNK8A6uUb
UfnskwA+WWZ8RKEH1uWLgxkdt2FvUlOjnFwrq1MDoksv0FQfCp45PN19xByJlLsSXsBaoTbmDTDu
EVvY5AHHk4rC31A4LbHBZGayJRrQGqaKsPrdEkffD0w0as/c1fmsqCR6xch8OMQamktry7Hw3hs0
ozbI4yrFQpm8hq3Uc+Qlsyf1Y2rCL0kuX3W6GVkr3x4b0zLusF0ekgmUX3livSKDJqOvjNoZvQ8v
vVReC7hqhFXt3mUySkZqLyNMWTE186AG3vdN0AsLJkDizOSWnZIBivA8JJwpilAEPEk+t7nE2LQr
w1yMEUAkisCOIbIUJTjoG0Y9pxPY+EzqH7N8/Z5s2OgDhuwZhkzF6IMy+aACn+mCGq8M6jaAePEG
D679TxPWewUjlYW+pxVKLmSF3Z7u+mbxYfqFkndrIiK3QLMX/S+wUpJduIlq55Xf+XfHhx6cR+38
iGVB/yIPhDAun6+Mrm1QmFGrM67tnOaA3S8OsJtbD46UHxKzrKQs5GFLgyZD59yfGRyJ1w5JrBa7
9kE7EyN5cEC+JNoZuNACbwsawLbZfaj8fcXpZZvJe2wT3lvnUIc/9+llCtQ+n/diUAnIk8fD+zVi
8q/l1+79zUZO6TBhNd5CjK5hJt+uHvLHdyrsc1/CARqvxS7Cq9zo+RuqI2aEF8z1gNgyniGdBmdK
acr/T1icUvguxsaF2XJF9AFIef0kqqrsjjfSQURoyrP0ErwymxOrJTtBT8/2hOzAy9+pELjfATRb
ECOtX06bGTOl1tJclMxAakEVlTMjIJ1yyhF1x5jZ3xsl/6jy0IXwjSG6TtDIGb1kvGEK46YXX5OK
cncDr80IWtB0hh0DBg0IE2ggxdCHpwpVaC8Bm2WxGJOTs4akSsO8dKURUDfsJgOeiDZ+LFHizqRE
YTDqEt7JbLLTSXzc+tZ/37alQWY3a0kDkbLo+pdn+pAgsL+Ht//P2XnuOKqt6/qKLJENf8lgcM5/
LNvlAgecMTZXv59R6+isbnftKmlrSb1m95zVDAYjfOENi5lEKdY+3SZ1vlkU0/wJfPdMplYREiPW
6lP4zluXjrbaDiBVXm6tAjhTI6zK9kHHKEknyKIxvV/XNJCNU9h89vQ8vJUcOcP1M15+jpCqGkEU
de/ODnCYtwPAYVBVz+jW7jhWYvRehiYCNboTZxHawLZ6ZX9J0yJabocv9zhW/Av2RijmrHFE5L4n
nYj3wKxAhURoFYPzoYOR4pnpUj8K9kPi2J7Rah9CxacYAFAIHI7PZTMAYt3DGZa2PvQFSCdNIjso
LbirKYBNIZM5PWOVWBToLr6GtwAnNvA9zmuSY3rakK1CoBlfzjeX1qdi40tgA6qJjBb1hApYxSGi
lOvKr6C8eOc8RN/0Cj6XPk7IcQKReQDP+ezjXGIqXonL+EfzieyA10B8iL9ADx/9cuvlwC6Xx/5Z
BbOiLx9FSH9uT5QMPDu81vH9AGk5MB5OcXek4TMbXmaAMRAF5HYGnohyx7hM5Mq9therS3exlsCr
b93L1rXGWMstVoeecY4JlHATov9Ifrx19Q/j5lx7BlEbSX2gdEmhY31s6F7jEGNUDcKgtILTs0VX
/WSGQOVQA7rPS4hK8z0tXFJ+ZN2CEuNc3S93oxqs7pGJrSbO1gj2e6e5w44ef0P0u26RLoSkwFj7
NVHEukryFgLkjViZLjKoWcW2DwBrXxKLND8fvds1VliBdeaououTfY0HfDM2ZaeYganTYAwhaVx4
25dP3nNVekid7LsL8nzITvVEe+C1HB+UFPszZtiELwMgqG7t2B+AgK7Odp1ByyXdaLicwQ16Onm0
I9w6uQ1gX4BtaIkBgtDaZ8N5bLBOoguTB0rtZ1uXiX1AdAc2NjuBvpkj+HfcSH0pviy14IxCZKRS
/hocpzAg4ZJcGl0zbSTlNbiaHugMee9ysl4zyOy7+BiY+ADtwvNyUheuQo8KrnA/+6399m03SdWa
TU3SDVmjefN386+WK3ObLzRpxJg46IvlPTkRCVNOswCdUd2akNukpzXOIVg8d25TWP0OiNSF39Aw
5HYB3BTkmDXgbO+1WpAzn/xaRcvFLUtf6ND83GBSRXv8r04pDSZVl2WYwqquaM239vnjVCx2D7Wm
QbMG7JGN8XpqbcMaX+FiU8dW+46pst5fhCDo1WAfNGISVyqoLrCJYNcHwjTao943e87kD7n789jM
f/raYmzMoqlputE0mm+dzMZDv8i1GJtBAZOC7NXHNaaANrZ1dhWm1/42jxXsp+Mn8yfKlnfq+aDG
PJN1L5hXWdwUzRVH8W7LG4YcgLKSaZNM6I4PjX0GJ0P6gePrIladRorxWSPuZ1dCm5ruZnMyJcsp
axtr6dOez+M/KxcZqScGVXSk9p5cpVOTevje32Og3dpevewcytQ9lJZyRRN/F8gpxoLV8LLCsl2f
YRq/kUJrSLCB4H1zBnPl5wlTxeL652P+d8LMt1bm7mVdTvfXSxo1QqP3Gi/G8Jmv9CfQf6HGHEuW
kxc+LYOegfEe2znvV+iTTrdEzty/7l5Idr8URyVlAaB1JZ0F+XvZ/TJM5bdhCkjHH01N89GQL0eT
76qut0upcmmxvZwtoWOv0Ydwg05O0dsG0Ay2VIhBfvoHbm8k+3AJsNyfp0z+dv3/MWVv+3VrlY+m
VDJl5mi/pBGJuQLKCLJvUbembkpND34uLsk/P1YRTdKfvtTbtmueMk26lJI0ysbGLoTn+KmgfP9B
q1QmpV0kcpBRrkm2D2oLnhycyPctOEKk+S2Jm2ikDxHD+nlM2nfAgT+2mykav398lmeeV6WmV9Lo
Mj7SCqTa0XlSEjkOVf/pZ5QrIil4xWfqNlJMSXOttm6j22zXgq7j660CPkNGHaJI8Kkfa+6NOAOk
psOBruWUIQoXpanj/NJ9tI1fZtN8/4iGiryAqaqKpgF90L7gIH+M/HSTH4t8Z2ijsc557yFN1ZrO
53U03BlBtELUbDonCQF6aqNeDfwstUwKxbtOyV3nwGOgDqoOGt5xZTX9rrD8thsQ35wJmAWQpTNh
VqHQjATCxNb4JE8YCGmPc89BGwiqd+8jdECjX0foRx244TxEmS23wpt+9CGEAm4vl6DBJR79+PmT
/bOM3l/8Det1eJ0P8lXmxdHQtdGqh5DrpNQ1oqDud4lAhA+Jiu4XHqIfvyGvtHfk1ZdYx38lFN5P
m8f+kZ8fD4VZR7hM81r3zB2Lft/DnS8Csi/g0x/z/RUWBIQNmyL55tXt7sbVFIT8k5hSqtvYosM6
GDnV3hk0fgF2KO/Xx9f4DBkUjKYYmiG/XR/G9lGfNPOlISbS8h9DDQ7x1otIjrtZMAnwk5USJoaQ
u7LHVvjzlwHa9LbD356uvJ3FJUIhx5NUMzvQNqKOf+l1/G0/TY9rNFhAs2jOa76az2lsnuyVig78
kIbN0L/1hsgADodX2V4N7ScFSbW/oRK5utAG0cNcd2rKsM4lJbekPOP0N6edGwSJOUXYyJ1QnBO4
zBt6o+CPCyvYtRHkpIASWPCeEsR86DO1l8jwhgPA9shseT3EugYDaxdAfN8gvGyshM1QJcDHh1GP
axLhmA+z/1E1kaaFVfyl4tnr3eKfZ+x/mTCzqQrokqxab2vZBGG3PxyYMOEziruGRotCbw0p5bKc
dU+iLYZAyCj3XuHnfSOsDFzgCr8M4vs1899BvKEYb81CKc4XBoFIadqZDwVtjkInlKx+1wN/3R4J
QeAd7X37F+0b5R2H9J8F899Hvy1XqVkWt20uieXqTpvrueKQI3qdgz/smokN3SSZYUqKGO7gGKCd
xH7/+d3/Cbf+HgAn6d/nv3YrClMR705hd17YU+lT1Mbn17O9atj1w54P9YnYyU+q2faT+5jT9Hl3
+M2pivZiqbJYC1sYjCRdjOp3uwjL0qB9xLC54CBCvHBmlg7dTQdXSeSROI5dihR6tzcAfzgQ2nd4
mH5JC0HVMEU1yDXxnP8AYA0RThy0xm94pm8/uKU0TWR9JMtS32KRU7V4SJZ01EZS4CKql96cYe72
uwuYe1QmkDNHUavXjDg9zV/CoKaYzz9jgK/5/uPRb6FHfSkY1YNHoxeegtVzbtQlnYguUNAHVzLc
s8cDOgCThP47kGwK+HX7NLWcoG+jdgSrAnVFq1sJUa4xSA9pPkUS1J67aFOzStEl+xQqmJn/wfXz
81r5QtW+j92SuHZJHQBZqmJa/7hxs/LZMFR9q42mLpiE+VToQKMX+cJvKndkmy2T2Ztt2h9WaJoC
ePQ31Fq73btHN+vlCswfSPaAqgstDDRphUAe9iAVn/lTmHn+PFrj3/hA5iP+d7RvkDX5LMuW/Co0
ZCeErdl92pLa2wkXc3zIvHsZstmV3n06nXJ1dnYdPn/C/ZCAUpxwXAZXvkMdd5M95GfVXvdF5xKF
Tp9PQ4adAGFs4wyLvD9HaeuXK14TUde/M012JkvcZKr5tkpKqWqUp+NCHdGkB4iJlWFKW92ZgyiH
Ek+7H6jIXPOG0SntR/lqLfcmiYc+KTadBQpyNXJ0zoArTsjQ/jyt8ncnliWrGjPLLxzZfy8Cy5Az
KTMMlQMDeR4nm79GdAntoBkjBDgoQyS1P367WJvfRR1/PPQdrqm/sqzes/hG1MQeQj1zLWSJADqD
TwGhBg8Xyic8Ftx+KDnRKBQeKXB70bMwAvQEnmuocmCg6F3mvsFmx+YFw6RtYMEVpnwBFOGBpnaO
Sgf9OH0Gmijvk0r6H3AwcCEBUdbSh5eWtDqkhJuAuX45F9TvzgVgl4QtTXCfuipWxB97i0C3OB9M
9haRA4FLl75NR+VOt+eFUOjt6MlwQsuhu0PRXaXNaV8GSCBitP3z51W+XXm6KTXBUKum9V7KOD/2
2X1RHsSFDIqpM7SjTTewJx6qehgvtnq/BZSKWMr/LHVer2kasq5JylsEIJnFaaFuv9aTUAifpx1l
w1OlKKAKMY5jrCCARv3ylt+upz8e+nbjE4pcy/Klq7wlG4vLjHDjjvIhYdKdjQMl6+OXfaOJ93h7
TyDahtzUVKVpSF8I2z8+cKkfFg31oahfUTv1L8BYuFmDnqG95uPUm0+59OsW4JA2hHtUSWjc33y6
xRF8yBI58Mx5zHfhc3wdI5NPoai9nSn2YADUXGn/Mtiv1fbPYA1NN3XTVExOob9XY7247fTdtVRH
eaIfO82L21zT1yciDU0XidjBPnh1LmjBLPV+1quPKUjXHGsn+wnTKrMr0FMD6PDuM4+P5ySrkyaA
MXwaN7+l1N+dRrIE6J21KmkI4L1dSVL9kO7q4qiOOCMvY44jD7Y2SAjK+InQFcOpfeK++r/sEvmb
XfLXY9/ulkoxspOlnqBs+iVIpPQSQwmHnhhADoXjtPjldPinYEHUwPNMVbGacItMSdx1fyye7SLb
vZQtr4mK91cItoi4h14uFXbe8benfRMe/fU08fZ/PO16eh40Q+Fpdae1/6y8o9vpy3MNPOMpGn3+
9nLfHTlcc4K3AG3DsL5Cpj8ed7/lysvIriqaQBzWsxqBnKMPCoEjedGp2AKFgzUWIvEepETAvbfV
Bbrl7OcjQf52f/4xireYsN5ft8fr5aKOpDiDdQuw5N7K6AALWA00GliVAEQz/zfO2HcZwF9v/3bV
V4+iPF+bPBeL3SWtRAe360APXx6dxc6+B1cfMIHlgcUADqJBBoetQ4tP3jyRD6FLiJbSzzPxFf3+
s/n/mIm3xaZW18owmmeV6hg6NgDLpFgKnl2Nkgn2h+0y3kXzV3oBiofLtStDrobrT9c52D+818dx
TBef02pKvnTcBT+PTf52af4xtrelmRVK/cgOzNZUTfKFn/XyyUPQvKBH2hZC1aMqzJFW/fmpX2n7
+4wIco+pK4rZ1PW3b3RuqK9qYbIhhDD/w6XI8YDTGGLSBypliLbQUutQkh6jRLKyUAoHrfXLnvx1
CG8fxTpaZrkzGMLdl3EUqE/uRQYQAdb2CEk6G+jU6TQIGR6aAi6asqfJyft5Fr49a/+chbe5L1+P
Q1ZoDOGJezZtI2fqU7h1jA8A5gSciw7Jx29x0bfvrShkHIoB089qvj1Ue2bK+fA4KKOsCErk4A82
tgbb1hWjma700ZXJNO19GTR6+FGhLnGx/w8vrRAPmJLQ7mwab8fC+XLbmdWe8EQKkJMLQO/L9h5T
Ww1NDYRhALDcexCkDeqzPXaINfz5+fo34bas0BJh5amaTpXk77NYVR47pWHVKtX98Zj6Pv1yED7H
aH72O/OH8HEhCRvzf2ZwjTqy24n6SlcYm55IJPtPu78nGIadJaDGuFd45QADjQWUjBgZaTJGZ4As
tfvzoL8rEv416LfwarvbNx7ZReJWRmRrPDV7U0DgFHimKXI1UQRmw8ZwtW8mCe6CODoRdgl/tYHI
YEO6+R8/j+ef/py4Pv+cxLec5ZE37qfdk9hLGMdVhTut100B/0aYltgPJ2h5GIEWc/ug0RN7giNL
DeCd7nAekrPW9jJ0f4lAvw0HKXdxmvBZ4Qy/fdeFWamWlVkK66rVItifD42929n2hhuLr0YbANwr
s+T0QfrvvHWAexfysKisO9kJq5b7CFn+z8GBZBpQ8AfuBb8s/O+SfVGP+/8DfPuG2UErntpBV0Zu
ml4/LiSeRXvu507nS4+5s1KWQ3CT9gY1rwmKGB44X8QcGKSjjoSbU5AsUGz3cAwcoAbJRy1/GeHX
FL2fyppEOKQqhqHL71WcRmVt78f6qYzO7tRNr0k6r4c+CD4cI9P1A/dJJ1600FgKBiKe/3lJKeK8
/enhb1dCU9lXp63KwxWqZmnqR35xsft9gKhJgkuTh0R86PbUX46Dfzq3YiVrikwBSRZFbult2ezL
o149s4cyqoSbjPCfwLOj93SbSIGLinIUbC6q3d0n3QT86OFmczxO8GNml7d6v6zhr+D6nzn4YzBv
S6Sp3E9NSS8VrkVNHER21j7ZfmfYB+iL3BXMqKPsbNT2GlWs/dCblcO2M8B29yakE6zHb1ekePd/
hqNyTuoSbSHDfAvKG3L1Wrz2lcIux7rD9leaA/VlzzbK4W0VzlrUzy4DdTSguP1LxvTVJ/vn4U2J
qkjTQlz6PX/Pn0p53+9URXRhb/0M8YQmlvQN1bv7aK1idTLKH+EdTUAJQOlpbCluo2Om9UcN2QX7
NmoNdOGlTy1OkXVsvSilxTIAJsOt0p1flG6RZukW2PmWoBR9rbpKtlV8f4GeEf6npZsvKzNSEAMy
XP3i5xTcoPzcPKGRcnMvQFyRqBhcUehFkLeeX0HhI148gl2HTAisuOlTsfWBHN1gtHKRYakc/rxh
vupC/0wQmYtK0bVJuP+WUlqNRXbLLTbM1deCespF3pzmqj0tl9AGE6PfQIY4p9LsH2dHyjGTC7TX
OXhlVKj6YDAbS/Awj1Nr242vTrW6p6YJ/O04+q0e8W2Uo/0xzrcL/56dVXNHh2sklDAQ1QQ45d4n
uHIl+2jR0eNbRPdzB5CsDJ+/8OW/P9H+ePbboXI6v/YP88Wz1U41RrVVyC4uECUDRh5g/dvNkhsi
R2WiOoNHmnP2UzxVhGjvHiuU0y9f7NuMSFfAYYgd1UTZ4i30aJyueVUVnK+0AUohAOfrXlS3FMps
s0P75Csn96OZ/LxOvtbB+zqh7okZAJ1dysnvh4qU3fb6PldGJwS3DBwAHvRdLg7rRS9xsr1oQfEK
dVTwMk9XHQlNlP7BCC6v4KwH8sSUfXgcee4UyGhh3NOjo6507jCscNZBJeaYqDjFrMAY3MBSI/Cq
RWhHPnK/Pns5xjKTCt2Sl+Ow2PRgYdmSqyV0gDGjAz+BvBKixtC0gKN+qAYIQ+cBXBc0vhPeUavd
+SecWiuUnt3jK3icsGx4oMbX+US5CZfAelYPfp4s+bvqmazrlmoYsqyr6nu5bqebZ1VVNZl9IEF+
u0OU7dwYO3BoAN7WCGevO9B6lFGf0VHxVNNfC5W7gYw4Bac2CJWFe3DN8fGD4s1H+egcQO1FZHPG
7AzKpeFYkx3gQCY9zc4+jR4VVG6wH8E9O0UN0882zfZRxp0bUtG900SbDWLwHpG2vcevjXs70+z6
mZS6c0HR7AIpyUpfSFLgLr71TDwEc+8BBuUWUrw+wAc7usU6r3syuM+ze82RWI9rRYT1pDRm098b
sYpusOmXE7O/aGPM09zskNr7kPGbaml1cqUCTDR+c+6X0WXry2iazQCZSbQwLeCM3UXTgQm+K/o5
DCzMFBtwJGCxdJ/VL9HJV2LwzzpGmwRQGHeRJr3dRnKpnrLL68GXURy585ju7vEVVX/QSKSOW6dG
DR2MfA0RcMZXg0QOyfz48Rzy3cDkh/laRW1qBgMR8djGRp3f3Ff3NTu2XgBUC2gQMN5UkD2uvotK
2dUDc93IU9q/LwBdqkuJ+Novbi4m8O1jH9B03Jgxi+D8ss72/ouvgizOpfd3NRRZkVVD01TrKx/4
o4KTb81XKelPeVT1BC3vAadPc2EvYNLhIQ7986L/OnfenqaQg6sGvwL7eK+k3p+7xaIwcnmkD3Zw
pY/JfrnDTKexrsbm5639TPQE2jrVSnTKW/v4NtoRVyOoeJ0oXQQK9qP9ZjuCq/ix3QhZSiiewR5K
SAOK1TbYpocV96vVR1Y+Pk3lHuioIzXX5+dijejY8tStl8BZ+tixDs/9KuEu6O0HyKU3uuXqMkGA
C4jh6jwSyl9IitUY2bRqFPij5hDYt362bxO9q0ZH9Kh+npbvarYoD5Emy4aKkcp7BLJ/ntXb+XiV
RyC0p/58N+2cB7tOFG3gGE2un4jWUZbBG0monWW+hdyU0v4Ie6/WL6HQdzGq0rQUrvimIlJn7e97
43k8Lw7m/i7TIRLIEFY9Zf0mlBs/go3DLR7ffJG7Bx7CbFBrnCUm5BvMHJX+LxGq/F17m8RP1dAI
MjBG+To//1iZp+vDyg4Fk5JHaeWlzbADyJ6Wr2UvPsGAozY9xTtufmnPz9F/ug/mvgUEIZQTLSay
zzVPCaap5Ewlj3PFAacBj46rg0MR9U1gY9DMoJZIjb7SEMl2lkr8W/d8CofQhYEZ1S2C0MZXi6GP
ynGUIT7vKCyFk7sRXSpluJ7oPeHOp00XB3/Zxrtq0Oh+xrGDpm07QFwXw3BkUgA55443wldq+Rgv
HZW4D1IujIvRAPo4Pr7GKgz17vjqc0rj2wHJHVmGCcD8A7JrjijHId5Af/2CzKUaYqFZtRpdaBI9
K0JZcGgAWUHbDrW+ctIbuy4R4cmmwwzhtBee0wGeeMTNjd9WS/O75p5iKuKUJIkj2niLuBrqybw3
GoVYLxDMIMz5Nyca1pMaqMHKQmkEl9xta2s3gW7irAaDF+EKxBZwD+fjAbKCz4iHGwZFkiyMJj4+
+JOWu/80RuHHAa+OcnVw9KjpPhpBcWtXvbFJtgJE14b7EZ47O2jyKOLgACOYTPiMgj0QRhRQCoJP
4+R+XjfHNPNRskML4MtoxDbTlErMMk2JMq7O+LhGqAWlE/flXMb+6jEAfoZGzhQnAls5efAcap+f
SI+D4RNNQu8JpOIy75Q9Yv3wwjTvSZym9yk8VZJJXAqocqXC8+HjytfAjHIXfIitJJyep/yG3L+y
hYfa2QUjfEM1kn+JrgoPRMQhHuuIV2Kle394CNoJVypcHTAQk+MZ8CybRl7PHVcUdfELOfNNzycu
yIHFDyH5VrJymvY5AQti4fBoq9O09ewIm7mTPZ/fnLlMx3wLqzkdohIktBrunRL/Dfe6ziZ7O/XV
ZD6vtKC0dbc1rX1U/8ZcTCxKJYZhvccN7vO46fX0DxRZQmtQxuNq57TqQYiBoXgvRtGzcrAnQAIw
zbSha0I3Qox/X0MsZt5vL2cKXVqslJS/HY/1FNURfv+f+Stop505ah47B9YoRBpK1be93VkEzeRD
nfU+Tdybb3zIguFMgatQMG21nBKurC0mqjmrbLKyFkiok+MMACp4WKBwcjqfMPptnbpLrrAaWh8g
LxoTTEJtlsHnoq1l9oclFlBv68NiPWLu3us9u73e3u+N94jKnu1euRqEFwGBwasjQFz3o8K21IqE
mxxBC+utNxZfpDc44Uhu2MKIBvNR35vdEdpsI+vHzyJhsmhjN9vCIeV2dsZiiaOLKMXptj9foTiM
HO051O/20Dz5EQLhUvvjAOe/RBHxYYAtB96CN+kHlxGqpClWlldf2EVO8eiIZMW9SSFCMmSQTr2W
0ECdY+5Q2ZoWIAq8o9B0sEgZs7HSA5fNuhOmGto4n3VWyBvfRotoiNbBphxZsJTj/O6Q0+V2B0cJ
wmVj1HrF0znkHADbF+qB41aIWedhdAhYr7g4hz39Gd/hNbDNuyi5sJrFPmCrdtR1CkBs3/I5h2Ma
pni3VSmPGlELjnAykjhMh004j/D86gl/cKOvn2NjyL/ZbpCEaAX3OJjlhp3Ym7LpPe3FDFusM6RB
214/nK4XK67HoV1Ay31MjJ3HEV1modbF8KAxBkVXuhMYFJw2STKpgdjN9oUzKShuIIwDBcfzoIMG
UcPbaNB1Cb2d7qGFazfeHS8nQLZ2WezYhphU+rPm1fYm93iC4fRkokO0SwBQAURdkGzC+l4wpcNN
vy9OJcjI1Ad3hSOqb7zo6WIPD365t4VF44u7PBUXvJw7EwBzwcaAJur2F82EuwcM4ZV9E5BG13af
OTiN9j0Vjr66Om22doQWQzOMnijDf91pKHLAS+7UwDapFzCd+SBCa9/QbICzFj4tsKUxmTCF5VmT
ao8ddTpnKi2dVcei9cpVCHPaZUEBcmc9tt0pgFwqhodOBNDiYUPU3npHgdggR+jlPr2tzQNrQpci
JxEu2NVxCSkF6p6bzC7ThH5fGbWT2V3HV82MKCgB0g2UIZQEGNVU4AUhFn4s/cEBlOAUFwYK3+pq
0R3K1KFYppiv2HNqzmArz/6cvs0codIO9EiHOOCu2HODwbzOSaR5PvjVtDOMFq6onoPdrP25HZ1D
pAuiflSN5NaJHFPx8Axc0RXjI+hhxxevr4x5R/H2Czc6uiuOrFcvnXYi/gQhDrvbB9NunwdVavmp
TzlDcXA0RQDFT1f3j+ug0zDtTlOxV/cuMi1Zf/r0W807R7HHTTBfgV8+rJuTekX7LYKfC6/Orps2
6BXU2mg9E9WwfxFOJUsVYDa0wuxOgRvFCg0hDKhfaZk7hnBiM4N5ih694EgMVXf+8lCPzlacSmw2
eSd+hUjNJTyl8ygipCaPR5OCo7PzSMRDeiBHT8j4op+jQ7Y77jyMgAVqED9clN0QD0GQZ2U87U61
JbvZGrZb05BHco6gKwsMk/Gqit25IPujCiUC9teOT6m3ScZ1rLDv7uZ5AvuQGU4/g34uto/WgUVT
ud7EjvbeUE/gKwvM+b61urQ13OnZERk7LnpehRANmYekuSoVSDUtLXvCLOk3vjHx2qPVcAKc1W/u
zAraeeuMtvGuHXQFtO4Z/iesKPvKGNdBEWHo55gMmg4rC/u+QjFj/ep0D8jo1i978oyf/WBDDiFk
o/jZZ8gwrrLDt94x6oejyXaADABKQvCRk2Sn+Y2RYSMXEMyWNCvjojNAy0N2BicsnilvFdzcEraq
XcOeoR+TaiGW8THwCTylP7GCMkGf+5mJqXk8o/UVTtgbyXo3Ya42/ToIJnCaH3YXB4DJBDoBuPvt
FDPyXVu7urM7fMBZ6ZIILpdmC68h+/M1wfH4hVrwI4iPbf7K68KViALFJg9A/duB3kugGHIL+Emy
xjyw4ZDKwxNvi84E7DBO2VIHway6q3nRn6sSCsG+lK7YwOJ/MhYFW0zK+WemB/4TVB2OMjZe9Nq5
1MpznzaasK8B9LgzYZFPp3IE2K0BaJ5kv0l0Qyg7TsFDh5GPCpXLhyEbPvgcN9rnnDMQ+xt7ty4D
NWTXmt0sZm9GJ6T1YdB5HEXEAZFYH9osdyOg4Gk9EAHKoxv1qQg9OHzYS9GQK9OdLkY0p1bRUDqh
Q3EYRJgBHthyYIA7nflxOOdhUVTNWCw2lEaPNRPVK4HTyVIKTpvGGKRWnXv+c8jxciPkyE1eHeWl
ORJFIilevaiE8PcVuYPeMLFcW/ATSjrqMFAEfJLrCqObDOmJoBg1EGug/Nu7djvD5t2msfdMVrce
Z5rY36Qm6FNUDjaiEjz/eeHd0mFnrrP9C/swnM+jo89PET6fCCy1F9tZ7EKIVNsGqhcq/xl6YjYj
LYniKoivBXrYXJP2tfOYlc44a09pMPhjvVtOgOsSkbRa09fnlJqc2MwdPfT5vPZrtMqsVmdejU/2
IkuviCjI9qkH7+3UE3ZKr7R2n0MOKY6Tzjzdtr4AjAiNIYjToUh/vaFYtugVSCQTdicLR0YDZqRl
ds+kwQGulIDGhONn37tDvbWFps4VI7Iv99JMlCc1USxznOZIG3RZZY1MXCVbRBiKiiRzzcXGKs2c
oeHMUxGKj18YXusioORkI4DAe+Vhr2S479HXwteeQeHQ0qdxuneCQ6sxlw9uNQ2CLlcnx2836hgc
YdbUsg0lljkeyCDO/urU6xc4ZmyU4amB1Qc7hXqVswi7cs9y1ufQGGLlYacNmZAasDF4xZ3fNyLA
Uug7dKUBrht1nNg+cuy2Phlm/2/tKlwyNUH2E9NhXpx2qXryuvROh19+SHTjOBBzl7qjvb6sg4qC
/xQRLoTk/C4LDWdH7sOIFHWfFlRvQRk3JkOELzKhSmIXo/76jj0nyimFsCKxFtRM3W3l0RoYbXRv
sugkyasTbEy86xekuA1MDTbDYq5sjv6QKUIkx77N9JSdizo8n5jwhD+/E3oVst9wxO1eUHvhlu5G
l50Xsfm3oeahWRUFz/4WzX07OdTObN1v9PdBt9vlEANEFTF2cjGJ2E4NkRxiVTZbB7ffb16d/nA/
vkarp1v06y9/G7Q68HBDGi/szC/LObFLBigFGe4VfadAn0+gVoqHKDnwdOWDHC02SacVe4IDkHNv
2l0z6g+HK9+HQ/OKeUWxKyLMd3I/2Dt80oD47ricJUmf+IULky9B6BF1rh97zqWTMxQuJkxahUyY
/UQl6kDjacRF55sv2/fZzU+cMSAF94dF3LfxNejUznYYTDY8or91OJ2hfb64WPArKZ3ihlSGzYID
gFTjouTJIAtcfXUk8RVn1n0BjzzYnFes1I0O9QfX1G6ANTVaD8YUQ9xHz/O6z35fmhHXEhnahJhL
K/aSLtEvigxdpphnKms1CMrM7U5mFEhtpeQ/pLDvTjz4x/Tj2/pTaA+hWeK3hZOtUtpdDQWf/tdC
YA1eu7gOt5RZ30go5CAm5SVXL3n57Tz07nZflRgui1OjIZt4ZbLvejy4z3lpI7v2DNeYSfJEC1jC
cemAFSSz2Q9GhdtWPxs9PV7Yy9vWjVF2GN3TPQxvdKS5CAsf5nLIgXYNMgC/nTCOR3kIM9tBX7ax
gS4Brfkh3CdPl1lbjZNCg42txm15uZwdl3xKVPVgIhXB+XPywlUNbRMLTTUHmC+IdfuT8vLnyz7T
ggeWDnz644Q3wxUXR5GMveDqcTBjETbKqOjbaPUUG8HK6RBiiXPxWiC0RI5/mFDm2a1g+/IX0ZOO
ywBxFbwZ7d3dubGFF7N+wwvY+wAzzjc/mWguqiJmd8skJZPDku9B6bZPRhIT//U0yb518G36LN3a
aZICVy1tm1gHF8RqEp/c2JzIaWwoLlSLQ5sfruMZYOZjv8J9hyLwdfyI1KTAmtK/LUmUFynRJYRZ
+Ca0B5A8lbxO0x8iaCn2+oWOxqQ0Ek21i13L4MLYoQ/Dql+4HL47dzGLrujECfQTRwWx2IaaViai
rAFpFsFMkJnekLOg0Wevk5BsuGlf3UnwQlPB1mHWoC1c+mv1Zt81/wgh2l0Ds3/29oCJ6DrgcYMS
qxCqAtfg7FAH8xXK3RjwupgH9gA3Tatu/XLr3M9RWiKOL1/TbSOUs5m87/2ntmY+4yG6Ryv8lkRM
w7HHEfdMFkOlEZ2OS0VqFWhDbvSTl2tpKQ+MbIxj0tOTHoOLCyX7BDkY+8nCYzIfHpHQY/xyq8JR
pYiG6g4y8iGEJ19gEVe3d8B/kmxo9Z4WdkfKPbihrYIxk+FStSuk7j1Lj8dgAuf/dguvhfv4nHAG
oLKFIF0mnqZdvQpXA06CSnWo09bR9urqjaRCUwEpP4rY52H5Yhs+PMK7EyI4rvQaLGUluNFyQQF0
6yyp93flJaa3S7DtyNOwsGCFLffnTnb3RMOlW0ZKIeSm1g05RGoAv54r3Wgso2/2lb/giA4UiszQ
pLcxviFzZfKiSgmu42Ki0ROJ8p8uNIWOqKZaeCKLBuTOy6+UlO6ANbcYyEDlF3gLEbc2K2h23khy
l2UjfTCumvUhaKF2KfkNObLw3yjt26DsjOhXWBsoTlCBeo8Sf/JWbwvz8ojQxzUdfIa9vews+r3n
ZteDKKQSSdKmonpCSRPNESrti8IOlRU+92wWZRKii1A0WvdqlhMlXbQwox/3pLh5kewQIMQ1CEXt
xfTGFOYAUxHlOtQDMZIY38LPfO81IrwchHcIMTIjEa3eEk+YnfgNNaJe/Fm1QvYGJqMtZAaJR0yv
DHMu3tbzEdUnn+BV8eEy4dVu6sG+gR5UiOgNgnFZXFJjUyi1/g9jZ7asqLat6yciQqm5lbpUrPXG
GA4LFBUEReTpz0denZlnxponYsfaM0ZmDgU6vbf2t78AcWHU2PjvkTz8UdW0xqOSzkq/jw5XV7EI
BEafuMQukcQ3AlN1Gi2SaTMr1zDPGe2O3YS7N7QZ5gyJCq0sAMAYy4Bwx/MURtKGIRkYFSheG+H5
+tM5a/Jx/6h18Bbm86OPOcRgsDvUNJNDu2t8gZydmtQ1Ekpmu+nF8qTGPuTEhvX12Q1AEPPC3vQ5
BzMDlTYbKOGj6mk173mfUNvfxAf5oz9nDRSyc4TKwwuhkvgxLe+XGNu7h2hJw+YlCVtCcakfzfr0
NXFWwcIVowvFoT7CCuI7wrVveVsjowWyZksCBfqYN8nkCj4QXurO0/qPKi+j8w9RJKPnABS1Bh6k
238+KRwVQkww1eDlG60d+mrxxEWT3yHykTsoGp5XpTIGOoJ1CnUTEUCP7j/ZpenkQadoacG9vc8o
zcff/SmlR84EvvahaJxKTq5xhycRZqP7k4opk+RIuCeJtmdMcN25xSmiYRZiqk9ns6+/uDuZfVJL
m0gS1CtHz7Bo/a5HnC7w/lsFvIK3oP82M5Mx8YzIo11YmWR4BAFmyAfdPl17uYc3IFWM4ZFe0Xmn
MxYXIPD9gqnt8UTxTBBquDNZThTqPfmFbQ13yhGvy0NmfAtVIhcZU5+ubt5NnyzBDmNdvPj6UnyQ
yNND9Vvbu94AU7k5yisoFbsCGQWgJZXlDcjYA3/Pm7VcqwHjEHdJnAow6tnhNU85MYBT30GIaIDp
AvV8Fh2ESBp5rAMDbtASeGBNrUIAjl0VDm5AEGIAfpj9sD/cf0mZWaJxrBg0yLzKiyDROZqXb9rn
ivbZpGOezR6LU2Wi310/RuzMQ7ig6wkxb5opMACecImgaCsl+BHUEQS+OwUEr7aFev5Hv2AOvL7z
IhN3jKPPzT0ZvDM7c0lXk03icCn5B2WzPGCbhqmRW0LTMXWNK6YB1eY38/lZ1nglrdhC+sAVcOFT
zrewrouDhM0kaPWr4KpJvoEdzHzXmPVQtDK6rZmynTDJMpPXDwbEeCpja3izTax1KfmguCjk0AqY
p2CGcBklhEupox8FdTTbzJaYPMBfKX4Ri+loAxyXRlON1rwvduhBiakqXcTneWld5ZHHZ5DGNiJ/
jMXCusbvyH1fucjbgnK4sVP9jIgUbziGQmbMzpdP6ch0ZMlmeDJAwENevvHtOhpTzj9Pa6ek5WVg
8V1IHksdEPID3PtRreUb8J/4aBX8fKzR9faNfWt+FhQ3jxFoyx9VKAgcvQYIT+bcwKwxgn1fAiwc
pXDew8FjYv4mjbXbAitVFiqrXmLMqmDXTwfcYk9rvBOmTVT/Fv+TFiuywNWvlbaF07AXsBbibBT0
znFQWC8zzyrs5fNkeFboZVv8sXo4K2XBJBGB67R4fYJUwoGFb+BEhJw2L4Z2evoyebTzWcpHfEae
vJ+lxoQcbQKrtZEkAN2OPqtgllDBgsMPnHIUEOfB6tpEDUFrPqGSd9YocSfUYdSsdMFUoNlPhBbu
7QfB6RGn0uQArj0KeOrwb6EF9iRO4rrDdpLxhm2ZjHKR6dMcO+s1vJY1ht68v/UoBg9Zni1ukIUm
agla3s88aGMhMCwzzCoiDh7VbBtbZN0mDDPOS7Y7eJDlXLzwV+9J3LATaxQi1NYjptCaYupUMUip
ey1zD+Rl7nnP6+r/YcwNrRhP7LPDufolvItbfDpb72p2OpPCjfsj8JCdGvPMvRuQ1hI2Qeqz4X/Q
zOV/ofj/Yxz4FwlKrB4XZfAgamCZcR9uVhhLABl3j0bykt7db2MPyaRSAxxeNm5j9m8NRY9LjKD5
s5jtkp39XpkzkbeAgoKYcX2uYfn+H5Pl//yWf/HxX5mSK6+Cb7ledz0Q0KcHyOb4c5y/e9SroMZH
qj/lnQVIgCBb+b0O/xGq1sDv5fgm1m28F5wFjIv0uSj54f/HbPX/5WX841b+NYm/qVKRfQqm35cK
2714rfyyfW/fU3wHeno4qJg7+S3vo5UWExUmOlSO/XGFn9epnwmH/zHrVf+FoQmLHuWwOtQkCZ7C
X8wAqG3q7oPZCOYMax3+tXrCKqwU0RDbDqgCBftqPs+9QnNIWQQdpIe4A0dC5iXRjN6w8Mn2YUaw
irqUAhdj20nyHDPPXPPOnHn52WBn5ZYJG0FgJcM7fOz7k+t/Uy3+zbXgH9fx133Vr4a8q1Wu48W7
yb643bNX9vBUYfYPHbkkmw0HWu70QYM9hhv+F9vjX29lL1/Xh+LA0I2/KO1f7bb7nKt2sIiXH5th
xhyIz+2DSxxmNf4RbGOkR4yZj8GK8RRTiMrVV1fTKxwY5DONc+k/7kn/7P5m5fzR0//5QsRg/fPZ
3uqOiBAZT50w3jfjeW99i0Gny4MzA1qCL7NGhp3Lw//+WOXfPxa2izwwZB3G4D8/tmqEwf31GQ5Q
eTM651EMSLqJH9bcbwDEacdZQfhNj44UavZKQpiouUA5fUfYjeZT24URc/qG2GJAc7DOq6WcUM8U
Ncr0/1j90r+wpCDFEEOm/skoGvy1+l/53YDZyB3iUZnY2kZaD4zWP3zlGrcqbMt5SpT2mPr97H4R
3C5Er9e74Tej2qf/fd/kfon+P4/r//oyfy3hSt9lRdOyfiz0+zBfnh3IJpDwGPixh9x4G6dTJpC5
aa/sVW1FUrBBnsHegIkDzsKcEBlRdKWZpv/7m/2bWENkPUuGYgyHKl/xn080G1yyshN2/ROlMAf0
dz49JNuCKxrmNMdKEzDS5fyC2k5haPbJmD4l6P4gWJ735H2/mv+lffo3ThPKbAmWiiKLKHj/Wt2C
NnjWstL1WoMHLItSJkFgEBiSKQ681sKx3ASEJNE4fjuqRuJ2vtVMVPhJBjzWgTp5IgjCBb8rqySt
pPsP8eJ/fr2/KDTX9nLGJukrLtaySVTBvh2LAXlbWESXUGWoMFRYnszAytVvSaPIvDoWf18MGdwK
FaE1gJ+vj96Yb7BdZYuL7pTW/36q6r+c6v+4gX891W81lD63Nzfw1ibK+lKZ3Ty3sUc3r+poF+F1
PGFU2wg/sI6wwLTuCyypo4YAghOwEw0DcAhWNa31sURsxd12VmBxLxMNMhoc2HUDHADCF4lI5E4m
clTAXeLdN8uEQeXFyteEALtNTNag223uyqhkujmjG6a+x13sNnT+42r/5e3ianFBQLiGbu3PQfh/
0c7Oz1b+7IoXESiLa2QYo7M2IkXHvxDfjCZDTQenWF4CqDP5dD6Yq8AxF093zwHKB1NklESECfb3
3ai+uOe4wBr+M4HRXDPIb833XuxtMXF5xB+mqDHjl69AZP1xiIcq8ZCLBzpZkBxrJZzNnrNyPnWH
++C/TsF/2Xr/cZF/MbV5dc/f+4eL5D5axmzgAq0SsTHE14zb62HrDkgKPQtQbT1wzB+d1EflP9aV
Iv+bcwJehvBOe3GmjC7mn/vFsMiVx0DVh8TN3GN5o6Y4T4+NaefR6hMbtItVW/PvoTa7MC8uAu5s
IszPiRjX4TMkRtQd+gX/EtEGZFEAw202g47V51BdbWOuzfLTDtHnRpm0v5fTbY07o0akjEG0gJhm
7Jmn86yb5HvDeTm3oJfH6qlMwO5yOKvhy7gi0JkcPCLDk+mb5VQbq7GY3hPctR0dOwXcfGd9ZIh/
IYOtQ1mZkV4jkMon2QOvm91cfSuS6aONK0AUlwabLM4F6Nb6+dNGhH44Z9hPqp2RSKX5DUZ/9Q88
dEZjmAaHbUhwvZ/5ylyIZPeJLzG+XMlu0U7EWBtLHu7W7BPQh+2Hp5p9HE8foKI4N//jFklO5NT7
BJDSEc/abyj36XDND6af5SC9zYtETJU1vzhAvxFjTwfkTf/0IHNCx1ccr1af8B6/BXR+Tj/pG5Pz
bnxbqOELiYngKUThiMhH+VxX8J8rIcKVS08NBgN+SwHnS4QU6BHRCAvsoFbdxpi/fuWgCUsUCLfV
LhIDIZTjfF/C5NODAVEGbATxMCFtxNEXQ18h7og78RqrQXh+uBfeMrLx7qFKgBGaE18hnRHUb9pA
+Cx0UySI69EPKnfB09Y8ku6+DqQ+3EPwyBRPKvaSxKYctHXF2HS/m8KYXChet+/Hjs41aieXUKvt
hp5FTHnl5XQAnOJdI+zq488im9x/hN8BJM51gdPwYAJW1TRoGgBtGEHMMFomW0w+qSext/+2BM3b
4c57UIEbIDNkP2SREQ6kYYYPVTyDcEf0Tx++K/zykSrxYJJOLKxbgf2z33zJWHu9e9VEI0LhwyiV
S5Pgd2wvJ2P+Tat1XfWXxh+Q9XpZkg7GZdUnQtYGOLpi1P7LP2CH1CpcYEcf2YFOCcC25acyXs7k
wcgOf8xv877payNO1enHEwCyboEYKmZD9DdE6Tkp3XNEiqtvSD8uYng82KtEvY4eR2j98v45oxcX
p+fl7mSEyvq7NKC+Zq05WAkHyclTEglJeNMiZXbuLIn8J5DNK+ODRA2yeLjREzW5pYJPeu/sssSb
GVBTj9W4RzjJbzi8YyzU0ncMyCv8dr4SUUk8F/XikpLJNdHg3/VIqTDJMY0+PI6vzXCDQe3rqDO8
otLZDrRRu5Hp5GbVsWbcs8ArbTzcsCqKH2LXNBJk73uVWIhmdp0Po5x3l38HNATPXo6aqfJTzLhu
dfpYyKWpbx+L+5ix1W2tvEcfQC+Cm+ptETyD66SzhOkQbo8D7ICQna9xHz+mO5jJcgpqOvRLnzpi
AGWHr30Z7F+Cp82KJRloNn9G4P3uNz/ooID1l5JSWMvMXvNAGGczUKadZ5BAaSorLly2Pqz/57Sc
De4QDFi99bHjbULu0a4Ybh9kfB6fqb4EzFGZZlrAOTuOEHZECrBuJCw/ZF8f4NMP59KqJtHAGqwI
57I5zjo+oOH8SqX9dV4vhVV+fJKOFfB1fC14OnqI8TT+LvctqWRwQPDe2ZnMT9+L57Zf5bPn6gWw
fd8rGyggwvzqG6smVKZG0q5uMxInFtfZZVGNISihfvxSFG4uTMZW7ZgnNZwIc3n7XX4XdTti65l2
P999bT+D52kHAKMHGCsEEFa54s/i7V6O3O7XvPstbGzz+dneKIHPedoXRsPOcMJYaHU7XuNBQlo7
zsbSiLMNYsGzT0t+JW+WqN5G35SfKY1XQF6AOEuvR9R8vAtfS9VTEcaQ1nN4g5tBqQXbnj6X+YpD
g//bEQJQOMa8Wt9JFSl+9FMfnHRNdU8jMziqfzTe86Ma38ft8YHYasB6GpSWiG2lV/yQMfRrtG7F
l4F5N8aIG7t3xg3FLd79NKyfA5nqASHkmk22mRwrv/itvu0alg/x8e9xvTIOEF1J78giWNPGmLqr
cbQDc4rxGSJISHL1XmD/vsXdmLMsalYF8SkD90xfmUrEcS1AaqX57ljAPmbTOGk3E+GRsX5Fn7dz
nd+niveKyl9Ejck1RZMDcwzqbPcZwYStKPKWDbGH7+VjYhCoeagOoII3pPVb8dD5LbyqnWl4r9/3
DyQGKJleGxm/kDTuDDC/bGjsfe/TNdolDw73/EdNr/ErIURtos14Vvj0dmBY++6ofBD93NZADHR4
3AnGu51mvxg2/r7GBTjNHkiaVxQ8GELwVMIBrnbL+dMb/p49PTZmmYuyi2elJjKbMvODNNtI4T1Q
DnVtCtHAfS7FKQG8KKL6KgyFAQVAQjUEHAxLk1QaWBNGx9DZrWbDfbW6jbvoOiFsodtLq9d4CK0G
xSMcN0YakN3XnWTdDo+oFE1w014AJCRXS3AGxES1M3ICg2qOxCsgxGABDRnN5OMP4AoR23tMXr2F
o4Zx3zVk6iQoJmuaURijKTF+ToerclbBeB7OyLwDj3V2izoZrkgU4vGQZWHlJHoEyr7bWXxt4h3j
HTjvI4JRGjzIGDwv2hVbwYWDNeoITwibfdOcWsrO1X3Pv5X84b6szabA+HtU4fjGoseX625dp0rC
9qDtu4hKZg4RhiM1n15ZBhxp2MVGd7xN0l1M1vvRmOcnnjZPbGd1CnMmIvYEqMA08Ci4xs8EiPM2
Gf7qU2omLPjNSzpgHLNQYSwZ1oOKupzBVNiZMuxplD/wUGCcfV0imgcjLcr3F1JKunw+QD6xqXoC
a1KS93Xx3if2rsek/qFU5r/ERE1hxWVEEcSDqykv5C2U5+VgKm2qKF+WcwylS0Z7Cg2LPm/3nyH8
muEKZ4h3Iq3Y3UTYIhiHHW+ypwteTvrU9INH0MPnP+vnAmoxA3QEi4PNJdpNXh0pPnzXRygEekjy
RjyIz3QqNkbuE2QKfLUNs3UIzU/KoWmF2zwrFL7L0DxPX2tu4jGLJK9gtQbtSsVwKeKyP41fMkNk
I+JIA7fXeoJd/4JXJtj8uRkb7VKDik2GwitoyT6hE/wB2B0yJqUugVM6K9rRG/tcyjQmSttKNhnc
MVFlNCdv2QjEpGJysyLrOJIH5gdgZUxOlErfdSRtPbfUN0YK7NUmPCJ2XEn/U3ZAedm+V9mmhJIu
mK3koSBkzTFzAnmBwYGq/TbK4AKw1T58OjYxhU/dj3Nvdr74HPO0z3pS4PrV9g1Pvt2hWineZYFE
sDAfqOE4GJO7K7ncj9e+c7NpG+jRZ32GEvkhPSa4884jvmlJ9eTu3O0GxAy3bHF92aLK80pbI9vD
fo0zRBYMYwiQeVsDLJAYaihu4QxdYwEhoi+9ANLBQhDs1nHGS8teaLd+A90fTbY+xmv7JsNZbokI
ZY65KNy8/8OeTPWrEMxyiYRr8OQ4ajDOd+iVFIqqfCG9okcdab0HklqPi75SvK3PH09vg0ZPH69Q
+0ZDLZDbVGo5BrVY/G4IJ1G/FHrnZYMohFPveSxfHvfx1gnsP1wFu857qcJPeElY/Q+83QeCfD+H
IigF/lJOLz54oERoZeuV14SDHr68HJJ5vlvoYa5MeJnnXN0PW/nOk78Wjud5F6NB+H4tXk72vOY3
x57O6VrnKowewqhh/xnaCDzO+46UJPjmTagvpDkTYc5DyqD7kv+PKJ5jE40Cu/ZnYD2xiYTFtWeV
DWeUO8ohrXG5KEE2Hq5K2Mcb9oUDBiMOXGY1kJFfL6tFDzK5h5R69954P2cidcoW371cWFXjVVe7
AFqjFqx8fiPpoD6jdxgqb3MX39Lni/68dDiXFGrTSIgqHxKZTMnkVP4gpfZ/TETNrIZODajA0klh
WKTffuJqPwtLX7z61AKzm2kHfUuHSCehmBUiYwVKhXdZVnMxZaSUL8kJNvopj77S085/Tr9BBiVj
jkhSUoFCTFIdOL13iXFg6AF0ML8nRSCd7SEGqes86cLL9l3a5PTVZlvakjOcMQ3jVcxX0tgYE1xM
hGy7phLp9Yd7ps7MLeVV9ZPPy6A8flYc3+0vZ8Bxx5QSMqruPJ8utVYFm35giVzCT0skjYPcQGOr
RaoUU87CiaDKuUYNFfibYeXoQytARhJmw0vyGeoxhf/2CrFjNPwpg3wm72vo37MsLfZiMgRwPpFC
/rQkVrBV/CjQX3lYv3AAznsNzsLmur1O4csOZu0pzyx1fJ4wDS2X6vrFcmYP/NHXUjUSZ9fV9fQG
a4gzqJMn88Hp35BTJgRyWETDpOf5jR/L7GcQfXPz1vNoTNXRsEP+AgVHjymUDkCuBwTf4/n3He7I
hUtAU5J8KY0JH96DE4AdrvJxt4H2pRMfFyAWtKnq4FZY5X4w2b6/1u5oUPZd/RuFNbz6+Lm4zqVJ
wcAcaUbBFmRE1EbqFjphcobGn81VbPzOHKiEouGaHrGj1vjdX/1m83IH4RNd2+aBSw4bNzfBFemk
CgeOS/yH98IRXjnZ5M3IHfbq5O4YS5GNw75v2uXTubqqU7rqyph3i2fY/ipnCweKKWl0QTluiE+m
WdkRpInCGsa+xQGzyzjOhx5bTrBj7TitXxJbB6/7+Ni/QiEsoakcbhFh2Lgdvej7mfeFL0eI7j/F
ifKqHn2hgrhlJKwH4BpDWvfr8RkSfy0iqnu79yOvePxMiJmdDUNjKk/yWDA14pXJiieW/h3k++Ek
i3B5SEgJPmU4Vz0iMAAHnwHNGJGbjdsYt4EQzz5XuZ0/Nph4ExTZDJhpknkZk1d0mzD27ks0KXrG
DENn3yRPSqsOnmEZgeOwFK18YSTQTqY9hyVs/MHiHvYoBmcHrLx5RY3fB+EaI1hUQeUUECfaEPiH
vE9ixGnPZm1fJ/vKxZKDbMLjVm22ZdzNfhnBol+jRYGMtW+ptya0Y4fsOHi6g8ZpRPJLnM+qXhHR
dcQHYPixm4Uyoe2yebvKFNEli/5PUonoPAKU6Vw8GHYnj8BAijAjy1uOJDs7m/wtZq9yTI26m5Lx
5GrcGpWhF+dKXKY6uUYFOU4yWA7CMJI/STOWNqoG3w1WxpWsYlR6aTPnvCODFRzstuBXVt/g0ji1
nZH2ANOIvfvxa+Ah9rANXwLJy/x2Q8ZWeicVJwT5ulpgWeywbOskGbP2+e3MzIVIGXcIYH5KRFFw
hi/+MMV3pPXQz66K9GP3zzqLWBXViHSpXiiizGVXstRN62mA5MWCKLEL1ia7OdGUm/uK/uBO8HSa
uUXIG+ag5yJjgG4JnR97jvuatyvB7pGwIcI2GOT8HYReHOMTZjb81Gp7RzygF4K8E/FEV8nLNwwv
YRO9Y3w8iKnFWoI8wGfMyaiIFkDB07tgA0EgdsYMBms7gRdyr7PoMlfoeSxjOKTH8/aSUrDvNQ3/
awr9x3wXwNoKjDl/BziQU38sB5zrQ+7lnWCtB9CYMOHliB7ObUzlPFE32hTCMlGEupkdyPae7E7c
vjuN0te9r3BeoU4HIuwBqqHDW4tMo/hTf18CAjpg7vGWIX8hMePjfmGckg7P4D5P2BI9yb+SLl0Q
cfp2NeI2H4czjioF7Yg4paNVLDxLKDpiIfnEQ2+QtM4rLOeX1AiLaYlT/pUSm8jafI+OKuuznLwu
QjTgysluytE1HD+3aFXhwKYCOUCT9/Q2Ay1MFNJucq+Pss5iwoFYT58Q/M5R85G8BUpqkZkHz+RO
3wusgdUN+wfn3yBQt9JMT/jP98f6aJbkEG/fjK7zQXpeiSf65KSdKTOYJ7ldAvXlQBgkzyO3eFg7
9s9UdYkmg4V9ptHy32QYsrhX9YJE8DeMJi6V7u33ntTBZUVqULWWk0tSRbSol6WYwF2q+omfAv1O
jO/O1buGYpiPtQ1n2NsTPNScPb2v+PnGmUVc6fJrIwtakUe7p1HgLeOVGU4g+WRmNad9AGx8U6LI
ULfAQoj4xopvhZp5WVm8rDT24rQvZHw2DG1OyyCb0vqNfzSFlSPMS4sUX/cWNO5ghRJLjmXSfwVP
XPZbOArIMY/yF99nG+yvJb8aWaQH2mz2RLvnz/vE8+f3bnSiqjCP0Ce1m6f54rJ4i8yl+7beEuYC
1pUIPOFtGyHGhTyTZ9CGl8WDvg0xxw2K5UTedC4hb8edv5vcLBUbToMP9GrSWNuwZC45cNhKLSnJ
fSPImMZfp1WiBZoJ8E6CW0eaF2xQ9uoh+nlSEe1rZ+37THrVhk0e106D3Hro4qVJRKQG+b1EK62P
G7taCdNnfPceMwM57n7A31gSwV6au1/9cNuX3s4hepAH/fKkhFoTOSFRkPwUP5FE93eRSvWWL8o5
vBnettICMyDdVTepojQPNBnmfjZ7zc4pTRcNxCt4UUlBa94V/DN5opA8eqVDct9EbEukvpKBSArS
ze7sYUAt8pvRhpfeAC8OmpLO/anHZV/w9WIRWro2qhgtfyKFu1eF4GRoj8U5SYIc+jSB2/NCgW7m
v10cA6YZG5T12XTBB6lUWvgYvLEhkX2eaNPaab170N9+leT4M24UFKwUo5nz8kiUJEVSIeI6jwy7
CwoKbKLAadvAgYlm4ou8wi68URtERYqEzpjydPfnxYdsNbsG+SQ7S7VrT0xZkFiqaq8RXJV7zAiB
g9fOA2RYOXAg3zi5YaKpBpqXjV/w0NkP+q/EKYEVkjLNIxw1jh+6SzO3d5uhlx2Bdoab5wqypu4O
Pfkz4hEKNk/45uTuAFR2kwfs5VWkBxqsI0YP/NLXKt/uJhixAJ3Y7PDKVJqy2y8qm83X0befQLLI
RaZtF7TR5ycbqxNyYOm6QnXSeMzKdL4Xf8q8hI6uttiWXcxSiPzgROfCXuFwipY20ieGTSx4QqON
tPdu89v0j6luivhpX2PyQa1qVa7ogqEQDFxeRx9XECQPBBE5u0m+KBZN2FqaLyZFrMFo3GhIAAxg
4aAkDZSLm1PtLlurNp+EERYezEr4K3laHMHmwG9Fl6LEkqzaFfmpFu7w/erhRAslprBqLHiDQFzY
lX2JQxNCVeGeXFiGHEmn86nwGvdCoitSkP2H8FuGE3gdQMP1rjM+JR9x+zCpKFaXpKPHA3/2vsvb
pOIRNVoqajbmO2f/ktttUAVCevHz9LLQo8o73gkJzqP7epiwjploTz9xs+d+NjMjQYissq1+p2oq
29xuyg/Wb77gudbmIJDG2lyNmRycPSXp7E+Y+yISRu8bSzSB+3KG6Br5wHXFNGlNHPT0Wlh5oG9e
Y3mxC6ieI4K4YzFgGrbR56wFGv1hwzKRmQEBrx/viPZBWJn6jOtE/GGE3S84ZVos+Dz/Mr2j3B3a
WihPAfDOU9J5Z1gWAWzwdZ/M3kAjQLHrKf3cbss3HQ8BhDpwVhAKGdl7pG7Uw/lYx9eDxHCN0Uh/
qpDsU6JEx1uhHUubckKg8wps7ls4srNz2v2Qwx8DpMbeHQQGDCWJ87v57cC7kmj9TNHGtCAuEDC4
WtJP2oYz1dUIDmXqKEQ6V40OhM8soBD3cysCzhcPMBEwZ9nKw4GtHQxA7w5G++Jtv3wC2H2R8zOD
Nm0zJuQe3Ufnj/n6Wuhqeh3s8fEjY/ohoM3pIbsjd7KmU9tr7jnC6AZ+7cc+X80MTehlxD+0QNdY
KLxXC5rkxm8nb1pmyuorAryZmNQDAJ2MSD1OakYv4xYpZWWdl5r/oCa9J5+AcFAHjUSwm1T721ha
7Xx6X6aJ86tscZSG9FEY1qdd5TJAYCfu/CpixBHvYK8L5rAcfTjLyxmZUhx0DCLbF2ZaMmHQy6tf
j9jL+xcDxLwHm3G6BXIJ1ElLTC1b24q0W6sKs9NuCOQE4NfZ2vFBHZU9bRbE7qBsha2GbGNRLVm9
ccf4kzRadHNUeiORMnKpT4aBSltz3vIur0C1qOSoCoWHV7AlRFoei8zg0fk1Fr2FD8Vc8Tlw7cz/
2vdQGCs+AkyZzF94mICjevDVzVqFO96FPBvSc4n161KUzGhzZeuy2D8DgKtr40hJdZJ/lbuN8jns
MCdqCO11q32egsFSMkEgDBs4AmJQU7+BwyFoxfI9Alc/X8y3Cr7LuL9k4wcF5BXvTCMZwvgqD8QS
uE9Op6E7iHcMW4tEirLjK2Jc+V3KyzrJS3wDeWk5zDWqpQehwXkkT86MS/3utCMnuCZxFweBNr3Q
DW3EFCBEsNlgVRcyfh3ifGsLDjkUld+iQH2bRfKxCfFl+eNvZFYhv1YgYWvIev4sbkhteyrcl/Rh
fEjK3n2jCbs0m9ZWiwBQB8AHLpnvPH32ZjvkORbHytPHUprTFOuUfH2vwbu9QQAYvVPJo6OMJJAZ
r1zWEGmCOrOKt5VPH47+MOtFzrQ2Q9sHAn5z0Oqw7L52FxnO99MnfYmTJtgt32kRNo6xphe+0IaD
IrrZ4UG9ef95JsVW3yg46U2uWJWAlb4CDm6WLjmkLYDQbXNlji3bj7AJZKtzd162PEe7sRRz5VJN
0DhYOeuZUzKPVO+DST7trWM4ED6Sz0/OYAFxNDfryxFIzho7zwVnSOi/OFrA/gLEspjWe2RXwyLV
kdGGRUx6eCDYEiUn4m7adbtD3d6M5Ak8o/TqQB0wHw7OGH5/DPOz4M3Ev39P3g7I5+oS3vvt2FeY
aHBKgOtdtlRX3NTpa/XwtFjYKhQc94iXKEYsTODM2/lYGo12RgG1KFe5S8RhPJzqE3kiWrS68cs7
++KvOuYoCRX3nBqc2LRfsqUFEtwEqPgeNY/Ev9GmSLmA5a/Jw5Otx4rCkq2x5IP7U7j0Okyg2MMW
g80wKVe6D0/Jq1ZstOfnSAMF32f7weF2qvFSRa5/d2Wf02Em/mbTl4uXG8WfkhjJI8zgSWBqM7v9
nDnSrnsjbt1nZX3HZygIr1/sTlhlBpZv4SWzP7/fg8FHVvs3cbU+s81EIGq+p3IX1tCufwWsZpRV
feag0aa5D1+FSnU0nPIqU5pgeM5fc+8xFKQ4Q0H9J9mVVLmYkFhOx9u7lxu/EMAxw010eNd3Oz+8
LqYWtEFJTfkyn5E4a6uRirJWlzDfswlkVJERb99n+0paHJw6uuxp3Tr62yZmfvD0JkZjqYCykqUt
mq//RmLB7nLxbwa+ReaA2lCJqCk5fgt2LvSMPqf5jht28fsEdF+IcYsP3kgReffqpOBPzhHlPih5
Xx0+rGLxCncUk4VVloH2dG+Ke/y2Afh9aTfUiBvOUBUQikBgw3lD/QeIYhjTOLuWhWW/MOo7XAWr
Y7WfTbU1d0C1bOLz6+SeMqdjC6VspCrw9cMHh3jO0iGTo94Dj13m7jQHITHi8+KFwtDU18/DLakQ
v7bR2XszbxHI/sLThnJsIyX3SC6Bx11eV1TIZwRHbInY5jHAwk6VaDO3xEqgBz+sih00koD2IQbH
VSjOrydABhqI4sMfU5SX2NowdCBgjMy+slc2chTXbQA49G5NDi/jhvmbQwaA3fHaDEJ1LsUtu9ka
3F7//ZxtsH5xfX3Y7dczRN+oee6uoSJQW30rD1t6A+J5WBqmmtnPQ6Vb2t36SNFF/f3Wvoy6LHwd
Bbyw1/eJhjTltW4qVDSMK3+GOtim6MEykV1md8bLEk6f2RnowECmo8wxk9yhI2nNB0dLZaqGf8HX
xpHP7hXjaswykSROZczrsqH7/Do36v7c0ZuQeULdk8a4it3bHzC8OfDdC4bkml8+wufQKpk+zBsd
4tz3TZD1SIVIJ5vsus/5gCAAQBVU2R9LOdV3h+zTi2hLIMfIdBjYZM4bYUPBieg8ew28p5C+7YPk
Z6V537n55zMSuu2L1j6zRad1v+XocdpproYFC4KkBH78tTPfnEBMwJD1b7vloEG3NGrcfs6U2dUr
yvJAAQg8GYKdk3POaMJsclsrQh3kBxZhCACTp0p6YwsJsnYkRpkLbh3VS3mKEqphKwJQO/AnxZDs
Z/O11R52seZQaWMILbhquQqvQixRKTdMvxbMIESCRA6C+n8IO49dx7Fty/5LtUsAvWlUh56UKMq7
jiBz5CWSEkWjr6/BwANexMlAnJsXgcgMI4pmc+215hzTpeelbcGuteLg2m7CXAEx6glPp6q7hDRL
8mzNMHGgQP8/gUOAWoKZ5aRatn60oQJmn2hNTz8SZ1lf2on4lqZELGMrDYXFJbp3zQnhyer0SkCz
eLgj8VPczlSk/8XQuYfFqNN70CAgI5h9I3aWEwhCvM63U8xG2b72Tg/3+ApOSDmfDeeVJe9UESRt
sCaRxHmK7/KMgAL+2gUTuWqRbZ5Zv/LWJ+ex+Yg+4dDrjvfeCeN8wfokkME2QHexKore9RUer9MG
geXNPT6j8utG84YSBAFGa2CTOvZpaszV2ZoQ+7OVm75+CTMpKrRuY/i62l1fPYXqmq7zhCr3vTty
QZvWM2NOb/PHNifckOd4y2N5m5/m1zAPNSDEKDeHbPCDJihifocPE3QoOfDqVlkkYWkntjakzROV
y/WojM+LeqPS57s76WS9O/XZXHt4nme1X26y2YeP2/BS8tthgZaY/m3W0AEThqfe5UvZFtNX8uED
5eGrd96vdyp/7LJSRvm24GWi7Whz4GdlRhI0krX5zIp+GRebYnglXHJzCcopPRAkUvRBDf+MQZM9
wbmnoeocrUNtwMvk2VIk6lknuu6rUNiepvSQz5vj5jxT9/kWe9+FWWhnn9GCpTnUsVkG2KkdmoU2
+fQLVGD915h07i4m9BiDWjvDznb3w5FRDToKfhCGBUs/djnmDxTwRN6jvExy6lE3WxiIuHao0dqe
GHKQjM+rsqiTvcM8DeUq4ClQ2PMB2TjaL0SkyH22OrqSyZWldomMtj5wxxxF5wU08WazrtWz4ivd
vhm26265/OxppbX6q9cBna5fVrTERTbkPAM6kyMrNSz5qlsSg/MqvNNF0vw39MSjXbEBaR9fBn/d
SxNmQmSAqn541zdPupeXttRJ0iK4snTsuU/VanNUZvdsKQMPF2K93Kzz4bkTrUWnAsN3ZBGfaVrA
CqaPsu1tRluRN4/kyy/vzTQLpdx1fnt5os4ibJ+5WiJaphu38ERfMR7e4BhsjDA3wg/dyMatr1HT
8W4NmAjuzwpgIwmJtXesuw9pol/Hp3J6Q5J3Gj2Zkpxsc/M8eaXig8pdV/57iWu9Y7ryKkeAU8Eb
sNie0ZRC3fvomkwOExxBKgIttdtUTKAnHXZuN7VbCV1e2mnY9PLk8XYwbL0FW2PYQzawYb8b2xDc
DjHJj7DJ3JvSb/Qh0z+6f2zcyD1fF8zVmaOy9DT0HhCCQqGhCXiCCAc8GRsQ9uDzvJDpUd9091X3
0u16Qyo1MKSlOmF3dp4fYbyM2P7RNE7lwDTZE3+2zKhY87huFQvZ8LNRegz9wtcWN5hs15iyKZnG
4k4dS3G2wNkQSsP28dJ7BScakZnLv0NtOBxnn92zdxo80Rsucj6JkHmE897n1ga7mbUn3F3FsBny
aoc3SwpCOzrk6awzTg/0k9llc4x0mVQKjCWDl1/Yytf2Ndew7HbVPR+ZoGwsPOYM/dY6XDgoBxnU
ot/pSytz3NJhL7syeW0yOOw3np/P3b4t1R0950hfIMRc3Te3HlMOT0jYCJyEtktTjAXW5m0zfQ+z
5XOgHR6lJe44eLSQ9FcxKouORnu2/UrG6nrodK+Vc7+j03jQVu9edq9Rg00gUTOwmm7J/5NsoHJ7
7mm6rF7EK68dc4tCcXHVrOaAJCrLY4SZoP1ptp8cFFYdsXeafF7BEZ4fWxrBlvdr05bbOBAnl4Jn
x1crv36Hquyk7OKYxd+3T93NZd3aXxlhlbi7KxYXEpisz4NvVcF34wRX2dt/NBfKwX7W+AZyUcJO
jHt8ayanFabhjCkOrBVmQ+foecFz+aiSDidOy4KMZhexyh9fK8KLFD4EW7l79X2e3nrXImhOLOud
fi0PS2EFOcHEjd1Jilt0fA55U12ugdbx1Lv/+QSVmYjX8SMdVIhDH4lhJCJjl3v3yF6Phno1pBt1
Zel6e7dH8KD54RxxgSNC2xZbtjTswRiGl3T/89U9UK6OREmghBSpDA/KOW2aTuoCizDpeVIXsLtD
lZS5VNgfwT5t0wUAZTk+9poFtKw7ZQWVE8A/SEeL2xwScLDufUbSGAF+pnPe0OayU3505dHrArTC
3Mgrfkkhj7ByjgOMHhJmhYPUy/ri7DV4h+vFjZcYGou0fc1QmtiPuq0geDZZeyt+XOFQZoFK1xTL
dnpyBJnUEdtAG8y4ghcvaplN5xPyHitnuREonL3Re1EyGW/rAIP2/92hMHgnhV8lQi/b8Ico25pe
ldyifNxJ7fcYI7SqWMjDhPljaLLaj2qX3ya7UvcZlygWSa3njdZws8EGX1s5/dQHDguqMWfdodwx
NTre1nW5XoA97PhaosaPEwN3aveT+1581pTJLoVUZ9iaLdLJu8cOR+A5ARtvtD/h7fmg5Ei9E2Az
ZI3uhTlyyFsG2Ulh2Lw6i8Y1xtr4vaNuGWd3R6K+W1vrXd1xdWpSoEVIrkaPESFYBtzMMq567asE
DMnVfqKog9I0VuZqu4O0VR5YmC2jOkcHZ6U9bXEsbR222IC6jULhbPrUoVy1CzCzw3WgQEGi01fa
n/gZ1RvxYxd9QIS8Wh6Vc6kcowDJ+KAnQdN9xp/JT07JES46K9oWk+Oy6aVgvG9OccjBirk6twms
AsNGAHRcfjbZSOcZZjv/8q7MWCuHF9Zz7Ur6hoa9cnbM2j2+Yde5n4bKN73BWncvQqjkMc/H80BN
p+xo9Buta+cCjNawnnEL7YvLi6svr4ybM3iV3rv0eG20M+irQ0CYKg/r27wx/fQdraX2guYD9YDA
1KTxBRjGoGp3b88Z70UJ7braTgJuD/fBvn/PFVO665Em2tCTaTUM5Y18hFrSnqa6Cm5VQI17G2aj
+uuJNVyy31dbneUT1Dspy8vVMa/OGgwWTnU8ePv75Dkzgjcb/TKmwSnhO6I9+tjVy8tXoTpHhKFm
oJo2XJB7j1LkjZZKtR7gVQfF6MSKP+WwazQdfar+64SNsPfYaN3nNKOBwlucocvywvzsPWcx+7ed
R/2Lc0/WRRKgCPbAYPI9oS59PjD0lFjScpd1h7Hx275Svxmrm0/tc/JFJpUvtBE1asJsUXrpIaci
QI/r0jymCcswgR5vM5BQHiGT6bTlhPlsDf2oXUdpL0Vqzxw4BUSEYEBag0UpvtbMFgKZe5mCrL//
9zeSWkPYN/sfiZskH/MPEHX9m2kmLbP7Kz/LwtRku1TMO/18CrnEYaD5ssJzGbIthvS/9rRuTm/q
GHzoHaeeGv5wGH9xsf5xGO2v7zaj8+P4+n//R/y/lyy/vwl0EaZUjxaNky2JrfYrqqEe07G1wZe8
MFd8HsERl3vlK1roy27TRRHaTjxVElB+zP/467X+7cx8czU95FNZmhmHVHhJcyQE8PFxJJhc665N
eV3IP7Dz5b+eAvJ8FJO4YkkVvhnj6tPx/Hy9JIFQ5dp5+3QfYCaJVj56gDUlz4WtQtCZ59Ma1hbm
x5wG1Bne8kyAPEGAgcjGhM5Yt54WBsZ4T5KmEAHyebPu6j9Ec/zNaUXGJseomBL3jfHtUC/PY3GV
nsaHCFPVioHSJsk7vg+xbY9G1s53j4PMysN+VNjwGLQRJJ9/3y7yX2x1ikIKmkFUvCGpv3zZv98u
j7QpO1r9mS5WSWpvE2psSDC6teXfams3oAeJpxCWnD+nXwU/kyzxY0JpGpIh+8OxtE/Ityfo92P5
dbJ+Oxb9WhYXVW4+U9xVYyGqPdPK8c3WKJGNkMmmvzOhBqsu7TN3hyAVrq1NBomFKtBwwbNbwJ5N
tPyoz6wfDu0vt/Afh/bNDZqnpdDcL5/PdEZKNM8yVJwtRL3UtxiH+nPLhWEBWYxK3o4+0OMr6wer
s/KXm/qPI/h2p9zFo9lJFU6OOBYTvFGenmAxBnw42inWbWbGSqJYu11r0G4hmWiL3XtwskNwm2AA
+6iF4hZbVtLaPVlj+ka9nFzHH47yl5P4X5fwmyHb0J/iKze5nRw2D9b2Bd74guyGF7vlt1BnjAqw
0lFihEfEFv++SH9jCPxxitp7/bf753Qv1OPjzCmaAWHDtQcW7tyKbrqogkAd+24EDO/qPf0ncmPa
C/yjQfDpOD/4rf96FlT+J6uywDtO/EYSuN/NVHvUajPteu1twqrTEqMDE2xtD10wmBC4Q+gHASX9
cAr+dp/+9snfTdVv1fifT36i4nbi7cMTmYCAVPT9JdkHb+Roh+H+p49V2hX8+2UnC0JURVyjWPG/
vXSO91ehXAylgQMl+Co3pglehNmMOEeci4ESU98EMuvRbiNOU/sL0qKNrOBLHPmDHq2nGvZuxj2K
4NkSzt49efrZqvSnhwrGAfuun6KzRONv697vR/ztnbROP2lVPuVmeur9avnkGxPhkc4wqKb9rTGT
ZboUHTVMh2ijUV2ZZsLuEVpY8QwzdcQElpQtfi5E5AGhTaoO6qKAOeSmTM7pnDoP5o6XsIn4037u
qokjJySr0GiE3r5bxyihW50f9+nNK+mbEzHqlmGZXJIbYNpz8EjY4S+Zk9i/FJTJC/2FeQf3iboc
hYBnoKNSu7zbtOX9i5GdFl7aftppTuP3ig48fjkU/Mz1cX2s3m07NkMp3DOHJdj07BoWm1corC2R
3pPf9GTq4MV5cJxIybw+sCuST7YccUHczKfdnO5rOnhKcBuKMRX6nLlPwNAoeAGCWDQMvISxHptD
hZ31SM5t6YwHN/feyWf6HqPHqu27d9T8M7R8dAI+tUgOtwnjPug8BvOWRGdx87SfPIrwZX54JvS/
FGaKSoQcKA1RNwzxW2F2LFJNaxqhmSJXL2tGLFYGVg9F+diYprQCSaPBoqsFd2T7XGFmnTAEV4WH
4z9O0VtWQ5TnOmYMAjEcRCdQqNgeRXcfL187rCksNszG8jJOEcdiLWd2COeIYWQkJZ2Vkry9dfDp
n236l2szhilL/7HZyUM4qs9D0dDJch8zs7GVnbRgB+UdnX8vCqL498fzf8/At8czNwiyEa/c7OwO
egV3JhnD/Xp07CHaiq5EmKDRsOA+MkS9+CYbExxpy1NyGWMPY7CTTkEpW3gKXIR+Q3pPXaxKadD4
x3nhEbLHGN86V86NIbY1YmByeLUOD0b/yl5Znr/Wgxyf2y00k2Of3tV5g6oZbBxGMFwvjJhN67nr
PNpzr61o9hzJEqk9Dy6XlLyOLrs42nfGiRrfa9voQFYJX2WTTscfHxTZA0w42skQz5PdGZLOd9u0
2e6YGIMLltTWFwiOCe4v+GPsOjC60wjpLwr0ds/ElkH4AbcktS+5/66G/3u6v60tN+lmXIqP2FDU
CYxKqgjtlAvKFL0vohPaBWMKzKilsC/7hxvK1R+ut9qiM/5zAAbRZbJgiuyu2gP87UVonqXOh5ys
BlLCOrOVoTr+jGFjtV3tCz/4eDpRUCk4yUUE90M0SfjNqfx3TWNXkT4+b/ID7UQ1kZOPlwzeXrPj
jKMQESB5IbHzX57uqi6cQrr/JVMXCELOndHW7hjC0w2u9o5BVvhe5IvTLHcMZvdrB/M8Vcm5K7n1
RG3n+MgGiZUIUkDwBQkY6AseIUaGx5qF2HAYeo6Pk85QZGAPjQ69iEo5sy16H289vPYvkkN3U0+O
m+tsvXodsNm6bePk1XYB0t6RnfmNmQx9aS0pDubqBDfkMaLbkg5yT2K2+2L3hW784QL5Eq3p2lUJ
S+p4r4DkVxOXiPzDxuyvBZz620X5Vp2Il5OUrWUuSoFAdmUGGRt0Rxjq6Hb0sZ6sVxK6+RV4Ie58
9DVDpJqqK4Sao4AWd9WhHOc7jTrq2IoW/CwoIjM2Yz3+2AKFDC3C4Lj9OQH0b7eSRpiuIJmaYApS
CyH57VYyqjRXz9dPAzy88C5gEJnmezHlxECPa7stwjdwGX+KevvrI/T7x35bs8/P5nSrbnys5NN1
zW3BjidHIExqPOgRi00Qq/u0x/bwh6XS/NtK+fvnflspNeUly+sTnztbxLqXWy047tlr7OOssRcr
0EJWQpywu3baYA57y3+pkM4XIT9RWJwAVcDXaQsu4OKjr137nIxGTCguSR1cuZDUFzwgUJwgQKA3
RPnxwtKKHGxynggejTl0p08bhhkjAhc0rA8jsauHbYwL05+qi1OLV6ZdIYJs8ye6+yGNjJ/emIQS
/2cBkcAFUc7BChI08/u2tCmMdVk2Zza+yXnznuGZZWeTOXnmmbhArqD1V3EN3f9Bukm7QVujcWlD
YTr26OwTmrD2LObRsk0DdJNZruXhdvCzwi7GEEq/ritEvNbgNicvAOq590jahAvEfw5kja+MUBnL
7VFL8CejiCGTc2D5PgxBVbpMnCCVFbPM2tR9kLr2cFxOx0Cmj8m4XUlluClnkntUa0iCexaDBhUE
a9yCSS813kJm3zbuK5DBPfTLyhcNkKgzqRjWXR0MTvfxA6LAKf73gvzfsykLgqKYAhsCXSZs+M9n
6NzJs3pdwYxjqpFiO3VUDD/wXIaNk/+0AfvvNpHP0gxT1UVy4vRfpcBvz+tdKApFyEC3nKDLJtKG
m1Qw7cl7pc59F6Od4VST+xKYyiDa2Jwd1GTh/t9fV/5vwcUx6JLMHUTsq2B8e3iFrDZf5wqkoLGS
8Xw/qtkZpXUaXVRfTdFo36xRR4Jfb90fCfM/reoii3j3yn46Pn+cVBvquaMJrnnqiYUtUAfQo6a5
eWQ899NCI4r/fVm3B6sakilKbBPUb3u1p9K5ftb5mlBJq9jB7Fgwh8Ly2aY+TWjD3L/44Nx6ps4o
9T2PwHVSUpFOk50B3MPH7g5UH1bVJGwZWqDRDATtQOB7lbd89ew+djILUumGZLjgZAEprUc7+Jkt
+DLjF4i03u8X3SwkWAYGljPbOy0FLHoc6Se8wv4094IAXiURMhzX3Vpg6gpgkY7FK7nuoGz/femU
9iX0Z+Xwx9nQvkG5lOOpo70zzkaDS3wdL+Lmzl5OJH2aObJ1/bAAGjMmK1t5i3x5OcLaEO7uxDi1
fYVInb0nl8bRPIDX7ObeA5YsarcgGh+dw0/tor+8I9pjNSXoh6b6X6rZR5bLT3M12yu3OPdJdwua
afg16WW5vbSj6RjzyH7/07393w02H2pq9Bn4wdC09gT+9nxlZXFVTkYt0rcGjkf2xJabpOwi/MG7
zOlg7SINp211sPRJzpjFS3feVqHCBX16/75asv5fBBhFnkhYO8GQJPzq347mLBQP/VJk0nTW5qGi
fYxDulLvkYcLKbezZMUNS+Zb4zuxl3i4BxJ91/pEW57x6jUiUk9p0DxSIvM+gnlrt7iE0vnsjOEi
mZwjmkfey9q+Nx1rxSTXwn08wfVA/Bh3Q7NZGT5cGAZ++07dXWlZ1zPxD9i3d8DWn8ZH3kZklGOF
yUNcYicJw9bHjteeKWJ30r4G1pUVNgrWYpZ/fYvrbHx1weQKL6scwAClfdDmQ51ZqWlos569+bMX
4tA7dPWBJNjinAzMiTr/tUHxuD+3UE25DJnrz5kpEvNRWsuX6TP6M1vvKuNEO+fl4S4br/FcibHA
tN2DMn374J3hsp0HJC60mGTB6xOVdeuvSafp9TUKZYsZff2yJL5PePpY/Wm56rtz5kiQbHsPfuPU
fqwIt3sNouuErAAg9i3ZFoYtFPcp0XB+X2QqGPWxv7h9gsseKzuYlqPzchMcvcO4JIUwHh8Lm0NS
z/YLbo4dwPWsvXgIJ73+ynxsNwWb5hYKHziGHdh2tF7Y9vBN3g5hgMht7e6DxL2nH72TftWLZHfK
unN4z4/O+O4BQ+FFaPVr1+qdwwEvBE4BOihOwLQKQeK3JGVlK3TJ3jtis2KGjTqOZYdmhl1tFjME
MEjfffC4mKT3WHtn8LAP0rz9G8YMl8oR7b3gh9v8b8+cxA6+fXuqIvuqP5+5POuYklBV4tRk9GNB
OSVni7ko6UHIMkNuppgGI31YiMFlTkOCpQdMONB3+7P8cZjx3wpRFhRZ0wRN1hUdQuafB1OKt9c5
M1SBYN5WUf9IqmqIcUHYIxW2s4i4Paj20bsAGNI+9T+cCrl9d35foGmx0WOTFUNVtG+1xOvTOVfS
SRemtx70lOoUT3hlCTaP7nWUfojp9skaLAv32m9BClGqIWx/eM+lsCEnKvdD0zuehqemS0YFbSq4
BIFhuA+vwgP4HGfL0/ITvqdP7rwTu7AWr/MBW76HvYQzoMsshYgyTw+Ks3vBPhXWRG/Y9fbMNSCs
G+dWbnkd4sZ8YBVM6HD/THHJrhkNQ+7el/uLw9/zZCMM5IM8A2xRoWna68nZPX/dQVyBpn3FZ3er
o+wGU3mM6B174g3IGgbmACXwurIzeg9Rbp/djqspTvNFnLbzBYKJXA8xfvon6kR3fvRxXw9xp7ml
HCC7Vix5W291xVex9wZmbPBoLZEAU2VW+PxWtnufsDw0e5z5mmdi66lnBKURtTjQZNaFNxUIyrB9
9nHXwRHROpNF1HKA5m59oEjEEVJRye4L8g+7TsF7996h0SUo2roA86HlYj1Gb+KmGbqCINTtueBd
sMq3DXElGJa+eWjCV/dikUYveK+JHxm74wIFamPfAh726BG/Aa28ZucRiag+YykCNGj3rZot5Agu
VRtB7Gexsk2XrzYlwzocntP11T4NGStHEHsqi98mdUleCUidfQdSjHkdBzL3UOa+af3w3qI6TQyG
PcnDlaNpM7kn0lacdgbP+IE9i3AKZognC17eZ4md+OkYQ3FHhfbmOdB6lJJpD6FnBylt0gri+Oq/
5E3I0tQvAPyUAwUjb1YKkFRTcNcX6xbjwMWejUauWJFsoQVElrOjMdx1leRBobuf8b8fIBLc//YA
qcQoQ43VdV6ffz6/xvXJ8/YBNMxiycI227fIypiKDidPt7uKeZySBM8gZik7SeKu8/CHwy4rmxMT
iEAXLJmcPNKNeNsKAMZRLfiJyNiOlyL7Ra11HbRrUot8bePUwpxnBoZMPCLv0b3bo04fCMxkMLhZ
gzNdcGAs1px3TRtZ1N+MaYoG4ykI/4grekcPJvBmeM8fcWYLAdg5UnhI0abW6rcDp+l42J21W52g
v1xe+E9kgkwFi675zd7zesBBa/002/jbBoNxPaNClaoL8O6f56/R8stDUUphetyclqp1mXaS6zAL
yr08r5HZ1Rhg1ssyXO8FzPZ9k7ZnP9UtZYSUodgoOY3j9ebf1/RvK/LvR9RuR34ryQypFNT8BncX
Ow5eXpqx6BxJ9Pth7f3bLu73j/l24+jVrfqcX3yMTnIeqjNxVNt8vdv0pyJcbF8h39d4nbvTZPPd
Ir2/ve+Eet25Nrx7psYQpGFBbTOFBjTCxqD7HZoI6H5HaKeP1r/Po/SXdwuEVdWUZcjPgmG0j85v
J/J0T5VLerxWUzbQcoLCh1u6DRtFBxKwLSexsLdsb7tPPCbtd/bvT1f/8q3/+PRvL9ZnpyiPd+VC
6MEBBIIOyhJCya9gubZZnEA1rylu8yH5bEfL0vbsSQRiuWxgfCljtb7f12gKgyaZnfpzQtv8NCQh
gF2Aha6BXIIWIlhZszv18L+PXBT+8kz8cejfmmSlWb9SU+LQu6IXL4gCEZd7TMZJ0oYPnugVKYMv
yPAUsHSQZjFBBE7tLTyZ7sno+EW+InFXahu564Zfa2brI4LmeO9NKKHpk0ih37tONIt2W+z6Lgkc
48PDb6wpLdAgeHyRXn2J2RIqc0IeKkJ+Wz5ti6p420PeOxZpaxSofXt8+ZWys/+xJNK+qQgMXadn
piuCqJmiqEqK+u3ZyEtDrXXxAruA1x9kn16eI+eRE7JzAIgL7rnbxC38yKZMoBu23qPd+WBfKfBD
yrv0kPVM69yt+uvoPGK41Tt3T2ie8R24l504gSjm1WwlR+2gwei/CJNf4tbn3iCidbjVqU4bFwkp
SzE1weA0LqHYf1EbXpKUbVAxLsI7dRAJs5vm8CLiiZ4V0BiPeFX8MuWEh+w9A1uU9uFGDBCQbrqk
as2FbkpUln8C3XE6Oe/G0he6J0oO7FjAhx1EpS+dhE+HbsERjwj4tY8rRRoUWGCKx/7To0P3AUqg
j+lUg59DR/tZSKonL1QerkPqlMRYo/5mGHg7+h8ITIrNeIb/BMYEiUUbrAilgVi+YiDw8ikcDa/y
Y0/pO8KWXO/bcLwXlXCHyAneON3neD0Tg5fkZeA1jEglj+nV7fQ+iQAUF+IlrBVmP52xElWzd1+Y
ck5NT+7KXYxsYJCwAZt9Cja8S6ek7Ir9jv3ZYnrHtLgGfkXNdmr91jbO6ic9znKuj7Cybdf0pDsr
zAd42KAqmyNxWwYaZjBH75+jeyvdwAkHZs3TBmlshGL/SwzIK7UxfCwURpYM0NL4Gn0mlS9vTffc
M8bnyWP2xe7OkrsCb91V6ud+vmKUP8cSeLcLF74G4Ktu7lP4lyh48K7Y6rAzZI7JRLN0KbRe9nNt
FQMsibu2adk9RsrSYFYqi7+2oJi8CS7Rrdayc0HeF9AenOO3K7rscPEVeh/CHiuIPtn44piji2ir
ow8Rk1qoTPKFQjk2PG1gdyRPJLSp03ot8C472lgKEcfGuXP25ZHp3hJMwefV3QcTdBrD4FZw3p1r
cunMEaeMFZ3YMlA+UgGZ563OcZQhf0Nl8/VpmVt8rAH1gJWLlDppzHmMJEyu5F2rvh5VUGfoJa8J
sbK4KqmvDW5bvLHr3tXnrJ6jC7ZznjOuFm/F1D+N8WCdXRLFl1IdqRifQePEtWA9ybODgvEgWwuK
AZ3RnCZtHlEWhmefMY9VbDFvamTpATd2yHPOGQqCw2BQoaqwF/CJQ+75JQQ2mXJBcfCFAY73CX8x
04ro6Hb6dyL+LtgoT156tLfn0VYOIMgxj7bvOIYxW7ZAhfvwkrTwCRIBoyZGZ+q26Y44pO69BveM
sqc+Tu6Q8+WIdb9DLik+BcZpeMNt/DlPyukxO4o3paxqC2efpCb30c97p3brnzpkKqLAk2N1WA/n
MrwNLTEKzADeG7xCWLZJAZluqa6SlPSdz6E+rA+3zRrDDx5pxYEsXtkKRtQtma/ddMps9DxF654I
UL26fNFh7hddpJnRK859dYTTeyTzMO0wgBLIthDAjAECtD4Bl+M5f3ZxaL29kkuzWPf4CfErtQ4y
40LgBA5bHWsZ8te3k20uo+uy5anwAoM14d6mLQYMluB9fi+sMcpVhEcEs3iPYT6vtqjqSKda4j60
z55kSWdrSvvt7ugOI9fcnYoz+AXk1AM5c5reeqEebkEToir1D69wDufLakXHcXlg6rer23lF2PDm
otNvf/rKWLl66hCdNPfl4ZdWt1cNsoutg6Gh897SIgPWCtoKdkWTxViokZbs7lGNAAao0WRp2p3V
x54aozYgroCZBArbSwcEvSZ0pl+J4VW9vId6O59kDOwY9jDDo+Y1D8dlz1cKR+euuIfK224c7Eke
RjrrQWskD8nbg6hhv5gkvjYNuFOD7MbBHMsr8GSWMXQ3mkcHJNaIM7p7UjeL8XUIwQP4p0h+2MVu
RsTfOVIAW8FBiurwuFrwjMPbsFWa6cmbqKsrowa2YVFGG9YVeje39m8ueyNbTa6c+DZqirPh7BGR
j5EPIHnKbJylEHPAN3CcFCpLgT3QKdLDowDdsf3ISyR/XQEdDfn+AWoMCJ7s0DIcCvcR/mr7DNcD
T+aZQTJaxcnpS4dINyBULkn586mrjjtjbBp58CH9CQybjId5dV+1KZmXvWnNdOfp3z1iKa2zZ4yk
brO9wQdrGC8x9nSOHk0d9phsOrwDehW+f2YD62XShDh3dorr3f6JYl2w9rn78RR/z7dGSMr34Rwh
1ZMtNCO2hFP76l3cA+DihbjLevmMWg7KXmdHqxDDNoN3FekXJkD8e/6UnWhKsVL3H+CWK65zgCTE
BmeF8ASydryHvdB2wW5tnkblEsnntNlvYlhZhY8W2sW3cZlyEznvTenQ2ypGRpAv80E1eY07YRHT
kGEihGQ8oN/2sGWiqAr/AS5HBWOX2fqAzcKbSTjBajmG5cOsdJrZh2907zNdo+cGbL4YZhRYjbWe
I92v45JpQHQJjFcILtJSUNLZCr0ADINOuz0r+nQ7GKvoY26OW4Ax0dLmAdLxftm/LjEecm+oyR5v
kfdwq1DiDkZgg6gSVk6CmeyQWXMwhFg3DQ7y7WH14m6XfbFyGJbh7XGvPs4KwlPX6B+vA/oDk2J4
cR+xSrlO+KSzjgFTv9zha1/3kZvzpOOJdi82UoNOcCaHYl/4jP+7yNS5vKwIr8MTr40vgx5Y0Kfh
i6izK7+Pq5p0AgOAmQkul9E/z8etVyJPUnuP5LU6EkhQJmn/NRselG4ra+twX1/HF/9hX6KrV3Ub
63CnHO4EKDB8dWlD/ebXlKP17p4igINe6soD+RdOxAzgByON8sjXILWQT/L1ZckdQjovJ/S4qMID
z6+tQbHLMDK3aLrUKvZSTh1pgmSC0ecv0FhxrdtEOXIfp+qEFc9th/wGBgxQ+h0KY57YCqmCd4nM
ASp3vhQv4dxTuuUXdxe8Asy57OS5599dZq5IWXq4QuDo7glr7AOkdqL7/haIU6l7YYPRriumo5Mc
xjLylU3LocR901gRXUjNc5HMTj9YGq/OkTKcFbfiyGjYWNF4inHNpkl5swN+7ez1r7xujcHdpyNV
2+fwMvvgxb3h6wDfjgNNg3YpwLq6UxbGZgL4h25JaMSsOwMiT4Msuo+rrjHSB1e+U+meRieUMHg4
vi4r2Z7C+fy1lLEmnh0cKixKSvDi6O8Ji9EXwTPW7hzv8L2NGdwiFb2x5Ao70kGcwmfPyRG0Ale2
J0CK0MwBYSMJAtub3a6eT/vUvTPk8Ztg7fL3W6Lb9FrQBYRWJBbw4LiBJF9cPEPq9Joc88XavnwB
aIs6zguWj7Zi12k6fFBFEs62c3Fyg9Ev94o5aOOJQQOaE62PEZfkYE52a7lx1JYbht5wAUIzGeKW
jbSobq1dbEJg3mqrNgO9E7Y5CYBRtRXgd4e9RCi4pfPmZgKTAWkRUCotLj/dfnh1ULx53PIO/geP
R9KR6PNQ0qj2C+UQq8VSDg9Z225DEu6+QZNh8625w8sFHL/Z069g2puBGL6i9GQPp+3Xli0sk8ms
sSygaNxQlCyr9q1AO8xOtwUNsXa1LckZvPksA2y+9z/sUI0/mxf/s0HDb2FKhm7quvFth2ogPzdf
lZFz/xoQ/9oNRbGvfJgdoxcYFHSFmPBLCCM3tg71WNjU4TPRwVVfV2L34bB7I8eddBg3H1Z9am+a
XOxqSSy3tpUCIehquHefGGN6P1Rz3jVe4pbH54mRNAcZDeuXBJFyrlHalZHmAJQCD7sVlgDAxnde
9qMSeXf7Uh8zL6R0PvZgdU1FeMP8VgqNZ7A7TxB5uYYjJb2OT2DZddD0cMwnKAp5Y5wmAtkVcsIu
Kj6o9h1yiEeVuMmi2/CWW1PRbi/njYpp/IgYdZCqyhaL3x1SIsRSV/z/nJ1Xb9vqFm1/EQH28iqJ
onpxt1+I2LHZe+evv4M+594Ty4YFXATZQRxvk2L5ylpzjsmS/LV9H1kQwVZ7jd/h16s31Ci1Rbvk
sWF+o/Qan4b5lgRTomnJRWC46ubtMzf3bXxSz/gT66XFgGP84ScT9Kmf6/t4E25NhhYiAK+oCvSv
BZP/e0+NqQ+J10HVL8pEXW1ZQ5uH5iGNl1a1Vty9qyyLeBUY2xp3eIHrF9GWsonNPVTipFmO/irK
N2K8MCzH1/dKYZfSyXRvRR1u6yFI10YNg4uk5eMwbsbqtigxCK1Nfdewfx8OJVDR0fY0O2Ql0m7b
+DSOjpcfo3pTqTcl22t3z/dEoU2PKs5gHy86wWkRcEEn6s/ckhyoANNKtBXavd+t9GzdWFd6otJX
8cF/r4plaqZIsY58qYsnXcs82RBEXTtwDUS8cJKTug705jzaK8Zc0rdibaexfeUF+1pV/n7UqbT2
T+lMogJZFSP3oi1WJTQueg/sHf0VL0chbgfjFUt1XCz5xIK3+f3YX4tP/zm0SbXONEn3sszPjtE/
hw7EuE31Om8OEY7FnVA4YeK0rIOlK9KSCxXp9wNNJ/LPgYSxawPXL/RDMhGPniBm89bLxCbhLPDZ
79MhKOcaAenKitvaa4eoum3QAGTLrLl2l38az9Am6YqsmmSIXao2AitzdWPs5K0PBVySCtCpdIbq
YlF0/k3MPCXThcLvN2DLzNtqqRhnz8Cu20fy1tX+JrWtBS1S/FahJOX8fkMuTD3/vVCablG/lflD
uaiG1VaoWeMoq4ea6AJ4NeQjJQdVdCyMpYAF84M42m3l+NVd0awGlhv1jds96sI6ae0eHET3Vo7n
wlqr6bTKjDynWcjGqydsCdJVjSvVS/mnYcQ0RIMESVkS1c8X6p/bOqi9OpS6kh98RCgTqNG6ybf4
4ffW3KccEjI1dAuXdZJHj3iG/Myf7DZA3K5pcS5i6v573SbVkjwFD5qfDrt/zoRkLDNuBn/cgeb2
+oWoz4J4lSoPNR04ZEKJE+XbKt6W4VHX5tK4aBCM105YkQ+Mp/ohJdkPTl11Nyg4Iilfw0Tx/4zj
WvXv0YM2rMrWRGXOoipctBS9QL4144Mr2aVw5ZpK0x3+XwX/+ye5eALCJEaDJSjawUtsrd/2EI/D
5YgZUILiugzzLcZMuA1peOXRM77KNf97YFOdZFdT4+CyhJ9ZvW5prV4eCFggB5xtBktxZyKy66zC
sgP1w1OyUnBG/vH/FrSzgL67sxSEaYbYg6rLXD1mxKpagHBFWlhTJUlBboqU4iPbYZQN5IXFD4Lh
Fi+sc/oA+mZYerQ+lff0RQrYARIIvYXdvSIH7E1Y8dCSkgSJKrnmspEuBED/+bCsWyRq7waRcJ+K
23+eF7G1msEMjPyg7omW9k/u2SD6/cWYHROHwBdEo/HOp6z7ATHXvcfU/oTyPAcLR3bIEqM00GWg
GrNXws1vWbyh6PlAm4brYwUq+EzBV6DTws5dgDg+sT7N55GW+iuIGwrqWI/pQacA/KAu09iLZ8/t
w2NyTu4NpAglENHuuXpWZyYyDCIAAYGNZ0CH+Nv9D8YqfIcSXCOAsOVSAHYEf9azwe1ICX7tDI+A
PSzlZbdQoaKKLOdZucAwAVFUw/OHlkMFQ3nW/jar7LWFGoEODR4IffUrA60m/TCzMXsRAycbUyKo
dDHqZ0Yt+olrEjBPLDmlhX6xFOh8GnRCp5ZnuQvXpOjZEBCWgBsWFl9nFzd7fZl0QnRFj+L8aXt7
+7H4y4b6Zf8APZwbY8DBK0ljNmaTFGm7MfGAUINEf4N2Y7WdfjriA379ZUvGnXVExJ3T3/MFYuNp
dzf1a01n+7l/IhGcndT0dbxcD+hU7W6jOtSJKLuL7DLbBUTQT+MGySJENP9lE84339otvr3pwA0D
nDtDKDrtiGWHFG3q3MSNzNkPh87D9vbP8z3/xiNEH7jnQ77wB+woxAyf+wjWkOyakRatRSpePbqa
cvYMaH9W7MIDGIk5Ldn88zt1R3cY2mw0RORdasfGTv7onCo1PX7GZEmjkEelqbJXG3RKlO0omyya
B9IY8CPBCWxsfQ/Mb9mwhZn2+1O5p6NSMCy0jYSMaaBQ7HIV5dmGazPdGgiVt4i+lqZDWYCbI7Nc
ppXILzIikHTJ82yG7p/vbLiN09dJK5+9vr68rKPN6e00pSDuIFssMBqqs2f7DTDvtJz25hSnsYiG
zBqT3Sll/iBPgasN65173JN0xYaC35atL1AQML5A+GKGEWwqtrbkDPgFwB5Nan9sAP1KOAikqTy2
q4Q+ARprmvDhEnqC4238pbvAKYDyGsxfuAz4OT7/RMIWJTGgfvyM6Qie49kkFfFWE3hJe108PU64
uY4hSlwYDuC5eYdMCGTC7rFYIGKfV4uOGktHlXUiLePMp2iZ25SJeSA8tmi9TSjH4g9A1l2zU5/S
A5i32ePjpPBDu8CvkkT5z3Bi6pTVeliYf709l+nxpM92p6nrP9dnNJq4VCm9U5H/bxo8zNnjVBy1
HIqj9Kt1vgDBjPocSwD23RxqKaHN+sMBsMTN7g+bw/Pk3GRLTV9PYUidfiEhn1r9H78vYKRpjXwx
ffHO67LBuoBV1uUsYnVaMCatoR/YK2jyjhlMCaC6b4DpVhQnMq4xjGRvWXWO0K1Z38jy8copTMPK
t1PQkaCzVNfwHVx0gwdfLnVt6KYNK7zXZUVnD7CQ71LPRSM/M9aDx7tCdQ8N2v/PoRnsNNgEhsoS
7us6N/FiXe/TxDiwfcClZ9SA8U3tseudJMdDdgKhIeD3o2VnHArZDvCLh4urV8D4YV1Gp/l/p3Gx
pagyP2jGvs6m2e2szoPZ6rMuodx6tDQp1+IjzGy2WzOoCU60DUgIKN7NZ4r0aDMT4ijgwDuIJGsi
K+W/5nO+LZH77GmZ3JevzOvk4CiOz4x+orAPAIaBYVG/y1tqZCODwnZYHRw0XPAOV0I3L44QSqie
OVO9yrQFAKbK+vcL/9P678snvphqFLktm0KuzYNioZ3Lj6B5QvlErlJG6Ve6KZX7OHhmdwozMWv2
OeEAgFG62zx78PFFIH4zFlH2J1Hm8bg21XeBz6KeE3HRS0+F9KZXs6o6qFE1Kz3KY0I0L6QNqTp5
eLDM998/yuesePn4si1XFEslsRY1/tdnqEG1nOZeQ54nhSaDwRARhwMRsn6sjSX5K8kOHMyy3qd7
0w6vLT8/7Rm/HP1So6P1neWlLRuN9q1g2tZtinAM6ixnsD0qt8LWfMmf/LWwkv6q+56Ehgca3OLZ
Olq35ZStaxwB+68jGnf+XJ1Dq9/7S/UvQxnOU+YfZg0P8yuFHdp51Xv/SPsSsCqGwXZJmzON9v6r
gqKqm6OHh1JHMwlzmCZvRB+6C+mKdkwpvDsOuwnAnu2GW5Y2BYy/em7xpD3+fi+sHxbjyMAwYOCG
MwzKAl/vRV8UvtDrVcaaWHrqaf1Doe3X3UtBR/bZWqa4WEoQ33BK/ds0WNIOpTNMYBuel+q9ciBr
InyEoY2VXnpF7r9h5WvTMLQO6AxIwrpxoVl0p4lUP9JM95+CDZyCP/UD7L78ZtiFE62U9gDv0t5a
D3hNXvqDyygG+D+iWj28RsvidoTeBsucjBP2gXiAxBWbBhCuxrTl0kBvqdig2cCelFPjzdiyyFew
GT8+s5qKkFwSJQv50YWOSkkKN5YwsRxigFyE5Y7LVHSS4KEdbqLq2A/7TngLapZ33FuvIZmG+RRo
ebcti5ffb9mPi04intkDiljKkel9vWXJkBRRGDQMwVzr4WDKjgU/N3IqbW7WTkG5nxEQjBWo5PxK
OUVSf6ggIWQxTVEzpclGczHw9lXe6qmQKNselzLyTQCQa4W4OS0q9xTZJNmnQq+e/RwlHtygXDPv
xAQxg/uR1NZO8TmpDCI2CS9mpUdztVD+dt0dKkCgq6FZ3I1GMDdVwqZldPNDsFc9vNtaDhJS2PbE
ooXCXAuI4Va8D7MkrBjhs9rvh4z415TIoKZZaEqHnqBYJKTuyszMHG7UoHKqzbwtWrsj/Kv14cwE
f4N8Z0rKXA1ZFEvB2h9e1aLBaKX627F7aLX7LugfpPF9OkgklofCKJdFhLhNZhnqtk7TuE6dffjW
qR0JYKCY22IzF80XLGLzvqAzHFkbaQS4FdbQ0gioiHtn4AMOEWoTp02JOWnMmYWMxJORpfskZDY+
AwFYUGEdlNnKlTjxbNd31Ss55hkDUWpRxlGpQbDo0LACRdbZ4/vjZu+b4Tl/lw3tLciluU85Y64r
wM9TwnUYOHrrFPBuTF+q2hotEt4ESKgx8V5VAyHZpGdJv8IY5j2NbdXqT5InnkwAxKQH+bK/GkNy
ZENWYpCrMg2zWysQGESVVzRWqqcsfn/KLzARn/vXLw/axcA0pkFMRU2Wt5V5gEvjkhoT3Oj9fa99
5BIVl1FeRJQyAvfdqChlgegJb1zcd2HPC1iSqMNQJWcbA0eA/FeozWtVjJ9WIP++CBcF5iyVytDT
fJjQ+d5LPyINgAiSKFbauYMTOBNZCrelY9C6R/Ab6xYRFY3z+0WSprftci4zRFmmLISrTb0cveXB
GyI3DtVDBbGkBqO5KFEZVCwH6VSN8SRFafVFkCxrC9mRvwBpRuNIvab+lH66GIauihPHyJxIF1+H
pCbJ0jJ3C4ak/siqwUNH0PHR1w0igmYZ8ICY66FaDeQ0yUuCo36/DPIPhR1Gov8d/rKilHGBBFbK
d+a9ulHPVPb7dvbSnBlkTgCwMsfctR8mxRmQrTRNjbvfj//TlgAxKkgTSdamAt3Folgr5UHPm4og
6noTVk4aqLYnPsnjYHe0vwrqJgxdM6XFVDkQF2Mh0syFeUvAVqNfey5/GKC/nMvFAN3VkRB62WAc
JKLA9SX1/aBbpe68kndKatN5UAn4CO0rV2B6Gy8eRAYU0aTcxGP4H2H5P9UmqZLUIKuGgjop0sYn
kmGxLZSv6XbcSB/WJrszl9RIl/LNleP+8ALIzIEWK0lZ4Y+LUUJ3jdIS83TcRRFxFU5NcbtzUghE
HUTXfl4Js1zcB+VeV/iOGxFsvHG9ovnT86cwsIIToLFCdXF6Pf759J4xjmZfRIjWGqdcI82ssw3p
78YsLjfZOw4LYeZjFaSCs8nhqk44u8bYuAz/wZUR4XPrd3Ejpl0Re0JVFpGbXrwKMY7NodMDZatP
0UThVF5FzKfchcJR0WrA18myKMlsrY1FManTcH7JNG9TuF/VtMvJUNmI1byjWBgjNlXpsQvDPEpo
aQLvFHBN/H4HP+v9lyesKdTXoWypmn7ZodE1Wa+qQinOwaEyF+UiNAmBIeJDWxqkiALAw6di2aG5
KcediPhOgLhFqZCNTLUOGvQvwkFGNLvNKk4P/L6wiuNDfn873DRXTvXbKMeCC6cVqn6Z1pnB377e
5iJO20qpFBLK0EmDmNRn7L10F9TqskJ2tA+qBaRN4wQ9Q7za1Ll8wz4PbkpQ2xQLEtnlEFt2sRRj
d1QPbb2h5lB2dBdvR3Vt0n7k+P2WqkOZAprYwM2mlSbh+im33rX+zU8XAaulIUoUPA3V/Kzu//Os
t0ZQF90guYcY+nS+9UQnUxxRJoHQloitZlUBdLW9CetlihMguNJnu8BYmTTncZhavOwcWQKOOPW+
/jm8kfVNHWuDfqA7q0QoeqanBIKokTabRkZgZaLLVDZNIeA5VealRD9kBB2rEZAL8VMo4oMcF+ug
hmyxr4ebXHkBg//gmm9hTAJb58+MxmJd8170N1r1/PvDLn91Y0zqAonpmjmCqRp7nHFx9oHVpkAj
qno/JsJKzdgzmcwF2dbTF26LqCL8iKKHqPMXoYB/Yjiqw2AbeIZRhEfe35g017yCRJysc0GYaRI0
s2BaxsERHZulhxgtT25AQzhxvfj9zL9NcZ9njhCCToLFA6hfzPBDytcaP4C9ISMozwxUpMPMmrKQ
YFcLKUIACgwWKTfduTHi5y7bZxLA4TGvNsUoXSmGfGshTWejqNJn4Z1Z57IZlotDW+pSSIxnbCvU
g/uFotnJsBC9VWfYcFa8JxfVoHfluJfv4H8OqzLDy6qCrfLi9lW11CdFZpBHFtiKfN8w1RCiV76Y
6rV91jRM/zsqfh5JkzS2mhb/vSQVWJ2kpT3z2A5rwVzJ0bc3VBvEl1B7CSRlo0dna+K7ltFCiB78
KL6yiricVqfDo5lQp9KALAKI+vqWKWmgV6WghTvf3VfpRpDuu+RF6M5XHqrpel1+ShYMyG5klUNa
FzvZoS70MG48ZHNqdOTh0aP6RqeN4+reQgT6ND1Xno5xDPkzoULsGCE+d3Yk3LUQodu0YP/WURmB
HKRoVy7BheWGd9USFQUbqyyKIn9cLurUXMg55yBivACpfl8CGoGj7xX5elRfO3dXqm/Km6980FkN
NYjJMs6JYDjqrWcXfrtQR3eZ0AfsRtp7NdIaswCWPx4bFQpWSIiFTmi2O8zDQj/VajbXi5exMe0C
MR2BwRbY7SxgCT2ydgNhKJwMaO6tQCsj7rklPobCx24I7aik0UTcThMT5QIPXwFAzuOihEQ8UAoU
9WxxVVTxrQJhgYMQ8RzLzIUSdIGL9W5UdaOiVr526x1csudI99rHf8QlpvDcAYB15Sm5XNFeHu3i
YQx9MzHZxWq3NVW1YZ9v6QycMYKumq21unKsb+8dnwzg6LQeUaba5MUT6Y+h7LJaMW7de+MtWIVT
ENpkYF5SFZXmoQ3Z/vcjfnvTLGmqg/KqqzLPmHmxjdRabrEYyOUhoaIm1NtkPI3+uddOvx/mW/2K
i6jgSmSsVGUEQJfzZtNXYZcbSnpX2SUCUXwj2BDwH842pv0BVAozLoaXK7OG8dkM+fKGc1jsT7qh
4MdGkXJ579TWDHiKAF4s0QDSbfTn2lPyYNyWzM0KkXoLSPZRtOqfBhShiHTf9i0Cdbriaxaoto4u
Gu7swp8L8NEK8oPrpbunsIGoWqa/w4T3VL5N+aWZ7RM22aA6VVd4ccGIb8OVTLAHh5VntNkJeKZc
dhuCE0IzR4vAwgyMVlwCpqq8xeUiVubp0/RQkS4JZx1o8tmSyMKZlOm39ZMF70s+d5vsoSDiLLGL
fQTcqCB2L1/Wa4Xs0nZdUhmhnxbPFMhaZ9qptApREMM9HJf1zoMnDvOTbrhv9/QqYSMSIvRRoYOY
me/aiq7nucLe0K6QQywmCliMg5Z68a22JV1x25QPSbRG+zFOYKWSCOsBaoZ1NJbjNsrmxXsVLWBF
aKvqUNNo1GzY/u7LgJCdRi+B0jWy/ylGjd4qkXeAFW+b+5T0Xqpq2qOMB2yc5ZDViUd4KmnE4xCj
0UcjPdtOkbLEGRyK1+ExeNVuycR+IZpXA34ytbbjO2lXHjERvUSR0933d+6HjH1nQ1LB0XRwfW0M
6C1wy07tFjOOqM74oIf4Wdp1N90fVglQzQKar1QAVRIThWOF0uIj/OvDrnaKMwOnti3wjGD5QWHp
cKohOWns5d+sN+IUSTLrEGzCJeS5GOa04Zz8qD9EKOnx8cNBq8gLJg1zHh7rR3lKuavUKXWU1WNi
Z9h98JvEAN3xER3SW38xbtIHYc9qGhveTYnax9pLZ2ucRfvydXztH5t3gF83JJreseBqd9w2p5sy
jH0aycA4ZicGZyhK+/zIqS25MQhGJAD13gk9iNnMRyIX0MYGs5oUOzDd99KWiLAHihOQ+vR1vQWB
yLLOwgNHI5X92Il6ikKT+q66SV7E++YmvjOOPUFrCMvIKichkyfLUcEWsk4cQkcKltZrc5+8UAaj
xAfqI+SQGZs75PLx+fleW1SrdK9u8/f8DN96l5yUh/KmuqsPJNm3M8ITpnX8Lr+Rd8OdvHx+n7Qv
7/0coag4w+Xq0a/1aAgPs2fkVybNYI2Wt0y3F8H0cvIR9c5k9TCcP95cQVzuz4C/DLN8jzHVcea3
Hx/3t5P2HjHzorgr/7hPbI4bAu6aXbEuyf8VV9pgS5SXeQFAjoiYk4hHm61Le3ImRKcymLc37hbr
PQOz9QGghPS16vUx1J5y2o8n60/1rOybt+JJIFsphIs8OsKeuKa9ykv5VtMCf+Tam3fWIbr3zsaN
Rl+5J/dUm+xuRAAEd9UTt4tu9EdMUGE4V+h+0/qWIFd6qM+JqAlQghfIRee6blNs5Weqf91g0Qiz
Rpv3NwUq5mxRk/xMbiinvy8fQ+xD/Q0EPomzRbD70toJfHyBMKASOS5AMK9aEF6Q/1HO8Rbs2ak6
8cWsnW5dSCpZv4jGJXQVtaVBFi3r9+7odXiPFiXvbkVaO4bLhb7SX8HmN6cWcRo7I1xAKq7AAesJ
To1VsoyOgJdWMRl11a21adOF8VBAI5WTeQGDDcOmjDAnWyCVNznkDMI9SMb7iG4QyxYT/Tkkg8pd
BJDDKA/fhy8VSMzc9lAUvFLW3mvvBO+chA12hnw5skXGx38fHfFk+yRDbBNp7t2KOEjr+9JRH81H
aY9xhJj4mbySH5MjKfOPOlrwAdKM+DYZq+wPguDJOxVhxopnbW2gcQcs87LB2L/psHF1WBy8P/o5
elDByaJiOQz8IGxJ5/Klva8db57PTvqtu8rWo13vxdWEOR73ze35SUG3LaJVyd+8D4Y9hHvdeZDX
KvKvVUIEUra1OJ4HGlncRreT2+P3mflboXuamcG2sJBiJSCb5sUUOXZaUfZGWBxcnchY+bmEZBC9
9D4Eb2rwzXagnVWWzJv+MqUq07fvKhqYGP1/QOyU+Bgk+yI4UqgPxL+91V9Zn/y01mPbaiJ+pJg0
qQy/bgX6PG3VsmDh0KKRkRZQ+2dvkoMpZB2Dh9auXA3ph8WeqZgU1mm2mQjypwXaP/t7s02aqhDD
7E6DucSst0FQM9dXwfHv75f929aDPZWuI4+lvkQiwTdsTh8lTVtY+aEYuKbURpMnhDP+m+xX87y8
z6TsWvXop0+GuUA39Wkh9G3zKBpRYrZ9kN21C2jPjvdyQiyC72zy+vz+2X68iPQHqYpON0y5ZCTo
WjEWXcihoLqiKGt3Ek//McHO0l1bME8L4osFHtRgGsjQLtgxXu4U60gssiDgUOXCPyFtslnL4bqF
dEFGST6/ctd+ehonLTelTQqGsn5Z3hS7IBK6zkrvtrqT7rwDLGmQYsaZVRc6wGuL8+91Bp4SdOOU
O6CVc9MunsZ0oArhphyOJESQP69IHBcFXiCUkihHr9y16UX/eikVkU80iXvp5xif5MB/Hn1F8fPc
7bPk7sGY7Zd3Nxja5k4/391/nK/GCfzwiNCsoGKvWOhDeRMuPpkeaWWo6GN6B4KX9WA2n6zMdOzn
A6vWKx/s+zPy9Vjq13faV/3CyCWORSeSla2K+nR6RmpYpSJO0muIX+Wbxpx9G7w3ckYoxlNtu9RH
CWVsianVFAf9PrNxbm7Go7+bFstijsuv2qDmWJkEKWCxtcMdQqFztakxYArLCJXbseTL1QY+8UsI
HyB/Q1kwkLnirwdHPPRHa5WtcBdLa2vlPQpbgV2ovGeoJo6lfmZVv2yfqw2iU/6RzUsEmsgCB63c
kjNyhAj0SRr2HlzK8i/lk3gun9y9BedWPQu32I92CgYiFXhD4fSE8mJ529PCMoF/ttsSqoCInvFg
3Hh79w4f+XPgyCftoOJEL1fKgaoE69X40b1z78x0KT8H8xOCu7W6Hp61m+FExC9ZwvJaObAOdrRD
d8K5vQ4fxTVPNQ7kHN1huzF3BZnD5o7JhLDaFTQelID4lonBctp5utLsdEWuHo7vepOuanzh//1X
fkpFWBYQqJ31It5+opAnw9NudPg/bJ80XrdmQTcVLWH3Sg4ZrFiept/Rzl0pTrATj9oLsdAOObBL
EqEwNc3qrWUjrwFi0P7580xvGohkO3t7d94m89Op5S+sP7DAE4Exf5PXEz2/5Tey7G0wLwnunaSP
o2Phz9Z3coORKiKdDp4WrdBwTrdDRtWysp5LDS6Ij+jIQzRqzoUduP47YWntpr3PtI/CuAqhvdki
vYJ8Eb3qNvcV+x6SgHXOFqdcGuR/CtsMFIduE+y8nh679nn6PsycUNKx2vG9PE1XKpM/DIzTIz8N
jfBGlG9y764purJSsuKgDoTG3knFXm52crBq0UjTCnE37XiMVA/q2m0QX6vjTS/wxcj15eAXddEh
S+phzNWCi4QXQYOX2Ji3LV5gWN+zHLNY4t/F0p3hpUtrykOtyW2pFr+PMt86A/956f/fFdAuujNV
HVqpVbn5ISgBoJfcwQJllz/3qSwoMTlTUTWXAjJZTTBR2nvqHxLzwTTfPVZaAk9AOKa4SNdpZSAq
YHFMob2F/eG7t+PYsG/rZp7g+MOplm5H6fb3k/+hPMPtY/aks0QZiILo1yEyHdvcGlCtHDyW+bVv
YwrqyPfrHuXCqXS2ZN6HC4EiheMkntRSmxnWwgtuMmXRBsG15cOPt3NqqdLKtxSwNV9PJsszJEa9
oN6SzrApDsF5gmHY+bZH/9veD9v4vrq2jPhh7qPYynSEsFabdB9fDxmPtTRWMiN2Jt+JxFx6e0bK
zjxY1t5X34vk0evvTVQsxsqQNprrzb34RRdLlGjXFk/a94ocZ8KnRutlkMB1WQIMyrEVg6o0DwEj
f7Yt2bD0sES602DtavdsBu8tOJwiKblDKPP8OwnsSjsgbGoZhuCUZ89K/ixRLweYOwwxZB+wFuKm
KbFqu+M8TREI7ImccXQ3IN+MxFKfaFP1bixuAmMfUY3wJQakWFt1Q+qUpIEK3Z+YZHf1kIPVKyFe
4Isq3De3XY79Oc7+5GyCu5DXTaEi4779/mx+b1oxm/57QS6qvYjB3NavDHr7uTI3ge9CXJ1pOQrZ
AlJN5NpKiOOgj2w/vDEaMNMU9AukYfj8hHATBDdlskh9f567sIniaJFF7ryVSSpSqXDkYC8qyS5G
1I8BIBD2rL+f/vTkXI5NsDE19i60mPXLBaoQJUpRDIl5GLQnidJRx3rfb2FIVMjDNjlbvt+P962h
PY1D/x7w4lEOWHqExnRASX6QkmBd58pJSmISuJV5kP+po9IOC5K562o+ivdqW8xVpV9g4ZlVMBxl
LbeH4RR7ZF3Cchqrt9bdaSR/I7rGWWQe+pHIvVBdhGUza0Rp3Qz0H6iQkSRoZOmVD/NNTvD5YWDb
8xqYliFedudd2k9+46fFYWTxoDxl/lGo71R86EFzU6s4gBgh6WcixzqG5JYJ6whLB6eN50zbROVT
Ht2a5N42lDuVD/STPO/FlRus/vTCqgSZWZ/EUe3S7ui5g1JkaZcclEp26L2nXk5wJnGP5n05RGtD
iDaUmhstmUMsGNp7LUAutu4EjDbm+CA0zliWdi9Gi6q5w8EJmNeyVUiMyVAsTdIzSwsspVkSB5O+
xzGmjRGHQiEvR2PieFJ7EikAyWrvWLR5OoMaArXTHHGFiDh1CO6wD6fdeTTEbYgS6PenTf6+qwRI
h/SJPbNIN/6zXf/PpkEcQr/0qCwcmoTzQFBC48yWEYPSH04XrrLQoYSHBypSar5OQdLDowczDGED
hFO27N1VdE2q8ENF4+s5XUxmTWNk3eCn6m3/JCPKoBzjKE+MFwbWmQMsI7TA4Po8FmCgwP7WL+05
pKS1SxbmFdXu5y7m8uX/9+pcvIuyEGVNMgzZoSxjin70yRX0ES6tt3AATkmyTI3QPPJpvRfhOpBY
uwvPkfZceJu8ux+DGLc2Xh7m42Jjqn/r8IzG13YBORLJUdf3gko0q4bUB91AHZsHioXRbV06YgGl
TM+WlpA/lAKON/JbxkF5GDtYFGa7SNNtO3qbUBq2fqhtq/wlaGInIA7axSvMHxpzCg7GY6YCMgXL
78dwAQBSqaTNVnQLjfxep1DEumHZELFcBtUVRde1B+sz1eqfB8uo8iRCKz8eoMBFeOceSbov9tUL
he7SVu6NDWG53Vt8QNmqzdM9xI9FvA+uKQt/HID+uYPq5dJSEOME12t2SBsga8UZ4TAUPMGdS0Ss
a4mzlJC71KDWqKwmAGHHJVUxikuLzE/Ppn7Tmiq46HFr6tGihaaa6ifX7a8MQd90mNMw+c9ZXq49
RTdNh1zlYkUHX1nUa5FCQbMo4QxifQNjMxFyt15hm9I8OF6zIX6Tn30eHTkJtiT4gkx1XxdPUoom
aayL9JA34G2RIQcditMEix5AYdWDN2d3fmJ3rW2V7rokRZdHrDRPGYGOmqct3fbkIi+IVay/snRl
hGIO/WEGnoRCBAgYisU08vX0qkppqNm08oHa7GD3xZqXoSP+/LYZFgPvBTh0axaF65KWGugweSbK
dwo7xI882VmgrdpZ1dohPqrmWGwadTGKN+I67sGAYW0W/alJq7XL8MnCqjjR4gRzWapHU1rHw9yA
WmG89JqTs2FNDrSu6HOyRCE1qcZiINVnj4GSNuNsVB1Vm2fAJbHvKTOLBXg3F5/jLXoSTqmyZcXO
jVmI3ilfNtl8RAOeLHSK5YuEUkG5kHKYgRu1XSZsH6O5xYmGWIyV+qjJjs6qzpKOYoNwe6YMTgDa
Ll5HR/KX070iUne4xS+mYWpN7ryRaN8tdf0I9Xptw7cpG6zyezdbcX+rfGN4NslFIoyUljRze6/9
lSAlhnaBju/9yvxy7eZdvH+1ggajM5vxwP3BFgIWQxMWvrvsIod9k35XfnB7QJCSJr3M92yUlDvv
iAaroTe65LEvAbRFMJF/P62fylcgvv/vM2WJF1uUqBLQ/rV+eWjCjUYt3NKgNLLerupji0GrRQBl
mfSbvVufyPTfD25M79O3WcVUdY2gA2SAlz17MWCf7bt5fmginz7e6DRkKochAM5ApvEHUVVQPsL4
haT3QD2XdTrPi02MSy+k8ZbNQ2hUFaUV4U72BrSMwIWERSZ781QCqxadJcE6FeW9lJ5raymN5Oww
w8j9PXgJ+oLvQ+LRcVIWcbghJXibINzHODr0O53l4yiAU07xNDTle+9Ha1Wgtw9xT/fXucIKPc+X
FayioGoWQRU5pbBDKNKF4QpHVjdHpTBTXJINDPFvLj4lAWwotho1/motzA6FcBdJLDMibRZYpMTS
sSlN7wq55XNJ+dvVvXjixjE36iTiiZM36ocPut0jXWelrATwQdG27z6kepZE9kAuXnwGFtlR2CMM
m3IVJbd3d8UGxYSfQ3ELoXO3Jqa2x0XFzpWtEmSmkqnihMZI9nbXdrEXiROTZIhp4H8PhjW9TP/M
mVpYDKqb18MhPglHX5nTpiZlk5sXwtyY0yCP7D6f1yvvTLAhOV9DPhsBzq1pD5I7r0CgKreyxrbA
LqNNBqbxb5+i5dsR34YvwxBtGV+16VRPjbdgTGybDzxk+hJ3VEApi5qTtTADUmPozO9Hzw6HU7im
pT/JJHCZpY5gzSp9Bu5VHGYjTkUSS1Z96MRY1BAYprOEVkizMIRZKqxkvNLYa+P9tRbPT1t9atxA
lFWUH7qmfL1IsT8ouD+K8uApKmdx7jqnVl5U91WyrtXvf556LNJIZDb0E7j567FCv+csdPf/kHZe
zY2qbbr+RVSJJOCUjHJOJ5Rk2QgJEZXg18+FZ2p/brerXbNnda1evdq2gJc3POEOylwakj1BbqNx
aRaWG5mzzyohCqVU2F9W621xoUtNjcdua7//3jB+jKXUjqjLCmUy8KvfHjlt7jJAdW6jtja1VXAn
9J/xygrW0KCzQHbmyxXCd79VxL7TItrp+PWybZ3ny3S8Xm5yXF+N9uk7vQcyoaPHQPMlR5h51Gyf
m2vQfVNcBUdRI0i8/9Mz0z788+KV9npVSVoVowRgTc6WVEofxXldUIo/J70EbvC1u6meyyK3ynhW
l7AG1cMrvi/i8+6qhesWI1diOdoyjLJfXojYbWsW3zcZFeUG0LiIefOnP++urojYMuhF8IernjwX
52jjYQpOUR4bDRHsO4TQfuWgGvkR7uKV+Nah1tT+VnyQ0oS71gZQRFr5MsJ5KFmgMFztux/8p14N
b4v7PpuVixaCYuqNVczEBwLOylLZQ8vh7+4zfa9iDjQU1sp7tRPWxoFKkoq4GT2BiUaBpZVOheMV
nD/uW+o/qlNt66OSw2qw5RlCq2+vaUPxHEmMmFRz3e58S+mYGBbyxqPXPps0exk90GgiDS4t8T7a
lvvHqrarBQEFWAKxNqW3aPH46L7R7399KJs6NsMxEs0AWDboh4FWOVaB7ncWaWnhk3LddgYQ0I4h
qoX3fros0fKcAvXw1W1oSaPTsoM44DIan4eVf1p2R2iADbWBuC18w9cWnf5RmmW/ZCg/1ky/vsNv
u235OkcxtMB8dKHYdE8BaQ4lASFSrXAfl2mVLmUQyRfcEh52mXBO+OJzKhOIS0vt9BtG8acwidNR
JRxAioVe6J/zqdDuSqOnSneevl1XFJs1xvHlVWAz0EsA74QuKaJsRwonkOz+96z8z5X+n8t/bx0m
cTc3pEtSjvIa9e/CmF72nTsndEWooBqOHG6f9eQBRe2SS6iFvyb3JnU63berIvdldaFKv8kV/VgD
+DIg8rctj1re7XzrFrycaCgRN+NfThSEzKtETIh/rnG+YopymuvX8U3BG4+yt3Q+lAqhXCJSSYmd
gmQgwwUyFSmfSrtO/V7fPn7ZpH6K5IA1UD0Cydqh/frnayOwOsvKRVXmfXbmjhX5OwArNEMJ3IBG
DprVEsWVj4/jby3KH+PXrxf+VpgITy/9/jrJCmrsprp5BGf75hcbeWp44HWDX57yp3r+l4t99o6+
nANaeG2q6MxTSjt1nAzKoJg9h5dptCPigJI+QYE8HgjDu2306qCYn6f1ulj/WhiVfjr4v97GtxMh
uZSvbjciSQ53wjg/1rIbAeG876QoKIaqA+ZbLlFO+kwk8Ddx8egRJo/I1YAhPjyoiwqgtTDrRet/
j88n9vWvw4BFawDAVYF6f4sSjLytfZ41Za7vRDffalD687V+DBds24DPLkdkx7x4jgRmbl5/2zl+
HBU6djrpcbeD1NifU9A4vW6KcZJSAC/CWCgR0OdokO1WzAWisKv2CkCMOGk4QvBbcaV9rr+e+8ul
v03CMhfV8pGV+cjArhoTWTSo0Si6tixRiNNS/uuG/duzfhvopmvkUZFIxUiAlStDMrOQhay7dgVe
1G7owSfWuXJ0QPPoZfIHlLVVk9Chm1vhGRFRPbcqhK8bH9zwyzDr0r1mR/AnviYLVlqib2efA35T
BTdPXFA9fNS5drukN2pfFtwrWm1nv6qdKBqeANfWDp9YI1e8jFYQCmLAhhh4T7UAGbJhB5Aveuug
+A7pIVl3jiUnd26KjVnmXoM6UOYksL6PLSGnYz3pNZJzlvyFjOimPAYwWoLY4nREsGbbPT63nraU
qO7R+zzj0IHWGmhNpH8M64rbU2qf1rpNi3oW3WwhtWMcHGhAAitsL9pkjli4ZW7JDwRcaWm27kuv
qTbK18oid2jgY7H3ToWuO3luVXqvKD5fHUm0bwh9ua0kuUgjxpRHGqYTYwmI0whQYceV7ihNO6At
aawJYJqVd7UZ66++mnqvjp8nPuhD/erKqX1B7FWwznFPhmMHbYkPp5thF5lvxP0HhLereUffnZ7E
qfU8Kn89UH4qdEM7axeowRr9DmCvpDS6XM60VbRrZdciqYN2UJXGCzvDGkW39vUhhoKCg1tDCTtF
ol0bWhAWmzNI4bK6o+5x8Qr00cXroVJ3+a8OMT/u6d0ODFhNxTFT076tZHIa7VHXF2a3wBscR1of
aojMjNACrXRrZMBAk/5aevxpXL5e9dsi1nLhJF9DrorQKdKlsmuEQDAyyNZ28oJAyfv7raL3U/D8
5ZL6t+JLLEViGOVlCrysi90WqAcw7iDaHKQbxvoYpzdkcP69R/+lO9FGOBAy0FkjZifHbk/yL2fY
XSjhZeil1IoG4st9GZWxg+FhLjk1LvO0m4B9wkDE8+I2OnXszjwMIqUt5AlUrKAW0L01Xwhed3x5
DxRao3gIPoSOrGDVuJ4hyPVwkFunpVMqdg5x3CErTrEE+c2l7udp8uVJvkVG2bVRiuL5Uuaby/4G
rHdC9WZdb4jE95f1v0dN/PFNfblW+/Uvo3a6ps/yAZltLvhI++wwRqkVZgfQY+/mdTDDei1z77d3
9WPW/eVdfcdWNto9OhWvQhrh6YIKOWhyFHZTJ722BslXGHuSoz8dTUGg0nm+KHu1NkUPWqJX987a
btxObNNiztRA6nqhYoXiL7PpxxMfGCY1c3jSuEh9i/s6MnWxiyAq8ycECiwWAFeRZu5jfFDEmT6H
zBR5I+ntIrXA6xA8/69VkL94tJ8TWgH4K8Lw+7sq/sRe+qwRfc6VnTbu9FquhocDvBMPY6vpCdC/
rlbnl2Djx9oaBM7/d9Fvm0X9jO7ytWITjVi0Gof+GmDvKo8HYToy0PZIciE4acfmfDcvAlo8JWpa
Mu40F4bgamD0B1ZKQCoqmRXNEwxPLylDWxd6N3JJ9G6jVgz8JsC0/SD2N+Vsn4BOCaXlk3DS+52L
/FP4/vVxvsUTqRx3terBRoQ2q00Kbok45rysfSv1Pv33UvoMAr8HSxSr0HikmvA3plaqsuieik37
vp49bKrPV9xXTXCAsG/P6OBTkcMi1AoTu4agEDqEI/XTzo9Y2qEsBvSdZjkmRcfO+L7J8ZQl9Aa8
3grBn/ca0cRMS4Oyb+LKQvsAsCmFP0xtSv/W+MgJCb3HrPplNvzYtfrySN8rcXnxEEPtzCpo4y7J
FvS9rPlnZQBHB//1BoY7+oPIpF0ddFmFFhBj6v9rhd3PdfCfcf2kYX7ZotCxS5KzcFfm4kYbg3xc
5ZPCStZSkH6oU2IWZGKXDF/r9YByuX3qIUiOC0/HzH5D/nyu+n+8YvXbbhmehCduwjSqCASRwup8
4F91Uh3AGpCphMppja5QUWvM5mHdqaM2jhB5L8kOG5oiFlahj8LpnG3t5Bp0tjBGQjhOdPlDlx4S
Tl+iqR9zQGYR7Vu7eLuLdty40c1vOoGhWRxQ8RZIDOLMaWR1BCunMXDxDJwxYdY0rXTHOfFqoDah
9cJ6Ax8M4EexfcF9nt4BH9AaRV5uv5z2P5bKvs6Sb3tlhgCyUBsVRR4toLSdvzWlU8je+ewyBnLU
zwo025wKFTdtqunT62WiY7BULdR0V8BLjQGHdDavW/9+Whey2yBPhxXqe/V0RIB2xKTgXYivdewR
IVok5kUe3O9BF/F5YBYvyVPuzinra6kTCtuw6mOmmT+CLqrRSYE3UV/O3Zr2JvSZ64F6sqK/Pe/e
GQ8taLFdX0r9uxpkzUCTR5Hq/XtL+PEUQQgBLiyVf2RPvo3MtaQ5YlzKZnTCKyYdpaiJBicsP/Ga
uweXm1diyW4jVxuiPIMLiqthf6A5qt3p/HaetVf6PnM1aNp669FOWf3bRhgal46cPYRsdEd9XhwK
Re/6UPq4yjeUEvV8GSZZv063crXsIuKfxJr17EI5xkFVvT2dX4blp7IzksNGV4fOghXwt2UkSq8w
uka3dIFJVis3OhlktrI+/vsqPza94TagGtLuyLS9/wxtAHXEJULm5UgKB+cMaVzBPT/n4p2T6n52
KgpG2PNq2zNe8GE8OhVvZ2QWJJYWHWdKrSXyKEUL7Xv/931R0v/pXaANCkdBYVJ8fv3LhvaoMl06
iads9JItmixXvT0TMJ1pcGuZjqtR/XHCSwJL8aP8Jk3FIzYr94M+fQ0uu4tf+PTainW66YCXww/n
g+j93hPd8xw5Zsp3K/o3CrL5F/uWBfX+dHaEO+vHTyGdkdauzxPh0HRMMABoZjWShXRKogaPDBRU
n6M6xPogtJEtp7dNU1yTqI46XVSwsZUB14Ff0QvZdxeAXghD2LudBqHkVdCloJEhGK5bSMKDMcQW
R1op+8f4OlQH6BT3DaRuBLzvrEi16UJqfvZucBF0+ABKg9tu7PbLiDPDot49PpBHO73s14fslf1w
Syd59EQxD9bISlvFG8hMDqJNg5YhSThG28wvB/lCtguQ7AmyujYl8QtghsKTBBOfYsq/2Q00k03v
7J622bGKJRRUs9xETVIBI6sBPnRqNKRr5373AISR+Iq6pcD63auho+6ksYRuI6zSY00Fsnda3SIz
JqJoKyGInJr4NiMhVtFvxP2NczzTHdASuuaEOKkdDU58wAKoBEtuoZgQapN5KJjoe5yRuAu68ydI
Wuq/lI/eojfYRWv+f62sm2E1B9eK0czTjS3kIqnAZW4C6bkMHoNkQGUhOC/ZyiDgge1Tl9m4e2je
0ZECV4maNzC8J55hjymKEJtqoGNMJY26/tNFFw0Ow/Xj+qFbtyUNeGldrYUJSm4cKugqnnaZbmoK
0nMI6Zjsuhk2Frx5ExOrRYOC8i6ZCtsUbg3GtC+MAczbe8pfv+e7ByaVFP+H7PqY69S900CaXT7q
aWemgPM+XNbGsVhHh8fWOFIHkI/SkA6PwpmJbdUyAf2OJFnL9aNd+eQAWKuiGb5nNGzflfV1VbpM
+Bj+60E4VvOuDxP7qbvJhuYkvRlphuEM8da/l+xn/fOv3fPLiv2+jwvPsLzflXIkqK3i+8MRyilG
SylWmy8MAJe1hp42xsuXdJheQJy4v1z/hzAWolYL2gd03Kq5/bmVddJHWNQpKfyLitHdeAX6KXRe
cTrMHspbFG8iWsHqDXXtjjF+KmAI77q2/+Ue2sj/2xggjK9Qn227lLL4DT1/7+SamBtxOZKxAAuB
Vr3dhL3aGXUvQXZa59mUBvtJ9GKkOWsjJIsbg42THeMJoDX+7YX8UJj8VEQAYgG6uKu3A/ZlC42v
+eVyD5Nq9Dz3MiBBd0uDBs6+pzCb4DDErpr2yvP8Hqdm2Qmkky3XSzWcP1bdsi9eB7+MzQ8lFpBL
Kq39Nl1EXe3P2ynK/JrQYiZOhjt/mhitjms8aD5Adx603y72w+mJZD9Y25aUpZEY/nmx+hw+o1SE
yCGVej+Ttm0NqUJOJF1WEeQFASXUbHhiFf3/POR/rmt8u27cTc/iQy7ShX01d60ppWGtl6epYP/7
Oj8F2f95PrTSvk20rFGSm3jpiihCyJGzo30K2aK5BSIuX7KLygvukAVd2EADlOncBmf2QVxnVfsE
ceeF+iwhi5kfXj3tg0bngBg7w7ptiGYS8xASOvzkgdZTCKaVVg5VA6A5C48VVsiDi7qinqm+03tG
ew1pVtQK+s3N7tQOEjRbJEtlEGCxGwKjMS9rEYe4+pfHl36IDigQkkF2uvTE+ffP16un+TmJo0wa
GdC3K6fBDuBGFRoFA+VJVRgo1auX3z9Q00rX18H95kShl/bSUy/kNNJ6mGJUv9Xz1J/2H5Tr6IER
TSEt9m1+R6dXmWbKpR4VH91rq0mBdKK0fAAxQlrJe+7q9/zWV/PejTeiWrLiVbiUetmgBakwO0lv
c6eZ0Yy+AYZGbAEjMERUy37b2t8gE6UTBZewrVzI9ZIfSqSWg46ORC6ceat6AB6zqkHXjcagUG7b
f883AA+M6H92ti6ScjK6hEToLT68jY7/HPFMl5953Hl0lnQM0spuSg9NBR2xhfF5my6aVreDAx6G
f4R2MY4NaECDtz2j/G+w4M+WEJx7SwDDpMLI6njqJBVtBMbBDWBpXE7w74IW+I4KbgD0W8DLWV91
e4hwLCl8nQflRDvoTKzPiOq612xyarz59vhDLSQaw4Wp6W7kQRNBZ6J/8aS9hH7Bk/5/9R5pzu1Q
1GatoyFRkUkShJk3+H9zmqUxkhin0Ezggg95MbdxHhS7bKVkjiE72puMQQDaD90H5E49nBg8uOGe
aT8vmuvw1tjYrazqEU7tdyAD83jaKGOwVKoTznVbXGSKqcNH8Mq1MbwOXxT+IcCKLUIpzX2W6auy
QaFFL051vxEsHF4BA2KrfA1oG+LBuioXAlICnBXD57ueBHjaJUUv0sAy81PDCD4hWDUEb65miOQ/
5/1SUIfpWC94GuEd1+bUPFBjubtF16IApYV2qXjCe8fgYXqwCeJ8EedDAjx6Ive7L2Ji8Xwr0sH1
AU65f42cinJvOhJeY404KCgVF2Or1Om+ZQsEBa7HGk3rcTqLNgQ4SEjhLUrcfes4Mr3fvgiXR8QC
TXsvbuBpHdJrg12isQsaJw+/9k++sDS888t/oumdQyIc1ldPWmeylUm24sLUOL0CAKA3qa/Ub6cz
WSomLxoCGDE2tMZWgW3WtWDCPaV974Lj3SZBEGLUOhFelq1IQbmTa7NzUGbxW+zyw6TcwGCjDwkv
zXhzFawwhUCCbaQ8roCBmZELfqMhMtsD5+BJomibEJD65eqEP/2FpnKEB2eE9/n6GY+Jvh6Fe0Lw
V3LVZY05BV0CxUvPtmB37NNM1p0470UQO3O8DEzpgpotbAKLCKyuMeoIrQurd9nrRk7aEF8WOAoh
ZTeO8RAEAYNNbMTXB+FOmbEkflnPPy5ndA4h7bf/fJa8v8QGxvl0KZoq6yyHmrkb74B8OrtxErhw
sz1vsMdnYjRY4zczymx/+svuLbZJ5V97yZeLf4sUjeR2ypM7F98M3QO9RRvmqbNMLX8594//xwf9
luDe74hByp1rZ0kG6GASiW3v3UHozk0DYHyfRgayPZ4N1q05h2Rv3+ieY+0+EZ3ex79v5Vuh43+2
0C+P/a1snIt3I36q3Mpmp5mb4XAczCZYc1f21mpdcVf/vpzUFgj+NcrfQpEL4qP3V8Eoy1gIDl03
yDz3IJqLmTkbDHpXrGR68w//f1cN/eshPwsOXyZWeYuKWyp/jvcO50L79jDH48CjWfTkio2FKfK/
n/O/2wx/PSjMNGT+ELv4S83gVSvxpXsPm2Vp3z/w1sFrhsP1A4SnWQASTHjReeC6Xu6YwVAdMxKz
N/yxsWdaJdaKCjIGQUhEvXxIDYNbf+Zubu6uMGcAZ0zX87YOOMND8B5wcrg4ySxsuIY+BmXTHMef
wwK5fo9fVtI3lvi+jK5ub/uythYLfL7cDnC6cticV4Y1GA1wnkQvhiPAWj56yUqf126JS2c67fiX
MZopJhRZ64puwcOcYcHTf7kftaeaw8RSzamDRbjz8dF7mu2nT0FA8eth230qFb8Majs3vg+poUtY
SDBfNapPf572FQjsTpSlzTId3O6M6MXJ/VeNH+avksd/ZgX/PV/avo2ht+Un+XtcIQsPpUKCs1nS
DgjENadntnvTzcfwio/3bzK537qGn1eD3oFwG+xuA4Lst+e6x096HWEpLTktrk462VH9RB3ntJc2
FID/PTGVHxbgHxf7tvXoOAhqWsTFJPQJF0DrGrdCRejSuz9tAWtb7Bn2DcwkWSVwGdU7Cr4p7s+o
BOE2OsdOvtzfO/0EOx7sWzfnVbq/5iZ+BNQOOkrQLE8nVN7cBFbRa1E/Rg32EpRYgrCxyf7F7a8Z
viz9PSv+eKBvG9hLhdPXJBWNqNySgLz2Lv18/pwZG/UN+YbgSc3HLjGVrh1Amz1N9qWFQDmdhnF2
dSvRPPVywXxtzpMHahVEcKoVn5x/D/q3huD/vGFASAiNoKdCSfnPmaveXvUjjrhHHam6fXzo4mRM
jGCJI+jHOqi5bh+m5xKTkl8ujG7ujy/8P9fWv2UlQplf1FrKpGWcTiDj0Ay9LWSoZUPQqtq8gmd8
HsnzB9Rj0quRspOQaluoaCFAJLwfiDFg9TryW3wFym2mBIJItEkWZfdAqD3mJ8XFrles0epcGQCd
NCqZca96+lf/fLcoh177EFqKsPUuv5nNO+K39ZoQqgJBgUAHXXKAUSUq/qa+v8wuzKz3C5nDLpmo
VOLMO3cqgO+8DTJaqLWVVVZnqpBxjPSVun6hvwfWxr5tulaSO7poNhVFSpyx1J02IwZXRafpP8Y5
RJ7uhlj5RHPp3JaRLRU3MMJCwRXpEcuY/ckW7R4xGz8Gj9h5US5LvdpJMaOkSdf4Vdo/G54wv1Gk
E220PU8o+zVIcOtesoCaVNPdqKgIJ3MBHH9CKWxIHfj2VtV23umfMLd6TAvs1uN+En7EBITIxLW6
aItrFsA1vNidtTpBFoDEAu26cn5RgTPZaj8PXm+G1PZ/YMOjLY4fQLF6EDRQsRy23Igp5MZr5BYr
qbR0COo2LtN0dml572DsPLAvoy48ZO3hbsMWb+vDBxXEPfA8OgoOgPgK2RQZlOan8CAiidANukPV
J014IeOGEU79AXj/btiAo8lNnDajgu0J3h7jux7O0fGIdr+qBtXsQS3NzYZN4eSx2+2FXtQ1Dcmu
h6T1eg9fasUR10buaE73bmojU+TZc/+SOOjzARlV0bmapqoP7yuVnTS3jbwH0rXs2HEGfBz7XTPZ
1hcTGl4GR2r5iAZJN0hBIXcgbDrNIJGc181Sljdliehfch/FNKkECdjMtil63eewI7tqstDraSK+
FcivxNgoDeRkkCBKEtsaEpOojTV0cCVPaizj7nVvgxO44vr8Mm8hQqxBRRMo7TDxMGF4oefmJ1t+
RqqnUUOmGFP1RIX/o64Zdg/Jh+bey1Jb38NQlJSeKNilsMRfRjkNn91tTr5wsjHrCAUn1WdJaunM
g4utXazrrJNPXpg4OqzXMhs/ScvrZWdYPJ3k7YL9J6BjkgPymz5ijedjBYqL3eOKD2W3X4l+2qxR
XDeY5rVLl6J+ORFEEQoSkLX3pMCWjK/53TxUlkISqbk7tB7R0eQNO9E5qDC28EkkAFYZdotiJe9r
/8d6osEY7dGdOgcZMYrgr6ID6/+ke9nVUbzNNetvHrZAjmXeUMjFasQWjnX//K7P1CB0UHjHIcE8
W81YBKy62VAiaYh4pr50ePrH3EYFgnCYZtvTuqKKZsqYKJII42/JJ26k3XOqYTNsP95wpF8RB2Gu
QhhUimgOuS4gmGG3Bxx5vhlfnUXTR1XnPRpSg8ich/n+/jIX1O351QZXOJ+nljIs7Q2CTAhlBqAb
zNlb5/jAhnvGtoEiLwmAZplbkmhT3qejxlq8Bq8AMhdzIDZp29jBLF3PItONuTRuji8NV7K619JR
dG8oI4vJWmkwEHyHHQ9F3VwsdsPdaaF4u27PMEnW3HR7e1jwz3HGRQh6UpkHPjUgKlzHi1NseZP3
YEGW30uF8cFwF3owgwalz73JbLagbTIOeyrKuTsySOUctH6efaxrn+YR+KSJevQCwXZjiT7oYDdG
GZSNcXayg04wiQemhwamuehaTUBHaStZecCtaWZDHo6HoJk8zf7GxnMPxB8hZfHB5ssKMHc7dyH6
QYlHvIlFELHnmQ4RqCsMXx3KuOM2dTSjyWlG6wM4EoVNU5kgyBhEjltZO8ozLgOWLUkrq/7VUlLs
CtUOEkDtu3r088wPaALdMRj031U6BsvZzBCd82sFF5BB182CH2V/G8KE1Q74sNCWoSnWmMZBFuyD
3McFkWAYSrqNuw2ui8n80lvcd+UW4aVZNkugYXiIsGYE4ApaoWmwwWKXud/1nqIn4Zv94Dl5P7TF
aBVoygD1V0AzDhtR1R6RVmf1GMA2k4hz24mJLmnXzmVLfONooZRB1yMdlZHzeLUHq2sgp9cuYvNU
+SzZ5tmHsFStDDNRrORIL45yFeuADd1K3ngOBmHAO/Aat4FRdF60jqBsST3OtbHaZ7dYHTo0rhTr
UdmxPBxybPECYydf7EpcP3EbfY1XHMSm3U52FfE2KjozXv8L7AdsSg9/vMhaPHKUO3BEYo9sves7
BEF8ObEPYwUZWhuD0x3IeXYQarPm5unsXgtu84YmhHeygc6SftCHPKTzallYsk+v3iowcBgImwJL
bEtod37qbPxk68GJONjbM3TYM9RB5vsf1igd7Tu25VuhMyWnGOJdTYY0rT1jQGF63rzXpn+svVXj
cjCtOOFgNju5yzoNbcA0oHHV0noXHDfYvXgLBuQuMx7xEYW1O9MtGxlmNjsoVgrbwHxgnAjHh9Ec
xLXZXXadRLHlSegIC8A6YeoL0jwaW/Pec3Eyr7Zvy6klMiBPM3SOPTzJ7HN/nlvP/tOcrgR/aL8G
uofvrNceq+qmi3muI1a2tGpTu8vIRux4XsMDs+7+BynDvN86Vm6Gp0lrE8rSQt+XdXVCUqpyNq57
7S2KZWJfWB9wTc0darmgKVzmYfWBcQHfq1tVX+fRnSPuUqRjsDPt54l33dpMQbywd889rcRR6i5m
AWU3hilwKaCwjkpzkwRYUA358HEQboMhsxT99bGruQu31bfp890aMkDmW4fQwHrnOtv3SScAgOu/
h0EQdJxxZsKvdIcVU6Qxg8l57c2C0zwIDkXXxvnHPBOB0RK2QEt3AqIPltPLfYq9z2tB0mG9vAat
cxHki05QJT6vR/LOx1iH8187sCnR9G1AXrkcWkzifMJRuuf2a8veENe0uBwOvcJMF+jw5EGHsITS
srMyfJAX74RU82KMRjJE5alhT9mNh8WsvFkZQzsUWTUna3gbUOMcnIJV1bubwuD4pAzX8RH2OJnT
6bEdy2SxU+v+LmvY6tQxtj6mtrgj8aHYReoDgAPoZvvL3sOhKNOGTFYEKHo8933aCpMpbscW1QRn
L3z09ArKIQB0tEynkX08yiZ+zO2RpokmN9fGTxRE2+kCOitE1pc/DWurD9KsP1W3q45n88wD1yAa
49vYKnZPb1FYyEQIPhZ9a/Xu3pBjvEAhhltmqwd0gn2FuY7JrjV89qaq3WddDBfxNGbD7U6ZZ27h
La6cQuDVFsryIFm7bG+YRNMatQnaJG8r2czPZl+z5aclHLWjkLqYpnkMbgd3JWRTAJnSfkYrbcvc
Rk2VYxR6OlOa/WE3vvhjYu4FdzGL/cgPPfavfri3sZHmwJPdIafihsncwfPXsD9OrXpsZEwxm4j8
k+kjRmsmS4nvJBnyqtCCN3kPXmDsrbYU3qNGWbY+vZfG2ihQKuafe4axiZDXXlymjekegFbSx3AN
8xbseMLETud0rgElmQsSGUKAV2Zfh+wZ3R5MubA3lDn/JctVHBce7xxEDd/Sb08mQoowOLmcWzRn
3hvUn2/j8S1AkXkomMlktxH6/bvfz/z+s6dyBAAF8nac1KvDQuBQnFK6gbhH54oBYeMeFnvB5GxC
FWUamep6cbIeN15sx+nWpose92bMYQwUIcMWAcoUL7rdjMeHndLb9G/bPu2aPjVqhkZOB8z6lTre
FKtd92OIGA1XH3IGANSGbfROt4m9xz3Uo5gDn9UczAzrvRkJS2928V4mMq+yT/Qn+8hz6zzZxTns
cKu266lu9dmDrTQYDpXleIjbsmUQCXY7vAtp14Y2ux0EBjO78GOQClBc88l+SO4xqsbZmoXPvei9
Q9GDBl9ZFQAdos0d6ZtZAIJwICtnq6630zaxvxMXIkpS1gmh3qsv2hkx2IIBsYKkZfHObub6tAct
+B7aC+auqfSIqx/2rgx2j3nsaAfOr/uSZ7AzIg9Lcs4xJ2F2Ncen2IYN3JhPLxkX3tjdKToTY5xq
qNwWs8ZmZ4y75pBJVFvyhpUH7lX2it5D5x3ZY05SYq37kOKA3oI7YXAm9n2ooFRBi8w6J7PUNgQa
B+ZZDSheAofl9roMQRqbG3nTntcna5y4izLvIYozDZB4b9d6NCMKCLo4RpgQTNlQZXsxu61nMYvc
RWKwrZ2dJsxGVjoZ4MvnA+wFpxghHjXDh9lGtoQ3zuz9ShvTQivSXLhXf3gZteRjh/W+21XWOGhC
4s008zNrASCKZeCWnPrDDqc03VKg8YhQXvo17surMdsQc0I/41cd3+2rhZbI7AayzyleC/42nuL7
jgQzcypyFnrkX14EV6K5Y84hU4+lq9mO4NUhJMaaWtbdNO8xKsNNx6OcDDrWVrbROyuhaFfCk5id
1OJATa2FESnEaNdhwETtZcx5SLVP67YWUp+gHk+7NZaQZDuRW/ptO3L20iwP5tZwZsyQGWXich+7
1rdb8WgK2btxu4qgvXVtJg9aCANsizCjbm89du7eYTzebTbRHkdWK57h9f3wZ+fU1xd5n70hIBje
gWvBIEInRHPHC17/TBsJBKioLXVk801bnhNzUo/f32dwgOZj2WZ9DsnAzXA5JC6Zx+bY4MBlGgx3
cmi6RJ6aZi4S131H4oeIe81uHHATmdPnQNGoORGom9CL8H7ksA/f2acXAc0zVukiutvvNz+MPXD2
29ns0Y+c8oAoGAEzouBqj6OaoSPxaU+UuvewWbaExtmyuxU6DhW7iuBRNfVDM0x86WHui6CS7Gc4
xhuckNTMWsP0rvuYEQg6kWjekIwvTQlM6v6yQO6itLNge37ZlIr3jSV+4Daom9tsgOMZZuuwtDBm
zEfXo+KiLj6IjSW6r/OyCbDMgouMRCo2R8pMLV3VM65OmU906ooudQ++fZQ2Zq/s2tIAHiBttb2R
93Ozl0emP+cb2iDHSunDtILoIwBQtEPNEJhXhjsVUmMfFRA81TxRPzN6eTrSEqc+GmTAfbkyJ1SC
BmiyaRiYFHjDk7Mz88iy7CViS8/xvjSTGXbjlRuCCCvN5W16JXbBamzE8Z1xtlMEwCb9weiYD4fO
Hw0Y/BlKu9FHyEcO1KH3vENWWYfGUQkyDTNA/wnVK6foTk6k0dyU11Hmxk8rGpTZqnInyLF2b/bD
x05bwRvYqNBJjS0DQnNpTRB0xfostMSrOXlOvLuL6YypleaoYGUsdLPZj3JI3MjHuSLJYfKwGleY
P2yxJk7UkrYzUCA8fWBpDt9bb3iyPHe8CZf9zXjYOsqTTAFjox4jTjhYp+yjNKAzt2R93yZgzorg
v0g6r+VWtSQMPxFV5HArMsrBtuwbSva2QSAyIujp5+NMTdWZnS3DCt1/avLNktW/BxMqhCABvCc3
VzuzDWhzFjauW10uZAghVMAtDyjBt2FMm1IJxmyHKjrhTPiN74f6eTDhANDkOVR26kcLQsfX+D2V
aricG8UbW45P07EXoC+DX8Qo0PP82MPVswpVtIEuyjpEIpknD9v/Go3C5+/+Mgdj4oihMe/s8BKy
Nyu/QQo8AKfweZq32lzVZyYyfFgf4BpvyDLDIaS91uiuWI6g3CuAKuL1V1twUIp0WqXM1k/aoeH/
VTkk8DdQ9tfldMAaEjXRffkH/QtFsv7JM82PNcYJVATUipQV2Zo7YEeCr+Aun+2b+DiP+/YejbmD
D4bjiYNuuV/5xoo3kjs43T7D8nyZvtEj7NMz7HexZT4udUFj7/WbtKr3UsD5/oWTEKW+9Z2o65bo
iud+EpxEeL+vyTk2VhRQ2s/oP6GGxkAAHn1jODgKzWoKzGvC3INyz92kSaiAU0b/LR8WpeK+3DWH
O5dBc+S2Un5e/5ByEByTGYcMmuizd8AhANYmc1U+9uiSXvIhG9b0NY8Ylhpx/H5iwgq3dFItPbJ4
4z2RpMZw1O872n22615+hArzWdJAQTNA0Nr5OQUvrmrZAbwDY8aTA/Yqi5eKweXzh8FJ86msDY3R
InwFkZCvS3VkBDVA2mN8Zwr7jFrhoHHue9Vvue9OOo35dbyprzfwLVm7oGWVqaJyUv1OXe0hW0CY
jlK13SevYJJBHLN9/G8gZ4Zn/gqTYGq2EAX5LR1s0kcVWqEbmWFEHuE3RHqrHkY9sNZ0iRlm5mha
kf+XMn6AyMsdRc+w3DLzG8+UXJ+UsRKxd/fRnxZ+dQLrln/nz+mbo3cWQoUsSoZJW8DTNFdIvbrR
zhzSJjB4/tbkNlMjeFxuzeSPp8qy20PfuPNjDdWChB4rPyABhf/PqFJ5ktbzOAAp5utRc9DJ8ofE
yuZR59ay3odf4nOEjySLkgdhQE7bOZUU0qSKX425jpkR8eC8eaR+ryHkID4peGGx0LKTJGzzsvCN
9jg/TylSAMkbujB+fKh0ceg4xBTIkSRT5FgrcYSf1n61p7bqxHBYzKJmkOCUSPGbFj1dMt/FcD+l
LYoIIkOTO1d7Sf64cR2TI8a+dgLtjAVPuBMPoA+rGpFrFZ+LW5tvJraRSt/1yt4GlByD6Ygc2T0v
sN/MeZAV+Pr4a09+EVPwKu2vJl1PqpOhpfylWDReg7aLu+9x/qqqw1DtnwCS1e46vqAdQCMUhq4Q
AV4g85u/ksK51mYoIgFryWHSZmb7luti1lxsPSoZYOnsjQmvq/wcei7GpF2ZUtQA6jaxj26zij/G
ViH/MYwHEsZnF7gYxNOCgIBLYEZ8NgAAIFdTwgdlG0KvdfWGujvf6VuZPgS7yyeocnLLH7iXV/rD
WewnWDw4SvY9Q4fMQ31A6u2JHHiH7OmbWdDQpRFlMwZA+RUuaoYHeuklU/GpOLSQ7cPDnVS4tcQO
JUZtXdTwNL3f9WQeuDm+tz5SmbNBzV9FFuLj8YgYHDOKKp4G2o+Hm9995U8oHO3WkmqEAKVBQIJn
r2ldlaizv/ThiOv5dSrHoKodjTE7+FOAxbh9b09yT5OPOdvn1yE/FJ1N+qSr/ruHTPx4Or2rhpx9
qlf/SplDcObr/LjETyLZW7gXxLiiLcCVvEl08rR4HiDjfOw3IDlG/Tn/WWfc2Ft0sglw0kHcjeDP
lMmcqYx7YQH62JLLiX8S86NjcXD/a+z4bwqLHN5vhbRb7CEq4LO+Z3iCMSQVKW98oY3ibXET/dof
UKS/QiGOEmLWdXQ+R+PaMkv1ln0SLljapMrqpCdhuj1rFqHRW3V22zD9AedEQnYqAnoJy0t+pdqn
Y8Axt2FEq7g23ubeRxWHA/uP2OfnmxmW3ggMb4HMFrsRQE5zeX8nxHVXGZ02Tqi3Ug9ntPT3SD8m
wM97YrKGcx2vlKfNPlRZGrf7u44Sx1+s9G5Jmh1IA8Qc82VEm4RToMF75ykhpcpCZ/EbvrDjDrES
Zkuu1LeciVuM65WDBguPr+gRn5q8uyFIr/O7ehrdJwGYfPO8iE2nrazLBPboKkzpJoXlKzka3/ev
cp3ycf0aDvPuvD4BL5gslXna1xAUEQUo5dvOWs9or74UJ9MWNP8E0zz/Amx1fyCStacBXAXx9ina
D3m1ENC7hbaFSpl1O/6nrMFSf57oqDAfI6MDZuM8tBNiKl0jbO52/k4Src5D4hjn/DhA6z638Bs8
WsCjiJPH/OWgP8wcQQjjPQW/Bbgl3i460sSrL9SojzX940Q+vvaFECTZEkNGBrLuMX71zgPmOtUX
3f8DwDTmZqdzHRlGiDQ/EnWv8sFQB8okfPn8Zp/b8z+u2QTcwkcQWf0Vt4qB3F/pfjbcPCIHQYWJ
5K4cf3PdJv45JTlVMBfBHZSB7sWfxod1Yhxd5RvoDbgipgunXx6pyjkbvPGTW3AZsEXO24WxkfrR
/OMVATgC+jx2UnASWVhQr8lijqiVsHR0MupBFokryzxjV+Q+YQzK9XEY9jONCDG6uQ2iTAlCj1eb
nwaCj37VCcCrOETFTyxgu8XJgsICtFP5yU8zOQ6g6YYcpJk9UIWUh2k+gC/Obo1wktYGbWORHR6e
Ett3Y9OD3XNSv2yD1AYi6z+5P2Mvfa9+9SOXo7bptsO31XusTDlU9zPnDKibz26r36djETJgsa3W
vbai12HOEhkxnGge1b3M28JTIm6f8oamzKJ8NUhTdPRDWwezRc4EPKfy8fzBIJPjs6SVZXJ6PK6g
GiDxBForRpcDcoqJo38+vHkHUCiPzrhLvkbtMCtLSJNxupc3ylRIh26ZIrGkh3RvE+6idXPtoZh/
E3Jg6aylFTwEpDhLLLtScXQ+X0lhUFsBg+jRpUeqsIKl1m0GUBBWPFL5qHatbtBGS0zMoIIVvmOK
AvoR+ozGsdJ1FsKeMuL6rXw5+uhbu+liMXpyhxdnAms+8KHui660R47holI1NqLAdgzoir+x1gin
eg8I3DBy8qhH5Njmu4cjX3IMRSsY7Z6pEt0dAhbfeAqisS5gxLZDQNoCE6MPLcvNfxAFv1GZzSev
pI96re+TLb3XGTORAbh2f0Mx+ngxd01Dv7/nbUrvxJq7WuLOL/CeBwjY17Ch3dBnDo41GgDKjVD1
6wYq6Uk1Fi5Fwq3msqSLcoYoo/mi4cTR9vnc6u8APfg1FHyZPreTlKEdZrTOrvFHze7Lhausgoef
fcFMI3CUjxNY4ovhduNa5NZVV4Q3GordH3oKgzDjcQNWLteqZd9DQCDfDJVvbvX0X8u5yjplqDhb
PhrOoM90+ilDPbpvIl5LZ1g/3yCmhz+pdDWcG076D+GERKgiFb/28+ic6QPjp7hnlMWac6M73nOa
efch/hBIMR9eO/GAQGHDYZLsmC39PtMFbDWPnYppSzwnWywPTB8jTAKfpLFjiPxrXUSFC2kvEjAC
ZNx/IOolT5AJwYhET/oJ2n1D7S20tsFn9OMoDU3sgY4JlQTFzjh0l60Iqd8ZLpshjozzs3YZfgD6
bQ+5zQvgNfV7TlcD3bfksZ7apS214RZQqvnmPx7+ntaA0+EwlzZgU+kQwP0j7zoi0nxouZ4ZHqDx
MeWGx3v1sg8pQ9EAXesgRTYrG28YxD/eqr2M/A04DrnyvGr3zyV1pfHrA5ic8TqUxpsi25oCUfxk
W+m/8qIT5gRRIRR2AgFoSBpAoChB1mwgafMK7lugAM01KIS4uUlXK8NRwtT+T6uhZlcSNJ/BhMkp
agx3UsJRPWDSLR14bdv6GpXV/RgDODhPUhI3FkF5T7fudw/OO5GBfBfm9T2I9mrpfDW8uaF+aTJf
tP46FX0Ugpad+kv73Vj4wKbH9hVUPqP8SitSercAJj5p1AdfD2HVX/PguQwVhbFmkf3d+ZM1RBUD
04JyphHWqLH24j8pYA9S//EE+Ovr++7OO71Jd5dSRrzNZDZ+9Nf4mP6wy6gfslVCzQCPNjvxQVpD
v9QCwFnJFkTImx/HzAGIAPKujiILhiYUZYqb4FGlLtFjFzoOSangWp5CNbdKoviM2GudF2tKEHl2
sXMlN6rLkqke2KSn0U9D7kUqteqmLuUordDEGM/LuBvfNM3nnKHXg1EFx0ZtMu+6X16McNMPxbHu
/JcRxfWpVZm94ZcMorkDPSa/eYQDwVxyCyX5fSSoFEXIV22T2A5c6REtByGE5tk11qxAjP/ySkaN
80ecsOLdt/IZy8iApb62k7ciDehT6JcslUs1aAWHJS1woDQOoRQNWd8UAQGnTXWiVWnRGsGXoXIg
H0jeo0R660gXWdik5uU+LYjoFWM+GcbdazY4LZQwZVpNXxtY10V8jWaLjQiGVPkqHiFwtH9ka6HR
j2C/SN7DW88MInaZGd6zSH4wrnL61h3rGH9SBH+Ze2419DmkgnnSSaFAFqBtkBPV8mb0m3JJy2gP
tIg9CAX0Qx30kv/0Z8GN/emDjzWFNMXK6fGXvHVjSIMKaE9LUeNmWIaQIlBZCC3W5fKoMHjsOG7t
pcC35ckpN3wLfCS2AjVb2ey1lAJVKYPU7qLK2r1CVufrm1ygA6P0GvdV/19hSZJR5bDnJWL14SNv
w0f695p/7iP9UoCCJxU+xUN6tr4lmSmeJByliJVhz649iXkJNSGnUeo91jyx5+aHk8sM6ec477kT
7W/s/4fXCSwPu6cUtUgHi2ueuE9G+zH4h+NCaz7S1tfUUNK38TIOFCD8lXvdTlmnmBwyFweLp5c+
jy1+47p/ETiG1zX3c4IWX2ix+BdHV/hgZpTf/AErXFDlrPVtuo2PyuYO4bIFICBOCT/RuvT0d+WK
CKJYvwCueBMjFN0GqOs8QfHLLIHQWjf0swiTVkUc9Dy3Y50xBhRI9XUyNTsWAgRNgnWhkucW59Rg
cOq52Box5abGjQ4mAtiB8uBsNL4SO0ROj1/pj1XYUmAeepGp4B8cX9NHKaxJmcJyf84u/bju+o2U
0nrZNNpKZ5uZ+0LCf6zQ0oXie0KF5uIAoeDMnCVE2mWeKW8hdY3OlSQH0lglXt1GsjUf1cJPSuq2
4RvUl+SrPakWR+NQI98pezveW1uwLIz5bDHSBOEUt7h85SsGhmi4DN8ZOV0whQ9GPaWnZ+cCaLKS
zeLWCIHOG+d7I0nApKRc9IL5bxnQ3aAj7deMgoK3linWRMUeoidk2jllneULqvbwXqcKmBKPxzWl
qeKQdrpy36fePAT3MRjpJDjrBLtpbYgjJJ1b5E8KPDfU0frOJWNjJmYIlvQHySA+HT2cjv1akd+Y
Xtue8a2PUljC4FB3MDwVPDC6/zURfzB+lzz1xJwvZ/Tbb8UbvOrGy+aEAu5AxcOgbk4RV6R+dLrt
uLuXmEYwpl8wzWB2KQvKhlfFfb+UvHuZnkALBJOjI+IV5KdqWx2ljXbqvhQqiH050GCh2/qQR2Lx
DLsdnTt8zYq4laRDegct7k/dKaFahP20/qBJ5mFb2ZrpidnPVFyl70dxTLn0qA6YdCzace9w8ILD
YNCOff5txJLKql/CR4tpy6LjylB/JdRNgns31kTS0B4iAiPZIiHTjC4K5h4oh8tKd7NPyhrtWpk2
GY10rOrR2GS/2SVeQL55x0nfveOKsUY73YLpZP9IuGMcmuUU+3/vo4u2Br8+Ah3wOJcJYzTOdBXc
2xE6yq/iVJVAlyCrhWETnZxMbgFuRCLplgNXpDmjMcGBXm/SbX6rdtWRECGKJ7bnuf3JgT4DbjcG
M3s9EU7hIC4ahv7C6ta/Zlu6im4RGZCnlBjefbOMFEupU68T+pTWsZhvXJCpPaz0UL0YO4pqJG+A
kiGwjG1sa3f8HNZ33GKU9cy3Be69eyKTwKyLOLhJxZikaRNLnixzFjAmYv5hW8Ssu1Mf8Kq6LeTL
u+IVv08V2lX9V2yBcJ50gvjEKJcS9Twam2fmvEiEIwhQD8TqUgquea4ZE/T6pgAS2Dr0i0+AC9uI
2i9ST7Hs/1MOXD3Q74xkYPCX6WBT8ruQ0Yy0V3mAPRKmodbXOUhQ6YLMsHvGS6+hCrwS+fdCUCXK
DJJZNZtXJNnRP5R2vBgEFMoqemvfq83jRA6NW7/H+2ynys4HDKBQ/pV+FqSnR03nHhSfFnEno68M
rhgA3Uk6QK9TxjATTR9N9a7GxUtvJvzd+qhotgPDbutdX/o6Ukgu4MTyp78JgGlemhgL58Wh2xiS
T3DfvkpvEkctfeTtJfmTfhWokHDzq15nbQnoF6p/SbM17qF8pgKKSV3/pleIRQdnooKdytqWTJzT
roC398zVGd7yoU8e5eEsrFqO/w7Naf98pzhq4pOlR+SJga+mhM0A0XDZn8rXZRaJbwHeJ+AuemoR
qXd15pZDMAlBg3FU85+vjaSuymNcB89zy34BHLuMz2syr0mBRs8CSugoX/EzbIMEILVlGLUrX/U1
afX1ZKcBwCbGf3QuJiXDvjvo30LmzyG+ru5fMnntbtq24N0sAo8o863lzz/iRq8Wp3zMRAD79UYv
Tr9NYSg7NcOFpJVxVG7inVFVJx4r6F2Lyu93Dh76oX5LGQ4tBpTnsOweQ2g7zR00r7bO+UHNbjn5
aZEEfUZ6OdL/P4Yyt3/Gu9pBQjnVRcUv+KFhKLHJvW8OWqTI/mDZ5tnypXflj/efk9KGLNkKY85j
giVtyx+YKU4J+dNTP+ZR2i3tecw+4C4QPBnyktRHlk2P9654TeTRu0xLNpi2tXnhZ+xd7Y3PW3F9
2Jrklc9Q7HbC3e2yaLJ+O9wFlW2uhy/z2qTO9C5tdaqCt7S1q8ZR+ct/44XImI6yeqs+aCsvmuS8
/pmPq6aDGt2peEO58brqp0e2oro54hwxwqvb9r4y+tWf1jWO+Afo8RjXk/z7zJjM4BJyNUbTc7EP
T59k8a4mdE3gZdd43uvlWp/DeQb5PjAq3UtYhSvpMs9u4o37+DQso73BdXUvCVlujD9b4bkjX5kl
sAfbA/1xMOwJjFfgYfxOYFPIJNqtyi0zcKc4gvzZi4wWqbdaaqc7flF5QZGtin/dg9V9Mm6M/cnu
hEw8xjcwVJbycz7X7+LePHTeC/jelTdy8AhGiJvPgdLe8ItPTgvL1z8yRn2TJAh8QgIUc2yS0Bjc
WQ1Zf6Jk9wtg9PVEeCl72idFEM+1VmHblj4yRjMMVj1HGoQZ10wcPNXatmREBfInUSK5fk1OXDb5
ujxX8jpfQ9ZofSg8I1EkxN8xWW0oBfZUzFpMLrfyV7+8GpmDZSe911SL/v6VYId2GBJQVT6tyYL8
IxZTDfIXURvRkqELqFdjiWCb9FhmJL/Oxt66Cmex8ClNYvEtFq7aQeL8j2rgLiJpz81HYawK8dI/
g7a6yCeAcPDp5bFCwb+3J3Kx2mNGy5XTPKweqD2Dx69ehAbYUfYm+Pl4UCHWbs2h29PZFYAQR8I6
YsTmZLwxAyz2DaJHYo7wVRMOPqDCoJxweCpC2JFqsDJnuzfC+ppuy19ZdBvsIHPwZDskOTNMHISO
wFfz2lJdFN+6taNHRojedatRdLthUyKTUyJRvcTjN1UHzaEJ8XujmZF+FkwExUsa9IBZHI6VdmEE
hf4fNLLovR1jrZ1MoEP/rkRzAe+74WfKzwiUT6UzyluIo8ehuD3aEOI6de4Habu4uYMGD+gjGud1
DaqYcXqhVnez9ktm+idTVJAdIc1gbf0uLf/Ic1glGxWpz22mpinODefiw5YTnx+UO3ifqQi0xK63
oM2cUMWpfYb1cUKlbgR6GxJqbiRH89u4cV5JcqQG3Zp4HJjDhZx5OMs0ELqdX3l4nyovNTfg1xP/
cH/T9+ZPzEgExW0OvIZRfX8gGxXZPiEv6fV0hgQu2F4uQsOJryZC2zfGhsmmZ2YE5cdU2mNkCt5Q
nEUFvkLeqNf+nansXbyC3uKww9NufXKapCyq3+w4fb3ekwOhrsqRkWS4s/EUDT7JM3HivOZFcNAV
dnew5qhZJ7FdfdTH+tS/VwSyzrb6j3343Ij5SaVCL1yTppRemmgAfaMAIRMTIOHyfgFBCo62gcQm
mwM6IA6XFWHSe5SOJh1avLimGJlfo+A+GDcBTXLCOMDcJhKQcDxkfhX/CnRfXk0peUIDNHJFnx4f
Oahkve3ZTwWsfeG6cxsMCL36bpMmmFfsMj5kr31P63mmqK170OmgGFbCV5K5E6Zr7ptXIGhr6+FL
rGPJoX9Tz4g9aGsNYnlVV7/egccgHh/OABT48uJrrVya5CCIwUP2HyIRP9MHeI2AQrRd19JN+SLQ
tn56wzfVkkbjdMjehyl8FOuUKSej26L9Pg9FwKHavTZUNgXxZCQJBxUufuziJvqh9x7lGchrGhnQ
ABYNs1N8Tjg/eBqhEQP6CF8sABQmls8gERSywAM/FGSVVzauILloFx5L9YNjBCSA8aCOOIXTy+HH
auZPkm20/v0omJe0Ch/4k0CZ8u0TPQTXGCiLuDQ648tHBjit6QkEisr8R1bOQnNOQGcf3xnd+GhX
uat8PxSXqVsTxFNK/RPG5q5PHfZ++w/qPo+kHxWB//OtJj4O4heNPL4g7qDZSbNAprzVyO1D+tyG
8r6kaDTkkI/OMiYHqtPtnt5nM4uBFodmhC5ST7cP3ZXSNUF3ivJeIP1iSNF4bhgNHOK9oZuEPM7s
5xhJnA3kKrXOVP7ps2dseyo3gUfBNbe08cL8VRuAf+Buq/kAJgUk/5AjVDkmWwpnEUy5do31YCrX
Cc8hdsXGkTtU7M7ric6p4+TzZIuxrN8iig8oOxAPg4Zj/RR8apIsPuf/ct0Vi+V3mFBDvtPICuWy
VU8ocMDnJOhb/iWaRbqlIwg3Wp0Pc3NH4cFAOtwnd0RRJI8DdONEk6MWeSnSd2IiVsWFW2P6zek6
3/VrSvIfs4QpuIWDvh7XmrLSK/dpcA++3T9wztxHx+rQ9CK+cGQpwsWn6ku49TD6mbWFAuEknXA0
N2dM9EV7kg1oBxs7lCWtX8T6ZVDD2r78rbILg5xIemjQTmZ2TkAtqgngm5Gfcr55FZVSHAovN7+o
iZ/0UWuCRHm0zMy0nP6KfzUVy+/dCtovLo1yuBSET1g2PWq9JEnt+s/2R1X9KP5u0cZtJdOZgfGv
6Y4nuszGAkAAa+KK2mtVNJ2eAHvaeoRHRdYGkKLL0AJ8dj2kom4NkHqXl9PXfim5+RTRZArpCJiy
wv+pFL7ZhtSiAgWufuKwfnQ43zwEZvm/rkP4+p5J20a4YW4sEJIlPqlcGRe+z1nAOWKUSC52TXOh
JaCUZFgfEdiMdDiZUFk6eRll2BhszlNTUwiERADCJ6IWe9zAya1t/LD1xjF/eF8f3TkxA2GrozHv
PRVhqhlIN+s33glEh2qe+WdYS6mRC+cW/a3ECb2Cgmlu3QOicvhGhNF/wK2pLtCfYJCSGtzfoXkx
b4D92JW2cqng4RmGbQqB2V8puJlqKKFAjD1qUgqplDsUkBoHlgwv4mdkuAlYEbzO3MH3mF/JH8wx
WslEcCk8OF4csVgL0q/IrNgU3QtNigs3NJSeqh0r0c9AkQaHfnj9fHoSeG5m41h4JUH1ndHRjPb0
Iy/sJXwNDB0sN+l3n8BNCGEsj6Es2sPmqhywL5M+zAhWCR3FqrtIRKNQaOebHu6JIssZz4s+bnR4
X9PXoO/kxmXy7FyHeWk/GHHd/RLaP1UI87p2m+t/I+OKlc3T+q64TEoKQtRVeAZeoZyfp/o4JE5a
bobHSbpvRm3dOgYqB2WvKa4o+kbiPBjbeZWLQIEnNwLIGx4EogU2hGbegKiYNMrCSPyUSCjDLiD6
Rb/c8Orq+iJCX8oAFkd+wNgtAYRqQeH2T7fN3kxw18S5P84i4hAxShedDvERnceIJJFWFvbZZFQ0
gMcgRLwRtCA890ryY5Q7lArZxzCdQU1SWgHJ0ZqQCtKkwARWT0du4AX1rdgvBnogBzH666r9oE8Q
8JXeuDtzMEHhR7kvXMSp+xjLJdQMtfZENfRbQX92LpY/alnTJ1tWG9doQubIPImbAdINf5TXnkyG
cSU2zzX/N1CSq3vWffWHB2J0mnu4aB5Vd/gTLxqpqfDH5zne98/lRd6NoDQh4kDdgXzT97hxtGQr
aMjiHD4NQ8Jmp9N9cNW7uBsYJoqkltIVuc2+B5tj8dAIYfmnFUzxVoZSEZAJy/xFtDsMIkZ568Q7
QgiTs5V4VqRe6T0oXR7E2MPM0tspBjdAhj70tyS+0Dhbk0fQSuUp47G0Ntz/OTM3ZFhdjhZzn+eb
jI9yFi6MgZ750IwAuY0fKftFvcYcZKwvCAiYddKfVvWPdXd4JUNzMb/EytWEEAtwlR/jIqA9z4xQ
JT+DCqKNzPKXzduXe3RZYm0X+ZG8p/GbmiCff/jj978ZZgW0DG5msp/pRvwesgMNNxH3zA/HDyj/
txjo2cja2bI679RsqOvjDx1XNLRdGbCrswosrOJwkpBTIgpy6p+YzBvqKDazZASIDCTSgfi4PIon
V2i5y4n4Ma/YqkT4R9C4cqW+D6+PKd+UJmGn8Kl4GpBC7UozKE6QomjWUC4Sm1oTFX0uqLw84E5M
nkTX6sfHZq012mp8/JJGP2TfBn5lAdiRCgSDI7q0I94N4Ue67/ie+h+sHeGAupjbL/Ez4i+e4JZM
NbQBd6V/SexYG0UBHbG5x0okB6/AQLM7+vg3+5BNQPvSXse/XGaGAy5UOzHD+DyaoXyliaD9yg71
lPjFkiGd08/OUY8QoSUNsPvq9kt9dhnhZLWdMq1mIsCLbQHj0vpDGt3lb4ux8so2xn8G3tw6xcW0
fIJv42vzyUtiF92BJzC3nh+NB0aQJh8tqQiqaqfFuvo30OnytfznYbqRGSvvLZ8g4/uBTGsqA8o3
dJTKkcSCzlHc9ERuq3VSL9m74E9LFKdyKWbGeofWgTHVD98cd5XICZGg5afc7tm3RAoc+OkEOvh1
34BUeipraF8j1yOigZPXBZbjl3KP6UnJbvB7eftYJNE/PAqFvdm7Bv9d4gfOes4xBQAfsfeogh7z
aUYaS1IuEZr3bY3AGDqMr8mfl229DJp5w6UuTWGLtI6aBtpw2GTwfbySd7yhpRxllD8fxAffJutc
c4W8kEOascczHyPD8Pr7RZJc6XFM4Z84wcT6piAA+yrrEOJkUgMj2TRvVr6/P9YZq42Wrjrq41nl
DjWan5rq/68EpO6j7BTLMEAOvGovR4AQcKQMGKT2e7VrRDLcg1DoBLDNIFIcVI/so0MYxpxorMEw
PkfGaTyg4ysCaj3tdVJxVpW0TWAZ7S7+wNXCXd+sp60StbsZUvm7nfjIlIO7+jcffxWOH2YPoHzn
MH5F3bc8bgDrZLzOK5qJGRCBlTbEECo/w+iAo8ImjIfyvfvM9ChjOunkZ3jSIezMCg04ribjYnCj
LDzCP+HGyRSfJfnYmYEc3/JPbsu7tl3wP8K7PsZFnICa2ZNF+0n9xuy8oH8zT7nkVqkHpJPd/zVq
UNF4pxtO8OQHY1PDkPv+LFmuygQ26CWUO+gbvNQFPyXVlSHUfNfpGN51sFmUeTqcKCc0lcV1Ohjj
uhQPQ33h63Owy1gcxncTZ1R+0ODwMiJhOvCHdKeJMZ1M1DSkR76XFaUgoyIU/yl4VEkaknP5rCk+
o0+7KRqrtxO/SmAU9+3ncVbCTMfM4gPiqEhP2Zho4Ineaw+0+xriabcKhy9VXD0leldJOHKr9vdT
fGyfaAVckLOs/hJEr5wYQOJNZGJl74bwp+aXYUTZxQ1qYov/Z+T/HkLn1Bx7UvtnZqf81fnzvJat
77r9J4iFm1KYyT57l4MsB39CbFecK4lUWOILyLmanOTltcqFYJH7gPDNk0ijeFXr7n7jeruDjyuG
o0E6MGyxs3wNZp5zrjSu4uOrprzWlb9ZMF3lecqM9fxgcktmb2Q6YuVTAv3I9VPD8tfFQ7vIVTn1
C7b/4D5KlxnPcbMVZ6gy/SqjUR2nD+sVTlZHVPfLr4krSySulO7bxPY0rtVeWun1sY/dGJepjjrx
P5ER+zl5x6GQGYvEpf2GAYIzOje/i0tMcC+dz4LlZBIJdvAZK/0+Q12UzNdGHXUbD3R4wtGIdE9e
HSEOT7Dkh5Icn/U/fTuTKDvCbJAd42ph6hvOX+RSQDvywi3XLhwYBAwzTFd8Rf/hj0HLaZU7d2/5
X2m/7aAqyXkYgvhzWg/EDZn/krd8S1Gy2hGmEBTnzG3tDS5uaU1aoIdewVMdfd++cyVTCMO87V5w
8nS2L3BubOG5g9EBZpJ+D1bQnnwt6g79FnpURG+KdbmOcqq7+PoCIbzbtRXeb/1PEyBL0bDYNQk+
dZ4VQqr3SthZHucLKEj3usqsSJVR8DY5vYn3YBY3TErjM2cTorR6wysJ2cmkGIG20n+F5hgqd69r
YVXR2JRngEftu5qj8R40jOlDpPPk6ZDwJ7yrid2n/rTomeHbNhM1sIqUE32jN30jBeR7Sl+bWfYg
ohFkV5A6XCBPR8KEcOqOCIDG+mThAv1W3/So++uYEphesz2EQ/WGgONfwcQhac0Ny13/St2ktReG
LKVuXk7eVg2U0ZP05ddngL8jJWZuYtRaAEPKRpjK1yUVOPrJ60BvFuQmdG6AEbL5mxJ6CTfplsj2
h+bW8zpukUtK34gz5GoT40VQAxE1o4ZrG8SBR8kQFV35qN6eyOYNt1C5hLy7jroUqt23CJAiuFNb
Ed+SnIpHyJ8GL+rW6EuaLxxwhEws4ZF0PDlD+RaRevH7oj/UAO1defalOuxF+k43Lb1JOuEEXDUn
JDMa3FS9sngz2KkS7C/6x3IQYOIgIlhHFJl5GaFOJdYwHDc+XQ23maSGPGmdeL+bmkb4Gkbvf4Sd
ya7qaLqmbyWV47LKfVOqUwPc0/csmFgLFsvGYIMxbq++HseZRIZCJyYhpXLvTWf//r63TTkXsJus
brtnO28j9yG4UGAvKlCBO+VRFT6FhVHsldIzkA+ua+JF8TQNHIlToQ/lSRqisBsrqnNf0D/Wf5t/
TKTvNkjiAVKW6T26ilNqn7XHQbdCM7MzvnfIn5nxe1en6TxOHN1JFyhtf1iCjKWM4ycOXs0RqLul
oNA1+IrYP+j8BStJMN2/R2J7KI0go39pJf4kGpZ073UCoOqm78JONC8D9mH24M3yTE+n0kDEvJm3
93BlUunVsxxRqAlkB2Gzfq8BZz9TKEKL2Z32vfd3d6NuQuPRd+f6HjUY3zGwThSMWpnDmP/MSPCk
SR4kAT9XyfPPBDVy8t+qcMAb+TjnDBachyr4hcM3KaAPH7EZCuCx8u10S+myGNikh5epNN2SXTz6
/PK53je7vJ8I2jbY0rgnfghWoogSzKZ8hzr/LQPeY18s4ZsUVCMjbSxRGt1+Zxova+vsRC9cKCwe
fvOT9NvXlRDmEl92uZSwr0G6eZawsbIx8F6kLiQc8gPrkMRAXAA/IxkzxMm89GnIT8w32J1fCGCt
fXcA6jV+GVhwHDTdkl8/i3bo03U7o1E8ZgEYJbdAUzyjtztSFVA4X0Am3poniD7IUc4YQAQaa/IR
qN/ATCiygHsQTUU9EfsJcx2Pp8GfxTeBDvTbKD35SyErpXAS08mfyCptIOl6grSFzaoGdOgDUR+i
O0UDkXCQY3BxqQAGRjXRw5JwnstBCbhyQC6cTqpyUVuTuA7FHxWZgNl88Z03bJLpVN+0dEJAXj/s
d7dASMFj89OfFBHn1kFkGOKKJzbpQG+1/rE1eqrXqrmIsMMTelEun5WNLOWxYVgFM8kfY0GavUrP
nH5woK3gMT+P8b1GgeBZq6zzRsq4wPj3XlX1GGrZeu/zJGzLb67UEryKT3lzi3zcz9UoVFBGznvV
lr8HnH6ZXB94WEBGrhjqdKDr0S2Z1zc7fdsPdEAaHFGnh5jlYxDDT/DMkJLJ44oE2tiHTI3ONxlE
dvLEEHbNnz4xSMad1HuEbq6SOu9ZMgY3YqtoDnSdvcjG21ooonpPLwNhxdfF5slDuz5I65jPDAS0
1DP7uVX2opMtrXFcjbWVdLpRqnVR0uDVB2Bh/LXsa6A0KBIbKFZgUCjkVhvfphKyzG7ZWIPmmLBS
g2+5o2eIBE42BOs0ELFM2Xj6G+eJOOGXE5Ue1o8tcb+jT5rCvq9eBx0VD+FTp4xcHzKRNFRp6Dfc
EnOaciTFOGP3UvfC/dCoAGkubwFOW4M60C2vOw+qpIU6ybFnWG651MQgwrGDPXKVIS3M1o/PQqd3
gwcePUxUXWGlSALjacukG2HO7u1Xfcb3mSIJyO9hjz53AasdgyRlHhCo8guCwugRlUH1U+/yHU6m
nF84HNzL+TTO/A4FanMWEDldJWUC9SY64JdCPC6qeSOdkyuoWzO8GaYsetBpilIQb3rSpbEOQ+q9
ymXTO4BazL85GQyjaH47Yz1KknF9xeZBa0XCvGuOso3C7EJ3AUPHjFGj2kCrJUnQUMiyxjfCApCe
7l+MhPElfXk6j98GTsyLSZOion4Ba4qyqRy9i/nrW6Zy2ykOOoY/NNxclAHXufWbUh0wUic1cVjA
64OrJJFX8oUf3DSRC6BD9EyJbvZ4jbpIzqd3mKxosFLeXist+hL6I3sOGKkIOAMRhswYbO7MaGEq
mwcW79bvi8PjbFlcfQ7FdXrqZthMZurbv18gDQERBwh4BxmI4hBMgZOJY9TEV/60y/OHJwhlTFFY
vJz3GMfsg45xTnPyRIAj1VG2gAx5d1vUCS+eoKjN1cXA0s5uxxSss8DuhfBrlKEJX/HTi6hsMk8Q
XHoc8OW/Jl3i68yO2wG8BPdl++c2suZRsm5AyV/IbHG0K9nggK00kDRXzTzaXsto1gP+g6FCcWl7
TQx5CD/lKSm5yeO3lPYE+Mqs0qQcJ8xKVCaiwzCtPbrwx32WmNs6Cxsk8fhh658s9bNdvhAfjHDd
bY+sPLsiimsLF39b9/Iy0Y0g7tQgxrFxJA6q/Na4/F1LxVbC/Cio7u2chgTGBcwilU/SD84kICas
3GTTUSefO8jmeu33/i1ghFlQpdc+PItM4Y0uLV6PVcftxdDfgsWS6uVaRArpDmP9+yDs8z2UiLxk
PCI5Bx0xkXNZOqipZPpH7ILoIVaGeBzDOfH0Yy4h9oFrbJzt84uY+5/lILKOUDkhEDPHuIOycojH
kZDGIsVDKkVUw4ETsaRNzR2cDi8/eqzjfH2/MidZ6+JLhLw4KMMqDU4TYgnHibj+LOrPSFrfduDW
FWdO7LwtR1tp44gTxRrXZHAioUZ4ze7KzFoMzT2urB8yVLZ05/0apl9nZCPPsr015YaRT8ZQEP8H
yw93fPhcEtRv0wwWfIkCDIsVhkFxJXZD7dvzEbzLLfKzBJ/3gneEFhHfaDjCuIIrcGpxA7KMI830
qxmrlIfst7zif3zOHp9Nk3DDIHbLPuHrDl111hcAM6+316LxRRtAeljvoYmhDBNrcescTfKn5PHT
DDXyh5sNXFNDmy3ppgC2b+K9Bfu24spKh+mC5xlssIQouPG6Dyl97PssbRNmEFVaJrxLZDjdRTdG
qTRBwGYw9EDXr6N3+OBZrnq0k5dAZEdkKIBbNOpwyiZv+xVDKIadtVJamzRoNVBhGGO7MNcm6TSQ
VPxJsBm2IYODNS0mD2mAZyPz3GnrDEiQkAxWPaemsAdlms/IeGPqKe/2W/zS7vMqFZzeWN7NMaGZ
8ZdFWSemhTOMO1oEYCC4pFqzVYOkAFaqZzwtS2xjkN8tjw5uVP/+Jn9rlL2PT20qjFse2YQuPcbq
HXxT6/wEJXhiEjJszZsHXiVCBJC1p2drx73MaPK6he/MB/2N6q0yj0M0JAlxF07+CJAzvAuGMBes
5Xlz4LJ0K9BxXUeekXzVLdisN0hfP1NOg1TEiTs2ruKLhd+Bd0jaoPyxss3A//NgScMDvZ3FVIrt
ds6DVL9AMxWW//mF2XsUZ2PO443xp1uxr0TkzeP7cj5+H+2bhcW0JLjQ97f3san9PgljHntJ0KPN
lD1kNahYivPr0rP3D+y4icoCBRgCHtD/zI8K0EvnmQ5VNTbNph9EjQgJZ9rg9FoIvT80E3riJH+4
gALKLRCDdBefLaft/Ub0QHfuEE5gUgmQsPeRQk7h5OkKN7u26M8J0vVbQJnvAxrCQl5akLeOMTBQ
j9FUWgsEKC4zuJGRxqQFGr5u5+pEvnl1i/KWw1uKA4RAMWplNomg0RfA9lG5ei7Aq5V487TQORKc
18CsY/PARCl5kbEyK9ZjnqMXVkuDGwaRxg+24jxgGY2tqdwOyDJSGg29ExQCmiX/Oc+pzZmy4d2x
RABGVD4+cfgi4Nl9vsVKqW1kolx8NBeTtB2r0SSKNXzPmUO1AsCu+AoE3ZOuMQli3MgsjhOB8LrO
LzhuG6988T2Oix89cdXSF/SDANX+XBjGgazLhGdpgpLqgbVnSh0a41x+JRb2jd6bHTqgjlbCJvJA
q43yu6tsoiR4qhi7vpz3JEgd+tXgAMPslXvmT/reiDnmbe9WrKp8YCUGcAYVkr5mKgCMBKZ84hJC
xoV1LV4NS0C/vEWLKp2+squgffVp0N7h+RyBHZFFd4xeEXFGDukCWnASZuCat+P96wErB380yq8k
rRfnwUbA8ShtwC6KsdGMGGfwlULM8ekQ0NwAgNjX3pMPp8zTiyTXMmHWlu1j355KCqDxgypumRFd
/y7XwNWv71z3zLNwtNjNIYRn5YehC/4FNtsSfeRfT55aBl0hx4z5vF9woEmoR6gPzCIWr8Aioaah
5nikNgFiRNkIwOl7W1fsTv7t9+Ddae6+4R9u1D3OmcGkTVZcLPo1JgZKQFhdgGzLy68iHUHsxhHQ
kTYD6myX6M1KVgKS3zeMgu/W1rvpfaMXftZ4yU756VFSSPw5BZU/R5AWxqCgcMo/KPpy0W2KY/Tw
kAAVJaP7eMlweQe3sTgiKSWwoJHRxdqPoOBcc2AoZc73mNGV6bH+FqRVxY/Q27DfKu3AVr40sRFo
NBZScYAODtLfGO7tMGac45cvERnQp3eJzN+HyQn4hZojsZXDDTwvYrJ4UOlY+jXrxho+GLyog8rW
z7FOSCtPHtkXUcudSBusmFugH2aRx9Sfs2mpFIYT2XIvsReC2t8/T4BF8BxCPvgb4l7rl1BHrbws
DRvL0cDCjYqZqUIp8/1etXMVH27pV6YfqofbABX4+aE5lhzgS/1HOWjZCHehvEUdDF4tf7GCghUW
+H7W0dHiORYy3ZASKESOYjKmjO4+gbPvCQpvslpfAcoL4+ErCUWsboNDy04HdYFTgfIQ79jMuDRw
d5Q4swPZdIXIf6JZsLxadwmalfjuG+Zbm0H1c8ablvAggoAi7BLvMFb0dzcVUxooPJKFFATjFzNy
6+1noyGHGyB5B6UnDqkWnQ6ALGwJTYgRhUrYW57YgInB6ExkMCNj0hCygKi28FNKF67lDAwgZjzC
V+1IaL2SQITDYKqrPb21U/o0hGHAIUCT4ctirHki6Bjli9fyyR7BUyTCckKvE6ERT/pzgOpgI3uX
yNVv4WzQraWO2AAti/Lz0fPan4tVR4xDPiQ7mSqIGNkjLZQEPmNeDQxS4zYKuytCzkdFyAEX8I92
MAAW9NdUs5D7OrFhC+3+XS+BOFUIt3T+6qd6urzDVzEEMNhgPnl54u4+vtG1QxcbQwpqLkZIXm7I
N7p5MtTUDxtF9SSQaYysP25mvA099SPDFZmaKTnjd13pmBt5O9QAfEaYP3nTypkL02Q7JYPE8ISr
nB2RunDbVN2E/RMZHa2i9H3jHTCTuSxOWpHIuLCTEQErcyyJsjKP2tfo+iontTHSagcc4V6Suvpc
DshFGgBCp6hUmXN5KKnYQ3H1IQfj+uL59hI2bL3CTDsBG5oJHhn0VIgwq8n78jb3Rh0KtQuuFtvA
MRYHacm5O9KByydCvWVLY29h03hawSv+Ql30EHFpe7kD1Lrga6LvD3W4tHpTkcctJnlMtfy3Ilg1
BKTB0qAgey8WsAcTvMq45zgYp+IwiuVra9WCls75pLHsGGMzQGKY2p/V6xuNEOxjdo4Q82Pw4neD
lJa2/VezAp94n7IQ3eKdbOs/PubTsZYGa+dtN1TGz+Uzsr29MmPSlpcQ5f1MBQDw7560YQbrDrqn
b5DRIUOXg0HceSkPTVgbzquiHLHBJzPaPZhsh2F54JiDz/cLA0VH6hJo34Dk3ULGdWkcXwRHnXMi
336zw2P3XvGj8vHYTbBGsMwRgOcyNkZnklZP+qVdqQQepr60IW1K2fIMwvhlIHTd5W4MH2rYxuRz
QIcBVQ8CG3nR+oMY6pIu20WCRByFx5BjRCOZfxt3y3gLLFf/qhNzHZ9fnCVL7LF/9MzfluLyHlbb
iFGIkWlLomnqG9P6ixRojVydscyY5T92rxVkzHtlHJMg+UW8eCVgIvEZObepP5BIP+VCvHnmPP/6
4GD0PrYyVkhIDO8sGhjvQs5T0335H0QDVBS66cxYJD8McK8pRxQWz5DnYXfWlmgLrJE6e1xNTwMJ
Giv72r8fbh6ihiOrKlTNrBqzusC82skynTa2ow+xAbjhcQLsdZcflWGYO8sXLuVEIFXkQOHP9wcC
kdbjrycxlC6skXVUlnllI1xHEjhDiM8d9FX+DDrohugV776gyOkXFnypThGiIzlupnnsPs+otK5P
7zntsQh8PT3cy6AM3ksjwAndFCWiE2WwnDrRTl0pl8cRGd5jGc8Zzy4Ci/2WTSxeg/MLi/hgfFnk
sbrP3xjZvGJTu2SCetwd6RsH93MBhBK5n6/6mJNLsupnUP+ewVR9MleA+C2Suo3pv7/IgUiBoqbR
7Hm4L6p4qq/JYS4moCHRjoTVuakDbwaJSzjHnUcMwS83L5kJgbHofKiYuXmoDvHvoKFa5Uu5dlAP
FBNsD8xh0OdCWBzEYaspl8BX2AEsjCM3lI+O7DA/tZyH1TwNALKQpLzX7xWT4eGtLwcBEmafxd2c
oZPaFKxc/ZRRRCIy4aAdwV2ArooQ7Yi1xx5SbHjCPjx1lvpm4QIQKbwzABTVy75eJxq/hDjAroJM
cASFTIA0EDrPj306LRfNlj/4uALnouNCljN41B0UN4QdOMkMA5BqgxtsZRIm9slM+ionSIbFs7LE
aaYQxDFRFgUPrUH2joJpByoCgZuHArnkPpzBpxgJrwFxy1GyEgyx6l2kUS2PDCpZT/zRchIhW1Ls
uAxxcOCK3hlIgZwWABa22m7OJVfzEXAF+HevHtQXw143AtdwU4yF6bTYFj8Vw540tvwHSzm7DPzu
0pyIfk9gKlLoIUMOjG4uj4mF8YtJXyOd4iqvL8x36ZizG0HFDejMvX2nZDrhFH1CHaGursaoZbYf
xIrOPSAKIdqhVL8Nsvg75kAdSMfNCeOPh7MznSF2wNusZq62Lbo1XluGLnJ9ICcDg4OKnoX3FtNE
+ZvPeG/Ud+tzobLJiyoax6BSFJUKmmTLb2qs6KMuzMIa2EI8YEukjHmAtIdCpXYeL7TwSbLSRpgk
5IkJmBwQkN+XLNDfpJcQtBBGZ3Yx9iBQnZxzuVmpPGtPxMmpAovrkoFXuY95KMZHnt/vHaJzdIoE
3WY+sTzp2PRwMoHnoardILBTz4nLbctqphOLAHZ2SU6gjF05x0M+7ZKltoqAmhhBWXhI5w7eM/DG
XLGFKaAkKHWxBES3xu1OzMPMe+zpkKaGE1Z7ZE4OjFeNx2dfQvFD5Ole/k0yXx7E1xp/HFE33B+X
aissu0EcOy0m7EO0K5iB8loqr3mEBArnsOkb6DfXMpbt8DHtKz8JMThg3YgvTzU04hDhAk9jc8Hm
zbrdhAYXALI2lIETRB0aEY9c9MilVrIHlIgKiwRi+Recm6HWvf8o3HLrz6lujup5SJr4aS7okqGB
epglmxhGMv1CYVlOYkR6DGmgGpyzKWvdfngSm8F7bSzz8Wf9KgYslZ1JPZd0XJnD0thic13oCENH
zfF5zdLp80cO1LkxNaI1myguqEOCph5TTPlV74uFEJpe5QjIQn7lRbFF/Mf/spsro5Bv7T++cRT5
jqh9ZZAFGwl6lOZX7sxOXfR42sQQc5yFl0HgvDFIw6VrDZMD/lFfmuXvpYY5jbS43wgSyYQIGnOv
2VLlR78SPYW5K0PYRNxQ0rEct576G80kCPXK4XsjM0jBUAAYzTAakCQeS8N/WalRMxLzGz14U542
HCc573mobeCw1glTDbnmAaNB2xm9QhJaA3EMUHeoNjd2f/STmOHd5vKYp27N1Ct4SOpA2/Y4CqBd
rqyhxKOwgUUMEqRUeBKI6jcUgjJuM5+n9hFyxHoE/S8TZuOZB2sMkLAxzoarrKoFz0s8BsYcqd+h
CUpYK8s2/Gohf30OPVZfmx+MFZgr8CJ9m2jzfiMQbbSoX+01Lm2WQVtbP79wZkN4k3cC96BMefrN
Hr6+0uUt1Rg4iLk/SOfdgleJkU00n8rgAZbNCNNxkobPoe9Mvd5OMNkY5Y/8YikH45zxC1HJkNmU
MLNzEBAQYvG0ZG4/i9US2Cwrxv2D4rcVT4ZqqXIEbEBnCOUBDZm9P54UVsvHqjrUCoOvnSCO9IRF
SqRF5Tw5kQYqCEf2rFnj+MPY5AEsk2M7b1rCt/wPtQysgqgRw/te3ul7icQe/FOkAYKB8fSR/OEh
8V7mMGOkpDZOygK4xlPmxwFbT3ltOTQKD9w4x0mI+oXVn0ZjkgE5UpFGR/M2nlA1nyp7BR/4GxUs
2OOh7NkYaIcmvN+a6YPgzxdALup60wOx4MxXkEi0Y0fBOW3g/uRlvQ91TTsI7iFz5QnDaXO18ll9
i/vbZNbj2zR+hi9ymx3uHxud38OGdcDUQAjhcIDJAXf3g1yk8M4t1h858PG0fTMCZ1N0/DM0gsWb
6e3ulGSMjYgFUdcQbuJ0sIOcrZ/XnID2s3Y0uxFZAqEaYD7rzjyx4kvzGqNoiv5AS5qghT96DP4t
NZ7h8D/oMxb4hoTg0rX4qjd37tlperlRNcskU7olBhRKC2LFJXTo5mBPvs0pPnGylYxeTHCiX24y
ubOZvE0e6A0uZ5aB2EEr9oA3IuuQ9JWQa+cz5ywPrLeT7pBhk0EbGA7edF8nFCNkQYUVxIM8vi1o
M0YeQjo5GnUoYb/9ep6H65JTi+g35u2PVxWbyvQ6aVDr8+9rfmlCsfDXWSS+AFGOEi7u8R+q1pvp
6d6AWYUJgZqkJTX0RibfIJg2woRFbP7hMT1WqLDH71VzBnyfF2MVQxuJHQegN+o2w9RiyIk4OF7k
6fNZhMmHB8k2fnsfwCeQHIIuF9LF+pHbRQFmAIjMHfgIEYESzYGfu8a8mYa3nFFTmJTsgwFmdf5B
Jn/N6XWbgxacfNj62wnfKyxGqfgs6KxUQPivRUZ257xq3ehX3b1Ca6FsKFL8eLdvJidlUaOIEgj6
cUWd7OFqZ3mIU15DE3lyMUgL9W5z8xuXfQdq9N6q9zF3vrQgFEMntPaEFm54tG30eTIlOO1F7dIa
r0Zvp7PXiWeUSOSv85BH4k5HT7t9beSjfgUlgXJpdqSmDO5vSgdO8r4eJspo+XhhGwMG80xwYABR
gtKA8Ia1kbGEeCIPwRDpA9JEiIeS8jyf3ImzOcvpJGHliaFLORZ47pnMSFxOJckMmHBG7c/7R7P8
7B7q8hiSB05P4XFAa7g8JiXI+rjVaw6vxJ8RuXBK1nfzuczqb7xblugpm2bMp8BTf/9WitBgWnud
Phie+BjDCmozMBMjyK+HRCl4GyHhm9xNw1OQseDtdIxJRMc8Mx76DtI5VIxTcW2RIMX4cDvWq9SV
5/E3ibzvXXsh7IuAwH4Zb9gTxG99VjuFb071K6xYP/TzRJkrutaZX+VFrItu34IXTyDBLqEDiBGL
33jX1W+InZyQwe1MK1bJtg75WrzGFdmylo0LiAouZFtmWKlbciYFk09nUznh36M5vkVEcnk9aTMv
U1b1ETBQndWKnfP1uPdZw5Ns8i7cIbWtAiOPofXRApM8gHKYg14IHmNcO3CG7xlDnbiWV/fPFByf
vUXCDXTMTnXYXmIeIKgku2mBqQFwp5vmsldMRCSee1LynvnmkZwrvDskzQnxVKRUCLsor/vgex/O
5Ii++1GBQJVSTgroRURAr6mgLXRrelO+KvrnZS4+qsHcjH0MGQ/pnTzki5L0KWnbXAk8Sb1i1wG+
Kdhy4EfJpB+SHugtqkmbYZ0ha/D9ZkJ3uXS5A+KJgeJemD3f0+S9ICWIWB6VuyyvviAgq/JyfzhK
uRJ4Tmk3t+bEIYDOvONAxhg78HWPKCzFsVbO3vkpLn6l94wAhiwaVOU5Pmjca4Q13TGbDR1dJYAg
WL00rT+OcVtat3Ns2jXjrt6d7nACN5RS/I903DGlAJlylKbamq4XfYcfGotG1QCrdRx/M7Gfdayb
WZBhrS/Cz+sU3VaiwQeEthobd6/IEPZY4/v5VYdP1b9DEHaYE0d33My66rMcyrPydWggvhPvBhhv
+vnFmposmewTANxJkJUBA2nMfM8TDA8Lfk0ysmfiGVLG+kmmJPWw6QVt6w8anG82vU8AC11LIWya
RpAj4kVlKCrCKsCv1eAN8msiNysb52xf0TmQcp/eD0/Nqzvvw+dFssH+xbDd2bTq0G+gHg00XphD
gCG2luEbYtiI5C4TcTXH8tm3UDAvEF3Vr5DWODn56XylsuZ/doAEhRVmFxi4e72sd2kzfZ3EQRWZ
oRSFLI8nyJfiS3aETgOSIkyDjFiwcEbFi0wXiTwtEFvdyeQkPWBjKf5grPpU33doYlSuhlMal5xe
WZhaljGZYABpm1DMwQ3UulLkYmarsSxLswd6WdlJ5OPNPNfWPMUW8jBKm5nOKGgaMcKKIN8uIDAh
YViQvt81yHDj183pxaNIKHUynsjlzSE+9uQTUv5nMVudixbQPLxLPWl92YnLBxpf16bghEa5Vgn/
ZA7E+AnEhMQ94UiQQgn4nBW8wuU1MTsvqvwWnGXQwG/k2k/pcte9Dj3smUma2gerQihgi/k4Siza
z/dSEfYChtpkZ3Hgxwx/JTY7UR+1RZAppx4nUXKQ37WTGnvpjb94WD/BQmPyihM8Emask/k1L5CQ
f6GkH1a5LkyDJpQUn+3nscvO7TIArawctqvqnIKrgTiiCSYtM/1uvu/1ui+DQvP4kXlepfl3QiKl
MCEhdYxXn6E4UeZckQtLmWNNudFH50ccg5i/083rjwbH9+VpjHgTz8+yRyA4oVNPJCrU6aKhtheV
gOBkhdMO7DFZ1qd7N62w9Crq4fXSvKibtvTqPNhV8bFWhavSzkO/8itsUhLY8nMLsNDDHuB7QCWq
XfN8nInenR6UeMkx9QGV6+nL8V3CAeNi0ZL2VdkphxmWemOCeLolt6sP7hp05QGtX88jBxYsIsyT
mDtUu7Os9+kmBKhWEO2/SOMe48/NO0estiruLlghedcRnXZ4h1mOzlbF5RSvsXCKcO4hepLH41BB
V0Qzwe9Pb+QqHtkaZFPs70fiuX54SJ3v8Dc0xMTcQW6jBlBvbKDlQZ5rSEBNu10Ky9u2nHJ9+9iF
fZCXvvToa4RuGIGAvWfVNl03mQfZjsiQpQeZqzBCtkai9B6jCBOZ8Nv+YlElmOKGQ/bnMTOkjRa+
+V7tisQ1HnusQqsURx/Yycwas1QAyWI4B51kv3xB5I6e3xnfDgI/iJ0iZNEnXlf37vvHDyfKkzwx
dmwWZ3SQxFoAbWdkzLqQSOln6BgEhjHJD0KTrTZOhL2U4x/hjc+FwDNuiPi4c+aZTqEFCWavRRc8
JS4R3Iusnq5+4HzB1ZjMX9LWXBh7UrrNiezJYYx6kSIYR/wyxpyD4iFWg3YG2Xa39fBOthd4Un81
NDsdv+agZ8CsOWaeAnHfQw7kDZS7GFhhXJNtdptEa6qsp/FWa6YD55mC7QOjIrFI5vqdMu9RPmN9
q0cvHxwmocjiTNK6zVXBmYQE0PB5wuY+EqPErXHG0TNBoDtnToC+lACHaz+rzmpQTfklOXuY0JNR
ShIPdj/+uFCRKliN09pteLTDpnhQnQ+0Sc8Nm+7HdKKMIDUCHm4LkQqnE3cWzdkLdKcjvKZ3FaMM
b4z8dtPPYGRdQjFpLlg14Uf2EZhENFq/iTB1ZY9Zj1vguW2fPlMG9rT3ddhsSHyzs9yOay4e3Bhi
57Bb44xgN3OpAmU3RbN/gWJBsTiTlsObBxGbWKeBvHBrzvmAdvgjKbguDEC55SJIwX0nMlmB42YB
hl9seEp1bJsTCPO6hh2FvneSdnB1xOrsxhn3otoqGklkCiGbWPZfiOfyKaXkwg8JSCIPqv7C/GTL
ayIQWKlPCUjurXUeU+tHX7HOGDZxKax42Dtxgq/kuUp+MqFjofZHZBlPtzf36Kn8JqiamyfmA7bg
xOGNwEQSS0QaiDRCjukWychNt4nFkNJJRsPQB8xyPcCWa/Kh6ql2kVci9ZRfXOEwp6w8lDIOHU8E
aOYYb0ZlANREnMhYjR1jVQD/fg8akHF5+MAcckqPql9pw1KEPZmSLvKPp2A46IBFSgsUD1zrbnkt
KqslXS7RVbbmbLFofwLMlKgMNA+pyTzalWf+Ck6vh6vOdRx6vDo1ROikkKGAVqxJpgiRCQirFPpo
wU3Voz4l0WAMf8t1J89oJUToT/D5BwzLEfzmq9c8rNC5AfYv4B6/EYKAYYSLbIRvkPiEHcVBmDYp
H9EDiBd5BLCNEq75+TzIG3KjagPLUsZTc9I5w5skF4DIA4lMP+e+ZiQhE4AnbPLzgCfdN2PGPB4d
vAnO8GKCL6hhhfhhClIrAhtC4puQXytXJH4cAuUnuH/JQTojT6R4HmJgdeUXMhxJLqpPjqmGXMmw
xTYLhJrOWg6paKLvsjTU+HWWzJJ003zLK/Xza5Q+5NIMmW5Xe7d0wRKebTiHajtfUdOYBuWYFdG4
NhOwZyrvRiiG4dsfE7TmCqlNvK8AhcoNzDTycOVd+4f9W9KP5gvRN9qSoNggHpcP6jrXbIB44SD7
Bdc5qaDjKuFgVa4qJw6NWjdHxdQDnaUtId5Jg8gXAs/4Cf80OWqAQZ6x7Dhz3l8VuqrhqPG4tTAi
yye6BCDTsngGfPM59hnVG5xAiHog1diiCruZpcdunA8eIBfPOL2h0RSVENRCFfCvFQbuiTFzIHcF
cyUX0mvflxA8XAnar3h58pTAC4A4C5UORF+FvG9AkFhy3lNuMgJbvzWOCw4/ZYImPrL1eYqKaJHj
FzzcmiuMQA7FD8pmLEluihcZPsRBrQk9oHpwtCk4T+kM8Cn+j5n+a/Y4BLm0cFePIb/h1oAidhCl
8CO3n/oqroSF3hO9h/luab5cxhcWf8KpBtqJ1IZ18WspjG0cPE9P9gjD6iDnoMIe7oCMsD2DBYRW
Fz7DQRY/jgLue6jx+05VCEkO9MtrDpDGJ47mZoLPiLCGivypZISJF9XZv//1v//f/720/ye+Ppf/
Xdn9r7zKls9b/in/69+S8u9//bXJWxL/1Ek89G9fvklUjoc//b8Ss76lep7Lu6dLAFw2wWyjHutx
vDWBr5HjrV5Xsoj+5xdV/qbU+z9edCiS/tOLSnL0kFqZ5muuGoFnS2hQ8zIFOqB76vAJOT4ITn+h
3fl+eY9Ft2CZOpFdtVRfM34rJCmoplECGnRdAo98Fefb5x++F/lvu6z/9L0M39uf3mJkPnvNanmL
ZMnkC1y1FsErIJEHPeT3IMF/o2AEuCQ4DZjm7swko9aXCmRhwOjpP72bf2qOVv/z3VQfVfq070Le
PUKa+zBT34gASblVwW8lhNsr4q/VysnUEUvnlzSW9sRA6gtwtRYg3FF60Fxp+T//itLflMBLkmzI
iiFJmiVqfylLf9yNMu87TRooODa+6OlTmqYvG4jTk3ohlqHaZAuhhQYnI/Y2cLzT7vAP7+HvLt8/
v4e/dKgbz75RWoP3QNl4Nq6wpMhuS5eFjTN1qU8Jt8Ru34b/8KpDUfd/30vhz3/9W9d0RfmPT/6X
ovPkU2aV9uRV4xvYp41NuyRMQ3QqZmvZvjn/8HJ/d7tQVq4bimhahir95dePC0Vqq0iUdunQdRmo
6jz6EWnywJfB45SU0H94wb+9P2VZN01R0QzJkP/y+dJ3kQq6IIi7ihAAktp3j20TU8lVLwHSMa0J
tsoYTr+YtMaioPxKe7qi3jOT2EmAd5xSr1237YDcCM6xvBIupxlZwT98K8Ob+OuP8Oc3+Zcm91vU
SQ+pi6Vdthd/ESle3wB7BBvtMS15/S/yY0SwwBPkkSyNqXb8h5f/u1vyTy+v/KXM3TJrqWsyXr6w
5g9IiHkfxLMSSP/jYTwQZgy5+QlRAFpEYfoPr/13F4SsiIo0XIiiaP3l0L49rUQsPi8+escm0303
hNZUNgZZJv81D775P7ze3x2Gf3694f//02HYp6poZdL/5+y8lhvXki79RIyAN7cb3hEk6HnDECXR
O9CDTz8fNBPzq3gY4sTE6aiublUdbGC7zJVrreR5xyEG1KbuwaHXmwvc3fp4AXDJQcXy3zzz5fdV
VVPnwZql6U/T2zBt6bg87OTeSffvKImxivVNqJrOsqv2eoePU8dSnXXHfLP25dfv+n+fazzNq7ww
bEMy9nJPCtjd9DMxkADVbRGwIXUPYwv/ycOb+/DlJVwfo5almJbBL/9+34Py0B9nvnBvaTmUBzY5
+nxcARL8seqjHN4pIO6bh6qvX/R/Hvq0yRsP47rbyCu5hwFpAWkCx966o+HGxcXJIYAuDtjfNwrE
cclA8iUi3XPQIz8NFxRLJFxDETLf3m3ql7OumZptKJIk28rTnbIzrIOx3BhSz84pFOCdY35Sj9h+
mL7ZVDXExR7HClm1NIV6/feKU+sV9XygsKUUWTdMw1aed9XC3C4eDZln433rKIhETIzo13RPXbUm
MY1SaamI9XG28Gmy7Cr0i1GTSWS4YDskRNpUSc7ZilSSf8qIGnk6me7z9t9jNOqV8NcYn3aidljZ
mlaP8ejW7aof4c6HKstYFG/3tQwxgaCNAx5fCQZ+Du1qcazGaJjcGrLpmPZgzsXFkgKXejgS2Tym
15Z79OwAGDiwW1hlUkY9eLDjs0kEMBUgMOBvVxAO1r45WvWA7rdY949uAwROGLa/m37p1aLUFKW+
6QzdMuynq26hHQ6Xe3mRYIhAjna2faqsu72/ssnR/Fv/2IKl2qD1iw+DWJ64DbLzzccxh/VKJW6h
ehA+jVsXfdD91qKGBFHzBnd9nxq6gyPBHeTg5EB5ppUQBbZFBY0M1SxehZ3FLqla/CmlZYGG07dq
g8Qb65zaTxtcFcD42CfJM1mVpIME87tvfXTdFqUKwbCmkNWCEDhYlMZx7KSGS7Pv2rJlObhjBwwe
1kBUA0TiYqa1m4R4dILf3y9wSuC8gdLDe0nIEm81uX2Z79oY/K7wiaZFL7gWLrNbfwcPr9y+WfTm
qwBK01VD1wzOWUl62nCbw0JZ3SrrwaKnj2E4XGXJV92Ob0yROi3pZYk+OQNsDeql1ZqLrD9x3Mzf
uDC1hnYCATaCpwwbYenMs2UWiKZ3znq4HVznohVcvbPwKpe6tqeJ0ah261h57UU2c1GEQWy6vXkd
+dX5oauELoqkWIZm1z//dVPdbg95VWFb0EOQVK5DTQoPFr2YV/6yZ5nhaEXjJlTDp5DaaPT31nx1
evx+8vOHtEt7c7gsiAmbMsY58bbG4UDFdAiefz9JfhV+/n7U03Wx2utKuTd4SaQbIH5bksvQXNUa
2EfM4g3+fpz5Ktr4/bini0JaPm6r+543U80IYArDg3lBZk9FT/tQh6QhhgWnQMwpK6VnfGU/Sgjn
jGU0nwEWAIJDD690V+k1Hs2dWVAeLk3/8KX19EIGA557+ipmtSDdpChiwarg+rlHy+wqwz91G73z
7HJss031RnNjezvDbYwWDUwhncP4cQ/se0CbtR2aIQJVOqwU+DkU+l0c0WuBOoT7TrnwFm8uz7dT
8BSdrK3bWlpUfJNHh3J7ftvTfrLK7w5pOoDA3xOg/L2odekpJFFualU2rtzUy6bC4U0HaJjCiNFp
g0zXIo+edf41WWAOhmFPCnnRkdJjweWcvBnHq8tHZyXYpmXKhmE9jWO7WVzOhsLhjNbCBYYh8cGp
wTfogLpLoQUXiDbtpplpEa7H+T6HF1rmdKpLDhkeIW+WZb3qnm/C34N5ioEf58nKPl4ZjBFALTi2
4BPchgbt2d7s65fBmW6aKjGJZSH9f3qQ8qjKcr8/89Y2NNPyxC9Xdx8Ha2f1gTPkInn3Zopa33LP
72aQehmyohGJys9nSbm7r9RHKfVu7X4Vm2KCTsu1bY7lXVo5/R2uMej96etMwQghudgWipNTa8cl
+ftR9zg9IjVFNEtE50hQZ3A/xRvRpRgajseqT++QzxXljug0I+A05x4MquEhUpx7OtbTvBxv3H1W
N1Gl0cfS2y9jUJjPPNNmdH4U2A2dvIe/6AJ0DksQafcEoCvWxa6LgUR/Eo8rroe8JjYIKRtPZnVp
8BRR6ue4UJwrNgMeRpDxGBM22j7T+EbeiWl3GZfoP+yi4L5+BCI9pciqDrU7JQccELvijqpam/Vx
2zplZAd7FFWLXbBP080mpipLqQnHazGCeIKHRAptDaf10UT0rsGitr4hKwpPHSUEjyApdTvhLfm6
r7AuEKSmDTFbd1DB35xQKwCmy5DiA/89Q5JQKh6FQui2QkkBIqMDKF9swX5tGuguRW/dOn5oQ20I
wE7wfHXnNlUq59LFQ2CLvk2MLBvSpwOqmNedhJu9Q9yBQ0QrWWGO0HpNv97sUuXVeQ1WoOuGres2
YMW/d6Bxr3bKzpxLPannjzNXFUk5QBQhkuG2aQ6RkAl4A4mSfVVJEtII1inhTHHTL7rlRwllJZN9
U8A0oRWZWIuvU4hE7evo9hEFBFmeU4epg606UyiKeWZy+6/T1rfRWjvRNriLXKFvfHcuikkaiRwC
93i8cPzi3g6irjyICtrDUdr8DBqOAdob1n97Q5B5WYpBXXOA3eeepaB05atrIuMP5WIA5wZjjZmV
y5UYrUDge1pS5nGTtdCMV4Kpuwi1ZbtJv2/WHYXnIRasJ+GP+0kYds5Bpy0FbTeWnd4iceJwF4Tt
xwhq/6B/9bcio8lanm0im28wzvV06g9N0TfdtnOZzhLDe3SkdgIDs7MVw+VRJO1G6ya+jKLdKfOF
CCm8Az9yDf49j2q9yf9zCPyaxqdQ2NYX58bm3Hj0bjD0+hePN8uzMh7DfB+OZZELpK6dZYQiQKTV
ENhdjCr3o+fMbqJdhsvB38NRzFenv6kbkiKpCsCQ/XT6V+bpIN2XyqPH0ihnVGPouu3X2/7urkZa
/8FOHR2+bB+rAOn7FvC/18W8GNI9gpWEyRwmbPx2E1UOH1M/Y5Rl5vP+lgPOCIZnNxnfvPEhdf2T
yPaC+DDLYDiQgOsJwFNU/Xgz4uU4m8/9itaLd1frV32O41smhwixFsNbrTYXxoecGvGuyzZEE5Bb
AX2qmkfu6AX+P6PKO3cWDoySEzqXlNA6q0iDcHMMl8m+2cCtCQkddQjxSIqGd687hD2a+tikYU+O
G0kju4B7wdjx0HEieVhCt3YaY/jd28hr1tHlp5eyjmNIhmkqN3eh0mqlA8TBYgSN16du02wan2Zb
odaUIl5qtNXADHYfANrzLvRwjjDCRvyB6M4gTlATNnQ2pDnPlQqJpwdgzpC7j4+wogMZRS+BguHi
b1Pk9th5ciRet641pIv6sY2gNeOc2XdwoQxwAnFX7dkp0Sk+4uU9JdlzT8mmN/EaLmUZ9zGmprkV
bdzI3Etityheta8BjKf2It7nkG34W6dwnm+CRoLWOuqfQvZOch9ZD9GHYIaYpVZo4L4E5bhZJpMH
/E3Us6epHqGlJ4u4DLDwfBOGqdLLRWkYrEiFYF97zhfVhb6RtqcTm8RRc7yiPayiSGTk4WUGvwjU
mS7BaeMTliALyApwMOpwtjl17kzm7DaGc+xAtmT7mFkgzaGXN3p1aj8/dtx4fcnM7Il1M668El9Q
oQ/x3FL9ScNT+rsv1T9EBGHHCDJvCkMdO6z4UlzGNBuFwwF+MN5F8hB8kr8yPbcuTVtwtBzdYeb7
EcZwV1F06f1285bewl23Vx3y2bKNNvPURvToz9tw9Jx5Qh5BzyyIkDhabDqnoOpNqOPSForIyy2b
NLD1gOA3US0Kwt90VmKj6128m6MFgKC8Ku3iFzwMn8wIQkm4hjyf2M6DYmBv3UOtmcno0/BDDiep
6Rw85Jd0ps7U9tGjavp5slGUO6x+M6s+Ic3519mqKflmvG3J+NEdA2tAmuVsPAU7C1w2Z8aVfJV6
AGYOaFH8U6qRwGJ8N0Lb3ZYoYW+du7NNLz5EjWDdRU0IWFsXV7s959rbulUkpeuvY0E3mwhygQ/x
cnTPVomRlD71VgcFTkRgQBDQlT0pJdjnL0u1B/1kiG1gIya28S75LdJpxIOw595TwhhygmfWjcEg
VbPo0WGGh+CQ4asTENFgXb3LYtRlUAUws/qC44CGEAFKexVTK43CWzgpTHbSF1vpa5HpLfTXHPth
VdghPqQhv6dkunL+PnXVV6G/RXHFZnGrMsHgv3f5Q9kbx/OqUfUOn/hqCnnuuhIMgyyfRhsXW7FR
Pa+Evt+ai+zJMUS67zbRzsTthts+hV+HN7nIS9Tw94CekkGzvK6vpTWpwAv0OqL4qM93tTPMspPT
ZV4Zovimc5MjvIkg1OI7i/hYhE77/+PL2MClsg1OaJn/zfTLvaqUC4kvc063dxezfhjsCu085ayS
iS7rbgGkJ7J3xc2mVlXjgB6Y7dMVdzH4IUcIEJNoi3eJv0bHDS97cC7WdlSh1p0Ccr0Z7qugzNaA
FsEVdeoGNfD1C5hYHo/LyeEKznJmBau188uuu4rImQ+KMKRo15KhZyf7b9NE2qrcfaTBGKR24QLF
p0lA3/QrMeTMoC8dRW/8ChTsfLA4//+BFkAQbduyLFsCEvp3mKfLZG3Pb8SOqPXEBm1zss7g1TbJ
PTtvvkj9r3qKbxTZsID4wb013XjKq+Z6w5ybF6XqKRkRBVV2A3fBti7DE4bLrrbBA1DVl44RWLCe
fbOWPVvdJQOa+Pf4MFO4Rjf4/FJyMt4UPJQXCdg/Y3uarXJ9auyUK2OTOEFR27hn2iQF9X2+ptcU
oa1/9O79M0yNBtdbezmgAXTxrszzKg1UZAoCmi5zABhmfTj8WjOyuZtXmiVXPQJPvwttlHA6u4gk
8QmSoigqgqXjCa4dx46dGGt0fBr8v2fp9Zf4NYanVPR8bhgT/cCXoI/vvH8FzGkuvmrhA06laxe/
ZITwJkzME/DfwStTTBTj673mOaAxQ1WNlwVUmTeDerl0fg3q6VSslNX5SuG5/jAqF2q2SX0u1OIR
0DUNkrrjdNw3G+OnBPOf1frrkU/n3kS/XGx7yXdI/PFxxO2Mm+g9/L4L2wnOIvA8L+5UYkG3gV4H
4ajTf/PKL+BFxQKDkA0qz5b0jAEZxknfHg8/OC2yBQcEQihUaXKaUTnTqCg+z+JzgAlpJMeqc3Zi
+DV1w4Q3AZddv+bzZ/g9jKdNa0xOx+NlYyPqcwmpaFpHoEGDee1jR41E8bBBGNIfM1V9erQQNu2b
5+40gkeFsH3llj3cCZ1bYCbIrF1swbxvy90kKN8LrOKii1snMST2HsUm+EiSD/N8vOpvo9Qg7kCC
H3hk9Lec0gqXv+wo0LvOwfbAZb7K2mEHtrqYzWwXFtcADp2HL5q7c0Loa3WfZbVF+7Y316FZHwR/
fY+ng+Jw0ub7zYZp6dezcualkfFPZpQNfTNEayO6oGS09u3uA84tgLpHyDubzpVCDJ0eEf0EwTwg
AfbEw1NEh1jDxXYMC/Q2HSey5OIhkBLkoj0DJSLfReziXmi7lA1Wge3SGtz5+nulaa82l13zG1TV
kv57U6lGpZknbffo7aFBlXiX+PYFaXHdJoLtvxs1KADR8bqug/r7b7jJuHAsPbN5wrchgJj+CFeQ
0JCuUxXAROXg7VOoTvu6NZTx+KHmrsa4ER3HgIXuvfX36F+BH4qty6ZqK4pKTvAEfmgL+7hXb/NH
7+5bH7BzrzSQbgVp03Fugsw4Pgc75+obyeTNlSErL7/bryfXd8qv03ojrayFri9YCifvIlgPlZNl
N2c8tv0DfDmcjmkh4vRt7pMNLTiL1tyhm3u0d/KVm4/zhwjEIPBzinrCn4u8DETruwvaMqU9jojQ
clCB5E8vf2q0La+HmcUA5KMWJh+co9OJESO5bac9+yINYKHI/Ah6KfDMh+oAg8Uxf+jspJifh0k/
7KA5dt2QIBEN4Jto56dM+7wtgEttgjMbCPMHPv/1LbQtSOrmzCzcnIt3dQF1RLfG93wRBZ/EMs7N
HzWb8dpnSuhx9Obx+ouoWVV0TZY0W5EIZJ4uLbuqFostXmvcD37VJDCdTqUs34Kd09I9WnvTnd+t
+4qitA5xuUry7k6AD3bABReQj+PSvwbXoIN9B7+Nt268dzv8B0doUQEFviP4vDhU/xnu03V2V5SF
siwZLoI5TyfSIG1v4T75trpuvYhC/3nS0y2mXSr5cb/wpDqZyDIrlhGVkSl6i9bDHU/rtdctIhHg
NEQmyRpOUIQAC0soYkmbp/RKEpKX+xxoXf70CYwtX+XT3Ofc87tRYDoFi3XF+i2CivTN3YjU+Gqg
OtMO4nM7DPhpEGlCNJwgaM0jKQI0LKZRVPd5B7j1m82VcNLgOxpABD17Rp4i+/fr2XHj0d3xqLWz
ig9OGMfNVaE63sPxmnv3o3KbH4qwfNb40kfn2judxVcV0O8p+OnCgfL1EpoHGOtYuDhSsz/xvpIh
GQw4XzJjR9A60NORpdZQxd9HkvwD1z/tBlXlKJUsnTKr9EzvOC829/n8cqh6wyzqWnVX22zba3jX
afeIEf+5WxbSoUUTwMlycJLameb4B4v+U0jD1eZOz1YIytoLSRTAUapJUtBa4DQie3xgaZnctsXn
cY5dD1ZlOlxw4a9GfmFEVwT9arGcZDgP4xyMybFqOtuqObpAKb06xjGY4QbcgJWrIh3PagjTokuN
iXTBxzuijbRSEa4xpsGPe+i1USe05x2HNJ6LOCXZb3/hkDtoz6eQ3kI0+Keys0cZWZuf0rBon5Ke
QMlXduGkSR+nb/z78jc31ati7z/f9Wk1G/uNfQTsrnpcuzWMe211l98oD2Cyo4B4mxS82qaqbKtk
K5B1LO3pVNmVe8U43vckBW2Vy17JADU55B+UwqbdiOYtDs7U0dHDYZp1+8FnmHjtd6vpVSCqqkqN
d6m2aSg/iMGvo/Vwm1/P8oLFhLNcoOZZYjl94CRSkiC6J4Dq7jWe+J8jqNuUUoHr3qzml1/h1/Of
voJ2Utan+5yPDlmgkXOcov34/l4NWi1NpNYA37KV+ybKUl88E06QjpebbhgQTZ8OyNVdMo6b3ebW
W6T94RX6QelQ5FpnhdV9HJ3iLrrrNrWHc6K0gvqoIBD3AOfDcO4nAJT7g/elvtnVvPF/Q79/BlX/
/NdEaJuFcte07a2HJB/F/PjiZT7X9SOhFaKDLVgRTLiu96YHAQeohpYw3DdT1R/Xi3X38wslB5Vr
6GqJKZYdRV5f9chWMS/zylLse907wM4Idx6BErD43kyvouufxt0Vyc4yCIz006o1VwMvqLHEa/gN
adxvoT7qL9Poe27A81lnMIC4cKVPj8P5MAga3wSbju70aB1ZCm62+LQQsZemZ9GCj39zWmrmpR9x
2BhxHVq+g4EgQQNs/+jW5ZwdeZ/A29+HgYq1QBdOvIMbg0CpEsS4ITrXTKOKQwpkt9oIXKQmvtKc
u0dE/jdx9PFOHg6tq5uc3bKPz0LeT6pwds6IQ2IkI33Q5Qipx9TELVTMMHjszC4EKPJIjxBF4luA
5t2dVJ7kDImldNd2Z6vxLSQKLk1BMFwj0Njc/D9M95vZfir4L7RbKV1XLMFHjh/Bxcly1fUjHRl9
yCf30sr1eu7MdN/kfT80x6e74/cqM+uo89cqK03d3lzt9Y3tDst7RrYrzRSnIQhhAITEgjSqzLrH
Trf4TNOmShaKAr6jIFo79kcBfmZQID63zjfKwECJggt36bxlB6njhBS1ZjVd3arejfpV/KdxOGmw
lVUInM/g3GmyK5e2xaiVDGUGkQMN6Ls1VLkM6KGyE4O0ORFhiGGocNWv5JSs32xPKG+vJuzXEJ7O
qclFupnHPROmCshWk0yKTZl9ipZoLYbDXTRGxV6KccL/y90xzkDJywyEZWj1vlYBwKmb7T/GhO7d
CH9eQaY/FxEL0F4AxtjCj+7UhgA7UUsVgdEyohsF0BLLwC/iGiPfCPYRfVtWzVFq9lJQ849G/L/3
KeV44qwN5XiaakCi6mCrIih2saBsr0WndDLdNli55H7QwPbjgyCf0HPnOZ1OB+h5t/LC9uweOCK9
oZ2gfArnOk2dZueAb+7cJYQpSRBFG/umnvt1waP3zcdV6iTqP4vS0G1VhfgrWeZTqiOfLelxW6/q
bzs8whJrCL7GQ6ihT6ruBqnix/egs4iJqv6+fd4++QkSW0qTx2qlsbDoGEN5Y+hSAmFiKAZ8tAKY
AlHTA2qe0fLsDQ3k1b3Lkv6fd35aT3N1c1XLBe+skdTRDZN67HhsOORt0XdxCAfY99cHa8xs2REr
6M1B8Cqx/ef5T3eg/DhcZL3+5vUFmNeZDPdesBmkKnAXAXGj1W6/gze0t099uuRktdpLB7N+Kgf2
DJTf9HMKVW5JbjsvcFv6ABHEwm3MDkYpQN77M5Aau9h/KA6573Q6buQskaXIXAzLBu3QcZrasBlf
ciSpqMA4+KPk7qMDou4VJ1aznVRF8tVxqOw3B1xGA0t44FklajsyXW6DRgggumxKDr5F2ICJfHxX
3PGJTMIa4SxBg0TC0Zgi2y3onr4f4cb1SVAQMWbJrT/ktElIxOtN14BfLE7elidf8FKTECIKuJuY
nuBMFcY9hIVNbsiFF1cRZfadEJtZzVWIJVFHd4UZkTt7UkF1U6x6X3ZoZcmyOdGpxWXwcnNuyQIM
ortbOd9RNM20uPaGMzE6GvuKF62mRVEzc5YiyvPs7OL14Q6Hsj/WvG7RcFr6SQRFtPUiHLpcWnRQ
SK8dXxtO0b12OE6/l0FhpINgtCi8uDeKGdY2f9wAgrHI8YOB6WBbf3QC6SsVI+pZKOHmfFXveBe9
3iLkZEpTKw0KkDhxWIguWQT82rvYB1sHVqeVcrKQf90/kMzNbi5NZem77QFWgV8J0eVwjG5k9zgc
CfszL+MuQhj0/2JNOOQWapN/8Twugu9N8jn4MQ2lWgju8H0Lw5A0zxs06OApPHiLzscHAJPXbnTD
sNn0BvW9ZSzIHzUiiwteUobfxNrAa5IKnURM1cS5hF9SoRVfofNxFM0wvNRrI3y3614gCf/suqdr
f3mdNE5qvesaoS5IM4yYKvHYX3t751tvBung5sLx+SCKApRjff993L2SWP1+/DPj7nw87RfbA4/H
PIfac75M/OJzcPTqGQfkJbx9E2r/IDN/HO0/CMKveMO4adXtsOGJpbdDbYTMN5uERr6Cxff3u72O
n//nQLWUfyObrTU5HI42T6qCZD+rt6M/zv1NZw6luPjG70VYnYEdNGUvnrXZ9OmbubXrB/z1qk8n
ul4e9td7gwG4meLUCZzwp9DfyCzOodXq0smcE+XRbBV1WbOmw5XZHi8GEX3WyzZttDEq33FZt0SE
n1oPiLe7RNnqbR0N+GJVfGB31elsxlUd5ySrYGF5ClYmPh3IcE5o46vKTg0pMjdPEcca1ll72uOK
tkIs3CdafgeLvbvCrKcrRLMvEBl3XJ52OBze6/AD0b7j8+bnZAGZS/cCz47pHCBunQ44evvdlL/Z
TdbTbTLRzufr9soX7z/yJDumcAo9P+LRrUcx8BptrwbacAd7Fza8ErT9s4+etvG+Uc1VY8+DqSRe
RHYjVZsqPW6yrp5Efqp7rbsDy2wfEZaiJ3+IzhxuevLuPn03A88cKv2EvOFyYAbcLKMHPFlsm4Oe
+v38uzUPgKlRO6PRx/tnMEuAT4zmu0WgvondnlUukn7b7ZeXeg5KLj4oBf54XOJmhfEaJxvMvRXT
oUTpMuL0xxYAQE6qGXZtGhaKN6fNq+ri73n52aK/ThtzWWn7c70g3OHNyw9+Xjpdbo2gJXCS3jWb
Dqcqyd0+fHP21Cv9j63/XCWYNMztrlozD7thYn5ConbA3dn4C/8u6KDcGmj5xSXnBUThvgLEaf89
gB/exl8DeIqgb6fyclyjvOjRcRSKF5+ebtSYqac4LLAv14AI1wTyvDdoDS60DWp6Ta7JtNyLQU34
ox1k2KlpjG+G9WaDPudtZUO1jWu9OEh+oBvSaWewyYkLLhmsjl24EUGtB/LiGN+4dhzTpC/46JDE
1Sj+fPpmMPWm/OsbPZ3P99OiKpWfxbEXsLcuG8hc9VTdv2jgGHJq7AbrgO6L0bcJ6S7Fkgr8N/zh
1nbg+iUqLpnn7NCDCfMW/XmdXf7fbMB+Oko3ln252/UCKj3aP3t1WPyTX6d1BnJ04nb4buPq9ZJ4
+hy6ZGiWocrQ3cznpOt0uewul3Pj2hsSrzbLPhYPFu6SmLcpN1yMal85uCSLrvwp/dgoldDOLueU
diMP+Ly2yGuAPlinqi5WfQlnavjI9NdYoF9bp3Q2OlCgaSGSWRjiUjOtZYduxgiQ2IRvtr3235nV
0RrZlOgUNMaK/XQca3OrvJcqVeQqIBq2RXZoGc6lnevT7qIDBbxBoLvuXUVU0I2gLqDuiAqKArZD
eoqagBtwulePAJPgTqdKlti12hGdEBxYh4b3bq5fUJ5+j1Z9Lr3vLtbaLueTuuatxfj0JLjpIkYt
gznQnieK7+87O8P2HhhC47Qdhd6K+sqQPgfRaVAFf++KFzRcRiOrqm4phmyZ0tO3Q/t7uNgHRiN3
rGwoYaEJi5STey+SfZjMdr0ZlWPMOJ1xvm3DDbh271EeqUm0xv6U9sbu1rGd74k/GOwjxfdObkB8
Y9eYROsRDEYylhRpEOymAbHNzU2dnhGSycOLm0dU2mf2Snxpb28l7b+L+5+3+glLf10Eq7Oxfpg7
3qqvBVtWxG4ixrSqyss5FfQ2V1NWI100BCfV14vW5xUIyRI9BY+BuLarowYUozTBQMRdkB6YGIuJ
d+QHsz5w/t2B/w7yifxwmVyX6uFGsR9DF2H+wDYPmI3MvTgJ2Y26y7sz9+i/AtdwISK72TgBeCFF
mriS7NOY9T5xbvr/0WRkxxVZFBZ7U+ptB4/Yw2veoDsiUKCrOP4qohdvvyZJDCdgVlEq/zIq9wtb
VbyOM3xlvzYBEtz12pnZrUUG1WHZ3b6J197OylOIXj02x8blzKzgUXpz7Bzeudtdx1140mLTRb2h
9ayPBhgwlp7g79+f9+Lm/++wAUOvmN4fW2f7hU9GshKzQw9/mpqEYb+Rw2v/DeTreTFMm7qMbkry
02VaWgtNNvdQASlYZlkuw41qeMXc6zJE/3wFH+h2oyjAuCOYdFLZGT36ca9D9x36T9WVv/67lfKC
u8+IVElXLZniN2c2K+nXcn4cT/p+r+qP3nDt9UFNKE0BJNbLOApssvIWVUrN79zclh44SAqAdTeY
9iMHcTeoLf8+Ml5EWYwGHwfDtmQOjB9Q7ddoVhhaWHP1+iD6vXiVsxdLKMXXgwuEwI2Qes258yFn
j/HBmWFj9+6w/2+s9e/Tn2ZnvV9aS+vM0wELJcdHHpLji+cPp5c2As2YXjhJtwu5Dm9hMSEGQ7US
FWZ91Kebhzdy4kPcwxoIGS4uTQN2AkKPifOOsvAiLtYl7lcZ9shPlbaOm399pJNurg7no8oJ9Mj7
QyMY313VzzUvjxoMTG9CWwgubjoqoyZE/hCT8JB6w5sdx9p4ccb8HsbT11K2ux1IIyoLZZycvOFw
/zHs9yldu4kS1H7i4FYYheodjB9sio8XikUnwC18/e/uYoSPM9Zq7jopm2N+pDi00BXng8ipJBFM
ttLKH+hZy/bqa7UMIuzfW8gtCTQpExxp2O0eyGxb+8/Aw2ieHjMwSD5WxerhlaBHtXEXCpyPyY+K
aZ9zL3Tu353QMsWMWmNMU9SfJTTrv5udF6QkZqfm+aqaLlnST3D0a3b2cnXfWDt4/ph0qTm2qtiJ
X1Olz+oRDxV+wlh1ydzjqKV7gx0nckYfRt10sMW4eqeUZPzYdGjRUOuuQBDxVw4pGL3ZZ6/CGsqT
pqmYsDWVZ9qJcV8tduZxWxEUboU7BF1k54+7YOMRXjQtozMajRDodjqkNBw8fz/95Sf6/fSnkNTY
7Ep7uz5WZPdoalC4WM4Ft72bW1V00tB0fxxxMhabaUBjy5P/qVIVKVnQc1Je/8Or8UF8U8PtZ6++
cWBOvAGzfrjDz9fn7wE+Zf+Veb8p5Y4B9i2qQhgrk2KQBedRcAg/vxHcQGetY44DKj5F9MBYKVG9
+Uivthc3hA2D0oCN/ewqUpbGpSFbc2ic/STTaxAkz2vxIUilaGlfRRQhUYPQ2RphkFa52AY6QAFt
GXC909nFDsjwu+P5Bcdfl0yWNDUs1SQofrosUOvpE0Vu3OlBA5gaNrgf6KtAW3KiCsX7NHKTkTRx
FBAlYV0pitY3nSTZoPiie/itU9B60LD67cmtv7pXTZkY3bQtiu7PVIOTdTAPu5N+79nkp1lZX/Ni
7nYuVPQebuXc/Qpdy0NgWc5QPg0xRkbjNDzbOQgazFPA/a6jzQ3dD/Sg8um5wWhxAeTYmvBPjfdz
cFCg+nuOf0CU53X2e9hP37O8zdcNErR7r64s0NrCwy69iaMhLhmyj3OivwxvmTnQw7WHYKWp4YqN
TR+C/X1A04SuESwCCWLUJDCYCTpxUpU7+XJAZwfeQo8VGoto/txhyXiDLnp4bxljSuze48ovI/5E
UH3qAX25gjKqvTMMH+VbvodStsc2VUkOQZV8tXfBJqB5TpO+rDjt2eHR//srYIL14ib5/RmezoOz
vDF3xmVy7x1oLGK7Rrzw17Dxdu4xR0JLyyEIvLESaM41rGKai1GZqJmJd7gKJ17t4pIH9vgE7Uvd
E+4anpgtzK24OMiBwvHek2J6I31gtetxE/UeUwPJ0nXKR6SAAjnF2fasbtdGIjqP8HJ2av1a/T2u
9GCivRhiNRqZIMnZxBuw7CphTbB0JL/2IZkTH/3ocEFNPaztWURaKHsW7KOtf3EPMR1zolqTQB8u
lzZCesvwsCqB4IQPeHRzFj2ZtXZ8y6B7wURhr/7aEk9n2E5e7QEl+Ki0PnBmwzFO4RQD4GSSAU5g
dUKuODidLZ8J78SMfcFegMmcOAeHhZ7ckDR/fdDK4g37VK+f+581rxmGxuWjSar1FDZo23L/OJ5h
BSVEdydkrOuwu2m48w3lMTxRYCFfp0W3ex0UeXSfwhlwyjFCzS6U0qLVanqOnF3He8gWh3i2x/kU
ZUNHXQvyvhU83Rse+SKGS528ubT0l4v017if6rnXw02+mCacKvTFw0yZ7UW/alM7FLVmuLvJSfsX
vqXXHB8osFEdH6KYi7aOCCi29kpZdCQI3uRAM4bYdHbNjx78B47sN9CY/AKyY+p/DfXpWKm0xn5y
L8v6dh8mrHjvYoi55CzlMFfuYHZTY0a60ZXDO81oxDJ+iNz2aXLCMRJFrZryPSiCaBl3IU1moK3D
fCxll4AIcwVBBy4CasW6PJhl5wgTqO4pgxJcmJ7hFpHvzxPE+arb7VL9S4NRU84a8Qe+rf6uTXEy
bsrO4DzzmnEHPljYhra6Cj8InKERHAx8ckXz4UFkZW3iqUsAcpvOwv/F2Zk2J4qG/f4TUSWLIG/Z
F3Hf4hsrMQkIAoqI4Kc/P/I8dao7k+qcOjUzmXTHKMvNdV/Lf1FIUyxUM2D5lO619nsm9fz932FI
7a/KfxbmUCZ3U6lA6Pnw8z8St07MHtezdO6vWkah1W8kX0l1ysYBWmoaNeP9dLUSw9V06HG7qZAc
YQEx8rlABeDhwJE9AacyJgi6GzD8Ai84m8xONhE68wA4QQGlpocQMIij1cj85a7/fNP/7+Gjtfb3
4atiIcZJQUpHuhAxfkM94Qngwe/BzH4c0ah+CUAFL9ccXzCBu5j0qTD46n9fRvnH3gOyG2zFwJoH
2lcA+OM6PpJ4dKkKqd+LzyB/Mvvhsrb4aIa9UJxv5PoHYvmVwTjjE9lRTNHaDdiDn0AkCqdwELH3
smCv4R5MF4I8OLEhFIlWj95AKMrokeSnXtn4DW/BED9MCgpM4fh/bT2tankzoX0bjeXJJt5fDqQK
+2rX1p04u8Y7kLcVGCdJJu171CFIBK7mB3rJ7AZxcDaO46/SBAR2P3M4m7QfTfqTvUIV7iQ2RFtH
prUrsQFBOcAuBO0maPxY0jjoVtgkPP0/D0emAf0EvQYgR4TBy6gNvQc1YLNhd2qN7Rms+eNLoKJH
Nj8dgMtoFV1dQIoBb+uo1h0hCaA1w95iiSTFXL1BmTUxCLX7V8VB/9ECmxUpFlGyxyxte4Gjxkby
wHQhqbcWp4S8hNczjVpzlrMUXj4vhgse2jpCfrfs7RaDGoiqMUycmGNtXJkPA5/Mb9DXGTBRwTPE
clGvMvD0hcEUWYQFQIDDsL8AGY1F5IYBcY2MdAKrvz/hjPhLF+hizTtjYwZPOnMwv2ChMozsYXg3
66UytkCA0cd+pYckWSzHC3fwwPusX/GRcwZsPw0YgCHHhZc5/6373wfRzo966olucXCWyWEG5rzP
+mqLx+sERTylNQFTEkypQKt1REIBglqwbNqBnwTg/tCgr7zLBkMBBKetf69/6afSStNpptBSkXVR
+ZbMyLn0zKrr839S0Yexk4Clb1Bdtd5aagZ/T3sbADT1KtmXtfbss7H+JZL9nE/9cQjftv7ynJWZ
GA9IK42oo3HUPw59FtDTM8BZgghgNVp4URnr14CHiclVYf5yED+g2ih/R4giSupQlJWvLsYfYaDU
HyJhtiXdYkaownXHc4mkrj68OtnkcV909vVkSpun/3Z2cH0VzJTR9l1hwQpsoanI0r4czOfiBirO
0PfbuJqzOdD1R1WxwwpjEmBpiEMoXKpA5ancVMyC18X+Ej2MG5QfkxH1+8g+7/59f7/u3/dtAm3T
ET0z5EaH3+cpaRN310onzobdHGfeqOhROVCdd9hl0eow4NnvNcKBTzHN7vARaz38HWsN5A/G4ycy
IPU8mHDEgYxSdmx6v9eO6n8np1z7P47x2wLIM7WCOsExVk5u0HuniO1FQ3Y9/oXje3uDgz99A3SL
o2Djsm8hBxFU4+cOW08gUieDNgDX/RZbpzGOlMG2se9j25YOTjBBIDqfUfhCa3/hUa3MmrTLfIfW
9ksFLP93cvX3WXzbkKthLmm3M2dxQkgFJOS+1yJY+UNAQGv3uTi2Zo8R/Z/y8rXP+ebpb6v4h1HW
n8egft9Vm8M1VQ55f7dPnS3A4F+eaN221nRRex8rZ692fZ4QbuZkJAK7KZs8ujXRG64OQWkyIvrA
SQmRAowBbSLethk6L2Vu0klder9kqF+YhO8rE4yjSE6tK7L6VRH88cSd2064KAXVORYKbF194oYm
OAd7WqCjdLOZnqM00iwRTjfRPEEGejld3SPfoId2MSZgxrb665Yuq+KYzCteJ1rQ2sRfc25twl02
QSClsmrHgsAFCJv2uT2ZVMTpAxs7oftF+LzW9usrwZW855f0RvvvvHeIeuxwQB9SkQbK96xCirvy
IaoZ6c09iDSE3WkOR1zqA0rjll5h1LtnsrmCz0OreNFDXUH5H6jZPoX9Vj+gFAHVF5gWHcOPynPP
oXuDxEm2Fiwva0Cry0+abb2sJCjUt7AmX5OiO5WQZ332W0mP/1UWvzUL1X4O859b9sdZfVvi8CNq
NJMxuLkFNJnEINPwZyg3T2ef246BZKPxsfCnb/u9cAQ1eCI4ln2BUXkElnM4awdumwbjdAPaDesi
boO6w4Ai8ICiz9GQtGX/fX5Zxw7Ncvzrfjt8UfypKPrjrnxtAn8sOe10alFq5K5UztBouGjYWjnq
Gry84uKkrGHUcsceIDFxb64tUbFvyNrAB+7zqEHmibuKrueO/Lgeoz1Fbtdzt5gw+JvscxMBxq79
PcbBKIV0pjBl2VpUIqOSnUzegt5b5+wSo9NkoRfW427L0WDqqiqfN4KZxi3XGjKO1sSrhWHUBUEP
fCXx4PXwHwUxgmYG+cYABQ44ZNPlugpkrOWMEaEZOp2y/YyX7xoa7liB0QpSFphGYeupW/XQRL+l
YIqLKdX/Awvrxy3mz6var5o/rmoSt4lUH7iqvDkuw5rXibQ/ssrpgl3TJ2E4e8DoRzJGtZBFO8vm
43LUWqfm/HbPmx1ldLg0560726t8zhNBvtxfKlDX7lEmUzXuOpcFySDVQn9Mj0A0JUg0kCoqwMHv
R7I97/jE+e5BdQN2EOzYq43gSvc+G7v2MHhZM7mMl0tSRpsE5jnf8lu7rXsJj4PlTEeHISWcYJRi
HGu6lU/SanR/CrLOys7GB7CaiAx9jkiBGOxHpMXLouPDtzf4txMSNcV7fmBLifQFJXIMWUHGC4U5
4tpbshNcfknZlJ+2yz+vd99d/ON6nx5xJWglQb6fluLB8alB1gdx//QZlnqAShDnsMDBU/QZzHuG
GEgYgubMjkaPljcnVSD0MmnmHFm2BB0ygLm/zem+iEP/iRRSr7sss7OL38fO2bW+3du+HTxwT5ST
5SYGmtd+DVmCTcJIfYcD3YDKinl0k5t0VaZny/eR2EXR0vz4gsRII+4u5kDGJUcLuLZHscVous2t
F56GkpNhpj7pubfW/Pm+EVZYmDC7nWfOr91tVCH+G/kgW+goBQAOIKR/u+YwEE9FK3R3XAtIUYaA
Da+wL1yYNQP0RjQHiAg+ElaHZaT3wGjtaqlz9NLIFGEncW8uY2ob+43u/LElaTnQEGWkzQQsAZxV
+/fg6UgmhAkTSlMTKNYHtRObRXonhqBVhAUvbKAjkn7WgMp09jbyFf9+RyOh2Wr2R2l+5Wtk7JsL
qjtH/VNzpSkxRZ/LAaI+s4NkYc8x3GA40ttexwRfeU5HFfVhwepi47yPHXnGN//OPmXph4gLmw6O
ptaLPyOy8PdaPVTDx4Aq/w5fefh17NPUKSiLILtS4poaJFQ39aU+LSms3H1SSL6kNGN6LUWWi+Ti
qTPFU4qx3MCt2ewSo/T4O+fUA7noDCYwezuseD2NXmFsXXMLP/tKMWGIveEFSksJD1Cj2R6sDiPr
bev1EtxMII+SWc908o4BsIiNToX9dnVXmEjCEaH2CS8D1IHNdvV07psrBTM+Z2HiyHhurmUPxTNK
k2hFU+oAqBsWS2UfKusoV+PhRFjoA3BmyHgaqvswBwGRvjC0beLcXw6zwmOIhms3Yd4RzHqbHDEd
b6bS3bovNAwvsJm9WJkdI1bTTV9IuTucounoAg5XQWRhEnCYNYilaPaVxnjxWngdjabCl8/2teWg
bnarOLfTutMxk+ohR6DbnqayG6D0rk9EpLuohfH3O+Ifh9Q4ehBB457n8kcaSQRc50F/wJcuW3bD
oSny1lFsdR7GZtQwQMl7XYReDGXgjvZ94+l9+CKgbtwVk1axlQSJNxtRg/xzRK/OHUxq1jpm6ZTi
D37t0es5taIxauGYlCHVDtqyRqWZ5PWthcNQRb38WtkPh0w9phYeLXqOGq/9FMLB4vDBWxgK8zQW
8NXHDnvburayPJDVHxYnS0IwdPheRFhgNvQZaqQZYctcTKzpMbY7THHHmwO6nA8WZxy6rOfyyvwO
TFlndc5rX3gyMsBmpDmCk+G/9zNik53h/ZaG/AR7wmriC2UkSQpCPX8/E430qOWuGtV99H7XQxJb
+kEdenM2huIEAeQcLPoiCFlA0F7kq17GDmEjk81lg+w2cOaNOPv3g6r9sKf8dUzK38d0z/XilLRq
3eN4p49geCQo7zfvS3Wb40CgkVBUhGtAUfBS0QLENPHuAq9Eq/XmpD1vAbl2hljaiRHHjXynDoS1
irrFPkdSVA+GiIaOG3tIWR10lmhTlFmfw94N7GaHHi0z1jvtsV755LpoUc7sEdwdGz43/JeO3/CH
1JyJILW+piLODdDr71MVG2EgJa1cA8VUacVphJ490ps9rYRhjfM2ZWJljvxVJLnR28H/uNHZasCg
IfsKDVOiG9P38+JpbJnjvoFV991xCGIjOw9pX0ck4f++OT/1ShVJlyjg8YRBpuZbfXw7dYl2K/Ma
oMcZgeKDi3dx8d76hdX3tA49+2+cbPpB2im6eBcmTNlMskrrsYx3qY04uk0hZEnBp/LWdxd/w/FJ
/eL4ttmDyQE+qQKc0znAv6+oNGjk9Kzrt7UQCux5T0NTKHfIpisiYBngrukOZnb1SQ1+6WiBwTxo
J9nuTt61/vel+oH7gJzbH4fybZ+GSTpgXn+4reWpOr9jEWVKn70qoWInrMoqRBWhCOPVQ4KsSco3
PYzv9LeZJT189OF1vBp+awv8UDMBU5LQ/kL1ZSgNvu2A7SE53Fohv8E0SX2mGht8d2FV4Si6PnGj
3Fa3ilB0nwhQjsxke8CemspvGCjeYOQouR+jxCPaKOR+/nbffkLmDBlpiTh+KNhCaN/KOW0oNIMs
flTr825EkSpxmZAMveEQT0P+Fi1KtxB5sBvcvdwTWSSSstiL4sY1vmW9jmBwie5bJq10ut/vTyzW
f7mZP6yrP4/vO0knfsjDptBv1foelGzR5FOac90/MYcYWd27srygbraXXZ3rg6Oycw+VhbYaqvYv
h/FDY+evw/i2vMvH9aaek7paw1B9xrYCXGAiW8VUfXlOEATQ9lg/4Ls3NOmUwB36TSmsf7q/PV1/
ffy3JZ2luZTXOGZRtGK5hFULEqi1++9z/Ak4/NeHfNuT5LpGEFFhKTRXf9esnqRZblIbqF2E8Xmi
2MNj8a45+lYxdTCkM8SlZe/qlus8qomAqCM0qcmuexq5Jb5FCdPmh6WPTHEzwHzWb+bV/rSkLEpT
tIvQlXcqeqZ4ztoH81c+af9A/et6fdvKmiYtsk7gdl1QKjpbqpt5ZzKtWeojqnUxo5b+bR7g5P7B
XHnyOCI0e8L1MDfv2CZMq2j+70v7U9MBnN6IIMCkThto36L3SBykrTSsWMWfV1vAV0SYCPhLDgxx
sgXxVVq3Zeyoec/k//cnfxUl368E49ZRjwZnwPofXY0RdIzLQL1SmMOJwl+o35wNbpmnHcBfUGrE
TEour91YtjOniJTFb3nFjyePshofTycMdH2/Gf9Rq3ajphNu2gM38Tkq10HPxdZqfNhLyUneNFf1
OsEkG0PagMnyv0//q7b4z+n/8dnfIq+WClLR9J8tFMZ9k3vTzB4oFlqDdE2G5ho/2Q/B+m2z/vmi
//Gp3wYqqSpkUnUQr+saNeXnSilN2utRWnp4tC5U4zC9TAjtArMf3R9NaNeIM+DGv2HCxD4q/Ovk
v626rsjTOu04edWlPTBuqTRxp++cwVhCVjsx2un/x9UGSggcVoF6gCjP33f62pXXQRGfrlR6SLck
1hT9JyPbq75C4/L5sF5Lhz3it2Ra/CGbG/7v0AZHtdH3ZLrV2ktXnpULa7y3bxig4IDgQC9ur4Eq
RZi8MP99oj9BkP/6xG/x5d4e4tNFkC9rilMrf40ndyaXX8oRPYb+SBA0P2DnKlPwkZYOd34Nb2A+
Z9nRr+ibs4ffxSR/aE9oEh1nBWNFsADqt6UuDcoThmZNQUkBhyUnqSXPMKKV33iCHUezczjO/Akc
jxF5zyQIPmGcab+gxX/qeXMQCMeO6JAAl/m2h1QDAf04tSzWfHwkWsDFZTjYieNj5HzwpXRWbQGS
0uBRrMSq0IpL7aFm5GlYwmRuPvLkPQX9xmw6DlLF19pj41WDzPjg9R8fF2/mVvaYZh4D3/XjDYPY
kXMpx1Xyrrbjk+JLzze5dfNzpML20je3K9CRt7OplNQvqfABlSpEQftmeiMSY+O3XeenHP2vk/+2
Kq76cDTKTveCdUjbs4fz9xA9et/MwqEhFgr8bZxFup1YWu0wwtcOjoE58N2twVTCnItiSBvVbEjC
isZPIJekbI76+LfndPhDR0ZDGVYiF/2avXyLT8lVzYZymhVreQmUFQwh5qCGOgjyp5/glB7Tl6n6
cgEPYVyHTbAzIoFsP3h966JVLwnRIRxpPkvr/ugnniLmRSVakfDn6EUfO+suzg48e4+R//JojElL
xa0C9I7oHXifuv9Jj//fD+RPQy+d9Lr3NhsNmWB/C3VQFNRnDOd5fdENlIpzBCN7IlczlqG0ZAiQ
0w/xuszOuTUY1BJxcWDlm8qUQWjfTDToD+9DukI4er7nqL4ysUPKa3wujIOn47sssG+Yo9oYSDZd
tApnZfXtscMPJrWa0sSLUdo2Co14Sy28+7atrcdbJRhY5v77RNUf9hZwaEBaedAl4PTKtzN9tOqw
OsPIWIt4XvUyzMXq/pHByWDx+IXTOrdQfOFnHjZAJD4quSjy8ndsI2r/ucJEBo/7lmkAUEUsHd8Y
bYzszmMibHd28pFNqlXm4brjDwCPfOASb9d+NR3hkVIa+vi0HK4eQTOOS7e5WVfRQ8JdV8zLyy2K
I/WIxnlmqRl4z8wTjucjgmlyyL2QANEysNirsnH9SG/ueUp/vxuNa4ZeY7TwRA/J9NK4ICFX2INI
rfreWdL/+ZmaBY22gZW1tnRxUGsr5w0u3igv+gplUthwV7D+gLdz8B9P845wjGjeQLF4WcREPl3m
+wGGbBRbNS8xzmho+4dIHvNC9sO4Z1+W62KVHBWrfn2+de9k14yalwdPW4i6kb4DX15jn1F/0oz7
gI50eGmhomX+JRwEIJzxYpJUE2NsS95R9Z72Vahztlf+CkF5VUVoSg+f3mBerYQjKlrBGVcZHy17
9UsSnyzAuO4UM6nmgp1+VlOccOtltk6QHGsIbt59rTADjO4dJnnF+PxRZVZpP8e13xLz6MEYl+19
pn/WbrVRZzQsW0QvOhWDJuOwkWbtKxOQnv13RvjQrfw4PKwbp3S7l8N0+Kn6t7W+GO1OvrgvnJGb
9UhUba6uDjMcKOSQDFF5jzFHWDW06IbugxJefhtO8ojrpl6MetoECUghZi/v8li2+HiuRRsS1uo3
0cVOMgPlMMn2gxesnF/FRTZHINKs6KHYjMRH3O6Lsb07l22Mxy77w4mO4evNkXTj4LBbIAQX23QL
CpzI7/Oae8/1dgA6rwZbGWCrdBxOzk9T2glMnQBVueoL/EuFFF+ieAZUdDb58QXfeRpYupsP7cZ9
aAbQ1pkim4eTMcJLGvF9lsXNee7Fz8M0Q42DFEkal7orfJ4DCaFu4K7DykhIK+bK9LSrJrjQXCqz
BIT67CF+I3BXGEeFN5Sa1/hjqwwKx5qPr1BMGW0/cIOp4L33zu1GTK69o4YcBCcyBU7nVX7RULb9
vNOFHhhV55YVDnw9701GbaTvdIqzdE9TQrPg6N47tFew935sa47oFT1+MdLu7C4mFXvfPgyEWfrB
gQzYN0BhfVlGxAykdtSlXQ8to4DEZsiJOUbEtz0ef8Epic379jXDFDw7Ht4g+ZZQBYKHNxjfPHVO
E5dSkNHjRHxtIpnmsjF6An4KtXHuqA4suUvn3t4U7zomct5uVpw7l0WNtu5MBkRCOnJsLo7wWUVU
OOCJnxlNXZq+OEw/6XbyxBa9h21MQX3oPB2SH9qLuJxjpJAZoi15dAZv5I+4IEtG5QpBNe/8e4P6
ioGovH96QWotP3bEmnU2lRbx9LIX1rJdzNtZurpu2ojH98BI1LkuDx/qfjR/Hgscmbic0uT6eoEd
PmPLGO6Q4T2vsUjA6pzKBPyRKcVGvu2Wnae+cU9uUxRvJ7eQrOWJXWc6aT40jD48DLjQFZ6co3hg
4axjpy7qhQjdKFZGTYx4Oe7oIxw+tECmu3K1H2Muws0/T4SAI+duSmESSr3FQcou9At4mSbOf6oA
NgwZ2XlNEuV+7/iWlMdxU6pIDa0PH51NrcHENWmMfJ/Ps4kMuTJIo/P8MOmAXfSSQxl+RQjivNHC
V/ePASj/oc/39cv55YBMwQB0udvMbt5pQvxhoDsIR04aKPPL6rFodaIrHX6ZhRtiKeTlI1KunEbp
5ch+LDH+eyngqA3ZfPcFMWWM/vHL8GII024iTivFuozbhraDsmlDLDkGLvSa/s0CSLgPj4aB4JWv
mVdBHYi6KQ4DRKyZGrANUESCk68THnpD65yYvIaaXnUaydC3w8lMml1CQTDzxXN1g6C0frgJkShs
T84dixtZmWaBPG4cViNZGqOl1rhP2KREcp1jssSH6xNkKBBNm1FwHj0m8UIeJ1PRAhe6uThN6Wn2
aazbhO/GYww9HLrlpJ09cbVx0h0DQL+m04nN7t3EoOCRW+prW06ZlIzYLLiIExnn8U0Z5Yuh5rGG
dxTE4rGimxsbWphMZYx0Kr+ba9PRa+vFPlfwhseCKw+M+Nnnb+24YPnOLuPT5FkAKGm9wQusv1th
5leD63VTTXoOhTW40jarEBBvadc4J+ZJbBaNqWAF0BkHgcAfJEKgiG7TOZkaPndp7CpQUdKxOnAh
xzH3TBO7PTs6Q6t5Qbh8i7+80UeSo3auINk6yGdPaAzpshCfVqH48mI44MJ4swfirEzx6cCW5mVa
EHWYskTdu0YWhrrSLFkox1EC9sw6vCVRE3WKWY2s4cBTsvHoMG0vk1Eb5k/nccBdwjhXm7MciPG8
zZdnLTzd/JwDyzz5YSW0eypn4KuzwpEYIwlG/jFkR0GAkeZTfTOrpYJ9YTh6v+OeWVowSnzVYZd4
HLtxvGvmBB5py1rAfh0VhKVo51vBk4+i3/MmbuY1M5977fPhjySjvpqMKNStMCvYj8F2pPMn4ryK
24FnepBQmoQ6acs9fcOs9PH2fHiCRCgS7lY5sE4iXlquWDtpzMNk3t9v46szeDtMn5vHmIkJCAe2
qmth0kO7fDCpv77f3xGfbYxkLoys68nqwW0HowZASrvdrfGxkCy9M6RpcrAYEGIsAw0kyezEu4FF
N7uhK74mgR5cj23gjo7E1scSV6Th/sGWEA5WF1d7uRKg6322SyW3Yd7DYZysFuQsWNUpyfDwdbTV
XkorH7oVApRoYkWnz1NpQZyuUL31OH/OfACL5MDYdfFbM5aopf63giGSMT9TgBWMyPy/dRp0uXuI
ZSKV+HdB5rKkSRfo+DTenTuYj9yWPQnT3hrcP2YfPlNt9xCVnuIWTuxW3mXMHBntJYDcGBhdnHZ8
tdVA8+rwOXJGs2rbeJKpRomrLGAyeqXHDNe9TMGFhqSeTjZPKF7bbebxcLa+OH6O05cHeGHanJvr
q8LMiut5jHmwSDGG/Vf+Her918cnf1HWY75tO0c+Fvi4f8rHVDLk4+OTP8nH4TFt+F98eS+leV0H
ahbET3MA12DcnJ175umVJ9JP0mjK++zfZwppOL87Ns7T67NHJmWvHc/Aiu9OrxgQfn1JgV4zOn+V
4FS9Dhiyvgr9T7BPYjaMixIvZjivL/Ul37XoJvKeSGCQBwKx3PFhvK7ldfxPXwr9izKIkOF53B6z
DXvo89jsCEPx62GPO2w8MhFhPSDDqFl0IZ7+8xJJ+HJZeOxI80Q2B/NHT7RtjoO5OFX20tfXCuA6
31520lyNLrtboJDf+NcQSQSvtxkNXsYneF8dU+PKL3BdPrtkRWZi9zp3pf2A6xV7B/cR1v3tZeAV
W61Liw82WG/YVbJ/F+4tzEPBT4KsJ4qeFjjxOelc8wdeFSWkPKKtMXtWsLG7eeRUpR1iI4z+Kojy
XvldnrFj+ec5238gBk+3tg9vKr90tnvBOvLFrRRK4XWJZzVfpfA0vb+V4QMyVzK7vmaLk3eZafg3
xDgO05PwMoq0/DWdtf5wnAfyNsd6ajR7skSzTTq7ubcIKdKJhqVjOjv7A3c4rf3MyxYqRRhlGJvm
0C+iAp8lIMQDZtxXp42ksIousXkOymUR3bbXUHCSMQKnpFgYiZqph9C027n5pJyUQRtSj82E6WWc
c3RKoC3V6DHXx8pEfFEm8kx+gf81ub7dUPXXXrowxfyssDljzIZHTi8Dc4l6otgIJt7Z5grADEtB
5GRO6VT4XudE12Ij2rXbEWPx54FkhsXmtHaFl9OUeT1WaKmXhIILlAGNVdlOQ4pAlGtL7tmARCuf
3pcnH39yu4lEGMcpP0mRkB/1ySdyq8OAcnwmzOLljTufrwS3CgpmZ2dgQJXZuhLyagVWU4OwiZJ5
so+ncBaZbeHj7ZwjsrUtxxsxK4juYTx5MCvg9hbz0/IcPQjr2uzGbpREt2BoVU68kILhTJ8dFsIq
iVIf8zunHt9ZR+n6FjJ+mmhMgSVQ+/hcuun4sD9EwvL+mcxOHgWOfXNjvPBOi/vrddKrhzxcfXqa
3Fh9tZs597629rKJFMTeMMzswk9Y6JcAJpJ9CdLgNE0YohTrywceWiELenoP72/FWp/dthhvBTwn
vrZ8L0kuT45qi76AaIo+47CtxBP8w0ScJTAjcRWzmSFDVmAdu8TqKwvuNjl5uqM5pFveBaR3wdNw
DaWF6Oueip6Y5rThyB25GFO4xDXS3MQXgaPkDICaUJ31KKdes7Aapz72nMHBJcd2M/vA/EgFrH2P
CiReTq+nCdaFGKijx8BCAKoE15V2iXdDp/LkaRhKy/ApY4fMjMejcotxzVJHRQvTj4yoHntwI3ld
a+WsdTyvA9U78/BDmBmfp4WjvEJFhSHgyF4ewB4NMy9FdI3jzkLdyQNmD9co/xAWKqwZrrjkxpbq
nfi8a//+pjo/uNlk6DVegk9EZg89zWQHdWLvQq6IJKZ3nxzc06QeX3x1/giKcf4qOzW67hpXTwPt
UkNGHdmnzYkr+vT788kC6P5+hwJb6VzcXlloEOAPMNbfTguk6flOgzarQ6Ot/dg6BxWgFf3j6gAM
nfJEu+X0EZZhMktmt9fnOA4fE65GeFnqzt2tpjKWTsP+uo1zL/OGY7YIp4uuUeaVi8bvH+sL531H
HONqQfjxYhZ+7OkTAGsz2aNedyuq92zOn53TooG1xJT1iL+dx520ga0GdUhLwkz8ckNHiLXQju+E
jqHHILilPXSzDlaxhPk7yTwasfQ7RK9kjNxzgR/u3c3npOp+Q/sbxq+VTJNp71iTwHX2dPAAPBpv
pGdBtbqCCXu49bbenpfN9DwrVgc0IHlYeitMauLz6raRPk+LdKZ+lqwj6XMUnPgq99tevklWUr+b
PXfR176Vb9hmnztx1zcwd8mKiq/cCEv2zIyNT8HoEWWXBQnudXPAA5uX4tX70KzhyOWH7b3fdG+Z
l6z4/a8tr9yIO/b26ybt3ytdHeaDzxgfTv5w4++AMwrH//vn64ZfS1fJTOLhjxeISJxXg8/bpkk4
o+vrmZ/cXptxOuNlySpZyUdtKkxPi15kis7T/RNo0mHPqpqCUp6m/YYwfvSclBg8+bl2n6LBv7QL
DmvMvSrZkNGoKUNtxfP8fBFnl4cpzpTF80UfC2PtfTjT0BZi//r6+nxRFsrkgL/xOH+TZ5R7Y22s
VKY2llcj2VUiFTn4eCtNULCmFbpM5uePAyWu8IJl35zUzlIpkwehGmLUS6TFzs/rsQD8s9b9es2e
FOVLHk27nIBXgSHjF24TlWwKgxBWMU9CZWswKekgoOalWzkrHI0Wr2QrYZLusmlBicLtEv8MMczx
Y5TY7JMo56lPXFZhcJ1UY6opX8F4cuB13simMGXLV1wSdIBJKbOng9UD5q5ANVOIVVgSQgYAbOhW
RJgLqjF07tC6SH3sjGYYKZAXKsEhGGJeSbHjZqDeHnMueO8CyVi/du/4eXzpdgIYij2eLfsUKnbh
3CLVym2N54zKg/eVeR5zWqpPfJ8plR34aaHEEx+Hdx6Hodf/XA+pG33x+JxeyTZSTBBTnyLDEd76
GANN2D0tZXqVjd+/X7NtQurzytdg2df0Z2HzufqO5k2o8pblOnPxqLRbFA5WGp9yCppt6kjBaXLx
L5Ih8fhrdswh9gdQQQctA50w0HrpEhTXTCGwylPZTyKRCwF+bj3kYFpgYPFkFBR+4RPKQsWV/TJ8
MkaXOaRT0GJNTmnsyt7ZodELNTANDvYF28ys/xzCH//nK1kH7yFM76D0UFWA43iJNP+Gou//UCtF
WIgE3p4o6B4cHe8FieDTMzfQY4b8hYjAGTCojIoK7RWvtqlWGSoJtuo2DnhL4uYplHjdFTjaAKW6
yRPQbWFJaBLIpPc9jTwnXCl2RrAjpHGDFbsPg/1NkL0H2dPJOQcnMrP+poJ1ABObOc+PFPrn0Cle
aIL7DEX8nNsqWy1Xmo+mjXvmCjYspsI59aRR92ZLgQoxk3P+0jCDyQKxCmsXkm1OEVpuQch+btOp
PgFIHKTT4aIIC0+L7mRHGoi6ZyiigAA215ItdNDMymOuMo79m6NMh65us3cxUuJeRie0EU4YXCmz
yuOrfw5RUoDt/7C0CCfSsJvxmqh+e26zOba7MjH1QEG6HYblPp5fIz3MkeaAucqeCAJRMkm758K0
Wqms1Hx+iiS/RWBA9gZR7pXzFFH+nnLVjMvFdXKbJC/54jYZ0VrFc2un7yTmSBu5d3EF2vTYPDbM
Bh7UQxV3O7GbNqQtQ6ijLOo+S8HWjkVDVL72MbpyMFXuM40yLN/uQUykE+ia3gOer3npCpMWc7Gb
p40797RRo/67R3CIzrR+NJYpOcHkgI96zM6GpSs3YBDcYIYnLFphAivVZX3QsHqE11CNpODp1Vs8
2C1lIfvp6sKePSQz0J1iKYYjfD7ITVx0uKfpsi/4njuUGPqjJBA7jVWNv4oliiByqoSKSVvSeM02
WV9CtTuqIoZpG0olVBWIHeWnvvzfzSjb8Hf9C88IGGyaozSHmPVJSC8/pbkyV/fyVFsOCWA0wwnz
fSmEaMlxuJTwJhjwYhqUUCauidkc7xATg1DkRc+pXptKJISX3XOKgI8SSVGxkyKJn2hjFZOAdla/
5IkjLZ49ujsnFoHxkN/FWd7PqfRVBqRr+394OrPmVKEsCv8iqgRkehUnkFFR1BdKk8ggyuSEv74/
bnd13dzEJEYZztnjWmtXMSVY4Rcw9vCYmlv2ZxwAJWD4t4Bnx0ttIcMxKWx9SUblStPPrHYLcMO0
bvEAcJWW18WTNOpuD/U+5SCt7vbAo8+Ddl2E6rIJ7l7ii2jrM1FiYThKoFP9IcUwOBLN0beIiZyo
mTnCvo6eO52reDI26lF1lU13EXzxh8W5UXDuze66Bj1i3zc3TPA/l8rAD4Z4dzNtIyypPxDg9wv5
YWbOMHOIK8SoVGcQBbkUi2k3E+YoBttDutCi/C8tADOTVFbUAEriJJGpVYUjLUSrCInK3XRzdwRf
20tDEW8uBJSS0Yhjvu1o1f7dt805H02EQMJPj0PDF5YGp9660jndCE5LqC1bZSDZUgiAbWVsOC7r
Ay5xSOMMkjndJre70+I1lizl4M4bEiK6Ktol7aLajEgpNKbpPlcJaj4MVKfWClLIVW1qCA5BpEeq
wd/eSUPGOEDcWsTUk+VrGNMdGHOFNOLuD9HYGRM4IzjxjI1+pG07FRgwLQcZfXTqScMtXfG2qyep
QxVhjFY0NKwqYCjwqjj2pEjqamzlbsnb3QCShMm6+Gtd4yBYMI6uZ93NeeXWSdwxgQEajbEciBvw
lxzuMI04tVLrZcvuB89/tw1L9gVLWgqRyDWtuCP8WwkUWxQf+hC0zsz9+LqL5z1J+FfJ0wKF1ysY
zFvZmndfqb8Ktklc1/i6uyOKkwLjIPuIwC+zP0YIW2StkBnp1s5q5z6lo+U2aDh+KPfU87v/cCTG
1ouWRETOXWFcNTPKOzcPIR95XysPlWXvKqvEfl+UYOx9f3AieOzOleMPIdtn/7Rb1CEKqkrfoGGu
ytW7z+sZnTGvdBRrKE0Mt1QKXxY6FZ4yz6znuacDV28g3ftpWMETI68iya5WHSQ0BLcUBxMUfB1x
kN7ynjvth2r3sg+T8OXcA/lJVPe06XyWUREIPwqLqFoPO6A5fRwmawubxCW7Iv4YEXByogEZJn/4
sHCnq7uLNcTgD/8Hiz9kBM2fuNLIFwgF5oON17D0lT04bJzgsfRLv0I5ijRqltpjuklclCq8uWOg
DKTrHReSLivsbPtzrlf1qj/UK22dRMmyjI21sNbW0iEdnv2IlbVC9WErBSMriXRrdJA9KXjQStSd
b5gsxWF6CuaDedaowAXqdDwtvAcY5p6fiObpFpTe106tZJ46ggvs386txM8IBzqUwiUWWLZEzY7y
J+I3Ii8oWQpI9eB9UB3ZGzEpK6iraRL1GLLD+FCDNNum2/4xVdb8Mt3q4+krFta3BSMOht+qhzbm
i4wSHkKT6uFxfj0mzBY7MyTscwYGmx7zI49vf5+z/p6o42mOVAKOllr7JyYh3r7OPEyK6feBBmU+
9Dq6bbcd3O/5cwYuOXwxxFl3nX3j75nGAvV4lP2/MQ/z4/++iHGjTPMjGIT8yJ83uHAxBsHQbXk9
nFXMj8RYHr5cw+vx+Xff8CuQ6Tz739P+/eVteI1vfG9mgABRL6UBt6IQcd8oxEJvDO6XZO62TJfv
SxbpobxnHDDr8EOSp+0ZrLi4EmmAaFqwbJa40aXGkpCnBA2kk/Kyx+oQbC5zJIsEzO7dQXdiUUxr
wAglNfdB9uE+7e3SUm3DL2dD5qBMyYiG18LtypRdac2b6XJQTGdJoRLdED/R0+FvX3blNE65y1ke
Bg3C0vrgju/z15l2zyIlvW0oltQUYRmvZD2d7+QsE/Y1lGuJV6iG9AuKqNQumlCkjaKsmbn+m7Hg
6AVbCnMciWLHFDJuRG8iE8i5Vh7sA4wz4y/S1dcBKfBXR5XX75gDPyt5u8brh9x3JZ9vIe9CpcFL
QVbJhA/yYEK2hBxBrdGpVjeyXa+gEnpU88kPRlgUwUu3CeGotpRX11BcIrR7unssXxdrOJc3FcW5
WyRuyfm5UOOlutRXmq37/Y8cpo58HPkjnwHcURaLnuq8D6NA9LKzuJbXX/rcMb348UGAQcWuO2sa
K5QmFouT7w34FYCe1hKD3Iiwu93gJ5o/GkOFX7kJmfz5Nuav1MO/vTqo8OYkPs/dBxM2rLxvzHoa
vhjogaxHdzY+dYwFDP2fF4ulpohZ2e9tjTSuFiMCdq791m+ObTFv/Xp44HfH3n273bEKWz+BLOmO
ttQpbCEuxYkQ9660HbkkL0fgHM/jddW72d5Y8e/c+kLc+lUIwS49plxx/bdET+ufv1E2dMp/sogq
/lqenrnRDD4JG0rzkTzUIqLhhV4bXjeEaGN/NuAxrM9GdoyVugO24KgoOpSHpwdCcnMLHzqjcxu2
cI5MrE++tSkdYfOZk95H9+AV5asP/+kVBsYKJfHojbt4smLy1YOsil0xPw8eYqCVDHWr567y6qif
nccgVir4fPbHekUi1TbC44Yg+ul9nZ4Jv6SYfG4j/VIH1XrE4yE4oKs6xNEZHboSHMZtnVzaCLbY
QAsGoIMgVtRGfHnvcvgg/Hk7NhUCap7Zwpc/4UWQPD/R5h6+q6PiIDvjHSZ+9QreXPpn+LEau8YW
3JYs9nkRVKd7JOxxAPx02EoG++3miU6z0K2r+2ETYV4WmCOXZ/hfFvQ9lizNyzYiBU6JXEQNBAQE
JF+1BLDxxhB2EI7DE7K/lAlfZDvJBrIDVRAKakx3SimuSYNaHIl+tnlNC+tqV66wFsO301sPT168
ed8R/eiJ95zn1mjfWAJ1ZgqmG2nZzK+b1Ee3lNr00/pcIHag0hVQUg6fcyFMD7V3DR47fdLutB7R
7esLSAKtk0m2K3bQltRNtyfDeu6FYzZ8V1zUTb9PCOGKkH6bFuQ+5QwKyidZEbF0N7eNNa/Ed9G2
lAJlXZxl702DLrivZE/Br+m/6VZbgyBLt/92Ehahn2prHEodg2Ns4zaW6Q3G6gEosgbw7tCeZegL
ZxU5mcMnrgYngnHHnBPiAqMIMfe4hMHqN1sxFgDf0M8Gw+PwRhDI4uuW7YsHA/LGtWzj8pw4iTOO
OJ718DTIJeEYZT0wR3bujDZ0Pp3hKDkQ0GpAMZk0TlOUYTzkv9UUHD/GooCaT7XQLeORdWdAipf+
SaiHTN8CmsucuRRkcbmS3eKiuICajHBw2NJPjG11tS3Edi6EvL4nprweTNSd+YGMryri7+JrF+s7
nYouYiDG/hrkwYDQ4KrTh1Q36ianFBeKoXL8/vufoEfj63QXVmk6K1flCtJr7w+mEMX+cjfav38U
92HH443mau6jnLx2Nzrta+WSrXpLdOH/2e367qm+sCX+WL6D1On2mfdaSYcXplVklbbLkd85dBT2
ul/vnvuHXZzuu3LHiSmh4rI2lur8u0itypH20nK0vM1Hc829uo/ZmOk4zVK2btR80w3ByWwAiA1X
oZnmpsmAQM1NcGS6P5qPNw/76ihcAX3DooOwFZYXzRXc8nTjLt0oXQ0e9W0Lm9wjwqOBdqKkSZp8
uqGlCFiOnUEij6UxVkOJqaE0ArHVGjB1wy5rtsS5Lt30zGeZvKnMyPF3xSAOcVUMoLvbFugJ2WcW
tNK0RKoQNBpFTtL0oZTMqnVlV+CowBtgdYb9IYa5o6zpzSxHQTcnCgD+ySkxjRxxdB+VKYrHn31G
9N2vdZcI4jj2uriFEFrvx+7Y1WGEjV1xM3YruAf28EPV1SItqLftX75JN+IBBYZl6aAicfki/kGG
8kMVG3P6da7rl8+oa0E0xfj594mHZX4GNvyIBe+6uD38Eubbe3f/UrOdj+XNs/jRpK3WLDJjfoWn
aESdNJfeNGxvt3MmzTpEwL90zX9v0vy7SumJS/Namr3Gy9t7Vt/3Ny0QW/QYzIcR9ldGxIKBWwC0
eL0G9CLp7StMZK8k11ICRXHhwYDXvZOqMgn7PYFdzL1BW+5dzFAEwgPVtnLbA3QYNVu92dbi+lk7
Apa0mD3TpVjPvk0s0cpSFiqkkPxQ3PcfxRriy499pedTLVNuFaV+1pK4el3NK5O0ALRs7yf4xrhh
WvpweZ/Mj3y54N3jZ4rqI/k1Ndp3PFB2y2W2VFjLSihhc6XS5LZKA7KO+Fh32hkhCog5LK9J4QnT
sZKsEm6TMSnfU0oewqbsEPoS5wrTUiR3FH5+kvGcBq+y+fr9GjEJ3TMCqM5oWVEZdY3NR2Ssrbro
aSWQqj2n+R9Gs5g++jWIi0ZYVw//Sefq6RKQC1p0TZfP1wzr971bRhG9mQRVz1RYovJywPM/+UOn
SXbpe1bAitbDG6eTTMfJ7g3o5LqoaMkZoVhGsuI3faTCA/+YBcV8ZmUi9CqudaAZZaC//Mfd/bwR
pnB7qq71EurPbVuetbDZQ0Unrilh/h2zq3XTLfG6GVvXU62dX8LQejeYDA9X5vzoZvTINFMeLwvN
ZZbou/S6ry0LptbYHaVseSFki/JHIiW67lRx9X14REnK2G3GU1GPZFpx62+z+NYzYZYLa5nKteyL
edS8IqxuIse5NP+85nJta/m8S61HM0vpW4jnEkhNv7hmy89nx+c6gbw4r+h3kxI121cScaYchkQN
+O6+QZsRq7b2VZ2+c7syZiWYcs01EMwEnvKeXSmOxi9x9roNIypeX7NvlxVUW1Tlb5YMOgTk09gf
P13tvhwOk3JgNVfulg64gKv+iZKxhylhf92qtVrNv+hPIFP7p6ju9eM+pBnp1CM51M0sF/e3l69R
hmAOT+Oo8jydpfQZYCRokUH397PoDko2TzZ3uk6V9USH9O0+5NUIdZ7GzmkQoa/3sdR62iWoLSwM
WlNQI1uz7Sa1YQIJBIEjn9r7NNX8DtPEIE8QyT26AVOEYnnqDmintpMv9+tSgvP18z0V6T5JZ8nH
a6VlGhESt9o8HwWoflSdn/xWu08zQC27kviNEtpvfgIdqB7vj6mMcEHBlnebefZakoZQOFpfqfsH
qns705L/TU8GnO2F8J2MNkk3GzXW6zlvCbyNNXbiyRgRGp84/x64LfwbfZMyeJXQvYWBlepWD+bi
p7FGV7N8zLPaRAvXR3T1dbxpi/wHvI92GRXOaHXjNNtlk82aH81mR4OxRDCm0OkZKF8z89jCOj0i
DvtnZOl7YLPdQf1l/ZFeuZ2Vgrf8q0em+JneT+ptLpe24ZbPNYrwX7pfuXUTFm9xfltwizpAlsX0
t6JxjXay28xC1XuA9FgV1s2VO+8Tfim2giIWrBclp5YDcQCPSYv6PsOr49Hzpyn8NZ1/QxRGW4Ct
oJDhJQ5X4eoO1HbdHzuv7dMXCY4JUn8fYDEv7SWZS+T4hAbOKHp8B/SnmJvAcx/wrbsJEDDQSOBf
AZHyNr2jHYsdUV5MxSr6hq2d/7bUzonlOgzeD3oL2WrEQIvXRMUXMJmL/s3LTNF6AF2Fcb+Z3jvD
3ptYcsa1SEgKgjUFpkdB1ZjcsmkP5hcACKMN6R7Syru8gweThfbjDa8dGGYx5aYX8aCbdgYa3R8w
K2RkmJX0D6Azthr8cp5h0AGX45rHgQYXOU4OVObpGi2ehyzOYpYhFHs1WF9dqifCREeWZYzr6bbW
CPTRI6ZcIQ4FDT3QcMMrPdIdOSSY5agkSz5ySLzvddv9pWEZI0OyGPy+ZneWtDdCaV/uJL/a35yx
n+2o7q8+dualQX36F4GN/d7X/dcFBNn+Q+9xo4QpN4RLYTC0vp+MRS7eBLdGrBhVf8b6ioziZuRX
8qAvoyDA8NsyYw1AyAXpHKU3xSGi7tqpo6GGAhH0NgDTNN2EFHozLOU2ZQIrHxmietlUQ0u9nRbq
hGvPfsCtEcdzv/hDrnCMjp6IzE974XYA7x4Qbtk0AfJGuNeYd8J6U5ImGvqW3aQBGwwAnyYRaEx0
4hjsyK4gNfuapWF2yWQsTUVEegl/CNYakw8O5o6wz1GHu55MVOQmoIOioIPoRTdnWahf7zNTAQJR
7mBkVjvtWQmvyScz++ek+JpcL5ZNz+vSD4FiBS5mZLHSQaar6awBoqVOrvLkpQ6vLbVTDlvgWmhT
lpnKAuOYyNq6ST+ayMLkozn1cSCbnJHn+bAMWGnD/FV5nfwOGPk73S3A+/RwdOv5h/dKDqJXnAsg
pni9TX3IcPD5BDjZVzbJAz9MCukmX9qAN4QNJwUEFhAa7CJwZT30pIkmkkFSlkrqSdFPwM3fnGaK
hQJ4KOy0blLAkAFmCi4dEW8swm2i1OwucYFq6FvmRvPt9yTSAOHlvNEvK17avOvJ9c+i5tZoNJJu
SJuip/4wYdmM2CVgU8EOIhjRDzvnXUzl+L2tKvP5113RUpzAB+k9mDnSXiFGBXBC8xCw1ntSCTx7
Qq6T/fBMJf5kAMjRVpEdqgO3kN+x/0SKIaiFbt/rkuDo+N6C+9R/hdNDmaTSsFswvMapwY7+MkcG
E8oLf1Ar+Gt5jSPZD+aJ2/eyqbas2bxJxBkEgksWWu1hoai/3aFCz1WefLUJk2dkJi1pk5doNn8g
Ydj3MeetoXXyh7w3JVDqh+Jo0q3p+VXmDe0dEPU07fUJ0a3Gu697jzAT4J6tOD3o2ANAYqoF36g+
fH7HF5gwn40SE9dTdVRiEL6912w589eZ9OzJ5NTsXNnCUUHCxHq5IDbL3BSA473Mx9dk3cJxwLlA
aYI3cD+P9uBKpWrCwufzfx9oaAoh/8ryZUahCqR4KvaDHEGC4YOho03R28pQLW+nApR7aFLIo9LO
qiayx/X+hKwW6bf3W5wbUmN0qo5cPy60sGOQ+ULYNT/M89Z/2zO3HUwuN4hb0jO3AdwqsanHmlLJ
prmoGJN3UJy5HfczVJIRUTWpDMo92FKYtEz2gf1foy2HWdSZlkOcDaRnDBByAiy62lKS01OzFabF
vltne+4oH1pcPidilOxaYBMRRRGNiQwb46wlAxuM/aLuWCkPGuHJTt99nfyUhM+ttuq88S5d6Qdl
KZA43aObp8UU0wr/+vdZ6xv58g1JlwnZ+y1TeAtfOrCG4j7gzIfsTgo4y+Lc/aiOcsyj4ojRkUno
MHA9olczrZy2KP3VJvwXFYfGmC1kBRJ80nLMMfFxeK+vR7J8afvwP1F3RL0azk11pJacHlnjEGxX
IGlYYNJfIUyHi7CWcDjX4apd6entKP+9/4aycGp+YtkDwD765en1GfZNCyRGmmCmjRN3kVp228yq
falD6Zi0JAKYLCoBZ7TOZOTOYPO44H97zDAqU2FFEW7ScVLG5f73CA9jkNMZM2ZwMDmwHrc5G/Uk
j+G8SKyKMDl1//gfjd8g0ftX0DozDokHUQTuhsjnByZh0UHMLq0XBWlqKhSUksXjPkXlDu/Pg44e
EiL4NK7lCYwcgoE3pbEXjsIkHiQk4PEXEWF18hnoItM+mfD5/98SNiQEjPWqI0xLFgaiSmOTx7yI
SjcaTSgMNGHC2MwHaZL6qNgfu92J5sPTKUqwp4D90DRkFNq/Z2GxeZznhKdIE+eHEXrF9SQjMoWW
xHU1TA0iLk6E4xHdG2hRhKkY6rTUnyYfBFzG10dIQ69840mNRQjy8UWgrtq679YVSxsHNRJsvZtV
w93EXVIZRfKL2HTXXl7EubRVjlRkJBY3c0+/Abcu6QOBMQNvUxWsIUHsTVD3hH8OdkgCXdUPDkv8
mrk8SWj8oMgM8ydb5u+53q1wVY9q+e6OcrvIBHPst4cH/IwYykdptWBkb2ZneGOIosrsiYRzMenG
kxpdHGVyZYBNtwJ2/vws5FVygsbXBu3+a7EhPxCB2ZsgcazyNWvZ1Wy6YbQAX5VfUKjnjkYyIlsa
A/OGbQ4NWEFO4j6wTAmiMAKfagpZzhiZFNty4HEDacB8FKbWT3E31R+NjX4LPa0zqVwRmhgUqd4T
eGZUi5m/ELNHxZgS2jXE8ioOU4cLc4xtYTQCmc/6usDJEbxgh3pE2OCbYL6MYR8VRC9oXXwnUjS4
rGN2yeIbWmae7ImeZN32t/03NI7tpfTKdc7IB2H22qW/ho3XugVd9CrtjvkWuvn5+pV+JhrHBapI
leEeisVnNPusecgufeBE7lNOiRtKCQE30ytcYZN0nGEyDTLB1zmmohKn33LaocGhI29IxEmagaVI
MBb3oYiHg8xiggfLMmaDFwL/BxXxi9MqpumREgq2wKBhwP1Y3OM0SPMZZa4rzUnal3/jfW6h27Rp
Z39INcKhdfPB6k+6CyTQloIbimswT2jZbJ/H27HZYnOFM9f1M5pgjQkiqMZAxjG8q0vKn7G1Y9B9
oOEccf8Em3k70gHB0gshctLPCebozkxvnOc/p5v5X3qkdAXCZo2TvB5pn10x6h8KrlUxhafLdV9f
gc+T42w0WIDN7/X3sbtfKMtSMpas1w6crCP9jqP+l6DhdeHJVN82+L9298/Z4NtVKkAYqvtuQjGL
iIB5PcIfRqsiR0O4vTcrWoVEKQDlIW1w1xPz4WMeWSoDy/E5JAOEqK9ySpRTowWIucRGRxJqkthW
Oi/UfIlrOGRux+dMLP9U4A9PZWqrBZUJk2d90AK4Tj/nwlff5isZKKoa0nRD+YAkgVV6O77RSNnr
f72nXyCbMpTJfO46+nSJMkFBkV312t9/IRAZONHd81QRJiPb75UHlKqr0/vUnd6H8cZYq1T4NNLZ
NOQMlKOyo1x7Zh0U/mg39rGPr2OCcd4KW06ZlOljjwnx75GxkmPh+Amf0IR/PiGXkuVbx3UAlzb7
vYYEg1w1IvVBUfeHJIELWVwgQHHNHra8zmfWJ6z2JNdsJNwMmo0jNNX2/Y+0JxrJmIE5eUNC+ynO
/PwdDFelMMmY2W73y1B9tauf9LfZ3FHOYIA6XSp4CBnCdMypLLYswyaGB8Tz2kkVFR755g05egLf
C7eEw8UqCtviQpqmDTf0KZCajX+L+ANgG2LtD9uHYAXGAoKrv9XxS1hy5kkKSwREfWUSOtBrAbcE
f5eQEFhTHT38+6am3Kz+NPv2QrJCvTTUXCg3O7E2KatgQ/CcLIvR73tf/uWkeBRI/C4a/bTo4pAA
M7pkCAFMrscwgeGHw3xdyOF5sYRAd/eFNnIhSlB/so5v2xOEjvWdWhT4Vt18XEZ+H7CWq33CPYQh
u1N9QjHttqD8RVMIXVpjiJjH0eMyuHgiE3pE6B4f2JkYvQa1kTORaxGT5SEW2bRTBHvu6koE3qbA
lpxySTlUDJ1BWPc464EcFp7h8kp3YJ7dtNjQDAqfh9ShSiEchzjwO1zdoYsO2Vg/EIznqxZggBIa
C9IK8jRCA9iy5Ieb8Q7M8+q2H5Ce76lpKja9GjSUQPffL90hg6QV4/CAYaxICsLk0Li9W27ohfv8
PT1UagfdomaMOP7Mz0NOTYFhwfASzF29Sp0MvMBr5oF4djheT3CfPuxUS6AS/+Q/KPxFsUaJZW64
Q+UgjVCUpbZljTdXJ3UqDMOdTpK47vZ9INqix3kbR30zLP5TFaWR4qa/NHW5rl+TjhKpoBGOhqwZ
W1Lo5otVd8I353+NnTijn7ej85LZmrSVuuqOyPpBumsMK/n+npb9pFOXbJDBrrAu2YHGkJNQOSFN
uTP2iYiYX5F1YRholcPcPXDKqTBRIwZrkfLwXvgmlp7BvkFOCFZ5MXRq3m9z8PoECJDlqST8/UMB
HognNdXGH2DSqEuMqV5QeEdRUTVx56QZisj0O1IGs5yXo+kICWKsHsW3GM0B4V/KRRtV2Bt+u6HH
u0h+BY+JRBvdH6a0jh00BC8sv+pHXCtHPRK9lqUgh49dE1DBJAGjtLy9xy9bsoxt7qg/L2i6tMHX
770QNhYlUdDiOlOdxiA7Js8VQeROWBXLJwDVfIOG+nkEYwAEV6xF1aBqb0NRiQWr3urnZHU7dIHk
kFBfI8nv6OnIdu9cN1B0DZOINT30lDWi8f5xSg/5LxE5T9UuxGvJXv35QrZgo7Lndy/2wKA++55n
OwAuIHDHc7L6AL58WLql+/A+38nNH8UjWPMvW43UQxlfrW6qzK4ATDfCcYRLpcH5N5NdEq9kk0fG
cWjF5XE2G/uST1L82EGU9YUjNbJ9tx/9FF7lADVZ1Va2SUHHPC7XSF8l62tQ7NjzM1gr6wQe1M1p
w9GqWN0cyarjdjkgYhL/DQcpmaS/4329S53XygibSN2r8+dG3pXrJuidx24oFe4o/B/p0cFuqJxb
VJ4MNz+M4+dKnFVRM08wz1SK/mG2DGIbIRTsZAUTewFR2HpGlC/0PelA5xhuuiCXWKo8GhQHv5Qs
JRAKV2s0R3pz9p2NIQkN8po92J5BzxKLdxghgn/8nu525tKiiZM1ETbiSLoPggPG2aU+fS9skvGe
Ih7zko2MtseU2oyGSoVsUrUWktnzaebZVElmQ8iLEhu8cWXCblLKqd5MHxivfoYVpHjVpTPCU4OY
OJ3K3YSICm6sV/ry+RMTWGaEl4il/4swQRXcO7bMlPSKvfE9Vws5NlZ02G9UcBVwhiCxrRKvCYRF
28CWsNJTHYCGBSOY2LcT7XTvY2XBaKaHuQeHwWcoxIZCTdAdYFEsv/t8jUvdZXSNuz24pmQ1mi/q
5d+VTwQdRES0P7EiOLS6nxGlUJTa4Fg/6/wPjWGQ1d+latFni9B1crAMWKVtYomLxL+vyP9v0Wun
Iu+Af2XI5xgF2fsSh04F/MRdmIqX8V7CplPEIqEhaiHyC16ErhJD6fUAvvNoQwiDCdobXLPwPdRO
CYlGG9yMFOG71I22xQ6RHfJBfZTDxbirw1OYR/ZXnscBxxoCnZ1LtHYTfwx763Nhd3sdxVVKECfh
kkfSRgvrS7Ls93QVXTw1VFV6t58TzWqPQh+J1lqPsxOjloSgCyDHKgh+dzMqSHzkHWLLZsFN5mb+
4ks5FTK7Avddm/IVYSDE2k26CqLL8FW0SO9Tym89W5NMUsVKmiRwFAllZg3BJobqAXCZMRIUhwkC
qZewSgmpSjNGSperej1UPI2foGmRTWkmqD/j+awPeGcicm7aF9rpe3CxZCdkERhgIGAh0Mt/bdr3
3/WojCZEyc8/sNuvM2sLZ6kHufPeN2bNYM2vzc50xvvbb3bCdPYHCipYg3W9e7t3n0v9uOBuyMLZ
QNzhJdeKHZLsqZ5SAJeiB/sbuzaoOhDoUpc8DNnPst5UP5RfCdI4bkqoydJJI32vL68B58s6I4Cg
XYO2OtVnJF4uxUnlbFaqQ4glt3O2Xg3yYQhMKBQIsBFedou1EFxIHXkgX263oZh+/X1Lk3JtXJ4S
cdhoTwSEV2NpvIN6R/n+s8t/yZGLJRVQZZFGmn3lPzqk9r8OpEbTorFu0dORbcFF0Wk3PMojhcp1
y28+thheHenHCNPocyk8bVFZFL/mvZ2YOKtZy+Ub/nWUokOcy7B+pzXVf2TaL2LY+81+5JcrKSpX
RUzJHPyGBkKxCqGUwVG6uvoOsBjcREYK2QPiDWRiUMGquG1liAUgfNzS/9AcTfzHSp1+7MYZY87K
mTJTQHtRrfeujH8lMHFr9K6eszGH/J5f3XaJCoRJPOkLqx7wfD1PguviDl7/A34OEcfJ2DLQimHR
LNMpiLbpw72htUt2zmuK3r9SvScs7gumX4H2FWfIpaxyNCAf9HUVmyU/U6GkjEFUU1QZBuQplhiU
sCSSCb3JEL+1NNzBCoPknVQW3DTrPa93QCiB1GnEQfWsshowCWB03WEZDnrhXOHMNMKrpeBnngAf
tNl4qvtftOO/NqNskSwXoMl2jgwfd5CZpUHPtdva3ses4MwVWHvS9ennZA5jnFAeR/UNzBmERmH6
RY5/AP8+3HIGAATcRYqVaHeNkwewSj0S52npKaG4GNO6IB5wCH1noyVaagc6t0uCXGQLAUDBsyDK
ZZ4kihzmY5VaLINFfpDAHCXzwW2T5ECseZiyPfBsi4VhoasNVbwaOChTxQYxaOWBRhNEneM5lwik
wGOlFQBb9QqpiD6Lrw57j3APekW9BDYTIXIUqVYb39zhTDH1pONLKFP+gA7K12oIRnE+8F1yW8D9
ARNBZyJfqD5Lm3PJ4aeyfRaQn8CxPp0aGevcujq0zdgTjcVAYI9Qld1B7Wk2u1nZuuKX10i0tdAA
IlX6z7nIL/s50QhIWQHTYOooWyMm7tJLN78294d7gwMh2gS3O6+WSDqjIvuPHmzXS+GPCp0Ff5n1
03O+lPtYyxRa4N1CuppSB7DvNIcU9ARqBomwzo8lm07jbjM2YJNCochdcCNIh/cIcSdeCjDesJql
ANdZWjQg/BNA3cy7X0hAZeCbojNfD+Qtq9wJ7te+uiBGLRamrVuDnfIU1qHh3qxBXbmY1Ys0kGHy
EA7MMqBesg0oxzHsbAVkAwBYZ2XLt8Vw1l3DsCwBOabKAgAyvwEB1SHBNPysIE+Bivvk/blQc5iw
yxQMjerKvh62ThaNQ0LHpY7oJYTeqBnYFIR1dN6dxkJUAf5svyjdDK4bDGcvGaaJ2ndgmiNeQw15
6yVkABh1OXEqKUbIxAu2WD5P5zDXQ2G5GzD2gAdBeRduO4fPslKsbCvDWKmI/xTGp4IbOuhr2ANx
ERZhf34A/x+fy1CPaxBnoltDt3jReCjWBKTFOv+tvdE+WSbOdyEM94ZLI8HBe1tvqwt6K1spFyYd
eeLlFqUHff8YpFeLdbYWLxXqGin/oWHDlYOHFxTec49+0+5GSDiwi2tu8MCuaiwjBA3ntrvETwnX
n0Cuu30KPEmNxkEavj2gKLFqSZawRlFqiUyfzWBRT7S55gjJpP7XrmeM1OlWXTyaGijLMzADQ06H
eKb7OUHlGD3jh6tyTx42lmXOW1ItahxIGH4LPyTxOK9phvVL5pMrMJV2gRSR1YO+Aj0VZoQSkp8g
g8KkIvSuhHUy/8aAEudVJM8qgG4P8E4ZeYI+Ids0BwK4DCGgByzIdYXLXW8hVlhjfgoIAfZwZ4/s
h1Wj5+IDnf8R/T5Mz9JaTSfJWrHCa2ZKMCIZJetInvJrRFr0pa0VNzETu5qY9ly5LeyPO0yhzbYV
l7e2kzXEkZm0Iu9wYYpse+C9wgbbAzlCAPwEuXfeW58FA1gDzK/dBP8h7NyaFNW6Nf1XdnzXTbSI
InT07gtAlJMIeL4x0sxUBBHxLL++n5GrI7pj947YsVZUZVXlQXAy5zi87zMe3ovzvw718M0GTCmR
nemUAozUvU/IhgHKoGJtf8Lz8BMo0773wCiv8c7J9aGO8cQFCW4G1zr+lnmOBfOzzP3r6DTRgBWw
pdo99xV2EUp/PMwlXknB5BZSsScrGIl3/wi9CJc4CiIjPY8GcJ5QvVV8zZsyuJHl9EALzlpOlKSe
ihkIoyAj6a4ApVQAIzmOkXz88eSnd4JD/Fl2xyrSdq70FlZEo3KIbymbKBFUbjavm6exLu4TUCJb
Kj0siKRir1PYmKhDhC0pwXHKFp4wS48g4zCtUQyiwoKRQmqI9ZSNGmoDi4nb3+On8x2mADtccNZ+
TrbIIc2PUcAd0GRxTRZVycPZYKkBn+K1XHI+4s1GnC4AGPG8N542VL+6MPxuQX9dRAqrpCBMAQwy
7Ev8zIbOUTx62MwJ4KBGAiJ/QrVdAFLCQBkaw4ED/Qvz/ZNDJw/pJYzNTD67Ca6jvgdfCgdq31ps
7Sd4xRNn/xNsH+MDYSYoDo7OIQnNBMpEVKv4WwsMtbp7mKFC4n1+BHe7lihpxKvyusmVzbXCQQrE
adRhHDKNZxxGV75hNUHp5HQmGESjDlvyO775VfDCkzbIjLlYgUvyPai/3OHzHJtV3I1UT2WHUtgo
q4Uo8u4I+97gH8TWdcNc3OI17w478+NEy9TY2KixGldfuKNwoItP9RGVeEmM32tMb/L9U2JGESco
phNcpIyGeBl2MXsTQ6MZL482Rcry5lZpiWnm5nd9NI5AuxQ2xise12phZhCH8ONv8rDAIiXb7mPf
j/MQRsqsEMAJL29t/P11PjMZdJbzfZql5g3iz76YtWS6EMAeeyXL+T2f1uK9u/lmKFrF50ou+rEH
uZA+fEHE3I/MWznNnpgAsBaEOIxx+JtjDQc2zpv4/V2EGl+gQElpv8Wxp8adUZvxDbm7JhCSzkTB
x6tOH74xOsfoM3y5N/QPsfDU3Cfdvy2UWDxOXb8Z35gNXU5qhNU9QkgNq2wFkOyQXrAYUkTE/tob
GdEWJzamPux8sgcxBGNyX3egCeE4C7df7bSd9n96aUPZJcXQhyxwpgpSq14O/vHy0XvT1n87lcY4
eqel014Macw1nMmUiaSQf1v278427cKQuDP6Axfm+AdLNJ+DJ4wj0H/sTHTQZ56y/c/Wko36Fmg8
aVcQJMGTo+0NCGp9ijoTM3xxRp/9YnxChqiwiBX35GFYhsODr5D1pSHUrtxtynOC4U0AyL3U5CN2
0T6J0/KxNJlPkylrKGnKuj66JVaa43M6QBD5+1lWtC+XlzlQpcv8xGSleXd5/70wybrK7vPnb53V
lHOTkqHXSL437wj8W1bHRvDIrv7Ff0whj5MIsvFe/MOqdLJ8hO1sUazV8DxDDQte7AuczeHrufoI
zqbaa0hXrxwJytgJROHYI9lc1V/XfLi9BYPkvT9OS9Gck/TA6FmYG/oC1FPz1PimZf7HFr9DqJzo
32aE1MsnhA/RGxnfhylNduoUPY7Vow+LUTgLOqXOen4P+sPL4joc/jaOycF4mPa+yX88A2ViU1o0
FiRBOUaElfDoySdOAd8cqpPEtFSK2JgPMRsfmG+GrrozDtlYsCnnBBSufUBOj/iZ0liL8Vijh1IT
JsmWc7cHE0pL+NdMjyb3hMApFGhLj6/tjF+A7PIIhABa5yNVMJKe3yPTJpAIE8DSLLRyvgLyov/A
Htol6EL0I0GhQ2gB74ZMgHHeSKYJ6sCHPIIrnzCYium/k0DwCTQeJYP47BSKkfLs3XxNDDwET4xZ
wpyfg0Oh7zuSQ+2GxxFHxQK3+lAPisgMnyrbgRle3QY/Y+12OYnOqLM5EcOcSAsXJyJlI7quDHY4
lLaxPtdp3gI5UKddtPzRfT1gl7mvFSzuB/663Kk8Xcddd9JNL/TOUHcsjQEjwG2DmZJQrwq/Xr54
kLuwf8jdJoJN+r71QTweKelCqKgniGixVbOB9TA0ilu/wx7XZ+sUbbQ+H4Bd0H5U2Aw3vvGuw0/i
56XdtNz1Ujy5EmXUy0oe0h5Dp9LbErzj8rErGuux46l8YaGFo0OpYHmen+SB4ePP8rXk+SAM2P09
Q8r6/nCuc5SEVabvkIf42yXghkCdG5zZjym9dzUqgk5IYS7MA3XxCYkb88kgKb6M+O0/VlTJE/SU
CWEc4ScDK5hSJZapnND6RIBMbdMRu9eF9O00qabim22RST68S/oKT9QMPzgJbtC2KoTkoqEviOFy
XLhAhQRbsZS32gQuoU+MyYfvo4eXcRmJnaQdlbhQzV+Nt5nDgoF5mK34mEand4ighbrGWOLXZ4q5
YfQkUcVVNe4QkTCEOGKoub+dMnHYuY/NoRJdAHITSbqlpwbqn33/MhxZJtGVkuDf9OkOR6iASZsw
9kMbuPgSVUGeID652+LmhXo8/lg+bCz8aIb/Q5M+u1OVrgA9cfKuXr6RgFFcvHzQooimzVD1BjO5
Lg6mKQ1fmDWMqsq2JL/8BPtJIA+/hrVKeuYx9pyogdlQoz5G/ob7mwOyUh2GmBD9YTp2JVg8E+VK
XMJzmDEg+xKV5G7U8HhU4TARGl0IeAh0hxQU+YbN8IS/6OrdQNQIKAGBBESGAhrShwsl5eBbbwFF
HCZnKg2AODGoaePbSI4ggWpAAh2xH5I6dIKciU1KmJNLK4xF6jtvID7ALcbYCXgbNNsA8cF8ooyw
ExpWhwOkj1PnxG0kkWOp1LzCHq/zNL7ahP66WwMp+kASveObAHAwgqpHXAc+i6RGElKFDcKAfYuY
fVhEOLt92ENDY3LGZVV/GUk+Kw0CCnN1mpFszbbpE4krUeWoIVgCDMervS1P8Ca6yceHcoG9+xoe
U+4E3vDcVwRX5Os++5HdhbEIjImg0IR8CveS5K0LGE5GfKsBfjnMwmwiycMOkPA5TUYUjn8UOkp3
Wbkjw+l4B+ooA1bKncixchX2VsoIyYPbQ3MJxhC3AojKEXITQYh/wXxZgqWo/Q+lkduEajIRwJXI
6/E39xl0in+e9XCunyK0vc426fq48VvXBMaAlI3Ty3R6QQ7b6gSa6Uh+a3plfIo+GAeVUYtlkXWA
kxxdg93E98iA00KykGI9TkRt9iAYJcjx61QNzFUxrVJxofFCZgg1PHZGj6AWYzE05+lpZkTwv0DM
dkYnAqEXRDAOA/JnuFKwKbeRETULoX0QbnmEHYUvpRSmPFHZslAJ8rZJdtwlny5I66/YkhGZUO3p
SwkRJFnQEmGYHvG09BrYG+7JyzsSORzBvPXXVPwindFH/DJwJocf9Ysxdg6YXrJWwV2dGE9NX4gS
xZ09xpouIe+TOhY+Ocp3TaPxE1AHwrL98AmjRlc357D4+IXV4VXVcEuuOMUBVvEZr3E3MD3AO7a8
meSicFBh4AGeatmW7t5tkbP+K0YawvIBRmP8tpBXtlBWhHgClOgLgAPeF0Fa6GAmjIlCo4qz7dsA
a0HTaiwVB5N6iUIAz6X7BetKCbeTPCGsj4hGJ3pahERqoLgQzoaw54aH+DnHnjIsZlAoWCg6aQQK
rTkbA35b7IYO738sztpiSroBD+8z6iRFaER3pvvo0QGwBkFqqk+UkGCQdUIu6h0zmTiPDcWFHpri
OXTf3sXrJfIVWlaEcrfgEo+hIQavoIzlTWVyhfOw6EYyI73vgOTE8UFs7zewVXjVvJUdmddIYoQ5
gA0Uue96m24nzS65yaVLMswmog/NcQF88y6rm3IGe+EohwUywFNfjzWsl+ewh1G/GJWx1C0wWbA3
XG2KvgpTrHLIc7cxYCw+4SbVOhsOq1fwJ+mzoh/zB+xg4uDkfXIK68GPfbKjAdoBtNR3+ffpgz0J
3LODINKqKNdg/5edzm8WPbgMBA+8zw/qWTyI+KKbiazyq5iYTkOJxpVAfuXtWRpohNY6AbC6ziO6
cJCCu2k+H6wRVgxoKNGbnbLQuYXEvG5OPtVf07dMBKz32l1q2+Tr6qBc6pRQ8k1FzlzyHm7tjKK2
Jzh+NHHjLkUo0HpsyXJjmboHqwnrMRScq1ePcJp5MLWwVZO7YFjVVncKlMevA1tYCalIit1tgEEs
IOWBW/sCzaVCUMCwiWHnMuv5iCGPY2msv4N+Ophw0I/OmTDxztOBK7Qe1S0nhMAIULRvoq8/hGMb
o0Q5YqlkEHA9yZFJsVP1YF0VM3C0rpHUIArqiULWpq66dBIWSvYiPGrSLWTE175Aib2XvJTszMyo
rO17ACEbEq1mD+7EEBIKQEgoJ9owD7fzXtRmdxriK37m82Etbv57Csc4bBgnlymB/PHhA3eIyMb8
4wKtiAs4dyOLfzs/0RAkES6X7G1UAUn2doNQedofSKfkQzvTsw9s7gC0Ia3z7oOa4Tn7c+X1M4Hh
KYpj0gk1+RmyW19YMp3kM5Kf1OEAQb/E0XKZHVLSSRADeK0LdhK8caGamWNzLMAIAr2Ei9q8SepI
5yaSxEmYOfgh+DtYysxI899bYBA/SI6doxkj4b5+a1knKfeCzJR4mTELzMgbOKDFWZsYzIcqNE65
ewKOURmZqW/kdnzSinNLTxvSf3Osei2cYOj1IZn5uPwyWNFyixtQNSXqIkmWL/9kwg20ua1fUk0D
LQDwSIYDPL0HkETmlQJNE2oZn4z3uph20MkKye7ORiT5Oby1PQPmtyAxBhnRBj9RHxUzJQMaLSFw
vacOwY/dRu0KnJSjsj6f3nlq8MIEo3aacf8KKjZfWHK+zYw8HgDcViiqAtYhQ2P+NMg3yceVGMod
RYQBBw+HGo0WCg8U+mV7vcikD+56NuDtP0MVbbOchODwsYTP0YI75DSUhYFLMZblMwiPS8EPGfPO
5EVeok77hKjy1dthPcYH1J+1GiRrk2SjWvZApFW73gQGe29S7wCX91AvTbnZIJqXCurzXT4/MqR0
/lhqDF9G1wh05W0uzCfwO69/Tlsi1K096Dnkvae5uT5kfHCe/5/fPjtEoVleOspU0JVkzFOq47zl
Mv/kxRccstfyDIoFTyqbGE0g5jhJPvwh75IJhVTj4KNnn93RPc8/O2jwH4TXO2WNuxn2C4jmUace
H7POLk+KTU9cKvz0Y3z9LeMy7uyq+I0g/c182CLpLU/+PeLAAdxZZ1VcUqvvLcu4RdQenzdwUaP7
b5Gckt5uCx7DJeYQEmf5gHEu+YDunr4o9tJwaUJSDfK0CwAbGoIRPQ22c2POn/wB5UFMSLN8ghhi
dnPfPhV/mkO3mRS6gXti6a1BYhnhPbiSwR6J3q/IRXquMXmSKlbkfnrKwU8GqExB50yosFOCfY6A
gdIfeHjXBXOFFwf0QKJ8GES9rAU8RkWZthzp85hhCmy/OgqDqf5t4GQ3aVCQ0QIoBTzaGXV850Ui
j02KVIRyo7148FhLUN0BXVvTmebMFUDu3bQq+qAU04DZLJ64S9gvQIQlb+cA7w0afwKeBrW5GZeT
fIqzFcIoNXWuQXiWzUIFwlB/CfmRte4VoNdO0GgLYp0zZeW/ejYYVq6PIwveIdgfAwTB++93kASA
4uoE092QHZ5KE6S6xR1AxxvKKG4tHkkhOnb9Gh7lNmISzAng3IFd/Z+Sl8JeAY7Hg4XMbFh9+NgD
AE1yEJVd5+pwq6E4MqHBI0MY3hktINHQAATeYcz3IfJUOCsY8utVnCP9UX+EHM8VbpF0Ybo85hqR
Q7vaJocUAiP7RDEVVAc0s+F2D+ZzKCDUHgdeh6hmS3y75QzWHC0AoeOqsNo0h2QNixOuab5vOVQh
ibUu0zRsTD2gvKrE/GZWBh3itInu8YXJj7gFnvDQBrvG7y7OcTnv0RMepLffdvle3gFhMHk5M6N+
1MVaVa8Qcp33WmJkl303RlUqU7+bVR++2glBKgiiXzB7eDnmvak+M9NqjjcAf1f6xo4BKIQC5azh
NWVgFFOK0iz4BnDreZ7/socnxCCIAnLrNu/voLL5Gl3p41x609t1SdFrrk9P6ETUibLQw2pFPR4j
A6qPU5Ava/QqKb981no7zuFFAmmPoTdzOOThZaXxK57btMe2rgQcLnzMwdKnEpjPaTtNiUd3empO
m9igNfyGoEt6irYu/Ps8JiNwPsOQ5ljuTd5rmGdfxc8hgJey+Ni5Z2bgxtgXu0SpN7YTKnLdXQX2
+D3v5dYr/jCW4RPSup/yWFIQVeNuAn/6cnVeuEq++bD8On51UFZ/a9+nLsWS9wpiNBZJZg4dAEqR
+1ZDnp4ToKZ+LA8QwVrcHcnJLkHpdXVdQdedXyniisn8xl6vzVTvPSW8xUeVEo7Jy5MXL78eIVyW
qMWYTiBcY0qvZLKKW8GiKemLXihr1X/9vj31/KgAC3x1+/xVl8XXnVR0A6RTxw2isTJ/I0SmyHZn
6AeTHyzqmLCrCPYECEiN6UKsIwxbaJIRCQPNYOFuSWee7wbAb8uSZkwxQ6xo3dMoJCS3bBBlwGif
4Wc4oEx8nDDHzEdvTFrYjBiMkVQTDtaK4/RChaGlJp9HCnkiB3148F+czYO4/Lrzk88z6GIU0AjD
FqTFcb2g8u1dcWGOJX6RbI6jctYbwjbiCTtO1NU2+hAXoA/O/jnRNI/YlToVT2RIxhvAFyV9ZqIB
CFZ4qjHZUVLMukMOfd6MPoDMbXJxr947fGKRg3GruD3awEQGfFUnlTvPEgAlXS3lwDR/qh3vw8B7
sE0D3pwJ6O5QAQmSY5fDetYZ35ZQAgkYKMynN+4QBlSfJImkNJ8R6OVE+gatOdXrRawb9DsE/Beo
nZjVgzPJy21fwgSsSP9J4t1OSiwYagQ2mD6sx9eWHU/5bib32HRvkxc1+errCvRnwBCaKqGLkWAu
QoMuoExACwBjuLzpIThNUWEX3FhQnGBl0QP5OeaTPZ0ILYZ8TqDSx7qWsV/PgPhB+Vsx9+UI82+b
EM3wBiEziresaN1Wx4fogyG6hg7WTKpU+gMUoLcXmwAJ3CwmSUI5M9tu2u/Dl3RBDgt5qkEpcMbc
ecKhMq/MsYQmHW6gpCXS/nhPaziH7ynRUNyu2OMTCWkIUFiHpbia6KAMuF6hwdUcUeXkhg4QtDiD
udFYhvSneMd0ygY0mKlgyXZOSpTIOyOkNo0ncBuZK4OT5gX5GYzI+DC/s32WUCMrv5ZxHJQUHupI
VYYVBXeCAlqeOpW+W6CshcdverfdZ3mkRaxN34S/8Bz5/oNQntg3RDRqgjyrdFtBnfDwmj80yX/I
9tIBfoa/ravZGRNIfARBcfFresD2SO92bEW4SuBh0/b9PWR/BVGiHWVdEkHBMqTgtaOR/3uMoU9A
3C4sgiSKeTQ7Pfp7dDQ0r5fSEqBmx+t1SOfo0hgp0T2z5+kTCt9upI/2WRdmtJ0QhVEqIB4DQUOA
hRS0NKx8kycETktCqTsDSC10LtDHJSoieJpj67zP37xI/vSk8kYIBD0XVjuRUu1ofWrtvQuP0Acm
gS/RFv5SG0Y22PbzUCqdesCXBRm+URjzHB/DS/IE3ncnKLtGPWYRxRSj4nMClpfih0yk5vCZgBGc
Iu+n7ynt6JwrVkKFruc2fZGRKhQDiC3XRJeg6RWPbJSaYsw0h/0xLlFyE2PSJFoLC/2xe+3gdtBl
aSRclZaNLpOP8jkdHGNyfLpGyjuzTU/zk25zp4EkFoAgsnzzCaQ0PfCaIeeYj9aH+0HoWCTCArnM
maNRxafNH6n/5RabKqany/E0QJ/wTLfBBSWYaFINpM/eGb0QHro3EH4jxF5DBNmEL6QbDHGaoXGi
PowDcJZPeyN2A3YWiis2YXOfeJdRMnaRaj7aWBj8nbDABE3ZmrbqZXJBYYXmiSZ7RZ2KsRKUlhr3
yt3ojEteEOJqgtAzsV/jfQEbZKAAzwzbdEtfj/LDVG4c7xEQeqkCPilw5b+DGL0lByGtcA6ZV3hY
m96Wd7QVecrir8wwl/1cpYDQrkVncCISvo0PX3BOaU+cR5q8l5M+uygZPx58WOXQkREb8KT/lZTo
cFCIZaVypNGlUSiGkrzOSEB6AM2pcVJT4kijOkJf2QFNSZLwYKOo6cLQBaWeTWsbuDLlN7qix8mD
wjTLheoZneihQuFaJizceEBuYOHZzokMG6nsUEtuhj3S35zJCx0K66YoOKgQUf/i1IJ3QVooUSPY
FzYXhVlofRK22+L2RS8Yq0kICorh3A2dY0HylgyioyAVt1OKZOOKcT8l3WhO/ViKaoMYJji7H9xV
kKCwPnHDEaV2AJGVC21FgeGbkBq7BiLar0HMb5wEhs2ki/PIKC2g3hXhLbT7hS47JvcQgn7wGNPp
ogMGLXkNgHfc8BGsraQhHa4WdH5lFpdG3VMi4nP4GjGHBgLO06HBThFgu3n43bRhMWirM1Fxu1Ji
muHET2zpNAJuUuzx5LMo/pAJGH4bAs/3SoLxevLCTwtf9EbPGQ0LfeNzVmRP6HAf5tQdxyp8+c+e
JHrV0pF+0qbUVkzeqIck33z1B2NV+aV+U+cO7swXp19PJE/YRtEvBLnC+pBV2iJsoTSIFZMqnrxO
qjh/+DboDcyXuFJ95C7Sx7pIOS4EgA+q9K/CADjyRQ1Rp1/OSuIa2MCR/dw9baWTaJ8pMxnJfSVf
/VddTJqAFUTG3wwfvKXbUUV9ZisJBp/94ZAhBvRlGrEwjmjIz3j9ky4TPQhWoAE+KFBxWPJ9b4su
PGRiTiKOqwtRhelHJETfBrFH63WG5A3QC6l2pu/Ve8WAro+vEk32af2jL1h19qdZzSDAVT59EQgh
OPgSEQDQ8EWPfgizp8CtU3uavShUKTQuRkxklpICVd30RsHqmJqUITisV1L/qlMWYvAmsJKC2THt
7EFT85blU2pYwIUpdqx01MC4cJAI5DNWnvl9TF8EzjJxTMWCmVzJmnSeiQ/hwJt1CsGTjvOi4oV1
DFtmfMgs2f6qJtZrqM6/SOmQuPI8Uo0S6YXdsQkUO/RDTvS1GrjG5jcR3lcxbSadfcX4l2Z/XKjx
mVumR+pKuPLtqgNJ/ETPCD4VTR5KMFz4bc8r4jEaNzuFp1LjcSIoWlDdEuIoHKcn4w2EQ9X1i9mA
94UrHulIE2QBKrHhf3ifQC4HQnUrOfY15wGknbmPhDefvTw6PIXEtsQeBRxmqc8gu0MaSbQLQluq
R3Jf9L/onnR5I+GpKHGOKXGgS1pB+XQA729hMDrGOXPySu6qwRqk9UGtqE6PCEdqStrUkgOi30n/
mx95mDzlHeeZ04jExkzN2Y4kJGb9Jdi6xw07kUT6bCoEPur4FD93ddTubvNLVo4bv8hA/9EMfPoM
vCdam5TzmmrXKS7B0HWhsVHfv1FcPUKOHID0VrJixrCfL6qhFaNcQGRSC0kwJ8VCCZQHtr8CZbOB
y/W2B0RGf2BXyIW05OCU0s2jq9oDok4gTu3iYe1b9mMCXmk6kmcdv1RsQPQTlZil5R7nn2kL/7ad
XAaCmIyR7/k6NpMmoqEpVHfY5jHVeekKSZnGZOdmTZFCyTv7/qtwvZIOzeUeplMAeoDt8+AFR1VD
YPriLKy8N7rkIyUYyJtfjOSKi6/iCzUumDMSsdwhSn3t/3l/mWzyYH6RQVTJA/CtZOr3JTx5UpMj
im32/ELlbl/vtxtC/AEIHTLKA7/pCcsMZUu1hQ9IxwkvHnvWdnNcXE0mGlxX72+N+uV7+o4lIH2h
C5JQPme+mdQDdIDXogtQIfkeUnIlNm8lpFlP215A4u/4PWWkAUK9DtjrR2CuX0hYzr/K+rOU6vqL
MGabmmsdPQSVryOHYbHpLKUClm9ocWTXt11lVVxsCv5I4Y1w55cYCfIGKSChJYEoQQ6/SmRKE1Ch
LFgAzUYVf5oraxGgnShuce8mdGbnNOcRx1CjRnj1GQ0yOdhV+NxtLKVjc0ayzrSpHmNg6uDOQ0we
Qf0byDh7iRZzTki+cWRbMnmu72zEfTRI9eIvU/gbc1EvmNIkBfMFeQb6AtEymSTdF/Jj9Vu26IZ9
SNI5nIYApD/cQh4NNncW2fiTQkEmBn9IRzLOPTlScqQJLTfxxTbFpvUlCHzQURdGlVzg5v9Jm74r
zg6GjFDT+ctOJO+i2p9K1wH202TA3iTTDFRe8Yll3Ngsn5Za+OlFs8UMmVOBHq5empJmzsiPSekI
SZYGqjWVPMAc35l9oWTaNwnw1zNkwi2U0TdOYjK2CXNQRqb7Al4r6GRmniwKSIKz94gRauFzVH4X
qHtz5hNKmQzdboBkImiW5rSM1bVB5YJKrZHSngMZguBC6rlS7335b8ZDwjGjzAZdEmsgWnLvElE3
IYjW1tr0tgQIZjrNEk1Gf22uBxiE6TpB/D2I01PKt78KDg8KLDeOOhpijNVAJYZ6lLkaI5qglHA6
XpueUTcc0azCZ06uEatL1ieZCutvjripypiO9HufnxJETYwLpMB6Ss7UYcuMoLzkk3o7pg8zde5Z
jvi/InGA0vRyW2a+NkNYWlsUhKDCGNGJcFqxP9wkRhcsnxGx9e4vJdnUfETYneioj0kgds+LW8VV
zDDuv38okvsv0qro/BeX68sW6M8GpMaoR5ZBfJ7pgN7byGBKTY4eVQY8MTeD8IQF2Lpnop3rSmrn
UoZhHgm2fzIFbhUpByUPLpe7JSON+NPl90oGwAWAJJgywArDu/WjugZtQsVZKmIxINERMS2NRUZA
8qLlZlTxh1ovKddb8gd5WTV9Ui6GLuBzjmzJivACoZNeylQu+RdEowyoPPvPeS+QcjY5mWg46C4v
a/JBg39UQcmVNupVzEQHZtxuYIZGV2SXjO1jvkKNROSCwoA65+gGH5UlTiMC5e+OzigjxEpcEfn4
lPTnA48deAMQnoJ5j7b2m1tV+B+K5rLRIMON+9jjcv+C8gKyFyLUj3ewJxP4fezgGnh04sqZdJtF
MsIgBTrVHHdkvJ/dGdmJ9AdI6XaMVVky42pMFojmXvb+TtBbHmwEuyNxCIgHQ/qwBT8F5S1iegwa
IpOiltsLeyHLDdFGQwaHsG2oMyyBjirJIrvmXCS2OlLg4wqlbtylyf5Ev4ucIUaCgvrkEG9T9ljv
HCFuox8rigP0zwynkjRdxNYg/+InUuBMxgKQmwaoZkh4m/g9OvtYP32dNPiR/YFW6RZQR2RWG39p
y4wnfrRQkH8ffDZ4kIv/8fiNfPBin2S6G8Z17No0h9vo422DN2V++fWfj0+glfmcsUr7Qf5O/NTk
1XUskoh2CNsCc4LgjvKFXNKZ7ipqC4R0R5wXZGloXxlENiFNj/INl3Cmx0GmLuNgRUPYC3Vewi3W
0Tw+uCJ0spk+viYsrtFzc7CPKIfEx/DGXvHZkUhKZ0bkMjzxchfk6tieGII2t9/DJ9I4jl+Sy1t4
GV7HqOgcusXDB4f01n4hEAYiQA0GBaXUWkcqPH4EW4zUEIMx7ZLPCqFT0DIT7TjVEIezEyJaFn0O
Qu3sxlgZdK/haXZBfCIdRIcxLzOUf/SWLhQjyj+llLg2r9YX7j4qowQ1zGo7Ia9GlOPKfNuju+WF
PBnijJePy5HH3Ria+EtePBsvvoYp268laowxo8cIwFC9osOruHYZDoFNJBD7T5esi5kLpE3skiSW
lBAlkZwoJKkPFj9oX+5wNyzGGMWokdOeufNqKC56ffQUkB9l8AtMccaM0aO70aNH5E/2+pJGVsKm
ijRNyrhV8I/cQIQGOjOMUIGwZs88y10mzN1JrcspdQBKDJ3xZY4yZfJyuF/JMUbyKod+/NoNpjIs
BKtJpNFs4vtjIlApD4NwdEprfJEgKvowRGfLhlMy22BLysy8IapqiPe4YCKzPrqMXnJ1b+NzhBqG
E0nhKX6QD5nex2LaET8Ir8gZBzWbBZr1bspgB+6ejnXqb2o5HgaR71BvdqUOgMgG6xezcTy033wu
L3CW8zPr5YOBEbzBXD5aMxQ0TE8g3exQA0SGTaf/xXZ4Ihj5YJ06z0lKp8WcA1Hq3KQcZ+Yhneaf
g/Wvf/vv/+t/fr//x+G3ntanz6E+/9v5UU3r4/l++/d/9f+zoZ1GVzO0bl/Teh3jP0wivimXrtmc
H9hVEUTdSOsH1BDuzDsQXU2HjIsxwIyNm2ljUNMeCEjaO08bVb9zw6ffjoZv9Ey6o3v0X5AR9rwO
VraPC7omOyC6ujLeqRCDG66fC1WKp6uSzd7G/8VVGP/6t8s/F+f9/Pu/9L6u6Qwe/b9X8R9Gj5aq
UXWe13s9JwJFvEttGknChmwKRxnP+oRiOTkqpdGjTwV0gjOfBpRKVH6zW4upZ4wtYnArxrsncsbD
rAntgc1IiOqL4Z6uEDSA7nzc9c17S3VwJzaL7upAU7KD5M30/our6f3/V9PvdQ2uyuwautHR+ffv
L8ZvH3gH1f92ZMpqW2nleX7bDvuHVJ+fX7aGDGLc61sNE0yv9N+5zG3yGjjMAa73IGA6SDL4q6s7
uDq3s9NELoMQxvACqtrOQZIwPnaqjkBbdH/gomE0U4Y5oiFcP63XkGFXdumFgI/uA0fB0N21zgf3
jS+3tfHvdnZ35b9YeOZ/svD6PU3+NwY6v/+Ht6zPFNmD8uQiB41DI6S/+mCj/difgSg+OgNGH9sl
01W8fAceg5FOy2vHAtfSLjUoxCZj0hyMKD3ocABcjqjwBsN+ZT2EtxNecUdCc0SnGxV9T1/c4YUw
VgCcTmsffo72R7e3jgaAnxOs/QW1pn4EWlT+KjsALzT57laJaY3p6+g8KbfjMNfsS+uB4zANR/tV
5x2Gkc6L6LCr0B9fHPX3ysgWuIBnaqYELiYbvuq+Bq6a0Trol26B4H7AkHaegqK2mAKX/1f3U+2p
/f9k2XS6mqqaHbXP+F359/9n2Rxel4PeGJ16vnAvGKatylqdVytHpUSxeQ35EzPtsWvzL7W1ix+j
WZ7NZt52+pamppfH3mymWMX37AbaBlzR+gD880U3WKG+/hkCAzq5A9N6OvVrrqHXGeoXOwIfvXg6
Bu1UapPO+zZEoH/9uLchLcNm4BhIzwFkuPl1bNKCfA+1WQ3hxCYuybLTJjORuDXjB+gQq+1zmubR
D/XA+LSCQUQv6hhn5vRkjzsMW7UvKrv0wOO/wspe433uZ4OcXb6+OJmMov8tV/APo/3D6j+HKHDY
MN+PYTBwMPFm1JbHb7K+q50dSntPnXcEP5V7oq1YNRa6NTHj6FG0UmtrRbXQ3RzHO5kXVri563l3
MnP01aN6hDqdpaQxkHFj0nbq2KvuiMj6VVkLOnIWZmymnNhcpLdQAuaCjBeaNlzQXnEWKPZWjLja
KFbrxaobLS7OT8KwzcoaZ9kj+DkRvJbUR1aBaUWMDtodfQYHde0qjXt267lMFnGdlWYFPzQh0+Sn
jaEwMVrdCgK7cgBcba1Jx/JNx+k7XNbge6VlBGE+HdufWGNiCah6V7ViqYltP6wCNJusktzb/uIV
+SEJ5asQLcavURx17Mj5pOfBsGGAs03RhpkFljt7j1XLperhrLjcpFomgymOcetRWT/cZQQvLyt5
MtTaUoIVA3Oti8Od4aoivpghpW7EpQULpBnJnbbRxQpWkWrNqlGFIRdMTWt5PH/eLloFrw9VbL72
MeRrduaWl68Fzai2Z25Mv5AFGe8AhoPecyEZXYZgxyFWevR7o81q8B1BX7lar+HGjb3UuwjfOa1H
nusg7oegGf4gVrsDMFxFdNoiJ3hZTtZnbPYoWVydlRuhE8taq0xmO0aX8LaGMRVKhw0VehSHBpoF
mIJ8P+4nM0mtrr0TCnvN11XD2Yxei3eYp7njqaBk2WIZMsGoOXP0dnQyIEqOo8e+hUaMdGFxZ2gZ
HWaTBjztOovNyOmgd3He0FUrAhUEWxOoEG90470nstBDvAfRBmvQSZB0J0D8FnTQC4v1dUBYx0MZ
x0fLg9vkwfW0N9SyoafRfy+t4x156MFlo8rGZAMOkMOMg3qcMBP9hG1uT1HyY43PdkDdIQpY4gzJ
aOyZkiKgGpMoxqm720QaQ5i7HbtBT2w3hb3oRnTyvBVXwHIKFyt3Uw0fc8oK1hsL/68+VYZMtZvx
aEV9cFl9v9O43Hebejxbk7NKnKxyM0iJrKlHsA8ujgwbY2Ev9KGzTwLZtFpHnc3Sc+AxwTZOf7ch
L6kd1wze8yBkTAd2+Bwysyh9W4fEmxmUf4ZH/EwAtdMZzBzHq4HhWh6X9HSwX/HsdCbEUw/biWKv
+vXiaMN+oHqLgawaxqC4m7eDWgRvmBVwR7LaGY8JLCsLcafZtdowfiQ3ayMNZy6M3sHDWg34YApm
cr1jf2WpegyPsAT1b8GIlDLgxsWNHUW7m+Wm1DMilMeRS4XUqu3fC9cWK1aZbnQ7nj25c7AjNCsF
vVfZKlRBphfxy+c15H29rGOeqUO6+th9huBVlnudvR06NWxY8RNJdDOasYYvDN95Wjvd9rxUgTpq
PUEzABBgw9wPgVeBm/xaVx4IvtnabzcTKwRm1D6d5WN1tjj/4Vjx22PVA3a3el4pQraVwFXfREvW
b+7+cqMZiRjFuc2d7e7BToxdr2WpeE9reh6HFsCKfJHvO57yBZHpaneKIe9ckYHYiFsuZwT/2Wkn
o+F9OBz+b8LOrDlZbG3Dv8gqZeaUQRkEAeecUJpEBBRUHNBf/10r+2RX167+qqvT6Td5E8a1num+
bggrhrVTlwyg0wK0jogBSJaJ5IdOjDIfLwpBeXuNAZNAIznGtX+/jaHlWXJ0Cp+6leV+NuYa4u/o
ZxgAwLyzTcCZzgkPVqtDubUrJzcP2hxiGXGBzq4/MZcJeBF3+3b4Rfb2Yq2h1qyJ9pZ3GznBG1AT
xHO74vWhEzv3XqE3T+WB5wVerlsBzebocPmyHwCOToSTpt2vnkPPZOTyNL8ed2Anv+F0yKOg0z3s
MUy6vO2q/iRn5j+W103SyRa+JZRDeFaQ+Vsn54ripYwIYuClhEyAAZxZI0tZ2vNXOKf+bm8ba/sh
5OvHN3IxBlfcF+eFXPennhRLeJsMqBRWZmwzw+nugtY4qthB7RPoB37Hx+qixWjosPT6ip+YOxhl
nQBZrqck8fx8FEN4JT6s6ZQly41tGYxEkWxr5OKfIB+MOwdFXXXbfyaMO/3eQnbHX40rjKgOwkEQ
34Lg5Uwxu7c/MWAn5jD9Ia8oVMGOaYUIqE5tD1X7u7QT0trXvLJUes5k/4X9WHSDmSwwDbL93Kmo
VFAI7QqEvTfLXQPXQUXlxGemHE9uEE+b3XTaOd/9zQZUEyTyyV0rHLZLqhzYrCeHZc8uTFlu4FD9
o4BvOoR9VCxYC11pQ3JuHQ8sIKqbWFvAEIFNV2Z+ZNTCS3N7gHKINBqS9J5yHyMCSHcYYkfwKCo9
J3R787Rdq80UZB5Ll/Vj6AQnFkK0q3VAVrFv7MMtaibSmlNEqr2lLX6ypoa13e00rA4P5fjHI7hO
C6d2Ui/Ih9aycXfyyYoJX8fc64Pup6dN6Byek2CeOqsBryqzyPX/E49L5v8TPf4j6bg/j2VfqG9S
KM/ZDG3e50X2RFaWPLbcVvCevKfiLeXaE3+RFhM2XZVo9e+5jyzyzX9kcuqQTFTSTFlX1L/D/K8g
tjJG9aeQr+3yM2Pre1tsJVT6xoszJVs28ru1tlzD4ileiToRTvJLtq80/PejGEnibP/lMP4O878O
4/2uWqOqSIuN3mVaXA2JjIxJ9PVZ7E8Xf39POuuZWzMdw5LK3rNz7Ib2Z1ORSH28DUX2LzOcyTjK
9mHpZsAl1TxkOx55xHNYsbEpV4uviLiSx+74tj7UXIZjWHLI+d6D8fpjt/5lFxewETVeD6O0lkBH
0ZRNgiMPRgypK3iPLGXOaNKc9sckbrfLCxXg4SIYBOqBxRMt10CxeH7uvzyPBDZFOT4cCDXzWNGJ
AVhHAJNOoI76aSt7xA+8+Lt/v4zq/0xJFEXVFVk3dUNT/vFQvW79o5ObolnSYaqmTYMzjdm5T0aP
AzqnqwcVR3V8ukYD4GAMrUpWz2wuHUWscIg5ZyAeMfhgrg3R28OSH9ZRgowdG5UvHW74Nq8UYila
bdfvjkIqrgM74NwLHZtg64QAiZHekuo3jgSYipsj51UH0icqRsG1CurhpGeUgsHsfQuFFS7t8/Aq
wSzmoY4tGvVfM+yJiGIFa+G3UyHMpsWhzExg2C/QsCaBxec+l5q9bqbdcd58qGFK+2N9dd6/d3Z6
yv6gdOhXNDZE63NUotgmXW32N4lkB0cabO16oIQTHbyb3aprxZjWtDs0IijMKi9TGfcfDTuNscp4
uuwBJpXB+QOXjocvq6LkPCro3AiysQSWvyH4XZltoBDLGwszD6/oLF52WX6X1y/tuFLZ/xD6FV6X
95b5ZNZnZEvLc1oz2kFpobJubj5/SE4JRjIsebUvDlQcpMCYS+XWCQUKQfOEwnt9Hg8OCmFkcOZZ
xr2T+jL9GPKwgVUwbIb4c6McgdDIjBl+tyiLkE9uAOLo0P2BLW9OkcQP7Czpad1gouNGQLKaPHh4
mfVpVEgONN+cIYwSev/4TrjNGtBVAcMXXMYQn/K1RlZt3fbqmmgBQil0OmKCDnunYwZ29gC3QoMa
tGX0LChnMKcrdnvDakwb8XH6zPpe7OYGMaXLJJ/7wh/BxWEtQpfHBNlly5Ts+ry9xDSFdoyirAce
w0Rj9OIac4a/pQPUGmQQZG6GzAYAP/rkBaUYjDDuFNbw7tbK9LHgt92fWY2u4WPpzeR9dC+tabfy
tDCXCsRcNOY9DnVF+uptzMDwNT7/Qgvu9+beRFCrE8BV+9Z+RefJc+Qqi2pmOLfDDTUnZRIwlFPC
vJ93rCQgiEjqiSAnx7nW2oN9Hb2IbXILVhfN6Y8P03oQqWcnLwV+7cisjAtica5emc+8wcvytM0I
d3XogchIaZIMF5xbt8bEnvlMxWU2GNvIBVsYp5cpFPdqW6Mbs//8UuS/raR9/6Wa9jN6I8HOVIgP
TPtdfhUmOw1boc5CU7azTBkysksRS7UpqH3RCP9FGt7oXrHSlrSQYcg/3cH0An+tda7AgkznXo8Z
GkaiBk6M2D95HZotR0JlFo4VQ5wPBaBGewpuVDqozUCUuk/yp2PKDnNWtftqRfP3gaXBmo36695b
NbN/hHBj6IYkMj0rIQTGBPjfWiGpHzOTmCM3Isku7CHc4Km2eU7Kt8WsKk8b0vTbkUnifEl2+3hb
x7vDjJD2GPNL6PtV6FOw7mpyvHAg0g8D0pwXWfaObz1fbeaPK2cE0XNxeoni82WAUY3TnaIHdeXj
GGwlKTM/8Tp5sxLzLQjtEHVBLHu6FExoaX4w+rjZ/74+K/+r0KhKiq5TM9JGo9E/ir8f9dqNjscP
lNAl8rHTAw0Fa15PU5vU9AHxBJYfc+C8fRgilmx5IfzgryG6/dwFVaxaJairN3mqjacvTWUpGaVP
70XrliQLnBdEhdouv3nh1N0FlCpmAfNcmfz7WVAv/B+btSqPNEUesdEY/9xlmsFNLt7D+3mJTfok
XwLa4GaQIHxiDaMo4UGAgu5xdj7f92+xjwB3+eZ8jQNj/uVvtzT38vScvSnynx1AQ/RRCqfTHF3G
nMm6FMH74+i7C/bJ7ycrsdtRMULuDb+1IsBk9NDEv8F9MUhzi0a4+bzsD+Ozg/lDDEzlTCF7muoI
w8Z7cp+/PrBaqw2+BkO8TS5Ol1LklKwXtTbIsTbXnTll6ilRoTpQ1IdAJF8bZVbiT4YbR1+NFdAS
W+3A1nhivNH8HsYoPMIOFUt2T0SvQ2WsMTiFV+qbv9XsLWOCMaZQCuiEdJGbsKX0LTU2aHC8ChVr
RNG+tbulmKd6RP30ZlitEd62+Rd5o45ZM2r/kKVq/172C31dYvtDiyms/UFqRs+/QjrwOaTXtp4Z
ffBkbKPcDtjEKCA+HFP9UigqaoECYV7oI5T5hcnkc+2q2WdiutXsgv1BtUIHTJpAktQmcp7AzMvH
xgJEfoVzzhcyuiWTNdQox9cvKI3SxXqq1ov6TWEVTDu3ogaMAQ81XLyFo9HRJguQs+P87uGZN4WB
/0kv+FIiRYEBfnHrr1c28szOMiS7ZfNZdHAnm7BTSutxsoeYUcQg6odLeU++DUGWG6pbt1rYoxm+
jMwV8yg2THq1uTfIPri2LciuypTkCm4pWRsYz+HsA01dX7JXf7iDR89AcD1Tfphdwu1PoSj6Rwyh
ZI+N7AgBd+MQSmTVwO79a8esefk3wH2FwaU4zQpaqP5FHIKNlnAMetBs+npA7GdkfS3t2qhZfb4w
5sFFU8Egh3X9wCHXFb9SvxC6K9+Ds1ND9Hu+beWnmMhIZcW++YDX5z2XHyyC0x4giESOsxsuqnSw
qLCUpFS0YykcHI70rMWuaT2SUaRghXW1oGQw7rAmdtQQXS3KHkX/mbf9h8zXQz+4VT4OS/dnRaP5
OGaHfM+hO91nV8IHQAGTDxzWlLFsxar44Qy3I5cOHh1p65hGsqSwO73X77k6cHtCBDgAc8XBfkPi
sMJmdcYvsj2NRzThkK5ub5m2HyzkCyDsoXdakhx6qibWcgPPixSRHcWt+4bxQ6zAaXjGFYxgBzw6
P5qJIMegiSIUeitciLfwSuYGto4GVgjjG0qC3fFH5ceAoDcso4jO+EaYIhgdfZ93r9XzIVChez08
l+xT9gm7ayGzjHFiXdwpMLZD30T3hDkLkS4OE6dJiTXNYJLTzqwmijJ5Fh4V7cfHqbi8ISU1lOk8
TXu2D2ZkB/b9l27hugLxnw5QAfroa+VHdKN7iWq2eQdFMR0ObKYErpLN6V6hXgE4sPqIoTTaxS39
4DxrvqEJ4YkhGpXc0WrCHT1F1OSNs2tkH6QAbfLBSALbBmewvXpPUg9b/8Zc98rMRaBS2GNOSHVZ
M/2+cHg42MXeOahwSu8m5bV0tL38vkX1D8/zl4NypL3aNe7FgjbGIFa7f/bB/ZWe39O+HaO9prn8
q2//fSuQR/9rJ1BU2dCHsjmSR6JP+F9pW3+sq0LqX+elWjjm3LRUUPnXpcxjGeDNNdo/4EPCDAdw
rX7BNASROwYGjx2VAaLpnQ2nbM/t+soq4VW//35smiz/rxR7JJka2e1QMYzRP1peiqnXxVM744bj
GxMm6bwiRaem4VvdwCQGnIPU/TSvl4OMP75GR+FJ9po8GFeEWYMZPUOqUWezPE0Hm3M2+Faw7fpG
gIvmpV0xrdcdPoyoyfNPglCISAeBAENlNI9NjxBroibnEDhUeEwYfrJlIuZTwgAoE0ADj0gXxoAQ
I96ZxUXkOME9OWYmeFXGufD0nrL+TsT0m0BsGVgJo3d5ftMC6r+R0nAgyJQroYjmg/icp7dGYmPi
t7pq6d2npTCoxKUSQPOKzylUz88H8fEoaDwo776GKZI5Me+W08ZFl4b26Ol0rtDIaMAtzsyEV4jC
jpCr0HTGjK1zUgg26KcDvWAAmlGdOZIA0UVn3P3EYM4b7RFDQ2IY2NPQzvAqEKpAQ+O/jYtvxfjN
UCdjnYAfABQwpCCmHBgTFBjv6MwkJrw+nGUbpkoYtwkl2BaorycYAzENQLMjPEM/qPwXkpGbLWgI
/fiS0N//wWjRY4mH6de5QlSpIyUUwBLm9Txpac6unFfvK64Oiq3CeF0cFXQ4J49uizNDzQw2eyWD
vGKUWqi7xWhszbL5+JvJv6DIPge32Q0A09m7e4BQpk//NbkyCAEvh2HAD7+nAxHbYQXbQu5rICk2
fusxYYiHImESCnJQ8wQa5LfAK6HyBFhMo09irNjrlqNwfBmLeWLFl0OG+UIVhWZLtBNdkWXi/UGX
s3Xw41aSfIqzFkTpWjj4rox5FV92/eq8OMU4GX7fVlV8B1spzYwpPys2FgX2xc1eSsy3oySX/QXr
5tv+vCQ26defj9Pvr79lOtqfZvw7x5QUzA9yr+HyiNXZ8hoQQ0WsxNfgRpYaKL0lwyBJhHn2B53/
IxMftdXZwzr8zxS8X4ymJ9kS//vBERxoWfiKHikoQ1/8FfFXS/zDm+SyqH7eWEngLSEsvo1Dm6F8
P9TZbYHd92ulHd6rU4LF9ynJDfuxe4gR7510kA4lL+M1e8U1TZb4wQwk05Z4gHe7VigEBPDuRXES
2cOu5kfSTVLSiq3gqz0AM1sNmXfniwgvixXJzJ8AE5s4TF0QwAHAEKY9DbVs0RJhcB3yrWhSMqwt
Prvgxke3iz4S2rwdf9Tu+KN21+74nnZnflMWYVh+Vf2QwyXaAaWCSFAu4pSaxWMlM069UalYjcZv
bJEMnx9x3aEpfP3nSjxW6oaDUL+HB4otGJZs+Bv6RlDXa+bhsVJviFjhq7mdOCDzm9+ubu68egzj
PS0+/h2wusEQxTBsDmKhHF6rc3bcnpJuxUEiEEkU+gYKeA9Oo109VtesW5U7lpBeAN8e6FBlxeW6
gKlA2lfu+MB+yMAAE7FP8Uc0nvky3/ufr8jievCp+Ctn9z/fcl7xX1ZKBqXrHa1sLupVSAbLnVCC
ML3HymYwucRoVyS5DcSWDrUEc3RoqE92B2rwvBrMI+fqapCdFRQDPVPkGroSgBrZYDPA+gVlpRR0
USmUR1MouEzZS0gF0JYHsjeiE49WkNnewVwR5S/3NEUVgPDanN6ZMgcXQX/3zhCYycw9ou5IjMQr
TGBJyLUF7gggEsCkAWCcgSNUq1hW2QMgZ/TQmTfqJj2AkNqlVUzTPhIMCXl2Pojz4jpUjO/wrDGc
bETYBE9IhgVzp7Lt2sojNiTykBsKO+A7E6Z7GdppY2JkoM05RK7TuHFG0967uCoFHtKUDSNC3gXP
t9zprSbMk8/+GnWRur7MLrMuHbHNYBKCpHW4MsfVj75pFtxqpu7FEy2ezuJDzYUnqt11A1f/5iHR
v81vHvP3Qf9+8SfyJpI3GFpRFGRqWThunxmnJq07s60ITgXz6rAegbal5rw7VBw7DwYbGloTxoUV
IZFB48uOumAFHguAEi0r3GdZAz4smCpKCcqMC2FXcplTAV0Qe3pGKm4hFnMTxYVFHLfAM/LAZGNu
pmLRRZEBS5bLDsQECUc26xHmDGa4KE2qmYq04LR4H4RATYq5/OgW71A4BYHE/EagkaIoQhQwXDXJ
KblmSBvSJ/wAFQvxPKFTGLTRbS6onSVZDctaHbXpa/KZvhHSPcPr8kJjTY3v4XNPDod3/c27rUtI
1Q0Y7DO6gHx2wXczbuIrI0wmXjBD/5004YSMXM3oB13WN4ocW6xbkAnOT/Put11SNdqSceFk+IjU
kKA8EdgQOez3wi+AfmKHyeljcl7y5T/BjbE9zk8zbEhk1tEvVmB3FF5TAzVGl4ql9Mk0eBneUebq
rHgEK88Fct7dZVFnymFo93i6jW+M6I7GDaMSL1cM+Sj23UcZnPXTfioANDd+xoVrpKEXGh6uq78J
em7t5rLIA3G3xDc//bMnJt0HmyJDG8OTIdh+s5rXuEMOgjwIbBBCuHCYmlx7RKlE9dXsxJPMaz57
rxoYKUU4jMzxYIM2rPff0ZWJQD0UUrQ7aqbKqVM5FOfZ0iCCCsYIGUIklRH7Kim9j68CPHystFUL
kAxF7lRxhQX8a9KmfKTOyiB87QmRcgsLzQiK8DlFZxRcEiA/nIfA4IH+WQolShuhTkmZE12PkO2a
8Tl6LGWO5clGXoY6O/Bz3szOHN+N+Qx5SiUx7OifhrfFlT2HrDH7TKXVlUrNq7RvizZWuHisujz/
q+MP13RxA+kTSxgpNtxhyg93doTjtoubRGJBHq5AvbI/8FeQzIhNBxlYyfsob5AKnF31mx3piDLr
Tx8lb9iyeKkpiSas9j21MW7sRhWFFaYZ+NsljBionRSU+HgWyiOWIbRiAjYkf/OBRQTCGM4JG51Q
sF7Blf18C7n2393hrncoVPoNrz1jRW+Xz3D8EJHjXyhZrtCYC9SRRuD4QV0FiSj8CyAFTfy+GcxR
Ou6giBJcUQDhgSQ4wLuICvWvCCu6tPaQA3XZaFqG77iZtUudV4DIG5uv4D9RwRvuGm2GJbZKoc7S
9vEVLvDpB5lQph3Mhy32UhYWOhlcxPeuzc7ZX/TAhwc+riTYPGRD/k4RVlty+YxtOBFb8UPsfJfF
WfwBscY7fkU6IQ7HEz+Jb/6Oo0zfS5Ea1F8Vd35U29fgOb8G1+CCi88XpXvMMF+/l5lO8im+RBF0
2mUXZGclnjpELk0i4wwoHo5FJeP8pOElSqFLLD/8mkXP+9OmAzxMzOy+pmRT4VqCX61YIIqeWSFy
kT9/vjlub581jX6S3ymlWwaprwlkymTwVU5VzJqUGRUP/W1XuyLRZtqinmLutmi8eyDNc2ZBr2OQ
0Qc1MqaMzZSM677p7WN2vgJAPdZgqI5iM2YFwS4AZGqk+I33nuXjZ/BK2GO2uMKEenzxzFjmAD6w
L3NPzgrcbF60DKg+BHIAYnVB+8A9hvlMTR8bOdAQmdDF3gkyuTa9MYBdwZxBUwGDmsB0psxe33p0
D7BChW/92KD68JVN6eM/xaByucg9irvBEt0IHHmcJDgUCNniF060Ob98VvP5IGjp6OpxN77RZIDI
bmD4U1FHaEWxJfjEhX9GmqwGyFUSCT473HcMdwRXETOgxExxKFzlc+UbBw/0Y5/JkD654mvQpck9
UigyGLIMZxz/mmU/HGFijhMgkPVJC4n8hi5aWHs3QTn2XKH6iG+7Kuvg8XCObr9CzA3z8+EfvWd8
gtv94vzMSIGjIxFgeoBA/QvQPj0tpyMwuBJIH07d+fnRnUagQhev6SXGT2Rx39UJdkMbHELS4Xfj
4VeQ4uYVDBNMdJa9p7oSFgiKRdERFyJpTJEt0l0d9eEANA5z6IyXNlQimPWPjhNJJfh47WGH+jhd
IIG4BQxHjKGbYmSKjAW2LIZziCygMk+l7PbH8L4CsASX2iLk/hgOg6nYS9/j5w77zlNPlOnwCW0m
2bBptijgghVsKK1jJqHw3B17Z2TYJ8blGX7/2HRQqmzEGP2ilRx8dOWXw9Trg3ULtW7jdkg6UIHh
r4dNEqH2UXwPhp8DM8aMvYRrfHRkvp9o8oa7tHvcFYBL0naq2ycmJcmOZ1jb5d7gi+pjlC8oAUW3
Qy3bcqoUzkC3RydnWDhX/Pkk+40z0ycdfb1nn/ixfSWjWJiyJVzZHzOjAMkG5BVfZTqIm72RUOTe
DzJgND/lkhZkwRz69kiM9oiG0ccnGiHn0T3xudgP0H6yEhGYvSJ1evbOwWefJxgGUBjb9uvuF4UW
EUkzF8wNEIr7Cqwc7mi+Guc/eCZTMuGhkxm6GvqCrTNMTuRtVPnZDeN8wX/kTOW5XyKk5LeZ4/te
zWpEm+eIrynbcimClPV93SnOTfjrfNYNkEzNbmbXZfuley+WRnScgh4Gc253zprZ+xc40pd8Z2cb
Ls2QutoXT35AeTdfXMQqlW9vYhb4ucdyu18/vaeHKNTPp7C6mKHRkvOvkF0KXjPhTgjF+5eS7WhN
JbkUfqQXevIPNKY01La4ydh8awyqL+zTAnTVZY1TXXqa51x/hYkx9kKbiZq0D4uoWhmJmSlzaUbz
jkKqGplL1gTvOMeDZqrgDHaiUK7NcFZgvXiN8ViZj9IPM2lmTLxWTBlTUuaqO2IpA22Fj4I8AZ/P
q84CZTMdzxyUgSUe7zZTri8kCxqmInqEj1+5eI8FITonGccHiDVCYtCe4m6kIwI6xrk3isvIzG68
mBRGpxIrI01HMAFnH4LWtIfJhZMHIeIVAak2F0AAE2cJqJzh3Xs4U8yl8c5hxosvn2kZ8vCOghtT
7+J/zbTAmETxBI2ESUSAEQI6eYv/zM1YaU0o96xq41GqRy+kqXLgnlYy14AlGRyugU1F7hlzqPos
cApKrTvDafBzWCUIVUEkmBGiWzD1RjLccv0B/hqJgSuLHIDahb15o8TDUsHKMRiXY2P8nr7BShQ/
dSIfaEOkz5U4RAxHHEZsOuIf+pK8tI1oT27AgF9WF9yUo9LH1mpyD1UyAUoRKdM+WMAU7DuJpWOH
wRlMCsxPDGH7wlwUIj1ARFSAoOHCsQArRv4TIRLhho3gpdVUejAeZMvr7fWv4YgtQpqXiH8fIBda
/r4eaRAgWTUg0F7GOlY4TE05EvubNjvuBNKC5oNfxaP0jIsGIx1XtpAh3nG86EG9LKJyesSbhXnJ
WYcXzilmgF+ZyakaCUQWJRRm+kpCQgIE78PP4HjnivfAlUnjZ5Hr4cgxhJHVbgRbTbiW/fkl5vN8
XooeBQ7XkLaWw9lwhicgLovYlXMvTuuCjxXmrWY8sDs6Qxc8AwiT4zMlppJNu7d6LpnJ3FnlqKgn
VLZgtlKviJqw5gmmCY1qroQzgcm2rdpVeEd/1gNqE5uvzoPyTvhugHLyxIDiAYjjO5/LKceMGcXs
xP5cYkuRY8KX3ydqqsyOmBXNegQQDjoGaWYu5UjnX2EeVeLkdhxj4dRQ5cGtOiq+iJvmZXplaaOE
FtCZIs4+0npqPGNBVyhtuT3vb433U6DE1HSIURtNsXZAMtuE+LPhK1WtDf/tlpwVmzd8MZn3vZhe
N3IqzXRWdnGf2K6RjA591g/ype53hPy1DJ42ZDWe8hp4NRayXDEA1ZhECA8gSvXA9ZDWCe0bth0y
PowXT/ykwtejxhNhB3Hu9DoVb5DJqtPia4XDE0fB1VFm94POAeNtTDzUr1WMB4c8c3r0wOL7zslK
bh3gpRkUKSs6gOQnL5uRiF/SUwOVxwpvAd+HM4sO4gGsBJ+/iAgIYdyHzxwA6gnO/syYpATW+zNh
2OiD1wjrh4/HCapsHkOElpU3crWxhowQ+VVWwwfESGQsYyzzCfCNHouIp+RoBplYhd/cT21mBm9H
ZvkbYicJWTo+rVkGE21aQ/9+ulN7ve7tm2BOZ7nHg79jbmUi4woquOfavOPYh7OWs7xQltR4S2X3
CcJORGzQc3hPq3gIk7+c9qm4jcSImIaJ9FacCksul1nyX7wLxYJt/b3BtmaFhVTIvRWvtgj75sdA
h+3ImIl7zAjjxsBwfVIbDTDHeS1uWpWZQZUp6BL5Bqj6LFL+DaUhajOkzZdID2TWVpyDQtre2cXT
3VHK1WflKILea0iPMpyzQoE/h8qCfc4gGtIfvNIZ66awoMMGUIzQud2WD9A5SLvGwzUwo3nNss0M
zIrgzTmjJByGF5xajHELQxrFKjfpFFI48GTg1YrLWwCDoESq94mEGhS1K6rSK9Y62EBkA6g6/eqY
nXGixJ7pmxctPSOPzS474sSZjhT7tKTsCNRH8y+Q358BppbYFmKeluR+PZmYNq0pT49VbpecXvjj
ksuvTTUKUeSqoQLkhuuiY6tV+7zNPiawHoEhSzpWnEvF53Bjes1TA84jrxLVJF4Frxq3PDNnagqK
g/AAPjc2SjTBVfKDHlchwBaCaIXDwSe78EqLAKXlOWeODm+PG2vihWBUxk9WSnKwhRR63NwvU4Wt
zRAxNU48En5K2kwHtlZPfp9e7rfRkf8t6Xk0wL8QoCfo2WLhqMVh7QBQhrpLNuMZCe2MCZZ23DWy
Gb67hrb44cWSEYpiy+M0bJJ3FwMGRmnAz7OB3KIbv+iKHaQ0foMDvUUP2gbvNSpND4tblHHlTPV1
jDpEwK9gWiP5ItTP2Xg7NgiexIxp1AgZ5gRjHPD3Aw82uotQEID5kG0elCDKZ7YSTJ/eU2ykWGse
6I6lscZxYSEoWO/QrmhspMIMCOUt6soBvx+sJoZcPY9sNx0iYwBImakoKU88Lw9uUM5LTBLkDmfY
rCX3NQ8CAQGDRYnEBDCTuaxiMqLHK08iwFC+UnlaeIpeIVNhaJnf7ATMu4akemitK9oqR/SvwPlE
m0JAoUiNQKAgJ8aMd15MCp5XBduKUcq2RenKwNqKhLRMz78lmq2f6/ThX2nw8FAu7utieVrj12fp
PPEsbkcs++6+xoamcQEN7BtBm89QXSLVeqNzxY3Il7YqI1PaQo7VWGZdMtASMGzl1vhZdYC9h0hl
B7gRsLExD51jE4cjn1h+Xcoz5Jm4GrFuCrmpgqEdjNNIt69O7a/JCWdXn6NhXF1muHIId0l8ezu+
xCYC5M9v52N/iE9d0oeiUnpHKkkgzdZ24QUyyV+FW6jKZ/eod9kyFjgKgf8gi8PuTBsbSH3NoAMe
gtj/TB+ljG5hN2UKj3yI6JoFjvY9Vq887jy9UFB4/DlUjG0bF7dkckU9VvDw46kbPzMc6Jh1B909
g6cVXpYCyCpU4w9aYOWMOcb0tFQy2lfRkzDnmDF5LwItZX5jsVQ58ztSXR41hOe6e9vfUBLDjpud
flFDM7CnJeWyAe6A4ckaGb2rsQEiAaYiK8FH7SHDDlJt3OxOtItIhx5TFMyk4MKTrN8XnNmZ2qMe
07Ml1Vyhi410JtDAdlBp1vxq1RGm8qaHNS9PNyZzCniNp4klHE5yEnJs9zIep4mSdOCzyvkArDww
CFdBwSw4c1d8cMGAQJjCd4PeTjj0hEOB7GrAwpAMZjQV2YGJvEieG4oI8GZnw++CZapmvbiFrMxQ
LPAl9k8r4h4WG2KLkAKFV7M5Ydg2hkzAPyJMFBaax5gknu3wOEPfPIHfxv7CMsT22eAtOUjF/5mU
MhA6eB2tNUA/YO892Wlw6yHiBjuu+yegTJU/SooZ8BL3QbcTcL5TkkKgxU1VDMrUFI1j8Jp2yHEx
X6QPeCc7yikRsFfi5jeghznkCgiI2CvUXKj+OG/JPtQMcHdHaqR//U/Ao9zPsEpvEzagBQ6hE7Yn
EpUr7wkBPH5bZAPOwwo+NmDfP9dNpPU2Ez2sZ2fBGIBLc2aurUrxYfbNC5x1MXoAAZjzAHsNIl6c
F/5o4MkY1qCfUWRAs3nGSRlYesTTdSRaOFMhoHjA0so8n68gHRYL3BFPEokOSQ5tCSKl/Yai9BSq
dlg9z4nugP8i0qFI7F4ne8ToDZyUNuarHsQ5ep9PeAIsxHSUxbHIiPV6dHbPmQ5A6ONBNKJDjBWA
/+aq4DWCs9IACrDoBUsTuh9sdr8RIjQMo2A/MNw0oYHz91Hgy+rxg0tL0xoWDb482NG9+VHw19Ak
jlAlHuH2H1lqsNTgSbjyPgrkHPQIFivcxiYygII3XpXShIYcYDpcLwEi8BUQMY2vOgb4dtWhAyF8
HVljTPCbBUVnGk6gEW6OxN6PVZuD78EfdlianACcCMiU2K/0ccfRnTmlimcO8XqKyUU4GqtjRiXB
dD64NVeXIW0a5w8QpgYsZWzrKNhr8R1yBVBVmk13LocS3/meI2cM6TesbRooOPfyBGJBw84JB0AI
4mllpcId6LSkdU0+wEdgCzTOccdgJmmGOBYKewEE68oNqoDUQBAA/dhAY0NWGcLcgJV0g7xaGjb9
HQJs2WtmlDQmA7R12HKpDtBlIBaDrWDGDjgHg6a3cP8R/kQ8YmuWDxCXRUz7B4Araq2hXUC0Mj1A
MQCYwI5xigKPBj4A2BawrIBNNr2C4qMMRPIJwgQWnbwdTIcxkwKItvA/iXFhg96jL8RNveBAcwLn
wO13GrbaKygk2deTdl0JV14pLL9hDEfsy/wxihHGFQzozWe8ZYEtYKfQwk7DMC4aQkoypy1kJB2w
IC/4XPilCsueIiFTwULvjaeqhNUMIErwLkeKZ08qgLfg5ZNdrTkAJpeFr0u50PDudvEmjNuFzuIi
IYeXWLi6RU1z/pTpZO7SmDp/xpTQVRj9Yq3DmLMlkYtgMCnW/EGafwuXyvtu+LC1b/yicbTkFUTr
aeKEeB0zws/nl+gGZKGdlzOaXtCUuDyCWkgYrBBvCh/F93S0wgcnrvA3+diYU7GwAIoUeRopN3Tn
oJ55b/jkJT4KyKvxLjxlBMRkgIIGXuA9NBt5xupGMbhIS0YbR179hf7CGmTn3+OcplMg5lP/6rGE
hlQaqD1DCc8UqjM9uPxBfMele4DX1YPnFW6G2NbHePhcDRzjBYy8nkmM8KU3cOm3qKodwJywJgB1
ghGtZ3e+Dqu9xhSCSRRKETcfXF/IVIeTByceeUNQ1HA0RCR29RgxgcP9GWt/dG4GUZIBj4oG0KHd
G1m1BEskgvrhnscCS1yN6TM45sTLwkf2lD24mU8sK2CNAq/5qyJAq2RJdZ8ouIJMo1ijsfC2PgEn
sywMD4gAFpPciiALWBh11ZP7YCyTm8q0i8nLdrEVh3SccBQPTmjHT+bs4Z1PO+TSYs1hfOUdlvO7
/aRyy6PhlNgxIhqgcDFCkGfaWHqKxyh8swXQkNSB5KgEcuR9TofSk0jGQi1KEMKjQwmFNfGNX+4Z
VuWbbinYYGuLRzzHy6NMuEzxfCwmbTiDsJpVM2qbHvgFjlS8cTLny27FbRJuoFBESZep1bjC1lYi
NxC9g4LdjsfOobJKiHnhH3C0LBvsaxA1jjYqioR5cl/b5IwWMcV/ZuPSnDzpKNCwcQo9Pj+At4Xa
m4jtexD9LR66ui1srs2UX0QYc2al1mY522zNfLPMswSlgEivpBDExcebhv0Bh5QplWwW7KsjfE9f
ZIaYGY/zMZeMQJlgmZfyTJ77AkNEJfsYqAmsIoacDGRkwidKxOuoFJCCyZhPDfF16cICHsoVOUWV
vkLpb9MqIEERZxO78eNm6BYinblI3VJpdRJ98krrDmNsbHElqzQaNqd3wooJR/K6CY1i+3i3GhJh
xisQXasxCj3OVSNwu5KIN3gNDwkgat7OItIWJN0M/dDcJGmqeJdJ5SguAw+cdIgnR15OxgRxHoPw
AhAK4w0TReB5/MuqJq2jxRG0BBPdVNh4Eq+uSn5TO0N7P3sSRmxxpwUgciPuRZO6zonpGpaJCu9U
tkdOmSvKPi05AMRAtMOuierF2SeXo5NBxOOV5P/nBUgklsI8u02I131huqWxQBpssqe/4BeaD+8r
FNZA50FkU4C1e4zadUtvnh7xGG4NDelNEb8P6rh3mJigc4ChT24/fHAldB4EAUejFCwMaiQmJN4B
8dhS8F4GpHnPSBUIUhCLObAykRCRQWcwd+OG9QWNAqg5JjXCnMdLgPPxpPs/zt5kSXFsi7b9Iswk
VHdVU9c40MHAcSSEBKpAEl9/x47TePHihkWa3cZJyzxRuBC7WMVcY3Jt61MWG4TjlK8QFRq4/qNz
EYGPjk0fHC2sUNvJbUaENea2HqLmw5/7vUkWAMWODKZgYOQb2GE92bZNWHOFfxg05vrzShwfhZAh
5XLBhBxd//+Q/ghTw4SiK0ZhpH7RSiPPj2ZPVHPWXBzbIEaWR6Qjgu/GuwnJNbi5ZqawPxgaK+Qn
1Cc6DEoT7iqd0yCdNmxJxWEmUHxnKmH023tTjySBxgCL7wzDM9xZaVbhMAHk6kltnsOXvwYpBoGA
RZjDSAdOlwlmHAxT4PuMEaRBLN6M68CklItjrkaFGRgZRLLV4wdSzyAfaBhLRAg4lwRNU0QLA4G6
gusLVbhkedJhmPSWNaoU7ZeHJ24OUEDmBWFtj8dSRBjtQ58jzlLBPNJm4nwi5vJMxIZZxRSz8PhS
/EooGOjrEk/dqAw8hxW0YgDOlJDxqSdfwTebAmwFJ7UJSvrKaBMGQH7P8fwBhVTFMlcElXJIh+VF
8RRYP5W53CP/847iB99QPMk7wGzY9GwZUoPu0lvRLMduVPTMrZUw3DFxJL9CLW+/kV8unpjJYAaB
/4r47/85tpioMWOAsApGKoDdZqATRoIgKIxlgL+ONSTl6KMEu7Qb6pMqFBkbRx3UrQfTPoQ/c3wI
eC/PswAV51RrZYiyusNnEw+9SKnz3ohh+TpDYTESezeUv+yOiJnkhr0p0GgS65DjkupgTHBDuWPW
sQKgdpOz4IgyiZweE0YpIUAFZVzcPck6d4HQbEHpED4ID6bHxmSYqSX005cNK9nCC5c9tHhiaafN
sV/iqsZBBPxTAjERZaMrmNnmVIR47e6OPQU2BtPeTMhY3wMNKU82eX+ZQbomsPxVFuOm4pjDLn1x
GyY+s1fgckRMyZiHi9kXoRgT2uxzQmbgwiLIFctDChCBYcWh7KIQMwuh36Q4CHyZ25dAFdVVgRET
gkgMmV5BShzA9cCnMAivSSpZ4w2cEALs4DiIHbKJH9xjyGdKCkjwbdzHBkoU09OkfDWCmIebrGJ/
m2AaePvSMbkRwjMZrSnSQwy+etyRlNWp2N5+uZJIvAemh5g0smxzcPOOXHK34MwsP8Izldzg4+PN
yR0fzYQRjTBJ+ECtk6hIx7OKpMbyb8T12JmgezH8IztM55sGxsxxJwRiJYK2hJeAtCmAljnTg34g
CLXoolgrhBgg2oFDuwsNgyWDa1OZwboIeBMuBXfYsMBZl2RPeAa8MCCMxaX7qymQLnpz/ASBxlPy
JNZOOCnB6y241kiXTBAl7Lf+NEaPjECIu1EPqWEuLEx3CrFW56JaQdUCLTu40YxgX4Co6mG7oCox
ofQ/EKUEbM1h3lNJsKkJcvnwb5RObu5xFO3qTYlHJcVUprrhMBfYSsdUpcRCgHNP38kYECX8Srfh
lC66UBi2i4X/a/qPXIx/562Cm2cjRKuEQ0gwugVJrAsbFodIUw0CRZZYyHAGC0rsK7w0BjJmAN0w
npcsCwJJHriFR8xiwzeKjqAnBH5SqNe2ICw2vLf8F6EOPD3YxIKiLhHiRrD4/kfuoxrjpDMaaIEy
elNKRJXsGbTea8/iK7rNKLdRbsi5ikVm24004UPuiTHGmgl9Zv/CO2idHC+tt/j4qf0Yt0iwUUIB
ERIWHPov70Kusi/4gviniEsQdnmockkLm3n8BCfR93Hau5j4ymlcKsw2GPgM9Ah9uQO5f58UVLjg
6CGSbm4EFlGYF3bUIVB8h8mmwvQU1D54WGoUxE3XPsYfvHO8Veafnm2sCQfohFHS8HhYjARC1RnI
Z0Ym/M42PbYgsRGznAxd4zuFS2XAI9Qb5P7DiHcr7CH5SpjkA6hAQEOhlra/xzlsuEhIccirXHEh
0nUEhSNT5KDoTynxxU/CIRnypF+CrH+iwqxJIDKXUB/6HzMvDqwsbnQrlEk9e6Mb55r41T6xNqua
UdSb30N/vZGHyYlJVG73fGJ6GIMQ1JOxBTeCaS6GYTQoiSlBwLElVAjPKdsAxzxcdsjxAy0sJjom
Gu1FIWaJA455VlOLzQQWDXtRooCmSse0G/DlY8DEhAOBB2hQqsT8GmO2Id1y+z57BOCt8a5Ec+7d
z5oj8WmGjrPaONA444UoftAugsX8QJh+JPAR2RwjQJhUDRmGo2lHvYgTjhyGuwTgIC//xff1Ky7i
isCCUmTF3PEwPDY9WtoEfkD8bnMiNmQRoj1hBDwJiWLH3wV0mMhFc6kxOTFATBIyTtZqdPNZ5Z4A
VoKL5Q5pwdzHQDbR81FoTvhqhIcCqEAWBAnwrz+FK1RAMk0pRfct/tkDUiRTeSqdktOFkF4UTziV
71is8nPp8iZUfRUyDwoVnNmi0y3G4xlzZG+Q8h0FSZ7KPR86wIOUA0okJszZ+AVXIDvD45Llj4P0
xr8RavCw8gw+sjUmFOQE4egHpW2MgQd6QmxEsXkoaMcC78eMMRVDmZ0VbQWQNv4R6U+P77Oj59dS
u+2j8cy5j/E/3UPw0ZdMTImCEa0pCzMfAkSOHcyM6PD3aZx/RhleXHTbeIsNHZQ+1rNvJiXgB3Rc
YlRG8Nw05ki2WZY89cnglM8hwsrg+6nE7Ho4ECQ/hTCI+RWQ0RD79zCM8rfJU1mXNM2wdEuVf02m
/jaoUymKnlfy57ERUmoNbSwKZ9gIqasPsvHNichyTRccXyjtLafxc0fsSmTPHfDy1iNYhQWGxzm7
+d8PposZnD/BD78/2B8Qtby+mf2j3n9sPlDymyB9wPthLbDRuJJJqQqKWC+Hw6AK273s9rwz7gi/
+lGFU9k1Ll9UwYg3BG42GnPaIVcAeUwHqiZtRG86LL9U1Bc114fmMNw5FibBKJsqByNdmLER1cN/
f6b+35gav3+mPygMpm7E8bvlM3HM0hnsfvyEOxn7j6AdIlPxegPG+v2+HROJ95f//uGy/jcsXV/V
oUAoMozJvvL/n8myjLRSM72GZoh8HQS5+xmZv8JD5u5IrUTShLCdO7FBFK9RXXwe2vBjl/i+Vhyt
xfSBuOk2ZBAENVODfPq4JzKa1RXJKzMjKhysENnsFNU9Icx98gmP7pryANm6iR06/ToMmtMr3Zkh
QzygdECTqgE1Xc5+9PWg9G9+ujR9oM0cEMQxsiNanlyRF0R608Knr0ZUhzd3S3J9cwCGeh9GdSu8
sytQXTIORbT57DeAgmRKNyHzY5x4TzWHAy7uXw0BEtcUCGonB55j0CimkEEqLs4SqsQBVXIGQnqz
N65Syexm7xg+H1JJ9XoALzDmoUq8Uwk008nbBxAxgN9LDfffX5P6F4Imk+D/37ckNuxvGzJqlXv9
il+PTSHGUGrcU+7IoG4L4mMAeED53WT25J45i5CK9+MV9C5VqMnY0wzYibYI1wySDn1iDfbFAFXQ
4gPSCd4TrQCCSpvCIejkfz92X/vb2u5bqqZLlmpJqvbHc8d6Fd8+Ry3bxISKDxhtGcYkmKoG1aa6
24wCkbVQv2O+Ph1YX/QPqNyyzWQn3L28N8D/W9gcmAkh9uau5m7noHno9nHnpUuZDEYZZMgF0a0L
mwTOc+pg2TxhoAB3CkI1wXXHXapy3qNsk5zeiDtyyUYqi9a2HJDVqVcV0sMTIbw1wiksbM917jIa
MekxT3X7UUbmlRHxGhzXCI3YfZL9yEjFdIdpgrA54cBJ41XHwdqio63OjemHnhBNJia7TBeeHf0o
vyHEaJCUqvy9eNfVo+/UliiJYaq+oY7lxAc6fQCMn0RA4Mt8PGcAuCbYEEXQWGOPJgVjcAbGSkg7
QiVQbe8IWgvyH2KC26C3uKF+UqFnUsrB1x3wNF8xL49CvQinoB8gOZoB8GCa9o7cDPe/L3OPmIRS
Y4SVQr7sBb2CR2LYYPZcH5+22CRufKDLRPeK2IEaGeNiy3KRT9+H56+uVsN1ejzhvERU8oF+Y3rQ
4Txlrh6e3vN8XABtYVnB4MQB0UmA8SaTjydcRf+9wEz9rxvDMizuqX7fNPt/DG0mn0iOX5aabY6T
4oOnK4OVL44lManEVA3pkPJd8FbBUo1FGJAGjAVf+4WjO/UFZcAAJfznG2l7B1sm9cAJwb2oaLUA
Zpzg5n2wxi0ECfSMhf1eor4R2pAjun4GhxhSPjHw7zGqgQ/QivWR4uX8pcMRKR2NmhjKYwqUlaAH
xN8Gb+TpRD8PpsQtSG9uR6OdUjJu9pVzZ7gTe2O4I5R+IcWPjA/yDJmJfxSmGqEyfJQZk3WF3V6E
hqnPvwz6JKXkICSWJNWdV7T2EzoGth/YCUzkNU/vZYf7jxDV1EPFcHqnhOBkDTHnqTk9yzEqNKAa
oo6OHMBy5aPDtL7pF/JIeodM0MuyV/IQWlAjbvAYeaMHBTsL+sjNkfuwj2x4GvHHZ0NjEAJAGB+1
GNB/51H23zxIVZknZdfn9ufMx/05usUPmiJXv+pDavL7xNcqB6MQrNL6juZD/6VYiDgEDfpibTjD
NpBm6HTGGcN1ipj7j19+h0h1pAbGSGeIBCpg/YWb8Eof3r1bayfIrTK6091LoAPQNZ775I1AQtEJ
YLaCAbuvbgyKKiCdgIEGGAAMFYSRkuJBG+jFfpe4ytO1ltIcT9OX0/BRQfvyB5hnjJx4x74m1WM4
B8YZW11d85aaExWsJ8GHeW1Ja0uvHDFAdbhNmj3DMRTbKDhcnwdVeMZjmz5olsxzyi6Vs2anTOmk
VtB2HAWxJ1zdOdwBeakt4bUdwYywJLjeVEbYw5ZZ450OWeiMYBIB/5Zwy5e3XJivAeWZkxH03Pe+
pklb7qgsf6MeyZyIYb9JwgCP6WKY4qvn+0Xi8MX6D5qUn/XtKIU94bW6m5Gk1g6qxBeT5Sgu4uUN
C23dBeSgrhAXvZxOgYUgB9ZJZeLu5kpr1e92dMShD6JhpkzSQD4D+41vGCrw0fvHGpLIrFDHPomn
TB+5toI88BvzoxU39FTaRWt1TH2FrhfCGrHs0Tw2SFIfd2hY4jdrw86HIVFfgQh8SBTb0qYWdS0P
VfhJ8IiG6zI5birD7qAA0+eOU1vOnZwOToyAPCht5INQUmzQ3JMa0EFp2dmigyr0CmsnVZnkz65x
wA+ijz3jTeannqec+WG9AMQSJW8XKkohqOhNCF6OhvF7InwI8Hx6OeXKvALhpuLDWUPpDpoTc578
pX677n2Xc6Yr4327ZpSrHjCALfEiGTi+uZghGxcwFrnXx7p2SQ6B/2o1xFHAl/D/RaY2VOb1dwe6
9wEk2UnHGJC1djUqfyRaoi8JFoaNaxX3FlOam3uH4WWxh5wTD6qp6iWMgdAh7JwHO6VHNEUjggER
R+U0xF1CsSHgJQdrW75md5ymDDuCyX2g23lQ7hSKK1HH7QK6X0B9Xmf4DX711Q4+e0B7lLg0cqVi
i/R/C07hNYIz1SPv5yddaKT7ReJ3K/ULwFC9sX7gXSDPYMAJIncfXawP7U/f5E6zBntwpoE4oeSX
472M1q+CL4tIVZzPxRfDuEyiDrm8GSdK5s3EzInn0nXrJ4HSgDBguhUdBHPpLk8CxSco94/1HdVp
5qExg1y4V3+AdBS/3npHD1ibfXI+VT1AiYRTkAlxUHaelQM5iNjC2GFEAYmbXgSTZ60lONcVXu2D
9wFihqgp8qCg1YOj7j6+yTbly/2aYFlaEM30DyCBKH6QIDwmVWx/5iQM3PqVxxviBExIbiuWW11Q
jf1sIhgV1LA5wXaUQRkXGTIbFTz3mWjd0avDakH7MejHNswcOzmH9r4c5oWNyDBEqUDFOaEHNYDt
USHVZPzrS1oo0D4wBDmzLlyqodSVpMF3vRUaN1rbdcAcvc3DmF/SuDxhIYCb4uR1qQ/yj2aJnTs5
Hgz8iAmJhC2AxnESh6yn3kDZfJhCO9z3RBXUjbEXSniQaBWjVmAz5AdIrcvoTFN8JCHmvjmgrtTZ
jXEDpCwUs990JyrU8T9Iifc1U4rvsAKt63+AJVJRWd9Jvp6risXJBIBgY66ftHGMlUF/rd3Qehmw
Do3he0tPnG8K2GYLFSPe8Bi3VfmDEOff0YTc/1syJFBLimUaivJ/oYrkm5R3pSQjrsJAi7kHiw1F
4rXWVtGy51LuXNAIIoxiXHzGO285fm4nZp1bjsDTJ8Ypoj9psVom7tw9Kcmw6h6etusxoaz5Qt7Q
2Q+qBN9HjbFpAD7AjSQHKWaBtk22G9WFvNmOFPKXM3W/kUpV70Sl33vxd+qMGSC13OrfDyxlQU4x
ythHMM4Rh//GqdxKu+5bFJVQ5i7wAthbqOwSxh6SpTaJz2DSEXS6edhgbEp7l9G/Bk8SdZlOPyim
b5c+haAHXZ8QkGr+AUyIzcOgOss0kKw5ffMZCcTwEZFZ82LM/8hD+8pfKVEaVBDJUlTVsP6AXd0+
mv6+S7dsU+8SXmTj3vsBb/RW+bw0RtcJ1KjKfrWuNKzHGi+YIfN5ZTrM7+dHu750EwbOGSCvvJzy
u+KqlKmIIF5+80LCQncDthLNZdBi1czCGgRjhPENLlRnNwCJvvmKYLvQscJTC4XgtiY6+zZIeG/D
FFpMExK6C8wxrtuopb5aTskrs/XN2339KG5/a4TGWbCHXvOjNgcTpDvl0VY5JFEE3J1nC5IoyKi6
zRps4VfgGW4TEthODKqUOLZemJx5EZPQ48gQkTczNJ+xa00khlcIMqKgXw2jl3PUhXAQ9Ogivjvd
BEhUzFpyJI51+OfjBORXzrWZbrNL60iXGzP2YPyG2cWC8GRHKNVit2V7xU733YfP8I2iXkbPlnuc
JeD1N3Vtc9pKCBO58ou1BlwT/08m+SmXmnbNkTZVBLY1299XyrX8MCYoCDO6LXZstuIqyGAxbXrX
Ykyoprvqrsatvn+IZNRLQG20bSnq+E8IdRJXdCUIgBs5JtbTTtwmJsvXohljTvAcHRYX9cgfe2G6
UsPnnuK/hp6O4wKOzaaHkWnw+TG/ja2yScI7afuBezJ3Ynva6oQiXLVUDP7jhPhbuqGbfbOvWVZf
lyVBuPktDzfNqtRU65Ft6LAsbycdvVY+Q8DPB8WqbkpZbKQMI0qTRfgfP/lv++P3n/xnoqP0knd5
y7NN47R+Pcj31hkd2d2FO+h17nuaD6PaQUMMW/M/OHT/qwH9WXX7/Wf/USN6RfJTzmQ+dePAUcgR
ezHB/wFASERACb7hSwnvlETSoZ4M4KoJ5zQ4Zwm2o1D47jE3JlkUwtbNw4nHxJIhUCnRylMZ+a7n
zDozuX2FqBdixzfpUcNj9oymNpGAxlCVvKz2yZnQjni29KKAiYDIzuCcvEdkNPcNKXk6SzgrUQkv
45vXTLUwv9yXr8OzdT6UNhxpexvlzNBDAHkVxE0midzF8qXJfZn7DxNxzF1oJaBzNahpaEnRVeUP
WiRHuZdse1vAeRRexgpaJtJJuLN70pRu3i7vYx6qcNW1NJMuVMzRO22AMqwRmbyceNsuX9CjJ+aq
m9deznhXvH1sqWD5vdZhLpZyF61r02Ekiuw8maro3Pt7oe/68DcXrgYgftDzUt90U8LZjhGVaAOm
DVFud6mHsM0UC+jZ50tl0NAjI6u2nNyjhJYAIJUvqppfKKpfDDYpAQFu61hTZvBmL0xIGDYHAI+r
sDpNh2ymLLfTAwX6C3OaEgWj9yEJ6UrR1nY5ThB0gEJ16Kh/3YRuhMie691kQBzzJumMl9C1Qtgu
Ap8ZNmSoa21jES+bNVOrQurByQiaBWEH7JnKRiwzYHAMLqj/uftlYhPOS0dHN2C2umTfGr8Ei24J
ifZ2FvIIM8BLdMqgei/EyGLP7yX+4nfQMEjw5iMW7i/KHXfziABRtLt0XJIQ8zHjB9oVEh1yyMox
9rLhpSoWA8UVcn+O3wfs8r2+QTCAGfoiHoPEFKKjf2/d/t+q6b9vnz+KYG85VSMtf2aENMcDJuXa
LPowS59eHr6QUIOUJJga9fcMptJAW94dOux77fSm0e2+3/91kPwtxoG/paqyqWh6/8+Ltsrko/xo
7tnmDSs0kGk9M+wB1Zy1GKT0dGiF82YZx/xCktH+pxGKOCv+PEt+//F/nKBKqlhGY/Ljj3C2AIqQ
vffspodTht9ubz43CLqd/4gu5L+hvX7/oX8cnmWapGkap5A0KQ9dLSaHcaGkUIIt6suPr6TUUigd
lL0qMiHWXxJoe3X6/7AMDFXVDUXry7pu/nGK6uVHzR5KlW6aRTpmyeIu7GfOz31MBFftmJLyPiHc
DnkUIUET2n+ouM1X8WWM//0gf30Zvz3HH8tR1cxcabI63RhGkL68+A4cQglbfJlvvoWH7nP475+n
/A37ZmJeZUqGaUmW/keDI0pbs34WL95+0NtNYtWBDL1t7kwDUsQ27e8fRnjX3bygKrXECy0sxsjJ
LsWaf371WZlIfqnkO9V/7ARI139Zi6ZBYV3S+oaq6+LO/e02l+sk1fPC5E2sIKCd+sPH2pwgLSG0
sLCfMC4sf84Rw3lbInV+7Ij9+4cmInQO5BWpZ/v9IUMQtKePr4zzcT0ALLOxVkTIHdqOF9E+sbtt
9PwGOEFnA2RDELG4f5z6FfRgvA0z0idjXEYeOYXRTT8KwbzgrzFsjYMoSlwAi313YnxXV7qq1O/w
xdBs6frC3O1XftufWKXXk9wXSWvq4vTxcRUgkzMsSoqtuvxcsth5nlPZVSpPOIY+IHaYnffaQsDg
iaA4AZBFDL0GIii9XRjp9PuErefQWFfYjNMG8urvzzf94Wn+3WN2knLCoN595mxVDuJn7lnvgX5u
BvL+sdEpfsOSFDxXmwghJe8vHe7+5KeAFlLHbqb5Fd570PA4a6/9E2XR1ybZAT+luNm0bnohFY/g
1tTgoGj6A2CjrXQPtXIQ1WPrJbxSAJX0cFYgMVOd7tRNGZFcvCM7YSqcfva+PfOXymc1Ch9aQP2F
qtmNwdHOaYhISR03BrKa6xPKNdWVa9ahQu6vY161ZYPKTXuOhkXp4chshjLFbSM9R8MeOTPTbNzl
/CYxeMto3jzP3AgyqeGQpvU23Z4/9kLxuynRYk0prppMeZhrYvR2ZFH9QdpjQOCaWEi2b2tpXN9D
VN/T44p5kFV/fOyL2N1amGOTFmM5TbBYYDL5vSkRaNIVJLjIIZ9kLWCfRHaE+QSfa1EcKD5SO8sA
j+D7Ya5KPBwg6MoOhUV5WrSBknvAI5a9qTylP1GyxwrcWRJ4ybapk8oQJJyTs8EEjPYrM6APZ5AZ
ACbFVnFE8lGBv8T/IEWo0pEMDNOzTKYyfECRa+gpvWYMY1G5mr2J2XMHSDf4TgtX63vY9jz5Q9Gw
BGkLOffU03CoaYQiKxOGZk+0UJRY99UOYmjpvpiGW346743M65sipTlrr30GjtcdI+uipxyNq28L
ykccGovoJ5todH8D/tUrUp8jHBH5moyHqdwr0iRkq9TsemtQ5gQ8nU9YQ0VFdvaAROG70osQMG0s
c81Jg9LDGJtedy43nDRocBhrwEOiQpwHEzTfaZf0RzoXjX+T7ZZQ7OYUuDPF+CBrAePIrGp8if99
aHIZW+JW+vOqNE3TMlWV3ob8Jy5Ti83UarpPusEkjw3MdTnAPh7JC3Myfj4m/Z0Ct3DNC5ni6PmL
/Nu6b7/8fuFJXAPE+gy6yLmhKz9R+bT7U+r4w/uSzPlDayiilI10jMkbwdhZWjM1dY0ZPbE+viCY
FrP/UKBZSOuQAFDAECw6eUdVToblAXd7p8QCIYdNtuFKmfcBt4OInt8IU65x8RG40WCkoGZOugWk
8AgzTmNv6OP07RXwR4xFkoya3JNY7l83H2PRLTMTC0TQCMSplo8bbEFel3aT/1R4QRZXXoKxwl5D
vAayVZnQ4eFbPeZo8OzdgpAW0mAOiI+PkfI3xymPGs97uxJF/vq+5Mi5L+tL7isjyet9Cy2pBHa2
C2+UFbvgeY07n4kVTmhpUX6DmO63XsvpeDds4+benq4qOXc8IvD2mmKFvUIk/UAjHi9QWV1u556A
gzLG9Jh/fGpn2NDF4B0opiW2eqAepHMCoF+ivjAVTCed8z1eU87rA0fCiU7/2NrFuCSbx8QM78S0
kzv6GS6+STS9LRngcXFBHvDpejP1asAG4M83EPtxHWU+ABHUhskqn2Jmsu7IdSBv0dvkkIWdESF/
IE/3YfZxtQK9emNS4FJOIY+Dlas6x6t6vZ/aZBwDfcXWr3AwpMdIJaJFKkw/u0G6tMh+2LKxG0sD
Snpqihnni8lLI3KqS4+JU/WbIu20jFwD31wJCDcP60XHEdeDcYkA8DO5kAzbKfT2etJDOrA6UZoo
LtYWXjECOj3Utol95RIDkdanuEKRF2rVcdEK26q0z7nvUqvhl/jYPQszBzs92vCt+g8vf8Neal0D
sOLTI7VrcNg2H0HWugXjMrylZY9DeJDOrRkXuFK4rCLu5pqxNSSrz9HtqxoqGHkhAJujiwuprnIh
P0HdkN8A878JkBQXJgubUhRVpkGyK5bA0JiE6k/IQ1DkoXJosAW4hfkaqGIL1IYn3VJBhDRMagqt
WD2VqhO/HSP1yyjQG7dvijba54h11hFGJcsDH78E/f9FmsgMpiBrg9bLndlbRUzA5ZN74/JckFhx
6kH4xPQ3hRkq/b0gAYROU9tjn7FGcYXDgEzGXn1ON9257/v0z1nXqKqgNATwunQUDeWO9sX02Nry
TJu1OBrsoOjvIOhhfUxtjcq86sDmGmm+ClTn5tyXFNUAwpnUhPihlKHl8ROCL9NOy/cea/oJPVQa
qHAZIXVceB5jHSdBH4HOF665PGuhBk9ob1lnc6ryrQpqJfbo94qX+9aWGk0+giBoPiKgypavKWwd
OgwSO7setztU1i2sM1BBO1aC8s0zPU/at45a12U2zDeHNy9e9aZ9Bn2tSUmhtO5sUl1AEoQNCwky
xNcxtOisovpPvPzjPp5h2fxUeGzcuWz9Z+Q0TKtRTvdZfZgNYGoxvtP1WcmxfUTbSspPn3CnoxuE
b9S6ceU2CAmOdtu3+TZTBnx3H9lFGT6QfaKUcgCNOlnHLMyrNTtmHo9ci0NikIz/BxOFTqr51pfh
g2FEXEzHx8uWN5CmjYcJXzGinu+w4jgPXeJPfHcjt3bzKsyA4FJeJ4nAApWWFn6FT8dCYpP47QhB
yBSc3LhBisxA5plG4Xd00nXmLmu21vZ14va6Nif15Mf7T9/ufQtKMTJ6fSs0OnlYZoLgXl6jgNaw
qLUgMefUIApS6e2s1gUlT4PbAKL5voOCA2ySsYFVs4S1JrYfPdef16bYgDOk8Qox5j16/UQLkt03
TuBQWBu8CgAt0q5GUlvbMZqMAWiBQ9Ta2lf/Byas6lRI/tMhjydHAVtdAYlB237IBSWDdCU6qocW
vp+DwkGWCeAD8kDnpD8m3OC3m4qXDlw0qUIglYKTVwi0IVoO3iZ/1fPE/91LxhIeA227euMMdOL+
gH/I3urcqJqRk1PpxZMrIZ7FUK8Bwp9Sr0Tgtq9fdrfIrpwQdKgYxmC6iTIYRdVF9PU/u+TU+2x5
sXNKGgXycAEAbbboWbhNM4EyRkx/za69FbbS62babXRGJU7vmQSxnF4Cgy60+tp9Aw4TiG3r5vP8
Ir8dBhauHBD4PvRZE6wvSjVg3SpsBW6cVgLYV1t2ymwb3zUftfBJ4QXEURoqq+OGZMQovQypjWLZ
WK+dy3n9diiYvemCIqkm/NsBB6SZ+bweN/1lMcLt5oGw8TMrd7j19mYE4Simq+tryBAvNzVOCKhb
KVx/Elbwe8xLNyIPfKDhsjYpsF/ppalvYQ/EDUriBEUVZphmo7YPs3OEtc9UxSzPNezWfQ4lBBzS
QjqQPPBLKIdz5/FyeM3dkCQLJX7houogBaqwMUcECkP/fFdojwbR2Wztdg87nSR+iieHcsHGFWcT
WnOYjEhLpiMDlkE+Bpm/iK5NjLamW/RWYKd9rCwVzRlFX/L+M8++3jDma3z7Pshu6KlxNwzI0jjl
vxmbJhTBpM+Fd0gIdafty6KLpsk4Z3/GASmRgr4+moI3JUpanCc8/E7oG97zzmNRZqiSaMQMCKns
u904nKiTznl5tcupg00JRO0vSi8ujX6UrR2Oa1yKFOo9alZeMtAn3LAuR0CyZn/uym9lzfnmtOMd
73gnHfgrUU9w23q3KQjq8M1sgTB6oYXsQHkk5NipC/Ug16JuRkaLpUvipolrre/nV+7Rbo43jPpM
iIGvBgPdiHw82rk0eWHEMV3JzCh2tDHXSc+N0dRQbKZDvoqcbH3K4FmE4ajGA41RxqHDWWZPKcIH
EepjPFt8AgTftHXbyzFRs19u5zMWmXpOZyMuftmYwO6JWHzbuSKKRwdjk6u4Gy2gW1WgxybUYr6E
Bdeb5RkyP8RXruLuUofPTtnMhjM3sGzxGkevJSuDVXVBlOSM8Ht0Jo1zkF2uM/tlTw6Th7OzAFOc
d0dqTbcv8tXsCwnTOIa0oM2vpAkCF37FaA0f2Yznw2VB5Lc/d+AduSN7QyF3uroTf6LZF9Iuztnu
q0Q2Ko0zN9wdJmHoqD7ygFXfnn6oTDucBgPs4jhZ3Qu34uSKW1zf2dV0iiP3Ei9C68K6HnIp7w7V
VPMPlr32B7SlbRdgKLRdfjfFd0i/9YBRkTF9Q5pMPN6k4sQT/8ULscFtIPfQfMPeWthoEvQ7GRMm
5lUsOlKwgTarfWJjTEzhXtPzGaGGIMN5Dbe9MTpnuPOp87IXffu64IJmWq1ipevo/59IqKkE+G/f
vT7BfGGmt00wgG2GtXthUJWu9Gi0KwfUT9BOhEQI4hf52xSeYgIL1L8tESAAbIOkFjv+rsGRuHb9
w8f2D/ng0Ocr1YcvjifAoYQutmWDSvL6DO08T+Wg4TFQxFzf/vbI2IXJhM5tK8+q4UKywy2ceiQU
C3OB/wZXJWmLSzrCj2cg3sWajqayCM8RxBchLSpWBSGzE7IJtwgKxCg6E4IMTDEGxdMKB2Zx36Kp
mGiQX2J6zkcHxbnowr+nZJUDJg8dMTHEqetct5WHgn+RuyGuik7EvChfpeFWwyNjuyfTHoYjhStc
mCZn/grOlLva0y+3FyO+BhdlfkhcHy7ADfKpEJGujuCNi6AK1qyBBOLJmYh7YfHWhJ2q5mXOuoCS
nQ84w5miTX2mezm6X17Lp84JS4mRsLz17qPPgLoA7rjMQiFkGmyPgeGnLv81qdcyI8mMA08Le4bJ
K4oEbogPvgwAUzj9c0j6DWKA9z5jbrhnX/TpZ/88P89yz6Yrh7DAQvVHjb06IyhgGr5xHjp+jE4D
+hi/Cv6H6H/DmLJ9xSB3wzYZnjywZDa8CHswgLE2Pq0SiBql04TIqNwh2dhWR60gORZrHvB1OvCJ
vrEt41MywTy5XBDrv77EF8PU0WuEtbXk4GXty0x1qcMJiz4lzoU64opRuaOzaAgYlO8Xkh+Lj7vN
seORB/ev3gXxR7zREqIYzD59DjUGfulJ4RjJKcN4woHR5pEG6Jp4Z0F6onKP4rwp+YLLciU55GQu
p5K7ilySBdwqH/ZwhWA4LJ18smL+xFtwRXmCvWevrsMacctpFV4SJ7wuDJZXYe+6YIGmFezQkGM6
Wh6DDhPtMZ1cOmOcIe6OpEJY+b7Y3vqSs3i4oGUiJLKVd1iyjbB5FpfQi4uKua+30z8Y44czfNgM
mJge+4vwgLPNgfPN+v/MMo0b8jVqPq6YripV+0HDdHCXxuXbVXgD370bFmzVnL5DPNIJn8bS0TYR
mzy8RB5QL8OP9nZRKbvBryWj3FbzJ/c6Yruv9kfR3LQY42DGG4soFfHc83LZ0o2SvLp05K2BzRYd
8TFH4TFjPPu5SoN4U+KnKyZ33t/PzKsQMV7znc7u7Wym56YA1VJrCsGT+k3LmIWyZC1ykqKL++qt
s9FdxZzpYrwxo3Zq5jh6/r2z+7p7S4T8ids/fvp3PJMMr8RrTxnoZPwo/48Y181KiegmfDPmGHkv
KSityQvzQSO3M3mRN1816SZv9bkoqKfhJEZAJQcfdUm8rcrDlN7bd9G4OhJremnIALggikGVBS3h
jzXRkfLHzt1avbuplAUN4y1l+AQnNKvuQ709qOjYuilNbZwVSabQ9NRcHR12fidxrhG4qsSyfL+c
MLzref/ovSuvgEhO4XdZZJ6BKFcK7ob7tk4WZWNG0Z5z4ln9PsRXS40mNdgb+OjMD41vva/b8+cJ
up4QpFg3Nb53s/59KBtnU1685CC/H/LY1bOglxy67HpUMQekxo1pGkm0vqsw0Og88zFCUJUoV9TS
d2lQpCtJmmAcY4h0JFKGLfgk3TM/WD4QXi76n8Aohi+OK4Ysfu44sWL00YSGNus3E0sLrGSmvOf3
1pHffgYV5+1TO03QzyK1LYP/Q9J5LTeOJFH0ixBBeOAVjt57vTBINQVHwvuv34PZiN2eGbVEUkCh
KvPmNWCaIrGKEpahEIlMdSui0JuAfDuNsaj3DwxS8cakRY6XZnj/PE5f2bdl5dlq9iTelKmdMavV
F7XqnPTSNqk6s8WnmMLPbbNnSqNOCgSkA0wC4Flou0rFmd1VNVIgj4W/SrJZ2M1FwZ50dhjOxjRG
zFtIXAxnZu522DCCi+u7SoJqYskvH8Eqck2CR2onk+yKoMTIGzCjz+BUYSELUO8mrac12+azNSAH
EArpO83DC7ElHabNUa+u1M9ZNufqVSipaV8KNwHQAaGBgY7lnb7QJI83/mhTDKWxDP9sOuR4iC01
W85dPmpxfED902K3U+dieS313Tc79Cr3Z/ft5ql25QrKnOPgNZ+dJFzIIhTZy+9S7GBNLdh6texi
u9K2fWcHD683Vyqvy9tVNsS4mCgwHvV8ZXx+A/SzvLFBHOPS79bchdZcfbs1b/PBOiJcKFgPBceo
f5vams8sSnBav3sTUTnC5IlTdvOAzbhxEsFJvieG9jHFXL7QBbvlk3YzSbEe3Bx4Hm8BoVzswKps
8oWMQSWfEMDPt7nYQcXU/C1zDzBrAdisHaG0v2j2M2/yjggIQNkZLriDMbsb94YJg5K8UKBEb/+7
0bh9MogEWWU1/1frZQBNpr+HIaMLaNjIqqmOctMtthmQIjTvbl5OSJCiCfWSwo24gerMMFd9BzB2
0SU3ZHYiu5Oz5Nva+5t7YrIe9DW/cqg5sc5Ssjq8uxUrZA5xyMT/mmnobOSgN1aFSPEpk/bi2/0o
Pe3mjz8s7SusPoj3Nlyua3QTvpgdu1o3i36/EJpVq9kCnMRW/0MgndTZVf/q0utDv+D0ph11qh7F
qzEQ622hcSD/4Cdv3rrAzTlk0VSH6GHEwgqg9BzkwSVCVGRgwHOKa49vNxDSjx21PtUTDO8Dpd/j
INwNqOqRJ+aWzCoBB0J+gmgtdIo9X4Cj58uWqo1JobndSOuWJv6f2PHcOKVif+8TzRWfk5W4Hi6o
TP+LGOU06Uz7y7x/AAws/zWapV6a/dd3nleIUhjqY8U/63lDpzgZf6xhJ7pX2+AXM9H2B249f3mW
X+kCjtahkACmgWzYrxY3gvxclWVhfS7Kb05Yyyk5kGzay25BFvCPH3uceZxUZe3KdBUUz+sMyyME
uW+VsK5tg96h2As8rnsIx+NFGUnjzb5hNTPbCVY6B6jm9JUNBhqBOBFUDc+SJC7ZrbitRrszM6+l
bkCmqToF7um//FeK2IMszHPMNzLJopYkaPa3C+b1kZ+NNOLAx7irlDfc59DIQi8Grq2dx4sfa3Lv
sQx0bHqYOQh/JvFoh2g0nS1/m8wuSH7vnVSb9RjQQz7J7ZTEPtWT//Q/4kT9O7qOQtgU8oLQ0/Bh
4Y8No9rE67pdMpT5YBa2UjWn+06Ji81RsYvT8fIBeUKBhi3PDIFw3cTG35NocxZm6NS5A29RhD9Y
Qj40cB/DAwMvAwhiTEz3Qw9WAVPPabDek+aaNo9AX3hxk7zzY6Yu/WSbpReDeGEcYQvPL90KCSEM
zx/Gm0fiaL0BI3ltGz1LgCvE5SPkANoHV+GoAdMnN2ZgONnivju4Wu9FT8z6zsYW608oFZvHDcPw
EhB2z8Xw5x/rDmXMLXJ7/O0hm498Z4Yh4IsqosHcBvUjP2hy+Qn+gX6TxwNBCeAB5ds8f11MIrkA
qBS7WMUXYz2xXxEehPy6/W+6emw7kEHYkQ42fDccj/8CuDvQdaH3H+AqG/y06vaSw3lWECANmM7I
GLa+NBL9oLh/XaG3J3wXSRyc5kcBxxuZJ8PmSgrtltFjC8WvHbl+Otffz85itflwstFRyjNECgZK
2+GgqUQlu3E7wx0cAcC5iGxqEyaf2RXBSYPrmVOA8cOSxJBxMs2YSddUNzNAfa6I2TrUeSqzE1Qr
VH4EDPNxk6m5x1Jdumm3InHDfvlFPFc4Ym9NUPASjmDCjXckBmt0bQS5CqSLWiwUPmpNlzejc1mp
/9263pax2cA7eYlR9utxx1mKgu6O8uDFwoG+hIdNbL8HqzkpT7wJtiic0G2nXseJD4CQWB9YKV5l
cOksYfOhlMWvmUp3cL6K1cebkM1SWHI1GJHqB9BGIqwetiLMEyKRRbvXV5VoV8r8i/9ZvBHICxgT
LDuY8IYLp1MhUSedEh0uqy4sEUYN0mTdm0dNtfyDecuZt0EOUH/xWqGfh+EGQwoWw+BGg2dwpZiI
EW2sWQGqqc+MWB1pXKvBP3D+ENHPZK4Ap6GylznBNgrC+vjKhJsxvwaBuiIbfLJjGTZ0DV+nKWc6
ZpT8HSRX7aD9+YaT421DE61Q0rB6pyEqJTbMZkq2BatYYkiLQGD2YPjae5RlxjDTkjdFXiZdZH0e
wl7IwIZ+tlzg2YkIDggDeyxqTmR4Y7i7F3f0TyjtRAySkcXMGZRDyhA30ladnvGOkK2Ltu4Pdsui
giPEfoPxjOiSDZzUThO7MextokOp0jqqXWilaJ9hE/cvJoRTESPrHp8Uk9kRWUMA7Bd1FeYeCe26
XFgCil1ERRfmUTyTFJDsagxgLxpSEKDMrb4PsbQdI/CKnTbY3CAuqgRlxt8Dh9pr9QarwtzGf/rH
1gm9Keb9MDOrKQDi4wwKYSOZS94aX66nTLPgoLtP3wHuX5BW7KhMkA276z29mBnRVRA8Tb1N2P0/
GJ/3PzKxY4jZu+sHV9mKQqG2YllhdTvAnRViGaQivVcOs6KYC75Dh1BIK2mAGVtNu2RrImB/LKjy
M9GhQQiAoUHx+QWjeWluzHZZ863CCJyav2XCRuAZhKxXIF3gL5N1sgJqw0LL3+mYHZdeLSykD53P
QhrxX0+dfjGj9f8lTyJD0xVGTc+MsQM6GNK9pygr6ZG56Cq+++iTwkMgrD+Q1yvjdVO0pWjMBSwk
sAQhQU0o1gL2CVAVidILbWB3P52OQzTCMYFlmNB8q1WM/06HjAgx0JEZH2l4PZ8Pfa9sDdhm/XaV
bWClLY9oO/wiKio9cGGbKMM2xMjesEdmPAM9GP0Lk8tHR6XdcsFlapyKxMO6I3MapaMP/30qDa7B
lgxfjmku8CMlBWacfCXfmLgxP6XS2vZPnlUUDk0HCcWgFrKo2SBe143zuES/PlBr4+SdK3I/6Gg/
c/Ux5V802UsnkFcsvVkoDENqqNamnWCc1ti+6WRopEKbAbP+sNLMLjvX4zX4Do2IX9JicWcZTgIG
CaYzhI5Yktnp9KYroD+hZmJgBATT2SpiJkZvvq1zmLxLvOLMsT1QfJsCkfqSql8WCLyA5oRwMCmn
jx4Sg0MNTT0oET1GXmjNtNNOjAW1eP5ZUgFXrcdAsUjWGarNfWYsCvGXVosSt9y35+C3JQevs6PC
zbWj6a+odyfjGwSrvHGGbP6R2eVsvkMaFh1ApuzKLVxAi7A+g74HeBdxWOcOkIr4gIUrZvOUUQKf
520AOf40/8yrv+QVc867xuEWNJJdwEJC3OJ7CQ4BhNUAGSPVJRXtOV7OiC7CCdAK+ZcJIzTF5nu1
Z1DPGtr3RYfJJ1/isZd2cjnloka1q1YzpIMmfqEUr7pX+552ye5JjUjT6U4Sz3x5UCdOP1B32XxD
2R74noRUaM2tSrqBvfJdlL6n4rU3HsVwNmiiAdzV8mSa8+helDDe1szAkUlVjJPmaUJsiJftyG16
ZDSWX9bNavh66uBFCEmbaUxcmGlXD863TfFZ8QJVeapBtSkdsOktnah02J/rZ+Mvo3wbYdrnTtiy
CYEWZ9Jgq+iwG/tTkgFsM5f+khF5+iDrZy4cuqo5V3Dpf0wjnKyUPcM1k4yEADwUbyAmiIaz1cv5
JGclHWppKgROPbix5nWk1ZzUZbiorlQIj2Bn4OGJrLjcfEwniY5iP+esL/WzwRS7LGYBk+d8pBOb
5m7I7AoDoMK6pvqsw5uSwCSwh239a1Qs0M0DiQ66FH3+EFdDOJ9QNCcbM7ZM5P/k7oSzUHSGni3V
mqb8nbrPKQI+zveBJXlwrdup0di9tEHt+iGfWVmnFf7yA1FvTGUS+8vgQfeC/qAXdgPbrLXz1jYL
Oyd+tr+Nfv/IMJFNIONglBRxLtumfoLl9JlYcnMZgFMxP+THA6/XyZQ58/VAWzz+8U9yz1PR4+/T
aJpAB2O3SVeNiBfeY1Qv2aN6Llsx4R6FGJxluIsM+NHxTBzbmwTcBMNlHXIoxoTY2wES5n8Spvew
1VTbxFIE37dm9smnn/afjMZLmT7w9hPdQJ2W+H60/yg2FPyc+FiwzTMrZm72OPAb9pXzJUCumVPG
hNGyDHcl9FdK2sohsbovt/XjUKVUiVhba4wdIcvEL9S5LcHKFDKJbfyL6EO+jz8/2vHCYvdbYFA3
OIbuCukCslebHELIvHmz5oMpAmU+NepPIc/4X4VhDDxosk5hZPGEVruyW1TDq40cLbFV0o5xDog2
kg5WY3+hG0b1rm1cfoYXSqnHZIwF9Q2RoksBR3cECC4sE6zVEuLqUmyUPkfzcIhJETmghCdTo7Pe
Cbm11TK5TubytHX6OXZhCD2WkIzs5OVPo4vqjr6SY2J5ickjztMkM+Ea7fk4CfYOsxOrohX8UVaj
kU13Lt4J6Deuk0VOnjRu6WN5be4pYFGrNNFcBTGLrtkwb0Xn89j5imsQEpiuNZyLu41MqyJbIk57
j9lgOhP8m+hoxgs15elJod+X2xY1FjxB+Zj7s1Rfdfp4rZDZYJdvj/6NaHf/CyVX8a6gvm7ruYT1
T4vcUd4bv9pWJfaC8Pb/7DKJj9qWhGIR8dHA8h0CqAkNyljF0UieiDkG18OU2zXs63t+03XaeMBT
O7rwuaWT4vS/2GSrI92vJUnnOTLBViPrBerGBBcx3daOhu+qOCnfKIVmkDd8YsQgz1FccolnFcad
LJNuoe/rmp1oLRPPEVrNn9o6ZYNCaayuWlJgoHuVsPpoiotuNmaIEyb7SrpFCcum9niJkTMtjkID
gLggm/dvWm8YnneNyDVEqiGefCnuzN+1CbHCsBr+7Fd6Mk+yxXDNpwBjFIGQQaAEoGB6wHC5a/cI
VRWILM8FIExpyZsushm7D5nbMBuOpsPrwwTLLScuNDbAK5PzhONVvjZQxWfNC+yOmM89G4Potdc/
BIJ5YtGit5JNsy3UjgHWDAFuibbWHGdZAOwaVtV3uCiqMIeZWutWInqI+cuHXYne0Fp7jYaJ/E0w
CtAbNM2oE0z6zsmCgNhy3MHrDaf9lkyNJaG3IEAYXpZObH/xT5YZz3XYc6hLDGnm+R8mVHdZsHzs
cRKGTp85dQqcFx7LDeWIkXkaDWHcujgUZEcoIGXtkOUmWB49naMswosw4wXucTpDq8svgXjqwxgL
S9InACCos0cEqQPuc2Dmwvl/VUG0lvERJ6knAdrJLNZmo4mM5DSg0mhxrBroHFIuBbyqrRK6s5kM
F8ofx/6NF1+b1hZby2CQzp/uOOuuCYekcbP0XX/FdMq3/kH8jexIsdKXDE2IK+/jlqAyfHUlAgew
mvspj0ibVxMGMvPvhkL98Ycd4z78MXXkoGySkErYIRNs8CpH6A+EWSWzAOby8JLkK//+jZamPE9E
m20sJ+mBoEe4ZP5Cw5QeNaM67YUZSn6ZNcveW0jPivRkSHNrSVwaHQlmu/bz6uod/z5Jn7J0VpWt
Ee1MBOvGfpCf39qR4ICgmHlEm0RBmu80kxcWsrQrZmRryiZEcpwtauHP0FepotJ9/wrSUxVdU993
7UUhlNtYyfVuGA5qPo2BKOEp4VaZHAJkeE1P0q6HUYhcLlsF2xkIxDTFNQBb3dylZj1p1qju6NMb
ZR7WW5k98QGnVWOESxgEiejqpjNPX1hTX9DDSFtnsIOrKrCjyWHAFw4Krvi9PXC4KLHZWQ6hl2o7
8POBZR/IZ41P7LNWBnyLgKz523eOo1CwwFaAnwgkDNiWtXL8pNhnXXCgCDHAcZHAW9Ksxm7PcJWX
cY1v2UFCmayuJ7vhO+6I/xGb8UVQD+Yh2HJOcKj03HD4vxwQAn4JI9d6BIdwNqWcXNXY8E7bO2hA
ky6y1Hm0uufjXoG6vF/Esath/AxEoBAZ2DuPx0xS7RqFTs/ODLzoGv+G/w5D3l1CLQMTlkrC6wub
IU5CBXFFdQTFUOodUNp6zuL/RNOKE6txeYon+ZT2VIQIrlgFpi32DQPPo7oKqCvhzcJA78nB7GoK
4ZnM7i54ZQ8G6hZjtwTPo9vJzBsFxfni7gi6XC91+KMKXNZRzM6AE0vFaCUzuP0pYXGwo/+DVDFs
c0bUPwUuQPpucs23jMQCzBkBirCp4cpzqV+T2G2xKfFRjKvbBIG6Ou2UeZYzWcBjLT3UJKXFv2Um
WD1roqW9Lwo2Rt2ALxe8u88+zp49u326/jzuovzMAS2LB1BhtohVtLNeGDt5O7FrejYdSlE1mhZs
EjD2mq+ve964h7yUYLjbQkohLPNTLZv2nbL/DM6HJzpm+XzrbVNcHxF2A+NQj1FGBBnygxXHA6ic
HhLwrd5915Jw0OQj+71YHI3IUYQDvLqiX0kR22ZCCQV1wembu9buq3rDn3pFEc8z0a/CeClqPzFV
XdIxsGP1ftdMZcIeInZRWPxQOLlJqmjpGk8/lflwi7Wd0rKHscrIea23fjvPoq2vHLPiqqvrAtNq
5dp/v0ctXWUyLn7NuoPvzsP+ndw0//2Iduh0A3XLSKioN2E/hfcPWlwcFSw00lnDuTV5+Y8cTG3n
cx3Ln0FYNsKSx41XYJKlKdzS7uJ3NHdeU2944sbLVUHJT6E1uTzDPJRq+w6Ai9KSOevFd78teh7o
xKWxavOzziBAjU+t0lr5ux1vxXcdEyzf7WuIapEAHyJ2uFmcDcOylZbFdy0IrRcpz+Fx15iiDiqb
s3yePC4a0UAhM3E2DkTyafybcfsa9opPd0nYNiKdVl4+599Xwr+ZaW5nw28Iw97v9s33xmbgI/qS
Z5q6MyoGBqvUfwf1puJekttBCSsfZfjSxU8Qn9i3Ht20FP5idlCqZnmWY9bBNhlxhVXdMhlMsA0a
LU/v7yM59AIl60ABAmMkUhy1+UuKK7dNL46p5DXMgett2J3S8xdMtfs4QwF6gKXChCtSZzzC8a/B
SCUppmnH7wRqyARPIfiUe2eQNwT4weJqL48UQYjL9zAjYjSmMqjo7ATeFIM//Yfr+MEYHqjqO5Yx
JSwhWghGCOcaNxeDA3htQmoYnWapLjjUo+TWGOywY+Avd324yi/1Jb/yN7vph2e22TFnGlOBNTT7
a8LLIo/fH8K8YolwjVNapWUaT9sciP+vMJhksBPLs5K9I552jCQJrHqfUmY9gUEkebfkNMSj6l1K
0BgZGxwIlQQRsgiV3irvhulgYqmchmTeQVFAiEQZlbJv8giNblAc+egVGBBcUJIKU8wr3cnsc05H
1TXMa+/8sEZL/87NvRxuemqXkLGJusQXE+7LmLvhEKSK1YsWIBJFn4rpPd/1wXtxpLPgWoszjI3N
3g98rHoUYnjaERAO92wBf0pm/ysFa1N4DzA0fO9pUNyH67q26DS1o7rvne6HibUrY5bidBwfJ9V5
2EwWoIPlgOiTuwiD6R9hVaSvMpSCopNui5/mh0JUZbwCrozpuuyJ6/qYixZDlxwCT+O0xw88uH0N
B+McO5uKD0/qJAydx1J+13hoX5S9ABcJArEzY368BLK1zSNc4T+Iu9E/AN7gn/J1yqd8K/8K2XbA
SB0NRlZho2lfK2Ph/POltv3aRDKU1hlUv3nGDysHJrdJWYOm8viZ4JsLNSCHF/fFx2UMZVS8xxWC
jPUWrQgbwgCcHRXLmAZbuJvI1S/tdrJSVsSJwQvKbglnyNnU5nlga+u48HRIV5Dgzpqr/psgpaLA
Gjlq/QHr6G3uTg5dC3Vy/JgERREKJeM4BtBN29hgmYsX89x8Rn88mbkB8MrsQzpKeI//ZzZA0u22
ZABwqS7hP8Pj4JAAbq7SazKxInD2Tep2v2jwNxL+scEZDhSEKsoNEhJGCpM8pweHeSRbPQ0pAv3S
1qgG30oy1xUHU5lcmRHsRHSLguMsdfRqhX0SASBFZ/WCnWFpGzsmixeU7O2AFwv+vIcBGnBwzXX1
2k4OfWXJyvXBZ4tQn5WuZx6+Z/EFZv8ObhpIDvDphblY8A49+C6fJUiOh18RI7iFSXH6ogl4QG2j
wog89mUNO3fJ4+UHNi2qG1ThmRehFCMJEcQN99ViyrH+zWZYt1e1U2N6jV+0ATIIb44ZPrEtTJEx
2Ma2hfYKop2PeHsd7onJXAj4YzIgSIcZrAwRa589KlPpp8SOh1XUOwX7B8xDxVE4gdL2r0gxWrJz
8lJ9OwZj4+JXwKKwKla1ZE9QQHZgynMKOR2x11mK7YDKgoErvouKNclQSHvMwmH1AsYvNR2VHQUM
GxwVkCPA5zyLeBE5+wJWrWZ/F+IScbuHdJ9ycGu49Ys2oiCO8aeg5zj3L86MCTuSYLGAEe+NIUA0
Havs1Jwel5SkpzfxSDeyWIH7iGDbjqSH2eDAA4FovChxAY8vPwyUf0J3lBnB5aRBxLEoc4rYSQXK
jY2e2nRkNT6+A/3CTEXGbjLgrNb4Rb1MqjEkZEuG+HvBE06QLYMfLkn14/+mj3n1M8CCBB+f49Hd
YG5IO4yMLyqPHFmU6E25pPinfgAeytjVy6USTRWKEKpH/Ff4MxwxDD8CAtJR77F+fPI+Rsq5/yaH
iv0eflkw1jLjWUvmYgzYC+m/3hPo/jPm3fWbOnGMy+SC388fpj5YGdAlmZaKZeyntaHd4C1U7TAt
v+K39qqhs+HpYh4Q7UFWa23jxD8nJObhnjPGTKkTtBBWiGnZvuKJ4L23qoCuL2aGeDB2RGQxzdmM
5R77yzv07Y4fWH+2k7d0zhiqlVZqP+Y6g2CKZ2GTvyXJ4xTLGOtL3EZyGGWcQ4xVNQPPMZn8w12D
v65YsFzyd/NweCNm6kC+8Sy6K6ORyWgQBJ5fefK9vIr/sBAbOW5ocTa+PWtu4aYtuN3lXr8i1zx+
zz7TbzTzyIp0129cIXE+uoUh2onyX/nHRzfpF6aYbrqLSLNx+YA5C84tgY+7A8EWcCw4q88apiKN
022MWY+ya8npszFuHakFsLuxlD2J2Lae2i0ZiT/imS7+RUYPCQER1tM8qhCSocinjDOPElfIYFA6
67haoADCqcHXnlr3v8XtY4IWk+Xz32MOa4F5vrjm6KAcyg5xMNWzDYPO7u8Tz7SbJoMc2AU+Ji8V
9dKB3iVe529hAyiUvGRgArAE5KZH8UXZi6/FgtwAx8dKk0ywwpZx84auWK/AX8ybj60oOYMYkjD6
YMgCMDcWufVZ/VoUI2xryhxaEh0YxUr9bs+m5y9HhRjjg5xEF2rzJcf1Wjmby3wD2Gbexhc7gOhO
DUiS3Zgf/QPtyabumpt3n/UUu2yCfEwnp5diI6SatNN0LG8omJi2bXIaNdHrOFcshUW24TZiZzGQ
UcJNO4/Y4Kj6BAwHRXSNe7BNQg8RLJ+Y05NvxIhKsHlw+LM9K295xcS0gp6SU1xayYlTlXnT+PlD
dpTY6l4amOiWkiuDRMXzxl5HgD1IEwXxGPpccj4Zbrvuchd20SPzGD1oTwrkeh/9QmtCIyVCL2fq
H7gZueHxuWRWrCFSATWfapBwAcvRtCzU7SNjHUc7zSb4mdtIkCCY3qjlUG0+CQCLcOiuGlogzjov
I08CXBV0E/MHqsF6pBph7idwnnGCMFcOGYQwJ4flxRdgqLXrD7ToVXl4UAAkdwkBXWNH9/7DoNWl
bk8PJR5L/xgdMFfib2VC0DMLchZVG+3SCVQ/PyAkFFBihpiOpJyz3Z6arn7DOtNf6Y/J4rrCHwFb
q45U4PEGoS5bbrnPtvC0oluG9Wh3wrzkHYmkj7dw53gb5KjryV/4LFbQPXdwry8IRJ1wURJ8QPSJ
25zI0V4lK8wZoYcr4KJ/6Qz76GE3wY0ADoxXAtFpDEPVbfOL7BDnL/ght+qmrB9PCkCmxKOZGbbO
4QWhl547GVb9v+qtOFXkgyHW+PH/oESyKqam023H5BVi2gQ2rsgJjuBMlHbyH94/tj6jwh69PCi2
xlqGVtqrXYzCrIcjH9iXQTJd01V26RSKzAWqLmyljoxbbaUAnDJfOvVMp8FEYatgmxa9gO099qcl
vqrTfsfWZEmwQqIf6N9TghELKzylvPpYAY0K7moyGnAaiUeK6NrQVowdeA6yK24yAFOolVnqxAX/
fLaBw9eapc8xwILypLsJsN1uYuAxLm5zpRdgB+BxGeGRMz2Efzbd5lpO65/JuaHZl6/Ql93JnE/K
5eY3icFIxzEtjjVHPDjPsGlwPpkLBxB2QiMxk1tWL/1QzCjFiejB6wV9O7MzB6x5CYuB84BTAlIs
qqxw8Wq84fhBEKAQXP1wpH/anVRo4qVQ4C6IeLWke3YF0OoFC6RNuj9WvQAa76/JMb7hdH8gUtjF
jQBidnPFANZDkL5ifCLtjH/YmkP/wxtHOIwDgF1CViFyxjHA2WXvkA+kynGCALpRw6EVwLBtrAim
MP3R4ZEES1CFjh1+N2v18RQK1/JBJoB6QqBf6iANw4kGT3jEHZw0xFkZY+QvfHHWzxxkk4w56tbH
8RlifUuehjVcAvww2AGsyU0lgVBY987orr5JV4y0rBgCMmSgzS9PO1mHC2Gfr8I55GKcfRhQMIro
d4OFZ7jD3sWEIl2x5etUzti0bgh2XiXAeBCCPhtQB6oNjO2Bwya/MgMJuip1H/3lNwhTLKTx7UJE
BJTCFJf4Ac3KK2l0fGaULwzPSaN9eOpe+/0SMGWsAMKGBd0kcWYNoU9w7E9AyuUYGbLXtxcsgjHM
DARohpaKg5+xH5Hy4aie/rO/GJszTBpWSM454g/sBF77K3SWPKWrXofU6YEr0UdhHccYAVehngwr
PrrdWjHm9SNBvf8dvzmAwhe4BLUZq9IBTKRXIfPWo/9aUYyQlBkX6JytYVxbElHGw5RwcfuAJeQu
e1JB4IB3/95CsqC7S3dh8go+HCBl4+Qlf16fMpogQJcQg1c2TWjrCrf3gtFQH9842p8NWQHYmhjW
/1lhIyUex6D590RMLvIJF3BgKtrim8YUJeSaEcGR+OfnsAiu/npMaqbHYfhikmFKzBDvhp5oy6PN
xk6TOjmYK3H3XyyAzXXByjl6GSHbAylf4w0bCXBw+9MjcQsWxcMLUB6cO1is0HSzmDeM+JjBcD0U
5EqmI2C76XukMkM9Id3xKLpcUAKiqI1XRNauuXo7jPWm1QK/VtpW35aIJahZ1uYBbg7stfEJHIgt
CIl1k+bUDrTCcNKKg+bZOPgJP59NzRlCStnHLm5Ivfk9ollyMKed/ctD7BJ5jPyBqROdwgylqYOU
d0uDRuwrXS7HziuALG33o5Frg/LbCvY6v5F7J8uUn5CnPoLH7RhwCzNsD8HvYp65v+0uczNISaRw
Rcvv9nmvb4/GNs9fUlBDFNfbcBdtWOdwch7bLwyQ3XfeED+CqpTUm876NddYBto7fy0exA2PD5Fe
+nryr+QBlixiQRYTS18MF2BjLKmzTQVN7MbiJeL0D4chjAtpPQWiEknznWu/0MN3DyKIjZto2F/I
GPtu0e7GHXknj8MCkNnZizJiMzjCCysQhO+ZxwgJ2yugM3ZMOo4VdQuhtKuCjfVUbTQ0/Yz2NiXB
AEyT5xMStAU2jIrYAvbQK0NHZi7z4Nm5wErwjGc8RYd4S/vUwMANrPweLJVVjGnxCv5ei8y1cyKc
B9l7nnfYeyrDcyYCiqscaexlDhEUpR/7cyWCm5hseQMXYg9/cUF8+kz4acioV+bE8s7H7Sb443v2
zNeDa0YWckLovX/G+mmr7oNZNGNgcTWZ+Ay7inERbjAd0WkSzKhVcWHZFL2Fsef18a+afV4Uc8Rp
77m4uIfJU7QEO5/V8/hVbv6pJWCI7VvZ+SssNGgLrsG4OBXMu6hqmR1Sg/GfO2V+KumxAxBQhVDn
fndfECjmkDpn8IzBlPqPr1m4kx3kNO8KQOsiXiIzOCMpDNeiNZ0D3EyG4xu2S4tEOJa/yMco59Bt
PdpqQqCpdUhX988Z9h0M9cmNxJ4SC30XEhWidmiTC5Nt/sju5sD+cJHjpLiTAXqVvFfjgjRxxx4W
TC7c0Kcf+ykvsstgi4fx6N81M37rcctjI2F6uCDGvfUmaFfx+QgRH8IVB+DKpqODPPsGDFCoUuG/
csXiDJBHriuaF2fya1Jyet1flbx1FTXtLsY3hCIrpJ8yVvrh8Y8yQT/k02Ir4C/NoRlgu+a7dKTj
lR+Qf0mM+iCXuOSXkcIF2MUcXz1gveZits8nRCmHO8THPl/NJ5vkvwixC+gOOjHGM/a1wMgYaxJQ
EstX7BS/uxzrXicu5xn0XE4znAOsMTaldSalO4hTnbKfauzrMgSXBXej/0GYE0ZngSkk7JaYDBZH
PJeDtfh1YMP6lAYFBghLDG+SeBaCf2YIW5KlCqYD4dRngiOE8xqL5q/ryysBjLMb21l2jo4JhmgZ
hKv4MPenFcnLk3uH4zIyHPSS7AjNDL8dNPvkq1jlOt53/0L3jd0PO59pU/7QpYfnYZmfmxdvjIEf
q9CH1scSuqfr/Ny9xgxawGOKoUlr++tdYPlHjgZOBJSwcB0x52PIQcECKWjv72mhtDl+wVY7Xxmn
cXVnOO+H52w2OaL0Hw5wJgn8YDILnPqktMK9/yf+Qap9gQ0jbLtVvkiZS/KWH8f0RNoUvM95CEau
wsOaor67isvHIl18tvmBqS9xioKF9cNcUxjiMhYlnPlCQT8jCWsLlkyhNmKyOicgCQQjY9Ee5mTd
bXT49jjDT1l6KzJJkMXry/5db/rnMO+Ow1y4jppVAjWQ4oEWzaBNoFtE/WyBOPKoMGFbacQfsebZ
cGFo8tQhnbDjc3gWSJXqDNw+Ph5tzJhdPszWEywRdC9in/FG28R4GmHcZEln0UvmTJn278qNTxTb
Jh6zYOZEdxOY7vpg0tjfv79TAAhIENRsMNhc7BAdICYGOcocg0SmIkDTBXcLYPvVg2ov6PdRygu1
F5+RljjDqp7CpJ2NxdiSTozYK8T+6TrmeoxSVPvbujgtoWVM98gMVmSkUwafTpUzChqrJffgrm9i
9+ty4qQrvG298cEpIoTjxFrjuOhAt+IsTAdqLp4JajdqzHGCWXL+nwvyaoMNY0TMBnm0dgZPYruC
+TUtV9lGvkDZffpzGYH4l4JK3Lc1/uoTTEcH/IIAew+GZU1ZPM5YafKqM+jjF9EGD8cBaQC5noVz
5pvz3xrAN5gh8b1MIFKvPsxxHQ5KTyQtE1TN+xBMGpNI95ii7ab5qZbbEopryALZKDMZq1BCyqmR
utE/356wCfhTLgfHLTbKVPR3mCIsJShaOqmE4Top7c8SdcA4U+M6j+AyQDEbJ+Udbj3kVKFRbPBI
2fvziHD4YbGDW7bCA5OUMNBNHiIcGUdHpQXcMWoTwY73idNeZGJRfZf0J5NDkzk5nyUefdHtO28s
2hQkIdUxw9qlcqpQNI6DYQrqD41NtTQotRuXlM+nvsYsil1b58ZByiPdyzY3O+oFYWPaLJQdke82
dt8E+j0IzmgWQLJs1P7xiVCWuQCOUsE0se+lU/+PpPNaclRptvATKUJCQsAt3oO8uVG0LEggnPzT
769mx5k4/8zs6W4ERVXmymU2WCPSiHgJDt8egC0VJW4lwn6FD31x3njji7zzE/mH2DCxYy4AbZiB
/qhJeCykc/+dVes3Y4hKaU2d7C9wwOSN4dyd78CqiEVdt7Q/TO4NZBPkRhBjN2tcIAqaj8yC8oMx
oADBe1wkzzkmrcpRFi+/FZvEZhgpW2VydyHdepiXgLnAc4SidN+S1u53boGFP3aGIOrEh2qE+ODQ
ShII1ZYlyFRYYl/NbzoOVzsqeTKlzJuzUjlDL7PSHPBQqdn1I+MKiPvYVLUY2rYRegpyPnLo9Dzz
gwhSHutilDNf3d3xXKbg5JiJ6opiN+S9ZzlSGM4OVKqGSL7rHUHtx9aMeSM5zyP77f22LRY/I5Fm
5VUzrFlJ/SHLMwaNs87oeb9YKgNcBRmEIGDrPfJ/UWaipfDZLpikCS3Iw/LHU8pfDF5Ri24LBiNP
YlUpJGygW2x9MQwQdwdzckyQnTHeEhjVufynebehrWEWRNkVDGHnYOTkUd827Pmimlix8UfdKjfJ
n2WjF6lAAagxxl1FRJ0FiYyqE+/qLeGtvCfiaFDNp02RxqtFG8H/Ua1jUuH24RoBCaUAOMiZae8o
2qE2m7dFCu0BIu+/CyuZPWywz6mYFcGFCDRzBp4QAATYueOAJNiU4ITNMtvIaWYgA/EeKNa/d5Q0
QA2RhooThELIIlAIzG1krhN0FAQD9C2FhVW5w/QHIyjJtgWxB86Pp4zEXGLXpT7DyIeUF1Jf8NyH
24PLPFJSwtBvSxLkFIAgAzZJfF/ks10sCXcOwhZZWvJcOzZ8cpx9hl7v+P5nxEqd4RSABSnDjCfI
QQLqikMw4XAPZj7uLXkCcq2koPNAWBftIts+9+OpcFfn2nZTOe3zjbG1OI1ra0cjO4VSgbkErvlw
kWjSbsnYfTkSqAvpyILiRGgo/ClBHIpxbmfB8F6b10jm7VLhsGK4otN4ISIiX/aC3SD8iPYEFV17
mPz79vQcO+SU78UN5h/tFQCMmGaLyN0Hw8c/Gk+LesAU5kZXUh1vB251vRVB4Zo/dBaXRNsQiruA
5bd8z5gbIuy6rRsogMaIOKk7+VA0ydlf57XxM/yda9XIGZIQwhMRsEGEMusgY/hwpxNNr2apEBQK
W0UPv8Kd73JEkkC5pUQ5qTkavc2bnLj8eGUUv0XI1Rzh0L1nn1M1e85qlj76iMollWgj/I96LuY7
4fsPXRE/ASYXK141Ws6XI20os1BwukvAiMIS08o+6iIc2s7M3EwZNWskHN9GhDH01v0lAsJl8Jh+
sAgjxpO3cyAGU+RWgtGZjH0j3A3cOwN1o95yE3KeCFApYTFQLuD6gdAuL5z6nB+IAhU2DBFSXtp+
S6ih2gsuMzE2zu1+R2GHmMe4M34HFt2KKSts7/DpVXNUZyE7jznAHc1CrMoGOjwxxIHpeAnpUYg/
4eXIeFvkTR1JZh2PwhGObfGlNJ4h+AGvjQLjloM0LkgFpFZnD+H8JV6nEJ5ReAJMRiTTN/MiHn/t
d4iUvJnTjjJ7pYxtURHgAPYzELEBuFCGHy/gjI8ZPjTgLwgbp9RCtsAcyaNjj+j5GDXgeKvvXvx+
MyYinWqSPZ7lCSLwJEodo2jWWuG+5w+m0rgbd9b3aQCK9AsDbgn9Fl7MCyhNMDYoDOgxULZ9bb8e
GwsqPjoqSHxVpHE0iWOKPHa3drUFYriHtSAeUX/RAwyNnPk14ocPk8N1s0cDuxXmbai7l3iQuUQs
E0YIqnWPtA1bAdN9SCw4WWjMerXlm8fMBgwBkPDGr99Hc8Sp0CN6UAsLh6z6rYpDRc/52ncXcNzJ
2CJ3NsUBr02PV9lSA9zliE2bV8fxWpnQuHtyLIP78b5yWmOCxQnZAKNqHFLo8rhgvEtcjok/4HsO
EY3CheQ8sDsqp+rw4iyn+DNokSacJxWhHKANmLyCR3xgjhgjPPYOmEj3toKhO+kfulBDQuVQ58B8
JR/ebmMADzhODqok6jhxpA+ngOLwCd+0g3CGQ4SyEGetnC5sBUYCPCVj1cQls6vBvviRpsqnmP4D
fllzeAvZBGZNaQcXjY1NwfyxlBlGtS7AoGHhXcmA59bo1QnhM/XogJrtAq9hl5wuOkYq9o8zRDrS
l17AS5gsczoxLtNpho2fk2V80YAKg3wkXGLYisgGpsFEYGL1Ini0ZGc/rItBs5dihY8JIF3PDCEp
x5wAqNCCUMG/lsxyjBYwYqzjOzbLCGVHosQ1Psm46cITtp4H5qyuRun/OdPfhrlzqJei8r148c6Q
UCjSAwyQ+/Kj5A2t7n0hkjw5DqlU6KOpSivvlkJGWdMNRa1iHjSrYwS6xPg/xA9cxIGxu5BYw7bE
yCS4RQDOF9olLO09iKrI80gtXiBIiMjWoUZqJyvGRJhV8XjvDimeFpLU9SiENrfBMpCgKqP4U3x8
vifPtJ6glOBtfPhPjbwh0b1kbpfCYQmbNSAMlXsgiN8sEp4pwogAPQoLXiwg8EnwI/j67p9sPc1u
Ts4Qh/o9hsw6wTbcGoWwM015AmQ0Tmj65qBaZ5pUwJBhBKEadVyY/UlrEayGR8Xd/1u1vH/wMgI1
YKbjKF9EYFRzRo8f9tUpNaMe/hk8t2XPaaiwOjfH1pFiFKC0m5OGTgWI2jlYvFCW03LCU4Eogo0m
QK2F1QytB9NMnsXO+p+aAQEWGyOAjV/K/QGgKCh/QkHYuU/6WH+IlSwY5QSwz9mfX8vhElJfCIED
APJm/qKbjbLF7P6VRVPqBBWwkA6EmTInq7KBTyPcMNe76BHuznL4jroFwXSBZFEuY5jXd5R5tRd4
yS9d300meFPE28Q6QvVt1xETIPZa4kWiO86fDQMCvUmzQN1nIkMNI2zruX+74nAqRLgzqy03Zw/u
jwPYydNXTAFykF26vW/JKiZMmIhfskxbinleF4LAVuTKUE0wwLFi4ZF/X3VmOCQeG5ycPg6fALau
b6BOsfMA1BT3TqGU+U6H6RM/JVxcU2x9mOgRHvyeDYF6WNqVN/hDrd6lN9S8JO48TrC/50VUR5W9
421FZbupWTISAPVmcW5tzFPeFJKy6CmA3mjs/zUc9piSV43/7RKRiulWooCACNBIJD4BJco+Gk9z
DKsGMtvPJKfmQUvT6Fes44nJRDeEJT+XxuP8mM8SfoUzFi62oSaMmS0iutjO6EqaZIwO+4cbmQuU
WCpToY4nC2aQtnzdzx6zLxa+CipD0Ug8uow5KjWRFn8h5cr1siYbrYLPsG68Eqj8GmETtEayB/l0
mHbAZlMthS2JHekrwmQt0U5IOeZ4lVlfDjZWLWpBfdvEzJ7x0cTKtTXPLRYzFaYXnLNI3QlZA2FE
bWQ/UpimnVNF4Ks8OZz10J/axnfWDyWbHaPD9mjRW6Izp+eDRE/pBhkEYHbyCjhsYSRi9zy5swPy
CDYSiDUnFwl1zD7ZYeTwmtl4NAMnEUqQscR6Touncc6KZnaDN0WUDfTb5LdiAlud1PRN5xa8T18Q
Al9FMbGz32xtQnhp3Fdq2BenLNOtGyFyoJmlAzlEx3mU7CEUKuDnjIQHcPrQJNAkF0vgV5bYVYQP
8bqeC2eB1Qmbzz+8TTHq1c4Gn5123vAPQrH5El1urmfTBydhaQxI8rpSSoLAhB++ATLVDxvw4yf2
J5oDPLyt56T0M9Ia+hgcpQPafUZ8UAiIbKDPZLk4dQBiG8Eoe2J6TKfNuSyb461qnIle/LdZ9Lc7
Y4Yz+/LKMJWgThbsIQ8H2K2O7dcEd3B7gxOg3iWPG0knRp+GOotRSDsfB/HVAgMinZ9I3weCKgnT
qhVK7JACFaLRTLURxn93VDn/Wi8ge4R9p+EIdTWRLEl3uAPqftw72fbMsS2SHzioBSUPC1zwMJns
hzbIcanEENJNeapUAyCpzm3xW715NRLguYE12oBz+bgrUXuATt7PJcg3zFOowyb9eXVAjMZjKWYB
Kx5CRBMB3TwoAQdMUm5MMoVw6OMDq5/wj3Tb9J6CCiWKHmGqrgMmyIZ/86C6OqBLdNgzmJK7dPDQ
K5/87cVnxdT1bRXmdwm/j1KtWFJ7pHjRuCWloKpPX6k44MTpM0poYx2KSoHVwS5eFvbpkMXXv9aq
DiiIEPQBN63wLfN3nghK7Bgjaq0B8MivNiBbkVnfWAKIB3eD6gNjTawGJElQdAjmeBvSpnVbsBHC
KhbUT3y7m/FatUGNhqqYceya6EHoRBnELqoE7StrRRWTrcyVzGbWNzdoEV76qm/3Q+YDVHW1BciZ
kVf/ARDCC0QCwlJDpo07wkhf9MA94PeaQ7uPy7eBaXf/cBIY4Dg5YWa5vdoncZq3/jMREHsejRgd
o30MxUNAMsNiIHObyeaKbYh/QD45SBrw12RkPtzLSD+xyk7IlfcO1+rKUE0orKCPBhUI9QdglvKC
/0LBA9yv8HoOoyf7skL+VGcyiLIIHhWX352yJI2rhMg06G16CKoDGPgx5tgrQoCi5WRYpCYdfR++
+Gax7eubYcwUDUYeVdFwSg1AVqYYeQBelY6o4ZCGhDsgAWY0nLEzzVu+rcdc0ZdsYVdojDgo/TvB
GvC8R0BB2xKXCmvHSHmeL9Ygcd370f5iP92FKrI3P26KaJg7wsTX/UTFhJbX5CTAmd25sVh1cG8U
wWwocMZ7xh/+Jzrqm16anWACO2DZ8aLj8RG44jz0UBwuuFJRRGMhrcbqlIHp7BPBd8MC4OoPARnh
tMUoHAA8mVL0JozfhC2u0ZYmvx7n3rZmQj0w+4kc35wcEzdqOKpG2REjDqHd//gynmFmi7OqPfZw
bDaB4fFHsAecxJjXWardN3t8DHTZ0DBU4DXJcLmrjCIr8JXx6pnQzq5viPGp/2W7bqCs+BKotGyP
Nf0mIdO7c1C+TRqxfrduGugT5BFfnIxn+AmE3/o7qCkzlf2I1V8vJez81gpNGAdOgOyKg1ZBnAni
ccT7Gg8h0n4RhatGs6ff7wkZ19sdxf0pRl7DFKmFf/drAw8wicDTj6uA9F8pyFn/1WLgEtALpxv0
3hwxcSdGb8rQd/XG4NKA+ANr4mLBmth5uyMxvQnvy09IUNWQc0lBu34uK13bqg3vTkXP/wnU42s/
WNHVWKe/IUV0WtiFzSYDF8KAUcXMARf42W4janM1VXCwiBAO1c6GxsAHjbehi9CkeMMEN2BufQKj
PxEje+5m8H+RyJ12Z6AKkZVT7W0eespukPCUxGQe/GdaOvjKOz0rfVk/68MsffEGiuS2rF+yfs2M
QelBbSoRoV0CwYv9ea/Zdf1dQCnnZGK3GwbpQWRhHwT1IARyTeT9NyJU1gEwFSonseNeAwyePAmM
GZhfh3rGhjmYXjBbKEPRIu8wOMSzwsBfiAqcfxhf7SE+/zokMw6GOv4rxQMRxxu7MuM19p7Cgt3g
PZC7kQGsX90R24pw8GSaSRG5Ee34kIL5smeSKHomPj/zWEw3RBb4gIeqoD6x8GtycreaXHxCvl/s
mfDNfd42ZXo195RJ8E77lmgaw695gOYRl4shH/2EDs/g7bwyXKDm0kkj5+bHgq696YPqCL0R5QTz
EI4X3PMlEu3xlmFfHTCul9ieoBPMlgF8c3DCvnF+TDJf8aQYB1lOGYNIdsXaXLnYDEQeFpTLrCdO
eei0vh++tbIiUZpDymKqMvJWWZAyurFo1tjLhhFiV4amY/2vzwlc6KtmIaVjfnP4Wfgkoiw9YzDK
3fwYKfWYC7ZLz86r+XTlDS4mLKrflE0Bto1HGjHF+GIj09bcY2+PBwojn/2rpIFFg+0c+Hfso8yk
KZYL/+EovuYcxAEBPyQ3lCWADvXtdPEMJRofkdOMMbaZTZ+iVeOM/8CshkPGkLNNm2lpwGLCRgn5
BQSTKYMAg9QWBiwb7DkEq8SEVIC96m2P0Z7F/UzlOKQWcHFwRkdQkjEutjwsXtiCSow2n9gRgsvP
xIn3vDNb4MSx55BinRUYsi4G0x+TJt2oKdqhJIhhGjvozxCA58XOrAdRaHQgJWU/hw83Bvb/XwhO
pCPG0ADu6qC1ClrVacWMaMdMInyYM5iDm9900/O7ZEMpxxLMkyHS8329YH5L/c89QCaZJ0JS0Ll9
hx6BucDHJp9sJiBlRqm1fh4YkAi5tIFDLjdMgoIVvYtlE8sjQuHgYm+OeTK2oMyRut6Q5Q2JEFgA
ngZvy84WbAki22xSKdLnCs40/M3zP8GFwrSJ0l+POcGGDvN50EgkHlaH8SwWeUuJaBcqmediZ6ax
oIc2vMjwgb5JGaKk8FB9CnaFmvRtEsbY8NG9ulgom1ARfZqWL0jlBgQ1OBDgHK84FjCvAFgXhxu+
bnSkMCWMD00EBspT8OYgm1yZq7e8kPueh//aTDl9YpwinzrWX++5xKk5lSST9dhzBn62VJOfI3kH
yFYgCZeFo64IUWmDgzgjqUctya2ZZhkHbSp2oMamS+ZQ7uNTzXckKCXbhuNQ7JXKkobP/XotI4lf
Knrinr9bw2WyDoU1Dt5MePI5Baa0BnhSfDA7QkUYmJokmzO8I/WaiOvZw4Xg0/HWjjyk31SkaIDM
/vEz+U2KJdYFvRP/lZziETaiAx3zoQzfezF3FLeGiEfuCU2CmIEfblRbFGe0/kxtxHMa+MBfk5ux
qWxQC/hfN7Y6l5hcmlngMDDuIRfTIfX+h2XBuwrGoFkQ/yFKIf7guGj1BX0LMBSECWWB7Y45Riqs
wGgylIkMUW2cDrbaorZ8uM9Qro2RcxzCarnT9e4sH0R3c12JnGhUL/Q23/0DOYBZpU+PrLUzyggM
DRCMnru1suXmYP8AcJaHoqjvnWrOFWBtRmnr6wq7pA53gz9OVT2fYiUcX1dwA9hEwbvBecI+eyXg
Rwj4zfzWGEZahE2n39iFA+4/a318uESjB1XRujMTBOPlE4C5kaM3cIbxCns58wWo5/qr0Zxtht2g
sWVwHMTodg6G1v49Q4CZeyyGbYIx0TMF9Y+egWKIIouC2C7iBlqCOoIWQvGq3xm543pggwoTRMFt
cyWmm8BcKjf6hTWYQI7qJbseD5YE8PP+QPsl2FnUAR+/pugCTcKz2FDZGnOKJcHiGlPQAGzLZObg
i31AQA0sJQMKOC/m9IuxJzMSYny320gp8ROeFApiGlQnUME7qZblDyctwc0TNWJvI8ROb4852FnS
649ODz9FXmpquQ7Yw+xlAlWFraxKLgCXfYbFY4MvgZ4l0JEMA99M/217ZjmXeR8Vc4l1zTJ3O3Ze
X8Klt1kVzstBVbxi3uXsptXq69SF8QPYRM1t9EJuO3fvBopHmHVSGLWZ4SCtsAe/3Zqws8vshn0H
w20gMYiD2Odw5mmb1tntJRM21/kV7/YfC3zQfG0L9+E80w8MON44jp4qx/qTlhuKDjDunFICCyJ8
1oyCeFl6bWbJQ6qcJ6j3zX3hw3ylC2+dCfIU/xdi10Ay33V6n6q2BOcVKhbhfibel+clOEgHLL9/
Uy2mrwfmNYzewMDEP/9jP5P11WjzMmLgNSAeUMl/hdlZnXHPOUJrthtOmMbtubclnw7g5/PX8pLs
jPp0jRrCKNBZORUwHlR6RD74HdsZdCg8+pkbjp52t6fpCFQCodLLHiknrUpa7OFIyWgaulW1qvGw
5nY6XKYAoK4Es4radrRiu6xmo7Da1DHV/xge4RoSzEKJyvUNyhTZQ8LEwv5Ce8blgtnILmg25CFD
aoCVm9yN5sEnonFnvIiJ3t19v2F2vBkPrNk97GyyI+e8sUT4L0ypt8hMHMDp3/SOkP8ZdgZt9OWK
V9/N2MsjKL2CGkHBtRBv0939bgYTlH4WZ+mm2ivYyBdeluKyaq+fjB+vfuEMPSkq95qrocqwixTT
+RCWFKbjwZPjA9Wt+cDKawbrclVZxZpCnZvHTn3mLUfGg7Aw/E5hS+53cQudZzqajJlgafaW8NBp
7zhI8/0QFva/DEeOconhKLmN/dqoYEucniU/A4xrJXvIsGfNWUnu62EygsTPufQHP3P+2yg16lpD
86g5uWAwRSqYx4ITfMpEymFQhVMGSC4J6UHFEhJMbUM7iss//mbCph69OJs/LZv5cAaoKEQipoVC
yn1FhXVhAu2SGcwuIWbYBECn56fXt7FPTzlGnHIupnjE9JCTJE3HLRomUn4MVBG1SEqInwR7njX4
Y7MbqQXR4MjwBDrOBMjOwvYAnK1zoEslWpI569HiaUkTBsdp5Y6jZs80RzgHQgHkXaUwEtQxVDn2
B0qqX7gFGxKPidqFkdWkqs3SpFFiDdLs8/oi5bA/3ntLVCwbCp/UZ0EBBrFhMrxY8fX8sbWffI/M
oUo3XDAs8++M9M9+U8YhdSSqDhttHoOcaqkW5nvFKxao4j2FiHPwLBPk0plYAyPMWFljfTEZT94Y
bCCIJOROtV5r3oTgaRxb4/iz+xOFCZ+Jdcl1Xi7JGooq7EwAou+EvJk9l1jMt6znqxKXgKslZTYv
9IXCrl5C2yUJ/GqNbfbX1R1IDXFRSkyF/urxfuNzAa3Y/frykT9/rwbF2W4Bgs1PQ6yoS46vRX+4
+QA4D2ZK8obpyAd3F01KzUOP8oBNKEGuyOOPibmZ7h6/6OOibvaKFU5XuJKgdFf/GRSnF7q6zTC9
rDIcYOD0rWtvzQ5x4tnAumamGeIT3582BB5rbuYBjhubGycmQ2c/g/dLKginJ9iK3aQsMYelGhE+
aJYzmdAr0iYIugAN04sSl159zdaJwzJnQW5MP6hp8GfliSmbm75FRYD1d+U2bke0SNDiycFuzmKk
mzoWnvD6H1NN1aFIgWkwvAaK08wBdoq8FuiQGxr1KQNBeUC6D34N7p06bmANEVYRSPjEHhm5+cXN
+f8EUfSmRDfvftNOdnqshov7ZHQDwo5fSFIRtAx3iQZFM/9+Rg0J9Fybu4hFwJpUNv0VmIVxEQQD
ehFO8ACTaXAdQuM/9JWwSDfg/pP6VDg4bVtikaIAZ48SU86dtWBqYpUJ3iQc8QLS/Mf90mOeO+1Y
5qMTmz9N7cOM9c2dzbjDTUiVzXhxAnztcip5osr/8rqLVwqmoM3wkjrlGTb2l0k8vJ8Gx/agSjI8
05ifKSk0EYStbcSw1L5WBgfA6g056MpfXWZPetoXvIYOvkxHOnBErQemh5ngM2gJuBYnNN4q3mWP
/TqpCuIf9AmsbgKsInRmHS6hTNFww5nmrwSxWxT3PXSu2oxmAege04lRjMMi6hnZlPU12Wq2nLCd
uhlrBjzJyeZDDirJB57xixSXRSTjD6+XdGd1O9pKkHEtePO3cCDmNEaJJpsNCturPjKeXTTyyxjD
iQTVNj+XIQwEApFnUh+GngggI8ALihzcmIT20oCcCmNEz2fUJY54wzFICcfRE9gJWbQubzBA8pVE
YWNfDjc1+XMi4kLIUXrGdAyi3xj70qrnvzD6EFtxlUR+ZbkSUScD8+YWmztPmHATPPDduzlYqSmM
V+sb4bu4QLxE8EPOLJ86r5xivlP+rJfISrYvv+TxxEHM+5ACwo3jxHMKr/kT0UpXBlD/5BiXpQJT
Ltd35FGTV4S/IaJLfXvksA7YqCyJt2jkfCd5oRNKpVInYWi+fLoPRh90ZqW+f61UM+p82Ot6Yc+H
2zKaDwISoBFW6XcIPb0kFxp9+4c9mo4v97Lk6r/GExQoDxt2b15PACSo9OCa8BJxcYXvGxUhfps1
gaFse9hWjlB949N/bg//BAw6PDqIQSoBGdjccWfQ7zBYfESMqNiJe24d7pw9Lltsu5tshnWl811q
B21Wr8WN6AWPw5cZBeMHeAO5ucQpbzLQp2io4JJicXRgHbi31dCrAk53OgL95w1twpSIlCJCDorL
QNyPku/ZLeWDimsnfzrfD1WAoiQak2+J24ogvA5JY6bfOg/14wNT1GHyWC8ZiZow7r5OTmwHLIdI
+NgfsFT5JJMuXEy6VmcYXkeMNeed/3Ve8FFHxiNR9ji3wJOA9rrGWIkiZYUCycspSYR3lKASVVa5
RGVuP2bw8YnYkkDsIRPCiah0c+99KHD7pOz8S23DP4JZdPR1Oks5fHiPCDfhrtB8fzcsKrIQErHn
w1PmNt/Do7LBBrQxUKt5uE7iOfVhbsrpANRdUCEq3LpihhjBHEEA1macWK7/chjIcY+xrWc2y7jx
ZfzVBnfBzGkgFVdL4DCbzP5NSCR+yztLPgFZsEETdKs3jB+FWW0NuAhqZM2H9tgvl6Poh28jUaKZ
zS/4rjlGWPwGFSffdlVR0zEDoyz4TtXF12etWWVMmA3EbA6xUYymLwvL5SW+4P+MAnOKNRi+C407
ii5/qHtcEsLMEjXFncwifBeTOixjhTZqA+Q+LczX/NIhfTQxpe2WWNwiqHyEIpPstmwYSbSMFUFj
DSUhxpvrxqYkvvwRejbuQpUmNsFFdpaDmqfQ07mfMF0tHPfC7m2SL3kprQEl39B5AY9CskAwW7Hz
5Xs+MGkMtdlnsYtF49+9zBthHE0eA5xrDmQ+v4H+BndQ5GHsve7fawnYaKriCjGb1mEzWQS7EvXl
tOyXyNPHeEOEP4YjcW9GEv2kBqKPedfrdYZQnVtJyQnViKC8EZAACN1CyOgdV0llk6u3bQStws5x
+QhHk3s4WLOmsnAMQZjcdYrpj8/jeUCFGhAuwRbFqbHPhgIuWQyhFp0QJ9fwT8nCaDN//LIJCQDT
LiMkJ1U5yR8zWbLHn+UIms7NIXN6ABkX0ivHK8fcv87ljZAMyPxq5II/Nxl9cRTUb/j/VQNLPsIH
xIZ81vfZ2a2RxZwDEAPx2Hj7gp7Us+9MliAb9XHythtYJURRRmwSXraB7jEAWhEBkaDBQQ+HRr2E
Zc/AIOkWj+TD5+/cOmoX74CgjT0VsxJqc3iw3ovJ/qxwBYOOsUS/wg4DHrGFy3b4wakP1yNN+H//
GAKPvRK10lRGK72/MwaEj9DRxYPfwLD4/dEXGe/ksW0jl3FIj+blGvQglw/dJyRDpARw0DTwIeph
ShJ18t5/Bxh9+trIzAmdv82r/lR6xtUrldRJK8S3j6DqZiVznD72WM0NI/LdJf7AqSf8tR7CTukw
ur6v+3zaAVqaB6D2x2g/xlfDcBcVcvipsP5yNXRJDIXHxgejKmjqUvCitlMxvRW/hpLdH7m/W6Co
obSX9i1sCMBGcDEOv7c1Grm4SSiMORofg4chODOYKH0x7iwx2N7VersdgB1FxEj/vS119b0Z39Hi
h/jHb+g0x5Dfy8mOfWXswBV7MyyEw/lKbjubb7Nr/IwRNqRbdashrO+c69DGXkHGmPVKFCBT9hsx
8sJG/o49LZAaxf/H5eofN7OG/3nDZwmjCqdUIggf2ctst0XuD05DOpGbmdFFbflftXav5DHhvvKJ
7kA/b7uhhb8jYaMBG902u7GjIcrCTF9BuG7/yL2kb2MRkVDzcnpn/IGON4BZpCpPUk2EsEuedHax
yp3eMg+vS9C4VA0BtsB0uxO6ALBNVcysQ8ii8OuYRjNLmL724Mx+bzF00GoxiqCVFupM3Ko41SNx
Wi6+4YPBF+Ee8IBkBBl+A52xQsaHnlVNBX4qUeDbtLq0iM1KTgcp5x9vjYxVRZ5g22k8lgDEzgtf
FuohtsonuU4XyJV9t0tuB0bn/Krw1Zu/zWe403S8bxzAPn+T0bvQxwhzv1MJfn1dDv13SPAGoHTm
sxU/7qAN10n574GMwp9gJlbe2H44tOeADILm0jELPJCkI4MLyy6/0XI/41Uq3cvdHkKa7yKNDh6/
O+dTkMPjlQ9XXSNJHSCJvoSo71A7IUiFzAVVCuXhzzip5gqubcJ4xZAnP2bv2IIkVfSCgYAK2/gs
AH19WsEOYx2BrT05YKkd7C68pTlqtov3sMq5kAcwTWRuzAf3Fl8793gIzggOQrOnMu/vEVtRiY9w
3CGzgHpzaP0i6hT7ajTWLGPqgq8MuJCQngpINLc5zW42TNzlVTPk89BvBc9msLzRiE9Bk5hUQnWA
ROqhLIPiB7VPaHKzuIixaFje1p8Te8UbM3dGPBGc+zXiRwmVGb8O6jvoSOI7vwlvXTPaw9kTm7oq
IiuiAjaY9ajWNbs5qR5Q5uwJPua/UKEKRv/I02JUKjlvGnMNZSKctdFR5Am0/wwImJDT2XAC4AhI
9XJwmcE7qSY9LhArsuffLSEe+D8LCqYG8O9y7Cx5/OC8GxnG0Vk1svAMlR4FVvpkLIK/K9STy1Gb
IG/zIUmi+PrHXxujVYN3yXtsCvm7YJH8gnIitNnUFXAiHTGE7NAhUSShg6gcZYr4HMUnUG7nVRT1
cOAhXpTob+SAXJV9wTAE4Q44NoI8wCYU3MQC4xaKAsoYTlfXhKaaGSy+tAzEoAb4sJeARiQQLKyK
vMKZwU5wGOMxu86PIM7pizuHfRfY3s56G2OHVkU/VvYEutGYScdRMUViQ8vA6wcYjQcLvAIyAP/B
uUzYUoqqCScoMO8oJOMlwP+DDl1E+L1MZUYzT4GTMVPhItZAZLeUZ0EZzBFG6SEm8QRFQxOnR0zb
WEOMzNrBtyz9mm/7zTCOwocYX2vni8w0jFfZhJzf8k7xUMPBgN+H8aqDIxOLWyDYXwaZYsZxhnQd
C4Ol0WSmCrI3JON32DKNh3NFcd4XbfdccAKjctZOcJ98/alER0g6P//FrADW8Jrf9vk7SMoccz0M
zvTL+hoM4NFw+1X3g34bUgqhplQX5NXhqQS8B4P1R+6LTOJZE6XoPKEcdHPIPFQ7qAmt65T7+VPM
EX5O34TQDnSJI8UjyOEOUFhiOUdM8xUhAjMKvARgDMO/ZWIG4Y9vrSIngp7EslHnu838TgGcMdyG
ImChgYT9WjFoqgCKKaM0c+cNVje/WfQQvHFgExfXh6tqS1TtCbQNfhyT00RySBHGaoMMOSixgsA1
Sos9J36+xfyUoXw2U2III7xh5Xya6+NlMxmwdNHo8qMZSnNCTfquGnBmfMMeZJQ73bzg/+R+S/8j
MUbPJ5jeRuM5GRhwRiFMfuLpAPnURmWzFV5fZK0YIcRrJ/ShqqQg1McKuGtnDbyne5v13b+Q8qOK
mD0x5EXMUQY7jgxcnaZM+djHCHaDS4W5AsRBP2PWBCTAG6vwZzhfnuaX6eMvc1kMxvzh3SHKDOOd
k+snNRlM+TpjoXm8Cz9/PKPn4yDqmQAhGE7D+p62Vp9XkukCfgoQBZhesFFwRxRjN89PEvInVF4C
BAQG/K1xxBXjY6Nb7+zrHmXkhEmuQ3LJ54xMIBJbMDkjKIVGwWOCh85tRp6z9S6hkOGGxlKjG6kd
6tja+FmlxxkK24GvdJAOQ7yB5IL1WwrmCUF1sOF18osFGApzKOBPZn7w3or4Mh+QaH/4JnBfGFMh
DYDlL3SV0lxIxHezaRfBjZ53B9AVhniyc0lHINCjfZlUJq6KHJ2ydz8A4TM3UpOS7ykTPY2Brles
GfRzkbs1ZePAHyVEDTqwKgSHqcfpgrOyjURlwH778TmXhKJUm8r4LmKuO3QGqMvezH8yV4CwT/se
kBuGrrid0UnMcSh1tEib3NG8DX0IwNlZ8ljYXK2gmcMHGYuLYSa8+kF0EZIkONQReXFsJ8KaQKwb
8i9B7W4m81y+ZC2Y97ngV84F7/btfaLW+FMTBNSc4qzHR3z3+ywz9rKG4yhDwCAG6tCiDTnh+sEW
yUlFkSMjD3EhEEzf7HMGUHM0YEeFedzZv5i7mogBEvw9wUa6L+QNp48/nlxDlW51KloRDGUqfY1Y
IMJrjVkQY60+dU/tHL84QedTDTgB1O/tF550/tH6NydKR2t4GFEEQ7TtLHXSF11XFeziPHksisk3
EEIoJEXpy/vRoocXQDa8XABkryFJ6X8N7aKS0Or3wNqA+A5YXWnzN76CEsZvcWsPDp8n8HXFy/ZJ
aYu42oHXC/EJhrgm1tsbgGjZ9/MY96uYqcpfFY+W6zdBtvQt9BNv8kUCbgqIsUqGMZe5kuLh/B4O
ae2VQ/73O8h8S7o9oNw1njFgIWN8czQbd0USEz/UQCLQFg0iWe5448KgwKir0/uARBpuFwoG1FhT
p9mLPfkRM5ErwC8f5g2adGXLvfPzc1SxOK9wiJ1lt6DDDfPrXG9xg6fn1xlqy0F2fDBcVygbqYWg
fVxc9FRAlx0mhTNmSO4nhVF7Il0FIji3E7DFAvx1wM2emCl7WeYiv6ox9lAZfCND1FUSE/WFiNCF
5FSfLnDI+OhUdn/Pv255g2pFnGl/S9N7uXuo9bSjvCGQkHlSUqHXYwfAOkCIqiFU2GAc4RjbNAoI
pheNjcaPY/Xf3NRjxwN8VraIGEhxunlvaoOWklPg07+NFGFzySkzPDFxn9BhceEQQ1PARpLkOQsS
7Fzg7PAV+oMzYHx+hE98KQvGGzZpDQKlJomavjipAmmKOVC574V8pc8TodtGe7XfWdLquhhP60UX
YO3mtmuY38gIJGYbkcZv4ZxNIbNTg0uMtRi9uK/NbUdxhR9GNKAQABsiYFa4RVJU6re5mjCjjUhZ
YqxM5QTcS+0f4WuMHgZkgp9feLvJ28foLAAST3gT+fvd5HccW72Z4Ll9gf8FsNZMsEt3doSDcG7z
dx24TjN5JRg39Zf/cXZmu60jW5p+lYNz3URzHhpdfaFZ1DzbuiEsy+IkDiJFUtTT9xe7qyqdTsMG
GnkyT2J75yZFMSLW+qelXlpiARwK/66E7pexsQznJaIonjx6Avb3XMMDkSSRqy9/HDF3do4Lfuup
nIViUl48CRDxoOdNujZ0AzgcRAd2IoZWCKuWsGzVLNdiGq6V3sKa3McN4uxl+2YtnoxrSfr1e7NS
1/rcQqJDIpbVbQ1ickfeDscYOJDjMb7aGovUmWLANGmXYRQDncmaQDfItdgiptIUOkSq+hKzF0hL
4/lPRdhnfFIB5pSXFvfHWn5TtvUY0ewEnYQLuhEjOaaC4zUC1WMe196GzXmz5X6CCeAxhP+AliF1
UTTLHTb57vPMa5odTOYf5AfQCkee3LMBaaQBpy2KJWgjG7EmnkJwybE9v42UMdMThi0ThevBn1d3
wePBlz5/LJ8LMVU8mj2XBIm74NTRuBgEM1ynidJtOBbokDnBT3YfeAWUPiOcWadrOeUf0DJjqCpp
ehHslYiEuc6YFQs4pg1sl/k+uO5AYZ8Lc1e8NLB0M2sLEXgI6b34X89asl55hKvWZV7QnBqI9JCn
2NQMFC+Y6rogne8oDM4qadPoJOM+/rj7h0SQO7orta/cOphlHz1bvLErEOhFPvNOJNYR8ClxP4sn
BosTXaoIW33lkJa27MxUVTlD4VGldIPhYwlxjNdAPm0yjhsxuBiGnMXG68PlDSbtbDgh2DSIhJQn
0pIHg8fS5D6MnkIcAS5R480KRqTg1aRB6ug8wDcAB1RGWQoA4HzVBg3tkzmMnL58cwEATH2nhR8F
J5uIx/HmGmRfCCBxKkeAPoQxriPaUoW04Z6lvMQqraNDEir1UrwgU1NwOpitpGaWr/A64UVTTz6n
D2gI9kPqagVNU7Dy8QLu8IE0E/5srJ7QsPRwJtgf+gTywrEkEB0Me3rm1ZIF5UiWE8wTitpNwN5R
ApUKgxN5oPLp6gI9PKivCBUJpnreA7vhoXgUu4xPsJe1vczkaWgNM7I9pS6/2UaxA4tERJE1r5lm
6feuOKaukxSwVhvwIxnhlESa7IPwrqOEfMWaqwHNWid+92CMFgAhDzQuM9sYNYuYPpp5mPcdbFZj
IFbsammPf9IEgMWiNselavZqRu0ApiCGwdZmzR8QtmrXCMbXK5XGA6gZYx7qe2kl22s76UbJ6Mb6
xOcEkUWbTm9wYThDave868B7l1YVeBw89dTE04bPi+yWcQKY4bN8mA4xziDpjw1l+Lt+ag9AkaYw
Tzs9VCaDZN6owyTtpcy+QblLubdPMD/SXNM7kxG4NzkvoPKdjvIO7m/4gNXSe4p75Z0tEKBf8vvW
pnH9AxGiyYXBVXXVJfrNJ0oEh0vXn0eUei1ReHh9OvIFDsFfqy6kATz9hHriPlX71Vx6cSqsq8lb
uG7e+C9AmJ/tIC9hI7se3m0RrQpjwJhApKrpuWAEW6eSEO722KzAn2VIAqbcEARGDz6qiYJG89vs
bL9rIyBcBy8R3eEr86s0BLBTwOe1dLj2tiRbnM2l76YbQlI+ilecMnSEVQ+vTnQF5eqGBOtdrm9E
wTSea5I4R+E/1f4EICVFL79wfFY4st78oYrcADip3tY2adaTGMxtdztWO4WFiHSEPAsyhjEK6p3y
qGyLV8ZvQHmZ3XQhKV3d6Kk7fQ+gLAaf3TeZ2/AkOIMIlB1X88fU5KQYt/vsLX4DcO4/p/XUpITk
JQg7Bb4bXKhI3XioM04F4of6jzO4fbN/VEMT3eyQbyLYGi8QXUSbhKPbXCLhFNPxjdDSYlq/3Pb6
UHW9YZCI4e/x23WpYNd08en3jPeQvEAesz83h+yZHPwS8VfSVF4nF4DmUbjP+tqS9pvsnWnrwlrh
ks8mWV+Yu4aUgcpYe1UIbBg2jI97dUZezSFeTnwaOdaHCoMa44TG+Oo2xF2kMFG8ogiTP2iUkBOh
JX81oUZDkpV6vMvsK/wGzSaMtWfES68eNKS2pTM2INUUq1qXe0RJMaAtRzcY9rPz84E1OR44S7Qx
k/poDp57mkOB8Iq9QqddnNGFLK1xu1Zn8Mx9a8scDFS90obhZ8f1eyN6kjXbzgJKC+qAeWfqUdv6
yCmgnxgtuDZX2sKaMirEZ17Ck4BZxvCNIp6G0lebfSVNMEtTplVYpjFBSK8swegxSkBrGKQzU/iA
2lJljDpNV0opPVJXpavCNwVUHDiYmextbLOTn7u45T2cXPXgHiPYEVIJBXoHqtliMtIJzl/MkqMw
B22xjwpnPMjVPjw0LjX5mRu2tpTiPWcEQdR24T9b1/uwaPimxkKH+vN2j3fvregdg8FJdglzDJAF
ThNCFZDmYwg/2YAs5MVisCwOwaNj14MoPTES1i43aD04XKGk2F6A9drOhf1/gWeCxkY+ySRHcG6R
oIbglKqd/V4QdxsfEU7O7n+5pMMGhzlqY652hdJr0UAKFcbqJdSFQ8a1Ryj80GE/Zjssaj0D1JDx
N8eE2tX48CaFq0+jCaFyoMPYHbo4Csi8HqYuAlX+n1zzPnD9Tj/oJ3Fj6inHFc1fBCJwiq8ifh+p
3W7kxrR5dxxTySImTZnotX4+BB8nfx3kNnD5z0bFTJgZhc9D/FCe4IP5gN1E5RdgxET6SraDhawN
sQkR6SRZ8nfR29tdhNTU3TA4HG39M4AuMd49Fm3+ch/AhsJsDWna3swhZCZnfOtalCfR1kERCC+3
VOh/iDyeH7edJQX8Qem+Yhs/k7JH2NsrqsYnuhS04+uhiBfqDN+H9OjrcPruDdRtcDksRWaP3ftY
8xZ2xovBbGYPX14MWjUkJpsXJjt1Xp4D613tLsYEU4IhdrfbI5EQ3RiOuAe032GKGNXSgInH/HXr
HJXe8Uhi85hftQmy4UyBO+pnlz1HdtWZCKk8K77oCQ7SPD4Xgjxn0hUqIWe0Gm1cv+tSQ63YMIQy
5zYJ0IfAFkysrcIMq+VDCCYc2j86rNsJPq08UdvSrQ2pHCShpHReG0oJDN7DlI3qRCABpRuuoTwf
BEcItYIaBrBMfM+Rqx5CqXdn8GWX7QNfpBiWTqK42FX0022THtXTHct24FI58OPr6vEBerHYULKR
BkhGzwebD+SN1Ixr1BuCneJt4W2HMQX+nqgHBByQQTviceh5s65G3Io5hxrDHstFGhsZozpRGMTR
I9MCyocaE059gPAl6usH/iySxxmT0SXlfsgvQjTx66OE/FKSFlb6qd7BNHHT9gHqiWIWD4ANhYGg
EaUVvNHQOfZfb4vr8CJ3LuezeNiQzf2Kv5LO+dxww/RLx7x7ZYFIdp85nP3bgvcdyvzDwSTJiM6O
OTFHGT2j+0pL2e+PepOkM5nwWvOCY5h+0PZmBENg5abXRc884x4nyKW404f/5weWiRgfxMwAGz7i
z8WhdPTQbrqCFzdPsBxdk337RY7APDs0Bht9hFByVaqs2pbP0izjot8AUxF8no9TVKxO34bxujJn
e+TR6sa4qV5CMdeqQoeHmk2BYZobY2AvZ0RF732ArSiv8hoh4jg5CTSP4ar9pEcQSz4Tmr9utBAx
Hnp3TeLNKmTUFOqOqbQjk09olVsDMO6J5wEZ8tjZP98kGBISR+qhQjIW46Rht5pFSAZkNfJ8SCZ/
SYJC/GISiYVL/AVN19G03RhFBE+U6lbcfZ/J0Bw5kHDwYxJBp5SneOHTXuK4cBjgVZAnWyrDsOpf
CaOtGb7bj1/t+6hYP48Mo8bgHKcDWCDT6yjaUFLGGds8RhHEELCmYc8G7wath72Gh5f7oMsUkcaj
B9ms+QN+scJIW8Em9aO2a31kxD8QT8fpGYuGgAE2vI9giPmRJiVe2Mmqwn15w/JX2h1fngbB2GFC
Da4OfcQhmhIOQ+hj1Wu1XR3vOZauxjzMxqTNpyDqJGBwMjUEILGpM5jQkUaNAzREIesRQF6/Bjpu
qxq9Fv5/7U0C3fPdSH4JCQYFggUz9kw3Cs/W9VSS4Bb3veQF0IQJXLQLlyJn4hlsVviqo3Rk7Afj
e+t5g0XCocwKiG7A/RYvWKwwoE+xdK8Mrfrjd80ZrgxPP2ZVMXqAhRrCrpCwhDyY+IZYLAIAR34q
Fig3jEbYF8uSV7r8MycjQb1JfCD7RgyTOYF5l1ViODTSiXE8+h1bJ4Zi4DDuVO46sG37AGe4NXng
mi6EKJrN7aJSXxFXwsjH60AtR3U5SGW0Zr02niYQLdnkfmP4dj9JiGMS8zbMvkrzKU0fr2Ixo1NA
9QtEVB3ovdFGd5HS1MjEBJ0zInQdTzESuZyTiFwcGivi852UrVBCLjIs7IF5J+IGjLWYCDatPhlW
BwgfHwKUDOmaNSEl5jJgSB/uCYL4gpP0ITP1h33mDglAgQkYWYyfLDgtws46Cb2ZuYGysGk2EGoR
HJK8tK9b7I3dBwRSMSJ+a4Vdp9++6xt/3IAf7pW1ta4P/rHZkeZGekP3Q5lYp9CNZ4wd1PluP66b
HFNkjxAyMHD+DDpjHx+xSZq81GGyJfUSnwsUWMzrluEOR2QPC+8sprWd78bwGeXbbc2s1pCCcB68
NLtocB9BonUt8i3oEHJMUcLfqU8foxaYxl5WM+AZEF5+xCTKroxRCs6KdAPDNQI0/f5r2iFa8v02
1vbMWOaMAyeF0EXPsMYzhXQQJSq/XYRblRNcBBbKBkHCXaLhWUT2pk5XQMZa/4FF7E4nfCeZKFtG
o/s6RfFvrudMW8J+TDDdEt++226rhX2IXGl533nIDRkCwfbnTTjBiKAn04KWGiYfGouecnUflrhp
kZK/3gYVvmE4Snat1GXxe3q3WqicZQ+hLUQ7LJhtAWzzXg126V6MUmfG1RnYAYPc3hiW2PM4Dtfx
BtM4DgskHRgKdCoxZpiCyCM0pvBJBkx1G4sCyaOQ1/oKHb/dBSc4k/i5kmbYdDkbVOxM2ajARS2/
41nuxYjZcVExxQxAmPphobVYDqUhGCBhnnFnI4LjTCpIgPThH6y8RuXaG0VvRA7g4LAX8fYJzxNB
2QQk5nE/ZFPAFw6FPQdL0RybMl+Aj3K53ELDDwmVQHsKddZjZCG/06PA3BXwEBeKNT4P2ooR5Tif
CekQgL8ALdFOJn20eBW/ByKgz0ypFWD80H5xLs1U9N0yMbHIu3KhUBqg7p1zKNmrYCwgTVwmtAtG
P0At2SembbCBBIVMRJssxmmL6BuX3VDr25Ng0sDS4iVAiz2wgXFhWbB9MDOup+6TzooDFUYmcoWc
+wEO3gwdhO1DQfOwyTGYjWaiD2dFkAYig5WAoP2DmBQD+He5Q1UiDevaCMMihM1MiF0wogVhFBKx
aXwSeCFTHqb3cQ3sCKrSIWUpOFpjJqOpGEBhueKRj5SDoraYmpcQlpiCD78RKE7ggixsKsDeO+LT
lmaSc2/0YOskwBCM6kQfNgve2z3iZcIwqa0m8pAEy1EDmRG/gX+udLpLYa5yiNybMJJJGwFHMOiZ
271Or1UX9PFG582XTRAa250z0c6p3ssx9qJsIBjE6mskHQCMMh7OdPVqmTYjGXydSVacVySbNzBc
YE+lMVbaFcMmGEDyICUBIzBJi7hXHjODltLAxsJWTwlij+bDdlH1kmVLble5rLbJNnpzVuFS25tU
k8Iw0fbyPfpt9lvBZterfCicfqXbALV1qKayAamTUMzGn2Aov+7cSeJGU7q0eYGLfTQCKRLnNFFt
wmcZ7gFpKYDEkCJWaLrCK8JQaxGdPUIIt6PMf3cQDQgVsy0CAUYILeDjib/mxWxJn6au6wOwG+8M
EN/CKUJqykNvdhHhD+oLw0m3aE1EgXc9smppLtIuAzhQvE8wUG3ihfVqA/FFH9IAqkeMdvJ7LvuK
kCA0yEMoYYHZ+OqAlcnXGlxYoSvCb/AkMfBuRRag+9y1I4uMO7QxKNIT8padbTQNm96eWIujvSDe
meXNWgHuQPECyU4pLNrgrH9/5wd7mH/StsIBqxU1M7N0Fm2PRL5BQqXeYeI5UwyKaXlRjzk4CMiS
zcLe6ohi+agjQDBs+PLpMeR9JPpKCHpAtaHcGe1rTAgfZZOgDmTIgNMBWn9UXe3FwNl0QbYfTSGB
Eb6c4f7YNFDpgGHLcNhYeaxFAtIhTTXmrcO4MdKe6fKCsKJTn3P+kijVJZmxsyz4b9uD8ZodhCQ2
+YNqgeLP4wmJiB19He2CvnkAI/bmmFRCiiwcIOFbsE3m6XJ7c4ljeXu+RERDWUQkDYFKeZzEFBEQ
yawamNpgyHyEfbKXiHrxds4UZ0NL3OpHdQBMx7m0NnBVLWyo3PfkYq7uPKUbS4w6j+wc8b0Ie/Fb
ZhMUwqATGQQULR9DCLeV27rFFFqrd4Yyml7XWHrJohIcuLqELIeQjaj3V8wWf4hAqNcG3TKbuwgC
izetNjKarcLs4WaPvlHLBrYFvioAcZ/0B+SOjKzjONzcaBgYSUiYzgPlvpCTCMmLiC3DRoQXI95Q
cCHoWjTbbFvvg5GIBgD6bSZsJst0jk2J+VcIPlf1DgiXIrreYY18EeIaBFcjcxcexPGVMLAccQfn
fk97Dfr5CuCKT0/oFb1iMCwGt/455Ju1XdnutQRdS6Ac1pL0IbAggFTGD7SDdnpw+o8u5leU/MIs
XI6UpTPetCh1CChjtRpLr39FqOKxEz4R2ysDHDxTQdsBwA38QzorRwyJgrIdOv3qpRngVwf35PvD
HbRXEd7rJIbAlaGqXthHDTxnZ01lAudJE8LqcmGMKjM0hsY7gvShui4n6YwzYGIxxYWxdUtJ7wUk
HLDdnBOh2j6zauC3xiD/uIyZ0QVuw4ZrzPinNwdDIh6sdXo3QpiiGWMyxY4D3kqYxFPIavAI3nhz
Q/CViCcPQoO1+Y5pD+CF5JAGFyNYGqybDrZ4v/dtt4Eku42yk4L9BfW48L9o7zUTdXvgm4P7udg2
QzIT+2zqOcL4cG4nLMp7b+8dn+fwkEsdpL6PVxYeatSHkJvNm5zB893qAFkk/2GMRnDSiGuol5lT
Za8LsiVxN3HZB09fhEZiCB4hY5xR40pbKIKYfnpHYmc7SjZQ44wYaCZ4t68frBG2llW+8zfO9Lkp
KaYopQbRXLzF2LoGIsgTbCHG40BMCen4lqtOnzN1BHRe8W1CNjww1ZFFi5MGFUyFRAOWsJfseWuR
eSA2GuiTaFLPAJ0wqzAwDyvWTh2hatkbl2TrEOKBqGJvsftccYU9ieoV0bu3Jep+flK46oRwl057
oBMeZ4tGTNblw6BxvmIxb4f0moCNfWeZnIwz0uX8BaLovUkFZRlCEnM6zNNthQOQCefYNmywJ+GA
gOq+vqpEDR8lMKTHiz2jMZ6ow5jewgTYwYIVv2UXeyZtShGCrYDay13fH2jT4B3wiV1vzu7Exn3F
Br45tW8hHQNWA1dc9Y0DoSJ4TAFx5D6SHii/3FKpIjBnaiMJCZCFaNurSwYV1SvneBNQBu3uS2Kv
X5xFNIZMnRZv/muxTnkE8ilbRBNt759B4usLKrg7WyuADXEJK1oMj7IZbrcfXdpzdGJOINF5Eo4o
MfHARFENnjs0j/Jzpgk1g3Qb1bexB6dDWNmpBF0K5wa3HgxaJkpng9tN4NMsKIWCOJ0+lQGsvu9s
4ZVIftv8iW0RQWYP9FOFKGy9XTaCGVRn+NdIRXwXE8+2VmfhYQqRgXIr7GFEFxzgRBlliZC7GSNk
1puzoUy0h5uFA7JTHW3TEBvD+E2cxR8IemFv6EtJalzdKbN4UTjbVvbAGdJuCXXoc0fcCRZhYyzP
URnOsBLurzpl3RkCfyWcKiXzgzgWB3xLFFRPwEPlXbDU3vwp/Rnrg1LhbHLziF0tMV7H1WdIP7oa
dh0JdQJgFSUsIwtmVq9uUQ+YpEQZA6ak9ICDeQvJE9xCkm7ivXmE9aHbZGs+8LpOvfdwG4+F0hBT
yGSDyAC9rDR9Lvy9f3kMcGXg0RDmAqQDdLRM12qFh8uHDfj3v/7n//nf74//5X9ky+za+ln6r7RK
llmY3sv/+Lcia//+V/7/fn18/o9/m4apmYaja44py7KuyrLJz9/f1mHqi9/+P4K2Ni3j9rzukov/
FrllH8UC1aMCZ9azipFEH0keFTMlEIrKY9wt9vA2b5kR3VHIcxtSGDg+gSDO6smXPYttiJp2JjTr
sGsrkxh17ZSf7tCRaJTQcDHcd2Sdngz5+YgYHZMMQZICsk6xXaCkXMpbxkTQGGecp2DYuGro9XyP
pC9+EYkgwwUQnjVsHA5GimO0rUFKBlcVyTG4+awgVEFFL/0uLXftWIMVWj4+zBd5SnUIX+xs9KNB
UBMjlGmQ39VjNPVP0eznR6pZ1neP1JBtTXEMxbZM8cg/PdK0yLxbbOrXHSIOckzeWdHYbt915ifM
nhtnofb1Y/2SctBis2pdVAZIh4Ca5gZBaxwbiwKD+3WgvcfqsDirGAEm8YgI6nzD8bCsJ0XAZL3r
0phaB++VQcLRuQj6Nom3F5Pqea4xz+5AtXdDK550A8SDPqO+6cv6MJa3dOhYo1s0bosB259JqEI6
ROkD6ai9h2irp8U25tsimuNNmVQi1v81a/oO4oGP4N3eX8M+OilISOudKWrHYqvzZ9q9Ynt9tfc+
mxgzZ/zuQCXLjPH02gGvWA65Tyr/uHl5rI01pqQMwhtlMUZjcrGeAFqkANLeDcpBjRxnZoMO4Q/p
RRv5NWcCEmH4IR2vvWF00pp/Nc/+OAiR1ZGmNU/fIBTJnaVmXz7c6x4sgvnE/Cs79QawmKko2qw9
U9BTEz539RvdRk3mzjBdNafwUALf+hvItmnwYR507IxexQg+b1u9h0v1nYERKaMyX9QX+u0KItMY
VFv9xWCXzAnpzvfNy+2F3+4QS4kOtcVde073ME8Me15o1FQkeSClH8d7DcSAeB5/S9gx+MH9Bc7O
XxrH9M24mItgHUwy8P5xTvJsPm84SmfpwRIhPsHcnurvZFR3xIvfDtCsEylVTSUE1XvKTtCJUTRn
EvrQmknHbOdPQRwQA8yBGGA43uikigtBD6XOoXpzOvWF4Ssoxq1ZA3m7gqZykI+TN7BMtiUAHdmw
KAsjnLIbKm9mrWO7Vw/supqLC6R5wiJEBMJ001k4Z6rj2liGC+ecv/CSg6hV1dLb2Ygni16wldh2
r7MC+mAjbcOYpBb25hI3H1H9YEHoQzDmGAz7fjFn95cW7XTB2AJOYLj7l3Ydj6wKWl64qKqLpnaQ
Hr3UoPd139PGjjJpc7fJxrclp1i5xdQ5phw4+K884gU0wzZe/LyuFflvy9q2ZEPXVP6p6oqlyNaf
nfTTslafUqA89Setjzq8N0M1cBskkglC6GJ2D93GPBpJ0vnlova3F7XYnxW2El0VP/900VxTtbZO
kmgqJfa4IGjrwTGkYn/qm40bVHz0K0uKnKjbKkmZ8nl+UgxLzcqe+WgZwOZ/vh/j78fFfz2E/74f
Tfn7/UhW1NZxG0TTCvMHCJ9ELXDNF3WJf6LBKBweJM0aPImUjou1xUC/u7aT0SkZSJHZv+9k21mv
lmF1tacyDmlK9OsklMF0SAlJmbDByxkAGDNCjOyNsMVw3KD09edW+1oS7B7dp6UfTGShDzObQUh5
EVYr/Q5FC4fEOXGf3SrOXx+NBsp4Yobv5IARs5EABZRGP23dnx+I/e1bYbPZq7KjGpb+5YFUZZLq
hSJH0xhVqdrAGOn7SFma7LWZFu9sqx5md9SyTFa9ObM2AlmBluLI7mmk1pargHhxM59ZzcfVY5he
Ww34dafZmazeh7zS8o/GZBhI4vomfjW+cD2/dXIDsuu5s81dUqx8jYrmZnXkJykrethVa4IVGmdX
QfApJV3HIqwwjAcIaafmIn2Obbw8Dgngq3ECBWlowzuzIiWaDgkxvkojf7uXIx9db7UnL4QWAVkC
XaknLGWahtuFHLp8pTvVsQT58/JxKFc7KV1LoTTRnGahK+X48cyPPz/pv5+q//nm2bpq2rJp6oqu
/v3NyyNFkbLyGkxDFbAHoL29d8sI0MjsP7zRz9dyvlt1n6715QRv/VROns8gnt4Jo34anbs5q8Ga
ZAagMYzew4RY/1I1KOL2/6rD/uvjWZas85eq/ykqPi30wKiLwvdv9jyl60wsHBv9W/2qWhQql1bF
McnI8yMRAnG8+vmzfn9lR1F0WeZv2xBv+Kcrh8rzfsul2p4reH6kfu1PKmAGUotJO0OPz4Q7RKHN
uIy6P19Y/fYjO7phGY5tOapq/P3CV6O5y3bgBIsAY1gDo2faoB103Lblj2MHAQV5+NZM1VRe/F1E
73tPslGdbJTw7BkkG1Fs59T7Ri9F41WXRrcxk98K5O9uUuPB6JajGYZjfXntGqVsb1lUMn9E6kfW
RS1xRT67ljc2spEaMNKXWbnH5Em+VbP9+fl89xJqsm7bmiNToZtfK/OkkqOy5iUs7F1Cnc1LeHcg
DBK31HYmqRcs3p+vqH+3mX2+pFiDn14F+5EETRI29rzVJ1LyWnnLPF2Yt32sDO8ekbX2RrHftGzb
PgGM+46ExTvL33xnqt3nD8Ots2XD0AhzmwEyEChqHcriLW42MSYNgEs9oyhVloY89o2+1C7isneT
N611lO6LX19r7bv9QvtThPME2TW+rGFF0/MocjCzGQraaL0chyROl9nFTOa5CTHnOd22xo6UuDaQ
RgommQHR5sMqdwYtsJtK8eJPn/DPSVpM6jLsFu3uecUJSy5i7VNfshVUCIZDo+xatCMJy+ZhBr3G
zsf3cC49tFGk4Z4K32vn8cs3pXx3DmuKYhmGbVCNOPrfvyk2Jbu5ZToaZUz+LAVlqdL7L5KVhVaA
cE0C0zgREeZZ65/fkV+v/OW1zKJCTqp7RutEaJ4040PfYQWKi1ce26pfx27ZDHlBfdy5z2j//3Vx
Q3EUW5Md40958ukFjePIs65KGk3vSFOV2aOd+iupulg3AiGf8kwvu8WHYjGBvPntgYtz/Ov+rCl/
XfnLx7YeWm00hQfWj+BFedxdVbv1HvIspExh6nS1N7zj3d5ncvzblb8rAT9f+cuifKrUhnIZSXN0
63ecoLBoNDx63NdsZVqmbhtPKgrRzMf6rxyaBKc77a5jlz2VAWGN8XZzXn/+Gr7dmRTbVC1b1i1b
+bJxK7Ft62b9jKe+DR+QrhuMRprGjItgbkjLGvubYnnDn6+piAf8zy/gr4t++QJ0pUke3l2Jph4d
FvES6UWlDs7eyjvkSPYWlJAEEHdznWGj9UwaP0ukP7k0+OU2vv3sOtU4h4HBMf3l27g+/GvNXYSL
OHJzZnSFybnMPjKsz+QuSBKNrYe228eOJr+IexIy6HL2KPDUNPa4LABNUOLXmfHLjanfvqCfbuxL
pxA3TXCvNP86zTNahBzro+53I4UkYGUVqsA0j2ggQ09lSLefjw/KPieN9z6qYaN99aj8HIPhAFbS
o4/Qyl3GgLZfHp14Lf7xDeqsWsUwHTYv8Wg/L94qSL1ETsOpX70FVeGGMUIBBNlxWnZiNtA8O9iq
MpVgWTAy3ZJxIdS07LKy9ltf9e3hYKjUHTR1ivG1jVGLtn6WrR5Ns2zuM2HUu9QKoPBYyt5++dDf
fi2frvRlo741TptI1zSeSo7YK2ncbOkxMKx8zG75yJBEESFq+PPi+stG/e1HpHZQFE22zH8sUh6s
qbeSROfozGgazSujkkFnZAuKI8l6v3xM9bvv1rY03VK5lGqKx/Dpuy0ecax5thFNRX/aMHPBWvH2
B3x5kbXKn0dkRn9ewhoxpPH87c367eri55+ubjRyaiVPL5xad9dWj3r44cTWUMn6gTq7ZYzC4sOz
Cku8I9Iv+9L3j/mvD/6lzIjoSwKvztKpZQ/VcMWn1ayeKs9V47d39vsd8NMz/vIqFde4NNMHJ29V
5z0pWRl3EuZurlwxVLA6WpnrKOaY5sTKb2jHoJeSlaRHTCDFtsBz/+Ub/3Y1f7qbL4fArXYCQ6dx
mJdZ0bvdTxb5FBYHT8GmaDzMyaPcPDDitcptdi/CUQD2Y+igc0izser/fDPfng2f7uXL2WCoXplL
1yaaKsFb5jEM2CMAJF3Vj1+6/e82f12xVSou3ZQN+ctbnlmNYT1y0BjQjwj/WAOplUgTSZ+xkv3W
HFTP6pd9/VvY6fM1v7zbt0xpA9kQ9Za3kcJB3uB+ECtMUXfXq6vLsRuayC2i88+P9LuqQ1cN+mzH
0SzF+dIV3m5P2S+8KmCqycrP30yjWefKzFNQ5YExNJb+yw7y3ToyZJmFxIdVVPvLy92qaVKGhsZX
eO9S2ckMq/6zfJv8l+9QEX/S12PIEG2VLQPPg9P/fbMIlSJXr5KCO63Ae0W9nhzU8BxyBGiMsQrH
JPObN1HX3X23gMdqnP7Pj/bbj/rXDfz5xj/tVsVN9+LA9+JpKFMpr6x01qANA0z79bOav3zWP8X8
p0slje1E8iMEnYqQVW28MOrXzkelPLrXspm0zVpsDHGajaio7g3cqko0UXK4hVQFNVo99T5y6rPC
HZrHsNCxg0kD60F0+I0QL4iAljS2Mox7D21twGDHQDGc4zRIinypW7IG7i1uFN2VsmVADaI8vI6T
ybNKktfP7BySReuYq1JQ8jGz3fS3W4X7p0VZlCD4NdNxESA5vKJZzM93NIMBCBpWIRTqGZIZFf2c
QY4muVHFAzEVGOTPX5T+7TdlqKoFJGNwhn5Z73nBLyn3Jp5W2f7pI0D2N6FJuA6C++BKyNPN7+p1
PK8d4/3pyNOHjm9CI1rMDHuFQ9xGgqIAQZ2J18Fn8o55J4Op7msl9oEEWd0NRENMpCAs84lgH+Dv
2R4zBp4ErzmMRmsymi1+zUyVfhNLZUwobQIEVdcE+LEGQXevIiYsrsaSHvSxVbeGHA8x+v38GL7b
9WgxTJtmU3YU/ctOX5dP425lBXqt2xgUhCrGgVUhCEDdEv3wa3fx3c7z+XJfNvO0Yo+VoxuN+93N
a/daoaG3VoDspZhupO1+/nDf7q+fLyfegU9LRJLl0imebTR9BmuHd74hv9VemcmbbMYYh9EiR9jD
6uHPl9W+g1o+X/bLLlQH90fe3pR4ahBobMKDGqtUqXvX631CDaF64bIkPSuPDz6AbBXIK8Oye/lt
Q1SKbY8N/3YECDJtGi8DalngwsYxkJmKojKKNJ0XsdVrVZfypK/WvezJAKmfP8Cfav3rNmoKAMIy
VNuw/wDjn5/b3VbN5p6228mgtxh/qEu0Up3+fEMAxLn8Zc/+/pX461pim/t0reoR2rKksWPWt5VR
dwPGct0I18DI0roKz+fnj/bdqjeB8wH8QGLVPwfIp6vJTlxVhmfH01hxFTwMBptOH3RBri8/X0j9
9iX4dKUvr3ocKEGcPPVqO5nFKAyTzq2z7a+PYizWXOuvkfdufr7itzWk6NtNQ+e0db7ySXViNHXt
N1dRKYdXWh6pr/j7ll27Sd8eIfEV+Kpa4ekdeioh/v5ONCgW3kv1evtt6YmP949X6NPNfGkI8yp1
0lsLmnPL906xMoSNg/hIc9Aw5hfj00FjdBYqiXGClzfEh0cB/2tNZ4oC6h93odElUeto9KVfNwCv
qlrafWue5fnBkfem7Hrt2DJPOnS0BeGRq7t7MCnwXsi4i1TcKRTYbTS0qkmT7K+3Ow5OZnWSWZ08
iIfGllvoL2mxbJB+yZs0d5X7OkEBkzrLvCHQIJuk9jxW90W8uXuHG3S7b2FnKYbP6ymPdOwRCNaV
k2qf/WYvo250OsWTXgpZRoQi0biU5fqJYEpRDkjWnpwUkr1Pok31f0k7r+a4tSQJ/yJEwJvXBtp7
mibVLwhSIuFtw//6/aCHHbLVwY6djdDojuLq8gAHx1RlZWUW+8Kdq6N2B8a1Py+cm4U/mCCWboGp
mqJxtQWlTL7UgZYFmy7XH80sWlXuVk5QmV7pTgt/p2i3XfTmhgi012h2zNk4RUFnv79gYQUyrA6P
8yt7ITuSgqOmU8Qazq7aOW0K9aaCrREjDeaGSytDdHMka1xQvUzQnQKotZTeCXLcLXuipV9NodCu
vCJaSuGQpPQtRGjcQrsyaHK9TPyknmaR5FgtDuP1m8DPUlFy/Hk+rJuHhEmcCqVGAgS7Or/TLPMr
zYOsaCj1XLhYMx8kxa+e/AS2hbjNW8B62tvgJHgIkRqpY6GBBrHQwEvYypGmo00vc+H2k73BubY6
kX7AFVMoFqpttdhwFtMsJG2VeWUwXsyrOv3c08ZSUakzBAshL0zDCC3U4pQgxNZQlnMFemnaD4NK
6SXK5mGNYoNcIuWyjSPUJ7yzf4EvYKwqja6v0aW799A9akdMiEL8/JIE04v3mfoYZMS602GuApBv
LoeBmIc7Cvvnpnt3vTer/CjM5zFuMZUPwKKUUsT4lFEq0WMCaJM+G/TourQpcH4mK6qUoAFRaEwU
I191Oo6P7GYff3eAMwNiQ5gPu07Rt+NlJnXPpZ/N7xevb94ibHDVtEZAxro6biKt1/1IKoJNHjy4
0VTI5wnRaRBMWUJD8P7zApFuj6ZrpmpRfZD1qwTKEPK8tCrurFD+jOk9rtUUSboRf5v6VjtjSgDa
gnbFQzmdKtpS+hm5S+Ls8S9b0Kck43TnkW6tWQOeFzcORC9dvbpupLZMDMNLjF0Bc1xcpvVrlTyV
aHDVe13ZXX7l1UNVnKRi1/nLGrcKdQnBz6julDpv3nqGpBg6NTVdlGTl+23eUNNSSOYxx2JrRBF8
jhg5LLjXyaKuhV0qddsay6FW83dpRtc6l5Ncq1O/x11PKfGDyd1Vh1RSQEeYmq6Nu3Wwm/MkI2Gq
G9TdzOtPlw6BV0VSrMPgXJIYXWBqW3uAlb7b/PxF7g10lV9EtWIWWhkRBA70XvGasNxSD2KRtL3Q
oPXzYLduW+PLW11N+6BUYQrUau1Efe1qO9NdKnAyq8PPo9xKFsi8SKt1S1IomH7/uGlSDoJVecFe
yF/HMjZqP8pCNE5C8skMhsLHz8PdrF4b1IJUVdc1WfwbZ38J1jKpEoIhAVSmh3VQ8aeqViHcJpVe
ICr23luD+ofgJMXKao8/D33zTb+MfPXxVMEN08GQgzFMBPXUgimFMCJFyBsqZ8o9psnN4VRJ1mTN
1A3q9N8nNpbrSDVq1oocIYv12ean3P8lhw5FlxAK7N3xbs/sfwa0rteLYbatKPjuTqULr34ts6NI
qFEao3uhlZ86yDtZ9KShczv/eWJv7gpNtSxdNVmv4hiwffmknmw2Ymhcgg0Xop8ei/DdSOeEfiOA
/PNIN+f0y0hXc2oVUu9ehtzdoSW3yI2Hmp42f2Yh9IVKVH2PQHbrRqDe8L/vdXX85pE8KLkm5jsx
/mwitBxqFEVbxPqQsvE9Y5rV2mygPbbMMBhMaqcZ6Lj06amjvZr2/B52nAaTMmrv7KHbz2XCblPJ
8E3raiH7pSiogeRzL9I2a21GUpClbn1Y88a5gGH185zfLCAbugbPQBUVitdX0+CGEtymwkf9OvlE
F25allvDReUBurn1oQfPUCsbf2sW+JBjkZjdSSVvsk6+Dn91QFWJ3GmXvgw22cipaDuKptZCwzW5
tWaXYBVG7taqx/K5uZCDzwyuJ7wtU0Lepz7XWFKV6JEQMMjqR5ttB7p64rvljJsf5MsMjf/+ywaI
816KGwrom76AUpCvLCjWGjEDZ2jVvWsaTdNSWiySAK+dXdw+G+GuQhBveB6LZVIsOkYv36vwaDev
Dx0Oogjjmd+uVklhhKXWlxy0KmCDIP+pYvXk0z5vdStfwxTqkhwUT54OmmXnCm6CKr28YTOrKzRF
TGMftW9j0ErlbTHEcGbKlQunVqCCQWtV3u70Cm+xbNd0v/v6GOsoRQsfXUTaGeR2gk5La6J1UUFb
A1DLEIBqFZXPlUD/o824hoCryU4uprMywqnIGsW8UVHtiGDGrvcGjXqc6yE45ZCiVReyZjprTQwa
lTtn1+1P959Zujo0y9DyYIQn0cYs0fgtWwQSoSapeFvR6JrEDtTMO9vp5mlpglXosiyCnV+dYZmV
QleNw2BjpqeG4n/qvQFhSXQui95HzFMULGGegDi+CT8U8Qx1aFwnsfv5/3ySq41dprEmFkUi7AwN
AbxepZn+1erkmRLu4/DVCDUQGyd0H62GnqncQmfybAgnk64I9Gvy5ztPMyak12m98WVervZ5reVJ
7neevzGl1YWGpkLaNuZR086NuBpZKuJJwIyZroJ8BQ7v3b1bbgKL0Nr4JVlUUoyrpeBLVpj1vWTt
DERylV/EBwNVKdSOugdT/UNQkqW6feelx595/dIwYzT4dCLh9fUm1eKyjd1K8zeDN9X7cyys/OSB
kEhAHzv4SC+f7YE8o45bB1Lsz2PfWvlfh7563aS+lG4hBIRDaHINz4q2jeiJoi4meCvoUD8PdmvR
fx3sCo3wDVePta52dxJtTBAuvGzDwqLE28CE+Xmovxvopzm9WtaClWllE46JHCp3A4J7grbMc+TK
oOa5BxWTHoj+Js5jcCei8LLyZBxOxPBE/cpq3hptZuHuTQmti49V0ky5+eyelixR0Oj4pH2bvaj1
sW31KCANLxz3Dco42rbQcciUPRqEdH/tZ8bMp2Ugs7aw0EyQOctX4H8fR/RkRIElKBKF3x4vMRon
FWrqOBKWvVP5KKDKA94BpxT+gXKMuofSUPdyEDz1yM2xClW0O2MF8Ur4xVJE8yHygRFqBcjDWZgb
IYdbnYu2cUiTnCqv9iZ4fBOCjJpIXGryPHVPvWg9GlRuLP9AO4EQ3PsCNxc1JRgFlJnE/SqTbnUp
0IyaqitFpU751GBGQ8hGkYPe9Pb1btFMvnXTmTBhLY1Kr0Ws8P36HSopGtJypHyippcIH7qwG/z3
caYjyi6Zj7SbF07GjJlOcoSZwf/KaRDt1TWajWNQMMxx9tIQPqpGcYwXTzvXzYco3zvhbm72L895
FSYEvta2kpogDargH+CZh17TtsoFPfoL9MZdgbpLnljLuEM1O3zsstTJuCx/3h3GOBn/7A5VVRTJ
FPl1HTyq5FxC5+bBZoSjhLGXhEKmtwKFIhVSgHdqlmAsuVuqguS4zEu9C4SLk/WrZLhQ+2r+wiFa
pdoNnOcOpxiAkoSudIjxIF4UD3OE6rz8l+/5tDngwR2WixFNIiQz5YPY0OidXHDd9tDe8hTH4O19
Lv/W+Aj1nZBvvLHVpqEFt8VGBFK9ibBAs3XTc68FNpnaRUyn43ZJCPHao44Mcm4MyxG2c6Feo6KF
to3ivYH+5yKSlX8u7acrBo9xuIvEYprHl3kF4y2Alh8Y/83lblJ30xXVNEz+930pBrrqZbUAsSFR
9E2EKKr6DCAo0yZaCk+d6zpp/DYCSIESbRQ4X6V5SME7Zch4nBMJW/Xnz32z6mOSI1gW54EOjvb9
gayuMoegi7ONIiQHlyNOGOOyCPSOfq4xcxCywe4N9F5lBBCys9WCEV+mpZXbhUhtWXkerJVgbk0v
uoOl3Kzrf320qztBMAPF41AydyL9t5b6W4xXsrSI24PuPiTNkWUhIeYQL9FejaIHVGDvTM2tYs7X
8a/uiTYSGqkSuQALETPS4iQKnzKxOAsYJj2IDr4wnVfeG3UMu6/3nyVZFix4mQjwLw36S64gFolb
JING6418HEFeFkmCOIE3UcR5Gq9g0qXlR5LcWZi37t+vo14dPVWnmJdMk/1NV8398KHUtyyFNjnH
91CPW2expSi6bkgytMHrHgFx8EoxklthzevxXmA6tbUUtTuQ5N9C/j+zSGcJSK3G0lau3ieQDD2W
aEPYOWkQYJp1LnGWaBqsCNrnNDfsDoO65pfz84q5FTFZ/xn0Lxv/y6cLIumiDn1FJgqTGcFS1PQb
O8w/2cT6vbT33ljjXfJlrDpI3TqpmnKnyseUbvLOddx8q6PH6j3DX/75xW6eEl/f7GorGn1n6p1s
uTvI9qBHYf5rcI+gzFJ2DoNfI1O5rJCnCpaCT1+j3jkSVjNmsRoj4shFewL9uj5O7+yVm4vWAP0n
jDB00braoFnky50V65j+DttaV/8Qi/fiLPL8j7tYz72hrs5tvY0jJc6sYIMOueHtxoORb2vFKwl5
yJ8n++YOMUwF6qVJm4py9VZFUip5pEr5Lmufo+gzRIytyI4E3T8PcwMq45LXdCZOh/R9zZrSTbXu
rDGxBZRLvXNJlx2XMMeahNAnIa2S3INBbryYqpA4qaYojm92tYhqq0mMoAAug4fRe8cqPJb0YLR3
tv6NL6VSirBEQA1dgyz7fWNkSWOpAxSm8fx0L6cWwYF6Xknn1rxzZEo37gfuTHo4NUsCHreurk7q
/JLiG3m8o9fbz/chytr1VilnHQZ7b6aBmuDd1oHxR14da9+GvHq5NpSrYZC7ZNcgbqX96vPkUU/Q
8w2PsXDwA1gueG7Q4wsOuoyV4r8IFphT+FMSlAPZUsY19eXQKTndKBFAb3hNneVDOnnB6fPwMX8R
UJVHm+t4+nmJ3pxhS4HWYGksHGpI38drvUgwSykqdikNoXJh2BbCjRlywrwtmb5qLuMafj6sgp8H
/rsUr+eZW0qjQ0zkbNGulqrvZ0qWqW6+883OKQaMW/pibUUgG73fL9OCgl67ky6Xz8JDAB2RTw7C
Mb4NRXfqehlbt3Y6xBAEVKMuvyNjmbjuoVXCqd8O2zTXnZR2/dBFyNcbpmaIoLeEYkbyjCSGW6Dj
1n2YWW8HdMXmFzqER4M9qswcOjxKbIJzDiokaNGaFsGw+PnduYRvLLLxyhw3KynTdU9OK4ddKsZy
touFyLEu01yeKI8wCs/eDkWpE6gPyqryvD0Lv5VNiKZp/KgjLiGk+Cn5Gt3s7aEN/CdDPGAwma4V
LCjp8hftEWaEhCmPehTm+fKJyW0f2LAAQBsRaEHFW59zmrZvaB2EgIc5igeQEW1dXBYBetmjepWP
o6E+uQyY/I1GEmriDNZ8wK4GTgG2ZJwn6PFY0x6NVs3JsW5vZgPORdLU7OaCspDW9PnRgI9AY/kS
PwrTVLBLyubFNDmaS+UBm6Fl+m5tRzun6v0hfw8lRAY9HeVgJAwCG4sRc/JL/yPutam7LD7cfMLf
gC8ZwRcxccBN5hEGy5r4XP8aBS4wNPzshJ6S/jLVLlNF8Za9J85ltTmpHoaL4iic0CKhdTBWrohp
qhhiS0hdHlXCPpob+XNmQAUGeYyPY6lARMG1wT0xhDMxGfJkWrt2j6znnSVw62SjWKNqoF0UurWr
fW64cnlpsy7YpC7qz2h0EAz2xRbyAGBTXj6PdJT7Bfabo5qSTosDHfn/pCKBKF1ERXH9PREGpLBS
WCeJgBPv77pbq/SJ+lip3i2h/+UhX211WGEyDbuAAyZb/vsZIwaer5pNgzE0riSpjwEL9rDQUzpF
W+j9r5zWCghVLntPucCnHQIMlhFjE3AzkadlgreusEqijxHM0SuLVq0a/4hHmf7DsStRbLN116vL
EDIfGfHYkD0Y6I+mDzCGJ5cQWVd/1Ao7JWwFPypmBrqOuEAgPHBB3zVVYGQg0yN3R4jFJCB1Ox/y
AkzmuS1nQoRGrgmvUN6oJMgyIAaqGyOY5HWtI0jtfKTvJJ6LUCASbzTvA0alUoAODF5NKHUw29MY
OpiJelR7NPONbxpwhNGJwt9Yhe5EG6DcF9B4UKhWtkI7PBPXjj+MP8FqHJsSRHTc8ITNsF5m8wbw
WUbqPBgYEgpjNBEcXXTTECvnsTINCwfhUEpvY78lLdAUAbsYh/JuO7LSXBSKUh+xgOBNyTeij6Ik
Ak1tnOLTni9V7FVGNrJPXt/6ONHEvk01DWqKDkIR829iGSVgodiMpXba2MSpyQ+NlRPcIlD8sQ8q
sJ5HBH2EGtx0cKLLXBxVPepq1kjnSwJLHb0pizF0dJz0DxN11vhYhu8jFVk3cHOgO7E9jiTd0P0s
uxBvUN2JmM2mWxr4nMZIhyULBffdNHuLkVIBKL3k+VyPwZSsWYPUtPmQp3icsJ7GEkKgFA8dQme8
UyRZdhFBx0YYU+hyOj3vBWC3siKNLSQZ1DMshUji+1ovUyOt47EDWcdpTN5GnCgwyBFEZ3/zXSqE
DATvA4/7n8+TWzfKt3GvIqUSzKvXSiHbdVGyqDzxQZDxt0+1E9dmmw0r0agdOQyBIM9uBMxQCZNm
SOgO34Yo1nDNmYGONLHddttq6KZF1j1nMnLDo3UL0Y6BROlgIYKb0cCLxNNlTqOZE8XiTLsQHmBh
b15Qigz6veB10zirNmUbror8qPsG1/UJeZ+ZKX0IdbAY8lPTaa+qfNA7lK+UQDynJV7qQbpIQuN1
jKl0o3U8vKPcznr5eZ7+Jr//nEXkxvDPZPA3Y0z6vsRXnEB+Gcj930K5gUfEX8I0a43vZDV2g81O
oSKamLVHBatQxao2PZZMtAVBNJIH4K6G4zobsAI2EfI4epcd+IzL5jXDHGTzTgZxIwXlq/7naa9u
Ca9SLl4i6biLWnRXzEHILZhslKUySiHw9X6enBtx/dfRrkHjMirTsqzg8KBJGeRralC1sYBZhJzF
zwPdSIyInLgTRlotGgpXr9UbCh3JLioGJd4Zwi6QXiG8UOjy8j1Y8F3Cy61ZlEBaLRO8h1DzarjQ
L8TEzTJs9awVGTJU9cj99C5bYPAwvFNlufVqkmgiSiHxFmCQ39dXycUbh1WT7tL0LKI4CBdA7Gl5
MJdSd8zCfJ7dWdE3QklSMOqY45KGazpe+V8WNE05QpkNTQ41YCrU81x4FrrzJbuTif0lOV/vGxi9
Otxu2N3yP5ml51tWCNNiM953BbL89LHLhTLv6KjwinKpcaW6sDr9Txq8ae7iGhg7Gfs0mvgK7ovp
5Zk4VpChKGeflYnIqPVEY/q6spD2qjA0paySdiWMNf/O0fiXjPzPoyOVgVIHOSt5zvcZai4iPOM+
JaOju6YRgN0Mp5O6Va53eJmGjtTj3yl6NmIpMDLxPEPtOLrIc04oMCyrQBfZtA4/74DbD6XDvbKA
IBTxmlTuE6IF6QUgS0KePcfpyq9k7FyejdEQEYlmTAvDCwL4D37WzjgFUO6b9s3nUAEPHwv9zue9
uWrBC02JXlTLMK5uLd1VXKUqVGS0+q3mvwU9NFzXQeFUoe2JLxOo9woxN/ck+IFp6RqCHdc94Yp2
ETJTT/OdUq589SMqpFkbLSNxVTUrEe9qTZxUF3wVS2SKsLC1lnrj86d56H0q9bITlj9/j1sTQGuJ
ChqsKSP59Psa0VM11CLTFRA+XdGS6gm9ja6BjUV1788Vv93cRWn/zbxhSbIiwaBl8gDjukWIwJs+
Ra+VsS7BYuoQOh6StT42NMKdY/1fWQ+Et5D/kaDAUQpkD3x/OfFSlbVUasJTjhr3HrUw2Z1WPWJ5
8if2XMRMuCU9usqkPg4LNqmyTU/lqnqwjsmGeminTSjb/MqekG0pDkgO1iiHpei0Ckt9Jz78/B3+
JbryrKgViTRQjowZefxQX44z2fS7mPqc+hRNXpPJditN9g+YWjgb+zmcLI7He3iP+s9CHAekEmAw
RXwL8erAbo1Sao1QTnAEmVzwf6ai7FOVcWocyjjpOicfiTk2ebKH3p/vGOS3/a+BYgFIBc5fJ1JH
yPUV1u1odZkUme1kox0T9MWbSU4jPnRxmv4UuyGmdvLn8Gwd6peQug6ZKSY8Bu36kHls5enOTN54
MZXaIuVY6IAq7OXvM0mnsemVAiYi3ml4ClbIPyDsCeNTRSeTZiC7W2iuo7cTI596H1KKMhtS92K9
MgWo8hM6IsqA5sEJlqLG//X6RxFOGmWb6ARRAfbGK+3LNw6SoY5GAc21enmvy1OrECa/m2g1Q/mX
hlV/t1TxT8F1HBDdDRBfrmbU6L4PaOVWQdrvdetUe6C8Wkr9pMwRa0c5HY3IuHyR3X3Pp8XhIAKG
8OiaVBX7ot7BvP7lt/McXNGywl0N5nZdCWytMLi4eh5udGsauTtz7uuL3khsgms409iL9I5WvhT0
vUQlC0Qgu5smoHAERWp9J1D5NxLmYbiACFagto8KYd8nJQ0i42LImfb06py3ipPOnmYPDyjxTydT
e1fMFsikL9b1nU9/Y1FqBmWEccP9/f37oKbeNmWiqcEG0At2DyvBUatR/ka3ELb079BHadHi5327
+40RepfHbTACHtdffjCjPi3Essfzd07qAnbo4YyXABPZOtqiuPZYz/2n9tuY8P+FGpfLaRQvkAEF
AkNKMRumg4/QLe2NtG6O+sc5NiKS0/bs80kcj8YBIj7U7lR7jOmwMWwci2WVBHMVYSCezNFlbOq5
kpEeLAmHlN8oxCNhjTjja/GWPKhv1aOMj9NL29mITABF9O0yihyCqVLbDzpcUqewk+eMiCRaJ7h9
4SyA62C9RxO0wFZVcwZMMjGqjg4pZod4buJdW0wVVKgFG1ATo8DRQdOm0SrPnaacW7AxBboBV1aD
EtgiRyq1Miduu0Achw55uuX5hdpor4M3ODISdv0qw2Sy3V4wpMHwClYYiuXRlCBF1XZ6u/WG1ahO
iqV2c+iQHVtnbJ/XXl25q2oT89Z2iDbrEuNZzF6i7V7Z07JmJ9w1uJDbMBum3bpa5NNyaj7F4wTY
UWYX8iw1J/WIwE7imbFIFhcYEuG+gJeArchvbz0ey38aeZI9lH/aU/8GM0d7RRU2Qchz041+Lgvz
cAYenb7Df1jsUx95TVSmlrgaIrGb2e+izXmfbtQVgNGkWVj2q7Gvp2c0nhcp+jhYDcPgedZx7euc
1OEEtSVkq1/ludLNsk+D13gXphaWjijG4q/mDCj3m+ezMHU3T8W0qbnAbOkh2GZbgWEu07OP7/i+
e90P63M93XvneJ86WK+9ysfGQb0VDzTvhMV9tc5sAmLH5b9LVnSMN456pKtpNWAW3M+7Gf4CyLPz
VPi/LvAhmgsP3gafoUW9DWd4H03CtTw7+L+D6Wh7L62aSfcS7zEJ5AfHe9fJ16M9+2jptUEKface
qpeBO8ifyDTSjT9ivRdX3aimnuN0U4C3flwc5LqP+cFb7+PH5MObZ68zeuw6UGGn3zaT39kmyibe
0nSQnt02KMcuuvfYwSGKLxHOukXsnC9Tc/s6TFh9L8BMTvSGc9sye+hwrGweg4nHc/7uptaKH2Vj
OGhn88A2zpGdbS/z+ihtUB3nBnb6XbmHerwXpgaS6i2e7MkmWI4qsejiyDP9Vf+dbIZ5Pzoh2yys
d5nWLNURHvxy7mP9KE6KubbWFsOie2GNsabNaN2SouGSSUHOPLVbmcW/Mmb1W3iIFuIWDfVDvUtW
hY0m7Nw7ZnN05DftVJ4CgTwDpj00jx3WmcnZdcw/6PU69bN39D4ID/ilH1jpDtDjmzYNPsyNu2hn
oFI4Befzyu43UI6CJ/8NhpZYTzBl0PkjfG7l6C4s/gOLl0Qobd/Nq51rUf+yaZ6Md/npxbLRWLPF
meyo67dk2ZVjxIGQGXY8O/EpOHCFRU+R76SIqzCxIv41b+GD90vmQ9n4Fm5FJ3lCCRZxeMzrhEOB
VqWD4RmK/7aFbR8GcDbCglM8UYSNtxdf8H9ZI82Lq16DLQNtUAiIj75FoHaZEzxay3BOl7+J5jbW
LrinPGPn5b3W9CMu1VfrKBA14te4qBfINfpIx1fbcE0RbZVjPp/MqF9bp0Bx+KkHc+H9dvFPzJ/V
hfEmfKob8TI3ed5f3RkrsWpHzWZgy+AB87t6CBGK8qfVmJfawS+oKtjAO/i7OeKmfVKxX+zFCfr6
8ao6q++o/ldzrB1PePw8IyaOcO6p2+LVYi6ME1Wn8ixvksChlsFmWYQ0Wj6gRVoENPBNaPdjbcmv
8kzG4Igu0w3K/y/+EZO56ihvUrbzG4+hMT+4w1pzYaXZ+a5DdL98uDTzcJEfcQ/FoU3cGJdZqc8s
aUuBFp1hX1rG6WOdzErEYbAiwNEZ5W5l5WkbYG6gNTVfFu6ssvBgmkd4+u3TjlIdqqe2Uu2NbIOd
u+KtivLRUCbhh6nusW3Aj6vOnGhw9IeeRlk7+vReLu3vKHptNDsYDVQuwUzOFkk6aT7iRYMyvr8Y
HaBDG7cJItaZ+4HDNjjtDhde0Pmn4B3LRDBZ77F/hx/M6ESxGBZ4zgVDVqra7SLIna5foSqn45hb
TDxofjS3DnNAxBbmJKaDpBEiCiJPuOTg9NbkD92H4mPvsRApzGAAyGc4MOnTBBNKwN6V3G8E7Jhw
CVImDVZO1HLupL/qmN/+EyaMOqKiRkeHqV/lv6ZKS3U6pMPTXwNJfOs3p06ZrF/Bpukv75b7YPrU
Tebq4YNDiV3+kS7mG++wE1bRYdc+ma+/np8fF659+jmGvxEt6WNxVDRVslIy5e/Rkh80FPSDrttU
KMlj+YGxpmKr+Duls16a/jzWv6xEQiVQMt5ftkCv/iZKX6LywiyMOksj4cnZGq+Ds0VIP7ad7Tbx
Jntlzfe0myW9Yuv91nHq9Wm93Wa7LVO1zCazs1dO9kv8Wzosw+ClfEwmm3SCQdaj/PK4mm6g0/8q
T1NpuivfsBtbcdWsscmk+7ebHBf/xayRzoGJwVpBZuE68WkyNym0BmdjTBAlJ8rXvbdSy6mubOrk
DhXib8h+vXKYMh2aFeU8wMXvn0gQSsmDieE/RztMoB8tHI6U3/Ag/T8yqeOTsPYc9wEQeYo5VfhH
5JJ/L5RHlJtpBufwWdIv3xkTFGXIxyFazquttorfIjS7j/4Zaw5Js+l6pu1DW3FUDWeq3cYp4zDb
yg8oDeNrYt4jLN5adVTlaZlTyMMxOPj+SpZ/aSSj1OR9gTNZ/UZnNjSrtOVqNEZ3xp+XnTZO0D8T
qFnUB0c6DoSS76PRkOOHEIpFCgcOVGFPXPSUqY7mzqgW4ikLtkluq58UjcTOUVC6iahWUZ21w0eU
ZKSnRH28YGzG+RAcpGIudwuxxR1wNhB84Kys2+qoAo/C9Mp7NX4pH5eXikCCG/FFx41bfGzdpRnt
K/0loU6mPcoLs971zSEmkr6nCfMPvM4GM2AAQngAcaAr8fubilIqdEl5GdZmsOh8pCv6VYdrifpp
ZHdQlH/QLIMzQwVbBxg22QXjk3zZykOCAGaat90m6KfvF5Jq1yljBwVZXFHz5s4XvPFaDMbhhGYe
vavX50ZVdF1BldVAMvsNnRuqnDAOffE+r/EvJni1VAxphLj/ElVoCvz+WmLX9RECjN2+xQ/NoxHQ
23bNNpUeoyifq+lO67hB567lpOqfQbVLMmdJfzCyvYteYJ7ApOaik7EEwwiw/SUKD4r83PXOpdiW
Y3PArEsXorut0nXj4VKafRh4WGfaKVZeFcpDurCl7YqmQq9YNdamAgnzQU/SpQWI8zr0O1NEWOXB
w2o8WPrGe4NIQCLi9nG0VJLDOU1Nim1FSyl+pNSRRNPE3UrYGPUzhMrC0WzdwzJGP/Td3BJXRfeS
KPAeKrvoo3uA4LiDryeSaw52Ebt8rB58n8gk66q0SM3uCT8JMiJtH+z0lXsMl+VGnasr4lpcMI2p
vA+WKEpOgmWfTQaMF+sNod9cdD79e8jIiMD89ERXGH2vNFbYlkO8McV0kgz4y0bivjAIU4ZngWfr
UcvIs1ngM3z4pl6OIs1w+Z2V/Pe9r57ChI1BrXRUQWY9f58Xmc4jI9DS7okTeSM59RwvUJxxqt0z
si/2zwefeuOVwaIUAHDIVxQArkCpXs38JHV94enkZJNzMdk/CVOk+Un5qKhAjkls0ix9c3GmCQnc
dLeSJwvcgmZ/1udqA6Joe7uTc+zXuH5qv+7hNP8ywwk6UKUcm/llACLl6rBSzbrWE4UlAiS6FKf9
VLc/fvvOgf6YB7yff56Lf6vmV6NdXQJBrXZxmhnjaO9LY+1NXswJdhdY+d0Z6BYgREwgokBCWZXe
3auFNkRFqVuy1T3p81EjYd6usLJaIdv2GC/1eYt1YD1ND4gUnuuMdy7mAh598DbxclsOT5AZpgaG
XObcmiHctugWZ2OSv0q/LyeBT4ea4xQYcabPy2W0CFbn0mlt6VWc547xaM5RIcSkaa6hlY190p9P
ip+4o5YzHDin6Sw6YjqLOjgm7HOQAtK+5OAv0slH6GgveNbOqwV2UTOaL/ASiqgB2d4ROoND7H9o
X/0XdfK2MvdvOI3gXUautRtWwnx4i16936NZqTIVjurst2FfHJATOBIYmvEYDgZDM9QTnjG8m/vr
y6b7xCjAWF0OAn/syJRo0OeflOjaPWYwuxY7o9q+/BkNWdHNxI7y50+k3ri8TEIPkwK9PoK2VysP
vrHoqRFx6Gn7CjMQvBojeGe7Xn9inT7R159UAV5nvv1uvD8BmNXPmT0/zO1V5Kyed+LsF40vdvvn
8bEnsvz50f6Wwa7PB/BqxaR0w5YwriKjfMjaRq0rcS+evLW51ecjIDT3Nlg/YkaOTh92Nxb+vPEn
SX1NMvqbvtEdrWb+MZsqqMpOLiCIewIXfRk9WfawrLDzNZ0wmkWNU1WPVIrBvPx36zl7lkfVjola
cWcs8q1yuBzIuILfeEQnvzAQJZMSQXqgwTROAy0SxCBy4B0dIOXZGNqCGeXbctfelVSVb1z4NLyb
FNPhL0pwOL+fkukliLMg0IR9x7tm60Kaa+a876eiNlOE1aXadOZ8+EPmiZslKBjqyi5HOqVW+IsT
BVdK5A5xJ1phsJSTiCtT+cXYmOdGcqTKwSLV0G1gYQjv2E2uBMVOZUc0HGXGDcnfrZ1Ynw+0Z5nT
tJyDihoEhUAY8kwr5jq40Yw4GUvBU/Ba1PiJTArQR20WyI4sOXBKZGlinHsUL9I59kOIIYXo7cIU
Kp1ecgJhAm6E2G61qt5MaSJKNEnPNX9mbogTLk4NPoBDVkUlp/kkg05P3uGyjKfuLuKLgCz5kwcY
idHs9+oZy851ZfO7U9naJHkUJxHoCuZx6JW004JPy068d76Nc//PCkV30UInBjmRa8mpikYNwRdN
YZ99FvGkPwEqo/WNJ1KbTxq8i7UJQZFlTAmBft4bf4nJ/4ysEv/pUCwMZBG+r4paqkxDGtPHUZXt
b1K41+3lMFkmdrJd1nPtRXl58PcPDxW54Y5i3io+F/uFNwsc2somj95+cceHQruR1VPKJZ8luaAL
X7paqEXr/w9hZ9acupZk4V9EBJqQ9KpZiNkMhhfCxgY0oXlAv74/nX7pW7eiT5TjhOsaG7S1lTtz
5cq1Xnkk9VciiTzPjO/YW+MLs38YsPGM3wHUN9vugfSMh/ftR5bvDq6xj21e8LtYfHV+ejvkpsZo
5zqxca9/cv4SWqVNY7z/lv/8l5prJIKOStB0qRBz/efqRVetbiNZuu4n3ufSSTkOHoZvnM50EyyQ
hb+szJ/c4j9uFvFrVCJUuF8Iuf3z7YTuKmBkP4kOxVG7x3PwJ9LlG4rDGFtOTPhhzJQYCqoBgf6T
4bnWrEDWZY6xB26h78TvvdpD1WCTzq9++UEhu5lOiITAjZixo11zyEaTuoeb+u3yjTeltER15eq8
dSM/CjbEOwEzLNUluNU2bmJW9CuvJpv8oPzoi9gR8Md6dLCVHQKlfb3QLOXZ0hyg0WY//VY2fztz
hD/9/X8vyGhVgCCOzOnzzwWJxGeZdy/leRAEo/58rKBb9phn06FLTVSWTrWFJHZjC5+NqSBk6stm
5YZ0PczHDh5j6wgYohWruDSng1nvsbf804vAS246f72wqcQYY2ZKxvt3oDHxxHqahgjGXSOaA7S3
Su3QK9z2FNqPebp4ebor++qlMqBfC2DCgo1EnP3AQxX/dE+4M9HlS/fOGXbCSYaobVyd1Jdt2e8c
lFL2w5FD+vHDxjVDpObCzCh3SHbFZvuDOMYVq1VpPluHztt4eS8yrW7/9Nxi/nCRDOx+SrBL1eUA
a+fKqrBwn3VmXkUQw1hxNfUlZOaC3NZuYBSh05vDPd4jxbsRDeUAQ9sq8B0Xgw7D9HxELjLc3zA1
7ka7xp/JNjmKBdDs+EPtbQ3n918q3/+Wt+qkrPAqZMRnIRH880Y+o6zvU1ltF2k871SrBnxOgkgw
xHodqdYVevtuMriZaAIjC9HfHuP/En5591GvRpapFf6zFp4wRl5O1bhb0IWa9BjFVgjZ4WzcYB/P
/xVSC9ZwtSDxmmj0YJS/BOHZv49mEDwCMFcOs5xo/M+rV6QeVOdRVwfwIsyHrzOMY/WP7j5WlwvJ
GS1z+6A6XDetIRu7seM0ob2mo7MY4Kzq5kFvRA4gjKHhAs5uTDHlraH6G9HXlIdRNO7KBnzXqa0t
nTdnMmdvmnQ5PKhd25lTb8tD+vHgBVhB///ni/jvYC4gwgasJ9Gz1vU/hKr/g2l0opi9qkyX9paz
lk1nz6NCkQSDy3eNxj98bNlss9VfAuWf5/6fcYF3xblu5E8w2v6fjjiD1L9zRYuqQ3osFwxnGP2i
Wgl0E62e1hXzjsYJeToTbDjc6K7iTvDoBX/4k2SvEm+b+NumNaYWib7z1xpt+l/XhEa6qFFJ/lsV
7qHMqiRXQ1SVHX2d7IfRLM5uoZ1AWj/WPkKR85mrG0vn6tY+tHNHTGnJPQJkgnCkzn3Y9s99su++
0GG83mckDNI83dHxVh39Ewr6J/aJ9pRNgwyfL1jZ1MxMCOj+G3fH5AvKy0JbV7ypXVBG6O5rNxUN
lT6WUxu5ff2gt/TCiFC0NCfclHjt9sfwZ8rYCZ6uRMZFaR6GuzpvC8qVp2faB3yNianf9W9/mO7p
5/5lD/0pWv91N0e2DzjcqHz2HwCSFivt9Vlr5UFa16Gh3jIch2s/dYWVar+O/djgm4tz+BiLDs/m
zGLAEqNMOzfMKTwYcEX8GGNfdsL13yKH/L9TEP/6cDIkLRFqzFh1//PZjZTumkth8dqXDmjxsV2I
duqRE1ut1d8Uweid5v5YTT7wmcVIWcPgsf6cbemWvzEsb+bDOjxOt7ISqA1yogav+2jm7Vnehfe3
y4Kbkv88/DEcFr8RAsYxfc3vrkrRqL70T7gDbuI8aWVP79FPvpkY2VwJ6KsxF7VQvM6Vgnib2sWl
gxQQ29UvDePr5rp5rh/b1zoc6c+GttF+ZpvZGeagn2amrhrVr3SCfu6qQblH3wgl8+cPohxUMHOK
/NVSMSrvuezmrYNi7AJ+lXwfDCRMrf70pEvOd9vnb+LObLRj59hgLxhWMhJa8ZVJV4Yw83nUTM0U
d6QmfrnXvhRPd5ACpWOurKm4bf6sFfnArZZmHrEfhiHrd9vXIl4JVJCvMfJdrae1f1lP8zJYzn7v
7Av61TT358Xq+XHdixtxk7E06Tz2hpGoZ6m0+StjPxi9RxubFOBti65iNV500H9UX7Mze+pCeUiP
1608T1eJpW30Vcajs/7EvN2JaJggu2AjmmZq/i+xlyAc7adm6P0p/2E6SNb3NyavDg60Lt3hnbqg
1ErhbZU+qcX7/gjNyWfq5esEFAIhWVi14op576W8TPzJR7yr9x0d8tJ7ENJDVzCy1fRYbxhs8QE2
CfEwLk7xMgVnQB+NmzMser/dqEHujD/PmK+S/fbEUIs/3WzSZbiTnOcm2cvj0kxNSYXuhrCsEd3/
mAzrX9DhZoxNfae/8W/qPpbTTejKZ30F7hxIl35e3rubuB62s8UrmC0e/I+kpLohV7XT+FS4xEM7
RAcF0ZeeUVyTr+SJkJkZ003GwO8SM6HLIMyvEptysZhkPqKswik95Ce8uUUvFZxrN09Jnh7zigwV
sgmdTcGZTf6UP9q+JoNVOPYd5GF5CzSB+9poEXrpzYy3I93NHTJfZjvZxRt2MQ2YwULkv24dJNQx
OfiWvqeNRbHJbmADx/YDDkzm8cGGUwyVYwSDkGSrumXTQ+Y1r7KRRM7QObhblcywAbnMEIxx6KMo
6k6npsUWAke0gakJYzqDeWN0hOPKAkSYFmaJH6TmzYRlhkNGOo/OCke2jR+RDG4jms1BPykLMQ+E
wQkTP6e5XFkYACh9IGrMgY9kxYc0x1OWDB8NEM0UxqiyUp3WV5yHB/ZVFJDOtrM3cfCaIijiZqlF
Nhp/YVJGeGE8SWDTGcwUKfr44tm2KfGUp5bN0KdwS32ZVbtrhN+DfZ26tWyjn/RciNNtE56SidPq
cxwR1MV7W5XGG25lPBdQ7HlY7S0LqnnJ335jzotMv4UL1PRCc/leO8ygsvvpVWxDqCP1Il901aIs
PT7NS6QiMMR7u+AsC8LenOQ284Z8c40s8LBDenk1xisyyn22m817C6k0T/daJ7ewmbEzMJeQrZny
ID55l8quRzqN2cG30X5EnzEmQ7QQ4uDwCs23ZNRvqwFAuCkg4dSL0k7zr5sCLkq8fTm5oziqMdJp
wylJ/8sbdQ+MBKsDs/1WkWh1O6pEfYcAtoS2ymlYDdub/COkEN3N8rsPYP98SN+NKyzaxWyuueVi
spY+xTtM012zzeavD/Y9O5X2lK/a+kH0S0/Z8QcHq6fVThv9hLltMN10m7cwkkzfjVHCowIm/NZ3
4aEOHsskeLjK6hWIH7MP8UNdVlCFtH3Y2lN/cCsn9GdrVMceG1SRVphFr6NVSaVQzof51YlO0pWp
y2DSHeGBNYxnnos/A5g8N3wKWDy1cTtBTHhw/2rzAXkUDcLWQs0m2sW+4jZOEnSb6BSa0Ujqgixm
qiuKEXN8a22dH6tFt1AgGpfb2UkEF3l6+fHtaB9aDUFIxiOjd3kK6cnw+8SGsnRRDNc6c2JD6vHo
36whCvljcRSfE0zXjRkFp2qHbnrQ07HCv/5Ep1eQLiZL5CmsyVKaq8ykZWMyHhFb9YBpUGUHPed7
OBVLplShoPG5rcJnJ7C2tSf3rtx6MsMKsQE1H8IuYXzbG/gUMbI6h3pH1Ku/cejVVzAzgsHVDyNr
AbXzQNjx6aPv5PvpRA5kOSVAKHE92emrx+VxGeWpPyQvd2Y0MT2mmO1smblEkEW41MhIIif6ECDI
PVisySXGwHqBkfF1gTuvfsG7496EDKeu2qNwT4rbbOIoObQ5Q8E6/ARryIV+BR7dubI5nikvJzVv
s/Xss8Vz08w8yW+C0GlHfsp8sp2kwfNkdCSupHqZ9UTI6mrCVeKk+dTWyV384Fud3VNSFN/VLUNI
y+rWzl1tc7XIAwSPT06tKVvRqocvsciN+o51UZ3AZCIp3oaLJ1ky/inGqjZfW3S8rLelAw68PwUT
kgDcHZcWLajz7FO+MXXwukNGrnRj8nX16oDBX3qmHTRHGGyFJbnqUgnGRftFKtBV3RSL3hjG1xXi
WnPgYDVB2Cmo95yOriYuoEyl+Gn/ocxAsDEPLIGf3BmYRv77Bbfqc1ixnbrRdosNupSxFJct/Jan
vrwRI1tFLNbIPdqCb7+Y+MoOS6aeOZbgum+DOqBrMw9txRvDqrJI8GDXVz0tnEVTWAXbmOvjAYgM
2oFxbXUbieHoq3N1qOylbX1/3/RLc8PQ4sANrs7vc3d23+eGQo31YVwZTbF+IaiGQrnjqgShCVAy
cvU/1bmesxLbGcQeH0Ltl8BVYOg6++HNZFZzlZxopDE/zeF6PUMb5dQrUFxi0k0wq0s2T3sjeZGk
xXP91Cz172lGSoQhJhjBfUrzg2NmC2oRkP8zpwcFBJ+WPnUmsx1uiuIxh672UZ61L8mq9+mOI8oB
D0FknY3DjB8lL4yphJS6XCSEZN3pVtGnfNADYfHuLfXhxjvqjmT/xHtzizL+tqH7MjSG+oGDeQm1
HnWkayBzCSsIY5OF5AsjSb8992eBWUNm17+fB2mstyRfWvN+/A0XR/m5vO3sZP86RzMIxijdqw5Z
07BId6HXXN7kpPWJgx4Mi3xFyW0BZPaSFzYJhn6C34eFCWO5DPZaJCBXX8D8Dbvc55jNfquMq2Mb
aVSVkSGOlJqzryvRQjOpvWKyBKDnn/yH/4RtXLvH1vqsk+2x+a1+US5oAD281O5WvZ9s3kdyQ/qs
ut2MaYP5WL7PZVAsmeFlK9e2glQbjDN1eeMuc+Le4DOIIXfMLskTdsM9x9eGDtHzYbwX/ZEqqhsc
rYQKZ9Vf8ifBfHwIY1+/AGS/UnvG7Zprzz87WfRzRg/Wz2O6qKfurLTbqQvWLazY5t6f1KzbvIJn
vXnCnFvGy+u5PD0O4kZ7OWzmPrdnrS/ldvieaw8PEjKU4GSdzrvD9PD8hDC5fwTRz/NncoNJHe9Q
G4XEqQljug3f5THn4b1IJ/GgfekQMFvzrVnCgrFV/20XKz1oN+0al9BAPl7nyVnR0EIztF/YxVej
euFT4M8ENxxMnNIeAnmP3QnzbPCYCAbylm7KJ8lNvs9/0t2EYP/VvFySnHClJmZj02CgTkKyL0Z1
jdMdD5iSBEjJyLKbo3znpr6/Whqes/ls/twPdKCmNqDZw5MZt2YfV0eJ55zft8N5G+DDzL64RJN1
Eu6qqCertPVPVcaQ0RLytVTbDxJyYtdzU3QHBrKVeGpUwvz43pa3rl+z21/vjUibI9BST57uy1ss
O2nj9OeShkRvlaI5/WUaS58aMK9ZNa88Q3+9xAhErCsdzp2bNTvQSoG8iSOMhwJzqnm4DecFTNWq
QNx7pJVnh/IUHqZYWb0tWgGTL22vLaobjNMGnVw0Cx9OVfj9lgNEtfPUqHVr8kUng/t/3ceHx4Up
EbnDAQtZRHtGauroK2qTpWYRDvc4djyJlq9AIbUQdq9v8WXCKvaQcYXpyeR45BW3YRWd8oiRKqjR
EII5BbfxtloOAb6fLmxrEyo1MOa4pd++5nzkbmRn1uOsuhyohJQbnRviqrRqVVNQcRhmPN0mZqLf
t8TFkMJRtsKDTo8hWdMQyoimS7R2+aB5UOKutSsDdZUeCncIQEftHSmBaqqJHUJ0XeiXMZWofMBp
d+pNv1/QY6P52wfTOopM99wZaa8W8idH6FfRmjOn2DCdsaqPeEwMNIPeNEWROhwHfiaX15e+be+C
Yoi9U9WuMLOaGw8Vg1Q8frgUqIVTPGyA0O7256qGreAixgDXgETCHiwd1GXm5gtYh/EvwXu2CZcP
UCZELpY15yDwEsu6oMoXbhDc2PVMdcEt0ecpwRMJwc9wVfoTrwmy7zSgAiZq+PkCX/pFl5ui23/2
TgSnwImPScZ4Kqe+cV2iOgD4QzHSfTXH6lgc273OrHFvtvlYTem6VQlOE604Nd6/Y02Um31ivWuY
pVb1qV4EJvWeJOUm/WPlCNr5YHCFRCwy3xtIWot69drR3oxcTjUOM0zBXx+ohBHuQgMQqT+KkJMu
zUe7jYL0o2H82Ei2wjH/GqAXhyCU15/xDIR/yjpSRhTcPAMX9NmpXL0r77quDsla/y5/2p92I5/l
D170ICV6c4YaeAWM70R4Hv04rLK3xu8pJ9AquXZj1TCQmkAnR99BwjrBGKAEkA3TSv1IbpRnKYTj
lHNRIe94HvlNErAnDGyAedUa5kgfMCsPwy86v1fxlpGFoEZv5f7ivG6M4l6O62xQt/NvCYpIG2lN
ayHzECqYTU15Rln0Fr0OezKivGIIiBQwewVFjSPtl7OSRjGYCldfCiaKeGHsDzQyG4PIpTVW+PSo
CsRjDxY7Hk7mhAkuiP6d8egsbEMGHQI0xEwEYjBVMYSf4XNg9oUzbxt6kbvNaVHz1RvZR7aOHX1h
xQhr8GEWrV/kTnXo5upPrG71teoIN+1Cb4Sv1/7KmQ3Vt66tmReumZvvH1aKftAo7WAk5+pCkj0f
JKMXjElhUb6Vn8OtVT2FViyECT7PE28WLH9s6ephWoO8tNo7usoMjNeziLzMFz6zzqJnLGOWPLXz
GBDTz4ISCj5npmC/KC3gYDSWHlmlupiqxmiNR8th81o8b7iuqaiLfLd+fGphWyIPRIsXKjHMLYV5
UrNmP8Fvry0JhAwpVhlmxwNHzip40t3IEKW1EYKWJzhaWMwThJ1fw8oaheYxSAAJEndVZiWRpbd2
8915YFbjhAww6dtlojJtlkQYWH6PF6ZlwaA6iuiL+i7KLJkQWVvpw3tJfl1vJqozUtHAcrRlXLvQ
9fLXsYbWJllogF4rV4rmWeyk4Qpj9BnuduVCKzxSzHfvzGZeXKKRfIn15bSw9DSIZKdMAzivQurB
LX2xCo3TSKyLxZxdebXHrPQu5O7kZZFMSoPxbr06t3N5GYlenvoSpx4L242F8BPl49R7IshdWzky
jaH1vJqFbL0iE4E2LmiCL7JZP52O18bLVvRqdjLWhkyzZSeVKYcySFQ2zGn63EyljVRtQsV85R+S
6ry6RTVxRclIAn4p5XhO/So7qPAwwxW1H8I9STEn2tBsa5YabSR2EhyWiXMt/FgyG6ABVMrH0tMh
DY9/iWYZtEpDQSivZdn/HHMkUjciACxaXk9QfscOl8wlgN5Uu8dv8zkZk79hGZd+0wUlUtf6uqGs
7fPbK1vVSjBJXI1Ksr3EE7fv7TcdL7L9IpClXZae0Wq/1vsB+vzLK8tAnAY6GYQ0puBNZRTiByvw
xIQxDao2UDndUsoqOIdltRPCk/D2qsJq84+raCYQaqKDFh40PuLMUnpE9bdcrSwsosbB85L4KVLa
xg4vq7RvaiyOJ2XwH4mDrPM7OdREHvVzpnqZsmuogB5u+1hG8UmITg0ZgLyr3qtM9Wf6/BV/yLWr
RZf3sBGHzUTYZ/p6Ws07eTeBRllsM6BfcftuXCZIMIaq8BGv5gXaSdDjdEvMnJQQFXuROG81s39f
GJrWiv1VcztGpu4vHYF6d4jmCaF8mRCEcrO+2jGA0iT0+XusdCI7b27f0wkjF6StDB1NtVFF5ZxX
7GgFsfcJCcaqQSA+un0U5FvtpB5jGjExbWgnJPowNU3oLe1oMJWpB6cioTsKG0NszFCxCzh8gC04
PaLYo9jddKO9nQrYhfxSd8upH62UwcMU9qWwo1Bftxnh7UKj+LgOVqM7tP2Zv0iv7iS1pMwVU/Jf
J+YArsDKlhMqxIdbUMriVkkf7W2iK/ukR8BJAfGls5S3nQ8mbge0PDhzkpkjaQQI1P/m4sxN9TkE
0Fft4NY5zBzoPMJr/PjXBMDAVhkKVeyMhFJxlHheqsQYkkoz1fyi8hRx/sqCQQsEMHHBKBqbS291
+9kyucyKegjdTtG9ciIUzAqr+gkhgRH8ae6F9ntwnuEynNkDEiekODNHaRazmj/hx5N1IS2elfMQ
rbZyXpWTT33tuSsjfyLMO8HinqeQ2iAdJZbCsHpik98INIQRUkDuqLfzq02m9nqjouVl/EGQhCe0
HVMnKzeZd/kehXfoNrDsb5s6P0tMLLVizIoYj77P1oPd+WRxqc07YQradguouQTd64yBF3MyBe6z
pdicpIYExSh0ZHx9meESHWgLE9XATutBPaWT2NoP8O3Vk1INtbNh3CqVnxv5Pd0Iy+TSorzG6cJs
J0dsudSnfk1+/jSjO6NY7f3dByQeD5ppEP4iFtjLNL+hc/ZJ7Jx8jWhKtHrfiv1wAQWjycfEd/gj
/NZgyTT4nalxIrnY4ukN+SY2k9jOf5WDRH6IpPPbYSCcbruMRWliUsETndTcHLbDPSQ7R8XtfgVc
lB2eNma37uFPspJvADzPL0rAyNNhs+OpV5zz3UAHdhoa6X4WNMHjXuuc7vCoysia0pSVjBjZhMQS
V5yKyhm39gUtF1uiw699TLaiNVn05/ZMWiDeVS9egoStaPz9oaWZQmNGewaTDuO81kK+N1/qLWXg
aay5JaMLhHl5zJznIbuX5Geb5pCco59lulIX0Tx0kt80eOyiveYyekkDekpWA+QhGQPl0My8X6H0
t1a4u0Cehg6Gqh0eKmBD5HhYvr1Mvl635x7kOecxT6ynbpAUfHQXDlj5CPMOOLo9k+jkwIIeQ38b
WNtEiuKU+O9jtHm7ubutNpFh1svpqf7kmmTNfC5IS6+BQPlnak7zLd0YswwqmzrLrr56EODJ/BH7
r8rSFIeuSzPHDRy8qAY6ZA/zMJP2UvV8odLtRdT0ORO+wAD39Iu5nFtxNbIN2jxBcdTBr+hE8a7Q
KzHtvWUMOAGPaiGJl4lMVzuYzwBZSW+uut0C6w//6WcjWt9aLz9MjPyW39qbho4Ymtsvm0wvhXtG
Bfr09b16fhqqSx8E5UCNZ9pqDyzosKai7R9jdfz+3/Fmerk9psUWQljpHWUDcqnH236UjthakwlZ
tIUKIkB/DgSL0ENjTuoxKdNys3ljIcxwCvHHrFUSiH308CaKma2VLypdZWLEKuiS2SGf+EHJHU5O
M7KWMflysjeNDRM5vqiey6mt0z/LOEDnXEZ0A/JUhwWSU48HSmpblTFM8Tjb9pNLXmP6gZKoFb82
0+fpXYFW5Je2/6ymX/3zmIQb6Xl7aI4selEUxNpWjYIkdq+ZL0iO0nuT3tS+p6vHarjNmBIuMMmZ
Pwu6Ym8vPEe/3bb+nOynl+ZYXMBzmK1ObhTqUiB9g+gWJIY1ea85ZbKOADk4ZUXVbzPLnWGHAad/
5lGZy9E2bz3YPI3sdVOrCe0JCotYBI5fZvdRy9Bi+GcAMkdiAHiAtmFk8gtYuIQ/8UeyCKGeUYLO
RglGPGfpm2iyI5D3hlak2qz1CxojTD3FeIb0PCwRLF035D9p/HPCEKAxdq+R/AVkKKxIsN7Idkok
jMwcmqBmWA/W1MII8pTm8PBwRSTWPdm3q3oXnsvfCAmrQF3Iywesnv448Qswgh/lA6NOI3fjU/5n
ijqhD3W1mWFvvthUopsfZrUxeZn4+cSC2YAfiVuW51qhjeLwcFaMc2vOY7DqbJxOy6Gls1mIxog2
3lLdeS3vOWbEP+F+BrwH8AfpWP3Rc2YZiV8EQIW4YzbwKaVV/X1dpx+q4Ey5ja3hdFRqo7yRUVNH
wSuCgvVbfKN8HIFPbspP7YK16CazUXYCSGd9xonpr5gOeWNTqHApcupWMQenk06XFFc1qapbR3bd
etfUn0yDJLKZY1RaO5S9msyKWOEMEa5yzjsyO8GUv6+XF0zodwCXCfG0FByHF2XeJArI/adXizXW
KnOINz0D+gpnoCWjCPA5HFLKMcXECpv1SxfRd2bNcEYwnsFjL811/+WOoIOyEYCIp0aL6ORvf6Zw
pkpBrI+FHWUGOitRvTbBC2iUHHgcqxOlHtbSe6SLZwTSSzEWUs77SyxIkTFpNIYzMhJXfFKREgjR
0rEBSLur/YR69UkQTpb4aPTUMQ+Msoz4UzlHZhXQ/vN7OqKo8/HfksbKPP3z3RtgEgx9bPtf7qCe
OcXboNNMr5SCCCg5G2vKMLVbOHvk+dxkwYhpR8EKoJUPbpFbT2UkzsZIizJemixft/eu+Hj7nEdB
f6M7SbkZjz2xtfylQ4ojE/ipfml/AV2pHkKklJMIm/aQzESDgdSaUNyY7QcTh+1J+P5D08Nvl0Oh
Io97BVENRu5loov3d0IdCXsffsKJsKXtZLrXNSe+g8gL+6qltmY0aKmvKh42Tryv1lM+qdQZMoLH
OI/84UO7PPeMQUabDiBzrOFN2qvsKzRT6fT2ezxy1hgAqwvWOz4BXZefxNtk09IiuP4Ael036UVd
6Ydh+1zHAaL+POBuwcAyXyFTbPjZJuRbN56G5iSdhY/wdD3MjmAk1D20m6GQyRSqQe/FXzz4PKBE
DyYKkXnmI1WgTzHxweCUhX9egEctrm4JOf9t01/0izm4wRPoDQlqIG7JgUgBR4G6HAqziNUEYA5s
zW/+0ReiqTvokCI/QsK4Lo7NXUlM3g0pWflQ/YJ3dofq0KpGI2M5YST5qB+bPG1cznuYIuEWAjtA
inhug2jDGTjjMLmIuykhhrw+dsBbR5DVToM0QB4gCFccGcwgwVZUxtZmyUDkhLxD5PEkhTanyFAy
bf35+EU0U3iBwjh4oRaP5bgOotEMdAbHrgF1PQGTI0ccfN427K1mYgM1FNNl11ny1ea+5/xF2bgi
DoqLfGvLlLQqwrvD7XEsEYxk8aFLU+cn4y3O8Ydl+JJFAtchQIE+JmYHmMl0+UDaZsAlFkhLaQ0P
FnC/Vphi5TSVA7HznZJj+xJtuWouaesabjrkdpPLaQUnnc0byKw41MkMgFtFaoVsWmD4NJjM7NmU
AyV4Re60X+AZkc24ecf2BbI3cRPZ6mV47PbQ2kzmZ1ht22jsCx2ujSyvcf1mEl3Jl6QK7M4Bp9zS
jEgEG+cJdrsXO6tmnoPtSdh5+rM5CLqorV4NM+RuAYFfmL8al300/WpjjkGDfvooj/A7+eT5G26c
RvFdF01EhK4k1fTJM0+N7JK3HyC4AwRFNIBzZ4DonpkRmC4D2/jx9UY5ukaVhDbapWccRiC/QnVA
Gc4EhGdt6htSmcAPrVfQzoVsRY/An6yFT1JXKXZmpTlTnffTiQtXjwIttxswYE4vqmKApyuNCKNs
tu/ZtpD8FgWHeqPJy6746OrVM1u81EUIXJzp53DYZYIto1mhGiI6tLX1kJ0BxJTyKdxfX14s2tcC
sM0JcRaITFLLEvgriDMrxSeCyI2dCYnjpYXLS48vQ5Tf4sZIzVJW5j3fX8F9NyAnmpNMvFfrYXo9
DuFzPyXF7Hu3zZyWI1n2e6bZwrPKtotsBSPDfE64TbQFPsS85TBBzGBcZXLtWHFTRPIQcVmxbLi8
kkFGv+kpTF3O+5QrwbmEoCyYrWwJqq2QX8vGS7FkFvISNVaVeQ0RHMgHSsGLIYCNEt2uzeb5dgX5
1E48kgQO0olVUTGQqZ4f6/BpaJml7Z5bBo7FE7dA8iRoSlt+0IFSd1R6bpzPwdFYJq52FpmcnAxt
KK1Hgt99o635gEBjYpGUhU4KjeZqSfJJFg9h9dExs1GZnCBSFDSV+YYOnpmIjr8r87q6Pp1ZbpM2
PZs1GWKyFCCHqwtqhmdjaSkLhmmykf82aNWwrSkLu1FMiytLgMZOMroRpdsUOId4RbPSJ7tpeaoZ
z86dPF8kbOIo/3rlX29QwfS7pRwYwh8pXs2gO7GEv2ChLBzvgLoBP+Tjlb+ckj0NdYgWKOCgDrqO
LvnvlAMHUjgWzkzqIIYxfJU79cjJ/kZl5BfYZl1vC2e6QJpnVR7VLW245JhC4o68cs5agXGzro70
Vez7+1un38njacyIM/Orlwy+pi+LfClb+qoNtM3m9SXN+69+dd01BhLoTB+pIz3HmoLIIRGMpkfE
6JHql0ywYSq1V9fMc1rK+aE7Pe11yX5sQp92mwkXBwo4R/+K+bBluZRX1VzcAutsGBj2KF9XspvZ
TfDC6MIIGHLykQD1IAz5ozBH53Wwu1/mOygP2Ip4oJRmcZr8NMgfvOBJ0oFiVgamn/GwTAk6BVQr
Wz0n40fgrUlxzafbGB5sHgcncjv+yAoXbFfZx9+gvJNA+Am/w1O/maHPfKpq4tkfTDtlRK/8JKWj
XJ2yBJIPlW5JniRt5N3jG613shyrZKRmyzos6JIuiVApGSljauMHM0ULRTu/WTTjD816FJSbGb+b
2sbQYoMBvTvuKjdbz6+MxZHzwMiv3Gz52MIz0MYRrnW+nJz1TXWarjS7ob1SkEVP3YoVSS7smfYg
Wql/XSMtaTP7cHhCu9AhO9Ru40PH/wotulVGabWOtowgBhsrwVTcnvb9edt9P+1zZS16U9kQySfO
BN7SBdWcGZTD/haeBi6z8DpGFeFx0Zrv7MdKNT4vkbWGIgj/D0Adv3JX/eFQJw9BruUSXR6oskz/
ohwm/JvlzvikhsuEOmMyn6n2fzJV1bR7v/+HtPNaUhzbtugXKULevMoBwiUJpHtRpAUJeYOQvv4M
1Y17bxWZkTycONHVfbq6UiBtbbPWnGMerbDbUWvAu4rLC5se5yDvrnqFMHVDtSt9dysDZhQVqOUa
vERLuXLddYc6S63S6HZMiBPkHe5oh9UcJMs3/L/K6FG6luBqoo5jCGcMsuorfbAynLRMbgxhFy+e
0tUSwTwCrKD68H2UfZTzmQpx4E6yee1TH3ingLDFvYRhr5ue1g7g76C3wdt8CDdk6N8tkRIAO0WC
8CqOvoYrWb9VC1Vnydp4B9jZ7FX3eUux4JZ54cdvL5PmQ54P3l/lyoN0yQpFKcq8WxT9CjipLdFN
rjKf3n5BLZTNkQIOdLo6CK/H+p3KYfj2u8QfIOVP9x8YqqVqhoyN4upJ56GhlqighZ1iP+mT5Yvm
v7DTvV+e/ZwmPaY2dBRrX/VK5L/rZvGyzFz/88ICq9iTkMK5fVh+3t/v3nazYT6jP+fMdpN7w7Gf
n1eOuuBZdVPn8TS7AzU4xd8wOLxuKrxLb7LaO17k3KfO3WTimcyq+/PLlCGWOB/syfKpunzI3yx3
yz7Dcb7i0p6K9nZqudOHyw1m3Y/DHZbC/92EKxZNVuSyll6Ebndm+85bxSeUEDAd3Fv+gT8P9Ntw
VxSD8EuV3GjjyrKnFJZ6bNtutOw9qJunUdjsr9exj/5sgmRpzfTpfBrOXYZMZOKtnOkHhQnFvjmf
/PjYIaAaBNZI+O6v3GiRcVYbscY1U3NWQNShPTbSHvmtYo6Dr6bQVLsdbTHLB7zdt3vqCpJ04xWT
f/JS8NIbozsAEol5NakVVX5OpSy57B7owvg4ZOYp2msKgB7FSVdbVl7vS07i9VPjDu2Rtrsx+L87
AHnHdbJf8NSOsOrrsX/J9aGIePtYBImzZ+tbftT5pMQqmiJAA56EuMDLOJd2fthSZtrhItqWpxsW
oj9z3PWg0GUL/ipTADbfq0FRt2GnD4J8vMuU+0KfWuf5uaKHeAfoLUeuSIEk/OzOHr3QJJwX6kR4
UKllXYLkck9TgE4B8YlqNtOTJyGcikdfez29ifGGHd2NG/bTpAh0xAKgAKmB1PN/VyGpyepEMcSO
0dt+jTIdJNn2cR0tlZW8rl12DexAEiyb7Vx6/i+vffWOHvTk2KfdRdq1wdPyhQUYyygnkom9AI42
nW6KG2vgT74uQC7yyGaCWqCq/35XK2kEMx36ZKFcHi1qInQjTNR8QEFP0Y2BeOtS188/Vo5t1ZxO
i1qql2X5elTWBGUdi5NnlYcbX0saf9j1YDOhkADehc4Jb+jf72VI6TGL6qreaxiWFBlXBRsvzQNB
93raVVj6LVea/f7s/gzgb9fUR8DViBnG0/XvNRvSt40yMo/7MSMLaYlOMo5TvyJyz7+sbfpKQi4y
B4ShLrJ4rOuo/czOuyAnM97NzZlSOUKyQFcm5E8NH+cn6lWUihBzpNPhDellRDGMhnQmT7OvaMdp
M7TLHQ21PHU6V35SEnegQUTPXDce6EJD8a8JOwmdtp1pS3R7dgF2gk196VWfdTPnkIQEEomD+Cib
nHoEXwyMLUKRbk5pjRTopfUh3psv2kf3Vj62N3df46r/7XZZBmlFhjEGJlw9IivRjpDB0+qu4YAl
EHTQKYovGbQkKIEoKPfUKARRQIIuZ7ps05qb35+Xbv603bTYLHBtNifKn9//y/l3zAa1S6Jzvc8W
uJBJLhLezYfLDn1NTU76muaSaK/5YDUiGiTXEwrPthogL/FaFIaiY9nW27ElOeg85V8tUZ/uI+8u
XN/nQThB+YM9aJb55sPRiTaj3waZladMyyUxQx7KITd20w2KjhSVL9d+maD7jGzoG154l2yzbflJ
uK8jBfeCTRsDQb81PwXICRRcR4gNuUnby136SAzMvgCWiBnCRojhhob9gMmA/bM+yWZi0HlsMSdy
gGNj3jrLwUf1ixen5yxHo3V+mOLew7vbrInEWXCaf6f8Zy4vTyhzFoZLm3yeu4VDf93WOSNUPqVV
vNrZ7OXtMoMsE22M0LnH/YLnBTWwLwejRoymBGcUXKITPKoT2vDeaQ7ynsLHAM5UwfFEBqzf+LQw
MFTkhIA7/ap/wDiK3bj3TissrqQ04aHaEpAooCImDHk9wkvP/nHxka7N+3rKkPEsX9wXbCmB1SKj
PO7G4qQ0owKzB5MqO9VWweDtwiUAsXnyXjiAItF7oWPu0o1MFkBo9pq71FGY8eHLT3QblH5L0B90
JnxIKU72qNpBNdkvoG4El0fRH0+gxwCaYWI/n5boL1ya4zjc7rDdvNfwVdK9jvVLAk0LQw3V4nMA
BzHGzzlX+RNu9XnyY0oJqSuNrVmo9DPcAaujR1d9RqvdvrxFwcH7XFC4CdAqfh62krOP6PtqgRVc
qA8vM3RGwXlivBZwNJErOqlfjM4Cj5ql3bxouLj7RTyvt2fEZa/xFHHBC9bprTnNVvELF/by3dlL
WV1m+ROdncyGz43md0/lk6Nk8bCPARQUtocYga8SulgjIFNsc/91lBO+H7CPjUbf1dgUDaCG2han
F6wKziPWiw2fhUsiA8OMPV56dGtNw+kw1938Kfs6zdiIuMEBiUTtgiFFCOjh0oDuGdObtVs74HZ9
wYqhlAANFNvECI888GDV5WYVxBOvXyNG8t51V2cHW8++tuUiSJxpuaAwuTNDe9jHwWFtzFa6/549
IHdYM1X6z/hs/IZ20GSslBiqrU+BZp6XGLoQQc4lxlToFbh7iplMbWKEMdCPQARJwhjng8alnPn+
EOQz7m9u50/6+oAdJfsy7eeD83yaTCov+9IR0Lha0M6Gl5P/Qb/Li2P7adNszkuKNlSSlqct+wr7
sK2n/T2vgGvwdsbP1YzYLNmbU+EjZceBsMLnegVMuiYiLOLOUA/DVT0XZgc8jepGeaerWsxe8I7y
bnJMdNs39HfcDdClPBqKeU+QdNyc1tvRewiX9UOxO97NP1If0N30VIzQkEk2CU2bphE/e/zBJuYl
PUDMRM8N73XiGHYHRXQV72iiu+069rqxMuTQ3bTniZNhqTvayUSbJRzOH36fnv/HNHu9QPw9PV/t
TU76UTeT5FTvpS21ia/kDgUe/ovYNWfwmmnR02mcjFNNulTengyXCdpZKos8UMDiJm+5g5KOekfn
zGl1+dWsdrTFkVIUJfUDDljFv/hMpPZH/9gwM7EjEPgrhahMp8OWdtbjBWMEBn+HiEhcgPZ5Tv+Q
3vjZMe4xwjjcOV/y4CPvxH3tWF6N0QMQc/XG8WZ3cVJnmN63M8qaU8xMVG/uVX4SdUveXTAKtJnR
uKLnMD3hw2JMoWfa0/xr5/tHXI8ZDYM3nWooJ3PekHzBEcHO7G3sDM8JbxUU+bvePTvqLJwZK8pC
HovQhBdxUq0qz3AuAX2PDQkHvJF833U9TZYIwN16KvAqmQ4sIefpMOdo5ml3x2U/+VrIW9C2frkg
TmAaeq2DqBeP9gcrCqyZw/iSfO1TfhAyVib10Thxevz9mUvjI/3+yDWJoxIoPv0axGdI7UU8Vqds
3/aoCg5T417fQf0soV/R63wx3xEHaOz+xRuHkz+lnm8XlrH/g9EX4XRc7bu78GJGaSyPelQUm0D0
OKCJ7B0dYwbdHExzNE9fWNBs/HEemjqmrHGWPXvIEGxSRFfF/uP3e6H8eC/++khXVZNzKBZRq4XV
HivhyNxhRZyjaNnlmxaL2CnAPYsjqV2VwcV+NCb6uglat1mVra0u1EW9S6ahSF2dIXR369Sg/rhz
+uuzjb//185JDuOk1WToBfHMmqICcInHW+PRoV54Xgj2G/iHcScDNh7nAivTGTBI/Mq0Zvc+OhEn
d8sF+9xxhbA7n135dN9zmLIWZKLsfr+PPxBYpBEzZyiWyibvG99hqLO4Px3x5rdfPeVo/SVboM6a
xs/xjkRKa0uD6PG4kN6TXYTVSvVGljwNJ9a8col8bnLApH2aDAHLkU9Qs5vNKR1PVNeYwE/mzN7N
4Y3wX2G92iLngEiggVo57LRACsI1vLTg+GKuhAXr9UyY3Tp1KD+VF2Cp6tTwAAtSNP33URitoNT5
URx26qQljwNn8FRmEm89LCbIDV8lDKXY9CZsgpyUzQ9LVmgXLwqSNQTmx6n1gKh01t//ftflPxnE
394osJ3WGEJETMjVacjo0zITI1IwjwvDb1HQ+fECUh29eDNIp6Ddp8pqgC39Js2zabg9uuWKLjwH
nvIBmde+fMxmzFUzdRV9nR7KSevoq2zGH8Arg1SDGJV7+ZVOBTvvmJluRs9wA0brzgL6H2/PTPzI
1d0DXQ6TjfhSfceUCgx7RGwRIjo7M0cH45uD03Ka3dcumlPBFTZsJZt1uT9toGTCHxDuow1/3rjP
Vial+ALc9kA/6VN8RHFIZTDcMk/jM5+SLLlErOKdJ+FamkKQB6/U0FIEOEsT+qV7qsDCH9fyc/Ig
uvFDg/Wk2bCL0Ne4T3c0fCwVyUzHTkchqqd1h0fBCX3kR9ivbB0RmdwDB/rqaco0SxOTLGkRJItO
BaAoVP3ZBiLwolCsTMibcd6hpmdUsUeJm0OnCLMGFul6q3inNc98kdB1xmzEnv4pxw0tEevKegDO
FFZ5SsMiuFAc2h43J7IRblQhfyiuGBT4VY7mpMhTdP93uCqntow09STOO4j8JAkCdsXybsVPEVpL
HkHU3mgqaD+UAv654lXdQY6OYUtgZzcvy5qeD1kHiVcSeYcXj4/iHS9fDQ4SyIlnDUNFDEGhYhus
T5SIlAqa9S89cRjCRMdzdezfNJXIQ+lRJ0KSvn+id08QVglOqOmmcrSp76sSMtwpcctq0mlBzUiM
O3EiSQ/iSXVCLiOcgfbD2RPiN+qxyI+qqdISScETOir3lsXCH4KKgGAvZ3512VQ426qBnYVW36pY
fF9t/7kzVyfwyjppkRRVYJihVICAnIouRa0bS+tPZWdq7hJoFE75lGKu1rGiiDMtzy8092iugMcz
kHxIW+DPl7IZzVZdac6i+lbPYZz2rqaff646rq5/rVCCck4FgYQWQrBOU0q/Hq71+36OpdP+fab7
obz6z4WuhhcF37IzrUJc9pxFBQcDZADK4UYReXwSv32bqyfVqofcONUKgks5CE+egimtJBiA4fP7
l5G065UdUNzYIbHG3B5ZpYL/732LMqPp5EyBVIuq5DDpgwqlb2VLMF0Or0hs+toPg5Z41i/EpOQ2
bDAwntC8QE85apPjNhlcko8KdG13nwJbbBPvNMQKki2YarF/rGp8HN5Fm8Cl5Ayuucqi+0JgGPSb
nPPMBZDy+W5AK4QiW6ZnjEaJZ2d4FcG6hNNsSwLE8W26bR8YyAU4f9Wobwi1sAIO5Lxtjf1K6xNs
iKts2M3CSEL6O9CIxdFQLvCScVqNEyzKfj8vARLve5rmyib1EeQ0L/UUFN0X0yl8ZGY/qZ8Q/cpe
1Dc+5cUczUnQPdK7tz6OS2IcCkp1NsbGGQHuHN+bfb4+uMoHej3O8nPULIIbzP9I5Z297p8/kS4I
M1qoauikmHOw5RkTNb3xVn8LgxofoSIScWaYIrRh/Wro5+emMbJYhHmLsA1vLoQVvPqTAhIKNYQe
I4AdlfYjPGQC8CqwJ5P8VhDXt438n89gsO2CfAcv0hiLwX+9fk0jRsdGjJNFKBeBLmnr5AwbW8w9
nCZpE06k0fascqg2kVBhoYiRh4RlQHDm7wNavq46jx9E1SAfgtE3FPm666Baidh3ai7sQNpgwLLv
ldU9nEjdfi+8Z4QkR890UFHZrJ6R+3ULmyn/8DoRFQB9nuhDBeTx1bnirJ/UtM7afGHGFt4OfXLI
vih8OkL2UiSaLWgA+c6pPwyD16JDJrNDLJdSvRfl/aFAWY1FSV7FskyaM+IOth4nTyxvzZXXJw3u
EWGRJEHopqmCXr2aobMhlM3uFKer5vRSHwfoGJ+G/nmwPk8pDJRiKRn9pMGvZY36XqTQzNbn6uXG
g9K+PylOXsQdABdlq66LVxMpkW4poPJOWqBnQyKubfHvRaepLE5IoZfGXcoi5m9I30UYHPwN22TW
BpCmRj+fjdAzPi3A1ICK1UtHfO2UQIFSkcwwJMps8ldESAH5pn62YPEe5q2F3sxFQF9RnGx86Ujk
qBcT3spSnm9pEg5bMp1QFEbonj2s9oUF7IzWtRkF2P7NIPmQSUbCSD9y0SZI6C+78wLh52lFCGzk
tJGDM6BHdrqAnCZgsKA+i9BNdMwvcv/iFO83HzDO/NZE43svkzI9JxhJ1ADHj0rHjrMFXoOzb4Fz
iaIp9gSYWAbfalo1cwMlBpYHZYZFUykf1Z06Zu7pqNHIOzG94xrYLLZWYCvZ2yWbYbAe4MlgiQFS
QbBPO6EKkTpKNiHYB3zg6eNwh06oXSSND/IEkwhOBlO6Sz8yeZZHboVKdYWQGjcR1rzLWCAa9v2I
DsC3cHhClN7vdFS0D/rRKzBK1UtpH8r782etzWSolQ9nGEIy4Y+R4MpINilpELpj1lPrpcrvTC6n
2eVhojyIqjM0vqotUL9fMPk/575VooomASdtA7bMh+d4RZ3TcLmcgnvTr87su+x+J0jrFFGSLZle
t+WPSoFO8YW0m68z61WylsKFsu85QaAqwQqPBn6K9iopJvWsJFXbrlunXcguuJmOUvhL3Sxrzqup
w3s6vEqZd0SC3O8vF/d88XQKvRAupsjUOlDRiLc0VM7Wx+8vxfXewpAtUWPigPc4Rn4b42b6r1k0
1tIhk8s8WYniRuKdODfLqHwp0s8xE1u8fP5+NdJ2r7YZXE9TNCCPqkYRRDOvrpcMZd33g9lhZRji
fTvMeg3gXzzLQtoGMCkEKBaVEZTw+Mi/gMGJvtOWGGSxw1iUEa9fHJmuBuhvVH/qzDKDiz5JoDdy
KNI1N1l3k4l+AX7Omg4nAxZb7OtIcVEEwzh2kAJSdCPrbgsw5Z3CJ7fYTZ8aD/nWRPwQArSg2DHX
o3IPh4LNEqx4K88eqL7BPllX1Ox7ll5o0HBiMZvZgHwgVBRUedFQCrO9wdvqdusydGXSr/abg79i
/c5fQYBflrp/kijI9W9MtPlzjNR9Yk2kZYbnSKD8d8GpULwgpjR94YHqnzkqDJGfBhlqSvAzT/Gn
Qsemc4wHjFCcGt3fn88PE+SfWVqRNJHF7M9B56/RcGg7rRbVNFnllxfC1y/JRo5f5MO+1m9kz3zr
njIOTBG5DuEbLJ6U4/4dd4Wq93E2pM1CaRxCCaMVbTGEYaUNBiqCMIqK2U9W0v4YGDc2L+MI+3uj
O16ZjhwdQVUZ9w1Xx8OijLIYEcNlAX6gHxzpf/VBEcqay/iS/X5L6QbfuODVZon7oFVZWBHnRWNt
20BPmPCN1fxOSkQ7VYL+4Hen6aG2OaiuxzugrXM2mTPAd4ZbZp9n7b440rFSH6IgRTEKFSumnoG2
Uj0GEAW9rH+ndoy67CkV2dKi/3SxLMmKn27kbibNG4iZ+9BYgIazHsKZUgbY2kYzPkp4NsHsncVm
0eyABALeipnvcn+AmOCTOD7ahLqWgmTxMHK2iPEqJv09lo9ALafC8vX8UkxCwT/cNfeZty9nOjwX
C9HVBgksa8sj3gmPCZxHqkEldK2X9OjKB1cnQTO7g9PrsHAKzgFZtzhDlOsy2Q3Z3rj7MKcXUMGo
g52n/LGdt29fzhNZa8sj4b1qQ6cUV5H2LKGb+CoxZxpT8eWImC2o39ppDzES+5CwCO8R5eqWl7d+
/XbwU7/Pdqp/aJ3BidHZwm6WfCMGE2cfp6ZNtaManEHw+miCHETdNY/FtH5W+frIOenUUZXHzQHn
i52AJ0y6/lH2leCx4DhtR9T5KLxz4J9vHrTMxxHT9272hLQfV9lzT0S8EzpwiMM3Pbvx1v44wgwJ
9DMwVfrM6tW+pj7HsXU+JM2iBdlsTaLjMm43grmpYEUp0AfJ/jyakUvT5rjq/NMJGWvxqXRQE3Qg
K9FDF0GTB4Wh5zf2xn/kT9cvG9HcZLSabLe+UUtP+RhYQVb4Ip6dZTumPMH4nhNNHcnzYX6h1M2Z
ZtpjpEIq4DLfD2f3+GB8nXbtQj26IjW7gm2CJ21legYblVIH6XZY79ZFdGOPqv4w+XEwNRVkoShy
QCH/OyWdzlLPGThqFnQIi4UZKNLoURGqKUBkopXPsz51rbdRXSUDd1xaL9Yq3mLHnkMSqJ9Kcmgx
ilHfeWGTxDc0EVODyvA0NMszhli3ZUNANpM4xx8Nv9CHO3ceAYCwnG+csb83tsZJ7u/vMn7XvyZy
qxQHoUou7YKKSPpq+ObgiUlgWCNOCNYHYMYEG8XdGHY3erA6ZgHLJfeQA2mePFV+9dR0ASUU9r4Q
C6cw4C5bmVLmQNxHxYGGgD7bnEhbMeCxwv/mR6DhZognsxQXW7yuZkfKk6cFiPYVOgI8GAXtHlAn
WMEx8ATd5ixAWXGyJ/wXSuwWyLfNIE59ds9vQ+SGZJG5l5QZYNWEu+YI7sgjK7ah9dg7kTLhRneQ
ZlCYe3U4Ba7ApqCZMlVJ/dqkB6vz/wAeKrb2EpFIYkFa41DK3g7wSvpsfNUSHhTbou0u3F00l5Mq
+VkFTc03kg0hTgYC6bNOA0TjWY886xVmHmiYIL0byGMgTgUv9F7fpcsCXUsxteo5fiKqaP1zhOwO
gwz4TmIY8t2BDA3w835tTKB2n0KfeBIMYJ1LWQq6UHQiAUXB0PtQy3ZCydlvTLD9XL/FfOuz2LML
xhevTs23io74Ad6UfUFXfZweYj+nHCT5xUs1aV7wD9TTrwwuJ+xhfpGeL2fImHb6OA8h1mH8GGya
WkrssTe+var+UBLgFM66KcPk13XKOv+OuErKzEg6hPkC2DP+Uu1Jx4dbKJmX5eVzJ5dbxerY9q+K
Mxm9nbCO9M9LRg+M9aYx89A+UYBmWx1Kw40F+I/68J85iEoFCW0iNeExO+dboUBAMNghTZtfGrAz
CZYP3fCkEp1ADDpLO2AwQtDhV5I+wBPWQxTqmjDXwlflcvTzAzl22UYKlxeLfmQY6PBGWR0tGpQ1
t/SEu7sKe5Zq+1IDhucMhc/CKjs0IXHj9po1a7pJkdMkP71pGrUQ676t453QK7OjpU8uFUwymvk5
FMwDhyW4Nmn2cjogB4BSuxaY8YRM3VZnxSuwyCCyNGyDdIGKMlYm50sdmwjpUovSeq07YpFRXuAU
63CuKRIoUvAbsvyqXu474bCpxcGO+HqHGo0LLY2aIV2uOUolNbHNUbNJrd3vm59vDPKxSkQolUze
jEmw23UtvgzPYmZ1rb5K0thtMYGm6cnRzLcE30kPAMzKBlvHJXUAOtwN0yZDEcOgHW8oPZhzFmQR
cNZImiTRcyNWtjgEekiyWQ54raYJrWmOcg6ngvJkAIyXrLMTxc9DwQyHl6sUk6mJBk2MOi8y9yJu
CWgIv39DaRzX16OL7TIKQIJL0DderRqNeWz6vkvNVTyyIDahEmidT8xLK0xxZdfWXhNnp+4Ot611
vrWJvnXtq1m+PhsXIyetfnWKg3MTRMV8OAdHM+iQOtfMiItC3hy6SVL6vXpjF/0tM+VP/e+v733V
fDt0eSSFeZOvqEHm0G8rvw6kJ+yOUIFHJ069FF6R1UEkBEKYniZHULZkbeiLfCcuOFvqfg3ZlK2n
f0BrgI2z2itYBLGwE7MLhcC78Zy+7cIZiVg+6A+QLqNJ+lWZTOovh0Y/nPJ7bVhVu6OyFwlos17B
pxw6n7fspAVg7H6/6B895vXgMEzST0mqV5FGX239895o0mI4nhZkZA7E3t4VkCjA2+X7eNTc4Hzt
ktYuanzY3adSUHyomEIejg2RJoo+DbVZjsbSql/SCm8qxagk4N81De5tLZqe1f6zZGn8/UObP90p
E5C7NpLmGdpXH1rVT0qrdnG+4Ji5piLgKu/FggTsAZ67CmoCHbsHzBtlS0dbPlqRRY4ADygl5i11
M/4BlLD8r+O/pAyJZMuCvK+ytkWzM5qsw4y0ldlp1kNAJX99Ea8Od5z4YdMPnuqjHvVNXwdSx/HX
RpaGAo1b5GpuvwEcj4wIIIFzuvGl9Z9eJSqTCp0JhUKIfNWU6OXzUHaynqyMCqgKwHK1XqVoH45O
Jy5DOg/dPALlRbr0k/U2zFq48+FD+cmOtcOJRhSmORGQLh6g6YYBSHY/2mVfBSeRys2Jm3hqps02
BbUGe6Vy6ROcoQ4BTgCw/tF+SmCPGfugUwJSjpLXR7YMuGYtmhru+ROvFr6Ww/vvj/mHiUtGR4xO
XtNki5PD1eQhiJ1St4PQ/xHtX9w+9w5ikLAZVFVbkCihT04EhcFdUwBCKNvfr/69aK78e/WrOlA9
xEPRkIq5KAevUOy8G3+VjIBf47NzhKCEc5tQ+XQG6oJPpHVfF+EZaSf/3Bg7mmGVDrER/UFPlrX4
VPSJS6EkuznHjqP931dYZpYTme6oVdDruPqgZdRFTZz1l0VxdJ9apMRUZ8/QAcw77ezDxYXAU7Fx
0w93pFrjxP79PmnfX0Yub7JtocJPisf1U7qcTy3JIpJ6z24KXBxO9XDDGUqsfaiW4d0Id6aNjAiD
Jd1tA5lU9wRdiS+OZUccvrZwryI34hQwg0rWANsUZ2wQQqjAybgdTiInf48GAGvTLNBUP/nCbF/p
fmV4lCsqoF2PYbLE7IwXOI5vTcrXLVTaJYSiEihLaB51EOlqDGZNK52OYheCJQYLnwfi9gK4kP+p
08vz73fyzxv87UH+da2rBctK5LOg57EyNr1tpZV4cTu3iEtXj3U3Qa9wrFD/5RYdOUIiQMVqTMb1
AYssaFl5Hmo4afBlHukbmCgy6N3/lx/waqQJShfHbZFY94o/Riae55fH0ybaFI+hn62K4LQ2V6e1
dcfysIj8W1Ux6ceB9v+350+N4a8TY60XxYVCgXbPooSRYCOsmsBaJqsefejB//2rfmvYj88dGwOG
obFrL/1Zgv66GHqeFFVAVK5eakIsTkidTBs5rXxrgzTesutn/vd1ZH7/r+tUVW/mlZmXK4W6miiQ
SoIEPxby6bkTNoc250Q4knF0WJsAysrSvFeaeJKmx89+aIJk0AybE2RY0W3oj7OUfsfvN+K66T7e
B4smOLKF8cx0fWgSk+IYq6GCcHoY7AMUkqrxClkE16ZMfr+SPO5Dr2/F35e6WtWrMIvOvaRau4tv
2CVrNcgNhOBYDWdYj9zDXlplD6ZdP7E4JTWcrtzP1x2ebGF+S2nwrefw51uT5kStefTGXm3FSk08
SXLY1Bu9uTd7B3CW3s8gxZQFuBUnHkOFZw2/mvDinMODFvp6Os09NvfsNUEnMFkwGRtkewHTYI2A
DpJ41P5THiGy0RUNMoDJAip/0nnqaVN5R1BRFyc7OR1FRjBFvdvz3uOrKHfskiOW3WEmVH4Dy8KY
yokPS4VlmuqTXm4KcZYcNing8OYJnF2e+nVoN2xyAUzs9fvfHxN19u/PSaaew5zIX7gKr27OuYu7
Jm2EesN3NUGN6Db/IOwOAGaPLiVrpD8wZEU+n1/B7yOHsvcP+aqPpwpmkdbW6RzB04cT+3xEgT04
511IvqRhH16AnRCzwe/CtBJfh7f05QBDjzpq41CfgczaWx5HRPIuZTTQ4l2uPx2VB6qJXfkgkw9B
8iUNymPjweKqQ0dOvKyentEzqM65K6FMrAzANVgY+sVA3gt7CAgh8oJEaBCJIkZ+wmcrakczlh7r
C133yMagSEqoxWVWmV5zmQBzG8EblnN6oiRTCu7pyWztCiRJuxP2JptQmujMwkJgDBBEN0dxCS3T
avw2uY/VSYT8r+JwCaFwWuQrWgD0d5TD8pT63EBYFuDZBgTmaN03ZFmWj9SMLaovF1cmvIImHXuz
0xRiLi7KAxIuaJuLU/9onF8VfZ4c/Iz3howemqJULEd6sq0jGkbhmMNZurE4/nB4kP8ZCVdv7OlQ
FoOpF/UGxPZpEbP4L2uij/KZAsn6s6P0Vd/V6qMoAfj1CmtMt60/zoV/IMJhL6BnXkYwVdYV8Ct1
Cbtj+Ph9rMo/zF50OxQO95amc1q4Wr07q8tEXTu0G3lyStlreAKyQeH5jGo9ttOIAI324msrROsk
QCQun++8FMV7EYNCNuugBbWyR3/L+sA2+vtH+2mBGW+ehBmUxHX12iinllIoSUrXbHpjCxf1HoAt
pJ+QXaVdbDL1xtL9XYuCCfDvy10t3T2lWLFFirpIq3tQgAC7kmoz7qiPIHQKt2sm48lNcFF2HiTW
19r5/fuqPz4KRcTohgoFKch4vPlrobOMXE7ai1Rvoq9WG2XlgHHSzrXerSdA8vXmAF1OAPdsmwoo
JubF/kEhu6XYZb6Bp4rUi5A0GxhSIwu8ZN57P5dOMzi15mmpeySJYCB59D5bFCDw7O4NF+CoNHpW
dudbdfjvKo3xZqLfRMmH6FgWr45iwgkrfavQr4oO4aI0mZNCeXeAYVUMK+nM8qV6hvGWAzBtQSYO
QrGxciAwFU1UkSpDmi+KUmldKaL164zmhlRdKL0bydrEFOdoBRcn4OBUgtJTB5oufzlTY40k6FA5
jajuiEscptWJfVDS8KwuBC/pbhhuemgJQ1Ig5JWkz06qqYBb5pd6/uzauy6ig68+hgMAIxoWg84d
7RzaMYdj4Q0CYtmOQ3BbLn5/7tisvy0X9E8pYFqKJGu0U8eB8deDjxTlUoeCLs1LYHcdCMhyk4AY
lNPjTsjEs11BropotoTItCzlQS5whqvQvQ5wSQk34w28UJQXEvfpgG4LW70r0/5oQvQZBjfkOMcU
GUuI6MkYOL8kx5ek0iYJGgrkqHqO/qM0IDiC62PZ7o+Qk46HSZXuG+biNNkiajWTkXXEOaQSAMJh
Add7bxCFdU3F85jt+0vkZOHZTTn8GjMLLnMOsa/Qg8SY94PGq1O6ZqE4pfmQtHOTClMEEEVtPI4n
CXsAyHSGMYmlfClm/TbGS9Rh1GOLD2c1marNMKtNeXJApGep/YS6+6ETH/Sz4I4/ozmoU+2AS0lv
vYN1z7BzBPxY4A1oCFTegY+txSYdh7dO7cAfkb8Vb2uVpGzqVdRVj/F5WQzISsybQonxhf13u6Zb
HDg1C+M0lpE/9oi/nmunX9RU7c7SvKd9mkaMc0prpbKre/atpn1U9wV8mQKLmZR/Vh29lf5G7+7P
4evbRxh5AuPQonx+vRMpIjG9pIY01yIRm3BE/wUpBhCjAodgXcMJLqehss1laPZROpPrnYZBTlsX
wL3Uor2xgZW+T3GGqNJGtGjNKRwar0b60ChJ3hihOC+b+yp6Nc383qRPHqKnrwptrtcTC+mzcpad
iNJB6dH5OgNdquKLE1u3Gps/LDBoy2UOrTh7oZpcS8miUs9Tvct5PnKgRV4E2VGPV0o6HWXeBWd1
FE4H45bS2fj+uv972atDbNwNp4R7Yy2r1jE3soBIdljA2Qfv59VBHViuuhoFyHhzx0rB5V3YwrDF
C/hpfozOEgY5/aiFie0RV2kIG0Jfk3lrq2/nCe3+Vev+CWuKFslcQncKeu8xXMCn30Shna1Wrxa2
w34GAIqDKFPdfwg7r+a2sayL/iJUIRLEKxIDmCXGF5ZESSRyIuKv/xY8D19bdlk1091Tbo9JIdx7
zzl7r/0WnsAoD7C+ZCptxiuoWTmk5J+11n/+3KhFVIm8UE2hFfKrffef10F+hMpVCDXRE5nFP+8i
zbj2kAraZFDTw6iXnw+nZbCujFUzjOWJoOOtUSnhwJgFDAz+vez+8vb//moMX2csaUMHTRt9fzXU
GtbNSLlr25ywi7BEoOVyr6VXtVqH0SR5GcFB9cRuA7w5M1PkZsFsREQJtTSWC30JLtFwVBbnVU/U
3VoFs89E56bV27Z14aIlgXd//+ErD6fF71/ZGIzoojGEwf7adf9zBe91VZdhVUpbsKvDYvvSMJee
sztkd7skgGypoABdjWGTL9UNKIDoakm7m5G7HJnAXGdAqg4Bokc4gjcmqaN1O1HOcOQQ9oo/CTX/
0oKm5UVXaxCNitj3h8fhP19WatSgjO9Cv2WugDDazWWy/2o3ZgDsSnYiOxl50Tt1QoDhhwr6023m
wrreNLt+Ia1hGDA7CpkmMbh+wODDAoAXHM1ASdjblcS7TV+etJeRhgByDr+wR9Y9nkvkgdm+ysIe
E37QWi1MueT9eTUjY8IguiXNTqfJXXk14uwSKYjFkaS8nyT61Ei3jpRYqmqnk+pTk3f6kf1VnfXN
gWMFcZshw95VSIDJaIPiBmGleia2eN5eGJYyoSqgNFeoDUFbBx4CXB9mHgcXdjqvnTy/oPbTqmsP
6AajbTMjfaXqXH1sJ4aTb/JFeru+knIysCeeie0bU+DtFz4G5QotUZUE7inDDdItZqgr88dkjBt4
vGlhRvrBQlKWecBXQwI570GyXJst2TkIV71xN6kz6maixN08cp7JVNcu4w8Zm+5nFCL9nhRjMwFG
6/YjxvC+isrNJtQGT7CrqfY+wrYtxFMs1qPUlC6tcz/n+sSvCadNPI6i0g6VPTbh+bMhm/kzJb/O
vDW4VI9gpWHx4i/q3h/6i7/2A/e5L8Vboh81hmqQp3HN4YPwJ1x50Iz4mVNrend9d8UeHd8SU9z8
an3i8N6LbPnzXLHRGYHD548CuReWXntlYI90fcFdpGVwvCJkAMqbHgWs4aFp+263bdheduwfZT4H
XXG479Rl9X6XLXJh1Gkl4MZO3cxSOeFh5h+Ic1Jxyd+RdgJ2bj/TcLB2Aq1cILMCyfdTb/jXKvPt
lf7tLfm2I3Z3ZSReE0Hdxisjdn2CSGzjanb7snFUAgg39wXo3WneL55QLCEEMFcReSOm3U9b81/W
lt++yLdCMMp8rZRyUfQkEtbZDa/D5qc0Tsw/U8DiWcKIJHdEBfdvCgupN8fqFajo9acjy9++CNo+
GvaqKtJC+VYGRXnSjquSU36RSnaAKjvkhNALtBdJLwqVw7VCXMqEpbJRWz6eZ0EHc93EPzS4/jLc
QGEocXhTVFRZ2uhbOYgr6Bk82+i6TDU6bBX5jFyX5H2Y/m+oO/xljP2OM/OmaSbSF25OyMTNnFaz
j9dOIw3rI+eUFZg/GVXlvy6sv4piSaHvigz+94VVHBuFLtwDTioIeMqdvF9igjkrG3lFL3S0HJEh
+AXTlPVztE3FmXBj7kFxY+XzxFUP2hQNXAubTHLbE7qyknmcCBWDhL59tSfY1CtJxXqsh7TSh6sc
H9SSc8kbn3GFcEwr98KQv7XLbQKP3HE9xPASGgL13WyWzw3eudBrCCll7PZ2BSoypOGhtTZzfqXG
Scu30HiJ1+mEkEyaxut8sRAcgwBsapD9FdXWtIXqDKoGVgQ+4djSL+rtPus26oayB7oIBDywvVd7
ZDenugODEeK3fhM97EQo/JQlrvirW2PfQZZrJeY8mmTWeaSYow+sHOr0rXTPPuk7h+dK9XwbJqut
WfUhWVX8LNBvMdwRNAPW4Gmh+Fl0WOiTORgNZx+uoy1YDChc8trY49DkX/lugZce6aCF0tqOmH0y
AUSEDogjfxdm8UuyHO1ShyABEgpI65kTfws4oLFoYgFKv2EtBic9Xt4PtByYTN6J1tvwlk2Ml4ds
1qf8i7gSBqYrairKOVYoBIsmhfCrsAwOrZNuAFPYxkwasU4RbQXO4f4K6oLT4qEyX/oDyFgAyxNl
9rW/rn381xPSRUhPBK1B7+YdtRfEDqKnrPSHw4qm/9kiHks6fXEZ0hHV7fep2yMXdFUpnto2olsR
zcuxx06L+iZIzmpwVCkhw0WaenCTafGpBeh2q5DserQvpKFffJVZ9uzKU3clcPyvR0o17mj3aXi1
4RgngGeKm0jCKp1eSDBEypKzstO64wgKyeua8N51fZQAqfrzlG0rmhFwqju5eIovkYzrYls9TnfE
Flg0JpWMYeLW1pKpDVkQNXseBRs0BOKtNKKMP4oRLVyd/GTyQrJ83XeNqQorgbR5xt6+6PZklwjD
zyOTV4YkJuL3GtEl5KDbdBeUmQ9jpqCOl7+Yx8M1UW/yeJ9gk2C/GvrlavE+uFWS4WPYMu9ketK6
GbDmsbpkZHhnQJ+bRMpdNyRKFT1NMBkhzLLDjxx5Q7K0TsuQ/NlgzB2mgwj1Y7AKA0dGJcu6iTzC
laeFCtRBGx7V2fgF/v0SxVN4HKPMf3y+jacasD+ybdEI0EYSVRqjd8Xpszm+LEOdBpJZ5fykUw4U
tOjpGzzuXqFsJBcicbGgr6Kvk8eK6To/tLFI6J6cSBA4iQjyAo4Ma7V26tJLP5P4RHwjJLewmQX5
fKCRF06MPaTZoZnQo4VxC2gKT/KPZHIIv9pT0pCU4wa9ZF7vW5lInnqBKxlr4Lsk7IPN46O4oqeb
NcsrXpDF/b7Wpum8/By1r2uCLnrvuVaODbbulyGNC3RGvAkqBJ8zOpyCeqmR/ubzcLm7C1O2XJn8
wXxCuFAr7qN3ioCr8MXfH/WnHO8UddIAVaCzkoxxAMfvLeBYacgbogWFnjAGDWxsHzrqMwf7TOjb
AgfDedBtkQIosd1LM1G271yvyCm2iJ/iGO7W5Fm+q8lrb6E+MBB9l86VG39C+Gg4xN49udi+OQfa
UjlXQj5IttqryRzkNr6vESfXB0k5LIyosntPibzRlPYkp8RE3vKROX7zI+YLtZ6hlpFf+9WDB3ei
LmxYksKUaJiBrRCfOuLKvuIZvhriE8xKnpYI21+QuQLoL6eSPO/yZWNwh612S9DWaIZkWkIAO7Ka
c4HkA40EfN3aTtW9Fk7QqX52s+aVuonYo9F4OSaMlnxV3X4+FynJlIORjSyfeUm+ELHrz2zVZede
2OgpH36dl/jVybpQ7e58vc/JrOaQWMkujD9xQtrUM/OCfh2Q6TFmXTHb+3xUu/roiK0HF1FP4pfJ
wdxBscuGTCIOQ54AEd68s50xBiWi4Ff+pKqdVLOM5bk+hKerOq2fgvlUQe7QUJP4UNnNlgyIxsmW
+4iF6AG5Cfc31G1yuazkueNuyxzyGzfj3USkvgrfI4jexwru0iyNl4H2kkVez66w4NM7VAeZvH6o
c/XqgnIuyQSv3TYh98nNGrIB3VyfYybqcIgpExkiWyl91JeReItz+yEvn8GyZnstJUTpn5Lh6Ohx
ajN5G4xZnyCGCYdgOyqZaIH1bZE5f3blUaiXwb57wby+qz/Zc+qLRm9skS2rKdxizrSzvV298Eel
C0LJGOsU96XQTyFHBQHDReK+zXZCBsv9qJTz5DRmRZz1KhOhNxUIaSOcyhFxBsHmKXraueXMjQdm
iKEoaTHxLsk2GSSPOVzrnOF3v1AovsB6vNa6V81gCj0ZSzmDwt9rdPffxfKvdsL3kzXDIQT1OMpV
9Zcq4z/1pxCFei6P4AIh6USkTEkgwyrCpgIiLNve35439AJ4+QkmVJhHElVNat5W/My3nC/IrZhk
U0oWjyUcRRCPfXnOOouGsbg+3uII6r8ZHOTnZJiDba+lE85Iees20qqdE41A8CsLLT0WO/awDMyp
xS1lFjU/NDGkP1uM7LFgEgATowBCW/L7WTARcj2/JsF9511Q1u+1kgxwfRCKaJ/IhUuMHj99ovxn
D0JCAyqqDGRGIzTqv3+iUfi13qex5OnKIQm1FvjtkhKZ/g2OcFTdJFSUtK2klNxHLIGjH8oD4y9d
pP9+vvJtslCMc/WR1f1jRYDEjanamvMTCc7Zgsbu1/3gv0kn4heYOz8hzAACgYUHD6pYXAx3+AcW
BEg9LknF89eHS3W/I5n+Ml6rnDTvgK1LK8cDZgagUGroWD3nSKK1lgM7pHOrE2Bu4pgCQt/1eTBt
nQQbGgq3AwuNPXJ4tUykbrm3GjRoyKHt4i3BVFNM3gggXxEmPZXRpmM9++mu/NlY5Tn4/7uifOvz
KkVyL3S/CbaCx0GJuOvQDFGtIt206QMRqEIwVDSnYBKPWKjz93+/a+pfn0MeQjAuVG4jsKi/PxVy
qwkP2ZAeq8JVdet6UW4qEICCA+/jI9+djIU+wzYBZBI54mhJJqdbQ0xlTm09bKaHJsprly4OTMGo
NpUbNzQ/FDNoZzNxJy+Vlys1jjHMG+mKMmhYKURykY+1QBxgQTBX5gsk2KZsge3YYQljCZ0V5PDe
78SHy5/VRLHJjqLdCtYtJSVVco01QwJj7e+EU0B7j6Ci2RUh6x5LwSR+6/lSqLAw48+qLQBO/tV1
3i7UOfk/TwXtIh5d4JfzwQ+U2dHk4SRzjmKsfVcHI8IkmHVf18nooBJJ1pNCSblFyvA+prrvHGT1
82TWLtoUFju5g662Dt9G22z2sLKXaH0FR8P8xUuhEuJ6sEgXI5McGJzbW9Sbdvt+tZmnvIg39TY6
+R/GXHEoCGYo/izws9sHzy79JLwZ1vUcMlsgLRrMUugMfENjH/QzWn+AxtzonVMnKuPY9Cf+QpoA
XWhMMriVZT2XX5uTiPEAad4JD4jT7oIDpH1qG1hm5UaEPk6iHZqECaGFA7fMn+EY9l9bp1sUu3Km
zbshYp5eKWHiNpO0xCvAF1Kzsmyy23AGRjBu7wl1uTWABgc0NolGM/bJZDvYOBWHAHP8zfxwOvlk
iRO78pHCChfUNLVB4e8HNGIzQ20IdSd8DWtzTHa1FeyqV9ndILN9IYb6MS2XkcsJEFPceKEvjSW/
r3CEfYMVrHfognmd+dZDTlNiJ3kr6I1jB+fkkL8KveWfgf5cyCnCpfmYE4pqSgAowOlA/DZfVj1H
MpnY2WCZQrkjq2lOuMCnsunP7UZ5QaLRzHkX21uySGbhDpClrUlmeiCSZtDjmqVH823CjpjtSXow
ZuOVb4vmuQdHIbqsHJNwLROtNyVVLrqM3rsjJQSRnlyajRwMhw3JofvHV/uJIkJ74y9rPGgPyBCG
JuP0/bbGNg8Yv3X2IJRI/XgKpPXk3GtSQbr6PX5QHo83ugCYVhVtI1nH3UUarx+ybJadthkFSwbM
QrzUfdmVpHqr3XV3FOpT0UriDCe7spb7t1xoWZs5xIeklTL1CZtoJt4NuB75R5rMnzR35BA3Qb0o
4XWOs9kYT6dckw2ScOeyERAIQJBBsKlzquKcNcFH0kmdowuVncVPRuR0xiNt0oBBupOhIFV4KUHp
05GtsAPfVersOHmptW5e652dE+CZqWge0DH5NW9zFM9GvrJJn+OpjDSzGb2XAEeia+fdaeBi+Dik
cvMaRWQ0lcVCjd+ezeeV+qYlvINTJyo8O+vjuaYsM0FxqvxBomZBPYdpsQDU3NI9I4vmwZw6zKdy
H86iHr8zPlrBj+1WbnCX5e6d/u9IGM91kWT1weA0pg9KkiphzmqYTdqotp4qNmefHMt4ZOs6v02o
7aKXFr5UT7uyIygdX/3T8EgIEPLSDgTDqoWbjj16GKHXI/suBe9X8TyYKpRZzYc8aPBFieHKxZVO
zK6JlJ3U1W49or0UaisZ42Y+glnQICT37+tx2Vj/3kykn56+b3tZW/VN/rxn1RLQMYoZlpfklQOZ
sWRZceTG9AVTvNGMgZzvT5C0/vvj/9dg/H5wNMYaxna6jwxNvw0u4vFYaaNsXC9Zc61T7tgHL7A8
mhcmZgx7tIT3N2/d+AAQl3WcKDx/N5o/F8slPQP+c2osT5g+wW8W9kExwYHSzjY97+k21lYxvY+D
d7A9+Kn8yZ53KGwPgYJ58g6nk+e17qmz4AzbmrnU+eXUXC5PS/7KZkSJu2wj1o66zwonI7uAu8pp
79JAxls44JIA1ywy07RMh9OG8zSPOb+HfWMzOc7Q7m8mvqVbNKvMzdWVZzvc8LrjzG63O9rNwf8a
mbfnXCIyRXNojKzyWzaVZ8QksrEY1o2h3KxB4+msYLDw93LG/1gVLJ/OCjb/C/oL0JgNDQ0f2GxH
JUBJYnp3d7h6/75HQy/62x2CYofCZFifgIF8u0PRQ63KFMydByjqWTmQwYhCHoEhAsrx70/6k3XA
tBEPBRoWZRi66cPD+p8qog7S0BcTVd/yXibNvOkdTN7ac4K6PXk1IIEwcZuMz+KHNtEhz5pQJzet
hx5HGiLzTBRed7jK7ar+Ih5ZmaDPGKyImAbpPTTT3hiCv1r4EeF0WpOpTLqPc33798/wF9koREOC
DTRFpRsHYev3n6HQGP4r1xHE3VNeuCLx3LMrJ6In7KIhqnog1j9UNzjCwRDXytUpDvSYBhMiublY
wFH8/fCOSX9qen/7Rt9phKM4TzUjrbLVKF4VBn2T2rd79UnGLst32X/BvUmqr6ToDr50ANjD+nZ5
dOoWjMG96aARCaNVXXY/SMCUvzxXoOApaxA0o7/6DiOMMRGGmdaRmUs8FipMO3pa6b6pGJbp7498
Zgg2bRRdXV7PNLF7r06n2Au1dqHgKX8lZrl7mPLT0wi40uw+2zPW0oKPx9ACAI+DdutD2eD9E8of
vvjflkyMkVj0hi2bifa3DVsr/WYcV4q+RfdzxQfOgNdJaPMvFEy/3tiWz+yZgF1CdVFvhR8+/W83
Ux3OCUi9uHjfnespeRKMeSvJu1c7Qf2KGA2hGWJS0z0ubbgCb/fv5/nvPy03CXiVhMv7O3+k7QLG
+WIjejIZs/k66T05nhvtYIjM0D1bGLfx50rtnj5YmqW2AD0Zhwm+6H9/kV863m/rkIbfCGEgYHrF
+L4OQfEvcK9g7NCGDMnRnZlKXdgtEaTv7Tud4OQ1P1AMK5lDDFNiYT6txQG1XzzIaB6SuVN5SK+k
X1TBAAuY8T6AOamWfLW02TS6yAs5tQEq1M4PX/wvMzZNk+mJDN9bpX/w+4rweErjusnu8qZ94H2G
pSTRLqBCVHf+IFO6zoUSBfAqIfFZRR2rpK+EOgKwCGiEAatwfZPmGVHYz8pt2QBb9VTSYtSMYwlS
J3wRnr77bIN5VfICcI5B2/WmA7RYxKTZQDdcxMlMGS2Q8JajHx7Gv3gaxxp7NzITXULV890EhkIs
UR9a5O9iErwbW5FsIn5RX0/jIxEFCE9AA9FFM1C54V2fSoRVNXCDrJQulBnA05ijCHkl7C6cGVcn
gY5JEMNtBDu+HSzgDsyDS77pDzQL/31T/nRf8waTsIRDaUAtGN/PHUYy7mUtGfPG0M2tWqL/in4i
pbikFNB5IZC7gH+CpBQxDF1nrUq9mmz1Z7fsuztHWrAEao9A0Pjhi/0xxxm+11gb9CaMRMXvQo6x
/xD6Tr3eV22+rYBD1Q7ZOCrIetz8weTfF0H76cO+7VWS2iidoGvhiiGD08xH2+A12nRvoZduDS87
S3a7qF/7V2WhHMeb7P3xQmM43PsTGWBtsPIB1d82/oTu9HRowFEpuvl67F09wABL5E5A9UP3uXxO
EMTOr7t47b8ke/E9WpY/HFH+FJf9ftW+r4pCkRj34a9Vki3xSMjCUblOuHwZEW8Fdtlg7yc/WGX+
3Oh/fSbQCEnXVOMPpJ8gCLn0jPjMe7uXG5Ivq0kpb0X5rDxIYmUX0pPKBityxUhxbx3hveNwzXlk
DJYY1Q1u9Vhxxga2Y1ic5IYvtXiXk6UTbv99l//UWn/7ot9OVUJjaJRePOpcHL90B7/+nYQI0DAs
2feCiVFBr5UlE721NIQt9GRTVj9cLmzD38+RCNFAPrNpITPXsej9vgzKeaU3eVeJm56+UjHDx1KU
TtcNEcfaR37URk5s2BjeC/R3Az2OUPH1ndpnQRIrhWf1a3lREOVWg+GCF7BcKWtovjAR5HdS7eF0
YI15lRpUACNHX/vIChU8QgizyNsF6E+EAEEedM1pipNyb6F0AI3Rj82mtaR3FqYxoaCsAxDFLPxN
/O/ovSG1kthcZFNYJXHgVzZTcZga7DchdI8S/NdAZEHNO6xs+AzCC5wB8PflENtdfhmRZYfEk0GY
ALdRWs0TTA4yoytT4M5irCVp0KlsdtCY/lhh8+lXUiqIOHDzY0Q5TRKy+dhJyEIkO6PMvtEl4v/f
i3Ok543qCPzMRLyrwxCiwFVJSAQOFlpHhd3QmyQCPM9Mcg8kNmeGM4ys8SqN3cARptKgWcgmPS3b
T7wl+Ktf4BSdo9OdYdUNs/mtoP8C8Dia1hDAQgruacpF2bO3Mw/rmLKAVqicmgkb+baGzaOE0Id/
NeKE9iXdHsyk/E23oIr96Y3/4/DI8Zo3j+M1YDSIWN9Wrr4T7ve055kWqskYv4aPAdGRoBkFP709
0vBc/nbuAL8GgR7oFrpeStRhe/9PUfJ8GklaX2ERPN3Rsr2lqJqMW/N2nQyxKHjKF/GuI5hkLloM
L2zSrc2O//CsWJ1TQoinR2B/RBzra/e6LRbGKXtVaIlXDrEoWMBla/k+WMF7mqYyBvAWy/gv1Pkq
cKG8vKJ8I7YgtBBzUPHAsDAnkYm64NWYdEgm0kU8ozGO3o1q8fw8SLTsqFQtuoj01jqeAkokOE1v
1UK0MYqSUAnZxEdHltrBPJlotv6TxP5PNc+3K/atYgzv6rVTxWcF51ed9ExnvvIvZZ1h0S7s0ZZT
mKV7sJP3g5FiA+P4JVu3H6NDvwh31UHgdEZ7f0v6D8eKhC2I51SW5vddfwrwvE8eH+nheasQLdOY
MWPa3lsV5jhAeBJzDKs6g49YiDMtZPA++jBS5wmMikrZS95Rq4C1684cn1Js9C807p+C3UGb80YH
YzytdgqHl6NxTBHum8Eaet59H7zzhy176w6I20d20s2erXM9PXYtXcxDkVsw6Oah+5gXS7m0kku6
LpE8kBR+kdppcYHIVhCNzoAuXUt7tnEQh9EcWQkhsu1E9X7KtTT+9ryOZE2kXldY+b+TQ41QDLui
vwer+CtaDMmwMlx0ZEcEC1FgfY2vTutGdNVrt8H2x1QHv8JGskGxUkcjctLX2o0krOAVaoj1eM9P
zS2I7evUpyFBECcpAT79/259fQFdf2MmYLKg2P4CI7L6Qua79XARKHUmOAS4JCZJsf2aHs6N4Z8N
5xKJ3R5GsSW94AY3RfPNh163RzN7Z0S96IFWoZAJ7ZYh7Q8H8T9PCTyXKOERcnFq1XBg/f4mV8Zz
FMllInlp7IXYO5TrmwBvXpv3VWYvxsrhxzyrP5cpWL/IcUXGMeIQs/n7Jyq5/EivPT6/h/qJzG+Q
k+gIn9/T8PXfm/yvVej3Veq3T/olffzPKiXFwUhNr7XipR3x0pMYL3uAnEa7tvaY0StnIYjrGwOD
YRjaXCNT9evlA56mBGmZ9bonmEp6K8YE1OurvFFQMqm7IsPBJ5DEDRJXi2oEo41ApRmPHJHR/LMF
QEDOxiOeq/Hoh3V3uBfffx7EzDCIWONlODG/X7mn2gVjRapV7ykslfEYpVcxEaPxT4/E364bykeK
GAPviAh35PfPkdRK8o2ijlbAy9pNjXVSsarDeOK77L1PdM0PAFKWyCgL+d8XzATtg6ImZcT9qm6J
PNAXSAlW9MYXo6ftX2hRzjgzdOhWLqNz68mvpWAKtNV1M0UBYT0+jCO63/6IyjlC0CGYuMykwJLP
/L7WM3ZafgwnVEvaMXqN7FJ3RveptgpnZW0lAxP6sSysRp80J4alS3FaLeJzbuuDgu8cv9A9agld
p8RSJ/IE8O2S0V1kpcQX+3ZnI8eBtBQ74gkx9CV5axYdsjfe3WFHOeVn5T6LGexiGc4AsZp0Zejc
Jy6uWHHyIDm6ID/EyRbBsl23q/urip5qZzTOY6+jw9rqP1Hc1eEef3sGBlXq0B4esZh950RrYvGQ
a8Aqa5VOHlg5qc9nfp64/qObdSk9+PAs0egLOvQdSKXpGRfFuiavTcwTW28vAbxEDXfZmLlN0uLc
bW75E3A/5LV79Vrma0IDBE4shhC6jfSW9azlkGM0jmkFWTLnZ3LsdaJHUF0TFafq04pg0jGDxCI+
haiT9fzt32/xX84a499+4u9HdcVofaEvg3XLY0jknhHsymqtJXapIpxgSKYd4CLJP+HJ/7Jjw5NQ
RVGUdaQNULF/fwtEQcR7XiXZqr07oJvzQ/BEFrXU4fTBPCQS4PKuhr5VQ2CuXJG5XeIhxXhIS613
NAhTTy833FiwpGDSXO2snuqjn97U/21cvz8OLN+cxDQZp5c2Fr99Sdyzda0+gmppTLNZ8Jq9Gm6z
58s9M5uFlYN99Qn2nnq9OFNQjdAesMvqdok6ITUbWAE3Gna84drd5uyQE6eEKbw3kxP/5IWmMcxZ
ayWuEsHkvzjGZcPOpwkdWXQ5VBLv6btyxnuQvxubByWSNmiiY8RjkIY/m+n4goj07mXrkOycF8lD
2EOXfvtAYXiJP4XMiaCNEaACkRfBrJzNnsdwieiqVQYVIPG3KuJBzoDBLW4AYC1jguDCiTGa4+Uo
tZWa7iJtNhqj9Zviy7/3c7mbFET8UbtvNf5NaD8ishktHzHQQuwtjo5jMjNUC0eG78yGfEHi3qc+
/a90oqPEnFer+yJndscGyFB2oZoonKY1l0mZFGta4wekgB/ZOfmgmmEuB4kwxxC/M0613boKkYNP
4ikDwMSDp0FcxSuyOXTFAgMekD0gmyL5KLD+i0FjMPMPVGjytmGiW061GR28pTo5+KueJ7st6hXs
bbouAr8bPeVkmIGey0PrIrRZqsvH4rFAU1QrlnR6bIqFKAyi0eA1favl4ejdmaO5MmAxUJFMskPm
oCybCNaIX3oORBeBUo+Xfp4Rb3SkHs8/laHpZIkyRo0DC3aGDXZAupHUgzTpIk2jEIVStJabpb9V
0hnyz4SkaO46LNMQy6ylBxYaxsK7uuPzfS9vFJAsUHms6D2A6E8p8O4PaYnVfR7v48/7J126GrVB
6GA8QSjgV+v8k37gUI9eEHnynpVm5obzbE0fj6cHt8xlcK8fk3QWbvnYDJfES0ka4/R6bqdAfkB9
TgJXOobzigKC78sfMUls9jFGC3vjvbk0S306A9Q9FbmBi342ejMA7leX0izW+VaZqihs8nlBUcGT
CfvfjNyIWoIMh8Aab3CcsDmV6aAx5XL1RLfBJjsOy8E23KIkFRuHECHcPeK+oJ7FK4S6+rPadisY
W0VmqnseDEyzBTgqFIm6hZK1ATkBsZS4Mz7tjjrTpGsO0iuFMM2McWySOsldegqDXygiU4crnU41
WoWko67793Ifzg3f5XjOXRt1E74eU6FI4kcAyc4VuAQ34YivDTECl2ctrOojDGCu+H17v/AHttPg
pT8Sr5gv+dtTnfJj072JEBa+gFftlvwh2rHZU/BrC75wcDOeRGUAmKEJ8E4zoPfwy+bUdWOzQG+H
IOk4Djhbm4b3rrvVhGAnBxku82g+Yx466bY3q2V16S7xdPSZbeqPciW/VdJUZErwGscmZHyF6FHf
HiVOPraFkzSsI+PPrObVX2ZIW+RJzt6rIffi0bCrSWDjnr4k587JPsodK17/ir5xBJ2Zubydba7c
11m5lPnJ7hbXSQV+2XIPyHqh2TFcuf69PUIHzYoJ15WZS6fZ2VrPHS7ko5hz79raMh6AGk2ZgM+x
me6NHW8Sasxr4LDAXRsW1SlPOElMMrF5NFY021CmdwhnkOSvdtU4T9m5oiC/WyxgkUFHxyLZOhJt
8ZNLrHOzbBJVMXtRug1/YcTyiFHx1NwsSRaFbXRgrXpscK+zihArtc42qsN7EmPfec64Cq4/EZwa
YaQZgTi1tFUigZltPSjRRPC50E/mRG6alF/MW68LnzzMjcRIVp6VJ+lSnoAs02mRX3yuN4mMkPBp
fDiMl8wAUcNrelLXlTte8F5fF+IL/RZ1jW8YtzyY/8TK1SGL9nqu6YbY2fS+qV7DU7XpZvqhm+Wu
9vmE6lwQbTApaYq2y2L+vCTO9ZhtH1vjrMFh5LJs5eOzNQOYrOgY9irP/lx7E1+f22tmS8smpkdm
wr0+SIfuVVqWvCrbaN4i1blUaGrQUJ7uJ3IjSQpXYVpxmW6MO1lCEUmpK6wQn/1lBEE18gS0de0c
8vpq7HaL6gV1z8qAroasjofjQ3KsgGC6647qewOtKXWflhxapAHRG0Lpte/G8+dOXOTncqMdiMTQ
Dv5GXUer+LWiy1MkNgBitoi17FZry3+BLeM1x2yFPnvVnYztIPO5msJMxp9hjHDetq44gT1Cc8Ai
JXIbOP76QTUcb5R5vmFtXpWb3FVhTk+DJTzo6QE5PiA73SZGdol6SbYHJfUttCKY0zBKKEzZZxyC
tUzMoZPYTaxihxB023gId2rScWlU0VbopqQNiF7nie80vjIWYreaPjDSUb/TwYZgaxFFDcH6kvAL
ESGnxcR/4Vaai4ChC8U+7RNPXuifVy9fww3wKFG4H7yDe4k3jU1qG+PiWa9kU3ISxz9jqnf9c/mq
z5kw2cEUV/oaaM+2exds5VwBDAKCPV5NG0/4IC+ULSYfhNT0y19SPmB0TF9o1Fyel+pl5EG4EzlV
NGYAuDwyw3P/dj+nr4RB9PvUlT5Fr/+M5v1n+VLvoynlGwEd0/G0fHlOyNRZcrZPB0HkdSfcp9En
UAp+pTPc/jN8eX7iCURn/Pj0IfHTNl0+9kJioVsuNWTyFoEKCG60z/icrfTPmA0J/yLeQs0eX+3+
83pCIF1fBqVeC6DV7lszZae4PSNnDJWYMwhmO3TykGd4MckHtrmehcHkG7+G1RAQCzo6c1Esj448
cc26+Rh03ORzHsrXbBe79f6xBVXuBZ/UGsRn2tcVyqVwTS5awS7UWg3L+bZdRv6UJAv9Tf91N0qy
RHbM/5sZ8fZwapDPwSc2q9lctrlqaNo+/RNW7pxHPnVxYC6zIYs1Aa95EafPSWr3bw/v4QlzTJiO
6uHdDmDrWfRJ6cZ9xi/ZPhxgnDRQeYU5DWZ3K7pUghUZi+wSr+vP6/F5KRAsRnOS3dzyxfjkDgae
qloaNhCeAiJLnOqdeoIDNA6B6iXdJE67r4lzOJZoYN7Jnn0QyKvZ9SW+xbeCDuOUSAVuHXesYExF
dzb4aIk4OpJnNB/ifcWjesSbOjpexeHSsFgggq9e7v9H2XktN6pF6/qJqCILbiURlWzZcrqhHEEI
BCIKnv58U95712p1l12ntLzaVgImM40x/vDe86FbbVeG0dvpjuJhcFxVO2UHAb/xspdqhd2b9slt
3HUv7UezPb+Y0RQ6uOye1/JUvldRgzm8j1xzucOeSYiPxhvqpggDfWafexfRHydajA9iijneki0+
HzwObrnsBunTb0C4cRmhENTyYJgxWMicq9P2npvSPViH5emGU2TMbewevU56hVNvaFkuiYn7UXQP
P0I+KXY7kqs4gOO6BVRuOgnbuew+0lIOYk7z/aZ/lEj1vRWVh0gyfVf1x09AiO7JRZqPt6Y+TG0R
7KrIi2sgHsE8+qWXfNrzMyanHy23Ovkk9ut9bdM62VIJGjch7rBCoHTk4x96clXOKNYsXGuVgP3s
KkG8/rY7zjTYcQpY+y6dS/fYuWwSJ2csL0wQkED2HcG/ZjWmKHGe2yz2gyOyxwYq/UCW6XWwh7zI
YRAiSQTf7W20HHW9fziCu1ZfopW9scKn+DabY1WwiRf2Jg3g6xwm0/FGj0nQg/7tPjVsQONNsRkW
+43MDg4MzHP7lj8O2+E2WoGE+Tl2/auWKJJrlvBthwWgwEH7M4QcVZ1YGfvRVVk8t1o91+SgJ/5q
2CSt9ebm54P9hVr742CIaP95sCblFLqyJL9SrvfpGpaqmHQU9+ejqCI991fE+X/XRDX2z8PksS4h
yN2eF3mxjvUwzh50bkdH5UaoXJM9yIfQGPB8BtlshxNUAoZ6G9dfVYfI2hmwdY7vdM++47g75amr
M6TTXLv75SzVv88Sy0BZhXYBio5U1p9nWdcl8nHnTF4WJtzUMwYWFnL7hX7bwHdJ2PyOk6lwNTDR
CttbGL/2Lx3pHNTSkqNjV5+dUj9YKSRf7toR9cu8dovzb2lpVM1/Oc2r7OuQZF2mpyjrqIdmbilI
6R1Z5mScrEt5Trk04dB41rQIr6koc6AYYFDcMcC1VwWj3nZJ0sWowDb5A+YwyekJzvA2S9/OQiVt
8mKk6x60pwpJUdpFiI4VROeda7C6HepDaFhcIOzqsWX9S7M1auWxFFUuuadpjvlHX56WaoqT5wmH
K7V46lJ9KZ9vbRl5WpKnSfRa6OS/o9e9Zj705ehEDPAx2Rqkm2xArCohH8om5nkmQYFSSWYL4Y14
eFMi1TG7h16eHVrkT5cog7ZELxb65vrGIkDQEy8uz08NaqgdU4c4RA7dLRkW5306r6xVOUE4zQCG
S8raOIunUqfLjx6pU2+MNnGvhDmxnwWq+kzpeWKF40GZ7aP2ttcTOE8AYXTIVhdBdHbPB4zuYN4P
pPvPsTQ3ajQBNOfIQWSwGja5hVEbtsgNUud0jINyE1sFu3gE8pELiTSAP72KUgJnWqKXj3fn4Wgu
K8LBc7QbMcs+obqeCHanfp5Kw6c51L6OOcFR/6qttS6/TBAC7WSOfgDWlUb6POJssAMm+6Cot/is
xXB7jJSESznXJ6sMnST+aSVMvBD7ECeyR2IoHaI5Xhn35xIdyHolGzUhnDortYPfZDASDokn17eD
zgajepY5rSoe3/BOC9vEcMnA1G8KNVE7jh6r4lY2m4fRbGZkOoXiUnkgjzGpPESVemAz6akJY1Lk
ChHsMcKVvVD8s9bPk5JP6CwCVNbR2zoYy7ixp3uqIuOeQmutTPfNAB6pmb2NUCIIn9Layyz8ehBC
gJamxrJfkO9Q9s+YjcyOiIZUhCKt5dtYflr+yfaTPXIUReloRN7RAAcMBcrxZNy29bA8qugs1sg8
7F9zczdaGiMDjGz1eZYebPIaDWEV6hZVUTtN1y6SOnXQ5g0ntLqsdni4uKU+V+vY34MsPoxnx5Ly
QJJZ4fNoYTJr9QgpZUcYzLb6LtTv6XVVDDJAdq3i0UJSP4sg5xVDWMBE/HlOs/85pwmJW7xZdBQ/
ryb4/qAYQ3Q8KMvhNGyS9uhZKFHpBxQrlFmzo45tKwDYD34SKgpoAn+InG44kjCbbIEwuJM5jlog
CYrQ6ps1ZqfbzKzdrE3wgpvMqpNyrwwqlgD7+6IuFuT/P/qmWx9Ppxv5ZN2ejsd5D3MtNV5yeVGc
n4pJd3Ow6Uon9hdlggmDmc3HdL8tZZSrzVVx2h1r0y0kxFn1lGStRTJmMts30TqKya9/juzpCyGi
GSX+yXo0UTsiL50p55DUmtGOtziwQsnNFnGJ+a+wyDskq6jHtBQpIRuOT4IADbGqhkphRfrXqKov
o93D/zFb9P+Np2Sf4n5dlAgeDoGcZx/5KbppVINKRB60s3osdjH4sZZgoS7UX5Z+4+9ijYZGPKpb
lMcNA47cnytQf+qLs5rH8g2JOKolsOgp4Z7IWGOfS087Lgx2J8A8NvVrjfQhFpPwcrWQFN6kA4Ey
lT8BGBFON1NdI/AenuOVgUjBIXXGNTAMS8GCBTtKBxzfYAXIustzKZ+X9qwcdmUeHj7Y1hc3ppu+
oFhJwxaP6Wou/QYyutScrrYD6FYhkyGgbvxfdNr/1NisZGiLrt2fb6N8YejbFvcRJTghdZfPUc6J
0Kt7LdkpQidR1sMA0RrqtjvZMGdOzX4OMhnztslCi6b6CxlnEmHGnBzRaN/rO5oJ0wvVaTPY9X6G
w89Dx7xnWdPz0xDWzn5NWvfkmewvyVUhx+tTw544KMTfpK9AMDuVHngnAQMv7WmHBKz5ubfpPmsz
LBCeOz00CXYqLLm0JDjNGEg0uE0o4WWYnu7k1DskAbaMGdiuDFowOTrEe5wKNCK25RjSnD0ESic1
6dXKUU+34z6gBFDrrA/TiW7Nk7dmf9+UTvuci11fCvJqWBkst91OM+7sbF1pK9IUQE/k0y20agSD
EO0lfjZDlVtbtF9aTzXNnrbj8txb07z/VPdupHvsZC3igTNfdWKtHB8iXGzRQdWWFuV60IXyDd3B
Ah/evtcS7h/ToydBEZkiImn0wXiEpn3XAgqOXfOxxZX7rf7oYUu16LO5Qz2vUQHS7wjAx977eQr7
G3bFxKVSsABhaPCvfFXLqQ1tKPKxsNlquIcWZmNMsqFcsJnoYT1nlNwga1tAC+GnDAKEE++d3rr/
+Sz+3pXrYDNhq8r0FV3Vrnaw57LW9LybEOOYb8f2Aokzw44wdUA34fBbjebvWZujAaaEWIQxwGRy
NUDsvdL0vSqh/DsDzA1YMH3MgQy4HQ5bFGQE1Fb+xUrc/BvEiC4yFVyBKzOBTF5vf4eu6RTpfEY2
1YkfJpsO0t8E9qkxPXy1jg3xQ/eOQbccSP9YnjyDLRjKoUDeRB45kJvDFm0WPoPTzxRHp6DwLcbJ
RtnoKxwXb+K38U67694rvNpDJajcaAV1wKEwDNinn5ketRAeK3U2zFTQNCQ+7qxVhxgDOQJ+mvni
Y5juPj74Xo4AYAqC7Ma9J62HUnb+iIEPFA5gEKws0JZnMG7mTBrEiCfSUqZj+0M4h9gJFyXYfkJQ
nHvKer9qqDzcY4s3p3LPxinYxK9ZYENaQdNh2gAv+sYegeCE+XnPVMHhXpLZ5kWdSdN0Hrhv+6m7
DT4/gd+4sOlnCeWOoztOtyhbOynJ2IND7AoVJeEN5Grm8UtHErEjUSuE83tHmoo2y4JhRiZqCpd3
SqGb48izDdmbWbYsHlSod5Sh3TSAaiPSbzBBabcBFicGe07rmJ5oP6pwng6LMwtMD3GRLXysqe5V
YFfO7IFdgwi7wBWDSRSuzN7DGAKQvRVEN2cfJzxPCL83C8SbVtHShAM5Pcysee5FH2o6xW2ifMMN
8HG/s8gCPqJtEK8q/1MgXWJSx+/oJns3iKQBZJmzG7oxb/LV+AiiLyelQx7OuX8ZZroHs9BFI0oQ
lpHz0Z/Vmz155jMNQpGIpqJetDk/xp+mNiX5XCKdi6BO0DBdChJpOk834GcX23dSIFPQLwPZKwj/
s8jJvAks1ttkir1ZTwYTMa9Qfhx8EDLTV5Lv8whuu+Zhpb16LB2oiuQ4VV/39QXxA+gZXNOAOZ23
pLJN2hYCDK1gOPnSuutCaKpzTG6CyUsMgklbNeE5HDEVVDwUGZYED7Cp0QR/6l3E2xx5nk5fEXgj
N4JaSJA9gMYJ9elpjunIF05A7jPwVa5HtHHqxtNPkI+zx3YuwGd45C3jpb4Rj97VcCtBr2kmw5Xq
HAU5H8HnxusQvxI7pJjmsvfiUmXUfeS5yrOC563OSZ6BVriNnHj+tTO82jVCYUNWLo654PtQBg3I
QLsZLYAzoQ9CHlIp/oYwocSwy2bAPoEYAX3DIIc0XTT7sJeFT5XOxQEPwBPwM8R/0oCIHVBez3g0
5gAW4U9R3oInqwHyIhAN+0W90AKU3F2TVA36HZ7sFYuTrwWDZwSRYwdoP/ikbm8AUuGKiILhivwx
30JulleyWQiQdApkFHo6DAREoEYgGvFsJvMk6VdINbhOzuGI0BDDXJ1zx710NfhHUB42cnDqQrBT
Zx1kYzRUFlKAxc89U4jTLtQt4B2PmjeKa7C01c3PK8bfMN0/p9OrMF0y6mLIpc5YN1QdSr8HnIp8
yIEoC0muofM05Vc+vdjM/7mv+vOQVytlv680VHH3lKNBT1rzGIMxIL8TZ0+5F6Ef1ZMpQ8i/JXf+
3rRyVIXFSlbAPmBH/udurj/XbaePqbGGXWYjCY46j+HmcEZBDya+SfnyZjyheeLFqYeYs/yxT51e
qCXPY/BP9ypcB8RxcPkjbu1/WUn/gRsTSAdoCbItw624OjerjsbJ0ErWIu9fj6dQTxan/XYyhL/S
ey7Katdt/98jXbW9fkxLu1aUcm1sGlddK3eH18HT3kdm/fZBDiNQFY7iys6R/evptbs/d1NknleF
A7Z5o82tZ3CXtxhNsz+b5s5hR2g8NZcJFbg7+c66Bzrppa0r5owEFLA0rdjTvRrout2RMe/TexNI
kyMKJjc6edjoMX+3RJEjDQ3Bkf0VAiga7q/LRUkDbxi4hjjr/XnTmyaVhrbrQVQVzjlCgfDTOj42
ZM27j6wl/KCWzT41Jhk/Ht5wQf15bKHF9cvxr3ZIta40lj2eujWCceUSP8mZtatDDIsW/e1pgZVP
sF8P4aL0Uq9lm9I8ZQG5ZpBAyGkQLW2qZXWPUzr7GZM0dO7sbw1YcazoGZVuYCqUWGZ6WKxhEk7j
12qpUIwGV7ApQs0n65T3iLxSmkab+b5ej/en2/oT9B6grjJQltoi3h1W2Ty7N0NM+xBHQG5m2i3Q
/r7Jlx2KdsIIWt1kC3mDSFL2cHylBDQrmf4xyxEu4ANz+fu9gtcuekV0CubsZGF8QilE1gDNy3V2
d4KM7oPF2uar/apcIJtLme0NFSHHftmvzBvrA12p2RhOVkcWetZkcJprpBkW6ROgrsf9bbfIP/Xn
pJ4N4OtOqwLJiBlojeTu8Nk8YpWK3BvSFRSIlvfdnNwzAgdTaMMrZfu5DwEroA2xQp3KYRW7kxz1
ucJ48Jm1/vw22drr8xtBj73tHtHm8iuf5qCwM8XnaWl59Xp4MeEd7KLneqUJVABLE3WYE5oO6aO8
EcEQJtMz9UZsz9B22FZUijfA9eX3aCPd7pc16zmr4AoEyZ1FXpByQPGIm+lBnt4pKBzIGFRT9lhx
/1f548l9bb4qoEpBui1R9snds5dtcbdp58g0hMYDWkYvyQsopYW0lNnkzVX/K9pWK4RYQ1TnDy6Y
m5nsgQm0bPzRgOKw5VhXs1uIqdvjuzFluAP6hyqrbxQPmQofYQoEi4+srP3iQDU0n+ushXuozUR+
08YD5G/MEu/w1jFCMA0WQngrwEcOIoyF3y5Q4kOGp7ztg8yRWKISjxmksOfRjgrr9Ll0xO4jexVa
LujpQV0+LQqnxUWJuvpDQsXCXt6p79Jtucbjk7rf6IxOPqdOOe7s+Q2w9jWif2woZCZdk72Q5X/Z
SzI9W30hL1h4EXkQDWIEXwhKoTJIDTZz0hV76TqUIPz7FjB+adlT6RFIY3WjEiEsz04146znbRid
HfW2fmDJCVHI9W0f2CdIdABkGSIi+wX78Km1S9lkzNG/Y5eteoWo7t7YDxq4BdDjiH3BLHTIfCyp
yegv2LTAhmRH/yvO/p9zCQkJzE808i+6iP3+k44Y65O+r/uzuS5JfpbwievBG5sp3D8wABFWHyBr
qvSXygtiTv+awv5z2KtCT2TmHa5Ltr42hJQlsRCenHOGD/t4EQuVN6g2ERM0S2F/p8zfwJHLzpsy
heVwnL+B/p8KTn0xA2lC4HDizQU/Atiy55V3dPrYJCtsTdmUzqjeTp/Xjzf39eytmG2b6bOzhM3A
bnRgKOGbOi+WQN1gRYBem+FvOatRbqHCN90d5l8RTT/3v9hdowmFVtBdNLtdwDuaE5KxAdsx6r5g
tF2io6dbNn/lGgkfnshRt+kd92mxWz+/3oE24DSG6cPPq4H2d7hsEc7iJ4dEOwrdytXam0omaPQe
J8z44TwJWiIB4+kgr2JClapanaqdaiJohxd2/NF12A4du4fhsADr2JRIJCmfCXWJg6dlXioAQS96
9ynpAorwkBVOhBolCZSgbH9Jzf5NJyfeNhX6hQ4Mk8rS9RJ6lg9WddpP1k38qh5BzOxfCsBOgEEI
6KSPSsXsxXKVMSiHM3KLOAJRFn0YTM/W1nm+Ovz/K8uLEyLBMWEgCO3YKy5QmRbDHtcIezGhhnGY
EEiTMT8gbKqpr6TazSYcpWQRjcXdz/dP/dcOEs1t2Ng2OVlVu2qJ+mBXRynPJ2uMqFQ030gn4QSH
j8+WDaRt3Y/nD+7ehKBo4mn0TMMZewc7blOZxQPMrj4Q1YuDK5srJEOyX83i/nl+nJ1wzIIvfq0T
ZRp9XrVVc1ofg+xeeurAgErkBGeeNdWXmZ/Bgnn+JUkquuz1/op00/8d8ioTbJ9KzeoPo7XIOhtr
m01f4SZd+ljLzH5ufCjGvxxKXP1/pr80RiWlnUxO6xMb1JrU2az9QsrKAIIndjooaOC3su7eTFZj
YwuCK8ARamE4g1hGps2CegyI5gtfhVrktD6R+0BEqUDsY1qCkurWHiZF3sEHULmg7DL7bFfF7H1w
5eVWeaMjkwkAlhkF+W266RbZG2kGg9DzCFMmDw43+XO9OTrWE4gfn3XbwypjTmEvWnQ7o5g1J9BQ
EtluXIfSGSwsguu1NesBw7rA89i+sQE2biYfqQehLtup25bJVnMRF/OpAapetiTftVXJDddv2IhM
fhnmxr/uJMV8GcEicnlk9f9sXu10LJMytifrCjhYU3v5flPVq8gm8+1UTWhpnoTZWGEtZLxuzobA
xtoomUosmUhykEPLot2Zvs1GsSedVS9ryNTl7WQfnATn8RAyKAzz3jbCNl1P1CCTn1VEW0f/wG61
8RGC3Hfs48jAKdvRfsi6jaStMxvQtjCfbcaN1LxaoJqOGwuZKclYw+CbNdUv3eyfY9xicTXQ/JsY
qK792Qy1ZtfnQT9aCzY456wIo2SmZzp1P3vaV9TZWhejlQoocWsjxzV4w+mr7L8I2OQRsc4nq3id
VNuEqjd2I22Ox2n6PsjvA/Jov4yHf+0GIHwJAyANysTkahbMUkOaJIfUXEsU5vKZEWNNcNMAMG7m
iskmGxCq5v98TPVfC9h/j3m1A5ESo8E7J5qsCzB8lmc33gmaHXQ9hITA4MU+a1oJSLO5z1p/1Fbp
V1GHEwAoKaIEK4LpCvHCJvj5rP5B88LzxFRsRZdVhLWueQLpGGtV12vSykzDosO+CfYsKGTUqSrG
fA5ybWAnGP8ilHHhmF9Pff897NV8NB71KC3sk7XA0lwe1bngWU/qdg1YAfiIABGU5AzsHMdt4OMm
VfC+eD8hhgxNrj6TJeyLsIvtFz0zwlrxT4qv1vBJmxhlVlaxEYyWY/dIaqFEVRweGnVGNrQO9vt+
a++HbWW2eE45ByufW8mrWupbK8rQ8TWcLC0fzFz90G1UXFkef2nuf3aC/zT31S6m7A/qMMbVuAbZ
5xxvsFMTMeG0X4ps2vGXo/1dz+De2qqoLth4Dv9Vgtv3ytGqOyZcFY1voNEGdm6PE9z30vD0a8Xv
X0sMXtRomk5EP7osQf9ZYkyJUaUrE3Md6YtTfROTpba8YqSePuN2dqe7vLs91ZsU/UB8IUi+75Em
9o/Gb3vuf8zFGOpieWkoNkIiuvbnJGRL/blUjq2FHtrdAdVbORwKT5NyJtRXLt9OoX8DeOiyQF2i
7zMuj2wcO6SKf77VF4HT/3RxSywDCvquWC2qE2RYrrb+AyqlaPjL3TKtnqxmsq4tSBUaVHnzaRjh
nrgS1s7a+hh7irSqKNOaGCPP7dNqOPYvceZXCr4K0SYDt3lMqYjWmBgqy/LYuQ2INKQPSWEfvSTb
xUQTgDhwg1GH1yG7IXGEGGyPhnTD5demypryYQ6PdYf+DqCeHn+YzDP78AhVcNSJIUDqmi+CV6Nt
JujB7HcFYVu9xFFGGXCshW1toSsNKNLe27dNu58NqKHjWmi4E9BdAOCpdlOj9SRlk+GNlhHWY3tu
d5Q86otLCDjGGMVC2Ks97j1mhwrRLGk3NYT5lBDjN3jdVVr2u+l1i/UYj3E6/lXT92ZZJHITZcto
8HPpsRjRwn3S412l3TbRg1T/kgW+nkSvj3ddymv3mVTGFre6qUNdvbXVaZevDNWH97m338iTjf3t
z73rarf6fUTDQAoKpXp2Hlfz5+lclkUr61xhlnvKkcC9fpCSX4bShcn2Vxc2bUQ7QJfAK73a1oyn
oqyqrE+XZ/TEcANZD8kxPKN/ZwGvV3IH7d8Vzr6f50oN9OM+nndsI1FonCoyvNk9wu7aoyzqmdL8
C6peOAz9VDk1vmRbC906bKp8AkNIT9cn1KwTqnNZHWhF+ZCboKEOGBUf0B5Kf9l1X++Fv9vuP1d1
NUHISmZ1qi6nS4RppomVhBowpol0xE0lczR91+qPdJT6JBOHTBVp4p/j4dUccAkHLCxpi726Xx4T
APfFaXEaqlAHQZhXji33azSdUMbI4juGlUdX+/mmX6LFv+7HREXEFh0wUt3X+6u9rsd1dM6WE4yU
DWqTZ4IUUAGmcx7R8KpApp0oGZ4Y0nCMfj4421gmzr+PDqMQNrjM7Ha1aapOtpUVRo90upMEMkmf
09dx2X7Fa44n9AaZUEPEMkPVG/hRkY+VvcotsIywdkIxp3oS6m5V0MC/QZM5kB3DNSg+IzUS7teU
M8ME1HAfWjuS614SiAe6dqH4HvFKiuRrKL5CJcFee3EYYQTS+GYgfqwArhJfZXriFFI+OoTn9zRg
7x/Ym/JyYMONfRlP0Kk215bDunSbTevtvaMvkrKtUIxdpq8y6VkNtQgkBV1wB6JAJ17UvNbt3zXv
HBqe5pH544FohAeMwx1RKYS2DH3OJ8DxDp/Q2Di9/Wfl772Jg3MSHzf4TttTXesJeRtPRilECI+4
GiU+JRy/isAmRfRO9v9OfL3CF4NRcipfXNzhUrfNPXjQcNh8UULVHdWBzUQTyk7sC0HiY6C4R67T
8pql/FUGI5rSR5qWjJwcUtZHCsVTUDBIaR/BeJZDnhJ/DuEQHpe4vHEHGQTcF93J3Dhs/Ax6dcwD
4wHOhkpp7Iyewa+Klz/hP4ApVI2G1tHX5yWXWfKXvRveFagzBYoo1AipScIrFlfLP/rTcY0HRDDS
ADrJb+0LmgeNckKUV3Ynns2zitNtM5KdJkKzKP/58uU3g0ojKHpoGZT2Ailo/WjdLo4elAOICG0g
eYkveQOfUBxWonlHahNIYjwbSLNOgtong5DQGZU70bW+O5rooOKihSJmG5pO4ZiOFiTeJDh6PccR
NdME0Y/sk3CUr0k8415yfx5U16Dp77kI27n/HVNXQUEs69U5YgZcVvtyNnlXyw85D1OmPQX6OY7i
XdN6ua75SrO/RR6BijoIXxvEndo5ZxWCaommsmluDOuEL+sXunaT3+ZLW8zyP437q9XUnChVn/Sd
GPdDGL3Il6Et6rxpIB4AoS4j7nvQi4GfIjyievVXw+BPgtg/eXCcUfQ0QEScfXCx9D0qW/RNNbQ8
6R1iBP34tD3C0fx+Z+2KviSGjcJ4GxiaBbWxPIBo7k34d3AH19IdehXdZvwyGE9KaNnTEsnPs6O7
or8koc2N/7UodrWp/r5jFrGSULfB6+4qaaMl1T5KujpbHg11SqBhqw3mxLdlAnYnXUkgQPsJyXzG
FurBVdsKTypJH7C/8PJ6UaexW6rdL3Pzv86JHoTCOVxvhbTen1telAgVczxX6VIHQLV3hrjwkhbq
FHWz8XyrIKnxc7e92mJf2oBVSFdRhDNJJ17tC+SzejqOSRcvC2PBtcvqXde8Jfnbz0e5lp376zAi
mPpPRKEqnZrEEdGCnH2mB0zyCNUl46E7oQVKca6MUElRsQ2Xzu0sqm5Pza3UbHXtMUPVgwLc6O2H
959P6Z8Nzb4SPXkhpHRtMYDGAkz8XsuW3fAYV69RhHQiEsdI6+z1Vy3yfz6aYlyFi5cWINWNVTFe
kCpid3+2AGj1Yd/Gh2S36ENlUzuoIq2g44ugxtgMlBBeCCBxFUJTxgz0YHvADEyfX7R2t/eU6UHW
eFTk3nhXendegEtwIqrLwr6KCXE+UguF19uvDP90C9l6LlSUzhSlaeeZhXDNTQDufUHL88HC84Ib
SIvPa+fx0Zw+P0PmFbMRpSqMM+HnHcBi+Xe7u6/j7C5xwvUrriLT17sPP5mGd2H42gYOsrw7CKJA
dZrZmvJa/Zjt+umtAKNQ+dna8xpoh+VQz50u2rB7LtB9aqc/t6p6KRVcT2h4pwkoA+Qb07zaRp2U
NouAHVO/hVAJ7+C1BURlT180t6bMQq2WhoG7G8AHmG63tARNBgoqdmLnhB/ZON3kjgCByWxjRNNu
kZnyxmkQuPert5fAdd0Xdxpst8H9ywqZZH6/3wBji6duPnVp0ftgiwz8NgjuA8/zHD+0pmEYYur1
vPSWn5/LG1o62LxtgsBb8nrnPK/DO4owM4f7LM0+t57zTPkFNFOEMP1uR/tOHuDg0azqfBeqvi8M
CW7R0YIbwENc3Ort/n7z9gawzaBg82DMC8SPDRr3I5pRccSynvLqHVWfZLrrvPUODeXX2d3XRzr7
ECpdP98C5SpX8N2vDczdhTCs8Rf2sQWxMdnXtnQ/JyS9Gd3JXT3dtj06z+MMrmEYHsPfgDOXCt/1
XScdoAO4NCcmefc/x5LSGACvYyXenTcCPIdUxOsxmD9F5jxdmoD0rBlsE/Jxq80CIZiR/D+AuHwF
6RpB3W3RoKiDBGeE/eVaCtUnYvEBc5anaDqTQvuhYZdAGxZvgrT7c2v9a7ZFw9WwbLHqkMz588TN
Th6btszzZSWFcb7OUB7PWH6t/S8Zi3/dlAniQaaiElP+NdmQlrLtfhyyZaMks8Qg9knBMFue3q7T
OP2lC1xilevbQVgJqkgRloHKVRSmKoN51BWpvxETuD7TbDIScw3sgulGB7J5rpHM0xqdYx/0yeHk
NtyyxM/3BRbesyHxNcNTDC8pfCGSj0E7NNyUWh/Fbixe4M/Dzp81j8kblp823D/kOPTZaXRz0AaF
d9TEf+p+fsCvAlMwRB5xUTw4FAA7DDnh44wzAxwJboSfsBEmzTxVXbXw40lop54ObK0MJ8BF+FAx
aymgjVB4vSH5ZXt44QL81UgTmZEig4mm1/556y0oLukwVP39dyQlOJXWC7t19unNnqDLYrcvYhuN
QEpEAqpA887F9v3k7V/OvkXoUIHMwEaDR77KvZEQpeNHbOlFyMP2CTCjCnqBJCxQwxQ9cJk9udiL
R08Ve/F2IwMA6EHwgb8E55cIiITp/LYVvi6VX+YEQtr/u1ax9v5ntZeNuDlIJdtMEZrogF2Bl4kI
BkMWspfEJfZ7FZjh92Vm7pktpT4XW0SxB5ywA5ywSRRBhPixvUOE/SF2GYGYFAX477cTFjkQTumn
23O1M66L/hyNiQmlH3UXYCLeQEzBmgWBXoStjKRLIHv4EgGsCIS7d6GLKF9CY+ESGO1EYAtRlv+L
nbO1Spdsd0BQ4tARNFgFEg+ny2zJH+8s/ATHqyQAXoNRDS9cIjkRzSTEud+hXBKwMSD8VnCCIa4T
b1E9fD7oLZf9uti1y2ENmiPsEKQ5LvdrYMlfYj8hXkgCeJliPy9eOi6/fxN79eNSPHMi2he9TkTU
sW9eDjBQXTsuV9+hAOjfDFyW9v4dFeAO+D87fRFaEhWE+LTxrSa/lTwj/uXwHE28XxwjC6zbLCj5
rWKPwsHUkPSC+IQc8oNO0TJNHHIP4knxYAAsTX54no+JLIS4IpFPkDmYeE2/jBfg7N/ZCU4aDyCe
Q3dHjB8stteoqAZo6hzFtzGcxE/xKoDvE463R6HF0TEGMriqY0CfTBzxAZ2GKOmXJt6m/Fktexj7
vEG8Iv5veuJM9LDEnUcE4hUwNNNLbkQDir91nhEBu/gO8X6RvIAUyXnWcGO/cGPjY3yIN+ihgi0U
XT+MyLrRJuLYe0rV4uRFIIU0MxJTHyKOEtkAkQMQnxYHkr9GVw/hVIijMJTkL3HYagkR73ISosku
00kOKl68gGsILSXOBBiPQN4daU5hKWF62vt3mkc8F6/FCfRfB5r6+0w5bb6IlyzOSnxIXBX+iw+c
mzhRWphOxKu0WLnE8egCOFNDjXWXd4rr6jk5kUuid5IvuLyZD6/EdXzfWIuTqpZZtBEHxfrvS9rE
6/LSUUdX9BftHWFjvo2TrR0a9XKt/5ueErdEJJtoFdHIGRdBLzDemUxLjiu6a4cI3OVYDBwe4oRz
usJ3/4zXuhcx9kRnF2/GC5Pli54qzkB8g+iJ3/1StKAA5n8/txdvpqGgLuke2k5ZMNmQk1mKLxGD
THR40f3jNcot4uvE14ixIZpCPL4PkAXt16XTDzPz9rjUPa51D9IxvYwdcW7H5WTDEEbkcxO94HfD
e8RgNnknX7aMVmJWuIC0L18rmtXeiHe0zAGi79G8ImEkHlySyBCJ00BJFMEK+p8Yz3y/mBzEfCH+
FGfOWaQk65iFvOLrmzWScDgY38xGIhsHwiEjx4R9wfvFhAqMIHeLFsg4Qzy0RCKBbxSpA5LaTHIi
TSNeZfwxo/BNIpc3hAga01pUTfmqdPmdiRQzJ/OaSA+KX8R0xDezj1/yxmx5RlBLZ8oVpyG+G58f
JkFi45hhBm4tCVom6yQAdsdfDd5AkELEPA4ar+L5xu3exRQu+ccnAY9Xveq9ctET402SL9IhYkKX
/GgnFoCWc2Dqf2qevxeFNhxgpghovBABsxzxOey+PXMnnv1+SK7tFwtSUIDmBYz+xFHOz5Kbv538
E/pfkntaGCQzeFz+NXAfE38ZGOuKB3IFNdIoJLpIduGCRBBVL5JV7aNKx1sz/hIZLMKqRQ4lDFGz
y9/SR+1rz+JLU+/7QHzCM9fJBb+f8JzIiGkBJMH8zeCXxJNY5qjbf3NtLtcluYknnhdnvn8T12nu
Cs7/sgzy7uZ58BSwihKfQxWCVum4MvFotCn6Nn6DnhVpIslPK94kPtrw1gKwYEZzGwgs0rFMJ1kO
tHPKklo9yZ6ysVYIPX0Z9F1x78T6ePi6LJrcHxbZF7LGrGaylw/cTXFjod5yNHGrxelfNlSL+FHh
5vPl9C3RDeiMLyo3WvRlcQB9dVl0efP7gVD3SXxadBhxjg03jUu6E7df5baL9V98i/gRy7bk/+9f
4uQ0MvU88T/nKrLcbAPyL5Hb/s6Vi8EjNgniWnIUgKt3MVLFYcQKLpCYsIPe6bXf6XVxPHEsuitY
dHFE/k/jDN4EZshTwiZCvCx6pvhGcXHfmwxzVT2JU/9/lJ3ncirZ0m2fiAgoXPEXV3gJeekPIWlL
UHjvnv4bo6r3Pad1OnrHDYRwZZfJlWbmzEkb5cLhbnfuOJFdxyfejXDA2wNbum9ONWPbLXdfevvt
mneYp479U8d2zDBsiw/ZAT3pjovu2Dank+6z7LN1cOtdfbMBmFOe9picyI7xUPasJ4dvUL+9l+z/
LIkbakL7ZiGiCLUd4pcOjWI+6TM+kPaNWuT4CaJ0ZiugyfnoIbxKTHTV5fkDy7ALbMflFsnPERCa
vx8KqskDSxI0oC46k1vWjw4LT4EqjiyBOClvFgMPUWClzaD8FDrxnQu0olnJ7zNmHQqhV573KOCH
NFIyTtvle/SIe2V7OFRmIzUZtwCt3VzRqRBPFwNUJ9cDXgoc5kJ8xQOUhuNB5h7N5z/S1q1Gw8xN
rom7vxO3iigH23blZYEis2f9Vh9w4VBH6FOOeDC5zTf37ePNkugBvG2wsNSt+LdsQi8WzfmSoEIH
kwFiJqgYD3CO1YvPcSfuXFvxGwSrqwivUBLcGHe0KUgra6WBgcIDang7IAaThAm6pYdtK/hVJDaw
Jiow/ShA4R5gbRgRUBPfCu4Cwa/gUyQgLhrKrh2CTg99hgwkR4tCUkFI/yLPSnDhyfnUXkc+ydz9
+h0KMBww59vMq1vEMNMsYKysLbVqKFdHaRwMAiMROyqmL4i1UE+2SRXC9nwAT09j93DqaQFRQOOv
KMKkFTQzxCSuuJfj20wU32pQbHoZyt/lOqTRXnFJx7ijoZwkL6w4nLVLN5TkGOY6o5vpYPk0GZT5
zqfua7fI9AkeNUc3s56hkfBm15t/rxtUZ8Z6qfQ93hwfdhpSkqOc0u4dyncnlkw5Gt0YjbpypG1j
3F7TtPBg3u2aOsmLDZsdY65VfiQs80Zl+Ud/X2PeGaTSiV7p5znS/tsj6ETXmU7dQnJlapOBFuCm
vWtDcN7YR/u+zDtboiq7mwvIdi6B+FThZt0AF0CxlOfMk+eNe+TOta/RleOPWoCIiVcZCvI5ampa
+u2BPLfKYy7Kklnn9fjbmgCSV5ZGuA4cy+1GzX3n2Nk1z0Pfx2QKnO9GLe6DAB+fuGPCbuyPwcod
F+rZ+6A9eR5TWmP6HNAi6flJauZKPNPtoRncZ54sFlnkZI5GT3jseMIDj0I9/1Z5TG6F3Q/N+bem
5LrhFpQZM0GPzltDC3/ujNt+c2iW+/BhcIK4vWOb9BYrj5Ylu/K7343bds+xAxceR+N2Oh7bG4/5
pUznpHFEj+t1+OuhmR7frfIc20/HznkY3HPVBCYr7/5iV9tEV+JunmnXzJJ/8N8N7z25b3rGgIxN
LiU9jRedXuCOjWjHVxvEb70Io407msuWs09/h17MiPRWY45DJPLRqsPXO0pxtefPhnJgAMk8wfny
uKQOYQOg4ot7rxvLVpY9Mk/jpNlPt7vX83DfKT/aS7vXwsMXsXZOr9wgcgjE1IiisiRoB4ksGTW3
rSJMs11y2qKwN+6XYTcgw2xPmkj5LiYUChy1G7bxasAkavR32y3i0e6X2pVBAeFUut12S21/2JP6
X7itDNL3pLiW8H3EEUfp5ynbl6QGH9kqZNvrtKa/LwrbK5wk5L1E+Va2X0TCYk2oBm++VSPTNXf0
xfIabbrHV9WzVHfKQhvFW4QWyY9qReNn3AG4sFWENeIwmGsQidY10ZDOUeENffCx9LZtavKzFoKx
YSHZsgy5SqmM75sxGZhzlicWPtaCcDiK9u1ZYxONuNECbWDsNRECAyPgxy5VyVt2t9FYu7kAYfWx
NeO2kjtPonC7ZubJaeO0LNP+dpv9QNe3wiMpSiuCu/tWZZAZpILfeDZxbYiyWANsrDgqMTWvpHV3
YxxMBWIPSCCkENSOyKNC/TQlzcfHtrvF/7Qv81E5ZadPmbnb1uSDtKN1+j1HqK8y8FCeXu10h5qv
7lloX14Lv7YcNo589YhruoxPiXBIg+N29ax/bF1b127ckYB0ExWfzcWeNfwPVSuPXZR/Trv2+uGI
QzIgDhftPcL3hC9sxxBOBZW4gkRykOGjZFxHy2idPGbEFjfss+X6OCft4GrobZHWy1pjgm6O+Pa1
gcOwCfUG71b1RT2LD40gCbFlFyiPoVB3xosjSCVMiii4Ek+PWW8XHHfEzF9+5xiMoyggk00WTydt
5hGR/qZkcBp7zYVq0qpnwAEOnmW7+GmmSOocHAMXON4uWe83rPbX1rSeo6lc0CnZe2ZG2apiKBwl
x5adzkbJxtt7aHhowV0k7mADYavoA+qiNiq0L7nvzTx5K4c7yjugUsAggQcy+wTWEIUk19yTKlfC
CNaI1CjXGk8N4mMT9QwnTqKkaWpqcJUaw4rEgU0jR67cRH07i/oFa2USdbf4rDhkW10nvUetV70U
MWa5nhY1HspRDsJOvhlzz6eo9OUAmHFRUMa08s0deVBMPzjrmmXuzzu3n116bUvXilQKObrC+tfy
wxHuyL682khjOvz4e9CaHZ+McYASJYhYHLMXaAt4cXqEPPfsjYBiM/d00IrncGin21xeJx+Oftc1
8+J8V3gYNTf1ZCV9ZGqzem4+C/XrYPpcZP6wdO2qi56j7dIEIj2AyDS+jW+zKDA6PCtRJgImjleA
xHKRK6mIzzFeEOcvM/ac3IEm74jDqHQohYsO5CjVaSr4ZYcdzWRAg0kmh+H3NAy/6uFyV4cA1MHg
pjZyoVlAxaLuLwLHhafIhJq1p082pCt/Lrp8ojTx3eWzQjVQm7ny5n8fcduL26EZpQOZJfYRdZEW
sL1LD2mLbRmQommUyvakeuvxHq4GhtcRUYlji7TPoS6U8g2FjBJnkKNNR5YDJP9JQlrqpdCNUtCz
RG1HRqZ+vxmqtGoyNsEaj0SiyeM5SFwbmhGJl2cQYPzphGavxL1TikLO6KD7bQB4LljKeyNmagEr
w8GoEn75pqAcfsPUdCHnHiv9QHxO413DefzswL/oKMJrv4uceyvmms9N5Of0m3Nr3Bl31ML3H66A
evFdrJRADjFIcKBh/2vVQ+C2Ko0SancqhINXN0iEJLv4Ovrl0C+jIeg9V2hNWrsHyHNJIbzSr0J0
VIF9HVE+IaCnQS2hUqffb99xrIPq+a1iEzKY1FI5arfCTMkAVnFLFb5EJWRQuyKR9nG3RroKblJ2
Hll+xYWskHIaIUibZoFOztVJGXwn0Y1KP+OW014bxlfLq+ebcMlJSuJPTulRNL0tfPu6RzpkG9C6
Nw53ZJyzsxgzH9Ruaxch9VaQYQi1zt20VbyERWLi2MAsox/wVbRWfeLjSEuWjH4qDuGvpDgug9Hd
Zx0NJ558WddSOn/Mm3En9+Eeq+j4gXRNbs0Z722OOzCr228KBCdyqnPC2YQ2RdNUHlWF1HPV4V2Q
qYk8Al/lkurCioYXlREJ4s1QlFvp6uEE273AO8HUTNFq9kAMpzNsccvq4ZPwFDXUIcU6fJbgNWXO
bb8XPcUCXGksPrsX5x/JxO3Sa3px/rYkFktRJHBpYKty5JW6BmJitaidC/Lq1Jo1ZU89Uq8uYH2D
EjHAiHrVknL4VDrrgdiuK9mHAuoyb7M2vBueXTVazbLSJ+00miN4WHwZqaLnUlAfXBwvC04MJW4S
mNpbiImrnb7nOickBhQe7XMyNgWSHQcGrzh7L5SImXclDLsKhg3BrU7mTdmkraV00pRzxAsYW3FL
RSYjWUW4uqD4AV7mzdiU56H77JqbFxUph3GiGLxcPsUaudCTpUb19yzyT/Py0jx/e/wEMQieD5OO
IGrcrrBIp+dPO0u5p3T0kb6iqkM8AslGY3pBabeB/CF92pO+p5wQl68Zp+iVGmTa8qbPA7QT7FWi
dVyY56VrrearIpMeSBk8Q5NX0UiHByQD71QWQu5qxeaj2wJk11ovahp2zzVR/WNsZS3edDd1lVn7
+H3hm1mbKtfsyrVxn3lYRxhK+GewU91l+u4qsDhWp++XCodO79jR5iM1k2JOdu6gRLFaTAZ7PB4V
ijjboqxetS09UfmlrxOH4AeuSwbdNjrdrOpKoKRnJzVEUl17ft9YsFSl2pTXs4AyZdVev9tiZdrE
ddKrdZV35titvzWn0yeQdO0kn2kLEeVPu9flbtWTBtx7336TO9vJJq3spHFt9agLiorZ8SSxoRX+
B5/G8IDihNZwd7pt6KjzQnNI3ASvRkp1M11SlZvun+8seh4zfdpJbupDyKhiusRqzWxDg0w1Such
WI8uHl58vuX2BpRi6uPUi4LNgA816K/wU7rOkEuU+Cn1sS5ftjjf8BXueUm9tWyMHaKXbXKosSrh
iZFSCdQk/k7xkf6/cJZiO/6Yog1TTQQemG1DBSG1iR2/IEKxQ71tal7GCBHfKpxsX+1DdJlogt2e
WgPaAwfsQgxklGgM3kcHfTp+fefwunbsRjSLdxjTaBJPk8pKsLuJgbFNtCrNnH1XGTZ7JPCdGIkY
jYlscQtxtEh3JPy4M2kiipHVK0wpzQVU3m4G9k8FNWJYV4mTO0CkFIHmnJFjXv55qIj2UlXpVOOU
5Rg+iYTWwHaMTeAdgI3hwc+6TNwvxqfgjTkOndHL71OTG2NS7l4YhanpoaywKb3vw6evy28a0Ym6
aE8GaGf8oEq26JXZc4UYz/QhEOJIOHpQn3S/QPKE3TRmZy08x5NTRglBPyHQVLO0rRZfbotSyuKj
sPC6mCM0tTNn0c70dUWVPsugc9UNqRDAGRuw/tMQXAgEjmzvCu/dLrFW0jWqcOu6zjpPpyseHfoJ
2LnCBazwgTHHMf1Hzclz4VUtWUfA7sV1YdzO3mQThQb9+BfN3D4zh6Q3ilkEy43E+Ui/LrhFVsyk
I1IT+Hq3bR1ex3ibtjgbVX5XTCaHprdTpLEUA753PDml04nrfFSM2MC/BQYF2Ww1Z58b6UCDb4NL
0VYuDlTjcXbNqizK7dK9XWJ7ROV+wIHKEYUGOdGhiR3KRdNTHbVrFXrbZY2lRRGpZ0zkLU2mM2T6
EQI220X6YiHpiOIvzQ/vP2jj6GFM6D9kOtHpmp6znjPD5qXpW7xyAtbKZhaKTw3NScd1NVt3Zc2x
hV6R1KxLcOna8bOvVNWBHa0rRsRuSCYgo5lkjod1a/rtMnLJUTge/wtqC6vzm24HO9tOT5emQ/OI
5HTapy4oB5JO32QosAo5XG3XclT6FO6OMKNHL5/ltxyp1ev3Tb62bmVIzl/VYQO9DnKDPVxhx+cJ
hYVrxY/DqbEYwk88AA2Cofc0rR1a1M5rXr8BuMafq0pzcQO9+zUTgeOBlGYSxe+Zl8XdgfIfTwes
Z5V5+FqaZFgVm8VmgGap8xsVcLhD44ScC9NCzXpUn9X2Xcq3ZO6KYXP1xdXMSIKkPkcNLBRcm+VF
+4oDCNaOYXwXDIivoS3vKb5XhbuismnF5eGYnHZSSO+JlDRkwDKudokMPRrYNIKZf5gQBishm9Pg
DLEnZPccOb7FM0BF8GhbfVehwmlAsQWNhEyTgGuZoCVxlzsDbTmYtdyf4DWuJY+bJwa07NEADb4h
wK5tEuAvMvCjF51416K66upvclEwCsEDlvbsW6lB+nGpjw1FEDZLQJfwr3Fi41M6u0rAMTRywuG+
VwY3QeSBDQvEWde4pYxNrb6N37hyjPpr9ixFmXtdZTqussRZTBMxu8P9yoSDC9G5+UJQhDCKgAct
LC+I4El//0ncxDwR43oaTQbVTp080T7xHQZz5j1/KzXijxPxsRIBb6KDmFvaAJp9ntcwfXJ+Y9ne
BJXIeBD2BV1jm2mrFTolLD9HRDomAuqTFjEUtN20C82f8F0AXoCeowFsnXmvcr8mzgYQi+MZsuZb
bs6A254Q1mWY6YoFMkpH5GkFj6uQnPI9fRgO1+3MDUmRA50TBYyQ6U25jEkwi5Rnul9mfYjDMEq6
BRLxsRPwdI77GnF5sL0lDIpzK4ZaKG5oGS76qOxMTO3ACjwhHMNHmNh969aMFAxdUGrEI5RCFOYs
80Yd8vykIedPSeTjwcyJOf7/aWOBVj9vxPy/IEj4XJ83Smj0lWQaK06UCq4YmjUIg+SaFl++pnbN
CMuEtZ+oXDO19VPvMosgK78yvABWmeUT54kGjWu+nud0sQhJGnHZ/Y3kculQhrswlW689GJN+9SF
ucy3507V1XWMRVxphLczWgRuccVsqU1Lanjp11rTimWuWLvTAILXjyef1VPxRdFE7urQhIw6P1x/
G90hHoPWoO9HyWkDn7sr+P2QGFrlqaU+b+pjxI90d3zIMopMa1LGOBS3GKWjKNcsETTMN8+EIhmh
DrgCUUORFkJOyNpJt3bv1OLN1wW4hWycQmL0YKQTcM28zjM+T09XoTEMI/CrwTdE6/MFpxpFnISz
4uvglCEOBbFRomrcVqu4iE8s7BxxUXhp+ghTB4mOE50V0NPoS2GSQc+Zyiv9II5kEWqCJtIn4DyE
glLNMT4F0mEIe8R8CN98J8hDKAaiYOg26Xf7JjFwdyDWC1MX0oG5qjQA9fKe+0wdK0w5DiAkTNGV
xsaVBDq/ndGTdu5TOcBE47BOQ4PVisY02o1sSX53SrqfgkUfoTlmtohwKh2QHnEMIsYpvQQBg0OH
bY49/P2doHHAvJ83863jvZ1hvxk4ztfX2PdAKLsr3lNhmuO6N/LuRk+UYCExQHonV0SLdeR7V2kW
W9okaYP9lY3lBeKbcjQAP0MA8ppGkNskbXm7epjG77sGQQDkK5ECFwASkdoH6E8zBOezUYxrCr1c
XxJojvYqAYiI7Ci35/3EOiBjat6v+Am7PdOutCuvfCKnacqBxHPOX8yLsgk9X9pAlc/KZ+Yz35Q9
7fKUI3DLMGZkX97z/HcwV15YZ3A2L6BNXgyOPV9TF4tNqQfYz3sGIEH1b0PTowggl7sWOvsEF2VP
uEzZ29lO7tO208mTZ1LlqXC1GxYal37m+cCJPGmZCUqoOwnEEyzhUhOnMiPZUe2++oOcVE6hOHnv
pXhBCcCvxL67dzsomRISuXGHIdlyThI7TJnvK2BTfnUC4S50/cNXbX8l4X4BWgp+10C/dMWBMJMd
cPsxkU+MD51D11auS34W0kOPnFEz9Fg0T7X63adakw99AYT4yP1LbXYscxINUz/JCt+MDn6FnL8q
JdVtNUdVUSWT08bMaj5rrW9RuLQxDNullm6xcUuxZ3QyIrGEBQH0IS5zUfDgEQsPiUB8MFCK4Gar
7L3mT6rSrxuLlxHBIsNDxmYzkLhUEJ56ZpXkGhFpAAROWRYDP7lsqUoe4LdtFNjMW3cFg4Qu9T36
P7HU8FG69fRZE2T6nK4Nelsy7xhP96sXb0Kx7TLnmoHp8pa6I0hwt+G8R20MVjbUpUlHxVf199Ki
Vg0vXTEBFflA2xS4kTUUekrQUKXG+Bmlzcoycu4KYzH6oKKkGX2CMpUQDUviEnO7wtWFeKZWLHLH
1vLD2+Gzmvcwx29X7lYNWR8fDFMkinBdWzoLr80LDf1JPPN54xKPp0IchAbHDtepj+MTS5oGEZ54
6hC0gxdtOtejDLeq0cxaSs8eUJlj/C6aM/bz8dslMkmsZDFU0Xfr4N6uSlslsRLbk1JVHQA4vL4t
khp14SUPnAYn2kcxAIWrEIs5aLHpl4CyCf/FZPglFKuZ1+kbRLKJDVKoa4vFUAbbd/ukPXx1zTVC
4RiqoNtX8Lvh8COizcaplexAdnyaZFuOws8i3kWv3aRYs0A1EmyjLHGNXQ9jEVsq/Dx+a/x7f6kX
TGcCzsEp7s9Tc/utfaE1NxmkXgIsSw7PUXS+aOfGaEozRPouOjwuGucPzTUNxNQdU3jxVRNFIw5q
dHSEcsNYjtaQtpDWvUNPM8y2dSruMNv81Qhsem+lhwUljaPytTp/3qMwpP7sRSNXN9XZVd7EZ/U+
7I+WOoSOBxqtC2VkNMMKS4fPKAk/L3Ban3sINJwSqnWJv593CQaHCgrVVV+FC/nSyrf2NxUNGwSY
4NYpzhrAW8BpjEb7cMXIZiEizGML+GUmrudAmmmGiOcTeSVEa/midTAFO7kiW7tE5dh0XV2/+Oqy
/h9IewpCUwNXBR6/b74vHTRc9QNVb0WiC7XWifrLnjwfscMuj8Zb0HzQwVGBkKHIT7Ui12i/TFDS
rLauuAppH0V1exTmJSvw9p6ALkbbjiCvuKXd1wzfe/pYWAxaW26sO74bU3BqQ9iIDbts1N194bcn
PpwCnnaPrOZ+2NAVvtqa/t/1iRnWi0SbiJjSWZCCog8Ye5rkKPppBjYxGXBShlBVuAl+M9udfzoZ
ymjXOplnSGE9RVv6N5WALgEIiodCfc5EQYAwPudwO79pT6fDyvXAAynnfSfiJ2bAb178Du7pYtVZ
lLqPXUBmPWeUjys/4yryIvRg67rgo4vFdDB515sR4AFynKeSU5E7Rr1lIH2cP4xqyAT2hVmBMuoq
GtKZGjXU7AaINicRI+0ll0xjqfaR6yq6VTI+VPPcTs0KbCbSVK+6aomqolBmgjaY3guS5+zDPZS4
1mDFhOc7HxrmuYdlvZSY6gZ78uisWa7GmM7kV6mTbYh1uwDsLkVX1E6BEUpwzV7pWymAFlGidYoz
xXh1vr65Y1HmRnQCoEQwG7PYeRyIieLuqpTuzMDjZEeWcIKEjkt3cTiP39P8AoHnaRqCvzjId9+O
We+IArGMIbwWyEHFBzHaRFjZgwouvSP273mYdLgSyBET3Lvkl+n66x3LMJv953FqZub1SxO3utIe
zztoNA2jEJPOaO341SiLYTl9wyFSTJMIu4603yTB3uXkwtrFp2/FberS2+BSVvQxOBOfqtIz9UgT
9i1OalpbvMPXh1SEva1JeaAiYnjDsiVmTOEc3kAVWsIbmCHwESC5yxEj7C6feAnX757SIHTpJRMR
hnbgpYNQ375ORH4cHno6VvMk6wf1E++JXoN7ix+A1y1QbNZPnhLW1iT+BC8uMY4zxslghRM0Hezp
gLfRVHPS+WJ7G7yYtddPo3v1IuObmnfMHLyLuxdcdDe6KhXxAi0EvfgQfZZwLgB1K93PYIXfExMY
IfgX7WVr8XK5TTjvK/DZM31x871RkgidKWB5cxoJc9GV6iNdC1kTiSEC4/g64t1zEVEVUtsC2dbC
K6fnrxXgdtNVK9pJYaGBOvkQ9rFu5CH1rbwLLzsWsXIp+IHzsS8MrdyfEZhQ0TsTMsBsLQHfmq1Y
bAs39GhH7KHqh+5a4+fE9m4VVKn2grMAH5t2rZAZRGVynZD0IuP2NwIjxq3Ky7GXMdnjwQwVeJI1
lmZPYV+RH0TnF8H8SnmyOh60cHOIyivD/3xnwxUb2bbYLoZ8BzJ9FmdCPMXvBXBKx6VBDMOEIgj4
RHWo9wnxmqvxqyfHkYMxmtxRZYyRsWmrv6gi7RgapRtjl2n8MsWnCZgrvgmWU79OtNo66DSHhTA0
1VU8mvU5DudiY8rqrJ/iqnNA3bKkpzVxE6Bh4mpxUfeb+Yf/iSH8Emy276r3Ud6MSgqUS2jPoIzC
IVoC8uaQo+YnF3rqVUBVUBqJEonzZGjrenGIz16nd8WOIfPZLZOHCcIsOAGIJbTQ2t1AYlHP0yar
+n6QZ+cQ7dNdw6b65waKCwI+TejvCcFeullCr2izmfakI7c/iFqcvpbMFGdEFbISk7PQzANDorAu
ZBibG3Q3omgwAeahhgJ8C9gWyH8Z6nzn+xWIo2Oz0E7aD3XLGbPDTz+9W7U3DxV4lJ3QQXM5UFmb
81+1DQUOOWKXoc7ijAWCIsr2UC8RHVT7mrChulVq8hCGTpw8gEn+61FEDnpaaoLR9BvsL5cW0vs+
yGPEgnSp1/md6oAqena+S6JaIHpww/GCSKNBlYeH9r5WotlU3nOPxsmMUq/fYAOJsq3prJpFB95H
hQ/a8gxzOqSLtKH/gxbVJFrbKNuVaYTPz9mu1oQ7rPBUR26Ubeka2xKN9P+0EXSnnWknpAQG/bDv
7/vTTowd4p7TBuVRo8A4eWMbBR+JdULVAn6BqpcIp4ZKarLwv0HZWk/W1XjxtBnCeheCe7Pmkp1i
KlNi0vjGKqSCoLF1Htd9GUq0emKued3nyFnIAEgNjimqSqEt6pRQ15pQ3gqas1q8rsfUL68tAIPN
njKFwekwWH9BgrZpDCed7aHOzt+Tznz8vfyqTCmFeZkPj6h1k0nLOruL/ggH9bSeOTZ0LVDTNbN+
XH5l6tnnOugAeMpqu/kwm+laTDTTHYfVyak/o2whvuNZ4xhQSKk+g3z81NpQpXxaPU8/PeMGvHFI
KYjZPa2S+5g0lrV5kapX3dWivy1Ut48XkohaAWSslKYu1VqXajx62C4+OMv21Irr3Nhs05hw9Bso
cyezLve4Jpe3VFuwZpK0tO5kbuOb+de4eeKihsXwaUlJqNtg1t8sKTRzhDz/Nl43JrtFLT7+OlTH
597iudRYdFcYiisycwqDTE8XC8pzEpPO9DI9MQPA0yl9kacQHj9BwJlvFwYA2weFQR7jadeCO3ta
822mJ07UBJrrq7skajnfJejRbu7WdB5/FwUPNn6A5TXwVFR5HqDK47jP3VqdY4XCbs7DBexp/Kxq
hYWGQt8Tc6p6X+mZg5NjRz8TKgDzOqBo8kAzQPOWuHArhOYgip/TfB5dRqtuSLno3Lq6Ygu3So2H
YED4nQOblkRDdPPw3+TbwaXu3XtTntdkIXfwO/OSDlAJlKuXaS2mfAeXSWoIrQbhOpfIgzgEDTWB
Bt07hZ9FNnZKt3K88q9Ni4ynbuHOBjD6XzLIwma5WxMGKB/GxZCMpG8LcoMy2A3PaaMFHh+4ABe0
a3Ey7z/Ts78SaUfjwhmLMtpPWzXTc9v8LZc+GGVr5zLEshzVQ4eD3Ouui6w0on7g5Ma7p1weT9jd
xW+ZTaUHrTytVvhYvp3iXjt0DcNTB5qJcmNMvtIe32Bof4xAGnOl5dvxzaFLkIo6KIk3jo2j6dep
lRzFA0NdOxpUpiRnsQuMny3eM1E01k1x4BVzHbHQon7KrOoHXHmcdzQQIbHBvcKbef9gPhd+DroG
e176o0OLBDHsfD+SEpYyItkuaTbZDnYhuOdpdDrLuwRHkDTs726lpygmzmjK9Gxr7UnTNxws+fb5
1bZODcsLw/X46kxJM9lWjAu3yjTHz8k2Dxf2XBG7ARUNlzzYgjETDfKPFw3R8fOfcrT/ia8lhNAg
WyiExSwkCn/PKYc9KchnKJ3ZnRPhJEkLERqjDuFIP/dn2Y9/52n4R16R/zrbT/rbQmFzrlRmB/K1
ofzL5PL1FaTy19mpnlu95alRt+5Utvf7zf2O2nBBBorcEvF6CmtMr49xMfr3i/knsraQUmZUGM4H
sDr8uPNLZp0NV4X8pDc7BbXKJqBe9iP8Q/9+kn/Kfw8hy4YwAsbf8GdVmM1qkVlk4nLcy05by0Kj
tGwc1u9zzK+gddw+bWntfz/fPzFhQNabpZ4g9Dt06t+781QJLvPpeD3pbbcvueVwjOeDQtmlP3Wk
h/mZ1v/fp/lBrnjZLOPdtFye9SYh9Pq5cS272/7/c3rkAzh9cuVySAclbPf/RXYwW+9KcbYy5xR5
TPxsVLneXcofOybxv7fYP3B6cB4GP3R+Ya70k2VjcSlMKS+bgzFw28qVYQokozIf1MvHRrj5U8GW
n2T3MjhQ0TJfDvOFEBr1n0QlVBC9jvf5yax3gaH3tLy9zF7qVAzdFcb1cuZYhywr3Bdh7V7XguXN
gmJXF5iASo1gDUNs8VzNZ9e19Xr0Jw6N/+1Mam0zPKGrgkcpcEz9V0tfd/tFuLvA17U4fBxGT3sS
1PLD4vRz+ScW0H+QNXnaOCjzBzlW+QdXUzAL4/EyX5lJijUhISV/gq2PibD/gPprMv0DE9XPSn40
NiSMuUKeOV4s078/TxeH093xtIuhViSMVntLStZRWQ4QifXlNtW3l3y1O28f6y/8tKm2H6LbT6tE
xLVPgA5Q7VAbk7IRIeUgKGoCyOlx8H6OKARWhVBoTVEIllidhP8+IBOKrL9PLq4bct5sWOAv+CmY
zodx9nQ4566P2/oL8UZKuQ828NAfb0HPnrvUYSE9aF69fe3hxD20p9Xy1yOVQu5bfxBdPytO0n7Q
osE/RCHESp5a7D9kSXApnTfL7GLySKXDzolWW5FNFNeAmGIyVaZ18sz/wJqWk1fq77fOKQsUg6DA
QBBSVOnvQ3F7uu4LC+pFP+wmk9qUsk+lDOmOy1O3pDJM7Z4wQ3Z6/J05jf+wGgSOhh+nhvLIYpOU
fwyz2R/kR8vjtVi5TlaTx1IfX+z3+E4S30yDOtDNr2wbP71wXxRrAeBxrdSa1cEx/HvP5/6BgSmE
w4arcK1gSfohV4/IjMN5tDw/ZN+ESgRvhogleDGsp3NO/25CUINzVVBOrrXGByvR5ZniTHgD8QxS
vb6+GcpPKf1n6mGDQLIWoBphoeHx0OCkds6LLtbrnV4BLXr9HeNOqVbGVWGUkLBeGls3aAsGJSIP
+o7SPAlmh+SsxNUYt8rN86/UYQnyAn8uYATs+GtjWQLemvpavQa9UFeqaCZuMvMpjUjp3hBfscKw
90GF3v7pZk3VFPCsqHBUwiO4oiapgmgoRr0405xiJZggX/wDwVMu+F8ZRQ+E+SzDvUhPlH9oBcVJ
cVrYhLPzA2kRRChx+fKkigCG9+nR/CDj2kQwCVegIwE20OspBMBo/Ao1zeRwUpLxzBtENVarl56o
p5FvfMXEDUjnRVnuD0e16dcB5U8n6pwIyJKko91jip3QK797FHQ5o00BpOP9pPQyjWiT6gUVOakb
1cY1kuXvR1B0uB3wK5qwgIOkWSFqZgSnxDPBtbBF+GKbFxFo80bhWd5Q3SbyH4hdP6HZ/mFch/87
uSq5IhOb6ibZClXyfrRqsC5dxvnjfPLouAZ9MgjI81tFzfElakKvF5ZqZwgX4Okmu3rRodhrUKpN
P8eUVQV8tapRbOxmRbUMQrLFHXWGa/kLMbbn6WBXP9fKbyOKXcGleqABIL2sTgbzTQ1e1WHJCRuA
nnsKPvMTivtYP5I48AUq+aBK2YgdA5Cqnt3yLVbyDYUbWRaKrUKNLP0NwVFG3euyv+4vH/f97PMY
C8DwzqS9rlMcBLbBbbPQzydMB7PnYjts4DqBCSBPJddtnXmCgNx1M/D4neq65Db1Su32OdvsvN9P
hgiS5ve81uoTLImrN29PrWF41530hvfDRbW/qb50f52qrWJ92KoNx/Uz1GmT3vgOWFSZFbO2aL3A
bRCN72d1in9NqigrVM/KL2vbKfbt9E+VX5D5/yMcK7kykyIMy5ar/lkbajHNF0e55Sx4mIEqv9So
vVfqVILahOrZjcMTUarw7QxIDr6K/edFOj0Ex8vojrSemxkK4rye/d4fauebgMv+XGSwsa9N+JdG
j+VFLRdWF3cxmdbRMV+LB0SQKIsez+qbdxhbM5naYlzdsgQfqkcRYuO3U1QGA9cYU4htWtt+ll9O
+f680Cq+EMHLQNXHolGsria14qa1++AiP/bEcMLaflyvEIWLa2tw94frzex5/HSoDMrdQoc69wXM
+/rkF27cSr62WNZX79Ps4Ehp7XJ9nLsJdtXLsnGGAw122UM1A9X3pnrI3DJeVxQy29apmXcs4omb
44a4DAKqpr6dHgGcBb82j8H8bnPqHIlOTK/t7P1sWx+DlxjXc+ta9hRh8pyoz3T7USlXSw8rSCQh
o69nL/Vppbr/YtSGz+VjvRgOipfqiImK8A8gNsxtqptRbbOtF0gDjKu71wuioA/d5+5jTPkSOOwv
rfIwQw0N8Gvzp3I8zBRfSuO708MsruMYJ8V4UmPWxNXJW+7a2nZAH2eWXxSyrsAfDSRwdJ/tUdc5
R5jmeHu6oZL9pLEdNzNtLmk6ZBJdo1MeOBU0O6v+DAZMUdBvzKntjKD/8nlzuR+thvEnrqxZjt6r
H26PjXM/HwAzpc55dX2ujr7OhyimTiylLDZ3+8aF9DziAWGj1NqF1cqEMuTlRnZX3wW1Mrg4UKPU
H1lN/6D//6yhiJqTlGSQvJ2iZ5Rm+bvOMd+tz8EqvzpjeSuIxdrAPkG8bovBrYEv9h+SjhfTBfzG
eJpPUUtiqtzLANq6l6sLYjAtVRS9PvP1h4gHiTINuvpeNLNI4Asl8ubU6G0EnyY9GLnyv45j02UW
CfpBJ7fyedac/0Emh/8wpa1E8f9u+4fWPw8v80wQzL3tfTNGTkLzRTIwaENTiQFi124Nt5CJRrIz
cJc7cZQQdnNDZ3KqdfEbiTfpMO6YCbvrL+v7BL0p1HTeTECWeKPLkWEM/P1UIRYruY4K1DT+K1UK
TxL+EkAV+NrxALHQr/7i0cHp8QhfDi68P7k8/sELYY+XSiHEp2GZ4lJ/7/ENeuFoss5cHlY5R3q/
AJhg3DxuG6NJa0m6xua5snoOgApM3yrLaLNvT/PdyfbyB10jn/uHVREtN5vLhVDXFss/vSHl42Q6
qoSMPFfFVUPmHkNGgquM6BtfNoprEEksVQkUXfZ7x9gUbMt4ezF2TFlhUqbl+tDJbeRD3UnXmS2r
L0q0QxJ5Boybjleh0CkySyyhFHtiDP3GPGhwZSRSjojozPpARul2x62IHgEYPLpbIj8JrIOYXhof
EglKEClBvADJTSAfsbGzZLyLeiEd4Apu19Fj5qbJxuYvqkah+UBWuEiCTO5q/MkTGPYzFGmYMUdw
n1hwsZoHNaMaRKYCQQ7jeysgxCBhirVcw0iE3j1vfAJKR+9eGqtIcE9fugR16umAcyKr055Ys1W2
mfCfMvDk7m2w/ENIXWYVZioemPAJopSYkanrV+C+FxQvQ9SGtsxBMX/QyCTcDr8knUij2SBkUdkq
j1JezHoG15xdygMgBWAkVe78NAdinW0cycdcN9fkYRvnV89cApbIJUHjMqFkEpw6Oc6dhwB+RVxs
TwDFoI0+1VQhxuPcHF2rOpn1jF9fg2tV5yHeRtKUSg2l1xYky59mFDVz/ldBKAWVfEgtEWpH5so/
CIMtVXSaribnB4jFkkqyIj9I8Wwdd7Uki55cUUSGI5Axu9EBLZPWrhssAJ2pD4uy0leuzx0NWX94
ssVf/ag33Nyq8HHVUDTH3yIyt7BFCrwR5z9vr54yN1swDBU06TWKlfAf9WgwDsPV0Az9FLBiFv7q
zURpM2mFtICDaAm0QNFsnh5RLuDwOX4ISxSZYjKwKTgposkAqEwSCzDOKfhVQiSnaYpDNta7BPc8
7gh2ELugsWWQf/t9IH3HDKQs3CWiS7bdwmvCqZGSRuzBe6dR8DQannx6FIq9TmBVRsQzT+Z1CYwx
gzmmVbEDybklAVfL4fR4iJzClRdhnVsEhRObHO6GAJ1SLWCIUfgWYxKeXBAf4jmFAIv0OCIWEAUA
NI0wpsBc6fCoD/Ser2eBFwkfEUCyIw+Zd4iJ8Vvu4ywoCINUaBDGJ3dPS9b39wlYpU528pMAlctT
CXKCIwCmlF0wLagAnWBC33VJ2MTkNXLmMofx02v1wdLGcMgmT1eqQyd1lxcfElivbHOYpQyIHT8Q
eFcugihWliXgYMZb+CgvXcKL9pkG572lFJwtMaDbQbuQALFmg8UAbHIkfQigeLov8yQmP+18c+63
xG0ANPD8SEPCwhOobcGW7yR7XaHxEOwwji4SfCTEKwrN5GCPcOZgYbCsejw3RMARU09f4fABQSqa
VYmyblTgRBq1xD6NkS6/QU2KQZELedCV8skUcqhi/mj/4yIABFzoUGgcwhHixphEKc5v/S14g0oa
DQxrxAYmFhhLIAQDbfUVhpCwgwQYVayaziUQKk0b1arKgYWBhykxRQVXXT7HHB7Jay6siWJJTlwC
qTLqLBIHAsrPC34L5JdJ0tkmUBcPKUBByE8aqTZpK01+2nFtUiYcS0hacTk+TK4OP6/UPdRJsMdg
JQiNGrGqT1pnZPGcR7rizfh997C8U2HSjTDlpkzWIFzduhAnPhjVLhAfTqJGahrSGmPzJlwDH9NH
o1ZT1PokgCUI1sjZtD9uGlJitySle/lFjIoFREJA42oGJA2CJeEjV5uQWCKhsQmD1xCTiw1sgkbI
eN4azVOqrTPIZeyTlkyDvATTmkdE5ukcoIgx20goaByv8qvYhk948aGM1BligMvwtlHwLZ1pxD37
Ad8XAbUpQbqE7zAJoLIWeBt/sOYL+fI/SHtKteYLlTAI/4+w82pOa2u26C+iihxeNyCCQLIksGS9
UAom5wy//o6xln2/c3xcdqlsyxKw0wrds+ecXYww1j8Q40M2f1htDptzTzgDgcEPM0q5Yseb3dDV
RFDEoCIabGo6KhFc104JcCiwHgRE1p0gqRhg4Kb/p5apKg2IVsKLfKkv079ktqlqVrtuzY8JDMht
8LSQdq50iulMJtNT0rXt4HcxwYJuwBEkS+aDm6n/jr/kmRuIHKDs/DRfxbV2xeeRAbaXR/Qm+fbo
kV7DSk80qZg8uh6kPsqQ+CcQ5WT8RFUIr64gCnH9HDwsYflc4MiH9+9ww0P5wCemhx7SH2qTpxrF
k9C41tPxk/TMEx3SGCO6wpZPyCb4ABl2Cr/g17FQY68R9WoickrItC3lNfwVvUi9SfFOuKD5ltEd
Nnne8smdN983cpxg+ZG+cPcUeygvkLyXbR9rpSTFrdfiz5/qErLaVC8XUnngLU7DEHRyh9eft5X7
j6VMm//JeExzRVp56JRawmAkUlp9nmzIEC4/fLjRWdYjXHisPrN4gS7BjpPBwyk4t5Ywn/da0CVq
9pQfo2qMJx+lOnHP8ix9ENn2gXd5hj9NDb0/yt08+LLFYOAkyyQ37nYSaRlQfB49obDG9RO3nRRm
eJyQbxo9LluohHwk6jFe9cUQv/PZZNFk+CR/PjF/Kq7npcTBrU+sI/fHTcLC0N976ZoUelf0T/EV
3uoYLnhTVWnMW+gn4mD3ChzZ3iWdGPkEJxMkTB+4v3XD8qB6BfnLacueF3A8MYF0FnqHkdV80V1o
9cbBtBP2GvzDY1/gD+2XdFSP42Ypouuz1kGX0cQx4mEHD4yzCfPT6erHpnhAfs4VAZZiPdVRYbjS
kzmIEjnR8Ix9vsZlSiSV9cx5u5utR3UucyRtj3kohaCqQtREywhOwEMjDQQmIWAcYOzJp3CGY8SR
nCWJt9w6WXYKB01pyq+e7/nGcTZAqelR8QJDb4VNLCxrXMP5UG6Ol1w2pOGtBv179FHxxJB1hrxr
/uk0dr5Ld5UKK+6e7h4eCWyD/zPhUZtNv2ZMBkVVd4oxCZEqWZnopvhZWO+GaG7VIrTIUUgF3Cn9
n1Zyu0DD828olgizizh3/VSDSI8twIoWTY/fR4mLmK8HTT/JtFdLHhMMt+oZeKCXgzMrm4LSv/DT
kH9HEYw/kXQrt8wzm4A6yMs7vJhOmWGVuoploEQr0XbfPXQQasNb4z3aCZzhLS46NEKFAqq3nnpt
1IQELEQaD0YRynLdfiNjbHFz7puigC6/rp7yyCum9SMJi72j3K7HTXtSGR7k1M23JhhNB67t5eZk
TmfYYcsxCJwIuzeI1WlhdK9oHXXCg7/PNfbDQiPVlUtuBOIrCuDjRDWT5Ahti7M1RcMBALKez8L/
7YcaUErNG9+p3tc1wMZmxkoYlPAv3FqE5DhUtNdvEgD9ObLs4ZGjgc4AuFF8i7GJ/04xieSMZeDx
HlPT8JWD4UezWC7L8MdPzVz4Vpg+XENk7Hm/w2nFmEu/D9xV2nQxJlhCFN+Z39kU7FK7fpVjrHGH
DOESLeR5ynKLDZN86YpIroLQ/VqXBszVUOjxHnolXhvXATFUabmjcELy7JNfvPj8NCQ0QTUvAeoo
knZHGSgRqMxHZCLXx8HN6YA4ynRXvf+ObMY7miNifPUbEh2ocNw/ePbbGoRWHT+MPz1TES3rPlYe
DM2OEPgMs6RFGWoZ50cfjRLBzb5aYrZ4PvPnPHUOiawGnp4x2pJXTXvmQ6n/EQ4oNLZD40qvy4hy
15neaTY6uNfBU3suYk7qUkCijWJwMjX+9csHmMesy9R+3CwG+yYZ5JLDoWcisuHL28YQVC1Q4jeS
PKms8J5Dz/5rkajL/9Dk5OF7l+F3+gS4BQ6uJYPIONjBEwY1CC9436a1aUntpkITGOvKdief6Wyy
5Lg+a4el1HGI3Q42aaX6vcVnjgboi8MDaimDkWHy5pVq3xC5oHF0RUuHVec4jLMpWvK4PvhZqQcH
lHqrKafpGPJEix8qi/xsbNJwajjoskKPWC7eUpKH82oG936Yoxnwhe+wkB1y24jNlywBSyLzIxW8
wPJN15Z3Z7IP55b2Ft4IZ1SamarrrNNeOm2koYfnxWCK45OVR3K3Dz79FNVk+qiqv0uToZ0ftROJ
3GaZ46ZClX409pDFHvJpBSYBlYrqOxBaHBTOgAOaaW2AowAJrPGhpqzA7j62snVT+yziJDqtsP6b
9JpUiXodIAM0RgsSKE6f9nvATvzZP2L18sOVAMLxa/5dRG4SSmuicy57FjI194UZSmYgtc2WIZWg
MjK5NZuVJ1b4jAwyaXTCWBLOTAtMDIQ/iv1cb1EgV/hLZJ/+HSJZoEVxMVdKV2ioY+D/j8A+u8ge
t6tx6kRgL4yjjP5KTVikSkBHXa+6qj0gMBx5ynOgILSyLX/JfyvVZcyrQlQJfn4fAQpPQBFX3LUJ
WyIbYsd8WA2lSNkaL5J1/cJY2WNFDIeX5UA6IIV+ONg2UjnAFgTd7BTvQnblzSAbapXvrAX7K9E8
K8QCoOGNpEkS6wTs9UaWR2q2VWj95T79Djsvgh3DLYFYAlfj37fpVJiV5tnD6dIblabVdbqQpHJQ
ynMPy/zyJrWbYWpQrhd274Ps4KGcf7sU/tIbPKBp/+Yq8IjgZtAWsZClnPpLI5jZdTMqn8vT3Bfa
IzzmbotVqHO1TGvEdVO0r1BDmFTnNdy5x9XNhl6e4/sPeqh/jGvnUrUIP3/dxJ84oShZ3Xw/XRMc
PcbPh4/xMHtfJM8md26PD7VUL1Wbvx5fl3cfuS7dUGj9DumFzY465yadQOFnAZzVTs/lfZKqXUbJ
8mPaLV+TP9/rfGAF/edioWRUCgzIPDXkf9/sway43I6nk3Nv115g8Y2UiafbvMxr49aOLBDEyi4y
mGe8EvcC7QXPDeNl0h8zg8rTqnBj3GoEnCex4RYBdD8eccgTLTHWVhZIRxjc2KdwiBkxvTByuiT6
/A8/ewBUWmQSuXIMvmeEgTCb3INWBdIowxWD3KT8aAXDvN+2AYGNy+wW8ZRsClm4btULWa2NEgTe
mfB90a1SJ3UrkAW+FXDpbANnDAJfLi9NyHuh/sScJGrlF9iAkI4RAhNI8xuZB+VX4mYCaqNnE6FL
CLAvBOAmef5tkkXqdUmKFxIqk+MQuxPJmySY0xiJ6zaA2p8sVyzNiXQN7FXrDNOwdgmq87DBJ272
WOhkAUYKXIV5ybFTrKocjMq//a7qeiFPJXMLuKoqsXbo06kToDBzy8C0yEBR7H38xFLcnbR5eCCx
B5hGlzMO7Da7HBBeTt+mYR92vbUNqhtFpDsIqgZlt0Im4y4AKUEvJDWEeap/tH2K5rGKKnTKMjwQ
CouBsKG5P6eegOcllm9GFMuhkaIvyjT2waOuO52z5vtCG+HqcD1Hnq4kcURcomFbqm90LNKLC9K4
amBtwIeii+A0gl3KlP1gfax8Wwzmo6+fQLOVlei0PAhqE0P9Ut9ySJl6gdpx/bs9Y2E6Q1JROb9L
EbhrveQ6m+WO4QjenExr+nezEWJP9DOPIGPYgVReH9UoE/QhrSSPEF7mFX1ziuc8F7po6UQ0+FB6
TdN0hW3/+zoP3b2P9e2bkYtfRk776vEu0908ySBZhmjOYoRk5i08nUCGVijQ/PPqULY4+9/FIU+X
whz9qkvZX+oOo+xkczmn9yeqmEdEWSL76Txjx2GUiW1UAQjGi2q+ffpaCBqsHUOSPA0pYvjDtha+
3jPvsyDr1CIh+9XBejZ8YJnLw1FSfnR6yrJdiVGeiLSNEaN7o3cAtV8AJ9WzbMnGsmz4CmBQ1KCZ
WaB4Gb8u0Yz/FY37L2WOvSD/vzvwy/KYY5dIFSBokOs7+0b1L6NPkGdu+p9vde73ByrRYi2Xpylk
xU3xH7HBblA5bhaz1KVfWsJwuX3JlqvnGkJgW0Buao1Opnr3Vq88PH9AUOjQjvHhc/H851P4DX3W
a/3fKfxCD8wPiuvFrHA49USs9KbdfoEurqyNSFKr1UoDQg/BxI4Y4M/H/g0r89/H/pUNOV4XB4v8
+drPd2uv1I1fuuNVghdT9+W1BdHj2/z5+/y2/PScpYXzXZk2n6na7dc/n0Puv+Q0zqFQprU4JBxL
x/9+BMd1ZrqdF6iySTCT7GetxRqW0mDUYASt9u+2spon4DJvNVOxZJm/Ga3xH12Rni9qM3pAKIpa
Elv++RTzv4OGi3T+pWVhrpwvFH8JjfaZ3XFwOqevkG4Lycvma7qK6PJxk1yKSSrZ5mqpQVLedDLJ
qd/b5WmxenzvzbqNeYLT2bfqtt0uHO8nOohv4ejc5Kpvx4dxsqPrZjoZXm6fHv7CuCz51P6zfvzj
dH8JeHPLzOG0X3NHt9aC27rzjFs5XHiIxtHrJzuow/7I3in510pTtbftVgLb7xKcs4CSJgF7W9Iw
bA0gQuuBp1HwpLuy1ps7unXo92DqrD+HzRZIuPsf6MNYddPgQbgm8usTeZn5egH5298eTTlQWP9z
sSXYBpDxCPIDrP+PGXzJ5HLpYypQPkoMGzdfK8+6/46aINDgbXiOGWyAKhJmiNllG7vhqFTTcWyP
mvwwroIvCsyFmhmxg8i5PaK8X3yCUOapvX7xRgmtZRuLoUQZu+fs8cmEzgtqbu2P2OdFIs3102jd
ir3lX9MbQxUDGYHVK6GbHdp0SJemMOjHch/NhuwNVGlWmvMXaymlz8mzLYxEWzFQCC0EJ7xif6Mt
WWzOF2HEPY/akMvQy1Cu0twR6YjDXoYDUNoSV3ehLZeXEOkAhntuYtZW0OvUuUiYEjopi+9qQGQZ
c4C7W6g5RrReqFccVgKv4Wh0uhZ91t8hIszYXcGipdTPHsTWzbjX+NFk6UhyKrHXL+e51enpx5qZ
7tzWq//Mrq7fB9xOmqsoUtXfYIaDuYa+yFNvCFpw2/W3DEBChYCBELuIotCa5UM6gv0EtKHBmWPP
SSy65+YOM5BiVS8JD6PhtDQfS+Kp4C5p+fP8OIG9wdtC8g0SKRuVFJCd1Sq7qXMB6msGUySBc5+d
ccA4EFWgpgG+gs2ygulAoPX8llLIFuO6Yl8MSOfV7MOBUajtDA2T8E5uzJJZkrpFF4UyL5I7Up8l
ymoo2zS/02YhHYLG3ffVd6JPYiZMQ47N7Deyfto+0IOBU7w+2jzACqzqZqqwwTxu37SSviDGcjnd
PCzqBRCB+c2hcQIhkFHtqbLM4j2Hv3asIVh/sJAjlj3tVLBJPoRSoQpXrxFVIeSL/U3teFN+ZQSG
B1l43mGpaHV5VH808rAnQw7aDZh8f03861qu86L+J4TPt4rP/W5CTd4IRWCicHN4pEYfYAl5DppW
6n0iM0FHjx2vdozpBO7nLGHZaC4hE0KgQ0qGIaf4WuDX3OicN/suX0FHIgdE/hOIG4W6EeL5AfV8
axzMpXOgnJoMxPB2/ZXRRcV319lkCRSXd9r0RPTKeJ2ab4bf5hqw58vgReJGV3y2NVCY9MSMUgCx
ficEnOG9voKIFi17kVITGJneqjvwUiEmsURBMY4YQVW3fRkyDu2fgLfYkCutLqdmCnPQtwgeOxGw
3XPc212FgJr5YmQrbuasKBHxi4ubaJzr0G2Gfi9yugWC65yAyv1M30LoN/QKwea84IijaR4RLN9r
IoJlttktJJ1p3UxJufmupStFnv4BBJHuxu7HSOFwFsTS2chFj0tiRjZpjbs1AfA97t/rR62dY7Tt
21bkX6q3ka8HRNUPg1iZA4YXURFizfNBoFI3FSyOgspeP0O5ePySzV8wKtaXLS0LNQkz+RVTVqgT
jOhSawEHikyvtvnisTztA9+J4vrh/nYJCgQcdXn8czRBw/Hf7c8ALJVMJi0d/5dwYnzJF0Z0Kb/2
B2dWgNGptqsX6I9aYIGsVejZ/Tqmie0GWW4yO9fKm2q+en7Kz2q94lu6fq11K9CBqueby3WJgrvK
a19fc51eku1h8jUvoaSpVL+Pa6P6EhViUrp57bL5Xaov3ZteK/m+vL3esYImo1LzOQU7bfMAuv0t
U7wFEc0mu1QXQ/88ZiDb2pW5+3GojQi2WDBquWFuUVsnadrIVwe3aIWett1m5dvDbJ8ckuaulKQr
tQv+qH++WUHb95/tHU5jtpSGUEh76n9Hh6P0bH3Nn0qXfiGpVbgj95Ttktw7mlm6s2fZrWq5Vbv8
7Zh5o6nMFZOQeVLPDOvrx0wXzvRzc1ltnpLFPinVxqub7ah5SGbvs2RZbK4/DqPkmktyf8F2QkPx
P53xL9Tb8Qzp1vRIPC+scf0oLugau0fHYs0VrtjNsekGZ66PMcJQ0si+7U5VbkGoldklgKscpsR0
x92FIW/tScaf9IhlA30lFCIGtoHFn283oqTfjc1/3O9fxuZgk0nnzpc1UhEKo7G+iTbA9oNud/KQ
7F866MJaLzxd2gYjxjvzzsgi7Xpbm0AtYO8HJFl0i9U9NWnXdHf4AVelW6hmKQKqGnDP4F/JahvR
6AsQj2qIQMCoB99bz32Bf4pZerOP71JdV6Ila7NiH6svVvZ8kS+bUQWqdLUgO3wYospI84tsF96S
23t0O8awjrV9zv3EBoP6TICxjNOahZ741ao5e5attaTZZ+rm+k3leKUFGYV3xNXMBENE9m/JaKb0
21SoXK5UKums2pJfAvf57Fq45mcMHUPLaK257qAiEM0z8kpvoWdMUnXr5AJfPo5pq/KUqQAZSmaI
fK806ICUReErXxiDXgvq/ATRk6+kLk8V3oq3vbWtCcjOlKOJhQJbqoxNHDEfdGva3xs1QfaqW2pC
ZtNx0dRENpKbFN5YWKKcwriOpm2iQUJJsKuCR8vhQEAmFiMqYxV53RywrrOnRW946xvXxgYG6uZl
W/dvyya5tnZx+Rd7L0TPQz8zugbGZhrsixR1Miz+skYFapRULaMxBkXaNWCFLSt83P4vTiKrFlM4
2H97hFnxgv9O/v89wV9A7M0shdpkmr/0ly+Fbf1r9763kSpqILps59Fc3k2T9qiGMrZW+Pz8y+T9
TWNy5LfZHHpUAI1C5ldh9jq1Xq4Hyy3caxIRUU//iJua70mgkJZo+mI/HIMnEdQLLcV1cj60r09W
Yi68cg/0qccVhrffDbWuBHRCS0Bt9QOOlQu4e7NOqk/Z8iXNQmXwkWbK2VSJaAKXIsvoxqMTaHyp
vsw+c0bQOaZ/hZDa2sscXvCOOpV+a2ui8kU9HIVXUEMh5MANJTxZN+qfzw5mWEKAEMxVDCsEpmKj
Lrm2/nGrn2AvwvxUVef8jh0n/3K3f7eL/+NmV37BqI6TXHZ1Xk6u/Uv78HXRnLXzpwROeGOxTrBI
OX/78+GyvwMFUStlc8h/CyS7v2yEYyQf42wqd+mfHioYtiWzt+79LmlhVfQ931PVO+usL8nzXbX6
8EDyMPvLthbGzq8ju6R8F0m1GoNfLrcy3VZOmwUbw6UxG4rRb0l8ce6Adp4iWxVBcNRBRzE3Nke0
LTe2r2R2MmxFdcwETt8FymX1moIcSMsy7HiybPFV6gn02goAGiY17DO168CApyZ9rV86422CwRPR
36F1fjMydkzZrNG1QoLmGDqGsr+/wQyZ9O+Awn9evhP/HzDDPrs4lvPb/Q9MhcunrsI0OsMuNrF2
gsV0PE6vApbpUm7c8kmRgCLOdHpSG2DuayapIFXLvTx/lMAqwrSX2sopxjJKKP5VlMvY2HZMRuPL
N4vT9D4ZDu6Pw1nPMrV9ULwV7onkEeyCIvxSF1A/CeW6Mk7rJ5iYOnLowyGI/efRWfgdVf6ft+cX
ELNwrYzA+Fh5VNzALXzZkMoVApX8BE171NR+N/pgQ1+rE6iyFxWRmxMdnJnwdrZzM7AcbpqT4WoL
bfrB0eTH6U4mEcol56+TT5F5Y35Jsjqk7P6Cv2cLv3/YJVClQrpQrvyqpckvZufzKHMAkiTa6e7q
ojU2kRIWKtp6zA050j7Trp7h8fvgBX1+rKEMi+2N88SoyY2anu3S26RAynT0b3lqRYB7d3gqWO7V
7MuSRW0Rb6Dllu0SfWkzsY7B79D93B/G6p9ARKCDQsxXzxJBklkra8wkecUfSMIRh8NCDlxFy9Sw
uVJS8mcxzLL+UQZVMRd1jEmHuNzkP6AAmaLOWiS7IDEdCzypr/qlRh2BGXokHSATq4voRENHR3ax
alafrks6849Wn9YzIkKgrS7xIGCGn4Q18GcaqWVzF3Z+k2JP/3JTR4PHRgAHhVg4e7PqRVMy09TR
Z6zVcK5Ds+o8s2bAq6Pn2rmuj6A1jTShivkhMHGIoqevaSoZWm1hvpMKhXcMlcwUnSIapGqU+ucp
gvPGb2KDUuH/R9WvZZ1cMZ3ejbHh6DEGKJcu5k+7dOtEfwuqgVSxiQl6g4fV9mZ9SrDayuE/QgL3
9Xy/qFRTzfXD6GuBah7/Pz3nkcM8DabV5csM64Le5OtgOVW0ifp0k2kVplVkkLRgOlS3vd2qms50
M9e73aSaOVR3d8B5yNlL+HFUK+tu6WbLQ94k5/t559grAPgcqoNr9bJolq/V/PZLdp5skIdCHi3e
5t+2nclwCn17h6xnX5vtEhLDchVe8RjUjJxyXR29pdK1Uap+WNRL8+oFPBNR1OwBQ5xJPtmDer9N
Z9XMKJl+WaPDZMQ8rC/V7Lcr8OO4dl3dbku1MrsbDWomnVmpUxhUsd9fXRslcuHujL7r19pml8xw
S8snk0r9lEOTkv1awm78Qqq7PibH1qZbmd9sUV7CXII0PczOoHgA4p5vs73NobZN1ybl2gHO2qZ6
2lY3g1qa5iKl6rg3eMvOa9nh8WMAzWeKHVhtka7PKrVN9vZwSuYAeISql/o5neCYWhwR0KITRdg7
TbKl+hQ3s0KNO3Aqd1KZaooSzvMMRTBlpUENqe8K175z7dTg3efOAf+/fv7Leljc14rnRmmWFO7K
I+zMkgHen5dk05twdwb19VtqcQsEdR7UaZRV/ihvapNealkdF+6mo+p5VD3SfW8xXLbHm+r8Wodl
sh7V0uNqalObZ/H1TBgjme4hW8ttkt24Nl4kI4COL/NlvcS4ySfH7na447fXanZRneL/v09wAzsO
053L+4Lh1R0Xa5djI7tP9sPDoFa8JTLv77+Vr7XTMUHte31ErItd1f4xt6kKH3yWx7UNWRP4c7nK
Ncxerovanjz7QpeG48o+epAyYF0AwRbquc2X0jcYvfjXJZkrImWUtw04v6V9DeepfBPdCYJeCG5f
pt/xgWM0nTMJXn7QlNDbrmkh6bCqLjfJ+orbHZNleXgvb+rLWQ1ztgsNz6FZnxujb3SfL3wblBH3
VnnL+vvqwBlVi7fjcw1NfGFR375mPyalVjpfn16r12v1TAvgdGueezgeaoVTQn8XbmamfL8vdsCE
9i+7+9I5GT2dp3W4IWjViTdHT8VysslXBxXGV4JcfXxNtkM6ofFsYEhWTrVluTaZMdT+EpnlKJX9
dmX5X2z2S2xYmV9nq3M6L8NJ4ZjbioItoVGX5F2jxE5c5mdSqwWu5U+I8pv/ubGxtbG9QJmQ9B7t
ly0EuGIPaLYYbDpYq5VNVkAYRVKRDUEcSwtDh41HEpkJAJ5qz7Z4WhgNm6sd6KbnNrQdwkaF2EBk
JxzqWm0vdncma/Xi7DMwbkB5DBrvcfS7Z5q5pxweK6QGVgvUZ0ltA87/PgZIkVqgYEwRJzIzSFbT
KkkKDAzsLd6F9yVsLborRJtxt7GpBwtJF6MetaB2jw4m2+9HbLbZhmwmDHShiXCGjcpA7eddKzek
1se82m3ZjCqGfuZYZtcn/pBbvQj1W1vzaQCJUVXatmaclNmNuRQSu1tK+sHNeMxmM3qPVII5amwj
iPAU6dDD981iX75Kik8s9qNdmlFFAX62LPpVcgRWWZCxp6GaTAgeozjw3LRn0wR1trfLzIrnT77H
+RIu6bo37TKsa+RKt254uAHyU9VAZFDYd5gyWReSxyd8OnsHEHk5tQd9bQiVLGYyiSdqsJPrjZ79
oViK6kfxVVwN9Z4TrgoNjmhhZzixA2teUxokX2xpflwi6xeML6EzO9ENbkmGaRMq6RsauAra47hL
ry1zR1uZRcNPh88Z+NgkAeASBQHsXweZ0KZ1ICmVQgV+DBnFNwmTmMI0T1+mjE47v0upkbgq40Fg
ecuJpp+FB/Dm46IrrQ3ipAzeltClBIoQLt0SJYApv5+IHsavx/4SRFtaKFauT3DVkSorAdeVk+uW
B+m9np8AkVMMhQOgzhqAmVsVI3GeKb8o1tOQsbKvk6H12dFzoaco1Kce/+R6q/rsOVC2QnsPYG1I
g6f3igRByIIqp07NBSdgc4/du/jHzzzYzyajJzJ1fG6Gc0D6duYp14PbtIOwZSVRWbD5f7E/6DOm
aeDD8pD7QNNiRdRRDQ0NUhfoEl/6v5jQmbMb7IkSmdTo1G7l0BKgrDSRp3yjcuB4whBioU4Of6h5
tz+x1Hlql4DbITZsuGM2x57QDt5OyBKQRIEOPFgxUkC/MaCAT8xsJwKDRntCBDYMFR/1pgsAyLou
0HFLWtcYmxFvkM/VgZ2HY2A2RuDMRTN6WzmatQu3jZncQh/pgBjI3Vaf65gOkrMDSjSpmermJjfB
vtHcQyn/ZgGFz2rx8cP7ZLge1tjQHMdLF3NTfFMcTqiwmhBue7NHWgNwN0HcuHcmh5WQL0E4C0/L
09vUGT1Ofuv4lm3HLVwNBCY34UJVzOlQa2hb5G++KFxYoFk3xEgs0lh2IXAOVHBvFiWnh+3QzPnY
dumVcyxuk4WHzKIdwRyLioq6bcGBXwJ5gsxrnXxlo4O+wgXfDq3QVmC1p7h79p+URSgwoKVEIVuN
a1cFiqEDLo7nct91jT5ezxodOQMc7d7k8zcNUr2h8SvXIhC2Mk4HoV65v/74yaR3AvlGaHyo2nnW
vMYl1yXsuE5oc1AkjuPuzZVbUXfnyXpGnpevBFi17hJq+0GE4xNK25+mPmG7cG0ydYoJqXR9l5BJ
Y3OicR/17Ce1oLJQXJKyLGUFuileSXaF02RcRqDVrcEP9v8eyi3D0V+mdZkSMDdfpGUfEhUBYSkR
RFEdnWew2HcaOZncmqM2zMlXJNkDZuELWRfzySMdXyK/w0n+U0XkxUm7djAqDXJ0O67jhuWZOM7t
8+kYjxYVdBdlAMmqiSwwd+lQRWSvNiM0ITM7PAVWfWw1YAcW8/DRvet+rLSJjDuhfeBePYSToZth
UL7JKAAu41Q9IU+LTFqdlAuGsw+lHrLJbGMzVBlFWZw/6i5tFGSwYj5pW4DTnfBChjvlffG6TIfZ
lLlntgQIKix/5I32R940u/glG8YOTfuetUDZvnjHaC71dGBKT+6pcAfzZbdBdarwsnEGk+Dq3RRF
jHOR7G0Nd4SlhJuqWPTSvn7Ehe3UphDiWuKXwYANNQRVvZYTT08GiRcvWF9+ONQXXL23QzD6x1YQ
RpC6R/khLsDeBZ7vq4dbfnge3KE63oZDTV3g+M5hv9paz04eniJ3llU477lxYB4zvy3c48bBZPBE
7J7lh+0/5INIY2Eg6C0O4zzYlsSKqTv88cNwUuOvDVLPPetmMXy049rrcDUX4OAGM+Ekq0wR0DGK
Q0/0zE0ILB3KPxSmPA+eObOTacHQdxIchmcsD8SkHepOIWNUP5BpjloRqKQxR3NqH0ExFHm+DBii
JfTxXJ2HlOkyzVIGObVdYlxUVk1yiaCJl8oER4fL/MlFdkUo8jqfqE+ay8dseNUk72cZhxvdGndo
wIhFMn0bg0+zOLILFH94nWPCER6XDk/Wiyp3taTwN66F3liHOtsqSkHvEVsDjbwwkcJiibfKYEZK
rP7R3xuc+d5cT36F57CusNaX+8b0cSkpExU6LNnmumoq4im5XmoBbCdrIy4VGVOmYVzyjgw44dh1
6N5BwgwMeyAjiDpPu2iIZrHghEXBaoDzEtt/Qu3t/ekxS/1SfaXLj+9xHimodXgSJHQW6Acl5wnx
+Kx8EjxvgD0BTieoZgy8EvyPV1BlQoFBIC9Da9viPIhOzVPs/iFGKEoYh9kI7KAUutf5yVBB+U3s
DPPzb4FV3ehcFLL1DbWpIHGSiIE8CWWUHA6lPOehfN/yBywLwgmVgZW+/B6TE4tUOrLELkAqEO2P
OyWoMVKgHQkHVuxauHftjasuN6RXbq/usvXjU4XTDi35QhuzQePCpcVGNqPmCfIc1BsyFnIUpCSj
Bl4Ji5fxM3FubdApPE5gSJtA2QXSkmjoRVxEXGI3qRHk6tSrTbuNeFyDpZNETqjQLlorpFR2jnIj
l+Xix2m+ss/AFBKaO97qy2KP9QW5TTmoVmhu1LfuxjkAvO1pi6A7kmdUeTMSKOCiaN+wE57/oAWB
W1ls0reA5T5Xt/l7PpA4ih9gExjLBzYMvRsiTki09lqiknO+pQcGSSO1o/f9rcdLdW2IO/vi3/O7
+d30bsOpx33WamGs7dlnKvZu9nKM/8X4DTvkF9q6xjtmAyXpZPbr49q+l1vj+yuiEUYXDywoBl59
WGKlQF1BNuFssygR5l3YG9xsMe7oaI/jlHbK7giQiYILIHRDZRhO2xKQbHzw7iiqhl23lJsLCLtq
+dtt7WXZAWlyS3JTct5eP4IG2hZHGaYe7iW8hfLaQ9wH8q9GJyERwAQ9MlYqrXSYzC7X6PBlPDWO
0DBdg1Xmz+CUAbt5nc7HsH54OHeC/MMaO5ACIy6H0OnMiKMxmQomx1gR+4w8mkeftYM/0qD0AhF4
VwBg1I0IgN8s8eHwXyWxa5x+1kRBdk4hmSIgzLek2C1vZyd0wjKOkg2f4Zc6qB/Ns7oaIxFAfnNk
2/E5Qr06MAEkMC5J3e98hZn38bb4RWIAGV+fIzMp/dsn7jlZ4VFsbJIn+9RpXLzHGU7TT4lR1g04
ZRAeAlj9P8UddnyROTB9FlSPGdeM8H0zdRdtfMb3hrp5ZJheYanPq/hUxQ6Bx3rmg4p0EC23uIO4
3lm9jp4knoBsA0/L7iUO4MoFuP3ann51os6Yts6ifE+FpbNi0ToPDaYUZpq6+BWlvbtDNf43Kghl
O0bdh0nPcrh78aa6ZimJMN21IoY28wX+GStBVDHor7Z8s/S+otu4NaCI+8P96ntpWbTVsR+blyyf
TvZcbLHEmBquW5u73M2OHo97RIJU5u5HiMEpTLD0M64ggMbeucaixUbBHonEawCoyxYgBLxxejDh
lGCAa9RhzKVdWtlGHoR07ta+4RLIHiUWVrMgF00ikW4q8I9t0OsORMhKS13zTeci4QVpsxRZFE7Q
Y6gM3zoOd7R4IUf85pPjq2nt2S6ErmjS/QCDGE2jRuYVNIFnbIZjz57wvCkzbulbOJIjSTfaLX16
GJusgfIl1++pu+W7t4mR/kTnw8wVI0IBr+2CvudOAAYoJ1CqM8bgX9ayLdvMjGBZ5vlMQTEUgXzW
nM+1Pa0/MXEYNVbkM5zI7qbylm1dPl3aWOWDnZjf+2RAw7VWiloVurB0rkO4eFc6+K7YybJwBu33
ZO9AVbkldO7j5gCvPX7CGEA+TZs9yjtXgvZSA1lyaBRjaO8qDkRNHlimqJhC5YZZDvlipk4tlfKi
m4pDyj9XkBrH6vSNTjwMtBLrvftqLLrtYVSs+XO5JQc+Ne0sEnJik+xL02OYRJhnphpntiiHdyxR
mnM6m00uvb+u5vFu2Vx9xHqRJ91MI/ToTrqDT8pZ/IjqYPtgkowzk6RdVS625imvE1czH8fqRU2U
O4kJalRGMUL6TtEcR/OIrhuURfuZxvJSzbw6IwSXOChrpEOgtKCTMqJBalMAgHpAXWniKYT2k7Hk
CuCBJiwmaZyzORrJ0NuOQrYwpSRXmTPZ+ozRvW8tP/3OhCVbv3wdNY2INIZz57CP2J40RGcww8+Y
2qaapnJ2to6pHPNBCIYQrUIau8TzxARHQMUEct2p4FlhymRE5syTXM5uwJbHfwz5YovL65OAk708
UFO+r1+cULhOZMAstsyv/Tfj/5h+QEq+zTyN2PeEawxqcVkJkeOxJ0Zx7pVuKlzP6Q7CA1e8eTj2
9FUWFVJp515JXTdc4wwi2LYFwVdBR205xgV3ouiWKeGDZgui1g8g+KH5kx2jjGHWYZrGCeMExnyK
QZOhuZdDyMEZl1GrlOUPO5VRHkDRXWjnhvZZWr/ZQdI5ouukNfOoI3fGRF25lXIdElx+dV048Tzd
any2Dk6ISK/GXW6IGANoERHNzq4FPCM0xjNedFtye9RnYBBe8pPuEjlnbrAVLMlwoOGa4jZjIOOA
xRrVWCvfc0nO9sIw9P+sISzW1cZgiTLcdc3dixvCK1zjpDAXXukh4QrigmQrUrfusLj1xs+ejUuc
yM303SXIACpWaRE2c9cntjIF6BZnl2NoA0RhaauvhgVOyi0SDt0x3dVON7AMuEN+L0Dkkeh8hdqu
6gVyqaxrJdR87KsQumeM9TTBb4FoPMPqL9Ll/1eP+bqED/jmvMbxYKy/75kxxEg+1iIiG8kxFO2W
zEVscR8dHgf97QuMgRGmtgxsKqIM5BzdNA6m25PkEPCx7Qs8uZYeeAq8qQN8N6hwkYmhpGEmzRRd
IyRFG1VCG3x1pdDTkAAik5T6OySJgb4GXO0z39SwZHwY4BB6fpD05Cjxb5r5dnxQS7SRDAv7xvE4
mmwZwtrXBl0eeSHDW77UT8WmronyuD2yA8kBhNCSnrI+2PFzyQGybY6fLZ44xly4zg8eZ0FA5Hfk
LWw8/i7Vv5Y49nKLK4Wg1elGVM48ocAz0wXFsWcY4u8NcKhIif6p5fQN8YXawLfT8xCKbIfBfTKC
rsY3vrfQINTyG6kBx2GeLQc/aknjzh9vH7oM76eWDu4V4o1Fdhq5gWZlTkWoxR4uWE54dGOg4r11
fjwoIHzB7owbhfvZ6IgXwYa9Kc9kXmOxgK0bsQY3rNR1FZaSsOkACpcaWfwbpItwp6mQg1EVEKh6
/tsLlAUsKUgBN6g/5SeyL0KCDx3oAiIaKDbQviXauHAYUHIpxpJbakTcPvmJTPaX7TwZ3F+HXEjP
voRXeO+uLh5v0Rrc6+kyCBcz6QyaNnCemGu+eH+M3nyVMV7kVnjChIJj6K5pJtmBNM7tXHZltqaF
jNxK5ZciukUY7/gukOWbKEToUxxg11zitjBun9h1F7Xjw47P4nQYia4v3l+fBX30vGo+nSswuvRp
LV5MsYw6nBm2vXNLdoVyoPpw2E5xr6i0D7Sry9bO6GJ1OfGRXusnjfdxCMnWjnf7xzMcnX21TIiB
HfID3H3a1umQE11y1oASgtRC0uNgHYF5MjibJM1T85qCdmF9S6jJL/MwE6Fld/665a3GGhZW+Be9
HYbmovka3VmWuX6zlZG+CTL9g7HEBufNEpUaSzhWQYSzsF2ktbGVrENwq7B+Yqo1/06xhqZq+uCl
37FEp3BjoUAYDG898H7MXLpWVKZgKx40/qnwOYNHPo2jRGc9P9Evy0ZYOHAqREO3ej2AxeSpGaVa
ZXsq85dBE7+l1xMYowGUfZin9PczfiqlEl6CY4SxVbwuXuP5pz6DNJ9j5EvQv/nYrlZ/nAH/4WlM
qzhu6C5qSQ9MnG9znlK4z0sujfvNRXho4SF6se2qnvGDCgmwLd5DvzFca2iqReGaXPjP9Bdc8eWA
/YdBSAeCSjpPwxgc9vj9Pyh0lfNkUjik6QNB6tvJPwgNG/WPHoUUy2B8o0fpzMKJQIy9EfIhK00b
6tfGV4fG6JbXPRSwy/K9Qo/inRf2iDRIJ1EM0ZO7BehVNE/AE6vyZPYuhEl0xCrJ7rDvCC+ZyQgz
GkBt6WJvwjL+LFA0dwM70oVZ5zD84oaF+xyHNJkvdwv3Om+RwxPioN8DWCQSK9DBfvQIc0uQLPMy
eMgFKuumG07+oURWNf0kUcd/LAZWHJNXWj21zBrbkevwFYpGAf7KANGRrsMbpj1xzaCRJIozn6Gq
8gsQL9jsrX/4jkait8GXgIdGCQSFsi/DVnvtCbHlauqmFIDtYF1iW0AOOGvvuLWrduF9UT89CsZl
apIFLOhxL2pcCbiDaVm5z7hQpiiCfGDEWoGizEZNkj5on/PG4p3Z8J5yFG6/K9LZMp2sqlqZM/kw
CVGkOyXlcMHVDtP8NeQ1rXzHfowRf5fIO2/gOOk/cTa6Asxulq/B+JhBvHsPPdfmDRhczmr9IYVx
taKk4hR8zyqhGpcmNjZyJlOd3IHOgN8U+atwL6Z/W6iJ+6ya0K+WL9aQtLcwIPfHUqGFOScgLotr
1ZEq5ok0LqDYSB4pVmg5GLwWwUKNwRWbGjkzHoCBAkTKt7kKOtTUk4FODOOtZvhG7RAjJUPQSP2z
6rkfKWkgXEc4xbFgwGhzUtkOoBJr8soJmExwniE40KZBSFPutTuXasCYRPkGlbHl1gRMbnzDj9eA
cgJp5c8RSbDHUyooc+KI622ws2CcLdoyU0EwX3GqvMl+F7o1gtxjkr2+rbwdMWjQpsgvHbdC1MQe
EncX3NXbg5sFZ60g0cxNBsmR/Ep8Sp2L3F/beTvJd30i0hk9zjmFPXlYVP9hMX+76KZoXet7gUgB
klKLxLA2nyJlO8P3kOBw/iS0fM40JbtYFxoMl9/2X0zHChT29OBIMx/9Llfbf4rqAlIwpyOCb7IT
IW6rGmhBwmYx72bZWvU9ONCkcs2qif0Jo0ZkzhzKd5Xhxwg7+iVLJaaAlUBnZ24BdE/IW73KyY+G
5RPOV29hznsZ2pYTqELfa2zgqXgtkzb0l+9RB6QbceYZ0SeRe1logcjOUIHA4JCs2IJ/UoP11ToS
1/kIBk20g+BlpDgw8eXjrwhTBIzzNEo18z88rYh5cvVlffelTNlvgQQOEkRACZDtsXUrxVvQgXb7
cFbxQQwmRqCh1uQLuATTluji1Rh6+tUAEDM6w05eKZpwBuGNIFmsLg86aVAScUPTFtMsei1zhueh
rrymMEpCxANJwxmqjCjNx+EwE5bBsvDEWEtoraUVn//ZPxiCeF5ZuCBF+SWQOEA6QvihsG91s+5P
iRwMP2zNGmSItLjiP4QV1PnWjeJ7loawflz40NoRoy+1h178hDZYiBHjQhZfNOUIIirrh32ouXu0
E112FQwqJCy8Far0lCBc8ozUx6ygnRocrQiU+H8n1if0ezGA3HzJEi/bStvYT3u7CxFv/B/3l4Ax
S3JMk+GX7IeaT4NxM0Mn2pW7L2aDxpQQfPR/hJ3pcqNKs7WviAiBkEB/qwo0IjQP/FFItjWgGRAg
rv48pf4iTn99OnaH3+39bnfbZqiqXLly5Uo22ueZRjn8h96EODjqx6yPA/0N8ZtMRP+HzlP089b5
my7wf7YUG0v7sfziYsjmPry7xpD8reD8ORZ04o66iMbdXyTMpyOE6dU6zdRu+Xw31o76gOIrH0nv
icqCPYMdm5GkgqBHxoIagWZY9dhf/b719eir1vzsi2ejm0SxDf6EWo0IdcFOc/KUxBBj6BYtrSgy
utRq9Vv8FVs0QNRR5TMggCmYGmJ9PLc+ahgNgQBBOoocPfOsve80N1UttMHdYa1f95XtrX/A2c/n
STsjYOkP/WOBsEzq1bhQQyaN/S6BdvO6BKCzd18DxxsQssaMX6NrjPQw31rf6tDB+qmk89KJe5dO
JrOJSxIEJaY3nm8xV0RD0Sz+hxLw7yr83xCWViD/hrDSpIqvScacJ23DpHHUr5I/eIvwraUSummh
1tYQJu7ePyyPpok0H0WWzsrQa0mLO3QM+ZXiFv5tX/iZpxMvY66DkK3uXwk0qCYzdNaMzR6Cr39Z
wNT/qpb+7V7+6IWLnfTwtOvMyCykzu6xI+vr+yj9EqcSde4/ZdegxsXJaXjN9Q8BY+IOYGm9myi9
x9Bd1bHXKM/ePm7/o8/K0kD1P4Dsp1Xnt8ccn+wsN6xbNe87Irh2Khu9NfpXSppeLppKN+OgRkUN
OtJWoSwUNMuSAbHqvyG1+1fZZxNLDOYbMmjjz3bB1Cmah+aT3lh0VDKgNzYVYbmbIUkWb3TbItzV
OwdxvctKMOH9HOVoWDuVyDdAjNNZnLxLiGFVJcKjDKLnAt9zisIBT9efdbsT+/t8kSOnqeKrh2HU
6Ik4X1TYUAYDr5PIo5Dj449j+kbZPpvSKamgX1NZLyQ5XWvEltpf2s+l1rLTgZvc/X+8hbruuPm/
b+F/7/6PVrvD8954XqxjNWeokN0QCMCTZGa0dFtqTZ735lfzIpJ1Y/mcvw4/kPetKAewy5i28Quf
x07UGqPRrR1FaYtGU7YOPWa4tNbMbv7v9/SZKfhfV6qbZ35bL4/T48ZqflRzU1sKt+JBclQJQ4me
qmgqFx1oa5KmQ9Mapg2xuXt2dN7WXzLOJc3giOzdRE9jyohH2zu3sbv/2Phi2V0oVSY2PQ7998Jx
1xnyp8e0rEd3hIAQpjCcF5zXTfGiqF6XWZNBVrNbFVqGz3ut3ip/yA0/89A37vIYuaaXLm9o0Q1x
aPl1CDze3Gtm5P94GH9/bS6T6CxaupkQ80cj1eVmONX5RKeQ3s3MlsNkgvEIXvD6eBzrLIzfDWo7
w2NS9YChxaK/d9vrsAExQyOwzpP/YX5o/X1P/3ZZfzQwmen50Uobqb4sXX5CsgcqZZsAoQmNoyN4
7cQYQXIxrlCTlr+cv3VhSyuvUCchOgBOOlg3Z8Qrfc5qMYi2+9AxTFub6FIGBQUdR6mKm7vnB7y+
7kzvvLFBn59SvA6izRnTiqnR6fzxhtvIL3pUJ72fpJmcRI/i0+qCE8+qRn8NXWYLfVVgWj6YkAHb
W0Eo6l4qXRjRNURdHqmAgxpG/Ko54jqB3JM/1riR/kEsp2D57uKx1QDl3t3gmVouDEKmBlkamBy+
Na+u/SswUQau6LImBBs0nUM18gI8/MUV/xLQ5ZCfqVYoAAw1KPwF1ixqmLowVEIO1gnGGUBUZ4Vv
ULeuVGi3QAuq65cHolY/1acMGMT85teH/pN3rhipTtT5jPQmB2Xi+Noe/uKS/nv7Wn8b9Mf4xP9d
sjoe/LZ/b4fmJTb1SKMEcuHGs3ZxItEzWfRzrgW6s11/aPMcG81IndxczwTRZRGtBNGiFRcfQP1O
k0/OddBvmhIkOhOGEWkIpv/5lfPpkZW3D3uPRh0jarxZ9PeQc32KUzrhyTaKFInldLjLzYjWIe1m
Supw7dX1uvqMrrqRwuuRKSmuL1o6r+l+/vmUtn6lXY2drlvdGUvX45OWyuv0z+3W8JSh4oAHrc4g
NS0YL7X3nhb8g/dISXVhQd+ATuv0/9fduhbwXDfUa5ykwY1mCDQTppXT+qtaQw1q0jzUuxNHWqsb
965+o6AuqTH9Y5yUOIYgZf1wBjoF0QlIBiDL2s8wG+sfDwVA+8aHDzzS0c0fy/+XqfAT8O4E9f8a
AGkG2tTu5uVt/W2g/8+0jJOvR7BzJSPNFaB5/5ipakGoZpGQ4KHyKJU21tf/j9Y8yBSd7Gkc+pF9
wbZBDvBZcxH6qnUWBdlJlnHjLrUeTQ81R9sF3rSWmgLVCtw35Np/r0nnr8HvtyX5BzpK78/NIX/l
5fzVWwW3WVSpVGxOsjEoaZBV5uCWquAAkykqZcmUTicPsdWMPq+pKRp9Giz8n1LURiO8zqkDh0ak
ZTzFq+1trVzMz6u51SHXooHnLJu76bUuSKVqYu5sAb5ifxzfQ2kcuPVeZ3yRPMt/INm/d7K3LEYG
W8zNbX4sVH7bcvVa+tzUW/TR1+l67ONGNzn9JP2SDrma7yLbq4OzzgYFGJAJPIvYSjkdbyYXqUcb
yu+iNuOEqCPi8exrZ2HM+pvtf7+Bvwf1367wjzh2f70u+caoyrlpidgI316tVCnBuylaokgW2hzO
PxtDQIgtXRPzRXNg5u3bdRA/cDAJBWU8zMbvYn0YMfKzuxHvLo1egd0vzyqdst571kZAWKZBq/Ku
37a936Sdx3CYY8mcSKcpe2awfZO5MrerO2eepr73f9zj3/wonN/u8Y+g6J7uaXZvlCUA80zLeeoB
Mu/3n4L+3UMnMme7rKs9Wd7SEUdLZIp+uyh6itv6JCAu4DbaE7trJtJIgY617ugi0DMwGXVlysdk
+M5lTW2dq8I6SMb9eSKtvux58UTKnh4lOn2J8X/f0Gfs4f9BYr/d0B8n+dG+5bmdfGa86BRIl9k1
B6TJY+2Hq6OP1o5iZILm75c9tmbjWsPLTtMWD+Kprua0xulAF7lahM37gLIV7hedWC7++2oZNPY3
iPvb5f6xy9+2lV0e9lvv8kStzK864UWVdG68vBXOQFWUJ7PTvV2cmCc6251Bj2cVFwJIAM5tDLJv
02DGzlXY12HDlrHRznNpUzBniTYSFcxOYoKNS7vIwANiRie6pEvUvfdriFZv7YwxNk6/Vsm8NiyA
OPLAk6L4Ux9XlqjbB/H2yDhafV72+PmDcXZreFtWVue9rhzh1sVVQuNV4jqfwRqKWopXYpxyBiHP
k/UVZpM5shgY+RJjHz9sdHDVWjL99KgML1kWsTAnh0yNMnr+32LAqvliWmgTrG8Elr9Z9W5eIqe1
zp4qjmSq8pGRt9N399WtGWFWeRvhNPyhsV+vz0heGL5UhEPvPGNu6/SmnbrWJjaM7aPYd5S6eyua
1hNWcp8zQxWMS5panWnTUObcootQTQ9qMzmob2bhDheroPUVvIZMr96MXzCdImzK8NRDBxEGZzTI
qloxKqXwWuyRaiP8One6WkyPXOGmv33XhlblZ7y0d5+jNrPXuav44l3PjhWXVFTbg3S2ry6/dzbI
RHtSLY+4kY4cOSrlkqTy6PEwHvvlOs2FKck1B72LN62J6VUNe+vnYNCLhbxEZSC9MhGDIUZSG5Ex
IlY09sMcxmpQdG2IR/kwO4loQnDqhiWju5HuENdCtdgwVP7lPReaRb27KmKpME7o2vC5RO662L49
oy4rn2LIqt/ple0tffpbjE2mh3DsNOTB3z9NMX/Gfk1YJ6JkXnbd3bEh5hUdsC34kHIzyOS7sWg4
/fuVBs+BkQ5eyk29W+qvBzkGvm/Mhm+iXgtc8cGHnc5+/BL/SCH/HkVbmHDXMNRokZH8/8Aujt28
Vd03+KX03l6DUslnWHX79ROjKtWoSfvm6VKJrkOBo1TafvjO8peBxa8hexpZAdIhbbUWVXulQM0D
lG9e4XKGYT1DyULDheTn6YJdap1bpBknPVBE/1vzTxvGVWsco11ONJZ4/cPQoKGPtf977P3vff5x
jlfW/eo8z6b2hdFZ14O2kwTNNH1I9G+hx4Di15pIrcg8IWvQMhBblWNdINYSBi3y4OTD1k63D+Hp
BtuFL7tm3H7Rqxq3g8o/BhMNBE1Mu/1H+dD5K9fx26v64+R+2Hl5ONyzcn73tG3iikmAwVHirjPz
zUEQrVanxVsq0w/ItPyuGE2sUbdripCI9VCbaFWTIbh8Fq1sqjDMok4Jwk+IkXJ5EMhZKum40hUp
w8vwppg8xGsj6osEQ3g5fdMoOe5//wvj2LWm/deprc5vt/UHY5dtnLRI41Y1N/rJ6jJoxp1EFb2z
iC/yCpNxpWgU6T5cRrhNgmBBsVsU4xWzmU3FCdpsR/65Hzp3jta7UC+sX2Aq5XhRTRc2M7fdMWnS
XUShu42oLPeClUr8/piGa3lZ9UG62Ac8DW+1qovxfj+1RGe6P7b7qMDEqvByvA/FCmpFT8c6joKV
y5jyXt+Zquu2Jt+Gh+f8VdTD/u0LdLBsqEKWXDa1roOiBU6fEBHLq28SkJKZzxSks9i1Mi+BL6tz
xUE/8Sk/j0mS8QG5JYpAFZDGtWbf9KaGHQ6jRYODFETxGsKerR6q8xZU3m8yDjrTRzS9yTEursgJ
1ff3otZeUUeT11Jpe96VYXJx+hJsJouHVN/2LRGGqfQPAksBRNHk1kd1EsZk4qrJXbprLJ+PIYtG
BY5YxdSWeL7Bof8Udvl5vvctI8AHvJajWND9QzM98hKgD7SMqAYRBFSDAT8YIcqo8AKFMc64AC3X
gD6dw3TverG8OqIQfNXqd8adMmSSyEDxpP3jetMU8AFcG/+kchYxUF7FAxXw2LpVZ3aUnLzGF79z
SMNQnd9avIX7ljm1YRbzMGLW96adq1W/v+DnL97t/qpFmDcHzJkW9RV/8pa0w1SJV8gGUI3SNYJH
3ueCCQhFnznc/e1jOJdyX4gctwOZZmK80Lfqet97Wvmn0sWqOA7YDlM5JPZIS0xV/8gDwWOWn2lO
++PO1FLzw0lty4icq3NQ3PUrlt9UaNXiu5ki9uhQLJHz0pO9fauLxUEhmbzwkPjyLVnb4ibBvvgi
H6Zj89R/KCuojftqT2SfTkkhqdcmfurRM6bXlwvqlqDS1QtctLAdrmKFJw8gVTRWpcWKR14iw1ka
gFE6T5wVGX3O0vVevKOEogt7iGIwSx0mw2+IBoYyZAv+ZnLCnfnRmx/x6trr9dhSL/HcjTs9zxu0
Am+9EZKl2Lkv732UF2zahcl7tC2sfVmCLIuGcOcvGiO5uX6nIweteSn5TWote3Znysn5vXis+qva
m5dAf8Jnw4GlJ7VtaIo71dZryelk7FImXQTIP2dEYJG1+JQrdAwO89rbCYDFnefrb7b8TV7DaZ+d
lCjGCb946XZ70VdkcW+wgTTU+NsKGng7O4JxCawAv99S01p/TzFDLZpz2uKSTurhQnMViakeFlYj
WdJBDbpwjiPGPKD0N72TKvSY62keQ2qfw+fU6j/0zx4/YsUlxF7PO4yG833avwUcmuPEXxwHlHT3
tJiLseyVi95c3uS+/12+vIcaS0CXmrOPv9nHsVjADbCnRCxZV6uruB29l9c3OfSwg6DOL2rR9SiT
Ou5Wje64Q/4JBVoTPd70XWyPYo7dYyG+X/KhFjqhr4c05krqBp1Ob3ucbC0hk2B/axN1e9nCm7+m
W2e/tVQPl8jK4Bd3WJswZWtXDHuPcW/o9Dz8I/udeSJwGt/29oaajsd4dt/9fDiviawUXMIe6xZV
H6EXwMJHLabSWzeQYW+HGH2zSY48GYw4ChYQu4F9AvSOZxW8jSVadclNpvtme3WY3IlK5kkBtJS9
j6IzJ2e9fxofxMSajSZXQl2442zi4yUIaJGfynMPZD1HfPxWYZzJguTLD0LMq1kHqjWgRlzj2TW9
VVBxgDz5YBC2uIFXaTTyu5yqgcu7D3w/fJMW4FuuBwunIh/tbv4s5sAUoQtKlN27dA7ip1p2d2FU
XIHsUTq05CkVkT03akTTVPhRkvOfsurOyrNMZVPuku/dc7wLglwFnMbhalX5OGJkHUs+t68aPqZP
8GQQ3/h3efSCMOy6o1LMzE63m9Mn9dMalvxolKO7NOXisbmJ617z2HnKdHxiKVfiNXaWp+ji79Ak
s2FYCe3N4nShGl8OWoIdjg4RbxgQMJ+sdHB7BjX6qbHeuratd3h5tQ2qWWGqlR5lOc2YJVH6WO0o
HlujR/Vw/wo7nNV99nfAIcZx+NAd/e9b5yIZ2ZyIRZxCYOMkOmONx8FmMmYS5c+YJa1xEFY79aeK
9cbEdMbBO4YzK0q3ljTEO8LWNZWP9SGRJmf8fTyb5TWC08489pvb1mXgEPmvqQCGZ4/wYgQ1ydDQ
LXv/7ErrIZ2nOoNvOizC3nvW63BJ4+9bIR5XVj5kNAEwCnNe4jXqNiXnCEGK2Jh6qyejdEhluYOX
wMOEVJszHieZ6YdJSGL1fHjfY7g20Tv2p/vxkw3Srhdtmk85IGJdtojl01tc8XfhxHlc5IrfRpZK
m+lb8Jqjmhde/O7k0BZdovD78V1AhRwCFjDpX10+7KNocOC07Y2Xq2cVPuzvW9kvSQKoKD7HJs4s
8WNWK0t55Zjv8S01+Ur9xIK4ws01597uCKFFZfhZ6ce25xLknCmhjld9M3rnhv92lCPSPY0bWHmc
O8yAoeoinqzbKzG7TDoYamZqZYSrjIV7OrDCeEabMaFzBZ+/ceSFSk3qJYzlwUvGmTY4iAm913bB
TkdsXw1dzLN1S8xb04X8bbCSo2Mtofki85UxTQ5tLmbT0EtwQKfMIMDCqa6fEEnyW1QWj+MuFofF
ahVfObbfGPHwR3AsWw5AXlYrpLJnzfmcq1rvjqjovmBCqYwuV74x6UbJenebaltcW/LU93zl2Zud
PPQ8k9q6O7kT/EitB4b+/rfgeDB2T7HTcMIPr96OnT07qkl9efJOYtZkWT5FpDFNa3plsUQRfwms
3K5pi0YtA5gYXss7Kmt9lcbkQBnRD6tZOJsdXZHUxI/dHDzswMAJAGSBU88StblMjmJ2XMEW4DTO
JPGRJTdv8b4qOLMbP4KOCabSqBsMGAUyceqEtQDkzuVSYa15kbOKDuid8nZoiM3CvInZRTFmYenP
wigbcLSc96sg8HdY9d/9O8XYE6W/E+RDxbyezsOQyVm+fxz+QxxRZLT8WR1Pzl6Fi/CG9HjE4bYM
60cgGAm4alAKOQ9sw3tuj6MmPRznzibxD3gtcyYJPDSeVYfOjHRfKxTSrpN2yvKzRNFYUpfXxXNR
vdoWkhpRWzAhYtM29T1d1q+JXxlyduLAOngIrMJSHMO7bBAr1KaQPu1U+ERJaP7T/GdDHY54z07w
6v30h4O96lPwO7MbOMU5LSnkWnH/4F2LdUpDL7krawCMfR1VQBxLgt7pNBmZRpDbvNNqFllIlkXo
LBt3vpcnJfMZrarQdDwm5XDJFesJHMlywy9mySaKxQxM6hEqNirp4LfcHdWD1xf+d29hNtXxKCEo
aCy49ybA585pfJdXm6duLjk/iq7+3utZ0XJQ0quzGRSjRpQJaFtIpzHGWNjeCWy/SpaBN9QV5X2x
fMip2xleR4hmqOOKzjN8hbKA8XDG1KrstLeMh8NtFcFrWXLO5y9oxOGNloS9Ky5DV5SOsr6aJFDi
9AiOUBWnTlOh6k9vPnTScZk7PFjWKZtdvgLWg7q2Af3D5iB3ZOINiP3MOrmrHpezmQBNaqL6gbxJ
RDGzxEMUg21jXswAHJbv3SrZQJ2SiPWITt2fVnATRiK8Vm/Ye4UoIKMEefGew/W129c6vafPKARX
MHTwxhOoj8vLvp4MMD8ri0E1pG2gbYWZ1xjfV19xOixLb9SSB1Hu2k21HKxrvqjGJ3kDz6cixr4t
Wg4AKsP63N3VsEgf4rm1LYe9a3jDDfQmGE7q+ojom183wTxOWpZe5dJ+zCzKVwwlfXuVgZSLpNeA
wEFJZWHgfp25otpzDQziO6hWU9nIqmLRkik+7tIGZcrTD0w8p+9wxNOCluNe3K9tDNJ8Tt/TbZby
kG5blxENWIGSTDPJ/dPx8iR3KtvZRp5jVbsNqEBbsciFG3vG5OcYZv0fLT+nvw05+fzq95CQDTyM
VMct1DstxCdfSaFe6pyLJb82Tb2K/UJs8OutJW8b+zlGXdPILk4jlhUHgDDwgZbZsMTpRjj8gVWX
uZfBdEhKygcK4mV4eMnRSU4mYI7Qjzh7sU0T+VedWS6SSMbx419Ut33D20AvKRePlPQWvuOauL+w
YfOXGY24YrBen868i6eFQ3q5IAECLyLg7iLpcnlCLvwRByaGePzvy7sTEii7Jok/uvRHTb5Fk6Rp
+yibi+aixckr7jfPNkbX7VtmHCmc3CQ1jj6Y4TxiNXn0ASOr0u9X0/OOmNZZMP9XOrbXZ9gw8044
t4/fz0oyBDpXcNxmr9kQT1eeHWI1cpqy9NNr+73xGu8hucCqkLebXDgkOenu2/nuk5tokGD3oroK
H74pSqBiFF23gRM2vghYW9wGDZS2+hfpqGW3MRxMMIkmNJrt43t6OkmDv8j5Z8nG6gxoOQzTxE9a
AUkWdoe5erl8X7nKvhqWXHB49hZ3j0LZ/nBHL4Lv0tFW3/W7j773Ix9xhzHWul5udLOPoXu9Lsi9
oBzopNFod4UEmjJXaHP2H/0JOsLyrlC/IodrLY4q9t11SolTciRJx/QOPRJ/WICnzribMvaP02q5
UTR7vjAvPx2IFK1KzawfHUuq/iP3DwUjkT7Y9NkO7bkpkNNcVBASH1Kxq3kapoHVfN6VX2B8iKdi
tR4/sSvejRv6sQ/6q9OQY0OmnL1U+01OV4G9BWwDjl4CoIiZ3hSTT2hhRjBFIWc1+Z8fHYC+lWyS
tnrpJ31/t8fOTTJCElHUWbNhESOyYuVn09pTTFqTSRwC957kv6wXgvrP+YeII47ksPIxneXTXRTU
9TIL38DD63hmMAMh6IIfjiM4DktDK1H3I8bBr2B5GcO4emNShPKBu0Xj0+FUhznJxOyuOf5PkOi2
asLpo4YSzyhW5i6rCZvisTO2TeZwuIWom1Kre9EVtJ/zx03EyoAyfShNvGyMtuBtdGfE4LAS9dwP
tW4XvLrX9hKqiVblIRf1s8/YnmbUQp/dbxUsjDF2ezTpQTGQg43Q4nUOYfKDpoe8F6/g6SuVyXzM
KT694UMZTg9MQSJyeJuKvD4WjdH3aYmhsYZj+ESapEEgp1n3CllwuClDvyjWh9cleeBLT2io0yRC
R8xDpUH8KmgmBwDNGgPggOzGvg2DweOBxPH11ybdUTUU3TR4yt25v3ufCMwgTGDqW0a7ls8jdLc2
zXDpAlxccUKfmXgIwPYXdbJebDzmR+8xP6mW+saPADmppsjIRKLQ6exASPAZus6wS0kMDuReXBgB
nWXqALxH7XU6WC+Lr8y7iGXoUzc6yeg4AlRaG896e+w/v7nBgsZqv7BR7J5iWcc4mxloRMonJBDU
QSa9HjUHQkQsqmC+Ndo9clo9Ek/eYWysYAFKxCtCGplcJSBcPoaYVbb1AbJwSEG/i86eIrx4hb1B
RRVjvETYMxhK5ElaPfuQ2U8rVt8PtM8Yj4pyVJC/5/7tFhYSig1Ly7ow60jq+PMmaNvhtRXCWe8f
kiLQ9gzh0CO7LkQfdhI2RVMqQH49WSfwIfTO7RnUfnidhMVw95g6fai9CVIe4T9cKD+1UT/GVUw0
StYk0YFTzdrjcQpL7GBzKbVNDSxC+dWyZLIyne7q1o0sb3b2KL5JjTZZsayVFudq5j2b4pkiUjx3
yKBjVXUm1/aP1eUFnLvLGsaTjPcUDCvNJaqbUdZjeiwTc2YAqMnXJpc5sZbamatGxag9eK1aBGLh
muLrMDiQ3A6ajDvVxbWSjzvL6jU/RRMuw0a1MRrZxNwRgH4XXUa+P3OG6BEHum70UoNamCoCJ6PP
L4tayFDJ48KemZMfZ4iMBOweY1ApnmfKeSfvg4W7ZBCj9wiB7tJNOsnVW79OYmjKdY7G0garzH6O
prxcgp8NJ7JEqVKKrGLwCKllQ53QQR0HswgvCuF8seYbmPXofNRApzifXX94k2AKjWQZ9pORA6i3
fpb1Bxkx+Xsx8S15Ya1CYr5kFPozyHo+3NlJngaYhI4J4A1/MCicrktNLwdU9tajRyKWl0V9jD2s
LEYmsndcTRV6Aash3QF+FZf+F718nm2qisYTWoxMtbxtCyW3wzczVEVvCzsH42xKSroISMBV6wso
Pqwk5rRPt22OadBlPMWapTNjT8G+B7NXezb5sb9HZoSx6OU+fKlsv36RnuXbZ9LNG6tUtcrw1Aqv
gybRlNni7y6A1JVwuZmKrcUV7WEjZEOCa1BQv2ThqMzo5YpOlZaoWwNH9BEBaq8zpsRCJziscRyZ
ZjDU4UxX28HY659yeQcxMrMhJOl4e0ThIz4GkqhNW93i5R3TDoGaB9Lg2wm8fKLWdy0YQVPgjboo
jj48nBbk6aL+ymRPxNQKRR15MNHy50p59i6bbEyIJ6bVykgT5K9c7UhIE7cT0XQxDTUPdBk9ycFm
s9u0uwvC4yyK9Hw8fTjl4owlz4RcSrJgdhV0FJU1kX07V3ltksnLvPKvuMDLOqo5RZWVhIPeWK2s
yGav4Y1WHYgt5vvK2/eu8GqkWk+NQaAhTnxdkdXniqoB1G+9T0SH7u9E0Wm4QqSQq4b9Te6tgZHG
VHUoLJ9KSYCfltNdgEsyHyrOgK+BAiVF5WRrgRmepEXxKMq6uxcnxczsdw+4vvWNjWxiTrLpZzvK
B/rpHFD2C7ZTDmLgCZliB7lDGNeP8h4RMCe3HQHeEe2ffHkQcNOzN2Gl2KaTIDpMVsxaAS6Rd5fd
nUkutSE1H2Y1+YNgByMS0zOknVEip3Zx9irYPd/JKKv0q0FKYB2+vetrd0P91GVMUL0kzmDTgddt
4je+LjS4ypp2DSWj1XdEP+g+qbHHrPsRT97OwVXU+uv1QYa4LdNXnBiqZchXuwhiNXPO0rBlUvMR
HGiRm9EStcv0VQuAmZlyiN2XcprUv69g4kQRYq7wQki8+qet2+aOLPwRqDSSKODhK05j8krOT35y
Kt8H6pBE2Zh0ZN5Nx8ZZ1ub2g6A8erVNJjHbnweYmDxSm8SadPcmrDNiRdnKRLizvcjtnbR4y6wN
TU2xFa5c0cszvm+8l2Z5jFvYCBfn/SKjYXgYS9hoMWid8IFCMo4wJVmsn7Ner9kBLBQZKAF3biLg
9yahNgEBnVGeWrnt6EmiKqP+qj9WSFTgnJ/Me/CmHUjglnKH5ug7Xze98zE819oLgtAdnoMXAAN1
oNdXuoxttkEBEHEA4PpLbKC2mh1rfGth02c/JL9j9WTMkWdmQNPZD4ezwT5hRZ0+C+Ag8Lm11rR/
GW91Dp70E5xGV/SA9DPFhNH99NYjNn+/W6pqyBjPiXVV0Bf66tRHT4Za590qVsfgVCEYuvyc1FtY
naePczSZLUZZbPajslEFeBdXesvYUV4jqOwV7gfLtz94VHJ9TdVGFEyOpoFQDMgUmUN1C++tgDTP
6n5tvnHh/SHwzJrE/CfmCiOvKXQ+/2g3LB/n0qNXN8SeZ5eNLx4Iwxbvs+wlveGtVFSVchR/9fnQ
Qb4tCFYeNckIBp0VozAbsTqdp259yiie9a7T2u6kHJhUJmmKrA1/ST0GkYYLJ5Sr6zDqlwevWj10
EmWfhTmiyovKUCzS/nh/+xlvPFKoQlfGyAVhTBaE5wH5eQU1cR6tN9N1q/1A9S63GE0PZePn2ujM
r7HYHqh4iwMqwEz28vEWhcV2/faP20bC92oewH3Jdbwl70assV1nw60ZnL4eY/SA3C4V5SZDXVkp
w29r4sqMZhmSHlqaHBEHZ3e8PwZHW99TyYwlZai68ROfFRg2jt6iZsiHvB1k0U9swcMsvM0SsYpB
g7po0bX5FieGmHdvonmO6oXSrMhjeOy84S9iz2HkkkER6ihcQ6YvMTd6iTgVoiE3Nl6MCGf4Ea22
ySnTa41d8lQnItiXNe+OYSG2Od3Loinyhk8fvu6TB1QAB+rMBNO/ZrFsTp9QqDfxhcaDwTcH0cAb
m4yMGqocbTpP/WwrSu115ojNs3Gu57KzXcQePE8DtS7gXIL3cn+v1Pfd9C6y0+D9+PlPL3FYHMkQ
sYkoYTqSTzGHVmbBu3zAgxcUvsRD1/GMvP/0qF1eLoagy+b2Cg67AkhYbxvMjb/7utB4RybYHI6p
91E2RhFB/aI+AHLo3BkS+7Za2Pju7hhvVqtrMfy+Q+mr03l3t4N4eBPL0520v9EbPnqf3jIa4Ptc
mr1qCt2C4g2zIbTWWWRzTlYV24LDYfKiv4B0hUuh7j1NcIyBDNJHTV7KTmf6Fsl8X/S/N/IbQep4
gaDCpu7GX4UXCw7+9+aHRtVwoYvC/s+1PdvBUOhUTcevN9Ogo0+6B+0WaU2WPltPsIcmFvT+Eams
SsH06gUfvFnsGugPYZnLzfYDmF+YJ9y/cyPaMNSRHPDoFdCfyWxXTlu7CxNu1SVEEBe9yDGOsmjJ
U4sE8zXWOeqjTqQo8WJvqdms0MWZMpUxhi/i2qOEhZGDRwy0vUNMCetMPesapJly62pSCtjOGbym
pi7rJw9iuiXeOAFr2qDm7dJxPkJaeWQ6Zsa7eVzJ8K9mKYnc7mV6uPSaY7jf248xzeGmF1AZ1Qhs
hFPLHmSDr4ZfUSzcbd7qvnMoxtewuEQywEz789IhVV9kC9xjxnqII0b1D/HciK01QI7ZO8ippHMf
1c5RsNVOSkt1XMvThKApKTsukSsqo7ddQ1+aMttC9fza+C0qSUxdjxcpOZWIa3z5AZZ7C/hLFo6B
jugYuC2Ra5LtzjZA+CGMwBbgalY2ld+RK+brhzC94RyhFgvoftMnZDnc1iwxJPuK5wttEUlcW7lY
j1xh/3KGINlNMuEuxaEUQrFfaihRFdP/IenMthTFsjD8RKyFiAi3jKLiiEN4wwojQkZFARl8+vpO
1urq7OrMjAjFM+z9T7uYzopnqN29qRHEE7eboF2oWWrNy5RGvNJoozXfT4nGr19PxrtYX8nbXDCK
Tut+CDFwupsMhJMiPMhhjvdiZN7Y/zXGJkrb1zVyaL0Wt32xzebcadfYfZ2ScgkJuwgEpSk7GiOH
02NjNwkIee/qwWdPagM+vS0+PktsEOhXDQMCjlL7mKEHgLw9/s6K+X62EHwpsoJi+z/PvBivj/ph
IcQtubnd7nky+5i51EL6yzVHe8w41VmaWHSl4gYAy0ZvyzbhVj1nyy3uzZX1Xr79b4steBSqViiX
G6uKf6sR3gia/833UYJPYR3rOV33NSPcmNcfBMxZRGl9AZ3RtuLJ04maRbc4UjILmpuGd2qOztSq
EzhLfvRrbq4rCQRG1Cf06TuhU9AeKxizwtLx5LtU6vRbbInIH2AB/DsVshCUrYdVNIeNovTVoPFA
9Upq/BXQkGiwobHuWCtvI7wkdNsXPEJHXs0i+XlX1rNBOUFcFoUl3VXIwIkRdebIfMfI2zLNry1K
57Fdiv1bQjXWHnfUy0kdWGGz6bw1Tm+VPdxotDW9VdjtHkwRO762mp6anIY329+Zyv4UBajwrhT4
nns6jqsCrXQfaAVU8/my5b81bdyLtOQLTjM7s4XqvL+OZiUT3VOz/b0GKnBUbVcRWPPWgAqDDEJw
Fk4S54E2eHoe0xiKU4phFoU+G7QW5vtFuvP+3h1qOXhDHYnPT/NexAnZE2OdUPrzyAYrmBC5P0IU
zaVYkOrDCB8Bu/DXzxV+cvgCHV4IeLqLA4N0ooIxHjTuqtBUxeVi3C3uzY6nfjf/HSeVq8qOfsBl
9rT6s6by09SK9qv+vusI7HX29/Ljxg/nTE39uqEk0Wb9D9ubJQi9cmGuC79/fJnaDY1QDxenIDXk
K1EKCf303TxqlCsm61VovbrVJcWWB001otr/q9bhRIBnzrgB94cDYonETlhedByPb0KV4N/foMeA
EGJ14P2TtYWsWyN3VM8eG/pvl6O386STKp493+Vz5YQWTPtzIRzcq3q5isw6fCPKgABzhsSRlK8v
qWLaYkmUUmKPPgFTl/vByb4nHNfoUPXpVYUrV5UlJ1r1OvZMq7nj8GA4x+PYW9JwqWOv5CsHTro2
5+aOVkXTmNr5iTno1kb7/O5KnZ3Kq2w8l3HiPteRmRjWvbWKXVOcUrTK9Fzwc52d7EbdQWFXRUVm
6ZWffUqvYi7NO7XfaiJ8bMpZ+vjwG40TNR7BkNozeE/9iluR+9uGZgiT2nrMNl9fL58jFBWLNQix
0TdMhePRkxdmE5sb9WmCxFBqOiwt704YV2vR9Th/8ZtvUs3QRi4/c/P0WPxp6NkXZuO0ThpSB0cg
OpuN9tua8V+bWcNvJszNDjrjyvze38G/itmqlagNSHDdciRACbaWJibIYyibuGzjdb5QnWoPS8oF
f0ZjD/wP/0k34Pu9+aOCt9g+hwp5WuZ4fkIRnFuEIQBp78BTcf2xy8O79az2f6I/jC9MnXhZ7R5s
MgbuQkRRtZ5Yjiws/hhT6DWKdlCgtheqLe84c9md89oMApH1TIsiIypDJiqWVmp2f3dxilXL0c/b
CWhpmcocrteXjzvZ/2Mc+Bx4N43hXYIOSWxGkB9v87rmHBO4cgvNoF8Gr+HTYZV9/T6sglbuBMm7
ORoztiaBkJvuGxxtrOOleqG77c2r/raTypE4O0CdckS2hpuiknW7HnbBamgYrSG4ThUTwUxIY77D
awCLtCS6VhrMMqQ0NVf1BoP+0xwz0+eH/nONJ/tyYHQD0jO/dPWaTATHidbwSme4s4IRuobzJ+0A
DzQLUQJDdV8S/nhWX5JZHhX8k+I3jeGnKgc1mbl8Mxr3n0YnQ/PQom4gf+NH9XeARL7gqNdB6JqP
xak+N+aGph708GOGu4aTwia9K7W8nRh5IngIZDabHDiR/m8LbhA24UWjfWYAWPcJHgL5SVdQ6EFt
DoKOENU1Nab5KW0+VN1pFqr/AuEhoDI7CZBFaWd0i2q9fl4/T+evz6wMO+DTM7Jtwqe8idtZPF4x
xuiJ4jFUNoSejNfPnyPw8qXzmLLUJ2Y3PVVv8yJ/P8MeBKi54gWgTj5nnHDnc8uxOeXs4tzbj8fO
QBfbGGsGlwYXHzr+Lw6yK99/Sh8roHEOIRugz3YvfAv7PV+Mvha2m5OZqCPmuv2KflvCxr3hc/C3
tK4mqYTr6GKQXkTso2DCxj/coFniIIFk6T28oVyIGbtQ3K7LobYDWGm5zl5Bsg/D2rqCnR3F2Rg1
7DvliGiWhXN1pzX+STdULN/nUjmsw+wMQGHuos3uodOywExsQlAJtw5qPot6xS7tw4sIO0WFRVmh
DBSsQlZVfcHlVPLqY2PDUsShjoCjQCxyRkK3QJsgGDRmZOG8eFts6SfHcvmxMAyEj6UthDMCYODJ
sQ3y1ZkqgyCRxT034RbWY+BGqHu8RNwPYsQuRVm5gg88ih8usKUnGp+x/bGp6X7QthxzyclRZfYQ
dIV5vlyni/HsqhyukARgD7eeAHBuOlRQvagio94ZrzlwWqqtjZHaoy/60N8o4ohsS2u/pz0bzFy2
H/NDionEwzH82j97c268TGs/i2ioYxXR1C+ElyriqW6xu21Fn0sJnQS/QgbJ+wL8ZeDYVRcwrz5Q
dqynAN4SgUM6hP0DlYLwE3F9gU0zo8waBENBsdUbh/pO7cgAqPPwWPCg0Hqr26kgaY128RgB7kCZ
xP36yf2jEmSloYCAXUBFDMrAhE5eCQrcjtqu6b1td+Lgf273SLTE16EUPgs9EMI0iBbzfRRiywZE
9A3ys0W6u6cKDc7yjbOYBwo9VomlDoSKwSzBJY2ob9g+z9PYPkc5kK0oMxrki7lpCHucQf8OejGY
299ue4yC0Q9145geaQb02NuPzUe1NGmPkCikS4MSQs6x0lOrRi4t7oIrujaDH2Px+Su4vTg3spHp
J/Yfg9QM1FDrgk8HjUlg5ODyBrvMp2SAVCD9BvaCrCvSliZ8UIitZxNeFkPmKvt1XwCFfPZwvrPF
zBr3sDqiCY8cplnpjp7Opu8Zo7J/oKN44jnwUmWP0ekCiQ4ccA5d1rcom+PBRA1zPyLhQQB5622c
62N8absIgZSb7pBXGW9Bqps6JaAliK1j+4DjMWQk69oF6VM/BiLLj29rRAIfzYLQvaOjEupyYJ5o
lpIWBaSHxQpmevrmBSnBr1ZZfM6LOLESiLDC2VYYjLz3YtTOsmyRlNbvFqEaEF5dAypMuKdx4NB6
/94XGRSQ/cDJsE9Lv2dETBdU7EdaWDu1E0cs+EdusoJZKLcPGXsM07NTyc4uiQmA8qG6ppOzs/Sm
n5QEnMogVLB/eJGp8iRC3YxDmjvCERFUYCSwek+UHOV+fijHyAIyw5oraHMdGqYGlGc210/Z/JXT
V1Zba5VuHOF5V9Zj72t5x8QNfNN/f+ekobBfti1EM4pCEBukS+fVfPqtuXOGvH2vRoaFc0iFMvxg
o+vlS/zLKwCKIwfAbqhFwMiOqDNWElKUu31oX0Jyk2Ju2nemSpC6A+g0IoASuL9hIUTsDx3VkwP6
WTp38PXzCykFTt7YqaCon0uUe2RtUPph4ipYmtaDvQOoLjYB57+CufbuMASduSGdrVCcwy0mNnP6
+soWGDydqtsn3/kLHc2sJ4UXRQBVAroTInRGc509Buk3ov6122heqbuW0TfOQ3Lh4hYkgVqf/ch/
EniEM3SwtQ9qyMwZqbCDNXsQfJqrNbVailvDGd/dLgeWZlYGyjP4gbUA6F2XE9pHAAttll5Cw3WD
yLtcwxiN8Snk1IXeiQIUrNRl4T13Kn0e005gbZK8ikKRY4JTM7LAtMto2Y856ZR1Jl2H+JzTdBAe
QG/CBidEg4pdi+eNcriTo5I5qXyTjnfJ5ELO20DPNlW7GsXw3sQ9fcwYpU+/SI3V0CwnfNzhkPsF
ABOdV+uWXE2aY4it8P4DYGue3AKTqQkC+9RJrXYGCtqrsXtnq4my7qD2HuQGOsrYMQg7HG8eTMhE
oqV0ZiNTkpfutJy9a8xuTv9eAa5X5ayVLMi8Ozes2XlyZsfbIlnSRvAa2N/3LZSpMZmPyBJidgqR
nryR6dRN9dx+JZyqwK3tttfCD8EsJpVpNXXvb8yHVrIomIVKOxqOsA/Jfl24KqFu0lImJ4BZU+8Z
r7VGM8CpV3AQ/e4SLmJa1H0ZQGtTllvaL3weHIqx2FAOACyKkqKerEqNUrgnGeY5siaPWYpmjoZJ
3N1eQn5udZBIYobgNVPosodkv6GIXs5TcXjBH75FpYuiizwGaNtqHyZu0h0fQOYgLGZR2h0GV6FY
Sg2TmJxlrZhfyIweNNXm5z57VtY3bWW+0ZiymZonsJifCngD2N4r0JzhqYt3BDGlfsU/2TzjzAYd
aTxvsv0yUHN5RHIo3lf0o5o/SNGY19p4py8D2tUbp/DHMdIkT3kDnWaKB1L/toFdI8fYkq5AO+2Y
y6n1t7lbEQQdQB+li49Y6wBuZI6TL5838hrTgfEGiA5AVp7YBmzcn7KRtC1tT26xeOTK+aGnQJ3v
EsPNn5dMQ6T0p7q4XDhr/+lasJ6SEQNnJwjQKqK+5S8EYqjvKOYX9JhriYLEFwLN0qLlI68Acmy6
4yCyaZmWKcYiIYH7Wo2JfpjvIZ8Spw/mhDNlq9Op3+YWUq4THyzg4HRk+TvD4gGMg6W3in5Kf4kY
q3Y3hkWftdmYy5fvnGI+CR6CQzyRt0sP+u8EcYbTn6jgPeoE76JaIvPt6SchFB8wkzBYIXxXmMoF
v7oMw/shsl3howL9FHQBrhZnjDpRNNUulhxBXSpA0WIBMWyi7BzfIyMaMNJSDY7Y7EhcrKi3Yzqp
3Nn5P8N6cnGEGo3G4+jQKHJnFDbJZ8H04Pl/IcNVhAtJ/EQOwH9iW9y2FzxQ5pQiWLksOni1O+KK
2/Tn/bIurV/vxqkdorAR6GqYLtbVeDk9A2yAViExguAT3pCUVgGtF89vWWQ2EePJIj7xHadf1EGJ
yexQ6hFueut+VRiBikElc/YxjnKrWGljeA7FnO9T+15QvZDpo5MishiRDofi49htmdwG4ePRHn5o
yAlF6XZodqbNIiX84Vof/ueHeUoCdRCEHYBDDw+r8RPtsg00EqSse/DON/GWhQo/Az2Q2e0LUZbf
nJjk4Qq9FjBDdGyRXOyBjC8IjU67zS4dPKqb54IBD3uPhymxwyj6kvo6+QTRy886O4L3IJifvieD
+rVTxh1IjJo2H+ka1Nlw7sZuor65gJbJTa2czQO6BEOdlUrzd0xwsBFtIgN9Qb/W1sT32mPCxb9i
642PbNN8Z1CfnV0ZK+7UH8iS5+q7/5jfiAvPy97S97IP3UFm2pOjy0YvOTysjRKOtpop5ifbX98T
6zB9mXAl/NxhHS/p/zJ6hdI8qT+Yiz6FCbMx4mp/4WpZK1Pf4V/Uyv7SfgpwlZ48lcurDJWpiEO+
k+zHYetIsB+gssosWkboqwrbWFBOPr5Q/sZXIWiRb9o2B58WgCE4rBg6pX38pLIldAFTohQAJiO4
AecMNZyERWvWRzQk12YzMhsgCyII9Y20039VInFlUx65aKqHXcldzcdloFF72IhmqM/F+iMb1VJu
9Fu1yYKOZ7m8bsI1VHgdIDMHq5rOhBtcvw2ge6g7oEVrBgofZQxDkjv6+mWRUhrJ5m8O0hXZv5WL
PIqq+DVv9k8inUtmCo+unD8sHdaePl1Ct++ELJWRDyeeNPpKe5V/fTufGyfnMrWM0uFs3GV0d9Nr
mF4QkmTmn1ChROLMFIrR1YDnfMWnVFg/xndNKxFw5H8AnPwcEpZFj4zdza1mxuiQksG4M7nhBK+5
NfDG49OwPoTy4lBJ3SnBW9u+nMUCsotzsJZGIKwcIWS1pPM7WJ/s1OhSi+VVuGVEpzFsg/OoXIMb
Bxq4xcPp7b41XzvafKQTVPxV50qMqzHvMbYf7GEv/mOQacKGZmgHh3B5ga1ZtyHCv9gqupUCrD3H
8dh9U+swcdeJL/VBYhYPvOyh1TxNd0gG6a0xagUXnBPHgorI3K8+81Hn6KX/tHLNQ425FWqRc8Dn
XHPfbacLsFQY9Nse3PG9iLrVvDnMUEvTCGzZtRhuAb2ZBDOE0cgaD/Oei9apiSuUTZiuOShGbH6P
itk3LCMamWLey5QffiWjlhXnJdLd+WF6jClPrOnfQW8W2PH6fCGfouRrL04wiCzrdSKEduTojjIl
HTxdwETQueXbexGowMJ2eYpkS52Gby7s+s24r4UAWgP37vjAX7SVZn7oUT/DQc1aoA84mp3uxw5v
kgilJYcqKVAkTmUzsgxY1fUxoMFeuQOKBab+InQnUcfvxPXKnwtzxoRu8ndL/zDs5w9ahZmx+YWU
YCXZ94n3sGIbb/z7RJ+lPfxhUfzdcsl6/JUgWrynbVVaymmfI37rwg5eew9/qC7KKZ5LkpLAumhk
Sfte/GYBLZBkbgsPA95YNffQ3wV/WFhSWC6UFS0R6hjQfJpYZZ5rXGqXC8vNMO8oS1qcSBhqlMES
9xxMD+efWT73zct+OayBHKRkaoC8gmGMU5MMA2gCoYyjO68CnFs72lLp9EExY9OjPl3146mGo3KE
4jNCDSebGmka6yJbP18n5n5Hr2Ud0RqyWZ843o5N+NKZgW0/i13EWy4tSjADc/BDcbL3JqUOMtwH
RpDn5FDG+zsjMd6zV273ZAYwM0KyphlOwEPJZPPeKgmDji2dOb/dL2NtKPk0nwv7/nEeb6+sl1xR
/R4YhQI3KX0tX2nfgC20n0O7SdubLlt9501SL3uv73r43lDVxRFiBvTxsCJmnYYR4aacN5sPsDXH
wG9JFAAacSFBwk9C+nQ8n4C1qGsj9151Yz06hhTgjCMDSTZ1vPWSl8Ovf2i2+YL2oKNvwMk2dlt1
PmHUNEOhzu/KGfDLYSlD2DiiDLPajrikjTYs3z2gtE3HSY+aD0uV0paUw9bhelez2d3YN43HzHVl
kRj2fS01dirocx2ZjVUvKTNVVABWN0uvCCGq+pyMSWNBWWbec+tO6Z8FiEYeraPkgUwqfmSro109
MjV1OQAal9gIKGYf8hd9w53bHjJGc+5rtdrTcBNhiVnJqjHSojFiE8AKNCutKdwIq2jEmRsmqvPM
3fz68Ea9mUGZIqdo3M/0nCEil/CyeBnldrF6koCAVZZLky37TzRTFvuJuqsmu5yAGE9M9MzmJRcb
Vx5A/UfdwKIrkLItJbo9MubN4DbNYKGZg5KRX4tat+uKTnLzeM4ehB5RDSBnWncjXxv5ksL1837s
X8/Ek6M9AgDFHD2DrJlX0boAZKOtUOy4YsCVcO0NUB+RP1XEdlAmOPCL1kkuTAdcfQw8B7auui3Y
YgUga3PLKmj5Cu36fBHIMnY7BfiC4xjcJR6Bu156IjKUQ9tto4mnJV9N52RPq/x9ojQfbYYiHODK
pyiotkiW1MIGYkpeFwU6SbXJHu1DjtAXoQ20gxNKB/tD3CsenENMPgOs+mCnKPtpzuilFDSR5DXw
VonA5p3c7Q8A057eWTbsQRN5PeWcnAskIbXbgXjI1U1RQ6Cb4bMeKKX4yOP62lKivWbGC0bFzstj
1zt3SkcUZu2XRE1X2tNyF5P/9rFbhjSB7vGKMcW62+14c1S6JaN4/eNjec45HokwWLyuvzO8/8FZ
GXlcdf1S/SthjGjSHU6kyeaJsOA67JJmToE8do120+XYqD4/GQcY/hHle4R4/CvPoJqVS0UVQFne
2Q0gE4c5oniSA7mZTskSkm64DGRT6DtEO69ZN2/BmJb6Al04OxWJBouN0HI2U43vi4iUBxYG8/U1
zMa9lWxHhxgEJLcmGYW1pcAGzodlO5i1/+TZi/BFS99N6cr5+qu84/WlNoNT+dzXyrLgEn5axbzE
qt5ZmnCCJ4jQT2/ZM34Hv0vFhohOpcqo+0fQe+9lvtSo9Wp0N/33sBj9vk/Pi7pL/M8ZhZ3O3FR5
Br4w3QyeMRICZ4p3ZsBF1mgBFk0z7ktkdf/ckRo8EZjZBkwHN0aIsWuMruvAQBHu1gV3wGBxsUl7
AmCg8AMW8UAGkj7PaJfX/ZJsSp3UevIIr8kIu8RrS3zdraHnPueEyzGiyZ+yLldjxeEawMNZm/GR
Uqhm7oqwnyvbYlmuaKpHS/n2whq9jrat31EhHeXVvaXfNxFkge0Y53bTMocg6Kj2jgCqWOgdxKXj
BR46W/0qoFWVj89cALhAXMgcAqg23zNw6udjneBqU211xYNgIfae7lC23knBJM5Enn/GDrTxq5hN
luOTpLvPkfk5tz+NYLrSP7CqG04RrgtoF24wXTyh7vb2ZPQ224SQfB4Y0Opfplo5jRWj5UeWDnmv
mllufRSnhUFcE4dz0z0QG6ywsTldpcv8Iv+mAX9FOpHB1M9epBxbb4eXaKxrjwJTZRjZ2ITEWstb
SAQ31ZATjs4juzfsMp4rz4cNv9u3qzHT6nIHfSk2FiYJwSZO5HmMDPCeuynJu5nFjEdKwRpQhHjl
2JI+16rMrQLcJsNbNFdSi6SNO4MPGP7zDAgNGIpZRow2as6KKBTpbsnMZnNoFPCCCMIgDp7Tg76t
NhglX7sxbbEPPIn25tiiJ6AAlq7lqpac8hhBwPmfkJyBXHAUxBSgkB6cEe0iVcVyvOCzc+Wbks0M
3LlfLQXTuiBgitdbbpm8sL0vhuvob5jpDOBdSnv5OwOOeaAX5bHvqEE+T7Mh/++U3iZQGJpNVCaN
8jba1vPJ7+McgVTC6i6xDyGMOlWjhUaaxyGPLHKarvQgXTAik2x/76FUDmkQY4xAIpGFb0KbI4zH
pf2Zzhsg2czWyIwOm6s8OUXlklWi3xq4wt3bQ57+ycMKeKj0WQsGloSReaeYIp/qKzaWFNmP1H71
NnrTyfioPCl/Rxutw8RDs3U0CJRuPMBx43GQL805pVp5vq204tbV7JbHGZFSx0sFxkQR+lxULUiW
k35muo5NT2icJos68yin6hU13IeBAS80h7UFKgseyr0DUTqTEakrZP4Vb4YeJR9by+x75/A+phMH
WqV52q95sZFZt1+IeBxNsd4ZCL17/3uSrlFaw2XcOArHPT6mhCbYUQfrhaQJuxC6DKQGhBkHwLZT
lJyrrBZ4bxUOY6+lmXFkwjo1TmkonWZDDC1idmLKE6uBnJswC+IxtaRNfor5fmNLC5I/rYE0ETYY
AdZz7kg/RY1WudtONo07YYGgLXM47x1W3xtiHxRLZls7VKhiiAIVCDH1OI1k4g6TGdKe6K9mwOfT
09G9wH5aFZQf+Q/ZIS1mPO0X0udt1NmIdQCnwFQx694zP3/vsNTfx18tp9vU7QFtUquRgb74uO4W
ApZRbfEDcLNqKZKJKef7n3r7nCfdfjogYWo7j1f/JqqB7tXLEUUZtTM5f0QFytPGgwr4jWR+NBvo
DHVEKNK6RySqOErsArDqkzDGsEtbQbPEiCXE+yR0hWh91iMs5/b49+0YbiNZ0pWxobDvIOub9pf1
rKg2ooEWAQ/a8OeqCBNlJTHdkrUg2SMaLJrpr8kCw1i1QTI0oPqglKnxKCO2x0F7gEN/94DRGLDj
6oeqkLq/f1j1tSLQsZrLV21nrNHitDTiqa1HpFh1W9zuGCCXj8tYaMdGa65KCfr+XOYzdmuPauqU
6+BLI9/gAklQcX4bjE1pOjYk9Qq1nQriNKen0L4l2h2kzMHoEge8fe0mVhcxTdAk4XOdM3SDebsE
Tq0/CddB+kfZ8kKIcKNvEX5GsUeLnDui9ct5fjCaGzA2bTdqpOJa8TnvRuPDPWgeczna9fiBgH5u
Wre/QxI1lmZj5pPJtVxMme5Qq2ZTW5Oxr0j+Z/IxW0jfSfCArjJUvz3dmSY4Rca80Nmtg3YoYUke
FravMfVt+c3hHGVUzk58kO6bRF8lkRX3Xpl6z+5HGZ24JB/f9Xv+GuVW/jtOucO86MQ4L7jDjS6Z
Msj4a/3QfqGMn7LNJIsg+5eih6Rjykply34QHoJqY0fkriW3PrOk7idlscpj5wnwQppvPI94vM2V
RO9semmvCfXYBbGOccgvzT7dUZl+aLJ/ByqWDHR2TDxggI+8OoGig5JmroR3IEc+OKZNXsugc9zU
Fxx7HZYQdZVu8YEjVUUXkXtGZMmAaGSUjU2ISow/uYpU0M3ZQYaffvWGMzROrFqG7I9iV5QzpOPA
TUtODP5KJEV7HT2c5/dbACWj4CH7mu7BXCgbfT8BewF/ciesFv9Z8kDKLeHuBO7IJB7R3uvfaW33
t7bcVJEzLZxRZT2uFac4rWC5zAjKrffYMqT+N03mGAR4R/fHTolmybVcTnDvpJClOrD5Lqbz70+7
P4onj2BKFfnPW2UGIdqxX8Aixhr86ZsdTxzguuvMP9QLnjoyN0pjnbT1EroFSZGZrXD2AgTuPQTB
/WCe7pLbWvi4wdhN8O+1G1C2iNwV4C9wnsIGRUalRAw75zNOqzLg1fPovPJhLRmsFRMy8958j+eo
trFppcuhcgCQGKDw9MC2UHqse2AHzoUezJSSg/UAVh4tf5bcPo3TEEp75P1Jm2Xj/O1cPyznFd53
8xKkuyZxggtLTSTA1haaFNQXBbI1lHe2odiYjyR8OkAF0xnqMAogAgk0r3raIHzCwP83rDenx22z
mTobrI47CjXA/3ib5zY/oic1gBnctZAVBsH9+zxlVJIdXEhpI82FgAkIp7/erD72blehLJD8Pj/j
NwGGEeBwaJzwW0KucKVBfjk79p+ZPg4/hqN8CS1WzAnMbbAhb6BYvHL3Z0cJxHS/P8gABxu8NcdP
8AeMYs7vkem0t1M8uBVnXHhaeU8uE0wL8hIniJWf2xyEgrTEfMP0uAf4hC0++bawNyf9bW5YIVjP
l5iExTe1ttv0ilHgJQOZc9/jTDH12Vy6rdTEHlvfVORz1HNGdwAyuIuB2L2VC+nvSS8sjGpPx/zz
QT/h4kH0EueCAc5/WaHH+EsMgKDPjSMhJzhj8J/cWAFZbeJMI7+dfjUkhhQAWvexahFsJmTR0XNT
wrZyt1Hsaprwg7MrP6gA2cv2RMZO9aFETczws2iv7w5BAICvx2HVilR1NEOJ1e+72LpyKgDUQsb+
L399CEpfWvxiG1mIMU+kfSKu6RsUDRWplq46kNYS8XA7p1n29pRR3sUsx5vMR75jgT/E6oaVWXo5
du6zEWym1o9KrjfFs0gw0gD7daRELJaOsUCeHDueVyw88td6QV7ySx7kFluS2mJam0tBot0Tx3N+
Nju/cNHxqC+0LpLOL2jawG5TPFg166uCuXd8Bl1PVj9G42pvZ7yCtDT/UuvkLZOPRVxAxmVtyaCc
TvWdn+HxB0+bkLn7cA4yayNHJfaubFXF9MIbxQrSrI1FjBRh4MxdUEBIP+hbXcNFSTeZsYnrAyIm
PBQm1ykg2aWRsKxJ05nAAt01DQFedEzUF6GfeJzPGNmYrzC2hIsUAA7q+zOsamfaEzg/AfMpuPbv
N/RdeKcw+xVgxz3ydSKEWqE2tXRrMl1L5AJNXWiVvUAkL09mKiMDcqbhNn6vkgP38GISNhCV5i9Q
Y/w257Jsx2OiUnFG28gzMf1Yb437bVm9aNWIJio78JXEryckxq1px2XLrlyKNDTD6eZ3i3vL7pBO
supTcfHiLcF9UnCBP0y67Pavjf0qB65PcvMmBp9w4P1+s0E4jwL5g/bF+MK3gtl6EJbtmRpZQAMJ
8f5ks/UILB4oofkfmWFoqIXtztyXoL2dFswnEztq+M5gFYSOxTbIJ1PwysWrXi229QmTjEMIG5L4
VbFzVgnGoTbgVd2YE0OBBN4ypZzxJJS4NCZnwnOFWExHrswfESAtHilZb0R4LY7/spIIz6OhQQON
/uw4biDUQL1lC74E8aLLf4kgVJaTmOf2aQImNFgS6VNhjKLgbVEORgd19VJ95TrsIZDQhRSk6dDc
8vYQnX18ijgV1ocqNlur2YISc8AIyXlXYqg3h87pPOEl7hfXxqcgQp6Ay9JpzZ/a/vkjnwA94APh
HIO8RPYAp+RlBLM2a0XaCrIKE5lk9qMeaqxzhm7mi3avOq95z7fYDEGzaTZ0Al8lYn7Yl8+y92NW
qk8NaigohPmNMI6JmRT/LyWCJ17QMZuJfblIe90jgslBgxFmqTMlF7aG1sPlLxqEHa4eLJ1Bj0XU
N3aJ5r2fS2zpv2+uNvwtufU81PttvdB3XMeM4iGPDRcWqepPHqTQ0/dwHqSv8fGg2XDjG6EGmPKZ
0uqCETSA0nyd6EM7/pyy2KSI5iidnOMZMhP2nAHzRdYBKJ10foTE7W9l62M/fZVAG6bXYQ4Vhkqy
k8Mq/BAxxD9L4OVs05BjfE538awIUxQzYSFy+1OgiHiXEtZ3SzaD8GahlCMXpLsV/gua7I2yDgac
gc7kLX5+Cv/jFqHoG0z1iGS18d+OmEFLxwBqyKGPJgAsmgzMzz+ReIHiwXz663BKlsr6cjx2OL4A
tTgkehfJDED5+EfdEgNq9bBSjg5rAOxnlYs2Q5Zl2EK9BpPMb795JhGp3+xmH5QFfRWJXCAxX29o
4+m6m8tka+KSp2QNjZm8ezFf0qM1IdlslV6nSzUYYWykJdXpYZ7nCVKaYQsUNiG4TPpVV9jxKf4Z
sUeevbB5PAn4+0pWDTIldFQDsznpeM1hKbNHM2xQ9t4ijtlKPMIYxH7FeclOO3YAIB+XRGGYhges
n3N7/gmrpOFLdhMAs+NClFkonE3owVga1ntxRFbDF8DBjFw+YFivdzC9skvwhi+0v8lCs+CvQPYQ
cLoi8wLWPRSs4j9GUVxsDbMZHnZhl17ORQnITKCAGdLJzJKt5HMcSfYwqwKGR9nY4szvFxHsyS7e
fGWz7z1RhgjSKvecbHo0Ayjyufr0LYBSvopXVNCMj+HDFXaOyV71kK/1SBxVJgDWt/wbu/sau0gE
uonZH+3mIBp71hFAEO4qmamTKJzONFLdhKEhEuH0ykpGosuWblBPoQgS3hopHEMefZWnGrejZPLx
jzfUsAth/clvD7Tx2FqC+oYrIeiIjSDLwYNM1WnWgP3anwkFGC3wu3J7idTf97zldQctRJhYOIRT
zjrrQ2xK6/Yak8clTPGEAXKs8W0v6VH1iNtIKl8LPtoMxV+2fKPJs/hr/5F0Zl2KIkEU/kWegwKC
r5CsAiru9eIplxZFBcX9188XNbP09HRVqUBmZMSNe28ckAFBoL4C6qBF15ict6AjUvUU/nBVf/V1
pDqc9NBs8iwrzqfwSJyDBFFjE4uPy7SelgPwnr41FFT8zBWB3aGxuuAAj7MI0jCoihb0X8R7Fsvo
72n9I89X44Pf3DktpIPy/zi+vo3fFJOmsRGpEpscFoOYfQxu1QGOriEkgW65196IjqY5Pc2oPMhs
zZgmL9WAFV+7XufqFbunzSZVq3L0sSYFpAQrPjNeilRkd3cP2+/0VA6NSu2v8f6SHnwTsmoE680G
y2mvV2QaLOA9liyt2KCTsDuViqqXo+5ezrQ1P2g86Gg/yZWsESdUjZdZ0FsafRAHLudeenze133a
AZLXXAimyNiIEsSq4405qB2WPTQ8QCIiGdk/Dk5uj0ketOPATk9DnO5WQdlniofx28x0qFrUpg2G
ba6O50I9KytsybnNvNUxwbGxzehuDI+xnlw28E44B2Mwk31oZe3uRANTaQYFyk0aNkxlBbm2Esnc
CPd9Oiqv3YEKNkSd9HVf/JM1eL0po9MnxvH5oIdVNbUr40asNxMPOFHS/YcZNmiBgCOrm7vv+gjV
zvro3oy+zJe5KbvxbxzljV+/++3OrK4gIh3me7z11HtzxZqGA9vCUMJtXVV7QVOD061HPUD7aNYA
DM10Y9Z5q9sSXgAO+BptbdYgMkDoBhex8QG+Ldzb2e19gUr6giNsmryDGrQODz/4AqUcgpciKHEM
pSNasQywrEAKRf8dtcMW9yLM1vAVwO29v2LcFWAgZxvJ3i090R2Ngei4+hfQILbf3T7WyKdnwDm6
miHPKTaXLR8DTPXL0fiPDOsbwXUxIKsaYYPA6uh0bbwXKJKR7T/RPgSkGB2AMEwuc9Lb29OnNwJS
xSXtEdp8h5T07Tbq5g7lpa89ps0l02+e2YYW2RodkBF/yLRup9zu0Itwz31e72H59SNlme3NCNyP
kxE8BySABwqBvoF/tv1ugcjwhNs1OSIR9GEgUa1CFRMaCjXR+OWVIR0jXKoQFsFZZK5xp9/So/fc
IjfkAGMzAJyt7SFue5YZvRiuFd+4FKbRfh+xDV7i0Jp9IZz4vWrRm/E017A1vmxxNZybjVf24eQ9
13Zy+7jACxQ15ct5Q6RkYCsuqfi58arBbTVhgVHm6EDjTHDoUN0cO9MHPkpkBy9M69zmGV2q0Dz4
+9q3t1RYJvNnFjWtfIjlhQsdyL4NmgcPFw8SLIVQL5ACIKrGwLANLAG1psjwgKBXhlcHEXTEV4qr
ev2SmjdB57DZ0+diRPg9KLBdpjRjxmOfiurbt3KdhFFznyTcj4g+grZFCgIkAwEJmmIZGzvbkCKN
Yg3MqV0HfNjqGVqvpFtNod31ft9YR3bVspzuiSCAfZAMSxoC/us6pXVxKd0ISt1p5bbM+NJ2Hw91
rKL7OaULfmamb/beT4/+6pSX75j2RruNlAVyUfunOzTn3d/riB6PhaAQQCe9tPqgLPwfkaNkghOA
DuMucV2pVavNzUc7/PhC2nFB1mjmOMeNyfDgKmVZuKttJ6IAw7xFwTGB/4d8AFuvS6QLPbDl3Ma4
5JOpaeRrH2/9Ia0efjD63MskXu+2IDD9O/97L+g17fNzlmIfCSvMh//fGvz44A0rqFqN5X14otw9
Bm5PmAC7tCPa+94K5RGdAqo+rAz4MMP52w2GuzJdQd9g1B5kPVpMYyvncwqsBo0R1WP8Hr8nHZEX
gXeBuK3ILezA2qDhTK4evPwB5HBodC8xK3hRFWhZP1VphFgn8pmM94khAoLqiBqItjSIBP/zCJrR
m4ruoBqGca3b0N7gPUKehiICHcJDCJqvoBZPuJOa95mdwb4ZY6/q7SMfRI+dKKShJk7EqvqVPQeM
2hVhT7ZugpKwD/HAq6bt/nFc8psdy9EBvewOUff0ICQFhxGTZEGQutGFP14KaFLPj/T9sL2MgqHj
1k6SgKe1gzkHYXz67WyEDwXPzT0OjoNWHUeTw85GSpA1/hkxcvQZNEtjAvtJ23bhwhduHTKL40OP
c2uhQ+DKW1QC2T2GZ8fQ0dFrY4zfFNUwvBXsDpixxaz1UyVo8rp/0z7v8W6HR1GeB9T8EW9lJ4j7
0npuwexlG1SMupWxuSyxHirHoKdT0bB0LwCzULrOT6+rYG/1fplDKBI8mHXAr3xmisfjoG37OSON
e0dsbzBRAqkMdiWDS1M4uznkLrWnGZpMuHtvZ6cLh2tT49jt7up5h84GtzgAhnOrKWg6brgrVtOV
6ZkK4Fw3WellkGNZaAxtlZ+n0cG7IqmFLxblwXFdwzer1/nQmATzdwyQhAFC11l6jdJavuBwtYMb
dgerdNwQN0mCgWCZPJr4agdnvANQ1S46jP7yLjNi8Yyc3iQR92USU3eMf5F4JxK85vNV2EY/JpT6
Y8RiFfGJxcGU+o/RGmofQ3cAGMcH57WbWH0wGPjcBdLRkA39sj3hv3bdDg0kRRyg1NLJqum0CcdV
OKeG+Kydc3FKx3xMuo9s6VSr/N19XdKdVKt3nFdi61ljR6ru62e/ZbB+DrYHG85Uxn430ZGUstyh
AD1LHgReTtegLELp+VLlgnYx+I5EYCL1ZITYLWnH5mh4VSeanvLKlhGyR6Id82iFROsaY4wo/F0h
4CisPdgBmK9qqsFJFglZuoPIyfukeRTpoHK4/Embip25phlKozKExf3sw2RmscLUEtNKg51zxJ22
nOZYEl1dk8YDbmLuWmKYBQq803PiH3kAUNxgiHIPKgzqQ67nOqIXNBv8dLBtESH59RKgZFrFnJnw
gunqfR2ahFd4rwRmSnPmaJzdSDznJw9NXMSgd2IpMV5gvbue5K38jKRUoGnY2Tv7FbdcATZNNzez
18Xd5RarG5n1y0V/up/al2QH+ZzTaS3zRwDBjnCE/KsedK59RrePwP/YOsAGNr9EUXeI2G9Xh7U3
ZLjvLrDcpIsdRRyTXzO2M/PsgbF4e+XwNhMr++SBzrRQCVhl0CgW56YzeeeWZxyCzhLnLHAeOgRH
JebAflutca6mXy7WYNGOIIEh1N4TcLY9Z44G3NchLNiNhu7xb8bh3rGHu7y7BdOjQiNAvZ3X0eMp
5uUPbj/cf3jXguM5g3q4nkwmTu5clTh4JTQsyZQ0ymTLu++dDfflyMPnMfHjVUBEiWDOrtyDOzRH
yfLKq9hDQHlleRvvnDhDEwC8CmAal3gWw45srQ+AFiQ2ARv5sr7TaXGJYtZgE1yfRIfVUiLpCJx+
zTSHl8cTA/7BSOrn55FflElbFtfepmCP0Jg/+UcE8B7ZMOJmN4oO0yCQgz0G/e8q1JX8kgZzy3K7
V0DulT88BBWfvA3WTUGKm9InG6B8x6i3FxwIZnjB/3l5pHhMc3Bge+ym2NZd3agY57d1i7SFR/EE
HWY5d9r+fvR4gZS/Q5ByAvSTxgxYWpOxpc7wdT7hHhJ+nxyDJwmbiFntV0XY6SzQJ0DKdH8x2hll
KL//3G7m6MfoONgZhuIPWhxg2AeG35DtZW0ybJx+ZskcpB3CNGPY/noPZCUTsvBOy4kCHoIekNRH
V0HjVvILkugWTaxouczM31/dfamWTPO54vRFCUICasc2YiCGRCWtHlncHq6wa21euAlz9Qjie6hM
YARBbSdm9RZVltbLdfOzpprgEbVtjl77V0+gK7vwhaDpOwMspmGIcY/grtuqtkM4cjSRa/cGFTog
PTlktMYj3goW44E5EK8G8ACmGKpNxuG4hEKjnENkaTDC1MhdDjRKbkRWDnWYC5V7McDeqiqhK1VN
WxC9MOL6tPEfT5AiwIgmK4aSO+oqBp4viVCiFSj+MpAd5xFlYpk+aGZzrhTlxEStVKjngWQn73l5
8Hg4l3PQ5Yx3T5Zq1OnfwwAIqEcsIkiURHHne4zmyGgaZQYf3Z1rbWXZMJYxTG/8JVQ9NaeuxUnb
YQgsR1KSIE1e6u53hm2fjjNQ/I0PiTXFm3X2WCISPqTnVGjEMIBpvMwpOGiHY/clV3wckOPQWn0i
oHe0FfEbER0F55HzmNSiTbPm0n9Q8ypt2XJPsizpZ/YmyKiQt4t4x61+mAOwd0xoj/LfazrBDkbR
pA0GBVCxmH3DLCl5TIAj6bOjTLTW6uey7aAOtne85ZS0MPIpNcj2dzm9WqpSkq6/+zpm9rNYDBGl
HpZsYApfAlFf70N1FsPONsPJUBXXhMto8uCEhx6NJNJr9j4NShvp7yvjSJK+0ntO6+DWUzmhjJAG
QYcODfEfu7MtJCGmvrZg0TBJh74DPp8QMp1yxGHpFQsGl3nshejeW5a293f6ThAJjrCWJHPm4BWr
4xO9Whp1+QVA3LXyQyodvP1IhEit7C746TvY7fZxoa7oizioZRNQ2zaG39FG7AcRxUqDDnZ4k9Nq
+UzRVfSbKbltgIMe0NbkO/km6OmRYIoo+2wA8TTn/pe6BbFsBarmUflSQ/4Qdlj6q8yIaQw/PAtY
KKDwTLtntS5DjkfMZPn36tK0ArIgMNH/YcfY6i/beKBGVMYRWtY9ueEBjyO62vc7YMocQ4iHHTNE
MkDzkB82CPsIOp1IWOqqHeJrMijR9bsgM7jHcrd9nENW/9aonK/c9yNNzWd/d+/TZZbngMCVHKBk
Odl4Dj64eR2TjXacd2FUc0NtcRefTNY48DKM1S3uHokLxtkYu52QUWTD3X2wtlAzyLy2W0fMijmQ
dcN9/MOoHaKcd8S/RXopQHV/ziG0CRD0CnQ7OGEjNWPQz78vdsni6Nt4yGsW1S+dl88MUDAn73DR
iU32SEQ5DXgY8SGULAujFtDsY/QR+DhF9/2D6e+vZF9vX/5sCrbN8JvkOmsR8n40Xo3yFkYZWRjZ
HAOss1uCQJsYBbWKpl9ggtRBD4HEklFOE5/IRxhnhCmIAMsRLufkWcFRHPrDwj8gbThLMoVFHJ38
fcyZwyecFj7HCIWyVAwrxVRjPnfhryIYazLoEOXN4MmpMmALc8SVP3wNewjJuhAuOOQBx/GV+vLN
TLpquloSFcFVxzJ0lqKDbLx/Gh8HzKh1WpJ7efTi0WBd0yenXhs/HOeQy8UN1lHOtzBGgOWTdZfy
Odpy4vVojUY5JcrLD3rskxXpJsyGK0nVZsip1LD91Mtf+Ve1wwwm3+/0vaMt72HNWFo5505rbfmk
LmKdDFFH77pYZBiRQWLyzZ7uykffRpI51MYkh6Sw017OnVBgXpZb0cAhBfcObFp4N4zlhfJwxiWF
21Xi0nqmxpdwc2Zs1D6Wbgc2977o6KQENZaM6Fjf5lIbELUfFsfI4KT+SsAQJ6uue/Ze7NkzHvy0
kuy0E4iK/evrzB60sFh+K44lbg5f57/klGJWLQ/JWac64MgvaxAA/UUKSh72o8JpHNdMw5p26URt
AUql4fW3kAMuBFJiQ/UpEQqyNAWOFDY7GkmGutTeab4PbuFlTpWUf7b7aLPy+VKjSLyVxenS+Ajs
1OaJxfw5aQf2GJO3+Zsu+817+drGHpzBXH45g/yn91ncSAuwGO5uClRNGKnCrXeweFuK2S9aRiud
k165XZztsVlM5PftmKQZAePdgzTxjfGEO83uXpEd8KxDt1PTYNARVPeC3wyNF0pK9enBbuDI43Vw
D3FWD5grniyIG7Il96GqFZZ7rA5t8+UVP3zLckUfT6PascGDHAYMMJlKz9rw+u4Di6AD6xbdEei8
Bp139iJmam43ZuP3BiVNo2dyyPnvqDXo/LslzUw2X29Mf+YUwdee1Alsb2sBPdW9TURBSCUFYg7b
LBXN3svF0ZuHWnScLuxRJIc2k3qyE6wqjkZmTbXG9Hb91eiWHH71Da0GUpzBw5P67sk0q32GtcOA
cSIg+tgmNLNDTo/+980qeSaM9PXIZQmX3mrJ8eV23QEgC+3Kp487SEIZq2YvxmbTC/BM2mfWmIaz
s6UBXE//jfogNfiQUhBhvIs6MMSk5YVhJoZptDL4WstJmVCU5jvuRdr72UtWzzb5OjCC+V4EZNBr
xaOZfhwEcxYeEJkLfU+ytQEREtEJ/at2pOW14Nn9li89qhn892zWv1CHIH0di1/mBA0FDqbT1hBv
IDC+3RH23PQxP6Um2r15++mtvGOAX0nQzRknvaWvIJrvKmRaFd1yY9QbS0u3C57HTYZhO6ujH3Gf
Pk567KXBC1MkTkzLmeGld+QT91GoEV6le0mLc3SFC0OL9G/bYEs2oOsN2eGtfNJ+jNUfeBW0l0Vg
ZLiU81x1enQ9qLa0h/XIyCit+zqTDw9zm3kM7hYqfC4Dc0qF/yaTZxSTpiBRObzSDG+JIfZO1JbB
MbGnTazTFeHtOKOPfG81tz2s+RXAW/8OPXjRIV5uO9kHWZLX0KalJzQsIDnSGQL5o7/2r2CIHI23
CAr4dCzColPAv+4xNZlw3ckvRz5AOzJV1d8WKb0jc9tKjFwfNrRW6MHORmdVqTM/11O8BSZLwyPg
BV0KPvF2+x5CRiDlYFRRiXCI7ivBk2r2JU3vCzNL3DZuHU9m5X7HWzzH2PLCLOhm1Zp53xOdWdi9
0J6eFo/Y+Ll6zMWmroFOMmAIBL6eBA4U7eamJAdZsWskzQf5oy9rx2TxzFy4+M9tmwim40R2GVh9
KzQ8sWO/c0RCuPaR9K9f2NLex3cydeokkqBhO4FmnolX0QUHJfn2A5DrbSwQ2zWz/8HD5AiiTlgt
DzEu/2LzhEOS+PF/kypvLVbBcWjEyPshcPGjGb5F9Hg5Xk3f9CnVSICgm3CU8W4KgFPhH+1VMQ11
NiGxAf8kGb8OqRSLmy9blHAPDY90NF5FE65nZPZJgOUV9D7gyGFE5sKNnLCfDx7JjydyRpjOAYIm
nHOAFNZUsEExlq/B9OMwJg/15PBzGcPRy0RTfQs7w51gXRxMYkL8Jt0i17rymXhfDLmjv0y4r4zY
AI4FMEpFobkWgsEP8QgbZ5AN5M6oNuNT1Ik/0Ca6P3KY1InBjuBvzqwTPe2XBzopdbThrtcUiIzZ
IjmJZUtNKBrIwm3yNhmoU4ztJe5f/ckJkIQulX/gixKtSAZp11JGpdepfGCyShKBvEpz4JDNEE8m
3OUV8w44gp7u8MaA+RUV9M4GVTFwu+K0xXRfZtmTlHAyg/5MOXGlLiDFPHAyA4PA2g+h6MrdgEo4
v8zL4BzY6rbueaukDvcpd9BWXdU8SUFwSnoy+BQNLIBeNzKW1Gp2dJnf1iAb5DCF+q5JkUiTvn/s
tCqgyOEC+LdJzyOMMeOT/wgwwMP5pwu9ovalEV0ThLA/517TAnXWX//p4zawwLuPjdViCQB/HDxK
eJ4cmJq3pw6BCLceCND0JpW3Y0YffZXuYzkRYhQTgT6BQZfZPUFtP4MgwVFxigAqSClB1h8eQzDv
/nbbU//+0a5CdngYnOjCvmBdcErS2EfM2YtUETThDVCX+NyGJgDrK6x7mNXo44bX+yNdLIroqLsg
EUVU4QKDsxOzL7URspG73wu37SFGLlsdWIsKjoxEqmcSXkEmBxAYaDBHWsDkdmoOJX9+Qd6L7Yb7
4rvevhHcWVMQ532djBiPmF9K/78AcJsAo/cByj24iEPSodkqwAQ+6zLWqhufJrLQ1i3nMhFmhTrn
T4yqJdSL+5GW6knPpwXNEnmSrjEBAZvSgLsKMNQ/THPRZVc8TYTZ4ORSXlxxct4SnlPsUy1x3yP5
cvEy4AT9uOk9geWBPQ/AK9qlLawExgswMdIBY215LBeyQZYdhdKaxgj8Iy5pFXAW93w4kHKx5qDx
bCIfLRanG8t7EP1ghyRMFzM5TYRoxZBLaFuhONiaY3Fer8I7C2XF8IcErPfp471CHNY+8GNkTsjb
h5br3jZQ9LLvtuuJfw9NuKEQJ5iLNrUiGoB/1AtCMXoE75P3gKL/Vsnbh7vMg8bGgzHNlpLDlfyI
ywm7PyzPf8+FiBfg72wwNKQWpYHzS2xi8be8CRgsQVXH0qftGzEZGUFErk24D8T3P/IGBwSP+bto
M64txp3rFDHzpIH9wdgsHMzeBH5ukz+TcCKfhYt3gdpZLxYpkQxQJJdiON47wRyT8iZGmg19UZp8
YMon+gQyjZkP5opnL2KTCF0AAzGObDK4jHwiwvXWTKDhhbgseuszBwdy2Nicgw7YZPVS8IgMHAUT
NZPpU7rS+yYo/v/JYHSg+yWBS+mVQ0MRXyhqJ+kQMCJZrDNAB5Q49RX4zl2BOqhaAcxXEqVCiSEY
2cDMZ33JWiNOscoqBk1Jb4r/E6T8AVZ8JIwd/fOPcFtZtPIyeBz0QU9YPgCtcu1ywWtxdiQkUDUx
T+Q5J2vjN/QsCLo/ACgvyFBdclnJDcUxl58/ClVSB98Wib2cgnhNOmuIUljhvHmoOvDHod8m7OM3
92XSDLv4j+smcUq6BAI+yIN9wlgiKw6OE0hizGiXWEV8DyL/Z4ZDMV+BHtdl5qnFN/N05ef/6rt3
1GTELrl3HDAnhktyH0/IOhbw8SEb/e0j2f+PX91fGy7DrmAjk+IirYlaznoyaNLJuiejyV7o4Jl7
Q+oDUI2lWW9wjBZrXa1mjwy1H5+VeMPEAhRsrs3OvbOlbHeENLxvQexjG0IVA9yiySErpIgOs7d/
it44b0kUlrPsRAG7GlLb0u3BwYQ7iIhe8yiiXDOR444/0Km4hYqEcpoA9vQ/8YqRAYv2uEvf0GQG
ZMQ1MaBBxjLjlAKJChncIZdOC0WAFmO3r31ovewB8UAikuPkOKT5+LebLfo6H+q6HjefufGDimpj
NhMbY/7eEIZwP7snR1OIZ+DYuJW0k7baAzW59/FrelHFomfj6Q/wwnHM/K3loX+AoUG6lrFb6NOn
FSc/u4DTaW0R092Lz19rGrNyVGmeMOo6/+RC9XDASKI3j11qAjIyniScKlQuNK8wnupKC+mRf+ph
CSeea33Nbk/3562+hbrXVIyrVOvEbZ8s+4C57PrlXUzvB8v7Lozz6Aed0vKbIEvz7NlpWS+b0YCp
1qrPe4r3G90oKhDCHWGfWTW9BefAptgarHXoKXwLa3x2GfJuquZFOI47pGS9BdwYeITkgaiRngmt
2n+UZx3X/qczsl6nglpsxVRQcGVx5mtt6ifHjhD+QMnIPV/8W0w+Lkl6dotuTEhvU17ENoIzHjga
rb/la8fdf23/Qvsmt3iZGS9SicyF7fRl96HC8oHRDKgqOWt2Bt/+ntyT1sZcdONDLo1xDbkgfwwF
Ag9BWVA6WWWZ4aYBY60HG1NIhIQtpEBvRT42a1NAxmvKNHImj34QjWRANWwdDhxMbf/jkZ6hSSY6
cGuvmWynVUCRyDqS92vJgUZk2Y/8kiET7QQMmIDXVgjsh6BSxfKZnGVRrUbyUZtfC1r5b2vQDe6Q
JEk1sMWrGdgoPGPuMgcyfVkQBIdn3uKUhWVHXjKho41y818P+SSeJFxOwUkh9SlAJTJ0TKuc0/bQ
t/prunccu34quSVQ5g98kNOwy3Tx/4fT/pBERmnKdOxt3wVvWGaYYBeOGqX6ArPcNR5txI/S6VMT
Y1C+gBAsDsjOQoX9OGa4GxDDPkqWhm87e9cDjHBDpWjrh+HvhymDvx5MDZfOWE6iRYihTYWkgYZr
zHiC7BrF05BijMmmI1rfsYxG1qj9YPcKh+Va7VapIAOMN7uVib5ndGmGwJQo8Z1DAL+eY53kG/jE
7leMR10av0XRv5D3nv393qcpcbqHmha2TQ8WQIFGtgrYjI+u0EEpebBS5ZG8Wylr9zU7Z4huswE5
OqnqHflFJ9rkPud3n7QLMJfavlY6voTU61cZMqmEloqIefGYmfugxh6aTQKkvhqsgtagzMsivdw9
KmVrUbKLC8UqhKkkHU3yfBY9bwsEXzGnQI8R+hXU9TzcJaSfYM1BOe/S1UXHOq/Hr7SgB4kPIlAG
HX+YapRIMvPp55lwHpFQaoGw4Gu2ioAeH5eMYiy5oMVR3WsT0M0NmHO04q05ZPgGiYnQUlwpNIT0
KR8KELU7etguK7zCxxZGL9O9TxPYpNTnAhaSRFSD7ojvO5DLoOkfdyRD7QRPuEUP52tF8tIpxt+r
H/KP/Ywzqger9YWfoT1qI9nH0g5mHKTFETuXiBejMMU+uR2cTj/IBs9lVGxtKnM9KbYwwPgRNgsd
JFoWTwVgCQb788PG5SyxUIMs6smKGZxaWJ7jDmocV2PlL3WYjXVUvsNPxsOm8wEbLmen/Jwv7FL6
X+Jkv2/+4lExeW9QuV3/QRrtjr4IKgFwTAfTyy/P/jzjBuDgjER8vAdv4toj+wfBpRCGmXmB8Y0d
kLd3Agim1hgB+B679PvGGp+S/eymKOfa8fOT/Y9mrVL0Bg2M4fcG70qxM62jMw6mkMh30goSao9A
u+LXWrlfk+T5EIMfl+l5CjPpsOOXDjgDrO2QKoyIvyPveaIbp+/prLaobLvo8qjP8ISe3+Y2Baou
/RUp2+5zvMg6ZCjLN/3u3Zf49uzf5jRIyqlJNjE16DHb2yq9h/vdaoitMk0gfHRI4w40dJl185cT
MtdOFN+HUW4rOuGFXyNymTKzFN5DNb3PryJZQzX9JG17r2EJMPfVQ3RFosZgz78SUnByqoXCb8vX
BHr1fZX2+wxcANIhExoCoKsZRYKwf9gx4PRHxgLDoHnPqcpJWzAn6YOKO5veXxeMBHPw1JwrsGuE
PxJwMfyDm3D10WCGkJFX+3B1oRdcUtWanSlZLsQYUkNj+J7zws1U5mHe+63szbzUGLQibWWSDFLQ
PkmHpabfj55rVHwrOs/vECcNnhaujWJTZFYhfIzrdDXsVFTd1QhD+akurCBIdFAVv4yehZeIQHsH
QbJ0V3R4aGhNXjlEUyTO1eiNnAaA5BpDsmqwGah9WjBSr7dvAc28CisD0ryOzxw/1FDEBkoW6pYf
NNVGEcLi6VCDmW5JR5VHna++3iun53LHsOwyNNkqeDJTZHRH+qaAizpCRHtmkioLm5MDnlZoL3Vy
SRC3XP85P0Z7K9rTQaY/Gh7XyCgH1k/RwgcLLT1Uph6490LTlXX1HwgGTx62e/rbe10jqHQ9zLKc
QwSxAaOtGxEO7Rt4pBZg3Hhvx5jq3RniTeG3YOjvN4Wi8xZrPvMQNW3cNWSCaQPOenf12r0u7oeo
BiwBvcH4kuaYX3vH+fHm1DfnrcXWtKoZbwkRNGwhnG6wbLr55w7w9aWMebMbXhc8lHqkBzTVMWih
lds5IeV0O9QZJx+/9X3hXZkv0sEe73c1eHACF2G77dL72WetWwQ8/VSLGX8BVRHtqauqGRryw1nd
CoiWZSbltuDPRtoZCdo4k4znSKrw/UteCYBd/hy3X2km3CklYTR6vXHZRkgFx12C8lN1SeCQYVMJ
NZ4xui/0AXPvBhqaMCsBcIdb13MggzMaYK/Kf7cFMMF78+5xdvm3BV68L/AhPaCiRfsHL7ZwF7Oj
O+tCtqJ8BausZhdEw9UEvfbxFmLTT/VI6D59Ml7p8Y2sB0DsJ27gwMavs2egN+Lb6pR3vmExcIHQ
6t0XTFbq0ZD4i331AlL6lcfdi1vwMbkjyJCOMR+gg+Hluc+48/0HFpsoyhm5ho4ezruR3sVIAoLs
Z/RAcD+gEC6PY01z22DnAqUUCRJZBTXf3P4hr49+L9orjVEgTDhdvKJ3gO9C0MNrgb4Flm5seedy
ViYYeFJFaAsZKhcV/VbAYJHn7HTxVpsvBIeg63PQqsdg1a+W+NZpzjtt8zgCC+M49zY6jS7xLWCi
z7AViaVDEVe2Y6zLAZLroDU52h50QxkC9AFpRkqB1RtdF82ZvoO4cG7BJWgNRyu38lhfQa8bWoMO
7g8uxZfAzUcQoWM6ekCtBxxCQjVm9cC8B0l24bD+7l16nT4ztJjl57eUQO9foG/UJ3+F1pFD9aVF
JiavYMS/e1t9ZvfkgB0178WRLKKIIuqMmD4Cd/bbo4Qpf81VzP+kcpJD/1V1oN9knu78Mut9ozu8
aljFjs6YLB7IPzN4qWpifPxT9lGGLwMAjA38VHajnrzo/cHvC4xJ7e2DSwhBVHCdc9o6umabQt9C
G2JR1TwCTNhgztKKBGB0TQ/dgFPRjGd2lQf73Os6QrZ7o/KssHAoGEK6LFGk/Nx2FQYamGP51cvf
M9/CQpDonl/+peMfTXXqiAShvjILAuMPb5VZL+dEOFyp7jUwSTjWq/wK7Va1oq4xMLGmqNS/Ayxd
bvopveDdMrTeDC4LTzvN9g9jLUTeIw0PvtjxL+hm9lhRjY7pJbCgud2d0cH2OyHr8xM0V+/Vx77x
iiDvp4cKGWdjFBU9gJwPqlRgyz1OYMAVu+MOb5Tuyr0wU+UI+Fc9fXzI5Pd71cxx8I1oqAwbgEFK
5VOgwz7l/imGcH5NV7+rmiHNVdzaXtfvyjct72jgcIN9zaN/Xbc45FHayR+jKGzmRtO/4HkCOSio
/MvI6N9TDsT0McZzR0uKEMmoBszsmnFrdIIkj0KicPc3pW1OuCQMSsae+jgY0BQk2rZSPXjT0ZOh
FN9/CDWILZa6aemHsdUR3h2QX4iqNPYgSkGcbKEFAta6g8mTNhtMpWoWFCGRMbjM0GIHECcilydu
Bnq8Gn/dIltKQ/HptdL6npxmT++UdfxW0EwqZdtOiVaSzs8Yb2mfFR82w47zT+uflf52biDT23EI
lwYNbPQbuqHthW78N2HaMBKY4/R+4l/xr+v6N4T3RIf45J1Vs8Xuxsloa9IX/fLTeP4c++fWVDNc
m8rH2haWXy6biUVgSVwSa4aLf71eGaF3N55MZvdNLNPv3gV/hU5QtAennsvPlgfIjmQiuOqp98xs
/P1WIzvYtGlpFl7r5tgb/H2i5dfCyyr97APmbVRwaGerhRkfhkwv1wpvT2rIlPBj+J0d6Tp5n6QV
N1EB8yK+A6t62MM712iKya2nqSM+fUrHkS1vo3DOxhRqkiTRoQMP1sXq7oYcGS9JQhKeanhmM3X3
EoxLnwl5gNA7UE0C0Oz+QiZ2Q8gq3a8naQpM7QzdDUsLcgq0Y6H/kyLpwnwUaB8DYicv3U3XQQB+
M4JdTgpE2vZ0hkGWhUS7k/svzua7nBKT9v+Obgtlbv/WgjLkAszRaAD7Q3IJpQqmeJkaQ0NtLs6v
4TM0jioS3+k+QwEZK/5SASBdEGSX7HZIX5PpPSAcILizhggpQrbZq4/BNPOOI9jptL4Ik6jjgoNf
qjEXG0/laWsOLm5BxRh4zP32A0JAnCUUm0G0hioD2MdHAsrzbhAnFiISpBcQMgPiFpABQsTABFXS
OkGzZRLJZjhMsl5c5+USazhcTJYYKDZ4LRC92IQriDIDJupaPDusSnFZzl+TY16ExxzDFqIhInOy
n65jMO+NKSR01Rya92o5JcZmMtjewrgmYKvWdVYOLRvjX7cxXOzElnXW1mMLxbvucXRGl3zfqHJY
7fuHZTXRjjk3STu7D/6ZZFqSGZimvhIsRma/mmKZIFo6uzqmVkBfMcKTiE19U+WkN4LxHTQJzMCg
C0kNEEFpC1r2kNaYMUm5foF++FCZdwwzKJ1mIAOyljaRxAo+hTKRDmbmGVszt6CFt2gFzOg7bD+K
05hQI2fuJcPq1uEzHNzDsEUCkGQJxMTlG+fWO0Uwc7v+vv1Iv0aZ8Z5RZT7f/XueNIn574zkhjzt
H9mYvekF10mHwXgWh5NVgxXst4iXZl2/ltE50TXCmO+fGP0uX2ppuq9kvzwPOxgEvOHSOtDnOlSD
qs6ayS1HYnjJDF9TJWqpocbdKkIM3k0em7zWJyHd9JqtxM7rsAgfMCFr5/vbTPj+AxvxV0u0BIt7
ZGQQU2e92QountdJPpE57dpgGSaE8KAgm3biPfnJ29VesjbDkDkYadtPU6VCrAzQT+BlGH6cWzq+
p8B5qj3T1NR8O79yLZB7+lz/r2HMshOt6FLLqruX/YLJeBBBuo4VHMMLPYkyvP1ee1Fz9utTdLdl
PVm/8KmKAGVY4YhKfBy7rtcaZV7bu50iJE9hPKYXpUZ9KyFHNQcLYFxpA1tjwYb8FBYfQDAQ8iKd
hSgD6wBNI9eg6JS0fM6tcHt0abGz/eIseymP/CfkTGfheW589mO24Mlz2c5fN457SzgpndDNmGnZ
6kIpOTlLMjQvduOLOwr7nzxkbX3dQ4mGMEwOUZItizA7QWOpkvmwPcJk4u7NyV3IfLly3HUgxMKw
NHpkFcLrx3N+Ouy5D9P9j6XzWlIcTaLwEykCEAhxK+8QEsLfEJjGexkknn6/rNntjZ6JmnKg32Se
PCZRZrt5m7xMiWC8sFM/abfO4MZA74+bhkcM47fEbLmop1ruF4AsD2tzVY2g27NvrOQuz5UXpV6N
rJ42nKBwamwzfk+Wz4G77D6NuD2LY6I4X6xajLKwZDHfjEm885oEAt0bkJSLEwY2glEgG7bXo4aK
p53KvFREn5X7J4ROYjE8ODH1GZMP1jCw0M/cvGoWrCzDgAj1jtGgdyUP1rzhcHyustsn+gmfD+6k
xdV+PbtlKzt1vOByg3AXcAplBONV5uluxL0DOaH+OWmz6M9nttuJOtE6w9SCkmtpuUdLzpXGm0e7
oDisUCkG8KtiynJ402SA11oEKSvn+cf+y7JkcbjYMkC/NSINihPDTZ8QbaEc4ZpCD5aypu6J5mjO
kR/attkRvEx0Y1bhZk3Y2tIJeOmUUwHCLASjgduwEKIdF0qfOXo7PsO3Qldj9mMpGPvmDyLtd8ED
9FvOZ8ZMGkZSG7DL3jz35eSZ4HUwFkMRkpun6MN9WjV2+93PUULsLpuW8/TvvoRXvf0yaqx88rN1
Nv1g1vjYk47vk2uyxo6TI5BEQe/kddiAN+9p/UVytowM5zIWfi8ZJGuoJgOLjXq2sosLNsnDpVSf
cXFTdASX4AadQ9tenafzHmkhhhby0ql0w6+HjJjEDTZKPfzwbD8mlaZXpRdqfEwbkEEj14SRM/hi
0NCg8WaPKVZ2414ujSCINWPO8RPVQc/+2ByeXAGcdMFjU9ttTjkufL4l+kebv71nxplsKvQVYGZ0
SsjLuZfT46gRB9+SuxBUhOSJm93h0C/iANLy19pgi4eZBMUTVymfR5fzT/Gxg6D7IXeS6vUC3vkN
wpRNIzVhGSGogSYNSd3s+HN3fkxqO480mGklNLbB6mUrFH/08iZ2ZPyk3+HtN9ZlvKT0mlSzz2aA
Wmc9ajlYvfq6wXv54XW/ph0PTThtkLx7yAcdMb/Abg+lOJc/9R0UWSMVysyZP6B8zi0gdNbmwOUB
PuL14sWx/mUcwHvTd6/+606h+bXoGDiWWtaH6whXCD7/5ilETCquehBaHXv3R7CjJf2XCDQwwcOQ
ZEJrsuRko2ekHv6hsartXnCLAXRZgwOKS+qxUKpObEVNCRr5sq5g5nAwjDcd55pz+/aDlrOcA5/t
ANOD9Es7O2MdUZRYg0SefweXYu9KjCNkpmULAyvecKyJp4/pFwRMA2J1v2HDSy0TagMiCOaacSYz
E7Z/xPYTex7x8Lmb27bI8OGRmqTbn83ekE/EpnaiGxve1+viFrzSp1OYn7Gs847Y6IihAHMGt6Ic
2udJbwPX1+l60sJSML6GBdfYlDQT9+PeAnaZueaSL1ATJcWsF1wL+6eb2KJvGkd1P3L28xwpuIMg
6HrZGyUX59F6zdcR4EtN7nXD7NCEl/RlBo1PYUBHqens0MER9mDH2VSp9L4PtAsn7B8szvYSplIR
aWTlOlfk1k5p6dm8R0NoaugkDbe0aDlYiHlULl72mw5+eGc8DYtygEiY6hTOv5BJxx/varZXzW2z
u1ClFSeTX1f5eTS9J+QWPGF6qtlmU8VdcU651AY+0XRq3mA/a38DzX4L7euGLLEMeXytedZFtW6Q
k8tmGR6tmuyrJ0s/uhP0YnRGqHDYIy2H5RijNp+izMudoD8TefpmzaJp2PhZOuiZdK+PrpF1t9l3
hC33xZhiJWy0p1cLcXtQuTGl5SY+QoTl6ccPO0jpP+WcCAQEmbLhOxhSnK+mFxCFy8toHwZQHmHv
MAqjhWK9p4AST8sO3iAiBAdzX2ohWBc7A3VCY60XQTVmXxT/qLFHaXC0PIwD+px1nuZNqUQ43HVn
ysmEt0t3i7jRge7nEV0bm1WM5QQ5TkxCKG2+eE8yXVjMOsPZB+1SAgRVjx4PHG9gQJQIn4lDOMOS
NvNnbZy3j/fqjm5mDN/jDRfjV6OoRh2TwHA7O95zhKRSkADCEQ4HXNBn9wbmBFTbEgmLeXwFmHFI
ByOdTF+ze5p9LDE1qTj18kDCTvi4QgVrlqQQQ7qRKKgjh2tRTxr2lkkisDd7ie19q/EqR69Hi2N8
hr74WEM/PyUW9B5yY37PJZwPDlZAprtd96fItLGaeKf9rBgYs1/fhS2CaqMBYsM91PhAOfwaFVxs
nLIZfXWJGAJie3JkARKAjep2KxSYCRl1iXF0l5N3dO3Yh7fOYZ4DSgX2kvLmeLKwz4+Xn5gRXEMQ
LegVZwibCPrhHkPjvW5D51Qsz6NBcrOMn7bvjok0H5jFF7RIlmsfZpXjyS0RUxPE06czzTB/WCrc
YY/Vyzx8vQLzLVNN2n6xxJcHbPUviPXt0VhidYtzPkv1W4jJeXU1PAyJDiAfe0EUO7VNmlNhDBKv
FWYYp9FM536ccXeCCjlpKI8TgFCzWqt9Z0wwua0uEcgkpREKNPYqTWFf90WAwqpRWpGnXIzDoeNB
3TytXtPGAHijfB1mQrb+VsYm8OSWGixZD322J54H0HsueODhbXxnXG/hrLwv2zYx5Dx/WKHicZE9
hll3Tk54D5cCQGGuYFUzA7k0Yh0rWmvz21BVXGpr2aYM7VZG0J5mre3DPbAJs4tBejdWy9Q5NjuS
nRBQfk2BQhhcvgJ0Dvb0twri/C7nWkBjE+gev3txBCIElwEcZIcriZdzT7v7gU9cJlCg8YBIxKvA
TPlI+qbd5W5LTyklp3FQ/MO+XtLTGwCj37SBerrH1+WLDN44kH24aneNv/yqA0CYskwf6dXaFCbd
FPgCh5lO0VRA9zbjwPR4GQwtFTxqUq1t79Uknc2wRiVe+GjhjHRFpcUkf4+p+8vep4DSARl3s1kP
yQmjr6rvs7PTi3mfX7AsAXTzMWdpLFlfwAV0ASDutNrL8DlPwb/ADcwZnkwwnk8Ip/nnmzrP7u3P
D5/dTvbzxf0aeHKwgE+wRNILjjL5P9wTEWwAyf9rodQi/q5sb/KnxY3IT2i1bN4Jo718b7sNX6j1
jazSzBdg8ip7c07kLATQISzLja7XUqwfx8tiykNtHCzgftgxI2loniOmpVSCRaxq1Iwc9FxzYUql
ZXYYn90gbUcA1Px84cx1K061Oqm+xmwNcGee1HkJvBJCaSnNdABNGMt2eb7Fv9cQjKEV3tLO/LIi
mkULAPRO7qvHq8cpMXlM17YWd+PS4yWEMHNhfd2oszA/cHoJGCMWRDZL+grQSHKtq4WkvTA5oJLW
FqiJgysYQz0jyfRqXTMy6Kkr+V0WBXEdeJHs+z58ZPIciIwgEJDSgrz04GdPz07LoNZqKHArO860
+Ql2cSoT/NKGCVHhui1y+PcGgsl3htbFgJeEgd3bXTPVhh35cL5n87L8JK0/BimTmISJHwPvtvOJ
MEohSIMFPBpCqyQfsOUy8Wxo7v8VsNwiSNpj1ogvL9Qid2b7WZE05TbbAQxC95LiU97Z6uyJVAu7
ufVbad/knbUI02AxBI1u5C90esZjWoY/ICrrNr2ZoebmMxlZy/wZCtGMEMd1Crun8zEsJWMOS3i8
mp1nx83iLYx5YQaTbVhQRCMgij+JGr3TXoQ9XMmTw4YuxF7zO4XJzH5eldOaNY9+70iwch/1ITwf
6JC9xRYqB1gQESQivTEnL6yVvDLFVGFYYfWHretGeDVbRNwItSHdMef+LdSdym8pA54GtRHWcox4
GQfJ9mJ6IsNxkTQjR1kJN0ok4BIe04My9yfIVHcfhmfA/jC7096IwUunRYKVwTQ9agI45HrcsxaQ
HXMcwhW+A6QO2FUlZxxL+rwV7unLvY8O+z28BT19k/bWM5g8zKBGMpBQRoz0mcIP34eaif/Dhynj
Il2b6e4LyjUyqkRzdRcTvXOMXZknIcu4/QbfnsHP4P9CJxSyDIyC9JMAFvThn8oTIkymDHCUgwwG
XpqU/OAGes4lKWEjGuWmc5AX+055G9GCbb6bdUBIsnccmNB7Gng7nwmzCpi7IxQBu+Pm5J8Qf6V4
diMaZBJ4EWMTzKy60LdFKcAxenE7Max7lt2kcAp+zw7Wa9B6fvzkj6WtGH9VO52/GNrpKSZouEG5
0BUXEBhfGKXzyQ8sneFYbZBYQGQUX4zTUojCV6jhotKC+i0hNWh5xsUcHTmad2afQ2XMh9lU5iss
IfrHWHwI3bk/hlVsqsgLB7aeMKi/ujrwqn9Mccw4woL+eOCn6Jiuw7PboUXA8PpKR/W21LSCOIvN
5o6rGeENjYxNRcscJXHf9Myl86PexjYztzq7ZtEd1cz16FEKuzfEUdd+cubdwisqb9d1lzSL+E+o
WDuKSvPFnGK5XuIc+5ZoXZnx93RkZ2/Gy51OeK19YZi0pkI7gDPvDKW0cxbCZBoQagH9DfsJyPpQ
Ax8TifOqLe4PWGNV9Ik6QQuQE5pVH04G3MROoHHayAwPTUSsOE+ssyr+EFYZr1mOSiYLEe4JpHfo
TpKXolDiKVGJkRBPFhAC6zXd/qNQmxRqPzxCVhATtgD3QX+xQvfPz4M4BoEPjjfqfl4iIrVhP4RT
aAFfY9OKM1n4SSSk9eQ41ZbZeZtXw/iYI4697mOAV0P4BOX2CRQr6KWOBlygVCjVA0xkkcDyf9ed
r3HamANwcwRun9PJHQSct5hRMxMfB7AyhuvunaD0Qqn/54+Qu1ghsT1M7s0JHci/cYjDIVxJbBhP
KZbPIZcafF2I3yPYhhMlwjlp3hnrcX9JnIx3Hn1cbc50ymU6xUwoX1uPqUIK7MWWLpEyyqPpAIk7
jhhCmsdDwRvcihUSb0GNIDUKRYVgOFgnyEN8JevvnncYI/4LW+AAah5quLaHhlBcTPDlmfWIKmpg
OUqCrZLl4JJ/FB1O10fuCQWIkSCEPxh/OyHrwjWOiFoghhLTadhv3VkL+qh6hkgJYpt2Giw9LEnh
FceMTrpG1oTDVnike9lpU4y3KX/o8vlnbyL4AkTw3OOvxWo4KebiR7MtMoSqHnaB1mCHXyAyy0/C
L61jo0QEDZnk3IfpBRkgXvCjW3bE2hdzHovgZreE+fvbqiFkEecaXJCt/GOW6IzRCiuwY5K7u0bp
wqSjBqSCO3JkH97NhIGV+58AER2nuHHcEMYKn45Q4XGRtDuweR+j+xerxe6yCFGGjNS56vXneTq5
w31nIuiSUBpi/grGh/ayT3VC4Jb4XFysV4YocNe6QssrJasYZth7o8mUXAQvlbUeiirt4V/82wRP
MbT1jMRh/UE0FbmDZhGKLYR3gsVEMSvHMadfIGfYLVKoASB16KmQ+USkIzaNP7RucBO7XOVHZJyw
VLjhax9PrOg+bmbdA6IUE7OSMzJA86LLcfYHvfU5i5T4Pmx7QNzOOriPRZI/ECpm/OZXf+NifA2a
6QB1ybQzheedj8/eGUsMEWaD58eMHOWAow1/7tThy1t7mjUgzOvodojy/nf9h4aTOALoiWxd7rsQ
mvBzvL3bvD2vs5hl/yyIemzrk8MRO76773/QiP7J/YsZj7sW5hMqoqEoLLc6iAE2ESAZw5vFUk3E
x/g9nYy0gxbAusNictxDySEs3PeqNUXO1KHaqXwMzSFRiopGXhzsX+gaeLOTj7PhqTBEt7acKuMR
nMnukHubExDLKAjzUMI44kZQemE8xFUEid3WNi+n7zAsrXnoODZZcINsbAi0pH7ZWoIzyRBzItbo
L3wPr6vczWvKLeRBf8T6TybyJNE6Hb2GouMeq84t6cz6MFzXeIfKoTeAzCrsEPg5NmwQh5kAh+rH
ksFKbh25KVr7neqCPqyfwLLu3ZHh0oAu5eYVceVSG4ALaIxZlgWJtKZgYuBhAXnsuDZYFX6MjVcS
mzkCfWpTu77ns56x4HjkAhCKISz0yXAh/Yvcun2Lnnp0zG54aO57OBL++UVwinyhEHcCJrzs/sUf
q3jTRyEbMhfoBZ2TRfbU4s7shUbq475c4VH0OcTeYA8KnTI9LoXzBMqKPfOOjmjEhRLd2G9snlSr
kXf4bpfj7/jnd8mDwGmAbaHOUQaHuGLIgLHmAjiuOBImHMD/8n8fEBSQFXYGtlAEto0GEXwZoMOA
VnN4zW5wPoicegy/3sBn4GEqS3w9l/Q4a5T/VvYETcmaeQM+VvAutUJAuWeWMSviDbwYxAwhuwE1
EWdFGfnzYimuUGlthc9PKyrnHQsLADLDphPgyKQB4Ug/O4LLMkNw9PnrrysNBiCtuLrj3qEzJcMt
hCoZgJ9BJpjoF5SUgTiAZj660g3xMe86IpYNLEmxDgxYzUDbdjy+n9MeXkJwcvAUYGbnS6NRktjM
4Gdtq1AQRLbIWM5Lez5mvCGt4MfprijvDvijoZEWnRDem6w4EcX2EXZqDTuCJMxj2Nj3WDRBHdjX
jHqFnj4cLoYWcb4Y4dHTkgVi0VSOcZmbdOM3eMihIrOHd+HIs8bjT7WLnfCjhOekZpcIOZQoTGUc
dYmEk1rDSf1YF/9r7rlMKCRwDRo+dqU5wDz1ElXOLES4ia5SJKIDD0kPUoqBV+3CNMOgxOoNWz77
YtnxGEYwdsiW5DNWWL3HcEbMvr82s2wTg5hiiwWcd7YASi0znv9id8l7DZJAF7en6+aZpdTNaxOV
gfzGj4R4bryoIZvC09I4hKXWfgwZEmh2mjHbRciGwJ6+011u9C3htLmf+/TnccArp0a3n/CHe1aH
Cl5m51FC4gJSO4BbvqBtPy2ZZYPHEeJhnobKXjdbMZUF9zrAmiNbiSuTLm+Zs9Wj/E+Dn9M5JkrM
KeOuE2oOOfKJozE62RyHHEbebhKRnmFsNkA0LS8wIgT6kglLCm0ffo675FsCQ+AWlChWmi0ZuP19
hlwJlKSUoJ3JbmAzEjPnjKz0Du8MaBcrXUP+0dIsbCO3Cn6ieThTHHxxef4KciodnlOfKUpbXss7
VCetWK9ZavSu1i/7LDopCibnvlhjxOw0WPVgdKJZutUfY5KCTn6aix/aFX3OgGzIGhm7/TGmUjmw
GFDUiYCr75N9CAVFGm6rnKfZx5j3wZXBzM2O9RrXM3XGNMxhuo3zKMFv5gNMuMsnuTaYaxOeR7Id
n853An8cI23V/GxeOV/NKJ+mhPEFne2o/cFVrZ/e6bShuDm124IyUvOdP/iIrZv4FL9mX6vCUSyu
Di1H6Vs148nJa8NE2y2Yv78j7HqQ4QthLQ4gcDBPjVgMmK8OwjckoKVqdBGDHTeywDuBunhAPvwK
FsPrhQunjTX+wkQN1XZFbhUIO1NHQ3HXI2WYAz8XxnjCCnFwiWHY3mN4yfDzzeJzrgnUJeuZnMCJ
ljLD0GQg4DZen5c9f/wrmPkFjXfoQneC1rRvyLYCogIRJEgI5tuHLqdlyId8JWmFHe83BOE31Un9
NX8Q+dp2B1I0/L2lMsHJEcScgx38RBcv34J9IqbCUlRLrYMl+9WwrkTXwUWL8oAUPYTdk3bWGeLI
DkIhmrLCulDStNwbjEAQF9AEGmnunC+IIxiIN4j24KigneOH+RyR/McZV2KODOhW/PuAaoOPHdlI
F/twG0LYMwDdLe8SHFgly17SjYsuaAm0qnwupuR0yEnPf4ZP+hBh0HPa3fzn7Brz28tHXqj7Q04F
pmQH3WRWBYYBPoVrIShsYLsxSP/PjLN0z9mUNgaw2Z4D2eNLZuiURrw74JW3KD8gGN2InFBEibp7
3XRh7HPCiPSxZ2lT0Rgozv7KNXDHOsDGnabjr/ev+cf7cDRP/h98vFP/VBe4R/Xcy4b5y7I7ckts
Np67nQanGfsrC8MobHniLuQeAnJVtzfMHW3SNxNoIo4xJkVr5Itfx9H+l7hwPOZVQCYQq5sJOVMS
9y96WgQ26N5QzFHRVZwp6A18zEmuJjYF5HHc6Y+QNEHhtxcQZEvjOJfWDidJruSjrVucDbDBGLqk
KhQUFfoTQ1cmPUDtdp+fRZP6jboLjj5Ab61PZ2OU7BJAzFscJQn3YN9l8OmuPfl5s7n4Hr6tR0ho
ptUZ1SemQRod9r+era7W3jlSb3YVvFCBj1t+K+tkP9xJKPKRecuw7F8fQuKJmy9p08H9wwqvb64Z
Kl44BVV397L1qAjw4vL1ETMuyJ9O4wz+1avChbpOy3UBkP0gFILxhx1Ck2pDMqPBXNC/4eZPkJ97
W/Qjltq+AMXltmWBYC3Qd4/bJ1fWaahy93D2T/Z33QH/41yHAeh959AYGToz8iuRCiPpFH7WxQRz
5JoJ0aTh62z1l2fng9EB8DLkuoCLLcDMw6SiWNvp7OSLE8nfibv8brn33dfwsSozAF8Q02nw9cV3
4Lp7O4OgN4PDUm9O4SdWgjfMAe+cLMEDqdPP7u431qzdNeqMmhGHG2N7prawEVQYddXwD7x7rJ7c
qiEzjLBeoXj2KOUYNv79ABo7xRdSFuVGziCfPfla9an4szYBHSijj2zjvs/yPm/rZBBVCOsACreU
tJQdvZGeNqZOZxScN/SEpanZeG/ngqFTaXZjAXxUf2Glpm0v7ew++rJkeQu+cCHZiTrvSSush9dF
yVD2wkIrnYaC1fyxZy3WCvPF6d0iuUBm9XcrgBzzhkHw3P/4T357Jo5pT/89qTVupktIEK5m5kCS
2YOAWSb1cy4M0JDk9C9vm1A+zxZjHJ15aTHUPNgcXABjyAo0VD4RzP7pgPkt1Ek4lMwsLUzc9W3L
4BJo/D/qVR8OLimuMo4sbFKvoj5fJFzbM3nH2AHCdVeZdnKvvDYwsOwrBaeRj+4OqZxXjjkmSw8u
xBt009zrcbAuRqOJMwihojE42dDTGyrq5vXmdLHfoHQTLhJmCkfnsNcgqozbyb67UrPO6rU4AcTw
i4wKpxMf59rPYPYKZk/OL3c8RyJxZldEAIf+AvEbshWZ+13M87wDpGqEQznOaA+kbBN4o096NMUw
eviHSaHQA9Arzdl+jfmjDDPW3Gr5HDdu6lgyGNyGj7p11zpBl+TbfUmkDtMz5aSpOxm4CYVq9re+
TvbZKaEHTG8x0b4yXOcqBRem7lApXkCKW6RqfBwLMoHXjQ+QgH/JgwIZOgZzZO4HyDVcFimKO8Z1
jOL5ho/hGtI1f3B5H38Ki/uL1SsmItKb6DaPXqVDWL3Stl0wdIEYb4YleqtXFHomi6yXviOmrYq1
587y6Av4ysnJvW9FF86M3yPcS245CllRtDMB0fgWJY+iNBYfC6WkKHUL2OpRe0HTBolQ+J+QK6LW
bo67sziyco498ZvAq87/p4E44drpfebV03psUWPgYyAGh9n9zzwKzzNBBCvohkv7FjBhhrxgkiv6
sZXp2jmbLvOQpfq15HRVYBkypeXgZ34t/4nBo0IhWsfNRAd2pu6Nb3HffQlVkL0Giwh/GCXqWWoi
RazinwSbWnROMMWhFHxoZsTVX1jkn3TaJhG3h8vlXJtwI3X8DkMCSkphdlGWWX0Q4rQNpbz4c+pz
qclzp7Nnih+e8Lj7eBex9/tsRfT/I9p7nDAziPXouyT8OKnm8MwxSako7HKnL5+J58ATi4tW7Srm
OHHh1TILKV5QOpqFUJARjCibdoyNLMuVdXcoF+Xi7Nc4pePuS8SW2Sx6Kcw9gLLFc/F72kx5wV3Y
k4LAtt3caae507NfoThpITd3Kl4WN3SIPdqX7D9uXzyd2pi7kGnUdq9RBRCWXb8GgO33m10ZUo96
6SnuAaXb/UCd5QnkAE+IHi98AU9WzRW1+8IukXwp7CC7Iw0ZbXSanWYVvpCL2tQ70XoEfVNBQU5c
ecQpAmi3Y1oJz+ukOWX0gosy4NgXitBxN/inh2SiMiYHdAGotn5DAoIz6UEhjsO6JnEOhvV1D3GV
hXBMYB1wvFA36XaXSod2kckxD1uVyn6pMswknYdODwRLpjyPoP4XUAXVMP+UVT99zE5jTjwHwabb
3UE8F6oF7B4rZflfqfxow6iTwhmwHIesSuFVg4bSN0TdOHxCNOzhdQEBw8YPlNqbiHsT3FTmS2wf
qdnaI+bvK+mHUos5x+ksUvhiAd7/RaYn34q4K6O1zXiR91Hl0krAVjSDdMAPvjpTey6/nbLqZq+D
JNcj/3FyX4bD0kK2Qdx/Uki3MW/sImpECGC+bGESD1J5YfmCDrOwDShVLZ07uQ3/xUsP/13caqKP
4WJjscT7I7oVZrR8es+OJG0KCY8zSL+LxyGyzZQpL7KcfvQbvawnbaSFKnJRAe38wIfwQg/bnIeB
zIR5PZ6c87Q+kRxO3xD8AmbbuWLKqaZrrE2kT/kgxVwcExQXwgSC+O/bHuzNPadmJyzcwuQxEZM1
x4lzV9BfZ92MJdZawAnpQZ3WHWkrZNoQLaElTbFFLlFnVeY8Ms1MigyVd7c9alIRyjeBPnwgQ2Hu
IhpQ7e00rsSjMJg0l0BNEaDHkXb7sJ/1CrG8qHAFkkckIMOVb9ajHOjQKAsBD69s5ghc4lDfkerE
VB84Y5MftRT46gbJqiQuZGnPXbdv/3OXkQ3taNNAIqRPU21o31kXkg3MybjYsBIPDefL24IPH9mb
wJRT6gH/a83zLa0uVWCStIM+W50HXARcbpS4WjRvjeYsgOAbtRw4AhJLAvscHhCCnKXizOStBxdn
F8Dvgy1zOHEWDghI6p24xJ5MPB40X4WAGrJNUlj4pz/2mtzT3zn6FTiUNCPsy/fbkk4SDvYG+zVu
srWZKooBJ3/KlACgBkl04TaczXB7oWnWlLtRPJUufpr7D7QazPsbHlW+2BEDYGkAjffpORW89Oqq
Y23SjiHl+yoGF2IOHM1ZpS0jWOqj3LIjKqGXOw1atKSqCQHomlOcdsdrfkGe3yvYtGef2lKCVwwf
nAXm8Z5xhRrLegjbEwiCAh5pL3ox67b5WhpWdELEpM+euyq8TnSq+67fj8U7nBJ82uf2GmroYWzd
r4nQAfrAcBoEzOpOMMbbduH4VF4XGy9MXsAm/tRDLciFJVUQjTs/+gnhG4McQQ+57adU0+N7eN9C
LaJwfphm3HLeVH75Xgo5kCBGanXwjI7ky/vnv7XE8cYKEzplZfe5eNjROfcCq4z6LMgOnDLIu64O
zSP1fxn9wBw2cxzwKMH67iAVFnbAxigNkni6nhaqNW8VFTBAGwUhAiJz+rAZUAh9kY7wgScGq0W3
tTHd4L63bC+vc8Wx9phXMg3ioCBkCOMY/i3n4COqmQyjoC0qYpD9CtLIGVsK7lrZbeadf0UaCUEh
fLDNdJNyzZWTE3XlpG8JaknPgVnbh0+vcLuGSagAuXx2qJSZysZ5QNYTsCqgLhOAN1CeA5QK3C5+
SXBzdhRLuhirYfg31seX6aB2kZAcWcNcGLTar2nBi8N1AQg7HWDbsWhNno5qP3BG7bhdR18QtvZH
GRboCDdItCJzbi2ZbjaJGpdoNsJ2vOaGnLT8pgovh186GPZW3LfP3cPjq/wO1ock88FdEC83fGMp
n+AiPVw9Jors4lphqA0FX7q4+4f7ZK1OVeodt4LLJkXbndIOYhrRyU6X6J16xNb8ZX8v67m9DClu
suefAuwUQEtI1rzz3Vgbqy94W7jeEUVipk+7crhRZiGsHMpW0szxOBm9vxYee9kgqhPp5WhlEhq3
IeWPc5sKsKqQn3OhFZTJfmVZGMHN3nZJqchDEfUXeTDBIOLkO1wiNZPR/CfC3mzz3wzi6BH1HV6W
X9xQ691C3JluiUw6sbCCWHeeK9FpKJjgYNKz6pcR3gcWT7mSwJ73FjgtxBOkxZSgsmavxWKIXnWw
0wOmK2JVc8ZzR+xkMJRBoY3/MZDUK9SWzMZqykmZr9y9F0c8TULQpvITPwoK0tF9VjG+JSorwTuZ
IQgRLpxtvJ+q8UOkeopYbvfwEnVcmjfmWC1zNcBd54OJU2VBiRC1ezeVbCzoIn+eGWktEWjbyRla
SRc7oAHrDwaBjQC1BxxTODdgYWms1dGssxLd6ujW5kOtMR5aYD0BSzvk/eRxH0dQiiB1WFemNNjs
WAgt4DWsSr7mTN/OO3aEbf1CcCC3qJgXYTXLLqGwf5n8rw1yQxFR8LDskBlHfJoomZZKQ8+228Mm
9DqpiiXgj/VxtQ57Ps8isgKXr6FQckjUguNGwtbTC8G89QalxBNHi5yhBs299PPI9XrQIlOmBBY7
uQmsIX0vA6v3v/fVliMxPnY5F3sxzlkEJ+EoC0UAWSXi+svHZViLqk2U+lscn3VeOy4fNQ7ID0eD
q4JRWUiMHU5AOwVVX8sn8Jeh70xDr4NztF82xA0YX0pJsHWYKRwZvJx69MRo7eK1/jgSpddbO12Y
QNSkyZqad1L20eDn3n4Ap/yJF3/ckGEC3Lv9uOddQNdzQSutBsKfhvQOyf807BN5DlWWZv2vNb5A
0/6YCnwddIlSPg78g8xXFCYT9N6HUvbWBcQbBJfvgy27syF1eD/lKhQzEM7gm7kHfKQPVZwDZH96
Q4Zv4f5hftxi+gBm1MfY2KzEmwoXKntFN6VBGgOE4D318/AFHEWj2oWsqWEwwrqVAVbLPc4WewlR
4DOZrEALPUErJfIqGkwGESDDsBvD0BKw3VwQbBfk7L+KKcXTZtfdeBfGzVjYpo+u1Y2rZReAvkG5
TDn7Dtt7+l96QKmPfuwaSY2o4Dg8Z6cTjrIfNhAWODnnixhkwoxj8XTHFePFOcrPkK58WdBvDKwW
bFzGyF4D7l/QwtI760xJupbCviPI+2vAH3ztHCdnceDQVvgqXBykiO4nqk9WidAQC5BT8sFk5orG
5IyrzXGscRbvkLSL+wvcKApUPFIxrpEJKH/hOOVMID5sB/yaQuvh84sIZgfrq4drMmKXQwezJg4R
jwtdvAUv1tr/VyMgwuUPl+gcnDCZF4c5s+SKCfhEns06HY7wb+CxegGNRi+4+4EHZMFb9WcwVfKU
354OMwd5DTAb1LvhINF5xbzzXI5DPP5JsIlaGJMAgWzu45/12eszAnVL9CkUbvxh5igq/PVKB9vg
y8AuVLyP/IWzWJQb7EKYZWEC9TfFaUffGI+upJg4ndll/0gUmGNtQKF4sPhMqNnovl9j+KEyNC19
tGoIf4GKLp7ZTO47DGio+r/RNdF3gwDW9Wncd+eYbNoIavKF+wtOiDhUV00vsfEai/oMzJ3+yLw7
b+fFclcCTBvcU9iyRCKHc3X0nmxoui7IqDZKyujWrkGD3PgMLvAjprjiz4duVRsNhr/gStDViHYR
ae9nRmEyZMbgr0dXn4ST8+Sy+Znl2iCQiF2FsxNSpCNKENWm+M+Jbdy1oKBsiGhVewZWwRBgBZE9
Tp5ng1IOsvhSCe7oNn70Q0t9QBtEogD1IsLK4EGBQRVJW0kprQbvaJ1d0erw3MgAECHU7GcrLqTE
2WXDf9wxMsmN7yRPvr68BfmkR9HwCL57RHVVKgKWZruORbv678o0DoPoEap7ugXmaf94G0BsLMrd
i9dGwTl8pV9mstUU4K+enuDGjxHLmjVsCfgg0lwA+ldTGaiikmSuUwC64VgP3cXJzGDa0/gd80ya
iQfPhOl4irW5+53QMJwnp/FljNCFgvid3BN1w8G14inz2NGIj5/7ozkInv4lFnlny6oQ7aOdGKG7
C6ZU884r/fDGMFOm/gOaE+cADj05ibiDnAO/GPgtWnNKTmDwlJBWzhwdS1tWOi6/kB1bhvoPmghc
IeiubLGL1DGDUTfoHMQJWUyM2QxkpzOLuUyxJfAv6YcizMLeJriiaMEVxrzZdPVzKKpQzfGzpCVC
pGK9o+MEa99d7jMJ8l46522blcL6qYAeCfyYAvBTvlPo2jjju9cp5NjP/Fbh0GIW8wHVlP0FrmMk
2AYFObryT22EzJfWCYs7Jtd9V7wD0BryKtpDiBZYGTAOds6jk93ySK99uJxh/eXXewyhNV1IkNjC
N4h/S2C/L9pnRDGtVF/18CPAlCwtuNBpTUH5YYr98MOSkYn4HgrluwYDSLpj0QSo3nML9ThUeian
I++tLKbpGRSWYGP3weR8W1bOYPki1N26Dfm5fA58g4x17NWo3ledrbI8Zp0toAbA/Zd75+YC/tk8
AG4BgDrFSWdDoHhqK0TwmDGi/eZkJ5eGE5PzeQMN8uwxncYTS4p17oKZIKc4Qd/lwihPDhNQ5jt2
t2Xql7S3X5OWhxnzb/n2Pm3nutVhYyenOlCTqkrv8zafS0wcSoejTOG0cW/JdaVMnpQ0+0qB/SXC
sQ+pIAF5lYz4p7wmGMCdNqvpu8UvAJEAd9W/BifNroUSzzuSJLw6Wox6eTeq2uz/u4F+Hl8WEiGW
KgNvF8sXp5lDj0Cw11jZnSsYfQFDXOYdwmDr4Z/zNdO9PhXLyRbZykLYW9wxivsfUee1pLjWLOEn
IgKPuBWySEJICHtDNE5475/+/5LZJ05M7JnZ0w2NpLVqVWVlZZZXuHyEeec9+sLWlAjnirzX6COD
+Rwf5xs6bRh7ORbao0GE9sfW36yeCIqdRx8EKzH45UC8bkzagg1+Hf6u1hqDMOizSLyYdebJ5hCk
upXR4e/QIS9dZ8g01cA8kpeN43Er/7YgizGRy/QPrcb9vDSFYLjrsGXQdNtnoi1uoB8iPoUO4bzY
JrkvJ4dVfVLqDaZMEpBoRCMptogFXokFTjBSgkqDSi7RWHVcIr1XxjgAbgTPOydT5KMliFxJsxJE
CnAOfusBmZRjuEaCxuYDYT/NVYEWU7Ooy/kwGYfZgnWjcE0nieNe/Ix6yvJQEik9CB2Lj1aAcnNv
7fO02lBs6JVst8DR8BKaPulRIzRabJkKYtOBPiGUXLfRg3rixHTrYqcwmjRJPxqA1P+Ja8K0K09e
Sclfg7uL6zKwBkh6SV9xEhuDqo1TAHad80J8OADjI8XHd5Mlemdikb2boWn6cBZEJVoHkHChxpMh
M5CiWlEjF5Bgx7fZ1h0YNnTHQISAQnjx8tlXSpHFDtPnZvEHGmFqIZIlaTG4HwdRi5oIrJrSbWPX
oeJ6VVbg4kkQJJwxMnm22QeNBdlVgZQh4D6QF/FPG5zLhpeAcTT6CbTmLL6DQsgDpHQKGaTCIKAU
GI0q5uAQnOBR4HhKteTAs0NR50TCvnWZKhpCWEdaCo4rhB0XCE7oYZAkjER5SbK4kcvrndehvFsD
hip8SC0eKnhVyK1J4HlCSX9TG9ySGsuWrkCLqW9Yn8CzJs9nwaXyLuh7O8xGAPtLFR35VRcCTiru
gmEzWcNsjRhEC6zAW15vQTmn3gjvD/eIT3KDFLsmNWIETb2MFhMZxCgqXdrWlMg4dIMziH+x2rrr
vhoOQKWaBhJu+moN+Dji1J40JNMRcK9PohYEt4uLoSmS0OlnSR4IMaC1F5cQUqfXmZagQ8Pc7lck
v1CnUgapGDKwlTVhr1ayE9jthT2SQuqYI0R0HG3hyvame+DbHPmYKwn3NoTBXokL3nUOk7uEnzxN
4L/ypBAY0ZlSkzlVMlGIHB+wInsfGlE+2AKK1qi3KTlBgUExiKijfQgnzN3QhyeXpHWeQKTwADTe
DqkfOTYHBszK6sded3MGQkdF2HwDI0KktI3qMlfLTeEF8BB+xPW7RdcLfZfkkwwWK7Bp6krQAhlO
y1jegIIQoaoZNdn6JcJ+c16Bzw5rHN/rQ4c0urgSAR8C0mCQJCvKu58WKQ5urTiKoLGE57AWB6gx
MWGTbIbTJegNS56rwNgAYSm4nPfRe851P1bwONGCQlwONicp/KiKXNeUv5fbO3iY12w7rg+MwTub
IrhZRgN96hptSek2R9vuvtscccFP+o00zykCGA54cmBW29Y1u/whfPcZYCzbRh2sjeogP+ceVkYU
iclhIL79OSxghfB0jqF2hwG8glQXEIqKcT0+pjzKhHw2pFVNa9ZzfCVrSiiqqCXZ3WwbQVEgFlT5
x5EAXsbo6BY+0FTcZ09YILKg5Bi3Nt4ukCbm1b90EBP9hlNYybqJjXgK/1ozA+jUh6oLJhBA0JqS
WtYRQsiReI43A6/k7sPxtzDn8urtE1uMha7hI1jrVjRxNrT8JZq7cVPTd2Zxih6JWADU3I0AvVbE
FS9t/JHiHcMeRG/J0bvH+Ix3wUGVlF4dz0q8RDaPponmCr0Q8kcD8NNGyoaurPNZiLpV7zY7OCWt
qYeRsq0gEcRQ9fITvdIHajGb1gFS7ODuf2HEUgYhDrHg8HpAQWcRYG5C/3FDmfZFkRMYf3VnK5A9
oTym86psIxSbVJfN2ZeMFNMXnNUQTMfzxHS7pU+LeuNuzl2wX1ca7fUxTTLkkoFZKQi3DuLYe8xh
sE9jHobxHXjQeyjIcmGQd734uhJtesBTrlhvUMAmRyfE242ZlZjTuMbwej2k/zFNe/eecf0Paivc
N0Sl/DV6st9w3+WyrpCWERRENlOzRHeUTTcdruk2qGMycEVgOFpDW46prqQlKUd72uZ0qM+LHRMv
OE6tnv60DeZUkTgea07i3eKTfmzyLFjgFZ73PquNKiN8wXnkorZT2DLiscEqRAcKByVUYnF02fmI
WH8YcyJkWUfrjClVHFskKIMFS2T14UkLcWoSlxUx2CvTJE83abWthA76L28k4ekKN4epHr3DgdUi
zh8tKAr/VqQVjCCqLT7uFBCVz8gLjziUIDfJ+tSf0ohj5dpNMw92KXb0xANBcOw7pHJxsV/d0mOX
+aupW22hNq/b9kXeX8Mym1R3DuAMwyHkvsNdhw/VVnSjBKcSQDe74jy5BRveWBq5DfopDVO3Jvui
OCvOP/X2Fbn6IrjfPynljNaxBGBRNw9lKaBENoomcMQhW3MdCYDBDxuozcvEB4U7fkAnAjGC9I1X
FZ/SL8H4RJyG56L/HtTP8IPJhIlGsEENDBqZ0Poohh8Gb+BCsg+eJNEbfrA+IIDmaUCcJzUCkCJt
+jC3j/4dCCfx4kXeNZpAi/73QyQvr4Rkn8lr3imYJGATuoCcnPj0wV9vnzOK/0Eh3igOr7O8Q3y5
EoAKPYPAaSR6BBLgKzl1wt7HnhhEzV366GyOVnnwZOn9vdKzk5PGD0rZu/dCIxxdZuQwBIiXySnR
oyDrQ4pZmtdH/0o0Pv0BongsGAL2oDKSKc0+XPtrn7OaZYjyOjfk+2/14IOW5/igNZ0q0Xrn4YSx
X1RXGFyXQPC8u4/tdvZgdustSEOjSGhiUuAIPFaVUXG+Vh02idtkVWohNOfcCq24kvmY1E+tD3in
d3858OET4s45PrRhf0L1BlItD+qsdawivn4BfYBeLSxGheFsFumxy1It5oC6AprtJNnO2rxxK3FG
mlsSv+cY5bfBlefvwG0Shw/+HnHiSORAdYRhQfwOz+3LEmFNAZNbWGF9hNp/YRZB4Sw1l12f4Rqm
DHb2DmFQTRbiK0S8vfeuTEQwyREd7KZDxBWZnolWwlHNmey7uVeDDV9m+XIHwhs7Y9/VcqB+QSv0
iB+mNGBBJThF/q1JNJtZprMvUVJTPkWbU8WVhYBCWrVdYFLlhFlbOqeT86WLNnQh1m3cYwDlHa+K
hp36WQxwLAJrXVliJl4xjELWJEw8FqbeiBKvo4OKjOEXaxoenx7HD04Q/gULAjYBW4HqAznHSCWr
4ilfazm8s6oH0Fc+CN0W4slzgeai1/BO7XNP/y+tcPkjkYYrUCCt/fs/wnEJ9fk3dS6mFxe6TXGF
O8o9q2O38ZnghUwoL3lYYjgK22vEqkGOz04m56ubGZPYP9zMX/rMdWmKgfPXe2cYCVY4DDThhf0g
kDPnBm23L80Py+hy1ESXiHEF9xIhssq/yQoA+01LMy5I67vrmDkxnFMsToAApS8EXJv4nHNcyqCB
s7Z9mlx7qJyeGdLtH9r8Yg8Q+ImZdChGFaBrBdp/KvrS4C6zRWcNHrw2W5lIq99hnRO89RhI2J4Y
8mbZv5Ocu6IHmiLNCpQBOSTFPzXV8isFDPj8SIpiLN9pu785zpkm+dlxSTYDHIlnwsAYbiwZjGka
GZyJZGxkevQkzIx1mzFdgqIMO4hjgEVg1zGe1e8ztLVbepU0tjUgpGv4KW63NA3DOWoTYbyNp/Cl
S5jMZlj68WcWTbTMJ+jy8zuhFeyNNbHucoWjCaXbCJ1mrTLALN0Ae4IharE14svBaPLzs1VcZllo
M5C+fq2Y50udN5nhcatpLj737/5wAQiAMamWs2UgDtEv2DoZTspse002asVy7Xy7PAu4UC43i+kN
8XXekpf//68sQyU78+Ms0wgsV76zfz+Dvb1rZ2nGrBxLi3jAz/bT/2xr7fTfY8LOkDjBh8FZwa55
JBaKCU7GIv89QX7yzPmSj+jbnSzLtHbkj5C3eZjumoRGX+HverQZ74obLTgIG1Z+QL8PosRLvj2/
T40Njx//34df6kX//XOjo7dOfVyoeTXrZTlPQdj40FkccQEfrIN/t6X0+2Q86Bk3RfdOw4Rri43A
VA826NicMDNFGKRRI8c4lhYmF7/RpDfachkLaEZ4/L0X8ZiIqSvdW/d4R8NGw0rg6ydeybVzG+K9
kx28A6keLhsOTgA3YgBRO5wxKdb+DHjSWkVaSzjQTSZKJxDjL/9WiJxcSBi1LLRrnr5kye/8rhdw
vrCHWDCjGPDdiZxo9IM5DIpYC+29Ipkz4MkE/lk0iWICk4wpmxzWL87NSYMEvMYpII8xOHzTPgQV
6myN7ItIR3k6oD8CcNfK0eM/M7rR5IS4tKnOmYTL26eomcJcHk7DCyO7zEXQDIiKIFTdvP8FN6HL
Hhn0atwbw6KdSrqfFbsVNrEYw69uw66lRlbLzatXibZMXPjfpGqd8flAaJDwD3bs1V+oCvJD6E5l
BdvM+3m/3H0xCdO/BtNnAm4JO4x53AqdH/I94hLTvN3dktlQp/insJe3jXGDn32FiVCaQKkL7jNg
z/q4VLIlXvhG3c58zuS8WPH0TA+I4S+VhhtjP8PmcHkcymM5q9qfjkbBEIC2ptk0xIzWebbv7VoE
l9adM24qDw7Go5kgGwXkwVCGH221NtBsOtOlLIR74BR1KsEDWsANFAXkLWxGxamGc80+GNmjeBpp
J5G1aMui+GsrW9JgoIwQqFHJUhmrod9M5cyDI7LoYRqJ8lKtI8Y48WIokqrXyCVYf2x7xZlPi6pJ
uwwvSAYiW+MQChTtJfveLvwdvUNo9DCxZZxYmjp3z+iyE3zdhnXM35k+KWBMjmdWnPf3Q/kxGuMd
HWXmF9HoxvWec4JvSXGyZELz0DqgLHDB3OUUYQC/jw/JLUXSx390GmQjzCUma6754H2x7OCiGFm9
43znNoNX55Je0h1mT43g7Dwx4qgxLqnDhFzLm64uNw7PbVc3Y/JgLlUTq7rXiwBAxPswSzCQN4lO
cy1zHTBq1IuMhNo7STchuZrQs5dJxTRS3lN13+Thb74HYyBjciav/uDdwXiss0uOPeZAh8ce4uPW
3jpjvaBSQW9b4dzfYZ9EqUqht+nURmf2bPu1EoRdbKs5tYG2/dI8fSOukq2SvErSHqyh+CfmPS4v
SCp3ToPSaNPBIXXzxzBW/BwBGzR7lVinhwA+RqY+QCJXB6RVLBHRdXkrigd4a/A8EuA8LQpNcjGl
zQpgsbCCdMpoRRU43JRXEZDsGyOWxDXEL5FPQgN51kCctHNjs5HH2ve1c2bAnD4wM05XdnOZAaS8
/8/t6wXPBHfL/QzZdE0LsOWNxVP+xaUO1rI7zuKafUHHmWFFBg74hkbHsEqdKzaijU7uNjsF6JSV
lJi9fM+YUUd2ITUYnmQJeXBbn8NplyYEpW37G8Bzgv7KKT/evfwtR8wydV2b5gsTGj0VeivprCEi
5pxp0bTb9l8Yuj6jUWI/6FAhkTGZiSWVOdizmMNV9yQPJkpK5EFdJe7OSLQuyM5LTOLKhAf7g4zy
n2OCdhbQ8s/Tpkwclf5ysS3o5LZiSDmRnCKPxqYnS/k6YcxXc+Wgs0cfmWCurdSKjgiF0WGhHEAa
kiHxquYKPABDvs1hgxdsp97VWLrvOxiahZFj+Znvu76LLLDldl2yH58D+N+5Ja83Vf46CZfEV3o1
12GB7Zfbj6WfzW6tSZl2aVfOcJI9JawwLMRJRDgThICHNhp8St5kPask7+Y+AfMIC7MXHfai/UAz
8dnacWNoEX8DFj8J5w9qwWgW+zcyo01AWqPCdxcd0dfmX4/OiZrkYGc+GdqGSWvkslwXvxFHnp1E
KOYcRPtMBNzAmbV15U4aZxOOx6/5DJj9V+1YhMRwgPF5AGm/g3WXevnXf7VPbDqCaK1XdL89aCj1
aDqp18w1y88FVCzNsWCm1iywFZAUQNwUBiQRM6knTVgdzd59fp3DsER34H53v/F9NLiBLybYRUak
4OGnX4QLCPWo9+mfe7eIaWnujYdWCkL/p0gCEc2U8eYQb7PWjv+mDtskuA+fQ3QiOEGYBccRwehi
DGG/KE0YLtn5N+c1ZtCEUQu212Nc6tT9qx4AJDe8BbzP4urdvXvAKLpzaS2XczYCt2JjwuGDtumm
zNxQVyus7TrQHlzmI23c5+g4WluaNFDLf2tNtlKMsW+YfFV+i7IDi16VCiv5iWzJzXy5M0VCHDyA
ex7EDSZXoZ2aIIadksVQtHxXcUtNPzbVO0gl6/+kQwNAp5R9qXNfdIgXDFKvztnPJ0lsA5oeed2M
pCcAoiv3DBQhXJmv5hBFq27+14iF+U4YWul94+Mc9YfwGErq4+qcwfvhwTWzRgil6MeZKjB+tQ3R
uO+VqW44P4JnMO0ib4n5l3wqrkPyM+c6O1CwnJY7UP4xlJoppCziWsND9KV2gxV1ISY7zDBw9RtU
yAkPf2ILMJQ6kF6DQ26JxZbmjRvxYyWPPz795m8z2Ay2G7GLr6N8RZ+ikq19NJSqCcdBTi+2V4rf
CJpEJb+cfrsnZlox/cDGgDu+YhWBQ/YRUgrvI0BdwK1qQovrixPAFJGGH2KSgLeSVZET4FaIx9TL
ZSA8eJD7M25PgxmFbkQ7PHKhJwMIhN3mNaik29kHWJ+F9RnXF9PsHNTScrdKvNCyPMcXuqTD4hJP
cATZNQ8aYKnI1oc/tFSRKERKqgV17NaBPMls2thCERHSOXHAzNNFEgRCNLYZVhHANBwqHB0GWO16
8QTWe4Pmsc87CDSA1SrPvPp5ipIBCO2oNMJMF5nwXiNWt23rixzG9lz7Be9mMzxBuyNYMGuMKBU+
4wzchg/cStXgodHiixfOgGH3XAqYMayNp/ZiAcfrhKXpOoTdaAv9/0lOQVO0v4sL2V3324MsjQWq
2rUQQ3Naa4tFAPJH5a2zEjswgjZpWHuLLyD9Bc7RfTiNhEtrITC7EupX+dhV7JYFWpnM4oSAwHkh
Ky3dNmBUTgwBGtTcAQUwtpQ6OA8JpTI3FL9pV98pOBVMs97CjnpGldJtQnO9t28OrfboCZX8xjgS
bF5cKkxg3L1JBKYyKbL16xa+164rCRhkQPl3NCrQSN39rDLfph7klpMjhVZbpG4izx8uf7za8ovE
CqTbPollWx1fg8YUG9P7bBetrRL7nEyd7KcY6SIwOeWIXVuxO0WoAoL/lVwPbOSDgTRd8wBFFPy1
fSPc6RwmAaJLSB+E0mqZzmHi0lre/PgfJXjTVS5AQ0tSotQMNPYizlxsZaYBOqQREBAYxjXLc5wa
MLmeb3y9Qtr0iP/6BegsOeDX6sZ8xYM6HQWOFi83foRnzKx3yrCd2SRzXNNlDDisTSqTL6fgt81o
IT+R7zhEOQAGPJzfEQ9WBPSBhIe1hcOPtA0ObkOyxc6nI+WAV0eF+iSygBboX1x+QnKRQ7KNALlr
2/IjLwyYFSRsxuVE6LK8TSMWKAk1FTIiyQLWOBQ43njuOZ+wa7frwz3z+rtuHwiOD9ZNKTXdMOz8
VcO/B3QUNFeRHYFfzzBOiFij826fYfnsweLUcWJBakxUMlf8gPmW6U2E9NFI+eDoJLd6hKeQZBI2
ouStDgaq7Jbdxz5DogmaFO6fZJCMfWeqXLec5Ceen2HVDqaSNYBA1ggHMTIoS+4b5jfW48iczJLg
F8+IDxjzkQvKDHdrfZaH9mz2D+GQvol6JdJQ11tyPJGgIOpx4C2h3pAPf83lbVzsvanTDq0MKhb6
PO4D02oB5zQzh9I5fXl0GoNREEUx2QMnohAvUIEYbMGBOgHzgoHGFQRB8WDgHFsfBDelA0+z75MT
AyA7Bx/SXXWdIdyTPWAROpCJN004LDMkh+OuafCWYf0xSfz7gsbV1rg2qZUPhdBAuqhMPJD13R2k
XdZMBazDEXmzi/TqFQ+IE6HMSMgH0nofDjVcvmn/S3/ran2o1ZgUdghOhK4688Nb7EsKDqIHVHIw
PyEEv8wXo/CGLQVR6GxYQEjUBy51T+K6yAwwUozfycfVJZ2C3fAUNLIpTPatewv0S2QMqeBCYYke
3jTlXIdH/qbER2KosTBEjCRq/eIiZ2cda0R9IlER9zvHaLaQRqSV3X40iJgVoH8h7GLgfn8OtlBs
9mE1gR/t1BFP0epjpIZECMLrOjyOii4UWlirirkUF14gksMdMKoSP+HnombtUmxAlJYgie46WuVm
HYheCduNhrhF/9tawAJwhBoQiXmthqn1df1fMCp29uGAPrxd76N3prlpauFFgjynyhgkx1o8acI3
LyRutcjifgXSL/9AdWLrIyrFW1oBwmMQOEx8EU72YGShti50bBJptI5HetXkOS9F44vdAfdW3SG1
eoS1UV/i+EOTpQnjWcWxzrmZIDZQOliQXRV/zV+OzhySZh9FzJCMGyuDlaQGgxB7g97OegFpmo7V
1CUaBdUBWCY43WSkbr9lOUhNNVouWfcPfFRqppydII5V9R7kSC6Ds+wBEiWYfAZ0fu6R4BK9+P3X
1SwF5J6T2w6bdVSPsFtB3urX0Sq2kOajfhpBj3wNqH/DZ0x+jsIPkRWwio+hQxCITxu2Sahmbs56
D7fKCcyMVLUAqsshAyqDj2+ffqV9H96DEjGMQwWMi62vYuREiHjTgDjYqKv2ULexyH/JwySUVuuU
fXHHyCD60uHduVPYdRSS5axCoSdNXm7AvPxgYolz7wzxbEnqolHXBUgkgKVCLuZjDTvniIBwa6JV
TUIyJw6G3b1KyQJHmvDerpJt6ZtRSnp5gqyQi6wVr59vWqdReXGnVU2E4vzD8ItzIKbL66I9R0ot
cBTgIBDyDtOaFB3ZIO/Yk/SfqnZm0swzXRtsrYM1+NyDd65QBDh0BTFj2/ZOk20PW9qgjmhFN2z3
EbgwbQ6fpg3GUfdxGyNJ79jSr7Y0ZSpxlp7RGiD4YfDRMZpdIuZOHOXoQJapEZSXG+y469Y/v5zx
mDSfv9p9hEWVIXyYiWc8mLssJ10Kpxc5zgBxgl6xzUnA21TCN1vhQUhQj/JF3UnYHpOH8NRAbANA
SG6R0d1E3bkidcFuMJ9TQymTQeE53FHhM2DRfKpNKycB2eCt+/X0TOjvUNc/Wy9mZNDfQEkOgUqT
qpN3aXXlRxBCRnYunE+ciTT6JcymKYc7QQOOCSg5JJEHiiMY4tjvcTm6j+t9ggbkCMYcrGhKvzB9
C6hh6jvvQApbNXUetlABdDRxpnODoQ3n0ENHEu6N2DaoxQnk6kHogBfzGBpprftgfv7IAA5jGVAr
q1Cq1tGWXxtn2uFVWE59OSZ1RHzZOnD6vmNGywNSxYoPD4/TR7wkZeVXK+ifxugfr9CxGPwb5mhI
qExsIBIZeFvYQE/7VCxwHRAxY0evpFQo2gQqL7AaRM14uUVMYAF9wYUuSYUihGABQicfWx1e26jW
bYyNjsZpGRrgKJvC0PmBtIou2MO2yoMCsY+gS5xrmLPZ0Xn06emTsNNTGDRHSr6r8C5A8HhzapZ2
rVeLj5RcpAmDhJG31kKj3GciG8N6Iv/fGdKj7vafgF3IsBwZR8GJjnnKUfQk8A4YtjGv/Y/JpDsT
DqiW9xh34klyPnGMvXWuJaTyJkIHTab9UT7iWNJUsMFpdOU5Sj1IbDnybtSWER2eiMkPY9FbT0ov
jq8ahNiV+P2ozEZibhSY8a9SPfEo1px1MBghN6JyhNcKUuj8FAkt5GCai1+124GXidAq4gp1FGZq
XcPeAEpZ1EMcOsM3LFsE8yDHHpi0owbwiuZKcjWwrnP413xkyLMS2Sn4kkEp+B8PPX3+JomHLYtt
PVm3H9gSOddlHTYkmru6J/v2t/+H6ruNHgQvoiARd076JHpqJCSeZmKZSdA42iUQMe3WhpzWuXis
ec6LJi7KT2czYMoFUj140cuG3OmsR5Ko878+kaZPaeGduzVnE1xQF8MqGXhz410hS+yCBs0rv7Ch
owz7Ah/YU/pydVi9YSSUwh3m201Fc7eCmGgtzAPYNbSPVbo8kmf33dupX9kG/IH7oqzuhgdiIyj2
ayHNI0pl7Gkfg+Z8ol6Fen2SaitxVkL+h7DGVv6xfWDQoYH2WVVZIR3KaNhD+EAAZPdeB3cfUvZV
xDw8ZqdOGX4UscX8oiv6odHfYIC4KU7ve1Qo6WSUYS5oWFFvZri4r7KSf1KmJCcPNGYpKweMKOwG
a9AJAAjFi499hF9R/vAzzuHuwrlHpcyNROTVOcPzhK7gAJyCU+TeBR1bqFHoaMAyogthMzmUVaNK
DxqarOAZnWMg7sdknTdIoqFYNzx6K7B2ppe0fO7iyYzRk1WvOW+kHkmIHm0YX43WHRWSqn1veDXk
QVnzVXSQnMYa4QBUzO3CiUO78nANptNM42U111a1/2F4gGi1c68QqS72DRmEvPVk0hGliV7hObhT
HxtWedN91iKa+bV7p3T8IUAHjuRqQXafrXr3OANct5pARvXFF8Awm2bF8Zv9/0Z61PCfHpn+c7ju
FdI3k/BMgk7Uxd0lleAV1bxH1GAYk6MO5sCxR6XYugPm+Y457LrTcE4VIFfOOfXUhlxAIC2wFufB
nb6LPDCrsAnp1tG9YTaR0u3msL581RTq4V1amVqLALhV/7t2qhlY2JZKodDhTK72PrE0OK42h9s+
2BSDO5gyCJ8o5ZxtRw591Po7U0caqQ2OoZslIbTOcC4FQemY1vYuc606Bpd7jiFchXUeQnfVxzZ8
tXib6kDXX2QpaJyOq1v3fgcJQniv5GVTOivj99eiB9G/Rdz/Lcd5c3iFk0+k/iypliA1oF79y8fI
iKiiax31/1Qur60zcysdPgUe939C6PSx0DQ5EFRQ86CKKyVIMYWPcI05EdYEuc8Qefo0yT6mVnXR
gClfiUpXHHdMjFdv5pIH2wc9BBtsufMuFX4eoSgLwlPlamhXI86DresUO/vy8tXXsZ1TRpGicX/s
x3jTqkRy2zj4w/lwyCwIAnubLhMef6V2924OQVrR6BlXKc+UZPJB3iZdU2JLzSytf5Uc9SlMfzSx
jgT01QYhMvgRbonjBnVbMNTupn+e3Yd0tMbSyRScBhHhw5HUFW4/dbarIZG3lf4rCKEOkN4oRwTx
V6MIrzre7518AQTqFu+7bNjftIr4GJw10I2hqmD0HHbunETq5QzP3jvNwwqVL75pf5eXWUB9bM44
qHMIb5ZAk8Iyd7fDhn1g1QD6h/Oyj93DNKtnrOBvx7Tb9ENd2/VjsDw6XDnra7pQjmogisS72k8I
P8xKn3mEZdJX5bifLvbQo8JfLbqimlFJp86egWbT5v6dICuVMAKZxiSjSCQN7jYeQ1d73Xmi/rUX
jMFMCfoYzMzPvx5Iv9Cwt2V88BDA/JWqY5sRpujGPGwm8I6+hr+glX7ox6kSYR2isTmbOTNRH3za
1TT1UJuNwV8lkwsXwH7CNkAh2yrb9zijUp7F5LGkLbgFcernMrOGbNJmEIFqSYHtsQKEpAIGo6wy
lAudk3TiQ4FDn4McRwJbDFUg01vXsBjA6Ic8ow6DoYLqZHTwRFZ7wuD6EhyZu7LQV2CErl+JmVuz
aiRTLpBwCKlBQllMExCbB1RpMpcbrLkq7wDdHZHbq/fghOAqJpauVRwP8RnqEb1jQNeMJbnj0Qjh
0fpOiR7ZD4VQo7/uC1p7GyaNG3J39xYdmXVje7Z3ydopDRtTqzQrBafoyGpGLoSv8C57xGFv0T4+
0hw8Jei/8m9oP1JCafk2g3KfMRB6u1CGShyiYsA0ApEiYQcokLzRo2/xP2Aopr/cYFmn1ggRrYPu
ytRSfwqRZcQDXHRN3CECwQiAME676bOhf4jKqzukVjkCT0HNaocAVUwnY8mMP7DFBL1bjZ9XJLHe
+LPdJEUwbyDAVZJChvWHNgYYUdm778yfjkrL8CSnckEEANANPR0TdxGkIdsVXnHwj/A9Hx3WDB99
yQ8gEKAMOOZreI/2mu4jRB+k3quRfIjfXySTvGsgASnxlUHtUO6/wyPdHKJmWiJWFXvPlvTj+DA2
bTp6TLikRxAHVdLvQzCCUZBMbVBaAO9eQC5LUf7BuvcHLLCxOMTVLlCJ/hvG5aNBteBugh5Rn6mH
4SLshbkLc0enELEA7hNA4At9pC+Sdc7V7NB8RvwLURvDctPuw/HpCGNQH4EisLxZ5B3geoAnGI3s
kckWhmDFEb3WQLf8y46DpWW4NXCeBureJlnEBlZkNP2REVmAJz7sG6TkORfbOf8DI85XUmaUTLOg
HXX31ADmdxpBAnkKjL/I84COBBlloqIO0cieQKka8+ai6hfCoMAuk3hps7eFD1jj7wHfcAtUrNAp
sIqdf5KRovIzG+au1vb53cIJ9uBAMM4d/obIB6JdKwFep7tpIeu/InCYyS//j9/Ov4u4+0AcSpZg
SnNn1NSv0R8EnRCbEp5aqkATlW0y+r1fm/+LImLQXWln0vaZAeaWV0VqRZ5cu/hDygTU7YkjahJz
W7+WCA0TsjTxug+8HwQsOuL/WGzwkn58WO4RBQhIpBrL0hQQV9ShdM5mvx8ixIUNPwLRp7RQTcDt
jxGfE4hIzxdku9xFeIyj4oigDm1i8hjACXv+21TgDm2OTwKBwMJHAoeRhBZo5+wLuZkBivhxxF/r
JlcEQeZiQtl8QZbW+E/JgRzzAdeCtEkDKwJ1Chhr5rmsmfLd3c1BXRKMyAUwdqGxFVVC1EGjy+D3
qSn9eHIAjJqOsqx9dkjLLb1VRHbsRGcfvtojvbVi/xmI9/OPiwFSIzR0pqYo9B8O3wxs5OSm9GPt
1K0S7apddgK9vyjDQz0VHsNhRmvPT/UiGlS8kNo7aAZNeJCKmxQK/D6Dr6GviphkWAXa3vDbkLus
m+/Vm4Ke21kxN5zU6/hLZDwku/Zuckoa/P0G05jZ6QYTTECuBsQ60StJnAPuGep9YvU08B2u+QuJ
7FRTcieOX2fASHvrRaOa+A03EpyN1egFA67fJyfVser6EzHA6QrTT24CZDTtzzNVHi6Kvljm69bk
DaNhMoU7W/y7dM7dPHCy1G10OHhNW9onvCsirCjGcL4TWuUnmCQIr/ADUbl7/5nhndbDbgmlxICY
kvsSPLzagkfqJgmY3RmGXcKwMr8KvvOnCFzaimG5qiymo3WjqfVhyU/uPmt6RKMYWTKW/GQSwdGP
8GznEHp7zVR/Zg64GvwIuNzaDDkR5U3DC6eE2ojrgJRDUye9B0S2tSXkfPJivOId8oBoGfjZtgfZ
1aHrbrI4d5343lXHDDq33xSrcJKdXFBAB9qSD1/kIqBR7bQnXQBJD9waiGH/6vpakwKL8QfmOpgw
Y4ik/Wam59c5D4qItng9WXcRLzCkUtm7rjJlqYl2fKyCIAEQp9QAtkVcl1O8zKF+9rUx8lRVVG1+
ZRAKjLMI7CH4W82wXECwamnqeYcti80AdHYd4j9AghlLViYd/azQ4T6sW0QU/AO55cslxx5CRx1U
Ys0lRCxaBJ1CStLN8cLtei3vvcukwGLcJIIT93DjGh7Uik0wQ3ECKYwSZWOTliNwK/f3C5I9/Rvs
Q0acyujg7uiDEEfhnBUJ0s/cvuekJmerHF1BONjbnBERoaU0g6V4pKLdmIZwXDIaBYsGXP9/fKA9
vVYV4lVsN37IioKYugFIq3PnUQYniKDHVrQ3HvX2cfxIN0EGDMhSZnKBamE7Eu3zjqn2gjSCOh0D
kG94928MaJhngDdyODTU1WnjcOVwPql0+XEYxeeiGoR0GmIs5b86zx5HI0TtW5Gdvh/L3eCQKswx
gMHKmMCiJ499JL83y22IBXR24qMadBtXNBnRtggL6uPOJoKgdfytRToSRWU6KQPy48XMNYr4zxCT
Sb2qjm0RF5VreCGr8HXRxoqTMtWNUvf7WWH0clvmwA+SYIE+Xo9F5exbyQI+4MNmzjBXacV2ZNdz
hfAo+ahaLDnDPewwzpDcg7M7K/EkmZF5e18URJduzXbzZS1NjwG5FG4Z9pVO5M49MkemK7MoUZX3
gUXSsYbW6bOLeA8FM8ZraI+X+3B/c1JkOvse9B8IGrDQIBrNQGs3TokBt7HiUrOljGuNAnHS6Mso
dFJK5vOUz5qazGyXR9vOJlNe35Fc8F+tb3hnBKJouHzMXq1VBaOWzWgXgrP+UKLyceojZurJX8Cl
kWWkUUjxhsMuPtq3cEyDD0Ewqgam4RFUAJd1t4OcagHzPrsSNY+WgdOUX2WCp+QWkpeFUFerhL3i
czD+tho15J0evv0H6H1C2+nTNEmDzsNCa04J3p4j/Ve3zh71Iykp9aeU9E7HVldcKxEiAwNilt2l
Ezv1RHLlPnZ42bs9Vx7nzD62zsZz8A1fEGps48YETc74AWK5AfmTmDtBDVgvI2rQdyHPWdsStJGG
DSI66pz7ZQ78k13qGiBC2nNsOFI8dZLztDY6oWHtieVQ/peGmNW+6K/1LlmceaQknPJQsxnDPE7J
itaZ/J1WjL2aO1/579OVli9H0clmoo5UoTwIrKTd23rAzsBz0ap9676JLmuvv3EQcdQshoYtdvYn
2nmzczZhTB4WESOHrQMfCwAzR4/xht1gcV5I9gOKNKQPn2B9uE4Gle7Wpo39iHe9c3/b55R7MwrH
0LBP0XE2zEK6sx0oh6QSEM+bnRjFOhKvDxstJv/kzE6zLPJoZ4BSLha4lEiEIumj9Z6Mpm3lPosE
FfA6JHnzyFi+8giGKgjOMDcZGBjByIV8gjmw8NKvs+5yR9lt/xgL0WS24UdMw/RpzWB6UamT8v4M
RmqmJU7vqdVQ4wZuP2c4XA3iGkex+O3aPRACGH5iYAZyZzyDbEm3YTbizhbdUcSmgpVp+JslMbrl
ujdn3iAJq1tdCgjVtFhicFCRX1Fw5iYAJTxP8rTTy3RreuLEWR1b4qmSZTEDCYVNYvcQuSq/ppJs
L+LI+iS/th9EOBIl0h70hofbP9r6qpvEv+bMnIyavSpLhimxEimDDt4bVgIcBiMlPv/AZAmuvNrG
5O7U+xxLu8GIeplcyPLRPFaDKqPUw1Fo+wu/D3gYJVZ5gUEassN9ZrjThERgLqqeWot84gllhCgc
cAE9nWSKyLNqq8Gbgt+zRG9c/66m1FIXWm5T6dA1zehY5N6sgW3DjwuFP4Lqj0J85QivtqcJkOYD
OyU6chT7xfbxxhDjC5CbLQQTE06UlMD8ZBDkzIu9RyM4t747ZK8vl/4MQjaP6MUeKCajaOLHKWAO
LBC/0O92TTeNfe46w0IaWmNu7I/Dm94xPM9RXLb5GDvUXHTLamRfp03LOJB2PG7OnbG4353801Cm
mqOHv4qcqv4x6j4tiybFbxkKpIbj2iop0Si60/4Wgh0lE7vDwn2H1IepyrAQgQ+qvYrwM12RaSu5
YW/IAfKNylE1Otn5qukNjiGFvqjPR7rPa3+KjdqHvrv6GQVGxBlNZhy9MqZxTPuYuNHsoX7uriET
WTUa/CH96Ce9KRoyZU6dSk9vBdwsnityS00Gs62I9A1Ayo5iHxZyx9iasPRUvtPrzG0W6QylheG1
x+pw6qtNWmIiHBkIrxhSI0scfN0uoB37INjjy4AuhJHul6SjQu8XO4xud63Q7NyyKepzbUQuqdDQ
jI5RHUPy4z5Zm5esghbK/1g6r+XUtWYLPxFV5HCrMJUQQUTrhrIwIHKOT7+/wdrlOv9Z28YYzdBh
9OjR2x9NanhGiBJf7NHP23TCuv/s1mx+xWPM58pGYqRoHpqN7V7wOFfowEYjZjuo+1VQZiHl+xuT
oihZE0bi9q/RPauwdlQgrBEKsxcEpyRlpXrib85cCp9wrxWszdZo4PeuZiHZAL/EzHhHpiJLyxNp
RCzrzz7Q8G1JGIGO1Tz3Z/SrZ2c+YO95s/zBvXs0TRRAeVc0aKzlg5rK4MU8W4e5bINWD513xk4M
BpLPvNQYmcBI0x9ISgTqYci3Fs+CFFt82v9oJLcHl1B/Fkka3uzSd5tWrxHDhCm5dV7Cl1/4mSWS
9h0/bSwXEc4bO9viROl+iq7xBqVisqhEceH+UPFyzxTGhZapAebeB14wD2JZtURS6SD3i1PaxulF
eFEYIPhIr7YDcYAqLKMs0as5MYuceMW52aeLzdT1BfHyTx4yYs6TenIBLa9BCCbR/kHF5Bishy+q
Fs5bwlQOi/+21t0b6iw3nBTig6iK7ZDgU+ooUEBEtCtCDZQ7LxRmTTkBCaOSt0NC+Y2NbudeH8aa
S0qlGcZO3fyyKG/zAkS8oF5eHtwZ6aWy+DGo7sxP5zc8QK34uCum6+Y+IlvDprn29twbhL6A0YWg
IPKDrq7VAyGfk0UVh+U2QjR8UJ73TJVgQy5AcdXBHVLn/W1GdfP9OTOuEeLWLAx2Cimuwe9vOGKa
NbstgZrnpBCsB8s+AzzHJIwkJV/iRI0UJHpCnH3a4EAV+vxPFEwRPECUAAkDZuBRotPg4guj00JR
dzhSpsP0RYd5m0XzJFUDxBUyxqD3nzD8LTPfRISoG1U5TjezaApIxjRXrLXGwVC3pVmeOJdvi8dd
9A8oraLnWfdO4IaGByVyOFiIsal0iwNFzYGlIYUXVkNOL+XCNzeD2UKa4dk0n/F9iJzmVVkKmq2z
iEvZ8oCdBrw9f6CP4IO4mCQTZcYvVL1meg0rAQLOwZ5EMzqb8HrlzaSqU+Eis4dAdpdk36sahDTN
jWhjF5YZe3zQKHSUHOrR1ilVGaplr43OYe2HTPftlYJ3cqfEMELsg6ov03cmJyRKl+Ox8k1a2gmg
Ob2OzcBKByhOCbG/zFmsIpefjXUpauqmUtwccOUODHVFew11RRtQibIELqrbpOE33bAZpQVFtKbF
ZEhmxpxsCrq5Cy1JZdt7xLRjSW5JMRfpUYZBV1yZjzLgsvMYf8YXln7EXOvcryAHVWdmOkcwRHsV
ZJyTzBgbH0tqQ95lTOymz6P4RW3awNeBWpsbs9MvlEyLfNoz6/SL6cIpORi173njw4KHFYKdh94T
JxS1i6e/fNNjRFgWo7zOw37H8By8AXPXfT79O+LZUZHj1DBZFAUO9OCRp93ZITbPDXMkTGGWIq3d
j5gYyKONCSrBdSnJNt2omOA/WPaIOrXz7ZxgBhtnmcZPCXAg2uezXScbvkF6xZrfe6X4Pig2kamD
ADEYlZjp/qK5hd1FfqnGdHh3T6PBkZcypjWE1BhiIZSVe+jQlSdotctuhxdZSsng/e0nTSzBs+I3
evlo1jlnx6tdQ3KU2ve1pJ+gr48l3s/faGax6QhKPTwmzr+ZunugNH/z6nB97By1KhTs2xvciev+
2oztvtggiRCpKIzDCv8ClSrhQyPmIiiE5pRYtb9iB/2Ov/tk1bQQng7DwX3CjTM+lwQt05hBnQiq
YbYQ+LjbjE2kjGdIDaIlPuBmryBijQZnc7HP3bBpQsSjwz0O5BWjvLUSA9LVjGrpoS6wQNEeEVy2
tclHIKN4ao4Jl/yM+BOq+nJcqFBzafzDFm/Gh1zkYaMn8syrhoH9W/Hp1kj0VdFXDGAGct4hydV+
iOAPC844bhC+HY4XTJW9RhYlQB0GohwIKgfUp+7nops0Y0mQ28u9nKGR6MqU41b7iORUwUjJRv1t
eVsEYuig4zH6q3dsCJL6QOU2AQkwCsS/L3zeZnytTZhLl4Yzhiw4H6vusWJWulMrg5lU4yfdcWe/
/48YIV4AT8ciPyeNoML9Hxei9cQ5M2scbSqrXwYW3i4fqoljdzg4NtxrzdAkGPhMKZoXw8sa/nKz
D9i+t0yaEii79J4D5tAB/6ANoIE6kpIGKcvA6MMgKl8jghEcvYeITdwFKNGvC/iQxCblIGYB3yjx
OBLXu4nrz5zSYIpSv3tdvky1T+7PxxmXAi7S6veNVgGRunkv4zElgE4EdCJCYTXcodDWgfzN9LIY
IJHxuV1kT6VO27Q/P5UTG6LTjmHQSS70lupxW/b7ovydIf9Bvumhe9gB7sPL+ktxLTg88GMgF47P
XJVVFhX7DnyTjY3cJu2L1bCOWtN0fDNQfFposPYR/aFPnSE6HreeAJecokt7cE8cs4trUeKlaQJO
Eai11FgxB+yQS4QKiS9USMp8XjeqdEnImGM+hZ1q0bXXrZPcxvFY1BPSm5hIP2ZktR+hAjEleQDg
Ao20UKq2yEOoP6tk3jVkxo6hLq0uI3IS4maEFjgZwa6n2Xwk3zZDLk5taikoimIlfv6WY34pjofW
PEgM64y0w7i85LXsKIzgd4h1pU8GYybeDLQhBz8F3s+AUpMR9at/WE1kU/1tTgwCSXw1mDGEYnd3
eqLQQXAPOm7UeQy+g9wIEhYQBR0+D9qMsJ9pmgaUg0BtEVu4PDnvS/FlbSceGaL8dtVyMbjteU7q
CAazMd1KO1Uj4cyj05vuCXoUETGgDtNvWBznJ9PR47HPpwY/7xPUsma9xNBxeFvzITYBoi4Iu/DK
WeoY4ChvlajjeTyGECRAXmxYSWKBTgv1dGB5KxlErygSpsUJFmg3ZX1K32UlHXmH4vSKRn1CT0cb
9ebERP3CD5t4dpuAv9UvR40V4VmNIY3i6MQsrz+O6XrxhsgzO1NO2NZKk7mFToLzx+abrsVn5888
x/RgK1R9BOl1XOIN6KAdjyuBCggbVMveNnfnpeFHxlARBCFKjBNzUV9zEEpyYM87WMw84I8jKyzN
LkkjBB7x4M2yupBGxSEjbesg5OVSGLAoELp0frEh6vVc+2W3G2zBj6uuFK7UFqq+NaFlTRXs7m5M
h5ZJiSIgB0UB7IdMOdKdpPpCbMwp5+C3KClw8mU1CJJXuLAoD6ZwZvkEBv949p04irMj3FS6xsio
QCnb6AV4H9+acPLh4pdgaTAaN6CODnuEHv+klwRqS6VAkjvDbsUZHtANoGAKJ72l5+w2PTG/qcUB
sTtnWIcehmeoSnBu9Icgg4MnelbH/Z2TwYVrN6C0ibQ5UaUDCKu2djEqXj6YBKzFTPUMNfNCQeka
Q2szpQla2F0jpKSAPmwMFLwzFqCc5fExoLCP1LkVMBFuMKDKuaGvrm4P+X8PKhrUnRCn5g4MLZTi
20nucEti5SgkyBqQ+8hyw5iKxdom7r6FQYvmti6tVowdAtM/OJcBNYg4uC5ocfV4Y0r2wzQLBJcK
J82hSJgh0AN/godkFROoKzwpX4aHSWPiWacPQX4dJkm7Q+5v2VWfUUkTi1qBEX66SBgwmb78b4Ec
cBl8J8U3Rfh7JzKZWSQfdMqJHGx3Z7m+a7EcbFoykZK8d5g0ndWo5V43Tp0pke4DOmjTqQLvFOgv
evjrEX2HHhsyw8BhwVitoaFwCP4tIaFWNIR5waXH0MpOJhOCLqtEEyCNZogrqdlsiOSBoUSFOWE/
wZpewe7nmKjyyvSeegfswxgAIvrju/sOGTzYkEP0SrPMxzeoaDGugICRYPY7RqsvfLLbrWRqPlCR
X2NaE6bUIX9keSJOf5xMmibxpb1KyqFQbzLIMGowpiTqK6+TT4VxsEOCEPBsXOoxLTAHkFM2+k2l
VwPABIB2mQS84t0WUTwIqDoFntuxLOh5LyBGrqsTEYMsKYKZtGANJbIBfOO1bYaj7l1wQQguXHoX
bkASDDOqsxi+uz1+zUVCjGJAwsckrva599SkIM1yMgB+6EfB3/Nqvl91g8BtA2uwMKp8Qm7Abjtj
zjXcGpf9FEEcFQ5qiTB96pbncRRWeA3KH8NVH/GnAbcSdIZ3RLPIifyBT3nnxfWAZ48HdvqRfhCN
OXmLlkvBCw4KhUsOMq/OVeGXEyPhxhxSvFMXtkzAJ1pj6NeU1u7xYUBjaqQ43v96x5iyi9dmuBhW
g15wLnzEjUbbRAQJ+UiO0xqsdktHIubpDoIJHo0j5qxn3N+MfRQ1XvT3TG2LWxdKAjbNstxfxCt2
XSDEACMwhJvNRtGjWoGirPLHAmgsyDJDX53JAo7u4uJjZ9MrdSvI8s70r4/t54kcFBi2LiAkRYAe
vhYAz2T4UFaC1afzwGlYQsJUmcNEHQG52No2EQRcDz5Liz+HXRXH5sYp9TmqKV47qVq9gJKIl7TJ
P2zSkSTgiaKATkl1tkDXdFCZsHgPOFg+l6fqgaStrcUcQIgjZliKRjfmuVQyZlljiM7EuXQvYw4w
ajFVLO1jn8BDi6TmW4ogM07ej8UKeGi8WgGIJOV1KkUWr2UXcNEIwrx8VC42DiphFgZUH6ONmHAF
ZbMnXdE5z0O3BkV7MBYKLcnCalttqC7UKQL62ESAhCPYxChPdPTYiSHUkF7y8altweiiPxx8fw5p
HwuMbgrIctXmUIMyWayDAT4dXj02V6WvoRgF2A78zTJyWESS3C4SFfQHz2lsZaQ4p7ZmTQ0hCWce
YZPcjl8O5/oWoTtLwYtDh3Y614QIsI4YopPSwABQT5zG9taxDzgmi4vTZRWLCQChyCLS98EtitSP
kTfpTdj7ODYpCwYziFXivCS9gN3ZDbABxNh9EGb4siG8HqIiJgvjYQbohkA520Uw5uiS4+loc0KW
chCRrkTbjiBlqw1m6IHOBCmNTlMh8BS/1TpisWkm5owKC0+ls4I/MoSpK6x6z8Mh4BcVE0dTPYkA
/i7hGi+rUmUngiXKjU0vOJgkWCS9dtsyqggUfAegHRH7MSo58ZCtd1ABpVGci5N4rjXCPONdDRA9
H0iNbuDe4crqQtIwtCzkRl67G1Ax8tYxv9XGKXHs3R6okj354TsP3oopqVDiuAgJWDs8noTaPf/a
hofBlr5HDjw3E2k3Vf4VvuAza5ydOGKgAjAwSpao4+rS+PZI43wgq8R/kcE9Mj1ap4+zz09DpbAD
MnuXiTp9zPYmSE3G7qLBQU1dMLVDgBaJzISJ5mGoUKwxIhSMFNE99KqVm/F5sBKYD44RkaduBdzc
ITIoTG3h5hrWTJGCrF7GViwCdoAjS8WD5hvFCddY8XuGNRh6C3fCDxDCYZMAduyLh0yvAy5Ighna
rm62+2NDwWLZft02bE663vH6LBPfwzTEMcaFDyHuBudDrXe9BSUk4h4Hli5/jKnaF4i//maaFelC
UvFWDouDiVUNqJ1AfBtREh1hZyWjoY5wz/3V5mCiiBJfuFuIg2nEYqMhGA8JvOBSYL285DEhWhxl
KQg8PiYNMFWcqCF3Ag+MoBTxJ+fFtZljhLPDZgUZzAYOF4eJQ8nKfncIAxzwYfRKip2YRQ7wus+Z
IDaeEbi9JrL0OCaaakQ1Vskcl3LFeJE8dVlrTt9XVClcYNzX9oIpSBfbhQzKoih92ou6W8Ap2UnB
hgq0sBI4fiiKoDaC97sj0cDlH+3jRCtw9fb94Tl8et0yRQ01iCMhoJtT4itF8opLFyOijZuyYc1x
BDE44MksBHwgzsUZI5AGC4ioJbt3JYr1uBfILWCRA4vzf7ImAT4jZmImVBnEBwNWZMCbdNlL3AbX
kzUiTsETGOy8zppIBeQPct5ShpLBtRIDVt0lNkbxM+6SQBBjcziaikmhcLFTmBIBj7wfRBosEJ4a
JSDFGBxUzQxiIxw8BzP+hiydx6kn1OMwESBSfL8ECKZkFQS0eDIOADaUR+c+IG/GH1DKn6kES3yi
O4HqRYUzqamV0biPFjCIOU6IAIL/xRBPCe6MBcXn60U5MmIGPLlylJq8YqiIACeTQ61E9ulFNIcj
hbSMTlSD5VXMUWFhFJThJIYU+omckwCrBVtm7cNfpVQbjykXEgoqMWRwIf2nBA1TRjJgJVhw5QZd
MzXBhrZ0tDxXypdicLtr9FdguQlPwt1A8QoI4BJmgoPVJIPg1nANTIFG2CFEm9yh5OiGbtJUiuXa
Az+0mBUOlTO5Gt537alXGjqC9xaRmMp5kw07+AmftdVRqZM1xHfO2sQvw1kvqE0yUZrwZysrvQ1F
zIX7kP/RJ0FKjeQL7QYi5FZDDp/OmzhMxLxkoWpLrPEB2VBBtkueFDdEankfZRwmx1kK6KI6AgYy
jsuU3iOHOKHA7DSsNMnDAPvTeyDCriexKV6EeHGPR4MOybdORPxlh/vOp04k+pWQNUJAnTcdznLR
WPQ2nx3a1hZeu/fiTUhk2giyMAPWK+JksIAiPeAzsFr1dg+TwgUnM/I4ZYubP1/MJ14hRbiWWnER
+iluS+RYmPuUB+k8ePFiwgDmQFCewGXSyQDdhwxSBFxk/8IKlvVkKk1ksLEDsGl6WUbqhBZb1o2b
Ic+slW1EnM84lf6ZSrg0a3/aacPPzhy6N+JFNxpgJBJIVpuefyscvhSNAg3a4MIgt0r6LcVVzmqo
mfSFuTRv35BW9vhe5w8vyHGPVzCM4MNsE1o4Kvw+EhaO2oAvyHHytzfDGBWQmQdVW3Vd8iu2a2YD
BlCd83QAnf4SgmY/Pnf0twgksAQX23YQGO4XLYf8GQkHGNXiXA65uVOiCjAfGoN7yz+KfXhrIqV4
yg0kshtgnvrYbrIEEZLUj3roSRGiThteBoJA8Ce2gJNJjqWLtunZJl5HqYPsSH8eB1hVzZjTjVJM
N0sJ3BV5CvSjNSqGutbiiWlCc0hCCPWQk0kSYmfqeMzSvAcMSYeuywhBwh2MAFYlVr4Tg6H65Dvc
K7wsH5sjOwVwSkVQEHKE8BvnDfGuhEOgRBZuQneK26C4DS2QHPFmJVg4j0ZGDyUeQsgtoiQNg6fl
cpVQ20WCDDNA1XlAyZcaMP/BJDyCWIcHKHsxbyb6GSI4zNHhT1d47gB1V8Pu8LlIC8hVo6SbdRE5
pGyIjAcJqu/saTs7sCMYlL16noStyIgO9yEjq0haz7GMrcmyYTeAtpcSbxI1r1KyShthoKcLfhQT
N/U1psvqY4IVcxC2dWV5+j404xTgK8UmKDt+5daNnGfrtjJRQsViK3Tgx/lBsuCScdcSEv6klAUx
i2sky8cbEsJg6vhvuT9kyeSD8L3Tdx8z/KUbYmGwt1m2/b85gLMEV9BrsOkU6TiTYmTWQzHnlHCw
83E3yb9QDtGzAcwUycTg1Y4jICK+R+rOtSbMuzsgCsCOnCY4KezDFJ4h9HySexrDsX6vCdQrJLnU
CgbaWw7PDafWRT9lTRsb6LDYAU2EmRnkRHqo5sSClYn0tzhC9BOrC0LK4OPTdXQmgX+h36T0LgMX
pbC7TzddbJsrIhuaBN/UTIouak/60vBxL98zBQQw3MMZVVcaBPyP7c3Ydjx+h35ufCUXQd069WDe
5BCD3ULtoe3lEb1QehLEUIvY+JgsHGZNiVwF3ahFe0IY49Kjo4FK91highqu9JgwUxWCEwNF0Q10
TQXRGRzJ1q40mc2UEORR/xmR5/V6c2BfaV5KQYv8VfnNlMCd4dwoHS2gavUKPLL6nGirwmzmDvJV
hDqlDpYT2taEvyM4dds/Afq79bo1Q6i7eXBnZ7u5lNjue/wcr5sOrd13+htmcLg672UFZDhHr/9D
k8a28wAO+D0ElekLWt/bqsKRmOcI8XRO7VY3H57HhUGLQV6afoDw7suU4MFIVfsNp0vCVUxc7tDO
iELhkEahuvNg2ikTMoOq9QEOq/TFc+MBaO0WX2/rVXs3n6aaYDdzkNe7ZVdmBVhr9vbkFvO/zYPO
ocLvc775fRMfUisleRCc8/5COipiUjtzqdjE4lKsIBZqEh5lAeqwI4p8P22rQs93zd0xWLLpV8Ex
6dl2RGfYDzVnBLqcyBRqHGjSSXB3Gv0LQeS/dpyrMyG85ksDMB9SXiHYPiAkSCf5ymNiuI3PB9nB
KolFyQa2XNy+TJhCcsBG+GzfSJReO0hPI5qfvD0SqQB40oBkPzmpOtcEBACCyG414SAhgQvpmB99
ZXAlwi0xLbwwpkn/ombtrfk7+npEezrsuKC3SfI1uNQTabn+KncLMMU+CuKhzSf8BEeaNs/I+iBy
4nIXwkd2hLPnEgefY6Bd9bxIfgaqi/65disTVR5m5DRJnZhFV1BkSWUeiZi4uPQhFwA8FrcsITAg
pi+jko8pnUZehvvoRlMfIjEFuDrt0yonLAe/J4vyo5IyiWSofiNu0HYsvJrj+UJ3voQzIryFF1ya
7DQ1q39ixuTxr11azuaHTnGqMkKtfzd3mgcnP3BTmLA4Cpf+8i/3KEpvKFG+rSVlIJ/EysdtUfCS
6f8mlBG3F65Fp+/beJL5V8MEiLPtjka/v6owq6S8rN40R6kLRcBXNCUNDUo4TNhaoagBlTA7UI8+
2Wtz8W7ewd25N7g8VJIpn16YpiMewprZfvli1rlmGohZ3dOecdeIDskOrRSmFYErxf6YASIuVa+6
T5jxSH2KqYQ+Mxh4Em9Nh9KGBhDVMtUt3YIh0aI8I10QjS9Up/DrJ/fENkI7RCIaUd5Gb2NehEi7
8vJ7SGhy+pj9wc3rGIReaVjzz4CQWFRyIRDZf7K8ND0RharWVKRFlkyLHZBBpFaA5ZM4MoLdNLaX
Q/AFITQURwkxxm9qKi86Pm5sHOhISoCl7z8My/w3bjCfiBEZ8KyecEo0b01lghUTs7dcIerFeV8j
dIrUX5lETvF1ZXa8iCIxNdeWc85yurs3sRZM/02F5bsE5uDx8xVvPnNZNovVI+PnnIk6xBwG5nWw
hvzGzx16wgamjWawLilOi9yycpocR6n960tGg98UZKQ+NQYIeRpX8KB+KYQOeh1Z9IO2GfRxEBlX
gzqTTVAhe5g8qKMHc6NeCnpT9mqDGy88M5KkRtVTUZh6QZhA3K11IZRev+ayzjiGO73K+j2KTMHL
qJe/hkgQUo62RL3ogP6fqA8LpT3mBXw08WfpN8KrVqRWk6ZEVTW++DM6Bjva41Xh0md7wHVTs7gY
eEKMILRyrShm4l1w/dC8UcbUZTjR+U+nPRvI//HOmlry57OQS9r1Vd6RFgQFLcIHIEvqTsr648Cx
fWfM7cUVjEUIb3pSNVQ5GPAIBQKf3fh3sLUA+hPkcrajTAWBPo6WtN653MB5QxmdrmJAxTny9zS+
QWNcJKBCFRRLxOQUEKQn0VeDqKz6vckrP1Vm3Io0t+0V8BYq69AR4yGOW6cecralBKp10koZZqjA
mWXlWohjEgPB73cymPf8ZUWgyKhgvSVcCG+f6HD3A+zEqAPVU+DRXwFVrrCJ0UDNkQStUGmcjh3/
5SmlLjn9Rt0eSOahjMjT1n0hx00aW7LUEkykgp4lncp+bJiaiFhZVyyABh9LxGMkpmyADaTwqKWP
yUNDmvVm2LMG5Qt/h+W4sLszG6kfynls6dgpq5kLWhUi7SwM0WOL1ZdmB/lqw9AX8PReRMQ0Tyeg
j8SmL6vCq3+QSCLqrlAS1XhRlfyy++g9wshXiae50N8aErGRT2w6E02beT86SQrUifujJawZFVSY
HMfhlqDO9wlIBQl12EAScEJdMEoMBu+hubBEk/nMUq1akR5pSrS8xaf42t0PfIVRFHnJb8j81erA
IhHrS9SEilfsRwAXZ3yjuh9kmu5e5cD/kNUXf6sIpsHkB15DMBY2NWUtyUs1aW0gIDyG9/hBTghY
RwnZoxffe3zbvSjfUyoiG0Fli+HFtA05afYk7vepv067w7XbmrxgHfMEUrIKQJ1SDotOWglXWrIq
gl3Um8hcgeBmKHircgQ2q9uCfAg7UTIOuB50gisp35syK1F7jwxNNFYYwaCbYfwkG8uBwwjnrWfb
ThDN7mdsz5nUisoQNBAdkA6pXbJYWDCj/9gDYnttFennxQA5FcT/joyuhBMtmRZEoxdROK0saQrN
H/gJAJp8g1/UnBLaNP8o1rNSNFcM14mmGn0JE007giEFWQ8cvWgTLoARKz2h8MSVXfohOwUErjzr
+02QB5Awyj8UCuOA/FR90rEycH7t0SaRZtR9BIhCsb0MY9iQoaYFJQwipm0hHa+izVCZwMepUBXi
kivkR6HZbU2JWHc/W3IAgNeMhSXMHV6Zn7BXTKvUoqgafsvKTiZTLTAGT+XgUYQh75fHOncYSJDQ
q1Ug+03Xv7oyZOJPJm41ub1ckyWnke3SwAUSctSN9T7iF6uX6+KskcXBgJp6nAfV+Kw5yNhVZLxQ
fOgXfPqhd9OcEBmKAC79F5AGLkA0/gwqvJIBtJz/XftJYw5OQa2fOfqaWG4yXlFE+Ne8DP+WiQ/r
Zc1ajRmBNuc9NSXnTWzNvxD2Nw3keRF65u49kdy7QNY5uiI7o/QVnuUPEESkusTdrzHEDKEbkixc
tQ4mGvLsA5DzkX4fKq+YNLXvD9XPjFxU+OU2l+hX3vfLZ055pmajO0x95p3tkxXaIQq99u7e38zf
nQcblQ1JX64kFmogfDHvizV9f816a5rWxw9GQLwYCsDE3s4Tzjwza45NzIXwZxqRiELR3oW8r/FB
CKIiM5P3yk2WqaIpooArYdpE80rNt8gqclzVCsqUE+e9JN+k1+4JIJ2pOknMW4eK5RxjIljC7sV8
TceewuzcKXSkE70DeTyPWjeLRBHTQIzhDmUP1Y/OkBTVojpZefziI5fQATnT9siySYe0xE85b22B
RbeenAoVp65J6Uxo0pLMgL1EBwzihL2KHlTlpP0lMgWH2FxqxEwHiMT7r+QK32I46GdYVufYhlHH
prmswY0algiNAFk6+d820ZQZlEiG7zGAVa9kGKOioSiXYQXnXA/rb4uQrWi/l6uE1OyS4yA0Gw9v
rjFLitBApkCY0MokXlZvPFZURmu4CskVQNITyeBfEfiivS54k+LehloBgQ+MdkAtvuGrgx1OBqgz
01xpqkzRfWGiBHMlqJBlLcUKVDLgfbGHH6c4XrGOwt45YnYNE59Rpa8vvi/A1679w58+/yVoScxz
06uHPDa91VNmp0D4wezhMOroDopVkoIlBlaXBZGY2tbnMHayShvwN0OkiBJ395lUUMN+Js9EoqNZ
hmnRmgNsgDkJn8LSdVuTd7xqcGCPoeYR5LKY5R712wU4xVenOVLkw1ctQgUgrC6eSctsNnx2gf9q
CDuHb5z4hwOhFk1FS0j3Oo/2GkIaz6KRfdnevfcpTaHbTUWbuEAlWFoEWxOAyDuuqEhL2bcD1FUC
t7XRVCHDu8G15SOBpyj4OvblowqTddS9DdT+1zDq/JOmwZHzUMMSolTuf4Y3oGvZW83N2Cp6AE9Q
QraBD4JhrLUrnFoG0/7JdapruhluetdfqB+s94NpvdOvAh7wPbm/unQVcrF6aUPnXWGAoJkAs5Cs
RqtY0iwFdDyUkV6kSxIUobvTUycwZT53YVs3wo5r/TxNI/YueGNrvgqgt5A/ASK7hdFmOSfTnqyA
wlskt8pmW8Bv2B7gW6ZRO6+zi8bCfbFzCtmjycMBdpXx24J7Hozh1enVMawvy8sWj6YRBVLB2/yt
kzWdjgY9Mi4fdZlhxX9CHNgVmH29IoVpUeQBEPGO8aNoIQMTLGY/QlOavUtWcGGi/IifcqP/2C8H
h7dzPTtV59OvpCd3i7Wd7+j2jW9hvYym6gZiLLInPx9vjbaX1xrNSPmLQaWC6Fwl/iSF8cprtstB
PgF4GeLmvMIVALxJir+NtyOyb9T7QT8SsO5Ve2YWpJfMI/BuPvg6i9k7zl9JfVik4Q68AJU6AJyW
W6GEoKVfgBz04NbIYFOwyCh1D3WYdJBWcSPpFThbR3TvuRVKt4PFiYEShEseKnMDhXlfWX37Ti81
EwS2rDoyQnDXRwvssZssjjGLMkEUg0C1t5tQrLggkouu3jpuBkhORzUwY5Bp6vCgNiV3vSBuZCcT
5Pl7NDkhmYP5fWIShpjIuoVIPCPVmOF2dysV8Lsn1Hn8IZLnBFtZJr4FcWUXZbHl8TelsL9TCdIS
QFKJd5GVd55mT5DJ+ALE8Xrnppvv4is0s5J1e7ul0RaKH0lc/9KA8x8kZzugpvckOjGlTp6Vgztd
l3Q4WJeSPXxsMUpDABgkKHp7zsCLgTZrOrhw1UvQF3pizXtLx0/LYrU52VXYUTViFGoDE6leYZo7
N3AVQDRAHed4cvPc25O82s9+eU+AVx3yBMJImPYBtSGdeTVynoshr1ibHcxpxiIbv6+UCOFf3F6N
3CRj1B6oLlvBlfFIBxDOYp+6Z/42LpGIQ2/RtEuofpGANZycZBdWMUwTtbNRkSAPun4NgNRnzqw/
4jYHf/Xt25UFwt93mKJWyzXjqM41IjTGRq1cigX0bXNUauRASI1168zqvFtEGc24NWimL76NCUw1
ZOhNAlgaoMqJtSvbGWJjiML40DzVA4FnQoMAQiQgEX0z4A0bjUOnJ/hICkCEu8iBX/eLZq+Cd6Q7
nGFUpOUt1nY+AxsEjYF2Dq5QJGvY87PHVJlq1fvM6/0n5CmmjjVpG9eEqJZF6CbkXVpb6t3j7jvP
Ds6KKWmE4wL94d/0mQ4UA30By/UasJP3lJDZzsn6t0r0xNPAGaYBntAOaU1EOqreevygoC1F5k/7
wSCyoosLQB9hz7MVz9YNOONl1coEb38pRY3iwS4PLtudmaE7Yh0LZeJTYpsxYS7gu8WBNdfkgx7P
Dy/wElA8mDMrr4JY8ay9mVCwlXcSB/cSHICEycET1AxqtuKAyTopftL79gj6P3Xi9x7g3QQ7G+WR
7btdos2+5leroBG0V9rryc1UV7c2lGLmbnVra9oBlUVfy7h1RtEr51lZ5ScA5XGKEPR4t4rzsL5j
9oObL5mvuwI7ps09Y2gJREzn4++cJ9TltTV7MAiPw97CfiL8BPxaw3bnkNRKgI68hLAwoLBHe9EM
8g6qmT+ghhVK6bAGaFmeLKhv3imDUqv/JhaV9o0r8kFPejsimW4z8cbqfSjbkGApg4v/tb+/8Hng
hZjx6qhJbDh49DS3Zt+vgTQpPWlMlfogR8cnJnOmwviPXEZmv2bX8YXUeXcFZx+2mJBWQ/P8Q73m
LZmOW7uFcizmlf8GZckRd1slmvR4CzbTYygkK5W+Sbe6IFEuu6e/V5tJIRtyp3q4gRqibMTfDVt8
kA/TRK4MZWEUzu8HGIHaXmVahTpFqPLsVCiqPQmv1ykKcox+cLeLF0i/iGMRxn6SE4oi2YGLJSCZ
z0Xo6QX7RZ5TzuSbMurwxz5evY2tfaGd/enM/N3kqfkzx431Sh47pzc5Qb/ctycHRDIhdoTn4IPA
1guYpGFrkgZMaQeTSJKAzhBbxGq1Ssh316KM3VvUt5QUgDRGqsCKFqbdERMCbbWfb1iRfSZ4aPzy
QPjuGYU3xR7ndJsKmtmTQmycJyrSg0vTemQ5BPW9Rud8JeRQ+LqdvdlfI7kUAbAFE/8z8Dw8qHT9
4d+yN0JOHqWwHTXd7UjFmCtlZSmaoT1CLSRZCArnI8EXfWT6cLvBdmutUmRnQx0aPINouxpK8c8X
UlqYLybwWZ7ODQ7aBJWy3nkHGwZOq5RQ0ArCW18NdBKm6yz2uLaGKpQHH9rRInjxfvxNnDSN7jgi
6PeandAM1vFrhpYMxFZ+Q5Uk8sp1/0T/PiCKuHKbeYtoSxE0jeECoR7tCm7bOTDE3lQI0aFnMB8g
KcxbGgON8YOOflGj7X1c6Nb4XuNuf3YU9ZUJa2jMw6lNIXWBo0k7CLKGJCqsUoC6PUOI11m/PjrM
1fh7JZskXQcemtlLdPVB59RtMm4Nm+oR3C4ltywEYh9dw3LnnRBtSSv1iPxJwTxJc8eQNJi1CovK
AiQXXDimN4/fEQ7FgDGGwDGbm8zgdiMuRV/CffCgoDGiQF31D8JdqNTsyN27wKCSvAyYWzpsTBrg
AHBiwSfrsRApNOJpdKHsKGwgV3lSZc3TQPL2GeVVwk6oQ73J3fRWAVp+0rZC1H06B+lh9hZgmxaa
9mkkkP0ZzZmPNlMXsJI0beAThTMDetgMVKgNaO/FocnPQcafQkihDqvI+WwPFSchD4Ik75kcCBv/
nd6aMd/NatysB/OMUBSCXqQvVdYe30bK6/ziEl/0a+nMXDlhDa9kj+jZjC+eT9u93XlRKkIpB1tZ
5epBU3CkE1ZDHbERiZvFObd7EJfqzmZ5N/n45Nbiyslugbk17FqMvrFdQaJqQx3rMnrEzcm5W/6W
mU5uZRPW0snO+s1pB9sbOkztB+ruFa/YPbmo1zRserwRWaTkOqkOGnGV7/Q48AGkoO41fZDf72Hu
Ym8mZ+cVvruXizW72Y30Pm/E5+lu+dwhIVglWsWQuncaHLmVsJV6a7r1a17rYmqoh/1WwuL84bb6
H0lqSR7nMN508BfuTSLKvDWWC6lIrM2OJhGK5Ygc1pLaynoDhVs9Gg1/jr2P2wrtY++5N8hg1D72
IXk7rXDTqVd4ptLWr9/Ch/t2bpNTAEBY6FZBBOaUyit3Tx3WdTzZ3y14MyJgCarEWcx/bkNsMXFc
rDJ1THFcO3xC+o5zsuL6CUMgSY1vaANxH4EQ2mW34c/GUhUmDOILcB4J3w1BzVgkKwHcmhd7dY9v
YjlNQdWskYY1E5VAr7iB54Pr7i0YpLRrcGUhDXb+aTjhcKT3/e3NeUHchwTnv/ELzARG7/nR1QiH
daI0suzucR7XcXGMT/HwwTCvEYpkZAbivlwk2MjRk4nCCAgYZuICn707e7qZNauWARntE1CTiiwg
QHf77xqp8QsJ2piCVFSluqFZFkThVICanXtRKkzYk2fIUBdU1hmkQZ/MjVC3joAB9/23ND3+IlDF
FBUcpJRbgPDNe3keN/uqvhWxN9fxfYka+IFFLXT3vxeWFrwdwIBbhDUecMq/qKhyV/hKSwVWAgU0
lGvV34/OHnN/yE0yXCiX4hXBr4XLB7HySQLTmPDbA7Jnc+0oC/w32hf6zC9gm6sRIcqDmSplXvAr
IPNgQb6ua/RgVBYMclhbW9S4SSmf5D8Uw6lsRGv3SYQhH4I4tXvwW+6N3lHagw+W8jJCe1Z0BZli
b5WeWC8OZX1NmEMZsiQunF6ChMXZacV1GmnU9tVCJYXRJ1/hcXQuR1v8RcslR/5OsKpjuFqUtZtt
pk/BYUJk1BP3S8mUfOwNOXHo085qIZUaXqCXIctN8tfgXt+wJCUU/mAu1ryrU/HObVUDRHHY4fBA
fFRNhTAubyTWBovLAuMIoUVpAtNRiTY3OZfj53/FXVCituf7BE7fv40OGigY7vHxVdNsJXs+pO5u
1aLead+rLsaKrJ2CNmKrlgZD3WlYb68gHqpKQhrFM8NiF0FhJP9YRjdUQ/Y+KH6cnau5GrpdnA8j
9x58b2Yk1IkYJs9A5MFPMPAYyhNrSehGvHKz7gYN9yY8CVW1J0/quC97Hdyd55xC7Nk5Oz+d9qbM
JCP7HOw6sEsqLM/FrVHwR14hqFLn+WkEM3efrZyBCq1v/zmhxEiZMY9zegV1HxwkrQ4eDcA2ttSB
zWCfQkH+O0q0uRqczcm+jY6Di7f/Fm7Vvj2w/yPpvJYUZ5Yg/EREAAIBt/IC4T03xOCEhJHw5un3
Szb2nH/WzICQuqursrIyaQ8yoDr+eFWGzg36unVmUqv+w7mgL5OFxZnRNAhc8aaODoBeylDH1z/2
r/61WWasFnUFny7kLWhwVeg/21VeMvdTRqGPrq4DL7Wo7H28kt3ws7COcA0HDp9OHid1KKTgLNsE
2JSpJ3Qqn7JGdf8vLwiEHElPJB/N7gHO3QG9U30Vi66Ml3itIwXLUiR/V811vFuZXw3yOZIyRBtW
/gXc1Gil3fKFI6/IvtNewRDAA/N1F1TKxF2gPpowkMPgxZAulizAWfpL7gKWdDWgXjz4oQGjDLfJ
btZfouJa7RTDJHqsC+0T/OtdfVhYxFen5puzEndvHxSZ3M+it13zmYnSWrNKgxCEotoxC1astA7C
DB4oVVC/JfbuhFcGVZFQxwYhm+wJh1UaeXighT3oGkwRxtZKPccR9EOjyQntvvusIRKwCXYu3Rt0
jht35gEhNm7nrXOQ+KVBtYOSMQAN7fROFZMy2eFwV/pf2ZUyXBQRnOkdHDoI8okKV+0yKat8QxwF
dQAyjCROcvGlage3feNtzHRgv9H9gFcd6FAkCNFCHoHsBrrilxefQc15QQg40PBmMJvETgqMspSm
O+xMdkGfJVhcJR7LNqx34mF9AGszfLV2YgRMGD5q1TjFqsvu0sn/Ume65gGSmynDgJLBFvYfAD+a
RrhCLALkXWFqTQEFdgTNo18YpBgrqskkv9bMh1qjMk9JWGVbFCh+LtFNY2COugBwcUXEwIWU3wXU
frCkQKV8Aan/AT0BN3vvQE6+otmi/scJZPzoV9p7UHDE6FP70nq02I1769BlBNzPt6ihtx+tPSJz
aiiXemgFpPa54pympV4GCcHP168c/6sn/k770a+PTguKWy71/mN4+Dui94I4EAwdDKTf4N/qjefr
B/0TkIwqh2BwR4v+mHLcfTdFCHY0FNUHFQd0lcnS+hsc4MKVgtIqIwtMmmyOaY4niZ9C9YISLn+l
UdZOmo3poU+4QhN6ddiac6K2hVCadt+hDdAImA7Bxqeao/w9ek/QUQ85rbwFI+hJ49L9MtkN9kOk
LYafbo1SQrpb5V7ZYMzj3AI4dM5T4Cz405q6cjF5SFcDMLfB4IKmC0rcTnVAeYtPrBjHivzywWTb
1p3KKF0Rt8fgmf7lZSNtvPand2jyWfjxpu4jejnpBNkRuDBnazmsdPPJy5P3ptFHEPkEopbzvnHb
7AFUoolGv7uvUd2YE/vShELKPY81fc6kEw86DgpnMrlyz3QA1mc6Em9ODWXjuKxJ5flxsuyaa0VF
CdQ+3cKCVPHuxk+ZbbwZ6CRGedSw068fh4eo0k0nVxeUghawtSZDtJ7NmHSW8Uf0qLbwjnsXZ/3q
Ef0Tjqoeaa6VRN8+31yY9ArjY8tEaGVShl28zgnkPgdNOZzqqOJluxKczjk2EJ/ipxMeCgGTwKZi
ky6hhqcZP2IaiJueARRZo1LrEXM0SWr8QWTUQMbbnuqiwYYfkPlse4wgwh/mGddFk4w//8Xmt32J
uMOdTtoqOiUX1Q6CeYxyxV/Zefuv0Cj7dvPidQ6bUt3u/LlH5C6+iCqUIRVlmEZYfx22wrBjdkWX
5Wm5nbvdnLp89KNFf7MLkylzxF2j1EeU4amB6bd9tsBBk9HDq7afzSRcwqSa1T42CfnDsFGI47+o
Ad8+3r5zAPjwyx4cqxjlHnfJNo3enL/e1+VLx0Zk3LcHPHaY9FuOb4Z2GHCAZ8uEgDokI9b8L3uI
AadjQGw09+wIkhVhIBQ6DyhIzA7ott8RfWb0hSJZ5Yg1d5tnt5OBR9B27b4QvanM0CeK3Dmsck4M
r4BIJAk9hNbBqU3jQHXFw/GZSR5slwW6+MyNWtsoDr8+hSE9IoZk5nOE8uYMVkynH++ru2GqVskD
EONrUFKllRPdH8K7keImN6CuB0eAfsa4WkicGqm4G53aUhTdAiEPdKKNmMdkbUE0iQY+N0P94y49
fFyoQY/BBDisePuL4/O20VrlqQ8lpc4oG3LCiqcixa7oC6kldQ9X8kFXL0nThKOUgxf0f3Hc031l
MMgAC5bV1gLONfWwuke4DPoDbXBiC+ndet2TyMDTPnJHlnDTuO29bFZhC6ouRfCPMMD3cnPn+NqK
1VBbqfrWNO1q9RN6VEiuUXuryIFgDElX89D1UOgM6uYDnqxOWr2QvoopowjHI+92aaoAcVkaN4Eh
rLkME/oXMLD8vGk52TSNadwcHYgVZJVoZBFEuPUtpN62Co2sIVo13e6K3wNuEwTXd1ifvoXvaJuZ
EOAUhMkGjB6R8bECGIKipYzFzXYwtSLLHjL+RBb6HtTGRIRzIGe2hyc0E5UdLb8YIu6TzU3Gg6Kh
tjmIjXONrTyo9IgooEguCKikFGJCdAjcROKiMRfWpz6t3rQW8Mi4mLiPuC8hUICXvmaUDxQQnGzc
JPiTukuiYtI00SGLDwJZ6rZW5DnxXLZY2jnXQP8i6wBqDQINseTN077S62IwhikBUn/Mb8jVEZx8
Dt8mTTiVoDAsNFLDbA/eVZrlmJEo/Z7bbKYMQUiG+AgqONNwgn0l4y2UY9aKEY7LIiEfh6XLCQ7M
pUqiDkKYwBEGWKD7puB589hyBCmpZv11UBZivmz4E4eG12UzrxygLSZhra9rvV2jibh3gWGjZtWX
n9wP12gvA6ruiOYK3gBNg2aJXBfOCO4rHvR6Aj3MsLetuinkCLwyl2fwIQZsBmoY8tR7V4ob/9ii
S8jWxW2PKcMYHJlgw+6nPc2ZpltOpBnwfPjfQLdRIwOl6ZLiUvDNqov8HH3OIhYjgDmqFXg8MnMv
2B79CRAn3pOHBVhfn+Sss3KTaQLGguAbNEWzqYLQ0/ukv80BEBV3JLfNhRT15HRV6OZlq0Zn3wJG
EmPu0awxaNIreDWYlkaI+ohYV0prQMz6sYdsji/+scqEzGnSnZd+EBxktGdOHtM1CCJBUmzJmm1T
6kkKWaQtOihwUiXssEGtDvtzoAW4J9EFkSMbz0r6II+m5nvqNiTOGIhvxuxCX5CEbKPVLZGEv+y3
H5MK4ZftntCfXyl3w5UJx/dnb3XzhSLUUJgF6dWvbPGAsEO5rV0bePgdN0s4q8OKuCzo3vtiRZ0L
DFeJDrDixqo0IxxA/K1Ov9MKD/yC5GXHsDsv5+nWpP/FVkT+jSLFsAsfWiXNJaHeMzjiGd/Nje6d
ZorlPSZZf0b7KYaZ7hy+9J7rcK+Oo/dIlIIvxAvN+L8OJPVmjHH3niG5ED9qe00E6IELa5oRVdjS
dEQ4CQfMk4adJgt5/BhmvUeP4s26zF88q/aXsw+6444khJ4XPBjEFD4OLU0W5BNqmyqe2D69rdWP
XUjQZYG16q92ClZRs7MGIGxS8mf9TZ8cHzUcBD9m5x6AbXVt1pz42DTWp8mRJ+DUNh+eUZWe3OMn
fHNiervgqV/Hg5Yk16kO2RQsoUBLRWalk4nTaoMVcYt2LEQSESonlCjO3qrRqk+eBBwUjxudt4Eq
5sPfDylHqG+9O4vDeYwrbjq79w6n5mNSjf1Dp3Fk8p6+ovfAFIJUuuJSntCQo5GC2r9PQ60GtnVE
NdL98J1aNB/fHMtgT5Ls6A+FMEWlgvJiYaKLwkFR9AG9KGnayW/iNuvUPGaBVA90YZhQFjHPVGdG
eXQrwPulDqNfCJh1pvZRhGI7XVEwgcXlGR8vHVXXqoJw9mGaIOno66vEcAl6jJwntDmhI8OURlCF
aRe6jodghYP8VKfvVsf2Wm2NKRnjEk+N42q/SukZQrQPPxu+1PdWhHEKtd52veUg5tgB2QfYOYJO
nlm3KevpOTxCF6nQgURpkwMNQh1RhvRky1G496xBxMQHMrzgGXXnuGrYpQHcAUaT55wxhbbRj6yE
paijC/vQhGyZeSR5tBTAU3Rc1zn59qtz0FOgO1CJAck45S1kuSBpJVikEYvo/TMQgzqdHAhQQDUt
LGiqdt0ruR1yyrni8X92eO7DOD9T85PuaRxOlAENGkjObwGzCwaYuKjCIelXMVvNSeMPMKIB0c6A
CuGNqlKdeUzpvhnh661/ijseHBlGLxlNB8Kk0cr4EycPD4K5LZwODKD1rjXwp1wOYmTuPOLA1IAj
HilEbRKiWl8DfKYOXrbklHFL3oc2BZKbZIrdrnpKaXdEobD9JQfaXouHieez5qlFUf4pPzDYCte2
AM7wmSxgD3drwAxXIoExyyYJck9PbJc+uzxKOoCOaxSknBjrNipt95miHCNetmTopPUkzrtQHgQY
kfob4n3gowKFHGK2iu9WNs2CD2wTKN6CQTM02qo95Bi9U6sQmIx7oiQ1uMgLulcLkV30Dl1o5/1c
DgrEeKx+BxnGv3fD+ta3WZAqbG8ufEW0b2R2CthziiyOCnSPNr1Ceo2Gbi0sIbYNYR3HTeZJG6MS
wZF/xaEKSZQNPmcQrqC1BAKkPhxdhImQBrARVknPSzaTAN+Kk47T7XH7YDKsiqUYikxXrxBA9oZz
nnI/81FhViZEi7zNiDqYH3kmuZuW3upHGOXJLjkOxeX8/Bj0YA5wxLXBX0QCeup4k95nNyI2Oz4G
V6D4hecugumr5pSbr91vyJ6jRkzpBc9M+sQZ84gLEuj/YxP6b42F802YTmM1ib714tGp2P7YkBzp
yFCyt4sLwAA0V/U3diNAFQm9dKa6iACwL8HPGcv7+MkURcQR1n5EyscOaTIMPQ189SpMBQNSI2P6
pz6PYovUpb7hfxn0C5krABM0U53oZrPcLDbNPr61/U/TwL5ZfqLn9X1eQE65Tswu8MS1Ivb4ozYw
JJUk6NvDA9z3uDeQER5QeI8hAmhErRnHIAlx88T81hf8XjmdeikxIr5YP2EdA4mJgtk9tQtgm5Qg
IWGL1FMZOhhwhyIVeFf1Z7kndLSG0VNCWlahpjWd96AeMR07OrbUmDmE9e7TPYUKecr7bw551TLK
W9s9QicU3qFmitfKeBv8n9OxbXYTrK1ynlr7EKHHbUbZbE/G92P6eTJfg1FPAtbQd/c/HghjJPOW
NwaNKlSRYHQyFGgxsO8U/JqfT/adm2MPGcgpMQd1KNP/OYUyVDlF5W6tXezeZtTaWMxTJhr+l2nm
98BovwdQn/7oJi331rcv8+ErlbdsiM/Bna4oNCPNJmGZFWBL7wvV/PRuQMI43xR+9YfSDDojis8C
ukEZwaITCjSz1+hoPF+jizCNhGrH5OQ0hBmdI/0LkiYYt9w8aFVjLkx7XYi3eKAk46Dy+DyFa0Kz
XhA8XPuFTEi7RbAoNA6akHp3psw4AQZcxurEJUN0fTLYycrmla5TvYqYNsm43nsy6q45r/IcHlTc
xnhtind6RzhMwS2+rCMYBhJC+Kr55BrXKcmo6k1KJIy3wHjG+HV09DtdaIINiea54AYwvYjPUzCg
EuRcUsfgv4fXxWFoDvgSv07n1CPT8hDRRBX0OkD6O7jb18Hbv9tjenN+HasfKXiCfPmZd24O323G
Ki0GcAVKlC3yVI3UKFc1ft+WYId8t6UoKl36EkgA8iIoxjcLzbLXKTt3IOqOWn0lP4luND/etEMF
65+D21zwFZ4jcy33nDqdTjyPAxIkLQmVvTJ7WsDX5l6ruQUXB6YaDAdAMt3DeDygkiTNpzMZjnQw
q+RW3xmd4odL0SnETuUj1DBh3UtPFd4SLTP08UPwJNr8FQsETfdKzxv76Q3FM1DW/1ioZ5y4BQ4y
dqPLuZvvKlSFHOPgVRoX8+cdt/elkSoLdbWbcThb02o9gr8fQuHwNHt5R8gX0BHonlDj8j5rMOYk
9NE0UfaBlAQLiLJR9IdDE6Ep4rCjOlyJhpCTAUsM7ltdSQ5tyx7/iqITDC5IWOKXkr1Rj5QhH5dp
9cleSJx4RfgDbCvyq5/xJfGeM1wBSpR16OnNGWwzxOAQHazblZhzRgePZqU09lOl0ti3Kx2ZDyn3
e3sSxfv/Ym9Cpd5CFeWTGP/jjDc4O0Q/PUMRZmvol3p3B/hqAjL0+QQQaPNpu7BTyKpIYFVNazH/
AJM2hcrv1SBRklzo7chBfwdGZlHjkHzwYPWEmfqQZCa+G1Y/8ZLhuc3UFk0SDYS9ghhR20T/Z0br
/xiTFL0nyl50zHydR0feFoAUurLsB150X1Qw+iPHInjOoc+wefv/jteHwXaWWUc1DjGz5Be5rHja
qsGFxfwnM5O4Yj+GSXXuQI2j9zuCqMKPfNzVV2yPnxu9miAN/lLcWHhOPxKKvx7o7ggmEO1JLKJH
X9Y4lPbkXhoBUU3P5UPa55TjkamiTFYG41BSjdeY0LJ5HolDIqMNtZBLTs27j9RNrTcF6OhG6sMr
nxXedsIN+oPYQKcW5N6nU2EKSr8gKbEFf3QHEeU0pSKIYPVl/gdBHCb6SpyYJ/fmGxCI9SfhRvwi
3onOyPblFUbbETcSJSzOOMg3jRWe98nbeoxTtDBWipuk6S400+ntwgJQiBWAiN0S4XGrUVQRrFkq
IB6HrX4nw2SKyYBLac0uriyF9WnE33tceFeeEq3bNnTSZ85lYcmjXTSSxAd4N8uM1fdjU2icVTAu
szz9+wHO+Rn8vjTFm4j3evzKXhjVkLVqQZm0E7og7ssaTF0Z0yewy+Q0gIu+f7LaizRRoZMU0FV5
tD84wZ0WXy4w45DBDGUoux9MCKE/C/MXRr8FaVp6FccEVMLsGEDwjWHanSNvinV0UMSdMfYvjtGm
Y8z+lwDRL+oFuGhym7RUByhqCOcs2e+JUn2d9uCxIZzrFp2saMnRfHZrgG+BSbCfvxz3Qd19CucG
uO/DuzMdfg0q4VaxSXgPNQBdcYZ2tfQ5H4MimOziDc2cljgMHXhocngOoWXDVfmSWtxJKHRImuH2
xPPFe/tgZ5oXv7SNFc8zJlTrc+uSB+L3ICiHtTBddu4XFwvRjPO82jajmAYh1XiKO+Qjuk8+nCdF
0vGSW/ZIK6gYOL+aOvLFS0HUcOkUU8fEtsA9beFmf8miMhBSuPJfpuGqDMpxFlw6r69/ZzcH34gN
QdszHZ4We+80prmPBNy4SEI7PBGL5SYJ5iv8l+vlaLljIPkmGEb10XdQ7BGfxyBVKxGCadjvEw9I
EJ8gJOAAiYtzTMTnh98Q9t6D8zU9cGHEiN/q1rnBafBsLXuXsRiTqzNLvzq92EX0bxkZi4OXixMc
I++WwdFKb7HB+cjJpDjQ/0AkWZxgrP1YfTA57Pr2uckGSd1BttA5bS+SjVy9BqVI9AmhggCGMSNc
DZJJrXk2catGdAUGBwJhBcVNBjFoKbXYDHGfiZYktrP2NUFX4tTmnpCtdMDKeFqQ9lYJfuIxRxXT
ha1S0XosoA8wm6bCuoLCZM0uXG3O1nR6DcweWa1gX8E+g210p6fqRiC1xK4f8uuH9UhQs6bJfypT
w2xddQW0v4lqPmIIGsijYpd1KGw6H6pfrx5e0pbuahm5AsGRKMbAmeduYSHsnD92xh8vDgc7g/8H
qIqsbWufBfvcgVUK8MHF0Mi8Wzcm+KTKgHDerW/+6UQ6z79KXz/soqLXWFzdkk3SCg+LCnUZlHwc
DFijcq658WEDg2HIOSjtqAoMMCc3BCSEl8lSZYpkXqVQ3HCholLzr/jdkqIdoL2J234u2Am310zZ
RMSiRZ12KR+UrEESWW8rX6W7CgY6KNltt685zT/elEYfgwZQOzGOkIoJeD3cZLY/0vM+nbbmEgJi
hZCwnp8HcE5+rySdTBNcHNZ2V/ZW4oyU2MnfANmb7G2zXICilX6Ctx7sR+p8AP4Wdw5BNj4MGExZ
99ypS/tDNkpnz9mmJMc+9DLwFPe+Io1maalPLBdEwHcseAHKe9syvqXcT6VZB/+7YtHpSldMcJFV
a2gj/N7IZeQ19W5x15a9xlRjMpyNDK9Z5uganPGX7NF1WUa1MTkR8N/nTJFzpEXlppA2SGO/TbUB
CF10JFtxxSluyCCJ00v7WbMe4HO8kWgjd+hoDcIBDOO3vZ8YWiQVKGtaNSw5/sQes29zLvdg9far
ZXTX1ZfDbGYsbpnVowNA73CGmJ6+9WtXwDEgSPDmRvvJp5TH7TvHPPhOib3AM4lI3l0OCVdHvJgw
aYB8xhLjENvBeyP+dR5OSiJ8c2CkeLQpY+v1wDvl4SVheV1Y/Iqk8PqXduS8ZPif9XFXfFi8xWez
R8M7dbk2gIGVPnnJZcYiezKNWXPj6OvTzjhbBfqmL+81q+gCSi8nGSW9F+dQ2OjDhaHX9/ISakAq
eP8QVvuNBWMqgGEMShTGcIJPzPvc7cu6WmlRDlYvXrkLPfBqPdaVBz9a67N+ojNkyfWD8a0ZbTNz
3egfwtuDw+DF+Es7gwhJ4gDZrH/l59DJ/ri3dYH2w+KID884jpJoT2JMu/bk3q8W3cVCW6RHc3iF
HsP5jk4DoinoMGRMQ5LeVC2z5LzKk0LF0+/xBYDMnvXoSfKI3gB56BmfnDcoMsA8E2d40cauUYHX
7tLQOehkOZHkXTzj7T5Nh/vIOM4b8P7t7hkmvziF8WejLq/UOc7W+IREw1/ccyHU0EEsIFH3dKNB
uFIWpokKZbxsF6UtyEva0IMz5hH+uFl1TmGyrA2A4gtOasNh4VQXX0YhuTDrMttPjjhTQNds1x/Y
uTQvhv0xbHoj+NAadgxxCKgQimuZRVKZQW3BkIb8olNqHgrNZ52KCi7Z52Fzg/NJ6WPdgH3LmHTx
gL+77FbH4+uG5nGkj1FD538/2A8uZcD2eF72qs1b9JzUyRPIFr5uFeKQpS4/E4T2K+yYs0tY8JP5
K7r0nuBtprUfHHp4pERxxV7Oak0sYaJz5/q1y5n1lwZvt7Qreyi9OPdJhZntGTTM5SzvmF4MaOzU
dkt8STKnqIHuU48NBFvpDm5Pi6js4NDw6u5bjaNVZ0VGJbrZZ5xJOt9J1sNPwmSpWW42+romFh2m
h6UsIv6xXW/lg+PZKSCwAoI4pdnfIz6/vBvKBEdr/0fX+vinPcZSh5YXnunuUWBR8XrfXTI6hNz+
jwfHJ5y+nOzXJZ7W2jd+i8GXb3YxcfZMfu4OteE4uTlxxCskVKIsjrddWLBubzNWNQuN377+IxWs
4cf6+7HZQrdZffjwiOJDvqlwakHTZe8k7BSrVLO/HWPRaLhH1ueQONmCPUT35WzfKZ4YiPG/VPkN
BGBTm7mvvBUzmgfTV7GqSoQ3OkWOGzNi0GxuOvx8jWntPecOjdnUIl3OW3QRiQUNepwviurq0X1i
JWMtQUOcSrfS3cOTiJ/EnsJ4itEY6HelW1vED2rQ9K/BHlx2Wb/DQlvFuTiKrD1ka3a0xePIx1U6
LbgGSJ//blb7/HeH1UnIiq322ZbF2QlyCQjabwUTBPadrGzF3PML2y/MJ6zVjLZGm++BB8yKXXb5
iboVPc/srzemDaDZpXLfXOPC4vUs72IjK0oJ7UaXqJCGeW7aL+pTXhpx+MMfnU5Erc94RTJ079KX
oG8gOV0ZXFWahfXHTv7ezj3K/g5/Dx55p8JzolZIwRURIR0oN+pSY8rrqTyQnw+zn7IgYwhchpwq
7zTSeI5yoOTbhEbDCUSjQUizCmtIZH4NKfK6r7EfldGyHYg9OqrYmVFcT8rNu1o9WN72c9qCKpVl
dgs71MNki/5bTuPE7Bfh8M8eu2N0mpzUK0Tmwynp4mHe//7SqkD6o0eHHMxE/FWw1ewKB2yJm1CR
cJiEzzV6LIvqHmMDWjZp6uDm0zbCXFhtiolEZWD0Kh1Mkdqma7ql+WUKhhyvNjUEZ6q9PHUNM0rt
58uvDExZPeA4QN8QmNckgUXNYeJcUa1PI+BuaOZ4IPSNrqquCvkgUQ502GwbiP8DuSaTlDyvSguy
0paqSb2PNzFqHvrcORCDqEDLMY6+/aIPejtjIv0cVfFWE9dNvme3HQoYM9p9zm2HqgleWrXYSepY
TMAYRjblI4M157ET/lzs05SKvuunl+LehfojamsIRLYpCdmNIAbITmFYenMNHvEGshhtNXHkZFhg
YFqKOtla1gU8CoT55E4ADjeY1YBHTlhTEk5PfweY0loPOb+eTmEIbiKVgSuezrV1pVmbfSbJ4IuB
EO8u7vhoa03PVhk7DE8mdcCb0+jNuQIZna64vSc2MWcTZUzaPJycqs0gOtWt5ZownUWNxRQMaLVi
/RCowJPLfbVWZBgt+wuIMYzWMmRx9HkqWmaIh0A6RCaX6zqGKa9hgQwxfHdFKeFCZVuQlj79jT6S
fXQLURuEav2N3tHlhnz/TeRncBSNOPGRKeBVimMoQIMR3p39ouBlHwDVqEbh0EGt+R6+OIbgcCZ4
Lvc0anJzcaqjzofYaa84GFtMV1Kskn7OS4AgENlLZRo1FciBk0OHWWdGMHg6VSkork7NlXoCpwFD
0V5prf65IJ8bNQsyna76AnqyqICBWnwQHfP3vers1Kk3896xd4+wC13ve+8yL+klA00iMwvIRWm/
LX1z92HsT7R62lMiOgj0FyzW6IoCeg71fm9+BOto9QRKbGiuHv6RIHy+bYZTae+AVMpo31sCl4mq
Xp011jnj+F9QqbIjn7vSQ5OgPLPD34Gc/vfbK2di39zbfH17pWXzDvnCPkzS0FjfdsnRKi7d7525
RA1K0gi9Rt8ZoUbcUBr01O0sQmrdfnoNy/0CyTh/tT5X7TeUew6jYqvo4wHzsWsPK0+da9V+Qvh/
Oe91MfeXtOGoom+DJWOvNSc5+0eqeriKTKRe2pdC742eJHnHyznU7fO7VT4BiTACtGxezBbWKv5V
aiJIKBi2sY6r+IDZ7waBsnIlXjby9reGeAQvPCOklpuiUZpHFGAx/tKG5TMc4e1a9RunpbuHkWgV
Dl69nZ18+sU4G7ZbNFXsuvYo5TvnNELuCP6CKwygkVL/UXcuCnjLCKkHex2euKAOqDYDYLRjU/sI
Oe9mD/u1F20zWa4wXrFKYMJiKoYrE4ZM+BsJ7avACw+dTSPg2l71ToF94SRXD2pnPCmjfjN5rl/y
EWTUtv8sRfeG1foa7qQ6zHb1NMh27JnLrNz/0OUmwqSGfa+42d+SgE4HX2oT3Zc836TQqLbxujy6
I8dxtP2Xsrqs7s/L3Ldwevx7ItQn8r02LZDsrqFYMRrAaHmRYx3/oNkwJNOhrgAspT++RIRyIIwY
TjzezDTWQGdro0uQBYQronPRN9vXmYESQmIhMQm0RgZRaViv2bvfQIIQ766eRa/47g5rPuRDvz1C
fpcqHNMQWCNR1dpIlekOKfPTZEKsiGiV9MM+vrafVHYZlYLCSnVnbsitOpcf7Z6nI0UMGi7o1CWF
cP1iPbZpJj3tqdl97m6z9BZ9EqYO13c0V4bp7uqWu0rv610XQ0Hpsl7YUjBpae19mkRUoyu+A2qB
M9S4PZb6Wd4GcH5imuVC6rPZzXv11muaJ3ayK7/dS6P1BYamSEBbhIVOSzgLQaSGYMBo0kOIKSMc
LEgaElQ8ue1MTmnmbC3URN6eEQFxdjE1nc00LIfmKt+IKsvsCSgMQYJTu/slmqAGfXEQ6abOg2cC
SjNS84VY6NPjbreRVyuEMd1OIckGp7aJ1YmGjNm4fDZi8RI3mC9lJZDmF9CPijfIb2BLuK1Se55m
wDB0b0D76eeMoBpUVwUwPCgCTPHEbXogAZpqZxBfQafMpV6n9d53uoSsxpDgANTxlshHHiEPtJ/v
XZPpKmZqcL3kCTIlv3dy6ncaNtRoVZgSrPMHhd6kAEy7q3WNtcZ14sHpb/kNGWglW2l0XztRLcrE
mr1jPKTliPwLEYyMK39axrpMWdewYnoydFPraK3WunmES+jHvs9iCIZXK96VLkGJoDQ7ndxlTW6Y
iDOdJnEnU3xoDC9EhZ1SnVnK3ysSpgSQy1V5jlRn9DRIdE4wDEpdrD3v9BWu+BLbZfr1+muxmrQV
Wb3MH3O0H0g9apyi9gMXovu8EYG9APzT7s7R28ln33mpR+ubPOVhlTt7n164Xeoh5bcxrPq4Fn3n
uOOiOVW0GqMNom92tmo4y44aBssONRyOmsOxBOSYUmeFqRFCPtEifyKOeBS4TazN83YhzO3dMMXv
LbeGsH4wCmMQTLtJwtStXaU1HpZb9UHu712c9M78QKM3xn4NPns52FtjbnMzzWw5prsNmDTYXAIa
ARiAxvXUjiGjq4Bv8Nl45aWNwbCYXdKoRKFufGweustONWzIuXVyaZ19JjlLIfZU3nWMlVkTZ7NT
N3FyPxmaAQ3b8NqhVnQ7VXuM5Z2iJrQkpzAPdv0XSnjn8Znrn5g0u+t2vz/sf6YVzAIxiFNnhY12
mN7YBKCguG5ypdkKe71mjncxhqAf62va+bbS2cBoaB26hOoci7Xcxnlwcd1+IF0glLe0r1t+Mm+/
uC8aaNgNr3SNd4/VPsPnrtE71K0CCo1pxdovNnUbMQSQkFY+PqJjIKoEItXcKT2XB8vgIkvSpSul
QiPs1xkVL4hMYReiCQT46/8l/rHPDHOw3mfQCOC5JIS8S9DaxN0gm6btfuqbAy0/mWPaO4z/okZg
9Kq9R9Da090ZiP/Qf+ily53yosVw9F+G3v1/ijMGVkADyHH1uQPo/k0Yqp/J+myywTW6pWBBZYG2
WwC5b9gi4r14OXFaNtzzXYvrxF1KAQ1GCT0tViVkC4T+ArTNyv0SlyTmyrBfCk8tHQN8Bsv+e3mc
iECeBsrXoEA5aDnzIh6EbTYb9e5TfcrB090P8uYfHPPyrIzM5LFtGJymOb5TtShZ7fZ93carxzAK
FvYxvDN0IKFaiHXCv8ickC327jEaLDJpRmY9KURYxE1fGPd9Schb+Az6n9zFHbDJeXVrpYtXwBLh
tJqxZUwwyxLr9U7bvf0Jmk23Of6/EhrQIqvMXEnLkmYdsbDiPFqc5d2k++HtGSr2WePNzFuyS2mp
lRFR/K7vs9rwze69k+r6x1fIsgXrY0BLbDqpCNaZwiT0UIBFlSUJ/2lS/wavKrMev37iF1m7t1ek
AjCXrvge1xlLwugW+zG93y5coRcbjITDLr14IiUqnc6ygyAindGq06A2qjJ2cglw4ERSo+GwFo99
JSKMimE2WYcQF7Cjb9OlC4enF5O8QNehXRltDqsLKQw7hpulyPJYkdTTuvE2NadBQ8ldjqV9X1yw
gTYPaD4Qh9gzFAypg9nn6qZBTM1a99OtogChzK3NWRrsiJ5Jap5F2VTurjJALYwgEa1wQY6tE4MY
ofELJ4UNyymp+ljYDVL/i/muq/sm/zkTr8lLq7bZNOiWIgBGg5UY3G7gQwulqSNh0jJWm2cGR31G
0IbvjjHetz7hvb+cnpzz4jTcEwmoLGO7tq23jkF18l3Q2YDgubM70Z9sOXMYVnsSSXGf0nbByRk1
vTBGzrYaKMpKVESfaunuNM6cwGYipPq53fx4l7DoMDddINS1n1RGB4tIROzdS7wQW/jm/NuMmqie
uIXw06It7JXRWCUPJuju+NQBYYSFebWXLVEZCHQoogyATK2MSAifjws9eceg4p0ZzyhRyTFSzQZN
nHILO0GG7WJ791r1JxtieYBaMM7HBSdFuYGFSBaVglXIY7Q+SFB53eOfSiu6+yK+4N7sJ+ySZPhB
lYZ1u2VQ6XddZee1p1N36v6ovhwIdxuksLdjCtCeN4N+BdeE/zRuShZPDj8qwsVLMroN9ih5y4UK
+uLWhg8q8PCIClwDVWWEyP6W9IT2aF48R7QnfcZbaQ7BcvHyPSlNnYMU6irQLfuSQRZ6dUMmupoZ
isIpzeofj4ZvbDLC5F/UYKW15yNC/qTrizwFnUE6LEzkUj2qlYac5xeZHJMZJJjuaAUxu9qB9YL+
xLJHH4KuDA27w6pqWJcJTaUnaqj0PTaP8WV7pTfXORA7O9C8dunaAENK7TJdzApx21mCAfrHUR5C
6iPP6txAOmF5XcF0ajMJJNyjy9ltgKV2Guu3nPQoqFCNfLiXyZMmMPIIjx1M0h3JEi8gffJz+J0B
7MAjpmQu/crDGh17qsVLLCLpcSMLedO/dC7IhiTBkjUyuPa4qwMGxicwwVF8gXGbDaQsUHSPm5Jz
DS8dAwyAvPFELz0OGOOAq0i2jYoZrL2JIKMixLAPA9gniK2fP7UARaYrNH5gyYkLIZ+kYHC5bk31
5fj0kOeCO0sGFLFzSlOkSMgzzxGZFHxbAouMyqlvhhfke8nyocMpV9HIKtvX/vbYXX6yezRf/VuT
OXXoCdAKpFhchTuA4o57X9+9fWTEFJLAIWt0JujZ0vHmTcWYQx6Ltv+QR79K2kVO1wEK4VWca8cm
fKYKxVTmlJ9Bfc7iYiMxZ/wVy6ktIpI6kciYXBhi3nul1WmsNVZbMTa1yBZ7yvJpAUFm+vrwzl/j
Bvpx6QzFdiCHRaXZAFZYHKn84UuwkkU5OUKtk0YoxQ84QGH9+AN1gAA+aHB6n9CJBB1pgM/ABYVx
EsAuPLAsXXQ2HTSHyvZ9dM4RV2OqG9IDGWyTRgyJ1HJF4zn6tk1qmsFh/v27dkychGlzm9b3r45U
T0u26WDmjNp+3Uv4gLdu7E4nWZk3K4zwFr0U5ByE3X4vCBRw6Q/2BUYbcxzeqVtZke7c4A4mngJi
QJrHufhhojdvN8KGwx/MQZkseM0wfiPnIULidusdEUQJkxsSpZBMKMGblWPI38f2MiU4Si+aZKVA
MvXcZl4lkFh03asHdImi06jgl+w6JF3YdkmoabDi+jYD8h5W2yBOoTW/y5yDGQ3mf6vw84wOELHY
BHzo5iGqw1pGE8JW+ybdZbMcJg9L8RrUFtZx97ZvhGChvfSV7gi7hO+6nf/dwvqa4Ogkm6/7Wlr2
CZbyxxkDZ1qN5nUw3gdQzvC2vqPkgMW2A0jk3ELJYJzdwq4eXBk3KzqvkB5DVPrKUf7s16DeBnak
uNJDIszLrTJJY0BnBLZAxh+jgz1/RNKz+UfSeTWprQVB+BdRBQKEeFXOIIRILxRhyVEgJPHr/Q2u
vfa11yxBOmfOTE93DzQtumErWizEAH+/rc1GMgewMCvrOBR1vKaXB7OpmO2XrfWdt+Ic8IQuglbp
kalKMtwMABam+BV3ORDv1lZowqrINHrzlJPmZHAe7CHrLuOe9+Ju3AjYjCaOxABacpfL39HmfGdZ
yWkqs0LV+Dt/MhNWNtxylZs9cB9MGMilQHud4/pEco179zWVa5GlMkeV0WclabPVGEsuht8zMUB2
LOedeIHv7dsfQnB4HhxeFD56urexn4WyYUraJPURz6gZboYlfWX5CljkAWIf6xFXcZVVI9kHS8oq
gu6J4mIZX5zqRMzImTusRNuSRcrBmvBqtMUeHH4tptO3Ec+vppXQ2MZHp2T5VMZp1UhaxjuuPd69
TEMnXyQV4xCmLwsXp0RYf2AmfXdO9rSF0owplTlbSJkmXmfnSR5qCUA8GHFvcJwIztEmqYLyzOks
H5uQiGuGiVEqtGgpzJqMu8brnXSU3OigZw8drJW+E+ex34bd/XGa8pZlLYik6+ZuaOYKgdXKWnTC
4CH9WsWgEizyPq26nD40D3ma9xJqaXv0BbZ2Ie/7tAoBEMx29mUU85Sx4ZsepRA9aL8YVPS8um1f
UVhuNOWap0zdgLlYB/wWRn2/E2pkCPwIKTeJDFp+xcU4gNHvz/Xlk7Tny7jhydJhEjpfBFDWPFxa
GqrSuJLc/S1cEKOVoEzdop/ylNlj1d7VHAWaW4S8s25Nk6/rH8cdHXnWiYyF0QNNnBagdfKXQqhA
fsGqXvAbpvM42GtUmQ3zmTaDfcoY8JujkMajQgokMeLS/gII2Q+rg+kHVhvOeiO8B922eQ+e657Z
mjdMdsE3Mk6uQNjlTFqLMoIdsz7742A+Q26V1no95UWmj0Uro/Jj/vybTF5GeKPu7rGuSKDglH4j
xb2bLGgiJAcHH+FMVGWFVlErUs7GhwIcU3sZW54RNHmLXEruLlEiqVONhhCzyLt/rUhYQ3mU1QeU
U92/T5Tiw8DjWCeSUyY1oA2pjLl7GNkb94Q9X3KF/oPwGhFFsRtMeddsSWyXQZnS1Q00l1Ud1mFB
2rk3iKR2l9VV0h1pk/9fcMmnHGensEfyiMndusqOJGsTDux8pdLy5EpQGxhuKh+DDUmnyD0yXoI7
H/En4Ia9LTlpg+S+ZKqBLHvhYQqTEQkAeXffFduVJiZO4j8hHHxWPSlpA5/6vlfwLhgtzi+2itei
EJBMVEYLUIAx8b5vMpEeH2aR5/TQi0EcZIXrXB2+SZk3OkTk+9QVmP4TZElhiR/cqAwVB6KSpOdR
z/AaojtrsNn2qagmukxBl51IACGN75q10zVFhSY8REE6kfg4grD3AUGEfyhyHmkB/e+gN9jSYlwt
qE5t0KAIgh7fkgEoUnLyiypfCi3xr8JhxpZyV4RKzMAmcaODQFQQgEgiiNTKfZNzU66cJN4nrtzF
eGTyOe7MW4j4cqQ21MiFnuRBBUFVeKNUus+gEXaxezSrwZU3RGsLjVwvvYSgjA7YFo+Xjp1ASGRX
XHC5DOKlJZRLgfCBZ9kivJkJiyEQwIQ0ypMB3q1Bzc9hw9jmrb9RRHxsgpor2iksCeg80P34MRe7
OBAKzx6+ILQrIaD+bFZId9Y4r5aMlJKmxDHex9gfej1SRelKfoEc5eULEDngdCaSv23VqomQdwK4
4A3RGi92upvSfqA7NGOmgKgz5BZ00WDJl0zyk+kLCBwFvMwxhsbWm1YQpCQcNoVALUq+B77Ej6GC
aa3w69e8RTxghKL6Qt27D4r47H5/4i0Z7i4qjRz3BKrXpEEtf3Eoj6XWYwntPs43qrCnWiHVBwro
Dx9ZvW6uqb1eA82tnPuAjR+3oo/ToXZ8zm/+GRcVzc4qou/6erLVQAveWROydss4+TfnFXwJeh63
hcQXOMN7ul3vFVxBqC7UWEa2hBmn+83gjf89ASTPGmZCANjtLn/UhFCEObeZwSGbuQZfK6ZM5EhP
zn16gDE2ZSWhyFmOit/Yb3YAr1RwnNOF6M651iLN7A8PkfjHFMBIxbTPBuLYiYCBsi92XgQACXQE
eb0/0exirJCIYBhD7XfyO+BmeZZzEVNlyoolLgB8PbLH4sb2FIE/NpbWI7pi/BuIV9jNV134FOSj
J/6vTXnSXQHxo7LOS1g5790G+1J67Zcd7XmaAjBEzPO45xxibFRC7Gf8x+pjnYctvzYV+xIvN/kk
X+VPqAjmHgoqJ50GXYPrxKsL5CcNlaMNGrZr6n6sO5gYABYx7p1hKLuD9clAYLAe5CcJF/lTN3xI
Tis85T2PMjgTtoFKOrbEc8F6Y+cnggqr441oJ4izHikodYRYPWJwC2UOEpvzJ3IABSOVDTQPZkQa
O8NqODVsfeIvhoWSv/0n7EAFQXAm1oU5rjV4N4gxRG5JioelwhR6P+ZHJnr8GlIIlR5p7hCTB7ES
W8X4JsxDnoi/+EBnR2MzJbH8YiN2Y/q1Ezqxb7gMP1uOTgkKB72VdDhkUe/TsWEQKUYM8ebj4xsA
mdHf0LThowybwxeEUJVK+uv04HI6uA5gfFRiGwM/V4cOgk0Njo0Vehohf+1RCyfzeHW2V1lKilZ4
++GVFnHf4WM9kQ9IYtW0oe0uuYosjdGJvQkk4SPHzuLWXw5W5Mo59wF0uZBFyDEoIMubcwoDuEUr
Yqex9GWcjOJeTUDnRHGBITiJliPiI9AQtxhk9wBscgFjIRcAMia0MwCFcX+cIbunxpQZrEspXc7o
5ZrBccAKkGiIZeD2gkVLP5RxM4JIM2nCT5UlSSlbclRw7DH5Y9sIJQq/WwDYgjRzgszlBQTJQpMH
6MSuXadpamwPEBe2HLF0c/jnPiApX7VgstjXHMJmokVKQmLOGMnaAFyUJ7mTWS8tdAAC+ajYtPOR
2H8nneRBsvC9mWgW2G1ynrY8WB/xneNgCb/d7W0lQ784CspTkGw8tIgh/88RrgmmS30P8xw6jWD2
/JLcdhn/TnQ5dMk/pcSmJ69ZfdKis3m2z8QoyXbYQay6ism0dbjCxUL94UcQ6EjC7qnM8qmRKlyy
xvBoAm5LukUFiKaQs0kdEczGgsW7jHcLEsKKp/5cHAXx4+W4MGMpJx7AJ5XfHBWMkAvdLslJnh6b
+qS1N9vjS+U0e3AxZlTAStdmzAgnXkP1VIRvN+M57Z3MFjHSx81ZHJSWTGplO2Q+0KI5yc1Jwknv
kb5zUwmK3H8KIgKBZlXD2lGZY95cNJ2GWyKTk2uKZPIChk9CJJBue/hwiBTqSP5yboHNq+CaL87b
A6muWybveS98cuLnnPLt7YNi2Lqum/Fx/Z7DUnEnmkDDT3gqy7gEzwRGJdaeUzoRcOxcBWzWAUAl
dIO7fSwU8gQirHdigLNC0siriUcgrZW2cRxKLCOGARGitaaJC0ZcGO5E4aQjSaBnxazk3OZ9k/ue
ByXpKxVk9OB3qQdZpxdPEg5yMGf3s17iEKACt26V3lyT+PN1s7qT61wxa4yiw0+81P3rsA0BYtI0
Cy8mX5Z07mJMQP5rQ9zfz9xsn+kZ873btvfQZeOnyH7qSWciqkY4TaBrS5AqTAxRdXCS+wfv4F07
9uxudXBBg9VkTFqeuOtszU58nwKrkh/CszGOkKCjC2LWmkaqvR+c/kjbh42wA/O7ZLc2yGXUTI3A
2/bsKcF5uxyBr6n0jXgWq82EI7niicAP4NesMv39x2o5mz36UiwRVnHacOhUcf1IW7cSGXIqD7nc
qOPnTazNEACOIcJ+4JThGYQVBPgthLs38z6vY4hgl/gLO/ZD/8cWfv/0GWK6SluU3jMKYR09moJ6
gbIV+Ib0W+Jh38FAp1p1dypEM4jtgX+5I1DX6/QuucGb2/5Z9P4aYBhJ8TL96/wA0mcZX85+Fo6r
YBPH8WEkDG++9mTEEubB1OCCNpd8JuaUUmJwASAGtAbSgUEI5T0xRsSJQa+yK4vFuA5+ZQymu6TX
h0w2B+d5h6XCosgE6X/5E1qgnUS7mIykhfd1GGNmvlHxm8LxEdUVXDNZUVB6RKgkkI1qU7/aJ1X3
25ZKcgux1TL6/nNbOQed8ojoMqiD5Lkm59B7XnUzKGxkFNiJviZ4wfAVtMl+QO2pKk7A1HtwqS4m
ctxjuz/vDZ/TRoj9fKpGx4myYAl4hLsGdJInGe7XZgZfmpNpE/UlbeLIrix8crqEMjw/IJhY8WrP
H2WxXwi0ErKAHJjwKCIxNihp0X+DCoEoDhawubf6GpCGSQ/kxxpzJnLp57RenwfKtF5f9sYhySGG
Ah38NaenpBO8/96Osj6nL0r0is7fwVdcyZAe0aOmpqHJRLhcjg5/KjGoAPEWQfOS0TTQCGjjwBUC
9rzA23sCIijEJmF9AQDD/qr9666J4Im1z3L3H3CiIsBz/rvfnO+s2pwn1ys0vZNMuTqR94hIXAuk
ogZG6iBFaftl+ObYpos/qSbXobY5ymDaRgSFFBe60m758wKTxzZOJ60EJjO03nu4VCYt+LcNFJZq
oP6eTwi3PaLucvrBJFB+XZKOW0V86utNp0e6vqFPh6ZJQ8/J//asD7kYkiEq0mjNWAjrHI/BJnGx
nALevILCv4RvW2Z4QK0I+vjwJRUn5grOHX7o1Wy5KHaK01moCzWCYQRKPnhBD8ADojy7jQGEOaqC
ttHc4fa+Ep7TzUMzxnJdRq2Z9Mk0aH1Sf/QHGOXCWuxEneg7KP3zbj/hCaFp0pJ77Rr4DDHO5uUv
szL5IqI+rpY1ZCKhaHKmPJBPE/wJ4HDbB6+ePpkc4cnupO+Kq5SQqdpAvEA4MC4J1lIroe+GzSl1
pdzNjz3jjXc35W7GaJ4ZTCwmL1sniNNj1e/s7vFi/DQ83IAZX2QCOBpxerV94+V1d++JwtOTUb/s
JupHBmWR1qmAQXOYefTgvzDz8t1+XIKzwaeA7zqPYyp70zBlzCrje6Q5LKv7ZhiPJIstOqrUyBff
j8mn48w1EoTh1ym27ObOR82g+yv8tnbv3YGsGHVXCHfGAdSBgJtizqmmLSdUIA5/yOgTBabvyxZO
P87dMGLIF6F7n739uN4cJh/kUI3deV7Fz/k3uljQovk0+6vRnAH/DJk5CeYWX2I8/QTlhXRL5j1o
c94N1IGWHhUd9j8fEfLuEdZhjflfGV7cg3sfF17h1eln9BrAYIhvo+vw4vaBQnr+gSJMcJgj8lUn
X6hr7choPbJCoUaQItpkZa70GKVoly82F7g17rGx/OnFEbdix0m5rcSXmSAY/TGzDxiCkPWG1GzF
mq79+jldFrZAFdRch0jsFF5rXoFIm5PVEnK1ACO0AdXJPOtQbaCrwbGBMxXexY5qiylViesmEpGu
ZppSryxHZJ0Sx5c9/se7M1zay26y3X6H96A5Uq3/TW3eMubXHOtSPDIuAYCEO2ycd7dZO60Gkwad
3rs76YBV7jkcqwFIwbxJCc19JlCScW5Z8BZHbs+UZu8T+DXdgb6s8fG5gHp1wFkFTZbeX45XXXrg
WKK592usg0hMGMEk89ArE8pNPXn1oVnKoNsZmVHX3CaC0JCNTVh6ACRRlxnosAxKzhQcEGYa62Ml
0ElzolC5/2hMYi8M52DS1oMthpD4ZYtNR45wV3o5lO/jmwl7lCo9wspe1LaDxrzYMYtJ5iL3U7h+
dJckSxFhr+LPOCGEMCVnVz8V9ACKVmTOIumiRWu8sY8kMEw7Gj97mFKdZiWFkCU+QmK5De9M5mDJ
xoEavBAbDsjDwxZiJpfM2yWB7cRK/J4XRIxrTedXhltBY7kILefpNuFlSamJCYX/AdWj2+Hk0YdW
B+lGApFgPq8M5CIiH/Fo/W5ubjidazoyAUj/UN4rCjokeEfoZLi9OvzTXGpbrLLjsLP57joz2bn9
Pw5d+0Ybk+QmX3y466YSSuF0GFGNJfPD6DjGyeqFgxG1rgXA9949RSRQ29RGw9pWB12QXwGcp5sN
afT8GcZxcywwMd3dt/NE1WKjyLD3szLtTbJvdDffo5LN1169SRcFQ0U64OPp4rYyf3UdnodL5CbQ
fPjXL60VKvq285pJb+YIREz5OHv1UaQ/SlOmlS71WCztYjQfw9UqFtDP8OdYLyhU+mX4gPIjEp6P
FfMBYv4/t1oEMCjImgOK3AAcrxAeLd0pF9ASqYZ/Gh3cVSZmVG/4wqucNhYobB3GEttgcTRNvte2
fhux4Qlq2MQxl2a4VF989266QAJSuO3cd6asb5kUPWwMS6zCQOy7vqUNMMObPk3sHKdTFIHI25nw
K1Z9uJ7xgfgXK+aqyA37WKvV1VSn0jNjO0WPPRXSiYI350lPPiUuMyupXuGSdL1OfO04LdL67Q1+
AdtJUDewM+HLHrzaqYatIfQ/rENgWzMrU6HVKHPRyPk49FP4I3HQHtS+AG0UOF4jrIV4K9wv6jS4
WIMz2LmYx+z5MC1/ubmRpZ5oMNDFauJTKBRvbHqmYlum6SuGA09YPPG8xYo8jLQBuS2rmgVDrrZ6
6H6C/LXv1LYABvwcrS9LivqGSZiBxQWcBKHMfjvA20Z3siLUVX/NAEzIkiLnPKzNS7y6k12L/UDH
24RxSYZSIFt7WFfoLFxPE7YQvDQCnNcuTc4PwU5CRBmmtfuMmiEtsb8i7f8J8tSyVuX2YhHfKenB
Ef4UV8ooiGSDh6Pwum6mmHx6ULiIGcpT8YVQTAO0Jgf8Dw7WhUG39EAfiPMP9IgWTHlEALn4jO52
KuhzE0fMrhPH8ClIuvFIRoEF7tCEFcOxsrclKAtDRZhdS06Qu8XdBIhNAuLUgpEABKoQl/6PzQxT
fQKfix5Zi9sMc+2blsQciIcqHIk7xF6mCFCsRyac9wbS9UFEHTaZdM0AOj8YdU9GhINRN3PSl49t
QirB3yiiDU+YQ5EQMAmRMaMd5jzOGO6IRaXo6yXmMraQwsCVRzN5bIRFIrZJGMvmIbNXzgbfEBsD
FPlkU5rPGEYz/T2zrYOyehQDb/jwLEw6Z37tH6VyL/w9lCUAT7TycikCwOMlUhcx8RNn+AUcVNMM
UtfkZWHg45MU1Qb1hlgdwQGtmH3F2wmSyEQrU/okSfDqR0/xXNZynfQJ+HlwjMurecQ/fiaTBgUo
/l+Lq0TlIwRgQHUh9MnuhZw16M7LoKTeliJWzj5ACAyAoJ0cPE4r+5m8KZaNHkeRJW7LYjMAq4LL
+uVNBBHEEJuxagwH60PqB5zGLshnPs0TnBl5ADdlgYQIFLyBE/JtCCkDQJm5FsM+j8uFcgdWU7g9
E5Seiozlyek+krZEhyrQ0eLDH0zDyx9vkoK8M8U7j8lNYMpYzQEIyp6jmqSvhLbD5JSuk/LsPzbS
XpCSB2hIsrqDxYjgNMtihHSE1Fz3PKa1YlnJcDsE3UKBxi4WKPAlfGYD8JH0MuMU+lovT/pJMUpi
H4M7ISR1UH/DH8FpaMJGvx/ML1cyPGvWAwZXBh3mQU+c/l4Xl0RNJ6Hx8e6x6KTtftknpwuZYjf5
+vFh1XW6fmEe4umX+dQCqELQt7qrkyCVX4Yi7eh6ngKBHcQaGzqWQV6aOymx6RtRCNKJjDkU/azp
+lLPXc1Mml8nPMp0y2RmNQUfbH87Nj7Oi8ANDsA7uVLBt/hUdA2nN1id8DjIcsDB8BWRgPv4O2F4
RcDlrVuGzFaWCu/iS6l8gpWVXAGNgBDJw1zjHbmWEbJ2YMElUBiyhifc/XQnfSohgp6hjrmGxEPm
p8otMV3AWd3dvdbQQC/khQeyMHoJdxItWauQFavBCR6clSBeQNi6xfQhbDMWWfGhUXB4DipoLD1C
guRIrH+hk4grCpiOGd3MBftoabGixEKbNckCnb1tJG3EDhylpLoghRkMZJ5WbUQkOTfcIdksfmCS
mSUBSZa0VBBj8MMIlx3VJ8GKyN/kr21T88+u+GKMRjJeFT0O9Hb6JvBYcEK3keAztiQi+xOzNXQ0
gzVK01U+fo5k6gQsptqPPohMcfOXmUyPGVWrBm2qBeHLPeytHnfqGijRBd+X6ETXkq4N+5tT0ZXH
mG2GN6Ceuer7wi4TNCQgf82b36UhnUNsdI7rCoyLfmHJtXuCY67FiAzp5l4vJaPtI79mr5PT2rWb
R2/nzcIG/CRepzK4L5wbRkpDkWI5QfptZCGWDuFQlsIZ47AnhxadiyvwEwewuWDAK8k6M9szwNfR
xYlZTkKOTQqXEh1611ZKTs5gCvs9fWoi0OVPHMwEX5SREzW9rtrvu7MK7o+M9iP8EsZNmp0pvoh3
fW1jmodLJaYI4paDvoSyjTDOGCjpq2GA0//f/9K1hZJo2Uzj59v6JNmx7yHjAQtxN6QL2KUnidk/
P3rEdtWcTcjzu952EpkPbMWoOeH3KpbNAppoSOegnyNxw/fRZaLtrkzwZ+H+k4ZDAI5m6J0g/p50
yNQlgpuhGre3/IH1C2b6nYMdh91td6y9kM7o34feHPHblTswDqAZF35AfbW0yJOx/R83mnYbws6X
kAjM1yhcZdQZNUKmp32syetk8KzEy078cuuDrSruEziwqUPsqE7Wj8f6alm0lYmgsBWdPi9EYliF
rYZ7B2QKLzRGslT6WrAFOLqVF/VLHinBAw/q400QVTa31XSZtF6nZQqoMdWCPW35oPAOkI5KtMbU
me8aAfY36UAKHHmLPrfquIBXiK/TJiS6nr3Gw6gQB0Pqp11Dnkf8JOcGOt+TyxBLCcZ7QMulVQMa
gXwJLfI1yCMiD4DbjUXI+GCIIaZRgvRbuS+lrGrfyU7w9qMPIEwY6QXzSY1VRqMPoA4XAbD8I8T7
Dk+Y7tyq1Nu082kXNukgj7+EixsbjtFdfB80+UafDj99+niMV6DeFMC5veWxP650Cfvw9/A297TG
WxGCljB+y6AxvMP5h/tBf/FGs6UBvwAoCwnVUzijdBq10d4WoA6dhvQCpvKGWxGHU9otzE+lX/rh
94x4nY69lWfNdf73IZM4W3nF5X8T/hu70vskT64VOTUdr7feogprwEwuA2HzgNffwA2FIXZCIUBb
hMId3I43AI570+n3kCpzI23+2X6QxKnT3KHVIwMsZJBFdoGqS+lK9/Txdx6cfD6SW5DW3g3J/w6L
s1BcFyTBU0n4r+mergfMoioSqlTTVdZ1IMXuCaGAaB+4i5zMXRVgjZ9k9tHbodBq/Wlr6ZcICeQT
leAtCmDv5j36Qunwe6tiC6uC2sin8cvZzevDwqWfskd/hHy9GPeoixCgF16o2mfIXl8cPK5j8ahD
lCKZ9Y2a6DS6eyr2hLiSdXf3cWuHK8a8aWubvlNZd6+zwdrgtLp6B4BjhjMJSH31QEqw0OfsDhsM
6+gxSAXf0I6V98wKdov9aTnCrGKqOv04uclnmjtgiOTztUnTDsCl6yzT6so8Mcosqs5MgRFSepKx
P0aKna/6zmH0CgGHCozuYegh52dym2qqkGZzF+GThqBqKmySpwd8Bf25NF8hLUMqTOQbYuuuuty4
IN0lnJlPC4NhbcQiOBkM017qqdvWXeB2aqQ4PsRCG0MQQLs6OTg9U+4KkoJdQBom/X9sgZFeSLBX
1kK4oZmVYmpJC+F3f5l38kk+Tk5X7J7uroNLkqa+hY89BqQ02qBlS1J/tl3667jEBwBkWJ5/DCfM
J6WZxVdT2JNcGqECnge8iQnh8Udvl7Qf+MYhf4CddJfVwVuLTy4sFAHGGWeOCcfdw8GIClByjAPy
cKRnvPSPc8aikJqiZl1eqZEoGGmUtqjphVH1Ib+88Lj6hb++YnZIkWJmGxiUsYBMfBhC0QJCEVcJ
NNYk+6GkNK40wgk4dGW7VMNfC8viGzCczHA5e5XfEZ8NcGqdBwBhjqWUsmKKmpuOBwryO1aXrAwp
eKHKUiMS2O2UFK0Fkeg0kvTySyEsvwOsF0NZFcIvektt5GJnRg1NB5ddUDLKi1CQfbPKYRHtZwAV
0AjCu/kcapDV85F0WyqWGVJC3AwEku5SSU5LsznDUsGc74052PTZU/uA1yUP5o4JmP+J2HrOO+L8
Tgrl17UE828ksncE2nymLzbk5UynEi47F7d3B2R7OxA2sHTgw3kQyOQyBqx+Ap60NancInp1JHCd
+BlwBmoWY4OFCiOsFAxIwZBfUKALa5kwegONzMtquOBQYOhGvmmgBDiuaY1Ar9ksEeeC9TKPuvwN
Qfna4oP8YYo6pXiFuKuHBVonVuNXUJNUkCskV2lD7i4ZVaXUKV3z19BgQEKTcOzjXUXjXxAgw5dl
Lf0/yhpC6MUi5UClY3L2y7Dw62oCaCDSFwBLPD+JVLROnhb6S9rVky/tabg3EQIMT4lpelKo0Mgu
3PZcvZKtwvEiWskaoh3MEhHiJT1kXo6d5bvbrmDhbnuQ83tuL7F9og9a+liqWmJaClXK7+mnsVRR
TO1mJLeW89dzrKJcRMs9/nxgiC+dNmpDh4FmDDWVBwmlR35fk7YuVOehUGzBvKLuFOF2j1pUaOkd
YyHjuK5xMfk/frwvLk2IypmOLlO/u/hWAM5IV3LvigUjCVUZrdeil2Z0arymZsO59AJ9abAPFEyl
ZU44NRKuZy/SXplkWcMWEiX60SWzRUpAESx0+nOskSbh2MOvFqpr0Wo/ALHJoEX2vowaYuwsRs89
bvs1PiIPF9tlGZIu6OVz0rKXTPFBTHhDf1hD8IcHhYKRF2QgmhSgvQMKcChTuyZwoi2OLW1TBlpX
4dIfEGChWcFtUoRaxeuHiLvh8iOstCBcfSi1gTnJ+OVNVswrl/HtXBF+voOkXPGRiHtLp8VVrhjN
/hu3iJkFVTn/yA8xWnp8jB8evuoMD6SrDE/sP+tKyHDUscad0Z8/e/TCWSC8Z8JBMVlQLjOn+3eR
xFAA30CLYXQVdYvmtJH4c6lkjBIzRi+eGBvcIMzKHsL/AhuJH4cLZpePvmAmxrMIUCf0eWaimKxp
g9FOnBeG8rPLoNpAsya3SrwzxVmsb30waxqjkpeq/TKudwjXViJ5l8XwYsnABJObJ3XUaYygXohr
KlX7C5NCRswt8M5F789qtO9oGrDk46No/g9reci42o6PppbFhHeb6Lwvdv/NgiqzFhqDHqup6/Zx
3TsYnaznFpjQyXNzcRr8Yd2TEXZ6NWZ0nYU2gMuPYmICvZCWeHQaA89N6h0eDKsvxgxNoyAOI82v
md7HCDi8jZkBxUqV5F9mrI//27syjIiPrpnt0ZsJalc4PDCQOE8NmRLQ5Xwxn4lMmnvxpnrcLnUl
IHfbPs2/QADWPmA+PT6XolrAsrC9lwEVFUurNa2YEtLb6w8mDoivY2sNusEjb7wDhlNoCMYZSRWI
ueLdYL4xlqXkczwN9vEmA3WTe3YypVaRDZJzrR/jRmF8MErzejPU/QhIKg4yWSR81gkVRzBYFM7T
GaNtxKj8aIHof2y6+gvIBm1K35O4jbAaGXhUWzgW0Dj42mhnLFqfHacN6sU9pq3WS5+kZ85N+I5H
HJxpC9MEqOEzfgcMCRbDTZEedQiB3Z6jgM9YJ+Z1mW/Mxe2SqkzrIyvBP4BZoU9c2Qf1aLnCrhm9
KdMRbzcjP+nfbTV8z8FX21RB94CoRxgkQzeWf4wtQGt2gmhoUsDiNELklq969Jl3uLDeedrEqNiA
6MAURqfC9RIUYvrq6SqqKLS/wuM5rpujUwdOURf12pPKiPrqTif4SiehESojkcTJ4+7B52R1RocI
we+40I9rJH5Mn+7BBB3C71xTFcBMyl70sVpzJHeUgo3whV0C/14xjzTWRmr8XEs1sf1pcoU6CyqM
qo5WEHUihw+9IeHgI7WDYCjP952/wK+o2Z5TYLMTgnT8SuRAFDHS0pHQ0v4Fb8W/efuROFKwdQQP
e3ivlQRsibFdgAUOA7hDxMjXpAUrhdj54Q7QgsXNRMIm14Smr+K0GUmaItamotWiXkqzlrSVvjgs
EELWDN7tEu0I9ewlVHC7xhTAzm258A2opAUT24ECEUXDGy75ETD4/77jT+TFSza/r0T1aCK2OrdQ
vL8fMzpkcw0EnbNbSWZijiP2HdI7esCozUFAVMio0tLdj6JjfMRspeMwkYRT1gKevTG35Gk9AXdk
yR5oKbcGTQCBWyigwHJx8lqD94YpBIPn7uThm7iPr/hqEO8YwTnBTSOp7AARE3ebSw4cRcdZ/iLE
3pOn+NIcl9IeJMFpjhhoC0G3zWdBb0VSQXvgE6o+ZgGTOmENQvjlwqEf5ug/eAISKSNMXb1D2AhK
v0E/Pyq65AA5F0uowbJKhP5b+O1Br6X39yACeFn8PmFBpWtBmgLGptqXrMNozyHZBD1+wcArg2Us
kEhjaFJ54t6egb7+9Ik0Csmmdik8uuS/tvh/b5TaTp5FdOkkH9udeN5e6JTB++FbR7J6uEqCaDaD
H21LsqH2LyNiDVAdCykO9Tu0c55FWD6iAQBdo71BVYChERkTFNUFAM7J/wiV9kXJyAxZVAQ1Ca1q
p8Jrpckk9cyJ9OltrITBIikxogXrOL56IX0yDmqZGrZ7WwzwG0udAxvSBGrcqfRVjhNugrCFWQFd
hCHAPNu728eWiKYyH8kQQjgc+LHwmWR7/Qpqg1oH5efVpn1vUW5dKRfe1B+5UXvYDlBaLfUslvpO
n590UGwoLVwFymwE/ZK3ks9HChKG0iT1buIr1qJlE8M/FLYrjF3SbSlAHiRrkh0qAZ1Hvks1wnQ6
bLTVTSw4yG7LVkA0aw9VEyzYp30h/Ldk52dwKcyaLwanDYCSQWwnbeg8NRXIG87osGleRv3dckZ3
b1ZZkKFuYMc9YN6r13aYjTPrMS1UCApwDBAVjK7QoINb0pnmZ+klvv+Yu2Oc50L3VFwmPvT8VZYV
2woVQvxQ9VX2GlAqA0GgKj2mDbDxjNKvgVKK3Iz713E7U6S4BnQbNGOUbmAAQv0sEAKQs4sblHSS
oYN/YH/j1uQBY/VIIskMW4Qs2hYSVgh2JOGY4LdB4Q9OE5erE0kw2B2x1FNH/+lK7aG8/msNRw8d
eH94Uux92gfawkt02Of4sxslCXSJi0sGvsP3cBOirzo4HOFk8DGk1mLIL2Vyy8F3uw+v8oxN5w3l
GaU4Rz7lHZmfo1Muw8kJW74Uh80N49twwHj8niTsRW/SfD0ciXctTsJiZIqxPd75IqPnpjiYab71
keodmT7/J8Ihxn9xVI1yDnR8NcXIffg37SG27/qitP+IDIoHYYNr0vRd2jxBBckZy8zkw9ETVcF7
fcSIwT/Yo78h7cDh9O9qXKMWOcHgMXhWOoN2Uub+0Zo1vmtESAy47YEZFxHDbBNsGZnNdPZJl272
02lPx/ngvuitJdFocCHXYnl89lXNqrPuGgfexnr8jDA0vlqMVHRfMLhJNK6LV1QpqDevGFpfF/Xf
GwiNZJX+DONsWgGsSe4k6UZT78zx/PQKirppA3uS3oh5s5CQcdXEsGfUi5/cJoOr0RzUW9RfcN0d
8cPsr5QtU9Ff86Xdi6YbDGIcGEv2SLemGVVkivaakSTdBHzjWMtUAFwi642aanBETEZ68jsEbRgb
dnEXOaJlaWkvudD2EJN1+O1TyDOi1GlEIsleMfqEZjt7fy49mHDe3FyIMSoPaO322xI48TIJ59Zv
u9JvZawgxpF+vXnk9q3WWQV40RWUwtZ1hmsf7niC9/BaXawTwWJmTP+MasirgDzqgDeADLI2eak3
9xzS+bzvhCEaOKZiAW3QvUm1tB+16J3jqSlmzmBDFz3u70QlWqIQHhZjABKJGGebeNmKbtZ5dgoO
0J7MlDKfiPRrrafpL1QRzoyYFb/fwpsdIpmEpPsiYtznFYM44eYc4O004SYgU+/Q2+/jtt/YiXO/
Tx8ZIqTt59EhoRy3qd5zx1jt/Of8HYPgCo8SL4XgEBxc+dM9pY521ECim6gCs9V8vkJIFmNDCgaw
Og57TtuAjE50o4OUi7ZypXAHZg3ocKdR00YNO6uMqQVDsKbjzaVbYFM1YqjOi8qiS5ERdhcQnLSB
NuhgiCLQQytqW0AZdJDhWHxEW/uIGR9wHrMN0GtMhuylcDi9hpu9xxwoc5pPmhwaACwXqPca15jJ
FnDpnZZfMSzC+frYCHo0zKzpPMTFdHwdLwf89Ty2wo3cPLuf4PtIncnbnTroBFrE2KmED2bq0NRQ
XeE7ZBAdHGkAnud+li/qNHtzSiyx6HVi/o1L+UdHg86KoYSCNkM7Zh4451vbKWyRJFhO0wtzC0fW
nwhB3dDX8wWrAhkSmNsKfTXAP3tSehlcd1w7xSsuhF0SM7MRZkb8xjDduvmcZRlSDNeFHZ6CqAFz
PT0rdn8zT3vwgWYnD3SCBjae9yQCdQCxFcqkxhYmGKFby1DJ6D4Irt8jJIq5qZ11eNd+MVSDNnIA
knCr99elsuM09HmPkBHA34S+D9Yl3CrBw+7pB3+ZK0zItlWkhwDKRY5IGbGniP2u41UbwP8dx/PK
AsuCVabHxGLmQEx6ogSRD9dFCbA5jUDOzAYlXPJhB3Kxan3KHQxLTkVeaneaVP43IagjhIrBPc3+
6MzINUfmdtDOoXDHyvku8xDEOhmfyE1zjgsvgfxPhmDzPSQjhPBhzxhp5tIb9o29gznxCOrxEO2J
jvCD0Xt9uDM0yn+9CaQhFQtnfoe/yTQM9iKfE/RIMpmWJYFLobPEpumAxjkp4+4oVcBODVezfTIF
qLXoQ1TLhQWRaiKjeMBAEZ45SFiKOwgJGykFtUB7KJlH4UIwzuHupShnYNx4rs/k6QXns5mQV4qX
yFY4/w1gI9PdkSpyDO8nwoJ8kAHvJyLuP0+3WygCIO6dpfkh5YHY4oDtfyLuMwg6jbhXqrGcpW0r
9hkH/UJ2jLbxbrLd2XygobV3buMha17edoce7c1U4QbezAImKnn9WHTbXzQ3eVxNOvxkR3RDbHxJ
lK5bqFvjF3xhjDLGOea3IJvYqQAuEiwJ5Fp7tPdKuwQmfWOoqzgPwnUjEvlNZ4b10KTHICgyotNI
xo2E/1g6ryXFsSWKfhEReMSrvBcymNILgUd4IRDm62clPbdv9HRXV4GQjsmzc5tpJ66oBhkLYvDd
0DZnDPOdpBMiFAqVdR83Cfylp4JrinoGE+oR+h1Zyv6tjei7aFjdXMVsIl3oEmdSmo/4arZ6Otzi
A6YsfEzrrvhP6EfD0XM5gECMS0dLzFyEyAitlnsEhkuH4jFWpukd4HXOFymwIwQvIswUfFCQ8h+n
MATc09O+TacpLlZdm3Y3awL1JMAyxpX0sWi6G2P6YVlTrxGTAl7DsSlhVfbNKqvDA35m+u4PifrB
fjqKGcrkfzntWsUKt15AnX/6PVbAFeF4uAHzyNr+YlH5xUg+9sefr059tdN298yp+QruDiwq1pmG
hXqVLbD0YZ6Jie8ZJhiV9s9SuPQXF8rivX2wWzwsZP2wrAz2RrjZtmDo8lRx2xXYvI7p8jLW7SY8
3aG+9lBooopUOf/fdG+Y0vQCb8tBE7QqrMKOiUefsWzwNfqORs/s6PlzUST7kagW+/FD1/s5besJ
YXHtvOVc5dB0xc+OtAAtRuFNHchAlyJSGLb8muBHZgTwUuSdWmSEQW3cr0UTMeC4LA4PAx3UZ3Jh
CIYFiCNHP2tnN5nmfm+FLZpQhkEuYNYcmT6STkUFA8FlIhywL6BWd0vwd/QBocoh5RjdRQ+TM13S
A8BejGUOHeWHiEpnX3SRlD0QOj7BfIMENazcRk0n9gbfIWknpUeLFQ3UdCAuQedlz2mYzRDYGPWu
khADJnDwQE58kiblvP9KDswYZlA4P0jlepif5Eg5BFqge3RDnuo37WQlXgPsNduPRFfxETBogEm5
wDRAHG35LPSpaUK+EMy3wQnLRRtSAVoSMvfaWu8KzpgPQQIEyUR7Kr6O+IhS9+Mp+WjBkqj5eeif
wsz0erzj3WytwVLwkC3tI+oRXIekoYRpgV1d9T6p58s7FJobnl5tiNkQJh4qf8DyqcGnBtrr4mAk
gq/+Vccta9D63/XoSrXPVLpqp812jWkX6nfMgk3438tDqV7GnAhOR4Ne8i6F1ffXGJ3GeOOc0DC+
1HufaYfDWHP6qU0moLtH5nMLPks5HTS013SfP7pqkzSfDd/KH79wVI76vDBPb+AK/RALSf7Y0IW7
RstVOhPWdqu5tI7wGnb5X3sJtb7NCe8UH3Iax0RncQp4E4/tfHdaB6rPhm4Q/6/Sg9vgTTgG9jZf
Sr+0NR43XKTn2hB00jq1HbbuB5wq840pAI53254bds2QNMnSKUY1u7+I/qwNukZJ8BsEX3e/oPoN
IKk5sqYZ9onz4zzRkIytiDEdkSTk+zQYDZ+9q+1U5pDie7N6uLU62mREsBMsPtcV50AYrNpJiDQR
Z36WURLCYIk6PcpLR2Q2LAnC9j7Y4SHZjRrxF8tGtkXxRhDZo0+thFMkzNWv+8TyWtrxKFESzp6L
HrL+vS21NsWufYUsY8+9kqpysEAIBcFjDssThjaGUE22+2VnXOffzds60rUtGPLG02ljhY1dghS1
0rGkJZKfWIbKP8xWjs4lWbwN6oGn3iXGYYWXPBvHbULL063dBwsbNWNzRt15dq4ZNRyNraGcwZ/O
ibVRGqtinX/BXrcr30J/lAX1tniARRCG597CzoReT20cki4nyK/RNR+LzuRaaydbmFE9epUcWNP3
G33xnVb/A+ovFAK0J+ohPrnDK2zO93hvcPDWKH5OBg5XjIrOeO7VSJKiM/ei7Z2pMbExOP+x+ciJ
3HvQJpW9nA1bKqsy6rzZmCq2DeEEDEc1llZnigJwiacXC29dmmcX6xiJ5FIUldiLLZmEaFi2IkXC
AtSD1JoIurM9wVGWF+W9Mn7Pn9GTy8ChApK0sG/3OZ57tOUQQLKXT+40HeHyUqyXdLY49VqgHTXU
M5LWoV98Mc2ia8kDviw6bsEJaEFByzccR7KJfNm7qKFDLHhpJe6yjssxCzbdMStpop7ZNcRoo6Lj
zYPpYYQjXOQOJNULB5ez2UK2DBeEnRayPy26xkV70V2mS25ik3bvUnUK9tVhmQpBsYCgdKxOWTeR
lcl56bnEOWv8RNb9k46OXgig2lNeRB1kA1+BX7aFqFCO3mHT3/1hHqEAnnNA1tqzC8OI4s740qqh
Oj2ILjN4IsUj1ixFuLYznyweKEd3OqtHgfh7gABAwCd6002V4Squ9s1arfCgpwKnMMKaHgdf2nnk
5ilaDYNCToQ7h+4qD1if+iA+YeVQe0N9LeA4oL7SO394lwj0iSDyxUApzMe4orebMms4XUgl3gfU
1zvbcw/Fgs0rf7p89pqMBQ6Sl8UQu+8VpJruSukaOLL6w7PRXpEH0F+dyRk7c0jB16c529Vq62M8
tn18se8ONiQUZZXRj3YZxypYZLN6y0m4I/SGl47/m6+k9ISjIT67L32eciq/bTscquqz8ZkVJHLJ
GnIkDBfpBekO8WVyokwXH/mTet8SeGGToRDI0NkvJJ/nwTDoEc/3tRpjTK2PwCkcHWGld9OzP+BE
OzcZWFjEEnI94vg1WhGyEtyNi022T94RxItXb2eDMciKMwia6wErWamzFvAqp/DoIxcgtLvQfAHJ
JCbw7D9nc7ubVqZw8+c+UhmuaVL4T3M1MMh50wpuEwN32iPicEW0oZ+8SVQVgXkfbxVJm5mS8Gvv
rIvXRdCl6D1CVNqEa2DUb/iLKa0douP0uX8gh4Nvmtt9/jIwyL+hn5W09FJrH5hU7b/uX4vKKOn+
dZImsFGImtjo63Cv72e1E2Apc5m2klbSdfoFcR6YKmmrDh7JkDyU9S64wTy7EVmiZJ2w/ccrX1nW
z1bS54b1jP2yr/PDYXMtSt39UqIi7/YGVTmpghKK0s0EtvGeHbWG8Gc9/+ZNk9yU5e9LB0h9N756
HxCxwklJrLgwDqbitGvAsKQwqLILqxVKsklCgMzNK/ioSna3iwB34pAEQ+NuN//EPL8INuxDBbl5
Xf5eBA+JGBomsvnQhTJJ+BWjW5KTQgn1uyxJmdlX2geAyb57rxaGYApJlHcPkvrwlz1FRuNOzMQe
S3HG7cJVHxGE94sEKkm1x5COl+5Bu/OwRKalJ5ucQ5vMLnJ+udhmEIKIqRgRVvRwd3Sfzcw8RM+4
sLHxXZIP7Zch7ekQKJMaEjOMvTY0hW0MDJdyumRsEwvW1crkX4OlUp8x3T0agIQauZL5dqKD18ej
uV4Ln5MMdt79lF7H0k0uA1C76Jb2lmdj4HUIoKK9aLztudOBe4fJut2BDqMTCG8NcbPGBqG0JOht
7szJY+pMdzjyESJNl/zo8er0ZcVbQ2zjRJMAAtvxvw6ERjroeMd9jFNXhMHzOzXq0Vv2TCnE+9KP
1ejIB9wFvfqls4k3B517/sJnRfOtXxNegPYobfgFrWoiWCCAc5JbfJ/03k+0QFBRbouwuRWDe76T
BvBXl5KeIBCasACG3IT8rUefQF5NeroS3LfXN1ipYGDSoNspqaoVgWw9UMxSO8Eh0VoEbbb4UF3j
bBPQSJtVot0OOqOFE33w9TjBsxI6u3jPqrchH2i5iwmL2xkkki1pyQJRwpuFSPD29vx8aXGbGAX/
gvN4SGIbviNSSJLLGBU8tQZ2rJxksE6WYSlJUCU24kRlEy95NPYzMS18jp98DXjBbXkdFmz8qeVR
SNAf345nnTAWiYyS9LO3LZ9vPuJ2YvzN8YI2nONYDu7SkXwLg6KvFSqzCE6mVGFYKG7umD/flwJZ
7AiVFPBCIX2pnoJP6MrfMCQEMGE0kCJF6xg02kgOJtpnaZQnZIaxpiTZVXMc/gHwY59urhazTPIE
z1rylTdL4DrwCDgxl1oi70u4k0VwGzd3px5JYeMoDWwinyuQZwVB2OCA7e1JvoOU3FKZbwcdIjLW
jdlZozttstxJTl4mSXuScYWckrQpnh5vSL4fLfFSIyiRC7vo2Odx7MiXc05fYvJzw1b/Y/SJF4d2
os/dttHKiPfVdzZsgL0GvbmALiJf2f8hwLVu2WAGq+EJqQNIX3/7QqTY2bSngxxPemIGIHg2YaWI
iizqwvBA6JArkwGLDMOAgSR+5zIUpO0uKXTs/doyklY9wdBo06TrL6aJQEnqfY0Mgl9d5nHpRu0F
s0diDSNG5YsgabulL4WlkuMguLyMllVCokG48ypysSt+/s3DHpoRTe81sgYf0rVWO8wG3msm85RW
OsyTvAXPpK/VGRQTuDsLOv/eh2vua5lE+b2s4y/A8MTyQg47dyWTLMmLDsYvGgOINVzgXnuk/JmL
e7IkfSEBwTz/JRk8Y+4in8Y1YXG8neZCuCRn+2U9cVfQvoraZJ4in7Uq7Lu1/epMhp6Ol3hj2R53
xzfzKUtWKstdHwtFiBwI9VoePYery5eoUwKujMEjA6gKSLkvaCWw2gGLc+VLliym4dPKSDjDtYhL
Z+FiyIC/SeflbrN/lPit3akuiQueSTXQCXrs8BUwWNJJajop5AayxhErMOolN8A7SQlks56bO/Z3
nAf1w1I2REJxtdP0wp/JLcY45u592SIb6mn5sHuU4jLT2FLsijxZNCHh5s7+0dBOKCumOw6R8Jod
dh0ORGyIY3xmmHcdtXUz5vDaHWga0LOZLsPwMaX1Mdd3LKFULWzhzMzaY4MEMDHPzKIeEbs7aKcN
rYXTA79D21YrTpj6XVFfmw7bwS16pPUex0c16ms9NO+/dXdgn+1n0l6USVlBQHpkw5nYPRD61xMx
T1yj2MGVWnymntpPRQtvzp5MavNESx3MpESnWhovNAnxCTqPRKu00VXjxDzDXpoADswk/O6e073o
d0TKMg9FOyHChI/WGqKYRsMd7zOYc0TRAGzA53GPPVbypsH5GrJNKS2n6YVIwR7tvQ6krJtTqvPJ
YcbAKdGKfvVzxawkO5Sp22FHINPC6TD5L5Kfyaop/p7DpACbe9s7l4BFlhvWIondLIwe/J2ejw2Y
U9jvrnZfH/7axu2PzRZ9BrHtT4xcH4WqsG5YxRUhR/9svD4/nuB9dbXfFPToQXWe1+ug9yk4GBjW
PFNurLF3j24aBdfohr0AUc+1Pf+bj84bkveqQKIWWxwP4QGJHomoE1YxyGOCeey5dVj4WsLhE4RE
KGYdFhUWD9nZz9hwa9GygcWMIfau7MyuIwa64FxdbfmICARghpy1+3KQSFR309k/KG+GnL37Pkq7
ZrTq6i98EElt6iRt5wlhl94lxS3lbSRVaQUh/6yOmg4+QYREIsyjfEUdzm8qmV0oCukdzYFc8VAA
/KEM5usgi4p3BD1Rko+KWbawu4XGjV/AASy565GCixrRSosIBmtcRXDOoWtqt2RB8wZKM8lXkFLp
XaNJxEtzOj07bWr0F5k1kJ0XHW3RwHOjoonuYjSPow/aPTXWvYc+W4uD/pomrb1eI5cacozdju8g
IIJ3Vo5oWIV7zRXCHoSofOPCP/oL1LKpoznCAwGFakX89JBmCipX8FuJKf01QApxzJOm/SXpaYsb
WAHykooGjpwqWROgEdOYQ//ZoElXOLwSAKvNuED7AydB+NZds09umrRle1bHImc6/kQt681hlkYE
ciwD6jGWL9jZ8+J/N41TOm2ZscFlG2MFZmsoknekixctBSrtmm3zcTEqgNGJGGgVHAJB1VYfSaJr
r2pAGZ++5JA25GfWCN7uC/XscyUHoi8VO9X5qI2TaEj9bA0MibSV+vluPzxJvAaSIUsK5OdutAba
zt/RrSZCRE2O2OkmxE56q8NdBQSaM+wREa7QOPtTa66PVgh3LQIcGTVvt7lqoR0T0Abo3yixZ+Cb
+9FtSwAgEDR9VJ+j+B8/gDzLRiJ/ZlhcXCye0FndPOjpBucrlXo+aUy+CfrQB/cPHbCxG6EZZgGv
DVd0oDzG4dECW+tCRnF6hA+iwaVxCZ9pvUW6SRuL/h/GVkL21jRsUIQvjNOjgBG7X2pA3MlQW2La
BAKheVjdw0WRfGk51Gs2FI21wpebUJ+k0J15MKdowMK+EVsneSYNpKIt4Lc0xRMRbLg2AUxlLrNh
B7OJuBUJSI+iIo3hEg0ibxKnGKK2NNAbAe5xE4Ktga9RHyLyLAfFjGqzCZEBpby4rXo7uFtYOW5B
IYRrIn+h4QO0W+DmKt6IAzG8IrBgv8FwQzyJ7HcDgHzwJ+a8lx/Gy6UiZ2r0+ClxgaimvT9wzh2x
PFqF5MDEyNaZh+A+GEDijPcH+UGIN3taC8MRxPwxuKe0LHbi/VGYH6wDmOQpWov0M0X6LkQc7m0M
BWQf34QJIvqUq44txKjrFysR9+E/lODixqPH14F+73wmf6alAwxGGzeN1zh4IdCAzkIABK1FY2qk
zKbSBmpt6I/8lFyYMk1VWQJe3elF0hrE0J4Hqd0CdBwsNgWCEWH7029E2CSUfNAeV3LkDyrIHg0n
N/z5jjWh+6MkB+RoiEbR/hu4j3BxC5sQYUQ4LZ0mxpqPZ/Ds7yX9Qy5IPDSll0gnH2gfdOmm/g0/
xBBCaEfI598mBxaDfXh2xNruhc+WSMWv/i7jOO/2U3rBtcZZnx4Sp9mdag1Cmrgcc62hQemxYjZS
SMO4UDdgAGcUh5bFcfZXB7PtB3ikU6xTUMtPHYOEw25ytGhOWV2d6ZkUGn9xHhQ8eAqAY4DRjlFC
0MYBmhQtmjdjS+E/GGKJwqBIbTzXtHSMuApbuZQ2XwwQWHMLBR3859uGUJU1XJqu0DNg2afcqI5W
TwxXo+GLIllMEbZg9qrHKPsQIEC7WkuHPJUmDewtZmHQ8rEf1rEMe+KLr2EbQSbdaczYoTXIHEtP
+dnsesr0Szu4TxtTZDcoCh70nRL3yX7TArClXWdxw8ML8RItF9HpPxvdVvxqqdPH9q1hqkexJ+pU
kKQ9vSZpJ6GYJRmS/9C14nkt5AEDQdLqOusaYZHy2sBiuAnEY9b/l+PyEWnkoZ35c7tT7KYk0MVb
TyYQ9tT1lbbqtu3hZ8ROQ0tUwNSOY6cP68etRB2KRI8lgo8mfds2W4cgvtL++vMX4uoAlmINXLHP
6zHwRf469Rk9fy18umuDzUXsGtB08G0MPBBOa4PyB4LOXGcNpKMmTrg2BEigQIaui0zVdmli40KA
MaBOX0xPXbHDwzGCDqIoO3CG4JEJHOqO0X/I82TrC/1QqErwUca4trA0GNBM0CAsrpkEtwrFRcQj
F1WFU4KIg6YOYqOhxatZbHWiflkA56b05UU64soT/j3fWNfgOz35fafyMkw414XmAT+PG65uAaw1
Jm3KingLJNqFlp7N1aFl08ey7LpDWABYeGlakSERwUJlgBdYrJGioNGd6yFUH6gTVgaGk1iaSiIP
nFyVLhXrd8WqCXILVorfND1shheMQNzCsMzkcUGiZoKzoaKOl0V86/a0J8WCUOjg5Nn2hFXfaLK8
bSknQHG3Uoyxinukpcx4d37B8H5RcwZfkwJOWPC/45nQ0b5m1FBNepLyFzHVx65ErxYEM+II5ANd
QIhlF5AKj0qPxViDwto3xJUGWhqO6uw/rOYNbAvX2IbquLgkZNZg/HVgo+iHT/pXCE8PKtsSs20t
ePweX2rJZ5nwwg2b4Yp9GA1FCJ7CfiVzyhPeL1uDjezFpuGHV6DRZZ8ZKdDiuLVEcQz+9hsYnwaK
5gqqgTVPEFxFWLu/VBpphzFk4VJCJIaOwv6zHECBbxnsANR8FdakjdGzQptIJ+sjhnf/rAnnCdRG
im46/UQLBlBGTKH+gLEHNwQYGDY0l0IPpcWGUgejhr3LH5rLvcGOfmAXOcRNJibacJphX8WgmYFW
xnzdrTeTPDjl4rVxPJgX9xRfoAWa7DoiwRKp1Z3KFPj9hDbwDo2I9ojZxDPNqKL+tA7OJv2T3axt
Vw9GPRnGNJpZA0SrpUCppG1+MV4pNKhvUJKsQ1OpmJ3sk4G6jxpDn4MXAI5P9pBPAPYrMH5i7LM2
K0vLQPb3pPdA/3/vtYyr6Y7DNmXPcSRemU1dAehzB1ta2lADYSNQQp/9XnxQNHDtp1lSiAuLqGWJ
W8yVNe9BSYzZCF4yV8RbdMA6VNw/5b3Vs+htWJUDawHo3cKUz0S5dxyJG+lLZ2MSPZWUSz1cwOBm
si8wHW/Uw6JAk1X2hOys+CvXCOPeqN/UEwUmwVdmmztCub1YzGeyUYbhLrtPxDJtYNHyoiRXogbY
PxdHk0bcJJ8zqDOE0t6JeB0GldlMS/3o82nM/XYge5skgr9u6ogWJe0dKfZx2sd2TOT+xahyqqzM
5C7dwj0YI7aqQ2uBz0xJpfDRF+IYPrT6M7mT9QSfcb6Kd9mbWlJCAkDqVegyL9ZA8RUhVpre29/i
mdFI49d4r45f7GtsLixR8USWDzy7mGkc4KCp/1ASUbfI3H5pIhHowPnthgri5s5oR41kt0GC0Xsj
ij5ik+Agr+38Xadd2DW+vFDJ7jhu+DsxG6B+oumMJhUuDTyofoIv71J42GLsK+Rhji8sRDETHl/+
IdOigKEjDr9CgOb41JyzteBQwN1hnsDxKaJDzthN7bXWwN1GYYuAxEyLit1QJHhs1RSF8VW4Pbid
0tdKodRRAj3p5iygBNFT/PDHcUv7G7M3UD2pByJwRPd4zd4GnmOlT5sGo1e9ufJB7UfTgTX1a3cI
6sKwQTINhUzoSZKXN50eHYUIIkhuPWlkMF5rt9T7Gf1jOU8qacv97cJ/NQZ8L5tKNvZkm5ANe27/
iTIShhGeldr1rtrp34l1GFfHtLsc+zuCj/3Fw3rDIbIeRFRAgllqsaymNfmYAiew8cUxBIHPkoiD
zQfHDwvFibcfKzA2ntsWEXCEfV7DOQL4VSu6+NiBmkK3F4e9h9k3dss7qgGKbDQEVN89/ez1sutA
Lab7lvlgj3iayPba0hYkAWP0YlVi4bnEGh67cHnYvqjxseP4wQmNH9SXKIh6aTjPvQ/8CMxf6Sy6
yrQjusSGPiEaWPDtytC3Z72zcBkDdhuGFEcA8XRhD4CTPyEpzmhjdXeF0MIHAi5xhvbFIbLWL/Fz
FWfVw5h6/dceFJtpKPIaBAnvMO6hLOEw8HfYHIKKQkVCf9EtctucOmobs24M5F4Y5OtctQ0dGQV0
/KoN5uqgref5egtuc+ZR2BBRCK9Tc/ONVijjujC1EVRT7UQTODcT5kqAoODJyYUnwcl7PoYGEkrO
INGpsPDsG202cWySaA9rI7Dc0sxnpAEVC5I5Yzo9LjbMK6q3grK4GT3N5Gm0JOPvQG8+ZCiGA1oL
jdlptOxrZzc/h+z2lF4nztRSLDyZvCw+1okW5YhP9Z1WAVxkQCKCPjFlwNfbYb/HFeGXV6Ndt2+z
xXVjpYMo67SGHuLeOKKRwrp9Gt6EpLU1hjVyALw7pnOKBlCkgTxf9C9EfuxxArP7XjzUPQBfmg6G
yb6s67Q/9N6sw1af3aK3J/qXYIg6Bv4LLQl8xmYRmL6ZoxXFX0OwbBDbH/60yehcCML1fqgZcI44
oYn4pdiSWu92cRp7QKREMEWg2DwX4RTOiSVJxErOfcTQAUXpDsf43aIyHh2+WZQ1PVg0fPMM/8gU
nA6N+KwfD1IiDNNqO8+Fc4QwEQRXJ/30MSvh8Jz8O6FzosISFx/Rdn5APnCMN/YAUSenywj6Z25x
cgoRsvEWH5dYWLGaeIAFyjdgWAH6LYfXtyl4HiAZP9k10ZaINWO9euNheXKAE7+rXnTA6appkZK2
gkZF0uXJ70Wip8VGP3qbxQIrNxzpZ32LkzSaU4V5TgJabZLBScQaN/auHl9CFCJ5+QhQwdmNT31w
ei2u7feLMGXeiyAqjtHcBcgm23rFxbzcTkv9YDx4IloZYRKqsdnxjMRXGb8IcX7ipeIO0wPjlNMc
OUR3fZA+zMdK0teIhca28rwd0DSn41A6mD5F/eCBRI0W9NlocqOhMc3zFi4vx4kS9HNyQ9t058hn
3XaO5jwnTnuLIeV1y3Qhh8PhZ287TEH3ztV+YrHEC/F/Pt5jVUzgMZEpRJ4ogCgSH+IL0pJ3vL3N
bo5TJXGRzhNWot2M9dMOAQ+2QXh7NOzWA8LWd12zDo17WHLo33Tg31YDH2veHL2l28XIY7RjkzfP
0N1oto2voOVk6CGEq8AsSrOmoHHni8fPJrGZsyoeMItHbD0rhyKrMyu3CVPVHICwGrzRN1Leap+6
eK9+aXuj1QvO272vjHkrjA1SBNbBffWJ+TTcYoRTMbcDyRVUI24vwQB2tdcOqIvTfqzk87yT7oFe
wZ5XSoC71LbGDOU96340Uju5cZDD9viKkRXaIfTHGK5oFx7DNxWJ1ZpVkwshBMw3UVeJN8DOHDii
K8N2YOy7MWwzCu+aT99TA7qr+yiiohcgSMwEKiO4ajmptsxuYchgi8QaTM1vzyYv6kN/EbNQSzeF
Op/E5647e2e0MvMdWIkXzECgeU3MRNSmAz5G74Be8VS0ZsRIFOKC+NF4WSYa5Xkuq0Sl/iSXtrPz
6I0cWSEA7Onqcp7IKZnYXqTX7pgRHjITDpUQQHyJ9XthWvjGVXXGZtLknOmmWxwP1I3qL3AB4yBk
wy+lJPAWFH0ufWselWxmA+i68tk4uNBGxv/CVhaSHGt3hVDM2qpxpVD0zjYWRAJJmlu+0NQuoyom
HUwyui/6YFqD5mmtjHaMSxeG7e9L2wY/Kb3v4qnKc8TRGwlb04WgCE9QwrIZ2kquiMXrWRzROP3v
ddYastYxNdC4NcTuUQoSs77P0Hs2oXdMeOB8/27yXdUmSYiyederAdeP15w/TPfOcTso9fYe/uSb
wOxZh8gdpwFRh4l/3rJ+gNchrWP2yMhiVLWtXnohN7mFSuulNwDLKVpZg2YMt0HKyhCgU2Ya1+yW
k7uJ347FtfbzZtyVH2exE6WiSCNZrrfiNC7dEKqMeiVM1HbMHy9DjqS7r13Pmiw5kKMlnP422/sX
BLDinOa2rSHne7fDHt24G0rAZ32YJUfALi0UGSNSg843ckBEJTk++FcWft6XF++l36hhz9m44nbM
yskEe7KV3Tgo8s4s5bM3HnEiVFRyadMQFqRLcvbHldds2O1AtG1IsKGeuk2rgL3GbsLuKpRX1gx2
dKF/9lQxu2x40FJPfj8Wpfh9JQ6zP7JsJ+XS0FjuryjdxMkIbFLTQMc0GGsACQs3tW2PBtDJmUlQ
AQywrR1qDFpwitDlgA2cMtM9jtr8mIGzx5Z6AugCsMKmJFxL+tI/bXqR5FEVL3N2B96aSUhcDZUT
qlf+zjQHf5prMz2Qps3LoPNYjxiYTCoagYfUuZmv4IYNKO1RfsnSIMTdrsXaQxphwYd/nnTubLFt
skaIrT85NFTtyBv8NdbV2AFwKN6ZW1EdvDgv7zdpCqowXBOIlhCoC3yfUhZs0yFySa6Ow67eeREU
LE5dEynImFMEFeCHF/CJ+VYBbuWuBUFEgHJgEgstUujZJJ4MwMee7H1nzvYGIoqnu47jGIsGAd6E
7nzXZ7xwvnQEIDRNNv2BGkyoEvlmD0skDt7ehDLGC/Bz4nwdI4+mjxZd1aBrRMwyzzt+uQJFg8in
4xjG/2aBh5eTaiMY1AI9WMJBARhQZ3l+H9XEqgi1GTmwvhZLRfEmim2cqnkTgTNyXhN37jfXtXf4
PrPl9wkUoD1s72zpO0v1NNPjra55qH1/serR8hVkeRTkM6AqW3x/NPySWI7gyN5UExtDKa9BeM4h
hGqhluTL5vgV9vinkhIFB7MM3pODjwRmV20rKLUBGv2TmQUBjG7a8UjXv3ZyiUrLKcZ0AuEHqJxQ
WVyTK063/A25lHSER3fDQpNxtGCbSutiyj9B0ZH2/dlyVo5lcDY1+FmqQZMxSWnoJTB5IlxmTR4C
cRtaqALRwncgoNxBSadyQPd9NYG7kKyOAJJc6FSkfQr1jzkMUdK7kRnc/AlQbMCbwdV4jWg4+ZAn
kltaxa+w4E5htDZ3h+ppNJyVC4hBhxE7ghhGdPQl6/PcwhKDtimTbJCyu2VsD/FA4F2edUUYuDdb
g01uYyoodgMQLe4pIczcPlArPWAMcs/ZaBKkcKFlYfFm8uhZhsVdjAHF2DqLxeRM4EROAKQiSVPD
44kxyEGScaI0WHfgwHu/xedqTID01p43pI0rthHslAF7q82xuwkkfMZoDLNqoDQV9a/kTvFXGUPc
S85SuFNC7op4tkFOrgR2ZkEg1nQeXRqPrRWDRid5uAmPXMYRJxUui7lA53QKssZlYvcXc6KW8WGS
8+nsTTZgh9fAhVunWS33OzB7Xl8DiHDUzFyyUNMrFS5DkAux/xzim4HYfMbgZxKRMyHEcPGRs2kl
yZAM8owyHjrKEie9eJ3iAsS/xzGTe8i4Ky3ezbtxb3gnXCsEArwuhgwXujgTWZX5VNx33SS1kr42
OKGH1lJzGmrtRGL+Ca5omlnW8bsG/d4GDLGX1Z88HLboScwjC8ylqQcyrTHmw6GPJQXXUbw9d6TD
DyOWA4YUf5ZbQv3qBcvgzmUzu/CcoDJhLeShnhy+Lg6D8pFMpxHKXaKk+YlpKQFYFlTVkhfKsAHk
pTxdMWLb1He4hgbMg8DJmG0fKDCazDlxF2HEKRo3n+pLZxXVPfYo2CIUMjwwWaDlUPs0gqAjS95M
x2WQSUX5JSsJ466zagKkNg34AwEedqZTjjMeNkcNHod03i5OyxTXgT0nwowBhkw/iB4tpoQ8LVmm
GF5CpWfM/IYud4Lb4mzEQwTph5QnUcUaRzPtd9hr4R8CuSIq1DLueBkeql/dZBxhUMoVmJnDKMEy
yTGziA0o/7JU8r0dmHCBHIlhuZBMC/GIJjyFKb+kORM5Ofce9lGlnvAUDfgwy5ZKMQhtkoeeZfu0
1HjBZSZ0uFPqcDS/6FcX1vxOcq3yFpcA9CNPZhnwQWYmw63UeCA0M3gq8nBbesAywLTh5UGboX5Z
2GYbAUvQgRsrl6fnJvQwNdEMfoMlaDqsQFwcRjQUGB9YBdl1zM2DnQQ9Xbq2VK18VMb1hK2JMzvI
vSmPmEchXKYXY5vHxMiA5sq0YkTOsEll5RXzlAoSV5JYPmCc5SdJ5ph0k3sGbeNNQ/tCPZ4eaRLP
WYoPemf6ZMTu7GUAq0vIPYwSNiEZ3LwtfCbeLQFySvjns5FxX0P4eDyPhEcp5ETeFLtbU90MDJ6O
cIKSobHhU8qToQ7iheYjCB+8yjThKb1104GnAxsEkg/XN7KcxIlMuUOqdeRz8e+OpcLY97n2A+QZ
+BOeykTjOs05nNxEtabyQ8KugA66MlXZAeUeQ4Hj+SS+GjJh5D5FAy8qx5JBzEgxxGOlsk5RpiYn
qnOngLXGqvOBdMVAvFhrYK81zWd2XVb3jEEDUSyDyRVlz3EWsXNz3uI64GvB/vrweowjC8dwGW+i
Pqx1OGFDkxfbimeaxzGEwoLqoG3kzNwhGwyNQm21UmkO8cnl57ibWcJ/TEYQT1Bwiaslk63FJ7Ag
ekylNcmNx4wHwhrzRjxWZqIB4tRkRvwKggZrtu7lWULnkTAsi8cPYa3jc2p1uZ0OshGGq5NBdbuG
s0BnvxOMgu2JBwTdjI9mmknDcCLAoYCS9f85O2N9EcfMQLydKovblYvnaG9147xAJvKBZYQFQ2zm
GY4157gZJNGmK/SZh37d7hY4hlB83albBV6gwSEFPsCH9nM14Q+cLuj1FOqb3VNCRkqD8v+Ngddn
K7se2ynWX7zWRAohOTKUWyCRt6mgGCsmJLezS/SpF8WLtcdiKp4Db2BGgWsEDxEs4yHVP1iLErQ4
hlFqg5twIhLvpYb9xWZsFx4n122FGNJRAtSOStjnrMtxR+GYvpsIeBCDBfwOTl1LAeDgTHXSlTEp
IrMaktRNq+Hgc76AdjUUcOI+VPG9+QKD+MVHTlzcrjG+IgFpzJxSBAbZ+x+OZHdqZ6Ah3EqKkNbl
d30HynmvKhTbKA5ZDoGIVn0YYMDXnIEG6SfuB3wCX5ID++xiXOC0ccF+2pWc2JeLRwZ2C3K84uQz
JZ0GuUUKhM4p4qbvIDMTy0XLtGWkQl7YInmA9zAP62BnjktC8eIH4lW5nzSxWMfFL21L34fu9WLM
BNkO9uirDQx9aeaJXmPN5IsuJgOHmj/K2EffOpzbaDYB2ruYDRWPEQMhMULZxQlXE+QeTZrdCinx
0vlqox/cUy5QqgMmtu10TTafDsAmuAA4soB3bI8eg/I9Oy7k6FCGijt3lckRjhxrOznlhSqonSAI
8MBZa0pOxAcWC6hgI4dJoME8hqjIiGWWSZSuUE9AgkfFUexjOcBcAbEVTGwk/AZbohm6yaxHfY+y
UEcICLOT8zTnmq7xYGN4m2KzU8XRAxst9rqaw2kCRM10abrEDDBVqX05O8LjO7uXSEhmHbgBq67s
PtBmz7D6r9byja8ZaJ92Y6ZygBJytqz1PVF76ZvGL3eBjwVJ1xJyY4noYMSy+Wa5YNq/OEu/OV+x
Y7MWvdVNhZUUm6I6+c0Y3meH5xbfjw8UYq0v7AYA4Ax+QxJxpQefdXuvD8KbsSqC0dslHYE/yn06
azRxRm81+ECaXY2ODiINGt6QHuLzuGLRhG/PbiDXmiSI7LmLfCNglv4bBOc4cSxa5fwze1MewFki
AFht5XyfdluyCXnH/DV+WecdmRRd7UMqD6AgqW5qaK9f4Is4FM0cdUQz6ezQguddIuiuumx6+Pdy
R7DKANDCNoiZ5AmANIOKvKJCwMjrR+OVLYqdDzyFo5SgSyWK4aTWnOwBN7yB2QZnDS0xb+YHd3PF
euvQcKDM4SAuKCvep/YXW1/1x7QGpy+4KZWQO9ichUCyMywOCn8jZCrCMJVI86v2GhdUJBEQRU3S
TKeAvHzKFBf8vGfXGd5xSGCZgRqYOlmYMOSpNmIxHsvedjXem7x4H+7s56hv2BFzx1GzpxEdGSF3
8Dy7pZ4ibvdez+AuByfAJ6ngiYvmmNABuKxI1KEywreKpe/jssRzapHAI5bzfIktHAiuJY5kzC5G
x419X8iZoiK4OeJt9/9GJqB6nR1FSlG6AzjtfT2Blime6xQN8OktVBH8mfYDu9uTcmNAYXNh8xKk
N8jMzdumOitA7HEWcTLFke33wBF7bwqYL/mOm53bdt4aoNylxdgtc7kzR5z86DzAs5zkGF9xcIGz
8x9LZ7akKLdE4SciQsQBb5mRURxQb4zWcgAnVBzw6c+X/ie6u9qqQmTY7J25cq2V3PEfgs+kNH+N
eeitp8uOYab+hAHI9K/sQMXX6eVoTGps1nVOf5pTQ7nnKIJrBmLGJziExwCX/t0/LD4T+K0eY3hl
/fjqn2AQqxDedSuTtiTyzPX8c1Q6ySolCHH6me8ny/Vk5bMOE8lC/CW+gOppHsYPiK0R0Ac+UvPL
WCH2yXowOiu7D19fOsO03IjAsYKrj3DLWpcOz9QvvCCjpKkAyJy/hj9PDjKwM9kbA9S8UUURI7wS
zQqGcQE2Ktu1BGQrQsBfWEYXTNxLDabctFkopoIhQs+XumAnVeyKafCLRIZAbNpBKGOgosHrHtEN
9gZsWQV1vkpR0hhHJPTwrXmAC+Q+CFks0vCDiA/8g/XoECRSmwJavFgviPYqU1aL8hKVv/iKTaM4
aNO4DLdOsgBmpazy/G6wN3BRgJjI8R+lVSc0asYLsRyaDCQRx+i85ToiBUFEJYDl1RXeuAw/nnV4
9O45ukX76ZU49afwyYvlisCba2Ocp8wqE9aVGUE/8ah5jGjnAn+SUbNopXB+rTtObhYi0fuuP9KN
xQuV5piCbOlKdRiXQ5Zc4TligCDy0jLYm59/4P1/1xSdHa1lQYtHWFRPTl4zvi2+dKpvWc+/vfmk
1/zAvfpKVM5wGoDfWXSQyUNTc7ru4WZ2Epi7G17Gta1Ewrb8QEebV/a2sgfRc2+ry3KnTNvYfnFB
GMH+5W7siazm6mgw3fsd0NdkMH04CqSY8DyvGqFahjWVgHRgo2V+Cx9esVtvs85fAdKTLvoAGeRv
aUBgK6yUBIVR9J08R6DBkhfNpXYJ8nM3B4VxomEhmPFtJIvmdVvqRknGK9e4m/XtLlzvSZ03GL4i
QmP2mLQXPYYs7kp4NtA8fF7Pvkx6LdgADe6wFHvAwg52D1VOtldgFGMB2w46iGSoJo5pBFCzVF7N
3vrLknEw9JxG3vYrblt62x4Isa2HmHmPPJXqQHvdWVNL/3UugzaIO8kzQVxdIQuvzO6WCCw4I5Q8
UNJFLTqF19GDMYHHrFWbZ2wsKKs3HnZ7Xmv5RT+vTKTRjLARaSoqvYEgQLLBPgFBTKT3XndCoOpS
eKNeg1sgM2ftXMJBcp6d6LYqjmN4ChNRYj6Wd/80ofn4fYTtOqXra9D/a7D1q40uUUBtaLC4a6ob
hymkhH7X7IMzotN9epeIDpBRMW7WbZ7KFjQZhSPhfKHajHBhuSaIuX0uzSe6D1X4CDBccOK6E3rR
zsrByB3nBQ12SH+mnIwBPVopFWNhcRqYT+brh3VN0StDy5tV1B2ePorW1Xz/h5wZKkEXYktj6Xfr
4TeUctNLrBACz3tzmi0qo+4O0w244xtaAovPdW9Tz+p/clPx65h9d+qQ18h0e5uBW+CTo+K8s6dF
2g9gw7lG2jScZgOK4ZE67DAfoASl+d3tbp3OqD35yauxC6BArG+hWvcpIVBocAqfR3KMxh07pWvY
QmY6ghfdQEPB2Xp0ml12sByWH0D4IWxu9ObasoefOQrEbqSO6uHDuexWDIbxiu4/0FooLW1OcJRl
rkHWGmuoQaina1SGYhb5ac+6oM90V6kC7Zili3+oNFQrS+1h7DPZktWkWFImSEJ6/ObsHqOD048R
jhA/Mi0hXToY/oXSMUJ69zhFQMQ6JjOw5rEWWnWw8ounBa+/RembjHFYJg9Gvm4M8vf2ujcnX4KP
5mOqgEzd/Lk9DpvpA0/y6OZW4zb5/mgQtHk+uOfLrofpVuWcGNhIEkbK1e9jAvqkAgQUuSxujhao
itnNO8CzcJEAop03Sx+xgf/FecL8hpo1yM/LG66pFHi9KjmNWb+ck4PkJd5v9xHzJMTzl9e1UV5m
/YyQzqxZ90oWVRGzrSEb9IhtwTTRBSI70rzS0hG0Hd2DheChtS2Gz+lpfEkoM7I+fAkLXHVZeWd2
M8i47l+UZG/jxiTSN9Xl3n3D4ke/4Qwaq5jqF7Mjwk2lb+iLDw9Ax7huD+PyyHL33p65wiLoI9Xs
E0fdptpazS9j5EVwAB7TgWoqD/NTee+PWarGHbVGetjo24Y6DmE9k372CemMii7xkB4v9oXIdwIB
4N+H6ju53Oh6ti4sbCOyQRgTRSzVJ+VJINymdt80FN1J8ihikZ+RP1II5VuSQtK/ZlQ76piK6Tfp
hyoVAaiOOdJwdPglVZrrfwp1eHNeOZJH/dfYzT1NCwfjHJyzpQveM7hJ32+4Sjrli73D3G2WYQs1
qDHYqM4x0+Yc6PPfASLrwerMPtzMvSfqm44JbcR//T1iucFdr5sf4YMgI3KVnHUTueIHRCQMldGx
bZzpkYVrQ/DNiBhWYXdvoKMlk9sbAxQtDtEaIAkKp/1UVudDsiLuIO1YH5eP6Xt6JaHk+Nk+uI9L
iL8sr/rkEqRbcoagoVXWcU1IwzLydK+j1ZWje0Yomh7T3tHmzQ8O7Gi+Ee95D8hZNho6Yss2zr50
iEA8Q3KMEu4RsxYB15U8s7o/MAFBDosIUOMPa24BwxGlGq810aY1uFuXye0fitYZwfRf3+mGUFgo
SAfOHDMAylpSGhQHE6beBJ8Tip0fRxmfd6VPZakaMIM/sBOg1F/MYCSE9HvMIRTR7Y9jacwiZLIp
fHo4UiyAWPuPHPduqRsmNu/dkFxBp6Bep5LxQ3PYYDQKfgDnQ7gZuMz8xzKAtzHEnYUPE+vPE/eV
avKwcTFw6VFfVseUHv8pXgXcsF+/R+148EcF7QKN9rXoSduqad9XpH1HNrAw68pmsDIgho8UZ7Z7
ez27sr7pAb7sQ4iw9I8HWj2OsUURiqSCfRcNPw3tn9g23f5uFRQ0uJ20wMNURbQAQh5fmfuxBicG
4umv386NSHL9WJ8JSVmv+tgsXCtKzizc+wQPdHijU2GX7/SY/hNOi6aq2C36h205fQM8pd3S7sV7
Jj1ay4f7HLpD2LnacBnWK9qTQGVfn+Cktswn5dlU/IUxawWZkKW2+4dzDM6PC2h5NCxK34EYupSj
hnQdfT/9yacD1HvuI8dvlFjtjwW2T+kOmXx6obvRXvqH41GJZA/TUZL50eFjNFBXS1Z5XLWeJpx2
wYY60YDIuwv7Rt3UFK+BrElsiCH7OSOPlI0jBOu/EWPut58LQenKH8RtfO/8vW6/6L8zRngtetgy
QSqmeleEoUz80UkclEddWTtkinpPTxQbrvBCTWbki+DQzP1K3g3uDPre9jM+YQ7TJxXqI+phLkOY
DeeQFWbx/lf7UDcMhaydmesbtm2cxMOBoWz2Hi4+9pnWgeY+u5yxxxVsgIZiuDoL8v7xaSzzxtb8
TbW2P3nkJP3kipMb2RWfb/cWgHpkO1ScS1gWYJo8ZGh1zYKkYUmBFrIVXrUu3DhAnFEgiE8fEs0+
JlzMPqAmtyVnTp63sqo1CvwQ+SzX4onDuzKvqd4WBWbf+uhmAwBpVAMes8Fc5qzCfrov5I0rl8e0
dIjXUXmDyWxR4LKYKEgB31uVZFY0r9mZ6h5IvQhNMYhijZQovxU93Qw8kuymHxxt1XtsRXNdrck0
WZTII8hSPt6JhmJMId7kGDSRBiLxzi6WhhJ3NXvGrxS+WFb7h/SwYq4Xe/x7CF4jfTTJRRKQCn3Y
RVhMcc9taJNnqeE56zp12qL4xAmR05XgvAlAs4OplXM2JkeijMnka0G2oHcuBDcO6PUlPTzbPkME
hSecJqljHUCNQfVF4a/Echm/OWJxmW6lxPTxnuiix8fldXsaC7gjKuprhCb9Y+xHOpq/nL2+1p81
syiRuphrZqyR5EuoYLfYJDm3aTEkQxq+vA8i+e76khBDVGAigCpeN6jGxxEknGGbLuEaZ6iR0bd4
KvQRnZ6m62Rg9OhGQeKsZNDeAsY0xqFVUgzvSYPOAAhaW1djPsS+J3eC+SGZGELeFtuh1S+GGg2y
t9cjGavIK1ck2qdkP1Lz13qVIqFlvTk4Hx4zRPs8R05ngYoWYHt6jlZv5PnkCmueuuF+iRLz755X
QE6khF+8CcbI5EcvBKL4PY3Ow5vQ9M4cxXHZ2vYY2aVzHHYJhzRiMIX9k/u4XUaCqOtZ4xpa3WNG
cQFTw0YCrWVMYtO8DZH+FpP9dMAF/PaN98uWNB0KrXnJ3wstak9uc0wid1h+qhgKXcPvsJzt/V5t
XjzW0do4z9s+ks0HuO4J7reetOaoQtCCZhrbf4eqW0Gg8QoUxlqsWzfFaJhAMb4yT4zHiao7A4xB
AG/GtcrMckY7+zbPPAefnFs8hnpY0bhkpAZ9oojtddm6IV02++uny4BiVEUNsuy6NpX8zEwgcm4c
j0ypmuCSwRcCI38QvMZwLv5dCrddOwcI5GlB5XN9XWIU692wp/0TUwTG5rqi1KWG16xntplQFy//
GotrA3Hu6MAjSFjHpdtPNQpVz7ckgx9anWAUDeqhmY95rrkv0HbOuPAv3oF1kgnSXTktND9Po9m8
QcBtfv3Y6ExWmrNRR3fkWm5xh08/6Fksv/XZfeBgZH2G7XHB9HygRIU/bivBXCUszHpYrqCuCrYm
+qw9+si7dzRPSHjN7TnqpUUkniIDW/rA94jeO4tGdYg/iW0JLn1xTlhZ5x9q+SVVFkd/AA0ZJ6Ac
r5zQdY0dQA6QyeXjt/hHfAE2xRgCs4n1Y0qMJY4e+HrkGlF4Scyrrh+Rmrev5hNGKSMT9TCRiE68
Wo+b7RdTenqg2I+tSPjXIgim/9ZW/hc7icpZzWg1AN5CIqDzsJKNbZ8M3ovTpgaQ9r1BUNIPHb7c
y7wvTiDLxEFM1VSLs1vWmXUPLqsG+LZXeGqoGPuArokAIaBbsZSFxHij8OpJy75PKmYxFC42SX8b
Hm1r1kMa+we7uD3TmQnFdKBlHxYNmEHrX9sU6wXpLdEG5sYiDyn0Gw+coYrwgC0H8/LvjdYBoLYD
lvyPDsT/rh/rgbsRwNGkTKvJHe+ov+7erVfTpxp1sGrH96htfGiYXdvHj4UVyelsdhvnDqsdnhck
CjRLbzpw7IOCmftELHrFuULMhw/ObXseql2/iUqW9IpTvk/OWT3p8rDPmmfYUezHv7v/nl3jI7hs
RmfWY/yYYRDBMwFBfqjRiZh2Jv15Z7ca0gNhV2QtSu4nK2Hm+5WyeLwOVMSlj945e4Vw2f86s2t2
qr1mBnz/1cIby7m0tpj3CNcrmnU0ZLK41UdLH7R2slxSP6eNn+YRs2MbMzCkBToXqwvz+WNxBVgf
tacJDVKxLz50WuJYWJHOch0l3OZ1tKQpKbWFaybMnCL+hEvR4c+X9Eoxe8Nj9vILGkjI64Yj+7JA
vSxptqFTYQDQ2V0gHVLteuE4aCwt3OkCWObw68gn2FPHrJyEah11xCXuE4PNK7zG4r5BHW1zm50m
lwl6fTXUd9zSGzeXrOmC1scHMWaInCYwyNv2atfb0djyhBd+TBYSShuPJiLnvMAuehLF6x2eGRC8
vLvW2iz8EBk3LBmsEZRAGlwkuFZilLK3fakiU9A9ilNOcI4GF794g3Syrly9V3APcGpYWWTRPJm8
m33yr6GzTHCNJqC1QgQqrUGfhLHHqEDzj8sLXixGtp/WPMQD5K35l+mBciM7IWxhqiX+Ispb9LNi
SiJUET4z76bX6S0iSyfZsU+6IcmsBhRcJ/vS7OhWH8WiU6bEWdIepIv+2WnRSofc7MEf6WEBnH6M
lQ31z8lpEoE7U61QEnVe4H93I+a1iDiUu//RZqvR075SlQZkA1/Gy4ORi8jq6JGbXrBMRQ5El6YO
NO9V1GtPDmfz83RX+HI/HELW/p1y5oBS3+apm1+4jaMXidKk5L0H+3gNLt/4wO3/+nf2TAMhAklM
F3gGzvaHAoNTtQnzbkdvX6WV7revMa1ucYHQyvCwd8tPsGpMBeeBAZG0V3Sdqh7qjTlv4wXVGOU1
+Whmv5pcdfMACgnpkLutLti3/gjVd6Ch52uzGDqPHYPuEkB96lt6NOj7r8E/ePIN3Whr+tZS+MSl
khTgcLdWJ+GVlneLEi7NaSrzu6HIquGpAyV+Fb1RIFPWWC2L2YMjwAhsCdsUiu+GNgk1OdYXavpq
WYM20QJJ2J4wwaFNrpbshY86hfzPj5rhfgbFXqjq9fw1Z7e85Q1L/8Ym3TEF2Ytm8kuo5bzmA2Ce
0sOEr12gf+TxRJJdA44pv6W0u5/xkl/y9Q69m0wTmgRU9hvesfaB6vHvHWzIu99DflA0sgvefEcV
zoT529fv57K7E6b/Lt9RN36DorMhrXZVcn6hup9COSjKS79jka04uhk75i+fST8J+UpGBykTTVcj
r+v5ccd///+1z0G1gbLkTdqYI+A9bCeH0hiDtnncfQAvYB5jgUI++rpZ/IUDS68WXgg3vNUJmiY6
zVvLT1phxIm8fmC/7+YD0Jd8LvlUxuBltuLVvxcn3DL3a/WvXnySF1q2lkni90laWeOy2XtvtCP1
DztTlGFoczWrpgMJjquI02vrLh02ZI/pl+CXpi8Qol3N7wBBvKhnfdJW1gKZpS5M4vjz+GB/V8mg
qQISkaSf9ES3yr/v+JN0rSIv8gHdW9rZOaepS/y50BcYp5D0s+hOaITq0q+06/cng7CBgkt5W6UP
WP/v3aEqcAv6GAqWLi030Zl10Hj2YuWvF3fxZSenlN7Gj0C3r7kyafWNL3XqDCxYticV9vmTXvND
pNB+oqQYd8vlDxv2Mmj8njIZ/PX97mLFxrp9iA7RA5kozcKm3cVtXU6/pYXbMALTtJxKiw2p573x
TuhkIGXxM+ddmZaWdKGBBOv30ydtS265trjlHzr4RXp2y7+0XKEjQ3chJzHwcShMb7S/pbMl/XB1
VF96PLAUX6Ro8GUt+iBjQ/DfvnTafKIKA49CyhMgr07lJP6waTW7eMFZCA/wWcTHlay9ACaOlbDT
WHcUrQs1VRzCar8Ljf6btvvOwVX4h4iWUDz8PP1W3GQHAmEEEQ2qWAD3Zb1p48kg5DjpC/2kHilt
siREwhPsyBR/gHsoTBPzRGiFSAHbIXIOEj4yFCy9VHCnwsaJK1fzW3QlC5JUpXR8zNbg+9qnhDzp
lFwj3KxQ9FBrdM/YfFDqknXhy9JCsh6BeeGzFolLmBLrKa8oVlHKk0zOfHk1se/5V487Ts9TrMby
81SxVynfRVgCgCZTNkeMlerpMcKVzD5GNW86wl/i40h0SNH4grXQngLLwVLiVyDBJEGh8HhIcI9L
YkJCHvlMKYrjahp2bTW+BzqAtZZRh/Fe+IIR2tIl4Q66KqbkPQvppk4GTTcJJJyguZHurwjXiVKt
JCM35UpOqCBbZ8wJ6vzsit2VyBakTujTxIoiH1Z3YisnL6VeWwgZYY8pDzmqYHLkhLwd9oRcOlLr
0xjiFzVWhURWfiB7luskCbwEnEgN2NtHFvRMyc4Yy+FXRUW7y00hFMZESxBkAgAqiGDmAQkPHyHm
dXveJ+gK5Wyydpqvgc1wkVj2iQom60kmHwTUjusdBm+E5aSTnoTyLLFY7HTExw+mMUk3HyTV91+6
TfqECxNpKc561pkbxh+qiYrdRqbh8M30ExyhplM/e3GJJY+45zp0V7E741Jxc/W0zgGHXkFN2key
wbVfhQqXJePIEKVwGQLB06WsuefO66Scipn2Y4W7rnBPM7pcZHLZiy3oqc/Q4SRf5Jpwv3C1Yiu5
xOyVHws4wA2g7tlOt1vGbLT9GHwnrOh22rfTvUsFDgKfZLMV/2o+6+WxByqfjIi7fMuuf4U6kqTT
ulkU0MB6v3HVIjmkA2+aUnKPtz0f4yEO9hK8KheTiya934MWhtN9g+pplffBiDkJGoTw54uSPuv4
JL9SIbgHXCdq5Je859+DT8nh9JjTc/lpx68prEBllIYgd5J7ObYiQorifjF3fMMu8CpytyNZPywY
fi0byZ89bl3si2E8kYKz/AjPrJgnGGiR9/QfxmblyHuLSLLwoPLADicq3AWoZDFOlxnog6NF1IGw
e3LETFP7QkiXD/vvCnEMHMWXX5LBrpyzamlLeXhWzsNpkibh8wg149tGdVmGTSnI+iSuHWyIqSlw
mk36dXvjcndHdMCQ36TFwFhBSyCCQSC2OQ6ir0t+jJoadxxXDrD1lKLuec7mMNx9yXI353mnsNjp
mQCcxx1hWHLbsEv+XlCDAIbBdoOKjSDirzbKHa+bFKszlzPrYfQCxH2x+AxuXt94LNgHF4GtD2u6
VCw5Hr7lah2pgctVhN7h0iNBi4AsKkw2K0+Fk/B1y10rkdfceY8Dei6+sTJrUm4eIyhsEm3Jkd9I
wm8brEjFykOGtlzJDn0TtIgr8xmuEN/C7fEPM5X8XJ8Qtzt7nyYcH4Tn+sc5Uxh+W8Akh5OAJcqy
nD3nPYp+wO29cYet+XfEQprfn3Yfs2GN2ZzDc4iCnVPv2p3xd4Qr05A7QQ396RxmD+cYqq6KfGDE
5VSX6ug7Knc9tu6MuQ0dg7fEbLBk0w3Hj3qGQ5K9cJ9aibrEBikpd3ufw/66nbHKmCh3p12TgDvU
RpPQqbU2uYxctO9IGYA8VB7HSegE32xvPTTYS+e5suWicWFivpffcxv4JbcBxsFR8BHuljLjwVgB
SYDXxU3aYd7+8gwyzgCaMa8trP9u6XPB7ewAXEjBUWYN7D55LIQhc/eeeOSnzw+ONAN7IhwkiCGu
YvazjAUHtk3fBpH1Vzw1zDZM3qwVZgZtwfN1fyLbBL2FT/UTI1SWGFnxUlAR0cExd+GByaIAiySh
2EZdMyCNlbT/YwnjcvZHEz46XUwrc/hPTJpxj5k3P+kJl4IlGco0sSjCHpYP2+AEnG7cYZ4Re1zY
/C+vWvtYWuUQ+7MM/AiOmazfRyEy4YxG5sgc7/vthc/iKOglCKe8ZLXGKZM5NgPOOlj+CupecnCg
vrJ6gEpJPiiZJq2I2JI1g+DzaFCgfPDjE5XOb56VCZtDeAWugSksaxF5KKCyrDf+Eyr1mjVYCrcQ
u8SOVfhyGXxsXsnKSIrIcgeKP5n4T7wRT8515Mvm4NMTSmeyXJ6chMO/j6vk/fu+iS5WjdUpoCSL
3aSDXx4seLGJTJJHdgyECwgg76xVoI4W7T9xhbSO3pLOlTWo28olOydfh+XY2Ic0QoPxhY4Gv8th
nnF7QwjK9jySuhnChijqDCF7k9s8sAJsTFhHqI0+gD+YUYIsH8xkLeVbCaiuwwq2vJwqjzS360Jw
AOYJ3mu4ky+AEwcBYU8+mtGGRqTh4OZO9JgFy99HRT3YdNQGmYf6thDGxAX0xKX4tafE/84WwEz4
YxLKwCQS6P7tQuyh9mxkvgHRUJJmqS2XrNVbjg+rRJn2gfZxSxjYHbiJ5j+0kmQhPPxhizZmRl6Y
W5hv8A9hebMkwgOcTmmGbLQN9Fc1FnAVwrY0jU1vyPtTGx860YVMIRKbBV2NDJtGaqa4wJlFikee
aWLJ4R8yrBXwK8PhihZA+zRs4VsUhtcQIwQ7x6pCH/OKpPNJhynIOMlpV9kdDCzwl+PIKKoOpi0f
ahX9iuAWOO7kp7ScwMr6XRtsoiB1ualNp41O0rXzwnefzgvO1cO64fn2jf+zmsKb0GUV+c3SPDGc
JWaymRTpCwA9waluJmzMGgOqf/gDbqXX5zEipOReZk7GA3cn5Miq3CdSECMPmWqYG0BJeQRZwzYs
9D2M8ikUJQvcxqFy5i9TnJhs/Db7Js3JbGnlwaJhwgy38zgXH+3hPy4y39r/QhI8HJfGXNBh/E/D
JO4ZimERzUPC2OZyx/zo7UuvI1wDzY/7D9903dmb4mvFLUICOy1t/GBcJhHFh2q1Y5mzIfrQyImu
yniY6LSf2mMJKK9ZU9zxxR5frQMFTGcqn4yzGNXr4F8De2Vv4pWOmYoG94jpiF+xSQ+2shOfpN82
VkhinWLY7ArVovSgNlDcDjVbjsXBM92gBzm+gpxubHACtGs36aCHTxhvDWGtLEI6WT0t3MJs+fZl
Ly7/Fp+djp+6MirwX2Lg3Gdnn0FiIy6wQ67bQl5hGM5OxQGE6nExYY99Vxlh+RfaNKLb2PzgFtrF
hD0PRvbpnzJa6Fx3bYh/ihs34oV/n/2OJ6YTWYizlM2w3E8WNq5Zi99eacheTB4hH96ei4OedLpb
cEThAo+qygjtUKz2w4UR89LmWHAscWy25EOuPrdTPGa0oU2vqcus75oYtbj/XK4CEhbsrrDwAr8O
P/ZCGhzhONV32ansF5LQ15RLUsa5TrM1DpAP4LxtPpz351wIvisxrvr9is/nsAwTZy1+zmnIQdJT
j0M4+m9rMRiV/7gK6lAOM3Zftp7gmxK7uuHGZ8xs5Gz05DT7gp5gV3/4R41lQz2G51FP6rcFsYES
hfR0O5irvdUfFb42UtEJJ+2Efm36OMxX3su0teU3q/PD1T8RZdeWBgHi6tSo5fM+oAG0iALNs/P4
uFcaH11irW8ecjzSX+bK22xJ4FKezf60jxQU4INpSWoJkqkIMZqkJMtUL8vQ3bDyYmntd7P2hQCZ
2Bl+MesMqwVZrIXLbGkUHQOssgdtH8SCeffmUsrDDtxDcFSMxJWc4kHFcy05EZzweLvyfQJ/f+L7
mMeTYZA3eNfom8N7NPkIyRRYdjGwRlTDNPu8sR7dkydTxH55su4XY43zKKsnK6LVnjbL61DzZE2j
1OEpMYwbyoZM2feEdVyKwpEoSyhOo6NcnpHZIbn9Ca4KZu0vzF+Y2sSwpFzrxpZikwPRIopeL5xe
ZY2hAzJzOhmx5DARVzHjIJl7MJ1nigtdn5WkDANIDcEMPRwik23G9H6zql07yRfm2DSISnMGquKW
tCsatsWscvjv+sf33jN9+t1Za0LPuqt7Yvpu4UBKjcimd9GeKegU5xKzb1LUKwjbXs78HrZ3uNOy
Hu4zOCi+aFce1GkR1mWb1liM/Akaae/egyHKpGWEaMog9s6RgwOJ2YcJyhJgS7IL51aYSwQNyJJS
6UIQLlQ7Xri2n6nrk7MWC3hwX0rsYn9yNP6C3YUWrLDXqS8D0bMaxjVZJTYz792LhDWugdYFnIdb
ydLdwP15OYjqpbMuNCTnbyTtXfWsw3g1KeZTjmdzFZEgjHEWmC917QvV5ww1EPqygZEQFU0SGPGK
QwUfRSUXGMUc7JUAfx8Irx57EYEuzFlOEg43zGFizGzLVaPnKrOpzYA3XBNnQOYH2iCEzP9iICoc
OaBzylUMRHdTePNomRzmMrKh1A8MWNrSt3sCMp9ARU/4DOvuW0gFEe4JtUfQF1QKxD3Bm8KBAvsK
o535koiJi61tfnojR7RxYmxCJSBToCssFQakvNActIwdlzNCRY+kErHDl63FWRjs10RdSdlLqiDQ
N4MIUJwAFRUUcQ5Ed04aGYaLZct8FiAdxfYAl4cvu7yH0g6cFAu1vr4sVOQ3DSMm+qY6CATyffhL
sAoPyWDS//tgUVnS0LmPq9sbnML91lanO9RtHQVQXG5X5mGqsudAmdC6E/IfZXt4n9x8swMHRsKi
A1QnHCD28QuLCR4Af3Tz7hdBzHwFE7kDUIv5F8ytJQJDkQQjfTl2EPW8Rw1qEkLxOVZI4+E//PnQ
ykwtD/1fM0XSADEhiEQoB1t6nWXpJoMRjXJv6zsoYa1xG37zCOmWKI3pJuIRVpnG0wnN46YMMAQI
RJh7EsUgCsP2coaiF5UhGN/wNu1K2T6vkjLRakRjqZ1xrRNha3WZ2r55McxgbMmEJS75iLmRXaMu
4wiSNWHz9gXTQRCbK0lI8fbqNZgRsyok46nkLLRNdZk3Mzfd3lWzS/z6q+UCdKVUrVO4m0+qBlwH
S0aQRrNkptEncB2lJMdZWr2jJ+3NSzBj4wklbE/5TFR3DIxDShGOgmf/YAuThoqn9IAvvCd1L9TJ
zjsWHYGxIZC70U9SI2SIxfDRnk5Z76a1ybL3mf0rA5xtzanEGuLwiz8xZUcWnlP83fVhDu7dz643
MPLq6PVHvdWwP7oThOYbgUn2bntynf+Mt7Bejb8Y5cJhDd9OP4IMzpudyq6plA+iK00uHRuzYbTT
sJR43InxkV8HPVtc0MSyAJo69txu7eCbgWugRb/sO023D0wYjGu2ngdXO8A5gXpB7Vxta8Qzz+pa
78Ts9zOEYQshzT4DPkffiuUtTQUZKMhwU0zrOLrrr0GKQkdIiEteSj7OX/JpbVR1nHwQ5X1yV9Q9
G7eLhemJRfZuFyTivM3ekKZ2yP03Qjd8OIUpSBHVZH8AxUmMq7W4cCm6aQjxsQw2wNGO02wLBcoX
v+s07SSbFDaLHg5sqvpHM01fJkDF5s7aRZ8XYBtSyjSTvMx3fdxE076pxVuAonSborrkZO6CS/b8
DrhIcOTUpI9DNx7gMEG+Xdmt5L3hxNtJtzJPJ+gHamUOmLQBtipvK0ateZhxWOBCyKsirQ+Tk2En
1AABcNFVyMSPcJJmJQmBei9VYmH++kYGWAfP5dGxLqottKiDRXoO9qvpAiIyBwp8qfv1Gi5BzjIq
gKOx3ezDNjfDlbPiGRFTfDRIiKVyg6XdYNzwyBX4gXesVvrJyvUXJZeHyJVVH1KMvmAxqo2Ud7BT
t8b6xuwGMGKwBSWOYJmnPgKP2FWhHYj1xkc3bsPPuGWT6K61UMrsODHgZwhpZgAiESD/SRxpcLca
tniqmFARyIl4Uk2YftFN+T7ikXAfaaTykmVDHo0GrFCs973JKVdQzD2Mtq+zLCEBclOXy3rKQSKC
n8MC8KnP4ZLwUebByRK8YaQFsHVvo7N3TwUKp/5FSERhkGHjaV4rquhPd0e8AV+v50Y+3v8HWu+A
hPbNLhNQzJcHCekh5z4DXla5SJG3wPJgvkC8errlCwUUkNru+jok7TXX2OlT4YcJdTa/xC5gZXN9
d/cr35lkFfzC+KDaKUAfz6+f0R7DddOQFdMI6STrMgyNtDNeeYJGpQ8np/VsTgohbsLIZiCqC1k+
xjO58Z4aLrML1n3DF8gamhctRW4mKmDrp6OdqAE9GoAv1sAuQ+AJuiY0FLzE3oE8MkEF6LzpoC2E
gpdVhbi2LGX+JSF3mOY6PxaDGvhZmrouroBph0MgRq2MmtQP7JugUJYFHaj3iFlxK6U/Qiz8mA2P
jOiVU9uM6VRK6IUxDEmdbR7s4ZQkQFRtdD36gUNrtDXFUJh2jgNh1yK6ikDauZQPwpIBs9UJixGJ
Hw/mEr7BCk4CkWFj4t5H6oUPQmu0mnai15NWzpBiu9YMli20VkJqklbZHa9cYjbsVnruYSJhVIVz
CSJuTiHqx8I64pmmkSeR+RaaT3gPGF5IkzJORMiB7rZjbNsY1cY0HwLT8vdPoZSJhkrYanvUU/QG
JXQvIcPRbqAai0PAVx6Jr/++2ug44TgcTIRLd0Cqh3XMIAO2AcIqIQ1OyslKdbX5ZdLGFw8p2wki
Pc8gYo1M4ypARypzkm6sijWv7V8rZPASLRZATpA1cGvpuVTTcd9l/Z7PoxqxIsl9Bj2P0gkPKnWE
Nh21sbzuQ+87k8JDzKe3tsgYVs7NatM0HhmXFp8Y/vcAXlnGAjrpTVr+RhqRD5jwBBjsm80CCMDt
+ZtUFiHKRqQrMANh05irPykNyNxYTF/egObcvYV80D0XWblUeyaUl6SSISnFC2AwOi7Pe/86ojzO
YDsGlOJ8h36RWzUgnkuWVfrMNOcGqrXalYsjD2P8jlVCCUlwxIR0dyYC5PgED3T53EjiQP+6ZRrg
ESVOEL0/HG/i2J4pY5UAXAtxTSCURbsEfCQAoVTwJjwptiyCyDsZfjBgwEdAt8DIkknG+lNT48H8
fg1+Qj2l5KoKUQR08Dy9iVr9Y62Z+fCK+PxsSSC5vhzxRpwTL5IokZwEmJFAW0Dwziim4rheylHA
JiBewywJf+Tdk5rpjMjQns0oRZMZ+GcxjR9LNXU06/7xFJHRimEyubRgLOPdSfZp8ijgr1TCwRWM
zhHXFimrioG1UH/6BCNr4FeSq9ViP+RwhfWip4cxCl1ZH4BFocyyMGzSzkJQYmingEw6wTnIpivl
UVJHTB4DGvtwZ6DgCtjpXIdQBimdfmHYNhjQPOL67/7XsTUdX5LGTPovAyb0CU1k8pOjEm4n9PZo
CM4nlNLQu5yJ4pjDDRZWkdYQwTHaMmHg8DQ9Y5xziNvc47bTsV5BCyWgBMLrDg+h2NX8fG+WDggk
M9Y7u8KKGrWieqzR80o1WFJwcEhFGawRrSfr/rpE0A+5h6gLg/hlB7J5h2OwvsurI50QcayBPh4M
/KJDd79D1It7lPIXKwzYxOFmuYR+KnOnf4t8RihWRNxYa47Ab/wEVpiiG9ve8fpHlbOshm2UQ38Y
CNunUY3KV0fAdh7zieEd4+LD8L2+Q9DDWbmc4vCPh9loTARNMsAibJ2mWJCGD6+kv8FtTdPREeOE
UbVfE/Qv7zgetIb/Y+nMmlXFliD8i4hAEJVX5kFURHF4MXQ7T+CI+Ov7K0/HjXvP7dN7O8BirarM
rEw15U9miG9uM71UYrnmobKOFKaUkSR80PFD3a9IbOGiWbD2mxfSAaxS+teNsO1bUkxLEsWvPgPz
9taO7KwJX0Ua4MWpLTQUg4xgwKRm1EQZYIb1w9lQvrdxPS88WZXbu82yJXMBZ5e4T1vQ9qplq5YS
hlR0xrlcjDWAfY3pE8vM52Cu2tTSMhzMg9Gvlw+sJdEEqTg5ol46hjLh7iB1ezsLytQlwmExRaOn
ZvX0ea72A3wvMI9BxExxJgtyM+jSb1AQyV4E2UuVxm5P8ynDUUXHPUSoK93nk6d/A6JMrJCa0CYu
9d+ilKZxlbDp3rvVto04qbfDgOmWizSN0wbFT6/eXshnMDk2Rc+GTunnR+t05GNNdQ+1EdnBxOPI
ESUwB00Z7dC5q0lSb+XKvKqKDAErNeef7h3nO/xeuWtM1KMmFP84OfF8KlIWKq+Dt8XZbsovNudY
Mnz6kreJ7xqjILpYT84kqJhpwZ/BJ0p8lstntvdrH/vWLuoaNPqI+z5skx6lQYj4HEcZzsDpi9cq
gsUS/7dc82VvuKEOuU3w+KkmLX5pIsbdzAQmmHPdLBugFMNGe6w6GlmktHJ3voKI+GkJaDlZ9/JJ
4im8SUIj32dLdRh8ZA0X8TrFOgmQzmaB7KmV8OZuTcbjL4h1wNzE3ZHWYp3rzKSs8YWC5sMPOVVp
JlnjDv7sec5tX80BSKhJeLPkxsyUk9pkuLv7oFd0Z9jb96y/v8Xo4CPZ3wwH/JvePgDn7El6PHYR
9Cz/fN3KOT1WtG2H+XN2RRXq6n0zS85hY4pA9EK8HM26a2poFE10sHpwYyz45utxXWDOiFtPQ7XC
A7mzJ5nkAGl7kqj6id6rxjXUmSmntbyaoyMJn0enhvcOr20EpOkdS8WPvzv1GELyYmMNBOF10GDi
ZlY65/vkfvc/8DNG1jkP7ouwWnYa/R3WxOkJnXQR7NtRk0SAW3Q4u58bi3vx5n9WKEB1EcOC+DRg
CInoaKNBn1wA+O7uAxTuixb3EIChfS2QYmLT06uFPxAqdvZ1XI67qGMXPordvINY1ez4r5ypP++p
WXsSLN/2foR2b7cspxxAehYD2Nxgtpf2Y9u4h23yx85TZU4k6x7Ivvb86ubU00JzTgrKr16t2YeX
1QB739mtSZlex3Xc6mnDq4+oCcNYd33oa5NP0lmZB/ug+GekbEdm5lD9PNH3n2ID3MBwto0wmXa+
7lxNVMyK4YNVzH6GgIKH4aO3Or6gQXkSNcRSq6Y14633nHGcocrHvx/ZxF01ztSn3cJOhHNvqvPX
VVA97PUbJylM5q03Zz+j69an92V5WgrapbweGoTCouign5tXUYLDKBYBzeJvKp4wRcsz8FTM+8yc
kPsJvLes3LgqXZKazYpd82o41eplenuCoamVq6CgTib3alBZeFnvGva5ZedtagsSF45xfcEpSY31
UVF1W/NmVBPBhKnnUrE6TLMRZCf67GDTHpOn4z47qKStC/YHxTcaokbXwKGiJkJ54s6tsltYi5sF
u0eYWzRnI+NhjpDRlczORdUi3t4wkWUJhKnOGF0WmTNgphS54csm1WhJXdm07Nvgvk/u1jnQS6/o
WMeNRgE0SncdC/NAfji6va3eG6VC1lqpIxlfB7ImL5lZNnevBmY1vi4/fAPw3F6B9gRzBfbKi0Pq
sT1r+6p3Xxq19aFD3RJWe74ylx1cH96irzGb5oK+80IR9I/pn5cGRtKGWJNYBmfZKfpGwNv9Tr9x
976ADdiP+5AIl5CV1w4+zL6MzOQJ+aH94Rnz3h6vYP6Vo3nCu6me5nX94egdymzQECuDAalT7iF8
OMwxwlJgfERrYpGB8SXNwvWGFmzDktu1PPe6kRuwri1cKoMpAtOmHzuRbV3PMHW+5bFxz+ceBDHM
ubuErnhHPk1Pb29F+CViwRb0XBiaMl/0+YoF3wcUCFIGiKPuTyD76CJ9a9P9u02JboGssMd3O4LS
ADc1CHFaZOZc+DQSaCEwISsFVdEB66UBJeYT14gPDN1+temAngqIhhuXSx+5EWwh/Nv88HkxPPyk
zDLfXfrI7iwK9jhqj1uencXp3k9fYi+eNBixR9mP8YGnVDZzb0Sj0y+5V7osCU1SkPVtxdPz6G+z
FhK9jMG4c7LVEDUItITLJLZEXhbssZi3AzOsGULfMsmXphi0gx3TE/VPfUn62a6rH4LJkcMoe7Ld
qoCIpZMqo4UrikKGFGfrdRHjCETqcmU9C/KObkwnHpEUFigZBoFp2MfxzjswFvtgIo/zinPHCDGB
Rdt4TFrgqbzda1JBye0YJ1fWmPVaDPuj48ZMSAsO1Dhv/+jWK6Oi7KaI4StC0/Dk+jwZfOHtz8m/
5iQxw8raz3ekluypvTmlFErCNX7OeY49OQOPYt7PgaMOtyk+P69Y/AEpuVTS4tmgmcGNQYYpytsD
g0pKYe6BHye+BUvFQJerSObHg8v3IMaCOc60HXZcmZVLef2UnJeU9/cxJW53YwJJ1jneC6R+sK9M
ipg/eGPFU4K716FHilSVcpXimOVK01EEiqdbzXm+5rhl0rT8ezesA86y+1DHU1Y8V3HqtSkbsRvI
dzX+U5zPnkrEt8J4Iw1jXzxk1/nCJcYHoOaHT13swRDAgv7YmvA8dYVZp6G3wi5IAWb5oDHATUKW
1FHBthxUvGrH/Wa8jLlOSZTHxA31O3Cu4JJ5DgaUd5jBxOS/7VDXBlyNmFSDB/pWE6+oXb9alZtr
giVr9HGVaB/cRk1PIc3m7P6LLfpoJIxcb8TM0C2ZFXc9y6TMxoaVv7eL/raKt1x3Er6Y32RVrQHR
H6WLC7wEbT3fbnPYqBDuNoffwTo++5fJd3Bz1x2bmPmco+v4TxuMk6v/AiY38b9cuGe7Drg5CcuX
YirdksBwtTG9UpxyfuuXOFXUxFpZ7zHBIjxScNgUWDzKxNixRmTeFbtOLnqAIsvngBCT25QF66DN
pQxKafzETJa1sD7aqYEMd3PdYCTFatjusjPpV2JF+0K6DDcjP30LWNgBPyzoyNENkP9WJHgFi962
mJhOupcX5J8p0ZwtHzRL1+u4pubK5XOYgxa64DgH7U35jb0cjc41Yb1utw5taplk6xT7/5CbdUww
8+RuOcE4EDaPHSJ7BCrLFedvFqgxQikhlz7GGzNPt/SnVapzGoIIRQsiVDIp/dgnRbuPY7iVw+rA
FvaduTguwsLEekg5GP/s4/gXrFu3D4Yi42hKxkoMf1599GOYzf1aBUT5pxxXXCcG4qYLtqUQtfl4
FK2UXwIGMUvzdMC+cNbESx3bT1nhcKaUwwQtuAbO6dSxPKuU8YISxOiq1zQ4NxBxUKUnJoSMUOHM
L/9abJEu1l3mAJiZmCvMlqaY2WMoWnF4RZdhk/m5kpnNBz20kHnCYxrQawYN6iMxiTRj1T7BKMED
ZCKqJu9SJ+G4iPAjgthJUJoKEswUaEABIEiSJEe2og5OsAxzmOxcwHfAmTt6JxHYSD/OMoK9EaHr
BxQDB72SRrHoXWqajZf7nhZ4WANP4H7FEAFxA6rPsU5PQXan3IY93vRiMX9kh2BoAGOhDvbwf0y+
V06xVPq7YYsIXL41JvywT9/pEUnZUuVwbAuf5h7BcOhSI3IazuEprxnePfTQ/NM+YEQrHupq1OTV
mR95bPU/ODR5a6xUGz9mVLWN6VuzjJ+N4QotNlDXCl6OECV6gidoBvkDmBJjv3dYXnHDbTLPS/mD
ayUpDcxF8BZJy6aWDKjmafTm5h/DVZrNLK7cg4fvtfmUXOjpAw6iy3g9kLHH8rgOcG565Sif+DiQ
YrXvsJABClHShrCgikVgKleZzhCbvJ4jWQuOAynYQStovbY0iI6CQz11IsDRy+W1+UgJ3wS5FUGl
XjOSzozQgp8VRPqqbS7u40LagYA0MLBDpqdAW/DikmgGusZMbAO5NyCHsjdyyGHn60299wLqF/So
VfEBHGZz2v19KFgpNRe81N1pbZ9MG0/FJW2+ai1Vt3KJLc5rAg1r99a7YKnE2pCt/9i9/2G6P953
v9nC5OSnlmPmkuIvbodVsAB0ECNbBcNoI/s9FGL8ioG0o87RAdhwl8b6+Hbba3hL/j9KPrfDVsoZ
dFmxNfFdycbbCJqCSU4H4wHTUXHbr6wOVcrLMRXKb6oJ5zhXg/Jj0TI+Ey3uBEpk94zont9z6xuJ
zorSSdQtM2RX7uRj7w4WLSZFevdoUa+hWKm8G+k4bbtrIf6pGVkIInsG+4WgaDExqHjQ4ZAmhhMk
CU9kwS1ob1JzQL/rbw16121FgxvICU9CjdtyuSnFkIWH2dC89gN2Oixa12xv7HfoQiT0h7BEqgWc
bzv2Gv6EukFCBZoT8nfIfxKVl3sEUmoOsech8EXH28AmjujvxE/+nILCjLfjPLEPzlaCTR2Abdlu
DNwsaKhlW+I6EZrnnF3OSnxB6ZlNzgaqLfIHDllwyezrHCVlz0Kyg5aGUnFAmeeOYQ5sVxLpxhSx
AiLuMWxg6JfzQLISRQUVZBy3ZNKkOd+lDu5iqySheEsa7U9tzaAi7V8mnqTXNUiyMhBiRSqSqTGl
rOH34BVBj7o9JXqExF45EUKqZSSZprUTRXIY/iyxzj65a9k2YCdNt1k0FqcIOaO3W0AxACcOw23G
yYI133Yrhk2afEIp0iCrY6ii9RrJA3+crCzlNOFYkWMN/HONu7rUYE69Uman7OTgAMkXMLhW8kUp
nXjnB4kYybJHnuwMnm0yoUifuSAGM+71EX8eUkx7+BsFCMI4wfl0JatQSr/aeq3WhrUOOEXT7OLc
vGWUYf3AfslxyI0OjPEHcnVcc8IqIW8J9OBy8WZcJHFpuTgc7Tsneqfn4BgvDpay3dltVIWngcSZ
Vh4zkc4fIqquqM1cVCKw0xv4OcjuWRfREGmE44xvceAaXbxnmnHg67KmfoVqxbKiYPUzUsqyLcf+
i4BAsezH7Vhc57m8/CBri6OfkjHYZkd2kZRSsGKzZ46TO88XEcRky1/nVJt86DKhwKAe2o8FZpXD
gfIm5l/JIloLZmNyZ8D+QANJXJVqBkjEEdncrHK+duXtezvNUaeiCLN57UxSeXIsTlJG8oiA0Bic
nbLFMh/FXsti7+Nk2kZ+lbRwroZ7jq8o9ndOvk73G3EPBTx/gWczPsUnx8Z+jb2aZY4o4/kBc2Tw
MK7ZagIlFJRUTn9qGIHDDf4eXPyJndVdxoXYjfw8560/nOGd8+9nBHfHrnX1+gHKBafUnYBoOU2R
uIrZmQrrz4TtefDproCuR4JOCwApmtOVlCMoPs6egpchRTcvDI2uZDWRKH6DDAsxib0+osLFNJVK
QyxZYRkEHpRZ6qaNf4RLLHdKNBAEWMP5J5gCXxRwsIaxl1CERKw43uh8V5w+P7+NLn9Zc+rL0dl/
bJuVBU/8jSbQb39QpR38NkXY8I1fG8ySwY4YFIJ/d0z4H+pzcH/7lMqAisywwmf8zG5wx4YnxLlk
pcc4iOAyAbDe62A4ecKRlAF/Lou4vMmfgniKvTYD3lwAzO0PS00+Kie56o4eUHrs79mhZR/mGAvC
uLbgcn6iNWZjmfiHPA0vG9Au8XkUiUc71p3z7Dp49XQHMuGnQAOtz4QJN5BvH9IbfDfMLF8LcuKN
Ml5SSDAzJIcS944z9qdYTTNGf/NfiYiYsO3jR5sOMtovajH0GND1ghZj4AfRgQummM6B08A9gCon
HeLeD/TYZu+MC2t42txX2hHN+yJcwJ71IP8wFvGsDWavYiYy5J/2jAmHDVwnS2gHc4I3BZpym5qP
4uM1PAQexggCsHFv0SKBbteoxPD8MLzibiMkwqsZP8Gaq8npLywhJiArYDoG2suRyZTpYBHhwPbF
TpLKY4UxVxGJQUXDuQ1PjG3PmUMXPgby7IjnQL0RbmVv71g8FrdVSByEV5Yrnm6BxIeyybGPz3C9
PhDyzDSLKAMEW8IcMUFzA0Ky8Igy8AAPeFVMrxmnhq4TDUEr3Oz74SHC3uDCvBEX4RNvkGpxR2A7
ueijETbWVmcJ1A+hi3CM608tD3/LqsAUOpEprh32z7g/tyJxS0Ur3olwNhk8w/6U3HkHGppPLug+
DaXYz4pChbWOWp2j+Nql+mk4lGseOU1a9Eua+TCPRpEo9ZDvnHpf78N/UDsllGxYn/Mm1F6+lPO8
/8ltw5dzjbkXvAy4eE5utAkNp2dOQZuH3ioK8BKT2RrRrrKHiR0eV0/OfBFIsakTeWpjj2xTSyY/
w3R6SPamfRLYUfflkaDqLgV62LudJyddiu9yiE0fqXidoWypbAF8BJF+oGdMGSNg0Qjn6OVsf0Rk
SICNl/Tb3MrRcIB2rmW1U0TV/mCHuTe+Gotozsy4fOOpRp4dzR+jXUR22mLwTz4tEeJyxOI+RRlW
WciVOROb3oxU113XcmcY7GUOJy7GYD5VLiIhO+nI5wJnl4nJC9ABZ+cJp0TKBi+18xhZEDPW/nXU
MIih7zBwQyKTo9CX0L5Qpx8zTzzrWaPQuLQ1OBWJmmoxO/YbwW1+Sj8cjk97hRyM74cGxIOCZYnt
YKX11SFlUYFrseog18QDb8g2tfnDz4iKEI+jGoWElumY0ZJog/WWGgGCXrZ6pvnkrC58YTmesrHK
jX0OkBAcMLP/pWUQg7ShCYXzRTtTVPz1EI/3J/lLDQdrEjSaWLpRUD9y3G4HPHqH4DYs18xiyBdg
/dB2isWBMFtAmVRVem5x72gpDnE76Ht0pbV7+QY5wjyOasat/GfTUlcVIdljQo1ZMqV/TfbRLWsq
tn0nFZX68+y24qL/6DeDwpNj8upniwmFw92/z++JOgGp0ilGHpn9GmBY6VLvCYjFb2qEdVahXSIV
HtztGznqezLkwZRU7vvBo1LY2jzrcDFBTDAsTwYOzHYTdKsfctFXyh9dTgkJQ2wFzwVAsc+zwmMC
aClPwBnkAjsnQnkBJ+BxUNfzgYMq66Fat8dUEXZv6VILkghNEU5dbpm+EUUwPhHSTkTk1KFW1T2N
FtPe7NE9DTQ6EwD3XtWtu51A645tHWBzBTLCp+b1sgwC9pkcybQK2gN7e/EC8QarY+Ave3twiD8E
3amosE48VGRZRqRjphUIg4A5NvrD7eVhmyNnyzCyCwrRduS4p08kY4xDX+oCVD4/EosYNdFmQmR1
6CKrqEn+GI1YhLEbhSkSLhq86ZEDtuzuluqWDhlDEhGQ7IHab79EITiwBoZfWlp2p/G0orRh9Z0s
MDjyliCRUagctpf4w0uuq7QxEDzRnlkD8GF7++sz8uC7JreNH6BMoTHWrcDsMgtNkuHTY2B9uAds
nsKqs1UmgoNwTxxjjfoTL7RmDx83JyCejedbvhp+HmwbcWMgkMxpdVl1ht8dvZdgV2xudcx7CvK1
I7hoROvVo6QE7ITvPnnnIOOa2awtUp1ZmxmF7p0Oior0k3x8Izfzvat1gaZVVh+zGZiFojUB1kRM
jCE9DU+6TdeCuFZS8O59sUTFQchJH+TRnxj5pzzVuh+/bEvP1S1IyD66rNhL/25rCPhhzlnKpz/V
GreXi4meM7DmLUhtJ/8VUUsGUGRnb59w0+6XIYZxwE3OSl+elPFRBkiWmmPbpk828WBWrHX7yXys
7IIWIFCHWfJ2eGB4kE/EmvZq5tAbM0BWxG5OCx2Pg9WcPmsTCE0YqwSpgid/iLgu7UbToj+Leg2C
tiG8znikQnoHFWP8engAWMZIVw4WNqA8yR+RFKK3AByWDs20Ab46dkOgvVewdsyuOuzYgL00WdSg
AtKuefiuYcKHLHm9Nw3/AEyPYDlylwn5xAVzCGcGGhjhWs8nBmK70c7wZMinpDOke699gaRi0Zuw
ieNe+JMrY77CcpT/vmels+fvXKwJxpTYlLwgJGy+1J5jbA+hvWUmDwQnN7xbVKM+pNywzAUH6hys
DJyNCT5O6gsQFAb3sMpoH/AFXR+xv8a+zJ7ihiPM4qdr4tc2d9ogNIJgFPD7JbGMmBpKDNVcklMY
TOiTgeKFJQaA7gnLNg7uuWjVhRKWwliGxObOVEJQb/GNZ9DB5cF/zppoTvBU2D2tGK4CHNlRZldW
dHyFdvWZ+cf8IhQkqSVWKCAzSdLxAUOmHoY9fJoO0TEd3kkwMgbYmLiba5sbjNmVAvOLdBhZ0eS9
UoZo0sdK786gI2pLxvsazDW8fDOmtvzG8o/MT1H46hTqIHJSqPAfvsaI40JK088KOhzcSoYzzJ7M
ekslrKNz4YQOqIfwH1+ZOIb+C+Dc/Tw42tkrInKC5qCOcgedDyQXcPHdgiaaaNg9S7Y940Jj9kua
6RTnQxCEzhCmIuO59Wn9fkePBwHxOyWoNFi4ywW1C95KNP74hbJ5BkXp3JPm5BdzjiVDvN84KQtY
Ri6ouCgBFxX/R+btrs6FMcrXkFIcdA2VUjZ++/TlBLizBOUgWvPkCJ4gf0EDRVytMYDuof1mrjNg
doquEjrIInpYelDiwfmlY9pmDSIvYP2/6KJJSCIlRAKM5aUyu6f4yCyc77gToIumkOpC9Z+DJxsS
CfWvUPKiv5w6aAjDQdgf+T4/NZgMXGY7oGG231Rda7rVgYARLp8yHeUuoFR3x7C6FPoIRf3urLTq
8DB9YM1dsBdRLCH7IQfdXotAEJ3qL/RAPqHsmyqoA7VS3s54TqmxcGgmC64z7AC5+W1cNdQL7s0v
lnETK06rwsTVyHTQYVrWIH9Fd5pJztqKhGDv2nZL0qnJrx5fwfMNkhMXl/gNp20gYHEalQXkZjIY
d3SLFeR5D0UHQAOWfPF9ipeM5JEU7mV1Onifhve6+TdUO8MvAA0+S/aL6jWhFDRHreHZV2Y8Ku2j
RYQ65+cJZ4yVAiWNmPg4+LwDDRPQEdgioaONu1v+mV0kZ3ibFCSgk9iKq6nma/Ond8SGFd/qz0Ab
lm33yFMcm+v26NscFHhHK8PHHib9yDHMi7OfBhrhkfS+VbR4cAGx6+y3MyZMsCz+tiIFF/74fAl1
8oG+zOLvdlH7aNMGno/eHXExmTCM727wXdKIbFQtisZXXpF2cdmgcqp58E/eLjf3XV0yXmpag4dL
TCSZoDu/MKRlAnx/Fb0ve3KDaTrsK3dwpwa6eJOAAgDCE4TdcE8NK3ZET0QfqML1O/58ZWekofDo
uB/VujD3g6FBr8QsIr29HPpYFdrecM5mdNjhTUZYM/MkHcZrQiQMjaw4RlXkXBH9nsPadB/4sFXe
i32y31xqyBSvrlJlBdvC8IL8clRqFr+L1udLi0BgipjGOC3/Hj7f9gHs+pKi+rjvrQb8amvwfds7
4ptwcWNM7Uhf7r5boxYG4XeWOSVEb/exHz6FNFD40VeGiH9Z4D10LGxxF9JToBMy5FEt/D9wkhad
HUNr1Wt2pEJrdS/H+ICWPF5g5+Qe/YJjAXNXDEvZH8kTr4kx76B1gpHuXU9u0+jXq/Np0CYI024c
e9zuDg42V8DZ7vUPJAcTqd1yUQcNNvGbGATtZWjl1QzMt7vrqxMUEh+2i/fNyqRWPmKcBhWCY6CX
naMCwVEZvLJW0MRW9RmoXXzZq9K54j3r7l6wtuPywc4iRNxiKJzsPUFqdy79JnYOc8zgb5hJNNzL
s2diwkny5fp0CZ+gODue5NbLA6WtmUOlsdGwOXGvbsejnGZL68TFze0E52CPku441ovB5ex1n+77
yXSl5j0p9p9TheF/m1Ff1/iwmdWgew9m8PG5eYO+UBqNKM0Mm2pDwyZ6wrWYsB1TVlR49jeh7dYP
Ig5UtJ0pbHa32ntTtVdOMVEEQCvC0l0cXJNnvXAXVXQouu+mj7LooQQmW00RYFdRDV7Tfct69279
gwdlvd/g52MfVp3CVdus6H5H/fucBpd++/wnw6pFgSNir70pW86Rb7CwWkw2ET1xCh4kE5n+7I7q
GBxn+821aefmYKx+WSTGh57g7+UdFAaLOYkMfLcq5zws4Nwf8fXjPagwMJjmSSft5uZ+v6MLGFug
oGm8eU3CSe1Iu/svnCko4g/O03AMylvkSxVzxA27/jqiIih0F8gfRvTSDPU95xMn+s7etRONjqYK
3oBDdYiqBHyxyN4v5/Xtnhp/+PLXUQdPRhIVgEVwUjoQet703i/7ZsRa8irdG/mSVdTO6qiq+8qh
u2jb5R9qnQaYK7rHk1/jJK5bxSNYmEsluYRvw+teRlyhYoH3/upDJUnHwUK7c7xdFLtGuaF5J+d2
tejotYkaoC4qPMRYoL9RBn8hmDHeaOAs+LKxQMG+QUUhKJh27gCfX1CsMERcOW9Gbk/oT9Bb4TmB
tIXx6AX8BveKSeanL8POBnXxdykwr2C3wP0cCxyYUNLwzOeEOKM2xStUNA7NJCCMd/22CAkWvV0f
WsHjI/N5ZN2JLdOC35ZPBBdMO4VVs6/FaCo4+a6UsydHfv7HoSx7cgdesYHeEYSDI4fuAlZZvge1
g+AfnFMwUaID7PSaHFQ4QMtXFcXE0dUmJerB61jBGeqY6DOsSzj3BauHGKLCRaMxYHvq4ghFLauE
OEXx8ybYCZ5Sg8cEBKUd8ofDeXoLHoGYXunhwr7FSlfKwX2ygJhZS61BB8gWwC/Kr87kX/DJKDVP
/C3hpPIRfxgx4QhtXqHZ60Do3Nx9V033Xayv3bZjd4bH8Xmzy66bFzazK1OxdtlxjlqrntAB3PHX
hZJSuP5KqP6u8y7bYYUfIpRpUbgn9USZ8YN8Y/+KwQAetfJI0pDix95HZ0spX8cg8jSg1KcmTIkU
YsJrcL0jCiI2paAZawF3fcz6Tsq0jF6DRwmntQ8uMxaBg7RucBlgFmN/k8a4GbRWzThi1HclFMqe
l7mm6FniJzjBdgtcI9XMBeCAGqxtd2I8t5e0VnRyc47q6OadZePSx3fepw75N/v4VlqF6t3WUcMl
wMFZTKtu2au7NREapeZ/z0Bgqiej36zbSJ3uMU7Q/cr7+2UtsQJ+YDjacYxfnKc1aVpicIDhCofu
B/HSOafADQ/orAzg1z9AHdwdqDZbOOmASkudDOTI4Lb5q/ZwbU1ePCTsU7iko/K3oPpekApY4jqT
S8gYnaRwMOEmNdzOXvK9wak6wRcMdMBG93V3z/C01hnDsu+904AGzP26TXRpw1uoeZeREZW4UHpQ
W9Q3qMMWHFm467awbDiIaK1dM8He6hv+bnTBFwbDCL5HtztrQud97Ev3j+EpdyK6l4lLNeH/pgzf
1uBPfG+Y01huQLFGdAQEe+NYrDXBTjFdcGAL7OZGOgSZlCCAiaulMvN2QL/cYTqBAY/rhNgEdzFi
GmuHL0zHYU5IH37QGARtxvkw8CJhwmO86XdxZIDexc6GspctCPESol16BtpkDYnj1T26T7RMzGiW
0RWdiFTiNNjoZplAhExikbC7eCr43q+xF94PIsd5dHtLml74oJi5XpQQstIyBOGOshaFyzUVaJE/
xzAcMVU+/bcgRsIpFdDWpGcz9Ap/LkASaOdEcBtR3vA0YNvBDnTo01uX3TJBDYZgIUULiTJsBZGV
1FA6rRWPhysk421w7DgEjNi8CzvsJRtr3WbX5imYPDIelP64WjeWr5HIOV1la+ALEnLjTd+G6zsx
1F07qlc5Ms99pXngXrOYa+7jLcQB4eXUxOlcQsNnPTNduAgOkD8Y+ogPVpO5Jm5Dc60ni+DUPUHR
Wcyb4OWDjk5J3u6HHoTr31NZqthquj2eQK4TPhbjYC1yerFGwO9/xgWHyu5OZu6S+zCGFuZgsaqp
LOsZw1xAV+gEr5awhl/MRI5BDxaNf47kbrI/nryMw5TrgK9EE9y+1xPCOFuC0HDrUidNuE/MbzHc
K9HaoPwgSjn/3531ZmOmxdi42c7XEHAYt8a5zTkrtxPdnuyk2/wIptoGOzBA3kefuN8AFwcg801a
8dJbrVYj9glMXmnip3lOptHOY3HACTr0hBzRMLucQkT9yvEg9LXws1uGf0VYI4Id6ew9UCqWhLjz
STg6fyMaeSGSZBywDYq1AGOOp7+QRyeXxgvIFDgGqRZISRpwyAJosVqlFXvBB/KtQb/RJawFLwf9
Yq3yJpXLp8DBBlicF4eL+8Edv7mbB6occbWdXiFT+APujOEDRCWSV49c3NZ6p4m8M4eay2SDxG/k
HCpfJvCZOwOMmycQL7wsv5wrKGemTPMIDVb5K2CLhS/yChQ5gPh1pDPeSD+PKeGJWk8FGnyBBsT6
+lBEYJOoxAlRBCw5OnnJ29/jc4W9ob6mkrzzkSi4n07QoBC/BmoNqJc7D76xS58YO18da8jT6qD3
j++0rv5uQf3cIUYkGqnhaUPeyOy+Kwxa6Q05VZkCce8YJLZHOq0acRYv74sU2v8adsFDimGZMn23
XQpTqvhiQndqICkbLVS6SX5cB3R4u7QCC/C6pk+TeSN0LKwBDUGUekjUYkyUEYmU1iM2acyQCeAH
OKGLuDZimdkJaA35JwlEfAX7xJjpWEjexGhyACwH3Fk4RcM+MGVF/+hwwJqhwRqlQqCkccwZnbYC
MOHk/5aYdNYsAO6xnjGUTJvKlWdx32GQRG7WTBbjqXAZTV+sj+GeNHjMBBz8zVKhtwdpUiSs/oOV
g6f1flo+Vts9KcdbRK/+OeE732muqJEohsAkqMUaLj2EcEU6etxC6gIgT1NEH5A/dM6oVAsH4eIr
aMy4+E1TeGf+avGlLNFHlCYgdSJ3E86YqFPxL3qlnAx4VtHnYdEB0sbxQHTOPYaWwx7ERrfbmBNK
4x0nGsgwVOQDcHLyhSfZzU26fecGRQE3h3PqwMTrDxeRUNw7CENnLJPoWyGZxE4Bl2WhamMzyIXC
Na0+Q55wJISWA7p9HNQmPEFHdnK4+FBAIRn83zuQxvzvw4cZHPofm8E6iBC2Ak4l5+5hAZGCs7Kl
ZCIyJFRFVKKajcKOzSiTehLO8cesO/Fvd3JkvnzKbzEkwvEkd1WAFyng8ngN1oG0lRuJ/a4jiasi
jeL+IX1bqXxTMMSCgUaxXRbOltEG0Egg8l/2mGwjU7YOXZwZePCxGeFVUf/pP5AcEJ3nlh0jyHnb
rGJnFSxYxA4fBiSFnmd3A0olk8fF5ZeBUcFReVxQyMmSg8VzThN2McFmWfxYaQjCdaIpumQRQs8o
ePoqRxiMX5rLJJb8llwo3lrk44t5yYuJFE6WQINcDcFedWTkMJFizyGJuCYpLnx8WAoxM+XhBRUU
Yr3i/rHLwPlKCje7GlIAWIdaNsK8CGQOEM10xUGsgUmz8Ykc4UcbayQ/cxUzEzvUVvpwY26AXLD5
fI6VAvAI/+HqkkTJp5HHRd5MAm65APwKGPBleem1/BZkinwWOigSilnLFB3okRfosrGL5ULvRBOV
SX2Qbsk3ZX3AibCBmjRiZwJ0b/nbaRKP8T2w4K7hm5wIEb+ZrLtQduIzQUlPT0QPcsl+KYoE7+4H
Kt8DlIAvgQ0P067cbqFY5CKy/QJDOw+RR6I8ZDiWoHPYZrnTXDyZ6JRDCGBaRJOvXMzHaOvsVTte
9UXNsJ9hUC+D9H2cciIgXCFc0ICi6SXxE4WcLCWhWOzdBGbHPy3YpWW9rrGzjf8JvIU/OSItPnho
kRoD5jaJkUUmy28/ot3kEZXwSSaJfy/ruXPFhgGtHCSUIPZT7qFk6DZTucloV0R50pfv0wDCPM1F
ZYLHm2D2ckn+2YewC424wOGelVmgEvn25b6LnPWJEUzH/3d9zji3v71F0uDfChsQv51q+5TYKTgm
FOMO57AO4VT7Qn6JMEWeNbHnYzmyHtHSKh5P4y9HOJe/FSlMw7sMWXnEKOMBP22mnIH84wcHefmM
bUvJ+NqqH0/f3Pkpzx76HXl1uZIMuDniTSPpL6IjfHcr99mFhuM2y560C8T8X3SrWNmLx74UB0K6
yXLlmooHzocb1Mdhj/lL7Ocj8buX/FFuOCNLVgyz6aAYQ0DHa1fcbYmB4vmSVxG6AiqXEWnELKIl
wcRvh2GdEfTFvB4ZqQg0hBUhdYBBQIgNglueXTnU0WYIFI45MNE8jcCwgm0N20pjTa0qvfvT7iG5
o3Yj6M6uxeSrBmIc9Hr28hyMPz48Fop+myePt6DEAmzmYblcra2znsbn0NCZ5P6/GFEyNUItRRhU
0//Cc2t7HmxmG4WGn85XK665FFV5TJee5nL3uR2okPX+IW8lb08eHT1jD8cph3spu5VsL5x4UsXJ
RujqL/yz0X+GDHwhBYXuRNLrAKRwm7jNfyCU1wfGMlwWtxFWC2i0fWWnewR5LIXKztn8KnqGbAHS
DI7iauxqC/AAJkWRSRx/hQOwtKO03D2ypsP4wntBDM5gBRlvorC7Uio92f0NSihEonMVBadiZ1kD
tar/GjSWTe8Oi1zv/B29HlZxpqsGZwNJOmFVv3LjCegAI94jUnmi3XwDm26iuO0vFKeCHHhkHsQy
51wFGlROcunvydTyuC1t1AsMrH7tcxCppXMonfcGkhuVz7q5eq2O71B/Jp35Dc93Nd0tbzkREpV7
wY6ChWuwQf5V7lVzDMzFSlfjEdVwdGlCN+OSdbPri3dXg1vXwND1pXhNnXbvRknfNmhqmJxnMaPs
YXJzT3rJkx2fXejt4T7zXcREQjGrRRtSeuYjBoZWN+2Ho9xm6IWKg338WwxAAc8UH3T4aQEhhTH6
eMNcotp2r7iHYxFiUC3BqDFhaGmFV6J4ou3hUThtGqMvqqmTFZordFOYHIB646IETolH+8d6gPrN
PkMMdttDfdh02mOx3KAPkj+QUinYQpPvindFa62X1BdtSXq13/aTyfR9TlpNmfcY97phs/bgC8Pe
GP/RdGbLqXJbFH4iq7ADuaVvVOy7G0sTA2KDgID69Oeb7v9Uaic7ibFBWGvOMUfjVpuu5CtOr4ab
W+fhUPE7i95i0qLv5xEAwVpL/RBjE/yi+0IbRv+2bSBHxpPzJB0fKr/EZgRYA3BXKEz6FuFEHD1H
ZQRzFcKtCZB8Q8ftVPS6zfwKpNv6IxkVmRaNX/vvQPfraX8dJ8fgSyzqsuHr7221bczmruAPYFsW
miXIrQHKMEYluFIzb4IH4CYnBigDcO32pGJAFM//wIIe5nP0JGxzTgfNvPu1ey/Qtl4MRB7mFglZ
NonNrs1Vbx8AE+Ma9O9jKj9d9zxsJufGdH+ewY8y4dUbmW5MlIlGnfdDP2k+3zw77uID0sLE+bO6
eh3nhUgvOZuKgydQz+llhp05KAyJHHVLOjWWL6/tlpZgLcOfDrmMpqtEHFj7Z+YyZFEe6Pap3fh8
XxPNO+JAx8tZbvWixhnakJyUiId3k2PPKuzOD+MHsz+7nC5LzoJ2avpYxVFt+Rg5gNpg/4SW+jSZ
DEvr5sPLXpFRSyzBEGcYQwuuY8CkSWPxVDkX6Jc7vxr31/z0d73oMtRGqlFtMEEMOsb48KIHbxyB
LwyAYM6DKx7I13A/VOgVYiZ1MyGl1Uc/W0IGwi8Ek9kLlpP8rgjjEU+vKzgJ06zCmDTAIj+TizvB
ps/9ca9og8+4q6xdAvcEhD1ASgE5+PkE+uhldllWNtnZeABOPf/6riSF9qfKT2vUd+GvYq7I5Kjt
cgYxqHA0V58K+DXYZH515mwRtvMLIsJhfOgYAXSqE//appxdW5SHxUpx6sOH/l6c5giTdNur3H9y
mHxOSAEOrrMx41nK4a3hotKGbzc0tltYykBNbR4bfaIoHBem/SEsdUC15Kre0nzOusA4DzpuCOME
o7qFzevbtlf4HWIHeZnkC3XT7Tt2xxFPR/YjgAZrHIzHKB2APniL3C0nEqm6F8AtwaThPjFrfjtX
Y/0JcHXGwPuzTqIn68iPUCOxSxKrz8ka4xZeHUmwKbGbODVj6CEUPbmKMQ/96XP1kqjz9YynNF/G
AbqTYxIN/J4kp11cIV2KcT10MFgAt0Dz+thpiN99z0+P5XYyO+Gnczq5PNiFyh4HV+uE43coc3Oi
ySIksTHkALsFXdH0JZXpoWD/Q7I0lz9D3pmY45Othwc80eaMuEYpT24tXkYD6/T0Hmv3Gfa6LGL2
wMKLW7XKxtBopFIz+cOYCR/sdoxpVwoyh7/SjFVPG99GSMsxO8Gshq8T5jHOmX3lblVd4+x+16vS
UaJ1tREH7iH90dreR4wTbNVpua8DhlGMr21o9Hcwu/OELOeCc2oQpcy5uVi2oD5ygt1XyQx2FLAV
P4SNjsEpKgd3/TPE4xOWvVRqUwvSHhUGcCYrpAn4EzsoGeCkIKxH1Cmnk61Y0O5j6wYq3/PuPAu8
Lo0xaxW1WGhN/4I5y1Q1WXo1BC57PcE4BeWpuPOYgrgNWZZnw6HmDjhxYiYa8EVd+FWlnwOkDShs
7ECoWWAzIltD5oBLbpe1k07AXDbEW3KSCTA2MMwtqco4m41hu5sdYw4hCBAZUHaWgYEnRj3T4FIF
6vGxM2vYNjnDQBG+IXRgGZxcaaTU9RXWggK+zh7umblPh0VopAwb6DTIdM6sx6xZgLzNISShjfwL
WGxxssCKbo67GDyCFwNCQXPE5LV2YTY9INpNW0PP3FaOXCIg5dDQTiQ2Lzs8q6mH6gy4I0DyB7eX
Jh+SOKwdSHVgHakNpWlaIHqAqMhURXjwDDBtU9vKgMARFoZy3Ju8W1LripkB1zlCQ9hNa+o/sdaI
nV+KJSHv6DDFhP0ljYzc2AHAQ2wsjIOWUzi0HDa0HiOM6YheDpQijJIrWxKVKEUQai1BilKoMeIY
go4QklTyxXfnDIyW9OWAhOjSp9RnvATSOijmvSk9L4Aw2twqbE1kQlQQHkvL5qlUQhwAZImRB2eL
CYaF3kjzAZ4KSLckfKPd4j90IHTAcJSYYCAEoPf/6zHakLduRZDKtP4pqcaPx4hWBprchr+Whpmp
jckR5iL+Ek5oVIaj2/jiSXlPnyH9o3hXpH5hYXVh/GIoyO5KmXjHkkOosR8HESBUUnpVGIxIuF4W
EjNRNj2GKkJTWt6IZumbxQH+IYlWoqVLNnj+GJ8hGMfXf6S0leDDq8HQdLurCRz+IMg7tp3aVyRT
wt7hd/dywgHo55nOPJncjHQhTh3Q//webyzTekjDv1eSTbpQjkTZ9nIk3btCnOVZf94caQwq6zMW
er/Sk1kj+EbC2+c948XT2EJNoM6nYTkKxIpnF68I81fWOfrY3qqc4dk1JrwjOA0mC2nOMRcSGhEr
4glfI9r27F+M154j3cFuknov4r3ZbOLZw99dJ70/ERO+ST0RGRn9ct9Qd7DO+A5YUh0RWyQ0WsCW
T1Q4PWlrCSEqKJhJxKkUkxOrM+vNOmNmcFYN5sAEy+tOpre1Ou4R8dJuGeq4wttBt9QZDGOcxMc0
M+TXIM2A86dbaEfGKDIAda8uQzyUVfw45nY2hdQitvqMALP1l4SHwPfYfrm61YMD0RggbVBxJPS8
IoBW9/WnpW33M7JkTuqMx8O6lL/wuq/gesqAJMf9LXRPIMIZTgVdbF7oxFtw9imMCM9bn+X6v36D
kfleRqTTL2cUFbc+EcYihhCx83Dlh3IFBU14nivM9ZOgA1eeydn4bgPc3xz5RgZxitVyt5SmnhGw
bm5vPiI2F1EaQdCz880sMQ7c9FeII8mhsRQLT4MgnywPFSUqq+QFKxLxe1LEFqI+iccOA2LVSWeJ
12ExYhGMAJFCk+ngw7Xu07knM5zBuoz6pn46VDe2EnYNpgW6G/9iuIBFLVMwGfkxJvnXe1LlYsDg
cCJ+WBAZahEFOfvAkGT0wVgCKRQNlgiKzijmyzW004kGhPFt0+80nQls3eg9y2xAJaS83+5bej4B
GVoh17fXBG8gwtoRAYpm5Ct4dy5Oqv/UMHSckmYsrb2sbABqoB1wl+LxYATW8/rR2fWmbzdePZ1b
+Jn8tZlSawsNlRCc1zZ6AeSFSMK+gq9QMraKnyqAxsc1I+DUw+/P0baHnZj1OjU867fP+SniyMzL
QRckBBp0AEdeC5kvkLeEEcl5h57R5gTlbAzRodWIAOd/sO0LS7RCMk9vvDLkd1hAObS3v5ovREtA
vnkWQaOz2PsYPhGCzOYZ1LxL0EZYZdndZOou82hw0KuN8M3941E4V23InVMcdxmICDwmm+kfrQUd
DN9hMsVS96blbkwWBECPxQgqJugUBv8ZHqkE2sBvmUOfN+v5B9SCifEKsxqI5+hdsN6Beh+pwXl2
G4NswLBcYJwI297HqBQNiqQQnG0Wn8a9OwVIMvcsUC9Ud0G+MlTpV/Q6ETgK7PmDOIkIKglKAHdy
hxqxH53HousVsIYEYBA4pJ+QQgEX33yT/5WMIt0QQpDZm2pf5OiNrpj3lXdKSNHkr0FKOXQjbhKo
0ysiVc6UEefX/sTpAzDBrjTk7Qvhcf1V9hMMgtWstHNSq8P9ss+83asIS49whRqlfhMw7wFdFVHa
neORGTH0idhGuYqL40DkWmvFvnI9oj5OebnVtOa64+IQoY6KdsNtH6uRmuFHWU8A2XB8KoDUTayA
YtCA8yyt3O7PBQZTPMqhPaVe/hnF5eyV+4rixiT1PQ/kUqn3QN97g46nJg5jr/ZWGEd3P3WTpcqA
hDQ/m/OAKo4nuDk7NwYrqa1tWxn0I/uzvUAPRxYek4Pt35/RwM4rJ9cglCPljXGbJC8PZphiQayL
Z7g4q+x85Cv7sprrIISbN13yXC/tO7ETF6eELa1TBYeXIyStgoHlw1aX+zRQIOFQNYM8N3yF0odi
Gs32Fc5Zz+m8jfxQ6ZgFVhjeAfVgI/q089JpVlhUqMYg9a89nBEw8NpPMw53PCagbz/tHG6H+ueq
G/efLuZ8Ztr66bxHl7/X0y3T9YtnC74JnZWl+obfRpdRDQQ4tb9rMqTpZKJgEMScd34d2M+L3eyR
AxOmBUe9jSoemoGIP1lO422HBVRgCXt4Zeq6OkDSYnydD5ueneJtVKJzoAXXKYEaM06wUL7iOAqd
YHQhBMeoJoWbtcw2W/02ZevPWfTaZn6DI4mDPi9UipF0Sm1JyPrHf1kFbtlBH10uIeiF1YqeRDsQ
H2uRD/jCDRfgs2t85tmh53aCCvwUXbfuJpOvR3l385n3ubo1KJ1gnziyHXokYw2vw6/qT+Sp5Zyt
yq9ZjGjnkMT3UTRyF9dhQjI7nDsTvmUfR8JPy2xQg09qrozCbrf8F2stZlKgeniTQcFJTz221Wka
Ux0CtL7x82BQB/mzc/c+BLRlFoOMksFiJquezvN3+fFLHSq7lOpn99nGuFZBn0lM3sTemLmWyQ32
TLrH0ATUyZ4rGD8LOH42biouqB+H1r2I1mPA/id+xkIZKpZ5x1bot3ZNdJvc4BnAq4Co+DBSRh7B
O0yZobjtkzCKfu+bJvVuzbBwELyr0G8u1LfdKHmMcmCCAjO0Ai7PYKz2R9QCOdcLxm0pA4TOrrR3
xdvhqWvIvVtGF4wqCzSosj0rwam0FcaKBbOwyzraj/R2+DwzrQH2Ai3A6q0e7UEWoJWQZwCe02JV
o32dkuNKFwgwp5NYXY0Ln4IPtSN2Ij/6/KNHH+C5IrH7sVv76ebu6GmksW7lFoErxD9oo+sPKidt
kx0S4rHHKomSvDOYQ7J2t9CFNJ9R/+L0NITzReWp8PlYb0m7hSPQflq/3d/smRj7csw5Rdw8SozM
fGDqE9XjQWLXlJTY9Slsrur0JvOW79ZHSCzSJK7Vvp1D71hUdlv1kvOYW/ARNWPlIulmQRmmuw60
V+TnEANyH2qyce9ZeXv5IdWVmWFj6zVk7L39d+GsuYzw32oIS6+dWz7/bdeL1hkaqUlZ2PKeP6X9
0o0nqXgKdhyqkVyWqK2IL3/aL+jUHk4Vbd2pLuEFit/xBl7CRT5/ghnj+9syc1wBnwxf3TPr/klZ
PucKJhbiyhf1h68FScV4fjv3OY69GT4XOF1QC1fjz7APKZNtsMQftGPeJ7dZs7ovRLJ1bBvRUWD6
B+/ZC1Q/pzWQPRNtIb4adwwhOsjUOn8D5lUqjHXzNmBPSrvmJ4JfxoBECgxwbRBvsehTCPF86Mbn
wqxKhm5loO5kaFfDROgbq1fU9jMvVYfdxS8l7lRZi/2+Om5vn8J451JT2YbocBr8AblK1WVJ4xZz
XTECVjWHIXKWWSUEuEVHpvidGYe2wmBgnSx/mdyJnb74wF4QoKlBuigwNUVXh9HtijRXuouzwcwG
Gcv0PE4Ti52AWwDZ5yiNMFTNjB7XE1st8geM+kZ3hghA/1E6ZNdkcoO0rzAyglMLTH7e04oTpW2w
sTbTT4UvUG/UZeAyPROsjddEM1VcFUiXEoqazhj5ER6aEvN1ihGIzhbiwti03dR//bBOskochOHQ
w50PhYdLFrNJrcWMXLTePfeyok0dp79v2KqLl98d1pinPQGFjWZU7fqQnBsm0xz0ZemWRseufYzt
3hjgIgB2tAq3Tz1qUYBUtgwGcS2BJp0DlnvtCXi1d0VFPKfe32OND1shx7RBJuwyxtB/JPCxYhvb
B5iQ3redQ/3b0SVPSiomXgX1B1sa5cxU7Eik6VQhE8hMsbLPY647Gj4ZOYkaRXe+qVXsYRUVwtPG
0tkthvH421rNVJx6VhxEcUOU0TlydSgMeD1gMiz6TQYCXe5WCCQMXBuOBR6q71FDmlN/eEeOF412
G+zYQ+rSgUabRNFh6/gO/XOBYEqILOQThZbuFXAQYhIvM/vJwt9zBxz4gsr6RUnWcdUd65OPoD5I
hg3Dyw/CMxQxF1xBRcAPI4WncaY/fFlMNzo8jzaLmdRFo9j+4Fp8d/DJ5YqDko6hK3xwm0oJv2zy
LVA9X6b5UiKWJXMBfny865/JZrzYNUmvdmd5ZHIm4zHlcIW6F8i8WVp2Fqm/l5PQUuxVizMu/pMp
owjYX6gNWU6Iv6CDbdyWoTk3rBfr6BLWk+f8blHq2hSujdtZNeNi8m+6yMx42MN+RtoOJKCmTl0I
zIAvcMGwTsbDgrv0EK9oFMRfApPfpbzlXeTJgV9jLdQzcwgXIsqJmKpyWDgRbCbGVMYkk5czJLco
5tE9298KsmRhkWUJ4Y/VPqZOe10ttXWbsMnPMQcy4IAEotp/2zRDMjSXRp8hm5yIkIZEPSqBkzOx
tHYuodily1nVEsHQ8TFfHKm168KirFPQN1DkCYkFgOE7HoSdYHob7gTtP5CGDIe5NYBDPxrs4tVg
Gf8lDHmfsFpk5CcV+sCVVQ2jSzJ/GbdTfs9eUAbk+MllLR4xii2jftE0fpw3FY7EWOQIw2r0n094
SvpwYMrsu2IpEGGVONmwbaLoAhogNEzAKsAM5MIhxqbhh6Xja1RCuyikqT1BtgmLJLU/7B6wLsi9
omdDbsJgyY9plEqGbNAkaIvE7Uos2vDA/X6+04lTHTr30WPU+mrszg7fwSQWMyn+P+fv8ee6kj8r
PxHLDenMGx/S0RjCLLPYDt11z6td8EnabEZHlDV2iweG7ctdCRc6gQZZgGjHJgRvbqUYKjOfA9u4
Ae16Pv/DLxR3L7AD/FOEuCucU+BOuSUwGYBa4T6+T0raOPg/fJbbS3iYhEGJ4InH5B/0PUHs5T7w
/uVexnu8DCto4NSVMi3gR0tRVlLdjsfbfUR7LzevT3i+BIIv/ntEgQzkToQcrljohvgoGEa84Td2
nD5pNkIt16eN44qLgW4+GJJchFzKqPDM1Id5HuCOxTCO0cWAR43BRy8W/h28BOCXlCku1Z6rMu8a
wFvo4qsx4KUB5diC32C3CSYjYzBQTPlIA7BPA40Z6PZKGMJi9hibS2iLX9q3TsUlR/sfPRye13AA
gWZgtxzVPq9vdMbQ4FrOwO76GXLzPoDZG8aLnImKW/zI/0TUB0T1PTPZlqBPQMuR6woqzFFCgRZX
pw+Ap6BhBuVjgv/ivAZyOHMJauTa3cY6u/xjWEO7op9B2S5+YgIjyAUvn2UpEU7EAHGwNheyh7Az
pBcWCZHEuQiOKYCh8COR+vCPEYZ5nacO6iuXhCV+hnMH/F4hlojhF1d2yRV+FKJB34m9AkdYSo69
+/A17lTuUlpqYUPIpbuHAiLLhYMjAERgm1xgW0Ya/xIxdb4ShsoMRSYX+uzinpeSzkh/ETInQdEj
AqplC5cGdUsPR8i9kKPQHlpi5v2SCcrX/0M+ZyNIyV/qFELHojT5K3JjE4dE4eWNGD4ZuWGh4f2D
G2P7RQ4ucYky6slkKmORdwgFi3gfQo2JM/6m2YJTEP1rf8LXN5NFYnjFgRmaNxsL92nHdotel5hd
MEyiFm+04WKggaU6Ybg38xttvEwseF1CN5uQiuxiU0v/bs0Sh3zctXC9btzixFSwN4FKgIfJy8PN
3tW/mcf8FuZci5fM3IhImWzJs8zhXTOkwkRCChc5xA/50oNTAQb7BLiVd3mETwSKTiHRfRg0SagM
tQ4ZW8yquFe5XxlAyYGRWyxyU8IeuVvOXQJ35bgIjwTkWVZ2cNpvrBE7DfE5MLKEfkR1KcWGLJsb
y/ly2dgWZtj8TCS0gr+WHEn5eyamJnArTr3NCsT6eEyIDbA1TrwjQfAen4hKEjuCTboQlsyLLYG9
hiqW5Z3XAk0OqmMykR1478pJC8dJnBF4ZDnbpAx50U2Iy81G2EficsvZCIwML5bm0djxAFiOjcRI
D6s/ZHayo/56YgUAkrX6lfQi0dmWdkeuzg0O+zw9hyO8AuveQLGTR5ONGGnnE6YYoqpl3wIrB+uS
bYJ5G3J86IZQIAHqeqPw97dwVpB8xdUKqfSvtxIiihDH+A+Z33OhJwmnqOMWBGjJlSz/hNrENgRr
8UvEg3BsWRRGavhiPZUpUgo7z8ZvUIQRQc+bKxheBQGoLSPRhFESCGzDOiYruExu5AWDb3pYolEu
ycO/zQ0UJyAnsFHE+BTEsCDiqbznOFQwvxffFL7JRpQTYnoj5xHQg7vgjYh4t7rfOGkMdhAhcpZw
IXAOYYIjKYyS4CZ/BkWFf19dMcqIM5UJfoHc7upA/gLlY6mRq47qAxiQhFOCU7z7FxOkMPnvzOWh
kbuGkp7ELUhoe3yTlLgh3RVPK0AKi1z5DnB4tZih8NRkveqHGsY5F7sfStt1gwfXYQRSTD5+PWkP
qcm8yk2wK2z4TPDn8ShUuRF1mQQzQHeWE+woUxYenvJEFkiYdRSM1hkilyzHckoJ5wp3YiBDiJy0
Ff/WXR1d524XvWE1ytqdbvtkl8giK7WasPQY2PA7Rgau/F8KxZ0CN0vuDSqzzcO3fu4+p7u0gr1A
Cs4X0Q1yWUjZAzWQBwP6hsGEZwmL7959k3P28Dt/I/5KOF4vesEH+S/ycEx6KCOZplCfy7UkheWD
LI1k8V/tTu3ENScDl6PwEc/jViTzuPr7eDQjnlyKZ3wBITpegepKPO1pnh3hcsmHTJ5eNJVXNPHS
Z7w2SsFlqMA9Z1cb3ofAUJurX2/wgpC/Fh4qZFGADGZPQABCAeM5AI8iCuSepZ6XihfQiutQbOfF
v+UBkR3oTWwD5sIVYKNet9jfG07z2KEEm8hOL8VN6opuESs+C3r28FcfQiIXgvkAbdSAzzSYCyT4
YYeea0FXQilQem1m5vx9fyIlXicG8UZ7xUyH6scVD1vqA6tcx1bOUAEvgxNIDsOfPc8bUzGkVlJS
UT4IXUfkJsHhIHLKgXE4LJ8MMqDJMSFEAMekJOB7HT0FJUbXXI6DOzryHkPfayCC8zsuu1IcfS3X
eHBZV2DogvlLlcubz9J5p5mpRpULvZrivcH9B4XId5tmMQ3fyGmPWG2b/aHY2BDmxFsrZ4QG6NqK
OowJY1pBqQ/krZAG8R8C23Gv2PgX1AyMRuSdkhYCAyfWcdkRCsJC4E/4dXiDjdD6F2QEXXv6j0iz
37Ll0XIhtkepK3toPJWdWbY+dl1oD+zZnjgPyOLA7jlN2TK/oimg/PNUChAcRSXPANiEz6wVIYzE
UDy0WACmF/mKzyW5w1yPXetOcyL9jqwV6JExgpF2RnASlaPBBYU0GyCPDxpCDI36GCx9oRfasoqP
q/M9ghiAac4+aA4J+UZynX4bSOfiCYLWs1/zl48KgiUP34COfZQMoa7FZ/lgZkH0E9ex7DvsPDtB
a8Tx6MPFKZMEYWrKRSU71L/CrBjq0dPS53Rz2J0KllNL9AC9onQ6tOeojjGOAr/iYaRX5GF4EOiN
EPQ2/+rAj/VYNCshfTaH2OuRWixri0Y/I0at0u0oDEgvf7K1FM4rEpEecvVf6ZaRFzB+wituhMdD
QsVz+i70VANs/C/0MJCiGA6GVAUh/THR1/KGtRUG0KXbJ326nP7rHHP3yrCGhtSTg/yxIun9Yu+J
MF2Os/xr0ZNKf8rQ92XJKtULMAVjXWvx9siKJ29O7b9XcrDaLJNd3qQXrFShytY0HOz15DtLnSqc
W1kWhGb7/xq3J0NtWRYhXjsAW/zqvwqUa0UBrheiuDjxSQKHMID/lcWkTLDpSn0qvG9GCAjcG7pu
ATPktoKuydFWWIeeTLWZZ8OivX+35vuQ4kD6UQFiZIWUm5BPaH1hgrMx+5mIWKEl2nwc58RnTvah
OqLdZweSJrnHdclGdXWOUiBlJg3wkfwEjsi/AyZNPuZyWDj1OFJtimoptOT4SXkjkh35afaP+svB
/JMdZE/gdT0cBLUvR75kgzvbszOPzLJAYpLsUMI5EA6szOPANLhYJBxHynmQV+vhP4dtbE8kPrk/
lHeYKpMNFdc88p40WhG5JVN8dlvxZ8NHzlSWefCN8SSr6QhEwqnadypcR6efCPUKbsAnNtl58+Gv
nN3HeTqMMt+QWrzzwNBP5RrU9/cJ5aIdYWiigADCVDnL9Xozi1+BzqLkJ8HHYTo4YeiHS4cWFjWC
lxw+l2bXuJbk9HTh7Ww+uSg3GBPbLRTHDpzrFUUB5IXRIChSDprOSW211+WI2T5IMU1wAsHcqVcl
iyMNKDOF/gl5KKXjMMnsmpq1b6zfzviJCSmy0tt6AHvSuGzqaRvAYnnfKU98ra7TYpbvjef0evrM
1ak2JPLmhT4Sh5sjkzQk3xgDXVnV0YtgA/DAeF4Gqtflnc/oY2l5+9xGgbSZWV0Cnm8wnBBaOC1f
n2jbKtS2mji/LyEUzIghnCQnhEjsa1VYYmMrht1QZPwm1KG8xBGfsb7EhgBYAPIOHqRWYWaOqG17
TuLdx1qgDaAbfcgN7hIh8GJw1HG0AIcgv/Fr9xG0l8/pY5pHvfARdE8DFJ1eMZV/xa6al5HqYXYU
lPPsae7XVYKF12AtN65HKl/L+SfGtOtqs5tpZie873IRkWAFhikOAswBxuR4/mDO1Jpg27IuLxzc
hIFKbMl0Wl4HkTzRfswHixlASQZlgNGFC5X5OVK8AmPw5+gzSj3dlaCEp90lYhl+IYfOxbMAmaW8
fITa3M0bS8TJHT5ra8LxXipHeNgIm5sj6Mu85Qv3AtEm6TBN2J2g+f93OFso9ZeVl4fpiM3/BLjC
pHaLhbm2jec9YX0A8azFo5yPJcLpiLecM4qbxehYgc4n1CW+jlBV1NfaFjem5MQXqEXz65L3h6ol
kUHhF7GBUg6/ScSAAsnI+w5fA8ERrhFxdEZ2LeiSBBBUR/xBkcVDEUGCDqsAZgEElhJvC0QqcKB6
Y9oF9m3MNyj3aYtku8H1g4+MxV3i0aThWywuXhdt0XEmqz+6NHZnfhrRzVmrX4hRgElCDYCA3HwB
jj/MaHEhlac4TV0BOthF2GG0BQf48TI1nn7fVB+mPpeaMaUiff0CgDM5qdidse1peQlyH/IJzbLi
8W4km0qPTS8OiFMjRO758CE9ErPW56ls7x/+36ntAgcGJIuI0imdsBPY6mMF9dn2sjyfesyLb4Z4
+iAgPz469gOmA14r5CPGpNsYlx0/YMcatY/9mqqhYQw1oL7IuM28uYS5+2Zuxgm8fF/cKjarJYB9
cTfY4LhYe/y8oZoHFoL/G+HppKCxCHPwZn6bG9pTfseg670sSV089o/Zjv9Uy8f8zRE55mLBNFVG
fU9bYzKqnN5Lfc3Nm2U1ukfFXH6QMSlgaKCv74h45g3Qa7bDpKq1bkbZ9L18cLNsys3neIv6FSUP
bRPtiJRCdDt8wKNiR7nZ8LuakUYSZRYA0QR94vGyoE/LRG0YUUk5JYkakvkTtKU0XN5IdGQ+SDGk
8fU9SpgCNqd7dAvey2ZUUkzEobj/6ThyEjQpKBStU8RWD5JeAgyVo+pUul1PNgnxSLzT4QOw04hc
J18Dcvajmiqgjx0oW97pOWcDGuu0ZEw43SwQOJz2zLvZHB/viVxPGenhQzI1ldF73Fpr3PRG+aV5
dcRNef3Jpp68Rww0XeZxoXxtXPn5jcrxGfGnmteMNVKwSL8Ei77BJMHty9bCBoOrZvdwmtnDqXaw
KBAmQiUHyupaxMp4/Mbdry7c7vpz8248nwturVR9/o3ftS3u7eZ9gMuuS7WYpHC4WhdedsxDhG+a
wqtZbK/Myi+zpEUvGe170+iNlwU9MRzK8fv582jcbPY4W71V52y+nqQE+wXj0DrIc/je1LiMzXbl
eK/s4nD3yrkeylVz9c4wiWm4B9abDnNgPeqgjXy7NB7sb4Ofiwbuwi6oeGlvuL/4Ovg26a0fp/8O
6zgcwMdE0/k0n/jhUIK1RgVeU2e7Ey8I1fYvutlnTb34Zwh6GM33trlKBTHqKV7GgITB15PmFHDf
vJ10KjItdqt8rILwoV6laYtDlX7A1XtYweJ/HtzySXYLbvAWlTHSppbmXWu3WyCEo8VbMYPDivBt
0F5X4ywo5lfgT4rWCjgU6wv8K5BhgBSZA6jwS6a8K2gb0Fw0zvGbdN9Pn2yo91/tc/KZ+BXFgQR+
MupM7Pzw7Fi5xDPhImaFFB136Ermp23UxUZVrTv4GuQGch4DPGmFN0j5VrToqSnxKIXwyUNWJ6Xh
Bb/W0oGXUsHAGJYUlnBVPEaeBVXl9VfbdGQg4t7btClcS8Sc6pq51gD8rs7D+Qwf2PixOFSPSYq3
I4WazGqbu3tTUFtCMQpg/nnY3eB14lBfoYb1Ch9+ohiCdBgDJn5J6QBnCaLF3WwPy0PPVGKz/r0A
sDCPhhv9ml8eE/U5y1fpQqeVUzrBhQz36y7ZG9ljcgdSKhlo7BEo4VU76ky1ArIK09wKxoMl7i5t
OCQpMxTaXBK0EYTSVk80o2IsxGSTXp6Ln6LxhP7gySuHav6htKPEZS9ZPSaio5LwxnQY6/MNaFvB
MTVrQOI5Q9kY0sqYSxWlbnv8vFo6oBHcpWmXA3YLr0P1sHcH8DcvHuOnpmYV+6BQ+3jERVQ7ejCI
OE2gQJfjfEiXA9geR+b3b4CCe8+8gLw52mbPElfO6I5WAARRvCpfUUux4C1lIV/TxsyBlFJL3Q81
FV+U+IgyPAEQdRg0P39q7aDeQkKwaLKG7XkXM1n4yDmSdAJ0whv4HdVNbHVuUHV7T6dP9eszl8bx
GoursjX8tC1Fs5i6512wXarMfCWgegPrY56SXoQ3d18yAAAXN9oGhWqkRf2Xs+ns7U+PNAQ4zjU2
V2AePY2/14zC5+yMZx9kuUzwu2AcUGw4pXpw3VBkSYgqgH+HoJWu+eKKRPbagaJlt5gOpv75oF2d
HPLH5FbPKhyaazPTYbnuYkreDuhLBTQDkUBhgD1Kh0K2wLGCjAR6LKamuYla9YIbSYFjEgP++Kh9
x074qnV9PNGmQKi103JgdWFv0LPiPd0kXRhA6iuk2jcHy4Llj5WinrPd0MmzHbdmCoTj9+YGIeKx
VVcSEQzPFVgDoYnVgzzJHNHrb4kcI4VUhcjKGOs+vTq6/fD2TuuCUEow8cZ9UqiUrto1XrRKAwyK
QNMTnJVGejO5v1b7ic6pNAVGCLS1fluw9NMV3YdIC0dV8GJkhaooeNss7M49Ojf2C44UCTUgk8nD
v4HZcMLhjWm3cFhjycMqZQK/gZiiK6MaGnTaeFlmZnUWJBHYJAZu+QnJx3NeuhqWfklACZBj5yuT
BuYlu+u2WrU3kI+qFfzBv+TpdpkJru+Zg2UmPOU93PYidsmATH6V4J2Y5WpPtvQVHyr69YsH66S9
N253+h8t5KL3G3q3aT7ddejp6fEbo54vfpSKkunIIjUIOpQDFXNK3lR4Nk4L83fcyR0Varl4ohEZ
T0OESkoNPriDdf1SLFbNN3kWh3XWN/d48YEIQWxBn4fC5YQlTYKgAx2HmxE7TOJTdFmwyiEkUz/j
17hlVR7c2Tdrq5X4Weq9Kwfg7OUKU0Hm9WJ9hJdo+1DgfcX54dyG9HmoMJHZ+/eZejW5ex1YbqiP
el8oDC7ApDc4vpAWEtWE4sQpN2c62MJQfwot3GteclB4K1YsBPTVpQGXLIP7JODrQblBZuOdlvZY
MziZ1bfNJpcbD0wI4QaabyS60GjLyWNHLtt02J22g5LodSWqC6RpiWI8gwvzDavP4o8fxandgmCv
2et4cgULsa9YAqmGPpIAtRYqeAzLrB/xmW+ByUF8YaT2NRcB5xBAA3En8GyP+BroQzKGHghVhCY/
gq4n1O/+BKbOk4rZUWkQGT8QFhpzuEMdBljyCEgQrinANIcdoO91Ocl2CjxnBqlD/FDN10L7efkg
4iA0k5TZOWg0U6gjm9qRRqu/hTmizAQzhdTqJvN0rbOFP62Wt79bo64VQwifvmYfT7kY+jHHPwpf
uOuI4afm9xAWPOBGAzD4FC/5LJ5hIF0YLRZ3wRrSgfee0uw2rFGgtOw/n2EHcBkGAjuWXFUf1j3G
SpLenE3PSEvuTm/JW7glXpLCjrPXiyurZEu7RvuBlT7N3rI9PLe9m+ZcwFFa89jTtB9BqpVrID38
p3gYLZgIB3abq8joaWwQkg18FecSaKQXJ7/B05sob+FKNav6PVdWdXQHtyN6XPG1l7336DwRRiXz
ljBVYakPu3uDaqce3mblKp08fHY3VmLISYxsBgE1adjM8Aw4Q7ERskdrLoicAEciZuh9fSWYi1CJ
QPGcQUxjSSeKCFMZWvRRVi15ixflw/6j5324qCxpDPuopU44WpLCJOOX9m+CLWfJFLljFQs9fElj
QX82RtfVr5xsdHOLJ3rUNmDbixpuwcpwnsFo/oDIaqy42tvRaPniETzN2lIvXrrdT9/TAsBatS9j
9i05QlzC2PKyccD5XHC+cTrGY7YpcBbuAKcE5B70p5VkQGGW3hgKyz8GOzUIH4WAz4yvCAY8XBv8
LYNeeAv/IK4Gqg2N1CGmYu9kHMhfPPeOsGovoDHCeotJBejs4lnXGRw6NsVugwvAnhWeLtQ779ph
OjDuUCHqYTkG6Btgfa/sRoQhDuETdT5GxU4Ptx9RJeKov/jsQzBshbt4mjOmyAXMrgJPQdBE5iSo
LtboUnMsduJXrBuLy4n4JYDrm9cC7yo9gbGVqcZLIPRWZZgUn1RzV9mdXZvAqJi9UA87q9sMVGua
7TJISB1HSe0H3g/wOM/Oh47SrdE6JX41sFEd0yf6WRCHFGXwKME6ncEUOu3Dj8lhuoHOiZXBk4EP
mB9EMSwG5hhqciYnNjXFntrRi15DuLIlOx1nWzLvMIXuWp0s1LHfWMXhndlkalJa1ECS1Dk0VkTl
2psWIRYMn7D2QS/9/tvH5m2Wolpk62J0Cwe50e17dB8YVwSrNTuqrtj3fqBWMlPH140uln55l5vF
B6a0kcBasmmwazwfMITpW23QVeJUM+Tqdj6lcYZkHHLN3pvfp2KUOESwO0NPR3+0PldWTqBn738k
ndeyotoWhp/IKpUg3pKDiCLGG0sMmFAU89P3N1ZX19mnd2/bpTCZc4x//MF8NrbK0sJlEzOwUQV0
qve1F/WrAjbDtFdxaUHq1WXvdYzgUrrXFU8ywC5oB87N/fPA+JrP5UjTOKkGJYAJVDmF3uDjaNND
SAw9Y08cP6GVVKARCPNgvTmdvf+GQYyCuuHp2FfATk1qOOO/oBG33duGM1KDDILzGcQZhqVqdLBB
7XC3RChbZLWNJDuizyfjHZFxETCp6WsWash9UjPI5cSwTobz3iMoJ7eWhu+Ht53DoX+A6Fk4t1fQ
PfhdLjayzO/gobpa/J6DFxa9S/50u8OKCHCI97DbueJhAY+7wrE5WfZ+/eoyaB3DU3ANFAf70bSx
2TTs66jb71QO9BYsxV3B7MR86xaAsy7hFPLTu33iMa3Gthsf+6+g6sWNB7TH/yKDqyNxZIfVC7z4
5NxbFj/wQoNDjthW6RfeHfWSa9Te+Y7bzifUkxpyJ9DfrW0WpNasquwSUNMyyT8OnqtHxpy7312D
FCfvY8iiS18Q9Kz9SB08j3b7Tfej8agf5DFBVLs3zAaEOUxXtwpXlPXgq1f3S4SnpvhnhmQ/xKTQ
icNW5XBRcb294VwMxQUabRGyLG+M66CucoDjWAbbhzJup00Mdzk9Q6s8ScZLNS3Hhm3YHNcDOZGn
D3NQBE4/HFP2JMz/ZVr1fzwgUxh8v3JXfzmHyj0zSCqoYIbLwfsVX7WBPu/A14H8zw4qRBM+3Jud
ifdIeAo1thDSZQpTqGvMAiQZ3S4I275FJ4LhTxNyvapX0Gm5Z0yVqHxAC0/1qOJGqf3PW2yQa91m
R6IlLPma/ZLblRdl8AlOiyNHKfxCp/hk+2PyQyCFaCmuRvp9fH+hy2IIaIhxffPoEvjDtXRfjAF+
Ns7W7+lF9GXLr70pUTyh0NMxW+Ees5998gbDDaAEWFTI6e7gLnlz+/aS503oVKs7SlMD1zdgfmTJ
J6sCvhLt/5H5ArxKPNJ2Ndt8a37Ekk2N7jf3UyRiq70j06MwcdTCdAseaie7XDCheTEBv+4D8CBw
tug9uc+/J7ve/rCBZSCwuoL4DZZ9uiyrAjp3y+F1TOwv2Bc3I27W1h3znO1loanmvev8aJceo1YF
+Q3A9De/oQ+44ELdBoDI+QGa3x4vaGExJz3lTzyeAFGTzhsDsYQjtjo6NdeNe1A1cO3DnR5/ri6T
MEo5DJA6MEVxrrk5OnSExY+nn3Pl4KOlOCNVwWzYeoyhtH4Zq+EWRoUMheplt4mdI8VCd2o4ZGWg
wnNqeK9XRm0Fm72NAez4Gz3YJVhzFwQ4TB4gY0DTjjHnag+/OKCAZ7t7eIfUTt8jXG4skp+r4+wA
qre3lfgO3xbXO+eWsN2F1Cdtc4rKPNrDAoSwRLrPaQgil55SSmgKYTBB84z9wJNID0AautGm1/XL
Kdz3MZnLafPpFdBJzZaob57Rqk1ILaGyb+yTfhZtRvGjPd2MXpAjkyMTupaF0I2GMGN0Q43Sie8Q
3KbNbfMM/7VrKmRlIydSwNeMAh9o4L49UfE3Bk/Q0Qr/xGH41AZVrRN6Aqep/fKNJzS/z/r43hxY
t09Oz052XEZ6m2t2zBSGBTx855b1iEB1tUsR3btzSh2D3a7j3Iqwe5u2zrMv8Ovj2S/4od3JkdmN
Pmhr030jKysLj5AG53jpKU/aETreWnc1nBzOJgWNwb0eLX/BBSY2/bUuhCUoIL3zgAcRpxOaaDyI
zfgAT06xVAawlyxSZcgn+TD6l3+Q06qGXdOt5sy7PEVIJ0/BxT+ySf1BrvYlSYwVVQwAaM6RcA2z
5TvIb9DPSblEEPD9hTm4y/kVlhjdZozj2sAlndFeWl2ZEN4m5TlERgFwdTAXjxfDz3ugIyZk8ym/
NIddE4QTzE+z81ZW92FeSJfd7lBcRjeB9Wf3HnRX9BB5xrVCIfefMEIjOwAtPpjZHkeCbUkqpZlS
z6OhN09jjCXSTMXVgD/qYMNiLok1Yv/mJ8HivlBuAykSjHqXCSGWPFZdOt+hdnGRzcrA8MXHA/XQ
Q5qLFQ1WtoCCS80BfSC8QDMrDlbMWFqnMUMmYxWgsvCstd6VAASeRZN7tIRk45Ul2AHtm4tLHbAC
L8ExB/SD9GSkl+gYgIb5usuv2bpztxZFgYprQcs8i2eYmZtV6V6Wni59cE44VAiYS/fTBQqGhlzN
AXOd7LYtzEdudJi+JgsONJiHH1IdOrXlPrg+lwSE0U4/HaHBBRmwANvxxxzg+7B9TE9Wx2ndra2K
rlz8IY558+nQFG/VuW63s451Wxfk2OHPJAPXAMKUGgz2WDt4j+mlZaXLpY+rNZee8Xl2WtzGyJSg
nQTa3dIP9iv8fK0BJhNIAY7mloit17STvswPd8VqdK1t1wmuHmQoKrkwB3Zz3O+kbR2hmm9YmL8g
C0oVyl9+metWxqh+e8MLyMbI5IWNhXeeIBsmQ1uGz2eIr2YXJQb0reWAG17xfbnxnD7XmJLtwrjT
ACm2hQkIU/FnlouMpfYzY9rni2KfHnxBVIQ0Oy1fSAH8DawpIFgkv7ZtYOZpJvLHj4jzHxSPCXaN
3CX7Yd/H7ORgQhHRCf4GezDHDrHdgdA03KCnxWbKiZrlOay62XIRowS5mkkums9vjCij0/+YqOGr
QeF/RjK+Kv53Xec16RqQPgDkKzPHCCOopikbWJMWNFlOcnDbJM/TNDibvWXS92AfBsxpfuZ9aW8b
1uBemuvj15x6tPA6Y9aX9x4tyRdoCs9zBObUwQn3Q0nYVBkbk8PgDY5NL1XniAS1OE2/xsSwqXPB
VrDQKMyKwxY6CyLWW9u98qQ6T/7xg/rJqcV9Qqyn+Po5l7mb+kQW6quoBbGE6lUUh7g7+CoD7Bbm
hnrA7eFf+vBCeyersepg0tpxdHvpXqKDd+LnvfyGc4g7qdbv4lCk29tu/xHdc4qV07iECHsKsRv2
Pn6xEDRM+BoQXh0q9euVudYNSIjRN0oH/JPYulkVlPEMbcQbjtgwpkEkYvgqIxOAF8Y9eddVemwN
VsZtsZmDvHnq5IVCT9CtRJRYPJ8Q5EpwcGiBcEDYAdktoQCadcwOBjMEoXLTgfUgPOETnDlJBES6
Etdj5misWZJWrshhsCMzc2Y4IR44wh0EvoF1CpmPCQ1blNOaslJgHrDOUiP48IGFVCGLIicZ12mZ
KbbMeLxQEeK/jtvwwLDZ3yjrupYn//4dbJ1pj/8IrEPWGELxtzudHiylr/W3aoYjPy26V0VtsKLs
/9VOj0nJtxCi4nlEbiBzCFB/H1EIcFX88U9jI2Cs+eE7HdjtmjF7pfPeSowfZCy0OmPgwitu1Fxt
Rm+tSIm0iEHidVgOARkkg0Rj2HfzwCRaTNfOPEJQG10lIgYBysaNbAWqIt5cRjBtNA1daBmqc4rw
WyAwmRhloUlxEaTAcuCD0QlHZQgH7E8fIgwQxnXCLWFE19vzOYVDkhH6CCgGtZECXlhKIJBcR2PO
G1qZ0JZhWnIn32NhfABLbOQF+Y/oxg5MKJnyyZVndIyBOCYQM2E1wpDkKRUST/7uy34qr/jjdgKJ
ssBkieUydpMf3GLPwL2GXVh+/VGu5TOzdUDehQ0kH5w9phoxFePDM5beWwE3vaC8IkONC8eHLFgM
8ljdI7lbj6lEz5DKDvzOHwuZWuC5g/fwGWK0OFStBwbd6/vUvFcO/a8mf18I4dTny7k8LLIi/xg3
f4vr5rVyHiUuCUxvHnEY3jxtKt4NcLfZ2YsF9VjKsZELidrIWmjmGHXcbBB9i00etyrxMPhZOm7W
5JI5Hes7b6UdGO4S0pLCv/YGf6t1y28hcxc03alce4Iq5Z6QNIjcHVRSGM5QmV0TMylsnzAPWkOs
Fjst+V8zuWFrNRf3I4QK4gnT4pf4Hmkk0OsY8OCzDLXga2KeUNqO80EaUZlzUYWEYomNK7VIOeC+
iK0//JQYxiHyjxKlCfQEvCCevbq35O/Im0M8ViO6F9DhNr2jKC2UsD1rhUW27zvXXoHrFy74wxLT
JRXkqddMJJnkFxZkP6i23mMzszQuRgez9PZAFa+3H4TPQOl3uGR33m+ZoELjdze7tWAA71b+/Wu/
CvPNRY8B/tfgJB4n8WCwnhIYGARyCC4zNfhRAFGJQsReMnvSrjaUgVe+d0kC0ampxxg4mTkXU2NP
y8WnnMvfU80/otbeZTWgKdGomTqEGqEqCVK5PyJYSMUlfSDiAGEx8jLEC5z3HYd4zrHcTW+93Zae
geH52ZwD8pm8bcdqBsf8PdfBb4AO+TpP94051tcFtfO4aPgnnVPRHItl1tt9cfaw2/eMHu5xuNF9
icuRsuHEZWHHAsag413jVUVpY66LQMXKya8iHTtcvePc81f0yhtUAXIivQieCYSydxsr04rYELgr
lDIhG82VScJ9DgceGgH0iCH8ktDAVwzrerZPWUYNB6ALCpkQlV/JPUno3zk5zqNWLsSpMrzvTeNp
U9R32g4ZMuBHZ4Y7yfJGxol5nJ0AQFAi0Hwx2weow5YXWQmSsQOMrcfBbk8uZH4KabHsQ/eigv+U
VpOxIrqWmpyuMo3vOFsKW1N2eZjg5jtl9wOakxOtkx6w0Pq6rbBaPQ9mIwYWwskJB/T+zxnfgi+O
a0y0gVAeTmNYZmLe9D2YTIbch/OeUZsq1nnVdg3M5lYG39cw99iNiK8I2nwMxWq7V6HIN+FEvUGb
pgN867j0L6ea4A610t27pAA/duI8olkfT+NZIFMDN0CFJ+6NWuk02KfG+rJ6EVg9l6d/UM+bgbJQ
R8DOnuKdeu2WeWdSGrxn4FeYuXVZeoeYPemDoJkfVpkotWBe8dnxOHk4BAxYR54/UMXwwd7qPZ9m
M/ilGEfGXSlEWOCslvaAHcZqTN60iWx9YYEkDubG2VFihZODAlH/s4d/9iR84ITHnXjj6einoOTm
H9M70UhGPHge+9j4l7ZSNdDSZrCfUoX4zI2Ml9W92D/eul5ffAUg3CyQRCnWdXbDJa3FQ7x020kz
KGeX6D1fuuy1yQFnB74i24CC1G5X0ghx26Fy4scz3Pdb7B9lIHtITS7L3nrscEMoe++HpyYXhkzW
AXVg+BvSJvJNmjz8asDI5pL/be082x1nScn8oxxEactAPYSpM/p/eOoMFmkIHi3zme7n3wnpFBFp
QaFONoiC2I4IKftDXghyfxIpH+PKu8Mgjs9Dki4S8eY+jvcxCIDax+Oz9yFuB0nqETumu90eqgtj
8UewrR36IDD1wnugvoRnKjNdNXz0yj5YLcZ/0roz22eu6EilO0EALTrWl0sKe9zhzBNhuBxlskUx
qIFn3hlMkPF7zfRtzThAPWP+QeHwDA2nbOJBr9lK8mE2ovIgkfFpGos9lZv/DBWOTyZbHau8Q0Kw
upii3Gw+OBwAtWaK3oja/Q/zp/prHXbXr611kmr2Kmxl3V2DL4d4E6MjbE51VtkIR98u3gPgGwgn
dLugwniaL4JIbrbB5DRvL/4uCmps2BGAz9AuBNFu/9mXiHEW6rvhRhC51xqe8Xecixmwqtt31Ekc
acJgT/htZS8/GObAs3BasM7QD/AudwDIiTJj3tGFt8yuvcAiBatlioSF0ImFC4snlDEURi7CBIAS
8DbUsFVw3DCDY/5kaut99lu3cWYheqqHmQtD93VzaMQamsZhJ6GFFUOYMn0EWFQIaYVhNy4HGiYJ
OnbKFBxW4s6GiLAn1UwbAaO8GfQjc3hi1GLH0sVj+rOHNQzCE99wf53VTPJ4d3oo87HGFMZ70CeD
LNCO2xvxvRNHSJE2ntCEwjxL4IZSKSgc74cBBvMIGB9sHE3bcA2YoaM3CNU12rzRFPghWMIPoiqK
TXsIdVvflf0Lqj91yPeEzV8yLWD6PSCxsOwXXQYDgAsbBuS1udxd0YkMPliwG3TxMracKZAT3pO9
vFzHg4Z4IUpXhgSIcGvuQ9vmagDM37GNNPLGIzxqzntHDbecNtN2DJT2mZ+mwGrPDup/NP8qjA2v
zHWn4VfYLWlzyJVgcwbka1EeYZIGqxL3eZSYMBSTvZ1gdI0aBM9xijSAVpxCrMk7JPgMEEKEjERk
MS6DH4Pkoiv8+BkPkVn7nd7ew5De4lMMFIhceD0fJlqiJM9Q/kK7EJm+3r/5MJH6MDYGBvd5rvfx
Qk/hV+reGT++ClGokV68p0kKDtIO3nn48r7YcyEhsTYSOlGj8NKda/T1IE9g+NVAY1JfAj3lYfok
tagkHjhyt+3vTg1Fg6OG4ih05MCZNJAdlE7FbzHhrJ1zr1lZzWHX54J1/SXcbITuKoSMCz+aZJG9
B6Ab/IDBQTdpT/zP1e3Mb3AP/Q/uJcChZBSIbF7DPmbWjrFtEI/jXyJxwUuS5Z/he/gZSNo79mSL
ty9i5EEjOCWygkBuf9gK3Bj5YN9z88+AicCfG7YJMBhILgwHn2wsCNWO6Ht4VMg5QYnKEY4zhQzW
/9NJv46EtSLuXzwnBoYCbOZU9a/ec6WH5wx6F0bCl2A5fO6ONEyse2wdkMGXOJBcBowYhJbdcRfM
y9doIiYKBS6bpGLTaZg5LoIYawJYMQptu5xpyw0pfm/wC4LaYEM8Njhn2DhnsBVgYQJLqrMGsd/2
ODY4oTmnG85r2gXqgKKt8mYAFsueNAJA8OPjqHBqeIHGCqmBw1IXJQKqRaIAlZGKp89pJTIBkG2G
lsd527kOeWzQvksZIm3M2wMQpOOSVoUE5f4lO6SPXnPXWT8NpAAtCia4gEIqfMYgj5Rf8kJZ2Wph
dXy62fV93sqefXXSsk9Rl3ZDyPe8mDg7fkONJtzKlv/ARxJm4ZdiS2RzP//wMa9jcG0fCOs8Itfe
oXuOmeJHzFJFZ4oilIYFgqpw43KY/32FAZq7nyvw4rhmCmYMUG896cwGHsSmU3DpsNO83ZbHSft0
9xOSGJSYcttpbjSHYoNSs8PQ3AjueWPJzHbZkGv68l/+YUusIUO5K5NAoRL4D+gFvFz+HxaKCG4Z
FFY1ql49qBF1Od8BtwFowJOYyoOnpVpKQ4aOiDp7Xsb8zZzmjsYq2I9uW2bDbiEsiGAJkKkO7r4a
NOdq0LDa6H81Zr2El9LrIUOaUuPfZeIBDwJxYZar1pFCEmkyLmE1vhy5NPBHzFc8xme/aREiPcJD
DI/zRcbQhDWCAPdnA8NFp7jKpU08WH9uv3jLTaRZ0jxK7YMFJuPQqrrKVJrWwYEmb30DwHmE0EjC
Q9BcT9d4Eh9ojsW1QnYGsXAQ6dSp/2WO3saISezbILcNZ/Qf220BrGOQoWoAVhy88xTszyOHzqHS
ebo9iv4zzYeO07FK1fZ1TwF2uOR6M3vReaoECebkDd6M5omqqeziixE4+0HTm7mBdK5QSKADX9zO
tJGXzpVoEI+CSLkIsxBnHmr8e1am8gzw3Jb9KjhxRM0m2GyxWcsOjAQJswWxx2I3xhAf8FzMJnQ8
6UWlImpKzT0P9hudva8zO2cc1suSOaTqfdZMqnGqEx6HEcJc0ENR7TIVcRYLMFMA1XXlpBksD2w0
hFkBanBbCWMdqzRY6GKMj/h1oswnZLCINZqYNfBLbOy5q6L2opnrIvfhfPeuE8z5dpC9KnRVlwCy
wwVi3NdqrWt0sogOcbWi3Og9dwrsvZBd+SqAU7YQ/FoENTlCUj6XYAa056wQDxGbmWA8ZUbnGPK7
mm7+OzLcPfEDJQKi4GCSDfkpRNPzrA5r6kcXUe+skeyze++KGxntO4PEENQSN57w3OuOCDhwJd7n
jssFtlAhX/KIoepRZv2cipKBUJEWwAfDBxMMVaAOkWf/dwqmwHSC7CqQhw+G6gIknDwpG5Uoj3Xc
LGYQ/muujqAkhdOKmJ6OBcADkPrh9KT5jF7ZPvzn+Dy6xTLGAF0D8miPgQJnIppVcnbbWBBFwFpS
1eW6W2/klfjM4ohQ2BsqNWK45eDkAyPMpACT9FhML7GQ5YIIXAFWJliGQJHsUSaECDIALIND1dpE
C7Z6wYC4wKjIOU+4oXKZeDhp3e90tXff2LCNoBPcJ4204XQdIO42Q0FESw9bpWMFi2E0gEFJM/4E
yZm8wSDpRo2HmX2rHqwn+85B/2G7zJa4M4++fYJFGtDlKPQIPa9JXYRacuZoWpqvlWJhgUlBgCKj
1YYm8EXTYBk/+3giDNIcPUe3eYhNdbO0UAKFoy8uiNyzecdup22oFc4dL/GB+sTrgVmp0W9kcikk
HEUz3UzODgxo4O0jrz/+B3XalqsDEy5YYCj1ZNCxyFFPccEYTQy2UxhzTs8bALenjHDIqrbf1ABI
9ri6s7YVTzbEg5J8SBzPLM5FAyCQKQSYYBHzKrHrEEwnbNuIiRAcnb3dBuFrgIRDXITkprGw5YVX
ACNxQJPYwrf/YPqL1ZroSRic8gUL95RUY3zOGGtDlOMphBKTdTZPxs6gc9gJ33ArAVCDGoxwFBK1
sOWZ58M0yRSSYCWFnrhUvH07iihWueWGhx9tb8nkWnolNkpW0tE7rCgLjCGVM1Rp3WskZf9HiyMM
Vm20XDBTcU+Txkh2ltPuBgCFz4Ec25N2TK8k32gRM8kEnsSlQVBYzb8n8HYws04fWQfukE/tCqzQ
FBW3TH0ANWXWdIWfQ6OGKi9X3DgAA93bLjpuxoIO7Dx+daHoXpl6SdiGYJMX+zWCZ5OKhk/8MKoR
cC16FawVmEaxL0KA+tn4/3ZRQkKERcDd5DHCl2GCqxJ0XBrhYFY75Y7DDLJgO4RzQxMjEkB4tQrb
q5RFLfuVNNioPhAciZUJ4P3LvovOMm6R66tK2IX8oijeczshEu/ZDCX8Kxc4HfsDAVNh54+70EH+
wNI0x1oXDeFs+GYLU6cHG+9YWElIi9N2Ko0lwtAnMkHYlnNh6rOzgUgn+WwmBeCVJTOxKXosrBZ7
EKq/mHuqDLlf8ya804Hh5YLGuWnAIIldFRIX9k6QxfkWPH38R2ZdJ+sOp4qdAHS+MOutgiykvcIJ
kbYYcvh+gM4CtPnriCXjiY+7HxjDzmDfP2XXrAskMOka6NVUoLqJGhmIt240JBfmYLQPT/iMDYJx
G/bIWYl7DIY0pd2vXzxPTMY8AU3VRBk+SRSAO+D82bEzLl3XvBaJAk/Z2wxxzwb7GUNPwsaUQCwW
25Ovv/Npvq2Wc/Q165sh1wOIJSoLcGgusA6jcPq7LohpRdiC7o7FD/sgNkBeNR6VdmdV/eUYNl1S
8wz3v+APnCO6JVd7jOENsZLOaXTCvGbLYb44tWmWBKDVpwAeGAQVriR4YdCGfbgBcwDAMQJwBvip
csM+WVMtXsNfGpBsy/na6QOH9n7pwfK6oVjxaB4UK+8+WSaPie6+MP4lZhT7okP+wx/3SwD5gLbT
P8yOEbbu6/PKYOvv3fvv7NNHWAcAszoMjORBKqO+/uyKDCNfYGEAZLd/YKq3X6lr6qAvuBUHCjbx
14PZpatLni5TNyV+hC9LEYf+d8+AYep8bXWmrw22qhVXn1YCD+KL03Iu/WJAnAAUl+gDqtdGXhAc
/Y/VTsTKn6KMmM87xKgV7bvdxRlofu3d7v5gDVZ78tK6JhixgX4Ng4BwVQn2Z+tud/JCcA+CZF4W
j3gfjkY3t91rsxv8mQ31OQ34BavC5VB42yDkopc0XJXz0kUHNxIBHnHlLJHd1xc3DRzLabXgltij
Mcm3zkikh8uUtPqb/5jffI3Edbn3DbqwIqnYMMS1eQcE6n8+1jEk2hOez+6Mj7zXzA/uifOVj+w/
3gEyP/pRrNrZZvewfoXiFekp/tUR3uEjKNkPFJbfaCROTF+f0I5xFV/eAbVOeI/LkZq38yUjiTsD
SGoUPiXmBMhCc6zf8Tm4+WBy/IA3v3CE9sXR6DHW/Zt7OmLAtGdHwgsedtj24ekREgw5S3DGtOC4
WStJeCU4dk5S7InFTb8ZFFceO0jgc/rM2n/h19b/zJdQ+7gIxNDyo1Cf82jV6AlJlXPPQz2HuchT
WsV8YtpxPRK7qQINYzfYvUh7wQGhJMD35tabq92ms4H8g1b26uLLDtMQvgKehI5fHddfk7hlsm2e
eeHuNJWT0ti7NYwus7vZHKEeVFgjfvGEuHh+GM6fuE1DYES84pVBC7cAUxm28Xw++m/7bRcIb7FD
IuAFFFLUVXYr1NfMNd6oQTjLZuJ5zaIiYhOwWLJiy14Davju6suJr8lP77NEwpEDjxWYuTfnk2uV
uR8jJIUutjO4lGK1X64l2UALERt3wzp5ebxrHfTVHoYQWng/WNcXGl19Vg6eL5P960rqQg2/PmLB
PK/2HarPBvbWUwfe6SEHmB+IfOm41wrIZfl0Wy8HglfrGDWUEWurItm918QtjKCCj7e6ZXPnkM01
VEBmyQyDYI0VXsAAzzUOYeOzPzovRkhvdUmfqaznz97t9CbAU2VZBkbRLy/cwdXicYmWsjcdF8O2
goXWroFU0+aV4R2mPCk0Flez1+udCTbEhLSwew5xtH2xjycXuSuI0MEeLw3zq9isK2Btic9uzEFh
6IrHBLCGjxTh9Ljph7+fyTPTjkDZiP6FimqYmKWhifXhWPYjcigBJsAszhvxS8ECAEADi0pKA9we
NfdtRR+yBEBDxg3bF6Qj1t8UALFCngQSPPNH5exgKNgxldqhlbi2wsOEruGHaAjbKplVuzBhhUiB
fV62YN+/21g9BMGJquFs5zkH3kpOdIPiEeq5d9hdyD6H5f9rToA4i2lUgpH95toGke45lmVCV0q0
Dhe++7G1q/fGh3t0OckXe0abGybgcGOmv1G7azcOnEOXTq95tQF5Wu6h5nERJuLTVskrkbxxMZAr
ksIl7o/b8Jd9+/AuC3aFk7ODykdYLWVhtTjwEJKLCWp6wY7om6Pf3e06g83w6kdv63yFWx355/Ew
agX2pw41LJYWlM/C84+Wi+gDDcC8cZmIK82iRnSdoouZtZIZ3uZNCzWpm9W0F1kc21JnFDZ3Zhaj
WD3aSb6YzcCFZvgBLmPch6BHiZ7sS3dqcTOOS7JNoSENxbnlZNpH1GZxRO5AOxoNJ/vehGzTRdzK
XBpV3PjmfAtHbJxw2I5P/UVtZnI3dIWGP2BaTWgpPyuODjlF8cud6V5MRwZRnAky03ZxzKSVXOMI
xSQM/0/Dm50m2Lu76gSquIlb4N017tbmwV5pYV5DFePSKLIGgu1dCQ4e1IITcAgDSIEFeMth/qHp
k9prNqvlwjHvtoEahPiOxNWl36FSoWoF+AcwYsKbpvs8pWHKsSCAq2kBsFFloaRbsp5n4vUhZMB0
aQeZEbpuAFuESJ1lmIF2pZiWxqQtoBPDdXNHbhwoydaT5flMXROWSBq4BdEb24vPnKnsDaA9widp
woGEUbsNNApdaOuLOKutoIGBpBtgs/6cxAl5g2K0BHmxT50MwjcpVzwXjWr4obWHIArGgVPoInFd
QZ8WizsopskEhGjeBunqcMaWuNUoNIP3wM0P4iuiIwpnov/LGW4vyn6CASeLRLzp4hi+TxAEjX5q
bIjz5OXiohk1xfBjT+IhQhTA310MYhzDG4LcEeDaKqyAENM0Y5N2qT9NGG1cUXhJi3rVFexN3Jnu
JR8srwYuVC9hQ8DYQoQCdQsWC+JadSJuLXKH+LOHvyXEyhqAfy/9BiAT4qEtrXb6ycGppmI9t7T5
UdKooV0RQw8xa8L3jlr3qv0FgSJUNXF+RCfFqS3JhLMY8uUCa5SUQTCqkglbKvBFlu1d0sb0gIgk
pgyzqivvwXTDocHns0irJFKi2tFvLvMTPh/xGNww1pZydwotMr7BzM2FsnwH6bS5zHHMA1z/F3Iy
H5A5b7IAsV1uebiEP5fzpaHzcPkC3Hksz9tPB4dg0AzWXnoYaynoBxc/eeCeKu8L32aLMoDT523i
+eYyv6H14rmN3Ux87vicaUaaZLETfIYJzVDHzxn5P2Khd5pl1zFsEj9LhYPDvHAQiBEXYYrQRvke
XlIlAmEQRg3/Jk35QLWFaATkbPZY8/RwNeRKBQEgpMOdvXF1Qj5DR7b2GXjLkuIZsgJcWDSskrqH
44FCg1ymtNvZ0hYWhWBEb0dlSjObdUaAWzriVfy4HxyPAXQBoLk/90/zwRpUgaPggI4+LTu+UoqZ
w9+I4cIPB9CrI2zbBvJdleGa8w1nJCYrci2ThIcUacyVvejm26xR9soFN102LykMWA5S6Pg82FHM
+CqRBZfBECuAfEFBkquY8u7s2ZHwTeJxZFgCBZwvxZbFhEQx2UcltWN39Cbv4QRhCQU1Yz3AxUO6
eFEpmNe2PEM4P025J/ATyIAauEHGrvyuLIZFPKvVQC6f5LQaXMQZvSxdMLjXfg2l6Jz8fG5P/irp
Xz/oOQ/9JeeYJ5TPlzCClChrjw/InPjUQiQ8eUggiOuoAWP58TBlUoN5OF0bqo4/dBYYxs0ycQZ6
Xj21dt8H61BFLx20J9XO7lIIoQ84f5Y+xOmf6Rrq4+F+6cMJ5ft/iYs9QeTldEYyu6c/5mByIIIx
cEPttPSkS6x5nviQdMBn96NYpw4PzHv3ETHggpsiXEIeiwSMBf1QC2ot9JYN9klsL2z2HzDKN/xb
+mSoOqCYgkbq2CmYD4ZgZ4eMgSuuSh2G8t9Yb9xdRqY6Zm5K/4c6m32cCjoi4vJxshVKP0pU+7H9
tiSontDMkxVCqLHO9JHLlMQmqDWQxynxibJSCVwi2WVEpaRYFnd2aD0YBzbhadgKjQ1SWZLpO9vC
0nhaFPuowdhxqrSwKHx9ysgdsyxKedxFWcWzGCrFqY95ILXG6IM9QfY2dWQYU+oxWkneanyMaFx/
JFp1IIIx8gI/Y8yloDGc78pkRxmxo9VZj8Q1prw5Iyxj7FCASf4YXeExpLJV+KCMZehi2ux/1m8D
NsvTGAAqURQMiWT6Tkmg+c03YEq7Ny85g2c73Q3lC0Mp4oOeuYBWTO2yZ2F2a9rqy1+6AXtlRIAA
NCNpre5uxLnRhDP446a77n3ETl89TDEVTg6p8FOAOKC0ge8FSUwokABgKJIlGnU3OtjPaSeoODr+
DMbFkI9JDOHvmBvKjEAeSxHdB3vKfAwI0f2zn7ymKbvuIuav4RTLTvBGRFqCwd5CDuB7kCdJPc7z
Djswo9RgNttfAavtCQ7brlt72d/5GWCKjeU1ZIwmss/ZQrEXC8WdCX2aAw12NNs52yd+khQgWenv
4X+Dtqwvg8WCo2127t0EyjYVcFweTk6CTyQUp0a/asLf9QN2QbbyDk0zXqkP3K4xHvxDeUrnhYqA
KQoRd4zrUn1OfnRSYuQMn0lIPZBuKYnEhBXfVPvxs9MthdISF9WTd2xh/c0BilsbZxt7ExrbCIqP
GBjAPweY89p/+nPG2keqrQe1X2cjtrrY5aEH4E5TlHLxCZgZSrYXDHIgNJBEy2UXPwcTAfnaX87E
W46IQ5aLZjJMF0taeRQ/NhVQNZKJ8HXC3j7p+mfABoLEdqw/WmWSuNvejP+s7rh9zx3xt7tyspcg
5ZOpAkuxDtec826WNjhSOAqldOhAjbjbsw8unlJf3H0zSxaSLy1/y540ehHYofgOwj/mpsnMmYIG
kgkVWdLBpIG7zJ0WS31JBX43BjeIN+5+IAZ6LY4oZv3g1+I3tgwZS874s4q9dcLaAPziDVyqNw7U
xSxmro45IyDfn6sIMwnhHkirAv77s+LmBKwujAHVZHS06IL1MXcFMw2Io+G9sCXGfhHUkKVbh9Gw
EwwpUg/4k+BsjlMsixv1asb6XJDMvQHPGW42km3G2JyY3E+2gHJf4WLJDSS7GJM7IHFxEkOjw+bO
eqPG7/g522Z31uCozSpWMlUXMRYMwqveh89zhYq16DBaw8OTeRpmf7Y+uFTQGuGv/GxUBp+ne6+8
A6z7dTdWUE+bpKP+UphKMB3LsVQ2Jyo29SLTty0fmbLmb5FTzvGvqeCyzI1DQpCzcsj3ypKu2Nw+
psQlptmZ4zIlWLV3g7Twh7bNV81ev//bvW0TRtPZNPRggBpkYwRbJfVIkmXaSOwMVbqqUiIlRSGF
R0BtvLS9RPOzwBDpMuRAgtIWtz4zKzzEWLIgv2uK9NoMPKHmwBblZdTvkZZFlFSEoJiHvqgLIL4H
Ls9bFjDbTtofsq0ulG9bVItUUNCIrYxNKm7zndwAQzZOSz7RFgn5w12nEj9AIdZlElCag6XWW/bu
T7dJqAvTqCbB7VzaB1G5FhxDJqZ92TiecW5MgIZTJOezQwrPBZ5RcBzAk3OyT876/7SgHZWe7GhQ
laXqTrEPHmUBebs+0tdrXzXYLuG38OIUSl29nhYe9ypK6Vak8mPzABFnD45hK/8RieXY7zrHKxRW
tHiMbinUYQPeYP447XP//fPqs1Nj+VX2EcQ8br7xCYpjWKqRUkxg/RKlwW7UioSr24bIWj+zJXAK
PNFgfhY+3UloeMSMpnvWBb3H+OU1Ts4Sa0oEqLiGgUF9yPS9WzWEDsAhuPs6Drs3p+2rUeniQGMv
W/03FnmEUl7aHkYnV85Ut/uPpvNaUhWLwvATWSVBkVsyCOZ8YxkRI4KK+PTzrT4103NSt20r7L32
Cn841sxBVBoZF/plOUJ808ybVmN8dD9K8r37TxhZJ8yKAaoNzM0u7x6IrZk3yq9Dbjrjuzbny89v
FAgwNaft1PNwfaAcpsqpNtlP+P+v6EdfFY8e4NVpkC9JWxnoS0KbdfPB5+UWJ3+l3hzz0f/ETJwz
t0AYFDg4aqprFtm2dtc5bJ+yxxCjMde67EkwiYNRmjQHaqhgihMfGrRj/PbXP7xogTG16X8Ws+si
ffoye0JfD3jaicStxlonwjaF7Mke7oMr3eSzixgI/VDKf38MNksgbZ+lMjYKlxkeEsG1R+Zu4Bvx
81ZFWPZKoZyZaS9TWd5G+/jBkRj0UTfv7E3JLNJJnrmtHzXsg2lAi6ILPRaWNO0XhIYai5b3Rj1t
qWvRGvzLiXdWb8o741uGxA+QEceODH9qG+wcSj1va1bbEJuQffb0YWcoWrct6AmZ82x7gC3YsuFE
67KNlBrRco5SiqiXYp0L90oas2vQ0sOLmP4C1CBOnts1qDO7QVAjgJErLxafk7DMW9QGRDa6fh4Z
BWBhTgqF9EB6EJRNEPpkVjETWV1RAT1VFkUqBQoaZoQr8NkwAmQG3xJITAIADDgaWcBnwXlHrkIg
/TMgsM8vlxiSzYi/ZGM5h5SOIcd50o7QFe1sRF9UPWLKJZGdCfWMhoVhEfphoHle+6Ag9DnbknU0
OZq959f28EuDNbmH+IUfNu44GkoQrSIwFa7C7KymnDUib3meZNcgB8PVX7SHLeBQOLa4JjTRJxCf
WWD80SLfa/vLwMdVxoyjyJwHNCk6s5WxoB6YTDC35SQpicXEAh0AsgmIVygUf9HMmSBdZU/e09EE
2bbmcsSw7NK2w/6XidhjRPuREuQ9Db9bEUjKrOzjTN6Hs6cCxUzhdjx8CvfWCHoGyO1tg+4GNyj5
7ai2uA1r2CWLBHBli5mYyCetTLaBky+3pqU3SMdO8DdVziZwDB/6KayLlB32HtLFQFgy3EICMhAX
tGHeKg5Mh1kaPHp0fRA/8DAhkwyF87xyV/Q3BHUfdT4hYBV/QjKGlBmKHWQt7ah5hOuW3Rz8498U
YtXXVYn2CfIXTyujgpPlkqQj2oZOklQ9b+U9N5yyUn6CqKoiURtXvGR7QUdsYsAetCaAs7mkAl8m
R2PyXaIiE74wlAccByy8Qgq3TTSntdCFSdTMpw2DxQl4xcs7/AHRUIq790iJwWRZFYNrECXNEMUr
rlJfR78LuqOjkCuRFddQOVC6lKPCU4QjqEHvUuZCs9BOpJ1wFQ2eBeYguVDUpEc6ZrmS7NF35QI7
/UcHcU8GnR4Xhq7WKheHFJ7CysHSsgfYO4PW6GJ/gc9wzLzQ3kGq4ma390zl1PCXk262LlY7zhoy
impqnGzQF0p8hHfaz2JCBVRmNygbAOXfgKQBb90gvq+l7X55WPNdJ3MGxTnI6U2IIdry2vLm32ju
1wUApZ3KgI01dPo5BpbI9UJ5QRwyZMTZqVh2xsPhWq6RcWryqTW4qPV7smsRv8DSLHUPKLVru7D4
Rry9Ldpy9PskB8iiwwVAddvZ6ehGMWJ5Uc72dO4pt8kDkLP5zIzjfaSLyBqTr+aLDn62P7NuimSJ
3sAJjK6n6V5uznfl3asVq6r8HPfNAwesE3+OHIG8zbw7Ipr88cOo9+BhwS6qkokJmp708AbjhKPW
UivrQIdIsZpTafIt2quFx1GMQXkN1Qgc1cPG1MCGChB34H1EFZPi56zXa9xx7v7MzsjWyI+jB2j1
C9DXmB6Efum4uDArG+Xr2DTTAyZZQ5p1AQKkvWW+MbFasvTaWxZu/fK/V6eNUwcT24uOqhu1Qkp+
gcxeRxqX5G0JWSc8hBTCQ4dREXJLSAvgu3idkAO3h2fitMH+0XKGMcNq+4W83LGOx+BohiBIygAV
LrUOT6zGMciYXX2k/2uyuV8kAk4BkFSG31/nXEiGjRAZmywNVsTFEOAXzSeXxJDEXmGm+/NXnC0B
0hsXJwM/SQeFlCG6dXE0PsPKc07TP8+vv5BXsJMEa4yPE/7uNupJuUs5T4qNnKeAJfUR+uJ7oJiB
uQcM1Z0ViqMhaddXWa9/subE4Q4gGOKi/ejgNemTmZspJF1Ivm80ujhJG2856c4IrPO3a0xfPV9o
eQXcskGvwnoKkqKpTFuvh7V/fk7CzF8D87Rb4R5sJw+jgU5WXo223wt7/2rQj30ijw/EBZERx7t/
RJ2vtFY/1ZKuu2KRt6HkbNKv25Vst49Mt/zb4nCdN+jVdQYhvEQW7kkQVFrc17wVbwCzqL95RasA
7cr9XyPqzrVBzwwpa4DBoCN+vXaE/Fq/GkEH0UxymzZFMKuA55NmOMTX3Bia96ATrrlM9kHQPSOk
e3wwfF9BwAtBVJhjyIYo1mfPq5Vocn2LArI3CdPh6AAhVtLwi0DVSvuxIj6fnQ4i1Gh+tpcoWgBC
DIXJCjOQuvZNSoFM8BtQRCjkE9pRNjv9AgHu7nz3ur3+cdRfJ+kIcAXHc9N+qXIuikWnODU84L/P
KMsh06PEJ7ufXI8W60Hf02aFomC1N/QOv6SGnkgeG6V0y7SuQoT9DNKuCYKHg1Od1T1aBAnNBZkE
kBmdCNVOAx4vqJQe1F6eFP3TGyddQrh5+4p1M2SbDyHvSVi27qXfANjpbOsfOCB5vdIBSEdSAvYh
xP7RdkcHHRjC4FDwEinxJTez/ihKccsnkg3CdUNuf5ijQLU0YEnStTYIMzkjoSGdffJYmjTWa2uO
uIrMfR1f6zFkX/m41udbAvrycDDgTP694BNJrBUO3pUV8hxgYtz+BDovHYTXoD+hq2eNdl+QBY2p
7xOIRzu4UtZpc7fgppWaeK63F0trnoaDagCPlSTCbtFEZ6rnktoTluaEtQvC4VwdNzzk81AuKiw/
GvOPqM9WPpHua2+S6TutOtoiHLnxygO3yMkFr5QTNI0mdPYKuu2aM6nAplJ0MfbhFHo3rNFrS41V
BK2mjReLvH0WVMoZFf4C+bb+c+P1patZ5PhUIIJ7skLF4KqsBxOkCIXwHPrNJb9rcGZZgvSnBYmV
Wv2OTyaMavpkPQAwyDv4BPSA6QDdx5POrE8eIVeKiSHzNX+9l3v1xDSw5SM+zbuXQ71JSxXKchPZ
OSd/IZZeQ+af3Gx2LXsWDvpoS3trjbyE2/yAKUpxGvw6eemcoDGderfgBXIya3vqz1Y7jnnyz8gx
3VZGOSzS7bUxNfJ+qUXUIpie1ONHs9/B8TVLSsAUdzcHcHly0+Bad82T8xz9YUJLC3aYCXNUsoWS
ObaR//mg09fPZgQo9hDwVzq363zwKxL9qHSQ9qFzQ552UwGMR/rj0DARqqk2TXW4eiJlW4S/79wg
GNPgmLV/4Qea6M3VgUkobenwfiivgeJPfs5KGuncWbj2sskkl2RH15i9QKdBPdGqpWNzU1gE19Gl
6K4PfCoCYoZcOckS+TSFE4pAzYH0w5hBJm+3MZZXnfaAC0p/n2YyGDF8HDhsFoRQWRJcZHQ2B0wV
mL2x1IARcN4QchkZ9b1JfwtCE1Ea1HE15NYcqMB02IbAiGHgr1AafPo8icQsTJoeh29wKIAPJ7AD
ybxEGUyUwlRIsa/wE3oJoO9ROkpOExz4+ghWNGqPCZWWB20QGIhiw54DEP4Y3rE0+LMWwJAACcjO
zJPn6ec5+RqAW3EzKHtZUG1eoWcCs+pEaEgJzJY/hPFRu8i8itFHJ+pE5sIkMS0YHT43Al/Lw0RF
+JMbF1X+hyyYfE6Qe6cB4mtudXMIkggRAtSnZ4SerMhOId8ZcSLX7mnwwmkKMBoj+LiIL70KnTGx
lNB4BH8fCSBeZPvf7upDr0Q9XnrcM86YciYuJLjzQrPJwyvseZQ28JqN8pjePlJGouwmGv1fT2C+
8ImgRMjc4+Q3qFzwaMXpWtCPMurBdwdDwM4wQfgLWL32d7XAj7EImraDsMeWHhK8C3fbgH4oAVck
k38MO29A0cgy/fPgNADQd0TxzD4jtdl7xSKw8YpR6xRP3BntaJli4k5nxMMFkxYmAp4AKye504Bv
IM3LwkIhuE/9S8qymNVDum5dpz56nDGLU4yfM3WGqO0/+V0fqgS4Bd2ctsPaNAQ5KxMYYNdsfjSj
E69FSBwRtJlZUGNOsq4YxtQz0eMX3PNrQTb1ezrtFfOnpNkrUsfJjgX0lFZ4tim1xeTBwVGCp00R
r2XeoYNsRlS0Y+cUi4biMMCmMcxHl2lBct+XXLB/ukkVMFKpkgZl8sHuQYgLnPHk0gbc25ucLlgD
vbqt5A6Y427tYkDxjZmuOddjU7FiY6j4cWuV2b9h6jM+7cSGe7iDlBe/EBqDL0srbMtEqp/oBzmD
RJRT4ETeG36ecBkw65jC6drpAMSNPvqxCZEFqKX1REo7p5WbzHDFBCCQmFaCj2IICx0jBX2zEkPB
hYQOeS9iQdUYJyzYGP1Lh6PoMGFvL+oIbEAiKwHNAyQxkWfABGjFIiqo4SlBAsjqgkplqEU9vx+e
Dp+dIzvhDet2w8BysXCC4w2EVrtLyrzfo1rqvY9CtkLgZfCGGLIyqPyd66S185Lmhh4qXXP9yHmV
eDU2R+uQhIjIT7rhvb133Iw3rgtEgbF0G4RmAeSvj77o8OQBRFz3K+eMDzsIYBqXpE31FAWlN1Nj
Bc46bgqMNeW7EKq4HDgyqecakGN/WC3wBpWmhWCBCuwTAdliUIwvLYeR72ubf7xsKpR4PSTVAoFJ
UX/eqmcOvUN2eCK+J70TBKrJWc80eAmRXD7F2zIM+OtFM/e18d+xGJE0KXA5wBiDMzlR7Im3cJzg
vR06XTAID1Qn0YZV8WZjbAE2BZF3rXvBlRKNb5ejL4aPQLWdcFTndFYZOrjgXqdPegkfPDh5p6I/
jlIEISLraWJxx+S6njYh9Qj/WPIcKhk//HOOol0FJeC6bM7wD9ZnqCCgSZ4xs4Ga1LHUQz5eXwYo
sYCzo/tF8ESiDni4lDN0YclcCMWMKyWvlGNInpMXPjr1s+G9r+tWC2rphIzWtMlo0SqmjwnMSvoW
lQ2KY4WO7oRAY/e5HJTuNM0xPA2G2ZgBGIAAGhs0pRjlyNTlMsyGXgI8Yg4OHmSAwHcJJSzcO/pr
MgSZ0K6NuPSAGaCBkF2RuVC2o4FCe4Lcj9T+wxWbZFxMXth3+5y+D8qWfFzlJDjtmV+ClKYaB+F3
SiTRna0c/AJaFgHSYXZAOcMhxxyKC8zsVE49yEr2uc/G1LYFWlDMM8nQUKtgNoazlhaoh7uzXclb
NvhmmXF3Fytm2LBLINNwgvja3Jgjd5EOLxyDj0M6LGn0r9jiZaJ1t2JzVc2I/wNh5zBSHraIqHQp
0cKPsDzb/VIC/hUmI9AB1Oc0UgDsud6jJu5GFTPnBpOTdfQjJPnKIsecFkXV6ATv8bugHz+supnH
ZFwLh8AmOWVqxDKYphFlU2+/bw8ZpekkZvB2aog1E0ptZuMHnduPP60c/WgjC31rWx1EaaP5ZfXT
goPU4jWwCqKo4Npjk9JtUH2HfaYndCe9rdyZhg1bH7kJ8UTK2OEPVBHFqMfDBMkf5O6Bnr0/iN+O
FOPLMuwEvSVSg34FmTjOgy814ChdfbrZtLNsDw4Dy2/5FtdxNLLin234tcMEpfQGL1ff1RwAdgcI
77kHiK5V8K/rLAtpLXiPnZb8ek8nC28xYNj4vjEhbloNv/Za/pIBM9A8yADlxyZ/GgiU8BJCmUAW
LESkAaXuD4GeeVftnIiP6ELZutNCfga5Ct604Z7n+p7xxBUYhgwMkQ8NdQDHpP4tMiDkA8o7dC/R
RZB097wl6M+zQ3upDzpOZ8J3I21DFUc1+NpyHMDHSxrufQvNIy66D1TY5uTLUy0pQACAo1yZjGdB
GCF003JzWpTH81FLzvPmWEdHoYaNMwZObA34Yd0nUkPgpdr2b/79OYR3NAo/7jnzaI5Mv4+AllqN
pmxqwRhZDyCCBS1Q9jfxabiPSbpkqtLm4+nEL9fwwVKqNDjsKn7y7DMdlB9NHbIJZAUGz8V3+Ini
26TonSD2YUx67z2QdoKgRSnlf4f1II1pmHuNQyemdcIpadj3o5mjRFl7f8+STgxfiW50TJQhqOdF
p98BTKodryTd9gujFdVSMvs9EIO/3L9P6+DW16G4gZJ99lsUtMPMEw8QY3mljJX0GT4qKVEbwoa2
BGGaZPzcbeYUiDR0s9ef8YvMVZAmAIr9ASTuV44R4VMA0dBpHN8xOgnhFzkRw0YkBe0oFJH4EBPX
VvRmFco3UOD36vh7/LjwRdwnC4iJjW5a5x7SkYj9J09nh/aACwMT18d42dsUNoAHAPMwmwLNXvIN
s3g5/SapjYICbx81W99g/SHHk6Rhkw+dWomCBDkoC2jMjaC5msgBXrtE1rNH6OOStpDSEM0T0Wxw
6T4g4lSDDE7JJvqoK4+e8wrNxNMqHZdzY3mCwN/plV0cWRk6m8j2XaAfJK8hOFMQGrSLiqEao57n
PcOm8/Sak3OQ7pBc5rFlwH+W20KupE09P7Ai4Bzr3snaoPBxt74RRwdLPAUjKyZZxIzc00SXh1bL
hRbMiVGXCC/Rp5q2WcvNfh4MBkokOifwLzc/cO86RbOZGIluPWAdlk4aF2CLSjcLzcScon+QMZfg
3SJoEdyD7zB9g0trOypWKZ1QZ4C0b6mBdCxF1nNJ+/R8svOgGb4iI3nS5xsy0cpCenInh9WXTr4u
7c/Ufi7bvHUg6FEdvIM2NjJmKCow0RTXOleHx9k/u6/piQxugPtQePafaAlK/t01mAanG6N/2ajR
mvhbRQ1MxbDVwznHdNJ+nmTMBVi0lBJ2tjwFil3GX8DQvcZw2YbfPhARFPEFPrM4+ADPq3ID82kG
Sp2+RHKaGgNoR049F+tjBV0bBSmuH96+fiy9SE4Y0WoR0c6UzotjQPRkvaJNgYZMv7F6uRmsV3AK
N0dsiMv4NFL+KWk0hqeRDIoFw40LcoY98LS3ZCmZydfOW9au3UeiY0VDlQvZO2d2+XLznjZ79VAw
A59+OLmFmCjXjuiGtGlRXi11p0XVyVkqLGv00m9eBgCX7ekg1UmaeBY1UGFKAWfdAid7odSB64IZ
K+EZ5KCvMNBAtG5tF95rWXgk+Gtm8/SpIXhre2PfAGQBjvvqgyq6Yblz0DNP7ULq7l68AsAQzASO
a5WxJscpZB6Yiohagqnp5k5n2qYN2xl2F2YwvK2hGYzd+Tx3K9qUGJCRit5bbEIFdAl0QvMRrZff
rRbQCGIPQzwXxRRQg6gRsOXAyMDQYIZFLPAbdKc5/oP07LDWeKoH005Gc7axaiVf1MU1lGr1JaCT
4Hagc2f2zNHhMIix56AFjowROQx6ejC7gL0BFHXk4BQfORorn/hw3ebdP4LodySH2y8ykzcJy9uH
dIK2OKeohYmVv8TQhEDtlbwItb8OSi8L76ys40W1RKClITQhgzC6eeISBdg/erlmcol/EYfoUDRw
a08EjHrcvMq59qDzqJ6C6JH8ApENsQBSELuIOCNEuiZ0kWz5aluXSWPY9ORMV/v6+AkNWE7KDlsS
JR1XRMfkT2ZcuCMyv4fI2EVYy5d/ievuCUQOOsl/HVDauvDSUd+jy5Qh6HVDIptMg34p7oqh0Cf5
iiOdU4GyYgJILgiznopHUk5J3qRLiBDh2TGQuZIhP88temJih0o2B8lzCsxpvZRcG5kf5Fi4o+gN
rYOfL3sIQfEIHgPcb4odkF68K6EePxZv7z4T4Rv2gRLBago31BuOQP7Pkdq9IkZxDRgkuKhq7g0e
AK/HMfxLKEQoxt0u0Sysd6LkJD9GBLFO0GS+fz/+i4w+tPMbgjgtaBhyxqQTc3jGGUBfrK10v/lN
H94H16+WXYZiG1D07qMGsklt7+cW0ITaAcgColTh36CFAJnnsPSB9uOYZtJDh4np0sRyQJvhYoVR
N1IveItBoTpFzUDtPpvOZ6jHRaS5elwO3uEp4CW5VWwiGd3wv/wq0ZV+ItFcI4LFozBIM6LfrOh9
Z/KK5OsKj9JYFrrXiKpQdW6iJhPVWLU3nTqWR+Q98oiJCuNJnNfKMIKIxxdlTcmH+L49BgpBBkMP
rwrl8xqclyosWHGAKaG3w1mC6YWVgg/Gf8t5ipNczahCPOJTJHPvpAK4l/faYISWjUmJZdnfFzwT
ioWYnQoxt2OXkCBe0CyZliO/IQH9sQU+2BMPsQq3NO4sQVvt6lBsrm5nW5Autr3H4CrOdiWaKJGo
ijUXbwce3cvyyWbRurLHwwCKQnc4Ho8f3st23bM8njdM5G1bsQ8dreGyMpnTYOcTZxgpUCHJ8EhK
nJxUcPREorJkgQMqojCHbojGnohO4dsrAtH4iDI2RhQXdmWEGhvaAHQi+6hGA1IZS/+YnKNr9LAP
I4tbTzIEgtoQ6huuBi6aL7y6wN8S2YYpUO4PRuOMGqeSyMoeFSZ1GyQ/IySHzA2xhJO9+gMRSFGE
DCxNOentejcItlpwoYtQokYhdiKPFUJYjCKGlEswqql07qgwIhw7F5surcvjKJ/u/TKhLMeoFdFw
JO34BNJ4dLAhWrOVxRD5R6WFcoMvNq6MWbElu60Y+/uXoVwJJXgzTmFEKOIObS6VFMdrX7pvJipA
0kFDXiQUtD1i37PHUezer3GF6MAL+knGxAuBb7q6PAxugwB+5GMCEg45PtEHRVPvX19awjB3hgHk
vxckzHHpnj1I6qVO5+SlxpEPbgXoEqIO324DBnNv+IEi+cAvepioST4ZNEFB56E3ciGRvROGokRG
Sfw+HNlk781lJ95x5UkLPtHT+dgZCWHhSjL6djh9yKpJslhCPAUnElIImDGQkf1GP5Su1Am1O0nT
hfjxQFVH1PaEk7XsQMtseuv+B4NDeR45wuYEdKop1ZNEoiM6bbTXrSnq1ASwM0RC4SNK+GcPosrG
FHRRzOBQkbfXaIq9HTlnGlPU/ciTmWbAHC09TOucXZvXzWlF1kMO+6f/x9RtDhCNF4NjlVOFDWif
ZFbw2ahvXdkn566YPb4geknMfJOofPmmHWz/f8KJP+66yB+Kmz3HBQ0SIZDIPgA+x6m6m6P2OhrR
BwHgLuU1ZGApZGV4uqJLQe9aRsnSypedJkWZgLbQqSYQQ8CqHTIi1IQsgMHjY20FQgEsEB9/+a9E
qocG/H4xJxS2HvRE6FYXB0yXaBX1mMS575ApKJAqjQiGqAvnJx9/1xYUjAWPDCa9rXHgylkgumoK
oog/cl8FcTG5aXJ6CoBPHiHXiq+yDmDAWuqY8ZQ5rujDYu4EdXwt5h89+sSYSDfGGX/7euKkK91b
adfTWGCGQHua5cfbvrm031S62R0Q4kgS22dRkqSv9AtAtXCesli5HvJLpBQ7HEtKdCKf4J4NBoPK
G8inuYWSdIoAyNJfI7QTSQlXOoiXkbAPEWmref0aNVxz1+IQk1RTxPwe4bovy5ARAd3VyZYOPYay
GA8J1snSdtLobkZ4vkQiGtWMdGDCsOOH8jmj/6W7IdhWVK4x2UZn6oifl2DX5Z1KD0hQLcwO2ZeC
eGa5IFKJ5RJYxvMYMyQKchpEPx8K60JQFXKtdbROZX2xUeLGSqN1S0eBz7+Z1ctu+/k5bFqHSG24
IGTzM+UE2sn+b9ShTOMZIgrDiJoUsZiCnVSyYr9cGNlIz7/OBpuD+yn3snLUxecopcbg3Gt6GbKQ
aN+zi9q7ZeXFcWdcLW5k1+Tgf9nCy73PZHciUY4MorxKqvmQNdCfD3hBhAp7h96yZCuApQgH8sJp
q0j8WMeU7ZPTXGcTilSuRBcR+xFZGVHUk39La69Du/Dm83n2BfUCJ82/w4dykgNDwgt9E9nBKmAn
EQDBj3T+CuQcafVOc5K7v9UiT22iyttw20uRqkECh1CH4yG/xEYx+7s3qgvqaKPzewa2m3katDdB
qivoU8i0SfBbQhHEPFjsBlQWLXGTIwX9Bo4LURBo9ISbZY5AgQionW8S5M+TY0UkfJlOkQOy5mUm
Lc9M34A2s1gvK39TGMFqXwc1yKdvvI5SRoUiqJpParpSP6d9LDCE7/gNc9pK8Z2WER5/rK4vl3Hh
13lvdHhiyDWhIcmY5DwQS+H/n1ikVX6eWCPLrzxG4g7gcg7gnKqcGdWp7SIoM8sAIx2BNMsMYsEo
JcgpnC6eHozBZlwcM+evrZ+PBfA5evZze6yQ5kAlF99z+1+geXg2dR8VvpsTyxHDKFA0jfhTOfZ6
fCYnA4Q8fT+Q1c3P6FOQ48Gvhp3ADRmIEMrZRrLLJQVy9sQyOwjoxgJqAIbCFBihAOQwROWiM4L4
WMOZFaP4Flh2MxYneL4tOOOzWokeAPxSsqbkOf8y7Jk/FNfhOZo97U9mg86lJQoEv8G+cDSilrRc
HX54ZSHKo6Os+wNqZ0zAe2Cb1UD7hYFkSPkamCQuYHolpH/pq5G1hPkW1C9yJQFt/qQxgnLWfYh8
OGUU/2z0DlIpAb0Rrd2W+KOTLN0ikVoGmTCX3OTu5WM5Ov7qikiIUyZpUj9dAUGwJPSJHC8ouD2a
RDTmGWGTEdGx8DsDAgnoEVIeHvFOQsoGDh4IdTSUUaICgjLBfEBGGKlFo/5M5sOUnO5vDg6E75q2
5nhAkB19gaGT/NiYTdghXqd+H72gO0MJgOq6pE9sF6xCGJqysJhZAobkJIJwRtu3dmWI2etE6qyx
wCgQGZCWoDNZ7PbrjdRE5uE/BcuFph4SetaMCd04st35OnhZ88pzTWku3eLYfYTLctLiNqAm4T5P
VCd02TiwhiLOZPbR/JklC7uX5Va25gvVpB7n0WPZCcAWe2usvf7QxfN191u5OUFp/G75uBFCq06d
WTehopfWjnuDd+YVwEF4Dy8GvYZ0yTX4MSyOxYpuMrdbzlm6YZG+tj5UK3f3tzmDtvOu0Xl16+eH
bFxvL+MCb9pDc15M3/jTsJnBhVGA0qZR7CkClZE6v4yDunuVVJ22IJQyQLM0IT2R+RBuFOFkJmuS
+h+pllS07RIpI6DoUyo0mKyxZzPQrR9q6aOyg+lKS2zcjH4LQLjZBo+GHfYOQK68nK7nrtipKzio
oi/3PJ5oM+bhabAears3NSCTuvcMZyOcYtQNSGB19iPDOz7A2E2AGRgLEOnNgnh7clo9zhf8Zmjq
07U+rhd6ZqmLjKvCGJk20OyExiMgOFNcYkwsHmj20en9jfTJr/cDe69Dal1Lo/mStBBff1E+pxGD
xbeTYdZkblsUC435L0QIEHpaaAC9oy26HhZsyB0gWPrggT5U+pejCAS2wXOCyPHN0FiaA+l+QTlq
fCAzPbp0Y9iuN0hhkCLuWIKlvFVE2p7b71JbtgbZVh3VKW2bk+5QUGUkG7WFm4SQM2pkoBxmtKAa
xkC90My8EmkL4AEND8MDuJq37tdrMn8FZw60OV6TRyK6xuyLy7LIug/MjQkwCT2RonvnWEvRK5qo
A8COaQI759V9Y2aFz/xBmUP24eBanRr2d64vC3zxKktF8A/iwKA8O/oe7dUAx6IF/jBNL31h+YeC
kou0z0MLdOJbjv1Lr8pdeGzYwhlMfZDx+/r66KbYrcq+AD2nYETuZPkGjvR1ARp3VpBdGIV/Fums
2JXRs7ZVH8sK3iw+bCXbsQDlVrrpDLEHsDLj1tOBn9Og0sQpWiw3xKbjifdWrzw2e62BEq4PLFZ+
gDaB7hPDAeQnPI8feCjADik8jvh/IPgSawgBwRi/wD75DJ4RkSpJ4y9C6eUIlMxthp5nqw86cJaf
XKw+gHRsAHsXNJkA1MRrBoGQQNFwgMfnf5FdXY8e1E5iDITJMPqfefhj146zjRFrfe1qfyGfiZYX
k891aI4wLaEh3T5TQrb3uem0cRaEPkfP8enT3bpCPBtxl7g3nVBBqpH+0cUvYC/iLri7Tri/wN2H
tdASG/2MMqFjtxW/hTYtI3NamuJ+jI5OCLj1BQMGGHZyekf4Ko0YbFYyiP3OR5WBHhZgOxArjHoB
LvW337arOfWBPX0YIUN97Q46Y1WzzcUKEVPoK+MuYqe2OuKiYl2GUcxlPO5sT9a6i35VFxc3/8bA
HCJNxyb2arEWM7UGxp6BZvjgRzBsM2PCk3VXRShuxinY3E25KWKk/KspXm3dzpLSnkmMe+3imtYr
YpZ7RkKCYiupLEiQ3D5TnhYERmhqaG8pjuldSFYukTICdrXTMXp9LWGzMRA0x2diAgfXoNx856n7
wiDtjdZT7Zresw386zLjq2qUY5dyH1xGkK+Z5F8cRjmt7hoWBc+njZUQNloFqh4VTCIKbYVclCD4
X55jX/Y4D89OBWIo4VIyQm91jUW2aaOAgqUaC+llWuXJfh/NnekxiahxIGerkc8BnkNLGySnap+w
LdS6SI8kbbYbi0LEKmm7otbNaRarm8eQSfB6AIICYFk7vM6Zmk2Z2fdaexUfJbo+nPMny9TYdFZJ
sRLwqpujMtImsCt/lUWqcZaezzVaP12s7leFjxysz0l0Zui479jXBXHttch6P1MiEHGoRi0b2dYd
AYud9+WwWzXGOWOMd/c8fdIIpt/Ca2zZJCXG5LJdUxtCoOE29L+m9e7QWBUuR+dQAofb/SYZPMif
9aFBwbtY6AgFndw1hzc/X/VevoK7xdsxq+Bx9jivyu1vScj8aaPP00E5OCdpOioQVAiMHVD3vJ+G
VwG9fPlG6rZQ2CPLp+uKI3UOIw1pCmC/ZNqHX9KatQmjDJWYjC/uAFBzwCL2Cxn2/f3wxtjFUtkH
hzqqjtwpQ7XXeKvgGbNB8bhFWxpFGtwSARjmNtaQ55NDlqqj4LS5fBl5uhiqTJn+a8S3J+AnIJ3c
Tlhbn3G9AixfMhOfFayvcqbT6/bSLlwC9CFb7BUoq9tOipD5r3Re/P8Kmps2iS7lCNkqAmxo03CU
AurELJWJIAHoBnt3WNxskM3V5rMvwAQzz4TnuudLD0JW2UVEV7T7ON8KYhnYHJT20A1qOW0YR3BS
OM1CTNAxiyiH1yWeEHNArqLeLtZhQ3P7XYu8IvXs7h39xj8NT+RyVqO4ws8efsL28Tm7UwRUI4SR
//x5gP1xUAMCI0wUKiw2hB1IApiXGOh9gBkCpgJ3kToCdCXiNBgSsMLQ8oVmArPXajFQmsPWzpHW
tjWMA/cdek4HfVqiiDjR+yqjxyOIM/wUmIDSSpnViI5RTJde6+Ryy1lp9c9uPm0DyvYlbDyHiKyg
yddGVTs7UvzintrvUEyikt4zxmV0oXVJuGrDlUw3HQSM2B8nH7Vf1qibjqoNoIwKnOUQecPvBKml
i4i2Hl4INa6qpAYplk/eT4jiytsWFu5GnDTY/Nf+IwKE15kpKl5OH/hzbNu7rS9BNKtnpDhhTLoV
7bC10+Q03ld0JkbfeeYiMZ6wyfGzc/jRp10z+eyxYixBDdP5ekD9USBNpoE++8S6bczJziOETcd3
57y/QgN6MercI+p2cgQoVz7JNf6mk16gWXCUoDzNngEg5Zpjl5ccddjsDJltDMhM5CHT4B5/d/gc
DzQctCHBbNvIucHh1918oAQ1DBFcUgIFDa2GXR6y7nUPCs8Aot5v8cYZuHExEtIdfBNn9xiBTfA8
ScoYqQqIoENuABi84OTeo05PRc433UBTuiIXjQ/yGIS1B8cNWJ9lgAjBaXjb4K/2e0eZDhGKiBgz
mvuS3zF9Cc6oKW47DmN+fcwXhm/B1IAehxuk0/ZCcgrfRqsYvPYV9ctfZDB4it6PJOUJFBHFgtpv
LW9bFQ4lruxTch86qmqJhjHFL5k34FhOrvTh1yg4ZbBSHKJL2z/tVcSn2QVyAOsQ/N4+OWGbIoNB
NZwI58OwmS8jzUYQLQP+/iR/Rr+MSVwBR4/zTukTN9+1c9ETcw9Q085XF25VGYCvwC5S715Zaiua
77f5y3vFBsxQMy6jD7aaWB5HHHgjc3zZNIevxWP27epL0713n6R/JEwkBp3hJ+Z+wRHrUk700lHH
P9HnQ2MgTBGo3b0xvFeConvtridNLKosE/x+8NqCdOgTWREw2IEAdZTRE3HDwQuvWMwVAlx+g2qm
H00Aoi8K9mePDgVt8B/2A6IE1+i9UPnkrCKwoUDUhYtCNgWvR6OphlSzkyXKqAjuc3IcpWsEdZJ1
q9UZwd0md6vbXn5Fq7jNQWCdl42FVGc5qRTwXyPIIBflYNynHJvrJTSgH2IKTjUwV/dNvTjNHlCQ
XX1vuojQkFhdDud2JNB2xI3mTZhTGCtuJxlcTiujLZBRi1kZU/7bsDX/IKuJwU7FD97S2kyyFWcp
ADkMKTFVYty4jsslllfFNp2aWBEwOPTTnUypyvgWmqsvlyoumc4g3wemZe0UVBFtG44Br1UYCkbw
WFHUri6rD0c9GbRYDZ0wJnfalLa0NC0CiwlifO1x8XINtec1WRJoIKD2MdBSFpZCr4Z6tS6t18dO
KSXQhO4ESrP3VlB1BXh9DbRv98OE5dsln1GgUYHjKYY1qssTcly68c795aK9Xkn1GiCRIWn0Ovmg
5SQILNRFXvt8IEQti5NHJZyRHH0coLEIWAP2bNpXUGAIV4m65eqHpIEJ8uuN4R/BhaoyYokKnHvV
Hx1gucN3/4+lM1tSFNvC8BMZIQICt8yDI87eEM6ggiIo4tP3t7M6TkR3naquTBP2sNa//oE4NKj+
2RDf4Ez4rIxLXsNnXhxFNuuWjS7ftn8G+lRqiicOh99EmkWqDRP2TWUZRX0PX4OPvS2OXPQcRAwA
cefDDMrnSBIswoxtia3FBOkrnxmcdv2ZK4txb8lLhhuhgRVRIofvaoBZevnDQ9ggdP5wWXKp97c5
IkFuUCyZ1liHnYFvorWq+ez1rXtjBZhZzFUC4todjjlQ4WAOcUXhNewLJCb7PIYwOeZUxPjZrGKi
rfy9CnP8DQJdWls4yttrAEkUr4kmhm8C/ZUAZrRhhC4JHr4Qr6JJ4EEYtPsMdIR+bn/nZ1WkoMlh
h3V3uCVQnVoGARWFo0Mgka1nj0/MbUauekCJdQ0o2SL6T5nrobXWSEHxIoj0xRLnhzrALYsLNoJb
ZrCuYJ+th7AtozcaJUqVJQfLbyzE/PBSsZyAXEzhvnzv8Lgqw7G6hxeJniHCXAcoQFhsteeeB8MO
2yswwytF1iTfaWvWphBQ8hrsfASrGV/PHGMBWCd/uRUclRiljKkNdAJZTBYe2twv2NYV+gc4VsG9
wAfhb6FxX2pc0+sCSwKx0vguYuKAdMQQlL/+ecvrYdSHTJjdKh5S5m+H2IaKMo0DEI3Rkm8NK59o
jGopaNR1oCy/hu+CojDWdvPdkO9F+APEZ1/fYqmx1AZXi3BQFoAUtB7mLK8DK+UtjKfguY+F1wLT
gzlYgKLbLQ774Et9ZljGiogNIcXh5HoAduHmjYPcRgyQpLstEvkOxYozCQmnyHdCp7MQsJrUscm4
kcxkSS2XlVHP0VQnhbfV85hE0UFZd7AWNhp79VsO6yf6KmP3EzntmBhw0GPXvmtUPBbKHRR6YZ69
jrTK62pCWarNFGR77fjVhWjzHPYTrDzuaYx07uXKmv92stLqtVhFE3LeH6bYVVKDacwDCmOHkWxj
l+ceeBZuD+qRWW7cT7B3vMLRXbJ6eB3K8n78DIzDlqR25BZ2h2O5+LOPeIBX0qYjwniHU+LJ+StY
cKHspekK9oSYMrC0Iuz0tiDbsK+k/Xy/dcXpk6gR0I/Kr4sBMNFbHDm8JFtmD+HQsbRvXSEcoYrh
OEChZcFUddFJD9fC4oeuFHOxPz4s+V68MhDi1orcPVRW2NCCTM9eyHRrTWnMburjsLsni91DDoKz
/Q9qPDUd0msonTmriYOhbE00XT8+0HZLSbB/BVtxHqYcjuvm5oNDf6DUucPXWuyNIY5dQtXKFbOd
qz6sZwYjisBU2dD72z3kUyYLrm5BknXhuP5W5WLeLmTiwBCWSo4gX4skuO0XpUN6pOz44neImPYS
jXs3c0812B2C0I+2+AutxfbCJY2iLcLnojyR9gbGecVqToSvFfDz62D7pRa0xgxLhThPJNfM9/zk
pcXaFSuHZWZwkn1mY+FXnFZ4CeejLV3T1jA5ZMsdKfWyLc3x+LDtNYshcY5LHgk9FBHb+Mt0MDmz
nsKwkGP0exAWQdCQKHEECgpgVqKku2/gunLRMpF4bTLN6tJfyELNzSXDvQazGv0asUE2Z5ps8Ab4
2pwxnwNtvlA/QgveiUHXdc5ngxsMctJ1+qFmPip+hMdSw/8BtvN1LnbC98/eGJ8zLhvEnC5xKtPE
ieQA2lJ/ioodxzZBFODZpJjTCYgkYz+J65GtBgA9giaquMy0xXWXVIPbLUyeh+YDz0D5/GXer0Dl
/WnUxtE0w65yyGQB7F9IMYbUhFR8EY0VJt4z7E4ZQ5yPx6cdcTiOYeEIx5qhOuOff+NUxEI08SKV
AH8td0uhzWpavw703mu8+uwhZiWXlzUkjp3mr3o40rxw1T12DB+IPJhqgRoFDUdN/d0nSPGPH2pm
xJh4dJWnP905CYPIqznA1ahlCT22GiUAxzkpCrP7uPxaJBgYSDe4+zUnOyHuhrj7irnSDNW53wcf
Fc1Nk4yQ7/BO6PEMIZPlFEbTxQoOKI0jcj1p7xEXsUfG5QhpD99jgkp6yS2MBCYWDPvRHmCENbiY
l9Zr/NJBSjgMqfoaUTOpI62apO8jpVqsb0gSXaF2/IWdfffuoBaXxSLVOPDl1fy28E7d2UGeQpYK
Eo49s6EzgQrEQQtNVN5e9yo4msqA7r7P1wqDVCx87ZvhvcT82Ah3WdflF5vBCpG2i/UBYmDsAcSa
thV8tAKYJGTFCj0LpTdG/0dsRErvU1hH7IewDyDHGnPwkgsXODXDup1X/zjnRHcJB4otjfVXoc1y
eeDAOpAZMAxfUblutldC3mF9p5xd6YEG9nukwNNcWtiMsWK7+t0GX25zNsazsrdgZ5xZEDVVumal
OxwqBAA9SLABXAcxkB08BII1tugcyMKV25s/yV+Dgn6LQMy2yVQcdMMWvw0YIYwCydJk6TSLORdV
ijjQTAEfrU58ulZWknl5l4QIri7kCEKNAKEZVsnPz4m2unHNPd2OyhzyO78fZdIiu8stlz8qbKGk
vvj6OfOh1YPCYZnVs4QJgog4Yd/DXzGg5Ti0znsxByot2PLMOLlJny4eOY8FACMEhFmOCwBDSpHM
5lLr08g9wtxXSQcV8+gfsbfUkLftcyy8FuMPKwRYw+HPR68JqAdwCS3Rth8imkBszUfj7ZnrKJoK
ulZ0lCaiQmWT4pQTYPPTP3ZQXYxdTCnhOsRGBekwgQWKeUcAbsMAtppW3hgjTWMlxqF0zhU+DBTU
E+LlMK1EG0LomfOciynJ/jXbr+3IF7wokd+ERVQ2SifPwbqPVOrburSBP/d58Wxh6MhkficOSFEc
zvHqeA5I7+IPxH/DS34N+FURNJJH7SGSHB5L4jLOndmfVR11/1nxfm62q4HHXf4BokJHh3AGwh0u
oz0xH+CyueNwL5JUo6FvMzKMEIa58BdKnjyuQa5rM8DEV83H1w7jEfF/E8t3I3FEUYjxL64p4XiS
6NaYspW3yhEwpKYHSRb0ENQm2MINcfh0sUPkb0WVY7sdS7iYUF0Jg8ntGJOzeRzEmnXilfcROZxO
wXw+xOZRcEPhQ4D1USpxSfN6KXQvTCTBRgSz54DKFl8LMl6ebLA1jBhm9P0x9AkmPNr0mzuyly5l
SswArUGgzCSv8OucwT7FNPJogmy1GIoWByJ+pgpDb3RDQustRowfETuTlqxeZuHkbZonfW7g205u
HfTo9Gzs8gYmAF8BQI9luYX+X8yE2YVAyPdy9JoJosRzJrJSuZmpZAD8Csp/jA45qX46HfBDUKus
3gnwCjgfEFDwLF3F9LyA6hCtGuN4vurTrYbSHn3sHS09tnwr0ZFW0xRO7xFwlB4SqoWFC5gdsVxF
6oDwPrPP0RIei4my5zI1r/uY5w4pK3LdzDoJ74Ify9ClY2HlRjjduNRBsekQr0fgpUi9uXl0Zq89
5IUo22pwoEpHOb02ZBoAqoOp0WxxLF1AJhlsshDt7i5HFNkuxFw5W9yvltJ1oUJ0nVyx0XccFDBK
ujYXR4sURpLJoMkVO0xYJ7/ubv1i6W9ddPD5+mPB+b3q8DI0zkJQH1xWfMP75vYPGm9bQevBCXuQ
5dZAVs1n7lUdWhuriwTLIZdQMNON3IesfoyFpN4Ro2qyVt0PcDg34JFZMkOLZ/uPb73ZlYxe69Ho
CU14B2Wqnvboty1Ml6w2qmC9bVtz9gqtfAKWastY1rM50SeQvte6yXeUtiLpEPeOXt+55sEp+0yv
hZ9Z/cSHFgPBFu4wxY+pcVSkKjVXM5T8OAOihDN/+FoljFbuyPmu0/UVuKcGlmZOT/d/TtIJX7vL
BPFE+eYpyJCMl5t20AQGehHoaiXb0OqgvfPk4a0K8+d0YOClAMRgJfOa74wxWndTRJW7InSJ6ZEN
4sPI7pNYXWUipAJE9TQAGRQjswbWwTs6Pj9z3VqWjj588WMq26t1FeQCcdfh9bxrpobPiA3DzOp8
ISmDIkt4qu5pRB5kd74CMsPpnBDxQFMTFd4lF3m9Ipg+pnEEaRaWFGterqlOgK9UqNx7nu9Cht+2
GuysUMLiAZDDgmfRmNdhFdWJf4OzemRY2pk/ItKG7n2/owPzfLhVH2CEb/x+S7rCD/yWvmiBdM/A
YGEMofKP85lslIaKen5NuDzQWsP09d9dn1alh+KIMrdG2/U32MCIomK0BKr2RRlmPVARItjDibm2
i+se4cvduddeySTucf4BhGb07qKwpAXdE3EdeKrzKMadu3PAs4Dm47LUP4iGe4qrjjWU2L2wky3S
OmzfuzTANSujT05KjFs45p7mB+XrBokIXCTIbHj1K/7X+5EYfnPx2rd0V4aV+xDZGX6+LIEPhdHx
177WTpf+udkpvVBmFAgjXLN7iMcKr5YHIieQF81QSg+McpolM9yaRsy8gGIu9Z7r5/KzbrgckaMI
uwmTxdtWPbygXiEEIxJSgWwgEHGawiKAFtYYvP4L4XRWZ9ZAsDDynvuq1t3E6fKdKuJGIBldV/ca
o8K82nerwZUYk/wsVeGl2pdnpYXV8ug5nUpiZOFnzKDhq14+bqc07Jqj5V7QkEA9qHGLfMw19rZe
ZtbtsWTN9cg9RTx1q2vvKt/dbncqGVgAsFQoWaQXgEyCDv07KpJtfXMfWaCCqEkz8afXdvKtn06O
X/0Dg69e+bH1F2K8dFJxL2jJob+oJMzOL4vXO1CTg5pqzrdD79EbKc1Auhx+2pfUMhDjHKlYBlWt
giHXgV/PRCbz1H4gEVDxaYEtemo9UIuuy1cACO6N1Xv84A3d0yWIbtlZ97uLH1dTA3dcTV3E4TSX
ncbTK3Ma1UymMQn5gPe/ff6P1oRvCod0/qk39/SQPRF043ervKK8nN3psbInrhXy6IN+8gW60WE2
Hie9cfrxm5rByZejknySt9sgJTNv15DYzVJxjZJrvOHD4hhFAcJ8k/aKsUYf0p39oY0jDgekWJT0
nKwWwnws5+UBpmDC2S/wMgtQN6wGo4RRnaWvNyKKliBlrsWY5qKeUJTjE9M3U0bF5Qh141LNIY0p
C7BiQtIYyFHlU2JTO3UO/TM/CDSGtYrjBKc15Z1VYrHeMnNPKZO3nRgUWJSfMGRgB0BUKL2kRcRS
iDaHLE1SmgZSG78v3ByXjZ55Mndyj/TLdv+j3JBgJTL6SWX/SYHcfL3243foSYf8+3VhLAYLThs0
GHRzVDNVLT++0UeNny6Zs7YSDm49X7v9YDl2J7dOoKDjRwOQB0mKXRTcr17Qe3GMfONnd14Wi18e
vNTw9+ZsYWKVWNdqlL6iF2Qvw+afv3RVRCy6zsNpRC/y1hyN0ajVg/zXdy5gHC9zpd3P9wbFDAlr
TAVcOfdIjTBAPZLhW9v/wnb9S5zcgDfA+zzIdG0XbaHYJfzOK27GVnmPn/XucztnVoPaphrdJPdW
7BJoHYr5Ixq88O8PvyH6Gtcqv4aj9w11so5BmA3d1SCDe8aIbuBmYWaijToMCpNswlz6lD9cBT4I
FLGEy/6NNk9ylHrcsZhi8QUWkupBzrqFVCx46VxdwX1kOLAKGNslV49ahtqKjk9aPVBVCevDCwHv
SNptJPNK2DlshSEb+As2tLmHAVSNiskymCNTcdrfmFkE7xtigWT9EgsdETL/Z1Qh/mdlYkJOB/Hl
Y5N/vOogccsN1HRT5rgrY1g+pzJHOFTUwWWy2ZFGLvrzFhU9hK7FZnAbIKMp3ZUumZNSpsq0Uo7S
vu91dihoapR3Is3nxdfycMMv8ckO1xyl2WhLLxB4X2aFDI/hHEHUpS6xEZ2h/aX0vttfmMhIEwzg
WLrPeIOnwVc1B/fSWvVNqlfJXv0FSmr5iVJ2wt6NcSB/sN/wzCmigfjAYW35kAJJcODGttCY/Xlt
CbmRtxLRyis+WUMN2Q1w4iHY78Ql6U/SZcFYSnDPw9KF2uhPvmZ2grN7AKW0B108LLabdHTv+vx1
5siAXYpbA5CSwO4XnKGaJXWdA3TawcBkShN4GsA/UOy2ojHWrc2qZQKnowrqQk9f9SQ7AaXUrEk3
oHPqMeVGKGEJtzYH4cUSnZsUDlby0PO+MExKFTL/N4pPFCgeRminB4P0gkzyieT9rM0Iz7TBBipu
U9of0rZHE/4WwISMmc7apuihoujxz2ZKQFxgR/Ksv8Af97C8pLhLIBvkNEHIT2/z5CTktOmdmb1j
hUmUKCggWCLbLRBmyWQn22uZyOUM3au2YMwluN60Ydwq0Vj4GdMx+HCeWBuiv5znnE6UWUIg8CRU
yOyBmZu9OXcV+wUA42HVK4mlpbtCuHzpmJRcz9UX30rEchaTM4wQgBhw6KPpnQhbhKtVk4GnWnIy
MOR1o3lFnwvW+mpWg3B7NmBhfVT3XiAWat0O9HFqABR80EgHt1fwfExK4lcfr3XDUdF/zBP/yhIp
A332ZECpYCwB7taZKJr/VN1nP1KhyhBrdnfz3rJfhdLVZ50SQPDbXLMgu+6hxFUQhORJrxudML/F
dm7gmPhhg8zabqzVp4MQH9xhk1I2g8MxsBletMHltr9WEYdtNoTuQGfVXj3FWCqI7BFwLBiA/dil
zGPzoQFN1C67a+1z/mA3cMGDDaauY5Dlnm56xpK2j2oVDmqQtR5cmJaMe7r7Ky1V1Tjf3wDDm68l
E3EJRYU4Hgv3B8whuDTEtJZL6T3qOL2OyQPngOADvhDcvMAXpx9G2w50D0NIIRAFIN4yf+c7NnnQ
BEUqU881uOL02YpGk+kdrG4Y1A/43jePtwr7hywt3hyDv3RGkupX9e4Ml9HV3O0ugv4Xb8z6QCbt
87Bo0t61q1/cN5gdXsGC4pJ+3Td0CLhpkD9Cfi9d0w9fwie8LtMgi4e2kCuPxw0Vl+bPoiPD12py
aUcvKZQUZCAEX7qn3mRyBfCEom92D+IAQws+L3x+dX4uicx6IzR+mvlxQQ8DWNMXkk3I+eOrP7od
2nkVJGYapyOa53N/LNYGM4UWZIzG4iJDUBd2wV3yKBCAIAsBoJkzDRV5uUw1MIa4WpPPyzrcdC/B
WQ2y7YMRIp4p2Fmbchy7e3cIYTbbGz73sABPKbHhQuNqJAIHzo2PoCGxGVxtCrjQd2xbgEgzcpwR
IbtZY+vDDjKUi9eZUdrjSS2iAQCX4sxXB5/5jf1PV62BoQl8qGJE9t6+R8WEeuvL+Gcn4UhKAgNU
SOlGdY/w8wzfyky5wGDnoxdG6Djo+DfEdBFi4jmTRi5oiMV/7rbylTCpq0VaCI19kC9Ef0//Pocn
jKm+NRaBr4RPhG86NlDQu78u5TnsCIGAQz1DG++INDbQFfIhmKEJFJ2JIWh2K3k31YVc/FEYv0jM
1YoqoCMB6x2/h7cpplhskBsQyb22YFroTzfVQ76/UEB99jBSWdInQLj91VYVn4+V+VqE01s65or/
rOaPC7K269vUIiDQIwETQec+143BYxvkJ26yDNU90mltchkfI3Uiv+2LZErD2npz1o4hzZ9ySfDi
y8ZFqIP1RmthTAGIAWZygy3QbmntkrAOegjWJkJcgNMrNgKL0TWmogK/P+Q0PAh8vjAWvSvxA09e
kdXOQwgelOqXDvwzTeHx3KF5m/3Vza3QQbhKB5Jx2reejD9NRVlIXEi9vfoWQnG8JIIR6uCn+UXj
aPdIJXrR9tgyZgmEV6oQeGCD6vaP5tncIPfg+TrGlL+R92y9dXe3406lwZ6m0Ebo8fH8t3Q01VCZ
XERZdxI69Di7uRnSY7Sv0KMSj0g25Fddh5A8Asha8zKbfT9Dnpz9uTp4NakTOE9mLy4OsOFqmzr6
wnzXY9rOcFLMLN5MNFnNncnrxaihRyrqd8xEM6WOpCLHCoeX65wfpfP0dNn3X0wNOrpTfC3/vb/Y
/PHFfnPtrEjg+kHCvtm6AiHkPGWfYKrkz3R/0aeHVjDasatn2IE8Zr8eg/4jfD8Z6NPHJqO7NbsB
m7DaeKiF1dtfgfdRn6MBQxuqhfLV+3T8rrq9/eLqNcs+bq+KNKgS15Fi2L2eXwEM0bXT/9BeMJtG
rpD7uhg1V6P6L2cKVrFyt41LXNuQ39QHeJz+NOksE/QOIBw/w1Se1qUzULawvDU4Wx9IJb/J9+Vn
GiFkEicOd7Hma9ftA7G3Fuhc5I+xyOC5YF5HyGzvY0diP7JkSybUHw4cig21A5Xfql1yMrDvqXdp
Emo01NqFRga8s+/B5b/3bAx2hRiFTJB8NFzrw9YSeCXVaGByp602JdWNh6X6fktqqAjkdCjwWNxi
xrZXnM8YE0rjz7Cna85fKmXISZdNDuXTa3X6xt5Bn5FqFmxYgQMUTNqQPMaPMxhMqFwH2hAdEnYI
1KCrkYPrqaObg4O2YMZk6XMhhBeyOh48p+pVN4P9XhKuq+MgzhYnxo8fLJI9bRRjjTOei+IOy8Po
n3Ctc+ceeGKfaQ2gLm42lyOauPXm1qMjU0BE710POA7pnhoJC5j301xdl03lSHCozUsw8J7+6ROZ
Hs8Awja2W3G9+pqeKNYeB28gQiyfprMS/rikFXZhJ03wLodzgwlhB0nMRgoRevf9lzOZ93BSeyNG
vbPsiVrSz1AQDaq1HyJOBVYcc+luQIsOVED7zb+t3yEhSAJWXxJ+xYy/q4oMjhyVKX2oSDkgeqtP
ICxwuhhK/7ElaA6GW6E9sPVtTn3GKCOZ9oDhZH6Pmd3f/KwgUUSxwJprO+rG0jjiiAWxZ2B5JWIU
bcibuByq3Zi/JbnpUQwRYa/Q7n5eiItAschiYdIDE1n3hpii7aFxCkErX5Fh7ZOZcnXzaZLBKVig
NPrWlSER8h+vwlxE0HH0FkhqKNJelJsvmDIX6NeoJ66zoxLr1vNAiuGSRbxMPayZptFlX/lHA0n9
w80zd9ZlZ7rX07SMjDkIx7SxsrvJ+Dw69kf2XaGAMK+lORWaAhAy8yhSfqBlPAN3izNYPcChnafc
a6lwKx4RttFrHu2+Fb5+XxvmofmGOcbvM66CuZGbS3JVrOm03U8Jivtn2bRey6Qv+ZiCY8FL1Rvi
VSZcEpnvk5awXr+Ya/ihNWJZjMLcnS7XMGpgwIMgyKaPdpOxlNfW1mK027xR4NWO48w4uCJjxrh+
ee4EIOj2CAv+gTM4eHgZMLuEUfIIg9ibOPx1x0D03R87Oz+EhgZWYioxkORjj538k1xDQHLrOp29
ts0MorI1fftHeXK+uLOrM2MWK02QQxFqhOsIV3Zj1bLZfIAAoHX+cVmQA9UDzBtDFBLcfdipk+DS
VBO1NypJIAy7WdDLIygGytXPz7DFiItMIhgeXB3Ini8jBU9I63eJla2UblXo/OJkeYl58dtJCY51
4R/BrTFMMfYwiKAbb+lv91R+eO3DAB2MGzkc46AoiHjMmUsdvKUzZs1L+DM8xmwPlnKRxVIyRmdA
k8ySI7512lqsQ9YfmVBUXNwxT7Qv/K9HuJHYN4KbANOIySosg8P9Y8LcgOSkPudXppCuDvXc/q37
l2Harr7XhVbibv0Y8+6IlpA/zAxxTqsWMQUoCjD1Edb+r/BTbZoh5COMjH4l9jxqY46JDj2n2uMs
Y1rrxELmzvTm97E9Ti8t7jcUtFQuOM/ebQX5oktlQ/GIrIAhM0OQjJGaEGBBZMtnKRAqXFa3SO3q
THuGtxas8xoXMbD4KblGHvmaHWhJIkyKISvtg0jraYX54O3FJCSPc3n6gHMBmwjMR8EI4AUxUXtj
oIp3qdNXpuXLKrl7+stHGzwIj4BcFzymzVB4w4YUTgjTUeqecN4vHkyETrU+1yfKB8vEUEuoxI2U
bBvl46sJQn8yLyrFLi4b8Pz7uuOAsf+hOignYjCoxkuRXLc2FZfXNOaFI/9dM4coOGwfthjyaPHp
6TvmhnSmBhsAoX6n54+BWaCSVWZZ0DCq9AMMFXqzPlo6aKbWKgcMRhP8p3K+zXfNYERr2NgbfZ2Y
+WQXds3ZZcben3WJ92XGcbFIn2C674xoKac6owz21kaI13NqZrtgyFguN2mcHZ2+G1JXWa3hnrur
96pN8JqG7KNBkLPPr5uTOg1u96FI3fRnFCmJ1buYy4ffehxx/AiD54EdKtO7MCuxgSobXLBIcCpO
DO8QJmDMSLdmlm44EomgReWihuYHDXbazxppX7uehv39ayuSqBhwEbSzDz/s4cRlBLR4TsGup18d
N53i4S0Kzq8jccu3D/xD00qors3kZSvYtjh4XjyY2rTQ491RftwpD3ND9K9IbBlISPYaO79vrxUK
4T5cLqeifcGg8HS9caNp07wncoQRG2CiIUZWcj8C47yF+gUnE+oXBm8X2+ssPU9lTJ3U9lebJsI6
OqMtZHeg3ImFtjGe05Fm1O4suY41H7+nmss5zcgYX1akUtG5WDScvJB7PUYM2/UdxgncGNluHoyP
f4PnHEbhi+rcJoBbABYc1j9uuSHluJC6/eUKMoFgckpoWU4/seYgEbN2YeYJh2C0L7eM5Zx56n7N
OPO6gedsQnSvs+Lk/4YhsbLwIzxkoWLcfh9DGH5AHMo47Zm7h2BqjqcPxGTu2mKShcvKvTOQpjkH
DM+FHk0P3pm5ervt+B6l+zu0a0gWtK0INX0GnDhsGHaGKtDR/LkwUU4C8156Fa2eJX0Hut10kL85
P42RYUc4utHK0dDDiTtmIhFdaGoxhMJnrMs8ynpEuWH/Jg2IjD1VP87x9lnCzquiabsS7kRsQNme
YVHiM87DzgF3lZHwL4HdXZvnqTBqaf/io9T5Z1OsUxwAkfcv7xOY29aaKkMuA/XrFsW4NkJEJTIW
tgw96CFFRsdQcQCrQXdAGsz48fHZ/TjtCD4vFyRK12qROwgC7mSPSfxWZgoRqwzvs56L3AkC+uhC
nW3mAwLgHokxcLWkI+1BMFqLkI3JF+4+KiB/z3/1gtNXy9a39mTMkypqKPAjU5oA8EpsqXTblNxz
XIZTiAy94fK2pIY6d/HchSZwBIDfZhQqbFBLfOgEKnm1knpO74aMDSETkl3Scvgo1u8Vjr9zxNMO
ZqSSWGMiH56indGAmANQM834AojvxfEoIiOAJufVVOYpMAGHqZSZaMi28E0YDx+38qCaKjimUmHh
ikz8VX8pemfB3gH+EZYTUM8FyciuRIw9/E3ufcJ4uaaY2V75Nnh7mBDC9nzPp4sSKtpSUInwG4cK
shWFeSa+/kP2xi2PsdtF7aUe1v334o8Yut3CO2TXCbeWU+Z5kzr0zBPkhPke/kIxIF0Wg1J3juIV
fft+LDN0IL2CKofUiyDZBONmhP04vM6fOaZyhOYQ5EBRVowFOMbhNUP+wv5MxlRcxGSyX9hbc/BR
AzCCpvxnZ06nxOQk5yeruErwg7g5Y5iOssvclJtbjPwdKCulYD89puPnBqQIo1Th/ZiBpUDDXIxd
Yw0pW2Ae22JTHx8/QQDvOqBjos5Kj8OxsgDfsmE7tUzQhUv+/LciaRONkt9BzeRUMe6qFgNZwM+C
KYLzEjNPLLQpnh+a3aA9WEMaoW8V/MPekKnTfb3sUWCoB0xQl8ISXqi7+ENKg/doXGMvbyt9KE4J
dzBKIUKh4QjfRiwWcRfDThQED2yHyZJlPWYjyp+v5qMnqr1uKNh4rx4aJ0SZz8pvmKQhUoJAgtqE
XoDBGAIopkEoR8T0CbBnBFY6KbHle8Bcc3EeGZPG4DL1EVtw/PlArCKd4MQGYUgwBgu4wcW4wQvK
nO7TxS4HPxnxSIWrLhTJbQZpTQiCwC1yllHiMSmGwv2gn+YZ/AUSqWaSe7/WBSfa/Q3LGDYL2+bj
/x9ThvIqUhiYmf0RsaBGEy0LesMCG/PvLV8UCRoOuHQNFCkyxPeMLVLYYM0/l01tJ8mE8vzmr9ed
m7A3ICItoBwXpTqVEM+tzyu4J+HHTbHGzuiABYYkYJdHzB3xx7qHOh6VzqO18jO0nIptYICWoJh8
c94IfuVX6NtF9iuOrzAhh7Vk01ZrsyVsNa4w2bys/l4rHg9BrGJAtv9O4Ir3KGXF7w9hpqPh2j2J
r2l5H8nUHTYeZbIJsM4PjkxyyyyXXwoWKGTG83H6JkznhbU25liHiBogartO02JyUJdU/sb8KOb6
UQH/q2sy8yyj41skL0cG1G6f6X44xTDLVoUPN/pB42meu5EfLdfcZZS0P/fqPEmWPGdjIT623uKv
XPwkPj8XM3gbd4dSoQjvrf27WAUOae5u9MysUUmgu+6H/aedRAsjLEYb7ned1hbDtY0heaC/cCz0
N2OiPnMb0UvDUnkoNMndw4bJiLN6UI26A2W9GXUHIGN8v6prHgXr+ItDifVCJwWKzE4zu8BDIn0k
Gfmz5Olk45RDehxmx1GTOrvC4eRGz5/icub1AXftYviYhVfDDkdUYLRJ99ZcQWxa4flmYh97nLzd
Dd4COF8VThjydOhAoggm6H2wrMK+M52lU3/JrPdqzfAlaGwLo8Hp8UuRVXP2AKtesfSElT+cXaN2
MGJ81PrhAi6hiTueuMKr1BlBOiCpU14AJwl/xMIyRKL3ddqZnBPNRP5QUuoVXw/ZdVQMzxf7qNCq
4DViHWediU9udbFe/jbRFZGYakoHlOkQNGiSvcZqpRA052kC22SKsKMoXLSx/pFw2WLYMJYwK98I
znQ69MIorGxWiX6lG0Un/nAKxb7s0aXt6eiQrFYrjMchagC9e8kIDPk1BIib0lKrYMglihPhCXm+
2Wees3vUjscjZSz+hSnsnkXq0xEIpSfGACOna1r8fLnLj9PwGWTwLb4wrKSbz9qGJf4O/en3hC87
LblFQ7oAuotHu1nHRoki8r1x4AZApimz+yPa0Sn2lsLhiTAcK/TPakApsHgunlYP3PNdmGCkj83F
2iHXpmkele6MN7WUui7N/3l6dbA7surdKPxuR2/c3Wb4Id0sPEwA7ji6TxBEzcsBHg9vUECF0hAM
Jo030rLevXbpz3mn9shyam+Wgf/87Flq6tFIC8OHu8CphOZ42eZQ72lFH0tjBi+/46fe8T70eVys
ZxwcnLfAx2+rKRtz9hxOYbgaqvVmKjxPPU2eqHYCVIl4ms4zmvYp5zio7fd30L2tu639yiay0PxS
9Eoh2ILR95NhyZjFhGOyvU9A1ShW8zg9bsdZhNnyIsc2m5v+NdvLlD5b7hcyFeAcKHdSgTi5oPVM
r0HtolRNKjOC/mIqyaS8+TS9SERNOnXaZdJseR2Ipf4U5rT7S33bRzl3cUTiG//VEpAdiAp0nnsR
sUtlSoO/W3QIof0jLFLQQgDWCApRZwyKI2ycGq+7AIgrR6/Kp4kmdo/yqA47YE2j7SfowUHm0F2v
x7C7OQWZp9FTka9qkdbZgfIieDYkUWD1rAWYYCB/eUF3TfrmXmKKTfYmtzh3qTAb+fCV9mTU4GKw
EiPzuUyzZCFYslKYQdD0SJHD/InPfafys7ZveqDCgWxFp9uT5yh7+VRwsKCPajac4yGFJV1GgUUg
wISJ4RNQ1A2/ShjkLxvcJrT0tzWCUsGybmaslHNj0lvLaBFoTBhvoNEKYjeA3EpxMbwHkSaZwNqd
cU8nvV1GNpSP4bt33NzkJ7gx/KYD0f+QCZwN3G1GoQgRxJQEkf9O9t/4NftGDAmxCaIJgBlHpQf7
Bep3s2je4PjOGwahI63KEwO83GvpoXLGHH/jJpjSTgBbGUAR+wqL6Rj+FE/fY+58uIr/upb9mNZr
z+ipWkjmp09V45KgiJvfzRx/UdBjdZAKq/ErVEUg6WBM2SGvbSCbNlzKsxrXGTIp7tTnlOkoTpzh
7ebLB0n3gLoJIbn4ParvKFcp7t5glKVzmsO1T4JTDxOUZqDPCcGxux/CU3w06eajsA76EY8Ssgni
OIfhznJGs8nVBhcSmriA5Oj24JE1aE/982tIkJSdQZVc0TXHxHvL5jGSGmuqvQOltUH1VcxXuDU7
rEN7z0r4zLpfqnt0wPuGjdUvHElo3T6UR3Y6YTRImfIWl/dQYKYs/Bq1Lv4TDhKDJn7uYQnco0vH
TUXiOpFBWPRcYFq7ce4FJ+gVZCB24aPGsN5ARTx3vt+7VCedwZHrV/gfAbWxS32OYC6zs/jgxy9U
dBsvxSC+0VbS8c0hpaLtEacF1ySPgOxtcNljP1ZV63hURsdWDuBa0DGPP7D2BCv+9R9LZ7asKLKF
4Scywhm5zWQGkcEJbwyHLeCAAw7o058vq090dFV1195uBTJzrX/9Qwb9uqaC/pzwnvhR6+FtgE0+
DN6LhLGiuuxvtoPsArmf916O4bJ85DRBwtnQR/CLooJT/ONgVLhEEXYyrqZSZ7BdcYD3OeNU9NYe
vPMTqzCNsTGZ4Cg/1a1tE/A2oKCASDZb9+LdqBD+pdChnhsY1CjOCHHFuDD5Izw5Y491nZh1K5V2
qeZEhycURpROTq9vHFKqFJxdYAFDKk3bTltcjJw0ZZx7v2xfFADQG98VzV5Ny0/3qHolFgTWRXeV
8Odz/rD/n02vt0H9Krxry0hvqOrAG6SS3gwr92zzORT74eNh0yAqepCnET+exvloo7sCsWTmMsYt
5OSVm05u+vhkgBP2Pd7VVBeDnuxRwH95dPSu8XB1gtGWL0jsAbJOvobQINYwkx9F4mQ7f60j4Lma
PyB9EON1rIvyBSwML7h/KM+L128CC1Nt34ARQBLHkkEbxs/UzDheh7D9Xswwxbqwzi2ndl5MSY0v
lkG4Zjj3ryTg+m71iCB/oIX4Ltvkx7+sO/alTwOZ9qOxL4MxuWlxYULAyi2+ivrmm3pxpWqBVjBv
OTQo72C85A9OK/sK75kwNdMD3UgfDado2+fMd6qRSVaV4cTsZmgOJktVF/vrJK4/PHyal64RQ4BV
zbCEnULOixDe/ZUWOBamXzrWarVMRw/79Q5VCByB51z/ScMbQqchNiOnUmrgizTZYd0Z37Ryvjgt
lRajA1s9Bc0K2+j9622X4K+l/NG43LD/kD/8Xn/4cAj9gE/U29ZwyiUM6Lz4mUVu3UtjqKo3MPWe
l+kaZrFhx6zMGaUbBtb8AUSQ6VthZs95SEN3EXivY66C8p7JqHJDPrOwE/p+iEuRzUPrPzyyKigl
eg10GpyIe3LmPePQXE9gMHViO8iIBZj9xtBAMjNYNxYT1+qEK7Jycv9HzNau+/dXQPFW5oq/jwE/
CQoVnAUykXdNvFtkdWEEo1v8vHAwACs9jMUDJ9nrH4TaabgZyE1/PWtO7sdoMRLCdzf89mULKsbl
grFjh3nKASKTjvWi6BUyML2zicuumsXqKkdefXBpZovAtgnlGie73Laz7ksGgb34+xspqYHNR8Mb
fKrb2RkHV/NfFbYWm6MDCVXOzFb8kwEJwCmlUocRMNsYmwWm3Yw/HS+jZLv3gmBTZgp4bBthtxe0
QQ35B/6sKKdZY/7uMjxqy5BCTllnpV4XS9vZK2JfYIqNw7CxeQjMLM3FDQ56KJ3zzOk759XsQv3/
k4/5Zr3UDpsU/UXqeWEeYevYTwNTQXaOjH2qID+OZx3Kd5OpH3O6gumvYdI3UDkCiEy8ixGawX1J
hIQbDJfhbOO0onTmcUl5ECWMs8DkVbMfDsWAwT+urRnOZLoOU/WtQaCCMAOYblmNeb68GApV6weY
ltt9EcEqj3pj2wxfXSNbdBkxNtzdC/vseJhB6KHtbvhl4E9o2pU/SbPfTl8YzsjjUgE2yDMjdRIR
X6uhwLVWA9xYImLRprUyHQJN7SQnuC7KKxJy/cvqMl/oGP0dGPmR0To+zWHZE6HeXl0L+5Z8g3qP
VP87xhOU+Smrx4DvSfvFqMRgz1kCFCd4jl5EOFq2OTXBvPM3Ii/q/5uYFdwMHtQAGFMU7UnvQBh0
b97zzEifLRZZOYVWV0jSLplwsS9PjvFhTijQsuvhMig72Z7bl3IrhN3GOWJmi+zioiZIvMZWp4Ch
hk3z5T9EzX9aquqqYBgxUu1JHivpUykbaWPLTLfNb6DmwlAD86gxv2hJzdvI+Pcc3XG4Hacnoyvo
EQNkwz5nH5e+RTjSD4anCCWnicMJQF9E7+RI6amHgzXM0bN/f+Q+t4ybZBsLskh5yZ63hKMq0k4A
PrrhURbmi3kvnqkwcvAfDZSBPtuPR19453/DMNyN3jJovMA8th16zJlXyZbLtnu9GxvvFm7YuVQT
yb9NOGNp3bsGmgnMGFC5HZ69OLzhxiIYNXwhEqdRu2X1Ol4Pmt+QXFW426DzCEPE+TdeO7vhFBSY
ubEiimG/DBuJ434Q8t7hxweQH9fcvSecMcmAjcA6cY3CbMGCukSj5QCkkEcHh099zF02P5D29DH0
/EgFvvMagQhzyaHKfEGOSiHDgFQFF5BQ8Dcmn6kLwTIQ/EjgNJ9hJPmM6g/RN9qRZqqYozG9FA2+
6teYakK8gjEKGysfJ4QLvmak6ETClH3uBAavVDE/hD7T5DTrI0EQuz/JCpJe+hin9IrccpNoFsrF
V8v9Ut2PLB0cDN4XwYnGZVyezAv/LbvRzl47NlEYZAwttWtk9+IFmYjJEI0j12oYJfDczq+/0U0k
qhQG4gXFx4xIuiVx7ycR2cPoQmQ06Nlffz8K/rCD7NICMuVyfqDVdvujFHRtKC4EEGxPGIYx7KKi
+ie7GhKLDKaVQ1710MBUZC/yp3cfi9oRxYc4ki/xI6CU8Yk+7l6neJzW3qIPY942ufe77IM9iKYy
aa/BGybcyQoa+BIFCmge4x+7YvgMN0hVlvi6qh31nY9RaI6OwXk+xIx5AMl8QeYPz+OQAcwdZoew
2cY5r5ArULuw5w0emLpei5uExottbNBibC+gdyiCeiXMYYs32zy2b1kGwwAf5fNaQqZYnOdAfytN
ttMccDv59tjpyhn1L0/WP6Dxq2RqXDUVr9l3IRH+WB9dpnA9eLxFN2ZZv4B1DR35dNfIs0vu/wCP
vmnrYmxmcsY7UokqX79YlTR+8L3p3gHEGH+4TOB16ZXLWwxOBMaw+c1BirIXf8ED7uUd4T28sCKg
orA3V8MrrVMKOaAv1mZrT3SF8f6IB1iNPKMVsb6a2KOLbRmDKVU6RTkn5NsprQ9HRdyiM0ct7sMl
AhpoG4NNh4O3njYcPT+m7e0Cl1zEVfrJg87yPAR3o53a0H90WSltVbUgMNjoA88Yg2S3+4U8V0+o
em5/Ui8pFEKo0YjvwRMZjySVIxYnV6ih44BbVpwcVTVgvAsEL+4MkGBK2TWSDw0zskkES1bxZ7tR
AhNYM6PaQCgxTGtAzEYOvnKRfRnl9VoRCxzLwKsPknOadjxyXpAul7m96AyEzuRZUQ0UfZhR6Olu
MAhsHRgPjmrDO17tG2o+bF5RfF2/hGj8agvxFd76g5/scTbI9xVDUEOjkWsbJZ6GCD2ISpNN6FVJ
SHKwuAzcG9V+rq5jmm4gpXkEA5DSEV7fbB+bH8DM4b5Vm/DPpPzSGP7EHtyEYXj+Sz0qCe3AGXX8
mQ1DVSsb9qTJcY7JyGniwU2jPqXQJyjlyk+AHWQ7Z2dTkQfiyX4wUuPZtP2kl3BOGHpfk0eD9ZRU
uFNuxTgBVrKD2E4FCffoHz/T003BQIXHZf4S6kGXz5FAfwBeZWLJB7Vv6e8Vk23fTebM1k7H+ATP
/nbGujFX2NwHDYPsgN49G+v0pcfvjvHBEloPO6x524Z+1cNw0gaEyeITiJjdfDBJXUICIcusMX0g
lXWfLkEp4TvuvJ/sa4/JAeGI4uVpWHWIZjdf/119kGzk0szI8KYxxhW5M5oEqqpxTO4RD0rvvT/m
eAYnt4fT5CZsmJ67R6OVT7DQyz3sJj5ggjH3z3vujgG+BPMOdCV5ousgmpCPtmCcTDC7skhAHkKf
o0YrMAkY8GnUSyyh+CPy9JA+Z7BIYtx56eIAdnj3AP5X5GuDNL/wjnlF0BuiJfFa8f3fXmW802EP
P0DXh1qDNeX2YVy85OgH+QehCLnr1D4XzYeV0MbzCWMkZREBymjkCSgR3TptHPuTuSrQLJuT4073
By1ZEAkOfRPXqY4K9lQA2uOWIZtU30JDxqRF8a0uc4w2oKJcJy/K4RRzE/QhAPb1nAkqIrkDn/gH
MlceQKGYszD8nr9ImKdfATeD+oNHglPt/Lc1EG+4qvCVyDq7wLRomALJecsiVobLyl8zjFAUVihQ
/rOajUoHF1MSyPdaafNY5Nmns2mjDQGDZUviOfnaPm0msyJ6LEdzW8ae8J42h7ZmqVECpKru0WN4
UNgf0WuJXjYML1s68veOPOqsFbwA0q94ABq8x/kThTtUtsMeNIRqZ4tcAAz+/vAZZtx0D3ZVy9HI
RnqYBSJ4qF0fmcOsQPl03tzA0QjPEDU6LP8LlHI0G82MX9u03QXDACteyzhn6Rzl96Ee+GEIiJ8c
CrVwRiqgqZqlV9YSVKS32YaxbjR/xP9V4rU/gsdiEJawTlVQmiqYvMWgpp7IzM1M7b4Cy5MCeMuK
+1vIrK9oIMPuAMDQutcOOPxnSREqmGA4abvvdt+WQic+mD+DIqjPCot+2T5DEKF5gqZsEnKoqm0m
jFCyUMWZ0+v4709VoTBPFgnno63CkTOUs7wuLYIduf2WSGqW47mFNgWisRxGZ+KQ8MpvC/KDXcHv
8IjeQDYoZinZU1THP/z2FsxqETcr+xMI3VSYAPXxfI7dijUhfwKQdftX4Ad/XzAkZYY6g7X4mExr
6JNiFD0WV4zqOc2Vgqa2kHK2beinSuTLGX8ximQNFWS4g8XzoPZsjtQ3JUFsaEbxq8KIB09F6yYu
038tLBWq+j5oiHeXqwfxtwMhsXb7lvdBSspEEc9y6LRnL73NGA9gVMNsoJLNxwbj+ohitk5a7ssv
U3ZCZz/8wk6EKMcljgfsjN2EkImnhYaZu68jpOPBQGh0JOs56Cf1yOIb2BYGHr4PRbn7VM71GZ56
pN0BY5zi7tVo9wi4Wr8Zd7f2wHW50XtlfYxGjqyk/urqD48xtr7lpPbPjYeqdXG8Wr8voA3v4zKw
ny3nU7JowSig8w85aXQ3HtDtO+cxZzeE6gNX/9QWGrYSWIUT2wSuVE54YJHHaq/p5bd952gytEAz
eLGa656nnWtwOELzttbhHuBlZO5f7MZQOlkQe+CRGYOEHo85J+M1ojHS/674cKBiFE+ICv1g/fIA
NRjfiy9n+MuAQIpL6YUPO++1iWEyF+YpGDUWqoE3YidggP5kUc0pyOqAwitDwBQOrU31dV81NFQX
HeXp7SN0JuC2TM9mM66PBHB1uiSeeje8pvcxp8vdhNBmvLgEuJzT+t7USTCSdDQsQuQuh9KC/kde
O0pZzaYcXHQIZSH19Wq8IDWL9dT+TuzFy8hMiYe103IBjRgYVuVcN1oD+OkxImQtuoAmy9vReNF0
2j1Geh/xbYJn493f8LFhsxifRU7D9hXNH3k7omJ6QBsAlCUgVf8QXYkWpzz/d66dxQZ0oNPIojEp
3Q7kBOXQlZH7AQmcPbWP9LegTrgb83DTmD5EbzZk5HbkCD/w5Mjex8vv9r5AtkQLzWPYyTQEEhfU
J7+gKpxct8jlUrlIac1TQnWRy/M7KHwYeIC0xnBolzrsF60P20wOgYRKxlv/bEqUtOL6c/P57Wl/
Yza8OXpnWjiOsx++FUSzQHc4A30o8rPCmHvKsUSRJDnaNA4a7gU7NgdzrxNohdCb6IWce/Tgl7h3
ZZsjDGzEi+pMtn8W5AXQdeBi8omZLMR43A9N3CBaAH7DsWKc9jlobE7yOePvyYOjpeUx1+FcZvyj
M9uf8MYY/KKghjA1sp/BpWbarALrKRQUf0FiNj2CcznjGJ707aGNtIBBbPKCWS/31e7dCThHjDzs
fs31isn+31wlFuU45Q9SdMwUMqpamTcZC5zLU+LQD+ktrmR6yKlWZcylBp/nvSnf4kqVASsMjkgl
E1vAeyb2GvgPbtGgplAxvgy1xfpwTX7G621MngwTGZ8AxBNhRMX73xwdo67Dv9fgqMe0b1ZPWGgz
REesRFkavhJ4UIxcj/EViMBAMINrr2azJByHUrHyb5zwDWr/BHZgODReWRvC6TPMx7vL8r78eagZ
p2E93bxK45KhIZmkMKJjQGTemzlwGak+sND8yKFJndAEtX9/hmdsgNlW9EuCM8pvfaBe+u7O+V9B
GtfzGObk/+WID1kLnGVGsdaJdQLeVgqDF6eU7nKtcGWihPjI35lDEJ9WoUV4PwAumVCbC+9ecqzl
Vj2KCW96Kc1CFyITW/ak7Tz/bvguXCdtQHSuBCIT7IQpoHZriHtEZBo96vq2NfB0diJwm9lnRDzi
Gnv3W1K/Ba7zHlzg0YLNoiXSI88/pPOZ/pOD2QxzHMhlxlotvgeHksLWYBwyJ+d+tHhmW8FR2X+i
lHhK7zwUIeJZbgWmIHcFrShA8I5Z1L7Vhk5otni4uakUhVASqLu+EnoYvlDK6FNSL+Jnm85bQY9F
pyqgFESBuQyRbh6sZChF7F0uWmUouBnAzNe/tCnRTXCbmGxDONRWiV3ny27jrdAzIHOrhQdJW4Wy
QOnAHq3BeQuPAuaN8wFrFNfXDZA3JzMM6aO8+HNITr0lEgaGGBclzCXsQ2BcRxg6NBKAo7uBveMZ
oyB40Ag6KPN2RPaJf36HjGrNmjEe6iseWwpl+PKnGeeZhts1KBZqyyfSKHbufjlBcMIJOank9XOI
texDEf1vRxHWsxJT1kJOMbuChUyZWm5ATW3fiFPnqaAguBVgBQDTm5ebS33O8c3V4Xn6iXgU9t4m
LdGrtHjlK7tBYapIoNHT7/ZmyHd+iopacjuwB+2cw7zHhIO5qQkzqeG3zpy8jpCnBoiAVv2Olhyo
UgYl4C9DlIeC3/KU0u7IPr4JOLPA3F7iAdvqZFFRgxVfZolY2K0YYC47PcEWLsGik6ytBWTTuVLk
shIlDTVvRpHNMc9dEqWj4QFA+pnab9uLniyjDLSdE+PfP6E3o3PXjfMMF9eRP+vTzqIypD+2FapU
GniSUY+C0oL8Bu2nrbKCWvFoKcNCvE+GBwPEXO8wgR1dRdhVCZGnSSqBzhWC0t/pm7/HFmpekSbo
RS582Roe8ZHY0SmqlNsBoEZUiObFfVkbxQVAFxpn8zWDz9k6bhAUf81rzfHdgMhkHTmjZMVpls8J
3MuhXyuy8MPkfSntMfVZELRfIii5nne5YW4R1i4AKDAtEygg2J7GJIHWnYxxPdESTc0Ykyss09Eb
kjO29UBhmsxdszUexK3xB3ofwz/IDSCHG3UH+U+zF0OIIbOngM8qj+GIvwX0k2w2V5M59aqKVkw3
faQRSizlYJ3C16wtYW5MSD6B5znOuSXuk5TRFZXN3dUoKUGMBRDUAp3jEV+lh0DMGilPIE4VMD9Q
zdX0mFJqh1q4q7OoOpxQRnPhIFi02uP6ZY9y83EY5kZ1IF4KBJz0yD6aHzEcyC49BjYCYEgNIrAF
WNXhhoGGIPWIMphTHJ9Y5loD6hWkqohucmYsw8kVjpq4fvwHRO4zMGrI1OAxV8DY4s28A52NjqYI
mEONb6AgK+5OdmPOxNDCLA59dZFUPORCZdVcMkYG0Z3u2Qi4UeY73Bwbw3yc3VClafFCi2JOl4RE
airsITw7TYEz2ScAYYJDC6LAzGPzNZhq5AX1Nlp27iV4hh9CneYwe1gZSbyMg9pG4cBvUk/s52l/
ls9DdTAz7v2JWTOFeS5LltgAxANkuHbNrDlo6+hlgNqYrS9fgE5KjRQQuKfDLdYnxJ5635QwHvD6
M71ybg//YWvAK4HorGxzoIFSPSozhGPBWF/8Nnw5bwUSPWJJ5qv3ShwuVxfuTG4fyQKFNkvI0ghc
iEu8GHgmk47hdkQjtvZ5uBXujitD9FeQ8oE14zr6+9Ok8s0xajUaWDI14GJ89g8mzzb6PIYiDGd+
89OAb4VjHlxxVgCQjlmQX3G78guEH8rSwfxe2HQzUYYF1Q7/ub+byc/XvYzJXcRdnyYP0876S/XI
d8wh5FGqSk6l3DjsNaNfWAfdBa5lg2Xf2MfOD0zXwMafc0qG6x2TBPYEetJWxLAVRttMMZmGuTJw
n1FiP0WsmnilCClxOPOLIO4nALJPOdgT88p7lJcslSndRp5yxMEEes9gN7UMBYSg1O45YEonYjOp
nNrY6/uvi72ECoOzuRrs/tNyjZ/4UuIcYdG2TNpQZJR0qgoQ1Yg5kMuECli1145m/DNFiR3yl0DB
Dgcf/OGGjEh39i/E1eILFqFD3BU+1MCvPeIUKwA8FFtIw/zMwD5BgtN03Gqd/AbQ0/LSojrnxNAg
moybPgCbkyJqRFoKTujEaQOt47qptzltJR0Q9T6qqa9zv3lQFcr0jeL6ZH5P08E7u+pWcU1qBcp+
4s4JtY9NcPO3tL60iSrzkt/99NAie5j87QuHqKHTlJ9jrV61GK48/tSHvOtW+xu0FyXSH7/wWsdo
iLsG+g/rpiJ2SBwoJ9XXhjWQs1tp/ZR7DTENg7NhpMgfv67//HrPk/8YjwbE86BOchR571Z4ZXcL
6eBhv88hxcn1BVZ5ymj68I9iJ1DV0TkMOSB+H5OnENxo8tlDgVdbCftLl42aASeEHwGtK9VL/tC9
GTP6lqvxJfaqBYZNnjgqHb4y6Bw24ccFzshwfliU6J4pyuTVmKW0zfctyjQ+DUlYtKjGbfxkGcIY
flpFmwBmUCkYT/BfrY8x3C3WbJIcB2gSb8qKYnBTiHuUk2rEmaSOCU5F1aLwWoeUhsqeHZ1Nt6To
o+SOoe9XEBPXqEoPSg1GYRh8rPdvrD4wqpf15HMfg+gCK/cfIP7rp6yXb87v4Akbk20K2jo/9Qfa
MEweBI3Ubvmzeh7SDng/FpHijJczk1EYe6caIKyinUqZj5i3Y8Gm6O7XMcD/ehrtKHbFB8SBzYdX
bLtvM6h1EWQ3dRziXDlnZzQLv030QgL/bkk6FLzzG7FbFClq33/LXb0es88+ONy+AWUK5w+T5Fvo
0Yt6bMySg62y99ctHllo1qRCesdf/4VQyjh0WkJzT2oYSOpyysSY+f5u97yRs6fxeIkfEch/akKE
+iVsFPQMyZHTYcFpEZiUPWxPlFHcs8mhT1t42dU6uFVfkQmYvx1DNeL9Tv6anEmR+YQ4e5rynCOX
Xg45btS5Yn6mtwSFtzU8cx5sLlHfOo0c/ibchCOfDpaizEg1F/8iDfMoTj3Gq+SWX2EMsFfKzdBh
3Mah3hsnyfmE6R78KWFHwdtEwB3ClFj7FbtzY4fA4uuJvlqETMtnZy7QrMs8/ZGs32KjZjmajBLt
ytyr2nJ695Gg8JxdpiGDSByriFEAxVKVO7WZQ8PDdkd1Cg24njJ7cnjkFF2CXZPy7aBfrVeXZaNx
9Am0JPpRMSCau9Vn0vo0B8W4aoVdq0tR/ly+5/n+ggCIWcmLgYNmhL8hNWyE82lfzAYzEBNOI+aZ
L9k7tLy3PcT0tzK2pd9AkbldpPUhZvMNwb8j3Dy23QF0gDuZgYOuKFpmBv9D9gcJBOGLcYOvE1wI
0zNfOsXXlenyParCAsvSDgHdRl1N2g1uEHxPe1rpxm49TTjFxCRnHATJFmfLBiZ8g93OCDbeGZaU
3UnU5RbhcwwDx9+ohR/Uy8WTUb5uckvEaXZUVhooGjBVdT8R3i+UUUUs0yO6LUoJCmpGHbRY6Wkk
UvgxIYdvd5m9MVFH527Vv+gNlT9SWYhrt/oGWAe1ZOdl/TTBbKegFhKnBo6vgM/F2x0/IclRV6uX
RUyUIbnKsZFjBPV5OKxf5oFcCggv/yY3uG9I5o9qQxEDeI8d+wI2fpEzGj6oCouS7Uay/R9OBCgq
jlTtt+92eqT/fZxNPLjVbsPunbEbO5hO2OlAsrsNOU1DJjy5lJzOlDotW86esM3hN+tRerEoXgJ6
QzV8rqelsjl4eOSkPWc3+4S67ik3b54DyEmTiqdVZKJk3zWz2eVuYHGHt98GXZ56HssJ4epbjkUa
VDR5bHGLPIhI8pTyUC9Il6swRQbY+Z7kJ/26Xr43VeMwOVBH9WSYknuvKoTYe9qzghnU+iIcgCWl
pA1nFSRgmEhOmHV7MgOMfjIKY7uKeTRKGUBe5j0oUJ3LMfoxBuSMyJSnYX8Zeh7UJkX+xkSQXp+L
yckjD+dZ/Duar45Jyz8DVaWRH9rvoXyCW501daIojIqBtXuQ4e+gWACQn5qVMjqmS+fIcA5dCgmo
RXxkz3vPzZl0ah+UjV7foRX7R5/zCocPe7J4teJEXuKPTFw6h+jAHaonacrbYLCANwaX6LxqBkTT
nxu35Dc+EDYW3cLCN2yBZXwJHZ2vtx1aKQ+7HEp96mEwB+B3ZCmGEliQTuCQ0siUjiOOjaMUfUEi
a7ihNipBTDzeVnoe+50qeONJjD0I4zDsAA9tB4L3LWlsUr0BG7gk1+0dswWpuOyPP3CTK7z7J908
t6iLq6aAJNhnpwHei9U8o+Xz45fLywYGDFMa/hMwhgKIm/LZ4SaBiqEhQ/kEcg8RSjzQ6yhv9AeY
rsIqanRFCh367fkuAHNEwCjHMB3XxRgvbKg1L+8TU0GB8KKyUMJpnv3yxZ1k0q5gRE4B0WczBsu7
c+bePOAS58CZ4zsy/W/bdHL6+j3YtOy4/nh5jFYj3HYSLENDJjnpScCzU9AFLwGpfiC8dvCkPEjl
wW8hpbe6QBURdODV02h7alrWR46qyHXOUF0JLkrtzDVqxPuX/9txYXCtPCB7nfj0wjao/DpWxc7J
8sZBULzdV3KO6H9ye0y8xHe8XQ2VCGxb9cRqfNqojMC+/VB88AGa+uElGl7N18MftZZ15TTAFXf7
05kV+vzYSspvgLuFoqoezrIc8UnWz7BfuWpY4MTwClPGtXoGzN6HVidzfXqI0wOoFkzO1yKtrpzR
rSo5sIlEB0ZB/Vd4msAnXfddFaA1gxtYeIU5HI6vT/9xsm9QM7YP2GQDHlmmgf6JSfTISvvbNuDt
jG20QQu0Zgv5UsHL/rZFgGKBy8gh/Y3lRvv+N+KgOdiYb/sp86dUwvlbwrZ14KQC0SJbqi9S5C5g
89CBTH3u8VrgB3pwUdYfEBXptChRYPwToMW2eJhDkr87/+phCty2r8ZS9Hx3s4QLeHfzj7hBj3BK
Skz2sgtdWv9OGjXAHpSh7BL962FoYz0aOxwdVINa8y/MGjoStP9jD3UCOdgB82kL8wh21q/BwcUR
f9p54ZPSBByvjVTBqmbOzKObUX5fISe4lxZsuxgH0DSG8PFA59msKKmHwCZDYD+wmwpYrYYZAccf
s1Z2+9LQI8XjNFbI6sfQZp341RbxdREfeCdXkAFWwt45VDE31oG2DmN/9cVGBdtysZzPY1hW7HTs
EBBaETSNfZ++ig2Qbd5m0BBjB6hQ7ucnjsl3U4XC3UGGqgRMADeOMrBQXkEwH7CiKgy0fitjPqI7
YS8AdOVNYoGlprAYh4hczWcbcmkIy3ki6cHKc4w3maESDwjBcqvglxPp4aDpNdssGIIbkNOQXiWw
8r0ZOnnWhSR2DN+iGDuIs2T3DUbmcSDnmPs8j3RTV74ZYn7fw2Cec9ZNbnRJzPdcchXINxrsxkpM
5/6cvzWkf4LWGdpt+eT+aPzGLqlYPXZv66qisWQNmjtF1IZEkZoCVq8/flOgMjgfxgo657Lz4Ve8
HN2bB00SZVrh8sPZkiD3WyvsmJgsdKYPY/7OGIggnUJBpDE350KgSVE7wyk0lndASqNv93ZvnQH0
k+lxojvG8hQS6TLF2A4Y3MGj+pliX+xexgks80lXVhH6UCWgQOTASBLAURencOyTRMmXTVxyqo8C
6/ILRsDuKPv7fsRfcsUuCt0J5k4kySw/8YA3c2rbgI+DSKlgHsaxFHPkVjxqe5g0MxBjgKfUOdvx
MNz3x9D3aYSvAitxP3baTrFiVLvVXM1lIFfYV3OIGdjZ6E0YhPCz6pVl+Cc1t4BxsdoWtOnSct/Y
M/+LZLniDgkjTsw1Lu+4bU6nOnirqMdF6k6hU46XNO//IlGeGfbOfRs/9VUzxU+TTlwBvRdnkuSi
+OcqoIKF4FTia4eZjQv+Z1sWYgcC27gLW3zOKyLG0CzAXfu4AOU+AcCLBn9L5Ope7iUUka7VEif/
jH83zoqUqyoo9PFUV7GMUZ7DK9PCqDjssKOhRL4Jlxhpyyoi7EcmRytJarxLgT47rM+jczeiP6hs
U/e8c5UsOkmI/O4lbmFN3Y+9HCuLUVzloCMjD4FxpRKDSdHRtl/ExfXsjFb3Ofkk3PSE6V5Hs849
F6qdex/XJg91Dg8jR4VsMUzb+atK+YyvIGQsV5qzZXgEso1K1l1BvFDa1HY8HpM2kPOhplbjTrA0
g6VoIi6ZKvs2FDqrlZIzAlTcBSI0ZmqsbPzgaVWmqzKZjKdVhyvujiIuC9S6xYJO0P7j8m916w1p
GWqoVRF0h4MgIzOzbxtO2ozTgyoFrH/OTeN3KVanhLvKD9AADohKZU4NMR4CvIm7iNpVYWqojBvt
qhaUdfo741fUEM+MSAENdQu16YfEINidPwZu9eTYIMz6Nnz3h3Nw9eBOA5lcjx5uZ1dz34PYwLG7
qGglFQ2enoouS7GQWh8qaUicqvnsM62hvJrF+G4KrUOd8jF1MPxTZeAb/gjwHVHXMN8sLWua4BL6
T5P7sVmdcCiV2kOJwWv++RcRTI2j6CRnl6oBPIoxmFFuKYyAYm5K7Ndh/HwEqaK28ikm8DixT0aK
jNRHi0VwzUvuQbNIyoAlREYrClBUrx2c1I3xabFkC38xgBvsXoex9bItY6kFRLxiJQBZZamejXPt
Mp3ZcPM6zgSR78dkmiBUAhVs46tM/h5r6brjN4rZKQ4J36NIej8R8WjNkrf/12jWsevs+hHPrEt6
K+5SuLiAsX3FUsUNQwJirTKo/Ib3FTTNgeH2EQ6aY8YxcDY4L4aUjK3A4FbyjPIjuaBfZkJwqmbU
Hwe6E2RnGabcSDnmVw4FHzG82i2N3459Y5U7P5ZM9yonuA/vtxfv/6yK7II5I2/K/bkWhiE354OF
ppv8lPgZHLMCl8SlpY/Bap8+hOo2oL/+GLQIFxdfqj8Xjt7nvwiKHzEzmD4NjWhxCUoEAXbSCGTM
k6YA1ntTfqkp56TDNXoUylBlHfMAwNsoTC7FWL1LpEfTUpFOv7Q/vBgdXs4/DH26ctXabler3rKL
6P0ZVAB6n3B6tgjDOZn4C4krBd+eORIzNkwBW/u+un0XeO6qBtSFheno1Z7aNZu2y39srVUfsz5Y
rbrcPrJtY3zgFJvP6SDgAGLdzu/bf0csp8eRApPddo0cnlJ7eWT15mL1MZesOx9UrVzOmA6McV62
+GktDHIEm74aQKs8Nc1Z8dluLySIaiXfppxJ2HPyN4OuQUgAPg3AMsxl+IVem6f+73SzWJ72iHQ8
tR0cDfZleE6JZiH460yZ+eNl8G90/FLJUNwhexfAu2T85YUoFxiLMDSrSWiQfZWpcnP1JYp9dfp1
/Cnn9S06Oda0SretRZUerQ8QAj96OrmM3aewX0ageZnZWgWR63JooHALGaHPbkq+RBz7KZ4A0K7O
mF5QYXMxsTgwupxERzP5gI7IvgHrnUJM2YFMXY4X7qLXCLKYCknWzzpG9qmHX6pmOSxVtthqZK/U
YsJpn6U/3epc735cueOhJAbmJKk72YvYfbQIqRV/4p7yDcSAlOrzc8bhOQL4TAid/Dl3uyNaW/wz
sy33coBLFz4pzKgQqvARcGUjuAe3HvBhpV56I1HHOogho1eLHhI9G9JhPl8urdXF4eE6xfcZfqLT
fzqq1XdgYcWXnoMxuRsj998aowIWz4gbx2FQrjhf2FlWIw+/dNSTK0uruc1tBW0rUwyyep/WXjre
r2a+bFJOUsIwCd2z1pdjDJtWbBDT+/gqWTrQCofkRSEaU33Z5LyzitJcex9tiQEUCrWeMRkhiD2F
y6XSW7ouvhJTrCCgPOTJXGnUDt02jThaNTH3ETthfgH7gcOLHajCRQJwkMEn74/mSG0X6qijTmIg
bUx08OgJ+1uzcCOlFbDdrTv825ary4xgTtEL/pERt6pW46lqoKJaWAOQWb2Whxsw9uGz3f+yw9kG
u5cDZk4GbDfIVIoSCeljjjCaSz8oRfHGayR33tH/WDqzZVWxIIh+ERHOyCszAoKIEy+GqAdxVlTU
r+9V3o4bHX2HoyLsXbsqKyuT1URb+WNM7zZDy+BvwoX9TcNxm0aj52A6D9s8HVwpSJVyZTGayhkV
9p0QMaaW1WEvt8RYIsMH46c29kbWskENCxxPM5wGzjCbA5hI/IScAj/SRIvMxpXuctebY9Bw6NXU
13+d4UZB1ZN3vvWw7qNQHT1Ct4Z6aF5wA8q1RYvS3PVr+Q7SroXCqtJ3/bHtfucMEWAHu9LGyLd9
sOvSaxc4X1JMd01G/Bs987oWyuocC6rvHDIM2oe8VVtUU8ISxPtkwfLo6n2VLzgvk5M+Ksaj6Ylh
azSGWYI00ggBKcvLRsn269spwou8GFkffFzQ9eflcwiinDSAA24zhiDzUY2HTU6MhtdTvFQ/xu6Y
PWlDIcNACWGG9V92TvnDlBFPJqhLvbxPuwouSwoas8nveXcsVhA1Jj1vwhIt4mJyqdEfTqwZ8vDg
v86JwRumrlEw0IMbkjQduvSOhQrHaiuwoLj+JF4171pbUkrUOL5uiodJeMMrCFPsRsdMqp6BvVb4
XKlPGVcmYKbzHRGPtDIiNqAk0RqEYqzDBC/JZNo8s+F4Bk8qGLfluoz7M1GfHVzGLzlyRZPogX6y
IzNFHGm8CvkYG/2a4RuNW5YL/IKuzZQ0xMIzG7Vw7ZpcO2VK+GZgMSL511xDC4n/k3pzReSCSAjK
Tv/OzlGT3wH8TOTPKMCwpbGeWooDFRDquTCb0BhP2TdnPei3MO3RRJeNdeGCGCWRFgEl289th1Tk
ZwiBWiOaMBeyCcXyvBzrRrKBzx+OK1AhF1jcEEZpa0rhcBnWbzZwE0Kk/g4oYPCUU+id2wxsiXrR
BJXTFaU+aSMAkUyiHS/G3+bJRFGGBkpEpdk3PfHLmyssjZbZ/0O5UydKhmHjQ8pql+DA+s5mlrfS
ESXZMzShF3dO5OiXxt1fGJc5Igd4SzLiDigE0aVA0xWfWgVrogFFaIWkVBvnsYSAjMJMiohbmjes
n3sGqcqBLVQkyJPIuTmnKmSJ877EdaGsUPq0bWzBPhMKGJzVp2xeEVoKGZQnRedyluTu/t5rYUd9
YeB6ON/h4cO4Plkdg+3TjtEFV2BR7XTyctSSZcwcNAow/ffMJqQd+YOz9UuqwCvIU87zD8cJOxAj
A/rxDhah3K30MMJFb1Hqn21EWVT9Id9OcgHB5mYknJ48pixlcKGJvkxthRE1VxrKxc3ba6Lrlc0V
dkY8pIwd5sugNfusv1UejAlDicfAO0OWCBp35YkpSHRw8/Q2wcpKFBd5zlLWEw/EL12VFuc9uK3+
icLwoaROEEuokPSI8im7Pyx8PbhLLSv9XAxErpEmunFs2GUiNKDLlGyaJFRSyiRsmqKCzIBKsgy2
O0KK92pyYFYTD2m5BG2co/V56w/ZPWyLlJggmmJpYbXIIQv4xCJTRUHDGU6BkYrSihhskvdnFHMk
l1tnhmp7b8wUJ4kxZrF6TeGN526DrVZQkWtWiXESGAIZwGGQFiNP74aVuWXXUp0+BO2nBaF3FksK
ppSRLlmU22OOlimPpQR00qnHto+cV7/H9DPh+CEH4Tcmy4Nfil3AribpR4WVEt8RqRnY6J8RCAO2
hyRVArnArCiZJZHcE+2ko72c5m/iA1stnc/ftq+Rj/dabonGHlaoIhpKqxJtg7mpBtQV3FQdJkmO
RllpFcxbofVHyCEMdbDtFq6e3PjwN8MQVwNAZKRvZAMiTiKtjDS9Y2j0NaUSP/IqSVW+NgFcetof
48wuQbciC+csDC5KOuRKYd723hIi12lnwFaXDXQYfqz84EffqwlKg6SVziAynCk2PHoF87BvwPDa
TQgGfeBkpEWA0dFyjn8z7ApxbqwyMW5dHxYcRewqOZ3UQYXpBPFN3BF6NTfo5T5mUkUk6DtgVMpo
2vpp05gdwKcA/VWwgYR/QzMyaI8YxMSehjgDdOBcDLEk5EvHMp7TRfAf7nvA8FupyKxvTzTw6YrC
PzKVpEsTEYCBgUrTcJ7rLufIGz4NG5mMjnvLm2xLo5ntzpveTp/drXcSywwZzHCIOdLSVjpclaWR
TAxWh/nQonB5DRjWXKnT1Ws1PFoGTIU/cM4/Mo5pAJFCFCEYQBqcMinuk2/i/LTGEiegufJarYJn
QTeboa1sHQx78wUvYBWypL1kZjEFGayewfDt3M72agD3aGg1K6JwEdfmUrHveFmrVjHZ9grslUDy
9HufU0bKcJ75ume8FQP9yL1ZoESin2dxIiqXGC3u2JE/Yv0iFpV//jEpJ8m2cNYzNhXDOvCWgyG9
WstxdqZ3HjcRyDiFtJyZKJ11uzBWrPit6oxbod2+pkWLjO9zXXiOJwZlcXO4pnTlo0jnTwZNt9sc
aXgGEVM7erMSrpu8znj+4CvlaLfTcZSIBdE5jQq9w9HDEPhzxD5HAC3pm7hd8KaErYgo5nnLWDHA
bhaFzoiikxxC2E7x8ez+Dr/Lwbz0OGfzsCDzPKYhSag4fjw5ZrCXZc9vgZkSRBRchGnlWJxXdx2v
OOwpOg8jdjx8x428GoqCGjWsY62G0G5gMK1Wk5LcNx7Q6UVFeZjsZo5F+88AVDZYcQmXvRsT/J8Z
s8PNku+WtyYpLqt88N7wmOb37OQTk0Ck6cFvghy9ci/vkLXcHLqS9UKzkq/cZ+SXTxMkHIPkYujK
KsbkMG6H4mR3tImgVtcBATfKmpHQOMYS4UDO9HI/Cy+RFmnMqCAN+CRNc3EwDvMPMK6UFZLEWsmu
MtBLRR3KVHv0aDWNeynhVpLwCmiudA5758EyYSYTzw4ZgQva6EDMmZ1kQLHJDE9X3AzkNWnpUlVQ
iYdRnu4jJ6nsGJ4CZZ+0ynWWThJdWPgJd4U1B9x2YI9DCW54swoUCZyD56ro0RxbKBKjeXiyCLuE
r63Hue4lyhSoTsYkq2AWeAnCeKRoPLk2P2Js4S/VdqvvvHF6gmtQN3XIKO6WZohJumEUQ/KNs83k
PblGyGFqA0eOKGZD6d8Alm271po5v5pCGX3pzuLNFZJC5hwhqKMwehsE3UHAQViQ9A8vYbUVweGl
R55VoiClx5hq9QdZ9HS+3K/7jGW+Z14w3u1nlQmVhKXP6G16cJ+rplk7F1wjGUUnChAGYucQwIjG
P214hanDxqbU/s6SpKPrLCokwhBJJdkNjnitIA4lPJoqsvib2dF3YGdKu6YHtQfigALBf3iUod2b
ycp+5ARUvZMKdvI/QzIgOzxMROx1l59dWiSGKBdAg2l1GEtESZRxF3qz39aoZVv0QwWBgC2M7mzU
N+jE0HPFrvpkBguNeM+87nVYptfpKYAM8WAisjfpLW3lTTVURq+lX5fAJc622bSW8N7q8mr2vW4T
ANkDhUHg8LqjyCi7w9t7xPwRXMwGI6eEKgdmAEz/8LnF3f7Vss62BuHrM3pxtLyi4ojLFrqrE/Kv
aE+zmyVDhXL26AXgCwY6N+qRHfGgmU2joA1Y9F/jtoQt/KnsLN8LMZbn3iRBQjC94IPUvELKrxl8
0T6a9geRFFptNE9UirdBVz9woC3d7n1wVaSB0Te+cfFXTgECFcou3DI/g2Pb6H9wZXf7GqpyzDpG
GLWsp62QU5LGBBQSBkbkbGWyD+osfqzYLnkjmEVMAUbLpEB3nIKamcBrPWAqSLU2Dc7ft2LTahE9
w4yJBboBKNwGx72F/Jcc+G/KiBfAF8M1eBLYiPYoJCJZKWlfGE77PTB+eN/IHEkCiOLRbcV+QHcf
NZ2lWCZTjuWCXqszyu08yhp/1EBpk2VMDUsvpk8V3cLJ1yPnIWXPMiymyF8Pqonx2gfeat8gl0bv
HMfi+VVg4SVjWE2vZ7WRPTB8dKnbHry/6mvy7ZiVRN6L/c1uARxMjri5As5TqpAO9IznKN+PGYP9
svvYXfDMo4j9i8C+s+u5avBl1GaPPTpoGRdh33q2gnB4N0jPoAq2MusgShV9vxRdKIlaV5vl0tT3
5PVdu3Xjut8wFwwSpbv5kfYV8Z4k6K/NRKc/HRWRy4Od+8tRP5yjFGwcQa/RY91M1bP0kDIE2jkn
xJoHicqMNw2kBOttv3V817Ka4UXUyMHZCSgHySM5p17x0Yw+fex4xmDULSOiyE1P2y0MGp3zBcTL
yF50BDAbF5QJAqUeKdIvuKGqaXoRIPZWCj6ESOnW3KwbebIZpe/N1d7z4TRN+3oSAc6wpCQ/fN8s
ehiadSQaBu3SRtlzRN+Ld0PVknpwJxnvbv0bmds/xQBUDiVMO/b8KPkkVUxGJQokLWq4PVJ79JGy
Oek8yvC+H5LpUmKeCB+kUNqQncoJC/QHiknk93QPCqmazUrDSeT4b4L4qgnjDdNGBNTbNg6VVZN5
UYgIOv5qsaipdKSp+BT32zc56v1K/sphwlwVG8i0OUOjefFH6Ubhc9vKaYM4KePYlBv7FihKUg27
QaWLQzA5vhCXKG72Nqig7X/FTo6SbSXHXjfIafgVBN+Xf59JbQHUB0jI+KkWqmPqHjh3ATMSMqW7
gdmj0kdl6G7UCTGVonoEA99o5qad0n756zXoXdd0RzY3F3LCuDdjiGvk+oc/1uc1wH0dTdV6y2VE
oX+35ybVJixXrHbP0hn1QYHI9Aehudl8eCf4NHfn4370zW47YlyIfaJGgDKHIZ2YqNF2wKn3KWi2
0c2ZJTBDoIkTDTkmOn7pDf4tOozXFik9JpnGlJnp2lWQAWLWZ8YMtQ84JlJG8WbTpk9LSRF9uCsa
b0A/GjkmB67FcSQMVSZLDVpMc4Y9os+wR3Bl1cOXvbjTP8iV3AgwJdodQcZm8qVjsPljJAlqzzkT
gk4NYEKThDP34L/GoKb0si1e4/YSHP+Mz8ucbrg4GQtftjAveYQi1yG2IZQudKm7PkuZ+ujssfHD
g5BPkHxEKOk3h6KkIDLPwVe05PkUXCdHdEfDUOLSfAqmVsCE4J0wOED0d8lzDzOTCXcXOpjiyXdj
GpGPR6nyRbdaXoHpJrNwXRg3sBu4+C5ULgOi/AA1OkChLHt4YDn5DZiPOFwJeZggQCRmVFHbW3BN
dC2+E77wStBcaiZQ0K/ZLPW5Yk/ppFxD0+WCfAnPETUc7Z6c4Ay5AxJFQ4Q+fEDbfQZ7yVLiAkLP
h0b/PHvT1bhyHZqV3knU364UO1e3HzgQF2dI4GB3mDinLc5zBMzmzWJzs9kd8iISMBE2YK5kcCWF
AXU5B5kJA4AN67TuFJHsJMpTwY+vWA+TUXt2enEQ25DEJBVsQGFpyawPO54aISkeiIpbvCoKsw4T
xfS6SMIRMGNgUH/7dlSfTL7gMZgzUy2k644FiGJIKxyoI/1s1onUVuj/hhpACc07Ru3piXNP7PQB
DyHmelQXyHz4myvqMF7Zy6qjOZUfBMV9BRlc352ef/4hskv9S9OM+S/64VTNKF4siCrgD9fgDeCC
PMSOR0G3pi/piD6dHz3xbAGvJl2g59Jyiru9v3nAqH7vzZmJojqAEk2VZVf38QA9PwZdoRKcKbqh
LhGScANei1jjFYakUbacrOrTeuz8tfoGy+24uVFsgQh99eMYJALxwAwk/EgWF+80t/sdt1ZgCMZt
hHS0qg5uo5P1gBMM1k3IOoVOS3Gwb/YqML/9/DTwkDf31q1N3GvTP3lSHAHTvVxye0vq+LP9GL83
kAQezOoDPtG7oD9jeOXo1NGTf61vVFSATdq0k/T9+DXTm1J8LmM4vxRJVIdpTWApvxxujLHPWES4
JvR4Sg05wMAOmLQGACJZe+MYYBzQCXTSqGXlfVkA0fdX5ABLFS5xVLm7och8T33Dhc+k7zOYWqPp
BXSZaFZbrJdSr6ly+vQvOjxTspN5+F1GJ7q9LTNszuUY1D1KyDtLnVF5csfk4W9JRwB0jhxQTZ2q
AmlkR+ggTVCM8MMa4+HbuUAIKbUbzSHgCfCNruxUOMy0d2n9Z1i5c8ZRQHXQDJt1TGrHJClhbtQJ
CvaUS6TjLY9GAYetWTp8VAeuw5/KgbjS9N5fa9pYSYZCs8o8OGtgBdmNAr4+t7u+bqegrWcmdPmO
noZ/IexuTrokoWrGC57NQGvOBm774v3rUgxVxoOODhjdbSLo6/YGDQALF1wIqGAQEtIgnzMmCc6q
Iy1zdXumlB/QDMIDjzo7+Cjw4rjQsXBLdNRfGfRmYMOy9slEBc9YLV5Toc+qmTKNKZOASWj/lAPd
mzkLRAAK4NM5jKmGrTGjTuUwaWsWjVOk00B1m9DwhDjaCQaMLHXmBBw1fI84YlVrCX9ch7YIB/aJ
l6RU/X0w7Y6pGOrVuiBuRE0tOJf6NQGuyX7eKKreJRTTNHGQhuSw5vEm7eH6UGAG6ZLqEV+vto1p
MI5gZnZlGIrv2p7BbqxBM1LlBKWBta8NL84BRLRMaNvyQaLKSZ3MfYtPxB6Gq7Y8V+n31aH3liYm
4MR2iSnmeRFRNCctZskLHfiPtEqwc0i9KFWyxM3Ea2PzReuUJvAq660UvQfxVLLo6dIwB4c1Mlaw
odBiJBbRrx/sW8AJBwTIXfXupGAr+g5SL/KbiD5qPCuJAbuHgU4B35hC2YYR/nLpjZsxkmmT8cAi
fmtGz2TqLT5MhBgDaEL7mZxBom+jp/emJ7fd10npac6VQhhh13AGkVzQ16QG7XlKBYjhAvMUEBaF
T300M9LZZQv6MOzKE1IXI/I35NiN3vZe01Fs+qBrXEacxFfWy+rFjLZKeWAFCOKx4zq1ly47Zps1
oBiHwrgq7MQqjIgi0SWRE2Puv+M2AYCGiVwJfWYKMVtGeHwCOjyxgSCxN+Ditt0wUNmA1LEhBwrD
9g7LS94DWLVytCaaEejiJk98Nfm7J3uHW6V8+T/FB42DhnGMc9H3p6/BruAXCuveXIalwyODprs9
94nu5a7WabaHPgmYkFkEe9vgOiBCbpz/4N0fvA+Y2yG8PwglkCNUOy+lYdKcncAJepikvKTBhOSc
BVmBu1QPD27LgtHrdLqmSMR1e85ySi5Dqp296GEnisWioV3sgqQL1Jx0LanYd/4QbrVgKc3AQ2LD
OupwISpmkHLJQo9rerpOIpp/gvyxHKerAADSAeqCQXCNKWe8pv8mGKeN7dGsJhfjRIiA4AMhncUD
Pz4oDcJ32vaPLQOYhL8XVl/V0VNQQ4dhXou5Nc0QogT3mRTu6/HDhDjYFFrSWXRVYD5kxFZo5+m8
hNvrnUYc/wfB4AiE2w6TsnsMc9gniy9rlkYtnPfFoE4fBhJ+Du2vJL2MaGMb1F42x1YAFVMdINiH
i0csXKyUdkHpEnaBhwCKUalIcx7jFiQvWeMHFugxpfdxnAImQumKegPb20fJAzQPKiB3CKMz3RG0
kH+EYJJqdxOiR2oT9gKrFeDVutVhReFcILaGGVWBhBE2Nx3AhL1vR/ARyRwUrNtQVtFhpT08qiF+
DGD0wilXYloG5k1DkATobJ5tnafCKcsw0ExPbDsPyY0yG/qOQHOIr7KYwpJJSIhF3Hc5f8hXKVHW
WXaHxMxOoLXW22w9eDGPmFaUJMroCYYRJ5LUjIB90oXn9M7N0GwzSTalECCvwdrbWJpJrE62Eq25
44i77VU9rue0PQlTpxf1RJV1ZzvzwKlOV5YwmIUth2yqY+V2BVDcNxOZGSW18yBwEVDRAE7l1KyH
fEIxSip8kIGiUg8qgcOZT08EoHVnJ1DwMdqcMtfOocUtspHhYfNKeXCmVrNt8VrZJs3hFn8ghYQu
6ewdgcZuc8exGyGADuwSKAI0iTjg978ycXCkFvuRO35ZI3x1z611vxMyfCIwAMUvyzNhkaKTi5ud
5JMXw/k6H1v38AgD+gOwnEfAPOlH1GVKVrjkAhcgG92e9yfmnK/x9sip2QFtVafuxojBhtM1rw1/
g3g/9E+pK+nnZYTtLL/R02nmlIcQPwN89pL+JvFUjJ6oVnRY/+TkTFX8bVxyfxNLFTR1GU1h4lwm
FWm+kWHJNXCLE5WdDbfYOa8C/ewmW+41/madAafDZUAhC/Z8gq8IunjnRFCMB8vfUQ2dcfvFojIX
isNsDQuVmXAMqCUF2Ztt7qghEtA7g2DP6hnTz6dTQlFvZI1wrqVTE+42QBBMAypN8XBk3v5Iqk0M
4r7TkrNeku7JOxWGovgYXtv5j/YB8vNbu0xDCuLut5cMqBiPDhkl7Q/r+rsYTu77GHLjZZR6CPkA
8ybNLNBCZbRoMFjDLBvTJ3y7L4p1c2tWOMULfiU5Jc/EkeYzvXCUjWkPLKyBAno5hDZN+vC040MN
KHp3+4q37ZGAXuZJsh9zJ3eR/cDR5O2S53KgWUemSo27X9XA1w6tCo4fOmwkzsQJokttv41FhTI6
47rG8Q8vq7QBLD4LHlPrPkRLU0bLOvMnxYJRQTIeAwbjMAkpxbg8w+bd1z7sgkZtqORbPkuG/rnx
yotBV1xRhNzhqWcvLbomRzeLzurm+wcOQ5CtSYoycpeiw5VZWtv7kKueGSf0Xu4rB9L5KCD19Okr
4xLeXxB6a+IyS5NbeeW0RnCL71IWBmS86uN0QeDJ+qB0yIegdgSHoAVRb3hGQ+CCJfzgrtkqE/JM
Xb4QCRn0Wnb37iwPzuEdkhk9YbNWzjFqHXjuB8xEaPt0Jjz97hcdlIvx5PmjDtQ5OEsoT0wmIm1Q
W+2nf+Y3pMG3AU+6AVqkjGocY/q0a9VWfFZGPePcNt9fG12vvFT1/XPMT+FhSQ/J/r6MfmHcdrMX
zcj9oAfmq5fU0psC9X4O/rbdOZi52oAHjry6USX3nvfA76OfHE/Ro55f+5vvfVHf/P3B5lN6F+fG
6PLd6mzzD1Om1gPjyQ5lTPsd80OnD4xlONkoRCYfEMslBi9leNJ8MNwzozQ99KHG/WnRsPjTt4j5
zUUz+lgOK8NDYTdeSQPCW+Hf+n5F8xblfy+79qwWin9X6EhI0xOf72a39m/HcdUaafo+FrcgKNrz
zwgeKbt960k/GCwMstsjyAgBGL6EHNYRGxGTFFdI1AoVwImyhBNBodFJDMg5r0HfNzExLYHnRTnM
yDmxWp3V7N67J8VFCHh6RXgG4HcPvTKTKPMLi6nnqcSGH95HnSD8AtKhP3WtgvnyH8gElCbhNPiP
4GVS/gEuTX10+lC4E65mCG3/mkb9FYcv5Tt5VULj77OJG4D95Akoa8oRKATjS88sfbgXPEsY+MKR
zZGCg+6Un+3PDeZcx2J9vPshMu6dNw/W0Z6DD+P9t2pz3pSFrT6kCd0HvbsyeKI5FLu8gaY3n46y
zlr3zVmJDpjsuu0iv+6chsayWH6N59s8PehBOrsFbLSwf5vuqyti3UzcqXMFLieCU+Gtvej3EK2r
PB7/g2qCkIfG3j6oLvHnns9V0lGF8GBfYZwxa4yPhQtZZ0QJHxLu5t1xyVSHuGC0oA0/AMGYmGZg
XbWYqfnk8I0XzArTp97AtqKSFCAhf0Vnuz8FDH1OwUdaevX3WtNwyHBwYVpzyhCTEeL/SRH8tUhT
sQAVGmeLqTWncbfpqTNig0/Hn/CLLx9yAI4pCCo0IGmIUIbkzxHlIL1lUJJJDpE+SlA7Y6XCMkTc
isJfEg4c2cTIoV/BeyDHoS6CwJSSd24JO+slSYF24SE2X3YhUcc7RjaarMY5JzsjbuEx9YA2dboF
PNCuHYX0SOqpjY4dcKlGfvmdeecXobbvtS6TFvRiAXZ3EVVitjc7DJMTzTV6DFKWEKYJ8U/zimQB
cdRocphRL2HFeLWPvaj70D+1RRnQmORQ/J7Zu0/5bSozPK2GBWuGbxrtzvhVwB13WkZ08M+QS76Q
OOgdRrDSs7C/OtunDICqqVLskddTUaXvcXcm5NI9zBxeFF3HD6Y19QepbXXzbyTELFochaF7iPk6
TYuo99cF8g/FsiOEeQRCCl56GO3HvN2F4/8zDMHmaBzsKPfo+d9uxP/nhJu0Q21HvxYkXDfIDl8w
idfToRlJYxLwuMvAFHG92aCsjPPLkLYTc29LZ7dk7j24F756CGpRRnY/J7OE/ClTYD4lbS+pr/Gj
DTcRJSnGVzRaN2LReYd5weSKkKhTJcG0zIhs5Mekl6PeSA5bGd0HGQ2++N+Gvcd7pjARaf8Dc53P
m0wSpG+UN6ad6cs7JfCdduaevFF8lCAERu3xBSdTluZACMa10RwDXv/V/mZpXCB+o9wGVsMQyg/0
p6Zkba8bV+PGbIizFxzvY4RsrqfCkI2qi8PGHIyLhhBCLPBN5p8BjNaZtMAgoRgNQdW6tqJ5PYOa
lWRGausaqVo9z8/xE7Bg+GqZ2XyJ6hapl2R/YcHlhdKThvGdNiFEz5VI5eJ7IQj7Ixz9+RvNJVUM
LysYWqhu4kqxQskGPFffTKcwfRt30usHgwkIDI0+MlE42vzGp6ShT8JE0x9KS/NIGZpFVIsoLGCb
Sx43F2MqmUB6BEwJgYyTSWrM29iMJbNReRFUxizMPftNMcJOonFDvGTVs8QY7Rd4QpzdUdbGxKGg
YqTo8wDU8uiWdG3QjmrVucb3E/1heKTG401pTHsBIgwDAKCfLxlFwj8Ra1/2HG+bM2VyEMJblgvv
9zPZQ1uEP5zCv/VyO3xS7eOSALRsi4kXbMZjdPl34uBSDrLCG6vjOb7EHCsNi2S6xA0WH5MuW70J
rked2BDvTjL4E6yAtp+eUB6h2ssZkUiZ5bE1/znJawj2UiqSioEkJ+2cXtzH8Q4ugMgfWwUIx076
iyTFlEBAj8TpbXgXO8Vyjq8C6BFBPk8OKqsfer6sixbbKucZJ4AVW9aDttbYlKx6KXQE9lg27csl
KIFtBF6rMvgJtKUAZbZapZ/zLfCGGG/wIBps86XnrGMLOgxK1oJXwwCxyqwJMSui/Ev6AZlY22T8
MhL4gXmrFS2eI+5f4ICY2f1ognRnpPvJYmOIbCRr8mNRG1J5L83OFRRShpIEWQwPnMhWeRs+mbwt
w2pIV68ffr12h9PEvqrOpQMxjEASccQKtkqgBBTsosBl7+wPOmaKQ+LbtXC3PqIyvJh8bAa4Jzca
Gif7tcWbA9WBwEHupir9z2amTDoRCjbnPpY5NsAR84uiOszzAlbuS1OOFWkkskKkuNpx97qG51HQ
AMG87RDjvlLHosRL7r5HGcWPIRN+ddH8xuzeCrZa4sD12QLEksIIFYfsAlNsSiRK9ZJxVJYKAAwH
vwepiO+TlJa+fQzi/7/ej7P+XPHzsJMA2jq64FUyLtHIILjbtRMhQbeJYIWdo+7ShHhEs5C3aX9M
cnDQOKqgAOFofQhu4AkQR4JO8kpdbpzmJD2MQbFfmR/ynDt0wiGQBxKhyRHrFxIUOwu7UUhmBgYD
kgHAavOY5jcLUilJ9sNPMDB32IpPYaJmrb8jraHQ745Jisjt04PDzaM2BgJjw/JuTOP8si6+MjUY
UBaghcoM1C8oMgPow65jwopkHtYs4yRfEwfGrBwSvUOO9jsVGEQfOYJw0QuvacaNezC5ruBk+2as
fdiicAJe68BVSTg23WJAfQaVkVEH+xXTpRjAC5tQN9fspu8wDqjDYZ21aJruYTPQxOndXOq5vb7e
oSnMLDaP6DL6ZWqq62ECzPnPjqHWZ2aM8W3911zqzFxzg1FE2P+jW8HFSYnGge55VRYBmTrQuvq6
OEBYzgyEh/UVPd9G280ZSKOnPGDSpxfCP6c1R3gkvrf0SDphGAFTpkG7sZygjAGCO5ETdwBbiy3z
Pf0LUAAenm2oTdRgKfvs1y7o6vhPEdwrjj3MzfcoSqQvDMO3TaRzdEbZNXbjb6ATBgOqM5xM+w25
Im3GOS35vhOyQam+vglKJ0BMXnTfcDWfkLLsZuS3JJdstZ2zCRXdcb4UixERQAi2admjU3amlQBM
AjvLTLbvEQAP1ut5BPqsb7vAqDwbCP6EmW0qiZYsbpDVyJY+tSQZaZJo7MXdbOmeXYVwKtAKXY27
yYSeeQsROzQruyJCMsfxpGfP0WqpRNy32GkRklTjMHh4MIhoPrYc5IlddM6YGiQVsjuO+FcDog/f
7sNF3nZQOzBM3f7gtiqSz58W9Ua2djQuPfxTj/Hy75Acht/5PkCoOlUCJTjlFxEaYEM4x/Dm7oLv
ojO6m3jTOp1B4WpRA4O8k4eWnNtlRpORJw1gpCV5a4aJjXO0ObmHKMwa14AqFEvcM8WRin1kz3lC
HjmaPVSeGb02duIxjj7luM19p13C5FuL/yMwaYV0FWzVefHqr6/icSvzT7AGEO0wIW1B4CowHfla
PI2Co2lv3kFGKfbMN76bSB3/PRlKLpKmWTPZUYraF+rKwLbW3+TO5bcsXH/1WByyZk9vpWEKVVhn
0R0MOpNneOIIb3M+NmnK7e2mr/rFSDMeRstf9M02GefbfbsciAC7bVjCHPV0yiBST9Wo8SG/fjB6
ZKmm+6aaQb0lLv/aXstR6FsNce20j6CJd7PpldMGk7ZHKRD3rgbYfHV6TssqR4pFmYxve39w5XQ8
jt/+xflYbxsNSrrkUmagvuqfsvf4wZcNYWDQsWVolKKzTangMXNN0l14W8F/UGlB+YKhWfaXkGSa
gLeMuvDlHsGDxcQQETsWuKskH6sHh+mSawBzp4HuMs8DWz9+uXe/yfcXl+ivgyCYWQxYt74CjAwo
wMorRwB7/LgO0Q8XWPgCECORiOCYb1JaSGiCr0zbghMW/ZUDjlYw8h02ufng9GwAkK/fnO4a0YU+
EFZNhrSUoJSZcFLdLhRKOa2Asfl7NPKk++k4D4tzpsXKUDjc+ryq4J2baC5feOe3TzB0CmfRMxE0
8ipqjMOggll3BoznWvrO13z5TWChiwNd2Id+PahBKp8Wo3G8T8OQBI+Mnis8WQe3M2pB0Do5a1kp
Tfdo4zhgaOxPcEcxvzUAVvG0NVV+pm3fZfrsMnwEt2H/TzMOAS6Z3tMu4UpWVBpNXzPUyW548W7B
B6kmrjC6eE9+P7tO9UOMDo/dZoCUn4cEPTyzegtklslSDc254IbEHbKuzt5BGUA/OPBWP+ZjcoeI
3A2/A1FaQw3M6BKZiTTDMUwHQ41e9rSL+vZ5cHVU7wTrAF8utBZuZs+02gzWAapZiH37fJaJdpMp
Cgw0x42G/TF3aBpozsmDY2ypo+9ACztR6b1xN5F5yoJfTecBxjh42iJ/vU5zWhSmPF8wMVwVWHv0
qJ7mCudKe8EN4dcAzZbJAq4vv2qec2UXHvoL3KInn03OamrGPtoRT3h4pAYyVr7naQjOtjfXbRdr
ThZXIc5AMypZesxsG2p8ZMMa8KtpHdJwAQtCtpslUXCIykupNUFRK3OyXnWAxJOLQdONrs0NDhlQ
CwmWueRTuK9GrOjpgwPYQG/A4oe5/V9jy0gswAvS4gTk2WrwsT82vU19dnMqzJunXeL5kTd8GVsQ
cApnontFAU87io2hsKQf1qziOyFuTZXJDboBEZCOGTEhkAd2t5IbpTEU8dPvPsVwNZCwIYeDunpD
J0njO/NhDiNj3BIZ/KmsHt+UNiITYm19+rYZSTTSbnT0xOMRYrQ5f0LAqWBedPgE2biAzrxQqlpI
ULwNYLApFVrN3879lj2mWCO1pOcOuM6/3pyziYSmvYwPTo8t32Iq/Gr1xxhKwG2U6Y+KM+/AraoJ
JHueo4DB6zKkyRRX5nG6n9bIW1JDICT8tQuLBjwAnZlGxHUa8p4D5dfM0z5sb1oJd2vFE2kQJpgo
hR5yYD3jElujOfVbIiKTNGmwFhTecmmuocPoMc/A2PZZsiQ8HDDBCiO97UNfH8gB4SwSmn8/S3eO
fTU7kJ7xyWKRXP77rl8zl8METTwdvvRiLCNhsnaxZllvCVNkP1JxvIXxCD+G31C9AQnLNm0yKSBv
prDKa9bvyYxBPxC0glmvr2Dh89s3d0fwMl6GCx01JNNjfPqS6I7RJpgSFoMsLSk6GSX9gmnwlh1e
JBKZPXBhKmRAOp4Hn+RQ6ZXWyxUpVzIDsJEOG0DOLinhMEjkIbBR4CrRTLTEKxY5W2IP63BwCpsE
UhnwvdFDgZUCF4Taa2cDhOi1UwyW3oPFphFnOFm4gCtC1oDfxlp4RncUkunDscTkBq0RbV39YeTy
++Inu2b7NY2L97Deg8egCFpeP+0O20mnTQm2TO/+ctNQmJTRhlSQe7aBewhP4ddv+vopa7qUHaOb
w0MYXEFpqkkb0/RBNalr6zm5Qni4R5/wMviEV1h3xASC+tnu+pWDYoNf+IhRJwf35d3TU1K415RM
ZNiFSPQKXl7TlX7oMn7MetSgi0OoDotJF/r4ebYM7n4j7sQKyURrIJJElDBGjIqdPjk4HCMcX0/n
RmtNHiPOAb42FJuYo8kxQ6tcz388Jw67E4FKY7FxnAmM0GdFnEiFZeaQnQIV4mNsWJus3tKQxIY2
GF1bzO8gixwcik/YoBzaZtvMS2u9kOFgaL5E/rHCDm9ZMq/1saZwW3hsFXdAgIA70A8wOZ8gb8y4
gYACuF/kN4czlQvoGdv/WDqzJVW1bA0/ERGCtLf0nX2b3hCp6RIUFRBEfPrzzV0nKmJX1dq5Mk2Y
zRh/N3ALn34J3+Hz/zYMhOOjAWhy1OIsc4sQuxv3GgITPj8F6zBBcMf10/OiEUbx167UbbRqIzcV
S3Z9Fk2OyMLhmhfQxk1oVYKfE/UAjSWQ55bwDYJLxMYDYySji5W1YSXylxhywEdNX9w4Bl8AtsR/
8D0tDqe3fRQLnM6RI4pGmM+usMYoqfFnihNYgA5s6fN5LTDKNystzu2U9+aL5aCSrSIiWcSRRh8j
ImlPDEf6T2lC96jGbKaIcpoHTZcCwfTfkSAsdDzsnh1LFQQRHn7ITRS3aEfZBLUOIyp2Uk1pkP/x
c3C/G3zF15Md5swN7o28NHGQo5/iYqH1oUUezZhndaeWHGbKKt+1SUExonOSYRhbdAF1ZYjsJdBY
V2I9PXxjp2NbI5+dvHkmsZPTSkHHTjN5I6LMEeqFGU5mOlbZ/ZOiG5+vYHDDRUxy4PfGPevWKBo4
BeL/vGJxifBPnFZZXEwMj6hN+5cgxT0uSQo4n4Qen7qepw1n6LH+eNm5B3SLQDARV6EaXAFMxEn+
Q8mI5ZXNQbfHAe/nrKh6orJ6Gt5RzXdBxeCbPxkvmEv37ZsOU3rtxlenNCgePB5nCNHM7o2ZNPTn
LPmPY/rG1IyqsKQYOh1f3hj0XUJLWXOY6QyUxUTBRccBx8p7J6OfdpffnDHWec7nPLZeQhIzcMvP
xsfXxqAynPEPOK+OE5Tl6JTMWbcHjmDVVujHBJANqUhvx2YZuf1G6EA+zB7zXh/nBvel9qG2G7HK
0dLpUwjo2gOUKLxB42YtKkficpP4nwqxcOAM76muuYMlE8b+Uz4W4xs2kQwjhDDVWpd0+AZ6d/O/
0f2eXBD+W/103K0KFkuxfwMcGxl0mv8sIymj6OUbq8X5UUXZza36aV8vrxZ8VrcaJqBp3wCjgXmJ
pGMzci/fhfqe+YYxyb5xn6V3WrEyeRCn8AnN77qfdhUFAbMzmMzqNPSP1Gj5epz5oxd0Xi+YLAsh
/2Vd6ludRNDmLyvDJouu77jT/fs7vRZuf491OZLqn/JPVmyLoRz1tJamcu5pXdA/vEtYglYPiar7
LWWEwkT3BMxaFnfpcHgdvmusVaXqyBeuIyinBIHaMKHtGENqul82rsbdZ2heZ+5N2it59nVfZXhb
8t38/hbpo+hZMeRt2sCrdg/vKQMFSTPIHMxc9FfwJVXUqBf4yijDpP5daf51xJwZWgmebV7Neu9u
7q/GUh4So4srJP3SDIVPSQ1mBWUbmqSP2e2NHZI/fPkVwFEORKb2HFTl5jWOv27zWh8y01Fqko6N
fSvPx9pZxvBQg9aXeP9vH066ZnHT6FceI69XYqte6M/pSA5eynrcRF8FhKLMYlnyS2vWSn578boW
Ve9nP0KR9I4q5tdief73RRzFwrUVpMU52c4En3GsPgORXEtePFqkYIMMyx2T60fchcAb90nluiHH
DPHGDFuFq3VepCg68Wr1J63/am+L8z6kiZs1a43izfZhQ5G2UHsRIOUvkAxvViHgNwZcSgz81Any
1mYv6aGYJCGqyhfUF1rV2Z7ZEcixQLImRMEkYzsRecz8UDTYS0DoEGwo4aQXMC2QsTzbAxlzQcxL
OFHQEGaObKJbEGEFS2YiDwmDuMgGmsx8AUlfT5zFYcHgFvsWkwKCEWfC1CcLqK1x/1xaA/INnt7e
/eQuIoqczDBnQQ4a7KTrVz5vEQcZICs8QMejQa8JXdFTCYtAHWrv/QOnR+MvxmP+bGtukglRS5Gd
hYGo/MEb8cT2gXIeDkI1sgxUOyAQ26NqRAmzBh4nAGkOmDghiYj0C0FzPNYiKQlQk6/0d1xGS3RR
7lFxKpGcckN3vnt+qODBngkP4l+CEuINk5wlkQTfxjkBvYEW1Qg9OYIEXUrN9nvop5SV9+mWN0tm
/2oxOtBLIJ+HBK5jATLx8GnCYWgPzU/5A8IvHvh/LA6qEw9132MtDGrgSyphVMiD0JEAXLEZxz5Q
v6j21QVA6GqCjHYvFNbItWe49UWVPyy2mIjBPj1huTihmqDQhwXMXPxp1sg7A3hdUPkgV5xBAx4w
0yQH7iI/UlRu/C/0MA+Kq/m+54dD9gGw0gLXzh7CETuexU9/zEnmuiKWSuBnwD2SPRo/IYbC2TBx
fbB3H32ewNEuwXMvxlov5xoaNGmx021psyttMeYQ5EbaqutToM7SH4UY/Cys7jbWtFSbMnQS0yy1
rbwg0ZWocKowIWMzV4jj5ogUA+VIKrRNZrDHLY4/lQKiXznT68PLVsFumM9Rdqga9gLE7UzWftyR
4coMCnHqJ6gBsCcwxNtvhLgwuolVS50xumIcJj0fbJXGEOpxzR+qvfPuQFSzH9aAuLyRPxN62tvt
kUOEiSMwgO+vS54OsLZBYyrkM8UChSe3Li7mVnYQgPHQbaFDbWTKIJBRT+JLRQmK08drGogbbsFu
89SYIRQAOpf+/19pNmp+uNRhGDloIdDRcdP3KBac+g4l+JncF1KbPFbl1Ze+aTUDQVobktNILlUg
gmePZBv6xsZrBk7Z2oe254/xHqngCrX3QT8PaIpaAidbcRzJkWZFEHaq86gRNN/jDNuwPX47h2uZ
FmZS/ui/78brltefVzE5dHhIMdo8cnoY4+3URSjRQv9qhAcf+R5VFqiXhSKtZAZuumOEAlb0uvhK
RYX/kKcjuEXbyL2H/id1exQBPf2yPTZC2sV/FnlUlWgyC/TWxpgu28CKIYa8PXOUqHg2Ov/vOulR
SNsIcS9+8keejjx2VBGkhE1s8kWAUCRPzk4G/LAnvrA/YySjCDaAWaMjOlDIbV7SyxZjP6QB1KgW
rNEEXx1aaKcXw1KqdAKFcUReDuT/34I4mAPKMeSvPlD064735kgbd/CxHVFxm/PXh/12U+jConlB
AeylnWLv8n/zsxgI/83A21h2QI0I6tmlsqh/EHWKc2a9ZnB8B/B6iW7xdaZ81maPAqsr5/fapzhR
vjGyntusIBy4/u0CDAOyXeE3LLG3jQj8t8I7Xj8ywvK1nGGARTV7QrKjeBrhmjcrebbbaxfl+tZq
fiqTPr87DR9XKsBk5JlVzygkLFYtybzvZftdVS9XrxLu6i/p9Z5CArnBJYQPX9ma6vpCeVvP3unY
f48rT+7iB/+P3VZPX+NFS7tkhpcqKd9BxtXr5BpZtDLTZdp9UdMQ++9iCUkVXdecjsVSu78ctd6q
iDv20iqbXOFEVu/TcyscjHgM6HvwipAJNak4grOJRi5XGUqM8hrs13ZvkrvnqvTfglOAXb0KVERf
dBnuvslri+x4i3ACPc8amuV9at2k/RlN2x910laTypq8tIRRMzhQoCK6f/iaGYQiu4gF312gY9oH
gDFQCcpHINWxO1BVe58/Lf3w521EeVF3S2GQEQFYBi28zjGCtGshFlc/Pd6Q+4gsoP/GID7xXLZI
hRAYMuZLGJ2gjbgVYR+vuyHeW8KCc6BdyqihPFQkQoUC10HTACsrNEVcqpg8FuMVGkTH/fqsTXhj
AdWGaD7xFh8p267QXJaAHuButSk3NEwsWx2RMyECNBa75Vp0T7iipWQtCmSWvi84aCGAFa7P946D
YTU2EbfxAjj4zWDfQTy83eu6TSuAwL1GB8FxwghjrEEgRzVf9ZrO7pVzhGddCsJUOC3GocZpCDk3
gvkULArsAGxHw2SW8zCFmVXZCZQNNHsLbmDeAnUF4Fe8NRSHPKbbFM6njyeQ2ftJttmO4v9BAYoI
lOo8agWUvX0Kfo97rSS6RMP+ukCKwNKBMBEqVOFUMUIkuF/XYnisdyS0cTbJFoPDfARUOazHw3FG
UwEWEYrfRTsZnCO9DFj81MDhxjNKli2FkVCTzEZEwvzUfCl3Y6tw26Pg+jkKX5aIKxhnYJDRmi6F
8QviYmG4FotIhLj875F/kMew3YFLsOnSNgCFgALQ8g3bBr0UbjfxM0q0YcD3NOrooa6qkwubkUSO
wJGqQxiKjlYyO7ZrlL2z8Y67ivBE53YGgrGNowhiUwC1ZrMbKxMUV6gdKCxAunASHbir0J1R7Rxe
v7D48QisdQJrZQ+/bOTuy/xOzl6yf3R7cvnd7rMzAR+czoZwWiKdn/LLQl9+kpoRFLCe7gnZ5epk
MtNVXK2i9ihYazSUXAj0tSJIRGVMHio1cs0IBCUQHq6/tRkZfaGj4/6jeO22qO18Ci2u0Gz+n0SH
D6acVaFjBT8W2Wkz7AHIJFt6AFsoNYSxrwiH6fjFr1MWmFr1L75P8nKvPOwKsBNXCJUs/n5KJ7Ek
j3gl2BcksTscZ4rj9wiBCaQiMo80MgIJ8pmF2CBjx+Qyfw8mnGPtyMPiTCc2eXdej5Ae40SlmJ7V
DXhKEd7p0Am5mVY9gV0jh0d3wIHFcVGuCo+2j7QZQW3DN8l0b54u3A0WZWgBo3kkQ2bwLhRhuXCL
XcjRRF/N9QefJTIisCT8dz3Iic8ahtT00dcI7QUeGfgJJUZB8hJ7DY0eZjnWGQtDkJycFhJLDn3i
rWbF3Bcv5KJuiTDjduZVwc4SHsSi5zhej3RIaPP3qH4dPs/YpTp4+GxMUDSfRVeGFLW0mdTNn4gr
RexXoIJI0VjrEoXidQWSwNXlsdcFNs8L+BbCyCGDsa7fR4pmQt3E/1XZZc77Tzic+G4i8UN8V1Ky
yXh3zF/WfvNmn/n9kv/J3dFtNV/Dp/FLT49YCqupWEA8fvGoKD9QWojE3Og0+i/Bg8d3pIoVeFaB
fiwzOBhF+VUHEYo0sP0lrgq2AT6wCQqahH3N/kdGI+31R3DQ/GP58dGq46dw+ypdmz8dMOYENm+Z
+xkYCtw56+m9UkGqxFsQgQMvjoa9fgBcavze+dBoiQloB1HG45UTlTUn0PHYRLDx6KwUbikDgHjC
b7MWWk60kQfLB0zikx+jNQ4Nqs0PcTCXt5jQyhwSQbWM74RnlJMlym6GV6MQox5FTtyf2xUkKHes
czBQ0mtYhZGMJRQt/ADhQQNgFsmBCkr8iKev86nvoeJwU4E0keC65+vAA/nVqBJFqu3rQjQOYvWy
pSDzQTcBBw38cJq3BG4NbEdPmOsDy6LMTgW6DaFNRc++S2+YwSGzZCm9pCTpBJI6oaxWJNZy9d7e
xbjP0Pgg7tF7JuHw2yJX/FDXmkj+bfW7xyeDD4hGhEp6yMMPDKQRR9XIVTi+Mp+2hQ93E4sWItAj
Ftnw5UyENbiG3+s+imBNcmc4KkkRkKmr0G5fPMtcMHy2OKCUKLupBJn7dSs1HIOB3YJ6Uw5/HNvJ
i212bo/L0c/Z+iWBD4IZ7trpTp2Az9+ePCLq5/sPEx2zNCalUdkWaCE60wsPyHIeOwyA8KuhNH2H
+B8CbXc0z5ZAbe865bgsORUVN5Iduzzq7pN026s7zOY7a5Lmv1foic653P0uNa6R913MzzfKyQf3
MHcxyTbzYXa6vzAZFM4pZ8gGNlLAMBywjnrevrxscL6nfQM/VH38OwOn/+5HXcxHRBrMkjigVyJ0
7Q4KR03JZ4BN+zKmNbiYHsmT/4nRd2+Rc3KVHHRFTxYIHU0s7y6oPw00bWhQB31Oep54OWw6oq0A
Q/l1btM+DzuTbe48sLhftUi5RG2F7LFwHv7ofM1TOfMLaClNiH8qHiVjLwADs231J67aET0TO5C7
XFp9/M/++UJsSGnz739ZhXBp+OpiNb4WHmLtKwbF4JtyrPVnmihkBMdhou1AFsWvxa5Fz8pZHGkh
P+nCbvU+a4SQlLD8sYHs9jW5vufGVH674+l1dhM3HS/f8gyOkw19MicKUXOAzjl1A0Jev/x7R5+I
wbmQJccbs0z8z04wx5ea7zb8FiEXNDLBY4eG482tQqEMMN1P1jyp10E/j1Px8Mlbolb3b+H94nMp
vk1bG4fgnl9tYyJ/XXFX7yrGSgbZvFIjMhnq+Ppy3/NLHpnlfDRROWKfC0lat/2Us5kj2CQg4YW0
CqCvXX/kuSHNQPm003Owvytr5D89czMKLluZUBLnnQKppY/V7fxoEg5tBUYV5HeoI+tjk3FNE03I
Crv9WMfqxzW3LbqBt9stuHLl3MbmJFDx944SDzwdmwG+hXw1TsCgvTbhQMrmxURUoFyJBrs3C+fn
ita32FwgRISu1rESQh4pl+nfOGjgc3+uvjXVf3hJH2ijm2f5Fe9ijbiAYxoFhcW6IGvwV4aH5zj1
t5b7wj4s2DaEvVRnXBv8h9JXaDIfMHJ3wXEBglMJTaSljupBfLDM1aGENLblnY/ISUAk9fQb3jA8
vBb8huk3HZGDLRKL4DQpK9AKi8Md2x+HDr/8Qd6BRnPmACsjE9HwseUnvnmMYug/hfxhK7xlj4hm
CJMhq5IsZ5pCJxAwyAXVjo4V9LzrfEiCAoKGDKgPN4TIopKcNcnb4Ox0n3wwC9QBhMDROX+PWPbT
LZkDPYwzR2UolKF0Dv+DxOixaRr4lQWbOeahizO2FZOx4rNAGNiQdvlnQRrX6ERyR6Qii0loPW20
kUIrQae5j3W5/kINrAFmXV6fYIsgKSo04a8AfW+giHaaAtJZCoJSXNgiTIeiiCtxJoINqNycM5x/
MMa/mkUAQXwgAniBNDipubQA1wS/SHXQOmjcpbNa8LGlJ4IVckx8nEVLvFBxQazzI3mEF04CxzIc
8kFwK/e+DqEqu6PZOBj22eo67VPTfy8VN8eFuu6ibjZGyJqOgG3QlkZjIKN/5kzjVovqvbS5p18c
/5097IsIj0sgbXt3SGHhg3p38xVYD9xzWCRRWiA7+SCK2KG4eTtLIfd70w9BK/DUxGgBblP6U2eN
OsEJqt/WO+l4sXln2wJN1Bvt0tinNeTrIcucbCUzRJFpT+43aOjO+Ok1KFPnte7bv6azD8kQJgyL
UKMSY4PU3M9TuJ9T/e/+25Fl2THOD+ST91RMP2OmmVTs7b22f07fvByABkHDsFxqRGIMD2QIkXvZ
gGtxx9WbcYLX4vgKLEHDoOlZ5DO8Rmyy5xminb8cmeDDC1Ye1SgEnBDLPwUdxksx02/w5OMS8vWO
haTGZGOJ196TJ7LFongkUw9X55nXNNFPXPg56WFM0qkz5pKps/y32o78V4Q1IFB8IWGBJNQ8Ob4h
woCIp+w5krKKe8IACn8yQGkJK5Zewv7fECu0bQA1BN/572i0tXxaH3X7TfWP+4mEl2lHnsFZRZEV
XGcEPlMW9Uzavf1Vv1/PDK+xkpBIBUXWEIogEhsFLAvWDC1GBRln5MIDGKisRzEg7c24L2dAlldG
OmofaFZD7DIfZ1b4SAqnTarknXyu7EZOkV64jtEjA7u8QH4Lj5qFW2JPu94H5y/1XDKKsrBcq429
J36JEReYtBDyXR4uhQr6rgz1z9Oz9kQV9cGQpeUDL+7wiUabi+FYZnwpvSefbCb81sb6UiTfwR34
ibIPwALuWJ/hwb4tibSRgQkw7HEl8LNLlC71JPcFPShGJ5F1EQn90n9ddWCCfN4mEN1nSLWCHGWQ
QS7zq6/tylmzKlBEYkP57B6cETg5XIlrbw7q42EAhqvluhbS9kCbjGZIH+Lv4s1yg8ZtY3nahnrU
hIJaP4uvm3HS2ymiHi048SFmQgZ0aklfRBwQEKyIFAjKELWZ80UHMqCpYIoaqogPgqUnWsQHw3N/
hRKJistYvGO446Tj6KNK5huQBSkiBCwkEZKgd1Gp3IN6wvLiuKMcFGnmgp48zam5YHznlcjh63xm
YnIaXKI56iP3jVe4cX5wls25PnkKVPLQ7qbLCFTG3iVEBwhpzRXRquBcz5PKJc0rum+5C0EDochS
XaR1MeKNWSQYKShdluVaCBM1yAvKJnsr0zBJnL+gCpyUoqZmKomNuvUO2upwbACt8lLmL+4p8N+F
aKDEELHgyINm/SAfRIF0hwbhgD3R5+JWWgwxXUn6SMuoQos4BJRIUw525C8mEh5ZiMxGP28DGRln
LWq+fEU/S34QChZGFTlDYk7fvT1atr42u/zTXGsNwjItDp9E9YplT2Ku7CqNT5RXczId4O1g8fHF
ABguXa4fIWVhsi7bF/tXMELoQYJIQnHoH4Xe+ywaKjaxoC+YBYGejkFKXIEyVyWufsSjEMoQ3kLf
Mwbedu8xoqwvaxH9HRdV7rRHw4MpIAnWYH1VYSUjlBCnEuVTYCRED6HTo6+qvbeLwyV8zNt0fCqm
6FgpJhiB+a9M4WdHB9PLlqZz31UT8YIQutiYJJ2/z6RnuJkdXhNwVLeGd7+igBHSzWsMp4SOjlxf
ApkeG8awxYuGR6ATyjYw5vEmM9rwlUiuMrVSi5xrdWqsB+75CJlMSOTZpAmkeIVZjQcNafGYPH3m
Q/h5cHeZzwZ3UfEDrrbuC93dhakWVOlOlpjQfhuJgW73dGPCZvwq7pixEvQ6iBFKz2RvyJM8bJzN
4F7Duzu4sbwZuR9EfLqPaook61TxX2mNSOeyzpdjTlzOYH4as42QGo1cIPfg5Z8QGzKHbfOM3kHh
3wDLoTKZXiF+9XJSkWvmVNEjGsXv0weQHPbV2ZroUWgk/rWkFr28ai9H+aS9QhM+EfLMJFebXxnc
mt3tYjU6XuMhvM0Yqp0wVIYnmU/ywIpEUnm+aCbluTlX/ODPufBLb+xdmY8tYbNDh8oHaBn0mHk8
2xC/Jztww3SaxRg88sTfJAbiysjzAR8dlPAYth99wIky+Ngd1E07vyRaKKfDNIsf83ckDsTnVI/N
2Ngbe4LwASrZ3r6RwuGApQ5e9af+gpB/oyIkkxszCdLD3OFe0WtCe4tE3ZandsWZPAXLBVNv5kJh
Sx3kKL8d58F6BHl6jcjci4z9aNsxqMzL42ushsh+nTxunO+kndY+mk8pbmLjrOaEpgzrx6KKlfRe
YXNgdtxt/5k2cbssQwjibpUlGuMY7Guo+pf5dyvF1r8r7za339Or96vbrAQfWvkdNJOYJaKvTjUH
bocSktZ+wekdj8PP4pGIaimzy19iXJ5py9kwVVKIE2Ks6kieNIvH4n1oD3pYPR2Fi/X2IyPx5Tx8
7E0IKDoWhj2HzSKHJObOZBUejUtU0kljAGbE0ZkJ4oyU0gmlAdM7bgr3RX/EPFKmyLjNpLpEyrHd
PBZfQh+ZIzy40j8a/vnYM4+Pi6PTGWNvRDuweM4ek2wc9iA0T0zFrjzvgCaWo2UdXoMXRDmfZm/B
mUtB5ZjeM7SIyb8sGTUDK3mU/NrLDsUW67JA0LQEvAnBCG3rqxb1er+hvVTOZEnKx2Zu7WDGcEk/
D1LmdqTzACciZGaQKeE1hztI2iey1M233T2HHxPzYp4qV7zSjJdEMJ0DvW+gA0ebkmW6v556tBN2
vq9jgqf08wDGkGKb5kKeqQAt7GduOKgt+wJNs+4Wa/Pm3g0mFDr6xQF8N39ZvoxKYE1n9oCalMHh
VE6VLaHeGuF06gM+vHrOT/mJ79oddFoBxq3daBv563w5Ifk6qLjNYjR/M+JGp/SSCmJ3nu2FcSzu
aPLWo672AZRvyehlUzjx3xsWNH00pRraZ+5+MYzXhfVRUJrus+045Vu3f581rXJP2NR7xd8cphY/
Fqfyr7k1CMaxQDnHKYTg4w/rXJsHNJ/vSP16fGf+/QvBnCiEbuErAD0gk4KTJwfRMkxbyGcWn0R3
SyokBqxPjY00IB0CVdLu6AtT0KZjhB4ITCjBey8aQsurEmNzi+wT4kIEWJPbhHqLCgxq1EaPQvlI
ddLgvLht0EuGmCDQXx7X9D6qDfVfzHdElKQUaELQCdcIvbDMQq5L+/eBzEsImYXICZT3DSVH5az2
xBNezhRcVCkbEviQOWYujZo/N+0TiaLUA5hsvSYsJgqpvIanLanBg7moLjWaaRogoDDTRSSAANOd
jyKFaz7zEUAZTskJxqwuTyJvXAhm53NwecpsshCQ1Ykm+dyEowe3uUoaAipCihEK8in72rM8ah2d
HykhVryRn2tR54256zfc8/4tEFFCyZMkkWZHeG/IHUrKoui5KHrJRdoJ2OLNtAAh2boRLUZzLHoA
0TfoPwBWqLPMqNk1xw/FLy0z+QXJWXczn2EF7u7jKKfOzaHu4hoOv9nmyxETEtfj+L4eKE62zS9N
AO1X7/4odty7XSRuIkISPKAurw2aoCENGVmLxpWUEdp7/X2m0oS8KBU5M7MbQkZkvvkL1pcaow2A
fJML2lvksloig2Z4T/fuM9KVTEM/n/wreF1uiYvb+WzaCcfJoaV1DR4xmQz2EFnEdq3zEMAlGSLi
LIInI6SeDM7kZwwR0IerobhRMKYwDQsVkf1jMsKZUnGjMM337t/onbYDdYzL72TO9NmFIQN8Jled
yUzLoAyT0u9S78L+ajMoHRej6YI83SbqmMRgENNiI42jEdNG2ilBHveANuIogftu/kPOrMIfJyjX
GhP6laGvIq7ngjRux2apAxPSm3eDxJWZ2LOb6OgA8jFmd5ew0Q4gwFYdQDCpeFjU6CLWKpoWYqI+
PA3sueFnJyiGxyu4thz9QDYU5r0/uv2VSPQql7iBiZxKe+u6qdZ69c+iPG2cF70O0KPpSl8fmv9e
TxEKdMqhtEJT9xVpqinzZsxwFbsUJMEtUasEHOuOAqZL+aeVQDCMpIj8j7SzxFoY+dNqKksrEov7
1KIUHUNHUqRGg8zk6rfqAztdCeu4umeihXopvFFmYzRSkkybl03wLfz8TtuqSCGPNcMYglj3oJK9
whQNTMgpTd6Bskv2e4a06Axlf4ZkzJrTC/cmlrMqZnImE+lzBOT1H/CAFkuPhHWrUMKTyjN2MsaM
UC/NMvSZ21fjVv+0ij59d+vtHHVz+HJZ7xBc6RM4av9d3LuF9avBwzPJ9GBN3givgwcgwQV4N2IS
NOpXIJPN62Ffk8tf+XEJRxk6B2C0QxpiBg8p7rbmPx4hKuGrAdbCcxPW7o5JX1hnGigTlwCxDJmR
HJK0BZQZ3kKZQ/W3rmkIhgazuN1xjiwuHVo0W6l986Ay4hEHPCpNIpK+bPIPasnxXJ72V+9jUXbT
PVnTj+xdtUCdv5n5anjfkdP9dATwfmYPOb6ajm5E5sV9I3hHum5EWWcDvwx/L83RBtdg9hhF3xCP
FL+bIEDDsiQcVbNxgpayWnUTrsgnJCr8Vjwa/Gx/Y7rB9kX1uv16CkdFNdP0pFgbnPWDTT509CK/
/+sRSZnecFlkXjk4RMn15nmEWjSfSdPMrRA2y4TPkHgwiBzn7hF0clCbzvUVMsKoqdcW5h3AoldY
P4JyXdQo+zwDKQFo2CuSmOn+K6dc14rQokEKvBa3+L1rwv5HL9xyZ9yjcndD2/CIETSMVpkePY0I
qIY9Xjfu7uc++E/uET5/nXrtZYLtZCkExbe1xUhMsOlCJKdajMGlyb8vJ8WySdUFcxRRoBTY3sA5
MDrKe8sMLlNYZl5cHskz5boqioj0Yo6KnqkmYUkKzdh9/1yoybPl43xFDmvfZ68Zc9HZ/D93MgXu
8Rd+QHHFlPvefRvJ65a+n8mVCnKLmCLHfJJeWu+RTZWGZIwVD/cz1UccLS4jfq31VQxhwv9tD/dE
+0wRMbJmvn7eeqRW1GX8Ykp3pDGk8IXzOieFyUDTj75Wcdo5zKYC3UjuZg+GP81VN3u4dyr9Eeie
5A5he1bCevalifNC8xExojXUaF9zO9PjMvhcbdAt5bC1zNkj/exvSqwMzu0RaLKrY+pqlneaBy1+
cPsSTKPSIRhBjyfmWMtOdS5M0lTRZUF2QNtwfeacLg5P/bO/M3yd0FyDIcmMnBK5TgUS0ymq2A9c
/2tSLNBEhMYdH2rz3nKtj/K/54b7MrzjL8RXYSwJEUPwUUA1ocNHxhDfXlM5Qu18t4lEYNb6s/DJ
ESiBcZugT17HnLFpb78ieUeytZ+SVIwq7sI7+EvYQ13Ns8bR3H6xrf8poETAWLLLGr1CxoIW85Yp
a2pX5pbio5Wuiep8LiwISk9dKCLv5FFqHbGhKX4xMBdqTk0L6+UDUDCw4kzGOWIPYk0ZxXfxGYZ5
cbn5yBrWouvNg5DKJ89ktGj2efQlVYveZ4x1EyZWl7ZdETdMbiH4B2YE4H7MZZ/NnxMMMGoE58HT
0lwIKqgMQrU8bSeA7jpQFD/wizPH+yXO3ddZDu+xhX4LmrjbZosyum17LVEPX2wmoSHbDeCvGbUM
HELYRfdUjtw6aI/j5bJmovP+GygrdfUcO/oq/ycf5GXe2ipUBDUGAA6UpBK3uCse3nej7pgB/LkG
34fT/rRcx0wFREi06OM3GMKswtYOpBeQR9/bdy1qg9+YQd5UqT8tPDUUxa9+GmM1+8+T5iocw6eP
o58kQ1zrMHrEWyrJcOyZrtPTkqu7MWEsh4viGT3+9PBCZAlNG4A6ICZiXlqGmt5ZTAz+TthcYb1i
gz2AkA5smDUZSkc1VUP+IKN1rjCFsdsC3J4OXs+1hH3VVRN+hE69QzW9auHH5f0wQqxvTv+USR4Z
s5tuPyWvTSG9WTVsUUNO0fMaqUpxvWZB0oBLzrjyv4ehDUsUH0yXeTF72h9AKG3FnbbaoumP/d8n
j6Rmnicf3a+mA3XR9N6BfI1/Lxg0INrGcav7dRb0rSPTRaS3v/s76NW0I2qrSrpL8swgAG1utEcR
34xJ8c45lZSRLaFo1KZWO3sTCKgFLfvxY6SI5civd7XWpZ+jLdSeuFy/6lTjBHz0UeZ1mcMfl1U6
1tjn5GBNTH0xRqyfoY5/wzF7CvTv8jNXi0X3n/yqSr/PHyK9K2lCetCIEH8HFvhqzESct/SfD+Hj
WfEdusIMb/MX4E9SkK/ROV9G9o2Z14K3Y5Roy/EV3ZlnIllPUHs3h2JSdvMX1DLeKar7iPPo6dU5
B7YstBnuu5x05FG7LfVyjyDPfp0RUWL3H71DaeRkf181yImvBslZtIR4rGpGdR5MzpBbyKJUF1qR
isXJi2+OX3hYJGzFso1aLMwGtpCK/txymaJqudbY7r/Lh5F2yav52Avn6bfgNp2v4sOsiUxloVrO
E6vw/IPsiuKTX7zy76ZtZu4I2SM3J2b4EnYMTVl60W0ZXQbTpICah1hLb6hwlo9IbiKUuwTfrjnt
L1+Unh5Ga/wZpsM89jZt1s2PQuC128wLeDQyQTJbbRjsDgvhIUlCy0L1Jp3yP9l//faeMQO1pxRR
YyUWV9xJnYhlAOGICPmKiXGCEoLMZQJhtDUTX++78VxHGeNo0TjSfgQc8+G759FlWxzLoJo8NjVJ
HuchHF9dMJ8HxtbMsFkpFt0oxL1bbgawsnxRTqS5QDMf5y4xfmgIjLmMCY3yankNNAA4EAI4TM35
/ujEtj/2eZqd+8WL3tlXsGW3/url4j7snV5c2sBZwnYJMOtBtTEKGasIee9duE3UGDW1Wzp45rd/
3ABBDcTTodI28HeDV/nlhgaElEBmsjugIkGdjLn6CNn3+UxvL4dYCLvwir23Dx9BftanV9Sw9vMo
EI6eo0Fj5/fhC3E+dhGouDYC+aWoXN1+kZQBNoNdvX5H3mWqzb7Ee319nPf/wOR+swB16GrdRtIJ
WwJ6OgzZgTLPUmA/zdnwbpx8uSOHtF6aCG+pz4lejz4pM7/m0AbJBcd7FqN0WxahssVTN7uS3PWl
K1B+RbDeC97awcKBETU0gxZcLaf8FO5u5jb5gzfmO/0fSWe2rKiSheEnMoJBQG+ZJ1HR7bBvDIdS
UEEFRPDpz5f7RHfHqa5TtRVIMtf6p3Xzu1gH6YbrQLjJtq0yJbCAU3wggsx92Wa+ME4BhYERoFSA
HGD0CHvFCEA5IJ8UxJ9diTG+GmN1ATolvxdTon4owTEgds7VBxQQUOnV3DMukbH1Xh/pznlb+mqI
jTF6Te/4Je5+HVQpMNp3L59B0OJx+MH/br9cymm7TZ4AHKEeSfFtli8HE8mV7DIcuRVzSj7La0pf
j3I11ELZSimIYHcEGXrkrHV1PFOEHhf2bQbVW5vHbYf3qucKhU0PIwodRbPq8aPOlOjGPHpGIJ5Y
ggLXRKm8fKx7bAssJ45WYc9D8S5ceDcgUM74sw7WNggIBnOLQGaiU5eMomyuiPtgf+jaARbl1jdm
gG/1FDKNCSzD9TCSV838GhqM0ThRzUEQSiu1NSvdGWNYw/TG4RTsVoj9UEGk3YJHr8XN7IFSl/CE
lGZviIXbr2YXVnctDEQAS6wC/hx6bRWc5rott2gkmano86fp9sotQu7ZO9FcFoKENJmUMxwAIEF3
6OXr6RLxBZqlvuJHvjh9v/DQ+mrHXSJWAdHitpyNQoIrsE5ifi0hlwV9LK3up+Hqs3+wMaLVgD1I
ZVuoTzVXWfGr5BL1e8WRVq90sLn5qvsmgBdaIeED8YNCvIH5EsoV92KBp+K7i5UJJIVUQExB2xBe
YN2QT6IdILsg+cZvtM18QIP9Vmi2KhA4h2F5uXXlpaCfOf2KT995GP35v7/6mR8PqUssoCXc/2Sv
gXDw7hGsYFV/fsa4x8dJ8A/KmNUt3Xm4gZYQQHvh733twZ/5iVXA24q8KSySUbiDZJTdPGXyDH+z
XmWzKywG35N8Md55tsyN6gqVXZjN8tQ4VjEGj7dDFkZIJsecmK2G8IlrgAwo7sOMSTxMDWB8xEnd
CpPML8o/IbATqPadRAiYmScSFeUHyiYxyJgYbKh8Edg6SM7BjEqGosEGdJY89MFGKfWwDzwXSFWK
kOGbqMtnr8LXXwnrix7qM7bGA96navqFasGdm0uMjQk4ZDQsZIh9qmmhTEcjGyNau6xa66N4d5X9
4R4QAdjxwm6N3c8Q5qdxkP33mNAshcZ2ZH8adzzy34rHTUA4rglhr/B4lXzc8yFaLRj8WzBowtvd
L78cnPn+BuZ4lWc9LEJBft+RsKwWFlHxUGOzecrcTFrYy2YAkurcbvAbb6cdOuNpnoynxR7fGa8u
kaCrr5RUxOnxybAj4qoMc5SHj1EkA5FWKKaJIa3JVk3JgO5tyCs0Znl0MxaVFlctk37M+8XWIBRH
KaG15OeRJonOTHKZp6zCFrJNZdFgMC1v+2I4pwoARUHbrX8dHWjljk4qfDy8kg9v3EFmZx3HHkvn
ibkeYdnXZd0WfOp7uPwfuaUfe98CkbC251+BvxKouB2J+Y5d9GHI35UErvKA5rAFNUNPhJFF2NnB
E00a2N7PVgAa48tk99gqr0nRLzpHqv3vDlv8m6oQM4uzOxZAmAStwPqV3mgs+ITzgCUVQzf7ncpO
dweZ/7AqGTCCxyIqDpR3dSSfVIo9zF4chAN0TGb229E73dzB+cpLcHfHpcfuprjsm0zyAEQnwIhd
PLwQfuJhfpAQAwONcDJjBy+i46z0+5kuRYAaxc7H263Hjcw+jD63i8qxK5do2RFT01Z9zHyC3ecx
tLO1RMAkFwJi5iow2njyFkpQrvWPxZwddGFqZKyBvFl6rOH7KQf42tTJfdaf+8L5a9honoC7bZog
ed2toVknRFf9vCZCVJaHGtAMVs2XYNj/N6f+YrUuSXn+0wInBYrVI6Ox4ebdiyJmnKvRLYISM0xw
S2HhJ1ln3uzEGc8mTpnbxfSLP9Vi7A54/lcb3wcFRRGJOooy7/oJXk003mY/kLjy05RwlW4ZKPw4
l/wE2WtdyYOVGlDNUAIiOhCDqPCcEcKhubphIw+EJn3tnCeqFyZIDSOJiiP3VLQ+zGfB+E33KFIB
Ve1wKxwJDtf63gnwM8dH9Oif1XMJSTA1YKjbAybhkasHyB2BmR9+xiyAl/O+BKPeK3D4mxpn73uu
zJ4jt6d5Q6SbXql5IXOYikXZOGU0ASMdih9mJRBV8CE1N2oi5HWjVmgq8FbhUCZJdWSpszMddREx
GHcQGSdovCPTqyZQr4i02OueW42kAcYYkj+NYolDCmcnJckHIfGPYRtlet45hN5qQX0Y2DdSgdDM
cgNRZlxMppNNaCrRakkeXVYdyqdRcp+McrdFkYrm4B+oBr8/g8yzKVA/6/zps2ZBHQPaHM56g/RR
WzJgD73qZn8W1AwFb1moOU+/Nhw0mtT6Ze3qvNb+ZwqFFoAb9Lvoy1eyYeNHboNUAKkeZegF5w/J
jjP2QCYEc3roj4ihFtm+69eou4G/wOkBC1+4XAqHWp8K/lEfpTO7gBw/QoNvOHn/PhCKcWh19njK
PkfcQ83fIlFzFPbMO0f1hW0emQvqGEe2qcpKnCxACgNxbixQSIq0OE7wM+4ddYMYjpU15/4wy+M6
CkR3ygWquM/+VixBTgyjF47psERpxBc08chD2sPIOLnkZFtOSrrZzhZjllfss8NQfRPkRW0BVRc+
HCntYB4ZdWcbnGDD8IOoAaVNgdz/IQdyZku9+Vi1g7Cn/Ry6TGfZ/e7mVfBO9NXTPWDHQ7rEbU91
urmM6fK0aH/q4fByMQF5ykvERYDzNLifv2OvZQwwno1LVGlOuZQwAfMdRbTYvaZ4rmxFl+zH659U
naRuf7mDjAR4DV711TRKpqTVpA3TCB4KtJ2F4vUrdmOs0HJulznQ/NclmbVsrbyyGJyutId7s2SE
Bb6cIbJh9UVsp4lFGYFlnRKca7Qe5yrHg1SEFdUb2VUo7NKu9TpYGerjlhB1T+fwavy3HIDPt60p
lcyZTcTBsR/LpCInDe9ntWp3QNFYsP18uMwuER5WQ7Fbpp/xot394hkpt+DZRw02LaSw+zEoKhsF
Mpq/w5g1xAMfae5z5AsQUPGGpce+QYvIZd7fYYdKsubsdZs64FnKb6shRgaDAjq0kTUybMx7nOdD
zAgSDadd3IJX7WKGqgcOEF2TORdiInb7So1v2eTziGoG8NU+vif6TXWzQ2jLutiZt9x67OlWM1qg
0mOhgyZ9idlih8wYcuqwhN5nfhTYmtKkuMCM1/zBOL+9ilqGkn3sDS5OBe2e1X5O2USVgerkCaVA
Y09DbXWVPR64ww/mfqde0angK+YVIYjsd/eg472sgWVBmUGb4U6ss/2cZ8784tL/uS9iHIE5PhT5
DJbAX2/SW4qxMqd8+orAjUOFfVNgPoQL2+/DyCHZO0TvFzAgl/kDMjoX8SeEk1kkPIzxTqI/UNjH
e84D3j30pYiwAN1BQ4Yc6LCt1IojGtNumtF7nthtCC1AlPCyDFrkFELP+xJYrzjvPdztpEjBAs4Z
t5s/sGBOmbgvoHHuPcjB4FfK7+tqNRyYsRyI81uyGHXAITZHTO/ceIZT5iuVSXf8nHUA69OLyvlL
B3gRCc5wTGMmgnlMT8MygoT7ToTW1b0/w2KORtN5xpmCdvv3QIfgQ2wQlEVntkYYjWrIcHFtdG6D
+IX8MwSNo3OmB7L+p0WD8uXlxd2Ih2f2cd6ZBbaoO+3iPSIa5obZjoyWA31RzPSWnFhkZxczKCJb
5OEgGTvDJfPFUSNshUFXMLtItVad9XQIutBInyVNirEVDV5KZoLaQnPoF4zFExMm+YbIlOwABRYD
b6+WAierTXJGDaGj0ayODp8CN9QIzvr9JpTA6TMiJm7xCjJfXT1mkltRsJMb5B2lDzStnPJA1rVH
OhWSqM6dkueCQAurgf2aUSHwXYQCmHHhJGJByEJio/1nUClTn839LkLBwU/htrGauG6oaSXokYrl
lb1v5hzSm49NhQaCuM+RuQ2clFC1BX4pQstoUDbPFZlj1jCWHfI1EUMPHLjRjC15h+q25S+yr1sP
2E7mcQaIYV1u0tNSMDOg0+MLljC4U0304OHXQx5Z/xM/u77YZBCTGHANL1OlDOCpI2k3ITdqsXPl
RLf/oUJjHwbA92wR2yKIyRdENxyY3aZtUlkXu1gbMzoF0LrnisJ6RMJQ5b24QBOxiasfpaOQFjLl
lqpJPEhSM2FzQ/1Ynr+IWBm3zt1vzXh752sU7sUq0SGnNZWeZqpP670hfnWrmx9IQgfuICSRA/Os
24SjWE7LA1Bzh255ScIdCj/0fgXjkkVsGglhCK6nrw0PubY/pIQERyZvweGb1+SGDtMe1n7rwNXH
dzNuHIJvENa8qWPvVlk4n7f5eTsImj8NzlBvnH7vm/oRgxzSYynX1WvMh2AixDtRkiSOXIKjooZD
gXav3VvQ8qRgwbWvkzH8jQaCFUJYDwq06Y2wJQc5TY2YfDSRGktFm1KKXwwQc/NyiyqlTYaufH7b
mpelt9m9Nne76eDzI6Nm20Bu4A+wDG8kzCUE9TPr0h0zlpN8P3KPRlY/TId/vx7iIdlN8sZRRyCo
dpmqvENpg9JaB0uRgd0u7o2xYKWlpE+bo8+Bd4KpQ1aPio/m3PokVUDXP9cW7/MOzfolad0vOZM9
UZ+/+RkokYqDwbK2eiQy3clOSJvZxed4Wb1PKObnUQqIfYmD1AwKK50Kr9Q8OUc+i9l8TmCmmsmH
DRSC4Gk18yb5LOQfloG5eP6r0HDnqI3Da5ovH7PhplbM3RjNBXk4zV5yuTDvFkA9son0PAFeOAs6
uAAF+joAZn4fPwDMq6RjuHiVjEOKjWAUASU6pYMaCeI3LH+ycBAITApBHqMluvMnBt2OJPdDetw4
HIea9bDHYT6TEOVdZka4O442dwZ476ZvV0PRB1s+U9zbbHd3td6kv8oVezzXMSbvWU8NgCyJc+e+
FlLY0QI2lqr5BkkFNu/o0+H0cwTaNpCQqJ46V7C5XuwK9Z5GzIWyfUY9fCbSf/IAaP8JW4KLBi5j
LgauITWhFiUwoQvHv4l6Hm72pH/oaIASoF8P/drQPN9BJYWC8ksFmIBOg9BjU3Kv5g9phCIykK/T
hix48mjf2+tBJWXqHmEoYftg3blV9FxLMyWQphq7yZftBb3HHlrZ5X/2h3wlI3wD69UzTvrZfW94
90Rw8NvL7I7AZqXOicVjcvnNWkMRue9lcRriiNJCZYPWhHtaph/FNs48uCERUVDjbGA9aTdmuWe2
tM7OJ+5u9vBkdJbypP1lXPIz0SzdpxjaI4hMFHdkhuj2QHsh+kFgFw8XOXZQB59FO3lPkWC7j22V
1jHbYYaxVlMcVHCc3D0aInpTuxUJTdxnBM3IgdjZyVOLDU9CfEeJKeKX/FF0c4UkcjAbbK8IQNc1
Qeq1tas85elrQ/NBsU1UU8nnvluLcWvfhzc4aysJeRdiwFmZXlPk9LuNjIwP81BlX+m27n5D5p0S
yk2MfkHvFuO5WAbyHPpcmrIaKmpl9ra5+rGLgPV9mWnhZXZNDN48aUIrXwGMXCZFUCjmgAJk6ECF
9aoV848LusPeetPx75vzE+HPKHi/rcqwleN1D6YKBOBAXMLwb14k0/UuLd111SIf+IALfOfS4rOV
AunFOAmlsYzf/E3SkllW3J3nzlEWXKNua78aIx4/TGin2j2iFFHLpHI4tHAWVgJruIw9vmxL285E
RnxfSL0Lj3/LL16Gzy9g55H3bZrzhyxMqNMLq8fAuthFuyrIl2KhPTQs244Wqq/VK/hiQoE3F4Sg
UZncE2TFCUMGg6YXIzGLGN1Dg552Sqo0MkbZg0DSj0XmvDjTw8apiJskKRPNB7GZ99qV+7+HPJ5D
UsO1MO1a2tz3gzl7ypOgwwvzf8r9UzcvMzWsa/8mpLe73mXBCpCZBwOsUmcO19Oe0TcZNn+C179c
ve2/3+PXzbmBZFghwoD3OmYjTmsZFy7QuSN9IpHN+bLr44Xrt66SJ8HS4aCffYwYjRH/vfGgTe0A
uMd8YDG0ASk6b7nweRUInxg5raEcCVguqsfdvCzlcz7L/GLWD5Fn9cFnypa2QaUqAuM+MV9/qnnj
yYUz/cywv+ClEykoe+zQcA9iYNSAdAHRg4kyD+UenyfSVMqFHIl6l/HyN2JldetDC46/iBC5QXR/
2Nfb2gCUguliu095kjDM2G2EOQtVvP89EAlGhRCKhLWcXDg5QluI9HzsvufQNX4zrRTri5IPDaT4
FJAa/ph9X8hr1X+EcBV7UkZOQpze/xCacrO/OGBadA2usbOI36BVdIwk/6GMrg45thdU/w1Qpq0l
iEPRIa5hv982ohx1QBVO7AkY5y58pKC6otkFgaJCwc7AfeTFG09wSNAg83slOSXzO7q9yjecdMKw
3MZWQXYxkqPHsPIJCq8L1rDjViW/+B8n/iy9MDZx+2COG26TipzB0XQ3ZeUx+Gj2Yvlekw5U0xr8
sNuXO6dTAt3ucJz5aXfga0ik3mdT1K+oGyYE0Pi41uQDBQdmXlJRD8jTGEz0PAzJMGnwOMQkY4Wj
Yz4OMiMaYuv3dosBCBIeL4I+hShxLTY3MdOODpu5lkPc4sXPbjsGNhmIkWLDPFKLgJ3aa25L+TBE
p4vpgLluMrNbgwtmL0wpQp0o+w1D/A7fJS1/vwKF0EHXaTdpsCcVkfAviixMCj9jHoNEnmSObapx
OAyr1QvrmLBtNQRQllhxGB20FiZ6DOaslH/Aci6UwB4Y7atiWcN6vUGPZQMCYRygck7FBT+j7zD6
VukV0YVqAi4OGBr5JgUVPflRvrmN+wGtx5b1fFuwbONFTf2zm9JLwkP3oUyQ6BB9AHOI6RkeUaan
EooCgnsXu70CgTUUZW3wWiNU/zDMuUTWhivSab/hz5VQkn6yA+WzCvdK2lW9HsQYM0cE0Jm6YY5L
q17rCXL82cMIz+X8pVjvRZUO4+sYOfn5tKKXUlaTAkCvJQObX9xM//7DPMPs33VSA/iYqPAtKNDM
e0NcfqfR5DCy7wfQA9yZD4syGvnVqlgxMwqWFp31vLSQRJkLOtq3r84gZwFdVqRsu8/Jbdp4qpgE
BTZbhXwLBrc2Fu0PIjpPmBbQM4B/EnaEXvRMg00Oy5cNOGRwEvkUD3Ke2cQ1566nT8qa2++jdmnj
MgeELByBUXIkRE9KJKA8+SRvG0Y5Q5CW1htDNdZ8R++tx9cXnesQhgOMgc4Vz10IAeTjbsQIuvPe
+3oFcUl3ENxPFwCr42t1W70chNtEIqeclqBw72As+TKML2gB7jb/9Ub9iYp62v0vzxDmFApWcxWJ
JANsKAiBK5KBkNeZPdr7Fh37IKisdo7oiLWG4YFL9HnNHAkPyDu8W9e5+vMXqGliYiOTQN8LvR6U
1b6LCSEhMQu04ksBajVEwssb3as5Asdgu7HeQwtluBlWaE9gwwRVBAfstQG+GGo1DoK6NTlnjk//
C0NXLYdAaOz3iyEjmhyV1HRsB0ARD+ioZ/xYoadAnSQy1h7+KAGlUGcD4pPt9vf8sejSuNJr+KA4
0uZfq4J2JW/a+6w1wib7M4jVY2/A6VgcueHrRQfHeqf394SIZbzQSZEVblS0PIRMolUVMlpf2VlI
nsD0OhROIplJCYGqv08TaJM2gY8fzwTD2YF56gm/jzUjZUIwP8N7jg+qiHFDDDPPeXTf6Qubuh8+
aYNnF2+d9KbucBVEiwQdzNZ0YPUz8P00PWwYt02aPkIn8jSZu4RAjUwgIRAnL0RsI2IobOEtARzA
K4DjgBME46eEFz4INRDrcnoNhvOog1TrQzIFN/0OQwECSobkTLO4dhA6WivDXom/za6CDUu4jnrW
L1JAjpPObV1NjAofeQQ3MDTRe5C7wIvE5Hfe2N0cLtOt4tv+gIgEYBubIq8jWnZ4GBy8nGhT9zeK
TgssMzP4uxvAe0UM0BUlQb54A/ufEA2Yq0mPaNCRwmJfxc+AbA+2NfIhdNJffomPYFQV5ITbxv0K
OScY0e9fSg9wGhw2iQhkQFtoG9BIOYepLJlLomC4b2O4T8WKTqDPjLEVWiseHu3rtEjwL2NNVbwK
3y9hPVwqU6cOjHvnFeEsuHljh9LqaNxMdaJONDTtZ3CB9hoyh5eTY1Hj5vtVPGn+PTG6gYHdqMPQ
qvGOEVcYqfR230W+/nMeCxGJQIJ0R6T2rDJPI1MrFcmoNqFcB8KRrp5qrkosXtL52SLiJGlH7NLT
Qz5fgqku9W3HZEWu8Y7NCOCF11D0jYfcFMMswTUPF2xmIuTlkmLuQeafuYVlcKp1/kxnKIxAoAHW
GDLOJDLw8msg8jvGC5G6maHob60OUHI++JXwHSOUPD7J309lS6Pu5R/4WYNsdUGPHwyAZYBxzYoV
HM+YiEEM1My5J7dZt0rCsf2jTz+uMcGGrGyyPVWXV6gWZoCWxYIWeCRCnoF8fkBguFXRfWdd13AH
DwTMuPpuZEKip+1tpArYJlOcAOisIcRg+Cx1nluShPQCuRiT3JC0JfmZShC9NLqzHTp5w6bQ4zZ9
XbppjaARR8dVB8xZHrP4aaMWdB8+gZwoGH6zQGVQ1Bc8Yw6ZD4bzqw7cHc3S3YU9KuOsxdzX2odf
IHgoyjrhoawWuh/6H7QwF5jp7vg9CoM4/0lKQjlk7NIHXgqx4bKPso7EeIee2DrSctcXPKVDxjOA
EdG94f9kzzN+CZg1w9xeJPGN2AvIOookxJGbRzCGI8OVIFi3kr0oAJlaXn7IFZ9REwwQxaMkv3qk
8XVrHTsJZvLOqtxnjP7ktSKACJQUHRT3FIAPsmKMQ40PPNzdqjQf8xeh+mSbo9xyHpCaF7emL9wr
qrhUBmLw9waYy6BAPlIAqzbkGJdmmjST6uNVTtrR6TrwrhsZKZBF1Gu3gFqstk2F72SsT8mtzVRn
SDiUj8X3KaK4snfwQdWFX7tzvs38C40g6BgsuKovosNueBw73mY9hbDo12McE8TuFi+kkmEDxJxB
v7+WPbtnzvt/2TPWi/5MKHI2rxtCDjWupnk3yQAgb7YmLYZAdncHGT9+gJvkaCOBffufn3LRah7x
PX+QpdAGUUz/oD8X6TZtcJ1JDnrjCYrgWgxfuS45u9jO94REccrnSZG8IZtIv0H7LaBm2CEEvrhJ
IdYibd67SGtpTZFi/MhcOcTlHJiN2egoL9LX7IHERonuN++ur5ssvM8bb8jwS7KHyUNWAz29V0Nz
MEDKoCBIfvtG6V7Uwmy2Pd8L7eOvvOg2Dahzy3aNezbWnnMNRBfJbGdGV2TpBkfZ52FrSyIytnhD
HQ12IOawCOSQ5ID4GXKSJ1eInKQ+bWm7W5wi+2I5OJcJbR0Bffb9t8LjScpeOnLzoxSjjnws746y
zn4xuYBSyvvihOCZh8rBXAINjZhRSM3BZAZ4Lnxt0voTPdbIxuD/+Arq0M7XA58pv1AKP91udYGe
nCo+cPPndClF0VUldQufYjeKR9aBTKMO4JjZ1f71dWkws7SRfNrKdtWsFGTQKtG4zGBtVxdwMDia
CmMOWWLpff+CxOtNMdpBICmDuRw+8S5h0HjPBEwM2Pc9P3GX0vqvcDUobAr/C1vZmgFZ822b5O4I
KaFLou3k6tTTwgV1q0wV3RL2gLBzavBQtjR7u0eUiCLOEagRqjkMQJX1A1baIvG6WENfdzNfcWXn
ryI2AWSuiSSGZIB1GmGTjNQ4o4QkzuliZxF3kKcCOt5TfRVT7WO+fbCp7a1ndzMC4Sa9OjfszdQB
HCBj6hHFK2MFp/Q1/szvG8mw3uHAr9wVNOP2bV4nw0RnXoY+UeYDX14Mibkdobx9h/KCXN9tBu/O
84B2IlSbKDGGHXHMBucdnzeI9MnQg0+zBYeRBfqEMsKDYHmsKgq8HZtnd5Sndcjq+p4ytEQ2DD7X
DzNfnDkHOY7ELomZ2h/+kgKwPA3sE3sLrYCgVpjjUtFnhSSjoagZcJTdg7pgPit/R3D7lbv7hzTR
rCPN/i7UqaDHtVPvvUOdAVhILieifNt0VKY0Q/atMleIVs7G9JKwIzAaCFMx8QogrnfyjEdzCSlo
MvI6Qk4ceZMnMGJMhFRQ4QGNIuwcLCDf5A06cv7f+brk5f6cK8QGc9KtyKrI4hcpFdky30vkj31P
DEZm8k6RDJhWIYWvs3Cqf4h3lpx2KcY73uZYMnvEnfYDPLLyaE/nSEYIPRW5FMw++i0XJf6SJ0Iu
4rEIKsrc5sD8I+JVYZgXGn5ncIQP3jl+CFb+izUmO6ydCilb3D8cHSWYASDnyvGYSDeMoesH6hQi
c4ghaqfVlvdxjvjJ5zcUPDFgv5xGiGl09z7rAl0VbDK5FNQUXCp4tBCGvvfAbZsqprEZTOHpLkQR
IpdLMAXHO9ZcY48mVJCh+LNfFwaQEoUER9Ro8GgK8WK3RHaz5QZB8BNen9FCd45GYgPyRGWAUNIE
eVrAtILvGD4XwqZJycpYjdt8SPV2D3bzEsa7oFJRxdE6f8aXPY/ysRJ5HBqkIWJpIA2gteQ2USP6
7TUpdtxDAn8IVBv+Y3mFQ7RcICikQN3FHC9EpmCDaZ6gdLkHIocau0NvRmJMx9cl95DHRnjInSCI
KhAZF51fM9+NLkfIy+xqidSNFaGwrqnjiFZ97Um48VheKCWiDHt0s30xf4Y4kwA8h+Kj94ZJN2MO
7NxYPJGUHjmvUiJT2JTRxA4TvBNF9PyYCheVTXiDdj+8IbER88sXhnstoKdoVajPnLeNkFy2FbwT
LsjLCEQPEQeSanz7VMvcHGJtAuQTgjdV+dOY7SkgNVfNbNR++pnGj04g44/wVKXzYHGPR5MCxvGH
LDJO2A/CAKTC9juMsGYhWNTIA5JeCKylM9U1BzD9GpUjiUZH0IY/lT+BuqExHXDuTLvpyDHih/Ng
KQigmBaVuyx+DsF5mL8YQiH6KNx7mJwAs1p2eRISSASU/t2ibqmsRMDi/oW2i9ewWPHqk21KcEwM
kZ3eUj68jGW4EcYg8LbyshXECL3PvbU6/yhuKLIvdYZ8dbjOqPm4zhXjdCtcMjoLlpwfCIyL/cUJ
RyKTiNEQpCSAkynNoB1mmZjbiEOAK3w4jAgTFXVmT+GJHxMINCvW4SwHCREiJDZpbpF+CYDd0S9A
RRECKK7sH/u3j3TFJUQjxRJoCopVtXez4kdEsaRkGEuTwyPFxIwIyQZ1pjZcElkivsXQZMleZzDO
fos0UqG+RbeC4Jg+TDCqUe7aYlKnjEkWWRvFlWg9gyfrGBENbZRoRZe5tS7AeIbnIaLLEWEZ14B2
BMm0TiS8dhSSSw22MkQLYrjDvQh+yv50qsyoYj8WQmXRmNRe/zMGxnxjsx/QEW1WvKSkWgJqkqmN
tbNGYXlYiqkhHb0G8STm5mzJDhooc8XZbE/yCMsOnO8YMtrTsFOLH70jtdEl5VmMq7z9HPpzgQD0
UPhLPtk5/K7e3HaRSCVOgWqJ9cXSfyEQHIPsj5cj+lg8RcFU5BqKPkbIoaRQjF0jTO28Ove8DiK+
GLiEUW+gAWxT7ER/xpRNa59EtkVpnd4oE/5vgUSekPBK5c7vwTDJpMdrzz1BK2reJxfOkcH0SSEo
chsPguP7pakkIsKht2mYW7hEqpio098vkxC/wdeX0+Ma3HlZMAqz9hgAqR4O5II845E3ETmeLEZ2
2LXEYAoxBYUxbpY08+RwjVDdWT6sgLz5qYhmHNuIKnS67NznDWS18X5FpIKZU/YQ21h0hDqAQ7o9
GMtj3drP7dgt7ZRx7gtahw6rEq8YHOsgIQ6+d4nfQotmHhmk1jopqeAPyJsYKlzzmC1CxmLnI/Bz
GesNAsZeRHgoqMyQAp77TNyKWF2obMHUrBkNG7htjPWdbP2vveGt2ivWprK7kqdA2h+5Y/8QPWNM
YmFkNtOcXY70zd3TUwhEDzQHEIi2NHgDa4+Cz0zAxfAbluyNmIXDocibVHg0GXCmDDlm6g2Zqc4r
GnrtRmHD4CiblIcXBBshPVS0UyXIA4TrrXUj0ue9J/yAgSQ78skurDJhAs0d8Ubhwoc2G0GUELju
1CwFdnyV4Oo7b6Im0juQj339N3A1Az7QDzx9tGaBEWrbKxTJ+EYp2eGDfFBQXuJbYEzWNcMsyWbk
i15CA/S2tbSU3Jf07dHQmJC3CAEGVrtkKMUWSRVgqvuYICrAMKC5OWoSGltC15FmXJcINEiAkfHS
Z1OZR4kxB1duJibxZlOkZZueetGw/jEwiJ2aBHBnwOt8ZfgsVmCHKRtc5mVyQYGm47tk1/bFnDDm
irVBKT5Vpf8HxUYVC+TerceJ+DB+PMZ7Qks5TkWHSHetnAidnX+E/nOcKh9gl+f6DdzdWq+aS7wm
rxMcj1UvigBA1W+9MczzMHpPK0BzvL2O8LL3PoZ3oHiK8ShRIrxEUKAVpvWrP/K3n02TwUY997Vd
T75+Pd8x465zmqTntYBGHpPOGChHbQLtUkaQLrg79GgwF3efn42oiqvLYwgTRzS1fMobg50hUgIW
6GtjEvmKSeM37A88khFrq2UWI20AcIWvLHAb0nEL08Nj83HfJHbco7UC4YN2Ntu/Ntf9eN6Q17Q7
QcGxCkYBqVgrSn5AebonUkXoLPRpDaWdL8EsBwFuw0Cd49FfkTdDHpCIeloWSxKXoLKQOAzm5HXn
jkY7w6gnPdA88jLS4h+ZW8xkwkJMGx3y+Wh6GbMzERFG7B7ks4tBFjh4hOLffkP3GO5rIkQ2v1/2
SM45hS3jKUHp7GxtR5row5r+gvexBRPLwbv4sJg+GGFRBw2loMO2I2owAUscPoycgj80Ecw1OAUu
6ebiRgj1yRuj2Q0gfGkoShHrIeYGWNCNa94wa0m6K4UElTunAZz6008L5+1NNxGwOpsC3lgxt5CD
b/qPuWNLJtjKYGgiohmLtnn8IBlAgcJ3pTszzcF8RvfGT9r5FZMdkbyDhOn8W4gqVYDA3I6UHHqx
wX/taXp0hpsv9BCsMIGCZG6YgcFigCHh0eZQWTkbsDjF8YVTL9EqMPaI/HsxFoBBXATC8eTFsOSl
kOh0aFsEyPtv5oRIEvmdIZcKaUTBcuhsKp3BouX9epnTKTIihD2CrBd8KtWAt4s7giwYJtNyBrNy
rXcPljQRIzvERNGSy50Zc9QkDnkLkNnsP1x5UPN3GbohhlZPhiEMJac0gj1kqhWlg9iBVxf7hD3q
kihnUTRvKFioKEDRWewiWzBz4cZAVDA7kOjI5T8P6dUlRmNobvfvGVg0IB7jDaEx0Re9Axpl9wKg
dDf3I8h6UnGcn/PdCkdi7mDC9MGOovJixTGb0JhV9e8Y7wkspZXtzR/Z+p5Fmk7lZc7d44y9O2j2
rMWCPti6+1+HAuq4FtotUtZe5IXwYytTZDWJ9MOc4McGSLZhKDN3hRTGkkfBhkTux5ChiWpYIMYi
OgOFqxkSBUXWN7ts/CPqXLYMHtF72a3G8y3mJSsWj0dZDlZS8LXC8/yKPvflRB2AMIGR8uIBHlda
jKV8i2BEI2yhseEbDdZbjeQ6c4k7QxlHnkWCgOBv2MYWqR57rjFBbMqIyJ2prhR7GIcfKA9YLetH
SFt4YUuYCOu6V45sSXvNq9hYrufr+Q1vckLprQTfVCiAOVd1tn7SqRg1Vs++7IYsM2u4+OCVmBCJ
U5rSSSCZWlrS3a3JenGG7EOYRo7yvAs/tMkTsTAHc2Oez/SNZu02ClDS+/RMuyTzxemjJk3Ezpz/
3LnpYU6PLdJheKMYEFrT1gqhBg1tDn5eIXFkHI4oIXld0MiEyEwmnOEIN/TNK0b3MBRRhjDuJE0i
SE+Gm1dwTdozzwS7bgxJWjN2j84rgE7afp02yaCKRcZWgsrLHvHH2QmXuynrwEVBEDTnO0TWfIfm
CdWEjqAtvngvLP80c+ykvOTYbESZwMkY0aAsG7L1nlj/EVqMf9Hf8TAQHcQMN0ImRMTXut8U8RY9
ALl2wDSc9y87h+iwG8EiMwnnO++PzFkNtbvH0dA6qJqEPTERLjYhnrktuRiU4ORnBsq2IwD1gXrD
HB/oxX8af+yUTDJ+cQYRKoxsbbPzUSkAm4s9igQPwiZ2v5f9bl4kaInZRBN5CpvXzXZsp+eHsM8P
oBSJ60rL4LVq4yJBQe6CjtAYD4HzlZBGjGGsK/pOPezPxAPMKBPYl0fn3GeniiXiFxjDwIs1EeVs
nxgRplv+jqDcu+g/js5rOXFsC8NPpColFG4REhIiBwO+oQw2SighUODp+9tdPWfOTI/bBrTDWv/6
Q4yqEGogRbeFn6i0lNESw/t6TdDyFjUqH+EtPhx6kshbl+tpLn1DBgR9B3ej1VulbE+QMY+mEWoV
9JP6Ju9MgL9YEEHVs6qJfILyoFAzmCfqnyVnSvjkgYEPc59N47vNmYyiFmoKki0vpvkgv1lGWjq4
6OKsqbJ73pKvC13hDFyJaAubvgRdHe//bFM/XaDSlWFHTXOMpwU8PMDJ8gfkpSBG4Afk4Eaqs7UB
VyLjYjdsR78XmFcMP+WxwjZf2r/mr43XwzjskBemCOTHCXXBHoVEzHlPROxd36BmiHS4d09lUgAt
ia40JReeLcBgh+EZDgmnaPkt/BBxVFhk6jiZv8+MjfHOXb9C42wiSqXhvkqRSMN54rC1ZXK1SeGV
JWF11kGdcA377lfiJUWri0t7bgbKmVeD3tfYjuA+nrV0Whzu9U7GzMfYfjg/rp/Wv2zxEZPQY5gg
oX763VKEH6rvYtNgOvKGZpefoXXqkAWC13/WKDc1d0u1fjYBTWuDD4boewGaS2Va3tVpEjsyFLYm
1Enl3Njn+ghZEb0Uva6vzp6kI7PCDtni6b/PdummvB8qUjrqftZW7tD6so7TKuLycde6vOvo76J4
3H32Vk7p8B4ccggilyp3KfNoqiWsU6GRYH5IMay4OfZNGbNvp4cnh2NW75R/Sef2Ush/wcUGU5sG
VjfdMQDWaBKN8Gv7AKxgOornKHMnob7QgCEBg+YJTT+36j0K//eskNmemDh+IJCLqkL0DDY3Y+9h
JMLEmtRnjgDySZ/u3JgIpovFv9ubFAaXxLhQFcIiDZzLIKFCdtOTyHzHyoMKriNn6cme5sjv/fKA
iQQTMW7vO/sVrIJ5kxu72EwcRNXFePiUUmjkcwpCCvlG9JkzJovU3ev9e3KOf1qoUvY3V+tPP9vW
Xygk9wzBL7Tg+M06zRw/tUWEmBhHKig/VDM+XP+RZ5La/JrBgGNpKvDDwV89/YznejK+6ectaM0u
QZT3hlpCrTOvrjIp1pmrgpIvUyYOH84TmpMfYxird6BKxiKcH2Add5xBwFqPGt4b7emyYZi5NOh4
BlEQUjMyz+aadnCoR5K00qHxJHjqxWil6bQo/Cl439ButMLl4p2MKIAZiAOeYcrmxT8fJqE6hll6
yj4T9v4ZbMssfJDUy84ZMLiovCFzW2y6412KGsuc1Yi2Xhj6DV8gmBBmHpJjQDbEnAnSC5qntUr/
qa7KeY1/IyG79Y1xIQc/98gHPQBDsJJGEX5b9HtBtT7raYbvMm+fC0yb5qeeOxUiNnqmNgIFawGL
nthkeUSCflnUnUuSipIcIdD4EQvtPmik8ZqDB+KgCQ5g+wa+AIjyBZCJ4POXqQVAuYixtPcGw++C
oLDLgpPPg/4BdxstrwP9y43hY2HTAVPrMakqX6bPxDWRyHOmEL4ZEm+Ep938P3ZaMUUM6h8EKfEv
DoxjiTOF4VRE3Qv9GtjqV/CNwHsjVGoOH15fTYYDVo8fiEnMV8lM5ojw4zOgjSwH/1+9MQVZ1Yal
TEg3oMQdjY4FrxYJMaZZcI+EQanND0gClFhPqs+IllRycSWJT4DFOuKCZqFhvWVNVBY9b6hYl7ge
Y8P1CVUugpr/8cFz1uLy9Z7AmhTVP4bI04JElQW+yn4ybRJiZyliOIAIaQgRI834WAVkLOBf/YeL
DvXpY97N5O/Sr32YtRxXjCJou41JTct7SvdsCJPJ+6zACEQpVmxy3HpByLFwYCBNHwly9QhGO3OO
LOXpMfGHp8DFugBvzt1yAK/Fu+RWrU1/5JPmvnxAOBVmFT0g4FHeySuKC2qM5RNP54Q1jsghcegq
Z3CQW7A3gv4Y7SublCySgM8XqQulRjfpf7hdARkYUbs41Eff/XHQl8//RN921pyMlUyGagmlF2A/
1ChyQwKHptDUPulOroPhNz0+RdIuE+VVsTOQjVDG4xavT8EivnJLFDlBih8FB5D21d9NcHQArq8H
gEu1l08FvNB9zVgRj7e1NeWzBNbrq9U7Ru7S73kQH9VpNpr/IrwYcu2hVD22VfZnrM3tA6kiWcHt
MaelmOLQBdFIuOwDDF1wYx4Xn0CTp5cIvYMMO86iIeXCJ8FkoyIvz7dp7pGA+aB//sL4caPQn40I
+nyShenV7P8F6SDyeVjLT9fY28sWM54Jf5VUYfNyy4AFtshXMzNRiMHCAXljagc+10MwnRxEInwz
YyYjhfpjWtzsXa/+2oaf3Yubxbzi2HeYx8R/GAzpJFKQrkmDy7OC6Mc0Dabh9zDCRIA6Agz1ybXQ
ekwYxPVu7rTd44VRyf++Sjulh8cBfgpoe5yGRjRusIUKpLVV+iobeqWGOJet0H6tNU7kbe3Vq5QZ
/AUrV62Cejs2oTeD7U4NQQCqCfoDLSdW7QmgxIRnTZwSWXID4wEM93Qf5mbBrL0MMPbR36tIOcFN
7AZKY4ZNOPuD0jtdP7bquYXUktEEQlJiF6otbp2IVaALxuN3irIWWgcBzZjZDfc6Dp7QfV6OcMS0
Z9kQPM/v0m3xFDAogV6oheSdak0IsbOYfpFaQ/5TtOy0mfHzqP3X7rLGp+2oLYezuj9K9Gb6/rnV
XJhukM0puqFaONZZD2gP8x2WT8mqwI62X3Y49qhj/p5Sa+KSt8fZTJOJr9oNwC5gXRYKrgmMbAAY
Sino+qLjvLUzDRiKDNwAdzt4uXaI3MsGpPj+hDmMD/j4kHk7/B8atOeyz6hT9/hBCRJP1Dk4BsGk
Ogsnw/7LuqVLY0UJCnFhbuw5Hdnh/fV1pf3pOgfNYwJrvQOSFp6NP7E9ef/aUL/1VWOP44F7+U7Y
4NJ60xUMp+ouHXhtUFUxBdi9byVLelGECHaBw1ofFJTmZPG6Joto0Z1Vw50uL1RNoE8KFWM21zWX
fU+DAmU6ZvZrbx6w40bYtgvymqP/BvpsdCvmI8kTcyo0hJblXD50EPS9jFI/Z8zuORBxTeD8AoTh
wmbeDbr5wI0nwhhulYGe4MBuTlDvZdJaZn7FGETb68vmaE6ENT+K5nj/nL8bT4XiAk3+fSIhFcpU
zACfpteaWrFDwSjBemt8nIAfXm1OCHHVy68c8BCCKXL01eeW4y0O3f3eIIbBfMq+BDpx1jsDrIjG
h0l461LW9mszHguPaS7B+YjwZQDtNmjXMkb1SDTzWQfl9Jc0xm2NwwPGpBjioPrG84dRgLVMF8WA
fy+NzbaSgvxobOHQc9WOwDUGDIlXOhqsDVqVjf2LeRJqZlefKifEmR9pYWBgUoYlcuARQbg4/017
IZd98jQ9ZSV5DMa1tTyFSsfIa3CEK5qKmGhvDuvnbbRnt6cbmaIqHvsRXFwuHdeOx1ERnrTxrsQp
lTZR4aWIeRWMRBEahwqReoaJ+S+CXWg88/0q9SxmgWiYKDx9HFBw0Wi2zU/EAA5k5r1VbKaOysnM
vPcXDsq4qDM/wWmDWSeo3SugChWZTsh/yCytXXWpKZ51wMQbCrwLIpsL6l72TSAL5AHmYRZMo+8I
jOjtjNK5wmD9zRNPGFPzgTrIipxXoAuR4mhncAI2O6oF6myGgPSjAwtQg30XTd+3aIrwidkLeqv5
C3M2gD9ekBBJw7ujQYVvE17Oay7i2wVMAuSGOdQE4A3hIUggt+uXTf5uG8DZaRZcMBYcIxGpCNRW
+WDNWEcXv9KNwWDEAHZY0UZwZVIqCHzkeGGsEvEInpuPOsHlkTkG4kkSU0GFACqwLZladJjLZlbN
uwVEJubk8iIKpVVHWJqDCdqTMR48zYlEhYPlMCNIcoZX+cHad+a0jb1uXc6TU7yNv/BYg3weoBYC
z6OVrf8MAque4TuZDrjsnBW/6zGbCz6YhErbhJqINBTZcN5aWGfTDFOiS2iXk/qwJ16RbO5jAVHD
ZWm3AZEDz4VqIFo0j7xRSOeUh9WkEpnrXRQY9VxecMFX40wJ0KCb/0nar7DUlooWNOnEQA+veCmM
F45vDJCfzkMPUgja2EwipHr9WD50GpgxLwgd6V++o/kKjNXZoml4YxY4O7aAAzP2OCptmqRqzjJn
MD/r91uqC0fK1yUDUjiZQuiS4Jhjc7KUFoPZyxRfDaZzQP+r/pbl3N6BgUnj0hIKV5Gf0JALk/0x
E/j4leriKyGnt4+9V5lwjvy2mggZBUzBE+VcMsb4xmAwNEtJ+ZhSbfJi8juX+0U4Lur47j6W5cA9
a8+N9/LFjIJ59AzzrnynQN19k/NuwCymuudQoxi9EfU9pVcs0fGCYOQ8u2iWszhQM/AMPhM21pMh
mHQ2JbZRQbLnAl3ujAlDibaT2/uHUw1ZDc5Oj5VMjgkbM5tKloBKsIzaMl85ScDJBAogKQfhdNWI
mhYJ0rpnxzc/fBofIee2T2IQbXUCSmdDQvXusOcZXOSegBPEnLT7Ytc3zgjZA7Q5iUBLzoEDK2Nc
hvZaW7c3eyUsq3j+xJvzuksYG8plk1rflTXL2kn8nOWQ3BL8cOEkEO3BRSlIDN00ylxqAhNdx9O9
UIQhg1XwaX9Rh8MoOUvExdbLUQyG/Y3NJq5ycwk5xE3/Sy1RHEtHNifrVImvjxIHmWitXK6XxsPg
ezjI7sP8LZDpd/GpN8C2tElZgQBR6xNjn08MJsTlT/pL1Lh0yRF7ek0WNFzVOhl8CQ56vIxzpc07
WZh/wAMgoQ6axuclTHveJiJ4zGFkX7jVJCad+wM65486CoGwoDZCF8V7CZViNNHQtir+SJ0Qsg59
0D7hOPKl40TIEAb8nW0Fp5RVhTriRf5TvcHpDwkSTutYKtnSpEQ4jdCapddMUhIQbWG0SE+weiGr
fDga9PW7GIfjFFGaYf9Zoo9vEkdQF1HEvUA6gGkj6InNOHuRWNbiLefyjpuCsJXnrz1y+/dMG3Zc
14oMwIKu0/R4fyBb2nMvod5/btrLTx9vdegg8Pa4n4UQ/MMkyJcf04aqFtoiG6RqpwTwxkNow4PE
nXQQVSlQRBZ56YmVxupiEUGT7jFSDnQibhSXkpoRuPa/ltlm+lInqTnydV0cMyktqmtuK8JqMkS2
sHtBTInXfbog0SwioXu03iui3fLYL0o/73yl9F9QlAjXTXy8j2unpSuVv2Cg571Pg8kMZJIcLkn4
RoJiYIadLTLEVVjwXUsGgqCMaeUzJlEKf7SF5clcD94lJQRuK8CvAKvIUdNZd7N4InSHBoRww5dq
rxgmNcUBllpbY4KJeJDAKCPRhQvd8l7+8yqna4koYBUXknyrKW7svanFsJlnJCd9v71+G9/pVjlZ
EH0mc0TM5l27Z7/nM/ADA8EeDjLJKCr934exfTlenL6vzULdQ/r2yi10UIH4MEBhHG24s2x8omJi
tlqQmUAdHs1UxMx4xoHOMzeBnXI1YUenjgxMmrsxcC3iZHCulEdS3tpcyMSobR9bkgpwYcT0Gb3C
x3l0ByE6JmJpepYO7SzlSziIP8gL2w3+PQqa72Rd4UzCmXfFdFeP4XLh9ItQb1jqta8hR0yS+QOD
RuELr/yMXmuO2QVuX4L5zoqW+uVQfGVFqHDQLIB26JVBhzNoWbng43Olm4HRmJgW74jw/exke0Kk
7y3G/5Wq/I47R7VuoUlD8wU5I/+aRiPxYkvEanKT55uRH9Gn86tZqm69pM9bvA3Cg08SRhUfN9P3
ijSLtiI8enTj05Yu3i+9IrFCW7TNzmCSOYr3G9YHg70sYveDefiOqoWdly3x7zJhUtiNa6G6hMxT
rdP3tNKg5KMHl58eJAeGkARyo9N+bbPLcYJnhfpZ5F8oRVJ1rsILI9z6mqWOYDc+5rDOoDVsCxt7
SIE2v/Eb+wRq/31Jd6PeI++4N/yUiiaiuMkQT0Fn5s9N02mlE+8S6luNWbAalh/R2xFKwpUNIfas
kEowGabUHBTsrYe91bgufIkbQHDeMhufrBqKgzLNhGrCekyhsXX3/OPml2Vr+gnE+dv7OYagAZWA
YtwrpR2nUCG8PXKkp9KMOwrClYHRW1bgLwQ9i9efLxeZ4dng+oCb3DsLNvdRiWaiTB0w0z5fVpx/
Y/OHDIyr9mOthvVomYBKxAClSE2RprZQZXbPnNnZJ15cQPuBwJPpB1E0c7MUBms1fb/XBR6T1EYL
7HoHekWRrgHS3E2hJUPahj+NONsirnoFz1YFgXsQMVcwev155Eeb1TMMYWtjYXi2pIUqLxtETszW
7Gv+nuVNgDHCz+eBMvaJnRmOJtaEDs5AagghIfmSfoG61atxVDuvKGYjHQcgj14YTbBueTneDO+w
zMjS/iFIo9WIxBjL5ixuDrr5DYY+RHPCMygDY/zdr8lnYihuNUwNbuUuKK2NyeQCqmvSjV/SFnxA
LzHIROEYClWJetcPiCIhboVd5XXZUlIPI+Qy1fYDmMBbwQ8JngQZZVUwMGaWXWKpsHDLLCTDJFvX
W7tZDK+vDIzRDjVhXcPhjtvmmcz4d7FL80Pyuj3JyoUhDjpabnP9bEDjq+6mue1+XjAl6KxrNFAI
56LNSJsPn+9Rsk3XXLPyBaqFUEvRofED5Zm2gs3u8wT9mgH6UV3ImxzjDb+Df3DTp6T3LuUFTFCM
bh6z0vBec+pBgec2jGUit16Qyhv5UBIZrr7WuPjhYcUeIvKbDQb2/LwZM5oURqpfQhnyWDfclGPz
4bRdKKlzBdtK/4MliLBYtdeIqXCjZpYN1nbvmO8DfH8XKyPyR4owKVLPf4vPdjgnf/VfS8bzaw5h
FCKJKH/1GPAYxuTrpEuupW5UOmPy06l4tphrmQyFTpQJ7KIRFpk7W8XpT/FGcwV87eECN3KIJ1t+
LhO7L3o+oHjnsp00gsjW7kkxaYm7eIDbTSCRwzJYQ1D2L9R0OQQmmG7UJVOjIwbTRmNFP/TYMxLy
1KvQ4wi6J34GG6sTMlhm1Z9JtDQOpwUdhuBTIIc58SgQZMwrwHRwenz6jNDmNwDiN0bCE8nmF2y0
qyW5tbE6ke+DMqVPk7rwqf92WJAAtRd//ZvES22OmZDxWRW0I1TuEDLrSrj26aD/NxNxGuJHuhty
r/PnDYmclU/NGweoxNHGYRPxiCm26g3ipux1BUPGBf7NqBwPAFBxQedo5AUHMAq2Bk9tbM+0xs1+
3vcPAT40wmCJT4qgQGaefvHryrkwuJ+RyDc2flEW+xzEbbV5w30dzS6xlzJ4pfNd4ERb41An2vMt
f+hzk5dkyeNn3uBEshtI3gvesN/+4ml0HAmFzXsMpQoTcUdZcXtp8NAu3NH6DaMw+MK6GwMf+Fwj
X+UXBblHIAxU0I0QH7Xzxy8YZtKP5V74DPeFz0PBRw2+ybH31TMBuplGzSkjQmWG6lESMYjqgyu9
AU5LS4VurYKzRdaVb+Cph+/+mQF7NIZb9j6kDR5P5DRMhiUL843NfO9JTBOXCdfeAR7KvP6lHsAk
s3VioHHqlhkW0dWXhZv309NfzmgJHwq+gIFOmJnq17sTkSlXBRtXdNDdFsHNG6L7lXrsIxwJFtWw
7dbahvl39x4rg5idPvkMe/dxx9fijZY/nijOzPBSNYgHWArmlCna19OtUHcqX/F91PxQsVl3/bHt
8DrdaoPQRVMw5TG+5oCdmE8vkDKzctNbMcwjgn6Zl0TDDH0wwz4+7OKx+cBvhAoHC69cirh2spx8
EQmdYYLGWFRkggttefVLGXFkyPmwPU2FlVvSEfLHrMnoCDcpzKtDhO+v5vMtNXsfvVcNbap2qLFc
h9IPv44BhXbFNjN7obFCKsd+UbH6fAbUH+rXCCU+ouwPTKHa5i2SeeMp6O1oWLYl+CAvi+qWU3vf
Xokx6o+Irg+YHFn9dECBUwXRjMPGWuMrBElFvcBmOUvtJFPmlG03EkhqpHU/3Hjgbwke7bDx4dBA
S3m4I9lNFtLbU6CW+8rq5W0mm2RiMoCdJ5Vb2mQ7XWmRFY1jZbR7mgE43IsTYBi3p27ZiPSRofRa
EBkl27zLH4Ty5FjyYVPdUtW9o9lbnzA2jblGyolZYSx6lxuO1wqIbhTonW/q/hPA5jLsm/yrXjCJ
QZZ1hByDOdDpcrUIlgC7hw2CwQ4I8F/5TUr5NxKBlnvxm1EGAx2YKxaf6xRMCb9SwoUa1avR/QNy
xL5MZ45JH9M6efy6vlovyWAaD1wJGqMaVh4eCzXeT5woyRg/RB1Ts83zBkKsrGVOTgBJhQysIFmV
ioO9P5NEX4ccddABO4txgmUHF7nqyddnPd5lXgWLLOSL4OqrS0zBYZNFJgbLBlZJDC7s4Td7hIpF
uMmx12DiwhvEx73YWAQhcy70bP6GsK91saf3shleqduGVMYRoAKeOAjSPNZr/GsASSLiRCtGGr2r
ouYl40nCYwVtBAw/2p3PiBrBqbFyqqf0Uw/MXEp48eohzRdq+YOVf9a7WgNRTcCMYM/WL9Qf5mtT
Y2666ZEZdvlHAo0On+s/pqW9l4SlAwsRQyKitd33xprhcDjfUahwR3sX0Mwp/CExBT81U6LNQ8bq
oWKH6hkPRly3+lWWutJo9iknSuWmxncGcuO+cIiGPd2eeXQZ5NGrvZU4YVnxayYlr/xUXc4G+0LH
CtQaXWZyFxTkh4yWcb6ogc6iflO9wrR2+YeGdFbmb8NMsvcmLRrS4Cxk3k4xH80a5ZTjGu0qECnJ
QcRzKxYdHJgH4MoxTc9P1R0ohnAryPAOAPcy1zk+F2l2jpL7S7sO3L3NmmMSB2VIdS9vlG4lbCSk
QwFnM1rTaXwwP+pIkHBYgWzL/6FKS0aDvEH1mOBSoU9MwB8sUYcZTeYUiu3EoFkkjheDoQHvryVy
rsEbTd+vKZEpkho08A3g6+Ga+ctwEWCaQgI2YOOW0LvsaaY7lKnFBYxP4oxBk0AnT+1g8B1hQ+Bo
brs4DQQU24AKdDDo8TJ4Y7AunMfTbWrvRTrKEsgzRyJX/hRBf2pYmc+gxtnt63FKgWhfy+QKZwTI
lgnyhHA7ka2OqmEYS09U0GjCcVxikI6JMT+XqSpHbCw5TzTiOXw9rAMqP32sQG/41CqSAb+g56g7
Pgo4JGznT/gfkHyFcYVN4wgPOh9EkjCtQZAv0mtEUstIhsUztfFTgp5FlR6PmRE92foL3u3Y6X7p
OxmG45fKPQLmBPFBaGc5KRqIX/AprzA3oOxD73IjlJR0AeK5vPUlzrDr+qZaP28T4xcoy1TiP9rH
ceEhviG6Q9d5gRk2uNQdbHLVIEnAio38uJ/b2KhhnXGUhskTF9j2s2XLgWcWlzBasJYMmPUHqw3i
xKtKemphMfLU2OlNeFnb7zW76XPFzdjTjtaa74qRLLxunHF2RXMc5SekTNFjyau3r88VBqXMrMPM
j7sx4dTcGohb5yZ08q3+a3e3HJwGHjOF6dkgiAE+QPXTc5cn4ETESThlfG8yfBV3GAqb5KxMM7JZ
eVIGHhx1PMu5QnxEUTogbmeMs+w3GjG/gidg0WsfL/b8gSDZkaAKQ9IhEa/dRbD0QS3VoH6uK84s
hOfPcwXkSx9Qqu/xS4OHbgHpPY6PlmGUth/QxTCg/0lPXvdHTGjLODK0zjxtgBEqMNzZsCBIjziN
gCIeGkGk2ZtCAyujcQR0TGqsG3ty182NxQpSDtIlhH2TfE58GD3GlNsPyb740dT9VF7HV8a1NpOa
FOegSdJtkmL7oNB8p1/KG7oe3Va5TXevkpCx76gLrLNQj9Y7/TVpXivN8poCK04g99E6w6/YezBl
1wO126T66pmuWvucxDPuQaqvrvSyA2codiwr1MZ4rYAabySilXb8UW4Xh9bkQlgNAA33EG4EgJNk
CTMf22mkTexKMsk6b6+6QgUmAJoEbhcfArg+/ZUf05Hcct++GnD3CBd7VrNM35m6OPEMY5zerHN0
YEddMGQhIWrz8bE8KOGtfPx6KrK0mWQxW+Uu9jF9Qc3ALxAX4gGgmALhLPm1teaYHk9Np98gOOL5
QdjnA0FogFMKnjIzKmUClaF0n5WvYqtfxtVGOOZrbr+wqzmWJeKQ9j9f3W+yr5ax6XT7iOGIERpd
KMMrubja9NwilX/BOiy+e6BGotcQu0M4YiKJw9qhkZnquo9FchxprsVneKxJpx0KX09WdP41AlS4
swvuXfk4ZKvWWF6oBot9nOA/dlewysKuSpuYLDvcPWRplq0l4e4EbRUZ6jCuzNMIMysXDyVYfmhL
bSbNtEkHgRWsP0ttZvbwfRg7+1aNqwTcj7XJmoU3WcPEaOAVznKcQrl5plQRqfxjYhFDpUe1SoFk
FB5zFiu56gSewV+cci+28LVZ3cHlV2Xec2CMClXLgeW3YPfZaKyO+amZwJcHVs0YzLnZPEdDeP+g
b7lhM5I+XAMSjBiaiOgIhvrIPrgQkLIryHmdXxwybsbizan3wPihhH27AMPJrjKZaMy0wD2Wj2l5
JUEVDyP3f14Ja+XQV44GzA5BAJ7s7L8sXmJspVdjnBse135bHsgchAGnyC654PQdAPFILiiGcXf2
KhlNxxtxEjLKfDnqboV06lXfMOZGgOt2rU8GSo+UzidDqhmzLbMldkGrF/Vhi9lQEr4g+9P9a+0t
xwE8g85gO9aeSp6THSVLP2c+2LXnD5JkPJ1DlUS1Lp2kJVj1sq1mnbS9SP6bfhlmVmc4r8RjqEfs
UuF0idASaMKbyySUEH1xi58FzMPHxo79pHDS4YCXOZGqtN5rSiFa/SYAKTIXwy9Ps8Eeg16nCZ9M
8bCuGScncn5qbAMgikA6eKxzGLvvMCJGHXNnaFag9GcYCbWxxIWR+kEL7cvkuZNeoVD1IQ0Zv8/K
KOz7LUFrR4nT4D8rnXYpvZp8qHkAjP3q5+y36qpyHh6tjhJgWinOUMyjRQoxRB7Hyb7W1xYhiuqK
QT/VCi/0KLxpbIaV1lOYclf4Ql7g5EIrRBwEx61HaLMWcn20xOCbCCiD4YzkH9+bZNxi+HLvt/jB
dwi6hMsgkLm55Wom5gO3VWsG/BzQguJecORQIcvoR4q3z7V2lH/yH+3hZD+g8pkP8wbufmBf92Bh
zR9DK81nEBWSioHrh+R3kJeq4LF+b6NhIh+45SBlt9dC4MvWLyuBjxAHz3qabMCOoUUjanoebQgA
oViftLg+r5W/inJCSweAAWJM7fsxx38YeAAggmnDwDrpyL8Gcnj3nxNMYSgOqBvUhfnbtm72QcfM
tHGsChxswE0LK1L0Kj7uTNNB/F966MblESrZPWyrxRP+2UEKI/PMSE5f5BfXWNBk6jjTZCZumZgX
CSMYoX4Thqx7r/cDLzB0hAckpJQEAvg0pEiUPzDGqILRr+3TCUWoMBzhDlgEq4A98oe1LBeVzq85
44MCX1qGd5czrIFxf6WHqb/1NaOC7/17sec3fawSsJIEpsBNi7tlT7uIrYgQnoqrA7OPFt/DcYwL
Iska0AVqF9exFSbR/wn7II6gaGFOCcxim+gZZFjusFPD23nOvwv4fdd2t2fMWDs8RqEVMatJy+y/
DxPeZOLXY0brOTp7xnNQn6Gdpmf9i2XovacqDTSpN+N7PNthGPX45kHpY39mn+8bnRKSyit1Cfv5
Ld9e+DuheU1FiM8CPxLSTUE6+VoJi3s4UU4GakI7pR5mPoCrJHI9K6fevdhn0IKwzoqNCUlnXnXY
PaYDtPHxBrRmvBmBuSwW11G4Wiywi0ErAisOjJdnIQC8uzQRkcyv6agnuMKnM3JKujf29o7qvRjf
c69wZzgOMZyCzuO47SYB73B+8CJBRMuA0Z39dPYVk/faScdvOBLGVR47ZDm7XPL0Tgz3vI7iZzJ7
4UfsFN985mYAwRs+x4iIdkT+iOAj0ib0hw/GeWpSUaJ38qp8+LUcjLBwnHbDeKJxaoFBnl/eG2bD
4rPmE5pu7oWz4fCGSbJ4kjtzrBxd9yunpBGyyHIkT4xMaKbLvBdyyspV1I3Jan72eDtJE40ujOS0
lhYMf/9r32Lfd8ZqgrfPAUoeHlPpA4sDaggGZiO+Or6lsHmMzaP1PwmkqYDbBUvriw/fS3GTY9FP
H6abPCGFbGocf+bMsvMrzklLG63JVL44o3xbpVhvOj2VaedUxTzF9oJNuHzD+2LXFZyKMOBTYES3
zBajlxMh/kSDT91nz1+XbVIAuE575c/ocC6WbqVySLEoUVBx8e61qdqsMwvrJVYYWXHICeHW1ETg
bFIVgUIAiwd6Kw73j0kK34oovyiHJYIT4Do7qAdAqnyigEevsZIHZayALsvVB658jyUUbGdmOC/T
l1ZMJYMOsLiA1+nwM5jzKw9v+Hpd0CteJHBd0hy4qQNWSu5J9H4sIHNCsJxlYm6Ry2sLaDfHs46z
lhBA7/WGVgrhSIWklT19NZo8i7Uqk4CEPwQFd5oQ9ee3DfPEIWgu/uhyktJFz9oQVWDf3XqYN1jf
wdWKTXHm6OgA+2nJEmTJ6d8AcRXz0Id1jik7I/+l+QxEX2GfrHoNwxTmOGTVLvNi29AK54+rzoNR
QmpfLkCz/UOC1Aa5hHCVaobtrAdmzrGT1QejOjwfC0HcJH8HXpKFIoZ8LUTBlMA5UtEdp+CROmls
jhYPg6NGCsu/1diKfLocujCMIS9rGgLL23OOfevlPJrxbCB6P7L9/i3dhT8hrQxf2vmclExBRd3M
1YQXFsZjHKK75DteeV5weX5zGK6xSIQ7HIApgPhTK3yR6IHVshcEfEgo3veX815kAvCgxGFG4893
vKw9lHcLcdhCOBYMUap3BO0e1fqeFiHCvRD8lZZ+3/sKbjir5BueK/ihA6P32a7fVL28Z8wAH8AQ
JLSm2Dnz3fCU5Pj+hNxz6HPDgmyIYa6QHkcbN3shIts88TJPJ8qVAgHHisdGOY5K/wF8y2XIBOax
o43Y0BjUTqD5+Qa5Lhc2eTzgbCRjzNMVXHEUOEKc/QnrBf8ufhjz61TgMMKfMXIfO2Yff3xRyO6T
xwGv2tuDYvKaXSWEmC3AYD6T/R7vAv6RHyQ+CP5mXrlsUMN+A08s+H6lY/Omp/Ce2bq8boo3cGre
33iVYgfxAbziShIulpXFF2NSxJ/M4KKIL2sWHJW8G3ET1o7Weh04y3el+0l8T1w2EmQ48S0f/7OP
ZzjNAaGUTisckypBeMhd29O/PlgRO6ssvOJDBA0NOJYSmMt3WKa3hh9J3nFgYWPoBXvxwkZXVJKL
rc11Kp6wNsHJTLh68XMYR14XlRA2eKbPxQxtH6wUBQMf2mx/xYSAxTGD9+OxX2Jvu+r318dEPawi
osLnlP7rHDNSKCzh3kqc6x5dUfBndbNoIb5FfgAVWG6zmRa+uWT+uEmm0SzguhbLqRYkLGqBZvw9
OpXjFc8XkWrejdcojyGBoqx880T6/1zQaNqtb8TProff23AeurG5RIkiQcbE8CfxtsRpGDyN7HsP
gRZyD38XDAa+f9AcwGPZOeUid65Be92zIyljOzHeobShk6zcv8uE32MeQO2yCvIDD8jnD0NqImw5
YMPw5/gmezY/a0Efb9USZTtrSOD7EaR8JCsIhVsWMV7/SbfnjfxtYYmBgB+vl69r4n8zsLqaiFLS
nZDfBnyXYAVmLb7jCqbB/58bsJBj9lD0rRDbQqoic3OF2R2MlD9R6LDLdazrxsVVgSDi99thhfnp
E0IEwLpmT4prwbn7JwSVHGGJOIxZvmLd88lTeu0v+iRAJhaPt7yIBZUw/GO2Hn5WGq+dL4LvL549
y4k7FVnOMMMv5Qg6guMsDxQNBDCZ/0L4dmOCMp27AK8OOhpeTuLITyQhVM9vMb24jMvzj8GcZGyb
E5rPDip5tBgUSDEHwHdLKh3qVqfO8P7dkDD8jteXEtJZj8KkdGOcMsyvKg8jOTTr8H3O+X317RcY
QNFcPsx9PqonSrIHNuGz+IBXnHOY/75+biSf1mtENDB5aY7Mhhp9xxPmP0p9bH0Dg6tApkAipBOc
O1vI770Nijwglnwty+c3E9fxMFoDug3l3ExW4LPPC7Mqgj2cPYcGT11UgzEKa1YvaxVPGmpexPnh
+Hph9/b/SDqzZVWRJQw/EREKKnJbxSyigvMNoUvFWQQV8en7q93R58Te3WtQgarKzH9awGdUsviz
qyHglhU2jsx1WasJ+3LAkcQ8yRm3gsWCsb4bO9j7i4JIwdE7PWE0SjUIe0kQWqqgJjYALiHIkDnY
FPh2fpIWgbYpo1TqOd/nzGFE24YmjxU66guKTmNs7MhKmEFhHRxxP50c8tRnewaUUvlR1L07RXHN
5CH9fYbVdfiDfr3D7eLfwIWojPUrGkIzZRHKpG4zEUgq922PMQZULTKUWj4s5Dhs7p5iuTxHcww+
KYNIOH1saTB2ZsdOsacz8wDOLlrEdeEVlLfWajI5bZmokPqIMTHvtBZSSod2vNJEZ2c8nL+3S76W
84ziOPzG5bpBPMws43GDpTaoKvtFfN3DU1CAEd2TTc9/EHt4G6FRngywDFHGOxoeLU5okugEW3xG
liDFczNISTq3D2Ytdt3xI7OptTh96M/9Mx26EaAYNI+KDXSHYo1iFEkvVCx8efJToP5AI2tPdj36
0rl1Qvb19A8HP3Y8fVePf8B+KuxLe5O2+kI/2A3hbtLEF+sxjzV+CF+JYlQW6DcAbKP2hFGYHGvW
gJlIpgV3MjtJ/bz74LrJObN1bOoZlRA9xRhuizScnpTB9cpCjAXQM1wEgWuJIbUqhQA7N1tnHY/e
Mx7FD98eBBiLsDU+nek1Pbv4efhqx71xohfEDTxpwjEh1uQ06FKXUMOIKz13m72SloxNX+Fw8EvY
v1g5LeybCn6WCpNU6LYYVd6bEkCl53EWcswy2AuxoWCcBhsT38FRctkHVBM5WV2QoLn4dIWKSARj
k+92q30Oa7OCydlSA8FnCKJ7cSD0PvcVoZ18ihubLmgmlMvhUvkZGMrjRkUk9Uz7+x3g/j19CpWs
PMyGBbyEvxNEpdDgQTyCk69hQnJN8C2C7YlwC468DckVyL6pxGjYIh603/IMoldIUhktaUQ4elC8
6WLkdjiBcww9ppwJqp6Yqi3vJGrPxfJq+YQHgfXNFF8bmGHgF0xlhm1zQoXInlvirbj6bJPvgNug
Cqb29slOwZCHB5v/c8XjYES2xg3nhSDhwOByUYPZ08fF4fZAzGQ+7Z/ziIQZy2VC39m/EbUHCuzC
GMkGZ4BxhIEzrQEtbu5vL/4W3Sqne9ufZk8R7JkDqCXKmVVzwLDlo8KiHEvzyTSgevEStQXxEAIQ
YRtNNBj4GSzdJ6ML5MiMlrlojYDkADRvLPIjnxJX6mkupspMk/L5iRY/dxLqMY5Ul2ejU7NF9KdJ
14lWHAIHeXc2r/iGFGipgQ5hHFMRVwJ/ABrkzelhHgGRt3FJajlS27y8Z8e5dZLWxW2/uRNfp39d
9fI5O355dDVjDRELy9fdt+9ekNXYHpeT55IJHAi24l9Df+XpopY5YTqD0wUoo8g2yyE0a6pdVUXf
XY6/h9yj2y3a0ksommHcg2iP1OdXtnKZNyS56xS7Vzp+w8aEkeuG6hCAL9EcZm8flFE5Zmj2lAob
71JsuEkLbMHIOy7wJ0K9ybFb4NpUt92WpqTAlFlYszzlVElR85/QxMgcsLg8C3cMdYdU84CPMQy7
o1sQV73g8Bsq2dUE49BXBPt/uSQKiAgjjv4pQR8UscP2LSh9fmy4VxBxhaxVDUlQ5EdvVx+ZMw3e
QjdUGymPgRF0xnQ/0MYSdhUsDHlBym8BNwdRLJS4BBbtI6mUd9XZTT6LPc9ocMwQ+DBs0hB+GsNP
iFoNMoLdeUvnO9+cOGjnnPZjzPO9t9tobusUIVY1oGDav/hKUt09fBIoDVEQElpn3PlMjGyA+uv9
GmmWzb5oJC0OnpZbrU7t/RunmTzqWuP20/3QH1VjszVr4+pVw9Ce5XRgJprYo519qMn+HbpUW9Ss
fVW2DpBgiCl58Nv+ZoT86CrWF0y+fghotBTD4F+Kl2zyZrLT8uy+V/3keoTl1r91kXwFFhgXSXpP
vy0iYEV9escESYehkkbRa97HYMIO/8m7TJESQkscBid0uCljoMZu2Cfv0jGUOBityRwuMiQQWKiE
EJJ7vEczxHLBwD9/rq1u2NPTu775wWOT7CuqBJ+2F2Q1BQzranK58JybbKfT7wJQbsYYff+Bl456
GjIXDk7o678LmhImikFF8X7bX9PpVndw8iExrBeuMX8xWKgQu4pUdS5TTe5NWbn1ssTdcmVeRVzb
i9+EXJ62FKH8DkPaWOwP7YacvlvaiHxEF8S0hNmUvkjD52qDvqih5iDWBkvSvrv5zTcwALHBpL4r
kfT1hNNaXsiLmLSWFYZQeBFd3ehLnY8hPBInFRpUvfA+MrHn5O2wBKiNOauYlNidVJu9nOw066nB
Qm23eXtdryaRqQqxLnR19mZzhmiYvKzK6RLgffHNyZecMyhJTVyfIUPtWsERa8lKJN69GzYrKDDa
Lei/h+UCdIrWpwtYIvecvuPCOeH9Bl0vqIncteLKvj0goQdX8dFJLXGZH/Dos65zByfeeqgDx/j6
RmnF6eV+ttuwvyDrwXQww9yFxjbJxgXCQupsj+3pgiba8wQ+ns+05AN5WBiR6KfUcNe4nDNNiHqp
8p8ib52F27HZ+wO1d7kd2cxH3WiEMYfDpsbY1/9s6dgCnJqI+APCYt5pj3MUAv/u+BdzO/YufOYs
RRRfu6pCU75ZnhJqj4HmsOI0pfl1TnDaYKqBCPj7hHEE5T1lKO2n3I74KJyPxCUKV+cTUyto+NbO
Tk6zByvAY4pBHWzOPeG4BiWjxwQUjojkFLjNGOtmY7IhNPIYOAlm6uMjVjfQ5REjRNbCiXRR/JMS
MY43VIB+eu07jUidlfjzQBOUh8fT/qtsx5A4b+CwNmlM8RZ+6jgeWo3xL1yoeviO1k3Et2ms7E/x
UTq9ZIrC1c7h5Ca79Dqh9FimMr1K/zj0B6SHMx+1Zzi2KgMUnFSi4hCtLlPmh4Oj6CxS9VqIL0UB
p2ztvxd4jOCmQgUl7x616To9aAGkyr6j42gkAVeZyH5mhHkZMiYcm7HT/vwV4dUhSMo4OHQyUel0
13+/83DcI19cEpTSnQA5gbC1pQNmN5iBuV9kWi8O+k2QjM6E1j7UCz9vS6IQKjE5oAgUZChFK4De
xZUnRZ2XcYX7xGBjzFhszFOJ9b5jgkGaHkF7jCqVdyxOEu1VH/e7MSwqTg6oSjuuDlPiCoaRbT1c
/+aGZ9zLV6zXn1PEb7zZwC5EbB1I+im4uhjNysNr1lscWoJBMJulZU9kyCySb+Pq2ne6P8bMrcHp
KLh8D3vGBPh3iGfS381fd/cF6icfyvb1g2tT6ZjYpjnKDHZy3aeob8HbCnvehOhfiby/71TNgjtg
fzi4/9EajSc6I7mPw0x6whYEB84QB8akoY/jLzET2IKopGhGJ1OKSSW3U3RoS6mn1hDTKOkULxyy
JEwCiuCuGLqjEc37dDoc1TBUKJDPYxS0P0wli4ABxxDsDD+Ol3tdlmeBbtG4JTkrg3Jb0bI4lGSJ
3QaBfC08EntsBy5yEThSg2Z7n2lj2MVpt0jaOZflNUsLhIrFmq6Aq/7eTgBR5pXJvP3+V9g3hLhw
HF+uWXn5w9791JFHzmEPqfBxCN66VfN8zdZf/NHW5vwmT/crOlUu+NEhP+orX8MuSuEZnEaYVipw
KVswysLc5+3cVkWieT9sxiwiRue1yu453vEp04bv5aKHp5nyDTtL+tcLg93zYtyx30v4jVlAXpPh
vQ5QvjzI1fRYVz9OczJoHGLlPf8lZUyTsgrPfsirkfJwl9YKFq8pKtWxKYFne4QXKAIRDtan7/NQ
sjKdWfwMotWH4gBA5C+Ht3iJzowFzg4K7OYlmMDf90ehlq17gIw74aIh6IZ0hZ0HcKZUeMCOdrAt
gcILeVMZ9LMnXS8c3zyGmUYP/GJi1MEcruf+kG7SXi2/TqicHpBIoC8tIZ7ItjlYhXXf7+m2BvcV
hvuGIfLv7vBN+CP4rTcGVcfJrf/3uTtXMKufU0O/PTpdGDoQifnnhZxfVjWd+WJ1V55M7CXPkA6H
KjLfQz5UBSDjPaaiucQ8ASmgGmlNcVj/vzT8MliA9gNrBwEnFbaZ3pYMr02F6uJSaKKcbK2ulj0m
Lif9GzNXw6uLtLIILygCrVhqgCmgqyJfwrgB3RFv3YFQy2ZljSckA0XAIHTOmGCLw4NdFqo+mM/d
y5LMgdqepiB4PluWB7tAZXw5X+YGlzGKjqO8s1fhauIgGQj9M9UpBF7yKD4rk81/OufG1CLlR2Ik
YvF7SjxvrMNa9uJwpjp6lSOgTa3xocXjyGnHhpHLWQwveEQ86iSiqZV/eTSO4ijkaUIz78UxrXjv
j+u4yNx9ttu3AgrItoz77qzlq5WQg8UiZOefcLNSSQEOKbAIcUcTMBx8oeeH94BPlbtEXQrALx3f
CzgrGG8eh+c9oA5AoHcMP8NSPqZGuIBWy0iSEGVl1JWNYICVcxmjs1F5Dk2aho1f+5OzPByOIgYk
583MNv/nPDChqBgMrZ44c5PncjjUBHTwyx3zTLlUsyIurs+hFFcRD0iG1zQJ0MNHYHohlmRs07gg
xu/BIeWk4Ogg2Fxw4657gKR+DO56HvIjapdEnsu71X092QHwYZGGhlWiUQHdQ7JIrYW32G3qHAk1
iqrloqXgeG2uuv9fGOV8lKN/9RGnTE4jtpKgVziHi3uQj5H2FOF3s+EYKuJy833ufpVrtoJra/S9
Oy+2Pv0ya5OoWP0ZCp5pKSMzAhE/7SGcu77YXJOOexrzQyTEsct0QdfUf6v8DrX3e5uVE/T8+c01
sRcYdLRhtiw3Rx9kp0QJiOn7a9O7s1W0h3GoMQdEjNwm0dqz7t5t3D0OTc4LzemGBUsYVykcIN1j
ku+qoJqWlQihw2Pu4zIxpLguxWna9RYswtouQYTPyde5fbxO7j16KIGEwcdC33YhSmzXY1rTimPY
bAWXYM6iP90oBniZ3i+mIqFoP43RuePEzg23WOo4CmgQqoICC5YaxomeexYsj77JJap87bXVHoPL
O6ze4ctYZV3Sj8WZc8fmT5KqEcAUsUWt0VOMK55Xc3A3cY2g4cAKjc2YFgGBwwNRmMXlp5zuvdlz
9Y+InysiBlcwbhb90bdfyKa/zU40XlNTn5TghPisYWX1fZVEyKXVKTGyNHuMMMzPRGjN40LF3phX
e0FiJcOv35tONcrRcr0w4XghzHq9okd/y28qDFSfuP472uctV1fhGNe0673qGfjbD2+Yo9NngokJ
S924cMpueBfoxO0dhVT7CV4GjnMKGsjYEzRJr6WhrzQq/A4APdcohqtiyCNIh/gk6bN2D/cLfjrz
eju5CHtZcHhbAxXhujX7jPbxleTMwJOFGotNBjLZlIBv/I/QPErrONxYP4fEA2LA6TL6UK5eW0Mb
k7VJ+mFr2HKfVcB2nYnfXAMJ4YZfyHuucJVr0gvmwU+3x8aJ6uyFcFK2xINVUexvbsr08XtxtL5D
5UfH0+ckFhWGN1YEkN3w6FPjyzA8htRW34ernR2yjHG2uEvOrJTPOfmRtK4xV6ChxI+gRbge1r8M
8xr3+B28K4YBAp4RuQ9G2MwtplOI8Uf1JWU4d2WgAmCNvqLx0Rn2bGQmZytBjdTyup9B+z7FqH6l
J7CXiOUwJ8Y3zGQJ+f+IBZhOJej20JfiG8RrcGx4bptpEcYTkshc21IGRZdXhIcD4TaAzOJu+VCf
wYLgGvpHQyAgxuSHaSk8XlxHpMXV+kCtQR/M7IEGM4KlCBO2nJ5LZHbYBFGhU54QCSAojSYdU+wo
xWygWh6g94FXQm6DOvG5rUy35ATSphMq6FnKFPbmkmtwoNkemIxi2jZVGrEXzvriM8GyXySqy+ps
f8n4TOfaoM/l9Y8PtxvcTB6HFkz74IflLRscbAob6IQRvOtIxreI9djr2Ys/s1k9YoudWNOD/xiX
qkQJ/UleyYlmh9KJ9OlVLCLyRGn3ztB8BfwxwgnDR4SHFIwe8V4Co28AuxIIimqg1Z8yLVVN89Ac
DZmMTBkWQSJBiYox0DjApBGSPliLxxAcu8mRs+qQIoOr6KInRyiXgaiC234P0gAKBj5zdoPkz+yE
C6jpdk+cGItdjh7WruvZM51pGPYKH0c0jDxuWtRqhmhicLbwwK3RXPrY+mluL72LiBTFkjO72xrl
CNHE8eEY/QERjJg2Yv+4Y61clrMfYiR02Fbwga4Ic+4mm9zrE1j5A6aU/ePawmFetnXsaWnLcX9l
miwM5W38i8GHzNX3t2pB1MN10Aq/ydgykftRi0Tfjluyg7F1HXuDZ+6x9hArsV8RNIlUAG5gI1ZP
Hi5GIMv4M/8QjyHJeBSaqeZFMA+DDFaccgMb5+j6agx3f0fX4FWxXni8vD/4S8dFsdiz35YPe4yR
D90hXYT8+xhrtC9wI7an/QlQLgNQpMnVgMS6OJLa+7Nyf3AT8H0jwRBSdB7Tt42mAxl5aUcRJoZI
JzBSYUZz6rAuREidcVqpuY3Ffq85m+f0VIxQR6LkyU/AWltA4CMTpf5s2RyQur09hq2ckASHHb1t
9RM19RltMWIQHGpd1cYQRC4Kwt7O/rLV9vRfYIqaByyguR5piBpsgFm9i3c95ANs+qgu7fdjgPDp
jx7hzTS6/DB5VKyNVqBju4jiKiXWHYL8HDeBu+KrFcyjAW9p7ymkxXS4VCbjqPo7TMTdX5TNsznr
dQaA/hVY8Z37U4gBoIrtPqOgMv0N3LZw7cF3BI/k6B06GT3eAF4Q+xPWMMtOOByObsy7FczZfdiP
GeFXyup8qHtdMTemu9sWwvOYomeQppP3YtdLUNhG2R41yBqkpd8wYP83jYBTgJLrKYcdYuaIAu5w
tQwby7PTmsklqJYGoHsWY8pO/Dm7Z/9akQ4TFlQGSEhFfo46o4aeTl57y5wDiXqsStrvjXcq+lCb
UEVdwiuBUF1OQqfVcR79oAulBUlttUSyVVLk5Tf5tnGCXrVRvmHfidsZirhLaOJcVbo6oyALqPrY
CppqWbyZ/Dj6H18om7VZRafO7l05Rpcrg5Z1/+0VCLL8b/jUKXFb2KB1ACPak36Hspwgv9H3q9sF
B7AOkbJorx5YcFrjRattm22IG/u6Ti9Z2Hvgi4D6GHgzR79BHuQejryafpJm1dlmBt5FdmGxGF+d
5ZjtJTcdLlL/Ja0N/RJG3asj4y56XiwTsp6PhEvu70bAogDeYUwzVYTH94TGWAZe4S/wqcQ2CMsm
2VIjYVbiAI02GvqeJn6ZbH2c3ptZKiAoeEUxIIWdMHsJcNo5O/s739BymVjuiy2ESoZK0zcmiv6+
G+u7v+QBM07RXvb7P1MuGP0tMEv7Y7UvEMqgrsIYYLbPh5Z8hfponLmYO2CTIpN9Hil+T/RrsCp7
MfsZQ/TEUZKXe378c5NkhNGufscFlFy/QytAgS3Nh+MxwGPcD/gIQHu8B5bTjAv/E5aYhDutKjzT
gjdBl0yhMvm9Zrd2lGdYlVkZcqdrgktOXk+0YnFfcONLCxqkzdHTs5teVGo8tJ/pF4W7fryIPeS/
8Qfipp7WNdPJ59nrMhGEuUj7bJt1VEJRg/fAfq7NwBzRlW1g4TX+5AB8OckSpicpcxG2bGZfzD1v
XodWS77fK/3jm9dl77363pmPDTJFMQPvmVZ18L0NEcQj53NBxMB9gJjMjzvFUnnd77rr0TNk2KY0
btldFhjkINs7Xid4aiK3MIuF2WI4DGQaOc5LMmHDHcyjCPz+gf++bG1qwI2oGakdEGrWasBx9XwZ
jrtrjyE7kGKn7WrOvo+3y+5Ypoq2VE8uyEmgsYlqOO3AXMxzpovWgLeRr5PMBjx5AVHcuvYTld/J
RaTEsu7YR0YlLcm1uiPiwGAH2cFHESlEwI706ruN6TzzECj+hesuIYlnh9cxyGhTO1a/g/fn6MUz
1/4mxo/ztbsGYU4UlRO47QN0IUZAY4QRMBmDRlOx0IsDY+XjHHcLvGXhK6NOHmJCXIn46wEwf4bS
eUfgTSu8lWbqHMEfM1ogZRG4PK9mhiOZFfq74mXvDpOWTzPZ5zwJZ+XdZuCYLfN3SO47M9uPWHF8
ZDlzFtbUyQ9blDe5qxsBFc8BnqCqYSc5Rm12p71tsM+nzhThJ+bX9B8CLevwGmeiYfv/5VhS/wEY
9VDxEMHoYXDS5G4HkVApz5DxvgpjrJ1Pn/GTfe/46H+Y58Mm9tC+gdlYHCNPWjSqRzwTrAymIgh9
gO0hAV6ynsEPUckiNwkh5C/CA4iMBGBnkynE+YSQlfsKw2T7wQFnrVwAnwKS7OlrD6kA8cQd5wQS
mvbw+8f4ajlH0wsX9kt4V44B/GWOnrryGTbmHmJkwlSwIWf/xoBBNEe5vOv2lwELfi9WXxBj/BOU
piCIDHRK/9e2AVfXoztlK80VWLOCfKdD+7pk5sDMD9YXTA5oC4dyf90fCnkOZTaYgR8yWEhPowOk
fnvIObl+vNy1xlD9C/bTfCedqyGmZYo+NZdGNzhddiN0N5wNL4yAsK5CVfq+O//m9moxZeNk3HXO
F/CFLnRrMDx57rsPym1s1cKb9HpvX8dFNsMlw0GuzmGh7f8i/SoXz6UprU7YK8PfKRhrm6ZLzO8z
eGmR0QrHwWmiWDlkku8ImvZqa0jN2Yf6j2TjKUTS2o0X9bLDw80xwGwx6qLfZhbA81gIFgCB8896
EDXuBTczQerATQ3J32eHZcA9g3AOUw09xRjMD3q6WOvhcNQdBIkRJ9ECMWVf8SqZ7HhOeA/Tent4
tp1Jbqe/2Qw34Z08nuTqaW5ZOd1lYw3jl5Mj+sb7phHP/uZ39oub1215VRN/fkFVD4zuoKySr8y0
9RHfhUsnYZZybk+0VnhErPWxn22SnpzXiVnii7jXgs0mt8RTQ3zD3lK+9m8y72E/tGZdcLI3txwx
7eSHn45JChlG1dxz4MhMYmfDLrD/JdWfKrrhYh3tvQsFsicDSm8Oy9G/LWk6bT7D1sOFu4A2oOx6
7IrQIbG05ldhwPJVDqasGLAQBXI8PGORKHZV2FYBA/gIK2ydjVfxAKES2q4ilynOIwJLBdX/I+68
BIYnXHIw+YcE+od1pgRCatPzAnzE/qeCfQducNkj0T3biqwJ+wKFzHcwQr8H3IzZcZckqnF1HjRK
68CTdX34YK+wRdFc32bTfq3iAgK2/zUJHkWY57yWokN8t0/JO20P3vVQRZgagxYQbRiQhEApmILi
I+I7u/zH3AmmYEUcjnxWxUA6Ky7igMVVnt1mCG6PjVfxCdfYftoZgxJqNAUiU1T5J5RXlIiJdXRh
QTGbPccafVbPSIOEKjOA08dlB+OBQ/KlBshDOPw/HyQbIsMdva5LIcrez26jY1/i1XBc+RmUe7A0
aWrQ5vHFmLqZerjXyGWeWOKS5BDl8TS495HxE4ZFO0ylje/AG/+9MoLIgsexqhP1XVGxwGheveoc
gxrflOM0Dwt8Fc1Pgiy4eRhJOdqNd8Jb0TvxkxMJdaudk6+H48XIVDFJhA9NMzvpqVYMm7vR/gQ+
1r+pugAd8Ak50x4ETz1zwPA6JYcZQb+xctG6gr4RCMN1glWbrdSQl8dqjZ35eXRk14ARXIKVdWIT
sed9Y+UMA56IaOMW3XY7U2+XM+7Y9fqrm/z38DISZvwKfeDD7sdGRJ6memG+dtozYYr3WpJwBZW8
AID7Am3dVs9fzpHAKXkSinbXxxSbCKa2TR9S4xtNEp39cG7KRgEvU9GCqq2QEcT7Y06JfFBj9ywa
uH48+NspPNHh+pt7hjpP28RNulucw3hGxuuGRFqx/CkC0Q8sOv/aAC4QfBDxUCH07T9V91RL7w5U
3uVt5mpPU09J9g3VBRozCncAFyiO1q+raBnyeXV7ZQAwjn7x0uYL53njZqMHBTMoOSml1/TUTbCt
re2ChMscM1N0Rdb6J6lZcQjFTAf+eUK4uW1mjm4GX7li04/URLC8s4EHbX3C8DD+bDB5psGLaH8z
XpSASLQ3G+3mdBoXAdNdxGyqP/JBaUfHOhhSwMojGcNVpBvBbsqcDA2Tm/WC959Kc8ejE0mDymEo
e+7NoBwoYKMz/n4Docn2IY46y9cc4Z9Hy6BggQ6CgvHv7nVOSYb3CGd+hJSsPXmdF6cGi1ZpMezB
MUpxclo8D5pjxkfSPFrGuDPGeBihKyHBf5T3/I8xhVz1l6fd9eqDWeAl54K9btVQGuTt6G/A8dM+
HhbMs1cv2u8VU9mfCMtQonHAL9dPZ2G7x0x/YtqHlHSM7s1eXTcr5i3D+kmUzT+X/yeAKJ8Vj0BP
SEYu9E2NC98uW0Qk2jDqg1FygJxDLaLGJTbsCGvSgUiBVxIT/N5fr7RXgr4BziWlPyfWfWR9R1XP
/xVy8SndiyEXEXk94s6rHBBXxAoWqP/q9pxkga5HUOWVYuyJ6a/UhrgW060xSC8u4YKQe3QPsv7T
wLaZnqQosKJKZW560a9MtC80XRmpX7FSLMhv3B/gXLR+yfDnrE5T3q77BwVGp00rVYdDUA7Kgf73
S0JmUi3Lw1fmuv2IYD4hJ7cX/ZQ3AC+TQUWPiWoc3Q8LfrDhaVn06JFxdaKwyZy3azT+8aCDC2Ip
wXyjsrvej6ADRvPFQcfYhBTYWjDosO5z64ql+dZUDEL87GqKjuO269wuLp4OzZbG6uS2n+xiX8QX
Mx6MWlMNg7Lfft9dY1i5C8mRrmpVfbkw10jJaL7E2KLsEYsHBXB8dTZ8ftNbfMAK57/SbXtnVfE5
K56a8OiUUq6OSRS1qR1eTFt4ARwafAzkNzlEHHge/U0bCxJ6GV35lXzgm6B0G7OOnVCGk0HXBrZX
CGA9wEE5t2UJBL4SC3NGM8evjunmVgtH1n4KYMgD14svW4xhk9a65b3DeSbBJcp1ePUhdv6SsT56
/qlQCUdAVp0XtLmmGPilF8YQNgSv6U9OBhzLLzxTa5xh/3GVc9+vAJ15+IG4UIeOr0MrYBRBs/WQ
IZQUlmvjLm6Yv42iUE50jgSi4WU1oFDnp1zYOxtAg/mKwQJLMboFjgxLoP7S2zg8iGtYPlzRfrr6
QUANJ+/ByVaqoHjxOqxi/2BOd8jLhyd3V/nmeOKHr+ERXPKw0xNWGrDMI4gBPqU//467zOcoZu2S
GNe5wQ2gDhtM4Aqg4Ra38Wvz2oBMfir3GUCHm7aifMe/N8yFbPNmc/fxa2UUKaIx0zGSDnkYV3ER
4/hiQi6wF39/xs3/a3si2CLRSJK/MZuFA44P8zr6hmxGEqD1Ojs0A/wYB/bk4dsMscHfgAqMoeds
pH/QLbvaTtJ4Axo2zqMPqm/bA5sdORs6xcN7cQhj6YxZDXZSbNWJydcd4aTpe4tvozd5YjkAdxbo
3NGAwkKHiQuEtorUMFOq1wBILFRRDycDVu9RzOJrHEXNiGvfGTmxL+lJUTbZqQQuhOcAowHWxsx8
ChnH0S2KnA3IC/ecy9pwOxChhRO8EOVOBzS7yvRms6+gVNUfq1MvyTq0aQ5UD06bX/i22EIJKnFI
HVjhFwj2DR+PYQOAECSqBEIOJ34ypuZeICj+8COd9EimCaV7fwrD1TKwN+xgq+tBaJvyIiM1wD3H
MqbIBa8e+GyqMTfpxelBkRpCw4Pp8hVwwvdwwe3krYnElPCZ61FMkpgggYh9sitNMrAV6y8JAPQj
NxDnW0AvQv1tL3oEUwsGXuxpl6kTlrTzZ1aEc5pK2Ci/tJtqbJYO9jOF4Ek8+NDS4GYBJC0i9L1s
CpBnp6zLZgfJyXPgJnSnAxk+g5nvM/sr7IwBlNNOuepyRTQRJJNCyB23kmZ2Mu+AfgRQyFmp7PJM
jUKSema+ZT+2N+it8AJaftjYm3Dm/3rc0xeoraC3Jp/o6kD9P/oiOi8i5+NIZhFhepaTegHf5w12
UnjsItyh/uguuLOz9DbCKZo++QQqIxzpeb1d0uze7qIvYhZTLcKZw6K2PBKlJI/wVZZ3eNYWGDQJ
PQBSm9BZjb8TfnaTSv/qdQNI7k7fAq44Pb23yXgU6b0cVORgMchl3P23vE+h+PZoVnulYnd3Cf9J
uZuAzcC8+uBWu5/ZyX55BxY7FDgmFEQmV0dF3QGZEwqX7QHi8jedP24Qev71/lmLtrUaVCZckfMM
QX9XHu4z6O4OrSDm42RZ3gbjM3Qal+MtxgqyhZYOq0Xw/S41+dS8exssegCgkmfXAYU1W751MJ/y
Hl/GV91r/9YW/G8byFShcvd2B/ALXLiOjMfgVGJNPjJe2y52b4rl3nbA0awDGVLwCRnWdzimW3a+
Ou1e7wQcs1vPvo9DVU4LOnNK/dZl1oFQzeKIAFR1F+yzbAUXXCAxIscXKnzNqULIoRYzMDQAHqg5
TI8B72Q3Q174zhHNBl/maVgRT48KtoJL0E8uLzDS8Iaijltz2rKHwgS6S5sdIYv/hUbXHe/oMdat
5eRREJ765hRR+xh7MgIH4XldbxV3WIvF1YY3faYb/l4m2FaM+1GXUfwqQ/Wt4BYaIyTD+XDMmd0h
CHDDkJVjuNl5F7Y4rrkZbjocYsLvJ6kM2YU+joNVfey8l9CsTsxmXNjHF5w4gTkwTalgmOCU1iWz
EC4841T26ts4zkYOm8sl4KS82SV+KLGOjGWzsBj41FS4nK5NbCESeFNaLfJSLWrApxMAsWkLClnY
c0doGSMdX7br+vWcN5iT49WyuhqrqljlJTeYJ+OzofxDvI4mErjYg3LbRodPYGLVivsa82QsrUdN
Fbw2mlfz8bEpamP3KZtI7/uZwdLtnXi8cNq42/EF6e4TUSkD6j5eHVNgj/Yr4o1TMx+9LujbNIOx
8VCA/aPBmEmszIvfW4KcAer3ElAuBXcnVvhgqzrRzQcvc9B9IIgEiyfKMHhE/REzric1lpCKGMxN
bLlAoFR3ebNo9beUFzpxPwxHf5jbb+/t4fuOl7MXV2OgLa7A12ne2HdN+xYOJ0I/bu4g+cYDaFjv
ydO4AX9ST/ZzFd5jrSugoRiPPZB71vu7msve8nz1SywOCRbjc2u9QWzSCSmgGttJI+KdXTqH7O+7
oZrib4WxOkJmoIAFuO+SJM6/9GHvPndWgW+M/e4AM139VzGu+Ns9iyNMiJx4Q2XFpKaExQBabZCI
Se4PyTIPoOFCuSS2kQlK3gqOTq+Iz4ElFqeLU0dFjz3Vu26oQFSh2TfoH6lOKeuBgjEugRta3D24
DQbNBKyAy02e8yWcxRa/tXGjBXgWcZTU9owQ0Qp7Rk0q0VMXWeXkGEZinUxnxQte0yg/JdEKhC4r
SVg73503c3ajN9Abt8HYT5kgVQ71Tstt8bZLKANkqB7gYMhrK+D2cJCef9Iru27HkKbHI8lKgDaA
32rls39pFdIEvuuSjUqTbshoRPanTXCkY7uJzMtCy4fFPFK0SEhUx/gNyf+UIASjxHJQ/ML+Me2X
0+4Nbrm3qO2eJa5YvQZ8PId798P7kW8Sb97p1f28En7+GC++XIhbNupSvtEWPohjqtDV/5UX/wPB
zoZ3bJxxVcYQIighN5doRQhAyYYYELeW4D98T8RQZwqP5AEwWvrt2maRn3Cg5cPxtzobtqrlqR+c
9QnZKh1sAJ+X9bU3YK72cv6j6byWFFe2NPxEikAOiVvkDd5zQxQUJYcRSCDz9OfL3nFiz/RMW0BI
mSt/C5798R7wcuLrItR2npKrqbPhIgyLqX/jCafToeUApYpiXs47HHsNSkjWCdg95hjImNHkAHg/
pNMjIgK56Nzmw1+PH4+o4rD8QVHtJPpSotRixubM+za9N7qBJF0e+CtE5FKgTP6jorCg6YskdV6d
SwzhK485pHWwX1yRjtsBgDaPlZoNu9hxXuWzKtW+oYeYnDTAieWDyayj6pvcnd2oigUHB682wsWz
lXk9tT22jyhPeOAY8HJKa5Of3fePwQQYncpNFpZkUhPlZ7c9VWgxExRUTKWgA43eCIIRNtCv1dST
ywusE8ji78l9ONyjqnRXqxEShqevrnhjie7oS2FtsmrI8nxlKLPBr0phh1a47d0raKQYhei/DW3/
qUKobtyIUI3k7lZh35AHb6cE+HREzO9UD8auudQk5NCx9nZHnQ86OWhBCNFd8AA7Izz4xHpqLnlK
/Aon1I4Yga94r2CgEnm5yHTfxGtZmBCxMn7kuEtsBpuqcJ8X4m3ZWaSbxy+kud/N7uqyUqa9Egwa
b6jaCN2aQ4Y/rLF67DN8T77ywCRLVY5F4x6ZWFoWNbUNPQbHgZOhJysTKAyuJvdO3wUEtgxrXAtF
+O0MR/psPUbIoRSMCPWfk6WFR/BfpmPtn3T4MTV1mU+Ta4Ln4LvEfUPG2yxfJPQOnayEXK3MLXis
AxZl6idar1XHKiXbB2OduZ8on7wbS8VcM+4Pya7z5PlwOlim5bFh2WOOZX8/Rd3Juk06FG8ch1Yl
2BmPz/67VK8t88wSUXbGP5gJKTEZNMa1PtYTExfiyE4nA7ZZ4ogPxhywYVKMjZm+NjcV5XP6Ktt1
Q9uIEbwlZ5rmOShwEBlgKHSGLgeucbzpxn+6vUgYuYCT7Xv08glusBerRBxIRRfofpY5hvtw4SzJ
3jn9AjwOEI1ucy85F2cUK/q65pM2C54BPqhEWxd19YNjR7QxZ9gB9kblOFi+7foCKet+QgJqolwC
X3NbqlpX/W+3RAK9Vn/L3GkW30MaG2uiG2jic6Rfs0UNXKDDPNdPZja+a6s+vG+WgfLbbf7IgjdA
nQbz5q8mB8QI0nWx1SZqUIHCKan7RFSP01v1s9l7EpVXxHo1FZSb5zybf0BLVA9qfLB/rT9ILDnK
atWcAR1Z8hMpKAoezW1FAq+rMW2EhNoQBjH4e21JsKV2Y0XOn5/8fcJRxoUbUtiADhsCpz5IQYN9
eNVFuXePDCHHkd025shsFb3XgNQi9iJqEUSiF16+jwdeHiXRc1pByk9J/J/0xDJmJDGgnBDxFdxX
I7y0RA+CdBOBOzfId5QZYCN2FUMib4m3/d2Tv4Cy7I1prevHxEUDFJ5+czV4g/KOphmG9kM6WwPG
N+6HWODMBMI3Lg9GwV/Ev1QuMYdXsvVmPDbH/MuI0XaJvZAPd4rlvNOUeJojoFfzS13ysEIJtMkC
D+or3WEv6byc+pTlPZtCP6j4q0RmHsw/sWcOr4SdBnrr4RbS2OQ489dvc7+f3I5FdsiPpZhV88Xw
zGk6LIjJH5N4mRLENe7ikc5goy86l0WG4Hcl58hBPRtGCHQrxO6f1jo12VWOoQnbFJKjdJrMCa1b
GnxpCvstekW2w9s0nXJgHc6MiZnFyqqbscjAWcOIl6RA+iZheFyvh2S9JiSv72ShpFhSALSV9qcQ
nptld/ERSWY8ms2iLB3ldzAbivjMSA17bJQMbEI6xByBvUecDx/bmt0LoET0pGYcyIWti6hPhKSE
nwORITY1yAvXVjW5wON+Ue1B3qiY8EccY2Bzdxyd4SfYnIlBxjaXOEsDC+DrSp+AnU2MpT5l3ODY
AxjQHYZrjTIzfD9ris4mH5f9j8MPVegfe4ouR5jFWTw0t4vVbY8us8Wsyy+Nl0iA8MOY4XsuI2Yi
VWH8XBIEZXOnXDUG8HwKRIg+k/+gbMEgU9e7Mkg5FxOmQJmLangcTrGgavCq8N6HNnltQbGhozRq
+VWI7Eiz73v2lT17DCfzkZPlThJXLrowp6Z1ZH3bDTlv4rywCdJ0uwtHG5+rAjSp/SaefGcWEmFd
2q8ZY8waz46md6zGwZyIRDUsgt2Fl9/Qtfo9n1hVoyHrOroNwiTWkJhrpGcatRhwFL1v0M5cW8VC
YO3Z5LEzwCsZU2JtTVw26g1t9SB16013nrAKzk++4VDBQNIADW5Eb8KWFeQZZAQ2oJ0oaYlGF1hQ
TkJ8IbxxiauIZ3VHW1D4InSiGhMDPVrtGUaF5Y/AC1ZUEdbxPT8nwm4kKqIT52RLU0GI8c9ET6io
z4Z/xBdJXQIQOvkEJdB1gamUP8D5y1telstZ5wS4TIn5kn35H9UkOCOWPet8bteGizSIRUAkCoiE
rv3A27fuVqQmwRklEMbE21j17HN8LdI9uDt605j+VKtfy3G9Jv4GNH8Nj3Xsqddu7d49poQ8QZLA
YkUnO7lqc6IgzuI2rMi28urI5BIR+EL67gCVo6+JREmCCb++zvLkY/DF3CxheeQJxk1o40/HGAW9
QeW2RbUrF3ciBAr8aVIO6DcVb51MCQe2yKKxEbKEt8K9zwhDEoI0vc1w3kG7CZvx1z26SNZUu7eV
sBGWXVgXyHzSQN2MOkHMoWgSdGIrctRsMMd+whUtru2Zy4X3FMMoM/z4/KAERPxUEIOEN+QzAjMm
4E4knNz4akXpIVozitu5mfAmV5Q+8EoYIYWeBO8vOgovcI97brUzH80hs1KzXOH+BX+HPOPQjCUL
Pq/EP1gTPQEp5Syv5zPOMY8wEPgdYmS4v4hQI8/HPXnpHCGMJS7XK5T55J8NYYykh/CECpuzcCKL
BmQZV5nhYoONH7SkfhxRLc03b6E8+LKRH/lA1MQF3IizYN64F5BIC0Scmift2m2oXxVdE4+5wTZi
jLeLDhiHZMFxi7F/yPXdAg4b49lwm/hHGg7t15Igk/F+6KCN4ALQp7McjdO5hpSTlblwuh85JmqT
9C9Gd1vhl5fcBOOrcEgCyjFHuExhGInEH/iv/ZpXVtAw/23AO5Dj2nchl0gDqtd5HyiB/xVi8tSy
wohVCg55fhXV7ZCeIE+gEOgguLJ8TufunNlOoV4lPgY3ts3HrviPeIgQUe3Y4I5joFnJO7wk4oEl
yodIH8PlALSSnPf5O57HeshJCkqaZ4wXdTaIWcXStYHKVm1yakLqqwhBWb+wMgvRNYnXJ3cp2EPA
Y1ZOiuoYrTcQt7ibxX3OrTvjLv7vMpg8HHgt98PxpeX3iG1hDHAo3vZARQl3olCK1Zzab1LtxCMv
7kGiD2l61vAkk53qfflHQ1h458Htp7sk9ONSFj5lljyVa3oWz4l4snr/w3XhqA/oSsmIQwy6vLwi
dUU6pa3wO1oaoXWyC8MolnAUAwyBdGU4b3sQTrjPRf5BYEx3cujddu8dQgmV/fayFLpkQv9Bk5B+
8GrudRjQ2rv87Nn8UFisK1TSEOSE6GkQtaXHUD4grev7WzI6V6j/hdW4/G61AyashinlDoe1G3x9
6OFsUlcRnkeUITDPGn9N9wb8+lubsQ3iIPOG9KXfrPQOsdAuLynqigaETQh7E+l4x7Mtx2UfoAuk
HYdTCBLVkzEbGD9vY1WTSswVaYl0mI9+MiyiFYTOrjStHWcaZ1cC2OYCKi50sRnH+YnVDW3f2BPB
IcAo3iqhgo5S0PETXkqejGDDSL14uWSx7vyn6eZX8PRV31ofVBvHlOQQVDYJMuq/xfAJkF9OAPel
NXqMLAJl/jYe7poLxHI8iocj+xfgnfTvRb7pwfAclZc8pGgSQD99KSb1YnmDNslmqzy8u5pfDM9o
tzXQB3pxpyOErwi92TkGM0C07925x8/ReE4ycUqKsVWmM/P3WtF6TGX2DjVFslgyZkC4Z0zcY2aN
/OIabFeNR1oz4Uoi5gmxBffGJph955jjeCgTxBw2v+nSvVqwwLHaFOOZ+TPBX0teG/dRymMvqtGp
/pnOaMwCyGXrfi0+6PDu/pGqKCRK1fHMFWCJwFM9AOCYkPKEfJ9DRM7tm6LVW0ABvptxeVEWjRwi
oqWVnMOJoytQ2RxNNBQZbFytTXoK4LP7+zc4r5r631CZsDqCIr95SNHbHkZzRCyV9YfyafuxJlR2
pazoOtKDFhhafIAzfaFC4ISYAck/gQ7kkKNaFwFUR8Y9v8bd+GVJHzVuAkoalIfZ67gWqwQmSGnK
ykS80InkL5jvk426BglWtqBW1vtckZrcj7PvSgx0Hyw4FqJQ97wWNnJoffYk87AkhaIeu5/FyFVE
WDGawMi8EmRFrIdJkSY7TJKGIiqIlYfljN1Y8OsZzZ3UOrNjPkVkanblkWHhQVaPyXgEpl5bmpC1
Ee/Nms79EgqxS7UpRf44OmyOIohi2C7tAlyNGaNr0EHQGM5G7Z75//qQ6DIRLSVCktY3+Gk0OnyL
WErPZC0x18jjhrB7vnO+7K9iq+6dLRFtZYs+7VWyF4noh/r3FI44TQlfxdeFjD2hdUt+ygwnQOVg
Lo1fP2SOeEmE1gV38/VzHEX1vPxNIiN1moJmRLGbsNXU/lvchD3IamffVIeIBXUsEkrcmnvyQWh1
5rYYUiwhMArTFZemIATG7XcyQVrEe32OCS0EhXVuCrva/JtQiJfycDyi7H5HqESWXODcJWNrx3xP
AArTf8oz0PrQWgQ9ZPyl01yOzncHDD5UWPD49HwJqLvfPYEJ+EXcct6uKotdnmdHAjcndUy8FGS5
IMZ6Hx05DsYPQyTpdjPkRKRXEAqB3THH9sgQMaN5WUiJHtyeRj1mRilTMhgcMSVsRJbXsKMzmF0C
DQz5XUxUfBFLc0sIPo/PIrdPhxe//WLgMwZi6vJuCHJF4rP3mmSi+0M9o+Lf4T3PZ2R3Q6ejTaKa
+Eob4gWZ6eXks3rEGYRdHgOalj1qEdCw61C7AOaZMzQL1BpixCYqoCaKYXuapcvGfkwV3Um6qP0s
PxilhsshBzD4ARhtUmvDVFkc4BJHt9VXQc9JwgGlQRugfY2WTA1I86BdECm8QPOQd/eBWZKLQGCl
fpEA0ogJMi0a6QbB4AIkV4JTdi6IpQN7W+puywAIB08n8iMCR+zDwds3JbcTh8gaMZfy99IudbEq
5XWLyrF8/Kaj3fezMWijW0vvZUFj2t38eeQ+SFYnLXqavsCYR6pXSYFWT96cVmllf260AbVi+ohW
6feXfV/ysu/iRArbRjXYJHfGko4KHR3hN0CFbvBHjM/f5+s0OR3UtjlnTzlZCBPkYQhn8I0G0lWT
qKgY69ibUGMvv2dGfv4XYRIVkC135f36SplhkdWxJrPk4Iclbs7NydCr33zRN7fhviGoT0yLrBuL
ji6xYy1ZJJ7zZCN2/dxQylpZZ9Wr9peF14GqVxhmATvoQlK2NyBOq3X3jzqs7dvH2ufMikzHXxsp
sffFE66yoDwm6ztrRCUE48VVOVRy9ELQRSqJCD+nCEKcYp+Zh4xxR/BDssaEt4dFSH7xk2WIiJ5r
bH3mCRbmVgTtH5g2x5fnFTNCxfPDkR2BbQfj3+2Nziry+PspbdK5KGAZJ0+3BtU/XA0yI6whbh68
nAw6Ka4rlxaIjKhLCy07Z1ZGO3v59hGX8HwJZc1YWsB7bsKSFIPNLyYz+RkvsI2GPzjwl8kHo2JV
id7j1kp/ADdpntu1jjk+7Q9IYhBNebkp+ChC4f8IhvkrOwxd7iBxGCW9Z7zLsDQA0Mfk7wzHz/hN
njbblP00+SmeHlDDGQEb2WtRy4vKRraEBciMb+drtqGM+XtmHDPHS4Lexpcd2DRsDYwgzOE4xzc8
GaIEfo1Xg2i1MaNw2sUH4AbwYrmzKhs903wYjyxF8t60wnvgyYBXKyi+u/+UUelsGZTC2vEAkZHN
FMAmjjx9kRmyK/92Dtn299QRZedjAVDIKIuacjyXOyT8wvEjey0IBh9Np+XF+lEd3PhWzgJyW1Bd
RBEB/56rMQkQhzPu6HpIvdxPGce0dUkmPDCZoVBS6UgMP1Mto70YPIH3ZkOOPotNxh9FuX3a309U
vy4fCMLGQ9Nv4tY55ZshVXcawY2Yy9ZYPwm54wcsQPtCsbW9wqXXtg8dELwXkjgIiZKB5IOyTOP3
AQepUrFLfgOnBN+iArgXj7gPD0D85ntRDnwF2otm3JTsOcFmYTjNbKnmfqOqcsEdWf4MRxtUYLk8
ua9Z2+jhgqb96nRflWgXhiomX8Cd06xhHVCx3o4pLlC9/EfZP9JJK83lP5yzlpBP1d7n5VxOFGpg
pgJVNhL+Wqp4BOCQxz/VDRu2Ca9MyXNxtz30NA8HmriDQIGa4c3rGzh6LAexNGkBfPiG8Jr5+rF6
2+HhJ+Xq5rGuhGa1N2e3H/ymnuYSHhOdnKca9LidVE5AL7KBF/VznggNjPx24XWgjJJ5Ak1qxXA2
as9oL6itm+RA95iJA3Nyr5z3H3+Fe2DUWVBqsGVID5+Q2GPRCaLtk4MW9xOUkQ4Dt9T5Bsm0WOIV
eF+CYAwSGkjM28LiGCIf/Ul/4P01uSEbfrvfP5l8DHgvlJ8EkVq9Hj22bwcFm/myFRRihpdpzqD2
3sKZFH5MT3sFKjREY+sd1OymiG9/ZFW+yjVep/wHr5yC/eza+ETs/SgLWbXNSY2Naf98eOkXCTc+
hCzocYJwlGEm4ZAyiJSltjQdbQqqz+P2ZoXg0c0C9cj43GKnYxnlyW3cfFqscx8PHhHsGBwMUmno
xiJe4YG8ltzOoIPXBdSwh7sDMb+6AyFGcQP5APpG9SBvuKs+eorYJb+v8E5gGTYm8hFqEX0VNWKw
IpG2P/xotKskt5mCDPg+K5D4mfb32JwpnlOA/hmM1YBTiENvw+NigpVMKpoL7DYGTs45/t3gJsBj
0S5voKvu4wQ922iisz4XHjvQRzByyn7gHpCSfxPridBFD8EqF2Yszl3B+x7Qhlo9MUBY9wUwQU/2
lmZlrfMa2g8zTPeNBwO3/uqIITwp8VLssUMCv3HJT1i29w3NXcEwBAmv/ujwvhgXXfShnzxxbFZR
htK3C4v3IfCdqmCBtQstdeEwoTKIDi3lSat30K5Uplblql0Nl3mdY/s1oRCF8+UdERNS1rB0SENZ
fGWP+5U7NH1Aav1zqBGIxNY2fl6AEdlI1ahQo9eVpZFi39Kuz4w75zfapSb8DsJuNiDaDSYXlatw
MLG19QRaWtWh93AirZq3/9DdULtR8uR8B5PukgVtSOEU5yxeGnlnLAoJPSdBUzVFI1vTf4eLjmXk
wXKF6uH1goRaQoLe6HkJWL8h6CCYCRiOa3B6Ej9o2Km9Fsq/wmzTqdd7uqyYZYBJipV0ZLl/QaLC
obMYVo684MNiQxtNICkPLWgms0e6o0y7nwNg/A3oJpdDcwWi6sIpWtkmk4LnBVYv32KM5eVfdjOH
vRvTp5bBZbsdq3I1RhQHPjGrXFAPgVQAo0AYnvxmTqz8hJ0BeJYAYhKGKYPDgWaIqPzg7oDNK2tj
yakHUFWfJscKczHZPjmGHCHWxmRBB8U7Uj4H7YS10KrPIMBsWANgnxm+Cottz9fm5NeNd++7wyLR
dyzNPMxk18kox5Bptc7wUmIrhcc9yIhnHxy+24eNRgVwuwno8NsZpBuSRkyaBMd0W/M5r3cUiE6e
M/Vj32dpmKzyq6BdN+YSvczktUsnHBqFmI9I9ei9bIKCxBfyEabtz4gvEfUMQMxvOX1Mh4QvwOLz
PzLDLywXp0iCcjkwc3D84VPw5aA8/ZH/+D86qp6Whof1fT2wTRZSlE45bqYtWBBw5Quo5jMOiz1p
HFBI+lio+A1kYoSp8WRyxDyFDwoj66AFUQOHe4TVvJ3Sl23Vm5JcEKLr4+1watj6Wl0Pjtk5p1H0
dq3OpkOFmQWuflp3tU0l+8Pi8/32026WePhxxJYxmF1ETy63pRym02w98oZ7hYmLVQnJ70ymGlvI
J1wK8SIRXtRyxgnLDZWlvAjueiI6ClLrVu9N4YI54EYgNUkoOh+bFA6En+QONdbuc04KBhlomu+D
JIqE/vfkToM7eQGLUUDYeBMRR/LY5EeTkogFKrHRAb6u2plLGC4T3dNucDYowkHRIVtkDaD2kC0a
TTMm9MS4fLcoW+IMV1QeqN5o0bCvAy8x3OfrN98Ld9AHasseDS93lofWxhFxacFkeUqp+JsAfKQz
Giq5Ys9YIQue7Aruyl3xT4W/zJyKUN+nlSy+0WMFhjJlneMkfF+oTOQQMkFK3mPrkyzIYSwqVzQ7
cLcT6fqwXxAJ7wiwieRq4Rnpz+DKODdemFiAwhNyfp+Tepcs0tkXxX9zePh0zKGyRO/n7QaEK4kk
7lpYIOAciHrzDSZbTvZUZ2bLYVjGL3z6f4MQfeWlA5vleoXivnqaHJYf8cuhuVQgwizKTPsNQd08
o8aGjP0ZRTvwa9gA4oThmSk9W3NwOq2Ui1BR3QMxiicT0ng986JdTrPeUS3AGG9kI14cuJzkvN55
/WaHNwa82vqpAhP1wXAck4PiUILTTqXg5i1+YTOtHwTWKBtfMygBD7XwjY5Z0aSAmrH4/aEIxCvD
xxZJ2MPTrwkNXHe7MP0kiajOKda1sa8d1kTu1A/J1GbwIsvyx/D4uXJpDbsIWO1RvwwNX+79qp+2
f1jjKQK/tG93tDCbiBBb5zWanV7B8LvCeFU/t9iEVZExgFyDQo10OSxcqgkLbU4WI1J77CYZSoyB
NSKREk8OFswPElV93E/Y6nXwcrYICNUsUoqJHCCg7rspyQVu/pooPNWYIsTtR3TBC/XCEf1PPTw3
+M7DvbkYzUaX1jaA81RmD1t/TWhhvaGasaNmG40uW72fZmT+8dcHAHhjQ0lILbAJH6RHTT1xFRiw
ZsqQjc6qlqfw9Nf9CKrycdCcdvXATwIkIBZnUGRcUa9JeqF9wK7c1yKjoYAYXxe0Zl1tKWqY3tb5
HA+56tYrGjTCZJoGTCbqnjV39byqApa4L7JQPdOFhqUX6IILZFHAFWjhZ2v+Nc7QE4UnFEz/9HtS
zqEkf+BSwE12GUQYgE3w4igwo78Mw2xQbJOpNEvnHSmzA+cdYF58hqo/YpbJCf31zGNmWuLCzRil
iOUQ3PttzsViPeRp3r6Y3Zeq6Km9TyneRQ9kD6iC+TjJtPor4zIFuT6RU1t1zrMbc4hlOkoD8u6J
0OLVpxxpTXgLyB0WJz5FP1O8kkwQDMNLlpjMZcUZHUzeWYEigJPbNFvKuiMzxW6/pEabVjJVaCDk
3O4lUyEdmoqAgA94f+0jSuFW3GfQnCh37AegVbOBviTMhPXMeUajuIUXenrFEUyK3JAoO8rRffFw
AfSOtT8MzN9TPIw//6yKhGQGZoxmmi0XxeqKXZjTOBvOSIiBUm7dLR7pv8SkYsrh0KahJU9snCPI
b9hS4W4pL6WSZEL0lc7RFJQMQGKtYkNmd56cfk1yyQG2RhECBUfdwQePZVt3le2dzq5/6oQwo15G
OKRY08gsgHYCnWOyFe+Mrf59Nukuyxa43PqI4/eQADT4DPzHtHlBWsC1UZ+y1PE/oiqqnZ/dyb7w
5MyymG4lPBgGweBXedoceMRe7sse/FI4yuw5l/4x3mbcikF0tETD0LMon3kBaZq1okAROPM76wfx
xwNdhvCjkY2MRDQ/5AK/6GrmvnoHxjEnxuXj86Q/JdfAkqEF+lJD7pM4ZkAhJxA/hMOCjj7UQEY9
z75rIs3hHJT0clorn+CxE8EXKKoQl+OS8ySaZB/+l6I9ssP4moKaak7DIRDr/PalkoZCpxeADyOS
uHLY+267VPhyeIaFMnVv2tkGEJB9OVX96itscKcAdzzMsTdcvyQiBDwiozHOkeFK9yXw0X1C9c6Z
KskGQugJiA+q7VD1AAxd8cIH+W6pFTVIYcNxEeVaF/HjB4XltrW/QQPu99r8K0eEYJKup9Z99EF3
IruuDcHF+oHTgAbDGhjH78kBsuHUxviVpcvdCIGJNs6RYgj+iRUwwbyTIInr5ijR2sd8R8AElh3s
O82lk6/Jm2nLyomkWil7GLeoPXPbfNFG8OOTOhJuCXJ9oelzh6v3OJskfNs4dRUU+ojSVrh8Ovrf
WP26eX7WAu2X1ZhsVjI/8X0W1m2rexWWiZIU4K9PAkwIdo6/s4cVlhxpSu+ES/EV38eQPF7tkG3q
aOQAX5PHKXLkWc+n9wmij42wc4KGsp3K/oyHiqdyCbkGmASgxCkZYI+EA9l7IX9IAVfh3JxTMALI
/CFBD3gc2+JEUN+azfKwSAKgHiS60qJ10O5Q/a7EXVBTo8aPU0I1lyeEGAnVmdM3GymCe3PP/Kq5
OtpV9U/9I7Z2T25k0MUvTtMkrIDriH+QUQy5KqfQBcJnwK7COrn9YvexGdZoPuZ4zbHAXCmzzx7z
mLrQF3yDaKU5Gk3SbXcBubSzwFyxNBQxZxYOBVt5kQXSY4p2WmBF6TZnAbtg0WJluZMKu9I4CA3t
1/4Fle499zSNApF4SQCVhNuauNOvCLsQvFrZWa8Lhyw6HpG1SNuEcwINaMrajPkOa3D+fyzaQ5vc
zkhulHntj7CMJN7pl4QI5HZmwImB8G9OA1HhwYw2FAt4aCLOIPeA2CoCd/tBcIoM8y7IGciLxSsE
eP3i/oT2rn/fv7pbrwf8CTWmqrabZpHhP2B0y9WrJeqZ8Y2elfumPd83HGw5dewwtqIAQEfEV4iK
0EL8V0OI8QY8pCgwldz1b74l1Dr4IM/caXQR5rJVf+asdWCL4LgCt91RbSsmP8knhR7Et0DVz69i
TBZnH8WpUHowYJ4CmmcbhG2VOOsM04jr811JP4gpdBv6k4yQfOSepDFTKLkPuVVmBFEhU+GF0X7U
AhfR7jweO/BtooWeVQj6yOwDVobA1VQtYMuTbPPg4qJLh5hdWWJ0nVn+c7e0y2giEepiKfJfz46e
882zlY7wioHtTeUBbSc2Z1+BkSNQh38H3czYVQZ2PaKGsBQLubRVF7wOylswL3kKTVC8MDGjj4Rp
rxyJtOPW2slfOwW6ZQreYbGlioHmmqhsXAIbrqk8Fpne1JSRcfGAACPQG90kEZyZ232d0y9hJKDf
uKBhvMgLR3rymraEyW6KRUEB6FQXLV52PUCXT01DLN8WuL+J9ib8DhptEZv74QrR1Z52aSdLgltt
PRRcbpJ1RycpLiFjkYy3R0OdbBESchpEA7wT+CKdfoqcmNwiHIco4Ql/Jwx+p+JE5MiURdrHeaGE
EXCohGK0YT68i0VJ2rZcYh4Cxjc4sfVzjQ+CFWFoE6DRWzBvfnm8Te62Nd3dIgFCD+wvzD4hPThg
KaqjCkzEQfOJ7IOQHEB4OyIH/CORBzUCu1M5p/tD4iDLbfJaAw6+8+BUTpLHAXIDHTIeiNERby9K
2na0M5mtR/UGn5JkuMkGqrxocctOl9RQQ+LK7EsufbvmFuhlCGAjflFC10U4HSgS+yv9CJicnw4h
T8IjK6YJwA3C5O82UujRRKDDJFbpDoHR9mn1rWPjtEvmLcA8h10+sTNcGTQ7LzgAAj4j6OWuwHIq
/ZQgoX+PbZxzz/60oGq8VXlSleMm0O53q4n7bfH1sANo2laWnE/MZ204otwJHPf08P38ew3mwwtN
lQjbvwxg5M0xc6lbxPgaUVK6+0bbhvdp3G45NQzrZoyoHr+E0q5GRB5zqHjg2QfFZq7noF6HqNd5
dERq1ReXBSLnADpKofni4DyI6rPNSz4EH8XDhZbP7OfpLcS0UFZuWfhZttSULbA/GLRy+RIZ1AeA
/Txk6Az7ADfKi8hIjLwX1Pt15/AnTEh9IV/ngnJRNCUmDAu9/GB/j99/XYIoGtozxB/zhDLBNrVI
e/y6hpcuDRLep50KRowDA8SBpfAvP634y9nI48cP14R30DntH/8moI+SLgfdlJXijvyQmDQssdX4
Jgf3NewFJQGclzuUrOtcGEv5kNy+WBLwIgiag5C9Jc85KO9pVqzf29sPjWDW5+ZC0HEmVKj6EM6C
TjCABLfytrP4BVNIBKVmMwbUfAUl/3F+I407n7I5IYPkQh/ZD3hO8TDPsBTqIMTh4MzEfTverGfU
4AP21JkMK8Vdk9oKZyV9XHXj4ZHjCGKAtqGP7enoK468jzh9My+Cv7rmogm7hTbpFuaGaIII4fDj
YX0PMqmf4Rspq9cr07SxbsAgWO9qkTOsJj6tdAmkkrmgUrggtwyLcmnnMOybYnNnOMaDZsTpqlKi
nkeH2i82AkbBwcl/jq7gDo3gTjKyig/gZUow2og6ALEglJ2fBGqIzBrTBbKh3eV6uYAQftyCjY1w
uKczxKjg9V7bsakrl1tv5VNzBtaVb3s4IfyTyUQVTDH0Goq5sDg+F+/Vkyv3pxAkt1dKAGdX8kc+
n1XI4mS/hT6EFCNP5d6GYJYsTTgxnxKLu6FFbOJsFuwePModEbI+Iar/xxIJ0BrOGpn8Rw+sHWsF
83+J78Z+/wGpTswhIneh4/+K/UZhyk6c0fHNGjWMZYAQNJus10+hdLgwm3Garp0HE1ojQFFxawR9
Z+EkwM8gYHrOPqhY0EOLN0ChGS5LD6ZiFIK5gjJiciDNxfCb/XDGXZ7S8fKAVh0TQnYCqIeJSfEn
kHPm4u8kJyh1OT6o2Lr59CAbZMoTIv5xykhDmsrcrx5Pz4mO0lg8cf897ry+rrlEtt96oojCks2S
Z/oPyZDSuj16TDykbxSEVjYResGXt64j5hRy16OaBqZS6KZY2UeeUNdWFwwY+tPp0cn7AlbXlwhq
EEOlloIQDR2JkBAWHvuaseQ9cixSxJdEgoXok+A9kW44ngs9HtQqXG8+Qxrg3zemNIYM5rGOmH4a
XhCBKePK7pa5jAPMnJwHO1snJ0palruE/cRJmV8I+/O18Y5Y3FAis0G4hVGtCcEq4sfCEwZ9bt1b
1BwgVAKmisHcYBKTlxmPxb86hreDVxmrCHBT6ScUzVp8jyipBheQZsNjyADmfFFXuGTlwH3DGoB/
6M5hXC05tG8VOU4VOotpP9QjogBi5gpkN2uTgzVry9tJ/1A/E5PqY1+KBMAMG6TN5AXPxGPHcFBc
T+SLRyhw3W8Ieb/Hj4FkWRg8W6ROnC4HBxqOKW+dfhnoc+p7mKxK033v2iHOtKi6onXIAb4IXjzZ
TzrFBzDhOjvs8XnUvjOGkE/BPR4CUKATESXlUU8pA9l5usigROqyfNLvS/rDgvhDwXI/3axdc6aj
NB1NkifeHXMckxpHuNHShPfhfFGSTyWPtW/EwzL/dsS4fm5WA5uzVy4warXDuR3UnkjLNdoIcfae
c1ilnU+OdOzCKPXu6GgZQ2mziopJNkm8wWyAkRdIeV/MqxihBDwlqBcaKzUmCvb7XUphvTyR2fKw
02QGVB3WsClYFW7HdFluoXSxIKosLO8LhEOBNyesefoTEpWWWvIjfTd54SfgazYbl+qxw/PG4fs4
UrS9r8NQ8MUo+Dgrg65SCM3BiDBVSFEarBF9AMNlAUVoeKNuWw07FeyFsRjpkep9w1uEzvvNoeTD
/DA2js2FFS5bExQCysg4oYa4wipofR5oY6Jc0ikbEZHJnZ1P2dP4w2ybeBC/f9peD59r/Y/Nh+EB
JpdbLyXVBJBHch+j6U1Z4w3D84wTTHIRgzB3cqr7bowCMHN0ZM7lfb+rM3MzqYNwtRVvmGGsY7Tb
sDgo8rYf7YAHuqFPjGfZzt70TO/UJauwOU9pZGyutNPQDudmOnKsxnQkpJYeW8JYvvZMilF7/XqU
gIbsudoFD2L/d/shraL3FaTFRE1RuwFrw2WU3sS1+MqFnRsxCwXl2XPGQ8Q3y7D+3j4DuDX8TAAJ
80bDb+KpfxqCuD2XHzOi/Nfiax0/pv22hYU3/dp7zr7XFg3RqrhwgzgGtlN29wwOf54Sqok82jFk
r6jsYn4i0izAe0oCO+7n25S54LSvRfrJbZqcxgbvAcyM7t4MExbKxrU5kwsfFgAm6UKkgzHwGuSd
0iLpYUDVfvZkIo1TaA5WcYUwSP8rzVUQa2mXT1ksoA9Qvcjrpl0ZC+ah9WnFltDt+bzSRHgwESRw
SCVBne1R/LRxYbfy7dsRh3wxPy7+R9N5NaeuLUH4F1FFDq+SliISCJnkFwrMFgKTM/z68zW+91De
x8YYFNaa0NPTQytDzSv/7LpFxSMi4imKPTR7rINmdg9bMevlZo3ld6q9K4EIpovyZQmG65HcHdiJ
IXZwbDFAX0j005wAGQbMh5a4zgClRnI6yTHBkSK7v8CSFpl6H1RDJPYcaW3C8U6ZKgVu/oSVQ3YI
75e9/1pC07pDOgHBh5kLfwquGFN3iWGSiyjKHlITCSBor4RXGMuq7ucIzVmSRLk5p27552hedKSg
R0/Uv/Kq/T59fX5t0Hlb5FvggNCCDQo2CTpkq/Q0BC0UDkvhAG8rUhuA0HhHIWJntziD9vR3ePfR
+SOgJ1SiqrCB4bxhapzYiBy7PSDADbfuL2+BxGmP/Doq0bkMQ44ccx0LImkDusGgwW89PDoLqL9S
5qSPgN4d9S0wAEhvSBc0fQqMzWL+3i4GvLriGc/+oUVLTudG1kHznHNVJg15tmSXwFRoHwGD6RAf
Ihjzc7eASkXF/ofYL4gGHco2RKmS3a87rDVf+OfhR3dz/A+u804sZF6xs1SSafblz9awsc9YD0Qc
qi5Mjk+t/exVaepjfMYL8YxSv0gJBhZrF40AdxtTHd/bqFxITp4JzHWmh3nH+Df7dcg9rYe/ytQD
9YssQd1nflKmghdlLeRLqGdRstKwuQa9Vyf/4rcTNPn9fbzrvYePJeWKJ1tgXgpb6DbcvWuyeliF
38KaDcYMimmzv9ShOSw5lHVJ9EA/mpQ6NyHjA2ghgCXEux/AGki6kjX/oGDUshrL2rJgGNyAERYs
pgGM2PZgc7CZouNVo/2wuij1j97+Xzl6WBf/PSXERarVhye6PKGNj/4iATaSkdCeaJv26sgx0K7Q
P8cXPOnTbru7/iFo5KSWNbQrzqPrHOFekh9E92I6pivDTfSON+HKOUTMHffaEH6JaLID7XXDytp5
arh721P9sp3sCFIg6kM4ZMwRGPJlfqVUM5IqGV+wH+irAEE2Qog27rF3p9fqu2reLvH+1bu6QO87
q0jLOGm3M7qBfgEWtyAjAf5Dq5j9q9G/mMOU5gtFgOER+f73ECE9UtoRfU1uOxtjLh7O8IE6xf2H
hhU4ePYSz8ep01sJ5bQ3I1TdI+nV9vakETeLqdxLBO0QlVg7I+o6K4ds4RC1gk364I8rP4+w/Q24
RQsfhbR8NTrl3Ahkhlbz0+j4hRUOqt5+shrX6PrsXxYFZGGzgmTmMLdk33B+oRGhEXo2Dxr9EBTL
GKNpXSm9RoWfTJVZyhRI9ZnTDfYjdXbTTGqHZ4sTPLJYSXucA4tVI2FKzoqZ1UvudUQdHVGINv+e
omVONfnsUUktLOSokg5CXec/7Q+eU2fnxtMcERAm2i0QHO/eHagszvdq8IBz+zDA3jTagAG7Zbsx
eZiHmcAOdPBFztU9mZfH+mDqTCPQ2JlGQDvfUk2IN3pPafH1tkwIejDCXg9p1Kjqq0NH1eVz4KSX
RlXgs70NN+Ye/zplq+5nVJLMUP9ozIpEh3aQlOoQaoozI86R6KQ4CI4fnlyxUmYRUBbIKS25fB0c
3B7/h8jlkqbapVDPX+2a0Wv0KuZxBrBKnQbQSSmvuvOnQZkI/QWoBEdrOARw4UIuVYl++Gx+TeSg
W/Xkt5nTzjAfNnyHy/2waHVlHjyt0BiUwhSGyZp+wYp6IUdLLEiN/eqBswcrZk8hBEJU3AqnrfA9
0hPc/ikiN0wbmlfsRF13U3EQx1ME8aH2nQKoV/bD6TIloN+dJlyTnOvH1SOQjolZuWagPeAqFVN2
WsgqHL5QejZ7bngTLw1hk4YZrYa9eTP7Z8RMSWSO6Sklmui1Vk6ld/B3Y00tYbwpVm7lPvwZN23F
dyun0y9NdZuA7xhv1OrzjLP3dLJrdSh4motDHM3+owzJgSC6W40Ko6uFKWRNsP5o1Cn5SGsbRsNr
PfJ1ZENt0OxfImfPZVy75+Eh04SdXyfU/WZRG2yrLh7LYGP8kN/ye0lOLfMtq2fGQ9pDh3E98bkF
3JCWM6K72eGGoHCjF5891pMJh/P5MEN5U4vMZ6YSjRM1Kx7BX/21JrgLh7yTdpizSwmMHT3iMD3Y
w1SwkUGK1i7x6Wfl0L6BhXVQRbCnBdyH6uRp968oQoXcFDtEK2mOeBLrJltGo50VR8tf64Ziz97j
4DM/fA+Zn+C3IUpoQtCLffzOSaO4qYxw4fGyMsYsYWiahgmp9hZPsAmb4ztCL1rgVWRmfvsNe76x
YEk0/aoD1m5mSHnQ0D7RTN9hBWRL8zTERr11X46pul1xZMbG5xpFmBlrZzn4EvwJESrNVyjPujrp
OhowPIZbr4gvUSMovFr/ubdR/1rA0YxpnP4+e7PFqbCqTLC6ZLde2z31D87OQemN+1c0HO6P9h+I
Di2hIulIU2hrL4EL3afkgArvsGAr8ezOZTosW3ljrjEd/SgfeVsklh5fO2dY9nm/HnNgIhZBiNf1
wV1efhV3XYHphbfVVSwRyroM5b1CHtl/s2TYWLt+AeUAjLGIGGNuWuFzJDyLgTDs6mBDYMUINLGp
isF99ELBpZU31+y/ahepQ5dN1r2DpYJncRZaydhSl76aoNM9sX04bo+dJ5OCTpg9hKiQsrHRYIO2
4jEP2Kzp+d9/VyNMzDtOEo0cG8NpIoD59wV1wyUWJBKkre3t0DhDtNU3UyaSmT6Z/dr+QZFjOk3m
B0fviV1zuc4gTixnSD+DEqaID2jaui66RlqV4RyF6+6UHgzehjFA7HkgELvz1TTP/hKxOAb9+OlM
E9pkdWWHbhkMWypJTGxYbqKn9+gd06d3QgDqCv6M3fU34W/vyMyp6iJ/MrcHtTStPeJuo2vGtYRg
ao3RI1NT7BmmCSAKXXYcvhSs5hu/iouRYWfLtQ0GNMvwVZwpXbesy7NiGmuIThkjedDNmjfCeYYs
m7rLIVcRiMl6mnpEjg7BBUqRLMyW3YE5dqIYFhh1+9EoTf0sK1vhjjkjV2+fah2WYRttUkkzSq8M
1bfQcHk9QkaP68Mds4DxOkGn/1jggTv9LNdztPIbRXDYPsz5bYxiklfZWBEL12EfP2yUPG16hMVn
uJhX2OjdSFFHfrjSXixbCHo5UeTEbowsfFSSRDaNimdnC50RBYCSv+lCT2fnPfvgtYU1KgLmbHS6
ElzAYoFLhjU+RbYRceOoFKEhwkJzi+CKM76Zctiy4N5DZzgGFfftdnrbYBNsuxKAhmBr2t72q04q
Aj8jqQK3TIovrhLv3AjeVE/t4p/O6BLJHvHsiFim2/4mQmn1aLpJ9gEgdVj0y/kxeBnkd4Jvl1aB
596VBqAMLyMhDBbVY0ZeKVi5a6705psn8ZFIWbEwiAi9l4Mb3kKaB80jVKaZLmyPn0wJ0YIWIWh4
9xC04v7PsBAVqG80v+/QIOukQA/keKD+0qy5Ea0/aW1s0xW/Q2WSqjLvhoMLYCAFrfiYA/+pygl2
+AwrDUkz7yPNCNU20HQfbkpisMe57y/9dJk6j17NuvdHOJosk+6Z7dgspIfhYiwVPoXTiofqpoUa
lsMQuLzKotiYsG7xHxvIcRiGkoVVYoAKfVm0tm18SpacFEbg1+UCKfLPUYGrwsHpX/wUw4AXZAmi
mF3GntA4cP+u80faYTg16/qNkWNgVdW/os/xHB6/z9+nDNMGQ+7uQSpw5mUik5UNy9C6e0PCFIrE
Ws10MpIntmzEMpHvR49QZ0zP0ocOrEBhhpg61RKsAkSsWzAEwHe2hmK/2fpw1lF70w3Co+PbChyt
PPqNbOXiFx6hjYm4KidzdGrWCEeZskOusK4492EWIjHX8vB38zofuBlofUjjDIaXjQCgLD9QNsJa
s0yMwY8yV95K0bp3b9wd2/gZUQSmaI1p4sDm8yP+NMEc4EAVnVbZt0kyPY6oCO0CRBbhqJIKXiHu
roIrN+QmRR9uuYvOJ3KmeF8Lrf3h0DZToqa3PeuJFdftVxhoso7JwckIUeRy2uhaqDG9pz4pxvei
qGo3yUpoS7aeCB0ztZrgtoRyCdURp/Rp9i7sRcPHmdBkrTbrNbkJtvsrGHh9Zep8kjJ1vqUiWGDt
dfoKHJPh3mTNxQbRvKmCOBh0JB2dtOFdmXjzqyUNx5Z2jp+G8ZTfFjSggOQqj9/Z/zQwFL6L+fl5
UtjXmr5jNXGBznwOK5SlCQRKk+gLH/Bn0rXFULhX9ExIbO5EPVxb2sfwbQj2PQI0JxDPrbtyj1UW
LsaROEjuOSdbMM1BEd98QvVkE7cToj/y1pIDKy/e1yFVFgAJTjvpKK4i/BKJExdqPtmzwl5XOcea
3LkVVCgmLEpfhdf6qgSEY2QWOlyk+5Dw1IqXye8EfKi9XC5z+ilJp3UybB9FZzozRZ1brFXLaQ5q
ikP4Ure31inp36q3jxXKkZJjhhQ6Kh1nSXEYzOwg4GgEh0UzUdah0FKWCJr5J4NgeZmd9pj3S3C7
jW8RHxUX/xTZ7+PStNRf/X4+h5q9eU9JZrCeK96c3AmHSBpN5LuPt14HGZ52UsSNYOOh60JgW6OD
/GSubtWDRlb1SITTPe1QHw6a+zuouYheJQw+cTpkw6UfSKczb/N17a4HFP26dxiKdCoyFCcpkHu4
0nMFfd5vrVmeaLWwJB+GJvvwYUjDXuYFqewYPEY195KsorVfNQ2+q7NQFyIDn78OSYNBNCtfL0W4
ifyaNY+CdIWlPYP+qQb+Bg4p0pROHXrDqQS38EGMXk5QASIPfNh3twFXVx6KMNZq9JXr6PZsaS2Z
ERnKff215yPjaU3WVF2gV9FMS7ss84FH1L8NlSQ6xd5uE2Uf5MRj+kvkx4eonR6tU1DyLsH5k7xU
yeROFStEJu9jxRGBBQ05g8b4rz70RLsTSzqQMuuF5awYQvZRUfTRIkm+GrF9dt1GyqTNT4I8B74N
zslh+QgQHHUhvyi5JMU8ueyJOvG0HntzIfIh0XC1mtC3i5RCCwtgg0X7GK0lxuei0e6WI80aJDKq
E6zq5XqUIxZUb5vO6CIVt9ktW8Qs9+GeJHa2GA5J0YfPmI4cptVi75i6+TnZ84D5TESJytn0+DuV
s0UvIfZ0P6i7AmEvQSususCvO3zlDlm/d1jzTs4qYDA3PLlawphcChzSBQBypAylagC0Km83kYFp
mbW3iluIxTDwGQssvFtWRJMseWPSeahHbWRqbVgXQKq/8JKwtoiwImqgHxsphu04kkFN2JkRgbwe
M7vhoBlmlXw0hUnmdlE1PvgHv+F0/JdX8qUJgI68fXWvrkABoAXkOBt9xSAMjMZKNPrMcum36U1R
1sFSml7GWl4zkLMSEpZnpwrYU3Sp2JGZoMDtMFyAZ7VYD+YS6lPvvDfs3uA3byC1fv9pMhzpEdYp
T/TOiInOYlQhwhIKQ1ntRpoDV5UF/yTDq3v3Sd2r/GjNEtPV3G9gf/Qv7s6KmWgvCJtHorWLobuS
TcK6ftmUJSBv7rtl6LpPl6ec0WhEOE60je0KSNrW5Mn7mPbxx+I2XuHcMrRacWlxzr9YHUJiVgdW
SCmu7NX5E4/LsBSEnpniB+WvHacFgNJyGkED87klI1Mzf9tOo4zPG9Ws5UgonjCWrYJUyKj1Qcu5
+CA8y1ydCp+sWElWCRvbTPTVNkv98Y1NfKGBoYjrCVOJ/y4tHR56J96v09X7YMo85cKKRykPc9Ug
ZvGHjLnheQBHbnDZo92Ym6zH1ZW1aDi8u/zDysnzzO4mYZL5URQxYeTsTPRetZ4she7BlZupa09w
i3H4uU423XJKX7f34KLrazVqxnTlwSiJy8lqPJuTnlrlAePXzBUdY+fd30Vtc53Wvm6oHm8AAcgr
Tat7ndLcYC1rXJ+SX1vSJsEVOCwuiGGBRYBAlQhzVtlsAFTooH5A+evVJ+6DnO5Gs9PiWPo+7daE
3cSKMUtu5ahpipXG2mp/Vzn9q9tkLFybr7s70uK/u4rdtQyZ/3IylZ4uziMsAujdwSPUDtBFurta
gJvuFaZ9E7mTclj3yGHSYxfl2xsBPl1d6JNovVGGcZhG44G9uWd4EyzLbUAwj/RGTMB67NImlTY9
+MjIfrilXqdXmawgAZrKBJyHxILYCAUylSS+KRV/ueijvN2beeTbYBtQVvfWiZIHZJI8mnW9bTAZ
jfxoH7juRK+AmxbW0z0fc8vLO8P4tAbYfjfe03pyMDC7fzniXXQn+PXqdMa94iunWvIPuTDDJylL
rVfeeWjePFrhCqy04lOZ3iM8I2EBKZEc3T9PR3ma4G1FUz4dcabGfnz/sEbYoRiPBvttE8CtAPPW
MnyYTbfys543esgAsBXxoyv/6eygJAabjrWLKJinDHVmAUANhwSERkQDyCHdcVwgtDa+rem8e9Tz
uAvFl7yfJPGOzhMqNKaDmRcdf3SdPH9uIcrMjAEvMEGQsaNSF5xJWCqyMdQDvmsWraxrVy11M3ND
TbeOwyxF6IwD5aLEi+cAeUeOggyS1mHFCEdmQrS/H2wToQmN/g3weDduCFPuIiGZ3p3fAbi5+2Lk
EDvlZHbRpu4cxvTGxQiBILQdYmCA4T4gGyGyD53fv0U1FO/G9ZntlP6M51ebZpgmeuvxHSuxwBxs
h516sqe5kcCJXzBvi1IKWC3Gmg0brHorV/bnlj1BXPe0CoFj4bOELwq66Ygng5eHqCusDixny99u
PQobWIw/FHQZRXGM3lGHiPrp0vrJVdCOPbBJT74sh36GhWyNMETRJJ6gpOvtA64X2+jMRVB8IbtF
ohpTYeZ665OJNtBGJNDygaXsd7ZcEowxk7yE9awugIyegOLoQ68Zwj4bMIMSZpOCwA0zbcjsbxGe
BslDZTYMcP0cErLVOBmOHWsl4Fr+RXZcAMvMUDCxFWkqltMB6ZRhtrHb9bMeUiG6u0/3SRfD1dFm
6mTyCJ1e8bVKOkgRz4uvUlaZlIl4JiCLeps1I8xZUHoozBLEzsRBPBgwo5DQg9HRsNa1dDke0q7J
JP5etHyI1dbiImUg1DHgFN+kidWLDwCLTkpknct9AGfmK5fYOaVOhNC1V0LAREG5MFJFv+AsIGvJ
kH52/cA16umMlwAoiuKh/xIbKSWYz+dTJZSSuaeryr24bNyo7vS7JmGWwDJNGcaaTLtw73viKI6N
ooKqL5Qly/PRCM1Pm4Y03XLBn8wBtKUMRAgLHoLDPI0ZY8a6a5MG5plyAQ4AtFdgTc0YywpWyMD/
QIUipUuG81a4HUD7BW19OALvAMjYrE5fPQXiXSusobDXpoj2Qo5XuT+1NI5/a1E7FP+5zxQV5lYQ
xpAla9wI6bMGo4MAkT6tycNJhxWWAVsJw80zxs2Si5IVCzDTRlaCQZIwhHwQ7BYzU9HW+6tn5Pkv
nn4pEJqtYBQUK/3grvwjw+beAIMQNP7h48qOSZx1pVivJFrcArbUUl4/9UGHQSkQ8Xmg1K1E7AL4
BGLuVwKFQ3I4NOGSoTa9c5f+IkbL4iLkNgRNqRrzphAGpi1/rcyWDiNch17f9JTTlsktPrznj1CI
st4XsXlFOCSeIp44Kfr2Q8RDP/EoIbk9pORJTAwo9gf9s0iddAm+yLG3CE5OoMkrxPgS8KAPwLNm
KsBpoVCikn3SB3xWO2TSDMyzurkk8BKD/Vfbkxd7TzgZnCe2+9l/pbjV3oNKxURmgiSCegyNYF0Y
yXM1BJaj5qKw5s3JML8sVMnAp2NRLrxRqXfD4tAHRMxXkElDEiKQePeaBu0PzKWHQd6w6KvCYZiL
/VWvqXtfiglVbj/3ilCflBT2uHMayx5SlCsvQHoxq3xHD4+iEoU4s7NuMP18C/mkV3gByGJGYK9F
5k/xszpoOMtS/7ZoBYRRZOAk1Y8WcqpmXP+qBwcCPBpmaYul0Oc2b6gsNNIK4g1w+ujXVClPRQxa
hslXhx0Wbgj59eXA0IDvi8ZFDRo3/QISAr9QHlczLbzG8DWB99ODCSF62K/3RGm/X31Ydcw3zAFO
3T4j4YeC4dVfDyEjM/OIUryABvgNxQWaQnUKhmsYfNZrebOfMiQSV8gR8+doQ31TQeDG2M2ovdia
60CwOLWdxTauHpDFcFv91hQSeYmxJ9POlLwcaiPq71Qf7ligGgqFzA771wJvLTko9COssjmyXjZU
dQQJINz6sVAvShkMSDlScmknBxo7ufaUctC7W89VkqyQLeB+jvb1m8t0iTBxEjbFynHFasv3lKiV
dkbmWPI3OxSuCALZqQoM9z8PYIKfF5q0kULHTtdfbjy2nOmS+kAS4kuG40WTI6IGmrkDQVc55LSr
QfIIC1jdbt/re91uMk0YSkK4RTVuWgYePQWkmaFhnCKjuTOkcnMF3r/YYx4+0AQay+HQznIVzkgY
Mv7LkVNVyTXXi7ECGJDIp76Vp3YWZjYvlSTwB5LwZMbxupy8Xop9h9vqgFpgkiAq8D+3E+gpzT/k
+35eQE/D8qycDYgWr0t9BgQoJqfoywXmf8a301QOmo/ecjEVysgBfmqZvO+atyLaYGNsY7AW+8jw
BcUDJbAVBT2lbtsQZ1AiulBSWjmXhQAjihKIlck746P/wMXPneWaKOEh4xfMzg0EsfLzHMGBDQqC
mCvQBQIWHJ/Ax5nNdeEyOVcnGuEjVX7VHU6XI0V4HmHh6GSaDLPR8iAUNwrQ9Sh7uxwm7whfWlDI
pgT98bVg7LzBUqklVtv+QBmjyY1Qm3/+sr6bIdmkJKahFLhsyoGUs1UMVMmSLIOPiaoefu3lRaMo
GqU5d6tGtzseECJsyFRrxidDau3Y9DjVISnWUlDBLYtGcKDKcvNhwngMlpMS8KM1rthTjAJvgEcT
v5MRaMhiltimbWg6/X//PoM6++CMUGB++vewO6aZQu/YZ/aBwatpyVLVa6JXzmSQWL8yzGkArXMx
KYaSogltO0sRMZNX4eyB0/A12GyFOVs7wp0D5+HyWFKC4/RQSqkKncA5bo18tkJWLitrlMWS8j8V
XXPcQKqgRot9i4Nb/r8gLcrMin1N0OEnzB9S+Sdlwcuohdk8+YDVGnNlqJlmrJ80WqoOSSLpTKJR
HHPfibgJ1AihezlrkccmViTIFHXcMco2j0h1avytt2R9wwdOSD9Tn2Rcn0UYSBkVjRr58/AzroQa
k2+H9rBGaMvoAOpkCUNNbB+X68cErxNOVAH+JwrECMeXxWa4ARHVPvqYp8wwggqMtwn6LTCWOS1h
6AvwBwhg0cjj3h0hBhej/OVGPWfEBWsRZwg6TWUaHPZ5yoIW2JmykhwyOjogsHKER5MJ4ZLH+hyx
zXS1N1ztTiDP5o6oJo+4c7pnec61WfLWhMoUdyy9YU71yRlFfr5yZUx4E7aV8ACuRepTvOi5Lilk
VZnnh6Yx+gTCoLa6/5QwNpSRqeWItTAcHomA0NshsISZ4ak8NmT5EgCGed4CudWG4gS0T9uJtpWu
3IgtJuxCt4uohz2vhyy8wjxZJ3r3e7cFNxBGVMnhgzPwccoxMoTsTMJ0buvt82Zan0IsdEM2tuJK
Ag9urywoJpBLiQEXDALawHvpNLMM+6JajG5XviLC3fKKz0WsBW0ZEq0ZYgGOZM3bENR4OQ5ER6eS
6c1nITqjC/cNeVEuMx+n2Bj8m3/iV/TgTxF6Ykl86DIpposr8bFXAkWxwZ/KK7ERqu4Od2EX/S5I
jTAzE+5OmrIky5bDBnu9fh6+1lcRN9GQOUUwuX7pm8JnJ6eIW4o8GmuvoPfp88bwtmbOEQUIfiYQ
FWLP6h9sPMZ/Yi59QdScX5o/CGgZ7IO1bw46X/hkF2NItM2HLDG14Fg0XwGIWcTmCha/vxfuGi5W
gL6itQgWNPXaBewsJrzBeWUdFwHWjpFRTrqzZkM4TaJHyPASmuqCOtScKYWcMEm0BLx+rgQhpbgL
mUHVIrYpwTPpBpgji4hWhpgiFoHl2SMF4Wb4dXoXQJlxh1X/EFEz+DNDYFbseZKwl9fpViEF0IfR
Z8WpNiE8jAibi9Sy1ugsA+d+KFDkgRU0kEkPiaYZhhM2KWAdIuIGhVTop01LXTxO25zBG5mOQ5K4
LJhLjWrhBQRvkwLiFoGUKsqs+2xdcu5DvqsuZoD4K/9Nk5ODPI7kJ7zt8I6q+8l0HtMqd4b+W9TV
aZtg1GhwZRm+FiCBiFFrsZ56s6iC9DkNZvDa6Ayr0w+IMOcbf4ee7k8LHca9RUF/d/byNe0G5hxv
0lnCcaB9TrmwDo1pG88Gt/Gzbt3hi9ml7o7yJ1PbwMAzpHD26FhRyVXYc8uaFbTLGNztDGvDnShU
FM3OMEJodCrmNCIx8AQiNKMbHqgU2HWmKizpU0BZ42DXCdsMOhQUNltWZefTE3aPVqm3z2YrV0Pr
Z09vzVgPqKb0564hfG6BG+mh1sxYNHJWiOPS2hbSu0TIXxX9r8PK/tYM1aCU0JzMhJimBAeaDZsx
wagl0iJCnmIhcNFGQ5NBsvbqmzGWu1XYqPkz5LmHNFQYCncnmgJshlLPsJ4Izy5Od3NqmQs/4TVp
HYZgi1Qh3cs6gLe65v71+xQGGSs0HntHQ6Cn8I6pL3xVIMQIH+/wt3Q8GGptsESb3Sr2hYMv0IUr
JXR7u8WoGD8aNnr0x2jWVTNqk5YCynRPRBqRrmninhH8k+CvjX6HfqAlgvy1r+43+g8hdXQo5Ulr
L6xF9IxYX4Pgw0kdeJBSO9+tuEEg0bIH//4hCk12f4ml/TgY9JUEEz9sEij2N8B7BheNVP1kQPvL
LhbbBU3QdONVBnu/SjnEryT7iGhi+5FlUzbwENuRsODi6FnlxU9kle+shovbst/JGV5Dv0VL3zkq
mStNH9exuClfau3fT++BGwz6K7T9rJ9ui1GqzKm5G5rsAsY5aiITg2YowN4QJaIicwsquTg21xHK
isQ8lDZs1WVQ5afkqW5G8bfrvSa9UJQmVkAIrHvCnl8bai+jOuyjTwO3GqXI1mupyjkacQnLZNpN
qH2r3ENLIuhFugteriohB6rLMNa9Kl3KkLn1IaoAfWpEP2/0gSxk3yWX5ZUnyKRZDAlobcn0VQuv
R6+7a3cZ+3ZAXwWeMsqb1oDL14oplExQDmsSHm/pZTqfrd3V46fzznvTuKrGy6tFw3fkATEQiKHM
b50mM59Op+7458znDTkbQ58zOpEIrhGtERp6XUsc/GSXQQscikdQJcfhvv7ZxuMQWhU4hNgEzjGe
Rbt++Yt5mJS3lH/x5TBPyYIh+MftQlfQRl8veTnw5psTxmU586OaUgv4PFSiKHGJ17P1n94QH/tx
bwqkier8lGCIwMgHCaFMjrgk54O43xjh5gvVbJFMd8GMkvWd3bMnXmKGIfwiwkw+FLJ+hTsLnQ64
qOnOqflrcCJqbCkyzlT+VVACQeIPCfF+7W6XcV5wBuAtKHHqWp43sAxryQgKYXZfRt6ARyEfJOoA
ixlesXeFderdh03Im1fO5q8onN0wkvhZQkakbbPfnhiDG2qJhcHtkXXKKyq9gn9YpNnazXPlGkQh
RDfQC7DLOcMqYGWceAn8ixSSEuQhAG3SNYSeHNAwoWO0zLq6VoqCVdudGUIu/WrlZuJyUqEErMEJ
C/Ap0wBG3ONHRDFEJhlMkJwAMiQi2RHibMm4oJwoJFpxQMyscFNiWuJuCEsgLIXlZ8zh04H6uQK+
5UqRERc3qeLXslQB968VATfGZB7E7k5EgEL2CMMEAksUT2JQ8jkTR3JKLX8PpTCvUP8ythzP3eLv
yV7KSckVzdEh3C3bxKwNK0JFGTd5wVk+e6sFojJCjVZsbxqqwUhc/TGvHOnFQnT0pptA8smK2RmB
SJhZBALcUasRQYkwltfzRhcTE+HyfXyjkBZ9Yg4leqCey6OzdDIHxoYhI3qHhoWjh7Y74js0Eclc
KO8GuOvXLfIeMm8WkD0cftgV82SOqiWAHyvKsLORTJjv+kdLK7AT8/ciwbQPUB70HCkSkye2iDFq
xfNfMAh6rpRWTlb8fTMHy3V7wde/ASaZ2icEa3bAFDYH704Spx3B3x9ZQ4ynIwnQ+oatydKBqlux
GbalZ2SpAGcSOCjTsbYB5E40i2Cij6DiIACEhGMDVO2EPRIXsUWnMrPC0PF7IZC0+npiStFdcbBj
fHrFnnNtrqYupMfZjIq5Uibai1Mm0XSLecMThqRJwbS9wYQReAFSUacFhqMlOUmYDOkTrRJiww70
uiSRtPs1GC0rzop2dge61h9hB6IVexvSDbkZQ1QmvJFIKxZtqVJDQtcNSWtSihi1TsbzSiSunWEo
J/Qq0Pr5pCZ9DzXr49JB+g5M1mWCDRqj5YBebr/9xWAMVATpWKOLZhfjqGNEalFuB5jC85Rsuk78
r69eD3pCD1XmCjGF1KpRbkH9nr5F8+dkz4jo0vSBeikqG6LI/EN1Tyoc6mxB2aNfOEy6mBFp/AuA
ecN5SFzEXErM5kxW7HNhutPuuP/5ftqFknW2tlDJN5/4NM98UkLbDhNa237+/bv7A2IILu30aE3H
Kocz9xrrp3yeGYRwRSXVCR/4zX2H/Nb9c3o3ni7zfcnjl2iiwc/U5zB61tJsYAEEgtMVESs4psFQ
fG+56L7O83+9LqI+PHGFWn0ihCPjlIDJhc2fWv77dWD5aBk9oHpBXgWdE83g7F3h9mATh6K+b8V3
wVpBhww34f2fkrGq/7G1KvgU8BPEXVVJWoQ0WLx0tMDIhYTPnxBWi3dJqy850F8uJ6YRoTZYrCj8
gEakRCu3nawckrEWRhCTSTLGoCsSLCUiZP3KtpS6k2+RyiiZJxY3DQCIpZ5WfsMDfEkGVwUXahKq
gzO06AM7VPoMrYLKKnHKZXrzsYY1zM5DOI4f4cZ8pY/quFHVRiAS6Zby75GgVMrZsE0g+fCOAo2V
saIQbwuI+oB1oO0U0VYcO0E9uQoTKskg5XHYPPToOzlEH46xbTC5QoRe+mBBZycyVhl+WoY4qZe/
HSo75fRIBchwfRwGjgqT/bIhgmoKhgyq40TLP9eiA8FHfDJlaxjOh3iBpGYP8af4a8AULvGNBcIp
5hmTZZkB69FUBgY5HhMZGsNg5U81R0AJjxzYmhOY2TlQAVaXWQuueDciq6r8LJBBhYJvaX5SFIAB
VKYooNEhzbBGQfaBlVb9UTCGbL3w7jZXtI2TO9EWMjo7IAh4Ox6QjBjKYlWN6rhv9xhgREd6fzWH
rAZIg2DowWChgNBmzpuhsg1CUubx95FPCgMtumKOjCEp9epnPM0tb7ACAtFZKa/xuHL0KreJL/D3
PcAQGf0MYkGuepnuNlzFP57CJmiJ1apiIqdMNVzFbT2kDHbtHoNz92HIanFnOrvjB10GU+HmiPzR
oRiiMrlKVeDnfG4ILSGosVrRB6tBm8BSMHaTqjrFhr+/Bo8hJ82y5RKwEabbDQyEJJ86kkwpkWFf
HGlVsmyWAuEC4AZNMc5fQXQHx/hT/6tkb5YTuIxIFdQWuQpdMYZf4abL2AyqPu30Zgqkqr0WrCzI
XPuAfiKuPH38cJK3wW6u0rHKkE+XsuRE5INaViDpp52g67lGhkzroWMt6uT33Pt8HxT9PZd7G3Sy
w0j1I6hqDE2w3O8ePMmvnrvQxegtsKmUIEUb61jb/jnY9Fk8VUaBwpBkvIO/7cOK5m8nz0k9Rekt
3dD6RJG9mv6xPFrU9tue7vzD/Ca60IjYWhdaBndGcvUbyRIgXE8fO+dUtXfJQ2S3vP25gW808Go/
W/YiPf9u5acF3wGpNLcaikbxdLW2VEwt+ap7URnVWwjb0I8nw6oU1IEgObtP3UpXKmn6FeuAqlcV
nhrETvox1c95DXYDNsL86bSxdZwTl5Ri2fe5S8tT/k0JzZwsdUHpFmy+kJh7rtloECiIkCIhc+Cr
SyKtKkEXC0tEbV1WHYO2pJUyKB37SIAIfgHPjM39ifUI3Wmu/KLgBetrjwlAiJpncNIKxa+MwX3T
4UZYYMKEp+QXbq4ik4vT7TMGXE/aJiTmJTgFfFFJRXVhHwFzC8NCmClYVoge/gAzLgu3+8BgmDjZ
deiQny4OoTNZJkh35QJcupDke5DgGPl9/LdHvHPvIZQSwpSnZsxcBKAitSqQVH0+YkiFIel6lmer
ZUt0py1tSPgUPAlB8/VfXeYMlEN11216jYeCxKiQEP5/Xs7x4X5o8KDpZ+eqB4yy9ufjuE6fzi2b
a0WYwkBL/HkyR12cIi3eRqeMe0pxYvYxVObAEkXjtRQW/gWSYYk5yicEqBuhtFZ2wS74JY2seXQX
E0ZVQqG6lIChzCoazzhjdmzHeS0E+gkrLJ5QKV7jHSAwU6jxHmvAFaUWajtrk2fp00SEL3mdkJql
OI1Ky/R/MXaHHHjZRbr8jwRIMofSpVInPrLMqxRX3JmwTb/lp0osvFwnRQCHb6dq7BOhMXiWDiPC
0DHwPsGoh3Wh20gXlaziDOCptIX1hfvlZhNj4CNEfiUYYFV8bj4hA5/wcMe80fRupsLEOQYSF5Wr
H9ZpIUMl5qxKo5lO8vMr2kJEV9fNu8f1iPeXs/9EDjCPxWpEQ502O3WJKPD6qOfvIFly/I0P61Gw
QFNMcUKhhj51jv7nJ5hKiKaCJ+EL8Re2chP7GY0tBNl2uPsy1A1KDpUxqAZdNWocoaTzIjy27G+V
wY0ZwR6/Jl/C/hISAAfn/DzkQ8oOjQDdrkdPwHC4/mEz6INp33SHXN9s5SLysoHxv7yNBRALKhSq
2whOGtF+nR7wfaq+gfSnYKg16+hEAn5HKc2SHMASsHHUgfTVtiPabMgiG4yC+ifygCICtpKIA9wY
LugS2Txow60gB0wGKYdW3R40+o0AKJVRplN5iduCi/9vC3+ALlMYx8QItLLRsAxk8EmQP0x53dWy
/wKSpk9m28TrExkdopK7VH2H8Ckdzf6hUkPCv7F5CpZTv6CXlQpLJWvG9e9HeAvxO8iypyo7VL+B
FGEdWdVwVGW2Djkefe64BWy4e4aQefFbU+hIdhEjjdMKhIpzUErH6YcEyS2If1ggIIUWO4UNY9fI
ZTiLNrweczsadElbyzfkc8hcUCs6DF1FsZRLT+hGsHGeMKDEr329j8zGVHGRYvKG1jkiy2BP+/X+
W3XFXZnyY9OUvyvZi2J74dWm7bLw0EiinKcFUWj3hu4tuuydGmWhSlCNC4jc7QTCKXWU1aiazr6b
MNbEciTyo8tp/28b084iZWKPADhTg8QR3nH8/Pf+d3LrbllsYcbMclal6eGoYO/f8cCZd4LmgCPH
aYsr+oTTNGO94RLXPhOuB/t+o8RMJE2HKZyO2aPa++uVBu0G4tpqxz/Zj7jmoBxatxUHoUPSP8Kq
VMRWDhlEvjOlbI9y6hvXeAgL+04EQyBFsRIUnxoMMcA1KBOgPCctcqag6X033DIO/WVzJ+mnWVay
SnYy1bSVvRCVT9sIndr3lVFscUHdh7lBaSeTxuwGieDtskx8Fh9Gq4TfQG2K/2PpvJYUx5Yo+kVE
AMK+yksIEAj/QgCFR3gj8fWzNj3Rd26boighc07mzm24PxBcU02JxF0wiZPBsgRTi6tLkB28kjIp
tlb2suRBSPpK+7pQJ6lmB6597woiLwECCvZxbLTxtbSqvRdNO8uAYziLjE5/3m169On0ogYrsAza
d6OYHGz3Ft2i/SD9ddslFlaaHFcLJSP1wxomQdyUbXybkcu22+icvWPyWm64ahuUkiym7BFFIEBW
dK5cir+UOhc2iR6gvVg/T3J0L90zuray3STF/YMGHY54cVDlw9TwSqzSkT9p4tX1a+2sjBEnAkU1
UD4Kc3perDfe6Usd0J4FEvS/NESg5p+HhQASQqkAW56MWlZjanjBPayC9IjBJwGUb2l7lnigFBfc
5uCyrEIGFJGQh4Q5Eje65isFV0wqpHxUjlofNMT9jWLbEzrlQXdJJTJRhQcR2x2Nih6l6UqPOnoy
SuOcO1NzbbHxPlaPme1v+l3s/JuIf0wWlNxEAo7GHOoTK4j6CK1g/37XOFj7CUNWSWp1RE20Dmpc
1CZpNRL368AOA1ylze7OdifB0hWzGRIjQGtYbbWTamv+VSQ+W9XifzYErQqby93asJYDjGkr1Xsy
r4bf8JtpqaOs41FrinAgOYfWRw0Ft7CjIXioXwNGUznDLdeSZIvPqAaThrDDTsaKoNUc9ErYFUNZ
2hEE6r+Rqnoale11VhHxoaXFY2InubxTY6AmOuJjrFWb41P9dNceRnGkH/9bqDk3mqT/OJCRplWF
lmZYvD284zqDpx3bym1M1DWfCGVKrLP7p3ZFjOB/Y2Jdvn/HVuuJV87fqDnnngRJZFRSNN95zCXr
ULyhvj7iMjHg/NVw8MrBMLU7c+a4K1U2/Vpv/l7mYDnb2kbUgs/73EbcXSxaP9Id5wwJkM0vk8pB
lxQ1jj4aNR9TVdV/9VhdOEQr1Df6WCymX+4u8apwEowK7n6Jm6XDd4G0ouGlMmTim1IRQFidqBAb
AiOpchWI8aFgvRL+IXDtn0oP7VpnyF3yK+g0U+/oNvonmOIbICNyh8I9oeQQiKoPRperBwrogOeC
Rf8vi+mmGNn+I4PoIjCXTFI3+Ue/40TpzqLk0q9H9+1JBieNlHQaqvW0rkvGqEpT95OIoupacXUI
mKhSrwro5hCVIbmKVGVwGOyyvI4bhmdPeICgB40Zfz297nb90h2N1Q2FaDni6dfzMQzxLQB00T+i
HMVzn7pPpVJnMf2wNKrqp6wdstQxa1dxLBhZMAGf3r0iyRLwIpaNChYR+v+AP7jtwa25rvtfyfH3
b47OuFOPry6WPhDPL7/+teQHqxRfxgbnThgJDzq3qGg/ulnAtfUXPUN6QHQmntD0bs4NEpwA4H99
vsCCSrjvH+ICNypYAJ2UAuuKP0xAWIfQBoEJbVotVPZ6M50kLTC6hiya5mVC8Q2OtvOxGbINSudT
f27WN4Imd32Uwu7JN+DmG8BgandeweOvEOYAbHg+BmWkldy/Low+V5NlynCGHqV2QtyBjzDbv65P
3h0Ryc4jMaB36V66yh/YhegA4mv7PoR5mol+iruKkCzurVa9QNC8w4OiZGlUnpS5THyP3+iAh+64
3Pr8faJTDRVdhinfsLKkRtkNKzmU4i+ZwLz6vuYNjyb//mBSM31hZfwOTqQz4AJGjCJQEVJe+zje
aDe5muS2g9VTRBz9wy3OnN3XudJst4vjJiEndJcMDq/O9+8B34lNtgAqkm4yaiS0wt5uWHo7WxTl
4flGlEyxLNG6XVM6BTWo0T8vycN5m+HjGRbt5vqSwAh7Y7zYv9MtM/8kivsSbe0yayQPMmS+e5dV
EU8t5BFLzM4YlbbeTJqa1ufNLVtDd18YEMnAXVvtbUtM8QitJB/6NHwhP4kqMA2iZ6sO+pi6T7E0
OI9YHNpISofaS1S+HlqLfXwgvYdIIpBtWGPl1h1VZ/MHgTPgxiMIylMuhZKHvL2pdXT4YOqGHmaT
eXJAGGrzP3uVB0rH1F1M63QUB3O6DYjggtk5HdZaC5BSoOJKwCO04CRZ7EOfJV4C3Noi4l29ElF3
RDJzFHjX0QxiL2e9DxZmS5UTQQc3O+s/QzxcreOaDKk+2aTYb/ezklOLG39HjxxGjtXonBi7Az8r
0rFmDTLG0YxWwyN0+bqNC2ElKYzewsc3VQxLzds8LIPqAZo3kufdfExOm8LsjBEYFMbUKxz8RvLA
0LAGvEX3NzIIt7SeUC/cHV5jqN4T/CJ71dmbYgvyWKsw/PYqXUyueHDjr7XlQ9wY1mnAi4k4TN6C
RzYTqe1OAy9ZrDxZhDfEmgRMHYCUR5+o6O4Jc9gPnptbVAqbMFP3SnPAfPVFVAx/tjkieHHRy1W8
epFRxVmpTEhfcxMrNT7oHgS8gUqQLZgxBW48+KXpI5lY+AT7oA7ERIbI9tdt7xnDp/yHFxwOZuRB
Bx/7TWgC4Xqdhtvw72/77PxkxIvb9DUoWVL6ORbUo3cfA5cQ1c51gbUud8+U0Yz2lHGKzDn1MKsG
jrFwrAYdZVjO1Cwi5hwq+MvVZPaJ/eaeKSwToikHAKqvr2W9iu1FMfyIHn7maG2RVP8TwX1WmiRr
68Lkg1Lyq7Yc3xYeWRNLUiodzWU1QZlLL5E9zHv/8nfqTLV2ZbwM80OMHRYcvG/DGWr1EElMAIVw
YgGHR+F33cuIGbO2QpuR06bQLuFx9pgUuyWv3EUiDIvgQ+rKdlDFHqsRHPlg+KqHu/4rykY4Se18
LX0XZl0X3JGs829a82EEzkTcra1wdfLrszIK8Xr7tsJNEePQt5Mi6UOGTJnxAyaY5m7xC3xFZZf8
NArUT3Tt4JNrNZEdNr05P8SwypBJHsG5D/PYRfXuF5ir8OHNGlJF/rTZD/RatD5IKSu/5zZzqsga
6+Ec6NViZCf6cB6d/BdqzAZuPazfbMWZl3W+OKq3nwqDwy9DwlpG7S5nBSXlNaxEn8TAMuBiQyfa
uj4TCyIc2mfn3XvjI0Dl5x8c+VNUlgdGySWOiSp9/Z49KRqKrcpY3LPrGhpSG2+JuNKSPJpSYsiS
/oFhT8iC5IYRgpwAW19U+4/Wbo3zSlQAVTbgud78b1yPvsmVvnJHP23E0tpJT1fnq3R/lFP1KfLn
Qa3zgg9LodoR7QredyvtCoHKOoxZ/MOsEDSnm2asXebMF19j5titnAYUfE3SnC0NTM5B6ouF6clT
6XXsFpAC1voZMqLphxFDIciXan4Ym8BZ16eiNV6jUqPYN9jreXfKM2BpOg5EWRZYAkXwyyrPcprg
aoyYacvk4uLXOmnLGFwcSS0FpBtYOjRhyRU7RsDymKArBP/49ebUjFgbWtm0FDzCDwor/ISEsVe7
qNvQJAs2IF1g1GjvqLCuXrbvPPct49EtnN37RHS+mvPpURR3RNjvFcBRoNpB8NbMqBprQFMYVKEw
X73buIEJjWSgqt9LUyO++Ziohbo+zQHH0H2uUmhldDwvgnrESIt2EeqB/peqfOfpKjRQHKmrqjGd
/iu0arDrpDklvAlnKNFIhn+TzO4SVQaFuQC08Zyyndbap6AxIxGEX/sO2juJzCTgLtKKXyOBzkSC
GE26bKADSyYelR5C0v6LcUUFhoh5iM6TIyWVYo0ooheA4OdVOq45d5ehgcQhr2DDtxz7eM2COo2A
9ldq0hMUlYjNivSLRlyKy/0f463yBb04jtWSlIJKGzEdGE3vFF0nNN3uB1iFIwefT07Re4UG4cWw
IEd1qCq9ejVBaRDwb92s4aSJ/IcgVrZ2bbiCPhP+Fp6m9FQXv9h5hMUO8Vf2Lip3mn6KRJCUEqYM
vV0gHd8pktXKdwUgsGcgyCGgBuuXmM8u85r5jrAGs+okUkHfnaAUz+G4cUxlPG11tE1OwT9vMM35
3m1QVT02gjnuqOTr3c8hUANEBa28QQoa79PjWOUkR/kM445HUwDL0573GMi4htpkWo5TVEPm9su7
5mNBentiZHEa1qcvUrl4O65J2OwyUwLyqSGkqU4LURFgaliNC3+N/m5IE8SVojzhcfN3rB13whRw
kKFvqgYlnpPzBH5dkQnGg+jy4yhbvd1SN+uWAjh3+3HawmvvYX7UV9Zmh6hJD7G6u0iTfVEVeXQe
fq1fmt5ax/F7mnKLz60K8rvOZay3L6E86RuooQt/dPoeSl/kC1gsWdyJjaLzTX4vIEuslXODpeMc
L4Wbf1xWdB2ltnm09ghk1vNOrZ+OwbyAEhFTQ1SR9xp1O/ZN+OzBAf2j9aTHsXAhY8oJ9FaNb+CL
wHXrJsmQZ5r7LYsMPMoj6hvvRmz5EgRjegIfyX2+ldMKpP5dDP/ebmWTMQjZOQtcQ5VPcQtySA45
M/EMIhH2/RbEA1Il3ZIjdtDe7pgRvjtN0Fft4T44xIQBmNSCGtOUXPULbnvS8rHAFgAu9Lzk6C0F
EjHuUK/43IjwjiKDYrOWNNuGB7HOXFVg1qk6i9dXCH7T2PGYjeKUC3+MQCwnprCX17R0Lpm5ghwU
eA52KLLAIKvNNBbyRGEj1myDJlMTDU3DtW+lNEvmNbyG6vmBNLWaclJZkgWtFqLrT1dwstKluKhq
loTZ/l/rNgO1p0J/t7hLMCJnT9u68JFlh7bRLFnk73rMwg0sr4YZeIT64N6WW4xmD8JVBbWzdfGK
Ev+V/VeDBhWVXkuy8YpfAc/CS/YaYuHovpILVlpqKWESXCgtysBuajCHnMuB4QzfnQtf4deIWh0I
Xn/Lk11Ls38RrAx2ayFyQIRR2f4EQ5ry3D7+cRlPffHPZOilTXxR5vU5bg0/Hj1wmX7Yb6++dQHf
nVDEKEgHXQElPxzAvVoXF9MbCnl5OIFHUNbSywu+1pnQWfpjbYL4fGnR0GqzwIWCfzjwJ7a1PpLq
AGT4hxGrA5W5wJUBbMH/pzpHcTsGU1Gb+uJb1JR/rOfkFLE7TepJNqkSBm2CpSpN6sLSzZCymRxH
lV5pNW83E77IincIiHREkp2HiLwZEoOusugfgttGM1Wps184IkpsR/JheOP/NSbWfF2wEqAMY371
u7qvZ0vNZeV68dnMq2YBgPXNKHne1htKM3qO3hdW1WZXwrJ694xm+uU0UbEdgm1H01r9PGiybioS
tpagj8XhWeeAN0T5XbSM1dtu8Kcye9O/0bgOArnGm6VSY0uW8ajI9oy8vFchcuuA7vsBjNCwvqvr
y5rP5rM8pL3kJ3zpdkYytCp7fLN2EWbosk24n9hwX4wJzpglMPNuMiYo+BWE+fvNfFjwzxOh1VrK
Cy1NCGTzwPmVlQgXjGdFtYfAovrgzbQGEkHep/xIx+WOnwMikMFnPknHsEt/paDJZT1EFSr2du7h
mAXgd2sVkXWU+/ePySt3XkpostXKhVikvK/sJoFq2LiLsBhK7ta/QkSooKo/w/Z8RBlP+qt7Y2G5
DM7UjTnPcJH6Di+pIZVSUp+eEKWB8LVPw+LyM0YQemDcd2Byc+iVIe6iVUDExuBvS1N/r1kwDJtU
KcM3fx/uZscEAfIW3iOLJLAHHPK4SOcNYxw+6+9/xWVDCoptUpvbxaoHOo21DKTF9Wd8J5H1YqEz
xIEJijbfj0pUmJF8Knm+dr37+kqMCVJDfgJYMvE39gff1wRsgWoRhNkoUOb9luza8p6ZJcT07VsX
VV2LmSsD0JvbaFFAd7dNcz8pR80RhBVw3IThAr3fHsNmI1R/pTbmDPMELSQpymW3vtn+0U77Iohl
/Pce4Q8O9Qzn13NHZT7kW6aookI9iJk4Lw78avbm3SLJe6lCCmAULY7BPCmuIAdPcmygd4vySoMB
QvNs/MNkq8J6euJpGG00y73gpC/90z4sYMPMPdLeuXPI03DtuuQJJjTUAYNavBaZH8B5uxFpTAwC
DSHHbK9hf5lkczSR59S9Awe5j1N6En2u/d8lLtqFsMwedg0ZDfex4J2dfLBihyuXcHatJ0f2nr17
DI1h/28EHFiN1nFCfGRZNNFrmOTcph/rNtrFhdVuuovnvRRid7e6ukbHG2tDjdKMyhTTCfwFdpSS
RjIfztfFGSUqmvAxG/oF8Av5IvvieEtZiHssiyqVBkLV9kQqViV3fqMSMS7kD+Dgtl8UkteGIu8c
PDb31acHRv3HJi8NvzDHXQQq9nIza/hZgjt53MRo5YFGfYIyUCqANw8f49sSm4GYHQd4OkIVR3lJ
8ZcRJMU0hfhvhhTNAeKTGqkE8XZc9gpJ80XKiYmUNrP/mB55/N3gFNW6zdmR3ATiC61qbk3DLfWY
Ma3UQR+nqZcdlIV49tdlkt5xoZkPsrp5+1gNUtqIm5hW+9dl48rQya7w0HeK032bjNn1uzWfzuN7
VYFbDfOSWcdehZqyU/srByRg4CJOVNGuU5xcR3XmOh0AgS8z3Wp4XWwH5a4xi3OmEVXrTcbBl2Ri
cw8GFnwMM+uVkAKwaHVvZFLdVnn3tXpTqcPLf8hVeyLEibSACYjRfJI5R+6TzCmjrTW8IrEqgzyo
YI529x7din/i91K7Nq61KhwkO1o2bCy/62sP50mPH97GezA52sa67Jf9K+4Q1BK4mVbGTzBxjFfA
4QmTrYBnS8SEyEpDKEyo2CfBshho75zwhEJoKogshcdRYIAglRtMpQj/PzYZqKIO1H2D2sWC8y22
whMs+DVm/huew3t4ppYoe70ie7jhPHuXZN9lMWKjFWYuTbWeAspqp7g8OI3xfNwAz7xbaq8rYzBY
dUezCrHjh17DN9asKbhCDt/D982sjR/s3Bl291apItstyNmaThPOygCVJam4rI13ITX1kHlqew/a
P4bZpqzWa/vKAksI7HhL10PJizcGmGC3Ps3Ba61XyNr+kfQUqKVV+zuM+SmMDxnw8TKe0eA0ZElu
Y80V0MFRNDFS7Mh4ApkwZYJmPhRa69eYYpWBek8/ZZtgXibhPmamzAhjYZDqq/eaw++GwInQG/Yu
zcBAbba6abTeMvrU81Kf0sNjBM6vLq0DNdoH6iCXjUtSgEYoSwnEjy/k+cxI2ALfbv5hW8/BdS8x
5oURyyinE7s0Zv1XiJZnujGeoKEm/03RbLhBqBC5b+nP5RADScDxr16DI+QfffzIOIHN4DIG5cUC
iQ4HPmnKYcKFGWLe0ALH/OD9dmSohDstFHrMzODD40eVwPMgeRd7afe2REQVvkFcRHAHFtbNWW7B
BMV2k7Gin7kGvPJD1OOe5gfs43K0nZ45uDKHfejJ9BMcCEzlM86ZrtEhIb4m/yJ5gQ4XYFSQ+cVY
5tyTgVbapSCE1PTkgiu5DoMtXytqmqBUhPlC+cgIdiKi0Z1b7dUtkfJ7DYu8BPFQR0qFs1MDNy4B
8HArhp/kwyxehoXGz7nt4vJmTG6PKL7p9iMcWzCE2QUXTGWJK4OcS31P6nNK8doMleVcWf5cvEBT
5p0H9584+NQo/VpfIkTNj3drTKkYqsp8Q7XcpsHAh8vVfy2btMjcQ1zFqp7R9oVsOWTF10skCP0S
1mm4GkaQZSG3BCadiNHRo5a4YuvHkrMb0xDwcrl3kmd+HqRmwimYLhyir1BQuNC7OoskZNwb2ywH
rAyvpfoMqmBVxNITYN0SCxrqbiD0oMOGNjYoRCL3MPPTaE+NA6UBIJKdiMBKHCkQPzw05nf8uQpl
j7qhdRtjaIrFnyiwajj5eGMeGt6PH6aZzK0l2GXXhi4i5SjsWqJlgWFuMomBKwlPEV6LeqCG5b8o
P1oPn/NB52lTyWnw9aTw6L/METUjfa2EfE27rC8xi6JJUsWfaHjKAe9xrIHHwckc/528GtAJz6Iu
guqy5p9cSmkNAgk5UXH6Nd5F1oT8NP14XXvWvLXOBpscJxtjWFaYLQ8EH3lDR8EzxIJBtXWGCYXD
4RAq7h8POLYVazYgeqMhldTPtJ9HyNWcCDbA0WJUyLOX0WlB+Dq6/JUJDZZP3mkmWYf8ibXPfi9W
8msXaWvsGxUis60wW6ck2ZfHPNjAKVoo6dV47uBHubVlA5EgwQr0LTwuBR5KHtoG7GI6S/+15JIx
goUm0Go9XdGfZcWiOaEG59wFnD9Nb0+eiEXoPblJNLCrTmt92ES84iafH7kAQIfa/PnyeEVFzEtZ
wmiwfkxqqj+u85KFiFp6DbTH9Id3hoez5d4FfQEUYezOeoin0ccHrZBtTqX9xwk0h5wSVKAfZqGc
fvk8YqHDEI01EO82TpSm24+fPhYOGpioZpSwg+DW5GMI42wGIl/sejDoWnB52CNec6jThem2C2Ga
J6V2wJFFCA5r97pR5xJvu+wAgKjF8XWYw0LkVs2BSDYdfO/qFiqHTvL7J3UBvWQzXOgoEO/Q4GqM
3MAQla2Bsh+Rhu+LfZnsnBpkf644297Q4C+N1oM1Txap4Ol5lAN+Y8xN41CgzpUNtLiS8DU1J8e+
mPATtH4EMvA1geBlEudym8lLeFgQhcPchDDEUbNXDwVF8w2MKBgCqnMmQIgr3IMek1lFdG7k+gQM
LNBZsZ2Dc4BtMIVqkqGdMcb54nzbnN3QgxRXu0VOYQ0zEDuKuzNH/vd0DA/XW0/jJZy+KCqZo8i6
I0d6pRAH7GIBOtBxK0ybqUcDVd/BPYYVp+wsB6qWa2htGGAymHq5hdln8iFZrtB+O3feSSo6YnHa
UoDdkKDIwiB3C+2cMcCZoZy+14CtY4SXoAjwv6WJIFvuJw4sM84tRxajCgCLuL7BfDGuuTJfbLRo
SPDIwC4cbhgPEswhryZeTu9J5X0Kb4nBRKb9HOLYPryvT9QBFTbIAtcLUgMLRJ2hXbl16NE81KTK
ZvFrM669Hll2X8AkR55QKg9uZ5o32UgXAMXwLx1CGapyl4uZz6KhLI0zSz9oTMqW+QIasi83CGM8
WPkYns6CeFse/wMpsiGVdPntFkh1YuwPOEauK9Ng/kCnRxGzTRAvoIhA/0uxRWOzZ7b2djr+BSYd
2PyuB0+s6If8UweOOI01cdG8CcPpJaNnJGwImHshUqNokbCuU6iJtkujzljg5BRR8NMr7Wa8P1s5
MDb7HnD/385hqfuZDbIc/h5+aoN8zMBVODMIf3PAlMJ5GmYR5F9+dPjqbLYdsOy7XSZwqoP5aJ6b
b/xd6Ivn5jO4kW77MNtdY3LG/bkS1sJtPwsMKEayysBYDoxDKSmoLnr4zG07R2w47u59xeQXRh+K
bE7VbAuwA3Xg4lRmYMJZ3IA/98BW7eagHRdFDmyGEXbTnIEpTIC/SyV2m7tdZB5B1Z/8nBtXBHC/
VwALdgMy+xxrNhzegEY+8MXRdCHhXGgAgc1qVAVD+RAqDpSBjyn+cRwa08rUfm2ayRkTx93gNICK
AH4vYQKJVSSBz2Ath8rhhmDj1AmqOdn58NV+rY/OQKqjA8y8yxC+PSPeqx98qW287eyAWsmeuXTk
Q0RGUEfcm5f653hv7s0+izvj44DcHKfa4jTavTsWK0dzNvdEdS+Zl96jR5hiaj06GNhbRQJP7sE5
zhdp//g12+VRI9z7578mgKCF5evXPsRfCCMBTSEvq3B14rJDIEn4YkodbP17sLxZfVDOrgjz8IwA
wOAgoua4dJ5B1c0CnhE37T1MqXmh3m/gs5Oh3pzMcV8quR+0afEh5uob7qNmXiTmqALIwkZ8dJ6D
ufcYPTGP/SzekZgdg6MXtCdVu0WMC7kvUfGD02CJzR54rTG7YNiYtuoRJvnjLZ75gzpky9Gy2EaR
4mWYLbfTBD5F2m2MG63tjaLx4r5/fVV1zaQvfBN1rUxp886uDJBCXqk3xzMNLkbrAb6tEl2GlSWF
rlyQZ3SMwf5OCfh0Qd6vEyZS1eTdNGXKRlMORNc7ksR+T60Lse/PQRn0mJSmt3XZmlmSzwx7DnwM
kfGZnFa1dfFhPmN4K859sG1dOSvHTroooSMi9RoeVVhyixZtQh0rSBQVXeg08lugWtT0wjBrTbs+
SCF+FbnBD3aVZxxM7MejY87AJG3KZlosOYx4mjHrCLtUjDndEjCoAJ8G+ycSDs4IA2TVyaMPCwWj
JDoCbGjjMiX1l0GgKPGUNpSwb618L+xoKRDmrYZLVng+Ny8x/EUir9igNtgK0NAuCEuNWHFp4wmQ
qTrEHGxBIWIJhLPheUadT6X+YUVLZMtBTh4VE62FwGtg64fFokMCA3EmCjS5D0XXp18cpkl5+V6/
wV3ZWxkt9jQzfLrzGXg+98zH2S8kJrnxXGKHt+0XmZB9sOO6A5Yi46h5r9GdKVsxROhCdUxAJVNW
ZLbcePxsPhUm65wPNPFTKKrezuzxNysBkcHJKizaDzLsOsc4jRly41MRvIJmWPC2f3NYVotPdIbV
Xh01/HMICwULBxrXsoyrerUlpVdcHL/X5WVG+fjEfFbGD80Cp1wNz85hA2JuMW/lxKWhWXjSX12t
fHy0+dmA1jSAuJaK8NNQCZzy3RCP4QP3mMmtHkC4uAHy6BJ67RPN+jU/i3uwx4C5AZYL8GYBFeHS
hiG0bMdhXc/OxHwmBmNEanGsHgnemL2WOEF0ZRn3pMQ/divjV3KesU8tgW7iw5oqmDK8FNd2LrU7
vqmN9sfaQ8xGa1tz/E2PsSqFIN1kbsp5f9cqUc8QNOOkWOyhRzdhu+7NDvQpxrVBKXWOw2M/7T8H
b4SUcX1Shfsb4XO+NY9+ybwmz25tFCCPTb3AXJ9ayiQd3BULecBrbNtW/nnDroPZQV+xTgmhYW2s
JLbhzSpnljwL90ei0Bv26wBRBlKF8DswwUXRfRNhJ583ELkOGEr/7cE0usOMkJf8x73ZdetmmHuv
BOLlVLHTsE7jcrAnxrGBSbfDz6xhZR1sw1N3Gz4p6cNDF7p1z+C4v8GLJIZaZuZrw3+sX+1CkVC0
Y2Zl4xI2J6cknZ2RoCTG0vCNscLSDP+D4hJJRi9fP6x30hixFu79bWse1jA1MbMA3RT+dcBzXMLg
DVpXSq3ySDKsOvbeubMk0235xUKjEQBxkTnah3RiGz3lH79sArivI6lzC0xHYd2cyNJAeSLO82ey
xVnFOSKFXu02T7wm9vhsNDs7gtQenrFM2zdr75DplplztvMXEef7cN/DE+NOcZKa3+W7BY6m2LXx
IZnHDZ63FuFvmXlrl8wHJ6HdBPSln0GZwehhdIqbuOSN5uGbrSIfFZ3UL9kpDuVNl0Bu9F2nPz5o
ROyWXdmwA9SY/prZ32v2hMnZ3c8OSR3O35rjOZD5dnDJ0ORgvuNgi3rlg4VH4+DhCsL/yh/r/IDb
ZFampbpZJhyGtZALDn0QdTptDk+A91pVfhAvAeSgJ/dOunrPdpSLyzoV4QzSNZkCD5sS/QL7L4OE
8mWVO8YZAcZgd10gMYHEEJJQJlfN6+a1whrv5HiXvVcEUXoTxEHgcNzsV552kRB4v+DM7R3E0C6g
I0M3SKrch7h3ANu7b7PfRbAWLo/OESc1InXvQIKtYsX8rKv+x3sczcEdIKTbbB1W81GxzUWvtrih
1il2IDwVecxT0oP41MvQeeNtEu//oEjtSQll+f06r0Fhgw/EnwZsZ8Kw/7C4fDpQZe6dheCsnFbO
x6rwS9UNpwtgXgk/HxumNuWykBu5Z27pK4ZQkRAGm+M99iEgs/Y0Re8OVx7hRFBxP9GzA6PHLvOW
tO90b9GpNVYH/LTImXpDtwXCGVxRz2v4p59TAZaouPsY84ET/MsrbTIV8RX08grYo5ks37QZVuFg
qvCXOnXY9Ojb727C0XTiij1WXFnY47Q6PNl1xgZo2S9U/mERvS5Q55FhB2U/BBZqXNrkBKCSVVVw
BNxCT2qXfIyYicp5XDTZ9yDmypoWzg/vkw2TTerSvfFRf9LrG5/0ErAZ0Iq8GUcYYWUlLhth2eKx
ST6HdI6hMX2ZM4b8xp0PyKt4olpSTj7u/Q6KDmdNsXB7iIDE2svKiLxR5GEv9zCiOrnIzQ0PleSz
Mjz9zmQDbjcMMeDQoIG7Jaw+s9RrJM1ZvqrPirzsbZ1zu/B008nWqw/nZNPbhab1pATp7zYZpCXC
IJ3KFGv32/KTJ81m0TrcOJN1HFfIQgbcB+qF33i0kw0T5L3NaN5LC6ilOUGtCncwuOs4HzNFym/O
i9YMEx1/zw0YfAZ5MmS9d5ybXepE24/JXx5dv1eIFjkeLWSlQtfkrJyA1DcV9Py001zmM2FF9qNp
ep0hjbeJ1+F4N4L2bK53XVZ4lno55eBuU+zeoVOMtL49TYBA3RkvuwLBrN7jrWEC0NPqlHIvPK0f
EY+VFXoAU3uJQDjLAfwRJ6ObxmSB9f7Km1nD7UDdtRiCJAGyVkoAOTcJeRzLUASZ3pSOFm4mLD61
qiVOogxGRhi9sNngVsA3ehcMIIyQZ4YO3OG6SZwiBvqU73IW/27ajulEXLv44eKKwFvAmuRgc3f7
hu+XUdjgHNOmLWMD2tJjpjg30b1UPOXuiBUEqZlKxkERzQASzku34c3aJUocgAb+Q+8J8Rlv+fYu
5g8MlhkSzXm1LDlkO9hFuKHIEXdmTH5xXN3+ckZamOjnEwS40HzqShtqI+p50bVMRn8Na1QOoRGO
5BaH/mPA0o41Pa+THhgdz44J8RlvDpkO87y/rLpZ6IqeJU+P6q8/OMJtklZJcp626mYNsREFd/ei
S3DoJ2/EPJoPT7+k8AooPj47Xi2Uj2wZw/KGVyZQgtkjXdDJvfWW3brZ6OmAsoFY4JUwbRJhQTnB
znDrkYZLyzSf7sPL0Xk/sf8+uHsibSAtg844VUDVBFOIIWvwdmsNjlBAxqUW+zFzM9KWURwxgFnv
SBitunrDttHazm7rzP/65+5jWPKv2pHSrZXOTu6Vmw2m3sPKa9Zrnd9MY8xu1TvY54Qhnfdkt7/M
SmR569Xs/t0zNGSfXdJKw9vWeik8+zaUN0UKtySoHi2ylpc0dT3yfLunrg6S8Ox+E+cjbx3szRlX
3bC7296b6oLyGUJhDScKEkw7zT6uFw+qoq/fpYnOoQa0l0QqqT4ojftrVpHxui9nLLWb/C4TIv+9
pNUMMb5wL+1tmDacbW/L6MY+DudT8lyprvYUVif7CI5D9DN8vuFjeHb/icwuGGpwhs3BssgFIpsV
6dnOOtiZ6cUXSrGDe3ZfOGTNg7S9pZzAcAPxr8/g3sYBMedes2q89817eDWrSQt5mp7dW2jYV7fu
v+PUyahmQQpIGamRULI0mLl/beKiAsnBpCtXJcStNOhjpoTJVYduxoaIggYsUpX4NOMVZxzvApZP
0CS5Wok2pIx0zIyAlXA14Tmte9YC70rYvuN4jfHLFAsNeajI00nOZsS85xMUz7KY+tgyYTXwe5E5
lQLv0CDxL68Ag5gMd6iqR5EFqIWtCc87fO+gEu+H79aRho8iBkvkY//SUVecb5rdxyilZSzSCytp
RUb80uAgDcdB4BlVNhLc6VoqEfMF2yRHlf+172SrCIaQXP5rLlvIiFgYvvTTg50NsUMAyryn551H
Wjp9HP9lbPo3eqPty+nHZbyP/M6ZgWHQboph0s4tezaTKUoG2aMC2lH05m3cEsLMVXzAE2YKa89o
3hOTas46MEHbxPrylraom1tLOmIb0gjGBm+YIJqUsLg0AfhzDJJnD3PWND8j/Ww4JLwdnBnQmTcy
RobQrmTxD96Awo/DFX4qqBicGnrjDlkF1kKAKLIdqPXqZjfFi1+6Q9lGVJmVK+lBCx33tny4SU/G
RuCCemkugiZ5egIsaBbpDxULI+tVeTaUQ85DyMR7VAnLEFgmWquAiwYCXqCSAR6YfY/3OnHi6px+
KU3wBeCcTWzxrGUNaVvcMBZQPBgMrpkW5BzJVhTWXEgOQbM77zFujwxC0sr8rEpIw98pdOdehUgd
cmhhssf7fg2EyKB7BjUpjuownUZGVGdF2jrkP+NX8FSz4eCM46KUJWt5H6bhq33uXpP8YhnLR1sx
0VU/Dcl25iWkZPsPb8sCAM8Bpjn7ks5MnyOXasaIDOLdL+10uGNBlDPOk4p+Z10stleep3P3i8ld
bUoWdR+FhN/sXMdU1Py2rCIQgAGFzDE4enQC47Q9D/hlrwCrMcoBBmFJ24Me/3bBYRh5LNV7n3Ar
QC7M3acSRZGP85vm7Rx6YBHloMsyLJYxzMVObny1ApBL94u0HwF8hQ4bbovL0ADUEYVWmLXf/V3d
rY9gjyG7b/glh3xjSGJ3QHVGeJiflRa71ifYtcQh/zrn/gtWec2l/IQdrleVECzQe0rwKgu6SviO
9j7YFMQIThFh9s7Wr6CG27cefaFgW9qWssN92p+jj626NGBlpwJOZtglyq+pEVWjkn1sfbyL1cf3
58xSBBvEY/5DfDOZh5Ky5PZ0KnO8ilkOMMbrwXPp39HpX01vwLbRAzeh/6R1aSICOXQfXnHoeaTn
GqNi1AyVtKW6WSy5T2AwudRHJEo21SDCL0YVFMQaYVJ2utnozKr0okKHQffgJDFlANKAkhjsiJ98
BIqhLTm05byn/INIkeQmeiIBlNNGFmmRfQ6yKF/cWKYM90bIU8qHv/SrVdwpDvEb3E/oQxPsUNt0
CTSihOPLEU0yaVAt7aK2Lv0LM/ZP58P3i4m59Y9+3a3AWsMlPgTECL6UBTTQJFDxU0xtKJxmbuKL
d3INfsAtbLo7doHiAs0xwVT5iBPtHJ19+PAuPS0dS9Y+dmzUzQ/r3n38EqB/phzmsoTvI9J3+o94
15WBY4GZxPpprvQneSU6/bq17gfL5dLdmuyk9IvrQQ1nqJvHht2qc3bkQqnEtM7WXK88yrtooDUL
kxNW2eWRbfJiIcFose/ZA3r9m3ZA3CEfN6oIpaITNcBe1a2wR9Jk87qSr+35QNlxu1i75Dtms3fx
guRphMXqcHjIkacl67l4RCaV24wIuaqrokd7BPelw0cnYE7PeOOjygIDK0LSL1Y6DHg22xmbMy2i
6C1iOwGbODX72mrYpS1NaSU+ehXyibHEuo55pq/jEzMMopY7lfjaOi+1g9aCuy/Dyr13Hr/gHtvr
vXVq7Tk+OWIdrZWz0nimzJP6Qn6gCSYAqSiXoHgbOKfgabA7kWXm7rSKM+PDFptW2kZ5Fj7+Y+m8
uhPHgiD8izjHZHhVDiAJEWR44RiMQeQc9Ov3K80e7+zMeAxIVzd0V1VXT798iqasZds8h1zc6MqF
GZvFizbzuta1iylmr+Ff+cer1yRvtfDApATSXI/r4JAVo+Xn/WaUu+5ySc/ZZO3ejVUDzCZ31y7m
9FxiSsCtspozbbwo5LOd+G3N7v5iBsakwKtrd5kMvIyCF6OatqztgngrXfMGuZk94b3afa5RhWKG
20AjRBUPupiLdfaWgqNys80X1Vx+IxZTePY2i7N3DAuXFRKfAMGifZZzXWevUlAg9oRJZS+VTEkj
fVxwqeNzlo8b03w89zdOhVnA43xmT+8ZdtPK2ngu+E4CB/AGmmEWIlchjvaeHqANd4g7pK3iohba
NXCu7zaukbh56uZViDV3Wr2r1/LvXtfGRLRrp5qqb3RQT+/g8gFpxyf6s7EIcA7jbtvYOJo4m3jO
YkEVJ1c0F81bO+pGz5BI0UypoEoq6alfeOD9zPSqd2M21qELtGMutG5Hmpcpu31Sd+fDRoyYkWFS
94En+bGSpoLyr8L9xPX+ulcbGtu/o0fS2u4LwFr3QGkoJYIthNahpGrnv0nT1HLtQIfOf4ZyB0ik
RrAdteN2XAukWp33KaO44cROJUCvG4tFkm/7HZupGnkIBrqeTCnqVb7doOGS3KkRjbF+tPS6OPe4
3Ip7YE9fh8Bm5nVUpR95uJliPwC/URgrJgvpHSiIsGH5msDAFYMmbguNITovWpmRIz6BCQ8rgnR+
w4fujcWrMcfAtoHb8Z7o+UKUntu72a2PvUHAJsaYb4Y5zXqvuJKu+/BAcql9Mj0PJrOGh+jPp4fx
nTXApPGbpARNDuZD/+BK0nYFp2yTKfDkeN/moshOfE7Vu7w5x0mA2CPZkQj5N+wSPHECG+oMMYXQ
9c39e0gWYKcbR0a6iNq4mpEGhNdUFxs++2SeYwDBfm5rpJoZmAJ718O98Z3D+MJkapKeW5f+yWWK
2w/3i1YABPW5V2Mgb4zcCwKEXGKPUosfOrm53WWy4U8bEsDEz/hIgHVwsWhlLHgi0X55W9XDTdU4
kAvN4Y5vNIfZh6/kzQ6BKcRHFcVeQfer/A87fRM7J85YnCLIJsxTQMYyeLKFbBcVYqeOuaGuRDno
NeZj4OAus7PTzHTDNGM7DJ7Dwq/yqGFKrTaVlcQ5HpU2dsFyPCEq+fAJ+7NR753SGufOk0NeN1bl
ALilt4hPNTHgzc1khCa6cG4UJJK6VJ1Z06tbT/+SPnubs/GIFGbc/fjWP5KFoWch41fZaZdCuzfh
EjwGrR/cCiQrZlDsxCQFE7oXckwe+cBbdGC9Nczn6BbdjDLSsPeg+wfvErx/i9EZy1mnMzlOq0xW
UU8+ESBnEDObhahMbe+M5viWdZD74CojH/Unh+knIrZBhTNr9jbfbe+LLM+4BJ2fS/CKqt4JW+Jn
8DUsXNzTEGZ/Q5JCq5KBr+EZX+mJOhMiyjz86hckZoj3MBBhKA0k8FbhzX2iVj56x2A+e9R2ICtD
1UGqgI76mFxHjBOnbOEtACmezL94AqFMII+hs73zHumdGg9nuwQOD57DpkfubO/JzBvjA7nsk1IL
Dsr16pl1ei1/AyVb9Tc9dY1XbkI6EN3MdnYZXFDJDA/BrV8Nu+DxhXeOd0GCJzd/OY0VfCx0WC/e
ULXM8UE9/IzhT0nAg4NbjyrjubE6sWg4dKA+oZf9NolR0QNnDR4urtOHwfvKqU4M7l6xLn4b5/gQ
tMn6qtyfwnTgAYXFxyxuBafgGDcXjB5bTxhDdbA8TjhPIilgXd2JPhkTajHCdbB74/4scCpK1nbD
At7AEzphi+C01+Z8MvtNY9ImqQZMgY3HSQg45qBOP/KrgzhixbInhHXvMIOviE8CmS+rPUttN9gF
Bf1qR7Jj5xsGLB+4CRs6i51FCkPfR8fBvp2bwC4vgrLFy30OBQAcWUeHADSBRKlK2ilhc8rIefDH
1ik4zdjZOFA3vPPHFnlRt/gUQrMzL90xL18uDzNo8+sIfwWzje82oU/kf3+fvLbBBqR1KHnYyVhA
Us9dxZT76TU5JsIB2k61J2iACUekVfeArZQ47keFdfdPUSd4zimdUPEE5Xc8XDY5buNtLt+cRB3Q
Ft4bCt/RwPEpyBcmcmtTJQUpN5iT0uS3JYZxdorkjdEg964BcoGusJPLW3sOhAKaxEE7Uw0JkJmK
sm5IBbR8q6SJuLeR3dfMXZqnmMjxxnjh2Z19GcR1v6G3ISur33RnJS8702Nu7kKI8Rebe5Y1PgIt
WmfIVY/6Dlnm8fWY8Lq/5rLBzZFY2c73i9T1xv1vR6rsuKLuphKDGj5yWvVqIvFuc1lKxEOe459q
DIURHnZlJ8H8D+++plHrF/F5+aIkpeZSo3LuXXsdhE10cu0EGtCmMw+kFehh6AgfVe293Le/Cwu/
6+zsg91anYJr3PT2yAB2wWEAXsZpehrsCFOPxPDU+bmHoBmeBgcyV8F0W4eH7J1W23hHAIyZPTYG
eKuDlYwh2zpJZ9pJcGp/eusVgQRN3xVhI2KiuTLfAwkf71Yt8qS1cf1SPEQKy4t8/Ft5KuWvsKMD
jpPlxN+fXvNEKLPr7/pMBexWoQn58TUpDktpbilkJghjaamvKSbz4Jk2cVOY9xvohQmgrh6K8uNd
jFILipFjGMdpxcLHBTAP/7SAjyGgtDld3Q4lBl0M05sRiXc9atudESEQR9KS4z3UX6oErvIk//w2
gLlbFlHaby35SloW9DnBuoyycXfHFgEnYIxrcNkajm2Q7reJNowiAgZDUQrJDqdyJCUJQ8pClMGt
Tui1rWMZqmZnHgmhz14NZ4Fqqkq2FtzMJ2n1DiiKwLDim9PsF3SHUqhbJfa60T774QjiLnDpbsWv
8m+X77XfGl6Jy+Sd/Cz7ksy/t0zC33N0j/ATwAhv6/3UKIZQkZesbrHsUYpf2o/IWfY+QfheZsIV
V+6DlJfbWAVsWZyEVW+7g1Je/aC6rn4//7ztF/rpSLXkoj+EZJAX3fV9C0IKE7vKYJ3AzG2jE4Z7
3cH2R4cpyn7IFWrZEUg9/9TLFoAfucJs13sHT7p7E4t6X1VDbgzPAMU+WD7AIGSBshR9tQf6k26W
CvkhgzO4MSDvwZN3p3f8x+Dtrn/zYQeloPM273zkw6k9DCTluqrkYtn88Q7tqn/C1p4H0bLmHmzF
zw9meoIAUNeQB1Uhb0RNqGZF5usqf6sgimMH4++U1ZHVbzx0pOOraaPeKsm5COGYMM15zAnJ1weD
EgT+vIRG95hPy/NO6djWYM608Km+4ckg32gRfRQi4EsdC7ETobxgrvDlLuWePrV7SQKW82QmKW9U
EtEmS/qXlmr1pUwTOvKR+UF3kBowocsMBCrUUYa3RGzIjamtH2kJH1m6DS/pjtcgi9r1nk2+zxB/
y2KAmcXQi7LOFOPjsTBpyYIb7NTV1H+Ar6r1+r93wXGadKwKcMvBb18nR6Tk/C4dIR995TIor+FP
D0eDm8azBYu0owxTr1qy3hOYS4BhBdcVqHOcKgyuTEb7XG+smaFXqjHAEpp814OuKg2EMhQETLmX
RXvkUTNoUs2k6azuxnLJ/+AqI4AY6Dj60XOgUhFzCVaBeY9y0ZmiPKHFUMRQhj359B6+WgyAGcOE
VdG+A/kZlQbEWCTQ+WVVBsDKpKz6nLudrMDU2ELZOFnj1JguWQeMb6mXlI2NhMZrVBzRNPPfuJwK
wCTu4tCDbPunQ/6R1xxlQ+Bo6PrA0tD7Uqsgrx/5BahglJIKpH380IFST8RAwq+w+de1yseRKq2/
jbfx8uQ0AvaOYfDcNvAAmx0jCThAOHsC/Wa9Ua0boWJ0Komal+PUTH0QpgIogGXqtZcyOZFn4bAV
foFRYbdhVmgbeXHg3RkrWblpNMEyCd2psDYVVL7cs7MDh5MgAhyFL7IahzRJaUyGDCJnd9eOvoBx
gFi4EZqiPqN5uaBpGbk2IJXezgnTBVXYUvRMMItSAGT5pTwiEXrVdDihv+wbkpR6zyFQ02huYrBS
fl0I5giKlRg7HBQuwSfIKRIReztEBEFKJhyGo4pzT6+re//AIdKeMvl7jUFxEe5RtgSHlNtHp2yC
U/4beWJVjJWNUMA5gLL7vCtRdJk0EsoTmXHixxfZu8q5mIN9AV5oH8B6tg6tJUCF8wHnbvhAg7Ln
04nUnBf5hmzO8yBeKH6YxemOGxBOC1bF6/g3Mi3ccY8gmYK9GLgSd7tTnRDvh4W35dBBuUiw40rO
8GazyAccLxy1G0vs07+DVvddED/uSToUGFWUv5JY4l7DUawzkZOx3Ej0Tv+YJyLIGOUJ4Z8OqzmI
39s7uQQDoA/+kw8DppoCi5jrlezbd33Akj4nMP9knnjsjBADprE5gl8TTDqtH0kgNaobpg3qxzKb
Eh0SszLaYPPkQFMCjnSekDwrdlA7kvlo7V69c/g1pWMtX/Q6ZJ9T3xZ2v/IobvWEcJNLEV8ofYZV
dM4nj/SFe9YIPxPhmkxMPn9vMSPJJ0pKYhMXXj3MjRL95KntIElm6dPztTOuDeaewz6a4kPE0cbB
vgc7YES4Phhahu3u3fGT9ECSzE/SpYmM4gZwEoAuVE77ULF2N9Lk3zHN5PUIlcZkOTFEb4zwlehr
n96Zhbs8kMbk0HzxpcXy0VTbsKnMmcEXczQqfC2rG5ctJJoOLYJGFOs+Q+ENb9CSo3YgUjEmGzN1
OwRHI75qU7XBjOCDVgq4lB4SGDAy4EXgXgRTObFYl0cl1GK9qmjahgSAgA8bZmMlXW3IwUh9GEl4
nHJ+KStTbb1CbWmSbuaIXjtgkkxgIWWs9mBNFpMHjBY/U3gQrk4hLBRO8zDYA5i2zB1zW++kD+QX
SCste0iAWHwP9wXg49BISDcKFsttN+BoufaDJzgSYBBihKcuVEfZWIUXCzBTcqvR0MOn+CUEfy4x
N55Mog24SXIGYrRcZVnv3qFxhG2kVeMb4g8lZ0HvaxhuIvycmdIwr34XqTDktyO9IuaawFPQ8TAO
gOXbBJ7zFLUh+bHOJgH9Msurb3MjzEQeYMUsiFaj0zgfPCDgRNTyhJlCwYOmCcNmhugMoINkNDzC
uOb2m12JFTx4sqSIg8F5uUlnuwECQ1q1H7bJqu2zGOt/0Tt/uID37VpmJ7lmDcyzp7t+FwCB1AoU
hQmX6VyQxTHVs0iAlm/z9g16V51VZ3dUUhta0zyD49/5f9kUZ+vca/bf1DJQzXCzb0uEMPzgnBCl
Bw7rN6bsAWjsEEuTLoBG3rO6aj6tL6qiF9t9nzQYkDZ9wPePzt5X3LQ3GRKvTfYerMEBIpr2HqFf
5732eA3yMm1TlVmf0Vji0jVu+BXhCEaYWg9eTnvWnq35QQLvaCU2fce6yvuIyQ7jHbOCLYKE5Jxd
Zb7FR9SjE3VFBHBUYexGD2szKYIvKBDiQfoRYei0bIyKaM2OQg8qMhSy48J79dthneZH8WNnnGaM
ZwFxBord8rkt1s4b3TcunwClkr5U7G7KF6e3CjBgov/mMd1JQMgQlLGMlcNqA4dAsB7jPRmYVuw/
AA/lgDUScgPg4FVS8ilWJ40rlAmVXrA8WYh2KBPk6caEgnpHpp0fsz9ixlBLi+YRfF64Nn2OuNsr
AsFGogxrN4ZFmfvc05HLZaPRubPnBNGJuONlp6V2JnSVzKt7WJvew2tIeKjUyUphJsCfwTgigZta
xO3yLUYXdmoJVV/24kK8yZ6+ITdk5oEyNPh6RFXFqOg8ByRwYx0zumEdcAWbgw5gLX/t2go7q9HZ
+7cnNplIumvwUx4DL9O1EsAqvdqH7j3YsaFzvRF7CYucD9CCUs8Q3Q/3wS/CxzeXi28uH7DSgd8p
AywUDcq/dF5S+Maa1PV/mQtIIsJq5DEvzDShw5jEbzBg7bo4hDDq7GEceRx6onzYfoGTiBwQg6PX
ENxaQYkJaDMg9OEWxYG9GXhGHbtIDlDhDcybc1hnGOlnxZzyRNb823x0lIojAvWAngJ8ksKSsMfV
ye+os30BbCkzfPSpIENMIUjmJnOKvVIruWFjwc8GL6RfVwCpBcbw9lKQNOHCXUiOZ/DAmU0I/Z50
5M4Z1gO7Ypbs0ITsOHPYwA0QGVh5SwYPoqyQKQP9wDpz+KlBMxgetKEotC6AB4oi/k/hQClXIsAR
XCHECdWE/3A1pl3jDMf4tKi5eGIYTeuAl830FdUuYxw5ZgiZhH+/gN5iLc0xLIsMBQF5CKnIZjt7
Eg5K8UCJhCuCbj9U3MEqGiJeEdTN8YnyhTiq4CxBTsP+zI5JJF1imOWxN6qDlTEw9gO5K6y2SDne
vs80JozRcDFZmLCS/I8UgqnURbaVqGS8pz/rv8EbL/p3QDmIQ/J3JjnYUCNgLAQSd4FdrpSTqIvG
F+EpwgQJHdSVRNZOYR9Ei0c0IwwMUW5wDXiKcEYqjNG+oKgxR4YLFwpgXEBRcoDEtJeBgwQfZznc
CXN25EM0L2chgqIq6ekwd5igggPXniaJwDPenSYeV7+D/uzwIziOHqJC5tCkIeqoo/zdQBQ2Eh0k
UrXSke5SIhhaV+wRzg7rQ+1T++FxiK6gPM8bLCHfH6HjWGgWbiw3aVO3RNtZpjHCVkBP0eDrcZPN
eN3nxkwILPBRBHNwgXB8pmz0yBPvQU8ZCFLQi0XOKGI31CTURqCckTyJEAkuEy9ShohegpKFsaI9
sSvr/kqxx47IT4tcwbvOHF2un4IngymhdHgbXy+EVgdBRwpr2RKUWHV5g4M5QkgXvtHAspVaPFuI
XkItoN8HPmdItPBpU3mq/MTlWHLCnqzqA9levEZa4BRVmo55T7xmAHWAEelm7l/pcWPWE5U73kIZ
alGLmm5dvBbw0MgOCwx/8aSSu+qmd3W+0hfniF2nOlOeUNR+48mkGtaK83EHk1OmAnYc1uxJy8XQ
U0Uk9LWktkoNG6VbkWWdym3lkYZdy+oRhFRPoBA6syzlBtywR9p+2SXRMO/Vw51o5x+oxuzRiChC
IqIrF8o6EJZ8YK5rHyKrYs+5804F+08TM50GrBsbktNfKOBr8TPSI33AYWX+uqGdCE1YnO9OIANi
gbMIflBkgGcWzpzmJDc2Ftho7oWaLUw5q2oBgHSESlHs2+X7imGwx7sZKuHlqUwYbirVvLb1e8JC
hlukxlpetZXSNya8BbLyxUqG9fam1wcaGUfYrxq6nHskjOCyeO1wPboEdZOBq7E3I/WfUdrYZd/c
hTAnz2GrXHKST9Sd9w2oW1lI7ScPOSfIT9jIvis4mVmtoAbB03QWOL2w8PWe9WVlWDBykVyYuVtz
Pjj7bazQbsZjImC6+l11FCh23DtlUm3nEyGLA5n/3pFPyxl4jz0P2IpFoFjlvSWVEG+0YJe16rBW
iqv5Ao/NOfw5XLQNK13RE65ywiomHrFduRQrJTVCJb724O1s0KNdtB+BTCMkAtZGnua3CU2VVhf8
7cpYVZ2FqrrWHnq23oZmn1SfFdZroj2t8I9gH6my+C4frp1SJIMSjdqbq6vwQag87TXhQ3REIQY3
a15+9PnvEQkv4HuwnQoKIGJmTKUQUZZV95oePOXeOnJ4/UshRyhYhlvnHV6gGNBSknahv4wrcNRj
wmD0FwJNNa+pPwvqHsxh03v0KT3ZmW/igZpzmbW9SlajTCEHM+/f4/dvZ4WckxMsLnqHjtX4u7XQ
sjFF2ONhH76xJY45ac4MJlRpcBhfFwoTztnmy6gy6aNmSnj5e3sHtaY5p1TIPcePl3/usLXME53C
aEtq9ENdvSiNVoB3aljdK/ERMLFOMvuOjSBCI7IlZFk+LHHv6/cL3I8aLmyUbuZ7bhZz4tVudM3Q
d3xxXkaHfqlY2bG3DyCSzhvoJtSwO9Fb/Xpvs4TgNOsotrxu4RT+18k8dowDat6APqz96uKAyqnt
HOzXyXyVLwcPQJz7si/jZ1z7aUD9Hija7cN5Ja9ZhaDud410rKGSwoN9TU7pe3RNtr/30dVX0Q/8
wTc9bZiCBc5uXeoenk37hltSbm4b1BVusARdPiYvBOnpPtknSIOWj1P4BPei6y7w5saq0+SM7OnS
b3WjDiTNh1I397mxzv5x1PkTx/+wK8smlSVQ7RzGOlZ30e5nnV7916Ty/TW5jw5Ik94ILEXiKO0k
pneS3biKbkt07imqLLkilm9v+8srkDRUjeRMbUEXCyJKkYObf0iaAbasoKzRekppiN34BmCmSrlJ
azo1rANsnswRZHTi+bCOVxZnOdJobFP/5izC7ypep1dKdb8o7F1gDkVNVXzCy7Q+24fEcgjrK0gk
QAOAx7GtFQbALFl7j8mjsKFMLVpoBYKu2GiCOjXzTLq717JqMZL+T9JAt5ePqcN22zeZ1LR+O7/t
lIPsns2Td7YZ7sVs3tH/5YPjEFb+CDl6CU4GStIXNcGfsm6dKgr2FJIlhSfjlxrOZkp2DxIsxAfk
ywuSJXq8AkIgABQopIM3RRfUo+5DwD7af8D5HZ4xP60lt/PzcbqD3Qi8f/8zj6Wcf1FUR6iCqvJj
tJEPR5uIPIrvUjjxeJiUVWBOxJJFtELGOKSuog9DEZB5bSc9yf0+tIi9oCX/rmvE6jjz4Bb9/ONN
qxTaq2acP94psQBFzv26O51K289TcRH5Z2ewYyB8DENauEE0DSoChoceTsMdfluP5vE6qf8Jy6xC
YtBaSMJFmXxh9gUoPz7JzgAenUMUw82bf8GXsO7SAVKFMSgGgvOEK12PnrTSQ4DnHuEoLr0WfBwK
ZKMyqQEACflX3lwbnpgXQOd00AXK5qnBH7XthLz2T5RMI6YdsYdvko0OqWEVkRokds03WqVjRsY6
bk1Rs0FGheQDXucXSSfZ0NqvjZr2NlMtxSb7qhurawaGYSJPYu9h95GkimhmJX2QMExyFWRH+apF
KFdjmxFCxQWdqIBQSCUOA9rLRQm2Tky6gv6pheF0aiC57lHO0XOBxZLM7S0BtBCHE9yS2fV0TlBy
PQFj3jnDAa3qdnSrW6fx6B/KBGNozzods0ZA57Pd223vPLy4myFEN7NK7ATsNLuPFOAN1PXseAQk
gi5vBgIVkEgyIgrwkAOTSLA87GoP92u7gCW+JuwupJNr/L7WffjB8CDSmACFjWnusr6tO9QBQtLx
DqgBzQyFcH0EsIAgAjy6CLWaFJJN56OOfyysfHxli4bQB+gGlR/cxid3N6PIoA7qRBAdK3sVBHfw
aGOtbufuxV0PyD6tBycrnLoMxxJU/s7ZYTU7RBI1An1OJK0eJGfgFk2eawF5se4fw+3ijqNnAmYW
5ePm2d5yjU/ab5Yl2jX7PXxvyDVuvCtqBTzvEzAcjiWrLvWq8mSwG073NpWHN0zgOEaAdEH9Kil9
p6P5SBJ1njuVi+dhXTUOaBIU3QGo8xDDAiHCqb8fbnbmNj4NzjsTCQuHblzDkmIm2HVjEh/OSapR
6aBraY/vAUCj4uMcbovTrEx+EYJw4KxDYHUrJ+v6x2gTTylHkS6UoAgZmQQEQsZByJkGVTSf54Tz
ynqN2yF7j30ZIArZT9G9oKjZHYwK3B+knE+c1CVfzD0BvrD7VP4DkrNrwrir3D1hqAHBRfxCOSOl
RvwQ/UNJgE64i3lw+JcvFT3eiAOJfmvSGuwpUdxFCgjn7h1dqEr49856Vg9PweVmbDmG4Q0EwKCw
un3cPcCAAPQDY9atIs4mGqH+mvn6ZMs9Dk8DlbMUX8Z1+Jp1O8YTrUiVMflweNETkf2eY5F90VqC
mN6tznQ3AL4Q+gXdk1wXe1w+gIUyRJw+wq/Kz7tt3qb7rIXVwZZVsnXOQCFffF5uX4cP8EHlN62k
Nj1SSZv3eRtQcHBcJmYbsmXBtJo1iD5AWjvGiXKXCoOPvCYkjNjARbIx1IFV73TPOjmbmKLbMXdK
KKF4kdKY4Z7xpBv6EB06o1CVtLwMGNaDu7df1H4RO4HPCPtpm80+2N+T2HNWEBSt+/Pe2XsBKC0a
SYtjGMZfSDaKnoT+72jLJbQoaTqyKvYo4PgU6K9fT7kyJm8iee2pDzw8zvuw/9GuD6jJ/8HRGIBA
Kvct8CHBEH1hc4Sah3KTpiM4QtEuHCWtZKka23tU6BkrBGzMVu0rT5oPXib7kaYn8kfQehauRy++
3vV7DpCQpwBTVMMQNQcF+vv1jLog7R+Ns3MAujjb7B8F4AhDWgJ77CXdiCCPuK5rIsttJLW60fi9
ktMizKRguRmB61wzmssP534+kCAiFQtLXau/wTWqr1rBrBHsn7Lsk9Cq3ls02WNK4AFqpJ2i+tW2
dSBegJ+A4ADGUiAKWsfGx29gZb/3TKggMBNAIUJYougwRukcaor2H+AiIobYAs1u2AWvkTwRyJ4k
HPAJxgUQCCihcOd6Ggw+Jy26Zmh2MOSt9hSGS5gyEQeQckmvLGo01+OZwhbwmayOMYxSUdYfkG4P
2U45sSApydxb1j7TIZObjyn1i8h2BGnVPdUAqX2o4v4Lq1OoDzqnX/b7ptGfjUSKok11k2WqSGSm
1GHGGieTFyciSISSrzUwNmdNsAvQ1fKVEsa8M+gRQqwNCWzZH17MPI0D0BsIHjEYP+Wp1F+RO+OP
lVKlE2yT2d1/PpWOGCsdhpDV2udGEsAzhR0SHVCXkqQEDuuGZA9oSnNwFeUtyqYpcR99oTJaSCrH
ccTFrVgobJdsmtp07XymC984e45C0S7SzbCvh2y+N5jwKmutnTXD+AVS+hprowetohKS9ciRM97G
MDY0P0YdQhqSKep/uG2vs2qz2RClO02vS2L+RNfIQYEygEveJEpmgcdm5AJn9JJ1JFq7cD/dT9XC
FUcKHM3ooUYfWzUu0uCfjFkDXRdlicAU+IL934HWk6p/zkDd/UPUjSW2bdndXzwjMZjLKlO8Kc4t
87zqUrN9Ih/HigblwuqIG/E63g1xQ6P/TM3DjCK70snxErey++ARR1e+cBD9q7j59OGfkTrgv+rL
aR+PKCuPKSDBuq0mQ3x85DDaKk0Xti0MFeZmGxerL4wDsIvKBapg8FslCY6rGEbUR+s/PICDDZLi
5/dVfjHFb+1qPkBM1JNXNtt4YUKLP91mWSmt4o4KWpaOV/BQqbnApMCS5SDWfaDqhxCDboyIqUuW
PW6vQY3X16ROLj2jv2l2tD79Wwp8TmwDr30KXuktRbWJvOo6AjXh17OHW44qIoQeXMVUKRBvmfdf
1P9MolWX1LGsLwC7RME9JCrZrS4s4cL/kKTdkzpTheCnCe/TDEm3XX8GqoI9Ph13Vv/swLsYg6nV
ZheLuRY++E824wrQEr5wMoWmhKppvafAKj2KNa94t7fx3sGXtxnLxfeF9AtxdT6hZBUQJ6jH9SH6
VfmiP78x0FEDKkFJWrPyC8aZB7dfBLZBq4/TuXPfWKq8wnnYElA5n9SoLKmRpX/Zr2jWCm6TPKJz
3MtC0H0yWtgQV78P2K0cR8DBdFg9AwVBqmmIRKepoWrDlLr0iW6JYaj2us58oijszFF4AC9oL6Bi
baHycJ5AHodBbdx1HqQ2EfVERBVNEs6f16SDV9GIZLRFB4I/EH13TdVWnq6RJ7aNX+Etd6pUhY3m
1LNwIqjpK/R8Yc1U77XH5CWngv/sUEQKsC+V2WjEWWp8wUgGaJ6vxAmXvmD3NgtRe4A2Xk5UnqwO
vWc2Gt1A2hzSLKy4PrEqwJtupU9q4pd+D8q+1NzlhuqGYiJY6nq6a1gK/QEBPtPOqB6VhaH16Jip
pOJfidayaxMU7FFH0OAwG2H4QKHrmZlIvMN7XJCikX9wQhp4HG6jG92psKl9mgwWpKr5Qr9RtV/T
5PqxxI+vnO/dn+yT1hMcauIb/UmWrUHZNBiWhjAzguOlrH3ModqrBTQddjCEotWuy/P6ux/omYfU
nv9tfje51WTTLPzFHMPlbmlolztVoM+wBRtLm5mxjGww5GApN4GjaFiztW8QkdMGPVGc4/cGj4bx
HuGIT00zm/EVbKrxMba/RGrn3xN235M6ucL0o6JhH2sjjgGnDrh3ZntbXDH+c8C7K2y0mOV2ZGcB
LnSlzI6A+zP7RKQXySWsTm/BZ0AZwaAjt7B00+d7vxUONQwCZudli4tZ7nvrSVuW3zWcp5aPvzpC
bmY72wrFjx2AOqSeD3Odnp8UIxbf114rqCDJghcA6KsSB1dHWBRzHqBid3dhTjEaSUf69XcAV2OL
ZmgR2oMo0/4H/A+nFvzupLWha5fVXl1pqgamjJE1oS0CaJABAE469tGxeT2hh7Fz3XIB+J2/gtbg
9kc3bOrzr9YFNZ4KPcFef7pLVkEL0sH9mryiNShmZbFfXqeVjJTjTbIgup0xKhr+bvYgIHwzg5XY
XCThUJnDaVDD2affsJ/x2bkheeFEJvVAwdmvf8ETFluztrXzPtERwp0CI82EtKNF0lVpuNIIUHgc
EHHSbAeu5NPnTdwDbm14ljJpryhUWLOlqtiGtmY+h4/+IdDPHQhaYUVgceHIK5M9i6gxBQRZj6Wf
+KcQyyWLoICiA02IifCvRJ5Nu0b2pcqn+ahOFgYIJ8ph1KEU6TZt/eYE0w1LyMHxT1rC6mzu3ZxX
QtukLEcfozxcsZLIkJ17z1o+qTB0huIiJUJa3JyqhJi5XWe1qe6vMEigEDKwUyB/4cEewLmMlV7S
ISzBhIisfT2+QvA0pmUxD9QKcQ7UIYgOqVvqZgktCcj//4VpIrPEaByzawj/sUQ1MneWGXwI6jdo
ZAIW0SmKp4mChAOkFJ8aaUpCPhqpiagSMNRB7JAUDmhLIimk5GY0GpFvsyo8v0vSzeegMlDIqm+K
MiRYIQc5QfoIX6YUg8c2ikdwRQp8NhxGhIsk8lw82h/q0FMiRhcyCB05nyc+mSgaRls6hVIMxZSq
LygNsQnyFOalqdJrlCMl/c0/hlwwrxY+wLZl5oMiTFN/ufLTFNIiPTADSJ0hfpiTu5WKqLhgJGsK
hHXrYmfRbvHENhQ/6RGUVLffSu543awH/nMhfTDcD8oVxpXiqQ7lU2I96irFUh1sh8dQgUfW3+Zk
hIy7WCLiQjbd80JayrWrurbl8ubg4urgp3i1cYHAXRFF6c3Kzn9IJ3p4ULOlt/uP73afEjmYtHuw
1J6cY0QhcaP0QWhRekDLvCVyKBTKwL6AOo9SdHVYoTc4jYkEKAZsgNR1XlJ1YEQ/VEzJYDA7kQth
fa6BAQzhwUHe/SJy4pIFCikBuvRFZqLDRvjM8kHzRZqybFhIQ1FFIymC9hMaqIetnxPmIRk1CY5+
VLT5OZTu522s4OUksMxRH23BzrgNaELeTu/Ir3T2Hf5OfsPvkAL0OGbesigNkBoujItBH1TNxDIq
qTiYCCFVJ9d4MfcqJnORhALKTtdB0g1fDszAHaSrtNVLuRT0HFLmSMjKXkpluOAvLaI1EhIOHh4U
pGOb6grh7lUWPDw2TDYyENLFVu/oJfD+0r3yxRyokA//GxIEaCb3QPHo3Kn3H5grB5KkQEf2GSFA
Mk0RXllnrYIfaZxFk7UjJjz5mblawTiURCTfqNht9B7/xOqSWekDVQCoMuB2pCfWZrnp5zTyKLoz
SZJE+oMVRV+sb/1ZX2wavJ5bZ9ibxA3cBMhMy6e+UxekmbjP9P/duEIeyifps/T/hk+J5xL0tpdh
hXD1uD7uPUlYRazx8qmUm8Raa20x0ugab0pH2Spb7Ab5mPo40N8l4IQhiS13n7gZPii9Uu18Q0nd
ILda/nv2CdQsWumATQlcMdC/EGwZ2bRUt5fFddsIQbiBnpbe4Vs6iuGoMkUgiyDmbkuCXr40mfam
7eBNE4aag0sPv2jyaO1GCJ0xbhe2e+MSkOdH2LjTA/35cy5VttTvEVWi+NYHyjpGv+sHq+bJ549I
oQsbOS34Mq9/WdOOcaQWV60JLv7PV+8HWa36ic+NAIH71eQyOW2TiiuuQNrVOR4wvW5/qvcNMEej
Wz3usLyt2quDm9r2yZfJqQTjto1LEmECZl0dI4j4gQ/i7WEQ8PM/0fho08xEPdU/eFzoX8ZlyXgd
5jOi3c3S7dGhHQc3rL1p2QO+io9SqRUnhFP5K0p0gd96mvYUr1Zcj9SwPLApp6TK2K6bP1P+ICwa
x1inp9d03Y6xzNqmS8ObKBoPh0N8/bd4vfxxWfQ533AZgz8spD0T6v5hmdMfHgRGrar7Z6wo6+de
p5mLanHFBdo2zriwzqbuSXa2F18y//LRyLsnS9jnlPhLrI1KHiE6A4dW/mownIw/bSMqAeMQMIpv
e1pzpj3DRWjouobun/7tONB74yD60TPIkw5adx5a9LOnjRwjSFu3IV1OufqfdkA9gYiA6bTHAZ9k
ePIE9pAeMcOhGTAsXE9kjgOG2v77IxOSWxQjcLSHgz/cprAopk+rmmfQHxK7XYb+z/P0gAMzGKrX
DPbSmCzS9clsYjnP14CX/+AQxCGdJL0swoQOkwKIg6MNBldq9YcUFZhraqkS9Z61sEnkceLUPByO
f34CPSBNfBFDqn2QZ0ANX2I8LTG31bWe8aP4GL+D34dpDSwNtD1V+1tp7GneYEmwra+soKHGpdfL
lk8GmxVLjMG+6o1EtfbFxAoVgqhid4cPpDAunjkUZtHAu+Z2cAqhVBZpiNQ1ctJAhsJ/lBSG3/1+
HDsjf8QJfc74PQbMB4qRqQa1UMY3nkSYgljfkP99Z5SC5LHFeyuCI5vdRDukzhKlPRLZxBz4m/JE
SikJT9hKpW5hJ0/ZxhC1SrOlUwqtre+7rsvG1ZLgg/8ylZtLuc8fUyOlGHnF5iSmQwfOnXgJ/idA
uFTpZ8yfjuW6e3xjTKaDm7UMqmzUHPeDL5lW9afcK3YjTcem1ikeMLQsZGv6GbfCd38rib0E6z9j
5ieCCroE/FFaw/PgIUQ922UTJelyXbtnmxHrILe8YTD+iUxzqLYJ9KmW4r3cdHg+Qp5UiqNADQpo
laZL9KP8LNVgA8/jHbnOLHXZmDle2WS5kV7EBvM3lOhhwHuzb/bcnptyuywPvLmGQyryyahobDjG
aosOJuw28v3SrFJpzRmr62VC4BTz4PzUcFmFKd1go5sqQEup8tX+/4OoKuGOEX9NpzSdZBEJ9u9l
04ydWAOnAgD+kU3Kjg4+LSK/VYL/A5hB5fS/8ojSqLrAN8sOhuYfo+V5Q5POxD/aOra8tfbqHnZz
T23zmSy+pjhu/hukyEbPR0vIFjadYzrYjANVNuCXbpb9i7nLM7QUl6ib5EIZZ3ZTLDprHv16cRmh
ISTiz5Qz8eo9yKv9etUusjn5AtjyMTT+TUZOd1WycP4bPoLZch4xzWxGlOOb0I6B16mF0ds22kb/
qlTeekWg7BnfMeI51bO3+1XCvAdsZWWQJ9r0VYrTKB9ykVLtom9oJ9TxxZ0yJ1kP0EoKZfSIgZKh
7Jac7wQgqjHTmU20ShDM0l0mVCEoLNyZpd5xPSYIRWfdQUGvqAWx21hw6wmah6iV7EKs2pVoIEXA
ROT9oaRY4bOMKZCIvVKEDE51wyqUOOQ/ns5sK3Vti6JfRGuAlK+QBAKEupIXmqBSKAqiAn797T3s
c6/3nLM3KiQra81izDHHrLS2zyfEhmh8oAe8aVQmhcqrcofeLfZvzaijT6ueEVogmMwLhgjr/qzf
J97hUyFdNYYcT1aUtSUsf4EudgydhlukOmAtUpDCvd9nUZmsmi7TT5QSiAuEkkMiPpbGyBp7QKDv
TVfr/aFXRHmqzjGnOR5K2JEVIdHj83eNF7ms674stzzFU1gmmJIj1WuCpTr6VC1DKsPSLCFQkW49
41dJZWRJeWIrIyh+kYoBoR+gKqkaq9Vbyfs8w3Cxiwo4xYdF7lDtDiEMi5VvWtqrvrebYc3pxlOF
ARNn6EyDJ1+2VZCQ0I71EaxQTlgku+4igmqJObTJ0AdNLQPGOo+INkrNsmbxQwb8oU6YZWRd7Gb4
OeNjqbYVYlXwdtI7FiPkeewmm4nBnyQBl8vYzCBbvNkcEPw74ZKhHfMbrsQpWGf4/pJ0XD4esSgd
mdQ+JRhaNvERSwETxoaRAj2O3IS+Qy6IXdHvG0A4eYIONr4cNMcYiayj0RlFy3eMeaiT3/l5mIsZ
Z9zg1b4s31uP9AXjz0tzxxr+utMMLXmS6/u7fww3jzo+x7Uz/wBHuK85Psm/769ahFROWLVdBtME
DrCgVI9VBgseEiVBcGDCHQMU0hdvNazIBOlDXmb6uVPx1Ph3CvqSAScOss+3MVQbZ+WgQvk8rdSn
xAZL3P37hB9BnOgHAh6yehemSQG/MGQgKV5qDxeito8GU2MY8ZH6BWUmU2dPnMAcJTqy3gGlnZOx
w+VXgwpsvmX9+Rg81KCoLcF3wF/p8IYCjLgK5fNb45lxFoLkA3q95bqhlBtW4A/yRig7OraLsZPp
x0xOESJKLL2RgjHCkYkvNndt08fCJy6YahH+Nj5aJ9Btl8O5CYjSw3i4JjTtR0xy4SGKejNKg2kR
eQx5k0kX3gOku74sRWZjTvZ4GGr8mSDLkBFuir/qBg0VjV3RhWGt0NcciSz/1xi6r+3m7yGP7da+
uUOw563Rq0MnkLmuhOgh1NAqBuFcbZgwQcuYV5ivPTldUGFSwyepjDw0nvux4ZwLltWILfUIfOvo
I+LDRy0KqQTNJxrODpB67l/qjTpz2ekDhLpfZBmdbG+GHUan0Y5JHZoykrNu2J08jRyhpEC20z+K
TOexg85ZWE5jhJHEpmKGAN/bRHwiN5T2YTKEAE91l4C6Evkzd4iy4+4DxdXHLlGHlgE+rgcnxwdm
EXF6IDLMp7uQpjzUTH1vbtp+2jQTYMAMW4UBMz+MFz7PmAo5ZBgnZYpK16kDm+A9ec2zpg44UVb7
uEDYlMcBaSUdy3kGx3TDVBko/860i3PzxFQBQoxc/7ncdxdWaGn/tOYjD5WxdWyo5hkmc4CaN3Pp
GI7AE2b78grnm5krfnn7Hrd0ORgEyjABIEBzk8XIRGny+orkN7vwUqswTYdqUg1+Jk8Z+PiHuauS
uFMSKycLaQOmzPptnj2DlhhkFGdR7nYnMD6Fvc6Z4yKZJeNx5pb5Fc+JSRLEqNCNx37cRMCiEF1T
de9Rmoh1mfN94ZC4IhxPLjj9GG7HTcstNIzK1SWzsTOdquGbseHrz0WO+nv9bgs4e25SfqnxOoC3
+/zM6wjDDRgI7LgbdRmep/vGlCsc8Aibowxi6kw6Gn3wS+V0+fy89GjUU/OzZWSSG8qxqHwmo7be
OB78irNaRumz52S3wkmXvCush/VJnVyGFIgQkF8ghTlyhlqvmDgSLq4Fm8G9OuWnSQgJnM7Vc05H
r7zZN0O5EKzCOrta2gde1FTcTYSDPXgJOkF07pWaWEie36vLC6peOz26Jli+5jY50LVGZdCBLl66
6k/s/qAVPtJsTEESyA5dCSuaGHe+4LZY6f2ikyE189T3CVVwbncXt8Mp0x5BhM/vgfL8Ncc4QzOE
PfVQ1GasdRPMQ5qRxN0YvrwMAZd7tlBaJYUQitfUjb6sjaZwvut+/7fe18cQGggOivcN+2CiPxEn
0NQsHo/R2mJEXpBUKfDAU8TFLxAGNMNhFivlLDnUcplv9XItkSuMGuB3kOC0e+QhUbRQbyGB+ZQS
lvgwq8tptNa2uwNNPcTz6GAkFOPadkRJ1n65LGJ1SQuSc2htZJGkstNiObrDb1wgNygCas/HjtrP
Ju6jcwXFpk8A+YgWfbeDJRmyGgJTxjMkYhsxqB0+Xf1c++Jn67VqA2VUiwiO/HQQVdBn4U+XX36u
cUaKbpWCBt8UajXbGuqhuUyRbFbOwMiUzKtV9zO1X0ggzbGaojpOx71X01HesKlcdF36PtgVwZ6B
Cm+FTJnFyxR89d6MdcXiuHouhybDexDsjqHNgB8XnxTJJGjjPcirlr5NPn6h8/AeFYEv9kEW6pSR
laa/UXFOU/m7ByBx3w/trMbCK+F744ENMsf6Zf5GA/ovQQbpBm7A1MEw5RLt0D3YIx+QbOIyslVO
B/56rSbKLruy/8WsvpkKBYQ1BrHpcigiesXhbFMVQviraEeXEKjO09+P/iwISBbm54XU4MgjBMLQ
gDJ5hsPNdWbpUKvSF/rZqSAePVvPHlUYLpqj+kElLhz1ekEkoCozJn2HGRQy2KSjqiRUyKZu9MSD
6c2+MROmn5R/PtEp4T/3ibJl9IXdzv4X/ctPdYwgONi4g67w9Js4hAEUWGXKwgqnpMNQeUE9xtPs
hCHGhxCZUPzGFWiY8Tj1Vp/dOmR7ucdsAz6QNpnQk7Kwd+57yZif+H2tKrQpkpJa5cZubNO/Fm0S
AvchqQRJ8oOnWmuQ15Z54RTkkIUSIi8nEA8BuIBh++KI2VGBuuRvqgLBk/Ag1GYzlByCx7CLEUWD
iNmcJKP5qNWdgINhqo3ijN5eXzW4uOnDWlvbmmB3nX7GH0lsryBaT/7CR/2ZOVQ8LGdubcOvRp6h
jc5vwDBqWQF7Ju+0s08egHcwsANjlRQs0ul/Y1pxn8khOkSnXoExy87fKszeiT8PGHadjP5ywxti
/Pk7Wa4fS+GV4A97juw23s0xrnp3t7YX4kwgVEinAdLb+uMt2NfjkSz4C3Ft9nolhRhA/+rdJ25k
Up+oJ3kIRpORcfC+laKCohHbMN9m/EZj1Hr9ajTVJBAsfK8hUjmWbfLQpkAK9CZ/E6Exes1T5J2y
jKkJ1hmNJYXNaFDYUfMBBGJPfQdAQSs64ACXxj8NzYzGTGNsGkb6RkVB3GkRJUE7xdnwV+0giZAD
39XyLz/Q5iX0WEAE8adPi3YdvEkJ5hjMN1XSKijTfa2oFKCSh2iLRQNtAoIJZBDmmHz9Ajqn+6IQ
A5x+MC18MFAgl5XTB/NgXXAcfo7j9/TIiZOhy8FhyAlzretPXfJ/uK0om8H6QxiWjrqMdX+5PWSF
92JZWv8j8dN2D0HWdtBpcGPcCsp6wVhGD5Qr+BseCD1eDz0O4iRAtQVexVLIGPunQTbXZNnkWUq+
Tha4l084VxPoQ9Q/5erZtuaPosacODtCjdtFr2RnGMxQHsEFsuSVFNKvHZrJw3hcnK34SDtLnLRu
86KJrCwMJEEWfMhCXd4qfXe6ODE/FILlN0m0gO7DPytaIhb2O+aRDS293sIjVI8b7/QXlRqypZTL
zeIxtSD6zjnmw3M2tW9PAFE5XvpGbFWjj208NoP2mZpa4vu5OV0eKWBvK0+MTBhaU4MWfkSDNgQD
LWpD9G2zkBMry7olfYlFIUWsfBaWDskpH6kksczvvKUKdBZgzcL9CXjIVh/H42391l3FBCHxGIF0
MI+UEkG8Ym0sBnkhJTdWsTtUp9onbRUyvwFU8EehIiw/5a/62n2mJ/DfKPpLn97E0jRwHuQBZLOF
oBYDpu4ZN6V84VfwGabLQkcPjZoMYnW61Dchxwd9Pdpn/8wYoqA6svUJaXcMcpkB8efwo+MM7i19
42qewlUeaNkzIzuofOe547lpRKmVkjPK8Bf0EiWwtMESUQwBJsccmKegCEIwxxRFsGtN4pLo1a9B
hY8yaHx+9gFi+Z/PremcSEfirBJ/EB4oO6b1ffGNexDnYaV65/aFvvfWPMDr4cfZiOgpBgpB2XIK
q4ldt4RKY9NhNilD9ivAxnVgyKb524Hu0y20Cq8XVBPaQbsZtBOqyXRY0hzUgbJDm1MWiY9S6/T0
nTJ3T7zpto7C8mbI5jxAJ7J/6BtFq68OXYzIYF8hGxVpVbqhJSst6637C0PdXq9ddzO0E/XGqbnG
UqxtgMunUDeq5d/BrluGH3GGqevOztMocqORVYEtGUA2hnmG4NChYPfAR0BZXKsUB95DiTQtVw72
GQ0Buxeuj5HWCp2K6aaZp+lr3k7wyocaEeccm2EN3fUz4MkM2f2Sc5k/PdRmKlOl9ey/zJA5tazG
ybnX6s+QAaEUGCthotFi9NBjeojhtLrRSl2EHsrW/yqn2Ad+gKPm0eNMoE6HgfYNvOZduOIywALv
WijLWPkLT6hNZCdslDbMKxFbWvcbnS6DO0zImV6eJ8oBrwYGteHiO5yx1za4QDwwxZn8vDBaW7Mk
8GsVm94q1xdq72kiSoXhVCbZpjdwxeukOcQLTc5sIEhwKYDm5xtlf7VhsrMm2vuU8Ok1yWKHMszh
tRwq7ifRGFQpPabWpfTzBM4drkMK1fqu/LG+K+BaKK1SJSlQiS+H2UcwQJjEmhgfJY8OxlfVNOAc
arphog6H/XK90wgJHi1cWls0slF/qRheh5VfpnBBvQAvG3/BgrG1/H67FF8W0RjBcWWYukjKd0Ni
Nuf6EMljRWaPhzgMGzE/jz3z0eKA1TyJxy8YJChdCrFUh2kUT9gPr2QHyXucEkHILMardA+klA1+
2ZXmvXxofPOPLjhlJh/ocnt/jJCecxbfvJrWbC6IzZSx5Db7Yd9pTD5hP6j4zGlLYxRXwmV4rlU4
paH3XGdVFkk6qwIfQkVIlFpxTVk2b8CHEhmUC1L/yRTBvzeosj5SMyUMfgo7sB1k4dJI5SvEO/FP
H2kxoSdDIwprIQwANtkX+M/kTr58wpnfIrqBsK6xGsM7PgiDDWhbhBkc8gFZBLONxHwqRpjGdAI/
D/TtnHhCZX4DqFOxGkr43wxXIO2gt2H8TnIb+KSiEsu+jYadWqfLG4XdGuPkTVrW6y+CC3gEHgXa
nTkultMSGqVtTCsM7Gp07R7obqVrFw38bbx70u9+4THWcOL029iODhuBwUm44yreOq3E4cgY2gSx
ShNqTw0a7iho5zo2lX+n4tupb8eprbAmcqR3Q5vOt2lrg42XWEU6NY+x3EmbF2HP0Xr7FSftwJoc
Azrw1uiB8kXzGwZSB1+F1Ol16QrHUrcp3AUUFwnK0IrBrNM5ScCz6q0EwJPF/EyuhW3M0N2n4n4Z
KpvNnW5T6goJm46vlb3/u6HCqiLnbptUoQhHbWOGbaEGljTVwx1y0VGXTH2yP/8zJWKAIYjz0XAn
i5UwuufdNfKnh6Qc49XKgCxdPMgsNOqk3+mva8OIxaVOyVvbi3r/FY1XDL3JbnSt3gGuviyjVBmT
V+5lSLwaYS1KCLSgavnRRmSSQ4WUya9dU5UB5j/iZw1voEXbaOqTtEzKMjK8u9DCuX/P3xkoDWge
3cMgVhfooMHJJ00j953Ry05FmyI0XT7Uvj5qVCvT3Twk0X2R0UKPvM1Cmj1S/RdWB+GasJewKtv+
YrXK8ZZ+8jyJ4thMyzDKHiriHdV7Cdk5q+mDJcpI5vPfKIiieNhAJo3PMMF3w7k68Qtkmt7deLgy
d2uFpA7kMAwpwe0ijzimS7DQ09uTxbYNjv0iz97oX/d5D0XePBBEow0aq57e2rnUC8P7Y7vBbwxV
hc8zGE7Hem893zTP3QVb09jHHm3Dx3YwJ5NYcI+Gds4nMfugQoKN4xmiWMVTNWT+HOzCHkCMUE6n
xHhdVtyxET4Md7WrRGCNWYSMhbftLRbERjyfIGmT6wKTB/vw7RBmtq0NXdk5SrwfNCq9B8dSt7x4
h7oCBPMeFrActQodcGuexB2ekD23HyFOhPc0ykSaZ4FdbuQ5r2AWIEL1dTHMTLXtOheKGtX6+4x8
ARoWageWaaT2AJDZSmFWpa8XRWLZMe5kPyx/5fGOzfwgJU37ANQ2fkRhShMqSVpKkkGco6BOdAsm
RghWbmtHYJeSuNwfF0EGdT+Pyi+LoA/OER3IGyf+0WvISebb7BsPJ2Eyl+JN6FM15lkkBQKblZdo
jUPs7Fpa4wjxA2JcJXpB6FmBaaYXsLvlkGA8YnZrFNFLsm4UKB/j4Kz3XevsdiLrTm2DqN8M1qI1
QJNXi9WPt4Ais1EE9V0QXf6ncyXALsFr9B0ACWggrm9Ux2tBehk8AMlsp9pmXUKew5CP+9awRB5g
VPogai8R1tAtgTA8BsSyZUU9iWVUCN5XL/Hn5N4wAsuzyn3RihkpMVQOIVyn92nUAbMOLW1/N/UH
x3DZlK9HPw7LoCSVZDvLt3A0CeKg72FpkN8iKHN+jsHUPb017fEVd44rbnrontbQ3f9EKzYFaaqQ
cQwjlkPtNmMX6y58Xu5/rZn5qQ4DN1BjjgX/Rr6kMr3G9HujYb1pO12nyjvYmQipq6S9xRQxAtpy
9CPEIKZP0zXL0s8KvdxAdUFWiPe5L0iHMu39oVmx56c2406WSXKVmuQmiV8zwjw8O2AJ8MhrioK/
ghrRP2IewXRTVIstXFEoYCDojVLZHhwkm+IkJeZ+fIRAK+v38Lvha5+Mx6SOYlx5bZyij9B6EaMr
6tRZqIsI2lgdUf6S6OsUMTIjrTl8grDQFmJIJpkryxQ3Sz6XQMrVIwX6BqyPC+qOj0+MyPZOKsQS
9BBAcXji7r9gk7gRhQJUrLTN9y3OLO6vWc680PsIWUH6oKd73Xc3z4jMHxIpeHmlqMBDxbhu0WOh
h0olX6xYihf+stV27CemUKJj+UAn+Z29UuCT759dZsrfGd4xu9x66Rqh2Pyj9fJjeJpf1r9QDtIT
8lRpgm1VKFmlPBZCKclUCIdQ8xJo/CEMotOGO5wxufBeceJegSMr7FsjQWm7bjTb+N08WvZ8HYdK
OmfQ+cu2HfqDd9dscwI0VfYzXVx9qDlYHwjVfV2u/sNdCVAUokiUo4NLeEH8YN5uP/O4mUcLVrUJ
mkdwLCbozKMFmxDgA3iHLd2L2lMSounz9FJPAqSJ9gGncxxHwXz6XAZ+tMSiU3geNFv1O9Fw1qEz
eaqvAA0D2hoNBs1bLWBCMpfRGvdIkkGLaHPHlfSAZnpJ0q42p0kSSyyqS/RGDTCBBN5GcJ7THh/b
+b649TLKElgCJa5/aOGZnOZnWKPramoFcphdKRUiTmKOOzp5zyjpHimp5+MjlfdSbBrCU0YMDVK2
L2CHIHT6qRI7KQ4cqNVT/OYFbb2GFham4r1rFW7cKmwg9uV2KsDpYHda/qGadGwH107aa/4L3uxD
zoEvb+qIFDDgxf/mab5pPEFh+qq9N8GHUSsdMhmHKTEc9XP8yFy67mMIiWqGDSXyBhU41mRNftWq
1Iad4FhgFFZKqTHBS0mI7iUtgLtU4/0Lp4ehkM1ChLBnhybNgd+9pq0qft+/cTSY9666q9huqhTL
3oPFjH8YJyv8vUES/0mihibUIgL8tdo7Qyu5agtyEq7ucfyMUyfoAqbHZD9eTsFNoU0qyQWkc3kF
WhZ/pS9iS9pQjau0aQHiWsN6l1r5OrqXVIOBMcYvJcg56I9loAvoiWLqD7Xnej0E44HL6U7dUeGC
GziZPGUxIfwrz+Cicy8FbKl+WiaTmfA6+Gk/v46sAPMAOGXaFdLjZY0SuBXVJVHZN+WJj+QzYmwP
JqPP0ZvQFNk+OlehBNUc8jbMpD+KkY5zCP9UYsS9CgFUYn6GHgPk2dgzxAVVjmebdmEraR5QMNgm
UEBvRdAbgOmkJD1UT/A/JmDIA+JXIVeeUirqZrwZVxkgoj1TOvmNo/5abmyH2EyoV2ROwwKqeZ9x
Ye2mqJON4jtMW251YNoobswEwx5aPO6gmDwkxbdaefG2q916GyK4JJPsxkjm/dZK6NogwDEsv16f
/sIL8RB94t/NB1z38w2DwRO9BPnP2vGpzF59KvX20wdEd7d06R7iapJZfL2iDPEdVgfbpzNU+fxP
rTDKdS+Pf8O/xrX191X7Zc8udsQFo9LoRoPauDzYjC877qOoymzrmNwA3tWdlYWa7ehavukgLDNv
jGGGbA0q4sX41H6HINIFvKPtg4IZ0h57iMTF1u+0+PrW/2T2I9UZJoIWeHxFVB5yECmyzQ9q4/vw
xCjkIsXlZYjO04waffs02ye0N/aO0CpfKmz31j4pdKud1+/wQMpb6SC3twKx2GeRWCyW1dmj27nx
zq728r4m3y/vFGAm+9bvqfabwICLDs+fz1zKI2UmQjHbMd57pwliVehEfLSXTc/lH0oab6x8uYEe
xQWxkuqxXiL4vsGlLD3mqrV9nmneTszm/28IUV4a+2OQYcjIQzfPZBoaJ7Y0Qy2UVAD3R0KBgIau
K6YK0Jrfue1ouytRKNsRu++6mdE2zoyYBVeq5fGS7d8RYz8Gn60z83GADaIiDeI71E2/6QugKlQ4
0k1CC/uc3ca44sN4S34SUG47QPg91j8xbaXxBqay/g+VAYAIBr1kmrfhV0STV+98CC6vR3qj4/34
m4PRPcLjwvISOIxz8wcSovF+TA/qeomuB4longGau+GR2RM0wtICcmwWCRJLYwadUT3b1z4rdm/T
mFTt/g3PwW5cYs1w+flHpUbzL1/95Ss6AE/79UPnbTinEbvzNybV2NQR8P2ZXJJK6zzcP77R1Eez
Z3yNisHD46lZbVaSd3DaB/STTPqnqNecnaxwDJbA+bkaVdFhOtTiJ1qzM3qQ/uFT/bUpNJATcZot
YRhb3tPRHd6uayRjw4j7UzWRTcxh+5kXE6wmaJrj/kDPoE+hy8l30/RanCXX4jjVS82nyvwzziSl
0d+tfuXU2mOCACfqleX69pMoF1yZ3OhS28ze50wEXFyRWKGUwVCAE9cCAsjTKK/zr8fx+7OqTH/o
x9IoP1n2lUB4EbkiEcBEoMmJItWli6ImquFr+sXpQ0Hvl3AYBZN2pXODFT78WCFHgAsl40RgodDb
E4Ifa5knRHROc04zLWq5dfWnto1zvVOzNEzbiXc9aFa4x9VpVrzUDkQiEFemW/CBwZcI+Wf7IS4N
i0GW0QbfAbOB0B6pQxRnbB9E6XZbWUT1lItUNlFJe6s9V8Jzk9MfHNrtNnBSZxFTt7ETxYJM1JtP
HXAs76XYT6km0MLbU9zVgmT7RUQPmT8y6iI6Z+0psUk1YDSgMoWH9KSxGKXBrd4OAtgfXADf2tKv
+F2tkYMDIIIyYa5voM2m8Ff+PZ8zblHGhpExjPQT1BL4JBcCH1ttOVXzL2oCKpghngZR4TuaVpL8
QCU1HVoB+T7lyizxmki/IRg3PfIbv5FyaudwX9/15KMMTsikvdUGG+jc39GRPz7g/abMoJjDIJGn
Bt0tIl4nYqc1eItEnZVTHWQhsT4s/0ipOpql40q3HMsN4sKVFad/APP67CXfhj6UbePU3DZK3WKc
6WzpHKcpGaqdpQf7xHsZKGeXmpOb5cDJW/GjIJbyJcaPqAtjddSslqP63j/QnCuuL4jl8A1UC1vH
/kld3WD/qHrAvu+/t0hL0bnLolRHy8VHZ/O0j5fJR6fYe8dd9vYcWTEsNdgoca189IwtSnW76TQS
Y5dzLsAHBl3Pg1pYU7OQJELmqQNaITbGHe9CjvZ8+hl+RyfW2ZEj30B/25hySv2zjVQlq+I9HlHs
xVPAHZw2aQ5hZyS98YoaICEgwi6+00P7sFBzmY5HgPAPbvtMpqeGMdgaAfrXWFDfTnKboCiRELMT
xCTtaaaj+OCpqd55eVwKz21TLuUJK7z+DrfKvbzk1NCFReCjZua34qVIsShlYMmPcSg7pOfKKOTt
YyaKYsGyVFWuyJZY7jtMVcYromdjtmCn95U+3zJ/OoebJ+X+PFtukAd5XmWOXFmrEAOPevbQ3eNs
XlpvXDAEdGtyLOU4m6ApRz2ICka7QNr61vxF7oDZPPGypeYKM47MRD0wbuyvAMf9RaXLnX4Dk883
KgtUiOPbwF1nmkkABEZ2e/pDNIzKZ/D59IH6INNZ0HjZDDdDR5jueeXKbD830TWgQzfO9Cp0NHuh
tMm2bq0TKoT+89PyLKGmjbjBbnZr/LQ+w31nOUFOgDb7TzQevWER31vDE5Jt3AYnruorwMzkmJHq
Gcv12v7xhx5kRL0G7/Mr5Bt0Iq/9DB3Nt8Ffr7DAlPGWyyeA48WND6uE6kr+oEhQgbv3szJ3/mkS
075+Qfx7ZR+hWdCl+ySoIhG57VSZfSbkzKwYoluJpZzoau+DOys1Co0/5rB+pQoFpdYHskiWwLQ8
PvdcdCox8bVCgU7xQQY1d4740/wBFcNDNxVL3NX24woyKh3V++ilRvohFygv90dN7C4O6DG5jw6y
XPi1JbekGz/aP4PwcWY4JiCmwHoFJXSvnCs+8dWxMxwCdsMWcFJ9wSatCUMAFZhfcK3Y29jBN4IB
SxT0NLfzSSnEgMvJY+Kt5Fj+/LyBTgclIoJfShpQv07yYEe7aBtmSTu34QZKntTBShfCAblB8AzD
b18/tHP9VH8yyOBD3lbqXpT7MNx+IkwRp0VjuG8QJDYrYaGL2GfzwAUsn1B+CK9ISmh7MxH8RAzz
Hem9UCH/TdUO4NPE2Uaul20c58d1pr1DZuDIXrFW/h1suoor5FFWuK5/itiKI6fHt0MGtq/R9NBa
Bsm286tdT8rCe1hq55iX1/jGr38GG6JcqUSHgAwHmCQooV72EI5a0DPxIVZ73wIQE8AUsyNfkYVi
SoQx2NaWZdh8mbHMHkxDfYs66AOc0G1y33fnZq6PKFX3CyGbLsKmrEa5w0qz1BaMfwib+eK8uUpl
FlPDTXn7QLEHXSaM4pVITifnQdXNZebo9mE7q9QpdhRfgwUSmA1LEVYqivz8jQKwA41g253DUjKd
wqrkI/BLuNA5NW5CrZruuwQX+iGlKW1jBdNp1m/sO2ySViXRDJPe3T+bkZrYs2Pn/MrkJDag2z2V
jMK2AQ+fgdTjcSOGNVVrQGKMc1A5PgloAJoB21ZibYsFlTJwY5y5nVd4QqGsSrca4Lsuzfuu29a4
yP+K6dUxBHF+xqV1bQDDZs+DKYvTnlv04RAQpYJqU/6lnfovldi9YwEQ9MGuYdzTx0FFhClb/BAo
YUq4wUGhKH3nV5WHOWcI7kCiqLch4U0usTvhn4QUmcZEq/nnyx/y+3+zv9l1tR0x3ZGf74MILSOL
YAzVpPuzAjsze1Gdh94Cxv5maIsgvlkyFgwOIuLetiAj8938mpmAOlDJVvoyiTwghvAvP8fbNkBj
swymgyMI7EHPh1U281cEwm0v5jhbVLWlC2dL9QyZHgWpSV3PjegnHT1o6otaELyjHVpne/Q8kD3E
chzCLLPEEXtmYJyeWE4S0uAW2xtDbyDVB8dFuF5jRsz1FlZJKNk6qdp9kJjrZ5giqT9ADqd2HAtR
iVvp5nnKeF8bzawZpxA8IYHJ9X8FJ6lLgPNMqBLj5x8+ie/xbNwhK1hQMhvQlZAs4CO2sKZh1YDi
VjWsWlLLFI4B8ytbZ1JctoklvNUKrUoDdbxDVxGZUotK4TFWk+yInba6QhHjp8Hw5/C3f4yyaKUh
hhJ+PO73UBj+GNKlWsxlIRosHueVnZITN8hq3uOZK5CCOd5oGx0S9gkoAsA9QuhpYZ6nKFptzdmo
xru7sjJizGnphChjxS3MpQ6xsgZnXJFlILI5imKGExwl/knPDDqbVNDSuotLLAWkzJODdCSQYBLB
mOAUePRRnoiluUlXTOeAeu7441EdpQIFuA21zz8Gj7qA2dACuh//i8RwgSFsnmfcRqziwVp8qEbx
b1gLZ5IiO791KL/paQF5w6FAO7LCG8vDoh5GDcgboc7KjaKyz+w9mRMb5AcaVOip64OZhfUnusEa
6bLQe2NyVq1DM0JnAEk3SVkIzyRc18pxs34YlTQ0UtGrdTE8u+A11FWGHhjbd+jC7uvY+N97fJiS
7/y8Zkaf05/X0uA6P2AkMKPaijILslisPiyug4jSVCqUS4e06ByjgwLmU51RLV5/gudJx1331xSn
PAYIFiabwZ4Z3+ijcdvplk3hVthVlIxo8cI67N4aKNQvcqv9iLz2hIAA3VWbwThiXQ4kJEkvkUrF
STTiNQJ/IN/1NAnYHtpKVKOLTY7eVZE9F5fQXnYo/PNzsw6bkU7GgcbyOYDz8meOc9B4//UNi4tB
SensYDfLRNtGEQckzvvDtoyI/8nN2kK6EtzhkhGzzucW7DD1dCvEBT7wc5Z5JhMsxuYT2tkRdMhK
+0TPbKc4WbZHQTOYtve4hz0yLQygIKL9nL7R8FprM8W9fW5fSGCOHJLoq7Z92SfvaQLzesNDSg+0
xJBnONI5Lk5LEQgqoCfNfYV5uXGcfpKDM0Asj8QpzdOPYEzb2uh1QM7mTEZdFZ7tj/OPCO5rhedq
7olGSxHaDQP4ELdOdHHapgKreuNIrFaKnMBECi+NnwFTfYZ/iKChjcJYCWRWvunXXgboqmEesT9o
f73xrNFWgwbyieDFIZ2pR3PbW6NP5YvyGg2lTZRiWFL90D4pxz+0eNgxtItKf8GBQGD21tsPIPEk
b5ngFP1NJl12fZeYQfqo9RN6a+EySmoHOdm94Jsq5JCo0L0l70sndVT68CYKxXpFiCdTZ25P4XHX
yHXLqHDVKuPSM8p2q9zwDCEGacLK+CjgfkVudZjtn2k0wnl3H4bVM8iA5UVrdpvGL4Jc4FKOwtXJ
HIBKMFwArAuHwQBPgdLABJzg5Ga8fFeysHfgzv8XDSvVfl9FOLdd+4S/Xrfd6qDbaoHs4q8rNGBv
B29HGjqoR7UzMZnZlrb4c30zooXss35b0YIyuq0yBJ38wMeEv7Q/ksyj2l80b0dElUm2dl1s5ofo
LSg0J5sUl7bYVE1+1u+1TgiZW1hbBLaQFgvsufsDel2/UIR4qQTIbARpQ8DdlTC1lEI8vtduBfUS
jmFugI7wlr9YgmXcSCRoo2OFg7WWXk0zX/jVJhCgTNlFEErrovm3sqMjsJYTq86hUsex/bLWghk0
rPvYjBvT6a/4nvQaoUk9PtZmL3ru/ncIYvoZp8W9Qu3yaCW0igsfwkHA1gEDUyRsuMVooad6wHg0
KoKze4lAclMB4WRbfyWqP17rrAT8prasbqHnQwwkbfnimtYg7fiFwMxoZctplEGYSBvakENbG2ea
DRcjekQTHYE5wSB1nVrQDfs0cwAz99G1HdJ98QArFMVDCyqchuFvjTaNZJHE0TBer1mKF5p7KaLS
pGLjCB5HDq6xqZANVLxFQm882A9la1dvLD0WWwc8INcBa45zI+k/w7LVK8leuFNr8fxwoRbMX6BP
RfRIiAA8sVFdiv7pTggmtaFjZqDycCiuUt+y/MbgCaZD8wHKuOoW9YArNPkWeCgpFYse3o1rfxny
b2ImTLgRR2+1koLIyNIWIYdO+cQ1rAxWaG6B4/AvbQuYgW5MkzaIMN7Fngn3I72LzQKkQt3YPorp
/Yd3iXEOoviFfcVgGIp9SCZ0wyfoV9Q1WpNr0grVGnA0t7UeVh/KNc239dmsgtqGRdkDKcmE4qql
G1rfqVEykA5D4vPNhU+UZtPmPLUhrtOf+I/JeMg7B7YwfE8Z+g0Xzkeq9oqD6SvP1dAyW+OFJtU9
4co3YCnF9eHXjJ5VrpKx6BwgeQhy9VLfe6BRhqZ49IyBOSXUWFFzX3nbdGFzw1Tv+A3f2DYUbuGl
T2xAdJr6zhePVZ8ueU5JArhJSzaFMgr61kM3uFj65+EVEWGWa4B6VBSp3ln+E7jl4n1v4NCQP6IW
CTj7U3tgqgfu7AA7yDyvFJrdt+n6BAGCjzM0yU01E5I53hHYDTAONJCxriA8UsHZB0AmcCkW0HDg
oRtveTG0WYT+10PZg9zTxv006V3Ug9EcgFrFpD56QszgifQQ/9QcMB0hLak+DwbgmVxarf18qZEL
vj4PuMCHWr7h3HS6oIAFTUdpDMGd+cZCO/MLSn9XhCKm2Qb5mL0kXp1xLoj31Lqv21E2baVFoAZz
a3WAnwPU6buUUyQ0iSLifPZlXGs0Zn1pI2/3tqcxmvIE/L6Ne3oLbUFcaFvvsctN3ihwEQksISKx
HDtZDDR+dFAS0MxY00RlCjQPqcBWxPc/OCwCZ6vFH1flSAVCkLN4XQSMywUIvwHH9jhPJ0JegAiJ
4b2kR7BB9xdNdO0BJbwUwAOuDEjkcOGknYitsUiWp0URjEr+AAMurUxzSjsk3SHtNAU17SWQorBN
OCdqux1rcdIoqM3k73bTXHaatjga5nAExbiMAM8AUD/AW1lAJZDEWqYDAszn+ul+vk/OJr18rbWk
EpkqhyAMypd1ab1EZvIG2eyh0W8MCTYr7CPin1qSWu5GLTeAHTCDvOHxkASx5u+GNMjR86p6gyfK
0cto2bQcDlGtU68DgbstvHvhYBEmSVTGWDbLyeHaMtpEjO/aY6ANqE2xBtPqDB9LxOwr2Ey3MbKb
pOhEeVMhU0f9gJNgTgUBUoIOLQiSk9B+JgnwS/vmpmL7i/2m+R976IBgA/kFhPIt3RQeNgUahZmE
V76ZCjI9tDcru0fxDrV2EiVxLWqsl50CA8VwRgqnSeeil8XWATjHkzFn6V7vZK2+AwSrFm7Jeo4Q
7CchxCeLwIZLpiXXHOYvTIyiDz9DNRs6FXYkFTRubWk7NJ+kX56pauq+yTrEAaippAouAut2wkEC
GJc++BusIiYtQhDA2mtF6IeQHQAnCpNOR47JhMmnlK8Nq6HGOe2RXvq9ZsE34UnNiOphDZ1fmC4F
L7i3wvEYWKDPhutAE/ce/Z8m7z3bJO7sbnA63NAvxXc0Kg/hLflAOBaJvcn3aOxaANNk63hLU9H7
o5CaqVbhyvFYjoj+RlPCRE/ddmlmEkfvX/5NVmh5hnPyh1g6AtrjyCfHqvL3e5vGOOZjmaqTzi7B
PfoduBv+h79Q13LEtF851t7lQECOQ2vqRo7VIjaEiJbS6CCf+RwIj0PTIUtQRAVEzSxpzxK6X/pp
Eisf5ccoXZX0g0x6eY3MTup++umAEiw9ccHf6h8Ly7/7qxbfuXFyXt+GoYJ1YW0kEeF5vVFI8Mrc
Xp+gIHLA1BkmSIUvJ8ZyD20V+hAl+W6jIIGwGDVKRAXpjOQW2AXDl+/mi82l38xAK/XLQ5WqM9Zl
2W2bSblr1g4yIQe6/dvcQNuvBAoUIlNHdk91n89B4X54Vwqm6kj+nyeXg/yM5gONVGqtVSUaEj8N
73sJTGYCt2zA/fDQbM09T8QU7vQgy8NUK1h319+n7CO804n8Ke6brUV8niacrpStUA+MFxXqct19
TffFqPbwhXPg2ngApdZx31jxSOD3+R0UjXLSFJcR86x8BNw3qcBIZ+/vsbKogrgW5Cis5Atazpwg
n9+QyItlj1wcT5OD5fSYjsjgHPEKQA9vwAOqcw1cEVkFPD3+La6Tdldw72e6JLw7DgJ3ev+TO9LW
CNdhzIfTK8BHo1Xus2B1WH3lT3xwRioS1BHVSAePI1zO9fyf6ckVuIhDygESov99LPgfv2+g7x6p
8n7GGGhEthlnJRFmx4tSSFNEr8wfUec0NOIfpO9A8fgZNeW4Z17wroln0jfk2xC43CpuOzYL0RDf
581d0k/+yzbAHvHB6NtV+qW0tyDdtHyLXyFHAyIkxBnCoedWfmc+NaO2Ax/qjbmkQA8rMCie+6kh
9ZSqG1G3e8RTzLLetxJPJ107zCD8FhnPCoMYghmffTSd0nwMZXoqGAbRblAa5SAw2xm7g4+UyibC
1SzX39Ayxu0VmI5xmD8kTCBMXy7RJ0pPGW/okrho6eLV12Kg5+g6OEP/vP+oyn6blDSKkChriwfl
ZoVBWe36NuV41mlu4J8KD1DBFO+Ye6fI/dccwowhpESr185VOw2oxjOEva/UjcQt4pNyowy3pExm
dYty9YdWjvEhzg93JnmxsRmbGX3itH+o93/ZQiYPzC95EXbAOhG83LjAWDjwFr9hriWHx+5gmICm
VD/BGSpOBJkn8i1PDGC5j0c3Zn+8MUql3JD4uRm/P2WjIipqBvQXenLlTCqrl2NEi+PND7FhFWTC
4DNe9nI3sjVfrsD+OsEiUw/ONmVCBpiMy55v7G05lP2PG4OAMviYFqpQKC/RbV5sVHqZRD7mnZp4
JmCR12CEPyzSd/pLpE5Pc+PA9PZyUgFaZN6L49/SBSAK2cQPCfEIk12izCTfs/nO3/HpQdrh0T8s
rkPYju1Lv/r01/1Q4Hg7K9ICX+YBrss80RJDQ+FfwtbL9vcr2AgFXji2j3u/B9Jw4FnzxBtFJJXl
eC7HPuJPhn/cMTS1RUFAnPWr7dOh7qMciq4SrckN7Z/CHYKHPkR/wZ6hEjBB5j/hcsCgI3K7PAkf
mCFq8WLa9mpu2le4CrtupZGcsWBptxg2RSsqgf6d+DcHbT4//aPahn/lH6m8ZnsnOussT0uP1xdJ
FlcUHlc5Zl9C3/nFp4gx+E+5u+ec3gMI7GSiwNq1/TtjLAhecrfQXjta+ichH3VmoQN/3zjY0D1Z
EWbAyVcnhZT+iD4QHUX2pmmgGPtaV9WU08LaHuFQ5uM/Wm2Y4sNQGyUh5QPCYgzQRf1A1aBa38+0
aZm6VYRfjjncx48ZmdguLrKZgG7Ip7L8AvRuHqyfxe/vIL/An8KWlrsMMcVFapAMtIY+qGPox/is
z2zJbfcS/TXgrAvBqKh35TgWyOYMeN21zjGRtLvhuilrBEgYqn0GOsNWISfEAPPKJuXjuDu+20Xc
bp5dQlqHzcLio5mKaC/cd2dkU9ZIPcr/WDqvJdWRLIp+kSJkEIjXlEUY4d0LgSmElwHZr5+Vtyc6
Zm7f6qoCpFTmOfts8+bQI1CFiyqBOk6hf4XYl/stC1gYC3Qh+2fIkcTnpwWR1QYboqTjq64UN0b9
jdwiCTNbGwGDf5mpOeqsPgSS/Cv2wsOu3UBWJ+GgFcpJig6lg2uXMy2j+OraUgTAOSlPMnIX8WGW
pyyMlYy6U1439lc+SYaoPmOPLxk0SRuprtzSBghKZPoeS5J9reuo0SdQUShIM4c+d0tWMSXZQz0X
rzJcEjpLkBryPnoYJLex0Ke/WMivy220HErKImAgoRWkUfAzkiuvT7klQGOmq0bTD74gDSmV5lwH
PuBObUp+iQLbMWZ1keKMzW8ye+K9fkdH0iOGRIaoEHCDAnrZ32BcKOfLplcyGgUb4VBB8VJllJvv
ICXc4zf4TE3c4X+D79wcfcWAFDk5bAPlRm/xA7ecmhMNDjCqYQDzR2RJMInnAlCVE4TkEui8OkN9
OpDVQ7E1jpsEiNpmsnJzFJKaJoghRu3s+3VT3Jgk+llr9o2CE8P1JDwsSd1etsF5U8D8e9ufRY37
tDSiNXyczuTpMep67jkeAx6A6pfs7NPi/IaUoV57ifsCTbaNea26Hzz4YZ456bp4sen2TWHlQbJV
fCsgY0zHgGD09SpndZsd/nm84AyDoRIsxy9al3h6EI/gNutPDy5RBS+/XlkwfckEAGIz8S1dYSL+
D/PGYDPGihzmuJ//kRG2kOFXVdAJcIuaQ8VlIq3PLzJKQJs2mwOz9Q++7Bj94BTU3/HiyFnGqxoA
otikK5VLMtBPr5X+FmFny3lmf/zv6eFavLI5fYQ4WIGpjtJZM8z9ciVdbP7AYLGVMbwuGPUp+4lq
+B7yx+uPNImKP1OvGt6gk+IT9Iw++xKmcTR64oFQr2tD5o7pKu57tXuLZ3Ub6duuuE2654RTf/mN
/aRP73qYdEh5OizMVhE5nR3hmZ3LCy5hchOtMi0OlqvCGkUCDNcTp1gS2vAe6PxC63xr9x91oEkv
j/pz/fFlu22E0eCh3zl/lfAnY8hksFk28/muzdvACfxniL42U+BoHIEpUCXCW23sZzaGnPl4Bp/f
qIY1FVM6Dj5U3UmUjUR2c/gdyq0r1Dz4VU4OEJwPupavNZEKM4BRFZNy8/ygCDXdDGX5qG3H/fGb
Fs4E1u1grYbn2To3veQm3y2OCMaMygKKQzvVoL/FnjrUxunkEOmMtCtHaQJd25CrPIgtW5Lv1Mzr
9uz44N5fwjhD2afNSRgJYxQJSyaZ3Zhry8sU8POIHhr797qmVxM5+rme3+WzYPXcdzJK0Rm+hV7Z
VbEjUIsmTLpWv6zlx/IKwuiwZcS0clxV9m9DTHaqSkpsVtmg2uxcgD5+8vfhqmFNNyOyJFmRkDR8
VtIDFF0EhOWrgmW/X8+n1jImh+Mxmd+cbrNFxVJaFEbTszxk6p44J4hMC1HPtAn7TINlHSxpot10
dNcaWBZGXZXIaedoLPlAsmI9DcrWiSnPVNHP/E45YPqRD18UHxwed8pSLrJ6xqPFNluR8klgzG6e
Myim+eZzj5opvr+a+1BtO95px1z3a0wBKDOm2Iva/VDm4eGrueK3xg+/xcRFWX3p3eJVF9IFG2Hw
12WctXw17o0M8XTxpUh2QGogokKyJajKDftrbM7U4JnPOlE7L2E6qj57hemyOTHcK4f4hzMm5UjW
MDTtGWFyORKp0vaclPssCy81Msb9PhLZ7+g97bw9S3EK8rSil+0Un6A7uVg9YeNTVW3sV2LPqk1x
aoaxOXiFn+9UWyXqyDSd31/RGSQkEliiCfKOaCCx1uTnOLlfo97qUE0zUnN1QJLoxbBk/KoHi0YE
6d7QPa0J9dLLn35ReXHsPD+oGVYJvMKwGn1zR5kdoYXrIp3YH4oDy26txSF23vClKIc56jDYpQDo
Ckt33MR0k0PUPEZ9bAEKW+cohfeSb1O3wkpjU55ujJOxO8QYVF3EA/TIx/u5GPX8d2GzXNSdeokL
myS9aQVzb3ubYwkSyjv9cVRu05/UdSOS8CokyCmLBnRbpXGjOcOADforncXhYjF7fi7hGnuv8JC6
T2aJGMj8ZscqYlQGnvRD3XRg82X3EBNX8PYNyNXRK+xs7o5SiSfarI5o0VCe0gKvvZpLBpJ/fX3F
I1/TO7T78r34GcsHJJtQO35Yh8MP9I8wm+bHujuMB0vd3WfHh47ce9mf9Elb+mwwN3oENYKNL/Pb
UZrIXqFgUETgpe7o22f3rDbebVLIqNMJu032wHCP3B22pe45/Y1azX/Ww152/mbjJh8kh3FXH326
Qyvq9E7QzcvfXD1rbzd+E95t2BaZNv2JWtIF/MLOJ+JV2fO+5rl7CL9fwMP+Qu9HZTL9cMTrgh+k
TdFmpn9Tpuas87Kzkdxi3n5+TR8bE8jync2aH5G1mm+m50/PiWG1I0M5q32Zm7JHOQPZ9dNw8Uqh
fXuMXL1Kcx7MOo12rKEK0mZWhmyqsY4vgnBsY/YzeJbvq2/n3PY35jv1OosPitb++KHuDHic6Tn9
SlVX3Dn3P3eHJgSX8s9SBfGrpk8+IOPnlTr4QqI92GrhNrQfL8ZUNOH3WQKJYdDOrSVSIfCzCV0k
zBrCdk/wrjc9KFHEkU070y8DYcxHCWyRHf0fGxaVluwxazSZMipBoixSgZ/vDEcG6JkBRQ7w52Aw
BwDHWhivxJATVNK9FsDCixUcMQ55w2Vw4uuoIEJc3hjmYKz434B7gWIlfLnSBC5EQ4MCP5AzTJmR
xnGzZmwn7WulykNqjpAJ0rdaroMEazHDeBdn5BTHIA51gbH4hPFC7Dm4kzEs2Um2mRzbLa4BMPp6
OGOI3zCEhjTlStav9OCB9b+QJoJSr4OvkZxYeD9MLGWyiXyDfAap3pGktYOcJsqXkzKOzpYmd9RH
uiRPedmNvsv/d64cvkbYXnmocPXhq/n6wdAXUNS9zVWaZYtjV3S3Xy7xx61BIl5CBk2pPHvrVzAp
J8XlN09BqtYF0pa7/cbmfd1qQR9WysMz4TeRXNT32iqgSHnQUDwdKoZGPGapXWcihqXftdNVDAzP
CqVEpE3jDsacxMI0bZWS8+F/NWyh2A073AsgLH7pqQHpGGs88xsKGPw3Rj8ensxOS/Ew3TdTQjiv
GChG6ehFECL/jbyZsXkTScNrOvn5gOMLP5f2RUyPg24dGXQuek+vUH2+QnATIkvUOI8BEoquX1yj
RymcT983t5gNoSnqjgyMErDc4fPwBG6yD4rzYQMzYmhK2m/s/oiq3N4ZwkC+eYnCsmsIR1cSbg6/
ufYc9c35bYqBTQuNOBfPec7GmJFZC5w0bnvC6KC0K09EKDWKC7XJGpOQPr3R2+6eG3N5WFHWOM2+
f6dHvs8z7swWexs2SXFRRr+erw5Xv3nXw0ydKrOhAcf4xusvTboCMHbN7t39rACODg6aO3yMn2TE
XMxlEiR0BfcB16gDOerNEOWKGEdkrKcRG8Jvj1o1XtzGn9rvNk5CrRlgaqZCByglqcViYPFElmPi
1AODBIOy0ZfPjvldCAJvv4/dZ9DxdWgVSH2qk7Z7be/MY9jVzvUZqsft5xsFEVm3b9A1BZIKvAjo
nU3A4xXzCjiggGK/8IeYatkfvTrCav6RCtn3LVxAUSb0oy4PCPwgcV/UXZtyWaGUNIS2O7g1ZxER
WggNeza3BOl755pOq3mxwj+FkT2Duezt/A5hu31ODohp7ZPh5ZxSnhF8OwB9FNK+sm3wV/iwAa5T
UAev49adwEyddiii5x+mwJeyJxRopB3hEUMMq1NyfCgHjGkNksVqgpdl8AxMJEpB48XE8PJacXhV
p4MRNKqwew/fjiW7QuDUR/8AUcS9Qiud3/ze3alTUTEc/esNbg+n13G68/bhGsqg7rmPcX/Qm16+
VF74IZF5hKRK0l4L9jB4PqdHbP/GJpPXYU163Z9dEI1FU7MJmtM7c9UhRF8U1N6bihv00Ic7C4Ov
csvNh3fjMSshEBGy2J1M7NSlYOsCdMnQ087T+Y4Z8fyEV55O1IJa4nxgddh5SsfpaXWkrLoUDEht
ddFBTvVmFym5A7GTUWh8nQr10Wvz0v33JW9d7Wo2hGFyzhILHGkHVz+M2wQRMGLjiChkhKbfM+LT
S3fUr118YyxZj8fTDEiLyIvbhJO09RuNvVgv/AeUf/Dsc7ruZA40i+6wi7+5XWDEAUkks3XdwW/Q
suNL+YUMHDbiHd1c4ymgvODuqXHdeDgadvkC2NfvbD4I0ldsbTXQkOAmxRCNHygxgx7UZpn81y7L
0QHaoactFO/AIChxOm/RaZwHJN9Zh5Uvnw844EqkeSUxKKMcgg2SmseyCVMyEjWSt1qepMmB9nEO
L5/c8K9fn7SlqYsWB4qzta9Q4dxG3VUfZs1P+u52oSF3BPeus2mCIQt/2Ps5BxTe49qQik8uv8sm
PAy7lhfSFlqgs96b5KuZxfiZiTaUMnWf9xnS334gL911LaNdRz3DTuYVzO1nhl9quVqUs2rQGXWG
nZI6CGtmjBmBmuGr9kRUB9iQgrmmyBQJybU42xLG9+ce5wbZGSgNTW1ZbFMES7On4gO73zPxpwNo
YB8O9q3WYAB6LYpaqCwjpg0L0H+UUJ9g9BzclxItqaT/JCnS4W/VGR1f5F4c8MhoqPXt/odFqQFe
GeGhsHfKrMkDY6bBZke3ZluGDGbRcrtiDvudPtEb47oEo8MvN9rG1NyU4w6lA8Hz0wyRWEVucNg/
QhMuPA4lOgIKg55Ulzj5RV0f/G8r8sFtV1+k554aPboi5bTkfp1rfDNRYv38bu3192aLhvNf3QXk
6oMvG6EKddNn8RLIkrdk3ts1XtZq8FAHfsjYGIj4tehuO7GfTj6IWiDtsPhewZ1DuRiZXQ74Sa37
LwQR31llOPW4Wtwo3Xi2+vanddOJ+deihZyXRzLP8HnjifvrZhQP9d62pXRvpCIw42qQ0b04zI1U
9KfZQkM7g5mE8gwe88TpgeF8xC2xGSmpOEDy7UmEo7hDbX6P2PL/istjnlJP5A2Vwxfcd/D8BhS/
+H+w74Wd0WP/Gxsrqgb6jcdE7wXNIbx9fDDunsyc5SE3QShNV8NYPB1zwLMwJU1+1Tmx44EC3JEB
Y7xGq3OjC2dBI267hQa1JcmJcIMcbXdb8ekW1anE+UwRr9U7unyJkA8qEFA0Vgi6fk62juf1skVm
pM8/vv6hctJ2d6ez4T1O4lSwfqS21oW488AgtRJ6zBFCpz3msy4S1Wm/Ijzu8mNr69sbI2CFAQB+
CJNJx3vEcHYKmDy4Q9KJgG2QN+nQXeSC/2QlYmJWx/SoMsl/jpIC31LrQNHBMvGU/CkOkgEOaIFL
E7eFveg7WFWXt0NlesfP+b5Bof/zDmNohDM+/z5+hp19nHsZtDwvA6x88Az5ReK0WD9orgarRGQI
ZBM4FQgWIBmIgNPkzVHaC3+W+9C9GU6YfEQp93/UaDYO8ws2xQ9bBSSQxyjXmwsoALUAsf5g8nmU
6Xxhcfeq04cZolCYz4w7LbtAV3FCHXiJsIo/WYRmUcPiXJkgc4uFunlSzLFNXhUnGF6gekAvO0ke
iQTs4Ytte/B25dt5uKgzen+rgj35rxgcIHOzY8B6QNUofjVwWQfOaU2Bm+Fd8NjzInMEcfLSMC0Y
8mv+yfNk/RtTxkPV9Hp/3Lp0HHvk80htFzIYHyGvZJUMs6FygYj5FjOAtkL0k/3PtFsMTA90jNzC
jD67bfxrf7r+Bvi4rG4DykFwQWI3n6jzwXqw7sg8Np8di1h545dVg4brkeTsGS1AcLMj3op+ZNqK
qiMDK5mxkkj1AY5nbr2MSryj5tLL5veFpAxt8DamTZfuF+lVDnFy6K97o7Fvls0pV4ZdQeu5O0Sf
I0UnJ9ZVd1irCgJ6+87qO2sWWvtfj/550khVurFs13DLrKFsFNRTUA2v0nqdCrs7eW+wxn/Yn9qr
7DtBqHhxUee24KOEiSog2p8lVasGrAU5vyLLFJk6ryHizZqSHI0WPZL9TpyLcpk9qFrtj8kJRBU/
W9yjml1fPgH43bPpPCNMWD2gF+m1bnGP4ZlE10X3hNH3Y0xgLsntTwf5dmrrmyeEXckiXjz+XviP
KhynMKogqCCHeaFGEHlpo3Q7DQC3njNpxaRCrhG/5b5z/UyRKUD44Hs7vikzJyWDuXTgjPN/CJIT
pP2XrBU6I1Wh9mV0siROVTCKkZSPvrRbo6HRlTSb6w2XD6n65rctUD2i7cXJ4NgX6XLMy/dJEpUm
c5KZb/mPpYZEYqsZ9r5xT+2POnXAu4U3lWh+OvrB70gndAHbeus8c7G++cHjD1aUKqi4cXu5841S
TVtNomJsbCi0qCccZGIavG7ka+agQJeqj9e0MhQE3IV1v8Tcx4HdtFpklHhXrP2Z/61UCzv4u5Mj
56p+9urhPkKZWSAfywU1V9gZLoJbuLgVtKRBX2FnRacFJYqgGByCRgB9LMTf+t/DV7rpGm35rr0C
91AWBUPFA3se9CMTuVH77zFQoh7SLPdHySV7S8WffC8ZEE77dhh4SmoVyukQCiWRgF9oBYyqCalX
JV/BWzZSAcAQ7wfPW2oiU2maMJjHPv3+TRp/x3+4kKgveGv/aGt/95/D06JMugp8EQLlIFzSCcjz
fqovq91XeiI1hU33NrjlzFiqdAzbX2Z9nXdhXTvVD6Pi2zwnzUQGbT0J2YltnN99O8Afx3Xz9QRP
kBDQXOZY6c6Eh+2sTaiUGNmInXm9L0cHWGVjk5nDc/kGk/zyIAKy4fqxJBACzCljaE6fTsGIMp6Q
Agn/s3u6ZemavVEzhGLYWm4KjcmpQUv/Pi/SJNq9Eio9pw/N1z0WA+muTJvqsM+x4cmnh8aZs/hl
14xQccZyLBTJFXTFhMdVuJ1trYc7zthjjtE95i4Xy04CLdzEBNj0KbSUPfXFv+9NAAQl8Vh3ntRI
16oIX627u+9wJkm4GO06PHZZGrjVSxFfyaipHhEQcOJxBVtYAeT6HCnDHMa7td2BguGt8xLqueaw
pwAY0TZS17ydYkBLew7lMGTR5ZhxNeqyCf1kjmxKEUPd8ixJsac4/icK3BJ7u82ENlLdfXXlWXlO
DB4K9H5y1+nB4wM6JQnkmkLjmtKIppZ7C1vd+1kj8IQCsjabmZ2Qc33fro7KVdVFNjWkicmiOeV/
BwhvgTJVplJNTTit5poyhIyHEIj47uuTJOgT4bykT5QZC7PDhP659lc7ZrSASpxXxAC7jwi+zIAJ
E9QEsE+0kpB+NTMEpkoerv8Gv3d+qQsdbR4tGTkypmSylt/YLGjt057fRbpBwjvuOTzEUCU6ENDf
eJnJEfAD+MG+4yNg48xxzq9dMutkZUW1QlS9jg8UBg/i17o3kCx4Jje/GjBVw4ymWE6kqDHgEvgX
Y3rIkYFcF8c7JaIBoEVZGP6eonPK4O7bgMlsCf4TRuKHEN8hZdSiktELJoEo1JXx3SnpwNyCZoAC
p+r77ne6YknIOoq2xYBfyXYkvYUKgY7vszZnPtVuczZprftUMfqWrDZ+mBJ/LA+fH8lSt/B79zJH
HcCNKQHg+PCTwRSK5M4IDQu00kmWv3K+4ykwdFq4BPmB5UyK6UIPytnPntwC8yqd4WP8SLinCOev
MBAah+KUwm1wve2TiDAGnttJDMlhzRqkAUjysQKuKXq/k8WO72PKA38FHKIUu0wZS1/41HJwPCjn
i89s0fmykwIs+Y8uv7WSYS3RtWI9XC7DQxwZhbtG2NlfXhrLS06mvNIPptMdKd5ft5dtQ2EhCbAs
yKl8DkEy7kPEPgXET7mCu7Q2nwEmAOT7ujPL7qJEFbWEBaQwdwHg/aTPJ1JBxt1BHiGn1NXV+S9G
sNpw4G3Nd1hiUGbTDlCpp7N2ZTzdUFfYem7ivbgWp+784D439RS4yxyWnhq+133MNCo2RfrIelf7
R4lb/tYULb0nTJgaNwZxx4MKpePnxLw2kVN2uTyLP85XUInYrjjwsfCQ5Eg0LaKqBE0vOjnCbH+w
KO7hmx5qeRhUJTe2hPUtXdqecCKTGGWOdS0+7j5pxfixNZwWv9kRCuhRjD+m7nqSaJnA5JTUbzNx
mcWQ4YlygOJsmaNaYCLmdBD2mLb/CTbVdvTiLJ3dJuxklrihAvAmHXCFzPFNOCrSbAu+pifJJY8d
XMvl119CupKPpugqvkJksKReQSEgz4KSugdDvPJhMDcVTibdKqzl/Bj7jbcYaJxYy59ElLM4ZKhG
ouhZnXZHOKYSGQj4Gz0cr1pJUt99xgx7+VmQ79WK957SAMcP8Snh41brtAj3kD4Hy2zMoe79RmCB
pYMdACXFx61aYtGNG38v7kjLJVHbAojaZldJbH5O9lEzQW7AOwYE60IuDBOgCW6I4UT7DLK+xK2G
uB+cjE26eC1eIIjpgndBqIVkV7YK9DGEwwsO2+egD8gwrVyj8foix/cM62wcB16oryUshaBwTnlV
zMAgEAHrTvp1+gwGu2JvylKpP/SS2D7hkUwlwmd0ALFENEDaBCgkxv/CDCWdWLqksj6lnE9dcQcg
C1psh1AG7GrFasLdiXeDZpNpCb/2ny+1JH7AM/2b18P5Sa4vTfCdS6lr5aP8W4ovx5szLfyDRoj2
9R8jCFzLTiPW2v5NtrJ2YqokA8oxlfffs5SMgS4yeUOFG1QSYys+EKZ+/FlepBYU/xgmhXaC8QB6
yeodHq7UkncXExsMUwK1xVmfpdM84HxYle0NvJpp7stLufvR909N7KoWHXldJT0pYBg9Tk+SyyeZ
mljfDPuCG7tnlvRasOPN5cp8OSWrA9i2vLRoalUcQOwfskqEBFJaYCxNJ8f8QLo1qOH9+Lq5N9Ol
2trfdiq7cw63yToyXPnOgSlL3v2hdpK5wiCo9A+Yz/zcyOD5epwVIEnVAYiEHwlXl5qSBgT04sXX
KbLtFO6E+IEBAdzxbk5y3UC9cLIHB1nCSB3qKIxQmpZ6TqIKW4QBcKrbd9P+6ww6O2hEkYwhqf5O
j/Mp2UveNjnulc2IGmMdnIshz0mKXFjjNVj+6RvOwfGKycHkX5Tq9L0Fiem5deHxJhQe31JOsOWQ
OKHvHj5O8/ivnw+pFXsHG1o2gKr0tC9IA2CIwNHHrccrFfIG7Z2tMziQUkG+PMjCE96mcfCMBRfJ
qRR3r2zzATB02vf71Bkd4qt4NdHDYxf9BqKr8KRDkVkVM1xKdoqIslBnb3FpbaYJd8aXXPs9e9mR
zoFGZL+M3nvJJVN5/P+phmNJyMXES0ExBFwtFdvfhJVWg6UumKfSqvSwxuCzcLXh9Trvvy/2pM8+
eqM5dJrpPXbVBRzKC7JcqnD4ibC5cmcUT39rtxk9RH+Nj4GS2IfT/WUb0B6dxKvuYG86rCmW9Mzy
1NFzinOdSNeM18cjcVxwkPQl+EgLjJoQsSbN9Gzyvmgv4h+tYPHFk7Nrd09PJzxYjLOeW/p/wEgK
149fku7F0f3s+v/yl+7eM2JgGoMZ2OBCSPl8OgPnuV31qPg6DMKMa0MaBQUmpcNXJkXUijvBAGPS
p64uBhb1bYohG1bV4Ud1y9k36gQFOhS7A4sSAOp6aXcA9WjXlMH7yRlM/Ia7asdhr7XvXwf79Fi6
9GnwCAw+OCBEMzg2ZEkf84kZb/sopA0GvR9Bh8yB33jxNJ5aZxlTBp2yoaDqvXGR7M2ke2TJEHLM
nHj7Ubhk0neP87aiCnc26XfOlkOaIMWMZne3TesxTGsGYZAFs+DngxHTSLs4Zzj/0V3a6xvVJLiQ
BifXhYhCUWO8mSBS0ydyTCjncQBlrX2b4zcGygN7BQWAFJL0wnh3OCcDwCGpL3xCJ+tIVh2vYU2Q
Yg2bafxwO2RJ8AY12Eeaf59Sf7MuKYeeKTci3i5U5CF/5JvJYZn0P3nyUG0M5hlof3FTwU9APLG7
0e1vSpE7UAJtYC7Ni/ax198QYIQG+3o/ls7W00YRafN3pET7cT5KRwyfr+YCH9HudqKtjz/bXC1y
n5ZTVkYZ4Ii+T5FefQYcVFgGoNyZDWeLN0PVB5nAVJxDxm4ezcWxd5S6uK+s4zJvQdEeJkyARR92
IlN45PX26sN4tRdHjBEZJia7sH/VQOjvggJw5Vyqxil6gkytU7KhfaZ2d/pBAz6mz7LB5HF0J+SH
JUy8CemTkTF4aNIq/NtaSKinXIGBhEsmRGuUaaDOnenr9CBdpnSn1fTrjZT9qEngPji72xdtJnwY
pukbljWjXCU8EoubjCY7tMzcTTDU45cu4xuYFkufQQLpyiQqgFlN0vkBqlxQUWY27ASmW8Aqw4pN
wFwpU5upPPn2wA2iIFuJEE9JqH5XQgZdIXWUCVuyIR6PNdw1GNHMERbGmBtqYC7wxCH5sYMs72+x
fLpzX3lsEQVDow5HIykfvVMDM/T94t0PBU5a/xo9ZwS59G4XCorYCrRp57rhP2TtGqfO9RVq459t
rH8Qrr2w3D+3oQba5JQzd/WaF9BEaDIuxvptkFPJh5JhtY+X09DkoVg3unYLtwbvrNPbyaV07kWD
E+7gIbCRGXxcdKk7lk0fbO7pSaQHzIabRG0pxxRX7eG+xgHdyRsGpcpTTS4Za1pUzNq9Z0iFNWN3
jzj0YPcMauCS+Fjgke9+lo27h85IqB/kvr9u326+okFeIZ6J2yDLS/xykC/LwbfrKcJrJqgFnjMj
gHiOknojSUgA+97flNMa5/Z7D7Iw+7uxfFmBcr7jYbhWM1vJ8Z14NYtKHXQqR8cjCz2clXuv3NG1
EKcU5hZuwXaBYDGtqPqH9A7SkKwEhqHC3/ZwyeoHtQ+qfP0Glzh1weIAWX3MANYIBNttzkPWMIQO
tyZbhqA0Ljv8Wce+STFVAiV1Qunk19h7NIJchSkruA4G/clSHt4vBtkeTGpKweN2jNCtH4wjHC5c
cxSNP0uuHfZAuEe/rh0a2PQl2aWqbSAo73n6G6N+a5Q9Ti2eIKIoxOeq5UKZ7cIvilTNnqBZfpOF
VqykbJLDyRVHqYxsBI8qkYFGuMtdmGSIJ+ZzyuY5jrBOztj1j1oe4v8T2sZITGbh25HRw5IrjqvD
bqpfCpYmUUJk99Fvzxb2BA79SPr91gHVByLkN/IciRbFLvYTL+QTjMlP9cAIPPlpXFeZocbLX049
2zB3gam8zxw2R8kuxhxPIIhB2Uafw48p2/scve43tVkpY4Xj0st4Fp17jy3C1ifvU490JBuB4hsz
//JCASx62+9aook5dZqUce1ViN7Y/uVUe5KAXM0jRYDkUyrT4SAuXlKIJkDUcM3Y7pjlL/kWWQv3
t4/LGJzRmQVvJ8DdbE2R/OrYj6lKiXE6STmUNnw+peM4uCmRdIQNa4CFdsnzHPTUUSZaVgSlBcc9
jie3twfbYb+n5R5H5lDGRpXT0xvZ5n0YVSuq0eGPgs8YRb1t3EqJ3wdnhRJGgteLNGSGWk62jtz1
e4SSsXxGPaFEdQ4B/9Cw3Bob79chGL7lHA9Dct2r4NKdqKjJk5AUVgWHOnVivXz95VScSPxECffX
4kGpugLOw2tp4FMDFre0QquYGw2lMEiUp9o9wB9/2F1dZmRuy6M9AMYcjmt5oXsoqfAoyyB+Rx9k
dBCzpSzg9GTbx28Ym3ppX2guipttRoXbwT7tRnl+lZciXzaTE1ALphyD6LV4YmhcTiOdsOlJsS7W
+xe3tLxwXf+gMkvrOAFnTwDYwGp7zmTFhvGV0z8g6XkD/0m0x6PdWh7IPrxjQErELtKApBx04Du/
EHwY0iO9qHx1CibEvh1k9qGAsByPoQ5y1ETvwPq4vW+wz0fU8v6QALggtODM3GUA2iIIZuaC7aIJ
ALDwTAhIXwt1XUwYaF53k2AxQxfaA48hsih3/s1PngLXNbkSywt5jiDUGTpHEzeVFrXQM8xKJxqT
pGBGlr/P8ACUYUL0Xvda7hFOb/Pc09geiCZgPEFl65HkY3dY0TzY2IdAxHJyM+IacjEkAi11hLct
Ow1T/2GLFPFfCASCE/E7eHvcgKDQOGxIfNK7+PTGPSqvB20eqdq8YAdMULyZJeKQ+q8hfFrO3qDt
5GeI9GHALP/pefyFHa2+nE6s2H/bGZxZHratI81m8MLHFob7kUanAhsBTTTjE79v5J2iAeT5gYcZ
8nitsxT4x3G2LCYHDwOUj45cP5GBTZ7MZTOHS6mkovc6zd+yk+B5476FMiAb9VzfntK++UT/SCXW
32cj1aXMqPhkXGfkIrwzDDWAF6RsgfX1pKtCArKQP8UP9PkpGKn0rQyxcS3wokPIky2ze2j+eN2T
dTzJ3yVFgRi+oWnRTnKN/bvW2DtXY5xBARQyGESgJ/KmZA3YCFsMMlRvSSvN96IJ8MaF7YwdZCsp
FlBS3Yei1f5DCiB1AlLWVWId4TZbZQwDc/oaDsZqiDB+W3tjVsWXix7Jy8wYFmcjhnC3s3QNqkcw
lQD2pQ6YR7phzLB/LHN2dWxZ5NlDC7rfc6awx9AkU6SAKrl6OCZXIwLHYdrR2GimI/wlMbrDiZb+
CinOfvxajtl1+NX0ZAyVUO5IvfFrKv+9x/+2b4TbMp5rO8Y9gqgLjMdlsNo+wpaq5aorE1kWzQdS
9Ynsbi7PIQkPfOmuuaKcbUjxxtO5/wvnIDlSJClvE2s2GCzJamBgj9FE446jwpcOoqyr5PqfacC/
l+Wq4N8rOCmhWfkSLusviutndHg5P2Z+nBCWjeMQlLIW5vRdJGsu0/k21bw7FK7/DDEa29liZuqQ
XAbDS+aK9RY3rO6g/7wG/Bbp62gw7Kw9hWnjovRiJDbe+kIdsDYWcMLG6UiK3bnKY94iNTf7s7W/
DQoIz0JbPEbZzVaCOrpfGSEZomGwTLgYZEV8I5HeAwLQtMrPPpSf3nKsCzB0fvqX884oBanqfSzN
0YwT1yOUxbAxTEKpjkHyIiI4a3NYc2yB5SZTgo4SHEr3RfDRqa+yZj+47ciiNB+hD8GA7Obkp9/p
FtWbbJXty6UCCLb7XXoQCFOQk96Qh+BH8JkWfMeoSNAsZyxXddwOOM2GKkItKcAiq/Z02D3YtNG+
1sMKRtuJvWbznr1nObsKpysaMLlKMJ08k715IjyGmMNFNl5CxZoTlzbd77GhxKtH8Lkye/zEfWC9
5VmZY4QIx082PwwSmklfDKUZYutF//hewB63qArZX/EjBtpAwv1iPPX1zElK82VSbcs8RW34xXSc
oI8hibRQTOfZaokMCweZP4l/GLFIA3lR6efh3ZONcw8/NF6EgTAQRgtW+P35gVIHGRCVt7qQPF3t
2oaoMsHHAoyoR2+Cs3h4Nf9xymjSr8pMHYKX0D/OWy4c+A1m4TRlIBJk6qiTyk4JYOui7NOcw+4d
xkPt1J6SVR/Elu2j595OzSU/VUhwTEbR6bWdtfM6/KJ4QhcV5cwYMUbC6hInj5PO5ApEs9g1zLhH
jNM2cj98ZQuY3v2Jzm4CEryC302IqmPMyvB2jAf8pTtQK/H94w1mGNDTCKKPwofJxnUfH/DGrs6/
l6MbTgpv4GJg2gYR9fT+03uuqgwwEnBbGHo7LhWaokcyuDd+vMda+380ndWuImkUhZ+IBJfbchcc
bghwcHd5+vkWnUmPdPcxqPpr65ITfGAESub1YYPHAwYVgNLRbghI4jutzhHpbuQtXgS0ZQJYj5VT
uxXc+cghWgFQXa66t+i5fLI9G+77Z8Cpu+y+XDEQDDZdtnZ2/e+NLywoiwdunjwiLM/eNO5vO6q5
Nqu/s2Fe/AJDjTeS82+7ik45zhdiikoV6QWvdB6xwt/PsiwqovifJHUHqLVZNtiLvbGG34+fi0vn
YDUHLBTxKjdv2JVR4k7PWI3iJwjCHeWrokM3C4SejhcUOiGFD1KL08xLS56FvZDAa/scd6iZ5Re3
Bm3cu2V0W5KaAsLGlrNJmPqg5/vCTopombBwRy2O2S3ZBzAoBxJJXGT6BIBGh6dqXn3VUhXG3ooU
RHz5VSofY1QGQs6ukpFTYv3TarpCOgBCviO397LHFmXmwSPhUMuS0xhfAa8mf1EilMisF5c9AlXE
gb+ZoSOs7zuTLM8mIeug93yxS+ndkcqsRDDkmXtH65PRAmxEtNDJLpJFONPMFc11RsmIe9SjLy2/
Ca8EAdXK8Ez6YXyD2io4eFeS0TAcvEIohdOa8QlUyw6Z0JEtGQ9SReKvtmPqLcUhvQeSD9tFUAAa
h/T3+BdIZeMG8EFvWA0SrjKQQFNpuTOFh1Koa/KvXCF+MI+/4vvL7/gKwBAg9P6pIWttzevki14J
OpjK8LTzVD5KsbaP4HVM2vuX6Bj00l0A+yHZpL/CH59QRsDmLjkk+vbS6FOyBTGIzKEMRlU6fnRL
8re1SbZduTIKrQDYjewrvTR9PvBm8yc0Q3GNRIrZl7TI1xnGXtiy/kLdy5jIOYxBlX9oTHML7RyQ
OHI+l44p/Yj0a0KUqzUgZMTlmR28Qh4Gtugrq8UkBcT2D3jOEJGx3BJs1mnGjA11kyH3kjvIGPuB
gi9oQ/AEQH1CdmJsqfl4+Od1cKdEmq5jLnPk7TpeJ2AtiHENVe3ZZVFGy2q9GOdYnjk1sUn3Omzt
zCUTpodMk50HP+efamr4MP++2dqlb74Ff3VQKFIaPvHXNd7GZtDnnT3YqoVAPyS8wjKO5ZpUhpHU
27t/p8Fh9jIafiXjT2CeCqizooiLcLhLdyaO15JLpGuwjuVP8EI5C6uVD5mC7y9thSXTSy7IlcsA
jdCoelcsNVp95mNgjaQjxFTQk57NH0IqW2Re+eSCj/oWiyWjmkv+/GFI+g8Es1d2QRW9nbJMuGCL
fS3q0zFaO8CZttHfMq8Yzq3971Flch/xkZ9mSCNMqaIbQ9XRZSoyZlZ9oXZ0cH6WY/jL6RBX5T2H
FjA3QYWFn9I78PMAlsordBxvGW7HABSpoduG60J1YXnXleIKmMgMljlbJ5YmVgvlyRtHWwodBBAK
jXRoWeFplp9NFJGAhqJ8yMBqGHqdXoKoIIvmZedqEvfe9igwWasaHXsUZXcjMmw0/xQMdJso8CXj
hapRm3ad+i+Ou7OYVpnXlSID1r0Zk/6M2EKNom6GwhiJkNcCsQ12QKr0sgz51IWa7S+bCumrBceA
IaMPMuthXQiWo+moBDDxEr3ttw32AcjGqMmM2o5cljvaNNHtHNzFfMCsb+LxTVRcXvjIYm+AGFkR
56O2344ils8+5IvAjjKogqgFVn9XaEapn/z0d1aeRNbT5686jis+pd3dec9psMvBgweXmPo3BKsW
c5b+PCb4Z7MTmN5fH2bR7+Z9+odfdaxQ8Rye+lqmFbhl6UwRVnEFVn3AuIpXd9KaCeK79Di6LDzD
mcrlA1tZiYjIEIUijNaA9Izzb4c13gu6/JOdDhx01ccU1RViNg0YYVHbfe2xeeTC1ogNgENwQPd5
bSBHmbNvBxICkEjiyrz238ce4YsJK4B17QuO5h6qSwO59C3gE2lx9ftDz2PeIUsc4IEF1Calpi6H
Sj0RiOYDJ65AcQRtIilKFMi7XWqZgRp0mUADLKcHp06TdEnBPM5WC0DlB7c+4g2EE5+R7oFdlejH
JS2sZfKqzpFgrVVmCqWKvyvApD6rmmHH7L1594Jl0Aq6qH0Gb0MXpkCE7LXZ8k0ooGWZyMYmQCAR
xVq+Az29nJO/3r/dqpZiG5o8ehIurj6ypm2jVZZXmLIhnZXz5uXJhkamdVJbkyyJfifhrqaVFX1A
ugOtqyH+j5rWqtdEwAMtSG6mtmjS/qjTmpftkvVI7n88Ab4xtVmqTdACULEINYyKTNqmkrugYB1j
s6W/+qfvULObEURSVtntLnBLw7ADN6KX42tbqEVW6aWu3gbFuC/kc2wtyhn/xSavBae9oK9ynJnj
GC6oKNudZwsO+hNWVsv+UeGRn1yhZsAcjyr4fzu73b8vHxXsBhIyLSbVWxpwJnH6RVvBHp83+VOJ
wECUt8qgsGW2G8kmrhxoWZhJIimANAKf1Ghv4lVv7SC/HKq9XiHwJ6wdOHX+BSM0Tqumg6Xs3MY1
aKABpSSWAUu5VVWVWCahunwdcDSSVrtF1ywBO7y3ZlIXaks2Z2N0Sc0HEqYcepyurpHt8pM2qKr/
HNTlFbSy22oEvp5aJzXr286hxwnlNEjRYi2Nn1AKPZyImCP1ghskW0BCaInQTf9OA8vzSR+vRTf3
ESAFJDS5ytaiqn3g19fHsYEgiDky3apKISYiMyqSIXPmLYVN7VeNkc+1FNAvVTUqxW58N8kGK14x
02GbaJ+ZE0AosmuIaSgDQN6g5ng7Ek79YXaQ0sO4QtJe1E00RMNKWs6fLZLLhOZpqOzZ5+FVcUHR
9BOQDZnC/CszwG/xfcoUQG9nlTzoR1SyxOGfRXmFA+qQM0OSUenBFfXdjARin8b0l2jGtVGr31rY
N8g8umgjIydIQVeTbGk/qOKSYtnajOVn+saIoE51w8MMlgXgM3pwgkE+dMc0j2XGxVXCo+xhDsc4
oHWZB1UtN3LdNtCLZv+e6cSAQncoCoeUjrmqomHqkL0YmWmEgGQUAlGECLvddZhbUOsq6TBmqTMN
WnNUNMhSllmgqCidzUHGOVJU2I3XnR3HaO+0fx9nSCiNSt1piZz8IvGYOpz4yqDCvLmVULLZEsNU
y0mwR8uap5sTwbcLiBcjyUjx1UQROXcSR6ivOYILSY8oKCjYSGaJDo0QRIQfS3BKKVmC4LMq0Y60
rbje/QeOUCSTFpM0v/75YkgmTEeMoZ2KUgFMrtYH+XfdblSROYVF7cIpMnRHutwrSmPppPBDNJfi
kmhWfdTr1gxLenIwrHmPKrylC00jzsfoufiXr5QOKPsKhgLMYR5tFdVCXmCCQBVGQHJKXAZNITUM
bOGnMJa7wr77sKG0vewrPwbXCe4bN18q8hOz3j7ZlLQnCcIDsZGfNzdMGwr0JVWEFgNGMkwmNdXS
dx3PdBD8bptinNzQ4mXOZMzb7fo2GKLIMMDJYA7FdFBXR6eS5/ZXx5N3dUfQTbd4NzyWmpyJZNqW
DCI3yfTxb+JO/fPdrm/MD+HQYKAAJQ+mwLR+sGrst1kvszoodQtDxrnb7B3pib8+jNqEqWx9esw+
9hcOTVTN6/m+W2MM7+/6nPvVsuJ/jt59RBP0je5P3td+AicOVZP3DBjQyQWwAQ+LhUnwHKyixviF
1fdpsZ2zCkhfSYmOHJs2q764swcDwvwEjWmv6uYVavmR3ISdUb/QL6DSOmDvXQH5zKiqxS6SyN1k
JDBiXAzs5QCSAZziyTkO1piJfpdFv4lEKfN8WOdb0y+xRmM2Gz7w2kLBp8GtthveZbFOnQYaM3fC
OhoITK2KzgbNvrNz5rPe1mc5iT8H99JvhV0iLc5ORaNbsPeDK9sIs03S+AN9lh4aDKZOMQguRiFV
a6S14idj0V4w3wyZSqT982jlbeH4sgftHMaw1virgsUIalM375pylBq4VR8r6fNqrnB7ibd9Fr2l
g9UKaoKkHOHTomfMJP7pwvOHh45IxM0yyncTFzUgN40e4HtjU0ZJJdp+zQktV9kq2UlrsQHcifT2
14UyUaZc6uwZKC8AV4JSbaHAk24sNt3bEI7JLZo3eucj8ifRxT/nBwfI6hlU67dmvrCrKLw4Od37
DlOUUwjjd7zr1AcPhEjO08by3jBZwZrV4d1GvgoXsOzI0fT3OO7KcXGVjR4+Czu0Eg5PF2AjolEt
H+Y/UANzP52cu5fhrhTB189GL1Ch6RnkGUvLqv1sWG88BlJQGXcTLREwM+a+d1/UQAmzBjz4h5bL
59TQiyhk5z4oT9jsW8An9wCyEt8YuYzvcdHAO6uV7PtIIG+MwsSus2E6Y4ljlYLHJb5/Jcixowgo
L0tfv/zN6oDZIWdt1lC8S6PLh4P0BUDIPS+5zaO0CC7R5Jw/kY3adybX4WML0BcCblI7hpdtVKKJ
rpi7h/uCs8BWdxutmRIdGf6kJ7LZHanOprk+JW/WT8YeWZLj6HUj5JS6TYADtVqIhVqJXn6Pxgdf
f78aUTX9ODjjuiX3zXBq+A7u+KU/nHewB+LaiutpK77bKIIgpCb1z7tN7cV/AZKAK5Es9BVoST1t
pjJyZL2GmeMXjFxwgCl8XtbyWj7pyHm35F4/jKT0gzYolxXim0Uj8XKkeMbu0ywD/E0r+Tt4IQym
74ixH+e1EX8DBln+a7jxr5wBkHlxBf+y9TRqNPZWvdQv34IieJPadVYoQPJA2rrQMM8fyP4H88Ke
h2rF2h+WD2vDVCUtF5zv1gPe3Ac5z2vc7KzVq7Od2Aci5CbaX2et27Q4GV+JtWAn2SycwLDzi50u
ps7VT7Yt5sey900OhLuSU554L4E1QWx+sNoqmULqYbl4gcmH+6G6kjr+3WibJIALKkBPRQzsHKdI
xSyRTWO+6F7mp7rHCrryArZ0d053d9sa3C7D+RkkTCmCNVivzPfHbAXe7f34a676+0oRU+Pj1Ti0
4j0KF+vemSDmV7jPJQvFl9rXn3S4DfdjeBt+Hz2+/6RIMXoN/VVv4tRRrMITYBUhb0i1yqQdV4ab
13hZk7QOQnMpaYdy3oCztZ2e3oPHFV6ru+dBaFiHYtY4/dWrbc7i+2DfW50q0RM2V7HhP69OCxq2
5OjOp6TZMmACXub1c75lcrBfDr7uuxaWt2+wC3IkeOJyM6+4Up+Bz2AMAFCP34Dm8/LKbsRXG0bD
To+SmfSWSPDTUNFT2/YkvUUIhV/X5gb3x5vFs/owgX1IaS4TgAAeT8SAAYLUrn9FJpbLxKho6w+f
Kr3GXUmVUXhtyPxfRBbQ9xuX070UvdzHnIuKIJwn8a6NObgxBUW84AKQJ5kyy5S/NIfRQYJigkgF
jwRPTR3UWaEndZZK/ID3iM6V3eitogujCBi5QNyhmGzM0seH5UUs31jU6iRfOAqraKCzN3QXnDb+
eWUZ6MbuNy/9DH4HuAaApoznYORroAbrXd+lHZKe3XkZZcWODPoqyX7W/IPsqJE0dXp4W/hfxs40
EDxcXvnkvGcITaLxcqlaFeo2kgJwfwtpHebcrUSajk3yIwtot0z5MFr1fkqjNqwVxEB7ZUYPL+OL
dN4D5qtbPRsskNGiQMKRVfmAP+N7vTfvtbB1CTHUJp5y56DqFNyzh0f2J20g5GqD9HnyNtiGmdfZ
PDOyQzRJm0YD3Hst4P/uHdjMJ902zdewxBB6fBjig+xt+7CJMBWGLc2vkklfJAeWAwJrg3cgNTkU
dVyFIyldToSk8JsdkNIRDB12EoRlRj9Nt8rvuNs8BA0IazesEqtOyS7TymPm4AHyc67mHQQfu+hG
cEM2opVvumcYnNMKIU6szRNOiuVOoVe1qp1q57ws9BiyX+aftELahVKatKYrFmAICIzUB8J8PYNT
uOQv95q+Cxa6tznY8ODeKcabcBNiQon607R8tB1K/x1YZZb6TIBe9r7l32v2i33bGELV4QZ+AP8x
WnuOLODVhiV4FWmKy3ExgWF9mh6UgKP1REZ9deN/HNYJPZf56h6ck1NGleuRXvNvvBo2w2Pw7Z1z
cE+LMqCtvB7eOtdxbfHolBbvuHdy9Hn18O7C6zSmDIzcJwWZv4MT9XCq6SZCUbGEWiV+7MNqZxUV
/cJU2p5td9AkMSPoZW0yqW7suh/n49SCEyaoTeftNp2Xf8ru7ULw6F5vgCP1x3I0/UTrsBw9/DLs
GSTeu+uw7u3tg3MHJlnAdNGphs+3Sgxb1JUm07MiwuN3c/+2r9+8kZVRfw5xzazh3wq2nwn3eePB
776zYBiNgBZGkxV8ZYabIiXBAm1tjT2uaAB5amif5TDUaezUJC6pl1DVnEJvCPbja7zNi4NrDzUF
/GHdfb5LD531uCipAllhXGPoJOknLIcH4KG7znWxgfrHQMcD70VSRvrMhL0gHRVSQ7e2gJRT9lYI
YA3KHh/MyyFSTBAYtOo4OBU2KD3elTd920ngvYxcQ6mO1+sxRsyZuILfhp+y9w6jhmi3bxY3PGc3
eJNFZwL1VO9QA2tUVxjUZUVmdQ24YgXTQM1J+pxnQwSXn0uzVkD6qyl1W97yGUJhPvb3yh+MRawG
hsg4fVhV9nGEW6TSeYrFcwPcxzWFOcaI2jSjgcskhPFH8vTaC4YwH5xk19N9nyrgYyBiN3hSLryR
8QR/zFYI6/iSCedk3wYpZ3tTRISsc9B0DqNH92uLmcZpk008r5J9lORlRglLo5fFSFOB95/2uPRS
r3bJJTKvfCSAftegaqA5+XV5ES6LJoTQfgTVpjGgBiEYu3ekSkZBssMKImp2BlEwMW/eg4tsTg17
lDEikv1Uy2QYktx5tSCygEpTwpBC+WGUQnebfobAQCiPmmy/JgY28AMEUMSzY9o7JZKAzASMCjQQ
eKTTE8hL6FqSytwdjZIeN+yfFI6ms9ypsEdK4U3+5OjfAdI8gD2ZjGpMOzjbg4gHasQc92sTZV2o
MB5MZC0kPgbT2MKPGIZEDsfsbAIt1PnGPf3FWHLvarBYx3WMuaV7dq/xOjj29otCtty6zaQCO8Nr
Yd+muSQ+d+bfLRBZ7TLYu/DtsA6EiI6F4GCSvBjp3xjno+nvfbN3JueegsMYBcKPsPrbqBlX87Bm
1GNU4ECk9vNvxjM6Yzw+LHir6SopB5e+BttosaD3XjMQwp8kD8BgGmvkmoZfnfAId6uh1+6zQJiY
mO3gmLxgi1Pz+U457G2GqDkyQczZIcK4Cf9ymwIuT9PhVHIJOjkowxt7C8jdvBke8ME/z1HUIYCB
vwatkXDC0PKwWfNxA4KF6/GBFc/wxmG3Ae9pSz90dD0cXIwH2bTpFLIrwBRihZ5tmhUUiN69Zwxc
N6fV4ek5cYpXgGSfORDcs/mndQ1WmuYtLBwRvDMmySd8zV78hHV+SMtIMMr79Goeg2fy8WXMV/dQ
dABWA3L37p6wZLia+IhPz5DYoFovuUd46k0IXbyWmE4NQxmYfUe3ySqMtLWBQr6BLZjSx6EphIDJ
sVceyHEcTQRbMebs0uRdbDFir24zfCdQNp1TCp+dELcC786qC82UD73x6MxpmdCFUlcT9bb2LT04
YFYVfenzWJtlzfZGJ27cQGQE1cdDeiuYXKMjlOYtUqmDWtWS7gcQ6VmBXVPrDAf9b91D2AaK1t6t
UcVkDw9xGpy0e7vOmWXsqEpumO0X4OvXNj9tlz7jaw7U/8EoGrr0XwV8/D5uFdz9i5tHoTvbM2sq
GFd0UldchRdKPkxIQKOipLLcojHHXShlNZ87AVrG3wgzXXCeIzkwlF7ss9AXQLbgwNWbJHKMgZzG
aZfWzORr3EdXpzo+o0ClV1xn+uluq9Zq9nzxvUp4v1/scN1r/KFE02va+C/GLR6kNSpOPdi+sdwg
oeiDZPCZ3jG14RizHlw5OkVbPrx2QU5rIaw8hMTAX95sN85GoVvJ8K+Eshp+JEwxscGpZ8AOIYJ+
szK+ivV2tZ1Pj4ZNUnFzwQ/fFrvPvjYWMANvd2O5cbhgK+e86E2DJcosq3RFiumBZEYAsAhCHLQd
DzhgALXq3En0AbgWLNvtJffDOfc+Hn9CZissLU5WDd6hYlSENliiSlw6WvX5qjs4ROW5wlvFLag/
JNTf0I4csekiYN/Nu7tzAixbZEndNGp4pttbr+nwYLH+AVXZD/uKXBhSsCHhwf15q5sX1hrwEdgh
tN8Gw/ECywEGjQy6KPpcxWi8EGoJuJG6v0DfHKkoDO7bO/M1qiR1Rv9Xbz7AkIodV3uxdjRBBxf7
m8szdRdVFeuWOkqtr5pJIXzg26GUTwygS5Mqr+wXfMb9vzEpcwZGjyJvdT+9mWA5s9lFozqMDALm
syyrmQM7rwRkgYO+E1vpcQ2kQT2oMuThEwqd1wem3c3+MIE9Mef64iQsw9xaGoONQpUDA3AEH1iB
tyhS5WHx9WepppinQOLMu/Fv9Zcj4cs0i7bltJiwBGpmB3PeBi3OJBd4DjL2C0Q0GZTQyVRiVTy4
1yxIV5lteh7+MZ5lIq+k+JjnVsfkWLDs4qH/q4zgz4NB9sKK4ZEOtgRYxVKL6fLNZoeKhEAYsvkj
2wIWQV7Bjl4OUi7IoJPWtNzRVWZE6+ANxJ3Scs1x8CvOua3YY5kfCN0KyHVwXTWWm74P6/dtMORi
5ZADVAe3VWufGfu6bIX+yujEC49dB7V/DI15JV75E+fhUG0yW8D0XZoBAOxSYy6d90bvDsKHkAfd
hPbPZZnaBOvLGL4tYyKdCHlZleHm4BC2Zi7mVtk4IYMXoBxAOikanSmHl/QdNWghJyo6AoLd2Uw6
nskxJVeMWEfnnk2jyKqETbgXGLQwtLhURxUftTVwrGAyBGNDGYibfQEYzxKcNby23sT74TdQJkcV
FxlHqmREBHw0wowB7llM9uYavxiufAxYzLydZrz26XbxrxFOw4o1wH/Y8iTVe59xOFn4nr0bbeAd
Cg+Ib83ozMiswJFlm+P6YmiuTcMxkDXg5xCXrRF1BloHVCPtNig4Y8aS/G2lzov1O1hCF26EaQcI
yo8gOWCLh0WT0ysSO9YsriHzI8657KDbx2bW+uEVOscFs7vsRUL7DRFVDy8pHslYnYO1XJLlYjaZ
NsI5zpYkHxcskltHGavs4TUfRYh1a7u0T1dM6tlPsYm3i5b9M+3aI/S7ckigyz4X8y9fUj1Tr/3Q
DC0L3EK87UFppyxIgWElNSC1pBVi6Sr1zAAJb6q40dQMdk7nyqF1scswnjxctC6GpJeMzAjQlHDo
0KjFEPLgNLyMevsf3KJpAzH8gk/U3GDPPpsf7N1NvXhkgMrKn1bPtlFfMwZEEBYp8AWhcEIBjtvz
Br4NBKa5C5zWRBqcDR/KJy2N0NdAh/i0bvvCOkW4Vziq7jY9BIcxO2yznd1N2+1qkcK2tdf0a23D
ptpu/nQJvGUHL621QyDU6RGtjNuEdlNeyPfTY/+CVBSsQnsAWyGjogaJ7NIcExLeJsd7w6OrcUbJ
pDOuoZ5f555PQVeVzKlaNAyglhtrqdLxj0qTFyKnEEVI0N26bGwdSvwqsspgu8Sma9EwIbYvePOs
gSozXQOZbdGsV/G4ujMquSKnXqE55+RFT4QS6L7cFjQLmpX2td8IEKMYTZXNoG6xes+3LpmMALRz
eCkaK39glewsug1OvWEEduf+NszVUNo6gAlynsAApVe9+hO55ep2mNzKyVK9voQwta/paiUynoHk
CNcmqiQYJu5saLKdFtR5Fijt30CFuBUTOJyuNl2kG359fUXlstn4NeXdt1Xh9INtJfofu5Mr6BOw
V08MiTbJF8NhpGRAZmm/WHUvdss7Ev6u5qNofvI1ihUxcyj5F4GEfQ+3iDaDBWu6GFsj/Q+WBdmw
VQ04qM7EGYkcROVYE8oepftAGCw+ds6sXncstw6gWRbS1zk6+LF0N6zRLvF3Bt0VBkbQdm3GGZ31
zjB7L4vDz8zDHfWIxXD3cho3YHX0voaNJ+4ux5+3q/1cGTzd12lnwBoNbQnRh2fN92RDqcUl5nOs
Hp1uaQAsAGwnxOcFsZDvQ6F5NTsry6QUZ07348eUQQACH3xECU+s3I2DgKohI2ZyWQNx3gGRoMhs
BIiNME4mkhODxSA7EsAZGrL95CIB/ziyMmX1RGUaH/zMYMPKgol1H3hTOFPQnWCXj9MzzxEREeSO
PTiYPmNBec78lOXvoSL+nOG0HQ0WC96xWSd7SnF/ZTPAykYUubbNpTYlnBo3QYuljrb7GHyoKEix
RIw+w9fw3Jdd1tyF2HuwjraqLMAfOqscX2MKuAZPQoXzX2uNIpH56b78gxP06s45QHWYt2pnhhpd
Y4q0HA7ckOuYipgeUKS/kKwVBiaySmceFtVMuk+jAdJq9PZ1p+nwRaO1UZ9dTZMcUgZMaVg52bBl
zGIalDJaXu7A7Sre23zC08aj2nEu05IDBk5rSp9lf6Sv/PcvUzt+3D45+IArdxntd8lee8m0E3Q0
FLEgMdL8Zy7WfgUXd9CWpQiIs9/cxshRNnEXhz/vOQZntxP0tgiFJS449rWZghjwQaELdT72Ce/a
hH8t5wA0MY0Lclu20vYiirBDVZ9PP6z/lZ1CXnZ4GyoaI01vHui2XiJYiDbvp2l8rGg7RbQFy8ka
8b0Ynf7eydZjlI7yFoIxhJAjre82zhFYHDSy1h9Jon0LGyP5j7eyujSvKOIlh5Lg56nWiHjOWBkF
DdLckoaOwYuk/SQeRqbiP0C6yH/ERAjis5unj0hKlLbYO4WWt1VaQn0EDclaBrRH1MBfCQ4yiKNP
GkSZ6Bgvf0I2W5fUCfUHP7885Kct9Xxcwpy2OASDR3ZT1YA+p1FNOW2uv4nrAtRY3DyWrj5FL79r
k1x+QRfkB6d011PsgJXOIp3HX7wOCuZ5xgUTpJcIgOJbq1tiTrEfrHobe/bpS7IAWkOX70CgBK3S
xPGkDZxAcG4AyB4AFJOPACKSq0cReAvlsuuvrTb48HSbgh1DjoB1PMBbEELKDcSiCdQ8TB/CFiV3
PWvhSNW02oIIALCfsE2m/s4WWxhuJhCWwOzoHkTIEBpXSn0V4Gvn0OPlgwfCVwFAyZ6TBGLcmSEa
kEwCOTsAckAwKHoCyT/7j/6h/YwEZq0A5fQRjPTX2QErbEHSGiykm0tn460ozoWhUe4SuhUQ4Q28
Gcsb+B9lNtMfe/sHvci/JPqqKhv4NN2FDWfDv7Pvmhyy74D+5b9dvhhMi0+yw0SD9DL+7ePZxrt0
Gj4/MfWziCHb3qszukJQ5mGOViYZGDkpOyuwoODGEv3sI8WanOQB65iDgSi8d/fuLh8hRSmU2/5A
EzuNGgP7aUsgfMJTeu3XjezmcGmbP8BStiOLvwGfD+YM2PHUecA+HQVAELEyMOZg3YmrVQe5GZYY
R7dj24O6NSDK9NBP1oCEbhI0FTO1NjK+ynqkS5gUlODRTznZoNMS2m7rHKEfECNdXBLNUoihxhGx
CUEhVjmQPKAaqCigYUZc1W0EPGTMEARjaN3FjfrnUvSzATr2VRVA/87pU3a/K6b2R1iFf9gMYY37
CNQxEpER5nDvFwPyb9JtL87h3UOVsk1V/3f2ih2GfozDPVnF7yCxq1ox+Qtk+wntaNJq/imsmAs4
5uplXHpyhDfX/1UDt9uLNu7dR2M0MGj/KF1gjAQ8XDwA6jhXXAxwTMDh2OcbJKYYmhWvCJDPYn4M
C1RoeCnjG86Ar00p+waVabsJWwTbHDHEVKvMryolnGfmH/dv2SsTbCipkQ+4MmCXpg+4SjMJRlgg
RZLd9oTGwsAs4C5kGRuxQZSd7QzhyzRyI0ODyjaZFKeqAC8Rhy6HFy0WFlULEDwxqF4A1n+PLgsR
NlhfFPQmqc4BcV7uHvbIBezKyVVOZ59Mov0HfGd4Qr9BfB63wLXK4pNZx5b5YEjhu9wzHEGcrkMR
H4BvJkO8LdIPKCrnw9D9BRidfVsi+I74YnSFSJgQFxyiCjgdgFmIOo/HVdZsmYw62YyyJJEJKxsU
7tk/FrggZhi6bOJWcoJOwisppPBfgO12KYtJ4IIDvQ1QH4YPngwoIj+OqNWmIWq3v7DhmjnvYfa7
BGqUsHiNGMCbNhtDmZ+PEgiHth1xwVDe5/ALSxcQo03aOk4KHRCNM1rOTtYw320V2uz4eFbPhos3
2gIz20rAqYrg5xKoFvTAe5CDhEZOPAUFBcJvTVh0Rm9QtFPysp1hnHfgPiH1A9BwoZO1GwMLw6nP
mENa42XJlYpqmsCtscOvw7OT6cWZJiNNmUeRGQQmeQghNfxvDCaDH/gSgajFo2g+J9Ue8SlmcOCm
PjfWmV1w9BOYi+s0HmvHIXQ1RsXOGATZBwgW8CSHQZallE5CZSxk5Bdv64JOHsKxEQd1/OXQ/8zY
xwDXqKuIDynWseQ0DSnLVq8D+QNSNOchHuKuQ74HpFbj1ysYxg/7GH2ghD3BSJNuUl9dze+OsPq1
o0iKd5GeKwqvYcyJhNL2S3AlgXPjS58ZimfeqFlgjfTEH0bfixCj+tWjKb9bVMggsnFABeQH6F5M
CyC6eRhSq4KRY46hfpUszd1lKeYFgtwTXHTO6ygO6d0x1gHEF1uXH1B5rF7hLDShB9TadGYEdMY7
ZF/SgpoKep2sXbUWftt3QA6fGDrGILKfHkUzcETlSRDdL1h37d/FTwFbvhj30UPK1JQnBkdstYKF
H6COJaGxcDko1E/U0glXhdiFkIw6Lvy1EJawiBJqTvOhhUgRdDhupOboNLug7MH8AzemBve4B/HX
4tPzs+up4gZ6w7SPuU3RMRPP4xWAexQtZBjnobdcLiFAMHP3YIh51lLfYD+UpfAV9t4HbcJzBIuF
OFAEEskZsgEdUuvAWwDKDetRMLoxBr1UD+0CSjXx0GKOv+dX2A8/5rbLUeDDAIZRHgBczO9g7JE3
TNVZTF6Ens7/dDdEkyzhuwsWNJpRLrTvRPGVC3KZbS0rrAMGWNCO+UF+LDm2cGKfOA5b9wQfG4kx
oTHVh8HM5IXoya4kdAIAAoVRq0ETZuVP57KYX6wMxy5933kUbbp0BeSGth4WJY5fgYNKtrdop6Su
8Y+9E4JT99BxVZUG1THnpXMZrP7DXiUfLpYWFC2uOm/tbvXRVcz//gqUzzA82BdwLhElgE8LphE7
VkDSq96V6NhNyya+qjwxhKpuxrOgXKHpTVdFBM1NvJDiRdtw7ZG6JDQxKD9ujIVykelzi1vJV/eF
RneWecH5+41H8j8WJVzUOO2+gefOZCRGQEAYCeLDsGZxPyEyyPCUZCjLvDnnrc2h1dEGjZYx1YU4
ENmAWEGxluBIWFZHfV2ICCYpUI7DYIziV6i9D5cEc2KPozebUfJfzEOQUlvu4EA5qPgLBqpAr0gE
bJpqkDfbblrEq1UilL8yv0zRz84lF/qS2Jf/oBmsXXgCMS7zKoN9CuacKhdDPCaNMh8TGQDeEmUX
JFzQl8OyPZOcVpeHFj7xJv96eJqAxZURljQbT37LLeSI4zh0qbhcOFL+xAUHF8PRwS86PIBI5Fpv
2ogeQ+m3vU8o4r52wtxJOxgg/owL6auwLye7CwMFFAGEHjftV/CzQjE6JuvjiRHNs0lEi8vc6Wp0
+i0eLGQebLgeWCfU0b9m+miFsQYFYqmIF9Cb0D3zXUfPgAdJ+N23Y8XjLpHCFeZqTmbwu3SmyS+A
gBnU1JU4qZqpglhszTqFfXDINxerdW4qGckgdWnGKDYLTYTTBVPFHOa3bkxIiXZgRDwMlKYosGQj
m5MLVSk5+VPakuWyEyQjng4elAEqJomt3JS1jS6jbojoJFw9LunLbgZ05Dy0AE3pDkgQDZ5GXiV/
y18qk6mnEOrinTONnFfwVXznVRD72srKCZIbQR7mMPLCB5Q8X3PbZgcaVYdfieG/LOA+6LIwSBoB
mqKwelI/fpBb/LD4xrTxSUHZinlKmNlyEZ4OuxWFRdZ9MZ1jm7aIcYDLiHXbp6Ee2Qload5NGpMK
4dsw/OSqIInGkXg4bga6n1Hcgp03ykuUPmx3UD9sMBc7xh9W98sz641z/u59msa3dxyf80t6j0cu
V4ihnlUL0cMoGYwaxR1CM70D7BV6Ik+1Ho+KJ4XbmXonbhWr6RsMnZGyPFcU3VarZjP7RqqQqy+3
UXEosFJMVF9oGgOWGug4frXGPmSgbcrs8snlkOgsyHNWJ3Mw28lmKP4O2+9jeAXOpEqZYRI4DWGH
gMyyKlmw7T63tx4itiDx9BlnDSd9sqoyHad7ZyKgGDV6OFHx0iiUd13GQ+YcCeuzX1y2CN1l9ybv
7nUkn3Eob3t20DlNLJNs6CgwtUAPg1dnlK1A319ZDZLyb1iuhfCJ2S4pJYYFB41GXLYaCW88+8CP
UhKK+w2+IFcCtZAUtjRYk+pM/0q+fplFt8guTY8QeAW2W5aKEdBk/EUTtRlSG4wc68tS4Akn/WZD
ueeLH9Du3xStVywUyRfdpkBRk78DCRm/6HDHbAlGPwTq4dOiHigQ9ACYoIkyBPucOmOLlM6jq29a
HxfHIjFR4aiaEIye4pdG6sb5L0NZboLlL1HijGNklx0EafAEl2IfuiXk2pKvqgBilPY/ZRu+aVCH
c8pyjsQlD2GVBxMKaA4MsZ7qSuBv8qoYlXf4gTXyP9KcKdbpKKrbf2TCn2T6DrcsBki6EXfnhmSI
GPkvAchBV7HaedPGksTDuzUkOajmYZfoiEvHexkOyRCI0mImDoiEXtcK2bmiVjIcD4laCMl1T2ge
kIZRLGArISLkib1EyZtBZRO7/DeVov0eFGMCSMu+G6x9DLqnf0xQmb2YLQwRF3ct79jjYK6EgaQx
mPamtp71eVYnIJaZoiV40it/8PgqXgwaTBHZEvRGTBgTGibWTFTDGM9WXHVLchcqe4ldQOJscCZY
U/lHGebKkG+I2cQSAs87L/7NWxhpq67oUtthadp5D/CSNFTknmJekLZQ+C9RtRMNALrcwyaT4bUF
kZ63DCaeorpGmFFxSDi+DkjutD4Xk0vHSfnYQ4YP7gENS0n7nW168ZV7cxaCGrFOCB7Gl7vG78yW
SJH8Dgv5U38f255pMX/rh3BOgiLlOJVOAD6n6CIXET4CFMc9Xd9xn1NTZJpx9d8T41XnwGlYybrB
p1xFQmDN6aF3X/9mL4qBlK7pEKLoabA3YanFdSAcYquyaIrvmAIwBL5cUfBEq+9ODYuabsBK6dOp
Rohol6NyhK5kUppumXmph2VXEFIJcnp/VfeeTY8KDw7pgRA3Y7RE9O/WuaAXt/sfTWe2paiWhOEn
ci0GQbxlBhERp9QblyPO4gTq058vrO6u7q5zqjJThc3eEf8ULCph56mWSMIHcaYNWL387HessbKl
Rn45JLfy0xhv23TEFxxNjG7GRj1cyqhRbC8NfniLa04yAO5cuY5iCFZ9k7hxifKRZWhQpw+HTDSF
uWAGNna43zN/96XKlGrjkvk9AKiWF0jwtpTjw/2MjpLyT1Kz37+umYKIo0weYfYwzMdi7iYA3fB7
Eejzv4qmnedDg4rn4ObyQhA2fIMsDn7scyB7NMMzOKdpEaXPpMzaDFkc8wDYqTiDNgG2kLeTByuh
bOCmf6O8UX8OHv4NZl0mMcJjY87G+hST3nFETVOxm/0aCCjgk22rqLVLtNhqwOgJXmQ+AA5ieuOp
SB7e37x/Xmgxefr40HVbSf+V9jzeZDjCg3RvgttgI53YtyTZbLCTiv+OnM1fpyPGQU5G2tNJsOEp
4JNEWYZEmqvEPFb1aysoshGxxhPU3CIQk0ZNOB7LPlFjKUDcIvDSAJpF4LXrvLtnt7kEVa3tHRWO
aKxAtepIFF8aJdhicB6UVCYAIRxNXu3a1KTy8EsZCfIEtlR1kO4C1Qn60r13sGtQdTyxQ5DoIUgA
viYKTcn7enZasncCO9J4iIVIalCZv/0MLXBVIiddLCY03ky/UW2lJ1OI0Z6AoVlg0QrKnNNPZzFi
AiInH4gdyEDtIktFzD0RdlEyGTk7ZWQwFuIHeZ6rf4o72TOkfyNOCfwD4IoDPTx1tAFq1g+CYDVg
llfv9ffyyWs4eze3Rm4vquLax2fw4HFAbSratsZIpr8iLHa0NaOP0bg+3BbjU9gi5eox6TKoWSvf
oPXTYIi99zb8JEgqQ8LoVK9C6zMSUaCwrhZgont39BGRmcxvS7lFOCIQNlPkiLJRIJCMeZkkY5Cm
IzZKgxbUIbaCeTbc8ifC61bQJifiNpSLg+oMQgkhZHDtQYcWIExMhHDOI2hDZ5V4qZIoaAY/YPhk
QLxxB5A5sSV6GvyC6Dt60zp6RVzIOSCXeDjvQP/WiprPEv9xipiVsp2Yceo9qdafTFTjodAp/ZH5
33mQxIWHG6+vxULQzeHRxEpVIh+I68U90qUIvQ/BfuGE6lQDHD7vnatpPxandTls/4FFyeFnjZcP
pzW5MbXqxv7R5me9AAM+sSKEndk/81xx5rb4YrYP35gILTWnSvidHDtXoFiLSl3qM+lhpJOS/RZF
oeIYwOnSvFL+csceibRWkw27mnh4uU6MHOqKSBIeVqgkhRBD6OrfqTNqeCbAu3htezpON0fAbzIX
MI7xOPR5evlVhRaWlQZbzNF5PXmp35YnREeFxsV+sLPyzjIDmzMqowzBG8q6WOb7Ngub/0r5JLb8
XfL0K/ySTcLRAGsYJMIK7lQMRrbie3RgRLJKyAVZsFwr0qJghYH4I5scaaogAirOKWiv7jM/GWnB
5szwZTURpP3hgTsg+ftN69M6F5aLqOgkBxAAg0AP58H7oF7saLNrKG1MM21gBfpmnHu8q5pOaFex
0cOgxh9uixmQX4GoRrtTTRzHTQrLsdlvDGRvlNFSFR/hST12T5o44mTH15Myu2eSZiWX7EvGIoiR
yYUSUoIIfXQiFeKZ2pcd9OFHoBYP6azklX5Fl0RUyGlvUfixELoSUSFdDscnPlNWXvDB/74spxJ6
J1ibHEvNuLE6ZCrE+B6JTxFavPtzrqDnTuGTra3uk2JdL25pES6hWL/unZAgyk3oMwov1pA3NCav
oA7qLnE6HVKvZg/nlRM3gylenI01kvaSbsx02v7yMRPW+EQ0FoxxD9Mvo9y/pBI2FmUHtIqTv4c9
KDFwuOIils2JFdOmvJ/g70evfSLQEPghoAkzPPowgejvY6ERZfRYOZ7gvvKuEZHtLvmQ/pV/+7ik
t3iHzrxz8m7Zk8DbGiIPzT+b5aIC7H871gCty54tVeWHq0F7Rqeh+BotnewL6Ciywnkl2HEIgXlE
QA40ODuniozkAvLO4uZN7iaC5mgICmhIvsE8FGeIDHhvIsER8b/Om66QOlSxbJW0KzxraJ9DEJEz
nckpuRGHJOqcS9IM9NV+UTtf2pEHg8punjUaM/zPK2knpGk07BfShIg8ZkAMHh3vta1oPKidaUZM
qujGQNIDa3RdzASpf+D5PqwklNR0yqxgKfP2q6he7EPV5ZKzjCTaXGimY6jwpzqAow9+c3diFKsi
BRTJSdutyeRopq9fJTTukPTRDu8c2iCpznslYNuHVgprALZQlrxBy6+ToW+OJJ2D4NsI8RYd1Ivn
WY8AQk9B0ZMQESo9CwHllDh+rWDwikvgQYdOttMx+QFkcdISVP86kF8fQJGI6/tMmy8LfTa8oU6x
ptRCIE2obVBLZkKx1uFrgsAVWCRCcIs6hfmryISrg9RmdNH0a4wchE2XRlAiYxo9jMiebCOUxFKI
MUCA9kt4aSHiTHopmQqnalxHRHBCB0FOOP+alzJpkxf2no478rSJYZZeGrBYdGKfKWduutqQZyqQ
yHBWJY/FE0qwRc14fzmNAbuHbOlCFkqxrPpPwAiSQgyceCeQqicRcNeUU0OBwDAoyu9+g60HVFTA
UAVSBLBTbneLgl4l3CypGR0eH9MWJl3yyugmXx8b8ccd/dcPFL2mr8U5NQl6V5zHmL2CjYAEIspJ
sCq8v8M2zOKeEGU+u4CrMnVIOiMxus+Dn9sffhMRRPiIx2xlsz2J/j3217f7C17zJAxA5IhDFdaN
UlUOayCBwnvjXZXjkT4MDeu/7YqL+etiCeH+LSKyBRnseAdLpj4HLGXuAdvFtXvsWkw68Jcz2jwM
qmSG0f6SD/AmBGq6mgTs7LtpERLJ6b6T57DM4EfpRpk06N5G+gS48a0i51KXzHyCU0bJ16K02QuE
4FAYGSnOvJYn1UWDNws4iYEbPgeV0oQAaXQvyJ782wgCyT/2IedEu9d0ASSIx5CTtSvpJwR/tdxD
E33GAfsWcxKtud88hUWXYbzokooOnppbfslu+ZVfjV870PJbvvivVQBCKge86JyfchhIcMXPnC5X
k+pdIBl6d3kn0nyjwpEQRs55QUslF0HkapeBMbn26xEO4zPp+ztSRAfnPhF75q9pIZ0OuL5H5uTs
gdmnKbbzQ3bOD5lBpOORHl92//jOeM2h6h9T4+80PA3nAYfV9sbCnQetvwIL0fjDoD3SePNjfsqe
kfDf74rKhb/jTGGV+Ozk11zh51PcBDsEzzL9l2R64s7kQs2ufcznVConoPeSd/ekpdp37oPXCPBp
Kc0KpY/FHwMqRC1fGRObKopiscS3KBwohsrMIoxK3olGqGQJpEUmzY8hf6WfheacHq61/Xg6dOaw
Xhyy11nAlr7JNvphNas0ysyAkLu3cyMCNa70Z0ExxNEJF4dxzjpR2zUMlpgOey6qBthWqNjzqJUS
1csTbUXz9WVymAR5diD3mshle5Ub+K0OIrbJlGjVkvS1qnTMRFk33SNoalZ29HQ+xPiMNch7MvmC
Dc2atgCg0BNjXZNgQFEvEKlLtRbCZe8GNMoDCJsNzm/yUDCX88oSA1ep5N6du3PajAPFFbP4mEHC
MmCR3LwTgNDDeVIpv2gUgT0NQT+TikwvuYYa5Nd8Bl4VcrL0iN/y9qZd5HdwdOmb531uu6MjauW4
B+PLOXMkiwYFiGuwZ33deQyRRUr+OTDy5RFGFPEAHRelfbL3FGinI+jwh7plR+Hx2c6WKymzsxY9
7D2p3OWVAb1AmzcotEm2pIIKGDCEMlRYbZonEL+8p/8Rj9pAWPjyrURNG87SoEuVga4Q2whrsuaa
P8ez+/RevmAaomEmcpX9BgBHtuAL0gIH+Dw7do9BlmUPl7zv0rAZo85bA1nMqHJxtnZpgjE+egEC
J5otMwLypdFjEuMwJcG7JwwYCLvZq4jzTkcyWBCW8RFRx9JbkEeHAr3RnQr6wGgmxjGiszkEwD+D
gvIZnQvVxQrw9gkSKIspk/6SFm0UM06HDgdkktFgDAAgC0ms4Bg2IOFRQIoM6hYBN3/siX72UBOL
UrKmDCJUOfnQuVtQz/FtxPYaaYTYqDnr0AKpffB1qyP+dHBb0CKWrjIC8u6sdGd1JGTVYkWVExTm
Dcb5KqCSa3Pd9nZLLMNmNJEKBpXGasMWnEsMzM1d3XFT31Bfu1ovuwDbYtPcNFKucwZCXLvZij2K
flCapOvwxlCWSRUzJBQl1YImjAwvr1+iLiOUq9nhcu7oo2iVZMai9gf2rcY78vnxdSNfrleABmyJ
vOznRv+qmcxjejWCM04BnY/Hm0QyfZnQvgTMiTmOeJ7QWex5M3zSh3Q3PKHH7q1rTD6jk/9g4ZJ6
y4ZT/3ZxIeuPDlGse4fHUrzeWA6GzPQbN/03CXi+sWVG/T4TT4HawsZ7wu19fLDAKUslcx5DaPNP
/Zm/Xu43fsfNQRU/XLUP1keHSAuLhEg0aYzYpKYUZgOtKaZcXNZMywUST/bJy8fovksRmpFu2EJp
8f1VjEZgUMsqTPdl4NmFZMJ99qAZJSXu+KvxCVbIas/sAxBxTHZ7M4gvUDkpEkUNjOwb7Owkklkf
H6CLMUyVReqrwZSAbjVGHT7or39s898pKRbjF/hs4R/RRsexsWFKWAjWuVD8U8q9+XW8CWT+DbGb
wSxD0v9Y9c7HRxsAO5B6UP3xzVfc1EG1PFrAFqUOcxX2azCL4dzedZhyh1eDGj3FxqHZojhKAEpT
fkBjVMUvOhPqmdU7DqaJEQMtXWz0gslkj0/TsvfDIhMTBz60N9bi+eANLsIGS7q413TL3/+YWzXx
mOL64OENMvT/KzaIhIHuBuV7vPOYeDIavbI3b85DdhrYHET+cw2W7UWbiEUrgUgNrwo3KHlK4tKF
ipBcSO44i/vHTZWLXS5KUrxwNAh/1uo5RgI4vNMVwwjZqJtE4XzlTh1yXkZUUe34vUAbCeZLLDid
yYfGyibnAFRmP2T6KI5CHug95r10oeNGZJvg2UlI3b8spCeHUpJ+hJgN2FrTd/oGeeVNeB4GHHv9
ORIJtuU+BXrI0wRnbYI5w2DzeTFC46aAiA/PXEG/ZBfAQtdwcVDtB6cRBjufhAjcOWGtOkcLLZd6
Q5UL2ffgjj1orl7JNXpawIFITG6RaKK/DpETsl1O7lRPc7/OuPxcsdWkdhOw8IMrQPiKjRNhF78Q
nRGU/wfA3HbQaoK6QHim3NyJ3iUmXvMzO/d91f8TUnH2i9HzBTUWgqJt70jCExr2n2ueUpMsJP6K
gmezydrIVRrjikzFu7On6pZ95xuYzL0mOX/18EvPALrg6eLV3lvuyW/u2mjeOYTtDR5Y4IzmDs8o
Cm25Q4YM/32wl1JkeF9Phnk0th/3iQ9OJ3TUS1PJHuVuCU7CEmOkpwQu0EZiPhGwC59rKxSUsQ20
DQL2RT9b5sZGD1oQiWRAmRsqHwoUIAip9qT6+xedBVzftknSvzBRTn7/Skj7ge6SBh4qxL+70iEK
RTXvm8EcfapCFhPClNTA36N4l/XXpUmJlbPL6AX0X+gaulAnjR2l+GuB84t+nLBf+OoXGdxYYVbY
AYRAt6PNiv4UV78T+LZLXS7dkDBRqCjYQSwClGnBMMbIj4Q4gHwDDeCshpvkX38tBWNX6Qz+Htsv
/QUcfu10vitUGgp96wMsvfdkQ5IJmfQurv6mrRXQ++meogZDtnhNyDg39ByIhZfTnJEk1f1R73fy
9RFLzXzIqRekFKUu1KUtGcI0fD9FtD+EOfZ7f90uxf4OgGHXe3TZECnwgRCQu62gSkGk4ctcLgni
BDwiBGORckD0+yDU7BgeKoTv5hX/wLDE5bTJhwAsVBkAaPOaGB+gGL9aiuGBfeWCrwa7kodZlgWl
iocJnchWJs8gpkp4wcJTl7wB0sZ9so0qqK0Z707ASjBeeg/BXYc9ruEPKUeawycgAKugq5Aq8zLJ
c+mXeF2wRGSDI6rT6MogrsJ+FQhIer61Ed7vnHeL8Jw+wC4kJ3phBY3By+u2e6ed2+p9YpPrzZL2
5l2VIZU+w8v9eitR9U9sXbM/SPD5bJ/K8qLp/pBtKF3p7EZAPaOLKKhZlHwHiNDiS1LXgyaSqJeo
3NOtSvnIDAfGVaxatM779Lho9fap2W/1irRMMBvgJpPl2wxkATf7SixvoEzqbQNJ1JgUTjhH2jdJ
Id8vxJZUubshYw/UP1136q3Vvyd3PDHuGOkKM1s40b4DkTcqseBob/8C3XpPRCHYE7KabL8okLS4
l+tFcvP1kErJLRm2MFPGV+S0Qou+sCv5yPFYQVzzGR+QoQ1TBLtf98swOkaXmDENzVpow55KtDXt
fy5taZOBVbeYlajBK45hV4VORVFG3h2eMeo5ihGYfhEJMv2ldx+0lrUMSPVpPxUXA4Bo0xBL5ByW
zmJAWeCUlIZbZEaOaABkOTN+JbiObsEQJYWgNVjt7NtvNh13SoWvw+jgU/X/AFdZ0md7fxKfHygu
bySyVwgEZXXMDus5gAWXPQDri6+W0+wj7WqEZwkrJ94F7WpN4u5XhSJdwi2FuGRQb/8wJWv2JRYk
qFZSSOyiR3x3meaDlKtmFL2YXTSOImgFhWidiuhOlCliySN6FtRGvufOgIRiIQ3Ecc9AwfZyT+vy
ZKPzygn1JZQa4Y9AnPtZIyfs/h1+VWe3knZ23wIzYDqDgKItbslzOI9fqZBt+/yznQPQ1N4le9L1
8ngBK8C5ohXG3M4u69zTUw7C/3XQBX9ccjLwliRZLgIP+E+eX7q3CGpLY9KATHSdBkl2de4TyzWT
88Ft/6+NknZeYANDnkmCIjfEAIpuFVpNgicrLheK425bLFUPW/TpoqRBfGnyz5seURhkEE8Qobsl
6R7dki6GMrY1YkhbInjBSooKOdbfFLaGt6kNVJztBWOPU/AihM3wQEMV3meyyeFkhZUVZgW8E/gw
yJRpEYgUnVSUEOgBgKTwdKw1PjyO0GNs8X0wMRFSyN828sOAfxAymR/FZF4SIPd0pjDVIjHZBNme
ckmB3hH3glwUxhJRd8rtLYYcnddE+0ueWyldPz71LkfkFB57Xrjaiu6FaDMgEFpWzn9kxOgDbUlv
tTlSKObnBHBjJ8Fd62XMWyDMnbTBnCzYLxWVBFTmb3xnaEg4feAfgJQ5Tdkl0bbImY1SlTyEm+uN
mIrVp4rBECHzypyYCuXG0JXA6kn0k1DmHwmwefK9TKaDt+ieUVDLjfxR46hmCJrh4TvzqeHKKE4x
aTj3YCRnOfGyaHogN15woLzfqAh4TxHdZ4hGj5MGijgEJJBIP71zo9Fihiz8np4S0CbHPwOu0CiV
oZ4XEJGCXbO11xx3EOZSxXAzlIwO7c3d4eZCnrQoGTC6eXUEKp1iRz5h7C98PsmK5ejyspIgOJTt
DCd+nLYCUfoMHOKFKFvZRgIuTrsrfBoRMdhBPMyhrVkG68EUDPa3LPEGsVgNUXVtooDK357IG3sC
kfjiGyJEv+3RzO3Js2+h7/+Ael+AqVOC7XskdED+bDJKwe1gnkKIQnue4jsbFqJI0oHIa3C4sdRy
okw7pBS07y3WLNU9jXFxQCG2LnB0r2kTeETkJqIOo8jhYrZZjkGT2u2bPumY6Jcxdo5IUfEZ3Fx5
u/yW4Tqygfe/BAXvFi8qrbtn9CkqJyYGiTZpYjjvfRkq1Nh8g2dBJpHEnk7siWlDT2ptvr41o8V/
sbtTp9zc3ViCPhgiV8XoK68FbTEABCNND6iPyMJvkiZ89REXUQp1mgPKOeq5HSEbeyzdM4F+hHeX
V32fYB4uh/DmVugdfKX3jlUDBoHX0QZ6l/oz13NlzcPuH5M5XxUTysNYgpb3IrwlfXO+2/pMnMIf
ylOu/vXv8nGvb5+eOmRVkO23s+eEpoAaf0vIg4JwoH52c6GAPyqrjQX67lcfzLVKzfvaSQveIBNB
8QEtoRMI2bnEGm7cg92qCZly24f+aUJVUa1K8lZYsQrdUPek0D9Dx93Due6aw3lymTQj8E8LvLrs
gFFYkQ1kbbMOI5LD6gvBg2a03zSnWiaPxploPJ0lD8yFgXlymRh5O2UbICF2U+CP4ydlRczQn8vg
EYBEkuBIuVogaRvaPqS9GiNxs9nJmrWNK6PdkhXSa5Fp+O0A8b5dqk2f3cEfgkXDRXbJhvUkUThA
FC+3DuUXitTpflT+1nWP4FkZ2JgH38BmT76DBHQxtbaAm8Si5lGa4b/EvcISFgJT3OmYEmaYfSIZ
hc7mjSqDn8HulTPfvIcF7M91tp/OeRDiF//rcgaDW/cQJaDaRaTStTLI/igHPDkjF7KGTY6FbMX9
e/jm4MXt5d7pMyKl0LJ1Ghwv4p38dIU646XRBNwV8seITOYaNA3kAk0GCnJJiu58qK0bCyj1DvdL
b7tl6e0Q1KPXDbLd3OGi3w+OkRcj5AWGo/DtMvyIW7pWpnphMzRCMozbnsGYM/Yy/l2EeE26Fj14
bmGl+haDpW++gfBJkof5Ao2AyjPw0G6ANQqIig6R5VWQbCVkVoV3p3avQyi15OOaq/2Q3oZstTG0
nOUQ2QhvvKWLbYL8ooUh1y5qx42b8wGfO+W6cxNz+Tm7W4TntGIm2Z+cXfq4uzyriu7wD2rcXJEr
xOyFU18hF8TyjZFB3heRIwpZT1V/BIBRMKvwQ/HJWxDITfee+ZlMerLr6RhQo0pGLxUdQMgYQeup
L+EyB7IvyM/qYDmle5aUIrIio+9C7dYMdD9KzBSpJijhGOXgtenivGr2RHVg3EDmCCwvyPOgQTgC
WDkmwp8OM7dsp+pqHRp4vHlPpIE0N8631xn3+1aKTxv++CMjrzuoG6ZtsM+wWjyYyVc4Nx9vwB1M
T+NyqN4HQaNFpVJHt733TJW5Tf5U2uYobt25orVbJ0yyuHjkfnXJc/GJQ0GUcI/jIx/stEE14V76
1vJJRYJ0ArlpeIh3cbvpPr54DPUpSLFuqzy9xNbsZhydT+cQ3u0bHoU6YuL8rEm0FTGWGLAWJGJs
7uByujeXXBZOAfZ2puB8OgoAMlMsgCarwqlmxaoiutTWN+VsoHWYSi6gwrnHlRS9Rflm/DVqU8cK
j1N1oW/5wbeewJ83or8q7lqqM7wwLGmCbINIKbpvoVrNvxKg7ZBSXmh/56d3yFvbY/ZiGOyQ05oj
+xZpe/uePs7+JzG+jpLU3G1wpcUU0CXndIEQsRXIDeKKv64VP4fwQHz7AlH46pi/E9qEfS7MxNbw
rfFpLUKnxxjLtH/P9uEzafTMPj0pkkp6KUDoht0CpbGPHVFMUOGzW3lTpw0KfcfuhF65Ar3+8hUQ
+n8nzj//AA1LAUu0AQHRf0s0iFJHwqYyDBhc+zq2UAF8mfaEnjz4iSMQ/UmtQSMuraJwbchGdJ+e
QaoNxm+zdbAdQdH7s9rbZTe7J55IOf5BhwAaUedyUBaEJHIXwU9pE0Dcngv0QbyjsWf9NckaJKKc
588hMwj4hHBRCmM6LLfdx2ZPih94r9id3MN6qTOrpOmUa5FQREvfn7HpSb9FDzV7eBYuGAmQtuk0
AuBfmy27CcCA3BP5pQxHviQHSKOG/Rn9VIb03AeGIxLozYNJt0LjdqfHvEfXByart3vM2z7uRaqo
hchKz14T+SgDt0jNp6VjG8fuVIG9YXj6BiuY+anVuQfP0U3AG8AqPCmxyFGioMfPR2pghMf+o8sM
lLAckMNLOw+HupU+Wyy/SyQN/1pu2YBXopG/LJpE/BWy8Eclgiie26ZvCQBUAl8jLnRP4cX7zlQe
vRGvRdMDJBkEnJvktPXBxcA+yQwL64GAjDzVzOXTEgsv5BSbufcl0a9z8xnf2dhecn0M+IWkWXPB
oOwGB1M+Z5EFknu2u4OrlhdXSQzTNiWYkTtb41THe4wSqhE8ov16F6IqBRGc8kpsXdACu7CgloU8
37u3qdnh2dRRn3UvMzYohtiPTv05IQI9AgwGI3A3+G+cfaJhO8XX3p4x8UhUa+IQ4c+Wo+/RLftb
Jfx2Tx7fpnTuXaVj0WHxTd1z7zMhYq53BzqZvMyApDhtcsGMzJQG/xA/CI+yfMUmvu+N/Jy5t9fe
gdc4xOpIa1Huby6X+LWG/SztHWGEENGKe8/ac9JQUVRqZwQwzY1lOtc3iZBweQjVJweNFE37VXuf
0XXWntRBG/CPX5go5BFCnthXQ73D14gX0ghJq+CUI+/qKcOxkLMzvs25dbGDxpcBI867onSnye4b
1PNnb/jqUtBTaRO3EF5jieGmh+rfkC7pnTeQKS0fXbka0rtg3yC96um8+g/Uz9e+wAvG5OHM0VQ+
mLLFprN9Dj/sKAqUZdPh00B9zrfyXJlAKDlyrq0Z70hYFkFBk6fqr0Oszdj/w7zGV9xgqv8NVmS0
QLQ7oG56mh7Z1a+8Zj9CKcbzL/sSoaBMEpck+4e9RAgFh+p1Z6rL0O3hUfH2naJzDt9PGGhGX569
a/zlQAmfPeQ3L9kiq4xvqqU1/7rlsJzzAwVZgzii79jkTxD1TQbztncUHnVQP4YXYqxpTBhlGFCL
kUMgIBuuSSElqTshkXAvZEDtCSEu14gFGVPQh4rNQYjA+ZaMLv1dzAnKffJ33fMEUoS+xwk8OgE9
pTp16IFMngnwS9S7KSpqb/EhNwUWzQLrhnlzb7AAlj1qRzt7ZHxIeyIUHeUgaQUIeio8yOx+IwgN
wS7H43fP8oDBCYziVDpffoK+eOEhzwuSlUi+yUQBR6ENwkAiubec9lIgbl8cfQNC3sy0X09eS6Dc
PM9a3uaNA5wNn+Ed7xCGgLdiOA8+Erp+YkAYArEhx7crFSGIXUAdHFw6FH7wZ59n8Kb4sgo6GdjH
DV39apIEKY7BYgBkL8RBk7wgd/Va7TGbiDFOwhJptQ5Njm50j+HiZwn9kRBCPgoX9GB1scezgdwl
i6E5uYzCeARNCAlDYgTyYVFUn537nFNE+okb5wXyTCbdQ6ZCrLK9Y9TTWK3mQnTC6GryM9ABXWJo
JqUkzHK7vxMeRmaKy0pAWnLItO2BNYwUBv2NDIVi3B4kWd7cVhhD8h0F3xz9AA5Ov7FSNdjmY37B
Il3fJRqpi1SEGpt5l2kkqe/stKj6L5F7BjZ6YdHVe3NOmsov6SX41Z1pzmXN88VzD/pcb32ctr0r
g60uhNIAT8zIh++e8eOCXnWrZB5biypCJjD7Ngi5uimhGZOu2X5xBGtOY8UfjXGf8h+Z/4Tl04b2
99B1Cqf3zpXeigKcxaz2uUsicqQtEH0CGmqWAWxmPKKj/qGLDLsTjL0BOi7Ky8+s1ZHRW80pyl9n
U3SV6ZdnidMdxxPGo0q2POkVuvyf+M/18FXnMnSxBxlARj6Srz+Ab5+tjNOqR0GLcY+A72i9DQdS
uEoIxWIRkwlKKl4dnoLBgCVy7LFaJZemw/zgaA/Jh9cUEZAvuh8RAcrDK0J8lcGhAjyLFfvn/ASk
QDgEIM9c4p9OntCc2azOway7mJTQGnF7iAGjmvpZBk7oyf6+blfFqMOIO8CV3kzw/rFBYeFyEAjf
iOOzL64Rd/xPqtklOvZ3wYv46lC2cEGxAGEam0pDovVWgtrQeK5oPffAEvO1VtuIK5ySTxLtRy3p
STd6nqk52wyDhwBJSa3xcTwmYsdhA+2v+4OG++U9EZrJ0Oo6tFKFb/tZMBUk/a4WjLGHHIjVm7y4
Nh3em3hCFGfZICQevZxAqEV4qkCAT9lrITFguc0RjPnJpdiK2uT0U96QJ0n4LiNuD4w+EFOElofX
8Nvbj2vAc3pYHnaUeH9dNlgRSjbZpdu/FAa2TnYPserzIDHjvJzsg7pmbHxHwpiKQE+tNSUl2N8v
VQI7OtfWFefsKBygxlMwIwWHANBchHZvV/P0js8BYrisE9p0Ef+AB6A7P/XmAkrKvo2PCaVdK5v/
mJcZaDLNNcvKDU8baMP1GmawoJXYeefBcSDL6Bc72gnHHZnSNccnKwOqqN0opJiTKhoee7mrbW2D
U4hsmyjwJhRpdO1GUvo9Kj0+OPolnMihnjBUgoFQIslZ9rRFnSvkjZFJyVXByTH+woowwYvpQlh5
ONEfAbAua+oaNIAtU/6P3xD0QatgjH0vrxtGEQ7ACvYIoAYy80AFvL139LzNOcXkwgBYhlBiaIKS
PQ/qTyHi+bHaJwWXJVYJx6AA9k2cBavHqnG0+S+BdDv7S1yvfI9acgzdKUEjtslnwN+UaJDlby47
1ujXdI3ZMTlttZ7aFx8gSvlz03vRyaIqH72bhIENdo/kZHSeMS/J9z9jCvQPH8Emg71wX6Xwk8qQ
3nufEHjO7wWgRqxW7oNW3HQf0wMRbIjoK4T11uAw1nfAk4G/ZFRG970sYrO28xOaIVQLMhloPrQi
VDIZ4rIlCIPzUDvkm5gZEMAbUGuqtuwIgB1xUREzBGLEXED7Wjj7WHR4wnRrhAR1zeET3Ii6J9Cy
L5g9Ors822RN3smRc4k/z3EzeIzdxTnbRXcH/7GGFiQRSENwKvcP3ES1sVdJtAozk2iOjsyiFZXL
HXETA8E81jZnH356n5UORknM0mh35Di9OlQSA6zHU/liHngACy83o1sNaO0deUgETAI9cXhcXrVD
umIzUrKrAcJ2Zm1sK2f3lRtNEB5/1BxeOrslJUUwT+6hwhXnur5zos459Z4S5/41bPWDwoJ5Dcir
e2r8ZjiBLVovvH0lEB/QYv8IsXvlzuKEpF1BvYfYax+0vDb6dqS8tH3MS3cOE/1hm8M9f4WiK2eu
EqHfZJCmfL4uQd7hCZUzG1EkySWsYOeFQN9pLRHBzbgFIWsccT762Q6zVbvfCerCfhsYlCaWApat
o1NOkb/IFQISftsAceL3IsJStDZXRFME4GOK6K/FP8d0EqflEktHRqoTNxMEy+q2Fc97gJhmD7mJ
v0/e+W6y2QfMBuFIb+AZk77WTqgoBI7jiaMMFOG2PKRflwb4kJVRhcPoDfUuI8+WQ6mALmwlMgDM
QqBlwbVTS/IM1X61PUYkEsurvfvgjbDjv/zNAouZZn9W7dmNfmbbnpVbDSUxNwXNxc55IyaDkbJ1
3HKjedge3ZiBEMw1h4EI5AEaszOPic0TswL4K/ATd3mx7Ch/+FlbTMdhWVHc5J/e7W8evvv3Em0I
41WDb8rvgTY4AT79fXoGrA5uJFA1dBbk0heJWFm1NTAM24U2/PR+W0X14dEQSG8f3DuHJfKGls3k
lW9ahhW0YvogVAuFMC3slc8O0Cq4P89QiY310tkUwQeZjiTgDBFhvcARPAPlLoH0Ll2J/7Q3TDjz
OASLUblkAG1Hmz4Q++YaNoSPBNlrU4DUY6DnWgb8Z7qnucMPeLdsaygEB55EOSoZvDaZr01X0YH2
GBPjVLwnj+RRPWcGzAk413SvtbNbNodvbAaOMvhnx90nVDYIJHaEU6J6mvuX8Px3CTNU9ZeQuygo
IRH+Q1lweljxYB9U/oHWC7uIX2Jp67b9K+9naC5q1kraHL+jMnsPbyg20nLd1txLVq53UwUtcZlJ
DB/RADZmGXUB6oNUxn5Fpn/N6uFjSARR9Bo+U31h+YfwnVq74FYHZfxOL/GzPzeDQ6wzjL4i8H0+
0UekSGB/v/YUMdGONPtKv/kMNPtJp9stpecgweQGfKWSvz5fXuJD54l/2KDdBe6yF8ixGi6dh0B/
hITvSY2s7cGIZAmRgX8cKpmjvSbZD0O9IzmDWw28WGBDSUh7EpB9ByBwHk+vpfYp8G9Q+pM96WQU
/gjoQqivLn1FkMFKIh5hMgi5cNjCaXD/RCVyAXtFt4ccNIZ/AFfVGOvuFJE5wHElEH/LUfvwSXQ+
YY267smaMpHPnEmbAc9lh7uh80PECI/VE2n6Egrv/yBuSbuhRRbi5TaWkRezQxBKcZjAOICUu+JE
kzNVxqBJYwBH9GWqZ90JF+cornDDjU7eoCDpXUSL85Tmacs23w4ZSyYZeeeJ2JglUY5wvjiFv6iI
lCNIgL0vCnTFKZlbRNorBZ0W0cyIW3Ey2URDlfdJ/MUSzY7weoB8DBLmLVlE84u97efhsOn4Knsi
eQ8fPxMpHdqisL1o8lgLeQcwSzGm9Aj6/xngENPld24qt9gLP0z7HNEFQtpMbjRZQlWSsA5kHOzo
P4FyxBqGoqySdHl0m3wIFBslN5+439G2DhsZvZ/c50XTh445/0JdDHLpEw5BDn9RoqL1nUqUJlAU
iTpMy6CreyLwQsM2R/wJW8UG2T/kj+Q+PkcSbwVuBRDnlykhduRjGY7gIqC0e2JZyC2Xt32hh71K
JDKBHWKmEOczWy3KaiwZKhJqKStF/SPWCXH4y3BGiZ+kuR4sIEgXfBpAVGMsLKAWhp8Jci4JbQul
Nkap9Ufpq0dtnBXixRZng4K5lrKPvOUmVq+JB+XIgWvkcjof29wRhnCkT7hP6ghSo2C9gy+tzRHZ
ElADxrJd1qD1E+/uKkPQy2aPDnD+o2LlvhEqqkWsBNlCSR3CR9Yl4gEeNGXNkRSAR/JIpsmThnoj
4y5e7n3MJxGAHNQ8lNQ/i9tNSwapK9f9OApWAco6nXnR0Hgpmr+ZPmsKRYxqN9jlD5RSaOSEpK7u
MHUE5l4Qax2Hii84+zMXiPktWQ38CHjjmIlx6LKFjoczBF2OCelLj0ORp2LunMrL64E10Hr7yOg2
3euq9BojkzXdysXcic6DZb4yUdqeeOpgsr2KAXGwr/oFA/27Q8n17twIW2g4t9GX6k0l6oTaGV80
vakcpU3gah3ESlxfouzBZekUiEB2eM/liZGvEri2JgaeYUgZW5P0w0sgH52bwSGLjwdaGjYJppZw
FOkvVleg4oD5PV9nIrpDaM0MwqTIzFWRHS6eRgeNAhjKVuTIsol+iD/u437DCtPAH4PZJyAYuWTf
pUiVbdCjAZXcWUCE7NUhsULg40DskXc2Q5XJKEihX0CzP92ATy0s9nUeEZ4QMCS8HiLmJjkPP/CR
Y3k3npzGiGUdYH0ga7cRkDAP8AM4KXkZEnPRjo+ZxBCjC2aRD3ZknNd0c/LurniC+D1nNRNjI5N7
x4Q40YyNAX7+kIrJfq5G5B6Jy43+mRhp2c5qPgxSL2gdZ4Qd1A3XDWb8kveMsVpUL4jXXDJx1n10
omJGlXNBz/6j6byW1FaXKPxEqgIRBLfKEghEDjfUkEQOIvP051t4n3LZ29seMwSp/+7VK5SWr8a1
cZ3TWvLtasx3bXJSMVKECOWUR+yNsKkvN8zwSS6XfCXWRHsFcJUwaDYiMNNBniBulWGewjHef+eU
XykBs1HBRpcKaMADEZkUVGB9QhOlD6N18Cd8ccmx5fK967VvQHtcFCtQX1xkiXvuiDh9Qt7aAzuK
MXQEMHMwSCLRPKaS9LDMa9oD2Jwu1QlTLrcGQ60ETO799S6DmFwHoF3ekHWn3scwzWlyk8EzoAJ+
wt494Ig8suPPnXB4gqmUB+6hkw966yXKTEqtquQHxOsI7qsrZH2Ie0bE5TJrsN8aKDpk34NdChKA
uSV1qBTdQn5NzW4l2gVVuEpRccJ8XkGZVZ9gjcy8H1kX8m1rzCHoxDLKHGyOEasCNjIo+2Om9fe4
tNgP6z2521ZxkSAw5+Xl/c1EyOg3kvKVvY1dWshG40IrfAuXJYCWAGPvzh0u08V9SHTKUUbpVYyA
MqLv7OK4KP5IiS7C7Sz7LTaY2RJ/gfCERuKQmo5/mEA5WrKoiO60vYKEySPiVKAGFKLrWF0VzV45
LdD5c/RW0Z9jWSrRgPIToEzfsNwpxXC5cS66s0jd/Ek5X2b6rAgYXKhDuIHqLxhhG2V7dRpVoz3a
CdGNMib6+2g7oGPPVvlIxPZ8jqJhXo5yfBmhrtOqUYG8SrcWnfCh9Zj+R7vebZWTBsIQgQPM6Hzl
xJcTohZWKjM/21y9moNfnF8HoiQ+iEndxlT68LrCPZQm4RGYmHPIKia8JlJg6NnoMZjnERByGiAx
gc5KRfrFMPZBoOG4XtqlBlWIhyCY3qdz5kxLpLH5mZfIWkw9iHyBoTOAZMhCaIG2IIrmWE/ZrwRg
gaGHkggYhgEVieyniL9IF83RYpU3+mjxBDTcfuVyBtuFjFHaGRwOhG2tJlzndyjp16iZstDvQ4QS
kXgrw8Qnqn1sW5kpIvb7RTsBpaR8Bn3+WnLOFaOVw7+e+REkvi0hZA5DVm7LlJL1z+APIsXBxjpp
BU7AqUG7tN7YrUnu4WLa9BYLnoDhyLkRVhO+drQ89oSWHRCxH8GqYuVPk7RpgxB6JC5anMd8cLJh
GAlLv7Jupr0uNa8F5zMlXvFYgm1wDRihAUGu+MIcmiBy3W90oFqmDASMfdcNf27iBrOLykFlgWsc
SuOLaW/Q7LFThACQJUcHzBGh9xJ/wC/nqhL0lIoAFj5KIbgxYfJpbMM+xgqAqnOGd7RYOQq/cueO
Mc0rLgcPGJlJcXxpPtbmGiAVeAdWI9wh6Fpy8kMZK0Zyjlag8x5X4Xt+sVTo34Z3nkt6AigGzYWL
yMmG6ur3EcP8442/+FlnKzadWDKfSZ2ugc/sPIBSAYWBuYYTJeOk/vHF4OOxl6h4pSkgOroTqF5O
ulhk0Wn9pfWQzcCTvyx1OAmhhcX1TpnNMvo79nSz8HFymNiziOgcRaD9ZDMYCsiqntSABPSFwDPS
uHFsmvVeQJ8oU8Cnp4DD63dHbeWRhpCeoKNUwcNwhN+TOdZ0G01aj2gE+zPetOucdSwb8RPeQj8j
5orlyhe3lpGsRUegwedgPgUw52bMYrh8jGPLT8qKffgAjgOuvDefUc5ypug/m9LKUQvO4CS8b4L/
4M3e7PHLYRPL5Z52pQVUqjXrBhqsLgCDz7/oHDCjeASApqC9fqnBh4y3e6gE721nBmXnIkvL2kQw
0OoXwj1/25eRVI/7GGgdxIHKAix0O4lXdF6Ue1WitW6+MWR0R4vTM3u8EYEVPIfPvxM70O3ygVEG
iAsdweUvWxbXL+Cyqr1dVuIyHkRYRtQI5tj2i+sajRrhZ/SNxdjqfGn4HhF+EKaWkyR8tW7NuPfC
PrJMtPsjypwyC1QdjQI8ar/6nP8ZdDc0wNt+q8KgwcfH/yt+asYBilWFa/q7BjeebmyA6iLq9Qui
y2OBu8y/9HFWyGd2u5DMTc+aUzpinIw80saPya7drq1Ok/kWGia1Sp0LuiKp/iDtANC+Q/zFcfNk
75VuUJmJbahuuQp3hkGh7vAFHqo9oQqwgRd0mFkqIwsGi2jXqi2unAd/3+mE5Yp46lfaRmpQUG6X
e6PJ38GjKUgGdEd/x/7LNTqVuOQ82mZT7RqQms/a9xfuxDNHpktFRjnis4WcI6Bg6SJjAZjXuA+z
1acWnx2rASB7QZvLbcxGfosPATRtLsv5E7KEwWpgevLbOebEBYr6Y+BDYGWBiVkFJGcZbd4wSqXM
8vpWlgcPfYpq+hqyNED0nLC8d/DH5MxmFbBxZAZpuIOBY8UDI4I16CyRagVjzCoCg2j5GofziSw+
eOTHFt2sBMJqlHtncgEvtBQd6JXoK/FkvHMCPucrkm282aTLkagRcd/ZcP5ufF4n4LWvvcdxFJ4S
+j/6AG4t4lbovs/ssWS2coavv2mN0jRqJ4qrILvbnjOlo5/kYsdshcGnVffMor+iQSUoNW8Xowtb
gdaTiSK8rIgwcmfdGTGEtICk73iPxtqgr4jNxmtE14JfGEFXtW7HwsKCbIJSavgMaMvO2TvndtKv
t/YQGvzpck/bVCchx2ydR/mOTkRepptgO1++yJ5wNzRy17DYQ/wInwIxG19BX+4NC3Fdsb1moGBv
DXCNcAAv6C8ML25IadP68NGkwxueFuh17bWRiuiO4+MmMNCIA/UxPhLk1nmOZX6EE0e7Qr4ASBYF
xg0Ha3L6bBASLFlo6z7hMGcceDGQln5ffUmnjfDZCREB+Uv2qkyA5gCrD9s9EDiA3eOD1soBwCBZ
rxl3vBbBuAzenRptt0wNXHeAunQPWM5zz6N31Kd24RhVdx9cBdMtCdoGFBeYwVs7aeA50Dj19fAN
OF4mwsD4hHK/HoEzJ4aSR5rTc/xjcTc61ZAR4O5zCRID83IarInZYUjZsW0daEcKvIsVGkpl8pkd
nAq8YwslCRLteNe2LHuFixE3NSx0l7DIRn52CxN5OnCmNQEkzwhxnYB1K4Iu0eCqoOFWQJYo3oVy
Vl4xO//xJTU7lVQj2fh2c6GBhxbIrQ7vEVLo+vgdFft4tzgQ4PsnNOAlzN7AVJuUH0S4f9X4yjEA
7O/L5EzVHTVJBy3XVW2qG/5d+w6DT6Mx/UKk9vPl/DpFD/yiUvaqDrYOiHCekM4x7eDfDjtxnfJ7
hWBdC/OOGd6TfW/tDseS9PLQB+eGmeEe/d4GaBLqBfOfc3eO7nOVB2VIcgpvOxE+WHGLGElc12Z8
ioyw+AHqPw9nyWv9blbjf2st05tC92dlVJ9IOrjjyVfRd4jcwEvBkUr8BFiZyRO7Ar35WQj9qgYp
Huq1EQN1Qm65poqly3wiJ9qKo2Et0xywd+BdLnWap2/7sbVHnMV+64pZz9ODaFxPIJBoRx++UIHz
PplHEmtcfi2zKCgxqyLAT94vO7sG9eWDa5ps1r3/wkyi3PqgfwvdUpv7ItIus2RfG+tKROYzy/ZY
c0eVaByu1Ju36XO9MIHX0LjYEJjYfLgZBje0m28XqRUWHBjQsrG2z41iNHzZjU2z0YkVU32nbaEx
d/OGt2lB2TsFg49b4H4G4IBkl0qH+Wg2y4tKUF3I6vPS4nUyJ7TBp9bCZvC/6WI+T0lolORLV0or
6EsgG7zs29yKluhYkL1Rm3fpcA3MxRWj2VOOF+VuaUlhKkXFtBRRAToXIvSebqXHomF8WmyiTVRc
GG34cGK30Y8xm/FxR/Ww0Gl8URM87BcnzTSHxbbpw+YkqLo/BouYyxGnTvgii2Ziyd587Ow9P+h6
auzIOD6O3Y9XRo8/bqC+gHHxL/FAs3SdC+rdvnqF4OmDsSr0lq4SHOoAArFlaGX2xqej9WqQ8xaW
CaNjDN+3AXlpr8WOkpuLUAsgYIbrrH2bnwbUo5rHMyjEVIuzh4Jr2Knx+RAZtoSVFJ/Ygycs9QK4
Yn4BUyGi5vhGJI6R/b3l8yBLFEgA7IGyx9XReQDHXYIGDiQcWd0byOfs7xNckLPIQZJgbMoIHXfp
gGlHvY0MSgfp06234Q7yokt868ytk4IMHeMU3BjSkxcwaNnuGJNXaE04RW7QkT5NJTu6S3A+2Gko
i2YVeZ3P+0w+wsxS9RT8P764dCt25GIOsZkUYTB+PHNtksHKTqqZY8TGjqYWb7sGZLoCH9IH/5K6
HhM/hHJ8iHbREwmW3FPOa5ZKUlJ+PtyI8ntk9ELYAro/zzd2qXGcEvPj0iQySm3tKVATRgF5k4G8
9/Y/zo2NdxVLhzKWIbJFaTO0keHJlyZ8B54W3YIoSTS74TWo0ESC+tF9VbzCRPkBNMQMIVhKjAiT
t+8MuHlD1kbsMmhZtZdUz8GQeAVqxJi/BCYjiysJgfrROenzjN7IyDQ73KP2hhmUfW4bYpb8rKEF
TDHzfo/JuNG/wumEZ84Hhc1Ir1HuvMFRcXrSNSelG3t8HMsohzK4LbK1xh9q0x/j2Jnb2w/GNbf4
kVEHlhwc2ei7rA5ufHCZfRQClZ+c56Qe7lkiOB2D8LIq1Et3u96wK4tmU+4ZgROQTIYfjjfcVzBo
MQMqM6RZ58lFT2vBIpOwx1lrsyevEMv0dmFOUGuYnew11+UJga6cYbe9/UaFjrQ7QBXIuEA/ToGu
uABsdkA6IrYUvF+f+0RhduA2vZgEFk7+zF3KlmXXxMYxztbHsn8av9tVTK8iueDI1IpnbvVFW76A
jdC5aY2rvqGWcHfyzv0w//XSoCKDwASHJmHVxysXa459TRZuw9qlASjhv3u14WZnu0ws/Yr/gAnU
uIroM/xGVP9Ifh+Ps4PfCHDAbvFk6xS+ezuWEXsX5qe5+iS7xWaMEYjQhN4OoKsOdhrSoUXPMOew
gIkqd+pXwoDJxfnPolmO/fT0lac9rcZahGhNyjXJThzHCeRWannBNwBRXJrMd/P1V8fkymI8PnAz
4ww6rP1yOLlj/bDx8179OEnj0wfRZAfA6ZjHFj6fJGld25uYU7MA4fvAObFOEPdCTRSv4Ru+Bts4
h1lHYjLgE9xZzuSzt8fjjF05LjWWfR2etvb+b8+p8uLazKMcr5RLX6LBc5+MHNikhwa4T1Rbbhn0
jkEtOgaXeS268i4n7M+RmtH6dvdwy7iNBrw91QkyLn2p1X0ytf3GWLKy9wO81tJ70TnTnADWeKSg
sKQmr0/YhgxCrrxR7UP7J/9Bd1BqbHokCk55LHwH6YpZeRJ590jg4NL088ZpPFDBwfiFNTDkWbr/
7fTBrAoJEHEjrCUaA264OofRhjlA0JFmcsgSv6hrOfU1SfJqK8/LSLYRepmg3NMIP9JvRmy5rCSd
haXkBHvjFG4hq5lRsXsJT2EZChLNkSQ+PJq/sLw09xZElMP05kssLbrClfGXiZrO6FWIytFu/prs
AKv5G5ZQWpgBmhVbd67sJnuNbqn1xXP44Rc72jXJ9IulUpPHQO0gr5DFrH+Gv1xxysssSIud01pL
2wLuXllAgglHMIEQmBaHq6qbJVARoGQIMKo7qWjcZDEySBiOpf0un1qVVUoAuhcEWt0WolNjpgdr
vTNITumi0Ds1TuFmjgiwlNnli/164XGch5dwG8jBgyxC8R3u4T4AM2LDoKtA46K8L/dBDf9O2AZ+
jeGolsK7EEvD41JgQxGCE6asDfnYfxMV14Pmpm2MxsN/03XL5PcEOYmpCX4NSwsAQJpX5iMB9qL+
aXaGLYDAB4NF0Txx+yCSAm8ENtCUdaJ0DLghzFoYmt9+8mSDa61LGtOauGD0YVrQiGZdBnTZOgHA
dEpmhh80mWR7azGS5cN2h5ooPIYfzHhiVkD5gUKHNYZ+XsHNtL/kw6l4h0aFrxbQKvymjl/OAp5I
3jBxArZw7JXp3x7TUKoG+Aazha5t/dhjkaMjSKQ+Dd3AMGBjEDT4RrwB6vsVSM3KFSoRuyF3UWhr
46NLlUsRp4MLZH3iu/kc0PJzsX7IeBH0yvhYccAKwAJWqa4ThFJgdnxobGoZMxAjcl+AasJ7AWpt
CImVfRNILGgqgWks2IT1/p4uLyz/pchkP1BBoMNK1+WF4Ho9fczleRiIFyNNGlrjrsSU/2ejK9oC
Yzr/hnvwdwBj29KiYswiQgx50QruE98Z3jObJ9lMgWv35SJQg8RUbjJg9D9ffCgff7P4lvlPgLoH
d/7b346QuVEVYXKa8AzP4Qtqfcm/+NGhkXk58agvbx9XAB6u+JUhB7Fnq3KnOAYUvjjXN0zvFyj0
nleybYpYCiEbS8Gie5FDmUJeASijVweYgDkiC+/LN+ahI4Npsi3PPMgZkyLy/lH15VxX+/CJTgTW
8g2yEDo/hKuYNJV7eu8yJZS03z2EAG+vngf3OeyRMjMmpxBWWN4O0x1u+49dNe0JPC4GuFwnzpdO
ZMKKliug5p4HdDMpShLeSOR7Sa2dw1Je0NKE3d1CGwCrW6M0QtlgxQHLomfN38uqwwusjCC1P5jt
6NpgRM25mbF/wQ6HdffN9WroFz8ij1AZLPC/M6ysZw5HqjLa193y293d3GzrYK/Vqt851uBuUl1B
Mrj6C5yO5sTsZ9z4XUgBBvS3p8PS+V61c1xjPJR/7j5FRZouvqgbQ/bdzqVbZohGK1PpAF0GRre+
8YHb8ffhrgStw/vZMTP2SSypn/b3KzPT8c21980bpXzMi/u2MEksTg+zBjXqibfY9gJXGINsD1ff
fu5lQT7adoyW+QPeQE09Ms+erRM1mN/X2se6DZ/uCx/k5DNTowz9nj0+lNfkwr6X2B0k7jVw84tX
hHGK0rBuH04NNI5ZLUAZuS2ntVlY4SZ13kXvwtBjwMnt4YPOH2E+OitBVad/MEjZbZmAtFOkeSjX
2QvAOLwOupl3mUyBqrlMhmAlrImxMeKJ1DlbsNQlJuBpZ6hYQ4y/OizAeR215Yl3fGk5H5oMdq09
MIDwMH8CXnY11qlSmJwJsnvk3EpAnqkaZffb5V2FsLGnvECvCvllzy0rP3IUPmLCkjNnQyXGhuqn
jxarV8mno+ZevByeyYrVgcF1XDjxS6VFnwyTxEkpApSBpsIwzEkV0ForIJpp1ulUFsq49Awo6Fln
Un/ZWsgLUwcuT9E3qeArcHqg3hUsny0VivOOwg5JSQbFvtHSYWJxreOmwymKI3/jRK9uaJDltHzG
+2b2eyhiBxG/qBQKrufv4cQKTaLyaNXPd5HF8AEqGv/h6AZi08HThf635VXUnSD1mux+C8A7AJwV
vDrlSXThfFfpLFM6c/yPVTrpZn4nn54glFYouQsTg2feojt8RHPCC6DLUMnmzVmJY6edvruNtlEx
RpMMnEy78SaAVzlUfFw0pH0zwqih0jo1DvxAVJRF/GhCHETD8LQ427IkJ7BLnxvbn3SR8pRoqsJL
Af4CZ2zKC8ZtbZLR2N6YeGAIMvGUGlV80nIg1wO7tLMD/ki2i3ZeOldA2h3xTx6ID74Bt8MrfXeL
rSeUo0mltdK5TWhyRLcLtSsyWnzi9dYvRYS6zkPAb8dlCzdpgflG69nQ4S1WJYbcHOTvkPODk4XV
pP6c3ZJ+IrBzWaxMEc5O2UrANYVxCLkf0y+FocE5QO/JscHHo4fRr5BrdQbp8NQfs9XrFJnGmMro
9UgeCH9qGiwOKQG6pNXsrdR/UjdCg3ZB/YOaBl2NahxN9nsKBoZuzer+7GXrR3wFAFZGwo1mmOyF
6bdp2MdQeje+ExbZjHNcLzrqxC5cXPFTUgughakMh8r8oGfizqhwzWYDNVr5iPOEBF3MiGlzaY/E
I/+d/zp2tfT8530+i5GXoeaXz6LCDEosLHUibvgq+o06DYXOaMoC5Ms506heDy+TSqITVgcvS5F/
P5Hf1jhUsL7jnxrOTwnM3QeBWbpiee2DJ6tfkML2F02BtvUPUlCw4BuJwKftlplqStb3583+Yews
0vCq0JoVmj0duFBBhC5M2P/eTv3Jfw6RjM0NGk6AIz4c2ja96xtnrkgLBQ4qnkLyAkYQfsCS5FF+
nDHmIqwlMjFbOPxIlRNNU73yBZgTCz3ulTbThBOs9BcjWR3l8MjQMRNjfn7xeurcqZy1KETU35fd
Q+OD4boKykJMqRM3UdWt9enSvAzTTjPlJg0rcIoIHIZTabXg4HRnS6TbNDkySYdJwwYdR/QWsw1/
cplXo/KEh4+qKQWaE4BmG17kBLa3xw1siV1C9d0MS8l5/KWn3/InlrPgWfAXIqGgdEkeY9UWxNjj
Z3xY68/EwquyRyJZqQorViYDVnBE3/xyySiE7Y1FlemzWYLKgNkZjDJdeCLR/coa3fsMqnah/Wl/
qVkwg8YV79thH5ncfLTO3S44Bj/UnFM3+qsVabT/4uB5Gep7OCAOI71nXAX/QhJ/X8sLRA/BKZJC
LRhUjvZ2IIfky6hg2JQekbLvdEOET47YjFIQaLu5rgXa/BrErqjEW+8YP2jiDfhjwL2Ixubi1j8C
EBXJ5aDYb7nXruy6aDpGTAr8uDCaX3qXHjo67kI1lTxwAxtR/xVoAATXoKQxgeHjjHCVO0MvkHmE
i1ipFVuabQAvfl9FSEyXL3o2HhpJ7cSUUue4rHsn1A57OlsMK+Exllrq5qm0iEDUxB9GxRZlmxMQ
en7vh/1Cni8FrzH71zdsYjo2IFVAVTIzyK570e7VRPYrcyE+JgUMCQ7zbh7K+NCixbGYPOvQvrfQ
jdS37+YWz5WDjL/JOfx0RJH//DvamOIOIwa+QvqZ1PoQrJklgPJByFkJVDnpy2k5Vci0BjDMI3nN
kL3KlO1qavyrUSwC9Tudfloo/djqOEWlRncW1V7O5UxWKT50qR29+LSMFtb+6Nd1ijxHp54JQ5rR
MC5CtYBerWFbhqmWjyoLuybclprn4ZYoA0op7mhBm/2BG4y85t956UUk1+TtvoxSOWDNPg2eMzI6
cGqbqFgRsZKNUPJiEXogPsnTpYjzIO8y78aRzxkeBsMptR1zf/YblFYo+S3OySOfR3Cp+UAPToET
16BKMTZR7PYOjTjDK/Xt58mw84v0/3qzU3vld88AILA7cah8x89484FkPPOZnHnVFJQT7jP4mc+P
A10N1xI3VhWyjBoyHdGHEePv75HlcMTGmwfbLY9hFAXsTX1IpzwVTsk3pEwKvir1IwC3AifE9uoE
ZYFllJtgA+GL8lGOk6i/CkaQAhHhDyu0I9x4tuZRjP4pBFCiC/SJHA4c5dwqUxxKQTY9yPtEhe3g
wZtD8Bw70qkEKnNv0BU1StNi54EIfJUNxIhhwfuP5kZvTNFE4IDuBTE7fZKMP2hc+KpOdSIVgB2Q
AfNHvkJr1jyfmllQYKnOJNuC+I164H1vmehbBiykemdG5rLNr6WGiZMoYtIaKOLTrxKrgjkGoyz8
AjUXvJ8hiALQdB87utCcPLKQHqV0c57pNqbcVLwihZEJF8wGIcE5mWUxQ2iDpzmsNI+D145ZHiR1
c4mrE1oCUIcvaJAOTo01xVGdhTDTKTJ8eJE45YQ18Ce1HIyw9gGOzTbumx7pZfLhEcWFdgajrkEp
fKCa1HK8Bur5srcvj9ezx3J4H0Lsb+bjMrko1oJXI8sbGna3+vT8KUmRH8eX980oo1kM7G60610D
wF8Otri9ohvlOsClgjYMoa67492mQAkz5+zDaQDT7L8j79dvNY3Mvci9i/uG+Cp5WGb104P3RJND
N95H5zUaTS5/hJjxVq6KfJw5RnQs4GDHyJFuOXjC2ZaHeyVZaP5vyRwOeB4TPf5wMtnDo378qjfF
Jakt+WToCOdTfM385ojloNoBmKEzzng1Ojh6ZdC0WXtzadHZNhfQoAUwWZ4UJNRp/Sy5jxaVmdm+
8QbUeIeXm4MsgJuRS1icJAErOVtJKS/wqWWEqHOeI95NYKTFhUiCIoRBjWfBqRG7DmEBXcNuBHry
4naW6U+1rxqoQ5ZjmLxvzmk5rNAJUulw5UcQ/KQXgZUFRFFL1VyqS7k5rDd/VwTlVx24Se0wBnj0
BHvY2Q9u5D0XBxbO8itHY6eWSHZQNVwHRMMn8Y52QkeFqOyaD/ZeJRQUJfBztqSp43mdUFPcccOS
H+c5OPhq2w4uRLCucpRU3CD6sEU0MS5SAoe+M0x6WgNjKEMbRhSuPOGadxCzGbdGnQZECKnRUhNs
dKsTTlbclwfvhmgxTz49wqQ5XJk8dDEKHqHd8pTLVELcj9IYS6CPT3gZXMnMNQDrFc99pri+vffw
wqZK3mg5FFAUx/yCd4fYzEWsg/DTZEOHDb6/7h3b72TrZ73MPySEf7MTmJHcNgMAtOxNAtcb1gS5
KDI5eAGO4TpEwTlZ/Bb/gV235HyYYfMPxOum0WErxjYupJjeFmYPzQsX5c3FPvRHzrECMW2OQtLo
90BRw826MrUGDHqolPTRkpNhpxBysdNOz5i71lB8ORHt7m3wBuOFQ1SlWcYWwkuqIEdzpdu/KW8r
6hsDY3AlmmHGEY35C2cGQpxxtSntTQn/Wh3RXLCWtzgPVk99ATMQOqsjBzuCoKy/G37Gjxz3D+Cb
C24hOLiN90vTSCxjVD9C2vfi3sxxQn53AEy8oX6ggaH4wbPkyCgGL//98XDpVsJ6PWCdDaqzaVj4
Q4eHuHyJd6sPtJncNuIi3iCYthqxEZTZ5BHMvh+bRv/E3TkHhmC3csJL9Dq4HrvnN5PIrNYEEAXC
Ydjx7r0HFDO4WEA8DSwLtOni5uWg3ockn/zWF+1D79S+sQ0q2QBN/Kb6d+sUcUqLjmR9V8aY4c2O
btadBSdI7b6WQ5sDfox39nNQ5ay6fT15L7NzgkcnQiuQuq9tFkwdn4Dw+H4nypBdBpm0/b4vKzxS
ZdeHpjW+bLwZUd7kQwJkNSs4yg6vcdbBuTJbMfNr5lb3S3ljUwa3j02i6EDcmFege3EOXk61w6LY
xdMqpnSPrGUZxsvkyQZ1kJNakdSXM7AwGIdQD1jy74fbFpEH94djtTd9NotV2Ptfx7xAx+D69a6A
IiVelX14x+QsvA9OiSNeO7NNxCM4Y1bay6JPZP2FiDrhi8UFH0rrjU04pbVPfR6JdYTNAxM18cos
u3sEQkRWk5WU1VSwVoF6T7388VC3XMbquFFeVV34l3AKqWL/weE0ucpmKuOwv2EKkoZBTEW9cn0I
1UApLDf6Z3LkoyqaMEHEGnjpCHSIQL4EEKoukVsuqSsN5o+qW2xt5sVupVVq8b//xJgmq8GQA5zR
BlKd6haiTAAW1TiGrEaRtQTmSoD6iL70oxYJxOBflJHRiBlaaYGAEITFgNNiuUaLltQmVTh67Hta
1Yh1QlSYgIQJMSD4fvLGeF0IPN8l3bjPOUahPe3O6EMZg0GG2KaysCHScet9EjT+6ObV32s5q+6J
JgdAgEDTDjD5nsMaHiEr35YAAXVoX3DZ1mxCN8RAoOhu3CUY72n2uad53itOWp7lP6RdOzkM/pmr
i0yosvuCTqqoNC2HYQoNFQ0mLABksmn0fjpmiCsSp0uTIiNPja0ytkXZQMeBkx1V5eeWjAvh4lRj
CHjT8axkjS8AH1iMkw9dj2ZRWfKoZ4Fxp2kVMYFbZLpT0gscRC5+QTosppAdCmBbqBTxg0rKY/KF
uLoquUrHiULI8SbhuKoHpbgY433l7wFvSVOdIwGhmr8QUdToXiscwBy0/UJ641NcllofxoUswZgL
r/mfoZrVQtLKtMYH09jtnT4fD4ecxggsgTuaYNgVcN0ALmAZKYZhlb/DAuCsEGESbCPyKOGcwWMJ
IGZAzNJbNFclQj5AEfj6X95Fbpo5cJSvYjXnbrG4QbTkF8jBFLcCJHBuDKC6LplUfiM/7dpPNGNR
ReUkLyji6gBraIyq/QOkYA9y4amtJZ+QqwgIHreRMqIVQSy6LFkmwUEkZoCCyFaeBdOXFFxd8Yzk
0Yjji28D0T1mrwLd8x0/gOMeCznx6b0UmvjvOwqRFOI4ozVSO8rcCAZop1jvcQhrui1id/Jhq27C
IpEsXUlWXSjWzQ3hQDr/y9y4wClMSGyMUJdS8QRCCucE4+TSkbRaoEaqRBHBLkU40tACRVRTRVGC
jUVdQK82tbuArb9nqewvzQtqYmQYqZjGp3fBCpv5pbfFub4t6EQv8QjSoC5Mi2vwK/oNdVcCqGhA
uRfVQqGCgi4uQ60zIW45PiLoA/jvo3eKc7oMrEzpIky36D2ia3RtMqCVF7OHvbk6iGtfKAmLnPES
Rh0TbltgD2IK1sjZUcWOD+tCu9A2++X+LLwtCL+Ddo7ijjugTPhexvad2Jtetf1AiUOQ30SjIPIC
NjsNPP0WQCmtq8HT/wZM1qDoGJg3+SrcWaiHLlc5ICla1m2iOaWlrvqfCqrQK7TBztHYv4ruseQc
b56RSP32wMzdgia8pzczpnvcNB8QtbzC4mC55iyuJ8YUwVJhUerMAAERPuLkfd77j0d4g4bG0cAz
/BPmx/9ijFgCF7gnteZxfLmt80vwKqGRLCDBJOXCvu86N/AS6qxnFDzwVQjfuOZVcoc/Pr8cYGls
JPpvjjxOPJf/voxolXPCsux06ILoIiCGdr4J3cIB4tbMqaK7W6J6wd4ic+FwEucJkygPYAS80Sx7
1fDWKyami3nbo//F+L3CR9vHLJIIkXqwT3fsD3MoqFWcIr9xaXpbWAOWWYz7GU8c5rJBicHLM7jh
jMSFrH/19bBnCt912GKf6Liw4AQ/k1uvPNc3PhJof0OVA+lr+o+RcKTJIOJKz+KaHifP1sE7+tX5
sXfHo608v6N4qo4eG8yg+OPQRMNjuI/RY55BVr2FZmsT3P4vFoQIseu/f4Gxy0IDF5wtpnMmL7HW
GGD2iWVd8/63Xe6430YbnOCDUWFRWd//aLxKSQYQYMGdML1tS6Oq0qoqxFt+2OhhdvRxTPLKPrEZ
4COmpsMgJG1M3ldOsecA0DFQ8g8ppWzanspzBMNQWq5+hJEr03ekuI+UGxCtEpIlJwXt0M7EGILE
PeMFG/ZIPEx5VmqVTa/Dlmsf3672sVOZP4Jjx0DIu7GNJwlk6i+sRnmAVzOe7UEfpAELJ9xm2HB6
0/YT9ooPptrnJCJlHAa5dCrddh+vC+4O5IvtNpTAOeQKvNtAXYFm+gR+g5a5SEf+rdJ1Vm69tg+z
6wuLjG2Bz/wCOaXYP4YW2lF4WD9eNpbtGOFAUDrbWaveg7kTvf0EEIMn8fHGvnL/sKvBGQ6ISEY2
BYq5vvqDGYMc1mBhYKkFeTGR+bI4dg0zmA0gAPEFjRNCDlHGMjiiUNZi0YDFrdJ7DgC/PLbGJwzB
McXB2A1XtwSLa31NzUmSyF/5PhY3dRuaLV8QdO1pxDPtG0o2l66HtgDvYSFY0o7AaA9vxNQrJqeN
zpjTACjhtxIAcSCNb2ohfXnSrX2MX+k/BuVJxsQJjJjDbNLq4Ruy+gRWio9JpdT+AGe6dEPb1WyJ
sh2TCHPnbVe/heDs2GUniSVG5d3MRaQv05tNYM+4p/keQq46BYGY8y+r7QxUFf0OpoDDDSegCWUF
KPw933cAz7wmCNk7wdZUCbwxC7QaQCokxL50o/SKkWBgNrJz4283Kqd0P5pLt4MCLv4cGQin6mfl
8ZhUGsbVjY8f1KbXR44Vble8sjJVFeUf5UUbBKOMap3RCgra+ov+pzCn8dpOL4BlLZONQ90xcXL1
KaVvjGnOQ/GWROgD3iguHmzMESaao7PJ2LKFmL5UkofIqo1l4xaezj5GEJDzO8nN42Prt7tRYAd2
CnzRPT/B4rtdtYA/IgkHJgMdOwolR4GGQqvL4ui62vhSiUUwslZ7zCYCq9atzGFwMR/aeW5Hz0vJ
v9EwGAj8D+ABiMVKHPzf8ODW/oiihUnwIp4EZ8RxRzECQ56cqHmww7JWLbEgQZ4C62y41cwpJFCK
IOs7AR8w4JmkFXqCxE/CqoEezoEaa+2wT6pR6Wiv6M+DwsteldPVCjsdWa5j+PoGs6Z+skbv3w4F
LjHyNoaERNGTzFKa6W37cfKwSWHSPoPvPl7huxbyfuz6kBpi2G2G0teOj9X+Zn+gWa1Brq1HULSa
3907+tbgqmKY4t4eKQQ7y32yJNug11zfLTrg/WbwXc9uyDutYiIKVflFhupp/Vke2CyDo+2iZq2N
TqVzj687+7rY0nLs7OyN90/3unO5jnmhFXlpYxQlTJk9JC0Lt1IW5yMJ8Gr0MYAijMGSXLNKYvPp
01rPddupR5MLifg5hnfigktXkvhgQc5bQ7e8MnEPHtEvPee1Hd3d6mTHNrwX6PRsBTJ6zt/WCWUq
JrXQ56TSGhcfFMQ7ahDOQ+amd4jCie/FKIUdTXTp4fALB4VdBHdwBl4IOwavAn07LTfk/Yy3hfbh
IK3MR1xz4GNdFhcUHxU8BVLWYpX+vAmSK5dGpN6pRNmY9ooltEMDQKuNRdc+nQh+Ux+vJQ/2COTt
XNaXdbVX6FVQruzoWozOp5n/VWogAodudbwZwl2oLS5/B2wJ2Owg6sJ2xCAZgi2Cw7u4QJt3CSFP
sIgniDsYMaFpkODioU1m5dqv0bDhvfKi4xLqoBb96GBixYCZxV3Np0fvG33J6joPxMf5NsD9XR6z
VeqIVyZ1OOAHGNm0KFMTSx0ozklYrjP0caqw1wZqxFaANQI/g0rn6SwUEPYElIu2wcGycaV2gxXp
Y225O8id5gYdiS6QwDJUo7xBSN4XC3De3fpKn3ocy2Fc4cdaXymwuRnQfut/wf2E+A0W2yhl+8FM
RJOdDeA0IFFTweZV8wLV1p9gCmqG5ll2kftvB8856wsNxhR6FJrcoRpkhOIhv2TMbrNc4oOtMKHc
I0IUgNN9Gvmgeab5q9o/KIyjU6z1to+W4kbWkb0gHsZpt98k12NSnto+lVkfkNFJfYSDM/zKX1ub
JgqPAO4bH3kz4j55lf9MjQGdGP1aRzY0gPGymiB7cmig73w3hVOKwiOWVoGbp+JBjWAdEg9a9aBI
qb8MZSshmAopCGgeBZIyHy8iyHQsItCFTPZBsBiNsHB419CwMXsH0HO+TcsHBz1SKLlWtCj/VUl9
+N/R17YK9msFvMt2GeTawfWK+wSKD5pVdHkscQoO4wjzB2ckqXg/OhYPZ4F0kN063Sxf5FFW2hEm
RiDtzoxxpRsh6OOBBQJDAwWX0qRN+gteeUJZj603CAC7dL3iiA9PpNsrxV9NBF7GNCrimCl6ejFC
ACvWdCa+CYvgRRc/mi5CKYbAG+yEhdmuD/A+moUjK8F34eNuwqKXx7n97G7Q6r/R7H+aFkiah/3F
qCrritCJ/wYKeULNQBBrk/L0L3maFvcuYw80KRhBeqD5woO7F4+Ch6CLMdjxBt5kH9VInLl6jTUR
aI2q/yVZQlO2+WAyxy0Rah28zRH5zDjwyhPozswWF3pM0IeAAcFGY9cRz/IbdhdF/C+7JVLObaya
cLU5jC50QMtLg7PlQYtLcZzocuein1OmudfdL9yPUTlK71wJxybDpPs/ms5sSXUlWaJfhBnz8KpZ
ICQhxPiCIUqFmClm+PqznN1t+/bp23V2MaQyIyM83D2umlFU9Zlf9nUoau3z21vWLDCH1gEuRNRT
3iY4AtAJUqeWYPohigpYNmA9GzZn/G1Ur30+t7BPRS0EzMTvhfdxNWxuhYcXBdpnwPLUrWd8vrAi
q0VQQSxCLzO/PjEnM1crqi5xqBxQ/gVho4OvzJ4C0O58fBpt0Mngalmbu4lmaYOpETXY9rfWpyCs
zNUFeMeLjV2n+YhejRr723+nXp2AOL3gJzqLlAlwPkvTLnGIcBW6g4DxB0PUI7Yg9DyfMyj9sJDp
evp/L/pgYlkuNjQM1u6HHulZ9VQ7XXGvfQalOZguSRTICIMFcHWCiDBtzStdMGv+HKxXWKfDjgaG
v8TMAFD126D7sQvvznhedeQ/HMKnE8zsLhcAfu2m/GbksFLhSTDscxLMkNXDp1DZM/R+xw0fmeGw
9ESWxzkblj39msw8cU7yf7FPHHZ5AwYumDzTgGuTWRVLvG/zg3PpLkvu4WaX3Ab7+ZDufk6U3PVp
jQftX4NrwNSrI9tcrppo5KQoYZraBYeGprMsW4eY2HQ02PAldKy1ro299cul1Rq4AU3kQHTVqyNL
VY0pY9eCTtEwprHBTlnJX61CmxCiyOo0LalNQnNnyASb2RKtC7mii0XHBMUKTpbGCQ+sG32HjtWa
XXsLs0I09PBU6G8RbKFcMTVv8JkNsYVQXar/VPrXaG+P/mEMbyuY8YbVqOLyhq1QTw9+tT4mfC+v
wcZ9z7YZH7GYgAU02UrV9ErCsh3vx/pkrVGFMYvtIfMdmM+2XWoqJgW9fliD3s1UO+5CYPHloyVj
5WmxMZt4HjwtiIWaj1ehAtZv6lFqdMXZGJ1QMkjYejRb1Ly5ZsigrnE+ERrRCgCOcZwW/oVx2yVH
3/Vv0ka3huyP71xw5iWXICtDFsvQOvwv2BVVizL3NapPtoNbLrEEtkYYZnjVDKNj/Mrxl2A5r70r
7iCP2ScWqNZgzs0Oi2LiMnUSUjkqBi71Lxdi1+/QcyDzLCgWIDl/XYKPDu7AB/vlNxyNzKVQ1ZCy
G1cP9dhXdfgG1Nfz2WTynMDlYoZuyiylVxxJADJCPTEkZ4Pzyyx7FOr0jMqeBmxgVc+3Ic3v68O/
cDDC4H7r/rCJ2VhaKYzgDYbSbcMT23PLzEndXytIOp4bMDtvhk/oxlxWbPbPCGACi5W6c0lwLsYF
+u1dTGwv+qP3cE/tgA9Sv+Rvcy0jlia9B1hBgaVSWafrjFHOCSU1Z8aFeIi5r+Z0dsISBpgvixK+
h5ak10MYAkpj9RnddoQpkkFD8hhBHx1BHOi83TLB6SnUuHd4nGHzDYyH2ogWysG7xXBksQvDnJT/
rbtKVulIjHxNHK5i0TkHLf7/SMOGj+Ds2z146sL7kEA69OtbeEAM7zmioBoPQzDk0bly+8IMpZbc
Wjssog/zRranvlnPhaWvRyXGWeAsmXACRA3W46VLmHIbMleC4SmsIhGmYi8rfbSRWF/LcuUGNjcc
DvQs9fy0+S4Ib040AEtd/M20qXX1iYDYGfFI1m4x2ZnUK+IzUt4AXH96LWJJ07z3jwwRPs1v0W14
YAddfAQj4AfgcAxDoiVKASBzAz7WxQOdUvx44VHp0oYmoOBAyXyJq7PqcM/or+mPCjp4fnqTj8fT
ONg1q8yTaq1EBtuMj/jTUzraHRzrXxCvmXSFpHgd6ud0cN4sPl3WMqveoU7DARYUgCsYRnbdnKNk
kdLufOKonN4Gg+3fXf35dEDzifDddQhBnPfgHFHz3VDFyQqVBpJToaZLMAvvl92bUwR3o+Rs8YW5
ABBpXFQrqCYl51Xjxxx8nZmSc+G91SW6+HTXqMMlRzk6UH4ZHoxLSb/goemOqoQssloQJdaAp8eF
j20To2C5T8XD1493eRFRlQ433e+is0MOXhVdHR887axQ3w0Y3x3JV6Y1LPyyW3afLNa7C546r8+/
3xIm3c3iqx+DC9psbER/9Z1JVlgm9iiIzBgre+x7a0aPH4hjqHeBDf/TcBgwgCeBfabztvZqIDgN
yvoqDiY6N+qNaGR1iQ+DetafR+kW85Ho5kvXSx4teX7Vxu+jYmEX1XsDWNEYw0tXi/BvGSDWJKnq
NWFC/d4YQKir56pfR3GreEZLBR3gGjbg/Isq0WofANn3r6N9m0y+OFvoFGhMzDY5YAo14qlCEcmB
0JgR4h8gRwsXCdD/jG5WyadhhTubjWyluJoUNy+84eA2gSw8ahQ/JEPrOoSC991/z64z+AdvEPJa
85vWIKqgm2wdUMFBcSaugoqkvIHUKmvW6M/Y/BnbhvzDYEmVT+L+gvRXzNrNAGtowgvCVlYFQ/m3
Y2TkkqumoQ60UHfaOjQBZBt5pac4vz8Z0vMJKxQFdu3Dp0BaFD4XHl55x+6j0YUSBuKO3Jax3wmp
nAgCB3CjDf+BjAGdhjnLMXyjNzkvQixRRFGoTR6wa7zNLoTYssaRlBNovkv+Af09Sd4ZTvK5pzSP
6shd42hK35B+iTi9J+m38I7jxhm/6e5ieAIlwcJng/yrw/pdJq0QKzZ+BhSi3yXVmqkAzeHUkFyy
213KNtcIwnB592eBAQ4Js7xqZgSPPG8k5JpfdncVZicCqYzvBJwgMi2oiRnrX/O16a3A2KOPKF4E
YA8UiXiLYb5YHsRPQrFmATJg/URniS7JeYb1Prv6HwlQQVysWlGFoX93Mf/Vr2iHdyAf6nAxW9DF
pxiaEnPdQTBFltZ8cXEPVYlo94oXI4xDzPZaf0Ny8sRt5cvfZJFoB5EPo/uieIAFvPbjlfw6FQr5
q7R4SGIRV2zo2qqiFo/1OKnGtbfFLqXKZaVW+8kiaNl6j4PAB8KG+kqJ6nSqH9/gQqNC5tVXesGV
yDCsO2tDc+OQI+f4G+n7UezujFT7kHQHlEsopVjU0IH99kyPtEmV9sgoibFKAjkYEYX5e2qtqj9K
z9Q5wZcDy4FOCdMaCJBXoePHHy0GeGEih2weoeoyfLg11Vdotqb+0XeLYAFBKtWfztbMUQCUASAv
majw0CxpFkNaA0j09EftsjU39QH7+OQlypM6URS0t16dfjIPvadOtGp/9ge5PLw71FysUQ4Km1Ho
QzHH5YRvKCUh8gLhRDSFCRFWIo6z98o6V8SwxpvSGWoOZ4VXe0N23VAl4IJ67LkJ0Ri/WVp4bMPe
CryizrDRppUbecnU/0EBFrEQx8wkTwTp5fBjMaPJb17u5zlHwMqB+OqxT4g5k0fwL/TXiQyC/To6
JjEsOVqA2KzfcF3ip/JY58WQ3xkJD4Go9qXg0RMAqbkCBnKfHImlmVqjIrSCSnOC+CdtB/TQ2tjq
Y+oxwCRQDb+xQbX5n4n+S6A+B0Lb/Tv0FA8AMHWXK9aW5bejV9jO/kC2yng9dKaiGvyjZGORGeC/
UsbFSVJ8tUUYIcl7N7/K6YLTBbTy3S3biLlUayNOuNHUr1zRL/3XuZTbp9RyoH9Q8aioKT5esIyk
pJuBkFAnqXCl6hamEWtLIySkzkclypqyMqAHrNgGHk9XXv/EFk+h3wehE8T4mPwDhpU66cP8k4zp
ewMJQQBFKkKmwS7lkgAC2vNJWVsakWqQVAwfDvoq04V2ST+kGRXnVZCD0KcmFihEgarwOiJn8Gss
wNp7s06ncONd/DntDVoterOMBwMJ49D9ADyCLcHYekDRAsX9kvv5BNo6dMx7omqBh/RE18/0ZFvO
mSuvwUW8jed0dD7BX8IcsXQfHYc70Ev1psUw0zEQivdPQv5PKsAJtEkD+SFnUPM7dXb/hSgXPcie
bAzSG3xFOEgJh0XqHuqmNZ6W2sQxMVc912IsQhQuk2zMVctGK4O6hHp/RRKN5gqewXmSpbTKiRj0
p5DjEauzcpOg8ZiUuHO5YH/W+WYkMnylxUUAZwAbU45vg04IR51T3NJWb53t2za6MGhrtsfZcNfj
B/6Tjd8rr7u7qrPhM77MPfadXnncZP4vbDu3yADNtnaLYVP4ypOiZlc4PQPaMjeSfu89SnVVqOHx
B8NnfivMy8GmAQyywN1aG1QZGdvonQjylA0Hg3lkG/dUcU6IFX4AYq/HoFnudTCIPFnPkui6uGNe
4L9zmWKnUmd05Q25lzTh/b/5PQeocqv8PV0o6qJ8snv/82cXTA7nzt1OSBWes/cMRRS5QgdXF3Nf
Y114ECW/DJwDz6PtiPmCNjbAS/f3qZrTx0PkhAAAJh7JsFQ6Nw7ThGAJsfpmcIUD/sRNNFvFhMYw
CBGN4K/sthqDEBEtIdbISwjsrmIkdnOKnnDwJJ24bbsNaPD4MwP8IOUj3dlOkPIkjHBDyvDwAPBB
9JGj9sq00AEjbowngOFlkdxIw3OZwIvHWK3XOMkgvDnbN9zjtbfJW20Hmv+CYE7qU6lInRUXQ5F7
UOtUuS4IQuhKVlfrPaWPfgpEiwdZ7teQM9cNl7NNUp1TFlB6D3cYR305Hnf4gC23PX3T8j0/MXzJ
X8O45e2Wx5sb1Vv43BJLbqO2t+qOYFFYzeBxMFYVDK/Fe4IGz5UqJcJiRsKzI8GijGPjf7LDABax
+WCcmV+avumHo8j8w0yk99dn8ihkoOvg0OX/h9oIfs4zgwbMA6QnD7LOdfUdhkzfB+jSozUmGswH
xbuEqsoOdB3TTQCzRoacrxCX5Q/STpIXUjOWUO5l4YMuBx0N/sGDgvvBUNeUqUuMmX0N7y5m5UNx
wdhf32XMWe9NDs7Nub4VtNxeDD8y9sPWJE0409LSs3oYhhc4vgUY+8UQSvENxy/cav+A/SFjo8nh
0g/Qf8X5RJF5xT7agGwbPpcjd4nGSNNGpjy4fDEBjKfmtDdevnIkRnlt8cWrEfq/8S5DjAHdSsnO
hqbscIHa+DWoRlewECRs0HwLTNOLgyXYe3z5bUcL7Mx+C/CXB2OgfuHuAwH6fxfrwuQCMLSCYhVQ
xWVWk1si3vwrkIiT0a6L0RbZB10EgEH6Qd3jL8rs4EgfMrpOOfPgjhy30liQeSNhf8cAzvUfLMQ5
60dv7ZdGiG7cCYvEnWLSCTwyEeHuEAzuf9bfCpohqdw6kGS6tLzPUGwZMHUZzsvzCKu4g53NNpwA
cRCYI7TGhXiPeKHnt050p3iiRPO90+k1l/dEHmTU+J8vU5GriIyAY0WG2yOYPCb1meLjdmEhrSHF
YYfxhKMtIybYzb3d4ByhWVkeeNI8lKv5HomfdiLXbcLWsjSDA/+EXu1k6TcZ10qmd81BC7h3mCKU
X0B4BuX8PdLVL0YTnn4FUIVquzNO/c8REmMyXnuPyr3gnuSOmlQy9UL1h8Fo6cMv0bRfuAuG5DyZ
N4DfJIUeY3D/qdPJorhb1FQqjYGz/00pfVp3+h/4jPsVcxteRDKyN+kb0xIf1cspODKHEbrEUNw4
JcZF1jLXfjW9wBMmUajCYKze+IlcJ68mry86eGeJxhGBjEhKshsll4CHhbsB2eym24KmUfioxAcN
nLQcVe14nVT8NyZmTIy+4Lni3LFSxUIVw5BX9E7GDzj3F+bGbH6fKPra36kQFMadaLfE8AIyQRVU
DsJeUG8z0LvJDPAyAm0XE1fqTCZPl3q1tBqWgmZYTlr+E+epYfdgAVodP0wj/PMb3SdU6iuzHh9j
vJm/yCsI1dm93S08YqPz6OkdRyULWx1saWnLbrvHwXnQ9q6kUKA17TLO+6Z30jG4jAobjG2EI1B/
zTjbIm/MrpMCEyNcaKvhBRxZAnQg6aQTPz24NTsEM5iBMUJavr1CT0v0pzNgOXcXHZsmPsDA/jhK
YRKPV7rdiJm7c5q0G90HHYBsl/31mhezlgJb9mDM3rvlkLHbMF+eIHFwu39vqzfu/MDhIB2vGIbs
syr/paSW1vk9LlPEkucpZjTVwYc3GR6xAMezJupUoMpWu0VapFW0URBAutXBDo84LhOsZxiJfjI2
SwQQ16dVZ/LI/E7brF8Dgpxvxrczdrrt/hMnvnIIX6BtN5NmuHVxPdraa1jZzn4OnBXt8MJiZQ2Z
9TWT9c34qWFBPpZfDvhCn55SxuCjH4xTcI+TQ/PC/L0BVJt3oxPQeMXOd4vtXCNlG01Ac9JtH+BO
PnRnKA3iJk7ntJyTSwY9g0YUgBwh2On3vbbdQv6dgJ02wx+cVY/dswvabf1iwtfiloA0t+9WJzAe
xEleJDKjYuyQ95179MFwCiA4a8z+Jg90X0mDNj0wq1tuOxsqb+IrL9UJrl4dKcYIh4KafwdN5kMX
bp0rvN/hO4+OwMqMnKNnPuz4WGEDtzbZPGXgYjlJb4YwqRqofQneVHDcjXfr3sNXB8EVJsMdJvAa
lxqA1wmcD8OgsEzhO3rNGD7UkpmCeXqbzZqLCpbOLRBP1XqPD+G94uISw3O6446FWOnZu5eCHQPm
+HQX+/B74kHgnmU2vDqGKdvfPRA680cRso5pJiHyWbftNfT8hXWFmAg4gYIS8nH4PAXFcM1IxO3w
MFcht6FfBnG4zbTXfcal9gYPeHDQzHq5t/hRGvUdqQcjhGKzCUSdt2ewDBED1Lxd7+Uv6C17ZFPG
aXA1U11cMA0Qj1y39neW78Or4S9ELMy3Q4a8rzXUnkR1yzms2sfhBupABuBVxDKNRCzG2YMepMF7
u95t2PKgss3wvKFUo+COMmie3BUuOZgfZdQXGoGCjY3Z1u+oBFt7ZXB7w1q427Q+vienpIVy8c+N
5hlA9NFqgGieXMo1ir0n+PPhm+/rkjkMdl0+1mF0y1Q2UzsuApIMcAEoS1wAG+NJzxWogi8D6iHn
GxUKfgoL9RFEzaaZ7qj1d/PLkEyRJiD9NpAfoWEkacDPGi4lXpuo/pwbJwJ8Zg4dw8TIC6Ka9+5D
24CQzbxKqsmsarbdrMLvMq0M+GjTh9/C0uiASEDEgLPny4TA1qmYPM7o9WEEl9reaFWsZoyQ+wve
SAWfspqYVcd3mES3nw3VA8GcuZpEVrRyvVbvmbxDaNmyEzOZ1/YIXt/ilWqHKZ9LZSWqi8HhgAYl
y5ZairSGqu5fzdvhoex9aRPmYJeIQrhe+UOC0wR4JL3jT5+3Yxb9V9pzh4jDYghQahGOvl5TWadH
rQIaqhrwBTj5cR54eqtkLBkP8iQhRxRvbwBrlI8yl3r4H6uYMaYrXgOtwhyZvm15UNYZSFBHlKD/
FikOWt2q7UJBwACAZgUdchwuofmL2ktdGNS5hFltrj3uorCzOvvinT9wJK2T9qWn8VeWFslvU/y6
Ov5dUArsG6Hr2b1CYH/RcX9Ym+Vh3MTq+OVIfbjHGGXvQ8XuKiqDszOlCy5Xe4Bt1rLerUw/zLlr
cPt98H8sYmHj7+96nKEcifsOIszXiSv8a8FmZQrmF1y9W1BmIaTelhryyR5j6xwGcntQz0SZRsbC
i7jcdtsgb/LCwhaDBFRwgtgaou5A7ZnfhrB2yKms5pLattmdRgAeog5VJgrA6a6nlWcPKoVRDitD
2RofTUuK5VPvjIZCP1d2C3lnqQf2svSWHaflqYHDMfMOMAE5e3AdeGklOPUvM1/gWUYKzGYDKXco
8hFEHuXjlWV98mAkbzIlgCGtX+cLHbh0rrw3JgGAM6rCgYyAxnT9fNtt8wxEDtNuhyhx55kCLjxA
cH0/uzKphs0L5MOMw74+oLjpGg2749Tf+/IvwLqqQfcBwajFV2AJ9ddPo1S/QVdJJIV/ZHIlf8wD
x4yP5qDgUB1SUOcEZjU1fuDyKf6hpqylnWJszkYZ340+qwg+gbESY90A8nLMyx02eQMuqYC+ZE+c
k0rjkoFiwa3k8wtTFT7DMEOOhkM7TXgNglmQuq/5g2oPMycmEOC+EJWU4Mg/BKTCYpDf2T+5tlgj
yvNV0uS4f+CcRLIocZhUWFQa5J0S08smSGKQlNGAYAO0oCSHlX2EQOdCJRhcpmYKaYh6lXoLWYty
1jwu8eH//S7vATCkgkC1GbrBWIA4kHURqYajRfOtbQCX9G4q52DvMh4lWD1nDMQMwuEvxqQ9eviQ
liStnTXpDotpT0m7AlCnOkI2Tr0NtAhJQ+4rTCdHLQCoAmXFosaR2kOAGL+OmapNfoDlFE4jUKlH
oxAVaZXZMVerNFfzmfEYDAlBFUVbGlWVMaM1jlMK/J4GXl2vLozP1QnNnNpJTZaNtJlSbAKZQUJi
GJloDQTL1YeI2SYiY1VcKTErCIzV069GtcHObw3OYwgsDl7UU3m87NBJSvkYY2zMygEVAV8fjMks
1ORRbzRjjhaDqOzrTGSRRHtER1f2TrkfGPDo2zhqhRU+ZtnpYDh/pMUIy0AMrISFFS/tDEsSSAfK
INgenEjiBN2lt70gHh5C6cckmOJaiwqLYyl4SfoTbkDdPMBygG2SWNMQkcpJCzl7ouhsUHKri0Hh
yHZh3CCAMjB5+1vBKxARM/AVcbHNmyTApnx0TrIOZMOORW9vGkYCmVtK6oQyXkdGzmHc/u5ixqdh
M2OCrX0Zu4vhLNzaIUQNbGa0gQ80/55uQ8I/KCgWXRM6/S+8VR/2qKH6iL/D0NrLBNs4mLNYgeGi
0OfYIVtiY1LqCjLglfi5uwKOpuJiVaHvkg6wutgu8Hh3PvUT17cqPQilTrKSYRnjOGbUS2hhufSg
4WkmHJBEsqGQlH5EhzYJJrTh3aNn0zUeaT4SEtUVUwk9XOromeAj8FW2wOUkPGTzYwp3mh4vlD31
L1iNivF0BTYCIW3IMzZcwgk2GbhSgWgg0QAbqAxcAN4n1IC1WTPDIewBGIuTFUdATezxabXSTLAE
gNMn+qVx8sKg72nOU5jz5HYg87qSFZVh9CH8TcvwKXn3BJyG6OjxCDio7gxmTM2ccXwYB8Siifkg
a0DbHGnWM4TM5fJsQHphSKDuDR4zmh285HmgifI1fP4jXOdoNGEMApRhONHZd+jRAFX7JBMJsL5A
0hnAE+8kOWvDxOBb4Yt0h3YGd8YPxjjE+6+rxK2X37pxIu8V7IsMdBl027mz9GWQNyaCwk8+/M2i
14GahgoXpkuTHaFg0wFYqfUbfbYyaBI/GemJEY7j+GXG2AGwul/kkUiCvRCqPKtNUryykavwupWu
eIJMbtHkr2qwDOIGcJvCwYpTsAV/ZprbHNR7XpbWP7kZVRzF6XnQWUInagTg8MKEJ1jUN/mUZSfg
4E/+ghmQrTGrdCnn/QCAbxtlU6kiuOwEfq2R9OXx0QiXVYPJMkvGTvB7F4+gnCJlsFN/xaAR+mKy
Gtj1RXn/QBvmK0vppN6tTPM4TxB92Kk4M/HRPowdixNdcT2ST3abOlZ8B14UupqoR3vwBiJVGgQJ
e1AGQYQqMHitEBcwZ4zeaZFxFjhCF7PEmyUt/gfx4JZ1EmB5xaNmwJb33lwRsn2Acsa5A7nno+V5
jHHHnkVSwHFEJPWJDfh6wM1ac4FCeeTjKvf4cK2zGPJ6Lfgik4AVbWCvrD0zC+xYH0m2SdA7Q/ko
QeeDWcUFR1fE5/NzhRfTK0xkJi+IjEiQbwJeI+RGWz3T74PtQ1v1cfUwRk0GQD2+FNma+qtiEyje
iwpMqA4AAW44CYeLqU0k52JaPaHjHYJWX7rqj9uEkrviUtE8A/0bXl3bTEEQry+0hRJ8nUdQs4pe
FYIk6mfGR4CwE/VqXvI1KHRJ50cYdLmiiT/hd7wSlqYND2fZdnS/BVgTrGAG0zyf0s050L9luUEf
Ky7vB2/fxgILeHjhCYbsOBrTuGc3sN/g2RLXGEwnXjWTYUyuaG7mZ7xtGXjn4PIxS0oEJMGQMbPd
XhhnygoMyEgOU3yVM2xX5T0SL4JzGxNAmeEW8lbTISgAC1uQhmB18WoavJjnUvIJZ1VelfjId4zg
OyaKJzRx3TRJCDdJApvZTFIKHZ+kB+KDnzS4rBlWxFVuEeEP2JixNzhI6z4X54ovgHEad/NsMkkY
yx18nb2ouxZOO3C5WiT0FLlOB4G38L/VVi6bf6VzdQpf9bQyWOEulogJj1luQRdbGsgiXKedQa3L
5Dxc+IhYBFe6PlyHNDClU9QSEc7IV68GIHPiJhN7Jr8gvlO8uvT4+7qNm5BZVCtGzlhHWjYumDk7
Plzt6t3goeos4xVp09MGOVbuhIA15awyysvX+OqWoYmbDMDBwYSDqaTIZg4rLwvLywhvNjOqJy6P
VVGGUHWDLFshkFadNkRFdpnxNAjUGhXRIm2Ac8crHMCSzwbbnHtExkbs15kSoKdTc18YG0AO70Mk
DdxyzYJn0AQyLEcilCPaH2IWSOtRIkj5C1ytFaYVOKfS38Vmp+L+kVVu2DTFb90CByZzYNQmGLAs
NCHND6r+6ga3X7rMnMaNopZIDrqZ5ah0xMOEbhO/iBEHKjr1JG4kH/oZPhFuM637/FKLWQ3YqoZr
jC3kRMd7YiqD1o9dy4nbfQ/dfUTdQwp76nO8mcdC9GNPlOOyxOHoSLihvjaiRSZXDEi6KlDoPqDc
UsNYHIcqUns9Y/qJ3I3kxbp7EEcnt8km39zVkPy6pvFbapbvXOIc32fH9Mfqk4QjybFECzFgNEv5
40LCqyjovn8SDrzSGVhoExXuCq/qTlAfMHtJyDd4A22exLVDWLzdAg/1i0HKR9BRSstpIaDJmqJm
pUnM/AGyDUFUO8vEH4FkGZ6ZUAGuAKJWsBz+emEAO1iTDmhcLFfQTFQAiGOhOMyRYlmlUAchowwg
enxoJc1mOFZq2ytV0kTeTliFCU+ZQbglSrA75OVXxXqJTiKCLJ6MKgPqgL4Sz5palmIC7CeaRKoh
VcYGLhsAvfPH3yCjACzYfi8Y6fx1B4kL8a8IQaju0kLSCA8+9r9+j3qsIo+8fD/hGPMxIK/QgtWV
sprwNXTyVLJxsLimlJ2z/bA3skNzNIQYizf2DH0HaTXQo58w+cgmiRoy7W44NKvOy4ac3sAKDOJu
zg1ZmHofA7K5y1lVLM+o/R6OZNVl5Ap+QuZExnr24tmDkxUuie0bh9wPM3memfiT2PUvlziGILXA
KRP7RHmlkCaRaUAF1+anCc2fb7oMJIH0vSsoRE5GH6pHadcokw03RPgQsgUeXJzTthEoUFKzRuJF
MHWUf2OHWEmj7Fxbv8OdVZWU5UpA/MajB6YPfANCGRHftsOh540Hg5CoEfMzYmCi1aKSedJAaAdy
16uUGScENYlfok2U6oPK/xYHi4AmLz2G9B1DK3fk03zu0f9UP51dYq6I7tDmb/akPmTg7lwnWu5o
uDvSAv+Xh+ufsolTJir8gq/oxq6uWBPatLsizemplOSeYR//6/mrvOWRY8VFB3HDIGo07jT4RVUE
cWfg2DcP5XrKc3JLW+zNkb3cHix2Bhcg1zAy7S8Xk/Ia5oFgjDckQPJ3EnH2jDvRoVDAUWQUY/9M
vmTAncBoc8aEmjL8NlrPfeQbH2oyru2Q/hXAysGlVMKWdP12d9iH5Luddc3R9OGWdB11smIqGLCK
VKPdLcgm8mLCx0RQlCMLaUK3GdYK4/Xzl0BJmetDQV5LacRjklh11Ws5W3XClkX1YXKbzEt8VYoI
OcOeUX7qqrgbDdoQJ6ZxMNIClIKXgGASnX7L6HBbmHZjiKvBL5vwifHHwhUxkMSKh/roKllZyXQZ
f1kSGnXRBDfqxq9Zt9hP4s5AgUK1/nNWGpFOyysPaxpdxCgWqqsDXaFuo4tmG17Km3l3Vn2Kvwu4
PLMbUVnaf37VWZvL0b6LzbWaWgc4KvsECwV8BjHlxrFoEbCJYCHp2gTIROwC1XpwhDfGLHkoCYWZ
Ir3hYymf0AmE/cd3EEpDXziPq/S7NmQ0TUgSE1q8cEz4gnv+ieMTQ0eFQ5DPGC6Igdz32CPfFE0z
6MCbRAIRskKJSFVYslOHnhi+/oULy9dpJiz8FK4hTFT20loqRRIODx+waTOqUSUMZwfSWvHPAboZ
MWnUp3/BpGlQ3sHYZ/K5lFei8uiM/Flk7lgtiYVC/cHZheH98/OzNX9wTKGZwlWEAqbKLNTqBnXE
DKWJAz2hnpIm9ATZJPFqFi67v4N62Ib+3l2+ODxQHqpGa2+hu+irhaxCluTVfa4Jy/VY6RiMOIqe
YKUWdvlGubUX6HTziAMofZToPAxoQPgvyuAbgB5bJIYSQ6t+ANoVJkFH2C+DklmQ9mCeoXFdY5sG
1HniJ3KnEKgZ4YCr2wBCGmkmr32Dqrxd3q2VnwHhxlGydpMSNxDuu2+j0NpMEHusTXKcFggO9YDD
cf2m7Kp4Q9LLBkM9t6Znzp4W8/sC0/y1bQwBlY1MEMEoh9MFSbos9Qi2afP1aGH9jSoWlQYpniAC
PuoJGTNTSKZXMMEGIDZj3dlEWH8FeBP4K4A1+gXmkWyfZxjVGpREu0AjfsibRnSkfpgvCr/e2IZC
C3jXbsNWlJTNejo/Led+bLQjpTxcNJrYtgvrgzalvY6UtD8aIqfpxFz2sSvzSayhnDxRJCQnbSEG
9LOO4MjEXekNzmRnK36WOSi0XL59R0WpGwD+uGhDTWInaJbyIFgrWXn2vHFfq+Jq/0D148GCHtiL
nw6hikuVIHCmJw0WxEiFRJoM0pCEV5A2Rv+sG51lZ6lxBAvs6WTETiVRwac7UjEq50WBngTHDMoV
O2KHq4XgzRbukQf7hh6iMxXaqqSV2iWqda+BS+PmqmvsbrW4HhK/P2fMoc3oVR05mfHLh+SDbsCc
cEGnsjh9LttdYf51Li7ynLBtMLIRkvy36FnRckMahhwf8pyqK3Hv3STLAfmEM6UPw5hniMTsmJEA
Fs0cmvxwl4egvqclDaPr8oknjJJ/mQymaRLAmlggTmIqNOkxK5tWBYS2uJqjvpJ3ALY6lp9SXrag
+NfcdVpzYQOhXJzXVmV8Djs8vHWySx5Btu5mgMX0S4dCxylqjQQL8eF3vu24Ber8BQq5+6nXZJwi
ngMoP/+J0HdS1FwmjPgEzUv9iBeChAsLhsemVyL+QaytcQMRBBh2yPemzWImUZb4OCLAPCamyGGQ
0cYcoDv+lyVOibijL4DiCLmtmyW5IFjgRiwqo9PSgf1LwFPfv2xTFN0MnrCqkKjff5rjchtRhjox
tLCIt+deEiFE55y/Ta5g4XaqG3myMpRhlB+skpco6XD4AUVYZvxlIBzT4G2xY9J4QkICB8ZJFRti
5cZ4d8a5+IoqL1b+jicQEPWoZZWOUyGJi3LpIfZ+eK4bI6fC/RcgpKFmA20S9Y4Wfcl3GsZ6rBCU
JX+WdEkK6Qn0aI4WhPGXhf9Ows60AAeuPBXZF4s+jrkdvUaaVmfLYlOlfuy3jN6gpycifE1wJqDg
t5UAt8vuGPhaRBlNsYOXsVAN5kXNWzyauilLLV3LZy6zXsMaWlPMrphttfXv3ZLXMuYPh1Wbpw8v
RxarQh+IrFvnbdwlem70HXQZYDKiXTdBQF7ONMv4lG0glSJDyMfBCiYzPIxW2IjjSgG4p0gP8fUB
DolyhTixepjFWLM0eIw7O98Qjw1fhoU+D2Fq8TV4tlThbShA5Mycc+6i0e0bRbkcwNeVAfEk3zgY
YruxygG4cOXh69GVQKcLjEfB67MiFceRQpCSJyFnoAnkzKeasMNpeDC4iOWoIu8GWmSbIBwH74n6
TVcdUYw0kliQGTgQcVk/WrjcJVfadEpuryZrojG7a4BVvkCyMfw48VM3Vjkai24wMLWJ62y8ILRR
4wGHUghSXT04Y4FtdhfgEyb5+Y4gUTdac2STdwc6IN5DXH493BS5x2ifgtlxrZJejnbcGrBhZfNN
Xbcju0uIp+DyiLnn673TeptFWzlQx9i2rDMHv3/CuYz06s1me3Vxh+qWUZaRYzAvLqXYpF9BOrsn
Ritzqvzy0C/WH4ZWkvDjVSXCF+7xHNiqD9OsY7bQoIEXg0EuPN2RV+s5FURGoW01hxJ184yAu1vc
PCd/aSvziEojZqQysFxy0sN0i1TXPOzN4vfC3HCUgAXfFqiH+SU82ot5mD7vxgXh8dN9JesAZd+x
dzPeGHcViFuLNwlHDR90eisOTsehPocc5P6mNFfKEYLYyqDGrVGefszSoOOegWSavGMDQIOLW06a
BfXLG9WMCB/tQQsa1DWUDECtfry7JqemeauYYIyQtzrJelTHpgeWYM14oj4jvST6qVKSAuRJSgfL
C75gSmd8QdOCahtZDwMQyGnQsZ6s4wTN7CKF/F/v1woH/KUqnzQiXoiq1VgAT406YQda7YeuL29X
ejPr74E8FJk9qc6EBx7+G9XRNx5lckzKDYnaobDwLogL3Cqp2U813me8ctKinPLOuIGUgH8BAcqP
/m60gYkOgw0q2Zo8tXsG9nVq3CP1drCxn+fkQcrD1D5dm4vxupe97Ze15r74C2Eocy8/0OpsODfn
u7lpmwWbBGUYcqRF/zCuvu1G2z0yLM+cR/DYkFJwB/xPaIQ8ASdwx5N6cnDySNB+56cw+0sikhDA
BOc8BG7THufotEaMYb9R1MEj1xQEDowcufIOCO3X2A2JbdDAgyGm5qMkh/YPmnI+4s3wtvsM9p0S
FA8aA6qOk+FPm320f05eh2BJoZ/TH4mbz26pw91+X32QiXYYj/AlRs5rXMAHyvgU6JzgL4e7MgP0
kubPqp5OqnAFD9H9buSgkBM/rfVITrnVDlO4GTH1yIRVL3Nln0vmPW9SyANIcrOTaD6NvzXKZPM0
+KNhjW+uuXt6O7rNXyN9yi1quV6txd8vht8fP3f2I8uhAbZJYDXFVa2RNwDYxkn3VTM9nLkOqBgf
Vl1F4sGbv4/2m16gxkw08+MWSxnrE4ifiKcMTi4txGG9NfLEFmwiWEyD8cm7WNB5pgcipl+u0cNz
YAf0St4U7R+9bxyE5ha0xb09fmh4qgIg7fBEIa8cM9iIeOv0cXREvkejPhW6i4XgwoeBenfI/85j
A/TzejTdZgSWaDiI5WC6+3SDOKb1CCLSmI5m92x86BSk4AaTQw0cvUygNVq/5FT4a8aNPlJx83QC
JGMrvKPJDeUrCS8sxMU0LA1OwQQ3bpo3+KmCwlnBewXfcTmxURG3Zcjs+zVyRyNPmNJBk7Amq9/C
qh2UrNiVSdomCGQNvBqgXqSE+2PNx/jYr8DmA7Yl1/CPQx9GfUnXH5fsH815LJwRljEEen/mgoJi
D+h3Ir3kiW6MA+E4Fc2BEmF4GvjnMw43nNTkYL6jGAEyfqAT3C2uMzWJ5bwGIFX/zppG6JZ3FADj
vBWyosrMTKaR0GriCqXWj3gRYeBAOxCQKcQwMUBOZdSyGndbAwNkUHV/3Q7Iw4QqRC+frOO9h04A
rPyviXkokfI4QmgeB3RZzKIhd79wnxhIuBICXwtvrIZVwzu1/5f/68kV1PCEQ9AAISKXGaofhQJC
wuJt1krO7WqjqkQUOSi21k8frwwMka1prcKIO027CyFIbCPyOh642kCs43GYNrl+YdGIqVFZbf2q
Wx1UatZ6jCfUaQx7nwj+C0uQTVaJ2hTMwdsdMzzT9fr9OZ6RxiEHvJejwgZ8Fx/Xs+k75cKczlO+
aZ5fG+Y2w3C2PuQ2+/wysOdgT7gSydxao3xxdOL3z6UgkaANiHklHN1OxQY23xjlf9yUHYVAdvAu
Q/bFBjNyjIX3s/K4Su8+eUJoYwWusFlElKt3y/AwMbPvFps5p+zPglVKFoOdafx0o34ZxuEPrL39
n4E10viOfHP6N54ytFGpSCmCfwUMUjpZfg3WOitDiXUf40+yo7tFn8WK8QcwwqYTGpw/4hiQHytQ
K5kMUTesY9DPOg4bIb/PJv/RdF5bymJbFH4ixxAx4C05GDF74zCioBJEEZ++v1X/Oae6+3SoshTY
e6811wyqQ5vK9scub8EYKWa1VPkUUrKzjbd/6tnWdE0jhPEXiac8wmxAwGwSvYIQgKOEB0+UJZgq
BPLtQ2y9T/nqxFsWzN/zauAynUeFX8jwmSqfUUk6DMMG+BbVINuywf74cJGyAocAhC3HSXDo+ppD
wjElOV/i3RN7Qe8q3MtOe0ImEVhSMzPiPrdf37bv+phyDeiDZ77Fbt8th41qIIURnO7VAKsc5goZ
d74xHKg9jDJXWimCEExzmjNwlLPsvQep+ohEPRBnbsYT1MZU2tXld5Rj4sClpcjO3IKL27RTj+oL
LSXt84Hiwgk5YDGNKifbYRSuteGrNgKeVBtSFvfsZ+OuxjV6UJHJwkGgk7DZYOBH68tzCEHKFlyT
szjE/J6UVRd92BldB8RnKGwGTETuIonmwMsKy5/yYsN4pee28VsL8toozPsAGIlyfEws15w63qym
Q/L95tBgdvhKCZhZ0xysGBIUmDsCRs7Zyfo/k3nnbRFG2znDWB46AkxpWfs6K2mpThJ92cPgz5Q6
n6IbfenZq3I2NWo74/jHTznyjhFBgDLhZ9R4QIbFNU8mmsi/2T8zxUBCb3eNKmQMMdrSYA6BpFl1
iEMwYx1zHlO9bVXss4xxRtv0oeW48kji/Ruf0ptxPYFWyxayvAPZXOAzFnrASmrYqbtDkUlA5t0L
OK9OrQgrXk/FQ3+9fqAQLubbvsBC8mljhbqeBxF5F5RPnyxfrOQa2HnxYuuUqNkTYYfwtDrk99pr
1R56ihven54WU5l9gfHFNJYTNEOS9fQIAS/MZfVA9s25eH8Y62HDLTFwCFGaM7cdww50hmXboEcp
YJyrpXkKap5oCIC1pZDWO1umVjOsWeqx8VzHN31JqqxQ1ZcI62C0iBwoIlbb/D3pLNjpIbjeA+FR
euMfy4rxX8eAqqNOFd9xuhuR/FMDAUFxYzijUZR/0Cd69iHeDLdFBG9ftWHKwWD1lm16Jx6VFwct
hUjQoEo//0bpWqkN+LigWE0ahXglCwIBw5ZtA0is4C/5UlwltgcPNY9wGkTqRAPaP7z/1RZCIiE/
hTMHNujffkOaacsf2hgOH+GPHKUtvjKRoYc4g4DIkQEhLf1Zw+VvVhkBF08u6rvHXhk8Rtvny9x2
XGYUdDEcyOwXY3tMjxVkOGrUyA5ddkd43LTgUt0pwTFegf7ij9Vw9gYpoZHpXrHfWuEzkHtQDGga
9Oo2As58rdmK5gfV5NVxUKAJn4vd7z+oa2t+Suez5ia2sEVke9QdiMF8XvxHB9CI7uZqEkLKG8Zz
Uhp6ixzJj46L2N+32usn9pCGfZDRo8jDm8hKsIF5U+p0wHKYKNPzdxit4VIXeCxtGMD85qc5nn8J
ICNl472ZiOjr6NCMgJvh2z9pnhini50JnC4F7ep9M8aMIfwLhsRO5m2unHpyxul/URjYYZwehwvB
0uQX+pa4U41GhQH3O7FjHSJI36no3ATNQOrEr0DP4rsIHdzFa+xr60zfPHNMMXnTypQJT3ceUlEn
FiVdd2ANFINcNJ/gVEvkCrPU9i1tTWCrOKBE5n3xehmXWZN/HOHfoS7/TD6+llOPCeUAgNgMsos1
4vZgGw8RPWgnRMFjGetPK5flcL8bpnuzn4ucl3Hv29IpF/C3IdE7tb74TMlFaBudp6Pl8zsuo50C
FlDNo7WRbk14fNTFDIh29oRu+qn7xtWaTTHxnj4xKLn4uT2qoNikAByeBsqKL9ODrharVYYId0ZH
miI+JOvXoG7pqpiGQLoj2fMYbUUwthAzJPk9tWjkGZq9TMva6VXbsMol/etx1bG88MoGBzOKhwtz
OTL2yHtawfqg6roZVmudXzmEWkSBT3qK991TwPbJFjQjLLt/0D+uAl8/1tbAWCwSe9HSs7DvtOtV
+lv1nOY32HwusP46TCzAUNjUQciqtcBlqK4c8IJimXuWv2gfQKL3EA8khByj+pWmX8O/qVnPTO0R
z5WyowcHZoaFBSzc0g1DnhjNXVj5R99ccwN3FssnsCQfWzwTqzwC67XUCwDNlVLXeYKUsqQcDqgb
doGwHfYwAF2/4HGLaImOquK/oWhjLGkUbdIy868trtIyLoV24MG79+hj8eblOe7hh2oZKePN2wTm
lo9Ky3FxKvG5AX7mt9xIsge+5hWMGKMGoz+9L99rgJDO3azvEB8gLdbuAK1gOzeb2hiCQvmcfKBD
Qj2MrFYXkyv1gZpz8KHvxPK+1hXYPTGh8F6zxSxKG6nb/FiPnzevhwp63CHV+EugBQjDOzKbuVsS
GwpNpDSaKFALP8m9X9Pnj96i3bWesf/62ipmu4wcoVlHJg1gAqnvNUkaDrpMZGf3QPla32mNHxD8
7bvFb8iAxxQTU+Q2xhIv+21zoxrY4fIkrus1c9LH/Or+hnWgTHm3/QULtrN9Y6EK6L/cjTP+/PK9
UFvwBZ2/VOO1hn3EJ8yPOU79eg7931StatBgGRVORiAB8qAuhx8kApBPzIuGzdX9TRjhWJlGoFA/
rKK/uA5Co+DBvo8+FzFZTrznsuOLq7DoiW6ThsMjwsbC74avMRJOkczSmkETZlITY7qme/WbyKH6
ZNh3PC28jTEEcl9uZFK4YQfUdT9O6eBju7jNKjfDrafp0rvZOFINE/MDVQC3lb+v2FrwXhkgMHkS
620oSIymoXMOrmGMV5KkrjKapS4aKE687zip18d6WBIssn/GQJPe5L7QIkKq71SJ7G16g9YOgeks
40hfsOcQJS1h0Qjgp12n6e+G7Sk744AC6G7Qd8ogHIXw4jnEGt95j0vnbmFOPHs60Zg+wyBmncD6
PuZDoqTaGXuuo0TGqpLZZTeP0RxDZEnwAyGVGSWQGIg2i9nWmDDikQ3rqGAAxsQb9tFJhc8N3MWf
HVOzdtZzKKZKdz+18UU+vSCHd/UYw6sPRl3aUa31gp5/3RFDbISUaptgmRdc3a+1kr4U2ByaoYJ4
Gwn3EIfJLU+ZT5wie9BMck+aChQDRkWs0jf2XYW1+hKTiM3z9HUESisQl3lIoykrvlxDRt6Q4BxA
xQXA144Ex9/ovSlA7D8sQjhehpwCtW6sKMeFV0mNMAbKFddGoXHLZiixixEYJ86R6jC+IAXkgc86
FNYbTp9llgZNwr6QC5Z3ev/Psj9lOouDEwEkVjLvrnd3eEADjLdx7uroNMhU/dmBMpxjXIC51llx
9bDpYdrmEIbq7/d39/Y0Rq85WvHBaL//THGdQE7XT0aYpqC+QjUW4N59v1DlUPs2sdzW32JxZT/P
tUuAOScSNyj2F3lujj5dnnK4A1Y+YhDFHG1DFcQA5jpTy786/6xyVuLY4gCvdmrqDxYBZBoxy+A7
bowAma0XvKpeoWCp9ixKhNOo/aHvp9YhZ6z0GSh2520APK67i5MyyYZXq4LngR9u7CDIok9sAJHl
eO3NJC4e29dXbvTWXV+KMfTZ/ncgjqRYqtQiG/FFkSGqljao6LRmTKOg6OysG+MUEGOtonu1lD4o
TbtnpMguUJYMlRlSP7+atoc5afBf+3bpbvmFeB/5vYEoSUpbGV/ZZXh09eVpiQkSX2IfVrGe2owo
CSn6G6aK+xVmSGYTSWCDqm0pJZIYlsmX4KuSeyWFpkxlk33LT/byT4X5PRKUK96QlIQoA+lBAWKp
0SneZYHIj7bAcn3Gyo5MuinE7XjQmuaXGkFnbTwH8mG7U47rsAfQcvp5XeDLrpHRh6DPCbPJb3A/
YdtDVhnTVErXO+1YjDHP9u/iMS/q2zSAGHABpdI/iJge+pyQn0TWJDKFM0gfxxJFrbgyULXTEDN6
J69m5dj4cch9FWVRNbyb8wP+oqJLeTvydYMLxJ9ou//3gwwNCy+ex/NiwBVZJntlXSIeuRoy5C0B
WDFpQ8LEAOI7ixgR2bzeP+rVboOE/LHgaCW/m29Lwuhp0rsfWBKwvGgGW22wHeys+ZhYsUCwEAlS
PrpuPoMMUVJmN8A39YGlU7RQXTI/EDMfGihx4RC6QZ8FLJzc+xUWDXMH0p4y/MZwSzl/P04dyt0T
Ngs5MbjsdGj8YMDan9ON3wsK6UtYtOAFEQpDm7JBYFlGl05iFWMpvmUuX8HtEGbH9geQCC4inuI/
W7RYtKE4kSAxwz1LLNqkz+R1l5CF2CDxxhMT6cTm6CF1QIVKIGcFyb3sr01AZeScqDB3I+SxWE33
vdrlSOJLNtdMfOsoj6+YyTVY9dWKvZ2dvUvKp5iR5xa4l9l2Wv5tlOzbLDqZbaNBoDOEAI85DXwK
+nOSRjGXSRfpgriRTTwDUvznLYLUKbcQra3aFvogvwo7AzFuuQVvLj8PJkgBS5e6w+iP02V1ifad
WdtJ9PKoolgO5DlfD8VKff6Dnpe9DFTfI8mT7FslXd2BrfnzlxOg4nbAbv0LI8IGwJ06hlIYKbMD
9FJvF5cH2coht3TYiWuVqY4kCewGLdJygUz4N6KR+XZ8SMi0JQROVU8j7VkxJkUrEtNT9CvteR5b
KBhhxt+cd2lSEt+cL95LMD+1OZl7Oc9wOYHDkiGEXmHMY1LTviuGyyY/Bt8aincR3A9EwbAfPY0X
QybmJrsAN4JOJH80Kxx5cJ7g/5UnH1hl5oZablRS5/5lzPfBCC3QTiH9fcES2HhClQuAwTJYDJCt
sL7Ja8TFuVy1G9hb7ejgGCNAsSdJ9gk++bD6IE84lGkON7QxE1Udckvx4Xbg1cVLOkREUG3/yXKS
J3ne6PHkKszUFZPQ5siFWCnIEN02lshUQkIRwLIIcQlICAqE2k7m8YghxEAo7m1SrTBoYpTPcoK7
6Ey8ZBGeIaMeQaFCkYtC0j1OsIeVeC6ECa3ZcTI5FwcYFA4mKqJiopKWQVkG+xb62R8XDnqK5xF9
M5KVNVcHjCbBlwGweJr8YA1Qb67t4RzY4I+DZqDeYC5LVkAK71AZNT2H1mA3bq43IOyY8OzG9E30
QLSG/YU6RFTCBAsDpe+K55yhV764WeDIh2JWEOQtohto8/CfaMHRWEDPoDSxVJL5lENn9d4K6wKm
GbvCVjBgSiUM54Ys6qaMn/8pLDxh0/M/D+Wdx+bD+UkwD8TlBBaLONoAtVrblwFIvER6zD4hgGIi
jAx7jhd/G1nQl+1iuD2IKE3ocyJU+F0oIKAPrEjOW0DOeYkJsG2tVowe8BASRZwKdIcVOEkHj69e
dUygDLwH2fnw3YPrS1oxA0xu4A6KF/QEdNYL2aYANri+tsJM4zpXAPGalmzx/3SIcGgwiz4LK5dR
mpFSS9OpvSBmi8P1YCAflO8VLMoj7hDf1BXptCvnQ+kNfnOeCC9yuG37Hz420LeAzHOwBSBIQfVp
qgkl5fWqCXRY5Fga41Mp1i3fmL3dinw2Q7xmrcEA4O8YIlOBqWyGIK9suOCuXWZm0C0rGMoDq2kK
MWsCYaVVUaAx7oKSDXH85j1lVsuLKBBpu5wKmo5zsrFBRiSGUvOQ9S0PHjrdMRz0IXcrhCnOZo2R
FDNzaJ0odryJ4qD4Ee4p/GBBfERSKQVKz/6VyDJhU4zBc1RODqZDHu4lcr3f9gS2LleNuwfOxV9H
e2wGaBGxiinAD5rmjkUwWAkjSsYtcuhCD/2Tfbm5TJ80kzWiO/qfWRkEHHnSYPeONBPUO3xVKAks
xFfIs2B8wBmn3zammqFZ05krQrvVpLHc7GM66WouNr/d8evGrKoNNUdo7AwboahlF6E24X07hJys
ACDwdl9QETdQ0/eqSHhomPrtv46lZ54uU9fHmF5Xrc+InrtGk1WZVpfRuLjJZnoFdJV6v4tqLGI8
DC6zqXtyXXdm3N3Fjh/077hLFIY74432THk1YroMC/Zwg0NaGXHBQKYvqgO5YrMjFng1QJf1C6sN
gpnjCoItLP8Pd7I3jUDCcILkcXRYayq0h1WMzJHCxjgLV4EnBweSvShO/oSFIteKjDug25I+UB43
TlnbN8BqcDd23R0U74vhN9u06Y3LqCUGxv5tvf9BbBjw9iX7pbu6T696NY6MzaulF5ODdtYSksme
Zj36zpUdvIz5y6nxYdOfBem+hwOTg6ANQ4v0AvywAKNnZHSgSAixfpenUDz5+jbUpnXCbVlucfvs
UuU2SPnWJTUktQqcGEaP1ekNz+Kx0iwsaIPlGhZk/pfSBuuUojKhgL10IQnxE1SnONBwEH9sqWYp
RN4jSJxOipSGHTOGssRvRY3YoVwSLXfh3UJmDA7OsSxU3pY0I0IjFvrcsXAjLJQsOfSo2NmaACot
D7awlwmRJXL6GPgIRQLQVfjJBEMIlZFTTJQfgpNIOc8GeBhj0Int5Z/6jzX9jyou4k+2a4Nqx2Jf
kcErlYA+oPax9ImoUhjrEi1VwmRmMQBTzu3DkNG7SHKR9PC/3QxJjuWISBQ5G11btorh0OBLeCCD
oiX8SlHACJ9Ung8M9lyQfs3rVgQHfFYpLpc8KfY1pyqOZ3zZ94aRI7SmhR6TvtiyOqv6LEUe08H2
QvTfLWTOXeMWKCZjgRBjQBdbULtaFh7iTicZidIE6blU8H57Wvu77ZOGC4eQ2INSoA3vb5xamS2y
jeBNVNpdq2tdIFTb2KqgNbBjH6thaFLcIGYveGZB94IaSH8I+Ro6NrUsy5ZmmShm+9oza+jXWxa4
qToQJp+Xnw8PZJWzwIWaqRJbWR3/te/w7RDGvvlG4Xn1uLqwjLCSg23DiUJRBslCjsMj7FpO0Sv7
/5MoK84BH3GKDyqVAbppPNEYUgtRjBsQMu6ZsOkKSwQSeRidURVwd6S+5VkZU/D+zT89Mb8X6akF
6wA1F68nJyQHA9MKUTclwPYw7lYhj9PLbiziCynUHtvS8jqq7B08mI61gq01EE4vP/0vnuLP8jtl
ri6ARWGl7HIXLg1kV5U2O2pJYJekd0beccJEuT1hh2A+8oDWLM02C5FxjkEJM1lNQDzgz4RH9nBU
OYBZjLG5JXsYQ4vI8P+s/boUFkJNdzJqarrkFc8vlZNNpyS0M05wzzsLO07kyW0WB7RqmwOEukAG
dHPviRyV5j7gyd8gGPAFu54Bdi6sayhE1B5EDdm+cK+X01vwe74stjUh6fFG2d84MMCih/nwgxuL
JW6gQt4S5mqyxNglwPBqbTOetnkzIWR+1Gmip+5x9qKWClPoVMZ59SXiYnKGwuNEkFcQ20pN39zb
Evpbs59HeJTtAtnyOUYkDw100t7D8JIDZcORIbjW9bLifBOsVfwOITK8zA6wxcgyppfTyTVGnC8o
IwbsmpzGgyNv/5/eAVozrK9ze/4bZeBFQMiygtulXFOc1agaiXgFkYFhLMcZBQnPpehhKIooStZk
2JmdKUCeUMt4JlDTgWeLKnSC74xLFvxGkSRHTyWKZoJyBVTB45gwlcPfhiRGFNKoBS9L4CompTaD
xLPOqPU3nTgiCaEKniDrk9VisUcBxhc8BRaryPiGL5X30pohVSDxaRYvW2N5c8cJnQIOmwTnWqTS
eSp20eSwwq6FLpJZLB22PIzN1OHKAVRfOcaUYNWNhY7MAZimWEysYKkZy8BcR6OhbeuiLuR8O4gH
iSwT7XT+8QC1TXG0h0E/sPbuzAVDxrsXlOxGEQTPhkvJ3eBmQwGnGNZ5fP7pukRt/7VuNk5BlHIT
VH46lfPbA7O8zZkxD+D1stmKrkzCJ+zroWOxr8MC4yUcUWUCoRnvjkEN0hlpJ607SJzisDM7O3QZ
pZutaKNOZaBCDi1dBLA4prZo4P406vM7ja+IheQV41UfNTDXIhpMZBG1CBsYfLEpe2ACIGZ5sLSP
T6YFcvEUpznGA5EPRZ157AyLDtIuYs1JoAlosUqz6AfazQJhJh+y5cJTuWHyOTn2LLrHEi0rHDu0
C4MbfVk1EPcCDHf4kBMgQVLoVSQ0TgQF5/0IxbO2YfAfn+9RtoKe1shnjfaQvu4OxYYwuttEfdNs
fgilWne0DVz9HLuguLVXn+79vma4UpCClW8/mv37LIsnoUUiH6/Dp2IwCncjHZs1lKNDTbGvcDLY
N/FRmjCH921PuW7C+Q61yrm4DzHUu9KlwL8Bc+g4WhsHQpQVAGjx5KFERrdt1kqwYz5ajh6R9LR5
aTIOOmqdwQSfyAHjiA3t/t0F9Ov/rA/aIRlDtNdPtMxAkNWaUi86LdoDDLwy99X1BMlNgX+NGHSZ
fLsXtKMevrLY4WPndRuXmsV+VW6zr6E15tgOfb0aRqM+u5Wsj4zZ+aIJKYtWBRP9B5zWWa1/z+DV
2Xmm0J7oX4QUHzsawwZ84fhV0YncglbPLhtYQ6lvN0nNCNx38ErN6ZJ/fBmV/vrxcjv2lTBq2bdz
w2h1jDfDfvzA205jf81maNvqGPkc6pXHx+VGpe3RMxUpnKF98Djk8nZgK2ZCItw1xGHoStJrG7of
3Is3BxwUQwqKmM2lJorOjpcUHPMxMInYxPwwkek6AIwAJ+N+0D8QYJfFWKFfDTj35gvAvLSuV4eD
mPF5dTXWyWiLhgGqG57ShEv1eaa0wevtTsgsoTR9DOL9KmHn2X4eQWcoR9n+YdaFExMclyAdBYzH
AstMm/q0auqXqm8XjgoT4cqcglty1S8ka2CRxYjUgODzYokwvovRqGEqzxLfZCycbBm9jXuLgseF
WVgyog+7c4Zmd7PXGJQV+7f1aw456rpoEhI572GrNpZHyM/aLRAbZxCX60oDl/rMYj4r7A5ic92E
loUhIppNECarDe3AGHQV9v385SY7fRSTmhYyjJUJRoO5ws5oAW4EM6mfWSz2br2JRwNILNfKTEgS
Nj78whO0KW4DzqNQL3ovqp0iaJJRy6ZCJVvQITCcyu/A0QyokFSzi9oMHRM63vEREKIzbQwzriFq
NKd9CztNr5DQH6dcVoPmIOI559DiwPtOz+deTyfkSwRB1z0678KkKmIWhwi2cEO8tHZmrY1q3jXZ
aYlmvGvrDXPcgmEIy/h1vJFMw4/OH8viZb2p1ZnQDTu41AHrfkcf2ur3Jb3ceEVss2B1eOwhp84k
3xkntWv1VCsRuVjPe+yIEWmHvZNEs7Wpv3OTIAdKtj83+lsHgAa7NqBedfAaDR94yf9KXxEznt4M
9hjI+ikBmsJDLg2ejzEkowYNSuw+dhbaZ+xhC7cy/gI88sx5AtNbjXl+s9+uFjbmDHsGufuKYLOp
s6I/jL5jqJK1MYy93nj9LcwebpnK/PAa1Uuea/oivsA8fhIisXgtftiLimxH7bsdshulCFFhfA9e
gpTwEbaQ8gGntjAciGV8D3uaXi3ed+spOrJ6FDGNoedpXlo+4bn/rAqNxxI8bmf1Zj+biUCfHMaX
ZrDs7oPu9H3ps7aQCuEQ0QvibKzAjeyZyUuH+MdNb1vVRRsuY3hVAb9WRB9ikvRtcv160aBHLwGE
Hdt1izbjPk4ir9Kst9AHGygvuU+/Y5os2Wxx6IxEPRjPosrKFxFPGGb5PuORLus5zwaImTMT17If
9WvlKUBgbEpo9TGHhYj8On+RHbbFSZUfjWd3vP0XKZ5HRW4p1FIcqyQ6QN1dKAeB3+lAwHw6Y/4f
oLtlY+vKfOXKKZFqg9h800+uFISo2vQn7MSqcgk5bIb5ovcz1dR9VURKZRXfveCdxPY7XxSwrnhr
GJQcoDdCf27iRGgpLttcnYx27VkThgu/lXxUNpzH9M+qtf9dZixAPkdklblV9O06mShtF1PNqD+o
q2GReuVzXTF76JCy9s1cOt0aiRcGmSSaaEwC3pHxZWt6Y2WV4+Dn8n7Am5hmvYdd8dHpMLYCwEyA
OhaMXSIDcnYrscoWqOioqVkMofhtKDd/bZeP/ZJ708SECoUUVEMr7Zjp9jZ94yBUOz+8ervYBWr6
V5viV0W/l/mY38WMNjIo4WZC4S6+EV3x8Ujw6MUejxMmtV7UCtCucPxp2oDsS8ZSHGwXEHM59ZRs
8YI7EnxgSWX2DtOvnTlT0LIx+DKrFKqHU7zN2yymF0eX0LKu04wzgn2LLNtXkHwmhWY9r4DyKQ8c
wDsMYdiRtcPfq+1RNIsx4X4zRq6eenQk8p63UpMSVGqTOzP1NxOAVxujxZvGlPibw0Ppi5J4F02+
PycnTpFwpIb5aJiJ+QTQmMYWR/M72UR0k6WRkDPDfkFMhF8zZ+Uo/53LRcUpbPI+jX7sfLmY3PdR
wpw8MgonZVVmPik9CJrwSgxaXNBEH3WMUfqz8zmzfFNdcth2LbCRvVZ6Kqy2p5kxBTEyXhFP35bR
A2Fe3bet1GUW/yB2TZwbIRusHsQrs/M4b3b9p9efiK0nNvVsmPpr8mwab+9xM9vIK1+TRem03YJj
WUVGX7scbU/DWIxGeBysBCieyHpijkVG4m3LUPdjefb293aQ0Xzm4weLoxu5OEwkNBJCdGTqegcs
hWoPeoi06RY0yVqeSIBDGBIacd55nZ5OoikyBSAP5kET2sbKXjGeFY1dWgx/l+8FEPFy7ZIaz0sO
Yg7MPRnDGTlqg1WrsFTETR3ng0OGOELVH1KRp/79B9TXMX5DyqUShKlw+h0j+3jT27gKlNzYra+w
qPvGQtOzPRTpn5NRYRcB/XNPyPhMA0rFwg0SyEVSv5hii44UwWl5s0OmVY4SvoHQKxYqw20HAuR9
JrtYIBMBvCEh88rGzMbDmlDwNsICQMBzaRq9tpUz4HOT8BHe6SChVkJDjZ4WxwvxEsz2GC2422r/
QAAIq8C+MnnRzDTsMJhmUG+pBU2Tmg+Vwv3Wo9t9tjYbePkhYOugk2Io2Jh0aZxHYACozubQAUUG
iWol9xo84B+THiUUzBqn/XDMqxZE4HxIPnEZEP5GzQca146duCBHtKmU6caxvy2tb6FT1Qhm8SQ5
iJY9jAhZ/+cTwdOHyyS9H3AaQknvewghD6PT0SB08TcFu3Zpnq+4PQq58BEHsIFFnTJpcSf/iAGg
wY2Hp6R+4rQ32ikxPlQ4DHXoZgsYChaU/XYD7BERKgZL/Df4hUEOaYlnsskpQanH7gZQ80hMdXWH
9A93/1xpA4IF8d7Xx/MfdSzXxIGJmdphTIFKo4MZ27PtXcfFgdOQzQAJ4A9i2s8Ei8mCCZQiVpnh
C6AL9Q4jDT3fgryTX7LjQeHhDXcVe1xJdYiucVEys7Lb+4PWJYXO2HXMHVRIVWfW0TrTyykuCEVI
mTFXrqBehp3jsGx8xl8qYdA+JssKjqIgTuyfM5ofzjHaDpnzF2+rv0M5UJOkBkWWFEU+8VScRN9O
M2dm8yJAa4HWSCZ83mG77b8NXCypfZeUAOt17ZCUlnzs/uSCTezJfPsPnewjbPxEWN5bcYX4UXZ7
Pu6M30h654YrAppPUMzkx+jgrHkpv/RQidyU6b6DpMtZ/wgn19c3mMqI9vlP4x4encgrg8Mwnsgj
laMmrIyLOHF3eIv6jNZm9sYAVG+x8Qy+7Df65+rWqxhAz751MR0GuL6fpzTxYYzZwM1MA7iat1X/
dHfYQ/G+nZbDNhAhm8QVYrx+tboHCi9cbdlLhgEibKQA1DPQIt745UHYd3vMTgq/p/k1m5fOuYmN
z9dqM6bQ35Tz03LSgC8wwvrSkZgtss7vDhHhyfqNjUQ5xAoY/oYbaDAO7lB/b+F2C92k4lb2cYoJ
8peeKN6jtA+vFuKMDzFEqtnDgIYmnXbbKDL0jrtDqzXMRw8M4kas7fIBWKUkg/f+kZ/avfV1Uln3
Htyml/UCpIeya+00Y9s/PvvO5+W9kaDBXgJYn2QfJy3tlHDIlh4RLQEdMA5bCdbzu3f4YWIeZGOQ
U0MZvPbUquVAZZH8GcQS7/QKnkMxScgvyLFdOuN1QmCfmEybys8uH3Zj3W9h5W88wuxnX29mwU36
2e2LRqV3MxLkH7/BI+wDXVNkxqfupV5qBK0gtTwlsCHgXLNr3U/q+j7hG7qYUoMEjtp+Ssw4VtBN
74aZzuSDnycYusCv4ky5FetPzU9xZtD8XcuvlpmHJSt0ZwzXGd9zObpO/9iuGUruHOpwRvIAuTiI
4ic+SmGbHmPgBEgPj30JtQHdKaQo3s1SeVnJnkf1amjTmJxIuwGFrPDa0/RSU5Yq+ueYF/puAYs0
mF5mNANArGaGODzkuQsbTRukgbkez8SUc8mY7tA0UQcBWb3JuBOnZ547B2OVWWr6M5Y1xzw9gBQr
boTv2uZpXAhe1GwuBuqoxfvAv6CfE3ciy3dHNZF9mNgxpIH9hHHUNld0+IUpZJimZ7jTKbwd/ZSI
wOVrxhuuqea0KPXRr055SvFT9qbubPG0FsQ8+jO4Wi1744/wXyFwQb8E02EgfG1G/6qJ254LTAnB
XV+ihni73bAHu+00lY8Cq4awCTxEcajmSU9R7fbEGPQEO57SaisMt9TFwprrVBEqeRtf/dKwZAIF
GZe11zGjVRq0wvboNJ0ZqV2NlaFmZ7yTBfjY1AyC4dbmYLliSPw9IZ7kpBPNCvJqc60tlBnhmQsx
mYW9zUjGHJq8KPflzl+4/lCCplArAhcmA6jAlp+qWa0m/P114MaG6xqzhQF3tDRmu1KndDGwIACL
F/A8GXS2/e0Hig/aTJlHykTSnzHtXE7XvLwVLYUopA1j4lJIi5+toYxI/PxtfxvdIFM82VCg61Hd
6nfyJDA7DyqL69hwVR1mhr6uGEejC7R4dynyAQlCe+xrggHdKfwQHkcCOJkc9UvPNPtuEEBznTGS
DBclhEZA8mAhe+QlCEzKAZy1EswEWjIr3rFOoY5bEMXy8OGimEx9Zd5lDCJCsJgVoOGsT8aZ/cbf
citDJ6obE05CJZ7QChbB6UiFvSV3njQ3Uu1fF6A5th/aS1Mo67xzWWUIJ7o+TRDhVX220OqirltI
aeIJ0QMiu099cc2Ud7Pz+zSCfx8ZjPuxmMM+Z6Ob4Tcl9iC5jnJ0mkwpgGi4OA/E2+Ym4+/DXDUp
SQTxnzPEpsaYC9saDchBgotDct5bLUZ0cJJuVJRX4peQeqBw3GJmjcrQtpldtCcc+iG+1TLLg0sI
WgA5sYUqD4Sxb92YNJEeJnMs7CYJGaWr6nZwLOG0P32EeiSWIwLiC7SfWPIaj/OfqRUiVwFaf1PF
6S8K3FvwkefJAciV6RrgjQn0JbZPKSYfmO11J7hsth2KG/guxJQAe9EAdbGpMcQ3xHkWzhP9q0ay
BrWKuhIznDPiSioI0B5iAx9D9a/nyiuL8mWH0/zVpXvsM2GHuAvb6khEOI7VRnvZR/3F6LAaiupl
fGd2v+dWEHd7bF++5mPfmNV+CWmY4tVu92TK9bJ2247I71lRsvyFlybSCm65hALB8ThyfOCixXgN
dwsenQwi15abhQ8APDEyZbzPet3kqG9xUgLceRgnPL3bnkeJificGyqUqx7++0wwLwhmfng1Mxb2
6HbteCK6d54yWQ9i63CAsBDpkzQNMsTSmosukCPIVjiqcM8AXGevLxnmCT3gFr4fREeVpzsiwOEN
nxvr0LYY0WP6kwzh6cB1cTbJlYEUGVtiFLyNUA/BG5CqF6ULHoAMtCffHfKHl8yBQAIZGLkR0+7P
IeLWi5EWZGSGwNoSl2nowmlQgKpBxqCAz6joMW7nsXva1/U85bJQ6lH902nG9NKSoYHCZazthY+Q
bueHa0yV+eTeRlYRINaXwWruobC2N04P7yKo++Wy5/BfsGJYHOZw6sIzmKAIUHBTQvoHDvHXZCHg
ChuUCLQMj8VPBzaQWU0Pug1hWjCXQlgzm8iSjG1Fb57LDJV5Ma4p+akqgIq46JhbQ+qZE4QX7lzw
zl5tZCC4Vyj+oxBpjvigwzKR2a6vDEdGLahdy34/7NFtgjQW1xKmrfodp3jVgBn/KNa5WX3tjNdR
fMB/5LJLyaErUr8vTLDXBn3O22zGixsr9NjbWUC5rRkLpwcYKYuxr+x/7Ak3+8EoH4TxjwECo8th
vbQ+3o2ZKng00SePBWY9zIiTRRU7CEe6ldGgE6umO9qwUkSEVyAdSH/qnqWFIvq6gUqZBPeeD0Tx
w3uDyurQwx1OwJdXx3w5JQ0BK9fKh1XlqasUiOD/owACHYFtxJL+IXb3MQo69qsmeLvbbOtjiton
/nX8DcvtwCs4D40t4w6GReHsbjW4WTo92f3ttyiatnGlpxTteM6PH0//EPWMQ3dff83u8uuJUXm1
+ABEFA5gFIQW8hWGuzkZ0uwmBGmxCFjcODY6hHR7PLS1Mckgv6KO+2o2zSmkx12PVIKvW9VE+jyf
Ol74ygEruDhQMv+DKygNhUjxyJtCH/+SN9Oz4833ZvLOmFbyePpN0mZ+kLLKj41cnA8tDApZye/9
9i2sqLBqiAMSf3z5klZATDSBICmeI+PwPR3y6c+FuMlUD8Ok77TUJQKZgW31NsoLydG13bsa3TET
jkJxUkQoSwJdw3KvXJqlv2kyR3ytyXINIf3BsYMW2mMMzT5zOjbh408Fj3/+jCpy0g58EwWb59da
oeNGxLD6j6UzW1YVTaLwExGh4HjLPDggON8Q6lYURAVU1KfvL091VHdU1Tmn9t7CP2SuXENKhefL
hIpQavc5o6klMfFMMW3G1xTI5WoQdNG/23H1MSAv2lWLLi6nlO0HcI4e05YqyTKIdPg0GFTBXcNX
NNHThw6bPkgAe/TJc1eq5kDPrm7dYbJ34Y6mYmsfKar2sAy9IF2hpfjYKPEQepjNPv7lTkvnJymn
z9kdm+aUMvBqvR5mfGMQgGggM1tBx6W3Gvs7IIpEGSd6RW2gpxvNUKC3fzAAbr313RsPIEaxS4Ri
V73F+Tp7KNamc9d331Glf+PCJHPjNosVZjJksBjnMUooqHEVwxpIKn/nDv2L0Yp6ix7TA2dgnRcv
Uu3M+z4IpPEjs5VRtP45kLIBrfqC/wNKQYoaekTyQV5tq832hD9OzI7xOHZWuFN9mC3V1IeklVKm
VKVdvwJwsVXZ9ym2Yh5xwfOJ40Jgo3Q6q+6263b2OQ0cz6FXWp3Vc3xv6yg7cnu4OSPAg+HTPeYw
MNdMuOHO6hjDJn39dN3Giw59Pu8hiCvjdJ6lNt1hfLouLjYo3ymfflHr6fFjrAYx2xWCCR2yrlz9
H7SFE2z9rLTzw5npx8MoyHwzQVEBkf00bgUfSmXyWt1k3Yy+JsqTxWWaLepAGaGWINaoMqrM0v5U
Mn9Ap8iB08xv1Mw+L6v8gs57/GpTGdloWTPy/UalMJfsihye3qK2yiUJP07tnrfDDSfWhEjp+Lr9
uucZQdwc7zycLQ/wsb3bn3EZF6px8y9YkMzuxIddgwKOEbNsOtbU4InmN/t9o0lWR30SsDY4q2j6
bShL5AKx2uE0JZ4HEoq/S/849LzCLOIfKjPej19Pe+650l9nXePmODYeohN/oS0zvRzQhNPQqvsv
jGVJdFaIfOcbInAj+NoYLjXry7x3p5TGTn/3bPYF3y//qybfUZ+lubxcTDC4TmEP/aFfhwOGDrsH
EB7EzcQ5MyCgUv273cxhaajma87OS+TvvbNVvPlT1oWvXhod1Xzzz7V5x6Pl70EFQiDszWzmr7DY
DCEi/Gw2RRG2e/DavpAv5F9QwN0i1swZiG/Sv5E+T6Okjtq7Euj+oReaqTF3CL+j4ames8nOQQFq
abzAdlGtdYJG4VvrPdUqyLG3mqkCWrRgibZ3KSjk8jM0mvnVHdiJWCS3rQe8UK44Pc/0365nvy7m
lTwxc4CxCzNV90ZiOMPa+GIPGFxzTKG2expEfGUcO7gDAvQymo0RUKzqfTdsZA71WuXTIRS+Rv80
ItMH9L4OR49Zkk9TzWKHdDDywsFlx5u+PN0WYqQdB9btR2lolcpOxbJXb96l3tSuOvC03lrVjKSD
sCXF57CaXScDOjj9iQ0gkrzhv9f3hVXHlV7h+f854Qg+48xTZg0+eSe+dLc0emcTvkk0XE5+NJCQ
PoBX/xOr79pYDujvrQYhy6wbh+VGGan3l7wWGCkRpAf7HOyKvwaAdHN2m78FdD4UL62AZzF78p5u
poLnv5yfnDc2UVXegNzwb9Dl1sA2jkPfe9BNI9j6q9ywB9kZEpWGYoGpZr0+kFvMX4zyxqQQvPSa
3v7UQf8FrCICxHdjqm0zPVvdn3vu6b/fdKiEw/uxYBeqPufo62pvElwZ0+hlW49lF3FKZY/qJhjC
YsMgyFJz0hBaFcMF1Iy9acNhSlz1b3zrm5ezyaCU33BWKZ4hCnPiXDNG3451y/3hmGzBkciRnsEz
iChLMBAg5/kToQlUluxSrJTIrWTAJ7xHOo6X0LvgNhzv6xWi3xQx0wve660bPPXqawKeM/o8/pe1
g4kC1BG6JohWsHVHl7+JBoSgq3g/c8VBvoCqdTeh46eA3kDEJ011sXWmJk8BBaFrH3qjleYMcCnh
ivnbaP4G47YDnJKigZ4XpjDSEpfHLmy2Qdz2hUeqTiFwwMVWxTZfeVi9DQXlF74J5CniKfFPf39G
x2wPov9wssSQDwmEJ2TkAFOxjw5kTpmd/PFjkCQHoPoSZ4XLOGTkc0AfjsQuGTjfNa+xtcaNaoo5
pAuP0ZoPgSj6tUflx7VMa9hdzRku0SmK4yU/ctlzHYh2KLrUrw2/XKYEv5N1Z70Kdb4Pv53+kuHn
wO+u35V5U01Rrkt2ygBZPL5Fi/QFlpE25qetL80x3SRQC5YH0DJ7Zo09QUFQShrcJxVJ6KiFlNJr
fp7S45quXObRz8rNq/2VF1r1PX7p11+kHcH4ZwiM6OWBECl5Z7c2p8QM4yL5zaepxGUDHfSROpqA
pje+SGm0Eosr0WlawB3vA643NFRfq2w7HaetGfBRuJvL31juauX6DwID0wcyi9VZQ2yFhw+KN+7W
lsp+jGsMkkDwQXkGCFPnKolVk7PHvjob5alTgE4oIMOM0K32l+A1G4QMNkWCvCm/gVpkf8VEU3xs
d9sACW8KdczKWtQJA4btyvozFxABCRg/PBP1Ql8D5tHURUIq/NnB62yMyyXnZdf68tfP1tavExYG
ZIEwz/8iTOmcgAGrarbtncqWOyCxzUwKa9tqeclzdE/i6hIpGNK/okG+SqH3oYmpUckbLSh4udvF
E0ZPqlF5NpZExA1Hl306sIesW0bVjIDN89u64dFglH3Ub+Yv7KpGnbnDpxFgWLB9j+x9PxBi7Tl+
7x9Uy5zC8FBz2GghghHyWTvDY9lQo4i6sDcfXmbPISZkxfqGaygNXPv0SKwqEbqMpX7sX+Z2uEwz
71EeHj+vJk2LfqPIRrfl62tfv9vh7Y8DolBHHCDnzGsjc7ayJYCTNog/t6DkVVduVqfW+yv+aT+M
5/iPSSHkSMkp2H4oK5vg00Ym9ZO5x01hvpn73a/7rqOLejp/LRUlbuaXTZyBmyQQC4eixP90mZI6
UDras3vtvzO36e7bzYtzZpE38UXZKgiYB3iO8VKu1i8B6tGMey+HrJYq9vmDQpav8CYUvjIuaXQv
vX41GhQQzdv6+VR094P+9Ff8tTSzas3z16xqOT2SSYvwo3pfmAzX3e9jXd843wzGrQK0vk2hULqF
4txfXivu1P9kzAVEgBbGDs9xt6MalTr9kVXW66GypiYMuzVYerZ/vJEKCxg+UTFMUTznp3otok7r
zX0Y3ZT1QWktktG543whGt78Z4eOTQ7ZenIf0iVTmVFIYdsxOC/bbLcbUoiywIvpcsjzfaVNs8+h
9UHG9Hbbne0bl/aX/cnHCIyed//TGafjARKs86H7je7veZXh8CJTq/rjtJ+Mys7Ty/D0JpIwK7xr
Pu6ZDfCSUV6c7iNOFU+DVG4Mwa8P3e2KuRmYFig0gFOYRbVHubPoUhR/DZ8B8Cm31ScUI5fsn/uq
2+ia4n4hdb3ME5OQp9FjZHLGfOAKOXRLZffKjfij2jVxrWZ1/NEHfAw/s06JdBaMgT+LxQClhQQR
Mu3UEwu/m1nra5CzXedu70vqKIsufnyRirvnbNSD3OO1Zh0EhT5Elca4UUvn2SyBl9JiqK928fGz
y7vf6us/kWP2vmYOUkVQsPVRPBVY5Uq9fBv151IWt+2aw2xDrt+hzy9dG302G25m5oAzrQY7bU1Q
JEdEKvKCIHAh6/w7H+lgHIHbWR9pC0sFu5v8fRR+h+m7MaA/h+cUaaHmtSY9q+u99KZt1e6b1AW4
IUYSMSriq5Nm6LCdQ0Y1iwrqyf6MwQS4tDPT9GVn1hi1zxkRJBOh+5KdIjbF2Fm4s6E365vXMZfi
x3DJvIwzaBQAVzhPF7PnQ541FRxyINgbIh3vrB5GNzcHqvWa+vGTkaOJuGJxt3fIBa8ECzhwKITK
QNPFt2ofT/HVmf0xgqutdadvFn2G/NhaXtwpIEJ9nALjFnerjReOMSTMDdi2f3iawzYDAyPlrifX
8czkafgNm4uX6x+cdRraubP1b8ZgDv+yNzrD2l9+QWMIZ4PqhS5uQqznXwvdIph1bWRZ0OXWJVsy
4eLuL199WtcOlAuvMzTxt8hhkfRHPa62N+WZBkmTNTdOIVq0AXWCmM6FExRJfNwE+Gng821qOCpn
E1rGVfqwAtZo/6HPXqv4FCOIdt+NIasanqu0ekMvIbsxp0RqI3J/NgZaFnXV4iFd7D5P3oCJdWWK
cir4TvzAFM/0QC/6+47tN/PdQMzafM0yqLVP7YyvR08KbN6xNcPvDo3MohtmvtIEbAuja+woigtP
cRbA7DBLaGc5xRhRkIV5Gxf0jzeJ3yW0lNa39sHxRTJ6iQA9zx4zEGaapJ+9th3rglLjEl0mX/9j
b+uJYtP14ZVf0K52DQJYQomgxcUDh4RJaS9OSkizSnt4v5rLGjYqT4fSpTYu8fPOhnf8SR5SsnxH
mfuewLQL4taeJydLNxvT/WZHFmMRBOg1t+g79XmNaU/Hmm7XN2+sTde8qbMRUG3A2jS3MLsu8KLe
LnHoYR8lMcJ6Bv7zB1lD8/4BlJcygH25fJpYSj1GtzkWYE/TVJntc2My01I24hfKjD5K/liA8wNM
wvRPXadey8v2XazprgASOytm5INPx8P6m0FaOVuKVz51cV7glKIHhbRi5Z5Y5A0JwDNXkIh9/2qd
wD3weGG3cV07sNULKt5/2WB4jx5A13/Utn2iHXYxM1bztT8fr+MToIPxcSb+SJAe0USxAU1f8Jev
rv5MpWEZ9sg9p8bk5oWKgjpN2Pikpz7CaWuMuRVmGB1EPC1HnDCU8Rs8f5ujUeilzs5vzb96ncvQ
6ur89eR8sXo8jP1tLPgRy+rhxq0Vv3t0gVj4BznFPlN2YNw94J+rodxpweGlLpMRep+VeLfztazX
gi55kxxEuomp7dtoxGHvo+cQBBf1mcy9HgiiAdIrod3/mCaS5OHIIqIXQYsWeXbH8mgfGGv8c53+
jaYYA1Bfg+NZTjHq4AwD/E4NjYaF8TuVF4j/aHtxM3z6GkB0KF4geoBPA30IyqMfu5Pw+TVl/MEi
k5Iay7FIRUOygbTLkATwnWoIZm5C5pNYqay6s5+MyvS5zkCEAL1jBlBMW2tT5U+HSL/Qg2Lw+Q8y
/YFS06qiGhjEG5DjSWo0fz6uHukc0FmMvj/IN1R756frhdWnIQ4rgoaCO4NWlkgKJlTiK3TQRVi6
FVR1UOKdrsngqFkwD6F8uyC5HrowIAqLT0cUp+CYUTgYdUw1BhbkaXeGOlwjWqMVEs3UWEgHekbu
hlzACt8+wU93pz5GQ8AiQlQi3Fg+HACgyTSoCG6woLPaAQS/FcC+0w1gCZFGJY7OmLjDuUceJ2Qg
3KqZnnzNc89XN0O8WnCwGdMzIvDomAPiIMCmT6k4PTU24LPOYxxMISgtVZY9Yt6OfZ/XqC3FOJ3S
xM8woRGevYhasN+Fja+v8NCPR4Ppzz8g/CGHhmvnIHpe5ro/5Lvlejhu7MFQv+7e1irkrf3RQ8Pk
DwlBpB27BTkNHTDeoQ+rqlj0Npktegug5sBDWeIo4840FI+4kH1lp6G/OM+U8GHUYXexs/Di+Cea
KNcXHGfg5yARkRgBCQxru2jRGHrTmBbQHDDSRuYlSoIBrRcjCqzu+7SlXSv8Hg5HWS9itt83Rps0
HGJ8QgrIaiXhErjZdAl45YEqDHSyaXsP4cSMjgcIwRqwwC9KRiiY5lN0NShXkYaGh1Byni5WRFIO
0gFxdM+Nbxh2nc9JfFxQyKAED+qgP4c7ggjTnxAFI19OsOQMCT/T6kRmMhjZiw5pg5oFPQ4OVU+X
lhWsG/CdJ1Wxc6YdMN7o+EXIgr9vGuKEhLMMzEywutQocHDBDkrHE6Q1+oBoKqQjAP3cwx4LuaJg
091YNX+Abbh7LmS8i4yGNXn1X9MYOpHfeM20jqsxiB23PItwoYSgdsBlfhM8nLv94OptuZ8FQKed
2mf/5jxoFvXbMY8zNDB3czLhiCWxqEt1+RBJyQaLLlfxsMexFjssp94c3GLniXaXI3CADaqkMlyI
DdfCL1kJ4AJ4gdmFB6DEru2L+/3uNulCsbC6zgYEyVjkZrY96/4kY1gOJnNlZYEKTJxIdjunud7/
ATW1Dcz6Dtx/7TEfko6Cc5aSd2pZi4Fr1CMxXqERtqzrDnFYtnycKOlZ1Tc3XK1Y+tO3BbnS6vKu
2LjyKcySSxNezryZY4E0lgdY8d1aNh+LqA75KDvAJ0iV8EBg2vOS0SAjNWGUjMxl3mbYWTNuZJYo
jg9sU7zrkbNbpIU6B+xrPc2nVdOf8AKuy69dj3ga3GGqnUyfRL9J7BcdlYZVfxsRrnhAgAyxpcG8
gDw1i338+qeZRtHcCR6gfKev/scdYvTwA3rpAcwMRhUmdSjPkB+epVjt5En8SxoJJQEnxH2M2Lsw
XI0M/7n1GQ3D/PJXtNhXbJTOxB/O7/jWFh7yAO4HeKMypav/viZ4hyTn0a/iLoTOGsndhfzHF55A
SPF1yK98UyFSffXd4stcxqDpRC7Cc3vvLmx7dL/vsUBypLEBAugVFkHqqniKvOFKVij1tUcWgL9g
ctPDfaq37zFWHCcxzP6XkRwuQ+96Dzi0slXRrJSr+U4sR8XaijCi/G3dM2Kv+kNWYD5C/SeKqFyk
NOXxQdaBxTwzkaijI6dHCLJTE3sKu+FTR9yBPayZLmjRMVWVWcNt1uPH7dhs5h3BbxJb2vrafSxi
7O6srn2aRICVodkQPpYYWmKkjfvcK//olslficaU/QIrIBfZ1+P0BXM6X/0WZqEv8KNh7m8G8Qrp
BScm9McGJ2Gt5Xew7BLC4xt5Ni1xe3vJLDn5J/ePcwMF41wd7hwRK8rPCiUc7JND5WfxSjZ3/l94
A73FPFQhkvyOXyGpbVBoO8Q+eflsPu9Y4wyQf13UcNWmuesxPs4IJ7wb71UBWwyr0PbkUK8tXimY
JpMo4FtaC1B//M/mydPJVOC6J41/2I5CBJXleN4N9uqubydLzd2nXxM4zcixjwskl7yN3PATfQiJ
61lP38mWq80blfmwYPCqX+m454+SzxfdbsGIpdKb3nYW9zjUnfhmNHp7syS4ffgJf8wBuFmY0Szq
u5c8oMsjnIUtzTAH/a6ZN/bQKVFaFgt4/PGHfRNctpA62ndSjd/PIMFKg7MbY9kLjBKMkQmQZmsS
SFdAoxSxDghebwnx67X8kSl9WdaVfVVH79p6m5BkEV6sIf8o6Kz+OY321/2hoFKIJYZ+0XLOGMAw
L8XBMI1P1Tg2vvFiQEVBjEzVsj5OTJvAbCz4xRBRST7uV+7LylveC0dARNwDRL9Plcoaz9z76Ya3
Z93Xr3e7Nzkvhg1NA8B2ZmE2uOC5aQaIUcNioAE04tSc0WgKL+xzWN9UfQCDWe/kXtLyqBUL0LJi
8hOJaOY1xrKy7xb1BHItu161+9ZZW3VNAKxlcoRnNe32F5+nE8Dk0c/cKyd6avtL1QATilZ3YAzx
kQU57Iq96mf9G3j9bPQ2wfuyijDqeokfM0QdeJ2S2b7twvYCqzgmeAnAYKNTpnPvgn4kxj8qG62F
huubyVTT9bWPbDtF2GtM86aprZizYr98btYq55x/7rsDtO1Y4IGrSorSdv+ezucXfIotYkD+kVVr
o0KkIo5FkApAC780/1+ciNvecPQ3mAznfF98WBtMafpTZao+QpFrY8tKW6I6YKhfAxiwZdCplKcl
vW9nDFRQAqVv8PLPrV87uHTH53FFydX1++aX4iN44MIJTOVRt9aWRhxGbd1Sp/tqI1ujb+dHl3zy
fHeeoyaD1/Q2i4nQB8E78+gzgs6ijWB9oEkmbim4TtGdbO+NVyIaJ3+tMDwKzxS+PWt13ET3A3Tr
Ue5WF7OOSH/h/Hj7ZC/ioU9tCv50md1KN0NoRPeHrUSbyhU3ArGBacHSGsLq6vkapMfkX1q5BJt3
DJY+f1bEMTa0hfGHuUsbrn0f8ZKQSmqc+OdM4YEJkDDYgJFOZTJ8Hr10Brw4m0Bc/Js1QQoTFsij
sv+xt1h1+KfgN9Ox7oiMpbqJX4s37OixthIDqd+esDokGtBi9B7TCAgbgFl84NRi5i9s1hK/YY6l
AB1sgsfgE2LKkYo6IjOn5YmpCMMB7lth0vCuLO/4wRDkZSOOxyZ0SAgcO8XjkpLA5mSaxL8v9xyz
Bq6U7YM+fvIeUCb0Va662myR+slwoPDyOcADvcPlb8ifNyY7BcM7oF4uuFQKpd2OSVH4orLzCPRD
Q5fEqydV4YdHJbKezOSzRkPDWXGvIkPvOpq/CldRCnatf0HlDuuXxY58j8w+qDZmuqds+9VTexaw
FEXoRFF4QWTWgv1xNuBUEA3+nJ5JgkJ1yIuvvPfA/Y0UUpR6xp46g7MH86nKw5SAuQJwpjcX+1uO
AUfdgpujB5es3NzqwK2CaYV5LaEiPO8tl/iGgdsKCgidCHIoXghXBXmE0luFYR93eq6wBBF+SXs9
3IqUuFiL4QPnD2cSA5jbtMYfTBtFJGnvuCG43ZnmglwFME2poBJKsA1hWYlRY6ToLnbYeeSeSmsx
gQptlyPGgnjRsBGZS+CsQp/LCESfS4XPX6xxmSwROYfjOHNr87WQrkJzr3ygxukYt3kWIijBcqEx
+qM7pmvCqVWxUwL5y1Sc17qHq9dzrp5MF1Iy2Xhao/YhX149frvmEB8lfB3VquJafMk54RH1zhO+
W9u8+1xtvnK4hhK+cmOTaIEqNJ/MhhLEk9popFxfcp209fooLjuKZBNgYbe+JdAOGaSNJAHo3xIZ
RmxU7A549iHELPdIiJ1EgqSEb7a3ItymINxsUIRj8itubAxS+HHkOH5Zn//vvNLC7SMAjwE5reyh
e3baD938d2ZfkFLAWXL7gGcQzPXaf5hl0Ivam4HBye/2rMS4oe1vjRaL20w0Ol86hUZ3/+Dqsbch
5Q1tsT0SGh3MQEIV7svHSKKAFa7I3uax7zIYg6vYNyKxFcGNQ/zbYSbiEj6cDAAXMK5CeouHoq9N
cmK22isN0td8D6eO1LwCG7EqFqLTb89LNM/8OSWa5/5Hj3AGEWilbe6nPxcmJmPNwwsHmJ9zSEEO
eBwp30zuF8knJtN6396jRpTggSEOEdIjwG3H/m3eRy8htE5brmzcjdr8t3JKQBLFvJWTg1IKRYwY
zCFIIeZhzMBmLIFCTPPHKdlpENzcZ4wfVGndYs3tk85yrHC7G+DGwzUD0fooByb8QRK8/mXe7mWD
FduL7x0PPx7Ov/y3RX9CyrnPzwPl3EDugDoKot5R/YvuHZg5RlTto2LszbtuP5gy3wTyKB02f6bj
z+YdVahBNKiDEGcnQsbpH0dDP6SkE0ttAhHc/Suq+ShEZV7JqRQvX7T68u8AqlScEEbHXkfTL8eI
CKiDbsUx4DCbc7DP14tJ90RXCpbxFVN9faM4mxWu0IzhxD6EIaN3fSZ6CLyB0yvhAo90rBUUnwOy
azg5Rs0aSxBd82Fc/TBnhluRq+YT40s5VfI55IBrVMxpboAdxZO1mAOGmj8LL+SwRc/AsN+Y+HBp
/Cr6TArzNsPqmB4aV/SlYLPn2RXv0qyDxE4HNVXmBpz13xLl3tugCx1MhQOuA6I4OjmjO8QE7t28
T6WHbWdmN6zdcj+gBjev23dUxg8nvllIzRaq21rdmD1HvYkWFivl4ojHI/pc/Cp7US3ManxhYKUh
U0bbhzr95b5Wl2nLrcZf92kgEqNhwE2Bo0N09fjUaj6OITjOmtnF4L4AmVRdVX9NS+gwny0xL06+
fjoDl8bbLrmodVxRY3X1WLjNdPFaZfgG1wHt2s+gq0SWYmoG/rFivvGcQCvCeVbVdx0bmu/amiCO
owA2aUZ9YOYrTVW+Vl2MoTg3sL2AVWJw7ITAQFhoY9bUNg56xKq4HwnMJJ7148pa3O/FCaie9DhT
WU34bKXOEfsDhJpHCmSIqHghggCLj9mdDY1iqcZFsRdKYAEykUy/7nEJ0gkxS/4INMSU7y8dZ0Ld
E+edD+v20SIABqjqg/+Fp0xQ07qgV+xsMuv0M4AayaE0zSK2l3KBe+k6fcRs10e4F0M0GZD/S6ml
aMBhSwBDySRLcXNDrGtyJoS8ekLWptIkg4Gp8zBs7JZ9hYwz/1m7Bv4HoBnTr3OQ0MYAZOFkhkcO
/itfQH6sePFEtSxQQph6pma1bPpU2mNqWKDEBPwm4xJD5RPG3//+BVaAOwgWPlkG89bihWoKXjkm
fdnbriS7KqHXdT97NHmG9o/6+1+6L9M6iCa05CvicQuUceKijtvBojM978Dk+BF7NgPXq6XSBZfz
eo6/9mZ1XeKrBS7w5ojDr1CSmsVnJD2qoSKHLKRKcgkFqR6NjjA4mDzL7L6hYEdbnsZ//Tl/728C
BBJjavSxpI1IaXD+69JB4t0+5z180KpdOU2oAvHqefDP920b7s/8teyc8gh9n3IVV9c0epv1stih
6JymkwyiDblvLRA8rgrxQJVR/ZNvIrafo7ct0w35Xh/pmtCFq9zXexrRf/f3Wd8T27N/gZ5LnPJv
Lqomsd4s/R616laGH6LO+Yy2PV/K/X938/Y2f8wVREAowfzEB7DtBzh2MmdXUfC0ljzATd/edwMQ
vDqimhdmXMe/iKCBWoobgIaXFNjIcS6C8aNJ5KYQmkknwyWmWgF/WwwYrkYnxgfi5ia2mEli78IV
zihOrIvBjWApAdq5RDvCZgXmhFkggxxcPTaMlinFPlyhKBhUKfgelfkme6GF38lETGbFVLa3WGI3
1zrxUO87RqNyxVMeTvc4NNiv6OU042YsbwYs7ccRZtwgTRiPu4915XlFBFoL05mOSGNBb2/6ovL9
tjXB465rgYTwWc1j08CNhfk5T503URzapLep2CEd5LdcEp2O2eJ/6DUUD7YX+OrL7mVWCVlUcdjE
MgUo0IfLVU0dYh4faFWjfvQGqy7hcPf30whrDRkPoC+delj9VSuI33RJnC4wsakDJfog9ef9FsrM
1VHrENGt/vV6loQ+AKLiNyGY2rMwXyOMO/U3g6ynoGs8QgNCmVUcFlD+oN5pBTWhnf/sSQ/pGay6
FheYf2JY/UDjyeQE13Wmhsmk/Jm8ub5cGDejjK9WHbqLxWRjCQjDTCLi76LCOe/OE5CsjwUvF5Qs
X1PK+vGC07z26NhFo3xxK7C3iyRzag0OFxKMft5lS5ApweSwoWbK0sHqB9/zdh9K8MS3QDYbLPlE
evpwW3EXMPQCivYyaUYK0tQYGGD3wznVBXLdfDMcNSr3ulLhZj311arwyEyGqcp5A/o6vUBzVQMZ
SS7kFPsZzgj8Wg0HYHew0LDCwNni0Fvzf/4p/7+86Dut1x34YZ0poCfyoxmjiY4JDoQlyvHS40wd
RmXQDYeeICz3fbGSVIrMy+hgf4fHCIb9lIiiFOpQv83k6Ucj3bZJC+lOMXck3oZp+rKCoWYwcV8v
OXDg/9hEJuKphZSfFtna76UKRheRL8UrucX12sxQdcHONpmtZ8aMrjEZD5yKqC0jmf0n3BggrMPz
weYL9hxMa1EATeGG23u0H2ROXSny+cMSvIzZ1jO8BDW6ZL30H/bzNt4+UbjCAw2wYhyE77DsxIo0
NQUSBsdDeuK0mFlm5m8v0oW2WEIwzcGcC0I5EidcfHNG+dG4qe2mALC9T7YUNXOUtPM2xaRcefDQ
sN2kSX5wIarcmoBMKzn6ycejT5YRzmf1Ei8GQmmI/4DVT9fcM97hPaIIfaKL4OYakBeWvNgC+Jcq
NLyMU/QcyhaTzZ/HG1sxlcwkgQKn9dHDCp1H25LAhNGEsmrH3SynVo5R+0Gu2GeQWrhcTMefi05X
mUbdtTTOuUslq8+TJdQ5knVuXOQIu8RVudpsB6cuPPTDdk9DuWIYF00H/psS+rAdP0NpN0pIIm9S
tjVbG+09oiAgy/OkMASGbo1IAOHDCt5cN5gXY6mrpY4nBoTq+RcIl74P5Mcw7IoPTe719Eth3JbI
5UPsP/GAoydmf+lV3NYzOPe8Dd4WBtdU6pU5pUPgikGEJlqSa6gc+AV374kAmsuTosHkhHlKYsnZ
PsKf+RfHMu+OhAiIKoVeHyelCKc4cbay9CPOggc59ZnXAm0YyP5KJreW94LKsJhfcvlyTEKO0xdn
WurD9DHf0ydzVSNnlMBhBuFAmgd+bDTS/Ow6A6iLVY5fTKZmFCJbPo16/Hb0H+xYdL0W80Mk7mfW
A14DF6h9qhpf4KRURikBbYguTGUyb1M4SbHFQAhjqXdQdxmZIBGKCUiVFQc3yp0z7UQE4X257zjm
/2BdMhNk+4JoA8FPFCsM6RaNSfnSJ1a1fEGpO9Xo1U3J6Zzb47ynjx+I74RFIJvU9pwjGVL97YEq
gj9ivz2bIz1K/eu0xTEVUYdx9qrcXev2kAaTMa8cDY+X8V5zl31sMs6HbyPH5YBbbJ1Gmv2avCZs
0D7OkxYyoFAe0Y8RlTzx3E9n9vzuQ9CMWhs+SkjZgt19BK+pBTWiQsRR9EcNXbCi01gePyt5jTL1
w6AZbZ575LO3z7ZymdcMUN/6Y9XC07njPW6gRIM3NgDtFSlQQ1IWdEZn/0lG5nM1C9C08C5VJINe
i25Kubm9kFQvBn+kmeJ1/QmYI2ttLvCXolcJXs/HT4Rvq8ZoBCIzSS0wn/sZK+mO8xBiLzn0X4eO
Di930rae0WLDws5DGVoMLb/FpOjHTcJlcXpQxu8qUj4hDgxqgyQY4wysA18bFQBXM/ZYSniHwH+Y
3MMqmty4Tf6NV6hOV8+z4fyiQ0d4sBB4qY7m6Qw06U0QMb0gnePrZkcdNebT8chKoEiTrSnGTAp5
W6jFcv9qDxBW6NqeqWUBePZlZsWklpImrzxauetOhmPD3GVYYP7wTr5ZVa3vNl2yvju8QGPAOFF4
XZCqq8nuNRr2MQ7bJOsUJ5By/hrR45HC7PBkRlZF3squoGuh7XnhK0Pr1z4l5KZX2PqKTjj5YbMa
91buCfp53wsqjRsAKktlLJirh/CDmejhr9DXHM45a8SjVG3Np0o/L7lPw6PDIpAu+Bkc7wr12ZEY
RuRBQekAjc5ZFmx88YauRAaakiedccLjlfNcFWOmAabmDk7oxC/ub17gP88pDNQszUVmY6NGQpws
nI9OkeTwlA8/55m5lFuQC/PMQkTWwwjNl5/lH2UEjNr57HjZA8VkCjaiMKT8mecfHWMibnkTz1fM
gDwv2XQ2L1wvdQ4DHNa5qdhbwrXizEv0bTFpGWdthIa2MV+vqCmX7X+YnXbRt/mTYgeAUFtjNaUH
wO23hpwHAvzOIwweqRxBK272NPKi74Yj8PPv9pnvuf44vLfTz9/0M/pJHtxFb/pm76uPp2X0ng6W
wFxGzXrL3WYJR5apCCdtHvSDwZLNn6tOeZVfgNBczr6Twd3gZry33b64NRRAJbR7QM4jVsrbYj8A
ACCNSrEOKD1IfApmm/TBgFiPHchpZcQKfCmaWP8STvxhqS+szQYuePh52RHPukuoBmTXlbJdCSkb
V2MFHtsEp0/ncIg8omxjNJXcOHsOhz51eRgqC/wwuNdx7K7HXKcNnS0syIw0FJ0vBYYf1mbuMmfD
RQkTG/tDQQGHOeFOx+L5H8ifjbrkFxIQfmihogdeK6EJU+8oUyymHvTIDxH6b/sXkFWhTq8b0DFI
NxL1AP9YZkHlzSkL8wo3SJ6ostbePtwcUDMEo6e6MMdfoyPKICYWP/sS1YAeiGgnSNMYbCBjvoZD
vXMC4ZUftAWDjqFK/MX6ffQ02/xoD6mMSrRxKvnkFipCFpKPUZ2KJ8Yh5XRdv5UUsb7RYdx7NT9f
q9MESsGccdTmg3w9Blww/SmyC+/QBRbW1emKCCGUMvpu+BpNyHFKH+xapsyEO3047iaXAqQmOVPK
cggkaGtQ7UTI+tdEkLoEoj4D50D61vsRbroF6IMU1QfGUZw8gHtQe53sq/9Q2aPimICdT4YzKZL/
R9J5LSuqbWH4iawSEIVbJhlFMeONZQRMKCbw6fubq2vXqdN79wqKM4zxjz9wXgEpmdeIhgv/O5Sz
gO0cQpZ0AmbjemuXPx/TZ5/jMEWiaHU1kceeQ6bqWGbMcoHQccgRBO3e2nt0ifWzAjmEBIHiTVlj
AFiHzFiwci7rJNhmEeUnn7j0Vs9TON5UElYTD/kMtkxaiLeS3S71Stvi/gd5k2VPR/qO3ZCg8LSo
SHAY0ynKLCl2f3DQ8qGBUnStrDyycbrUgiDv68+m9eX/rk+Q/mljxuotWv+CukNDV8TAyPxYOo/C
HsqIecjAkuJHxkfHNSe4zLEBYf1YzRH8sWz+mkDCursC/JPBh44b/227u/s7HcB9cIPL2ifgmbnu
m0QE5iIkt1M/fFvEpWKwke6o9NcwJxlAydxqPgxocZgASsffnxG3VunV9F6bmrGIsplVhLwxzIgp
M72C2c5QJqRJfC6PuLtCqc+CVHg0+50KYoFp+34l5Fy478xCLKYOcDluzmbD1Bk4f8rmFdVxPeRn
IxZzusvUOeBP5ARSCtrOOJ2fwJqUXys8r9UEjS2js2cUdaWXwcNye747bo3Ht8V6f1DRpqCfzyd8
rpovM0duVLAWyNBYKj1ePgBoptgHjr3axzSNIAuhU6B73cL+iBOYYPqZt+1y32CMDD/dMUiQElVX
QKR9t+D4MTZWxETlgmumvODTY8QE3X7jKBqnRYcFzM7Jx5gH2qdow6z1J3peXB17SZuQQrwViZ2C
KYHAmwgshcYL3uFuR0HCCp2eo7c3Lg/ogsXQdFtDQk9cOgFS9zR7sIQOWfr4efRGTXSZ7aMWBRXl
GQFOHB9a/2ZP6SqAbmXVeZtw9g5R9tY2cok1tsPi0898E+8cvPbEFlAdWUwjL69xcE1w8S58cA6i
BJDqS9wb6mqCRP6vwSKBBFLpEO8CHPByfEYiWb/yGus9EYtwCpntWii5aRggT6UURgewfeI6r9Kc
kZo3/4sYsOsFICCVKl3+xf4engO4e9xwLvcQWlpRyFk6d+s5LAHs1vi6pg51OIlOKJie6GtcB8GM
NCLm63gDdyR+/IONG2Mk+iM5pqfUPker1WkkZ0LLuuVqu56V4Q7FM9/p2ITRPmKJg/yVUXXv4cuM
E3SlcrDDCL1ktCS6WGExMP0EefqXFqSJLwbg1spk2kwbLh1w6GqNBFipRm6P8/V49JAOUeP2yWvj
JpVZXSBnZmEPXud6BNGBxI8zZud8sDR89ETZYGTQ9kD4LF3Wqq33rBscoCFrYOhyzdM+MnKj384Y
CuiLq3NarjPxoxTUMKgGROmQ59eBWsiItqx9Rfebw7RYMXvl8eEyCFEWF+1VOeBHFAdeEDw4uJLY
0tENkED684FVMhz8sCun5cRCtqGfpA5gKrelH9LYMVMGegpXZ+6qMI6JsAjyNg6EwjQFPQmPnaME
eQCsKefdByuFvU8qXlyc4ia9QezlZJFWAKCwuF7lPCg4JOy5hSL7XdnxQg0lERv2Aa+0FY+9jk1s
CNwf8/hX0zom453paX6bL95LKClI1pyKovavr0cpiCEMGaI5WLLA+/LnfrkQh8StEoxsWkvV++yW
jJKBxWRKRU4F0tRAeD8OZDrYLc+FpR8wNBmPi9U4oJfqQnTRFfBlzC/aPHp09eCzD+jKxrwpxPCy
w8WWjaVsS1pOaosHrg0fKjKhSSfy8RhEDBhlgbU45acxuZAvwh94VBh+idYG10L6pp9P6wv6zK/Z
nrZ0u0CCC/irY0pARYzkAAkwIGro/5VITis7zrbh/EJZxxkBDkPvJycz4tnyvyeggF/sLcykOyTk
gGECoxhMXREnjmXg5hODEFiKfObjLmbi0vnAAaVOG0Ll5PSl/16atbP4hYQsclMDeBLJZbUSksiq
pxvSnogrRx35dk6IeLWDW5F/r21YkZTZT2eRVowkgu/ydVTxkScx8NJjuC0Xf724UmZzP/5ZlxGt
nDPi7kGqIs1OOEptzVIFLo+CUkQ7Cn0++xNiSx59NwJQ/5vyYiW/kzA6YRSTML7yh9KGIXuD3dej
WxRMPM4vP+Vt3I7kuFG9yeJmoZqo7e40IrerxZDY8c6Kfe36o6ohnYZSspJ8sdKW2SEPhvGUIeZv
tiMoMenzrdxETquWswD4WacFAMovhv3JLKTtanAAUwefeaikB0Z0WNkJXbKFlaT4RueXp99G6jOE
QPyC4fV4Ot2Wq96Ty/WgeGcq8K6fNZh6vA1Es6LgZcIYv9g5u/E3AC9uzZ9foeLxTi4dK/359seH
tZyufMgIAU4FZgHBz+EPELZIv25yFkr8pufiHm86jO2bI3V4e4BJR2BRzS4+SE0x8Rj1HtHuzMer
LpXj165ujojNAnaoYWsGgCXdFM3WsRsjhHhhoygfNGOgDtp9ZaBhfA+cQLd0cXFRZIFagBCVoI5u
UWNg5I/vuyL6mmcwQzpks7+ehWQlyW878S7gtTOJpN2UM1+OKLqAbABvrTJtDfTB3wFRt4PFR/R7
Sf9H6Wt9Lvao4XDHKfyyIH+1sEdFUDnqm3ATxFnQufii14VpOExlyQcd9eEZ1NQS2iloL2GFAXWV
lkPFepunXxYzdFiTld2dLDi+doDVAAPczBfooxSZI0n7pdEK+HOf2SPVabvPBOUavNf0l/13Hf19
WTPyiBY4yV6OdFlzvuGVTFOofLyn34IDIDhtDdr2Poisz8+rrQeWL6PPXbDOesmC74SG0maljr47
sGECHVGFI6xQBPJ/YPOBuijck27fB2gGLJTHKjuPK/BCt2QjB17cebeIRK3u8veQLC6TmnxPzYv/
Qu+YU0t7Kix7PG0Li1YdvSkE7o+VasjsyG+jopbSBfNrgydTaGPgMDAm59yurrJ+26i2gCMHPzia
YHuHBr2BgIyDweFrNaXdWYsjQ0fRbMXsvYdc/B4ZqjV7j7Ildp3ilLTs6/BoUitbkw/G3Xgf4AGG
Hx7sAX1yt6naP5DBnuEABttQTnyAh2gXrScYOlGE37bAx0AqFr50W24d8HdKkAsJC5XhtuZqXvWw
dbGW+tCAHia14cyIcg5iYENyK7V0rzGgDwjpzRPKtQtH6mWUOx3kWTise/Xh5LSjIx4bEMU6ODqE
VbJ5xWvSEgqRyf6lK0XoGosCTccYbuZD/AyR1pv1zmzg8FAEA3IgLfxRvBruZLI/HY6n8LtAnNVL
zwG+noinwZoyrhpoLcEPFlIZn1L4c2vaQV028HhWV6BfG84NqTsdKBJYRZxwc7InXfvPfv5o7Lwq
0DOvtlu5LQ2Uu5gXjZ9jYHOCuakqyrNTZvhtSMsU7mnwRS5YMFGFWrHbFdpWOuaTsXIWXO8lvu+U
YJS+krx87dMspee9NGs1vTSPWZUAOkzQkbAk4cxhUMFiiDEmqKxy2jeTT0X0T/tha/DCuUGIVgO7
Gox5zQoUawdBEM+GTQhaqYtDhV4NeI5rVWjcPJJQEPBh4rFEGhGIJiglr6wijcVF7sE8SBJBzthm
gY56BOh+LYph6jqquPpPDs2Nvd12UTxRCFPqMWLODYw+nO/HoVaeTonMeY97H7HtuZ/JLwpqPzhQ
qhwOZJ5ZOEcdpuqst5UMjt9UBiPsnq7nAPHGYtaJQhjMjjO6V9Yuvl/CPth4MxpTEY3PqwKRvZ0r
1rYFzw6oiG5hStgTQ4s5BmnHCN+Sv3y6Ho0GhdtnevWnD4+47umQlmxpDPjK1lADQ5W9uElN5Z7D
aTnDB+kkb3cXx9T7VDK9iy44Qm8ox52f/mr1Gg0DOlHJz4KbEXxHI2f9oDHJb07Mvf3G7slOvy5H
gjmgY2c0Xf8lb9yeFqpyYlcJ9WTsa41IIb3ZA/eTO9wLWFA544PWFqPKSbWGmS/DJilCVzUEU6P1
lEOQxBugbCoWeH9HF6K+Y/dwhEOr07j5tAegob89mi4dj5xgiUh8Lq0ONYl1MHtpmLieQTjomfXl
6hW41Wi7JsoLDQf2jimtcIzzFB+JdYMQxuAVCiaBxRZhxhiL3Vmyn8qjrXjB8qSokmU+lquMCctQ
fqBcOBjhgc7JldIG0RCfErELPmz0DtSo0/ZnirhjHd3Y1Hs6LwN/U1qMF8pPeDvoZPWxkqVUWvU2
CwsiyWn4gQius5qKhbgMxpFsmCxl/Pgu6BMhUN/Pgy8mGwdd+j6A6I0UBRcnc7/DxhdCeB7tONpl
xSdvLooQ3BZk7N337P4KikFJS7a6WK04XvN2uv2uTXWEULsrMwH5jTimuTvp7dfRbFOFjKJqwPSX
hUftvSr6t45biE7BRdfZQ0//MGXq9nvMT0XVI4q7SblO6vFZ8EMhDMRqb/7rpS9o16YAH8flzS++
4kGL/9ZMi12JDYt0eTPHZ9UN1K8FAvCKmo8PGgweSrWOWRjdC1N4xgl3rl4aF5BfHHoERvu7TyVG
xhQzTMEAc+fdt5T/U5Ke6/G158BJ/jINZ9BCTZ8ZjuRiDtBp5S5i9dEPL4zWjGsoAQ5PT/Le9WTN
RvX1I2lGiylx5In19GDMgMhwmEFGtH4KlS7v92qN0JGl52kfPcfocFsggFoAcaB/YdVKfqLe5rv/
jj+UR2cmN/YYTms+wS7sDOzLyKuGNMfhTm18ujsUJ8qYenTtrz+S6v8jg+Zm70yhnxJ8i0v3AF7o
1ZX7v06wKhKSoE9dsJ3mp1ABjK78XnkJrX5Tc/G4w+LzLobEG6fMFOh5W/FL6rQ+p2mH7pZmO6D2
4T0GL+nhddA0kgk7LWYxf/MH6IDBuDBkqiadc8lBeNP8Q1YK7117nW4fLuMtJF634IphGE9ybERB
P0bedWBgX1u6tICumV3fWTotrCoBIFDDyFWCnIDPidwEf712vV5PAKjxIThf2G715E0C8BteSylb
OcoiJcVHpIEw23lLoot5xKH63b8GeFXPF/i1OGl83oP/iWYaU8v38zkRIY1YvOGH0GGKirJTwvqk
DlKiyruGzRxwn6T1kewf/LZGaxkrMb7Oxpa3K1vgd04PKpJEeFWOMgxf7ihkOy5OXg5gkbqVNrYX
8kPQbfbUCL3zn8/58XZAeYv4FJL4w0oEzDSLWImdY4UoACr+8svIzlJGgLtfsQaV8iXudEs+A+2A
JH0Um2H80IFHnfsYPo8yyBFJT3y+zzcIEHAfoJJfmAD56s4PfyIpuoeYG+UIxn3UB3H6aCb0MKr7
mLLjMgldZXg0WeUQyB/cfPOZgKowpXVa1LAiF6vMBwYmZdr+cb9hvU10RpIjnqdfp5OdQLTjoj5w
sdLU7kdeQJIIhqP9JoairJO5wE7AJ9AZrmFgRZCaskRO+F43pAtrucakrBTuN9sgoymXIyD4jQjG
eJPWM6MXwFvwJclT5JrQVkyHcE3fNH3MmclawMNtSk4Z7TgcDfhSiwD0cLQGIq0i9oJTjBxKvhha
E6CNJOlTyC8ykkJwd5FKv/jdb3N2xXp4v8cqiPwVbgkKQwhZW9g4NOUImnaMRmjJBY6N9OpLYG5K
PZ2b8D1m9oy/rrJcakSTI5wokTCbVjmGtKxhYbQzvs4Uj0Ws7jDvM3hiJD+3LXcI3Qd/8SUnFeNr
5KR/1+hFTJA3JQ//bX3SejiPBve3J+NOcyAJi4uZPxGNCHiwMq1G9STCetedAehAf6US2MiMhapS
5eG8RtPmMASvhXYNvV+Xlx0zS6SvNo6/WJTzXxvd/bkwfsHWN8BnOZYsAfRQNqZiDY0j2dYw5XRs
I7n+IU2J1dUABrRa75CoCYbZw1PhbV+qyKAuECxzhvhKnaOCtowBZzgVpzcsw2wFmqHPtLpIqCAK
+Kw39zvgeiVb6es2pGoDP0tkg5NzyqSg3oMjuR5TdZIo/1MZiqu1HTZYARPEhKa3mtyHX0a10yFz
CMy3YT/JkGFOKe5AyUafXnaQd/u33MPE0UbR+rSu2h8mKQkKH/vrmei6kQF8IHjDPbpgmwQBv4tr
Nm4UYnp64L3cW8j67tRi/T4H43x4wBZQZwSf258FVy5Ai5NR3tfTZvY4kFP9GrbRe0Fk+4oaXljX
qZUZt9v0Q/SOWyoSQH3vXnevwBxrqnnrob46PePOEM0X0wpt0P5E96/skiCPYwOBVYRy1ExGO+/+
+elLvj4H+zojE7U7AZvRuZ5OfhbocNXb6EDLpRTCUgPnpJlzUXFV/TyNvSxPTrrMr41TSmvVfCe0
h4wsnsbsiX8+yTjlxc11t4CyJe44ciKsM4JCtc1f0LiYrMNcbYWbNB+jXacI9ag3RtJNypggybLj
jeH7zDaPRpzQUNA+epw1leJrIs7Yfzs5tkcrX8lusg4XfAuQBJwjWpZNp48JxERaR2SunlLEN66I
Z69BqG/ggdCkR6SYIWBj01JkUDE5B8iRsLS8cTfA7tKTqjAOXuRTYP4v65hhObB/bhMTHHKIIR3t
qmcaboMHHGdO5lC2FwmgxAmqMdpjhqfMRSEysCRL3CPvML8k2mlDvnAq1YG7HBweBJILSRlg6AlO
Gw71jqAChKnGqFCRAy8kFLS6+AeC4UlaifWGNOc+xly2WxWxxFyy+3IeJVYG3AL+ZR0Y1xCvWQ4Z
4NY3xQBF5Jq8wABy9/a5amdBVyZrMDoK6ci1LYuSwBBNEVej70rtdpFIOC15rp4z+KkabB29cFul
LwGXk4fjJAHK37NjtHwuaAKdpRcoVDQ+zJOs7Lgop1e4/VrA0nvaHYAPdCgD0E8138Gw8fSO9yOm
Hb4RaD+JDqZNSXSPqFzahBGmbV0AqjajrhSYQFbeAImHt8kajYitx+0bwTOT9p7RO1MvJi3KmA/v
0dpLIkIHjZbc3Ppr9Nbi+1puFpZpV3OMdYCbV3tYYPrMuYW+BZIlU6sEW8ve1WkUm/AiCNg352wG
r3bw6i2NZvIDIiDn8+de0EkMbxdH0e3Pql5hsaPPcP5LO/03jd70Y4oTym0DU8fn6DmlPOa8t1Sc
/tHeQUBCBNsmuAMEgFCTBjiAuxPWMvvxCanh6r4GXXQpyUxVBRw7wKf7CrrGIYFcLp3m+JLhyY8N
bimeIWvyVHovoAwXfOLmhN+udzcJwmB7TTDCg2vwClTWwu7NcBpW80vx2XGHj9eJqjPWbbXhAE7T
oRotOqY3IL7zkZLQD96e2rv/c8r9YzQz276Afa2X0bkYO+Xjg3SngjyNeM/iN153J3+TUZwgPr3i
FiPgWHWrJDP5WMSvx1mT4fVHGTRSTiEsMLdqULnX0KKlzkNmyJuOtXvYXv93TKlw0gqhYnv6cBGU
TeNeCOKZx+nig8Hnn8PYwyaYEON6WblBjU65xb21P2IYdxuuEYdJbMcwAXZC+tjzfnPhoLAkoHqK
FwuUN1Do5nw16BB38GWjhyf/afoIu5bw0wxr8lR5X90FtBLN2lRdDqcaDhCkJajFpHTKUCuKZlLG
6Qg5oVcyTg530oenIUFslw4VY4l7Cy6GXgThboDLCOD6zW2hAvErnN+ERrHKtXCtRlze35m2qIyE
dJ7m8GPw2EYH08yA8uHVYTuACofC6GMx4dKHGYpqyySI3Tbb7sPHKitb20nDuQWI+OcTo8NJ5mZt
zaHfyqQQbjouWGcQMQ1dASxFSwVS7WnKdL22V20SX/giHL9prm1lx0ReOj23drhWMdHlxj/RmRao
937Jr+vpQCdkCZH4LQBWpiV/FDmilwNN8WzLgdURDAOoBi7TFx6sdNr8cipXqmADk/j3GFJcxlvf
tgfDlSGnwkyi5pJMtXVznDKPT+af8H1lwYJBtPnHobi75R1A2N5eHR5PI1serhWmx2efSAZog5yg
meyUp6QvFZhh4xIi/TKG40yCKX+YD+DRRGc0VEPdQIuHGbfJAi/9qW64yEWYVoNfdChBQSgU/kXn
y26T96BqwW+ULxkBKr+VXhy6tX9Cl+c2q9fkeoEqyfHbPkIC41DuuxfqXFSP4q2FVLBzQ3IS7tMK
dvm0jO8B0qWpUhFBF8AfISdCCxUK2j45FeydO9xTEsLej1FmRMUjeo/b8MFeQbvl3NP2PDe9y1TX
ne9PfPa3EeSWzgzPcWNec7ggBDHsG2vj4dRBLnka9dNTWn9pUjI7BY9f3pT+FHcakTJAi9T/jG4q
VtARjsNnlFvQ+O62C/OLDpd9WYA/PidTDbN/u6cT1XtBTuU/Vg8M1c2419ikMl7OCebZW5YBNxgu
6SAOiuZ3NKo/8UuanaH2mVP9wIsfARD/Lzxn3g+PQ9lPKXyKV7uo/PZOCXHzL/rPFByjPTEhwt3s
DH8z36hp6HJEtXuj11c/vhGYPSJCPkFFagGpSLWcRp24uCBhrgmTkVjIqe5zazBKRTiuFqPuJ6E/
vi0UtH9osSMDcwNcLIBGSNwZgBiXy3Xh0DLS4AKcfyUlvNvX9IhSZvNUraIjfpuSgBJ1gT0TlrmU
YrS4GbVEsTV5Mc2ggc2ESjGzwh6pRSHWqFer8miRAiM6D+nNrpMq7PbvkdHHQFqOlV84kcedyXcE
XRWxfLOvTpMadDd313v8yVqqT9jl64dFon+vvOsMhh/ifKvYPJD9t52mlnxIpn1nJus2+6ZkJDN7
JMBrrYhszR4j73HgKfieFBG7D8Dw56+x85wya1l8FlvjZDe38eeDHXB49X6LN+4IP++GnXA1az0c
mgg2CZYNknxJLB0yZABGzSVqrhTKtLvRqebbx+bqKMvnxgjrPYxO4m+0Ze8ilHWYq+z/ctwJearA
QiG3KeVxtmqkeqHKHaMJAKXNqY6bK313TMBVByAKowmadfirlrGrEVMSDu1e+y1oqiicwKZbwYU8
h3xaD9XGxuG4Gyt4m5VuN7MuJJs9MPpd/IB3gSVX2uhESl9aFXj+fudveKC4nuAmBosdpN6Ibt4a
7NLoeP4jCvPZhdpi2ooiHjljfNNde0Sw6IyPrrIuYl8oD1rLn39GWSZIjCK3rf0GpMNwfnU2HDdL
2CK3T9zB4d8CikU2zaGx/jpN6Vykax2V5Xd2hg7At9/9AJZ0W7c7Z5sf2mKazQN/hPk7Urpe0waQ
p1gCBWaQHPY4pj6umvn8irsP1srLhhfL6cu2zRJQHLpSZpkrObNmj9O3kHHJI2Dcg2E2ZxausZNi
CigDsaU1RkIgD+BLyiZS7WKMh/JAqaM3vr5HM3oQ/4uOrgNHRLmFVEwdjJva1v17KHO/Q/OUAJp/
HzMYqCoVIGY8q/uE2rYyGLon2i0YKtSfW5buxxoyAOPlrbNw+GlbwysMIx4fHSMUVhTs6mnEVB8r
eJekPw18inA3uy6Dpjt6z+rnRL5MfbF+D3P3VXmsdyzxfz4zXw94/9sVVeW51Vkga3qwHVCMQTxP
eDi9lqjS1vIa62+hGrbCMDe4If2W3/IIYW/WWGI4JwABPt8RXpR0Mg8GyedI/Qw7vMBQ8sI21dN+
bNpqQkv4hiHPgEITVVBCNTbszgYLZw7Ed2TynBD3LrSfTe7eY3blIgR8P5HPceAmWuVL5g38PBAN
UChwBmG6lylwx/AS9YwY7wvlHH7Xm+eyndmMm8nhUu3TpstnTGPQ4GpyJ6oGcpRmvbpu/XO+ZOA8
/fO0xdwBrRx6qWF3gliu2ckqBt3fW+BDNL2MH7nDXEvRXWPJ+VU4NT4nCPD7L919fqz3vvnLa2K2
Ru1NtYQM6Wur/e4CR2RwwkDF9csrdOceUk4+NbvjnsiErOx6jsHy6Bs11ie5l56xzCTc3uMT6DNV
aw3AccsgRgu4LYfP/RoW+oBmYo9Qma6EzK+edxv3umzx1/yFNMec1AQvMt/FFgI1x/mN8w+/BY1w
j2J+7SLMHJSwBl9hkeEw22b2wViO2RtH9wLWvIsCzGd5w6D8cqiHNBZXIHrKhIdXb8FsEcPMzhBH
ifU+Hy6LfCuD7ChzT/N88f6CChJ/fs6ii9MB7fCrMNufolYKqZktBjaN9m67n3wX9HwtiunfkRp9
wfVbOrhk90v0Vwh5MdgcXc/OluUPUQLwt9kxGztzCJpxm2Q3/f+EEiDbtOm8r5UPkRORYRE0Q4gv
H+wNNihyhpLiDDP3eJ/XTm/DfFnr2S1GuLQIlJK85x7sGPhLVdTeM5Jpng6zzNgTXUh4fsXJNLpQ
DeAfjBNXAT1SQoE4W7Dxu3sGu23sp4rpaZz7p7h1qI7qD1FrvY5PykB179RTXbqPM1mMPxT5HRgE
MCAxi8cpxnkt76i/jzOVxBzrmGOYApRkE4LIuHR+3mc/t7m41SlQO2MC4gyv1zh3jIfW3PLzasMh
yIC2M3xch+YABBRqJWgAOR+Aa4SKg6av1sDg5Fjal8auDfH4WE/Ck1Xvpnqvh5gVCBm862gNoY+0
s7X47der1tNZwXS3m2PHK7EvF9pSlT4dL5Jb46/FHf2g4ccv8XEXrb45ug9q77y/OfIRYUDIoIgH
NcjoChHdU7G0h6zkt4wO2HWf/jtn6EMEKP4XeBnEOL1bDJMZNPM+y2mBAoKxMNjqDUdIHFBRh7Sp
mfHC9I7rymPlXBIzrYH90dp2rIme/sDdOmHGZl6+dt0Z9UJ7obbt9s6gd3qPOlxIpVxjV/dPAzWR
tmIdECDYdQxmRr+DMui47LCsr2HR9bkzj3Czlfvxm31ngtBLXOXYlkIHms3iPam9r5UttLRyHw0e
Hfs39gOiSe4X8U26cWvUwamwvQ7UxYmaSHEzci1w/qP5/kINsHWGu4PO9jiHOLfkylaGGptDtwEB
p58CJi7qw4f9An8Q3wU63nvtvZlrMRL9Wt3x+tDbt3rOp+XnuBfB+ELNCtPlt7vk/hM6YR5+YHxi
JfBavO9BsXwPsWJv3eAj+A3h5pAwzIH0+N63jsWJk1145ymWRVv+2kWY9TMmGf+eueVWhSa09k30
+9hW2XiU93DKR8DxCR9r0j76EBtOnG3SX1z3rpgplNbr1X8B9X4ktaQZtsD9VutRJ+3NtONjdMKO
d07L2qEClNMCTkYIFSQxc9Q+nR7tZwFJZAF7RWrwGfOiKBY4eWC59PLe6HGwBO4H4LVhQK2dhdJm
DivCuF9AYXoxsTOdlFeOj5gx7Az1kPZSybiVeNpHzDeJcEg0mjxk2nUH5FwJCUWVoYlln1ug4xtc
koPHVL24iveLq571TW8+3I1lNs3HDzzSrdnFr8PaeeIessK/ACaQTXHUjvFzbsPGcosFiay26hsE
UMmQBWwfP8mZN4P1tVWAqy/hVVjFThcFcCCrTcVnrB5T7zIz8BlonweccDXzdKbmiGyBd4g8PaoT
dVoUEVN3oJpXxY5phor3BNWDbUbyO+4emkjJaOBxfYPf8SVaXyt3qlUTmaPW9FtMcdCXmUrO95ww
rrgNOosbKm5lbs6LnbG9YwlsP2W7wvXotGFZEGigerT4956dBTdGc+Bkw/W0e+3zRjL6qw538OCB
W5g4zyihqGSIJt0C4peIArhaOIbufj7UFgxHoQkQNlodNR4dFWkvRHEOT8QiiiDClTp5l1ZFJQh1
dps5W/qfNUfw7voWhCyQ1iDVh3OVZXyBPHWZXbf1SIWaG34Tc0oYAJG1IDzXtqvmDsZPBU9l8xIM
a77Eb6ADmUAdK0dvfFDm/CTgLJvtcE+Yo3Cdasm3D4o0euEHb70neGYZ3Pop/PASe8Ln8r1z+vHd
sLFz80MO7cJNTl4ySUKoJ5vLOEYoA9L/tVoBtDMn+aURGxK/HnB/mSAOcrAFTMVvdzKZHOWT944f
bPKCj2Yl0eQ+s/35fBCdcErGhgeZsyH2j7qfoAFtR5cE27u8x+CHN3IsyIA8hbOZ4mxggyEA3byn
vLM3FQqPEpJieoNKEJrzWci5nMjTA7f0wZ4wOv71lKiln4NHGX64aWzHW2hwvr4vz4M89dpsam+C
2d+DdIo4fE9moXQB6Pc87u7+aDeC2QND0hLONd0wrEPjN18oQvLzIpkNzuH+xoSACLxocN0gu3r3
xNJGBb1c0pmI9nifGD3sBdtbOB7Pp0jOLoc2/JgJxTWIc+MnkSHmcGDhyKLU3s4j/Owaf5K52BTj
yGv6VF19uJrR/Nhsge+g4fG/Nc22gDITAhvDFOIzoajwMsCzUt592BayzNK+1Dxt7pZk6pmrLni6
IdUa8mHkjnyqNwZ27YgUBiFsbOiIx7v3gXGiuT15nXmNIZsJcHQxq2P4f7O19NKJ75sY1HvDGtBw
FpQmkLFjvPnhuBaQCwErhUyoGHKbnQ8SXErIRcSHIjhxPOCm7LfBKeHB3eOUu7t/hQvxqPy+IzbE
SaR9snWdlwifN0u8emI24QO1Ex0/q8jGN2wye/2s2f+ZINW79aNYsHR0tmphhQ2ZiEyn3t4CRoCk
ikmfvm8/1uc40kK6kVgo6DoXOA2T9ZQhgEUZQk/mzP3ZxMNwndFCrOTZuWnbfdgci1cDrVQPcTse
s1Bqj98tnx4mZkQ4Sj/BJkchE6boHu6MydOUB55hucev2xAKFG9uDqI5lFRrh+xAlgl0/AZ7WDZ4
f+9PoPLz6XR39CK8Xr0bQYDjIvjNO9zVVQgxbRbOTnhEOzhuoEMDKfaZjPJKBd/I5PxpETq7YS00
/pEXDyNlwLVi1YMZkwOe3VMRrH0/M6yjWBO8M3vsfWFrQYIKwBfRSdiTB8+xsYrJMWyFcsO+A97Z
BBmB//ImeBf2Y4flbvizs+svFVBS7NGYRTppDZ9U4IRhnQms1DazD6v6ercFgKic2V+DGHPJNlma
fEbCfy788LwTxwe0a0eeB1DUvkmUhLihQQX6S6AkQ5U5MfXF2/L51XLX2pPkuG+TPpscfaExMBY8
yzg5lpgyT5gS8zC7twDj5CP/gu7x49Lzi8fDU29+9ozkf8swsZQpQRg7T2z2IH+92B9xEK7EDaIa
WFTI55lQq3DqNBSqnJxBzGlIqUlKiNwydwtvSke85rwt9hbnJOeNzxqAWgdak5R3fsfNm79a1ELJ
jWPS2IZlGregPi4WZ8NbcEKFszApXB9nYl/slYCtcTv82STv50AWLb99i5c/l1knY9Jukk/xYFc9
RGN/YqOu12q5/wnX/PXTMYcNYyHsdPBWGiFXmQ9dOWgcv7a4gDBgHqyidiOWg6wQ+OLpw4FNQNNy
dR0Plp/dXFqy8WMxNbM+/NTe8G84zFxVugMjtoJv9PMBZm8e4pflqgRF51dBrWqHJcMvzujKvdvd
GVYBGuMYXLEfEBVkqgKpSDdyOMsynLDHgEJtXIxUH+DI1pjMSItrsL6PY45Og2/JZ7NmngtbVlxK
zv+n8CmpW1Zh73WuCbkaZlzms6uLWv+LQMf63dkZ9YrFKP3CGUeyVmRdLqJuvBf+pgeCLkI284Wz
Q2wahuaV6GJZGVLk3NHOsLlfzHNxCZ10t2FyPCYZZD6oB5Pw44ks5Syx6lhuoWaS7egNhpOKjd4L
OVc/8QeZIR7WcpUek9K3/RncT0AlYols5x4LBL1s/WIZKsgBLNHbbHK/x/KWUx9JfNY5MWtwGIq6
jh6wFFQ7fgRYxIT4mPKSuPZuDsMJiVQ9Hna4XtIbxDKxBA8C5oTpecS8sg/VnBOAbTrp0fAzr/wO
M4Ftct+ipNtx7DlCwODgI/j7ENBxbk+dyDBWeCefGflYStcKKWdzi4h6XCiAx+YbvBqyrqNgzMyL
QjtKlfKD3UquIvQkORCSngsQNqUjC1ETNwQDUGFVC0vweHYLZ90rNglpirOBBTs9rZ8ux2bpxesd
bASnePqxcy0Ry6LJJfoB0sSAYHt1+mIEPakcpRFy4EtdzbVQZt6ia3n5FYtjB91q2u97+HYyjLk1
9h9X2Ik5OPzLLBviHAHCzEEwwWE9fjkp0AQU7LULA4MJvsv8ocancbhlQqmIgGxO9BHQJ5lYiUnu
+FHd4tvlP3dPzGDppv3WyoEKzxsVLATSwbjKELmFqJLE5jTmOXsLJkrBGAHNFJUQwyZqaWY+fSXs
7/jFHgmNgv14OIwuETfD3PH6+ZZJsvOZx3kU0jxDeJnp85jJSpjiPo6vrMN554QppTGTpRMubITg
srbTfySd15Li2BJFv4gIvHnVOfIGCZUk4IWgEMIW3n99r6Snb9+Y6a4qZPKk2blzZ67rHgLzZd+U
dMPHIYTTVjAMx9pHua9C/0Y5aC+JYIPvk/PglSCUV84fPqpnF4grx3ELGteHBTwmW0WhYO4jzMPR
7ZAf4fHM8hMJTuo4XapbGf0UfqXfM/z7is/Td1Idx/E8ZFU96of8baPUljhKib1hiDBRFSc0TZw7
9aAPo53AVT19PTP9ZpQ7jKAZnokclWwngrUKQMPv55Dc42bjlJOOW8pBh4+zNaqTcvJWmSRvBzkR
BwsmUL5/y2Rt+yHlOAt4dfk0UuTQiAS47Xw8Sz6W1bOs0N+PS83tkwlyM0ffSU1yIV4L50yJekXf
JPqhBUg1igQnYUxcuEaIyex4uOd0M6zKY1FKOieDgGNdbrOE+9+91WnMnt3Djx7ro1O2yGpST6lA
VIEZJM6LiL0CnGDNTooOWaAmGTwaod9bG2UrRmJxlaKp56Bfjof4+3lVRUGbMWYt7HZtxQXBhBw5
SfxPXMotdTRze2SH1YwXgoaok3kYHalub1ogi9w3HvAjMGCuPCKOpeyliF5zUv8nsTytyh5JDpwt
R18sHbJl2Av9t537lY84Z94i4f4GEi7wjWXxN7AfLlidiFTR6s1wq4OWIcawsrBJ1r8RyFj0Ra7p
+HsSxJbR0ZiaUzk0m73zZAUx62HGxSuxUa2KutacAQ86044CAm+Qj3nMCamJYqieJ2AObMkMSLVN
oLA+4tK8yWtRKhIM5bPMwEl57Q52pnlnfi6iBSGD02hNsKfCg6lAhkp2ymlvjiNPXx3/hD4PZ+Ru
jnsrPc7/mDOThAEPbPY4y/jD6BbNX6iVR13GE1Ti372cPiD7TaDE8wMHTp7SkOcTaK+IehSpKPJB
zAQqI6bDxAFB10sSpdWwyq+0Hfg4oPzpWOd3hwMLEY17wcVhSyLUYPORVGKcQfpALe/4Q9btHbLK
6+UeXH/FjkbyH1oU8KXW5FdtTtHbggT9SmKKnEhtFp4ZdGzS40bdjruBveQQ71Qc2CbpvKzfEjeP
0SX+beIwXdSEsuVOsKTqkK1QpWxGPIK3w0PgPEQTUKkJZTjD8FMGTlmaadZyEPMBRg1xEjn2FSr6
8XOCMxvBwlL0d0fGsqtxF6Q6Sc91mP23ZY1F1B4Hpo0QCuoitKk9uNXWCGcHocR1baR1yJCiaO7h
EJJNwUE5jEhyA9se0Q2OY4NTM+HwOJz7hEo0e8yh9HsYE8uHHT/hqhULOCekTFRhEsY2YgditkJ/
FqIaDVwKLJJp7m1FFQQWYGZ3d0U5x6E4TsCYHiOGXK0BbChjP+0XslpFFtwMNJYNGhfYB0AL78MU
82jk/g5b4NYjoFvher1DQoVQoB8Fg1SwokW1jxl2ia8wC/YcO9+b4OrNxbqyjYDIiK3LppPEBybz
2XihPCZzEtRfPBTiLjZvJ+ahP4S9ezNMu0+thmfqcHt8IylInos+j/9m4v9lPVX+uIsxay3H7FMz
nMTbsZjH2PRxzfqIL1EUsxMKMVXVJo7frJMMAaOxsrEdeLRrNQRRBB2maHcTzxR+IksvIXJLS+yt
3jBL1oYTR0LkiIxpXVkcoGsPT3sHfAe6udPHTU4eqyQhfzQBajRQKZijhpML0A80hy8kkgDRouWt
2PoLSx5tdIa3NpCPme+lbXYDODFchhfhPMKKk2b5lbE+yzCMyfe0ZKzbjNQuhgKxUZFhM35gwLAz
fh7x9BQ/bWt01rEZ0M8FlGDmnLPoxnZxqtDLJsuAOQrRxMM+8FK+j+TvDkwKxyn+nKNh76sgqFuR
6XiIB6Yer4yox0njHtcJ9c6JoWTWoVBj4JdFH5/E3u4Gi9HN+U4w/HG1K0rP4VX9NAoxdf6WJXbo
MVKvzE8efY7Td4mLrkgfJCIwzAMhvVFBEXDJ+OdyPBk4Zqk7IJdM5tR/0xup597xeARU7R7LPiny
MsIC21MNrneiot3d5AtQWOeNM/icgb6CDfihCC/z4MnDe8ZhY5wrP3+PrvXsOFPlH5p9unGkMqV7
h5DuxqKUqd4N/n83PE0pwxit1gwLmViBYuY/68RJ2QtyX9AFKcRYVFPusRFHZtAEBDmY2SPsZCLG
17ODoPfQ7GwJ8FVZuhtycGVmlGKf/2A1Stk6GSUy9qQFW2NOQ2d+xpsziGYci4SJH8q5eZed1hSP
9FsNUlfMvimJ22pY/91o75CAK0k3B0eFPkcnCbYRg903+S8TxN5wKHH9crYk9QC6qIjvOkn/0q7z
+UDloQs0R9+xYqWj+lxg0rBKjYZbzYKKCJ4javiXfAIWwPYrlMqY142RU30kWAudfhsUuaaxku4v
+3/VI7ldjTP6ajKI3iRLPk1TWQ/Rs0ku3yK3P0uR2xcVspotzupZnjF3i8yADVW9mv2GJgOFjcSR
GjxBU/IXNtaOVC3rzG+jFax3nvDDJnbj26qy9lOiestM4t3sq80vKzPKawGqdtSUGSRyK0LdBNNg
UhdvHMkP5SQDDJhBPwU6SXmlSWNCFvi8UBG1YgK4O9CkO8lJAy7V7ghhoE6e4yWq791sdHck+5Y4
7HV6psPrO7iLdEz3l8QKWhR+g3jxqfqkN6eKMe0A92dNGJZjKjUlJalWxGiiME4k/N2O1yqE5ROS
gEKIpZzqRq+4tsF/Nf8cysGkS79WNdv2jtVSCJVjcogUkTyAO1eA1C/29bbahveRM3LCqenZCtNw
kpTuAjcy2to9krGeiZWSIQ10lTZ/nyg/d21AqpVV9hkBV3d/b7+p5okKrHlgNAQMDBK8Gd1jcCP7
egZ7Yt3ymQ4L77QRYjh4aqDIGtU7OeVl+og2FIBnmBP6E+ICBSDAwvhxN1pJ6jGi6DinxMHjsEFn
WsE5l92uHAl2pvIpe6rEus+f9R3Ro9uVZBs0FTnop7frbWnRoCul4NuvWcQoFLrbiyuZ3ZxzKwZP
xTG89cU7sAuvxw/lA9nHinwg2wGjV0ivVhYds7p2jlkyQpU1B86KeZ6Lqa5/1law3nnLFNi05tFg
g4xXgfjScQQhntHmYKuWUNXemp24G+h9NMRQKKDkZ+5tQ/VFXXbOKd5qRI/ajqr1emHiTjXHH9Wg
8uvpl6LNcWfFoDFjPLOhW2u1nr/U3bqOtxCYACxpr66r9R96htfJou0ujmz+hG/c+MP4UbFijQMD
W7OYOVl0YgD6XZrc4L+MfNCHXB0Nuz2kB7qKWXu1dVB8XRsJuTrA3zZTTAhk1dE6CmbWwTJx173w
/I5hc8vEz4qRF5x4RxJl4SOCHaMPw8ABAJOg44w/k172fmBzcvqNnGVzzD5NWbJ2rXoG0t1I6BlH
ph53UKT5gicDT5M7K/Gu1IBrozbBOdyme49U/XnCk353h5PZDxMWTs/MDgpX4e7DfgJ1P+rdK8gb
+FlFx2W7pF4YAHoywAlPGJW8u2bWAfB5x/RmijGmzWDeANmW1eHPG2zBz80CRHsgHMj7vz7Ew/Cq
D1YjvEXtpsGrbrLtPri2aaS+1zYNW4QRrehL2mTrA5uY++waQDeahw0VytsPKGaPAzx5Y+/c+Dqb
kDvv1+bHNt0ov+exLBiCx82dn6ntYcT0uQhMgO4Fc5j0TIE/nC3ADrPtZl03aeeA+Fh/NTpD5otp
iKb9RIJRPq0ezAFuOUct1R97NxIcIGZi4xwLQrCGIlyRrv39HNvq1HAb6nIwe7ihBNnUy947urWP
I+KNVAYoSN63o0FffciHmQZv2icUx8L6y+8h8uI9kEx43tlFzasmfwSch6twmV9FBgdxnC7TAhjK
cRfASahRSDXiVfum+ldHffJJFwmnO/vJhqe/9BQBGs0xHT76w3NCR7apG/jF+NkpSS5PcW3r1gbR
mpGuSbNN8OdaiewNs5kWF/K4D9/3HjIPCnkGqvTNJutcSSewTXk42Lg9Nig1MJhPyFyTMUtXOzJ8
mQE0/gZw22fIBsQdZjrWDBhI1jljhRb//TnqXjtkblNvhy+j9Tti3mzZo3FI2x+4ge9kdl6ADmZf
g/6BhSFlX7+f0MzhvoRdyEuwwfxBx6uZZN7wY45qyXnsfZW+B2RppD/Wpm2MGJAyVi9J5hFS3ZDW
19Nv4khNQeFumAU/XJBm+2IWL0R00u+HcgnQi9DYEIqqqC0+2e+lXk6XNiHbkDAROpMcTgIJhxOG
mbKZR1u2tmoJj4zFVzMm3Lak50c6aYwa9EmuaYzSJDNfxgaVlCU544jLhnCq9i1HJt8BosgmGRum
vyb8WKZ0hjReA2Q7kHE/Q/8Wgtti/Xscr26accsbyr6Smt6ZYEeCTAZTPwYkayYfjG7O9K4mjzoi
PsaaNPilOTsGvnMcouZ9piSyUH940ZKVuTfS03PojiDoBsEkooJ5G14WkbVdgFXsM1RjuzmB0S9j
iLxnsEobFTRXtrEtmefh6U0CKjRmAW0qCprjzDMqqJB4HiTfmIZkaO9QLCmlkGVFVBkK7fCPtc5u
a2SPZPTn58/EQkSnnffFr0ufmxkh87gcfZAvgRgEdPywoIsCEcsjcUfCle+pguxSozYxii1ZDuga
ow/CO2yuGNl3GoJ+zPAcmTf6F8cMI1l2T9wyrOMt77g32v+iKlvElIF4KuEgPosq9UxlL2VX3deQ
VuESxgf3jdQBh5e6WQYmTg4VASuw0N0lCuND06SxlV1b7N8yAlT7mM7SZF8N9XCWRmBPsDdFKrOi
T6xGtYFe8iggQ1M+0QWhgdJX4EJfjGulK6QTcFoIxyKOH5LVeOjo8sYX8WjUf/JgZC/2iP5yzBsC
Lfy2Esl9PAXMs7UrRUdWdns69LHZQwCgDWddGNA1H0yZzIMemYH4HXta8hcrNPtTitOS/YvoK+lE
RezMelqgWWv8uuP3tEMqmVHCSwEOCCfrS5LEmZ/jqMG4FFAHzkgQBHIKtaK5R/FLMxBEwaWZAkcK
gS8SQnoJPb37BWBrpfljkiDBlxGIZ8OJNwfRqRhRSR2pbh5szGIJLcYWTMBTLqQLXnotwNE5hQVK
O3kzRDX6qXxfA4SbrBhkpRaIpqJhgzDUj49aYlPtUHSVzYYVNSUsIPZSJhD+Ca0ymE5Vm1I+gEyB
7M0GoDQqU6xDY0Ue4Lp00kq/z/AJcXJQlglpqckWNRDeiQ3vRVIv6R2DxZNup2B1b3aR5rRbaCn4
babwLE3Rzyt3gL4E2SSBJFl1/GtB5/aDcIHj8N5Idp0S2Opu0s5HhFEQT++R0KHbO/eNnu/Kyawl
+AcjDnTIqsFEonWcpuDpNah7aGBo74Zs4QfRDca95xkcmzffeCIRJ8C2uhZyHAPKZsTPnjdgNfab
MQK2YCbTZkT1Rk7Tsov1BqDhMKJXEL2qm0mesmBsqStkYoC8RSwzRWLyDzDOAp6aCdLvRQUp0zgG
ZEC/ffTieLHG6vBLMpRxGDlRisqxFiRcsVJAA4Le2xirAowaaPq/FZaY8KwSxzSFrVVAgVPzlAaS
YIsJ0G+ElkDkAX2bBrsCljtaQEZsACxnKQBd6ngqqiXSDkAlIlGeFz1oKGwNncqu37Wt+egOrBSW
uegFu+LBsKlFMSbMhDW0hG8WsjRRhPqW/PBSNRPuf4h/qoIJQ8gsrKz/YxtozCQl/oMx5l6E3o4r
jhZOfFfGmmM8nuIf3t39VzAvR9r7c7OQlunFmNwEYvKc/TIlX8AfSYOwPDORYrxH1HiO8mjFBouT
3y5FgLcAdwBFxC4SYD5BrNPjMAUvdcq/X1YSobMP3Swo0I+mR6fzVZHQcYvUZLZXJqU+P98jm7vZ
nhkhWAkZ2B4JuIDGCs6WMEUJTpPaJD8HZTxagEXLv4wBYoRRDeRdVMRe1gpKMYXTmFppMpF1eaxY
AlmM2QC4sWsktrjoxGUiabn3aWUUzbFpx6yujgmYr4LIxryAX1MiwU8GZQCnLTZuYIxY6jUyTGMC
z7ERemx0Bjig14rK9DiO6YAwGstjL8jH6YgEp7qNhOJgG16hiH9GNfUiujKRfCtkSAxKK1oYP/SS
eJK4CkKI68YH3xgJQNOQ/R53+wcZUvRT2APJZBnJWSCXIvMnxFKiVsE7NoIzPnT/NrECCPbIYQPw
mSDe4q7+fEq7O7uZqJRDNmq5zSS/WDkO1CPenUXpD38h77c84yMrFSFLyKgyJAqv0lVHy8sxbZup
AHtbgHPKCOAeiXf47iLe2gt3uJz9Wh2qYntlSQCi/xHQ/dfss7pzANJJVkOHfrsZM6I3sgW4JLIA
364Ck0yLJ3VxmGIv7kjCghTCv4C32A8WA7PrFhN82RYQCYtC4IyaRNRkWszCZ4Ty7s83fhrhcw8E
DWfbJXLTd2cpmuve0cTYE5CXyOMOGDvUJGNgsqBMFyNzHDJ+JxNYhz9DmI+bJNMSaT3rZ4lwmWmb
ZxetWvoqN8USZHbLljhHRl93Fj1VM5enxWh1JLhQq05OyfgiGpzscYljIDQ8oyOEnMRLTZPaB5yY
c4HeK+iFSTJMswBJnRcuv5XT6t+GDksn8BJ3zS3LwejEbwCDNT+BcDuGXkRwYr8CTJGM3fOcDTYt
AIYLmD+xYwb0XZQ5ZpqxfxcAczKP6BTcwhS2CicW7sxbz/EeAe01YrYx6gP6sVfJQSVkI6kmJF3/
5BTnMdNoQ7gD/I+0Hk9jfl/IAjzZ3rnCVAH74QQqYs5psTNW6KyqRgvzIvyoiXFgcPnIG3zTvwf+
4L3h2ulMQISjyMM6txeDrhetnfx1MiAAgJSgdqZOIniz7cA4hZG0xsOeLcb06XwBYRGSaxOwkdoP
iJJlKgT5IboHGLpJXKZsxM6ZIALIohuCWW/pwJ46uOozU6A6bk0XLLykyWdf/IfhMm1GFTznNAHV
z72ZCSQZ8S6wDkK9lwC+8SulR8lAlt92/+P9SjHa4TgQ1Rwci2kuILiOlh28OtgkAANJBiwrEoKM
l0gvuYCYXBClZfEee7OH6X8vCUQkqz3s0SeKzwMjhmhMuRKRpkCfUdIixayI2Dcl0VWhL8Bb8GiD
SQ/xNfQR58MKqY0h4ZIX7Qoa/Ex9nQwmZVQ9Guj7b9qEtU8QZkcWrpBOT8DBCigLJbWgT2gCpKIf
WrN4T5J7eQ51MPANy+TobPln8xP79LbgkTjqi2qJOBOk016ETtVBccnM6dImJTcCHPySZAi63McG
sVqWnbAfQrH5YDkgO33wwW/qPTGnhyf5dUTIOsJNrgPzPmG/XOyzRWxHTCEICtpQtoh9jJBbgYPL
VDhIP+P+vAQcd1FATEcnM0VBU2SggDgxdLEFhDJIiHHn3pnp658Re7hiNHFp2ENtw5+ENFqazqph
gL+Qnc2GdqNjFMT9DTsryKy93u+KKR5HNLK3iHhBDudKiDpIr7fdlR3vXLvAdNxfNmjRkeCE27Ab
cZOrH8qpNWkeIjQjKl0IOQir2YbltjSK6QsmrxdQ2rEtTIFmCGmcJ4jVHwPPUSS4rRRri1EdoNX4
aXEZ1A3FaGDa67WKJdA44IRaXhtEajyJNIaFm7SyqgOr2B31Djoq60AwBbWi5S/6dC8AImh3mD6C
nsLgtKCAxxu7rykkXMRu1qlFAHyI5NjPcSrCen13hLrycLOiwGKGfzz9ZVQfQH/4Cws6DnF7zA9O
G//FwBbg4PgSCj1pGbHsQ/AhLWmv0NDAtVkyBMcGS/uaWjs1JrARoj+rSq5FBRMgw1mK5c9S2SwL
I3cUL/txixqb167PITOVVK5dl5VPHZNK3J7QG/zqZ893SB5n/YLu1SDmMers/kODIscxmde17FSl
picJahgFaD0GzjFGtQ5tOYoBiYkZeQXToWa8cun5U67LXbDD4dPDyhk4lqBDXcMwoEbR1kDQbgR/
WMUPzw4OOdpCRMyBXZBfUjOpyvGPW+U7ej5BTkyQB7q8aSpI+JqdD037Ne4Y4TpAXbq3GCDQZfRS
+ke3SUc/m9CqSS+JjBke335PYmRAWuxCx6a747+As/lk3zWO0t+6m75i4N+W3u5+DKyrVCZtFnLR
LqcUPh+UhLm3j6IIsqFPNtpQ7I2jDCpw6fSEFsjm2AVtImmjDKbC+JAUQZH0J0nnB/KelUAP8kPa
6tCX4Da9rDA/mk75pT+2+eQ+VvDnE9AetBlpHZQUJyyqeS06dD9OCzbu0dynqU2LfW3k5aAEewOH
o5NDC4WmCqFE0pMF6jbdU9hkmxSInt26WAGPbnLVhyooJgRbeiGOAr+Wjjxh9yl4YAINCY4SKDA/
dGOlcOnE0E4g+I/QyyZ3HhZJ5UZWEaHS1RwfXcpHhQI78xHEylUcGIX9lrX1k/iTFDxpylGoBmn7
Fz8kTI4nADVelJYLCa2n7BfmeyHtr5LSzy8wscZ9mzHaDjj6Oh7TDeT0EZzxtxeqGxpZ8PA9Hmvw
pEQge+pbGbcAgTT5EORUb3Ig8YDBRK+gbsEVaBBPz+6CdpBR9IXyjQOkO2cIboJGz+jb2sXGtiLJ
2FCeOg7lTtBzFlz7FkJYhXn5U1aHUDgQvh4/qy9VV4hZTirlTeXQDQfexmfQ64C69eZC9qoPAy9p
uO8RCnPQUqYwgqXm7AX16dm80IBM4FKgOYBMKK+9S90N9nqFeSf7dSSRPOmZEk4czYsN7f/ewcjJ
Mtk8wqodxjcBsmY/FBjSLJQR4C/swSYcYzU/V4+VmdfYyzcc1yw/qWg8lCt45VuzPcqPoOv6Jb1k
Fuxd/FvNpmIon356eBnVYZl40ENXVusB1GpUkGP7rHF5gu+o11nq9i/vS6XAwc3fFGe/ppkFTBvt
EV+H8HTuQ4JYzYwX7b96m0SrJyQmdjFeCdQT0cahS2icfxP6B99/Jw7DlAMquIDh8xAuVp+ojCfG
94GcsMZl435DPOUYkT+v8aUP68DEgTwZKju83lULssgYjw7AghUmBmPofVL+Rra/QlJg0PmdP82Q
b0hP5IwrDTN7NPZfmNgRnixqRSjU1yMYNkbm4d7aKfAWVQ2xg+74mU6NV9Dy7QP5TjwTYo2QL8J+
wvAafHheD5t8UevAEdAM5pQZpFQkK6yenT7Vbbx2c+jECe1MnAptQu5T/oKPRFACW4fUYGxkM8UW
nk110VsXFOam837mX01MYXHSaPatA0gtoAK9QCfC8AHI9aG4QoCDQtuG50xuzD4C0Ar2HDzZLHbV
dOgJCjK/FJ3ARwBX4H8mwi+B7gFXwtBvdVvcNKs2blC1c5jWxqCcwTNUg/hJ77U/0xSioAiUyPc+
QwV1Qt2U9tE+uYTQRr2u3+wb9SYF5Xa60ZW4ksTP7xDAG9YUZYqPfx3JfB7jg8PLpBHIrPwFL26L
NPJuHg6YxGRQvrdg6RQhns2elCEXSvdHDc/ACod2kNGMJGXgUdM0hZvyAuJYLU5tn0YQeE3e3xhz
WaneZAiiaZ0tlW4T5qoIR1gp4BZFyEoPbrrnNnosCiVXX1nbnXZWaetoHTBDbo/VkrTEUnJTsHjg
/T8Mac9JZ9SNjzwjtcmgprfdm7W+ecuO6eNprknLrdfyojZnZj41Sg113WAmDCmRt+11aCVYULNf
5+CcevdSajVBhb5rIiwqW3ClpjANMqdEYuAuqwMfSDyYa/gzdz1pp7bkhYzmboXlNEfpkiVvbb4J
vXL0n5ob6MIZmQB9IelDvzgwBnAMJIFREx0nJNyiBXCrybChetlCpq+gz9E3FqrUH3xFhVe/4MHu
8frsZ/eW3h7Bj15RG0T1amSgQGcpHSGsLZfAvj9gtkimUZgCxIHl2e30iyquR2hVqOzplB23BQIm
wfamzANsMKIC6RNjBSRUH5N3Sx8GxTMD7Al2PPrEgylBIlDkkM/yIgzo7hcngS6B7MmSVIXOILBR
HdagsKMzXNM63KFgpjW4JwGSB4OvF4Uskfu8AyO1o7K8U/FwKi7Stz7CLr0w7pbj/i8aIU2yl7tC
sphhHBrQlFX8urrscgwAJ3tEdyEMIsDz90NUWA/45neQvexTQp1X3eltMf93xhHQlHMJmNX2pWAY
XI6K/u3J5ng4W++23K4ZSfhjipUwIimkceLiUyZH0DDy6QJH7egED/YE/gSyxaOjmWt0jmZ8tzjA
PRvdAm6OC/CZXIGvunjDyjFv9t/dp+jQLRqGq6d9vbmopWCzXaobYtHfUPgOddCgFiOHVHSnttFu
UKZ02BcImxcwEFYtvdLei04rVj0/jHgnp4G638x5tMYd6SbbtegJG6u7uaN1xDDiQdf1rFtS7Dap
6j9dQNpRej/pDMZIse/pfZ9lSad8C4YDHRIPROmUsdDhZuIzjeLKogwn7kTgi9GoQ31z+5OikMwJ
BVSqX2SggeYom6ojwFhFpPeit4b+ANv3crLJLUl7KaCA7uTRNVaMT4AI9/KGjLTxYVLcnYWgI9kI
xyplSY1OfIpdqWQ9Qn6TjXM7Jja9OuQ76rE55QnCKOrDKozA7EjHqhZu2GR7gpdpSCaKut3I3Q5/
AOFJ6CniRyOE4AsA4TNcnVtuBMs3bpzxVunu/Jk1pJGMe5uxbMrVgkMuOQgzNdUjAz7nusMUIMPD
tXxUx7brw54Yd/8J2MUDEcBT8H0Qta4ik5MNBtTzgCNArVcLv0GmVCzeJSWG6A+zgy7uSN7fYXtb
33mx06Z5V2AGFHcHZymlldQdoG0FnGJp1GXJKUw/YSQRDQ1P66Fufz6CQA+DlbKqP3F/Pr/35YYB
6vf0hwKJZTQtUQoElVterYX8aF4H7TwEDJvuGryN6TwB6tCTBxKCYIngaIiEvLds0+CmW0WuP1DU
7XWq8y5MpItpA7lGAB1SYnEsGGuoUlATeHF4lIBC8X2wFnQDi6a7cEfS3mEjm/E6GL8f49AnhjAY
qmp4Y5F9MkanQlpTDsQkfATNF2Qm4t40JtkjvLh9XgXrD7lmmBtAJJSNHcC6pLeV7IJCLwC5XpCT
mApYATYFmTZZGEM/jH8YE8zvvgiiSdQMhBWK8qDnMUFRnQsGT6F/eGjRkQsIJihIICS96ArxAMIZ
2Q5CtbaNy1yZ0qe7+HIrbsNxuShUHwOSUewIyC7d0JXI5p88MuzYdWW3ZONn+ENla8Nyhz6YZRAz
SOynXFSVjP2LpoCir9UPc007Gea8NbmxfBaQnttw6Az5+dMbM1gBngiHxZwN4V85hxDKK3VHi/IS
vRxriqKK7CGWXJLyQERvSFWakVMKWyfjGxE3p+AFLEm6K07RzSYn8+uRLz9VAYWbJlf0NnQCWkLm
uEydq8+4W7j9YSWIGvtXj1SlnCG1BTDzJgiSOrK6ApKR0ARmo4oYTbPq74dXQe6PNhI50NvL/YHj
n/3y6pECQ6r5GzXVt5F3gaRNKk5R3/z4F0VQR3cx85Mj276QbN43NFJAUH1tCDk15iZcOLPjUCjv
06tsofjPGCOj2sodX72j85pQQrklLJpNWv+F9OPTudrPBS4HPpimCXO8GobcoMlCqSaNEgkfLY/D
A7nd5hiZEhhHoo9nuwiMQn73NiwleAHpAragiAs/tL/GjOgbXHIVZZlTcx2nHdF7x0/xKbBW/cOY
Zpt1JmBdf3mknhfERQdJDXVwqNeZLXKSlwS29XKvcljXQBKcGfo7O76aVKv2IzYrMriszvhlT4Rm
gK1PDxNFzl+S3AY2wc8+etUfYe7DK3gWB7UjTjyyh90jeh7jQfVCZWgUxHvhjHGPHvFOlTNTr45a
alE5tnBX6ykgkKmkJL17zZAkjzYdJCg5Ml1nfndBxoOYKdbCVibje3QIKMwoVXfYXqK6Dru8QK2p
AbBm0oS8tyHv6Zs+ARwCkHCrNxPvMu8uJnZzSF4/IbGh0wpraqs+8SCARS9ms3bmW4AxtMGZrq7W
HsSSWB7GPoTyJWOXXCGNobw+0iTcUB6rSXYd0v4L4N8HNr0d6Cu8eIadKL5ZH47F7iJISlaon0l5
k+d9QUcPmj9YPYRG4hq7CyFsMBFVlls0cSllO7qk+hAKgwCwIPuDGT0decWKdibuCoItw05UgX9t
+27AhrtTX9kA0CZ2P2f8FqAz4ylT/G9Zr9eD+Nu00RxEqZstlRbtz6q62FT7oFYNVdLp2cFsPw8Z
mSBJhBjCy+M9UaLyilfApjIRAEwDTMZYAirhgJXJlZlm4iBdp27B2WBQqwEtjvQ4BdZJ6QKnadfi
2/jFQYQZVDJ08MXUnVvi+feegfmsmB3mFyumuW1BocvBT7LmhzCAzukmxq4UNfMkeCJMBXZvwMlT
aXIscii18L0YUdRMHE18wndF7K4josYHcuxELuAWyqAReXaTkPCmukgRaKFtiJIn7OCADQgBxRgt
ZVik2FwuU6IMdrv5IGAcPiK1j//LBdEMc8BAzOdQsM+LDefTrlZ9GShKV0McEsGSQReXihz30R/J
UreNviyrCoJSCl3taH2WFFbbJXm7FIKPiDokoPRjutDB2JOL1cb4neQQpin6C4wLk6ykTwkoh7kk
bDemNdiM5J6Wde4r3Tyl+EIvZAKN3eyM6JAqUiuwaqZcsB0jvuCFzPukzRTJC3/tOfQSnKTkPjd/
NndZ5hAY7zzkp+Ep/ErTOro8YxGJvIqGnnGEiUui+qXTyyejGcdz+1Q02klcpS0HKk0gKzYuT4If
xERAyNgZFwH7UgYYKUqaiNF7XrcQQgON74IAJEEaWT0a6hhAe20x0sI9JF+4Jq2upLnCf9Szq1FK
g5SlXAoPj7kzTgmy0QHFCfPLQbVk1yJ1JkJFxtHcFeUaYj4IA/c5wLnkzWkHX33HeLEz622UVKCA
713zSHOeERjpfJLd40ekN97D2XM6cuqM/HtwD0xiENpAlqBI7u0aUYKG5dqjb0lJKp1UWre8RdJN
L5OniONJ4UlIUOePScfYcPCls/F3vMd5RONZZuqYqRGg4c0N5HeO7p2zIysBS/7BBvLQCn9hzAyt
IfqvhOSxDye3gibAsLPJ1yQJ5zopYS/r1POE5PydROM+CdI+SNeUTv+RKAUvmoRXkbvSj+I+IdBD
hAcvoCTkK8PxmC9jtRbCrvIxIf81DX0N8R82QcVz6AAUJWxQ0yVXJw+irLiQjBVv8NeyGeg2YxxM
HhhCcZIhhdFIoJWCmda5yjKsBRZeTgdEzE8lQBuAA9yOoyvSbB4WnBXYCRUEfG/vZKQG8Ldk+Rq/
oijD9iWXky+jQ5NFGPxcKlaaYzxLoBJKHmEQclFZSsmQzSmyce5cQmCDCoP+koXSZ6SXvrBtvD6v
g+qq5EnkRB8aXrhrYmVZHpnVxbsnlAJVhak5msTJDsAPOXa0pzg3tL7pYaJevIMf1L7pZcz4GfLd
Id1aEnKNMZclVsBvEpRS5pTKLe6ZA4fDxQQwa1jZuOWrAw7Cxiu+kutg1xUPRXKRhgXMDBZXysul
zkgAgWBshPzl2xwYXU+yDppG0Vtt5gfwaYE1Bd6SHlKZ73HNMvDCmwKeNvJK3CgB8UBRu+JB/Z/m
PDLlduHaLvomaJ0lJBb5KVhe2YxQQOTUVRtgWvHL3FJefoCFmEY1xRpKXSUeP5XXxsWXPgbbQV/g
YSGtntxNoc7LHAnvWGwz5Rhj77BPuAuSeGHBY8ZrG7AZBJb7GhiIRmuZk8FoZfugzwn1iZrh1LJE
RZ9RWwbdeGNiOk/4mwwVySH5//YwNEVRnKQ+Tx/Xh6WIzQgvgSTvWz0wgMafp9TACncqvoDXzVPF
k4RTlh6EmntiXhkuzFzoNfIT+TIhI3EiLHYUT4fTMGSizYmyudw5CWMo1yy/w2HP0PzD8SZ9ALF1
5ADKaxzXbf6Pf/HHXGzHnamrs7ZhBWkQec5TQkzUPmfd+mU92ZkHJ09DHh9PgSmyO+5hbZ+djttn
LCvqm32+Vb5ZDq+cfYloYm7MW8uJ5pHyr6RD4lCuHkEMM5BklVvtMNEFEZ7WzZt9qxdY3LR4eBGg
NthnnneAnMU0OfP4MB4XX3DgNOS5mKYMfeBqoCl9QMok0GNOuESsQ37JD5WYK/A0FQUtO86L8MSh
isAcnYs3JyUSqlVKeMKk5LtgKrCbnW6LAE0UpBLM5h7/DuqIr35yYADcsSGIyQw6lTWsmovjFlKM
iMdXMmEC5SWVL4GxgKehleylcltJgiQo5swd42PkOcGAkkQRbhedGoidkI8g+psA65z2s7+1S64L
qpvJzIf4ZnlieFpmDHjc8nEHnhkfLU9GLo+4wZXIc9grmYKXAMMHy6M/+311LCBf6qvDzyU34HrJ
I75/AEqvO+46vPr9aGYOOFCQ6nme3/XsPWzk+1gxPz68heyd2UDlfW034q75R9Bqh0fzjEapjOy9
1dXcu3ezsXhZDG5xMHYV8P/XI4hnkGg2Y+FmjzH0JwdzRkUmizibSKid3HV8CbY/Dy1/27A4fSI1
KhtbvkexziG775yDe0HTfRcdft6mOJ+neXB3UWvcvYi/equt2w/PaNNcTUl0e/y+6UOwdkF7OaLI
06tSBlvlPKYVd0TORpujqVjUKjaej/nnou/m3bzpplcbNj0xfwnnnE/5JVfcrPq2XCe9t7tXt88m
8iw8gLrXtuue/8LxtBOGuQhddUV3ZyrQs9zVocn/MWhvs8iMozpEQ5yF7DQ5uFnrl/l9Jtz4mdyo
iTzrfc3jxNanVltZuCJ5AvJX8lxv+NcLQ6u0EcycQMlff5Bf5Yb/X6U86WbyfS+p5I9dPKr41LUr
fvZm3ZVkqpzdjl79dvQgWGNW61AeiPRdbuQqpTQsMMGSg8++n+/rJBnBF8uSyStJDEZoz8wevrBJ
q9vsxHejSXLiz+BodiChugN3H8qxXFkHrGhFtoJ2sJZw5jNh7WG6sDB0KYGAt0MHBn/FSeewYrz8
5kNo0XVcMdBW3I7WNp+ixVU3I8mJWwipY4IXHgNlILd4NcXvn8198PauvMG6xyA15LX88Y+k89pW
VNnC8BM5hhJEbymSmMWw9IZhRDGjBH36/qZ9+pw+e3e7VKCqZvrDLxTEYy28dTSEJG+dAl1YlK+3
qLnNPy6PSMdeUVObFUqvG7IOHt+86X+91lgAwpXutGjcM80G41Vjlt52z77gtAFdMeoGi7sZcvtF
9VYMlRC63WyIFL8mR0I/RLo5vGbFmnY8h+OAY4CQxVADjgNqOfzjjCNDDhwkXOhgES4C9ht3HmHz
leb30dld9XVDld/Z59n9YBBH/6pqe/jjpRFekKK0CP51+O3KnLkKagKJFc3xFmNvfx97o/0bvIVM
7MGf0TJj1IE7pAzHT/hQi3O6AGiTUFzQEjfldx3nyLNrBtr+4aF4OzqqByjhwCIAlUjsb3IfbT/m
+dy81ZA7A4Z5haCEdmWNZz3uvWr5BBHULx00Za0ju7ohumVZzu45v3uXDuETKSQ74xFRw/8ZdRep
47IO+xxph8Qpiv4raMMyA0NCdrDlQaP9wo9yprVTl4OQ9JmFzKlO9R0FFMgn5yKHKxgQpjkN1Tp5
LLJxvJAMWahXj70srQidhzqLj1eDPbPHDynJWXiXGYkS3DiOzht1r0fGnxJSDuZo/tVFMBvKiWdg
jAN7iOYRa7c12DVJQXaI9MKRn89RKrEcMFqHhx+FYnMhxzMTW8t5N7xdBZcFexznyx2044l8gStF
ruai4y/S749ePWA2dx6mSL/ANqSsRj9EknwO5rQfuy2sotwbZ4MoYNRXb++ayfHUwLyW5endZY7W
/xzq6g2whoPz+rVXJdYDid+vRdxoR9YSQq3S/Itn3yFqZEzRaS7t7kbntUlzB0ksyqZxHPPd9KLP
iNCJ/k+WDqnm8e3G9wt4Jt1wtFgdZy03Q3PZriEVPAoias7v6B4U4LYHqXoyvIxvDggsviyGUjLy
yzj8/O/Zs3DgtmvRpVNcqDqOmp2wybHy6CTzivD2VyyPfmnZFXEsJoOgC2GN49y7qKwcW1iFwiTp
lrif+wj1Tjh08DJjltz/xCPCCrKwvXbuN8Pf6I0lJzlakwKJhfmHhbcw9TnlzMhAMuo3Nb1JSy1u
8huQqBFsrl8jhtPtPmwukso7Y5kNkRKkKhgyleJgUXrCG0cpqQELkL98qIKb1xwSg5FsYkxyAkvq
1kxVFC5x/M5XTj9/MQ4Odu21NI/dufVGf/bvOsf3umH/pdM/pJ0LVdIyxCXlHWRTElEUgwfpVBxT
XyQg6nrkR+78Smsg48HLshV4CvtY/RoullNCv8y99DTaGW1HDDnoj/1pMmc3mPzRksdJBoShPGF9
xM5qcldvwdhosLLKBoRIpPYYh9NpyL3fWwqirsXZ7B2KPu0oXybrL42Q3kWpj74i3TU7fQ3j+M9s
us0+1qyPcS1zUwQe47WWqV0C6OuDSm43q0JiQDk/JjT3yNrIJV5MzdmFoqyEU6z+HpJ9JMu25Uqz
6+zKYmNYiY3c4XCtwYfymETxN2xZRokFw+CAFhMvJxkTqbEn70USCbaDLcs6lvSpnrN5gRVSe9xS
p47+vbNDv5dXfR2SvlsDiN0NqzwfNK1IIzKXhMSIlIWQDErZ/KRP9BJ5mYljA05o6P26qfpMYB93
8bpZzUup0d4zstP/Eet0R9mZ2TGwm03zzQEAso75aQjiQFrCbKaao6Gg6J62tzF7vGiqikPNE7Lr
Ezi/FaIQzZ/LQXUQoX46z8TGqNwEUdBeHnQgB17ET9UcWlU3WWmJ9zu3uKBah7QYkaKuuTw1aOJ8
jt494DlodCPs8gKiQ6Vaz4CQpgz/kwakG2bb/m5fJHHNftWg1LsvoIubDLNVybesBAYxZoI2q8t0
rxhDaWRSfVL3KSQOSJMKY2rNChi8HJl8lAkjj6am3mIABXATgdXFjwG1rEzPXWIsUA4ZUw4BUnt0
wyiW6a1EJwhozO+6VGX5LUSBOthxapQklzoWv3PWXEu9NlesuRjWW+5rA0/2g/E3t6bd6DKU5Mu2
RweEOuZsJ3RUiYBO8V1gHpMRdZBAv8IcWCMU+VSNd8fs5eOj+sxyROZ7RLbOs+X0Ce4I+gEZBa2E
cZftvHnAGBZ/6NeEUjkbE9poCetBA2ByTJ0U+livrXMWF7IbkYSTHiTnKSkLEIqUvOiTqgOClbSU
UAzkEKv1UL3LgB70cwjIU2+1uQGV1RfTDRLGt2kNQVS3Nd+U3/D4h69UB7egJ5iJGCN16YTUQ8yQ
NdUXKf/N/WfdmIONtVtjclZJ8GTkgQsaaTVG1Pe1JJpXUd6vOg1n1U8mbbuvg0lYxbgdfgV1dIdL
RYph797Lq306gIg4U9JwpFRhKjWVB0p5RlWo7+j5jdE7aDtncY74JmEemG9CWZMtQQWRlbLv6N3d
EoTPOARTYQ2xggnkMLKR7uNXMeMcZYkScZ86e1YdRKGg7FqddI+GxZ4+IUcBgg2OBdFa6Tv65RXH
Xnq3WZ+i5Y+1dP6xzW3Wu0yfa00hprzJB+fuEQM67hX6mwyVTg6eZjfnuWrLTG94xtdgvNELYqS9
ApzR3XwqtXlDJNOhokKxIgsRlV8avyRAJxd52KjOxHhsYjqfvVUW8aJ0yIjuA9Kg8+xPh/mE2cJ6
Vb5w82mg7I3vHiGlbbjG1W36uekBdoNe2i9dSotVNlr1a1sAFx9S1UZzJt0JNB8kKHHX0gARDBRX
iYYIrnbqBwyrNDXUe6xQ6AlIDocX6HYVV0Hu+exrhBm7Uxu0xPySVG2ceo2ggckjCwn6xZF8Al4f
gxqMhaouHIYEwyoy0DEZ6NnCGOm6Qk4YHyK7YXf03glWAgMjwZ/Nadq3KCH6xR+eilkvGdRYHt6b
ZYjJd1cWLk+FpJRC9v1HYecRHJj257G9I1CPTa6HJsAHv1wyLc4DQGBBu8NB96ZLhx4bB3Z7eYRh
8fBbG2OTzVIiH6cX0ulMYu3s2DFF2woQAzCrsDHP7FQEPy7jLyCYgNc8lBZwDFWz8A0OQSAls6yO
dp33YGxQdnemzEOgBpB8pa6Z4CaN/raUFTUABkYthNVcOi+wJOtTB0xdD3oIrbncMVFK1H1kBN6C
XobQmTggMjXSeX5CWeeOkKobLp4e2iDhPDLVU3eZ8KwBCMyFH/SwT1NBZsGoPiD+9epc6kMdSxbQ
CiXt4vCt+8/StyobRUt6c/fpel3uZqAT1lB1B/xzU6PLqGEowSXTUMysbuPmAvU5vceag2pGE/ZX
LMJ6dU0RGwSlNCLKPMCONzckmutBflXLBxrI7Q66z38QbpdoIt97+XdUgV+U4cLNzmGlo+/xgB+C
K8Ji9hjHjN5n992XCR5jsSZl5FO9ekYLjDhCeKWT15gowVodoa3iPD0EG85O1qf3IngLYhwaGIek
piIZOqAH1TKGWOp+OPohlnPuMbGbJ4vumzIVHTmaSa1weM1UElAVf9zjqHDIe9CiQ3juYs/bsBnu
rkn1je66b+oDi7dRudnXyHS+kxZ1H4E4MJCqd0Ez1oK40x5gqdHwHptkXxaF/TiPW072BtBwxcxy
nEA5TOcgIJhwCyIsq7uhy0WmoDfTda3/HW9huYrtWn1ZT8GIQ4GRTXWlKfZwCJB4yVEu07cbvmxO
fAomptzOGXwyFF60GvkFNYe7q3WR4DhHuBMw/2YCTmH1DZ6z+v5cBeeEY+ju8+fwpmLqCGcaP35e
iuzLF0dPNmzYVVQOyhbOFw4haILtV+UYYVtXyYTWBiIRt27T18I2G7WNjL4bhxx2ZIX2O9Kd1fWk
vGKHb7m16cgVTDPgWvbvc+VY6H1U/7yWZkj87WPHYQU3K7Dso+YgXF85WKO881DesRht5LRrLKa1
FtZk+mbIOVSzMcalW/FFinzwHhmq9odrCbGrFouvQEIMF2cZvtrSUOfuU+z2VhbWb5MksZuHDFp6
5WTfaFUONDFOuaCBsNOvqmG6XMpcS7xhEhCoKufjDtPlMaVuaR7aduOqiHkVtX2GeL6mWk/eMh1p
h6JQVOQmPtTKPKuXKnb1VtdQOEUsa5x//mVktFTLorwvOYlrEYYT9X7u6rhmutenutRHGtMxmple
ErTm1LBjDsTwC2WcLvrZh6llbjB9gdxK9dpQ5b4DsfzhXDSlnbv5w8PkaooNwyYFsAS4DJe3JuIX
yEuYHXyfWPtgJKJ8pvGy1BGGN5SDnxsYrOOs8HQ9SB3RqXvtn31efvGe/nl1e/Ac7O/muudY57Dn
+bWRUcBkQbwo8wdWjiBl8CLjkEGn483/zHpHD1l76/hkF5O0K9KuJypC6ivmgW9QCH0QUVFCPvhM
h1Ry5Cd6cBBhBifSacCkDz9RWCzHd84DZrhThr6C6MBAGd90asmjoiDx6m37SZXmNdnErc7yVdiD
2svDrhyG7j2KjAdYEW2BpFUVXOs/SuaHTZl6ZsUUnBMNYQI0zM9/3CviHNIMbfhtg2oQHJ+Tt/81
uSA/7gI3B+jHzAW8CYMsUVNluDsASTcZLFAApqi4MJ5UL3y6D8viwKBSDC6ROb85i8aYv3tDzHoH
E0KevpD7hz7fpuXw79xr+jZsYGL4XtvtMTujTQYRmzYHNz1xay6LlFj8/WOMMoK0CR4q67Ibr/a+
lsPgiDsTKI+t1K/xGdjZeKhc21dM9RLhwJ/7NdWm9aYexO8UJ3Zn32g728+OEAMsDHkKHRRECyuq
aj1rgnHszmo+WHsbBUQhywHJBg8w0xmpgoKDg7Zt/i2ZohnM/QETLt098p41NrvXsTtcsc/rOALs
Yo0jmKpWgIQIDKROwCtBr8y+Oi7s/GTtwOyp7mVP3hgldH7PhbEmYtVcDrClK2+HorbSHkCYqGGF
vbHNgDu5e7jYgHmCC7Azu2HZe/+CVx1euoI0KqpeXHIGZqBBgEhu4btt3USZ8GwB2519BC35LAQm
Bg/4cpieBEbWPxWKIJegaKhQkEDnh6oL+tii9XTSuRkTFm9zV2AXgIvKDvgFpMtqQl2ojSUIy/Hd
KgjlieWHxeTCI70w8QytsyuTB/C69Pmlqx6TRalHog6vk4c8tXTQCyrK750aieRU2pYmOaoIzFPa
PaMn/nI+rXjtFlDhQW40+pR0NAraJD9YLNnm0eWsTcZocyCXUtDJfblxH0QiO4XCuk2womjoD9vd
YdYDWUz1UGvY9xJpLWbP6oND2+A3C6pvUHYnx7S/q48AOujWR/mCihWQFdkPg4bn8BNVgxMmg4Ir
fE0/DjBSns04NtxFI0Ts4tXD2QITejBYUKAvlXPU8PZ10nqAKeyi1jdTMDl4YRg2BgqnTt0C5nc5
1KPtow4Ckhn7kaTGMxOCm3lb3i6eKbCo3CUW0Lr7XGy8D2Kd1kPOQYlLWEGBKPIodrX90CTPNBwD
Q0lmkzdZL/1AaJPA1iQ2dhJRd6HtSGtR4l1i3yLGXRz3m+Ejmorb7r61a+UBahaIt5TeAhQfCMrn
tCRval/dxYDtnVxlh8d2XHUlVSF/giYPBCseLuwitNyRDyDwufqi8T3SaDfQ49TvTuzgd1hzcf/1
zzMO2EsB4Ybvw1YHd1i41Sax9eBF1x18quJcTyD2IvRwppONHYtX5O7m4d1SSiOaZ/F50fBe68tu
05oPH0Pizp6DoqkmRrK7+g+5vNExmpz7e4OEUzyvgTWCFczFlxBwg9Fgj+FbWQlvN19uGx/2mG7Z
4EHZShPhSU+nZb/YHXm2doX5uN7dWPRYJQ/XkdjmH8ieTpQOLCgGBgYjBe020vzngbkokfyCeTvC
idIFlMmDxVZAW8kvXZAI8rO33aq9xatPWV6huy/1XHE7VhN8u/f4DYy03OacN579t+UsnrnYbL6Q
vhdxaeyhR1+SMK3TdL5t5wTBsdkxOLrhT0ksuwzj0aTllG/u+TvgiIRXDKuOQppM48lDx+dR82Kn
WQSd/+kUve/k4aVRcfKmKbGuYb9rzkUk9qaTVo2z1nrhwUayKYr/FDnPmVix3MdfopmN4gs7fUVo
BpTKM7z0W539YwEREDICWbfqPaE8liMfz/GJYXGO57SuT6OkCEziaMtrgkPM+22sDaAzOuYVKqCx
bN3UBMbqEWdwkby433vnGd18TvVPssei8n8Eht8OO7f/3ONQSaFF9kgcSL03fSiUVZALSca39vRR
eHv94wjp70ipwZVNv2ITy8JrLk/GgCeV+vfLZo+ySxE0U1egnH2sZLYX6xfUt+3MsrXh6IEyM2PV
aZHPq1voN5He8xo6BwwoUIhrKIVYdn00GT3vHn/aGmEP+gFzCJuMTn8b5wB1//419OD0tM/l+JoO
uAEiY2LV4QumCrsn3TPdppOnrp+iy4VVgcBqRCX+3oE2fJ0i3fuwS4NjlV/APwJC8BOsREUaYNan
1RvELNmpatwJCukiFoPshBwKPBcX6U6goVfB+x7Ey2IzqRrq3qcaTUllKUm/D4fU6dFGoqMdOwBu
2YxAWxsU6o2XX1JGoihdQlSSgYYz5XqOTv3OE7kIwhWjvh2SmBERnwQZkzHVPiozbFbdF3nHoJaR
nuT4jYCkZ+tl9JnvC8CoLPe8FlxoCBrcns+9N9mThE/30/uMw6EIsvP4HbQnKMw47GQDISRM2kk5
uV4DgWJMGTLRuT+/Q9QPjMRt1jAWsvq9LUxKLXGQmaH6B4DDemzzjJzbCZdAu9MUMZX3aXialdiO
FkG9CK5+7bmoDSi2A9wvTiEea+zIUF8cHSxUz/vs5MWdbENmoszJCEcepBIO3HexjFmeP1HpcEDG
w/g0q5Q5Nh+QkC+HF81CFJb43ODWdh7BZwlK+265j4V2U/uY/yVcA9HIvfbvCaz/J2MQB/lis/Au
ELVZr18bJy1UbpQuTke1JucEKzx2LgWnlB68cW6BpstBs9Ap6FKjE6c8I36iohth8864RB/xn+Vd
7v70fPb1xQ3lI3FWPjYZCOV9cafNRfyGDEmEbGpmSFl8okRLW17rNmuZvdraLFAEKj7qcVhkFqD6
VOIfsFFanDJKNJfMpgHlSu6CewRI1FZqn/vvwCcZInNYimLFEX7ruOE23EoKaDLaFNFF3X2O6ui4
yZIWgJcR1JmWY2fs1btnUFmcmcGnCxwFoC7jSj9fXHy60K7ZwbYn4KMrY6DdOokHek4AZyfnLjMd
sudM3Sx1PvkhOsgnEKYpDL9sUO9hhWO3FnFNHV9SZltMq3Wn6WG4tTRewUtDcumrXG1LYig7q1Jb
xhqApP//Yv85wvmk7HCWy8VoC8B7BN0XF2JBZR7XosfBs4dq/LahuDZJxzgMqQwo79+SRNkk6vwu
P0K/VBLk3LNWVXjqvDCr4t34mRpwdoG0o8AAIA+xsU5j/HvxXuJYiwIXxjJn6e1t72llO0dcPaVD
xonIL/n/O+cxC7mxSb1pg3pGZoa8itdVvANs5qbz/71GklgeebfTTNSj3l1SZclnO0OUjjpTFhIn
2Dt4d99dYylMWW2Z9E3mlEwqe83ecdEqVL0Tk3vCuf3iFYE9dL8IH3xrsHv2YtmDzwpcm57UGL2F
HiuCi14CoRyA5oK7D7UfmTokiSp6PUKeaHIrkedohCgy+6g1sQ/5NfFFpXSJuQuUUnkCchN5xf/H
Alf4/4/KI/vAtTxNSUiE+NoSL+dCTMBolpDH5EjmmT6RHyQiJEz5KUnByXRRkywdtvOX77GQdx8g
l7NEKUm+q+DRluDEuIDFdtTwG4DNwPbAKKWFQW3Df1nmoOShkAJvY2HIA/7/9eRjZSHJn+Qe3/jF
GwueVC5Dvv9XITRCo4t3g2vFpyBr83Orld8rShAEJUNUQBXEhXc4gibAf3i9QMmAZr+R+xDdSZsL
BnwG0+9gj1hcPW6zCA3wYqiAAl6hAGUMQiOIgTYj7QqsK8NtMJ5nmKt3R3crgPa4+w6gWgmNejRw
KfAA2N1tVBPYLQ0XlOly0OPTJY/l/i4WL6fA5tcgXgr3nxSRjwI1Jzg5mA3oVFMBUxwgBcB/fizk
Abg+kY4YiC04VyHP2EbvhB5fuw9AjqOGK4JfzjJYQGJvu/5WVM3B0iE/pibbLVQS4UoA6AYtwqpC
CQ35wg6Qwsl+BHZ80bN9u+OBB+O4J5NAyhl1DsRkWUeAeF2m+oC6AoB6wQEtzDHgIpnjgjkaz3fA
Gi2ytD/wTyFiPjEgLWaItAkH6OHhtUTVAueH7unsK4ozJicGXdHz8HtXAItoZSE6f7HZ51I5Lrnn
b8EoJYDJxgCSREmYaRV4QZ5DYdAqxBchSGeAWKMxsz/XXcBfpykGVFKEJHg8WBgtLeeRguUYM0lD
/BJ/gVm4fHaWkKilPIXBF83ocSnmcREPFXGpI7sEEg9VDBiRumUnX45NBN0NZzduDMlNm0A7Gdzz
ICApxn9rmBYyy0rDMxaiYLtN+MMyHc/pmPQj2rq0NVdRoNEAZrZKdzchN5P/R7txB8ceZOWYmQvD
53E0M4JPx6pUxq+IKaEDpomZOD4MjKzUWSbyzP+D2X2kg0/HkAkQAB9dqQd8MpCBx+BphdmZjuyU
LwCejWTlxpItzm5TSG9ocoCq4iztHriFNJMfiqEwF241R1f6zQjgygovHp7+4MtWUtWd/14jZBii
I/3ZfIHcVxLQeQHd3dV4gG14BcJGxCmLUb/3wcuVTSLOEo0zRsQY9h3dBiq+pGUeHZob9i4AC34g
rLdBFIwHwM9rrCODgoW9Tk+R+fHwxd15gDn7jZgELCkoswaYn3gV0+oDGOU/OjWdXhdlbJt6FmgA
7cC/83weA31RmQeirEi5eQzt4d7SfHNrMK2Il4eL3ay8bcFmyZeT5ms4mmQUPgVauDSfamN6/4bC
lbuSw8/9Zvbia3hW/8RxTSN2YSwJHehEMk+lldgktSezmGSBiIGjB0/1PQVqd/5rBikPp1kMZuc/
nj2mgQ37qHu0kOrfnhG0aOVK1fz2M9gbyNPsmRFk6hV7b792DC/HzgnYi/spPesB1iOlA7evP4Ks
IrljxgpN8fDdIxTW7obQ+g/1BUODsPGyMZUMajkqo1AHML7EnRtjFTqdnSe3wq/f+kegQ0wCSi/Z
nl48JqRrs7NjdL9Pm6cT7ZgUg2bEZBqw4phHmaOm3M8JBYiTLOM/ZDGvGOL6X2tQb3A80f5vmmDu
+cJJjhMHJ6UskoApe2uSOAGkoQP9cqAMgCPB43JLCXYWIRppWcqwek2OpjaHvISOlp33Pm+elE91
jB/nLLa23/mbloydIwwkZOKvu07Jg8PBq/BpvFBGX5eJ+kSi+QtT4Ag7VvCDctC0NiAD4P/WC/U5
dltIhb5Yvd5btRudb6OToZ44Re/zMaDxYn1pzuknlQOA2X/yPzQ/TZdVIB0uznb2Abvk14sCdS+j
RLAgEzZDR+/wTugc6UPsHwHl0mG1BQGkPVSX8/C5Xg2LES1opk3STtYLsENA4wRO1f2D4S5Y73jC
wHeJ8gqkUfSDkW7YiWQcymLLL8S/40TzUA5lYS45Do8Yi9OsnR/VUFMeA2BNnYKqsyn7ZLsLkhfy
3cnEt9R2QQh3lZhKmap9YGgNkWGAABkNz16vXffFAAjmJDt4jeX7WadystTk7E9iIf/5JTtH7ZtI
eF5niFdSIx+ltUaKapsDxGdQZDlrPLQiHF3K3lOizo+U2VvQzqAp8g4qMFy8Eb0DccvgvORUrW/Q
mW0NnvgvcCN5VuwTCBGwpPMLilhuUQlNK9l90R6APApHAtUTvY9iKR2Ik+FinRmRfTDcVyazcuQg
8i+KEPdOOkjXixtaEcgJsbtvXZ+ttpxcVbEBHGYRBEGhIVLBeLYN35QHyIIBtI+ZgpCChHjtfyd+
RzJDCl7s1FF1EZkbf7LtwcapBhhHAK8c02mrTYmDJx4RP3weQckf431Dl2/rTxiloPsuzuodLNPv
6sxRIX1XeyGBic4eG01a1jXxBjqw80GDiFh5bjczBVAAXCTthGGnT2vfgUHULWod05kDJDwJ1LM2
FZRqsulyK6O34isJGYuKooNiDGJEtxnYf4Gm4n3EjmPsDTocPzmCELwW8goOtaXIyZKDnHsL9J96
lGULSXhQkpKYKdAQDDKJ84y/+Z4e5Gas8ICkRJQdA+WKY4M+/nKjKVgmVEj7Pe3oVxluMYix5WrY
/yxD6DWEGgVLY4AUV78HJhDIsyhGkEvBCFm77qhOHk8nj3xRKBtRgAcACRVEARDTOLBQKHG3sVIA
6LOqRvU6ugsxbDHiFnO5sZbYhM2I08FljYHjqNt7voSo4zN398FCJ4DWUOp8SchpM6CXLaYBlOVC
sKtJ1zyST8cdXOZLMkWoH6hoAKUtyY7irmSEaFve3Q/9RVqLQn2hDgVKUE9E0Dvjhuxi8EiLw7EM
BFXCDPiAR2iGq1mJQ1MrfA1zDGvXbL4b/eGMvOROTQfCagXzFEs7tCh6ixedHhFDD2e3FcnBDqWS
ndBJeK6Daj6AnURk5i8knYEvwJl8C8soxAfkU9hl703TwH+hMb/EAxjVX/IF93bA1cewmUSBiHxs
CqpJv0QJh9siYB58KWbu4uX5nKdhdHLayyTi/ux2zy6O4XNjQpYRiHuYBXHamtTpONhl24+RTKL3
5Ay+K4D7gAXZSon32fCUjWL0wDmV6E6vmrdDlD31m+k4L+YmU0SQUqBMulBdgqgBHRb5z53AIK7C
MMicYw5OQMMhmDPH0RrjdsNmbipy/gRuDXys5eimoH4S22hO6yvT+ROcz/sH9iiJ/9aJxLNNgBEh
njGcEOLcOCI15GPs3V8Kv0gQmn3BvOaDI8ERIM2lFTDUC56Ttn0d9PvmECi6TpoF0tPeycMGLFMb
rlZATTSolSB8bZPxnnNPbKveu1Jsc1k0H+rq9gTOfcxdFJXJQW0TMPJJUUpPmyomJMsUeoBBvDKB
LFILmGBFJ9dj94ZB7cVtPLvMTj4a9XwLu6rBvSMVl4gzbasxodHd34ItkgJUQ3oL9z7cAUT+/MO/
F1JgU+i8oJA9nW/hINZz/tDGcwHdI90E8LaVdHWXvODKqNK/wvRiut3ErxrMQcVB50a4lZ1ZUmeH
TPWhsn7clueO5AVdcSaMoF0KZVGCocBFNxsGDgZgXyWYKFaaIeokkkhrEGV7+hjXCBYZUZeZjcoF
sBZFCak5wolwjP4jugITMdgwQoGetZLOfoJqMID/hObb6LXtZLLqa+5mWqfd6xzVCjyPEcpEQlDp
rBbYEqmC6TNnYMEwFGUH1ZXiYA7y+flUDFi3udvv86C59aP+qm6hPvxc0SPK+yY9fSvQ1ox5Pyw5
gJNisjaAsQ9lupilhCOTBpoPxX+OCncLTbZjQllZuSYgi/Y36J05LxGwXKCJV2659e1xb0FdRa/N
nzR7W0RyqLVdcLsBqVCE5uY6XKLG2kImKDy/aFd18TN+TclKLpZCcCSFxMAw4svYS2MCqK6NkeEd
T33ykXX4Xc3g0gCa5WCRFBKdpwXJzebAkaf43lIV3mjSE7YtN2ES33nOxKJkcoKCFfggQGQZudCy
UDHmpEU1YN1bwHPmUVKiCnJSPIz8pr2lff4dJ1TNMqurO58IvccOfy4Kly3+KGzMYHAAMqQtb0Yw
tAgrcE+hc4PVPD9c4ZURSzA8hvcBz/IJBYQZXwCinnSGbF7BWHQ4ISiNGAh5RNMGRJRrIZJcsE4J
9lWYuR+mTgrtTGTAe/VRPCUZQW3t7ovAmLR92ySOb3tx7y0M+6eP3EF1rteDFUa761e7QIN5EsyX
5Zb3HKgbDE3b3UNNo09jdHzmM6b/k5GNSD4SmxgeERb5+JH5Jd8hkvCt4UCSBANnv0J9C17Bbnwa
3gghnCyCPO3rTh+QvRweoIy6oPm6CgzLbF2tWeaS0hj2gSjFG6MhIJrnotDAEyHTAFt4ImhrZJTU
4ZkDpG5LmO46JJnK7WXke3pIHyBUNYc5MzExVLj0HO0f5pL4IdsIvxPUg46ueJ4tlxjEdGl2CHkz
2H0mcyklAQ3ZdXL5cdoft8BHIHBMJ8RduottCz3Rk9/A6NNV8m0P7OPE3ikHEcVC/Sy88HoB09QB
TjtPDuQgKdXo77shDIe/GFZVcJQqSYRtijrgmkDohFqDFYeKEOeUPg39QminCHvOHehddbcPmK87
R3oyQQm3znpmMs4KXkupzY4OnJkSKBIXLFzoHR4fGLYdhDYiNBUg6oglEPrcZzQ7nADMSqF62lJv
lC8V8aGkGUBgsIuQKHTkwvc7c/e5kaiByEuiwz06bVMqZm1BJTpMaeow36RKddR1ST5U91y/lx5o
vpk2G8Ji8s7kaImADAEdNen1VhvhYZx7WwsNDE4vKMoteq7U17RAaEXM1stkhNy//wVPDT34V+uT
RRFQ84SmidYl02vT0ovX7GaYO11xaAML+1nwdXWkKnnIVNAokQmREKS6JIWsva4+vdoNDjhJP47w
nPCePZyjB0dWIj+ReJZkbTwy1mYJny+/QKoh+YNI42CcRXOYU5j0If7QymjUoHGC24QizqxWQ4UP
BjrnVRSN6QWTHQRpgkbXzX8w7+YbUdzja8O9LqkpzfnpBYZ3SjlmKESdIokY8gFGAAeIBqp7BXNF
dg3U+3eO3HfC0V3+xr3H4A6pwJ65L81xryO8Zs2WQn9DQqI0GAiozoxi4CPnIJ+gO4yYf1Bqjo2f
CCYr46IAnwaMl1l3Bj0CX8SxMZ7hFgP3PJJ6dmXqrIEdaPplJMRYiNQtHgsqr2swGLRhlvS2OUa7
XC/BhPML2lg82Okd4spcXOH+3jgzQFOGp/Rx394dJ80+FslXMNICntYYVCrQ37Cgv7cJ0PIgMmt8
t6yp6HNcxemc52hjxy0LsblhyigFZKOFLQosPLoufWGtk+Qy54J6dygX0mlvl6xx1sS4BuTc5Wzi
co77o3jhjtG4HsPZoFXPxbEDqH85REJSQ0RPIkuw+M07zD8q+BTchFQpuY1p8Teal4bHsK1njRd3
hj00CUtkuWyGQpNJEk7vIVDFUPwO2sSNvQ0OzKDrDSoEyWQGvgsSd07otT5vEFvrAQHzxeNvFuAw
XhIW9kgSMZnz0lD/hDoDERCOL/u1Qxdp9z6pY0D1/ulw/ZU7QwQ6RsgIx5npiVmJh4EUrfGWFNe4
kv9cO8rd3bmEdKI8PFIC5C6eC5hYdaWfYBFbleh6kPgLeDK8LovxjIT2RWihikrfq+O43LAReDj8
+oy7RooiZM0jK8d5x3Oht0OSRokns49d4t2sLIX1sOJRgdau21DnNQYbhL9jAF5wPbjV3W8DJS+8
DgSUs6TnTVMW3oc0BFwJz8JQpAFFYcFZQj02qxBWohWGEhloJNR6eKaiwGcEjzVJmbZF5eUSsR4B
A1wa/bzXNoEtbo95ppa9dA3Q3GlePLrpxFLpml7mlOjgJ93m33PaDtcGtr0CLIWWceeEeejkBIBC
Xg9H+/aAufw1+mBTBt8+BV+6ogWiuSmgKQ7AIZ6YHNdIjN/GTyCvf6bszIpiiae0/nWOaDfZYTsH
dIK3GIPzNtf0kiSBlibFCKAIYAdulk/Kk1intTD98GtwbmwmOEwnr+62glKqssyDTOHV1rU2XXYy
iErh7SRashSZaxAua/rigxahDWNHen1yEK8zctVlm7kSHxM+mC7yKI4BapUD9Kvkm3Jo0BN6SHJZ
J6UoF8JRkqbue4AAFPgi0TtDuhnerNkrp7DYozsAzssMw7/XIhnWnPqCnHevMJZDqd0ALyLDONyE
1lwo0eSlueg5BOVwjb198nJEFnq9zFCEWDc9nEVb9JKwqpvFoJeOtGbbo8TROIvoXyj3saaLosTP
mQzVo0sMQxIB3Npi+Etf73N0cEiaOC/R7uPR/FBr2Oy94D5rfV4Pprq/EqxiMhFAYw2nY/s+B8Kt
BJPT7Md7ocztqDzB1aTULXcCW7lIhHiI1+g9AvFKIE0coPzjiHOHSMfmotHcCV+IRsTS8wG2ceuO
0o0BsV5yLAlx6LMChdv2XMBcoh/72aFe1msDTir/OHw9cYykhKV3wNhJeu8zlLe9M+81ephoL9G4
Gy50g+EcrcoMFSWmUrmAjzPTqzBUWmy/AxwUEAtgVoQMYw+hcAKl33sc+dveco0qB4jfA8HGZS7c
69VmxNcrosT+XoxKMt4RnPh1NhnFPdtWTVa8bHfpzwdRqyt6IwQnlElbA4mc2G9R1SJSRciDI7Mj
VILshY+O3Bx61A7Li8eoUXtwlyLegBBH8ySKNxyuzg3WjqDBSwTJ+K3Jg7wFVmfH9jkwCSV3gRXw
Y9I5tSUwf9r9SFERSXF3Do0FBJvD2BjAP53Sq+foZvegdBRet4DFBhZ7fV240muSmeVzi8yKOkEH
dvyybaMUjGYPtlvMQlL8EEOWE3kX37PWQeiby6Br0fRmweHH4EscIZHuWFHhiUYdUblDn2AoWTkH
3R9CZFf8mZGN8g+8jMIbyXE5xNyedOyjX6yHNhhJ/xEa9Z2kjIqFT0P9cSdLS7jUO/o+xJdDSFPG
xfGXVYCZ36Fl8UMiCEFz/SCyPcRlkceTu0MyyfW/PuSoR6R8nFQ1OujbeqQnTHHivZAD/kp3ddzp
Xm2ISeS88VZdbZw3QuFaZ5i7Ma2BBvQJGGq8MYE/Dc+eQTHSoBJi6zw8nDCMzT+WzmxJUS6Lwk9k
BOIA3DIcJlERweHGMEvFAWdxevr+tn93d2RXVGWmCodz9l57DTrppp746FgOF5lb8HsJKunrxSnk
UBdlxmJ5xgKDPVjWjBz62U5tqFOLe2kXlFKdoUDVk0yo9zIGx0xxs3HlxGgAyfMHLAqjDjQ9Xc0g
roOWiKPvz5FLBoYBOhjxmggMXPBoyKiRe02feSaxZZIanrJUUB6MV+4LAuOaUpsidgXuuQKCufi4
hsm2mPVm7x8FtOPTPJ04U3lEeHw3WCZ3PfHYpX+mylyxqKMMWywmQfY9SukBs3Sf8yuPWUZeIXJS
1udGCHc6HQz9EMW3SYAdBEEciJDeWkNZM3Jhbgp2FaEtPVQozq7ts9NQ9pzteRlAD5TeRvptEVdh
diCl9AvHTr/ROz1TLtoTbZhmqs/FkxfkcMv4f3Cx56xogbc01AoF5wYnbJj9jhY9W06niR2q7ptz
btATh0a3AHYqtyC64/6M2qwT9SYCW/mze28JRUKj7F7COmC58VzyNDov2G9+1v3jw7kserqTtDVc
vQf0XkkyFyO0uWHPZcPUNLT5i1xH9Ocuozs8FzEGFp0Xt+qDxG578Nh/LRYrG2lNyT7MFruZWfc/
j7gqw+zOSOwSvF4y2Gvhhkg2290HEjlRmTG1WTQoTKl5pPI9uOXN4wP6nwwFwwnTaQ+Oo1R70mpk
B45ehi0335LT+qquDK/Vd/lsYLDi5b8Ej9Y2kG/9hMvD83eMSVgBOghDKkp+mPmMuK5hXfw7WoqP
0/w35anSb84RhzZWqu58gau+MxRcJZeqxXJXZpOiNACSBJvj1+Qiyd0cj9R6LkaWMryDDHQs8ovm
6MyvwaYoMvpH9ylOTgCbLFQ3AMJELuYadm24VfgRpAVYRanRG2QffpaC4R7Pv6r9x0s4NbDEIsZW
Xabwx7B3CPdlAj7C3Fgst17ueUz28lUd2a6p3DdR3gIqIDGFkvR7E8uiHgUWxTpQCC58HUKDGWZX
cdttawqT+k7HBmyhF4ZRcCIEPOU008jv/Ud8OWwd4WEafcYejJBb/oSPDTb+9Tw6igAg98qnAOCV
M0Oc5+hB2fZwDMd+9Of/xwiEjFAHlItHTZgrHkkVgFuUOgDYNHQYwfK8ULTTYcTgliIXilN6arwv
J+b25zDFMEW8eECt2XPv8kB0KERXAZ4lsAjAafiMEiPAg/s7vnA+kXQlCcngyL+60uh+/Jj2hCkN
npQbqBBcIyAMkGmrd95DuaUJfNARvyKmndcjEifQfqxK6O6pvAkb7MNaJ70zjDOxfPOAE0kL2B+9
ofjWCty7gSTMM2HfICiLrAgoGCqB4Xw1GuCmw3YnkvOEwE3sEmBKMv92LMJ7qGgjDIknTyai4CsR
RwEEgHQL7IrB09Hts5f1bhsghpydkYPUBlDgFH9x1gP/IZE889xQ2vM0MxQUd19xE3diPsMivS4R
lSHF+hklvXvgqPP5o4evNpbdm408IUxSeeqxpSJPm89OgiwEzzGeSofAmAyQwzEOS57ulCYYOIUk
QxxG2fXzBrEBUMol8HPvBXisWy7+cmA5DTuLY6zjNFpmDXSP0E+XflyWSOVJx7zpzMiRBWyD2J5Z
5Fn1YA3vZK4itwmgWPwYE+YCaVyiDGO/x5MZqw0RKjbs53guXTjbKtJo5XKFoIJcduK9wokuBk2d
7Gi/1bfNzf+9aXCbIGvTmbz9liOxhsufd9fJx8bnJ09jZGe71RZfCPZmWAkISehdnLIvDhlgmq8v
M8baP7ZU0+4uGTYC/lOi0KrUqy0Jw3nXUs8ETPE+/PSeBWws5rF4hP17S/jx3cVJn0eLwMLZp+dI
7C02b5wy/dkRsRZ1vizgZh+Km/9dSGAe6o+rM1oLucaG9++Q5wotpIsFpQP457CuSG4m1sJtYa9/
Ig/lxqCdXw7UQsL6pCdkHmli2ZtwPlhBLKFh9/BYxqdTLDTSFF9BiOYrE0QIkgE7g+c3qeIdX35J
xKbFJlsqHPQ5oHhMaLEOTFN8Yn4mDPRJMM4dbrUAd+ju2UjFxEu4OOy+AXZYoPMBpQNumDPG22B3
uM5mGf8AQUI0d9gP4euNqyCx0jEn9qaJ94Ci+3bkAfU7iQ8exuiv3694NynDFU4+2TGRnzJMRfcY
x0WwgSjSP0m3ASJK+8voj32HsBb4QvJ+4fdcaDNk4+syywNUTQOXGy6UfTYqhy361Kf4Yzznps0V
D454C3HMN7F+3iH0UbSzMTUtpa8zM/8tcG6mZucFGKixnHN0C57WcoytMylD9gJYd+mO7D6IC0Ce
nn8tcUhfj8K7Px4tZm+7Oxz9GIg8y6x9eiM9BimKWBuebzmjcJ+1/hhEZ9iRSTENgyGjfWOc97BB
ad8QXZEcAydAGoJMcxlhGMZ7pxr57bfPPh+RE4nB3oemhRy7foVzs4DEdP08RQUWpL1pogw14PJj
ZIMQPXDobO17iIGrBH3JftrkC/6LbDQUdOJDM+WSYWMZivk9XVKM7wwnFhYeBtPYQzoeWIo95bhM
KEJcl02axyLKrsAlGzZ2KnRY+GUiQUU0CVIprg5/q1+GjQPXjjT42ZlmSHfZw6RSRkWMtwCTxSQD
dfR6ULkwDpbAKSa+65B8LYyCl0aRZUdsMABf+wgDvKWp8j24Grsfh6A5kd90Aq/F7ZJV063swS1T
f4n7UHGwYTUCr/jL7pZIFOx9PPDo6BVmkt4DdjszPvayyd5I9F9xE6ogg8sjICGZxNQb2K0llNpQ
Y8L5A7FuEWccEnmfkUZ/EWNtzT1xMV4QX5c9inRl6DieHD1FthbH8XBI+yXjbJIKuBONwXRHmXj1
yLUPco1yIXAYtRFDC3aL5R4nJW5xN1sQqQDE+GhQO9JyMZzt/oNxCLMaWjuDdO60jgcCfYackn/g
85NuNmGI5Lhw/y0Q8faNpgGyPqZeb96dGHxQxgf0fk7EDi3eW1fpK4qr1xz88m4laQHvL4o5gPs4
VokI0I/pD976HLyrM257lC5vJI+xW6x0PJGYk84okbOASe+GxGtxtMWrrxHj1j+dXkqfVbPUoqo3
JeU5xUAfyiX96d31OxHbJs89Xr1ukMSLFPIj1lBsygX+CsxOQSWliTQuNmMSsQiNOyC8NrqZzUaX
PGcPqR45m72tCWmyHAJDoFqzs4j2CTobBb/YEdfQHR8YguddFjy9Q5by258zTuKbzQZnpMKDFDrx
jfM2JSIlTZI2alQMyLBdkJ5YAOQDkSABZrYsULZEyZGXl+LshijD6fdJpZbQIhpdn6N1FXARcO5l
FCpA6Cmczh/juZoadmHQ65Jky6//DguJlIk/uIrsw+l2fPfibwbhaiPy6OeaiEifjA/qPD652DLF
04WM2+QmrTQEDjalRUDLIHzKzx/q0gOYH2CsBzw04kM3QI9hVNKx4BTeQemEJQpdRZHEiMnh/0p3
skC9Bl2Kf7z/CeD3kG0g5qkViIXPbUAUoArhACNUYWlOcyB5mBEqic9o2vn5uYwWxKPq2k/QtKwa
yNO3Q63mdknlgEEdeTpMY5bwf3JYFSCqnAfirjd4hnNKBsedSicmeLxQEoRzlD9Hfago8C19OJXj
g2ePhpAoZy3qSexumaABzGKVImUOCFHtGbZbANtSW2XZog+49aOQ3YdEE3oNbrDgjQ5bmesW94+D
ZZWMq+TwmdGL09FjqLoJVkWJ9s1lJio3VW67+D9OcQEMB7jhUqQwQe9pI6EuFJ/oMeU7GZOvOBh9
mg/q23zmN9j4HNxj6WljBubYVKsUCEAqu4ZLoYQLRAH1gmuT9z0qPWjZNwp9mXZKM2ZgmSselMu2
cipvg9YxsqHPyoqTTpmHC38RcSA7BDyHbOt4bbJhSRaXpE4zZZAWna2NMomQcsCPlJwtPATi5KS7
HMMez2xzhteEaiiz5UNVwEkBr7fjU5GPwz8g0hgW95vt8tGaww7lmEbL6HSGG20BrrMqm84GHAU/
f5i3tolLORbQZBUJKX3BdBZQ98Mo+F0IK0N4MZ1kAnx58GE/DG9/aLyGTPDaTYpZyhxOIQAW4dAa
ue/xpC49ROTBbkAJYI03BS/PNnhwKbY87yJ+IrsOukEx3r8vfM2FvdYwOfIZdkA03I8+hE4DTOMx
lb5RtoGvtTimoYUs2Zxc6Vu2kdTzTNLpSFX9yq6QyKwB1EqoI2+fgkt6ROr54hhTplZ09h27xAeO
cyFuztgz8RQiz5vcnpd/pcDf5xsMRhg7COhl35te5d+FulPiRuRsDuAPTjdm/kLc+gQ2jbNyrwET
ECaPEpEjBe/Po4XpFStfVJ5Ovz3luaXHcCjeQIbw7efY562np39iRArM4n+4VES0X0adD59uwryX
nuhNz1XO+o4//NeAU2Q5pN/WoI8zjyuYrjCwlolICvoYZISDL1/u4+osBtv+ZEuJ6UuVArlWUlFi
/NXrD3vUTRFdS8GfEZmCWrSi1KKkWVAU+kMh+HZy5jCuYK+yoJsfeDheT/sn4erlkIt+w9w4eCFX
oMmhpsdkZI6qu6JH0EbxtA1QjREd/nFjTttkJauhRfn2LXiYpIgktRZY4hbOD30klzE4DgbrHpHe
S4JruE8Y9dxZkipjm+RxGtDk0TaGUqDycJNBAzJLqeWPOiNy4jxfmwoZVVJ+heaVbiAEgTUH9BvY
w+G9++Ikwv0enpQwXZJBK8Y/ZI7tLGPUTssV87vpcWn6fPcUe3aMGFc1c9DNGcIy6xYqf6/F7i68
OpSpSVf6O0lNuik6DsPejmUKe/lHRfV2F9H/P1WhwQtjRUADukArqVI8pDcwuDhe6PSpV9tUNw+W
BcGLMOSY+nFXhWnGluxwocnbGnZO7r+bJ11xw+eUysjYTd2ikFAeJphggfDE3h7GEibTX48eoBLw
6wP2WIDxaQYYW6/4Ed6QqO5+uV8YxF+9w80uJxoBHUyg0d1Dt6C3yt+MRCQtBaoCg5j0F1v7IyJh
yc7V+w65MU7g9YftbDJZAqFsUhc4H6MH0SuiwVrAMjousVd9/3tJAdIeOSmeQtuPDz/6tGZufhFT
fUxf4JChXtRZrTl3jWQmKgLKKQUQzRF1ogPm3HZ6CwJX2TkoKfkmXJLc3YR7dWrxKauppIT98B/M
3zayEqVuTeafpcXbOIkVWpxQfXFaOcsOQ193HzxGVHbU0NDWiiMPAjDFOF3hOoVXNGfz2yZyI6I+
g0Q95WyOXXB3zhD+yJGYJtgOuvTblDCyNZRu3O7TCXGGYFVwtot7BMSYkRnFEQPciMXk4evU3hMf
jPgx47XC8wSUt8JNg+neW7j61gwXcyYULHTsER1q+xeqOeVOb4rQ5MUFP50KDLPmaKTV+MD1I+2K
FpoAZQ5Kqr3Uav8Afkb4PNJXOSioHGTs94pJZ8FQzsUYPINhzKzdohOgPN04EVCbdId0FJv7BPUA
bnMQ+2ASAk7tVbZ5124LPdDVM0dWb28E98I8efcEH4pM7xuzC+bsXjs+FvCWv9MFXvlWD2wTxyum
T5NtkzMovJR4v+57GPXXd8c8R1tdmcB7e5+aa3HxIZsfi9tXGR2varmdQR21Bt3kScQUvJf+d2om
7YTmtmiyt0rKAjj2ri2GuEBG1rFHMVY+mGa7k3/ai73rOt1BakXUPkONumCfZi7y5uvR1/FkQsDe
GaE1ABf7RruH1x3oMEoH91tYDq+rhQ7pKGhjUFa5Lc1rGMocfnfqvg3eky+EtHNUJt+23zyhnQuf
EYM7RJDdEwSl6Dkxexdk3MU9RN9+aEFTaMwqepyD39RVqwwOGRYhoLP61f881T5v7P0bi2enjGd4
PwfWM9hzhuqKEIlmI9iBhRLx1oMnffgGjVgf7XPcG44ME3XcAnC9ayfNsDG8Jed28GL7mF9yq1dH
b9CM4XGrGsM7n6gOTfUwnNaJxriVasMXpIa3fyzD080v5xrW33tV6+pBONrLa119EyZhfGerXr56
0MV1p7tTB0sZex81A/5/J109KU9M74nOqXa/B78kQVD30FTs1w+se3XvjIEg0GjbZm7NDOLaDpqv
oLX3mU7ojjax6HkTLojVdUwNMvfBtL8XZXz8jq4+k5pGJb+DSb48DKSYHc4uH78ddHUPk8Qb8mbe
K1ff/WLH9nYOlwAj/Tux4G/kpHyLY6HfQG4gwg5HbzuPefupgCKQBoCkvnDxyXin/Mrj4FwzGj80
3LaFPZh3m3cx2dAYobitsJvscajUmdriN6OatbNg1+69B+07PgtON92PHzv3O+Wvmq6lOg97b2Lj
sh1zq9qcdKG4zDWCrteIn8rKrkVn8GEiUE/gKS29f11yHy/F40NidmuEavY5YUmBS2F33dsCQ/Cm
cZEptgayJ20Myb87MHWHMWxj2Brz5LGb3cIWdDvHKFov7/pSX7x0me0FlGVGgQY9Ipsj36VtlI0X
VbOmJh9U5il07/bghNDklDMYPzfcZwdWj31heaBruHqvhovF0h7Go8VNKP9dKu/bcb/bwOq4GNR1
Dt4OgG6HhOA1OM25b7cDncgLrUeEkrLj1L2uujCAnN2S40TmShMsFxBaCfvWVNeGu3+6XYxBdKfm
8yAL5GnAcBAmHds85owGV9tlOICHxEt3LjipYu8qxotueXX5kQWyoZt3srxt5e2YXT5hMbpn6PR3
99wSkWXr7Z5AEkt3e1X7fVRp0aLtNGH21t73K5OGj0vAn1cuvzjQ7ZzHGPB0p3nYybSL4whEYTfa
Bfvhftyq1PGugAz1ffDENeYQ7TE2brrtyttjKovPa3A9hi3QtneHvdI+Q6xaVW16DjFzoKAdPhF6
+F0w0f08yBesFrv5d3YeaIvtF4NNv4GpIzrLx8Uzw+rv+MKYxbUY0E2OMA/YFPA+XXh7HBzw6dkH
ZqZNq742vX4V6o59AC2g+XY1uK1tQIK95ZSIdK5O4+g1Nycsdkz8Bb07iQm6e0MS0lX7h7p01fPk
aQjAdffIAMWEseDzNy0t6Fr+geCrcnq2/JqJ0OBGbfdVJ7SBh7BJ5e2ezYBgprrjaZVaZLeTf0Yb
WrSh/7jkKX+8cnxgKHVX3X/aRxlfNh7dCC4dcueC3T14fkOLj9yMPnhNfFSjrXa1bzZUaQSLg2ru
A0IP64d/Ofqn3eTFan2rS1u9NaA4T+96ZM129ODQVIe3fygj6xyZTfV6BRdsN73jaP53/Lgl1sbO
9mU/svFJEDWxd2iK0prsbfzcBqJQxtnTPiTmy17vfEYytOrYLCcqVHge3Bm8M092pMj+kg7jeZTP
ApwxfGIGTM8mvjWgSN6yHnIlU1Kz7SFkVrKXCPH9AuFdOHLACr8RODEI/K+KSYFvsg6A324M4b8P
mpW/VkCozADAiLVs2DP8nv2vng1nEtv99fqsXNuCsk4HQMJmLoOzC+PPWz+3ij7ED1i0yFu2aFT7
BMPAsaBCm32JPZxBJKR+fKYdsrg+Pd4mDyRdUCPB5GwyEaIJuQPtGV+Ig4eF4lk8c7aVr9cElelD
4okx1Rp0AuyP5OqN1dH7KxF1jzpHe4RsmPkPDcVARqtMzzN0RWPGQtV6s2n/XaDNbKBPmh7mr4jf
Y3pOsmQqahaoPoST9jv+jOwr5wLDBpdeWm9xz91UaUakuOC5dc2FaOQArkxO2HSP8QRavj8h/pkx
6+AKDUC0F1e6RMrjJXSXqC/FuH+f+u+Rv34jLkfaMMQhCaQIJl2T7+v/lxPI348+s/XrYv8jv1ga
cUijFJ/gajvc3YaYZRo9CxNLBl2HCc/zYiTKPfox/lkwAsBwl7lc+fBY9+KS9MuFpQXC69WG4NHI
24iwfXgXR9T7XYDhD2bVCk6uuRLJ86hMS/uvEzNVtMdISDujE46Wbg0b6gLXeNLbgqHA2JL2LIL6
GjmbWAKZhTIDuNJbr6GZlcnBWQRIbkldR6cSgIryGQTL90frxihcT/hJ/nMYEDtF6acE56H6p6ud
ugCXh4AhPUN215ilK20EfgEegdt+vMnOAy4mnJF/w/U7gPJiefBPQNuZL6AcBDKRkitDcRkA7BQx
jw2SN5BAoAD+BslJgjN9lbuF6dBR00F9ZEiECSNw4mLGzLFpMywvVvfJK6BfDnIOErCP29pE+uns
BpvFkXZNVJu/p0acyNO02Pbi6VsB5tTU+My0oeqSSyFH6gV5QrzSD0mxWqxp5f/D/bY8XhrEl6/T
93Io18DO54np0XwdkUhAroXhKwIR0rRbEFdnDnW+SF1WDyKDUmBipnIMWcHWHGZfL9nI29CWNsxe
LJ9wMtiFwZWqM5MIH/iDAaEp0+4hwJySIZxeQXemIucTeAyVs+daeqILgScZE3FhN5LB6ZpIbCEs
FgxahpufP7QgwNPkVeCGYe/iOdfpwPuF7VFHq3QVlaVMwwQcOP8hGCKFY0S7N23YyRi7yjH+OipZ
gTJCzBHlEr7tCWK6QcNusiFe/QHmcJTqQpwqPiM+DRLeDdcGl3f68o/9VVq0D5OC0oZr7wBHycqx
hhZu0+KAK8bvNIkFB44Yy6AEUDFwmDGki6NnIYgYSNYRhJJFy9hDJGezp6wYj1mgqF7Swx/cmA2o
vgd/pwdgCVyjDbjODkySAPaleWeh7jQ8JWfTuCJC5OJ+M3BVAzBNT4q0js9jqN7lE74IJNU+wQrC
2ckgoNAmMZekrQuYVd36fV/Udp7NRs56IRyj12KkKmotyVKG6iH0HMbcGxokfQTx3G5cwaI2QgWD
pnoXEPaDUE1QAu6D+DtN9yHo0NEzj/0anP7hlpp9/GPRXGmrbKCyzhD75J2C0LRTbbyg3YxKk6GV
+mSsR5o7v8IOC1PHN3aWD8wGGTa6syecrya6QKNyxQnJxIFltmScnZ+xgQNHROQbREvB0SWcc4IE
iiwP6ADx1vsRFWqNa4YpNsNWIXzv1/qZJUIDL9Oi62SBewqD67Z9xLZurY/4UK9P8DyoxVWdGqp6
+PpVndv+FctnhJyGZ5zUFluZRWAew9sz+JYBDQv1/L0NCGMunOM5uHcx3Yy0VmiOrq2ADqTM+NJ4
+/uPf3uFxtmR1zMxZvcfzHY+PldocY4s2o2ngg2EYzDc16q/h+Dd6LXC1qCBTK6LocR40SuH9yeO
HFZwLt69bqrHdK0n77s+ZI+nJx1ht38PTwW+Plkd7ceHEeLl1rAky5WSd5fdJ8eYck3D0nX4+AAI
b9MWP7TL8KEu2ilV+X4NEWWb0nvRmb6RuLSDp2+QeWVOnuv23wMN4xVGisP75n/Qcw+DBa0TNrdP
xRV/5hTBFMTN5JRfY0hRC/gI053lGKXfTWkZ1BUr9x1qmKWQIDTAHM0VGuyB2bvN1FLmPT+FOT3P
mgsBaHA74OOMOEwxygGixfnDrgG/2JUwxE7ENpjN5h4/9u4K5iIP5u4ffUi6MVDYbzpCQYd41rBB
PaF4A4i9YctDiNl6oPoUpAfRpc+XT3YuCc8BpABy5ciThLXWkBPYT4PjIMIuDn8+rFLYMxX8P8pk
Wyr2Ppo8jJndH/cbR5M4c6jg15AVStMmqS1DLCnUrf0azlRsyLA1xQ5QmUhRMXBA6WObM1HXAusD
eUJFh10iRdSawC0UNmT1kqOWsck2flPLRZynndmGaZwn7EaiP2frzp2yA/3UYCbHPENCkeA6wjyI
C+gU8AkMVwe4Yi6QP5C2pPeJTCHBMREfAWEyRhPZlcSW6cFmd4Lgwi9gArtk4CE8H9lbaai83r8D
KPgAYeLe8UFKsbnY8M7Y2QgSyJCmGBwMvLRMI4NU66crZljAfQx9QlBEd8oKgyZXbBs2EFjxHeAM
/tOVsnuC23OVSOfG5gISSYYWdQbt0PKZrTM/zZmgBEBWxoX0ABkUCS6JwbGLiJVorTtQVwA+rNvX
8TL/4rzKprsqOmMm33mTtEsyeyqSBdgIiMi8oNKlDqSKYOm4SP++Px0ED2CNHuqUg1fp8Dhv3G+4
XreRzL4lHzwu+AArACnwWRLp2N6OfzAho2h4PTn/ECvNiC2+8XsDLCzSL+NAijfAOCpZfFEmdCww
XQ7hTOB9ULJMDnQ+tL+KH2A2m6wOnQ0LmhFMAPwVc3KIY1+zBMf9ZS6QPklloNgcrqQTw2XMFiOA
jG76DPfSpZWjRrZd2NUQv9InDeeqi7ylMJNyszBUvVWLETsQHAVeg7P3yWMTyZN/Wl2wV9oyPEqe
6uXoXRfFH/U92y11HFZhIW0Lo4RXmwIdocYew55CCx+TY151/P1T6Th3saRJ1KUFw6yud1ZwEpog
yeAZN//Q9RsHpDicmU3oFf/y7EZdRgV58ZrP8N1U7K+SW/YJkM0xGeCc4ZCFNYMrBzfCiR6j6JFI
cQkphCkpeCgysFWj9mQCSrVBnS1U3aziJYDp1L4/8fYw3X96dWFIb9KO2xqvYui0mpRjgMOoVMRl
E6R54xqwgLyPhhwmiIULyEvhh8LI5gysi7SKxSx11YOHHvZV+nslER9L8chyWDHIK5dQOhbrLYGj
fCvv0ARKlsJS1/jCiobtEUVvYadI8ZBaTFCA9aQ83bkCgM4f7/CGYgXJ/o8nbLkv9EQP6pnH21+A
pc2sHsEByKebsP/sbkeZDbzL39PFfIekhF5gWoKuE5S6XdeBBlTkXvFYD6zESI3oQa+LvQZyNyg9
R2Wh6wXco4LA7krHPCvEQgybuLbD7aUjvu68FxJrK68mD3xuG6AFIa2kDvb0CmqwgbTMF0Q0gw6d
B2yreryfX4AyLcGUbikIS1nbJ8QbjHvEkJqEdqlo2Ued24hC0ZwuplCPnZLVL7PjtOuteOiQS0+g
evkZZQtkftYLdvpKyv2jCy61AppGvBRgC6W4eWyWQt7iknc4HWBouSLogp3NzOSww2gTql7GM8Sx
4RFLwu1yLfCGIKczHC7PM6ZAMMVZMj8llRS52DAvHG0LUYOSr21DB0L9h6wMEjhjCEh30M9qNdTH
NanSzJx4EHKTGYP86i3j7fhJ+T7lPbHL/+B4z+NpJ36ap5iymIKwBy7LkPI7oHgy7CboZ4O+n1ZW
54TjPhl3KqEzB3+747XuapcRkxhfklfU+nftqAcY28iCsxzoAfK9E5Y1prqHnN/j7xREplc+7I7h
PXELjMkboXIhvSJ6faDXa1Mjagy76avXhRkSVcttQBmAwO0UHaFsxJQLvSvejPH9r2tI7Mme+oLt
AVc450WmR3APG+m9dhopMGqPTeHpy3fUUL2Dc+mXvA6GCWkzPC5bg3NxRtIPBjKinGnvQL6of42s
vDrPnpnorEnYQyAlFSC4Maj9CijcqfIGzF+k1cW+18h4B4eCbeko5upMsJAgQ+LtUCKKcYqRbPuz
cshIE5bNM/pUCg9wPa7y6NCrw1P+APTuf6GkRhxb2wCklGehGnSZuJ6KKiinAGCnoBxtswtIIAXV
jPqlm5qRAFumeoJoBtsU9xsg1hxyCQ07WvBrw9OW+3w7oho7rJ6+Hm8ehDpA+O4Mz3A4+chO7Zej
Fkh5/9Q3UkZg26/zSD5bqOZGtE3r3lVRwgOENbJ9zgviyRqc3xS8zpZpIp4MwXa6G92jzvDkNTHV
xsAkak4/WWN4KarIHMl84LwPr9wvHEjb8JXaSo+7/W664Ge4ndRXpOY0emCb412vogqroSaP9PA1
gRi6xCgmMYtHiAfMsMOCuZCtVezzC9ElRA5jK0KIWNIOrpSYXQDZ6+qSmInVo8Gzep3Bt3YsjHOr
fh3uxl1V96ggA+B31sbdLnvkKfbLzAASuDt8PQfE1vSIFUFZxTkUMwhh16eAaw2qcWdQgcNU8qZT
K6gifqQVfqAhxqxwfGWH3T4WQDDcUCkHBDwHxsupuxEbinFWb84X3o7Axe22f4FIjjlVD0JDN/1i
KGM5Nen0X88q/QUG6s1K7c2AtWQpSoAmxTF3+BnyC08OsQx11MgWN/sKXHHyWwB/hjoFbd4eS2qP
Id3ygRRF57J8Vvgcd1t2iRPQhAmAXZlKD5sG5xUUAL3lNJv+bgh0aCqBHaE/rnBngNptuhS6u0EV
1SFyNSO6JocyPORd1uMC17LBMXpobjM+7MFWPIwi97VaBB12gx3UJRAQnnGs0j4+67rj8rRWOhij
jz0UzccO5c2ZNImQ6QLs8OZFPXAKfXmsNYp9nqJFAgxwl8wWaqTovgKn+G5BZ/j/Vn4evCaLq69d
fRRf3asnVn0DfGiY0OZ0AcEns6Jnyns47GXe8jHVa8KkgmEA64L8jqai46GfYYBRwWAtHZCKsoV7
OBIZfp72OKfHYqsCoEau+F1XF0VNcBhoHClqn6I+xLyi6+xoMYfb9Eki84Nt/5ZcfC1GP0+NXg5o
sXP6OQWJCyttNlIEchJ3o4nCTkTswvOTXZxe7pKjGENguyY1SuLFKWBLl7AobGIDyoqFAUbAt30C
jmcKXf54GFgv+/VHmUtEbOO/4/eSV2uYygO0Nj5Pq9uNdXyotD+MwtfSdmqT9h+bIgz87DJ/ro/q
kt5FQ6QF2oRDy+Uw5Ej8QHeFiJTif7/ee3qMHOYAq+IeSAgKk03vqd7/8IWAbFcqfjDiu5HcOfu3
e+mLPSLzEeeCDkgkuUyc6WXMEZIiutf8sYZ2X0VHNgZLVKEoWuW/vImUi5fz0U4+t+0E9/Kvmm+R
7HFVOIFF/SLUIjolfXLIOOQEo5GqQywkLRiRMcNV4kl8Xobf8gmMISgZ30DRH/EneXWoDJe1KKa0
WAy1eQn2jwftYRd38+6EDec+IDLh77kmUjy+Jb/X5RdcEu4zDm7goCi0sPb4O2FUc1o3XPl7jshY
Ax2w3OawnNwjTGeK2tM3797dw7UzYQYippKLySKu2YTkzmBEtcnJv+hvMRalTULfK4vDNftvZFWk
rBAtgzZdtSc3nA9ivJDjnbuHClzNd+pZhnwcH3nrH6/N5dTR8x3hWjBm8fl7VsOwmt8clEjcOQKc
XC3ecin5B+1P7uyNK8SU/YJsg/XFUuLJu/lbyGdyK/i6ZsXwJ/lRfgOzNEQ3hLZs51Bd1hf/Mhce
pz7RYz5W++8AVoQXqnvKhbK4DR/uJ2rP6bZxb4KWRlsJS3fQWmMtPUbijIjInIpbGrPxNr1J6ZL7
0yVObJs0evLdpXuhEaJ9oadGbTAAfFbo8uU7q6gbo30KaD8qSk7iutCJNp0tlTVlCN8gK85yGyth
v/Fz/B0QLijrNUQ0Zbe5UHyXfEcP57XJI73y25m7+1wxrEFJaGMbEXEkPqowi3mPumtOP70OFdUl
rVh/bW707sIr1RNUbRT62IZYIS+cVf5pTWfO4yB1MibwAIWtkDX3lgfsr/L3SUkAFg8hF1fAHrbu
8XHFZ+BCy/uqJP8NOQXULTIccFzhQvp6/8HWASn67tZT8YsVDysWS/Tmr78FZHaeplvSGLI9sDYO
mUnODzDBnC8trJloxMy/J4Y65YBnF+iNSszBjt+RFSBqgpvzCs9unS0m7HxzPgYbEV61I9FGnP8s
Pmljtc93bGL34bN/XL1C2AQeqmXHWBEh9EevlAlzEqs5mk4OcLl9vwZ0VY/J5wHSW/wTYpn0olQ9
3sm/wwpwWONcOLawPfg6mFj7j63SJeehx92iHN56j+SRU0dytxgtU4henAUTxwOWrmc2a2rjBXlm
kkUpakUduPtC/YzGG4Y/Gw63+jOBn0VTUiruyV8XYI9EdHaZBLP6QalAyt0m8/JRmckH1kvevOmU
ExGDUE1D2EF7j3s/M4L+lq4ah0Hyu1rDxtgaXhLZubmv7OD6hC6B/17mBOexuc23MIq5xWzR6pGL
DdKaDRHPGf6Zuq/N1s/u02RrbdO0V5T/i9GZV22Fb8S5cum4BrHGAqLI4sMBygQcK3KnBq9BxVVi
AKDIcGK9WCEboiwfVhtEooX9Xi41+55hRwA6Sd6Fexk/emIEKPGG28TsE/AklwvGbAMeOYIQ/54B
aQU8m+zC7JdxYyhBvzwVXAVjuOjzCgCPluh8B9dJc0ZlZgshsfZuYya4YvAVDhLgEFkGolIwiVOD
b/hfWhBk9zbAtNgI1c7VE/TjWymwFQgz1fiGAB/GraICaTFt9RiDs90/+aIPyh0jH8OBSy4m8Jgo
53iRJVu3G1LWY3GLRx3djOWjrC/uKHb/iU8uxRIi/5EJUdEgipvt1XkikwCVlTuak7yYtuM2nk4c
KO4W88AVS6A1oxkXvY+nn4WXzcPJHWJ+InoBe7h+BsOhGLcFPKXB0vF9f3QE/2KWCKeTXphVHAW5
Z/P3WzWyh/itgkrD0IKjGnnDf2uYkifmfX0oyph0YuOId8qX5AH43It8y+A5qQFyhCnJmYbyAaWJ
uNj6Woij2G/whUwYFiBvKs3wCEVINpsw/MM1gnFHDUdaRpLOqjgHKO+ylwPPbvUjuWe0fm/n+xGU
Es8zBkF8L95MzmiLC7A/euK2eg77EfifoFQBi5ZNosn8psl20WQwinapBwu3cQBGO4x7DMIQNwDu
w7zHCyYH/BI2Fro7pImOQKcIH+8BSBM9K9xHiFQgM1FB9JhQhyNzwiPNP49Z2cxa9tGTqoaPxQ7O
3r0yQpjaEH+uwsO+VQ47Qbu3m6F3wayBUZmVTHD48ui/odPjCGuhBldCpUPHsiH1+6QYaQwF57ox
lv0fS+e1rDiShOEnUgQIkLlVyeMR/oaAxoNASIAknn6/PLPRMbM73TRHpiorzW9ApWo2Al+uQCsZ
KbLCAUuFndH4/OQ6x+NsJk1YrgaZHnL1P/kROTNpA1KX72iawf9LBoPeormGHDbgkdNVUYz9s/6s
g6zdSqQ599LZ5fzExI+gALMGA6hBZbreebIaQDrhdwEK5SqUJSbm9W9xB2pf8S6RJRQ/Ed85arJD
f3wZGmv86mYX5kB2D/CcdAcyvtMVnVOYSCi3CzCBxiOdg3CAfNzdQRcdK5IVcUBoB/e+qLGhnchc
yLq7PEmf0/jjJC7nrjcwlgi/U4IxUioXOMAJK4aFz4+hGzpTgmo+z1csWglxIb1u5qwI4iKEsXn4
79QJRmBNwN8i1SaerNJXUigtSJCGqgtIGwJtf9h0EXjEp5zaSezYMT+/DJaC5vsosGQgBon9M/6J
1WcqgODUtYGmA3efJcJ4YoTpcgFCtvnFskbpZ71WirZldw5svPb882oNHGTLPNJ9duveIE2ZDNK1
fPfh0pA5wI+h9YEM1DO4uhgNRBNGoH8TKg4ozlCSbrKBv9dNJdtnIey7cBwc/95ydpoD+UYBipVB
wmslu1lOEpn4nzSX+ZTn1bD2WZgImvQHQDb4Pz9IZjOYRyjP/Y1xDzKnZOuTqLNIxoDmKRT5hdfv
Wd1SXP/+Hkq/2CKLwKAQBHwIiooRKryrrsl2V4Rh9O5kGsCiPn5nrJXLcEwnUH58pSAi8hq0eGud
3a1gQxukgcjLkRGTSuZIsgBEZQ5nhMDb514V90Y1xAKCAX0mYhTpEZMenyAoYo4sZGaQPMBMsJBH
OFbQODhBZUNLz1BWMMvn38pj7C+gRollDG+Jc57jnWtCn8zemVMKmyyEd0U0A8NAOxmeREjKgvgz
RxOZAuBK+lZAWZXQxkR3B/f2ECaqUqJ9RI4OK0jmg0eSLAYCNOBp82KjiL4dCQegyP1RG4H/RY9A
nMgQKATGgcyV/vBhvoJiZmBQ8DrqiwshndnCCFjg5KJkeCmP8/9P9b+Gl6esIehpEMAy936IHCcN
SXj9D5+uDjuzO1M3hGaAxQdJjiyahz6yYtBQC/1M5FAlqI1RrqRTD1R35nkU3zDaBkTKm2vs2BlE
y4BWfJiDo9UMAjXRFd1KkefqWckCAMKW+QqD+L+WObpPxOI0KNXJIoKaw249LujAp7nMnWAE2zgD
iFAvKO1Y5BY2CgPUhxdvPcAnAaP+b3cyue5EAp6KOXg4T51jdUB5FrMiaVYwFQfDjjsGPZP5EudF
oYPtTagEiutf5F5eI78uonB7GZyyGrtcMUGbpJq3K1xyIgUq94EohjGLWbTg4wiiJnkoEgALqoPZ
+2Bxx7M2V1KtcVjgTsdleE7mTQK8lABUiCCbA80SmLnIbY2PbHpaXWqghzLmkIqW5Slp0pMihNyP
QW9J1J3TOxVuThHvDdFg4BMgkJmLYPq+nHPBPaCewCkjCziMDkhmZQYo5J4USF+qi3hG+vNR2zuC
Bdskvg2P94OM2CkJhYl872Ga83UQUl5ydIEbdz2Iw6K1/kOJ/ISyOaJNtBNXvQDsPbfYlEcgcoMc
33KmdMFek/RwxgRAhNg2sA57cNeopDmAWLy8fS5mOxA199L9Mfwy0OGYj7WwPc7damli5xfjOhFA
FML3nNuFL2OP9DfnpR0pMvDxo38M7x5qZpCklnCWYbNBdlQghMN9eXJCevdAEuFyoyl8FF1hRm3V
VoTj74YcmR11Z4AhM3o8hzezr++urUCYb7g3h2uSZwAEoiRQvVwO5D1PWAZMrKBP05kdj0iDyE+I
rTC+jWYWx6cwDhHCAF+LGBUcPMhDEDV4MqZXUp6vkJEnMGboIrLR+Tr0kF+mqKdBUUAjDxz2cumj
KicO7ZwR58AdKxKNlncNc8hLjG9q0Fd/+PiEKEc3AiCBBYOpWQDz5khnGYzZfrEcKAqNXEGCVEeS
3YDzk5eLjAZFAW7EICpq9LZiEnz49Ueh3L9gCSPAA22BfodURzSpOXdLF3l4ksiTA6BrAUNjwylF
ttR97SBeAVEw+qAJWrwv1+XQGl9cAgR+Z+kICir7zjQVMDDO0P7MA1mEtNxo03D/iZ6U7MdtQj02
npvTbniEPiLJJ+mHS1LFdGZ5782fArnp6jWUC5DmhDtMDxpTjsYx9J5CWGRdm/EsRyn9C4vkBeFp
Jq1JUgzJPy5fJqyB2RdtxDbg6BEiiPDba2xHegFibqtegWogSaysS5leCixuRYq11cF2xRwCsMly
n9klhAnRUYM/IFULSE9pXeWHhLEUChWU4ShKDe5YXoLAetFnpZXj2OtX0828alz4B9ND/m9BrdCG
ru0It7Dvf8DnnX0rqvA8VO1IjGA2/qLx73XhL/NmmEDEdKcgUeNC3KMaIHPKdpN/wZcD8D5YXcNZ
wqBN8kwhBcznvAnehY8YQ19mYzJ6Js8hvUKrAHPcJcimPdqrzMl4kb0fEA1wX5AGuBl6ERskQkys
pjxScUp3ujUySTH8aqtmjIzwHdkyoALRxRDcdsTaDSVb1g/SzwEzux6B5kRSHZ1iUFYRpC+UE+AO
k9Kgrof8f/sf4EU1ENnFLRD/BL3thLH6TOCHyECAwPtaVDVPfNypLvBWZrlcRsK+A3chA+UZF0lG
oE8Y1CALQ70mXmzblfeY91bXieW0akJw+a830g4joelyWkOUZVFINXdXWQeoh9tx3wyuGS2zY3nH
WzA3+VzBwc68zDuMsFRyJhU1NjqTMKDbER1+X8gpPQhE8cxFI45RI751ooR6iyCAkrTxAK8c/QIS
6iGzi7vMYhohpYZRTggqnd/aAL8SGjRJI0kcmbCM8f+hikS9xKBZOibEMlZ3SPwaEyITClMPcWWI
xJORqUZpL+CosD0k18DihUgq8Q4BSlLWSHXcOfOX6c2xsyEO1EHf7etqGLWA5U2uQxCPu3UfJQUA
Z3AIQ/gE0uL4OL/hfG9M9nvJ9hmRLsYQLMlgs2jJc+qeZ+Tj8/4SSDG5odC23+PvhGaIKOQknDrQ
DfvItA5dhuyciwmgjFnCgtyPGafdIElCxgFI0B6Tppqszb6xBQN2n7ZjsF3R9J6gjUurHx4IrEUK
j2C8h7DdJYP+5i5juatON2gD7Y8ia9ygdoGiTAtA+rkItXLS0gMZwLSTmryx3syW/XaObh+pppRy
QCgosmR1IT0jxBjIlzNKQGuIwMXfbE8eQyFHiYKmRhv3GMIbBPAQw3d6ed0xKeQezT1gJYRExmqb
paSGgp2opVFiqXYhBaAIvz3AKvDRc+90nPdvgyxVa276GV44bQuyLm2czw1SY8Mx2DyX3uif5Z76
0FddRNJHwYJzkJkl3bqG5ZhsyYY7MLcMWwCcpggPCbRLpCE7oCK4bxKePyG3D6nAo88A/omWJdgP
HF5QZ/iqeohnDlMuX4jmDAvde0iavGodpRngwTM6chekyebqHkijRYLa2fmM0JomqyK1viPQw7+u
8zap/WCFrhTGhVSSYM4QR6HQSsj49Ml+jKYRnYIBrRduFBUq8DxTHrv7FvbzMaSfi/JmQD0iWx9J
rg55d0nEpT1EWjB4ewuBsUE3Y9AOtGKSJIIpZlQcQ5kW6XBuFluRt49wGkdFpkRfB20S9KXhxYMW
oc7r9vUjPDtXuKTngJOV7uQ1KEKtx3/a4Y+CvndHll9MoDfjWt04LQWJR7EuTGS69EekvUCoEZIM
aqjHCSh0E03aqQUkr7daGG5wsEYRTPgAiLHIMANpbfa5W5JfABlht3tG7V/ohlf1JV+Dpv4NvpM3
uAHOS/RePQpxNCleLsoJtFS+Dh5AHEpkTFTV8HfPkjyQ6dNWLMGCcs5w1InwBww2BFssH+1AWrr3
/vWgSJ7ygLPy4aEFKMlcm3o/Hdb8Gx0aJkVBsOJNJAkZPeRg8bkJHHqn0tMzY8m0SBDS6UqiJwnD
nH5M9+tyOBADTLdDVkG2S/0ieF0kfAr0gwF7Sc0jmAwBQksntdu+u5yJVEeURukQoXdp4x+5jb/s
QieikfwQs0bEU2dyX4A98jyWL0kSI3R+MOuDbPS4P8pT+1PSQbnFFCkbeP7aaM/j4NpKhW2F958o
9xVYoAA0ITl+iTKgBA8Jco98E7UTh/MHtfo9ul9kD83h/A3Io4XrJU/zSGFzH1u0HFnVjMScx1q0
P88lfRz320dIE2W2v8rCSDh8WerkiWEsm4Kw1N/v/9TQL4g4IhigSc9DOr0ir5l2qdQVfSIaNEJ0
ZssOFh1IhXRcXYV8gq3+2mcxEBmwEvZqPH6RUfd1YgzrNezSu/6Dms1I/a+egTIVlYCMm067fQpt
v8unCEfLki1JYKPTJJJaa3tJ4TfYrREzWPK4xgnEOUFJkD7xOATDwmFKTgg4+BFB81ku2UJAZkTt
VVYkqZE2JgtmDVBB0XxjzzLAEOAZLUzkBWAYE0liU2WePgWv/kH8hTAWrIigi4bPGZ5I9KE65yhN
4oQOGUpNWEEORiPahWikwYsG7f5vJGIYqTLFxC9VjdEofaiRnKVyqV1gmGioEjNY3zFusKCzQ5gk
8b+DsQ86XkCVhVIIOAyiK69eo/3jctxKY44dNGo8fNa28GY5PSQppjGMkFwfjBoyY2zw7qcLHvjp
WDlnGFn1nFXD6ZHQ7aKhpDhxleWfVIc2Mj1z7ollzKY+0rSR1LPyyULhX/RYQID92cbityV2BSS2
lHJcikyOaLm5dNF48MF4rPmPf3M6fAmpDYpB4ZwklUIiBmSCD3jjTqafobkBPTGmqvK2OfuMrwpg
SaH1yXPkhokqrN7rHw6Qx0TNhhyE2+uJmn9BG7I5QcPxA45drWLuI5EqHIAYtARv+xhstzUtI29B
33JBiksg8ZIr/cdtyYCBtgNVAEKJ81DUNZAIGA6jX+j4Lyj5qAVDQ/Sot1hzH29N02FI+pDOSCHo
dbc9VA8Qqex3T3NO9OuooThuCSDagzsbAP0WsYA7EgYvg8yPOH2n7O9EROL96ciPEofvCt9PK3AR
MKL8Qt8o23L28VE6KvMGIEEUoHqw3ZAiaZ2d3dqXoDDX+wLX1gPobHJpfYAUvE7eshJcoQhLIJ4J
Iz2E56uMLcgGU1GVdpxfpDmPfX+t8YUwg5tN9yFHwTaL+oWz+8ymwz6cJ2f58paUf3+KTX0IVLaz
S8Ph+uuuzYRbZLaeKrQU5jDL2ZN7LuHnvzbYbwOipjshRGWaZz6PayoiM324AnSEG5P9XHw4RMiz
spkPttCkYMk4Lo0BlhiN3pzPLefNCC0DWm5P2Nzs86/o4KMJib35ruX77fjNhPTVL89kdTcbVwEM
xXW1brYVHgbI5Vd0CeJ3z6o9MZxX1ykA+CNP+e7sygG6rXGNwq5q8Gl7+RxAYG6oS+FvxiXANedn
Ow8K/urDBwzKa+ezLebt+NzqtQlGtIyiElDTa6ArzMpPIDSArrZzv/iF1xYqUl7HCEtlv9W9hywW
WDe+D3umDX5tDwCjlkkHJ3NxbiENcj/n4dOkDXrC4dJ5LOm1c2yS7rnanZfQ1uMTx6KMR37LsnRT
060us0w/PJjhXGbXO8D1OQ/2GtbqAzwnarX2v7LbGp4fq7Jaf3L/u6zjjuYvP14jzgAYjT/aCNCA
ueT79dhsuvJwtOEVNPTL7H5+/NDihQDIs5yV3vUTQ+8v3Q6IGaf29If3PfH0NFRujzWFEI4jRUgK
wdhxD3+W8Y36Rshr4TZwEdfaNa/kMSIue1Rg5KAlP+3UYb6DmYRHUrvUr1G1GVZWRA6Supree1jR
la/hYeKpq77L5rA1ZBCmuei219jeZqDA0NWlUUpHzXt/eW80JV5AZqrlNY8qn+VzPk+WJMpL68yf
WTLwsm3H+IVGwJ3Zf7fy83RVTIw0bvbejMkAmUZfG2vl8PcDdQdvxsk2sZ7vOs5L692YxKJISpwb
f5ef0uXPL/XwHN2juxXxH3bCNZozPgvRvMDPoNcI3pfeBSpfO6Z3dPUuO8atD7+yjhUord57pV/7
rD6T8USpRxetx4jXjDr45Z3I/Knvxh/Pbh2Q+Gio+9szc9cErHU3wJdABjPYBldCUc32biA/Rjqs
mj5Ls4P9GQrpHiCh/voebWqWcMDarlyzCJ8Pzwou6C5YXJ1rDr8E8t/g9Rw0mc6RD17O0CuOGI5Q
MHA2rNevgS3MfmyEPko8nCr/YinWe+m2hia2vjSl2Jc5r7RlBcSbOxBfXlNrs37eXf3u5edR+6Mh
KRJ3LkTRTzVEfeD37hfF4FrGRmv5qoalYO2slFLDBIPjyrSnhYjczwzanXHmNsreTztzbAN8hCGp
Xrd+xrCvt0HbganBXaPza6PkYka5m7Unjef8fvLK2Eq7t7NKr7F27mp5rIXMPeCbQsn612m60sfb
jHVWduldJg2Vnb3NuFktzpfJ8wWO7GV07ZNXNMeppVimnRwXNZtNbUVmZ2KzM/FtPjMOhxHm6yyV
fzzs/slAuoX9JKwEerlyIww3kURCyJ2qrLupOD25CLLsiyiKmqC+Hx3vlQ2yjve2QqIYhtATXb3h
H/mNc/S7QmWs9vxz9X+MN533iFgFadUWJg/XtVl//3WEgkw7xp5aNCl0RuqkxAl5FYkpo5iQUcyt
PJCikZY8JtYEomqrVEYrkmJNpkA67cQf5wlG0ij+oIsd7BqtAF4wjVonelhOdHs5mObm3c2Gzrae
6MjwYfr8cyhVG7NsVUC1BHaOUYDXskIGzJtAVyUcv+DKNNltvycFE/ptuoWx93fXDgE/c/FLb/cy
XHpgJp5yt5dC98kAjWoLyzHYoUEJSyE0DXJm+zCLiw3pirsSiXXzQhoupSnqrhQpY4MR4+r9tpzT
xnXrs0+mVuxK5/Yna/qd3QFinChohBYc166NzypK3ltGJRt/BCEbZSlkb0wElZve5HAT42fr6Z+c
B55JXxiR0COdLzgSZxrxh98urpAWnWLXWFlX5xDZGzVxTG/U05c6/vHOCqHzB3KTOGUJ8FxEqKqK
nKrZ8t8tuDNqCyz5HGZ6sPrrFrfJrZEWRNIIAXgROqXa1O+YYkpH6xb1Wpl6uaRB6bLVCjrnKQme
KHxmR5pN8ELpZI7xiAcWKCys7efsfU5gtZFKd408epsuKrrMAvUKHZOgE6DPBb5v1SO5OgG0WDXJ
qd9eixrAuWnxk7EaE6w/+Xx7lWNt9ymc8yl+Lc7ltEV6QSXTag9Q3MBgLCXft01Pfw/AtaAJmAWo
0d/eg2ZH2VblfH47XHVN7wzuAQLK6vcmnd5jMjcDRQU6k3qDQSb4N/qJTQyLcB2OrFtfn8gVOQRL
I5qnG4+k1ehrJBjNEf0F0CcvoWhehoJMywH3fmnisg6YHYMXSWyzx9oX9A1jL6HHdA4IvYvr4PZN
Z44XgKDr21bbT8NnNCLFDwAumhc0s6sSmAK74keyn/ubLQeQJ/ur8pu1D3YYqSIIjk4NTQmGwbIF
8MB0f5R6Xn38un1ObL2NI4L/euznr1qVufpBsmqhBFO0ojv1Q3UNTAQOj1dDZVQOyl6lOfm5xiSE
JD3JaPCdevdxnoFVug3z4PjVu6/M5bNAyK0riKpWGd2YoJ3hUXAER6A6hOTS4C4EeIVNvYZlEQCk
JJtJ373BrOemimquA4ny3hVJvlaGjXbI8BkIFwL/R+3qAerPgWOI8HMBmMhxRbaN49vdXZxO98Vg
Ot/AZz/TbM/cM9Acp3pICtVWjTmHau3QQavIO1+U5Dbf9mJoMzme41pEVXhJB6o8BOiowH5Uifa0
Nf3wSt8+YywLHYETeaSJpwx87STLxmdt3QIB5thDjqmAiYNfOGXlDMlNHIOATfeM7sSYfAianRVt
xuRf8C7AfhQOeNmd2X24eebsHiOO9Lfufum2meGXPC73TZryDVLAcrs2KmenH/SOa2vKUJ/f7G2H
2epGV612zXB4Ctd5b/leSr2MfNaqI754xe40FGwO8xvsQpk0Hi9AJ3chqvi/8ImbttV2o+kUmwh6
pQRNQsrhjQ/74k39IgKJg3QF0K9Sj1wEOmjsN7z308tRGnbebBjdq2iID+zj6qoHHLEx3Pwqd2wR
pI4vowG+i03crZ8lTWhiyG2f05D5nIJHOWNbn6bM8zbCGvrdqH1EnJcmLjueBjh0lzysbaRS9MOT
lBIZi0x9sj6paV+ftiaWa5B3K66Z2XhfbuWFJskOyUtQCaOv85uIvdOq0J0VTIErszgrnFFhZZU6
1k0FRIhjB0UI+IG0EADKMbd4TwY5mu6Q/VDJIKhh7t7/94sBqiAzRDxstaFtwof6GSC/s0HbCm8/
XyMQ3cip3CdYa/KdZooPFAbf0NeBUDneJ59uUOyPbqcR1q8MeYGy4NSJ5yngZE8D2KhFbOgceNLo
loEwneXEc4tAcLzfBseETQEvidZeSU+BHWj2KoqOayu5q9ZKQ04er3Jt+Qoryv7gful+P1MDpwun
JPFkmRuctrWH1J/Rv9Uqb3T18/B1FjD2K/M2t/4VAHJyDdKCkq91io+gc38TVILyGSyiTzX/UYa9
PP6tnSK2YwbKAG48WL4fgc0cmSORZ6eH+nMag9zP/WcaZHlImnlHT8Yr8XUcfJqrc6RbkrL9zAiJ
t1/0uKy/dp+80W7Cre1ZzTFJ2cVZ1z9vbZ9RpHUKg13UcnELODmnvvXx6D59aUwD+6lxXgm/Xey/
5aS7YO+eF3wqjadVNFw/pn3SSfJ2EP3WndmzsS48k635kxDxTf30IU31m+GQN1HQDSlgivgBkon+
ae3qsH1M7/Ig2TC8T0PxFfN8aVPvOekm0Rv9BovFyVA4cXKqrc3d1S49cnSG2c4vHzfYzNPfKWgY
UNA1ujcIGABSjZu20yAH3yScN+K2BkRynkrZ8tq4G6jipYvWdiNiHnvXkZmJTZh4wwua6g27D1YW
b7hbXB2/gK+jwg5aR7zHUuDy/xadwG77bSvIf0OgJ53UbYs6BoUX1U3t5Z4Gj63tgU7tmZ894WXT
tT4R8tAvt2i6RsLOdhBfOJGqQB3sXv7FcIuxL+PArdSLARuw2ZS+5/vYYO4DxgaUGHGaKXXAEXHt
Q8/8HbAm8dn0gIA/YGqZQGZqe/4JPUd0s8bdZkIx7P8sboyypgHQTfNJ5EmgtWR+/qjbNX5r0ad2
DeqiKxnzlQJnNf89VCd6cenVv2fRNaPsG0Gl00/OFTwySeLstaI1Y47+VOjpGXdAVVAH9IXpSOcw
c1AOOHJ8CRTSYvbwYP2NrDaQw1yPnp9Q8zare3IdgoNrlHid2A21MRBG14JDviCwYHp6aES9zhlT
PvAY1eSfsW9SUYQWgAYkP9geTlTtmPtFOJoG3wwzQHwVub7Ma3+ioomXj6uf3EoVbe/BgN3r/PoN
qvQOAimn/lWfflk2T3aJGb0vEZ+0yODdU+Hh9aYfwDb+Qjs9PAuv4MrHzeD92hUP/6XROOqcnJvZ
M6IaN4FnOLkcKufuTpsLftvTCnyMf91mmFbqU4ZFB0qhU6Xjl0IzZv1ps7fUm+S89FA+iDicgCK2
OQGgLznWd/yDb0IiAMN5/9aHnfWniD9+Z33HuIXaFmFFGEq+hSxt8G6oNoJhtps2fePtPr5MQSda
Q52IoRANEN53av6cyy3ge3T69bWLMkob3mk/y+JpKrHbP43TmYk+w+oC49Bls4//dFC45LP/UtEF
28WOAkp/xcnohSDUUxWZ/wvPWfjpTzfzAnHYMF/t4JyhCUIc7b53kMNhdrTCaaun4a9qTHUPQ8ca
Xoh3mzC6tdm8/ZMNpDC54AeJgbJrv2Oz6j5TYaNcOkKqGG6CzPxXzuGYvz1sI1/NaPODC67qvo2O
k2ro/tUvD7f1S0HKSyvnVfPjb2RwCStgSPrNkdQnD5e5ndQer9mzL0oTBXTMNxS3yEh3JywuDnLX
rCbqF/dUKe7y5v4Wz5OCZxrA2rr6+EUDzmU6xCtaXDi5p53d9AIUvo6faqOJSTCTEItK3SdIAlRl
DJ3VbpPCjfC0/mzQAGxdo48W57C+NsmpOUIE/H0LBU7B4fpVn38j64HGTA0mdUNeDURVA1PlsQUm
CIJjoDbvfdgDJfok33aAWniGEe45ub+8E0CLPJlaF5UzsJIqv4o04GY/0k7X1knKNhT1HXKwdN0p
1PPF5Z5vCgkXE2gCWmu44WiTtEUi7ByuTZUxf3hEGboOzPTCO8Pcugq+sueuQzTKT85FC/VL1/4h
FwOZu+nXG+Yw+sqK3kW38wo+yJx9APkpSh1spncnFD70cmp9oweIOp4jk4hO33LvHFufyPQ+Ri9L
I62kXDHCTVhg2DStK6y/mvMO/bu0W+uDqqFelAgGOqndByyiSYsXCki9f/jyLS6b8b6risEpnViG
l37GutFxb/Sigb+c/zUb3vNFNCB5stGKqd99OufnnWXvO2nYMpOPPsiKUeeatE+Tukm92GJ8fofx
iz1jcLfwwpq0QEmLN5P5piFohk07efyGjCDvagUi5xm17z5EKT0fb5bwEuDCvTio4aJ5neMJeRuL
wXSKElPHa7fnOXpJHf/rIe9g537t59RbZQI1TOl23Ly77RMjA7AL0qLxGPZQubmZ3X0Ug1QL0lck
Ukfe2aCVQShifOJ1GtMmglnlyTOM0DBnDwxxXu8mBqcDq3mwmIc13Tw9kPZsvAsCpI5mD86swyt8
BtwT84dntiiR09usbIzs17/vCWNSrKiuqZvfk29JT5YGso7hWZ1NOdZ+Cv0dyx6CmLXHlr2tfb0z
uQ6+mHlgoNIc3Q3aiybL7bVKrxPc59rTdhFezS7Hml/gAv7zOJzuJgaAjYjylWOzOl4fZ4zuAqvt
td9x+ZpSlDYomXIHS6V3nJ0xrxsSpvnxHx12NnXPR33bft26QE47PwIirRVsym5ReHWLM1U/eWde
oQtGRZzQxaxMOwJBbcXnARQwu9NN86hnU3MBfH5g/YBGw2/UMomYfg6V7R3/6mEFSdTu5/Rmyq52
Td70lB5Dq9k7NwOjiQptozOxgKaUF/++HfA8rSGoiyr3L4TSNPogSsRPB37xuIeV2aXufn7laobe
4iGpAZYtJtlhS5GrDm57ptVABNFqg9tDy44pNz3cuNSdNo1TTi1HW1OIgsImX6a/2nSt4SlVkE+R
rg1+x1Xd9sBoE+X3xPs2GJ23O9JmH79wf/Eb3R9hzXym17DFsOoCOMsnFZcaoj4+zME1C3Sgx+2X
KOoRf6H6jB8QuOistcmRENuCvVDItB/BVUYqGkU2veigpI6906v9jl6cG2gE3v36pKLHaki4dOii
XvifWtWxsaZh/xvtGaatrFTwdw94FLz0w7iL1jAKmg0lU5KCkI3A0MO/OP017WO1ZI5ZrUqSjs/P
BbgGXTV8IhXvMQQkU4ejYo8YgT4X9jS/UlMIzwAMF1j0Y4MZlPB8jlpvrDHFIkMR7kAluDCqz1Ld
l3iA7WkGpXUPIOjxccIlRu5xlsC0zKQbVtOyIIc5+TfJ0PcFVX/CkJgGAKU58Ds9nNmVSgy4G9D1
xCUIQJVJEa++ZLXMf5CGWRSmcyoUKFnw7NB+ukVYMJIkka/Da4lcA3IdmbJHZxxwpF2xQ+RBRjEw
3BlPM+w7PkfXyeYTDLI5pgMgtVXeTRW145OU4oboHmHZ0MK/YyylT3B2Jhv3HW6QkTvYraiFU8SL
/tfJawPaQGkgRik2R77FmchECnXCadNy2ohs+xOD6fzPaXWjSdliDhlMbrM2f1UR/5tOlD4ltSFu
xF8AWgHH4ufD6WkDz3KsN6qZZLjxqAf7wjvPR3Se0VEjzeB4PLtNfsztAF7zcPl6usZ38ttc/n/W
8JPNXvsJ5iftn7zbulpwNZziwDrbkXie0L9DoWRcHWLD9zC4bwzJybuAvQI6bFzwAnrHaDKitR8J
ygiHQFE6m2wyN4aX5iWVIMvf6tp9A7n9bstTIPOydDSgJIwHp73hb5uz+JnQBaIbpCHajIAhrJWu
txKvvXS6FVQd3UxIQdhzgrlDF0JgqLVvjp/gQ7fFfuDhclyl4DtMFURPVrJFm5DOFFlle6gzX1Jn
bI/b/0C34f+pQAEnM4bkq88/yU7v28K9RC9xD/EzGBkpgYNoy8OEogKMCe2CDQ2AIfgWqhO6eHTv
Bh8gm39hhYZekLf9k+YcOgPSEKTmLBcM76JHfbNa3GtngepVPEtC0nLAHXiHA1lJwFdK7cFQVFvL
UXODAHNI+0/lp/HdvbpnflmuCaTOaDqPs/pSaIyJqvDlS8S8HZ2+a6Y4IG88FZPhNpIqpPwhgxgA
Oo+t5by5BYT6+QscNqzEgxUxe8jgLoj/yULLFBriqm46nT6Z+kdhRsI4mEHsa4c6v4p7KyK5Ns7o
D/D7KIHJe4xXL6D8qaq2AKi/gbBFBT8NbQFR8+sm1EDZixI8QReEXlWrJx0kp7QiUojjs4ecEjx1
Hi6Fl+Gc5wZPt6cGQmv/o0YIk2oPFOtYX31cVHg6AMg/AplePf5wKAM1C0GPgj0VlJWLHbrEllqQ
V38uLxu6h5AQyp1AHzyiHUsQ2D1N9c1B2uifLsJ2nKrAR4EPgYHT1pZzHcxyB+MkSCn/RpcDuBYu
n2UpPAOgmhuVLo7IXGOGm+QKviluFpAAw2f0M7qWHDaMwJVIV88vKfrwl7np5BdCKGMOhuXAd8C8
0ABshx2sXNVJQEEiNAHJqys2sem+XS8emMjOdHg+XyAw7CTa0QMLuAMMLro3vAIKVNAyMySz9w/m
lVOs3XGce4F3ddJckBIRLY9Hj/rwO6bZdP+poicWtPUUZB0GvIRzE4XjUsGWSe5eCSLqNO0x5T79
UzRbkjnzGQAdx0YXxKZaiZQJwifbayg/WAfZDpK045yxhXeaCT4JxP58Rkm8/6549oIvc8RjVGRM
LrSPOQvAM1xo/ZtzpPCZjYFScquSh1EKFK+ORpiRfL14IOiVSYw4i8MMCdlo8Aq0DXHoYBHOVkjm
oEhvcThAfgXrQMsbI14mEFo/jYTgB0QMlH7yV3iDaQILnPYW5wnYXHjNPmPZLkBSnv5sC5xMB3sF
zMEGI0A5B/+GTqnsdV43EAWFskLySuAKB8kDxmeBXAnoMqDSCbwUQdJAfKSRDdrn6XHS1AE8HvDP
f66pg8FLd0E4n7to3PPtkAcf3EGTk16uHmyRtCRBQGEwjfLB7saoOoTVeUXO7Ug4ePmxaQEnmIVg
NP9srywHCRtR72FSwS5E9FZMBEOkTOpey1LZIMaJWFiZjNyEqUWz5ouUDhcHsOdPEEZIjjoBr3bL
DR6ualbRCqRvBzvzDHtQbt9k9OMVYMTdC+Db8SqfDwY2LDXgaxqtcMFZIv4HuCHhAmRXVzFiTKzi
iAQL6bYVF75F2BR7YRfEEIbEX6wFHmN0azPCxrHc4ag90HwZob88psI5eAv0+2F/lrukYHOykEQP
XfrKbdCIBtSDMYo5yRWICwsZXc3rAF4JTKrnn0oPmm4cuDOkqSCosC+8DpFcse25pRnosK3OgJgJ
DQLSooKChdwV7jvNbo+Z9lywlfqPoQWtQmZ8fXmV8wII0ozMb8bBsgV0nnO+ABt8TPjHWVRMd1Du
YY0LVAuIG65XdFsYufZB5GAxp7I15gJ9rGpoISPKggcULBnanh1YM9YT9wtJiOYtpHUnSMLVeNyw
2BMD/7qQxj8vhNiA/cE2jbzgjS7qcDKhL6EWSOo5rxGLNu8D7QmFoyKcMoYoJ3//UX2w2P6OyoQ0
ZPiKcXHhfZ38Y5yPGUOA5df2rHVmFs8dtoNcA7t1jyM57AA69etWuGt7HI6u3MZ8L/gbMHhiZCQw
Xxy7yNuAiZACp0o+AkDmlBA8kxYMHJ7EZZi8kE7AovNQkVFmCqoQgTnTHHETjc2DuMlCc3h8EbxV
kr1WBP8+mkjg7CUAzsQOTSJCisbDBnDc05OWGf4o5G57OFM8RuBeCd7s0D2lWX0GLoj57kDxdpoB
OC4sRh99EVfiqABiPrHJhP61XX2I4veIbumCUxXdwcItfQN9qQB17TDrIkLO2WsJGwAhIOB8sKHZ
sYBBKj8HlEym0Lpz8eF8n/vGmmeDjQeslARNdxnC0lHrovY+/iM//uk02eFSnhR5owEyDnlEtOp4
niU84ioYaEHD385YBUDoQOzhumowaxrzl/6GHO45AsTTX1+6YJiAJJVqDl8jEV0HNtef4SCI8xBo
I6sVNEzh1Az88fTis30QpKwm8MSgOeecPSx4+zC4TwgN0vfHL3MvWGKZd9sYtexhfZz/gvVK/wdq
FyqZULw64hT2IXdw92jG83fl7BPXAXGfJ3/WuPRxuUCOVBryHKf7IgP9HvyPpDNbVlRpovATEaGC
orcUM6IiisONobJxngfQp+8v7ej4h9Nnb2WoyspcuXItZt6g9sLjHPbGzbF6IU5HnEiJ5Nn0xGaD
dgSDujWXMiDnTEiq2YUKc9KAfUkjWxdR0jte2DHaswleVVbk1m3Y320FyXtrCGHxDu8CEMcBvHZL
r79vqFUHpteexENjWwvje3S2++3lHP7lR6GpqajCV3GbOTS+/IDfBdtk/pk/YHQjUMRDyPziK7UW
DiIJFyazvDgAMZeIm000ZVIKKvRmZR9StimD/Lbd36rV3u7zKQ5HlCaFRMQrztDzpMxaPpZu/2jT
d0brtb+a69MYT87hDWeD5hbpJS+HqgbUJ/ysPvgRK3LYGlygkFdbKxgB7fzRsq79jagB7uCqI5mz
YACToQ2ami9+FZVURbOO18DWA60UY/BaCDeCbUk0m04fmfsOHmChCBeCuo1GFA23WJ5LB4BecqQo
t5lbEofTuP9QfcTvrU5v1Hen+vqC4A/0nnnHbYyFksmEJosYM9LjOnbtiLOYaUwmU3KmzR6Oln4F
SBSXJhcMzq7b/b0bbLzA0ixacYflDQMYIi18tH7pgUNV1v7it2vOBumam8sb6yI0l+1hVrQ8uCuM
Br6nMZSjhddfBdSgLpT9jSPTlmVbnbLpm2aZN++AOPCl0PZ48BEY+bWJn+rc6C2QNELN0jHOQP9a
cF5DmOYUHFEBZhhftciKhGlzya4YAnV8vBh4CG7YrFjhjPs/rTPaZW1jXh+0O5Gmkdhgg7BgDbmv
Y/ypg0DRpYZhznpDSIvnD3To3/eyBurjA5kWpjQOOjfIyKEqU04oL8Z0fkVDoOEYdYWqftGYcMrx
iyuaVaZTn4nXYr8QnYv2zZH/uWMfQazG57zy6EJPyq+NlzcdMot3voMJwf7DSZkgSoN+32s1ySOq
DRYB0WOFIijrFZmZ2gpt0orO0Y2OLrOoYw2AAMoJXXqayvTyO+WI1KZjp4fWnABPrv9Y4MZHY58s
fSxeGxToL2npLD7WvP7yTEsa5qWQ/LAhYE106zNEX7URPG9T0g7sjIz+vunWpiWJ7yfSTRtOiOFc
TB+UbmE4jNY8AiaMdoqxXpEvgJyKEyRKg9NOv9nX1wSAjp/rWgBldEIbRc7D8kDXkXvBun2PagTm
8DzZD2pXXZvJL94F8h0bbJbQXGjUrIXE1f3cWJHyY5DCzCnlSGWl1UYhFkoSt3FNGnIm3mh8uaQ1
JU+WFrYiue7QzGn1PkPOuun08HANEDnYUtGBvpd1oWMu7m3QjhYsx+NIIIyTTVfx9qErSpuPVdxA
wFXtIYVtkOz5+FdUw5ok/9pTyaOk2dXpL7b2Z2fRWWqlyMc/pmCNLxQgLZ0EbV1vWt0G5MgX1Qg+
5oJv8eMXyTsqkiRwst/0pwmZEE/lFh2naw2mfKvj1WxWvD/mNS56T/I/GsMXGyjtZXFcfgWUeSG9
0C+ab9RMXxZ07O0YMjnJxF1pwNjy2CpJcA0ZUP5pA/JKTyh9mTmZwzH2a4BWqpRXAg3kTub0tIrt
C3Iw+nrGziVotx1z8HhaOYvoIZbjneAD0q8uInua4piA/YPG8XT8I2n4kU+0UVvmBiskKG7BFsjy
o7ITTLbvwyGuvOTxnyh3yc7sBiOjKwl6vHSURg7Q8VnkAQtvDVjcskTQLQPKo6bkKdMttXY584lG
1/zDdbuyiqoM9k6xI3ODqaEzUBK9LjSdSSVYQddrF90ydCgQeqpflAi1NslZMYRqfsLtvIzSVrXg
dh0uAH1em5oxfgXL3XSMuBpMQ1bnff4Fq6A2QMu3fvC+B/J+7hY46wMSltdndxem6EthTTHtrOPG
sl9WSifCXzzXI5uFZ/HrXNUtNLnaGdAdNp0MusG/gcomYQyRQR0aHuecUaNfxquVw/wBMS2r1N3Z
Mtvx0ixw+jv9/AF88+2S+ZeCFK53H5LykTDF5xjqSPKb+53TvCOxPupePZPksrTF0f6YTcx5rd4t
p1doMoq1N+t1ABJGnORyTpKIbxTU+W2PQvxhm5VzYjNksL+ZX0ectt4itWG9eBd4RJS3Pv9JETci
wyN3ffzUHane9brHGxp0LwMmsUvGBUQUaVwAdycYGA6T7LWRkSdwBgE9K9IUuEJPmQttWk/pqV9F
CxP5n78kZSNf3F54QBcXqSGjCxeeYoOpCz8j7r/IHoinKnu6HMCIooK74HZWrijA1JfJWWXcPAPP
mKBWU+ipMgjwIdlKXwP+iy+lfopoi2eMvct0LHO/jE7kUkRMYbzA1/aivNVjw6yoi0Bt05Af4NJh
zVDelV06+SX8Utq4BxGDlhpoi8DQmcekj6VaEp/AVFyFKGVE65rherxT1fEm/gbUMGwkGZMmzTLJ
AU9QxE2dugmNFsSZYmwD7GeH1UFFbj+2rnhakfjgkKkLKPLkoakmo0KGd7zzT+1zD7LzJ7w5HUoh
3KTI9Eld0zeUEI7RyBrSU7upE84CW0oJ5wCLbYf8atiEu7CAfoYsaa9Xd5a7AXNSbYIL9ajJmKPM
sA/upLsXZ3+39nd3vQM5vtl6AuR1xQf2CE4LjkN4YnUyUvzuhfUCWY2L0B4TFE90q7oFhNo6TWt4
GUQw4yIuUUxHWRygRPYD/ia9ov1EEck3rvbjbBHT3/PFBH+FJd4avTtW2DZlGiy5Lhp6gXm2kZ5B
8aPRoXELAPvy7x+UUj4umglMAO3Vp0apQfGoaNyrrrD29E8AaabHMZS/gYXoAuDq6gFVa+nUZkQm
5zh1t/R/AR4isPrNusxr3Qs2MuGSwN5a06KiWdmaMeSiugAJxUsMAhyWUNWvp5B1ER6y4XMBfDSs
XWmJiAUP0mqICgWTn1JwPq36fLDztJrT4aoofVRhkLaZo8MpaKHRkkbQ7ezHCtucj/WdX6HGndbp
4gm/MtxGGIVj18DaJUTDUQFJl2rJXIbbU3hhdB4dRB/+D/psMDPo107H+A9NZxWvY0m0kt37opIt
8AcSXTZ2QDN/sk58nwqs4zFBp3AB5a0qxST/kaUX7aEZt7bq3H0K6Ee5DvCWYst1hFHDrEDLO+BH
QGW/JaUyeaEMLMkZQhpykykO2VQ44QkaysxVlF9hKpP0kaAyXM+iQ1zdATjldEPXmKkXLAiofUWG
ihtmcHfQyo0mqKmm1nUQ7Mms10sRIPwPHPR6/4f9sIXG+dCrzUwp4hnB5dltyNkAodJib1gUVa2a
qgv5Qh9xvlHciSEcTCOUzajgmGnRQHm0EdIJAWL2KA67GPHNnMENVYLJtncIJjPWkZh9tKZX5lW8
/VZGaxg48zkESE0mPv9e/BoAwdjlommgM9eBEKUUX0j60itBy3d1AJZKkAjSvBfTL1Wxo+GAipD3
Nq31FwkjfjZEwxhHjEHGuGj2gL9euReHMc4aY96i2MMTPSud+P6HiwSikRlWDNUMWScmTBmSZViQ
lAAdczghiDtfVAJydaoTfd4EUQAlGmY6phLA3OIZP4F5AaGNrVQL1s2OjSHSX72HVaFMVDI/xWe0
Xy5VoeTEzQCI9em++aySr3tsONgFWkEVSAJc2z8NBHoHNobR6tFC3B9RqGivBcAfNVk5nwfxMYka
80iUE/Mc9VYWGguEOazBsE2DHgsR3QOTZFTZBxKgmSzzuoR1BASTFxYjMk9P4Yg2C5YaEfLzk0vT
DtAd6TfC6bRdOR+1bRA2m30eDPkz6Jvm4Udvcv0INUoKg5uX0OuZoXXxXHakTdNf9ecUDpyCfDxY
gdjt9mg+g4QBSwNAHtnVIvqSN0wGtqr+4o/LEEVA2m0oqQhvFtVpTg+TMTA02eOdm7ZXY/GCxieG
2UQogUgNNKMnU3jfos24OD2UNkL0u5eFEDbyEhcYUSWSmgD2hr1T27pae7i6knt4oYQ/YPK/I1Cr
M0EgXoSCmLUFekvHalLvDZ+ToXWMPMBSpwHwCoAosi0J90qFTjufEwnFP1wBoqJIFZDDtUfablgT
onpXRthmousCeiS8dV2nIs4oqVvh/Ppy+lUXHUKDQhuwW2QzhIW7oDnPB0vZib8gO5jy8UB8pMxh
3rFGtshgfzkBiXB0odDu+l+oyqlfgrxig0fyyNaZ6CVIMvkjwNUBUxtAnlf3mrFgiJ5UNBxdf4X4
MjyH6ty2lxcg5vQYk+Xmgjyj9HmHt6fAYRHfyfLfUHn86cW/eakoy9UNsDriKZEDg5Ul+iDXrfNa
YJ5bW12QVwGJ/qYJSu9UYwVnUx6jIenVSwIC66BBuf8Tc+X+fBHwz9pjG2B842aN3tQ11Hx0Uzus
Pvpt78MCZCRd0HXkDPDFuHfhScOAZO36+78EEGfaYaqLtOoC00FJWsLi9zmi+XS2ELr1cQS1gYf9
dadVn83NMJ7hsVB/LrcAFS/CKf/zZfuDphT8I6f7pm1R9xF3PZBWaoXdDClAZMDUOwEdEplEdUTb
bKZ/aITpd3d78DnJXrZXFcgB3flN8fn2RcrBLHqbkt0avGkNbEYeG/jQvTzQkcUeCuwNMooO8+RO
lU+wrKn10ICDYeLw4yFIfJZZ2nUQ7CHE7H7EmQBpEbQDMAweSY/jzRm1O/N/DrbjDbYphGTAkeEW
8QnlgUjNxq98DAgbIQCHpl6CbADZLDnSii7P3qkdVCjj1MHFWoQLT1ubLL+EHLHsMigsDATOLgYI
0GywoynzaZzum0xKuxVOmOz/K2v7siKU8eFkgaKIgvcO4F0HuWdnJiPQRh2BBtSsPgH5GxAp8q5o
XxIUrqSLA4AkWf2M0Z3tEUyf4BRe+/1KBg5bVNPaDsmoaY5OkhwjfW6YyxcFSzZCIXqmMqubyAA/
UhegMQeLLQOTkNbnCliAoEMdBqeZpDWPsrn7+YJx8Z0JmUz6IekmEvL+8+hKixyqyC9t3nZjMkM2
K9Cz8+DBXxIXbAkhJlyxp3gh4FmRNDGt4GgwoYpR1jMeyNnOCJ8JDHAagjeiti9te8YA+3DCt3+c
5hu/MMmGz8w4A0gT3+9zJFdu5Eii3OWcOdRLVD2yCDPvFXOKcwYOIxTbimOcAzGIHzfYJVwXxs7Z
Hdi3y4Q0uf5PPSGe17v96VZjsNvwPgLjQUlAecuG3Rvf1GU+Won/clYbkoonCCxBx9HofBB4uNWa
mrvfroCBdtMqDTdDCoK4C+YthN2aBPtc5IIaKz6ZfBwAkxYKuwQ0AEibB85QtuhdOe2uB2xMkTTT
FYBo6mc170QCSZOCYRSkXyhWwHpuvCJrHHbYLnipsIKLQssjHB0K4MUfe4NQ5TEr3msishGmhBkJ
lRBlO1b88uDvbqHK1enJrwwRauH04x0j2yC1qMipdXJMQ+Xcxpx2/GlYWCVDe5BMygQZ4Y/M35M/
RdcHy9+WnIuWjURyGhqO6U1eLm0xjO2p1RDy410z3CE9O84P8P4XRRpN8RSZXdI+4geuHXwiTb6Y
GJcjyCG6Ti2yt/QzIRMfH08Wyi3haY1DCToKFCa8U0x1OXaR/4EUV49wKIuxXGJ+mezgyaKiULrO
wZClgUadF/nkwTPx/UH57wXnQmrf5wjMsUEfA4NWYOw3DdiqJUoKaNLMxjLjTF7NtHWUfdcyFg2U
0KNy4+2CE/LeP8zMzbOGyHXM3YMvFEe2XFYnraSS4pYZvShkFTCKjR8m6f0oguosZh4+gs1+kSM/
KM1G2lACyLufXv8Qjh7WnA15kvYkj7WcyCT8F/wAfCPIvwOWMY1oDxX+Rrxb8dYU49g9Hlae068B
UAmfbg1Qj15hh44aDT8Ucy8KpwJqnZ2wW4q0Rb4Jsg45B8HtH86IzRZE9JzbM61kG/r0b6cR2nO3
EHWbMY0zAmWaksVs4fEBctC8Nm9R+fS6HN3dEO0E9JkBFR84hhNj8Gj8HQNxWv8TTKCQghUtRfT9
Ojkwp9WmZlBkVahq0NEscPmJAF0msJDY02cLnk1NGFJcIRlkyc2z/rjXMqqtzn+PG4bBT1GETOus
yDllG4UkUrvoxP8ABLx/UVaX6Rf+tmpA9TjLgA0codoVigksezvf/uG7daLcBZdqW2Na3rqif00X
lwzvqLLbVfnU2LIu+OIXM0jHKsRk7KWQhEnMgZQtKeQknHeelElU4HCe/WNMb9tg8xanlezckrFl
3sT34opcJ/0Y+YFX3aGhLV3Ju0YDEsH7Jj+qp7KTkE5AdzV4k9VLnYFKnh5yZUux9kOvxEHAr0bh
9WZG4oYD37WyUEBeXoe9I5H+qWbXm5qR0D8TEUQDkbJEJvPBFuTdMgWI+pg90cZdTPag3NGQoR9D
NpIKbQadKjGOAdzC7fBu0eFZ6GSUvPc9gqIdjA5bNMAcL1h0d8qDkILfSYg2Mkmn9Odo5vmoy5Gd
3HxpzUXPdUIB5QhWQ/fOJUtCBEKe7Vdj1B/nwPcchLE7bDq7GAaLM+ulgBQwVW45By9WKUiM1Lo9
vXCQvaSzPIERQnUw2a68NeRATBrhlamUgmSYFP6bniAtf3Ik2eXoAv2m++lDc8UXBcN32J7BTRnh
EjISLYLlibQVVFpSors73WC1llGndwK4QWgP0tJXvcNaUpkCdUOsvSoPziWUI4dTuYcp4x25OwDy
2jAiyhDGsc8Y6xTA1vXv4IJv8slUdILpcIij2yI9QCe1ERBC+gdDF5h/IQgVITP9aTp7GCgCk1AZ
8Lx7POK/Q2wiTGq4DtoqM8zSJYPCXV7a/UUbYEFOcJqzd/Ir9GjXzvLyspC1IWQvjw4uXPID9BD8
vDlCByLsoZTLF/aIywL4TOhFFBzGIpmlrP3qj+QnkH5ONRnpkSudTXShgDfHvM3CBA6yhFuVIHo2
SRULYYN47awnbdiiA0JPEomaQwAjuOcvu0B3bzhnDolQj28riPPcmU3ukh0D4YQgyvJ9gEuNaRlu
CamwRlhAUtmh59AT0Z8JrVgk6qy6Z6mDG4kKKCcFwk8QrAaD+nAgbDGWeZQaPtoY7B1Pekdh2Q+9
gT78g/EdyKsSNIV2BmdL9BRAEwmUJAeX4rep9RCI+lDKel365vT6+WuyOLq9YE0DkRyCmxYMRcf2
jAwehwPSM64ESZrKcCTB3SYIIuElyLbkwaaKA0MODVRZYDtGu0nEBHB/FMDZZ4wKrtjKjcnI4UcO
TI1k5kL90HIyxgRpJMY2sYIcuhrvw6vHXuAcIQewbIaMGZ8nt4e+wfwB/UWaZvT5/AV53FHO7gTc
CAFSOvUv/+F/00x2JA9LvCogLH4IqzyEDSmbzcFSKtplrfA4ukSQr7CJGvKDMBZ5lewfu+WQy9gH
F9chevibAmFbzNVwa0OIM7/vrVy4mfSrFaQrZ7YUPzAlekv54ULZRt8WWbsfQCMEOHmLaCdzzktb
mBsFWLLpChBwtACkBRZkVjJKRMfLS4BBEgrZ0iJrAOMBdTfjjeayEJlwE+EfDcFpMp8rdFsoNUiE
3dliTL88XSOmWTdllhzOhCeDhjubUUZhUhkAsQhAcS6h9iq6PBHxW0gTTGBweYilLPV0G/xoVJzD
UzRqqBJCrB4R70sOK6hKaDNCDeMPHNMkFJNVyhGYb6LvxK2SKyQSeZj8o/7m+/E9le7vNNoUZXiM
ZSy2NmFdGBz17qiy+nW6w41ENDZAUyA6xb9RUw6RLRbbNEBIwR7UWlqfzFxcEwmoNK4RD1JjXD8h
01Q4CaIit2KbCtozNpCVZpDwdy2ijIYUjiBmJNQyq/OfpaPR0AInHB8EzKjBTRvncCF4YD5FQqiI
baI6BGmMHgN3tdQz2WDEd5JEbg0J58iAFcUmo6cvPwsfAo1ZYE3vMzhGxGbCi8wuCbuSngeHZpOe
Fwfq5qGirJ6K3O9cZ2Z05DImorLMDFIxbBuXyFKmBqppVPtU8VNpuoK/tU0+DHhJEq7SMZDiEmeH
E6uYdWl/EpQrGgjiUENJTedASZdYiFRvHwiEhAltZ/p5ZKk12vW0+4EXoxTMhCtKUjR3xhV0bIZi
UfVHXIdXz8RK33DijgWs05pPz1t8gT/QDq5xiscapEFyY533uyDNYcAPCzqm+jjRgO7qDq1eqiqy
1xCZHGvmVaEkRzXEvPgGOg4R53ByYDtQ3DNcNcrYELSjZYRGpmWEqiwcrTwXL9LI+BIqaUPCT6rv
YJWlKOcKTMLEd7WxGiPR+cZsmrCbcWZuBojViCQj6YLK6Gcl9dl7lkAG/2aoFqYE7SKD5sKEHZqb
jWHLiaf70ZTWBWZaHGMaIqQM8EEYLzKGdYEl4PrQH1B9UhReSXb7NU7zxJRnj/pQGYwb7pmQKFka
VggeSpSwfb5rRgLpg4DZMu/mpkijW5NG6jlIYauEU+TlN3NQCQ5/XhkvkyCKd98VFsY9aCj4lVi0
cIF8pYg+ZS+M90527yOP0fWlP0HyTkRH7YokgqSY3AMUWX2dR8AAkydtpi79IpYm0bMD2y3ZraAX
xTwPTolPAKQ5ETVDzscU6V40ZMioG4IdZZFKqbwLAn2vB9OEKpvHYYnazANaFxsCIes2Omy60wOQ
3VtIlOoohFHU+D7scjavqgZUtkL1OjcVSrlWbBDUAfOgYxD+Oj57J5UpXJIZarU7MUhD5mkT7uFx
r5nBA5mbhVAMFcYDNPMIJWKWAE6LXm8KvMtBo2BGW/uJJ5KSHJ/AGLaEdSIaKPc1ITfA94K0D3Fn
q1yh26uxlt/2OZhjgW6Zq7olRzzHyInxo7rfdymocuIwL/bEwKmgw2b3UsTT29mT1s8BmGjaITnd
TWgxAQ+R2iSABQlSPaDs9IR3MJnOUlNPWxBAIT8AH1HaQ1ZHsW59oAhx1nTzyFwwrQhP3aZ3/QZk
cAgyfh2y2Qvyodewkno+vcYQbs9s5isMHWGfgob7Zt+HJvVVobJ9VvBeSfAOsWZyQiIdCbXlb2Oc
2B2M/mBdvOhjQrBPQIc/gLXUXlZOHnGb7pA+B9WbUYG+0t51+IRj/TM91FxZAGeOgMVfBEz9HGMB
JbA1JErsUGWV0XW7k1RLPlUYw8sZjk1m9jdI9DHvRdkAykKRtN+wJ2GYLWxsgV9SA3FkAPYRghk7
QpyNUzvnnIYiW1xDXl2S1zn/Mcx68kGj6IEnjOALPHK6/JLo2Sh4ktbGkMRnH3cPOuvAlqbgoYi6
QBRJidtYaBqkMCZ9CYtaLCSF4F84S84DTuUaCTFWQsB1kBcYZux8bEwJKgtR+b+zj6ppSS6vc6bd
dLVIb9IjMoA5PXAuYn3TriXfg/uQrmBJhqR6uG4Ba7vGtAdXVjimdt7pRlrKoK8fCpENrIpYuw02
vXPQ6W+/LgI+wLRT036kUJ8RFT/ZXJrACk/+U4tak4YsXtolMN1yGjpbhrJEiCWGggVJjYn79rDm
nbu0pHciagddltX9CGtX2t05DYmmvSmozCTkNDiBtqC2uqe1xGE5EsA0VM5TzraTDX8hJjIkF+fm
QKnzBd+jXNCbP21L4jy8U5btYD08eC1kPA6K6VRGEwgJUPB4uiCBHkpdNPUac26f8XEqwU7w8HOg
sAj1zN4NWpoCakvyNhfhdl4jmhXqviSC0J/lfKV4ARkHPvYWW5pZeQeMiHZukzahbUx3Dfj1SFOw
jt7c5EZyAT8cI6beZd7+b4/ZkjXQso1sIUb51d0DeUnKCBQno2etV2573JaeIwcRjB9fZoZxTa6K
m42j5RVPCoIxNMr4Kb5tgkNt+k96ZIKdVNTYbCaELEi92kwUmGEPYXo/Q6CsnyV+EaIK2nA3BvCm
A9K/iwdOj3XPaP1zK7YKAPAEAxKPTgex/cgmA4U41y38JWlLQxrBnaDBMUhlAmvYmmgZuTWFUWgT
G4vS2rIzYU/XeAlW94MgYI/ZBuHXLlMpKk8rDjCiE0iEDUZJtkMe1Nszj92vuTTqGKznkU32DfdJ
s4kAaaF793e+eZryEOcUmwUeGeYW2oCXtZlA+1aKc5pYymcBCzzCehrbUMtsuBDkZENaQmSqV5XX
dfTrKwYy3XFBQMlp/BMUIEs7b3QjhYjuQf980GQPeFE0MKS2vFFwA/AJTilHXcEYCB6q6O7aiqoL
iKHAdp1ewfS0BPPMfPSoj5hPyK+KGwqZveUdo6/HpmF0p087uljeLRG88yMu4MF8Efp4nLkGSp2C
zhb2EnTBQsYUZxCPHHnSSZoUUGO/CbHl6l1AVc4egscE6zh2v1G/DwEOiGyKNG2MbFxk9Eza40Si
LH6RYie3Ua+7XyIaWLBoel4jsCzyMM7OY1yEWEA4jMEwh7Tg3VFv8SQguKQcshRsnHei2WSzp8Kk
1asGMBriNohbrbfhyolrIFHAbOWE/n6vraQCPKy0Llg/Gw6KMtC8yCD+oZEISZQKQGQQMVlOODxT
UTW8OxYvlAem9hpJQZvGqogr0cj26TQQ/KQu3Hcp+uiY7b3slzLGmTwpQExBrWteRhMEKXFGtDcO
k1Zp4M77vAx+hxGuyZ4+FfqalObEERGiK/LOLJXyBWR0CZhJ7osGiNVZehgJ9ITjUIxZu7X07ggM
ynsGmHitEkRzSPiQ+pXchr5/M6U/Gkz7zDwjOUJV+B0kSRMxplKMFuTSdlUXlWHJ1aG6O3XPhAYv
YAWSJd4iiYArSLDolzNkSq8OGQ7GGmT/3pACiLipkmcB5wTc1aETzH7eWp5oKnNeSpq1gPYKPxxi
guru+G3BLtLjWB+glNR+iCcDM4wEKqAN+wekXtcCvQKGEZ+kM48CrbQj0jfbgZZ8+OxRRDIq0/Ky
DuYepeTuFInYI3TkLAGg8tO23Fp+mXBAVBCAh0RGxzdWBb0NBAZm6NuhLUh6rLSrVVsw8wRwhkTi
Gy1VUBipwA70vnbYlgwKYJSPJWKjPCHCo8Wy8dAlZSpCePiSVsqcwt0uiydMXZpecp3lilcJa8pX
xBgkFyY7XU2ItzT6+ftBClIsYcOppRMmbhwkuiz/4jet6Aa7jkeKZrzitDwgdAu4XiQnsqLaXGhl
ECXUqYdQGD/3cBjJMYU7Cms5Sc5/CKqmPqANbwwMwWmG9FAlh9c88dRhnQrsSDOxIIfvet0/TT1X
w53qomfXDZWPkzrdJEGVt2HCrS8gSNrT44iKN8pYMKBBJsyHBXe5BghGSJGTgFMuObiUIi3rTppG
+EO03rZN1CcVYQZpegEOYOoxpiO6OsDhuu3uHGSsbNfq/xKpXIxXsgzBGyaeKJZoWtAiqKMjwaN9
gGxrXeEDysSJEUkF6hBzupyzwAh0Qp4uJtgsnm0c/b8gSCk+nj5+1oTtItQp3F0SAkYPOtjPECEC
NAOkoFh3ZtQMKfVWoEWx23DmNtUB7RWjl0vi/6KlSWwVd0RkeaVs5JG/BXdJaBfQaGo7n+GTJcuf
0V6RX9nybp123+ibc/23E6LkhoK1lv4qn/Y4ay9gP8MMsfam0+lmgvEoVs1uRRYXoHIKXl95iDXL
STTJeZDS3Z9eTiyvaZuhBSrcpg3R6BKR0YHta6xMlFxnrTFJpZTcKUxcm/bGq08qxVQq/byITrTT
bc5nIAvfGVCZcpj+vNkTpVDrE++GVAgqIjB79ieOrXI2J6/2GPP3jsFhAgHoQ+7E7vV15yNeAWvY
KkDHRlfaSGwZqBE1ktCsPts8rYiNCSgJyMvbJIwzFAX75WXLseGXD0VhbKT3DZAXSTaxmeXVe61S
/zmWlCXejhFpE8cuUNp2NF7OjkuQW05b4TdxmewdyDY20X9QCKxQh9DhOhzlYsxEWuQCDnC8sTtv
E3GPt5G9BpFLaVc5mAlZkgZ2sDLj4l6YMjATKlA2jMQhzY0JpbNUwixpJtgt1JRIZBezrf2nD034
iBRj4AMEXCYVrdZYWF55AZOZgxUQ8YkVD7k8OJhAEpRbtAPVZ8ink35CAVyaxZgJjebgFrWGrwhu
QMrxr4u/L/AkRaqUxS9HGpRxBlTHg1xMX3Y97C7FWf4y4igS3Zb8JH3aQgbP5IiiXMQJWthYrxVG
dmJM8kC7pGOLe0h8DXZfGOeb4VS8ZMhcNQpAfrbgQjCsIFeyC+lvcMlvHhvuYLwn57w01l1oUCoi
IbaTUFRkUd3NsT7nXHULRhxArYi+PesCts4K4k9eD3YTOR03vQ9utyyEJfIaO7UEd4yBmqYNtFmA
0zmyoQwITrkXbeS8TthjhKmfc4rSjPrj4KzPLqutxw5ASoe1oE4u2IPcKnX3L1ATeYguAnhRB0/n
hBipJnguZPZUjJBnqJpxkJaThAALhCdNONyESKB537Ja2VTzV8a2asfZYQlf2orAkKnq/YqwAkAQ
77vEmM6IvuyQ+W9ullDpX9GhZ/yQjfkZNjl36gSA/OaDAMphyfo8/e8ecKJgoOLRf84FLWT/hL9K
ijFFyTYY3fNbrCJ6vPLVuWAXZFsE+n3AlQiSrM84xkgD1cIkgDaf3BzL4jcvmTNNgiw1DGUxraQ0
UDkn2u8Vth06QCo3R6bNwt/ZESRpphx3oNdbz6fCruAxC1WVukVm8N70OWS0693pfsetvSuOVH4u
WDWk7odFKpzQZjEThnJPHrdm0hh2Lk3u4RE4kFfUXuS0efY0ofRerRnWB1um2vMPLMmLvfmsP++M
bYUnkrTRsUiEaezReD0y3wK4LINaRDMgIv5R6MdSetI72Ep/s0bKpjsgY76tjzJuh7z1R6SsQV92
vigesDMynM0UcZ9VI+2Gu4eaEG0pGkfV37g2glGE70zXwFGX77PWw8qqosBrdfFEGsvQ7466+o9G
ONFfREgRXcbjVF4kMoWOjyO2uKW9M5JutJrgkiiv/VYDx1qGQCGkDDgMVabD0952z1PICvB63w6g
+5QEmJEVtphke0wAkdFuCXrYKvL+Kc65nL99fJmQq/SZefkU6FaWDo8FfOqGq3ITgOb5tBO6igic
QeUAJoVOTGtSCziVwTAZQrw5n/DIQNEeHVJR8sJQsy8NH6aJZC7DvXs8b6AgDoi5GNuBlC+c7MVv
IpvFkFDpvBw2jSQvjwlIAAD4lV+pYb6rUVA36AcR8xhlWIm17GdFbsNaTi53CnjkzkCHpkcYNWJn
dFeExo8PMnvDb9PVAp2mqLONyWphKT6YKQZw5TFgzwr2dJY+KcSmFj/K4n/4T6jfMv3JNAxUZDgB
e+IG64qBFC3ARyDh1V8r9f67oH2DcAnexcf5+6JguKAw6G7Hcp493X3wdVue+7bhzVgdTGdUw/nw
5+uKl+bdq8FiFO4JV8ONo7MVwyzmd+4Nq2P6FYnHyW4/V6ev82Yiiba7GemIPrm3G1rN3n10OqeQ
Wq0DEr7p194jAXx2KhvxNiTguSzwdO4fDpd1ZHCgghx/v3uP+GiXlVW3vqMbffxX1vaYBqqmqCJ/
m8Ntw26g+sVkE1iW6V+7SC5jWa6eD+dUT5p9owmr7RPCnOGxo/+MVqBbKZRlGhBJG5yJh6CxCM1v
8MHd9jn87oObtE+dsyP2nzLY0NTQh3g2XOyXm/Ybrr1q+VfSA8v8iklcE3KjoAKapx3DzZXZB8Km
rnZYU+6cM33iRn3AIdXUnLMZ0SLGwYhZ4LaalNOz1SwhNaPP68MdZmATprSMgZvMjPUPU8gVTwXx
fkwFv0mxJQfgasJMRESkJh27DvR13m97SPMcfTz09ys6wjRWruqRipVzHc4q6d7JxX7XY23JamHD
NrgdefMiWLl1yjZx4+h852eyNG6OCSRF6Sfe8wwvgDfAu+OD+e+dzURR68EAEY460Q1nInZGnW87
sO75+x09/t+8zoHSZb2YGNLxhxzwHTY077rSakTlt/tq2p9j9nwPDBqa59XjOdcbThMCOBPL27TJ
ta0eH+9dG7ZgRqCh03GfUE7QoJrsDl7t410MoBLGlLc3z0Sis2/87dMS5s/dQ0WjUfkH5i1XlG2b
0q/fvH0fQaQWVLzk8rL3EI6B53GdMUN9h3DIpWZXCNncPWQcPw2cwuw3Yof9DRhwc/yOIQu0fNr5
1493H6N6gmQ7WishBAlMLOK99kcCRtsV5f+JgTZQVLaTQx8AsQ5tHZf2Q8ZvdIzUvOLIjimkf3tG
FYMl736zdGpvt3Gevt7ureFcETQ247Ljbt4kxuYubi3wmz1EpRlujPFt7z7jDZ2SW2h87cuXSdiv
3TysP6ZpmW/SfoTBdgtwRNaQViWNb7c6eA1kAahTquBztbmEshk8iTJ3VHOczQVJueh6dd9X92H4
tU8XpdFvw92RaLbDsmY3q4AlQ3bcJ2jQi16gnuafzQErCzSJZAaZYsYE2oKr8laeyKD4nJWkbpoY
WkHw2NOGDVNy0uplG6s64n8ve/fuaRxetQezVh45VKLpKS/7QOv8IWAsvos7v/aKWtF1fmfrEwAa
znEuEi2AYDIyBPZBrm/7OhoxoU7IYPCmDx3lzhuqhB1ZcE0cEocICZnyav+kVFs4BcN4H99mWI/p
HNcsbKmIeIZCQnlxF5fgUg7ef4d3r9hxo+rUN24O4tKd0bV+5YeNyaVN7OMFNjeBtg3f+J/zuEVC
s4G0CJN+NbouBGVFTC+f0QaE+0q/8aWpZiOSe4O9xT7gXz3eg28Zn0p3/xhr1+4WdWrnkD467ufV
+ynFdg7R9zi4tMPt15O70BSMGn6XVXgf8w6uqMjZBw3lJdhOb/TWtmF4vXXPO/9cOZ2rixv36tpw
WbkVy4z5t00ARMEGWrGvNwHKsj8q+hZ2qWKBYDLfhIDIK0Wqvms0nPRYOY02L6O1nwH7wocjVycr
2DHujDkq4xcRYi5aVm0Cpi/2jnYcXDvd27db8/lOum5t5swkGzm34IiSD9GGYEi6p1cjKeEXF8nm
D31+t2TXv/rGpOZriH05pe6UT1As/WC/Wt4RmRm9Pj00mdEKWEbo5F19VjDR6CvGhKmJEsN9fNyG
BzNsHgZHHfk90WPd7Wftjvvd+h1UEWu23mCJj3fP9LCf1UvmzKxXK94Z40t9eH/3jY67qFDqGDVq
NI+NU1RNW2fvhKZfx3kibXeMzuek+Uifx9GDUmYb3inI9UhrOJ0F52ZvcXAuB++8m12B1g+H7Htz
Glt/kZ1bXufB1GbwatvXnfM62/9IOq/lVpEtDD8RVeRwSxbKWdaNyrJsQCgQBEI8/Xy9p2bOmT0e
W5ag6V7rX3/I6uDzDkpcjUFQ+stJPpifiK3txFavvWedMVEa31SnKQ7s2OPjIQ6Mbs2KctUOOKAl
HU8lkcg6J7js54+fGuf409Jw4gzZKOOtfKqWkNPaR6CFeKNXnuFETC2ry8vAv+gVVGpk4hv7CnQs
Re4oijFgVIQvWvJpEO7a6TLFR7ShhXrjx4hsL2EgglWW6hJjoGJ9zrk+YAzj4eNv338fOgMTf1rV
NMkavZxyUXsaWU4wToetbMOxQeefh+jlMDjm+V1LiyyAkJVSQAemkK1QZjd5eKHYKeuj06LR9q0L
Qqkrgl3hRP6lWmGZ/fTtyInvmB595AC1DsNThy4HS38Y83sEPrKSuT8PZ/y08XiUot5ilePa4DXO
L5aMHUmKDPA4mPBh8kzh1tTHuEKy4CAuu9CKHT0mW0Aap243+DUK4MZzIHkhyEu0lfAo/cq9D2j4
X1eHb81zjmzM1Y4CgaIaUbekB4yZ6Jd8xtd+MgT13W+w1sd4SwoGmUyFNdsEVmzDt/UIlHvymfRq
lJmhGuJdgnWHhKkdMxPyARB9wcZ3Rtfez8u5kTgUUdcGP3L3u+wmbSpC+bJ2Anr+/Vgx1dq8SKLx
ys7ntH20x9qZNCYs+vSzK4W9rkmt+nkeXlrYa2NxQN8xwKH0IE/kNVLZ3a7sg9jCzF5eVaB0sifD
O+AwvB6vZSgOc9nXYXuYz9Gak+jEacU55Qjq0ov8c9yPDVyNQgOvTVJ53zF7npT91uX3p9m/OOc5
yQXNf5arK1lZ6WPlNkuVFRR/SRyGU/u0zNMFflrV7fiRvl9mWNDPHW7FyEh/BvZ3HAHeQcPF7t2G
zfd/5S9bQykKjddUQSQpmNJ3ma2jYN8Qm22WNDjUz3FWK5cgO/6TT837ffoNSChUPBtmDFSbjpcE
HWIPnXZLI/Wal/dGWbvOVQ+LqhZ1B7k4UyJoC68SAhlATcgSGgJB7JIC50ZHk8XVggLiNbjVV38U
2Vha79ZLZMbDr8FNWcL7mlJYXfuRved0U9i/mO0qbjPnbr2mfMJ/Igh+rznupjJ7qvgn/YM4YgEA
VwavefdV/8nV+hea1W9vQF4qp6d/Q3YLcEQZSWJWCA7KlBpEvQqp95BBRWjRQ97FP54Z9RmuUFP2
W/7mwyAS089ZQiF3XXKC0dQwuweJYmq4UbzTgaKRF1OwBkbGyi+++4b3XrecoFSSIfUceSPmeKAe
JFUEb66KlgPe9F2swmrOpYV9/0RPSH/B0covVPePiHYqziAhCBcc1bcxZRmQlL4gx5qxwhLnzOfO
8ApiBPdUOQU432FTkPheintGAtlRJ1WAO0YhZe5FkZoFWUKNcJ9TIDyiDN82TjPE4pFNrs4Ag3aL
ckZMS7W/DjdZHkqLh88miWySwy/3MiGY1iBGi2vM72jXfCh0eiweuMxIEPqpAa43tsRikDn6LODD
JtAjPRIUCoNyG9fEoBqlF5sNE3OLP1s85hkcCIbY/fSfmuoZilUU9hTYNyEt1vcFHvmsq1PjqWfy
Sc+f83t/WtHzIzj9ek5MENDT/IZPiKC/PBeU+Dg+iGvTzjkrnqzkqbLlTcm2+CKdBO+UaokIBYoa
UbASzQAplXQ8j16iz7E0FtYp+Y+ETUjr9kcKIWh0NpYnY9gOTOdssUIiltk9fABv9cdXJDaW5fXf
w36E2IBkgDNVZ8m9ohLwqJqnoPNEb20+frGQ/Rc2JCM7NLi9vCeVm3il7ajxg+Hd5T7FGTXynTYX
9yHfihCUYZcY6Hfy9k4MW30luMWiK2KxpqCTgAdsiCiJVc8Qi/8KeDs1eWTl8B8t0dFd0xacOTYG
3vW87j2rpfGmw4meROCqCSNWDCcfM2uZLkrmej2SuUr38q/35rMxPAXMTw+bxfMLTgAebo/gjvx0
cEvsYsX1JtBB/GmYorY40oL5LNLhqAWsXGVazdWY38xuQbXzr4cGhbFXFnAXi05oL6WomiAH3DQd
aJqX657x14Ecqv5pXC9ZZarLneTqM2nkE6EcxZJJ+TZxbM/ZrHKGpIse52/Hay63mK5MdflbYdqj
BRVhg8ST0/B6PEP9jIAM49vZ3QgkcV+ckCMJnQrv1oFYVBKnxy1dstlRSX72pxlZDblLl5BeqpN7
J3Jpp1UefxcXvOFJZmSJ4CIhVhXrjBsUYiswcDXwCKh4A+9XPAQt7zXoIvHtPDsTjg4Z67gN/4Qq
MrNDrlGWIsPmMvKcyXBjxCeYsERSD1ov71Od2CFvUZ0o3/XK2eFcZYafkZlFss9S8j4jlu3gXmMZ
zQvfJy6F1834trd4+7f4ve6mBpxH3lrxJS4d07O4Ea/b8ao8LClAV8yT/hRbDTySmieQr/HiA0uT
79TEexJf/WxKRHKZw+6ZxXj6DS67+nVsx2SPvEc3vqSeaOzlibjyOp2zDwAMhVcsIZVkCU8nVhYB
IyQnB1fXRMJqbaFPOvgrWD7xGHYzXrBescozsczveO5N7l/OgwX479pyqcyQO6/tlO/O8fj5z8lF
cM9zq969dyPcMsSV/GFP57yni5IBk16/ZdKO1Ll5kX5rymssksmzAe21/aaLnvfw+oyutm+QVN4s
VZ7HbPnBzdmhVPW6W3x/xTKGiBuHXZtYdQo+UiFQHAJ53D09w+HZvfHZ05A1VYye0txuo9p0neGo
1j6vK3M0tYnKEA0Kz0gu58MtUcN+R3h94Yzui9Lt39/mLVTAgkS4SltM0s/YYMG1Kns4FDGnYN/H
CTVd1u/vvrzcU2Zc3XfDJebDKFQ3FQ64TCu6ItabQ/f3ld49HHOvFY3qpmijlkQsEkiwyIDV1HoN
ETVRNLtVuwzul1Fx2t0DzWFW+IZk6T6gzoyexNzckPMGn7Lz5OLOG9nxebRir17hjyK/N2tfpXH9
UeWZqotTwgHwxgwb24XjLeBwF2NIuaaxD+RnLKXJvdgA+l2eWK1IbqqPhHeRPkM3IRgoAz+/ERNV
E437Og0hH3A0nPxLqfuoQVT0Ys8PZ/lGXunqqFDjvp8BXArIWsHxXkleip8X2KlJGFG1nzi//Wmw
jxpCxOUILOiF//J8t8M+6fXT07LeFx3sEsdz1FlHYHweXa+UqM/iL29m+dM/vX7JauJtfQEgFINv
fS0HSQih+DPvCj7nIzYA9gtLcO3JVNlW+5q3QmiOx8bGkPzxDC8waDEO8arGq5+TNDRScGn8xe5M
UAGhdB5YJL/wBn6FSBJo9zlhHgF0jVQDOku+prZkn97XW5xH3kjOqGPgiMc0rgJyaX36ZbRNf3WW
kFT7Z2HtPr0woaypz9C0oiXHPd5njoIRYxU9dN+xdw6T5Oc45S1CMVgC5IN+Qrn7gg2JOvO+Zzbj
QKvESZK5kds1cyDStAzgGTFMYR9ZCD3Y/gFTxdNM3GrcDLsfpB8lb8ZrcW/J+SND2L+3189lmBBG
HqVs0s8xYwY8HmRBTro8g4MayYlQFxMnCmad4dXs9c2XkGem0FlwvBD0u17xx5nJzBoNcnXjBilz
+8gwpaZNGzXBVfMKy0et/VlY5RQb/L/HDVD2jv7atz9zIw3qW2jBW8J7GNLUqx4BSKWRJIUa1B7a
NE4GN3O21wyEOjfdpkIC9/BLzZ3byZN92Tth1o5S/Ht4k0KB9AK7Ybdx7QJFnRIPDKqwowaC7c/s
rskzsoCSSz8Prn4F687bkC5HQVR4tzmPcvsRmFtDuc55GJzKiYKre1yum+0KtC0/UuWBui9JOsHB
2MusqVRHpRbI06KMKBm+deze/BSVXitM0zXOstDQaU5PMolUdyLPOqE5dOD5Bx3Y721hCPsmIvmI
8jraf7g6qP7xlBTxucI5HrYkceQIvc6mjnOtf8Vrlk8lnSHlv5wQtNg1+Cju+Sl715+5g8q1E/D2
d8b0KOc+u6HqdcIdaVriM4UyEoMf0tJ+SJr6F6/TOcQ3kFfGO5wTN2O2kKULimX3DrTmplgUZXEB
BIF8L6y2m3pdTdstLvZ8YxEoJs66m3fqtavMu+PB/30nKxBvQvczZeTGw+NlTHBOiNdg5dGKtcSS
7GSa3QPkvXeJZ7b/fgTTQomJ+ckCTHg2c2NSeRsBlfPaOSV9OOJChJsPWvV+T1eANG1fiaCsmjOE
KtXP0im+6k0TYIcvaGTVLexZNgynbo8LUWvPJW61CcL5PRopJSwIAQFhBndmvYN6MG5q47sBl+Fu
Js3+cn8mBJ7ywENUq39hSKwr5Aac3tvbKr+kX9jDPjvKH9hl3prnjPGHX7MRUMHRiNiSd72NAShN
/DqCjsMZ4xGPo1eIsVE+UYMwlhKjPWEldF8zvbUWiJR+wX/qiAZhizyC0K4+yPVfw8BKP7Q/Ib7+
opHBb/zvPlJ/Pj97zgCDNtv9Z+ELrfTbnu8dC+artQVF+7nie7PA85cqZ/cYO9+saL9GiqVQIvoG
bhGTeve1z70fhyWOZ3L+TnC2Z7yRL3LGNGVUvxblFSrU68TOjdZ/ddf9D7IxIMoTPriBxd2g3AJw
uMNHRGsYVF1QRFoVFVMu0FbZ9+AP6SdyVjbX2at+89bfcB/5mZXRhZnNF/OEnuv9i/fzOcX/K+CL
6Tu4UcbTCmJJJK3ItOhj6fRPVX2DfxGdMMQPjkfgH/OvRpNtgQTDHsQqVzxEFmZouzZQHMHNkNKg
THG8Jo7xOrmCsigEED0CUCbsnIPiGU0HKTkSsGS5IoqwC3NIIofnNzpPq3PPp+itJTpqLyU6dsWW
OLkRyIjsvXyHlkMk3gjCKApo3OjwoM7dR5jW7vxYrCo388JNupyP7jFZUTf2gef34TEZQqHzVXfH
ObtX5Z8bqFjuZ3d6TdDb6EHNm32TNwTvZ3dIbQ8TLj4CoQlUfSLm0gEj925fx27C3vEJDHjAd++I
rS30QZ62hHp+REnrH3nKZcxUGvFjc4th4wc6UT5jjkhWndcGw8E0x6cloZvkJBI9IDIY1cjiuMzE
pz304cdAKGD8kJohyEWCryZ71e7BfmXujlxGlRBGQDW4QFhp9XPi4P/lNlIf4ujipuQPvr0x1qHR
uid5Gn9iaGxoFzlczsJcwN+ZxzeVQuCsx6dvCHPwYdgTxFz09XPQfu47E8Fpi0qpq7HofLrV95Oo
z8cFwj5unb0v0iieq47uITRBUvl3FoFQGKcfrMur45mIoUO+OjYr4SaAoIk0TbbXO7fmI/zfjoTP
8teG/RFEkZvPbC1sEsE41ub/aBeCsLG+LHeQ9bk5a2EI2AvWDdHADK6Bi2E1QuoyFtpIne2kuHyv
d2/sQRn2omJPXcEY1TYA5TmvFKs8LTRUgWANvbGUOZQ/lnvdtMFhbPhCDgxra8dsvcXxcvCPY0iR
2fbNnApiCzT/gLE/qvVa3IwdLIrL7WDhbDth8MfR7crLlxA6kUsEUwSLR4b7I77rTwWvh7yVh/wC
dAlrZudX0Ya8VjA6Hh7cYg1cRCDlUFFKzJDpOUBqpAjUD0OhL3w0voVPlXl+rwU8wXTWZzpLJxKZ
29rXS8hIcjINtclcWEHowfloKxxtPFKf6TA649hUUEB44unCxZ2Zd0sNuYPOjxAlXd02qpc7nspn
JsvKEJYPH47foODb68xvT2sj87U0qsm4CCQHBJSTS8/oCEaSec42LywHHiekvV6FQRhggjYlB8r8
1kC7/KORu/JfOdnVviwHrcPad2XLBcFlsmIzMa+9hIFnQqPqQ6g1fZLl2LAcL8c3fLL/TODndkuv
Q71yhNJ0NmcX8vg+xBaa3vPmDyUHuI+KQdeQrlN9WnmkIT2C+rEo9s9Yjjhfpw4m5+IRstz+x5eP
XXi0QqsKlGLe4/V0PL8WiuoSHAWh67Ts+bB3j+P7zTLcbnKkgIhQ395wlpntAk2RRAgSPR/c7OFu
7sfPrxJL9KcMXBVP5Vt+nQbcOSp+JcbpWK89wk23fnwNqtuAmHCkZ94pKUdG2EQ4Yt23NIZxJXz0
n9PbvB+rX69Ex5TdXkiBhjmgp8TZGheG24K8TzB5Ol4eynOaVMkzYaLtAruj1eGV07iIHzlOmUZ4
3VwvOptTQV4rLilLsgLZnTm4ybk66/hKnD9Uqu5jbYHGJtIMCcFjbCJ8rLx61LjdomQLa9x7ZAvh
QJCF3O5Q2fPuQz3qfTbMhKdcmLJc/e78jPo9Vr+BeGM33vg17M7mguMkbrbE2olNKhh8kjUWZiL0
h+m31nod0da3gx6RMPp3ipy5xF8YiyfsWzFsK5Ld3/ApYxqb6+/zLPnmPp9n7FGwD6+gfTIwBfXj
0/srpwbPFuiRZ59z34K/LWryf0TDbPSG9UJ2HqdNO7OTh3/dvEbO+To332QZpVEe2SMbQGlabXnT
ayVuPMWXv9lTj43L/WEbJ09yVE/UwOZiF4EqPojb7fVFfSZ0MXiM8wke95WvQt0jnjZ4sc0vZJiU
BXUtJIeJsYTxOSrHGeEZp0U+VVI38+uxFDCd5GmVghW6zhPVsrOyZuRW7cXlds6b++817Mda3C1e
hM32B+nnxeUW114jaelxqb8gRdguK2c6xC2pfl7lSZwIppcHXVzHQ+QE9yi3A2Y7t5NvI0SfvuLH
udxbFIR0TjQyK6aIQR3fo2z9io3A8k5+x6gLWG5ax48xyTYLrtK2YxkiMIiMaYNwaXB/5FGPBQnK
WzfPceD3GHMvbZfahlq8CEvIwuebfw1FzMewmZt/GIEAEIyg0lopKDdreJee+4VgI08zApqrXbqa
GqF0cvPSC6upNsZaV6UOpYDI/Jc4eMeff24/2FZy8l9rn8JCT4io7UNJ8au/joTxK80raraEw4P1
80RISZW3eAYMU2IUxMI8aUkz1cKE3F+ngpF3AtMlOdgTuzvGDUIxhOYq4+gQY8Y4mXk0+G4xCtid
EQ+P2dL/vRhMxD8vgTuGJSr0M/LkUVfWbOPJFo4WbekSyvdyzDdwSCxZiljqIWtMwwZOEsNrBPzu
N5XXCHFEAnXwn2jOz5LcR7/5J94BPjpwXZGgjxFTWIhHz8cjwtLOVzOP0Fz1HuSzG+ZnRKufZqn/
JRQPgj3/NWNeDCyhJDZSWW7QvguymZaoEEIAYwViYbtfTiS8t2Ne+3DgEoo98u0dDkeeQ2GXa7nU
ALSgOKgirUGzgZnNGCfg3ZgvQtmEicg7pFJev6ItGFFEaS3cx2nFZVh9SFD/ecFMp+PleJkI3loR
ykgwmRX3vzXXEt4q35k0I4wPodpy9HGUd6QiAvZw2sK/8jgoeR1D6IcErRq4L1KnMo20EGFyC+Wo
C02EoIlJcmg/x9N7rk7pu2e78a4PxzjY4F9TY4AiRyajiS20KtZbm/QLH37RhVIBhU0VvEJtLYi/
uyrYqWjJMLVPucdS7MTDfEehyl/iHMU7RvEd1uN4yoUjORaxntAbATzMhZom9ZUvINBAWUihNBHW
+Az2IFVCcGz4nyB8CZInB76GZtH7hixQslZwq2C0LxbbjU9dQArDc2j5VzLaFnmpjwiSUCQKN1YU
tm3g3d7f3wXnVAQBdkBtyi8CN4AvJX5hHSprAxX3M/gsZUaH8NJxVB3dmTuT8k2QI/GowQfaUdqE
HGtsD8U3k5P3GO/GuhPx6jLpUP0Y7Tgt/2eI0+VH8+7b92uVv7fKe41nkzruDprwDbp6F2zLpZjQ
+RGCAm/H46N94TMFZ+0ZXJQFHDHY6q+wTaqaK32gSoITai4zdkXOENxuR/fvfyUfEAiIwnc9Aalb
y0nna4cSp1sdi5XSHxY7CBrs+A8u83qNjMcg04TJRKQBW7N+4NsucY9WFkKoiEkZeglYtlg2EP0B
LVWwiK8Ral3COCnGeLau2HT8xazoE6uerSgO6OP8Hre/Gdeca31ZXgQB2GGds8rhYPl/VFvxejYT
Lhk8un1kkhYMX5Dv+fC8wcxiF0SbLSJjmLsJPTbkfrEsqCnhfW9NwHWbJIiP3wU2L/L6K3dKcmf/
n37CbIY/rLc3puaanBi3DbUIZ0zMIu+TJmT6zx4Lr2gx2bf+faLPGVNhAKmuTe55CLfnR2RAZTMd
EqUR0f0xbKv5RaBVHbMa0PP860kWLNMRQqvIoE43p7nIlGIuLC2fG+Wv/tYPp/lzkn0b94hwsizN
uLzfM2BxEqWKr+tY9r+RH9n7gRFFEeKrABPz9MT/UVqkwtEH/4/f6+8ndkZtnK5NOGNfbxQs7xgL
GhzYcIhBq3qGUTaDfsizKQj2T0SBnhg+2KG2+649nn0gevFE3Ncx0Q5PT7XdW1JjD+grQOiBThHA
JPPpZ2BdOsYLjF0KEJOLmJVQCZDmwIS1W13jfna/BEH5XaXRFzOJ/AL4/B5pu7eYcymQKGMmTuYg
yC70CDydZrV/PSf91Te4w1/CItZB/mIRYB3lRujMRe1IDwSjEC7D7Qv24dRpPYlupv7ptcl1YYUn
wPi1TEGGBnqeu9rEHECKvQfVvO42UDCZqdR+Sd4T5ME4jW1xej1G2g9S2ifYb1T/WEwobiQ7ZCOk
2MgSHrAuvfxM0Uz9g4oSix81SmdiNzQW+qrCOG6hlYBqQuXQEiy5ybYvlC/Y511ukDbpMh7ArRCR
hZpWXprb0zbNwuLP3urHYSFhhgN9AXoVRM6QeJdhzQa4r/btONsqNJGLCvSFB0DBffnGt67/90Jj
zwEIxDKFcTOkVToSpvIoiDCrkiaOT3DEbamODXvC5WXoDKmzFHG32CR/zpB4tPhuL6EI4RnCHBa2
+sVZGEp4wzQLE4wNCn6QY9AcsJIPSb7kXftLeK3hrM18b8vNQvQCbnCOL6QC1EnQou4QVq8Itnxo
HJhU4MnHcPgscfSZC2nxYfR7FMNZ6Y/pC0qFrcgornuvXcsdanCU50vmgeZjesLFG2v214iJ4OMW
ldepzGSvS5r6CwGk8gtZSnDA8AkG6wyIFWF6Ocnihxybh4Ch6tYDv38st0mzmDH7yuFVws3MVuYP
dNDCjggvfKLuRHSMxeB9o4fJacw8/Tp7XzdE495fM9VIJHTB95E8fL1gAam0ategAGnjWGqJTmQy
+iHZ9gP33UhkPar5r4NfFhCAQnRGtvptaiMdmfID7hMw/GjQ/RurkjYYusepGtvNryVzG5CGfKYn
MJjPY9GwkVUjh9Kp23b22cY7eGijYtVttPAxEgv0ERTf5aQGIFDcK66MWvQiwomUCx4ZdmqaEhYJ
8fD2MsuS2yc6YYuAWSiE85ro0h9atVM9yTPvnTRA1c6+zQi+Vr2B1Kmf4WK9k/rq36wJduLQ0wd4
dAZjtEe5bezNjay2bikpaxkPitNheE6tKi7JNwbqZgBF2i303FwK3qjf5y3u32ujToY2fhWAshl2
+7Tmnw+AJS3HK/NVTjkw6lAiWudkT+rPL40eiBEu3PRK0rx/BTZ0MipP3uGc1gUXbryIbSXBD2E3
hCz9Di7N7CRNOgeN4YtGG6gIirisEwy/0Kccwtms/+LJHF+nb3VrdXH2jlXyW2m25ny2exVAlTWY
eXRSXMCH/bsB6RhtQo7q6x3Jt7gMzwrj3gFjhNaDHPViDpUB30P1jZ7nwkw0K9DJYQneVcRjd1Lj
JXMH+E2E05ndsdCj7gr+UUb6dYkuwlxhHRnDNMx9YvbKLdrlfgrzITJ2SWcipo1w7h38ezvTFFbC
sbJDaoD7Exuy+IXJe4n/Bv0Xj2g1r5qp6oy6lbmH3U1FN/zKL4bz3S84LWTTV+szrckhfqLAQFwd
MwnZvH6I5MF63ahHKT0qJA0jAF8DZFCfM4KsKyXBivwJcYwvPYf4pmHkPtYpV6tmwrhKPVoqsmsS
rUHKbILh7BEpU05bgS0YzgkqqGfNOz2w+rAxuOkuJhoZeTAQUo2Ix6tLk3/jpBMIwHv6fIe2vKrp
XY1ZboxqBnMYg5sz6kTeJsC8Uvv2X3nJOUMvn++PPG8Fr96TzopLdCk0O1DGOXk4TzpAFjx8gV98
7rvwBf7Yv8bvD5A5kIBWr0cFHUNcz7v1B+G5+xyoIh/6pDdoSBkHQOWic0OvWCTG/HVKbASdoC9/
qe0Ti5vfYhmOzCfE7gQQUsx8euH0bg7upWOP75ZFu/j0k7vBSI/N37o8JJe1v9MK5joVhg0YQ5g/
jQLalb4mJRPQ+85y37Sd8PVa90kqhj3N21DsITDvT/CexYb8z/UAFs/jmPYmAQckEGLooRONuLxu
wVgY/qV7ZZ1NLPYuxe8P6mv1EaNiQNoIijzwJh9EJYTJcdsaeNKMqu+w070bh74Wjrh6jTau4L9I
3iB5jFMyGLDnzUg6D5vzLfePveoXHZNqhpNvVrGHHUVeJI86Vpecy/fr4a6HqsZoG7eCu28p/q3D
sbSi66AyQB0T2+PHzuxxi0skKt5X0pO5uu3t2Y1w9BqnOS8lwvoZkNxHTJwUtDDk13oRWpiPMfZi
DQJ3SVRzV1CAhX3ewuE2yvA+7Pps5BSXtg0ebC5/bvtDs6tr/p4arX1VPsHT6XPewxLiNGUdD3P+
cH372vRmuRXqOQmKXyQFvUsA8CZNZDUs+tFQxqbpbfgXBDAb2u/ULbZXIbTwoB+qWjDcx5blcUGS
jpoSXL/hUhMjVO5QGOBQx0B6ivbFaBChK/r0VQYf3bdeM0ugnZr7UAJtcPU131q9xzUmrPiWA+wO
YZ6O0fQzT9dBtcvl5DXEz4n6M9PefieRqsHMHrJpxzH1WQtXb08rt9d3kOqxo/v8QSDK7ecHLK+V
OEn3KRIXkkgErd+N+zxpTzhZl6tm2F9f4Y0mbXe7jaTIBLVEfsu1uWsUsqAK6dRqQzLn2fQLTxtb
kO2KccaD+ly1AtlQnqOaqanidc5GslwFstwjVhCIPP2WaggxQuapc2M5MW7rx/OP2f7grBV5yvJr
P+Fth+HxDymDjHpIHTFHN/g72Cnii6LDkx01p2mFN4o5rqqpdFqoiLjscqO/x2oTvAICGGcVFaC3
eB+cIlEyzwDxcQQAopLGWiBdR5JoJVIJLZOA6q7xqmkG+RPu+IOWyoO1m2OROCpOnLZa9DnqlSuG
FY5FyIZ7MxOHR9rpJ9z5EVuHVSLFHVW/o/uyI2i11r36654ofKe/6S4jbfycAu0YjnvTRtn5ht1J
cWLsgUHGXiP+0N61V/+t++/r2OK+XYPmLRAbdT2h9PlOL6VoCdgL6ltQAgqDlhJgm+M57zUU4LbH
yTo9hepoQBHyiGUlNBg5cw8iuwg2z8p9gd3umydGrS3SiG2/XJgMQZUlY68Be/oaicCfdlRKESbZ
gmxXG7oKaynpIgzZqkMcTVIr5v97Gg9YI400b3UP97YUaFSQ1tFAfK5fprxKCVnMgISp+8MkhcST
ESTx9lFsiMx2M+fAmsLJGEz/2m4dx0uhi2pzrXGjAbHh7vXXd9+sMTwicJJvJkq+V65Jh0EOVcf1
AJ+3FcVz/FmYFN6LFKJc+pU1nPX5QtKjMg/Z1otfpBAdT+SvCU6orXui5N4eGdo1ApGnDy5mHNXr
1atOU7o5TSynqPl5/tQpP5WBHIO7XWcNXR+BCUAWo8cZ3hkSfShLTLvJja2O5bm8TZXT+GGHDbG7
m32PcSF44QyWjV7OzWKSL07M4Ls8yNuodGY9fYJX4EHMGkN4PbemNbC+4uubBsVfCrlShsMC+mVK
jN+ZCuqJo9KUQdLQYuOZqN2IW3sa9eONyOIG0X6MOto5fVqdwARroBzdb2jaiASRGC/OCmPxRh/B
b9UIolQ3KsxsJ3mVPxU10Fv9IzTUjsAEubjcFv1irPLpqpqW8HuhsiVpcF0/qfgt4OwTdDj8dtFb
dOMJwQ/6j2yPDG7+AlqzAoY3LJD0N+GnifMuGspxe4pO1VzbDbsS70R4zzbkWI/Kr+1g0EAuInw7
bxPpE4idcXIHqKbaawJ5XjQJZpc8vvaBB8SqF+Y9lO4IstgOPfYgtkG4PO1Ajehmq9uKQYQZSxnD
l9fv++X6VfyxQsJuTiCFbehQkWqLcev1dUBmMfwOjktKbiJd7ipTY/htMJmCPkogekJwRSaJivy5
b5Lx68CpdNiN1/XvaSVIpLSSPHYehJDF8Y2l7Ts4dIepAf8Cb4jOGlEtcYNhmmHSDTGeI01ZngiH
bmJAwE8xyjhMNyU9u2sdOtr01WbzWLML6QuTcFYUXG9vxIs1nK/+x5pVEGw/NOyI2/zpa3JTkVyG
zKzur4l98x3Itl4nEdnKri0tijUE3z/KVIZp8d+WqbuMBc7wRVllCWMsIPQJNCeGkocDxZbfffUL
hLCZRDeqLIbH5CR7Nwkm2MzGwVfybTVA+CLkuQinCyOi1LAtUceUB6nyqQfL07SmzRk55ZKJMdVu
Jk2VJtAHXOQmNB9dWMyIpQGru1FQJH4J4o8y09hgc79+/drjz4SbSb91m1E0vG/hux6x1VTPuc2I
BkaoGlahd/uVmvny9kv2s0fyB/BZ/6VrUR06cfonWx4NNqgjhs114GxzKVRNPEZAUz146LRE48+o
tn0z87PYq3f45BAYucpJD56woTN/yiccJSWcvfVjhy1TNTppQXOYIAa8f8Ia4RHdSQkBGgdWj8uM
1y4ZV2OdgSKUi8sD2Y8ItMbCuRd5UehAy4kwq47fc+SZ4M4SeoJ4rI1IOsBLg8bSLJO7OUVjh89M
76F+YE7JsRuokLWFcn1bgkAVc4R5jwKWNOxuIrm39Kf6+fn5LfDCh/fkX/v4mo26Lea7cgkM2djH
ConMEL3KlZXF9RHjUdPYWte/q3bIEDV/DWhC7Du1HOlBIfxIDNsxQ0SLqEE8cuaWM+Pkle3ItkZ5
P5adbx2YgJ1BTq5/XCrB3Jtcd2S4Bvev4DSv9yLLuPOiADfDp++Z51scSMtJ0aJc0A82H0iFgOzv
7fmbfM+/FDNXzXOj59utGDegIn/gRYfHSDaIVPWEbnsyYCKG7UW+CLSdLnNKxNAl3nN+g/s87KE1
4G+AxpFZIiQjnO6n53DEfhUSDjcFSUR/9x5rD1yYlnfJ69IRDOOsDPVmnM8JsWJlWfzsUo2JK8GX
i+Jx4n2DMvIjjt/s2Tk+n/9Dn0jCY7X7HnT9glkBeA1cvnW8xnxwpuLQEaNYQcZGzMq2xsoQZWuE
1SYvD+a+hnWNZsB7IZmEZGOhOv21zHAwQ2dgzx+Vj0Rm4AKbKAPqG+BA3fbGac3F0S3cpYmrr2C7
euZKGfGs0YwxFljJe/jnS/ZoMM2kPG75hs/k6rCPCjC1xF7nc76f8yyUZwrCghdWLTzioik5mAmE
QXs3lP65X8/LzR3LcvbPHwTwa0xJl86GNz1g/vh2x4dpWF+cA0NXflKNxgiUzWB8303H6oolz2CF
6wYRG9brPg3HOCFP/CkDWOziObjJ24K5lPBrk+ceTwIfGsdrD4UargfQiZvuVXq16X8kndmyosgW
hp/ICBQRuGUG53m4IXSrgCiDDKJP319WR5/u6lNd2wHIzLX+9Q/Wb80UesAKpkcwZq+Y+RsOW2eT
wY82jel9gO4/FolzEeyhHnxF5GNIcCbZX3+tIeIEaKxARcYwDh8KVrcATdJyOBXO5cMH0zHVRmvZ
Mxg6orikv5mSE4Ep7sesP15zQdicujVj315KntDlzeazRUN5h1zIz5JkWZlrNtEgvOBMrBlrMuYx
yF54BdHSun83IxWrv+cNO5MxmIVilvjzj1OJNUhj+SFXokZpie0CfoBzxkAAOLysv/QGl5hQVwSl
iGPjJQ34nRjq0O7YXsdl7AxWnNHHa479HRESjPrBhEARPxBH8Ei6iDmXx1QHhzBM7iiHUxONIl+O
W48FzRFf1cBku7/G2FDhZQHs7sYnDdm/UcgO2hI1tV+Q39AwRus7jKQVHklrIJJ1UuIXhk/7WOUh
WmGl4l7VI86YDGWgzS8buwNCF3zJ9frewMrAUVW4Rov40Szh43x1523eA2Q8+GUonkowm7U9Uibw
dP/z17iiEVs9eXLI4BAnNEpRetKu/eeyivFU4Sagdqbug9h7eH+EVC2utnpMQZQYGV34lGvAapTL
sxD2OsxQH2dsiCD/JKDAHB1maMgYUJ7OU4ul6UN07O3EPcBEE7T7/lg2uoNp3DXelsz51jzwvM9d
Wy2FV4AkPN5xAhc3kFKWlyB8kaEI3hcRw0BhPwyIfecX4QuPbyg8KgprYYxQLBmjQYJDDBNAOiP3
xTKRfwpVy4cUAMxaxYQQWFT3xfBLxREe3xeiIP8dGT0VCxk4rPwZplpjfcREU0GYDwyffidYHvcy
R7Ve2kbn5+KbsHzkEuk+F/6E5jN1I305uORzXaTfxmDz95wOwAZTGL6xIb2O+AZ8GFSRwwt6kNEF
xdSUQdRzy6CTIdfbVDajwRzzk0czBXPSUKUZXUs2zVIdWmSmUwegIcekmIf7X3rd+rFdVsDIUDlw
8IsdVHlAVpqZSltaXvZu7Y2Yz1D/8XsZ6uMOKSQoaOS5F/wlxv88+Yn13aP+rbcIxIaMbNNowhp7
aTy2DAkBe6xlvwt+H4JTGHoh7qLvt7z6YV2pQTH7lPB3eRvbVGFFKht1t+WKBIhKoOnAsAJmZqJJ
nvaan4R9w4Paki0D3M3z1YOnzS1WqABZQUakbPvvc6gZEsz3QNHND5/XwMkyml955jFW+/dt7jTG
fIb5Uj7GmC0I6hIA+ZpWqeNbrdUPBpvOD0Eiw1rFG9GRzQOGwx/gfk+Y+g09VA6NLYWsiHqpQy1f
M/1ASUfjhiMlPZRgRGGhjgGGSMz+IMJTUB1At48csrPRbjDhEtdPpFtz/VdrsfPxvCI+tZ5Cnj/o
mcWJXEvBlyK+Dg7293IXSXkUx1sh+sBdEK5m0ZDAAZSE1OERDEobUROoG5AFYzq8l6FekwUFzywP
mIMmsL7fLLN0Wqmbisp3ZOM4s9xlCkZztrzB0UTlWM1rqB4frpvXKO69Gl9ln7o0XuB7tvqC6T8E
0ecxfYo/EwiIIRC7mfAFVSyqT7HB2zvphIxJZipx5YQXs2Ix1Jcz/hiDfluDWZI4bLSxLdTZbK7f
8QcrkQQjOx707S4PIQzsyhz/GAKtlhbe017Ahu5tZybtxRGxj+0xsPWuIdgmpHHxvg0Ac28CPvfr
Q3jkOc6ySV4vNDsPMUGTJSzxWHdK63/2LH02EiEyZvCBD6BCn86HXSrKIrIGYqN6R1dl0QfeHbqK
X45B8MU3ICe27kMNANLEmzPkXHJL/Sj7yejfDoNZKBMTwJc1JgmwwxhRcH0QtHOD6AZreBf+wCNT
Tip8GeWc9hvLZwXMBAotTYvEAYrXmlA/L/G9/UcRAxrgx9znOSPYZpYczxg6hZBuTDbxpYJENuea
koKwEHaTU4+URQLp0zdcT0SlGS9IWtKPGozicG8vgKYw0+ybJoK+u9Jj8+SZZC30oeGLtIC3K1DH
6nJnVkGdxAXKeFKf/L3sWTQm+PIirjSFVY1h8WhA5sCtksFgyfmLGpMlVwx89HahL5+fv7OOAvaz
QhSUtZMHSZHmtjbXTAnN5XMr9qx6tkzZJzxtj8YfaA0Chx57SWNs+7IbK8yIVWiCzD2EFpQJPY7+
hJp/V29MnG3pNM7Hcbusic7QyrXU3zI5xNN93xi7N7a0poJeYPqPE/jBVXeAvTMhU+FC2E5pCqy7
/kKMzqwi5LAGaKe/pPloseCtuAgROwLz0YhTOVf84pSnR7YHINjihPGAgu5+NIv7khkx9YDjr1mv
BaLGKYNX4APCnjg4CCGt1lXfGLZoh5wSoRowFfTo136IHGfC3LT3ZfBaBKNxdipLsH1tzGu1FBzJ
nGMGJ5AvgbvT5KL6mWtWkhBsVsChaHMn7Cq6SyuOexCJgMgPMSt8brWVcuSrpJrDbjeYkR3FNQCx
hkAh+ensuUEhDy+AjT2yWnzur2Qlz2pfc4UpVBokZ2xgltqSpNsYzuHLhuRC6l++e52T1WtVzdpr
OYJf+k0QpbM/2q2fQdNIkJgYIDZMX0qG6njhHsrKKGr7UWM1gL8Byc70zXD9wfQ/pRlh4APFDQPk
gzq0056doPqRzeztP8IprE0eeqO+KLP4MtpoEwkKTOOkHC1nwBZt3aC+hhIW/AL+y1A0ejuVSxCO
aVpgUKO5y3aYdY4fl/4bGEdB9k7eh/W4xHvd/F51MFgUS0h+YJ4I+Xfkgq5k/3DAeP50CpSipGNH
Xn5OzzLNNEQpqh9rtCpg6Xr4Ds2b+4vPPIIrW6njHH8/pB2woyiyXzaX64mSaVPdhz+sk9X5kIQq
2Srmfa8d60RyQniHbM+TDcEvnTYP+4P3MN94G6FavoHIc7atk5MvDa3VcPHXwPXawV2b73unbCcv
i526LK2RgL/Quxs/GEYpDLjE/ct9PCi8hjr8uQKntWnMfCiDc9hsVnQCuIxsIRfgq3VGuQXj9XGC
l6IA5h0KfoZE2u62IlDaSBCMIJXIjpjxyMGvtrOF7Hxoi0ghhl8M/xm2N7ydK0cLp0VoqlbWd2D1
yjUraDCjZpwqLayhf05jJcRlkkonaDkWDDYY/RGkbH1gYZEVdNB2lwoyM1G/d0F6jn0oT9EFtyhx
BlUYxkDVoizn9JWMJWUiNVWPzYfjhkwZF5+mp8UoEyDiL5tk5VLwu0FkN8Aoprabk28OQHI6hTta
FLMYmtni5FTLDXR01vLUX6im2zjtnbwMDd8+choX3+tNR3IL1MjFCi2/BUt2eGQBXRF5LKEkXDYM
nRLjO4Wauz5Ygr9+mZ7I8RW0NA4kSGcwmQ7Tees7038JRWOAhKtIRXqeaM2okC0K1PuVIOpxuhME
IS0NYOUxkhXinsEy49je5Jcr5yS1sfgHZZA4bvFbxEVjzdmcTdn/exPtZyxpoD+RQVIEByQFxH7M
O8GrqY98GjqtK1U+9Jryzj/wxPJIliCPw7zu8i8uV9NDH+4ZyibS0sdX/B2oMpko78iwF0HgTJrZ
KJznZ40YAMwKJQ+M1BVkDC5zmiA9GtqbGL6IZG2Ei1OyZHbix1ZIuj1GPPW4Z35JkuVEtZrH7N9k
AYjiwvaieN3Q49cDF2TzQy+HeyTgLVa6cBprM3+NdylTBQNEbLQqn9OQHnqMoTSbe3Q/AIExZqp2
J25ou0jHsNz9zjB8YT22urUXoufKKWg+bSpoHFYPPVP6mEx8uJjHFncA5zkGkLRWjBPYVJ7GyPpL
XFKh9z2zt1r54SIC56+mVWdsfryG9kAWMvLf3u17/UGUsB+NUxsTTYAfaEws1dTNFQNmqMYwraci
yMVXgHLFk/HcnE4vm41lvVFbZ8P4IPVK4wQdmsrMeCL4Yszocn31ufaxMLbiKQCSA+ZE7GXunAMX
vVqd+kiGQrhY34BBN5NWxr3Wm4gH47PcyVdMXWGeUF5T14yRK1cXptKEZMlC8cWZ524A4bgpgM18
M8lYdR5V/z6fxsx7uoLP2zEzyU31Me/6JjsDs9PQ9P1nM+vv2Y0hWfOjzB0i25lnR7iJOBayxLHd
w7rGQWriAyvPTn0rDzZyH341gJ8tqKPoElBsQUDldlTsLuIvXbwhWWjvRXYl+U1zufHhiQHr1OEV
5qxPg7uoGjf42MyluZNKxmeCPS0W3unChJGpLWRTaxdPPKCSvrmTZtAo2YBgQLMDLE4aa/4SYy/F
mN9olnMe3AOxWj2sm43pRR0jT2Pj6fEJQ7Akg8W6cbDdBGoymMJG9h+PSc94wu3w6tBcgVTw3rKn
jfiluv2M+cubT9WDsBGGQftl4cb8i3Ralt4SdyyrQghKkTG2Gvs0DYP55rX0NyqaCA/GN12J9bSk
7SX+kEbC8YGpJcJPrgC6vtYSir5NOQVLnz3AJRoDsWTn4hWZHALYL6JAXKKRvKpXWEGPGzQe2kWs
PWgG71eY90yI2S6onCibqEazW4wfiomNmFmz2Zsin+VOBBQVhQKjjIDQ0Z/9OTAmmkjOeUuLQ2Nq
AaoH92afwIjF/sFBpR2Zs1ldOWc92OKo4JADyG8FTLJCXHtxMkUSQe9GL+lQP3pX0DlNiGR5NmHT
ClMHBQUZsnq6MkrKKDXXZtWn/Hy4SDwLUVJfr2FmXanoyr4Nqffe85GVFpB0/2W+VJaMFhZX7dYW
rDkwa5DHGa6jVGoIMoR1LTXTFbCFlcV6EHnM0teXkwl84X+CkgeuJ0ZyIUdQYsUpcw4y60VJ/uQa
V96YJmAFvAsTDJ9Jpi4EoCIvAU/sde7yWgFgVZiQ2HddJIqFnEqFYEzhTM944t8fdfPEgVfnpKAy
C3boF8VoWKypM5vNP4IrPThSogyOJdUt/r2gLIGywWR3QvIYMmNei7angay6jk+U3uiN626zzudM
NuxsJlyi+RT3e3lhl/+QHNBO9c5FlTdfF9OlbvXJayDpTaiSvbuIsfiC7nCEwL38/xx93P5Re4FG
RAtKi8LzUSx5zacrQrOa3KLUx2WZt+vM43GLy7JIeAzehjmp8AimPYUwuH7NcbuF3lk/LWie38Xn
b398QMwUhjPH3Df2NEdUu4r5l5h7ogAIN/Zvmv9ymT6tAFK9P85eZn9sojaXZltg2EkDzmFAmtdI
pEyuSZ55YVWCTScP8ZQGXBcNJU4jP6ABinWwxIjJHwZ3GXpBLDEAjt7CHwsd/T9vk3P/fN6C5eAH
iRcqKu6aI/N4Z7gwsMEADBpq/onGp5mfm40G4oWEkYuOnUJ00HeYJnAEgs9glcVkzYiLFVAHQxRg
GNHWki8+ahdQGeG4QcCDJdughgrpYfASoFP/8Lma/QhoC92HyIwb7Ed8H8htAC/Kw+JMH+GLQfFD
8kx//AEY4etDvU7WgEpfchm4HGVqDsbdTKJggBkCFBMvMazYArUTchEJMKqdNjxEi4HDoJep4Jvb
BknYkJhwfffy8TvWVvmeKQAUgOcsnmlzkPII56bGG876a9XHj+hUEYjyWJILweXNaZYBhT8+dILq
ClUJc2y2cC5JvvjMB+PoUJsdFtpfXw3SRbGSWiPfqMF79fWT1sRsqzULGXMzGO69nQ5B7hg6Yd+w
U79cPFRskXQ3/JOc7GemsS39MYHWGvN5ru/hXF1S26vo/aktqKc5QeZoWkfr9l6AwDJqdGJm2hW1
B0Q2cDu2bjz52ciR1daLH9wOdhLVQM8TI6Q2MjxTaqu4jDgWE/dH18SZyRY98tK311IREjcwsqqa
WZj7bceEM9S6VWCfM+TUgdR0zPaMY/k3jSkHFJHI7184HJOvq3Jc4YEAXJIHz76pYDeyqJnbXVC9
Gl+nNeN759UXdZbX1ueIPgUmLysKtQvbRQzLRUetemh/ogHENHr8mmtYxO8L1mvN/X130BRZ55iv
CvsguJ8XpT+OBjZPClje9xLN2SEUnAig9i5HxNlVGKUMYTtNoH2w18s4i0IGHAXqQvnQ+vFgoGq2
uocNFYXqUuL0vSDnmaADa8bo9ccyc2UnnugTJhXUTl68BeYD3qP9lY+0LLwKRgJMaX6ORAQAXHZh
mdLNWgbC9YqjJ9yHqLiYda2xi6IAeV0oSvmM2R+FZP2djR5em+Hc5H6zMY1lDBgOo6iz+7A/MnSv
ZgfVleaXNy/drnOb0n0riwFzfs350SSF46iGZF/3sL6gRI6/TjGYKOs3smS0aYjAvRR+h8HE8sOx
hwF1yczWpi1DqsHktqSLtYvDK3YwCM7tlu+BjsOHeMl4JF11tLBntKys4xVzeKPvQFEC4kW3i4XY
m5uBAozhB/w3xB4v77NKvOZnVrt4IR9KKO50vufeQeEDbEoq0lw3oTZU1qM1y/NXtVomibH1wvg0
MYQVLXq9SbhkclP7nS/dpGmfPUcK3uuO7ebwTNzs+MSX4Wf3X+Z7oe2+5/Jc7crUk9E/RFY26WNv
yqy7RZnRMGf5Ihmc99Yq/mW6AQvzd0hhrN/fulH/QahD4TWrLoOIXaE3bv9663iBbnUEF+RtIQie
P5mE30fLwceKZqPl6/wMha9Afm5lk8vzmumIiJqhoVxkDtpFi6lrZ/HJkszC5mMSojib9dYvkVcR
nvQ52j2aY6GPYeDIlxGd8XvyuKJRvWbOy62AUO0omQxGPkUVpTpQhxt68V6ZQXiAodHu+2PV+87Q
B3NjXjvgHs7ij3mBR2Hrmwoc9AnYaLc74YwMmdVuPMzQBrMqGCwh1jXc3wFWG0N3hMl0dKmPqKiH
VjEOKelB3xDk0W5h6wARAnjM7d5Gtos28hJyll+PR8cHnYDTzNrJIHjNBkyzbXVdI35Zsf6MOYZj
bh5URAbiYQZiWndOTHMxwRlDaVpWSbyojB4gpNUEzNn4uUgsoKZZQAru9B1UbBk7rxPT3iIoNx0K
Q5vAQdRcbL/pP7yQnQ1jRTHinVUjZJMUGuNMWVSwIGboc+i433QH7EKzFOojEutb23rYcHNKwcf7
OvmuO9QHSp70wv4eSHv0mfg9jUAO2y1FWjnvY0vkvnxYOzWlFHyxt6OfQpgxKm6qMASbaUV46vp3
j67pgZNmgLiicR73OHbIyFrJi1JIdxSA8tJC8MssgLJ+A1GuxzCde3wo7uhDUNpCiIJvLeoji/5d
PsJPDpjZvdAupnZ94vs+A9l8zGQFJRYKzm3PHw0B3PCKy10pcgtDB6/D9/dnclbk2POojM4xAZj0
wv0P64J1hwtO36LIUOEdonAXLLTWLtFXhKWlu+nivRxd8GD+uOcMOxsMrbaT/r3HwznYMMhmUJsV
CyhXPOCuvITigeFgh1RgJJ7QVMZp0Ii+jrwM/ef4htnjDOlmxzO7T+3PLoFXWmhGs/3M3iBHM9l5
gpa0VjkrzVviP2Y5UWEfxeaYHB3UgBkBjlQQ23GFhrXb0ekJA90MxZHOaX8sEY5BM0ht/QMTd9vL
CW9vK+HAVFJE8sBajzHn9JSZJqhoAattxcXscVupmT8TLDmt77icv4QTIH+v8VPKrR8KwT9GHA1q
/84cSmscgXBtIrkI/ywVwbtmJsD7CJ8YLIOzPr1qANWaPuhG7tXDvn4YRFBwYDr4+0EWtCQN4q4Z
76IJRueEur7QtXEfcXKxe9frYJWPVUujQNZsOM7UmNgavbcPDqiCoNZnkDK5IAGm5z8onlRaDXVA
p/iPfS5K17xvMyXta6RWuJ+1vhitvlAM3famDoU716Z0ekeKXvqbyRcQAHCUZzNkNKTsEuZpAzek
JkfpnBvy03hAg4ZEj4/ZWeKYV1H0YBJ0LmzopzGtccfUfjiNNHsQXcHUhqzWZCzjHAlrhw/ROK9p
la2ibZ+gEU7Q8Xv+nLctKKEZYfbWuS3U7w+y3Tp26gDPJfro0FGmLz9dvP6GuF5IOMz3/QbVCJAs
b29x3vjQ1D2w26/52KmuHui71MI/84YGzAuNxwzqClaFwVFANXDImKUsgRp4Bu33TmFKwUopfe3Q
TEB+ab+XRWXEWOzVLkeSUxAuIWqN8Ey7N0Vk8PF/yBwGB7G8ovkWQ+uTyK5KHI506gVK2RdBL7TA
Q7JPkWDgSKUHyeZNl/awsSmE3rTkigwWYNrQqdppcpBTxG3dId1jyCffgF/PLFmA9YTZVrZM/oaO
6sr8pQSx18MJDvdVCulqws636s30lcxCv4Rs/B0bi+4nc1J9esstNnmGEhSuBOckJyPrQ27Ak6rp
f0MLPADUhdhLjxzSRwkqlU1t7NZ2OdHhxlJO2E2EWQ1QAmZZC4pyhpCsEnB7Fk+XWTA4+k+vv+ts
2a2OCUxM7oXzYRYJCX/IdpXYOH7juJZDt9V9FsGbhcL/uAtoifGXGb+mI39oyctH5uacTozc+V6i
F5TcPlD7lvYVpaGIr4sOkDmcEdwNR7LWj2nLEWFp489GCVozmbwO1LV24wtPfz4jHvTn7v4L8JI2
a8THEOymA6iDCNu4gZwhTcBBeuUIxynFG3j4SqZ//ekQi7V6FUdGipFY5cjhrCbduDetn0EVznsv
4Hc/blbDfD7I5+rX7isOWhZiquvfPMFAlqoIas/XgQes/3C1tvrSFG5UipvG0/j18XK2YXK9Bsx5
7XY0TjBAC+0fnaPqRczlmWdPuAwynRu0owyHL0t8K2kjd4ZOU8aAfU+manVJ1p2rBjgKusrp45y1
WeNR4JOhycFzHNH6z6gWKSshd/4b1FPdfHEDtvLPRFqpPsMn5lTsE5MeWxyTrm11GdnRrhDEBnYJ
9ugJWiKhdMPMRuJcXOFWzGWK5qT6oCYsj4UwoqPaaw2INtH15bPjYTJLd4HULjunraGjPtl9fdz/
YDuglmKQUHC5g35A6wHVTHKkhAkZdTbzWeu1adGFDiyu1uMsHd5sdxo0eFNFnY9SB9KLIIb2FWP4
NzwUs27XByKKzcnzjK1ZEls9eIRAvn8cNvqU2DkEgBV7NVJtRMWTxIcwx/+PBkayGc25QH6yhKLl
KnZBJ4XzoP/dvFfs47LdbdsVDdky9/G8DJpLHOB5FXwQGc7qc+l/nNJKpx2sG8LYhN4JqhFY1fi5
ymAcnbNZzraiws3XzZfb9254hFNzDSz5Ltu5k86/8IDZJ0FSKYpwV2YceZTJE8nNXz0Pv1Z+odqn
RQ9X6J3QqQE/pdUY8Kh9uGloDeHt5iJVl97VenMPUMI95jTj+z7S70fA5SxuIYpiQjKtB/OXIRxE
EraYz2c3DbX6XlsVN95VWyWigmUThfXRVOuQ6/qaNPSmHDDapRDlVOrQp264Zpl4Oxh61eXjwR6r
LtWFnrtz4Y+IVqZvftD8gV7B3ruoiz5KUlVop0DTmHLShtAkvFQjuseINemA0W/hBviCAySMksaS
ccRWiMPCmjBVWfeyCSMKKBdI/ICXWpoeCGahWY6Ty3NCGif2v/SsoAK4O0xlAmsPoVtsssWILVb4
CtjRGT0hIDSKBbxV7jXejZlVb4pFD54dhTysq813J42MagbA+jNfCcTDRfKzu26MiW4xAz98KaBk
Nbx4XDx3zFF4yefTiZ9OmwjXnYc8qXo27yi/8Vrw3oeI4uSNYZ6ZK44TbwDgFnjQhO/Vr/Srx7qg
B6epUF0osO3Tadig/h61G2vub+Qh5OI1+L1n34rpSEImBML0A9ysBzvyrdpctpYOoOomFVdWdag/
6eu097hRl8gV4R50tTh5oP8E0ZrtsrcQApxpCZoEaehlBJ994kD6JI1t3Du+T/zZwUxP7EG3ArCD
vjCSzBFPH+EfukWbyJP3GvqBDkV6LD8Ip8CRsrZAHxV5NuKJLotONMI9qyDng5ZpWUFJoSZnj/9n
Qxw+HDi2fVtxe+fQ/yKIH7nKWMGJQmSx3LsMR/xpU1Euxos9LI9satVgbRjsPac52QaNhtOPQOyI
CxvBj2iUKXCe0uGrEnzpuhvqGglsgVJ+NCEQK3e+yeZ5oC+tcXcGDYqwvoPcq0TbF2ldmOk7kEPe
jVeSCaTSIG/KzKeBzy+voRsVqOdRm75AnodO3dLTocAZII7y2joYF5PR1xw8vFJy5Xl7oB9L8c18
BU/8fRPrZ3XhF7Wc171MlA3mx2VaFrzejjZV3x4Sp1c2Vmmrhk4EMw3uGEyg16UqKbIpH92+OoFU
B3Am9UXKNAkjPayuMalWvGqdYFBYoxzGEzymxbmNZI+FyGYP+122kMXVCBxVXsNXe6fq58X5sSPn
c9zXXMbB+rwtl5KZTeiVM2kxas9SPh4MIktOjPdC2GzgIZcT0WqwLIotOM93OEOp8nRkyvHV4JpO
GTForV3AYaHUYKI4DjsQdwkTkL45j1GL3qoBhvFG5zWfacS01Z03JK1ArKLvkiiHnLR0JNy2Pn7/
Z2VzXMSfr+kbEx2aJiYY/5SLCQbf6YTmeG6N3LoxDzhh9N72I5n0Vfxpq+ChmAgzU+53jA1SY41y
j6YPdAHFq/pYFLdoHUCMekF1hBxHlVqzaOfyxwM8h5oFC3CQwJ8PksISStnUfauLVzt7rcvv5P1A
q7Ys61l5gT/Re9JjPUQweA+fNTPZ0a+retAKu8Hw/rims+EHGd2QHX/z4hFb6PLNGeNulfbdatjC
CIOxBmgOAZ2OVe85n9FYnTtjB6epzlHmPAgF9qI1Txt11Z2Z/jOdaNK0y+fj1yCQozP4ypBh/OD2
kqY8dm0YNPKX0A1b/dM5kNz6u2gSX4yrSEAdeG+q1b+Y2+8AASFjizSA9+wwfIhWOQSjoYOuk13v
de79EGrMnr2VAh8bUADkSl/1heaO+UBXnoTFZR8bqImCwrhjAu9IF9byAxp2apt4GwXWT53I7xMH
keK/nlPRZRSYOWN+O3Tj4eLTrfqgdiNYbq/VE+rJa/LGPIxnx2WMxqH3sLEpjAQjEcIdzrs/2PDj
OglazOew8fDgnbVPN3sKh+U8W6bxBIqxpC+fytprHsd3QnTTJG0ZbeYyMlLM+D6ujh2kZOkQ9m89
xkv2g541MkF04SvD3aI8Ib56Sce21PYNVrCljc3672kn7yAF5dYP2SrWTWz3JN2P0DD+7Kh1P++p
Js26dlW2hzA7STECfaihc75aPIUNPcdI/CO0c/1pe8af1kJ2TQWpRHNoa2VlhcJjoFnU70VI8ZNw
1kOyHS6h2gvD3HPXP1XPiU7HpwrSORSUciCsasvM0Tv6RrNkaa7BA6s15LMHVd86g5r4u4WKx+fO
mCepc9QZIcbuy5CDFE/an13qOIGhTjD1GybScbQf7ptFLlyGW4wWc/9zWTPY4ro0IdGy6nC2Vdk0
Mdu/aJBmXIB3yQFm2rWn0T7H9pFRH96znylFCrLJBmcTKpYE/irmzKtyDclbJcW+u0PFGqVmNy3R
kb68JwM8zFnj2a8P4Ykpwq4neR+Mtl/Ub5qLCrEN7ef7Irv90RichPZkBsM9/I6ljfrcRe8A4S0G
xJFu5ByzScxsUjsx5NI/U01xi9PvhNzO8whk+sqi94+ORX9ad9YwnEejlfxcq4BlMqOQYbr9QL+h
Gn2bOgIyb1jA5lz98vFQntCEUZOhoMp6tn56wAv9OugCO5LnLM1hu2UQBCtelDVQcQsbRluglW6u
nGRkaAig0LWjrcau9Q3mpbiR9TyB1hbLrkDjQ6gmj0PxtE3wnAGDEHyGIszVY0ua5AuM9RmNvIe0
+OsnjGfmO8fG2tN7HyEG03m/4Stjp0GjhNfHyBAyTCyI1C2hqdMnuUIr7IhSxBVCmFTo1Nb9VTRp
zb0IXE8HFkuJSkEBjyKXFWMMkydJ5BSlpK11xtslspB4LhhqkSN9/3Qoeh8vTZx/kDTBVx/PKy8p
EyxIcG1j3SOutPjCc07J9xTz+DWyDPRfcIbhdAnQjZ2Z4IA7v+0hdPPemP2zzT8XEe4R8Ktx78aV
QNjqr2FY4whIqDumcL077Twe79jZAw98z69FHhpn7tcPN5KKwtj+gdfaZ6VjkGdJVvQwhP3AGVL5
yG6GZgAxFeyfo6bDQUVztqVQTuF00M4idPIDPyc9QzDJzipN/ApCzjVWnXJRMLigC6V6dAgdOMXG
HSZsIryRqK6FoQ22A3SgKi02neeVIocrg29Hx/bS8yEwpgn4zf6BagddNZJSxJ7L8KZuLBWDtk3L
QTF74NzO7UktJpuf57IiEP7RmOF3khWrsMbjhLxjorXM7wMFPA+eCGkj3SwNBs2QSINrhnOMZJS5
N+I4ljLv3fPKnwXnlx0IC12FcBRpGfdvKVhkDS+E/6wutXQpP1xmFdGc4FuAfHguP9LXTb319MgL
QxxnGarkqxxU5kullmn2EG+VfMUUVvhFfNgBz/3P8asvy9E0wwICS0kRjcF2LadjUmdi0OvEjo4o
CrGBq80RNm1EylTfiUTt0shvM/tHTeYdf8kf56qUYdvg93EyrK0wmf/6Tv/Kp09Zk10VVA9fxmkH
e52F3q0poZpm1aDM/gANvdPJ721V91rHcxVwWWXF4i6IiZ2DSAMvS3aHcJkN2UzQ7MAexpXDk7GF
qcxhc2e9cuY8SeApJojjpddU/TIDsUfwL2JvKG/f36BsZiKxqDrlQ59adxSOG0jb77m86dFpgtYO
/Z9qtzzLsrT8PADR3NXLbZFIWNHWzRiPJS4VKE8qv0BW813a1RkQ5IqmZmhsVnyLE1wnfyM4Cg5D
rhGItLlCRP9jc8OiDuKTKI1V/GrzLaDDKTo9rAZGEF7A+MzFis/uNbCb2JMV98MBYcbNGPEhVn1Z
eKRsA1R7Toe5s0ph06QUaqH5BxHudeg93cX+sSNE682rITqqmKUAW3yUKzEywx07MjxxXMVzShFQ
bzbKvyoV27Geub94SkeXQIS2qknVjcViNtqgtIqv+fceG76jOHNntYoeZPQEX3yrxzSOExxfV0Y7
vt2GloiYP69x6ITajQORNn8xk315I2uwuIEMJPNbQU+LLSKnFWU4/DmGW98Jy9Vjguy8TMqoYs/R
2LsRUrG9DXKnRqpDob4t6znXNVz4vdINrVvTBXKzEFSbt+7kQwg5Fz00O+NZmRuw5aU8cnFfa9cK
pFGnb1VQZGQYJ/rA7g3PyCfxZEtlh4IUE4PxgxvTGzJBaW5pQKmaBJsfwgkXF9ocM70k0AFtYbPY
OsRF5FMiJ5w2iHVj4wgEkyiQ8nMHw80afeDcpJoNycUOuS/pBofarzoZ1vOmnY56Rrrlp/FwgO/3
sHkotKHFD8TXD5WGVcss/MkNamVrKLbesT0iEd8v/sro74sjFpaTRnOAIAoAv+fGTCGLVdtNuNAW
ocWMlVSPwr65H3Wy0u0Rau6imuGFyRjM+81oqmXzbauUWcZAx97uhwkIippJRmULz2iSD/8KG+hJ
JY7OXbx67p9COWyizr5Bt4ILZSjeZoM3xHw1UO0ebMd34nRGvV+tUGjmt3BBYwDmsdyA3WxedmVK
ncmDvO5KOz9h8pwEFe3OwyUaE9NBLili23EHDYEbw0UA17Z/hZ2Dt4y/qv3Tjiltiew1PeNWY9Ji
PVnrME+xvuUrAJbtUyDrcGiXbgInazz/8CuXP3YESw1Wmtb4rNTCbnowynoaS97ELwilICcjWUVW
M410u9m+CmczL8CFT108Y1i+LU+swg0iO2G2XcA0xsVkyq0jQ4T+kjSNBaOeEjcOo4I5sL3gifkC
Hge33emtM5+fCEjiAYc7GUHEM9PB9NRWPmbVwPQQzuzfpDlD+n373XevI9sS9oyS7GY07tghyhas
5vNJxFwxPVNHLv1EafdIuGutKgU9pcuiDwdPJv7Qfis+8X+bMN1toLsybuSB7vWJEWGrJAvP2fjC
cKDdo/0GUT+uNqPWXq0Q1/7H0ZktKapsYfiJjABBhltmUAHn4cYoLQsQEURF9On7y46zz97V3dWl
Apm51r/+IbOWxq6H6GOPdB5co/YGrvrmq4M8NssZ77924IpxNzUq9T4tb06vuUxHDGdIRI71xSfZ
vpjh6OVTeGk+nDFCaAk2xsMfUgPMeCf47xu3heYNV9fZbl8McJ1RgnGE/c0vNCMExOiMR9jtq5Gn
EQfPNFXiwkk3XghjjzEsv4sjkS9rvUsWJ7bh5F2USV2us/f0K44ezoYMnsHA2Bmy134dNukPFRb9
OJTcY795n9snFgxMXaXV0ER26LDqScGg1jB9wJz+yZ5pe5/olrMgHBOnuCYuwDKL1xFjynYpkUVL
yTl71ey7PKcPVBvoZodO/gjfEqax8wd2QqwyV550vxVDFUr3Cu4pXhhBr0d3Wh7KcvQnq45hE+tg
kE2GVIsZqVacME5WBEYPekHfZH+Xb9Q2pBC4X6BW/LbCB+lMYKLTbJOzU/yx1+BjxGVSD5u8mL9v
nJO+ga8YaaRMIkeonGNJ8S7obb5+/fWrK6ff5MrCbQjaIyFNth54SDYBnu/wmD++V/vXREIJdPEe
K4h5WLFij80OZo6medJvvgEMZ3Zajp43WTc32BAEbpwYYD9zv1aikllXZeN12d1w572lzW+vON/J
PR6NmfXfI41ngw4DiDQBBBqNfHmM/T0bqz50VXyeFsVMOY4wZmeA+TLJVnAvQPmK88SbB68jjAuh
03WDARjNbnjb9JJTQxLdjDBC92rUjwevSR6mO9LQLQNqWQ8qhi8z5+F6wMiSLI4FWB1eznPpjMoZ
eyi/2AD4abpTzvHaueX+B/Z3lsLLbjv7wr4uOaxF6eornAOfqf7gg1JwO89flQwAyZY4julXGYR3
Sd57shEBaQwBaTTsc6affqrgzDrEfqlMzONBT5Vqdnn4GY6IXaKTZQTiKagKNyPSUUsCe7i3nayd
m84Hl9Qr9A0oDTzuyFscPIdUj187tNbvNFdCCJTfebV9F4TG/F7HBmDe/ZGYjxgf9asowmQbh/1D
amLMFxj04O6XKDlxPF6I1trwKMJjfSNQc68LbvcBwJkpA/Ec0wMYH4OHt46Bamc60iFQ4lfGxtCy
Wm8fJ+ujO5AIh/GblWnspJvXfdAihyaOK3iBlTphrtAdcszlrwsEu6rqPj/7Dl8XBiLX98+VdQOW
PgC6JRWDjYr+brg29/K+YI8dNwFTcwIKIOR+8DNJ++jGqEh1FSahDJi/BN8x4BS+DCPYKABpzFmf
vpQIJ1fJ7bE0aKxqyt5e7CtfQq86wnd8TPWh5B5jeCCsSx3gT1GygDidIXpe0uzlnJ8yB9dwOJZB
DCesifbuVpq97I7HaorlSDX1C2bIr/j9nuIdr1NDlbF8FMUBLzXjX56YCJT+AW0A9se4MNGaXKyl
+H/eOCToYY5iZAF3hjLyU3NeQnfSlrCtap5rrB3SgX8NPkKJr4KOsWREVieKUJakD2ut1Wwi5aD1
ZRSFXjMlgZSYsJBmarBrzphgDXaPUVIxFxltrjlGNgtmij3hr9gmkG4Ed5k4CmUBTw6frgjiHJS6
dkUXDVbBhI6ovIo0CewKfH8I66aAradtr19yAfqPa5jW8OXrf9/eeSjOvcOT37U3ttZvWmZA3NuY
VvPVL6iUc9va0Sy6+u1cg0R+owPjmNLLgBxL/OZNR1t2L69WNi/4Qjjiwfc+YifVE8LFr7qgGI5x
07IKXLjIzhv5VZfIk7J3KF/xbZvkd6ytGygjHqXXu/ZUuGg7cERAXdDAtxChXHByGVM6wV2v8HGC
/326a6dhRnwA+xOBwXJKnNAVBzvNKilu10ARMO0z9yoeRubCkhcjc83syQdjiNV1/IT9FI4Y0uHh
gMK3dnVBYXhha89AcWQNzsq8p4PkcfPLi6/Sj5fhN67wkJvDToJSRfFz8Zhn06rKaHNga8KRiTAR
ggl5CPqxCZGIS0UnX4UZNFlQLbadPtGv/pBy5A2Wm3wHWwlhkA6dEV6oYLwQzQ2sKsbmLY3Kpixj
KOkUxcU5w6einryYwmCtxJ1+Jvd6csFMy8CzIVL60/0Sj/qJBH43+DiygvnITrkF5ghIDCIt9pvd
7wCdz0BfGjnzKXohHVLW4LV+Ip3lGZRv0aUKtdHkwV5VtDrBTuHzMS9uiVmE+bpm3Mj9Vh7zzyOi
ddAOUa0HV3knXD6LDs9JuiYtwXKIVKLesDWI0l2T3ijjbi5MR2nCZHduIq6mT4WDm36smJuDZwtb
mYoqzkEwEGOy86QwA0eFDoKCyYBMsM4OVt0Jt4yGMQ+cBU+xP46RwICkur3h80+7Wfm4vDBgfbFV
IIrB9hcuL4C7Yr93b0aocIoJ1YOKwBDtM2+Ode3RcSj4IEFGRicDaRYzwgEsOVdjkPy2711AeYrk
CRsdgwmdy/rujjL4kFw7Kq441MqITM8Sv82O8fEbdhfMuzC8QXf+nw/JD+VkfWDpTTnKrkRh/IDC
R44bsw2GdU6dM8qHWUA3dEGHVIh2EvgWix7VYStu8N96eRmudoZ4szwgEIPLc7N5ZUG1Kqc8nQuN
bqta8bywCUlAArl3HeE05OeUw5L1hR05CD+/2PygT2AU9TdYvwtfhnIgWQmX18EWzC2mA9diOyYN
2fmy0BqHI1zBPk5zATAOMHahbx4cmqOCgME8opcBVYFHXmPIEigHW4ZgT9eKlBovIjIna4+4lc+u
a/wnMw1sSHm0MS8C8N/QEs/MmHZ2gEXDQLxNLnGxyr0a1yKnPmcue8ABpAAJlvVc6AHBGobhcAxT
Ief/Q2bYkUdYf98Ir9D4AJQBFexFUWHJfEHtktwWICzViqtp7Ljq1wW24TT16WBerXjfrFZ8fNw+
+pyuf01g/FYdrucsf/PqSrIl/d45YMBBIBqSW+fmHwBoC1uy0VRdfOPD78jFP4nZP8+ljoIcLP7L
vuPh+SQ9WHDoWAPWAMwIuGT8u0Tgx+LZQtodAbXg1Qj1auSxL5HixS/dyw82Ua9t/jO4Orh3dfdT
j0X4jz7ThB2UeUu/jAyfP+qQ5vDmv1R3RJvHwPrTU4z6g1Vl+HD+4ei2uQ1TCaa5vmdzw/fyrzAO
1nO4BJP9nBo50sluAoXiO2EKrKAHq4kifKnuztuTWCoe9C64Mvjumn4tfDkmnA8/pLW6wy35KYvD
PeDPKTA3SjwMR3sAmZBIlnE5zXzIFVGdvkyfaT/XBKsjFU4iExTqe8G7Zrm2zMrYQlrrkLwmzbzb
v5akvOEYlVzX0AoTaVvBAMN9eQlXxbrDxmZGz9b7xXeFv/6BnfMKUeCuQGMRdOsD4srh5eCXZPHz
eqd9eO8Jrqgh+dV7FfbR4nE0lx2ozwNCDNND/l6+qo9YIi2/yXB2/xskB19yHzNM7YiACtQ/uoCL
mF9S94BYhwycyxjfwuDgGzN1JkGDZssMzImur0sKthQqRnPSDJzUsB39UjeNP3xI+NozNIqHHRO2
csq5P20SA8I04vK0n5TxJUQ7Ntbim18mQ+pG5ksRwcy31WiXTwEUpsMZAqfvCXwxI31pKycVymws
cqX5l6Ssr9dc5vebq+4xjIAv1vmD6M6zr3mYrvIlGGjmMU7sdpXkZxvjFh2qQF4oyXd7h5N8GrYe
1Fdtr61woR02PpK262vHVfnV5pdVPnsd78cKU9sblpgMlhitZgkZ42OWxakF8mW/c3GHh3fNzdH9
zbwE0dnEwlS5sX8+3sO7MaCBX1XsJzL05QsB7u77hONbqHoDnwJg8jh90TZguL74vlbs29kEN647
Jolwl1WvKj3++nChu6NYI+sB0B5S/M2F/M2I8UENQPKa90b5zhQNJocwjHnBz4d51cwULKyzXbEj
QnHckgFzhlgBdZu5sL4sN1jjEErCd43EgOeyF3oCepjx7T5B1wA++5mUC3qu2Ss0qBy2EuxoB33N
dADqIGIemMlD94cRNUiLRUm0PZNh/CTOcNNgjDD9+U4Fqwb3ceRImlc8nMEVppxVpnnwSpq9uLz1
EfkzwPsNO3pIj3CUxhci6wWxVYMlAsqsYAQlu0QS8uLsqceO74C3ld4iBCuJzhuqxZvfv5KeSpCD
9MBCA1Vyqi4Cgp+RAmpDXMdjI8UDAy4cL4SqkkvR+LDJ8O90DyM3x3/9GcrT26xdUWtugMM/+CAE
bRZcBnMDNHQwZmZ4nb1/q9+WsgAzb5xPDz7gNlOtVzogqlyePpZkKC4QamBzQlY9DsgBfi+JfG6j
Gihu+4w1079j6w25yrCfawIDjQAqEZUBGgnGwhaV2Nf9y77OaFcfwcMhxffXedaO8cR9qd77AxKH
qECQ2C9I2bvd4JdBxQEJT8DcYERyL9LeIWS8ZtrO2oh0FNuIeW5B7y++PIWbFv+K8JrrjPxIAAgC
wnCgbJ3+p8KzJQbMw0oL972tMDZiOQ551u+TMoSKnyJ0/c6LsFh2fygt8EP+4ZmQvBLWkORd57AR
3Qs8XQtnm7QeD5Ytgm9/eLwyoFvwOHBz3pV9wEDVcMwcmHAqkwKLJwjEVIywMNcgN+3pNqjXuJio
ympSgg/zOlHc7i+PW86B9qdOH2kBp7RwcbMibTeVPJgNXosvH1BWab9K7G6ImMVo0sL7nGYeBNmB
BzT65TmzaazDFkI08IZFbaYmOzy+BLUI+cnD+YRPv9r8kviJ1nQQPwn4mKlcK8LO6zjDqxSsGdKG
7pizHtza/yByuk/g5bj5HsYsXNxuftjqZSAOxDIQAPRSWTOlih8p/larz0YYkDzwq2GKus2p+2+w
XByaS/mv/B1OeC8OfDQsjt7/eRwqlplvwaNqz+g9ovekXPLMQG6D8hOCGNzW3ZrA3KA+wnWyR7Ph
tnUNLYRMRoup+LE2v/qU+AX8T8hfL4Zv1aJffeDQQqR9HFu8dA3qV8b79mUQaNRUeCfwNcYBdGMr
+i4VUTX73wbyJ+pghujFCDYDAgtC41gBLIhX42QyjsJMbAXDkHEzR1G3zikVoRQ/g+fczGxMDVSI
Vr/UB+SBIhz6ez/dPINtxKr3+eKwfSwVUBGstd9IijgSYOkL13ppw7RrN3KEJum+u0n4qcDT/AQD
WP5ySMBI8TNK8sk9UNkUjtKRvrCBkAHs0jg0gZwpzLouZxhmowFaKZg6s8teY+P12ikBzM8p467+
imOyZf495w9iJ+lOFQOfBWaczwK1THvmBiBhG7zDi+k+p0/VUsdtpK+7+Enc0G+dE77g0lbel5j/
wimEEQbxq7UXcDGPjX/f9e4pm92CatLPenvEibTCHtaut6YrguXtBtIhjXUEvTLW7Ifdjaszta4+
V5etywO21H8uzCHsIvOvBHb6Im+AOYMxeaOOejm0ZJsm6COoUjCLMWH0WGIN7APLdE1bCuGUY5M/
L1ckEtKTtpsWJxwoqllIu5LW4cOj2SbW4ju/K+MBZSiiuVU5Lsf9AiiP36BaP9IKAAPUiKUxwXyd
CSHCpBk6Wzmu9vU+T/LESNsNtXTxtgvqR4YeRFab4xrIXPbo/4pzxzPDHAEnc6tJAAXBM0Eaiv1z
o9G2ht/xw8f2Eq9+eWh56vp6GuT+Y95Bf+XOxqRV1XggQMYiOgTaH1CGJH7UVVhfOu/zffVa9eEB
e4Wk7u0aa25ByDGxBESeQ0wtcUbK5Plr/D1/wc/anfB7PdC8nL8M8DaDo9KQvYrFg2duiGiaK54U
IV9CvKP9gaIZUTkugPovIHTC4GCiw+kW+HQEpQ3B8DTM4TX4jykdP6p2lpAhfGRNLvdvs8zmdVwG
7YJSHkgaablZiSAq1CV4MAzd7nhN6tk7fi6fvCRlIc4XFFqk1oLnfpD7/L8R+fa5ABygggd4uMtk
TtGzZZgvgFH9h28BV1C1fG0gawIMCMjUPBlWGyA0aSiX8Hs67K/h0H5AaIm4dfCh4EExD2RE4hBC
VAHIZxHtQsFIPaiFOy+yY1y+Fl0q/RhoRTi2yGJwrpPH3T4AdrPFKMh+nmGL1W2xN0Jzns0wnh4T
Tmddl1KEahbCJ2vhPh4tYTtPv16+Qyy1laAOe4c13vZLmYrZBW2sgiatKDAlOPEiH694TZ6TweKJ
+pWpqnNdvJgT7chcMuz7uppfsMMlcwk3CuAF1tBdBeGxDlH1o84YXEOu7R1lYh4lcT+41qRhXhN+
RL+8/qIE9kDZexvlOWAM84Hxm0guVtxYW9fzq4rgSB7TYQJNmhPgm1cjphEqIecLZfMMBj/1Fjfh
xu3Zqlegj+F9zssN3XI8Gt/PCoFkCLeQlI22xO7BTvhlKEeL8nVea0xPmO8CIRp/uWLhm5YITLLw
eCst+02qF9bIG00M9qDNhd8IbgF3xNXO7eJ9Hm3ukZm7pCuu0Uc9LO1P9/qgQnk5raMP7sj2aGLS
BwT/zYwdsqPG/aaYEW0mbtCsXoGDykhD94/paPwNu7CcM2Yur2QtVrNe9K88Wll0SSoGE6inoi7M
ceFdwAw51+fHtPGeIQ7otyUA2Pi1ugkhy2hcjK9dJE/ePmMvg47U9JR7xHiAdr9Z8LHrznnTMgaZ
yxxGhKNdvIpELjK56B3DOs5TFT/AnGcF+rhLyHFkwmA3SIyz0bhMQRi03YPJ//zK5raB+MFoufww
9/QwbxZrrvFGKNsmlbG9z+H0UIzb2ZhAsJ/sgdy+IjkD8fbi5ao2ZIF44C7hGQEGa2k5/W4e/ism
IHLoPnyqRhuUwSfNbQNeRlv1H8EDa65XBlBz4X7YYh4xs/qWqBtl8SHYimqTwZZNkCubmRIceqeM
RHpq2I0HczmApUzOyGPKkGtZBmiHhPwnX+AbARwCBA7wgB6VOSBAx3OTL5gSkAjHJtjT2qSXnfGH
OMj9ID47pCLuK5vUWwkPp7GJP8WAfCBpJQcH4e/SbfqNsmHycVs0C9XFwCQ0E+wURUrbNWVOOZWP
mFAzKRX5cN346mQCD0ZCqIz1rwNqXk+LqRLXp8vmelR35VTwq9nbWmLY6pjhAlE125zPWPsDfLth
U3saNHEC4yCCd+MvQyugVSdPCePM0y40oUuSmrapVjLikVUX6NhIFLObU88JE74sGMj1YznA98HO
VlJquhevnqHMAgr9fcxGjGieATO/C0//Wprqm7r0HwBKb8yQgw+dZB8MS7+8xoS3qEj8cXWZAxga
bDlAUAueB9J45293sPgyYrwlpTuCimrVUREBh1w803suXz/K9rEGNOReE3AwkSiP/z7sARqOgzYT
HqZ/pq2uMHDWkqwPVaCuFus0qxlAI20K1+gDHm8QItAtcjXhL4NMcFIxdxu5CEXDUVApURaPFtew
CZ/hK+5bXMEdiZJuAZOUCyz8OLM5vQcWqAFTmsYjbVkIhuGmWBVBx8xv3oznDYBgkXJu5S8Oncv2
Cz/slJ9K0800p91hMMMFrDgzeuDMGdvoiO0DSiBHyJSD4WXYcMDHt13LG2kml0Ok4fs8zfFc9iES
a/v6Tz7h7vKTBffIWLOJE1aMEPLqSedP/Eyhg5JE7BtT5QTWj/l2FXceCsJhBHEbwSpUdKqX9Q07
fCS0ywZLJBAE2hzrkgw5/iP4lyAZFEx+Fd3PgxgmUIhCz8b9JOiXL2HMwoaecciC6cEehZlKRnPl
Z67i3MJbOHShMTwX6vm6+I71ee0DI3wnHQGFV+4ja/JC/Q6axlDbGZwgwQ9XkquKo7tgjXFKKU8y
sJnsxF2C5WHYBQNO7HqGGTfJBTN241ta/pTa2CTm4eXXc4y3HdBcICD8pHzqyL9nWtuAsR6OwlkX
PlPFyajgIOootgAxb84ZSbtNc+sMzlI6xDSK4Exi3+PaZz7jFBNAexqnwfTlfdlrLfQDHqfv7LGD
wOMCqoXDN5UbymuKP564w641MHU/TKTyaFahWqRVDcNWCYp3AL4imB8BUhNYoKJ2GRz1jX5kpJbN
ij3nAUU8FJIT4cfMoRwSA1eP80EEQiccmc2R9T5/LqAbVGx+ZWTC0mbfElA9swbqQXIka+AHmrWT
DOYAHP07OOJT3zsGLQq743AtW2clOrO4PPgjU4o7fsh/0/B6xeIGYUwNIrYOqNwZuCAZgefGc1/a
+YK9st/I1JogBS9O6A/PFGdwsacieuyvi8NOj5VYXxkkR0wQTc3lCJr53nCy6anDos8iubvmhwby
uPIbeA8w1t2a5BSr2mt/lEnLXnywy++HT/RnLirNu+6+CMO+3hCiQOnjuu7BtyT+KwvZ8bAnAyXg
Gq4ZrQDFgzlzkWpF+HPDWNJAPYmdurK93YZp4YLNJZJH9jcfrGVsT9XIqjV28qbUHIna126Ogznn
CeNCbxBnszcj21kZaSmCdVqD5O5DfUHvpttC7/UIn+unO6Taf6OEu82p3+n6V8PAjNo1ilVqLdpN
zsRlMRUb9xfz5ZSwdHZOZlsWKeMEWYoYVmac6JVNK18avsqJpnAb7VTxTVtLxV9kyj8ScaO5VzDJ
UXzd107CMEHB2/ntgWDPB+7V0c5mAYnizuQuem/rrfr7FR00f6J+bf5I/SEEiBYjpGqEJYTR/kRz
Buw+pXtYZ73F4oGjx6lGQIFIMRWuPAzmorfPvLyDuXFwpNBkd/tSM9X2yVjkcfYLUvpIgWHeE4rD
CAYP2x1L4QiV7ImD8FJeMQXJCovT7wKJHJEN7eqKbsHqksajz98wdE2z2Si4bM3xbZHhcjaKM/co
2RhXUM4AlkEMMninkAE8Bn3x/Udaqd2kTW7JZdFtSKyA29Iu4MzwBIbPAD99px5aTAQfEy0pJ8Nl
DwKCjplbCMqfWXqMuoBiHnrTS40NXv3q6GOVh0IQJYlVqaj7q+hpet9jt4FSkvaSjYqR5gdksp1m
XoZtAvN5S3hn58wklLhYUdejGg2K6WGSA1nSqh0mamrO61UtiOuiUKRw3IlzJlbtTuXwLbjFyAJ9
FdeO209HqoQZV+diKqWNq2AHcqd8/QXC8X5EciHBYywqwwNLYfKxqMJH2Ls1KXXQ8FiwKBDwt6Fy
mD7FqrMlou0ZPfjN/A0R7hnh1IfH+jBYvQkQ9w5PlJugIvwjFyFRWbR/LTxx+A2R7GOcoTHkO93W
jLNJWvjgF/9snEvrDe7eiywaAkmryefmNVjRoc2/4f+3Hz6d4lyvDg4X+tqdjd1/jhqMNSbSHBw8
ynd7mhGTe/NE0G61uiwuC5oBx3ThLUKfCO5+4xGKkLkJylicwg4+ZcbsltxY/ipBvljxa2skJC5m
XNN+NkyN8BsweGVUi4M5J7ep2OVccRBUw0cbsFAwYnE5qkjZTjssFuRlfqpm9FClL8+V6TB5OO/t
oCfexc5z2yiwlSFLyEYIxLzqciQaxiFZdYxmb1r6OnUpyCafol3QTisBpc4YI8NfPSZpgS2HhkVy
D5X7ZrkXNvZRGWPAOZWXnZIA+Xuf4GRyQ02L/1RvMzPgERG8PjpSYnGvmHTxvIjtdxgq83ajpfn2
wPM/pYkhVZZOlbUYww16zQD7IZvBcsX1sKaEMdCp4qRBS8OE31iTsvMW7/PjM68r///Ay5GhNF6M
1jWFiAY/jpMPmTypGg58rHX+o8+/x2egM0KBe+lu1N9syoDOJdyFswdtEc8pKQyckS+vGTPxAofg
IYtvYzU5BO/dQV/rVJwXXpmx24yjy3qTYP6gtnz4VLFWEbwRyzMd4+bw5smpoAOg0X+mTKdA9poL
uXzlul7jmRFdHd74Bdu5EUUyZEGHOfm0s78RqYrM4Pkx4gVuKWoDprY2HGjKd3pdnhLORAYJAfxP
80cQrY5set4LMwjpD5cHvAGJBUoJJt6+19QZ3Cq8VJznEV4D1xOasC0WSx/1EZ8RtSRYjPu4OMMd
lZ1oQujWKXbY4zCty/lY6BE4xir71EFXPEA+G/JuiHSzckHe1L0jhRTKzNzBhI2yQzxOw9VoUvAV
1AyBCol95YTHawD2/bWN5M3uhbrFEq8v7ZjWcPXF6c+oXtxvTPYQQHGUFTj5a8kj7NZV2lqyjaaZ
gQOzdXSe9RJclR9MQBi3WY9ku/nJ8GbkW2hL6dxL4X7Il3zHCyD0MlbWHY+EWHplVNsaM1cPCTPM
V9AtXpI2HNp/AnFxBBsA1sfHfVDI2+81w2826fcahIKL8WVxUMmFMOVX1H0NwO5+FDwX+D+CM1oy
jRduXhiwiCNBvB7zJU5oyG12dqZZE59KUFQESxJTpFB8dE52bivtxQI+A7NbLv94tJHpMSu/4rtK
G7YzH+PLf7ECkgdjACfwczwpbAM2H+MOt+Ed5QdW9AWxlfOe0xrNWTZo6KhEeElj4lvIHYgl1ddM
/GX/OmaDASvQJqAFoEd7UC52NViheB9iM+ID3icTy7TP8KqXiMbJAYaTG879h5caVvfnT6xUnt+C
iW/6b0Z/cF0ULr+2UK0TJItBAA9yQIT94zmpoYdb+/LpVYMQbtv1hO0qlLwrUlzFGW24UZQhr6SI
4Pg1Trg05wNbTQUlOfeWdz9Ete6nvCW3c9Fq9D+wBVDMWBN0xOfOOsvzjd+6G/hNUKat9KXyIeTj
hVkQBCBasSGDarYqq/3+pz5T9WNtKvOEzc+1HXrMP8ZJyOkfzs8Uxgwr7cyftK7wzXbz/xNMtr3W
mUwaIzZ/zkgDQPZp/lnCglNoTcuf6ZRCkXUTDrj4fcQe0eIhAnE+4KUcxv/cTLaZKzLmEaqyULwh
3uSdVQIXlOVWiTe57DcAkW9XUAEBvHg4tN35QouBoNzujgKhkIdH0L3p/BCmEL431qQjqZlPDYr+
4gtqlDhio7H+EA9/rHYaDa34RcH38LoVSgsg73aK8R5iM/Tk4OlMDSJKZuRKP/flD3lsxFnU8AEX
wYrJyIMC4RPJU2ZSsAzsH5gsAjOP0U5d5uSVbFwaB93N3OVgo2CZeS59HvDTRkNavKU9pHdlsNVY
m5N/CinAYGI6c0zU/G/kfmt/1ZG4EJedHYvNwOe0g+UEGiMDpxKUvutV+8hSg37PClkqFEIsENrZ
Rj2Phq73BgW36dTmWqhhzGmduZ39K9YD4BmLAnvv0dkduawYoFrzT5LSk5ByscD48ny+bc66e3p5
r+1EMhH7QIgzf1+3STtuimSE/TWGxm8Xqg45q9iWWPgxKjacKqoJ5zLwDVzL4F4JZOGwwwHmzpPi
FHSVN6cT/GTqFB++A1wdAcLiDwQaKLjm9CIHPBP1DZwR6tSvs8e3c+iYlhZhHuJ5CquBXCXtsZNe
gSZ5xeEs6kl7zq5szVmG6C9tPlIRwcWAa5ipcYsFhfjFLeEGwEiB+ZQXS0UjG5Kg5mFwWOaGV6Cp
ZfuG+ySJMHk437V9pmoDaX3R62iRyEtagkOOH3kkfbemZCkHryhmRyYZ8DNYHrA+dLe7TiuY9F1Y
2WeWFAgn1PfxuURj7+df54w6f2LvLsHXLafz5cNfZlZPIFvOuNe/3DfzAis6rDqx7wyTvQdreZsk
sKSHHNrH/W15n+P5Rf8sjDr5bYLrxcL90rigV7qwA70xvKa6T/aIx6eK07H1WyOKvhGlW5IoY9iP
1rLjDMwY7mczon7gdZt2FQDsw5NRAjbx5XHfLvc3wRFXvD1i3MkIm6a9/IrYwidHmVBqqDx2koG0
WveYd2TYo2JOhEkII48x4sgZHGE490tzk8gObRiasQ4PdftIE0Wi291NwNYsE6mKvcc0jTvhfgDj
CG007X0CrYejQ7Y8KLHe7VeBwskjW3LJruNRRxIPvrQvUWYxmhTvUHbAfR94wk2HlJLgvNa+F3tq
XFtj1OuVtb3/4JclJ4DP4tE3hVvp/49Xzb8HwAgT4wechZLklvLn9EocaOrA3V5CYeDYErvi6FaD
0ZMLpwHrVgASOj0cMbwnMS8/0xxOX3y/+f/fT80r7G9PHt6m8roQ2j/eZxuGMzc+D1g315P2PKyt
PWGAvUNXVzy9PRZiMpbNDsol7IxJWXwQiL4/Yr3lLsWMaSmYV1R6Z2HbTMVBzh1tN5flkvu9MxhE
asT70YOXqxx9HXYpntmFjgC8pV2c6H7somwVHbjDQAABe4fUwXra3Tz6atbPikccdRkQswgoAFl0
V0gSzdiAgK9ZGRbk6/a6wJVJfxMmuIYZJyhV0cQQwjxnAzemt3cHE0cN4+XHh36DanCjI1s3OCZV
RATkY7VeffVA2WAUIcMxo0jBNIjXQq/FZDitwrfsvPlfHA/RxvkugOlmM7nBxLDwH0rV8KRMU3So
iJrZ4yKfsGibn45R6OTUmo7ZTiBkwQ2CVW5XvijKJBzPrCehZyLsm3aYLpHyyJxmIXD6X8X0Swsf
O5Q60QtWx9M9eDQLezMepnesfulhMOHzylTbSok+f2LUt1HmfL9dh2XaizGd/Tw2m8Ok2egxLkKa
A0tCFGE6px/gPh1PCIGvuwMyZXvR8L8wiUINGDyPyG4umwuRqd3082timfqfes2whFL5HZeSLdDU
9Jk0STZr+euz10q22G9rH0OdcLSBCL/XUlB5Db2KxAqHmQMVFGOguAnflQOFp4G9tcT0Fh832OM6
Q+cl0nb1hypG+1FXHBDoX9TSMQQ7DzGb/xFt6ptahVQ7G3iZUYCCnL3waCkozx7MemC4WZLu0qlx
cWj+Ifntnvg1YjqJf998mF42Kh5SNDkw9bA9+sN+hUTUboGUbdoHNLstA1QaT+LD1O3zz1xB4wIm
g5YDWrxknshmzoXnLBfDkcGRrQEwL4CpNacxVVFUDdwUyQOlL9mnpyrzP9vyETAod+QNnDtXtheE
kEJuaGPTv631vbTIiHaH7kmzt4BneYmHJwLksUy5kyaWTeCLwXklE9e7b/PNO30xhwUFdltX2mrJ
aD9YG9TbZ/LFI9A/33SB/UeuMuPp1jGhwbkcdCnKfuV1mb7QZVT06HXazQvU9g9Hp+CDVoZmmljZ
hUL1wvwg0c85yhsg+gfums/18JT/3D/exRD+OiOfbGlPN/Hc4VHnmSXRFPn6aIaMFg9MFCinHKO9
j10yHTZnB+9/EwZUHsoxSTJYopg2xxD6pdtmuIQ++TjR25pPrzBzwSqFj15DWb04CmGrL8Gmr6me
hBZsdpHBdWmsTawjxnA4lX7Cs3dIIZXiEt20/udcGO6gsjCwhzxA4AA3Gmc4t6OPGbqfj/8d4J9Y
gNJRGXwilC768XJ32gVtAMMK6nTTFtOzhjhqC8jcGM4E9pwFaqTO4HYJ971BgElBd1LqqZyMAPZ4
7CkXkjpmzhoyXzz4fXhjjvz1qnV/wvkvd3rakDnyJ/rL4fazl36+ociwZT7SLRq8/+cmSOtzJtQR
Kw6gJh8ja1DXChjKzcengTwCHOtB7CG8fX4yzL/uONcxLl/lW6Yo797pfltSOs8cNH/VDzGlO3My
jNVpuR5G34mx7hjJwUsWPNRRDAkYMpPH5rB5jnHTWn5rspjHPd19Y8m51yqB+prmI/+mIl3hnwOq
C0R37BfgC/mRe3Q9Qtkl4xi1IPsKPt7G28oUJKIei8CY6LHx+9WWeKLIwn/o/3ZYA4p0DjTx/E/L
YxAMwFC52UDGlnpf3XUbyiJz3gbZwFJmYET6DCLU78MDHsZ9Z1VBvaExMj14vzSuBYMM9rfCGtIS
T0ZMzcHfEbbFCr5laIVYNEe+U4Y7Rz3VeQzO2RDYzbFrCi6K+/IZSym8e8qnxuHGy9Tnk1KNeIJX
DNNwO2vjD8XtL0TWv+Efs2VcKEjJdcltj/ewDFX7EO0/TFSc5IuqD6Mtuh26YOcI8168AYYcokrb
l6CUwCcXJl6fKS0lOp3ewr2tXQjCMs8AspgzKa9YVfFc/+cvB5TKsISZ85ODkIWMTQXyK92tfySd
2ZLiSBZEvwgzgQDBq0KhfRdCwAtGsu+rEPD1faLaZmysuyYrk5Qi7uLXr/vfl75+SnlFGz84ukTh
h9d7okF+Q4d0yDaHV0uD4oACYifPdfiVzYJprhhd11Thrb9bMrqyPujs5vJBr1itmWuxA0AHQyn5
Uvm7zccBzeEHQnd1mpnaLFT/oeQOf0+1zqp/Iw1s4ZeH5vSzmXZs3Z9WrZLBzX1yMuPF1S4/xFBE
CzGBqNuhZiy6aC5CoZwLZ9kaL7nLbEKwBrk+WGrnl+487rOcJLjnbzIOC+t0eLs6zWGrME/zkvcq
OfuUzyfE27u8VUIu0F2fGie558nQZAiq0GOKdeCSf3Ph73rEiOkqEspNb8TG5YDuhQLFCPTqry+i
2052eam9nZxdGmcbXBBbARRpkRfp6sAHAM3ACVwNxaIp0v//A0Kqw8yfdOvEJ5HTNIHOM3eGAidu
MFr9K8Xv9UalS4FVj/voljHF3YGKw6tQ/YyGZnMIIuRwJAJbDXtnHWf8AH+Xq22RQTxB4mmj3L3G
NyvoMQZ+WVuwXg4x9R2/Z9Rf/CxNfAjjeW/rULqNdjZ3lVW/LjjHmeoSZS41JsRyy+yOqbhHsAtq
Z4R8LAf0ZrELcpZn9w8qgvAYydNDGXIvepEeoTBPRZ0DX/B80d1nJZt2LOAN1bwHNLPzR5BiHnve
Bw+mTogeqm0s+2+wBzehUUhmyuNvNnuP2Gj76y4uK6Y6yGvqZtKqEOPFZwEYtYB6Ar598U6toL6G
3y5Qr0MQaSHOxA1izAi4pc7iTY0YWoJJdkP3WqkmfH2O6MMdmm2ahm+sGiqn473Vdhfb0bTYUCFg
5Jt5vmTT+A1WxDSYpdotXw6qKjsX+CgMWzAshJYBNgbBB3ndC0R08UI//iPvH4jnLmfo0PfqHFhh
aHL6aBzQHaEop837KZ/VjqScpgZXe7M+eL7z9p3tiBoQfIhzwdY6Zh/K64NXo1ssuKoXAQ6iAFqk
TeMfnNq8tk9Bum7x1Qo3MZu0gvIXSkUcB8PlhuT0nGef/8mdOdBaGLOSwe7yNP6CEkwZqRngtIvc
qQHG6E3EMxr9fby2alXhNjA9KencfCamI5bakcWYsmnO51OmGHceJM0tr/jseIw+nubfEMDqU7RH
WwOZareP3s/BTIZ/SRt6EoTwi62EiJ8WUk2auH3S08dmQXn9Lppzmhh/6K+ryXXv6mkNQwYgTlSa
g3agetWmHF0uBDAY4G3XNoE6qAukzyaA2fnrvNMeEuGor3UeOJLcRKcfwdN2ca2gy/54qM0cdTnQ
QrRqz6e8NQx9PEGpjymIkHse+tfrSKOs6mWNEtiek5jZnLM6xdtHXMb+oG0NMIw0slLZuyHLGhqC
t9BZDdrO7OElRDMVURRag2b3BeySTg7FBgZI0UEJOkHTAVtk0v9oE25M+DGspyjQiL26ffiwlKMJ
NeEkmtm3aZu5/oLKGLwpYq/4XaAcBu39Z5GXumI2nGgbDsWRyR76BQ/s7vsf7wTmax1nJFii7lud
3zaULmVsrvIDxB8wxRFgtXpR/0IxBV493YKqaRKvYNvmsDyRv3+bDjyIg82Gg2BoT5dpTNr25BJO
Zk9T4WPrwcjzOPk3ervxjaZHBVAklf+5WZRnOdp2zVy7cTCM+FQt62VKmk69d0X7Tr9C3KTTZ17x
2JpOGPsDV8TEeUM4pBSiA0F7fbBzPSfyMG2uPqbnnWUC0ODcwd4uCy62wB8bBTHqSP9UDXTz3igQ
A96HQhmIud42TNf8+Y4PRSFEukK9tsyJs0+OtfTW6iu4NpicIGLQevwDN/8Ml18sR92fwivnkrGC
ZjugmMwjCAmKHtRQ0YnOtJ7+sr0X/jbSrChjQi15mSlwC7cCnwsPZBTPZlTV/KkJBjpSYQ9ULHfa
2TYMz151FGtFjONCOnIapjxTzwNGxYUcvNpj0sPEhd9GpXq24ME9As8xpSl8GJt39GyOBadeChrT
WBc+0qJBu/IIwbnnHZgC8N2We6/CGG3BxrCQ79lwjGQM1FJR/53ERrillMMs3oqYPS5z6/Hp839Y
kOnlXdOU1xGep08LjHXxTJlzYmRn5d6jgCRh7sk4YgSwbxLHOQeG+wcVRubrXrwecb4Idd8Nq/fJ
qBXn5A+eP2mGv8a2LsHvb0TuA8KtTgvAwPV6z68HhNTxtKKSp1imfIQ/3eJXRzthZ3uMDSroybr0
p3UYh2jum0tTm1S1/QzTk/oiMs3OGo3ueJIQ4vojmpjnFOSRKMWZGCX5yfLyNJT+RgldxkNiRBxP
OVbqWhCzopHpdbzqaYFWO9TDMCCgLeQeVb1KAZc/daYY0/XCv2bt5cuPT+frxAvkhqXppERBVZMl
uPaAXxOm1GzJuYdO21lShJ5FdwrLoGpseuJp/FnQMLrldjowQw+k+MCiyBiaSXg/C76j35ZSOmsV
q9XMtZ2lknfwzxxwozBZaebXKF9LWLeXRQymKyxX98aFOFtx2Ir0L3G9h9fFazMwpx3LdzcWm0NH
c9Wb9qLwik7D8MilYwHNKs+Wq/6yhW3wPZQ/Gbuu9UmyuOFOtkv/i2fDo0ScKLggvqVVaCX91sgz
CSwj4KZzbveetqxPIsw5qsidxh61ocdp4ajGp58JqMIpcj5ZZU6HvjBz6m1FGaL6wVOJi0ld6zP9
4195YFLdmLhOJAfyhVaplP7F96chNIC+zvzIyNMjYFW65FbezDBlAKFsa67ZCCIAV84QcnoIXqLo
BJttITjg+9HU77uElu3IgdislE9oBuEg8E5uAccZ+I3CpPKAKquPCMOYw95eh/wuIybtzIwoFJm+
UbsebHN9CVJm7CA0D6nPqCkj4lNntTRh2DN/nfJbY45OyE44s5xv3TGdEZH2nSoabn2Hp5STe025
aLxpyA1FfDVh0GCCjPscS+k4nFbP7kjPdJoJRanH3Z5ySrz2yPbyPY9IvHLeLRQJR/dj6Vo4sozH
j8lABJlEA5i5hDktsR4mQmwYehQ4UpolCt1sU2C32BbSTM3RqCsSsEhO9cghA8yt0XtnEh/R6Mj5
UN7rL093RKi84ojyWCkPstjvLWQ4D6U5nwxYz01ZhmFaIKyjOQ4wnXHFD2St2BZFwVIT3tkPtXaC
r5fLMjZeSpFu08wkwHFna5MFOERZgVVcrbizN+MXcUiX2wn6Ui9uRycs3WxwZUtlk40nl9Ge3s/a
eVe7cB9UycEM7QvzuXjGX5NTr37GCmvo6AkdM96Je0wxfeZi7c0ZHfTbnDU59l72H8w9t17jchR9
RXQGMQVxDj7pwakDUWhm3/VfJXbpm36Om9Bj/V7z8fy99WArSfDbLtTv2mQZdK0c6zx0/fNLiScm
aDviVZoSEYtL4Vr3P9eNfVaYF+rxKAllC2ngrbjFi48jNpvgbCBepeNmrQlyf9Tja+YxJfvR9nXe
VcmxxbM8fmS+y4a1qa9Y4oBGbQnevDJxYjVTzW95VqIovn8nZ07rLFfDgyk285itkWzDtal+Pqd6
eauwr7Rj8cKX2Qa2f5rZ6hS5xaB6OJgaT3f+5mz777hGa/c98/e2O4hZajhA7jRBLgkvGW66QRQN
nNmsWcBZn/zswAqKQVA2c9NHlM4NanMS1Cgo4UkUITZSxlroW1bQmeHUZljGqjFdjGZw1KDdPopN
0I3PNznGn20yjyYdnJz/mTi57oldIF854/p14rKfVhBkhpmI26U4J5m7uvPyJ8h/mV9njCgt2nGi
eDAbBN3dimMqDYfqDJJ4AlRQGVmIFLFSZAPr3yyEuhPKDZ23MmX2bJ7GFVRVdh8jhkZqstoaA8LG
iDKBbQ3Mit0cGmw7lDw6PlMGzRp0nfGa95l8fTbfRLbHtYSUwrFVI2kUABijoq5QveXCF1ljXquT
s3k4/itGznnKHPG9GaIfN21/TcnlWd2pCc1PmuHS4wp2oy5LVHoB80HOUbTZiUnUW4Lv2wl6Ha59
SFgycBjCRI3URNDJPkuWUFzXPVuCgj4mmrPqFuwrUCv5VcOFjztqWzOrZ60wHQqCL2h/ROsfBbXI
+KPsICZBhNvfLLJaF3Ns8PAEm1uLWja/pLXlm9BXXmOaTYlW93kBL9Aeo5PNqezLgBVq5XQ20chn
tRjvNQcnPv87KooMuAeV2y9vCj+oHjdWtyOEacaXpe7h0s2L3rChVzxmxReZUCwYj4hUseJBoAkl
TSf+uK2DeXLccS2s4KrGIyA3IzuK5pkBd2KVDVMMamus2vrc5nkGY47hxkyJOIrvmOn/Tk7GQ0jq
ogPqxwHNNjs805E5MtE9Fu7QWvUlML3EtMr7grD91ETiMWKSkW6B5dTgItYnhskACLknVO7Npz8+
iNXQy+ioJ7jdOHCqZj0TEyyOz+a+GbdsK7tEGT4BHJRJs3lZyMS49yDDGlFzuZ4a7JN1y2pwIOv8
te+m7/fGPzltZVP6iZ0gtzBzYEAUVm9A39wZULR0LYbP/RqHYEpE5T/omPE19cUu47VLnhgG9XzF
MQTh8aYXdBDMUnAnbn55LvyW/8qxbV4BLrrjCCD2AU9QzufyZX1U1Y5jDXdKi3v9cCCvf425Y4EG
RrlZs7WCLdtnfef90bAw6g2Kw4F58g4V/PFwm2GkwqqrYGcLs7SvJYB5UR72fcnUo9ISx1FWiWDo
bNONLkHVdiQOBmA/0B5KZouYgKv/b30KGGxwOSimpuVnzUMIUzl04lIvlTKj4p8JF3fg2KSEWr6o
XDgkbBAzyxbCHbdfAo+zokBxFHpX5B7wuLWL7p9AgkYj7WnW4orKtbiv2Ntj7sQl3fH5kIussRa4
LE4YiCBa7l3kAKkqUJN7URpj8PTwbmGTrZtOJXd5PA8W7L5ZyAv9nw7qIANYNceobJ3MSFPXhM2J
mH8681Q59XbgklLuU7zG1lmGFeLsO26D01jjFRFj1tfM8pngWD9uF7Wvm9n3T3OfRMelctomSaJ1
p1zlOlVRomATs10pBPYSbqab3ehhGUUbEGEJMU2Tt0ZkrZ5oN+z9snC7wYa4BwIBnSOv/zKG+j2r
OYpin7TSM9ftsPU2gPPuBklq7sSPMRMRkV3cTSt1y1/Zrdi7mTzMxcMvn4wkTGPs1yAA0x/sFHlc
NeFAydJNv1Z3MuUx4613JV1c0zm74fHBLDc3x/X7NtZp7/E9rMJjeDK52zHee6TWb8Bebbxzv9Z0
Okgu45c0ootpkp/YGKMyfVL2CfKegX6AnWGrLnyZXgdJ6D9i6uKcjiLVoypEEh5r6EuENxwqV766
JKg7SVCPr+UTW7+omgN/OYeoYL9XFeo/UbXpXUQop5LK15dxtVwb+VrNsipCPuXmgVIi6+z+/7mc
sJ7vSAgCOVNtg7ZEln0UoakTDu7LoALmNOxmPLnBH8lQxC1OMvw/n7qctokqjMFkRQ1R3kx+t1ZZ
UeM3lmI/kTc/s0UMXwOdUXeTtUbkQ0JaQzDU3LJDytIRhaZ5vI1j2U5djgInvLhzetmetWQcfvj8
/Ok+aRDo/jXm6lZuigFdHYuHV7LL72gu4n3KEqioKjztnOlUs0hlBdbzpQiXN+nlZE47RSjwxLvy
bzy0vU3UxTCeVVgTPzyKHuJO6DTTPJy2BbkelpOg5FzhrI6xd+bynKtDV3l8o5IaykuA9BydS9vM
6ds/dLDPO3WuuQzlA4/HjB/BFPZEXYNhuWFlTfA1sxoFuAofWJ4hBijIplOlILSdtadBQ24Vx1Ok
62ZdbTbFEYdGcj4A55Umltiv7IBWQ4yD+GsbpCLrl7lBdZ04jRsLFYRrBZpopIJKr+aELHVg9Yj/
UJk8SZwCE4cyPsC+NGG4DEFoiWD1SKdktTpvUbjFanWXExQ0/QgHZWb2MZJBDQjq5OQ1NF4ASAuo
sdIn8a6GIxa1hvzp11VvHWXAPly3xSf2z8kmo04nfQ7NSeOTVp6wQ+Fa2SgChBnP2+/a/UnJDS8E
BySP+S0HLESn22S1AsCdHM4ieY1mAyd6knUfFB/UPzV+kNQP6kk8li17IInfbMnjN1RsqTupOnHj
6FH6x0B28eJslSpGFl8PxV82qSHISpwPb86GJEtuYKb/aFvBexpwpbggbDMzoDZ/JXoUdHyrkzOQ
44AKhZA3+3h/0WEEU8aHheFlm4LQq0jvsPOYDj5HVPS4dm4y3sGYQveAZeyLLz+N4Hm87GuwUpUq
sj5/d+I3FQUEJQ7b1WPkSQkw3a4WWiioXP69LT/qkt8HfEAsdNok3+hmZQjovj6mi277MEURQBi9
9LZuTTm6b0fIj+TgvoCXVGjxNX7IaltRiUTXhWGOB7zhnrn/I1ayTmtpVmwsHuLC+dTcR3S0NHXR
bmKDfc3W3MhDRkdT4L2BZSY5526NB9LalKhesqwMetUxF78xjKkC68kmIMoN8u5MrV7vV5eTjwFR
DkJzXPptAXZIqrX2wsjm5it74RPaVO+P02PN8y51RIYZnMkPKcm+bToJpESmkqGB/MnFZTvBOQSM
v+0t77rtPWxATs4iLyHrIw2A70oHhmE6TL9Bz3/5Xwj3dKqsgffYz0aFhyoZEmKk3MaG2ZlNa7zo
XDaTIg1Tj4xd5KplG14dDCS/tUJKruiSMHv1dpr4hszAPfKABGGksfiBH6DhFLFcHyKi5PKkJI1N
y+06PcpjA1KLp/QM+jiXbeMHHqIITqxP8YmKpM92OO+Mqn1AwFRcJGUFgrAkXRLDQP9Unma79b1C
J3qGWrXHsgzjskOoerWmetS4ZXKF/bfdsp9BE1yTd9a173DhWAmYPL1Whib0GMmw5BcN3N/6Ud7W
ZyQx/DeWJ0NkEUxW1MXBPxYkhpupQRtlJ/pSYrhQB3u2qG/+cfIFn3ZOGbS4Q8YCOsrmBs0YDGOo
obNOdW1Zr45ds4HOmjL1w8MEmNrCmr0F4d3e12Y/2PlYN5Vw7xDpMO8pkHRxQEtfg2eQ7pjC2To0
lK19Rx8QRso2NbLOBFkLt5nb2+Vjtl8OsJRE7mDAhjn6FWGLfurLvAP80brPudpHUE7r4eNDNdO7
lmL53UBkodaBW7QsKs70+OQ51x5rC4iE1YkW0O/JJsF80Byj8w/kvMLizt6ODAe05jzFRxInLmxA
GTRlJ/9Dpcn3j1pqs91aQIQZFLQu27RLJHNOqEKvjAWGXqefs9cs/ntMkKzozjGUpSVYoKZz2osn
DGbKWRozuD4+2plsaU+fXjUHIH3n4FHjIwTe/uo8+fid5Xs89JsE5kDP6S6rFzNVoDToxpy5q/ML
Pm437Y7eyNgqaW629W3YTfmJ7rKXziUejsWUYypumKyyrhmCGkAWVt7Rj2hxJPnSM/LaL1vx+EcU
Ojk7ZsASsQVxqS5/8HOf9o/7+hCb698wLbfQIGUrihmMq0DQj28C3Qc2G9GuFIjUM62m2lO2Tt7A
VOtVlLXt4ANSxOu9ZAN7AXXUHUCjhsVPG9oAW//U0pBA7A/B7huiIyfZuEjE8VFQPFHXGfR2BNSI
aksvRWJ8vbX00XEzAKwkiBHh5S/SF63NkCBeM4xyD+7JbRIlpPPGVfUbEs4QT2iTn544Ix9wb+3a
P9lCWJ6hCNMxGwusssU/8YusDLRAoX0i1pLT8LNjgaBfyqX30JMkijecdgRCmKNC4ThxOljMYAVW
81cM53HbkltwPfTrLhniGE7NTvMOsdQfo2y8UHgJ5JtsLofhjk/xPmLS1xArMRPCm/YmcLDCVo4s
aNUcyRV+KouPTW+PvsLD/8nB5OC2IwiorWmn6gJsoYom5jVtji7KOzGwPTVWddBBhQsiMNPnKSou
fbQL5orKsUMWIN5GLEvR4oRdZFVr/4LL4QvRNHnIUe/AKWgvzqMjK7e1T6VEJ/qDY0nrf4o7k0P8
RMmiDhsIWAbeJSYHC46Z5pw3X4rKL9ZkAOvj+XKwZmPUgUSzecBVQYUDGgHkKNarIIDlRyrBm+mA
2vTD+6Q3YyK3x70m0R/YIH0nkBhemGdxKtDnWcBdxPdrsNwpW6Nu24Lt8IAQEj2BLXOKxf6Szocg
13MOZ2s/NDVlJvtNmin8djSHv6liHOGjtLXe8u615cDmlDLRZHhuXeJ6hbPCC8vlz6I/QaKtRWsQ
a6xjmq2MNqg/QbEJkJSrwF2e7aybC/VBGGwFU2i5Bx8jXWyK+DFo5TxHh3he6D5pMtinDyzcuoS8
l1A+hTRnk6PSfoVVpGcdRLigt5d6zp7P3y+Ad2VfEaHqp3P3IRE6wYivcQlcb+c64Nxq5qLt69GX
bYm5t4/a1CVexZlR7QGwPiEKDpJDlcPF7tt9e8CJP1vkd6CmQwiSJsl8H9UbKKsuqhuhpzsf7crC
AJzv8e2oBFuAJKpuRsrb3o8PIQpLAA3dfOghpl8Os216Ze5io4lkdvNzdZUdHDlbNp8u0P5Y+nT6
Cf0r1S+RHKZbk2y2JAFsDJ8er/8x3hN0Nfa9x9sp+4n2d/Qb4xDIZcIjUQ8PfKqFWs07c/C7mBEb
lg5SSwmEwJ3QqeoR5JOwogruI3nbO9EwIGYp7zCNqIDwtQG2+NkvqkfKFWdL0kZIbXYBveMX3XCb
9zZGDORef9mH4QjNCoss9wHIfMFN7IqN6I9h3hxMT7cNM9sC55zQYumNjReSJWz8zdkL6SAXpYTZ
1H7p9CX2xZAc6H1zg1t9BJ1GkgzLg7dU4fbJFgHFictP5htgdmc+CJfme4Ebu8MWhDOP8WqXFD1L
hLBCmICuroxeZbBPwOiWnDhrT4uKkpQDabMc8lR2Mm7sX/aWxG8sT+eArMgqza4W9wqwfj96Wutr
BnsHcoh6Ptvk5hBvDbQnGU7LC15fanOt5/HoinJetbyB0Ef+h0tMv7p5WHPWxmZY0N+9I7i13qI2
vhwZKMvBdD7qkJQelFqt6Ree3cmA9XlyiSu01YSvDyJUXksJ/1g99LHa5AxthIHDX4vH9mE+8CVs
SLxQHCPsZNh/CT3E0eo6PoyGLK2Z7fTkQMiHsrnpTHShhfgkHJgd2SdnOPqaJdu84BzPVCnNzBEf
u4Q/KBxscfOJKCBu65P/zhUzdevMV0sIqg651umgDmsjZQGC8zXMBtsRom4PkWBVvjRYFSNYyalv
sqeE02apXKKqvC8aRWSmcRtkjAaILIHSmbWxAoA3xtuQTOCJ2GPkGuUDHIwRDgYdP7k4BHh7B02F
aiYqaajT8vm3Ba4KrmFNWsB+v5SWxEV0z0eWjSWVuewr4Mkeuk/3Se7kwhhpe6oODMnc4x6jg7OC
Ks3fBQ8/HK3sGXAXoLelHCDxRvAE+yuwaek/A2woOdD9hLS6YojvLKGOgCh9ci2ZF1Ta/HZ8Qurd
YQjEju5TPzdGBRr6b7+2+PtfnIP7ssfpUDaGQIM2DMQ3zrXKbB2xsryH6GZj7ou6Qs4IRVENRIjg
wxPjhkouLHvO/FY1Yh9P4PmjVeA+kXz4pb/Yl3MGqCBJ6tbD6vgD5/9nTs/Cc0LLwT0gygavsrhM
7spM6viHdlsHUa4S/TWxy4fOK8ZoxqldFKbCXrLHu3fr7qvW1gWvocDc2mycYs5aE5jQplt+4W+n
24F58C8Y5LAexilBvjYjXNGT8WMxSEebBjEBVtAwsiMtvcb8JDSMehZkBth9dbZjhWj/oKIF02Ph
1h56wIIyY97esd/Ou7xI9jKYPvkQnU/jJ2OxXKdE2s1603tFzSXmwYPJ3MH+MdN7BXObta2lAV6C
/qI8sSv/gxjUZS6oZi375G4DMp6c61/b67F6EwffYPWURvKUmEyiMdZy+I6cVc3/Ui0YwKnZRepc
Gw6HQ8NbontKHHdYUifyw9MwsqHzMJevABki3tQ/m3lH956sZnVkJz8mXJIY71Lyia5gP2CcjtUJ
Wgdr2FDovz/4gZnfYseA0DrM7nbXZkiMV11xSuBZ5zQq8g69We0lc8N3Lg5Wql8RDwys+chBN+jx
9R9wny2R7JadDB7wzefarb5+gyQUX0RxxNbxJ2wTmV111H9J7fe4j8AOJxpS/d+XZO31D8XFC2eJ
Io72sS11NW0Cn4eoePG4glpY417f+Ttkd5v1bE6xgdcryO8zRPrA3heXEocEfF5YIh8v1IvmDiip
NNZqvyaQinwu5hsYZXW+D86aYB26dvSK9bOAjWCe8L26t+CNDZx+lH2QGDfPNkpog+oWAQUgWgbM
ov4Bfi71FArpwyKDjLm6891rND06uHVNlO0hWmI+zQLLsDrYKOpwspUcPBwteUW4D+WAb4bf2vxm
6LUTaRQnDXYeGQYiXI+8d8kAQz/rI6WHkQ5RSWKop+pumjcw4tnZRjOXrjI4EtLQtSKtvVaX1RNp
WvnKEFL+xGcbu1Kr4U+Q/gJTolnWXH2tPKpbYc9TJ3cX3PKbyqBcgVvY2fTMFcp2rhb23UveG3+c
TlUHR7pv6yDDXtR25kmbXuqHQhS1iFdXIMG3m/mkWFI0O4tWCxQ++iHS9w3xCKZ+ty8xpp1WawVa
hCc9JmBEKYbsYLaENZMvLVgc56TXfyTw4Mu6Yw+quEqy+OSKhm4IslmlPem8Wek5Ll9Ol0O0p4CV
lwvuOSYH95HTyjVopSP2gGw7y698t7Qz6TwlRecg+Wy08AZsqvdw0DK3f/0vltY1EZkPZgFDsfg4
7cmXPyw7GALAreliZ6oks+5zl3/RzReUMsiwUD8McbdaLJ6yH3x0cExQi4zYQYjSYHW0O96xyAmT
i/1HhIicswX/vC1KlXxf0dcMDsBlLU+JKiIhoADoPthGH6/hatGyWhROjF7hw0AUNb9gzj+fah0q
DqQiew5EbYPzCfcle9kuRvMeIGsu3lNKdcqqc9qE3O/eg8Vo1ZZ1yS9wJ6iQKLWfNmOYTAumD8ka
hOolHTJ5cYYHsiSivb8IrCK7sZ5bd0KdDtHzN8JvhHWxbapL8M+Ap0/zygejwm4IU/QLKJwhYXkR
2dEmK6Kxh3hU1/nCp/0wfaDnVdhGFxyae2kj+Iv7882/euoaYskVTlS50yDV07ZJc+VlSXZkmmg4
EOrB2G9OH0M4DsbJ66maNLg4pHHRdYYIRz4iXEGlvUKHjj5YJxyqeK4u0otR7NDh5VjAJFQP/Q33
qpWcSVdfZ1i0Cy0fGlJvRDsdwDSlvSzRxjWBA1nlsMhQbMCaUMZDCpgYF0BkWBRFbR7r5uyRskvB
z3nKtt2ML57mn1ICiGGzD2w9UFAgPI661CxPf4htBpRe9MRQlmB6SwWn8VOdVrhr5eDNpFPa6+CV
Kb28jouV2ZMrkILLGDiuo4/qHLIbzXR73CTv8lbSds8lKbMT76DXTvAaPjlP9Fm7W2pAbrbBg6w+
6w7QUoRvHJf/5Ksim09inROuENiNOOVHnS1QiEBN+ImfGGlI8Ap/Lu48XBpJ0gBGtOu62C8xfMbe
b7HbR/sVSROahaohkYTQb8rxdhjtR+f0OD3Dk5lf3FN0yLruwWCbBqlMANhFZ4K8LvuPBrxBJsuT
22KY/QCR0Rs9LvXyFTOBui12r3xeIEOQoGleU5O9M7Q1AD1Znzt3WNy446fblieXbwHlc9YumXjR
3/XdPsx3s2GSjd8ANHS8c9U8bpuyjom2EdypXdCl2VBA21beWU0Jz9ObTzKtnu6mz8rRR63qovbQ
t2uuRrPaPIMrVef3r6kOogNkpeL3L3ktjUSfDJcNH51mz2EF/WNrzmHrUii9WLRtUTVYA86HYeJQ
+y7f2ZAVc9UqnVzlpgpsTTInaxCWrYOD3jT0UGZk5zmy92aPpArMx6+Cygv6rVmfN47T0GeOiaOp
wVP/20LVDeoABOxZIdiJLdS94O1fZn0coXqsQQjt74KAFwMv0FviEV4QLEbGO6dDHThC1OwdKmE8
NAXoN4HLbu4eb46P2YDsI8jIH1Lt+lyypEPtn7et3h/h3RzypSFyLS8XDvx4kGlIidhPF5SJCpzF
aVrYY4Gbuo+yEEpwGOYNXcKRS6f/iVi6EwjwW0ben17s5/hurn9xJ+ksEY+jwrsXLJfaQKy8NZ7H
QbyQNT9Q3a0OtDYVjsWjY0pkv9NY7bzhmOKihR0g8oA4h7MtVaDrSVb/MH0aJBiLDmdvw+o+JZoF
YWeJ7Cnbyet1f/nEpZts65w9pC/7S86KaPz9uJew5sfuyc7bjlflT+AXMcxAPrwLyP8l6p9N5UZN
wRXvuGWYi4+4JdcRJ7Y/mSeP8dN+BFrxJcZ9qfrvwTwGfSbUkZ3gUVi4knHwlLIATYu5n6gGp5fu
LflFhx4UDohIR/KWPaYFMrOi5bUFbvbg1SoUUJnTapyyBTQzHR+/IVX80QK7ShFmzRHmXP8QaLK+
o254IliB/im4c8dcam/NY4oLuL39ou3zZJAReWXHZC7QgvZ6qeGxumr/ou0UPUyAT6RWnz6dVVC7
xOWIlpXBxKHER53k1IjvgMqNmHUqb9F7TQWKP08IFubd/zjS2LRJeAIMtAqQISLRgwRHcX4Jtew0
6c8IfwxrjwtCjDXYq5vw47Snu4xDipOlq83axbtt6VAYOHTjF8TwhL/HotyoXbwmvyFsl48D7LP1
NNxYYGSvrohVgfy0xz00LO6WThhzh/lrp3bRtjjUgAXWoWbTk5eDcO88/rooembXiIE8235Qy9FL
2Xof/wC/DKF98JkJHpqMm9UE/MJolRU4pKCu3sd5RVQukAAoR8JBm4QIaEa+jm8OgGiPBhVdXKXF
ovt3ZEhg9PEc6UMgnl2uvE/m5VA1UVFPe5yJrbdQyD9CqFGrgIvw04VCJOmZYRxOn/Bid0Crb6IG
NxcAxx2Q0QzrKu9QT2rEqFIG3O2jdS3oZU9lF6IL5rkjAsK9+oIN0NDgZq/HW8ajO3yZdNHq8eNV
XD1Vp0q7hJfqEehoxtxZzUKC0aStEV3vafV8Vs9YTlaVwoMEMc+pptMbJ5QSxSlbY4TkKOAwEY1o
jjjFTyIkZm4udxUZQNVwAb4BNs2MSA1a0GeGNDmo2PYDDPlJtH0dsGGpQSO/BKbhfpDjrknuYEbc
leQCT/HiTz/AFo+yE0CHy3bVLWDT2zeQ9aIgUaKpNDe0hOjEsnNCE0hluHf25dbZem2/Ulo8b/cO
0rDNWiDabQdYEOF8QXWCMKvVwy4GlO3BBj9Vk9xSW8ypn/l+zJLqyhjt1lfZjwyIJBVoKibZtq4s
xXvp/aqeBx19qsXvZSfqeUiHU8R7XVAGAjYiazA2mZr97dCmqEgbV4HJOl6/p5vq8AYspXNMAnAJ
cDItf5RnD+ADhUb6TXvvIXRyke3pfE0aoDRdbyf6+EOCEgD8Fn/2rQYoMW5Q2z+mLMAGZEkyHzo7
NEUP+72cl1cQr3KQLBrz7rLnRs+zFS9Z4/nMThFZ2gENiA9jffbhPX/+x8EDCvbPEl5Tlx5jhpqu
eOMsI+7uLyUGd/MTIIjmMg9jnp1+kn4r7EKDjm/RPcFitYNwCUH0b858ITu+gmtxLZgsKM1Hi8If
UefX7B1BxNGwaVijvQ1hc7+zLj17gUgCC4zoYYU/v2Mfub9iMHkvuG1czZd7LIfsGHWJm2yzYd1r
wos/O9folVydo3rHojzbOxLMHlQCDwtLEEVwFK9dLaaRTBBQjVrh848Mq3Rf+1JPD2vKoi8T2uGi
7dyoDn6+nrHM+Zawe++ugXXEGvzgCVwy577wWSlwC1aJkw+XlFklBgPpfxyd2ZKi0Laun8gIBRS8
pe8EEdu8MexBxQ4Q5OnrmxVnn9grYq+qylSYc4y/bR0aYlfVhMXTxkHKT3pJigWT8kQzhxbnEWsm
u8zYU0+CSHtNBOIHssa5zVKG23P6EmnGF1ue5tjCVu3XkzfZ1RlhEGoMkJbB5o0cU6XM/b9o8BJL
uX0/caiDanw4WFfl/35u5tXroljxZL4r/blnhoWk8PKbd4Xj4n0Czbxi3jaUpz/4uvcTpakF5m4R
i6izfhEwBShhbr2n89UPwLAMqkDLFeFAF2YJixz5wssNzcP8KYZ+VgCr+mO211EFC1ABiTGlqBJs
Urg1RaIKpiVHY+0Rg+zYo/udN6oyH/CzD4yJG8ReTJkL0XuuvxYPWnrZ+u4WWARJEq6I1gKdP3eo
OyFXvG6q/PVBDK+GiCp/u3UwmA6nRBqEGf83GMCZNANQcqjkdggLB3NVfc56FqR6/YPfupgXDE+Y
3cvpD77pyT9Op7w5CphEObB+XoQeh4YGkd11D2rGPxHOzbF6M6M38UO3hcZBqAGxkerKvLFlxeLl
5me8TSUaXAkDbMx63joftikZsAo7utltSl9xJH87qUJUcWAWuKox2Aq42XjCAOPRlpzHgZx5k2U8
fW7Eqj40b0sqSPjz9f8w/S9li6JR6rXkLD7jROLB5pOs9WPycsTnJA+c3HtZIpIJd/NvLSam1gI4
d3tzFeE6gkubRdGhfWWvYl4gVjA4M+WDL/IAgxnMr26KhtdPNHfovYzN+I9t1GdwZWrtJr3zL3we
78v3kYwMKmw4eKYlMerQMd8JzQP8j3zxXzV9BL/0GV9ibkDOFqzzw+i11xBSA6vxi7tYIYcEYxdr
RaSS8bLPREb20ABekjiRsIaYVTC0ykOfQk+3T2K4/tqTeDJvkzwcEpf9NUi4n7yswmlhD0u7t8AT
HSp2a6WIC4l0paBN5yplcJlU/33EE1AjfQcKVh9u024JogIPF0qxFt/mNEDxvN2Ty5qWaeBuzNTK
OnMv5LjEuBhQL+9r9xdcIAZJmZxv42p3m0Js2bxL4JsCLuMZDllj7crhwfJwRp2/5FrBcvC3LwdL
hYuaGYFvCYp3uEBKJ4VSyJfhMrluaR/2Hx9jsGyjz4TNoP3bHvoQ8IF8fo2N97zPM3VhxrvMm3U2
e+00W9xK2UndvIASHFR7UQfvjddlgGavPmIhQ7LNy1/ue+Z3zBJPMPHs7X3Pt1Ce3Pc3DCcECn/j
Kx/0ipDxcLjgZ+TlPF3Am1irmZC+LkWyrD1DIz+oxHYQxBhluyERBcOIDqlR7bUfgoeEpw7wkMYV
Idt4LyqXeSH+TSs6iTln9jKnA4469G04VZd1eMdRVwCkiDEBezTSCJ4aKBr0PI0LGVe/8LJY5F/5
MlXsiGvgYu9MYdDFbmnuxAHy3DP8oFu1X9gl0ywYdPzmiC4jSnvpEoCEzKDNR7jjYWYssV5VUcMj
Q5YBQIcYZEqbPCyYIhAff+zvWiY0wB6GOuQF+vkdDMEdmGXmKADrVBQ9vYNULCmyj13cX/VBUK5A
hz9Alk6wKKgsPnZjyB4Jx/ScPMJLVBssfYNp7/h5oK9B8nPk6Yyy5HViK7ukfDkAqohJOex6Jo3t
G2L0DKzQqEV+KDQZp2caeMZ2cWdUQlMB6kXyqbCvMnQbGcmo4dc5EzTh1NYaFrnQW8I0cG1EJNon
3xPxbDO6PrgQSFOHmgTDi9lAvNEC9YGvRb8VlDa2awFks6ywRiCSYs/pAXKkLPY8iz2ef9j2zrz7
b0qpq+iXvsjQup0/9pvf9wZhhKtQF2MxjDTNYjx4178yHizf07uvIJIHTo1UkwMKQdfQHHv3E2kw
wcV8LFRP9iAUfdLC14R8Y/nLQG6IivT++J3QLQvmTfjAcwikeES1fAEceOOQLJa33Suk46UJbima
4SH++8e6OH/WD9noUjCOZt2eOcyeHsx2LQtlD0V877BeIyG+MQAdOvDCF5OmYECa+O2RFZYyrVj5
8R59k+uSL6IWoBKu96EhD2GBH4lEHEBQAS6xyqL4RdQSXontuxlDU16DS8O31jw8DHOVw51ioqlF
e3SFQ4RCgZzhh+RU2hpqeMXY+J/zl0cWsQbxYF1CQcTqQfIbn/rn5CEJ3CB5IAT7hPnYyGd3r+/0
3LuHts66rMB29qB7XneEmKEIoxPADNk+E6hW4LIfMbA8KjRSMJ39uAHEy8liinqpNsZp33l4WxA1
FvZwRFIMnnbssyXMU5MRzH/lYPSHnjoF2/0PrWfebflLqEud1kFvCilDCI4DZ6b3wk4mcR7hIS2n
8WAhDNUqzgvi5SZSAMvG6Z/5zxgp7xuA62Y9N3CJ8HginnL4N/A19kqIT0IN3FWb3KALBZnxdq/A
zk1cHGmjKhgTXAyeZjV5LcbT56o3H24esj2iMNOTk6d3nzX8OXLybMLMyGmZaWF/I7I2hZ5kp6HK
G0Fav2Pogd3Xudk7jUddZGnyeVzwHDChzsR8BQcKwkNvFtnN/Fj89KqZVrSoQB36KWdZkE1Q01o9
s1yxZJ1f4WP+NbnS+WSQWXhkYP2xp7DUncqVaqrh7aPLXjaRPfIwATHjF8k+upwC+2+66ZBMfoBs
xEvG2EP0/oHdgPiY81typLF2jN3FMySWwYLAEQSclfFcIYj+UiNrMqG6fUROS0HAAre6A2TcOCJY
Gl+gsWFvXq60l6VFgprilUab36MDDd6KBGyjwrm30G5Gk8LklI39Y8B50bViCDiF131fb1iShwn7
R21cUGjVszEn5lZvaXjLLflhSls6DQG8MUOQ9kTjpVP0CTWJuUCuKDmZ+vlpL/EXvphcy/eHKjgD
3F0FutavTwsaV/ovfOLkuc8kVABEG4aZihVYl3i1KMMI+HTGJ45LZvjcUmj4KUy6i0xBAuvtYqzo
YDgkvtQUz+0wg7/5+5bZMlv9OGxV+CgM7h7R2oxrL54DIUci0eeg2LXHycmSiJ63AvwovTcpM9QV
ydaK2L8palQmG67+bPaJVO4URc+d22lsCaB7sPxiCOJtNuE9SkLdIK/H4XWBZpaoCSQHrGIsszeP
dgAoYNYsqC+XCEnSnz/uFvCPbOh2psTPEGUJQ+lcWLOupBdvQYP/vifG4pkyU6Jyf0mBluM35Jag
Qrv1yKFm3s2ZN2Sy/wW+pQG16eut08OkhYeY07XbvHgenztitJ4P6x09pj+mdoK11tBh9/lvRyBQ
HilORlpJ416Nz0E1H6fCVgKFcylSvQfmXTiACWxyJUOAIg8njHL2VczxVD32GjJKIJGKQxFf/+pg
DLV0AlBgnJt0f5qOdvsntHaEqaa9Y7HnvuLJHHucxz2P9hcWBR5J4vG39pS7DliO6l5AUvVQWut+
xHLF1mPDADHZDKcM796Tcxuhx3iTx4LL3HI9cUnlfNA/p1pL0RvmDFoKyBcoSzWl2cN5px/0jwwn
1iP8wn6w1HH2cpp05mX9iXCUcGFoM/C/yc85cuuG4+Ow0T9k00w7rheV7Evl43B9AdKPgGzaM5kb
xpspNGqX+Vyy1aVkF942zSuhozpUEc8vvU/KeuzXUySNKLZBxsUyz8JwYIYg049pB6/eN3nN8nXN
22b2AdQLFCPi4v+RIaeLXxlNNhp3GtAWDMwxKCS/292qZjc7I5eJBx+pZhvx01aNXoJxRejHJ31X
zCbiYyCQNSEXmNyuKLqehpsfgoy4shuuUtA0jlmLDNR0ZJUuaSWUs4Kj2t+BrqGgWgxPEusR5rAf
vFkFyPvmzoAmsL7BN5CoIeFyK1LMExyZ/Ds0PoGVIyAuY+E+KWwheRpv8AbC3Mv8MgXKzZfoqfIS
4R/6hMuc/Yr5+j87+15+ALdvcQ+l/3b9Cz9+9Yduv108bdIxnk7+dyVi0xl5B1ZJlz1qckkhFs3B
RMBubAhmk77QDfQmdDqyqGm8s6NAPrVP4wmgwkKFFEk2xm4y5GqU4ci/s8KG1fj8vU7N/n9DhQa2
S8bseeQ+0dlxXjPG4xJCkaAuBWzC02/0UmIVK1PFBFihQX6m7VKC3HzvURo3fBLV5AvvcrV+gbyR
Nw8naoDdTUZESCx2NxRHd5SaqJsZnrlAOpPt/KdvcpHAIeBecXYLLWl4CTdXy1LQaTDYodOggmJB
Eyq3Icf1w90IceWbndUpDqj/51iOoZdB82N1w9/rIT1Lxswa5C0H2yX0MYTHD5w5m3BgpJsRwsAs
kEAmYGK/C75ehm8LHZExjIdrUuOSxhoeiALXkox5P/msKz6S4cKl4XY2OveNYfoyz5/kmT5Or78m
wN0Jc0auQURrwBoH2+q6WFOm7b0QQIYcHsO5X5qZgPtUdAd3q9xzHFbr/qy0yuBOvaPORwkjSZUr
my3nCJQGwAffT3Jly7QOFwJKP2I24IFqLVGqpdj9J2KCAZIlQCvYbw/Zto9sY5i8TXjjBYyY3aOx
DFzou8//SI0MbpTpOjy8HL7gU5QlxuQWM9HxjDWkxpNExUXhVOc3ODBwutfz7v6mYVPS7C//nU9w
UA5bpgQpeKePyfV0/d8Iy/nUQ5qkRNy5nCXP1Uu1iv1XDbfbQJopZM2iv/zoj0O74bXDcpSd4JHH
U6iXC4/zCTcIcvhyXrNse/VwRlEuA8c1kGzgAGA+ZldrIMO3ooBEFybURoKBEiZMMoNTsETAJd6u
vxGXwd3ZvcPGw7fJpNYDvmijfNPEiMBY8Lh6WXnYvdRVSyOu3hNvs3hAjdZprfGZDx8hzsBThLtU
ELAqpWQNrg+APtSj2IPYpkdUdG0RXDz4upELqAyYZ5j22dU9E3XuyXMkdolCzOdTH521vxYlP9zq
Ot8UcbaQOL4jiRjBCpeKdeHgZhPo/5GxzpATjGYVkSX8LgJtFMDpx77sBuvrVIYXKfxu3knhMCWJ
EzAT9vtqNCqlqXZ/hHoPdVnroGOHIGuCev84oUL/OiNgGIf5A+3cffFxJJO5HRTp5bP3bNAxPxYg
9WA8XNOItMtQ4tC+uuyxULt25td4URmQAZHdbCKBLUC1APWmvZxqQl6bPtxQyhIPPW3U/vt82b0/
HKk3qsuuoYr2HttFH8FWLDlVZkpnyR/SV7B1PmFtDdLnkqyg35JgwrSyu+n3Zzf+c0ij0P43g7AO
yzmjBcUc63L3s2pObTUch8L9ADiHoLZBcBPIseUCQBz7JiTzGA+rcEazZbGDDFKOPRxIBgJJyzAS
N2DvfMDMgFYrM+wqGGDxkf83aaS0mq8a/Qw7dlY3jY75k00FvVLjL/uq8JYlDydNBye8cDQv8gQw
s+saC5s73mCNC2lxZbfSE/mI+QhlJEXQdtaz5fmToHrZPOIOL/DutU4UQeziovnvnULYy6acYXE4
jY3ZrC2N2VyxFMgjkwgIdz7PLXIvcqLYnW3fpAevCZA3GmgU3prLVaF/7rBcSPU1vfxMGPnClZxM
HcUjkt7Dtoa3X0Yk/MIylgPhExSRm6l/RYdn+K+/FPeNAeQV/nfaKfD+yyyINtVSWNLGEwFWGn4Z
39Z+gtFjXVsm7itdONloekRDLgzaaZBMujgwTQMzGzkCIeAvKsTbvJjj7QP3wxFnfHCBpRL6ai5+
1x14ppmOVossqDO0g5qbMhWZCZkAk+sUt6O5Ph7rrW4Ey56L1fiLHGIqRDRBj5tn2mudhDsgk4SK
4jTAQyE8nXy5QTBRdXO9dHGyS/T88ZnAV+Yg0RjNg8Twd7tNw3uDyAXYXsHPggpscf7pX+HG2C2e
AiXR9MvmcuBifesLaA8yNDBMRDtX/HSESTomiuHANTiFLfwMGPHw6bsB1t0KfJWKTeuLwXarL4a7
nRiom9L9Du0GqWW0ECZygKzkCLh4EDr3M8RkgvqDP94XwvYR4wuLY+qONR5avAgmMAAeeZQhLre+
gWQMa9rLXEoO+zdiaSRDV2MpfNN5FxaAY/Di2O/xkKkOJUbF3Tiswm360FcEiqhPi4vAaNDJWysU
8bzqhE3NX6TDIDP28Xtd1SDCdMSgTPbeQnj1hZhCA3dAURNq8UhnubhoTkiM+nrz0vmU2aVd1GdP
foXk7iQprCxtpjPyQ8ZT9CEuVJWXRR3MmQH6wM8GclbrBR8ML56Vkkemn/mxIZkjTRKgdij1AB7H
Z9mHbFw83F2aui5Nn7Mzv/9r90TneayWGjlrIu3UGQT6SY2gK3v6inEtcg1XkbBj8mPBnpGN0cCj
EosgUidaHhq01Ii0SUhh1iCY476/oj3kf+tYEW1L/7K8xdsVJtboEUUEM6CGS/2IAQ876niy4j3Z
8PTvomxmMbekSdKfmYmApvSFeAvJamDjT2ncpZNowjdIUopPeKph8qVnHvO8vsRVXoMnIU/Vl2s2
FW9CpsXx+DAwftNrqSUDzi/AB2J/a298vPOgPBZnzLhvCU2Oi2cKDzv6OUS4oLn6QOPr2aEJSF9/
nOtGs2dmj1PCJMIKSfEDVycPqe8C2fGvCpNjueLsyjXdPb9T5caqcubL4nwjBK5JeMjVNEOZSPeR
vf7YSZBUkyjCIJrPVwpNxn7XR0jfGiFeXlSBjM3+4pliCeB5eJqGFb6IKrDIcohIUBH+WlI7r8sw
0g4WP84HBZ7BANISA0bn0PNJCM+M7B3yfBYUuoxM3bEIgXEj3dFCcY5YuET54cUEK0+TsecaEi8u
OIKFepo3UESWrYReazqt9BNVEQR4/E+bgiv13g3pMRRZQbbwlDexYYmINBgZsiuJVprpeQhk/x4z
MoU+wYEk2Cq8pNgGolAnTadH4zhVKBSCQxzvH8GWMsq2MZGiU6joMuHqxCbI1ruZjvB52h8k7qFo
LkWg8plVnPH90uVBp2llmIg4mb5MLUB0R4FMFPHd74Y2uRHjj/1DdBxhdM8Kwmi9EZJkW0A2H2rR
vkZGLCB+q7H4a6gWBcC+mENQ5uN4V9uwR4yHpa6yxx6LefNBkoqK59oZWfQ5Q+7EHTkVW/wEJB24
dNVQ/PAJYJ7Qw1+ML/qPOiRMdddwqQsbo7hJMdNZYJ49jHIaMIdOUSlLRfKdtTv27At6waj66crF
nAp962B2E01W1LJIiIfgwdH8E6+LwuV+BiSoOfywrJH/w6/6NN/IH29CeJ3kpIrB9eOmz4KOI+Bj
fLv4h/fjQPoex/CQFtIdBSrmELSA3nefyy8lyPEeyLPb5IsPMKAEpyLWtUdq5z0QbAczMzSvIIPA
EiY3NBGzBjhuswWxLHRq65H4EhSsQfbfyRA0umRk/jAOT4fEEBGTsKLsc5PDvLtf1MjtiiY0O0tb
wqT7Ij+TosyeAUEWisKUIaT5CbU9moksyr1i/SD8uLfso0jmNZOOGV706Lt8zEChe0RvoKTJ59xW
vx6BtLBEA/JcEMMFd5soxPPPkmltUMEuwayR8SGitigNgUMxTI0y9YRNyaAD7WprZE5RsgFMS73A
ZhwNowoRkXcjsrmzpoVxg8a/B0qKQwcKJ4Z7aTweK+LHGPTh75za3kC6jIwrPgA7ui9RZhC1fjtp
04HIZ30FMOH9QHGdB9IDnZJUt3Jx9UAK0XL83xVEFw8bBCRyuChdRpyUnFL7v8xDkJkYszxUiuxt
jOhGNHI1pJEXriOh6MS1FjRECIQ0ZqUgKQx5jI6LdyDPmRDXv5+h/NVGGt1wiPI6ApTwsxIfzF74
X3WLQnZaQTfzNnmIWyrmoLDZ8J3z/AiNglgQBRlyQ2/7AJmaFg9jJXD8Ek5U9rY7whhnyBMPeGcW
T+GhaqY3kfgiTDQwKNbd3zmVO2Ij/Rq9ZHfzEB0Ab3wt7okJ5N3DRRGRm5S8fcCt+fPsNX6khEja
DUBuSOXTe44T4O+JJRSCVIGW9vzbnM5YvdvDHqO4EI2iqoiDokIoPrB8eTWCFykocV+JxVv6mWN+
IfhvvJ5CPRVNu1lprngOjKEHVHIUglbsDxPVvF0NF6+XmPXExylRjTL0n1MRI1ChJUV2t/1bXqNL
QYXKRz/K8ZKL8E9bISp3CzC1WuekGPhs3iuswFYO2EWcAhaHnyP8PprT4zj9kUDL3+VjD+Qf/rCU
IQKBhHla28lz+V5KRgH4suyom4bqWWvGeWhcYVqaAIsiphw4INQUr4l4Wvp9o+IBO5fn0jqiy7E2
MJvoCEVwywXTKm7SaZ+fgP/SdXIOub/VSQGngrY5KvZ88i+LWgz8ZkBrdzRskI1WD8/mNRlFWM3a
db5srJHRLIa2SlAm8J7Iky+XNc8s1ikLYYYQdgGp8UzsBNgtxAxvknB6E9p6AdbBJm2Y+wnbET+D
YHnVv1fEkIVq5wNfW9kGKXJf5kYSJS3g0QrqvHZzvhBWuuHm7hRBi1kApzo2zTsKPA5Ng6MZ9USQ
Y2WZDZzrsk/czBJ7Hjgw0zzmPLGXpD30XjcbjJusEUI3EZ6gcuc/8AbNtQEAE/YddpfzwHiGgrlU
E/bi5MNHRWeyJn5ekqHaKUNtb94yZOyfme2H2Ll+x2rXd+tDV/BXgIwxjYYlmh5O2vtO6LnoJXKV
aLhhxQJvjreMAwNU6C63w2KQCH0TBN0q4ynAUGSqTDP9hNZbYiX9uNhJzpW2TgSCF2CjfIVgJ3PQ
zHmZReJhjSUcSpNxEemYo1LCPkywUKBuQhVbeNyWNcrBJ/oonnAYaXgF58tyY3UbRFyWkigOEAoD
L61g5Bj0BQ+RAaqP+Qd4S3jclADdIe4cBUW+Q+kacSPomqtFht4B0x48tYoaoudK/ntXEQoGUIR/
EC2WO5qcd4+dZHbn71nA1w/GRcAlHmSMX/We/4/z4kbzI2aslLF9okATXeiQ7qPxhIzDocALco+F
c6k/66ajhfIn0/vrjBaSk0cyIbsegfKy3X7M3nqgGI/j/WPeM0teF7sKESajzN0GZBqn3dgfHHvh
/fQ0FUpfBBxl9fyr3wR8ESNW2eCJTz6bU+ATsyV3x9te3kB3O+wqQiGAZMC/HLpNOkQZz/45fQfa
DGGVq3B1EJVxdTNhmSy4gt/7wRkGiI/2hQZNKL0hJtDOoVV5GsMWmPsJbhdi1w5WP9BwTCgJTxmV
2t7IZg0BgbA/4Yd4zcKn4YWYT1wS8HonwHKNbCG9nEsrmu1AQwVuqLU6e7t993pxHzvd4e4pOEDu
SCUD7a0vl1yFQcE0MOZUF77nq12AXfVjBCcBXcFMa41DkDMvi8EQQxufsruu8+CV3pJv+jhegjoh
M3rI9f8yG6cLn7sPkvx1e6hZ44lJDUeO9IciGZk1GrV4eXcqRWcdzVN12m4ue9UrkB4KQw5QH1r6
3lSbCeJAos2jdoqkwZ+wHwRUWZMK16bdvIgG63ZdhQrqzLdz+eMuHtAu2hNtvRQxOq35YkKcfbwL
ebvYkPpwFQM0Y1YtKgQqWkiQvoJHBV+iD8l+tsakk9OMNj6gbxSKpHFUIukHQEpAELtDDhqbh681
S4HyB6CG0roPGNLGmVeRV7P+rlk6GrOPTQguF6ikPZazB8/ztBw4z8ZEUiRBIUdF38uXysd+Ihh/
0R5YbQB8B+ldNiS8Umw/4/4yUyzk99Ifh1f5c9u3y6v4kAe6+ToMWEXG4HjD/lCvgIBpPF2xUbBx
dcha4RDRlHHfzcl+e6D6wRyiBLeXK+0JrmJiWqBkLC3wpgwh0p3lYj0ikFfdApIQUUDsACdunnaK
ru1LMIsTtppgODYepy9dEV7pdvG2BQoo9hCsn6/3Uwlwp2CefcJQkSkC/GxNMKlLrE6vI+OevCaw
LKsK8X+Jc5HvFXUw58jiEiMP4xSpx+YwN8HnQCXfe1RUZHhoVhdn4etq5axYF6QGlIPzK/IvciEN
pg+UG0JnPET5dawcvhbvBzbELwSF8EGkgsU6BQLF9vewUJ4jvUa3AVEXpZxsaxwF1FHEqqd6H/O7
pmecXwvO+DgC6YMx+yXNqvSfTNd3/w4/N7QGPBY+Qnr6Oamw+9gdIyEjB/+kaikEIVOb87VR0PdU
i+MseB1+/rswKVYmXEEfAPaDunMtLR7Ok5Ag2CohzK1IMgChbzgLEJgREcHdxisO6Tz5LG5szDyj
UcslI9hhIX8GncMXQvKXr/EWPaCy6/QbjTh15i0qSiRgJwxFqma+KoqXnMFOC1hpYORKQkTpSsNr
5GWyN6BQZKrybRH50aetWY6I2h0hzuqwl/2ALi/TcWFpcca9/LORt1HVppHSOjYGO7odXn63w1uF
7oNHM5YhPsaTMVJ53mROrmfM9a9I+xd/M58kr825P/ZK6nAgWhBmAS5QcYsgGt+PRl3E1qVFy2n9
bYoYQlp/VLO/zna/MZZAaZ1PcUy8RPOP22FVPl1P8uaL62Va+3TcWF1uPrEq++NYcZS7CbitgPmV
esWNCYuItguwZyLexT2+ELdJr64IJuBTF1Kd1RjlPwyFK79hzyGvMJLLWPiwvI32CrpYs5wiMNyu
7y4EkEke231Wkj+AkBTxzgQ5Bevabf2griHsnRuEBi8u27fL0PibdZtsokVcpWDrOu/SwxlsUJ5e
JFMsb8i6wD+o/PTE3CqtgDrhSQEZkNqZkLnoYhhmemGTtBez5qQH5bcIjGDJ3bxRDvrw0ts1H+cw
N7gdOvGBYkRA4swzBWFQBoQ+rMk1PKtok+8J1JIH7oS5jlLb7Vk4jPiWEAGEP3/rqHadvLAU4vPt
2e2Uc9OmJZ2WHp1QjZaK8f9eIf6Qpzll1F+25Ix+qVun7Q7oa4Aam2cSpwWUN/XtlAi1aBxfJqoN
V4SmNATNqwF6SU7gWBQjACSa9EMmr3iAaYxKoltUlrawd3w8hOL5wxyEbSqHEtgLS+K6Rl+ZWYRm
L3Ff+iNLebj1DxJtOL1PIJ9QJvc44aqkXYDXH/ENY7ztpsDylIHg47wGNA9yfIQtthUBWg+oajbr
fX+lBGgaWJY6co86FA+Jsucbs1tbE9GjWt9FM6+PNvGLH4IUnXN36A4NZ3Ih/mpu1+l4+YzviOwy
Gq8b6/IwRzvZhqyq0T4RUtqaVFKsGufbmxRv48oylRm0htwKi5MbH450dW8RFpyvMbRhmVkGYDZZ
m2oOViz2NLzTRVbbQ1MA5qpVNUYD/lIxl4gkmSfKbmC9FlTP4z+/Abjz6CVHv6E/hAHvuTxTP2Uy
RAUKEfR2EMCMIs6YnK+TrxY/12DHoNChc82nKsBYM9/SXk65nqBy5atVdCI14nqCT0Kqz8FLzqT6
cR8h0JggZhC64G/ZFjbAxH1koAkueHgVPmct6MjZaZ0RYqAOmTKq4N8cY4c1Ym5kzKB8xh7NsT1h
amSDwky9YW8qccCmyAQtSeiDQO9mCzx9QBZutLoHg7/cQ4SGBY+v1bzsSIghzNHf0gg/e+zEqIXu
YnZ1gCQ+aH171POWNCVW0XPzSAQX/5yP7B8svIYPlCQ+WEV3kDTxiKQEVNpb1nmhKexBDiP77olD
Q7Y6v52RHZ98ETbemKlJo0Qs+9yR8Anmyp4KGtOfV3/dqf1T3LtwwVx9PHZ4PGCz2Cj4fywlvfCM
jNUXYsF2UqSdxJsq9IMjlkFMF2xRKBkiln+ilIXiTzzD8I9HyPQSK0KBfvcybdZfi/Efw5dqYRgh
W0dIUiHTUvGPbGdoYoeoQZAuoWfgkmU6D3nIGDOwO/AVAuLU8VgctfZgRvK/P0YmjOBvkwVNjA3G
YysE4/6c2K85ubDEzRXFKI/D8w/+Dm3O3RdH0KJHeyXnp6Tqi8YeJ/n0vZFlHNND727s7hF+7tx6
pskPUzJr83tOgyAiy7sLYQdNgzloOVigyUNmiasyVPbdBG4VD381udk1B4IggzOLpYX/2KDYJGrG
+kTF9OltY6JakHkzRPtMtyQ3CXHmDp5u8l1kX5M/WAmuvb+/Jqj3cRs5Ix4pysk5ZbHmxwiuhIFV
3eWbG0oAP4sIazA8LGQFxA/5QYAPPKZkQfnj3OBivKMXB+B0b4yozV4JwI8IVMZxKuqPROISvNNR
9a4nxG4AcirhU5Sp8R0hCiCosU8gZHIDEkYbYwgKFSluD5Rddph6W/2afgIpxRCELP2tb4Or9UGb
+BJBWhuQAvZgszlQ3I2o/71pF0Qf9X/HrcXxQD8V46AY4j6nIiX5Qtoj1PqhecxtRKuvyTP+0F7l
AFDd/p5PQ179NOt9ahHdIwoETdrfTizgDcYH7B8frClK8CthLLOT+OPonEqjxuqHPm/FAxx+cWi/
AdgFdCAlNe05BfUYhrqSyBz9Y2zieCcKkL0RahMf7R19O7qt0dcWmIaes0rgAzglfd49CYenitn3
7RK/uh6YqlucRC6sMsNXrWEw/Jo3zsXmLHFIDrCE35b9JOjZzz2P8cAsViIu6nXIU4w8e9Ry2EpP
pJGtmcEwLDCYwUlezFw4S2X48Hsi3EAqk4A16mxMJ0bOCAYlGyh7JDkeeQjiVDmUkABg5aoRKW5x
IGoqllwSV6lw6yJ2IfCavQLy4N45slB1cKsiD+Tv5L80hLW+4J91boUBPPxG1oAebnGLOc9BvFav
k/Dc6PLHyjNDojEUi8q+5qbEGuAz6AEERHw8yEGFSHO4aAEHmnmZEhbB2AM5r24Y0yIsKTMWFoSD
wmOIKNbElY3nAwQKwKjPW86wLDIc0BigjR6R/57BTDEjR0/Y/+PNgilGuJSD/+ZrjRuOtRiZ7772
tb9Xoh6R8yHo+UHPUMWes8uyigjnNNITv90BZsM1qtzr4zB5AzwiZID15I2N/Bu6SRwv0BjUzvHQ
j9CbY7F0ADvpQ2b/NrYEcewwv7vPU7nI4FBFitZg0czf9peQstqFtDv0rKlQVH6Ny+LmrMq5gtoG
AcDhfCRCbv5HVmRAEh23w8UUcQx5NPIZbf3KkywUo+RioHlhSCB9CbOp5Cb9LQTjNmDPqCbZpBd8
iSKE7R+f75ZE2+uAp8vqWOTRvxb2hpedsWIiJ/2DMkdo2MOBDCyKKL5Ct5cbEjM0lrUN9wuta8ci
JMFICF4mmcPRcuGLyPbiSEYXwXfUXwn/3HU5nhDXz0LVI64bTYAtzR+u7GDDmcN0rPDsB2Xa/Ym3
DtUUmWBjkiUxc1Psyi+IGxVLGi5TBnma1efFKkdjKwOmXvXVTrjDrxPyIgilEQ3NFk+DTOChFojo
nhvatKe9JXJqtGpj3pwrmgSiwfDXCX0PAS8L2HUDCc6y5Uz6RgpRpwSUoYdI8a78h3wpYydVw3gk
F3uEDBerp7pAsufeSepx0EKm42W9f7PT4SGZXfbax9Ci3nEcogoFOS7tq+izNUYcwSIoeAC8hUcc
eoPC1hc/an+FlBls522VhDR1TC2N8TjgY9NzV8JTj1LHufvywxjAepN7zRk7e7Lh8Q4iQ8vDC8Zs
XDQ06JFUwN3WR7GVWRIqTpZAmw1ch+L0gP9YDRc7NtwJ4wYoMl2KvPlHhPHJXaiL8pko12zNkpSQ
76pvqSLIZBzns+9c8W+cAfMtDxcjASpN3NzeG0NVO5F6BpP9K0E9hvafqBhAKU9hN86t+/QS3ZYF
YEYey61+O7wI4SjiLcjpkAjNsVsvh0zYHDnm8gnFO+LqQflv/eZjRDWDCWx3GcpYChogtTKEbDW+
p6cNMIcHEY14h69OKHgzIByikG7Lt+XiHrD5HETuIz6Y6YiIb/BKxrRlwd/IH6lBkkQwf77KU8BS
0Krsj23BLz3Vyam3yIJ+wOSBjr7nPjyEHdzeVhaWZ/4DAyuaYrIC7uHDG517QcrtBDVAQLf1P8A5
qfiMWvQnJAckBYGSIN+IP0CALnueCr03MmkKJPekcrjA4wxknNPKef6sD/op7AD+e0YHTVBO4PA6
owq/BHwf+WAH0w94Mf04Ni25MGZxFeau5uQ7Bu6AAE3WmtqqaNL7TVn7ZgRLxrTd0UdKIZZJodHb
JeYglEl/AVYzCwu1UPSiUmCb9H01ppLH7ALy0Qk4UZIv4CDrXPI4KBPlD48hggApAYoB8fjUnkwd
Hz6nB+ldxRIcrJxV6XZJ2AmZMMpwU9P7BdjNLMQFCSmIgRbYjTyGVqIKWW+Yh24IlzR9jJIbo4pA
WflKO0qMWmcLSI8+i79ziwr+MkMbjxSTccHh70Fp6xJut74YGicSMGVDrjZ6eG49vGz6Mptr4OB2
0FGprq2xVci7F5jtHJkuDy936h3YkbxJeDKhE+QYpyqK7+LTocmE2DOrGVIa5zNdw/85SIvesTzG
r1Etv4xER+6CzvhBRVPaMDQbllCFnMF/LJ3XsupaskS/iAicMK9T3iIhkAQvBAsQ3goQ8PVn1O6O
jnvbnL3XAmnOMlmZWWdmEPYbfuM5bjlHSgTw0SE/CbiUVa0tF0CrYG8FtGIKuO+k4e2hPbDLy3tW
Kr1iV53VEzDH99kDFOB82+WW+roSy8xDeIU0vuQIYIS5tSD0N+jU2znrgjCBgzjQRyVFkUtbIco4
g7IeNIjWxhmqYnuidy66wJQXC6yES/ugIsRujX1vseB1e5yItSm1bI3RTZ19LHj0r3XDG1jtSsDX
rweaHfZXtY4PJTORF33NbbML/xHS+D24SOiUn4uxtn7PiG4avhygfHu+uGV882HMtEmQEKZQyJ08
Sts2WBqOg1BXv6OOxt4RlOCkOFYQvwzrPN8mpyejPA1rVpkbfey+Lc4ONC/jEiBhDmubwgKVyGes
mRqWfDu8q3AZnzK6XMzONvt9Jn2QhukuZcDM5FRWTHCA4uYTdSesbxwEGnY/gy5rH4sn/hOzj44+
jvtAL8E6loXRNYfWe/TgyXIajibrsK3H7DA7Ou+0j9E7fPUjEyoNYP5LYSL60FnHJgl1N1STrK5i
y9WRXb+sxFSYiWMqa8E1wiaBQ4yiJYaBvWT8h1Wt3oFR7hPETPdub7Y13xKQzlnSwgMhBAt4YCDc
cFhFMdJEhsM9eaJkZxbD9Dr4RZ+/PTqym9fCuzj7ZJCFftlluWL4jkfgYKJZXa9pagJcbF7GYUxz
A/GVVzi6hWwr8Gmaix62JE26QbtiUePt7+0fwwu+cxG1Bc6bEFy7Kl8okmBlIv5X4ju4/jr8wgPp
8BwTw6jCIDK+sPt280/02XTheUNza+C61jLaICN3G4QWajjjJgCzndd1a3dhdqOtAU4zY33EGtGO
69fmI4aMruMTIKM5SkBEppjbkLYmB30b7VxGZ0yvlGYNqdvgtbyRbElN1y0/OI2iyIGS1JUsj9+s
aBCa5vo3+tB1I0oxmlHTvgUfGC+l6Fc0EMkfDjbYqoyGMQ0cUgzR4TGmdH6gnW4zrihN1w9/EA/Z
rwGHgd2zuFGOZ0fShfWMoDSzlMNqOagEJ2/4y5VbG/dgbz7jL7x0/HgQHvHyt9ZjLI9xgFh64eAG
5bULOZZ7c8d6uN3o5w9hiLBsEwsgSSSocFoI+6ojGDeL1jFBsB7LJ0ibdXZkurNl8g8ZIT+kiB7c
+xvFLk+C5W8Q1q87/wNNknXitMoNSm//jqZUFOC/8c1fuL3Jguz6jn6bJl6rNN0WQHZna1E7syj3
OmGYsgNvMTTndWRRlsCglXFkvr9NWL154CTgVKHfGPn3Jkzt7/ix0AG7GRkxpBsDUcGdcAzy7NPj
FVwRvxUxV19LmTWjlFWDjK30XcZCN0eMcyt8JztEtTPF/yCS6MaT5WlLm9r1B5Ho3zU7wDuVbUsf
B4BZyffD62/Usqti1dcPyxaVZX5kVePNRJmMuF6zcd8VgRBAvcWcByo6Bhz6PamIDkexukFJxq98
AVJ2nSYakJ79zdborWGJ/MEE31z/hGZcj1571Z3s3YODXG+M60oTrKYKdj4Rj1V9NJASY0nznNCt
8cGqc0xXBEgrfx7MZeCeCI3uzSE9XF367Li1/Lp7S9CBnmNqvNNRb8S7BKi8bS4brDfQQxpXK346
53BXMh+2EJwS24maiCQg7+vwOmaMImgs0zcrjXrUAs2Qph1g+MdCwYY4KcQLrEExwMVueREKNocq
9B3yt7YjVopSqVRoGZjq/6xrNMC7kQIL221zyLZYZpTsEdIHCSups2q55Qti6bXUvGr9DNcdF7AQ
R9if1d/ra1FWfl1M1JhgmDn7LzGaQsjIiILCCa6OUUEJcG7Mdb8xlgA0QZgdqp+4+J3/lX7dZO8P
yecP8ijbgYEjMTbiZu3hjjyX/Dsqrl14xmMf6AxuByZ0OrIo/bfTVwQ+fjq7GTxkxhkSIJwuxdsC
0adFg4uOAT40bGQHf9sRSkoq6HPG7OvkZg+7gXN34m2LsyGWPH4T+QISfYrvutw6R78DoLv1v8uW
hZugRSxuOEKlv7jrcwqu2jTYuyMLxd9LzLnOs7NIFCtHM3p2hhpnQy2Zn6QvIlcxMAWOAxZFF9O1
L5MRThOyUoGO6G4O/G3eXGJcTmu6JZAPcbh7IthAlAjCRnEIuLeWj3aAZPHFT+bYBspecGJQxaWY
JdooX2mUa6orQPV4Md7Nm3d4IZetyo9X/fF3DWqs1z2YiQxSdmyL6K/PGhFI87YUIJMXhQD4ql5e
aJZfzoCpoKzzxQgPHBIpCbMkpjQ8UVoyFKUAKBx8/oqrQTsigmHGSl0XP6afENdUpD74KJJQ/rFr
xLRJKCVd2PlBMx4PLcgCvPouHn9I6Zb03LBEArhIaHCAJYwzTtVNX7IRv+3cwmNgKJ4VgtghiuwA
57PUQWgzbeQJhxCqNXHGe/koFmgxH+ybI9JwHVa4pmPqmWDcNBZramjxwQ+dUQa6s6WKaq2TCrIF
2hpoGO6HKfzVoQ7Biiz+4TM1+blHvOG1f5N0CPXlwWWHO/Io+hNRD+Ot7HzNJ2BscqcAfVj8XX1L
EyLgflZ7iwuiY2Gk74Fnp4v0FFFsJOKz83L6qlveqa5liMIak2+eaBQX7SWzBFMYS32IaYBtCK+L
QbnlbiQYfCXIZTCmMjoBD4dxGb5uo49dpd287T9xUXKZ7DBZuzs1DqcV68CkV0RcwGQPc/QFEpnz
aJDjjONwUQHUnjZXtJV9AWXf4xvmkEL0ldmyBp/iQ1e4QLvPe7Z3UzI2romsFgLERNN4spuYkvPy
BPKmnsSJEAvH+GLt5xWm5vLIGNhhD4d7atyOBnTr/MbwiclMA+7tEF+lyyrNr8QXcg9aqylzsuFM
Q8i7VeErhGaGAQZfm14XDADBQba7MFjJamhBR3yO7uBQ5LX1OW9NWhhGJTCG/h0eSqrbOsMS3Ktz
lJVGG4pPdh6zsTQ5UnSNbuliRo0r2GZLXSb9Ylty8EBeYx4oFCaeWXkJF+MjCJ1Vez37FdVMwmz8
1xDizGpEfcunyu9i2gcbym/TFghZe4db5gP/5tsYH1ad4TneKrrWxRkST0Bj8cfNvqfUH2zDWb8R
Z2jWy+5m7wm7i4iBHEhCFWMj6703mhfm7Vfsko+rQX5P239n8HnESQACw7TtXZ3O6BQc9OlOjJkR
60OU2aqdkYucT/RRZyZ6RGOxM8Kc3AdwY9w/pBIDfgUAAojsx/TtGKSyXO1GG/mgRwR5xiCuUrtC
g9QAukl7MEXebbEzCWS4+M3vozNsJFE8ISYwwtrmjdxho6g1aoE35n+gmPzphd2Di+1cGQ2ZhFhS
DGSzJ2CWxPU6G9jY78XJdcRonj4H5bipFU/3yHbQjtEsLyvUcVbF/AhBhZHCBsHD4WMzzJWbidE1
aNdfZK82MxwmbNojjuwfR8s9rLt6Y2eeZlJwAdBnXVhUcZetZk1v4LXHzwZbC7DqoVplBIc2fzcj
4VAWIRx3Udq57XGVwzCNz0aXgnfBm0NVL2POBrjZh/zIGUceva7KFvJO4jByxYv7ZKn4LpAWxqAF
JX9jSJANqEpjjZYWsf4/iSnaJfWeV6weGBRPEyMcf0e1tI13/hBDqr3hSTExlFoEsaKR4CWHxeov
vNmn6VH1+VcC0NzixD1U/nA+zokR2kftQ3GP/FpatnNKoEKbv4WLIscWHnYNu4QPzu6MCTnaYpzF
osgmDkhvazse0KHCK3OuAGSzrUF3nzEeBMXEtZaDwVcT70zra59cxpxb/xAf3HbSGFU/yQfE0dMb
LTFtiFCf9B6W1PFWWu1vX/eHDmpPpmITLjPQNThtdwyrkvu0ZRR+YdHIUD88jS8oY2V/m1bXPR6M
68FcoL/SL3/nvgkWWP4Ih1AhaxIH/NeL/yMhtoWHZw7+NGwCf8m3oO9VuJIwSxdqMSZUR7efaAmE
wrjhBf3xFv4Wo0x8IPT9tMuYAb8S/YlVPG2kbOjgxwCdmbspqOko6pszhGQAYKC5rnC48Ol/4gZD
8KFq4M5DThYJ5aTCRYzUJQFgbz111hlYuLhhhVDbN+trYkUc/hPFo6RvhTLeaiuCH94DCBPvTwUh
cT8HtL3+PS0QPYVph3+3u5zCfvobQXnBaIhuofY78Q5GxFSUjW+jj9oClpGOsQIlUhtEXmkpRGiM
LXp8jCpv+j9wJViB+gXraiIQdQNmU+kBesrPPvSMQYyOjnNYO9Vf7T/nTxSZwv5gcRFyEobJMNdY
Bl5RVyuqSwaA2BLtCSn/gFrrnt90HJ46NnzMCADqtmywuuVuYeaHcEO6bXAha693IhyHqYOxcJ/Q
2FnTh3nIgWuLY/Bwnr5Iyn8h/G5VQbWhBv9Rk7/ZTUZHQAC7eU/MtcyBiXWAtcQsxs8HdIpP+5Cc
29hSDRjZfQDRmKth9osTDcLSf4RQiHAiX2Z6YDPW4ix/S6oqk/qBD27j2oiqLRN2xPqIzY1Afxgt
GPiEQk3YU+piSm02pOD9Y76D8G3LJhUximIdqnECGpCL9QS4egOYQpxpyCxW3LQ4UCT8PXP0of2M
dn7D21FVkSkgZ+NI+bBgwHUpLF98UDiXiKOZIVIhDK0BBGuX6oI3xuPc80RxUIXnjkqdt+gdYJGa
TwIfk90xxVbNFMs5+PwmODfQMnAAPI5kDAXpBKus5uQbYOvemR3mjeDIncXNgtk3/qo2a0uNwUp8
7KVk4dxgbdAYdSPfKFrFWWVDDu/D9jjbkflOlu8lO55RZMQl6apEUcVmUz+02AY3D9k4ZWSXY0yx
wUaorZFkYn9MJcF4eb44Y0FauUN7tt+PEekwbhZfAsTpsn7ywlt72NMa9Yd4lz3RJCNahQIFOmfu
YdyLPf/Q6HQUkri8E7LEy/QAFhZP5ZXADIBP46aDCRlcOBgjFsUOE2jxiVHBRhu/1WbBYkvWh5a1
s2ZLpWBNfHhO4glrGsaCysy3CF5VwAGasUKadHVgAilyZmpbt0AZKyKyIvNLUHoFk+ehU02WcAAS
R2eBLwtFh+aErO3SW1gzHciBwXZKDbSMEJcQMX3naTVQQRECdN9/GgWDO0QxJ2/hY625t5IbFsmQ
wZKWsIcY784WziyapqxlovzQGTWy/Hv6mKbTgcU3oaqkzsWxjx0zF28Ys1cL8bt8qIM5FS825H4f
BT4IQvhXlvBkTT0PxhNZghujIjIxk0f0tO+JiwRjlw/PexdAajL5inf2MzhpIpyFo/J/VsH6ViO5
2SlbEcs1ezTX2MqgZ8HYOfWRDJONOajWec8YRkZq0IF+zA9+MVpIgL0xaUDDtnd3tSBhQJO4UYP+
1Boc4OnVMOF4f+sLvn+TU94z2E0+NMcLRiG/yB6zFcM7b9hn4n4AP/hnWHQruPHxeHxHio1tmbvH
46xrmcFQRyBzDdkiGVcWahwBWoKgahl5sI1Rjqzg3Qd5/6hW8dHerAIbJVgkoq0fIpb2CDa5uazI
+iO2sUz5D7wWHmHqLU3T7gWKRcZvkIZqxICxdbTfon0zpMVgpI4PwIXhzCtfw939qsuGYyJ7sjQ9
heXOpiz+cz1COsmSNiSEaPSZG5opiij+nQPVZ8+0I1hbSkkHf9/76EHL5jXNGI5RlPi/UMaEBwt7
EQYoXbTn9mv+YHEeFgDscdBT2vYvGjwYrq7s7E2c8sxpZ+Gc4XRUWJwmtVkjlXuMgUF8PFAYJtQ7
lSI3W3OBP8YciMLnNfOlmXR0RFhIc554KTs7uAWLkhkGt5Q9fsvz5Gvc4xaucPXIoHJrmvMwLCib
VMIOX6+9Z0Uo1Y3nGBngXtcrCtZxJw67BB/eEsyBGQ1hz4OH11oOM27OkQrba9qZLxrNjlqHYdg1
rZY198WYSPG/pumF4O7skvRspBAipT2+3+2kH3MEH2FZNVWy0J2SXFrWbI+N9psufICFsUvHjFMY
ipsfn9yljTd9fR9DKJPE1Bo/aSwAi9AasJyBERfX9ssuENJcQsGP0asstTuvt+jU3XQ4w1zCTj2T
rr7FanCGObgAm9vZxdT2Tso2Ox7ozWNSUEMpAZyKt+7KhJ9fjZ7ILY5gtHU6GDpQoAB8o/1ximDA
AId8uV6delxYwuGGsC5zINgbr4kZaVBm2PLRoCS37kXHPi3j3sTOczbwLpF5sqqXnXPrhkUHnPhl
w5BVyMTUY0PFJkfH49mta2gSJL6Tj4vSG8YO/Ay062f84159eKKVT6tCjoKUhG028+23KsIMVyjo
oaXjfRDRaeDL/+S4d5eoO6AGgeqUltSVSbJuQlBG+gxUhgV22DTxxqccockrNGCMQcLS4ysQ5sOA
mUBnS4ZDQTh5Iday10PK5vIybf4xLSU9z0pOLbviV0x/jZv0sL8NWeEeMx4ZoiFixQxgNLVxY36g
KMAgcxIA3Cn3qo/tJ9eFeiHtYZ5AQ2xuRYv/brCCvhV6zuthl+KxyhzB+NoO5HEeDxSCXxl4U3SX
Ax2lKuklga7EtxEK83nZV6NXNK/N4m1lLz3bpoOmKlMjGQZrn2munhh+1iSac0Z1T5ot7czHY4+Y
wdiKq8X7eE+x0VhE5ZHkI8ECTjJfOYUcyXRqxw5OP2XUP9SMtMT3USQEid+0feScIdfmxoVICBRT
FlOzDDWu0vJra6OrbJejekmPcV/fWWfvjlDwkQ1WLW8P/HX4YyG9OZ2mKUqB2p0yh6ZYFwASptW4
YXBe/K+H7NgBC0+PT9254d/2VVP6UF4LOYhrhkzUmLFBnfY/i3TKgAzGiReCJBlUWgiJZc+87OZk
vaXys0vxIngQ2sBHPa/ceanENTPq2zM9Yj2RA4jFMlg2zwEPGdMOf+8VRKd/ulg3crjGxnqg++Fi
7kvVY3AgUudk8oYIhLmKyN4kz6zCBAlJdOl8aIj8FBk3nSmIastMKUrbgIpRgk0JiuriBOjsWRXT
BZ6Umh+Q/80g0uiyERFXDBIbzh3gkjhsB77DSa9HaG1ROqePDXxcB/ku9TFMvAgVLyghzDI/ZKEj
wmbfkPzolIYj5Q/oj8wi5k7JCYO2TPokda5JgdBTHxi8kgD2hs5yVG4cD4sijbkqV1AWiuKD5oDr
alMPgbvjsCwhgbQkjJVTmOxsbc3uZxf0+b1JZXMofjy1k6xJL8TvEaUf4aNGMDfQu6vAfDDtFkUY
K4HmrYNOEmWBMF4wnseXweUc2nbMGtCH7v1bdLq12/GPNQLK5Q+a/HWFhFrnSvodUgADlwXvWRIQ
XIn/b3slo4Is5DP04w53hR0ZLEFn07VmJAmAVAeTdPsYP2D1MmNt3dS65LNPdfJuHdsmSnsnuVM+
sBQ7ZTeNRYW2n6BRJgmIUjewfw99NX7mOE5POtyogyiZS0rJM2QBUCPevE5N5WEAh3iW2RgzP5kO
27Db4bN5Vf5it9ob6TNbTXhEnKJ1VifwIE46BxuRd//D/+z4bV4qsbHmqCV+Uewjil2OTZJwZQm5
yWmK2XaSYlSITJ+CLrfzHhBSsi9AzEmNVE6s/6O8KnnhbDGKHYQq7LgrBnjl/r1GjKogbx06dKWS
Sylvxxj/QTmafKzeVwJsR71neEQQHdh26PaFJ4oHAWpDESvyiC+K8gS/O7YjjbzyYjsZVgVhx2Jc
ZskJLEs4bGhh1s2dxaERGNGhJyTqMBFR3VWXp0mho48PEFUgYcU2JdGSvbTOjniXcn8XYjUw03lQ
jOY88tadRds+Yp2jzi6irj+NCJ0UMxxobHc7CELcrbedu2q8WQQribbsP/ZQK+jkXlwiErYoUQSO
SGM7+7Hixpj0sMuvzgZnXGiMEyFih2U4hHOT2Fa0eQ5FO5Tl5nvi8Y5Gc+5RkewNDPVSjji8QGj8
vxiH+WbUxXSvQWxgu1ABi5XY2DcztGfUOkSxZu44xpr7jw6B89vG8/dAnsmM4r7k1fYg77Stvq1t
mgZT+ci0Y7vdYe5qxXlwcdT4bI/v4GuUCm/mNfSbxymURnP48FnkhiFqU1/tspM/RAPIQWG52erk
bx5/YwYM8T/l+IXe1aQSp17Xo2Cvb275ZhMH6szd58KznFWN3YofujA2nQimpMlic2MK8MdxdA5T
B+2oyRbuPDCj1ySaNS3WosNmRAbu98c99hbLPf5OQHBHNEFmbJP0XHtlKixuIhUE9EQ6mYymg3c5
cOiYXHU7q0v+8Zj+GO6mscRTIyLYt5ljLEERqslyZgISjRkrWxTF8HiHHOwmRWN5400TmrC4Vro5
gzRnu/Zx2tA3G5reSeyOjx57jk3CADETf3IsIVopbg+8RzHMIPYPrc6mS3+GsH7FjuT9lk87DshL
1A7Po/2lWHyp9ngtjgco5dmRjWMCjePij6Ng4l23wxaYTLz8YRinRu/J/DK5RxSaBSTdhN8DpMtC
0RTbLbUAESZKoTknGFzYUsxauiYuPM10xcuhDAALnDolwxtqPbXOuOmo32pzvvDmx7F19KWAJZIR
SK0QQMwK/Sy5579UeDR9Ypy0arwrelhymenR6zjEviKszdHhoObsDsO0iXD94sc3aPcIXRE8EmYs
51h2N/5ma/xARNUZZvLZucwhFENVaFQO2DH8jjSytb+mkAjBd8OwGs8hX/h+G6db/8A0GhlYMEh7
EhQij6rP0fCLrHkC5BDG4lHA4nHoyrM2QBYWHFQmtV7UJcYNA9rXLdVSToyMIkrfB6EWtqQhAp8l
BRO5uUvW5OA6IA5GOJ9Tu2WZ4ZRgxdWEFMz0GIvAyY1BSUeKQjGqoCIwUNky55MPyn8xKIEP7K5n
7zmeI3dnLSvhWancKyJT9gh9Rp8CmhJ1Ff/62j4cNRAEChCvTZ2wKJYMxHgK6XT5CjzyhPwG3slX
UMMEtBesGYr2GkodJ4zZGBjTh70MaW7X3ORg5/TgcYMtpSXEWUyDqOZ7gTaGPokX8UFjxEPbzomE
vwfXUaXdNnUw41IN/gfMCR/3DJ13MV34fAXMTehEHhyWhMhGTQaR36eJofif5fcCWtYZXI3lD+bZ
HF2VD/RhJCWRjyPJSpnPi1OJuCx0jFLee1hk3CYj6QcJByWl4k6clLbyMw7siL6lx3JSqjBx6zlM
S4dO218PKioFQ8emd8atpXOUOrPAMpUKzNedK5FSPiYiKdptMwSnDRkAZc6/fhDKs0+tpXuM5nEA
6U9zJAKHIc38rBuVyStP1q0ZkvSyfHZVuUaFxsGV0vSwKelxiFp6dHfpYXKS3zL6ulO9/HIziVYl
o0TOK+W/oblkHvm+L4UYY8BOd5fMgoQtSVss0tQrKE+GzpENzJhYNlYWfJ3W/IDNuyOEOsh2gile
WLFJPHg5DnzR3+ZXRiaHQRK4OZzsWJqgs/H+lEGu8KLtqHJObPrxbhGBhEeA7rMEFXlh6VnlSXog
GeC2yzI/U1x1uM+Vmstdv6q/+cFtGDXqukPSSl+kfkwu1OuPYpXNUKmj59GMg8cD3WHUQ2HX1otw
n2XhbkJwoDhldT1vCXOqFnWcRjz4TEG3l9T9yB28fsn2FwV5J7hl5n2lZgShiLMtGc3iy/z7tOIZ
AwnDpJtNaQ/SlDS8atgmLX76PJpYG7BzQ056wriu+VenmAAPvtaNKRAkEDbqtPWDsz0YZJPGVo3j
fQATQsd32ihTmVPx//iVEasnQXj4tVPPvCypwPkzdIfQiWI8DalweI9szmNZGfYpYhMMXw5KXZz9
ZrQMtCcj8UoyIdV0B+6sa9Gy03kogz+H1JIDP+daMgg0nijgA+TK4GGyTjzlRJZXmqQvYKRO+U4z
/aHWZPblQANLfJTo6y3/TotT9Pk5N7zQoPCdAg3m0ptW2IRCiE7JOFpOBK6GOJwTWBv4qOnvi9Qv
+KekXz+BROkXbwhsHwuzJT9js1MynPx7qZ4fAnHv9aLoE3WsNu0wTrPU5WoPseFBDOvyn68GFJEl
CN+PGgt7EzXtSYgXcajUZOp1Q98h/oysucJxiggx4oWzkAzFbA8VBjocbGzEBAp3Mp7Ny19T8mrr
/qQDEfRwYhzJxkL1Kot72WgFXfE80lKUyzBi9Z3w4qm+sJuNB6+1TLXBg1v06fjFmMebt8DygU/C
+rNGTPmaaSnd8/WQv+BhWI1PRHBvjB7ugJFZTYY6BQXcCPI6eNZN0aPrOOMkGj3fXqawhBs853cQ
3R0UCcnBdnz2U6F+2PIPh3Lt2TD0D91zaFVZTJrKGaSHW/jTW4UJj5wWp86/ymsDTtiAn6zbg00C
VjTv8NR25hutunpRy3yhj5R9Y70FAv7y3zDawkOWuHtsGlSWp81jU3FQyEWooTxaxTKhnKPh5cWT
mPGVsksWTVDHQ56EQwWjE/hnn6b0zPJ66r+UCj/aVXTEsj2Vn0zQHkCO3o29KHX6MczGj+05/tmX
flFmAVIzk2yZvCvtn5sRMZQnhk8Rb8jgGM3vcLQA2Iwpm4RnuqTQcjE2PpSSL70a5J1dRDj+MXS+
QfClD/Mk0yd8PebdZQN3yFK7An4e8A2FEQRa2keLw5cB1EsqKlK47InD4GgDSNaASPQJGDkWR8cC
cl+F4daZhxrB3eurOVxqChAaQEGMM3IHyFxoALpqEwD5zqgAmb9yZ1AmmBYOTA6B9uu31u+h+mG/
qHMn3oVwM24rvn4YNtRfWBiV6X/t5txHIAwFNPkHMOAP/OUHydq2jjWyLsYnf/zdpyjS2R7JXKn2
tI7ZRbmddKAjD+0a6+lD2QlpvFiwCzUCirtM8qV7SGs3eiyBq4IftphwqqGSlKvFw+vMrwwcWbla
sFNh0quo0ChEqFpSNub8YPiGkFq6AJy38QAQ3jg5DLsRsX2854nYQXmODdt25ekXdqoWy7v13ACf
FXzTAJpuizkyxXi1hX7W0vXptMRCioGDHkVsWyHwceklIlKF2vwwQnV0Z4C17GQHHzEKSCk88IL9
kvNRRfG/NXkOdPgN4FsU9zyyxNdiLvYWi2Xq1IMUAZSc6Qf3WiRsv3ndNgEzQI5/EJ7U7EMSOGXY
58KbiTe0FTvDZXWANwG+HjNgoNKhZ5LIT2LUg+eJgpjs+tCnL/hfwPovB0yYswGqJLZbMDZd400Z
wgI8IbAn7/DzQ05j5j87t4nP5pF8J9CBn+2CTFp2fjYtYFreNhim4VNGNYOEC9CAmsd5zCEN6sv+
nYD3/fjLJQIf7HFnMwSGPEn4UbSewQxR100/zZGAKNZJRkutJIdvJ3njpjPglOz1IWfRZr70wH7N
aD66JytgvaCyGTs3lNo8xQ8L5KcN9Qf5tlxbXectqBhwn3+Ugn3xWzx8XeMEjgsRITuFXauG/sOo
m/hzmMuVp+5w/AaBvfKE9cnJh2pmNdAXUCB/IN4ld7JF9VBFy80Sak6d18Fz9DUqMgoANvOe1kPV
Lql9wquZJTuqar87lxwDAABafjDBzqkb9WX0y5aelOMRicvefU2a8KYV6fxDgzt9dagCQsYhlP78
HDTo2Kj5GadniEEtwmLkEE2QC/bspFLldkN/vrDlqop5A9sl4QCdfeouAEFMROERUgfZawp8jdYJ
xzJ+yx85BOz1Rf+CmBPRDSWyDA9AGlruIAnndAxtZmOqeMCBQAKAGYtmzt8MMYwhlPwev68teefO
XiCNi30KpHS54lKI8osU3DNwu0KZs2LYFcyig4MCb6CauPev8tliFN2x0hEBH3O+KQVpj8luuiX4
On0ugUHobStW8aE+djnwfQ/vE76KWAsWfRVmGZ27A7TBf+kUBc+bUzxdlyV/CQ0IHlIuLzwBvQBm
DsJi6IisYfaC7M+PnDzUZ8hxg0DunC3KFYenG/bsMESIg4ZZfwRwc8NUx+F6QcGRojB0sv5kwDjK
SWQ7i9K5mziYQE3cW681/DYI3SLwkVlM+gQWWs6u7gxMBq7YgDnSk59FL5Vl874VzqW39J30GaYt
xu/4KF3pek2W3TC21Aki4ElUR0nWjBKqeRA6m4bgE045R76jYYp3C/oq25a8HTCxfz55+N9DXw1M
D7fF0r9p+pq7L1jHIE8RnXu48fMJknX2lNkLX6M3bk0xc3kZ+J9CD/vJrh3srHQMKXGXI2py1RG4
gzVKRqZ+PeYM5Db4MIAohq0kPmEuEd2cGj4DJffq6a3AT5n3LZlLgSSfqaGvZz1ixPWhqKGVwm3K
TowfDkv0v1c2j50VO9fBIq8Gfwr8iZq49h3ngRXpcUL0JiEzrKCJZYpK8+H+EpPU4NE/lgc7kbcg
LnQLx940og9kPpjADmucgpnmLbssPuutZlLvUuBiR4o7MDGQ1w/VRXZr8HHK9fYP6ObgonTAZW41
VP22mmM2eONE1DzGAZshAK8puhwUe/oSn3fmEy+gRNDmqGtFHRZpYkYtlPiHHjG8NpmJjN2jN/r+
1Ei5YCWXnnXoWdHycjWJkJguS0WoR5hlR9Bg4foUFU6fMsbW3MQhRaX07bYvfgAQBeEBGEyp/nb6
/ahGELBHHyMUg8sERPrg8SXIFv6Wooe4dTdlYzbnY6DTnaHKWP6WFI5SxtLwem0+r0mMQQMIXilu
oii+5Yp/oCLclkg/zpPIo+PSWURIHD6/AYKkV18DInwRWHPHs4afEWTB8CiqHlleWzOwe4/tId4X
jqFbFRU9tQxuECX347Mf+lQa1tEZ0ZmCQbz8hMaHySGdsZ2dBva2hfHLw7hDJgLGK45LIindpcHn
3NFeUJiz8DDgMoEMM7QI9KncR5l0kKv4WyRQCt4l0UqCETWKNzUR+5I0eJKcclSSTD3d1oiATg9A
cdaC1sx86DSBmf0vavXxKe5L/w88i2cD9nTLYTH/+0Z7tUP0p4/mC5als/OCvwyoinVNv7hiGOTf
hNt4AEWHKbwG0KVQg/O3R/2DKbnnsCtFR6/MXWNBWets7kbIOtcbTJU3u4Uet93Vzbw0aVThVY/2
e0hVgjNzSJnGc/LbvqdXMbKinXk/oy62wN7N/LnTOYANPHgUGqOvgUFGAJUghuRAQj3Tgm+D2AVl
tCvqWrXpQ1PgYnQi/jN93OqA+Qa08tF5YzeysXKHfy6g2Ti+Ofx1jvc2Jsm2R0GwhGPkRjMV4AGp
LukTAPxHXmUBuwJMN9XqHy64Iv3SiPKR6dzAS/QfIzD/aVHq4t3iw1ngfUTnCVQBfXohDkzPL5M6
/sf/pUbCG2vq824WtqhPQ5AkJjsUmUrXGf5iziNXJVkfDmbHZNYZsMwoh+Iym8IYXdYAbtIl0L4a
pgkspfNNlThiRua0TjkXIDB0npawT68B+4FsV7mVUi46mIBxEzDom1rJnbgyAH9nAT+kM7fxVWkX
rh13MVKEYNZUsWZSKnSSIMKg8Wssv8CZgQKYHrujqqlb7hi4cvWz7V4qVP5gB71oZdIJM5IlINhj
14Vn7VTKdX/AmwQo3IQRX2L+W6s2CUZau25OM8UYcUnn6cnEg3wfomP7H+YFe5zu2afpBVWVid4n
W7K43NSBXk5JugCbZIuJcXNHH4b6LDWlTLgzZ38CGLKay/LuNKzq+sQngM5JJvfbnEpvBwSUPqMl
7006Hlx8sGEK5vfoLtg/9X8qrDw8QdrGw8Vmh87SLxLmyqnBp+HVgWiG1n4sfwYynpRM2FXz5wHn
KX8Mg1PAveams2SHORjbE4irMhcymXV4BPzHlHfEZzLNs1gsEyL7E9Z0mhjuMaFgcWUQdFPcdIFk
WOI4m0YdkJALMRQ2DjCS40yl1BNanG0HeU71D4fgGR58SHfEe7lOs9oAl61HnNogZ9c24wrqd0+y
2z13SjyA7oQa8gyjfep6Bt7eMgUFq/yypJQ07SYfgo+mO7R8SdYmJ1MkgSZyIjnrV74mE0pxv50z
SkH8IptTrR76UY47vBt9eNEJC0Bq/dHTaHPmSZw83KL1UrRPjfRfvJOARwE4piDCp33ad+mb7+yH
cHaAEy07hsF0AuDXydTwNB8PC/dYDHVB8HRaJhXEsXJpATb4uMboRQfKW06ZdTrrqg8fH43JjAzr
wcFAx0zOc5gdHF2S5ZOfBuL/Q9IYdVczgjelsCBJKce4cg/2BZHyRHSJ5K4pC0B+d+VFtEy0/1+c
YV20B7MPANQNfAkM1opmAXSEnIcTedN6AMFn0gcCIfS03TH9ChdVM2c84tQpQdj07DsmJXjmjGwy
q4qA0J3vqYbalmk+TRIAnsV3mmHUuUnA5RdL76l+LNKTVwI+F0aDwAFpiCEZ6AJdKgkvOkVLw2lH
9F0ne0268fHqodhFP2iZUJ2o9xpWRk2DeZcMz1+og0ZTHhCd2x5iFZ8losWnELVS7kZkY7W70XOS
/pKDgblcRpzyGNrwyqQSdJiTzPLKiglJ5huglakh/p7LgXgXUoOkkHEIhQcVbRmDGcmeMnYI+RT/
UyxZyq51DAgmlrsjmNh9GZXkwYNRMBoqaiCdIznbToJWkoPIO6AqvQgaADHPtp9ntcnbKZtIbjo+
dBFYBQBnEw73TDqZo6KsZcMy0B2SJn3fU2L+fWbiDTLs86r5cYwIiNchm9VPFvmNdQtmtqPEb/9H
0nltKaptYfiJHMMAiLdGck564zCUARUDIODT72/1PvucPt27qi2FxVpz/vMPjOxmBmw4UWqc5kAm
FAuDsJ+x1JVwBdYm/rLZ39wnnLvAvwurzxtZ8BXWw07UJtpi9hOhs0TNrKqEB0vmcpmCy4e0G7Sd
KYTPXdPM7A0Dw33ywHLIgv0dferACe+YYkQju+82nfi04lji9VeVRbSYLtG3UQx+hfnneqcN4k6H
sW1wJGfsRGOKgqFfIu57mrzrUfRYcgytQQx+8MZLQ8GXghzPw88jjZj5MyYdtkkNwSHk3pcuOC78
A6F3FzgOQ5IdQN/v0GaX6HlSVr0DMz+JCR1pHxQ9iw+inTNX+8xsDve5yZFhGykbQ81YcxghCfow
88YhndZYGDIRpkmwRW0gF/FlquU5e1sPNqonb4Tdao6NA4Nq+tGJ7of4O8wKWCo800YneD+AQBc7
X7E448mfs97WU+zTz5c5ztC9mcjT+ZyECbdDd8NTXEz9f6AEL5DK/ooTcLOxl9JMdwOdRZ1eKDdY
tNwXKq2Rn65p1cIZOD13HW4u3TznDkOh+5zpNlwUrc/T9dSd3HRKXTas6QIyHMBD8ONcvc4qdlzJ
FZwQ6PIzCjEugLEQ27tlfcB3+EHQADjm8PPKMIlH+MN/xBJLkp8LgWfM5iRsFG4h+wxHNNLdCruz
+o6ISmdZ4RsLvs2Tb44jH94wPcLSodQTV1oNqfpmPGxcFXfBcyaYEdoxzLGoX1ySlAULXslCLXDO
OHxnK47+pTiVA09QeizGeZSM+N1TxAjgRDFJ4uZwrtkdcS2dDgU+imcIMrsRGzuPfThbP/Qpa5AT
HeibzEeWP+N7jysJvRvHsAy/JFfUqhSiCCBg8TiU5pwrECNU5HYLfiPATsEQEqWXWCl0vrPjFWLo
DHwGJK7NktJIkCPpsDKWtFKRsQaWMfhOWG3O1sXgYyHz+FlXipLeIuAwtKztXZxJljSX9M4+MFRn
tPrQhVn4gsDANd3TAoknA2QP++vgIL7XYnrJ1t/zOB2MbgkhxucGQ52fD0zhaQSaTZE42KzIQ7AU
IurwuZoyfFw/ImuBa/Lq31HLsU5mHyMWdHcGG/wRbie0LgSpk9jCHQeYwR/yuBQa049QI0g5VSLY
+J/pQRwPzP88fqkR773JBJ5zQURj7axT6swnz5F4TY3TcjFju+bwAun695qjfzseJfRquyFUkTPu
FDIUfugcj4wsKS1K8mwwlwPTn8ULDLZTVr7DsfpH4fi2o1XQnqGxpGu+NablPQFKcISGCwO+hLgx
lcOO30ksMbBmyjCYq9xPE0oEO5mYl8EYKBeiHYchp/uCd5vZj53NKZ+AAA9XN+iClyU7/d62qc2u
JxBAARgDpAIGqqvlfsByfMg8UsuNnG24/ShYp5tzkMEKligd2MxqNjfjvsZXhL+JdsVXH4uOkHQo
MqL1W5jhZXOeU6DhgGrObTFoXj4W52nutqgfFrpbCA7m9zJHfcg+R/PV35/uKz4CoHg2IXJoxvQY
6InpSSlMco4DXeAomD9ElBiB6y45LGwY2yDFR45YHhntKDlq0DNVvz+rd64yi5DnIpkjq6LDTtrG
WW2UycuoCJe8aTHFRRgygWdlt1aZKDPk4Wc/WrrDhbv5wHJi9wWcSt7MQ+l/59jVL6+LSIL/CR/j
se9ZZsFujTgL2wTk9Et2RCrQqHTKJCPjlxOM0CrSHzk/uZWcNGb2W27c92zvMiSVp89TuZA2PJI4
Xl6mJmffR+8IgMJdO9d/kGEE5vVbbjtxZae3MUWssmFzuoOU5jqgU/mm5DXFzR6TOUAgQMefKZ3v
VCrTCuagNsFrRLx+r1r1H6uGA80HmudI4/O4rhsNNN0VWJC6+p+rCMg4t/dnJDrWGTGauDfdSSab
ks5ou8H34K21z6inld1chgE4Xuby7N2DSA3P8DVh2wRfKJbJscCoqQ/lvmxRZyUca0P0k0MZT9It
atOcUeoYO08JZAeUDSkBwrYZhEFRMxwVIQ84K8a9y4AUrukEj1H4+sA1XGw8UcANjcdjhVkSBNKa
lyQYrIYtNZqesaeekYtW40TTApnzT/NaJKPod8d8tUQI1JBtBVmNkSYVKA56jMpnMhrP/uwtiggz
g7/rtvRn3XnmyhaAB0tnQmuurL5zcTDg4UDk1LRkEj7lJg6WdTmVmWRsX7MWW4lDjliTvBMGb0vB
CKo/y47/IlfD2KmnJUwt5Ont9MCQd3p2MqxEx1zirSgh5j8GZDqyosePdCsBDrzodhoM56bqdbbZ
SA/0R9tk2UtvJgBoC8X61Dsz/ii72fbK8AThXKUuULAwkQZt+pJzeWbOznyyW12Y63QzmqAO/4Ix
Jb/52NEALGmxHrMvjT2ZpdRlgBAAqBRZL0HOryWEoYmJUyYVj/OCDrxU4gTFlwB5MQPBMAVTBd6m
tLpn/Kzngs9zDh6smt0DJXrSL1aPu0FEBS9Dn4fahVmAdzQnX1rLf9QBkdLjX10xLDqK5wPAWXiZ
sG9QL1/nPqeS0eitg2mPdlK3sxMKfYRANKIXVJ9IJ/1EmSzuo+B6OgdNUnluby+yeLa9qRu1+TLK
wxYt++yK4ovf/2APzt6zaGxC75q56HdP0CHMPX4FV0wnftN7Ndvv1XL5wU5jygeY3SWUbMTpUFWB
gdoVfvyYXG2oF5mky2sV4wS2YaiybN4pCabMIJM+z3SibsSuSEDpxO0uPL5Xh/EGwujp/Cs2TPZd
6kz/J/G0TyHcmniTJnZWnz7nVR/JKhj+rlyxh23sc8BWhKCMd1Tom0LA+6SYoWNfjA99OjfxcMFB
6/H0Ua17hMKMoNrhOwv+OobeNFjQscPgpLlexE5PtAuir2RkkEEZ5bXE+2H91vJ0RJAAK/OBG8es
kZaZ5Gf3Ie+5kxl/KySvCYAKg+/CYnMrDk/YJiLwB4odnTBoOdgLjF7/yab8mmfjLI8U0urPIRs0
L3C3hoROYVpFSYgSvGFGOkWr3dOfquDyS/OeRYHy1Di+uEDEUBA9Wl7ch1lhOxeNDo+esNmVD/1m
zmB47IKhKWNq8XtWsTa/mDghCTmd+vvn2YIqIeQAzD/IfQpBJy6bk8HAtue9moXQFJDfU2rX7ez4
JO6dUKzpkRdRFwwyf25vdICEx0ESXz/m42a/KKy3r32DvYNsYKBZYKnJ6ELucTDD0eFvj1x1AYEG
rtYoW7qNI1sf9mCDRTUt4yhQiZqWua4z1iXkMIME5Oesa4H1irX8RKis9XH1pzcBvwIgZ4Dlq/US
0dmJnyAIPuATm8K/IgWlm5t++ov4w93Wfrh5m5X9ZBs99FPm241W46tKMI4hEqtFSYKT4mjdsE6W
CCemMlvwNOWt6VTmjzk+/LWYcqj7jwIKTGdrt7P12lGghgmDmPAkSAGAYeFugQ1LtqB2NYitgSwH
5Mv+ill1cEdsxnRHYDeCYCFo58mxI8JSnsIJqJZPmAT3DfeCc1zUjtd5YZ/oBA0MWxzRS07mlLPX
/RFWMrPt3ARKSAXeKuYyWKTz4uM1il/uld/aL3t8JKnamMTYy5jopxjK5CucdxD+417BbPqfGw8W
0WgRTepX3JZ7/AhE/8trOHSgluxbjwTF+JpKmwFGSoXVD5iOdDCn+BDYnsAPv9j8LW/sTayO8f/Y
J8PA7mnChWyi5+Qeomk1VKHlHHm35c17Mibs62f753zRUjX7Mh0tbzaqNnQbuBEW+s2/6BdwKVsk
BN8XMkkQBW04zY1JACeZbdc5b96olkqwdUjACD+HgTt234mivRKJq4N9L92z9XLwiFt9RO+b7yab
nrPFaennjDfCOW18vLo/GyALj8gx5muqo/jj43OPxYG3DS9Bvhl43R7jR0bXFdCfJTkX644jVGPR
1GzdkX3XPvZQ6+HZX9NEkViDj+B+jNtnsx8yKOD95/HZuZpyysiuzWQ2vJCn+XxSymm75giQX9Px
8ZYWmWq060d60X9pj09BhLA1chvjFvR3ExcDZXaAXQHVGriOFxKO0HfcABRmwsijN+PV64+dtR8Q
3cPs1S2hPyYD72XjjapD+c6T+66bK4iPCCN+/Q1BI8/Ri5RlGOKqVgW3Yx58yPe5kqeHJwIurjX2
qbYadmuSsVo+l38lrxijEv1HFGfj4ZdhYQMSX72RgXknqDjjWT9HdTaycGxDqI4NLBw0aa8sKosr
apBwbGAeigzJKjH0243hooeErtdTlZyZF43Rz+iyMiKHWif8mDMolcgTHKJLGbNMBj62WrbTajdG
oWZLbnetE3RJis2LC48wDPHW1aso1n7EtU7bg+KPXHSt9pMo8yu20Dds0p742NTmc6nAkxbD8toc
ptWyoD8vnPdyYg0NMJW+cYkui6unZPIJATkZzOlgzalkPkBg2z/G5vsROrw/rhOmhnXWs6X5Ly1Q
CsUlM/Aq6OBXw4rBqMe6mr/92Cm4NDAwkqH5YcQxZk5L7UMUwcQtA2mBHf5KSisbL6Y3AvuOI5xU
JiV8gSHV0dC8bEYe7DmMnOzGptIKzhxfjf50R/EHA1Y1xnLafy/wsdUbIi0eZK0TSI2AqTIwriN/
GkNk804KuBwiTaW+51+N3Y5cnnwFlaKFTXHanu7H+7FUMGShEM7XT/+X5ha2zKfmLuIeZaISD1T5
BGkjiQRAHLEId59NtWqGXLt20c+GhNaQRYstXtCxU7Itj0lrhxFRHU6Kq2RE16KJ9dhyRV1Ep8fm
h0xYf6RsCmi+Od3epuS+UJEcPxRzeI6fp5fLbMKVBBM5PKKL0ZkvU9K/K8YzeEFYH26sgoQIjgmo
w/rMbbTn4wgz+0Pn/9aD3nR0pKq9xG38iN6QspvpAIHg3yf5xOPVSIxafsEvuGEXZL7318PVFbUg
TOOeTzCKAVDdmYXPO2b/PirL255n/Ob2gzqUMilrd1snD74YluS72v7tXwm+iJuR3gArMo/FxY3s
SUxgr7pETAjJpXpjn+0Pfgd9s8Hlc6sJ974XK+Nr15FymePmkT5TzvcuxYAbl1uyPbc7DEqkoKc3
KZEgSyZuePEUOuGbOGG069qgG8OWwRQyz9wc62TA650ppTlCCMXhOVxeNmrQ+V+vtQbYEff4nn+x
sOQAI8+mAh7or6i/6+zCw8QbclLNyqpWnXZ11Bk2WyYqPgTOQ2FWJOvCdrw00Ten77Q4tB70M70T
YB3yvI9NLobTMFwTRckwwJ6HR9JCPWwUmxZP3fbvwhhhwlN0drm2LI2H+fNa8PWeWx3kaBsPg7eL
2gE9CW7S8Ov1kcEGveYSoMfGmVTGVYBsDn/iYsUNAXtIhdDnwGiiewzzqh+gAbZverfPEa4fwY1z
fSDMX2SPO5h+spr9QEpxS4jZzW/uaE0S9gocqE3amEnz6s2u+scGSvWi2L+DHJJiQc2v+o8d1WbP
pMSSOTtJKQ4G9iC+4mnLfHWpXnHMZU1ely8zDyDFxCN3YrLFGPidOS+rVHi5aj3cnBPasR+uJ4fG
57lTHJwY/3raL2NLASBDvYu7qFtbHNCE9vTnSJ9HSM1t3o+o7hJiZpFt9yyipODshr3oG7ObuoXd
hc9lTcBCn6L+7o328lLdyGylqllCdGaWjvZ/dBgfnjtO9hcioafQBhWxMLRFdYbzx0h/eS1+aluz
ZI6DQFqv8Xt4eJJ1wZ+CcJy3DuvQQaQCyLMnYXUlaw+/Y7wKu1hDyqIAu3QYrOAuqNX+md2y9FXO
AWjTtrpnNdOUxrVI6ONEZ3R0pXIQjyxRUEaOKuMKOjPx3nvJqffoVOpUClhGt5DcSGgwxsVWDdkU
ZHJ5jus7lqfoETHnaLA8Hq74B/45pDNN9iQHiTGH1BDBAq8/8SbhxAW2Nfo+BWsvGh/vWe/YD26p
PGIznFi1ViHMQA9gd0ZPe0WoUewBdjPjdRfA1QzG6zfcELwMdnefugrWE81i66k4UM37uyHOCJ8p
rSBF9oTx3WP+QcpI88ZhfZnza32qTz8XGkRHFsW8B4rBV5QpJUmdNeyrN0PGWIFtFKBqsCMW6bvD
LBzmEoV+1Lo/9+HlyThuA7avC+KTw2XXsyembL5SdZ2HxT5Pq/CN9X/zp64ve3DM7kD8EjSAXwIx
f3Qas4SY9KtQAiMGrLf5jaBJonCR27Y2DxsxJCQVi+ezdBv6By566d7WJOny7destWHDxK+0OnWo
V1lx85d58wfpwP86tYcxLunJBCt7fNWhQws/yXYx8CbrofOFj4OJrxSMsi8P4tk5O4V99/v7oUmM
vD3x5AO2ILuJdo9ETAiSzuC9fMCjavZv95sMThdOjFhYwMTqXE7voby4Zp9Y2eMT5cHML+IBx2ER
jrUnltDY0fgVUcGkv2UVv78wavjjF4I/wnJfup3F1djyk1Vngh/V2aUjMSqL7+hxUuci8hqfh2F6
iVXzHigHLOBuNFQ2WHK+4zEk+Ue8wj2QEzhImpIpWDomZFdgO+zWabh15QUXvYzkhNWDwxGEYfyw
wZViZpTPpMfO6PysJlX31wwnYU86VZEEE9DqSAGBshvSocQk1xtq+jTv0dn50VJltTofLc/ice1F
H05n3rKCWS8n/8SS7HP4szFUqENlz3cQTTKdBK+0dPPNfcOQ7O7LkRwpfj9upOkNV67R4YoD0OTw
Djr7fXqcfvSv2Cxj5k++GW0Dfm5eETzXuSn/NeGElcG+DwUn+G5ua5yTjpdge9hmGHKX0XN9zd4e
Plv+yFDcpzfxLnSUI+8cSk6OcLJxyac+4p/1d93VQUnBG15BEYJBSJ9rlEc5vh2qv18MdeUOmwUJ
c/jdbFPs+nj8rmEfgyOVdczhx4XUGmMCalSHXVSBOmMsV0WN02hvt4pr4xMV68mefIuktMU2zzrg
0Rc9DnKzTZ3KfORPJoi26oIdSA24LW+UkGDLDYVE/ldk96OcQeTN6uTiX9ik3JzS/UlzGwLP1P6P
Qtl/BPk6925+Z9fONTkHvcPdLl2EQHqJB93b758eyT17gIvVxtctvF6mxK3bBRNAXgz0qwDmAOZY
OvDwMHkGn/XH6+J30MeFb6L3g/yYr784sx7KHWTBYt19pkX2hkZHZMpJZSyR/IhtFTQtojr6YkF9
jrV/PU/Z7VWYOUTHP6Ywin8cdmOGWs4tlIJyd6OCMrjyFZ/we2heM3D97UNTnTfDFy0H+KZ7Lvcy
sFlQRaX/EkHWn+nFaDcVzXC1KTbnmoa0FnuDcNNktze2dq5f1nddNQmLZxff34hs6q+4Yc/g6ULP
fC/Gzyk79L6N3/RKHLLHITR1ij8Kqn5abeh85PUtHFoFvEqc6J0bkek+N2a07kJsU7zS2B6whNb6
y4nRY1cKJOP31/MkomnB4vTzQUb7XfzxmR879aSeRmg2ao1sF3ykzOoPy8o1FF5RTcS/Xc9gMsV+
zg595ieUaXl6Rc/d1qwjJPkwTF8xM35HwncRXpxPQPoR5yl0IOzEY6vWv8l9AxLzyUhfs9/pICz+
Pn6X/uzH6ZoOQZYhRVOKhOpeIQZFlI4rXOrZzHU5G2HcwGZRR5woeglXnde87Zh3fhAwFhvasqSO
eM56EUbMzoVjEyzXH5qUbVmNq5uUdmmVydrYHWdfixlsNZl+DiBClA+2upzoCr+1xGn81KgTcu/8
mVVu5bG5SBC4T9Qu2107ohrW5H/qA6Yan0PRMPuU7NtpeJlxe7arfP3Q8lMefqHPAFf+bamVGYd5
t3LW34zwYqtsHtICu/PPHlPcQUUQxDNjgv1DdXGSd48Qacwnn7OJnH9zHOJhUJDeNPoh65rji9rD
AgJ7WHkOPPOVQKLnw2r6fc4IRrip4o9gCpA6ZLwZWZPPWUmvqE47nJTYGrANfS8Hf8+eUD3AKpf/
pHrFYuFR3cJnOPINnBZINhqI9fzF64JfiVbCuHCk8HXifVRqBGgIiEUxCoH3gUfqGvs2vtwqS/k3
G8EPA3A6XIKK0FlEO5fZ6Dcrj09QeYqXdgotArsaOkJZnvHfrzTH30UuLPUnMPbee05pV9PaYTM2
ngHuq4ywB3N8Me94ij0ItJ19LnPlMuPffCD2HBTZf6+htBfXWTmcK/UU7gYJ5lCt33QDOHa/Z5/3
TKHKqElcJNnpDpd9MsW3Eg7Cj1PjPr+AB2NPSUnJHxmqr3tcHQxBg7Hfx7hy/8FH7O+ONoZEnzFx
u3OZqUd/lr/mMrUuOiXAeNxOeSS4bOdZiwJOmub1v5vbThVSMbm3eAbzWhUBkbOaL6VnCPkIW5DF
8H72vxiAgT9XIZbL0kE+fXefHUtCTj4+vpij5Jkpo+llz/s5v6ff02KAlcZOEQ17nwEIbhDdlM/+
ZVLLeQfcdhqoMw5atZ7lZCwAwR+fB9rB12lymVEeQSJ7vKbndXdAXERGFIrQyqZryje5//trcITv
MoWo9x4s+b9ae20+xmQDybVNFiVRWe47/Piv+GIPnbtNBs6qiTC+xLKIvkwrw9J70BVcorP2dHE8
TYUxZG5Lzt0QTdUjJIna5qQdeSMdE0Fnu2ysuzPZKO6PwFqcecNi9yPRV8I/7mmXa/GE9LPCobww
G79bVUtsog+y/T403jAkgnWFmSGJBBNAqmpBtK99tvAHI8mQKGGzCMt44AvPsCdBUCNimhW357+S
dkWCe0zoITN9NWv0oUW6Cm6TpSOq7iegwk87exdtqz2jIiBjRSNkoMKVvrcm32kfUxo7P191WTHD
ctFk3Aoql1fAEWVjhWO05HlOwLRa3NAAQTxw0xgG7GaAFdbTLfzvH4AFaloiP5yPzQVlu/oh3HnF
FFF/ijOK7t47uDp0tFBYBDwoORKOdA9LNtY3l0Imo/dZv4GURdJnTboWEc90z32r9HjM0UsYbGnQ
hUj5jUGZkuZ0WUuL8479PcKgMH2YD2iaGNd6ZwuHKqquEiCsMOgaC1rNj135bKuzYfqKu/Tq3LQe
+Sc9szBEzVvi9+xTGiAfyHGQuURX507+mRpIPrOF2648ScH9j92OIIjeEjuN08PELdLFcxzlBIVF
/kcDrOcB3cl+gPcn5rWBuvz4302+uOCtVPjj3dAiQQzmYYHppeyN9ZqIIPHURJIL6nX4Ju/om9yI
tqZ7fLLoEDQF5+i8VlkvLEKr2BVOtXsZNYfHyx4YhSbNG1s2W5P8VK0muOlsXFdPq/CLGFprreMV
R5tOmoI/sYHTzGvM2vYUrw3O9uNP8rbr7VJ2oJqa/Dt6tyE7it36dVYl9yQXEWp32HSHCrru4cwU
07v9nU3aV1Ol41Cs619nT/Z3t8CkNlababuvVy9NXVfmdf3wquQcXYLvDgwKQXt8QWorGLPCpKql
lpPX1+Vo9Uq3xxxW6Xb59Gv7RUXliXzJtEJkSxZ5z++w9Nq6pKPo7yUhYm5t16vKfdhExJEXJBx4
Krx1cmJxL/SjX2KXhu54QclnwsAzCvDJ7UamHvvYmJsRwHC1eiyDYtEmonftG5OoNJ7BzSw5Ks//
kMpO+26+/pjEiOsaP+sNAnrr5r3DUr8DXKsBxGamDSa1GvgGFCK3v5pkk+yOI8HDfWvnQAENfkTg
AXexG76ZGhUb/kfn6iqrC8c1VWM41iur2328+3U1Tkf7hkBoWedA+doAz4X/Dgt/uAfqNnsZw40n
cznVPjMUDD5Rg8krrmWQxO/GRyRBmQSqR6QQ+tUyP168x66IwOhy77dUtVFC9AtQd5YH6qK/guR+
EGbR5NiEpMvEj/BrP/Ha/pkjkuV/diMemdVldQtaS5iJ9jjh8YLTblSi6ulq3oI7wQTst+/Fc4lF
HF5Pk+Rrj3Xhl9tbXjyBz0vQwj4e4MHyvvhS8zeo9ZuIug4TWRVXyfOSQalTM+BR2eNo0ey+dkTx
vlR2Q0NdkRBnDf64AhCIwns8jq7BVXsYN7QlFOjCnpYrfCiTJhlYzapvjv622M9LGVrzkK5o18YX
n9KJYQMACtDp7Ku1+x8LrQYAQD8cszJE0pLL1gfQQZSnhd18hLks2XxX7fiCPoSvKuHCb6iJxI14
Iwu6WPBO7uu3UcfK7IoBab7pm61VuCrfodBkAW0v2iXmaRRfH+cev9M3axjsP6Qk+TKvuBIKNnaG
OkK1nl/Twpd4Ap55UIQveJMWtjEJmHdYPwPOKbeEKBNMlvh/G7s3YTvDUNf9ge6MdjTl9OO/PxFM
W++qSE0+3MvapYQRJpHs2ZhgKKSyUZSjCbsct+xk39Ubvtw3mxy+1+lnOP1GfUryzY250cBiGPHX
xPfe/LmRly9bqegTgWce4f3va7XHetOhYQ4H0ZbPgsLJ7sdfj+gWUmro6oCHNoDXWkMM+TkgQlh7
eezOq84gI+Q7xYja2ho/Pu+VCM5vNIy71SsekKeei8UQijk/jq3+J6yOlXcLhrMJ8HRxfAd5Nk4B
95/BJRIRkj1cs7E+pCAhZ7LA6PZTLWSru80H6RZXTSzOvsueS2U1cvEipwS8Ynt6x6K5sgpUljeP
yrDw8fJlnlwnL6tyiqAGvISLO6OrDkoHNoNNKYCl69WUksYpoiGBlrRohLy7hUEDO2Xiunysekjd
L0CpJo7aruTXyXVRLHP9Sub8x1regqtZBk381VtLWX/1s8amdnEHaWkPE5H2MLDGxCsrdsfUqrWe
DMVepPm08cdneXPHhicZAYW0wo85eay/fk0zSLOXQiExr2Z7bKPLGgdxu3Wuh3N2PjCiSMZLgq4R
z4lY9IIu5rXpGxW2/4g3r8GHYbMwm5csbP6YaLAbnQ8gfgLsBfPXSVr23huOj/eMrYPuEobJunOk
vzbKIYE4w9UzZG9Y3S1ILUweQD2v01d01+VETnoIqVSHtLE13U2ze/vDeEgDDyIWdvbDoVoyKh8O
AK1CCU+FTe6PhoyeTmDCpHkA8geS0yzVY8fPOgDEMjfaPPfAkuBx9IbIhJedSc2FTonJ09MCroop
5sqUw71hRvee3/F4VLKJwJVtuJL94Mkk6K339+/0nGJD62EJ4pNNNMPB9qgEPJglfs4jWJwwTY5Q
hyjUG7T6g9VwMOXUo1qVsg/ml73wzDFxpBi6Rm+y7cYID5W5QlLDOt/fE3zuzCZ9GePoxfuZzOFS
EdjHgHY/Op7p/va0c+Zrr3hAcsDvUETT65zOYH5f5XasWFsWRiIbdXr56+nkneLvenH6aBAYdRep
GvWZOmLq66FkjhnZZ9y+fW858QiZXA20iTsRELMY9L33jK/AOKg/sPjUPlyPnzhGi3QU1DoVihoo
wZnj/qxjjL2GJuA2JogzsdrsbkBHa1yrli9hfE5wXGc+4G8PNbC62pCg64CupSHOs2bjYUDHsIWf
TagpsU/sUWihCmJjz+GWXUbSaHxzu57n6dgWtrP4QzPluHBcYx8dQPCCttzzZO/nEbxzYqjivRM6
7NGhcZ5OdzongPsCI2QC/wFa6Fv9Q5cydgsk62U85vEkaJEcYwx72rpfStkXPrDY7MbMpc3P4Zm8
E9lTF09XdhmwW98dH5Oay3qn1FRe6Y6Z0qd3q9FInF2AU4y9nqbOts5kLeBVDIO4gK5CgcVcxu4x
98PenKjgoXZJFO8mDFPa2QiKNp+FeROe5vdTzdSVXZ5Z0GVDaW36BvQaYzu7ezxJgDGf6Gr2yVwZ
nyY4LEgkljRzwF7+kH2C8vjiOIARbShJ4V28ml9frsIQsHfonBYr685gN8VaHAJ/F9QGGl2UBeP5
DbCpN8ckfNVmfMJ30iPNmcscjQHvc6MjTuLrTBKV2c8zvIsW5QHqycCHwTI/4jiySocwDvh9dVzG
dxf8B4NoTs5hyvfWZs1p3+22sANa5318euCu3jkbmlgikFFbxIyK3ZoMKljQi3ZezXkkl2/zZakz
amlVU9IvyRNPnMs/Htdm9XL7f7KpgLIyEEuek9mErCP3YbQYLpCKGyo7rtTrOB6KreVOW7aDfQeG
l/Kvy+DhfOAFAq9m0qLvMzUC08YOkkL4T81gkxbiM+PdJdDcB1t1p38DcNBVRyKe6EWAl1ZU4QsJ
M3wR96XA7n8JGdATIg7BxqkoCnvUye0Kf3uqoluIAGRpeCpNlsxw9R58jFpjkLt8W8LYGQ9K7nqF
j3SjMwY3hxQo3RvOJAnsSYUv/NOQZjCA6LTu2g17/9YiOAIR6ZX8BZr31WvF0FOXFmOtcIlUCnss
kSFFh0h23DIslEkKUFej5Yuvnin7pBN4zOqqfdzRdaqcGmibw9XY4mVCslngLL8XTdLLzgGLgDtD
vNmy7/SQZOZ0PTggk0kFOFqS40dnY8tOj+yuJuiljZOvq6jw+jx9zWqyf//hObWpdLw2AszwrYbD
rNnV9jckvi0kD209ZIkrwY1TX9kTl8gs9f9Ke2iAMhVek2BmgZ/UOMElOcuB0x58oOfisniEzYz2
wSu8bqUuQLWwxHlSSIp0tK3ZETvY0x7BeFk6xJPBssWNwleJGBx5igYn5BdTFGsdoNctAFUcWQPr
I9INw3bT0o3n2OCj7YfE+fIkZUm4MUdOWLltiDc8ATc/q6VALbwx48VH8NAmwUe/cOCcfllLgrDq
3d1ncvFyQtEu/t24OhKzpR1F0t3qecyjeGhu5mMha1Clyf+T51vjGdc8t4w64RBAWsRknpgEu4CY
y6yU4D1yul1Y9wFQnJavS+fjUbx/50QDrXPjviJ6aP3T+8nbaBjhT8xv9NU/pKVdjO8895pdP376
uftN+bo95Mfzns0tPB0OOGYdzMOcp/a1v/bV+eo//YWM9Ls6L0fLCZWpQAZbSz5Ae3DGdNCK9jYf
zjcaWQWY+CWr43rzJnqvOj6DX/QWbc10nEmn4sillYfzK2r05ENBBqZM11HO612HAzPjx7AhFalv
UxYz3xdkxT7IzoGv1KcGokRBnTNBtpJiWW3V++KP0R2TvU9cAv5Lhy6rAOWAsXdfhxiDlLL26xcA
4WOA/YhWZewzJM4TAIih9QoGu0EM5kDfmAFruC+hLw6+TIBqRiyvv09cxWeaqS1Zuq/gsiJmBaRG
7IYB/VL4XeFYbsHIjB4KXhzTATM14M6tTQlMaIT7Np9JFT0JcCJcTMCkG5T/LuD0L3ucWu8SF1l1
mBxHxxuAKDAZhips2xO+UfGZjZDZ3BtNIfhzYgkubj4fNIz7IHtlKEm2AdM5TmTKUgBnXGJABiuB
D/I3AVLbYiaoQaRYqcsWAxkEWSBmuOVDCutPMV/hNxP4p4RRExeFaw2MX+J68tkApgQhcLw4YmWf
sxhfr/gS5R6hmdK02NwOQGUy3XsNPMcciIKL4QdBaecBRR+RvYD8UOC2++8GMFXdj6npN+KbNmyq
1JTxw/2AZmBVD8HsC14z5CZKpQimhnw5IuBg/YQ4h/Q6JZ2EMeePdk/Vi+G8eQsgc/iYo76FtQmK
rHQzhDwqQN4qg2hgDA81+kHIPurswVgDNcGaqpApF0Zb393zH/7X+luEGgl8mfN6iL/eGtEsTDpx
YL5moBIXIMb/SDqzJVWxbgs/EREK2HArPQICit0NYZOKKHYojU9f39oVp+JU1V97585E1lxzjjka
OnLAR9ys95dFsWsk6HwTAOghbrR/Cu3DRiX4EzIQTSrb93f4OsjEszyMCytQ8eXvSTEFOuVfaZUP
/NNw9vH69nDNJAgSTww0ryjEhWJZrt+41O774KFOn7d/evY+01FYuvIM7OYSXIjGvLjdBivgpO/l
TmcI/QpQEOcT/zCrsTSmbmAu82n2IfSQCw2ZXYH4lKe9ECHhWo4BKJwCNtYgRoZB3gPf35L5Bqtr
zqGFry7m+xfmygdZEhdrvCbIh8weyGrBD+VUz4BUao2Tp90ZkvvRzynfWGVxPVv0YhZ4pNMneRv1
UUgSAY2PPIVpW+HctrgQPgGXR461eXWCDbBGp5qDtPDcXtC6iBn1yZE0YJzGPZ8BOaFvWMiBFEk+
hpXJ4K8j9q70z3a3HlEExySp5NPO6O9pQMPG7Xy4Sv8Gt4vBJ3g5fheMYLyaPz6SOi0x1chSfjC7
OUhpvixd/lDW0JgfE86nmOyBwApKa+BhPfKyLtZongXjWFnTWeHPQMowbPzOrmiQOpK5bvgg1Dpf
Inh6GJquiKpkdKZHcS4sL5kEtxhKLgbzmw/bZvHvgwbIaGbf+fXw5pPhngRHIfTBG8ESJAxpdt89
optzWVRkPFZ+cRou3vvvXxm84RKQE+FxX0UXOufCuS8F4MtyuI0HQqDxij9TkdI98i6mat5AW842
xiAPGHDAcWazyVDDlmkG37EINbtvZu7XZgwwOvduwjoQXK0lgfLEeRBebIDskSbxmjHGxJmn+K2v
norF3QemJpuiv4SrwKNW8NvG8iPgB4TXhjoKySkUubD1HouPzkziXiKS2S1ECVyHRNb5T5dMA5Cx
yqGEzmAsTi/Ljy8Cie5cIPLpjUyB5R6iqT4erWSRBOgE/LOrOsoc9oTNmt1+L3qAJbIzjoeeNhue
qLVJFg9DuITJOeJjf+7e7FN2v4AHHYk3a3G1GKuFWxX9FEnUft+QLHL7+MGuThGx44VDo4HLIjIf
GRn+Hl+3T64ei8ewBwvpFuWbJ38KiVK8Zo/jkyzP74652nqFXJs2FDo6rFg4KPD8WLPxGW44I/By
RMx74WpjV+qs4cAarOmtVwBu4f2lA46HH5pDze95gn9v4sFK94FtCNRJ4+6d7QaG2AVQk3vIzImT
Zd2HYnmweqSkSh4LqETNXAUHesUwl3+8ud9InfZnBKPiXnYN+764vkcGcETE9zl9bZ5x4QBrw7xg
h19aXIEfpHc6hlkp+XEOR2T+9PtObVR7kmFSOBbMjxAhv/uG/LLRTLHu63LJ8v/ny6cXG1AJomXh
N3t8G9L52CriYpFH78tkO72GBeAM+7+Xd51C69E/dkZwC10qiMUdJg/N9Px7FCyXis+9Cb9gquwR
+ZS1OYvJO9sAF6cEV7H4ib66RXbnlVBWWFO7K4QXsZavLS7sJSA3ixrQz75kXo7vXQNLrQZhuO4u
ifVevAkBviLvQe5TlHp+5Crm67x247hCgn3/AzOlBLe7dvlelmwsdDRo5JabA1BFKeItQvB6I7/3
5ZKdekvuMKqIkJmVO6Zq8q5xwkckfiMECu0hrdubWKUSzuRrBs4GmadYiKmmdotoDAtHmiLZjVRe
kYTI1N14/Q6HEC+hrQWAFjSV2bq2x8gFEcMwxCl+uWUXHojbkZyQcORDK/tF5ekRlkvYBJAdft5l
sSv/UZ2ftuQAmJDcoYD84t3iPOmgf9Z79iA7lxhg7IxBoXXaMp+kREe4w8s2i15XjCSyRxivOYT9
9V52+L8lgq0DuaamxNLae9DGrR9NFL5yAalETIi5q6wvArj1NXgzJRGRh8Yfr68RGbMkNSvMOl/W
JL8jjT4vo7wcezwHvQ0gUzAsQlz28M+1Roc8qnZl+HR76DHJ0GVO/7LSqhhgRrMzEC6wOTPk04dZ
Bq7EhtpitKa1ShofQZN585FORKhqSbmGWQN3mR7RA3HckbwEPl8uNC/niwg9Bm8xUO6Xs6o6Kvod
IofyxQBcsyZNmAuKwnQLPhz9aopYgQNUJcyYnsyK53vKzTzpCLwmtdYQYXLdvGd9pmMKrALaBfit
F9aFC1ueibDMF6ae9FMWFkQziH1Oj5MtPOvJ1wkKyJCqV865ZTaCWlIQ4XEnqxaad8yw44ynfXrr
HnLRgtXOPR7oY6OCbQosIUZNQI97/FgoJsPnph8ooNe8QATe0dsnn1m3ZfMOOPoLFFDabKqkGSM5
PO0/uKP7YQhbrH/I2OGe2LpzUBK8SJFfFRFioXW5IJjIAcVdnEGFMx43FrNuA1VXc0hhiyV+SqLm
xs5VFNuSD7tzbwR6vzHeKBffxSWq2Q7K1H3iqp3xCuMI/+lTQ/1zWIbS4c4pv4eXzXPXO8gHKGnv
kLs9Vrk5R1STbgd7kBQp+FMJQz0gP65ZuG9h8IOXGgrmhqSo0j7H/bCPa3KkLkpfEJ4hvETlDEVw
NwVImlR74gO93EU0IH4GvXLP88ZkzIGK9HB4mwPJ/Xq/GdcAI+sN0bGT8uohXJE9tganx+7mPqx6
WR41+FFhvZS2rdfur4vWJGY5HE+/frF7s3JSUawwp2M4P2BNClfXuP7J7s+rqP5n6j+fnk3gKb0U
kYL4h0KV9mA5GaqlxbxT3EfQz3X8kuCzwNrz+lzK4diSaMAI9QGGxNY8GEWk8fgvBDRzwFpy0r/T
Hdmj2H6cWSBf3UHIElNX+EPZ4Vp3Xg+g00lNm4AyAAMJhXt4oH+pIJKlmvUUWoFbW5lXo6Fsgj6b
CKgqvho/DI4w9ZEuBOeTKQpRm5AL1XuF/47flAlUbK2wE9fhbcMwM0ggNjSKIV3da8cwa4NbCI+9
86KilV7cdxo6aCKDVQebTZPhjJsarvg0N7+UAKR8QYm5R+uyn+GYiLAg5IRd8jyM/OH2vu7F3elH
VmdrDQ7NtvDBFYlf4hZmtwWqXjk///GPrHIBxQZUZCgDfxIyGULeSI4fuCASFnNLOF5nexKhSRuq
/3DU9wq7pCsotgAmUF17TpbIgPMDl1w2ED56XcjI8DMX2lHyby4PDOYzsOd5xoxnFIFmjKIKTmnH
rFKkjE7i1MLdzoNbir1zgJ2wWDKyrSCBwxzyhr1ZugzEYj994IE28pFvjlhrYS/h340rHWWzQgQE
u6iaZjg1sIqCRITn5CwXBEL+hSTQlCkMiNcae322g1JhQstVRiYzW0Pcx3PyAb5OiKrmrWsOPTyT
x7RF1aznUyhP6vpF0wXJ1KZY8tLXZs52+Rd/6XRvaWWxODV6TLmFV7owerd5rEKJfWIwQ0Jr8NyK
FdbIluwPLvbEmc84TvQL93QEowz8DqsB1tLQmFQgwecyW+OYaDJhfbz39ItESbH706FRuiPzZn3T
F4HbNwM0I+qHZ1uBRVD6P/uSwipdZS4SUh2bOoOh6CwGpPZExAg5xT9X0jsS1AkJdPvAsMX84VcQ
wEiz4jgpgNm3ZC7Z4+kQ0+O7S9C9KzIFASi5aEWSd86hLg/fBfePQ4Q26oh2kXk0w5AJf1tNZLRx
+G4h7a1BzYZpAaFM58SxRCdjD/SjQfYI2XwcgKGtBs41ZpUVj5xekHnSDLrfHtfG5BVlhw+Q3jsQ
nQcetMm/Gkl0Jl8cOy3eHuzZGqs9Ne6T6MGxQ+LxHBArUQFXyiUBd37OPhPgOi4XRcIPYHUsF84z
KPP4keDDRPwd3fd6DDG8pYFEJWTPtVgKBrp2VEX8Y59FgMglrZeEB9kkg8J9eCzYPsKOJwMEGnNu
sr1h5kGgtX3M5szo5azi/SadDKdN9MGBymKSgdDoAtnMUDkj3mV/2tri6s6nogFll7rvRKeW/Kzc
JLvHY9XgC19pgZ2BhqDBhVdAkXuj/3jAdyKejJxw5g5bBmor7Z8DBYvV9nWGI0aQGwPIrzwT/YL5
mGByIFz2+rNbgHWxr4GTPQNyWOGPoLGCB1eyv8LhDwnDJ8Vr1RETDMs6j0xXQKzB9G7VpgIlF575
PcbXdZ6t0FjAywVPk6FuD0icveg/sFnxev9LLYwrGD1sftlLRB+iW4fOcM56f/5ICTP2zhxo8cUr
bAZ6RtRn7XMmoe8V5LObwZ9pie9H4N8fjG6/PH2ZNlF2ZWugt2ZusaByJAzgFF3gdmyZ40v8Tcfs
iWkpyDxCMLYYTku+A5RMcHB+Zo/vEY9T1J8omFgQN9hVkpeN4R5Bx+EDS4U+FXE8ZV/pYSNIu9GB
Tl+pjTmZ03ithZS84Ga3ZMb3Qy28pKQ6OwQG4Iv5cVSXr8GMPL3NVDLr5BU1cSo+ABl7PPysCIZN
oaLxD1RV/N+gUHdTuGif9FJQ7HqrW4qq1+z59y3dCB2HOr1vi+39L0vO+jnINmceBImewiV0rc2e
7sO5pyzKmf2gbK0+f7DFSEYLUThFkBu7Ux+2LCZM89FGmV+xzc4StMgs46aYYv/4FMGZZ+qeIF8U
jLJHM9+Penuoy8hZGHuPmf87cfxZ57BJQllVJk14AxYEu2Jd8lQnT/EnsgSmI7lO2TL3UnYmL+aq
zZUdC3XTo7L9feECQIXQVtqHAYac8j8I1FCpt6+rzjyE1yrFbhBdli2uEFT/vOW/NmD+kLiQqChT
9Y/EbG01DF67Z0QcvJPBQu2t3jzIG+nJ3e71g1k9RqNWRQW6jcNwf5mf3haNMIrmoyzotx2r9qH5
ZLfBFCudhhynzmtpnxBnpDeGOvbiiPBnDc4H7KkhvHc2GCkysVRGSz4dB/VGWbPTWUjQdz26sjH0
o2egze6b4V89r/7q6YVOql71aT/qRbF5RjWcMWVfr5TwPa9hqXyiMu5DUYO+RClfyBSzDHI3eiHk
Fa9w5KjeZ6FNrw5QgU1efNCkYq0mZIO3+ZDh+DrN/By6NeNX7oIHuRnL4V6KNM1hCXdNauBbKamC
3i4/MtzdSjC8SQfxuvW/Hqsx7pRWf28F91EslK7z/h9IDdyMj/uJRk7r0xFOASVfQr/yZC9891uI
66JnGrFWK+e8bN1KSHUJ3c1WDQ39jzU5tVlswWjbUBYKcvEQNEAgAbjc9VAd1enYfINYcNHZQyw1
x/ZrMkXoRfyrMgWgtyr2N5gQxB9/sKZHj1APW4TfUYjoKFjEqKseez2AgfDKhIygMvxEA/eyzqZ1
TPx5KlI38TtNFTePhrbRMBJVkQYNjcW4hwfkwKn538crJgG2K3cXJ6a0w4UeG1VKwpd2B+k+sPgr
btJeMOuZbE6CLgUFEA0DJlwe3oRo/1CsePnm4Y1Q52iLUnha5m4WVwk7sPXgZeTCk6DpJhDHoSVl
Hhgzbc4/7Us6ZlJRDnegZEqzUB9l6TjJ0v78tkYrJyfZ9gLlOfv7baQjhxcYXKbb4xeu28WepR2s
l6cQL6J/gDwrjj2bBLa1CoA0z+hrgUbT7l1xUvuHTINmg0mj+5nwT+1G3V6XHP7fGiwAJh8pai3Y
PHUDCWGdwvajJxDNCWMkjRszbKwQE4dbiLYeChMIPduiBl/RI4GOv6EHAFBvW7ZgKW8VR1gdIfnT
RfsCe+8jKL3s/hVosf5oednAA37Gz4f+ZUBWxX9vMJIkgQZWe1J2EyCKZgCpuaKJ21/nKRsGp0ch
WHUIviFsd7BISaXBDhPa7XAy1ojYMQApvrktS/o3aphfl9BVFWbjPDfhpf7Ake86J3ccFZYAldeI
jVN0eHweRAjU6SCV9zwoFCeY0vKtfM46+2TJk4LbLF9Xacn1vOI3wrlkB1mkDInYl01GyWsNwZVg
MjRXr8UAKWtj03kZJI1Yf8ArhrwZBfWyQcMiIvIe7m0pcYmigp5Do0RdqEXoUvSOrPGHq8U0Zdns
trw7FzwmQUt1IhE3g6TYfRB438Oh87Pr8yRfVsbQwmWBy/YZ60Mq+CviXhV3K1mEqydX+5nd23OB
IQlcNgkw9rPjF81u9JiIoaMPbKu3McSE5MWCrPPEdPSB4i0Ez4p334MXWx+2ekxgEPI0D2EUTMsi
pQ5Q/0VnPO+vMfjQZmyl1kNK/ZaVwmVHffmxHBAsB+iYujp/4BGFVcLhd3ouSQWwBscSqIaCxfu/
1ebjtMNlYY7Bguy1rjR/QrzBOuV8GgeqDpQYsbhePVn5seQXJwkGx2pEsK51dYcvAwO9G77bVL+X
Xp/kNf9OVN7Dh9+obZu1Ej+AfgXamaPwrnx2BbAY2Pj+UBnIwbA2zstL8rVBNU5spBsyD4T+vW8M
qTzf5c2lBmOJ9ZhysrKkW0G79kd+vTkvP+uPEO+8wkdySbS5YM8jerQrP09kv2Y5fTMFFWmQIrc0
hrN8d/Gb9Sj+sWr4+j2mJ4mnrMWDQJ3XngZJmEEmVuIGlJuWUecDR6d/xgrsZube2ZXC+2oQdhFO
wDAwcKZYv/z78mn2CNGDSRMMb8boO0E5gaxCc3O70s8xiy2W59qG43sYGJf9fY0HdbbtbZE7IECC
xjTDN0foB/Lotx7TlSOzTJAWpZ/DMGiQV4/TH1oTSAVgBYPFjzw/JuqNAL5y8x8wAXJyYe1WGqXf
xv14ONNSGBQENvRWAl/JYwma2n2Vr4qQnV5As7ZVwjE3yRTEgFYasd5TqECFTrmcNidtjl9Ql1wg
eHIKQzaAqzZ6nboT6cdsQTx2eZeEvwEcoiVA547uCtwFCsAIuwQED+MU9cR5R6Esw8f+vkV6dDly
tdFBKH/NYrxCecB+qk5Aa7fsquqYQsQxhxFGrLZQWeYAl8zFnnZo52yLi7UkI6x5ojI+FH0C0O9H
3EpQq+SusX6wG0cb8KEdQHyx4HsHRUVnsGBFCJGZCL8KOqVMgh4iiBUFkQUiWgcKLFIKlFzHIjga
OiJXCjhd3ownk1d6ixPljwo66ePVQJuD8wfacwx4jqO00lChszj7nJj879jTINMmUB0ZVrbimlVS
IsZeRzLhEGnXwK6P4/XIr6mi8R4LDbo+Tz0SgKqux5DCIulUJJcN0Zu5yRrny4xWp+xVsE4RxP6c
XOOaq2uOpIBDJVNjQVYrpP1gl0gPj83idRydEMhlZxvQNWfHDLpBXgk0JuCJUmew4/+XSCS/+mut
wVHnXD7WrPz46UaQiM6mDLpywX+OuqpMvi6gtd/xfqBm+E163FZbFNiJvP9siYtBv8Q2hhhI7g4e
pHBIYpAQrPRecmf46KEtxXFBtPYPGFjyHjiXQk515/hybTNHj6cPMOzLgaEWgfKuPIqfJ2RbhFSp
id+H36YVDPp5tWqh9GXJJ66iOvj8AdFDJ4q4K6oVnxeK7P04qWgf+Jqyz2qbWb2b0xqvu/WPOss3
Og4wwwHoVOa/Q5+V3iUsFtlgwivcQqtF/omlDEWPu26BUoo3gB64t8cwcdXO1KRcsHxbDNbIX1lM
fZhBr/t2ltcifGXPjrpVjSIVHQ6eDmy2JZoGvOPpnenoznR0n6cF9wfms3vdsZKMnvGQL4+69KrD
12MI+wUsRD5JzmJ0/hDJdErKs1CWlwNMXZV2Wd3f2fjc2SSn2gaRG2MMctp/a/IMMgSxi5+YBNcA
nxr2e8X2wjiPFQsULNZw8NsH8e/0Oj4TFgi3HYYd2Rxu4YYMVf+7VjC7CX/dBE8T2Hks2t5CBVKg
BmWuQLmHSp8eYlvvP6t8P0qUVT9R4h49UKLQJW54W3K6GjoP/lpxHf7C8+IaUVPW6iojOiTbs0si
o2WE5UWdiGfSilM+3LMvpzvJh7pgI2LUxdr5YVB8mLnaZXMcSrrI6GPlgTaUxwNtxaDClXtqEq8k
zQMGATQFA/2uis8rb/X278EPBSKAtBqzXJVCAT5XI8XRL5B0oFBCEVjJ/Un5T26Kmoofd/CbcMqf
uFj++6tMpfCzZEEtr4eHAfyLrQqvO/P5NVJMzVA2uBxc0JVe53zHXQIWBdcv//vEjaoP1zVJ11zL
qMnwtsTOagW/Oaxno32ZfNa3YLRUlih9ncH8umyml8XQUoIPw+xjz+84KLMBXncj0HS2dno2l2ef
E99C4w82/5Scvpw8nDFuCbjBrBq4dQoXNfRTDYoakXyLEW9ZMbmCVN23IOyeyoID/UdDPeSuAXlB
gXCQkReiEcRxcIGiFi5TfXruakYGWENsulHZ6+1Kog6SaeKO4he8ErCtp53ttAgbFCQO43nFVAE7
l/MdnN0OTnApEaMz+WGq8l0JWDM+s6RyP4cO+Yia8MTKFU4sWcwpu0fysu82eyWSw7Gmdys54J6A
nkXJCKRDMX+ior2uSsJ1Dl98qWP6VFRt2/vsM2NFTWfVgZOgkT89lmjxzqGCsR7tzn3NURyHtI1t
1O1HfktnQPfOmF5jBu72UUiRkpNDH6cpR4jONDTHRuxJUaKabptOh5ACFnKe8O3KWy4wniVPtI1+
8z72S/BbpeB7+FJQMd/a3DGCPt5HlOSGYf4Ai/WNT1ou+p9rjTK7DzNjzWqfX4vg53jZcJRRy1D2
HPrEK5m7kwe/TsSYlOS33/445wj1+RG20qGX9FaUU9iUEHM3lMsh/8MFW7htFY0aQ9RLkBBW9760
HR5YyQDZobfPU/iU7GEAWGZjmGtqbrzx8odAyQ+ZVHgUyPuWQMV/lkT4k8xviH9Ypuf6+KZDEOKw
9ZeP5+SNEyY+HXAyUFfV5nvXQTRtrHOkeXVSA3P1JypRUC5BwDbiGzR3DsJU6znpn9BSBQ/j5Z55
GTkOUE3qUC6sxmU3/TEhCYOocQ2vuAWGOEj0+M8d7kfjOSbLXNQWq7BkyLMMm8p5LcYWxlKmUI2+
z7oCJ4kkX/cF6QOVFC0ZRoejGfbyrHVvTrMgYkIFc2BEhjAZYZLECREWWGxTDhLbAUgXrhjp7wQ7
YTRqwkOzmYTY/d1YId0CNme2RMygQhuERIR8UfqUo2CQVqvzDO4Nr9aO7IcHSzPNGBhD8waFU/Dn
S1XPyHP91wAwj/DVRi7uIuGFVRSYJx4EqCGQHLJLgWwD7iVo4iwlLSXuWLcOLe75sQU0K0MwpxC/
/ufx4Ex6X8n4pOns+rlhKY43QfKdUUW/jgw0fzUEZfDlUBONb9TxUC3Z6qzerAU1exh9fLHU2YeF
oUfNBr7rOc+h/nUUwCnQNd4w2CjcuOY7bQBZR9Ac3gTX3MybqcEcQCNDadu+ntgYjXiMWHPr276x
vFjUaJkKRFOowwED67uIICYs/HoJqC3H7cYvRlKPAJMuCcqhwSFxMGtbQJVZoguzh6tfKkDej/Wx
TtfFABYFBLsJ3qSetFZwneCLVWycNE9YVgE8ddM3PA+Q5LjlLYJ1YZxR9xL/xUZJl22BVOBM4BXw
nZES8A2+iUF4LER4DqRuMiI6kpeLxUj8Z94STAP1bjlc3tAc5EbF9vEDbQq2aMWWFRHHY1cNJ7Au
Www52D6bw91rIn4vGh6T3CPmXIeaaCruYN7E5WDSF5oN7MSgzODcyy/jj7U5A3yUspUeWX+ExKDB
J7TojJ352fih4S/QVfyD9l5QL9bLy/zMFyDMltQsLJ82Q5xsM/1toB3or+GALkUIZw+7y5559Ub7
Dxz1Jb4+UNgA2YN7UOGah5ElQM+AZ9IaRKORHCVN/7+jRMLNHw8S2hwatozAGrKZAC2eRns1gQqh
ogkm/WRgqq4SojhsrN3FwF9xTrzzvLGgupg95kEyjQdeid37FYo0V7d5oGWyUKCsdj42zDQ1bIHQ
5+qCHzJRo2jMehxvEoyi/piXMBYSb0LHWqQmKgGAH+Cxh3WIvBIvQKOjCahmBHLPKcNCfv/l6B7v
utAm66ux+6NmAKQ/OfKkZd+8jl0TzWXNQqOdvOkvaXzoLCSBWxa8hVw5kObY2oGt1FSMMxsq2bjh
Pnclgw9W4OQIguUchWNEZ+KnUcomCidqJJ+OAWSQ1nPWtDipoF50b7A0QJF/ZJGSTY5DUDDA0f+b
4DVhork1Lj10SsK0UJuMeN4Gn1BmkoSsQx5i8y2UX0DOGNr80b7wJ6nsyu3OLYmlFZHIecBSwaTW
wQ/ITao/C9SJal6Hxmg6gBAzhXlbuw1ObyXsnegsUJKz9bbvbz1HAP1ioML8Dtk3eV4XQGzQcHTf
UFKwA8eolW+RFGymrPngjKPe6mwC85srrlqo0Szc2NEObewh/Oqtn/EEsl4BhMQO/Tmv3ZJo4HlD
JgIv4ZG1msXcwqc31SKJzKyK/RNX3NhpjHyJRxWfOA2OpZgMU1DAudeSr2pjZygZtGJg8h0QWGeo
xkZMp/QhBmZzHq8kf/3wz3ibMiF+eh71yX+Bzdef4QJjgl4nXE0dm6JH9IXDQt3g1R8YNQqmy28C
jzA/3o/fJD9IODTiQWb2rXOhY+yQE1aatjS0tI1c7PBeIa393Rl8+PsRzHdkQVMWv4nf8gMOHcey
9wiZNjsT5sASimoTX5ZPg20xCpIAVX2xzVjUQ+iao8XZ9ZY5by10ymMPpjQ4zr8XhmZbpzZNkQnw
+pWmrP+Mh7d+OdtBrW+nH3uIRaK6JwP+Swltp9gSfFALuP3JFoNWEwNQ7wykqcKFZscfSz6qCrJ0
2LagBxSqmMfqZfYQYwHnu0IA8aUgcyH+dtqdjzv7k/wGOgaB64kCM4nXJZKtFl4ctjTJwzj9K9Mq
u20R+FMvz8ccxPlplMuBoufUEow9zRGpYRIVBZVAbYysDIZJL777b7/YjO3OrOe1IcdNrCaCOI3k
afsl2oZu78d5vmG0JLyR3sGz1TmYTxHI0pmfU2sOKN2/OfDqv5MoFi5vjsjNF8GtDdbiOwLlIAvC
08DxUTlxd1T4v1wtUU16hupLHvQ3DQW7caGqccO0nMojKoCEazEzij8uchRWHEFcsAh3BE7C+xlC
I4LI0uFPchVReTgvk5wt8UWww+3OLwmqtO/01mO7nMSwUFhTIdvD+aWRdM7ruNLvLGvGpgwXroB9
BCzHm84QRF0cIHh5G41bIVuHhoyy6DN5A2wCQXqAr3hVXAy6N30QMpoNSbOmWoEkQwnBUMR4n4bz
vgeUNq2dcyzhLqMaK/FB4+UwAiSi6oFQmbUjmTCi92dT8CnRU3GCL/rb3NFVYVoqfDR/9hCwh5GG
P5vuj10GlpovH0gOfo062Qlp9psAr3RIbiaDdWP8/aYPu8CoYLLhfothABFbCybKOYROtckI6Dbq
ySodislDAKU8ttU56IeVBSEyac3V5Op945d+yBwqPuE7T1Msk/EpwmlhAuwilssHUFs47FdIG4Tz
4ZfVzBR9JUEnetgHcNQvv4tZwlBWZTA2nibNs0Z+Ip1Q5vb7etlgr/12yuAVnE1uGh5fP0CK53+c
m1VtR/t24hdTeOH8lMNNYX2ekyou43Z/r/T3Cs2WoAGCI8e4Jix7Vp9hp4YGTgeJMUBS2kyzoDtP
2qb/+wbJpXEzXhZ9EBlG1MlJ5rKS3RSr+7Q3g7PtiQKkAQDg1pdjcNpMQlb6gQaC9DhcSSQojy9U
g3xscFcQY9D/07fyQZpfC7KxAf5UVXq1+hTmbWSSdDZ7mMuTBu33vjzAfYyEyftqd8FarhImisLT
q/gTKz+0J73J8ckN05hLktYcOPsItimuiNjBmFEPQVNG8oBPPPtu7jp2AxLrA8TZfBAlxu7q/6fa
/05wU0QFxsPEvgYneGZnAubZ1K5xkkTlWxi3WWFFLB69sI01AE148OBiwlqjscHkLU0Xmx49Gkcj
+A98G4yfsEfokHY13auwES1pC09g0Ou3kxkwI4LnHBsLK0KFCVitn/8QugNZvP7KgNewknhJRjAm
iBXC7p/TeBxHWjgwB1uwa+vvOXvYmvkLh7RXY347FClG9BdBEenZYAQ9bZpINIpDrK7GIYLIwdcE
kGLc6kN9oiiCoVwM8k8mIxtDSoNt92Zgwpzk/zYH7Tw5INbwIkkfumf757WcTMhN+t1gm4lNCAfs
PZV2d0eQgcHQdJ4mCZmQxwAfxvyZXMx5vFONiyveJbbyDCiKeYGOULgxET6nuwlsA/DYUTeAtZjT
4EHR/+ZRp5/GDsCFxffYxYzvA4XiNu/8B6UD43WygaA66+Gl0TEge454mVoidTCyAC2aCkO2hsZP
m3BzQ+FgUhb9IE55HMduxnn/19RpqFYGxhnHvIHFrXmPVJS29bTgimqN5Yg7voJuwS4PbQ+g6o3A
B4X5beSRbpUwCak+qvzJx828EU0KNQweFtqUivq2pFqDOcLuNSHw0E8cHxBvEFeMH/TsoGtnZgkF
SV1lkh7JRXHqGzesRXUWjpwFKnTHb9r3p7yMXhbvJRPJRyzrdytHcEvva1qtA9Trv05fIr3YzEgM
K6QnMJlBMETNvVL3uTkMKygdkruWTWlol86SG+46GSAk2GNWb9BX6fLfHSO+JhzRKZ6tfzc6MM/k
ZgmhETsmhEhrboCzsUSXy3KZ7uDLvz1jyjuWQdCOMLqGunhzedZ8YPDPjDU7UIP4JS8zf3PVpink
Y6XZNjF+qefSPkMqpk4efzXtIZYjVXBOh81kRlgHVJ7JI1T1r81G/X7V8XMBYhx6bKY93HqtH+/e
VS91oqmtCy0o0iCoYyDdImERnj0pmjlb3adRLUUmnsZgJjbXLQPtnYEXX67JS4f6CrFtDYy8YMfM
+7YvrBnqk74FFmINrItT+7IpXoXMZTjQcxpbEKzS6iNqlOHGv91rgtTJXapErrNShGU7KR0cceaZ
aDvo927eUTxcxaqxe20XT+tscqBnA54dLK+JZv6xIYE+uqh0SZcXH6d1mr/SIQ9ASIVwzNYppWiP
eL/2P4dpmDf5gbniJxVjG0oAdwBarXENzjjxhIuLFrwSZgROYz90vKvNgssdFhsfquzA9oGrEDxB
Cfd4zsyYsfa4pXP2eCpTGHpvY2+9EJ5vbwQj4CaIrxgoKP1wDlT82kvH3NXmR3TCaCaEdx6rS+e2
peKPkbV/+dMh5v6xHKApeXrpStyIG9ZCDlByPTLVhHXJnFmSPBDqxC3GLZtdUD9F/4q598OYh8yF
9hX1rUamW62jvyJ4HOM+rtdU0ldUJFpHe6AiSM6JvHtix/GFtfViBr4LT216c+LIEm1yhH0ESwii
b8ux+Bwgy8Hz4Hc/kMbgWTMR5DpM4s/WmiDD+G5AJ7s8nQf6tnbShwbwx0iXKEh86V7Q2fK3H8IJ
1aUnL6523jg/mpD0O33+3QIFA+qGSwi0448FSgfFkR4K+tJd50aj/A2O7SzjbQwe+oL3AWM3xjF0
XU420uVwGCDpg1A1Fr2y3qQl047OUoexFZsNqAKYXXKFsUch6HIUN/AvMU+OAY27PW0OVsUsRL9T
ZDszkEe+GWFJWtj0fcBlA47Oph/d1iJU41DQ5/E44Kynopu5Q9zKU6Zs60G3EwDJYezFbbCBA9+w
01Og3gLh4kYJ1yIT2rG6mbByKMm2WHe2hi7NyKbgJhPWONndGWzeUDDU5EGvLGH4hARr0u6lhDdR
JEI8zB9CcFjncYNGndyQ2lCJakBovVe47lsj1zEQajH4P8c0/5DYAZaykDUBv52BjtwG42dV4r+b
rUtlKFMtLJGs4c9cGI+JGohDVfcmZNDvP0bNM0yfxlqUcdRPU0XlGKC4QDP7tV8eNdTCRRFDDZb3
dCpj1Hqi0/0gELmaN6D3z2RUThY/C+2ehxiOd26WLTAIm1wr6tzbyH6cjZ+lWddtcdXHlGb8Yzea
uae6nETYxpojHmYGscAUAMkaLfBhWvNhw6YdUSm+wevv7AGmzJjFLXifzeTE8dgx7lJsSBcAIDOv
MeVRS7bw4bHb4qvwgbym/fnHgLGTRSwl3tj+trwu3EEcSukoJ50tsZ5G9cITvZgvXQHk2BT4MFC1
yd/go+FDZYzPkOuTATy5mhXENC4BHk1l5/o13JMSYQ8jXPUZmGcA4CLBBJ11o/82RIcABuDmhSfq
x8CKw3wF/AqgUxz+ezZVlIaeTr+/qvcy7kEqHYBOn8MnBBZNdxDezCIlZdMtTyAcMH8AbdBK85xI
AU1aRLMLbZKl2C7xWAhZhprCCdhT8uMXXbVoijWr9PDgnvWdq73vW/BAtj+rJmRXclpeJYFydpTd
6+7LyCZoY0B2lOByKfO/3iAIF35FpV+BXQ9R3mBZnG2vYRbf0B8AgQKGoMDE5hUcE21cNaXQqCy4
s+SaGbAz2LhHqAuX/JmUVybucLBAdjw5e3vxroF4QKEGQCUTUfhNDYUShlvSqfYg7gMXFIorke7s
us92mLSamjU+EcPY7CAsQFJgdz1tsI594zXV0DiyHhuSxsPr21oEdGB5qiPg9H5zFneMer03KATG
LSztdBKTPaA2/brFwk2vp/+RdF/LiWRBEEC/iAi8eaVxAoHw7oUQwnvvvn5Pz0ZM7M5odgVq7i2T
lZWpVQ9r6a5vx0ekQ6EeWZH8SN5uvN6Ae08YSzV0zJIBsWLOzctkoAh3BuT6lABIFqaaFLrrmwEN
HRNMQzU0G6JZbVmqHSwXPwr93tqaM29iFnDpxrF4XeA6/6BEBW/yL7MLad18+P2z90LCQZBRWs9t
uMPfEIKwJ98V9T91oeAEMFbZI+bcChoWor733kEixxdfVuhkhdx5EPTPY4wMzftkkPvaxoH+nH7k
91wNHYp9QiS4dBIFtKx4LNiNTVYHkSYV3sok8DLSANk/0kpmtM8pjhJcOUJhUB8XJMvTc7AeX2we
Dw6+S8g/Hj/zml2jpLOZMsTIx7HjL9ILb+wHyNS7aQYN3YC0VIiWVhpQLBRPh9KntiscvhKVj3AX
BgQI51eNBKyjBBsrIqTks3PLdsN1Jdk7dc5lfJGCenNgLuLzvpXD3LOqZj3QmTbUCsqaHNgZN5TK
hivIsCCsthRonjbfph2Oohxo01d0NextpqXMQur7U9v2KGaV7Yxn8vORj+qUx/w6Kfl2nWV12drX
P2JD/zOi+R8sws5KGgPuiOuRLiH4MquZuuwCu4aFfNiTvkrWzaaK9GBZjarJ+Oa65aaKaKqbwhko
u+rkGvGmSXsxVjkULurIYTaA03jPywZko9fKNY8Dr7ArcytOpwMSO7BXbWBP7T1+i7Rh3AFaJBK2
4cOzlKjsi3QoC58RO85Qfsl4d+5tThozF0FFWLe+phlGMyVyUBJ6G+tqroR3Ut1WP1+koLQP5tE5
nwe2QO0myndUAa3oXAxrmf+vOmK2W/VR+kIa3DIsa8SyQ+Fcz7WzzfX4MThWr/WV4+m/Ky+BEFtO
BJHiexQpGvSUHVAKEEzNVbHX4hjt3Y9wVPyci+7kNbAhOvQI1fJ7+HfhWI6pnHJ0FsZbYK3EkBUd
ZdJSungeZFzHMDD6q1WHrNmm5nexAdZXjPALB/J1+/BN6cHcC8pYCYG1ZJCBimcqILSSc5gKXPx7
zQJpMHQ7iPP+HOuQa8n56rBIHyWaNPblbL8NDiVPO8cIJuq+nHon26H9Va6E97YqHabHYPoprRf/
TkDN61+dcvtp8hG1LLh/YTv2BB/AGFqVqtfxpnAo9K+1tZY8hAeNL9kMUN9yHTw4Y8xB+pQ/CKeF
KQpDVeVcOOt+68z9iJ9JUbuAUpEtOLtnrZWoETyLpCMPdP5EXpX70q7MOhbIh4l8pAS+x0O/2zHY
16Emd02CW6CKt1QRKHp5Tvkcdz8cRj/TKV3KbxWM2Dwxr9mVxm90z3Bh7Fq+CfJlDz2vskUrIygz
t7WqaQ+TVio/JrPktqDbJKv9U1iOsnyxAkxzpAoipCZH9Cofq+znmemxt0wH+7ItgUspqqrbVhPT
K3NX64XHnyhq6gpk61x8cZzphqIP4XQGVofseMKhupR23zcFShgXj51cIdS2yVm9Sgnr69rlJ6Vu
Uwcl81HMmMJUYklqB0t+Njvy6smJsnG8GsaD2uVslhcz1nriv8FDTeyof+THsXykUeo/tFFo5R5Q
tBy2V08U/nARv3P4i5hGbeqmO19Zn/fPehzRWJljqS0LgJikbxsWNvditDgpDzmChSz6N7ss5ROi
Lo5KLexMhhRafVH0EPN4CcQKCrCOj6pCV4wXJ65CFF6rtI3W0BgwRISaWP4AFVSPpEKQ5JD/4U9y
MRiSHql9WxNDyVM9zOJ1hnnASJ/E3ZLOoXeBbk7xN//NHwafwmzSeCv8mxNLT4iib52cEAuCrt2n
WY3uN2RgU44aA4UT8gzMSNgupb731V0n0ggPtFWsChmxpbrma1nohUhW51nZeLlnOKvOfJlh9WC+
XS4ZgRxtoWpvWOib+7x6tEnyF5/v7OFj3/5k24owcStpRiir+ZCeHBLCkZX7qcKFOugcbKAewn/3
ufOYid3m7+mTIw13hnNRVar6bKYq9zm60qtKcyfTxWQoLICt2i19SIoU261A9DkzydeccsUxOT8l
Fq6kd3UKdSU+CbK06PRhr5/QmUKFeTOt8Nzebd9Fg1iw6pY/KSTjARVDd377CsazSfs+Kdw07yi0
xZTzFiOAL+JJj9PjFLYmkhFKSNrDemG1FA92VsRziL+38+XNmVerBx5GCjr9RCVDcj5F7GlNYPpY
pdGYGkSoVtST8VJikJqGQa+y+UnQ+0iU1JzNc03abn6wrloy/LGzHLotJgSlGBqHHbraqgxl0Xql
c4Xd4yvT3CuQfAbX8nTtMB0KMYT5A9rn/p+qQw8VF6oqZjLrKhAQTlK3tckKamAm28ywbA9rukSN
zHlnXcV82/dwEMJUbURybC8rHmDBZB5cXoXvhk5Q44WT6edrOzLHYogMRH1q4bHfhZS645n+GfRt
z3dIKen57wq3AQ1e2RP2JykE/Pc8UAYcCiZ0ilX+2JPPvdUw/zpPhZzYgJlIFi4BHHib4zKq+rHh
XlxX/ylVhA3MBxRw1iiJs8vqvu4ry015/BDpldIIs0a5jVR7JckQDf5BCdSuREMN3o1JreWlZ3DL
lm6VdzM9u6MRFcKfm5UcnHpi03WUTdjM2ffWPRuGJnKVVFuhYYZMKCp8SydiMJ9s/tLZ/EiZjPoo
j7+UBKSF8pQ9o9KOGVMB/tE4B2OXovwYPovxIslDTclLbD/n9+VTbTdQE1aP6vfX13ueocRRfVCC
lZjMEcN15vXioGPU2s3j4Yy6frHb+zyHj/Urp426HMKuMDY91vc90LYW/mc79vJvGNmnnO2nTJ/J
jMTi4YyxKkTf+0YelcccxuWzf1hkUgKU06NVCU0rH23cCmMFBummdZCBvy9bGzHRmUZBcKkS4Ggf
sJ0hvdC+7B9ZI4NlPTlSiRTvjXM6lJ/aMxfZ+Bd5k4KViwJljDu5UcV2SM7Mnz9SuE/Y7J9eBVt7
cxsQZ0l5c043VSNf6a6nAuRhG8b6Mgk8SFisWLaubmtYD16PIDKV1crO32BrmFqLdW+GpqHxYtik
QxYROSPttZRzLMbb4tLX6ycuBZj8/qmkoqagltm4ydmrsxaxkTTITKmtks7sqv5uK3Hk7OpG1JqU
H51NKWsqcartJZN1g1wdtFIaAh+haOTJBnmdSTtEyj40c2QSGlXK8dJN7qt+iEU87P7e6Jc9i7HC
qQRdVgGluXKFrwodwbD005cjbQnPU119wqxynpOOam5MPxbHdP6B94mRLRN9grOxLMlEWr0tVp0h
8pesXn/P7XfxiGI9oae1Vx9av7n3jcaTduQIB0mFnyC6CA3fbMNsKzm2g6/akgyLKXHr1SGmqmZx
sjr7YvQ3LG+XBgtf11G2sEeSHsS6kVTxPnYdwqXs3SxhDKavOiCFl0nabDY/O6t458LVMsarGDdO
N7AG4iRLkd7lHewPwVEMj4aUWyzC98/q2nie8ke9N60FAfcZvDdUZr6OlMC5z/kAV6VEsvxhgY2Q
w0SD2+VreFQSJsvnW2GzrSeOxWw8wNZKtRKrAJFuO8knTTV19Y5ZIYNMv+IXGKT5/zrP5WeJZuCD
oZoHkynS797FgvSrugW8Vc/lfT1deLUfVkY1V0X0zbuEvFfJoPmkygz+eOK9kz/LSHCkicXIMWS4
kvjI778g7iT07TjuWms9/9NAz5YbQm7pxN/GVq6B57u2ehg0ecVOg4rHvwnNyKYpQ45M81S+GKJN
ujK9Sc6GsF/IeLWYyDg1v2vwSPuKqHSqr3ASsSIpiDPDEC9Jfr10J/v2zq+b5HgwkADAaO82VLEe
q6niQY++zyfGiVa4Sr4mr5itUEhPBWRw7TimGPWRGftKLRLFs4sGEO0uu7GFtY9Ua2kwQnb4WmLJ
NREOcJQon6lXLTauKpYmK6/+o7j8CmeSmS+czXhYFUQr22Ha3mnIRdpxwFHAmPmbcQIbEsCJUKbK
HLCQYkJ9sRppwJFH3gQPYQtZZDfQ4MNm6/ljuHPFMiGc39ySmCFTQ1GniaqGTsRYyicKYDnX47L5
bZ4txZg+u1lAGtM9RNjDteRxhfrv6FmNd+laytXfw3XTFz8WkPvktIreBD0fVNNCSn2fKyJHV7M/
u0b257XIfL6e8W8c0tWn8oJtExkHpZaTX8lR3MbKIJs01KCsXnBMK0vqA38aRrdjG6TqFwe8xKWq
FRFEz8PD4IG1xzdoujTImD1a8VJIqXF/7VVHC2cjMA7xM2+aLiP9hbNOtuEw37ffy1vRr3zCDiz/
yXf+Abr4R/M+WmuMhVqI0Uzlfq6fd6VnIngdm4k7f5VgmamsP80P1SeLC5lM6Yhf9fNCsPrJFjY/
t8p9dBigetb0pbt48NySMZ4UDtNlTxeRlhOPxmhC5yxdiCAqr0pRcp9TjS+GHB2fM6Z/8Wb3bp0L
EoW5yPT1bl5Lm8X9VYokyu/RE2l3IKUv5xcd4UOpIEFZEtUxs23tpbsrLdGkShYEpr8uem62Imgk
fYWlhJ+nd5zv1GRoIlTcTunqMkm+q5COhNlOxQX0O5eRrtuTxU2lP5SVbdZHvKnNj0rgVQOg1cKG
TAlhFjqS/FNtc9/dVF7PbYIDEgCSxKcADz2+q6dcKTH1DExBO9km0kp0dAAzd1Kfgq/XD1jK8yMQ
493z/UpZu0pBoh0pfsxA3pCN11dmGsvmU9+GYu9PcTX7N267rrm8KRhUSJPCcu7tv6Tp8yt//ocA
XMuxLmk4lru/GSq6tIekCL35yyM5dD4VJ7IY/0lZIELzLFEy4FlwxXFa5HopP4gwcKB+lOqRxCpR
M//qupe2UB6zZSUhKlQRW+8p2xmPXWnZfvc59FKePCGRJOupr1VPtayGJ8TCXUhV27gCKk/QaVBU
tr76ei9IAsqcslo9QcYVbWgMHtcWh5aIT/UwaqAhNU5fyJN0Wnbfk9aTjXHYUZFLoXtFXKt8nN6N
YoicEPtYKuwMaMMeD9Y6ygmYCMIBjg065a1uMXfwnOJPqHE7rxIGiaWgjH9/SqnOBa5rhl+fqbHT
ALdivHEIGPIKqr0kPCxsZxu5WbQRIkSk+xUpUJ35u+fk/xo+SnW0hNtSufoFGtFA3NqVrNxGq28E
a4hyFyQQSjqVQwtR2GjxVLryKd+W58cg9X0tf2yGrcvhxlm2e6st4TACl5xdjVWcAoaGZ0uM6yJJ
Eea90YVZR/Jfzn0vnlmnZNtPVtPl9Jj7AwRrORcbKDmcimcyAkIq3b4Ulinn2WTpaCBicCrRlrJw
zibd2daeQkEt3kyngMSf2kkHOAOC2u3EUDd77X0snk8Kl4F6BVwCndHhGdM0rnaGY6V3PyxBjusg
rNOhCEdbdiBPRJ46alFwbHDaTnzH9bwDfdVzHbxJBMij9ypKXexPY1EKJTnpT5Y2P5faSeFcy47i
TexVK3Y4MYt0vj19YfV2x5fRaXS1pVJ+lciWgC/fbIOp2E3Kt67H/H02mUi/80IQ2n6A3Pushs/k
3kiU4phll8JL/9vJGsMfSsy6kaPnb/5kCNBN7YexyRfiNkii8sQqZJxn+G/3nidl6dFCrCvkuuFg
FnHPnivWkkHMtnKsWpr8Xv5O6r55UtW111CYs/+TRWV3HqEJayBr3a8z+V2mqh/Up0cxqbMkwH6t
6MtYdXq95xQmGw71X/m4dcdk6HpkQodsmRqdQmDhMIyXVbiJazECNkL5PI1MvTdDS7C0tXQ4aIVb
EhK52uWLWdfCGDIT46oehasiJQ1T6EiIkwTtXHYb1bl8juVohJw5wwgS0Jzo+XsHEyOdTYEWolb3
UH60T9EgXtM3bsof4caKSIQTngJmg/bJC7K8C/2jTbRz81gRSsglEkviXQagIZBBX1QxIdqx5Nf1
rN39Nyo01Vgmv0TVC7c0Pa+oIll3n8PGBiiE6Bv75c8sUonqoasX6TaOiXB3mbKcscBmzaxD9WUw
AAK5Z/KfcOcB8bawNO+GEAbsg2zyRauvPxPoaqQD7s8tCyGYhkBhccch2bbXNHpNAmSNJXzsdSmg
eU4WGJ8Zo/FJOfEdnW+Uv98no8Ro8dmIhqwuU8WPoKxDyxl7pcKd2yVHuWq6zrAUzJrUPWQGkz7M
jb/5CuYhbluRXER/s7/JXJD8BG96Op6/csWeCCgaX95KBY1abBQ9zogAb2gVemxNRvvW5tqaJEYn
KrDR8SRezaVmGW/UjbbDtyM35xvofwh/ef83f3P52lwKDt/R13lz5/IrlRnN4ljeWczF8jmisyY3
v1fb1ul6mufumiUFMEIDnyvcNgWIkmZ+R4amdx492Ld9QvPbhFLNkBBIEjoBktydpn783Ik/T1ZD
0KaO/AXdjrefi0Nz0r82sBnvprPnwI6U118yxJoA+mDjo/hU19QzFrV3sQ+3Nb3L6NgnCVB6DP3H
W/qTWqGpv48jzMxiyAV/Z24XuG50kCy8vcPtqywc3UbcJW8s5d46w2aukANU5fTYZsZtFMPqa8Jb
DI4T2iKTvKHIOjkE597916x+vUgJtN13Mlxju1wD9LLjfInwss7TPvNoZbu3DSc0n1lMOzF9to6L
iHXMIShirQJxS+u+bXxx94cx44TwNxB5UEBkbjdC65kNuy/t5+6ej0wTXr28b7/3BUKBs8Tf5y8x
uP0wNBOlx9dfBdN57IHYZP3FU/gmMcuRj5yAQUdkiCJO8q2pLc/UZBfWlJ71uRUd5T75w3Tz4/FE
Ovf6prPpbjoaPZtXfjLTtiawE23uNqB+/Hsj22Dei6Mk0qtdMrV7+zY44+/24r1XNxTeiPeedXD5
uuX/u01zbT9scr6a6blJX/fCfjLUpr4r12xN29exXG/q3nxRTjw1d91H9zPAiDukfi6dZM9rJaYh
EGNOVxemLtPrCLnuh6oCMLh/b61YMYV8lts0Nli36UB8PzqpqZe49pL93PCwD5NdOMh1lq2E9uPj
WKgX0M9N3/UdWyiVkMEj/v26cfpZDf5/TyA0KIgnsJ9fxBlI5fQeyb9H10j+aQ6o3IOUQ1BUGeEQ
BXqTpFHy+eaicAdB+9dppo+F83VjRPZmWeKm/Qgbx/ToOX5BYqO/D1wawPrEp4/fwx+h6IHNvQEd
+tR6H1LQOJIJSWkrO/Rkh3uJQ/7Tjf/eZk+eBun+pZkk9wPx6d8GmV5arDamk6MMiFxec0nLYW1d
bK6X7EY7SXvXFstO5yD7t9FuhBtCknviktdPLbtrjZVyn3YRY5G6hbjCuq4SCHU5/9RdxhEfTlUE
v8iG+if8AestETLbEyLaP/gkTgqr60PZ/N06cboA8/34+MpzkXmG5Y6Lk4L9AGymx/Etm0/I7ig+
ANhkiKcbpx/nEYD03Fcd0eucQ8R7HO2lf7dL3XYh+csjCZtyWcyb8UUgIR4MWwkrU3g7j3heihfX
iCYmTX/CdcLafh34FfP/mjcb9WLLabjMGg/FC5IneHFZkFvXFtXtFBklL3bPPFqG+cRW86u5fQaH
VymOZS8ZXhmbwMPPLVW7NaalDi8ft6eVyUf6bgtwJBzAo3B+wiXWhFi0yBm5DXyVKc/88ZP6fs5T
t/CBrPXJVHfnWOhR32G6G6zEnJN66jYVQ1b95/DZ3E3Xc3yISffNvLjWVRtVzhjj+dT0093EmHC9
9Lbz+zKIDFyBd+/FiPn3LZcUlxV+g521gzndad2ba2gPBMWDffYuIc67H4sUEFXriGoAfZe7mB5B
fB147/DdmxAGcW7j/SjcYdvbzkGbW6bU93HsEWC6h3+hzwoHjrHK+3czY5fTsv5eu48/A0DPgrRW
af17hMA1c+H5d/fXAB50Q5HKpfldDvqbIGN+7UtGYpQirSqcWqHVySz2+wEphTw/62C09MeGBKoJ
ul4C9S8FKQvc8e8npRceA+QwT2Z3ke/rAhTV3gwvRBER5Obxnmh5b8mZCp2ZByMqKzPTi7h0hrLF
jRt5TXT+S1ofxj3T0+8CSJTzdvu59zz7E3BAlFIgqDzN3J75PXjNb+QDjOl70R8vOhV//ISf+3t0
Hl5S+c3ioJntvGeRcbLjY/VtLuHn6htFm+8elaf+vZE5/juuq4D09FGaswe8kLklxTP7My6iHp+d
Hl9pE7MuFI6N62+oLvru7mm34N3a8lgFCTuKnRip0X6GXMTQUt9jYRvwLMFD7kKZZKXVZa5W8uuV
CuThxy5Q0l0SgYwYt4QqvCmd8CIXpmurXLiAuJMwsY7sVRi1GSUab//L8KlM0bznnM0/LSl3t6Ol
RQrA8yfc7N6sA69uATFuE288Ga5p6RgjzY6T/NVWlI4a7DXL/KKJXsbZgdlYuqH0zlooRIreBUeF
mu03btnWKt1Fakj8MP8iUmWgSFCwpSj4/fu71SNwZpaVdHX7qzw5PguKhBXG8VtmD3KUkY39vu77
vJX8C3z7XXj42PDRjgp48qV4uIUjrItPiXZN6zaPo5FG8ylqKHgH9hXmCUuEAy8rWmQtDVixXxVg
1RHTXfYGmLizzz44zbJ9diiC/ePnrtpKDdwfU/nHdD02qz3ON5jO8zWCWrBu6fKuquTxKlHMTV+d
iZnLc3xvbbC4+g6ooayDMiNXpMXBQtp+8id4rzb+HCjv1IIkuNV8/rnMBSBXBVLOj5ypuTtrs4m0
uQiA4hZOa9O/MOBnUabl2jW91r2t3OFLzBQTzEH8kr1x0v8NpJ3wuFHuJXDIk8gAZnr6h0PFaY3P
7Ji+Z7Hx8RnOQOAT7xHwejn//MtLXeOKHZa9syN0gB5PMEjfWiARYUwgnCdb4LaywNAer6phcPTK
o+c1H6fXBJKwLQPwgxYpx86B4O1HuUzCqxpu4RU3s8PohoC6JekFMCgNt5UXmdM9fzXrPxC8fg5M
0cz+qh1ga+Ywr861narZBLD3zBWgqwquHlvIZeGAusaFtbiupOgoTVrDz3fU9L+W7j/IDOf+YmEV
HF34h8KNaqeZgJDgHApR7OLKiaHtvrRbVk8M91Un8b0gQVEnBjogXhc2GhSI3a1soKCWIB2daKYg
0oQ15z7IJIJPIvxeaStOgHIXZazCFhiPi9Mfol3Yj4b1JBaZmniRbDxG60VmdhR9ZlesI1Nc5Yjm
8G/rtBLwWxd2JEN9C/OLeP5J6xKB76H1KSZSxdtXHJ2SoNkH3ly8WS05FG7dqO4lXiWKscuWs+bi
l8q5/1a202VKlF2Y46ayi5QeN2zwZXPXZmK1yHZjbWt3sbELDciGV14W1pD34QXP0P6R3gXTv3gs
NJB8AROQRXRHq8JyYp+XEndmkfxbYl/VUv1lLu8LDD5aCQv19BKySonuySzmF/B5sP9zp1XVnPyc
+nf7kGMrN/euffjRBYL56yXgS+M7i8kBXB0scbdHpTcWRaziL0tv89VfkdjbNRiw5d9ZdxnIlb3T
3K83enOElArJUsyQzIfyzqdO2FGhcMyNcMw6WBmoqGkM4WFYuLCEM/p+DH9K6R7AgkZVieAKmXFI
KFkAWMXLLE/PfCJr8pp/kzZcFZ6KpU+QoUjzb5X5OZHTbp/8efQaJ92V4RppNvx3Bik4Uvj0Yjaq
XvlMqNfvS+u/9fBocWsQ93FLgaO3xS4Qm2Q1yUdDLY+XEmbGLKZ/bqb6suTSDcZZHpJs2oqR4fL2
K5lPq1+IdcQC23hEPHRk62w+aSqOJIDOo5A1EkLChM6kQmosPofeV/+DY3kks3wqZ7XSk0Cjleu+
22QDmrq22adJn4p9dvonYW6dz81im8LGq5FN+SffZFnILr3WIGoeaxH20WOGvLaJchxRBqw/aD9O
vrf/BOGf31tM4lP1Cmi++t2mwvCFt6GJSnf1u6KEQLe9eeShmGltmxJcjigvZZFX3/NI/drGGvnp
U/1JrsIopXErYxska5HqoUW2tJKeHkMb40ed4MrUyw53+TLJpGK1Q6mWoe8uGbZ8FqvSA/WF92z4
rSrSq2Ty0kS65kFR58SHQvv5oWlpP+tkv/LYvLSW6D/WP8uvJkrgGrTEMUFS72dy+QtNj7+s4blM
K9ngJXsg31lwTsv8/2mt0yYAYLIbb8cL0eaqfWjfwhVI5hcDmNJumJjRBTRPKafDyk9HULATgxD4
dx8qNBhZsSPSC20CnSt9Psrf9jiMUdQqzclw5cIxaJkMorgXyMKaUv+0eeVs0FwjcLEKHcBj/z7p
qJmYaTwSqIiSybPzzeo6uu6JtwS9v7XtkzfesLPQ7l2H4cokxttcfqmREC0AZMrXSSBtZGefaPGw
cDE2v8reVMa0IaDbor7VJ20Gp77Ncoo143DtCtbPdUvmHrrT8Y6W6zifoHBAhUhpDCC25yGZCNf7
jdI3lV20aj/P5peWibSgYoYyAeKg+34J/Oza5Q/GUgZOGexIcCPmxALFWCR8+fchSM+eBpWzjS8q
57QOsUA3txk0dzW7N+VP47QKkqCaVH4fQiD5A9IYkbVCrhOzDtCP4FFKwd9KLqHCs3h2P2jtXfIl
GjiZKyfuXP/ONiFGkQU9srcSUEl07G6Mt/sEemiAmAC+4zTwnnzNd+xsFb2jtz3xcXb6NqybvuZZ
mVUNj1pH3WH6wIwauLGv3nrkghMlGyBDQtlaVE1RDMcPk46QWqki24wXJlkuHWXcCXkSPKppbLTu
HBHwKUyXd71UU/IArFEADV4swdQ+FGQZpKS+ZuTypqnu5PdiidtmvioCBbzOR+BPeRSB1M4EQOah
5Rd/FuHiHg0ezpT33vj0CL+88z5PsTA62HsTCkUzUkdKlaiO0IOGBldQ+dvfv6WPP0xHwScycy7d
LMHJ4q4ibBuqNmnmIDZXZ1haabkFIPWrKqX+T4VBjF7kWoe+Jgv/Yf4sCSf0RLOlbMnMrHLiv3ka
P8r75pbCzK3xQSEcsw2WaLoZNMNFqDPxe1Y3t1KCkkwUq2eT4Tg2+peDptUtzEsqJ/uLy/wd8S+s
bHT467EiZzKK/GqClgKX1jk6c+l0b7dYkJjGe8m5Huxn24vBvoXj1mT2mC7HOoZYK9uZ/OHrk0Rc
Nh+LeEduinciZRfpY5pRcypYnxwWlJUuU0loM1gtdv2PgKAvh7XLgiYge/M3uu+bqypWLkm6kPDL
XxaCtHfQl14B1Pfp7UV9AIOX0npwnSLkUNQYqhPP/UIdxKFRV2dvVsWXIptAgP3XJeXex99JJxwP
IF4USbbWF61ogzFQOzs+D6UHPM1nowsg9gbnc8iyTgHgQQYe+CzPaC7bIKdN7cX4LDYCpqXjxx9Y
umP1rEWTXOmv2yTyaxASGq4/W5Cgsm/nSJIt777Hl45x13W+L5fUaeZoxW3jWXfZr/VUaJlYfTXX
i0d3142qMH4/f8qmR/MJOFJlceVlXI/P0M3+nhu5AawCxvf6k/3OxG1Zd/0cmh91GPqZKB/CcUqd
9CVA28JRekuJog6MAhfvaVRjZlSLtRQI8rgfcRu61bwauq7tzFdevdPYNsdjnB7435CWmJ6MbazS
bRZXQZ1+0s3cPY2MJJDESI6M1xYMtKrEzKer3ge0J1zWbu1PHT4f6/E9almmdhumyKduNj7QVFur
D++cLD6ohhePemS04JbX4YNIP+Twl5hJy+QHvrmNhvpnLtVzeu2mp59mtJXi7HokN2XQtbVAdJq/
fndtJ3w7e7Rf80dd0EgoGVrr2r3/bGVmuWaqkxrqkeufr3SLN97cxYwS8FhW36ajA9LDKGSz3BeY
ofZuR1smHRGdsfoWH0VEkLfQILmRewI+0UwquKv1/2Wf7eAyTNaFlvFuGXziJZpUe+DYPyUuRq3C
aCjmsf5JzWP15R/X5rASjPXXZF1qLH2HkfqteO2EzNhDFYk8gQkkpGcFm2OH+r99eEXz7DECQUuv
4ki0DarVwFItqiXpgLkEwM506/GV/n32n+88ENuBFgAPYzHMXwtPWs10z6pVPPwDTCD281AWgvOx
vF2xkVMjRV4Md6Rwkz1POxPODrxkZkQJxKxtehykhonKsZcZZP42XBH+PlTdTkqeRPMWGvDkhnQE
Yb31HQIbsI6DdraWbT+rmeG6Lxy6YRhrVwwRnYF4earvWrfeumMu0IrbElDiTj+RYNLiVwYvT93K
y0sJjM3Qsw/L+pCTSJbWDK1gbrvArxf0mt587W6OSAOLpxNKrnyKbMbngDIN4tEDpVO7HRaFl1gN
yGIlzHvw4ZunEOwYcRE1RN33c2BfNzQzwG8CUD97z/G6mqikKvrd2LmsKzQAj2Ow4dEN9j3D6eZZ
lrUQfiyI4Gkfzw1vM9Bmi0+xuo/96Wf99/kTDRZTrrlSyPbP5OVBNyQ+jcGrOrRppIHLMSQTb7Mq
2sLVlqVdV/1kJP85BEJUGmGwE/2Hi0KaQDyc7GleKHR8su1NnWfDOjj8usvXfcAEYZz6ncQL2YEe
Y9eHoDz0Q/1T7zaPflOv/XoT31SsJCvu9DXsuxRaOrZDd9v2na+tc1vQcYoAyq9zuPIUYU8kd0+C
q0P1BAMiHoWlliOznibbNHFIxoeR1BcDkNGNfo/t0nXhinOE7uPccrvGxsLUapLs24+UDHHKK9ob
IiTLfE67rznXfu6DjQZKEsDbxOjUComh5+Dz+4ZjA0eEKwsaQ0qetczi0o8PT43UYlVTbezaypdY
IznbTcm3V16L7SxcPuvF5s8OSYpr9z28lqqTCgBhGh7BWFEtGLJ7l8FW4Yf4/ZfN5jNzrdxrHWhB
SDblznbvqdFEoaOrwmORcHNMLPH7cuFDfS0AzB4yaoA39mpv/PX4OmTmMAx5Udq2v9dCfyVHU74/
N29KYK9IjHqge8h6mK3Y3BFJ2OTQQEZD9T4jPyBt4uuf1vX/gUylfZyGh2RuP+9BvHZJWxaR+RV2
Wcl1cauh0jdJpLfGlixCP9e/NEL7jPWMmTtTrsV7Fv9iHFXzWjfAHLcEq4kUrjGmfhqUCDoY0pUJ
XqI3cJsv/56dOBnQaeKlfIui+xwqkR5i5uDKYpXgpw2mBZydoJVPlICADjEOJ5fnzYzV6xP9Liua
1uQv9Ppa0VlNcnO5Dlcc02/tYzNt0PQJVADx0acV6U1mSUSeWMsuClvsyOhVT/2mh6+FipPgyJhc
TU15p9T+vncf7XDGmOAPwbbV40kqN+oMYrs8RBhKQinry9mpv+9qTX0yr7baW02cJWN+ZAqxUmWu
5pkR4a5FxG5GIHuJiFDIeDv3r8+7OBHjxyI5dftkBTH/2dJMePnl4A3ZsJKLaGVD+1+XcpxOWNaH
4BSBYTdVTnCZPp3bSPwEulm1TU6JoccCy4/IxGL70zhbGXMpb38UIgKAWix0eF6P3t0LOZe/4xAw
ULx2M8/Co2z1cUrm0cfSus/2o08/+ffwbFVKt199y2S4nLke2b/tA0TKLe7n+rcMBT0u/diCHW9L
GTe5Fk6hsyG10p/l96q//8qwDbgyVAvtPLLu7SADH5tdmQOR3W2gc1x6+9npN6zMHiEMYeISGcMA
zs1VJrjPiMR8f35DCWrWUzaHzl12MrTye1m8ukQtWr+3uY21or+eDKz57MfOhLBb2sOhG7BuogAC
3DJkoVal81/y51lId3LszWP9849Uo87+Pkyjo/NfxOYTB/LvEw386N/zT9fxbT481IDF2tSQlvPE
2DnGL9t+XwafciIw1AlFwC6LR/VRff88Mjqvd+PwcxnAqXN28tBgqhhVX6da9udeSHPhOVByiP5h
TM0/h8pmwP7XECFYthyb1SAtK9VP5VvVb9xxLeJhEdbQBqzf1R6dbWYXr2rc9jIDJWvGyzKPjtJm
+mn7r3OhCuimH4NGw4jeDplT/SR0e6du9alS6uU0EOXsGgs0Upz1qqiI9MiWrWTh+pX9Yf7QJ9P2
gxYHnshV0Bwwd3Ei86dKrn60sRZ6fk3q3Ei+mQXgO57KJP+Z7lgVqu7JAkiC9Th72Su13gMPyv33
tnvUMC2J2TNCHh8rWLyktAhqlSOFYkBKkNZUupEMbUOxK5M4SsffbV9VqmqA75HzvBc1jd7GmNZf
Z9mnillfdnLAjzOxYSPpeyqvQnki7RH9sz6Qt7/gytg7lHEFINHzC+a0IIfTNNtoR4eb9hsrCjLz
6SwXWFMeVLlv+CDrHcNZgXuIcqHbQv9wPu5qz5niRKiUSs9s8E4ttfkyXEJG1FxDucf7v5PePkdY
JTVGBKRsuP/5/IJV5BlRBRiIvPQaC/YiZ4yEijk6pJ5zrwZ4YVjYG5gJN8hp6JnjoQy3Twi1j7ir
wYh08syvQ5bcTof3b7QFCkh/cZakYQlxGLDRq1lLtH+RKU+QWe1yWC6PDwQA8sqFXTU58Lyrput1
04vOrhf2Cni8RCcMAtS3BB8IqexD49Um/k0v1gqVPk79+Pf7S7z74VE4UHj1cpWYToNbjsM0GS8b
wo9vJe5cGKw8v6Pfy+A6pLNdffUZLfHg2rGHulpgOpEqyRE+fnLf4NL+u6zdupmOSBAdC3r6UkXv
eWB7r7PqwuUNJ9I9G6nStIia19OexnFVdM2l/b70joOIIrXybKVppfuPXqPbv75J6XOZA+uSAx1T
A/Tw/MrQVZ4g103aGw5YQNwyDScbmg8WfVkctzfLuXQDxvepU2UlqBwNoSnbaDYvG4kvL7+pbL9P
gwfSd9TlQ1pDpI1S6tsV6ZKNcw1+lZXoYIMKY5um8kRO3f7wwRkvCx0eKK3NYl1/WCFPd9f1V3vL
1Aa0Su9o14qULM5XzjQMye9Xl5WJC3mjiuD3P/G2tl3RE7PJfmhFB4fq/j+WzmxJUS0Lw09khDKI
3sqMDCrON4aaioooCjI9/fl2dUdH90Wfk1WZJuy91j9GtKytHwwbw2ljVxRYSDSc8YqaH6IIK8qA
3s47au1kQUzHH8lS7itAkI4cHWk57mI5SojpGJxvZuEiCKLj8i2+XRe5sUsHHgFB9QbjP8WvLLO0
E5DKZPXp70BlNacWl16s14o97LZSScLA3WXXJxHCNIYXaM6plS0Ll9RSl+xm77N5BPTrEdfOXEMR
3tiJx3Zlp3TCDQNhnlZ59elvsdvJPDH+6onzm/yJWLNHoLkiCZV3EWVG5WdUOcHT7jsXmz0F7Pfw
tdSiAb1SbG+ipNvhhOhfW0wD45hXV3zFcI1nGjwgrnw4WaHbW3dRexL88+W16u+bGRWe588xcaT9
d4tBuWAVwWLKrlWZ8FiMRzLhiJ0ATXhHeEQbnk7msPN4i908I5MVZRQTuIrHk61yQ/PSCeAO8IpR
Da4OaPCPVZTrNm90zhBye/DbliqEAg8mMEpG+yiI9EDniW4aHVUPHiz2gJHYxF4NMh2TyLvuct8O
p7xfS46NUfS9PkKyW4slLl7ncaJojRCtwaLzFErox3tldttoHpxBsQX7JdShPSW7N5rGw4y8v4iB
76nqAyajwTVh8I0wcvDf/kwyKBmiYQ+UBCEX6xx+++X7TDXs3x0Y6BYyITCObnfkHTj4fjmha64/
TZ+Vk01Hd4okFHukSpUmAaaz0UKNSp/6QhxoKA5JeEf7GZX6h8o7uquMEdlSZFdGqfvgkKpJVlnV
PGdy+JpC4uM7ozZtSk1QYv2sG116cI1cdD9LsSAYOGTSCG21adcGAUREwWcxZ4Elu8lJJjxL1Di1
J3VX7W78JU/eGC4peq56S8ygvjIV1kOKpfyH00chnpKJJK7Brz6y5BmnGOcIibSWGiCkf6zVOcB+
IF4OUfrz8LuYlwaFFJI7JsntM8zDA12h6NHteyTGaPsH2q4QpsuRoSx6UyLT2ZXPLMfJSQoZuEnz
pGzBHQcUphqD2f9T2kmDpTCICh1sBCq++ds0D8Wx+VylG2khYgpzuraEs0Q1iNplJOZ6K6YgknzY
JKlM0eHRW4s0lbI+xSMwcvFYYqUwkB5xNvzIqiT3ED/vI6BUwCnWpVVsmHtnozAJ7wvJTjd9h/PI
FgmDkIzm6Iyr1KdUcK3S+VPh7UvXKo2JasyoBqRCbvx3KwlF1wBgmdYFqljnuO34MH4+LyZPAMpa
jzgEMe2lm3L7pomk7yR0twObJ44aZddqywSrnms794FVXtvRivOC3kmkiPMPIB5w7hU6m/c4QfiP
/ebIDY8O4sjF0DAQ+Wp0P6UnfilgaBFwQL3qTuzOTH9MXiBetxMDfztDs3f5rNRNHiWL4SpZk2EK
7chkwd9wu6i83ssx6w1NHVO6IRlkz6Kynd4BgnE++3JJzwOpHF5/2savubb7TLkAZ/VGYCMLSoIB
ask/1ogETE4ArFuAMtzBK2qrdnTynEBVrJw2Avna45mhZo8PhApt/zavbLAnbrNZeSYJFH0g2n6s
yHs+FcCH8bmKtZPso0ZCGsmAggiNmxbVaXJkQIAPPAEpMeCI2YSVwoZ8IY8JoJsd45EaKrpIxP5s
bKfbAqarPOZX8sDfWyKoVz1GVdRwa4Chnsc3dKNUDCj3bVBztxr8Jafhogyo99m38Y16DLpDidds
T9JkR7SNX3oEztVkjWGbob6MVK4j161lj9zD39cRSbWKLxKM1R0qJwLg+b2DCk1wODJN/k4y//cA
z8Z79uomt5fR9+mfm2dfG0jeGxpjMuAEPGi+iJ2kZHUvgzuYkujo0llCXuu776ND15PZwJNDcIDO
boGrm1UVtH4rGSZ7Wfu03n6JGQjaWTZTcB0/BSjJhd6Er2CaUhBtisYSDcYOe5l9tw9OYYwmJMgF
/fgg6eM9VGzHQDS0Hri3Dwt5x7hI/8M+sRCmvzfA8neKAXE+IEkSTAO4e3EqhEi2+hcj+ORlJLAC
YubYkUL79cWD/XQlD0LRbOcPH7Hq5OOAbw7D3rQmDhgJyJyzExY4PqyU+WddXBWwEko7/IP3dYcE
orynHC1kafz7OPA09CiL+FGTV8zeqPK68FO4WUUjdKKPOCZR4FHUGIsUOaKSByZmJrp78NyoHI+g
CZzjxQ4A3oMtJJz5YfbcnyhHXlXnFnI8avzSTcMS3QCP3b+0BO82q+i6JNRroS37C3S9jAcqXreH
q1xp9JhqSE8BjKD66WsAUpd4kvFGpIv8MPly47uZ2YYqhJ4a/73mYE7UcF3o5uFcYbuKuSoMts2C
LanvD66jbe8zC78LeqoBA0TQ9djhDZ4rLAqtkA4Q7oE7LqfuszWBpzTKFXNMSkwtJBZuq8UAtRph
dShM8H1jqxqymBAPR4zUwaSHDtT5nGWmMk/D9MhajgK11ufguSIVdHXgcxBjBEB/PIifPqZbXCsp
xyf5KjZAaK1nJ6xQ0Rh7JSE0EFqE2LIC5QYDT/wlqO7GNww17oKbPV1l3v0mKGARA1NqIhvZhi+b
/42Y7HiQbkAyLEaE6AojQOJjH78eX9w0r6Oo9yO3BSPFYS9OQh3bmcMyXh0HFCK8PKaKe3xYQByw
uJS7N+o6ot2IDWhR2x6OU6PwhCLL7GaHC5KeZCMvW5tDyzBLbFm4o+nVw7S+KMlxJkbZvt2wGq5f
jCUPWtt6PhVjvExkQ5MQzHn5B7f92iK7n4GvEu5OHH876c8VG06vOydo0PUnthP+IR10C65poRbK
SQKmUPvhKBixJGRqxEySBGJ8qDvgTUk2MI7Bbhzc3YHX88gztdULxjLn3zLGXc4OdSfIEBbxBS9N
Acqe+Ce+58+mZMM5PhN6/vosl+QyUu+eLWWPaJo49TFU8XFh9Vg9/1US8b09DGRMdLWUOuIQXrzv
lsWR2TgsCTSPB2PwGzfHskfgaYdHh4hIE1ESzol1h1sWMR7JNGG+7J2R3tHMTForki2+yhMZFuSA
NfxXM/rzp9/gf6bHuWbHhC7qxXTYqxgkiiPv1I+kDb6Ye+uoqWaSTJ6z++J+CGWynkiVjbI1E4dV
+pVR4q1goBe/N3Kp+Fi7HWM38nQYLZQ03nuBj0P1+2jgUvONGURZvfUSHxLfeD8gqWaRIJultjKn
yzBxSNXAvDyXTz+bMBLjy8AZ7YkcgK1RXQJndQEah9dOPw43KNOA8EiDgMHn7d0dTF5ZRh22Na2e
fOB3OFRJExvqBFNx+eQr4ARPQliEdp2jityd4eIfeZPEJdM/8EDDz1G8jfWPo5dO5ZmyFw1JL+yL
O3kGu+Nyk65FKPFvMt6B4fOn3IImkpkd/uGSdDT8C7iDTvAz0o6qLZdn3wNRk6ORMPigfF7KZAum
F435LDeHpKcndukQ4QX7ZePvogzpZozPokwZJwIfIWledMGGnd+abJ4g+pZsoELgzR+QG4Jpt2BX
eM2Qhw1wecOeizAYHMuspf6T2qL3SVimD4t7JIJCvtwR5JGjcNJoTqMS6JqjcfFKNl14eY7LhHTY
21ShyDwlZhtpBAFCLHlgjqCwtZOd+uHhotBhNtgSjgNVrBOnZFKhZ8j+CE2wT3y4TcU43ixsRhnB
F6RgGBy59JOmuM5pKw8b92OTOktwlgZZbHc+hIczDnH4rVA11zMhM7KaNeG0Tr4ZcSm+LXalDoYB
4mBOR6iFFbk4/o7CRuy9fD4XRMncAtxPY+wYGqQPVIn70QycyZIHJVSE/eC7zIgzxDdJifH7yFvE
suCNSbpOHQm2me8BeezbVgkyLJnSnGLeikzq+/xDasF9+iLXpbdQF6qJARUazO0TRZ9ipZl+LsMZ
rY8TQvkmjf5GX04sc/DdpIR0bkg4tw9g/X4i6wmn4Ozwp0GwaRNSZ92U3buZvoP3ajQrHgaASbN5
8eNhBn+hluTPzvY3gHgIohOrGtJTZlZbctmk5L1M/eRzIaEMQ6LMFo0Yu9Tlk+ZIx0rRnztkKlhN
aGZW/6Ar6HIh5CtfNn+Vv2d8DAcTrGc6I3VNTWbDnzWMlLiF6fDwenI9U2z5PCUXIodkISyncxLC
G90GWARybzTfaIIVot8AwJgBhzajKCri0uc0EQFgUijZWtzfy1TWqaTiP7DFP42CSJ2BBcpPJklj
oN/b3/eomrP9ED77xz++nX90Iz4iAhTIVgHlI4TJ+Owrur3TUPJUy1DmNN3vNCtxmH3Jh76LKYDz
7yzNS/LA4ESJT8Ey7j0NTpW6mNz4HEus+9CQ9mChhchIegu01a/4ESMj+cA1of6PCRISVrUGTBRv
IswxEc+lL/t357nUzvVxZBfi/UvMHI3CFL8uobC0js7gpMkRlK0iJGAU6Wbjchzz2CEEiQMyN0i5
cXk7S9BQJlWuuMxIeS2UgAw7KOGotLoIcKCLelOZtecZEAbCHJMuiotIQviZFZ1EXXTfCODQzaKX
SU04mTHceAZlgevRvEEvP+JzwCrITJWQ09Mn1/RHXMyLwjcK+zAJzDgdIG4PZCK0Vww4M4qqFcIc
E6ZDAhCT8OF/zwwA8pIbVGOlB1YjBZM8P35RcKMqMRgMIeDzlVNRoXqqBV3/futPDE4VUCEB7sRh
7cDWsyAJ8BHbtjy972+4KRtPmQ1n9Qy5BMMs5ufaGhoXTLgEpFESRPPqLU6JI8DrEqrOgLL39ILH
ZrgbLV8O5JwUfyiv/7n0Y8D5MHbINMU2/+D8JZnB0/eKFDER9o2ciXTfOZJodmdFpMbDwHzXwzOF
Ane9mIHu0ifeHT9u5iLKwIfMuVSEBxJ2o7t3wwuem1U7oQM2QJw2gdsno7YNDz9WVCZGodh2VP/t
kQginnQqZBQGqOdfC+sRCqvVP2eVjJmZAmR8zyTeP4yW/Ohqk8y/8TfiOGU8RNs2+aIiTMwpu16C
2L+0uAY5+Eck0MEmcwOvUy5DsHJrTHIL8exXhA5syYASDAgiz/Z+lLekWph4hu6mOlUtLoWiIw+E
TgvrpZoDLvozx+LXzY7psTkj8UlsSjUNcRkgEYQPJBeA7CDnDkG+5xrAa8jd8FrVG4lk7B0AiJjn
uehcBWz8NjkqEIyPabUQ5XbPORQ/y1MBboE49c18ScMgksoL3+x6+NGlThfaeqTOPQOYS2y/K62y
8p6uEVMzTfay01/1L3eSldn/74RXGcMiLmtzpNqfnk4NCJ0VkOdbtPChxDGs6V2qcx7jKhlMSbj9
rQ6uCpMTMUcg3Rk7WWuU8Z0Yuz3v83hk/WzNOUBGzbgZODIoYjr2w6+h2Kh4iXThg8u8foBwXKfl
8EdQ58f5ABaA8O1AGCCr9twiEqsWax7a1xWfjc7OcG3jQVAI1ikrDHSfxYzteZJC8KKBPXYdeaZ0
XLbuD/XQy8T3Tv4VShzA3pfX5g4qT8VCEwastCYknx8sApUWIlKzW6e7MRkXM+2ae+WKZvq5Cu20
hFPaFSRizTKXg1lF3Qx7O2Y1hF70Z83puyHnGoys9Pp/lTDapy6bN8Qgs0VBjwmviz8kPn8L//nx
O3qi+bnc3Kk8GVTN4y8AkBfFrYB+lJlZAPzpn+y128FcittZRaKN/0I/a46MZpph8+J6RtwBe5y4
7zOwImAd+CoIHk6idtb+pT5ldSJznLxX0n3Q5HEL8EEDDTmYk10OUnVLzjJC30zHiLmhxyRMMIZT
H7MdS4Rz4nwWulsB+Q0IhzWUbeFql8ZUtrTf1LgNeEtxczPitdODRJwso7zH1EImVBo9HKY8A/Ac
b/p3/VwLDI/8c1KhwGPQwQ1MHKX/jKcisJCadoBYFEECoaYEdjyjwp2bFmQVIe22tHI/SB288MYY
1+GclH9G6ll97azKJ1t4zMuXOaPj170T7kx6C4c0vHYLmcFp1dErbZEeZ4+RyZyQ4gLOvmoHzpNX
EPL05mXGqv5TL+W+k60O7BnPFFNO/DDhs9NzT0iEwWrb6V/fzq4v97Usjh2Tvi7N2zniPLqGFrcL
ylPe0gD4iXmfjw3oi59lGBIOvmqNL2zHe4ar0Mb2jCOEK0mLKdq0uxjW336aSNURO1tsifq0tNB4
IEljh8VGx6hKCAnoSAQDRqESMxggkjHAJA+De494a3lZnyTsUuyALgU3Kg/K9rbEcq0fwmwDbMnU
aKRnEBxiAj5+QXsRlSOfqDM5l++I7HqXfDp8EVDUnUYG0hTU4xrVQaNJvgIwAiJF40tDvIuoRUHg
0Qr6n6NrgIR6hczMaac5GQTsW3freXmfYniu1oIA9kE0PWiw0UAEgGCBQ1GNpmClXQY4HeFsvDe6
ADBC599350EuoyAg5J19FxQ6I7LJrkJINDbNDfHM1mdJUgn8EJogUk7eFqnWhGFXd10+stCbfUT/
V5l4dMLroayE+xtjLts8DPn7w9sg662FjUug6dBRZLATi44Rl6E1JjBVr085KjweitcKhd9BoX9c
8V9jXcuMci0ppjoXWLf4+N/srVQ0w+cSjA1OF/Su9z9urdWQf/g0ee5E2zjOtgJAXDVQ+gxDWlxa
+4txanB++n0hx6NvR979pqQFaRMFJSB5XQ71YPOvVwJe9y00omRtkmbhYmu3OMVEVRwpbwSr44sg
Y51jTTn9i5nxWMyJR2xPQt1DzifCwh6NUX1s+c1chYouIoDmJeAyEz1VMwZyFrqTgd84JiSLv21a
iKKuA2EKfaOH4vqESGZZc5Nb5YVSCozhTzKOCI5j50eHd4eyIJhpw1MRskAHvMTEmuOERjAH1ojC
iLZ1pwtaEc3ok8FMtZZ2FOCfyFhCrMXhwaNB8/2FPbIkcB4ejdAaIm6JqN6XvHboj9jiv0blAzeQ
4YyGrjdtZsUU6bvEUYHtDK3zRVj/ATXHLoo5h9QJMkgJEprRR6C/HfHVbN825C8dJiJls+d/gaaj
2uuM3JdaBjOCh0nmeM8bZ0jvxcCReZ8e1u38JOjkr5r1V8DQy84d5ySZ9/U/+u/IBJ8XG5EmjmbW
wYXDJP7AxNYGWqqnXp4SzqpNx2ws2SXHgH7ixi1ob2ZDfLkSvynMeORFfLk5E/g5PPurx5ZOW2SW
rrQe6igEIkzpgz1DCckgH1INn5MTiWRf87YVOFryFXd7BXEy/6w+AQ5joBC09fiBwM8KG7WmXeP8
jTp/bB3Wjx1QAkPk6r0EGWKC4HfZo5hLOE+IyLNEDwH6vvcyn4Qw2sw5TKyEaNEK0OcZ4yfWDAI+
bey+yxGZXQbSRPjvoV5evh44KmMvUQ4eJ0+DfgcVdiUw3aDvp4VRrUGYWczYJW52brCpPHQYF0TH
wEqfSF6h4sCicUMJWZx4DjMd4VYA/AJSUE9HKI3LUL4UkeQTgbR/R6+VNosJwA1QMhrjty5sBGkM
bYa6EUH3gNrc4Ol9AwaKhrERZL7g18HIwvYDIz9j7TaGAVzBSmNWz5FKgi+uZl8ycAZhKfLWjc7e
9I3qZRxI14EB4+tH066ZAJsj2WeciHdfYLfP7kMWCB+A5nVHeWwONxn6AaH6VHnBpqLCebTh+uE5
rXtgodDufvVBAlEMbBqDbWDeO7lgD8L9aInaQbdPEFHEfaFlFcGVX0IyJG40BcQHlbp+g4ZDgh9U
JvATnelCrvHZgMAUzo/HSbP4hf07b0Y67TOHkFxFqMjZMMQ6s04nf8oUmRfVbyGazZic8XjsEygg
3mG+Q07jYUHUOWJdnDwojGN5J5THLCcEX3vYCMx7hLeCc7E+ZegNeYdmImOF2IAWAHis1+s3Sp4z
FAfLEi0IIt/vPruP3A8+XhMBVKn/NRaP1USC065Qq3w2pE/skhMU2CDzW3bp8STfVtuni9PSIYQT
rY8hmgoSs3MwLyeTfvgiebiLhqvXFnHn25wTqeV8OsBUbZmdAISgxQj9r3NmL/xkRt5jV5oOyJrl
ym22H6gjsl/gTfIZLn24+t2AFwAgHBLCewRMnhH/zvtaQKugy8Axt6t84DXOTxNMiqlkZOa2aCm7
lnNOSl7llLlndLpvmwATs1vQM1NYGnj4vPH621FEfMeD+WdgZiS5cvDFMNjIq+hteQSHL61IT3No
HbbfNRgmivQvx+ZNdL4gmL6f+guNThe+6aMEjUF11mTXLESzAKJewRxjOtkpOEMwQfaEyDg73U8P
rOgabtJpq3r8Awqnb1YCPhOPATTY3hBXcQVS3TQA/cUIVxKsoBntlaRH72Oy0dLJURCK9zNf/vv6
QPkhRDYifUcmHrCny0QekxI8/9m/BdEl7D4MxlSHKCB4KK2p4lD/OGFHIZOmU5iEvLk/XiWb9cqp
OXko1bu87CYoRVlBD6VNBYwXystCVNd1f6wHnkTUOamADrpdzA+zihw1updQLGSnrzjaJVuNOutH
xAfvhSk4qos8A2EBe0xAIP++BMfC+jKZBWmIZleA09xQ3iHk+hSxJCKwTUyj8KP8xHRxcBSlqNKD
+S0YzJCCHkk8pxax2Hi45XQ0mQyvtyAZWdlUnBvtBqQziVWXTDi/OniDr6OVZPLpmWbIitl+JxWS
TOtz5MHB1ZipZPnyfRDAl71MKLvPUT6jVaBOjAQUXl/VApkgRC/3f/ymwBYzkV3EtAQjjkQj9R7x
AY8HUknjFY03ijJ57+vgPsW2euPTEEHNqQni5I6BBGQD0ywZM7YoTkHTZ/bhzU/dhAhLQKKHK+3v
G8QjD8RaI3tgdE65eQcoyWaD2wRQjI9EhCPivc05xf/IUUDYZ4NwAuxa5QzIKgRiGHmqP3DQGyV7
WGy/WxJTyFbMdUvon/FcPgBxSqiFQdSLi4nmNFCs3bIkPp3fGpfRwADtgRWEjUUk5/3II2AYiJuN
CHZkriW1MLOfm4IxxX6veuB1C/5VEUBIaJiJGI6CKkx9lALVuzEifhE50YsGxkEgNnCgAKkY6HSI
UfhvdgpMx8Cmol5c8jpGbQ9G9V/go56dK0YW/rMHs+a5P9i/8GdXdLH0tkyGol1Fot5Qr2DawGts
ts4wpY3h4ApsQgImKOb1XjEJW8TWBD6GIIXZAlrdInuc9pq3yJjUeV0IASKJm2i5kfuwVBGElgQY
Nyc0aDgEJCyGLsccAUhfkpFkkpa1qPJ78WHOtyqIe5WIxofF0jInLNUXHX/N8rV7WsgZ4SEIWQIB
Y68XIVQA8iSIYb2tBMCrWZo14hl4O1wU0Op+y/RPuul9vqSyNdP3IFEz2bEq9JKbbJ5zthgMHuNt
RT0k48yQP914EASGOTp3wU9ulCctlfWBUBSJ7Le3h/3XHw7sXtRse401mqOUo5eF8x9HLv1HCDxv
nA8tQVo1/wszMhSihB0+RTN3H266Fp9V5txxSJEGjv7ExuMrFiPCOCUackwhiaX5oHBErUJPRHJR
SgXceTOYNqg1EP2v4WGBYIZoIp5ibZstakBxUepY2EST4EN+LdVzcQUmN8Aubjvusgi4Nw06ItdL
l0f2wBM0jhUvC7Eoc6J9jkxd/EW/NRdGuujxSIwYRzF5OBCwJkD55hbg5hR0JwJA1kAz3SK3QaUu
WEQy//EN1TERjtAfiMjkv4P+YmZaoZUGaME79bYKUApxM3C3WFAd3DnMy63zsochQhIdJyurDjui
2/h8M6WPQbpXCFSUFEW3PpbL+mMNluBinQsMuumm6rSKudoGKBZa8+vmpHeA5GmkYvAIvWZtABSU
R1UkMqmhm9eNy2q97ZE2z28McCVG1oTK4Gtlm94UdBcM80liKucXszRMqJNjWvnphPoCkoKyO6/B
hP/42lnsnZxDYR0SIEaqUp/TJyQDdkzuMUgbjJmIO6VvAy1PAG6kuP34x0DTCac7UEnutBHr7oEo
3jsQB0cLKPVGuSg4dKizJB5qWxmdwSu54tVX/edsvFUYa/1DAhRNiird427u98EtWNObbQoXDM5B
qXSUn1sYBPqW7HLMq/H1WxJfs7l6qqbyothVgDChAhfAeWR8RJAitjX0+yX3NiByZn7cm6PZ6vwn
5Mw0xN6MHPMYt8a1p+kHfvz5Yfk63QNi06d8b68SE4P+GRrdSADfKuw2IhKmOE+Bq0Ofki2GDfVR
LaEyBxJ8QdW4SlVfI2OBC2Bg1MEYgcthni5Uzqqr6DiCb7bY759wUzEfcwkiM9LBa9ENvEFCaJI0
WGC5YYchjVq8iKw2iHk4Kmb1UQxRpGHMD4FQoPBmoQcgrVCOaLU/Hux6wTSuf5E48dhwa5YMOt6o
wGZPddybOIH0NCKdwssNFZ3S8fM0Rh+LKaJrrPQKsUZLNJv2Tx/O4dvBVd/wrGM+eC1OYdGIenO/
if1eQ0lWCXw6JGp6fC7FTy9zX1BksriB3ahbAr9TFh6wbLelppqdgjQINf6Y6+QEcESOv0c6us8P
q1qFpvdO5LnxnqZHLdJiTkk5kgJRjiLYsQKd4XB1pxQBMzGS5I1KDzIo10sQ0Yw0/et7rJOShM1Q
598mUCCzh5o+CkpfYJMQ8Iuc+zm9clXKfDt9s+DJLiNIVFtb3E7S380IWv02FrqwBxqv4TQ5F9FN
ZMXVJyqp0dtiwdnRCpWh3uQi6lM0+WAp6BnyLjVSbBTom431cEUT8uyHSQV8iJcdxn0q71A1rZCZ
IR/Zp2ekugcDPvAxEUS/vLxCjtmNh0zmf+KN8EZPdBP80L6nW2ZrUiJzDN14IZC5gdlsAZd+ruJ/
Kh2YBPv9Gg9tkVnFEj3Ib2wr7A/XLMItzcs/jh6SoSV0qhDwRb+LyEwbqlaDHx9XP7dzvXgzunSk
YQwnTDYs0hh2YU4gPkigABOqCU28+X+iwyX+BmJueyPoeZrvqI7ZhMYXxQHrJjvtQwwJIQZ8gz3I
KxuLqMRnMKdR2gZAwxCjIRcI7mhY8S07eWqWAV3a5AoRUBI/w8JNGyAgiW1lNAETALhpp8igXOSO
zDOc3aa8UIyfJXLzvt5hg5DvioYdsQCwrD/2Oo5niqjwBVj4t29eB8TARoi2lb/k7fctxSeNFnpu
GA1Q0n8dHjH9vVOvMnaej0tcsPtGqNjGLNXAzpw/K1JFmDe5rWiinVQ0ayYxpizw2Q+KlZuDVYGC
S6KIW4YYS6OatY7Bz+5AfgXyc6TBBmLpl42qxq94qOpNvqL5WGQKO55k9VEGj68AZkesPkDY2ZJA
QLc+s2KFX0/BrnaSLxSoUxb7L8NvgssguLGyYnURnEH/9PpXJsK7FDT2m6Z6xSKFQfxddKdxFT2w
9Y7XJQR0N5xoON5nJELMsZCJ/uvDEZFsa1doDlky8tQif3+DUyuA1WZhJ0u4z1MKmGnmCzzWPPfs
Ph5onIdjSb72txyhVIjh6ae9ruem0SCo/2mY/+4QqAQ2sstK1JTd2JISQp159hGBgIMfYiXW7C9q
EWqOqGJNjzXtMrS1OvxrOvgY2ZHaHzOfKMB03xbWIi52Iwf6RaIQoOq0KUXVyzM7ASqV3rXmoagt
JNtbQjGmv1kzcD/u21dhdA/Aoh9LTYGpfk56+p2KE3c7uqcAmpszQISQjkBbiaL2alZcOrxcbiHy
xve1hzTMes/F0VpZLLMoR2AWRdKpKI6l4J4k5JuJKBgBiDiGlPkYTITn/MEfKFOQjl7vhn4r91J+
UvDx0iBWBqW/aIS5ccK35nOWTBuuAI4dewTA496dnz0gKPYL+Rx3p4fBjAbxMthAwTxpj8ocOpcc
9QQMxOc2INX8Zj1IeKchmu8dmb0vxsbG0cLR7G3n/wp/G+O7q6LO7W01ZwDv77ZrDaqrWOS7cnkj
cAh8d584+Ds5efE259tsTX2bQ36k/bsiKNe7+zol2Qa5tgDi8IuAyVcUKL5WADh0L3R/pbV/RHTB
GumU+hKRTXQnd+nhy39YNUUXrY2xKnr4A/d+kva0Kse/tTJXvO/yaRxm6AQkGLTL825VzmtKoJY0
+4qJGiBO3tSruwd3/6U2LDUJxFMMHBL6OMwEy/yKaqZV1sevcBF8LRhXMAW8FHo5vVnsXvzYBVzz
KEBTd8YDTvR6Oi3dAWMDs8UH9Y4QPUEYN8idb3s2wTF32Av8/F+PCLAvqsAcEZj45b5N5OIWSAMb
wYJf+cCCvHiV5hckETswhU7MJBYexi7+TMmFN1gTRXrulVvCRcNx/1kNaembYTrHNHowIYZVesxn
RGE4POT1ietm7H5thIZU5tEozitkywDMlIhMIWfeI+iJO7DSD56xj9MGzSHSACgJq7HaKzI+5BqV
/0WPFqBCweNJikY9USunRn++qYKhQ8a4++YgJ0IUnBrLyOPmNG996OQhlj4HsGjE6uw9YV74EpHi
ke9VfH/NFacQnydE/hz4ziL1E+CeS4XQ4Qs4DXAJlszJ03mZN4+THpYKOOttPYF0KDOFaJ0jXKN2
UfJGIDM8T+MZBz3n46gzEJxSXVBE+R4o5Cc+BWkBShpoEU12wA5C00xT0FwK4FC52PiZCqc+vTh4
alRLxJt+U7MV33divS5d8IlgPEo663tCcD/gnwHGKal+mMLcIE09hBJAe4+/t0fpiBR2fAwXdnZB
e4R3q0UyTVMLUMLY+BENAv8B6ge6V3hzlA908croeql8oH3n43DLYtIV+h+VupqReaMDUFrQUwt8
LV5zDMckBaDUG/C1+v34WPYiMpE8eSZPHktkXQf7RMi9hf6HaAkqQOsWbR2z0pgwycqvqQPfj7lZ
YQTC/oVsRvjz6g8UBoUEoUudXiz6T1tG08rDxoW5QKbRZKjRxgcPTPKwvwFS31lg++tGALakFq2H
jKMwVuLjVIKUuLTH7OtvC1PCopJfis2IBlRwBT787EQ4D+0G4lSRwKSCJ8fNwYZoJM0QpzByhhkL
u8QhOaB0ZrgYjhH61c5LP2xa47UGtsLAJoSSWiRjWPk3X5Fj9tq/vno1nIwsfu0EOARIqoiwRwzK
IiiKpxV+COQ9w/h7xYCYfl0iK64SM/OHuhKXf0uJWktIhEqY1F6At+rO7/bF/c52hAaMXQI9IP3h
gmJ7oFEATrJUqsGQOLmqQMFyjmUkrQYstdcgvCPPINuMUaU/sJ1wfIsKXh3cloomGS5k7OeIn1ge
RX8fZ8zkr7VH++zanKkln918jQTJ9Q/16h4FQO+5w8QOVwElsbwveoxsItZzwAm3ucWYjo2RraiQ
z3y4gvjBquzgMB1ZygnjzfTtvM6IhHMScICMg4K63ZxtCLTPB7lnY+NpBO9/XSQH9iJAVbvA9MEf
zpZJH51eb0TVPFGNqwObJ3vEG1dClcO5FDCp/u3vuTwEbE/oaebt9TkrYcLtcWsh3SXzgocOwcEV
bABgCAbvyp5RUiK7bnFoYwPv9V0QYJW7SaTPESLUHRNQV8am9Y8pZLxm8nHz2oC1rjGoCBQUEpQZ
DLWrwj40niTw7khgzi8CuZl91t0cGv6OZJGt1M+fRpqYKnpxln9EqgyPPso8ZMIFhDvNSZSqrKpF
z5Y9WTex5HXBC/qElDfwehlo9mmKv4wnYuDxyGBj/UFDIKYLc243Zg2iphGkfo/fY+v3CwT0xlAw
Y6IMh7lI/5HXy7PCYd8AC/BAiBL5mk4/9B0jzmCv2X8s4Lztz20g2Lg60IZLTC+oOgBEMwQal0/0
K3WM33id66+Jb+QR1LDHqBH+cNnQFQO3fpgOLtXqth+FDw9vtSzKFNnZ7WSX7YbFnJktbwjOM8dX
sSrwm58++OQsRBB75K+1ydkpOTIGLyZUMtlNxZGQ3XKBweohSMcHKhkyA0ht9M9USvBwkD9i95bv
g/7lwLMfe8i5+BdLlZ6c1Uu2Uzv9NrR6MA4iN6tLrC6QTm1ncEfBoXrQM5mhcUzfee0aYSinPv17
gffDhAfR0UB12Zj1+H0RFrTJov7Y4v/GfLYkJsdItiqRZlbF3gzIuGYeTQpHG9gtve+OgvL+5n29
nj1G/sHt8vTgyFesv7CbUtw/sxMwSXMoehBQAw5ZCH8AccTt3mHbvyEDBm8f6OQPLvJL92AiDc8c
ExAbYeL/jLHd876L5+JAHNaAr5A9JJELbXH4u23Ij1EiErOOjU2CGYNvs373gkKaoA9xm8WHq462
j0Vv9QZmaeFsVKY+o6Elm9tsedswU1GVNDQkxH7X4+4OeMbagrfGl1tDmUmqXqu6qlnDZTfX9nD0
LDfLJ1c5vpI/FXGUFtRnEgT+RaM1eBos2UYF0rdUm8MMB/HnxBaWnoguFy0c9ZT7UTANsKQzyVF4
CqxkOcLp3Sf7CxOC8Qy4kPIVg7M3Mu+nZMPVQbt4gqX0QnKL3vGlPN94S796n6XlBPvw45VhXdy9
uDwRUS+UBWHkKEzSGK6d8Z6ACbKSVuguniv8tsSbfO5kCLVxh3aBC/7y3lVw9DTS4NoXkW/yw2Vp
e2nGEOd4g2QGmYngTRBK5TBqDvA+bjuF2yEoTsw2WfSkPDIjdAaogykkLAYmuaUedp33+ul/chBP
Vo34bcJ79EMW+Y/T4ORjqoq7IfwzHVsPCnq/BlTFKd30LJobhRvlwL3+4OES4mV+Vm13t7ABegyl
ZoZIH8oc2ndFWkzyNyZ8VH/lwuyL1OZuSD6JFyuC0Aj2WGZ/zfrp9I1HCKTUwWiSJvHgeIrx4N7J
c2LbLaK+w0RR/kfSmS2rim1p+ImMUECQW+lb+/aGsFkKYotI9/T5zZ0XdaIq6+TeaynMOcbfisBM
mW0t/ASfIzvA7mHjXvCAmAD9/7SbcJe6nNTOgVkvguTPIZr5WaLK+fC64mAgEoLzS8KXrll9kgzu
AbKhHnXRvXFxrDa3BUi0Q2SuoR3qBcOOzkdKaqexgZkDF/jTPiLB8mpN4VXv9nBItwqlMIf3vDwA
GfBH99CpIPxI5otNcgayXyG68VVyGM/f+YO+MeI9lqCloKbI2Zx0SYcHeHdq/n3NGukJQXTYN5Rg
YL1CTnBUhcN9a9M6iz+lWSvbB+FztcDVdM51g9eLTnCmhEVvnW462oPG/zZ3HvkUCuWU646GiTgN
CO5hAoSkFKPhv0j+ktWWs7sNm72oGGSfkBclJXQSDmKAC22R4TR+M8uRbAFRRWbbs7LKgV3LXIMY
eMYWbM5cjjOn3JTH5/GNsPjnjSE+nZutMIxztqEzAhULR5OeU3Kgr9kN2Qi5KEm6SGPQQ7LZvG8t
0GUAec6WY7IeoLac/iKRRU4YP2ZCnqqFBllAMEGDyJ9w+/XDSk3JoxjEqaNBkDt96g65LG4BiM5Y
Na+rkUngvcOnOa7+GmdgnBTvupKWv5M6KdcIUOAXfg5VTn+dQyqlSz5Mwzce14AR/CDtvlsOlhpZ
qvhLqdOhHtf7Rd3xtyrPNDX8GrOOb3D7OWVdFZM8G8dS9ZDbkm7wqiCKqFpbDQMNM8CG/BpLQqIV
EB+dwll8YQI7l7nbH9iEjZqf1S/6OkLhXDNxuQ8kpoi2n51JlJxEKN8R3qJCyLtp3HTxiuhKNDQ3
14z3ROhYCR1LvOvsx0O6apHoWUP+AV4OD/118h7fKHIbCMlGcJ8ALfNB089FKDkfQGJme35EOucZ
QKGJfqsabvtAh7WFgF3md7GLae5iupGJLv+g/P6uOg81NboNkPNq+RRw+pPw1QNrW73vwhspUT+I
tVKyBpuWHulh+Jl/53KALvqLKrfw+AOZPElmOXzXvclwQYno/OVT9Sfya9FMnyiO/rnHa/A61LU5
XOTwkTKC8E9w16yBl9J185h3EAD4brj+IcBghHr/gv5KUyVNACvUglBTjK5clTV77kD8dmE+7/uc
b+SUw+YE2E3y+cPVgufi4QzjQSxHTE0akq8SrdHkixqouhSX1/Z2qe3fWcBJYeYhB4agi8tNFTRu
HSWmRjnBuEI/P8DFFvEY8P0T0SZ5TjP7boXcl2GUx2m0HMTDfb0F0WK2QXZPijZ/UXr8ymjKHh6a
SIUWLcVLTLZoIzcoiYjvAZEoXnvWh7NCKBlFu9ztolktCE7cnzaUKIKmSx5dJ5Wpr4qLFoHlIZyk
iQkF8Wh7E4Qs6mKPjwUxPG1UvbfFnPwlOGrKhLNm8kSTivPiZzUhVXe8UbrxNaWtOnlb9a4y0rUw
AX1IliDr3tjoFs+aZmnI0QhUmafcg4G4ZN+WPsPr6uggra8T96szIuKUvFWQ8mMRUEwHavqyUKRH
WI0FrWETUMO7TiIVz/IV7PElTBakdSQLvMlMfUCGxm9X+Z3fcUQutEZ0lqmq9aO0dzcKud0Tdoyg
90cko+KVkKbVUYvleBhrBoOAQb8UFogy6HsFQOxktFDG856BkL6cXOnE1nkGZBtbKIY7AICQ4Hua
nCpXqWktpP9A8R68j6xFMMNXC+E4nD6BfPSdVVwNKuS9qUyunsTfLGqd+WNMRNZ+4WarCY/CeJ6F
vH0j5peGtJCPqQOXjUJU+DM0344+V5YbYe4RwlE7WXTUGU8+SLp1AcWqiyEFN51RA7RhF7F5MEv+
ews11OYFDjVUjv0tt2R7SjiyZu8AtGZFY6JiKudrSKbDun/CBSSacDI61l9+V055FzhL+PYUs7JO
4DbWfVMWgSKb6jLHzHlOjzAYKfOXZihX830Z0p7eWMVrre95zJ4kbDg0Yil4ydUFY/oU4RKZpehx
p2hc7wcigg7NJQFJBJLgGQE8ZF2ck+ZDvkVDfey0jCnoCnHgMW3fnWwjrgDdRxo7AkX8eeSqxmTe
9ieMgtZ1P/LaXRXgSZlWbnJ+Mj6tcl/DhQEnvpYsACh3aMkOY2QaEzUQ8lWcf7Z04l10ECFGb0uZ
Xv8QaupXjl0aauPvWvUJ7IPnH5mVQeinx6fHO9jNB3gFUTlzZ/CeKF6BVRtnUr5K0/Hy0YzTReK9
8dk+ltUaAtWoOM6/lFbeKTeUmWuiqjXzxM0Qxm0Vrxf3LBa48QqT/SqR3cHLJk2oU9hRTKx76Dak
fUtcBUEIj803tRlkrqjNny5QJ7qJGYiQT6rVF4fl6NjEw8Nnqj8xoj4WJNChWryvENgyWkDfotQU
W8JOjXWviUSPLFPf99jbkXugkmfRij5e9gXdQ6rB9IaSHsjdePsMaq4ivqSangjEuFg858DVxOXJ
S05Y53d85lb+RjYPdvAq2Av4ZfwvEnEVDAozGr8E1CIz23uOrEaIuHv7vv0itIosQhq3HksUmUJ9
1VnVjFhR9Fy9pY6/q51jWx8ssIbfzRpzwUxdPQKUyy+En7XLnPaYjFxSibtIPRLTyShLqNTNGXJp
cSKz6Il0tgFbyZPMAJiENvwwHgNumCrjUU4SyZvs2nzRIy7SjNXFe/3AuPjxIBlR9WNYYvB3EXt9
jsB3fPQkpeCIm9QCfP4Cye5x2OPnneboBCyQoidSYeBHYdthmPIqHdIXCxFghIylDWFGgWbixxy/
uSG/TPDoIa3BWsjs6tQbvk/sOmZz58Q0cZe6V5B/IOT/S+dr77bqdsMdCTKusCfAATHrmjlbqIel
E7yBXzsdY8v6mixZNnJcotlsdIjoFwNypsJsKTv34EoYSyoiM9QlK31iNxgcneKYIpWIX7rQzgc9
FqRxpxE+lMGlPG3izjIB8TBbDgcOc+QPsGKvhveX+avH2YqA0WRXBJlm1aXZR3PEDzLBS9UOzeuM
N6oASWHaWvaQonC1nFMq4djT5tdQ21fsJ1hwHZUPjN70OJlob063lgjqEN/Bcz50GO5dzhb+2vC6
Y713NI0zLYah2+ozZaLxAgNNzyqrEmHb/S1bm+bc198tN0tK/1fmgWBkIQgq7xjA5IfmSfFBY0+Z
svj+QqijqPm7UlJ97AcPNi7pWDqtl51Zf/vbD2ujyof64nFRJuwaRkNUJHhOY6GhdsjfcDpLIv35
SvZMDrH19OEZ4jYsaUk1WYR7kb4HZcgIvGcMR5ELgIxSakII+WBW3M1hrGJ04CNnbOvefora9T7p
NsXx6vS9F1IY51XTr47+FVVHhEthTw8uYwdVfxw8WZQpJuF7UGiJ2d0MzvWh9dr+dgRnlWJKPn4Z
ixtEtO/F1S+eHsOf9fKfJlGMVeHoZBcaAoBHbkDH4sfJ75auuHfZos1mVf/hTvlXPYxu6ecIY9nk
XzGF5rYEXICz8f/N/baZYYchAIGQKY/4f0DPxKecTb0U52ZZz7WjmJZxGDg5wks++Q0FiHgTA7BL
2AHa7B2KBkjqaTbl18CI1VLHY11Zzr1OpHeCOUkTnrvRIlOsAWbKPqpl5loiBAjMYWLwMhy3eBX2
PHofYknmvBb1TqX+MaIIEF5COAivszcNT1dR56Yqprhvw9EZfuOxvW9IKsOguYT5jt7r2xxxNhZo
pPykIfiDvTynTREwjDULbis16KR5C5VFOmFWo/ZhnCsW3zFPmVFs3i5/c4jVF3FUWHvkHcwZy2lj
ry/a5NMK+yaK8tUTMlQ/90lQYqrFSmISgjziqFmQRu6TyMY0xpMePcL+Fgj2B8/aGfdLyTN3d8Gy
Bj+zwKUG5c0AG1+nLEaCfaVRAxVwrBYuOz5xDqDQp+bwnQLystNW3Lcc0azQFPF8AeWzhVA16CbU
kcPynpureyzPOhbZF2w0pGeCv8nlRxVJmmCbBIyN6Myx+v/U4QGUws2BPH14RKUlZFCM/h2ZpDn3
TZIu6yPgcyCGs36IHWjG+XwndKAmYwWxK0fz09GXVxBCyEIzJ7j3yoVnK0VupDJwRoKym5wnsIQ3
+3Gz6hTc7FDdKfIfmmFxkxAtv0EtLZwUBts0Lfd0rGF7Sfe3qP/ywVi+EByMraC7PXfEHvlBOElb
+qV1H7ZsHWIGlX+xjsxRWZhSl1MTPVNenofnGkNCa3cXNvQMKx9czRWzbw8WQYZEB7PBEKH5+U5l
pmACdcs1sZzvuCFgLUMQaiDhFtQtaqVN9fdatMf+kcQhfu7i7z4Tl3Mr+hThKPf0LATosAxJ6MfV
49Pn2sQjEMEHfTEtITLutursxq16c/l2AQOuRjEDPtXWD3CVByNa/8TRQmSPtOXZQQHK3wD0LKB/
pjQWKVuZPEmcpvw0fJzJA/DlCA23pa2rueYroJgYBXgycuLmfpMvHkvsgcgeuQJuDjIs7WehIYa/
AKVHJbCA6Wom4h4D9ECqi4SQCdf6WFxydmWjiL6trgtFmB4UUVr7Myqic6X4aiMOzSbc7gH2Lbug
dLMsjHJWeynq1Rt0DiL50YIgE7ui3JWkYa5pGy+M6AG2synQDIzSDak79GKDSEyQB+Ad8feSgmui
Yu6m+hJtdaUa6gaHSW7IjZhA+GRVGxbDhDQhOih8hTWyCWBeyW0wMBy/7lfD3YeWVwGS5gtfpwQ5
8HdskwgxzoflmylFMwfEP2gG1BFqZcYBIi/4fAgJhrzTdr2lvEQInF+45dGkDADwJbNKhQdGaKU4
+XNRWJHSiIVEpPO609trzIRskooaBQcDJEsWhoElaTyECwmu4PFGtA/NINbWCm/EWxj7XjM5vJ9v
Z9VvwoxxNWE7o8Zj+kGe+ok71tLtbZqPF50xWHNydBZnkIMQv4gKPMCm9jFkIj3DkUtdwGYAjDwJ
Avr0Th2ZaMlen2hbxcf/idMS1TuS3mFKL/SY3wWz+UnhIUGaw1aFnQ31SFAhUz5+LIJrkTcPvAEm
fvxP/Q2+sCh1PlZFBl3CLA8h6V747WM8NrytKIrP9bgB9sNCtIQVRU/D+cV7h3ilQ7EhIdR7bXjG
hOQqBUQHn1wJEomxDFehzXhIKAySRA+XxUIFaUcPvERjf0QGYRB9GbUTaVGfUtAxImQP5R4sc/OF
aez22RbLwWNA5CjxEgLT88gFHOcsrTvJq4xYChJmotLC60RdMo4IlrCIYAeianLIixajYcEyeWND
iuEFQDKx3oAmcV7u8gjsnUAung70GW+L7S2+7pOd6lEFzJizJMbSH/gtXBlRhI9l7N/9kvlcxMEJ
VDYhrJIBzkOe+2ZA5L8cKr1xdA9beKxAPjeQW9wgiLXoXiNvZyUfgVtctHAsGF6xkbzBjOHusa3t
of8gKifGlIkdjbI/fqeXk/vfqBdnkaMZLCdZJIzIzHmQyRwchCQi3vhtRcRZKYrp8f9pG4QPEaJ0
HsGPNeyP7ZzexoHxAMkSAee3IxMiwF31dLO/DhyAKFj+OtI/7Nsf1EgLKmwAQi0+IO2IFazKePI2
MrQbD2NE91Ft4KMGTYVd+uAkxeYntsmyxaZnPQnc61xQ+hS94IwJknUsbBkwNqAajEsUyv3f1UOF
2H0wrqblEhkySPcSS042L6ftfrjpWUJ6qJxqKFVM/T57FyvzlyS8zXPTJ0T6OPL0+X2ibfoI/3Xj
hlCUxzyg3JDgdV9G6PLBfavkQhd9m8gDiyWZMavd9RegBUQe53jJG7vyC4ZZBwyVsyYFyAAYuLPw
xOQdkI5FZO2/nr2C7VRl79TITaO9GDBD2n0i/ahtrvtyUzCgm7BsDDLXUfgBCS4mLxAAHegUfmTC
dPjXLTEpads9umDCSwKQspFPDypSusLLg/5fHdOeU4U372dJnMndqUYCguyUgDnsF0ZzQgSMPvi7
79gHNzTyNW6OkZstNUZwiV7KEYLJ4fE1o3AXsfhz02ONBVcFE+Azg83Ffz7+Av407u+Pz+oxy/ZV
oBNn4P7MHWXJ5pcEUas/7YS6PIFob8bfVUEgjVevH0jD4nw41jkIad/gaBYfMe2juZ8Jd3MX8LHT
kBiDnUPV8p0MN3JQLH6z9/S7fpKNP0RzLfLMYg3R9eHTWaJzeLT+zobA5sX0ScH0q3GHG+SVI4CZ
gZusP7ihn2c5xOaaCQe+sALQlGYhhK2ZIvlPUMoZADL48ebrvKLMZ6uOmbl/EaDpTpkWZFFWY+Sw
hBbYwhZABDJgabbnpy3J8L6Lcqo3zjuIawz/R77xEq/Q+hO/PW3y9MiRQ6LvJ7sOqFekA4D7fz0Z
b5OwbTBTQJcRlYSRYJJhz+IsJO53oWoOYA66O7ag+gcjCBoIEPHmOxBkfb4dbd6z290iEJPJvDT6
yJsiZaVyip5fc5Tg5ovYW1qauLt5o2pTRpZj77mE+izpEOc4YCCw2cl1tN0T0Ku/ATcOxAWF4STW
0FB1BdznwkCgB/GMPP2sHO52agIt5fv3RGNeD17jM5lLZJm7MunC6MdQpQif5XcJKX3d/ab0Ui+E
kYji08nNw340We97m4Sioi3uv6uToLIIwYQLrE17YnKqQIvJNAuoHfI/h74lwSdzODWAtyJaJT29
/BdQPlHZOc9gi4aQkhpwGR67FMtUqJCPBng11VtzhOcN7ddkOOddBIIE+cI7T50eyTurb8RKApRd
E7g/fsvucsugbtLizNa2oJoBo0ixRA9tN0dAJT4ZGIRZugbyonClBlX6sIVIh3ZFDxdFyAw5pA8V
P4d6Cv1UetWknncEAC35vKFGTn2r7WA7NIsoWl5QPAQCQ80dOIR7kIckH4s88cf2CUZXHbvNL2oW
wi5gkyUwqwLIE0Je9GMjbpq+yVHq0sWGN9HQg+9qECgUJn7W9GJ0pyHkfjSYkK0ln0o0498I7sJE
/0KgFI+uhVOEruw7CWJMPoReHvBnWOA9dGYJ1dYoHsVS1J8xZN23RCqaUOHEAlsgTKvK6Xk4Z9Wn
KyMux5n9s3hcCBxASQ4gz2XNaCQv88v1crtaPeatS3/OEDkE8teMFnQIRO9O85/FEoxLJvexz3Dl
7oTRnyuJHMGrDzAOhH0Xsjzhy0ddZucIll3g6O6Yk74sz1P7uwKbXxEEape+5jBcG8Sbw4idkMDf
jv1dXrugq4Npx3+SPmgKyui1l02eaLywZK88IbZww/rtSv1ro3rFcwCC91G5l/wM/r5/zGavlQ4t
OuG1voqzqTmK/zMdD4+iHSBnRFpRqvJAfcgWDdqwELQFKAh+lRI4WMc6QniMhMgqjejqLO+0SXbb
1zr1hHuGUi/yFGU6Jz8b1Sq33aSeiSjXFuN3YlFpYa7vTguxrplSJDFO5WSIyf+c8HxdSyHbzqGU
pdkH+cpCdbDyRZJVW0LFqBjlpCHM9Kgo+NjdG49+n6mlmwkCjYtUT22wmQfMyOY108rxEUoFsTcf
DiUjNlqZz+FL3JZsC6eNhNCqbwDkqKQSaGTDXHML0GhB2a4j/f2QsMMEYWH5ks42ZtcmqseukKuT
h8Qlo65f4AMTkiJJw28cbsZVQ38Uu4FR2xk3BYrgF5HrZuLOwfHxOS7IGfUUfIge2WP236QmGIDH
61CcE6e95LFChYsBsu4pZrrOIDgADXrCy+j8Vgisg7crnYfzkagKBIiqAvAmppwQcZL1+Uu8LIIR
4JUv4GQesBLSLvG+EcW0bgdlxuMmmLcFYH2crlUclw4lakP/upRnqvk/Nt6fig4ohZ3aInKBSNQ0
FkpollpKqIGn0CYwxjkAGQKrWDEtfaLyqEzByOw7VBG/L+iTkZy/mgUL68jOTiMqnNgsMGFIYnq3
MWvC+SJXkxyVFgDe4y6k4IIhzlaAk/WYiXKpLORotLwStdjMpLOGlp4+XwA1bOzuAAWz7tPfPGmn
clRPwTqgrN9WGn/N22YYw/Zp1tdMYzIt8rGDS+Ft7T6cpFFDyMPmhRd1J++yoYM6YUjxOce/aDr9
iMwPjgpiQWnbZX8WeHi76JvfEHHY/6owetTMYnOdIZu1OXtBjzV7GBfck+y89hEb2aU/o9wStJ3X
Cp7SYGrj8bRf0d2UDh9fx1ALyEv4E/P+DLokuA+AfroZFWKIVVgh6oCYXFewuABAYMIOY7A3WnOg
k8NTgChLZnwqjgTz8EVr83bK5C0UUk+LXR7Yz4Rnvl1+W1DBP6EqBN5hvIONcRKPd8ceYuFgitTs
CdkdF1rtbdZb/ppmk1tDMj3QgWGVBNR1HuDjjKNI8UEodJsJKp89/F/ES9XGGMcLxKJiTJBgsOid
34Ad9ac8d6OlsqTXtmRx6iLtGd9GRvIbv7AHciuvG+r94gEgqXw3n2gmEbVHoxBLH95OQDGyhEZT
9lkmtyi1X1gjkP54ZL2jTppkMSMf1/s1li4fPJm0S1poyfAbPL0aYGn7fTICEs5gqcvKl0AEIdl4
P54XoFQy8PmBYdbJ7QfYJq5XdmTiOSWygyVbd2ByZr/M6U96e6b0H8g3t4zIcpHIe7RIb4l0gS4c
bpgcYuCRBEJqdicP5DrWUa3RvzFc1xNdJXpDlMa1Xgt7GskvTu+GyDdiTlbS14h5HL/gbTsoAo7i
DZ3YDOUWJDLRyunmeeR/xLdPdtKH69TvnG6OlWPF+S1MjdlePopu4CNnnHILsoisr9RkYiN+qli+
Q/B895v6L35Qkl0cnKBWOmGCQ9LZicHxQz/L39cYObIo11RyR8VNdMz9+6QMHriRlOlIgSpNzSH/
ejQk1wAwFuW+MfqZ9Z+uiwJRlnUKkqsjX/Xnj7chGsR9qEXGWgvecSOioCqX4USZfm2irF0GKFMJ
WXmg5oOnc6CNxTwgmaUBQOL8WulIdHD4o2WZsg2jqSGOUgrgdfIRZZBjEgNWANMig/PpU8VEeSBK
/zuRjioDEL9rz/j/v0j8CKyQhv0TQU5wHYhA7AcKOX7PgCwRwECrIECWr+x1Vu3Nw/n8UQ86HbGY
CpqRmlaD6erdhJhU81W3+UYSIwl7Lx7LFxW7DRU5oITISeAHxRufgXq9XOTitBnFLb9tXgjh4c8c
QzlbV8IgQHowdDk6Lc26oYLJN+iXVmmcPjjf5aj0X4oFZsXs6kCpMe00aNDsxJSxeXINDNmj3qCv
NHssWER0U9xsq7tJheaUiT5GdDp92xMkE0iWWUecR6hMGBqsJuDNVWHVncyjBNPzhpzGDH/ED408
gGeoBP8XTsls2hBp6iOgizWSQl9sboP5bfMjfwh8jSf7CpqxhgVw2FjQVq3Jv7Uf5m+Jq0Y+9Jfk
F4jseu8xcp6k1i/wmnsPRtdPlOyqzV3Gynoknxjrawqt/IWPguAfw1viPZiwFEko05HQ7It/j5RU
k6jReHKQEVHz96DAKOPA9RgIN6RiHNPKRgyiUApYBFQX8K/zYNN5RLEvru5QoxCHP1onPusjGOqA
dZO5nt+U12lbF+wIY41Uj4f1fFjXAnGYXzOX76Qp71XHvC+7I37AP/5cbkqs01TyCqMz/1BOTL7x
655/Xm56LYusqc0xAE6lKcgqB4dRkLTfMw+9/QODFdkrC2SHjDuEntqE0pE+/jBbrD8i6gWZ7kRH
JCA7kNnei1OOHxWV30S3kul1NbTqKZP+5H4orYSw3bv7XRwUAStMCaPCxGoUKpdEQyrC/ONCNgvB
W27uUHpMhuA1DCmw3ERr3mdcSz4KwrFKPg0fVlRWuAhagRkDjS8SQ0TZNOZg2SIk6nBQK/7gdAtb
BwXgUUFoM7J6JTrT2176Fzj/kKyRiCFDpOc+V/r0S3tXPRsutEkhjbtt/5LN/0m/2X1JMgOxo5Fe
+M13fe4IUgerrYpj4Mv554tgzuE0iRmwErK5jQYijxK9nbYuD3llqATvnTrcissRMdA63jU+LLvn
JwHtbn9UgyI55FJbUcWGEO7Dd8fDBfDPnQqxenWvbUiUQ/vyv1DWx24owvW1HeVj1wVEGS0HiwfD
rSmvwRDRueom0aHDM7nl+09QUwzxmvRM7SwvW5BiM1v/fIBRnP/akpCEnCQ9imD8ZjKyENipxo3s
3m4xPPcCwabuOLcoGWbKwUA6XgHRfqcVUuWfCU9t9pZEr/GA8uPw8xtIKPWpkDQC7so3U3xxxNyP
OFk4fYNekBVjfjhON33KP/ndDFJP0BqORJ4DTDGMQISlQ4R99sJ79Dg+nbOCopGh9maB+DJN6CYU
ew0B0JkqZyJcNiszksaETZPik3tEloJ+ThVMT9qUGgmiI2S/jLk+WvAsKklWKVwcZuSmRh3cLYSt
RsWU8A5x+/EEIXqajQQmOvsd+Ur4dHvYfI58+kncE7NVz8bFCJhJohT8DHxM75zhb+uI3SLOv0/q
eZ+zFHYfNxDKUTRzgMQI8PgcQM7xYSVWz/wuvlBvx9fu5WmcRNkCatN6QDzyEff3gx0f6nKETUwJ
5L/V1UAabkOewO78YJ4Qea1IHZqCkRODMk43vRWLbv/0YEK6CNHv3b3NqNtgbGL2XvwmD6Hxp3iT
n/5KB41sac5JB/2zVEYzY4q9eyWzCWGAIT6FOxAJJGKN6MmNgk/ae2F5zi2W+A9ZWBy3w3l/UfnU
QYWvpeBb7ljLSvIBWALKEc5KeT28SGiCIek59rluuJ84yLZoqpA83i79CZSNcspDmJyNtCtfnD35
6oOtVCWAKxEwpydcCrwcOPnoHOTkkeYoxa9Ex6YcAk7GQokGI2PLTs56fLPfdvvXX40OQGNG4g6j
t6tpMK3lY8wsXW5QNHN2aijOyW1fcAUUcyl80//SM5UYmTXJIuW6tqHVK+vuwt/g0KiRW5qt0wuT
2KcXa4hUZOgPfXSZyyvzTR2T4OeLHHKyObjPCopdcSQWl1YXXHQIO67v4ZDBWmhkIGyYqIP93UaJ
GqaojloLmqJj6YQgLniN0Ov6NYe0UwZdLBGCWvnqohflS6qFiDa7DokpEp8F7Sx0PuRe5mXTXvQC
nQbes1iUVs3TbXddLGuA0UAez5fZzR/b/jSLFM68jXTuYIiAL9qdKu6HK/IhJnzV06yTaj4DkX/J
5aRxdAgchlFct1pGifqvVQ0J4aDL5U06LQUvHkPY7Eksx3162/6wYBKpx+1EJgp4AochXfcK0zNz
IVIxLvBTxTB/YNzayrPpCG2tN/I60EtDXaPHMXQjG2MwnjNtPyApGgeOt5mhiorJtoAWI07yNn2R
j4Bvz0xCbq7xUubW8cogg+smsi9sZPrwTACVFosOtQh3fDN9ij6wWZx6J5V8UP4CAkqRNEoiphpf
iL7oiFaZdSci5BsC9j5US4ir7XvhXp3imSK1VkEgcluqjsCahCdaY1N01RarPwMA7D3lXvZVhCFj
H5MIaZYIHJSN4YmCJgQo2ZgS9h5wTvicavZ7IbR5JcvIlTTTwtODmnBlAUVcrdwhkXeJPw+VRt9T
aAgOh5KnN7QOg1/pq8QtGCetVzRn49k9Nx2zTfESCy5oB3MRVzmbxr1nPH5mbw5SDl7qVwFibww7
RUjevMSbQrKX/SGCG7Mgt9EZMF8W78hzk3BnIqXEx7vIVnKcnFEUAhkbiDYoKlLGXu9UsdBe98/K
vlLCQo+QIpCUHNS6Chub4OkJHzWBEy5hxfyro0WDHBajILhT3+CpSLzfXw9unsNAWqLpQmpDopzA
dPQ4o8JJ7E/FRkPl9zVR9omTUOTfOaxN6UQmGznxaaH0OpydqV0EpQ+fM736L0AT3Sp9lMN/dNYR
9MZbM2aduQW6P8TNXBhhe1IGQltnILKA4AAfIboFXeG8IaKVtRYxIMUdthx0mzdkKrctym2JJwaB
wxCbaC/ul6Yiunllns8Vv3m6GCFeMqp/ursaAyxGwR6wm6HyiqF14+Wc3mPkCHDddxOqRJqWA3Rr
b8AtFv7KhDppp8WRRiom61BUQKhuwzgzdhjEwZz935xsZBK1iaVGcLwUtUeQ5C4EJQ4KJLL8LzJa
3sZlXvNOpZ+FBKrs3kedYfXpIjk0xZFrCMsZqyEvNHBkbUpLOJ4GoFWMrpOGGDbCetZZnDjvKd6a
vyYgwWHz2uaYxji3jyO44umP34z18ChScJt5EipLeS+0SSaf/98NMbP7O5FYcSU1gqX/ThcNYlGD
Rswp4zusDaaHuMcFQeZJJeTKERkRLKa9dflGwWKgkKy3fJ1Y+ZyrQf/MeAfW4j7QRRUWx8bPdJ4g
YRzepIpC/drN+GkuCXaaVj4LN9jzvwRrVCn0dQbQHuwHNY8uZlPju+3NOJNpNOghfRC2isOQ5hQo
Jlo6uOASVJzdDNQIhY9frjEc8bSZrxk/4+RhjXw5JJA3aJZEzYF/aXer/YloCLWwPieYu2uk7Hgk
ErMMJE84T0S33Y9Byt78RixIec9+ux90KCiLUhQmtwOyLBk4ZMrW0M1Oynl0bncF1wqz1K7eSYvX
9rtDTo7QWA2lJn67ozMItN+XDR0lDdmpXJnC8YUSss/J8zCOfKgwM/TMPny4J04FZcHvqRlfLP//
oPIiSEIRFRCqZxVVM9dvYSUmUvZh/NvJEfEPZkqsjwI6CkI++UBgafP/n+wcM2iHpqlz+IhuFzGv
1iHSBBDmmcAZWoKI+OLps+iWL/6ckdlOOicJ+fETG23pGxSodAne8osAefVw/odMnw2uA2Dgqdkh
3kWPzYbnsP7/cEnwYiumtkeJutQKtjah8pFpdsCZMH5uKgO2hdIOUkkYlWTxI4jCBPGWcdH02TO4
vV6RRgDKC483qf6GAgpm9Sc1m3HIioWYmbwAxGvFGtBPj/jFWOPQBgtoqjWz6dB/r7VZFt7WGEc4
Uo3OfU+gAoRdE/aLSz41FbPPU+C8gyHgCZWZhGXeLL4QGKmHo4lHRPWQg034oh/kbTMau2RDO9pG
AMw4rv2+A1TDFlxuUjvdQmmYRQ9cg/9K8GOkIOnf49myBsDmONq94anZIqjnRH84MFvsZvNm3jn9
U7YEw0PNk4cqP5aIVRRRzAL3An75wOrerUpI8huqdLfIHGgCyQ7ax8wv8EgS7AKxUCg1mQhY79gx
idAiI2SIBxp75eNCyQCD21ReEGvSAixgSwEIZcmXkI4oxtUHx/0N7EQ2WYDrHadcHxLzDZ3K1Y3K
i7qJs3BcMGGwGR8BqnLwZLqr5/wr/PwehTP3Df9AoY5gwx8moCyEpdxZBCS8rSLofnYCIktuVEe6
AbnQd2O0GvB+AUyGDYZIDM65/4o41LkFsz94f/tj9kAKykChuOq6PPG1OM2Rc5Hwg5U8fyBHgqT5
cgd9WcH2jIYc3wIg4yp/GryQiyfSgVNvzinfbFiIUc4CG45GIcK+EmHdyHqRkzx7zfCBo8z7MRK6
mVvymfAe7fTtF5XBlCZxB1Pbv6Ssh4OgfMygNckNlMgujgck7HSZm5rf2sTdg2k/oCRGF40OOvGj
D+KGR1BFrvyoxxpmF8g19GMAX/+SbzrCAmDUslkPnpmX1VLGu8746aDIPFP9sQe4JZNLiTSL0Skd
PwzcwONVXHEtvzcn2Pw/NeiHIuKRS5ej+uuFHxPXSGUJTepR3+HlOlj6cKzB/Pad70nfozxNmC0r
8odZ7XmxiU7f/riopeWAU4H1hDsPhH20AAOw0LDE8lSwHd2kQHZGzSDK5lXJb46ktSfbjbF7Gity
m+G+cR8+zGwJyA5tJdJKbmusx3x3gwtNqiL0A1cd7Sc2YZ/TxxncJk6QiiSLK9HRH4BsyXxMAIUR
YjR+b4aQRlSyoHFB90kl5vv0G68Afd4I78oL7AALJGKuoRH+D+Mdcpomhn8tTl951y/HYNmckj1S
pICPWBepacLR/qL1W0TYXkS+8xAGCwUzkyUnt0wqnmh56s2qCwcrYkLkJKsVmBStDI7AOHLINJ4A
WpRFBqk5bazsnJ8purIyepJ6duoAb/DRpBc57p+Zv50TLQq0vwwdwl1aUWyXk9tR2H2Sm54eLInz
Nio0tMizkUlBU7BoYC6aoWiYftxbCN8ugsPgaTEgquy/+JNwSlO7gCdn0p+z7SzeK7JPhaIfBUxl
Pd0hrCzOaL5HSB1sPmwVUgDGMEGqa3228ApeMb7cyGTDAYvet49omxxhAn2xxVjZkigdzmWK84xF
il0WAcysi1/MCjhc7ZJyjqEHYcefiqV0hXOT7wGcgJUU+BwTxY9DlRraPsn9Gde9PGt5pl4TbNxe
e+rRjy0qsDITH+Wynq1FgUqfLkQy1lICEnrkQBNasxOOVcgR0EK+D2hy58JXIbqCAACQIrVBHwFQ
ZiTLLoZeAq16meSfnkn5PXU8+ojwQEyWPz+5k6eC8doCHbwf2u3holpKzGOMWumde89DdTmg+qaO
Dom6KTw58Ji/3Q8LJyiGM51bU2ZYe0SHLjI5EjzuiOEQwuCbVuwb+qz5bU5n0X8kndmSqtgShp+I
CMUBuGUWBMEJrRvDERQHZFSfvr+1O/qcE6e7q3ZZDCsz//wHI03wWCTpqdEXyAEnDO4TYRT7iN7b
m9XgcAHpUuXBH1vKdJ9GOGB7xVwFF7sb7BAJg0M2PAZLkWCk4txP0MXLchc/q1xrHj8e1gGGBwi6
Wr/V54KeJMUaWfesNTwtIk8FpfZX9zywfcTXgNbm2Oks/72+LfHPvgkBC380dlrWGjgIhwE0WUSR
wVpIMlfYEn90jCFK3WqWuMn8YxU+sHtsp1/jhF8GK1MckE8jPD9kA0G6uRgju+zhb453wKSyTtwN
B6mII/VxWxp6GM99L+yqVzhBACqDEmGJFwqa3YeXT+J7MFLEIofaRPNLyXrvRdyHsNwk8gmGPgYy
EwAKI2vZVUE+8nA6M5hFWHnfl3gPwGLu8DBhLssiMI49RokbFdE0ZACYib2LUprSXWTZ7EhEFWNj
w14QE2UCJ5Cw1XY/4pdj4WMKAbDVsUFVNlhB9Zz88HW1iPQ+Z7Toz8g1CC81ecBi//LV14xtlD92
NjBFjDW7nwt2ZP1NjbNJB1t052izzQZnC36osfGfx88W6KHTDb8SMl258t14R5/OG1hgv9m4sQFn
yZWG4FhssmONuL2XO+izffRNvxe6evcvipkHBFnm3cXZIHhw24ho08eSiNS8PoMUH5SeeeXCU+1d
N4PCTJvC6ct5pwtpyogH/A1QMlFdXhM8xtHD4yB/c17+pSI/GEsvgCM8ivg4d+/F9f7pXeYoFxDP
gVGDZz3IEx5DRya+dFKJUsPHLpB2WPAFhE745rbr3xplbTxMYOgyQ1XmOwK28mR8JRIUyD0XQPO2
kqBlJ2w/9w9+PP45woWp8YfuuOLduiLU55Hyv/+077yguGr8FqfMk5j/YCI+j5Coeneh5ngis/3q
KUwrDif3NMaz6bf9YbcBhVUwXzVsk4D9ib4FKD687N4OlH3goFHrzD26KfOKtkwNGgzcqQvwIXiX
wYL33RpSVxsh5gq0fQHKQ+zRvp18xQYshwuCuB9UAbPE8BNBBIjw4MQQnaC8LdGoFSoGzSQrBi9k
WPrOphAxzjCO2G9+8FpoRJ6XLZ+E/SeteAsl6mWkVBVImTBclgDv0rYMuAEfDuKd9Tyyu8E67bvA
Jo34wBBWOZ0uO5zdx2ZF8LtOIKqrOh08AgT9hfc+E88KzzCSz4O3rULF26ZbpBwr7XyjjadrZJKz
oTlnfqmaP8yqgGqWPR6Ip4e6hZkV94FXJGOwKQ4MTCRSxBvtupuW82amJh92hVe7HOp9FaMFsqt9
FE+nbtL+3XxQ8REE3L7zpFoJ1YqYMATfMEzgEeIGAEmvxV5Miu+4atmI21lr7WbFGqK8UXvC7YSp
mjrZm4hlsxZLzq7GWdYftk7vatV/iJzwugFZ53rvhs4dPZkrQ1IdwXAFVW8OpLXCBh0RxcwDDFD7
toetTq/Q2xRkOjaRwnIEPeMKw0oQeaQoXwzquaPo5jN9yFASG66BNGsywjK7dwUxYHtuviHg4mX8
uWjO0C5DjNeCUUyF5NJxRxw45kB4N5fAaVIuoCuUsCK8F9soHF/eCXbczk3XkZcjCwEHfWHFAueU
f/oiXhhW+ZuA95a919vGKgLAIn5x0W7z67LBaxQzkQtU4mJOCgXlPKA4i6+FB038FTzyB5WvjzCm
A2cIvstmupt92deh9qPaJxwqQH5Cqs6OcYV5GG3h9zSIBUdh0UAU5HFSjeuEORKmigkXdUjh32Rh
d0RrQUoHOSsukkJ58RgZLa2Kf1s3tmJBNpUl4XDZa4nAZEh4HvC6pMeCquP9fJg8kFxAZ5LXCr5q
NzZG1y372F30CFjUI0dREYQjwWN/+w1w6O0htEV6YoGFyJ6CvJJVlPCgZZ25M9OR+WHdSH2hsSpM
9Tys7cdvNXgY73m5/AtUVmWVeHnVGCSPY/+1r3gAbOLX6WDjD708fpMs9HY67oikG+hjApQ+qLfC
BmqdfYXESRbCsorfXgt0hNKfgkkNSVnXl6bCYLEB+qOGvLFrxRIMmk5l9kmSe+rlbCBQFeY7F29j
wsiw1XIL1Na/ZYYTkcP3Fcuhh1G09dbtkb7hF7xgwo1pVrsRyR6bDScYlDIDD4qa4uQMFnxqYq9s
rHFiGeIg2RdO7tbL2+nXODnYWoiuXr7wya5uB6AKjOdjQHt+e4yXaDNYiMKgBTaHPTkAeioXj5h0
KbcHBC3Wdb1FRaoSqzm8JlpwW77JqQFEgqHxmzZO56TMgSHiIA+IGG/e+6J/GLkZ3JaTgjgdLzKY
7FxDNO2d82YuIjGrQnYOp3VCmeZPvM3wOY7LSY2ZcHoGbILGdEKbVM6aGArqoGbm0l/xHT9miCcj
FyATFFidfHx1D2IxFJjdgyERNujQQuQUvvYqx2lOJjarVCIMTJ68HAemAU4dOBj9ZWxRN93+cxr5
fAH38azybjlEqDnPEz/rHcN/woF+XkBg+zBwgXNKgucLGjns24JhZeUQsUL61hHiVPq2Wtc/rLm5
moAK0962PoCD83cMZF9tXTBYjIyHU/3BS5aSPqc75zsuDxYH2Vrx7tDSM/+x/Hm7GQyLFYynhYw7
QW3sWgPM7l2br4+D7QJ/EKRYCzbux/zDEG/CKI1zb84TwxMARnD1H/PcHe+f6PkQsoHPQh2hDbrb
3F+hqMf8XGjuODsTRm5jhlPzkuW6Pj5jEGXIy9+8ZLVXG82iEHaGurRGu8nuOaIFiN72Mxjsc7s6
cMWX/PJ/IuPnhRsvKxY2Q7KBLzNRyn19fsZOIyfBElmMXbKvgVEhnRl2Kd89l5UV1eqdEIi9xRwR
X/2+kWCNdR5PiX8dG32kB/8+KNFe2EJAsYFVzvJoOOsjSUVC7RTrkWIUF7Gswe8JYbkW7Zk3zBqW
OrhNI+iJeMgiKGaWSvayu6eQgq/vCOfdTVg4zWpzqVn8CkjThSYbB2IKJ+7qvjQFWATFZa7dEKtA
qLypbUO0t/wUxmX4SLNb7JHgNghhf5hCISCbmLdFMbvQzCN4wXotn3slZs7hG3wbIAdrQagMHxdQ
Cl3pBqgyEeSJH32/5Bie4T3s66JHN11Np5RZ7lIkoc9PajdBE7Aq/lD9QHvloVFikXrUiNqOkxVN
ODVYFbtXgx3ky+0jaELPSupg2Ce24mVJ/p29pjQl8+Of9X29bSn5Z0wwPRJtAuk0gpAF9t8Jsti4
0n1G5gxa35+0AMv1Bc6chsh3Kgthg9Pppsv4gRKxszCqbErRXs7oKom0wWKq/ekZXFXiXx+e0g/e
MAGB7BqnRDkBLkNd+hkpjRWrJLAMyfoiV5DNQbHG3uo1feG9CfjLWXOFv9WzgLCfiTBkFLaBaPqp
beCMFEusiG74WBWhvGHjqQXSqtogosUDash2MWy9Gkfg0gJg/jHcQxfoUPWafYVdw+PMi32fPeIl
GE8AjOLATdoty4E7VixNgcLBW/KIH9ayZ2ngZaxp2GNG2Sm3FLYQeLhPOaPJvnLZANsvL4fsS/uL
5hJGAP9iASwVdM7Ax1z6NJrChO3gvVTmOf0DfuVJ+IY/vUiy2QOGKwWK5PlJZuPsir3zB5gIIxfY
rggeTRUZLpwy1ili6fEyIkhhvMqp1YF08/DABIO4gyAT4t2Kggc/CVoS3ktMorCVDZpFwrfCHXsq
9bRzx4vswncHsHqY7YHpSDnk6ACV0EKVb4jY+BowwsIR+5roZfxh9MhPPWuBPDsyOPxp84cFfH9u
D4/zk2RDUCnnGqee2AZjghLlAeMKQNbNnkA3yc/ylvt39zmXWbaoS/YADFUG7TU7x5vKQkggV0Tc
P9EUDll7A0qhbNnj0GY85x2oPXQbkopGcT5Be/673OawTR/bSKNSfVCK4NBBaviXmCno+JAHWIbX
8RWm1ZUFd+WWPPPyjT+1+ueTx0/KrM/2UsOcgZOg0IJ4fQhtxRmSFqO7jcKa4m4d8w8+bQYbg+3A
Gc01DFsZHGYv+0WffV9xVCCs5fBcpXbjL2rdVeeDLe/f09leJ4Sh0btvVfbM+ATcgsXHAlYzqHEj
40z+iqVCaaRbMM49TltNiG2wBQErIGyKaM4VSlt0mfn0MdEP4GF29ffmviw5GUWzwy7KVDjOGwd3
l3/p1T+rWmDINoeBxRg0pTKAM3FEkYrGrH3TaZHZKq+KxcuJEkKBsXy9u83ys0aCE2Ivh+hHmjR0
slP4IzyDJuiuB9kD6To5FpmF2O6hL+BGTaBrxJCuoiuVY99zQ/pAnkWMVUG8x9Mk09++91oKj0iC
jQLcPTTCSyCMekSScr2++pQ7zi/fTLBbAQMSEiizohH6fzBEi3OkQv0hHgGzBPBExcK9Z4Q84NA7
y/GKEj0gJtXmmZwh/hAhTWomyhcs6qZDvs5Z6X5mQ0CQAfsqICq4KRBexNDqdZNHlJr9LRYNnH2v
A36EP5zAbpZ6eBzvrkwjw5CDWBMTYJlZ+bGwwlSPcuMfpJXLZppPld+E9vrjpRMB7El6VliiTWGd
JQO80+Q8nGGUn59XOz3nAZIWNhJb+VTR/Epg0Fw7s6rNmikTJlo3TUD2t4hXnCuBo0D6lJCTZjVX
nxXhMxkoNqDuw6Z2EkOE0OdvuBSmVapOaQLAbHxjKu2ZAInsNUiC00dLwdm4QjV7gYITXubSfbB+
G4UF4B47O8ybeRIcCeKdfKRcYtm33blbbaAvhPIH/yQFVp5knXfE6X0swgS912zvZCZ3Ud8iYwZN
ulG2j89FtmA/Y9bWJAX/voFZszz2W1gc7YGsdX80HwMlfP4gQWlrYAWRsc4JfBAUETbU1j7Zi6Hl
b5xsUYQF9F992Xp8jF7QGxuTWWZ0zsNFqEQjaeKTD4eQsuXf3Cd45duGhIFdjv4mXG2HSbU8lRz+
FW8uJ5QHiV4nXBOKB5hWwgHnXOmixdlK7w5Y/iZeghJEJN6+tBY8Cp1uKSuuNGtED2OTqXJqjHj7
5L1kdcYXiuwFEQE4FbU6c4nLFqryDxSvZ7BK6vAuTEst4NUNIs6+pQL/bcDsrNFywTEA+8om2oUn
d3f6GGFhrCCF4Q6toMNOvMfkHxrmh40NploSyX644Y7zDxonTQfgTTE19xZQuUPgwINHioWFlK3w
ny5WbJxh1WFwKoBjkehwaYiGw97Z+sD2Znjre1tC/MTQfHmbx4Ixi/eVLS6LysYm3Qo6qRTd4j1d
CCsEXufp4nle9A0PlnAiIKxQzXg5vdQcnG5YW9+DJ6x6LSYWClkP6AUSxK9dmQ2jnmBwQG7k9zJ2
fI8SQBqq/URYxoDxWxdeO7BUgU5gD6OGL6TOmivPM2EsGa5iOjcT6hfxd1E1FS2xWFQcefrprsaT
NsG1B5b4mTeI8nE/c9cwHclNmJ5cL57qEEIMsH1W2DxQEpjFNneOLWubnx415j2UvNYRZxBQAZKT
p8WBadAMLhEJOQXnOIcEakOXY/B3nsL7ZKdpz6lRxIgwpyFdFpAfWZ+SdeTsI5IWqkzuEJ0tdsJh
d+Ap1IE/Oe0Hzvufb9mmJ6Yclqc+5xx0MN2DQ+ZFTz/BAs6DiEaZB/0OJbajPybf2m+xVeyZ7+U3
UmBDjFgr3vQ92r0tW3ObsZupOrPPkOJrPZHZMew5TTki9qV+7PNDejzgMKbdnA8gqv6ZhDQ+yU+n
jh65ftxj3gawUQxz3B0n8s/YGsaw4EEZGdEIpUIAC1gsER1IirzrrD2At/TrLMyNBKsd4c2HkIbr
CEKtz/mynyHew3wSHT6LAj8mPJL4+8KwYFZCZAZT1qM3herYN6bnB+LUFDOlK+ra88CTsWoPsXa2
sEx3estyhUUlb1s0mZ+hgSPgH1A2+5xzXz4ghAXmCr+AYM2MAG0cYsEh5SDSw8trhvxVj1R9TrPD
qy3bNfvvavtzLOD+ClbXFkUpzKgtA73/PQz9Fl92LNsNTBbagN4MeqEM9kVrbXTTbqmtM69zRU50
kaLmeKxxwCas619AIQ4noPCozLhm7ZzVs64m7QqOn6+iImLsRodgCjK4Zl7YtEa4yDMdJLitWaIE
ZUKj7BFSfaw8hXOEB9FGpcIrf7qu8331NkTGFmRVhMWkFoLg/y6gkYjvX0nmhb8QNg64ELaHoGtg
5TyZl2cIxcUSJ86bHfV3XUlkuMCKg8vTN8GbUN7wqQqQF0sFeryfySigkdAgkQAms1T6F66gTbTo
exBG8rA0R5PCJGIEq15WyTbIw1e4feMqSYSj7PQXqjEmPwrmuaVMeJ+DnfWy6m1qQ5n+EVsyu0Yd
dwgvG1zv0TT8ywHFw5B1BB5L7C6UCDqlM0R0zZnDlDbB/GL6Xd6sH6JsPtHQMX9EsbrvNSSsSQU7
MaNwDAxp2/Ohyv8Nk2o6QrAMXZIgULw6McNnJsbNReahlUxqHtzk29hYI6Lom2Mcwd5M/ld3vL66
eDl76RpiGLuxIxxmlqQEut2JlcxWnCAsau7G4keW7vKNg0FNP8Zl5iPFd/dDVNeOn9tLKAkBJrCG
tMiMv7GnzUgBckoTP++g4abAxXV3frUYYvbBV9W2GewcICLcFgE40Ed+yTJ5Tghc5F4xHxlElH4I
7chgomKvf/wd+7Nx0KI5Z7PYnVpGrrFF4OZFWCfTs3FZcYiPmnU6r/+P2faEQwC+GwbzmEV6yJdB
Xo8ZefTrvNm/10QJ5RCJhBqTOKSwFys6hjGOoJWTA7dW4acigYMVB5uPzGSPfCeIXc9lyQDNfqJe
kl42I5CAWOFuib/6+Z8nyN1Ys3LmvyL4g90eyEx2+kylGQCZP/DhMQFaY6bVmmsCDOcArjbBHvxF
g+98+frnsg8kNWfwg1zKhdjz/HvjC9uYRU1S2tWHS4O7abO4+Nf5x26XqtezSGVn7X+6iPRxEj75
lX/2E6tphLAm4lgr5bsAUa10/1oL2Axq4rqYjkf2K2zmNYIUgApEHWg83a/BGgrKHuw4/dTDxOHm
9CeCPF5HMPXQERF1ssbOwX2DtDvlRg2ekxSreqR7+Iv8RA4t11nB7rDYpr68IomNZRUBWHHLyq7n
rTt3zSCBgTgWZSi7cEIUeuidw/4DsJsgJyb19EDBHpzEHrQ5vXDCPqbmWnZO0OsNCEOuMPQasawD
Wt7vTwhEzY6DuE9pf4LpZtCyK4vfeKs6Y0fIOxuIL+O4Dxb5w8F8s7s8RNyPvdvnhxsvS4v/Eb2x
CG4n/jZzbz6JhjTCGNXauKwSmaKQMirY3K/5z1yfTp3FjUJIorJGxpwQbYaCVf5QpO2QBcibcpGd
H1l7lrLJIMg41319lP+Ze+94J2TnedSWuYLZxyMBoQA36NHIDTjYVqxfFj0v1zleObtiLHCZMSBV
C34b7Di/09cYE00QM6sXQoIsoQpVrDM9HbTJ51QY8XTkSg1dXHnZJ6SaruJKL3I8m7UE58E4KTrp
oPzhAIJDHg1hGH5B3KHvM5p/1q7sWEVDt8ki0kKNE9na3gE12ZSrjJFNeRQnWMff87W4KSzHK/AN
xqLUhOkF66kPedAWPHp7txqBNC/zQy+Mydy70h6hgGbVB5Lo5n2jUnRM2bQpu5bG7w4p+4fvHX+a
9cg8+T5Rwhjgkg3Aqlc1+liZcLEaH6OzZ/CB4Qiqk7wPZIMjVSfCJHnw+jpfFpNPnhXszxbk/6pI
4yclccJf77szb4xIkOk0W4IkMAyvBcwdnvnJdRz0enrdmE9aJkb010TtW/yc9DV5yVZ6s6EgYm1U
fz3CDYaVMPnZ/cwyN0eyzSrlMeuDzBX2AKYFwwaFuiWmzKTHV3OinqzeUkON2bMGdEiousAC4GC+
WpT2Rks2MGs3zmL4uxwDxyuKEaTAH/3xh2UpHcoPeRJWmUjT9oLykdFh4rBjZ08e/IEwjy6xhtDm
ooN+M4IxA0KwDsY4DFcgZbBIhCXJZWc32380b8gvC6wkDFKy3AIixhGGHwRDNrfiL4w0uEexgP2o
/DgEfXUgV8lKvIK5/m2JJ4umipAG7j2KIzN76/BnJLjpdHR6TQM9MC5oqqk0PGk/84+16mJAmc3i
dMaSZUJci86zRgEgEgMGC0Z+DQF8DenA47kSNRQHGHPWkzZHaCg0kmriPrDEssBjY9WPXoeReMws
Qp6gKGPOZorTaYeo+Ae6TFUHCEBFRdwkHNQT42zByn3s7jTrxpxDiiUrafqrr/De+aEvCG47FzeY
H+bY//6j1EEDIjbh9FGuZrtzb/X2hUitXlfK4gpeuX3WZjme3ljzECAE3WRo9pGEIcvaknjc9fQb
EgkG6+FkIKJNMo6zIQzPz6QcW2Py+6w7dHd1u6tN8DSyWNg9oZ49pzzmdVzMu+ng8o5ADHFvf88K
DOkB8lL2v/K0DL+ySREeYWJzGR6ntNzfZTXpI1XIkFWwkxWCIK48q+FqITgkOb5UigetTzhujpwM
P/cHfQWvwJSdCkWzWVCyLNoxm3x6nXHqSamGAM9en4tM6Ri6VS4idPG2pNMc7KtTThARH8wp6em4
ySL2i9mdzwnUq59oa56TAvadHr9M0BbiE4BMNzfMv5FAoDJmtCyOMIdYqHvs3jj+2biqmnEib4UE
20TgHm+bluLwmH0r43qzZX8KUEATRGPNNLX8WbgkDGlbC+8RZe6jYpTpmZ9ze97jnAktzUl58LtF
H+aQBYnurzAveMLCqFpjrkNjiO5AR8t+Ie6RhIovFRje0xutOjScvw7uylPoDpGaIaCSuXWyNXAV
4BJzQ0PYxakt4fddxyUeWYLSJegBIDP8L50eo1NvI9t9aA4Z2CSupTIbYTDwLQ4ZVuP25q+DJt5j
wQz7GJ/5nbc95S2GEkHgU8/k1wo48Dp9t8FZQ/jdppwIfLmIJkZBgssd3Q0Xj9rifY75/kaAw01w
fsqNQPzqiwCLaZDo6W8x4A47dmI9o48tfhnSRp/TWNQsTWRfm8P192dgtKJww6VFTRVtAHZvy3zd
80Q5V7DCyA+jqDs8osGFNCmboHczBlCEQV6sFDYKJHeVAZab+RF7tAB/GW68Zi6wlQqZXM2T7LkL
tufDjajZkqkKuRRTrd9YNJ3GCbe99fXUzlnN0vsaH0cl3xChkacBp//+2Pxy+lMkxGKl/et70s4C
HDUeLAwSZDVc6rD1I8BdjlPEPZnLU8aAxM+XFRevIpzRdjxZ0VHGz1iL54q/JJtvnm7reW86oL4D
yQCS8CzCU8F0Sye5AR3XThDnruiJcfV13xPZ7HOCs8fCFIR1R09PCn/6OL7szBvT4Cn6nXmHubQA
yByJdlS4N+1vaMYIJjdL3CYaXXRQWSQcr2Dc2ESMzuE6Y33YT2iXeU6h6RC5hJxjnuLHR4zTxx7i
z8KIK9R/9cZ0LX4TfLtffYh4SIWhLQ0QnE8FA2RnEJYgbRE1ESU5b5IiYHhS6PxoBniyS1reywmx
Adtyzgh0YIMJNhqgwDbGT+QCERMGuNqPBXGAiQHf/wcuUgI7uv7VlARgHjR57Jk28gZdI7qdm4MZ
uk84JRDC8B+bgCsEn5OZHKAYF6n310GW3Ar8XWCSgo344PUdMk57tDqeIh5u4ZfawFQs/531aB/M
t1XQXs+gsg5mtDvIl8NTA1WW3TJrAJtYQpYCwINcT8wJ3eaQ40jk92LmMntNrCIQqCDYgHQzfgrv
Lvoeq5iONowamSC775EioQSbYQ/vfhco5+yTILv0oO0oZomCTRTZveC+IO0Lb1N1xYDhMdaY+wL7
PSclno+4+hX5Ei/jyynUzp/6IGgBriRmZi0GJoAqy0UDa6hYbQnvJoBqQTbHgRNRA9ZbPELp7Ebs
febRbF1YuMelefma/ct1yeDH8g0nf1RqjJ86qt0U2fAP7K7nQ4OxMHhTg4EmxPHaDIeok5g1TlCq
nhNkNTlQ7xrnC2BJAFF8UmCF3VCwYzk3nlc0XYfrghuFTyMZVKd/tijwxSGRmrhlgc6y8zTG2PSE
KhtXOkJMwAFhYR2Jy9F41/WYYMOGUG4ide0LdK4j5xaiqz7CcrDzK0q5F2Ys5Yukqmbt44hHMdMB
As3+YugUE0F64zFc4d7L/RPSWdqydHEPyLymfeccmBQJxGl7aA+nWxmd8nDzs+5M84NOvxCFhF48
tXE7ogMnnFpUPOTPjnTsIEF/bNEQIyz2cTo3QbybZLAdhjR6U3h0+byFQc5I5SgsmjmBoi+DPpLM
gfXG7B6Neotdf+9GJEV5rleIRSdkyvKa7ObwYCHYCl47oBZqRkK+SFtelU56vMUZXYAuJ3frHfVX
u0QaQ3zBzMXD3pw4lxkPAPjdiEACkbR3BaMwr5jGA688CuHcu72aHVVW5TBFgxsrS0yGkuaAK7H/
A2RkBjJK0LrdkQ045COjKcyMJfkZmeaXNimmzNMDfZ0x99tLk46xTCGIISPxhNLMlPM7UiMcKFYW
ukGnWEm2HLxJ9MF0qZnBOZNoRCEsxaL4kNJI6j1A90C8mLhqp9M0EASV0wcIkadQQCx8Edf2615n
WPXxXoW7vvBmgg0zNq8roibs/jSDuYqYCOhDc5IfVgUpG8ErnSZGiMiT4Jp47SGCWSO7rEVgySN3
9EpLFG9MFYhbl5bNgTmE7lQwCbCFYyMI7qlLerf+TDB2giKD93TYCG2gQhtaYwSCaToswJRz4G3n
NqpQTJ0ozNgmgTrQH2oTOF0y1A50xBHoI+FljBBEoPG6EMCHI4I1yIQY5HZBOzGeYLRSQgbR6Fo9
9vi5l7N+kW1HZID+3LOqf4Ack5fxWZxroR0lC4MTFiyWNIgdaQzCCFIF5MHEUO9BgoKLIME7z50W
DLqY07Iznx0JFOGdSPHZZDrIN3Ae/p6W5n2nqi27UF2hGxl3QoI+4T3M9lfSi0gR1tMzBy+Yu0Kn
bL849rojARjiYrG5GE+Hiy5l3cY/hhplatZjpVgybeAt/Fgd8GMd5yYVG3vKPML388pqo+DU5bZ3
qAU0K5mOiflRYRaM1kOkQmXIvspmJMJb+G2jIvOYYsRSkXzHuzOcUwFxFo9pLmlS9yt2AZbGrwmo
Cl8fRdZRcAlE4MnQxbWg9LOwZKmxgYY18p5zEfNGEgyeEJEM+Ijad/o+3a0iYJsONZB30vA+3pbF
MAsk97vs+TQdMitr8gKx0J4zlALHj+HIcsYbHBUD9lxLsYRoTUy60FzbP1QgstEYIyHw7igRw1C1
Lh2824c/DN6XYdyR28WGHWEl0M5G5BIQ6uyVBJdL7mjWsWNsRTJ1wbAId/gGFE5KHyCnPP9ENYZq
ZppIjDuij0E4ix/Am2jEbn/nXWdT2QMOuF5qmyOxm9LVTeHUHwBd6dTFwY7G0ZIwamEChi/PTl/H
IYgCPogqsvmua1TmZNMu8fVCoEaLtEohbCAgsvr8brsOFpNgA9GkLIhyXjYAJB0epQXq5c+yobFx
YIVHfXz/syjHoF5nO8Y8MW3iDs+rPybYRLag+AqaDPA+sAD42CMc4eNTrTAgei6ovJglg3uOV+m+
ZJX8xnldPmhmjZCLmNxiw8F10KLe4R68Xcm9rlMYtkCiMFoASzU/h60PnULR1ZeF7+5TsZ4Ab30L
T/IKSBE4hNOXLTt6a6TVyQ5EeamwboEXJQL+bqvNTMipuAfq9qf3k7/qoOC4z8v7dWGFg8Vza/kk
XGo43lgkPOeD1MOPHqLwqzcHDWDMTwuyYvW09Hq8vH+vBeduey7PePiuHhAK+hZ69gftvmyXZyGy
Zu1J4s/+ywWLCRajyMGlgKzovBml8N9mt9RuFVwUMIbtB9cnWWK079VE41JyE6lH+1TYylwZe0MV
2SvsR8gfWZguX8uhrA8usvlZPbihJm/viOlHi58A2Yi7TUGMxElkCWkVsL8NO6aYfQpNxWeoy0+w
SeGLEu64MzSuvPDijceHZobrST9AJD6rCVfHGz3Kd3q6laBi8jlKfOjWWO1OBquhj05/6KrCt8Do
swG1+YHVpJyXY3MAZQKDt/mIVmKJRTD0nAhHW1bqUJklz3tsge8t3j6E4ogM2nPhkLTTrnBqgTRz
HjHcxg/IAdLlPu9mQwLRZ/X8knltADQ/h/5Jl46JcR/Hs9Ji9VveIU51ZrpVMRJuoG43XjkwVK4v
HapLpoKncubwlEAsSBfS8hkgXag4WAMo+g2Sf1ya485FS2N9LlkoggLFDoCNN6VNbCvhGM+k2cv6
kOLe5yTIBcxYm8GdUabH6zm7BWgxEEFNf6AMfIaoioas5G78wnqP+Mi336Ow4OwqqGjSRCSY3b1e
8mULZt5cTOohPuBfBJIMCsdw/HUxoeAyc7DxcOa4cFxNKs84/BeuCWWvNqux2W61UwuAQHMe7vAd
OT2iD0SwBl50hoO4Wa/YF1vlQQj+gHKwFA/or0liu86+yfhQOlCLWmeIgzSHSuuMD99kx1JCciV7
xxEg+yKTCjZ7suOS4ryCnTO9T2qARIEiYVfv9lw5qZ3uhNUwsXdZxXNOHjCYouChAJGYoqdhvTd7
TYTL8fWExMBkY5ca5wfnO5tOWFfceACoLf3Q4p2oLN1dZfqcKjNwYgjnN4B87uKHmBRKLIWZ1hbT
SKNyydValvbuDwNpF7vt5/nuMCljs5ri3sX1qIR/7gg5emsCHBYmW6ARb9y+WH9pTnNIhDoXSN1A
d+HqNLAphrY8le37/gNbD01ROMSHR4iRtO1uzrT+xyNP0N1j1rKPYmkTII5fqRy+xeQPhupz+QXT
EFsoxUujIoQw7YtbO9oKxPMetdEYm213JFrPGW+ehLUJC3OgaIEh8P+w9LVGZ7GxAfvEz4OHQwOo
uPn0rcnnXMdDGyxCMBprTz5RwDlLwLchnGxXeGAJ4lIy4uNCpYa+X+vtRcSDvFYfDcNKqjYvJ2j0
y65XMJXhptxjQe6pQGdEDNkgSuFDcEBwFTkzCM6CsANZfN+gPJD/JVX3//rxyMJUdCVU1hi2sf1c
o7LmzU2pRRi3WNIJwG6qLJjEZMBhjbA9oBuwbtRsy+dc8xoONqtY/8hCziMJk2AUAXuNFSnm7eWa
WVz0DzjrYSUVUfbvQFRDG5bSKIYpPiN15N/CpnDei95hd8BjnEF/J7ogS9qqNNy8Wju/jd9LkLtk
8GFJT1MHRwcVEULZaGii5MNaW66wkBhhZf5Eh8MKmxU0PVdydVBLNWZxOLYWrfaGpx1FzYQJG2PN
MVDNYyPjMRXdoVugUWY8/Tfblm/GYRby5titV4V7JimABqtmaXRqzAglrgxkjp4Ez3YITVJAwpgz
WL1NWKj2b114XxVYhuxFgE92JSwSdwjthn7pSTCA9hQS973IrD3Hr/7RlyTVrBSmHYAiqzz/c4Wp
XAbzt3Vn+3V1oVcLm/coRyX2mCCmwjoTq0A2p0+LR5gxoFjhqGYLmydYpqLzHbCtf+AjL9viGjrK
lDXDtDCRcEAB46Fjkxeni3wmzDBXnZiw+OVzRxAnhK6Nm+CzHyzPnJnalhb/jjLxayLkhA3K1D7X
gtq6hduvvUdYDBiB5k/4sx8YUq3+egxKgCmTNBefcWz3Mr0MAMrrD69o4WQ42rGgO3foldKE2Txl
t0Sc+DChvwP1VbZFQDmC0kOEJSc7tQRk2JDjBx6cioCabzr6+XwJIGpzJbci7MXqO4JMkYsf1q44
VcATvhtN2Bcn4la+0QU87BIewoi1cW3c/gg2DxjcP2ziaWP4xD//hwpZmT9dqGt3jJ2oX2x8PHwc
mZ3t4VbBTwd+0Rel3R5GZM66kO/gB/HdCGqrVTFTBX2Y+4mqUeR8YByNR0u1/AUZ8xXiMJQUKGc4
LETApo+6gNH0Q3StghgPrSCCOA5/AsDZaVHKOJiEgO6GJgRyl6UEgoYplAeyjfED/8C4LXguGbvB
6Z/I/X9s3MW2nmnBH/oMn8gTHA/6Nkv/H86OOegx6+DkvgJ15frjIjJhhDNIBMkdeXLGVJ7zBD1I
uboHTcJ+FkN+qA8/szmwoHq5GNug+3PZI89fdrmSObNSSIoaIRYYA3IENody1T9LE00YItGT73bG
Ci7UFNoJuyYkImz00ZCcd+CFwpvDLNl3DU2V3L3zF4YIDAk2lqsR5e/c4H+m2kM8FVSz3plauMM/
AUIjJ4kUEonE4w4P28AvkedP3bEvo1ciidSh6LA9hc9uikf3I6gRAdeTh1SMn0s+Sep9yPBG/3v1
MhvPi+sH68YIN3qbuzT2mWJczBi5OsoSgBdnIa4Srb0QOELbQEOlRIwj4IzCTT13zhWmgBxACgMf
afAhOA03jPcHyPzpALPYexFTOWZAGm1Z2bsUMKyPMNUSdk1vdGAV108z5prF8wQze2S1kMrE2SjQ
ISnqMd2cd/NnIM/HFnGED3IumgPYk1EEt78rpMQxx3vKqSnoBveY5dpgS7JozoQlfCV57pYdBzTo
SVh66VEwK25zNOQWbTAX70gElEVS0WEctjTef6zTfaIaDvAawWUZKNgTo7LZLQrri5kOj9MIlh2c
T8icGMeMDT5gDVAFk06OWh8j8+o8Sh5BmYh1Us9UDwo6og2nlcA/1TkvF2gvJDXwS6wMsVmip4Gt
7HG13Dc6ntqpIqF+1aJcIogXObjCmcFxMrDYGAVYW91WmYURRrV5ANziHc0WQ1AqsbsJQABEoOGx
MquKPg2Poa3Is+kzZDigVR7KKWzTmK0gsBxxXsAqpjgMxfFGfSLw+8zQcijZRILM3EIi0CnCH0vc
ILGG+9pSjHqJyAXQMbhmYk8heiLGaG42BevvfkZ1/DxwmlIbe/qA0h50LmBa9R9HZ7asKJaF4Scy
QgQEb5V5FHG+IRyOgDMioD59fjujK6q7qzLzKOxhrX/9wwYLkJhsAGuDl34ozw6bmmiry8C8xOYB
+/oOc9U8Ic6EpQUT0EO8yEh5WoSfzWP/5tPY8GVv7tsjyp5MJN2RbcxsbLHDSzuH5Q68eAGhRRXc
jJMBJCZMWNnU5NVe6PnzIINZ2rPpNh04vTX4wxOVLnAeCzlzervS5U4yYfVCRxd8W9R1NO/cmKxs
Vi27Uxsz2NKw05y+F6ANzFw5K3lUxid58MBBB/0e4AIwvV97CHCDEe+TsC1H2UMtnSCHP4xCeRKV
BwKeJxhaAgi/KFgAz7NogZcJbhU88THPzCEIedytuBIA26HTL2AO/V2MFSFt5KuGZTiN0CM4n9bs
VpfUBJTKQaoVjrLXHrIq51rPPS+GM1pJAkWrg1AfC1oiagCIShP4ZFdfYu4MxNqztV1Jq2Z0OKML
nwu++wOIQ1wxgxUnyoTm8wiVyZQ8yX5Bt7sF33XLkTokzl0zuK0xQ+LjAsML7tqTxepB7P5P6RVK
7ipGyLaqXQFeMrgOqFUlCC/cMF8Uck90EzYVHsAyHxs/0A8OWjomgbDRA+GZxXvEDEindEYmbYMr
wn0E/bWbU6IwylMezC3OYozBpYPvB9edxtcTlzpiSGISRGkOE+A8PujGZy/uLLHhAX5zRk9PBwuE
1vljyVnPBYzHkmJkgy0Iu466TZBlNyPvZ6743qEgqJNiAurErryE7T5fQGudRGTAfCZHwUpgGn+s
Usw70Yq08BMZtjMHyCzJ5oGPpzeMByYz1dww7vxTHI5a7srn+Aj1Nb6HVJuclygttAAGo3j+008o
T1X3HH6mqDeKBURnBkf0AV/U+hK+tpdITIBx8SWErIHrATdKsj6uyrDr6iIzQ8MNi4VJkgZe+F3U
yJ5GMWKxYfKx6BuR2DXYiqgrhfEevk1TZgpMF2qPNBAg5DvmLqPZb3U1Xnw5MZEoo5/RX4ysGy+H
Ky/uoDd0XzTDdnV2BWdCw9ZDHRNj/2GG85y/eKFTXSMbpdxdaC9Mda1KBg68BtHoMwgiUIvCZ/Cc
Z955/bMUO0deLtyxwXYMEM0qqWcd84sX04shGnDIMRW4OkaHUX8nMwZpvmNdFJrdTCE4ATLWrIJl
k9mX12T9nQHTmFKAqJu3Om3d66HboUZ7z7V1zjTBaQgbUCiAJlVyPXwJaEBnB6ON1fUATBcKMQTf
qeZ3W4HWY9aHpt7vwWrCRo56LgTL5GVN9pdIGuubXnQ2Ki9D89dF2UmINOa/8R/q0/XP08BryCIc
6yGuKj+wtUPP+eYE4pGgM9VXPN1JDlFqowbdbMB7vLJ9LzTK+uR4OpsX5jNZpGO/15/gCW7Xf3uY
UjOcwoBf4ZEGQ6+KrptuCbjH775FQzxIyJAhNHGJmf1xMFnTWoFQgYLZ/RmlnEUJLiB3EAvjeuST
hRQGP6aJgq0wSMDKp93pUU66023GO38b15ZOtsCzBzt8ISECYaKNljjBaiwOKTqumFDMfooxOla+
CqMQFppu32bYyFABx72OuAVhUnozfYhP1y0lCTQjoL3SL+AYcFvZqFUwTpmJ7LLh9LfCLNC80MWh
gx5TJmvGNxmGgoHV8pVl5+Jr6ya6MqsdbOV5zpzp+LxT7nN9QaNoVoLCfoaSJ4/vhJy+4QyNNlAS
FmK0Jtb+3fp+KCGFQ9mQ59b3zq6+wAf0CfIBMYdDHGDcge5yxyWScHcTtziWnl8sepB0hcukdjyh
sdwNLZougb1g1YEJ/wBcozFHbMbxM72xjofkCPymavqC31al9Ki4BMP9WZXUGw3pvmejH2kGsmg4
15c4i0bzSlhECguB/qR0ZGKEFO8+FVyi1bKXYvLE9rURExktmD5+Jsw981RzS5zTIrwH+F/CfMN+
nlSbrD3yq9vw/ddf9ZkiSAfdZg/yawjlWQAuFLTowvW7DHZdD4SCFA6ezG1LTCtUyUrMpc6GSPp6
nZmhv607HjM1gTEYw9YLBYagOj7yx6Bpg0i10jb1HtokJ5Ns4P5288SAF3dVWHS6KA9Y/xGBUTjh
DRGiwoiArUiX1+wUewm1wvoSuEe3BGHjhCkp4M+Vk0HYc38TQa4Q1w0/eTlMNKIJ+BP/evPc6I8F
2AZ1VADhGCZz7KpTGZQDjhi+mg8Yhm8iOzTJOEP/kqc4lx5llysXlhVypJ+jb/AqA+HuIA+5RQMb
BckGu5TQwkm1rE+XCu9ociBB1QFgteMIegDH2yX6MX7jM07q08Bj57mZ182IMSB9r0wwdbcau8Vg
vPQHRH3gJ+oRePIlTe89henn4Zjn4l3YzG6IXOFhsNeQEzByZwfKk+biKJrRMS5BwDxK8wgT/+v8
B5Nj80mx4W9ru9mCpw8WlZdDHyYTop0P4AjPf+7tSrbR+IrFxw/hpZiFihWDZRxvi51qDoqJAlNI
M4Znh5MOJtGAY5XPkvvZMoaQyFCZ5oY+x30d8v0vZQMhFAqEXy5lhiNiuvqeEhaQfaDNs7H4GoXV
sGki2GyV84uxS1zXHrXHDRwcFTpHwBY/fTGvRH58whnTGyHfYUwaDWiLg8ItkT0Be1idpyR6clbM
LISKCpWghQpZmUdf6wEZPhHWYK8+GUQwFplOfEzQpV4A4GjlB9rK4epLY2LfF3rElgALJVR1oU2X
QiDYLFu8f4EiWRasxCsVFom0YhPAKGFP9PhPHl12H+v4tOv0kp6pIUXZxpCYsT0/wRKTdIbN0wHk
jDMpaMzRQYp7iQIo4t//WwdzqFGfbPPDqV3k63ZRbEdG5x0hFLGgUYmRega1ElUqRNmtKF8e8JDI
dGfTNiChFdkdnA6ij8U4e3mb/6c1Qf2iZmMKFFXwozg6eZbwmhmUtIxXMDa2CieTJ5qQh6qecoDu
Jhpk7Pa8XkgMqrxtzdu0gRiNUyi3CBzag0K50WPM5IJ3IWcrZueomD2jx1Rd8FJtArcsoHvoChaN
OPCKBNCDzlSlmhK+vjdjI+CSDy0hgD+Pw35ZXUJ0cHqndoRxns3EVPuX6mF9Ylm/jdOQBw9X8Eql
9eXcKKZ3QQOxEinuocpT9hkzKdLlEqEiRTHafsbB3a+R2dXYCX25DCEg2NTitEgTedE38qlsPw4d
fCE+VCpgcdYZxxmo60q0R6RRrN7jFZhPylnElAJLBOFNom5Eow5wSAums4Hl8QMnxe9WszQu5LM7
tF9z5hRWHusTsjjWus1R9TW/2yZ6wYrxhIvN2b1F8J+fLukrHtJ+2CwumwRWkiXD5MOnBKpfDdmz
PegJiXgKhjefv3zd9wsvlRYn6ld1DL2IGopvun5jBBcoy9H4QlMhfuoA/uZ1opCcRmhIglewgWqQ
ZpRSr8Oq6TI+YdEQELcY6bz7FELlpMAKn4/A7gWaVRgjwBDPkiwkMiX9rdFIB+3hBbUk+G3gC0Nd
o19nDl8dobWZK5lZ3Sf87e4eVJ2xFj+D23IA6fs3RvNOIYGzDl1AXUzuay4rLGN+Jp2gGJfeI8Fd
AXZ3hIALB8M6YGTrTs9GjA3Wf+AfknwWAknAdqOk29csjJv/3qgQfOultP5Mew75NQGcBPS2Lz+n
8GxMIXTY6oAeUzGzfzA87qwf2Yq5VflQssaM5YirMRFmIEq4EBBcxsAuMAG0bkxZLXgv35UKH0AJ
oVs7hDBusB8tIClrQU7r9Ma/Qiw5UYqW/jt4B3B2ha8xDrfj2w6bVj3skgQUAiQUINvkEuNxagfN
qu2zAFmFLF4y+l7hPpzfdMiA1n1Rit0iuZnsQXn/H5Qcth6Ei3WnUmop5N7wE+BmEIzN68btNyLw
mkiP3WIFHO7ajPdQVT9JL2/I8UIlCZomfPF74ytRFrXN73Epy5Mh8OoZEgmaCiwWoKOzDjtPx0MC
JzA9xI2iz8+o8a9oxoOM9L/bMmPCeT3gyDuViZt7r0SU2s1tgocRcFk/kJ5NJDHeNOodlf6ZL9Vz
8Dc2t0+I9/2wSlQyWURq+x8MxAd61CESKhWj3F5Mq2CBDFMX4GFgHArryQHFq96i9JpKzohRbcdZ
RaykseabWJKQMVPvEVCPpqgJv1T0+8dy34PFNgL/v6a4qT4haHJfLHL/Ff98UC8ecNyn/OacJvMA
TyyGteioCQRDcFzZqiOvwLLgJjhvfCoJf/HQl7p654kcEJ1yhrhaH+9DbC/4SCJYBx3hALgBp1T+
sbKo8ddT8ON509UKEzgx0TXeaMW4ypvFxX8yN/5xzNXZRIJsYw5CGO2z5xy9AAWDZDxjCUMBhgWf
eACLl167Ki1NMUq0qFgUUn24XKaMswl9nZPZG/CTgUMdhTMZmBFhIy4YIm5Cduiv3Jn+1yz4ZZA8
EJBifKIaZFQRMGcSXUfTdo0xrWCsKVRlwPcMSXwJBz5pzy8t0osIMnpNGxxiW77uJdKsDIM9dA1M
w+3nFrrMZD1af5cNmSxwWxgZG8O/En0INwobCErjhNm/6A1++wKiigwEBSucxNKU/3l9uJXCq+yb
LySM2BdXO1FSUQ1AEVGEtaxA/nN9vMQcd0G6mlC4uwew6wk5vpJPHzkhRHeHONbWgVTQ0lE7eXd8
SgThXzwOcgLYnfy3rU/R0fOds6XQxP7G+1HKDHOmLJUFaX6c3reIf23k5idgFThc5TEmE8FvYGgv
QxWsL8ifQb6SpqiSiK/9ktp9Qk2+aQheR65DU9kaEmalP/ihlJ4QGyBjwS+CXMThte1s4pfubMwh
S4ORBMB8KKOrsLD8nCJ799WHeP4yPTqXJwIryBbhYEuB7LMT2BYkH3pX8ix0aA0atfUINc5SJYhw
rEQwNGoaWnxtAJeML8MKBAzWf5fmN4SLl1FQdGMX6WONerNFYdlxFpX7vs0Gh/MzpH5lj1DjclBT
xS0x+Qu/9jVoTlRYxTzbFrjv52YD5pJSUn4MvGucK/SDOe0rJtD4NAMB45YPJCvEundq2HpH3mmf
opOaGditwGCJi8XChiIGPJM49tmFq+f68R03N1NLexjk8e6dYVSv7osbCacsR+hNl0mm2oKfAhK9
Pz+tbtU7AhilJJhPHhbhtn8Qkfo8ty2t1hf6Rz9hZEMfoict7erVbsDdRPtmrmVKx7+cpUxnyS3w
RM7AS0IPTlvBOd6frIeeMIklSuCv6E3kldDcNLvHDjtkSjeHSq8DjWs317Bbne2K+D/43TBM+fNA
tXsuhRU7FRpevRq5QsSBlsEv6IhE1aqycUaiQohpR+jB2Qqq85g93WIu0hKeKlPcEc0I1ALdeicw
WQBkCNvlVWWMvgfEyiAYKPmh4BmE4eHuA0nlzipV/XsqHGq8AU7cl50esnG4oFFN0V+RgHgfPzoX
qbPTLD/sjju3Aacj8zf8RvkjCsyrVQzHGcvO6+gLIQSG/fI6LaaoY4BkvpPrOoNBS9roKFVjSRgw
cqFCMcpmPPiravCSmKOJv3MYDUxaUR4s+g4G0QrwIEXH7DiiOhZSn094Se8oXVSDZSCKkTuaNY1z
hzxL3LD5PqtLntZD4QVuNJj2oIDDTkj3dBslErgWbaeEQbhPBcZT5zDA3tZuQ4p3/g9X94jZH9Ac
r/UzbjKcm8ZswR5cRUGaPB9VMJBTs0QpYmcEYEwgMkFHKv6Tkt7i4JN5UG9m7sOQ4z3BPomJC3Mu
WiawBJ88s8e2sd84Rf0/vEL99JjdGLIvq6G490f4bmIcZN3ZvngzifTf4ZenMP4WkEzr3X2KrA+J
maB+Wq/aLPUJpNJiPjoIzRZPu5jIksjVRdahkgP9nEgvk8JJEN5rzs99QUHB9NrEJwDZepUOKeYx
uIdVscCITaSlQEtnSE54CRtDnQ5mAA1TuWOoc3YkkQ2ByIq7v1p2ULW7FU0NdUaH35SxRLMjJEKI
D4AgHNbff6MX3SP8EuiCNQr9FxUWmbPX9ScebrVAmZ3D599gVRMdQOS2WA5sqZSXcTZF9G+zknj4
x2Z/X4BOEDVxYSoDWu7ncxjOCIyFRh2hOB0SwyZoKogRmTdls855CvyeCXwlxE5Z1N/DP2mRc33G
CoCr+fIkMfUNVPKlhByYswDu3AWS4B2Yt3FuwLzkJS2Gq54L3peO5qorGKI7MZP4RFjFcViy28fq
3wXhRizIn0KOBebEFlPCH4LAjyvuYjF+htwQopNDgUm1/wEiDUlkMx8WWkOkM8jw2EGE1+MN/mBF
8cRm77QLb8gB+nT20GfNDAQvgFGwVa1m+7DZr7/Vx8lDcsOQus5bDqh9zjwNeD16LCuwOqICk57F
fROKwT6R3GxphAvFnI73huDjlHl4h/PncO59xoisuVQxOmsIW+eWTTp68r63JhAyHo1faUVVVP5x
6+z5t+dUhzvwoTN9+xdy1FFnw7ueUC3dYNwwbE4HMHAChSZCC1rgjFcsoZPn2J/WNkT7yny31iWB
eI9F6oCatMV7GH4M9WlJk5xKfjZlIEnSDKMpn1oXuxpm4GwjVKDbHP0f1pBI4WRTH06UReYJ+0wO
JGl/R8wg0F1RLwnzHPTYnma1wMEu42G9M+uL0ecLZNY9rhPSpjjF0gtFPn6OMD2o3lpjtJJQGiPB
5idOMiRfX5d/PYJxmdy2v8qUNE8pvDeuDqn12+u4Dl8S0ia4gPZ8RD5aF53ZL6A5+FaL0AGgDPnQ
ATZQ07LmyGALzrpb4jH/scrl70AXdiU0DryFIr9nSembM6YPOESxzQXJQUmircYs3vmizaQwPWgg
RK/40hB2YJT93Zfea60xeA9Ad7kRuQzBRFrAAyj1uLsxbgvKVba4nUSb85q2seqThAfrOen/5b5k
gbfAYi818ckC7JROV+caoYG7MnF4TordHSL+neEfE0GATjERLZmhcx5Ax4OLBsnr4g7TVzH5xsWq
5WZHX4gAg8qQnTZWG4PdIli+VFnIBWmRWnEbPqlevGx/iemOcBhUkAkXImSoTG8wBrKCKoWhYx5I
ts48CYIcxiQgBTvIf3jc3txrRCCq309HIYOhCXQoOAbUNat69d33IWXJZo1wkN/6Du9UjQshhaqp
dE8Kkgmy0QBhvNGyckfksBbLL43sxwa/qftQAMQs9LKv9l8EhuEHhATSHsKF+9/7D2EXXjwPsN5e
bXwpapyCIZ1gGP0w/1K9N4m5ZI846qmbfwT3wmNexeBags/Nre5Ja0BENE7vbfu3vEXsRbLnKSGu
4qojWq4dI2despH+X+Gdl1GXcBxaWkJw71xDU7g5Jw0S+FCE/fYcmZ0Tv/C9wgsVThyylFCZs3Lp
18u420Or3TPvpmGooec12riPpy/+fDRzJLt6r6ksBMYQ77jwzovngzz0zpMPnOIAdb91Jy4eyUDQ
6X1wmB3aw4TO+Lb8/ocHlck+3z15xlBfZrqdcwNTLBIuFxWB8LLUE/XwW4vy8eMPod8uPqttFr5Z
95TWeBVxVeDlO9UrKl/UHcEvJkBeXlcRnuWw7KzWfbpdR/IudcQYDKBPhu/whH5WGO8O7Otajm/k
rvDTiX9VmTeNYOuAr3kFST4W8mD89LAbBKyu0q9TU4ADg5McTTZ9XAMveRw3qJ8M9mnr0hN9UHaf
XUhXsdLxnd8bMMjgSsYUYAWu8l2Qg41DJ8PrhssC5hEQPUJUm9DZGcBPTjKWDxxlIF1lEcEL6+95
qTqVh0CyRSpYH7EOktCTQk/P5ZThakPmUYr6ed+QqoeySwUcf/bN1eHnIzUoIKFDC3TPM4EWnoQ7
09uDtYbJSTm2ZVP+G/1hzwc0hVAfybg877y8ogl/QFMA7uht7osPizVhASG5Av+5LxgUW7SdPsxn
EOX+gXzPGXHEkw1ZLSvmkEBXFCs4a8vJG5hl5L1nF5ffzefgt9KwExBl1SauxtuXpQWqK2168xoK
0v+hR8LZwKyYAyh8JYy5h/57RkD9AC/G4OU18Wu8wv0HDl19/KZTwX6jIHlNBkJS3TFS+iJ6bBwy
0BIYFTgywXGiesK4cNIP8KZmAKkkz2CQiFEQ9yqeLaDCAnm7/jGmAv55eQqOfZ+/oQNLFLcOniql
DaLZZXUV2ODk8kQFJf3hGOjikQgyd/ZJUneRL4ZAZSsyv7whbjAvIbKwVJApuEOZf4thUE44rMHi
oTkiW+nNZbefjHgAV/vGoBUkXUxbSc9jCs0DhLBhgM22f32wZ9SXEE6MB4TUe3LfvpEdAhwim/QR
li8/whXeTzSmn6DWqawakGAChnuYG9WxBMFnkhGHLQS/KJi5EY1tYQumcSgMtoVtP4IWmAMvAOO7
MNzHk0a2hZRRPI2VECIz4qWDh0rjQBQWnEmAtu+kt+5EhrFYPGX80KG6wJ2JRGqE4t9ZVWLS+zOY
1DpYNToVVknhJZJjxkP7nnWen90+rXpptSuAkZBgE5ysrlvsuShzkDZZNyfftuODINF/3B5WR4/o
7oJe+sqsWBAMC04DEYjwALh3WGSJsrI0lJXi7+wD54WV+YFCVEKDkT76jb3QuuJOa5/0yUbgrmfz
y6J74DQLpxR2DZbLjKL4YAHd4GWHGydufkR034UURMUeZtEk34iQuoiIYsFu48WtjoX53N5xa1Bx
wah3AFdWibsFTVgPBGWAznx8Je6DwCRw7MLpjmes8Qm15O+f6Oz1NnATbLi+PhgbZyQNxEoizBrB
IJlr0lSeXyeTMvggF5PG9VpKoLQpazgAEcJxwVqEHu32jt/Z66ANnQfzYMav9OTBZc4MJMGAhlUI
DyuGUMkmIFbFxerU+K5weZiew9+xF1Da13sc0fz+HN4KRLHV2RdbHH0LBAIWpf2jkj1vz4ANjQMK
EeScBYGU/o7qvC+cWsf8pSOKmWsbvNrA5b58hiV6opyGP+EfoDBByxRCwh5pbMDWuM0+TFixzZm+
EdjtsFDFSFYHruTkXcppfzuYPXGNojTE5+mLQ3rLMO4SoW+1HsD1goXUt7i4k9L9TQpUP43Ropyy
ShdXOsz1YQKJ/G7A1Z7DwM6uGCUiq/pSIGuOtq+Yy9wPsuszxn4ylgnK5UhiwMTEGPkvp9NnA1pP
10ihhy6IrAz4bVSa3Aen0lf97+KVti6jPy/fvdfDBcNexPBrrnLsB2jUaZptsfrznXZgKM/vy7C9
ZMQK7xmqOqzXQIRUiCGOkNO2lgq3nVfMsACMVzG1w4vcvisKvhJlYQfPfs3ne77cNSA2V3auGczh
6ddqjB0ISJlX1SSnFCAv5ec+Tj1E/fOhB/pFkJxE5AoVvsckEJyvd/gFFf9G56IcpcOIqRZsVcGu
x2Zrv20oXXuoSM7Itdk2f6rzm7+DUUzBcMCtF0jo5TJHYEbKmKf9a1bHvgDqyCW1HuOlQN00GAk0
9vrySpmNbmjPtD+baBu/9JsfjpLP+ImoKgRUj4Rdz2s6IDznMun/aYwnn4jKMhdG4/GAc0L6TCH6
ba+BOA9Adse9/RdVCx73xzcIf7YYOdBgj/R/oFCV/zIoFYyrm+8u0fmYMT9E8rMW/k/0Flg84gQ3
ve6nB4pLHX83ieBbOBDAKPir4KcoY8HBSOk4jAYRYwocVgtDY0khROETMi6xqNofYS8augKnxYJh
WgKL9ciyaZ1r3Ns/N1+2/9kdHfo0ZT2HczGC7oDv8MjS7QcNDADjFe35kagvzKUxoFTo4JhW6aAi
vF7r4tEEc41xZArxDihLDdqL8woGv7AKHJF3VlLQbKkmzNJ7cUaiTcN7F3dK4GQke+WWQABXi5n5
MhTCx9LRpxBg4pKghHKBKScvvn9SJhfvR1ENy9eW5l1nNlwNNbFKoMuD3W3G04W/cLZv0qQnQOSg
jd+pTKYrnCTMPYFtDKhWFuP6Gcuamtsr4v2VQQTJUtsHEsHW2ebRgM//cy5/AI4Irpa85Gfl3DTB
vcmGqL8hs7TTO1rgGwVbjSvpkI+WMe+gTCR8w26BGjNvREjZ21GjM46tYik/lsAjk1siM11vlpUp
DKfAHkV3eqXeA6PC6vhCCDMKxrQKHx6htAJb5LihESJU5x0I/EXnni3NNi0mDJw0X6SI9QiRI6rX
GMXNScCMNeFFcJnHivl0AUUxeJ5fBA4JwwcaagvV4OKwzsAUUL9OSmwS4A6ghqMYx1/1EbUuc3Hl
S534fyyHoyp5rJigsI3wgTHoKG0tvdzw6MFt5qSH+TLfMeVmRJ07eG5/qSoLBOSfdYY5TxNlSygt
zLCrHZ+ZQwLyCax/EihknhMrATvg3G/5Kep6+9hlUIg9jRdSLzSOLuHGOvKL9blnjIBINfQoVgVM
zysoTWXEyH7c6nTqGdDkNOuZtZi+mw3U7YdPJf/FzRoMjDnizc4f0zcbDUEwXHJMqK7G54rDbtqr
DLpHjqkMnIkoSxhgFH2wgQC9yG+Gh+twRSAHmw3wwMUPpVjp8+eKVLIaSySro3JEDzD+eMwKmedi
fia01vBp/QK1wcu87ppDP/3N7itsx+onVOmG1hjKOlIEF1v0y6KHfS6DXya+onQRrGwJM10cAMg7
QSlDh0XP75RT7gqym+EhMg4WEnk5ImH5R0znRN1WjAABQYFyDzKJy5BWERZr3msJTdTGuZdQt0wl
Lwm1OJ0l9PL1+O4Pj2iuC4PUKIiauU1kIdwc9iRkFEf2QVoIhKMG1b5GH5mJiTJVXcHc40Qi1LAG
jYTUhOK6MQrig1+2uge8qceMJi7Y39XjIRvIJmraKf9IqF83OFeO8DqX/f7iDEsHVzQO+duumI6Q
Rqm4JdYEUohDTZt/Np9YZWwDFcT8Ed9BW2jSsQhjECyRbOQUcJ0oDMEOJrQlBxKX3dv+uhZYlGwt
qTcZ2N6D3hhQIncAsRn9CS2fWUa36D2n+edqsxmQQeXLWVj1ovQZXqBYv/mDCEQd7w34HJkYrQvS
C/IUZQbOt4dmrpkSNV0+/qAl57ytPKJp0CRzin+4Xs42/9jsrQGawKSA/Ujy2/YTPAREjbQXXejN
BHeCBAA4QDP0ReNzpQpTlkJj1CPNR0Pb8PIAY0kfx0aDAT1MMG5+XKLZNN0k3w++IsMXNKEkXDKV
HpM+myDMrQ9dlZXBFQI7sFAcV3TpJY5yO2gH/5ViVISgyJ3Hctc+UA7Bu/e9oxIhKH/1GMS3B0Eu
1MPhgprnwaTWge59Af2g2KL7p6ohqdYAloK/RFsRvJePqdDTfZ0Xeb6MwNHePDEKRDYPbfUzY8ko
ECctCnH6I6/4E9CmK2oH6GoIzekeAVm4fV/mcw1q3lbu5TsuMPKz85tJs6Nqtg7Clpls3IrHWFn1
1VBxcCrdiqGaFHRJ9XXv1Cja8k1pV0yfsGq1cY72oF3SnRYLNHp0oc8Fbk4oEZ42kAu8XSQXAu4A
SnaPT0is8GjxmKhd/LegtQqjIGgsF7o/5u6Wylkpr+W1DriIaRr9qXj3valw4RWM4OfkTQn137MS
QFQ8jMdchLtAAPQGnk9AB4EpGSyd76Scwbp6wZknWtoocO8wRUhUgTADuAj+O6Z52WSwxZLNXApH
HEzWyNhBj0PvTz4Bh/UPopfm5ISETutE8ktPx1x4IjOi4mJ8p+eDwqSMS+KvHe+vpFQyQk3ZrwN8
Ky8yAX4VvHIoGDOF2ks37tPB8kHC3ddrGZI34zva7p1GUYlkpRHDQsbbklEuKe2ZSyeQGdSUcr3h
S4/GXypiijlktur4vf7SSjigze7oOKKyB5D7zvI9CxX9rGr8YpXKyukB6JoyRAoGQ7QYtINHFupZ
soZf4/YwcvIJCZr8BCNICW8DNhMBUIy9fojd5DF/QdQZ8HrrSUuGum7l4Gr4k0kWgHfFhTHXUhLf
LOqFEOcWOuQR4Raa+HsOmXlRp78/BZwshwPaX5Vps9fmoHuXPTZg4IZgzahP+LgC+yfOBfou+DYf
ib3BDmGUASFqZPBrspHQDCPXhTc4eBj8euAmpv6SCdiHhlD4+sChZAEOIs6q3hxPd7rjY2EzXvDz
dZ2+kuIzgYJ9xfqLv/BQZw+T6UtNgBxGGYtxXn/8IioFqtBTgIkMiGTqTKAXJgL8QwbczAcYrhzP
jCQpypm5HhDc34iOYyPOMhQXn+XvdF4O54MN5cyIdkOzm6D1gYhJePwtcdIxsBOZtgbeFvcZbQhV
R0W2l7ykNwlk/xE+oFriARvBS7C+7vgypcXHkGSITmiYcN9Dg5gxNVFW+h6bgBhXfFSWj5Q4srhC
s1LH+THzlYDNdd51buajjqTsUm3d6tPjfk7QV+Bk38N+xJnKkcd7woiYq2/BV7ttyk2fFXl8oNQ/
YR1PJC+uyag1vn7pkh+J/r6MYYPGhd8Lu2C4ztKrP9hU61+CTCIZxP0NuKw2IxU1lgHnqfWIviQ+
ym65GvWgNPXkQkaZlKCvckkvxVYRoi1Baa03SHsLejjjurwuB04v6W1H2wsdY1qETN8JnAMTAi0Z
hDImYPBMoc9li1/cQzn4BD/Cx5xt3jgP/ywIb8oMUdyMUc/7T/rDjPLIbFf5Hw5DNmiBamUzcKu1
smGQ76rRZUF27jwL8jkZ8vE7wkAIDOvhw6ednRP9UJCmXf6RSpxiGubeiHA+n/obEO5tLd7+5uLl
WxUFaTHTnuZw80FKfndy7+3Tmq6uSFZUcxQiQ0UgCDzlZlOu0IqCBNb/ru9L7jBCUkWwBnPl4f5C
RJ0SQRHz1DVDdC2A7cuhAR6Ke/FiEPD6i7k0xRE6YHu+IenR1R/ZCIi+dJ/ve7gtuz1unbP3Ip+N
1oqn76v4njA7Y4/0Zz1of68Eqoz3+mtn1bxbw88hqhfz4XmDELYfkKND/EW3qmP5hOBq29oyM56e
h0HS6uXJp+8h/9O2eC758kaKBytsz+cQpfKpWHwDXw8vcYG1bLFryMUpZuBr+HYhsrlGQNceNQmx
1iJolxrqNn1H9wR6VNqDCTY86IdhSs5iDLFvqXkYWNhXr4JTN1qQ6GvJixY/lnOibiAUr39BSctZ
Rbe0wba2ZqE80hFWx7pVhvXiDW7yTOrpIOhWetSuNRZuu1Tiuy/iRrT5CMdLvtwCXH1eLt4MHWYE
b74pAflDsoh1lDC99B/xb4HYBm307OOfhQkJitHaevyNZhRreOpxqawytl8/aMOz++WRfDYA4mi8
nsyYhAroiXMHvjsRUKIpx1QojPLvdjlHDswYvZkiLNJcuL/hG+rSFqaH5cGpmTYWZikYemAg0XPZ
duY1Gpmf/f0kXD5cogFZNgybQzXFCxXjm6tHXunujHsBjmGCkHg+3maZBxcHD73nHnJwOCK9oV3R
70SVADy2+YosViYgCaF//sBmgNQHMytmqNLddjcwNqMTHp0HxK50KqRDuzwVr2bWi6K7j25dc1g4
VhMjnMkiaa0gEMXsZ3VOJLfnD3Ec6Yzf8h1qkHC6qN7pEMfBxaE7R68Q0SRcd3T11FK3+EckPbd/
ArLm92JalMN5/pjR3UBkj9/WKKbrwQEJbXDwjpSkjJTTx4L3vSvpZLLJm82Xzzj5ccABnoEyRKAm
0+avsUzk9EW63A1i+YvJTHwHUm/4cNWJgeu03TFESp/Gul1nM52D8pkw1vWVFDpsLG/eUO376PIw
Pjt9Y8X5oiMrF7cpijOw3wEqzGL5ioZxPsejDqp6qsU0QdC9s+S6UJc6RgL32cBJkJhx9w0jbr/y
xMmLoue5g0dRw/DbaHioLuoVEYIkbv22uK/MMiaY3OfKTE26Q+N+98Xfw6dIvC/a9ce9kTcs4cQK
FKalgy3yimR4gqL3/4oqEnWN9el5c9s9F6/k4XMz3wnJy2LK+rUgTTSUypCRi7+GuxlyKyYXmEf6
qHMSUkZnTVSdLqlQlOuOlGbeL8WL2OlidQroSeElm1+LbGpKeh8Yq9gyXKO0wMtOmyLoC6pI8dqA
/8+sN73/FdSMV5HimWBUMAX0LKNPDB78Jsi85/zWGN/CVS8NLb0fpCNzEHTGK/gQFAeQKcs5RwIn
FlbZ02HUBWeQfByAIY1TxSUf87m/zJFGOhhdB4P0vmxRzBPAhr8g43P+IKJs5pf5JxTTdxUEciOl
zC+//nD99Or0g9qI0QFjAN4jE4H90MfwLqQuxCtuU+0pcXhXOnltD8SV2ezhl7tmNdj/PNRjeJpx
gVjZX2HeUi24nSja+3uoQYk000RYGBTqdbm5ihlBNCUCIw3MgiFHfbjMn4vB4WoqWw3qrGr1Nnji
6Q5r4sHo8XEc+Ge4+bjscaYyXuhWkJTKZQ/7iBLOKxOq5Gk46P8w3YB1jC8vtZ+UPlkF1Urmz8bY
wbmkBSXDb3OfY71L57KHvDE6VBzVKqXBoqHGhlNxgk9rWt2yhkJEKXqFT5AnOu7xF7ykMMGBT5Ht
hBcYSgkt5kjB88Yi0M9j7h9o/0H2znjuBKv6jFPcC1doGCxT2j05/cSFDUuC0ICvg+FzDvDL7wn0
JKc/wrgNKTSzT7/zmKpBghJaUJXR8QcU5xaqs8Lqz5QIJR08v5bYmcyGfDMnoKdP4CW/EGyuxn4D
8xBh9xWFQjZEjLXXn0HlYOobnmQSvT/uxeSeY4QMJ3NCX0KS0RmhoZKc/5F0XsuqYlsYfiKrEIy3
BMk56o1lQjGjLlCevj92V3Wf0917LQNM5hzjH38IhIx5nAO5DcHCEYXh5YW3gLS85Q9NZCOEH5ld
7HV4Oy0oUe9zeRROsI0LzvGvxFHWf7oD4l9Ifw7H9s0a2lN/vcJtxxH0E9l4i8/iRprhA8pmZY3t
lyMF37P9zzADswe61fcGXmHvzg35gTndLYNhg195CeZXZ0CwVfTGf+1FSdEat+00+CxnEHP5m8Hh
GztvnH8AbNfpvcATz7vkMHC+wWULIF1Idm2BBx1ueY1vJfbZlDtsOUdkxXyx2+bf+QBN4JTcza+B
Loo+/cyFH2nkNW44K8Cii1fBu7MzOI/slo1KeGF4Bf0sYH02sm8gQlTmASmrzbBPhjH40bqffc2s
mtICx2PoKpVa+X9WxyVmo+oA/uronkxltvF3JoZHCIoDFYbP267ys1NBcZxjWYAPhOZWm7YcQUEL
j+Wr6Hb90jTp0a7ypRyDa9P5PhWRzrS3MT9ubtkkALODYn1BSNKGhIenz/xMrv1gdTQ/tJqekM3C
F57ux7zWrzEd3rZVsonWtWDGVSgC71wXI5zHnj0vkHEOWj1TBIjCpOnsXLJmCxeLgLHTYoq592wz
Lqa0h1U0s5rksvnLOlPAwH5cvPxTQsXoNE4dQv3nW++AAgf2eDlw1inbatnR9M+QgHXOcCdG9GTI
tZYAKDnTVB5u+1G+M35lGrNibAK2U4bzMHynhB03CkUqNQHpTraYjMyph/1XWDmVc5gTa/A+SHkd
fp0Ot9/zHsl+wheF527DzYSHAuK7ZwSN2ORdSv41IE08PoawkAPgFAwqIO5denYnNDJ+oU2vi8eq
Z3XCVKkzfmtSvpnwMaDi0c3GMCEYk9eZVMks2D9Q6wrmbD86EGd9eiz/hYH66aQye1+jYudnMJwv
nrtL/HJnruj+Isn/+mC60Z/QzypGK7K56gwj8yXIDY4321Pa7SGQ77jJq6f5do/uj/yINfOdyjgS
cQ9dMIUsFI2CzpyV32S6o58ex7BwnHl0saRo7kF58ySA3OSG9QVObCD83223nUfPLXC/B1vFppHt
rVwIJeNAZLtl9mEQ2k3KgHLxGS61OaHXss0O0mZCiUwpp1oBXFlNMLFep/y84D0tag1vAvFTiCbp
L4Qkx4rt4uG+LhE6dbs1HOyQr5ZPcBTIYTauEy6z5MxKChyuzcmhma+yhkMF5Za4QvFzzJ6i/M6q
8gID9ZLdyrpkVfKx4vXyHX77UNJ+B++wWhq61xVURw56Bw/EhDnQ3FmvumK24tFjGJGOyNJL6sM7
7JJ6w0NEiXhynsXb+wTj3RDqFXM1DrwAYFbIPiZhiscND78KqQipBS/ywNobr0RwndH2bEtlvWiB
knL+fb4c9fLVjEWbjheYoy15ipmWLZj5emB1sGfQk2BMhXDkqhzLjkRTgpm4DAV8h0k0cCASPvVm
A8sEA2lvvP+4UnlF+8TN4EPdfUhPz2SeX0L44R9/lN73A765irve1R+TVo0RGqYA45vcCwZcEssK
FCI0yu+r3BM+CLTaMQT7WSpflEX68M5LHNpTdDSncKYpmEqf6W7v6RNGGncir3ciE0mmooxBg3ao
ADSAzE06+YbWhOUP/MHM+thzjfgGwC0QIO7UjrRiQBqgI9MB5XGd8IcsLMTtQk7BfGUQvS6m3Beq
kCqG+cL3e/eb1zjh3sMZcbmhV+hQ+46sp1kFuv3lXF17fzHH+WuDC2XFAT6yTqJcFNUE5rH8u2lQ
qo6izmu9rB+pRZkQ9Xt2QFXNjYNncA+xPIy5CiJn/GQ1KaWYcWmbD7MnLeefA24QsmuvmT9s7pQQ
DCKGBQugtcEWeCUuGObGGWGLR5b2K53Zf5QcG8KRQsCUx3Y0xQ3znp4SJATt5p+2eF5cl4NCotaA
40NTSANNCeygndnc9xyfezaMefyLUKzdVe7ln9vD00OqhTHV4//2SpBEQHwHpHDtgTDH+/dsMURc
QzfdKgCM/Em/4PkHJAqnxemAPysMDVrg8wHwiN+FZXs6UL6dD6BD4FIgAnzeCWBK2uYK7m800bjU
zBuYmJixbyk1udfd8sQr72cevpghjluH9bb1edqfEGlZfQde4uJDrrfKF2ZK8iTHxaZbjQ/0h2PI
3/RFd4BetI7y/EC8ygnG5Z88PeDpRrrWmyYSAh9NOIPBYj6RW4xm5oQBPuUjxorQJVHH4Mm9bwha
AkxeYgIHOgZPn2kAiDc3BXuMP0X6LRDuVMi9se0laAQ6JjorlIm4u1TK4gUvDpNPDjQy7v7NaxCV
XKCNUNJ0CpTByebF/IRw8+2HVU4qDLZHrGsiLyjRMEE+CBcViSjjCfiRBEFJOXUJVpfjmTwgUBY0
F8sBzk3msocpqSRXhamRmDLNFQ8oAcA7Gd7it7aVbPTQLIANRMFrig7tg28wspCHgqx6BI0Jn2/Y
QfAyoeYzZBxAXsARUMZ2uR6bDZR9Lh5U0bjjz1eVxCXh+lT/SDDjzRkwhNkbDC4uF0170097cDWD
8rYSb7TUI4dM6B/bbH+5uQVzqoeR0rvb3RQExRT6q2FNsCQ3BYQP2A9z4zP+24C1wx4ppCE4Exra
Lygmh90Ijs10c1nS98xoH5ryHEmuUNQOeASPnwOtYjFQYW8lUHhcPLzRG76ytYYeHXemOoONu7zY
v4w60Bskt8UHDQMb768/AsY7aTdSnpSQ2NVzWPyV5L+coDgfcWlhyvDZEdhCSQT2FSDn9D5srl+O
ZFcq2KBbnYlwNor+8jqfG+OYBrOc5oOIc73JSZztTdpm3hik5p3NnekS0R/AOo/aDsJcANOIQVMx
w2gV5hvKnyuZG0Ixt2bRJPwUN5+GfiHF2AnAgKPyZ1e4BpxydoMfAywJgKW5OSwQvIdMnPsKVnCB
0nT6NesYXbZQz+7hpWhAcn7OKf3bojYBRuS8h5otJYMlggVI7uzvq34f+OZC+XGG+8YlT96deSdj
Tu3EcHXBKuqCp/WX90Mrp04ajqGLz91hB2hDZhvDJbx0soCLaywuwfTA5UnaulDAPONRwKkAkfKI
w9IAR7qY/yEdFnM3budYZp+a7/4iwBGnKyj127B/qd0rEV0KBO7vYyPFWF/QXM3ovDv74VFvdzyt
m65gu4Ht6fWJsdIeifAsvWTnYL2qN9QH/e2ZEbZwSUWd6iG8HWYB1DTBRMRTQGvvismKkna+l/YQ
ePMJXlBo/7Y/quB3xlgaZiXl16IpHu5wN1rNecB48P4ZpxkTxnSwvTG+JdgIU+pfAcs1HQeX8uI9
/bPJBxsHR+8BXjJNTu4Z/9Q3r1vBN68C7GpaFWV0AKuJFKGr+XX6iJx7H62APyIoZeUz0XT74MdJ
JMWzdGj2e2w+MOr0BhUkoF7lWBe9cybsoNWmf1QILLIvekRmT5pCi0oyg8/hdGRiTG1Li7dsllJc
/6CFnLJZzJC1uGan6AoDsHUeWOWgfb3q01WnccLiB7wi+5smlrtojt3fEvEMzrvz5RfW4HTVkFnC
R9gTBQOdMGN9PHd0wggXPruv/+5T09P37q8A3/Rv4JdXLNtaOM7bXzTfvctjfvNh2QKqciLO96cD
Z8aMbO1LNMKaqbzg4Wp/gdzUZ4JHcYjQGtEEmgnUGMd4lIN9o224rm44eozSuS05bM0minku4ysg
3rhJntD7p9nEnmwRYsbEzpnPFBKN0GMnVYATwAHcl+a3BaigoAJqYKunCIcwhXJUEf0jGEssUqK/
8qEugCWK/jC8RncL5f92nfOcIqWATBhypztYBTrjPmzguAjdnv90Pkz3cNRuZedLsv1njciaahdj
HPgwpxCQttTbRudbTyLkLvltKwWXXIo/S3612k7hI4ZT+2GN4z9rQNxvs+L4965Om0GxD8/xJ59y
j9w2naNagyjRPxMcW4jbW4++ZgLFR0IiUSK29S+bVyxwxQlGtpHDmrfoZlMGTG3xMLEQSpMsWWLp
sj057/CSIjCbFu+yEFDgZxd5oW8JMXQJcfPgPIEmYPOWgykod18yWrdvrgcOS5PCq98cqVzNzuiM
CmRF0NceVeoxfhiTEDMEsIaTCRV6Qfyt0dmveKT9uTf3QmIz0ecGzuSQ+64uhxS5lnV6xxOMY6Af
Y04BEKvNu5wWj805qPz17pZ8Mcc4BlizonyuMmTR8XBXZc8CMprPTKPPuWhc4MYUlbQJfhrcw5q/
nynKF+KgENWK1stsHB4kVExHu/bmi16AyixdnS0rixwec+39LB41gwkWzOyXS6EyCPBmj8Y+zBGG
7pCsD6hAQejemy7AGmRxJxe4c2ckG308AizgtpGzQHBh63O4ftDA9JGs2v9hBQzhsDjCzbj31cUZ
v6dFni2opwZWJCksI/ACOJNP87ngzrnf7S29+q07C7jPeucfSTnj+iIwxD/jEV/1B/QcrqzamDX2
eYAi2hgl8NG6uH0yOjJPHxQFV/I7tWm9+Lhccdbgi/mCCJ8TzrtJ12jan0Wf7gBuCE8eN7o/+wkM
MeDc6hcAeZw2m9Xm5TyD8+5rAl1B6p6qBnwF4yTD2B25MAG+Pntx53dEKwKjrKNLTnhVJAVUhX9b
nIKlJUTu8uw8zcehquVvTmI75SeEdxiPHFEGja8+R6QIsoGSnx24/BSA5mRs3ix4Gef4cZh6H7uH
y6Dx9IXOs+BI+LN+WAaUtx8HwQ+ldJVRs8IrvCanZAyFWWIrfsTj8Jm9TZGtGdxChWQKb1LDldHF
VWu1XlXlYDEKB5x3g/BNPTFbkf4B4JGs4Ss8cqAt91WwW4gonHjc1xj1Mzy23m61umnzBCY+By0u
7uCQTC9RtmE5PoubU68eCG9IzZnOuOjcKUiT23ZEzCP1cPrdwTGElUHcjswE2lmD8/0iVN/iCsCQ
jbxVeKTQjNNZzWCFAsL4VSJgnzDDgvbr9x/IEzy602PE17Ze2y81zSWnS+bFvIc6Yw40Z9onMmIZ
W5Pds392Dt9g7kAM/S7xKHdOP7lddmEXoUVQhkueX2gpbNKDhC1yuGdHw/Asuu/WKSzQUYigHUy7
1YFFpRiMf4fTEep3JsH83ORujFnhyN0xiDqR1ylgs0k9f+aQhFeKfK9bcjIxFaOR6Bu2XRXdUrrs
R9riLXQNpPyUAENy3FKfbudJs5OWUP+qrf2wx/sG7r33Ztc4LlJ6DxBrad//T9AtL+UVWIIRPHd8
ez8IEWb9IfK05BM88scWe9yATvKYc55P4/mug4QDDO4PIrQ++ctnu7DOiwVadcQCXUxdQAmXUv44
U/C646pClAWz7Oxwd5vl7MsnlxK+cHYyYWgYL/2PSQ1/BviOQOpp9kQ9uBS56N3C6YIF8ykGBifP
U/+TmftU4dMc99+diu2WNugR8znUQRgSGLTR9vJkJrTUQjopwbS+zKYkv9txU069LcQad7wlw5cV
LXeHnwqPHV+LE5i6iKi9UXbEo2aMPc87f2c/Js8SAU+Q42gCOCMi0i+AIjc0rI/FtHxQyQBW3rG1
dGnzToBmZ4d6hTmARCgYJ32LByn0lpOF/7BfLT/Zt6wZ2h7NiwM/zOFkNiBLg7rjp8BcIjsGTLtX
azazAc4hl2QQfsrWHJE8efPJZHcxsdiGlMjsrPcDZ8hgT59J2zVcxi/A00nE+oGU8zwAow6XLEL+
gqK53lTl+gAugjXTR1/Hvx0DgeUVb9JXJuSQJuhTOwhSPSeGrYfZAxJC2MtRP7AFRMDEvfYoSqfI
psaxGL4cOvqmuGOmOUrILcUSKRwDWfAsZURmScmMz1BQ5PSneyHqLPD4ET4OPxei3KsvxghPRKKO
bp/7AWQAawopL5c6ZbJMahVXtd02B9FhLJo+U4BunpYmGfhMlHZPAOfN1P/u1pxI3W4KziVgpgQN
GZtmyBtbOLew9U+rm81QeiE5P2aIOKjt3BFNAA9858NOR0szSl9Bp47A5iEUxTec6+FXprB5dn8z
IrFwDkrgv7CH/rm4Zo3tCzxplMa6BIZeH54+eDOqwXMAGsII2Z0w7v3ZhMnu7smg+CHwH2nz/O0C
x7pjmpsuaTHFjs84uWGUhIQOLHWmC/22a/9Fd+eRD9BCI/IIBFfYHO1ROnYAM/AOGYK1LIXNGkM/
wIdvD9CCWzk3DwwTxc8G8kA6ip5h7dP6n8Ln6txTm6gGbsmNygUGjneipeacbMsx9i4SeJq0O26k
pZCfOYF7Y7s/Sqpf9CBQYIQeu/Zf4RAVRnfRx8t17xTjiWzzhBOEtdUE03imj+wH+Cijf+McYG9H
ncc02P6Y76yOUM5ZAg1BZ14J4jzGqDItkXELeTIYOFfey7+ajF2D8XJiPcI6xNsfa2fqTbSx1B+o
vmCUf7HeZbwUjvRJ2W7GzneHpCA/7uhXl2LBwD7BIHW+hG/GzoB7AfIIUqoUaNXhv7oeC+onndl1
NcNUbGpvO/TtDDlzhOHFPaEA3UpLMWypqM7OHflpOcCprI4JmkUigpA8wObERxXg4ALnvaE5YWrt
Qt2OSCxwkfRSG7IzZt+s0a+re8puygzT63CJJjGVTbdxRjajrVXv8SbFzKt8doQvQOyXMeFNfST4
wnPD3zbNbikSii4UU6vH9bLRrgO1+UWYXbF/0SHsiNFCjde06pQ9raw4a29kQIqY6WOfTQjeH9ZF
cOoZGU/9OSowjIWgnr30m3px3oypGwc/Na/ORI+xtcVY8pJA0vFPJZLG+eoLQPBGKkHpsYN0UFZJ
bR53f06fxIHxEz+IWMz8K3AxBnmO3lhoCiGGCYqEdvDPmK148r/FBBYvhjQwAHombb8b9NqHWqGV
PQcjXdlj9W8PA447cj1GCyr3I1NrqjYwXvpaHheC72nwsUSBpDLx18bdJ1MSYsB7RXJEBk5NkRt/
Q+plQ8iqCLSUrQDH4x1vCmY0MefRmbLtSHM8JYX0BZYOKYFgEkdSG4P4yk0VNf7FvvpH15x71/hi
ozNnBPBNPsmnqDDBw8f8ajwyRMHXQExpennpEe6MyBCxJDO6wzCbZ2s4Ku8cq0LIhxyoMDhRFoZ1
9k5b2KLP+K3XhymF4SNCb/dJQLXReC8lB44NuQN8MybHq8GWcCD96H4Sojj2VGUOzJmSU29LSQMK
BYflQ9lzjGDqi1abn91z8F69vX56jlrTg9bqXfet+03ErPHvTObWYJuUtxZUAH0WEyoHw6NxqUoC
Wvu/kj6d2f8rO+MpxHKLK2ZLSD1wXgCvD66OysbHsMgf4qEAvvaI6hSyO/vdmnP+pCBMgNqAJDwa
F5dosHtswHOYqvizH6BQwxYVnGICvfmrSpv8nkOJ4uL3Kg2QO1wpP1BXpvlwV+vCEifC/deUoiZH
glAjBWhsDEvC40HQ6mwOd8DvNQcPkpFAecF4Oa45Wgdq3/DztE+DYzGxZ0hgRZdSb70i1zLhfmCp
VICAMLmj0GJrsu8OQ5nly7rx2EFL2swi5uw4gyRMxkwpRriFmOCO5dEL0GKQ/S1PGDd9tnis9EhZ
u4UYAZqYfHewRwMg4eS8BPj+lRfsCXpNaMtjy4VfkUob9eTdrzNUvz5YDXMEqJL8A8gVw1xkLNEw
mXqww3FzYngB7QmnNX+at9kzYWX3Sr9zgqNtH8vL5JbdvvdGApWlP3xjrMQh3QcFF8OP3lsXSYWg
0FUiaxitwQKwxNDar/YeFX9W4cKXnxHQAXt88eMha2VjpgHwjyS3WTIihiN8bwhVgX14/aiSqf5t
S/K3BwqsK2jgD6eHvXqnFbwX0cTh6qkUxTXBfeqG+walFzU8MxG4v7R6QxTh6hdIDUTyK8eKsB0h
DceacaCU9GcI7Th5VDIgI6yAf8rN9OJBEMcvWVlqebvLtVb1fo4HErwgQOiL9txCRwQLiafNgESn
KEajk8UZxqTheeChGzYMw2NSqvGkWt6Z/B+SrcCSlausY8EY3xXjbChk1PJrH7ncU/u1DAnK/RWL
aYQwav2PT31fA/rsp2YMT1zDb9a0rPgnh+jktjby8gzpk0Gyg2lPGa0WYAmau+1D5unjddf9qCxS
00Xm5dKC00nJIW+Sl4CgxG0cS+io4S2ziyxce7iHOtloZX8Lu1WwTpQCri1h2twzOLLjiUlpartu
kyzcgvqVjp7Orsyq7X6Po8J6O8oHgQq7lhaMxLwTRljgyRViReYKGi4nZH0Tvw2U9JCLaVzjVEm2
KbZCxr41QiptemrsGFWDj8Poic5VNcKK7A1MR2NAaiKyzwpyNLLQkIYadMbIRbmK+5uNPhdLOFqo
PxlVBPSGhCkLSic1PB9CYm9/jKT678e4wAvDOE77C2/DUIKw7hQVMKZyPqnoR3gQsFSNwC6HcDUK
W4rV4uv8NAIHe1jTnTJXUFai5i8eqZkQnQXirnGRC4YcFxkhs8uvTkmVQ+aBeRN9E6oW/ASwZGlE
tcX/VZ0XH8flYczWq6kscQIwPGbkPsGxXDlhlHPX/g0iOW8GM+pIBm1f9ASIPOg4mPEolADEFU2s
FSJHi88pYxgL11L2uSv0nv1EHrH4j492yag1ZFDXKsNYOtz/ntrf1zlSSv69MYJhJDAFycLmRakA
SEDKGPviF6jcP/4Dr+0O18P6Yf2g2CnXs15VvoRTqvtFag7hFYiNcllSX60sUI/rjHc/AAB9qzaY
OM+ROjn5MwgnLAF4LrQYd+OLeG1tnFzpq++ZMrY43Uz34lkJsb3AnDEinY8WgUTZtUqvwDNdxzPl
ba9JMW+MGuAFISFaqRrS+/fDSMF+gxCMKTJq2iQGiHWvh5sv7mf9c9yLw7Sjj4c5ywWgO8Ts6EFa
3guT+MacjwJmrzUl1kDKmzvL5zdXRpdCZOKy/qFY/oBRgurTkzwoizWaHr76UTkOaO/wtynf6Pr+
SR96d2+YOELf6pCyQIatLDzUcPayQ/pLONgyC5+eeUpMqyp602TfvTQEAC91smIapDQFzwNDQVVE
+dSp/thJOGmS+mJX2o/VI+OPJnUq8B3n1RH4HQ8mgZko7hEY7J784zpCovPUvmvluR1o7dGaBRMa
LvRJr7GOeY2ZmLgaXRkxhUdcLpSbwndfQv5gbcyRxGBIdzjKt7STTQ5AoVej/S76+2RUsjncnmcy
bw0EiS/aUUsmbULd52MNhsma7INIQl57ahgWmze3sycIR2UuND6jyhAhOgTplo6J805uGHyAZWt4
rSP7VeanxSwQoGoaJ/XVLCKi4eleGTubpon0So5MUzgHJ5zipJpeNhTOKtqb6IPemwSxjh+9E52G
UjYVz+pMJYuEv+Zex7Kd8NX1aK2OuGAjRpYLONn+WU2mW6CrHF+fP+rZZnEwn4J8OC0ihqJ2pN8I
xeJSoUVTZgwIqgBZCqj8VDvjos6MFN3xqmXRyGNMmJjUsbJbtCIXRzAbyTzDu8MGb7o8o0G+cBE+
QMHqgN2CtBNyLi9eskAtIigjZeWqkpyRDIvIwxhjQcmWbNvuxXBVd2DQBtMaLB5h8pYXAEQL3KSS
j4nzDCnsbHMdG2FtY+/M5s3u2vTbKZsY56rtFjPdxwAV31G4UrK0bSiz2Yth8fAPrCRu61NQqVvB
OW4Hrgi3Ndz2Iltu5ctPJC7QGzMJBHjdU23xYiKro7/YXHWMyJTxULvzPZWvDRGf+qnnCfRL58Dd
/2wjkaw4uV0bU02PpmBL3Aaku9x5u7/CV39tmnp/JWVGNV/5AC1fYaWbUfdT58pce2DBKwc7ZyLn
smyaMBOoz1gIrOPtRYn4mDb3VQh0gJn8gO/BQU4qzeTmqpEU0dwn7xX/lgBCbxOwx7PAu1xRCWDu
H83fctC/63nBj/CH0UWL0JKKSxNXxC136KJQ4/GOXyOSg/dZPkSfHAwGjpt92I01XU8qK4oq/OhY
INEMBED9nVmnmNWElcWVvB0muNgBeUIzWWH1kw5tHPW1O8mD8cMdbQZ5k5xQmhLu05ttPST9hmUA
PuLHxQuu0FgdPsw7wa98PtZO5X7lAU6ci2//JSPq9BE3MGkgo4af2sAW+CqpE/hAOPTiRbZF6Gr7
/PuAZDYZghL+vphn4I3x3mDsjRcNFj206Mj4ccWnqYErd5qZY5BfjrvrG4/FH4OrT/QbWlgLzPSn
qN4TBtzinOXXz8fn3NkA+iSHJKNhNvm1zO508ocCDA2s6y6YsGBkjPhDS2CXoJ8n72fBXWiwtLS3
021yZYGp9BMwqBests6EbXJWTXOgNDKju2DUK/p26PxI2gm6LxicLIACz1Ru11GWF2trmpP1od9t
PX9pDmVYa8I6/sknuQSMMYyUWQzekNwKPan1i8ZCmC+g6yB8YT2tnYszuSwCqMa8oQR5lOusBDhJ
RfAy7bbRZgGZ7pydZNUi8WND0h5TBY+6WmPyXmlCitLzjv5z9dtwJUGM0dbxUE82oAEzVdC266z/
ggQAsjm91RXrkIfq7Z5iHjcyKtoR8Upg3EkyOow+iwro747/PF5T2epGxozyAiHA/2/KjAi7et6E
HsObQ3pSz/utpJqLb46mHJqzkjwvFHg8gtHhsHZ2p63OVslxntY64/m0krcr+D19w9j7r01xwCFI
EhuH2YEP3DnAX5Qh0GJWn4GLbcK/ugb7jo0wXjxoU/uWCqE7QtWHxd3lvfFhSIZGAo7L25zY2TTU
qOzWNRZRqCRZYtc9BRBPPZZoQq1Me4oTkVv8gNBqY3tIAbTFv/E7xp1UwlHqgUazCUY9dwIj68lA
+w3i6Udr9siRZmiwu0aZiyq11BUOWrUZ4M6k1F80ZYzKp3RzuFdBHkOV7dUyfEt2oJkafW0TKKtT
VzV+kNtapoIbgVbQjYwZnfF/3aLw/YqCS14NG3n15A1vWEYKJWUzfcptQzkNMp/d6EL5Lh+FFGgE
3axJLt6fdwJiaA07FPSiOAUuZmiFzaZbFPuaEfD+qaqFe7S34Mve0S9Vu5jKLi75mKz+lAxXPzZ8
Nn0MG7GkxvxnvydPKrR/kR1CjLvLZYgwZb9ve27NXSn3ONgqaNbfXPPGQJo1VPZ0aDojYTsTwCoB
oHH2+9NWK44kHGM+9h9TqxFOJuKC2/byt0+JAahyY+hp/wE0ftQTEuQpvccVqxP48zcVGtVxhwG2
qL2PTqU+D7QyE8jkmXulul39vD99biO7onfNcDWsMdZiIbp+46zReBbwu+bsPovVx1HXT6Xv/EBf
ZUyGilZhaJxRqxsA3iWpIl++FIPR8uSSW4EQCrYQDPSReuzzlAn6hTtyo15PQz7Sn2yV90P/bB8L
yygpv+gNz0zVYrC3vuHD2/Er/8tj2ZLfdlvE50O5hvSIGyn6Th5TNPa9SQ49Fr4YctNZ4wteL4vT
Cl8fPPE4JKOrSx9lzYzN00uflkEbgm0XbjYnbgfIULBnpKj2b3bMuVNsMzh1yNpmjLZaGW8seErr
pxoLRm9gTJUfxNzDuElTbFqwceZ2hriRyDdsh8DsuXWYeITl51ByibNrQZ4Bm1ajg03GLIsrZh5K
GBoM295xHIdGaI/esm0YHn4+dKQhVVigeTG5PEBupbIP7/3Hv1t8AOzCZbbCDWbM2gOJjKxZsZjz
ouJUDo1YsUinwZVkOVTu0c+Mn3r5l6+1ECMbhR8KJTM0LAzynrIiylwvNH0yupF1bhn8cWswnGFS
X37SeK4OEq7TzL7hRiPI9UsX5FiULc3yxErekDGmnLRwQi7sWtD+5JIXf/5r1eZqGO6Bn2y6yvKK
ufrsG61RGfat+FFl3XO1ufAr3o7jWS9HaBbl8uZLB4G7zC9D2KFB3Yc8nXsbm8veFlOkuNJYwr2r
SvpxW9/6bjYnnLqRTGJHwzju8TTud23pWRvYZAITWAxbIKbuw/LKJTN6eR4KKpYD6IH80tMmtN7j
/YBfNJdHZbKWtaGiOS9taTVcnXrPbKXlClmWpmlOPokdR1h4CpfpeghpzxUNJgVd/p+cj3Vnvhqv
dKyKNhiZKTxt+kBc9F+5fsqACviSs5Rj6aLGxuipMdEHNiBusVhaVlgS7Rk/FaR8yDM8GKMpj4dg
Q6bCjzr2HPkqR92Wcuhq7/gUM1mBRJgiI9eDoedoX03Dd83RvJmskdsE6WCOmQwuYzKfJCax8riI
LVH2yH0ktKebqZsm4+s5Th5U+NhxvpbOVNessgyz75Bidc5jECsTI93Ua3mD3O6iinLqkcunxIwz
+ke23afxkwcYQ/UP3guL9Ucj7knlMjPHVz+6lbKKu3LpSZm3nEjKcqiRRGSxgt2fXCqC7F0CL/0L
7hErOS6PC5YKyoYrUVX5YHXlS5xrvINeoCmeRdPPTsLWOVvs5//WDHMmNwzhNZZzs+RiWdYTe6ql
M3DzQci9s9giTho8AWWNDDPMl8/NuFa0DmMMnA8872fyQUFGyNHApjyUln82jxCglMoQEqhBSzuu
aXrzuX+L9Bl5/cOEEXqnfHEmI1KLq12zCyEsFXLiKVbcvjth2tDnolYVj3qror588PPiwqOJUKxr
WDL8Ku86CbDXtGTogfEWv402+8hmAhbTnwSYpl5UtmbBfqNHOZx+ivV+q3Xiobu8TpBiVcHy6fWv
uEmFmfxlSbXyfvZSGrhI/28Zd01KU/a4zSYGq5e5xmc5NljyTdrol6l+Y/tEkXvW5uScXjgTQMpO
qKIxZ8JoSUQDPn4o0mGSl3ia4aTXb9r9EdILEjWysEQ+ubBlwszWedYf6Cf6pwSPV/nbuCU3l1vF
XnVfpSKP27jjUs4VZFaqB0AG35PHBskmiD5p9Z3GU4BmNob/tgfhYhZ8KYdEoHMi6rVNPhS3x+70
SlIch/tGQyJvln9Ov3pB2u5yzpyg/+JzAovCY6BolsXHs+4a66EKNmT6DlgQdMGBhnoUaUWv7Dfv
nOwBCS7WBkNFxHMf1/jZZf+FesgI+TZEiKvC94+PKlzj0hBB4OUZAv1FeEQ0wmbTTzOxuGJHsW5x
2eLa8+QY+stD9uByTH6DUvYX6aQ1LcFlMW70JKRSV6qPh6HybYnAIUoXLiKxznu75IIxIvv1nNue
iMRD9kC2/6962HPI4XPkcYYNodpy8iy558IrLsMH9QnX/jXh3EOxq/WflUOJlZVKVOsEbF58Xpqf
2fLIhpc/r+SAFEgvhYRKImZ/LiifkboXZ8Ab77OScui+rLjfpGb9HQW7/PJyJXt2f3LgiMx2/LYy
WlGclglNUcPWKBVeixBe6KikiPn95lEjn2Dk2UKlyWd347EF6EFB/4fbHuYIBcl0+h1/dOP91Eif
G1PbzJcYCzfj4H0rhOYo/1E4quJQiXuru5ixDqzWkfl4mP8+EUzX5rl4Ym/01MQZvEViiTTeZ3+n
tpd/XB38tH47/JA/hLVW++FwGwUjWSPRz+L4SNlkR0Q7y08QgonMYvrF3sBay9WIPRU+GGcbLuqW
d2kUyEacORxzPBsAxHdIB4xg0tigrutDXTiUpgMT6P5vCvZYYooLTtn2yrInHHZYAI1p1GCY7GeM
QLUe9JaWIGT1lt8Z4g/C41nLJZHLJDH6V3fP7WARsgk1f1zI1t7zDrX9Nso+i4GQctmGEAA60Qe0
hqJoGCFBOKwvfnYKPJ5ltvvLMJKS3wT5gTj0XeCcZAy+6EbDfG6ACb/cD1fZMLPN966il6TkcBy8
8MZyHrzVIyOl/vS80EHJlci/DOHfoav7Ld4nIgQdqAbZ5KUxrsAKgrPpTOaXVu9yp3nJzsNUFKuH
eHFckcOQsoWlR9yrXJY8y4owlfd4DseWQoo9bJZutfnRsgf9fqk5uzbY6VjEfOzDOAIe6CJN/yqy
BqU4OEczORUSdnaFh1vjrNOv5VvlM2Ie6mgBYnF94uTv/wg7rybF1SZb/5UvvutDHCQhgSbOzIW8
QyA83BCYFt4JhNGvP0/SMxG9e3bsjoqurqIw0mvyzVy5ciWYPh5UaU/HCKJa+9SYqAkno5zUJN04
lFBCsN7uSwPOd80ojY44b1sXRwxNDftqcTakqoe9pSs29O9JyoFuB84tCLBUafJZYUQqG2O2wX06
Rw+/j/XHt16h4wxrhL1CyCCWbPRUcAVHIMXKGk1/68jG2YxHQIxxk2Zu+MPimubnGaoTIWcXl7bF
zF0tqI3E2NGtRGMHBACi44BkT5RqhTXFv8CwM75kcKR+BZFdB7ItwqSC0RPNA/FOALab1uRRBOhO
a52RZiHisAYzGmWnukWX+5FCp+m7+zPubMegyKTLyOFMjjRysaja8p0Lck/kWQaXcbyu+wBWBPde
6NXs0PMApyDEnHmPCqkyUP2OvPqwaBKiAJqTYUKgj1joyTg/kCcnoQDM7scVzdEgZENVPNojYg4Z
hcPTW0Ortat+4TwmVFlFmBTRV8env8fbjd0/OacVHv1wyHnsUmSL27tQ2hGynp+wwAkloWxF+HvD
FKZbkuD6omNrMkX7fQi1dYfS4mXVcEBAL07306FS22QVoDuUjGm1B3RsrQq3Ojq7hL69026jM2ah
JEmKdQ+ILfA6Ngyc5IZo+W1zIgRrofpxgTjDrw5Co8u+0sZf4+AB/R0W9mLqIvmZ+tgbtJH4uen2
WiF+iAtN3R8Tvyt+UoxuAxi/GRYu9c3Z+OWczFDXYd+wLz59Dly3f8JrvOBIQiPO70RV+dzdEyUd
DjYhCzrx1Gr4NBaFrjLNrhTKsKBogOUygC0kbK9OsRo1JK9CFuZieZ0dAIw3a8fbpEAZDWk/dBMJ
1ESEnCZiaALtLETcAA737mM5BxYEfoYY8DJhOV1c1PHsRhaXOg8SitLUZqY5M4/czijDiem/ZwSE
aFcS1FzciTMDLWkMq7BTJbN99+U2WRWTUZMu3BYQ+KQNDkLoqFpt5I8mk7sLDlIku8ptz4AEWMJu
m+NlpOEW0GF8xKXRUoGEF0tLmObtziHoDPYeQWvbiWHpsaiPE55KRpJ3b23tyW1BxmQprJgO3TZ6
JP5V2BhvtAik2v1jzc5PLgn+M6B/kDETJHRD6lqtEYXIpFAmm7R09Xe/3qLFn8by1xNvsKy3lwbg
PcibFJohQjdgyyFUJmOiOw6xYR6QwaLYGC9P+ly87BiJJmui4jFd4geaWQATcBpJ0a4JfQht7SMJ
kzX6+hQHUhz7shXoSzSxZgrvEeREOC0z6T2zvNEujIqnIbAluDj9LTxafhh2dh/ndYl/83K5cYhZ
vjFzv3/OIuXsQKb6BK9lfrX7ZzclwninQxun4GzHVNwwr2gZjeDDS8tdqMmUH0oDurjpjK4MBQpV
9FbFrei3xAXql2MTQhPc+SMNsvLGMs9iaNHCVZxQLuZuw9ZswrSRczt5wwhFTAReLMoWZN9k64sY
/6E7Pn4w2Oc0fdytRTpfpSkbwSLeJHG2tSSEcAM22aiN0Jp6t5b1IQDfAKy7DSpuj9b5pkMc+Rzq
NxSRZjneEBdRi+P1eehkujVpUw5yDTsohy+RIoIUzuwwR9Fkcgnw8UwJ4rcnKyrsvsz6fBlF94Yd
PbNhNXqh07GoZqoVUNBya+EBiRuX05bLih+Q2EhfUtDZIflq+Ji4R+LNIGtQErcE/5zVLJKuaweW
16tj9xtLjmttSoJtT0h7HAZ9bWijS0/I5qPdO0+Qd/Q5TeYr5MqcOUlpRvg17vOx/azmrDMsz5q3
CKKh7Y6bw5XrP4lNU9WBCkLUe+RU7ROE7sIxZ7qLIytAUkY7etNZK5JqoOpujZv5I8uYpUl7ZnqP
TqctFrZPQ4evx0vpDZz7E/WZkx0NAKhGeNmXj7yWWy72aT/gEz7Q8ghtLELP5O641wULCetXYPa2
TTtCFhiSEU7SGZkdJJOJX/FIpP8Nob6TnVcjHGoeMNfkYkENoBvRhvrRW0ynPslxlw5pLa4dVXFc
njJeA4pl2Kx4xGc3Vi1rmhKMYkhvjuUSwPMhZIJde5+mi4JDGZ1zZrHXfxIvA8Tth2jbkv+1A8E3
EiVy/W7XdEld8FHuYh4HbE8y9yA0IxSGreNXg7G0nP6WhlnzNCfXErdJoHc6nQMZ18HMUy4WXVpm
baxSWxDDDZBhBgRYePRaQdabZ886gL9+B16fM1Nz2Qy6xfF/iuPvDIrbSb6bVbT+ZCMyvuFsJrAr
sKZrWiOljxNfmwZ9Yxnduou0VK3FkU0h1LFPbHZJmNMwE64EWFrQ7y80F5+Nc2oyppDDLYh/926Q
738c7R1+qQWDsWAkbZX9cgLapD4D2wI9AkOElZIQjLiPjFc0RUO4bztiaydP6eQC0SZGxnsfHFv+
NizPUAPgEdhbP+MwGjLP5cDG3Gdr7cpguTnST1QngJQpw4iqMzQ/0qSxchl5wifW7dRv9BN/+nE+
jnuDDgWeIOh9HFPJEKxZF3mfhbu4iY6P7/p37qgxSZIqSupSGOe8vJJTvRm5w5sXJXa3AaMUvUYS
6Nb85kgMuNnivZJR6Jk9srkJ1XnJPlfAENgXUwkNLcRAFPdEpanNZXgJ7eCpzbMSwB7AFrsPhABB
PoX9RTxa1O3hrY+3nddxK5i1IVI/WKZ0el6kLpdOqAYYYs8n5LgdgtLSG6fvLxpAH/nCSndPXFtc
So4CSLFCm4hnhu6Bk0vBYeXt0o+tk4Cm2SqHokGy1Lk+Lc5DFhGkIs5TND2EurEbr+mvTj1ZIOFE
fF1l2UfwQsIR5JVRLWONATnDcGqTFyR9AAnGo3Jz2OG9riF09moC7GgGZqLJmdue3Rf1k0OeIDo/
gcFnrUMA6wdNC0tUcHH8qBKgwRF1dlS8uXVaECTHuZCWKLED44HTsOMYnW/aT4f+e6Jt+PGpmE5j
ILu+7CkynXFsiINQK9zR6YO8+VoPUdpo70YA4sdJy32Bypft9cUFnaaLaMM3TmEDyHSpl2EJI5pS
kiV78wstVD2qXzYOcjYEDhxZV6aCgaXQ80cLSTHOoKzqinug07dEDLKJehn39xhg++HFQgMj7dCr
9ciB7925Q9p6lyEJSA507x1mN7tB3adVgkaTl7yWKVoFeD/kc9/0lqM9lkVatkxn2y7zRglvUwZo
lxoyR6pdHzVg/TGMb76cyYP2IE8YW1r/hbdC+szeUoZxGU0odkHKuHJ2aHX5Ud0h7Do5aTNKpw+a
I473I6bCL3CdJvLDdpSAUQFlLRC3miqGVbx5xeUE0svBDURFq2hITAVd2EgRXH+cwYcx+fu2IChz
G2TxefGozshzlJGJtdDQ7F3tHOShf8Hymj/owXcHogRa3geEE9cFH2SOQIY0rIjq3cItCSG/Apl8
siMcNs+LAMNKF6fpMK1q7mIbXJ62cbGitGpTSqoDIKN+hhf76guOLFCBLE4qF8AIMECjzWgCmW/+
wScs7QCgRTDhfNhfRK6xqmx/l6ws2l31OBGtZN4Hvti4iVuMprZqgYwL4jBqSF1L0+FQzAkm+cMz
WyzczWDKhnwLWIRiVZRCAp1D4JxPGpaPQtlTSnQ2XWheA84q4EA2OVStw5yIf//wnpW7MGgyjy5a
t4rUznj1mq66xJXEjotLN32JDx6xyg4OrkB/2BzVKPJe3ZOxyYPWp4MYQvfwsrrNNtEKWpLYFtWi
4/3iygdca66bFhkyBVQUWwwyoBzHHoQNP60/Lax2Mt7AMbLGmBAtmspsPICU+9h75soDAMizYA0F
YOKcEDvEZ7TxcnBXGAF7qC+CvhjReHIZPZ32PJpJF8FJm67frM79gPot/FsbD1ifTCAM8D6Gewsk
yUHLaPwQ9B7XCyJdwFuAMExkRTxE/I65RfUJyHpR6q5mk/yIHBCfOOMsz0h3wYbSvMmMt+R8DmyC
nR02sq7ai4aXvjpAjjnA/jAnSuFMQKaS2LbcuWDmMWol63WL7Fejjexin4pRFkiMKL99bCPayRIa
DlMtv1qLofrNqHyxJ4hAVkaaBYMKs4ar4PKJCdlJmjsEkflYNyL3VwcCcIykdpvymZipLuF8WfuN
BVTaAte9H2zQVPDHe8k6p2I8Jfbh4IklAJesSAmpDUvNZsWfa5vYRJgWI4wnXDxlOoq1QYF1Ew4P
ihoE91nQ5LQOSBNh+Bo3zFJ+PrigHlmsF3CvMsbGir5YwxTcfBjhc2EIR9x1B8eAzRvpdtpEKsDm
MO/vOv0LWHNWjlnyCxbIAmRxb7GAXDVmA2fEB8yhbrWR4aJpo2tCeaTAwa4GBhlqd9bken2Jrym9
3yCp4GM3HajfL+p2hKK3rvFypNVoMzlR2AcARE9nBg8VryCjvxkEMTKeswMuCblBS7RvL7PBIZjN
8Bzas03Q6dwyrGpjhFS7BwHi0h4oVoe/nPFfarXInNPekZq8EYXcHTLBLElgIZg/1s3wykP4cfVq
fNvRCA+aXP21ULwm/Wn9n1HDjf3BqWFkLPcTVf28JSll6AsQpUjiwtpbPbxR4+vHz2dxDJsuwzOO
M04VpgxJR+HfwXTgG9EjHY+lKoK2HT6aCt5G87k/bLILtQFyMISbZ8cbQB7AuYMtsVa5KdMiPdzK
lzRzp46cRGfKSYyoMn6cyaXBvQFSoxK9RRsq91ZQkn4hxN75tYPIeGz5nCsOi6L2D/sB0B7FUGhu
NoFezs9sfh0LsHx8SrCtpaB2kECBRF8WPHxaxgw/kFFbHgK6ZLH8HME0lOSkTw4M1ZfzuMnmErDD
xe624j65BmrrgfZNmkBAl8ZQFVgobVin29ZGAqhDJwiIPSckqBE5utO4HoIQjVNvvaWWDEqCqfas
jTN4cYlLfCiVpKe7jjiq0CoWp+4dwXxQUOKy1t1B79A5za0peGlPLD+U2AQvekiKRdzSD0WHYEjW
BB6BNc/JIr+O1swkV3yixa41q0PSXSvhmtoZMnsaPeLZ75IwuBOwEUVi7IB0hogJbK13247QHOQm
AwKI9ZNTm6PbzkmXHbP3MNhh6onQm+H6/CIlStoMa4ixANqFwEuu6rWT6xT+rSQo7SKiXUQmcq34
zfivpF+QJ9a4z/zQAZ03wHDF9FBYgSgpxWDc4nNh36BJMiPwgRZz3j6y86NNSIKqsCLwxXGy3tQt
UvU5cHlUzUqC1itVDYRb/g31AHuoDPscuh0Q7nVc9REkooDQQ66DNHgdVzICibAiUg68MFVyQRjf
RFTolC1eHWKnb9ofg61wRXaGM7SleUeT6OpKwNW/k9Bxj3dA3M10sXft1ziz8QlTF7/4tpIc5XRB
nsQlSYWEhEtpoSvZDijKhEt8NFhiDnypOlHQP/u5o7Mqrw6Oi70XDA6aLFRJPFACqeybTdhHVYNW
jM7nbmOl+g3au5RrRpv3sqNvkklg7TW1blxqtnXJtm6kVCrov3ErGL8gwxPevxnGaPgADs5BiIig
dCwh4BShBfiLEKH3/mgP8QL0Ki+R4vRyDBh28whYccDMDl/9xaFL2hmlRNh/UIvwBVVG8uS81uyB
2flqm0p4ONtpgxF2DtPPYIccLycL64ekxq0vywzd3BlxuJw0Kb/SrtrGy3xB6RAY67QaLqrR3loA
EgjIVy45bVIXYLAvJSk+DsIVpJid8hP958LFA+JOsG0cW1GwYYP6EsmCYZjBxDH8NvjNDGy18hTs
1ZcyUUJoaeWd1gJu8anXeaxrlkfFokVQAIG7tdAoPwdbgb6jxEz9vMktAHpwSey8bTA8rbAWd5yV
ZX9YT4ZVxTVFnLpMQKOXUUE6QzmAgT26qb3v4X+0gM2pwCe/z84LiFxJz1Ow4DA1FLErLruqiSSs
TlRDbWceFHZEwpgWHywSNmxNMKBnm1wwATdTvPEIRI0GOuCs8wAo1k5IGYDFi09zLiw/Ec9S4iDC
QIbLdV8eXcGmoEEGFAX81pedF0NS65C7xOEtmBeCS85y9mFhN2Lwzs8Sben7mRzmLYhuHRAaEA/6
tttiPkZoj2n9u4ucP7gFSk8H5F9slPtpEQBbGrMDZ12AyslsdkPDs2bNqq1D0E2UkJv84gAOdna0
fKDyUsiwcLypywTIpkz0JIj45DbijR7dDqVgtrnz0NMbhPA05UACAjIHtDKE2JPVUxwsnj5prqSW
U7WXW6zflfKDB/yxV0op98mjj5VND7dEoVUTjDybxAzVIV/frHHnM/f2mz1kOmWcYwPt3dQ4W5Fx
DfBnSDwLMpQ5r6ztALs2RuhiyHUNTpE2xgugT2RAsVLlbbuzK0wq6/zgKD5OVXuGr4D9/fiGG384
6m3CAyKDN21DJTOzRvSaXUd5I0CgBCxElMho3wprBJ4Mqf/qtvDZ+67b6gCdRM9e0M8D+mrH7Qaf
8AUvOkhrEYYCrTqe7hEtCa2q4Eh2VJxRChrjQOw3oj0nj/qSFntKqn2z7fBBeSU4irG3WVOYB7pn
yxkh6UcKjR27X/YJ+TAECqk3pzbN+8eILFrQhHUGfYO8LfwZtl9m0LWScPf5oSkVovOOTlyCcPdu
ORrtky/Brt1+JzMqhHGBRrV4dKArNADEYcmhjJyJVJh+HetjJJ73Y8gvTdja6E7lx3arhywjpBFr
H+M2c6nFD0yC6pArTImWsCIqmQIE9501G+vsU+AG5LQdjRPwAQCBokeWCciAKNnJ8HjjQ8uegDrb
a7WHWnoHJq8J2HSHYbdxYUSzEjs1azl5szomkm2tJYRMGR04YkhrtwrMGafKOm2spcTuRPbMmgDs
RehRvAoakLQb9Kwgi+SFR1D/V4ryDcozVv1mwZKUPhZNYm/Ie5qD7sSg4c52CFKjQ0LHECLaz4i+
GQnkZaSABFRAnKtL8QHTPc8Euwe76uhnlm/IRwGC7sM2RFHNBBdrEazUafjW/YxqJStifyLjhwXU
KDfy6PjDioEiaCNoRlN2EqnJueYVjhLGIM1oo7Rx5jCRZ+qycAHfcDnP05v1uXsz5JXIp9qIsjbf
MZD8ocYTkNMRmuMZt94i30AvODC7wcm2LAmwXKAgQkvv6nUARpQCvjX7rhIGsDh49GgEOcHYhhiD
tgZLErIshoQevkTvBaAc3YVd8IucjrMSY9trshqCgJBxGeEm250J5V9b7tCOyVw9NwAid7QectBT
Lm6n0njZKKz22xttqVe6XylnOYwzMub94P0mvzOHhXxwqGM/OCQO6f6GYSPYQXthgzmQIxiCWuG8
qB6Y6JyWTbJsn/xkcRFMc8P9zJrxksK7eiAzidO7/Lh121zhi1HOjtgW4CZFLZ5M1nJ+s5d6AjTy
QEbj45Z3D5IQCPKiUdm4sDW+1Mqe7QcYtx2yG6DmKDW0veWO6g+WmWkVqtNuwmfmx/LIYiARs+U+
T7f15wCwR5IEQprXkIoavQ947r67LG8i4IqDJhAZU4pAQqKnWlCCgKlsWA8xwS76is46vzLPFiQ/
qEV8YVndtRnE9AhlPrwZeMt3mAtnRC/Ne6Sg9S8Q5z0SaKuwGH+KLEb46E3Uk2azdsdjKbGvJlLu
TVRRgdP37gvTWho2NQ1CDn8EP0JKmyQP5M3mG+w/hwYvOiYMNmX/mQNQIXQ9jFWsUfzbtDwdK0tZ
DxXWWFvGGawLOTj9MtSpj7YrbIT/smryszKlvquCCkP7JRa6Xx8fOIElWQlAWPM39ieEg1hiZB2A
v11vtiGNMpsUycNps+mlgJ6YzdEtqpUoBKKEGbWpUIrscXWu0AhJSuOwC0ujRcHcZrmOszzPnyi0
kNmgiu0xcqHtPIf9PjCBaFJMqG83wHSNqw3Du69ZynoE0aSNDWy6MTxQVkvwQpV6G+Ep4WjS6toa
jVjSd4iAtD2AHF7ZZXighKH72vcqKvHHB6TbxwTPJdElYcRY+CfkfvqtIIKv3YfWiMOM+InpU9Cg
flPDK1VUSGn3vg/ozjOhpv2ymHWaMXllZ0+1pxCtK9XaTpkO5h0VUcaDtAojMsrg4CLhWtF8k4Vx
kEWMzAxs92+ssQnkJS2Iveizh/NdSEa65h7RyfbUSLwEYlnWETqKydEk9ATY3MQzGL3f6A5hiD4H
GZKw5IoRs+zRrvbh7i7+oScaY0hQ6minojhRehrZ3mHa9PF3UKwClFmv9zA6PTrDxhr777p1i/ni
eLK3qsNbykFIWo8hR7CCzdUiJzi3Bbt8EHjdKA66oHhroi9EG2nHeexG2UX3A/iX5BGBBRAz358A
zncTTh/0ouVgEk9Oh3SLXwggiVPqC13wOKwvs3xN2ocsLwUaE7YjNGDOANrMqPiz4VWoIeyDznMA
ZtSe0LFk3n5yXNe7z61LalPLsA4IxUwuLw4gspUyZrU950HxZNcTNJuEuVRGe7seRc7tScNvzQAm
NPJLp/vonkpEDQ++Tlv0JfUlg1NAE1EiETRH3JpqsYX2O6dT9gaC0J5gxah2WIWACVrQ2bEKkMYD
hn1MyFhm2ajVJnl0a3mQBaqpmrIUb+geQb2px/NzdNM6t3m83uy8zbFt0oJ3g/HYwaLDV8aPGKoO
JBeaypLro6ujakcHsgdBA/vvcQtLes1uBBUlewLtreWe8S8hQT68GAB9qeyc2cwhq3wgChlnARQG
oO8ZQAhSCZOR2otJmcDGpjOMfTkFd4vuQFBCWGz2Lpi9SbcPpP68cD6GI+kggeOB8LIyECfC3lC9
bRETYTHuAQzvGGetrS5aD88Y7V8EznhY5wETsJg0mjbvgeLr1T+ZXdTd9aQ420969yC82CR7H5cQ
rlDiKqkUpzoPT04bSJKWCFfMF149/Yc030zuDU4hzAakbei/AXAjMfXO8EsahPlF6VCZCr2A78D5
x2FFDQGuHV5gU4RGTsvrw1Gw6htY3Jerk+/bGXYbh+6H6SDUQVdfa7O8ondnlfceae9RXUzphXwS
xjoCZeDiuwRG9+BKtAmTlBAzLjzAFDG4I6juSDAVyYfmd4jP06TEmv+YD8mhoO5E9eBufAtK4jRI
ZESsuuGqR1KdIp7UVugD+szQupGQBKZeTYcWsb6MpeJqCYQA5fjRQYe0om+X3iWMyiFw4VWeqThF
VKJtjJFJVGuAHY34iQOKYt53NZVoYOohFx5wvsupujTXX9gCPiccP5TsGk7rApGeQfD1l3DQSb+v
m2ebUubn04XnR0hmhv1snWsNGkHFeQbha/u2OO/JMgkU0iI3JSeGgrw6qAbC/xgkRiHCduIBGNwv
ZiFDYidHVL7/wv7bczopC3jJR1LyQCxNmpkQutR9AmKhFEGeq5j8M5yxzOgJ0wityNaSblQ0td97
rTE70XRvcw9E9AM97Iexp5TNzsuWBa3E2oBiqMFwi1IC1bxeBdmJiOwsrrlEI/FWrFCf1uoXwVFk
vmkiVMd39kHi6TQtzGN1uXMI6LihKYHnpk98U0vW6z7NGU6kr3MmDgrLlrPT+cTsXIDU6gvRoFPE
R/T1HRv3QjzARwDSwq97ze0NRxkun33qgy6k9ROljs42Fn7p1arRQQyy64GMJGzC7YyAlbEyHFID
IMa0P14Fi7kG4G14KsyqCoS0JZmVyxq4yzLvsPjIUr0c/6Ra43EBIu9CGSMXcSa0nMD07pSOAV+l
Crdpqdlo4KBZmDRPWyt5XTovr17zjCJQoiZe/4tKE3jlkOXgsNIbm7zOSTDC0CBArkMZf9vppks6
9DVoeFC4oeaRgDzyrBAO93GRip69aPezx61xfeJ3r02rq7XdccWBSRsNGgGA03NlwBEfFYtSjyV8
GRJhf5xqYUL6pj865hDyr0Ue3VI7iUthNEE5ydMlQUo1u3iBYNUsqjmBmMANRq+usN7oIEp7Xfvf
//q///X/Vu//2Py4oI7z2VzO/zqXSF/tzo/7f/5bUf/9r+vPh8P1f/671WrqptE0W6ZeV0zFbKgG
f18tervzRp79f4r9s2actfpuqONt7ju1MRmU68dawJyjg1T6p0/T//Bxzb9+3L541vXDsbYbCgFn
k35yKRpvtVHIfhLJmH0BjlHq8epIwN1G6G9C4Mqlzegnu0fSKO1OV0klRo6D8jAzLn1lfBm+WbGd
wxDhnd2MdvIdesStTkGTtD/Fgi71fP4joroR9Hwr3gsesWn1HlYBP1v3jT4AJRUb7ryPPgDRi214
dVrfFZHiNhLDA3MlW9TYop+CkzGbU725tWkcRXu+uidtw40JHNVDt3IrtxwUqT48EhLQAASrWscQ
0JF8XO9BpEeKZk51f43OXOTM9n+YSFWTmfqnmWz9dWhPl7u2KbXbe4CKqV8g1F9HTkb9fpGGGHxw
M5WO9F+SRz/+HvlW1UeLkJYI56Q1u+XHhEwqPbxJAPvX5IiKXwPNPnlEXlHQwLUWIFDD+zyZH8Qr
6HRZBE27ER6X6MVRA7alZefZo8DJO7hn5+gp6BUevWf8gAfaZIib7p3WyodQ83eh4iPEEOj0UGqF
jwAVRN/cIMuyQe2qQeNDWMSDyj8HV/4g/4qgFZ78OR/y31/xJqKFKS+ki4L/oaQESb6Nr7sNhwLk
8Oqikcab6O5tcvfoveVvwvoKarP0r0FJ/u6dJvdJCZEBcYWwyTWZ/ofplH/wvFZ6RGOm/35M93X+
TgsVbIvuv+iveAmrb2mFGgiT6wzR2gxLTlAikoHhfmiujtVxDbISCP5Oj7Ri8Wk57QLwIVemhXqI
KPT3OykHFBm2Pi99onlK6wlfmerhLZAHq67hPjz4LOElUEJ58T/vRl35mxXTqpuq3lIUrdEwzL+u
mE3Vemxqb23Paf5wDDqDiyJigXIgmDkO5sdWEhWZQ1q/ebQI9fceAb698eHopRDDoWu8yabRMphj
iZKfB9UWW4RW1ISackqOhDoENGhzxpTWH668/s9X3pS//2K1lPL52Sg3/T3Q2eSIqfhH7+bTJoND
0t+wVs7LnfT6CHQCZ9YX9GWKJX+UHDEKjdHPPsJ5S6juaJ3IRF3AvmXAkcRnZraQOwmzghfTIZP7
p2E3xMb9vlF/GfZm468Xv9W1x+H8Pu+GTrtNWOWRlEM07QvmSARfszqKdYTqeaHOmW6yEGJdO8MJ
AaNV+JqOGzQ3f9pwYlEu6WcjEvjk0s82h6wcykSJMKhJ7v7zmDf/dNm/me7W5mM2dwr25cK6LliX
NMnFMryiF7ZaOhSewwa9JDaBRuvPu3+asTWD67IRXr+7v+EoM90tAtnctOMOdz+KgAYQ7NmdTwcy
p5SdCSKt03pd9+uUhNRh4B1dWihStlCyw2R3NPm+9d813PNmWMZbXwnZHuwhEQL85xvW/+6s+nWe
fjOo7+3mUJrv22HIuYMBJOivixAoUYOUWrwBycg6Qm0FdAH72Xbrbudim/bcM5CftH9QOO93x+Ja
rN4YSVhTVWT0NR84nsrzEDdjSJWcU125F0RYhvrgn6/f/NsJU1TDbNRbTbVp/LZJLuXt1HyWyntw
ndBcxnuSr0VTHyb5MTkm2xAB1u93uTf0f32iEDrffDD6Et/vw6diGcO6LxvkPKG/MHYBsVPM8CMo
sagb5syclbSubThivxFD/fGMi4BN97XBlY+VpYGnhsXk4PSZX+76nX+wt0pUx4oW1ETqvsbXlZlH
GIVniXXdYwlLhF/lkz/+Pw+KJpvrf20+XcPoNZuapqi/bT7dMD+7y/6kAXFV3n56pe3Hy0GB/oFY
JRh7YZBeFclLIiAk1XMT6lJojHYbuwl0VHdbmqsbzmEeXUg8wzgBJnra8HI0wMb2gZKG8J+v93s9
v11v09TUlqroeqve/N7PL5Zuv2vdtOqMpXt4NJlFupVG2LTfeQa0Z06bnKgae+UkCUOaf0pkUSDS
9aetoP3NUvrLVchW+eUqDuW9ump64z04I1qlBRd/F919JZB9XgVifXccxXIYy+lbMbsVWSqqDqnV
PvvCdX5BtCQDx2n5iUtOtz+M0t9s1abZrBsK67yutn4/D2739+Nz2DXfg5ZPp+vQiOA50EtpTh8j
lFTpfC1rVs51078nitukmFSub/uH1fX3s/XLdciJ+8s4HdV3rVLm5Xs4Qr2ZbL67RM3CdGX73+Do
EsRhnaE7g+IRxf7h0xXzb1zAvwyDOPu/fPy9Vjtp96PxHoiTJjt53kZts/NBkpkYPKE3UIm2ot7B
l2g/kFml08o+RPcMiUVMOc8/EuG2ZnWe/0GUsS4dfvfJA89PDAJPyIys1lcjcgVQrWn5dwyBqVSe
KMZDvMl69ImMjG6YNFgOj7y3OJLSmlx+u3JMbHiNIF5XVAbrkfzNYMqAQXnXkP/o6sgRIof5AxmT
a/DEgCBZ49/oNNoKL5ztuivmAy1DzvLKxUmflElJht30Ke719OhOTrPu7ahgCsX6qNcBHDqKaZu+
El0QCt+m4tCdwpOIhmN8xBwhMu8pUW2m+e/oHYkp2sFC9HZhhd8o/uOcC+GMWuEtJudcicw2zdIS
HT/2xQu36YUiF7FxpWe2S+8Cw1nOMS6IJPY/r/XW3+7FX9aY9tdJrlcb9dNixQ81UoNgRnRBNKJy
RN9I55lsu/B5PrRiJ5NAu7rrYL+GApRSnkELHhrK07oivPROPTTtoro7Pzk066LDb5v9MqB1taOO
4Mz71jMqvZvTPVsNinO0aNu7hCpadkk9Od0dGhV6mp0qhOmFpbiLSpgPCH8gwWPtpnty2JS0RYcp
gt1kJ0H1kr3l/PMgqL8PQquuNlXFNHWjqTfqqvGbGX/dHk31Zh5OqV51NwQq9Yt9fUZ6QeJNaR+U
o3NQadCGZNoT3YSmFlbHfJ/WX00Rxawfh+/n8HIhu/nENgF5YFiov0WT8jnba4imHfbBrjn4wyUr
dZmZ/2XLf5m53y76UhbvVnNeew+gsEW1YN6uBXIgi/ckm0InWc/qb0QkwQ6pgWItxKgC6UadDuec
QpEGHeGD5iuNJLw5EqmYuER+frIAUELlMRKn9Bw3cMPkr0YkDtmDhrUNOt7xc/atwpDN2PKL78Nn
3gIBcj4UjUKsp7zsLVT4h4gPHlHIBIfMz2xV8kstn1Zh6yLcIcMbbgIkw5O5X+evcrUN/L+Wj5b9
96cD/MhNT42uYQ3VZ7owiJkoYC8j1lEkasTvjYKHzkSZWBP0T/AuUt4HJmBnP1Cj/cAg+Pzk8hpx
LA3/kJod5FQwHsQoe3q81TrcIreHvacJO7lTyogavFBOAN5/x/O56FpHX6mksbjdRyI3eEh1+syk
O66wxZs2uCw+Xn756cLKwMib0+UjlRs4h7yLmKXvbPCNLtPco9yH/JOY+fvEhEh5UGeQr1wRWQ2D
P5K4AFxYfSKdK6vnMjb0sGCcDP7npniXq9wcH0Mjea4iQvxlh/iqGEtA/K0tdlNMIzmCzhskjF9Q
0OWivuaVh1Go5t3UXN7hf96RJmiMUYMefEx8yPjKxMgD7JSvm17rcGcoKzETOrljrnbHZclktHhz
WlnKdF2Tgnw1b/RzkLlQmRw6gDLedax8g3GWtYvCIw6lGHc5Bcoc0z6QwZarOfGxsgaufBLX/cRN
lh9kiAqMlXyeDAlvNKDRw3oTbJDTfSYFy/KUytLkTXi2bBBKB7kyFd0kmSkWioycjGWLNXDiLeTW
aLQoS+nnl1yEPEH2icIEaB53IL9qsDLkusyVzIKM3I7Xq2wWslAw03mIjlTdi0j5Itvd/r4nc8MV
yVOuIfKEE3kO3YZdquU2vSKRPYDOjJQ5nb9TIdd65orl9OMu2SYyZbKKZS/KNclyYAmxp7fd4+DB
UpIF9XNRyG0ZH64WiIwu7jX2YpHQ0ur8HTm5UZlRGdrqyN3IHpB/KlMsy8Vk316ZOP7f2mZnk8oY
0m0nutCQURaRbGlez+lsAPfUCdR5NoMqbyHPONKHVY5zeVjOajmxP5TjkfH+Of9H3kAQIpwGfvo6
D7xEWdWQ+YikexIXKrcji45RDQH4SpdZFI1cKZL9eBAcHgRwW9LhtSIo78vT2TUQJVttx+rNeamj
M0hwbhbefoQ6rNJDV6BOSYX3zOUAV1dy8goyg7wx6IwgM3KYF/mJs5gmKW2VwIwfdH+/qOia8vN4
PuYKh7ac8BLCSJAyR+EG3Iiwjcim6Raxnu7Hc+8aSOSKYJS38RuDhkNjQlfl35UYpwhUQEUBpY5j
eVziWZAwolv9QzBUgFE1QnVKsMsf5W0fIFh8tR972wgBq+TF8ugD0VwJgw/+U3qNpBJc0VMdhUBa
i4NsvXGpgcV2P55L2nkgkoUKEeiVDk51Cd8uysg4Qmio4sIo3KI8qnoo0PDd9Bs4SKLnoBJHVyOQ
bH7JTyFhS5OYgXpq/tbwDI9+BDzP9DUwr1bnksiIGitxmForcahuqMpXrvzdlNg80vgscZ1+fknM
JmP/YfSr3PQLKVYw+YBDuF/I6Gs8+R0Vubhjrc4HN1w8MWZym2q+sZIZVPwTHhNT9P0E+S6fJjGi
fM1Rofi6cjrAG2IZXJ5cPsIDC/mzFqn4Hg0P/S7n2nu7KGp30MzH4f+CeywGuV1OfxaOEs3phXxK
mpn8rYoU/L2Kfz9Xg6yQ/0/YeTW3rS1L+BehCjm8IjEHMSm8sBQBkiCJRBLAr7/fUOfWsXVcdnlb
20oEuLDCTE9Pd8ff6kkARAEJKcUwT3aDC5Is6XS/kOu13Nb3XCJmZFh4BFxf4F8qm6Q9iBPwULqN
SufGcXC9g576siMNMRDHN8KCWBZxNJ6/O7BXuDdyreqeIuu8stfLoqxHmzVpXNEHi4phVYUGwaey
1rmPC/dkRXT8SSDLl+M9IbDglnJj5wE9W3wOEj1DNRz0xOXpym1BFx5IXl6Tu7VTwcxO8QWsdg9u
hjohN4bO4UYLE4ZCHtElTvgrEWwX5QuTf53/s4CSQRmh4zA+j/cMv8rAVKxDGWQCQLGdu6M1WAVw
/Y6ZypAudr2mv8W9RjDhZChZq0TUGotPY+aIew8aIF6voHB/DOuH85zLvlbjgou0sbgcyYw5DjLM
qFpGQFavuRJwN+npSyQGWDWynmSNCby0jQUM7uTG7tACQTw5RDLxxPk3lijKZIssgTTwBh/e0xvy
Ho60Xkt6xLbGlrYl33C4juQf2otcUV5LIAq59R12x/dX73c9b13FDtDW90/AC+3fSABuJAKSXchf
uX+rV4y//y/vQcpUAoQoE3n7O4ZWlpEM6H5KsQngWTIamkoZUHh34JEMK30ZgnoJHFYiog91D6Zd
1Yfh4g2qkYtsB2/pyXzB57cnkaWAzkykSQpmL+jxGVzg+/8CQRd9jZYv+VzAIUH2jdmNxG8/rsQl
hVEZXxgb+duS1IF+le/YDfEqFlprSqzEGHoBvFX9AiYOKq645eJANrkNqXC8ypUskEJBcJS4fm97
yZcA4KCGgK3aAHR8vXukeFvH7hqLb27i+w9C+fGFbgk0/+GS3u8Q5OP9+5t7zIzkgYFK9dNBOvh/
QAvHG/xWBDUqgbjkq7iSsXjk/gQYlLtpebgSRmAJAv8ec2aYkXqEhzyRrBET7uFIlA5gv8ERGEhv
O6+CEP491pKIT3AE+Vn5LSN0+OiBLaiRFTcE4RKenDgmBVrbD2QcAdyeVX5btIZPRBzNWL4v1RX5
CQyO7nCbHMT3GJgz9BuAg4osuJxk8KjCc/N4lNN9p4BFwzRguVPdv2Gktn8pe9jGs+LVWHkRHHVL
PUWKIkfwIW96HLecDDLxZOkcBlQwOxa37HWXWF1+J7UCzVosR5np5Vcy8O4zvR4dexVwf4nPUdfT
WMIqh8W+Twm/d4q+NxQzPqNPhJhCZPCVtM9S5zJyMcE5ZTbLxzvaKYevHAPf2zbbJefRHuumglNK
9niVj4fY4glIPCqxgk5wB/NHyihuhNjK/YVl4bEr5dGRpZHQJof00zDh7PjeyiXv/r4kp9GTMYRp
tFYmsrjy6OzdK3y8054Wlb0zTNHvbbKYn7kZmKchBgWvzdSTeIEb3Q2KJ3UpqT87TchJRn28ZvQt
FCh4z4xhzrnecNLLHvQdZeSbgt1e4xWaTYbHQgYZiSNx2II+FINyIbu7dh99DjwOXqlFqKEep318
rTiAk+eKh2kNsynrn+abIS7oshUXNN5KoCN74YEH6TxYvYYQiKO5t0PBgu1lrD6d+SkJgOQ4leKa
nCkCWbBdowU8rDjINB6l1MF2A3vW8HB2mM8JxmFCHuGLgn0kAwmeAPDeL0RcQ7pnvAd3RvWc7d8C
Ottzb9X4yoGzn8q70gkPsmnBfiWeVjnflXcgwUQXyb9uYz2+AOSfwxOno903ogbgDRHb6DzHoYup
kDKrbMbgPhb3IwsBmyCLWiy+IZvwVz7KuboX5xvGrPqQr+GfFd5WMo5pvxhggRQe53K9k/QMV9xY
B8rncCvPEiFUuFYWA74jE5kohq+bMQYc9yNb55HKjQiklBJEyA3dBmm/psVHHo/GWznOvZ7CHwvD
DvmOHPl6rPScL29Y8bMmGCyiyiHLdITZxkjcB8sHeaty+3pYEKEJ0GRxwHOSEuGocTXOCCkuY1kZ
MkmYs3NZD6wM4CoNPjWzSePc4LI8ZFlGRyAne7YbNENnIs9LziOJWPZf+y91KZoqAFSTI8ft+Q7P
FnwErGWNew8ttytv1GJ0614+yYgw5ESRbZktNsauXUrDL9pSdn6v3wn2Jzu2/GEvHlgrCUmwWUQG
S04C4+Of6Lz+BzoCCKapWoZumlKV/B3c8g5amZVN3azhV1IJE41RKH9bhELHMEdPKwCMC0Rf2sqw
JKTOP2/CpJ+tkgXfIEu7icV8RenMJ92guXsB+W1TvKa4kA6O2PKB2EPdpJsNqxFEkub0UrdKVL1W
uCK/WmWof8k3N547uFRxehkW+RT5UgRFvgzESxTCczJYPGjnJ9I18+tAD4OLIDo3dtN7BSAEU819
MpUlysL6cbhtgkxHgNVEOpiiOPrNCDF/HgIp3ymEBzfpdZ1Op01wHKcbxIXcpdY7+a/o+75KU/1x
XN2WSRbvj8QLOezp12jc+O8Z3IOz/kkWoIUqbMthAjYXI+GAvwENc8KHp+PzI5w+QlOB4hdHXOZZ
2UbZiQA/pe6uRC52aHEXFGOEI1z6cq+g02Ks4L7v6kgoOMdw+842VIES0IO/fdp7gUGH/Y0WfdTe
LmM6u2jgpy0NU0t20wOWLc3r7sNhWDkMLgNabpncA2+Ydv5hvqUHhdgcYQ0cqAUg7BAbkd9sx/uF
hljhacHXj/NscfiQNUj7PlaorydCT8BFlvmONl62l+doi2SAFaADD2MXj0IcU6c5bcu+LbqgwZVO
Nfr3cgQyBos0hHXOmdWypNtwGITUe899aLHHEf7Sj3izKXGCb0Tln/u3vAevi8ijmxcjGNIif288
W3NjTj8JUdY28mjKHYsCzN9xQe0PVXiqjCa1KMo8MvN/n/LKtqhOdma34yMW811gjPI8Umie1MoA
QhM9pzd4dd45/PtljX9e98dSM5rtqUxP1g2+iFT3YDkPzIgZTkjQEUsI6WIbt8/0uPVL8k5vepic
geAb0haJ5uVPTaIrUf2BWAiv63s96Dhsp3qU9IGcMIGe4jEEYCAQDcUYMiAJuQRoFiwOXE1iovpe
nsyfJGrVlvaLBD+UIQjEQVaARJ4EJRFER7Ai4D/sLIZb7tkgVMyfJLIj1iV6UofXGEu+HLUb+QLR
EyGgECfoo5FQmPiJsInzPx3qiLVccTwqewdCD53TXb4OXfXOyiDiJRqVQZHXuecE8hmYCMgPGZwk
Tjmlryw+xdrI6OuRlPFrtkX6AwlbJew7RLtP4wihHYzgDdWve5ovgVZ3/5dN9VRiNsEYZAOXKGa/
kUiG9DOWhFlCjN1AkovtPQi511Pj5kECN4dMTl9+12DlXJdAS3IwCRek8d18l5NGggTJrTGbfbpn
aSREksrK1c5PwsSR1OTI4Y3eA6eicJjkXPtGDeTsk0REjY0v+ZmWz71ew1Gsh5Ln7YdUG0d5T4dE
D3mwDs6MY95LP/HYvAfe38V6yPdEr/AtSBZSfKpu8CJXf5/KmvOnJaSpmuaaUuZ2LKkW/FL3SpXD
yVD0y20l51jJlPhmd0saQJmLlEaIClKgKp8kqpavyvyQcFwywO+fU/pQbVZlnDxu114/2Xznhir8
D/1FXrcFC9v2LKhNGS6q2wGmQIl/4HAVMEcSTHslGFANnCOp/bW/+/T4TAUGwsLgreX/V74uib/A
Pte+/SGzAwAIfpRt+F452vVObzxbQKNuccADHlBJftmCC6WvmgciUk7yZiGJvOSNEsQIfHNmf5MI
SbJFldxwB2bAHshs98gbhesCOWkk/3IG9LGk2JJayM9RMyY/dAbb6EZN9navz2L4JIDDfakgI6mE
Lincv8u1P8s3sA7hHGmmRw2HJ3Yv7/zywJx8f3K8tMT5lWUlcKkR36bXOayx2GA/4Q9L6xDJ57LI
MhabJCRUv6F9NUBksk+5A1lVgr4lnzKSsrpIxRnr77l9GBQozRHzk2LAKyQXkj/C7OILHJssOQE5
Ls95X8Wsvlcg3Q/XLHu0eWF5RHcMjpSqeztzYSl6f/9NhvhabHnCQkmDF3CYqJCyebICQKjPMNnY
R2XNy/0UT4KiCOlIHgziQfAbMtYQIEB/L+/2/u6kpl+PpHouK1SqisKskH9LxiNZjgT3kivZJF44
RfKKViCoHHYhwZHXbUc3yYLJtukilTRbdjFWwkvyJk9QEmHEJoj3JIiTpF12R7ZRlInugd/uUX5b
CFDWAH5NCt4gCfU3rS1lFRhABvg3E8+QwWPKGCFBJ3CAkNXuyX6/eTbY/eTlzry6bMznSAhx8hO3
4TcsgTU6+6QgW92z3KyAFrDg/jnHtD9QxFxNd21HV23bce6R5i9TLK+7fXFJjHZ862a3hr6omOdb
AQnDG/3MYX7een/fhvQ/kBB+u+KPXShJT416bbR2XCEQQ52oNS7hFZJLAZfc8Rsv3mvBse4lqO1X
uCRzlnUrRHJto/FPxpPolydYZKH5cBvn9Sxret759XIe/v0uhdP3owb5203+IDWZam2qbcuw1EbA
fSrmQNGiRA+TU0yckZv/CDM07fcL2pZt2Cx212ZntiEi3cOQX54DXzvts32ZrQvaXp7S1X6cbJKF
9q4TDhSbkrLdsiKpUntmNzC/+I4Z1U+3kUKsps3q52R6wqYmIwXBkRYX+/MU475Y4/94XUcubWlE
LYQUDzWo52mqYW+8I+uqewQf4DT0DPV2+EjwTiNtceOkaiGDHwbm7Dgx0ZkZmQNvogRGzw1rfzsn
2wZOIW0D1ROcfGj7BWuxQ+/YSYPcQXwH8i4uQjOB2DNUk6G0bfRwR5ZLsZtd+NrDo2meTugqW2di
9Pj3x2f+Psn+dzh/UDxqPc1u+6LI1hc0FdA+WoBXkYYAmDDhvlwsRL66D291wfJWw2yV8GSG9/lg
t972MdmbZ4/6Ev487dx93lAZHAAq2/ddFgMPUWkx3wEdFNrWjbmxJzr++80bv6/J+83bOswr1XMt
19XcHzefXFItc8zTeb2hp4v6Jo2qLziDYFc0RIszmTgVcnBJMOzv4j7SStIu8lH9YwGYf7wJy5CD
x/Qszf6xAlQzr1SvNk/cxFKFDRBMblOVqTIbHCb24F3ZT1A9eiaTMDYCVAxRQkjHI9SylNEHfTIH
dKRH7ID/GBqJtv+7Lv8zNL/c1Q8urpEoyjV3jNN6FL/EaKA0aF1lYT4zHlc97FfKEWK69Ar6z8bQ
9dcifzE5v9XXKPukByay/rFs77T/v9zOT0KVe+0qrT0zSOZkMpsMts8X0y/w/+lR95qPn6UFhH63
0bKPDh7NMn8fDPN3osR/BsNWVduzPPZv9cdgNE2b7q+5dlpj1LVBL2UVy4mfxnAqDyaNosKNTZef
x2CuDyCpjKd0VaIZgmYd05c0+N6GiQaAltNy+/d7+8He/Z97u587v+xnSqrrVbnTmT5PdMJOrrO3
F3cI/TOgSfyMKHJk1P6bGb0lNHV3aYRG4TGigjck8dexSQiubys85P3B4r2HBvJI9XXUv0u6amiv
TND9qmjQXd/lyXmwC6QPD7H9hrBJ/2Hz93di/GErsfX/jvLPnTk1tgfN3jHlUHbErGGKjlwPU6A3
Zl8argbu82KuUiE1waHgGsuGhxozLfMDtBwxbtMGf7+fH+fn/47sj93hfNVVI/VkCWyEVEspnbZI
HG4YOeU1gvAs+ASdNUKbff5CHvHv17f+uDH8Mh4/EvFDqpW1nTDr3LU0sk618OzRlE7VDvdNbaSN
kiRAr67zvTwaXMGhA33+2fVQeBm/Kkh/mKObEmA6hvkAEESAEXgWNGaIyqY4a9KktURmJ/gHLdv9
48bxy13L93+Zj2f3YJ5bg1HbUEbxHelRpM0F9trkhOzSbGIOJ080xL+gDvF2fiH6x3pssTg9Xv3b
HGHReCxCoqizfZ7ll3rISM3n80h/cqAE+LRu4aeOSCX6WF94YWT9y5soyaCwsf1E+wvLAnAj4ws0
RvQwLv0PffL3p2L/ntv976yQWfzL+zMPhX10LJ4KGqg+OQE3eB15UyLw1eUSDmZO/AZGSJ+2EcaD
xaL2Qg+nMWfxeX3E4ux9G88fkXetA4Kx4XaEFjzCQdnnB92W/YevpKYZC33mnrNDx2yPteLH32//
z0feL49HKJu/3L6xs91dWnD7uggpKGgQTNGVhOGPlGEw+LRXNuYmj8mcXQvFJZGLlQNGOgj/MVH0
P2+qhqValqOpuvdjeudqoh+2ByZKHeM45Q5nx+EKjvoCYgV4ItoMol8rzYlo2/+rO0kz5VT9nwPF
/u/Vf0zTQ9c1qiLbpjKyloggopeB+VU32PmGHtFjLEKWrDr695u4DreOSFpITwQ9yfondBEkXI6L
l2rjzSzqc1e0cB2c+DbXOISBg7bZAKWOoTP9tC/YUJnzJo/IybwpnR/pdtRBu6hD8m//8nyhcbTz
jcmjPw5EBwk67kd5o+ufpsw+LYnIE3a4PAe3JMJUBIl3lM3v/ZVvNN+zkJf7IaqN9H4Hz7fQnokn
LSV/WfIvtPX2vzykoSKMAYKy94DIgHgl1eTZj/hRBsQP/DrBDZLUxJKrPPz7bPP+vKX/d5R/LBbn
mm0vpSwWBK7RcuvYRhEYpoub2YY4tTNaVesVCx2R8eCw7y0kyoChfAiUyudwrY2+Eti5v8DUhi2f
zsfxoxPgtwexM8hG8wsdmie2hTa8zHGAedjT1Jqi2EcXarCjTwOtJzEROrsxigtImKEIlIejpwzb
VJX0z6Gf9q40gcDZEusnWq2VwQNyNH8fhR/k0P/fMv47Cj/WXJMbTZakzPQC7Y3dgvb4/gxyzQLv
gvlhTAwl+rzBWlSSkLRAQuwfFF3zDzkP+Y5qOGxMru3ZP25AcRJjvz3yGOhap40fZQovfjOxBMHN
rRINthJhUQpNWHvvHvZLYpoB/otBr4d+sBljwoXynhmcpuf50Dz5x9lODF32wwRTGtp89McMgwla
1v+xV90bQn6uUcPQidBV03Hsn0h0e1W7o27L7KnRXGrCl/KDwHjnc57MsJ7bDviAwcfmLRMeBwiI
O6hw3Z7XfjdF4mjy+LydyeSY0toPdJQF/QSPEHrfaf9HH8H1+7vZcdk/b5EMjZaYc/39uf9xj/n1
/n/sMZ12c247OQo7VFlOVYQ206hDQSoN3t5WScRxUCNJOwBIMtCbXeDb573OaQJGzKn/7GHvVT0d
2ZZ8kyneYFdDqieyb206sz7+MdZ/DHZ+vdcfK/V61VpHObIfAu7TT9TFExsfBzwJ5GRWB/MmoGSB
+QtKAYhs/LvtV8bib8/6xxRN6maXlol1Wp+jCRoHb0XvMhENlgWgJprNuEeiBGFGCEiiPyNWFmjc
dOF+fg1nir8adCN/oQTz8/v8GTOobBjhKBW+u8eFohIXNY+rhfkBQNb47Mu4j6KVF9Sga9egRYbO
f3ymGBsStNO4xizx1NGuCjbHUUm3LDL3qAUsRGDuovofyseH9cGJjaUHlmF3kxLb58hEXN3roaPm
9zF3+UJjgY2+Dq/Pf59Sf4yuLFW1XFkPJIw/Ds1td67tXC2Pa06e+Ditvqqht9LofEhwp7T9rvaP
DxYQoRWjRTOw0B2u1hWc/F3EHnsYaxuNIgorpE+zLEf7MKUn9jZBppLY5QgumL80UT3q+lacsUvT
TxNXq9v4jDQxNTHlof5SZ2p8GqI2gHu8taGpANldNDGceTo8Dc3H7ZRdDvBhP9rNtlREfZqAHpT5
v3Y050/Ht6WZdEzZtqZRrvo9jFES4+Lum91xDSM3SB4qOGrORwdyc+CYQUJs075i/rSDNsOBTh0W
beoCSZk+Rpz8d0Vydth2kU1xNYuo1ETFZNcEJecOjjVvyFmPTo+AFSFTZazOaTqNgW69lx3Upl73
2uLKYWS+hvIKEqsEA4gKh9WgXVlrKkXSnn2bUadEWrYwA219G9kP6s6n5Kjtgga0rwDYmkCT+vvc
sP4EbTmMCTi261CvNn4gCU3SJYZj5Nk6J2YZY8uIgrijfzje5HwMTYR1ELfiIdt+8rq3osOIsXHK
UDsysYnwvPlllU9cuofdgNIzP2m7S4fCCnEKLMf9g2XMtxANT/0WIaCil8Hec8YJA1Gn/bzzoW2g
ha6rfvWW2+hLuOhez45ol9OcA/lhdsM3ZKak4bUOLljHP6tpmA73Zmg8eQSi1JrHmFjfnigp9LMq
LHEKeN8tS9ioC2q43S28TvSFB3ikgK99bSHE0F0LQfjWS9EGnG7PgdlFVxRmt1GnfZrwYlBSRiG7
mNpYqlRRQhfKe1dHaRPnbdw83ZBTvg231Xz32B4mVTM+Gv2iXOLt7e16gE1unG7yYcLjpGqWhNZs
O7m9tvk8U2ZbO/TsIBtfkhg6/aRD0riBVV9wllrkWyVuKeJTfK7ifR0aSqxv8iesp9S811WRzhOA
R93NTkl0MXse1j9LRXnZtqKC5h57N1x6F9YyT8MdCrmwOJwQAtw1DfOb35Xh4RQhMoAowZNN3/7S
iwuJSekNNJ6NpwotZ29gw7TZhVc7wjfebPE2H5VKr9H9vR2hWdS6YZNQgJi21qg7xCaaPU9GFdVa
eDKD7dclwfQ8rMAztn59jQ30BX0L7+C2l6MVpASnFaR5HWLZKTa/tNEJl7CldgiYSkCnu3y6nx1l
z0HqK5sdlGHNOTtu2pds0d5Qz13cjCApJsdu2tZDEM9qWPTQY88fvSxEiHPbR/XimIYWxf4l5OY0
dKhzewGUIa0bNIelAalJj28HvI6hTsyPdi+5Bdv5ad6pvjo7kQPPj8uKOYNmI/J+KH7t8dcNOggj
W0jdgXmTZwPLYleGR6Uvou3DG/WKFYTuPX4XUVqG5wpv6q6Njp8ZZfostp0BPnho9gzyW1isT1S3
aD1Bp+i1mJjFoKJUg8Y7O+jTURttl0fOFIi4p5GDsdKpV+l+85DPuq0PnaKxR+7cFWIFgr17BuXS
xVfUGVwf3fCjHuo85a8DymcQoTE6d4I9prz0T70ZmxNG7rMSC8B8o1YY3h3mp1vITnNd11Mti3Jw
e6TUWRrnmYPaC51T86TuV2PKdudL0BHwbjmQZM8qDD9HI8UMUpS6kGx7zJbNAoaFXYTk2LjY35xg
i1LEnC2MUoA5P+FRTZzi9tArOQAY1b7ykmCOPqpYJSmlwd0hhNXPrsl3TuGOmfSmo/KTBEbJw9kz
gZ8zpGZYkkXYkuc/ebRRXyMFMvBjykxlYl96Dv7w9HbRQDYRJHjTJgj4IabuoKSOgwKqgDC6P2F6
lAMmS/laImo5BTJXB1RQdiyIfVCt92+wNurkroZPeoEIMiQJmMTj7tV+RCTv0AYNakaQ+X1qfWhO
gbcid4NeToQLVIsl8rmXewHNtDyNjN7p6SGN3KmGk8LGBABNemxoCcQ/3c8gD9tSwEk/TwfIeOVl
cVvtOYLXf9/W/xS8O7plUDVSDUqT2o+jrlR2tWK31mGNJgZkFn1s1L300ju+FlSp0uFlgX99rq+P
7IPRBdOtmvcdUerfDVSTIrh97qsri9nDLRfB5Sl9OyR98+MG6QGNF9B1etKmcDjZwjRadtEGx4sL
FuKLsxvjGqZOrefyE/ekv7+rPwG6jm7bME08QzNs90e8t7vqiXXVtcMag2DlyW4jmlt6uTPMsNDl
RMFT4hjgpp7GNcIofVjWgwtqgT0gyQoNU4r2iHHgj7NI99Hf7+xPMCRdu46mOa5F664nsNwvCIlV
76/txawO6+2n4w2TEWou3XaUpr7RL7HaZvCgMH1USm9bwZpHuSxkOeVf7HADzG7SfnkYkWVbK6Yb
7aoYp5kLCB7j06eFzrDzj3E0fqgC3JNLR3cBUQxXtx3N+YFNa9uDcrba/LCWZlWXQzBIVy0mrkZ8
ermid6SOOuj0OPdhzzzisNiRO9uj7XGkIov14Znh+ZG4wJqdKBkjPvlGCSKFi8U0Z6ihH71fk94F
BbbrxuhT4NleQzpqENDDYD1PAi5KYg0LrXlS88B9qOeqHaQwaGENcyx4SVjrYXN4uRyGOsycdlRo
gzafarEOu+b9oAZd0muxKzYDwgRDGSoEYOoxKrCe0di8BzU4DHqjuI4gMKkFOVoOc/cYHcrAPQcZ
YmYNdtbLLg8N4LLj5JQ9tOdAhQa2dj+0F4zbtezBerPQmGd7AW552bpjp2+xa5ED04igRxkuZvDE
dwE3Xh4nbturUPeFEKr2a7wAzyMLS3J7WiRBdesb9Bdt+8XunYlZYNqkrwyC221UOBFbpG4ENz2A
H1ZmwwQCvoUc4GJ3jJNLZMI5rUK3mFztkZqvrGrRlW+3JjYQ45xgtIOZs9lL9Jh1a7S+xbbr+tYX
HUPKKwHmDUZsFh/H+aYiPVu3I6TrVGQdu1CbJHXUPNiKP2jNsGuD9gS7L9zuQur+w9szWuVr27tL
XXHWmWg0ogg9YNdWrv30RYMn7UVKMT++p3CmnilD00+7v0WQ65jDzTqdtvNyg7JbK7Dsvn/QAsUM
EbPKGwKkSxqhR45VYjFnNpjHoE19xQ3SJrxdeg32DjeYP2yS2Ze5SsZ47V25I70Oi88jEovYoxW+
agUYt1rDy+q2NN/0J/0jfd3xkGEkIiJ6C6q5tamQbD4GShORCurW/IzTLwGRG2o8MC+4oTvK3Hhh
N9AqP8+i66G/uxDi95xVivoKNkdYDjweWId5z8QdtwrOWoDyLwbzcO7pKAQDemfOIa3g2qF2nqC6
v9+HezvYveuPSOhU6IrgS6ig+wuoh3DfzD4N1WOIjyFSbs45VsISvHmkUPTE57zPYXT4sEcNAnRD
NOibIrTYMaZ7FDVBEhF/IzWEu/RF6nm1hu8KTh1nLIpQTLHXtzw6OPJbf9/U9D+g1o7uqS6KBKar
6+6PvLHaXmvbc9PDOplaH7fI4vw7hiyrPW1mIVEdzeWuzil5HNB+ZkQI/qmr2+Pln9uVbOs/0vzf
7uPHYWbuHcW2lP1hba9TJKzoNPywvSX02WZWbPYfzujIBnoObXCOiuqiOnfaMPvKXpOPdoXz8OCw
voTs/u57i/NTT++zEJqp2renjvKP8o8l5Z2ft2oi4qCrnASmYf+4Va/O93tdyfa0g9Rjgw6YJjj0
0SdGnLIbObFWj3ZOgE63NfYWXf/WO0+cqfNYvl2HDRHnVEW57hAZCw1b50tNTaZsfYNwY+x8Hj6O
u1gZ5C97J8heWqzA1+n6fOojmSGezuUhPE3SSfEPFPCu4/PzDVmaAwFCogjrXm/65WBTyhqQx93v
19qMse9ie43CKMEX+jno9FR978mKPXi9MxQ5iyaoLiExGIQi6KoPTuSR9H2c19uYcj34qz2jDQ+x
zxpSsAuvy43Qsi0neMZyDMVFbC5OQTU4gtkUgx38PFSuzVG5tgbmxPjAWvAQYrzex+pK9IrPI3dR
0gpxXtG6EbnQIxOIQvo/1N70Hxyc77PS0h3IrSjLoTP3A+Qq7dK42pWz45HSeZvNrZmxUk9Tkjya
7TnWWmyZ/QaDtFeasoqHrRdUnG80KkLPniT9Ju5mtBMPmmtwKhDK6Xc0vHICHodQrYYdC4fZ8HQl
xdmc+5D8cGmfXUlV/N2Dk/hZ7dfQqtYaQOsx9sATOILIBFYlKRPZR4mjzty79Ep1fq4XDvzGyOiI
LUbpNdZp43o+5rGNb2nE41HwL4nNzRFTkl1EhlZ8lhd45jRWmGWYrOylOs/gibdRVwYaLrpXcpFj
ZC+tzmde7pfUhFEBIYWimwSYfWYmA2WhD1zZB5QhNtPKl13S+caumd76daC+q0/a63lZmX0oObkd
OOxobWjhLTrMp1WofFbo5AbXh+YT1EdBAtN9ySZ2HmZZaFPT2rHthrvB1h5sl2Y8dPtn0nwC+6n7
To9tjdGEPTttg6xFvquID3zyCQvafeH8XqcPOpLve7+m4k8TC1zt66e32c2LZ9AKbCkmt1Xr6w+q
419RoOgDPLC3Q0EzXndzA1lR9PHIMPNNO969b5feFxf8x8Ry78jKz6Wly5wSYpdq3/eSX5YWSobe
WTsjzVSyLbXT3IyI+7bKOLFGuRbjlFe0QW4uLurEdUKF1EIPrCrYHvr6ASXIaF8P0RxEDLAcFXQS
Q4ynNajq8w9jpeO9SIkopS84aGYdtCiEWy8BQkGO7nvIBb1g55de+4jdarCXRYZ4/6zd5vqhtx0W
iww7XWooX9vTR9LN8m7u0b+bpVS8sB8gzNiORHvbCewW35boiEjgaZRyKoIztNiMlSFdBLb2vMcc
5BAeScUP42onarbpeZAhO3iJa/o9t6PDIZQocRdqxazNeuYpyuhcz0kTt9H2FCbqxBp3ev+mxLQb
lyiTrty5nscNlb423qNZtJbAkU2ALjkndpSJcQ3I/zVU/7ulh0QXsadi2v4V0X3HXRdACZOtOd+9
mOcALsgeU0Uo1M0XF95xcjd+iywgv2bFx811XMFJDtFjLOdVHt9ebUSLZBSohAWVCaEdM6PtJtkg
M7Cl3Agm9dhODyTea/eLjaKlHIeY/hQlJmMGW+74eWU3QyNdx5L6kZSVNub3up/W2BMmcNQJVva0
F8ClU6KUYALZsH3AurNcvDVz3c/nxls33a13RXwzKHKFFt3ZXKMOL7nvfhCkI6OEbDxKKatuCHBr
9ch2LZM+ouah7MLDflTdHmpzssfVBDsjMCpan+qeiYXJJiM0B2HwWXDXNIArfYmIKDtGCQMmMqtj
Fpy34pdA1MeQNmGxzOhwUP0LbRfTkihR8B3fmBZVVE6JsRoc5jpfryKvHTigMCC6TGNkFEGJaXJZ
FyvdWgD+SbK/H6fo8ilRU8YXPdCK+XVi07+4Idgj1b4g+UqjbxWcPIjjOasSeZQ8VlDenLRI3EFQ
3Y705xM9xXXYPmtfBeWHr+JdcYKi5rkYIAF9po93HqZAM+dFRn1aAd0JOHGTLsZepdD8EqLpYYZ7
6HYCdHOjc59tGeThCuYRaZ1/Ul9LyOw7Bu4c1kijiaRreAY0UJ8aete96MJ+nKFMj4R4hlyfsSyS
ZUbNy8Lr7ElDUdpja3tIqU9vw/SRc53H5rgxcZ9Vjy+Iv/aS/MHaDY6oNu9GcCtLvDMQfbVDonON
RAWZiWKV7NfgWrdmuL1MEm10LPwE+RocnwiMX6wRE/HqsMCDNDwZ/dqI8mq5PYSq7deIHZKbpaFa
Ty40nqrAm0BGoXrPYaz9zLMmt90c5kFlAP6OchimxRwlW95y+ZUehw24WNkjQ8mgvZHowaihHYsw
eEoidWKVnPv6zIYSPKhfj1pY0Wm4Dw3VVzROEf+8PrPTq+iU90+7ZzBz7/DgPOVPzepghbnq4xR3
+7iRLXwd5vsX4gtjc4Ah3nfRw8fhC3D++fZhTOuFdyBpGjdJmKdDc1EN5awdM1GzIibeT5EoGblp
jEqv9blHAzX1i2NgoHId17wVgJ+RwhC9gKk7lDZWxnr3Be2wu2HuduCMS55o9HFbPJM4q7Q1/UPW
lDEu7VG6k6TBGDkkGQuQj9M5qnU0/Ob1a/pI9kaT9Wb3Vn3Rk0yxEx7nWufYm+Zf2pqqscszw802
tJq4YDVsJwUIxbFZGFDn7YfTmrVC1w44BfbhLGLB3OMSHBpV9nNsAiSxCC5+By3aIVNv6BpsAlMR
52lkpx/z+YF6E5YAn9rcAamE7q6j5H5+Mzkky/CKxzZFitEFWwg0lxHdoLA4I48CAy+cEC/fI4nM
Lsq0Ecm58UGmQ1iWIoasj6+ez+W17adxjg/nQUqltJ14Tq/T4mWeLLdbv1xf93N2gvogIum62aMy
qtZ+lo1qPd7VpOihBpjn4mDFWwaLpo2NuYUgQqDdKDZMkbSEs/N0ufatMnAeitUJZcI8PF5j3Cgv
OCzbQT012h6ytu2bdh6r1zmM1IrRGW202+qcorp8zedX1OpJer1eok7rQ79Vp8mK1rICpa0H89mh
8TLE7Wp7EhRWH5N7kR/zO1yswzkESlCx9c+4jQwviOJRCHlK2GInl4k3rerh/xF2HjuuW1u7fSIC
zKHLqJxDqTqEKjFLFMUkPv0d9G38dh3Du3NwANu1tUvkWnN+kRBlnp/iOXtNhYOAgAKjCUNs5HZQ
jtxpu769Pjb3sxp61QMg3B0ewCcLSe+ciA8oWRQ5EdQ0oXlwBD8xM/MevSuXXgI/mdXR1fpIiUYf
4cKmCLibRclJVfTmLd1ce/NL/r4ZE5HXiFh/GpyoATE+QDl6/r/gw7s8TedBKxf/Muk6WEPrIMsm
4GNWfI0K+8krahNkDgerpktlFHQB6nMNT/niXyWS4JP6XPHtheH4hOS9cxOd2DjrkmNEEE/eePUr
1qmnlZBvIaOr476+k7jOM9dua2FCfho3vkRNzuDUX6niZdn0ycEk379e1j4Kvbg96PlSXdVv2h4J
iUm2ERkH1s+IR/BUyGP6YJgtBCQdGCDaLX+fG/PiV/1GtDo3aBPO69uf1lv1nwaO/z/ZK7rCqiYh
7halcZn72wCm9YkhPosEkDT3qmgsLO/Vz8JwY2WBeVIt9jo7DWMtxZ5EoHXrdj1OMZiz8FhuY0Lm
seqZAT0LAyhzFGTl/CF4cFAQMsVtXj+28n2TVi6gQY6rigaXcqVjWqTcAezI1fdy6t6X3NTw1LWd
RJPiFVgkyhPYgnNKdzIumHdFcOBVumx+ixZK6XJa1qYdS8h/XNmiSceDewMNzfHvxl788rt02oNa
dMsUMdBgpyZQ2DQkixVggeks91UcqH81aQkYp3KnxcT8iF2a02+xE58fnaMSAdP6j6OmzaXts7N7
GiWI6sm33LrJTsbNC6J/d6SPsd3l4wYNUXop6oNyQn5158kPWz+Vczib8hZwcKdHYEIq1SYmkM9n
tYnPwjFWfe1d/tKoAaKIhsDKSfl0QNhzul/jFRccjMiaA0W66GdAItAXA6xkK79rlDB8QjEI2Sz9
AdkhxXJxPyi74lumbYRFmbqMkTON9i8OItLAF6EwFxNfaafx3W+NMTkf+CVRJ/VWPFA3jySF/731
nEl+JnIP25Fw6e6TiETQzBHnOqqjZXu8yT4LR7N5UsC4yr85SXMvnXCe0PPWTOve6cvFYw0AxYc2
8YUy/djlKJJxtK2KOQZ07uXRHBih5TUm8VWJl+lKyWcaIQr62yDPkK1XzKmJcyPPqIJLYEbz68ex
J9ql2NXiH3R0f+HRv3cPddznAdMRtCm/Hv06uVWv8lanR4uW2LVZ+Syy5pJ91o/QLkQn3miIPb6B
TwLd5FsQH6qx7SPaPfRxYQ3zCWjQEAfVnlRR6SyO/RKf3fjF2OjfaaCnleIOweSWWMfhQsHed8Iq
TF1zKm6E7xpxGukAL7vt3HT3/LpdKyff4m5i3mXz9cEycTs1h3yXO8YBYpUOJ+f2Xa5uuG3gmUgo
n2UyWUAqERICiy21SR/hjmtLm9bL+/m/gTDlX+F9FQxKNxVd0gzzlysma4VO7IcuPYovzmWHuQ+A
N8MCQ/pJ7ogli+adsnbgRdmRNRLbm26pHjsKTaC+4oDKtjeDx5/4kcI3T+JS9KIbeNWMKl0WMphr
Q/U0MkPSc//0VM6cyNrfXqv0tu7kKbhiQ/yDC7KA8TB9zlIBP/GMRG7QeJWGvWalYaXaNR/32L9L
3pjCLcwhs7XXW6XsOfVvWOq1mcVKIfjDG5+Ygj9YQShe3xyWubKQNb99Tp/csMT54y+ePS1Pz/Du
2O1COgxzjqXovjD74FEumOKM0HklfN2eZuA9/rGIWjJPke5IbgHc/dxLDy97uR0FCk/oDFfjQNri
b495jb37NllALoIa8EPlzgvTQKNDhKYp0hpvC7kLKnJJUGcbtrG7rctzIZAa0Z6gHz5VxiUeS0D+
aGQrM67ra4TS6AvMXj08VC8KqTHsnh5nGU/dy/KKt3ylLEdT7x37+jZ74/KGFhw4x7fhZ07g4qz+
aXLKEZqvHCs3cuinp5xesTcib3hj6AMuj69p+DYe6JAUNtN4soyOmadvevhYVMrL254jN2lcLQ+i
xqHF2TrJn2a/yvjKFacybG2WcIqtQ8qplvqAV81kSdh2WyYtBASCy91M8Xjf29HmpoF8Q2A/awbt
ORsIf0nrp9lzhD7oU4Se8wb81aDTEV0k6FLmGoRKbaO24ZeKzH5sbwzo+Otc5BU8DCydXxq6Tbcb
RQZtED9wjfHjOchUuJEZw5cJf16whsbDJISfAP3nB2JaHstzwUoB50nocLO1jBLVk57e/UfKGLm2
jeUmqK/5Re+KdMJJIvh0iEizB2GZw7R5A94RcffgrXij8c268JYyfReXwpc2seLc3qmWgT3tPD5u
m08gPRpCyfx+hW5GnlTW2OKXXMmE+6RHkoaYP7zV2ohf/z4EkTiii5Iw3Sp/0Y1/u//DZyeUxktO
jyopY08Pjc84v8RBjY1zWAh3lwU+ejkyNltrSzhnDkvPmk16x3ubeB036rqdK6gLz8OiboL0k3Vd
fLg93vyjnsxvPJTYG0Ub2MDIKWnsIIjQsPYgHqhYX4g4YIfB0y4tv26Yk7N8pxpCeXtlM5aSMdcU
Uv46SA4/ANc+nWYJqCCctTkr5C0Tl4DQ74IkCxBPIYQbggNSGoLJZqsb30HWFAQNXLYv1MSvrxsl
nwDM24w2Pf6FRXIkm7GPvWdwh8fTHLhtVjE4stc1PQgSu0XxDV1fq/6LRR5hEvfb9GXwC3EE+SRe
ub/7baN6vFoPpuQdmwKbJgfjLci23eV5pECPkAqUytp8PP4qRgVOcs6fjBq3VYfwg/IltA7T7hvt
R4ROaMva3nP+gyy8a5KTzGO//DHVH5g0JQ4soheAxD2d6Gp6cTT8/dXH463V/DvSHA/ITvcf5xzB
VOKwBIds79geOlcZoGDYytznp04u3cKgo4/N9BSi49vE3HxuIrv8DvRP9BDQnt0HrJweLiNhBt/d
w+T8DDmZuoiHlGWPKe+LeaRfDr29t16BRPDkJ0XGPXkvRROIdVCT9qC6ry14bfguA5+uABprfvX8
gkmIlHzm3gdhajU0k2N+ROS/CFO0nlnqtLe1WUzTmAnz9v1KPJba+oezUHxM+Ss8oRXnoBr3ywun
39zQ5u1PRB+D7MsvsGH+hMNwrMGi8+WDvLtNInuML2zrIHz19PbdTfV+36zv54TTjSYjw+fv0J2f
hi1UswrD7Lvw00l8CFeD0bWcrEWkJ0TEJEsXo153CSBbUCIt5Ul+zfurRBvo6TbL07F0UTkU5Xgf
la0XfdyW8sIAp6J9DyoWodjlntHpQ+mP9ZXOHuNhLVDUt4wM97XLVVv5UrnAUUm+FWcqO6XUhYGT
F5TwsCgOusPnbFnf/uSXkf9F5YwiUjV0g9AKFWHgP3eA4p4NpvZq0uNzVt4u3FQ1CquHI38DXYTp
vKT2uz0oht+x/37rCyX0VGPSnoq9cLndF3wV4NriocbEfBk23HB1+odjSvoX1SKx5bopw8FZmmr+
EujdbnXcZ2kYH+EIVDqRnm64RBmUr9Nz/OCmh8ZE+4Loh4c+nxnQp7w80h8EDv+6K/3tU/wWOKhh
LBVqa/EpzACqn68bOp+Yi6+qpJwbjr5d0xcJGmM0gQDUWuzDU3FEZtkHPeWiSEy8+keVWAmXAkoc
FH79GsUMQ39DLkk17X8AagwOi9NTGMk6BTxWZAEYyBoFGRjbDX31+QchhGWOfNzvK8BSDUnhGpBE
PCX//PrlWKvE26DER8oLTXKliDZjDXrtJcGXFC/COxu+VakXXbtsMvR+bHiSPpGLid6iN1sY6NnQ
chiT108jBzw2xmuFCgXOpTkCQscwxEGr7W4ii8OHyKiQkRm8beWYDWESPq/hOzdrw7tELonpNGS0
ki5C9F7ojjOc6edpUDfL+hUY+UkUF/c1HMWTDPjOHYrUsaptIewfD0dnKFLJdKADh0oHy+62Qr1U
eKGJRMhmT3KjnqN6oeD4fJAHR9pXPmnJ+kjcLlyJT7IJeMyll9s3MzGfiSdjACm02GSDh7JVWPUN
TIBuG9paDPbpSQg6iIPLj5Df0Y+EBbvYG6Q9U3b4+VhpZwuEOPGfw6znyPLv3SRJV0PohjcujoB7
rtNcadFnzjOeRf206J10LcJeEv+MIDaDSJig54EaEJ92R/S2DsjscnU2eQC8j8hCmtThNIm3ebIb
piaaxBUFo8CMvUnEJpcvt/bTnPMXVKVpxKCneqMs0ZrGg5+r3xnSIYUbdVnEvR0+lVHm2wFxS67g
x/d1LLtoEZH53gBP+c/AFBuvNe1681yybwP6c4xFlLIG4anhhdtQb/LRAq+haTygv3Rjc/oa1mZu
R2gyn/YjnSoDsLjdkNdt14xhidPunySsBCPIkb8Dnh378sIPHI9Q3SvSqcavR5iF99UoPCYUiJ+1
ghpCwMma8CS8LkLG5Fn5yAcyKCQniVVYBHLJUU+4dzLlG6coHdRH+UcEhrbqlEspo81ZRj88YZAT
j5X5cu5zbNfiD9oexvKRUMkWcn4WKo+JDmoTKjMkWJDZol/QgFvsYHsfWxFFNFEc0EldEPZ2wfXY
+4XlVvFJik9AHYO4an4kihCPw3Oe5suwgfqETlPXrA9t99MScsaNQJY7qIXiCg/v8Xa/+ywT9fgf
cTVbXB33RYx1CrXPq7INCtBMV1e5TAh/WgKX9yXE+uyOsmvY5a+FpL3npt23s2Qb084AOcBljN7o
7qAnqa9KAOQ/5qqoV4lyttp5CRpUWOcwiCBfbXLuT9QWkxsV5T268I5KTS3IS7djbTIXjGykHHxF
TLpXkzuJlB6aTrglLoq6FFQC45572ATRGnvWauJXKkfRXVNy4xNODbSfF0an8qRPngSYkU+1amlS
oLP2I1yLBzSiaCzZaMBpuRIR2/CwLKpmgZgBGWIoudyAN9wdpsOEbBBhzIuw4eYs8z0mMLkBswEP
QQrCoVLRp3hof+LOG2gySqkzkm6eeDDVSZUHMolfCd8GBekuP6o9Sl/FXlYp92PvP8rn5MLPefjK
WsOxW7PUjxqbyHms2TUYeShFQujF/abaJg0hjKfs56ILIruPGKVof5shLA3X9TAxpGXB7BGaE4F3
F/trYuuxm95IDyFKgw2QGg0y9MQJeL/ATg/MOJwYvLi/Yu8xv824+auVkU34Y3OicK4q/0wKqrMF
MKI7CuoIdf4gvA1Y6LtiZy3exYM4f1J6tiL2hawvtJ2IMd8T8uccFUpp1lqOfmYkq1oXDhjd5zI7
hSjxYVSZQD39szn076hMgTabdEFrzwQVELRoGlRHGYZwlOoq9KXLRPoSNDc4STKiaI+DdYo2zy/z
TIFKHXoy1DhS1btdYMNhZXZ6iFsTrgkZEXuDEx0VAtOSS7hINjJQ04Zoxt65U0uKU2mG9J+6uo5U
BnOUsdnmnnCwzin23OYwAQohScuQOgLz3IU2GqfOpbNNXdwrjwjl2FUVEMPgAm7CnxdWHprX20pl
aJ4aJy4Ic55Vo98wX9AHXzEKo21Deb+1FvmWrYyuRB4i1Uebiv7ids2huSo7XalW0O70XR8g++iJ
rHosDfhDFAgxuOSBaT3V/MfBLPyQmpyKL6xwjWPRoLOBSYJFADMidDMiBq1Hvu2lg6NHsLfI/5ej
OJjHJKH+0ucc5tiWN6wAi+o4Bj6xpacTlbxsByZfnFcrxGwmbR+JQwPRl7Wk9FD7Ga7ih3hoQVQh
euZi5ZC/TTJd4qAH7xYFU8Oh3FXfFGl2KbIbt/oGZUsJlgln4E8PtBYnwjDghVogl/2AY2GtlZtU
9G7bnj0dbumQEZ10Nl8udZY4FHTakpE5wg51lgvT88A4XMwsFlveUmL4ZnXioLmvCCG+qj9NQRmX
OGIOnfJFuOQ8fIN2EupRpf+A05oTGu+OV5Sbz6QNNxODcvheax7iffDuFwLq0MkuzcuvqWC8IL+t
T8gZrsasPoUJmCtgXOj1gicAJ19IGt7HkS+ZLlSGOskO2SfJco0jTtnRFHLZJjmGnE3FSrjSUSZ+
xzy2cJBu9SO+MX0RwwrXB+Q95W4OMuczISc8ORjL8NIiNXvvZ6DB4SWcwCKqfC1ToXXDhTkjAa2A
tA4eQbJIDmwMFKdA5CSb7kwW2rQ5Q+e1kYcaLvrE6WHxVYHgfd9TYoBEg2TKhjZkntJhonZzI93H
8TqURuH9U3P4WNTGUoKdzqpr/iNcpdc6kjbPyoVMFZprSFZaNY5Dwa1w++qTZ5c3R868+3dz0X5e
+1ictsPU4Nts2Cayc0u9fR9uQu6Vir2u/Ozx5ChbWT1V8PykgCvzBwlF0SJ64xeZdx5wrsUWmc4f
lP6E09TyxNAduBmY726zJ2FpYPD9AsU0rBTQZIY2NfZUzUMSnkh/GFi1EZf957yKI5MdAHGZjnDE
/IXb3iRDexZlFB+N54gRMOQwmPZ+K//kPIpYPZ4IaRQEG93bDSvX550m9oFzCzIfmRiqSuRVkZ/B
Co0QQHjCtiHVnt5OMhAA6G7W4yyG6jbsChi45kxfNBc1Nm1S/F7ZwgrPYDOxCInrtD0MTukUVIay
e6zusocaOFL/oKjT/1eEaIgqOZooDTEo8Rf/54Re35rk/ii66IgLY1pNtYV41K+Ip2ZP0MHntrr0
e0qLL9KkCMqzPC0pG2em40AjtkraDQH3srmPV8bMTLjeSsfYRNxf7G0PO9yVS9pqaaClM7cCjdK3
/CEBfacOtcQzpJcUEsfb53y4CERQ/zf8JOn/Cz/xN1PRi0t//Q21X1pBvRkaZtBbdBQmKvUEcYCa
w1MdpFWTcg3U0/zEm3wjLSxgdVrvdc9yIeAIOiPmggRBNw04ArC6TEofxjt4vJcbA0vPpFkR7UnO
34PcZTxaq8EHz8dqc2CFmYZgzjb9FH6JcmPffoibEbT6ohAACiqIT/EEtdh62L42aCZuk3CCPtEB
pQ5GIWVFDtmYg3slo48AXYWg89ekDoSNTB5R6TzdTyRr0Fc29hZn0Tp0CEAwQcvMEaGQMqTs0JcQ
TIvkN55RGecimgE9vAwEHUk0+3ZzeIFZdhAX8fvAv7i7zwVCO+b6DkFlRi6t5P31Y4hQTyfIaT/0
VbYeHYsdTR7kpNK5htEG27b/39+V/r9rIl+RbkkKRT04EMxfStiozzKrft6jv8zYd7Ji0KCsOg/Z
3EdN+Tq13etuVWN+lBYc6LNsWWEv/qsTg5AXjgKsZ/hR2nGCaZ3GbaZjlFpIsbuwx4rkMVrdApgk
AvGMv+qdiH/fPxcWFuTyeCE0zYGYf52byZ+89tK/idBMUbEsUeVZ1DXxF7PxqAqrHqw4P/Lo3CFh
pqojx5NEdFTGGwqtKAE/5Sie/W6nF7NqLQPCBMJ+uAxvMbJHaFuTWdXuxshBkePQ7r5panqrCZA8
pWB0/eahrTDXjGmsAbIe4QgW8Bh8htdb78YYya69uE4IZbymdGc9tzgw74Bvsb0RscICv2zLxhuP
MMRI2dxSA5bTToJ4Y5Zwe6QK6NMlL8EAj5wMDf7uSeag7Fg4VGbIVx7DPmPo1m006qEwoyZ3hOu+
xGGFe0thDmGd4uFbZiQTfeeR0+zNnTJuqpyP/oB4pw9qKGkE8mDpiK3FY0l+uOpZbNqf8u7OGDRm
8OI96MCOp+AGdGunLuva4wybBbudrHskvd9QLs0+u8GHGlSpkpjzJz3h/14NcHl/+yZ/HZSRmUlp
H2WUq6teQ2UvafAw8PkEWKbkCChs/WVLCD6R2joGTmbTvm1YzgFxR6dA5b7Wym6ILiKJgN0oKSr6
ZTZP10nwWhdXs1k8vg3v9RnidVtYP3ifsicMgwOjaWDbYwhUvZ7CTxc+AYOQDnZzVNGUENh3s7PK
u18wANTRNG5c9DklMY41MOhsuORHxsM1HBePE5LeM/G528ZucpdNgTiwBpsSuuD/fp/Vf3mhR+LT
UCzJhP1UlV9+nWjoXzdN1bMjvlV0jkx04JKYLp++QAyx174BCciz+xyYHVOZnz5G2t3yrfULweV2
2DASTiSGA8nJaIcwiJY2wfD3ICYeGgHTcKTP8KjP7tvmlF9IpbXs+AtgHcD+hhMJFc7pnr+h7TFD
hgoe7LdhHV0r37jc5/lC3YUAwTx7KQCNo+yTPbYJooLSaE7JkQCGIHic5VzEbOTplLoCJFIIxnzM
BekIKK243l3oPmbI4gNdR5Sue0w8sX0/m6Fj8t14rzkcD0ghtlz0uthx7pYv7253575ngkig4uwH
rpqVvFUuwK+wC3s9KOZ6wAm3bkrA0BwHwPpxZTZ7zMdSa7x4/QExEg7zAfzmijhFXQJ6MR5CR1CN
hM9whWKUdrcd8rkWewSu0Un1lqL3lIOMU4DZPHGRUKqnetoCSCyUN5m1caER7YeuP5/VB/Vo1YhM
7SIPCESUG7e+sxazJ5KcwoHsG2sUUPqWbzR9Gz5Q36UI3+ZICvLb1AKEfwSY2EtP/UIm+gbSw9IP
zAMng3ZzpvczdnUR20ZGdoWLqyEi4X3bnK8WEeUgLc59KRn2rlBtlbJhIdA5tC8sjVj84MkiB331
gaFcvbbsxEcy0Mf0JUFba6ZdZqhqXDhPjCwgWXAc8/rwvLasSqATZP7hDhrOzRZhx70YBzaCAVWX
zGHcwKzu9E5dhvkDi8kejgZgoZ9H5ELEHHa6i5w8BpWa9WzEuOsNG6UX/CvTN1zt6vF5M1x2aGg+
bammXod4Q5+ldFzSPtKsGAReSP9ApW6b7rslo8MfFj1w1m2SUDRSgTDa9y3ZzV00fXHCkt3/OBCU
EOWbuJ5DBWNxslalV3GSMlSTFpvkAbffpCYGHC1r7zbkCSroDf0Xj+7TVSCbcQDFrkk5LkiB5RRf
xrV8H97rb5TM1Zaf9EAtr9vGloM7+7K+B697K/OR4UJxJ/00m8iacsI/m5kBoFk5kbIzP+4tqnc+
FmoZMp5a3YGG3GXaTmJbq9Kzif4sSxfspmhTHiPAH7B1IksccGx/Z8sYUltg/bc1w8kql2Tx3ktN
vNMMvk5CQIOaOlW3tKhILeGLnOdjvLczen18VGAp8kjo1O8XumkIlO/kItOOpdpSP7FOAiqHEdWt
jncFHf9n3o8eFP79hojU/huY+fkhq8snt8JCVadN4qOtQ0qSE9M7S02vMj31D9eF9K/XhSWpmFQ0
5Ofy74tfsdKheRFpyYTVMyfenWwpb1SGkMipAGL++8T9N54F2+b//XG/bqemadv7TeCPq302X6IF
aP2yCZvbyUgxJwYkKYPFVHByEtmBf2amj0NX96mhz3ckNy9BiT20in/4WMr/Dna6KVGiiwqfMF9U
+P/cLvo47XUTEujY+wi76mlzCh+4K8i816+PLbLWfnqflSdKRUzHIInoVI3aDOBR25ysNj1JQ94V
URyzHHKrPyZO6eOX8Hvdk7AIaBYRo2OozT8/3jAMSiKJcXLk4mbRYyMAY/sulDUAAbh2eRgO7Lot
k/ZFkcmQcETORG2lzJ9AGK0jLp+ZiwTM/CoRpCMA5H5YZZcMO9rlhpzP5phqULg2bqVMOnUFsMkv
3FBxNrIfOcK7vni9SQVrh2v8FOshdTMGB4JVzIXE1wW2hFhjNJTrZ5SNjEpGu4TajKW5sfjD8zM+
H79/EzjQNEu1dFE0tV8TeCfLalKpQnS8M9TMANa5U4xzWe8lNvA5KLexS1HKz2o0EfBEBo5ToFVQ
5q8besPxbpZZHmoo82+oE00Iupf7h4/4v8/SWNv7fx9x/Od/kxPIOKXU+hlGx+KaN/v7GA1yCFMP
tyLpzPfZAwsDcRIvLwR1n+vhnKtY6iZIg/VuoVH9ihQMasKWvv77c/0Va/Jfv7pfBqZ7THotCs7o
qOFEpl1Tcim8pF21OI17JFf1Et3sVbIZsEvscwPhpWfz66zMWodd7iJegHwvCkk53Vv681rXa1Im
AsIz3L+CSWioVSco1P0v9lFwgMJVPGvGEDUv3HiBLZy3PN2MJURoVrzIrZZfmv1DdEHJK4OCsHHm
D/YaY9/QmiMT0fyc7IGENrTNsBQ959ofviYqCf7wKP165/WiGZROM6MjaPrBWhfZJK8Jv6duFgEo
9pi1RAenSHxL4+9kr12ER8CieKP49YEOpaCdCqv4QyU1PZoh7dtEV5PIvXRqnUWaxe90cjK2Dl89
lUmPXQIw1mQ+k0R+Fqf5D0u1OGUTDOA09lZPJYT72hBhggd/DHcbRlcHQOh9NrhMoAw99bSfs1Tx
uyarZ1W+6fwawTaR+wc6BL7fIXlAdsbMmh3VaTLDT2OwjhYn0Wmn1t4goLaeovrfgFgnyyRAaIn1
q/aaabLEqnMW+P4U74XiUvPQUFKMCwq9JvOZ6HVddIQFzltb2eurPCAJg8RduXZATPxwTm863SYa
Al638vDQrGE1WyKN5K/qnEzRO0ngmgqCTdL4VTe5U0KDIJQBxkYT5MKEVEcLUfS08NvtzbuQuwGm
rGPFIHqu+biGDGZe9TMKv24TYck8tbmRm554wIHbYfn8yHyG7yMedbtwuTkrx9rh+rfva8In+COI
hdn+xKMfFLOHx2l1ETzLwfaCWF8EPkQXD102hVgdTV9utmdbYyTu1OB1d5+vcR2RvmiZxt3TowSD
nUBPSytxRfkV9ii6GKyJ5g5r3BILB1ea8wrIiXC1t8L+efgOgLQIIFEt0gDQXSRmsnSJW2IBoA1z
LPBMN0+v3wguyD6RaJP6beBa8WgaOONsB6sdEKX3eJnxTNDfg7vxv08F5V+hxLFlXBEthT1I+3Uj
Z10uDnGqRseeRKyEEf7pfSA2mfDrcR5UQFCsI9liwG0dvgN5S28WUnOaoKkcWGYuv6rSbd8I4BZI
v6oC0yNpgfZmlpKRYLT22OrmdM8QF7HFksRwEfqtg1bix9prvPho7r3nOHJgM/ggZoUR/uM2Pyee
NoHVRP08UDqmO81Y1+EqQXlFy+Nh3nFbygiybyV0dV6ET4OKEdLRZiXFF/vuWyFIMbmiNoYumbAJ
uYgrGYZzmjr4qU8bodU3b94UIc+h494YQ/Kjo+4WlHNwi21Sn3Y0WyLq1ulcaZcs4zUNWVte33au
7cIJ4rmHW85Rsi44FKG/ncy3RjsCr0qHMyOkxiCeaDNMVNAVDLAz+XPE3OlyVlYDrUf6W3XV7fAw
bCVa/mD6iEPmxVwD+xBiuqlJYtR+ah7Uhe5jq9vfVDJVSMZiRSPTsZtKziabsUng6hJt8rPXPEBz
ke5eElF2JY3wErHfsNWOcGHdXt125VacHKMlISlo/colftzjj8kbmc9hangJAPY9nnqGvjYgBNyn
aJSgmoNG6Zj5yS503J1RM2XryH0Rv6RSwNBM3pI5ZXN7gQh/vCPzu1tBNYagjeZ7cmXd04MtI/kX
kA9SKAdhAz3R1uRFYGLl36if6GbDOvnIuS5iSizGFjkkhktxC4q36zjlWAmD2iUkc50GIXEsHnKq
CdPZG4n7y2Z+xH44WjeMGQgPJFuFuZ54mreG3/03xkdiK5sF4gnyhp+T/35rJGm8LH9fpn9HAn9d
8n16z+7hq+ShoTCXLljHcJFuv3Wz8YajxclH8v0Gke3wte9blriCyEoUjjAqmAYtp/bKU+XtPojW
N+gneHsfg5Vrzl320cl34tTzx9LcVHNxLxw5nLVtDYb6cnnNlh1PM1+Eyfbennjy3Mh9TLg3gsEl
P8BDYeGqNECFy5R1xVwZG7YRtwXV7Z2Q4AURoekIad8JRqRKd0rizv7lnULvtqzfs0NOBTro8g4Y
95B74R8GbfXfYHxmWCREMoeN+BtBrRs9N6OHGJHFPax7vnR17DVxnx6DGhNCz6+mmpt3v1k2Kuu0
9c4XfAc/IyICHAFR05TU0zfR7YP6G1J1mjoo4DrDLqX5cCOZAQDmTx/5r8/0+7smKU7TZNGUJbIw
/znQpbXcValRw9py5zE7LUGpkHgRqPQijqFtt5U4x4g7PC8l8RK8c4iGwpn2OKgCUUxOhxIWAwgs
J99w7z+u4HHFKaXcKvS0Ym1NWmn/0tF2E8tvt293+u4+ocqEFPvWsW+IZIIW859cZjzUiqtwZxQ+
UhYhIlrKK/IZGVwbkUvwo4Ngzs5P9JAAfRxe8JSBTOr/1biv88En/CzEd8K4RoAVI9eZGIfm+qgc
jbyR+zwiDLoNpBLuyEuVBWkFpUTqyFxAcsILbAZFvUMLPNzWI7+EqQiDmzTTX8uUxNsvaL0ywuJF
NIOHQiVMJ+gP44Ou2Q/GELtSvviv0DOa75a5brKJibgOKTaq7aWMKoYIE6dvg55OTBTL0+c22eLj
jNT9cJsMWKJWt9Kt1WlebFVGkioQmDOQgYQXZNeZMxx6IvE0nI134qQwmT+wutnglxQUl1z8GnZD
5O/0JdLza/A0uY2K4UzdKDvkniwMZb2qtVm/NYr5a4MOHLYIiQRmwybI8JEOzn1hvLcEZNk4z6G9
tRmBfd9JPTWkQB82JJVxgocNqXfTzrWw4siwTeSRVaVDkEmy7Ch+6DB0+SVrkV+py7CbPVsMxK2H
dqW5L4rvZIsid47mn9f4HJ4U3EYKBDJIB2gTWA2RWBFCG0yAc5a6RbEb5hUkV4Yjn/ein/C1HFTM
ltBj7TTaPlzTJXLNjwHwotHTLNIeI/HFTjDoIlJvm5V6YdITlphM0OzSc9buiPsuEX7TUqs49cnL
vthxhQBfULlCLYGgwUR7dEL9+Q1XjljnifjMTm8uPw40HRmBDx1fvyO/R4LOpyuB/QSbVJ10bWAQ
R1Cww+iKPw9KnrwjzMmaLywfLEfr4d1wu7tbBiRGLhoFCYkB8ma5QJHSm4S1GYEqeXDymhwVjfAM
HdxqlCvMi2bVDDhPJ5XmFghoJrfclfhDtwRhj34MssOgTbDhLlBjhHzVUAQghDx70bRdxgQt0Tb7
NfTHur1WP0V3ViPv8YmS58lpqtG4hqDiRlHqy2eKpLmQQllWA75XIchem7LcN9DTn2bjSYWtHmrD
F5PFEHov7IXaZ8rjEbnKu0hIXj2qWMtTuMjQTzB74zrqcJGsUdwZRKxpzhOT5Ru7F02VCGuwwE6t
7xdPHJnFmq03tg5wldgo+ZMwIA4Q1gi7dukgOm0WmMR5ApXv/EpAElNuFCjDKHsi8SB+f03zZcFL
Bt/g8hcvZ9geB+bqbgl7zYqFx2TW1Ha80zTSY1HnlrMQOfunjCgdJq7xDMVrbz5iuZbYmfE0PiR+
QjP1fRLicaSEEQt5+vanO/Yv0un3wWsoYyylRi4CpO8/D149yptOusGMmojIvFs1IeqtWIZT2anA
P376z3Ixot+X9PK8Kp9M6hVM7eqJzw65yU96JOLliDNBhw+MI/i16CSiratcJPWIdSgjvvMi9STu
XFvigHGro3rHBf84wkZGnjnLF+G7MG1YJlBuMMF6Ys6CiqquoSWQdkAH+bSwzvIJx1jVwIdDotsl
3q5dR8UTP02yFT9uHeWNY9A0VyaXnOJVJL79P8LebMlRLOu6fSLMaER3SyshQH3nNzLJ1QFqQCBA
evp/kF/ZOZGeYRFWVVkZEZmuBth77bXmHJO9TB6YCuoF//EIHrl7OQcdPbKe5GRRtyQS0HW/disO
UWNmvx3JiVdHuMwIWFg9Y0rH/mtdfNOwCc7keHFotDi2hGeJq30ZNvvb99N+73srMhLRDuIUsE3B
AuoRdk031WOjSE6az9H0soHdFFsfH63cZdxYk2skx2KQTV+MorU4GaEqBBtijkqKQIwM3YTyGpsL
3lnYrB5MSITheXLxDAKnhf5j2Dtb6RfOU/RNr/klkDA+oChA+U+3pomzIwfWISoaPUxDNhUN1ZZv
HjCsZgyaaNRc/9kiIl7M1AYGOTo3v/rmVw0giLer9DlSM3YZkQFwjqtvYyGERnw/ZuBib3vEGORA
A/lEgA7Ee0GhOahYh1149VOmkmf4a6Bb+WnbRUFKBTmz47uPJTojcQzbYCdksxFFGV+NW3xdR0lU
D9C/HAV+BdfxiRafyQfm3qClNXAdKLDAnx4Vv8m4t4tiw9KDRknx7mBlwX/dTsrh6eijXpCY7IQ1
EaQD1LZhvhYR134g47/3L3sb5fPeEozssGJ1iNoxVQLHzG0gdVgMw6/n6lBx0ARdFmLFmB+cqBiA
LgYOG2a6rbKmTVK+la8Lq4fovpFb4fh1Hvu0hxG8ilqYs3hp8Fwg0Yxp2pHRisWVIHRiihu709/Y
1ffHk+1zwIrd5XhVHLwCllxqGjF4TC+zDN/8ZyU5PGyGXQ4vYX7UplpQROJSHt/3Sf+1pPBVbNbo
irEP7UE3DZNpwi0TARzoWk3qKl3nBxbJmUrrQ8dHlK8vyP3niNjxM7A4TSvOIMxf8u5eis7Dwq+H
7f7SWAwbzmdir+Uuhot0tZstLstpTZpMOspooCCvWxi4m5pv4uawCMaY50U8yFcvIUV+TfWoNOH1
EWzZyXpIIUGjgKycA3+44B+3q1XylQ/fNFVGpocVHuHi1zaUF/x5lZNsNcjOYMGNgdo3NvRZsJeM
tsss2mu4XNzPXuRHcsjYQxChvqC2743uK2nPj74xAvkE8tgcGhviK1LHnL5xiIagQ8zhO1C8M6xU
f+vzVSH7Yyi3uJBfFmHIB2k6vI60Ocrd8xHbLtsEvOVI8tJRPtKxG65zJrLaWJg+afU8h5B9zgCt
4a7GJt3QMjY24uI6y1F42ZjS+vfZU6KIqDj1cUQdFIqVCV7CG1qgkWnZSw8iVdCojHAK0aXbcLNh
+cZw8rwNnstmf50Y6wt9l5P+hfZM/F4AKF30RvK4NKPn1bmf1OnlxGxNpD53nsvaFyFRdH9/fzvG
jC0MhWAEKZXOEMsPeVUQTrjZHI6ebWf/KD8xdIce0tXHc12ZLNXKdypu7uns3k4TwlzIaOP2vjEb
MFmH1WIGZaKXuRTSlJqoo9P1M3F7S8In8e0MqNJQH+LGFwJ51Nsg01boSCh7pMOo8ZOJuSdwI/vi
3X5WtB0Gj2Eeqn3GW8CUJp+Qn7R5HM0p+3q9uqzN4X2gex0lnthOT1zf0C04Z8NFezTVbK2hkWTf
IrLAPK5MO6XYGCsz8VTPMEP3bIQLHNE4DxpU8SBrEBvAgVXityecyK1mTbJ09oY16Xp+DnglMkbF
gTZfBLKceD96WH1pj153hmPmHrVrFLa0yaLUL2bK9LIT/HIUEJVIurZTfbrTcOtnNOg5yTffIkfy
S9ygFVewn2EpJrtWPXKM5In4Qmqq+zBdXjOaFG3jgM5LOus0I0WBIfhQnwq5T1Fy6eppcUAbYvPu
f2C2nOBAJW3w3L/8Z4caSIWuYn04Ba/c6QJv2HD7KOWgBabTdH8eGGN87rcJrjO+IO4SInsxnqc2
0g+KqXx6mSLJQkCs2dwpmXce5cvGqaLPxqC2qS2JHPVihWd9VkVCmLqVSykKUQ1ILd8cMrRqUqw0
t42aq62t3/1kz9ZZsyj4Bl6vw5PIi3xn3hw+K77h4StSXXHdbBiJUjj6wNDDJIRFww7PkQi17dCM
IOTODDo5e+kIgcKAwkPRN1SYo7ZWMsbOmbFkDcSt9zggBn5JNsIkecZyRmRlqDLanmr980bea/s6
yIAKd+VWxcrDXDD/ujn17mF0CQIZNobC6XLJo3u8xdJraSCmjOH9S6y92r+eWoSfo/egQ3hUcE8M
3WILQL58c7J5lzBMd5NeTgNLjLPyOCX+8ho2ww5gGOlfLwKPWLYXtF4VDICFBVy7W3z1AZK3coY+
Ix1ydlZS63wHG0ebTp4IQ0aVCYTxr4b2gmYj0ExWbPFjSmctZn9r2fe3lABVVCJW40c/F+/gPn6G
WAUHNEcz/7HqkkXP1D48GZqdUwBAES58cZqa1oVQ2jwqt45waCbmXB0IM3WQLjqxwhBc4lza9m+G
9+QqlBb0DIcKX4x7E06aeNDxlWAe3POGa6Yjus9flbHq3+F+XTsxyrgcmhP+yvlg8+dSVP5Nt4eh
IH5vyZRlyRB/dHtyvX69tOazxQ3J0Abq8hP8Zt37QEnaG8IxS5ZV14aoYWZTyKhsZ3d4OY91LU60
kvPwmRHyZ2IQxaxJidOrFsk9NtW9US3fn/2f36vxm/eqyVKP2Zgh0mP5yXTN0+SVPjXhShjCci3a
1/lI9LmiAvK4+7qiLb3Gr/OgK2B5jT9HK4UrVbe2h+nWOVu3L/QEVtcronlp0cDvpgwQy5GrdZOD
VXhfrvA/Wny60CZQDu7kqapdczChz027ERGPHVDYoIOeAe1xuH6rC0VrIAxO/cnV/ssQR5LV34xG
f/24xo/mjHhVbmYvNbqPO6QNBHwM65KNM/Vl6Yxo4yej/nvXw0D4NEGIjjoepLv1oNV4oQviLDNr
aDrD84nby4u4E6M6/BrpwwHb9HwUmSSefNVIUAq3EQOFLs8sWx3e/CR6yc3OhFowxWTuoPDusxSN
O5cM6K7vYifqTvS2syXo/HAy4fE+HJaXkIDVm1Nd0ac0N3e91qkjI6Do3bwJ/h8PdO1/+OIH6Zin
JQvfnEGq70c6O5+eSKpWgmzna13iA7xOtx1HchdsSDjCzEJbG2Ow0KFtS1sJ98/ah39RWhGOH76Y
p2MSdup2STrsQWwGc+FhRVjVaF73tWwArVZ3IMXkodE4T5nRoGlpNOdL76soWeCFteTxxmQbOK8g
jivmQYxEnlR5WFETpuQjCWvTQEsdige6/x9rVAR7GNynrheF+OXll7snvdEXExGDqocph0HCBKcx
6p0xx9ohZ6fBaK97I+E7mdIeu9Pi+n7BzGTPlNG4Q09xXvFIRJRnmQq2wH6CU9/9GlWdXFZedhCU
oHWu8wjcgb3Wv9eN2N8Geo0Oh9v4gEyrS7Z22m++jpClxLof0NSO+KBv6+uuWLzd9/IDHogvpbAg
/u7xX3RgLbJW48La68NRYk2ZPfHIUCkxCeUX81Fb21QRXK86ZGG1RghpPlTR7XA+zxboiLTxtB4O
HjaDUk6VCUMBqs5eN61vQ3jk3btxRL8dc0oSvKh2PK+MKEZK+zUhvY6YYJo7/I/nsvt/Nl+Se/ma
fbxOnA3mrNIdbvnGwIYK+h17X7WTh/hp8WpbEYg2q5zuOWcd9/KCt+/nw+n5i7fHXIRqkNxhnAg2
kQi+p694lwiombXgKnVuvPyZiZaDvYOXTUcXL0VfzICfT95yVKDAS5dACAJ3EfQ5OnJ2KldX29yc
2Lht+zZPY8Na+RQVV8tF+QQiBb8qbzW1bKKqhvw75rjP/GBxhxZnfyLbhYHr+Ymd7pEwDD7JYBWC
/3onlhurdmBnsxmEx4VJ9jUVnmxVEfJKL07GvP6rPyGLKngGkrv7nNxwLH2hcORYZ421cEpdcrYG
VqU5tAOIfaKH7gWXocSxjuGEODxxWir2d3/Wjy1ft8eovjD1Db9BA/PPxpwTJEt0YtPfjImOCt04
ptWEjNxiI/dCyf8EG5fsEv4BtqqXFW5wqOOiMbx4s7osWwY1IelbrW/P3pYRb+M39cYnWjSD3YYO
Woxo2mbuHwWp7j2ncQydH9u9jUo1XL1f1hgKzbN/56U2trp7DeK0GwUzm+yjTrpbHRR/sikcvuhv
9+XE7rVvy/235SCg1AczQMvucyI7dsywCspS5n2/PL6GUXgeG1ZM/PLN488AGHkrxd8wDm0c0FiK
zRAK5ex2pHUBQjHBLVa1mBHVwlvlJ0vjA3DPXSydYjihqnNp+9qQK6nueqhGup8BxpuGNCx5VzmF
VhWk+3G5+abmc2PmX67rBp3+u78I+M5fGyxEKLm80qHCwyrmWlPWh+kYIYJ9320E/7zJxjGCApuQ
LZYQ2+nPZg8nqN0Nn6Vw5KsdQi63FiJpOnFIHP3xo1tHriWDLGZs0tTn+3N36LgWrmT/k7pThrF9
9rr9ifdAcLB1X953jRMs2NZmL5Kd7sfDbfXJ6YrYvf3b6u25V7jsLEz+ed44hrXhIxBrRCF0jfp4
q7peKMM5xpRQIawnM1Snme0e4+2QPZGhzWh2mgG8nfUX9ibUOz90b04xfBJxXtqPwU52dpuqsMMg
mKGQ7e4SYoIuQda54AXu+OC8iZ+T3S40LCtMbBJMrcFlxspA5qE4GHdJQoGdODPRst3L1OVT+lAP
wc3X9rEa+t/3/upjEytBS8ux++/p1k2P/cDedE9MZ1KLqPO+N/FOvvh0DTYhmLTQd8Ob7HBH35x+
4vS59GbiLLXp4b2acTliiuEaFoOlreNdFb+dTe2GIedE4RkCwQggHwNrNq3VqsLodGYETxxUZzI8
20Jh21aOxDHcJHN+hz57WFnfCFUtjr7sNgOfd4B6L8zC/BPlJ4b4k1jvvtoNTWlGs7ZhBU9r0Ufc
2o8DbmKRNtxym3k6SNIRDLw4JoIEhCHFdf+0nfaXfa7VRGQ3vlPG2qxEZci31t2U9dKwdmfWmdPd
nkAA6Pf7hTcjr+kgicPD420fMuvEEnFzTk3/sZrwXSxiO1R8K14sZmcn8JMBM5POwimwkbI0kKCw
4Ary0w59R7Rcvw4wtDk8xm5wo0AyOcHYycepwJK+5tBNWxfZxuFWddGFs7MdgNNswjgwhkG3XC7/
XCnKvy2denCM0Cox/Zd/aKmU2+0pl0V6W2QWVteXVTn47ekJUgC94nl3U5GfqbqEzD0G4Npvc8mO
F7O/lHC938hwNPmXd/Gjtk6S2+3aNLyLNbDRF2Nf6oE5R6z4GbYKtkI8Fg/GqPGXx+5L5ux06yGm
R7BRMmMDCdTFqHbIeQx3HVdLcXlKupXvPf3L19VVkj+60bxRowctqydCwv4hlMjLVDHrnnldJMvP
QNpfN8VX1qUEPKiMppziusOxzzFgq3fAGkyIYNuBoP1NsPnb+l4zRQ0Th6KTCf/vpvjdLGu1aHkb
jS+tWJzD7ZiwhOTrPmQneR30cW/a7NGR/fnTS//YkP798UHAIz5URDAJkDK69/WLrK1+ta/qI+ja
nIz72roMGELh5HE+QvCcp2LnUW/Lfj5+u+/GQSpVxu+pJFl5ZGruXfKMuEA7cBuWe2CBSBnAFTOP
QD0CIGKqh+qI09zrbRcU4hB/mX6SMsGJohe/aH6nkTSAupAeFHpwaDRUepXyDrA6/m78/rSNCIyy
9W/ZZRpjokGXfcqfE621WeZ/aPF2o8A3KpIlnTajsT9grxgEQgkTbekLkE42oSN03xcRoEZKr57A
0pMcr6uUmQFNhDVXt+fo2ezxjUWb498VgsCgZvr1IXW99NBQ+vmyGJudZ4GcPaYHwFjAzh1r1/CQ
+Br9++4evAY99Bn68pywIfbyyVY5GXAqO9zvYwREEoDKETATGRTD27dCQEFwmdy29p8vpPKfp77H
TdOZ6PQeqCNF+nEd0yxrt9K1aOcMNbA2MyqhV40bhHPCmxYNZ0PDfkxuUypX1PTQGoDlzLfz6wnP
NXYcc9Gbvze3NWMopFoNXbZqgp1la4kUrPyXtkriiY+/rBJkunaP14/7T0L+qhomYiXZ+Of+/OX+
y5Om1q+6qdFId7Yggj/2l0JuGmlg38/3DG4QXXO9hUe80ygnTR9IxevU02k/DFUmNaIrGm51uMwU
esUo1dcQC+/jXLKEm1X4II3aEKR0D30xc1pAE4mtiE5hMNX364OJfv59pDV9o9VOE/ei+9kQ7lvB
tS8hhru92qnKUcotpk0e9D5oswNxZ0qlzCSmsZyHvx+CW80+L5uj5JKDHh13oj9w8YP+I/wKEzpT
46d1l0/6eQrw7U4vLemblzE/7tKSb3LpE+asjvJsKSWBkTsPqMmNK5ygfwB3rCw8KGL8aclDdUVY
zrIn0HW6u8xWv+5fW5IbzjOhz8bFWhGTCIbMjHb3+MaFz8JqXht7XQId49fMxpm3Pxydvh7gns3T
k+newNZAbWhrrximfFQA7sUKXoJwYCSBNAFpPOhZ2OQvJ5+rzCn7553Izn/M5TiHSHDxb8kElqTH
CEEyF2X3aTE8c/M1wDlMx0QYsGSMnQtdBtFn2JzkDWV/Z+0q/Ddile8enfWHbdIpZ5C/L2j/LYUd
0mW8DqrOAdF9nSfijrKBMWw7B1Rp+HwgFF9bSiyOXJ1vDEsjoTsdhVg3LE32H4SUzBP2bNlJcLpz
sRTmihj7BzKD0O0O8K24XellwGiRsQwZPFo5pC2mLGiw0WRWvRTwAmAXjfM+7/4JwJRq2uXPtrun
viCcoMBZYOl7BrwA+Hdgtx6pC5XT1IIk0JZXNlaG80eWlII/z7r78P1cSEwlgDFy5DLIXEsrRAcd
FCXFUKCM0IduRUcHxiHDbTAtUOHOo/e2Jd1qUcuXNlrvmskicAJWp2f0ZKG5OiW6LLrws06BIfro
+HgyDHFOuBuL7tVp+L0ponIep1bdP25uiZdJBC8y3C6QkXAvaEZM612Sl9eDsXi9ueTgPmlrl17+
njX5GDvOE/xcsF3SDri8mEURAvp4MzR2kwWcolYJXwtatD0ad2eoXkQ0GeYsGyp6J7bQAYElC3wH
RyPEon5dtrmLUBpXe4ZLro4IbmMkYWTxZ/gZAIQBPEk3AgsUTyjQwhfkZIfhUUlnnakHU6Dbw+bf
b1V6WPUoHb0BttQeQ6hth1PP97lhqxHzGn4/WySIMIjb2ycTNdTSfwQy/SxUJuBVPzxX2KF1soo8
YNHa+poNZFTwyGx501+cleh0s8PwWO9eG5lWwqYAJgbGW7XeEMluaPzaa6SitkVN33bYeHy3DT0S
BKwQjfyn4KglatHeUSNaEfzNCCQ+x1Zg0h+HZAVpvkVYQkxfi80ciobdMHMd5AecCcK0xcwfbjmB
92E0nEPjiIkvCwnn+cbtpO/xNEHlJPCOKIhycp4YaHhjoDc4fdkPxV27ZgLdQF5vu6aUQUtw8WAe
w+yVPc9vp+II/5OkDZu5ir4F8V0gLNCsiGDNZ/hvEHekTAri6oS/b8MJ43lzt6M2gsQI9weS43X3
FPvGuidDWHA+AUKjz1BhlhsCBetEIJdpxfkbjcIRO9W06Or9egc6gqaze+aoOldN1mGr2YBxpK3V
mp7EXJdsPIw2uKxctVkoTMJzR+a1PJYupI4nafd/I5Id2MN3gl/MNZ5+8xjA1mcCqt5d89N/3Zgw
2Xj2xY/XvIeCGAHJBE34QBelD9537z6k9f6+Trux22N3Dkp8sPjgTRsAjbHjvgChBCJT3BVXV2k8
s6Z3giQ4HZ3D5uJAZ+sdBM2vDuUkJeaABfw1xOnV2zQcOgjH6As3VwQ2gTPd3a4xMBEsseTERAoS
A9otMj9XX7RQKp9td9p8bMhFARyrSr4uhMp7wN2qscQYvow65BxV+Py8WuynD1dvEfRcHu7ly1ya
rJGJWyJP5g4x7Kc4UJeMTvRqer/OeFFYIdq3W1CrzYztqKZiekbnkozHvtZirH1GMiKgxIaLaJ64
na+189icR9K6nDYnpnGoAehny3GDjtepNFvfiHNhI2Qush4JYGSfRYOkllvqGeDtK5uNR2BLibS9
qVkMXEoCJXxYNrqT1TDYey6CGoEYD1Rl/a3Q15FJQb/ggCq4d46Xpau+ByohTTzBJaZFR1icjzzr
JawVcFRoU8ePOSHfWLXOMj/SfgKHwVs+ZOTx8LalbcSkCphwpRhdqN+kN6JOgH54d5CwNKP3UGPA
6MB+BmlZQE3kHsYDSZidFKUTrg1a8c+Z4sDVB/robViF6RUzcDAtbKdZSsClfQmhzrTDjPi5qQhk
QBjRICIVAPG0ghV3BCde3vIan28N12aoKrasQC+gmJZPNDihPdasp8isg6xYirD27Q/BHZwkEzJQ
+zdoJcQSdJKTFqk7ZQ+E2NuQw4bgmQwj6Am3/mOjM8VkG0EQ9cWZG5BwhT6u4+KSTNMW+B6RTPnF
K76tSOVVB8Bj4arL64eDTqTYGNRMs9vM5NYOt/HZyYM3+nbZK7wymTJOu3ysR95/jQBkPGSnN3vG
XGzSAAjrYK+hlJhC3+HQ88LzYlVNlCMMmzT7cga/o4fFAM3REmJ+giKPqNC9skn7r33P1+IzUrcJ
LvACPbfgaPt2hHDSWORdJM1Wtl4VLhmyw3tQvQI0PBmgFkcMz7PeWlpyEbgDHqKH6uM6N+zO1gSC
Y31lgs3ucLfpTrBmMzBDd3ChucC9ywHgOriQx9mN/LY37/lVT7a4S9fVy8nWOegUwuHf8FOdugpk
VAyFg2/1k1IH8j2+3Cc4/i4yxFF3bQYVLWDg+MwhNXv3Hc9gtr8OyNpGYAm0rJN1J06Bt3imk+3i
KC9HP/y5qCf38HfVsamqxCHCBfkPv1BTW0XdCk9tTsiE2Sk/FQw9BPfMuHtQRb1OxdtBcy35FxMV
uY9rqoBV+IwKRJ+f8eNES41jwBMHSs9LgRUbAJaVFHYlv6Z8yEqvPbsl0Se072UiDCZY99BlM6Gg
3IFOKwDBQ53XF677jm9PcAI5MnT3QD+dZzdUZt30/7Wna5ouCnQJra+iT/G3lN5Qe93XjNNzpvnt
Y/p/w8oPHXtShgBu8ESgRll3+1YHk7aMAH5unc+7Yx8PE2cXzJnMlD8eMwN1CxI1eAUNFhBiOnCc
A5uRthHjQy0mp6FapwdSbdTwzDJhgvrj5BIUhNrHLe7D+WOHDJUXzMSBYZJ/O5LaYaF5GcK/ZvFg
2nB3szu5sv7FluAQLvlRuHQoeLqcJqrQsCPQpQsii4HfK71RKQ8fqvNe5LBFkUEdtsifOA2mjrRv
IZVVuAPGBSQZOqzMfV6+cQW46VZmhJImee/L5vszolDndCaNCgI4Ob3iZMkRwJh7kcfsaHZKW4qF
/M4QpYc/0lycH1NVssHTmTQlLHV1y3wxdWs1Smf8K585KJh7yTAaZhsI9wjLnHwUEniNdv2JNfJO
s5VaINmXHIweGc1qtDkrZJJvQJhYxFbofLbHGvcTph3W/0gfQYHrTRXWQLpIIJxwrKBrtpmU4iYB
80dpN00LYgtAOnaODAqgK1oqOvw26o2CuaM5uQL0RtnqP46UdRTnBJg8NyrJyqRTyaiHYNMBo8vD
+xD9nzpLGjfp9I7GODe9BLIgMP7V+2hgDap6fQouvfbuxA5iY80G1bw6JHeGWuwVjhZluyKuLs6T
uo8QA2raF/w9bMSYbmAytMNXnCT9XPS4thIiKv/oIgg1NhdKNv/ZeBwXW3VJsSRziY6vxpIX6kqH
kGoJQauveyN63kiGif7gt2hToGh6BSxh2zVFFBm7bC4w3QrFBkeXUzvdex6JaCI1xsMeyarzWGRD
bdwFDbPk1FDD0feKI+6yW9W1A6UgId3ISqh/V/LoceQ8O4XtdJmJM1hM5s1VQCN10Juvts8RHRuz
+ZULbhKea1fqOPwgRTDx4eQErPQ+4GtpnbNLTXz5ONsGOUT3WPkU3XC3nt0AgsK3RgOKrvEEvS2/
OcJXvaJXkM/u/YqRIbA0dMBk6oJ8+kJUcFmJIUaYckbgLwfQM5iqukJx/K3CmiGoWiPJ8rrInpjH
kciqrSt+X04E+hK8xKXj4NDJo3iUkHtT8JMsZmI86Si+z3KIehuxN3W+Pn1CR3NAIucz7nRQFVBx
CptcYqV1qCjw0pSfcTZnihGYC46AGLnh0ZsRuR/8SjE8RlpkSpFFceDHfWK4F/c+gqoF5Dp8RnRp
B1oVYPPBL8+1Mk83iJs5E1hE+5yfFS3kMUABdh0kLmB3BMHjSwhtQTlo7KP8U0S4YBe7k7qFmu7p
qWMOkfD5EJh2BUm7Juv+YVdHOUUdjtIOeBOTlhLMntDilu8nkmsUHiPZBrL8TOgCCcTVB4ZO7Zhj
VJNpZPY5PMPEQqd3Qxdta1Cg6FJxmiP2m9aTAh3OPs/YZyHmGAzslqj3+V6pBJiruCnzu/i+QCT8
ataFZPOU82+dY9Npv159pJgmhwQvcW4rdvJ6omoeTJ2rZc4R4vDAgu9FW8X9qO/uEVUzvMcZKmxx
1cOBx/va87rYFeoNPgU2wSIP5GFuulV8w0kZ9RIPscxnKTy91kftuqWfiI4dPwNrWVe83PaXynkp
A3S2zfAacH9pClZ5iplPlDDDRUK40tDl3rKQXEG6dTOOE5/Jdmwk5KFZApda8e/KQOB7kW3uX84q
1HeiZGn0aTnHeWmsu/cT0C84AMaYL/8NX8EHqEf1ApJuqCFoGqaMjtWIzeyJb0d0MpAGA2odLti2
HFQLavCEuA2b/kS6e7SeOYGqsO0TO23Drwk+mMSwPXmCNsyJBeciZWE2780g1nMCZo1HTBAwmPp6
8M6YOBMjXfZr0eZJaPwGUTotqH7KlZu3WPP7EJp2KNLp6+wRKyqcYvuluucx3ZbuFbmXTFTEop7C
AnyvyzmPQsJDqlkXurGH8jkQz44wRdyVz/BV3JrOXdpO0lk9YGMyh9LWuXxLe+gO+h6pmBQ/Op8E
pR6s1KE6pINaemDyirE6Jb7tszIhTPLPRukdHbpDvdj7LjxKZDROl39q0lCLiqXeLR9cUUAJ0K/J
k+kMA8w/OOAtU9LXfQEXAY87hzisAfTK+5wQ1B07DUrdJwYJ7tFrJIYax5E5zx6oRfq5MURZCCHc
+tw+RP7RUZpq39mBXgP3xbfI8XyFc4jFb5MNdH62yYLs6jQdSHZays8BsyH4g1we1TdqGtFORZTg
ucHb43PGVifNoAwVzvYz7dDw+H9vBY8Z4m2RoiokH5arAqd4WGLhA1usML7j5MxGtsYsYk6Lr4YG
N+6gB/LKD8wrKpY+ju5PEtwqO1MccU9yGwfszcVtera45xBVACy5CpZINjgqlNYjw89tkH3fF+c9
KMhs9p5oCEcwU3SC/4hOK0sPbWUzxBmM62H2OUqHDo1lZbCgkbOjLl3zo5Tvfzp+KzTIRGQa0/xY
jK6LP5eeUmeT/v/7svRiOxAWWqMe1ntVkqUf6GTlUiRZoqUSygXEjrYZG4cL0oA5wkX8sEZMkCHP
syj+pY/925clsppUWpBV0Bv+PY54ylu5Uap7O/yQj4HYXg1yKVLTv0xb5H8Pff736UyVSYvJnEz+
p+7+pesslqZYa7khDXvF8pKKwfNSDXIm/LVOk/N+dsoabLWkEXt2eFYstFRpTU5iFJHIWW+35cDS
u39L9Ek+aHEu7/Qv38K/m/n/9/ZMkfcnwY/TdP2H+ukhCL3HVScX5qO4IqCiJmowI3aeKPcvl7kb
w/28zKZE/10xRFHpmd0Y75cvojAe17T3vuB0MzjlUoj2Jkp70h47XrBMdkq64m8uxRIDUSNXYDye
fxkB/Lv//7+PSkiTqWtcClH88QYej2xbkXMvDQUz0HiUty8Ffw5rrBbJ2aSgUPrzJ/7tpWcu+v+9
YHfk+uUT3z6fXO9d81v4whvJPIcAi61wfNMKeSJjvsvwvvDnI5IlQosYqIOqhyXcXXjAn7VO0uO7
nEnbvwwhf0xv/vst/JjeGELvLeUlrsB88NoJa8ADF+uKquZQcfAuGX8D43Jo9HGFGhx5e0mye+dA
mr68D+kh0GkS0TEojpEjnS1lw4mMygLBGLazBWAoHFPvdyj+7V3/7ikyFV3UGOAoCtOnf3+VSv7K
LoXRvOdrBzE4cjJGSfbgHNTEj1hH33LdDWszala0C0//RCHLCHDyl7Cj395APfxEuqqBzhR/PCuv
8vzpaYkmR+iKt91ubPUOLNQIkrCE/fneMf9tc/3fZfrltX6sTq97/lG3Zv2eP1y4OvRsmiDrbJDl
iX7NCFFhbRXWqIkqwZ4TI4nYH2amBRZQITwLo3gLhQMD5xfMafJGnDlXeVrvpxTyRxQfuOSRUbOB
c8A4R0ecQkPfteOgT4bb8Tph/nQdbvf82LON2gXkS4iO2+I/7qxZzfqZE1QtW0wxIovdnt2Pr345
PCR77oG/jY0V+XfLxi9fRPfnvzxERqre3+eyVfkiouHbpXiZX0cP+9hRAGj6rxCyIN6a9MXpoc81
6TQmHM//0h757R5lqqIhAXlDxNv7+dRc20Ziei2SxYIdEtqSgFezKtWwAOV9+7oUz4nUpBuDEBTR
LOkJk9a8raPqZlISLsTy+pdp+u82LzIcGM+wYyIn6NIofvlWXk+12Wq9RhzW26f/4bhcLLfqQIFI
/Of78MfQ9H/3oaqzQfcMTWHd/PcLFdyFryZ/9+ZLp5P9RrK9v7mdOhMHs2X5SuRa8RO5T0jhbaFh
Wf5l0f6hnP7vG/jx5LdmamS1ThvFlHE/I3EUFf9BEtu5wuxexWbJsL91nwxqLsxQ82R6aU+m0iXJ
RduSJlHJSpusSpnmx1Xoi+XkKuBRoOC8nwE0ZPu/fF+/vTCaTn8NiYcpyt0u+MuF6dXFpRIfn958
uIyi9ciTrPltIbgDf+V3EkR7lnhwxXDS/WVt6m7A/+yuv7zuj+uUp1qh3d4yTLrtIte6UuZlTP7y
2X5bK3DzU8TAuqJP+O/PZrzul17y7j7bPyJTHVPKfHpxBv5Udcfux7VtLJInisj+8C/P329XXkPl
RWVKFOOfm+SXb1UmMkTJy6INaYLeptTYLE+jZyCM//wJ/4E//edbNAwNLZPK/3o/Vt2t+PmcNfmu
zhVrGa3LZeusX4Hz9fU1z9zBFq3cfXX8xOMV4B03Dmx7uCRfFEsgpTb7zWyWdspEKySv6t7p53gk
nL/tDD9EV/97IH55jz8WxOxV6Wlm3pS52V/W3lK3viI0w/ObfaRjZ2vO99Xa0IK1AvTyk+WfvyC5
u8R/+oJ+rINJcz/flOZTja6mlZudrf892VKinx3kOMJICol2ZBfwcecAA60I8n2PVQ5DLm0D9JDd
2WL157ck/Tt457/fx487X7rnIKmK5jVqJnCYBuf+mxgu6+7BP2SY33Po/iEEyA4C2QNBesRYIv/t
KPHbt2DKYg8AHrqmf9DTv9ye0ltrZbWgMGhUyKh2JThwNWVH/FZ3eWH9+fMq3Qryn0vQ5fdIhI2q
5j+AvF9eLHlct9pHFnB31or3SE9XNESldrbVW+Pe7lqYZcfXtUNHlk8GkhyfFXn3eemMOIbUuDSt
pwKoW3ndMm3XP9C/kyx63IrBg0GU8ViZN3BvZZxU574iKMgEat/Q0BtID6/mGC6Z0z9/nt89c0Qm
8WT/P87OrElRJWrXv8gIBhm8ZR4UnKcbQ60ScAJEEfz152Gfi7O7dkf3+b7YQ1RXWwUkmStXrvUO
uiZpqjL4kVUhRCu1n15SxxoI/Ne0eII+MelJP3uT3XtTFgsdliItGwnb+jPn3nIkXkeP0u1jlist
bkVnYIzObkLjTRnLcKUUrJkXKuEfacxPIEuogfgvynsvRDNdqaCg/1jJ+V7XJrm82LXH9v39eFlN
Y14/eKV4u491Dop68/IgqFOw3j3H9dMqzvafn/s3c0YTFXUAI0jVB9LPOdNIb0n7XN8SxS8oB3f0
XFC3GgID+8sB73c7OAOrSTK2RLJECP01ahfSS7yem6syfwXL9W1fWyOnMuZzd9pbrirrY4LLjRaB
efJ2AKP//IxiF4t+zFXMLvt9kWAKlWjwI1w8ihZVxGv9npeAMA/koFSGR8dOJAit2OpvkeCfR/nT
5X6EgleTN7p8u7QgvL6gfLVX61Ycy5tNKYkiG2iph9P1/qICDaDjrnTOrfMO7uCYKPGh1yG4eTWE
aH9OaKWYdGv04KKFGHzQgLi7tBqAdZVFJPVs6nrob4bl9J+egME2wbJPx6jPJo318c8z2Gf79N1p
R3VuzMztQzV6q2ZaWJB2jfmutknME488HCBFQuFqgz+l6ECLrD0KTdfaeaqBBFcxfCPfi4u6aCfn
UJ9r2PRSSIea6QNTDBDVBZN1hRVTIAMLX1INSH26IhS4IfxiFWTzkI1Zn5GtmoCh6NHmWkLjbO3X
Cdr5Gkv6iMrUFVBDuRxKM0gDwCmUGwLbC7we7Cdcw55dQDk4UqbqTc702iXrgTsYQT4QUU2STz2c
Ptef1OyQ/rIpItLbXyYQMj90shCeuNufbb2lQY8GKTgGCQseCoGIX3v0kTFvpi7L/wsxfNLb15Zl
9ZcCjPibePnLHPyRKmvVRb5z4pVGNDFtCkzfNGD0Ma/Fqt3EAuChwwX4y7z/TTbWYaJVpr6kSOAN
f11zTaVdPq/mehsK+BoIAMleZyvDzOdMwOn1bOHc8fgQmXE+Kiom9OJznY4b7FWyuL/cyz8Z589F
8e97+ZFAp1fAnFmSKfPCCsNRDq3K7HDZhmbbcCxMWDHe34/K/2RKP6/aF1j2qiiK8n+UN1L5nin3
ftbMaTLUyEmVJgbXRtLBZD/GWo2wDzLQYFttEY2zKLiaKyQKEQ/ozxqTHG+2C8FswVBZDDDsBc/l
JvHAkv+yl/42PikSDhiiyLviUP/re1Kb9JmIgwJ96Gb1epjnVySj8lmXs0uKE4k4StplCjixvFKU
w/vxz7PkdzuAIunsfeiTyILwIzhqj+q9S/KXNMKF3UkxoEbcFzCk+peNpo8V83/DMJq0QM/BfFND
kX9sAXn+/FweldqS1qa4OWArqlkaZHsL1T1qbp8oX97urtqh+qqHcwNaqiDED+GRqiO1KUD0CN15
JWFgtATrh8imlVFqrgwItNTfTbkOYTmX4bI3DM9uh5U12EwGPnVbSgsmChkwdk/Ihp2eiMeY6kEw
vAmEhEm6WCpfoo+D3y1cUueGcbgto4EBzjpa97kJM3xuAAnz6zr/5p0ZVsGSGdVy27SpNIQONYPe
fcfXrE63jorfCYFiUkmZBC0jpt7dx4Iep2X0IWKwcoePH29JXDN8OUZltI3fSAG+O9H/5yzW90of
Kp7QWLsAXWaKspKFKAbcbnunWbUltR3G4dINHs0Jhy0jQA2dna2cwgVEYcxE9JefN5PpejeCKTv6
ONstPEnJ3F5Qzx+Ka7qGhtp3auSTeIb1A7iBIQQthsZdt5zeFHdKO8wA5L5e0qCqTi0rRz37b3T+
gC+0EUZOVIPMRJjQV0Os3ZKQ8OVdkY6XdrbkD8iKQXE0P1g0w2Dd32lB4OqBeJJcevcmYmcEbJDS
bTGbO0hrKCPJjbF6HrGQoF9upz5Vvs4P5KJBtWP10b7InTdQeUezdBuh8TCsj8smXvaRxOXMp42v
vB8yazrwAkwzs+m5KDzevS9NNiYa0pwrNPSUcVPPywPCB4cvcNVgJFAu6N4rh61m3FFIlBkvvLC+
rGo1mUlhGhAGZrPWO3nyGNKQF45ep9wILcucwZSi3re/Tx9GMLmbX/igmxejra2wTYwvxdc2wGw0
+w1ayUJ2H5VNpK+7u03RGjVJB4jMMkxs69GOgbEyMlgEV0Bhx5yoFNHqYFcAdJfWCK133KstXtX+
A4ohixIWQtLJJg37wUDukFd6UA9pnw54z5kHIAAskkUFlf9oV4OP7R2BQNhP6+McSrPiUyoWLQjA
8hGoH5YcIr8CmOHq34dMr32pW8BDo9suYgo2Q1IKPUAgBmIQv4nbtynd2iT22F7A9AVZbJL54yKi
rd82nAam9glUS2cSPmyhEgPIj8pIo9V89d/2e9liUgjDFrqLYjO3qWSS6uT7Pgt+X6c2XBkF6vAN
hm89xIgQcvEZOS7Em6dI5jjSqELyVw9QldViZFZO/cluBFoaBAw1yYoyFDRpQO6D1ChPg/i1ZyCl
my3K5hsI4TCLHkBd+WukftRI9MV4Nxp0htbcFdBurMwfwN9oGt5MflAnBIBcIxpgsSc7iKDA4meS
eQ0STpW9fABi9QdjTjef2X1NJLqBdpOGrC2gO+nDKvo2uZ5KBkj+xzzmDQFcnmSnd9GtCeUF+NMc
QCnDu4ttRrWqTm3ORLKIZf9wznjVA65ru8FmTpx1/9o6Goh/JPpEQPXIfjwfeJB2TGZ8EOGFswhT
HO9V4F8RdduraIkiakHIziwuSkgZ97mRNE5t5oNsBPUL1s3FkW6ezPu/By2SETgStlZbjdUcPROP
Y8e5Z/RUW/kqkcfEQJSUkilAjO650pSPgucBdCUXxsCyAOqCGbAvztXFachKgy8NEV+JT3Aw1ieV
XS7LPbhuotTT738f3vYrqLzTfXuH7pIcWrf0+iDrV//oIqLfDNSknL/j5rvFHzZGeX5ITre4YWL+
iKrhG+5HhLMTyNzcL6K3X+N6lga8qFkVJg7G2yCzO14Hm9qZLUSLCwuxJqjQVaQGu8ku6HwW5C+8
FowC9Et8xbyidlgTHSTps+L2GFHmSnl6B8A33POIHchBLdQEm4YNm9VfFd+D8QRde6c/0u3zSABA
HucO/vRRXxoiSBXC5s0dr0D/GVyAvRs1sW7TuOgNqVajMWPmy05UVEF4EC3Zh4Pt5S2UN/oUDXZw
9SXsB9JVYAwZ5GtkM0CRT3PrBDAB3VL600d8bkbvgNmQsdyOSdeM1XxKDI4YNPYdKhnpwxO79Tvc
XST4Qddu8Bo6FE9LHJ8XSGmgbX0d3vZaLK8xcfCf8S1oQvDI+aJ0medzMNIz9OhocoORGavgGQ28
MNgD+Um3jyAPcCKw2FNx9kThaPQZA+5sJ5eTErPUYO76qCgikWmK1rsTOmQpBJ0gqr7QR2g7mmXA
WYDx64VoNJMWXrFPEjoZpdukjpOwaiz200ztVKckrG+cuttgjUTvbOdACY9QLWWLRYoorIf5klSB
jUcX5xUEAJgAyFC9Fozp80ikTU4JTE1eYWF+IFagaZzYCFbmkidtH+sGizEjEXwsSEg92LMgE1ho
tJMcS6NrFlaD8MaePmKFNfG9hwIvYn1sJUjVqODCvwbQbGhS8Bf0Vo/a8PPVovt9BMEIlv8AjmSY
tfZ9KJwAmAXIfmxAt5QgPb5uB4ZQA+kOXD6SRvBZxCOnROS5ZgNm4qS22MqMbFaYAfby1yCb4Rhr
R5A+bH12jqQXMALEUz5L4K0XcoDwsUBsFwrMk4rJ2YZYU/KKYoFxgdkOjS18GcFgkowfe1BGYKVX
dBUAPQdPc+ByjkojBZLuHdnsV1ghWAVgxyDwEfaTfSe3CpQQqSbiIe+0E5kDk29uzyMeJw9bswN6
5VtYEQ6UAJfR7g6Hmde3gdg/3OfOglGzUje5K1qqiwzlHDU+fZrEfcWF4OFcTiR6vVlXRoOKBPZf
saAeyCtOKEZvxiG5m+lLSDv3noNePtyengd2+J9JcWljJbEve6JsKlnyUXsB1gOp+ub03KE07ot0
8T5krM++gxs50BIdC41hOQYPGGNf/4QKhPahu/My3r5uCsddBxDaxele2b5gZmv7praqrxvaDygg
V+u790JmWDRBEiH7yBtacMxEGSeJc9G8fuevSKk97JYyMJqRPE5HOnnVxS5GyhsRPKBCnD21Ma8e
qpS4AalN6kD8exzzhwPcBBeG7nM0N5GhIW8Bwp8YLeKf5FpHFQV6cZSCxsU/zefkznhlW9GDcbXO
PBLICbDLZJ8t79mQhOtB9vS0yEWQLPr6xM+Hxw4jBIUvLIXlEzr1kC2Et/V/JzyxBAXkU3Nx5Dnq
c+7Vvo1VLOeWQMi7LowQqNvq4yM6dbxEC0SqnCeUOxAwy8scLo+le43oFxnioJ3Z57Ox3qikDoVh
QU3QAi0F6gCaEihfRhcA6hE7ckAXGTg33FWN27fuI5MrxLVZrXezHlIhHdD//SCqwmhz8G+wX+uX
dUrdHEo0pHg83My+33gdlbE/ExEsMfFrmVVmgi6MSxzy5aHSCY5t7isJAzfQY3cCAB4SAHLq0+ek
QCcfFidlJCBXdQ1VUh0fvWwv7QJU3wQYgqoXw9mtBIDg6MRzVn47zeQ2vPgUehi7uYBbdHC3ryNC
ttcLNCi/FtGFwtOlNZbs6o9BIKNnQPb7tXtwmvjEJNkXUBjsA4U9+Mo9RNjjO75UWpdT39cvtHnf
kF0Qrz+T3p7Y9gU4TOyUpAnZ2ctOtxPhQjlqcU5v9nQ/8n1+aDC/QKKCdgaAZt5OZCRaAOzz3kCt
VuCoDboYnw7wB5be11CW62QLeyF4aSTOVukTmR1w5eDE1QlBlPj95CVBBAIRwIlm08CoTJ03cxH/
NIgBCW+1k9oj2Whbb3cLgdNycoDNiDj6KJn2jjghqW8OLQT8SROjzEm2C8ImIkJ+NuQW/ivIIejQ
q6jXAtraaKibGBZ+v4xl66Z+dw5TiIT5nhLYVIAFK5Ct6sHDRwJ2ib7g8BlzJvserCo2jdeknjWS
idqni30uJNQDqp8ohBwT9xr2gY92gg75EJNXvHhKS9niqbF4QWobtyTmiSecI5kkB7l65EWsHrCM
RwVQ2FQeM2plH0RD1Y4kxxYFppTvNGAPaT6mhrLDhMkSMycfXRYKdYYDHK7ag4baQAqgzAbXgvoP
pV6KP/oQLTgZpymKxJhUkUBfLKV2MDZtgepd7FfqFSANH26NWRduSMDBL6h2BrctkvLwE3FhUg6P
0gYeIR9ggoImq94eQnvwyZraqV4WZiglang4iL7ihM7Dw0UqqcQXi1hPQPKLwvo8Q3DXnYHa7LJ9
7uYPnpXpidReQsyVV70K8pVLzsv9ichDqeQC8iE3O3AvqpPQSHsmCxbf3924hq1lgd4AMJ0+gQ8i
5vMekOqYLcd0WuUgJDcVYjTA6OYI4mSA2c/4J0RMy9opjgPkrzCvj5AteCJCrpGWJ5E+oQ6KtRVp
xxxcHS9ZiQpPnCQYtNZUEdeEkeb0XquznYcvEksWHzS8pjia4dXGM4RnqWPB6hfrAvzsYT7G1PZ7
68dcrHy1NYqh/LCgKe4mqd9zWDmpK/pdTtRzEvT3+ggkTjsjg4FPeMbd4+XtpvI4965DoieY9kFM
Xs+X/Ao0wyYP/wGwGb0PjtD+tTbb6Go1of4lTx9eEfb9D3xtW9wWuE8UpnjzpC80FdvxYJEupWMD
XURkyABIEznvewRGlkQndOpYr3DIOJj5/RmIT5yg40QyhDVRUSOh8cUTyFCk1AYTuxxi/OquXg4y
uzj07dXZbbibFXtC1VQf6nNUyD/nToBgsAD4iY8EJ3pSHACIuNLur9OPeRumlBcQBx7qnHDuTsG5
bfUM0dgZD0bAP5nvk5fmUpKFSP7Bc0OIK1LO6X0F6pINEcVopFl9dvMZ3hnAdfGr3dww+JiL0xbq
eYDTcoLeTG3nwxoELo/WmNSUP24zUbFolaO7Vx1f648ro0ZBi915b84rLH/0rzu+VuAjd550dwDI
io/wn69N0OcAv99kXhpakMZZxFzdo2AN+ZviNd8ByYhzAWihgdWi8NMzQGsDHod2ikoOstqE++qM
ki26UObt7NYoXLPnInGERNQKMp92gyQIDw4qObXx5PtxgML6CAdwRYfaFELgE7QwVWsULiWFbpCx
A7hEbOiomQpni6fBRzPYpE9PyWIpd7Jv9qpV9p27vmqRa1MRHkQdYRBcKXKKSDwjqbG6ddpL9aHD
66MHuNLu/u7sQhHYbRpyaK626EXPA100/uX9qBv9bBcY4fUMWTPqnGo49QX7swOrMiTn+hIoYyFr
g0YUZFi0XXRnN38WNlrij1DaIFPe5g43Km2IVUKP8r2pcrBj2Ij0jUu4y+JCNN/nqMqd52H3hWAo
HDeaBwWj9bG4tNqArHO5NfTY7ozX09JpGGAwd7YECtAv64OzEeDrXZgQMp4Wz5ve1skEl2VQRci4
AphHtolG2RQEPS2E54royl+o5zB9uHyd6kYPrWHJzuCJUyuSHIIP38zQfULkLO6+JFxdbHijN2Sl
GjMvHBh53WcXxNcKHZUSR2PQqiankRfB8lChnFQAxLX4ENkrQZPIywe7fwEx81sKBwOtfJQv7rDz
DRmFAK7bN/jB6rtEAxV3MwTqcoRsiOgfEu7FZ9WWCw0SG5TX1q2+Cb2oKRM7v6uLSyh9IFKf+Hjc
oVCGYMgbbWiXzyKYy63wxVMdIQR/nfGYXKUL/RebmE605iGUrpMlU9mkhwWjPPeI/OwHPDi3z/ef
OJiEPEx3U6wsdggMEHHozv2Kide+vWRbfsOoxtG179+a7jeks/ybgbl8U+0wMSDmDnmdlBJRi7Uu
QYuc7Wuqg5LmArBYD2mcbTPdrkMmI0010PNTdVyHVwfS9HJXOReMebOgos1i9nYWlKHXAlb3bUL5
aYQIGCxY6BHM9uAbDJ1uyKtLAIpMPvyzKXXRO9uyo7HH8h5znVyOVcDaG0wv30xKpuZj1az6yEZv
mB3cat/v7SHKXQ9du98Ao8NWhCrRxW/Xuxi5fiR4aCBhWL8zlEVJ5Nq+YiXzbo2DDb13cxTE2Wf1
9obqSucA1lZmu8IeG6mUnokoRHVI4uuo4n1CqxzDkNhNgfiN+Rhq8yMpvC+6M5RVMS9nFw4Ad2Pg
o0IJ2/E+urOBwKY4f/fGUC80Tn6vFfweX4ZdyjltxYdaIgSGzfSovpHKBNzRzTwEWFwNEO4MpqAU
9isz5VAc87fptr9KbegIk2KESZBk91dCYV1BuDNJ4fvOrkEaJKitr27xLRbCpm9gqdLhI6WBo6Kz
PYGmEuwijizoLIUcUKC7UDZfUN/YYTNpnbewXbHzgS5azga5eYvvilV8S+gWNJAliTIjbgN/eq6W
bmmApxNp9Uj83hhKZrHtH3pUS+GHuKWOTi+dbVRd+ohMEOpgpA58pWekkzr1BC9ZF6Z0EMLH9j5J
A2HVhmA56BLoI3R0OEO5WAgt1IOCi90Bg9Gv1xiVHNne94ckXfE9EvfnKUxcJErsp1tH+VzCyiV3
PtQ97qP8cOIAaQ0u+C/VeLpyUIBh1LeQOzh0dkgkMk+vRLUeGSwYElGX+oDfG2UUs8VZOmwclv5E
pACt8MGnsUGXfJj7NkHKadesN5NHZq7EaZTBE0KX+EXUJBV0ilk2IS6yIJG4MXAz8XtIqLUWiMXZ
OeCcy1epp3vPZW3z6llwacx+gQZyYxwhxFtTpO1gmqqIyS3oVyTGbP+Po4qFeqpxCXLcLw08S7fz
HKglKOIJVs2lUXviFHRFVLqvaboRh+WkHn+Gwv4xhlU1hP0JKf4TYk1IGkwXF2mvl1MOqcA6ukXO
GqCAQydCXt2+SVUVhsLLA7mz3iTfJKqpZ1cdo7jXoRcstiaySJbk7VsdS5sBigYWyXYyakJSYezl
D9lQ8kXqhJDBkgUG2gE8VB/QXHFgve428DBslOrxPTCFceJiZeQ/uf4ZfyDS6d34zrnaxlJsrA8T
rI14LrykMp9MsmNCNBSevpBcW6jxy1FTMg6cdGzyFnHyWqvW58D7eITEaDRBXWlODuSx8Sn2YNFA
TqeEMbzCf+h9VwOj5Ty7TuYDZHXFKHOx6DiRt/QWKKOsminytkjNCT46gRPlbvWWOMy7u6Gwabpt
P8cF7HBdSXjLNZjVfCtT3b9wxsgt0lA8nyWs5ILb6HO4mNIb0JjkkygUnrTR501QhDyI4DeG6Ek0
hulrUWg7Hyv3BguDPav/fXbaUffHZEEWUq8I0TNoM7xm77UtTbh0iYGeuIZgRxM+Qs2kavN0z8Z3
35pebLxPZ5cgmTwORXhxs4l2yLYxCf3iE7JnvtzX6MLCHIkWes5mRghHgWDSi5hJ3ExNeVYYQcn2
JHbE4Arjayg7zaweKw4Ffg3leFLfZK+imo88pqc42vEWgdynovIwlBnFMZyn9p/5bYre5mOeTcuo
2uN6G/SMx6zx38s+7TNH2HP5cODUw05REyOfmGpbwEwNs1BHuV2yLwH8SDtfkHtxJLvOuoMG+15y
scEwlG4CWsJ6gmmMz/heWmRPjPNuUyLIwODCkeNtPMOd3x190G3jIHU2Pwc4nAoIZIisGHUi0SLB
YEE2Hz88TuMmlzMbWKfWBQ8Xtc/SuG3ZwVpUAXomu9+rb9wChd2JzsyYkblvnLicJt57n7BDrS9e
/dVflhS+Na+kwimvL1E9vOAia5wR+KIoSCUUWRIEBAgVGDUwPwwxVBhDnWIoJy2Wqhh2b/QR1uGH
v8lCzNqCTgzmtXjGnTsYORW9PeYxKpMsvAmYs0V/2dyAPMCQZRU/x2lm1VJXHLia9Vp22uhmv5a1
324ZujFTO8xd8i7zTaU4m1++Pnt9rejo5GMQHD3C4oDSiD4UYg4HLb0TKmwUDYIn1QzwKrRU6ZVL
Pka6VMG6XB2h5ogCMQWg21AZpasnXazpbp4zPGHPJhUjI1kokWLXAezxoOSE0I9RiXRUiGQDN5+T
qXZVBEOB+jc5R2qc0UeKe9+vI3W5PriQm12giQgxFXnNN6UgmOpdZLxjTYPHp/F0XzEHPCP5KqpO
o7OcF9FrTpGvFxQorrInQCyTJHpBjpi7UmYBxa2o6dF2WetriXpUanVqA0iTauC2zB5ttJP8z3oC
zEbkZONcwoG7R2w4t4F3G+dj+qj7tjY+e+quacj/8g1O2F4fnuT4Qhncf2wRUpKG6GmdyQAG1oO7
RofOkSx1jUy0m5N+oCDgS1Y5070iSsNrlI8hGY7LzXU6wC3uGZXjayRZMH2fS4qQsYQSjnEfmAU1
PkjDEUeZbXnMafRw0rpjF/Da5G9iTHcAsZB1mxHd4WdCoL0xrZBhNQUrGT/N+1Z31DU9BodgZVCG
tKSogbwKXMIZDM+LKijWiFSFZCdu322DXij6VxehLBKSxSslXdICmfbEG9uVII93Paudo0DyUY0a
JcWbiYZHpyXZsSfNAQRlSKkAfdgm1vVSu7FSUYt8Lt8Uzd6dgSGF1vs+99EdpC6YzLO082B+Iequ
BMSPU9EZMlPnRs7U0wFq7IAfkTwhD9nGnSBqi4rohy6Xo0xRjyEtmZE41p6KWx0tHMzkbs4g+IzQ
/nQRUg+aLmdzqczjOue8fQreUJ1vpmTpKxyygotfEfQjbE7Mx15aX6NiekdHlu4EpIPXsPVbq+Br
0h7vM3r7/5Q/2d29z5J5hFLLPJlzCn7YQYUiK8MLhZhTEz0qatto4gtriX8YiA6+hNXQdX/xH8xt
yS8teaLPcjodtDJpysY56oxo6ASMA64lDE0aCS9Tm8gMjlOE2bD9KpHIZ5pzQHsSBC/uM+zErilJ
Xo1hhIGM/faTLz6vxk/8odCP5+hHIwOyKFug9bGLKcbEY9Yc06s6XpfXPfqdFGwVFX+2a5ROz5XR
ozo+Tb1u1e48oSuWi5MLoppG01VhrpQvPkEbU65Il8Lsddx5PM4Y11VjsKxHnHfHqHQsrwFDMdyF
j6kwbJYtKRprf0ItITP5Tbt4N0su2/xlEgeUCSYy+5RaTWrWpwu1oyiDEUmxhTYeajOtuaOfRIA4
Cms43FdhRGZ3X1KCxqcIyuMHOim2lwhQsU2eSiqLiUu5pEoxI3WgTgoPvz49lnwMJ28ubsOfhRzZ
jSrtPgi18Tl6dKv9BWPaKIcwUZPELT5etb6eStHSFiCLiUk2H1E5Mzilf/VwwV7rsY4THPvp/F6a
KeJosFu5U6IqFWZ+g8Cc59Vk48FEgkYEqAMD6aVI4T21nwzy/vK06U3c5jewHHirxAqLjNTWFW2j
JkITwBgd6JrzetoOiTiClaJ8RVbUGPKi7xXBlVNND4PuLFY2FJeVDer00LxHbdfoWdGdSDnFTfuU
cwECANAN89byeluhS2UbGPVjPSX5IaVK/CZg+Aj7+bhZ9iaS00f0bfmeV+OeqyO5i0sj6XfV3S21
pqnu9D0p7FlIl3Iv9MlV9+Gq/Nn6fN8p5FmDDWzvmkPOtv4uFuWhP1XGg+72ulbbYKhOdybBhH44
/0BknQLms7vR95Px7ogizgboI2IZbHnDwSnbwBcc3qNknk5ZTyy7jRoKFFax8MVmwS9nWECtXuP7
lFlWRyj6Eulb/wxFA2t5c9HYg8k5FDzIvqG+og5PowoxLg+kBtMUHd4YPY/XkF4RSxiaCwc2zi/k
xLEk2dIK1yOiqNDpyxhLmss2XFgO5FvYsDhbVavC3PcNgn0ZPxZVz0wQQQiuk/5B8sRRS8NAMrXv
ZqR6T87s0KVWWDS8YsJnP7N5mSrfGvKn7lCkQbMttpD0ECTixIASZJiA70BHu+ncd2HkKh47YFb4
XYvL7nvIlLQHXjK8Y49wfSXXZyRKhse7zQp4xGMO0ENkZNiVLkd+tH84B5gcLGkRc6LpOoOXsYQs
inn1SmpiwT26LwdMQIk6MQ4TpXkbi6cS8Wp7YGYLtEuG5ELUrxHah299vJ59ooJ0fCyzrx1tYnIi
Ku7WdcQAnUfs2Ri3cCBsZFdZNItXz6yJWdQ4OB9JMZFuet9TFKS6SObR29kyCkksZcwcRejD/AX0
FZBEOM8ekaEgIr4t+cTMFJf5V4QkFeDYKToP6Z2XmM+RXgZhnO5X2tUaootdbXpmFnCWmLrvsWZS
EqhsJvwUhREcqYabjQ3k6WuPdbsZIBrhkq1NZsUonaD0MqXvASIb0SF5TC+Ei9sTWGmUdRb797wd
dqLWdpRbwYzU0bq7OHZhmMG5z2gFo3BPFAHQ+L4uEjBMOxMRug43pU6K49lfC6K71kd0dVbLAkAD
2ruYMmHEe7WwmRwvb4fJO3wdshl7L9MT1ze7d6bniLSBECL94aMgQmKByjIb3ayczU67iMVdeVf3
7bWhl25PTF0mRqeKcGJWnC6WV0+fJlQ674TIwvgzlqbl6pQr/MCscAvzlNB1prmNgKh17huTtwGf
4m2coJlQON9CvFsIHo92OEle0EQRu3vQ+gHfeh9Ygos2zJwTJ/0zgK2Q3/hMTCE1gv7wIZgMSR5z
l1cQFtbpHdLrWWg94wvpRs16e3h09YgWpEt0sPl2+v25TyvBQLv4hO5O4sxe9fjUw8Jx6E3KZydu
Tff5CxNmxadFenYHFoIQ4K84nZkDfApDrDjKnYm8y1N0iIijc+JNdOKNXGMQShpglZwMfKQRx183
vBQ6X3UfqHF7GAyzy+R6OXSikl3L/wvVZTrxC20/O03Qwbi6+EZQcGG8MJSj3yd5DA9Aw5TJI1g2
CqgMOnLMFu7K/2P4JjJJmMshaNth639gfJ+5lmaXz7WZy0faVaiTt4ixJdhM/fky8m8w9L9c5wdG
VX4mHzlpm3aOx9d2dN98Mk6MaWI1s3Y0d9yp7W7kU3T/GIitIalrtwzIJfa8cFJYf76V/6KaZXCy
qqbIfVntQ53/FS37ugqPjyLCmH/2Rs9n1HQyL+6fLyF1UNRfccOyooNgVTrGAp7SP6CqZZZoT/Ej
wjGzRttD7CedS4I7gF9mYAlAK5wlA77uz1cV/0sv5qqqALENQoYCgvbXJ5NaVddLWf1Q9npxAny7
PZPiCQbikyr486V+M4b/vpL6A/SrZ+JbFQfPJlSeQe9N4ixx6sr3f77If0mI3ePIwN5VpJY19Qel
RpG0ur+rHl0piL3uEinN9P+HEPhfAPOvl/nBlmu1x+516Q+aUJNOu8FsQEmmuCCk/bZ61JzeqPr8
hU8idb/xP7ODZ1IhYCsSj/bre3r2Xm+1ympx9AbdKs7INd0GLCS1WYsOJNUDjSy9MUUT5RJzZ77+
gqX//bj+v8v/pBLktVb0+gMKOC09LhMJ6ME1SMq/ALYJIr97TIDagshcEJDG+PUxL7tPe1HPAge6
9bLAaA0LYBP8AyKRAFFHFBCmO39KRQSMqTH1fQpHRinYJHGrOXmWaJ67LvcZGUmw9hRZmgC5StL1
8ZiDBxleYec067rqFZ2ocxYjiU4TwbzG1Xf3edpZN5oE9MAeK9wsdee7WbEMHR8uaxZQoTKOmm2g
q4+ae7RoXO/Ugf7gtM5bRPQnreE1bmByxowexv525IRJCRvqg7MoN/itfczF1Q68Wc/6mgBbROPt
+230fGijmYUYIYmvU4/e/2yUX1+AJNwkt7olL89x/DIQ3gf5hNrmWNzQebgPvyqsxL8qDzT0hTdu
gAVF3v8vke/3Yelfb+THVK+kStWREOnPrbW1HWF7JK58lwOejl3CIsisS2xN/haV/ovaZ3n965o/
QmGdt/qleUqfUCii4k3ykoXKnUOQu1ODt/KXuCT+d5v59Wo/llb9aavbVXiJIzlmWg1TE/dCihVo
pL3JpgbenyOU+LeH+7GrnW/CrUkzjYZD5l0Qz7txSqVlpD7A1cFaUiBNka/LEXRFvYneFO/u6CCn
ClQhGRB2u3wroz/fkvTb1a31BVmDVanD9v911WXv90t/vF4dZMda62CJaYOw3CrDd8Y76hHD/lGP
MT0pDNtke/3z1cXfhrZ/Xf3HDKvfn36V1rowqiBaGcmosKmvAHp7kEiJ/l8u1r3M/8TRf13sx9TS
hWsuNme06hR5quE+beXtBxOjzZlW++6NWig6m/WxL1HIKZdPefLORy/KSh/qgG0a//lmpN/PPA2N
B4XkQhJ/bL5pe7+/hDvjHkJtgNoB3B6WUmU4kJQG5hh5JAPkGuR572/h/LdxVu/LGDJAwWGz/PWN
S/I1bXo6cfYiuGiXLW/G+u6PgEfReqmoE2sHP5lMp/oX8RExDXo/6XE0Ysfexge0290p5WugTXuK
OVvAFBfH3lzm2IVQV6Jwdb/4hdFx/vF3IXFP3fvLXxKj/sY2++28/ddT/FhKykAplSTdfZAcXuzo
KVMppF3eFv+rCIHqP2FO1yUypV9H63q73+TPmVoPlp9DNOlpnclBAcAbGJH1t61W/O27GSAHpUHP
EtB9+fVqqXKv27S5ip1cUAZZI+0lTtu6j+rlDGjZptKo9x6pysNK2gO3i6zV/S9Z4e8n5r9u4cf0
uPay9Nn7VCJSeUqM3xp6sq+g4xB2+QZIlvuhOqKozmEN/WLCZIcT//Pa+G2UhJjWZdwwo3/KfNRK
IpW391kg37l49AOsdphZf5s/vzlhEPoHuqAP+sJA6+s/osH1kryvUskCtEIRFLxhjd72ujWbI/Sh
0YE+quFT0B6vpMReUVfcQBf+m5VM/7cR6V/30LE4/8Vql29q3ZSF3BvuRufhIE7nt+gWQQWBqnDx
boEclqNB1C+M/ng3RgZieR7/H87OazdybdmyX0SA3rwyvTdK2RdCVZLovefX92Bd4PZWKlsJNM5B
bZSlWyZWxIwxxa8ciNsHdqubdlfuMBne4bmxVencGHD0ImEfoNxZdCg/yFwuzXmKHmfjY6EU7Ir2
zli50WX6/R1exfWV6PVSbvn9BgKJhPWmtgisZ8OhzeixE2eNBJgWc26AbdTPj2p3/n2cKDcPMP95
fVezpW210nd74pNsupvuVGqJzooaGgjXcyDai8pmz8KE7KHa+VMyBJsTTRMdK+rvt3F7V//PbVwt
EU4RlL0nQRNTk01RndoC/DH2mg6ZaZXWspYqXyNfPH1eoBULg/cISX9Cp1O/LZqTGaIIhTj7+z3J
t16NJUqaDLlH0Qzz6sv4vhjEhBUyra9vxSulKOiy4WZ1tCYkp+yZsKgmMgLt8bhw59LqrTXMUiy6
7iGsjaYp3we1H7V6R5zRbXp5nSOFjMhVq92uQaICpaanhl+1NP97tD6lh0I8QnortXAGgWrJka0T
d31nzNXEeNZDKivqo1OGO1U2JnKm2qHmTfJEmprKV9Gfhiae1zJnrxwVRiEjvDNohlO3SrTwAPRH
Bf0mSHiS4lHoxMkgKxMtSIE8dHfOLtqtFcvSdI3WX121DPHqkSsvbktAMfTGV2eYDHiZ9EuToE4y
daDPKSB8H1L+X01/MfzuZPbrTljHQ3RRYCQWHQnWwfkSRYo5CpbMaryLW2Nfq8PO6YLXyDo1QTIZ
NNTSEdDuKnS2RTTSI4UFLb4Tjcyum/U8mr+UY38dJt5GlJ79FrmTpp8HyfgSnIeqLx4YZuva8VZd
oC4Dw0WHJq+jgoNkGe+bpLZDBV2R2cyCfu0btIEmZz2v557TLe9O3Vu7t2UYJFZMEWzQj6RKpwdy
oZNU8YJzSgEboGTRP7Lb3RuMNy+EA5MujmmVH9v3MFR+Jw6iegntl81uZ64RRMrJ9E9Q0lwiAqG3
MVeZXi4rPNMmDlQn+30Wvb/O3t/F6UBXxMiCVyakk1Gg4C1Gl+adiTou8VdBqQ5CxVR02VQN2byK
gOu2CgO36IZNNuxDD9VOXmPHKv1Jqe/GqOmGYFeTyjaNcN4Zn2J3styDN0JlmL5uK6E1sf74rQuw
gxyyRIsyRRAvlee69dx15p2o9V9U+tvdXgUHgZ7GQ+GK3C3IqYCio3wQVEr0yBREw5s19EzW6rnu
A2Rrz5n50ntvEfWg1NCOhpXcmXa3Tg/f3t1VDKiWhWWkSfsvMTL1JgmOJbCA7O7NPRh3vtO/Efnj
yUHwmabEsmqq8vdVLfW7IG4lt99lGK4JB1pVlzC2V8i4DohCj/SKzkPyyP3i9/Fxa4vVCQT/97pX
IUIem3Ej94RjtLpN07W0GSPQak0Ojb55mST2vcDoxlqmk0LTdTKRI27n6kEzwQdt0OQ4MrTviXXK
WFcD+rKgp+NDbgj3nu/GBNVVWWSPwleLTOTVN0wTy5TdUCZGqc+Gy0EMOUDnhNMaJqsxYjldrEF0
0CMOpQVVOcOXpuqfkhlIs3vjadwUr7/xf+/lahl306Yoez0ctkNGuVp6LpHYqy1lEdSfApVrDJkm
9BUN0RGYcxBuAgxOStbm3z/5jaAQIJAMJkeCqwRA9ftIy4PQLXInxoY+3jTCmrfgBQ9quXPuPe+t
s/+3K12/e08RIycBbTbyJXeWPUcIlcwHe3Wu7MVijyWsMqPW9DDd3MMz3IqZyGiScRhxQHz6q9BN
LR3BTztifHNhzcNuqf0R9gKyIqSG8M8R/x2BjP/DHrvze8GRdCv2J7etkku12LLF69i/qhRfbYuQ
SXXIpUXv7qS/7ln+6ul8SO3gEhwHLKkQQZ/6N7g2ztw5Oh+YjsqcAYMRM/nsUOSZBjIS4WSpXuSV
wc0Ddl9T0N4Le0yRc3KPCqfeY3cu2ER2cmXLf+A4i/+MVZbWVKCv1j3IG4tqEYIi7ejioEEITT8j
WDGq30jQd+IKdcR0KHgxUKCnY22QLXqtorfdIncg3UtxnMI1gKtP+Rg808XAelQCZQdnBVMEXOWa
MpqH9talhmh9CBd9b+6xoaec5B9qPL02/rRbCFPlMnamm2cpoF/PplBvbR1rcq8OcANbxgz/z4u/
mmFhZxVR3OeYw3DkwYfCu3jH5MKhZeovyjkFFmqj6C7OCRsx3Wr3FvHxn7+a4Iw3vOgtAgKJks73
qVVDpxFyTxC2YAKaLd0Dc0QTs2KzyGZcmNB4hDSl82KHxejq91l961zNtQkS2etVEYzZ92sHWRFF
ppoql2JKILIjtXJefFIN3o55tdPHPXjgjXWVlD0cnjF1oZMo+X45P5MzM6zGZZwzbb2mcsXKGfX3
0iM3FquxMmBRd9E0ihNX8ziO5bTRWjm40MJOc+KeRvp1H0ytmXTKt+bLehKc/EP5zEj7/XXe/JKE
S+wb1CF/JLEKNxISSKHM1RXIdvtizdwLUpo7H+3eVa4WyGgwDUUN+hFWQ80Ab2vyXZTT7yXab1Xi
SAEaGiGqrog/xmWZ9GHSJKa868FAI8n9EDE1f2/AuyAxKHHE/v3lKTeCzhGNxvYij6HMP3raf/IO
nSSIgd/pPcbCIDkwUPB8fOVEl14f/ILoYzR62lmNNwsunRSiVgi8Hi1Xu9Z7Ir0gqB5zEwuLsjK3
emLuRNmhA0gFrp6eDaMA4a+sqWlunpKuWDYl5TihKWZxEH6YtYMoSQPBY85yK3uqjfjOJn5rU6ME
aBHBkFodWXPfB34kxY4vRCO7tZ3spgdteVlZwYRqjzFZTOwJhfL+udghNLjL67x5acriqiiD6xxv
4ful64T9VNSBVG5e5rt+fzkwx1fHjDLuqzSZTQr20q96SU3/bt7wxnHfUEiXyVSoFeb8VcygWkJk
BmJLS7J5sCR1brnI2N1lgWoKcy+/jWYDZ5jO0++sqLemvwpKXmPswuOVr6LTKpDyMmhJfbDKCCVE
8/WIMwddcA+kfgPoB06L0Qq0HQvWH+ck32tVpx7i/pL5W4F2TXcmY7FE+0mJyBgv7xEQtMbqkd7Y
DAcPifZ8RPiVgTN69t6v2mCeacAsQndLGqHcxM+/T6lbU5jFAJajAaiVI8LVsHNVx5KGGMECCfV9
t8ou5Smahx8+LsvlnbXv/3Et1lyO0Kzv2tXXFqKuDES3RhRHWhZBPAWDUVPpz++53v5LtV5tmJal
WvjKagC0lGsEbSv0QxCnnbQZ2fUFPXaWthI9mv59ceV2u7GA1RTqo6Z/1kK2boNhnQnNo0wvH6p1
EdB/ENVIgnFpCJRmlY6eIKQuPLl+VuLP4IlirFft6xzzuJZIBaZnSBs1GrRS1VDjvtVAqaC+EvR7
tl4u/h0BykURdY9xlf/xh3jaZdyTIa8sAR8Qx59xSBADi8VIvEfU+5nWguymkOKhOA0o9zor7XeF
6qsde8GwjaYy7Kw5HiMTVLr78pis3Wnz+vuIsn4u0t8ueF2ZY5T5iSc57k5Ypl/mSXqpn8Izin4w
AY8w66V2nq/dTb73ju1a3CsrBdaMdagu4VLZSJv4FPO7yl/pgGqcyubWWrZrWAKk9N2zf8a2d/an
eBBVmgCSQ3Rwjtkmzy7pVth1a+dBOmk73iwtJ8ZMVfivtkN5KpxQzWbrbB0eTNqyHrMdnV6I/Ugz
F1jmkn/2L8baWrer8KWmk+IBf9tBtbOdefZ2wla4Uz3Uf8Y4vCFmAN4G8rgGXcU4USqrSi/X3g4Z
xqHZdtu2xJ4oX6dr893fDFs4T8Zf/WSetAPEmyeX/g50VQe63/PkLG3qXcDAQ794yHfRAQjL1gOH
dQm3yVndMFSjU/yX89eGnS46FziyHfM5oisixEOH0xFt0P12bORDALuzjK1P11u2M47xncf8t4h+
n4Q8pqlruL2P+bJrDLtRKaWjSexoqIMOh8u5ef48hsSNib1fr5dfH/gcwcX5ffTdqERRExaBOFqE
jxLJze97mSnxcntF6jdy8DBSx60AuBYkhqpdFPpOBG4SBS9h40Bpe9dLehzef7+BG/EyN6BxeUVV
yRD+WwT/E6PIuVyKUUt9RqE447yBleOMepnbRw4K/goNwn4/mS5/v+iNlRVXFEm2KDsRHoGy/P7U
bajrtdWBGSaRm6lfoXpiV4EhXOUovYF/9e3TXRbwzz2UawKbl3WdxyQR+P2aaV+IUa17BGPtu5fT
k4uMR9rxQj3lzhp270pX4WxXdFab5BpUeeUpTM8Whm3SDiOQyr8zZP8J1q6HrMZ+IZFA4sBjXF0p
zQNjyMq43ZhdiN/xRFQOHWneqlvI+SSgI187yMPCEpGqWu8GI4iiUdV5CzF792s60dsvgzym3yL9
Ib8f1y8ZaD5uNkU2CfVfKB4jmEQyMxDNZTA8loEzGeiu/n04jF/7x1Og/OMIpeECoF9FN3LsFY4m
1NKmUGdptmjUZJ3pNCyy5YT1vKMuG2rz3y8p3/pGZET+95pXe3sb16EotKq760/RBVgYRT53V2xI
Kjw4a0Ks5NKtYjrmpLO/rcBKHYqndluvIm9lBJzg7+UfbxSSVHEsbDArZF1UzKsv6SmpJxaVIXIE
qrZdA+SxnoHgI+WAe99WePRoc0k/ZBBR4sY53zPqoWT08xtILH7UaJmSinStCitLN7WqgLgK2Pyo
Vdi9CIfgSB1t//IS2xvoNKY2ZQPzAatmc7nD9Hu6Wvlv28k+mhUTeorp017qm+qckyAuOStqW3aJ
JbovsOxvkh0J08G+dH8IRR4Qt9v6B/Zs50/cyOwFBsLPdKpWbPTB09jvM/POoML273jGTjNj8hiS
9M0Wvf1Fl/YXLdwYFafojOU/3ePDph6Z6/psSdMPFiPL0f+gBs3z+4C5kZIHNP2fF3RVQPDawExT
RwHDPulnY19lNMcoBB0iMpp8TlEM6di988atUaGInPdleVyyiIu+r1lVX2mGY9S0CQrDQqd9qwyf
ZW5BwBbZCPdh/EeFvRD6H7IqYk/30hDTGe6lKiBoCN3SATsVBBQONKpUonD3ndzIM6mKpKgyJ2qJ
sWtdJbF5J6x0qgy+D/i702H8Hs5LDZ8XGiBdeaHFWzfaSYi0h1mpzRuMCINHOVw54aZs/kgYi3mv
Hp0Abv0mpW81i5OUnDSgPS34GDydzbXvu/YlUB/TtqXBB2V5gDEnIvPIf7UQuCY5Lrw9Kxf2uTUi
RtmkgwO5ofJJ7g6/NQUkQQhMM55FXW939VPSIDpsPxtOa0n72AXASQTvq7ZWZfROEgR2bW+75WOX
rWtYf91GCHcabG6sb0ARSFDWhHlUzi1MDCm2CvgIz7JwSr+ACalNa1+95JzBlGnmkAWyOgGqs7CS
swss2xTsENxNjIvyLDdOQ/UKZI28tgynGzPTONtik2yZhxhQTZySBycDWpTMKfhebafCJjGgXbjL
sEfaO+yj/lNFHO9jWZK51rLx1Gk+DNh2r5x7/gO3NmuFgEgfv7Cpkuz6PghdrUtkxSuHTRg9a7zR
gJKyioE3qq6Yfq08fmRvu1uxuHHK55ytilD7VQsByXWM4LuJS1zkjXYZ0xfK62/lJF6vVqQXUIfO
ZlRl7PVDa09O9+Qit0IihZBI++eDoWJH8v2BM6MO215OtYtmb17Eye4goNIbFZn2GAvSYrm8FxDd
fFiFM62FGodyvnh1yVrg9ClX+XB50ewXab77A1OP/m0UuAuLBy63r+uxW+VrSWn04/eV7caRfxSp
EQSOSz8CxStpoq6mupMNPO5m04/dWmy79m4u2aRVVmdtvzh2E1Ry9XbvTh4mX5vT75e/sRF/u/rV
k2tdX+rC0NPB2i8jZm2Srxv90uHi3N+50g2dLQ9qYBggURIxyc98/65iMYqhZGcsUu92B8zJ0FrN
Vz7v18RQpeLp6EH5ePr9+W5UFserGlSddUzGlH+j7T8BtmRkQy0N6cA4HuZ8W8GG8jBxxp7WGa2/
kzufUxkjl6to6tv1rvaMAcsNCp0MpSm7uLnYmV9v6uNlWNoLGzBTO83syePjkkagB2xcwILv30V7
Mr3zrm9INb4/9dW7JnsThHiqtZtQN2YKBCaz/Ks5RFS5cjJqetiTqN54pjlDQbMoCfNESfwECFqa
/qHV4BL0CkYZdILpvWq3JkJ84P1ZEFw06yDCk8sTEF8lVFsw0pWXT+v4SRaSpVybiGDwqpF7OH4m
uo0edW9VBltNOFrRQ8EBoxSE+RACTLTQwBvWUmgaAHSp/1jEuKz6/aGNozX/0MSzzGdVp32tG/x5
rIcLPVVOTgidLm+2RSxPCtW4k+iXxXE1/fH5AKpzQCE8JST8PkhzXy/EIeiCbe7gapO1c6vyqGy1
D44Pl7t151Llfopas0nmUt++B5KwJVEJAg3wc9KvkrxYanWxVEU6qZ1g1wjvqfnct8KmTfp50NER
T/ya7Rh91FnT0g6tDxU+PdL+8DNSxIVeXoRoKSMoTfu5K9a2DxemEtaURU2pnWDJ6wjdFH01WCcT
ZiCi+iSZOIU4VfnDZfUoWcM6yoK5q5qnNPDWVXQge0B67sUczlYS4uXdYYt6SCtjK6X6cWjClYay
QnXTXWY4QMOwI6VLoN053jYsdrSFWvGqapA8yObExQ++S8XnxHWOrkZo2ZXLBoBDCKo4Lw/WAMjo
lFWn1F135kUVhNcwe6OoXLjuoQNHKlnWe0Qype7KhR/SBln49B3DVyPxZgzqVHDBQBjgu1PcLJov
GQKpjgW6Rx1PTVayD8YtCNZuDB21mRc+zeqUyIXGnas0O6qNPolk+NtQBDJqmx71LWQZWpqdK48u
BoTOPuSi/FOjOTk9yP5gt+2L2jw4wmNhxrCrTW8z/g0h6WYx12BZfo7JgJn0GxfZwRNfVJcCJJy7
WJxjHS+hK/PfBU2a2/O4oVnXhweRP5QOFz2lYOyrSzwy/DhbZf2w8cBtEnvjxUMDvbIr0r+pfy5d
XHycfYt4eBjW/GyWA97IGhBRccqEIZbWrEk19LMmEUgyqtHSxVp9/AXHfaPtL/I5ogB+5vN6afkE
ln94lctuG/WZYjcFqjK32hl0lzqWM/19cb0hTWSZsSSN/5sWOaqrZSZ2KqkJzADf+Jnx0L1g3s4Y
acLH+Nwcw1m8g/Kmrpx5/ZJIC5pLhy8fD2U6z81JDdrhaQ2kU9hShs2X+pt1uXNz48WvpzK2fuiv
EB5xqru6ud5PksQtiWA2Y6FC3MUzOs5orjnr04W9naF0faCH82FNx8r04eP0/7XzoEzExY+EucqL
+r6U+GahEEZHwyYwF8zgDm05tVGbPQrU11NafBX5M5YqvqTtW2FY0vkhQK/+/SVwfL31FszRrAMF
gIlj6fe7kAVDL0WlGC5PwrKav7TgIEaY/ewAkyicAqOE52YPK2yyJ8N0oBd/eaiOAeqUapK94vYi
LcHf0Zri2Pw6XcNkRDl9aeyj+R6oe7c95OsDVLWLsP9sIQDOFwRpe+Cjnxh0bWevKQzXcLWlBx+8
XGG/rsk+Plo+HcDWesZwiFcc8GcCKyLqY2P9vm4WDxFdQx9jm+rYfbR7SNYP/nT5+Pier/ZrcwOM
/CTT+YkqDLApRDlagY12rOYblzvRw7/c6vUY0omDdZ2kpGKqV98wK/Usa9NoxLyChlgV8wEokDYV
iE01G192uqVBaJ+FLd3ui3SmP3nb5MKJzzr453qhTwxa3wPc31tIQhx4NvorDosno5+yK25qXhdx
9EP6Ipy9Q7zSl0Cje05yf7snUC505isTTIuWmOHxGmoAEQqMjHYzAsrcBwVjhnuakTHN8eNxVdSd
PKtGzfnqrGHWsh7U6QBEslnoHJhAzGAgLiYntd7fbQ7510V7fTVD52LUXmjQvJ6gqp/pzZANw8ZQ
nnoxXyqBtzQ43cQMUkuPH71Gm3bEIBYobatbDS6n2yre9pVCm7t5CWI8C1x17SWvjj4t6E52TLiN
FufuB83PV20JFTkBg1ifDHLkQxZNcvkZqhe155Rfl93H1rAWTdMfCgNzt3SYNGzykWNilNa/qqGz
7oiCGg1sjYZzhsabcIxFn8sruSwXcmrMBd860rHIKgTx75TDmkCMWxp3JvGYGv3xnkwRHY9iSRxT
xt//TwgrDqhu07jqNx20DgtiFHUisoRJeGe03zxqkuYwZUumyoon4/cLhW5NtthUgou7F9CnwCgy
D9IMksC9tflGxY1/30QKx7o8thtfXckTy1ZXY7Hb+ihgShDsiH6ED36MipXAU2bqhyTBX6CmXQzI
o4ul7L5YADowbSGYwbdYX1rQ7TNb6sFujzBd6Gm+MnGx5rN2RQmCofmkB3LVW4e8mmUwHeh1i/B2
wEgPXh96mILSvmV3+OnF1cvwLk894jeiHyuDpnonf3XzlPffB76aWUI6pF0alRwLXsSvige8dNM5
x0wQZZ9ALaecBEzLHr5GyEFFBT3ZncC9zn/fDW5Nb6Rg6CFGJ0MqLd+/r9Faetqrmr814EcBvdT6
ScYixvhOzyl4uP+Pq+Eo+q+RnoLi1UmoEodOaLq624bDqtFnRbY282VeYjqA2cXi92vdjEQozGP4
xJhivl0llP2KZhqh4RQ9xZvV+yi27Wz6En9tdm++jc7vr/G2RWUS7WeTwJ4sT9PfL3/jxaIPGM+1
ojbmSq4KKkLiC3mOPnnLPh8DFU9kILb+IZIXRsuOLyR3HvfWWZoLIvwYxTTIMMZj/X+WBF0zo8GS
OnermYsy3yM4mwIyNcOnkoAxouRB4SOstTcRN4VKeuMMkSC6GesKahk/RwuL/uFA6+FJHV3Xnbjg
AbGt+P2l3Gg7Vb/d5FVS3Ry6yvFdz9vqPb0ye0acHx7LGEYs/uP1eoCT4tOUKN3Xw984hLOFyWhF
sOnFgfFq6Kl6WIVew6E/xGeC1pTJaP3A4b98nwOPW9JTPcCHw1T1r7J4flX/zhbHs/t2ZqDYs9d3
/3UNFjSfPXBMp/X4zlv5F3FdLefcHJaikBBElDtXy7ni5vmQZHl36Cz6EqMV5w/QXY9yemTfa9/L
s/c3U5dddOK9SNmso+MdbMlSyh+G+mhhjvkaEVTDUl4OJ8XDqqLWIM1xhKS39h/xyYD3nKJ4AqO6
UP8Wrs1BCzQnuemJ9YY9qGCXkDmbZRXthHIDhJOpXx7bpT6r2YOnI+Yjpw8A3FhEI9GUXD8uMjNp
Bgtmrsz0ZweLeAqikyjlCD5F1mnxI+y/aopLhwvI1T8K4jz4zDehstL9U/jHD3D9xPfAhZRCNevM
avDZn++82B8f/V+OR2U6AA8A3XE1CT09pMYbA+1ItdEKKAf0IK40qFyVYY+2AgACJ/3GSe4Mc2Vc
Nb99z+/X/bc0/Wcu5pmlNqKTiZenzY505ZsyveSTSzo6sJ/V1fn4bM/E+QwLkJFe0o6VisXm3sr+
b8O8vgkOOqNrLL0mP4RDeigFmjx4HYGpOFGm8Vqd+hdg6PapPd15z+NW9dulxt//z/PGAglyS3S7
i3AAoQukKHoGqDttEfnirjP5/Wo/CmO8XHNc1VVct8kOXOVj9FTMRbcS24sB0jGaGrNhUtjt8l6p
56cQwMRBT2JrtAyF/Nx1LEoUURaZ47RjYI+n2h7oJlis2TF6p6NNeSrW9/TvN1otWB0tVTKRb6A8
uD47e4YoRkIZdgc3mfrSRS7PIVeCGxv+FcxXHWJgDgYihRKlHwOVUeM/lNrCr4/IE35/x/+6Or59
UY6njBmUpFgIKj8C8bhQHLOXLJXqI/lvfCimb+rkD/qapWv/8f7+OXcb9CRoeY/9EbSkbr9aC9LR
w46uQ0BFzyOFJ3rkzFYujemdIvstGTt3B7vFICLVaSC62tqTLBKCKJfUAz0I0VFNSTbamHMMM6ua
sazHqDYUfECmVUVoPxmgM45pdEcfzRZaVD3KBLtoei0ib+aXcFZF3dbkWYUzAkBUBhUWjRepnzfr
+FP+xDLBpyHZtEtUT/oi16YUXqGD+/3aQ7OfTkQknW/qMfmDRLQ6psC9QCMCh36BlIlEyFtE/Y5E
q+atu2gW4vyHhQHovBCdu/nsPoip3e0kHIkO0XuyJyytDtUfOIUJTHWyWScY0taWxFq6cd76d3wW
rA3LLItn+kxWtj33X4pl69mUfI6BQI3NnvTg2JqTvVufsAtjcN3VAz5vwaEAtYQ5SD5LwUjmtsVu
v4s+O9xlppTU3VdckWmgRRbrItjP70QotyIi8rtjeZK97sdiHAS+bBRaLAJem5niuop3sGBbVbLF
fJfCCfl9BEs/1n5GMBPJUC3Wf368Wvu7UpXqoOrdrR89u+uq3hN91c5T03+F/boiZVwvmtyd0lNT
mTMzOjXdy+93gIL5eln8dwumxDRCDfJjBSm7YVDDxh8uGz+exbhXys4M7zEun2IFsJMXInMLB5p2
tKNz+klPl810g6McLmiYV0ydz1O5fBLf2LwWm7eGuOXQrOY4rVzIGeL/e4lg1GLVcXAKe3dYRdPV
p7s745lgH+Zv2GLgk2Pj0dRPyJOuOVyQoLH/wLdFnNssOzvbHJN++pfW2M9zOpnPD2/G35d8tqED
4v2ptpfe54c1BfMFi2xkyUWgDACTT7Ghf+m/dod58jD+S0djdtxigHFcQH/+RIKKDcuFjfb8r5Ec
+bG7vhhnueWuBn7pAOX7fJiT8KSWFT6eL/FyHr4hRDifDbpyP/iLHfc2PzhPlBx0mz4U7NzXA3/d
WcWTo6NM9akhYmobLjANNOwRXBJtcK/AZeWwf8WXvpsiPs04As609exZ6Scr8nurxcV74DJ/DgZk
hylnAKOyyf4B8v78TP7Q9/MX3PX6uejt58VR/qjs0eUIBi+Z6fSQ2OUUEdR8se184KHBEwK7ibRP
nSWFo60XvvgUKpRFM8lfqAFj31bPQWNPAVkqJ8i6jTpv0ePyU8xCTPIQf4F5Q6MDGpoU8279LJqL
vp7gt2faxXtme8tHeJ3gXhuIc9XkEYw5Kgo0FtTDTuaecKzE0mcvsJTNCpzmhGXbbTsFouxydGub
WxcEGPI+3mC0CULYrgL7SVGmKb6Cm7Gyc04syuJQGMUT+ed69qHuWTac5e8T4PaE/7/D/2qV1ovY
EaK2o8OtJ8ajh8A8uc47Z48GdwTtzny/lZcjIJAQgv+PoOzqaoXuZ5XXxv4jQIEHC9PtI87DGMYC
y2SBncvrlg6jdIbZlvsur6U5zz8aZDarhEg63lTzaMU0at+V7eiYjFShILDAPWWnQ0Ef9wLzkM20
RTeTIfCK9lZACUtBBGgO2t7Fe/KkzvGy/4BqP8GeS5xiLT95FE6P7ry8815/6iJHe18EoCSwKRLr
18Av2Ru7Ech5jWnscP/GgNbzyWG+WjX2drF/pXM3h65rPyw3d3befyX+b2GBqdCtARAE2TsKSfHq
kNkYTiLoyRDssfxOUCYDlO3nEfABYZPihxStdRzLKUSF0VSrIH1TQeniN7F6UwvVXjWDs5SCbNY8
C060L0woVRF45DpamFKInR4nDVN6oBe+7yCMq+OBRQbLSUmgGMRVOnjLPpknpj8vc42yB45eNSok
PZoqLmbobrsztFerrg598uLKyUHsMHlSUuopmPh48V4W37sinriKtxiaWQwatyz/KNZXrsGl0mFs
qw5uLR7YF1r1o6BbmfxFD88g47VOi6mEA5Obe6vfJ4lkjgnj63c6bocqZEGNvsCrw18Z6G2N9hE9
maFO6hz0VfPAQXnSZ0+kY/GLAjZSP6IXWJnqy6BQ7sKtWuF9OqJ1TA2J+tqmIm3ldfnKGbTZmCOV
OpTHEqBQzomqhJ+DBbXEZAlJVmG8F4qT6+OHKpJMBb/t5c2kja2jXkbPZVesWl+dWl58NHrpUyn1
Q95gSKJ4D+emtRal6q9VPCbUSnvtqIOWytbnp3JOW30AeTTUJnn2WkNx0ZdKutZFl5DjwoJt6K+B
Sn6tyye9r2L9+jZ+tb6Y4ZZue2J8wbo1Bj+mm9EGrJzariJha7Bwjj2x6WORx3tJ/IO0aWPF+Z+q
iY9homN0A4/dwW5VZQvSWMzVR0FeZulT6NJRFLzJWBrKlfrYh8qpqBT+yLqPiz8ihl95E7wEPcB5
kvOm9Gz1BD/pg6kzlKxLrr9SaUziRfTVBo9SrSO4h2smSRO9z1eqYvFRmAFCnINnHqjTWctK7lZo
xZk8s8CyZkVg4ojoAycddHofJeBx0sJ2+2CfmdFCEPNZPmhLxxWwkdH4Q8bKM7yPnipnrkuLwYmX
Hr5n6NCOupHN+2B4VZTynNFDROFtEllIP0+jikwGwzt0iLYp+ll1eh609mCJhIXlUU4UuNRGu2qr
elIlFP8G+KvOrGxSvN905dQJGOcWGa4d3r4QFkVSkj3qZqUL/QC7wf61JS7y8HXVsrkXJtMKm9/i
XlJwXDOuxr+sjkwmojV6h64ls26bCRo6R0rL4oVakuN/ilCsi10oftyZaj/iMdLLnBtUWp0pAKI4
5k7+c0wtZTHrOWR5h9R/NqjHFHtUawpCMFF6jodjlX5SrXUIq2n4jqXH36+u3HzO/1x9XAf+c3Xd
MRJJSxwPFzMOH+UnAMWJWKKZxC29hortAdrNq2xuGJgiONas66SpJz2b7VsN7dd0DxKALiODmhKY
uANixQC7q9KxOs+zSZ+kACvciekVx1La/vUadVoFzU5Lv3pBt0uExGm8TppnVXxM1TsstZ+KGl4s
TC0a5w0Zptd1z2WUu42nV5mHEOQpxshCPDbZIY/XKfxnqvG821rYwRU28PQYm9jDy+/v9saOyA3I
aOVpiFRpMr36slqtwc+TeLc9a3mMPrD04ZcFii2oJd1fayN8ywGVO3CxA7DYOtAPX9c3ElvBuHCY
VKBDA6Cy/JpJb1VP8IjF1Tjau+FRlPM7LNkbt4uq2IC/BN+A2/3Xpv2foRALelXUkdVxuh5bYtm5
8XxDDWTP7MfH/+mKvfOCbiRNvl3x6gUpgiuVvWB2l7KwX5qpOKG0VXmzt7fLhZTU9Biunl08wIlm
KDtkdoc73XqynN65i3GIf5/qPLcp03lJN5usXJ/J4J4IYp1wFzy1OBsjltVZtZ8LQFOT9XL6Vdsf
2p1r/px1CCT5HzOfLAY82++zjiJAVxaNS++c1DwC76CBCN+0RDqFifb0++PduJRGrk2lgEXnFavw
90slFQuMImUoN9K/ef4Re0sHrwkaTBX14fcr3ZhwpNF1IjCa4FTigquEWw7/jTfcooQXdhIhPo1l
bO6peuk9bBgwOssU/J/rP1mA6aJXntrGePMGWbL1u4qPGyNL/z+UnWlvm1rb7z+RJebhLTN4dhzH
yRuUODHYmBls409/fvQ5Os9uWjU6ure2uu+2ARaLdU3/gZwQDgdd1nE3//7UE1V7nIU7t3LHkxS/
ySSe1YDTIV2PRb3IofMTJfLPoaSh/JoQauAUAWGr3xY6k/TUlCtpsrjrTC/MAQ/1uZh6J/1QpJkt
YO6FEFKZ/XDK/eoqfdu99MIATjByVQCRfLusLE3SzLzUAmk36YxFDRsCn99s/BnwhgLMvY0a/ho5
63+/7D8HhTQ8VTTh6AiKggwt6fcV7kRV4LWO13X4cOdxpNl5sPWLjy/VXb0aFhLlsKEC9NFBAa1/
SPn/KOLGVjakfYEhs6rB7/394pdbozfXR1ku+tw/92u8VQ3x65rObxVdjB9C5J8N0G8X+3ZKnfpS
KOW+Lmd5m7j3pLcwl9aLeeoZl497C/n1SndMP0F4nCt57+pgvJHk5VZOCtbiMYrh/176vzfyoYCq
AlWWSRfp96e/KpO2r7vyvoWA4Xg1fZWHtVRnW5k26Hm5FZHKAw2MEP5TdMerT7GeRsHqf9/En0SH
cVX+9ya+AxCr7DJ0dccUY0AKfqatwZ4HX6MhywPsx8Mlrr3/PJP66whDGgWk+MoMttjvT97VjdxA
OyZguA9PsXF7df5Hesd0fiLb/jm6/PWA/3utbxt8mFwFI2Uazof1Rh9rVCWGh9J6iIA/B7bpOJg1
/7Cmf93W/3m8bwdoe5XyVkp5PIRsFtdVtTQrh4iPrwtWcbiBaF5lOxgIpm8/vs5x5b4fIwgN/b+V
/daokKvi1ieZedvO9SD1cH/zu83t5Wz/pFj/tyyDffO/F/oe+srkDK2vGKOt8LUNu+Drf5QB6WCM
ZxUipZ/a5ocY+Nep0/+0YJhDc1J+e7oz3VgkHZg67Wn0YaHoYxCMesstaIMfmcl/SSeYAgjjGAh0
EoCs3/do3UmXuB2YBMW+8oV0nltaQ3TxwIyu0YoJskP2w3nwJytg3KljQ/n/DhS/XVFXK5Lg8TxA
ddEOwwxepumF1hVS6gy3dBsDymB9tn/MYn4JtHzbNL8No75dOC1LPRtShlG3SLo5sukngb4fFqig
lpmffYmKDzxUAuzqUaIO2OeJ78pnB4zSwZokd3B3em7meDH5/CoaAgS6x1Hu0/EkW91zkzkTxbm8
mWEk32zEehQE+CxhITFRYMpE+ReJxu7+k6baeJr/8UySoNPygFAlfKexPCaFkOtXXh8+wIuKBqTz
NUrB4STCjAM3jNcfCcXjV/2vK36LL3FVnBplYBWb/Wl3daBInRX0ITGCXunz2NNelRX4tsYt3q+L
k4BU0WT1+ZPDw9+CHMit/33scVf/J/kfzsVlONXybbuTbKxRocalLvNF6wMDS+E5CV/FOWqHP6lT
/skMG8eZKoAUka+Fiea3HdT0YvHQ2tsN4RhQUhhlPhyTRniJsab5Jq4HBsNnV7XR9g2ASv1w3P5t
4enNGgoDRWrF72TKWOiz7lLp7VJu50pxRET/cZ2Pakitn02+OiQer/Jcu30VP42m5b8c9PQs//fK
3yI4KCDtbFwMWgtTCXN7YCbufH4F3Br7aH0/RhoR7kuHxv1FK28sHN50HzLTFA6GfUSz/oel+NsR
wg2Z+GmMVg1UgL+//vpSGyTGvIfKQToEIf7UK5D61WYYRRH4GOuCvHd+eRr4oDG2Ynizz3P80pEs
/eGtjK/8++fwn1v5nttN5JuQ5dXjtk2OVai4sgCrqgloweCI7C6qr3KJI82/r/mXJFqF1GOOsCx6
IdKvjOs/u796CJfz6foQUYNy5sSIMaeC1mQdOveOkZq/sKPIWeN+9+/r/qVm+P264w79z3UzEK5q
Uw0jaoD0eZ6AScY53YvdnxTexvf3+6JyISB12viW6Wt9O2P0EyNrPSZEIFndWzpzK+FJWr5KP4Si
vwTa36/z7RgxH5VWSq0Mj0A8+X29yNPCG0o3NyW3aDWn4IDXtK8k11w5z38gxch/e0iqAWns+Iw4
vm+r+ejrEyKUJ6L85JAENRTiPYg+wzLe7zMNuzqwZ4xfVFc4aNvahzT9WjhbuupMxjIXWVVHjJoF
JAb1ugRVRf8YR+hmYXiXt8T76YX85dUjgoqgAoU5gQbNrG+v/pbJTTu+kcaZLJNgq9PnyLeUSv/e
Yn+uCZdh1CsjagD9Qf/2Qu6PRkoalcvUOMmgu9R6FebFi59QIn92GbgM+DUBKubo4fDtaSaXCQr6
hZZupejj8qQdcJH/ITkef8LvO5iCb4R8I1knUdt/u8IVdPHdSNtueWOKqEjzPBVceIB5+9P5M+6S
f11ofNT/fJOG3j2y+0NOt8a8mnWzJmzCOJT9eJms1Kj5/y/fETOQVcAHKmRD9fuevREIxJtSy0SC
SZBb2IDBYfVEx9tMdpx4q5kreRiVOGf/5xLuz2oKFNaoIzR69HAmfNsbyBvLyU1HVIRxJOrQ/de9
Rl9MxCJ3U582F1I4POUgVP17R/5l54+Xpd+D1jsxUP92FlXFVW/Pci3M784dPxcEwu1+poyorJ+u
9OeuhI6MArTBCNYU/0AwKqccwMUZASyE893087qFMO7EjrCSDvHhNqtxK4S94fwU3v/85rgsvScU
QzW0/n5Fm//sIFkrmmFI7sMoGYpehYVlQNedrOq8ZAab68v4sfn3kv75bXBB4HSijHgm3aBvZXHW
iUPcpBUz7cJVr9Dcp2jE/gi7l/6yX9CeQX0KivfY9fmWrNXnm9mJBhowO2c+sTxvm1j+JrMpiOFY
Qzme/hBN/lIrGmPnXBqbxKMa7bfnqtSmx+/hitQO/eh0HCaP8z5rdXBt+9nOlhf/ON39eyn/0tfg
mgaD7BH0Slb6bXfqiN9WQtsIoDFb61bq42pK8Vy6De5JkgMtudio6j+uHW6R8IR0A9GUwrAz6RK0
IFCTxnD/fUd/W3Y6mSRneIL9Ytf/fiCpWcqZJDWjjt2cxCRMcVwKX15ZA8Rg18FPvbVf+NPfD0Am
6cB+VT4aDgZhTF7/s31zs76mp47r9fZuPsUZfTe8z0MkaGdiNEOGwX2NEnu0uDuu184Py/+XeRTa
ygokc2mEh/6hhZjfhBqs4bVfxkOQoV939vUqqEH13iIz9lLlmKcvTfwqKbUlKaIlqm9D6emPj5Py
Mpymd8x4cfiV/MvVQW3gJrnxZVbpqLpjCBzdy019XuqTY5Ud4A8PYJavbnr2a+mHWPVLA+r3JUQn
2UR2n6f41aL7fQnjrEluylD2Sy2zNOQiXmTZPu8FOs+yrbxB1jwaG+bS5RSMpI6CGHIPYPGt+m4X
qi9d54+rpyDVgEZEYUtn+JlOuhMBzsUfvWDhKp22lulLg1cN5MSaFy+aXx6iBnZBhvfv7feXrAoq
Deh0Tmq04YkWvz+LNAy3mkF1txSfmok9aDaa9MIB4JPi3BirD5E2+cTLSywdfkM7T2XRvVe+cQO0
Z0tfCU+5l5qAsGKCJlTCoQzaygX9knXTtgjvGRyqBNQP3sZXF6IsByXUgPqnsP6XFB9QLrIFvw4U
9FG/hfUyhVLe31q+os6b7h/e/LSR7OWdYQ80+5k7MG/DSXvx/uN86XutB1iXIpecFJw/0kvKt8+J
rywry4RRRNGsUSy5NW+x/GXCasnnveL/+2X90bQcL4ZAA+kknflxuPT7y5K1plT6FEGVSe8L2cku
79CcwdtfBeAE1bGIG9uQ9j3kOUu7rptWswwZ/FZbAIwXgitu0Mpp1SmvWn+3esG0JfyLdRU/1dz4
4Vb/+NKJHwiaMWZELQ47n1+//59jJqEq1zIAG6sUXROQgNrmoh1bObpQ+XYgFm62upHPdhJt6nmD
WYUR6YVT5W5jLh7FMY3dOGA+3WQhCi3Z6nF/r4zpRbUuX0b7rs8qXD1tTYu0eKqffrh1YJIs43+/
b+5dRDR4hAaQjOryGJD/c+/pAMolPqXCGj1AqXQZ7aZAXLa5GBXGc+teTnSrsFoFUJoEwmAJEYht
7PFCjGWafXkn3Sqm+UgiwxM7LMEIusX+9AAT15zBw0lHlJ34LkDQNqlv9nbRu9IDbycrEcMBiFiv
ekm1SMrPa2k1KhjiwUI7L1Ze1Co6C3A0lWynCagraXaWLWqspOwbLtzdApS3DbgF72xFAiKodU4v
Y1HjDJ8GQIvJXow01W23mYyvn20gQWidXrHNPtOdUTet6l43wKNEV7O6C+wK05JBaqjD2+t1d61X
au4mqWumnL9oLe01c6kO7iDNVN2RhbuNx3vhPtdUt7EjnZyJVOEOssJGqfz/HA6NL4dvjWoEVWng
G9/SWuMukHzGdT5L47l6cgee9vxAyOcSKcpzn1c/7YbxAPy+GWQ+8FHfVkfd6PugIB8G5WS22eze
+SmvAm2ypH3utHkPmzZJ7Vb9qtA6us1T3um/v/fvmeb4qIjVwU5U+YRU/dul1XN7rTU4l+OYs6Zd
JkXCsZrqlV+kGj6YPz0pGfO4eN8fFsYtdCBDknTpu7eKqeSdWYttuZV89IQ8tmh9vLcuzCm82nzB
JsM+3D/P+2p5/8jc2+LyeQ9HqC8UIkt7TdGLwdpskWwaMv87qFT68e4jACHls5dZPNUbdrpXhcYa
2WMvjlAPmDdO7JJthfLy4ZUbQKkYYA2u7EjuXg0xZHS1SHROUYvi1jksgFfenfPVNvf3WQG6eAKy
4LbuDjd3eBds1ZJDelyRFA2Fq+WOEY2U52qrYVh5ae3mBTzvOoa/IaxiIJaqa1RW8XDuLy2uZi/0
slXs1p7O+xSM/2dF7cLX5xvrBggyPbHo7g2uGnThEDH6202cxEGtIdyBNZUiLZKdBIj0tpsNbuuX
88uTGNzezI8yiiNuWKTx1M9xmnLvlu6enS9hme+T+YN+qGaX9gHwHaME7/AIt5WL7bY1scYfqLqX
qYy6Ljqbmo0A5DpZ8Ki7PLfSswXyarxBPRDcZqZEPL/Xr8/0PernjHX/ekSIMvj0uAEJgwi2q6kx
u2FqP9VudvEiC7bwGc9Oc7Nyka1wRmn7/usxNc64c1ZPd7Iuq1QsuHHNx/Wjw2mqsE9zVnHWo90P
DDx2ktkX+oKBMROeGjoQL+a7tEJq0M2YAAA3bu0JE4LnM3dKfufwo0MVFPwWILlok26cXPnlirSV
jKqUO1ED9TGVSh/YblL6UF+wfG8tHTeKXR5BUAhzyb+RZHEonawOb/L71DDwirBjlOQvwSkLk4db
mc8Vmo69X14shOc7bAKS+Q05iB51VHjyJgBO/5Q7SmpfUucyeD2Gobenx0EQozaHWu2qnQ+AHYj8
dd8Lc1BsFfBE6N/Vemg8ofH4y0DnYZMWiHTmpBZhqXiX3qYMZIDwBLNMXYqGX+tOfg4bmUkG8Gj7
9C4c87tDDHxPP4WdtlNgTDSRuKU73Zb+qYCiMQaDFl18HEAUW0aqIOpbb1RQO2gohQhhITmoMNZZ
UKTuo7cz6BVhBXfYI4tnZxnRZUsiII8K4ph2wHAd063qapXv0D9SrR2XJS6+unodP8Kmg6Bg96OA
gZv2/iWeQwVIgA3qYf8IjXI3Oc20c1BnkZl5YufzhDyGQsXUznhmWbRk7bni2oLXI7Oj2hlkElJa
iMN3H0TUQNNzQf/mfxh61dfZTeyrW4aI+Xgds7LCxmp1jWW3nbzywLaxUF/7KQgzZhTYNQAz825R
jI53ZWN/PpvMLvOTpwNed1M35s9+IuoRjdfo4QgUAKJLZ7B28bp1P+G/W/KxDSni8qcODXWqiSlY
Uefq8lt2ibVQxtSumMFXYBNMlqfg6tBGeKq4rGqzTeptBYq+I7YzohgsA6c6PCMb52gET2e7xZNG
2NyXpVu/yKVXPXdIIuDyVdswAZjgnEk2s1mOjSd40IB+9tk/PRVv3Tp77d4n0H08yelDysvT6uUy
rVzkJ7zH/DqfOPW0cSRbnZboOvRT/bNy8t3tKPiPJ22hTixjUTm9K/hUPRAKeLer4mzpHop22+GN
v2f1brHKF4ovLgffDEd74grvB/HJmBdMYJpQRRIR0OccYSRh0ezvsMCVY7FVcL3enmqbb+aRuCNt
6RRmx5hv8mo/wPuCuraQzbn1Hr2kzqtm+DlskRg1/GTRc/TQq3PRAt70m+EZupiuhCfGsKCFRY/M
qE3sanlx6jkfnlsiR9E5NTMI0TKOsc/b25Qk7VeHiPFxst6yneAbi8bRostrtSycJoTQ6QguCk84
n99swa4+Y9q7pa274iKcPLEUk6UImTZn1HzZKaRDLWj63C/9kr+jWx+tD7jeUThNJRezv3n5nBCY
/CQUI5hJr8XLsIq33Yv4Imh2hWCP3ep2vLvHVoersTAeOzSXjfipx2jkEaBh2PR+0+DbKr2KLUR+
H02G/J1PzwQ9mduT5SVeFpylR5X4qTvsnKS2RfCRMD9sM3GTBffMl/fYJ4si5GOdPI0eGYafG/a5
9xW/wp2tQ/3QyvFkVKf80ZP5VBTLMnZPRCD0r02rZWOq02vi3rA/Y3RJZExteZlxDDPhIbMWgEU5
6isFKP9Aj4W50QoWblZdghSjc2EkD3kWlk7nySGsL3Fi3WJ78gq9w5OXEwgdg18drnsq3GwHO4hi
V1ho9NNwOIw57dIZ552+MqC1EvdeC1sAisQB5t69aWOr9tPEG7fKcNTWJn3AXRWaaL4c4nW+ux8e
y9o11pfZ4Ocf8mceYz+ShpKP2HHDFgW/2Ufq4bE/bx97yHUKGQCOg1uFWTNO0W6P+4GHn4gPYhJT
0o/6WfkS0ApvttlCZ8LY2znsOigYDpHiss3Lac9d7O940nEm7vuI9QP6rR5Qz9ycAqy2MYF5vx0v
s3PYuhyLp12zN9ZY1Mh7xYcgrS47zGJcLKcsHMH8Nsrw4jzyCsYTI/dyz5zVLNPR4IM/nrfDUYlO
78b8LlqSSjZtq0gpHKRNOhMiw5eZAeE/bAmYz7SRuuwtM9TcXf/R478NkR7x68Xduy9RGX+tA2nR
B+anCo766b5SFspC/IztzBM4aQxMu5MFhJzFybtZslWEp43iP5YN9pZDZAb6LA3NpXnA+4WnlZcJ
wW2potdySFeiJ0QS6GvbDAyXo2LBD4u0uepwXLUoqObe8KF9tATnzn68GdPJKnsqMDK8hZ1/ctLn
zhvYgAOZHWK4s3qaeK1hiRD815NQWwDY1lyMASMtMIKz+3nnuQYcNXNL8NEKW1UzyT+x9qLT+mcv
m/bP+E6RkGl4vfoADOr5NRCn6VP+jFTRpXLuHyDjzSIsJvao10dzeVYuUFOBWqEdzd7vd8l7MyMZ
SuBbUm/RKqmD5CV5USV7XEYZiylvpN0UTGNpRT/tygW5In8yw70sR3UI38Dn07olxbpsKW2W4nIS
SFG20I6P1M00i2ob6k4Egv6CHO5lJaCqJ/gKZyt7NzzPKcKd86p/v3uaX74nwTVs35OFMb+tAXl7
KJkcLqubn3Z27l5n8vjhw8EbRuYoO+R66LkbTl7kZC+W9gYd775UtyIkBdyEzDBFBscSQ/OzdBUf
RfnAxEdPi0AgBiDJaXp9SHDTBPt6ta+K3W21o8wBU7MXgdzG/sMjFUhX+eYellHJ0sYzeQH/Xgn7
1/zsCLD4ROf8itpkABMhPeSBolnSwy1PlFae2Pv3xknlXX95wrM6IQ+Z0a4LihmEV3gM/REsKHJB
F6dpkTMJ7tWaLOF+mt0EvxX8ZKCXNNXepHUbwb+378An52mIRumR6vnh5olH50yiSgUgcrWUxiMP
IQS4BdJsdromoHolWw3MRLXNye+vBAHSc2QmmKuPJ8LFGVzN7xCf1+ZE8RTm4mlRLnh3UR4gn7zV
fIQ4ImXReYLdsQnKL8Opgi7In82NFBZTQ4aXWE2TiP9jkUSTjbTSNxPdEl+uL6zoGKuck0sxc0W+
jLxXnum0BEbcCyeMzLx1JDkC832VAVdJ4eVDI9asMRTcEvoUyCiGVTc28RK3WTnx5Xqr9/YNv6nc
qfk0Jcs0lySmBcr49VoStyZaMqY11dSpcnH6c5A33k2FW+glj6CHnXIKh/qDfqmOUy/1w+saFykT
HpMc9JCDTa+s3Vsgh6V7mYn71FZpKu5i9YWTCJC6lUdo7gLH+Fqtzp76MsyzablBaRt4oQTb8exc
Q2gvexbMr7b1Lnt/HBD0JdC0YAcghg+O/pmOelemL3CS6SuFwdYzEYjrF7V1IdkKSm/CSO2y0N/l
d5EYm7qFHOVmOCmTUY4X2TW137QdrBBGUxb6WzekH618ry6Ep4pFZlg6m6zzFc5c82wJQOg8NxD8
wkd1EdttAG9jNxicYwKJONyeY0+113qcnD2Fa+OYF++kecXDSzQvp5mazSjA+IXeOAoJAEvWeJNA
x2XoQcHKF4SH0rDM7domoworz7TGWu/mUsz69yCZ64ucco794Ss3K94mxB3LcMDOXJwuzBBhJABN
AuO1fD5Fqc2HJ7gl+ybHz12M0Gx2sJiHcLsu1wT2Gd/TdNxExHD3yh1kDG6RAnHuaG5n/PWIZEkK
qVBh/iu7vkXv2arXDVrD7w82I4KhzJlqW8miTrZl7JT5wjJLejOouwjG8L1jkgKbhP3SOHcKk+Ml
t7O70ymkTnlgAoSpoxB+uqnYk7FAsAXhTROCLvc+kGx+sEkReOKLxmDtEKc2p/y9ngsZasgrRdyW
Bad+uZMujvGGTqauBakBvt01oSYBDaOgQNhtQIEjSBEJu71o5Nb5VFrfIrFxkeAY1gY8YNWeBJCS
vXZaTwlxEHVJqVFj2Rtz4n9wsTuvz11xqS00yMS8CjudSXPsLqe5c2Gu1057/l2tG3/0nySiewWW
HOOB0CD6PEZ3siY6Mj0hT4geS+ioD9VGH5IvJhWnpxdO1PvyBgRyW8e088aetFE6/Fvn1laoO3q6
M8bg89cQFG68hwhIwJDWNXFNCMQvSs0dDh2Gd3YRdbQJ+AvO7tMRVrWdusKvEgY56CUh3Y11C9Q4
epK2tr8+bMUbwtxLHDXEkA43Ewmta+JTjDcAfRBp3vJ53jYmG2hTvl9mt2Nbg1ZL7XuQuQUp8XWr
RSj74IBZPMf2bU1o5LvOOIO+SN2jD1Jj25wnW8mTL9B9vx6W9n7bNYBc2T4z3b6+lL7AQb8iuJ0s
hSYshJWZudfs+5TUmY1ZkHc9FLfzTOe5oVADnGef7XGNc7B5mXfsbc2X+F6SdWmTWrCUcH4XAw5v
o2CXk9sVwuhdkPlq0M7VIAvad4zUDd4ofaSWoQBkmPcbkVO2ND+ms4QCPznHxNHcyjktdK6CBMb+
thO9zpEW5cvEKeZnqoXTonVNMHKFnYanRRPmLgIIdFVFsqMapZzuzpl08fWttNBnJvkaL31/3kBt
JmRcPXHPcdsX/m3yYloXD8Eu98qLFkPeQtDwlI0jRO2Olq/I6Y56CnUASQO51XP6VpC6pdtkM+G7
Tx3z+WotZY/coApba3PzHkgbHBvaO6Y1eXp4mO0l/oOyBon7t5olSZ20xwEmc1VP9MasbQxghSe4
NMawFHZ2Y2yfWA3GkFpUhNC00AQfKlt8ElcEyalk2YMzApZEO52KCF1gEDLbPWFTOL9hk3Z1TLSF
VOuIag+qbBZtwi/dqV0hQtBn3DwXjqmsB3032GXwuAYqrbIUHGvmwkPl9GVmQz5LWT2WZrRsfCx5
nfyj4Wd+1H7yrM2qAAEFIHykne/Gmi1vxa9QvO1RyXjckyQSnSWDZxaPFXR10zt/TugAfpDUAjMz
0QdqnSQ8sSC0pfSAnpt7ov/GEjwCGm+2gb1rF4ywLNdYXiOkI0goPX3a+kk0lmz01VKnIz6wlXWs
dCZkhFUkAaxD51P3hrlSUvuJJEeJdfj6AK1KHzGLVqcZr0rCl/vi0Jm6C5bIMRzj1TUdKMaaGYu+
be2zNzKizujsshrkPRf2eBKUC7x47PqQfnDiW3JBrqisr45O6NcDNCwc1MTcS1gu6MavWchRSUCy
ibT3A1q7pB4sSurdc2viYr24KpwJZWvqyVPVoxnE49GZpAPY8RNRRHrX9wXgu3qKq6XV2vWcfAMJ
fLsMfaQFcBWbUmH73VR5NV7psLV0NxW3gqM3FWf9u7i/e90r4oGrh6fNOec9hgM+sgMWbnccUKi3
hghRcbEbZla0rKmmDTptzeyj9EW2auwcpOWBWi8aBaqvFMkZhTb15MOWgQyenUpkIwls4Sl+JtvH
TA/65/NyQlBOngY6Lb31gdCB4MLzmhxyA44pQ1wXZzu99+nOZe+dHlDzvcAC9mQPwBpHneZXMyN6
hO2CAF5s9SZsj8bb4zBmg6pH/4rvzZssTnxXpJtN4t+OHO9jx/XyakT1e9J6ZCA2zRpL8t7pXQNu
pVnpX0JKSPoklN/vyU5z1RCvSY5NPk3AInckMMopDRaLZO66TFwlhGwbmQT/dDVuVxWWOcH4FlHU
6ZwFj1BM3Or0zH/e9RDAVbE/U78gsuHQzuZ/5lP+3u+6qz0XnYdDThipHkddGjZ7dUkGfnNp2ZDo
8qlh74HaNMKZZ+QATtMJ1aCxmGwBQruFA/Py9tyBUGZnvaCFQTbIji7giNucNG4dtFPEHkKUUW1z
dtS8xj7CWvd796neJqTGpdtgMgoL3uN6Y4J8feFH0mDkKrEdE/IcRujh3UF1xnsEhtNFzKX8zH/4
5O38jZ64ewmT9/HmVE+lEhtb5rLfexsa6vMm1PwiHEu3ci5+0C15/2hBjCQPTthLlLqfD94HDYko
I8bd2GBEFO/imRvy6K30XuPS4BcsM+okAUUQ+Ve7JusMNEdEzWJix/SHL0/q9B6mr5CJ9QPdy26m
2PXbdWVK1Flm0Ls3vqaE9Exyc9fDGsImyXJhU7Krxol85xj+5bV8m3CVkqvcHXF2D+tNC5ncyp/j
z4FvPkhm/YEhu/TELznqb5gv48TOAeGYXjO+gPc4emxZQACq52N6nLyjWIjoGcMXWyC+PV0OKdU8
ycNaeYZ66tNDL7zMNZ/ok2HU0aWOuKeNU9BRdLXns50xMjh9pD7dTKKdgE5Ry5OAXrxjZq359zZU
ZwMHmOACWZyOurZZIAbMBxZ0rjaSy3UBj9NjoXNjN/Nq3geCTw/2QqZr5YuYXHh+CmJfolBV2QLj
JCV3J5uxUOHbI06eORZ69zHLrU9+AkHjg5g9p3m2ubkynXDqZmqTMVJ6NCpd1j99rRh4DP4tEiLa
N/7owMAiH3iu7F2ISEC1sYFAfjB2ZPF5fUK6mxpNXPHM/gSPUp7geFrwSujVji+m2Rqoc7xjWma9
NVuSntFYr//q56Rukxdamv3bnU4DuTmE2pDsunfQGi39PLq/oFi71ffV7H4wA+JVnNMnVR3Bz3dF
2BtOsSphHi+EwpX3nXOidpqefbrlc+BaTu2d+JM0UHMn3wjvnGHrVT4bT7g8yNYFRXC6olMxLu1z
4Ru25FchsZr9ckLO7Dx7MP6pI30qMfE6h4+luUVBbs8YQD5wttG8b9AaWOQBgwyab5hm07YijtNW
og8710M17MigMGXqQtohTJJ0r5tRlccWnbErXYkLVoacAZYx7fyCBVVJN7QIjska/xy+Q45btASe
RTaXVyzHykTdNB+PADA3ndjxtH9Q1KuL/NkIhaUUGp8MvfIvMVDcJMh3A4cL8CK06KqP7Kt8ztay
491pOGvsKOZsyJQgTuPyXzbK8vzRKrhPO2qxoAkx2NFXGa2PdhFHNFWckk0TR1ifLImb1tW92xtC
79T0VGySYfjPaL06+mpCD3sUTat9qiJyNg77sFmZ3H7mSjZ90DFpeHzgK8Itji0TcpJnknsWn0/c
LlLmY1c+n4U8u25/aT0rEX13Ii46iqM+rEj57AlfdWRE7L69DoEvAHkDBHpxhrh2QUG2c0+L+75k
P68pChh8UE/6TBqY/+C9sL18Cu/1YmJa5aLZftABUe6O8HwnKzi52ReVD4O7NWOo9OQ2xAGEcBb3
K0x4SwN1wcY9Jht6PtxTMxt29/Bk2rQ1EtTSaTWkzuG8UEprcrx93mYHw0n4HnnkVXobOyzyTMuc
ppyXQ9g/19FjJs60HYLwZ41XRezdSjs23IfsTA6cs748LZ+vQe00x7ttOLXP4AJvQkff44JJ1KMX
anpkLO9s8AdtMlJhjtO3/sjwtQi7UN+rtMmvkE2anTymOVvao6QtTC6NdRFSP5AAjL/djanWvCex
W1dezkZG08lLpsnFQSwhW6MbP9kk8/HYmEyzY019SHs2i1A1H7vuY0qLgdUBWAMTvutL6n2s0VSR
yWuU6CNZC0w/dXtMlOlVzfIFxY0tLz5qKhTTO9GEQZtgHXPWFDOwwLYY0OldT5btWmJs4D/IlYmX
AV3Clq+S2476Z8YNelA9UZ9b6MT4VE5BEp3mV8oZ7FiHuwXNY8wySQUCfUqrq/VuOzq9fDflJj4y
hftV2rBd2bZXYjeQFKyOF/Eb4s589+KSg1J8ub8Yq+LlzMnIwk0Op0W+azjRHyvhrY/gh3L6MRRx
rpE2SxDM8qq9vGwjKnDS0OF58nF+IqkKAWqzSisWeW3m5IvlW7e6fjYrXLLsJLhRdcXP49rV68Qd
k8UO9Sy6FE9ckjJ5m5P7Mnl8H3f2dmxmU+fP1HDwr05HVoPavnNdJe4JbovVTXX760PYpfaeLgHt
AgYykc5xQOcj5Hvnaw0S96BzwJULbJDdch5//kq01mRY3MP44SKQ5bIDMBl6mWtvg93QZqZNr0Tn
FeE1UsakJbz5OBNgA0AvjimqHT8/DumntDsl1u3qNMuczdFy0Ga+Eoaxz1AgotXAsMoagJaOgYo8
m0RYonHsMCShT3z3xotfmdzUDhrZq4nLHXyOWIPxRrPnLmAc5eoEfXa6cwf0lQQX1j+eLSmGOAtj
R3kliPdHhgLkHyz7IibDAFU0Q0YvfKttrzqcQzTOIoK2j5TVmHPDJHBoEx4o2SVreDCEj1EDG7il
iq4DHGw6CtZlPnbblyPNYNoG8orBABkYeDc60CiMotRFS2dzka29TsJp8pGNW/5KRL+G+v9h6Tyb
VNW2NfyLrALJX8kgZm3DF0q7XUQRCYr++vuwz606tWudDrbCZM4x3jRm+u3IXHi+DNZIWUtEGSJp
eS9CjxsOyD2PBF+U5jp/+qocm6A+aay6bJ84tObBlOFL3Llypa957nhjORTZ00yX8+yn5tTjzO69
JyPYECNQNYExkXx2LujvFjr1LWPSvI42YPwG/aJ/9z8j2OLo3visiQdqGvLWwzI2y84B/01XAgyM
NVorCj6GAldvz9RrPf9Lg96hiA90cflUbfkmG0DCV5ZKyxIdd/b3D0+cfi6DFEzJvTvtHqjfe9wK
/7Xs92wtmy9RAbzbdt/yA6Ldz7uVOljoidKnTd4NzcKe3JgpKoTOJDqI/bdsvU9hP89vnBx+te3+
mm3CxArgDCrseb3EMs5zJPxU7ksJpGtpDxM6bzVArCC5zVaiRqGKtnhArPKf4jAsIJuboobkAR3c
tZl9xRHpnTQWzeA+7UwVbxoVKpIRduwRZDWJ+DYW4O5IJMF4pZcbnyrRKuk+apP/3pNQSV3CwZFP
SJr5fAUKkxUpICnfMrzcz3nhCSdCEqn5l0X0zNA/WEnwWSYeuYn87OPloAp9UwjkNm+skO3hYSt3
c3yeDzwgej8XVoajn7K1wNkeB93TK/bjGAWMdXuB8SaggKKrE7b74BHg4R285sBgcOyazbW8Nr1r
IH5GgQekM2LVhEzFdhzp9mNPdSxdWV7qqj58Tndi+BJKf3k1WZTLN5OojP3Xg0EUTIKdpisukWzq
AfRpoAf1TA7UFQgSHT53Y7w2BpayYiZqyNbs/JOar8JqtoMSaNekGHPSXVKoTCQ3heF0991ohw6n
6ZZQoQ4giGemXKol7ffQz3pyjqgHHtc8BgWn4qrmpUiDnBIAIaOcy0nP4tIIn9M3XhMBQwY31/HM
vHRNvTyqX1Fbat1uWtw+cdTUnBx3COnPXLKF+4pAz/eTS2J/d2mz7CT7JbgxresdvYTz5cuGr17k
S3wPlc4XOle+w59idBofckX5kV6eiFm9ZgauIq4yyXuQ5PM1G+2vK/ctubRsd1Pv+brq5DXQXA0X
MGjUHdXLGxQEdTb/juvFXZs1U6I3KSfh63JIAOtzgWe320W/mN4oysYqkULOiW31x9gybVh26IeT
FBtTQ2CYjVqxbn0myqHYavNAoNvn68hgFt/UkyiTqDbqldR7BqeXgmSZwLZ/zYPipCXojCg0r/pj
govbZQ76p5ygYjmk30KDU8Mh0R3XTvevMkVP56o50i/RdfVO+BHvFh9L7ENJ97+dU76s9rlKwBNS
RxYCkck8ilPFJrUxRLrCKB8uBkKYu901c4r1V2Rkm4wsHL6Zoka98U4VxrJwdVJPpDSWo1J12taU
0/XYaekzKC7+5p2id+p9EnfCqGHwvw6e232gTawy5/6KSsk27lYP5MIM3dUgLggIMywNiVliVvXI
x0Dy93S8V5ahmvrTt1+cDWb2rYHISPRoMlelqGX+DVzGKCV37/FPxsyN2imYstpuv5RKBXdplRTe
k+LVeab+93qDFGiLFQ+ARETWrKrtmuRTxX7WLj1BdpauVTESMpPHWMAA96Zmu5cJvX6fnqR9o1zr
SR6zyIzlv83T4QnKlUC5kquGlKqDKviGOiIuvEsT5Lth9vU+D4vAsc+bOYpmtYUvRXiXDNZw4K10
sk+3+pi67XteNl6XuYwyGLiq7wWzmIfta5VLjtzbau2W3fbNIdJZD6pMaTaonphEmhb2CNNutF9i
bcuU7HSJYCb8SLkaa6Q3gRhOUnqouKZs2r8vHtx6o6bhlN2dkUnojHF1JxbffDMjEZSuM8eX4S+V
y7qCVbD5H5qRfGr151qwVZq58oeq+K0uBHWh124H53T/fdXBY13Ta8oApF++BGTJtKmBYZFmVhKu
M7Ik7AZJbb2qtf6w8uKUKGbTb4XbkMOZhRXT1kiqJFOisLvpZqCJIfRKW+RPW8ekS4EztQxOuIRd
6FMSn+YmObFzSMis9PiWXMwivKBKcnuOAIQQTUfnUxhnQw9fXLX7qpKvL8aokxmivzdyZQ/bx2eu
Z6Gqr8T+8KCnZ2RTMl22MJk0tVX4luYZwbrSKqEHfjHfUwevuYffYiMVm2dDz/+u7EJw3i0lWbJI
lHVx95+wsxgdW1uj93hkx75ZTAbYY7b0/L6Xpqui/33LiI4FEpRfVqXdyhQpPsKUSAI7GBpLm/J+
2AM/aAqeKPWnZ56rL4GKrS0kJNpg3o9UZHjKribCm++CzovLOCYB7AkZxYkzwLxXZzH16mSlitAK
6AvfV/5PzwisdK2qbqrd+jIoMGkKrkLn8fKIvSpPebdWwU3b3cc4kjw4POBEXiGfVjAsifjh3s/L
jZSi61s12rL4rhNcXAppuWZnuG3Pu3F7+fBqZxysX47GRzQ8D3lrSd2CGZptPuNkUmJL72xF9kpl
3ohO35/afNHjNAEifLil4vGAK6JTor5k4XMKxhYyklixyIt9c2ZWvrF5TvwJIpWn18OXPA9qbk82
ytODD6jrMC12khriLL0T9kWUgPT0xCeSN0ernfE8hCJ8Ww3DQXK7+cJpu1+aL9G6gyxxhJds3xOz
bq3W+InzhZov4ux3qJ3p4JHrPPSraXLL0Y+xjzws42FrCfvwoqj3/Rir6E5RgYluceP76LtjySxe
fgv8R+xYhX3JT7eGvGS8SPb2P+81Aiwh8VXEFCXxCiHxmFI7+8pL5c1Ky73u4Xdcj48ny4u77kB5
85uAuXxRfq+nj0t3Pz5Uaq7vLzvKnVZRd6hkFAgREvu/G2a18iEV4yTJUGks7o+nlWQ805TBJcmB
SBnOWKnCYW/r0zAZHkA6Y3UHHglU3jAVZ9yz+H+EXKvFqOtRIjBkvbBFn0/ABDjkjjOkowD7Cnri
s0KhtTUO2jVfstgTc0o80MirW1mOehIzspsuvwftULpMFEz2Qua14ygcJ0lCQwmlj/2kpEErU7Me
3Sc+Vjw1K16HARSh4oNLrqYO1K0/XUkbbke2N0BUJNPYFLcJjWUJCcCMrJX6pwaTDeCKsL2NTdrk
QgF1AkFtrIG/gQ4KyRX1DvzeI3zJXjzxHkOoPMI7S/HhtgnD8cLsw88f4hMLmSqU8XSF5jyBJsCO
5oRrfHKnE5nnPf8+bAFETnQEgHDI2EzaPvJFV411pTB4LaBL5Xfs59oj7NFUvJyv5Gvc4RpKtn9c
8jpsH1HKD/DUtPE/AbEca/2bs0euKZo+b6t9r3kSWAKs0/oFVMt1+R9TpWOCg7CO2GY5g+/0YIpD
b+N0S2phDBuo7ehpd6Oq+Vc2hSOPlC3XNJ4sDDTIETNAnO9s4ghB/oH20YP41N4IaZlg1vL4QLxh
yu0x0RwMei8iVeAhoPCHoeJR7lk8K17oGxbnyQFIeJv46LpetJuU+4qP7BVFIb/N0uUt019fhan7
vr1vIlU/HCPlP4Qehgg8FLtkhmzoAiiLwiu53C/UV2i0q+WtNCcMRkidxbCmc9/RbYzC61c4igaZ
VOa+eO5N1TQurUv+/NpwHr+6nbui38xeVnEqdll0G2byCrwoBNUwRYJ7P79JhBEdzSnDtQ5I0ZmK
kSGnZK2vSfEcFpPgHYBJpiQvP4IB2VsAoLrMlu1SiJrMYmLwCh8PozWeSOr+vSDGRCrSw2vW+F8v
CwZnWGR4lr8hXT2E2ccl0aJmaT5tsbYmJAUPTocOtlrELGV+hnjc8+e+nGiLqeSIn3k/LGI1kB/z
Z+Hy49MgE2cDUs8Ve5i8Ev6aZraR1aiS/EF04jHY5b0qc0s4xbvsJomOsYkJ7+DROXHxX3JwPyOI
wbINl8cGNxw+zDeaEXLkZuc35WsXJZvEl3zlSkH2pxCR7H4P9Pe+sGqgFZ/MfaMrDR8skQmt6o19
ZtO6Kr5s/dgGz8Cr3X5M5Ka3bkzARDHqYrTlYM1oc/iN+62ZgUlZdOA+LeE5/uOh4KpkNHLJutom
a7ZOOcCNQGVqZn7390Z0lngsZ0+5oiv06b5qfoHiHzISqCUG4zQ2UJRjsxgO1++BT4uqwYrDfv0M
s/V9r/nP/Z0IJ94O0h/sbY4Wqohs7OnqaX9DYZvs5YDu6VIfKJ9dfjQkF54/I4bJ6u2WtJh8zskm
CyEJWbwtn/LpNbBRv2Ql/uSL32SvObrd2sZaXo4C/RhGz9I22kgP8EuU8AGNac5vfWftXL29Udly
0CBlS6yYLjF2O1+hcQOy+o/AS248sD5nFI9Lfc1hHuOQk4zkADK6iRkHc8BU4Yib8c7amUePqNam
Hg0b8UyqePcv2WXWdJWcVXRjdMKa0ygjHDOXEVJ1IQHWi8nINW/1oLoWnrGprrgHxotZnItw4hBy
LayS6O3WFw3B8enrkCnG2J9ZxVS6xHkt6aum+2obnzqiBphAsQL65lCDKuZ1QA1J0vzLgXkmFk/B
HsTPrvz3MaG/Hw7dTAikxWQRrwZIq5HYkrfq79uNybI12fLUnQQHM8/Y6qd0bKBOMlg3jJOfBeVP
ETG70u09ijfwOmAl2OppUAStjYWCOZLQ3ER5Lh40Tx4V0DMAC53jQFqglrCvTAxdTEA7mWVIoQqO
SS1pHFIb0MfRZspMQ1/GJ5z3p1HkOH5sgVfuMSYen1Fry4D1A/efoJDMki9AG64UTR3RfO6fcwRk
NTE2lgJZc3dy984SGXzN+e3tCY6kSFlz2MS7csZDymrA1NJdx1Hlhwoa7ZOGXM4g2acjQNfe7qyg
vchmypr2jQVdwss3LIrg5fTY2u2Jf201izONc9WvnYYppnCjqOSiwdL+aeHL4bK4faB5zAENWHmW
Md5Dq4FR5UeGtbZg1BNDrignt/pWX072XDa4xsv7+JCsz/FJK0rwD8ifZOGKg7n7LDsHv2vLPyBd
F/2uOKr+1GUDjO4BFdUJeMxcPNxENE+FxXS9cTU4CqIGh2IbwrNHnJOgHiWckq1Q4KV1FwCGOeHp
sgEDZYrGQj/GRzq6UNtDyx9RaJdmvilW96BByreAWL51c5xcopP83aPY1YNfjtBH1JMMJZiVB/ux
1RfTzZ4yeKt9mBsJoDLKkFPAcrp8splRsWGZdaniddKuai+FhEjNwv34+9PqK6IIe9qC264Ytwkl
QH0PHYtMxX77I3eG3WonbkvvbkNKmEPYRq37WWWB4l3+pV7Ma3FNJyFOiY1ib2HGkCl23KA3n/Rh
F4HoRZ3VeDgH8Vkwn5Brin4UHRNIv6NwuiESDu6r4R+bCUKfnIcrWXfXg2ADD21qWC8pYNibZfxT
j2+2Tc1SvHxDRwZAy0wm6x/D8Zy7q3lvF7TKFZ2ni4uAw/jCVM1y4vQRxfZWItECzSTp9W2wR/87
Ew49NB1UN+AFVHblTWcdOpZ0kV+meMKW6ab5mdqyL1y5HMRx/6UMyftHx4P9U+T8Ukx5K4imIiAf
s0opELqxaIciGfULR5QGUQpNYbig1aDaMspNPUCpdwYU9tknN8w1UXgIRTTqPlsbY8ao7v4ouOQ3
GySPXTTZs16xYbTH+1E4iRuMnABgUX6gE0ACA4Kds9toe81LF+3q6wiubFYzYJBRA7lC+/20dL9g
Tmb5I/7jBLCaWXPVd8Ucba8rR1N/2lp7zgY0FgjKrYTSi8bObELd9DAaAT2Lm27GeTGaWLb5WuD2
0+7jyMIKjvtEALabYwg3X7duv4JSPlC6IWNhFlZjTQK0l7ItRM9l4q6VEb9WzHXjqbPqjMIMrLuK
JEYVCbP7Nl5gCkidlJ/aUSivx7WWnXInXxu29IfEiNdEv0N+kDdOJhcQ2uHV8YplPyvn9+Wwn/rZ
bx+0rM/F4w9LUtTgXUnNej7Mp9h6Go+edlvxUElhwSgLwZ0e8QXZgi9jDVAQQOiUYpXFe/Py/Xt2
YSstAoIsE5u4ZDTwYLH2D0CnR8WNMe88eDrHsb4UbNR3CLQSe3ib4huHwCiOcgXK2cNkVa5xJ60h
bEF2PHn24saI3p0C6TtXbhR2F5w2UvgIHjvDE8dUmWEfH/L15G0hkXJEq52ak7XEqI1I87Q54KtZ
hoSSuele4Br0qQNE6EvhZP2x81ntvWfdnjrNZTtaYquAgb5TLgBL8FnwaUaS1ZzVwvrscJWxBXUh
E7RjHEWE0PdoFOBXLMnjNzbwVP4LVx5/kTnQwmwS9NsUZwP/o8pBDyXQd9DAsDAmIdYv924Pt4I8
3Vl+Lh3qSZQSX6+PVKZ6M84nP+/RjtsnOG83Xycu9fwi28TQQqCA5utce4b9xdZ0ijeaXc8vLVqt
wvu9NGwaw1yYIeSFfNWR9fU/kjvL7HzdTd3nFuZ6hds5W2Kjuh8mfjmfXiVnrIdfFlfO1p36yINw
o6VesEqjbFVVzvBP5pikqM6OKS6pHPa7x+VTRRP4eIMlsEGzjOuIMpXqxZNOxVVCg8fOQP1GIJy+
6eDtb+WN+6SC00Wkn4xssg2R+Pblw8MGb3E4+5idjFrTm0DtN2eBhWVgi0DSUVjVOj9Xc+k2jd5R
vtC4ezRne4lFNuoV0CL4qZMcXwugNlti5t4FJxpBUAqEnmLddwy89epQsDuc6Kg+IpgBb7Dqixh2
P50zbuT0aa4WjfKD9oAvHWNBMPmbBAnnwo0qx63R/iwm3hZF6F5e8H25xcomb4orC1dGoXTgPKte
+KaZFC4i7w8ZbQfSw1G6Kf7UIybf/KJuk4h1ZXbe1O4uzY8RNhtF5bCx39Tu5pSYG1S5vJca+9gE
4nIu+BlHEu5LHHfbFzp6aGCmKoOi4MMarAdDpQyXGeXdTTiouDlvKo8AU5GBEd90BEsibATWACyw
RiTpvbOEzhJ/nq0dmwwE/pmEQh088axgVkew+TFl9C0YK4BjY2huielhxDzisls1i6Lio7Sr18su
NYsYtK/1ITYzEjB4LNPZC4xplxt2vUk/+xS+fKOwZf/I8JpfZsg70ww9jt12fmx4seLIVOrJjKtT
g4RjwkAuiErzawmpY5AySaAJexF1oW495Ug3rh+Om53arsVLw8fI7IocX9oDJplxwup+bMaJRwna
U0KDw0JbQwi1sBHOeDYTZIZB7O7yRdI4unGb6JiUw+CJPwVhSGZmrf1GH0e6BycVAz54Sr/jCBTW
fs9bT+0KMUpmCdzPDxjGHnREZpJxTcCVnW6qhfhP/71zRR2Vr+7UIxBtlPxRFz1pOP74/XyjS1ZP
TUoDiip/I7jVgi/3UpT2VxEDKxa5eFkU+6Z1759t/HFl6YfAeob72ZXgK4VPHHb6tdKN4mHRRLpY
/6X9RocujLfUKgOVuJzv+3iZfQ7TEjuPzVAJequB9ZrFloHarF6U9ap+Wnzb+PrF1CZ4SJVGrz0J
45RxOf94mVm2KZp1Rfdwt2NEZg1IasjZrhX+9LnDz4obNV7Gw3aC9AEDNDPvJWtQZ7S2U1xVdLf8
A8eSjPs2VPA6lC5/5Ptzr6ktxH/JqB+M0Cskqyzdw+XvvvC8Bg6xKvqIYHKMxzB1NAz39XfWHKRN
Ofu8thLTM6pVO3E/LWngW/2zkmTaLyIQJueJZj0aXxI842XfOzgEAG0rvXvGfaY/1hWtuOwwBYTv
Po+t7Ii4UZAdVbO+JdfOKbF51ith2DKj6QE0Inqf0m0mDrdLQljcBqwLY+Jo0NvZ/Pt1WFENI9kM
WCBzmsJkwNcx1M2sWbqP5UQBz4mUx2rgQ3wWD2MZJ06HGeuYUEb2JpM/lNacMprGHVvByT55mFnu
1Kijz0lqv39TStH5nVQK80Fw9bngtAlYQntQK+AVgAwh511DMX9RkNDlNn7sc1w4l0cA+JsEvzxu
IDnSAvzS65wkQDYU5HZ7Hh3gd4/uE3MUZGc0/sm1LFnCbxFNbklAebmRwmcEroOGrnelTeUDPe4/
y/LQHCghfLm02iPvV4/iP+DSxw2IL7VXqjnxSAAymVVFJ5vMO+KdfdAvNgzZLQLjXJRE3zj3gDM5
4YSLiakEG16XPITyb/UjeoA083x7qx11SXQbBjzOzM91wjZ5Hz8U0xXe5Fg8V83lixCZKmMoQpEq
/8Lz9XWAYNpVfEw6hxsxngv64RMg5QfE39aoA7fNOfl9LovJ6BRmkhKjU+pqHH4nnvC9VN5XNjmm
35A4FU4Bag+fe43ih9JfpdLR/YqSlnKFt3S3+4AHcA1jk5vKvKZRYMS693tKrG5eMX2efSaCNo7d
gVYIShSJPDwdszlTZ/AenOOdh/fJ5RN9XEZHf7BtggTDhXfmY8ubsoZlbm3zWQsWAq7lgJigNp6A
WYwv95npi+EUW2Hqlwue6z6Ch3XKOQ0SBbi6fTl9gFaclxm9WaBGXm6i10ouOArs8Sgd4xdaJ3nY
DO9r3DzKDfSBLTV9YZ8a1svUpe5YTwVOvOm1CiXn8aewsU3mr1BjDQJY0fp/F+/fDtSE3kJBrvHx
Ki6yK3CCMuCKROAOsyhzEW93l/7FfEffiwHV+o+rsSX2BC9pe6j2d7dFQDVmxTIfjtz51MFsKETt
srAN5PmDq4ajeC/FKyfmNr0Kpccy2Uon/GaqQwzrDn3OvE9MrBZPxGxUbsmWBLxyrV/f23bF0cC+
/4wGrBccK9b7ZZUI1kmet6WwWihWfIjND5jNI9Aoa/4hA2C1/XzJQpnjLpQT5qgwPk+tCTKufhOs
1zlMGvPsyMfPw2qO+3YSpGHtNdYToI+Cargly7Yz+wPHdX4ebrSKEwILNmP1Ch1wmgbP3xY8ldto
qht90/olXpEGd0SxeeGWre3R91mGnGZHAhC4fZRCkTzX5xOfCmdVzstqwxJVY6Zi5vTuhdPcDFrC
sfWmty7+St3mCM34UOniG4Lj5P+SgEvwMz0aoe73Qe7Hh6l9+q4B0jC00OZZNXAqAtursnrPyjNF
Azef4Uchb934px8nHg/jmUbAkX4eu+qSL2BF5yLK3/3gcHKE3boPysU9iH11R2HF6s4dCnfaW/Gk
vc1UNhUECcsq1H5UVISX+qf596LPofUAMgxl3lUPfrBOAnDaJbXMks6d2p1GZhixik9qy780z27l
o8UAHKLjqrHmU6thp1RO0BPCNSfCfgyyTx2cwRS0+ZnnKaaALWz5UJ6HeXGMD6Ji53hbn7QLpNps
PhRsCaXqllc8xzS4eBXaIJ1VjZURROLVd/vxMvsoOUbC6vEbYxNALNjY+Y9BDAG+6KOCEOfY/IOG
CEVgKzZlzaLOp4gNJnN+6NRY4BYodOm3/ScvqXkY1xh3ZVMIbCVACtmFCpixReiGPTXwZlRe7WkD
SuD+ylp+QpPtx9L/086Mt/W/rzyW6hXP8rldfs9NSHOwSjfPiJMF1AC4QmVDbelZ+u10AvahheN2
+iwsXmt6qKh/s90IL9Ref0VyEZa+ET7Z0trHOMleBTCqDgM0zFYhzdnwgCdCUJSnWdgU1ntKzzef
KPk3RZGMuJWkF/pODFSTSF3w3ufIoMZ0hDdOB56E3Hpe3/5jixfULTfcZq6mVZ8TSwsFwFVAIJQ3
/5Xe1GDPXbtSZ4+xMUEXcyq9hIyEfJ7Pmz2buIZHFLpw+92zN+6Uf21EKw7QVl7awPh3D95H9PvO
wx6c3n4D85unKW812abr757VCx0xk24AOVSEFbQHEE18fDImbZHc4p26q51vODiKsByccRcvwVxg
rA/tdRLNUgrxZp25uadupqKjUIYvBR+kFP18Ze4rq3tb002RW7Qyw0mM/YeAtPZxIGCh/tUdIjMe
V/HvMcOS//Z9to9kqbArWxrghW72188BOuJOZUCfsXhtvnvwAkfwca5xGM1fnKOPXXn5hhx7Hzzu
bB4cS/ftZMVjNoH2PWDm9B47LXxyK9iWNKbN+QMPyDHDac4Bt+72/QEZ7a6fxdY/dCWbB1PzWouH
iD0k/tqf2ZslxSlE2lvhPpf0fnsacJRa1mvP25L2CVPPfniPMWtnCWH7DjTZ7mefAw1IzVnN4gLU
2E8PHawdU+68al191j1YICkxafhCEjChWTHvxKQvn0Bmhvdmdra+jU3dpdiw6P8NJAcL4y/ZstzY
TqHdE5TwN+2m7IdmJewyPM8A5L+WllnNAguq4H4Bk5BrrtmsLRhxMD4manqitc9sKWgPUgCH9qOF
dG1zZriO0TlLYoJMfiEygI3gvaz8MjiTNRK15SiLKrwX3SOdPyF9YA++yD6pmuK6d2t22SeOyNEd
Ozk1c3WWzh67dKF5iZXjYHvOOIGk1evEQuBvI6jaYAjjulw/qJrwzX8vklOG//tsZSjtCy57vEkI
0tuDN7AZssrLvRYkV44zDkiWByUQ/wFHYOnti8MkABlhL85vhfvlsNzpaIS/5liZhxQnM75O4EC2
wJhXLHhCF8oKMGOrLcDjYzCu3o6BTJkc6jbQ9HNxPZnHyxfYpSvtZbeP2O70X8WT1jS6tDdTDtQG
ZxoH5QxiyhPDzxEQEvijD54C06vpa0FJj4DnTnZ6R4dp4GH1itkr3jja+IjTmXwYFuWmuVRfJnda
9b8Stmc9xqXEZOWK6/fxzr4TUqdSKOi/MoiIgaehOj74MLU3eB9IF5FNS6d5/8MiGQ3uaCXXVqmD
Kp1IGJ01D8I0gIzpFqcpVYnmAQ3ZmS3PSuu7xZth18yUriwdT6EY6OxWSLTXhTuewOR9IQHix/lT
jDL9WEeew9l0poL/TcZT0jXW9PILsnUIhMGJ67aHbHQW8lcADVkTFZ7HdoYUZibSTAvHZPehSnbl
XXV9vsDZ3ytIO3ZnOqDJ/AEQ+7GVPSWl+UIVB+T83ylMOKStbrDHNx7HQ3QBiUCETMwc0Ix6BSK6
I4vblH5ClkPgqMdv+KaMmM7apU4XqS+zAAmENdzaJSfK7r4rAv7oi4PUyf+NuCYdPW/zCUqxofb1
vgB/CbVgc8zpSeYFcDTbdT7H1joFQ9pyeHKskujpqleqrdnEljdtqFODFKCM5NbwDDzqUC/nH3CK
W15vgCJyzdJuOg/XYD/lsclmCdGl0oaC6xc9qgQXaeSTrhRE06n9bA9mC7kB2WuA9NNBO/HhoniP
I4gAYGoHjvZ1mjUAHaVqCd9tDr/M6fwucai8KaJxFIjBk/Qe31ghnALqxjY5Hf2s8cIIKBNzr/IA
RLItG+4JmdSv4I34fHVMvXQP/EXlJCNuWz1ANm06/9yZ2H8of7VxW82Ra1Hl6GgY0C06r3V2JPXg
C7CNJQtPpPzLZlxQdGnhAWxmAatC6Ts9vM2Pp9ikzjqSw7kHUo5Mxcc4XZiaTZLZGMFPvVyPEjK7
QTzhUyc2FDGKxwZczStu87ulYGDItwgw8iXW2SqTZSHZCkK7zC4yp2xWofHz0Lwh8xPD1Fv7rkTv
zMGZ34OiHGUK7wdEteGNNAEWMWufbhIQqJKprpheUO69vOR5AhVhgrVAKk9mMa/mHigfq/7pYL0w
1a9E3Qa9khOvK0MhtQswzxf6hBmwgfi2wUjSRcK2c1SX0y1co/shqxz97UrdAri7qskOR0xqxMFz
urs4paEWAfHMfel9ZneXYrBaCMePXZz0IxDDCMKN0wvqC5uKMpIEKkjViOsXVteZcL3YE+B9vo5K
FfjkyKXc7ChB/wtOWXxJXdl+eV6JS7yIACSi03mJm0aaPbFFtrfm587h0BwaVHd0zNqc3ZCe9b5k
H6E1LX9q5qHy4CKLoJwX/HgDs0EZqh8T4EdtxXpSmHHA7kMEyGhM5mPQctivOYSIb+yoEax3BLHE
/e7ZHpbGVlirzrBMDqxJ6iCUEFveyGxczTgJsOKNrhWeO3XxISOPPHGWJdgnLUSuWhWVK3TcQaci
luyuJcEJ8oEtmA+GgNHO95z+whVYsL9iqScntPYpTr8fE3ypG4FKFDzA9dzBB+RO6worNRoNv0Qq
BBVHGnvnAARZLSQIwCl16Gdi3W3ohNlnanO749/x4cWd+HFfHx4IC8jk/euk5HZabyyq43o/cYcA
v4Z/1U/6Q2vDTf59BtmpCRU6wmVCuzWybSph4cTcEESUOi8OVZTGNKc4qUgPxK7b/R77MSFEZB8t
5ypix61Ce7bJlurBareM0wQdzP6qrxMvZYM9rXcTDzsnRgfsEBCAuskutOemuZN5hk/XuqRht//u
i+P91EeQhGhN3eHf1BUi2aWBuYCiqcvvGscK1OL0MCVcDPCVW6+gV8JyAFEFK/ujcwUBSTrnMpJ/
xqmhsugIkjOfR/awHkCgcCWo6+XdHfvxiVe4tElsXj39IPQdySFSYILou30/SgTox3907Pq9HdI6
rrnktuZ9yZN4sGn8TZfIuBAxG0xVtRkqP/b7hfueQSYiieIEe7FzMxdw9trLiNIp9duoAa6nTKP3
5nheA6k9+dIb07dA5iLcHB0B7v4rBMT84/uZTamW/cazNgCuopAcICCeI12SkdAWcW71HF32xBMi
nV2Oj7fi5ofK/BnJ2/ynP/K42NSvwqE60yD+66PqZ1TDgK/vtGASsEZcIwTcHKmMzkcGBeU8cdDN
giqRFAu7jH6RRn7ckzr37wHGL2+q3/w/a9l43Cjs+ZAQW1bX2253tfU4sPZsni6ye8iVtKo5JT31
eB7WPMwYT4Go7/brR9bgnrt5Z1UL+B2DWzsKQWSmbavIRpT5ZD44zj6hw376YyCFTnWHptX+OiO/
B7HtcpKDSVQOzdBiJAZ00I0S1+DIbUossQeb2VhfNIt8A1g6ZQ4E3+N3Rgznwrifmb6r/JZdVz6K
3IhAncXga7S61EOwzRgVGQ7uxVgtC9KgWBBQeqNThkfsUkfZj+FDpOBoLpb09HIOs0BW0Axur6OC
mqyLIIvkndSSzyxQe2y59Chrbr0tvDje6TkdTKmYIUPtT6Ht5t6NfAx20o1BLbQHeg2/1oUFRe5Q
Ykv7d0BuhakyfmqyQUxRwzCrMDXd/A2uQflKA6+taozFPbhnBH4UfQH/OYd1Konao9KYSbiF/n/7
wtale/G8RR/6f4Sd2ZLyapaeb6Wjjk2YSSA53D7QPCEkZjghGAVCDAIJAVfvZ+X2gd3R0Y6Kqtqx
/z8zSekb1nqnBYFsa0NMmQ45YHMlhgVT9d8AWJYvA9qJyauzWtPnCPj0Ahme6dKSTFVmtEm1Wc7o
YW0KW/9iZm65EVlN6ZOSSkoCRN6UeoR6HAkIRHMxyUYtn5Qp8z0v3f70Odes1w7SN35g/PjGP0Ni
bDhw3NMAmCj96ifnNvhu26gJfrM84scjqeaFseT1E/YGTLuKeZfGCxADQhCwijiSOsjg2tdWwyai
SPL2YDtX3fl596PZLMzvnpegn1bNuwnQR8JpNr1N623jbvOA6vkTlO6kKwRc1BzWw8wHgeAwf024
UDmob8DNTxgelGklusG45VzYj5XRABxGeTc+I2JBlfeNFQtN2QPdXWekGWmYHXshQ66xw/uwTVzg
t81pxOUY8Lkn3KuLiqUlh39vh+zCg0UB66cSYzozcPvPWLLHtOQN/wQo4NKFBk1Qn3ryB9LArnaM
M6fYyzpRtlO0IxFCrqoLRc4rpXyHC/cqJPqDtctC1AvuJWpY8we92fFhuvqD/4N/9vkSNCgvs/CY
CE2/RAsOqiRjrsmyggfzBaUkDESftxw5zDkWbCJXHGJQCKgkZxkn7FDlDcCR0lAKAQNtVxoWuEtI
+w36MMGozvo5FuTMVNywMxXv8wxnG4GBdAYXfZYZ/Guy7vQ9tWtyHFP6BUTiZwNwL3aPz1W1pOzO
LN//mpGUhklS6TM6KT04Qj/CwXJ8e+BVTQAoeGfwWEHd+77m5HA5JNNvKs7s1pFkZr0aTx8gXJmf
6ew8LTmNKijLV4hgWF+yDacn/ei6s5mKefuiu/kUESv/KfCepdCVSAQ4af0jQK51LGhjUooYNnEb
VQxSVC5Q9jfuZ7QjXxe9IaND8yiKpNysdT62ezzTXJ78ZL+n7B0W7lkUG3wvKk1jijCaE+Nqr+fc
W6JQNPl/fxzVpuUfieGyErJYuBhp6I0swLxhvCaVt8mjh86DGQNH7Zv6tCYNE/T97lE1Or1hPuvQ
KJ0NJeqZcz30TzpRX1+dX7RNBfDUl7cN0rAl8n56bS5RKr14d/hgi7tzl1+NgxSHsHnhx3/7tW19
wyg8T/hIkermaAUuoFZgmPD+4DsUl139ZdMaOmjvIBzZKY9Avp7sTVekAgb9fROlUU+PrIYfRbwY
I6ri3PpMwZjMepIaU+rTTN9EtGAev1fBkpg2w7ZJPj/LHCyMQqIwb+R0RVgc9F1lhqoejXMEowC7
IF8JJSEImKHgleedSHoRFcCFHlbSEjcqP7xi2Vf2z4lpEZZrxAfdUJlNYUrCzQY1sMPT+fsEL5On
uZFV50cq6p7IPyYPXgLXjc8/ikWzaWn6Ikhw2RgARCeXJ5wwsZMERr2vm7SzN/9zIMiP1zb9WdHd
W055gRLtp/PGqZ305deGeDmHuR4urcxtmmitXJpqzJrsCMJogoB7yQJLZ5twocBBjy0ujbkzOmSm
F8+XUcfYkAAh+6kk8XDPXwvG02XkwDm93d0uDKfjmhwcMoxkNbus3BvF8xWEB4yH/eZvmIrNjWhs
DGbOIpLT48MFMWMMh8TENFpqzdiFuhV9+StqMHXHfBr2a+7sZ73BemAmqelb83kYWdPjkWzVzFN0
blH0FJFvJISHkRuSGY0QSID4KP0BczcsTc7li35EKKNPeQGGhWiC7WtF7vSIUIuAADh8VDY5UXTU
98ae9NlKQHVv/eeDp6DWu5MYXMu/hyyClrHxbzRXEbs4tYuA54ANwHF91mQcLp/6eOrOuoPF4q4P
h55912f75OuOo3DHMvCvXMEVCUs4FHH21tZCDMpMCjnrq+2WEAEM/Bh/TcBktLeBQvhdaQ+YFFno
C860fbLXYiVO9qV9nnUAzoAvbBAnLLIkzKA765sgwZ7CqdfXV4rN1J53+DGZnuAj6uX7dp0sJNYL
sE1B6XEa9KwGyhAOzwYrRc4HsAeWC6ZaoMKYHEgzHbM1RA7EgpKVn3IV5sb+qi+G9iQb/kgi6bvU
JfxABRMqqVDAoZWx6Os9/+l1kASN8smbfJj+OAsfpmKenAsyhS6RXzIHllqjdmsYLBB9KA4ngIoz
ehj7IarIJ9CDvWugiStBaJFE+yHBBF/BXT+DjoTWPQg7QyZgNEzAthQJz3ksG/E6pOogqr9Nq3mD
UuHusBHQ8u5AnmcAwXR2NAxXT0a4UZ+wHqjdkKDuEOJRhfquSw9Kfin/deBHSCJmJR+bOsgLkFlk
uB3d5OwdM6azo+/5Q9QndGHBU5/CbNMXfRmUCRHIZ+h5t7VRAA2ebVULGrr5fUUbPgprOMkcdwxu
y0IykzEbVZSkOXICakdfpDOxtFCdhOYLX9+6BS0LDcs524OUODtXQMyPS8hJZpLhETzs9sGeoLfX
Y2RfibiQ3wxsja2Q7W+Ec25hW7HWIdo1tD5yPN3AsOZxTJDtoGc+EQmgisXpOWVqTxi5YCDIUljc
yP3iz1KOiXFkybMi3RbJJvuQc+9moL0oeJDLXG8O2SZYBkhr+lCZ48XgWxvs7ojxN0RE9yK5g6eb
jhHShvN35WnHzt2YeM4cFYxpGf4R+afRHzPO5uhHpUVt4YWh1D8vRJlLLiGAYZtH/9QR0qi64e7T
I2tG5+4qXD6hj7yZX42MEas5nF+M0cmkSCqJql4yry2pjIRTRC7SccUakMvpaXSDB+1Wyxqf/O/2
q4+5T9cC7Wvm2I/k2tJWmyd3MqoTgMIT8dZ0Bwgm21A5d4866+y9+REPtP/P0ZI1BZbRI4mkH12M
HQ8buv1NyTS3pq7bjaQz49xkUrBTNHQn4pdmYRmbaLPxudOPew72Ga/bWQUBZUulj8eMFWM+NxiX
HbhT5DPsRJYj7RqQfgZw/Ef5uu6DwaxBRSpwQJ3iJoOBhg2b0ahkaNQc8xLZAB43JEyMVYugjKTl
r0E4B+4MeOdKv8+plZPHoBys5705GS3Aiqq9aRk03aGxGXMDn6K582ZNH+IHW/Fn+PRnoO0BS4N8
bB48LkJ9fja+rEEKXnM+38Vkk3H66Ls5g8ap4JvmFK67nid7ZoDriWv4ctnKMbujq+uLtiH6jeTW
pbLVl5vNFGCuE3PoML1pwNN3jvuXWxMVY5iLoajdJ3ZfXxDdsOHB7fcwyh7Fk9yF7Kz9LPdmQQK6
AeaJWozTUm6wL3lKTZ8zFVphQOo4ZisWEevCPy+mUcHZX5mstrZpHE1iuIAbmXCARU2fEeNERhSp
yPJI/94lomW835QYSfK2u0kpJ7X8YhwWG5+jwtvva9205kvLFz3kVQ9cFvCUSkCBffP3ZtAkhf9n
E4KyExN/iyvhEZIKhNQTwNAiAHfUl8bs5KNmcEp0nh2ucIRTj78TDRFQOKXkZDYMC+EayBLr8+sm
NyYgvD1IGGwpL0DOBQpQ9Bu797Gx6qU4RXVoTBEJEESbPDpGf3jenME2JPs4J9i6axNyPIDEBYCk
WW44b9rmE1Xwyf0gaajc26JvnqnOCTc3IXyIdD3FnZ0y/A3boxb7HQN8l4TpCyQ1J3A2osZJcCz6
7TC3UruzTIGaQXAz5KjVXCSjPcaU0p2zK+nzQDHpREkQZJoE8Z3FkeR0mtKWILmESq5HqBWpCa1X
mKFaZ1d89Vl/2PvSVO9ht4DObSUu5vB1Qce6Ae8yXiBo4ityzohbmfpOmFdrl46asE/88rsMEOkJ
FKvXHPmAeGwy0mG44F0OCJppEicxZHuQOxT8AsHDTfIYnshaO1Zvnjs0F6TMjZSY3OhQFhw4JdGO
VBM+GNgAS575iU4p46CEcexx8jB9xP46OZeLqBYUdLYPINIB8n+0MoRSc8SAUgFPNNixGfHPXSqU
YsudTRzp26KjZ8O7gAdsbfhM5lazJBirUSet8dskCzIovd+ii9ZnfMsN4jqboz52ApxyfEt8i6nx
QroAcRQhJbeQt0LgbxrOmT91gLiGnQRZVwd+KeMzzSm6eTOigEdzw1WP65mkjBamLPTupAzSqcDC
A291B5QZY+Ya9InvXvwkggpl/L7/J1/4gGB+nMbHz8DDoRzxDH6I4ApuxGHSpCsQmFuUpLCK7wOk
d3aZ3cuAnDPg8h+BE2hMknoLIf7oyq9APdSyUw4mQR1vfaPJxa54NR+MBu1AJdflGCqNjqXAOju7
1HuCXodIqgZMMjR/SEsgrPTOuC+8joG3bv8hbhXstJjko99RJDp8Vwz9SENciZGqAfGVmPaamJTc
Y5G0hr+YhVIFpw8ZDPqXMK+G+2beB8fN2mgtH6yzQQ0Z1gzWUd4PWw390iITsHwjA6ciniEprEMC
4lOaWWV5cyQGVKKhn0SCojEZsLcM2GK3ZA1oDNmGHaBFLqwHcQKSaqvps8u2IKi9TRYVchrkTTKq
mIE6dkHVRyytIE6IhWvNLJcnRx2lZ/vmNOcFYRfMXmD7jZvEWQzS4e0gjMWDYpC1HsKJG2PI2OsQ
DgCUrDum/EXgw0k05aaglG+idPxsMkQh9/FbvHCnldoHS0PBxdel49f2U5MR7RQEH9xdOHxkWOUl
6J3tingIRis9saYelfR4e9gqloqBdujZ0q48VqwS1DVNyLY05iRfUZmCjLnyKfNBd46UKzjJbey+
xtxS3B6XAfgARzHc9QDBKvoWTnUONhIvUSvTU7PC23aur/c1RJqtUuNDiTN5BeGATKhgTc84t8+7
LBDC4OW9Ry8gY6i06Tr4DL46SXgQhG33PbjaGtBAg2Dxp12gClKQ2z+pm4FNXbTvoF6wRdAwZ2CD
nzX9znN+pTelifTavE69R9yUne5x+s1EC9ED16JZ5B8NkUCM31xzCjHkIghaB3Rr9ncBq6hv2B68
QIkUO1OJkynh8EGGcEUebBptNfUCZ9emekqYUEieZvgE7vMuRLIhBRjAMVJm01oW9hWZ8d3sbcuB
5rEtR5zSyEoYeb+oJimgAKdp6vQ0lPvG7agNyhlEMyA8fm4o2WLXWKEZEXE975oirj3ulpTQ+Ba9
xyi3zmZQmnn85YYEdoZ3Y0aVT3KYeUas8Fl96PzvRjF8R8UEPUYz9Hnofr1F9KB5jwE6bbplxG1v
UfrkTo+kfnb6esQfIrmCGz7U89ug7NKAvlzFPGP5m0jQfeE0VbtBuirUf8hlMlJEpLLqrprE7PcG
2pK6RH+AWmu+QhudRY1VcwdcCxBXac6nNvGBoeBsdpHxygrxUBEiD7jgyxl9iKKfURdo+IVKH+G/
mdM4YC1kEYPscEfiHqLK2zQGzz9AojPIiVUw8Ak/EaMDTj8x4yFQl1vw63LwY3dq725HIbjlrhCo
th6fkRIgINlUnsYB/HPyQN13Rl+SZQSEzlbpGPyVfpNGreNPtSUuYIw9fQd0u+8dN2+rA/LWNhFM
UqMC5bp3rkO3Cp7TrlsmXfw+pxkKIzwRKGRMTFMtnIhcJKkMiNg+HAYDshD6ZtanViKXCDgL+wLv
7zprk4pG1UW+wfAPBNw+fKEaqTooSM4AzvunWdp3gOzL8JFkfbtxLB0oMes36wWwhmim5FIvoeQV
j1xCn8EUcYariAk9xmdWee+VRs2HxalDsh5x5eSL6x9ATGB4k5SKgPuFm5BwDyo1CP+EwS1kA1MS
0tS2hpzMAXIrVrfDJVgEWthcdaPafU6piEsksFz6A9ZTf9lGfCTgxcN//2jz09LAMkVi0azF8REg
WT/Dkr3kzuhyvDXRnqYx4csWx2rIBgTRfVBqEBONsMKYIqXzumNoItQHRkkIw5JPAQIMoJqoNl8H
TtUeI1Pu0cndw7V+xguDSecffgzZ7qQ0fFSLQOrFsouyiLuBbprhcyhVMMyKVmVOJgD1aVQ7haN6
IoPTjuGBm9k8zOuQGT1AasB1oKiF9wCLa47XYZvVDuDGiAeaFfIHmd0A7N2x1ODLG26x/u8eCtxA
fp97qCUwh2xd92IG6KLpsdbsuseh4imtR6dV6Qgsfxk/HO7VctT3r142+zk9j5lX8CUdBFNgk3QS
SFhAx4BiefXPTUZyDp5mKlTaAaBiwGGXHwoXdKHiF878Yu7fJnAFVZIYhSqdV4Rg5gqvxEoDTLvH
r/C0IZKC0yXfVDb2P5K1iMRe/RIhXPAAcZb3BzVGOzC96RfRLpfUDJDnQBVFrzTqYJL7RT3vyg0x
R9u1q73PitKAWOW3U4Etij+HrprW5LwrCSlGNvem9VR5OM/o5stFNSbbiEch5HRv3DhgldL09q6y
SRYyLmCNMXZrfkle764coCnZ8tmRsIA1lD0Ems/ZBrcLvNPNL/bXuOVrK3V8mWAeNVkSrcFjVbsi
SMF1gsSHxi4dEgjq32PIgitrgtoGqBHxip27/Kv1oiOifQ4ubdDm7KC5S7rYlKuMz/DQP877w8oW
r98dtq2eX2n1Pzo+KXQqGeMvYuaSfnBXwTLzvF/jy+I15pZ3wJAADe+AFw0EZc8UIaHCybFv7f9h
v55+Gy1xCnXXcz+rmqanMegy7SjnuibNWgxxAOVxM/DJ6ZsUXoNHgFcFUUP4Ob7JpdrR0O+5GM3Z
2wbAQ6xxetg97nc/R4dtnTgoLjYTojxYTvw4Un3RkiEepv9xqD6PBWEmELpf7ki5ep4RKOmFe4XK
65S0A4bFMsRleHoioCYZHAEpf/kxgqqgRpAam7mTfjHe9CjgwEJv85+jGT/3iy5Un/fsao8eg27p
4Rcg4xLZSbqpc0HOdRoo6Mnu3jTjgSpIjug/EQpAP5hwzfYFKMBZT/pcBzw3Kvo6EaRDFAXRQ4S+
1AdUEGSsgVWpW0QKb2t6HfKu2e/Clgis0YrvwdMW596SXCIP7CigmGFbVRTdOT3EfYuqBTdb2Bk9
LOHfJTbfJZeQo1oFyf4BPf/jcWqBxLNggTDSLcpX7z57UgPepnxmRy5iUY1jGbOa+vFt360UFoCC
JN7hyUfVzlAQjn2Rdt6t4wPbLC441gUJ9Zgab9gMbgBV/Q/cfjM4WRkVP1nETl8H6OSDwBp8OajR
TeCCxWmacpKeIVC7K/FyTa8TJrpxKX2GPCX6qVdAwCdPDErU/SDGKMx8/klENY1LIVi7MCbyo090
bVjMpk0q5pJBTvqdp4eodCEfFV5aFc6RPumahleqG5RV+C/t24rcDn7XdVDssSI1J11Vb3C+vKR9
EAklf3HzS9QhsvBH0IZmu1kqFeHVft+sqMBZ1vARIT/7izWmDKaVYQK6I1PB9Mv6QSijIS8N1qrT
Z+wQRpC+2SMTmLzInocV+8pRV9uvNvDAy3xy/skAsnZAhhNHLxAmWObVs+oQS6No77iO+z+vNgUC
VBJi5kkI7Jk14wDuQti/jVE6lUwHj0gvfPL96GSeycQUISNJXdEDJiq/mpeQC2KrWGiHPI51nyAZ
7zxInRb754tS7cuhWZgs+zZ15A0bs0roMYZYGrKZZnxBLSc9rkeoU4+hJijkXyEOACj901BmAzYO
oF2cuddYZRxGfgSZ5HhjKzDOw+7u1AplEP6Ai9fgZ1f2m3E8Hh+bGF1WlqfGa3IwiE0j2lgjVMK5
WjViQ6yOXHCaRWyF14H2m3ywWXlQljOMNourR/cR1ubz2F/12nziaqBsf1ttRHoaqQmtrWxfGQek
kndLmAkn8Zk4+nR6NwjfNz7b21D1/nwUxEKS4EMoCYEthLVMNGJjsN/M20vUMVY6KY8i1sO8m3w+
VnF2ehPCE7bv4LaVS1e2BEf0acVeBkxtRcT4rflu/E+FQjngn6Bk27s736s1emzRPhgbOCfp/GiB
SbKHN5H65xdrQBsCHra7yFD6BIycRBeXDrJSPyDUS/4ZqobyiVHMA6o8LUywuHEJyBgLhjGBVwIP
0EIBxOJLpZhf67szuGNzl28Y+UpO8xpDDkq2JIOohCAH4aVK2NAnjNiRSGNBbL7JqQNbI2fQGlnd
TtIRyMWnbsA3gF6HEkvZdXRsK18KE6BMxIYxJ/oGXbJZzTnq2bMUpUNsEECuzDghVRWoD+QdIuzE
dWxFkENzckJ5FCibk4zpG7QcHCRYp6EgGJnt3odfl5QnzCkEvPwoBNpzBMxtnllvWvna8OG9w3cs
waQACfRfHPbMbnra3SiFcNs0ATbe/AZSFj7t347SgcQM84+QhdP9y/Jl8A1XzOwBoka3CLT+4TiT
OMuczPoVXcrwDsC1HspoibOJBnLb4MghT8kkbNNqkarZhF1CJErlRReuEtPb5o1ilnXK1QnDtdih
fwxP/ZOhckuvrRfQ+D8sF80Mh/t5iyBNlzwGWUcJor8nI9hccm/IIO36/C8/uWd3YRI7y4qJAV2o
H94WVdR1z7wh0Ks1U6q+G7K/WQclmh48ItGGwZJWuSxRlcnwAiZ+2W+CdkX0oyxhfptRvviOgI5Z
PSeK1q/z4eLNjSk1LK1ZlMIKIgAjdWAqglnIoT2nusBvUdODjqXd52AWcXODF8JPdF8oyi4as/kw
OsCE7/rRx0X46XzhIpkiOi4WiBpE8gcB2G8SGk99zcJExsBcYYe1+aDSWjZ1MDreNSAp2xqZu3TL
QI3dUc2IrHyhwKocl92O+UrpjNE1UZlu+kmJovVsrJcx2CC5EVp4pkiQzfL9uATe1U5b3lNg4ohF
eU3Zs+cVbh7MHjjWLJ7SqcPbSPNTI1FAwWn6zd8Mvga8nF/KQ2JhzK4b8EbW0o1LC7SwE9P0ZIMb
ZlxQWXhPmk4pBaXbv48Jfufm+0LEidzqZhxnTV+0ntQ1vhp0DNgi/DH8IWKa5HxkhCiJ8MBw+j1+
byipg49T8GWVobIKYZTRwbIwvz5wJ2rNDVPIKNzFPYKlEU0Xjq2HeYy6uwcvtJ/IC03NKfh58kbt
Qs/7JaqCOX4eNwuD2+ct4B+4qDU8GOYyWFkSlEgpZxhWLLLDXtKWMThYNvgyMAEU7RinjEN3jIEP
WkOyb+qQ3qhnFyEBOPiEk2gNmkoMHPqpi5lAKobMC0ooM0dU79YPVRXXnbOffr0W3cYTsAKVQ0SG
eFqie5zlljb7wfVM/ookouW1RWMHk42C5KQTRss2SMUBAcPDl7InNqQ7YZNBsmqshwAg7cEa2GGp
TV+0lALxf5EY4CzoopSnI0NaBXQK/oHgi9705Qvc0YY7UiyCwZhnBiDzWRWYoA/0qy2bBvPyQk4c
zHp+PauNo0rykjiGv97FbEwa9uNCfcSjY3YEPRbN22dGMc/RJr47gGCcJ2BD1aQevuLcLcZwpYT9
5gR7TdIYBftAirC7+6E2CT7LV1AHf8cTLLTTwi+sb+T3TMc4woPzCWiWv92Ki+1pgMCg5BfguOsF
3BHo7KmpWaiaIydVJ2lroA5XbjeZHIJpwkiJ8iQZZnBd/JDrX4mhEaRBKtObHtM48W5RfdktpE7E
kXDWExLkM+4SbxnHlZ8BbnYdvHXoo3Mnil9LbpNhf9pZFbv2REla4qTAClZzUgq2AHNCJc6MQchX
NijVIGtSpDjI4eHzl2hU2MlyV/HSqBDQxjoiAxB7e71VR9/tCb0k4h8iUDpL8CwjQ8z+ZlsREJMx
lJ31hLs/xBQc3jYhswEZUVxC5q1THEVP/aiNu8mFc83w5+cQT9Zpc5kgL6omRayxJT7Y0qv9d4yR
nYgKiZXxZSIkY6p2OTWLk1BjZVg9fVxEKCifR0ATgDE5UNYHaJByVzKeGraIz9tE7wdCxC2HUnLR
d/5gcGpyNm5N8DLTwMA01ClDIhLko1bn2IYsBA/1ukf500QNMhA7LUSd6TPOgwtAX3Y5+p08us3O
4CZH2m8EcBTiDHXwmk7BXaPvVVfVv+x1aEHeErc58qqBSn0nGRLsyNkTWQv0Z3/IoFLGSvV4ASFz
bd8RrkY6o0Tm+jGaEywHPzpA0ZNpT6m5gQPuIn2rGXfCtuYEpsNgbOuuTySHpjP4Shl2Gd1683jD
lT5G6dMBwAS6xSNOJDsClgLfJDUCFgbEerzi1lCwaSk1FFxpILmsuSmmFEhRlJ8s9hXEMT25SOKb
zp50Y3N+m5PnIj65mkQJhjEj+ar9lLE2+H0sLG9wNnQS9JulLefmG30edztkWTdRND0dCZMDrmHX
aM6+5s3f1DZCWO4o7ik4I233BPokneIViGVUuJkWyj7CS+BrK4pKsl+YLkXGEhwN5c1nduec/i1/
wo2yt4z2tM3pnprtNtMLOQDIO5GpGntQXR83nGgcFPQadGj34ZstxIwW5Byq1aOO+Ztgk7myY/88
LcyMwOFHmyiwMdg8BZhIQeRKoXSQw8vcUwZg+xaNIYsHsoGbrOvP7hjiZIyV6i9AExE9EM5C3QiQ
KgCdSvJWihAA+vnLQX8liosYgb0ATwJqFIODRBTVIWF2B1IWYnR6cIpQomd7n7GFM/CTlhGDnBOv
paGxn6R6/OR8p8/a/0NeIZI2aXcIyOInCgt13SDtCGntuC17wRjIC3jHPtKIY1083vGnUcgwnvHk
zchFFp5rFhZts6+QU6HjzG74H2cvKwuvXct/HjU8QfiGgbIJ8S/w4o6nOcpPGE15kSJuuc81byrt
LbMk4B+5gL5mfLLx+OPO4LhXMBjj4iWcX8eM+mXD7pmYMjyBQMuyxItvd23liLRDlwx6RqfndMuy
GnPCBu0/ThKWayGF+0EjAG6wk0iQNtJQgYfqhYCve9G3QO4MOBBCxQc1M9/sIue6z60jQAG1QcZv
dlSNBBifV51c9Sdb1ri6P7s2WPMAmciNMJ2ic6Y1ErScsxImRwpAcAl2qaJ/maLN3VY+KfyJIGKh
UJcRojlg3gv3FKLENbn9R3EgfqhX9B8hKOchtJ8vf/fkmCeNuXVUjEhQ6KI5t51D7aDnpUdMvd4Q
LE4IxWPGkiQEqZGbOZbRS1x7LSL+VvQYTHrXcbSiOTaGiOfj3n69Z4FMUJQ40yMjO+kqHOpHteRb
0ofoDRtyqQttO/1B6tHxtu2am7HyZLXhuEeZwRVqK4tqQ9wj4w46EOp7AlpMoTKX+C6pEN9cLhWQ
VRvm9M+hK1QOrhGac75jDSW111wktqyyi8nR9GboDSqRzkI2NjC4xdXMLw0t9RhVYzFifGSaG/FJ
qPo01NrCoN9N8hi5lV58pxKf3DVSj4rN/G+pO2g57cu+IJbO/6dl6104rbi8kGgyw4QpLpjDXC6i
HQ/85szeJroR3ng24u576Mqo7QHYz9C8TFPQizfHCwPLjXljdBozlmZx1iW5vkwpEDjtEZ/o383k
gyISLIAGWGemR5exK6gdcdEBsSlUctiH7ePDBEnmCbNwOeuOWA85IDpxM2o6zFtaXEYQV2T+cCde
/64k0cXBocOIi779i5EhugynvHwcTyxYMg+o9WFGnWKmLVTSDu0Zf91/A0Y9Z/hhcJAicaEcRS4+
fllbrP8AXhq0wJ/6ngqVg8Njag9CKjYYVYsBX8QTZnZCzQ3P9Bwh8CtnyNwxkwKL6+ASLjOUWFW4
JJh+UVpYxOKUBxJLGQdfDi619zHX8q1fpIDJIAfVZ36GoF+MBcFy9ofDN3CtYF9Ey9JeyWtvAdOS
IY8SSFxupd3acXz0sDkKxsTgQDMXZIlS7ebGTFPBEKAMOs6b9IhZ37mRE1frC1ov636k58bvBNaH
JG2TbUQXJprSD6zdelRxr864O7bTmGRDWu/rpH/so/bFL8y12qSzwyIMN6wq8MGki0fi6X+xo6l1
2NInD1Tb2HYZ5CStBa4Yu4mutTdkrKp+EAinoARZYlSxqO2BbmQ3r7cV7SEkmpy35v5Dz71vGhrP
M5qNMRkwOpBMIU7nhtxyONr7MfA5c4+YCfHUZzT++ahgNis7xq2Qoby2FckK8CRG8zibwqNw71Ni
+2f6jcLaw/gtLhNhBb9uHw0NRxETbci55pL4jpEM0Iu4BrljoPvrEcpYrs79DVmXKBkFDZWBioQt
hPWImW98GSpS8FtEGbnH4QeW0OV2//DpQEHpdQmXMKhd1qT0ljS3QoLLwwJIeXPNcCbLarjwbl4g
rimdVgWOCvpnqBQrXN53m6/uMRw4h4dnr4MY5PzLPcO87yKJEC4R7PprYouxTkTgsSFBYfcsewE1
TxJrVZtcGW1m2Rnf45da8K81blMKKL66QIVhNdw9ACIfWt+/gd2fvA6+84sRRMgf5oUlxhQW2UFB
dImhMvwbVq2YzeQVtIZy5/MKqapJTkY8wA1yjdIo88A6xJbAz9F80Py+/4yaoCy0I/RJbzNhLDfP
A8M1BIXZ8ys4UkYkFSiBuFB5DtB/KHgpQVTrubsHTecCO9cIuQOFrCMJZ6wiWyTSCb/aaaKNZawN
dpplubnHnelNvh5OTUYuZRmHMdcPA52fFL4na6MdG6xp0ZuUZs0os7BLeZQx30wzX67we8wrN7kB
RvkokmA25GYgqjKc9RGKHGEjY5KAsnSe1994T5dXycGM+KExaUnXwFkN24thSMpGBqo6zDFiMKOw
xVLOtU1GzdFYNq2VYCwJESc4b+UjX2ZPppkydOO2zZgx1pR5fgTRnLhf1hbcNkdeD7UxH3EjXUnu
VIYchWhyotyZ3j0EgJqrrhA4YPRgJLd52dKTkTXS5ybBIRu0V0qFgaXHmMdqwzT5zXrFY9LQCf2G
r76ebrkRnrsGEdpM35x1j13SKmefHZ8gnT9otvDXQp2Gz13BKMKCIT/XWa0QG6GvDwqkArkD0PDr
CC0LyWxMeaLY7/2YtqrgFiQ8ID45FJ8t+h50zHwnigoPV9+443VaNkLfMN30xy//FSh1InTJyujO
y9VjxKl+2aErauPCBCa9onSHFYXCWo8xZ9Ku5ayWNrU0FSgqVAvVAOXnTF31pje4ZPAC8t+ePKV+
fIKIqYiiMk74tM92qVoF1GvTxIVMOoiGJHTxzL2KhgnqGKPhGbsjGbP2d6cM2hPg+v06Bp7uu82Z
hK4StWZ/fPjM3rBJkYiqd5Ef2zt4Kzmhj7dzeFf0Rthf9mM2jdNa9BgsLHXtaYTajOjQV0hy1Z3w
6yORGnVcYASdqlxTc4V8opqBkF4PsRvodqev95vGjf7+HMNO8vIxaVpNs58wc4Hr9Abo+KbAAvrg
hzW891SdF0AFgrmAB0ov83BpOdWw2KnjJy0QfYxQIhhCKaUvTqnPv3SBOyWSFOiaeK8a60HL4a9i
AEFyj7/5MevjWPOvALNjpBSYkEGR/wgl5MmXYc/tbMgjeNnZTFl1HMUXm2qbLB7cfbh3bz5REN35
F7Ee2qU/adZ6u57zxtCzY6AS8i215TmdMLLD2LNieZXIgv3LVnPJkAmZtTsm0w/3Rea8mMcsJHl3
8Nu/UBPZL6t3kvHPyk40ac8B1XZNEQMiiIuPKtedKiAAdjX8HATEwLpAEXAU8QzUJddhK5HomI9V
nTim5WBuDC/RenAlTc6WUWkddIulfQ0u2/O2iwlbfFS527YpQ//a/IyC7yIQJxg5l4NMTeQ4p1kG
YqLUJ0R+U5A55lxdqQ9xW50J4KjnyvIaYLkNSsLBKTVW8AIFtGM2g2QB1yHwz0OzYFdzjMUcTHDF
YDINdBRP8D70911GohG/a7cB5vJFSRk4eZgy6ujhNamYaNXCjtf3ztwNotqbcW7zrtbW02bwI/cg
WsOkIJGArv05IP0GVUBH0FTCZQlN5y5ogaFzlokZs6nPifmBKkBK6FIv2PKLchIvzsRkDWf4KsXh
1g4wrWcUJhBgIGCcUDTolYH2864PcgYzoTUWZvAsjY0cVpyfpKkwb1WKrStQKTwcj7qDug49Z22y
qJGjUfLIjIZ3eJqcCI4b94fNJENaIaFJ922H44DsICEgJPTljb5lkbk4coVyjd/W7umWrrisJQcK
jBxnsgDWQFRjFR8TkY/Iwrwvph/WDUUEH1pi1uWauhMidR7X8wd5kdddm4HFXfsFKqDvXnyarjE5
MHeBnEvEHTIImuEAqO5YQ/yGe+EJAdIZYmwd73S9XPoGfIEAFFiQ8SqzOTHn8m9bfka9xpKaipqI
83MkwCsNGYE+zykGVAcikjbhQQBQY49FCfs7P4YJTNIFFO6voZPR8sJmjIReZGjY5VoEFdDcYyEb
YH8O0ZwBTJ9chY7+DKzcc0o4Q5RL2r5CsvN2XhMIfVVSlmQwLeYW/b5RIVRlM163BTkqqMkJOgIT
qXX8G95twJp9JkWcjwhpW+8U4uYiLEj8zml0oUrMeJcXZGLw11+6XLwTqAU1D1X31+1RS/dG2YGo
I143WEcJzYk1BBSpbauc0asrZ4oo8przE1ugYZYM4SYOgbizMYWhfQ/TOI9qr5LDtuKaPPL6KNFQ
rwt01fQhVljCb7vkPuMT48BFXI1NhFGXcCMew91JGKFMn6JtxBOaHx6D2+oOvtdBC44h6GHs//Vv
//1//c/d53+kh3t8z7/p/fZvt+oa38+38vXv/2p3/vVvj3/+tbf/93+p/VZTafXUVrvXVdWmyj/z
57vN6HxL+dut/9Z5ZXkrbXaysGgNfp/SGl7PbN8nUXWOwvF0vvuNymmcLm6eY5dZe/1+cnvQEqaa
1Tl13V5OL5HSLardgECkl5rkH+e//oit/+Qjtps9TWlrWrvbbSrK//sRW2XjVteFkoWMkHydVbPK
DvmayPN36fcVMNMfYGyzsNeFnzJFoguOf69m/5/PII/hPzymdrPf6zZbar/dVLv/4THd7+/H5fK9
Z2HzNeo9W876tra+7wejBgDDmRWV/0q3Qbp85ymDOR52+WFB/d77bnN/ebI81eN//YH6/+nn0dRO
X+0qWrsnz+z/em3K/ybtvHrbVtZw/YsIkBzWW1HNsiRb7vYNYTsOe+/89eehN87ZMW1YwD5AkhUk
WBlyOOUrb0nsMi/iLN636NmnB6vfdMkLiN7w7OzL9pmhtK9DWVZYZZEZUeo6qffNh/a3epPfjBci
5+ojLlbJi/1Y8bP5yF5o37JouU8/ho+CE+dDf8OopEajHxj+S3OjPch/9bvssXxSH1qMSHBDeL7L
OWLxZ6VignEBXbq36d+g44OMM6fJY8lf94t++lNE9/nnpJf21N/LdyiiPiA5cMvlPdwqD+NrQd+2
vnffjDfrEZSzeVc+dW/Djfdo3lHp9577V1AsNxPa5INGlfGmPbpvye0EJGfDD2/tqbkd3gSYLvqu
7PpnQLXyG3/1+5dTrTPzOV/Oci9JrdRDvqTAsRqaN1c7lKW/1gtIzQ95OzheYT402V+7Mhy7wuxr
1FCKtR2rHJ3M2+XuuJe68MJNTgGeFP6wanKJ0pamXsODvga5+fsD//j9LcOUbdMWuq3Nvn/VV0Yd
BGG4T+LdqKarFrwVwEW/W3rVIRIUscIzO15VfpgiRdEU29QtTbXE9Ej/rO5BGSUrk2w8g4360sc+
Fir1qFKCG9Kd4qP+P3KPG/Q4mRWT7ZVK96kZXhVpu68wcDH7jVnvEoEFdYO3pfQSs0N/nxRF/ukR
NY5OXZiabZrzA0ENSiuXvWwfezdafzBB1pfaS2petjhUGofBYnxv/fugP60c1VYtw1JVYcnq9Ez/
TEszNladiYZKIsCvDl423Dtjl0X3VvpSlWc+gv3TRxCKYauyrMmGbsy+u6VWsdmrvXXocejtxUp0
x1y5VstXi93q36fcYVlKpZDtXXXWukLebK0Rq0qu5JSe5+Q+QW9HMyzdu/paTMqr3l0z0rkcAnzH
SIGwaOrDdwUP5/guovmq5QdFIui3Ef/1aOKO91pcTW6OMgwCA7C6CeiQ+9TnCWIZaYfU2koVh4Q4
tKa2tT1wjSNtczu8BLTmRoRf4fCglf0iMj08sOx3lT4EFBSb+C6nOxvItwPUcWVAZN1QHNHTOwzh
bitg0VCdqPdDcOAIXmWEfXk6LJvOxwQP1HHrOpJiEN3li7vSRzYs2koZSAVIkkWiAzm9UAcqNtnf
ZPxb2GeWwU9nvxCmLnTLEoYlz5ZBUUrCiPwA80todFi+69ivUTjAogVmze8r7se799+xpkXyz5Lz
9Lb09VKGXmJTss3+esGpB4ptnlwAd/6Dkv5VcRaW/2j6S9jtfh/8p4NHGIpumaYs87azg9KTda+z
jTw9VqntRDCEyu5vqQKgqA65Cf7JoOHs/Q9jakIWsqmYpmoqszE1uR28usyiPaWgEtMH9cD0ppVT
lAcJEEm0/P0VxU+xjcYEa0LRFUW2ZyddqZdpI6VadkdGQ8GJSIYOIvsjvzPXheNh/p7Aht97p3I7
lbAhMFBlRg5uVSNiP6FoiEOX5Ufo/P5cxnR8fY13LEtH71pRhVAt3ZqtMbeQy8hmlg5RRNrsv/bm
R8iR2uHQSKWtP8kBW1G9j4zgSglOevIq9x+avJFaIv/y3pNfKqoVtYwHvMmWoaVo6esmfs2TE5Z4
uHpVBQKWyamA7pBNUo33HBSKHO5KF3+H+KQWVFdeceRCLBt6dCGv+H0FmK3FvZeFUFGNouMIUcAC
Ki8VTiBFS6/Gl6QQFEiNvw1mUfmIkcwQrzgaAxsicUcbsDEpOI13ffr6+4R9P5otW1FU0xBMlq3L
09//s0+iUo/cxLKNg/Bf3ZHeTze52qkyOJXyg7js99GmVTj7OtzDBptCqIqi6OrX0ezKVHV5ZDTF
RBymUHdy8m4HCCb+Pozy/aThXXSDC0DjEuYa+DqOFjVtO7TshlAtnhUfCB1+ioFhwVvb1JrvcLQ6
NvfvUJIcBfG20QpoZQABZGzsqhfmImmSM1tGmV5u/vL/PtTsSKrIFYyw64I9JT5VPdnlid/ECpmW
f5LxhtAOvUtCohrLzj0z9rn5mM17E4s+67sO38QeJGz0oJu4472UFHWDt9+n/vvZ93XmZ/G9EeSh
2so5M9/QB6BFVp9Uf9d0myyVVol7oRZnrvsfTnpGNAyhqKRY/JidRJEo+sqyu3gfyZjibWIOGUTU
8lc7xep3TVUAXD3qYD1WTs3x95dVvoca09i2ySozyfHUad7/2T1a7JeNbmTJvuzLldA+wubUV/SK
XMCNzcNgVutC3CsV+kKnMyN/xkzz1WQYtrAVg9347QDWRqk0lNIzr1PyinSdmHfqcCiFgz3ooFKJ
KEgPEC+XgUEGF375lGVHLTt66cosTm3j1NY2s0C9Ku5Saq8TQF4t2DzKamF64bbbgF6XSlMO4UNY
Kjr+4LTEEFz4A1qc+vYeFLOnf/TyQbQMZW16eaOpx8qOHI0O4bi0x3csLjHEltN1IO30lXanIHyE
2ryv83WggdDtkhhwk/Z7V7lEqa9+8LeBuwmRMTkV+quo183kAQHDdllivXcxFFu68R3GA3Qbo1UB
RVdsBawU2qM67dddhqDgB+KUXuxMAot2StaFKhnqEcE21lam9JKDQ7welbUx3ihX5sYwNi2yCfIa
ldryBU8JH5C6tD/zpaazZv6hLM2SDVXlQCIH/7pGGqF5uhTVII+6e009BO2Lq6JtnO1cihWAkBP2
e3xmefyQq1k2RRHNtrgHLcOeRflK0edpkKbR3kdua8g2rXQoOuwlP1gGUnfKiRKmvMSok4u8iXfc
kiRoGvZQ4rItPvqghL+CtMx4FQ3VhrssgYjbKtupSmDWU2Z8P1UHfp+pz93ybab+eejZbpJCWU6l
vPw8IDv8Bb1X9lM4fMgUIwNoKWrvNJKNdOiH5h95qOm0FnQ/mnvDvpeNC78/eGATSEvhT2c3PbQd
cwIR+PeZHJ15WOVzCv99WtsWmmkJjWhDtxQhZmlG7BpaQtSeHxtICpRu+3VFkxsbRoUpcnzED5Wl
3zjEG629AKZV8zrjUVXvNEBK/eXYX8aUQN4lvL1RKm4XtBXzz18thJ0ANCBK1U6/BmziB2WJ8Oaq
2HWbdI1I6qrT+Cc34s1+w9mN2elpUy6SD4zzKAF+YPpGXRTRNgWHXwKS5wox1uvw0drHf9EcP+GI
cDJuM+hcCUAWvPwwJAQifyHhG9jg4+WB6gA7tkO/kEAKHtl7gwZhAOMC+zWa2JMaIWyuXXChAx+s
AalQ1dqC0gUaS8cH1oDtgDGMDsge7nMTjzn/mAQL2jNZg9HdogFZlCxHAIK4EyIWL22Q0KOUgU5v
fkxvYFash733jItKCOSSvic2nqReUwPFfUe2fBeilJUfu30xmUVk13hQwdVRUeStsY8na6KyQief
Tg5EQLTcaPBBzO8uKaYf0PN9tO+owT6i607JskMISCwD90wgqswDq/8sD8MiHBUsHnu2mM06q1o7
KtK7YjWurxBuu+gX1YkZBkMVL179HhCQim5Ofuaq/4z0v6/L/zswGcjX80a1jcCNGzm9E7eT+K2J
eJa79A7yn4nXgXVAc6lc/L5xv9UUPt/VloWq6TIh9zwZIGSR5NiMi2PaEDpuK/hh7xMHGDf4BPOq
9lwpah5Gfh1PkWfhTBDreVcJpTwatKeJjvNDVJ0JK6bP820W/98rKfIsjhlrNzO8cPwcIo3u8Rr3
xYtBlb44k7h9i1/mLzPL3KJeypNMM1GMhAyLikKGDRkNyBz47ZCtWheBAGyQzeZ+FOBidYFu+rnD
7OeXNVmmmi40S5uv1bavekNSumOsmQgk/W1pgWig9ptuGWXn3nd+H07vS+5vsFpUU6jGLF5rO1IO
Q2ZjPClLVFQXJa6o9zgEbM8sSmUeiv5nIEpAFtVvhTDt60bQhRvZxGf1saeheZDitQn62VQ4Shbe
X6Xx1y6MkJLj2q01Z7ReAzQrlY8kvOr6fWM7DXiH/LK9dauXCun2+FAioGxcmkDB6W6/6qoT6phV
OXJ3EtSBY/uOEzlE9NzzUJsDw2UcOuldtXdqd4rUJxGEy6bEws52el276c23QVrFFS2e8E/ZHM0W
4zrygVAFtzJEMIIG4KeetDMEYK4Cn8FrG3sQdV+5hxZilILArOsqBw+Uc7QSVnJZy8lGRIMT5adh
0JdmL190dbcMSvphiH4OybBXbPvUqe2+TH0n6CFHQtysqB/lqrGp4MZIIcXsKFpV+K9nscAoy5dP
+hhTH+Jq+yPFykGWUIJoh4+ICqaHwUcivw1mfqFLLj006mcJnfH+L/FByLVkj82FG92PeX5TDubK
1mgGFugu5vfms37uEJrH4rPPbc7OvcHOFDcM0uLo6vjAbcJwnWWk0kvUqgXoA3yHw00izq2yeb1h
Pur0VP9kALFlqWUbBPUxyD9aD8Gr9kN3n32pAHoUlFtJv1Qf82BvtFOTw+oxMUxOvfT/++6zWKT0
5KZyu3A4jiZtbj5wky8iw0nR1qhyyPH+k9UdU52HGv6X68aSTV3WpnqyLc+OL19KoyboGzzkWigT
TbEIgV10+ilptA9b5JdZiYaci/0akvBdfJFJysbuLgbhLhrjXNT70zn277PMot50CERZ5JF1tBMM
EHvcHnCNORk1dJQCIHjAH9AmiaKPMQB0AtymbO4TOtVGD82MdMRW02WcgFoq/vQK8j3Rs52+5R0d
zq5yZPMuM+80zz4TSf740FTQNJlz0RLz4rht12YlhyUE5QJ5v9jglLiwYPl56D1L1seZU3FaCfN7
zVJMGqcEAtzWs6O+yePWtI0pOqDXDXNsD20cy1EknCfFxdOZL/KtEPO5Pf47nDHblInmUWYPPeXY
m5u22roTYecpYwlgTIdfAIE9pqZY3rvxSxjcKtWDYj0BytXOzLEqn3lvYxYy5I2ky00tInLU66Gl
2s+OnK7YOkICW3ZG2Xda9cNs9KWaU6wgPdW9j9ED4t29twlgoQjYcFgCP+jubQA2GldXD0o/hNAc
nrLYcMykp9za2e8aNhL0/JUCmD7AccBD6Pn1eGh6u244yBkW3/K1nQCNkNRnJQVd7l9xOBhlsg8U
2sIn11d3NNXq6MXV4JoM8M68dqmX40XV5GvFM44dzQPKX7vMGDZtck8dR3MBPjQJNnu0Cb03q4RS
9RQlHwlVR0WDIdRQ8sk+yiDe1eAmM+u2bWr84TqEacL0VglfVOz7Cvs51tNjakAHKwjbeg89aoGu
gInidPmnQwi76Z7jBomAZ7P2tjI0VCPQngw9eUyjwzDIV3rXQ2YDvVZtAqAktuTuGyX7K1n6ZWcn
z4F3U9K2MKVrFYSNokLftiuOzb7H4FGB01UrpEF0XSsNwGVmIfTho9rehUdDiCvTtVfy1Clv7PSY
DNWbRpKvNmB3Yv5/3FjtVKxjLVuEyklPgf8YQt9YkECUoHyVwBIsuO7u5LjayzXe33BJXNzVRX7z
mKbmg4eNQl3CNpRqQFbYGI7hWlXlBwnY2yigY+rGB92/hScbFH/xnVNPqjYZLuEFA7Ov3BcRvl1A
uZKuPQ0aCGGzvTBT+ISD/nkAljX2ujXFjghPBmMpNfa+6d+NBKJ6kB1bQ11FrrWre4oS7ocsyo1t
sUmy1fQpNFTWdLCWLRDLpH/J9fHC7aJlFcHZz0A+KPsqh8Ls+stTqB21/n3QLgNqI8Ir11Ec7aZF
/PtZ8uPVR6Fds1RTFmIeXyV+lht9nQ3HitXYkqzJERwZl6XfPPw+0rfS6ecxompEcgApaHDMblnA
E0Nl9mF1bIZTmTxF3VZpynWi40m5WAx3oJpLUzn03eb3cb9VJP4zLoelrCqWrOize9UOs6EhsJCP
Pm3+skaKZ4QOWkCmTtZVcS81mCxV5aVh/ZWyYDkSVtkFQDkyy9yjulyvguE9SZHDV6lNwjmS3Xuv
PUbqvYd3tbkqRvWqCda/P/TPZ67634eeHfGqGL1GCWP12Ban0j2oSILoG1VZu+izrD0oo9TG9Etk
8avhwVNXo/2AvkGRnDlyP+sf324aQUigKjRh7XlHKsh81cr1YoDgM1Bx75YSOh4qyblBTPKA9vtD
tI12ySHQVvxQU0e7iweHbdmCXh637cCJuJSBHu49LkK0iDYU7cNmqf+x7hPKVueSyh8TMUtTLENT
KOfo8yw2Df2+iNoRJ3UsTKs6ATCwcbv7RPoQRyNH6KEZcCsA5Q9mkNasHZxZbT8/gCVkWzdZePz4
Gks2ZmXJmqX0xwZucPHgQQMe0G5MqKAfaT0F1UEtd675kmavsnr/+6oR0xb69rks2zZMUzNla46n
yrjRBtsKu6MxYAK7ZBlDk+7BsqC5LFYa3qnjQSgPEjIwtrjIkQQz7gtvqyFEFWwKcg544uJ6RL8E
CSynIiDWSCCXnVi2AhXBJUfRmSf+8Ur/54ln61yTk04Yfo0kYXopXQXKob4YAI06Ypsifb3Oi00k
bajAe5uYxYeSy6rdFu1V0l5N2dXC2FaoJlFOLCYk3k63HeNtsO+slSsORnKmUzA9y3x2qSaYimJw
hKnG7ABrlW7MAissjzGBRlf1U/23UPcyVl7D8+/z8uMy+nes2aE1SH1nu25kHtM/NCVbf9MGAOAW
BnQSf5nkV3W2ER8J9NXmXDI0BVG/veUsF+haKS+E35nHTt4MxXVUXrsxbwxMtXuUkJZGLKo+mvG1
KW5/f2f1p7VgK+T5tGOELebAG7nto8bwZfOoJFdmglLNYjSvYoIzY7jrqaBW0nVf2osmBtJmgt4o
DEdQWSlkY+H7sGnJvHXFdBIw1blWbDLBxVLc2vITncwz1+a3zs10qQBOoe+qsxwI/L9u89RUylKp
LeVYEJohf4D6DWYoCClETkUzuKdLDA5lMpE0GnrLF/WrXK+oayfw20LMqM8dOz/tfJpXQqWNpWsA
Fb8+jyKXou7L0aREi1bAsB+by0S+aoadF2gLAcDEO+b9c6KcOXG+ITj/Mw//HXe2J5TezGvVN/sj
hZVR22om6pXGS+VvczgE8DmLqxjYcLslGnQJzlB21rh/d767RTozKzcifvdR2dIovnhnmxE/hhw2
YCVTmX6xrFku6Rd5YUh0AI69saE3QuO4t+7C6NAp+7Feq/2NMQEF6isrObeLvnUVPydGU3TZFLpm
fMNIlq0oy1CqumO9j99tdVXb6y5z9Gyb+Nu2XSsVGcOusSgqPHv+LvO33q5v/+rjjY7xh7IOugsD
3TOZ9g7YYpw3r0q+IYYl21Bfj7hexeum3FI/KtUtiXlE1Iw71mOwpZjV0wSEwxotxJb/Bs0SSIcG
DLpYyLcjsCSI9Qh/4rCTbCzl1gqOxXv5gAHLRgvvNO1KBYtUvhrU+ZFGRItIA4uype7SXgiA1LTu
MD7mElUWEWqZ4phkO9RH/sQHnbpIjoKX46G72F26L0p54b4UNs26WyRTUeVrw0uZrELxtpJ2VCEU
Ihg8WCcNOZfwCj3S/pR/RBCAQXeeOVqmMuG3Q00Hu2ZO4DVwJV+3R12bYRYUTQBCAyVL472Rn1qI
mzl7pTg00lFAxohMR8qf9eSUwkZwgX0myYOPrd5A3D75aB+U/LrGob2p1Q3qT4r6ZDWPfvec2Ehy
Q71z/TOXgLC+P7UOGoiA2QCjQ1jz9amHPE07XS37I769T1q6GtJliPvbuLEwPbn0n0CnxuUqz7ej
TH64QdyIxALvcQ1iBExWAWP8kWpVoW3k/DGrF314abeoQlN9XikIdaXLHCkZY4EhXP0CaPVsT+GH
G5OutgHAewI0WcrslExiz06iIPgswIuxXDTJqgE4BWrC1zA0d++L5gX/uOKlBLCrWLkTDOW+I7Yd
BQIG5bkKgjHdXbNlMHXZdUOdjm3Fmu6+fwp9fusVvTt6yPzlBxslSUxGbcoa6fPYI2P1qsuXurlN
3EurBe8bXg7kibgihXfy+K4owPh7NJepN2RSv1BGKCzBhwkdrOQO0MnoZHsVcicNKE5RpO7Utdwe
Ck0FJ4IkAZDDFK/xXr3JkmcpWVXGTS1vJVVbiolRNmxTwKxJegO+DGBHv+kHyLziwSo5rxDELnZx
jdp6uHM5EkbgfZGHh5MeOJ648WGDxWg2azszej+zcX76goqpKyDgTF2n1j+bMb0NPNMHfVnj7unf
RJZTV6tG3UlwnWKnzZ0CACWUtfgpapFTu0g5YvVX4xU8IOwPBNIQ0uq3SeR0KLTRz1MkIAvnoELa
DzELHVzCfmDCwuRxvz5lkLjCypIuQGwhewCfmsNggqti0FaeBC5SzVFoh1JLH1cpoo2biuomBHLf
qc21FawaqLLmuhGL3Fx0z/KfgloJjFbM4lYIIiKBh70u/lcOr9AhVB5c0dqRwShcRW+/T/dPATyT
rFG9I3g3gXJ9fRF7KDzfD6ewAplyZClAd9w1vgP80MJW46mirzCuOKiAvgpCc/3gTkXPJTmrhvIK
sNN4XSrgWFeGCtJsIWhX4jQ6bLJ2raONcS58/ym31oWsqnASZCKPeRhUlU0c6a2pHG0kFGiPYzcJ
472ANeOkz4Rswl/66IGgIhpxly07ZVEOizJZ6hRmfEy3HUNzSAuZW1wQ4ZwITq5zEPLPrGe+64Vl
KaDI6Ix9i9XGQE/MXMgSCOJ9JDY2Ej7ehS3ua4wi4MlD+FaWbr3TkXkM1wMkU8rHC8041zObtsr8
MQgIDMCd1D++4dnCMPFYxCq+GBTVF5l99Oo/sYr0F9dNphxN6nKAAJCAQx1Pef19Yf0UjujGNAPa
hKg25wCrtveCNAlj6SghcUJ6hOiJfrBhbBmXuDRDn/Z2knz5+6A/XV90CKfYy9ZBjc9O/yrrNEnL
s5oYGQHF8UVUPfvqJCUfYwOqQ/r4fbgfN8+E4+Jwt7noP0+Jf073xJa6otMz9QgIukXWD2JmuQ7j
tV4uO6QUkDGAaopiakQjaZmiAIipHZJnkCGjlQSmelymiuOxhNGQSmgMLgrVqdDQRc0rX+bgrLPl
70/8uZ3nS4LmvsXZCmiSNOLrdpdEoSVJkw/HsFoN92pzVTaXcXPsxLFoDwbista6btaBu2u83ZDc
qNq1hfhG/GahEoLQsHdjDleNd9liUIblNfrPkJKQDkUHGXvcEAuAC+7UotrXSPb3a2G96uXWU042
CVK4CtstsCkv3Vr9BAg6+ObKwLoDn1r6be3q91e1frpICAGA2gjWhD6vwkmVokq915VHPtCFL8q9
CONd4w8XlCWvuuIjwUSvp5VpRphxqycvRi6lTm9r6dk14D4isxXIV5qPu7u3UrOXsGmXcSYfujC6
C2UyBzeA2TdqC1BTZIFoBSDSoB5sw93Ca1ctmNpBtDTTjRdBFMaFTVD+9aAo5zgQePEyldCAI9Tt
skPaxUsfaU74KAs90ZYuLJiQwqsc/w16sU7dl0w72O5HuAFKUIl7o9pE3os3oklOsbd6kYkMFBcR
LOu68OONLTWr0Jf3Y/EuxDMzs2z9A7hcmTbb1GKUpX7r1cCPEizEumzdcMHHtJUV4EHyEG/7BCFU
nEGU9szq+wlkAuwQsC5MFy6dzzPjn/2iW2Pg+dnoX5kpRzOkY+TZ04rAqwLEumzx7oDUW1KWX+fx
LiOPTAPUQpLD7yvjp1SaxyBNU9gKdPpnl3dtF1Kg58JD+qcHR3XToEUjw3TYW9EqRn7pLQqX6h29
vxCr3kXqra2WqugC7ODQn8H5/ZAmGLpm6wDiAaRoc8Rdk4lssFI1vXuo99lCWkD9QjD7HO7+J6gN
Ab1OjYMj2dbmt2bSljmDCIahzoxy04IrB3k59+lsOXSau9kBY9ga5X1+QiC0ZkdwlGRdklVmejcR
jichY7JypwaCNSLV8ft3/CnZNmVVmAQCNmGYPJ0A/ywnWpWFpIVMHpDN7Qv6GUsyDpij4EKMM5W4
n2AhUMKmIpzNa4Ebno0lEwZnUmgdteg2ii+Bd9go8E2pD6WeoEOC09A3ks3Nc6ck71Z4Rcy40Avi
vFhasNqztHZsxDjOTMEP0805TsYvTIDgsKW+PlbX0f7pRqbbOL2IJd5c3dqcqN3Lc2Cfz8xp9mHh
4Nhgmrg7VPCWX0cilWgrQrJpJPFuLlDoXCcOQrb4nuBiAWHccs682w8H+EQwMGng0AtQxCw0VXw3
7yV2x125fFJ37sna9eAZlcXmMS8Q89PWt7tzHaOpPDN/SYMrQ9E0hrbnaJCYebbLhCFBZq6tneqM
S3V1B4f/taNRtfhDwO78PfOa08TNxzTFRDigr27Cp/g6sf4ILI2WZXpnIlZT71XH3II+R5RK32mf
YmfNuUUzLYpvI1LupMEyAcGtWRCgWfUwRDqfktPAdw4VotyTmyXwatT7fn+7b9xGqlLEwYohAFSR
zH1WHP7Zo603akkpymmPGk50Uj/AYJ/8NWmtIzmPr+nOX6GCsExfIKoOl//Dq1Ld5YzQpsnVKfR+
ndx4DIxRkvL0LuIoohP+kjnvI5IO6FmhnPf7u/4Q8k6QMfrBJtzR6XdfB1MUL1AMaigsWJxN1i/e
4qNH9GGyqj8z0vc1w0iwYdgetJLFPP3sS9kqA5Ek8KjQxHl4SVbj9hqThldCegSg//wvw03c+Smd
UcU8SWyaNtGGPECViqsj2yDilyC5DMwPzblw83A6M9y0sb+uz6kkT1UZoB817/mlqIaNFuZS6NLb
XrUqucohIzJhSv1d0K1v6+75zIA/Tec0l1S+VMDZ81CxTIHYWOJzlcgOclmHcgukGclQ9HonWyT/
TBFbfN+Bmkz7m9uL2gHLcnZzDVVjSL5bGkewmoX/V6IxKJqPNoBEadu3aVWt/RHpBCndKLayUaK7
1ATJDM/C9XZp+uL2m5w4yQ9OMaSAtIy2ofsQNOleQxq9hUYylPJh6D/8AIG85NBY2JB30c43z4Hv
f+gaA0CiVmMC5NLZ6bMzWqY/FUHZJ5mU1rY0LHz9wSfWLR7UkFrzauh3ZnUsh6u23svFM5QXA4UL
JdhiEfX7N/zGXbAnKBQpzfT9DM7S6Rv/c9DEtt5rmeubFDKQGJTWXeph4HXK6r2QXjOg7o10HQOY
j+OruqfY1jwNKUapPSVL6U+hYOCCKJ0pL42qoXp0lQUDYEfUg7obCSk60scIHRD16fen/iGEmZ4a
Lh1hgky2Mpu/JrG1vp5W3uAA41ohF+m4n8I4eBKgr3VmtO/RAqPBKZkCQes70Tw1/SGpmzi5Q4yL
nWwTbmLEg7/JJJb1+1ifue98ExPhc6WxyimAT5XRf75HZEp120W+BLAy2fX1zsc3rHCRsC+OcErq
4SYE6oMwodsTkaJpggykqS98d62Ij9JGDMegdgkHb12h0iLcOy277eo/oUD3d3wSMpTKQ6PUF6Wd
YCqQrwijLyxq4imaV6q5LOIXUyYERWREwjorroFV+GfuUWF+Dxc0WTNs27JVAOxAGb++Y2rCghx7
tmfnaDsKTKjthPsYwCzRg7uzIc0hJg5Z4ZqXHDVIUcu+3cTPuQ/SZhn/MVDFxoHcWvKqzXG4198q
/dhrdDocN7wEr61OPKPFiEKiwVLl1L2Przx9Id6q03iJ1vY2XIttc/SdfmvfIB2IZUOwBpGYw+NA
wNSunPAqOGjXPSpF2kq5RMjrQqDB4z6D/loWO5TGuIfB1TkySCOMSpLMgfCGT+ujgpq/Dc/LUax1
csjpLV6ilYxVO0L+TwkSepuJPX4/OduWyKXCAEPCl57QQewq/HSpqi2sY44Xs8DEXEXPKFORF57M
hupttZxE4dHVQXBGf5Zvwg1inU5yh1rxAglVTGLpAE35CW4+HzlKZSzX25jiKI5qERTgSTrdvJDu
kL4ZF9HTZKdarP9mOP4y0Ls4TdKYf6rdH8qDyHHzb20nuVH5HSrx1n6W7lCuJ9Ax/yC7/oGyE2p4
0dq8FkgxURBMUCeq0D6kTYf6EEXXAQ1hRH2P8f3km4Yh+DuCx5c+ZnGT0xRc302ZoTGMBJeJ2hdm
LZ96tgj93/ITmV/U73F1mHSyxa55Gk8NZvUtj1xPIiDo2j/JV+XfDA+K5urv5EVmkEsg9jigm8nd
jk2ftRFrdsaGXB9jq+EUPGICdZPcomT/HCEEVm94mSXsWJTcPIwRijs89GCITDqIyNTt/MtxFR4V
VKtOUGIK2qFIPk0y32jvO/QUkInPHWTOFu1FD0YFBSb9qV1O1qAtsQTVSZT6UKG+nDQvgQNOSlBg
7xCDWaPXuUaYQUfACPBShyrYbXcBbgnhueSNTbgKUMJE+q45c7iY39PmrxtvFjN3mhhHOc7FEe3C
GsdJ/JIsR6mdlirjEju6tr2wmnUtbc10XYGNRUsN9x8kiRA6aVYeOq3pUlCnzpeGtTJbx8SILVlb
3SpS15QdciawxhxlE+fbRLrJVFqfjmyscwMg6sVor1U4FTjeqSsfHQwfjPgu2LvFVkNTV6F9s9Ll
VZJeBeWhNxAQlQ4jQG5PWRQE+OA4kXWGANA6vr40sALS8ZBIyKjEorToVm+Rx1MxuuT06ncN+1vH
T+bM0fUp4PPtdDYJ5nRVKEghzU7nNooSWenD5CpsbmvrpYAgSRrJdfgQDu9qALzX3JtZSzF/6eKl
Zz52Q7LO9V3U3+bZBixTYm6EfJWmSy1x4nYfB4cCFTWEIJpNL13nHg4nC8tal9K2t3eldmPKa9nY
+cYxLe89/cLTr3Iag8bSQ0M7eG+gZdpnisGfggnzdyQ1npgcpiCjm07vf26gpJSkYiwDgiynpj2z
y6/FUno03/TH4KXYlFfyIbis76y/uIhP4vzqqr+dbmBgrxvTGXfSqUdAHpMYp+S06qqL8Ca9mRTl
8cBZIpZjsvfNZ2nSSoPVjy/oQl3UFXqp5eZcQPzTvU0HUTFVhbehhPP1TcqMzDyqhymJUqktOvr6
A6DJ3t7lu3NDfU+6NcALUIOpahuGMq+NNUUZFUpN7J1bwLUU/NerU9nRK7jU0r2XAx1YpPaijR37
GROFsNxr+jZH0uD36AHxG15p/vH+fY5ZOGf6cY2OBF1729zQxJWxAfNWdQkm0vGrrW9vbcxsQfqh
CpdcjbcRLj+jAzjc79YeqDNKsm/xOk4duV+Au5Up8+IFimj4nz5xynJlIjvZO6myQLLAjVYylt5T
JRgk9spEMy1yLG3S4kdfGx6h5chou4QOG6QGQyItLHLV/0PYeS03bm3d+olQhRxuQQDMpCiJFKUb
lCKRc37686H/i+PWVrWqy+62bAsUsDDXXGOOgCUPx9geiZXXEt0H4xrsbrIbaWXpXi56xbBKBje7
zwk5lDem6lb4nwquIEK9drFMaAnZ4UrsL+TjPJYn442KUn8ytuqYDyBsNmxYEvRHlI2c0bqNDzsp
sQyuClwOpQWMm1dASUJoBRoLjywHAddSXDLeJAiPiQOtIRUWco2D5vLmOxNFHJFH4YihG7/jnXAj
3XW0h8e+tlPNG6P1VK1jfSsU+ykmnWq+SigvLJiToMMzM3WRym7V/obFKj8+Z6ZE8xEdVez87//z
kipKlwRBk/IMQZTMczMeJF4sHF+RHLeMq5unDO0FdKxsq8qEgEZLsVwJw4vZLiXRVQmvEg9U/Sk8
6Nnq34tQ+am9YzAKQgyX4H8dWfQ2nqQ81PWDEMtumU0LK9W9hPl3VjBQrMlONBVvkOAFDvqxILSm
K0j20WfnptAkzCCM13qnfIR+8GC1JNM0MUq8z3AI1mmZPwRMVQuz2+n8Z93Ua26LzN7K0ZcEcwwY
zq3MOp0JsN+MdDZdE0pNc1eI2i/v2k9vPHoj6iT8BIhD3yASzKZCn1NxfKysDZrF2HLwlGhlphnY
gv37jv4wk1HF/1zrO6QndyAknalXh4G3ocJcXyRdNRpRQ4T7SnjMGYTIYrgu+AA15vcCdyiH2ACt
tNPQVYA4yJpnMrXsCaqg15qgvTGKFqTzyCs8gBW0TezI6B1qrFYE8aMw97diWMTSZ0hGF+KA1wId
XmVpkD2YffaCi5bhkCCja2mBFXTBUe9N8GfRDDyoDESk7JQECh4weCnCwUQxakTxwiDhzWooxJ1M
4XAzqE9ypG+D8LMu8P1NyDhCU4zVz8NtHFzG6/skFU891Jky8xIF3V+HzSEKiSHDnx36UlWq0Hyo
WtZg9/QQRnFm0DNmpOa8Z/WLJsZrOVG9hrvy70fy5wX7VmglUWIeNVthMJr51glM4hhXlpSnjxdo
+ItjSern43qdgtkj0rB39jM6EvsBKgoW/P++9A+QMgdE0RJN8Q8M+WcP+M+7L1d5K6njhCv4HnVl
hPlyf39PjCO67+xrtlz/Bcf64X2e7WOwVoTqCYz97bhm9rfIUqTQPxh4kuI3TUkLtgxb//1jzZvx
9xuKTsrkbpqMErVvV7EKQVeHvoJgPO05/OkYAJWuWO6T8g4rnn9f6yf8BZzx/1/sW2cQjLnvWzkn
+u0+ujtKtmTbnMLcg+5F9sPXLz/ZD2MkHhgHek68NFWALX8Xa2scJAOvpLkP6d1gETmk5uDqSRL5
L6vyD+7xPzfxP1f6VpSiOrT82gq0g3RVL+mluDY7H1pNuCwKKPR2e88MmkPVSdu198MbNeL2Mu6l
LdYO7bl71C/lS82wE4t1NEwEHh+GN/7EeUt/kOf4QbZY4praZ/UhuYw7eZtd8PsqXoPJ5vdenYfb
4qMpoqv1EtKkPysOkZ8ZZBwi86KF9JBfhAeWrHwwD6VXnIrT7a2gFKFhKomvnR2IGzvAYvZtOP7y
wH/ARv/7CL5L4zI1k/QKlzAmFIPj5QsALYy3cUn/5Yj1E5jNfgBxcfYkZMQ0N2j/eTklAEajCxBc
04e4uZ1u5hABYW9ysLd+W8XyD68M14B+riGZUfRv60opTH+UQuDsDhvlkZWFVJrwj+CeBJKF8sva
+glzo96JJhg9WKH8vezkyjSERkEZuJnXhhkW/M+XWLqkklMRdF7sa9/Gm7wVpN8u/MNOy4Vn7zOG
EUxfvvU6wJN50slDzGwUpzBi0tAFHupF4JHdjOQAq7/GJZYG3t+/F436Q5P114XVb88yayHU3YIE
nAq24wWfkI40kMkTl9hDo1O9g9fhSbZ+R0DpBoKSg+x5W73hRU5gPdnM9m1RYgVcr5WRDXRJAYWk
cB9sihPhXE8o8irv35/4B6YA82OLcylOSQDl3xF5P1cDLUXpdvA5vOE5RcRMeplnAbW4Ha1VFT/B
4a2wLZa3VvtSQrOd7n/5CD/dNEVUsX0DTYYLK/990+JEDiYhZVGWLmHC69mgbp5kc35fGCT8/faQ
2Pl+eAuYQLD8mXnK1Nm/L6hklaQmBUee6YjRjkwEx1fyIbQL5d2/DG/xFiXlvUFQn2+bL8PRfxk3
4cHcW3fZGeUryNV0l+yGK6kC+/Kgfok1hczOAnvC1uQVnlyX2+VlwE4fX/3naZ01OL9EpGULNqUy
I4AKJ2Fs2TnBciIgk/hDf/CBc5Iv6RKum226V9fTpb4rn8uH4kyIBZgl4a7vauXIVyBaqXfw0q8E
N5rm/CNa2Bs274/Z23BP1p94LR9vu/qxB7N7yUFeXggRu3T76iztsxPC2vSB0slphUoLKjjeS3f/
fpw/7cqzOkuEk8Ct/U7EbUMJI1oltg6RudJE2HcAsp4Qk+rolsr639f6+Un+52Lf6lnaJlIupQ1s
gOmoSXc42iEf3+rhLigu4o2QZPFdyX5hkvzYCsB0AtNRZ7+471PdqYbx1cdsziNzcjBcQkn0tb8S
1+OxIsQVvs8TqcjZb5bav13X+tZAKo2RmLeMO6sb1xwRrVpzcFmlUFpz/CBuazHf33Tw1H1IHlxz
EvK7RrnCRA6m3/iO85W+Nw3zIB3qHw2KbH17gYS0uw3RTa0OTQ3Rax/llttonyq6NJi8rn67dEUE
CIB92bTM9bUGKgD89KuFyPx0v38MDe8e1B8GYnnr20xHFTJfSfRKPOjg1hnsf2ipAVzrCKbfZIYL
LXGVCW7geA7NfTTgCA9NuQzfcPQeml9atj9F4/uHgf8pq3j2ihxmv+05GImHbdHHyiFIgGptJMEa
UR++XYUulNkUQRMOUATQ8PZOnklwnrlTCL5kLDEn4XiC4OAOV6SLeYJBylS/6m8rENeefGLN1YiA
i7dat0hLTzM9CbHlBJt+PVgOWsx8eNCHp655U6NzlG9v4p1ePkbAzTKSAQfX2w7ZBhRDYtc5DVri
UlMZey5Cxa5Nu8Vi8YyhjBQt4RQPpgM8qlqcGV1TdMfxPmuOYKMSAdXDzmpX8W+H/z89x79u3Lc9
cz4nMC4T4yNRbwjMX4tdsS4P8Xbcd1hTkHrYgjUdWEJCjQ2MTeeZb/ITHlt7BYOafKnfodR1JmEn
vWTbipgD1AiVm9i7jnEJsbt7PCVfQG+kOUB8O77hsf8yJxVy6O63xScAI5p8cBoOu82n+sY/iE8j
oMI5+PytXik/vTgsEQkH6tns/XvpaA1L1TO1JJaiauD4P47c76zS7Fo5ttkpvtEYeZ2wMRTyVBjQ
FABY48fI3Gp47MinQQzSkNBCOo1Y4BAJXmReleFVMrbqDYWFcpmGtcnqMfX7m3GMpbcBd3M53RrK
078L7w+CPnTeENyYqaLGBRX9ewsNBTm1MM3rD5ZkB3fdGv++p26bvFkHOLiVaeuRU5QkamUHC2bG
2iQacymutLUM1/05/M1W9g9d6H/W0H8+zrc1hJJBSGJpTHfiF7gtvPT2Vf4iuGiyNdyEXhHxE8P3
LrwHH4G/BFl/Dj4aRqEkKmvP7Ze4uN2Pr92d8cZBpnqTn/VH+Xk6lFfhZTqNV0Rsku9mr8ZX+LyQ
9uFzB1j4Pj42p/A5w8HBZt/+MK8W2amvzam6Nx/lh+LVeOxP+JeRNlI+Sc//vv3c4h9K33/u//dq
Ywa4J+uxzghUctKv5np7rfk7SVZv85/pQIZr+9VdqcTvt4t4T9MSvORvxdV/UbgNKFbMr+AqPMnn
7qh+tqfu7mbYwbt45gxI8upr9tHdoTpjMopjfpTNpzv8gs1nRqM3oJrZtsDOSFvP3rI380MyMHRY
yGQX3iekgeqRbT3Nqem+V19bMmcHWLevSBimL0y+r/HH9Cp8pc/9sX8w3/AneitAno7KxbqMhFc8
SBf/Or2Kj/4TTCX5TW1s9EsY7Qezbf6MKX0GL9ln9TnzmH5pRX86N1gzh0mH7QGR6dthuCqZ1VQD
y6hOXdDQlBEt0ooAVvFvaOwPLSj83LnrRWAp/48fdJl3cV7CujvFmQvLrwRoX2br+L55kCPHaj+6
anernEPxYr61yclwJtNVD782/z+sor8+xTdQI+xltRgrxh3mKdo1cKmIErM/S0x2iAaZk2t/WbY/
/dTw4KDk0DRwPvvWwfi6FQaS1WePjSMvYG3NAbiIpwh/+feF/hzOv9UDuB7//0LfHmSQQOc29aTZ
p9lBHWWnyTAc6hJ3qAnC1ghl7JkBDiTNoOud2mXdMwOsHv2cqbSKM2Ev2bOmTZ2Wsv8ZFKuR6UGm
k5mqpDaHJMF8qFUnSq6l6uZI2uJItbXx1E4PBdsUJ0A3G5l/yuQbd6Cvjb7uRvp8TVyRYdGZwamw
sODT2mXbrSr/3OAbOUaMOO4m4PigP00BBG3Y+qZArrjV74wBk3D1Lk8rt0pfS/3l33frpzMgdwsM
3dRFRf8fBYmcTYN5E3gswIPrK2cwVsKjuc62UkHSNLvM4jdEcr7///N8uCQbiDZjod8ayEhL63wU
i3SXmMsyQffU5XhzIn5kSs6ce/Z6hnH/y4/5w+rjp2MMy7EPWPI7N7tqBrmraiA8gnEWIZScjp8O
O5RfIZ0f1J2zDAjoTtM0zEmMb+tcjow0ixO/PqjIHerzkIIrf2nhGX4mQlrmUgsyOuiYC/MTfrhO
NFl4mtWH+M+mmebJQumNjeaEpvLZqy6+VLYaJo7KRHCMXXwm4Ow5I9OPVni2IgLBdGhn/FVZg1vU
+MLKmOfk5yHJfmly/09G+e3B8cBmD0kcxWjmvz24XIBtLQ5lRtrxSHCfvCihNzG9AtGG1uBoR1wc
HOE40xgw4nOCO7pZBxyxtMevOSjJIl9XQv4PAuNssREC3pzVb+Yyvteuoyt57aVawwhe4gI8Uo5i
wqEkb/5C/krbvJwzInFfeq/IlFpnICuSp1yxRD51rNn5MxATZb8cHyebnptfjY1V0KrhURv7mQ1j
7XFmddDJ7AndHT0BkgjGenjAgoFhDHQ3ENBOBDPMsIGEtPnr2aVxkW845O8tegg3vVe4lTssRniL
89e7RbeYSb108fw1LRJg4Tn1KuHXwPXnP09Ew/pQc5SZffOMvdp6OEREiUsE24m7AMLHnPg454ZH
p5DwagIhD9E+2tdbAgR/qY0/4Y2zCoIx2+yPa3zXfQoJxLVaG/LdKJ4SAlD86jOPXSzAFSQrQn+G
c4BT71Ce//36/fDKYwOOQG7WQ2FjMO9F/4E568ocgkyw/uytYrpBNDaWZz10J0yqEW121S9V7Sfq
JxdkiG/o88jlO2OyrsZEFwo12eVf4avw3r4GzyQ9ziQE+TI8jGfaFCbCc/9CDMGXefXfY8HG2CF5
ndN/ps+5M8F5R/gAI/ktieaniQwnV2KkqESY75jfdl5qx81o/TTdMXVHxmq917Wdv/BhgC5ex+Pw
NaYLcXS0x38/hJ8e/lzjYRxQA3Xte98+FUauBQmlXnnI7UdhEWIU3BMPR+zdL8jit+dNiUDBAIeZ
0w7tDUqGv583fUUTSJl1O1nmsvkIPGoG0Q4YbGFI/tu487to5H8u9m1x9UGawE43bqfbiNfAAduO
mKR4Ql3X4wG/w4IeMyWN0bNeBLL8rq2BMNSOPs3htw7nG5vi/z6Iwd1FZcDupn47iKiNqkdSXc/M
9Gx9ZVpiQ4pyZIZEl1+e5PydvlViXQJoY6aIjzh76N/3d8h8P1DYZXZQmGT5NM9qNXWwdTTSefBF
TlHen27qpxYjREoLxtxrBGy/fAZU2D9+ChxTwMFMg3X196cwhqGxdCFp9x1nHTVdVlWyEWBkCBA2
ZI5+JofBwcmQoyYgkpHGqLNQFhC28cc27e4WLRgcLG8j6uxOWY4TjOaPUNUWkjKjALm00KGsMk3f
G0O8EFKEjzArhqpeKrW8jKXMNmF45IJrNve50TtlLyyHNN/6Iw55/ikdtJ0GPlYyfZBhx2Gpo8I6
izXCnokgHUW2Bz1aMCxfWB1Bk5Lulp0FienSTvFrtdO13A1DqnGCHSND4yZ0I2NlJk4x1Y7ZhCRV
fU3StJVjknazyu3zj7h8nwJIsBlqTHwKNzLf79aZTjqGW5X/I/QZ5dXgGHLA9thlB4a2GNAJtqa3
S6W56jDn/H50DOOzVWO3uXEhZRPnH2HNdXSRiHGCayrA43GOhw5X5a209fwumV2dYnVlpJEzSSI2
LJ1b5p9hJLmK1i/CmaEDNxvzkoU3aPABetMuKwLKB8NWEv5M8fcnxhJSdJjC1rUy9N3abQXJ2SmS
+0LY5+0nAhRuXrYShadallaGAdV9HJxaKJ16UBjm9C+NUxnK1hea+wowC/VnmS+FGy4jkrDomAve
JgwSSDUIfHml43vbkMcmjIkTZvpCj64DJu2NSlhD/zDIhGl+VX3giB1S2HcE/Z1sLSLhVGGtKOqk
OCo63fVDMJs8xvNVvEJxor70hGxC7rmqB2shoIw1mJ2iAq/k1sv6ixY+NuUlgTxb7VJgtFqE9dRB
yxHvVCD8IAMTI3uqz6Rl6SdLE0ZihsnJEBeYCEB60gkWDoipT3yP6ACXjMvsNLWbYddxDEh6WliN
P0gDbijpK8w/3NKg0/jeOFAEcZ+Qo3rrd6BXMD+SKVsEEXWxvjREI6BUcAw4saEuLJXJU5PVLSIL
NYicWorWcrDu44s+uYbUvESkXwoVFIgbJNAI0XlDXGr2apl7s0KKepRAlYCaFkJ428tQt7P4vqQf
FHs8HkxhaQjWpRHOeFca46eaN8REBsZ6XkCTLHhFDeMOx+A2QkrNYukBVpvoIrafCenBkXIJ00M9
3O4gv/OMRmzHEFYnceDML3RbWksFonUkoECqmVxEy5t4nQ0S7RpO2Ow3FQ5vKu9D5XA8G3hb+vwQ
1pdexxm43KZ44wz80NBLV42xGoatdI0Jo0sc/CeReieWPZpeGB9jOKPH4jQhu7V2I/rup7x3xt4R
y0WJgA1ecbe58eAaF/53RwCzwsuzQCKojnPAptQvclJHmbheUDGQDyCg6/FuKarwRdFsItmxiLZo
FpXo9HtjcqoHXhNDWyaW15suuRo+Td/6ljmWQCr49KBiQVhhxbyAaj7kaGheVXJoIeIPoEoQae0g
f4ySiyDXTjN7hjIcFJQOmy+8K16i+WTQ49oSZfu4ezUx15CSYdv0mdun17pY+xaaVTFbWBLvg0bp
nB7kmpNhAIfaGdLEMS0mVtq00DtsStdJXC9A8LeJf9R8rw96dBjrVpQdZRDdTiLWNgO0K/Q1PtA7
PzIB7lc5sFEHwqPoLzpFsIMHFV6a/orhAcT+nSF/whNcBCQZlMWXoUJgKddUDLW4Hyo4tkmyFsrA
qYbBae+72yWFAK12+JxWuRdZH5OeL26WspPSlxupSfoINTxBOhJx2L4ZW7l7i2PfFYHTwihdpn1F
OkN91M0FWM3JEt7MqcPORcIhRbatG+tR5LFTx6vOVgHkSG4qeKEUY9hMgXzw824NQ4WtQrR98SVO
CfRLCY/nv4xy7LyKbYvjaJgQSpEdzKyAd1l6ZQX3e+gXaYpOrySH1di36WUaDdjDOXOEPH3WY/XQ
tNesk2yzeR+K3KvLQ9vBVqCWhhVJy+tOJDitNzBKgkoZ98eAGwnqYfuy75VsfNZETDCRJ8RSyt0L
EL9SwkbvLgnJC52/zVQO/3q1qI2ejYDzw21YBtg4JCjfS38lAcu1Wm1DT7Dxb3Ru4A898oBh3gbZ
d/yPYGyIVNk17a5TTRyXnm7GarcecnyNxMENCiwiwmGb19DkhQcWDNYST2L2rIdvY/yimU4BP0uf
kOdfgKUMxPYtgbDZZew+QU9A44tlmWEyOKxD4eaGBWU8ErAzP9NZGQG+gzcCU3iny+rqVxizDsdQ
IQckWfcjUCxGboZI4sENXuSwEHJ9oY5AMRL0/YT0V2pqGF2m7NqXK7nYwe4u1QttPKuX4zrVSKl3
MoigPpYOxAKQl4POt9SFk5qemSwv5WItsLqshkx66SXJP5XxXGLgrtiltRm055uIIciHme0iGu40
xRl3P+nT6gY5ibAqm2gsr+dGa8wDsKf3KmkHgboFvdH84JiPq06VV3LFm9twjvT7pVHLToZao6oh
6ZvkSEfPfXLt0/3873H6aipsvug1ZZjZIsZcqt+4acD2yoagRdlGq7XN4DJMdHWFg7IEZhwf2A16
g1HxQ9vz5YPC7a4G36bfxr3b9IbuIrxINEnkE8a8IJGlswVIe9lY1pjGTBNGGAHsNuE0EjBDtLfy
UgmBIzGInshaMiuX1qgoP7lXuCfXQJyEAZ788VgQSIdHQxNcQPCcEq4dmU2lehzEam/eXto+W7QW
OBqCiuSitiwTf+sr/qIc36XgK6bBo3GZcxs7bPahFEq0RT2RqIN8TSzRyY3wifOvUnpiHy7JO9xW
DfhGaMeSp67BSvG5OEoUgKobnFtB3CFDsRFHiziXHzsL2Zubqc8irV2mP4xK4frZTqkbqvh70JjO
2K7zif1MV/aigm9O78393Rw23EkP8S0gq+FmY0S40NsvbAgL1RWZ/ij3vcbAC2OHbs7UZj+TJRhr
zZVsCVLph0RiKwqoel/cTJyIU8gcxnmqp12THiYdCQkskqSeFgI21XrfOdMgLmINx18c0MQ5yNTc
teaxofPtO7fQMEzVSHpnPEwy1mLeGvz6DsE7uHpHw5BD+mYyVD1Y2JqbjKigBp3MSF7h/AE7UqCs
JdFn0WmLTt0IhFlWsnHxM+VUyPQcBnYoxlvTVs5NtGycOFLKeQH/Ui0iNHegefFoZwl869pcxJb1
qCTqymQcg40ieOW6E8b3pr651jC9RqTg1RUQTXiz43bcc6JfpEWK2PDmEFGmpgIs3HcJkTrDw2p6
ixt2A+VGOBqqSSAEVXQEesc2vsEo6fFaXlZkcGYadlhpsxL06ygGTkNznoqBG4cE1naLzB9nWeBB
GswHMerXGa4tdYvvoHYyfFiT4W0j5m+liCNK8SoRE9Nco8xVNZc+ZHeLkNexwdeG7sJAWORGsVfI
fKjRuKVwHuKis4tu2knUt3Eb4j+JcXAvSAfVyta9hT1+4cMVwrtWFb8aMobDR2wP7Mo4NcZCp2sx
2HJ0soOEwHRlrdzGXXanC3hFp/iI13X1ERpfo08NHp8kpT7UKfPTIH2WW8L6iDeTU8CicNXynarw
0A9sKDjPhGm5Fdq3olFs3yoeAkzJaCRKrJJCDfPL1HR6Dk9Ni19Vz6Qyeyyiu0TxJKtjsGfaN4XQ
cAGwPvvMip1ufBQ44YjKUybC1Rk8s17FCCc0aVNYOQpVOPHd/VzgMP9dyCk06BCbnOJVa6keRNEM
IiypKf9IQMG1hBNX+xlT9A1EruwzYVishHBTz0stOhhm7lUnqQH/M4OdVGYPkRk/KeSBRUzLetAt
4Szi2xDX9LnK2R80p5E0L6+ju6n2MOv4s/oL47XkdVf9nZDHXq+K25B0Ryu7mjRqXD6ZzvW4w789
le+TIXVvt0NNp1wW1Qcaao/kbKN+F8hvFM1PbF724tA7VfaSZVff/IyVz9Ff6eJdqheudsOGun1J
CY7MzXk/gJc/lF4kAUjIw35i4JrHCADQYsU0Y0a/7uZndLsihl2A7c+lIyUWF6lkWyh3YtNuVP9Y
SKS6Waugq5YRxPVUeDEIS7OUnixR1cGHqC1rN0FcKAfwN4GXmvBLl8/pzObRjnMRDZlBCKJqB6JA
Q1gvhrCZtWxysLvFqR1Fl7qh2qH/CR5r/cWa9V84L9dC6M47oaYUTgvRslHfyoBUk4zk2rsQJnYV
n8ZpWpUBGVPQEGqLpPVLMcSHvC/P3VlUUagBzEpSS6zKkf4j7q5Sh+0DmW0jLYqGWmu+APcIZkJp
i8FBiy90q914ivJ3nNVtv8X6i/Z7HpIxlu9qZdcKy5iX5kaKM4oGknubcZOkkmd1fDFmAly8Y4qH
DVcI362keymdjjxSSNqpPy1vHWEP8ln2GQi2X77qLypsw6bsWZU5hOHOXtEkiGgwJngShkh8JP2g
EXhkJzpDma9/gTdm1Oh/IBasYogtxNoAcsff4Iai59UklYBlrIfGsxBuqh/xYriXTrr9xVT9N3Du
fyEdDTwHKihACsya7zoqUSsDK1ObHHZmtRv4tW8PijPnUWUciO5F+zcq3DeMDnoxF0T5z+9MffTv
DOq6QGpb6FwQR4xNuCmdZ+xI3d8Uyj+wtDAoo37MDgozI/wbKCZMcXHr8zZ/nLzJCd3ZEodxscPg
5Tf4zfr7kf3x2SBncjYlA1rlh/uGigFtp6I2Ktpjj6/eskTe/zH0XvIgyBzzaEelymm/9HtOOjmb
xjoW1/JXATBv2ZpXXqrn4IFJ9gSe0DI4aJ4Upwlws6BVl7aQivyVlgImLvz1bTV43Y5gB7Ia9YXA
eHA7PTUwJY+ha8zerCozdbSdZ0554wWfbh8XWO2E1mnD6Dxc0SnuDKiC6G7s8SVz6M2IoO+hQL+1
LQRp1alfsvXwZE17uk3/Dc/f6rFc5aN9c6ItqL3siPfKe4smrn3039GFJZ/RBv0SBYVW55yC6yOD
RdME2RAexKVaBowfN/K+XVUntLnezZMWcG6epHP5LL8pyDn7nf48LNQt6aqBa4LIHbN9utbus5VP
PucSr3fdG0kn4xzdLsZt8io7BOt6/st0BoDortzPZtd4YOaKS6Tbory0i2AT3GtnVJtQeYYl+UWy
DDVrUT/WWwCM9uv2lpxNr5W5mJ7aVY+TAGcFW/jl1QL1/+tdZmGAxUIUm60TIN/Avfn7Xc7CUvY1
AemL8iCsih2s+rv8Il2jK+zxzlOXnVdyn/fGkVxyB3dchlv4lrQrukevQeO7AV55FefGwbPutDvY
Qefp2Xq8vUlH7ai8Ww+g+CNeZSc0niPfKH693eevFFnhQcdSh3RPN94Td1T/SefraUmQIwtYtHBO
9YzjBMNcd4YNA2Gk2evYznbJ2t/05CQT3Vwvu610Evb+unVFtz/0++joP9826UZcXE/JPkHijV4w
+JTulLtxKS/V5chEjNmYVxxpCPy1ZIsuZKlFvjTX1qHb1otwNazzzW2j3902aGyYx93uexc/2YW/
TFf5qfDSVXPMl4Sp1+fyFL7cNuZz5FVPBSr5+EzDME//LrP+3lxGZEybh36lI9XGjGLZn9KtsBMe
hd1QwH/pNxk06HDl35nrYZU9UAU24TJcBpj+YNRGn3NXHjp+THGhHW+H0Z146Ygf3ZaLZi2+zpTp
cDNsw71wMO6N+94Tvc419s1qeFNWOO+voCuvaHoP8gJHM4+mWttKTxz598NJXgM2Lsp9eJ6W5W5a
CgdqKc8/XRnb8Zy62n28VO/AnNbT8k8IIOZA4qZY39zASTx/B6XT0TfjSDm5bbNjfpbv6ivbl8oz
C+/D+/FS3PWTnR3r2LUOlheu0pW2TV/ilb+BnOZED6Q67JVDuEYnvQ2OBdpveaMvhWv0DK6J29me
bfvBXxv32RO0hGb7pjicDFb+eto2q2wVrkXP3D515NDbHb/5Mxy1Sh7TVUgmpHZQ190GWAbfAQbD
DxGf0FjFqwzezrHastDiF2uBMwHDSwAiL99zJsGPwHeWzSpkImt4WCG6ESvrtoIGhIWq7khL3/Od
fFiA5C5VV3AtN12WZ4zXz9qWOyOtGEOjU1CdbKWvixWY90p8JiNnwcr0mpWxCC7NNmSypDOHBXiw
A8fkZGoP63Jh8Qtixbrc4xfM3Nv1d81Tuo9dFORLUt/Wk41j5aHZWgfzuYJVJvCEwFnX6MqO5TLy
hidzrd8VT7xKTFVFJ3FbwL8H5c7YUVXO/iE8Qvx0mz0v61G5y91Z0Z870147Fyfs7o79tl4Ju3wl
8HabnrB8iJbJknOJW67zNUTtneohC+ddtxwG8euMb8WuuMm9mIpYnNMHAg29G8ANHkDyttoX/Ipc
faW44xrGRmT7B+uuWJIctB63Pq4L/TY9dveKi8/zKn7Aymdzw9FAWIuralk+jGti5LzUi9G+LiRX
9mQoMfJK3Jkr5RVRLoWauYEXbTJX3pqr+Lle69f6SMNpD8v8I8WUobOtl/Z5fI7PwdEELbm/nYWL
sGeUeI13Q7UYj8bLDYz0zzzbfJe+YsJCa14iPG+9EfK58RVtOYBy5AgjG0sMj87vtfnS2GeqTXWi
picndSsSiNl41btyFz/UGClkm2GfbM6vgDpr061Qb5tHa5k65NCtmmffjdB1N3z9obcj+9na60c8
dlAxtduPelOv4F6QAEpXbncHpE1PyeIgs78FS+mufhLuaMAv/Tp3CDxCgx3eCcuELcLFg98rPbz7
7qr72IHCuUxOnMOxfl3hoLEWlrmHM+ZW3kuKre8T3BPqlXmAQJa4yX24TnfxOn2smcEXG3mVncNj
cDYejV34pjzIJ7RG+VZ74ENYLI1hn3KBdlW68pJZBRgjMO8h2CPZ32lraX66rrBKrso6Wk57Hh1U
EgMj3Gu/EFCX1nZ5F+ITASNjU7oDu0y2rtb1srY/LDTt4OIebt93+Sp8kw/WOoGeShjqItjnbrtJ
2ACIeUQR1D4F53Y7LgcvoMxmO/k0vUMU8vcXn05Bb7HeQEC1LLfTx78bYP3vhvTPpgk3x2BUrEL2
xqzt702za2rYcpXuPxIfvWwq6B3BjnEihoPlV7WWdbtYZktSXI8Gfhntot/gPXZpOFcBfLEObrO2
esT3gRLdOWB9UFYo+wtjGWDLIeJtwsHfxuvASW4Qkt12l9m6F99x46rX4lWs/h9pb9qcKre1bf8i
q6QT+EojiNijUb9Y0SgiomKPv/45pmvXvhPiG+utvVy5kivJcjK70Z7jHA6ne7BuEUPb+4bLZXWz
5v4xr0TvQBGyyEb/n6n/nKlOdhNEror1DQnez5nu9bWcVUCJRaqnW0IMPfxLaz2O/XVd8qBC4Wjv
G0KCZp2EI2FO3oLZf9ZN/H6Ccr78TKC3OPAEcNIiMBGi1BUoc0BRja3Vlh2qWy2zUcxs7Y2bU8Ly
/htZ1nA5YKsFrFTO4c72pwukE4x8RtFdHeaPGsMoQXTHnpXaB587S2XSeSRzjZG3Hqz47t9H7acn
8p9noDwVpjX2AGTCz/Wv7A+6lKRXM9I61ONsvrS23qsuchhT/h5HuGzlfWai/x2nZAZuLxVjJksX
MzI75w6qef5Ymu+8qpK/83syJb8x3t0eZuV8MyNsQnmkLm/gADxjbxEgJa72BldTgpL8Hq0EJdnf
YvOgz5hSsaRoWc4tYQTc27WG2tX2sP8TTpIzCwn+90q+nCWUJhL0VtjUFBT+3DIjjk1AirkJanD3
pTcrn5UpxB0uDCRvCm5e3Qz4DKHWhmgaKIk4O9+QQ8puc11vdjszqrXIgLqV/rYJFeabgyE2vnww
vg3yBDp8G+QChIioAoMUQT6keNV5dP9eL00c4V8jUG5GozJYC021dCqu2+KoHdcbMzqOMdCap6HU
yebbhj6XR3mAmU90+uZuB+Tspxq5MPpmn737PKdp+CHKIaPDk5PcvJMjIPfUCG7dSi+Pzp/nZtqC
MCeojdfNyyDvgBYOK4P96s4/X1MkS3ftvydSwhD9O3Age/47kdKBO6fHm7Qr1maUNvPc2mPEAXqd
p18in02YlcacVfvNkK/EM2GYp/umw2FSUkSGnif7rVYY0Tl8NI6TWrCFDCun6fm1DznK+g06+5Uw
qlHbZAh2SZP68p8HrnbX4/shpp8MXpmX+vth3qjVEzho3szqlTD6Pk5J6O0Edi2/3QyqvMF+Y5yn
vbsPSrSptHb+xYFdT7HILiiT/cffI7+bYEkKnncpTLZbJnhsbBzFPzdn1tYvKM/4e5iXoglIlIpO
UagxlUrjJLPTWj0qiRFtGwZeWtaW6Ga6PMJ4ljfyuhr+/+zq/u9ofh+wdMf2V3W7ASVkRMkoGdEJ
hShN5sUeSGbLBLMpYbCT4PFJSL87oa/28vvIpUuRborETDKmumlsuwJKP/PM+iPU6ro7uThplEWb
ZgZH2N8rXCoo+s+EAdnB2ws5qVoOa6jyvVLdX3U9uriyfWnRhbpvcmj3tuE8mumURgwecT1P+Ygb
n0aT6B58ajgt+B3r1qx/bJ38At9H72J/eX8/WglV/p9Ho1EfDNXgMLVy1M/Iz8almM30aA1itwIB
3t4DpeBcrY9Qs8/eFev3fxyxdJ+yWFJnu7iiR7J9xkrFnyVkcP6odiUI1pSu2aB10Zt9f7nt3yZZ
OuF7ST6o6T02IsIlto6rk9SVN7foafuUFQfaTyeIClUU/Q9+iiNDygs53p70CLPbujZpYmmDl8I6
m8EpuMVNw7mdiG0OtvW8VbQyd0bQmKiDZXrg6G3Z/RdzvdWPVlrPOiSIKO2ggaB9s4aFnzg1ogGC
3IDUVkNp7Fq3Jl85G7vik60EH1+pv6UGeBGOw634vzmVrstjp10Pa+NIkZQNp5AzI0yy/KCxSesd
L3IJBvw8hlD3GkCPoZoGo1g2Ux5ZcU0hiYmUuro8N25B/rmNLlQ/QTuzhdjiEF0jOkKBMZiF0Nbc
V5CxxeNsUQl27XPbDKjK/zgPzcmmN+v/fV7lF4sAHZABAJjurDSULJ3XrXo7XOX7qRbNWhIBL6KE
3r6VESuCV5EoymFUjCdXohkz+7wogsc7O1X+FSxX6Q37bfzS4d1e9POppjD+aQVqdI2dcRoRAvJj
f0sZkqVOipYJBmC8JwczheikeQR/f4itwv97IYyXC0E5dRXWY0V8+nnCz3nVvKfrvBY54/G03ql3
Oie70wG8ZnVya95JrEa9sWw0Io601W943nLRtyzXbbtoEtdu24Fv93z+BBvLHmr2sG3bvtODqMtx
fKfJpXe+/n7iV8JN8M7894lLS2dc4mum0GA3gk7WezTywPw4DSG0S6J1E7641omQKj7T6Y24eRaI
lmTBj3FLskA95OrtKO9r0bjZ4g8r1YlYns607hA5cJxma9ya1qGpbnWieYeVe1idhmV5eNY7K5y4
7TbRggBXkjULxJLZge12WUzPtdyAZQt6N8vvNXv/43qV7vt+n5hp9c5zX+zDRMRiujQBVT6U8NGm
N4K/bgJf3g+2wzfDvjrhwNzw+J7cFk/h8M2q15R8k+zNbS2SBlSpRpvBcX6Gb3CGFV1QpP8O8/5S
2IB3p/CM1i+QDZeEDW0DjueMEoioaVotju68Zs85wjV7uiDp9dyESZs/HNRhYa22SOB3ObCnu14+
IoKagDyHhnVZNgk22WlXWcsPDXdJFNjUCN3I7omcFQ1ivHPzUp/VSYh7D99orAFQ1ty9i3NI2mdo
vtFcJVj+P9krjD9JZOJk0ow/7zVsHxuluJi1iJocakQR9c3E6ovWG7rtfbSHg9XozYaLBf41eQrw
aWtWUyG4Kd0PZb3Rk+NFhw4jrI4ynz7F9i3M61fv+OYmvhCeNdFtrkYRJ5Wiv3gujG1FTo3jtRpd
L1Ya1y/DS5820xev8IoC+oW6lI0ro6TmxzOP0FZydgkYXwUM3qUfkRFKZyd748I++XR+Th6KZJXj
RRRHLHfpklWOKQb32nhEZ5BgRFHILy7km0MJdGHSxxBAkJcW3mPvJBRHkWp6UJ0wMUhsHVwDijh9
qI739M+wyMxBdEhQHQxzMUi+Tkk//TL8bS+mxGnj3OHtnW+miLhZ1f17/+Tf9hTVOoL8Xje5sZg7
P0/M7Gie1rSlu0a7KzAwO17S6JXi4wIOFPeyMoLH2Gyqg3WHyh11gKZejx7EiCv0zrMAXV/mcp9o
xPLNQ4lBf66rXjNriBCVDl/0sykdqhsAvusjOV4p6thSdHZoXEMjoGg2ODdq9s6puHT680xPC6hs
4HPaveAvEsRHIv/9JM8+ub+fBA8Ycwam/LJnui4MOd2ueRKgHomb9OloSVGgZFHPtFwTeMaxugPp
ty7s4FJrbjrq1x0zcFgdQ/nUPvcO4AYJY8OxlXWAYFbna6BApIaqFgCZSvfkD99aesJZ/vXIBqQY
sgpSt/os1f0mgi/ZtnbbzZJrdFZsqKUNOLQzez2gWhyI2omjiUb41EaVr3cBFxjnXg0NjEKhaS6I
gKcS/zb0IX9kejU3Liida/0QiqzbHoP2K7PGx1AUKoriw5sLuNqjn6m3+VLqsU/5JXks8EZuyqs6
G6j9HLz1WaG6o6exutRMpbbcODSZginosyxydCRvq/BQ6Ag2whJwdZ9w38WrSvYGmtGQD0cLDIAP
hfPZ/gyGw09i4CDF7QslhB/dq93VetXx7YHhB+IeEpe4vV5Wcjs9tw3i6po1Go0MkvoVvGbx2XjP
1/Xq8iE1EB7oTKRnKe5RedzNc3HIr5FMOhya63A3IewUB8B8lzAFUgcQ1uYXWv8M30YKns1XSsfE
QKBSN6vC1vgrOrY1a2dtUznfI3UKohsSaWhRTiOTnYN2vmVwtj+Mr9tEIaEwNeBQB0MMn9IynsJO
QMaL7rsItdrNAidLL7rZBPjoqXenwA1QL5By1b2ujgY0hM6lUse2TZYIbI9gKeh+KTLnBxAbuDrQ
vEFbsLOBTUJ8UAs3D0vtMsKjDW7BS9xDJ13ux+cRQO/dCFyFttKG1zZx3TXdJSxlqFE7mE60VdY9
NSugRtsptHgAYVenL5Ia1955iqqF2O5IwfjBIlWEmIblm+ZbFciuVOdO3zqxwsZ0X7OgP9kOaBFO
B+Db8j7WQEZEqej6eo+OXSAnOvQN9Lxdt0CvQAF+HUqL5GRJXbOz70ud2afRloFvnS1pMusDoHvk
1qP1QMzzSAtYL6n5SW1YMZWuWrURAgArKTqo+MpXjItJbvEdA2apKl+YA/qPPS7pp/v9oUn3+HqP
9u6ukbVvHrn/FahFL/bNOm3ybLPOngAudHSf7vBBHtYGu+aCeGdjFpH/JtUNoKewiu7mc/NBSrBx
pT1RHNUgeVHca0vkYs1uZXIYmt1jPW+avtTZN+U2gNvcz5v5G7dFeSFf8GHxyCGLRshoJWV1PNwv
eaJyZreKLYHyM2kb517XJLKvc9h7joTGte5tAyHx4ESGWK3vLvU0nUu9Tf82eOzrmeSeCFVR1T/c
Zy16JysbF7LujAKly5tnfSawyvdLh+cZWxh7mNZwPxWrfpzdKkc9v0fGVO1Vg4qf+6fm2Ul9NFhD
s0CDshuZS7lOh+p0pCLdFJwZWJF4aETXYObk3sGFLpV87t292pf6xk3qqk+r6RaESx5QIB+aBVoT
nGkj8LfWq71cZ8L/NfA7GAVPOf9Njh93in6Dp/oeaQOH2xJTdwMgqQswOV/CTvQJvCpJLSo8Nx+H
zj26NylZa6bBeXD/oJl9J/OVjxs4DYC3mBIX4I0LEF5ZtxolY1yRk5819CAfGE3de4y0Zfw1a54a
F4CrkTZMFyCHuZDcJCDS6sl6LEw/n/89wX+EWeXdgf8B7ShaKau/upkb6r543O/ViGpHCKjb2oL7
XxkAHgNOZu9bM5BFDXmQtO7NzAebsoIepJlBTX6yb0Amh9xgbr0L5Dz5kFc5SEGMvPrdM7uz5bZx
rD/qRf+wfHxtACypPTr6tnPRNQ4ajmmF9TmGp+A+hvIO7MKjHkP1BDmtMoaOiXMQGj3Fuif0WUp7
JMFh0jl8nVb7/qHzWLsg3c5hMqKGrIBTdvt16Ehh0kuGu45Sl1tx+9J/AGepAA/rzrq1kJpC+i0o
YGn2BxvT5f51DclfAzU6DanT3Q52uaPmZL0fdUDNMTzdgod9Hd2YuGnLe6sLY/j9q2qDEW+Ccuip
7jFSmtf5kZaerZo9a627mp8t1zaFC6Jx2vAaSAKXb2nupnOyEJenHg2dsXzNfmLTHfzjOpem51pg
XHqSF0cE8ByaaG/JQyvBgZIo6/q5/byEZ4B2e1Bttx01J1h2j/EOkQN9xKA6nqEjIWsa0wjSHhyb
O+vEwTkB+esnC2Cwn+pCIC0KbtG9uZ0/glNYCQ4nLs+uxVAZ4+1aG393qtPfXQLUse6By/Zu3ZnJ
7sfexUEL7Z1tb9aE0yuGveBkzcY7V3T1BqQAQ8C0GKgfhn8KN2CdLfNgyR+PZREJyj8ONmyEjV0v
a+TRzp258vTYyrqyr3U202td1BdhfplBzRTkq+0zZAd0yIi2GNR0m0jetTF6sv/9POi0KKNhrzCl
aY9TLTnI111ykPJcvpA0vOycGDfiXPPPhH32sDcAjCLkM59R3YQijtLWOTqn8wJ8ZG4Gme5cCh6L
HGrRSY/OYEvR12JuZs1MHpm6vRDEC+wbZA7QfvF6AFdc+xtQObm4CaAqlxdMUD+p67fmEaec3iKu
iZWxoHiEei66GT167c8B3ez3zj3mWIbG0b6inUEDNEbQsoDfB80Wv/VZn6nS0qrQwFEmR1LTQP7q
JcWYmcfTPU8fapS2U1/vzIbp6jxOR/uVtIgN+5DAsVG41zAObgHdVf24BVirDUWRgyvS3H08+nAC
9mZDuUWzhwYVA+45pFjWPzZjD24OorgE3rtyVwMWdPig10mv6Kmtmpdh6Gqdc4ixNzyGRqPaPQdK
G3YnqZm1j+NkBSCvu+lkYaVNDizYDZCui8dX7mvddSS3KR/q31o0yvHUySzU2oeP2cSYVNrpMnGl
zmFvJc0DwC7NX3fjttTN5mpfmqSja1j9VDqP8SZUnGwYt8zOrrvpXrx0eA8NJ2kz3cQHc9vcDaR+
3IqHtBYKjNY1FBNKh9kQNjrQPbegSi82vX5wpEnWNAdGtwaK7RxKoeTHU8rgBpce/pDevwbnZo0U
xCbcj2YtKD+nlBQVXqV5HRvT85jFiiRfbmyb8oLgeidfqoHSoSKkD6KprteZdUNyzLYMQE9t0Kus
detm3Vt4GWvBuk1ZQVD15XrsoSmDQycO1AZJ0cQ1+ykdbK0ioAwZkOwjPHQyAefsXZvn5gGoy967
N+lP83GYC+Dfdr6bd6Jo2e/3vT5oO9uCGRx0PiGkjGA9ANQD8fprXUR0yOpQmQG5CYDkEAEFLp2s
Wkf4CLl7sWEMobjHGk2n0zkBU/FrsMzUc4hRbqCJdGvMX0oNyAyItkQRFbLQFDysaON0OmPNAiEN
vtegA00lgnhqsvbWXs2tsRh7PnZjlg7kHHF09+QKxlZgwb0TjlSVu4v5+XzbBNn7sNhI6+JB/gLN
8LpuODFNPxJmlAO2/scacydRJv7l1Tk7I0LNzG5sErGkeSAwIVwr0bwQmHYLvL9zB0UIJAVc5sOa
763xXUBUrEOjaotVEf+62tdo0KPRIXPvK9ZuASQJRTBC2Vvj6VSEkqOTFUEOw6QbyP8lWMNpR2fK
wpu6WePmmAWguoR+jYhNqxFbfbHYcYsPa0yrZTBcF/cGaPUBhxCNpiw4Lplzbi/FOpM5YCEBillz
2vch0ao2kS8CXldoIFIajlEax5QApA74cMy+yOBkttIX3xUTW9epiWqK76V2VzDIUHvhis+UAPCi
cIlmlQpu5MFS65Od9XG1xFt+wB1vAKe7tqvO0QpjKzrZEa4jmH7JF1Q4D7Ev7MTeFg7svxOzduhM
JXbGWXrLRMjPrbVY9mM3Wna7i+6HR8D4Y/J5sNoCFQ6DDiQJvK4cl/6/SYro8nK5WCwP/tXqht1Q
iN8zMXmejGJ5MFMza+0frMlHd9kN259b4s7iAQ/WZ+Hcni/J/pxZn59gDmncdIQ7NQQWzJY7CUsO
U4KzFLsuHpQlXtR4f8Gz0w7aQcAlxu06eFS02XRoaui8tAZ9tCZ5U6cT5IWf20G7PQkFCc/ZWqj/
URC0I3m+Dw8WBIPA3wFiqzixsxqsreHeGQ4zCFE+PycUWaPhYeolQXaHy1C1PrqNSLKi+3Mdxa5a
Huf04Hb7FWvKuRVLvYarXZyFBSN+YARYsFGCA2TmEHpDCiseDEjOjAZXiSNa2Wx8isH5qXiBFHTp
CU1qFPAkhrQegabmYjdOTa1x8WduXBc/rND5KaknfP73/+J7O4+OZL5YEBowAZLc9qrYMryh9TnZ
WtpU7KD4yJ00PAcPEKcz/wEHNU3COzWO7gguusYl3PS2y0dP75ngZPFVlcjEWKh0zS61iHKf4iMV
KOl+kYQIN2H4JNZhtO+qzV0/r5uBHG3bt/D4eYuqwGnVJlTWAxB8UwFxlZtSKx+kHaONIRRc++jb
bU/QI/raZN8p6nGjCDf9dX/TNDppV2pRWzA89GlmbmWdIyH79egY7IYyVvqZSnt8puJD7lQHlCGE
Uuu8NLssFDUEpw8wqT5oeLAoh2B9t/I53+XppQl2cu/qbfwMLO2xRRnlEm5tQpzk1+qotGDj6x6n
ZyD7At55+lAm6dwE6jn7uDT9R1funyd/G/7a7+CYAaiFSCe1NyrwI4F7+ebZ3M46ldDGDcWPiBqN
QQMhNKgBfX4mVI7oEHeNkhkhpRecKj5UR3Uo8X3KBcnDPKYBwc7uzewVuRte/qogDb1aXayvdwx+
snATy5aKKQFfqoILBY1Vcnm1IwWTl+1djfawS0qdpH0fU9gQNCiVdg9NBdJWc5pFNT+jUd22rXhX
nHgCje/ggtK75yiFZKkE3KcP8RwKBRvJ574tCQj5MAsvdZlLUQnybuVNNkP5HR4zaCAOPSQOP7n4
MjvkaXuIN3dIPiJUhS10Chqls7bnQgEIUbh2UN7dyccVvrAJaZ4hGzNYrW5W7+sd3ET5ndj68Szl
qOqGgvX7XeZZRuNRhqqpz4WyjZ7/pYTweVzQ+6m9pFstD1K16JeXIiCS+jsIhPrqEH9bl5pw378d
4l1SrSTnE88i1HAzs1qPOuZ8s7D5mhKg1OqNo2iDKYLyFtkfNA2NYhp3G39pMgmfonyw6vX+vlvq
yyPyf9tVK98tTYo32o3HGk/JklJ7gCkkhDN2jrhOQkob3KNFFy3ntoPBcNDzVzP7a1RzvyBphxJr
4/VM581jPVfj1w369lhiZ7+t1ul2q57lA4+lYa8JY0O8aLnLq8Py9MWzNaK1jaLZ1j0PK2AYCCmO
bLeC9ufkI+x2UYr8HmZMhJI+WAF//EFPmwjd8vX3Mv6uqMMz+b67Yve/PW96uib5LhMn7YyRJow1
wd5nYjeJM08uz6c+3Osn1hRTR/wwtrpC3XaFoSDWPAONxIEM4l4C67Unnht7VCy/UJM1tsDzyEuT
DSQjyn0prK8vNmAkZBkaEnyKIMSjZO2G3028BkX9T1e3h/Rw8Lf2mx16fbfI7NG3RhH5npKPutk8
UtmkRDgaZxinwrLkWEMWY0XL5bK7QOL2+6ndN22vH6yILQMNHPTeLLv6O+fEsn97iNKlOp42uy0d
fxUu1Whvtaad+UMsnPk0ocUZwWZcYj8u+9glnicPJp8Im4oj5A2EBHSD1CjJ+NKwht9lmF9f+G/P
VrpZ2WkrVXNTV6IOdrTYZKqGnp+XXVIj3hIHRsbmCENPpLrbgyGr9OVj3zeFaf4lbPN713wT4Xy2
z/p1sWq1qsmmke6RS6pJiY+H4jpT2DadwykoIFmis5/ZYYg0xuZkk3pNxWo2xe3++5a82C0aaKAQ
yQeDoH9if79dElU2L5fZPdGigh5Zi2OTjri1+t9DvMhmGWTRaZHGJ0gUq6X5xceaEsvVihrJOAP4
MUpv36h19mFCfYv0Rte9ms/3scrqNb+meu0uxvIeYbWRN25vduvdAKWIh1YpICK6MIAaXBtQoQSV
7t/LJaAFpdPwY7XEz7/tiJbNtkV8WGuA5m7QihJqCHE97LcBrb+HKQM+4mO+vRQP5lEExWozSKLF
Jni4f0/l+Sa/5gLAnqwcLayVaum+nbf3u3bXNDUiCeTQ+yHYL48jY2H470ycF4g0DhctWDBGxUEr
mxWP437GtuiYd0h4Qe2aC7xV3wsnpCwDhPPozdReKOkfA5bEHMBWqZJjG0c46Zo17wtp4uE24d0N
/texSssIY9xV3t0Yq4lArViNu7W80sErEHX1b8T3Kzv5x7xKWt7c38C+FGIsApoodLglkJHo7WXY
FvZ6c9ScYJa9Uxv/H0fl/zawpK3pBH46V1JTjbah0ri0jgQIdBu/zJHf9JRTfiNtfh4VsbPfLtij
uGvXdDNj50TgCeYwQjknNGO/TzjB+/BCV/jpw2AAmOyd+Su9MMV/LK8QL98G3x6LXALmI0zOKTA3
FnhJtOJzuFq9Ra4JSfT78v3fipZEYQEJh3wjng3iThg+najPASUW4x6sr3fbJ4sj+NdgJbFYPT4u
lXPOohKIwvoQpuGU44Nf8TGZEIn5HL6Rw6+05o+VLMnJPDVTebdjRNUbf6GihTMBcg3j7mnfYczh
QECE3OYvGzoYvLG2XioCVdDtA9KrkZ/8uZPSOTvs1aymgkFN+nef5uX7+hsZI878r0X9NkT5TpwL
vRobDIFXIkztqL9ckmAZYCn9PdK7uZSuhFnsd9e7ykBKR8KJjyqFbYz/HuKlvPw2l9LBL2b647Sl
9RIwiR1B503/77eXXh5AFfxVTZA0U1PwczsU6arNilRSo10XqiFoA1RM+QeFyzOLnsxv1uuVFy9s
mf+OVppNejpr1XXGaMiQ6ZRrTOSRmBwewN/TemkMfBundIfjraKl24RxYMYLoOuwFQqfY3v19ygv
hdK3UUqXN6vBeJzNZDVK+hqlB/toS6H3/zZE6bYmWnLPN5AFYTZlbUr9GxdqyP8e4s1aqWXvR9rO
rtmGtSKg3r+5RJFBDJsAVv+3YUqKP6PATKWDL4v1SX6eqhBtqq/0rub8PczLPdFkitXAPICILc1m
myR3Xd0VanT8Spu6CxunTDH4/zZGaSqafoiVh8IYFzcDN+RUetqnYf89xstd+TYPcW+/KbzdZnc/
PjTiXZeRgstpp9GGWgViTkEx/3ukF0Vb2H109WK5yNNqz2bN34a6XPXTRrnmalTpQMsZpM0bkMEh
lBAdcqrLDQ134Td4M+aL6f0Ys3RBj7dN9ZHqe3FBjw3FOVJvzT190Ee7nrY0VwrSgTTZuifoVi3i
zJO/hxcXs6Qgfoxeurh3A7o25XHgkIQi1HqHxf/ovXMRX9nWOKckeAUxuigy/7mF0my9u1X1E6M4
9/qFTByBQ5GR6XdFYoJQmFwnoWGhlUZ/T+/tyKXVndHeudhnZ2EtNadzwoRkMFKSa2crxAYFT4Ud
+jZU/EJT/ZhuaVF1vZpuKxrTzT5rB1Ig787p05//tWvf1lOcqW/nVMv2haQnzArXQZhK0xP257+Y
FHY2CSkRGjNI5IgpkiKyvt6s6yv19X2K5dIihWBDUrkyRWFXCONQRO/vNLyokBYkXnOgkfmbMd+s
ql6SNdJBTu+nCkNWFtUJTabeKMp3b18SM9Xzejarms+3JxVZo+/u30dRnPE/9kwvWXsAIIo7Tb/V
qDq6NwHLBrA6/j3CqzDJj00pWXvZNb1cNHEsaivlAwoBEu5AoVt5BfCnVX3riajikUtT0mlmrdBZ
W3ir5QjAQTZ3yG2zGlV8QFJX2a55syGci+vWLkz8w2C28faBGsDSn7SplVZAOBSeMgGtvvGO9WNi
3UZShLSr2lsYZKi0IulIqx/3Aunk9HhyQXrTpDSer5f6ZNerBLeIvpqjavM2N6P1UKaZXT6/9fit
2jSen8FQjatHyAZtdW0f0ap7SwKdCgntZxXMKbXZQKE2dg0yHpLr83ukOBqMXMghcqtA7UlVJnZC
smxtHS6WTFEOQX2+k9gqiVDSyJCj3216gW3ppHhpwHV60uwElszCPm3tw8256H5y8da6Q3/1a2zt
jlZ1TL9dUoW7uSxZh8KST6BuGjF4+eOiWF8sncRzYssXO9lblemlrmXuGaixbIFz0uHhOkEuCPev
Qwovc2TKAmrWqUvPEgnwalC8ozWgd92rDTVqiqTqgtWgHP69bjfGYVNNJGGUipe42HNomqzpmChw
czzFjaBI7WR15jSxwkuK8lZE1lyUYVGwNiUVTHhepJsbUafD715cnMb+ErzBorvEg1wQRhYRU5EO
EfEOguRWLxPghGhdbxC3vP+LoHtUb8Z8m1zKReRVxKN0IIuKLY9/z0/IP0VAFKLMJpYxv9dZP962
T1RDQAJAB/SFHOR3541+V4SrEwLufe+BjeJ5oUcdHb8QLZ9fEs5eEk1eXJywS9CA+KKIN+MFMsE+
ge/cSdBU/P4Stioe/GwtuVH28u73/wXyRa8d0pMe0IEt5WQhYfKrlTaKrjq4EqBeeIuPfyAG/Fhi
ScQ+mtCI2Cvs8CCgHFnkvq1gqNhDfrZardZu0lkdKNdGIfa+LpbmjL5WX0S4iXH7fO9CUvFi9WYu
uqsHMl4hTq/w4ntfcb0nMjmrgQgjDXoroAHOpak3Zn1Tg7rEdFSaLMBzCOcOj/CFaiDfMBLomps1
IM61cbkzYmAyEYw+ONgrMqymA40t+Qa+veq9i4S9SleRVq1hd9U4dbjDP9XZCTBxehNy5LF4sJE0
iT5ZB1qXQI80riyUENp1UdjBjdwDNrZhzy4qVkaOGxw3iEkoOHW3qtk12Ly2tIK0C5YsKBrQSzU3
vQzwCVjDm01SnJQ77S0PotulRK7gI0ltloPM/t+C+JV+Nrg9VU2YkyQzSqqqiC/nVKoxoZjinaCg
+KKGTXfxTpDXJS0juvfMYRJWWt1q/dTYButAsMqYXRNqqL+f5FVC58eTlJZWKmr6TM14ksP4tLqN
ivZpqkNQHtsX6qBim46VD9jyN3Zxs2eaXanax5l9uVnVL1gg1fGxd1AtqHZvkGOzVAcInL116iob
jwooltQ4vVm5F0X9BgWLBGDxwCV625Ysm8fRlPbGzOAogENL+uuoMr61tebdT5dxD3zaZEbTvKql
tDSYnb82cD9WRU/GnX8H8igt08F2b+vEbk92be/kcxnkBpEkys/e2M3Sq3iVYA2CPpTSDSq3Su7V
XVurlXwnSdE6MsdSeGndvGOU0UyTOilPgYQtrivRdWEAX8a2BUPs19rZB5DsudF/TOhoGN36pylk
eXv7spRQKamjcqqHd/8xj1tJWOuoi1lHBhSNkjhRbgEnc2fmk1IMqO4HI8jRPzal/mmxHmWNbV8J
gCg14SWBeu4UUvjTrc0rHj1WO7S3gr3PcFRrHxUhakRbrf2ju6mLXwT47d1XMJFXttR+AwkBOhYU
njG9AAWE897d+mvQuhUfhkHPaOuT0/w0qgWbhtGuNIo5S6tEb86s2OOSWQG1TlWhmFRYF2V2nURX
Zml+2kkiaCVeQgHNwZXNQXZFUV/g17wuBaWTyedweEZ0/nthyos/fz/M0+f//TCizWutVjMhyvop
m67HR6xcdR4G1B3PM5a9seDJmkd720Lee2iVvkBGpe7DQvPA6DmkIEDgDnb229So/ARa/HocEhSQ
VlEJR5r05+Os6fsQy+lJirIRoZbx+mClFGChlXL7huXQfsy50iltQbjkVNQf5kkrW16GSduYJlvr
sEg+zEbW2cDK9JECIhaZa7j3rY4MEwFqXoGldj4LgPABVuygjHOnCyqT1aftgdiG51/0PUBhu7+3
l/1uF50HrMEDM9YOPSqkWJuidfHmGAWp28A4A/iIpfCg/pVPl9bW2Tn8sCPsB8KR/QdvBupRbCsZ
XbSl54ZeeHY/ngAgYIq5Ta5VmBHdpW57lkgeoNsArP1z4PgqOJLMCEl2DkmlBwMBJ5N5gQ042vz4
aFNz1p5MCCS3AwB3/MPhYMiXAktHmH6wdleDT4HKE8A9uW56AMHrFFcR684acVcA+tDcR2uYdw+9
wqo2ES7YuVQWQZwfE42I7evdgi9wenpfyG0Is/2vPS8dwW2xPpGSPHIf5qlPt+qQsH80b1Xtpo7i
Fy86z2AkUARBjnlrrwZQogLqE5CIJqF04unTaQuLCa97H6Qu685W8/9T+ibZCaV+icsK85//wDfZ
fhkKESj4gPMiOigaM3Urnu5p7HC3IOmnc25h3Ul8XOATt00GYvFQdRRlHkHybWx4FxPJSTX7QaPE
2KEejBYHvhbb20BC3lF58iWNNjVLKuzDCpOXcLGyql6tDElNr4/OYQmKLXZmIHF15oTmd6GOr2tP
9JHov8hVbIkDqQPuNf/bhXHXEKCFZo8VgLeOXa7CfJhQ2csXT+oPp4AGZLCzMWkAPjaEc3yw6YmK
eYO1ozvvQGNQPb/avBoId1wkmmKWfaS1rle2sXYX8oMiNKfqrm2cdZCzJ1trHjv0Cep1sJ1l8LJ3
ACayDUacr4RD/e+lWdSlPd1rgTJ+EkOwTdwpiFBcyhP52Az2Xm5vwIqS+A8JpoiDC1wWhMzTFl4I
1KuAyya21yXDaFgnuD4paKYw07D2DfHrn+TmhMxibeBVtk7CZOQszSj+AHzCt8VKcfQt1YdCxTlC
C5o6MEs7196Gk8+VwmYU+JW/5e8TPlA+/ILiB6puStupNfsp8KrrfX7b1GZV0F4iMYs/wlGN3Tqu
QQtxvEf8gqX68LoNznfkhR+hyNWEIKw+gxVn4ew0B73Bp+v3xJV483SyuHq/no59FaVloB+MkqG3
Xefb4wM6dsJL4tmaozEXDWeGRKAnTH7BZAVICXRPD6Lev5eG6tA3o5eMu60m74vTFmPJ0RACQNun
pK/GGP7AtVuF3RJgEKqIOFpAzek9WrgCu4TwiBC1d4tjB9m8O0cYCzVLDuJufXyEoUQKk8S38JaE
ryXwzXwXhKzD2amOn/i+NsSkW6Co/7CXAJcKayBOWzjBPxB4st6gnTbavVUPGYQ3KXT4qIcwmrJr
M7unwPPcQzSH4SLkXd3B6s3W0Avw1erQvqVGdSIsfboQq9+CZPHtcMmr+ZYSV+X/EXZmXYpqXbr+
KzXq3nFEVOCMqrqgEQUbsNcbh4YRKDaoiIi/vp5p7O98mWacdLuzi4xUWKw123e+r5V+xdPLZH+1
9kzu1627LpOuMUjynX2q2Kg9VLD85OONOof0apbHEaPJLAfzgE1JJJ+Y5m8oOsnl7AmqEVVTAXkv
0xbjzBHJ3IWfVVoGp+7DWR77F1OxbsC9BbC+lLEcbySapxHCuzubF3Sa5SZABsTHgDgLclvHgsvP
YvdUjC6gd34bKCWzBvH2tmyWaG3/fRf9GeBooFkpG8GcoMLF8/z7X5bptL2fLspGyYbludHzM6c2
yL82V+fWugwvqb3za+0qsoGe5N57m6RrEez9TRf32E3Wj3GdquNS7pZbh1q2XcYugYBdrEQnKfj7
pb5oCzNE+7zUqkqKgLAwxEa/P9FtaX+7H2+3bOijBdep4ILaZwoOe/veVJlqs06KVXKU7rZdhRBs
qlJvSczRqVsbJ/ZXDvzp1q5N8VrYU/iSMy+dQHPcrr1rhX5Dnn6zClxnra4SwEKdCG7lZeedr5s8
rWWHbAh8TaCB/IAPnyVNmWdH6keOQwLz+NHe//OKseUxAxD3MpptJjzPz3kP6MefZmU6Fve+XqsB
Tup5mCiYrGQuYM9gIiQ8BFZ7qLGPeAB5JYw2HCyi0yBgiqDHx/tSJ0bdy+QEysiJWITV8FMKJXuB
K372sQl5Bk2OAi6Vr2aNOuZLXrLfCewoa9wZCGDr8y2MFsC1z0u8yYy4qILvONijgd+R+/UBu4WC
NpvKvE3Fu9rzG3NuU99fdyVu7xa2bCCTkHEyS/jKFTajednnMLo1K5dxnl7hTadrWPzpwHYZMbaI
qpfLNoYoG1TwXPDSwp0L3nt9pE6CkWFZvmvhooUs5mzth2kTVDh0AU5CFUmD1etdF7f2R1H3+aQR
s1U1eFfQtP19R6raXjuWYp70ph1DsqD0rhIaD4c9WrqwGTaRdoHgoI5ZpeREPEsNyXUn3DGTIlLr
CcOv2AG/OnjGH7npSdxSvHMUfyRUL1cpfuSXI67ca2m6OXCVpWbZgvaQKIF+M/H0hdmTJozP4ebN
R2pP6/rnGfj3yrycVe1xv0bbUpLRS60xdJ9b0xKs8fO5Qu1vEURELYlFvNkjDMWTsy3x1WO2996K
GhS+tr2TFTZD4DMsEdHcyQVIfrFhYKc0l8CezxpL3NQrHCJAkkNGmcTVsOV4O0KB1bGxNY+2TGOl
BEeyWeFGsAVQMuyvUD58hleyZSou+xL3JQMoG5aDOCY3DbvEpO6CCJVxfMlQlNVzEkfOM8GZ1COp
iE4JwiXs2PRQSLOGHEPVfx5lhnakVvq9JwGwJp5i5p2Dd7TlYoi/GUuCz50nIRcoflZzbl6llwEV
nwo9x8G8NwpPDoKA3HkrSZ4azL71Y3D3W7SZEUSz+Ckkl4tZMxn5sccn25chsp4iTxjnxYwSNdAe
Af0KGDj3gdYC+gNeyuxiRhneVvx9j3gern2tMyNlkiCwAHbNDNCSaiVn1OWdSL9QK7QpX2Fd5G3F
M1LanMjYqTlhMqm7s9onJpxOuMQCqnX9mTxNdlReiXwfjZyx5u9cft6n/Bos7D64nuXyRAQQAIzu
rWTiD4zxxCWG6M44MuJuA4ayzH5vSsBPCsMtME0VTNpISXYmWHxeMmgmvNw1cwrItrGxGoTUVq9F
n0/uPqEsKk9hPN2A4BmPIXeuiWMfDksmu1Ezs/DYoBjcWsle4R/JFpFHKNaVWJoRKpdBQ76DNF/2
Xmtv91Tb8Mml5Ipla0hJgvP0rD1/yACapMnEppKZAainyiphT8r3MJHDThxyJrQAHnQNEfd7g0lL
3l/+4YrW2XN6LSWYl4AeAQHWRlKz02B49GudG6z/Iw9zW2lW/AoG81knb8mEAVKS/OB4sdVAS1OM
XgwoDfAcRIAd+Rdau/KSga46S5s2ZBbhdjEnqT1pp6gE24cgWS+T4PIwy+20dQ42zVrdtDr+Olyq
XpsZOzLMkV6y7vMtpCRu7CRkaF9rH+xU6ngPq3sHK0PqvSK2aqXMSEL0xN9M/TFx4Mg5tGBNH9NF
QTmOmsPd7vBMpx15bmHoe0uiJHLzGJtEImLiWe7u0SK09SlmE9RTmi6RcRTNavPkVkV7wDq5GIg1
bHcEoFLuht7DpZqasziSrhhRs6i55bJpf3nCO7JtkML4UQ9DwXg//YwpaC8MR4fYgFI6ZqdJSDr4
akrZPcRnjn2+yHQ/P1AJb+2ZlTN4RbYkR+G7pqoK5x+W+G9W86VdbejJPSrEn/jYMKk4sTbrTk/y
dM40/p7dSfpOASB83jJXixfZMT7AlbUu7d58JYMwVEwSLEw0R0yQLQGfAyxokOIpcBAwxCfGnyrL
hBmZoI0Pntyt4GmtiM3lVTDmiRvnPDy/M+BEPiw50zfcFtB2l+RhQ3VIijbYEypf3+0SvJ64f7rR
DeCQ92arN5xDAWfqrUUgQ5iy+eXw0W2RYY8ex0Re3x9KqDAe+7XGlWh7a1YoVt9bK6KSrePKycNX
iJgG7IicLzGGz5fULTAQBzFSw+e3PFEM0heSXhKtKf5pidXA2hML8JDXY+ZymBxicaUE0jvhJrhR
jLLjohMOQEpsG90dLBHTMTORBeH2uA2xNdOLPaUvOdiaVL3cfmpKCnV/2HGjapLISP2LvGm4gnWO
updimvEAU99UzBZnVAgukUz2N3wtwgjvMcYHJj7RbNlYbsmBL2JjQdXApSN5NhL2PP5/JrlXu2GY
CDzD9uGo9nDFykn1Y8pyT6cht+X74o5k6Bdb6fsEjNLkefpT4A2+j8ASVRRaPAO8l2EeHHmENhU8
ynjPOhuuGKkYsyGFHgG+7dBwNpEkWR8+ebjYFJpzz/IQnBb6eBPUrV2XjhOlCZ5W3WPIScwhW1Mm
9uXqZDy5sDJsAMCWdm5pZgVFGK66WT3ISaR6PQKUzmWgNkKXCRazsFgdEBqjgtQh1Wlte1umfRl0
qVC9iayQytbzP631LDVIzllghrZ2HNoMx9AOi5grpUbhyxsWdNWKCYOSq1Ig0SL6SvY67rAJ5Hdf
WzvckoQ1v5q8bzhmWzwdLcaAHSytRsIE2Qut3kqsRdZcUz0I/TXLnDmdxr21WS9ChIBw/2wgRyIZ
qdcgENHwQf1ixKQsgj2jMjL4IinmMWS4IonoI5DRQ5adlWWORMoGxK9hxaHWKZtx9X0gDuJB1mPq
jZQPiKY7U2hB5YGLYjVKTXOfoS2CSOqS4qjFakqdIeT+1rxhZq0RmTYxcf+cL7bug+MnjltqQRSF
+j3xoOwyeqj9T4LWf33wuGbzDuyf5xylTPwVHiQ5/Cowj4p1YfBcnrBE2nLXMsN+GCMLhjvLhYDY
y4m1kYfC+t/5WmF9EfPzMHnJz5ITL0eDr4Ee+nf70O1w+KWEwej+oHm0sL8sCAKEVsi2pk7wRZZc
alWZTm9S0zD4RHa2hPd4HqE7fkwlBChD5yPhgKQ2rC5OnrWU6kdhFR5s2Kz+OKR/6XP4d91p2eJR
N3qrHoFJZ1p3oeKYz4dSXsKTExOZHO8e5RwSlx5BFGI9TKx/ypTPUMyc3HmBnyusfav8fHsRB7nb
cXC3ZU34KuwussACeOKxcSfsuq1dYolkGa8tA5hhL25IEkin/1nbe/AOmlyobkF6Nib2k+qmVP2G
k2PT6Kt+5nJvz3J5iXet04uooYZE1ztv7JhCJ2yiGj+BAkansR63nlvSdndu1PkwYfHwZBR618Jc
PbcCM0Kfeut5e59A1+tC1PkhMYfTP2ALd7wO2Ag+kVE2pgZbjPCzW6Q7LxH4XOJ3ikqyGTQuRm50
njvzKdxjbVced5s3DCbsLuw9NyGhLiqjZsKlUjAmBskafNfScGfIGwXttkO+KRVJWMZMmXnf8wwe
DY06le7yMRy3hx25yYeOntWNv0WJnp8JFvRe+0bj4GxxHofBFVyZmLGPzyFs5LLHn8wHHNMVL/bF
2ezw+KfTE5QBRJSzdsAi0A/p9WXmfdKXP/blPK4I5xTz2OBfcMLZqP80pCoUzojX5tgAtsjN5kR+
k7iUyeQJxOBdPxQuY2tWf+J0lwSS7ZkL2Z35cRCzQnTZCiBoIwaTIbbAbeHC+LQeZ5I1bNDnjCfR
0O1/SBIu2fLE/WyxajlrpvcWWygTUOTj3ANPX0BPp1jn1jNgpxwq06UctLrJajNbPkugQVUaq02j
PFi06zl7Gzk/3DjsLoiQA9YQh7KS83xsydn4PkNPD2oGTMC02y33YLkUBxVPwy1eITLnoSnW8wNH
0fT0qX5B54YXbU2UUO2UPqFjso5wi6Csa15RDvQJAsBUU90wYkLrRzN3T7jRg+4Y1pCFHvKA9k9f
zCLw3/OEsbMET8bh4J8ANGHTAcvmMKQ84ogLkx0moAkErzB+gy5NoIlEP8ybkGbPukI9cCDqKzf5
YSLlMlqScogR0s3KdNNN2vHBrrmTGmMcREmth6e6DOh7D/dSWFdvQV5UhibgSXkI7SF6Y9xJhkhd
p2SVc2vbgadp23kojsHDqwMJ4WQK0Ycwa8C35BBVYaiHLnEBW/T2nFuX+2OLfkcuE748mTz/nURR
bE622bfJVrBLqEY2wE6RHa6go2oKI571efLZ6YsegCN7cnXcf6w2a8UzJGj7diI9NmXupuGjuRk8
NFPpP7wDlCT8G9nfVdZnzl4WZ0flV0I9XACb8NRczNLw1LuQRDQPZ0FZLGx2XdXGNkhJ6Jk6UNUO
PomsJIYTU3bACtNkgrClo8MnyfJzd62AXX3ncoYS7+Fdvm9L43t9+hY+ccO2vw9OiOPR+YAAqoU2
iJOGnDtcY8ADFBtSt93Jx50l7ZBr46OJZJr8oFrAkePqKbQIHuls9dg8Dx9bCkz2zOgG9Q1uSVI2
YudsVrf3y7RRYC0gz27327z3oG26GBsD3lLN26CgVbTqTQTDCJO+2pN0gLsn7TiGJ0QD6qQ1cCaF
4ZgyFu4dUDhz08x2rn0JuEgVZFiWKIKqt9R3ut0KOb34e8dfMwOKIay5jOjbm67ilW3DrbTpNKLs
BQajy8C+iwyY9TWb5bZzoxPz5fEB3oiExrqEmbBFXDpXF6/8NSL9EwhRyR4MlqrVLUgQEsenEec0
m13OPSdA2DqC9pm2pjjFA8M6pEiDL4ue5zNCbbdNAIHbXg7IeBJqNiWW0Wg/Kl3t532wZ9l6wqgj
RRJy16f7mo7JxOQL1GrEUsynHLfcnm2DOxMlJxA3nKyl95RNY1qbJkx3ppJ5drtcf41jEsPkRbRF
ZkWcz5p5S7rLmJRdy0K+Jch6EvOd4DPZIMqQcdmpNz7D0CzoJiIBwE1Hk3NEBQBnd6Jcciaqs6oZ
4S4umiiK9xyTpDyspCUs8tQuZgY2YnZnhofaREOnvBnDkRWhtQazJgJ30fTaqfvnQc1W8c/itcXy
Vb1s/F1YiPo3Ox0fSdO/Qa6StJLIanSoNTfuxl3FMtxNf7YwZ9hf/gTHOPEeSyrDvpotg7/jMfuI
lhpBjQx4IxQPTgHJMO5JUFtjCdLIM+td4teCu362NXE6CWmAVADgeBPant5cwqNn4vp8H5m+tgcn
9ytkyPPQBWNi0F68Qiwlvo70Wh4agQ+vargJHpl1bAv6WopSUhD5fjeKc2ixocQ2gxExaaS+As7L
30MQQnMUWRShlbx+UpSEV+W7CVjwsRJa7xBA/W4G3lAIIDIcp2wXfy1BKFzL0t9g5hQmDGd0YVvo
O4tVWdN35SxYI7L8iHZJt121CRCcJu1Esd8FReSLdbUuHhUOXtIqqVllmz6yU4bbrEAKDApGR7zm
46vSqg+rpup+VKbLxL65tChzVvVZGIMbC2ycLDiHlEciE/YSVRLTkv9N1+svSeo5X1KuYiu0toGE
pZp3CHR+VejjRLgLuGS4SxgkiA/ak6c72dll7uBIX/ToLrqFn/vF5Ls7KotSBmxQIehfguZbejPE
y8qo4HEoPxPLy9rqGPkmmADOOP20zTmXef5Qwl5WibPCnBtF8fbMLFqU1eNuEUhGGiBfMb6fOUxb
G0cWgmtYiqvDht0tx8npY3Mv28ZgSS2nDfCtF/WqEXcLSFK2EK2+Z/BL9puzAcv0c8kRKIkjXgh9
qgz2PQO63moau+vptLPqT2PLJ50Kp9PYvk0g5IrMMRaNmkfdGY9jy+5cgXjG9mcJp3xwUZpxsLVk
63zmnDLh6mr2cXT8oWSeoBU2qNKKS8owSVLmjRqgHLl/DsOa8JsL/SekDPlLzaYOTFmfkq8qbUn5
dN2GZoqPwOvQ+xCuKg4NaRUGecx6kPfw/aRyOfkDiSK3uoZvqEyWKqghuiu2uCv0svlZPO18LGcT
SCP3O28QEzETsOK9yd5pv5Qbxgd2Z+zrLANEGOQMtBDOKCvUTHtKqAJzFD0TWVVI54Sfi+vainEc
0+XwESgYok9AGNPA60lgKP0feUlVDIlrOydDIpM0Q1YAQ76g8k95pfMlSIfxGFPx3LjQmfUvZ7PS
yxumNaNUwERryo7yfGJ7skN2shjptdLy+eCyd2xX3QXPli4RplqsdGfON64HWAupjuFUYPlMOGOc
waub9iRLFYJ4gUcgu8nmTaEAuuDw5OcT4BnnmX7ibShS8IK6/3mSvsCZGja1TYGURg3K5WQ2QAJ6
J1doqWJa3hTnmmu/uZRuT5dwsYtTmjgnqxRswhw/ixYoBT1iFvy3RHgr4UOjeI03TwlkphiQ0aDC
BVKMTmygqWS3aAskPDUu7Hk94Rsaee1dP+cFarMo36sPOB6yocrniD+Q1IHLo70mFVkCCnnWdCA6
32xX+uy22pAWfveID9YHuRTOgdr58pvUQyyQdBOaX2jLsH48iNhBiaYhNyPpXdikARTiBThUdHff
9GGe3duXgiKsk9CPqwpcS1Dj/976uVzOeVZLKSjuxln3iKDWtFjmW6t2pU6cj1MU69n4UIJGOMRp
si7aoGxrPjjCkDnIfnVwd7LBrQ9n5Upr5WyAsNQDJX8YbKdh/Pl4B6r8c7hZA0MBx7sAZcpAQKWT
9UunKj7X4sNB3WXD68etwrLHwWOKVC3e0Clye98W+sJxFCbE2d55bghfq3uA+zTyYviuE4nJq/RZ
N2TCwWX28NX+dfJAk5hq1TLya80Uak9/dzdVlIq3KPJ+5rl5Vk3QljZsiavSp0p9JryMAUPuQyU1
M1LVNLEu/hXasg2I2DopSyOf5OhHPCC/x6tybWsgmkhEFhU7A0mU2ltwM7AW5i14q6uxVabH1Lna
53Gt8RhqpBkR5aMyPG8GBYLz6uIevRvB4CTlFEyi3iYsmif0pPXGo5O1Tidr7yRIqrxRFqzLk/9j
Z/x7qesv+NXqhmnaa8ZWhzjR2w+rAsnoOerw3tC9RQckGfKuyXIf5NQi6Vt0W8V41995h2aOPrHm
L4JjExbw9OPukTaFp+4B+ReEfHs1XL7R0cLbeN+llwBNJTw340230pbvgIccUk1AWOdV7V3TEWqR
n+4JUjHk6wSXq7zcUxSnlYtSYvvQ3B+Xx5v1lv7HVzHPOzXQFG3kLitAih/kQWMtMa+BBsvbwPio
0A0ZXwa3wQYe9U49vMUALRb96mRD5BlZC/ohq5ihDD8Ji699wOE5w6eci3BSHVz5xtyRjMBSaqv0
cWkOMA0JYw4FX9o/aRNcBVj7DAAwILfGfobuOrFb3eI98uXuYrIO9bnWKChXVMwLXkexUCTY75yM
XhSctjjss1VA6QvanURIsQ7LvL9DmHr9oI80u4EN+DgFJGoJMyr+Y2GnJ2eHOtZn7J5Uq34xS5Ni
fqtb6giwImj4aFwghqWZOsLndfO8QWBWXVcBIONtJtD/aks1sWBCJwCn/Tl9HC3I0Qkn8tiCP/34
8YiFwN0Iys2k17Salt1sgsVWHG2qfbDVq5MK2OZorn1k1BF2xKAVdywMkxLOxQ5yC93DWFmJCz2j
NQD/KPzN+0BfF6PTVHidu2pZyKqrqrk/2Yx6Jsvbh7I63MH9m8Bz8i6tWO7iU4czHnwfq4d+lWou
FDp/yvDSQsw+9eodZIIhsvP2sQOn+7lZn6uKreOV1hUuYwDnqr84OIAxfN5h08PswfZat4rgEVYG
WWKi56nZt0Le/MjU5/AQRhELfVxjTsL78Ng7+qgC1AkaSyYb4tFmAqoYMfZzv5jJR3Qz44V1gUSp
C/k9RO13s+gkRDHj26RGADKJV9stSr/cZwLSm18eXSNkS/EY1c7ls/yBnkYAx2FQDtRu/MS4X77A
6PC0jualaupNAPpgXEgyV5BJwwwbW1xneVCNTX2Zfqrtg7fL7L1iMTNBkaKgJQcv9tV+YE+YCKGJ
cW1UEHbM7Aol92bc3x2sy95UDk6utGtH72H4i9TeIxOWtOJN07jM9ax721oX0qvAOLrng6VU3ApR
ur0Lzo0S+Ufcuj0At3DbdjkxqxVz/zDzaUwAYZi7iq3q1qNuHmZZS3tY1X2Dr0KkWFe56D3tJbwr
ZPae0Y6+oNo+tu9Vmwk5TP8FGuJllcSsZN4pNg6PsIaynJMDSkZ3kKL5MB1umCJlfmzNblcg7+VA
XxhFr48KTbRRtBnDZdEqW9F0AFf6n//xf/7nvz7u/zf6TIJvi/kfx4ze5/Z4Tf/7P/8/RkevCxob
2qpXpZ+NutvA47DJhvePpH8MrsO0qwyPwzNDY5/piH2bhQcOFCN/MDkenaxX8razB5yQj1F5ddvB
5ogYgf52GPAP4Km4Uv1fl4VSz++utF6+H7KkHGdDlEfim1WGlttKF01mY3TgnSiAnzqPjxpJwDp2
OL2L5Ztl+QMaKZ9vVPDjRhWWg1dXflzsr/lJ4fNPwytC3nOFUxTbR2Y3OPqcjWOzYCh9cP+8hdiX
xwzbUvKT1faDcRxtqgzPBzMTiwQ+S3+8eWY/hkUVlf8grTJqZf0FVZpox1zhSV6Ht0bZgsyZOA/Z
Ins41QGZTGsNhYjhZs8XpGoLyIp3bmpnDc0tAPGdG+X2gvJhThxePNE6JCsd3fn78j2RQ6/u+dcr
fEEW1bN8vymdFlcEI+6MhR8chRI8hWX71uoJPESGEKRcQXrvgQmfUJ13kcDsat2CtNVCRBppHs1T
nGrjI7dVIvzMN1qLblgN15CbHhpXKw0Suwptau6XguxNJP3T0wdVCCi2CvtA+XVYt6SeMi3Wyiww
YlRak2kd3U8H9TcztZUf+uX6rx/zEt4mjywzzqfadThWepsPlTkxPwojDwhnEjLTefMNw0o+TuP6
pLw69Y+JVSEW60cIjsT23x/Yn/Qh7PdfL+VlSynF8fTYoqQ8fEC3/pHvzLuf7K0zvql16Z57Ofnl
u3BZjvAfe+SXRX7ZI6VtLUn0nI88fKkf2XL3aYz2fmnEh70T36v8AaZ93l2VsRMViCgSVb9bk80O
4dzTJsqGhSWKQWX62+TjNDOkjZPbDxB6zLkT/EDfS9L+Zm3lRv680f/36fqLLYuUfaGcVQ5Dyd+3
Sl2jC3307OJX0ILWZkaw6RzebN8/1aZ+v99XYHe0U3OtnHK/0VfhVtxNi/nKwaVBLuJA5u6SOLmb
j6oNOgDnWm7JuJbiwhPdvjggL7eQN3yD67sbclyhM06bf1+T5wn625q8bP1H7VykWsGaaL1Tu3CY
Q4boHQJzDvMRwvf6aN+uhNs+XPSVcDG/00i4URw8NmoTtXldbTF51mTrbhgdqM+2HRUi9lPzDruw
v1jjk1GkSD+ydgGTbRZcwlq4Rz1Pb1w720HZrvcox1GlSagQ7l2cMZUvuI1PuakNEqf+dpzy533+
78f/crQKbXGJ9BK3imoD3eUS8IUUET+tQwSIpBA9CWKuxrm3QYEdJZ03mZL6Zu/rL8fseCpO+2iH
gy9/3exHexEcPoFlORGaFvBzD8rBzdkFew/qZK/S0AJmwS0cAhb3Cnl8Qf16YZ3f7M8fDV9dQYDe
0ND7gxLx9/OoZ6WiWt8aKdlbHJwCZGBSxAFOE8NSGV6qUMCkkYEsDRV+u/A3nZKtMrH39y34PASv
W/DXi5CF+yVbz6s3FMR1LqI0rRcyn7ttVr7qYXYxDXrWe/ua+5WaqfYWe7tAsqFobCPUL5XmvkcG
VNLMdGeiHVo1jyf7olgRxdaHreHWYrjWybEYWKxDnB95AZOprorwWJm5/MS8pOZ2Cj317FK3qpNb
V6NWsflS5yCDKcKtKrS8J4w4gpaCwx9wQtl8HBBOKk+P89OYaJoGkahbkaWjSHigzFW4tZuzXf19
dSrln3ygDB9UjSr5KFrQvy8P0eIDqcSC5QHYDWEloKp9a5G4Bbprh87mFmzh+i75l6K9aAm6gCIq
p7Ivv9WpKZVYBYEcbBolqk4HLA5ZzmVSYRyHToljODrfxlRnUCZygs+31jUgjTeeXPWadeMlnOcC
9uOwhgOGuz1P+n6wTDHyBqbiC3wBkFmKjdQgKRB6EQPoA/5/cqnSMWrGpqNYjozJjeQbqFlJbZHw
kbpp7IKh40XxL2DCi7qHJXS1gnAog74r2STP8gUpB5Iho7BcQXBFqv7Qr5MM0gLQ+YAr54Siokxi
HUc5lfT8SeBN9VaqwBSd8Cl8atTb9uTvgAcz18anM5nEpITMSZBk1x1pjBxW0eqRmycasLXePmpV
r908a/z9qT7D1tc9r1UU5G8NBdry13nQzEhvm0c9S4djyrsUt8n+GqSIwROE/A2BwicAkCg50gz+
RgNvKD4LaIIHy6Bi16Oz4I3y1ujoSIO6DBSc/sr36h0tKRhKFTv337iMyk92VCMSZ2xZYyCt/oID
vy2qaM0Zpeswd0oT0u42wiLthUdUGV49QYkmFCbH2PdGwgDh3xfuuTB/LNwvH/4CCL/nRRQX8uEE
3I3Eo/9r13ylWXOu9OzIFZsnr26W8efvPOXbT34BVR5vJ1XJInz5pR31M1dtVFxC/tTM3b1/Jq6n
O9i/dRcw9r/TqFeerC5/u2uxEb+ayPvxvIir3LXSXlAkbh8OdnS3lQ/divwFbSADIK1qXa9O5WDH
63t7P1CxmHN089plcm8U7feMQcrvFFmuSdHdOZuNG12shZd9+dpQnW7H+3aZYe0LB6oACpUsN1Vr
UTjIsqVUen04eqY1JzOoci4okWx1+9AsTfaN/WQzISesDC/NmBZGuiy75fm+/Zgu6BdurMfqoQ9j
zdz7N80UtoDmPlgdXP7F1r1PEvfwyQhVFQ6AoBRbV7/Wx3JXg5ODoV3XA6NxbEhZPP/Qwi31WRsq
znDxUUc5xL+WxqfO0bsiNoHm6uAKI9O03oioxDa2FH24f/BBM5SRMRXNjVeawfa6sa4l5wipEL0F
yv/UhmtuDjmv4RWDnU7H8dxYQAPgURphdKBml0+8MzqkrDlFL/jEw2OnClSKMC54R+FV+SHVNhQD
ogfGPzlfz9Tgl4ecPQ75ogS/1bB0NCt0XC9mLpriqMyurqtKcA8REfqkVLP3DfTj0J/42K4ptCmd
8krKb6ssMsl2/37eqj+0Mn67qJeg6bRXz8UWVdyhCpMDUGkewdFEavE+3bRr9rVxDzbteiduRd38
y5gWDjNvPqKXs2tv610X1kZvlIG/JPbhaOlXqwS3GwMSIEDutp4IIcF1nAbV9m1UCrRADSrdx0B7
E3j9lKX/dgsvDnS30dRol9TTYU5XnkaRgkEVXP4dzRVxfXhGZ9ECT2UsUQrD28CZslo4VfdiN5n+
ptWCkBfc7RFaIAPp/f59idUf7KkhnCVQkzACWlVerm+hLdJaObqlw4ti5whH0tMHNPdRYn1meecB
0BasmJWPYl0KmvG61k23JvzYj8K86dasrlrx1kKW8tpfUPEiqgGrX3tzkcpPqZtRgb2A4T7doLHy
YoKqWn7UH8aRq2xwwlEwqrhxC0YSXjoaWcw9OISzHjKCD18gygewTfuVRBQlQoySU3LUZ2RR6+pE
FxKZCD66inMWUGRLb10m1Vk0Orjg8cyPHXFHQK4rk6TeCNADwA0BH3OqUVqUlww41lqxdYC8AxD9
0QLfSXRBVCJTZTNpaWeNFEFFQkJms8uYALQbegOEbji6CygoajN1lkwOE7V1biZvCcBRHcMovxht
qKaRYiVmo35Rf3EY2+xQMW5nVox4y649u5IC7dM90WgT5aMKcpFHLNzZPWJRZcJoy8/HwW5OLZZ6
MgOl23A3TwBBzJVVltnnz5gi7WeprwcUaiMQmJ2bf/MfvFT/4J2YCx3JqxhdAbM9/6c9wP/aJB9p
k9pKfb5qq/ROm5mBzDrCqOf2dWBM5J8hg7yomhUSMUW4q/TlZfb9ysJdjRGXooseeOu23voVR0PY
C92S54CLxCffjczNM+DksnlJ4K26Fyef5o0aejjy0nvRcCN6owBaw9rG4tdSzVTilhEej2714/ZV
/bh/1T+iYN8lZWzvQOm5inMlmhFwhGBGLpbAOM7Dff8w3A0Pw7h/bpXcKgw41UaGIS8hQrNvXsPH
SNnZj9HFQ/TPPDoXT/dP4Sk8D26j62jX2w024XZgBKRY3U3n7MP1TLW/1qtS2VJ7GexfYY1hK1Lg
HB4TBdu0Gen9bAJOwxdkeO5TaaSdQZeEphClMKrMBnAU2ixI8lVWlVV5BUlQqUXDllmRfSfqpXRh
ApVKTpePBSgVDaLBlsvY9WLBZXWq/t5TP6u0v0i1PMDnZ5Sl8UPHzrFjtOLPvJkh0gSigV+zZtqE
PgeQU915V7Wo1MXi/G3nvpz1bJOeklRn5yZgDR4N3VUYeIqaUXPbrI7VtkFnV1619hVAVKfcubGB
Io3i8LV3L9tXWC/zzoWfz568Hq2tf29BUo/aNwJ13gX9b4iM+FX37gSO8rWkm3Tj4NDddS9EIVQi
vDKER7m3aUlUsm9B/+adWpcWDoaXYou6dOoqTXmdOw//3JGX0oQDp7n1sD3dUrdOUlMJDEftq2Dw
RXlLQgkm5jh6iuiLCYi+BqJE4PcGcErwlPT0XGnScxCZxvjnRXFjMaMPR6D1rxeiYHwOJcImVLiR
qXUR1gPkLJj46JNM6sAnGd37079UAt2GYmgx3Ha2nSviddvOpVlvXZswDvGtW61NTjakB1RjkGHh
b6vdY5j0DN25dh642I78SWKZ3rWDSPvlDpYwF0Bh0ksHpzBF2ukUGgz58of76DyoTyLoH0Za1Kqv
bp/7+XV0AkN1ty6jBCWpZHADq6b7df/2fON9mBE3+zoNNb67utrP5Yd2H6Yl64rMXMWn3UePjn2N
Ba2A8MA8gJWumgsogvyMV+qfGTxP3qQZ2o+bEMKkCgER1lN5ifTj6Fq+HR9sQhn9lAZgjTq1kFpI
tkStmtexoTbpVjaZln1OP4qSSl9KiSKjJjDTb4juCcCqYL0EIw2W+9SUkhuOBeWc7miLX4/IU5hR
wOSRAWINmjLlayATvsO3SE74lnThT98AHzq+3iDM0xnvfjlhW/1ROkcVBYbjdtVJPm+ryqw0yqBX
0/vYkne1px8AEfJxGpR80KKRtb3UXWsXFeWlehniJnff1opGXLWKpTo5pcA1FBD3J3OzjA+mSmt0
Qo83nfw9xHl2zH83KL99/isXU5pfDwfE5BNc4R2N3FY8qIMBP3V1Sn9//yhZuL990ksxaX8zHues
yp0mjl5vnEcX4jyKNL38zee8vSV5wr9E6/qjfNIrDz6o5Nd6C1dEPCOAuCBD3xTpfuArYPEYCocg
ROE3T7TRL590SO7n072Ik2HN3w90HtXRzPubKQQ6AlKOLNr43sdlTJfd3Q63s2vnND957HX76DBs
SIMuvpvpVf5HxYPGWaPezVb1vpqL//r76v/Qvvj9Wl/2dXqNi2wh13qEoikaMU0aPrqQAYZRYwuP
yZulqfxBXaLxcTC6sDZoDRn1l+ykpO31ODtFCUEp/npw/ooIf/vV+cMw9wgKIxjfi+ZRp9rb+5fx
wjDpot/2prqxctrmHvCbN/025U/oyO8X9BLLn7KFdo0OXBAwWUbYPuJhabCBOhsJ1wHckc65tVuY
KGPvuyigIvH39+X/M4MkMFcR0KlCfVdXnyb1l52SGPkui8rpmWYpNcBK7+pGb9Opnz/DqFdBVrEd
qy/7vgoPvKIayRmij1tgkI1CUBO+e7A/nOIadbGyVi8rNcgvXmx/rRrfdAzGGSrHzUztbiZbWEtH
j/Xfl0v5syTPetFUhtZcN/igl3tRcqWoaNfDGbkBlaLbsAzgaNPPWyRTx45m//3Tfr6nf3/Yy149
Fmp83Zf25yHkep0rAzXUGvrJmxPx49P55Y5e9l/5kejxQuNDyu6hrzTVTuy/s7DqD4dOCF7KBkwv
OLDXXXaLF/rmdNqIY94tS4xj5d2dHw9u/o6goGU4u47iXmPrc+8fx8u7cwEmwLB1ToGyNKt3FVx3
sHBIwZgsvb/pZf7QZNGh1/tf0s50uW1s2dJPhAjMw1/MHCWKGmz9YUiyhRnEDBBP3x9UcbtKlK8V
0R126fi4SgII7J07c+VaKw0IC/D+JPztPkflQRYvYy0IzT362vox/1X+MvxkTTlV76bX4rdSUYdW
m3nh2sMB35voiBBTHFJPfoWoDl04oxz8LpX52oXHPojwpOJajv2Mql5FxSE14twU6nQZTo8w7yb+
hUD5mOCl501amAuHGQp1diNGTvyDIk7/nT1DoMm8EokHgizdQezE5F7K30DuPBXyPyr60it8UwXD
StycagyhmuzJMQPaneyHxO4HLZDt/kbH+ld7Ysh5vi5717o1EC5BLPyOC/FhGfjp4P38Ga+P+HqY
qzkeqvQeWQAsNgsKd+Lc93en2UlKV9pWvrHpI2emN3MX3xSTLU52g4kk6Fq36u+sFjcE3lPX708G
UEE84xCh7cv3IXYawesH2yq8OUCXcZgAGhXBkbQbgZnSp6PREE5PUSDAKRqcqHSKnu1buRRoNY1F
dCCIO+G7+RNNLG1VPSg2jMrmLQJUmZ1oH7keDq+bhZ6Go9xN7mXH08mZUtShT7+SN5S/E0aW7WMV
CD+lh+z4TRSSv0BsJjZENHiYF6LQEbhuwtUnJWUlS/F9B4vEQLIy2/ojBh7zU47c3UED2b2WcNiD
wXNq6gt0LuamoDPiya0zPpnNd1jPlw0OeRYjbpGoSIqK+crnTWTEktFNVi0cuROx8IoQ9pE12xjs
XRS7HWx9K+h2B3tsmQM+fWd89OUIvbr6VewXTGssu7QSjjAg0JtAzqtke2IyLQUSKrv+m7AsaV8C
MxfEeUYjlkExYj7c548bwz0yzWKwjotaaNGEfbimIK5dfjHrnZJDdi7eUif+U3q8vo7Bh7Ulgpr7
FSZouPIE+Ebia4RyajHGM9EJLS4ZSOt6V/yx3e63ELlfKtvbPsH4X1Sv9xSgSxXzit2BRdcdedSH
lLiHAGphGvPP/LB/rA1e0cRRnN6giEO6cHfHbOnSfmo8mHWoDf9nZjRaqYdFlGQrACadQ2cMCMlj
/C9McUDNj57aP+qbpeG2tL9OFDepk7yajCv/+2H3tUkEZ2eJvxgWapZl6FcPVRCFsdBKzTz23uiQ
d4ZaeA4MhpaiRoHaW9F6u1/UUceMQc1/v/ZH8fQ5FC3XXjx1oWaZTC75/EKFaSYJSmXziMT90eAp
tzgh3DM29ScOa4sepqFT9N10iq8w7scn/veqVzVWrQ7CSWm4ag9+EYUMyUFgxFByHBwExNsXUIcz
o7kHEK3RTQLwCN6fvOgd1rknvmr33yUcXzfSp8fw8Yr+kw1KuSK2FkOjjrwA8DmdGvgFquZ3++dL
EvX5c38Ax/+5TJpNSAZqLoMnWIBAD0eyBFfIyDm734WGj4TsL29WvkrYak3pNQ2+Ilu1W0Tyv8y1
GZRbOXjO3YxJ7RBqOOChl3p40qDXW5qQ7WpRFiIrRiqCYUSghn9fbrK1XPXqrhYKBdZ3ZB7qlwBe
znOnq+dYO7oodgT7+eLJLPlFs78oP1Duot55fn2+v/fRHmGy46HyYWXEbrBawG42tO8jRcaJilFs
r/d94BNVlmH2K8RRC9KFhYbDv1n8PgkcK5TzxAHgJ3rBi2zqQ01yh2YEG92tDQR1G9i3NvDHdju6
28n7CE2jv/UwFNSc/c89+nzskhInWBDa0ZfgJd62Pvrc3KatZN8u3f6nbPXzCQkoYlOMW5Yp9ljd
Lu378B1hFM147yAw1HLppqPgQYKE8qS3H90Dto1rmv7v7iGkx74oRjGdx/Fig5bow/vYdUkG+SsX
Ae7ml4vADoWYtVp4BIvTzxKDR9RdpvPImAfw/hEy5T9hGecUxLq7i7dD3rgMSXY3bugendjm9yI7
UsNFMPge/nK/yauVJXG+escyhskaduuciYzZ+BxTCsZsUQwZ5b1xzOj+Jvtqm/+EJOhBgTo/dJJD
8nt+UHbKvnaKdfGQBO22XDNa4qa7E97VpyO+8QxiQDsQ7y44l3yDsHwFCUxZVjipROYtGPBlrqJP
WvazOUNIZaz4fGNsi80ShSCTy4/CU/9b8aGJrNWVdVf/5kaHjqPUFh7Vo3E43y+zImDRo6CFCR1U
h4wGH4Ty1/6pfRoNez7+fb9IS6Hz5VH+e6sfgfQ/ASOS5xkjOaUk3zHXIwysKMBTGsEtoKbTA33/
f17vChLq8qLKW0uHSw10rHpMRQpjXyM6KF5OHfJtffSln/f5VVxXleqllJpC43rVitTpgBygcMSV
BUTcYbGxtE3qh2rT4psuQ5RIjuXD+enkiJv0gYzV3F9eT3fad0H6D2cBY9dFC7CR4boQaj8vX8jV
Ui02UwkuMd33z+dd9Fw8jMEYWHcdEk93ODTP0GpuIL50vftda/srWLY8EtVYDDc5k8i3Pl9eY1tp
qVGX99Fjspe95LnaYECx1+mM/P1lf7XS5Uo6PTcSZsjq8kc/+z+Li86lgbe5mN/X++74j8vGMjr9
H3yYQR3bpwBRP3Off4y0XQSEF99iYOIfYgWzT0xSD8avSVzw86ctJPnS9amQsuDiFQrThj75gA/f
7J8CieQOaNK5UJfE25K+OUqpYPIVrMAid/aIjBa5Gmh0uYLgtRLeOEk2zULMgyAxbKan9EZ7gnlD
t+Hk6it9pa7UW/3WXNzbPCXM1oYzrZOVsNNvaswChADIaaUEyUrjH/km2Y7+IlPW1hf4U1A8Q+rD
4Mxke1hTaAvzHWZMtzXNJUSwMDLxlXVjsBDB//uLkpYE8CoKICakWheX2gfJw+eHpJiJWdSXLLvX
15Wv3TQ3rSuRFE3r3p88EwReJsg2v/8/r3q1EEXLLKNe5KqTb93UT8he3893kVeFOf4dXdh5iF+w
Wf2G4vhV3GESnFmSlP9UGcBznz+sfFLaaI5T+pWkn7N/Kd1uU9zVk92tDFw1bGU/hHAHqfCqxwke
TIL5AL64v6EaBmASlO31jQTyq9p/fx4fQNqXt6DDKzRV3WBSwtXzMPSuVc6ymt63RMZiR/+L/hpS
k544JbmUo7aI7yo8J1rT0QFezuibOO8wJgMCpf1SuOV6mmz66wJr5u/3xonwhyUiG9oCaTKnQLoG
mszCiMcpvmQQzaJQXSv+GBghjZnbCiLq4J+JJP2u3SV4gJ7X6S0dQ2/YiLfJbX4HxHr5md8oofyz
2BlPxS7y6Ho/UEwON+2d+SI+NMcKDwHTHmK7308rOvC7MlT2+i367d3JN9bnXzBUxC365o16SLf4
K66Gh7T2lczVJQdaYmTa2gETZh+PsaMaUhNba8Ux3y6rCz2xPhS9jBkbNJXd/mIrNG4ZP7WLD83v
eG19E99BeL8+Kw1HY0BfDSgcrujnFSYphanmY51hzgohYw0OHjsy+kHUTmjGmWFFK3LG+42SXuUY
nPxfOYUZVe0d87acDOhrDfd4swg5oEbCARewCSuhJKi/cRkg2z5h1K7usebCIovxOFg2NizNE8oR
KGU0h2VvXlWQGTRcWdQVPqRhzAXptwYqYYo6CNMNI6Cxj1wuZaCY+GD5MjK1EMPijx+R4OXD0bgW
XtWJZ1e6kL9+atvyHi5UCd0P81HI57Rr7ybYE0sLOHZVeHeYzOE0ldhYZ4wuFfEFeg++W9QAnVdh
C3S5ucADGdbp7LQrbX2CZOPG4fR4PmoPrWnnjxJ8AgnlAV89lI74t8gwxnBdA7XEAfKQHsSN+FS4
FSxTOvNeHlzC5nkIuqB5SAic00MLD5mXPsIM6KgvUMXsqiA+nO7oncph5Btu8sSAA/d0l+7+vknk
P20SWkMWgVTGOviLWFXM9SbrM3bw8Cav1aD2sNNbW3Skuu1SeqvBMr5dCRengMjvqIDekUOuzABY
w8/2I8OEcOhZ4Ax0pWTwMAsWb47IZ9U6YtB7S8/9FNCbt09rsDv6sBevw4LpDQIPBrond/HIoi0O
kYoX76S3PYurXEl+sS+8M/wU+MigWJV/WmVOFepu5v0GtaQaXmyjBPrxsZsFFgfaCSaWBSF5ck4U
SpmXOQYCiNGPqFSW9u3Jr3m/I4EahYTTeSD124SKGodPT/NIID10ShqWG6I/8c+4LbYyp2O1occJ
fziiiLjABwLyq+z2PsWJxKAS12DVL0cdTSq+OV2bPAUwCShfNIF3KVEucbHG42nQBnbfl79+P4ow
jX8tJiNlwLrAGrrnnzHMH74Lgh+w6VWAZi69sihmYAZSYH7e123fJ+fx1NJHestIDgbKypm9Z3oT
iYThg87xjFpMiyZX8V/vuhDCMos/CSRGlqdkdhm0NjpvKyjCYecvChTMrGE/CtCeFzLbhOmesPp2
2uofYven+76ql06FUIgpON69vlvs/ETgMzTODlf33tF52NU2swUotCLrMsUQ1fxw3TsFqIgxO1rm
W4gejs/bkdVkHmZfxxDrdHsKl31du423fG39gdoBz/hVBRmEFfgDOTSYM8QjJtzxySFMezoOYiOi
u3QPwuxlq+xW9RvSmjN2J9imIDyB9720/9FbQSr7Znv+IcvRFl0FqahJaLauDn711ACKJ0V6bz5o
vgrPRKYYmLmxhWqi4UJzi8kuCTdsdQZtAmQ7GgZG0Te3oS2r5Msq+s9tXJVA2aQkqXjJU0ouTnYU
zVa4qP/Oe52NufwNwbV0ywWRW1yjHyeXPirBm0kOua0FE+Bz+oh00aOp+tD7wu5kv1RrTj4244Ia
AEdWeEkhD4GYj7YnHMPvKBPKH8rGT4/yqoRpmkYzIoPPsCTRxA3sKzGidV9ZWpwNJ8JEi9u8Rgyo
HB0avEnIwGjML51f8oGoxZ01wa9v3u9XqBzf/v882OWm/1NuaKYVTXnM+zXsE2AFxGmsSNRldKm8
6rmlyTnjosdkRhYYi37RKET+d5vtA/b68nrpeNH61ZZFdnX4n7LsXKVZtLzeCykRd4Dn9wED1YWD
aUeYTZJYgsh1QeZfPk74vz8GyfxDfakhIdQARpjiCY/183NoL3ppnaM0vWe2DoyxJfr/g4B9IOd7
5EskZJgHjiyvBeEe+bPia/wSvdN7FHbYt0UbaN0w1iVX2aKbXdG5C1XSUrTbmMoqruIuZokQeEHC
FyhsIR/+xvx04TLSKLGzsEXSxXoGBMT67e3tCePd2cMMbcDsSfT/cWNaoHHkIw4kb6QKkyMF5aYK
M9zZF8+7DHhg+RVjFfebyQdP+/3LA5G0W+wz+Ko4+d1iJ7Xg6IuEBOEzkfdCNDZsjIIi4NyS4+Ps
y7AvZJfGEXK3NJxgnDHLTcJ+avaWPEN0l5+W08JLWaqXzeKFJTkXv6BMsxApafyiEcV/9fBwxOyT
A3lRq/z9tX1lnJucKwvDSjFQePPyPr81s9IvSd4pyT2Ov1gXPka6Hf/iZRxxkeB585Bbp2mdOSjZ
/EmQY0f1niOFvR0OEZikZxI4ym8Kwz/h6PRIwVMXFbzOUJHPNyWMujRBrUnQiA4/n99py3gVFTSR
h9djOPXkdMf6ASY0JgciRC7t+XKLSqt8wT5FvG+w0KjcAeqk7Pevys+/P7EPdsP1TtMNKnum1SJJ
/oDh/rPf4ZLPRtcMCVzyZN8/XnKP1m1K7pHYFfluuj0denw1WiImrgOl3//In+SbeQ1je7BlkvAb
bae+VSh28tBgMjyS1wMucgpjqYICg76HFMOgLTL+6hRG3TfV3gfMcnX3UMCW6ZjMx2SM1FWcaMSu
ZgS6GN8LtNZ8LHzgSabYvdniG3O21B/tzfga79ARqLh2fCclIAzw5j5d3jJkujES7U5FMWT1KlhW
upopctFJx9Nl1cCKncNc3p7E9SkPOjYTGj2dKYdei6M89qGPjPEE0YjcmioFBiCSYTmUBq8Y/DSY
BIxzwurs57Q2UG+xLwen3bNEOiaRcb6TnWIgU3uD6E6Y2Z29ERlc4kSUj8O6Y+tB9HuTISwgPUk9
Gq1Mv+uRW/zSIW6a9gUPtrNfcU1shwlIpqMZrkgmKu07gqzmWdJKZ5i6hZgwwO2iy9Z1hCpDqX3t
7J3KrYLl5xRkI/cYJjjJY9rZbuSBlx70madJnpT4l7N/EsIkDuVoLaiBgLG1TOW2SqPDpKxLeVcz
7VELLxBf41UGSdbYRW3QTNyxQy9fYlYplsqc1LMnKMwmtWP8doj1kaN1LnIW5bG9t5h0LzDLMpTS
QFG+ySukZcF8eaOyRIKq8VJBED7vVdWKT1ZpVtKRWcm0+63BViGaUuxBR0VfK9umbBs0iokkZ0c1
vwkVLJxvrn+VEyCbEE611kjHihbnZVk/P3p45JrPIxmiQB1d9YLQyc3ecypYYhhVarSu5M1YhbER
WrWbK8754s2Ko2BryBZtob3DajZRG+n2MDgGIFni8geNPDN31Rf+GFthaYVSt9IST+TzWr6OWZS+
q7M9csyov8n7W7XfVee1Et+M/aFNAh13mBhrErfF8O/kJbmvkZLErjWz9934LsYAr95ZyWpSoXL4
kcHuX6fZ2oRVI6xSMciZ2Akgo2Lq4xpn37JIzpJAEN1RDktElMJGQVN+8islkLCdnT6WjOJZNB/J
hPE1TAMVx7hs+ZpeAqv3Ssnvi9Xf4+NHPvt5QVgsA9NSwJToklwT8kiGlDiTuu44WLYO6sGCoBn4
G/8dAboip/Qzc7HZX7HmsEuxEMvog/IYYlc3nUp1TKjGptupDtK0SFy+lqgn2J3s1N4dIwe+I7/l
3jXosqu2RK8C0jU/UHZiwS3rZWvlDKKl7/Y+5bb1nvwS3uOG6YK8U7tr7RO3dLLFxJ2fozeV2hFn
V2iKZL6Dc1bcGXzkZBeYX1T2mZFb6DTInLCn5+8HJxcdxXKKN/nVqG12WG0uy7uDEg2ZhfwKgsky
B9erum922gdF6G8P9ip066ikZy2qOsylbAk9EBY40Ncbd47dETFM71yeiVwsW3lyeaZp6zaDo/N/
F6aGM6tO/EboKtwzmrfBTk628Zi8sTsdzJtOsSvNXmw5Bg+JuWq9ozauovlxicLYrThW97ipjDTY
1OX3tyjkR5j48uE4Uw2GcWlLG+tzGBkys9MioeiOZtDvUXfvMj7bGyPTFSpzDCHQNsGaJDnBzbqy
J8akKYHvp7/SX/igDQOD1vim4ZiQCWJwxfArNHzvymF4P70NB/1VfT0f0w3WauZWu8OVADvMZ/kN
q4V9/zO6V0FrrNvLawMY9SA9WO/nW+NFekBSB3UK364Ba5nxJntj3nP68PftYn4pDzEYY6cgEGJU
LXn7Va5zEk2rn7S8Oyq1i48jaXLktQZ7eq21ntQHc7dG8q4WHvEsktnutzE+1J1XUKDNdt84meiM
rX3BOGOwjVfStaK/GbC51ogsLp5NaeXCIxOw8so8WWUDhanpw+XBU0Ti7LhfOk4gOwgosW+icd85
Reo3cOrxnmjdEx6+/KHz8r1UuG3s4ck0YdOxHlUPKV+EIP3i6a2ncALPTo6z1W8NGSYVPP7apq0D
jlZ20kMqR6MpezWwScp4Nd+n2v4WAv16FlkaQ59JcCyVXrx2lV0MVt4M81h3R/EwYiOAYVnuXPCQ
2nVHspzOHn+ekQs1r81TBxJ5l+6nh+ZZxwbrmW6n8R1VATX0H84mEVIceRa39SW5LiNFbVS1ko9t
q7tm/t5noVHsROG5GHZC3TypQ+mOBYDIjNpP1H1FO3lGQmfyVARGhZra8tX5ITWCYnCN0ypXbBk7
mEGhNGend81a5fvhlGBFE/lLEBR9ZSvPL1Z5YNqqL023l+aWo0zIeJW/u19GAcmgAxeM90loLH5p
pNQGFRjLiHEpVK7zfRJq5DAhf8M4KAza/GBql+QpwjP8zlomGtGc8mVeNewL0ql+r8l3w8BYoHud
Ua9KbMsIAcPXNM5xkg2HmyTM3+Df7AtsmPbNz2j50X1Aghxw3+MMPWJeMTR40VEXUBnuVDpAXEFY
/OT7Q/crQXA27pTugHfmT5Gq2hluJ3f5nmwjxcHyh4H/qEghBDQ/+Uk2xzb+ESRFGzLJO2JFp4NX
xrUrNT/F81Fpdwif+buY0dr02UDBOTHb3dCF5WklK36h7M7zSxHdVKWflv458kUcT/D3tZy22StU
+e3u0uwHFGbDj5hqMN3pza3UhZf2sVbXQ3ZXjT8qbStJ+zh6NOWdLq0yom7chzXi52HdmxtRCq0h
KOYXRdpn2kHZNvFmlm+V5ucpIt0Mo/MxU9dm+5jHG80Kp9NqsMKOby2PpfbIHc6JV2K5Ot2OJvlt
4mJZxI/g4fGSo41ROJXxOxq2JTbhp9VJ3s2nQC/W0XmhZY6I9XGfrzdzfSPUN70SVLB2afzozLQK
tC601G0qHs/MylWxQFrJ5sbItwI7WF0byHyH7SVf9YxJhFg5+1ERpknQsKyK7Vm6mYa1qB7y8llN
doLwwLf3rT0zk4yhZVwlgnwf7YUhEKXVxPdYIXeWVEE/vGrtrk0yZ6pvhtkXrR9mzJgyJl8IYNj4
r81xMBjvuvVDnODstjuyr5msQpV3ZbubIjb4gUsqxl2vHszhtYUL1D5GHcEybNEeFGHd+Wq+4ob4
SXwYHlTPW8AZ3wpZAfxNdFmNwNC11zGEZg7kOFSKXWf5M2lT4g/ncKjWw+CTq+vDTjHJtNAPN6av
iY7aORomWOQUhnPqFremMz2A+rZJUXAdEnNXRM/9uC+m2/a8a1gkycGKfvTG22BuTtpjsrjrjFjk
CzdNsRfPVZCpqxwFR+UKk5MyFkV3NJL91hHODtOPUw3zNaf2W+2mp5KB3zyFRGsDSgEtD8huSEvB
uVs/Sry28PXZJ43p65BaIOoOw+8MYmwXaoKXimErrGVhHeehVgYD7TwxLDRPGN3iXnqXceLt13IU
pKU3lEEGk6r0TqqTX1wZQmG9qUpXAOYYfrTYCQOsNM4ZolviDbC+J0/q/KT3xC4UgW+xJjBDUfPS
BllE5OhMZNT9uVi/KLov5eGpDc9DwM1a+VrQ/JYneml2ahuelO2grOX2EBtOzuvMVxUzTwgyoj9E
/my6LeaL3UrsvFL3DTEspxfBwlCtK48CUCSXqR0RQ8wPr8DxbJvZc4RCRPX4GvdblcKx9YXGH/tA
79al4KEondy49WthXZacaHN4nvdDuirTVS6vKWliDlu6uOW7mfnm5JOwR72jIemTDBsQ4rE44VPv
4HHYF06CcTd1RenlUP+YMMRozdKNz15FKwZP0fSu6FYnxo0yEG+2cc6tXfLKhiEDgxvngViFguk2
SVg3a2MOOv6AC9g56PKQMRMxR5rkpylhabkC38vraBrHxO2e8Dy4vAWZ0jEP2tFXyLQltniQvGH+
eFG8WvFaeiSKN1leV/tcLa7xUvTrkT97auLJRDp8Ri0vzvcGYw0khtSUv5ofE/sRl07Vhc1ErpCb
XoJtAv0RdorsR41nMja88WLDz0v3JNm9Ylez2xR2A48Nzr/g5ShlWdaWJwNrMY8KNTiwH4+GPt/k
lYYDt1nDbjJaitkZYTRo2sWJZk/e4w5T4eICdw7D+cu6HMNU3pxndzyHEcdl4ovVOo5Wpk717GMD
r4YdSLRkk3z06ko4bwuL8gpD1qCt1vklGBO/RdqMgQ/ELDjip4WhxdoNe9njYYiyNwImVf6wK6gA
cWKBxZqmoZZzBNI5qJlaFV5EVxbdniPq/sSG+TXs2QqbE76MbM72tgJNGRAgd3eyrxZ+jaIZS6G7
Rac/OO9nhs/QCWMPYEeMTyeDD7t1omyFZ/1We9WpDqufFT2Pm5RPjo8hPjcRtG+P9dzpFHIPF1Yb
6n+vYfopEoDbIbxrfVphzTPzEgxxNV/u5zPtrflIfdxAp25WKlru2mvwDukd44DRaI4Y1LMOynt9
399r4KO4abzpm8zHZpLJFj5fSk8DVcYL9ZFNrtHAsHDKVx6nvQxpK99EGhjSpr4BwhLwCxSWafbd
Wrmz8AdHfU5Pylif2obgv+qBpJ/15YEtAJg2B63gtplTxuGZR72Lc3eebO2ByKG3ISXb2dxhUNsn
3klwe5Zw/zSMdxomhliBIIFIvILJ2JKHoUT0kwhYNzczJQ+tXujPxHc2v6MaxGSyAPmZ3Xs3khLQ
3nzBP0hwKfEIZeJWm18y6UlpfbUPLpxqaM1rt4RQqHlz6YnxIkDICX6wsmnk4q1zsrM3nRbD6NXz
o5YFxunXRXrT8sdpoiDEl3MC+cjfihY1pXiyWwQXmYSSVqD7WmmOJEnfgXt/KBEhV/2bcF6TTERY
Vi1efvLR3GHmdrZHUDbfQo/tG5ABosW110aTjWvQpLyeqiUbRBczQRNQQgpfRIVisqaTe2Fs2SLN
X/A0vApmGsCEy/DMnzkyTZmccJfAaDrBbL68NIUvvzf4vWSbAjxqm9U/BDodhRfhX7HBvna6K5x8
c2LOQT0cZLS42B2v+F8aJHrY/syAnp3J8PEq3mj0nmjMlV65688uhkwcIitKT0ZWZ6+g662Dl2e/
yX9fNqy0LhA3aJrRrdLP3LAuu2Bk1huYiU85bj6NR5aFiNUxRgoLo5F6PZE//iPtBR+BtflUEYbs
qFpl5NQZniY4euuOqIUMUTAxn889tj6Kfn0fB42vP6cr7R5QVv2GHfShvv1c/vLiLBGWPLCsgbLu
c/lrmvNJEk6RfNRAIejjFshznBa8cmJ9EuqcXvSs/Ia8oOqc1+amo89We7CHLoCArQO2KEah1u+L
6u6C6jtaUQjr3Y2MCTTTnXB9xhiNbCL1lTgUx9vmcjCUTUaXvN60ilspfly/gJifhtuxID05dpe1
JHzD5vmggX/9kIiyULhoSAKuPqRUVGPd64J0xH2PQUCN3b/oL/EbNhfFbx134mg7vJcv0U91q/BS
EYvOoxN/w5b4YMF8vQlI2tC08ZO9ZubBdMp0ZTSl43xTP0aUwcJe6p0qWeyxMwgzuithW3EJB9U7
zaFc3V6wO2gjJ8dRwDyY8qZGuxy58eRbTzMzzVCfV77NyTeSa62Ty6Gi3c6sqPV5CsGfpyqMcrC/
UJM9dYQhtE5YqGqgqIEqhA1EhhdyMUEHCHMjPKQqVycYss3ue44JfQlN/JueU/ZQXgK1CR5YzPro
a5m7nJHm9lyvI2On5/eXzqkYinabvtdv9BcIhsPaelTxrHuYSne4I/CO0F8ZeoY5zDdNka+iV3B9
Vu//PNVrX00r64rezDRQWKIljS/oHXjeTw6yoTPyF0ZG4lnw01x1j6AEnPWc/m25M5l3WX2DCH/t
z3ArCJfwDFBlRUY++nkrJbmoViVksuNi341d3zvIbiW8NNpjQ2dO8RRQw9Ezni4PHO2KL8he/GaS
fWlBSvtt8GI1sOQbcrpxgEJhbC+0J0XP3HAsEe051aD6kIkOD2c11Dt05UAnI2zqFD+Zv2ND0lds
6PNHucLWo1OnWFLKhgH73+OxAdusdaCaQ1LE6ssZnpnmBPD48P+0SSTMWWlvWYYkqUvP+z89rkSZ
inpCLnWcGP+J+QLEGbDZnCx51ca7yPyRpncnjQ5v/zh1CqNRZMB2EnSAUkHXbfjHrkai/4FAgpb3
iNWFAL06yRz6umcBR0vSBB53754hYkHpGn4W01oXN2ctdkthKytvknhozRuroo3mRWYw4+9irhTY
OqCVqlOQPgBXdG5fhvHZNysvlX0lDchEm2zTwXfKqJudgnYsFhHKWsBJpv45R4eGIRTinsrslLhq
daNqK9qZAJ/n+udohnLCN7qgfqK+HsnGCPUMhnzrzgetDy3NaToWyjc9WGl5jdch6b9P+woCVKM4
7VBaS8fsMf91pli+PzGYOruFebjHd+zvi+p/2R//vtsrOpFZ9lObTFxtGVxAmyNy2sFFctqT2x4q
Ik8cSjKtCJ8zph89PQ1EpnvDzKpc2la0W02cBX9ZoDW3xdEU7bHjSPZFNZwvQZcFEtlO5U5ZkJxX
WbyAxbwSyoJk9FvZk6bg7x/ng0r/5eHh6Crpkmgtnc3PS7U0xTSNWnHpKKIlLqDStl5U2DP9ALYq
jRXRTTbmywXjdCaumEvCk9KtwUAcT+637FeNhTPRV6B8d3S+Zq4Avj24JH/L9ILvQMGvUs8lPP3n
fq9Q/IqZJOoYcb/NPfAa4BTAvIyhI16Tg0swMmov4thgLgHESfxP56XWN5bW2QKjkhjzf2lGjIA+
NCgTH/Orvz/RD4H01yeKio1UkgdqXBE5NDPLrdFqpaMEldVcpLsNXiFAji/yy8wYLagPTMaSbPCO
1rIl6CxIRWBUJG5LCQ7HFC7aUio5xeyW5TebxfrTXmGcy//c3PLv/xOZGrWqiralgXx+TzZks/TY
T9t0XyGJ/Y4Z/UGs+8uDuD7UmmmcMq3lQeDKFmP3mPtmvjaawyDuE2Ffg6D1W6ENNVS4zGEGMQcd
oS3cuDHFbOwZaJYyEjHmIngVvpxwMumpMKVt9srOE2RXBc5H/cFsi9xt4J4lLj0OmtiXGVDJRlCE
Qsd4RvRcVftIv+uq/VTtGY5Av1lpHut2JWShQGNA2So4M9cH/bTLqptUOczof3TuLsDtMN13cgA0
BMWAEyxneKO57mcmmOyEcUWcnDjxrG+W0J8Prn/fknl1cE1TkWpJ3UtHFD73zN9hmkIRRg8G5u1H
ZgRV+2bdv8pPyQ/x7pvF+8cj8z9Xlj+vj3PcGHMm8s6M2j2NLjZ6bcH4B28EdFAdGmKaaWfUAqZ/
FkKBiW21W2C7FgXxzKSUVR5B7rYp/QcE462T1Z58+aaPJ3/tUiwR4P8uYfMqYvVnvdBjiyUskevD
SKOvBQsWKAV+6xQMWkDIPfc3EX0sxMc9zp7BNLll5VBppqMH3CIzdUgJ49EpvmuhSF/YbB/h6d+b
uwpP7Xnx/NB4fiYOKbhkDvZIC2l229S1mOSVOvoPtdjlkVPU3kQQ/e4w/Epku7qBq9QD+xg5bmOe
DliBprCrgfps4UTTmwEizhmiMcQwrKpST/+V3IKhDL9LRl9m7qS58uz2uPl+13n9yju8uqerAzo6
y/pkCtwTHJUUTjTscYyHCY3zEg3pr4qtvaSVZ59kN6M3DasDQtDJkVN3HJ0K6grbnsElCMLpNQNx
9wu8JZ9IJG1pcnJQs3NYpd7fN8NXmd3HfVvQhkXkVUj5P2+Gy6xI0zmFG1GYBCRXG7gPB+9n8Re3
VNVOo9tV4+SZCxzx90vLy4/+Gjv/vfTVOurrosduvJaO4smbYd9/dPQv5kdX+mTTv+SpSXCxl99O
ErsVQumPG7oAJtCqBovgK8yK7w6Qr3qXq4dytcD62Yr7k7Zsv94maMuNHdMs+aB5LP3ywo0TTy89
jj36PQo8asMpLb9b8Cm7L51z546NawleTXOU8XsY4kJ5hxTAPAEIATcQYSgGqNypFUaf5fj3Byv9
L7H13yd7tRhFJZWNRGKHwvxJZgcjVil3GtnlmdI20Tqv1t1eczNUF9w/6w4sxQqaNhSYnnHx6Spr
zeqswWDyhf9D2Xstt41t4bpPhCrkcEskZooSFW9QikhETgSefn9Qn1PLpr2t2uUOcrclksDEnGOM
PwGdYwmF7Em25Xg+swpxpabLhB+FHJQJxGRfIhe5UivDMXAqKmXFMU1H6u00tqEfMJ5sXBBkVjM8
k7gBqLF5MOb/DGJ/KkRbn+OWbCrHUplLHQqKkG4Updep/6hqhrs2Dw/VGrA96UQmJQ6qzNw3NPAZ
p2Ti68myI5zXl2iXd9taPIj1Thbmr2NgrmA/wEQmZUzflBh6Cjd6cGjMJWemCJ3MtEFDwg7U2Zsq
rxj8WF+N5rpHtAJRBPtow6aTo1JhxRUyXeIP56Ax95r/egquam1SbczyXLPWCo2mH+Rj1cKp/lCJ
zwucmEevdQ2ZT+9fYMEZtjybbfhnlUPHpq3S0Gokq8TyC8vOQ4eq/GJ5VuwlqHpMd5S8WJvrRvCq
fHKYC7cMUy8LehnoKwYmebmryo4JKVp2YEdmtVMgfRVeeOBqsNTYjsQZo+C8AzUAGJKeAzyJuL/k
gC3Nmwku6jTZGbUMEa06FGrxh7X8fzkJ/7eUrypN0HFpYCb0/ShayHkGp4ZoELAocdO3c5xeArAZ
G5gjZwsVFqTBwaRW7VhxGPwO+NLfdm8mKZQ/bRLmX89oDUNXVcS/VTav3tllys2uFWC1kfs28Fbk
hRjZBeFS81m0MCub2njYw0pSTYcnJI12YrGpL5sk3dbpdpiRMmbmfh36PEihuOwoQqz9NO3PAUO8
vVbtGvkoy3M1Oco+FA5QaK1cmsRWdxBdvZkLmC9zZamj3CIbAo6HwrzcbSx8sw/cFug5ubzmWKk6
vxu9En+czudrIwBl84Xx0Iq7fDoI0zIH+wwdHVoUxV7uABVwUoLutBc3Y+BkLRPFP8OgZ9aKPILc
rcAbjj9sWnPV9cdz8MvlvKraB3EaLTEqmCe8y4MjN17DdHZYUE6oxLJ9pO+BAPXrh6fvT+HMvNP/
71Wv540XI+41K2Z5RaBzCF3giD81r/mH+HA+md+cIpLDzS9LhjPevVhvuOQqbzoKG3Jt20X7xrrr
CSQPFwmWzDtprR7QyQeEW7a36Tu40o70Ux9L8Mv9+SgzjJ5d9sS32fY1vssef7iE81bx5yXUZR0h
iarr0tWBqutFltQp274iO+d6h/k6veM5dvTXvnTi0I4JjUXmEjspoibccdlqZ6jzh0dW+v1Ooqom
JkRWER/CVyKS4ppik5u9QhZFV5xKJ4een5Nr9c4mRuJDij7wh8/8txfDj4daWUTLDT2Ka/JLsyfG
cqaKhI+dnmiiXicUM6tHwRfW9fqnBfr71f3vY5G7hggZ6bhimFdFgZFowpi1LfSgBRRg40m24yV7
7VP3mjuoqTAhBrjOb1v7hxf+nkb+77Z+vzCCTQbilmmYBhLX3z+iLGOZNbV5v28BusU1QxOhespB
ubpmK0KaNaTU12oYkeBF+UpRJgB1RN8A8SajGLg4HW79EaRPk8NYCzwdDWX8JUZnDmhCo3yLkEUZ
f9cQjtzIea9WIE/i6KjRfVCcHpsUN0jzTsASTL88DuoH3voqUZskpyhGAGx29qYY4xQW3aSeYjhC
Qd14UtEuoCTnIt6rIxgPc+cLYXzZQRjWQQkt+4cn+SpE6b+rxIqDto5FuqJoV7en544xrSz6vZLc
MyWpj935TleOY/PC8Ax3a0cN74LmxSzvsxjPX+VRCKBIazdZ4mqY32LbJdF8HnUVstJSlm6k6DOh
41bh9lXdnaBhQa49GoC5XUb8YH0YkrXGnDXEpTG8yy6fSXH/76V9Nbb6/z8Rtl9w5BUJ86/f7/uY
Jiw5syJzpoE87jFvXeTSW1Xfy819LO9CLP21zahukvLY6mDRy4ISyGQyd59gcBx5Q3kfly+t9WgJ
NwH2w1n2kmjPqXKTto/j5XMEGoqUx+H8w3q9snGgkcChniMRuyxcspg+z3X/L49kEzUqzhZtjspn
dA+h+w4nmpiijx8uz/xjfnksvl8GwhwtgiJqxKFdPRZtbyJLV4t0O1U4vXNmJIb0Lo+ynffaQ6Ir
izxrb1Im+yLZmYn20gk4BjQmwZNYYkWhr4s6eP6+ru4kDZZkNC5Thg/kqtlFODyM0Us8ZV+hiu8t
rOipX4my5Usih9BQgZu9BvrPRPXfS4r/rpxqGSrGiVA9rW97mV+unKoHcXSJ4UjNGjHRDnbyuli8
bGrHwWJ78ZGSPoOFDpY3G22Bx/1d7Yxo741vK5yBr3bEgJ9O4Xdywax7SrGOn9OucwcRLWS/WRQ1
G0J0u2KdO4x6nOQwOySv4PraQNeLfY6Oj3EscKzqlC55nU9z8OAEloCv2rpcIIZKlvJWxBVFdvr9
LHKKoLkgdJ291z8QOuU/PNhX44bvi2LNlkmzJwdU8WvNupxagXTOO8Tdvn4sXs01WU6L02caL4I7
Dlt2Hltb/XttgaP/ubh+e9Gr3WSStT6vWmG6AQR8D3MfR5IWxTTzPZhJDb5GCNVE+PGLTPMugB6N
qxtOvR2/TDDjU1Zu1K+c0wDLaWOJrl/8amD64BcaudZTTy/5wWCXYOnqBUpmw4AitdtHkWnOB5aH
hU/HdTHs5Etc5W/KBtZycSs8jVDk18b83YRN3zZPwfJy25W7Frob5Ip1dqLkY5iHZy3i9SpyesFt
GViJ04KKmNLxOfZwvH/g/4dQvQVXZtL41b+q2/id6awpYx2eOkxKfEhG6DWx+5G3UKGEo/lkQZB1
gkcIH8OiYeB0/AncvtIc/XmTrzpWOZJlrZQM6aYYbat6UsNdl66DtW6/ZEeSPOWTiMI8hmHJoPNG
+cx/gHz/tmdZCqojxZoFW+q1Ysss0iwBWx+P8R7Ao9nNlae2kJ+wGLmsrR9Q7u9S4Wrr4tVMYDOT
TDXpO8jnl+c8FYJRLUaj2Yljs5e75C1n+lkXxKvl3WJsy3xBLjmkLXWRNDrMXfoKZpKqeIzyQwtn
uaktvxoaN4WgNyhw3/OIp1GlvBuxZiK5XLwTAJabCfP1M5yffiYjmqDXWae6ESbi47gUM1IxrHYh
j5UftI4VbHL5vldLLyFpuxD3MgmkkofRpsKAXoXYLQhQ/s7vxtqsHWm87Qv6imdNWsO+ERrG3gzf
4FCZFr6Izego/Ukzn86T8NLFwjIcQLfD0pVThFpnxtrVSkvQy5MIPMEmn3Jxi0R2oXVbK30v4GOH
oQmcTueZodgQE3gg5ossvinyD6yKvz7oqPRmF0tJkv+wWA+6s3LuqK5Os38JUxr8ROE2r5l34cTw
w65iXZWQ85FFafK/F7sqVuVIPE/6yCoXDkngM/DvzLsg34Q4/w/+TDGA9WfLy0x2RdGW07XaeOkt
0S6w+8f8hksSPtawRpODSKxC7RbTsrduS2PJH7lsm/iuP7EjpRx+S+2pZdBz8VgXzeW1ond7jdPH
iQND3wB6T55cv1vWQmZ15OPGWF7uxGEJt1r9MpL7AZmHfquvmcLkSwvvH4Xukrk8Ng4lrY6Am4a6
6kfHlLdCvKzTdUxLjq9feF9OL1nxXGjvSk+swrRUYo9Un/gTo19pdPPXc/sGajFnlhWfHTcV+c90
EzfrKt7n2m4VERxbePHnmfLV2OaQzTTCDIikm5bB5I8XNjdEBYsBryxI5oy9NUS7GYKn4EAyPNYP
yRscl5iKbnhQkD1cNmZ8awZw+GxCAEmAQJ8C+7y55Ch9/KrYEhU7ZUiNRtu11ukNvo/D7disYINa
mD5lLG2V096iuhc2Urkt+50mfEbJRh+XpfwgJyvp/MLeTyb6Nt+mX8qpjpb1sNIfG+anmOQ1G6Fb
agbOATCLLlBNh+wJHRYBRuKnCabycUlgEhAr0nv5tiBYEj3a0sx/WnhXvi//ba+/LDz5mvBgJLHV
xZ22paSFcqKcYmPkEANaEMPyvvcUFS3GlPh9c68J0IJIX38+d3BGvbRY8xfcvtBEeHq2p+YpM0zP
hKXWoKIVRobYwywoIYgiviuMM2+fdLEeWbK4lnLQSVWBmaXcxWXtBZfnAflcWsR2I7HTXDqfQui5
ucjriIrs3FVok17haKbtTHXxRlg0cX/sbkzhTZ7FYExK4OHPYTAElsWMzsdqXMMbsb50/UMXP4rp
cZxq+IgtTBsCpvQOLGBA4YSgU8rWAt1SLhSfo9Y/4L+1KDo8zRrps4OQrDNn1xKITtK4qgzw1MdA
cQklbZZd9KBI6xQdXh8TOTlVTmRpbKXTc40KZ0wluzeCk1Y3W2OI35QsdC8qqyvKT2cAz5xA6h/2
kb9UvtSGMq01Xaj4BxOslJtJrHX2rMYV7srV7LYSbsLFTXX28Hn2fii0/7ppYc5JD4qzoaFfbVoT
4xEzFOXz9tL6Y+EXiN9jl4t5Tt1/fy7td2Duv1WqaybWRHOzBsvt98ah6xKs0pIx24ZqvrwIL/Vk
OEHpG+06BJvPmpcwrYFSqH2t+4rphtFqsMT3knzT1OPiUq5V8WvIR4c/qYP7CoBTAolGVeKP8meo
WRBOeFoXEvzMjEYgcyoZDba1CeWbJD1SQ40GU8PhGIu+mn+1VYUS0G3SdTnsUgQSJGkN1fEsgcRO
51WUYmlxeZm4Ijy4AZz+PseSsvzBl1C7GnB8nxm6jqOPRKszF8FXFyUYJ21szZiIaWKGps4PxVWa
u0bjJogWyNDr0lV+PiGnJY8pLD2VNEiN2E87dCkw4dKUAg3N3Vm8HRNXTD2UwzVRpbkPl1qGkDbM
Qk9cw9jzkuZ+2k3IBF9DYn0RT1vDCZ9zygaaoA1IUAelU1nCzIlv/n3rcTn/S8GNuQBsO1xsDPkb
X/ulJGqkmnDtTI2PEVat5WnDEzSS5jkSIGOLlLGaC8Ku5LYuusxbpcxuoRnAtOKgmsx783Lo1dss
rIlW2gHoXgZIOatA9coT1XX0kU7umC5DTH3SpUV+FYQ81VERGY221DoR/iaFXVrrTGfQjrKFSwt3
2jOBNornqrgpklU6viTBYYSeCjk296mqExQ+6V0s7uLqIzU2DdnGxobBbVrsq68pWBvVMa9O4/mu
n/ZBeyta+xFnY21T6E9KvdPTlU7E0+VubLcxGUCGrwSEBtpDBqcejuY+nA5h8RkEN1GzTHW+a6N0
sKDdC1WesM6kVdv7tfoAqmNQU0Uz471J7AJ8hHygJwtP1XhB7TjipDGiA9uFA2jNij/YgDOEVB5Q
PVcdM38UBjxGrc34aMVYJubIZs4Oy57mBc+B2Bk/m53MBWVoODp952nMNDccwFa+ZBKNSx2Vy0Q+
jeAOt8Ga32B2ITntc666I+iDuc8BF/RbLminrGOJysHjHhitL7S+nLlKtTNzP5B2QbuNgvtAXufW
G0gVUU/vzXltxfcUuLCUg0+hOCDAqsmyMrxAWvGCanrXGquq9oCS8uoQADuxMhCjzbgJgzHKJtjI
DlCImLjVsChCd0qWbcnMa9FC3ofvWi2Ex3ndiDYtGdqrInrKmaApRyu+zTIfsmeJ8gqvtldQL0wE
dMWv2J0MN4VZJ9waAm+Mwb9KvRjsYsHtnyQzXQRNu6iFdSwupctGLW84z5RvG3sFyma9yhuX8DC5
9i7WAjis+EKwCVkuAeihH/+Q95a4YepwjtaNgVRqGYrbTD/I6UmLbwo40Jf1VNxn8lIx/fMpRbwO
+CCummpvmKtYXreCf1Hucj5b28OwXmU4RCabIl9Zz1DXJLxlrKVmbXMkdJIHRC++KE/gdcCYmQ6n
4VWWdzFpqfVORHNz2eWiJ+duJN6IaBT6tGAEtikiL50ovPipC1VZNkQ2MkGH64NXVLVyTOK34n1x
3tWdQ2kBFIEiqYdhbQwrsX4M1ZWu+hS5TNcGCE3CrVisxct7A5uNAi7ymogK1YOO0RW+yrps/P6U
f4z01XTHHNLDjaQuIc4K9NKcRpI7mVD4VnFEiluxNMqZk6Yjg3oUMfmSNmG4Tvtlw1xT9Qd1D63W
QqkVzKu4jw9i8s5sjXRksdwa+RNM3I53O7YvUvMYy0+tdbTOJ0OAJvI+om+obi3dFyrgxrdZjhdu
wEU1c3kW9xaRSa9Ts+nVQzUspZy11W7UwY1q94yyYPJ4e9LgBYUXpae827c9SW92F69LHPQUr6g8
fpQ1t0d21K+HWzPmVtpUvCM1pbTRw2U2rsfSs4avFMkNdlWCA0LrSRALoCSidhl8mfJ9wX/Q6BP5
Q1L7yD1tkAlNi4puy3LwCGjes4HS+CWSjmqFS8FNrNlFSr/gTplfKeQtbiL5ONRsUeugXjbiTUHD
Oe1VeaufbWROg7kSi2ejfBDzwyhvO/ZeySnjVVC7E8mxyVrlLArWdb4fs+dJOlnZR4o6gIg41eOL
KPdnWzbmEPxcpE8WvtyK3SBPR8/MlhG7luUkuObds9eI/9HI0s2MA8NtgVQyOcxrU6gxjSt3Pnqa
IbMHSKhB+VyNdwiwzrnfIssiEwhbgJBpL8kZ4WCLjLLFGGtK/t2X7zXM55bHUi+OcXG66M+5+Gpq
HOakCVZ3LCJkGbxcqnhcSBOHRCB73e7CVZHuQxRHpjcyHfs4w/o/ezF4dbruDceI5jGMJTwaxpMx
vHKuGuy1ohPq/nlcm/mqVvdCe8iw+dR3nQJmu7tYdqq7w+D19d4MN9TVebwLkvvQDBZCvEpxRagh
Fsf1LqiPMfxkHL3fjYrP4tbRcZCRE26k7K2wjoPwXCGLGAn/aB9lCclytY3qrUoOhLKrwj3SsEp0
qsxDCgfwzRc5EHA96+NCHVeEXQY/j00MMxXBg0lrLilqxMLJDaSkrkI2aunhoIMImWvfwXZ772eZ
2fx0m5qv4LSmHlJ1OQTPcv5kZsfzWh0fOnHbGQchWlkVlTyFWbSSQAta4S7WPg0dP42BiD0yq9T0
ZaQH6MuHQt626HKb/YWHlCJdZuh9MI1X09qFIs6OoSsYTtWDec96o1ichXDkmjK6op0TxYUheWWy
maK1MuzYAC3lTipfh+AUqFB079r+kBm7c3UbG357NMBxMkfWZuR0CA6spbk6im30bDIpixI8z0PA
SsF+elzIwdpSvSjY1/EuS19rhIjpWuGRav0kWZWmHSHZ+oB9eaZooeOQ1wi4W8a37ODhixp4UnTU
qn230qInI1tLDFvGbi0Ym8x6Q1ikwKyguJuWAPVIBHlfaI+CRxFPqddOJuOCoMqB3Ige/d2mx/oX
b8vSvQTLMf+h8LxC3v+rxo0ZUYEHDMX7Gu9i4N6OvaAS0WWXW+vpkHycHgnjjO3V+WYeI4cr5MT+
eS9iR1fimshd/6nR+VtR+OtbuJoKtrU+SV3AW9Cwz3qZzZFEzGWfR7z/sBRd/tDoXAMu36X2ry93
VWpPSl60lwJLbmNRnpJT9Mw8yKtZTG5MUCxyVhRjBAeAZ5he/1Dbm2QleNiPbDgRF6UPuHv8Kfb3
Gkz94z1dsQwkdSgK+ZKlTAcAHdt1223UFHrRS6+Xtvo0yWsrpRnwf2w8/joSBW3UZ2x19mC+6sbK
YUolSWzyk7nDMBT/NA3nInaTxY/GdH/2fbj6KpAosPWY0eur21zmSamqsZlucxV33PkZRk8vSdgg
yse6IyIidQuQTUF+iTXTph1albF6yh+BZBf0oudZPJh+ym3EyHBYhowm5uasErABg4/RiezK408g
919GKihIRAklHa6NFsy53/uyi1KnQJHTdKxGno/iNVDWUrQp2XLFzIA256rFvtGP8sDgh6IER118
qBp93ag760OKYmCq58FyVOjQC4v65a2enB5rEQjS2b2gHIbi1hzXzL5zXL39qb4bugOjFOTD1WVd
dw/9CC0rubvEK3XwTScEMEo3pcZc9dTSI7RvmuqP7yQORBtsbkanw0yOnIRXZIYBNRrtB9ILzElR
gTLxwalRx42BbRxpb3JZ1shLnYEJRrKH3z7dMUckx0tdIrMLYJzky/rYXhbZAeYI7PgiQPzhzQNE
pxERoBx0HbYQ5yWVjBdftuDP/+4XvwdWv0/QufY6kD8qMbzcv8Vyv7SL57LJ5HOXBLuEvHolnVCx
oseVxruwhQGKF4bavzAQkLRj2mvLiXduVhjOsoEr6qlL6YU45QrGf1pHOnn6U86VdGVxNO+eZGiq
gPVYl6sSOrLfl0d5adI00mJUGsk2a7KVftboKFDWdd0pKCW3DgRvLvrP3duUC6sqH/Yl6mEDQYxc
hMu6lhD5CUzIHyTz/lxEmwYiv6QjRKlY7ngd2MOg+0ZW4KytM04VKn8S8S0d33WtdgTtTolVzjRo
b+L5kJ8FX2wXVdFuBInOSg3emxwzQSXdCgZTaCRDA1PZqL0gl0eu2p4dq5Q2Y9gnCzgX+LMIdkJY
b/bedJQQ4J+mge3CPh22FyO5jRDXpqJmh1rnnFum/Amz1+SpxTYEY5I+Te2K/rGNEbgTWi8CODBU
DfvBsS4k0pvhTXrGuy28UVFXNmKzlLGWqUrq0EE0EGWft5Hu09sTbQb7K0LbkLY439n1CWSs/ihg
BSLK4Mu3OKE9c2s2xnqVcKTic0ACmg91O0RijzAiLphsYhYnl6ci2LXq4LTDQwtgfnlRG/cMzVXH
4a2GXR/MHhbSokaSXoaH4NKuxsxcCdrsEN2sLWtwLrYWz34eYChdeV6n1GpKaSJ1xxYhwWc8lXE+
PJiavMp6+dFA5k4LLkGsrKm0pOriDAkz9RmfbkWMkYXGsCWz93PqVLZCJau9JP4sA9Hnmo89/gV8
0FBEpa1QDTKu0M/bgalPLaIPyKv92A63JMkupLa7FeLpVFJd9CKuPrSCOEYq2lLvLW8QfKXBgWJE
EGBhFR8Pd0p6XkrwVQPzPqgOYU4Jjw+hiobw38/sf5Kw64f2l2fim4z1y0OrndVqLBQrPhrSFmjD
wJrES2FZGvR3bvhm1a7wnhF2zgq4IRcH9EJCPvJIbvpCte5MIlpv5sZeWIyqN7J6hF2oPlqRneJV
3GJmrBBsYMeugKqovD/Xjyk9b+Iw6cA3iaPzrPtMEjNnNBy6sSFxynBbq05kuL2yL2pPapZW7bfl
WuxXZQQjzkX/hcSi7DDksI3K12+6lxqBEoHWToUC6PLQPhqqDeQt46YMa1O5zy8vXe9e+G5hIeZw
lJ2uWU+vzJNFYWcyA3AM3RH7+biOJfdyr92M6udUbIXUHREb3YhejXH6rRTtlNJDFSUVXvbGh3wZ
dd7NQeSb91BROEoC1c9YbXx0G8oCzD4kkzp1mbnUbhDdu8b9RT4mhd0fE3PTQudrXBNxHE0SZTKm
Rvns/Wc8wKrD4eDfd/obv7y+0eQIQ5MC8ILLcIWeN1mQBnV9Pm+LNvYGNBZBEtsjQ7hE/zQUewLY
DDji6/YoKJ9hSg2PEZf1WSo1TGMovUxF8oBJZ8zXA3AEyLkGySMr9NtYyR31jMEEgr1zChKcvxQX
XFGLFzkcF1VCkVSDeJo0dWiYyW9vO5uHmAfveK7OuzbS1lNHLpQ4nlr5YksB5OFzh4rNt5oLJpC7
saPYxDZAr1AdVgA4Zw6UIcOE6SWIRtesjq30opv9Q1qfENfo0qdVtVs5KJYp42ipvimCftUPvCUz
8sp0dmvEb5jz/t/X+C/ApST+eo2viibswCYj6inP5hh0a3Fg/utmq8n9fwwe/O8k+/WFrqri0erF
MawVxJE9s7AR1PbCjitLr4KIVXWr2YbVQeGGCBntL9N2CFDiZ7ivwKzOi/VZIVtAwDjRdEvrczY3
MAUY9T3bn3afZkQNJAdTefn3xflbeSDBPYIvpxsGVKQZQfllpzHyoS+AvKCBjy+skAE4v8yOBim/
k69YXng51qSqqx91uw0O5/RTiT/Hx2qguDFeFKxQlB+4XFeM/O+LKIlQuhQRRTlhL1cX0WrYbfUI
8iDuFdhSw+G15+gE9gxs2Ecv1xcK7s/6D+i2/id48FsV8g0u/HId9NokfUZlx7002Eu5XeqLl/Us
d9wF0Tov1+RsFomL9SazRqirmDeAeQ2PwminHcYffooh6ehiKoAvZgtxf8+zVSQvZ+BO1WntKFyK
vZPylGJObD42ydJ4Dx8Zqo++1ruddAxjXAOA2fbo4aJ1VpEr3rxBFvxgY8rILK3c8Sg4wKSMQrKf
bCa/P931NiRrpB4Am2Aoq189IkpI2lWujtFRgdGuJ4vpjMvRd2LquG0S3/yAL85AzBDtvNnU2S4w
XUvz2dkZMI0jhHtABlvH9aVgMG4Hz0HvCpGnWM7IpJiM8tGmJS/Q3bO7IuevHHI/GKrompta66L2
tYEuHwG/I4QrMP3LiLfWqk78oX9Aj5ylP5FY5pbj+vMqUOVB6oh4kK8/b6RoYypE0HbILC0pVJBB
RZkGb+SlH/w6x+i8hcrBUu+PZYtnBSZn1o1Qei0pXqnm5D8Ben9pIdmjYFh/M4Lhbl2t+iiXxFwc
aKgb11pQvUAsG7x7bPd+KC2+H58/P/n/XuiqGdPEMJG6SVG3QYz+BC+WARGFKRU3nYUBE5NDcYEF
7TK+1c+1b4JsxB3dU8l6VrvlBP/1EmFzt5ZwPpXpgQrxCQf52iLfBDedRj8lUX8rwF+ZemPVEMA7
GXeT6JSgCAGCdaXIVl3UerrZrlpck8IY158J2Hu6G5JtdAkx0lpbyacRflzKD9SwefQhskWepZ3R
bGSMKzNtPz7FMgdz6skFFTg0cTlgcTX0tP4UnA+Sgc0bLijKqhvZuqTXHhoGR4xr5g9MsXCDUmjU
NDN3p2l0hzBZSshvfthW523zX5f5qqmpuhAPh5j7SSoACpFVuWodTNznFBkMHW31YOwW+h3ECUwf
F3cAjVid//AWfpfL/HcaoXOfXezJzpK+MeRfdrR8NIyq7Pvppn4HDA4f83f0Y2u2dDfy1FXgNfTa
4qJ51g/GsTuZm9r79xv4hruvroFEc6fMVHAIidd4bF2X+nTpm2wbaJuyWVU9eSEdzEzR3PTCsceO
1MIgNWWj7Dn8tRDWwjlw1csuQXqhDyezI/qkUD1cgdHdAanOTkkY6VxGPDus72+OzRNk61C9jxss
HKOHAdvoBJiOxq9vd4IcuDO8beUv7WwCXCO/xpKmJASW9wJZ0hONmyxDW5Vg6Hu5nZobc0qoRaEU
xmK+YXCBZJw1l96H4T0KESjdnfmhqSA1iuqJoARaDO6Ta4yZoqXRSss+vbiBtjIgKrWx9dO29ZdD
SpLgdRrzPMWQrltl/SyrXdcq+alH8biAH4IxFFxUy4cvU+9bPPT/fQu/y8/rWwjtROU8NlCJfwsT
f1lDY2BMkNKykKn/O5Cb9C4wvmdQ9CUsU4hKqJ3dgNkr3ffT5J0/Ai7E5dRYCKK/MhUp+0aGHcnG
IVhOhXf/irAi48JNJbNWITFAaB2ZujwmLQa7NkhJ+Myend50tWR24Dbj5b8/z99KwTlhfWavGUgu
rOtyuzyfi3AkNw+qICUFbEHIvI9onvyfJ7Lzz7q6dqJsKDoCE4sH0LqqrMbxIsBclsNjAs1Fg0Ok
5/Y03KnTqoBvrBxpkIO1EvoSVkGWfouzx2XZeCNGhPWuUkM6JX0xmuzBCGpe0mzdSbui2MjTsg52
fe3EjQc9TYnvlacyNjah+gw+w2NxCe8lKqUGRct3aRl9QRuqtn2VY/Wpv0rCwQRsiz2OaKO5s8g4
Lz2o/EK6O9fyAu+o2HporK/BIJLMAw4eZK9dSxgZN261BWEZ1k30YPgTRgYTgVXdm16sxyXVoFbe
Kv0uwDgbnS7GIfl7pz0o5/U8OsuwzH0I7iLEEQ/B8owybpGu09Lvp22/6RctNjCOUn7y8W/M5zRx
6nTZcWVg6ff079VNobk3xapd6ES3WcszcmrMm4pd8oh4OGcptYDUJciuSorY9EAEPeMJ3HfHz85A
x4BH+bIHcAFxlUt/YtIx/XS7v2e813dbkSTirgkV4u+rDb/PZVkPozY5AoNrB4U0t1P0AZw/zkaJ
C34PIN63XDabuSdA8jz9u/jCSd9njM0xYU6ATezhq7xpGB++hJoDVKsT9RUuQ/znh08t9kqWqbqY
cK6r/Mj0jD09YwzKBBF9sPPAzgZbxpltWGRP023yBfUKqKa+zT5woO5WwxZ0rfLqHfYOqPGTFDDY
C4mggq+O1X3q5C8TQdKEmjFxxf75JX+hEILxYQIP5jaUiR8exr/gJhQ9DCZxxpBNDYvh33sPsW+M
WmgN+IAEVxNIdtAWePNQ88wMeSyNyZiZA39FrHStxVu2hAO5Fu3DAQ95iXQRZr1kXU0b7OgJb2RN
rS5HwsvsYBUfCUFz3hX/ss6/pu+wq2l94d9zhrhky95C8IuVuXhEoLe68R9vGNCxEVjuHMJFmFDE
d9/c1zYF2Be+uYthYb9uiQO/6xjpw67YgPgRYcW84lAyZigJkJqjS7QbnMNvEr7+wheFX1xte/7+
n1Ks/raPceU0pqWKKCswo3+/ckZ6rrOisYq9me+Z15g80mG0brMVs8oQkDdYCSMyJfGH6vEqCfz/
63B/ed2r6rEZg1Lvsi45Qocpb3C3PHaf+OCCP9yRENg+zBFv5uY8R96mJHD/e8EQvvOXLfXXj331
kKVZpIu9ZOZb7BaJ2QJXBZFdRCdKWIDg0+AiO16Ft9GJyL4jhDSXwHIkELOAIyUBK15KTrefTtls
z0dv6WHOZ+Nm5+R3VAnkfR4Ln72aNNvYpVfhF0LrO+Px7AyI0d0zaXxnp3kpjvWd9Yhe5DhnSeMh
xZqZf9L8TfM/4Xi6uQdu7ZIBYsus4WQ1i1RGiDrzW2wWt++P6hz4Nsf0zoloMNYXn5+XDSadbkLG
Fv888BN9jFDceCHen6p15loeotWj6tbPUNdcld/XcNFW6TIvcQPTPCYsD8lzc4tN9CpYa/JifA2X
wyuGqF8TJ8P3b84fiPQVWOv8OlhAhXFDQlXFNZror/Gm4Eo1tm4je3AIBjrBroDmjZ8XHzyB1Dz/
/8QTbH7tCx9PNj/yTMd05JuZ8gwavpiD5dij/g9h57nUuNpm7SNSlXL4awVnGwMm/VEBDco56+jn
EjNV395svmao6bebDZYlS0+477WuRQI2JXrXukWw/fWaqKm+LlRivy85YrFTrZeXRUPOAqb/8uHE
vJBlUwQmmAzsG18RX1RL7NEWLtQN+anl7RjuuLqvVveHg7RW1jesgjju8iIpR4dlb0OW4sKi9ODS
wiO0TWLbqLdzkSXGgOCeBR9/B7p5u4wNYOFIbl3aOqvHxyXPHksyL7X8EG6ok+h1zsAv3+B84gMh
JoLXe6V3xRgV8ODfndJTyW/Bv1x+VbHjW0aYFapc4ozME6N9twEJn9qC84m9ZTWuvyL1nOzPklwk
U8nEU8j3S4xfyTlnIZIeoWU6UGVXn8YNhFdbY4QmztZyin21J/mBSCRe2l3ywZJzeAkvbIXelgQl
cB1/2JlzYIvohpVwM+xBwnp+RkgWBMDkPO2XwyxDk4ZNab1eP9NfsTn4+vr8PK5jToAz6bY0MpyB
E1x+9vnwSJb566u4+vyzmKl6ytGIfrFSAS4iQykkzTZdW5yvdfP1xt0SwSgZeTlh6ObXK1L2YBxc
rtZyGUrOLnFofJCnx489L88AVJt9vKREcvxgyY5kYNaIorvuTqfn3Z+H1vvDCoqIpNAV39ASEhMZ
X5Zs8iVGauk2w0LFcVXydVjf3uSr1+UftJ85fsy15XhHIH8e6gV+mAYMX7LzuvwIWWu8iZq3YD7e
oZBwlp9BY7NFdc9lSM7Ld+qvi7a8UsCJlmt5L+/Zs9kaXt1ltvL5AsnwB/3KyXC4GF5wlx+Fm+Wc
yT38ZepUl/H9P6sNhaBfwqYY/r87vdQh75XWz7AycFVoz9Dam3v12Mf+vgVWEASjo0usys0PhIjm
5NUj81WIi4oGZ2/wuQ0vyIsRsjgzjCVWQwpZBKK/6ayl1GgHUDeqxQoxU21LLilmorr/eDTTAhdC
6uaDk2O8kLK7bKA1iKGrAO/FfhtNJekxq9kgCPONarCFmubvc4BsqD+c+j+3td+mPslqp7qQjPnG
vwqJ1z6xCG7IjVpFt8mrebQOLKQUWGWu9F4/CX+St4mtRrSP3kzXYPbmVj3GV+2+QAVtrTif6aLd
sQN8EvbRWd+He6Daj9o23AYEgjAEPPfPEW2Tz3SLXc0HvMTRGBsYLyiywwlGWpvZFimpOOLpyKCz
WjEcI14r/wDOhxEjMS0ik+mX7xExEWVLhgtsEBO9P5Ue7GJExcoLOGVhud+zRCz2wUOMNW1yE17h
vSafRFnAeQZrnhnH8ApPADEdRBUMtzpbhzcSdw3LQ283XRsWOQjnVPJrVvFbJu07nmJGKsxLXJZ5
1U/YjnilNeW4nvMA6V+s5kWDZr0Qh1MQSXqqWXNlbJ9X6RsMEZVHyp1P0kncrsrOM2/MA0Kc/jNA
8Mozt5DTsWDZyXEAgPth4R647WBQE/vDOn5d0dvZqoqbBevpic4FcTFOHiOIibZVsQpv21dr19zk
l/qqsFrybc797BPrtDJeCdCmofRCe2a2oRQWf+SNuB/PPGj7Alo//OtLdFd7wYN0M7odO8uVFNiQ
kYu76jyci218irY0sTmMdJFOBgVr1v3tKpvW/r18I72YB9NhorzkW4oNWxjXd9IL8sU1TpbinF4s
nDYruYAjhp7IZ46pVqK50CqpINAjSi/zB+hvR4TnfAZrHTACvWgfrR3vuzv/tnmcEPtQ/P8Ij0io
De3wy2Pw437jn4/Bt5VYVE+CBVtuOLYYLQaitErQZPlWHoaDlEwHnz6bTtM1T8YNQfUAphBTmqdg
Sgy0IuVuShN7iiEWwzWJiuqsdsGOZrgEhgdFQkpXKLQ6DyPwQ6KbN1CSvUrXD6aBMb2lYpUUqj1O
DwYZMlaUPc7SbRj0jCpPhLJs1a68EQvj2lLKsRCpJSQNwcFDTNHe5JFvi7XvqEjyK/HYsUtLaM7V
HaxYTJpz7dVKfBtJ07rqGHOjDpabiadPuCr+VV5XEQxC9ZCbu9bqbbnaRCRjxQKqPB+Ooh/vJZhj
OhiXoIN2hdZhgHujBU9id1JL4J5wWvp0n8m5PZTEHzInyt0TO9Wh6FCWnkLzktNhp4lji4sYzYic
PryXLDQ9AD6MAdN7Rp5gaTqiicelTNb9cOiay1Rwq/KJm8WTjJAbaK8DDHRHIokbFmwBevj19JL7
bCfWa2SCkR45IqeeffYIFhPKAZIrHHD1OsFIDpr5JxYFPiZSkDXAs6SUJRnRSCT0wW+JqtiVuo8a
gJIcHQyCZ1Q8Y6ls2ZIWEOZGTx3ws39mSMgzyOiFYE+TjsyGuh9Klcq/GtYhsIa1IBPQwzvstF3d
q/tceZp5Yqeq8AihCRYtSyx4cvOUGH9ia9z7GGVr/OHBpK6N4gCoXWtvOy+nPT+3oKNDGq7CZzH3
dsvn0ZtLoAExOEwx2dqn7iMhHFajvdIcTL0hZOotaGucKEy1fHQGWLKAOm8jv0/14xRhNhCrTaZe
zazYiwYlUxVMuGSsTP+F0jN1DghS5Ukve2IPyItQZa/XmOI4v/IhkSmZBGfLjAnEfgjIPtKmO1F+
0nXF5r730FDRoMH8YSiuKlKD7Zm7mzuoRixtwVfOEinjKspj8AUDXqZJMY4VRIAO63ZX78qcWbMl
T54LohrwWXESx8ExzcpLTO1R4qkS0cgP7PBTw9osH5TQvPrxi2iwU6W4YRh7ihZtdkrOqY62pnwK
esW24sdx3piITSeEjoSsQ0/NoBeB056Zzs36YlCNLwxyETqKi4ZNL3wgjyHGjfX3wUVdKlPfVxf/
HFu+bbM0KbTmJkZDoEgr8hM5bMkSgmA3VHzdCls3EPCTvuv3oVcsQz6lvuLIyhzqwlv+OJ/Ch2g7
r0PVyz8rwsyT1XhpPFrP5l3CIit0aW0CvBverJ7y7Aq1bDz8Isn8caOqLvHdoLE1DKvfVgmzpCKf
lVoqpUSkEpdwKD7zYhXc+oRnW5DYAzYEwE8qlnu+K/xS+ZZ+2KdKlgHCmfYlyiv9W2GjGyajzoLe
uky7dJvggBvcCa/06L3iy5CRtK+cbM+S/uPvH5z0Q8lfxqG/WN0Wsoz1TYiYTEEIkNaQD/iyAK+N
5sWMHtD9KYJrUsSIccT//Yg/3Sp4wZGCypIMhuGrrfqPAnHQdZrSz2p2CFXhKEI1y5N614zCTiqe
J3TKeSriAPkIgP7EzbpJX7WY6nu0lnHxlkiZ8F1Qbhqt+1FbJ8LSb0NfkIYkDlAdTit0GgDvXuKH
mbahQPCaoT0pOJAMgBVwJ4KBjHUqhFVM7HVJIzFddX353Emm98u68wuK8u2ZkBVVUy3dkkyqLt8u
bZNHhZAVKUkS8rJpxvjbSLhwHwGOtgwjbq8dzPomk8+A5bvspjXOqehkBLGzQTrDWpRxiPvEwqGj
U7ajvtNIBZXHtd465DvsKN2zs1BcXXazbiVSUIqfu4Tokd2C0A229RfhG46K8FDAFzB2sX7XIbXQ
jR20c1Oyw+SBxI3h8veP96c6kwxQxzJpOdAnlb89Row20Tj1gXwok2grZjsrePE7yExA8Sxu7EOb
vaNyHX65j7+w8f+52P847LfFjTAEQ+5nan+QiZOiCa52r0p4mrh4DDYoWauHnujCrvhsm10BWFAl
Ttu6RjNtoGszYYUAJa/sS9o/2vg5JyUUmovU2kKwa6NTio6x94HiRQ85UNfs0mts6lFAFvDldzSb
tLl3guYzoNaqwTs1oto1e5RyPYAtmRLlYuiVB7eyQJOxoscwwv05vQj1NY53tJMchZVugDNM+sAp
KRI2JIaYdzhKT5qnn7+YHTsxhIXVpjRUNP4XczpM9Z6NAFjLOGKjoaabcITMx1p+vPyuyf1qJ//3
ApMKTLI0ocDfq9WTVovqTH7sYZyUXYvCDZsOy7BOA95HKoP2KWrtQztZzsDsOuExbbrD3O4HLEwh
3tkiL7Y9PYTMpK+D+swfrQe40du6Y3syOSW2u1AQ1jASiIFVuBAUVBBd+cuiT073svKUFlR5k9gr
CNXx+4e/37Zf49y306MWb2ooS8EBicbSR/vHqKQXcVVaLbI/USTh9TpGuJO615E4E3qEbADpUFSc
bpAxE6gvyYRRBtP9NM+AKk2vLUdv6SJiqC3hYGc0E8P5AycpYy9WFjqYbJ3qLf9Z0IjnltZq2xII
Qc7acBOyE5e5Xj5jRE+IqyJ+cme27cUijWdmu9dp02kUiVFRVqbpr61QZlScnESjFpe9KnN7UnUa
AMKHDz1Oa3mVriWxqdw28Tuc7crYynpt9zjwuY9QaYx7K/5ztypxb009mCIc30rbHqz5yIcMst88
6iP/2wLkWesyW/4odbSwXiXoYauesyORyBAnAhGVx36aXIFoBVbDa4UEvyavfpkvlB+WFhpCB2Vp
k2CXML99MqI8tMOgTMOhPmSmA0YBU5j+0W9pZwqQGj+rD/xusHEo1m4J991EO3WrLDjhbCtxAbnu
s9vhWn1t/uS74S3BwRatf0VNslD47xJIE0nVkHQU0yqqjH/fQak/tepUZMpB84z0bC4+Dryu+aV6
Ga1LEDxO1St/duMGJYw53XfrOsUoc8IApYiO4F+a6lZUvCh1W/xqCTPGVb7WBhgqR9LXZMVobNjH
Z716ZUwVnrHnIVcV1NeqelXqNb6pLP7TpvfCAmBnf2ObsCwIYZ8nOP8kBz2CIQnrO6nZT/gb5deq
eM3f1NghWm1ArbOIPJ3a39eAxWKQnY65NVQy0JaomKTZ+X8K5TFqieNZdQccOtjAK0fUNuAr5+xE
HEZEXVFnOnbkvRGS4j7tBuJbGCQ150/1hrFhQxrbOujuyM6dOeNlg0hi9wbxRUfVKz7lKckx7HP0
wqFEuytQAh3aamkzZY/ySr1rP0Nw0feN9ioTrlXicNzkL8QsQ7YvggNioKbYTsJeV7emukXbWbyZ
4luWXoSbEbJ7u1eMgwb9Qjtj4DJppLpGf1TTY2GxG0eQROYjKjZKdPrOP03+3lIddJSEPNNVLVhn
1I8DpWy8gtNhVh2+Y+S3WknDSVtDmSjcv49GX/Sxb6MRCzJAa0uxTlHMb6vBQi1bTW4z/SCkDfPU
Je59loOvknbAxk3aDDao/NQROejPFEZOKTGMhLeQImu+TfJ4X/skT7JN0WHFNB3a2hjUiEJN179Z
RJyJOrAHx/7JTjfBk60QatmGnwbbAiOBa47MUz1108fYn8UCx6BPpQrYiDw8KXjy5ORIiYzQmHog
jYncLdGnngcBtTWK+yK0QAP4tsSmzkKg9vfr8tMq+V/XRf/3Mxa1gmEsTMJjN7yYxp0Iu6WZd138
YDXNqkE1FlJdUwA8Ec4mlXeQyGhavmloCf7+RmT5p6cdEbb5tVtA+v0N+jEkfjqOQSEdshJmwzVg
X1CJOZHICcwXuiPTlZ2ms0hJ9AnmF7onRcKoWNJwFtdBahBRTF8mOc+MwEopriOTME1jNyho/+nN
9/hrVUp1UfIeQOGOa5G7FQdxS3sVK05g9jexjjFOSW8KXOoTCSmzqe2qAf/IcB80yh8lms8N6S6N
6eZJd+lQSSMJ7vEz98gKwyq/xuCzq0VDq05crK2gmPdjVMGczW/qVNl3OG3SmiKjUezmONkKUFqk
t45srSAJdwbhcXEH67LU9BmBDsU8CtiMumJysaDpWkQkWMqmCi/O4jAa023GJngo6Lqzz+/bx9mI
va6aVnG3k1rSCJNhbWA3pIMjvpAf4wQRcSbAR6Ad9/h0VTSTk3YvaVQfTHFbUgnQwgnHpIpHRlgB
TBpxrUEZXkARvqrbymTuVVJk6vlFRr5T5wN+aAoUi5YLX58/nwdRPcZxiux92wDAgvCUmFtsplgR
+JO/ixR7Jf+mzo1PM1U2JMACUSU95yKgHJuEbef3jqx+tEbFUIYLnrst9V+aiskzBYMRowlsWKOL
ya4xp62e+OGq17kjBZo/eXhfYjbGIQMJBxuyvkhj+4LuRACa6JzG2wLYOcSqKH2Z44mkTcVTWVCU
WfTc8QGKCYmBJrr6EWcsKikrPijPizur5WNrw2ijQjRKgheIZHjYZK6kDpIwmG9rTOuP7D/jFXBC
1Ll+9tTLe4GyfTH67qhkjukXBCrQB2rPEYamXNeOiZg8Z4NXaRSc+5eit06sW1GArmU+urB/sSr/
pHCPR6KMtGc6xnzWcr+2so8oYRGRh3et3JEKNx3lx5yI9JHtLvXwcqvBQjAUWp3MLH9/RL+oYt/H
UEVEoKwrkFXU72KaeBglX8pGwqw0HkQGhFR9i7F5FHHqxQOrZKBcXB9DRHQU8mayc41gwW8J9ugF
AiXj15b6eoG72TSOMMzWsXlTRgkhT/ldBAVuQKCYGOtIo8fULzMtxAeFm+HRZAuite8pt0VhXo3o
w2wLiGDtL5OE8kNbQ2OtqpNmYpLo833BoajS0GtaYB6y+SiF4kYVmptl12zU4lrRsciTXBa31klu
HxLiFJbxQxMzwqdi2k3VvBGnl1Lg2xo30bUTnid93jTJSywX73MYXlKVImaUXyyIvBpAoYiaDXPV
3TirqwwkdQ1YIqiLu18+th/OChorVkXUYyLk/G9DfIyhJkYrU8HoAMXSrCpyZAeUAmFxqw2XMd4L
bOCKfccqK4JW1V57awcxKoiO02yQ23EJw3MQgv6faPPTRachMTFfFYc0Wqr5N6q+ZaWrkFXX4VeK
u3cle8+TX7Th0g+LVs4Ct6VCsjg6nm/b0bwLcWUNUn7PRgBj7S55PQer9+xAbKm0m2iU/v2q/X+O
tyw7TQvXpPxtkewXpVClZZ3fx1sT3QClE2Tohv24+GrDXfLL4eTl7f/n2eIoqNFUCKrG8iH+Y7ek
FUqHkQ4CRT4TJcwRRes8mP0Gf5cax+/Ajp6bXturkwKQLD4qmbZRZtaT2GOyQUWFy/CdMnkLffZk
tvWfZBKcWl7Tp3NMZr72WMG66pBYG6Q1B7Jx+/fL9fP75+ORNRPUk6l+u8m6NmLbNFXkJQ9X/WEW
3urQHakPiO3LIu6cA+iq0p0cnoyZzh1BePoz8wjbdZ+Rv0jZMNETQ7ESa06mnVPMo+lRGnfkqoN3
iX/LWNJ+uJugNlkqu14ClmT5WyVprOoomMJmOI46neMJXwdBNTJV6rmTXztbUW6suIFudltUw0nO
VaIG3pvhrSCk1xDo3yG07gh6jqAbZBCqp5amoIkDRzs2I2nMAQacBMx7Tdk7fSjLA6XikrS16AGj
YRR9xjLeVoXkj3ZcJ2FjU1wG6FHeiv0APuHVqqtNW4c3QXjSEe/zy3JLGS8c6PV6dI6ISZU9rfqN
Xv9T6ZJId0UGUIsTVP/OiFenqJTjpsrviRnPNsP69lH3SuCCf79Xfipoaew8ebZ0ZHr/qczWTZIm
WcejPOzirfW0uEqCbfvJBpxG/S/HWtb1358r1ZQ1dalCMKx/+6CtvprlUlbmQ83eJ5vcrrQu5hg/
yxpr+mdfFVyNrWHmfxbmSHZIYz4b2nPKcl4UftuD/GTz0TRJWRAF1MM1c7kp//GMK6oRhoWYBBek
4KB3BBBywjW3rvjFzPwOjpNcvoPRJbRSPxTKbUuktDDWwAxfWAjgmqUT9ver85P4TyM4UNN5aC2d
Ke/f7ygvujGVh2I8pNB+EDTRKEQcXKxo4RxNw2Xjqt8r6y4+NOSX1vxHYbEPimhA3W4v7pPul+3I
sqP//mkxhpjgw3Ad0R/49/sRCysQpaGVD6zLemvLZNrXCxQNytnfz/xHd6em48VEhbzkk36vvtXd
VJpmUosHleraQIOwko74/cLuYpafyPmWfQcbC189Fj19khjPcLlZdPJ6+1ARjy4EryFxVx1KUQqg
SkG4ClzmpfqtIy1WCCjFWIQKfQw+KXJGDStli52McA3zq0kiSJZOb6kyu63U3C2WQNP/zEx+QxHB
iMFBpYqOPCFoXiztSB0wUzNMzmwrGvSQQaG7Y3CZC1cp+Znxkhsvo+jl3SbPLtlIzPuuhC+jz9ce
wAr1Ma3YNaj2l81HIlouFzUWbgAFtqq6ErGTN+Z17B46uAM8CVT9ReOqdxexuHaA2YwHpQGmNiBw
pXwwX6VwF7K/bTCfDsmx551G7OShKvrZJRk+UPV3ApHgbtFBlyEHu72PAeik67x4FeVNCWxEDUu3
HAnfRqwxhkgR5IvUr798k8OuNtk/HK3xZQxDm3WU32No/NogUBxulvR2gCrNUWJdJlZHnXqdAV/H
rtWFfK7jBBtXjaV8zSsSLVtROxbUoEX5SvX6l5toWQN8v12pyePrwCgHDe7bpG3E4wijF64oCz8K
4Yb+kVe7ZY+lYrrhpMWJhR4b1rl9McrrLwdfZtT/HBxfiaHhLhH/dz/9j9Ek6sW8YtmQ36uX1kFN
sU3s+LFy3GH/Z9p1q9j9bUmEaP6nQ1KSQ0wPNN363lILY1EbUk1LD4uSktjVvYyektqTt4gV+SyB
WzhoDBlK4Gk5uj065H6Eq9ZrPbag79Bm1piXqg0sgbV822zCteDNd4B8AIbL6/lpfho9fa2vlffg
1DsDYi6yvT2QcC6R9N7yJxBVJ8IpIG7qD7hgKN8WFdzE0Qhb9ppL6ZnkGyzqSdZNfMk2GD5Hpjek
P0hOsudRt3tnph/ZHl4afpE4yHX0CqRxfp92vSdf5PVgL2hbxuhib9qXeP1QbS4dwqqVkyC7c6zD
l86M+p5d7X3eAR59J17TwUSUtggE03W8Nhzz1kKLh1DN893ukY3nGk+LS9exXIOsW1tb4Tl8STzE
4/yLJM7nYbPI9wR+HSjImZcCw8oD5CB2RmcIM96Vb+cbiRqUW9IPcRXko4tJDRqGs4hBjZOJatM4
+QfxWXyOH02+i37TjRahqJ2thdvQQwVwk32gbPX4OofYkAIUtYvMFmHCl+YVPb+JxHMRYC9KVEQc
O1iSTvuG33DxYT5n9r1E3jY6qNXy59uiXcWX6GQnREzOIrYN7SogRZuLbiuH//0QoFiuYmdcfcj3
mf3BULgiZ2G1sN5V++UJ0pW93DDVrcQ9hZV+1bkAhfGGFOjIQ6SuKFEh2Syy4Hajb817fVu+9RvB
1VGd81+vMdJijNa8yvS6HLe+WT705rS8IcVZpMdo0TlPrsBVcH1kspwtKnVE9psIqSxF19PHx/vz
9Vo4MQserG0oICdnkZIu2fGa3dyPLmR5e/kzRrLaHKCToZAU1ot88dAjI6Y48SV31Ff9rqKjmFPS
EB/mU+WsQRC76UP8gJrnXT533niBVu9VFGZxW5w1F9wCAq916Urr2iVW1GldCqLrZDs9TUhfOayt
37UuRGFv5O+9O3mTZ8AARUCLD4qv5NA4WEEQ0s728+v1NVxdRU5CskWvd5dXw+bPj/KbDsVrWz3U
u8y5krfrtvZ0Jx1H4PjYnm3tQdhBsjhI9sBh2dp+6UCtS+sSeuxBhODfE83S8iRcRhrayzXQV1Bd
OP3x6+/mouQkRt2rkW4CMOOLvO9FN7q61v/3z0UQSx4Hn/NyD4t2gXR8sivu8sIt+JOe4bOxzdfp
JVweKw/X69eTAMjA7T31CEjt0jOqzHelswhglydkUXwK/D9Pim0iVuEr5cn8Df/z4yKZbBNizWlL
IG/41pUwMnOAHp52JwCzNSyszvbvw5gireUCJ4u1xz5//ftQ/2Ph5Z+H/LYs8iPck4kl5/f0yEgv
QVSO3ueAdMkGC4rzbPKQivJQmQflCAcdPS6rNbwQgGHXyWn09poNqvrx7lU8v/5muP9ak32fh8Df
UljH04Vp/NuqNhNbKULgJN1Ubvc5vabOSzDapvUh95uMYVh06uf6gJbSzDYCOq29H3q0tWKaKYzu
yT71BuqpJQyYo1ZxQU/VVWXLs5HALCgOsQn0v6IbsCOZR464oqFc7qmt2Pl4ryO6VG665he6K2/8
v/OczgpUNwE9MbF+NdD+MbUmnZ61adwNx1kEoCdBwJ6W3s/GCoxLYOHx6cMbfVTcVpcwmpcPI9UR
UJaJz1RA1ywdW1j1HRWV0kkVi/rWbLcaD7FwTsTrMFH8pw8kVp8TjaVG7z2JdFk5vMtTeS2WBBb0
EaRqlAQ5tg55OnZ5v1MLJhV8edxpbm3FtE3CmxCVsYqZU6uhuJlzeIvP+j4gXzOySAKc0/yiI+U3
3FmkzYJfB5NwKS0GT9uAj54pH2jd9CU6VEIVwusQc+/M2bN1znQRhXLoVuVnBh+6q3OvS6rbLGKW
GZt1Dqa3Y70XYhvUxyeDWD0xbxx52o+gjCzxCdHcPJyrrtsVAm38WbLpvNhNAlRGwoqD4CQGE5VT
bZ6CXVDeG8j5Bo/NlzNQb7UUL6fhEYPe8Hv6ae107SuRXHDN1uLPOVOOo9EjamnJj4/sKjrMugME
089QI8SlXYk3swFSfkCC8NqRBjD5ZFmqgTPPdF3N4VBK0SbWn+bSx296NaSnnt5VUhx8BY/CRHmJ
8lwRvAk024oYkA4lmFaHOBniFpODm46ee9vfy9Sm1Sy3R+mJICWpU7xRcnsqYhGrfANPaKzh2j+1
0jvfNxYFSkIhsTNOlRKjjmQRLz42/oVjU/wlkK56imeweT6LR4WwO9ij4uC7LdeKLIEZKcKADu+g
1WjdND4dDH1z/4651kMjvi4lzP9+z6L4RNjSNFJ/I/QxtSdkbdlLydYO2AWkTr3Z6tMhjh98+Vy2
DB3ZQdXOZfipV55Su1r8gNiReIRg2sshfgnxaWgnkhY8ozaBnEJu1WIOdBdJzNnExvHT1LI7RfP6
EStqfv/3gU/6YY27bAdN7MjsBkG08KD+40E0/G6UJXGUDvIi+GZHpoSvMRRJyys73JEHoz31sJ0U
68bI17Qq8mzfzKPb/ibqsn5oTi0e0sVXSOWC//v3GykXQEybzvOxAd9eVz2D01C54Zhhl8XTaLfs
7QQZ6sLQ0qUIoROFgJmZgeBb++M2BP2maMbBYoSrk60cCtBgmk0d8RkNPSF845J7GK5HCFMJCQkU
U6n6zPgJOVJOXF6Cwp4Guh2P+dEqxY3hJbiKgtsyuJnkx5IKHxg6+MdRzM4yvFUlIgFA0yZ9hT6k
WWj4tozlsEG3OkpHWT9bGgwjaDqR9FFE0F+4B43FFz7dvUKUpx0x6C1hlIAfizvfWID3NWgiIGl5
BdeL8n5PhKMmT+saZcbYsN9YlWPykXewcmhgw8sRV1aZuVnJ9o41qwh9QkkY5Z4TBAeWemrgvzAS
CuLBV+Wd0sVXNZA3fpCcWxVBh/qLbZstyr8GdV1DjUfvV4LZrYmGpn+fp1JpnCVpJrFvENeDBk92
62fr4LVhZVFvcPQi3G3iLQwfNXP90u7oBUq7KMP76xTypm/OLcEIQJBo0EEXzQ9lg17DZczKMy8M
ncXYQG4D7AXXoHhCk0A8zqqMCuB2Fm+AifXQkrHvGpBV0e64FNPh3qmf4eyJ8oVuj5FSLvDy+ojH
mFoELUuozpJy6OtjUZ1y9WB1a42EbNze+Cdx0GiuhhrY3EQFsNOVjlG5PFGNEMDFY5e/HV7E0Ql7
upsgqrC6kozptmgGZq/UXbO7DTtXQ4n50t7FPTtpuzChicEP3SpPtDE5r+p2xuO5JDTa2pK9Z/PB
Ge8SgQjSprQ2qmkT1jfoni5tSW0LMnipfNy2jhl2dpDVNcUhJBADqRpV0fgE62PVaHBUHJ3VcYU2
wsZ4/FSincbc8WV2QEOdEAzFrcgkytCOg4um2sAQvEp0L6pOobXltCfOKycuw0G9isJ+hkcD/mo/
HmnO95ptIc77Gs4CHDGqg+9LvK11Gps0WWxWH9I7+iCqBbBy5xKd+UZOXA1cMs40eTXedJ90b8Fj
ZS/CLZg2hS1dwJugPuTh6VgoWWxwrBWAt4FafIlXgdvCMXubBSA8mnnahDh1VI8TbaNtYWwHHUgq
liBHDMn8K67Si3wGXCxbx6qBIu1ViYcghL8P1daYthHqIulQAT3bNPJCNkP+7lE8nqqtkp80DBXz
sZ2WmktaeHXshgAAMOujVWcdzBaFvdPoDsT3+i4K2xTBhQLRFZWim0owHFbyn4jmLYoWecNZlQhA
8elIaxxHCDI0NrJMV8KmHJg3Cb71fH1nEroXbARpT+TGlG8x8xCSnRRO4EOFdHUMKR3+ZzzVbrqG
rdgB0UKGX7rCYDdsVTWnTV3AEm2xRtxV+GsGOkNwo54Y1xUSr/AEhljyHy3pvq09Yd6qKmBntwrd
4Dlida/Bf7BT7GMKqi67Ctcw9wI+9MyF8KQULislpufFbMP7mRwGFSZJCnASJa5uPZlb8Hq6uSaA
CEpt8ERAQMvmnRWbuqIbZnEvEBnwB7lrPThFsRILAlaYZOlZkLCB5doxRGA4jkBkAqChQ3VQHgS6
tq/xwtrDmkXC7Cr5s8DM/gyY1ciofApfMKk0PfDtrXyP9jrG84i9/LZKbfpVCH1MwG2nSvsYFQRg
tokDc1zQuSNoNPNWRL0Ubosz7MCSKBMEOfm0yy/5Bwz6rf6Gqe2l28hvNLpJLR/e2jU2w/HDP8l7
2IUKfNXnalN7RI6AOqG4RxarhhFPcZHWS4Ba+nVa28sl/aBJ+1bv8ExICJE0G+xOL9LC3cXlIYrP
QrQP41OnHv1mAbz77Q3fCULv73O89u/O13/H5W9FtAIw2DCNjXTnK97M0wDA6TBoWF3QajuojRmX
1NxVyGnsXZPHOYD1YZdABakEabauOGDvlnos+/Ke0HGWJ6DiXDOAOQ+W2J1vuZFSXFejEyN8AMjq
u73qQRdRStBum2TyoCp0CFp7B18CkRqNuo6UzYBuCfg1Jgv9RrfuFyUTYr329Gsv6n/zs/7fDur/
rgB1aKzkWHMM5VuPIhrLWmqGmDB2Ck/w5lcN9yhE6GZTRivtaXxafGpkO+7kl75b5YGr6g7UwUHc
oJ2cW1fk8mgLr52oqq72KnIkAldRuJmdSQLlvGrecBr5zNB4cQh0JQwC+B5zM2KlazUgdGQLwVoD
Cdo1K71J3rfTIRT2Bno/hjKqbDNWOQduNssV3IQ8iJIFUNOVOzs3WNOvlBc/JxHATnbGieTWjtVr
Zouo+yHdLRLCtzBfdccWELq4mvNNdqSNCWywoM1CketSMPZsCckmyAk3lI0l+JVHEccv8WBHJANp
s1HTtUFG4gDEy9axlpyF5xkPjrif4MyvirueOhcHER5ml9AQWAWG2+DRfRnO/W58rM8jI5KTjXa7
j+/YLH9w6OAKT8xyfZayGPRwsBqgRlfGacKN/sAowFUlLwL5Hrgeb5O6nBSBQkgEt4qMszQWHlI7
Uq/h9FwbJ5DXLWtuk+u+otb/92dE/ben4L93yFKI/sc6mKyVQp2kRLpDl8y8C4nVpMOIU5uB438I
O68mR63tb38iqsjhViIrh443VEdABJFBfPr3wee98Jm/67hqPB6Pu9UIbfZea/2SvKbdlLH3xFwT
44mfLA7HAcUL1rqs73VTOYuXBwbD31TrMwV7hSDITkvUVXRzNmV+i7Mb4sMRNhUMtrV8dzgrVQTG
Agysf3krf82I/+9ih16h4NKHZuGPShpNz0OsYVddLF/nAbxgM08oOLdMPet3R9834rOa2xN5tbet
Yfg47DAZehDdvZaZbqF6WmldWH+Q3WGzbo1yD5gMFRhZVxu0LDgVjwBI+3b01kqbRWPWvrWRT9o2
UTrFfa30btQckt/qOT+3LcnvZB2LsFjWmdu+ZC57asOxQE+d4RH3vz9F6b/HCv/5FA00KRBLJODs
P5sIVcrzPq0q6VJZ1FfrSqY1XglI+y/WO2HHprR6fBUyG/QidDT/DQr9y5jozzu/uO5YwH3YDP7F
fvnbItKUttMmlUUkqptc3rbxDphLFoOcEFYh1AkqVLa5FejVYn+nxoR9uLK5hSQ7ZIfBCK1pSyyf
LpwnZre4MeDL2bmRFbTxpkx2Ay1CFhQWMSe7x/2gxTS7w5NcnybBgfWi3u2Z381VB7bV7bNpO3SH
Nt/hW6OO/6LLVP8blvn/9xlkz9AANxGk/XGiiHlljY1OpQ8VVenW+TYlEQvmoIP136TyVNOOrDUK
Fs5tKgLiMJAgPqMkzmmoVyl4Ak0Mk1JpMc/rHrZmrEmbxwgNP/mbvtEIyll35rpk9mnS0ThqsdQm
d2lVMov9t4+NQKF/aFxMGFeEtsvYQBl/TP+yOhIlPLPESzraAp9bdURZWIMi7++tW1leVNC4b/sb
fGVaGlI87TvTczzOJJsI+h53Oegk6Zoy4K54LLq2dGKaD7KQc98gMSHxzBBSF3D0wHxhN1UHeg+A
8ZkUmdZNvlHMcRTpt6D1haNxWw1gBT814EJzeGDqNuLI5aLphg7RMGzG9WO6ZtM1L05KceqKE4Y5
lWHLTxWSdriWkftIQ6j0pX7IpqDOcTha5/phGI+jvldM/OHXn8kruh3Rjd4MwZaGpTmYU0ePXSMi
dM2HiohKUbMCq3NIr5dQXm+qHq2GOwmsMof3Spoksbm0RPm3jjVX4lBEZMZ6kqn47fpO4+TcEq8k
kAEfIBkrcm8ywhYSZ4MQ/xsioIVQ4u4R0JO8Nrc30nlFwWsYXJ6p5KbKLiwHvTkhf/krhSmM3Xny
R7CmNyUgbUcusE10Ur/kb8BZBBudIxWYofqMx7rKVzFKzzw0AMP183MKEIZTwsY7WiYSfvrKLb9H
NrRkRUIlhediJ11P6/zmXo3BbVuEOJSK7ozfdbB0LhSIWKPTXJYrCnvrc0pIkwnSav+Qw/455tTD
nAnQfq9/9n5FyJHo2dEjwKVNjI5ddZ1ML2XVUPgyoxg3U7VrupDwqELaJfmWABudiUfPeoGv5hOJ
ZEp8vZ0tTwNeC/KuT6Cv2PXNZ86g5cxpbXpGXfJyMouzME8cMmfbXXSJHZxz6VjJ5rnLXifbpekj
P+hbF6NLmfVToTjwEDOzqtM8JDvP+NJMBqLrGucY6pBpKWuqjpHqumz8TnBzqv5PLXPgI9jWN4Ee
veVqVIjvHV5/qtPiY0ebpa3uD2dq/KLcVILbGEGk23XKsGp1zVA2I4WOge7X+No3FSbXdjR6PPOP
N6w2JcPFlG5SAjxgu7D0FW6+6OYkC0q0i7gG+iJ+KZHfSq5OATIGnLryFBrT1tDCnJMGW33D0Xp3
jG2JDfHdImsKTxGSb2Tmyn4qBppA5AgcFNaTA/tdSw8xLyxgRmanD5cNp+J2xZ5Gg0bjCwWcqA4G
jwzbxhUebXcWMjYT+Ef0trUYuS2d362xy5i0yXXGwwaQc8AnjC65koKIMvAF1mJKTGkGRDD9SFgs
LP4JdkxB0Htj7Km3rRU5uFXBibdg+gNtPWNQMMyBNu/GNpzKo4qTvohYifBE9z6FxBK1WF+/MpfE
1mZoiZZao7rjqcHyejsxVfqiylRedCTomNmytwZav8fdFYN5jpT64c0vjAyo2Mm2rFC4YpEAZqVO
m4T4JKyzaB5TPZDxoLmvm+FQV378ik103rpqT3O44qfHho/lK+7aJJ4kI3AYgZodOx7kMdVLSGui
BmAcUHsxwoZFALa+o3he690iAtJLF40s06pJ9KSHX0AA26dPmZfT+08UmQ5fUxB98FhlW24MTLV8
Qy0NyH+nBDFcQtmpf83WS8EDajve0p5gBdZaYWeSpxZUsCYZ9HUhbDzUZUJ3nqhlzCAGNGmu0PTK
alMR1IbdSRagUQUcvgNOp7ZkOozc2EAthyyWCcn2xCTHrlsPR+2MdMulA50ZhCS2ubll4HLFcWFn
23zGmcBU0lGIpviJv1J8uiwny1xcYHJHTjbYOo7fSb253XZ5GSoqNrteZu4mdSPqwa3ZEoYjD0e5
eTH7I+LgXvQMa1f1+Aa4yvSSNyc986NbIGtu9SCvypUlj8f4Ptpps7kbJ78sz23xOi7CkF1MAiyK
rsRnVfbRFREE6ncMwxPOVViwX9SfBAVEhUspMcWu8sBFfw1tusKA5h08FDU7wTLoZ6TTIwKT2Y3N
KX5cZuHYRgjHaa0PLGO9xa6nbqhTdg/pbFQkqXoVNv5rMwewQZ7O76vuglIxPT3e2jY052Mpn2b5
hIZe1c634uKYGCkKxaWXjo/mqqZnuSHR4zwL+zkJ2iFMyksuBYuzHcsu2+vZQSxObXdRuwuSmSkO
ddHpkV2zHWIkvCZCtAHlRH1IjJZTGccOtxFzr0juIHiqRVgkIxnsL09384TiPhPPLbr7/NRZz9Nw
mvVt1B7nbicinAYs/iS5E/IVVHcc0NkGxhqu+NEYwznyO1wCs1OrHIp/Y2SRnfNP5Yeqm3SmqDOo
Qv679+iMoU30oRAvdzYjZhQP/Zowx3zYOtF0ht8S/hN7LQpj7FJGZLE22V4RKVLJ0rznMnbvLgce
YW2kgpXzNq/8svUm0ovnMEsCtcI+hwHE6kGQ0tKgNhFvZWXqa/0Rtu9Q7ytCqyp3uCDOasywZZR0
exU0rGA8y7rqY1DPVznzHkzmPRkhJzPmzAa2w7nSRES3FkFx9CvNJ8fLC3oSZD0VTzPMCHdxJx3d
5iJajhSRlOiKH73iNTg3pjbIWb0f5k3XMAdBHr+C4DWlYFxvIrqUHekS3xxe6JCb4+OpeSvjjWI/
nnNonTrW7IiO6Z7WQnkysMyDNpVYrkFGl+S0ZFJ9sGsJkTPitbfoUVwS7lBREhNKeucZ0cTdFulq
X+lmYJpibiCSeSFA4HK1j2h0JeRr9bYi8tzrpp3I7Rpd1dgl9Uc5eyg6bxiCX3gIKq/grvqJuuE7
eokpl1ehCKsTDByphLwb5vHbfH4CEur84UP7eBSuoIOrEW+wit+0DxEPMAbMcHADEteT7gv4sUnZ
AexC3QIJjBqUAjxIZt3VvGZ/D6bcFyPcEZd9yZI9bT6RN0OEtq5zCgeN4tJBM7Dtwfn7zazjselB
T3spfzCN+BG21n2LGUH9soBnTArAC09ElfWuvIdDA4OE0eUePBA7mZeGjd8tmn9r0P7C7v9skfBg
B9rXcOE2rD80SNINCWhN7Npl/krY9pBskjWc2InIhHaVbSzTz5ahOIn22ZqaKDHfp9Hl2EsOBhkf
VSANx2J9D+8/99NYbSPB73/i/nD3Mid76p+EfT/6+K+68TvDFkSELGlcfvDjYXm9k52Txevsh5Ku
clIG8yUWxUhsLpZD09UDM52Iho2ODHJrrwPt/xJvHhObcfKGF6LTmX7Ib7NffXLISf2veY1PPeY/
a1x30GiYtvSJeih3xfhnnraS7FsfjE+Bi+Rx0y8GKNevftv9WjB/Een0hl/9ol2te/geX3ecR74s
EEeu5ElkNvWBCvxObb6zMo+knmm+Do+T6d/Nd3xBejNE3JBpTzp4QLKdfpCniPMPGZMUHat2U3n1
i/Vmke+u9tGKzBbju4Ujgk/ep4GM6ql5IqErs00jrC8ASyzYfB1/yqQUqV86KrUGFVXm8n33YiNi
hm4RBUt+KEaeG0Cn/HXQt3SfzKe7EiB5LQz/win+x2mMCe8PoTmiiv/oVv/WSOf5Q51uSSpeWswA
rN18UXKmk2kgmR4SNCl2KE9xGgW+VZETHbT0iex0Yp3o94vV7VD59Yz2nDvbnkfy0HaWFEbVrqy+
HgwhqHKZ8dhV+TMUHlh+BBvqis/qv81d/7AV/k+X/Ld3Yf6x1o0C7xltTMRLBwGdhqA0PRUhKisk
WeOyYh20VyZhA7iRTI/oElajVZ6WHFLJhRotoXQbgapxYwmofZqXHmCkejHW5sFAgsY4B2scKhQI
ZDXUnPSAzXBcBuQuCZubakc/6IVhUfzLhOUfp0umKclwIqE0gxz/92E156Qv1RZvqgD9IH5HAx7x
jNijRp79R+PeCy+9+TJsI86j8jt5X/yusHU0vbvmRoy8vgidL4gsJqyVzRcG13H+zbCfoSa9NKjM
PikioHMsCEGxoqFhMoW0YYK9Ja4bTGjwkOHUjxwjJdzQU6gDYJhJLsDX7aVHB8wTORHwRcXlpQRj
lQFJoADZ5L1WsCcWIIPGpPtkM7hJToncj3jLKwYVJeougO/K60FBAiKXoB4sky/mtg+bDxCVshj+
Z3hHDaDF9vAJVGUq2NCBR7ovSwfyLqQ+YFMu+/DNxO8E20GceA1XjnzFcOvIHzOa822JL5i6uIXd
t+z1nAKEC1r4AWICPPCFzi0OdD3shqDEzrcMSF5SSUAlcqlyiUwgFqcUXGb5qrrT1Z1WEjMeNp09
v0UpHox+3Gxwhc+HHYGHFTs+Jp2GY2DHOK5IYX3Qg+9kt8e4zu1v1AA2mMNYIsHcVpH/v1cL1iH/
VNos9jSmKmqG8qc4YC6m+iFNwnxhCUhd2Ag7DTMKxovJLrc8AN5H5DA5Ag3mQaayAZ8FuaVTk0fO
YNsooT144jvGWUD93Bn2HNR3RL926xHxc4lCEDPdGmHla/4173sYki/iEx8zfCdtqy02JpN8nCl2
O4dxgMB4AkSswISXQpFiCqsCdAJV7FmCSzwxXJa6QAWw6q6aO78yu6I0kbYkONHxzQqmw3apMPtY
WZsuTEPk/I/d/XVmqT41GjGPCT6FZ/3ztsEursXydHCrFHGqfZttWA3ZHpXTFX7oCITsVJwxKF9v
XmWuEujc48ogFhlorV1PLDWImXjpt4zBVlYHgsczn8w4JjF3siPVwWIIFrQGE2leYYowEL+I+SRF
Gd0KWmgsGzPM02F3r0iOlnGCX+vRsmOM3yA1xHlE0NU6WOtr1LndE5tIBNpZYa6wpkGtuxDelS4z
F1qPX5FKr55ii37WCo9J3X1cU3S3nc3OBZKc4jp9iHI7+oWOKTGrwSdGd2hdLeCUmj7JFsGjqYSk
X0b+BSSzkkm4A8tqRIz0wOnLRptPbPpgAj1BY/fvhRvjHNbaNxAndkfeNorywh/uDm01MwBok6hc
uevPyNvxkWDGzSghBpLAZQKDCbu0PNYT3jP54GyswWds+KjCSXJHbQe++i+rHAXWPyxzQ2V5Lzx1
Q/trXvq38yrJezMqdEGEYLYGTcFNyhrWEgmgD/fGzoKBYw+s4im3bU51Ejtmu+26UCFJ94bT3Foy
AsIBpzuBK4e224oEBVqXOX2qrX1tXSA05PBTZJzE98b90ChbYtqqAauLZY3BHkMrymanIWIGEQZJ
zzYQqIYBlmzzciOqBCQaSU4ctOdePETVPpeOMNDR0mJTdccCe7tIL7LfR+4x4ZMSxsd4N7GgnVQ6
VJSsZLFimgewShQ1wCAnLUZLWWgZPnS2qXOizId9EZfeTbbRENNdDswHCAiEkktAc+JYBfjgmhY6
auypho3gDHi3ksP02BSlAy0kEVZS7yg61e1xbMmQI60tqMZNnF3m4TINmzvvgcdv2bTu18cBQ8b7
JafNWUFHw6NOvwBID3eveexy+SDHTy2gq/HT5BxEnm58Y5eX46xW8KS7DZZujyvru1sOFkdgeAKw
rBBPvIJbVn20r4TlDsSqyQ4252DmK6Y6kKK30aXaN+cG1Iw59IWHDv824xJ5uIngQqyuGrybWHEf
FGgFL+RPFN8aKVx7EqXlfpeogdTtK/L52IfKDd12Fh3SbDtBTJF2ph/na8Yu6XC08NBU5lfxQR6y
f/8WcfkhY0zkO/Y5DsjWISKAHqaIkL7rxY9uXrrabrXQgrJNrA1z1bo8pualvn9r1VXHHZ2vJXfc
KMgXgU4RmMZRzI/JdMTvoxyQTJ+keRNPn4V+lfVLP5+G+65VN7F1zIyLMh2l+HlsfuXmqN8vFUnk
WGhogAsnw9Wo1Rs8mI+3bidLh97Ey+I0SXuleZvEl3v0WswfCchgd1Lio9G8PZofUbtm8SFPNhbN
VuJpXaCamynivONECycLS5kd2ehjyV59TG87uUDbvmEuyuRbsfyk2Pa42ZQ2f6/kWzPdCe01STZa
DKx1meVjNp5F9TSam37YEgkvS4GUb2/JRrwTAP3e6b+jdtX1GJqIOGzh1bSIacwEDOVJ0Z5nzGZA
ue7sdeq2YPFz4e0pbo65eTba3Vwfhnp5l4PwlKrhErM4d/594HMKO5lwsXPO7HLeGIMXb/h3JR+T
eSPEm0j2TGGfNWvShmrebheYuc+bAFwk37uENdT+hTVCVKKLGLyxCLvIE4gHF92KMfTdK4atknh6
7hcdo9tgQubRYZHjaoN352/uGNo4TAYZRMukv0BVBWz2eM9z4c7q9kHyX7vT3A7P0McHPw/fQFN3
Rck3jU0m77JhmyT7QmG9Mgs698mJwHc53Q3tNdWubXwlMquByNBeRYjRKSW29oxbxBx/PobPaEDC
+YsRd53u+gnYHKIxyE4Q5wEXbj02aLgkK7hZy52SCWmzoHrtugFem3+XdzciHDqfrzQZWV+h+019
mHRBHy9vnl+15PMmIGQN6hYvMr6KJHQmu0nkAa1AlNLrvdKHIPSQsVjjMT9EvbZ3jxP/Ue9vUB0k
qq1TJe1NAUj5KZJ2iunrxob/m7N0LWI7PIyBcXAyCaRLnQefDasOv2lzg70lfygETkaswKWDLlxM
JqO3j+zxhMw3Eg9TvDHEfZHu4ni57VW7m9qTzDXNlzzel/UB4MdodgZ3gAQmVDlrfi7DjAgXpjyA
8A1L16tZdfJOrPeC+myKfiT6fbXhunkzXI0GsmBs7lKgFe9lvNf7Ldc383NNfxYOj2pDlqwEM5Fc
ltYuWT6zEz+eOosakNgNL1Y8viVvd2N97LYd6dofKQV1RBLDlmsVHox5dxOfk3hgQ66Ffaqe+GG8
aD0xagqs6sBdjNUTcBXoxH04czW8Yh1fcbpiBRVcfX00QIfro/icdq5g+nzKWQxDxuc6ebGqY0az
BwDjvZj9tpcCFfG/EuotZh/2EG96VEHNN+1/bb7CRGNHZdkY6rPKEZdJhzv/mlM8eJvvKvqs6rdb
9Cn1rxEemN38Qsf6PIrvRfJaas99jb3IN+9hnJ7KzhfN10fJiNht090d/qXMMN5g0x/mCx/rStUx
iQe8yeofjtR6LlaYgkBOhjP/qmk/ChMkiR3ZieLlP9PkdYg/5/kFcCVb+JzhXB2SeC/DI4ye5uxJ
aP2hufIZFEw0K1TWr8tya/1O3ZrVvoye6no/CtA6zimrgA8vfxnSj0F9ZkUkRHr2W7naz81pNF4f
8Suuyla27ZNdIhxiYd9+jFkAZVEvLnqElc6pUZ9BKZvm+iidEi4UHcwDjwe7btzyLV+m024Mtekb
3En7rsFeFH8aHE2xBYhk64yiFJtc3rFB7zBCY5tsDvqSjnNeVb8zZkhIS/BXhxJg86uhwGjJQd/o
FYNBsBxu0xpm653mm6DgVYJXH7RzyPVOabmZjMvoqhI2nRrE+4Kr9GpzS7zViBeRp12oa+GYy7Er
DJ41ePxuDGEe2zfdKQCsJBuWpfZpIqiJoNSshcWfh1FGcMMByhPIlG2Y5bkSWCD8pHEzFMFyxhIj
A4yh7Ou/pLX9EBDyS9W62BsDs8UfsxT25QH236xSJPnj4n+8vRVeI/t96hkjXqObKtvJI3AGYfB0
aofgpr2b9btgvuXjs5G/8mvOXxXJuUHxb+bzUHsU3VZ90VNPK/ECwF/PE4dNefNb3R9EDyMI4djA
IRtDDQtmMjrPQEniacY2x9jfTKItntLkuRC+SnUnGs+dcc2s39vwLQDsgPx0tHkwlFIYqjTT3/rt
c0qvvQxFnMbuqlu/yfSVxG95euBq0+yzIHBxWOiVPVk538rjPJ9Seo6TmDLSXtrkO83C4pL1K8+v
JsGo+ruqYmo6UvaMP0Lyds++kvFXzfZKFcbxpVKexPS7U55U9dKI51wLZiJRkx81/jURz6ISIrBl
Oqn1U3z7HuunZKQK4p+qvaiMXzUQoof4WpigxeDQO/O2+EvwEEbCqhxcc2Cq43Z6WHLJc3WpH3tT
PS8WJlKXr5ISJX+IYBuvzbpFGYzlsWdWV/H2PkhXcXwppbdEehNED4MQmIPNayz/tuXb4oxzwzFA
peI7FeLeEP2stWNpT5/RX605NNB8/VKsSrmfzhtL8ifdJeTzcTVgxfZORf0H7JsBuaz61ElxZGnd
Ujk90nOJGk8GeoMPudOqI2RvNFo4enM8DXievSnIhotLzMYqMTv2jGuMSLO1YRhHBPE2J6gfZf+a
4rvNjjDn73EWAFB0Y9CdsSZiFkczdsfhLHWLYW+aYG07ZQqoRqENlknYU1LWbPG2fHMGIL0eEyEb
51U+URZ/XMAd59F0jWxTKhu+MYto/pCigLmtOuh+51y5Kh/oJRNvSE6Qr7KUoGi/0121WLCcm+D0
8ZaxNFhl9qXznJ8lsmivwJww2BUiax+4Vm0x85ta960kqTiFJboCbsOsnOm2jLWvuKL0Z2MdfgDu
MXQQH27u6+c4WxhR7egpUiCYG/CnGk1L7aSMqzdGDjkwUPCb/5oJBbH88sw1pRFlG9O+NXnEvLEe
40hMs2BVYk9Kbwm0WsKdwzuL3grTMTtlq7F8icMT6Lu1VdFWivAuHclYusMPQM2JgpanlXKC5v8o
vnAacOb48lbGBegnfcPecXiGibhFyI1Ji7DGYMx0syjgBdEVMF9HKHVsv9XeI8K2OIqfg7RKFBhz
NsQNJNxtuyC7xNIMzxi7aoYjE8Uh20QN4A/L4b99MDTonAZMldEP0o9dRl7ESfhgdiCye5Hswbz2
KH8Oz0VGntGEfhaIyyJTnap0VZ4XVi+xIxo++0yUliHxCOqWrmVOGfCS2dFad/plnBZdQN1QczPV
r50spWtzm3d8lptnzIsGEFqkEu2qz7aIidqUE45J1UaTgWd87rOqrM2XXCe/cmm2k9a1Ts27QLCt
BhuAVtBv9qCKfRcsNuGtrQshn/9DtjUFmY7Ph8xsIW3tWsSNfZNx/Aq74b4x5mCCgj/aKGZqRiqa
y8gm/zCyMHrsGYm3JMG0oYDZjUDVvhYlLB5XTPkjVBUkPUOJ0IG+/EkKGaOjCDFvjjy5D4Y3hS2Y
azqz6lfKg04M7uoWLuUtCR4Y673196Bgmu/WNGa6C2EasDd5+KrlV6UNNt9anoT5AjS/Aluvrcao
kh4eWz0qyz58qOv4qxeoLdfSB1ZlgkdY8BlUGMmZKtvWYt0OyTuoGdAXMMn9EpYxHDOSm631soud
e5BgJ9bXAuNqw9aerdMSH4AwAhtSySs58HA0Ql/5cPgDd6jn3kCiANLW1tgKpDJZY3aM8tdYCN8D
+Cin++g/sPKT3QWz5x3JDgBQZyGOs4XC01tHz10N8za026ojzn5srjtbrJzYCA2YABBedma/NjJH
IUaM8DMuBSE1g9I1hoaqDmPJbrHf0/DZcx6se8iMhM+8KuUyNMQzJoEiAjn+5sXtBuS0EfypPPf9
cbizxn0V2jt5DPkuai64F5LnquH69MY+kX1nWpDVEGJcLh6UmjY3lDgbpkCaw7sZji2Lx8Ns0Rxd
BWF7sq0QHmFvkJNluSrVcKEiqluxDW60DRZiDJfNBucMHio8oLEFG4lfoZNCCo7PPPRd6jekHRSj
d14ksJAcAhEstE68b3xO2RSA6Z1njJ0/GbZj/ByT1S7YCZ9wSImpVwAvoQrave9nd0jh77gpbhDs
308FdHw9YMlndDHy+m752ExWxloEDcf1X2C26cMS6UlsojhnxfLIVbZqhj2yeB17dTScXjG5ae/o
IiM7j5+AL6T0YHIQsIKju53kjklraAD6bEVSIkvX6NwxwdwLBbQP64CcMwjnPLopHOLIG8CzfF3z
4fKXpV3eGf0x5IWbtkJAeJ9xQ2RIRe4raWirGpk5KWFwFSxmx0xkGIjQmnJ4hkXrDcUSPDfTbSme
UYQ1cI/hMibkirhYDDQlfuaX9BZ16NbgFKySjTR70xyW07JxGdTXIPOAowO3diXjJnhH97BCnQop
ttbDolxNpLUp6wUESZjknB+9BxZ2a10WL3kUeLkxqRTgr+R72UdVhXV0rB2S/lCYp3kM77gQ/iLF
bGEPJov4xmJTRWcNuQS3RwwwgBjpss3n7pielS+0mSlpVEdsj+HoMmsN8dSCYsh0k4OXFaQ8N7AK
ICExLkbWzlCisRktJTTYUKdRAON837qUtnbDAA1Xf6ZKGnwlG9QVKhGcD871W+70R6lwWA4wTQv8
ZQhVQiYEewSWrWhDO5FTu0YL+T0rC3DLAcucM0/Dlg8tplPgfrvd47Q4B18YJwEPfCwJQBMWq2hs
bqs0WVU3T/+kYHgg1KSYY6eNgow/W86sbGoGsEoIIZ958TSvjTDG5lZ3lCPzsxxRp5Pv1deWmXAf
lj1mcy4ooNG62Tc/DBlwTvcv7tGBqJw56N15cN65BUhKQKSpC5BxCOdscydeksE8U2sCGJQTzBpM
k1F5cH5L9w2rE0ycD5DVxOA5Qit5ZRXWcNzHFX5sLWzLFbZU5pJxgLfTinEKYTqUXS2o1givZp0u
ldV6wpoSkFJYuEnY9DwYhpHTXtjFk3ohx08cVhyNPFl8m0XIKqKMr1hALQaHcAFNZHxlP4enRmYE
iPFxYNIykDmIuyiEsspe3PnvSyazWIWJ5RCDLMGlOPBfU7XVKmg6OwWD2HEnZRu9QbfgxKOLIyMY
KQZgNc+xGcrjsVM2oxEOmaeQ3AsrMwkFmcBJ34y37MrJ5AvYkwqb+/R8G3fqcOTvpezI66vWSayZ
gQZF5ElEjEUBZVmZ7qrhrHAQ384TA+HeE2mdhaUQwkn5Vu0himnlpv1retgIRx2/D3Otq05XbrQ5
aOSTHoXCLum2inWJeKrmfde6xhuCGo65fGvE9E92NdqP3QA1mjH/UrvmtN2hSiAchZblzcm4fkwb
yFVxvSslQkko7+zU9EgvSTJGNyuIWG3rT/fNA0jT8GPiBe8HpT0b0VGBOdScOJEpVTTJ71D08bLo
R2yOLyUOFm0zbiJQ54xwImunOGkZEAdCKAZQocb4hLGPsJ8qHJB8sE7D4EcFlsTT4kB/yKeV5Ege
ngtEDZOnMXgMgdmRH5cRnXtovAu7GakzBhpwv/PAWDRA9A8wKT1qJCPaj+KeUGjpoxBsDbZH5vTU
jthawmvHfYFh8+KN7lF0W1NwW1QKEJ0LHqRgUWZg/s0N4zk2QsK7DQPPEZAaBE/2vdtItE33s2ih
DD+pI4Ke0OK0GkIx3w6ST21Cu5Hia9buFPHAnopk4JEg+jniUzkgDYTxzchK3Q55aCrPBcJG8ajC
o3ocbkBSFR6sfj9uLIbk9z1+n9x9GTKpFCBp0nFH2wv6MbG22uCPd5am2wJw0qFN66Lf3GK2w2Oc
XaNF1n97TuKLmZ84lvUqHAgKMk+3bN9NJ13fGdnR6A+JcSR6J1M/pjtNAOPgsNV3HFqwY/IEneTC
BOtrH65JxDKv8drcpoDVeEQgFdlwJNEbpMnmMTMyCO7RaYy3bX6V+kNzP+NfOI+ndj4DPy4NjRqU
UzihlUcuK9A8c+dQBdkD6XooLZVDVJCwRNTRazJc9eTQj9u5OEhWCGgwPt1eGa5iN14nEBQhOoE4
Q07CiW+d4OCA43wIjy0ekP2gdFlRct6wPHjTfpMX9Zqc6Ve4+bhtUgnQ5nSUXNjF9M7/homwGfwH
lMjE7kBWREzbseDi//8NJUrVSOoKsxIvyfZ1DIWD8to/3xFeplgUUM1jSgqny0H+OeL3wZFBdwNj
nr2tWPcw4QEuGbmgqViJVDjpuokQri3xyDf2WL5bXSM6otk0GhtcEIusOzcEjh/MxcZdlLPoixF6
UEAv9k4rCD+DsmqgAiE7YGwUrTvwMYNHhs5khSnxjYlSsi5lzF6h4sAyAPpZQFCwrAXrAZLC2o38
IbQtMwxwjA3WE9wcxmIgR+WFuV7EJk1R9dcFMyBOmRFVwKntPvNVh6H2ztgbZ4g4W/XwODCTE547
4Ar8Y9GkaKvbr7YrtsYJZY1WraeG9M20X48WwNU6xzsF6LCx8ae9vyZYw4wkvFLirGd03tJK/+tF
2jfhp/ntv8pnwxu/6PDQh4I/weeFrkhxB5A4wvwCtQJwboAPF+4omyE50wxtIOdQnDyI4HwGc5Xx
kuOeY8RADJO8okDnpOEP1AvMApDT3iBI4u5CA0vNwgqDXjqAr2FwjcTJUTj5I4yU8ZtDbLeKrRXn
0kOHYLZCitY8EeQTLImG/3vNKcuS+m+6FS54+C8aAPAkQf8l2f7bkpMETHKrW9ZdKHtU/JbqdQH9
myuFQfLXx8vQxfCTQ6u4Y+bVJ2Y4V27lIHEWrZeEHmYyWP0/NmBiMbaXq/hCls3j/C+X+ScD0hBF
bGEVtP/EuRim9Iee5P64C62pPvB6P2DVZ1yKTfZy36Qf8m931Dao7B09yDfWOTngsrTvn6BzlXqY
WstzbNHAnWtlFR0YDiFWwNVDXDU/uewyYS5WFja2GDz8i6bSWDxX/n5juWJME2RDJ4UGwY/+B2dT
6VsSC5ShuCRBHtyOdBSe8plQli0s6wOeTGH/y8NBkuCvdYdOMBzQBSqbyc+8zFMDRu1YAnhPpafB
n3prntKLY8BDAV0UsFDyNNMN0p/qBcOZ2o4O0SqEv4W/lUDljFA1HH4el+HMmPmQXnrcYtGUrh8v
8UF5U7Od8T3/G+3n/yyk/7xfS1dFVRPN/0fYeS23jTXt+opQhRxOSTCCmSIp6gQlUhKInOPV/w+8
98GMP5enajyecZBAYGGt7n4TzpL/3rvEJB56M6lg7hpTIsqO3mf/09B0IQA5GPN6Yc3dBaT8ubaM
ztD1tCV7lgoVSyPeNZ2CPWwhOOzTNQXiOd/W2/KYH5VbB4PzRs234IjcYox1zi/ZPl804OKT+s52
8XNjJkRRN9VmqoAVvA/rE6t0J2Mx4PsvQNbA4O7RONa0ngukU9nFVYbXmZHZCrsvXhAtjU1ar8/h
Dc66STTp59mOelxHyNlMuk8Loh+c0QOFBOUohSgQGY0kNNfAoXNqb8zhfJgRc/4HDt1IkTQmjTCh
C0a855H4QZmKWQv+fHT3uDn+EvVREJQP48C8I5n8/VVhgf228kaXBQxzcaRTNPySld/ckSzBTPGl
M4czZDjNXAXDPJDJVSGdZBantCzTgGBYaG5MvQvYtERPoHYg9WMqkMp6BtV3Gaj2MxgbIRrrdqLh
t2Yp5A3MpQHK+zIOsf1eaijMiqMRbnyFyLhVKRwQjTQIqana2hWEGpQ+ClrAmbaxqASvrg6OaQM9
8pglNj2ULhxP5YzoIvQhmFggqXl0e0Qwr7FJWTAEG60f5/pxtO6vp8K7v4TGL42KasAfFDE+Mmt0
tJ+jWMEBjJBudByfg10e8RGItxF7JxZfW7ebFvAyQeOjnajayod8yL11lC/cURABsgM766Zt8DKw
mLiaU+U2rDhoyY3iII0NBgzU/BM0nsle24xn7wU6Z47PzSTDqALGNTvSVBhHUbb6rIuVgCcXy/EE
S4yXtbl9W1MmzB9GiGPEM1EA6jdg2YAXyKwwakgh4GBYUmF0A/F3QnfkqlOKEQUMc4LkNztVqUNF
Cb2HKRbfh+2WMiTbha+xAyX5rNtqX5AvOHWDTd+vsFyg1+GL6OWtGxZ+vpYp8cxJDpy+LNY0Vhiu
I1rfd1e0vQTAYqTAOTi+GAoOJ5/of1twvglFPhkJrjwtKOd/XlflSGrmsHMhQrRTfZVvxQ6wDo4U
9HBKhEVNOi8P8kvCR8K1ySuIFw9m+ojcfNRLN8vbo8iANOsQ0JF7U3cc1+NfYxVb0hYha4/cAwGs
SDGoA1DLHbN7hp2ct+WZYETnjQunZ5SYT/TAlqHgc0+IkEG1ZZAE3xzyLUfsPu2WtPMhWBg8aht8
7IUY+Fq9D18DnIEFkXnIz5+CUzovdPjkUFNwNPMYJ7Fp+82yeHQ/kYODnzDy30GbPGXORb6+0vqE
/ltep0sBOSM2+vm8vlbYqF/laJXSJE/iZUZWAxkA1eQZfuMCYrZ788d6zpONh8Ex41bKhffoq6qm
XDVLVBCmeHjyl4Zmgu6egTojWhxgWXOo1RAp4eEHuyyI50xjxwkuNn+osjA7OEHKXhiTdoZZI1p1
lGc8+ZhcRWhrJbFJC2M0FBmeGaYYMew4GmeevWkyS7WTZ/euvTekU9rlCVEbFwad2l34IhTAJUDd
6yzXMI8lbU6ttIbjFWOnwFzz5F3CWXMzHs1NuJKiKKDSQcLTLfCPWryY3IdOwFBsJT06/OfkGU6P
aOHmSbXqrBWHduNfUETq4prSG5ePxtvx+XILotBskKYIDl7vXWnX7O2iOfNw4G0XUKEcdGHjqLpd
DNKMdaGZoJiOthnTBE8R8c6E02JSd+Vf2k83e1KT5eqM4qyYGTE8OObpLkOS0sYkYrSaIJu6nqTt
mkeAiPG1J0YQDHOF7u/hlmxeS8EWTzW5Xvgud4QzMHuayHNTnBAn4K+DdEbx1s/Tgx7tmWEqYCqn
8AESc6crJdIvwnHUJjAiuqrvXBp1amtbay4KWIFa8KkNS1jHMmZxBEmthYKMQEpI/xB8Jhg2wrBb
D981U7BfchWmGOAl3SL2baxYL/wJuMpsmmwAzAHgJB3yORHMI0WUb83OwRkVfBafnIhTamKQlZOw
Uh/8SYjZNqEGzD0YKtNQlHb1ybQAyXmHrA6jox/ca2ocPhzsL6RwGV0hovO5xw1gIi2giEPZIvOS
jRwkfGUtnvKo+2Ksw3yn+azdOXwoAdr8J3darJaQrmSHPnD4qPp7fYiWmGz8wmjAGEbpu/QZovqC
lZPN8RaBlM6QFX71ZPjg6jBMcilc3AV3e7jy1ZoIU6KFdHWpHfhSoLxk/J6Lljs6076jljnaDJ+u
FogbGeHqxd0WGOZO/J7hxFT44MrFFQEjlOQMzMMVa+UZ7eDai0/tJzkGFxCakjBL0FxqQ4MoEOqB
LeprRCoV81inCRYSqht0aNwwfMErG/o8LqrmxGNECL/6zExcHO6e3cY0Q3O33esioeE6Y4QJnmET
fAmQMXGL3rpgJqzSB0NbtEp4MLEBTKtgAXXeWg3YRPKK1bYqTDXgF6oJBlo4BgxMN2fEr/nDBguY
rFvLUC/i/ygcZPmP7ec/CoffmNvVSyhJudPhPeDoqmCFPS2IvHQnbJoOM44z8qLqjd1YBbz4zK+/
SnEFKpQ1yT/NaNL+mOvQQaUBrROqKX0OZnOcI+Af3qxg1GyeyKfWfOzDbMTExk15QIfj9fMCg6U0
wyIv3kqn7iFMByfe0n0yl8gX/d2zSC/dZQ44R0Lq51xvp5PRbmRXYVFXnPGRGMhr5lRm18aQXxaY
W3NCZSow0JTninsoyxMRtp0si1tkg05zcIVbeAdvkWN+IQYtsGbpVlAOAhNKAjYl42lj3cx2SoGQ
U5jz/ozKyFlJMcnp5R1lRIyMccMF54SZbZD+IkpV3+p3aCHkY2OqKdsZZwk83GhHb6rSoPz05MFY
drB/hsjb797WutAv0gUaV8K8BjQ/0NuLqSvcdX2PgKPcRxZCRpS/oZ2QErnCnS50XtqZyb91x5fp
wY/b+HO8R8EFRtFNWVBbvFdMbHL7mwBVg11tZlFz+V/4lUiYLIDtmLNSZWxlNUBuU34TdSFIDxJK
dS+9lj7ExlkJQ5Svwx2e9cy2KLepYJGBXESR78dmmvJ1swuIDugMgGQ7kfH3OMHD/Hs9+/8o4P/s
pMZ61qL9ExmLSCJmzv/uLFrxFQRubkERd2eSfkFBPDw5TzBmQRPffvro6vFYLOcsN45qEf6Xu+KA
GQmQD043U5iNBQYgcz7FZYZhZHfRpeXoO0xwD3FP4s8Accef+sueeRSlxER476eMTWB1izNvJ86s
PZB+d2Z3xYqL49dPkW5Rt7kI/20Gcxb+yti3j9ynTyYu3o76ERIP5jmMZSisxU+Pooqd9bULEJkN
Nu5K+C+LYPQLws2Z5mhYNshbdHYu+o5FSSjSCQYEPCdqZ9iHrjdHzjQuN/vXQuMVXLPualB9byUy
pv5A8hvCEpyqVFwawzKWKemP1CINqJ81T2UHFy0iE8Ij1JYzQTlYQB/w/+A9nbmvNfeStl1G0MNZ
a43bPeBx8EmS25rj/gNcM32LXwvkviUGOZOCHL+J+mDqzhFCd5MjGoRj3C7VpXYZrkC84+SE0SpG
qMf4qS1i1Oagg+OTotCuipGLx0U2S3jpFOg9OWjaKtpXD77fUlvCdInmPAhmS+UwU19btp4UW+2O
MYgysZ4FnDERjGoGbXwrg7a4U82fYzjEJhDsx52AiDVhyfbCK61ryAbn5qoA71kOa0YwKXzDKWx3
O/5oPzoYBBgI7yvrTX7zDgBUFyKyUVdlE2VUi4VOx1CGXRBEmQxklCHM3HbStvkWDm4zd0/hOX7i
kc6XY1cRpo/4O6C7BEBLbiplMZZ138FtWJPp9tXjbuMB8ysnRtaYJYpQbvVxEiTl37mCaWyszGBN
ZCIv5cUyUdwuA2h/YDfmBMFrjo8c9PVs0qrX+k3acqQLtv8E25fAq3iEE4S22Y6zmXPq1F3LA4UQ
plt6COA/TkTgwuFLa+Sj0tcLTy8L/58xaq6vd76MhW91gffRzpmSBDPtLqTjFgBtghdeWIEmj+8/
AbQArwCDSHWgHVfamV42nrcOwIiuIS9d+1QDsHqgJXgfxdYjTcjF8u5NzNcj3krCdrSwhkVNhLx5
6y7tPgOZGX0a46sVfcE3kf5jNiGro3vT/+wgxJmpOoMYVZF+m6vK3svsNdImz90eV5vYhpz2WvGC
Dpsa+0DmoIxYCcgES5qUk0S5lpNoZQKzvxtPeRFpM30hRjZbjp+MUY09EmqQOn3hdbw//ocGRyUb
uwTj0e+QRPzUV44TnbzDCZaRuPP1Oyi4XXzBD0MNFy4l3YvmdWKuKstuqUZXwgfSP3h40UQ40kbS
21xxVzNAwqGrrtwD2wV0qD1HcXPgBeV0oyqFRnzT7+GHv0xn5aO/GbyWc+Pc98DHOMtNgrfmgP6F
BpyJhrlQMLFCwCdPtX3HeH2a37o9bxg9E36XDhM/+Yp3x8ip2xc0uSflkSGDx5gFtHtqfreodfFj
YnD6w3FIt2QxZXlkqCpIgt0l5IhNhU8UTu0TsgOq5CvMBy4yoDy/Vj/y/Am/f3htgSErPv8pXPtL
xUF5mT/9Nywai3VzATKF5MpnFwbccGbGlV/vErs5MgJFWY5gT34fFfhTdy4w82XbslGKpHuvcSCa
aJBt9hgoYbpPN1FOkzW0wKdMmRlNQamBJrmlbGrcUjY/ZAY9Lw2uHems0O2OjwQ/vz0CKMJ6bLVF
as3bR+6wt/HeRfjoI6HBYn85Fq/Ajcrhkisz8aHdm27yOoJT9emID/397NP+uHBlSyE7RSIq5/ex
p1ALQ1T2MFFhFT7hgDPr7/a8nfJOwYHjgJ6PYniFqafHnKtc4Tj4jnuXTzU7CRBDK9jS2S9Mkpmf
HTkL+sMpfsOGl1bBvwO5MovG55k8T8x7kRxgwbsCjuutFfDw+JL3WHCOkJlIXuXfP5nyh0+mjMGi
ZMXKRC39Cmr5x9y5DPRALIZ0ONf9eMGCZ4uftPu0+W0xEaDzjtCFSg+PuoLlzqTvvTjrb4ztJcp7
dsBRAotWCPCa7Q8Om6YT/zhF1wR78O/XKv/J/mcMXdN1TWQXMX+3/9F6r5ANk4vF/sfFAdY7mf4y
gxuIReRTKmbVu8GkgToNXY+KOr469PHkdWEs6C1VGiyOnHdv2HdQFww7/UT0VeLlOJHePbAQhowe
pe1IgSfWgSpBHi5UCRyWiPf9fhkR9JKRYbpKrA/2nc7B1E0yiWS2h2XjQdybVsPSKjZWB6tl9arn
eYJ14CzGlxy3PuCUh7Gsj4zAOA1xIuNAhKpL+4wl2y1/IhmH0vc57LAKsT55Xet6lXyOBK7PftP9
wJMgCw/4eyzcseqYtEv95jp0VMoxXZns4TBHgIpA+emEIC7NrJO4YkPYscYYYMFIIhuaR7OGFYin
4rF+rzc9FGAHXzg4ON/lo8Dnf5+eWY4pp0zKl+GMfIZgHmt6519gPbyYgkYe9CQ6YSCZ/ej10oM9
ZHsXBDGMaljSTE5sWBqgnyY8QSgaU6Z305wb9sCbQpxUTnei0+UK3hTci6gtlilxlHa0q+dsgcWN
ueeZz2Vt4a1MjXiW1tMcOwT4Gyw4lH/Rr1YYzmj4TjPIldolp91UpCeWoYpANlsgrG7X4IJpADN7
YZnf1FkK+zra7xPCUz72RMCuurLj7Cxgr8QspPzBzTZ6z5d/X7N/eL/AdURZB3pQLY3wpX8Xzb6R
N4Ph59XZi22w59kLEAcN7ghvLtNPbHcxyTUB6YfJixnH2M2D9rRTjRIHZ7oSn/UtukDwxnHSSeWx
T6j2qTi/CkZZ9t8v9g/n878vdnRt+8dm4AZtkuk9F9uPw96kmXi4h1oTnwlk8WsfyA4cOjRlnn/u
vzswnMyWMYfJL+U3VKan8eM960N9ljfpYdjizXo0vrHJKNYwJdO7Wy5psSLMatb++e9X/gdnjn9f
+W9Wel5jucZgZNXZ/a4hc6IFxanrZUfxCKNxmHpkJ8mUYBOBrgI2O/hxjj/pOD12a9s7ah/Rtfis
xqzSaU8fvYE10bKizKXGuPtCEWU+XPyu9CmTWg4nJfuPzU2T/6c2Gj8BoX6GhR8gOtx/3/s28ryq
7VIAwGA1FMsCzXHqMOrEVCSq1xm8BGaTUO6avaXiO7s2g4Omr1/05/26J/2dVU+NCH8U13LYdRrn
JYrbU3UqjtCbKXRaOPCjGr06Ncfmozhmx5jqIaXmn7hO4BDPfDR9DZLdQh9scoh1nFHbxd+fE0ri
//mYBqA6zuGmJamqov/2PuStLouNKvRnDs4OD0lxXr27R4szkMZ1x3qjuNLDscgTP9/hmhezrHdo
vsj4o9D5YqpRANVFZ8aUB0KVACjQyfg79afY9D/UitI7o478mu7wDaOcL3AiQYeHtHUN6PUk2Q7g
JIcLt+NYw29l0rM94b6FVpJ3ExO1+Ri3NTfyLf5d9ZU6edW9uxjI1TT02jvLhtk7ZSqxVpN4R3WH
YJmh7WBiPzGV0Qx1Cj8Fb6+a/w7NEs+VD2y1FRyxY55BuhOybdOeaXnLk2VcatTxxkJcC45q3doI
mvG08E6V9qj7lTDvxSk8OK1ZDdBavuH3VSf4ITWyY7oqTHkxmsIlAgx/mV/7GdTNXbLJNcY+zLKD
ewPH9RMDg+YZ0k/fXqvsDatoEcRoP6LL/hQebwgXdx3MhRunHCd8/XojGTzRV1q+HjBrxth+En/T
uTYOEOBNc7jXxb3eGgHSajA7hNo+qI40CY/0VvZA7clujP1yO8UhmenSQ/5iV/gw0ln0E11NaqVl
c2O2XTlPilLvO3KaJcdHj4EXbpPLfFrcMPMYlug0xlOS83HpX8iXjvNVak2Mj3xjTAOiZ63xPIgc
Yac8hmYanQllx6Zhi2Ilcxg7ZY6BMFvHkYXvoR+UXXXTv8gdkA80qOWFcDLQk+6m3Io71c6eY6rk
mlGk6/foUT2CG58uG883qFTlikEnhLEetlpra1tqZe1kXaqfUJ02xxqWIy/WOvnwzpYPZ5NhD6vy
m+fSjRIBsoyCqeDkMI76EfRGyF8tWuyq7WGHJ8PRO0fBgrHYLHIimtarcRShPBDDOPF9h3Ej6TbD
zvvuTiBQYKbxm3IcdsMaGgQ9pSOeoHug37Kt0dIZiKgjky3YwPqD8WXuq6vhzpi0avKK32ufyN9b
4+LnW3oXvlsBQFRsXg9udigs+JY4KBS8POU6JDNip9PwkNhD8Pdc/qqW3KTKiRz/jSdw44HhKFbC
sC9n1oJJOj4QtLj5GyM3a51dcQFEBf+QsY+t56H1xfzdfRYznhvF4htVf8V7V08Zbp84zznYjW6W
XMHDtgV2mzbHeTu62l6qkZqPJL7emGccOKyWkcUE9thbumIxrEynwjnNteWdjsrnWDpktC+oDufl
meO+NKDnF2uA79PoEl2wHW69s3TgC7dTGRw8X2CUx9bI0J5H5UvTbKHvwGVhl+wZ1vNfOGO2Dggy
s7aXw7z/pdvs/2DLo7s0MLLNlILliFndJ/AyvGRsitSnO9fv+NaRDx2d6IyyK75CDvO/nqIa/z3I
AfBiDtGGLh1WFKRlG0aa/8SBlkqt+u5pG7cjNxkuGNJs0AIolcKbeGIeOgMDWdL6Qzd2mOtwdwTs
1YX1cBSCJTS6eiU6Bqa8U4XtC7tOfZk8XdT/gQ1eQpAwXjekMZEs/fDOyqrtaWOStf6ezMzT33d6
ghP/Z6e3gL7J6lEUOgxJ+q3Zl4rslRlu1gGBnYX4nilfQvCR4Dduvlilw4dYPGMR5OaUwDiyhM8C
wrUqby3tu2ELf2UNHr4axnJ4QJs7udsH/iYSHbnY+Po7DbMo7Azl0pMB4OWfMYzVYaNjIZXPewPO
5rnqvjrzLYHbUThCiyZ3X/vXQdknmCzRRnXrpDqYwsrz4ILnk0q6eMmpRcvNthO+oBTFqBK3aXTA
CBH3LY8TSZ43j0T/YKOquo3snpRshjMq2Tx5v7ZKZ8jPgbpVzS2u5yJoVg8Rl/nXM4rPKAUMcTtW
5dKdahbLbS+D9oi8/6jheyOj2mZH4Ahct/0t8979Ck77uvCOinCOY4B93tvaaYu1aS1zKIgJUPBU
8deJ6pQ5hvqjZ13dgCjDfF9ZEcj3UtJ3ITaiMBuxj4L+12yxrc+2uJnTliXxowViTpk0vnycnehe
KJBVf9+4JxaLJDC33Eoxs7FlTypAfssCW5IcQbkF/o6Md0kiIGYhpZdMvqn6/T8WjjXyIv49JWLh
kESp0OD9ac4sxJIn50l3Ro4cT7O3BFhtob0DwarrcIdNGb4YBKYNy4+IThs9nJ3MZSRn0/SI0zNE
9Ulw9Wf1EdHLIt/CoJTeXtOR2gB3jFS+fDtCujzQhfSATvodXzQICxGRb+wls3w9Wl9u83Wy1w+R
XR1wjVKW7oqicgNPJZkHsGKJmQMo99f0VROLeLj4aNEAXpKzMcc/HBOQkPCGLRJMacoot8D6WxpH
wJpDynWhLSoH9URDWFWjO7j7t5ItLdo7RpqmNDdxA7+ZZ5x2VtKPhc/UBVlQPBfxmthzGgVXOsBu
xiylhVNFmM3If2uu+HVo1B/PcqUxUpxodzG1QyByRCU44AS2fmqIpb/BMeWEosxiwihMInahrehA
//f2dTZ7LQg1mNXwBaTRWRy1yDzej3F+MGX4VQrGS+3kTujP4WADTeBNRtuI1xdAOB4uB5P4v49u
Wyxwp1iojOccdh1NwbYNzPa1Jsfs6z9WChOK/1kqBim9MjnRimby81hU/6NhEcLAdNW2689dTiXz
CLrXPOGQB6Ujz5RzBRoM61z6iLGx8MsvSctXFoSm+Kax2UTwlYgtmrcWLZeKH69KoeZhJxreO++q
UDzsNZP1IH7HJeQ0pEJScDcQiiTUjvla938UGZ0TpUY5JnQwCChA8PuxVcJafZ+391xsEJMisIRR
2IAjFFTpsg5hkpq7NehGTWNuhRaTHjrqatSj6qSVHhVMPEVPwXFKIN5RGb3w4DyGaNdIGSG+EapW
q1AFkt5RfJovfSozAGXiIqbnGEw0CPCTIsZqoICHYWb8xOF3j0CoNspl2M1UBWeqsRHHIVSVqDW0
ZGo1yTEvfqIYn3l3oQNrxkDamMcAEbolvanLCJCOqWPSUEPTc4ud23+W6jGBratQ05iwE8mPzX/E
kjcLcCFz9A7uqFgwXxe6beDSQyLM9Bc8kJf7Mbg4EiBhoJwRSGAt32T1WInAv9VTbjZic6qieoKl
g9tfBDIsOnjuxTwq7mp6DqFiQxBXnS7aJAa+kcO5L9Ffp1A59avfMRJBcTnMD0JLZcYQgPIN8IbO
x7IWMoiRSMq8I4Nld9i1LOoc9DudFAwx0VUkN4mojtx/10x08I6ZMCm2FWAW4yTHZ7NkeILMqIAM
S+Asaa5QlTIfYXY1t0DCWVCKy1yYPTuHWQgsGJ5yn2zC0djCioi4b95fd+wXFP2nyvYd1yVnjlIt
JePUh6taGim/Big18lNMANjADFhC7eLlL/z0HHjYE+eOGO9kdgJMv3hIzNu0bxF4WOm1Sd2cyora
xN/G7JTYw+Oooeg8sXCVpB+GdOB4RWivRZfg3qEDl8BbZHCPwuQAppqtPX4g8Yk2cX+RMXZQC57k
C02AO8C+5y+Q72I6YfuQOWq0Ob4HmfaDG2Rw9yHxM70UPwxv56PND/xFr9xjedvCnUeJZfKRT4G7
ErtPUVoNKraL6Bzx8y0hzhw6REbwvFoo0UiPm/xexvIktd6xLDDhiw2Qcuded3lxb2MawDde4CG6
lIY7x5wkQ/Y/zHXlLTK+rOweWehOoxuvKC7fNIGMBWPBKcq9SP+YQfJFTonmz27Ry3cTOC+vk4fm
deWDbH2T6kRWhEBq1gReTngRVx4ewogWIHxYZ1ykNRmHPxgibMzgubBOEEUBgX4ZwR7ts85w1HqU
0jLI97IFawXzyU2sWqPgSvosvnlzeK2GfdXPZOkWjUP+xG4rTC2m6TNwba/b6nctO6ORHHaRP6eI
JOODYQXuFsYkRPF5FzjPiUmNZ1TvcHD8j6g+5PWyU/dcewwP+IABG5ZpFVsy4ZpLgFehmlneaVCJ
dp567RtFOUJ75nTodhC49zcTr6ABFDfIDm6poQJjqMk9f6m4qQVogIV84WtM7jlC4uI9ISukCTA6
t+i1KoxQXUFbFt1Dir8qOdgMhoiE7ijQghaakyfZJAf1u4E6NLvw3AkL2V/lEF2kF/AVaVHSnONG
0g/NsIgJJW2XTTCjSoEgFQsbwV0l/S4QtvhmYzHq9xDbGZwulbPPI8UonAQ4Mk+Z8BA5hDE5AxrN
RmQlHTQD7TJHIKE0IyckyEeuiituUC+Orm/zGvfjF4McwP5ZOeyxyANVGAn1TOLBMEBq+vlr68ob
2Dndj2yscLeOnEFa0NS8IDuNwTz+61ISn6ST5CwMd9yaBZUADvRSjKVZ6f6mNSI+HZQoNscWkfpo
jvdMMQGq5HsYlNM6N6duONe9S/2inMRp1b+kxduAESXz1qz6FApsMPCg1hzZ2la6Q8NFiBKpLVEe
cPvciexfjB53pU2jvMFsh+3gyz9dthMVSo41SQ8RqT/xoqa4rBLMfOzGNpQfJi45VezrlAUXD11d
k72VJQPdIwcg5PKEkErcuZTCVnsY9vCcF8a7luy52yKI5ThM4Fu3N9h0hmSDZfUsX8j1MXkac4y0
fJStEFoR9b+mcFopP7q9pE4tZunKyF7wbwE0tj1kOBUXOARso5w3oZpArlCf9GjNtgTRHc4yEV+0
6hR7tOcQOwm5RdW356uAmw3fOOUV3szSZsFG+KK9FuDGQpVxca+ewxYJs2uB9QkIxTcvUQ3JtF+V
wYdUfZrlGiVqmwKDa1cXK+pknxQPfWBt+HigI0uCwxn9NPoaqUNqPkr6ETdq5rmwLWIoxrusJCp9
FZYzgqUk+Y2m+U4u34+c4fnAVtp288K66MwN1PaSKkdF+YGIoFT12i8pG9OfAnWzDEUpzVgc+yCH
VwA109qb/dKqFmMyONUnZm8IuogdcTTr8CqcXAFSYqKkq8jJ8XZosXhXdCjlqDKzImLYgXCDustF
oWjAkoTw0onsRNKsR3lVpAe5Z+jFXQUbeV0UGXCRVAS42ZDjOTP6Hbma7EA3qHEakW2gji/lbslv
Ipzf2oAUt/U6p/UvAgGgCcacCuIxHBdKYZ3mdxpXV3y2GOBXLzoiE8fx6qPWPutQ2rz6oylAXySN
PJHfUdyGzVoiGTqfx7TNEXi4YLF14lkNX7bptzrB4SQ/ixuPJjjFNRIYIPWnnv9IG/AXshh1iD/k
RRf7FlVsBkKmSv3UpNTO9atM3aa/hAna4NT4DqGWspzI2/IJ3UhR1cYXn9kPrpCVtG+HW8HM12O0
4FIDtPysxLdS05Y9mkuXU6kx3bnpf+q8XEarUEhsPX3p/RJWNezAIVLG3n1r9FvbfSfWpsOFGJNX
5EwuZaHefw/5MEmHaxNd9Rqj8V25TwGTngFZVhbcWcOcRQoozrOoMbTCDYtqgrilhdHda+9DD+6B
uJbxqesaO5EZHei7rKME/VJQrL90fAAUB1GyOQqmOvQMybxLzq5aTHxUOWpJ4bGMYNhooEjxOfcO
A30nTGl1gK3QyCs13LQYFERLBQ7vwCuTUUfVIwPZP3r6BdFLouPuNVfaLdwEQXpXPMp6ndkYlG9P
fDaonqMgPCL5NYVqaaUC+PybS8qDBxBEtqpPd1qRevuhGTgUePhfn1Ne1AD2o9TfU3mnEYab0bxI
vofV1WseBfCEkLIICSLWnC0BKaJ6c31sPIyxykIYow2Q88xD0d0Fw4ReCaG9XfcwlquKwoww8xq1
JvKmjmt9rdXuW8svhmrMi+wzSB4Cc0+MyiNcImP2Fg+v+xyTbAsevlIQFIuyvfowKckNrkRJH2my
ReEbiA06hDES8jsd2xn3qFJWedqmMG+Sd4MwZhmO0Y0sxH5A3sR5tO+gIoTPinw5TDkMNtnwUAB/
KNoZu5lNvS+DufgAzCnpRmnGhnbbYjcpY8Zg6BzT1HZwpbZhvo6h0HMyNfxg+pvFUFaT9xL+Z5I8
sMgLiu8mojxcxfmtaVdS0s8LBLDIaQdbgbwYHSMf9qJUw7xFbDZsDNyYoUK62chZN5cF0Bu4fnWr
w7vIsCNbmlCYJRej9XMm4PRNZIZ3ZE+B+8aUDXroprilKwQ3M95Xu8RVCZX5ueDgZJKObWmxRvlq
7GRhm7v4FG6N5AylVT8wLw3Kb74FVg4Wbu8rwQMBOCDDlNU9+p8eqg+2KYN6G3C0Gs7UYJimDh5p
IjiOMzE6QVCbejpRgVO6t4SLhiC1q9QdU3MBn4Rwht4hnilXK9sI3V39LymR9adukywdWdNkU6RN
+g27qOo6HZI468+q6hTsl9EipIjIwPxf0UUqtxDGTWsjdT+DipS/3brauYyeXrsnO6gfcDW6qQ30
pjFk4VwFp+QLDzMxhlO7cq8xD8HLFhKSlsox9W4kacn6jmDG4DXvzVHgLwjnrrgKbOEiqobsrvuf
OFEUJosqsWBWYsutEme8NZN9Bv0ZN7nugI+CFME8WQPr1owc4kX8GrXhQ74zWhxKSES8Rrg8XeD7
RO8lrJoqnIfYcdeHQp/Ca3r5xyD6NYps8Cy3kYG76hUj83FgJM4KyQkjBvMDpKfo4bY0H5Raf2/z
jT8gY5KpM2C0QMgMSfwtE26IXm7oW2p/1vbmZxg6zPhg7eAu1Kz8LS2BKnNGTLj927hDGDzzLhhQ
ETFP8DfEwTM5JqPnON1ryp2YS6LdwCMyZ8RcTkCehZ0OA5w9B5cQeHQmv2ysg4t8swTMcaYgl1q4
5sYm4yg3POtOCGvPLvC0WbgOzVO7h4X5AI5JihWgnc98OuAsXrwIjjRm9U1V9n+/H39YhhbBVSJU
TMgOqm6Oy/QfQ49U9Ls8suTu3MYzgCc/XAblCi0p/evovU+azKF5QwGEFaHXryIgPUznh3XE4Ukm
p2i34ixQZoToWDBJR/YXed5E5pGSPFeQtAXwZ+w8X2FWSksRBiTB2f9/NpVNUIBWkENmPlkubAkF
bsAziUHmrGLyQn3LfBzn5i9o/lMSbHkx1PGeEUZZYwM087J18E1/DaKHPai+lR8qoi2G1SHySoyV
VwJaY/4hcxE31H6hq6uhhWlsw9DMLiZMWGyVRu7PBv201fGRVm75H8uNoMH/GSphZ24ZeN+r3GRR
/k23ZZqiIeCF3J1xEK4RZ1ljDjbtkXoVoxtaK/UnK97iMW0Esqj3XqnXqDyqyvFF+8/B4+NHKO2x
p1RwCNBXMETDeKdxflpH4dZly0i94AIVg9qGu3EM42L9eW4H4k+3Ru3wN0R/bSRb/s1fJaAQdrNU
O8lcyNeGdZSjXfLaRO2O8TTpUoZ11wFzyCYxkHwEeBhL5OLspXDr+RvTm+EVg+sA6SGNfCSnqxNu
I2UkY/S9lmJbMd6bz1d+8MQduYND+jMobzsMDHINXvJV+anFXTicqRSpFPizWXfRxL1JUKJ74ddF
9Yq5i4bdokuiQc26P7XuHnIIsSmyuc6ZWdZOaWyH9i5FD6PFImf7Cp518KarC4l3o8ET9a0xNjJL
xruH2kLy1mrpkLoqalsztdMYyCa/sGCC9IR3ehi+idgRID0Eo1HOrC2x3P3Hy/U7avFLPmlYlmoq
BMSZ6m+ohRK1sp5leXxOT/VOvTarFh2r92FBXom/sYvATACOWjJOeTPYLSb0cdi8jIR7GD4f8hnI
As3O2l/pm/5gHZOTdsUV9Vkds3Wyhqq+eUELtVbZpdgW2+j/CDuz5cSRbQ0/kSI0I91qQswYMDa+
IbCxAY1IaH7686XrRHS3d0VV7Apvt42lVCqntdY/PJXPX5w14DwiHLF4kKGXQ+sdxugi+nzMrGX/
niwUeKvys0p+NlmMJg8/28EmGmc7EBqGcwnilbTGampa5Y46luZocPm3FfqP22gqBe2L8RcQ5/8g
LX520I/VGIxcnuCALfi0Ehlzaw3Hc5u+sQKbazxCJumUPMZ45B8pH+YLadlQUC3D7CWb3p8vJN7f
KbURi+vLPKQUIQkJrRbJLeiaWJv9pbHfU/XfpYSfjRVT/V9LZTUqhqiQ8nQbzS8zg6LR8+0N4UPM
JYrP7oWa9XtCb/eT5gkw4f3z9m4tLFfxNZ906Cx+J2X05+Gl/FxbvhtERQxWqG6qqvwD5ZHU6Shv
7Vu6xV8uiKeE5iB0fWuWTSk5zrS/CF4rlvyTsM2mqZuYHJqywW2x8/hvDzSXOGmHNm62x+q5Vydm
Gsa3ydU6Gcgc9mCIdD8agXIQLgyPjXJ/uuo++AQ7PSCQfSvfR8XrKF/06fk4gCnInlt52qYz25xQ
pMTbx5KnN4QajdlRfrpcFmyBrYlI8EqTpohhkgQeoo3ebI76oSVHyYY0SgP9/qWecFaMpFULI7HP
19lxoVab432PVjU625U6v183KND39RxBXtKlljIpTZ+I1LpNu9Eqvb8X6b4fEapCVVI3dzygio1G
2FhvNfspJ7NeJ8syAmYKyc2JE3w1KWlABXnTCh8EnjbLVhSLVgUiFpRxkiD2lVCSUA5pVg2n8MiY
oEL1HsneZbQ20dPoDhW/HfpzV/j3YY7hzgPRpH5e6mHWLKMj0rtb4yjUEztj1cSrOt5f2kUyepNv
5+jxUg34htCCOaoZco5tyqGSN4b2PBx3R2aNsVI5kx/3dfeEWmMlf6jtommWSrdvHgiV77p4NdhP
VvcU3+fmdXpHwuMyv2iz+ooHwVRXZ227GBDMH0351xEuHHcRdXA9VIyVlDxZ+cY0lvkwJUBKkFFJ
FwZ+9gigPEpkPSdlvOLfJZkh3qlBiERKUQXqHxb9zs4nWXQoEop+T9dsoQzsAm+wFOgSI0c3eE9T
uKisvN4R3oLWe5/Hw/TROYYe3ihCxiR5Jkm7viRLDrn86hjPhnJcABcQD9IZkxFnrXZ9vIbGMDcI
71JzWdvzZg0oS4Z3gxkhcoptUPLyYm12pN8TdAPnXGdUjoW7EXrxcBaQ4aJziY7v4b0gfxQeW1BT
s5Jg5j5PiOGyRWVM0tuUu9KSGllJvI9WhTZLpN3tSuwEoRptFwC3y0ux4T63jo9TLuGx1n2ylvSw
ILYn0E3WUT2zmlUyAoo3bcxVq81gQ4MExUcdigMJ7DtKfLXHD0f3kPzkAPu69iKVkMDXyecDOAT/
06HG4hkEXFhE4cXK6zPHd6zwLsK0aaRsGL6c0iy0+QCy2hBO/eiIix4kNaSzxvzh6O5VkvcgqoZy
jYqh8G70YlwVUT3C0+4YAM7jD4+GdwVVwLGPwgz3tX3uwi3whUQZnSF+s3FMd0vVtamOft+C/zxa
PuEU/Uv6Hec0vKORPpJcrKuaNqAzaCwEc5Fug65g+VkU3O8TPjDhGdMuVAGkDdMLHYjKFcwGSqVI
qXFTiIHkeCSXTuCJcIXkn063oPfYeDgJRSWW9rC8hFsWLeTRaC2kXj7Gb0l+4ycBBBEnqxIUayGY
7bFvQ3iChPhNxYFfLq4Xe7DHTOXVojimO6o9l6ltwCB7o9gPcF13uDKOkZhMtrwyw+N2KpE3lVo6
s13fknH/TK4Omz6MHrjmBc2H2AOACUeNS/GUsA84BojxzRLSeAgWg4/WTNLlKPW5ZEI7JIpguylE
a56ooXw3nNFBhZr703tcFsQCdS4uyBCg92gOX/lVTV7H9i+dX5GDgfktqMqI5/rqpwmkSVQ3fcYB
8cy18DCgoJm8chY5eie6iEFgcmdGIYpJjEvuxgcy3rrDz3ljPDiJRerkH5wveXTafB2NGSmwgBgR
ovcoEsQYHpKqFr/VP2FL84b4x6NwOwYCn9IiDv0hjfn+N+5B6UOs13tW2gHpX48iAA/J2INxwfhk
gtA1UPh4fTwwHh8JNHy6gxur5DB9dHpjIB/FnHFLhxIFY3UAvIxw+p16zaC6gX2n2q+F/bP1+V7g
gwQpACoQMHmqfJYjJz7oTiGMDFcSKgsD50BMSxkgerVO2g2IPYUnD6AWpmGkkUfjJHNvBmVCsqAu
FVwbhR4QELhYZG7NDEGyjwoNBVCIe+g2xaJvKMrSjTyDxZjC65p+ZnEnVYk4GvA8G6HLkLfNwhh9
gEvAE0e8XSABgnItHpCvKdUC4q7StQrnnTGCuRsX4R9hf1P65IR4AkZWeShLn8pqDmSnY4I7NbRE
uHEa1Am3O98P3IC/IlmV3OFcugoislVQna19n/hUi4RjjVdS9lImN+qsgD3AgEaQEsTniws+pg5/
8p3rdVS4JzcXkhUa7uTrAcTz4NAvQQ2Kv9U8BTQGggw4eVoedTFY4hpVQ4wBsGw0/UVQn1AW6k9c
uX7Qn0431wDBU1F2qmrCT69kPk7k8kcpuG63Oh/3ADuPX+a+o4JLgsev1o9NvSnP+ik6VGfcXQLY
fzWY0C0tpNRqf6AYFVOcvi14UUwTlkayzfRx7+rPlJgh/9wfTxFM1OxAf7HwQV2Qr6/0AyxzwxhL
7JH3CaxXDHM5CDAXFPb661YDFNnieelg/WOwSaOmu0wV+F2wh7FJXeJ1AivMGFPabNElMUMdHP8X
+WpzVc3yOWixYX8BQLm7Q7BfNs+Ry9wNj040pVSRPedhHw7oxzqs0C/RAr3W55xsHQwhn8RLfq6+
HsSRKZVu7OYuB6o/xolTjPU+fJqULcGy3T1SzUL2Ci8pLOxh7whesjmz9+mBE7U5O94oMd5e0f6B
arZDdP2TTxe1UyPNR8RCqdOaUmcZaAGrGBMVcwvKZ3hCppRRAkxRlcxHbAUSCmQTG4F9hawcWXWn
MZ2iWEWAA8l8OhcyKmmQWXgieAj3IsNKspJ6EAqEkAOoNKBDiGwwzHFIdem63hXn22v3Rh6FCjxU
KrKEMI+qp25xvU2LY9BqvqRgobC6D2ia6qUn7PQ0n8Qhyn7ZQqgoD2QlPVX1RkZwV8e9B1COfE2H
NIqGr+CYl3W9uVwUCUNuTtn8gVY/mZ5YmIrccEjlxAfif9etoLdEQFjJ5lL8K9zuY7SzD7yB2HKA
5/ZO9NR9Cvo7yFc9rGS/HQJNGdPcEXlwLBKeSBAXB4NY4eK6BcwcKGhIV9Zecc2JajZxBzW6CBph
MpKP9SocoX112WhPgDcQJUZbEhFC0DJd7BfpPF1XG5SEFVZ6OJzUrUkkW1EAip5vXDQNyATzS6Jo
aIIonl7kgLcgsYSb3uUMoM+ynBrfk6BOZ8TWueX071uJtBW7JtnRdwBsMZ4e8DX2OKqofZBqeykB
w9pD7uh9vQzlcnKhog2VvA/IDlP/oLDQYQQOGFZjz0bsmY0Ws0/SLpiSUOecoL6mUtDmK6T9Xv/I
C5ROHOqRELkM+LLMHD1Q0jFYzwplzQoJm8AEn4o0LVxg5mc+Q6nLvG4QqxzlY3gNNlHA4/FajIBc
a9QwKrOb5Cb4p6r4SjrKZE2qoNYZ7ShztNZxm2XSMjU6QTmieYeiABxNflpnwWFlRLyjYRNz85tv
mDOtWLfYurXvA2YgCOeYgaULbewcL9nrmHHfQ0m+CFEKKsP5PXwYk463aQdN6wN6QIAdPnfXhlWP
G+74zqkSzx54vqOpgX2ZwW6PeBjShgv1GsQFzmkLXQsfQlR3KkoHxeauzarrFtBQBFlF+DYV/kNy
yYIjVYh2popYJk6QYuVFLEPMPOaUhvOOSOfheO2jlUYtB01lRzd8ph+EiuARpvvmAESfnPEdmrg3
QDYWhQahSO2qFQ7ewbBhQj7wH14P2altghzGuSLq4DeZMuw2lndpH+bk7eCaRD6/yu7PV5X5xaFO
LC66cCRANZoFwD9yAGAuN0JWmZoBjA5EIi9wrhj9LSilvWrAeD0ilBuW/TMuzSkldFYyQMJwmko3
Xt/W8hyAmlBjxMmXAzviR70Hn5YlaxdZFEcAr24GKqvXBQrP5ei1y/zeCgHz6AzLMtTjwEYOvLCe
Jbh31GytAAcsVIgtII6chBCJRsiW3fpbsUHLOAPNriomLOj0Xx1deocKPbDARBu7HznJY58C2y/8
xPLu+bi130v9EGPDsWmrkKpFf3SSKkAAleURuA9y82AlIk4pLLrRCuXKMkcwCVM6fWlPtGYxmOuK
kI0IQjpo8T5rw14C/eYXpPfqRdI81eUMJ/TjNbCE/fJMIMX18b2ZJN1YTykkz1R2ufiRMPaXJKEL
olRUUJGKRvwDQztsynLvDt6HpH6O/K4qzRoCjI7ELWs37n1O/FEcqPbYlBgoDzDRkMm4QilyKJDC
gO4R1OYg93wUEgdgUfhLzteVUD/XQHVx+q6E1onYJdCX7VzVAgkBpGoL+wxP+U+L0wso/9fiMDrZ
ZCxgoqI+QDhp+6NcXEjiwL/iOuCV+CA7IanzhgM51mnVKpI+sXjqnAqdMQQ42BAZr9dzYtWLeqZI
oY0CQrSscnR+hG6aDedBAjHhAphi9tXbYYGa+5GAGdyZm1OwBlFAbbCFmOdZBuX7ENc9FWvxI+PU
uX8Ma6Etl+OC7UDVwW0RxAA2qipIfCSxR9i0AWcNBq4SeTBULxbGUuBLHNI9NzidqL8QgU0MCEsO
ac1EyCCzNArHTnitAJgNZJAyNB7YcFBOdLii0Ed9uKoCOmKu62j6LMFIWsw6yTWZWpyU4Qr24w64
pjC2CxhIFaU/AjRWcLyMeRqIOFRwUcaNEG5Z2rdxBi+iDoCqW2g+smGB4/Rrc4qLIANKq0Oj5BAz
xlnzlhNHOhqQcxfvA6plCiq/FYs9eOMJMtBtsrq9tmxQmGHnEixfn1cYpR9mtRXLD7Ew2hPXaVk+
I1htfJoz9Bf7u5jdUdEHaFQPX8Yn5wYKihc7MKhD3ibH1X1phVY5BtYu5HkfL6kxvmB/imgK/gNE
XYDwofrFCLYELCESFagb4t8sjCCnqLv6YE2RDB0BV0T76RJmiLNSgafGyf6l+DU5YKAY6Hw0AYpk
7LAIZHB+IsU+kDxUXA0wgS1OM+iy9O/UDR56qL/078zS6Do1+LYJ6NCsB2fAKYd5dBTUYJY7XR93
3ThxVS5+C6Ka0A2JXsBRHqX/o4vY9Vn6lutAhZi9FXl0xGDaYzA8Y6m2SJ7rUJuYWKnh0Ti2Oh+N
8uwLNy7EmdgWGwdoRz01e3HIgCgEHoOmEOKkC1ZRVJVZS6DMGlSk2Gnge5MuWlBz5cRB+VN5pkej
YczJzrZ8rfWZ1iISQLFtWlGaJvs1nMAtoHsNXoY5V3UcbvAA+rgjghxAl+lCFL+PqUvRGrR/HgUa
/dFNVKFjhM8doIegrtfpcQBN5prvJRrgNcAelMBBw7nddRJjRyzth2v44GSL5MJ9XkGTEiyzOWtX
hz63OU/lZ1MbI8OTpIdIW6obQ54VqOxs/pIs/V9uMrlL2zZFshQD4tGP3KWtqtdjZxr1FroVsRb2
hsrRHY3c6kQ6PYaH6Ley++d7ar8Bn8O9U1E6MfH/Nn+KnChtLF2ufVNvr4qXpkjwC9GcAoG51KMg
jehHTO6AHSRCyR8GzRg0nVz6VuZAfyVzWMGIwqhWcaJlOjEg0xD1oImkbqgREEKCWALNBIJAZix4
j/4vBE5DVKD/ne8WJVKDWqlpGKhzonz532yvrDcXOHf3ett8kNyFwW3DL0Z4zfaMbbwR5k0BOnf8
E2mJi1tBWO/Ivbs9GtwsWAYJLBeH1QfKcOCl3nSv+aKuRIofqMn0Mbl8FIE0jpYcDU8cWzhwcA7m
TbAHscz9Wr2jZwSU0GniXKEEt7+p0CiK4KD+fMTvV6OgHyHL37STf6X0a1V96JJ+rLYkZCuWNdci
zPmCUQPvE1rIqHa8fopMSQVqYHBzJF3wuIKAXLIxNB8q6wfwkleCSZLQxD8ELqzjMKfFaofQosgo
kb0inQKC8lqOU+L9u49r0Jj/OB4axb0x4e/TGwv63c/x8RQLYCD0SdQAjb0OwBk7MJpc4P0JdXpw
T9zcazhUo7mQYYzAkutzmCvxPejgSxM0PmNIDqsDYNK9hO7zLcoMMYhNvD1jpAAOKf6AkB1/cBhB
r4MNuqjExo/ciyo7LGFse5RPkI0GnQLLCMWLFDo/+yVhNSyo1snfS4NQnYwNYBTO9k779JeJ8/v3
MtKE6CXlDfVHqSXVzUcrl6OKUgurHyD4/GSsbvuCoqkDypyovdtCmmjZys63t/xN3Rkb0s03Qugz
jFvMNxB81l+qNxEmov9J2lrYG4D8SEjZvfy5tfbPOoyYKKapjIyRkHkGXvDfiZJo0SjTM5jOBZKA
KLjhxSck+iA7x+j36X6fAqINBx3iPoarOBkIQCj/iRMnKkPITPWBHE8NhbybUFqG9TnUrizoaV6L
vBWuLEB8W4THPdauEQgJzGjxDuEsS2+EFpVRR3om380/WREG2ND2jcQDmye9XclxIJU/AXgHMBjh
3Ix4AO9jEQ9AfXVr0DRbZAvJfkETRCgZLUrUmBUPXa5ec9s+UEFCqt4DpWdY8zgxX6lVcB4EyenC
YwQ2QwQGb42zPJwCJGP+3Lm/XUP/3bk/CuiadozTi3GvtkOCU4RLSqAGFogGmauALn/4zMXbF/tj
Pj3OFeoJCFzgnc3YZ2NHXxMDJJeQMvtKEC0BWlqTTXdwk4beBtZ1PID4INFwDJG955s/t13/3Qr6
77b/WEGlVGqNfpRV2yukRpu8Myd4IVLeJEF3JRMoVLRBuhpAacldwencx6fEU0GiWDuA4QC9kGGQ
4byjf8jLxPS0JrUt9IB4ecD2KcKDhabztS+QeBKJns7lZMEsAAGFLNTI+fMDqb8pAP5npIvf/2u9
NLtmNOgNvPI0ApAygTGMoCy29joLRO1bEFhQW5UDc27HDpXA5Mv6FuVWV+QnJpd1tcexRTmh4scM
LZfJgjPzX1r425Xjn7lo/9jms67uwLQyXNCiFSs1Cx/knK20gWXaH+Rz8VEjD/54bdjRXvV5wSlv
dMBC70FkLjm3lzL6S5/9RmdErA6GAqPINmXd/lHjtrLiUlwzmdXh67FvT2gmfRov9WdGCbACXyv4
zXKLyNzoDR2UfNed6nO7NQELOpwchw/2XZynGadsH6vqDSjR7s9dZv5+lP7TwB+LrQ48tb3ESrXN
E+iJ7gWDXCTPU1emtJa6RuralsjxioyoOAs6Aaz6ZMebBjFCEgU4dcz24AP5jIjfKRGAPDxX5bz+
ODIPoToztm2nQCvhyyeghNWKZhWrB2MALB//qZwq0FOH4hC/tltCRII+zuW4xIDBvxeAph3tk52K
IJKQBjLa6PaXUWP/flyj7G3Zpm39jxrdNb9GZtv37DdwizEngbSLBg88K7S5SFZYINeYXoK43yHe
exEUDuYtZ7jsDGgf81P0hPUCJ27nV1q7PDrlzYvOZJhzGCTfWWrAu/SlRDkHVBnYS0K5QWz79+5j
iFwSdmxcEJ0BsAJ6vnzIoHBY6UEKOfQB/UGy5qwkoh/B4bCcEx4I7xnkKB4hq3P9WlGbIGpA+hUk
FfEaeQuNLcLtvu4QDnsSkdCriNVQl8GXzos/iKLp06RzH+g0chaJ3YQApgkkxEMUHwoe5zAiWULB
o+1Vxl9Wx//BU3xvmyNVNnUomuL//7uY2A+jaC2NTpcKr963m3KFGiPy4TWv/O1B3fddeYcKKTBg
QKpBU7PDncpN81y9NXQKwFaLDKercQ6u/jIg1G/45b9Phj+xFT9Wula+3TsAxCCd9w/yUU8a6EtH
5fXAyvrQUQAbXATHZPDeKF+RjiTziH1B40TnbI3yj2c+GYguZHNcOsdHSAW4NbxlO86UDRx42PHz
bN0uundpkz91XjGTAnWcT9MFxbQvdnVYKChIjIcPi6QL8QqLFXdnzTziRyIMIZIPShBwQVHNhE5c
omQrcqYetmnwbys8xCwifV/ZVVv5udlySJiQH19yehLtA9C3rd/ip+YcHThNjYg2v6hJAT2lRlOj
sPOt04R4YvvFE5tfKhBcdtHBfXy1X+i3EL7QED54J1Nw85n+yFUhp/xYRuvBE7g0jMIc/ZNiI0Uz
yoDgyIANl+h2grpAYts3ZrgUjh8T4OBwDM7rx2v3JL31r+zK92X11b9WJ8LSy6saPlajfSeOtYDm
qGSMTnjHmw15UpGYOCInU4kEIfJklwM5WxveKpwJGk2JH0YLlJCv5oT7IdUQdtJd/KE8xx+QYLla
fCio2IXVl7HJQiotJBbPl2ISvxrP7Rl/ODlsPmvKlq8oEKyPoirTLJI33KIk0Jr3hRlCu5wV4bC2
fP0dQBKCd8RHS0wgqB7QvuGUnln6bDLZYBkRSX5M5Q9+IL8OyCGn6D2U02faSZqVLB0loO7tWrq4
8kVP8QfuhCx4laMzvklfwUAg6EYLY3kdp+/XRR5C3p7l4V92gt/i1f4BFCk/Nk89q4pMGgEoIjP6
kS6vE2hqxDjzbpete0TYpUn0fHxqdjH0xxl+5e0bpcnOEtJ3BWVc8lDvgFLiJ3AEI7y4mhcqz+MG
64mz7NVrZYFzjl/6xa4gOVqc80Bd3pY2sgdEE8t+lx6SECCk/s4ZvXpqt9Y7sGySDfKLdPjzg34H
3j9nN8qBhHwKTF9Wn/8uPZFJgIH0V7rlqDuVPgA7o2zNBL5PsCryR9uGjeygLhk+Tjmz1iQz3dsY
87hXXIsdZVyFlwWcKgcLkRdlQYJX21Mz/dv6+PMoI5agfzfyx+nxUbIxVy2NJGeyp3w0xj0FnZTL
E1op0yugWMCzQfnsK4zfE3UgDggevph/aYYmXvqf+urHShjrD7mpZNEMj3IOlMYLI33cLxSv4tTt
wmxcS1PNX06Kp3ZZb9Dt6Jb6vJ5czqrXO1Qm//LyjL/0y09UZRlfMqOL5HSL3l9gjd/QaF/1FLdg
9COas6g81WUBC8FeB+2H9Iwzma8gE0xO3P3EXSAs0B7JELCn6cYUjQsHGNO6mD0zDyeMyRAkmhtN
UJmBtN4citnjxfjb9vIzYvz1akekT3BpkUem9t/xR7Il1m92l2735vQ4zTzQQ5+IRUg+fOYlKCAP
h4rUU9/JWi5zZO2jxZ8ngPn7l/pPA8SZ8F8H+ftIr1I9pw/VhbG9neyV8crpnZBSeS2JUojobJKc
fkYsidZRSZjiRt5xV8ETJQtw1sg6kYzKIRl6ZK/IWPmI6SD5wqJOnQseOqFnua8oFjk4V50H2yVL
2ok0N7am+Yt2AEzxQXIha/xi1o8R2XMNL/f//JSj361ntm6ommJhMUPW779PmVe2kem2sC9x0VRa
cmRN1mCNEIKHaUotTIAZer/y2mntw6RCDXYUsrcXm9SPPBLCTwOJSOzlnZFrv1X7fEI9PgStAc4U
ZY8xtHT0Y5Dz3edB9QzFQRJmPq9IoYTxdko+yE1edG+YRsube/Su3lz1oPD75TTaSNNotkfqg1X8
uPnzU3+v0j8mrC1rCiktkhGK/fOpe7O9P3qJVTz3QZHUG9UnvnicrZfqibr0X26GWvPPzCqDmfvp
hjkSTAK0E/7by02uaR1vINkOQMPgcyle27t7epnQpYBVgArkiEjXry6+fJu0EUUxvxpNOimos6XU
LSPdVzjdbRu0ej5qBA3QL1Co3LuXoy+NxlIXVLo/YovUA/3o895Ka5zHIX4jjFekaZj0MG4DGc1S
nKFGVLkp7bm3FN1279Z5MdMfmgp2W8h8666FeatQLcXXyVfTKcbjF30KAMXMKTn4o2ZsNCByxpbl
1VgMUcHLgKf4JtexZrLlSSQk06Cq4A0Ecvqia9M4mRRcx6ZSizpgiDt8Bse1nuqZz8e6CgcGH1cs
k+rj4MI9jyvhPgJ1/l6F5c5EnQimOgkW7EPscVSFiAnc0mmNlQCaW6y3hq9Z4fU6NvFhzPyaQVv5
debzk0s+RnMgzce//rA2A5A2+g1NGJfvb/gICiATOoZmwMNaKAKV7ghwn4wDvMAQWZ/8D8Y+ZzSw
HKDKSJh8/zoZjSMoqTNgQ+ZnMe2QDUo82EjpfQx0TLqHvT1vnw2hmW7g+iMLS/gRGzVBSoFprJeg
Njz6fzQesDWyoMfYB6WXcXT6Ri6OVBh5vgE0FONFHDMoOxLwTUvjxLkfsJ1uePwebJoKBZu/o8WJ
z8/5hp/wW7vwf8Hmrgr4PVzKAoB6YBqBCPKHgA/5JFC5XxcBYIXMA47TCaJRPug+cIuAz4CM8Q0o
Rb7pIoGga4WzCrW8AEQawLEcThYS/Z1vfoI5izAgBtiHIKftp7dtS27Ru5gCjQb+iu7SjJDsb9H5
MDTMT3S9o4/47j5sClJeVoRozMgeyCsAbNx7jfPyBDkxTxsfqewMzThppqsUeAK5WCTTwM1Ro+gm
VuGoxQa0GOrh/ZLrKVdHHsYPXH/8lTG7vuI3Y5vjI9BSjAwysrPLLF+AfqOpOVe3xBsFvYXQDeAr
6LFcNvrg9wDJNLQVbyEot/JgoZgPYJfk2WsnB9Yn10cmw0RPWfbrFNlCahdocnjBQ51AMjNvofVZ
KY4KvKfzi2wKBkrVxrW2QCEguy6P2Ut1nOTRQkb2IYOK66LncDfm+iWwqxCd9ui6bGCQog6SjwFj
pyWwF/jPjmnNepi0fADVCzil+AFT5UqfUR3AeyQN1c5TKvgguCfMNKwV402jLC9QHhrXTp5TDZ7+
ska2vfYfNuiN7SXfIqDQCBWXIKPDU+ZjqDSvtwsmjMEV5Q5lYjHxkGBRQlQ4JBwYi1XRzNNiNjB5
H4uV1owbPH5PWuqCH0dvAqzuBdgQBtS5ifNgY7Yfao6HXgSpLnnuLvmmiw18MJ50S3pDUX56zJBM
wDu54AApYi2Ki9V13FmlnynY8zyeLvoTxCoa3SFV8NnryKk1ETkRzyTPn3nFZng85Vdk3Yrre2wj
CwAJnGF4b18R/KCNN+3JfliTVEERAgU9AHDpC00bpxskgrr7gWdjkqEfcMexM+6cG0szZrC4ilyX
QA2vuFioGdg1BdM+XGY7UIEUJG5OVsMdntn6HNwmp/00mUZxcERGrpoX0tbSd91jbAo8U2jI2HhT
E6aaPzNBHK1Q6xdaesbnsXkHWGffNscc204P7F+v7VSG0gW3OXO4+MTMKFpVU9v8MuERXCSC234G
GDQ5H7/6E7IW0KAIN+kL2QSJVyyVgAXeGTlURlzxVQmwpHEoCzvv792EMskEmufeRkmRtLlr8zvU
ORxWRvZ4ie8BFU3QbxhXcwJ4DgEySWX7FQyrQ4SDHQ+qS1yROsHyDdTcVOWPfv2ZuBEOT/xX/v//
/1hSPF2/v5EE51bollzPI2CDun5ALUjltZDdKs1zlL2xemuwXFPFHJvI0NjPCotFelyyLciQmyp0
EWXywxLMEvK6oBWlUaiogO1KY2+CpSP4SwcNQ/en/vLUI65xebpCq3v4PXhUNX3Jmtkln+kceZMx
3t8WG18ODmOFOo3OXgkeFXuj0Uxrpkf1ScY4Ep3YxwWnY2jf8xIyRZ+EFiIVYgtTu3aplssWlhcn
4kFAYO9nkhbqFwJpnI+MK8uLA4tqxoph7ZHWJiEA2E/kwuonNo1mEi/JXKDr8lXfgIJ7eE0itE7V
hnlM1crwcbzUrn50RrQmvQQXwFQMA4L/82VWzXklX3xMHXzUHxgACjcjhYYOMLcHypP5/LDCXJpU
BEMk32DYUC+LDVWAdIP1E2kOUr+o5ZBTMzkzLBk7TMLjtN2Tp0EvAnkYMnuGPSaTyQXRJbqU7v1A
AMioB8UK+gfFUlF3qrC23BhzcpsMcjqr2GsExsiI4eS86XYp2ywwO1T7zECMDLKbjBiG9CUc5tUk
5muxBOS/jpe3TbqR90JXjiumm+M03+Sb+85+1bDU3PT7ntxwv6f9Z65ov9537ak+xZtu7vGB+w6d
mg3abqeS7+jF+pStH8tsfV8jZkAfawGYdq/3ZYYh/G9PC7RA9gesLq4uimCBwu9ld7b/1cjvOYEF
Bkszf5VJKyUoJ5DsljDbJ/kS46x5Nx+8ZtJM7GCY55tbeAlHwSjI1nT1fXffMUCvB84l/QmI7jk5
VGv5dIMjf8CYg3fFEYmvDJX+FJ0JE3m1GvmbXOSa+OkArPpM1ZQfo+DEyyTjRFIL+G2yria/hgIv
nd/xSc43/JrUKkOIi14PMn11PVST1Yo8wQTzmi+y6sKxjC7jLrX5fTsSLXv+jv9iRHCZi4qjM2m0
kOIhP0QEP0b9BwAauBzVCYwhMJC8IN7njZONJgs2COtSGsdPeAQuIT56A/wj6o985Sr8kO/5jPR6
/IrOWIzspdd0k6yJmXbxptzly0uYL8X3993lQl9KrzxGNxflf3LnNO5AP3CB5EwzuT2/pTmk+kSX
nM2v5CymBVhy3hxlrMuM7ovhYQPQBZuDIykZLPIPzA2Kib/+kZgfgE/zQeuLB4zO8l66igt0czE8
LmGxFEukvE9ocLa2HQZucpYZO+WE2wOfWfMorK57eoi7y/v77vglvbYnrsFt2hPP3H8/PCfd5Mxz
8UF+x2eTj2bHmTQR2FSsTfW9gijAwPLIsp5LSznbdvNbKGbE9RxvrKklhyTf4dxE+K8J+/JictuU
k3TDRcuJ2OY041MpDTFTzS895fUpIcLHlLo9m7ITjtakjFQyhQjBUik1sGyDQex0ylqTVjYK0XKg
n6RV/ZUyY8ozcjTnetmemIVsK2T4RZt31lMFNbOalHNpq7zSgF126E/0BTlOBD9IcNZMgdtmtOqn
2STbQeb8HosU7piLxncRZARwkGT1GU0IwAMiaXt1H3vdcitcYVhgMBnLhI5NlgaqvOLlUy+IHtRb
vYEQgV4eKOqKycEiyuBswURfAVeIKiHPjguc/ZhgZEOraTt/y1eO9qxeTBfOJshfsS6y8rBMMkf5
vCQtsjUHph5H3keAXBmZZ7qdhyWju+9PaN0QfIgVmRXpJi5JEyhfiNdtf6SnZMePaAkBECD/fMPa
n9puu7wHMgKIQhy1p1OvZ1qEpj1DESwEo4MmAKpEYImp8tjAT5FYyy6oJ1PXOBO9MDTEpyqfB8Ab
gP/EPkZjQbjBGUefYIyKA/vg6yAvWf1zhJrwAaJDSbOrKMp4vDBGs3g+vL9DoiMmqb6/n1HXZK0w
A6wsTu3gMxwTfU4Hiw0c5xphVsd1ua98grag7/HJ9h9f0opmppuCHHwHKBKdCzS+A77H5odupHUM
NEo9NIIfMul5F8LRgCazfFEs6tmCrK/7mfMRLVOCx55fMHlE5WitnoZJuZVerD1PR5gXbxRkqOEx
TGOfowOAjQMLBHsNPuc0WtSCsx2Hz03kNaGF+AnAE4+8DMtBMbh85RU+OAxQ8LXHcPMJZ6NzOdc+
7G3Guv2uzGkkuwEfI0ePavkDTwhb7Hh4EvA14/ONy56GQwoPYskT9hbaS2MraPRsRDlO9r7oNQYY
CmHpG2MiL5Y8MqOLD3A1OoSuf1ieRS8H5YojP4ZK7O2suF9Z9nBRafvVXbRQZg8nBgUzgIjTFz1U
bC6gOZbVHDrV+Dgm4imW+pRSyoi/5Ga/GkorC20q4mVe2Y4yA44hBLXCFgpLputuxKpWrdtlsRxK
L1+aU1zaGTIPL848ZA0ZEkx9Br6wpWYh48hygxtyPask1ZjV4Pr3zRy7xBMDj6cqijVvmlvTAHnP
nRjQ+fKxh0j5RnA1pkvv6xhBL3ZwhBnm6DKVc4Y7/ckcYfxyTzSvVvlbwoieVx/3uUVWD9LOaEZ9
lO8n3cO/LbMdI5nbMKvoUR6SfmIkR2eC9jvrklh0qSuB+eLkQRqOSQ8ans+Aymb96xjMLFWB/qY/
meOW5RplGJzlHdADALIwc3nl6fp9fWJj4ckgK9VLeS8esIPoRGkt8d6wfHbVjRTqY2scMNIOLE7Z
GZ4Pk5vmsOhRIOJmp+9FDi3Jo+VKH3gMiHFZAnAH3oSS8IZhmazpaDqOG9ATjN8BZ6c9LwitrvsO
T9kQemrj0JksCtB1a5fjcWDM2ddxsV/mm3gDpAorLTrj1zpAA9hkOQpwJKNd/DA6P05cY7jMMoLQ
GePs2IplgCwlaupziEDK7jilBbSnlkNap+4lWsARkNwNUxZPqO9KLUuPPppdkzk3E518FYvxr1fO
9+2p2emlgzQKoMvO4yRPlMBmSz2JfBFS4vQI3jcb/QRZM4ClHlAtU6fpng0nm3A8a1y5nv+abrxd
Uk1ZIw4k9NSSxY8jkumzthLNRWdMQVEXs19Zspt+xvXR8+IrS0S/bLYNV5NW8Slas68zeK4Hdswl
wNXAesI+6BVk/PL/eLqv3UaWHQqgXyRAObx2UrCSsz0vgo89Vs5ZX39XaYALaDx2q7u6cpGb5KYO
xRBmFY46tuZth8v50ExZtY9p9c/xd/s2G2qTDXZeaJtNOZ5Ct5jUHvpTluR7b5cXHRuE24zvUosb
sR4i7KPY+ti97L/yacjkSZTrGjyD9YYToPG86+Ka5rL/wuP6R6MtUU8qt04FEN8khOv6YEFoz7/r
///pmPB7T1/+0bFuNL7uIvMFyW+VBP3MUdGWYonimg8mwsw42Z3Ucfm0Civ038ZvjSlFYSadBa3+
zmF/KlMV/OLj5poRvt+m7a5bbR73oEFyP2FgeBgIFjGJ+/gKZQcYRSRvN7jNcLvN5k6x9eeGo9lu
Gbjo6gQyHmmUAz30ZnjCEQodZ1PwiJ03BCWEj/6wDL92P2ql501hct71bUtaFsj6sO6UuhRcvksY
Fp4mh7YHtZZglXlYcRrg0mjRqf5uOGFQfNjw8RX+2xK+wk7q5VsReTQhJ1ghN/CIKeUOapKjzouJ
sP/gTkNoHlihtr5/NZ4ccWQR7SgOnVGPm13TAkJIWbBSX+pflxd6PonUS3IfvKidUbG97Im8/+bY
06UWincbQUuNoCrqR2WkVjnFXuCthUNKLLGnvd+3KFnR9ZvnjEPY+DA7LBNNDYOm4+97ogaYJbb8
HYZ4y+ff7roMDH//umPbn/3Yi83S6ttpsI2FQCTlRA5mou3Slvcx7oOH5317vgdUyE9FGxoTwJEG
5ykHsc5la873YdndBW965r1/dJEtxjdqATI29cJMXjvLVd1MC98cEamEGXXpCt2igZlNHgsyCmHp
LkgFuX7PNYpbqAapfnmOyyA6CQq5L3UPa7pBMbR2bDVzvXDsqJTcgr4K6NX9TvsZsREUZDLkvslQ
Osu9SlUv1zzhlX76/d91+079dxz6Tznea45Ujp1/kqPaS9vrK53oPjNb1xARyYxWi5mjE0xcNxDv
c1J8ThLX9eCL+sgewPLHWjX0tJo0Bouu7BB3ecjmA1JwZJ0SUhhBTQ+poCYR4Lz1X7eou4v2JBLC
5tRES+u265Kidxc0wzkqaRH96y73+U6NZjaKfWJiBs3kgYftOMgp+m3/hUfSqX7fm0mcYbWBvy00
vRvMPCAC82HTJmapgRerRFDWnVtkIAKNhDlOvuobVJRBmwI2dKjkGpjaAtBgPH3CGuTjcT/zjIjd
avpQa3F3YCziJDWKTPnq2+Tj1K7+LvtOS5Pc/mSyAAUIV/r3Cs74OvfdeGnnWU0l6Pi+ljpSM88w
Qq5mT/tc/3L8yG0+C3yqq2K2ssI3YvonNoSw/4pvPaTkmnqHBG6DIAmErZMY6FxrtCfjvoG+Ljv5
N5lJMGz6y5c0CmOogy7tykOhJcw5YACcVyoc7eUCDAfjXv7evaPvUEllubz/Sp8gTzgPgCMGVTfp
92uxaXP052LRPdbD2DpF7IdKCRrQsaOOLCga1fgwX0qzp+NX5YNSvMhmQ1N1zsNSHnGhpAJBx3Jq
pLXqkx70plCXQvv6pbesrn9aLYmFYL3oVDIrZDas/nrbYieyZ0eDl2VJ3Nq1EUQaeNYMdZ55dMgN
VhAAFR3JcR32yt19PyzlpZOVjKFdlCAY7dbyz1i07/1orP/SFBA4TwOYdOX8anXOT7ws8v16ocdk
sraV5ET26ub8/vv4Ff4+Q93GD0vOOPd/GBH1s95ywVwYBemh0GiOtj/VSW+qorvZU/1cC4LcafSq
uyeLfDhsaxWOTsduYTPYvdjlcrkvD5rDpy5NLbcZhHhFDNRaAmIxf/OXV03C/Pyn0Ajz+S5xpssl
UoRebYRbMXiW2eyN4jmHPjFAMA7nBu3mLn6t183LqVm4ZeViszT+jyeazGOuaB2zg11RtHZeY6Zp
XhAlARupJfNSoPYKIggrGH4ZoXcAHk64b6efazogDvuWflfqHn4OL9v+uo+8mPB3SmwOtW+ezSuY
0qUtGCVCk58giu3NTZ1Jultki3FT8t+XgF2+5l+vr0dg6B/0FL3Vwyjb/RaaxWE5EYL2O+tffvPf
F9nqg5aKdjWeI5VhV/kcl5PrJ3LuBsrzVTxJJhwHsVL0WEH4Ic6+D8+wINwAx+T8d/F82nQW4tDm
TZA40p7FII9aox4MV7m98CnBbxEL1kLC+Ata6ziYmw6B2uGEaeDvNVwSr8/SdGKfwW8iLD8E4jOd
TT6CSegP1zW8E0gEvL7YSH1R5z0UCCewUJxLpF69vmzly9H28Qgy2reCRssuGUilgycFhc0hlm5f
x48rQVxyuvyHTWKZj0/DcTTkQPW5f0Hqn6ADwKsQKOp2A+08/mHgqcwypqHy1+WnoiVyTw9NCbmK
uEc5ADrlL3gnu/W6g7x/OO38RUAtHZqj9sFScH7OsmUTJk6/CNkpo10727QnL0eMmOi0kmX/5Rt+
FpUS67GWcc5s1YdG44+3Nlf8LLgAfwaLuXDJnkJbjWxuw5l25CKPt11rJR6DGjWlwbrq3HxhxCqN
suPT+faKEQEFwbyaVJxhpWSH/OSF6+T+CaDO9MPEVoka+efaoTWVgQQNB7/ATVuMxaaU1N82mCVW
ghSyisTiAhy+yh0kQm+FduGzZk7wBQl6MbIBjiojYmZ07gWCu6SYDqCKzUaaYx+YE24cej+Q0tYq
2bUpmo+rrPBw+W/6lymm3t42Cw+yD2RgQdaDuNJEQBFNMnkYjpLOpULI9OS8g3wnKtBGAdjZrFsa
5DuOx5d9f5HJa3Scpxfuvud49LlrfffXGfV7sO0eiVAZ17WuIMlrCxN2Lj69CprrTj8vbzLXTF+m
8ps79n8n1/Q6KIaFmeV/olNHKpyX/QSLAOfw3e/hioY2RIpsRunZXtsryW1abe0/p125BJ0zdXae
t0ov99Yod9YfUlSj01snyputk9JafH46niXHz5kTQo5ugSOHhB1oc42L7c0sPh/b5Zfp2qYV5f6O
dM7d1bBmS0DEtsITGRfFWcoSEuFZFb59/ZQWafJeuiY+00tzf0jKiEyX7fWpvTzx2EtqRNOX2XRw
5gBd7TI2z5oNvl5rrF67Ck179bQs1VkFbw8bmZVnSbHMchqdCrF0yD7cCQ/33/Gl+XNx7OtaGS/G
R1FpcR1luRDLrVm/KQS/wyLic/4rcp0UQr5kQTiSiPvlNMUBki6FLPJ35WdXz7ynMQq3zf8qRQaq
+imdSO9DBEb1It7kHIfvpR6udauntNrO9edHuRqSKQ6wWS4e42fBSjojm9pplOyvLYLpQgiOWuMp
ERm4FrfAeZUlGu1F+N0V1Q/fjqAtISeePz3lETfs17GCXZe1cVlFASB4NAQOaYKquGcWIq/gp5G0
SmFS3h8UTeR3Cs4Sv7GPMJ9wPfzENq8+q1oHddkCF0Q5auMO5Eda8DLMFvu4VAiG/fmfDYYq+axw
WUtIJBn1BZuJAyxUaVsNL/I78jrcj5Ng3Q87qovbSoK/Cn+mkjziZs9etRG5lLjcLVInymbcuLkH
33frKMayEMv14MOR62RRagVailxI9Sh0Cl/Q8dVRwfVmzck6hJq5b/2nXk9vuhykwRIgehmPEdKN
uy+CLR37kcy8vADwVLnID9U9CqipjIgXm+x/HBJQ0GCEcQjIJL3+4xl3zCSYFXv8j9gG8BrzarxK
71KN9ZVpYZCnvcPDYGelT9rrzqGU1B64uk4YX+4NKZVbvLxHhQ+vPm0SpStE9f3y7ycPSTdj9Znb
IJlu7hxFRaS45+ClMNml/Br8qaPq/JyRhfx3flUxrfJTKUi3eNnqGsF2SpRH/E8dNMV82ZMeuPAO
OtyiA0pKXTaebNR20ahPO1h+yn83z4vnwihMy/XrOD3wI3Acvp5fZ9nffMaMn+FJHsql9nf5OMNl
07o93P5bDVDgzJ6Pfw1clXU4FwiippKK4Tmz4e+bdIPFM9+P45/Tc+0/fGHOUq4W6JC4a5T5Rv1X
a0HHt1nlffIh+c8E20CkcVuMUYLvfpZPYJLs+Pf2XpOd4EGdeMJm+V7tHTOSwLxOIFfbS9CTcbeY
PlC43xs1dDLhNEJXgITiZ9emRz9fmDImMdFzsOzx9kgmg+kfM9IQkYHXqVR3iVjltBq/LBKOn9El
u7W1YpVN0FtEdWLHwwSsWXCsZqufcxNz02mbrrJVDKuMDoNNLiFTTNNLOmTkjlYvL5xCW1wW5Ccr
pU57DETlS4zqSw+RGPBdcQKZLxKSga+0F5NS42Eqf6tJhkeKvwnJKv+67LS1TzcXUSH0ZBQC7+wf
jeDntjN7XgyYNY54Eh09H/sm6KbK4SI77JsyPJ8nbQ4fGLTG13bx0sKMNS5LriMIBjd3IAYjyQhK
LE47KH7cthGJzm8FgT9KKIRBp8TE4Mxi4vnJQehyFpsdXGXQRvkWfennbnidtrj/IBLDCeUiqcZL
8Wlp8w73yp/pNdQCJ9Fh0mUzWfM/EYbtjB4xrZfkSDLQDntOSXUx8QjAFiGBfJlE87lZPGFzgjgV
l8ObpPJIsW9NHisEgMklm19713W6kXS8kcw+XJZgRCAFop585ZETiqYF1xiyVq05qQQfp+Kkrbbi
fIkz56f9Lj5v0SG0fVkeD5brdw42a/zPjk4Go2qyOze5Al5+wNG7T64u8m1dshOnwHKneh5cKt3L
DnV2lKuHMCdaZvVL8hnpKNYSeqyC3FJmwZ500TUF4cRCcXGX7vNpI3AmpUd2kyecUJtVtls/jouD
/8qulDunH5K2dfupnPqU9otZ6nR78Nx+zd0lqpeyWqu1fcxBVyWmymfncQZ9E4ZzO+E/T7SYZV+n
6AAPo6HBY1Qfy3zRRD/FOF+USoZomVaYCAkc4BZ1lrwHZHxMOSpYXu5LyPZYmK7qZA3OooEwu0NG
utq2ONbwPrCwfhoo9afNDIF9XPxi2jGIf6u3ZhAXh42Hyw//MSU3hD4UsgF3uq/Kw/rxiOIuuuER
DyoFyEllIJwVznNR8PkZJ9Wv4K92TIHcla6ZAs5EpcXhIA+MLzVDM4s0jt1we5cecVwZwsvPf+cw
OQBYpsCsNMQXb9C0qoYa5ZhKmcPy4jlIWiMmd6qbLdp4Yeeqv5W/UPKn/uKRdKnyfjInjdPxqf63
Xn9oQHqrJDr/Xw+ZMvnNUbmLPFiZqtAVkIDF/RAmd+Fi/Wsmhn/qwIuk5a7dn1uv08M0qfNWAVnL
ljBUOvuQc6957tPUlKJSd+PD9kl5Wlx+Jdhe7sX8x8gkSTviLYk/21QP3hcSUgWLBnNkpdKt/rWY
tsW2CxpGmlY7nsoDm9NQKX7nFCbB2fap0sUhtqL7H9rg3CePTTm8FN6vf3Rd+QtdGd3PWFiXq2Mr
T0aX5QmOCR2oBWumOXNpX/9Uuqi1Lj+nH7ZTKrsJKCAMo33Xut4/qZTHRm/sQBsGPHOYQejrsOxC
rahGxyeCuQncWGZUUl2tA4SSkeCtE5tZvjf5rr5B08Mc/gQu8VrtfOwsKbaoQ3tfas7ZG0FebKUA
wXrCHmk9WSD4cH7Cqq1Cqge0VkXaQNhKLpMHaxSnerp1GGlWKB2cYzq8KcmA2j+CdyeEdJEYjesf
21UVPLRILu2g8O7RZiD8DAPs57Vvk2NmeNs/8lTUaFtHtR4UmuMT9zZ9YoMxjxsPPCAb77Yf7oQ2
JIdn/a9a0SG9pNA1OxfftF0b8WvhBSMh58pHhzndcf5IrCHs7Li5TTp73DmI/PVythisezzxklKv
8droFb+vWUW+LpnI4lzvwEWllF6eVkR4hFrE2Q0e8/jQSFBnT4igv87nPoftI0Vd4KxdsBSdauSz
eGmDWrbzdp8kEA0cs+K5uV7hQ0lWNRBISIdq6MQjfkzlAjU9WFc+LOXHxtep0+AMuk2u37U/lcdy
UfgyQCbe77BnRMUPIcIlSsQZRQmEmQmRNU6erhAEM2aXseQX8f7IqS/Z/IqKERgqvriNt+ZFhM2s
LwdoQXoM+afKaYP3MsNg1auK31NA20Aqc+nMJvzz66QQvFMRAhvxygX3H+Pit1yJUyD/OO3uRu8S
GC0nSR6gt8u8zttD7pvzAxakq6kB3Ton549qvbmYc2jFtCxcUdTzbNVcXrPcn/pzuZCs6ohYkjHj
9i67iEQnDnnbDs+4SR+u64tzGQGNuSNrV7g5X5cNKB2NiX8Slw7gFrVlU+BuUR6PQaW5FXm9TFVM
cqw5F45leviVWbUiee9oKD5bgRj6hfXBRcdjOTBib9kL5NNNzBZv210ywZXsSy5Uo3RzRjQfN8oy
TmQeKjZAQfCGeLJqyhMl2LtwTtaT5CqTDq+tM40PYQ4gLORW18sNDNPLZCYvEfJ/thTYSi3ZhiF1
obbLEPwfGXuZ1/ZIRlLlrYvJtJJeQTi0U5nhEaft09MyuQbUVF0tNrpDbz1JVxyWZcYIzmKPQs4X
9z9PrDXYwiRKCoAzj+TwcdsFXCqV7W0g1lyN/Hle4KtJXMztsEcl5hfesTCdYIA4ZSTVWTXnwCR+
3gph4+RJIW6T7eOs31Od4U69JZmtnqg2omKZ4GKqil8X1ZnkDGRdfrJouB43F/tMKSPkRusIV1Zu
6eROz+uB4hSqEpIglb8lbtEP/yrsCezk6unG3DU9j5sHvSiz1Zm/a3oGg6o5zrJdMoPpPd5+3SqT
wr+rukwE52jXFsE2D+0JnzqjoAGSZRqIa1+upBMkU5PUxUotfCjEXjBm9WK1E7cvWgNEw0amGVB+
weCY65gFQIWlT3eiYfetP/3u5hFbrsD3SYjW95blkuz2pCZKNjz77jnX2Swkr2/v6hVn88dJwh+0
avU4b7L9CNq+sgjk20jQXpBIWK1rSeD0u6OT2/tvadEpoTbhm8EWX8nE4SHB2t35u7bc7MzNTOWu
vs+3pj919TfHfUFmmbfHKHAOi87qlq7Aoxb3IlsDSbf79llS7q+b7OU7WxftbpKu+atiqB8fO7Xz
Md4x6+j+XGdcfQrzdNRDnXOqEJWah3wbQrIZ9Uvn18WoX7gBLUPUccV6xyk9fToL7JPHU3q0Wwik
3zBU7B5Pm+Ex1zGYldo1OZRe9t319V0fuThldhg3jap1MkGz9rEudbHgb0tvhnwrGsxeI6sXgWkV
ZtQIYUvxGFZJYf6+2md5QN/6YTx/VeC1/Pf98zNOGTTiZv8Ve2Q0xCoSpf1NJIPz67rd6V/SSWv3
JbAzbX5K8Pwp35Fk8tcM/cNJflcxQpJ3BiBJGdZOfy/ApNL57H/uu9v2JX3vK2sVfX4KuozmL7nm
ov/5fk1iMGgX+tH8el8hX1m/YFwa4nVMq9E5ifvddNaHTKajQSEufzBoRF/I5eJPgGLS7argTGmr
r0rnFnfrqrvvVjqN5vSF3qvURd/ZFH3B5DyzbW+i91v6js8K2D8U9ddHOihk5vPTPE9yj7gvo84o
OvRp3UldF2yifqfZ/4yjuOn/7te7xrx3cHZGVM74/bNb/8YHHofYOxM77TS965JaLOkm6jQ7m+jT
g5/9ftT/OqUHX72KII+au2gWHbs7RrkoVaJo2mQUvR+7NU9ApJ+O3VL8ekv7X3L7uv+1+2qpRI2O
BdmZtK5JaHI++XpHeqCflJpCOyJfF+LOLOp6ST7pd/rarh5EqOS5j9gn7jQLcfxuPLtfafTVjxXc
6c+iYWeZdNLX91HkgUu6iz5nUXSIu6dmsxh9xZ3P136/rJ8KcV+hyo/7O4/3/TSgr3URdvzfOOEL
h2a4+61n/CWirkLWybl7btv8RdFunjpAHBVbuzf/EjclC4zgrjHpI/pcfvdfu4c47Xf0NS486TOx
cF7EsRRaC+G+mPPkmcTwNpfPk9qcS9aVlrR6RWxaAJpofcwa1bR2GV4OzXK9vxy974rdar53m73W
nXmlbmPXqtRehc0Xtm20Yrf1y4SbRumpUnhH+rSYZ/XK4+jwti/3TsX3faUzW78uC1+l+X+TQ7I4
9raF1xnSjA2ngxrVYX/8vTVs7ubR5sTag0v7u5ITg1V4PcweyvI9cLM6JNVSu1g4RKv1V2mFgIqK
uG0AgsnAZ2ZB6sm0TFDbXfDm1qKQduYbdQv0HMXbSx0iWQHhyyJlF3gXCd/w3WjRK80YH8o5YRxX
O1VNJi9c0+wg5QYBZMPzVMJxFulJARKzqcrghXxlDrOqDouCWRb7ms3poYRv/fJ3LFD2PB/kUfyg
s8GhsPmq5D828+F19DkfrJePk0nnVSIDj+f/w1Q6uxDUomqBZBhjrUPQV5bfDhYYUP6QPDzfyHwV
/iQrgrtgdgPf7yYt9HgbHIMABkbqV4VvEjcoYZqLRYFdoHTEVAiQ6QQ4JHtDQtYxPgBBtz63alwG
sIK7RklgA8NkDVotY/5qHf6ycaLffkZuqm+9owzFLMuLFtgCUKutxsC8UOcduBF8WA/MTujq6jy8
GpmaYCydV5vjTWsp6wXQ6xZylo/2Mc6LcD8MvIxpiQAlCbCoQe9xTX8cxm2VCq+C59RTr1IwTkMt
UOpuHig2PTQdSGO1DhyEU9vKHolsqM9tDW9Li3lpIpJ8Ib6SuyVynKdVNPU4Kd+P6h4I7NMtGvBn
D3hely23IbS7JPnV++LPgdGIlcpuIHEW0wCyK12eizV9DeZZt6VyV0OUCpz2JFY3CcGewEwbcHYg
3vcWveM7SlUFlYGmYEVkcj5C4++97SFd7R36f3TKNG8uKAcvFp4osHE1NiW0f7sJTVW8mw9H7J7a
vG/JaTPGXG/zVRawEJf3KDAkaufmnOoIV1QQFeRMp25TDxs/qXFc14Vuvh1Dua6bRMqV73sFsUIZ
Z0LoGDaKgzSd8QX4KnxsL6Y9/K6vQ//ijrgnn8dKWMcmzBFwgw6Pq0DoetPQQJkoYWGO2/7ULT4o
TJ9LePSB9iByyd7Y10zGRb9mrISACeBAkHRGHx9XQNPCxcxqlZ4nkzu13RJYhEj71kUT2cBxhykS
aTvoiv+9de5xAcqj7HJB3k+wjhqbbMPsg3h9JKNdOgXXHd7x5oq/x5a7ohzVe5fzoHZpnfdNgX7L
luD8K4x4miLK7RyK7ZHRn6YiWk8zod/ZBaR4yKZAC1oTpthJ/1AzB/rFUbMAmVpmN9Z5IMvX4ZBh
AD1LuiyMgC2NmgnyAU4UWnMUgBzqGVXEN/E74lzwic3n+GMDrtUTadUneabgZMP7jcv81OqMdhRP
Ri9a7EKCwWQW4BQbB4MBR9zA/rWcpnXuovtkz29BZE9yuYS7kChU+UYus8WibeOvSxjC752gAlIj
RDprGyFPFSYFaZrRtCIjmX/OuVPxpVIW3wpulcMRIzuggDLNTZEp8RSvh2sg0y3dUtJv2eZJba7d
GsYGDqScb7iGrJtVhDyf+020xDgewofT+ef6B93zgUEU3j7p1qr9C9j6T25Ya+e6+adjjcknyk0n
fWolCXCKWFrAAAesj0r1Y/J14yfJnT7IA6TOfXdBLrl8VXgWV7PZunmoZsUlCmTPTABBwXEALwsy
tgfJygpvm0M2AqUJm6xyt7+TVTPZ1x9Kb+VDevs6XRLBMlFu3tZzGGqmIwSZoT2latT4veUHLP4h
dCHBNaaXyhTUVv4BntspdEgaM0/4ToQWoztdaf+IpWK+/fSAoWn87hnfIRb8r0lt++xSjaRSfqCV
kGgPb5e3cjFaMNQvWhP4gnvrQPdU7rALFyS+MJ+3tzr1kLc3NSDfUvau1KlSVOPh8mUVsrGdu2n9
o9Ep4okltRDeT1WbFpkDczgnLMHXjDvCXdA1cUbqrN6ogYWdNUPIlLeJTjfmxHxLaRsE++ou8fIq
O/stMJnLnEgjKF1eu75YSgqM25BzLQ0BFQffJyoZGZVToDgeRma6MkTmrixs1KIio0NGVfCV+xWq
aJ/yhK0t/ve51B5yOVpYsmOepciB5fhN8lXkmotPnkc7rYdPFnGEKIi9GaDAue1jOqRlTMuBXtgd
ocraRBkxO7HleeeIlYHeSgmGZNKMBS7VE1zpiJI1/uf8QjVMSlHhDRPPaEAdn32tvrZ8/AGplVQx
o9FAqzSyfu8Sxdx49fIuCWpf+Mh4NWq87jnTrZoFCqveCrpf+Kpc6tLWVFqX5TA7vdB1dN3ma8qD
SbI1+k/twXd5erc6H9IzvVA0vpGRYeuuXukG3emVZgRlaWbLoMHzrOG04wb6pg7T/ZywJsnn5P61
IrScRulWXaLZlc2wIIpskeX4ngtQLoYHcme4Ir/uPlaVUw6ndyhOxemPHvStGtyouFx7eYmLq77/
6acmeKWaIa6PF/HzOtGV/FneKr9ar90WXgmwAKSDyPDnFPIAxMkPDAOqdt2pV7Q5UN/zwNdh927T
qW72lZfqGjqj3xW4u4+wZw265lgdN0vjMksPHJ9+6x/1D4THfH9tT7tQ50u65tsGCFkG9XeTb215
N52DBqwk9Rp9r6zXh8vrlIAMJfxevaGLY3kfv4BDaEHU7/vtGrl6wifPbFT/s+lu4ArwFz5tAM14
FD9zzuOAn+u5zy/X6pNen/PeEmdS4EVuiCMSI1EyEMSomGVmgBq3QX2RmSMaOzs+6W0q4600fQCQ
bDQMvWO+PRr1sFfbBuEREA7bHszjgHOKg94h9aEFYej7p95bu6GUXI+6StV3p7VNI3XxtGpeNkPq
rXs29PE73OAtBfNA7TiQ2iy3gVeKP/fv+mVPv8SMGWAa6M9MRZgTAD2SM/BMQEaH0yZQAwrjAbel
gDZoy+7QzX94AbDoLDTJdgWVpWlxZeIsqd4cKHMSssQgFI08cKykmLCVnHHjcZcCWQUAR3mT/hb2
XMnyOqggdXhKuy/KhM0hcB9a5PqZ17woAMAAZzSqPeqfYuKzuqMtnCio5fVyqvjih73VYEKvDr/g
wRlXvxrtEMFzh0T1vgzMs9tWEScRY0+73Lq8ccFqjp5LzXy7WopKT7fmuL16AyAZi9wNTSf4OCBV
YC2nkER4VoU1YxVRVc719mc+K2a5ziJlyoqvcaURPKQmYHVHvM43uWqJ+O/xLc3XjGlWQ5OQY+aM
8864x+XbzxfuV239VvHJk6GxLA3istHU+7owwHKcy2CMMFcKkjgavu27SMfDm/zppy5SYf2WBx3s
AsdY49bysxuACp1vTgh4BeeEHkyBZgtTZ2J7yoBV1W+DUBYw2DsFPxOPrV+cv1KMo5fCsWgQZNLe
hw/oFiS3k12dn6KpBOnbZWC7xWa4X97RuMq6Xx9/GY7avFPPZYjLfFT7HzYCNNGWRmfbLn9cM7Nk
9UT8TRpD72zDvR8bPTRN1eeZLrs3Q6ILiApc6ihsuAcjVN8ZXzgBApWA0mk4lFOFwIEAW3BmqI25
vWtbot/nZFrqHhdZtZwWZcKzwe0y7YHI1jmUHUQln3F/BKByArEy87RPWIy+2MmK21pUMn3gBWFB
XMNHu893KI1zW6NpncIvTW2XVUlhesqj0EZ//quYPy1MQwZ6MhreACJUkioJjzZ2BgRQ6LrlKQep
YTW1bF03vsWQzl842U1c6j41SeCtuhYg64XQW23SH2EdmCa1luroqvHLv2tGGXaqfn5uVffed260
AMNsXjyX70+U8BzdL5on+sG37lGCbgFCb6VNHeiSS6F5+g0bJSztjjMDgndClo5NoDzc3sTQSkVo
uleaJMVaK19rgalP3neM50dZBhJr1EQLoPQIbNr2Ank3zCKQNfhaCQH3Hjeh4xDx4reKHWbtEjBu
AbMXRuAVxE3ykyn/EXhNpTbctRSvGHi7GUA139ZaK2G5fL1ubaWO4YNw0xkqy5ZsFiwBu0JTLUb7
zozDVyme8Rezp+xap6D0tqQGXxye/FxZbLUWCwJzxsW0e2PGOH7IrKC40fO8fUJ0RWFOF7+Tr53T
8Tbcc3/E2gedaQhItj+jPZA1JVk0nkugs4nsTqwlAdCXSv00kqUhY+5ARH8Il12Y1JIpI8s13iIB
vn/WEBJIt0BJKTJQxu47+1w28uIFJTE7HppzeyHbyrJtGkpv8Cxx6FeOoTEudYimb/JzzHhZO4kF
oZDiOZHyvoYLc22mCID8OMwXgyQ7f2EpCFMYAwm1YEhYcCuBDmhtpTF17EUInTkQYlWyA9cPHTuk
T4k3mKJtX+axj40S9aN1DlF104oiA2+hAryZg84pR5JD7d8n7Hmsw0Gaj0Db4YVK9gY/zQlmpW9v
ZRghqdkX2SKCgE8+9lkeO05dbfHxiwKDjHJ5UA4RTuvA1vkpOb5B3pgmJ6oYosYTIT/yHu/c6wye
1sXmNF/WZg4sHPAym7w0vUEyvMqcFlBtK3EhEA4IZD8odiDvhV+b0OHNBubuVenF1lybtVXdL346
FmvNCsWFTy18jS5mkJhy7XIgc0Iz0QlXZiX8ZOgwrf0ObWZ+mhBzJ6H/NvtsT6oiFl1JTFaolf1T
+vUbCcoHqF75reC85ewYEf9PMooD6KNbvpXbSBTblrWZHKURhFCyFlFewp7Tl0f1HfFU16z6i2O3
8ruZxrXf6Y9vPH+4pX56m++dAkR802P7UmQ0+bi96UpaTJ6NvxrNpKpPvNnQqoIbic9+8TNw9Cl9
/tPgCthnvXmmI68ebi3kKehQDm93uZiz66KFszrQVX/KishBv1WJO/ItPx1/ykTAXVfiiHEl3uOm
wFJ/iE6vOzaEecgaAGvalCWsAOFFEwnFNiF5xiwnWjS+NpLb5y6H3q3RLfZvg2O6FvVeedgB0GRQ
4EaXi0t3Kpvbw+kBO2ERTUl88NjqkhUfz0L5RJ9VHGf9a6faO7CZyirx3hgus1l6fhhJE40MPdpz
6Hm6Pk2aeMuxy3q9DCuFmRMqupykK+AAEJWf6qef+apd+ymEHGO9LUdxttgVeSWe/ncbXnFmpIuZ
Y4Od/7OKpoLXBLodHoj65XVbiC+1dF+Liju4SLT9D5dWadS6bprlUFRF+Jyq8LcqhDTcuzFwh7LX
XO8ibEuXQjL93f6iO5VxG+m5WOPR3+mb1JK20EOzxq92gON/sL9G53Hv7Ofv0TlDghnU/2C1FthW
qTfnbyLCxE6xvt5ak5cV7/eEv1lSRwaWS5cSt3Ia6dea83busfaIhJqPgviL2Y+wCuGTcwpoW3jF
QQQI9f6arQUxU4bMfuZFquGg+kdASTsfJ8b++HLF1AY5YPTNCrIRf6+/at+5weyl+Hvgn3yx2wdx
vOJZdtmBLvg4vs2G3GyyG17qIjS3vx9Bg5L52yy+oI474WgoiQ94yLZCd0V5v0tolWDISWXZaAyR
L856fLB/bx+oP+Ll3wU+hTKSuUcYWH6agVvHg1mvFB31Txqcj8uPq+457tg2c03OsQPkrYtmlc8Z
R4m/W1pDo1V4zi8c33Hhu2w7fRHOKy6l+jvvH/P/ndJyhqry0LdMSN7tU1Py2P50KCiEo276PHlc
9CbNzcd2Gf0yHbyduxStP7MOwsQtrkjuzY+z5qIpN3BU+qEIMgC3V+2HRlJP12ntGymGlCPZ+G3V
PTDPEuybt+zaXLcmf99kWnw6/AgWkaWrU+zMqCffUijlxhp8SyoP+0fusWRYU3f9Xufaybjt5EO6
1y+gQ/vcvIZKsM+9H2Mk1W8lfIj191Vcfzo/5FtfYoHifFT8b8Wb8XmcFG5fOz5Ij3nXkCt6kpuG
dh/vhsJJCwtmIYV+bMSNg1HOqDfz7yxH8hNG5y4IC4TxMh7u21Le8JrmOd2rE6+rxiE+tsbPZ1nN
cOjumrmk/tQYFluTTm5o5Q/XLZxOg/PDpJl7sLji68Py+Xk+YLqUtibOZ4dOpTkaUDUzzolPsLqH
1eM1EmHwNE6QLXTvZpdTH7T72kjwwvERFOeSQQJVqf6tejWJmRcpJHsXH/qXZukVSUYXarcfbDrj
DyglWHmezTrbcks1eo329UFKseI7YFbnlP8bJ7tMyh/sG71cmzc0KCyhJzVPH5vk1yYVia8cTJ9r
bFLptVkZFJun0NezR24/3YbgzmgkPL/YqUSPl1eWiv7IcddcNUk53fHTgmdCr2o2hIjxcyrhkHwH
1k39kT949DUfzlp5nie9VW9mCldiMaM9cuyAGV1CvQniJKGAHyvWsr/b7NKEncsa2pEyOjpLNa6D
Rs/FjA0tHmeAjWQSgQrN5Uw55p6sntbA76nHXyiCeg8Q32fEiWyKWpRJqHXpzTrTrCCX3cHSKhty
brxBbv3aNVk++JpKlp2LSu3bcIEOe9M7H+hp8j4Dlg+cZiw3HqJlkZjZ9EyW3MXHzw1bNSIosJyQ
mmmXUecgVuKZCEgKIzUtfoNyMknGw9kTZdyZTWPmDv9xHBaz8rcVyTz2pzJP6v/tgNjBfhA5V5hM
gmWW/hovnxtJo1v/8whaM3e44sAwL1H+fTwYpYWBffdxm6Gb0gf2il1ke2pdmpfX0t20sehAUrfZ
FPD9msNDyUkoPb5Mf1ZPB2JPi4yc5nr0LarQ+X1jjnLbM0JOmmzWNqLtXOvttZgRM9/mw+0LwO9j
296/wN0eZKTpbVv1dPws8cC3zJmp4ec0a65O+mQEaYHTYrZPar15FwQe8c8aiLKIl9n1YdYZB7Sh
0uE7F9LTRDb9lyvDsjjG+Ijfs/Aq98z6mQ0DcSa7qTXRPDofTqbB7/xr3h91BK8ECuSu6CY7Pi6A
xYs42x85SP+WW/NMNEe/8sj0/nRsT79l+U1G8bnzeDUNig+rpnn8smpOZaKxDci5nNrjqr083obH
aXLo8QJN8lx15CLAWnnoKveX42R8a80Go3b+8+/H+X+EnVnPo9ySpf9Kqa7bakYDpe6+MLPxjOcb
5BGMJwwYY//6fvZ71FJV6+iUvlR+mflODHvHjlhrxYozAXeiT6zw4ty9Dugg/ScLdnp7gmHJXz2V
8UD0HESViz1Y07uFNhaD3MPdlcaiv4K1cD8yOn6srEp7AEnk0LjoZt4tRgSur17+ZXg/aRtj0XV0
qOxqAB78nTdDHPhpw4jq4U7to5/14G96AIxTsKKwXT6P9CL1HydjYxzV43dmBYGs0aTWu7OvGVMF
khq8iFO2FBpDayoIdpXEh8YIWpdYSd/4MStnsu3/MF74bMlegverh6Qda6+WuBFZMJlDjL+F82TG
3EimvOJbyayZmuHpukujzVk+/+yws4ecmhRBd2JQrXRjw+3M7n73yOcO1Vk7VX3D95v9ZQjLYeOM
INaPIMN0e1AHyM0egTKmHFEOQlwAbvaYwTK8Ns+JiuFh7xNUwUNAYsZQ3YKBceQvITVgq/uIA860
vy0pJKfJmHzvOaFWia/vXhIxEmZHPql5MASya1EN8wPYAMuaB8e0uG6ACbNDsT79TalhRqSuEk1H
br29rLFwRqO5gXUo++VWt80DJ8XRcNV+4zM3iRat9QP47XrgJj5H1jc/q3WNZdcz12w2QMDbiGaO
ANoyRHgxy6MqbrFX68nnZmkeWA6a18yeKJ6j10RxamFp2pwudN3QYAtcgchG837b9srskWf8kZBX
i8GasJyPYbV6B++JetY8AzLUb3bNsD3xRnlSXZoxwCN7ZG6rz0C3iY8Qx+5jZgZsvXrxxtkp0GHw
cIkBI+Njd6ay2Hn0GX/G1/Vv2EVvzwGjv4HwaFpAody7So6M4EY0aUAvbT+NB+t4xeiwc+5sPvjp
TJmnHZSjx+4x+i2fTu7mW9z1P4EV1gR5YJH2j23IIJiwG1r+XpNLEproJmO+e8dS/UeUn7VYlOsG
QKHw549KOmYegsUrtx36PrgEtJIxrCtpl2qgpvZ1uHza7Lg+NIV/g37gBq1PwCfmNA6iV2RCGKwI
Tmmbisa5i/seX1OnKGz9RtOtbTa+Cf+N1v02Lm5R8523JzIIwj+EZAm1uNBbZHU2MwGh22sml9ht
24vFlCx4ac5lRPpT7Y9qFWw0BuqFw86TTypPKveKLQe0ztWh9zw9U7Yr8wjhYQKmEjxjWFpOmM8+
QxvACFCSdrSSk3SVDzhJASyZJ3Lj9LdgYzCIH1BNUqpBq6BIiD4eyR0oqqDebN5iAx91pFRKL+jr
7XbHspJ7rNFu9GJkBgw4bQCwlQyfH6dMrlBdDgutY7N4w8vc/Tq3oItmh5adltC4AW1yWY1b/oMQ
D2qbHQYAE3Y9Etq4HjLIVfDjYgAOMG03aqYcbx+k4oP08Ns+vdcYpvnumREr645WJuYxMDB1Zpyp
724Bu4Dvg5s7Idg298gAOPjbk26jRJq3S5QfQT3ke3P3x/sRBrCcMR4QA2am96F/hUCG7LaYbln3
ihPZ3tMzls0OUgyKDepRo9WdyWSsCJqUF+/Je6IFHAC0V4oNkioMTMPJbQIagrzyswYBQNRpjqmJ
hQ6KYE2zR+tQrSP0CAqeULGrQp6YbU3LJSU6yC8aPEp0AAJBLnHIL2E5CUaXtbrjLkFtRu2IcbO/
obbSAuQkh8eMMD3DgOfEmbFj51Fpok7wOIqkQaePrG0C69Iv/XbY8bPA4n4k53e6jxn3SSGIq3RB
lmMSrG+kp9kUSURchVkgzr16AVE44B73MPtU5BMo8mJojiTc7jUPX0y3miB9jQoyeVJFtyTPQLdf
9PVq2Q2T4DKk566gYqIheX0N1S+ZJ1AA2p95CuBcLyX8fKZUzk9MR5a3GUI7ZGgc5hBA77BFbQVJ
QgM/iwZ2MXjOr0dJ/FhRXeORu4MfFmuS7k2wHOc9L6e3oNPnQXK8sWS7XkG8krgVXGMFjXCfvLwq
fghCsFmC32uH247DcwnF84dQEuCTNUxlvfsOPrG6rLFXutMeZzc7sId0wlIARX324Fh5vFlvCq+2
W5OfAA3RPkjaVmUW7qYuEiVIL1hCsE+I0x/actP5QkVn7uiHLTvgFAjOHJT4NdC8L0oovglQF3gG
F08GSm0HF+Vo/pHSbfMMf31rB9/egwFnECpKlMA6fQcQMzweoKTPgLTe1rapE0tOueNBd/qM/Rsm
MwOf5wSdFYR7Q7Vmq0suuusvhcCq3qFrcmiVIyUi5/NRT26aGfRf7X436aBaIzbWTB9gFOSYMwVo
GQwehKqTh4BGgi37k3XySrtr7gk+AWpR4L4gWDA5poNEidUMayZ4Tx/+4/KN4Ru6BxBNAN1CB9bx
IDk6AKkA50I56cAEAa+ZryEMhYCPcPPSafcW05uQmSKrFFLHv38ESuNzgLnA4sDn+ChsEf8iqFbA
KMoR9hslEhLNP8DQFJMKOS3SIxEPzO5VBYDQMIpEP8aOaHQy8UDXnyqAXWKjmvWam4FbrpMRN8Zl
8G1RpvIhpsKR5urUHs6KfCLY3WxrTjvrFMCfG6wffrEER+bW4DKQz4KQ/+NbAc4BjwsgnaZjLA4g
QTBDpGrJ3IZnR/aH6QA6XEhUjGyQ73U9BG68vS/ZNPQZQ81/HotfDEcXdO71WE2s5XtyFSNXCBuA
W0CGx4T8me84UgYpVyWGLpUjztARTUtgpJsH88lH8u4Nu+6mjjGpbyGN1RGImf0YQbYMKSp72hi9
3/niSMHI6HMmD96egVAQTrAiv2ZfON+BoqMyfKBsOJMOBR1/lfr3AQAgqT0qUyBXqBoIcXx9cAk4
C4bxSPVV7wyfj7MH4NfAAlUB+XGPyEbe4W9ILP3QGmZrjD+3Wd1CO/DEaclGmYWmcoRgnzABacX3
vY0Ebr7jEGGhPUb6Tt0BtL150SXwZAgYXvfuITiHqNDQExc7PtRds8IEuxuyZJFqgPWyhpsRyCqP
S/EYUS1UXBzQd8GWwZDypH/I7cEcQCJBb/EkRfFC3x2tM2LtoXG8H9OjdeaeqE17yYErhvQlCgn2
nju+bHghAq3stTzgGZo2tAy4TNCC5aBbmQDsXjcKRebHKWdkb6OdjgEpDT4eyKk2UBcSg3MCXCTu
8wM+7ZPr4b7healnng633j1UyZg/5jOqQFYJ6rMRWSOPhGNcAMn9x5TRtdU433a99MiG4I5vOge2
U08ppSwUB5CPNsksI0UIrEyS5nd0MqQICGC4UFQ3nLBHdD6MxA2fb7H7Set4YAMC53f+DRK3u7gQ
QwFDADb/0FpkPdyE1Ze5PfFoZYioHg8M5NnyMcEDFRZSI84AIINSpLOcoHTg/HoWFPkutXBl5Gb4
8sdMZJO0lYHmEwmb4VMVA5j44SAJ+01JTx29uJz0JF1kmVd6aTGVBkUK8xHDRD9akLVErt6CLJfZ
CWRmXb88je5dv2jtDXmDyEj2KqIxhFgxGjOkXoUQOUqUCOw6hza2k+nx1aCouVONk9o9CCyohaWg
nr86j/5LoStedqnc+D7fFd4MJy3i498ARddvYXJmM23Jz0NYL0FbdPrG8vJykn1Gq6jcY+XWqb0z
V6QeQkjnNz7/oz+Gzv0Ro9KU0fB6BsrSY4A85e4yHUDqX1ftQcGM/hMK1X/wO/HS+Xya58gbBdyh
4PxPxdAsIVmeA4SGdFxtSDRZDvXMPJiB5chxJ2LS4k5CtcCTRrix4El1NiREZeNIV05YwycHFC5e
uFNThRfLYsnOTSeM8PtMroPbij7c7WtEc1I9xuGipDf1O6LZDEFqw/onADnp7Bdm42zPl0BqsP7g
vmDo7/PSbrZKQI2SRMiuQiGHCF5zhiNjp0ZvScgO/g1x3A6N1r4cmhsLg/qKZG0PRpWMyOZTsXG8
z5tQI5TnjjKo4mf82nzjQQWYY5PolbN2J/I8Evtjh5ZpugHAdma8ujtfQ78Mjr89c3UZ/3iD+hL5
A1Wp6mpmzwweI6C0AdHA6CMNQ20/03coA68HUl7gf335Gf9ePSmqKni4HvIPCyBE7MoqIMLpgIr0
nm0kK/xA8uCwOH8dm9HzyFvhZajLdlRPCxJyVDZ9eaGsGCqNsBpstZwle/lEkt9cAgb/KgNmEhz1
XbLi9VWxetJP5fY9vhyKabL/LZKVuoBfNJbqkt0Yv+ecfRe2Sj59R8mosym3xew6IXBdjmzYLPjt
2FGMKO+XO3MtNjjn2pyIRQy7jdINim6C6YOdxloAgWBJZRpjqCGJeqiNOwiTQXL5e3f0CfLtJ64G
D5F6ELFANl+DyzAfP8b12OxjRgq4IqzS7gt1diPbWDV7OqK1TYItwW1vUL+bYYNDRxticxZcpvRU
twGlG+aSlf8LLwE8854hFeF3XFFciuMsi4zF40xizdGSjNtzSWabbnik7TLjZUG1rOlsHXRIHluX
NOlybJdW/zNo3fdgZ3o1OSsuCgNgqMHLS2PeSpD+wUmsRv8blqOfix4iAMplPd3Dto+kwh8n0zz8
ra9cDyOtHRkrlK+rehZ9mGn/7mshBhF+ghHHx78GKs6NqtfB8fsBU01Nj0IkPyeBNO7GLJCdNn4e
XgczRm9DBnO/DgRxyAuzRIMSG6Og29DmgVI/oBhhZDxeVWuiPJQWQOiBlIWzjMyIrycxQeLCKYju
SGAHyeHNdBsmO02aM9QjzwyogsibToolrCT8823HacgP5AwlFqNtQC+AnAabHLL4Ly5yToGr1B+x
j2YHNjI9UmKLLyC3BiVmIeO+RZWPERkyOkz9Zg+azGltpRsH2A1hEELMhnIY0ITijJ22M5YcTqzQ
ZpYe0LEiK+V7ILGSIT0F6R6R2KQPIVvkPCBo8f14neBuyFHppCJxWKr9y+Q556AuT+hdqeCec9i6
51x07lwEg0jyJ+RB/Gye3ZlbvqJpJU9qfMIKmq3bjF42+JwfIhisiCJWB2PTOEORpmAQh8CTKgUD
SFqQse8WWiMh/iOB4EHxB7KQcqms5T4aI5hQHj0/uYrf+6eY0N67AxYHuJhc6Cege/3MZXPv8vDC
CNsxr+CyqWfEjMRhtfSlxbX/w666wm376SPgmeZeOZEH98CI0qjC2BaSC87KOrymTaCE3ZhZNWdS
GusRwYiTlJMf33YUmnGxvFZCOQE3XdV9+f9JMkiyqBHYz+qZM5fHzH3AefKY2fk6f4D8ZHohJwtQ
LkUa4QWueGtwFGHSsnqvtTjBpQh1yJ287ud3B/qoouzGunysHavhtZ9C+a6bibn8m9CGJTnR31G3
0hpGuCD54hcCxj9SHdUFcgwUPlRiH2tBaggtzzNh4aKfI88TSRyPFCAOKRTIGv+OWS39PuiCaWFI
bRl9OxGvPEl7njV0pUDfOchWn4hzEnRKuiKd78HQMFb8thW1P80C1PX7K+r3/RUBft37Sj2ORSgz
4wj72CVv+Nj8bpFZ38koPTEVPcFgzr08gi9PaW5g9I+XxcOGwpSP+gcrRAHvc3CkB9apAPGW2a57
YB1yvZ+Ob9Gmh8XkkcZkTBKyd+99ag2WhoP9DDo6eKS0p4/yvTx7b24rxidLDzrfEMP3aHu1LEd4
1fCE+aslJsR2TtnKWpBk45qT8fLpsu2poxZ7nxS4msIPjwRgHAwMEK5RCtOFKRLO+1waVLWtt3yF
c7khBMEcxfnS/Q7Dil63PH9hXkG+8Qh/IMCnbnGQhiv0h9OITFqI0aYw7XOZzgw1w3GLhJ3+GjTr
4Hcfk4l2ItUi5SFtAePhlBKAI8D/Q8BBnJscUgYpu9QzQjV8Bub2jeTkKwxHNeofBNoETQ419ppj
QUSS5u6sCPMI2pExQMkdA6296daigx17Fucf0Dfx/vxcGvFzD78CicLMSQ1w49QFc9+TeP0Y0ZIh
zuxd1832Gd+2IJaD26Vn0GyH3g/pN2Uuknar9zwzAunIQmIJgWO2gN+MnBinXg4gg78Ez1RnZG+H
rBn5OVA1RZhgy9/Yjb57bIOUCyh7naVylIoeQy2z8wO7zUMBq3UES7vti1WySd3rVF3hsKuuLOR6
MRqFv6BonNsdKHHef2y1VTb4HdIlk3lW9bDckmZG9zlh2hpaWyJJeUbMpB0st9hgv39+I8el4lpL
gg2rlpeInt7hb/SbqTNlcz+9tgycpjkKRzLLR7NO2l2CET0nt1k5os7SOBqzLaVv0JLMjWtxyW9P
Xn0WdIJfKAzJckhKOE3Q3xKZvlDOuM1xP0Ts/Xv7hefkXjfKjleF58gLiPp0b3uqaDMR86YwzDoA
V1O6AGam9o9xNZBj5Oz0r/xN8ubPXNcdOwNRNxnoPwjTZRdN88/94IwojvA8eE5QX9DP6n2IttJB
1YGfe49AGwtwjJ5GJErkqapNKklkR3BNlOc8+pGAkuzigL+zTnRdDfNtM0WfIZNtnztnYiDRnWDI
uUqIuu1IIDhXRaM3DuiZTZt2hcIzGdIp/o+wRWDipCX6w5pC9X97CE05mThq0L1IqEmQfV1Rz84/
4+e4XCDIZEkpI2WIX2lfHrRiNkGvXRTDb2TO5EniXwnu2DsMNb/1cGqhQUcMEqT6sMhK/8Bhqqca
WJoulper7RmwqOytDQwZTiLAOx9X6Q7pmRJtLUgrNEG3pDzhWvwBwj9r0Xa5tNaQp71XJnndXN3c
99/pm1jhd4Td0CO29p19HeNYg7FJZ/Xs8yde5LsVm8/EHIDdzoyfuYFg5kzTGJYE+FhoC4l9AgJK
xdXplUBTtFTxzkftvlo04WtPSP2ziGcK4GvXeNYZJs5Eh447JvoWBwCcFUCmnOyJENaJDhXaDAi8
LLar2LmMEfkJmPz4sfN5Mm3XMJC3eTGjVFJSPzmUS7YMICRPByHNHbc08vYFZ15cT5uWVgEUWg58
Gc+iovRh0HomdjfPIKii+x69LJuX2oYS6sA6f0yeyKk3OJuik2lBGTh9OHE5s8iRWUEIeimeqdPR
I4iOGGoWfEyE20SG3yBLf8tOscADJ3VsrP7mnObjXySv0m1CalsN9cruSD2LNwMszzRCHi+xEiJh
hZ0Oj7naQoXVwO4rY2ZJPeaQ/rja5XvZ9X+xPJZG2kidWAPJv/a2KDow99aW9RCtBcCtYESpi3x5
Zh6NEYpNt6Ajlg0D+wVQ7tVbOrLeSCGGklhC7aI9mcRIwWAUW17Di/x7RcFMAvBdSXsQ3ehx+nDB
WAhD0tDqhvZk+Bpz1PEUS92myHxBU+k8O+z0yf92FvI9gLmzcbjQK7HrnvHiW3bWeH/yXInnDc5C
4tbvi5tTHMfSUMJD0VphKCGdrqrHABZcfrQFK0pb3I4VQAnCKzgpSqk/A1foZnIUoHPyzZkM/75r
6c8FXSCEk4taIHi97FBtlT83IpYwTjKUxO59lLB+4++ed985YiVBkoGmjEx5if/mHBlBwdblX1hd
IVIiXjh2BDKWgswbtm/AUuxnllzZqw/Xs7JNVxeoG1IKQnKczjQ6e9YAAlfmhP/ORKX3pmazsNF2
9zVHcTJmWKNDLoW4sjPFsHSJKpSmDZFMizRbBAw03qyuHT0qlt6jOCBRZJFTfNGkRFtQFxXwNeSv
ze4rOgesLWUbkfwftAekxJYgepu+Y2Mp72REDjAst37hY90waubt/DW7RFhMe4g13isOLnbYlYdG
s9Wh2Car7/yBXA1Cjk6C2FpejmxDyKsTvP2pGlgLJb7tXsdH3zhB73CcUr4SYK0zWdniIirIbHQF
k5Z9mC1bAMi5S5DyCAuh5bZY/oEZaxY8cwkNDHWw+c0adN9fW+MChbDUZrQt8zB+W84AQip3XHVd
4GkTKoqeiSRUeBKzhsmW8DvEs1ZkXBCD38SBbuk8vQvDfNjkvBaaZVfixWSHekhT6fgTdBz8LJ2O
F6khbKHbcfAZQSTGlEg/HWdD9oQxYCqsAwgzU6HdqWKzIUf7kxm5xqBinPRCPl4SW52/c/u1z7Zo
KWrIIPIaV97Le3Zysqn3jFVMwD1+oxfyk/0tIgNop8oRUlvaUOOSE4Bv0J4UmE4dYATnqFxKvs22
1oZDAuwYgR2/kHt1yCpFiDRy/53g6IKdraAeqbapJ6TCNQ7gJ6w6aafs3jN8J2N5lY81N99Y6874
08cTP3ruDS4LpEIelhw1RR88ILpv9CVk9zGLGEU9pJ2WO+FXXnil6Uqr7yrbXmNpL0V4wMDCkTrN
5cVzowzKGRgih+hrQ8tbEj2PgHjVhFDNP1N8IcCkf5uGJIQ5SCGgz8ma3Ft/hCjJIycPqef5pOe8
u35yLkpzgIR5emzPKnR60Todn5XEt8qC27LcUZVxpoKSUIMBWIAAGoxP2UBnGwKheE+kOXQe2SSw
GMuAvI+ADib2/OFPD/rQoSe69/v0jAmLoWGsOEaPx+u+M5AnFug3KpgJvxHEOpN7zP+MebrKFrcF
4+4WHVwjmZuIVgx8jUw/XzwRzoQgaKkjRWnMF5rAG7TL9W9T4uMeLdSUnkToFVgxtFuxNUFk81np
IS+1PHU2zECGB3+cbovOhgXnpQ65dyjGgTxHv7U1ECq7zvAzuB/f8D7VRImoZzisLp7auHwxmr/B
K0LR5mOtuZBW2RQTBvblY/GJPsFlDDfJi8xRCpQwnuD3ih0T2DkSG90B9SS002iqCzDtOaYEQnWW
EUTRLFMAijT+jWkfIO3Hk+YgrjxtKAfiEK/jvml2pDvQO/mfBwpMHOmR6OHw+rcl1jcTPi9Zw2iZ
ayAIFLePEUSY0S+W9DhZlUcFh/AaxBsFto4VhuJXMU3NfOryCVOY2xJCPq1fuenKYGRFshAbjmQG
SGHEHGNfHaN7s29b3fkQxpOlmAVFBTU0Nt+A5T8WNB82jM5L7XVsIHwMI+aACKEx1cYpgh+Fj+nu
aa+4VW9OYoWoEwG6dhD2HWR9s/vkGVqM8/6LywhIcek5vlCBIOrw6JYSzMbNNSP99FvQ06svVfc1
ViJ9oeBly4fpsXbJt5pFPuUtfCMZuSIZ1KKEbm0Deqe/MfxwEr1jvGEARN5zvIr7StRsM6ZMulW4
uBB0Lks8DOzS1wK+GI3Ih64X/01eRPWx/hzr7YtrkSD5wCieTntqTiBVlc0qe69YcQgiR7l78X4E
iD5pIMTrdHnvLS8e75+0qpjepuljTQv2G1vKWKVWKxCLfl5uvaD2RVb1BJCC28DXTnFJFoG61atL
2zSt6bRH08/cfHCCm97xnLwEFauH9YRApFlwFQ3pJqaYj94n7nDmkzRICMFa6h+GWMLLIpbaPGMm
kHKL0X1ZndE9gTzZyklzMa3Cnpbfj1gMYyE9ZSbqWUi/sEb1pH7Xrx0MOZ08RMHvkMIR/HK38Kmf
OaAH1xGQPTZQ6TRxvpMTIBgKP3WtZXayxXN7UDHjHKzaBrUCfYY04Fv+vMuscab4wwolpJ/bjWP1
Pgv1iIKLmMfcu2HrPgcAFZqD/sbWpxln9eYBGG/rEzx70BK9B7cliycdFIE1u9OJH1DbwbGFxazx
32OKAewglUU1pA4ZdOfa5uKv6JIPgNfZfdK+uxd8z3uAOBBYj8bFEHASSx/Llru9b3jZpJzTiQtH
bfSpX0QO778m3waqP48EYAkZ5Lc+pibaWKdXliYBM5B3SURhdT3EMxLJceOm4p1s7p5FhzxLELHI
mgtgRWR9gwEkSR9jc9MvTsDsfU5Tq49WDPjbfsbPcbOwsF+kuOorK+Jh2if+iRHIDHXxNNPDPEDP
3ddK/lBoefWHdoPIGJTrZHtZmcjc6DbekSRfZ/cdx1TlmghM0LFNBIUNqmG/dl2/E+gUgzhaNiFq
Zq+ddGcAKcrssqLZvFf11opLllxgEwg54xo91g/CIUIHF9IPiMHeK8xGxdmXJnV04Vz0QV3YHd8B
MijYCTHp2E3DdILBVsHrYZgxciXeyAaI9DlIBzrpvF+72QzgGwFQ5pqQCsWe96iIto/02JEYBA7k
DtknnzNgdvhV4gMQCMcgRKrgztoTlhIrVmb2t6k5EIZoiCjLmGdmX71qf/HIqpsh7rBRfYIpyvvv
MXVJvSBXMZDM42/xetF/JuQ5bxZHxH4j4+KDmzF/v+O3gQ3wAuKKD8ho/PtofJKVIXY1jW5OYRst
ohSqwFv/7yhLOyR8OdrDW58SUHq5SmBtHCVCSIwg1nK0/SWGqLiPCSFRveDq8ikCJGtTLu5jLiYQ
0o1Hnz8XwuRBfB6qr4LqgVFJNrgMxcCw9ot+sxAHDBwvJ/HfJHnoOTAjWANILv8bCCH5J1RP3zpA
WOrDbnim4jan7qqYykMy19z9BsAz8gmGqxmiAYZXzl2ivcA3f+O/9CtFqMJwJrYI6uHgvcqHDz/z
mWAYs+k8y734NGYPRY4JKuV1l1j8+iUhX/QwZSPa0YRWD8iPwGn1AY0pF+dwoikxPpvteCrCjaoG
TZ9gjYMZg3ebNTv5LHSkXY/+ceeJutDLZ7goRCh80fLD/WVBNiOuxbUPYUrPsNBOmcx97RUcJ1lJ
p68QO3xCmt6OuSVsC9rWoZs/AfpFZaF6QGIAl/rpM//t2sbJqIX6utB2coyzaaG+KA4nHJ316Ld9
K0Dd9qOAAavG5l6JrnRF+KitDx06jLYGGxX9LYN1Y879b4G5SSQQADAY4sCeKeAWLX/i72wf7mej
LlTQoCFou3p1mtQupwhIokwcKBwL0goF8AWG6+JhbwL21DN7C5YEsMkDITrJD4kOhrJ0zbpsN4i0
vI9SOCRYALYttUAK3hEVvoxQoV08+lVMUwgvursCTXssqMLQp1OWiBeuhg+STJlzCm9Qt2X95f2r
yNkpQWMkdg1Rafnof9mdLOcpcCJKtYgOB/LKK9UUHYXjh098sj/zcsRD8KWIZ6G6SFIWGAu6xbC2
d+BdMVGbfgNkKE4V8SB89fhgh1oYNcAy+1MaF0Nk0OjxxmTXLKb78EI4uYebReIaXKUWgfR5JRkg
q1/AmcYJ3b37dDAX9y7Aw7FEqwDnYh5U4d3TOKFY3SH79Gm/taBE5ogHDXQmnS94mLSjgtZKgHwf
6/CQYtzslQQCmjJ+eDatyreTxiSu30DoxEGCpKDekhRqiLcdNDIsZ24i4jciMrFHYJ5XtzwxB42i
ge9YDq8x0xaQT4N/sNkBMUDaIja0b4TZVPqrlKCde1WYRVekywWH7D2+2Uui+aCmWDJnBorhPfnn
Jc58K0gETl6cwLESUiLG3l/PiDNl+476g2BCLjI3RyxpRqKtSRdDa47MwxPHvxKl3mvV8XSEoLcF
TUREvS6czxA4hiS3KLwc9TvL8K+spP5U6f6z5ROpCmeViI0lzpAe0sJ8it8LaXi1ynyE6d8+5Tua
P4+5H5v3hIgIc4BAgZOO9ZdC/BL1I5OoyahvYiaI5Yk3xM/hidBzEOeLF6AInAc5LzUNxcWLhBfG
ht/pWfmKwIaCQIGDbLFidZ7cTMc2NLwNsBTp5UDB3Er0483xzb945MIZyAHxGKwZDD1BYnRxKFsp
dFBRkcr76HIXcNOfp8OzSwr3lgU5DuUvN2eyN1O+qVNp+8AFaQZiyfYUF83L3d55Ilf/imUqLjem
IBrA+XKOEVTQgOm7fEoqPZSPCecfxZbZ67NRVVLiWmBf4DekecKFKUYSTNKvwWxaE/Ov5HwsfgjC
cannmCHRuCJzsgELPwh3E6dgJXaE31CAChITHM4EdLnUotr+gXIwfEcVlQTLhcKbs43jwgNh8LIA
QNuFfXcs/zOg6BwrwcujCA34b5X14eHZ6vfxmSuTBCRDaWttUEdQfCWja8zVUrXsv6tPkMzEGScR
VlAbhrdFtUpmuW/O+B3lIbZELZbyDok4jy+HwIZdqHsmICi9FyzMAhegETdFUnuxvAsCgaLPTWGV
xDZkWdESRMmHJRO2tXBBaHExF8f0KGEEmf/kFXcNAd7SlGE1we/pSTItjTj/+B2DKZC+xZ/VQHs6
/FV7+TxJhb+iUGg8XgCDjw26sT82BBJlKb0hfCsQx+eq4SOOOvni539k3gM/PNLF/+CjgOA7BT1Q
xlE/PiN5o8zuUXfWsmhWPKgrgwSeODF7v04voy1+1tCVR7fb309iTbWUmljpwuEwOJefmgSZ3+kc
HnD12PAAqGDe+8WRBFZ5XtaM+ePCnLYT5oZ7qzH98G65a3x8S/LeuEIw+fxhv3GWU8VH6e27fwb/
/m//8//8r0P7H+kJ25zbN30+/u3xpoq6POrqf/97V/n3fyv+8c/hkb/qhiRZstQ1FKWr6V3J7PLx
w252eaR8tvw/vtW9vJhFeo+bOabhPgfRvIEEKHsvBk8K4BXcsMUoGlMDWvTAwk0WsrDyZzBAw8MA
S8Uhd9PuS7DnhbWT/SSjtix3T+CzZfPtQfqKRs7S7u4xYiLiEMBuU1Tw42xLPArJKMjh3qtnlA2I
c265+O6pwrJtOjYm//pmua9/dreq0dW6mizJqmX+17vNJL1bZ0V9i1VzKNPt0DDhOu42ix+qJYSN
N79QOQIcJmbKb59X+6aNi7SNYgv7MqZcPwNZ9gwVksNvjCDD4+U6UDOXWTrp185+DA1dydb0V8VX
LdYTfOi9ph1Iz0H7nlQddGdh0vEK6Paqe8CBQfuN1O66o2ykQReiBx9RZHR5aFnjzm9SSpM7PcHo
hcvQeLt6PtLzKHl7ihVptKMxzACP5E/U5QTURp161O2EJmJoMsNrX5MdOqtJ8awTHl4mOlTqtiUt
TXo9sXBrT326vuliTxSbJngNw4dbAHHfNcNHF78rkZV8Oa5JizSnUoMP1ukNSmrenvvfvBFF/ydv
xJQ0RdFVVdMMS/qvb6SSu7f0ebtfqYqxJwkKPAfyGROEruVExSkRHUMmpp0xEeA9Ug/N3Xsj5q9C
Jqlho/z7RjfmEd+DBF8A5madHnpgUKaxXr+YEUQfzoHcy9dtEjI1rvNFgs00Xc/IPNlC/xuWdCzQ
VtMZv5qZ8h4wXoxRz0yaGTPmPmcAEQnhJyyhq/PusAUA72roJlaNun1mk6QeZrAMxjzfNxjFo37K
eq9D3Rno9GhiYSyF7fajh52rbyI0YzCcQXtT0OA9fXHpRihLm9OmBUjFSUwamBL9/F7n1dMXqB2y
r2B2vxpj1gf6iWaGJyLS/KSrUWkNLrRl6aEioAChtQdHJpWUuyOFbpxnoBl9nTHMH/dBkzKvvTmR
b379Mut3Z7WFNML+12/Qkv/ZC5Q1Xp+i65Ylixf8nwLI/Vpa90JKr7FB3idPE3l6+47uBoPhBokV
33/jRprccCXC5m70Jn94mD2FYQ7y0FIHuhlcVK5tpNdzmeVceM1jnQyA3bXWpm9eqR3lKFuMRmbG
facT5VWsfWgZH1S3vfTeUHV+sHpLg/bpaEe5cfL96wB4n6S+gSz45qVwmpNs2sL3Iccf3RljNpFk
ZmhB4tstrezlXE2nuTJkVgyP8l6SxP+EE6aUe3IbXKw+R2oOVSAIJ/c2o4vCwAjmN61/05c5rIxh
wbhrFGSXZkLA/9dPVlP/myf7/4XmQjOTT/a28rhY87g0pJ0k/TCIJpYTuANQzPxNxbXsZvI9dUY6
zS39N+6HT9IJu9LpPMelxIYPx2I6oTy42UiILlh8pRuBNhp90WuGOmYFDtmBATtROtVT4Ar8E//1
rcjdf3ovXUuXTFM1VMMUx9B/WiVtW+Wq9ijzWGcAkjx4S77OdG2Su1+ofO3yUAPnIOJ996RuJLXH
yy/MGfw0gLHKDhcl1FsxUu6zSykbeadFVAA6exZMRQkONvtZvpQNr+oU03/Go0DamWQmiQcZhVVO
ByU47BFcABYFsvPtZ+vrNKEDJGMjOXesH6kL6D9jFmL/jV6SwozaiP4/zBK7flWgvSVxL1GUdSPY
1xLNt4xlTB8tglX7Kf6dMC5vH/KL2MM4EK1Lc7OYx8NAoOblN4WYD8S5mdPUNWrwQeEXSlFU7e5l
DprOrk9Q0qMvH30+QmQA4Nu8lmkVPGvMTSgFfYQ6Tzq6kEIh78eAG0iFbHJDrS/XA4wm3tuaYI/O
po2wGEs3ZkQVXYl3D6clwcZyhZaN8SA1KVhTBQbP6Ef8TrbyF2c6h9Zs4+cpuJQitECxpXuXnYJV
TD6oqW+0B2QOuoI3wpl7FSI+e2ALb9FeTLGSTh/K8F8vl3++8g3F0jRTlhXZEDHnP60W+at0fy32
H/HtiGU/dKMyoya15syYVM7duxhRiit+LpFiMSMRD7v/y9l57TaObWH6iQgwh1tJJEVFy7Kcbgin
ZhRz1NPPx+o5aJfKUwLmoNHoU1UuieTm3mv96w/cXkRCOB5g07pKaSROCpQM+lXO6Xts3e65XdFn
G7jx+8R3hE0HpZqBW3qAaYU+6Tk7KC9/vwhpqiWuKyvz20VcLXmBPKpMbfL4aGLiH1gqUbDw29H+
K5cBRRHCD2vY5maxtzQDU2nZS6bJ2wXHJjW7jxOQmbiI8MNdZ1Ky+/t3U/58HSVR1CRd0lRNNBTR
+P0G50nQt3Igg0QdjXfVhL6Amm0j6iAQG7YQ0dwQKFAQRhU5IcacL2woMkvEbV4vvcepUgSeRmZZ
4rbEK1Wu1O7pXZhcQb5HMsxx5P1/fWFTNQ2KNlX8tWK+rYioTfJBuYzRcWw3ev8mvIvWo9TDe2G4
e261eY6npRl/luNDyggOs0yFlx2qUrut2p1J7uA/tXbSiHedJN00Xj14HkLFinmFFj8O/A0d2/jQ
H0ICHMDD6uXfL0Ca7ujvq4E7rkuWrCjU2sp1nWNkpRabPRdAJPh9tk9GNz2eh6WI48jTnf5MrVbu
QX6C8ZPOz7xxSKua9dPHmxRZlixpsnZd+KZt54u+1kZH0DbcM5aFl7Z2AF0P5eQsgvoQwiCN+n3T
312sg86wE/I1w0aiOaMlJ0tPFyzbLa01mLuxOpebIp2yDINhG/pOBPG/KBdx/ho+xwRgmbbfLyug
2HShBXctaRUTlx+/sykwZ4SYFGz6L6K7RAas2LpaToGaEtt5L0STb76Qq6Zg2stKmjESfu9pi0E6
+oNR2MSv1TxVshgvbgNX5RTRIbcQYxlHx+5o2K2w1DuvAxbh67YL7q8YHKW19VQbcy6zwDYj+Shp
gRkd6bsoWgagV6cKaXW71+L9WGxI3wqiLxkCteaRMFaDzPWHonoK94SuifhX94cyWIad4xv2OX2v
uABoV/jem58XayIUltGj1X3Kncf3nf4wKXCRM1avZ9Ouy1kIlKnC3lmSzMQrBUtoyxvXn+Br0Vix
zBm4UpyUrhgg0XDq5C6rj1x2NPkHQ6aEJ63ui8y7mA6ZctxqiGwq2VlfBDsS6qXI3HubQKThIRkg
Ly2CcYmJDzzB19wkIpJHe1kGrHWJ8YM+rHrCwjU3ZzQ1km95TKEwXp5lDiFNmsLtpHew+8T6KpJn
vd5XyFK0Fa+Q9dovBjc+AEYDP5n6SghWuPkqwiMoRzs8+u9t7VJkgMhoysqHQWZOlN9QgeA9PILg
q3iX4vQKZhtlTouk5MA4S3yC7MIAi63xDQNcg+MLTrjbrrPzXo2fs3Yrklc0yfoYLhmSE6PEoFMh
z+xr8uxgGh1+wmxiQHEGNFE9Uz7hVtyFS7ylZVbQHvCh3GMhrD/hGbLFdThAJ5vBZZq0RcXrBCoZ
zkR4gIkGm3U9aAtEvmxtgIfAZtWzZs2EpU+siwG66xXDSsRPBtABdx1/ASefWbhUndRi0tYO+Dih
fwxX2VboPFw7mnnxCmLCUHFyRocVBl73T0XIz2vzpbR7YBTm1SKDqpigY5i/RJnMB20OJTbQVj1H
vQLCtpCAEgEoQh7Xu+UVSL+B9JgUfVwELzeIgl2OBhKRtQg5YCQPedFMexuY2fSkjGjdBSvuVBau
sCm/XJ4BmXxrUcXrFnrIogqWcIzkd8ibhMEwzWJNceZ3DFNXAQsBsCaba58M+4PoRZLXMV7e9bE8
b2PeSEe6rKiiU5K/4HFL83ypvdDsg5la9WvNE0HV25JPCQ+xeYsnCVJ7h4l2/w5UU7A/LK3Y5n6q
0DWywgE34mRpQM6BTJbASTXKc15a6Z6FJjPOpysMNBQ2Kwmc3HhKl5BLsYU4b01AcCiRAbtVccii
ZTwsa/GjA5nCPiD3wpTJouZio87iGDXaM6eLP1R5eRNuUH/YdBVD4pgVJUPTpKveNu+q8lzLSsKm
Wy3eg5kxv8djYjbNySr8cMJbVfYPzbQkWqYuiyLNtKJcV9mBNCRhlNExxJh+RIw2XDqs0FrKFgMK
54Ky9EFDatzM38kdGxQbPik5gsVLgsJLcTIk/scazNfl/FcFArycTPWiYiPrdznPibkEGChTHlYz
pQH7Q3xXQf5kweBjQQcsSTZth+kpwcJc0ecV7xUqqDeElMjdtJL09zVyTrhTcEtGxhf34gOth45z
d0mhPE099MJWkVIfamhRXr0XwcWZcSVA7nYvzCdiTLGFQ9ecQF3pnYfdNCCFhCQ/5XvjrZysmnAg
omjHoQeF4zxaMlzG4Ibh3q8Z3hK1/7iEU+Wm22npnbdQBBKN3LVpRgusK0STYiAEiQxmNyqAH89g
y7R0RVdEkwVxtRzCfAyyujfjo4roCnexbE7ulUpqY+iFTH+tjZrfCxUGh3ed71wYcwdPAmZ3qKJK
4mx2PC8qXsvYktLlF2tLfNIaLzs7MmOuXaU9gk/IOkCJp2CXLLCTzdCFgCRDBBfYdcGJGUfCkmVy
w3gIq/snhTwkeWGECymcDpJc3RmXe+09StYFLNf8vrJI6rED+N2pQ0ZVXTvZg7TJV8YyX01l6z48
Xhhr85pBdgE3v+tyLyuWivomAj5wLgizQmpmEzVEn1oQiA7Yj+Dh1q4QlEg0Z4MDFFL6bigth+6+
P0KHQzMCJbrI7WjoweIOMqrH7DXt77NshbkBz0e6C7NVONh45Uyu66blZERv9XdB4TFNTZV1lG0L
pGLGvK9cNPVKAHDndey82lMUbJR+Dl8KpPdszEbGt1CTkp0UrtinxHdGS7T8KZZ9WBRrhBrN+UxR
25aVCz8rT/bySODAsxUsoqegvlGmSb+qwOsq0bKox2XZlEXpV0/xrcwdszTvA1GJj/TDRbhI62WL
RwEc/XIm9lNAGk8Y860Kw3VI0s8QgvkFpV4qzVLSbcDL/rU/6eCTqCGxJdQw1UQLBCTF/HJfhm4s
4lBr55BECxIBJnaV9gw0dM6emYfqiMzrLRoPTsC+8SCEp8Y8PBgEoa7b1fmx2PguEkd1hxPq3Vis
NQnKCHKB/Al6Eczf9kny6stShPCKwyVi7eBQWvP4Q+gdisNERFCyDpRVWewuxYuG0vozFY8RlhPA
n9iGKxxNGzE8Unk2xt4cGG8xgkOsJ3YbwvW0EZkHwwDf0QrqMiCQdZXuETdKcAiC9chgHjst5Fwo
JxLbUL2Gtha/NoY07yq6uJEB6KHATcFa5upGA5fSnBATUNUJIZgzQmQKk1MsLsV4XbV3ubHpKlIe
vX6c7AYYomvp8iK+woYnw4uVnSfrMXHk2u6lO+TnRnWnnXfS+a4HqmMPRdk0MOPdDqGXBKf0vCt9
Gj+3MJwu2JvBXS06nb+pww3OIoNpLy3eFzF0felONj7FxsvT/djfWaMbVG5OWXd5hvThPyXFMqqI
+OLm3Dg9zGn7+XPt6UA0AHkmgwF+/9vaq+tyUCRfipkEKBsBawnUqvrhl9ogOqnaHITpffByW/j0
7y0kSkiNkrfhA3p2QagXJvZb/pMdrVomd9YrnXmwGqf0WUjAVBXAyStxYtE66GyetGBWMDkgXyZk
i5rBFREMfAB4VMIph1h5jJ9MUJEXeK04lgFyfkQvxhuCGobud8VhNLfoXEh00HpvfEomPkWauBL+
KS/xvHD/vnFrE4L5txtzhUZcVLWSrVSOj/UrFXr0KuyKffcsbOqV5LSu7hUWyRdUvfN4H+7hQt31
8IruBOey4NfKU75NtsZc2XIq70sannt8hiChMnFzoTswStfob7Y5DI2vCnuI834a6bGCci/9ir9a
YprDW/vMn0Mf6gTrv0d9BU1I/qB2vazHx9GFKL7Ek/0wZZpj6wnNZt+u/34D/922/nYHJzji29IK
x0sa5y1LK8R9nmftYI16Lz9mxczAcUt9SdxglT30qzPTJyxbHrUP/VB50jKE6L4cV7BpHptNvw2I
5PU9IkDfZIasi8HDxONF54RgwDdLVhmFAWQ+1W0egqPxktwDV1XCXFpHFJFePMde9YMHhSHhfevW
X6goYKQZe/GAjqJ+jVbMsi7r83Lqix7FL+KmYyDhxCXKSzqYewYqk2Vr4km1gzU8OQxoemlsJusS
BC/pm46p8qPyVp3SewwQJJyPLoS8e6qGIxdOgF71ikaJXgKuESNMf5fbWXxjqao/oQzfH+xUkX67
0Y1ea5oRsVTHXXPsT9le/LJAzyCRrGRexTHhWZcHINJmnSkrQFTaTdQAIeoLDA+fsOk7ohIdJ1sG
CUOa+ojUv3nF1g/e5D30HbZGoijstkBdDLe3mIeIuW3pBnSm/LwVWeB/smzplEy/X4YyCLIQNCNv
zAO6D+sD68qVvhMP5WpKkw7WOUDmznw0HPWU8/SwIw4eMJiOXmqOpIlRI52KQ7wqFjcW8k8FvcX/
/ve9ptv/7fZGljq0otlN7w3HmQ5zYR+KMw25x3CPyI+2jKYKbnB0YxQgmX+CidMb+98nXw0uZamo
hNbnwQZvXbC++E4NX6vBkgNSizOY26bZcoYySSGAtcCT+DPB9QTRLqN9rFsRb0LJqWjo3bHY9cba
RFMBywKTXnmWqyuF14lKXXCzSXnTPEPsCD9GbDucFJpfs6mUWVBOEsE2cAQs+O8EyPzk3DdOqS5G
iB/DrIU+QkQQ/wEtYAkgMWHF9AqQR7MtlOWkt0vSdYj7yefyJyYrE/OSdDA63ouriPf1ZYXcF1Z/
5ZLNHacHwFDycYCvJxZixYMP1X1v2GNvV+/jZxK+4WGTpVD/bOxCQDqUTWVgxbsgmyZB6o1A/0vd
0RBPcBcEwnKBNX3+4FvQJZeSuYhee5CWlx5niVNDN8+rjU0rKJxid6JdAAppxP4s4bBoDwXQGF7Y
CsJZW9XttNsXhjJXLngE7+Ngk/Z3HbGEsGZG34NgpTYPzPvSrEF5uqBbjy7IjBYZAQeSJ0ItNm1M
E1BXMWTC9cCkgi6WcJsTqM2435EkBJcR+IvB5WA30IR1F+hgAlqhZVsbmMC+eQDUMLCs090h2UGO
GCVc9G81LD9sJpIoMxIXqUeNf9fkt9Xud6pVqlLDzGY//gMVeDMVgOLRXHQQlj9AzfH+gh22vLWL
SfoPaOVvnzz9/rdPllKh16phiI86VenFCyIK4LkSzdqD8Gy+N91CebCWzIZGfc7WhRY1RPbwIT6G
EULYORu4gjElxi5UsGQKIyoIFrq0jPBkuhw0LOsovM4fbX3qzhstdgaIxBDAHia5wUfR4PY965p5
Mi6bcgk+mmPDhBdLuQ5ZGr1DCLuaPg6lzYsn+MBCDPTRDotEt/lzI1/CRw4QawFygtVky0BapxAq
0pEJIqDJLtHBJ4/DOBm5icd/kwPwwccRwHfQXOIdgFl+B7eaidCO6AsCxteBscS3H0MBVPIaeQLM
Ms9Lmh8WOXQsforlknFTYKdyJupTb/sIp9Eg0yrc0B4xtmR9nd+Ht2kMQq/3ADuqLjy2StooaEX8
G6YO4+XM38SMr1m9xl1qbeBq5cWS+RTOb/TowCtAJnCaIBXAUy1nlYSVyqoJgJxguM2VbJ4+nHcE
/MnaTFl0w0rqPIhLkKt00AJ9FU/TSQAze/iYZG3arbrmxrq5BtnTtBMyLaziY/WhYQr1okx+efbU
S/F2hOctitXqXVJAsCfzeT85BViimrPBhcX096NC/nMsLn1fwr/G5t+W8Ng3onIe+SrqqxXgY/JP
Em5jOCVEDFu7EVEGcMYWToj6koJpCg4itK76ILmoOD9pj+env38d/dbXuar4LucolZOGk0tiAIAf
Awmb/cI4siTfGKjKb/0XWDz2c5vzPVvygB9IOpvU1Ioxi1AhO6hgVByLyQgDenyht3NRAFQv9Zcl
ze8DbQGegJvcrlgn80kwFEBtf85k1/qnVHnXHNK0RLSS2SJHGgG3ETbnirOdAeta+vz7pf4iHFwV
m7/d+atiUxlMUROa/hfMEge7+HwwNAYPaOEo14XlpbC7VcdRbUhLNXwJ0YSHH3//Ctqtu31VhoWG
cqlqhbstuhZyWCI4Kg98ydyFHGe1zZGUfdav1Ronq9pLVt1nfcrujP14j+D3jG5An0ciJZrO6/+Q
vhu2/CwcmJsvsaO4rz1Gt+ULMXTQPuI1yBWwrYOKbs3eIR5Rkg83DgL5h3KMO2qoisxxwOjq6o6e
L0kemxEHgeiKtokmclu/Kmv5y3i6PJ2BVffiAhhnpHmHRTURa4Ho4Cn8/ab+MBSe3qj/vsXVTdXV
WKrDlqHw8GEMa2UfkZBF940MwKgPqfUR5MeKCQI723YsF+Fz4Zy/fAaS2bpFSlrNh2Keiq6+R9MI
K1+PnIFelFlPgE1hk7tMJNBblcoCsrd8b3whDqlWoTrZWsri4u/X8v9YIP9dy9Ryftsd+igsBEmo
46OBoBYb2d5palcgs/CyYpxWlk4KaxuTqmFxhpNRw4Kf6xTtn/5jCM6/oF+G+9K940ijF/uhWFOm
56KDVwSuXJW6CnB84z7IDBzgmqp2BmP9zsTwD40DMlx67mEmdfu+mPROigBdyMN/4Ebbp/5Qs/72
wK6q+LFRomhoucjkTX40f0m10wfjw/po3XhfYLOyhZJN+NGKgHo7vBu8YdlNzsDpihYJweZUBiLq
kTcqWjuDlESPI3/YYEWxZawyzPr3FoDIlTC6eRAedKyfg+ON5/TzgfLfc7oq+HUtlIZiZM2Jh2DZ
bcodmsH2TYpmhT+L7s94S3s1/7oDkgIep9IwsSGN7AwErlgr6qaHvUBBcVmUyH7UJSJ/UkY/zePl
TZYXEk6QWDTKMxOPhC3GINBODFQPw8L6RxC38ZuRr1NrzpPkcU38Z/RwqAoYq3RbplGoCH1Smxzh
1gYq/bx9/XfVV81GPSSiL6m87zBclSNhUUjxR0cf7eHBxzvrI3gf7eqTuaOJqdu4mEg6+PkzWOgd
9Ys5q/DkowChd4dfdNftx53hLxqyoeRpRGb+Q1tNqaRP5AGmodgLQEJCIoKFPQpGgRENg5LgxdLn
k2CCXuYea9rD5MaLZe0JF815JYNrusxSk/kMA3ba8opp0lxZQuXGR4dQB/VRWZanYt0Aak/+E5ha
cCqR/UERb5zgjzEKIavyWcgcaXJobO6xkFWRvpyxXlnnu2gnwvXeIpnA7GOwUZUdGwh7VPhPanED
eNN/3F4ZCegG/Z1Mx/v7ZjCUPhOdM90uyOng72uMUQnve+XlZ84Gq7xalOy5WB+lZE4usgh6va1u
SfTgt0tMWDAx5WBQZnlqnxUHuI3Xvf1iOF8d6223PG/0fYtvB/JerFbGyY/KYOXRzP/6BysiGicd
Rekvjz/WYIrjPCWtx9DG/OAZRCh6axd+PUmieMvceMV+QNck8b+r/4UFfNsK/TRMDCOm1mcW8HwJ
bRktzzhLlNWIRRFZdMmGZ8prFyxbuKlnhzFHdOjWOCy84q5HulfE5j7l41Talnmwc3G1HRokBFxz
xcWhniiACvGMtMUo+a2619cK5G1xj9cjld8Y2d1r8qyVDJopbv5+aUz5eHJ/lCLfrm36/W/X1hc9
r9KEY/RAzMJODA5ismoQEqNMYzAKHYF6hPFrQNYGCDRZKHA/ce4r9i1+tLiohm53WWvJySTmHl8e
Ym2IVE2hUGwv4iacx+3y3DhVuinq5fgPCwUHhYbJOj5p7fM5BY3H4xgGx1x8xOInoNfeapvgBOkl
os+wZhyPRuThYyRbiBY8tThYCVyDOexIlVf/l+UZ6XpklTUFxhxeArKCmxmmHAaD2RIg4hHmWnXf
K7YF/PkKtgfVHiGGnS2VLRz2h+Ywnc+wUUtHxcMtWMMCqHieydIcj4SpxtIS8PbWff/ttpumaKm6
rrN/wZyaXqirSiHvwqxrtSh7IC7aSRdnt5k90eBRKP39g9Tfn++/H2Qw22VkI0GqEa8+SArHMrxA
79oK452vH4PkSTrfZ/LzyJlUGs4Icy2oNrq0rRPIgcapUmpXqZ818zNGH99p2zMpOkn+dh5o1Sxb
g8Gnj4deWakFZlLWKxPkuYKcM31J8RoMwseqwh21kj0FjoPVs12cGQ/lED4JfPZNtFLJ498vUf79
9fzfJWqyosmmrsrWVaViDJoaxNVF2ZqUE5b5NcbSQdUKNma0p9mxAVtUAvbgAjwMeogkkpuhYkeu
fPi4x8Sq5Vn4b9XhLo75qqg55H5nkRjIXfJ7CyVHdePpa1ck/z+/8nXdUSUXRahC9XDGShiWveRm
uNJKi5ysNU5af8a4U4Mgw8mA2xn5oXiO4OdBBuaDvwI4rex//4BYO3q/UFQUUMS0QzRkV+0RYGVz
kCzwrvM9f6Krpj8RmQv8ZxL2x/t2WMA5jWGp7np+wq23Q+RVe8j2K+YC+G01yvxxvEePQiOdrM+H
8qQhIcq8e4bqWNNAwotJxKY9VpZmTzbRDEQhMe10T9mBqLd7CHKb4UhaL8hPqkda65Warfcjbvtr
ATEaB5lwb+HKgUEDOdwTZDZXqnUMu0pbt+VilBwYUxYUDrRu0M/wpZVPaQGnaxYfz2/QKyGqTr5R
9IGomoBVazvU16m+go7dgJGbD8Tn6SvIQ/w9FZ5CWHBFd6OxYSRYwsHaiIPbdw8XVHj56VJUnF1z
fo6vETO1D14EZX+Od/pkTcacHm0uYtRT2j/6nedn98zsOqwyxk2KMyuuGCWBSgh+50yla9gm2NlN
xGXgQ8dvH2ImSASLQBBAtI5GiNm0tlV0xJxu1HuNvtWg5WAiQgYO+NlXYNnU2UwIY32PlVlDIlW/
1LStSRyNipHUhifBxeeUw9TimBa9KIPdkyKl3hl4MZuzVnao5C6Mu9GxvJQx9pKVP88R/2vTrBAX
Mkg7M7Tk4ZlR2B3sneS9wiYXxVSFV6EjY81BpJTOaHZyd2CTFYwpkE84k2q8m8i9ZBiYk+dUlroQ
HKxkgcatZiaC+TMqXOa+JkwFl4ED+BFMQUyBkOghFmh1myONs726eBXBw8YsBPtk+MmJ8sbEsiP2
klRC8Q49iyW5AWydOUN4vud5IDAdWAh5Ei0lSWHwcGAvr4XWqRSPxol7QApmH8AAISceGyuQCqeq
oeRuArL9HB+2T7kAowwlD4kcArgKBjQeM4i/sMClDnyMjnRdDV4iga23LgCWgvrLX0jFBt4mtFh8
76RifdGdnritCPODRfOF/VYwbii32DSAj7Iv3LeQveRMCb8Mli5aJA3RNfjSmNLxuWq+EvNFlHmd
CsfKRagTEg71LgisPw/1mKoQjXRfppNRxKSkDz8vnY02xoz2grSm+ixNZ2htWnSdM3EKR+UVWg3F
oYGui0XQNm5cI7JjZaeHewMpl77I8KhQbcF0dZyV6eQwj8X0rMbDfPp1mv5aX7NjDy8N1qxovhC+
EnMxrGQLfQ6QOPovhxS3NCbBa+4T2yGtBWU35qvG2KT4S6pLaQB1WyXK1KVJ7RYrFULiaip/GIJT
MiG4IVbpNAfQ4czcDsK9rOOO6UBYg90faG6vrfnSaDOKgE9DlJkho9vQOXDlsMzAPBFfhZCjoZVb
zBSMBfJ8QuUtxugHgm0qBgTEV1I81nOuQvnUX89v7KTTjXun2yz3UHFQ1vWmoyaHQVjW9doKVhDH
5HZnjat0sBnVKrIzJVRh04s4EaN5vEgi8kMdhHIUsawSvkqU3zier/qYPw+Cq+6t8/Pa97Mke4Cw
4O0Rui4+cJiyicG5ceb83un+74Mo4CVZFxHSXX2QMdGWL03eb8ssOCgQ+RoJh8ZzPLcUIl4rpAH9
DQb3L+7Yf6Xlvx9pSUjYIJjpUIquDrmzlvq5HxrljvdLh/CH+QZPCpeZenKfxLsVEPfvpcCPt9PS
ZF3WVC7S0K/aQrkdtWwwmvwhfFD/ecd0zdVchPjYirQ3PupXhfbH1emypSiKrEqmdVVYdbqfXC4i
HyXjTpM+jG9g+9T2SA0hamFAqP2Dtz4S9xl5dCiR8ajHYnt+U7bye2f2f2/yt69xVfxoYWQ2kszX
qGAvdAtawfXHYLcI3m/cWvmHitUypmuVUWFavwYi3xoFYK1QqJuQGfgcmckcRH4RzV8IIV0QeXjr
w6ab98fNNWEXKRI32BSnL/Ptw+qw0OqhKUkJtIUP6XktzrHrnXN4uJd/snt59nnj4n68i98+7+ph
XrQ8PMftmD8wFHAyJ3QQCOPtjWvDrSu79UlXz6u2MquLtQKLibk69wIbagq3sJ8lN9anpP7wwCj8
ESyyRiVDMa8+SS+rZJAaLdkYKmYwVOQFzahyZjZngXHkGqkXIFbJeIg7EhgbyAcQ6OJ0O8SEjpeH
vk03XaN75yHZqhq+wyJBSA2Hd57Cj2Tv1jGLwgNHCXd+uroUBE+jvxEY2xrNKmnyO7H+UnxegfrQ
jIhVp1iUJHlSleogCCRUBIynqmomY/qUx0yCjWafsic05uhpF/zxW3HLtFborHVF1gABAb128FX6
kYxG1WL4yeEhEuqw48qf1eBxbElIrF4SAMc+32oJwyawn2H6QQQYcXsaIFGZKOM7aamnQBcwt9Pm
rjyftEBxjI4AJRmnh8jAH/NLkg85pbHFsBgOnGfgW5KCd6usv27LX++HyCf55sYld5OAnOxhK1HY
pArjsS720hxiq4E5jYDdJIx8X9zICSJKTtcEym/A6M0KcLiCEt5TZsSjCgtRcS4+rmJCj+H0LEsX
TcPsms6zgnYfTIa1NbAaLq2x2W3SMKakq2cXpTmmoBBqrUJrREkkEhwlY6GCIX8Ywf0acrcXD+2q
YdyV0PiEtXkweNY33p8f3ldD1GRZpwGjpb1WWDaNarRdHGQPnSOvsFhaZ05kfxmAGyaJH0jVbqxu
5dYHXp0tSZzXtdCyG4Ue9jfLZhHtOF+YqAFuziDEYMBJ3q5lC8QBkPLQuG9ksy3yE/kp8/6jsknb
RDS2a1x8/pY3boby5+b12824OmrV2i+tvOFmoMh1cFHG/Mkndo14r9lly3zy1s3/6UVHuTOJdgyD
g/bq0LP6VqtSISPoCNuS/K1/4xNn6uRwD1vCDm/ceunWx11hgVksBllTVpw4zra3RxsGEmhKvTBn
xNYt/n4v1Z/u5bdrU6ft9NtBYI1nv0hDud6K8JRExgKCDllzFTWbug1dRc681hLcFhrmEN1nAEnQ
ORNkjq1wvJw3bcphRWRQwjCxmVgmGTm4/eYCJVChuWQY1SqLOG5Q60Ct7AMvFYn3gJHR46XTdnhd
xXQsbSI6ZfJSXeiG0GF24rM4olJlyqSPN7wOfqqZjO/XewXHgQnJ5Xjm5nYLdZ4tvtCZ4EITODcG
H1f0pV9lw2+fMz3kb/c1Qgim+LU0HpJ4WaTOpbJ9Eu/GtSxuhWaZmR9Yzgb4asP+hjKD8hWVi74a
e1fxn8zaBs680HG95o2tW+9RiZvtpMWAxhzFh151/74KpF/V6VU9wNc15InVNMm4r5a4ofe9XCHR
P2TSRgb8ezTf4g/piRYXLAGvDNxKTMf4rED2notngMoynor1GodHGvuG7OQ5AtHuof1KXnGFoL0G
dKQdkk/IukBLIKOXk2ZrJ6RbPXZrYoOT3cVYDWg92L8jt67tlhSD8xy6Z5symZ7GAqK6oD+IF/Hl
w2/2mr7qixNNeKZ4ZxIjCfUb5zAlpGTJsRlLrslJz4avLfgGZuyGjEZyftxG2XRJpi9UPIERM2wJ
yEjAaharhHJBL/QkoxeGQ9LC6JsxHyP7hUQEshJg8OK7FeEaK68lrDnQU2MujpaFLDC0w28NmQEh
ktpZqTp0ji0aORP20twEniAOJXfjkjRa2vpFx8wBYySEWdQiwWwkkneluszA8SNKAKwRdqEMYx5p
2LG6YKYFjwLXkcrRmulW8w+WNTRxWN///dEjPfxhN2WqqlOdId1HqvL7ShVzXSorXRsPFvLmftW1
rkgcMohjgYSZVGh9Vn10z22rLrQGh4WlOrnkub2+TkC+hL2YLg1lo7D/EhlETJGwhh6VTaI1Hn6v
v/S9nZZEJq0sDIpAMDhLTwGJAU9yu0Ae8NhA0FkIjwYtIs5MC3+fEwzGY9huAg/v1iZfTJk/wBBL
VNqw31uWFnaU1bog1SV+aZkxNWSznTFrJoDXfx8m4RbINAc0dh4KsxSGZ2K9KfFGwtMVptYW3K0s
XZroWL3LrM/iWdvjn1zem1+I56zxnn0KiV0bL8xJS+jVBJriAU6gKYLwHqMJZaUBV0iucEwr3CrQ
OBBXtho2Mjbtx0vlgg31HY08cRYLC+s2MncY0uvzMb3zIzQJpMLbUQn4X23r8s5iMKX7OwPSTQMd
GAa7CBenwHAD14QALZuoZOCL1XKIToK/CvLPgNEN6DycnwRKFAbyyg7ZVPo1LtWRPj1YKpljYNpH
tw97Vu9Ow7Buw+0FURs+rsRr1y3KmcfwqPCE8AKX1o2/bsRTIH9GlVecPdnaCiqZky1DAi7eCy+e
5Lb6CZWGrMx75wIjqsX7sMSVIiHfal6JCFfnZUcUZnOfkILdvpW1XT+LkDEvMRpGjNXY1xfn7F0r
Vu3gSe9ps9bqtSjxgjLhdKAMxvG+7ryc3Adc6jIHvFn1OrwJjkqwVUQvUjaiZicdQwyAyQP28MXb
2VwymMDloTo0vQeCflaWCDfkJ7R358jF/alipIzF4DzxESK9nHEADA9qkLo4zhs5ntXKYZC3TLRG
atHHztxUpxCDS06jgTQcnlFeH8yAtfIWs6Bh/ppLot2Tx5SIrdZrMW3HGyDGb8VW+u15H7RrPEUV
LNPPOxNN0+QwEC0qgGL/ueY5o3jrlS+2Kmt4lbDf9N8u2IYSAq48yqZnC3xR+ghBdqVkinMYXGDz
Y5+/NhTN7yBqsAQhEJuNl76WxkpB81weh+IkKE968iBHThVNnri4j9XxAxSsv28VPxcmiJY0WVJ1
dNhXO0VdSZe4v/jSVumesQXoH/v6QxKfonFFtkoFE7gWVg14dUse4d8/+icwgJ3pv4++Ok4teRQb
raYLl6Ddo1deJDZgPtQhDR/TabzDfHdvbvLnJ9LDXzfU4fbNMnDq5/44I799h6mU+nakD0oWZX4i
d9tRY233k891s4zOvh3V7NMkjPWF05x3OsKGJKrBUeO5hNQuvZyY7d24H7e+y1XvmQ/y2Mc4Czz0
K3w+bD2cJzo+nsHs4wMVxhyocfYVeGY6N/fKyu0XJL7a/fomS/PHUvXbLbnqEgKxTQwB1IvKWF5d
njPv4SPySPZZQca9cVD9XLlNBYrKbE+TzKlj+Xb7G61JBWkEsujnw7Mxe2AisOoXsMhufZD+44nI
NM/SqXhAnq76i3psI0UE/zroxGDT3c5QyGm4YG6wJ6kheOIzxrjjAKUT9gdxMlUzx5uI0XsjLkao
5w2MHGz0XZnOE/N0HI2fqEsa2U5fgHx7kriMuXrITI//p/TrgI6uWoaaTYOFm1FB3B81MUlHDxB/
/H86anII5r+mEvo/YLLoFwXA1ilkBO6ewZE662AS4j74zhjGfymO/EXF89Ai1J9JHwmdKoOmpxpe
KOxQVDvJosS4q1jlX6iraefJ9oEMgTkFHqwQMDh0kWRj4vcEggtVlDkkSuiIoXEBfI420rDrF2kk
TU3oF/0nMIEK6QMCyCMzMb5qvfWxAljzN4T3KROtNa7aGCrIrqz+YrwiysQ1bS8/R0eQfaaYsslp
bffkosjTIEAR7uoUudgUtmVVTonx7gf2usweKcbI5fShSeLMN+Uzg2EzJ8hwdlVOurDGTy4HBocW
heF0ZzMVKU5lh7R3QdH29zeQwujP7cAEcxCRcv4fws5rSW5j27ZfhAh481oFFMq79vWCaAvvPb7+
DDDOPaJavGyFpB0MbbLLJDJXrjXnmAZ/f7dydopUd2olgQAquX+zA+bZo+IdKlzd86+qNDua8XAp
YnOTk+xVRPP8imlLTrLmdLTodhjRgyqmmL41RvwSJm/G5CNOS2rHQKEZrt1Un1lCD08ajJ5t6ceE
iBmtvVi0QQL6OwHtH6MFqFmjZrkOxUEugBnosL7qr1gmHCo5yBnBwFTqFkqPRnzExpgzd1JFt0of
BOMWTg9ZddGkR4ETFAOhCsiWqkftMTMRRK3kBTiCCfBAcszHYhVqxD1BEQgah4U3ooYOi9xNJEYS
0LZSKbHlkbmwH20khX2xu3XEavToC8qBzbpuN3IankL4Nwb4Fdn8UmPGoTHEuN671BrTch+53ipR
TkMEm7FJTmmeuaHZMt2k56JMi8lDFxReGuWhH6u1zFRWDxl/jgWx4sqmyTtbq0KOX7neRma5JkDN
z9VFxtQwN4G+1+j/K4Hy5CJIDC3ppVU6aIDp6yFF/i1UDxkNqSBRVkVkOl35KcLYztPE9pAthcFS
EMovM4y4Tahrn9/sK6TnIcvWW+HSp7fSIyxusBbz77AYimV1t1P4kYEhP6i+o9TWqZ0go4wYHsca
kqmGnZf8TiMajwWE2jC+zF+wGXKbQV8hCPVC7z8lPtEEyEIXsOmg+vMQOs1fujz+eMD/YeP715L+
dsDLgSKnfTWWx5Q+SkzIEbelAaF8mDwVXNjl8CtV4VjKn2WenSMmigJ4Ag/zR1JHW16iUWU/bcZ/
espkE2KJxcVUsqRvh67Z6LpMh7A81tNNxMSCKFJC2w4NVG62NRC7BCoU+ZPg0v7+gGvzlfffx72m
YDsyZJN5h6n9kjb+dt60QpaG+VTpF9F9jq/SfsKa/smOq9gFuaUHOXGD5/5Qu+jfG7qNC9FwxJds
V9rYO6BesEdq5UreJJKDePe+XaX7ckOAsE5k78tD+D49VAcQFayznEcdzGfnACXo6Yyj1rwqH0wQ
zyIT5mO9k38aHEnzWfn9vVmyodNR5CM1xW/XfStJ1KhrhvRYNxI1vg+1dd6z+ho6WhQ/iRwUGQZT
SUPVDTYnea242xiKdtIJei3yCYHpzaC5LKSX+fdpobmJMWTJuM01MP2cHXgVcGVK27T9qhlsA8ui
2TwSm848gryUDB7W2kQNOGCKHNH16YJbtN3Oq8CnmKkji8EpFYBdQjEBT4m/UnzV6cNOlNJByLOB
t64IDLcQ2QtII1CNcxzmzshhK03is4QVophu82OjSCmJdreG8j3ngcoystpLPlPxC/l/gOxyQEs9
t5tVf8BNvNkK/aXpaBfwx1Uec8Jglflw/ZWvKhRJ3iX/Nm8RFHAzrbaV+Fhi6+A2qaqIEXHoPM7t
+7nfXgs5V4lXi6axNTSnMte3CXuwfmwFdD0Sj7aPdyvINk1EG7kDQdxZJxVEh5TkO6YNyyjfa1Lw
Q1/qT50eAEBM0ywLdzlwrbmk+21Zi0Ey+W1nIpCurwq8GLmGtsrXlXNsZP451+7quL3iD4MZIaDU
CpT8Oerrk1QAeVayjSqAlumqh66VN5kA2nvEgd+DWfDyi4pNBGd8lL/WWMhHBfUuacce+LG2xw9C
bq6fX7VZ8Ga5pZ9cBI3sLctNW/FTKg4iGcYJGlNOeZN7X5lXjT2qQJp0c6ULZz/e9J6xmp6qoLzo
MpzZnIAh/UnPMzvp91FXvCZdfcz84CwqEphXyRayjRJmjoVhWxOHfVp4K3pHKjq4qe6ZytK8FLVn
uHQbw4gvpr72CVAS4xsZC6FwqStm8sV1kIQHJU3OE8DYMSC1XQAyWwZXs8bZRQOkQjpTIOzVBv3Q
KeJzOVLpVJ4LQUIVbrKZ7TuIAkkhXepC3sgBELos0ldN2awHJX9BWRlx72dtYDxPcZ6HF7gqOVnU
iHeqONnJ5q0nyUyh8it4xWVrXBsk2yXkGys8T0Vz8vJpbQWFXfjdrS6ybU/pZ5QKj1vKzfSWywQW
3YumdTJdOGLLVp0nQ+uBSBJ/ophmWFSXaBnw9snDuA8B8vg6V2/jh97rnzZUy2JYphloXA3r21be
ZrKoh+bIDQknvHTw+kvI7YVMdmZNxfbvu/e/Rdtz+5VVDmbDkJhRS9J3yVo7JbVaBop6KNPxGtLK
UgAFT4eQVoHMRzBPrsTS/fvP1P+wq3I34XICgEWZT6V/P1pRFeh9WkbGwQI4JjAM7LkMe+1hfo8A
mnPlU4U0NVVU3OG2CuW3+S7JmCymChKwfeQCTZIQlJB8kbzGLiEge7NeLHNVpH9W/9nHW4rMMtuK
+N0mjFxDsRW6bUPaRoOzCatWT3WCR3SRTORK1ibYaHQ8JgXMc6s+VrRSw+SGxodREk02+JhhsfQI
j/Re4nKE5cJ0ti+XISVNBYQ/zJdfU3/PqY6GzliGLJYQRoRilT+ctX86jxh765ZiGsDdJPXbddYz
1E7T9DS+cpac8PnhacCzTe+3XyK/0Rf+skQJ9lMJ/99LtKZKTHVQilqaqnyvLSpNDYqi6pRDKyC7
FZ5SHgCe80U7VDDLwS3Cv8+x2YmirRLH3EIdD5BYEbr294Xzza70a7X+64XMC+u3PbmOg14wNU09
BOo+hx42ifTGQa5zBHUJ1cFwF8K5jClRFeEJ0EklbHRmjRnZ9T+8kj88o/96Jd++CF+VOl8dhOiq
01qXt5Bx86NOTu/gkJgJVcThqqKQwB2RUY6oKQac4yLj+fur+PV1fytPVEmlJS3zzcjGd01tkaS6
OvJEXDtr27wLxUWDID1i3HnsXa7R9WIjOlyFu9JGk1mccbasoQdVi63iEq8tuTIEqnY1lE8ZOS1I
VlFB1c/tuOLSwZGDZXSNSXomC5WVW/QHLIl4wWZAeOiWP81Wfk0H//ZmvvVIlNwfaB0x1o5pzGmf
Kd+g91qFAo1Z30EhLGgQTQosddJ7BTCpjb6qId979LV9QSRUTXVilTE3J2LckAWL/mXKn5WYTNjk
fSIKzqOMwCmEZNyUboTKRjI3FS33H71UdD1wYqMCoywjGwj23o+dKEmeC4a/vb/v3ZIiyzSQisXB
S6HLYgJsipFkb2MdF5Gb9F99857L0O3Q2UeI8kfwQ8M5ZXtqGPCUn36Bni/s7F5SNoVwsOJTJ1wE
j4jpEi6pqj4zOhPNJ5QRlCrYykyCW5k0qtrzRBxfltEMmbR1jZC/VsDsp+leHbu9VkyPgwLYL74v
S2lbWp+Gb8FMxWXSkm+LaC8tOoibxNN1X2ltvldvuegDSE1Xk18flD7cmVm162cIMJrJrvGdkTWY
0PDBoY9hh0QX1XixxtGV6XZkYGsKI1wJ/imTLhrPjOCaCRwSkkQE4XMojlV+1/XICkIMHW+yhe2Y
1WdYhNuKICd9N+9WvnEZxZcq6tZFPx5KyzsM6nFChei1n2l19VXXC7WFr5xisdyPSbzRe3Kjszez
U91pIq0pQoec+pc0yE9SRLxd9Ngpx5rrotk/6vR0EiV2IzN71QjQm/ycf74obbm4/Hhrm4/y/64J
FQoIcgXmit/WRDbFRtH4hnygil7J2OhiLACJdGdqohuiZBS7+6y+GibPa1SvEwtwOl/e33eRb5bF
/91VVXrGqo69nP/59646lbGhGtMsBh5TyD0DM2Yeb6QkbyIOI2mlBl/srvD0ZNsceRQ1u6YeTvVP
1brF015XaOT61kVNfqgTpD8UJ2xv/7ywbztC3nVa1QWefuAwT+SvVtxEpHeAaH3so2RdKYD3Y7TL
2447i6aN64I+W9M2ex83RjYdsmRLJu3fPyxt/pn//cb+eU3fvrE41MsyFBvzMArSlu6nMwq4p9MP
JUPXAnasphgZJ0ccXybvtZYAO/Qs+/Fo4s7Sh0cMax2NIGJ1i94RAgalsB8qzZEmzJSoeTssO3kx
HftPY2psPPC0RDzscpOu8+yS1JcQbCEOCwMncqw1jjCdMoqnPuidLUfxpz8wPVmo3ns6DK4sYjl9
sHheU53YhpKbtV8zrJpD9Lh61ue/fzY/fTTfLsutkpdGkGo6AzSuk8FON08pmcNTcv37z1HmBfm3
7+Cb8ENT+kwMhN48KMV9m34YwLhqk4wrIvO4UNLixHmfyB/eNDmpgeK7TmnW0skdryO+HkxQMXr6
iqZyiMt6HC9lzqmS967IIT0DT9VV3dwZ2r3RsxUzNIEmRR8pNbdS9EOH4Q/yB0qrf5a4/u2WqSiN
J7Wlqh/C9tWKvGUSA9lgTNpKDmm9vkfzU2dOO5HY3SIRLxonSdVVGlwFGNhlehXiVzMosBkRJfEy
jfjzB9/xUEGX67x9qiCbRLSAYu80oB+pf1LW/n/O7P97Gn6hzH8ryKyyy/MaT97BIHY2jJ+Rwxj1
2s/eVVa93uEY83kIxh02HRMvgiph0mBPhwlhwJMkAf7oCdTji0bnScB7pLk6USm1GKy17CNmepAJ
z4GIekhs7Lrd1sW9bICzeq8ssimRcec4JsZwWv99gf25ztQYoega8RfS97oqNZU2rYws2YsiGJGD
px5SBIY+zV6TNqSkXTpCFNsHdCf04yE9dDrYOfUHsvevMeF/lrlmwKikwabSiPj3vqwlRWL0aZcf
Up/wYMpdUy0hoOP78/HgGNAow3TdCkzsQ9vwP9gPnTLCIxpde7w46Ctl47EExdSL6kWFXm6Gazk6
irHOWFCTh1U+bCIVvrpYHDJ/1QYGnJra1tmBmCLLcKDz96ENr03aM0k18fK8KUa/xK87Rt5N8u56
EHT0d0I6t225FuGHgm7RY7DtewsOmXouqmRl6XQ0hmRv0ahuQLO3/bj35HInwH8PsvOg7+oUhXum
Lr3o1UqffNwhTfhcZLo9mHsTLkLgV3aEjyeKLTiUw6YOh2M4YTApn8pssiMt++Hc+YPIh4fy/z54
Tfym9RpKOkKFksTX6W5a4UKaMM4aviuGS/UVqkmbX63S9c5aC5kNY2Ltr7FQ6tERRptkXE5oODqi
d5b9OSOuTzwE6dZM9h4Gu97pDuAd+1MwcrAuE1cD6CvsNMxNKljYxwFdtjoraBSB9s+r98Ph9cdL
i868ztQoT03j2wZdTbKUF62fzY0FHQCdiZ5HqVGS1LE7N9QV7tc/PEnz/vWfNfzPj/wF0vttg+j8
3KvHpp0Hn63TbOQlrFkkgemm3EAM/OE+RB/kTz8Okb9IOUW7Vvx2OhdTmYvCMBmXmSOEJ4d0RBIp
hEUNzITZXnVqEIZMS6rTMNtaWMnyNZO8zfQkUBbu38QbFjULMsMWHI5R29r4mGMUebPOIfoQcKjA
h97g+HKtBH8oLrUFzG+HgUl21k49+fSX6ND5YJfbxczGhjG8I5HD8jbiNnhJgt0crYCJRHZMaQ2y
AKOjOm6NDjmNM3I1MQ+xsYmmjVbvx2wlo8XWmRpsFc7qwW4vE9NNFf/NMuC/lGd9QEiKg2pyfULq
MDAli7G6n0iryJA7gBIGnTeiGoOfTxGC7PDgNzb/2RS2XOOj1D43qZOLZ/Ejv5mbT3xNoNjCD43Z
jmt1DyKJjVtInmQZLrqroK3MYqNIhwZX3XFw5xytt+AGQ7ja49N6AtoWL1HWWHbJcSUtp492LRcI
bvtqSddwsdNdH7v52WSaw07a7KO9vkPTV63pqA0MMu8rN5F3FnM/p294kki7sqJnbn9Sfh7vBRJn
t8TeIkZ87kg+bnc6VrolihplXALwIbCLRvAOoob/JsS7xDVRXx4xwPHpr/vdCKKVbOVs9ffV/c2N
/r+V82/L7dsDhWqhY49rIT/ml+x5pEPFMLbaqNF6Wln1RpThdOFRYI6cnKVf5jy8gs2w93q0nDso
5SPhjaDA4T+7zVv15n20/SL50k03eDKxhOaEdMVUd8/JVbQ28QtB6f2h7c81GHmwHP4epDdRedZi
OqU0W/vFVgKhJBDtxw0PCbd24sAVI4jdPzzXf5DDskX+9s6/nU2W7PlCanXIi+4rxQF4Jayk585b
WCcWvHEnIVZ76aTZQxryvL/CZKVdtqWAjTE6rowUOdKc5TGxD94Pjkj27Reae2lch6ROkh39zEQi
jA8KF/psseV8O9c/Kfp+Xa7+szf98x5+CSl+25tUs/DE3EuMQ4LqsUoFp0pE/qmxbOmuSGPe96Ej
kxlkwZNbhtdkJHl4ehRDzWm7WylrjkVbUKnuM6oQr9GucUBkM0E4MjPryljlQParo2Suovy9A9/M
cDryGeRH60H2t81UrRQCFEIklIDmJO6Y4MT1Eb/t6G8mCcf+uyI/arXIveJxrv19jiIBrehg1ovW
PxStRid7I/u7jgZJrkScs9ZKrKRlhkOib3BLSzyEQEGsh4a2rtHhQAug9/bL3Kcqf2Ggs7C6+0re
l9BzvBGCWnktBQG8/Q8d7T9fMRn9z6IURADat5a24U8pc3ZEP3RmkxrH66VEG+bf8jh3NNSaWu62
XGNmHwb3ubL0dj4Of6v61DB4aMJnBuE9aokVxZz392f4G17m/z3D/7y0b7dfP0/l1jBN7RAYm4Hr
pagSX+dfx56RCDtMhRl7MUqXQNlP5HlmByl3VHPTZy+5IMOSQ23KV1bAzFNDg9F99mJq7LGasRPN
YBeaAyyovYhlUZheKRmV7Ev3byTUVgF1LnG5k2HsSsC3Qvhp6Cr5JQb2FXQFO7ybQOxsoTa2Y1tu
+9w7xYCDxw5RL6GOf/8U1D9eqX77gr73M822R8Ha6xeC5WgapY45olzYpceA/AH/Uoy7eBdvaa47
YJOkba5cJ91m7yOkPDoqGArMFWzPfL8krSd4ZYCL4B9NQHKBwsIARhq2E1orGlk3edykODdRmP7w
Fv7YS/ntLcy1wW+Pc2iZTZclpn5omL5ZODOr9NYoX1Zw7aV7ixdFLtuAMtUTCDCmbCvFJy11jQnP
LDrVS8zNCxm9zlevfWCqGTe6gThOg3r37Ps7CcEx+iMq6WAnxR9ZsCmaV0FBEnKHDr8yNiZYpyJx
/eYZHnRh/LBMjf/ateYN11Tp9ZhcGOVv727UWjnX9FI/CP6rUG47qo2GMZllTctDIBNJU4WrFGuC
3Eor8HS6tinnCCTGxJI8LLgvrboxI61VuOP/QRsMn3wDVxVntGIcPA0JC84eT4MgT+9MkAfygZAM
psYTXMONboIkVgruawHubSL58kuKHHUe1iSkNChEQJe4o2vxqPnovJOvPnjMxAyf1U2SBoy37K1R
cCG9j2Fz1khuhI8rG09GUt7XAEFzxa0HhfX+mID6SibC4zy7jUhnI7I9qrYmDWmPAaVX6j8dZL/m
uP89Bf75YL+VjE2iq4JaSsoh8J15lJudmLIQledo+cGHEsH0r2PmyAhRJ+S4Q50UBYCpiYX1oMX7
XgWI5IUxWR6odhwqjtkjZMieVYUJqPymQowNhcfaQksUeO8B/Z9pkuCpXcPqOAH6FLXM9srPwkA9
F65ydFHGza+xGUubSgZTLjFi7WcSBAH3tWlLhNIFBYF9IOJLfCOWdJvi86DS1hHv1SRapdElfGox
nqjesbPIT9ETbPcPbG5i9xrGIVMpCq5iI0UrH8xayaUGedaiTynQ/eukVLZ2HECwBCAOioKeuvnc
J48ZZvccva8I6lB5CMPHBGqHVANB95VNAH2n0m9S/VoJT6GIbczE5oxFpsJ6UGFxaNWj2hO+rB1k
ZkMGeRNdM9mKV2z0qlv3pbRKAeOL6TqjN9MVlOWxhS7gOsMyFGXfFm7Z733zQtHrcV61jwMdYusW
URoYiH0rDDAJItI0eZLepTY69rXn1KgOO9JZsmcfaZWJTUAZUgSKcECqYikgzxlksgoDmUTb2EWh
ZQsBvi2AYsVG6yu7sNqVFHxp/UPOaCDriVUcz5ZHnDyh66Hq+r5IAgBpHQgfhff5feVKs5/GahuK
Fn0vmKqigCyQrn2rDKeACCGRTSdKHnX5ffLZYKN7JgL2hEqwC+mQtF+dN1B++Ic4P8oNfOboVeoW
BhAGMRf3/RSuPA+M6FCcM+ITc6SRmd1Qk5MIlF6GllPEgWsfYyE0ONbtRJz9IURW+uoy15zmUU9W
seVC08zGJZZrIIrMKtNuKZBS3hDQs9Yb1/IcFhcoThEeFa1XNC+iyWP6DD0GhNKMxt9qyXPbQeiW
tFpx/Dz/nLgMmdmc+GktM9T2vmXaCPDH9t3iKiHTOY8lEVaAypTiqKJ0LwVtHdciHk9U77Q5JVA8
nYxOTn0aynbfzzlmSbbpg5E2QXGIWNZSCFiAq4JfWmtmvsexgZoj1ffFROraIxNdyHNkmFVoVAJN
cqq8/2Ql2oMGZsEkTWm8KJpAwqXuHSRfOEhGAqTp4gMqo3kCMPg1JlxC7yHbBqT5IiYFEDTxfKuK
DucKd0rxODfSQk5jKWStyIAb6rM+V9fnsLxJzVdDDSXkFfE3xBKPyFi5OdXJHiGB4ynKScwoaMUJ
vwKa1NQkL05KPsg9c3M/PXZ5d+y1EvHYaOfkEIVDs52C4bHSmIvnCRUxdIyxz9y6yrcdaK3QONXt
sfA99HDBzhy+4ohxH/WKEpMORX5F44lQhalcJkYfFYIMNXUtIV+18I5mCE4QMNyu+suUuLmlb7Oh
PmjMA4mjHMHz1EzffTo4OSAKxK6DBXlO8p+6Sb6aKbw23Fbp2LeLNr034MV4VgAgixBVH8VR5HUA
LXsVB4+wyUCyjDXWOJqVRb6Vx+xYYXiIJg2N6sC1nIUcsYv65I7hnBM2QUhDijUk1q8yFZBYBJse
crAQzhriFyUkPIDLXOUM0qFK3/USiUJ7i0n+NVTfjRPL8QggTFtsFM27Fb9X4s5gUO9L4rPJjhW1
GDSSWyrdl9AxTDRyPiIDtERUvfiujEWhdMcMBKzaYUdBpZyluaNHADLEtZE86d5tnI6hUR46Wpsj
0A2tvUVT7uTDTsvho6ekw4fc/Y0703ozOmwOxwnocdqMe6T+XQwTJmGOFN4JVHClvI8JEU4expH0
HsIYjc6xqNxjEDCV91zKUGHJZMnNd39mTiMKHgBYpYW0lCaklKRPUjUXKJIKEJIjqyZu4IcWm5gD
mgDuJgAFIj8o4o8G/D8XWv+cmN/ufuEkhbkWytqB40GBj16l4qIXTZsIlLrciLCefRP1Nd+tASZ+
iOdK5SfqgTL/kL8c278a679Ve6mU1bJU+v5lKvAn7Y1hNRUHSwRIMr0E47nVFrYOOJ99FMkhbBbD
LxY+2mdXYs4VnqbiSeZwHFZV6soUqtF0SLiavI62NXEXpTMyOaBucXZT5bz42k0Zuh9q7l/3y/+8
BeSa/IX4hn//u2Alj1rxg46CNUT3BNEAXYuDTc5TL2iS5AnWEOzgTP2hSYb28L9a0X/Vkso3/U3d
C0ZKr1a6yBekHG27yh2cpgd6E1Q3PsWAsTTskFitLUoKprbkCuj3LXKCfFsl/eIEYod+2r13oOkg
vPgnbulFdA4O8G7JXNc2qgNpcU0W9gw9RKCD9tMONqpLP4ZWh2efztoaMUT6Glt2uI3d/GD1KxIt
pjWNaZwrio2SAtfOodugtiGckICMeMvLk9ZNsIO0Lj8a7UI6RS/pejJv7cHH5QIAgj7LsjgTBi+5
HSYzx3ST95IYvs2ULIvQwUKl7wTtHedYzuETv8BCirFQdeu23EzKOrqD3sOxP7nyeBY8B6m+gqs7
XofBte3dSD2lLogsdP8FukiBKHX21QEE2Y58gzeEA3xaJBO1GXK+aY85rsmt2RZqnjWKRjyNRvpQ
nWvmStFV079Meo1Ug/YobkitmZptqr5Ez/CssjewVLZYrQmlnbLNoLlpvCMKL1SehZgNmAoGgh0n
KphMF+lD8zSslaf6UCJZdwWKnLksWSYz3TDXbXB4EirKpIeyDcNGPYNbONH0xEAcYUcgy9Zat5nt
d2xRK7go1igwcM/WetmvlDtmUVDuPTi7GLl8f4FL0U92pPNlECSHrSY+KPG9Zb2I83XW25M5rfYP
wQdaR1+aw5V0fflpqOu43EXGtlEcqT8Xd/Qyku5Dvy/3evtEnDZ3NU9+7IHLPx7HVb6nPUkC3X3K
oIPWP7/KratSH5NwAz2q8ZYRir9I37bKMWkW4WisCvm1s14QhT3NkX/rbke6VqPfQv/TyG3e56oB
+bahwQDrSqp3sZuxqJgg0IWVd8JTPG7KaZGKS7A3pM0xZ1t5w4Vz3OCPeQOXFT6UPkvfbo0N0QnC
DRbVhFpZgq4LO8r2h5k+RpgLxloSlgPtpJgXJPZW46hE/gCqA+XJok6WlIUcODgib9oFiBbpXc1u
AAOMp29ZkhozpQtX5JL/rqPGoUwm6DQi2HuZH6B6KQx/rh2vnpjse/3cPDU7ngmci9j6taXMvzfd
G+mP8YO0iIj9O4YkFu7MM6CwkHzI2Bl2RN1ZeGulnZxNRAasCX4knmdW1pAWxd1v3Of9uqjvamij
J+EYYMHFdItse0nk2CK+hJfk1PIpBYwzVgJ1BCiwT4C0wBUOYueAcZ9dMQANyHFcseCSw0T8ziXo
jhFFCQ0rKlXq0uESKhD7V6Nmd+jVbkVy0d4YhEuFXfdO0a1wruaaTXRlHGOTiVZwKWIYFYB8tSMT
cNKzRLwrFOBUzBVqhXw5wHK08o1QVI4mvCg4LaQdDXuiQ/UHtg+ehy5Yckg2d3q4zcNnRgOyY2Eh
UncBliV/F2lrAMNkVjKFxYZZWKscNpZ2CEmu9EmodCqJWf/HZNxXb5rmTnQSepXcHvq3ZuR459Yl
wjL1P2FaEKNsLe8rPN8CmynQppiGeXWX6BWdN4CRQLiUBask6VfRzDHONzoBfVWhOzmPUWbRYlcA
laTPo8Zc8SOPQFtLkGfaNcOxLtpGI2mUK111LOFpQJ1VVLhwqwN00noTlccOsXbWUqA+doQMIYpU
Pnr1OgJBlbMHBOlScywqspLwYxGsqUWX8rnCotsny4i5iGyPz5J8yr1tSydboRRy+73B/bu8JDiE
q6/ZhsmaR1NE9lAI/g+BzbNvuXG3aLSVYN7V57w/jgEe6BXhYYZ8X6ofBYbsCK7jpYWkSZvY7Rlh
uxo2TzIBePB0nFWbmpju1Wjvx321SGhQnNK38qkl+2gPJ2svKYv2rYSHQyLtgo9CWkafAFhd4cx8
HnPV8Jnb6QsiSLgK2IoesiVRlvjQDeBZi567644hOhPlvXbKNuErSgjzEh4J0REPyrP34H9xfJXR
2owOumPQQledBHNp5Gqo3jbKOXyT5U2Z2ArwMOUBzR2+ChSsuD3eGw1n7h19XBAqCOZsju+XdGN8
EWrFT954pmtkH3wpsn+rXk3TjafVmDwU4fPI6VCoO2/04c3CXKfVtgjaFzSl0SdcMcggMe+XoYKR
EMCBd9C661lWFNjQk3cpqK41n8DgDhI151q+1A4iFHUV8cqsE1BSeR9AsItusX8Yelc6S9FZAwiw
6F5SLirSwlIA063z8YQOfJT5uCEUdHify/hSwCQhZqtS7Qh/7ejiUhLdgF4fPLpsVY1H62SU9lTf
xJyLmjsqjvaYCWcSK32E8ShiFgMMnQtRTX23rY6E1+M9c8icC0TmV3C4V7j9qR9ktphKWGn3aW5X
ER6VlVC89kQpjy6uGnnLWVpwUd0wQD1UzwEuc+nB55I+h41Gu36TMmm4KojObOWhGxa4plapsKsJ
31xi+213sbWSJA0TwaLfrTPwNp/zS0oOEQEOUH02Pd4nJ3/juwe1D16jvKPomupFfecXNoHXCBZs
kdqsatfBAQzTtnwpWb132ktDl1Ox2GkfIhfnHF3OpMJttUciaZGtsWGwO69RV3nJMLZwkgxkkyyI
bsV0Lwu28ckNK7bFN4sI49ZRYew84px8tGxh5YWn7kDYiQ5WAl8YyznOt2lwYoiVuO2TX0JBR9Dp
Bp+G+VjcsqMT7TpdWojeUlHYRJaT4hh2vebnWWdafUCjHcRSgL8wG+Z20zvNw6yKTnbiE0Rzt8Od
BDx5M5ZPqrWLDs3B+tKfi0XmFIjnmcS1GwLEgAFHB4tOmFs+8R74VbqrP7B8KXTux+1wpmviuw3C
D2VjiSs95TpuR8w31yj28sIR5XUnfFhAU6xVjLlOpE5Rj72y5tuK0dHXN61fC/aXYWCPf/RRHUQr
Frj4JM6pcskRm2M9HoF7jDzi6B7rDyB83aG1UARua6Olcb4026NIg4olkz9yK83YVzh4Gdj4D5xq
CtQCV+Xc75eFcVaUO/CGRBwK5+AyevclaAsUWOycQnqHBeWT7gzLBmCrhO6V3UdjDLqbW93kN4rL
/i3YPSW0vzKYB6sJNLZTAMGHkdLeazfMjdWym8M8wQ6ad6Z/tdKz2RMKASAVO+iLbqec+5xADHkj
TDzjuV/RvWh6m5fJl5NdqgudUDyaS9lWoSyhK1vj115w9/vw7umS+VtjWXBivRgvAzWs4x+H98zl
YK/LtfVSCYAQdhKbgzV77v0TdhKo6OobgTQrbwbbi8SVACFmFmlDCnggNd6UHIXVu68+s4t+xRhf
i+6X+vygRGuYneQiY74E1srndPKkh867BuuC+fPEfbdZTscjmnDOqdbuGyYCIwuBwniwObiVzkmZ
D69huNN802Y69pS9+ahHrI26iu/7FSPAYem2xtrfS9acfhmfpS0mPjZV4i8ZA39Avdo2e6wZcDe3
+VdzwwokOvJIeCnzQWnNH0v8b7RtXL4E2CzqwSNLm4mDL2xbCPLLIdrEv6jm4o61Ga84Zwv6Gzt8
RpXL2ZzayZFpK/4y0WEk4ILBVhfqZbqzbMx8u2o41LXLQ/fAiV5pZ3PByB0Lt8EY03Cyh2kZ4NW0
mwc4856TY+paelf6CiTp+nd+bnc2XaFsY5RrjRxT+38oO9flRpFtWz8REVwF+ssddJdlW/YfhWyX
QYg7EgKe/nzpWnF271p9uuOESy5bllCSJJk5xxxzjFv/lnvX6LJF/bOVPim1SgCJyKcg2YERtz8C
0dpDBrEVW+i1bu5qMkPoeVZejf3NxFq3NZpnijkZz2CS1se1hh/llYajfHWU/0DtDqQ+rPwiks6d
f6OcBrKAciZYG55JDN4euHcukKA5y5Z9/bA8cuzAVywlLclj7JNpiwRQKgrusHzJcbwLGm4w2a4J
94Jbs8zfQaVUaidI8rjJB/cNC9O1+Zz0L8t0bmYIeNWjNMVNliVhp4atyZFs7v5WeimqUE7e8l8s
HzKjtdFCdMq6MepMcISgpjIDBW0bG5V2lePXtZMO1hoGgeL393h2Vq9fObcrll1If2SLwmmQjL04
gKID2vnVRizyyHok37csQDOcEq7k5d6huHKoaP/zOAsoe75Yb1c4IkmQRiWa6QDIaEk7mAvtimsE
Lt68Z5+PwX2gV1o4Nzb/zvxpQU2fqqz0a5x2Xp5gwbrHZLv5SN6y/ZB76HtebguJuXKI73ooloIv
zFSlbI0RNhatz4Ye59AIqcB+ZUT9OuG7iUCWgQCOzWTdZG/DlnFyHp07H+PMlzxt9/7L/XqoNt2W
Ze/CKQObdpvJmXHPYefp8A/vbUDqyY5ZrmbIWtSGk68wlOx8BD6Uytcorlqn6/z0OvqoF7dP19t3
Mvf1Ve3evZZCtH/BNv6+MsGiDlXXDEOTNYEh/QWemSlp8bBSKr2a9oFxGvZTkKfneKz2e2qz0mzT
5+2mnb9LyTphlzrDBAGkv26RkSYT8Zgfmc4pTmRr8ClTY0sx8AVqJ7rKeb2eAdJ/Pppj0s9tqpK1
CoelYglfC/uHZaahQzNiU3sgiWuSrivfVeLQpC+XiQmMJreQ3Hf/nHpULJEe/S8oxzI0Q9YoFNX1
P7Jzxi25U3kiwYOESjCH9Gpk7afaYOxyJ09wy+bvfUpxEpuom2+C781OXntdqwC2lbbJ8BjKIPvC
yHoUdz/vCWFqk30n1Xj5UVa+Zm18k+fOTEPlurz7MxSq04vmSGToOua6smTrhPJRdUNx5mqCin7m
KpxKtImw3dPptwr/VunjApVdYUAX7bYt3y3c74YZpfAJWN314qkoN1TmnQd+DgpwOpKGj+zXVCLr
7WrYX50M2KX4HZw4oDQykQvyDzk5Td/cMJZEhb9BtEm5GHE+nTBgqNyEXEKtM/BTUNQBtVwDpQ0S
Px3zs46wMGVcVokuVbYuxm8TvgsjeSpU94R7sq6sh7F1ETfdXMwZ1WHVJqs/BauBak2/xWO1Jb85
NcMyR2qhPklobSf+jD21cmyk1Z2q/XKRy0hWk51S4atP+q428KA9igyEbg6ucQf2I3J8DOtWCAkB
9mUp+kY3dPYRmlZfrhNiR/QxPoWldmHaLRUSL5PJLQQrgC6S8ik29N3MBsG4UdR7de+z7t2ciDvz
cScNwXXo3Zk1bibw0K4HCNOBQh4v867eqPf+0FjMO6wxRv6S5zhXKFQPycVKyi9uxpRbrxBzWcvA
0gP3RE8iUiT+yQLcizXX1/x6EFOPYYLLyd3Kzzmmb0qV8QLcO0aZvZjqWGxOSgSQH1WGdW946bdl
8280/T+8uv/DoPjL4P8jg2pSGz3It4uJPBBhukK0eF2Oye6aQk59oq31kHplv64Iw+9tisoP1svJ
PrvLXnkLJuOp0VEcqyFSKKVzHWErdZ9Gehj1p5tRk+R0WhTTBtWrOfrjEirmZz4trY4lefZLnj83
l/U0pUAlKBn15OzRf5DmIcWgNzbEVXYeoIIZ2aICXqBOjIw4sWG7vNy/L2g1t6QACfkvMOorrNfT
GyFinfmUBf8L6vr31T9/6aQ/qGLVxVJxihn0VW+wDeZiN9/F9J5mmCPfobJq5IdRERlMCbmHzJ4h
4I5kICc0IB1Uk6+XeU26vDCFwRMtC81RoJb88zT2Qzb/p1nsD2C/qvXMbJOuXHddERmz61K2hLbZ
4HUkAVvrshoxeoXKAyxKaU/Rre7sGZMblfryhDC+HOyM4vzIolOO7d1tV3TvuqltYb8H2cdooKZ/
LUNlmmNSL4prddy+CnM/EDjJ5nM+6PhgvwqViM74peGqaSLfPgH81BO1MBfu3EFUgjkmhINHC82S
Cq4svozwoarkeCnJe9WWX+FfmQyrsczIvD2cnmhzbIf3KwYhrVz7pxuMtSxG3eNfuu7vFwAotTNN
hl8r/0EZTlVuz5uE+kepoy+UoX6FuZaRmT6atmQNMQE5ReogqsfvFNyDptyJebjoZMvHhg2ccX1T
Fcpopm1RTWiWPIv39DIYjfBiUFHOgN3ZPF+A0AvSo0O+q8mATdDPKsIG9hkQi0z6YJiql/vjupeY
HFXKYAY5i0bq+nKA/pStMEF/v5MVStERfGc5w2Pwa4KySWFxTxWEeaGWXlllUEY1VFuzrAzn/XDQ
BW6CPotEyNZbCGeLPAtk7xsmuf/ckX9f4Wr9T0f+kZu4olfaaQZ5wqH1HvB0J5QKmhbKqN7FVPHK
JHq1ji7Oc0KGVa/DomW/KlRC/rkhv1ne/303/E9L/kjPGOXUXUvsTNaFSTAxhTXGytgybBlh5bDO
VT98GBAHXqF9VRdWXhXIznpHRcXMUhLEevDo4HHqkOvTCVkE6M49HIkZujSInXXwXywtZgZjlFOr
6M6LXWp8N2bnKH2KtDzUOGxOTQtWw1qZ7e9y3KsvYhQYj0UxLtmdIHGsbaX7K7D8csi7sAV8xq2+
tc5mQi59TjFJXzxbqXZgdQhujxKE934uyXWk14/7SNkskpMydcoc2JDnfvoGJno1j21GOmGmfjxM
Iq5djnQOKV6jXhlYKxSA2eP8h2RQezXge9F4NxPFb5ErJclnousof5ALXeiTQIGxkVqOhbm4cifM
cFj+VClWYWPiSx3a62YZzIjCg0aCxQjxgLqlVXsDosSdulOBe5ULpVLG4tK0r9IgO0mF7exscgCJ
tAoD0mpZEV9J3dzjbrrXDUswmiKPq3Nj3zNpwilkcqvan5PQlaNeqVGRWalK501UX/bsKefV+UQh
VVtqzuwxwcHYzoFquI1wAqDkBlF6GTeoa/16aZ+s6QOFId7xuGixNqwK8x1I2qkqBH9wlCOZhlRz
Gm7l+0FJHoGAm6/1d3uF0wlke7JwQ1VMXFBgOF+8a94c0/JZY9hmkLlmWBFd37ru+c4evr9R8CEE
d2asS8HD2rX4f6dPpfahI4t0xTD5KjOFtbYLwJIYziT9Usj6ZDJkwqNE8WWqTahsso7OMmdI2Yxc
Xi2pYis6K99kjA91eslSbp+KqnxII3tHBOPTck3ppF4KgxOESLU+5FkZ6mJpnmfs9TSSSYVmbahN
e5rmvpmMu4sBdDfopG/G2fqBnoMpeSjTOB0W45jc97huednsiuXSmzF/njMv8gmFSl00I+pa7G5q
Gd+zX2OZvHdlzNKLyje1PXNPCHpT6u0UjzPCKCggFOq7VBUfj77DkGr0yOBeqMcy0imkGCaIhvYG
1wfzjesDhQQCq1GFV5JDGD4ZjeWo2H3dmnJZ5vN4dlUP1PZfiaLyUf7srUdQwoKph5mfKmVcyQ9P
UZJw4roU1T4BIptc6f5d6twB1JFLxznjoR6BaFsSJqgyNC/oGV0m9r8g6Z35Bg3XLr5ErVWybigy
RrNBZ0tSnAJ2ZKgSXk3wsNWcHe99TdSVJ99F+yob6H03/eG+gFRtcy85Gkm3Wg97xZE6Cpw66BhM
Eb12SMgotv3TPE93pXlFHGV8vFZsSFHQrLEEsaqzgXNE3eCV1Ji3SIHdSDRS6FZYgLg1eguUvB9K
MqNNRtrmuTPunqRZXsaqU3GAIc+xQUGqZ8qhQC0o8C9bM7iiLZYqvStpNNkgtoe/MsPBZ1RR7CXX
pl4/rVuDMC86eth/GFiNy4ZjwD0Z70hosgO/wAzprZ2lfo9gQx1iCvR6upvYDdyKyZ1x0079d0aW
9gofRM+dU4v3CIv986mg2TjiEN5P5Wyd6esCI5nVSPRK4W+iuPeyACC6bmVAC6RvIiWN7/cXE5HB
ojCwgswjtnaLIXtJtGzbaewiBAmUPaVB/felwbC6v9UQ0iVqySnZ71qKs1fd5vJAu6tNvY6r+MBA
pAVkuaEmhT0NmCj6H9QzB6W+YuGVteICuiSv66bw2umdaosTTiPqCPybSuv5rHrRSrDccpxTmnyP
RKt15tV6b1CDgv4WHvLe5WEBvo0h/HNFxi6EZOt1ApKiYLnHoUSva8L0yb4WElVv0890p6Ayxj5j
ceuhcwezUXLa9tlQUR9jmbgu+i5dzS0uwpwIhyq2Ge9mAZHxOyqQahge9UaIrSWMbON621zmKNTW
qI4ykZqgO6aj/Gs9kAqb8I9Q2TTm5tzUZQMHBwqftT+YxvJpnleXVBtQ7b75alB51285uPEzO3af
tJ9Xha3/IvmoGHhKJPm/X6YHMjrAcpxH4ELr8TuNYKoFYziPlE84cP4pMHzDX8HMImmP6CVe4dGF
L9IwgezLvhmzo43Bbm3Zn/MMtzHlu8HdN5+ppVjWnuEhum1zTbyTb3h1OCMhEPUhDkh+4dXbjwHv
WRnTPITM+KAZkthJWPAxUwhr4aMKEHYKbovyY3YQ7waHC02OpAQ1x9X4Lh6df4mukRFYm7tvBOLn
SzTykxY8+Av+2oESDHHtTbSL9gT5q0mW2fTSVwC/wPh5HrSVn5IIO9LjKWqCwqN+hBYlYR3VERNh
GdVL0VNybG6yiG2CHqjBGN98PRCdpwYwkNLI2ukB/JizHhNJzgJzg5ueuZntIKrFlNxB1hjj00p8
hxWZL2/+Iyb9QxZGPB4xtIjPC0Mp0HdSCHmdB2I+Qb68ft9Tx81oA5UdcYaVIq/NIkAODhNNn2kk
LnQWyTH3XRaVyzz6+aFeZqLxenxdY126qaPx+7JWY12kgMZvNbYCcXpl1C5b8ZYgB4iVfG4FL+Xg
2oZ2cuSMVrDfpeXJWo4zPhj16Dg/kIA7indWZ1iF3+Jkxth6B/Zbij4Sj/mTvkuj2TsmPCyQQUkX
ZpFoufiSY9FOPSYosbB21/x8i5zRklX2RdoQbYsPVQOZDhCDNeWAaoBoNYdFYJJwaKUGdUXsS3+J
fhpBrwtG8O1zthK/Z5z7g16Xwp/+4kicwIV+qJdlpDLk1Vh8cTLBZS0ubUbrKECPh9yhifT0bNVy
v6DDxYdLoTg/sH5PXLI7xxW/P2JQPi7jzZ9xm3FN6azl7z/9NODnIHTKShzX4sLDXFzCyttlqn1a
iftOPOpl7//8RHfMgnp5nI7iCokRVON4Ly4NHPmNeJS8oeWoYsyJM/n9XfTqSAcw+4ohCYVnWR/T
iG1OXHyfnlX+F6P3zhUXh0JFK55xGJ2rKA4uxublGxMJzkOMN9QZ/ZSzEmerbMaAzC4faa0wuoGI
yCCmaWOc0GniIor2iwYx0hiDYszWx9YfOYoSzei7mZcGcyYf8SUHGs/VRzUg4cAJiPGn0jYxqlK+
yNaFXOTdzb+s6+Vt2TIH9VHLV43myiXU/Dbq6RBxBuI8kj3CjqKPJMSlbpwQp6UytpO9HF/WyZru
4bwxOhHD54mav00aGQygn3lvpwanlbFJBOqTrJmUxRDh0jDSDYbagzPmZgRjW40MsDRSnkSHJK/z
UDsAh4bs08TUKoViiPJrDH3jLO86ehPbcT5TjBCdT7nRG9ire+mSgfymbETP3mP643iPEaVgtN7o
mTTCVG9FlRk3DE+JiydzTTG8Dk7PYqiJVmTMFBoHEJdDDWZ098/gWzEAV2K+J+241Gi8CmvTFoPu
ESe4ozAm9V1Gk8QkhDrm5ufUuDvoaRQjuUFGWi3mtpF+412W83vkNXRAbh/vHpIJGzFzyTF27UxW
YvrLIjEmrJW47xkJNFQ0QVxl0RDRlNQK9dZ/lNt7FlYkrpcUgMKQuBbbQUM/Ob2tkFo3V50WFImP
5mSnxahitxeI+LYAsqiSybEFdecUai9Qkn14bYRDgCd7wiU3vB0Mv9mrnuppvnjyFJ9ijTm72Zs+
/LLwtn2sS1delb7xqoRKiDq3T/lEgManr7AI5T7eK2KpocovrHj0kJz0CFnlAOn1N91VWE5q78JS
IxY1LcBgngdKcP7dh2HB0jGLLjyuQc975iwqCQuS+BIL1cNHgHCLHTaW9J9wTDpf3XR+cFlCtI2l
dw8hUlhYWozwP3J1fnexl56Nsu3j7n22BGIezYAzUxw1/PlmTQg1RKuoIImL4yfSueY7S8X2Eoz4
VthkLfa5HSmmsGvsQwkaGyHLpnL2RRClT0lg3b1rAFXBgVl1AkeCYm0DIF0QudOg/1wDLPQcN3WB
VxzL/ZWs9tnreAkel60G+Cn96u1f1mWBJ9A2RdI29TP5PO8/oedaxblRnjiavgUJl7Ogfc0U766u
l9Yyg8JxQtqNjNxWC6T5E4mSIlrm9tvNs6ga3gaf4FUspoS/cfcJkulPDiocjnp3pu+HiyipY1PQ
wiZvc1DC+oNEeHyLLwfP3M3hgtlmAKZifHdLcPug2OLdHK/vX/MXcHoH7NgenyqXliGD7Ddb2T07
j+U5DU9s4yPEBR9oi9qdq6AJhIy/fYu5VaDVskkxHwjGkPHXo8nye6wrUff90A/DtPqkgOFdjXA8
fstfZaE0LLhkSFlkAEvnbvD73G2OuW3PNtgtwRkI7Muv03Z4zd3Eg/fVeP0C4hro+uOtNthQUuiA
w8qAPxMbbv7t2U07yZYkd4R+snOyHYV8tKWRqn8Dn3RGlg6b6Ndmf5rHTMgB5M5o0fqU5VJ2Aatj
M8kL42vmucUHCfUZTIg9Jl47KUpciADSFjrDtgu/rrbIwGIB+gix3Ag5kv38gMhtL98en/iiku2X
yVXY+3F7QX/os1jyi23MsTb0ZnZpuurnw0UIgSyp3Syb1iUbvXzVgvkqeGWvRciwS0ke4nTBRRX3
AnX78lvq/jp0gbGc3PJQrJm+e7yzl9e939ilmzqkWBfNL3h/g31As5Z9vG98ZKqzIdHifejPCOjA
J9wc8HWBoffqY4Xocq/okPt5v3/fp5kN3wbfGqznD5PbRsnFEev9ol8+ApSpbjaWTjDusOaqXTgp
YbfaPJ7x6kb1jVTMR3YsQtPvtzPnvifEJV6w4mav+dqN9ebGKmQs52gQEJORTv48PWk77CJQMshH
D6GU40l1UqhCqU9VOGa0Y+KOnzJ1oYigf5Lm6PwK1N25UxFBKvwtO6d7fVg8oHaHCACToI3rl2Y5
Od6bnrrWERS2cRim5PLMnbeslhQLRGPuXJdktGGy37FgujmnjrhlJSFPRfQXJitb/zIdKoBq+xWt
T48PWZNrOb/NA1vhpsKhQnblJdQDR3Y1Z0u22e9fRn6svoiMA7aHrtjMO/fcx0Tda78LPtmuyaP5
1t02duCG+BYIAe7VbNO5p9BKMSJhBjOdFN/Zs0Wyf4oxjSki+QnszGIf7N+ROHKzc372yrOHnrbq
2x4t8Sz7TUG5NHJohgBRXTNoemY6ZE3863Y9vaj+ROOGs+KdkzdkeE72Dfdm2kkyn92vV++bLTQp
p9kqnsL/SKG7/TNKyz5m5PCBoKquIWB4squ6JNJ4Dd7UOBvI/umz2pYexB2n24gH1Xi8QnZ7Xs9v
fubhm8hRyPp6Pd4I4ufCRxZzB7vSZ6ccXX1USYNylb6XwSPMV1RaxGVA9bl7fyr5RMXTfdWXXSlI
w2F95xMyjqC63Sb3ck8NefB5MCBd8Tr0qX9eq3j9SxNhefrTUnEM8ZouwjcyEhdm9mkEzVKEPJCQ
YwIunFxZmEjWskjpbhLp7sk/hbijxQpRjYh52rBlQRKRlIinhsVlNYTDomDJY/H7hdrKe+7fYIjD
xPDhiEPV5Qbzp5BXsWYW3inSo/rVisRvv5fJCuXhipVU9vAejhVed4EJS5EENFrWxAvr4J0VUoRq
onHoJQQ4VpmByY9TjDzejuI633hnZPjMLEwPo48pM39mE8sigbBfgIgNZyTOovymupI7piCya5bo
XCyryPpUfSOmENsXHaT+XDxoCp71Kjq54PLlMXuO4BaIgdAGalgT3ogv+QNVq0AO2+Dqy/xE7YpP
4sAvee7qz8LClUPxPKZI3ulVDJrpZ2iJyyWGSMUgGBeZVwdiGGAIz7vaIItR0uWY4rPkUP05gngO
bksMI2hEMYHDLh6LOhAvEH+6rXjrBnZRQE2WYGxEZCfD8plx9M6rfok3i1ff+BBxaEZ7XPgKHITf
Y7PA5gETyj7QGODiBkhD3ZeCivD8AeP7p4eJfmF4L7vIcMqffoC/F+UMe3FWug+tk595jptIdUse
bNV8lGUYaGWg0is0lTOVGfLjgjOJyJRyKtmqW9zDbtGEaZAGeCqF99Dc8peQGtkQ+6PAZKsvtr0Q
5kIBOsD/jFJeB4ePE82CZjHzRuCImYeqEgGC+EnytUhN7Ia3FB9GZPAG8XS3EG9swp0WVax0rU9F
qcA0+BIBxZ3jQ3bkxdfXn5fTJoNPgEDJllR8hmjH7++S2IwjcYdOkti3iyYITIRIh7eLuEUcXma/
Lvn5UcR+1c8WWwQA+VHERzXfxS4XbR5iwzSA9BhU4WxtRHQIGhlojfCwOG1xfHbVbLn1d/H6nNfO
ozboVy1DomT+YM5g3ijpStGJdCNhncBZft944nbD4A4YpGS72rBdFRtYWPFREXTgDCLiuvmG6jTU
jdDy3ydIx3L6w9vsp2tELDfzRJwygzzJReNv1rPCO5NvcZ6Q1Xm9eLYKx/1PJxGbiP+Rr+eMTC6W
eIjL/mCYi1tADByTW1HMQJDZjgJYETtksSs2n7V3sf9NP0xPOqNxlDADacHI7S/9XHOuNdedkPAg
DilYkJHE11wMlhBpqJ+r0TCYYK1+iStSEi2Kdkq+aCPGw/tm4aZcIDFqxAu4WASNIlbi+7uAuES4
yem6/FkMxt99O19WnBPntdAiEb6JkWVEJMdBb+mhjEEnuuLnJT8/pQSrjLd/KTknF/svUN0frJbE
uI5aMlMHvA1FiIeTDdFTsp6BHSHicgdyQZIrLuglGsWVetNXHciDAEHE0D09VwxnMQLHoP5k5P6c
iRhf9OBSnJM4TxpO96DiTr+Jc65gYDB4iQNjnLFDdrSvCZM0toVBEcC1JxAEdlpZzyJ6zIkXiQnT
aE7JA0ALf6F3RWAMFFV4OTEfLwAhyOnT39hLyh8F2pIJV5HfwIv4hQD6BPghDkiqQMAhwGUlv4nD
iefFQ6AI4ivH65G4nUA8Vr/1ePTg8oARWc+z59+h7AOIQlxrIAYCUAEfEPm5PStbvxDIIedGS0W3
0gxeW3zTvbS/PY4x8bA4AYFZ6MSn4q60nsVdLRACGQoklCnQLYFGUNoNCgVMJlAuILMymnw2bD6S
hFZwCuQXzS08g1VRc8VaKFbRq9cEtxDmPrU/vpgoxZ2deo4Mw1PBwxRKmUBM1R+UdP6fCbomXhTR
Zv7RLqa9ADYpjQhk7iqT/YK478SNgm/dx501g4WGO8/gKGJpFPdbTRgpVtmOL7HSJthkQZDjLkwi
AYqKZ7qjxvQv7lPxLiUmX4ZIFFsn/xr9QJ4/y8OVZRXzL7/inq6CYpXEXVAFp+hE664MkFtIcoCh
kgQqa3sSic8YAHrbb7EkP3zomrT5yrIjFmhKlwKxfHQsIk0EwzgWP8tURVGhUEUaK714eY6RBK8X
D3FWCsu7RvvF0S/R4xM5A9T0+TDC8J04PbGV6NkLiG0FUi5BJ9Dc6P7Z8xbwZThETDV1mC/oVSL3
1lOf6Jdw/ox3DG5u+MoKrFhg0qfwxB+09yRKwKj7GBO+QCDW+eLkz5bq4eSLWUsgw5S8xaIjxQRn
BGJLJlbElsXon/Pi/1V4+Ru/x6Z7riomFtd/sH2SRzlMw9ANz8cV1MRI9aYllipLRKqoQHYodnbx
A3TZ97VskM/f3ziLELw9fcfQu+xyVe7Y8Rb+92iH/8LCM8Qn/zVh/0fL/iwJxWXqVIzzZnjWbFgS
9sObf0pHEmnoNvpzGxaY12CCRa6Ee6RZnwLpWEe+vw9K+9Wy67ME5wGE43Udy/ba84Kld4aD62mF
20Ul+/y3N+c53H39c3daf9toZNh/TDtMCEKc1F+Iklmd1ZJ8vRbPL72POp6HIoRDfT52rcU6CZPQ
AimC8+bITnlIwnyLNZCXb6mJUD0jlOxbBPu9drLj/b3ama+Zuw+CNdG4Nx5uBCqac8ZIKWLTaZ9l
d/Jg8aERDqXKpv7Da/c1/xOrz3zCaTZm2IwKO03iAV4dl3uyomEWijAesM/+/67htRQVisl8ZiEg
OTPk2R+poJvS38skkcq9Ur0l+RN+o/bjW5aDATc3pkDrSRkW8xamNBrnMpt4lM52V+1lzM9d5ioD
GW39qd5kRizN6SKVGMpAtGBVDa8ItiTz9zR3RwNKOlUvAEIX0oNFmA8sWM2/3BSKYG/9dej9nAn+
J6YF9wdzyD9uiocxzLOuSer1WL48CAKkZ8WAOQNSBW6A4FVLtHELIKzMc3dmCv0nV6WuikSkgdpQ
Lvn/PKp+PFf+bA89asxUXejFmELu5y+j6mqpiX5vVe1wrEgIEd/avruJKIT3kGD4NXtDhQsauEBz
bjYqcsEp/NwGnhOmsTV+Ji77L6d2W/8rDFsbkvz3ySMj61T/1m2CzPNHM6EP6oaqkSiUKYP+3828
lWUDVyWbU2q0RAbqKv2amaA212NfPEkZdZPX1T2b2+l8/8/9818sI67X//pgcT3/0j+XZH5TMMG2
1k3rX8gAmdT+RdQkCvrNJUqzqOjCKUGfy1Eb79L+y87K/H/c9YhHKAoSo5r8B9NuVMoKO4l+eIZO
45jQ3GEKHPKvYm8BC2dbFCFU2xRzl+aPLODS8UQeQiUrULtS+HB84Op3/xHAWrdttqyv+Ez/oogU
x3j9eYj6w7REl4YaivaTpJedvVXr6R6QvZIj5JwpUiFwqWGqQMT0jo/RO2Iwo1kf7QEDcZI+cVlv
9O/yq7E/cKvapG8fH/3Jn2Mkt7ksZI+q57PQCvIFgt2hauXJ3twe8Vx1TRgpwYDN5MVGrKypFr1L
zuL4nn49Ls776sErmhUslsnHIVvkZSgTo+abafmyRnGKoppvtG4KDwH2zh+/jWpDR2Aba+svGL0h
auh/XOxI8oCKL/bKimULfb33ud/tOvt9Fh9Xi4XEqP2Ww9SOK/eZApozDttdcNtPF+Y9a+F8t7+e
4ueZfwZfAs7aEpbiCmHBWWGOb28f6Z4sPZ70stv2e8ofpZhCeDBMy+3nTkqchY134VLHtq5f1orT
baEksjfz4tO4WMup/ZxqPvobzviELjSGpE5cvaWLdFHdQsuPJdbCrx21bl/fiR8+ITUJ6ju6EORh
PVjgqOvb/ixhs8vnaI7HvmsbUTKBML9tvh5uig3ocdjv5w4m3j3fbmGwT7zJ9g+N7ct0BoUtL8iJ
8v8pDxZqsNJjCgH9D9PfgEi5ic22jRJJXwXDzm0Yzq9A9q/e24M0pr++XKh588/I4Nvhd4nQ4k5f
nzDXQ9SlDDNnfpgy4FnDQSKerracxeqIguxJer1jheNlXXQbFvV1Wbar23I+vo4oTA2uFdcUg+JL
sLkg88Zac1k9znihKlv920AAhUXsvbLdIyVl3kJ5213txYK9hQGAYWdbsvv3QLrj97yR7/uKEfto
qAsKNLZ4zmlW2e9D9FFzctRSUrnIdYxKUEPDbdInZfy+DxFxwOewnKLyDQ6J2dv1G96ojEcTccKQ
WoszFEPp2HbuBNYr8vtF2G7Vmd0fFBcd0Uv4KF1lWQD6Zna5Lbea36wNf4hgNA0UdTpWnL3hziuf
sSOUvW59+q4P5ABhpy/7w+r94ZH5485iG8IcfAHPjeaO5KDP8+vkUmHDjgnGlQuifjqI5Ib8Zqz7
xB7f2GVHvW0wBurQrF6BTBe/GqLACFVMa2k6JGEwmXXBJcV2TzAbMpZ+2D/Q9LmY3dI6Yo80saOv
RYUQ/kGHghFWHW74Ur0AhUcj4m2XrUDtVX92VP3qgJnCQfY5TB6mIeXUAWCf6l6++hcBuHY44waT
t87sM0IaznUL7OspjvlNnkIK2CUsZPe2ztkziGpDNIijtxObh3NJQ3mJ6tb7LuoiKpdi5UVdlgCW
BAokh1wBomqAQsnX6Xg6Di/Szxa22N4P1YGbo0eYw5OQq7h5Jk6/ffuZdJFCGg7Rtmx9I1lXn3V/
LJz45sSls2DtolQyqluqrnT1oGTP17WBv+AZCH9aq7NFyf4eOAn9VnhANvWV9u6LIk97Xe5pMkj3
/S4vAH97KvaHXLW97gBwSyGEIyeL87DGnfrpSqmUMwQyZThzp/HxM4RMCTr3BhBqeAUw1QNaCr4c
MYpBirxR8thMjvlwxkzeNoqnrscTgflpQSLY5gRV/0RxHzXL3sMdALxI9jqwRtmsib4R32uAarvc
y0ucKC9fJmoXXAouBmaDvMryReqFikC3+wKAJo+ETAJNnJ6//3n5VMX24a/r9s9O2/q/y9efypnN
LW/0/HQfnhep5hzfTfbT9uYe+AzW5dIMbh61SAwqJ07t8F+I9PjZ/cuH/8EQtozbfP44nYbDcAcp
uMc9deugRIJlIWJ1ETcDDBBBk3p+F9E8BBMEDTViOZSHDC46IivSJ6uNEk7DiEeor6SuuQg+mA8D
HN5mlB6xN25VUZ8+KSspJo3VnCJMe9drA5qqxtq6q1+usIt+SDsg2yIiVHjo7m+ij4h1RdZVANpX
HgPfewE9x1hOQ9dBRMkRa3odkRyGDiAgD4EvlCAP4quO5keD11lE/K2gzkAVgCQA3kCoDwQQGr6I
5MVhHxr1gCLUnIL8u1pOcXauliNhoGifiJbJ7YJri5haIGECsiYz+J/g9E50LXLF4gzE3+FbIgrK
PQ7M71ItukQyaquDQoukgYAA018C8OoWHcCNQLaAJfcKEE6Dvi5I3j8PNFhhf3ex58QJGlQx7bfg
8182arJ6xYJNzQoAEOTDYmrjYghGZPXF9sbY3FwrKNZsl7jEZFIRcDsiRN+cm5ca8ZA9FjA+G6FB
tatzK6bqhkgKFg97X3f0KK5wW7pSdXQ0jHCQsXFqPpfb/E3suqq1smSGn5jiIvjUEmrrHpxPp3GL
JYmkJbtq6s/UeLabb8g+rtLjdfEIUNVYHCgoQSsDnTPaiK1DMP7Cja8KKAoPq3ecAEnwTzZeq5Zd
PCMbg2OQMGThf8ljhLxff6VP0hpOqEpd9eTqOOBsLdeq7R4P268SOMx4h3hMRnB4PXxE2ynukXru
yWfob5bGfwq5Iaqa91YkhD3WSIaskETByR1G9J48/fSKRIfAZvncdGMmdkHdTnD9dX0uVvzlFM3c
t/PMl74pC+62+pLE8t7gfr66xy+UiXyZUYHdPLmtm/N/CDuz5sSxJQj/IiKEEFpeQRu7wSw2L4SN
bbEvEvuvv19KPXF73BPt62uPG4PWo3OqsjKzRtchZQSil/vzdVFzW7PJkfCnjxbkOQ1OzPu3KeWN
jhOxxtSW4Q0XNNALl13gCXDrnJ8u0Z24a2S9p9MNurD3w+dqupmePrEC9tG01aZw2WtvJnPb0t90
WP5aqCcGswDRfB0kD1Bh32YtZ53bUIcwWjdqEbvRFaV94xk9bm37DAO/cxglvQSf1pEVXzqHDvh7
DbiqhTfE1yyij4Dt0zKsc0Jvr4EBawUQzH/eYHuQhHeCSdBkrBoosYaUQrtmrbYIaW4Z0uqydQrO
XAsn6t5ZRWDUthL/3IbnAHmByK19pWRxbGFdS7Zl1dpdI0TYXn+1argn0JS+RpvF+iuTfKS1xKRe
gSvjecFVWtWanIKFRPd5M6Ju14emWTdjOqr22FO49TFX7Fymur5bLrnnl3yuXcejan6coCdd4Pdd
209U1lhOjB8aV7jfU7d8Cfj/g1n+hg171npf3d2d21CVB4GdYt+JG2WJCgYPqhpagbA5Jiksay6U
8BjbgFWiPDqs7mWE5VtQPyBR5kXqBqH4fdqG4NIqxBe74QSlcUF3vPfA6im6d6CgAAriYwi+Rbd6
yprnlpfXaajxxB5kglL7wUS0j2+vYOujH1PrH2ak8rec1Z5l+8fFBGUatzDNArG5owkhjMDfeoDI
v4Y4vrYmVPOYLZLa5vlWG3zOYbwTXDQXwUjRUO1RfzV8l9iOB4gUAKF0/EP/SjuHHP5Yo3+7Qd9S
XCjN1+rskN5GPCINq0+l/HmzHMF8A+VGGu3a/nKs1WbRUPSzqo+vsH59dPV+OPgcMFvV8PuqgR9M
35e14RRZP35aPIt1xVTELwBp7tSNsgAHTP1zXA9wcYRvQbT5mgzP8xuP5Ou6fQpeu2279lpvxs/N
A2yAbpf5oT+u1OKYZGLcujOdz6zQpqECfMYszrZ+Zd87mbWy9Iw1Y9EpvZzHTNHtbBNbLj4o8cX0
nQ1NdWPzy4TdsYZul0GLeHLcRvZWIdx+hNdz2yW0jpaZgnb7WM+s12SHRWHoUBfyGtsumUiVOmE2
LFG9XWB4DO2ct57HLisGeYD3ooQ0bV+Dh49T/33dICd+ogUra87D9DkGzFJXFkg7h0gqPLit2/bX
akiTQdpphu9Z/b1USxtOzW+hawzjfgumVJ7Mln0Y8d4LrrIw+O8updEgXdIdYUVq8Y6VWW1Rv4hF
CLUM7nlXJmFlC6cCGOvclEP4ICevTxE/kztZ9UobFyOOGIemeDaGCQLzu3eeDgfb+tPTZIKwugl4
SYscE1EEWlxmJzwWYROxuNXR9g2Tj+XrqZtxb7zYzvwqMsuPPYngkBpyjUnmc9O8VSLWgrQWBO3B
EzI1Fjh3nDiCIIKkWapHm1o0GCy17kF7cd8OH7gV4mQ+yeoQ38jiMNE+943g0bi6PkpNJyy3q5zH
NeAEA7PZCTvDzwgeAFPk2ScEwajW6p3nD8KztZhmtC5KYwU5mQ8za2LVNq3NbXrd9SDls8zc4X8g
vOqg8rv610qdbg211+7df0U8BjeLHKhuWWYN753NdQTfgwL/Hf4T8mm/4vhwqx4UDckeG6ASH07z
FnjR26mLdwew6Ilk3KZKnk4vI/qJXiCbY0hFyQFyM+14ui6NEu50xQNHhpLk1qrNE8mS+XJmBMt5
dW10Fy4OpK3s0DPokk2PBeyU9k8LOrcNEVBDPbpn8Q3KRJXnA9tBaX9oPt+2veiAxg5H0/uIw1gS
lbpYsthAQ2Z0from3ZRyqcHKSD5CIXTGH0fPz2DUgr9RpfG1rfldDPSDQFdkMngafNbA+Ua0DXha
b9u3cuzOUPqRveBIXm9+QbXq9/s8kuP+xwdUsbrBQgkfl04X4s3eMPmuq1smyUi/PAf4qV98fBYr
HiYFV5iYxGT0+QA+A895oQjm38IxtRTmChwXRJ72rcj341E9fo5r/G/YqDEzwj+0ue04WdZGDPIt
N5RKDWnEtsEJcxV1/+hD29NJHJhmSHlhJuKCNb/BhHuwtpIHvUZRo7ev9RqDeeZnYRrcAbYhGmV+
GrAc8xUFEezA+RMLbjvAXOS1OyJdautZeHVrE54S7gHkHgOw++vjhxm5+p9J028T8jfMb32p3G/n
w2I7IlJmesGVsLGND+UabZe7Tuy+0XfHBaH6NLCio0tV996lYNFE54aDA/ynEydKVH5ve81VXIqu
DdMnauiW3y5MEx+3znJeocISrMPyJ+Y8h+m9hbMoJ0L13v8Jubd/OJfc7/+3sHxT9RaJe15uR2eF
45D5SWOywe4DLmvLC2dj+KzRvslUNqm0qvHuGRNZqnRPj9bq+dGioVGnNFiPZk8z32HBcPrLYalv
hZcu7d5xegzXflovd/ahApxt6MIToflHZzclejNqp5FJdR9rr+R5Rvn48EN+af5hy0lk49KnAGDW
LdtOxf4W2Rw2x2p2W5qP9pJ1wEP8kJ4aWwu0CdHY/kr7hlriPM0qEM62nSXtP5GHxrRg/nA27TsF
75PZcOk1+6BlS+oMNrh8NKxj90EPzhPpOSS0dbN6cBtXY8qW7mhGWeYqt+MTLa571VU4O89LdnSW
eYg9mD3qDorFY322mZTK/nptUi+Yertl04bEh3f6aWAm/XP1Hlnw9C27ZWSDE+Rnu3VfdKwtwgKQ
Xo8mOGnHfAR32kreKgdsWi4oZtFY8pf1+d0+rtoc1OqCXxrJsOO72TtLYGY0HlXQKIiZS3TCxqw1
o4gPBMMHFzhz7NyRt6jiXoTWrzJDEdh1jPcVFdLqS3afpDeCo/WbZX0ZzmCLqe8FD67D0Dod6T+H
txqYlgTK9EDqzjhP1P/esRLga1txAKUcfJo4v+4Vvt7ygoCx5j0sf7e3mbcWZGr3bbvkUNTvJtVB
AjyFpcg+i9limdSUAHP2xL1boxDjUElodkjAUMdmAKFVyIQ09Dgmk+ruKUNiYvkn2jbc6tyM8+NB
x+kaSdEja81uzysMaA7HwQ7vYby4bigSd7c33LLZ6tkwWmcPSyjj2ZodG84uONulOTOymWJhcfU5
aM7A2UYXnCUyuCOn86B6HJ+9991p++JissNGDo+Azz8eEQd+pEUrAYY5z2BrI15YEOosamXkYQ9z
Ss01ujkrrDmmKSzxa/dx7aOJpQVj5147XDgfq0QXy6cdvl4PFwe53t/T8PIfzgDfn4lvQa+13Sfe
an26DiXnKVWg6YjVVIpFSYLwgYSjYDtIF6RUQPoGESgExiCRmKxIB7L+LsygA8HYiw+E92K1Vybi
7mHKGZcnx2gdVOAniNMHbu7D70NflZFAbEJ4e+9633W0Di49u24G5/4ObgN6rI748koz9lHSVJLh
Uh9IY4syNCSfqJwzyRbBvcUKD+lpTTonNhwVguaBf6XRCooaLklw5WhfzFxzGSu7EC1g29jzJQhF
pIBK0wMNFWHAywkIGXw+ER31GbpZvel18fwE3Zm8ZpMjbwLx1MTYM0BQHCg+P7F0qv8Bh/1ruvoW
51uZOUsX7uE6FIFKNKtCviXRjhulbW+O2gD2iVQH6LcDXVuJ2jKuuaQEAqdgZDYqX8DEg3JAmHfj
ApgwN8WTqnJS4KThOiQwB+z5CeEp/5ce8F/H/21ZvFw3zn07O16HGkU41gB4STADzhVlX0ooc1kK
fB4JXUSDgQ4zFWGtILdJMXh6LYW3V3y1oOEdoRGJG1VC74Yk54m0nrGhr2IkXUdnxtMOTkxxLXbh
EUBGY3HHeNMIFa72gCtjPoveQfuwbgVayH54xOZS9BFRU6Tpo8lXaSQGmYga1eC2yuNTUTqsYRrb
Q4vFLYXNajcEAorBBDE/l2ycoD6D0uCp8H59TaCHVPiegRiK6HS8EuIcX9hodH0ReUajEMzFx9zC
F3ViFWgEl17Jet/PkG9EGtvHyXtlmEIW0lXRz1TCFjiK+quuRkEv003MwO+chsX8zJDUl+ht8Drh
AeVkx7g6/Pv0oTv4LRP9/Q4737wxks1mOStvWFAXC98YmxD/V/VsF1J9KxPvmz8Uld0/WGuuy6KO
ExMt0g062n7bnbu/nz3MfGbD8UuY1BqdFrlta1+johQOO52XKZ4SbfKn91648PlrqxMOw7Dz4k97
WS1sUE2LSHPqo+B1MulCmAB2C6BIPII3gkLS9y4KhHq3/tUd+T9EiHpS/3WdOHBLjYAN+nlbnvvt
SVhWHrN1NTsRRTMx0pv+dvCv5/ouzXCza9iz+t/vivkHgsPuiHRsy8G0yrWMb/4W98XDXR2v9h7X
rZK/ooEzLTPqNsag2/JLmlTqDs3F8L/3TWeMDMRYor/Gw+9KT+lDmtZxBzmvF+HxthweFl9pyfNX
l5/GjSKt7xfEo07vVgzDhiXybWq7zJx7cnCdC+3fwOH989fa7CdGB3Wp+1bCAy0N118lr7ZcYEQT
Lw5J3YTh1vP2wws5OdWSLKj20utkRbDS8LBNq1lYE7QAaijZAtKc/ce79WSh4IiT2rlDL6/Za9r6
LO0n6a5xvxLs1S/bFk267YSoj5zTKtfqaWCX2+7xBZXUg2Z324G1jNYYHTwCcA+6I6fHujuLoq1F
uSypW7FTil2scuvdM8AqDXleKwgPKJSNaIGQ4lYQqKhESaF+vtRTRMZHPyvVqxxTpfbD/TZyafW/
rqek156rh8M2PDoJcb1/i9rdZereFuf7baiyCfWGl8OLxHvSTWrRKJSEkt1Ja41M2D7Uc1Uik/Gy
W3o+tPdjck4UJLwFDSflihmyupwO2t0hjZx1Ng26R6kKIxWeln+qL7AW3X6hH9X0nqCXFJdBLMoZ
BrxGs3SuSc4IqRRCgLaTi4OFTIksK+PXpEsAgRpyOxY+qBpPtXdowxXoQRvoI5PNP6Tj1vcvjSqa
Xu1De3Z6eSAyF+Vy05aIedG4zVf5IedyyvTl+KVNatPL7hKaAvrC7Ri9pziiBdVSG5ImVmctfqnR
XI+PXx5iw2LV0s6vvM4V0FvvOo2297wDY2MfOg3JosVszVmrnAYUbS6OIqQVB3XmI4WIGQiUaL45
66P6pMQlZaaO+Qr/A2Ytb9q0HbarzVTZWU5Slb5bf+AlDl3nIdGojgkChpSSIsayE51PUSTbtMs9
yCSQYaWyNLjUJrD9jHw/13RriS0zLoyo+qzDU6CnY5Bu95qrRXUVNWZExBVL1URBXYrtqcSfYIxs
VO9UqJhRmwF4FF9Yq9O5WcQqd6i57kg/D3PUq4CTxlT8etav+bm5AuAi3qC4FIgbzP5DqPkAurO3
UkwLsWLhlz51jryU4i1ce8TQbB0+LZQSGKniYov77sXuqGDML6JC61uQ7eHMB1to+nCOSyF+WmyT
7QnRFrEZjayCW/jnTs5Whsr9oSBD/G6CjNYerknsDBGhQ17OiuPFMiZ5h6DOGxQfI5S9QdfWSYut
L277Pri86pOiTYPN8/QJstZp7+Zw+dnTtqVjYgFnP7wfFjjv4P0SBIj1L08Es/NgumEvDmeMDW9T
NbhFe9siK3oxuryp5OOwyRt03qtNnWKppLr6Qh4cVoY6Fm1X8geJItwu5RD2hOuoDkd/OP4i1Vch
vWO8TKQh7USG4EFqigL2v8M957B5vw5MhG4d026uC71v7QOsrVc6CxUNY48kDCUGrxWBiH5WGnJ5
EIVdHGIVFrNWld+rOfedHolPduASXTEY7gOdkvYj0r9iGt0Gp1FqO431RMfnDnSDcDrnkHhTGlrd
LLa6OqxrfVzikus4dbFXUQmRM0a5DGw78Bo4TL/ob+Lpi7yeX2j2oXuoeMpAGEFvM23g2iKkRwi0
pI6qhlqi/yKTzWNBLA3F8U0aNHVAU1YNkL+KtruLr8C6k8dgGdkf5YE0TudXdG+K/0yIw6Wx/ist
rvGRYPFgPB/ocgN4iJbKa1TQF1Q/shY9bHV/NeI0NBTnYtAtocrjVWesEzN5hCpDCQt0U6SoyMe3
Fx9eNJivDG+N1mQiqYWeNQno9TjoqZREXI+y6P5aCFYNdNVMfzltbN1NBvrtRH0H/g30L4dvE+Ba
bBglbJX2FpHVdbQJk2bSfNCQQF8JVu4Uv/kP7fZQ+aoW9Gg9qIXf4kdrsagpOpeo+QZHfQ2P+kD2
VcXAw8aAQ9ISLdbonBUSL1CiSVO0oxitQYkmBb650rit/xjZUKwyeNrill+JpyUugz4Ne4mL+xhY
aMOur8oLdYdmoS4328VZyvLNvNiUQCDH3w5VWIcqaMOFS37KBWnSS9MHj8De0qtUtApRQvUXUTuJ
DnG16wSVbpWgP69zsWVbHPQobdmNFW5YbMxunFoXNqmvZYSOliYNXBqkbvoT/9VPC6k02++QSmDz
MQvTnASuHAOYhfRiB/mbMQIP3wlM3uHwF/1baYb9cWDD5hMiXzSwhxY889YF1Sn7Zmjx5iSCyDXZ
tZL2LsZlExq/PnwI3LY2RQ+lUm2HfYlYRx6VOR1TdaAbQdMOZVK7cIl6AQN92AgaJ5oF9OguJ5pO
NKJOr+icmlKk8BAPNeYk8NDEJ4xAgYaWED1T0l2wNGq50kKlDfKG/mXOQGQiY8rSZ/UMYujYWU40
de9j/TSp4BazjZRVZ/yYWRv0Zq0XSrKZYtgfT3MxI/1iKiAoUt7I+jdV2KMwiAVrpI9ZUyb+/FjN
rhcnE54UVsPNi84vX5l4LlKWnjtnoPM7hRfMTPZkqFq9dW4eX/vAhHKShvCPdC54g8h0QsFO2rab
Dg8LWae/8y2QCx6aNt6ATZdBsuSuJIz8/F7EsEhK42VjFotRkqHjlgygig3MrpXPENyox2DTKne5
Za183mBEKN2sBrsW84Eklf5xLn0CdZtGobG4NdftX/MVImDJEyRZMBrHufegF0mV0aFJKOWBSePF
RJnrqaVBuESHmT8KLY0hDQw9R/q7HgEZEGiASm6hga+HQw+NHhsNRRtDjNyQxfG5xzS/4p4DlBJG
4F/CjTYieT1oVOhKShHFUk5Kz03XNyVcpl/9ZBpmbgEuQsw5Y/eaHrSbC08OKXfDGkoYkXA4kkQg
m+Axl95rCVsDiI1/FV9ep1CFbNvlaN2WNsTpF+wdcWJQnyDhyGUauuo8CfrCIogbpIt0BPMLL020
q2y2iiJDfxbZRxQaJmuwAbsHBQgVaNLQAnGeZ2H26kDOOQTmk81BMyV0Tu8X5gH6tWRInB6xZkte
aPHIMuMtmK5yfci7KuBlZggof1zcE5df80TS0W1K321tjrlCf+dvXZurwizFOECh0z60Gib9cqBk
ldG5aQxkLxfmRa9zB1YQQ0iiVcELqseXaW9Tk0QGAlCb/nh4P0jJsn3RBcVI993+YGgNk0gDEdUu
mJHEPyIW6WrsK3XJ6VN09ZAiejkzik2hxAZtRXb+aIooJccjCEiQVNuSAOtbGFPxG6IV7oXXqeB9
zUvLxoV/LhveVLcl4V8iOF2anAbX/0LrDd0sCFYoY3Ryqy+9SzdON13HXsEcE+mu7rFe0J8Pwamp
e6oP6ERAXJCeatO6WZLwcgtTjlZCJC8C95lDDuPO3divLt6tuWxbnJ40vrem3bug6Nm2123u9Nzq
IWvqL2iJy+HTGqmvi7NuXKiV9fR+91knKneCMkSrZEifo866wWPZsM/IouXVcZ8TT9TW7Uof2To7
WDZWY06kX46snvRRhaiIa8SRavxu2bHbk0xZ185E5MIxaaclFO8PXtq282vFNeS4dFHESjvnd57z
5TCOOhjug2aaskYFe9EHj+2lKZ6b1E5oufs4aHGz9wia3Z7U3E6fW9m+vigK8rgVSy79gmP1GDpl
+HC60buxbroG1bFtzh22XukXt4jJjuBIc5YiI412PVvVqWRMy3b2IuOs4pYXx7xs2NAqfu1Id8fp
270b/Mh8huO6kEBzUFdun8RdOrHiIBSmgaPxerV/k6xKY4Az76Pb4qrh9DDWo6qBpoeVNzJHkoJz
s9lJBzrgM8aRTYUMOjKTgO7ARKlBkT9RoUK8ew/WX+cKX1eToR7wLWysHTSBHWsaRXotcVb+ZQTC
wV2W01RLM+EdE7zP0yD+nWTk+inIkQZDX8XTqWPT266MXx2FrgvA9jQDnr6NN4FBRLRq7qYSPJsE
1gTPxMHdfzTMBNWslYuOy+qsFELrJp258sgZ4w2M49EsZ1LwwTBvKKhSGnAlzicmfsr4hPh+Csf1
uTsp1ezt78AERL7vOM83XELVxt9widPufpltaJA3dNawM9pXZA+983hN557lmLrW5ol1dE1rB1aP
+qNFY6apvY7hVzvx5R1X0Ml+bAS3MzScaovGt5veAQavHWY8XFYdPgTAD0WjJKtZI3RCt3llvhnS
dLdvO/V0mMJ7H9ssP2n7TLWtvfm8Tk6vxy8OYn2P92p7hUPoiU5mrp80d1B+n6vd3ZtVq7TMwIFF
R0OwHaYX9Dvw8dnFEaa8bWGd4Y3uaFrugUdT9wd4CP2EH/QWx602sJDKcSrQ8U/Nq/eWjpfXmm36
XvOc0JQ0skDcj12D5j7q2obfdYDAfOknkx8u+38VDgyjXLXKRsX6E//DytU8rdbuvZ3hFUol0cOc
sNrNLH+7HDmzLi7pzv6LIhRNbP6+Z7ob/nnDsUj+/66/3fCHgbnpY3+9DXfzAng6hXkGy1KvhCXp
lqntyPsIxRtJq2SvCqeEW9iSwcwF6xBZcRVBeHY4AgJ3NE/nukLI0xyEJkp5WXGXyGiXxpIugwoT
JDbVSjwjMklbeXQysRulrkJ0omC5QrB6di0CMcXampd41vjvgdWfpZ6ghpYw+lwefrTWIxNbeBZG
HFOUGiwj7IVkBbjsePXPE2kCqg/+We26eXjvsJgXCYXbTqIV7jMKVFjkmfiYqwMJUVmINatqLZKC
Vkzewojiypy//jXjaW5gUXqpUnLCVqJtY/SwCVIp9VuLzyuGByo3KZdeoNmXChs8BKhAid4RggZO
egRms+iUu+oxOQG8gdbEd/TAKoxdefxlmiD+tGjHYvQl8epDWd8NIeKtPWN2O8DUS+TCxe0pkYxW
G306OobagFwpVKtQTc2EAqlaGERQ2DSQU5EHgytTcdsm/pbc7R5Df+TnonmOZ93Sk/wHkKKhBtdk
RjQ/kEr876Owkveg+AaH/msUiun327RzOS3W6eFiUXnKsRpVTqwpQBszQp4Io/uensAMjaaX+8op
TD2FhSZcw1YJM5AbHoMPYjcldIrXGB+byf2VlO/dOtT0ioJlRk4LB2aZTzEQ0HqcGH0aHaeWfitG
yjqqJJiH1/PI+5O84FPUSGqaLZoXNn5FjAS8M0aU1pCkucBkgQR6T9kzad7IqfeRynoqmarEp2LW
xh9WJ6pulXmZFz9Vgc36Dzi4DNNoAXiFBc+CP69JTu48esrjoZ4MqrhqVvhe0JLE5m4jZXQju1kN
kcXEyE8ZCqJsFiR2M/fC3HNGStQVMz0GR9/reB2LiESr8D28fekngcQMtYjGrYmO2yM+cDTKKa2x
on2Zc0WkMENlsaKv4wK2mn6hCNd4fEmYbYRIsu0XSVVPUIPROocqWmZsTBVaZFmiiHqRO3fnKFew
RNHTscWjBPeoXK++is4tlcGyFqMsTk8sgwzf4YL2f3VzSkqYJ7NFPglC9XGBlzSUU4cgK33wzIZS
bE6OvYPWTOEmXbocOQBJKsr98wX/QojZivVXLxV/1lsgIgBU0T2SLWqYF/U5hCEydxCUdRRu9WvB
PvLfwinhp/prztT510PgUl2hR6xj4Mpage/y74dgN6teV0lpQ6Qc+ED+2welltS/c2kRQz2GVnCr
LcYnu8VaZa2mFC8OeAbdB39/Fm3xB/44Cg8xpGmiKner3/gFt3K5tJutb7v2Ec8G6A9eb/F0fHNe
Kqy+r9U28r6+MaJ0y9cWmfN2uh9Rkzq8H955Yg6T2esCs/RPc+Wf3pcjW14emumhdaXjALY2lr6Y
3pgt91Tb0lntNrJb1sSYpDwduIzDxKA95sH3XtV9EWvXERNYE1lO/FPN7c9IR1f7/+eZ60J/m3JW
V+t6SO8o5C7ECo9F94qbWrql2WmZ1fY2NazP5bl/2Wxqnn0MrzN/v/9p1Te8/yrH/rb4lr9Ne7v0
UlqV1gau/riGah5T2UO1GGoscw/zTlgsfGve05KrtLxYfAXZ4I4q8wzcObCPR3dj9+3+rk2zQao9
M6o8qRo3qV6SOzUK/acOwtuXlE1yp9RqObeELcDFSqh1CPvEcM/cuWtdyBuIyb+Uo8/iVM6CSgy0
ZmJ4yOQGmNi8vWseY7pqrqjYo69AJ1+GL+KE6ECZ/na9Y7QEfNREqJq+0akyWxn5F1IbHi4ZxLBM
Ymyj3+zuIq9+qLxBhYfpHB0JChzoCALYMeoQmaWuHZgBrdIbVyT1TUXDYKkUAUD+20DYYFsqzcgO
dN0th+e3CtGLw7ecHsWPmyH2UY2MMhZWp0cQZnzZR5u8oqTy1p3rKusRQhqKZrIFVb1IHrBJbAF9
wJnFCUuz/on1wKMEy/RdrDuQFfAc1WTMPI2n7RFYajlWzYhDwrVFkNWjl9Jl8aj6BhORC6oM8u/j
U4TLUeuIhZHL5JXhlqTQAamEIgFrooV80TTjLbQZkVhKjXv+raTgLDgdlEZgsQ2glmJeoipTUX7S
mNK3vEo0tlQuVACnkEygWPHf65cKYKpMCJhW+UuaLXlyFhdm1yj7eLSHNDJnXUqaGIB1WOVAZzUc
hCE7rFDyhj1/CWRT8RChECPuH+qIMHDQc83KrV1nhvuRqgsqH1SGO+C9YnRqYVM0YzWhs6t8p42o
dJeMBaBrIFPuau9ePGZ64YR3LimhFBtdcCGcj8IERfBjKZTxki6+DoJMIr/8drdEjCtAS/ggWwSg
bGlDRRUmr0CdXj0ushkv6BMXrToqsfAMIhutxGfW8gMLL50TIbSAoRNWgs7moYNN2JlEFdBneyj0
S/Gq8A0zhwLo+Cg85zyXp0iO3RDQgkDlGxA031lCRrGgqAE8M5vysDUfTJ8yZCsy2grlCkF8l6Yr
oEKpPvxGihTyHFESL9TyFAuKFAAloJoYgN9W+FYDXWBxoo3twMtKY8CH6Q3o+kI0ghMNJyCwHPCc
Jz1HFzvWsPSGy0lwfVIhRDCNiiFJvq9rDtYoND6Hi67VExYgfCiHdTjEMupmAWbCJFOOp9LVoStW
B7wXXJhHPad49lHq2k8N/FrVQjqfVYjVl8ikVrl1lVzlzKAs6TJPX0rBOhsr3HWwx5ZB7yVMfRVl
rb6wbPljF0GwrHgh5p0oRZ6byy+sLI6+MHI58+Y1lbzOy7sxROLf/XLvUebdGoNYAf0qu9ld+Vop
Fdrn1U/NQtTBwLUJD2QuhoUXD3IxqDMeQiHtjyeFDfvcfkyj0OhSBuJ14fD7vFqnWRvTrnDRU2mD
a0HAml9xrr4qE3wPVYLSHeUv3RNlGl23AzY199dDvML8p7ivS4odgiJvRKL4s+bRJzexMtWLJtKu
WdvG6hWYmiEkxxruhoBpFbqU6xQwjKC3TUvjSO7mcmEH6gDLE0SjbEhAjWCYB4lODoBx1/Wa8L1y
9HSqZfMKCE25L8WlsHLhI1QuQEb2LwWqJ4xMSNm6wZJ6Bd4R8LgGR8KIsEDBlEdpGJ/nZFxzD6Od
Q7Cf51wsUB65F5rhDo1EOSgRTypevYHLKIxdgNEoIq00MySv1abI2TulN6Q7lYAWlzFFLLAwEw+V
RfxPCpT1TDwW0YC9CExk3/m33VMcjNsRqdHtTVuiN3LdwqGJxvSsiZu3yxe/5VTCCxZ6+guYNRFz
1s4wGNRRWuyH7rvdY1jEu7LK26MAFfylCBs4k2RM8m2vaUEnwxyGo7z0r41FrAB60111L/zX8I/h
hWqakrVteMVvUsdeDuQQ88DtcTGQO9QBuiNbYv8gVsBtFayShCknw6y9G3jNRWxzHY4gV8uhNKdV
0D8diX4yHTWrzV0XI91hngqGD2jeWmEKPyp12qXNLW0UGe36B5YurLN/DzkLc5F/xZzwvH+Pg77x
vNfnzL7uZ5crqwDtjTGuVt3p2pyJhsAUrWgHbgFRgLI8Tdx6FVbAp4oUFGEp9izaxsXXH5RYM6vz
TJMKV+qUhAghQE/huyh6cAkByth+QW2F3GoRipgBjQocBL5mgACYRNwI5A+wDcRlFYtVZVIyQCb2
IgbSzEk5U3N3tHu/KCvMc0OigfdivtOzrIErXDxHqgENBWoXX4K/BUzr6dF/hZeqbnGmCor5HTVC
CtSCJB/Rnfa7+ZysuVcFBb3MrFCbaF25UeLQc6FETqiwxgJY79u2cfkqTe9zUH88VQU9qw51oEQi
pOLRXLyVOluIjIzKUAnTCjfCx6tW4yKd8gAfN58Y7ZFBEYZg1IhPIalTUdcmvRIOQMiU17TPNUI2
eCCsnrr0lO+YYLWS/n2QeIbIgn8bJN8Sk+Rwc7zKfqVuFXAGYAzMPu9RwpquOb+I+RTUkLLInH9W
JXPBwohipiI3r0cwgQELOv02ILD85AoJN1x5GElycFeIUETZMHMUHEHSIUwS06jgB0G3UtykSErB
o0JM3Mr5jH5zcYUXU0nR1R3ekz5OJwO2qQBGh6EYXptSZOY8KxzRqzL3F39Iu8n3vmQnGKbnh6W4
p4hDFxfs5uXeqH1RqNXu9FcdvHhQnFOWx29lIDdtaStrel2byzydC3JSRVSRk4I9kFYCa/5fHHu1
V63RTiuPEoXiERaxzGKYEK5BItZNhe+VCTFfXAkvgHiKzwqilSMn/FwGr84fufTkDa38ErEd5ARE
NRQ/4Wuvuu5c6QTDlfGrL5XwqHDzfB1aGvlMrKiCVCM4fWkwa3pHXTrXBK/qjybYwrxWP5lw+Rdi
48aGBJWaR/ol1L5AL8q8dYW2Vx8qqip6PqiCYITD/hXDsPehYEQVPFRVtUAc9XyrtCc8Bzk2dnYo
QEAr/2Ery0gTwRqR0io8do442cJi7iPO5HPyz6Vk8UKR6M3kTG9fKksoxlORx3hWGfAx0O86Hw6K
h2/TBU3Jq30spFvk8hC9dVYq+pT6wk5kOKzFosrULgiF/zJLFJUKlXlU2tPJqsQjysueghFLLK/r
vVqZteTqnLXqG6/CuC4tlJiqeXDmmk0yYsBH03wR4BNAo5+XqMCqbHNnB6pPCRLNQrxOcloFJAeM
UGIvIVDT1y2vhGpqKgrOUhcrPVwTlui26pBXb6w4OXlfbgeqmGn514mqTKQbKxRJq7nYIrzfEfDL
EavAmoNpIq88Uc3Oj1oZ6Lqz5S6tCZZVgC2Krglnq6uu67cnsjgSChQQrRY7jT7Bt0WMqiuyJCa+
Jbmni8IvwjBc/MWuWAnEW/aT5pIUh5+R8forYs0zX1gjnKLuunBqbUnrQHG6zNXcM8FoOiHtsah9
6ZKqIq27JRqBjkKvCF4rLjMj+svjbutyaIEWzKwz0aphPmvrlGRGWlPyezZWBiFqAdVMjqE01npU
VLfNoYGFIfVProcKexCXrjVVy3SoOkstVmXS8Ao2zKehGSDWyJciHZziKjNMER9Y8q327ZzsLg/r
S182yfIWRiNNKOBBRMN1uLOLSFC9HJhQgwqW6rl4F3YHyoiNCad4cqJjKD9Voi5oj2YYZl2/Frwp
0j+04jnqly9BS+JJaCrC2cwuhLK2Vh5AOUJn+dRqeVdcoMlM3Wb0e04eCbT+KH7HmTNfIPZxFf+0
Y6vcgLMG9Q8Vut6gGEFriDj57JU4XUsc/+1UIa7QCiWnr3gxDrnaNoRIPPrCDB8gon+jv2gr01b5
TcigqHkK9/NjHJ5z/H37VfR6oeUyKYLeQzs+X7tQrq5PrCcqBFoDMElB9bKW5W0swzqGVVR5Kj/p
stEiAa5b1tziHdE6BpDknNrpVXN5karqDFRHLEPM27eWIAf7lofmHpYPVMW/L8BV6ye06hsHPC2d
q8eZcdYCrKuPckpX6s6vOiL9FGuNSw+IoAxHDNsCgNAyeGEVEpQgWEIrl15TSVa9hYwmWnEwbFkV
nFhIUHrh0Co1DNQI3B+k5VGorolC3IUDs4OmGkH6Gtb8q3PJUSbpk9A65o7j0o7Il0W6JumRZtiU
Jk0XVU2cYNMz0TsroFVl8stZdOymDdHp1CRG1gnbNwEjQtQJGvPF8BAenrVN+ZaLH6e5QVmUpkkl
IGdKozl+rjxHNWLNnZt3pXclKHSadoUWiFw3a+iQ9lDtbnkpQCssKR56Rh5GUb2SJrgSFiSCFvQm
JtpfMahWLOV8OvcZs/iJTFC7KJhBAiKwHlGNgg0KWdDUJkxAFQZdK322WOlEd1P2qdkszy27Yp/l
V5QCrb+a6EMpS8Y/5Y6i1KEPaIdUToQYKGPVSloaZ8SvOn7NVkmEEiFgHm6TVbLuY+XeKUgmRZq3
Vkiaf4lGVcyhaXx9lZVtscrh/Ucwy4yO4geHK6pUq0C6GpGJsckmjaNOy/oGOQtfVip5XGjdBwoT
vBfLfRlAMXCYaPWiEeKuRZYl4Y6yqWW4xEmU0pbUaPdYFbLC6xwFGp+WDu0U4drO7+jR/OyZLZKK
ZT2ZqN/fKc8xDeLEA1k2y3lwasWjNEWAmcmrOkoK+ZBbmSnl1g2s11UdTbOYHnd9S4amCkNeW6P2
n58aixIva1qBIdDWBCK513qiAH0Bw1jz5uZFBTCVvBSIaZTqe8Y49V6Uw+DCs2FS3gRehJheSaWa
BujEmbQ53/O78FZNW9ql29UhuAGkBcgF8J5VbcmJBu1jazm5DxTR63B+0an50AXlBNOhPufoXEkT
2E5uuu4NKyQVmvYKC3ZxFRSty3ddJy0cJN8JZyLwTxklyMgPCYP9h6jmW1L5TcPjntNfSWXOE4yY
X0j4VswPZ4sF/sEUAYVA6jNrXPaNwKEut+fZMp8x/+XR1TglqVdgpoqYxIdanJMt+iOWx/YmWIao
STdRhtOyZnXd8iP+LuKsi+0Nu5yi4w9nlZcE/syCXKuMYAiJkvWtZHCv3tclz3PukkSfrs+PWyu5
BVfk5gzydIqgt5C81tenTsl++pEwUP7vywpHwbAsw/YQsPy7SrXdXjZO5VG5olzJ5X9M5nYkRYra
aakxGj3VQMvE+N4H0ktA62Rl3reqvlb0ggqqKyReplZvSOpkmSrNCeXX8oEupJGUSdG3wTkyOqfn
fVQrJnC3AVE3n9Wo6G+Bn9fNc1TxXexUY2X2VXIUtQLMqLbqS+ZcAgu1sGhz4kGnrUO8fSGAelGI
5I2K1FuJuDHH7kLRtOI2ASUOXzP8NOVPoTBVARK9JBruiwOYpK9SZFHzlP7UgDVi+AJwQGjyIcKE
Ii6Apg8Tg5xHZ0+rBE1jx+fVVJyARfT3Jbr8X47QaLT+f3O+ASkXt2TsbFrvMk+qKH4MYHBeQhfL
roKMIVK5kH0VOGjlDRLHWielinigWpHV+GxLyeIfQQkzWbm2edEUpEmo1OaBH9KNDXZ5EedrwfEC
MEZxKXbvv/IpeokoQs35epA4hTsqAD3EZ3wrADBYvoYKZE0C1IMDHY41nHVsCXVaNSYnWE20Fmkb
+qmtae0SGK4bpRxKd0dXX0DfCjhOxHNpiTWrFfOkAi3NlYospVfAXxbe8t8v+X/GRL9d8G8x0YqW
3PbGrNIFOvEXpJZ2bQeBYDdYItqDcIhlxN/3ByHov2CQ/++x/G1aK+/tGWVi4zpUtCupgL4Up0J4
jsC6tC7ojtJI2e0AWcg+vyjxiCuuto1iQdM9qYsHCFn6cbBh3sPvFAac3F5IS+A+svAqCRHLUGmI
sms4g1x4sFluADoKWmgRdynOuBGhlKkE7jvcI/JQfBrF4xTu9ABtUvIFLoo4e8WUKbWAOkQQDWMR
dYyllhCvRFTyHy6VqYv/x1z5/0v13Rpjva+kqXct62lQMapodimghcpBBp0JpKMK2qIpx6WlgKYz
VYgUs+ZPAhXEM1xNLhrtPNuY1SkSfGBBEF3wCdSrxaKLpJGa62Jog5tAkyLcVLCVEJxkjHR6CAsE
V8SmnFaJsiIwxA79Ag3JgfEc1VCEq8zfpc1dbIWCQZhYmHAKMoVSQ+F8Be9CyePlS//W1KTXMOJi
MiojHsejhFlIDVv+R9l5NbeNrdv2F6EKObwiUMxBFKnwgpJkCZnIRPj1d0Bnn7ttymXVKff27m7b
TRBYWOsL8xtzMpYJwav9tNf8Bc5BA11WTEvkh27otwuxvYayeKnEy7qe9hAoTj0coWQ+LvpfyFYg
JtjlS+Z1d3JtA8udjl7TZewBnsyEoxpApkxYdMkpqehPkRluatDzpgq5Aud3AhBVzN2AwnBCN/Ji
6CzE6wWcI+trYlztwcyy7WPrSK7R7zQ3e6QDvJIB3+z1rdSB+bbpiyIM3BLfbPRtLdrdapqwnuhz
kOeio7+9CuCCHPVeR+BB0HOaCneQqujyTrPp5V17kuyFnDvFMe+RMyaH+iStssPlmB/yQ9hiMVfg
BDb0znBSueBje6p7pz7Vm3oTHB74rcjJicDd2p0AfFMTAe/thX9Mz+2TcFKPoIUqujXZU/YknC+D
Y50AX4X8n3zs3o1DeC8sIVJRiQX5OP04Bcdkl+yqk7gSV9dNNhlLNS8mls0bhkJm/abcTbKKeied
MJmuluY8O4Yv6Sk+mff6fSLafNV76dl6mDh0wk+F/G8h159LQrkp0SaD1iqjlub3o/pen9Nn/zm7
elr5CDtjJ6LngWl9lnd6vcM2PHmRjU1qrNXLeTiM5vmnl//23edSMDXWFQQ1CgfldKm/yTv8Qqnq
XInMlXkZoHPgfAZCRBk/tOHNCFBG1CgT2/5uRHWiN9FqTKrZv6/g2+ZDBdtSREOB+i4TK93MvjeR
rodKnY5rbLw5GfCj14wD+BO9dnLf/fdnfQPlmBJgeSg5oqUZhsbQ/Z/fNrle68wIy2HfjFvpuuyv
+6g1bcPaC8Gjr0M5og4b/oQisb4dRZYoybqoWZKJZumbYYIvXMtq9FMR5SWWCLz0bz5c8OoAkiZq
1gNOHFBt8DUug0m4C9im+PLmLH4ly0TFbNuWCAhEz3rUrlhV4qmDX9wsFXYS1aFiZ54blJzNqqLW
KnELHQ5X7D6F1IF6kkGhihzBR5EMDjTtKHFBeLwsBQZBAgaXzG0+ugbuCztM0JO5VTsQ54Zt0tu9
9lJQw233ZjAHFXpx8k1ceAMBCGUnMoPEbvYt87YP0KuT4SE2lx3K43CeCeehmzMlEkezQFzh0mji
pmEgfiaTnEm9fQlgd4EOZkLdY4cJwUo2q8F3OnVjgBd6uxy0ExTy5sUw1/lOfAhqV39vFUfT3QqO
Hi4QumtaG112GnmOyF5tJ3u5hF2SCIn/7iSNAj2gmrOYQtQdQwFX0xV870L0li5V8640TuO4wTsj
8meN4fTJqtTuru2O54/UR0NUBTNNS9xrR8ikr7VN23hC4snXGZeO63uAB99HX9v+Y6XaNdPMBwlj
ek7D5TWaJ4mjqvNOOXXW4Uoj1JpVG3OGdV96Sq/zQ9c43eN4cdLqxbj8EPOYkwb5j3P8a52xwPFP
MFW4DH+u7sCKjCBKRAYBN9n2sjMFeEZeuZFWJZtx/yit2s30Tzy9MH1Icr6IZ3AOgREfNvkyP8U7
YXt5NNeZRYch2Be6jWX8OkWutuzvzMdm011seXVZBnt9V63UPUXldXq2Dt0aBlaJt5vCCjiypFbI
i4AdrOLeURbifc9WNrE9d0T+6/JocewIq4jtZtVQ8Fv3u6nfH8duvfzpdZ820j/viGQpBkANy9JV
TTVvkjDLiDpLuiTBRtlJlu0fCmE5yEvQjAyRpUvpKX+VLc67zaR98DfhWk5dYJNcrIWvL7qnzCm3
6R5d4cJYlZsQoO5Bmxtz9dVndnrRnZH8cU5taeRkeF2Gx+QUbaT7Zhlv42yZPxTn6QSL1uZxXFbn
dl1tC6r6CM0cfRd++mvrvi1tDEI2waZaTXOf/lzfWaEDxbtbR/vat3Vznt4He5OLP0qH8S48d/wt
d+0Qb7nt6wjE4bIH+dHb6kpelaLb7ljkbz/F7/r3bVqyAG5oimLIFrSPG9GlosllkaRlv8ns3K7t
2tGd2p6oRsMWp6Yn/vWmtnejff8wmzB+b+gmgl/vHwDTt8772gncIz4tDmJG5/FuMjXtXF59eC6m
XdjzFDp/Z5+WGxGP1ZWAoeoFRvjnTzyJr8Psdjn89iWUm+1fzWW9Tf2630CeJKABarvaZR7My53o
rH4tW/scO8v19vMCI9heqcuzBjwU8rYNZ+Vjv35kgI5haeCAFrxL8j3k/hGsO9xtgRUyNUbkA3wf
lmrkpPYjZDy+HJpPR7R7QH6w90GigxR2wQI7T4Z9Pp0OF+dzMitxYueHtf99M5AQC0gSGBJLlb4t
fSmqdHNQ23H9IrVOf3WQo2lzaXRjcAo+G/ys+pBrp5Wc5qfbbPz1o6eIV6b0gV3O9Ou/xRRBLcrX
bgiGTbvkcNkJ1zv9FWfq7qVkEvrdfCUkhRgYxJhzBJ6wDTxtZc1Ah8bxLNj4bsFwgni0NuZONubt
+oI+pL/LJhay74QHsMRbaWEerm50X7nhIWWQKEIAAjN1ewGt+ZriBsoMSLJTE5B8kXu9C/YhjdX8
OXF9/O18hw2Iw2EjrH+45d867xa3XAX8TSgjsvHc7L/xqI/1tW/HlaLcw6bDHkbX9uFOyoAfJvUh
zt7+/YHfkmqLgMk0iGRE0dDUr3f2t/tcFmJf6XEJsETCosfJiztJPmUXp6w2uv4yzP/vn6ZJpm7x
iTLx2s23q8rEGEpVBtdOHt0j9yAEMPKlUDDJVkgzefyIhY9/f+Q30xuDb6jD61NUJMim/IV0/u0b
XmIryX0lztdps9SiyyaSN37idbHXX0+hps8HDcUKuuQ621wuF2yJDlp7+Pc1aNMZ8eemIeu6ZimS
qBosaHPaGX+/Bj/oWlWU8nUvHBrzJKSW58fKJi8MJzmYSf4RdOKniG2Fny4bSbcx/oiuL3Jq4B/B
dIKAFXawLIGU9MqmSoo7XRy8Ub66fXoYx8wrmo9Ld9IybmZgun1R7/u4t+soAROozvqk90J+zZdO
Q+NY/QvsvVB3rTjzgisDY1owE7tgLdTeVX9R2o9kPF0JRtI7DRN3OTmIl4MMnTgc2x9ymC9o9M1t
MQ3KmqaOiZQFuOrP29JSEb0Ug8oLu4n3JqHj7LILd3SAJz3cA6fTQp9HzJ5t9J+U99+fxx8ffLO7
xI1YxZccmiEn+UAhVHR87nj7Ay1ckv/2McoUS7GBmsoXmei3x96NqSHn2XVcD9Kyrd+F4E4ELjW4
Wb20wMniDL2SlGVs/lCN+QpJfr+vpkiqwIaNI5c8ib1ulluTjr0ZiGb7MPVntXcfNdZEJZpk3pNA
e2rCTYosdN1II6fGYEp1paZOD6kCqAA9pkmXOgls/+cHdZSPCUUxdb8ovD3jC0RFKjAWMlO4zeeE
aoMFjK/tl33yJGaapkXwod2NX5NQsTfBKqYxK6xY32jIwrih/ANiwBufp9Ih/qU/pITfivf/cw84
sxSDG8Az+HNt9Y0qt2HdZttS7B0xCmggWJ4Q8OIlXGqXuGn3EQYndh+pAAWevmht/EssaNtQgvj3
6//9WibfLQZArWnv060vzuRv66Af1EugKaW/6rNwJqifSRqSMpi2GWFeEr4qiDflbRXG6ySg5B4P
thy+BhkNtf6nqvXtRvTlAPbbldzeFbk2zDgIrW2eumEOtNMELFTjEJGS3qUvFF4u3ceA5sSCiGao
rZePBKsDrND/cwHDlCa+mSyalq5DYjNuChjXqtaUNrLkFfBgwond2JJ8IXYxIcbEx84K3S5u3Y69
rxdkJ2+es1S0E6V0BOp9Yu40dUaQi6OE8F4FeOVY1Q+50Ld5zWkJyRMxjP6LLkq3od4o9fpoUe6Y
RgQPGHY1lRslc3Nc6OinZRtGzAByNvNATV0EpF7t4DTY/RgOvb3okZkecnNA35ic1S6cdTJos7Rz
eYXq3KL436zCHTQ2meG4GOlxIM+aVfoo+eByVzWYtMs8SR2IdLh0lfhlKQ8txuTrPHkp1yU1zaWs
OmBWDSyjLI8zQ2rvlYsXQ6w/0nmVmBjJZ2SaVjclUakjVo5B5o6y4oe99Ftp4vY23aypovJHgZ1c
otgt7EjJ0MflkFutEx5Z2aW2M/pRlBcZU73aKqJAGYcPVz1fksnOBO0cFNzxyC+HVF5pGIeejBVs
suY3lSb3Yo77yac8QcjxF1sPdClAvxtuhVkTJQ6v6/9zS5POUYypZUGUOPPFWZh562yYBZVrGE6L
A9InaISYQyZ6tHiEdJzZ6AJK5xVb8XuA3UjkagPkBqfLHElcRM/GUmMsM112odfRSTHnGqh/vo/q
aOe8OcAwN+yg9TR4YbiKbZhW/ve+cRubfd1Ymf1CpLIG9PbmxmqJoAiS1cHsx+C9O+mDajeXZVx8
NOqz3n308Q/nxrepuNsPvAnP0kxuwsGos20lh041Uqmo6eyzX+YShlO8c0oNlVsyvUSlsW3ARy1f
Sv3XqKtu50fzMYHATUgTReosKLCBKU7/viEY4NycqF9XaBIXa2wbFMNuDu6qvWajYITFGiCJk9ln
49i4jYshgZOS9nXepIQ0sL+ZrAWnIXbUkbspz9QdzARcYSqU3wUMhyK6IPmCLYwRWegGXsk/TT6R
uAm6eFU6FA4phQPqZrwkckATwVQfgXZT74OsXrule3Va7KogOdvRhl91p5FpdTfMAPHjOCrSfmzw
IcUADFM89jfPIl9rnQ4/ic6bfE075/O4/Eydc8s3QV/tBJNOgh/hci6OLmUhBoMPAX9q+nP/vo/6
9CBvAwTdVCxCfwXxkXgTIIhBJ/tNbQELxZ1hguYbMAaMp2Y9OQWJ3hO5rGG/wA7Foc7fjLPiYbJw
GN0dN/PtpbTxvXroyVYb+5FaO/z+wc2B1j9OjdySge5s35/rxeupBSw/eXENmNmsDj+8HpI45dq3
X8MwdIoztOgJ8W9y8UvS9sGVviAQYKIbTLJT2kjBPW2KZTX539FUaJAkESDTZJ0kU5PE6z+8MFp3
8p25mcheF7pIk/C8vPsPHpc/Nw0bT9JHhI+baZxOQ3E7qXS12ZXm6dRXnSQ9Apoyfuv0L1rEl9P4
LTrS5TQKYc6NV4Zd2SpiT9pMwwTT/2gTzZSPqVlEexrJyKQSqbCykefTAPlPp/1t6Wp6W36/P1N8
+lvcoRptqg5WfNlq/aoHLdhsGmGl+vex+hL5c4NpKzA8uZO3DELNruqjX9xdu7tR/CHOl2/j4Ok6
TEnV2BoQU5i3vYrAaEYx1MzrA0GF2r/AdG9fpYf6jtMe5hPt6IaxsOaOHTp0voyuQ4/UJ2Am9/kn
z9pvNNCva6HICf1V16bk4897UgeKr2vJkG2balxIhg+UAtlZxCnSv1x72rzS8yjS0s2xhoCYmkmg
t68fYWWuQjY/uaOYnhxS+SHzF1LRO0mKGC15YV+e9shKeIjrO1P4GAQA6H7npBDJ5OnPjR9lf1kN
RuIOafxDVv23XZHehzq1YVCqiLffKZIS/sNWLk1a9G2pzwrOxsgNxZl4SpYX7LsQZrXr6731qc4k
XDwzG6dLq/PafR6CP/n35iL/5dj642puThH9qmWi0Krtupc/GqYfVN0VE4ggLuF2ylSAnGBSSFNB
GF8FrWROwG6BjzaarVL9b1mjhDQyw6yoQP1sgUK1iM5JBZpfSVyOZiFYirBNdO0nD4SvLurNdmKA
BTYoEtDOIjL9c2mMkinqiRE2p+AzgJrre8z6jrNd7lSr9uI0lgtXihFAJ3tuDsXGYnj+33fuL68r
BuMSTV4De1z5lhidB1Fq1qaRbnUl8nwK4T4eXlRIhIAB7e6HmoQ8HZU333YKbDWLmgR1/tuXUlL0
2jfzGqwvFpuY5Lwzdc58wVkDFnNsEscXEJ6zeHhDC8dYGpGD/WKbOe0iD1yRCVDxh0Dyb8v49ytS
b7bzzhzLqgvDbBtdPsc8n2nWKWQ+ZAo6As5D48KAWAxPIzTuYMmEqOuyD51dpEHgSbiRjfdC9D6V
NVrhWSMoLk6XPv9hdX+lJX/cNkmSLBwy2Msw51O/8Bq/7anagL/00MrDdjJ2wTxv8DSEfBXeUB1V
bNwPEANiceP0q3iH5nWdrIg7doPXnpmsJPWO3anJTgduAvfMRsxpY7h4kothn0BRHEwziXaFQASH
Gq95GRaYna59Bc/L4p6afvYcYHW5LpaR+0vBUaXBUlefa68DNU4Rb7R48+Nr8e2Unb6xaZo6xQTJ
kG+lHWYoV2Ijdf59dI7OxiwiYPLnEx1KXWXHf78BX/5pN3dX5yg3cEWnT8DS/PMVNPQiLtos07dl
4cBNHxtajCsZYUawLPQl7UnfWpLw22a9oOcmDotrOe+qH86rv/ia08w2FImijcWOcFumrPM2N7RA
sx7CxTirt6Qa8kdvQq1896LncMQdkJez3zoowH/Yyr/RWabusixTDZMoV4qifJMV61rYXNpewMl6
vB7ViAeOJ1Whh69iVqyEy4uq4yuVIvAWB0BK4qFMdLfT5ZlkUA23PtqWLUvr3AqzZr+7eNeIhCvC
QW48ZQrD9X3qqcnLJdCdK5gWX03ssm1qu+8sL5LTeZBkmxwJ/r+f6vcXe2qZc/zTR1NUTdNu4pCm
VvKgqfJh36UMfBR7ozroNHUjX6TF/JJGpFD3Es684HeURdYugvTFJG0zsWb7DPs3SE22pl8hR2yk
dDHK5Q/X95f6DNdHRqEYLD4W3XSi/fZOR6qcdfHlOuz7bDdId2V+JzAkUj4GwSIZ0XF0VE1x7L4z
y+cxfxvbncxL+O979EV1/+/KJxSZ+iww8LF6t1QZa/g/r0HvwiAIWjE+ogCkADzMqspNXtvBw+jV
f7F2+bniMtYW4HFlzvnnE8pqR/3Aw1WOQQhAILsPTsq2eFMX4k7ZiE+jhmMNu6dD7bcOHOWN41Va
XXbxrmf8RjBnxip2pVVceprv1qe0QhR/pwsoOByV0cjCKejR7ZP3YVxrpscGC6Jd0Z1cdLEA7rcR
lmu1y40wrTuS5navnKlCsE//+8Z8nUPfbwz2AIqlmyKr588bEzUW7ehxiI/RK3srqwA4SuZkpWNJ
DJtO1YBLNvkQUhNAf6CUm1bwDAwEfkFnjMd5fA5f5dyWkPYgGGRfHrDX2wahy9+Usl0zs0Oyggps
eFB/eJm/rAv+dek3kVAmRFkh+tf4SGmvy/c0GwTpHFODSRGuDbO6eFeZ+0E2C+Pa92QseS7Ji5rM
c33mD16NVkudikhm6GSCd6nmWMRfLk6Xb2PMeS93EtTmtRGczEepWUt4KnVOHU92RmayDH81iBkE
t0SkFnjGU2XONOw6Zbc6pp9Rteh119BsEV0/RSvqF1794TcOEuxpZ9NnY4E4O6yByHGb75p06VcL
GeWd6SDouUgHObnaVXJs8n1unlrtPuKNrp5MfV4k8yHJnD4mtnaN/KMoz7i5JW//XhQ3RJn/fVvo
GPCySKZ1K1MYUjVNLnJPnfDeeCvRgEUHwSP1flAfw4P4qHQ/rELjz6D2+wfe7Mthqo2DrNbxsd9h
64TAa9NzQK9Lw+0wUNDIkrNkKexLiATyRoC7RIf7nKDxp1I+L54JxPFpOFkrg2cFajiBzrOldpQr
brLOD8NGWV2dcCuGnnTmlbpEDiSfl0p1KAgHo11grF3b1a/64Eeeccife9MdcAB8HZ4KXLNVCJwY
pbFhtg/lzvRI2cnBHxiPRFSwuNyHq+qlfvvpIdxoRb7fk5t4OYxaoQkalnfzXizyrQ+474Ta+dzg
XeVEMxwVcUCHqz4b37Mt34LIktUcusMzeIgNyCW835oLNUHbaGxOhix32OmZzPHXIvH2o/os7sWj
Es5SjKm9/hzmcMWdYUFfYzY+Vsf8FG4LEa2ividIPRTb7sH4yHfRzDwMuVs+m6sRmUpAX7z6hWZ0
I75lx+pkBrZa2yYuYzYFW8orc+0sPf+wPqdN6fub/9/1eXOipEpWlvHQcGueMKqq8aojB2TgYbFn
27F0u97RdCjfXOmnc4QQ9N8fbd2I4VrzOgqNxVOpMC2uZyMSy+LOV5aJ6MSdLTSeSb8Pg8XJScQp
SrdNXHN0KjqDGB7jGihM2McQChZhnulqilM9JbQpU68rZxdtkSmrDJagion4umA4P1qlDHABa5GW
8Yhx/Fw0F+noXdSHxvdybEqYusIz2fIMHEAGB7sS8/7a2xm1YGyHiewwru7mWMn3xqqGcPXcU7e7
7iv1aMSrjDKk5hAmSM/iwapdWjnZfcLcg+AUJ0WxJwEQpavSK/xzvb/QpPyy0FuJn1oxy9T55brp
YicZPbJ0GfsT3id5kWF4dNQuto+U1X/rBDeEGIxwHRCt7GXWHH2V33j65BrhieIPGwmFj789Hw01
BS1+Q1a+lA+/BRtylRWtOl44FCQ3J4DDDxBtD4YQzGTnHxS6W+zgtPta2GP6MtnaxXPf8kJ9bg3b
+nqSzeNAxnGUhj2z6eVl1WpPYr3mZ+PybLHtTCV3nRp4spAZLpe2uM2FjD836cw/4fhO57gB0/qE
8YHgpcJSI44HH6oBc8Uky3+5aI6gz/38l+S/NtVGSGctLB5zMVyOIjxdFYkAHZu9IixlDtDRVpK1
QCOGvOPqGBzElWNlM5o3ee/qgodkIyjxClwN6oOqEI0UO6PaVEQico/bo3yoBY+/RnHfgbUMh5UK
BEw5p5xLoTcKr1r14GduwZporncGA0Kiq0e/Lt1e11yjcq700MS5hV97OQs4CpJXQ7rXGTTrPIsh
K6zJaUbI4VwwXjrt2FanoF/UCfZ3W0KdPH8N1Z1v3YftZQbnNE89PZyX8sw0mOV40CwScLYvs9+m
5nYUnxtpGdRPVvyoG29ZAYgX4ouOevAsZUhFOAD0d+vyGeMzG3q08s3hsalnYr2gd6BXB7O96yxK
Rh/RL7nYJdI+4esM4lZSHmo9sgN2vAR+sbbKo3vENRfBi4Rlnu9UpgJheTX35AJpsjBj0Q4UqP9Q
3EYVJ2VUiBJOQau42CfFbswh76mOGrxJuKe+ttK2z49B4I5UsQw8bpdd8lxc3StQVsH1ERaeol1q
ULQO9gkT4JvKAtj6ICmzBm2M4BgFwkova70U4ky4oJeUMGrMiKF0rxrLzmRWdqydUKwdEbfCqn+Q
JeeSuqXgBs1RBPtYaMesejQazH7nYTWn643LYZDP9HX26xriH/sVMRrtlycWs0IBDR6nFG0lftOZ
O6f9UszKbJP4rpXe/3uPVv+U2vzn+KL6TXJL6G3cdoiL2JJ9PRSiI+YxkitNLTJ8gp188PRDh3As
l5djtUBPHD4L79k9b4LxXn7qy/7RXBjZaoACnWN2G2zYy5JFLC7SnA2Lc1c49Gf9vRBJ4S938g+X
rf3ZAvl+2TcpcpfIUZMbfnRsykWj/qK6JjEAY+Peo/mbttin5pt4+WybN5Ph2vGRxpEvL2mV6eUv
+bXNHTWfIReu7zI2+sHp3ATeLBADkyQ3nTW2Xnv1r+YMGnGsZyY4B4bfrhTCTGPu43s07upx5hNR
Ymz5nuxxgCSqfEaZwm/DQ+Xfj0iy/iyJ/e+XpUmhGaZqybeZeGl010AWsvioolu/6+PJyacb7OsD
psJXb0QxZBsP2cXr0AEuse+01spJKl0VWBpqAwsVngJTSl31+vzaIsTM5j6HQe2md8M6Af51h+h3
xGL483I/Kp7y5VbaarPqVzzOABZHrSfQVmRW+O3KZIi/NNXp5inIqYleQkeets+wQMNkm9dplAQH
zPJXypBGRZhDM9MkVVuyY/rFNsAZ9SEiUsRm6T3NnKnL+RSsiPF0hh35mZb2vsocZhtUSo6yowmO
3nn01NjNmkkE3XxWzFXJdjMu+Dl+jVcierbgrtqqeDaDKLy4xuQ1h59u9uSHNuH4RXqQIfWxp2Iw
a9ryHtQvr6XYraTTuGIHxdyLiD719zXyH9qbW/PBnwmp2yEHQ3P9hGU025nxRrwfMl3H3HZly74j
rpplBDdpUprytc3HNACqNJ6S0Bbypby/Xxsv07vA4CcuMZ2b116z8QMb5nJ0HJlC853xwAgUQFMJ
Rwimlq53FLFCW2TKYhMN60ZaqSpBkmd0TvlWCPNr4/5U2bL+fhT/d3XdBPWy0QaXTsinKE0AT4Rn
MMa35vyKC0u61NNlZbzLuKOmgK3hSTvlJjqhIL/Qbow9QbHNwe44nIZZ0q6xUr/uIiJZYyYwr6vE
hyxahXDqFRcIl0mYBaYldJhbR6DOwEzGPWxt/k2QTSaswpv+LA12AjwquEtfi21FKfzZOAj0nSwn
EmfjxW2RfMabPHb0T5k8bCTlxmF7PNfmrHwXW6dZCoNLDYd+4SSK9t9D3ZZN29fvyAmY4PEwva5Y
ZB/qcwUqdtEXs4Ym3iZ8Qeo+iDbdjItqV7H775f4pqT1/R2+SRMS4xpcS7WKj5enMfCwrys/oZC/
ygi7V1xi4zG2swp/McZ0RYWWuxWXQmjILCVmc7EjvmufxjnYNelKLb1AdGuwlqXH84h+qj5K8l9j
s/8uiJuwvcjUIowTsrwh5KNtdSv73lR2MOqFeF1ftLMubwZG84J9U+4uk8Zg1jF5e71ntiE6MBnh
03bpXC2eU2vYw2rvNPvCcXwQANMzQfWaFx+VtQgAf+dej52zUxIaMQYHCLQD9X59Mkuw717LWO/w
EOqLkuQoLACweyWa7Ys9oNNS1hZG8CjqaUkPdth618tnPo2BeEn0Wuv3QuVArq1GhyBEVj9VYSkg
/FYeiFn86oBqhv6PQjZEBi9vmsuxDs7XbqfLb5zZRjDvrXMCCbxxjeucDr4KfB7CaLa/UPcBlAKD
AGcqpl2LtQYcjcvz1xXwhMYOlUlv0geLKloy/UB4/++F9HUgf0uqtP//dL4O9N8iZ6uWtQtGzvEx
QXBj3g0H5VdPcayyzU+/sUumJLFpp73VuuHViZBn7GVC3F+maosfWHEL95dHPKuKM3UNxELMU/Qo
ILGce1CdZi0OTlk6CsGfm+5VMjRIEPKDtMSlouPd4h1+x7rTZ0N7ZcIot1uU2zBo4nkw4F5tk86R
OV2fYzgPNXKgH767pP7Zsv/2Ft02R2Irk4RCZmkmuBhZW3/c+BS/sDAoXaoDtTaLtJlOe69easMs
spws3oRvsez1C+E6a1s3+DAGRycIhdlOHFkj+TNWjPCI7VoOD3lCFLG4irY+2j3jvcFdmc6l2r1G
3iVwe/3OYrSxcYLe6T7ExCVILnvblGcRcgjTkwqH/2otzlGUlVi8Uo8A1EEeF4D+dpOrS68u0R5z
0xPY96PFhaFPfaVQUJ3JjxqnFRgRzQ6SdVRPBSQOUQWpK51WWpTVnWraVbGsdaeBv5F5PJA496IE
OjYHkn4/NuuU7yDu8wz57Czz3bFblLKTdRs9XlF/6qfMIjsmT92bzN4YrGoIJIw2KjPczBPpnjMr
N+wWBQYy/XzHrlo5JQ2mwJXfwRKSWdI0z91QR0B118DIhImreHV7quod1VdfuWO3JXxsG3ts7rrR
1QdXBzzV/aQN/7MR830JTLvXb+vfEALhakzrX7JQm1E5cqzaVrbSPWe9vyt+qrxqf60k6JJhScy5
8dcUif72eVXYICkWyFQbZDEPUeyoL1rp9uDRLkek9uXxyk875iXX6qv1hGUF9/qJV4+uGCNm4rl/
kB4UwemPUNef1edxOzIcDNvrRT/KrS2/Xz77A+tmilQgrF5tnRB8IgDkbrvK2OsEZ9B3EWTGws0F
59+byU1P4j8387cvdxNGj6EwXsQmjY8aPpyfwznQZulH4V4pCb9eH67z9kmaApRhQQyDm52CwXV/
liEJ/HA8fs0LftvVfruQm/r2pZB7s1AJcYOzwVTILt5fH3qsVJi4WF8fUnwp0KQRqiNSt8XaI1F7
lt+Kj/Lxhxvy1w3mt+u4KVabQyD5dcrTTnH3sAinI+b6KCPQBZbumbTjNa5Q/3YKdUoakQp6NKc8
Cgfjk1kJaMnG/idl4Y0+/PszuonPulhTZVHm1lDYL19HwGyTnqt5HA/JItwSO469U9w3Z0xvYTn9
+35MR/2/HstN1CImZZYLCp+dL8frrHlrPuETD48TtfyHduMX5v37R2mwOg1FxhTm5r3WfCEYzIyP
SiV0X17duXqHr7BToEkTv0I4L/kkxQrO0TbcD8ussQFwMuuqGo4xrV49xVfFid9j2cFdpJVnYFfA
yHHXrqUXim52utICzDzLwIJCXnW1MyBFojLy1OWkuW6LAq3lLFuo4b0vzOSn61mhXG3NCtiAjR39
dJL/Pc6ixfu/3/hmZwkMXQ2scFrzqCk+k/vs5XrUX6kUMjp7V6pOv/n3w1T+muv/9oE3b3sXtBVS
At52Op7cMkP1tBaIT3HFusalLo3vzmtDp53SKKf3ftjqkqulbvSAx1JsOiFsd8qXkdNkx8ENLUe9
2L2AT80Pu9ItVeR/l/x/78zNblAItR6ISUH1VqL9Jzwx2mpF65xKwklp7T7fGP6s7FwSgNZ0I8Mh
sSBrHxeC8RZXZMUNLLxx3WvzCghlsWrTR8qcZnhINHvUdxLKRzqLpqP+ksJZ/toi7M5s/RO2ezKH
zV09TSxPLLA4cp/bA3moepSwpnODgAFjnLBtcjcT0oBOVviYHfBslu0AKblw13a74IqS0rgsRYNU
eENmGZHgzQd1IT+bjSvupcEZP5PnmME8Bsg+tRcVg1YqgSxhLAyWBdq6k6HYmeJQVEkIrfV3lUPl
aDHWicQudFJSoatDGzj7pc/TTwprNWwL9Co0u3dhvurSmWVtG1wcRi82ZmHhdMam1Hd+sdQEmwCJ
6pWZPsj9mVaZOrz/P87OY7lxplnT9zLrQQS8WcwGhqD3TtogRNEANCBAEI5XPw/U58yvZuuIEfPp
k7pbEglXlZWV+ZrgDpPu82jZ0snGBEFRh4/4QxI6quL/Pv5+7ld9G39PwfVWitUhNBnwj5m+P78Z
qXfVHWA92ZFWvVNTxiR/Br76qoLy1Vr/LbY8hdDkCNysChn4yuycrutj9xy0z5mX6r2s2SMMRb33
ELqHi8uiDZSagh8yHE351nKUQ088d67okN78ZANDihJ/TT0aYlxerw6QOZJhAX/32Jfr8RkRQzQf
csyn/GPgKoFjruOFkdrKx2FNy/hWDg6CI7CJL9kc27QxA+NFjvyFjfjtWp9CNhYTwv2oMHco5FUW
rO3YzvUWWu9q94FWLoraVEDgZlfLSLXLtVW5FvUrFBfP7RIXKECHqDSmU1oU1qGdxqCebeslF+Tn
SAQNBJiKrspf7ZtvSdVFCeVDHcNwuO7pHMqUEyh4AkwGhGU6lZ+9VLH5schhoMyg6RqYEu2pH5SU
5lmSZOqF0ug8j3rp9BK7VWzDmRxo7/duOKUGa7ZxkV2d35Xt7+Pe+CmpkDQgDRA5dfBzT4G+LitF
DYIimiko1GE3LTuVZSdkF9chYeT6cLLYiyM3DgAeDMUlJGhAK3TvA1ob/mlxP+KKmGAlhp8paCdx
UtwcMW6ZMeU2ZAoIGbai+Gh5ZK0CdhP1lbytB5/HalqRnJBNXTyAMHS1dWT60DDxbgDXrIUgrLBn
QkoTyL5C46tPKym8TI15GLTpJ6mX9ils5XBLwfvlHSn3TvoENCKk7qMypOSoyh3wSeILupjxU37/
/WY9LVJVqp21TC/RSqlsTfFqc3g8txJ4E7ljHLw7FnExvsGcsQ9bwsC7YZLKXUgpoQAc8ouDUrnQ
zS2zc6B7PBCQ7lPnmrY83+dVOJSs9whL5mqfU0FENqHuiRT+Ht5CvbmLgzi8XDB762SUn6jxaplt
4NaAbBFN/mx6qocWap/sg3HnAiaYd8+HFstghD0Fs4g6WNZRaoJYt25chaz5HWp0+GJ+P8Gy/qyN
EqobFpCspnv2NJIfIVpoUX6kc4YA7cE9GC6tqSICKGRHbWVj1B2tdg6BXT2cR0VhrJ6xWhxeSHE8
wVv/+yyoRYuGhG/PcxVCpWAomtAdZglcURtevx3sqQ2tC3ZkaN118tQJCPHh+NQLZ3AHgq6ObD5Q
CvyF3GPvMSDUC52q8H6fav/D3fnPeT2hJyvrkCe5ZEUztGG9+2e2h5AEWaWbL6wh+ys8Jxzq4V7l
mQV57IuD/xTVJOs/B39KYS9V8hAfKQdPMFEiR3+spCn1+XdxJbwqhXwhoZ7DPGm/zn8miihf5IZv
EbR+1NEtMb8uVLNIWcQuORwl5ZZyRUTW+Cz62Qc9tC3oAq2PGigsjL22p7pa+RCkclpndrikUOU8
PrJt/SKZ/+Ks/nN2ko69oGaC4dOeSog3WQpkpSLiPVri8oSyw1KTbGVmThA0XVwdmDzd29jqxdsz
Wl2yhmiksKd4Ncj9w9VLtvettgIEEVMPJtuSjk569My5YDnSMCdHqi1bXUveByPeoVnuYOJApGxF
Nz+fQfmlBsBO+fYu2shmxKm9rUbqJIa5kbp8Pa/L9s0JPh/LK/IBwasB2KSmv1y5/jQ94XbHdVRy
5ciaMA+iSSOaiuwzSsvU9MueMr67oLlfjLwvVPQ/h4VbC25P455/GT99Gw6n693Q8XRkiTk1mTFu
XsQGExEO1ALVKbv7x8Et1gG6UDf7uhf3hx7AW9YZDy0tHWrN/U1oI9N2s2sC2K0Vy7ap2fLEHBBk
zcHDsnHGA2xZLpnIvjg5DavOcatjxNZ45uDkPYRb1EZjJ3OSjjW7uelQWx3X5sfhHXZIVvk56rqP
jfgmlw5Ks5pTwWL0TbQKfePz0qaMBtvyYOtv5uyAGUI94FWor4zMDiTdEWJ/er/qwTp4rISjo3nH
j8bgnKq44lJ+7mFeYZ921pSFUEKkkrxnTyWNWgqQNwVlzHfVAp9ne5gRkyFzGNRX2PKNkR7HjsJs
kRV8NB081MDxsHAv0HzxumB7aSvAEfCoZ4P0oBvSoi9jUTudGJjD9ozSBmu8fLyrPUN1zUbr6yHY
JPqUwFTkA13c6WFHvWmU0CFo+qydvz91tckb/ueH/sfA4NtDD+/i0YjDnIfOsJ7z8NhIIpQYOfLD
Q6woBotw91T2bipAVwfWYTwO6YKtoAGa1I7tHK+hk6MM1U+K5KjaR3Y6v1cuUIkbWAZbWaIeVN1b
l3vHggU3koG9Ryhyay+KP9JPcRMMCNFMRYcBk7S/S2zh8RzLhcjgzb0Kg0rBMd3chTT2gJ6PS+3v
d035KcH4drSvs/l218SjlaT3hLsWr+Fdpnt6xipjHYfg9WOm3eGmiVRo3XCmXLl6EK/OgRoqVG+J
oizg/5B55RBIo+3VvaM6A6MDIYzfT/LH9fX7ST6tY9nxWB6sgluivycg6a2N1WhFHd6TzMG0CD4N
btOspi0N9BIw+WhM+GvlvQeweGjLW7x/yKY7cWmXk9/PTHp1+54WOeGcXeExcfsen1UEWv/oWt6J
NWf/kSysV8Xen9J2kgtVlxU4PfoXZvnbs7pIF1UKaw6GnlDxqU9qZ1P1znvLCTcPy6Vzb9pIJztn
4Jqj+yu4o/bjpTbVNQDRCuy6p62UUgaqVF4ykoleNFT35BGRY37cZ1S/75QKTkOIUhAG02k117uC
3JgNq3Thp/QDcAKV4UECkw/hFkoNYuTqmth7E52sAQHFRNXRlkwcAN14aG7igTW+nBwkoVqJm3u1
z1b99wf3c7T4djVPs+xQpppxz7gaamb3s8NIFxPnEDXmyMfP6w6lQQTNTsiLR40ciatMK4i9XRlh
zsP46iYL2RZ0J/Qqn9Y8pWF1i28CvV6kuD+CnqE7lxHdYAAjQMWv7il7URSSf1xY/3P6z3mvWqeS
cdHTaHbRcB6p5ke3fAekguZb1ZPm4LrQAXGlrgrYk0TfiZfkBGBUW4/FEYDl1Tm+qGb8mIEpogZm
HiId7pVPRYVrdVaOybUian2gEpd9nPvb60pEyMn8gNsFQKLaXocWK1PaCmdmaNt3Ag0YbO/2IUVk
Y3I/jtrSAKBa5dcI9P/+uMnCf1gdvp/f0+itypuhRgbnd+yD2dDw8KXNjKau4SoiqLl2Va8CkEjE
vKud3D1D6F6oFOAGRFHCBa8ppw7QowbrNlQfgKfpabCuPAonm97unZtkg3JrGiDTeHzfBghSDjXV
Af92/qRHlvS4/XguT49jQSHfO7zHb9mSCbwvwFFt460EsdCNt8rFwcOReD/k3c6oxGGgACtPYEq7
EeW2fgNJw+oWlT2AAQXUK5b0vSZPDqrzSIbCfaNdXDxlDWwrnYINnTBChCNjK7+koHE49Pix+mjt
FdO9oSubtrRlXTgiQm2Fb+FYC+JSaqdF73Rw47pjxpNaofraC+HQKpC96bNR7bHzsfX2++P5sfOi
IGaI4+kXZfEpjKrR7ZBJ92YVqloG5GjdhRaaH9uZfw4AjjvyOEFJrnR0sXU4umz0NcMhqVH25epK
WzFwhNI3Hy9ixBP5r9nWcTIi+mQQQ9FqkZ8qdKcEGRDRksOZDKu7Q4PPGkXY0ppuiQ7y8OrInUDx
kmwqXTyWQhB4uoz0WBG3fr87P5TGUSxRIPyLwEMtVL//zghk44S4WK2p08xI+o80HqiZ7JanrCtH
4HGI+8VZbacHuU9zopUesa9TX0lcfmXqf2dXwFkUTaIXYeim8XwvVCmuboeLHrDvpz8c9BVhogfj
U+SUqaMVrTJZCI3ofQJlTX0P5Jlw390TTFWAIzyubZl2oXCtAHI/7EeAuGxmOOYdPFSO7AvpdEiq
ncFNgYP6wHA9u3sS3XXkK2MnF9wscWW9ew160WmSH2fJSZvedAcLwLjy49MmRGLw8oaPun2KWsf8
Lbjvi7cyHJWJqzFkLFfAQ05e5XL7rvf16FUK8EMs1jRRhxWm6kjsmF+h59uyjAB1fTKFhzm9tbDz
7FymqmfZ0MYn8g6vCnRK/BxZBJaECbxWrQ1zo032UqvuA3Wj0zTqAdvcQFbx2KyWH9jfgmyH04IW
HL2IY2JHGFEgwv2mY3MELnaFxOJpgFhlJ16BUxgTTNxkdkvclArm4GS56ckWF2h63jpGOx7HbtgK
V2wCO8Je7RvdsGct9RWZEfn6cQhMgT6Q3ldHtPf7gMMWLFt3RPZmOKakwJwcWuFAgsyMOg+hWWwX
/hHVZi9t3QeEzMZCpezBeFjRCgNRej75cdU06S2Bp9q+Wq0c67+io74ojP3QvdEsmQEJKw6cpv6V
rXy76SfjcNCSWyZNIcqYoq+YfhyM4mRkRVPlNglRXkQ8oUcYNTXXNL1L5QiYh2D9le0imCxZgSRn
vI/RunqsjnLnhMYBQpzxVBUXqjwShBd5dpNO/D19KEzILEsaal/IHD6FkoSlR4rQ85jWYkdXJqVA
Xd1y0gdYXE9IF68FeP+tsnJAQgZm7xaM1C+p+m/3J5KiqgofHFAzOsI97iUyixpTLCgNh4n3CP3g
gL0qdeYp5dKjVbKry8lY0qF6fFEe+/Ha/3Mqz9Wx8zGLAhPx3Ok1OdoZqgtI82QKtIOpgOWA1boL
nd8D5k8HhLYniSKhG0mhp9UkCKPb7XQ9ilM5WmnqVj90akS2zKAjou8M7cR6JZH6Q1eamGjKqE7I
anOlT0c8K4kcy+dInBbFKmGnqVDpvEgYBI+C5WHCneZh32JPliDoJNsKuwvu9alcl8Hb75f+w4bE
YMUyWCcMNGJQSfx7rbAu5k05lSZpNxYP2raKNgr1luDo36uNQWqgRp5yr101nf1+YPXfjNSA+iyh
2kYRtFEm//vAYXStJEG5FVOJCHbwLPrWtFFRl0eHqQW67NP4JD8SPcjrkminOwiVaA7gYnAfXtnX
yqi6ta609Ki1ozWmg68roRwANqd8/aC1GbgSLM/gNDAEP8EF5ugdUFoZnIvOJfEucTvGqU9ehfcX
E/eH7bjRFOBxM7FQDGPz8/d1yUIS5+nVyqeXoHBOIlmSAOxyrIcAhRqlLAFcrFOG899v54+H1SkY
0g+XWPat5nZ/m7+SeNJC/VDk05jcMkRdOY4aGcZbNg7r9xOQXR6kUbyYOE8GFk3GQyy1LMq2FsED
5ey/j3oLBU3TwcDMyTM6Vk9fCuv6PZtcVRvoFk1a0Ieu1LM2p96hbQ1D1pDYeUwNR5vU/SNuO0B8
LJsc/j6RNycej8oeyonflSPgfzq6Dl/1+NUTarYWf8dWMhJJBo+EHi+ClU04+HarVOsOdC6ysrmy
NmbI5viIv3f1N4RDDn35rWyB+BqYUwvfs9+fkar+fuDnuWYKuXAIb0E2x3qof3ZPXaVt9Kg5t9me
o7l78/CncUo8b9OG4u+lvgBo2+yDaOjDXMFtBYvIdjSuuvhVddDZ9a0ZvpYTcVi3VfREfz9b/d+o
yG2SZZN2HwsRQ/nv2ySHhoDKBbcplGmF0uEv+kdk+VB/R2saAYItmMFgQLM/wbOZX8iXSPC96VMs
lEIbJBfIH/Wj/ojf4OOkH+aC0goW37ayKlZqpx43yUj2qc51TKfEmTq/7LBZcC4dWsAJyjcNaHzO
VkJnP0xhLbiClXeT1KlvrgwWDybg3oCXPn3lbkvw/ekpKQrtAUjUhqE+Zc9JfrPCSKtw2J3c8bdt
bOmFWYxyz4PaXeCwJGLUWSOnW3crxBpyJ8eqIl02OzkRT5sL1tlBC2GykerWmJcdQSLYEWX2u30L
m7rh4R1S4kgdYTzSw+9+XS6pjFEpeExQVkb4OugGuOTo7nlad+6Dayegnz6oP8x9/FYOiIbUiVXB
hkFCVW316CgbaI80A+YG+tVq7zRLV0AAIAjLU7weho+5eXUMVOZdeS7PlElje3yax1MEnSdB7zwx
e8EqXsSLLLTVVYXNwm0ReqdZ2NXG2vgwinfBqOqee7fpuSt0TCfzTJylLFRiQCNTvtggG4C7EiaD
m/vivrgN0pnsAgS/43yA0darwt7XtuF57lIwsGia0cZj5fp7UCbXU3nWhSKbq4MjTRm0+sdAhqk5
Lm/O0V6gaO5QgkfHqxH3Yq/OWqL6N2D/hpvi940R7sRwEeAFgaUOJDzJkT9XKU2hwr4PFiE2d6Ez
kP2CZtDVKx1agCh5IcjXlTAfTrt38mDVLgRHJJprbh2eHR0p8hnFH0gWZ1dDVuKN9fMksFqDg3fA
J4KGKdzH2b2CpkKYumY/yhtnDsXj5AtadU7a6NI1ymyJyyY+xH2DJ4ptxgQMjYyNXepZSvsm2nnJ
4CEy0NrdPE6O0WNnlLIxomQNnAjzosyFUUwd7fRR5Y62vvpUET4B/zXAi8QBzlUgm423oluOk7N7
xtaDtjbyXFe7APuV2SVt3Q/zM5AaZjsNP6Bdx3M3hVGMkuMk/zQ/4SldaB+DBELxrrCD3n2RYs+x
kDFRKjywGQ12tvAyyqmQumr/gDIA+u+SU28SYDpUtzanpuTL/gB0BC+l8l/sitQuRbu+21TboV6T
gUJnQLOaV6zqTbS5kweu+NeFvoeJ8ib5CYBf51w5vIMOPXp3e1dBv7DqNeICtkCLYirM44XcO+8O
o2yVrYBaXVYpL3upcP1FFH8ak+zlcI0gW7c0Kp1/j8nqppYlSrr5/GSv1+8Ino0aWbhGEk6yNzgs
2EidoZDlCA5THs1GW0AjLvjScDk5u914PP4crxDqLhyyPZqLuTsukPPGbdepoDoLTtPcQejK9zur
Az/48wm8055+jlOXVxe2D9FuCBOjvRu/vX2ENlLeS9PbbvdRq312JtutYm9hCrS3pnf0J/uyHTNP
7j7Dzt5OtoG33SfOcDjcTybLNZp4vdkeDwS7t75ySfvmt0J7q9mTyXbSSL1duaiNYG+u9nK5PNnL
9ft6vV6iQmeXrGDx//sInD1Hze3ti6VJ/WEJR1RFM5D/ZHUix/j7lptnQVIj7ZjP2QLDBQaHMVWv
vUaxvbZvvmiHXSwuUHvfbjk4PVw+7m4Npbz6bNybNa6gkatrvjafOC58Sdjd3YLyceESUBy1KyKx
d7EzDz7s1xUHfvPbF5uSE39yxbXD/ygo8+/mo1Fplz5zFHFNlOSu9qByZSfwGREWlf73AQTBPhru
iGAgfTfa8HU0j935KHRG3EytNXpHvSfucDXZoS06uk+XDS29ymXt81Rn8M47bTZu690dDFrzUasZ
a63BYCAv30eZLdloyEv2HBLSYLThWO6D1scGFX++iy4hw4aB0yON9qhUDyp7F7YqpIMYYi0MP1pT
jBjsOQowCB7O+Z8A5QId3kT2SHf4GuEJ1HxNWhucRHnHZBbPlHaKiw767QOQelzXhqv6ryFvNWr1
G7j59MWciPJE6jyQpm+OEoxhCLSbYQyJm2GMDB5CgOPpdKq7nzt/FdvjyB+Ph7Hd7xPCGsV6Z5W7
V1wkCg+aSoMs+SgnSCXU3rns3Je4i7hY6XlvvGI1/uz3+w+nn7ur8erz88S8aw5EtafLwbl4UIuc
RHMqzd/RjlvdVij1IVS841wQzR+vmIuUQEg++0HrMW3OjpJGp1FzpLXFjCzsHfyWKW9OhOXs4JRj
vwVawZGcReLA4PFENAtlW7aBXU4bd6gPVE7s5vOBdRKW5nxkcCXZRnt0PDnWwydMPyZ/3rCx117d
9rSIeUVsv71l/coblnQXTfsNrcQWX7pFQsfPyVIfhpbdBUWJ+ciisTVpjtscH/0V5+SSdfP3a0u0
427IRD7aHwsscps/37jHb8MhL+pK3nD4pnSHbx+KM/zgYA8vsD8IJc3sRzHExkfF3e9nod3838zx
sndwayiSAhIINJcVR3CbbyJI2dgoMBV7+8k+b9NFaz7trT7c7rdYOrlUWloHPsr2Nu+pKLIwUw+u
5TJTe8vlpZla8Iv5aGYbzYBuAsrOXmNIybJ+sbfYRlnYX579gE+i05GbHbl7sR16tT0T3CYO7Gft
xt5gkrcnk/1sX9qTbXMZ1D+/YhQpLHGpSRYifrkJFmc0HkyHMgOK0oSy7dZyoT2Br2RRVIGP8Vxe
oQ018d8eGdVRvCyoYqs6Ee1pE6zGSWwcL8p9jnGF0Vzhxe699/4EnHVvqdjrHtGYb3JftiVxmb9j
cZF7BOn1ct3cL36B+OAMmoiEiunaXTdBe7BGeZN1B/HNq819XPPzq/2+biL6FRVOgg/zdLOJ3fd3
fscCy/DeqHKO3t/XYN7szohQMEea0iEQsJ6NRg+7M+10Ls58N53Op52rw7Sdfk0NvzO2fcP5ZM7u
dju/Q2jp+Axp3/crezrdCVQnIXzYU99nevm8prOzdztA4c5urHem44uz4/XQxr1PCxnU8a6Zrx3L
mY793Xh6cj7xxJ0271LZ42YRNd17e945cEJsm9zdjmXw5EynHNj3x3zwP2+54+i7P2FvfiX2EN2m
f5bOq8P3p18/mx889pr87OJwun3f6w/7b83c9Akiw77dtwtnuOo3M/Dt7WsqAophGntOs1wOmSHD
rud0F4vFbNaMo/2eJZRaKMtve6u5ud1jKAUMQ9sYf408/GUBgjA7Zs3AW5y9m70YMvUW3UVot7tf
f4R2tzu8MYcXXa/LrPQW3ebdY39/crvMvkkznrdMLl5BqLH3k8DZTpahP5k4s/1ssp+w7BnunqOW
9tev0tLGOMsDCmm3J9uzn9uTJWfWa76xXDI5+Dtr+4TVfbkumQk9VnX+z1nUjk6zijb/cCZHZ7L8
fS3HueDf/Ra7LEMyINErCgWxv9fyss7DMLxGd2z/1ig4/5eXn+43hn1Fv+pL/UNP6hvk34+5gfqd
7GVD2SOda6sOdWOGc/P5bjVCs81SnnnNTLJvfSIHq3AzPf77x+tmkW5+Q/TTrynUzKZm8V+G2OJd
uEgUJP0T30IxsS0Plvwk9VKvh+1pb3lvoWTsMQPz5vaA7HFSKlLD4GNZjY5Eji117SYHQtu4mbPM
wfcmlZAwbhdR56OO10EVhQ8y46+vzRWwRm425ARgX7z3yq1cfN45a2pbnLWBOh+X0nwj6YA2WorO
e7PqI7ZuvystOiteM8ujdpMl8C/eLUV9mBVqeu9hxdXDw6RTl/ZhkOCiCtODxS11DZYrQIUzFQFi
ksfP3Q79AdbC6VxiKozPX1OjmYLNbPH7ldOH1N2sh5+r/ptpe2Jr2O83CSsE1UYbiDWKLUcnotd9
8xpd47PNu35+skRCOmrTw3V2ursz500YQHbLweuar4iW7y4+c303tjw2/8xzat3u2HJ2APRZ9+lq
IJSMQPcodUU+b3DFm0PcPSQFcFZsXKJB3ZSoJVs+SnRMy2YFRDjJUxbQ2vVe5Tf/hHOIiC48QsCT
bHUE9HUbJ9hHIzHs1e6DJRUwQZd29whk39da3lgeNottzUsgCY+b926WzD8L6wX30uP7qVWF7Zt/
nSUYmbKosdpACQi8xjT+z4f0luGqbGyzAPq1rQ8b7+XmOyF2w7/PIkn5KSOmliWqioVFCNrWT7NI
NHLcNfRsngKqwHwxHmaUEM6O3NjfZN2MNbovoQbYUSeAXk+0jyb6qbtWwEkjobHmy70TluR4tzf5
A6sDHT4EdRu7HoqOxYAjNSWTazLIcIYdOrJvmAz1UIjvPZiquJExN3xhmN7dkO7qrW/Sx/qklpNj
AvGGUopIVNkEOGwCPyRhSNDMxhDuPmV1zaneBmcn7dCkNiivtDVUxRTnvJRh8qF8GXg1GmbNv9SR
MUEge52XvQw8GVc3auQBtBZsTZIedoeAEiPW/+ZxGPhvK3w05tiNxXE1kmYJSyymuu+1H6+VWbBQ
xombFJ4+reVRinaQnVnjUHURDHoNPf7iYP29T2SPiAgFfSiUUZFj//sR6frp9rgVFJYAFFZgfbGq
i4H6KWj6K70j0CmKR90QQN+lW2BPjEkVU14bqtSZbv4Nv004jOfxZaGs6NidZ6EwVxdxMLFa6kdK
iNmhackrGl4t/OnUyyDc5GX7kLT0Eh0+hzgQt+u3kLSy6KKLsOQBWCDb+wF91cKWMpua+ieeeP2y
n26tbjk6v6OK5C5xFgeOrSGQTtQjMp4dUpH9dp/bSgewC6UV5MIQJ+f94b/CMuKPVtIsVjeHHncb
T1MHPjnZ8B1XgcZFlE5iV2/Lq0tLXp29sCuDXh2xgb+MDMQF3m/1QG+VrI+zY5uO9Zc0x9ef50vv
+Jg8Uhq52IWSBJbtP5+xE3ab1I4dXyN2TiaHjbDQuuNpTS0Aj3ciuL44ZI5JR++wE5AGe0WTwdHq
n4WM56urEM/EBu70VSf4/JhG8SH7P/9L+t/Z6XELzSDLWMiEtjaibHru39y8Wzp3FyPfTtS+d+6d
8zgdptTjbACkWL93o6ap2y790s99CTdaeqKoieNYw7aqcfbKF6lf7mLyr7jVbKGA7pDJ7Ehw2DJ9
xoTg80cTDS0UMr7caEGZoB3fWLQ2H034o9ndOraVZTLN57hf84mGH+k/Xit81VukIM3TIax9+c/K
bTLpbokxc4YEystQ9U9dmbH/hXoH+a5RYn7au8d1mahJIT8gTTtFpnQzmCRiMozAU52E6QUDZAPH
4gMd6Gp5ocEvxROh+DT0M2oocgsLR/VR7dAH+D2C/pOFcFbgJ3URrydsnr4gwt8enqnd4sexPNZT
NZ/edfpP5acJbCBC82zzslvz0y1QsdVRcSfDzOm595U9RKt6CEI1vQUVWiBHN7+aLVUZisiE5ok0
UOSBKW5+v8B/FojmAmE84B+D/6emN2Xvbxd4y8OqjK8cMyhHNxMa+/J2H+Y3xSmCFyndqyM9JXRC
fjSN7G5U00M+DchZws8w9qRsETymv1/ST8/M0CQKQCr9yz8ydt8uSc/lUlePcjW9o0EGvgrYc12t
M2FwwhmRlf73o30lon/Fb+7g98M9tdhuRqHWZ72spvl9UyMrp1T7OpbdplhLNb/cHc9QWWiURwDn
zzGJyePhCqg+1Oa7Uc7NfHwGVXCsos5ROvjHEvNBaKRX6Qax7f9jMH8/06cpltxyIy2hEExltN2A
64uCp5mCnWKPQ3HiIr6gxsr/bGOf7kwzIr49iHOa5qUhP6ppRudAT7w4r/v6Y2HGwa669U6B6V2r
lG56aFcVFhs1xXNuhSGR1uoI8yk+Uz0UMEB9ZDMtEvw0ejVU/u1zP53iU34k6VVYZWfxz/CvjoAI
EB96Z246B1GHJj0ojR2FbrTAX4yapvr7z6ihkSZqsH1Eeo5/35ujFOl3WbpWUyX40FCwFJr+Z4If
u3mLd8UZ5I80Q68NdX9ugvDoyWhGnczw3Tp0JwGthqF47SDIHH7+fl4/hSCzmTZEU0nFP+nv04qT
Y5kal3M1LYTBTfiotEWsd0/KUucUkRfSrBdBQW7e8Ok+0C2UGjCYJuHc93TA0wlr1NAKuQ/ZcVBE
GFWqEHNpbpU3BPIQIqnPiRuznoEfSiSnUsEVHZDFOq6vgIWa3EZYHA2zUfhHpQxRK0Nwcmr/0iJK
T4DDjE5kGC96oD9NeZ6awikruoa5YfNwvw3sg3G5mqGeldMg70ci3r/+qZteidH2Q7T9eKUMThSf
1v1DH8J94KJxLFydul0MolYatep09ftD+xfYrtCH/XY+T0G8tNSTWdyLciqtFTpFuYPjFagrxQY5
+mAf/GjfyjHZOBopVK4icFnzZLii0bRhs+cVaOzc/CP7AirAScd8EY6/eElPj/ivs3sK/GF9KbJT
yNktzYHBrtSqW/WprV+HMR2kyL6CxF9dqraWtPPSO0xCB9XO+koR9OKfN1fBVmcFGJ+JjOnvgxJK
W14f23ugqO1TK6crTHWxmJhrEhUZA84HgDEa5uYnMrgkhFR4AIrAdCfhQnAJ2gkdphfErK+2wr8X
yISRMNe0sHf4ezjcRCU5XyKGQ4oVF/T92LnRGD976TIH74mWClVm0aOHF8+kje6kB+f2dn3gKR/M
sUI4966dcUjLi9L0OHi7x+270ZIROmFXPAcnSyvsMDK4ysS5dlR7F7dTUJChA9SqnB27TBmBCjPI
7XJ5wNt182JsfTX0f7u6p/2JJuBQXNa3copUD1I8wywH/YgGy8lLcDYFoQ39BTOyOLfTd9Qh8ocv
Pmye6yNgl3hDJogqeroDuZmw/0wR2XajbtC+DijWjIrWcY5Y5cZaqcsLkgNIk/kGge6j6tP4vCKq
Z63E5WFo+sd1xdCEZ3WwY3bu02L9aBXzkAoxOlGozrInDQFQHBe5IyPXnaNZQQM8nRT0Sh5OcZrm
70HkXOOLh+ZUofuXXQlNvvbzgcxrF3TNHxfoWc6jd2tTQ0iQj29DX9JA6aJmp7nlxliCWdyh9ueh
XuVUXhLrdrEErqJ19Ytjmu37NFjVK5VsYzOEIuRmvBtuYsP0rfKUAT3bS9NYLTt179wuENBq3X18
6yvf8ovVanUcnqflKBplbQqGyBeN7/ZxWH0U0xx6Ma1oCh27BerNfIMaBhWW7X1yHcULc7KmUtd0
aBkWZsugoNG/UEmf6B4k42x8hLk7JShUnjAGB47IpoeXA82J1KJGAsmAxlPqneLBJfMj9uxDnV17
K2PDdnAOJpuBEMBBsgPUjqpXqwRJ2jLeTgiKUXSHG9grxBfTCUfaf9cEAsZ/5tNTeK3M0rpowp1w
NkqArsK4glc6uOr2oVcuLLQ0hnTAVSf6MP1kfmXYDFQvX5rv9cdtlC7ofl/ahuqICwhcn2XSQrKi
vOJM1A6OvZKdLwO3d/DYA4tsha+5W3CDr52QPSwmY9fOfXPASlNwkNgud0rUatTJJmesbkwP+kaP
JtOscvMJzjza6FIj82iHI/bRl35E91ZqUy2hu0VpA40swP5QnjZhAZNMgTl5nsiVf6psi4IjNq0A
OETVFd+OLQstga93gbGHb2SxUcfKJtncqcjTkV1f/HGBo6qj9kVKZC5gChjC1w7j8cCKCH5/sLh0
FE9OvZhU0mbfrKhNS1wpvERuxV6NuFA5Q9TTAV6LOrQtjA6zGzosEoh3B6HKHNy0UwwFtxoJHWkh
uFuJFZg69BT5BhjsvjCOEBeHEbQTOvLUesu7UeJmRN8J8LqJ0DvMKKV1JCcBAgNl1NgK7oXb6skP
1+ztCVAUERL3eO5FKHfVN78qccgjUgeMwQudH4Oqd/HObse2mqadc21G3tjyj03PFoYM9BRtpNV+
chpb45N71J3zyc0x8HH4q3R0a2ptL9rJ0r/8T5ZVCWgwXhl0YzBy+DuuK+kJhfjzpZyKznlMC7fB
Ca4vF7cIPXbxN9LCySGm1EpvuF/dQISEs8w+TCH9E73x96mo2Sou+uuuCJwM36QAQd9WrLgmBVhP
NF0pgiWH05PVS2DX1MYKpU7gjModKOCimqV0I7VDv0i9Ypbovn5b5OelmPRZIX2AHrdZelsUSWXD
qUuPvaiL34Lg1YiYDbODF8a9on3uFVnfHInWwDKHyLFG3Pv2YX7aorgpruvcfwuJ3FrsSh9AOGJy
vAt/TZbK8tKinUj4iOb/l7AzW1JV29b1ExmBKKC31IWAFWp6YyRmJlKIKFL59OdjXu0914m9bmbM
GCOHidDpvbW//YWsVt8j51sUdDiWHNlI0xdeI5hYgy6QCtWZWeYqVmpC/D6zIMdNJBIhGpkRO52s
CXETc3Uj1abWEtmHxddGZW7VZOClXl25j6xT+zHQKkTnWWpTJ3MT7F8cWYwqhuSrGzQQmEfY1KhZ
tGj/+sxiLMhrRijBERj1o19Od6DW/5YU/v89+f5RKjCGgBM4/de5Xs6zCvZz0W1vcDiWkHW0dAtv
7VdkB1HOLcTEu/8CR6QcHfBpVEeGrDpQwn44ETYvrFYlXeh/BtlVVswcjCUG/v/36fzPJfzvw5kJ
CUo+dB1Q2P+jfe/lV1lMC7nZJoJDjyk1QS3uMsg8mWwW+YEh8D07/Zff+Z/9Nb9ThhKtQLeSAJX/
92uxLJTh0kkzqKzpMyzmtdUsofUjM+1+8gVD/duLugyeZ3doLo35QVXM2pIqgrifXrtYqvnDqbv5
f6nJp//ZSNA9wHGFpT4d1WP/elgdOthnnZRvTFZ0sV86Ag1TI5M2ODEBHCZPgsvKk0gP/s7n2qwE
U17igNYVxnAjo+6/cNX/0yofA3ZxCfFnjPqByvyvezQtPs/ncpq9t8lrRsXSJ9fPjIJQaVcf5aK/
xMZZfhbrWZXaz2XLn1fG8/XUHu3Fns6a/7ZIxvPyX4uEbz+Sjolih4n0rwpu+VpckjofHxgDpPl3
5cCGQnXEa6690Ymp/2V9jN/tX7+OWQP6IoI0CUn+x7Hof3RHeduJfd6/3ltClAhjy4RVP7enqHew
qCjt5TcOmXdYjLPvckMML0ZR//fvn/1n+UDp8D9+/7+2bQi+txw3j/cWv6EBJu0lrMkZNVL0gcRd
eQjp+nj22WbZ15Cw6zjTqcbJ/IYslO+n/kU03tvcJIBm6g+CviBuUvi5NdfmYnLeLFP9/75aRfzP
ABBUWVORXpKEtikRRv9auXmx7GWhub+3i9fqMZwXmS3eQkk2CAJmCIDB5hAMkB0EM40KEwdlbRaW
Dl1TevPPL0rU1Fh+yLS1K0FP7kERLi+qOdbfomaK2As2mvBt4nHn+HlpCdGUY0lyuj+Sg7EhwDr6
jV3Zmg8cOLN6e+62RDnA8tpViTEPchMH3/mDeiqo3ech83spuCXOLLPy473Se2wk2iZ8Z/rld5mb
M7PRsMUHy5lbbaVipvrG3xiDgESrzwPDU8lA3kwKVOkQDIGZ9NAj0tMYa/T4bGDTGE33qMJrKw9e
Zq/ffaiNijlTQMjzD3pw2L+4zNWaskYjRbCc4zcEM2hT2E/l6JvDubPBv2yGHbnoYrhgXPicbD/x
MjRNzsS5IanutPthGPl+1a8cNalZMZ/wS3celMFDH7xH/KBPy61JRzIvkiMcEnXfGf5KFFkvjQ+Y
f0K5N8aPZnnNOov7I3R/6cQrB3dx0Z+ckp3/bkMBruNFx+M2OWR7JjpA9jLttfbqTEEKOL6H+ntO
jwO5uY46DPVqUOybO9MbWTNZq9TaNMbUqYcX4iJqXNlJXFTF65k+jfH/lX/N5fXB8NsElykYXc3M
HkqP7wOa1/SbM/NWmrev2fVWqY+ITHUyDWZaahTH1JuZSdDTK3qYmYyzmZfZ/pRP4x5Qar1MHgSN
GMvnMwqyJy99cYC0Pd2DwqT5KGT+HOfrjws9yUg9Zs4REYxmsVus3x5ystXMfrjUtt3vM+JjSH/C
J4MzkYZiB3U1eCbj/0/eoxRgOdVwdMUMQKmxFxxFarx3akJf1YwXKzGto2g2LwBdJzwjt2CiZrIV
MaxU9BrnBazKwcIgU0FE/KKKaGi0MLGDYSUzvFxA1C5Pjcf96WIKX8I+xBjN2pjTIm+TY3sa/hZu
va39xdcEl5e3uli38X0Da3r9wpScs/zv4pbhEh/Ukiig/DxENIs1U/Psu/ym9wuEk+Tfju84jS5f
ELBH6Vz0Dvv9aBiT7Vn8r1StTngvQ92ebGtraZq3deH0ECi+5h46Ob+yGsdIHe4LdP6PIbnTTQr1
diecyqAK2Ao8rlymX/iCvj3bF6vF5gMH/q/+W66epM50O9KlvOFIwaXsKYzCl1/vnuv7HmbSAqCk
97sjVNs6Bicozplbh+WWCi53hlPhDWuo6K/4E0uQZaGaYZ+HaSq/Bwtoe3l+HfJKrQG1CJnBuYMC
h/G/L/VjofiB6SerDfp1/B+xql1SJfJ6IlBeXIXTHbLi6IbT8cd/LZx4/CL/yu8yINzr1HlUiV1r
gsYwsJvHGLL2uTU/Fv77jGlf0qj3XXIqz4jMaWKLVX5I/x6AADefWwGxPJgchlA83dd0pYk6+6JI
5CN4xWl+OM1gEy9/lNXryu2f4eJz08eN9FqydzjPg7hVKmrK9DBZ1XGHSgiG1VfhPF0MDlftVTj3
a8TnlKBN3PNedfBIC4ibeK2vhG0RTeFbKGYGxRBzwn9CYv6wv3n+Lc6fU8lPZBsmin+Lv+HvGYiH
xW9Nt0XXFA9f4noaT73EIe/SSF3FE75Kr98styA/r5gh7OyjioRg/D79JJK/UlvZz8ZHPl0LvPuz
OLef9nOXh3LANd0iaCxGFfovZ+m0/jO87y7BYL07dTo1pa9b1MS3TenLPkEb5YbqvDrfNthqpAtU
4CreKRlg5ZEXv4mXksZY68M+W6n3+H7s7Eab7Cbgz5Cu961jvvBA1oUj2hSWsoNY+pRsa155nb+5
HM4kWTh+ZywO/hSThW6hHS4QTsq1GBEXrzX2yJpZqqXeeiiBVlWk6AK2vSyze8Ax4c3gt8R8u6g2
cz9MULrJ59Ssd2UkOWPB//yG3wOPBfDSL/aLjUC4WPhxnhbRTaYpuzMozUa6TRQo8Is1PKAr5dRM
7VfpCBAEj4AkNzffVubCKirV775PPkeUKvcqdAYu6xH1aixoRFvSqdzhGxC9CSX4CAUQ1szDJxbN
4dXy3nR3U7Nh47BwSz/gwK4qJ9C9eVRD83TQ5ap36EEb8XvxVEl/3xHyrfkm+n/QsQckezZs6DXc
DWMWJ5vaJxaBODk1M+d77FKzt9qt4XhPR3tqzK6BVuAektK2qb7lFeHh7Gfm6OKqzg8PSb9/s0sa
hde74EoYcB3q/WQTsY0e1s0qA6F6aKNLsuRhvZh6zcBOTZNS2g8noj2cDnrrJj9HdAj5ft+Z4FhT
iPx+73GOCtoE6mB9+EDlI3FAwcNT5z/z/VuMaB3du/34Tbz2eE9UBBamL2pLL03C2Be0w98Ug6wK
9OptGTBlcMVZs0M3uqQYM2eYGiy4hYZkBgICCAScSkcBsiN3cTe4rF+coA8l5OSeG3jRY3MAOMUQ
WxmFftPV5YsH/l7xuqB83qYBnUZjPa3YlK0mGE+FWh3w0QbkIZ4Y/BH2MtdEk7kIFhta96hFvrub
IvJoVQNXb0LQE9irujjidzZgq9KpcswqSEg+vVkkQWGgqL2saallkXie7GYQ9eBTde5Sp3qQfUlP
8QzwRE548/HQD3wPMu5gWagEetPjl1xXRRbrF+yr6AU7RomS8we9f8xNpmhw5xoumZzkiKupecaA
sizuThd7tr3BShi9czpoZ+nDkFbJBi/HMi5txQIBPBY6h+fdl/cfhUp+vPcNzmN73v9LAEbbeWLA
wbkn+5gbShmxOJCfZX8oINYTP4WshWK3Ol7CdW/jfb4qfy4bgYdOHE3lhDN4B1WYbFClgEUw1oQU
kDiJaFZxN1gguFv4N4dZeHhn1uERk85CYqIMVgD5xD8v5moVpr+lnvZqyHJyC1iZqaE7AjSRROdB
4PiNlAUPu4t+HRdJGawJFAjmX5ye4siyd8kZ4evx49QYeH2q1wwoS+dbttdJqJi6OYNytB3N6C5s
zB9vTANqTdA7ko3U6pj64s/MFZhsXGxc+onjAm3m3MVmiddCd8TN1FxCr0+MmW42Bt2qLW5vDifB
zcH6Xk3/ytXc6GPEbDu45XM1Zm+LP94E+7kYlc1zG752eZDa6UZ4mKAZahsrQY17cm7Q7C544EAb
mgIzbCRzZwHg3bVGrjaCtNLU2hlcWqZqxfd7qwVf1hcv1x9W5Y1e2ROyfx1Fm09U0ZmeMablrIOk
cQmjj5W4S++xpcwgrUEeXc7zVbKngsJf86HDMP9saqBePrgjSbdms86TkCvHgfnY4BQIhZmMvLk1
q6APHh4H1rD1h9PAdb6hcjIeHsopFtwZCsxDDTMTNXu36b27m5yT3ylMcYvtodUv35yairLKtBsP
CVCztaenAYZyRsapaRIe+RbVdjWhKvsTtErnJSu1AwMpSKWEqal5wF5rfV76Zdu4HNFk11ArgYsb
/Uqy0QtqFYVUTAvytqrgaU4cCQIfZJSJRTKxAJVTV20ZB9ja7txkW438mZCN9YKeS1HHc0nhM35G
dFd96Q8ETCLLqtRfTjlVdXPuvnDqOU1PylSlO8pVBgTsrrc1xec529fuZF9V4Z50Jo2epPtWzH8G
aCK9IzsO36oVgR6xk7An7MFubt+hnQsuNv9LHRSMMtIXgu6P+nFAWsBXp2ySDvT2s78SAACuf6Pv
qs0347YnSDyb1tsQSXhZaII54XrYMdPdQzeeq/VinRifANi3/JNfdmPOl2om2KJuzAoV/kBDTrEx
+ZppzQntENqDTn9bw3GE7QSdnb2M7qbBR953NTjpb8PpFtVH+HbrsXIJpju6APDATWYMK03xaR5N
TtNE0+QC0tzN4CIW6lWxZFMDfLZYzuV5+ZWbUB431KlcJwyH9RNi46E7ZA4S7S+6BtUfjNsq0fHq
3csa7+zLXOqH8TmHdJ+bxiM/lX/KFa/vCLuQBN5YO8oqJZnWfpNnPTnxGR/zvafpyW0ft90LYhKc
9F5h993g7YT6pEYGv8uh8G6HgMaILaDZsKneLOjq3a9k+qgElBVWXQ82WqDkDhGYD4Q3N96nA8MV
zOe1HymkNY596dTPNLla00+gXeX4uVj4TJAd960o6O1JQdEAxTH809+Qz5DN4OH9JCaKcihh9Asf
131a0uoe1Ge2rMcv1cSBo4TJzmVq3NRgGSXrlyscgZnyn8uYG5nn2r01C0mPUgiJufb4kErQSxo8
w6fx8zZ5UryFcMPmxjwKJf0Ft841GiYhKF6MalOcmxBwawHTfg6mMZ4FuZ9djDc3G9+y6JpArBi1
LK+PXi3M57XXLClobQlWXubg6FOrmkTvCgSsa1jdi6zZp9kb/P0KBqz+YfjlAKgSPd7ZzNpCMeg8
TGk5Dpf7UqtDoFZnAklsVLUwaygLS8ZSHimyoQ/mZ3NPLAyHZQQYdM6zK/VXMLfqQ3P2z80Zemhm
ZkxqRUN2kIKLM1VeTyLm0EgDkqh1s28SaI98bOsv3deh4zAOpWNvc+4ZN495OiKea7JH5enCXbYi
hhJzmx4lwo0AGc4roRxyn6uIk93HNOCwxM2Qb8vAaDRKMQiNKrcwB1wDdvArJlSL+6pqz5Wx+Gwr
vxlHxtNot1y/NfyWZhC4jy0j4yjVFDbMn2GtbCZ/C5XQM8caeE/uINUc3BvML4Uj0Xv81e9Sx2aX
1g5KXlip87HdmWpMpX4haD5I2YEXzWDGYkYyI31QU7UBtmuovQ7LCAMgpkZ8+T+2jGIrrGTPCG65
EWmQm0d5KLe7pAIajzP1tZdOqZ1RmgKWzNgksZxExvaklBo2yzAcqyMK05pt721erB5F5q6Na1Ae
KUg3t5Cy7KKX9mRmE0Lwj5lmqufX5y7ZyduS9yXReVkiTSIdTcNAiajIEM5OG3+s9wEq9HFJraZZ
4omDHG3n7rETVRXW9LriCsO5U9wx0YMz0vIfntaTystYbku7CHrLWNcrtpoiUA4QOkl2RAIVj+vr
UUELLb///rlhVhGTmDgNKDoq77kid4dzkxr5tz28UVNNVt0RhiJPQTBZ+HtYH5rEOOwokBijVhGv
4GausTHkf42XDCrJJhz81Nbu99tgAWUWIWoYyK1vO5imq9xqfmFHsM4ye7rNoD5PeNvwPsVFziws
1IL2WB8TKIJ3HVJJtzuq9vyUxanG6b5Q3TctqGFY9xUukM5N1YLnrsz1krqTp0ZH5d2Mb+0Dzobz
1mD2RyFsaEojLchPwkLNCIg0UI1Mrd5oN0YRvP1bZWJ6+dlx/GkXdUKzvAc2o7jB50gdGRB8J/aG
MqJdOWbjTtdHqj2Y1/q3fasXswi4Zap236dXzHcSzVjz/phlQG2EEFtyJl+Yyq0onBQtCyp6+2Yv
e7dzN8FuYHzFo8FsTD6JbKPFyEfobgS0aJejxQlU79JxHvPgNG5Maiy2o1DUXf7Fwl8yXV4DRnHk
BHN/qX9rxEQFFwe5geou14WhURJ9FwXK/fHlg6NHYjXHSr6bGcrh5ZOzBDfe7EIsZ9GQQZ4h9am0
Pmshzk+3DbjabC9uPEYyqDxWDSqKOyJJlsMLnsUNgeHCn7uE1VHSts5g0Dy2+kK7/UpUGRRxa057
Ekce42vTXkMTIC/+p7oBWNFKq/4bLOEvVcCUzPDzVv1zbpBr/kOlrQOkCtZFm6mCuzDYeqbhUvfg
MNS2hGK/PtcBqZK+KVOuMLwbEPjmxkVPaFd9IMrL+cL8Ws+4pj5EchKYJgtK/k03y5YuWUTa+XHy
DS6THFjITNm/atj2gEfTONduCxpW3fkwLP2YtcrAKaVCLTyO2YFjnhhcXTkyIs9VkxoIbVqi5Tuw
r+MHIpDfH8bz/fGHysf2epykqAHmhnkPBL8mjOHJJtHqoAGC9VnhO6C162f0psIhxfwf4NFMgxcv
6FeGe+zTeoXp5uLw99gAYq+23KZnUhHA9TTc2LUX7UPMPyByVPvQvPjvleJU/i2aXvGrAauhR6Tw
tw71N9sWle8IQhaRECQhD9OO6fM6/96rncUJkRpM9Cc17bj5OMBqMu94RIYtPyVb3H5V8d6oKDRz
EkKupHk7Z5tJb40Asan83BwAZ8gAdfR02X25Qp+nMFtzJ1CSAGC0+7E9dmlVlOs/2vXVbmEOtONY
BIClsGBmZqnPD+H9+wAjADDTND/cSDb9hK2ELDOT81fAQAZAgrrlgJ/YBf3PhmwrXzbYia0M54Ae
cPvFS6LhXmzQITpjzwaiPXk52XoAtNUu7Ipa+jODk3HKQ4b4CGRXM02gPR3P3ofzuP7KKn/gCYhV
HDpSPUKbws3D98JA5RnO1p+fN8W/2DBEv+0QjlogaL0hOBP/uW6OQyx9cQsozDflnrREfW7e9539
MBZom5hPerctDS2IATyG0hbN3Cx/FwFflZOTpFdQ4vcWAnitTdfYuW6Z46ZTjdmuwRb5MDlTffRQ
YQNOMjolc5E7cNkFYC512V+KNITnVOwU7wbZITXadbIlj/gBUHGGfJBcAQ4w7qi0LzoVQsTUQ6lF
gItYGMAvAmEGkGfmQc+WngsP+/3eLQ8vlMILwE3BvgTTn8KvyPy70vIzM9d6PwtwZEAEklK07B+1
w99gPWvUin2Vgi+Adw5EfimuAbQyYpypedjtEnx9g3Gj2909dhBu2LhHSUil1+Uf1Ur6K5CeWGw/
gKl3nJkzLImnRq6/2ViCIySO1OCCq6nR07yyvzCIOX0cmKXUxtcpQBI1wJH62Gv94tdbbKm2erM5
1BZObm1rdqMGYFvsn1vx93OMLw5YLBv07WWkNvDPbUdPSMnI2/A8kCj7VK83fRoQUmAofzcX92aO
GkMkWkU0WOxYU8DT0Re4/SAOfsML1C+qeIoQ8mwxfFixKtc9rCGExnyVlQzGNtOpdxQ7R6UOGQ/5
M/BTDYNQ2LEXeKi01GbF0PTYwTv74gZNNvh7oPVSNBAODl7ADn7Mh+bmN8Hi77nNwjf1Ru43rCQ2
NZvbvE8IED91zmuzxMqblLux32CuQCOowQOxACs3mbv86jhFiRwyAaygz/HlFWAlirmHLngZ7Q17
L6sCVf3FmB+bePQFs+e1Jnvk9Jl3o2bCYMir4Tp8vYwpYAKFymB2+wkFyWRDhqp19xKTynD3OlAv
sl1Ss6gj6QReoWCWtuT2Frj506NZhCjDrEsfy5NO/7jcUEgtY22eRZIOA6XB4dmQfqvxgQj+EyLL
ltUyx88avBmY2hdM0lGJM8YMtrWp8AxKl2vy9fiSXH55dEOFMbaH6rWPr8pIvYAXtr07C17SCJLW
4EXtSO7A6MJlB+DCqMBznD4d/FkfPPThxh/QfV9xEcaBYU67zStUPTRUHtHCEpGbjGByPEc3XWpz
GrHKabh3C6x6uBWZ/SBy2HgsLCVSLG1tsvSC5XadtuqXm++I6mVbmOupqK851NjY1+jjThMe80VH
MbTprUuIWOn43HXxfT3dAsSDaFA7YG9AM7LKAoY0ileyWI7jB2WBBOsdwgRmub16Hbe7tXgZOUWT
lQveE0hMNAzYfYwpHoT9AFmzMR8X8dPBY343X40OtJrkWq239BZgd6vL+uVxXCuarGZbllobXKtv
5hu0T2B1JxBG760RGgAJbx4XEAUnO9r/zEhhnfiijtqMjYYFBm2Fdd3SL6ITRMfulTgrsruWLAwY
yFbKvj/jfylZefkZjESxRP6ojkvcOjVlNE4vCI7UQxSoEeFD6khNKY2Jddffh9ICCMVvxoNt5TxG
SBQp4MgWOpKx5JCT7uTqIkhQ5T+cxHwWOqIkQhTRo3GU8nz9DLchBf+7sYdmXNfOQWB02g5RiJei
9zmX9HLARclurFHYOH6pUupj8vaYfHx1m+JX2Qvt36FaJdvDZF313MTlyMWBsPxQb54cc3pBbvpO
2ckoYmQLuXIsRzMEV2iGeArSbsIzdQpLtJn20Cso6gzwIwlvqwURTjGELM5z/YmT5FdVjIdhtnp+
04dF/4AbNCmFM3BSMtp5aK3PvTTfOjOG8hucCiwVk6faWfCMTizmh0oDk8TKFTDeEsCkY0oJu4dQ
pexSoqhVaV9Y2HfiQNQc+MbU8eubwZzjTd69+f4tNKg3HgvmxkXmu+6o7DepWWwGpM2TdbEZN0II
RIy5x4a8N6L8ZQClqix3RtO8pZvB6xNtvjTFu88zpyFmRFqt3pJeEf65FQ/jlk7h4B2I5RgPYTBo
vdhXYDuoQ2sdl5ugbvV3/pVgM3LEIyihkbmY0ASbjzqMezxH650ez1y4jw0lBtNu++NJNga+DDMR
vqHlgsugJ+5c1rptv3o1o235jVluPDu+qYDy78WZyBtrGRFgor1+OHYV4h8IDDjcX9e2NmLKZJSU
H42w7gawltXWWc+77pE/g4mRdHrixP8JBSMJshWy1JbJzfn+W6MvGFMPku2bukPWs18W4WTFYILe
c2ytHd4tLC8x3GEYaYB8wEKm7FC7gtoZLtvsGELNi0QOhTmcVS3dFOYEGmCpEruZPewut4TlCsck
gXLryKDsTjfL9zFgUHIKARIFPAK7uujWPLz7IcXYamHB5sBjSUttIFWAS8ooxIgWg4no8lPwMzkE
NbNatyE3k4GJ9txI1BcwXoDGThVQQmddrEq/UZaJf7fT4+YuzZGXzTF7GZFABuxHPD7CWcDRyjtv
jdvYMnhG/Y0pjEg06AHOMsw3fpVaWIe5S7yYjg1OggWALlv1aEn4cVi7E5PqE39dlyvpbeX40K7N
9caT+x0vfGljlGHNN8Lfwy4oWDEL23xsTM4z3nZmCC07Shog7aQ1UMBJ59HdB5XUIQMz0sBCzZEN
2Z0bpFIZyXbg3jFpt7F5BocSBrfcPW+AoBqOUTJM7MRI6ULkj8bEQfybv8j5NQq8OcS4cecueoEj
DEMeoOxQuExNZdXFh+bQUtFxo0eY3VREtIbTY8y0TwMcsgi1xEdD0hMSUZ5YkmgwW59zncfuwaC1
aNKCGxL2zqhOAtkHPE0dVAybpm5D9dwcXktzSQqJxqiBRoxKT/nnjpZXSY3hL4Yp96hfNwogauEW
vvjX0JYesnX88GMUF8y7IYXMegrDG7TtOUc+5daJs28IAP0ldJYhPyfpE6clLExFFGpPdi8nhiTs
Dz8JDihEa4wzzX0TT0z0+wchwoPGrAky3/DgUtYRE1Vz6X28GQHdFozbwxyFM8wJi+19rpXgoK2r
WOjbR5bO1BQ3TMAY8VCnDHjVv7z6lxcZWiBD8nAgpM68SGa1wlJsQ860O1GVeHkV2Qx5E8vTwp86
TPK35abSAWhZYx9Wdx02ToN9Cced/vPiOvEOuNNWdtSla1TjC4O+rMc3hb28cYkbPAPqWxidgVS2
V2atJvrqBdaC8dROg7uXf3RAcDogGR8yY6I/yOG1wv5IXSnj7gBsR3a6dtunL7DFD3zn8dk0Btgw
W2ZHhXa7j1sJK6hm8IH3nIagn5TtA1OFljn26bMe/jg8vx4Mc0RtSk3z0QuPSedI2zeFM9j442/K
HDjhO01PPyVjmvU4Wssg4avFD1uT/961Xm1ymjOR7SzlCkfPne5np5lTjOLYgINC5nwT/moVGbPk
IUDgV66H/WAfUjiIUBMW+jKUwNpIIa9QSWj4OBcRDS5cfmzTgBTMd3A5tjy4cR4GV/k1FvqDBzqt
Q/2BKOGLADkcxB5RCFR96hSE2jz0XzfFER8GZnGkMlenn/nd6zZ4iMnb5Vr6ec942qZce4yNJ54g
cfsWkUwjucmorrsNvAJwVVzev2WD8ETg5pLNDCiFGbS8OST66/oxRaZSEgOBiaV8QW2etyaHUAbm
1BnQqPMdF/RZN5VWDyyUpa1cmV7MYCVr92B+qDc5jskju+fckQv0tmfo7QMZawzj4z3OU+gW3lL9
oCI4jOdtDvhxrn9vXzlsuIc+GxhvEj5hfmRXBvR+2HDhn70GPebJWwveRIiuQuAnZCBd5qac3zCW
H/pdYtrJrMYtRUOkIn5ZCCGgRLW+kNjTz1acelgnLwGcKEpKPOXMnKbrGcEehis7tyf5PsvMO12Z
20AOtmYAlak7/MoDI3QoUzsZv6BoVFUe6wjCsuLGFdIaWv9/FDUlJBUhqdXJUXiqCwxDU7dX/Pdl
c3kBq1uvxht6X0Dn3pv3zz6de5+F29cW/lOFIYPjKH6Llrp4GUtkSKmNkyJDtvuhhHXFKfMO6+x3
WulCNFmoz6WhZOjSLER8KuYdCQSA0Z+7MM71eQHhGbi3eXEFtsgoG6h7tJ83kfG/qfiZEXGujifi
uPXwIr+pPEn/XLVMXSCN4NpXW1Omwbhf8OwU4JWpx+yXLgQ5Ex/wzUwfPnqlSmP66hoknO8na1LM
vGkKamosRT37KRl/L6i73yEXDA69UdCptOYzmnl0kYzGEaxFCwdtjiedZivBJ1PoN2WePt1f7vrS
JIaZm3KkHoUyEt85+5FHuKjbpBWzNkQ49blas6+53WGiLgFmxl/IqP7hZmb39Y4vnbbv7evdSunP
ciZ03VyVMMliP4i7RJv9o7e4w4aDCNKP0/rHJkGDCl1PdpsN+3NmTTl04wkXxy7CGPO17s4gLQ13
uRC1+rexPgyvWdr3IMblJGio5XfsWTWWDjAO3ca/rDgRQCYP7/2DkUqvSRf+PN3iHMMjxWh1U8Pm
OneUnnrxJdkQyHqBHejN8BMlLokkufdeN2cJr5mPnfqULYg/TnDwqAfkEJacvzgQrAClVF9TncDf
/agsO7Q5kHGgFmkVN4XNbgR9zhDbZisFny+93E9hBKFbuYzP2ELZj9Vx3PGweMWsIoQUyU44+Cig
Uu9ThClMAQbiEpKUTfHR15MtW7qeRhxDzgsO1+VLYe/jsigSqHigofgPPz9zx8eKig9R38LoIPnG
zsRDpsirK6/n++og7oGPwLmHUL39vVkwe+Gtr0uBXGb+JU/EXaxwVICWEjCQRilchCGZrRQ32ONE
y6M8M/eYRIRbZuOc7pXdM1OUreKHXo772/V0jAvgg0ZeVxP4MGw5vL8ypSBLGUwyrBh4g1hiyg9N
QFynG8lmNTSIvRIbBKjeSleqSzAaBtr0scRVVab4Xazj9pjAoEmN55l1bD033UetAZ9EvYH4+fhL
t72TDPYo6fEm7F5nMRKNfeKClwaYo9kZwiUS5h8ar3ycn58NMQjGkOs4r24qs/b74wAAN1GBvtnk
Kmb87112Ze2wx/j1mcrqN42k7edIncpqzqm12Lg+cbk715RQoxQUQ87Lmnt6RxrKqkfX3NqP62Rb
eiDpJuZp+xUC0a7QKiDCRJ/5833OAMxCxpo42WHqPq8TLQvZLIE+lbhoA2p+Foi8x3znrkkknngv
hgS9VYinstIUCrATMUpzheE4l/TDvLAmYgalWGEIxywisGz/pJewFsf2DP29YEx+eosuFm2QhDcS
0nNdGtj7zt1UbUjjEeFDVEb7XleVcdPbfqUE98QFhnmN86Jrh6bDgpUiJjbGo02n5ZB4prAwxnnk
uEfI60VGz3XDUpv3Bm2KxBo5zjUOqzWAvcGrD+3zMt+VWGJeOluc7+gSBjLAwM5wEJS10oNZuNyO
wE/PgYlBxbAT4gtpViSnaRdTxFMYrtnEY2dja7yBB1/g/m8ui1WXuklq58V6RkAsminIbG+d6fHl
d+7OOjNnDCjRoB4yFiq0Xe3uzU5sfTiixF214qV5rBD0RUVwudg5RQ14/l87jISO+U6Y4OLqJODC
pP0wSv6d1SOJhF6YV4/DDSzixhtMvoguQ6AJQZrRd41qciNnEzIzxv37ImzvoOsY9Z7YoZULqtB/
wHaAy1zLFHexe/AYVmKmTw63gIgkNqcL9zFlyQFnH0AfqMCqn8R9cFaxE87du/f4vuHnoj1YKRV7
+2WHfPThYO70e1GsDHZMC3xrE9YgDXrZHWTSj5M/ZJIfimBgMARu1M3Mqcl1uek9P9ZpAyAivFnJ
pBoegkfUQedABXpA3lo6s1Xd+R022SkhZmAn/+zHcwPBUhYqmnAqnjsmA9hqFm43GLlHAIWdXV8U
Oon9wD7Juawh3kKB5vicAWuNGsPabeLFhq26CG8pgqXHSsX/iYS7jzWkm8f2sS0bq9PQ2UIip0TE
LAaH2l9IxPJb/80zfSa7dDDvPJzKhykCIeSDxerTkg1rvQuzhsVOELoLbvsByIedV4Rb5Hsc2rNa
e42aHm26v+04DNLtDeTGzBRrpMRyumKMMkE6ovYSqsimNRYvzJ4wGxZ5rHK7NKa4Bg/S/yPsPJYc
xba2fUVE4M1UOHlvUjlRpNLgBAgj3NX/D/0N/u46FVWTjjh1MlMINnuv9boVMTGbWhrlSdPe4B7g
GcJ0GkUAIXwBmX5ZqGjMzMST5Wga8uJWFc2fHs2SJHVeZAdXDWdmQhFQ5mHk1mpR26bCu9VrMiYk
ZtE+mR9DqDs3tnNDlkEJs6o275LVrlSBQu9GP68DxhL3MIkkFTfgXaBKzHX3Jkx7Qdh2Bq0iYKKQ
vDwL13wXZrbMRwGFxwCvVMJltu+r2iZbyhGHCuQyehz0JNsqVbq8RJEbKZJX5ch5wW57RgbmQMnd
mBVF5waiGHRMAwrpVSTVsxIFrqsaZjqJx70GmtcHr9WgLgrSi5qo9ZWXbD+DncjGM1TyQgTyHmpg
PO06qGS4FvM0XqihOFVyjuBXN6zCITvWJrMO6Ww7aZTlqKgmzg+0TFq5724oSB8YDzJuCq98iIzG
mKfyuyWotqy8tSlSTyR3UUoHJ5xuQrXNirleWfs4Zy4iuVEJo6wD3uPiQa+ljkJ0PJB4grsWRWKA
Y+SZuQkNrYRujnKsDTngAGi405l+Gp940EAr3CJcBD+BHHiyIdCPyHaibsQhc2IkzmESbgamzfLy
q8UiLUXWrTpts33SCtdyeC7yJg3c5iFN4wa/o7oqbjAFfZme9JSvJmwzvsENnAg6KXUGlcq3oxfi
oVvD/iW85kKrz4TT0LEDNXA3OeMjUHXrlBLpmq9b1ZtCy4kY74AEnlTrEiahSchXeEx1eRvwJjRC
+BU2aGTL1okTDvqIG1kO04f83A2Difk62gHdjv+cGaVTW5d4nDTYfkSpNKlNJwllz4zzrZTqbhm9
dl3+8BpVXNcmaIP6+aRHuTGQXTV3co5Ctkb+9zxFae8oljQfjGaOiforZT5aXS62aYVUX/YDoCWV
DzUedt4zNcmCsG+qUwDQWLXJaqy7awELamPYKcXWjR+3Xnow6djE9HMWMHFGILKKSBa9aObCLXGT
Wjk043QES0qPQl/MzcpaCjqo4uM2EUGbtgyzihvkLAoQtpbsCnaDSsRxDMtd1bvxnXk+gqlsospu
jKnVUolKTC2QdHgQs85sM19p9Ulj5kOjHLNdLRPIFAV2CC+mlfI86z9srYRiSg96dxgSTAAwhSiD
ZKYOh4Mt7KTE8lPt6Scy1XImbEIj/2YitqeSTJIKaCgFdWKgt2xw5LwI6mC+0sV6QCgU/Zsi+8aA
L7kA4gwYpm4021SdGaNUngWeQ5nmHBI1L5J1Kw568Nqx8NZdhQCRaWFDUMyjmnPG2OZl7T5BD9GM
EPU93ERwNmWBIyAtqUOE2DV4IUTVroNj96y2gt6ij2vFG+N8OB2GTytHqGz4WiFNbpzM6lTGloMk
rMKQv+yRVT/3olqjXWO3szIwaCn4EOrqk3zUtSXVHmCxxRim4TaNdHGhItpKh2g+hkGpnZsL1APK
SR/lyjKD2Tl3DfYVTtsMsaKGXuvBNJCCMbVR55V6/GGCWpfxT2nq66CYNnrjhcK3jIkIUHKKiH7x
s9g51QW+VnW6Zubkd2X204ZeO3HEdBLddz1r6omCcBHGjvFl7vV1y1sGIcxg79qpJVJxF2M3Lyyl
mtS5M1SpdXywNfd0gPyd3FloW+OrnQDqG1tFs82eKPpmTHJYF/LJambVhawQo1mByCSCrQsLCcXB
Dmk8BMVk/qPfK7IVUCo0Xg5dSeAx0n49d/IbgIb3COZB45lExEJfajwcGqhgrmw1yRt1ESA/9sJS
JucvCLAnBsS7bHpW54ffWA6SyS7NnXaCSwx4PSXBDUr7W95Z0uTBHFr0D9/C8rEStjyCJX2HtNN2
15NxJVe/nVQLRPH7jptyxDvh/tyiIzfDckiyshyFEXmrSnLNfX5Hlu0yhpwx7TM8zS4JbEPucfEy
Ik7MQQvUHU8yFBbVVH5iYM+h9dzAgZwvdw0ZB1SyqyeRmjRUL3gvUuOfp9cl9tkkoU0OwvA23gUf
cWZDYvxM/Mm2rzPnEcIZ5ZxfcZhzj4Axjes/40TIiCNmAw1t7Jz/SWM8cRFdnezHK7qR4IhLhFuV
L/qdhvuud28/JFZ84OzXT8JyFLMzxQqLr7kCkDF9jXNi8vMxZ2Q4EN4mcubERdrm1cdh1DuyNDEn
/gUKMNnisGG8gs+ze5xa7gwwJAInoFKTHXFMK4EZgacmqnlVcrmEMsQuYpjEkS8nCa4BLJ9y2zPv
8LEoixbqJZtDDqnT7qRQitOLkny4Fp4efIYJ/+5y0E/q73kOLMDvhR1eEFxbb499se18YBjTBSg9
6lh+5gmDrZkegYYEqg9N19mv3XxGybHQFw16tsLtzDFTRSBQxjpyj5SZifpGmw/CzCJ67jWN8BzU
3ykVyhgVrePGnWTQXNF0FMeK9tEi12iESGgN2DW7o+XRFRS7gl3FzY31EawKTAhXVYLtih6TgWQo
ix1+Nv7UaNaGsRulVzi9TkC+tIeLAD5MRNGFXfC9Uz3NN1YaSjybfxdyZhB44yrewR2ilQ+I4Z2G
uCVQrDYEP7s9hQsz1n12LpLWmfTgCs3kjpluNXLgZK8WC/DBKcvvCIL7fBeJlDeX/eAwqSx05/iw
pqdoDBqlVjjEi5BVdog2L1RQZ2MiY7NYYjyh5OQkxj/RbIo9qa/rZqtNR1wCDcpo1zCmfDMyyUfk
hI+nf1WWMrAYgbRMxjvK7irZkyVv3/bxmDNjTLxms0KyDcJNkjd0pndbK8/JTkSMR3lEdjjEB7Ok
0Iw53ekke51pXxnguNAHp/G7dTcuLKdisW0kyxYd+S2/ouJLv+bPVQ5FAYC+UVcIg11h9SABnLxU
iPsf213v5MkPcmTJ3vP/7DUIVLj79ktyXehaWvx5AirdbYNDjH7xyh/P5vLCXJD+sBq+f/QFYiOG
UHzHLlINxUOuRGM0cv+Jk28Sbhy7uLg3TzWGVK+10w8OKXknEHsVOdj4/BOo7etSTRfRixEs6t6a
RQCdliP72XJkAfpJem4+c1oimwDWFZJz03CACCGvMaDsSJp0GC1HuX825nNeww/lp+CfFtk88x8r
62iQA7NgPpN2ZToU5zga7+BHX0EPkEbKqAtsRPM7IqHB8drzxuPgjjDq2gzrYkZ5uuNAxosCwwHz
MlnByLflITqI0ydiYF7YPYj3W7k0JovMRvUXQvVz+snEpe/SIzLcHwrr15e0qjb5Jp6PALWv79V1
v9dP1jS//HBkqHsERntmkt++GUx0NdgZ4ITh6O8NegUkuZ/pj3DQn5C1T4+pG2IGpXwWok8DIHdC
lg1xMc3MZNBQ9W7NsA6215Btj5+k6i+DWZ+/8RibHUVhofkmMcjsBNxi+nik9PLqto6FyTOYx8Js
OAVnFn05avMa3eY4zjRHGTcX+/Fwu2DTjx4uP8L5wfQQfhL/HxdbI9TAdYCjZs35sg3s11I8tots
ZnnK5+uubCyIKLimxDGZKVhsoMuJNKBSTJB7aLY9/i3nCbWvIVpVzigs36VtkwcY+31NXzf6WrbG
Syp3tmmNOVDpNa3tW3qiVh6TZgnuUdxA3BebEErxZut3vihii9vNlmkwT421NGnH08lBk974Xhqa
jwHaRVgkpK4O2FEzNqcd2pCSOeYopPjW2jeabtxrvvXYMsow09dPEBh5a6UXu/6g3eMHGTWaJyut
2hSkfKIcoI7vZig3rQTm3fgQIdytmGDnfo93UV4ZG1Y6sShjQlcHX3Oq3PgN1ny877HWTqyNsXyu
KvKFcPvYGQ/PUwJX5yToaUNwdJHHzzbN0f5zW+uUxRCeM0GYBJ95sNTOzXu76LaZa5m29tH9qPUl
N5GX8fOowFlysd1ycjy2KltsMJNHrcGkZCO4G9j3ZxQnEvOKyd0K7ILQCfepOTwh3dr1GFW452az
dp2WVDdiDUVHvPOfkYt5ekRzoRaZKtvg6Ywy6BcK39dd9WWsFAJQDQstv0sblsp4csS+8pVh//wQ
Zo+3kj/H/vGPfN38B6c4CDNxpzJJhi6HsFC2weoQQvAdJHlR7ko2aGKnmLr02hTiUomAKJWTiXue
Tg4fUf/zUEFUQt6R1dD7BazdQQ7QnRTL0NhKwbw9qvqKMklkZjvKXtmjnOUim1V+h/6m7kJKJCwY
VDlmoSj3zEVjPy8pqAzEI6QEOaO9/FGU6AaAbl6w0kiQzyHYtjZayPt6wShM7XLD3snuqqXiTNpi
d3xPEeC9ECgw14k1hs7oSW9Oo2qnTPQc11lJODV4X06s8WOOkH2WeELsv7bkozAj7D76qzjoOcB5
hAjxyV7WQ8CvLrXzmjl+2UikbuQVb5YOohMsSk9uthXl1XsqcE0DAsGLJS2kFU9DQXdGfh3lBaIS
anqT0Y/O6zjWRepYdbSIiuLtkwVZOxBrEs0hvO2UbeMRzpOLZpAEwQAwR6ArJfh9bFfPsaHNYpiY
RyFfX8qP2C/TJzNB4f0NXque96W7lddBls5lbxhu/PwYHl5O47AKHqUDqofeBMMnBVfsPt5F+aTL
H1nPbrXhjIAmQ31gm+UCtYYQfhcRCsHg+88RDvL/Jpsa/wlw+CVfw9TbZ1V3eb23mO6TIypsF4Xh
1MdiBxNvUHXsnzK80myguAYbHmK7A7qRuQ0r8sVushOVq0T55v0QBbsTOLJHYO5vsRi/jeWQ/3/M
xJgS8q9Yjt4CCZK7ot6jVfCkT9xNAHmQLoCesemhgohU7vkkXFvMhSWEe9XOXhdaZ2KDcXIadrKJ
7qm5MzAWlW8JNo5xQ+GFrSfsSn++o7+7oZas6qbInDWdGJH/XupL1ipDS4xyDCpNAwtAbKFZl7pf
RTTuf/4oaUzX+DWt5N+fNV7Lv25LoRh1kvV8lsCs9fijTecmjpVX5+lk85M9LN778C/pMLIs/uZT
Zf1fkSy/PIzWDMxX9pAJpkHcE8JUI7OpTPScmPKkwM0JsD4h/J1bs3CGt9yaG8eB+TpXlLIvW/us
R0mfndF97KC6xxNBmaE01dmTk/N7egIJIlvOEyIakkTeVQhAfpLFC7eS7AsqDvYULD110MysoDi+
4XXwgFIvJbNa+8JdOS4OioRK84hRyX8qpvgiA0LmJCzrK1Q3RT/+PGiOe203Z3ItYQnxQWOezWj6
eMNHM/qCCuxxtDbd25k/PGpLoPOv+a67jx4LggumJ3aigKvpkb8mq3RuUJ6z8ZOImK6FN2EzbISN
5mlTA8IaKk16HzlBSlpoIih+WzxBRDILlbiLIXJDzSbNBwqOLyKikoGC2L1QQo2uR/JRMh93AOUC
NeRYysSns0WkKMI8dg7uLC7A1EHZE+PkgOCCxrd70wbDgHmLa5cxNiWuZKY6IVWliUSURj2NU/Kz
wzEtwxHMhHwKclSkhBY+0g0jgxtpPfJ9saehxfVew1yBKEUDVR5aQHwZKn/Y9ZYLT1Fh6YaBYw9H
s9Z/B0DJvHMKhB8fOJC+4ZuaM7TbqJsJd/5Xpk2HYUlaZijC8qqf1oh4+Q9elCVch0ufgNLcfDIP
A9s7KQJeSKGtJl8ifYH42D6YvwnLmUQQduVGhOi9D1NcBrRFONY5UzdcHIQvOR3wduIJuxacYfh0
YFvzxMFn8ARoop9M+F7BgyGtdom1FrL7H4JPBJ0/Cx8lCMud1L1H6T8tZF8uMhAVsvjpIiuIMSBD
hNmh1xyky7shXGs0D+gaXH2rH5VVuhx+yjVo5UtGkUA/x56Vn1F5VLsM6vsND2Hz9nQow1/7Roe3
JhlNDw+qTcnZQAWZK+i8avClCyIV5FTo4r+p+k/QdK/GAW2N1XsOMQO9XbzD6t/FYFbH3rOcm4wg
WjysuchfemxiagBYgFibITZARYPQQQSVUCcSYlQQeRziHOvwFImr0a1opKweyZt+3FA0ruWOjM9M
I4JrCyWTrJRhZKdU5LOwRICGR9iTwlwC+c40dZNTtlYEB5CAXJHU6iCPqimDZReWlJtTIDFPxgGD
sCstkD6xsrxmGP1Hg6CtIDYfkx1sad3CjoGG4Hm5Pxf95nF+Go7wtJvUbXpXCm35QDvcI1rcWszb
WgSJG5CmBxQg2TUefWoHqBHm9t3skMYWVbNkB98pnpTQk2mC/rHXN+Bru+5jOEWHsdMrLvTS5qX4
0gP/U1kCnKagkDsc7ZGEUhiws+vogM/IViqK7crGBw4dTGTcx9OD56iIhLIk17Kuz+pQ9X7T/ogJ
ajDgkce6N+m9O2oSlLyI1+aJvoadVgBU3gPkM7BfiIwpNO/cA9YU5jNoBQQrr9Nzk7w/DwiUweYV
rqMe2yvjZNaOtY58jcFCir+lv2dUWzvvfZ2Ugtd0RMXGplf5TPbllqxWiImEJGoU9+jJX0RDItkd
7zej2UeHikChOam+4ZRODAg3piGOMlhqCDl9jeoEXo38CqtytGzVCUdr8nzgHlc5450eLEeaRM97
TPzRshOceptYLlQYPRe2DouonZ7tLnu+JeVS7qbveeGNwRX9tdKvsAoJPvEEi3PDWnN1aPwVblXs
lsVeQdHkoDMkMFlZj0IOmnvm74aoIU/Rw1Vxug1zgiuLaD6ghlQ/Hsa8vKvighVbIi14Uor6JTWg
6UFhxx/N6KKG1mKXIhDL67t1sXy68ltPjEL5bTjt3dT8fBMpbgy65QUpvRP8PzNzd8QgBerU6o5X
y8neyUTYJJv50O6N6ozrT5lLUMNPSujp2rxkfmDi0rGJTMZS+U77ESJFFi+PHpW8DIOneyImhuQI
KeSfWJno/LuMYBJ7EFxT3Gr2p8aAQkwpG4ZY6tjwCvDoYpQi+o0rLg0/kxEU24KIYanyiqXh8krz
XkyDdwMi92GLpZOBuDMxD8aKk6a3i3xyUd8qkA08Jiq1zpxCWnjMgu0r2hfhh3Fz9XJW6gsDBgKO
u5sPLDJL8tLIq8FaVrQ6TeOE6nxo9jcvZQDuTJvjn+s+CJR9H5XGDKuc90xh4z1KCGVHeHC0gkvK
3Bz8BcBjQPVIAQgDLjyJvgqHKd7sZFNscJ/OTKe+YwxLW45U9j1XcdVPn4PDZ5T16M5CxTFhHAS/
JZ2DzW1RgP6N6Kn5ibYd92R01KjsICUbHEvoRm3Sk+ojwkL0eIiViEMQosl7uBVbcBV5lfLlr53/
kcAtZZNT+c0rHYLfPNHLUWLHeNknt2YNckM78PxGd0/nkTvCllhEEonSaz7T0WRDxy+qDQmkMBdA
kAUeB9NDcZ+NYTRgZhK5rJAOo+pNWpUI5MZegkIeoDslBHmafLbkX36/NvksXmgfY9CRdGqwODLt
o3S6H20eLphMu2WOXDqamWuMIR0UC7IaBIFAFnhLzBESAbGmluHEb5UP1PSitsoJYeFh+FQG3HSd
QAIvXqfebZ/jVbf1o9U7ud9/sdtuUxz4o52tHo3QrNXTbdMuMRzY1mNywmqp4VZf597NxeCDInqU
Xo+m2uQFRP2Wf4zKSmxlYExH0K9JQ0gic2gyl5DfeMEtEt+SZeOWuEXnMr2/RIKYzdXxtzO/8+Sx
Pnk6wqF7YH+JnG79U749QudeE+oKeIs/XV6BBrSbmJQoc1qCW4xifwngDaR2Yn1qKafLpHbGb4q5
8zkXpjlWN0xEWHI5eXmJV/I6/EZYg+WCEvML7yd3cxzleSrPbO4HelB+HaOf84MDjewC9oIfhHET
0g5Wz/XoYwNiR7wa7gOnWcUrEgcC54njgE6IrhYNfkjim11MKyzZsYiO/obNftGil2QF2cEPqGd+
TeV57Zk3N2fmj489HgL0U2MADN4jpJN7ufNuhxDpdupsi6WW/QiGvb055ALMFd0pz9WXCoJOHC2b
XuW3BwJv0xILUzEj1kolKXgiY/rCUFPucL9/656weyLQ85ifPQ51U+bNKgA7cfBfjvD5zZd+QvcU
XQvOOdnhZJjFH/JB89FHwvyzzKvjbWN9Pz8g8gqce8EmOn8xktvP/LCcyKGDpwblznz8e+IlGfbl
d01Ry47G7tAvsPa68qd0Brtn9Cunsi8uIo/U3dkNmdNl2NLWhv598ITlmIvRO481SVvUYA6eAtp4
T7+305gwoN45xe/FzHDBbXhD5YQ3na5i9AQ/ggmqnBlfC5jczbcvGUG7/aQt5+EOkY8nQr5LbB9b
TGPKYrRrAnBjRGECFJ66/DYzpy0Kb64nZ7Ip0QVYVnyE+O0Pky4c5DFecCFAGAwER9c5W9af3dbK
7Bfq/mNVOS8Cq84GfQzZMWRSY4Id7UmExIxWM3IIncK97YaRyzkPXk/88kTDskk6GkqDqeV0W/Ph
C5t6QyJ45w0HqBJ8X4Ck5N0wp3AhgQPBVTsbdS6vICO+YgZ1jyPchGPtMcT1LF3aH4GFO8p7kcP5
KvlWLMe76ZOTlxUE4Ah7CrpukSCAw/07MgiYJC1X5b10TXbHT2P0CDJgfVTd2S0zjJDGroPP0WWr
o2CTPMUh/VJ9vxF09SBOpBEnm/4Dl+k7vN1b52DmG4VRRATjngGiZvpcy5G7JD/DLlY83hxReLtG
VY0gBlQZYdZeh96GRyMxeQt8MANvRApTMuPNXMVEawmb/HsgYR+t/gTJ/WMGxDdnV8Mw/KbPQTAB
E33SgVabznkn1uUDB/WhRKHHpwV32cBa8ACAxgiC7tRCAAP62DH58kT3iCvmG9cQeQPLaF1/KjOD
M8MLpkrh0FW0fAzujAmIG+eYhQUbuxbeHvADYRu3o78fbGz4xJFWeMTGE/aSLZUJugiCypZUSljE
PFwcoyB5ZOiCjc4cJ+MAfMSWPVo8FnHiquos5NtvgtLXF9QFU5I7/2+JGMdo9BdhUNpxSvKvoKLR
SG88JvPIO5OnmE4xNRxLJ9kLC2t7itf/t/UT21ShJBpTSogg9tONNeMcCz6F2Rl73MhxVYLTTovW
MxJkFuO5pN7h6cjr6g/hnn3RtqYcbsXWxDQ8yz5Mj3xZaYWamYJ1T8ZG7Y46SPKA/JNB00xyPJv4
lpLzrpJcvEfWwhqQEpueELqLzKNDyilw87WKF4FeluiwfmWQmnRo1x3RgGtgcOjGyTOdmrLDQDsD
WJsSAkeCzR43DYm47TiScU0w+dTYct3PFXQ7ss6AJtAmdCSk5dx062x3rf0RigQFDxCZA4bynkcp
jkG4GydotmY+NS/9XQaf/Rjrk01GTAizcLE0wlXQM1/FY/LGuHfNh1R7OSXKGsTagqN7t4tArla2
D1LP9KrK51eInd0OH5FCUcdmQnJGcvNUkxPUpjyRF5AG1XEMbUp9fF3znpaSYg/Azm7v5b5cATex
Yq4QhKg3ph2WyEOwGZ82VQzmGfP9THmgERKULp5jyjSlx8Ot15zNIpfQoJyfZDKZQux/e7Idmf8m
3r/EBuh6rmzq8dUY3u40LgibSpJ84CQ0T0ZuMpAV1VZeeHwyhvtcmGM0pbzqPq3KTfYPjF4Ap1i1
Jq/cR4pmISpDOEJkZQatBh7C6HPhSmL6gmrKXhTQzF7s8q0m9IklD+VoFT76v4QyHQvxT3fuKUhU
exgHt08sBl8is6YJpRwzpiIv5TFZDqD4D08TXIPS953tBwQOPpvVuUG6RZHjgHayRnPHunJOUgMv
YOe0x/QWugMFVc5QN6RkxDGg7tGWT9x08KXhLNk0PCd08o2dUANcwmY+mtTce/VRWOSUerKfXkNl
njEUT7UFjilOfCa9+T3jsGeo3ShO8i/tR15qPyEFJ/YJoiGswL4tnmsAa8FP3trQUfx4nX8JvoZN
hrwrqpqvahu+Y0kdHMtw2VGBlXXYtu5cLOJ+ngMi7B5z+UKlnJKt1m6e82BYtpZHtQxbo0PDlpPs
e27M9c1o2lQvDDGWWCBvxLGKx7L6egyTcC+UHuGUjtyfC8QaFcTqd7WVPT3ibL9SuLb3wpzEzGIH
yeBUF3hvsh1/+blPvgqPFVXcc8mNdyppODrZM9qDbBIsBJC4FHNHlu/DG+ZoqstyIvnyJ559diRx
+kLBi4vz+0z92YHLa7a0YcpZby0KBrIgOFCwfIoQNzbHEd+7NSbRpbuqa1GiJe024Yle/JQT2DdJ
79UY9RmvzhymbFWnbNfsBlKATEdaPSBtKHX5LCZOYni454dsXlt2QHrlPofeJ24ThFnnOH/uOCyF
I+f2n+FU7XfApqUx0EcWLUVjevF/4dSk0fuXVKWvfXjkLaLmZu/3mnyGp+8yXKpvrCE09FjTMfVV
fr56koT3FWPzu23yZDmtzw2bGCk4Lwxm7TS5wHBL5YxBb0dodviqsXbG5b4bCR4dWXN/10k/LaZ/
/hqyOoZE/wILy//+Hr8MhooC2RxuzeO1L5cSnj7ZNmGez3iWGMNICHCPVbIY7W3vzSYzp6/38rgR
Lqbf7gsi+afhRnUECSyL6ROzAKr3dUZl2RyJagD5+zAIKPQaUiyxGuZoDcZYDAvSrrfDpU7nQYns
YNikoKpc6/NlOACWJEAfaVWZb7l/uYhjIGnfpFl0tlBxfpZbgSM3Ppi72xbp/A7e2cM4MNr/Hhud
EVITkKbJ4zMn0whTI0QO0QDlLNEmggUAgp5kTXc3B/lFGYuN177jvkbyGpJawLzw3paZ6khpu+8p
OIVdNmUKqlue9cNnQ+qY5hmUoWNLNwv5CnP26fQQkkTPMUAuwWrsV0d96KZaRjMsF57Su1TJwZex
g+ZxiVoevewoiMs50z6JqyGIeVpsqu0/KWPY5qk5M8ok4xPYcRpdKJV2DAz/MjgPApoiqoieoFs0
MwE5Sp0+0afJ1pyiAD4HbwPlyKhp6i8pDC+7QLEtP2gSP1vnI34n9NRrPvhtAAJ9+iF6pxf6hHhq
+f2sWN5G1Q1DEa5nfQd08bfIeuN3mfWWqeuaZZqqrFi/JH/rulnJ3Uup9+jTH9KkpKDVvznvi3WO
iwWalHi4lV57dYQv3hXecnMB8my8RZRnx/hN/tB/SACL2aof0PgeRUJdbKw3bfCyo3wmQK3at7h5
NDfetvsWvdUTsyTDRScSRawerrAKZRnRZnaAGWkrA0oRdHR8eAru8naDqrnkDEF3x+nEZCZOEkhk
VBw3YsVGWwhrpFnUd/MaQ33zUhIKjhZL8zEMZGz8vWuR+/pw1KOxQkQrzB/f0kyPkAJM41PIwKnR
OMxgETq/YAvyOFIHsJk5cQ/ojUkKOI3UpUVYgzZ/fXGH/MFjLurYl7vSh/w2RtuQdYEdaiG52Qcd
yo6HNYIa+dGcKmO2JBQK4FzoAkbAU8lrHjhJZ9EhiT10OoQzvSonKX3r3LUuVLiB8wb7PXDqMLcw
zhh+d1vKxUYp18MwydEURIdYnFcHzkpzmhKl+reZE+pI/Pyy7ygimfkQdaoqMdvhv/un2gydlBdD
vR/GkZ9HHtbqeTHG5K1xU/moTuybqNAFHtilvojMN2ZckQ6saVv0EC8/mxP/UDvjBGrp2hg++VHQ
NgvUbQVS2CmvQkprHvp/3i9/f9lMrWQNW5YCsfXfy05zJRPCCHKxKoE49MULnlMfZcOnFRyMMiU4
nXEQA85bExvyISOuC5te+Fm9pgYcx+NHIiMeYZL6VZ+JGlPfwvc4mZnQ93QQwSeQsfJFcEJFLtoc
PQfeCD1DBvDnbyH9jpZjdIAoqoYoi8wu+OXuGw9JrFKpqffstoQxEPdYkgJqg6UoTv9TzLMva5Pu
MUu+Ncd0r7rJXCKpSD7D1+5N1HKzEXXxz8DT2KBB6Yvvx6XfqjOc++nDDb5j7wjO+zjAAUgXLCEj
kB2xe9rWCfHMBynt83ZtuUWDXt5JQTupqRjmpDjtYtjS4RCz5vGGXOtvyoZyJR4F/NUgbmgVqXZm
9TsFEcoUATnjgfdJvVT8B08b4cX430ER0ZFwK7/l+5/vnCz+fugCIwxky1J1Rub8dwHoZVrJQ1rX
e1Ku8D9Tj5cv4mbGnABSLvYwPXSVMB8ufB+mN2Ua7dVzfXhc8XahXH7OFZyjXCz3TT6Fzu2Y28w+
JunJpxs+MciY9KaAndy+j9Zv5D8XhRhTsElyDcmAJI18VuFDw4T52MCQ4Vtes0mpP+gcQjAa0g/W
CLReVLGJI1yi9/Iw0lhXyv1xGAaTzndYtQs36PBn5qdhJlEpH9t39emlCOBQ710JcUlO/Td2Wr+7
cGYvwsrOdVLxCixUPZyS3yfeN8MGNZyIrvKeL1uv2yFMF3Zco2tuODln9O8T/Yo3hhjMhTaPp9rP
M/Aav/yWdeAVA206NpHQb5olTWWTuDgfmJzBHHL1Lh55fBkpJt2KUBqmaiD72ArbfMtLzdCCcH+K
NgUpJR3AcAMOjnnhtscAzRdctBeEPIz8PUYbcMzuZk1AlitgYO4lMDkOpI7zTcPZRIg3GC8aFPSF
eNpih8L0VV5kwm+uf140TLf+zWb370kd/7NoFO1m5LxuAxOwMEx9FCg8GRKBjgLBKsJi4ExuCyam
M3jBjGtlHyc6unJxI+H4Hk3l2Pkiu4MApcluZsYbPfPYsKHRJRUEgmpTfsLzJRWAUH5OiY0410tr
0d2NxXCvmer1/vJRacRE2GaMDp80NI10AnuBymdqsDZx4kLoHrQlmcn3+FjePOZioNalY90GX+hp
169hDQbndm6yLI4xbZeyAgv0eo8G1iHG8eWJb+E++kIDzJEFpo8EkQfFoTaTkfJtOJlo+Z7IChNn
DDe6Nu8qvfEYJYKOim5uUWizkFYW2C+wQUs1EMU/Pwr5N+Wuwsxhg/E5HDyi+IviwshSMaqKrESD
7wVSOA3TgbRzCP0Y7sgUEXs0RA4/e4uRBl08L9V4LhPd83JRTagpIpxn5WtNPzaVpn8TOlvRjG2p
9wdV2TTNbEBJ/Zcr/t/hsoZpyCaNBkYKTVHGSab/0m2EutBHuZUX++fQwmRB8g40/EVBLr4CVoWT
9ZnFM80K1zKIRq98as+I8e0MPtDIki1uTof1tsjeYnIiGbMxWg3+Ok31N+vbNAzL4Bw3FM6TX66R
u2QWuVgXe61PiPZTMQvMhYTK3Wr/8gB/M5Pp35+k/3L+ZkOYBYJQFftOfXhdLrviw42CZmoELUqJ
77T4yyhh6TcLhpqV5SLJqmWicPnv7a+GKBqMXn3u29vlEaz7lLa1gzeBoLQy+GWCYiKS5m44k59g
Xy1vRfOOOPAvq+A3d5jB3Lpu6bKlKIb5yw4S99GtCRkRu0+Kllkt+z7/RtUW0F235VdeetHrI1F3
icEAmu5G/r6jS69FPcgPJ9MrXnWLEuU2S7V9H77Xz4jx57oJLGUysg5QQXX6rv3bRPh/aqFfSjwE
RyI1nqyzev9pof+1cqXoZZZ5mpB1J3i0t0Muzx6hgVgH56CGBaFfWObUQjFQAkrV0LMK7H29UquW
udGv7xci1CAKPsPbJZYkkoDhkCO3QRNvJC9bkRbykHkq55DwhMshPDlMn39Zbb8btkV3L4qmonLe
W+ov3bESKqkyqExV/H+knVdT5Fiahn+RIuTNbTqlh0xIKLhRQAHy3uvX76Oajm1KEGTs7MT0dPVQ
XUc6OuYzr4n016bBPGBsIYNdGx5k0KIaEAussWAwebOG2mV61kXcIWj0J0Nj5/6Vp5HHjzydUGJl
SxHJ2EXNmCwCtYhSyyqt5By0O22spBoby+e+QkC1RF0b0RlJctYFpEmhvfFBMJgKlObipcYSHFYs
59ZKyx88xKxJwmq3uInhhf28UL+DmVmqYqmYrKsWILxJXcTVJKvxugjFapJLNog6kMj0v2FzUiMH
TYF6PBaAmnAlMP/mXPhr2MmHiroqCjwxTM8mA2XNFjdnDRHoDL5dhGgg8dPP7/nteIbIstBAE5ry
ZLxMz3gbTU3ODrvfVE95rNi+cpRIn8pEXwry48/jSd8OaKqiqavieAhMjthQ0Kqy8XTYqjBGa3rX
Bq1Qsdz4nbgaGY9yjEUs3OvB2liUEA3KyqOW30HKKOSHv7Q8t/U02V95qvH0m65ITTJVVZdUw7KM
yVN1udv1rtYkZ794MQVvqUrZOhZwmXJeuHYcOTuSgawMVbvyucdV9MO45uRUrkXXj4O4Ts4NCtyY
281UYkUWvAXfxuqv3AHfBA2mqEqarGiKZKm4ZP59B/gSjFdBMtNzR9GOsBWzBTK2bGWYJ5+SgNa8
+81Tp2786LVBZlq1PWHXlcdoWHbvJl1qFTcZaecowlmOfkn+FR9Z6Svg9e/Hm6xFKfIVP1Hd7DxS
d5O2m5loHqQlaG+zWRVs9cAr1m3WP+NvToNYrcnp4AU4SfyhFP01E74/3/zvb2OKumJqBpbzpvHl
zGTt1qMJenImRA1Wqe0+A1WK13jA3Ef32ip6U/Ywh3sU806g21FMfdDuKtpyym25pQJ4Bly9G57o
hOpnrDSX5YcGy/ZJe3Pe453zQiVi3c7eIkSJBsgy1eJ11N1EAGVN2qRC4MJ9Zj7msqiHzcG9zZ4k
O/sjCYZGi63CSLsR0P/FoKadFWv9CTHPVbE5dOiQUdomCASBh5JstUttaR1DP0D2/pCeUGNF80VB
rF7eEmZTySPBCTfWidY7it/yfbFzbbQljsg90tkZ5UfVPXk8uRElABuuurWkRae/IopPfye8AS2N
qkW/mL/4t5otHCpso+qFfldpM9+abRG0PBTv4o6SP0BrdU1x0g5vxuKgbqcfw125TuzmQi/qObnU
62L1877+/htSsDMMWZM1cRpugEXOqlpiX+9AxBzQr4YPuQMPsDe34rIf1eke5BfYY0DLysMoxmfg
atAC6ML/agFVb0VWuoq3G/tlQwa8RftsiWj9Rp2pN7SxZhTgdv78qZnZ7i32YmuKpOqq2KYAgbqX
8ra+KTf5U70pb2lsvlcHA3wLOjkb7dZCmCq6cpZ8c62aEtfq+LaKDBJ7sr3jOtY0zUlSajqItWDn
6ZKMJxcnfGhx+Whab+5Re2hVPHF0YS539M9oLFW9YBfic9K9EPDRvHFJBloQF8pQLTmbjj9/ka/H
//iMmiQqhsjdb00KNnGglFGn8Ixc/QO6AZy3o8pA7GyINa/fpl/PVxIODCRFjEYtzZwO50lW4dUR
t401U+dUz0sbTtcyWgESTha6g1L16Y7W+xK9IWpHPQJoQC4X7RHIwEu0gC5Pfb7T4D0pLykkamTy
m7V6C+5+NEK+gReyiMx5XRM+z0rEnyk/IX1XkMi6SOWRzQuL4iLcAkOLaeIu/Tt5RyWMerW+gA1G
/Xw2IvLMtfsrog3qLzyqQ2MrS9719BRI2XbhHSRqJMTefv4MvP43py2usBrHG99C1qcVwMYP01pV
++SMI8gH/EQ7f4CkP2rHGbN8CQhuFW3QnbunIITJUK/vKEuijGgCZQINsKpAFQwGfuKBHXTb9kTH
C5Dr7airSGf+Udsw2SNkuPyDMtaI00PAcaAL+gpBRmDenrmJLqZK7QMnjQ2pNhwdir/BGc8ACGmA
hhfYvIFVsYBOlUt+tZTP+dp6U6E3reFttTvYNfTOwO5hoEbHfqM8IY/4iKxab5dQi+n0Lhwcn4RV
iXafd6vPe0Aj4lxcoiq/4K+VatPYWFDP/FVjPFKCvr6RM7C+tvCGQPx9uTYQZ1l6G3ELWJ8Oc7HH
D3bfbbLVPXJREc7S4LPPjACZh9YZSpwSWzx5b9cjxkO+wJS1UPGLOEqoM/JWMtgOZw5Ual2uU7wq
NiIT772BZ8DCCiezfURFpH759avdjoxXWNJgmmx0z23Q1k9m3wF5CA4NypyP0pO1puG0JhA9yiWg
+XmxgbKC/iNExd/ZL9VWfkWbaIO6pmkHb+q2HQ4Qrg4IbTjdssL2hsfyN5JMm2U3CLPhbuxtEvo8
lriL01cyl+j7owvLqSysqUPOKOD9CqQFSKWN885b7By4DeiTbPVTPAMk+BTYPsgXb4NRBmv5BM5Q
RchefhV3tHpg4eNA/kq0hzkE/52DJgxXhQ0/iUYhInk3iEksZFq72A+y+vM1MwIscYeLM4+FRyRY
CXRcgIkArMJ1mnwFXWGgqxIqRHfhqpVR9e4OzTnkt6MM7izqRzqxZzAS3cicPvmg3SFEgabDbIJ+
a3ZAZR+c9wrp3DmthRtlfKzwDgYeIyxLerkjkRvEHAD5kYE5GhfQ1WJ8EFC2edBuyQk2yIZSk0Tp
Z5SfMpNkXUMpcwpIp+qc6OADi5J9y4WHVcG+3Hqb5pdFM0+hEgZWGGp1cBsSbM+VHRA2amXyHLkg
Tud5feDCPjTr4i1CzKPuD40ZX8DJU0KmowJJ0BtLtczpEkHFW3z6jvrSoIuPxc8ogy8ugw0iu/xO
7E0QOlrlWMW/KfT6aDgyt+j4giV8zeevfNenei5juibs1UOy9+5b7kZpMWyShUgXEjEvpMTpe3aK
7clUzYtd1I5lGzyTcL4dyg9YHcjmogZD1AGOfd5SwOVsNOYlQuCxThE1uNd2gKTG2i1pJ1hz9DtQ
NUBiF9lyZ7RlWtJfOEIgW6poWeIFiDW6jlA1qMx5QR0Of88FNWbwtAQs6u34o3KhU38G6IP4Y0u5
MKFBndup7YGmGOZU3ma/rWNDIIV4FGi7UQjRBaaJmPVTkbSzWIluSv/O4viv8Jai26vNgLIvHEQe
gwNEBZ4kWbSX0btQhgzfzn5jrT7zmI53dWabQPuL8q5wgfor4TryKojaa5Wev5i8I6ZJh5w6bjQC
ZOnpBDY6SZA/jpDtCP38BpQpciLoHM8rts64xCKgYf2SAIuVA3X3CakFMHVwW1EbvKlA0Wx7bJRS
NuAwWtrnC0Gm2zaTFs0bU4lhOcW9GUg5ZO5oec9pScypjIKxhXShWg+mtECHDFTJnB3Dz01un9FL
CC1vYG17b/3E4fKCQCvwnO5SzMU9gutoL2fgGd0RvmtCtjRfJXgdo+bVKHYIRSIkNjVvhvkFT6a9
qbs3kbk4m4A5kYOdE0gQHeq/4OJAKkVuH177Q7uP74FJQMn3diAH0O+GgH8aeQnqvaACm2qoWSYQ
hQA8/H4EnL8GGr7w7t5RJYGHilWCORocstV4FW8p3OePxDh0pDksFZAKz8ghLDA4NoHrAmJbyna/
lUAFQzFFNPY1fTU2fBKgVdYm0QEyvQnJY596u2CYoz+5DMb38c5RiQsYiqM2GPhT3QYH523ocdaB
AFUs6RMsW5i0T/h6zcRb8thRcW8mHORfY9Q+QMpHkXMBXAz9T3cVHQCROAAludPYn/UMtKxvLH7J
lKpAFxk3YzhWDevy6A6z+iV4ozPFv3obPWGqBZafuCS5HzeksVYeY7aAeWOM+PiV8wu5ofZeegjf
1JXyAb4o3+g48T4oqPkkgAg7xBbKHhpUsHbVhdQvYvaLvyPB1M4qMn0cp8lGO5YmeURpbnBR9lbe
TfTaSuirWOlT70FIzY5jRqq6tolFBrCd+kU1NgMQanFRHcEp8xGIdhZw+YU3LnhJG8GDiNGhu4L8
Asj3BFfxRf6oV0cByteOZpeF1gI4zZsFpzd4bIBB4lpVL86wCoqjJGsY8BzCffkEt+zJwhGAu21J
b3dJnRgT3hSZvOpdBPlKh/tA/IVcwHgsRxdQ+QaKt88yagP5DbeBLaIO+yQg07XRV+EbBp0HVt5K
xmpaXatQ90DMjoc/dhr+GcG5ORWQpfshcF8t80d3BYbOWrA7QXGidT8g4U4xr18TwS0T27jlRgOx
TXuWNIyretc76AeMjF9eqt+1gIAllKtmFcdeMlvk3t7J5Y36i06fZtNoknr2kL5xVkiKEQENS9CH
a+/ZQkvEWUbIuoGWMK+AGL4LwE3ZUGVR03VF1iYBeFRpfedrenxOoNn59TklH6MMKVcGUoSHDE7T
z5Gm/LW0Yv4prNCkVTTtS8RfK4XD9sqTc8ayjh90/+CLzraommUHPyiyTk6A1iJ90y4NbSOg2JM9
aKgW6m3HcY0pIoQthVqwC8tjcOr1z48nfa1F8ni6ZJiiItIHnXaQVTctRb8KqEWa9qA+JJ28KrJu
UQsfsYfuobHwSKJatpivQvK7UvLQx9me1Bgk07I0g4IqvNlpfmr2dW5KgRJDVgC9H5pzYwh2oacc
+CxOEt7G6CV5LFI3E5BgtwgTOpD+ZtQcvGo0raCQbxFbjwpmGs6sKnJZfEH+v01Wc2hSiI5Ec5GC
njNFbd/ny8HzjrF+iaW7rHswQabFYr1OfNzXwe/2YL8leVNqy0FHjAwnNwt1ywIVMDoFZdLPicz8
J8ns94jZjTJoeqidcvNYRK865qKhVOFpL9op75ECrA9oIvhasdiZNMyLmKoFdeYrn+9rG9uULD4d
1WRLBM0w/vxTbT4fBGrblhyf6V4bg4J25MXDGL1EkZ5gQTka6aNPL5nikc4klcPrz+PL3y2fz+NP
tlOZS0kSJYyPtpoYIFGe7PL6WVUeg5IIASsKmG4I4lHGNXz5rNMQJhZNyXQyIMSo6PlbUbe98lWH
UAtq9Oen+6bsz+xIuqFppqlT/Rif/tPsiIFTxXWbs9nxowSzi4hN4D604TGykBkdq1bt47j5daDP
7WsHUo/EHLR4Ll45db62fXgQir6iAVCDovqkvtpLWhPkVYoPcH0u/a0UwFSMX/so+f+N8+cw+vTC
HjU7p5Oj+Cw7LWA4LPlgGTC7qXZlatWv7UxTpo0lK1QzdP5n8uHbJpfy2nCjcwe/bpjL8VJEKQQ9
VedcuRe+vl9gsotK5oEit6WuEwhBWMPRMhK48JAF0ezmESnUQbyUcALh3XRoc81LuJBRvlb0g2Ts
auHVkPI7JV15cr3Iu4cGeCJMOwxNlypipldWyzfFEtnUTFmSDYmipzFWDD5NXjz0tOe6DPft9KkM
7yqd8KQqFpFxNrwlj4wyQgp8ps5XqoNOFuyZmkYtPl2oubZXHuaba0oR9RGSyqPwMOOC+vQsgcuS
Frs+Pkeof2U2ezrHm5zGi5sv0/zx5zc3v1me9NAB9MmiqImSNT7Np9GKYnDMUFKC85g2EywqErHR
TB7WFayUu/DFfQWPpT+nD8D7NciMv+H04FvoAjFbpCgbv8sZglUrDc8VaSEXmElA5+2PoPTQMe2P
f9z9om4fED11e+kUE7zAiKxXxOdMMniDVb5q3rERhD21dTFroy5vHY1hFu6TB+NDbGyMDIjR4CcJ
4PMkILYrxP5sGa9T0JPjaC2VCuoKv9nOFKP8W8CdcP7rRdbeAwUhoPl5yrRvFgsISF1UOFU0S54e
LZVauehNylBOKHudit/OJfll+csQV0NIsL9bvORKoHxH+Pfq0mR5A/XkHtslt/GzFY/AIPG9vQy7
AcU0DiZwRuFiYz6Bk6v5zcjq9BT4EQJZ6MUClIMJVyOFsnZPYinSOFZmElBqFLHiEFjgEsfN9DV9
JKv7+TXV71aGTKQExoL7+QtOrhXbwJf9xD/3lFqSvWwj4PAQ7AVshNWTclNvSbzskVFlnlqqY3/Q
mnZ8MDEDFsiDitcWjhcqKI+IYW9D9Mx/5fcD+lXFsb5HzIq410GL+OeHlr85m1TZUExAForJbp50
lUK5DuOsEf0zcORSOQmxA26fsCE9C802Gu9BTpkSHD5CiwX8D2hkAcBM8c0tqeqPIhI0hCzyNyew
U/1KF0r6/ukoOVoWtzYdlr83m1pljdWavX/WEOvEMSDEQc12o4fGPHUQmfyDyRMaRHw/z4oyXnaT
WIsOp0jd2eSU+wKZCTlRnMTr0BrHjLW5T/bRu6qt9I/+2Dz6AtC/cG1StdkHON0+IefQnX1vqc8I
wp788mC9u/QvYIaR0Z+xPTSxjvn5AaVvImVVUcEW89VMZmcyMSa9r9LRHe9syirkjxIxzEPaniqK
c1lOsZhUGufc8MoS/y5IYFiLDrCij39NjloxSmLyAZedrJ0RteaoleNwFdY3ZvhgjKZExdHxg9n9
Nm6aeRoD4xxXD4TMn19/DAGmn0fRZGJxRdE58icXqt/nXpV6vL0MPIkVwdLI9K1jvRSmORPyfS9e
GfDbFzcsbnGm3FDN6ULMRFV09E7BDod7pRiC28ZMdlZu2BIyiYn6korNvKsp9ALykAI6J3dOBJIQ
TFoQIL+GWsXPM/B1AagiMCtD4mtoCvtjMgWJJVdDnSXuOScbQFIhOxI7RDD71WSxrwgjmitT8OV0
Gwck8jdEiztfEicDuk6fAG9iwErYZgJ9+CVXTXityf0nuvvr006GmQQWipb7nRvHoH3krZSc+uBB
MB/14BgC5CMT0UHDDym8va1SXuIW00wwKQ6ZoArE0yPQYDK8+ytz/eUUmjzTdNWH6pB1Gs+kJnA6
FXTEIq7LYyG9nBNlWzbHyqGiZp5+Hva7CSfVI+MkEJZka3yqT4FG4seO3FSMqtQVpjykczkY/KWV
S1cyy695Le/3eaTxNPw0ksyrFa3hu8DtjiWm4SlCaOlZkXD4DI5DhlvRqegpiYOgVK+EU18b+aqo
ofms8H78jW3099i+QpUh8SLnxN7ixrFQVtFQN0TMO0ZSIMfaWRwvHA3RoBTGJ17JGlDf7NpFo0xP
lMljTCa704yuKDzfQSF5xFtts+iFOCNtljU2pV71asFqolDWuB8GsljXPrV8bfjJF4gGNaiLllko
Moo+iU/TLI6kleA182YsCue/Cv8+GPyZppWbvj+axEFJxk1Y32b9paI3ZW7c5JJC9a6kZ6OXtsS+
Py/HL6vEMsbaB9UHUdcA403zMrETrLjrTe/c9UeOG9FcRsNeQuqOhKSTt83wlHhbJGBk+eXKyNPZ
mYw8zdSMWlYCS+fWIUaR0ucM0Z4GKEMnEKbAaocrW9s9opy9ui+ZrbK60oj+Eob8eQCTRjRlMBCp
02tPBY4q9K0Bv8g8luFjmy4Lki4y0lCwS/lBpQFB9cP4vwK8/gzLvlBVQLCk5pO9kXmNNLiW4p21
aptYpzp6tSiay3YFkNlTruzEaRY1DjZmqYpmGQYfeAziPx0Clu+JVtvJ3rnA8AsrwQJjjW2FG1G0
9bprgJlpfDUdbBK+VHUmpkHYeucBic76LA5kvNpH6JAoAS9TKZtTQTfaF2Y2168NPr7J5yvmz+Dg
2AzJAshGSv73m8axNtReWxE9BHcKkMIabwqc+eJ8lSN1nihIiUl3lQkpSPJAViFAVqE9GNsavq8D
Iirdw3+xvmVgJ6pCfQ/wweTwKUqtN+qBBwqLbFVUp6J7YGF5ybJND7Lzono7QhuqQOxpk4zn59Gn
sdR/ZuPfwSdHT17FZWUZpTeCFw3lge/eA2LOdwCnEKrv22svO77MdPbBS7Oc2UygpSbjKUlI3dTJ
oWn7j3Hx0Sgv9AirDF8396UpHhSi5WBM9K4h2sbA4cu4wHKpLQEdA7n991ev41h2PINbJirwJmIi
KdU+/TyVX4KycS6Vf8eYQvQyr2+LQFGJkdQxTBJYSoTIbCIRZnSCL6B+uBqafreaxz0rgvAHiz4l
55RyZHpO0xCc0Enul1STGM+p7a63f3477e9j2ORPh0rLGahJsD1GDvDfMygVA9y12ArOsTYzwASc
FH1T80t3qSh7S0Yre5MPG0T2ta15Nh9RLAZahDQM+oILnE/QQKB3fTDb+8C519T1AwBVXNhBXjyJ
2SrE5gj3A/rtCAedlUOpzNXfYfiCIoH75Ak43gvLutuVkbkx4KHqs3YPr6+4FuXKfy+TLy/55xN/
OgYduaxKTzR6GrwPvw6LlTffYPBtn4EX/l5uL+v1G82rt/rKJpT+/or/DCuJ4C1FkKXiHwrWp2GL
TjU7U+qoFrgvTvJATgPRYmb6Dz2Y9byoVrV/JLMUw37uUuM36kOHdIx2yIX7Vn/++UNPlvE/DwNH
bqTLjaDryRbldEy6yI3CPUtKx6i3tav40EACoHNeHnLrhFL9z0P+YXT8uzu/DjmuvU/vn5OM620Q
+OcWqs2Lf1Q/0qOA1AJ1j4vsbpEX7LSbPtg5kN5S20z3erK3rCUh6bDdhxu/XBeyrTw0J6id+d2d
hQof9QnoUUJLGnFx6bCrNnr/LkSi4Er8/O23k9Xx8oQPov4JnD49u1hKUl+B+t/37gkNQL0+9fWW
SDHoruzAP3ntl1miyqlxfo0tssnN5VQNkP0kcI+RCCySsmNtl1U9yyUart6tCbnaBE7GPwUSTgsj
IqgCuCOcBAwK4+HORQykqvYFYK0Bqnb1K2vnUgm6RkS+R9tA/hlZ1pSK8KDptioSDAFdeOXDZerR
Ivn5k/997/zzxS0ZirSq6QCpJ188KjkorVyO92K2E1AZypGLKe7Matt55qK27KH4b5Y1aEJAj/Qy
dX36nbRMlrukjcN9R3nUYOmILq4K2B1FiFZRVGRfVfRY8itf7dvtBCmAuiCAS3LoSbAjO01by4GX
7Bu0p5ptPgAo4gzz45ehfya2EBJcex3jypaaZNL/mWCq4ibEibH5MI0qQlltsypGXrAr8GNbmsmx
iEV8C0A35A/k1bX1oSDVaeF7Jkgna3hpmouVUZCNthBmkFC5mmT9HWL+80SkeoSzqsh8TM6Vvsmz
TMtNhIY83NFKkncSdx+rU1cTNr4P0sR90SzkIuGxCojlSMrcyby5aiEnQe1WQtpcj4+tfyW/1787
83WWhQnYVNW/nHe6lDtGlQzZ3hMA3Bb5RsM/DRaikIEIyJ81ub9JLdwGOywUSnQgAuBeKlKODcJR
F1qtO7E2dm6urGPF23gSAj4eh6WJNoYJkkLe5GL6YQ0HaUAcBc++TpJ2CdR7Xcb6ONkhkzKUaInW
H36qHZwO8DyFuxgUAGB1D61oBe4p1kAY4YBpoQZqwfz50FvcRDSDHV6vdgV0/tip9kIirpQQ38gc
M4eeyDVuoUlQ0NedCIVXNzdmTSM8EafsC0oJrmxc2dTfHYU6nAHY1fyNXv7fx7jR+JLv4b+1N9jH
xjuqAbK5sSDAXt1U41qZHoWfRxq/6adD17SEvLcqL9i3TrtQ5UPWv0vug6AeHOVd8E6DeCB4doFX
cEn+fHCNh+xPI08OYW9ERFTYm+2daNtlmODOoWhdj5OvTeX4808vaKmR5kea4o1T6WsujVcRt2l9
JQEv7OoSsZFoHeXmQpPwd88OQxDvVX4pli/Y1M0HZ5j34nDlTPl2A3/6vJOTrMx6qckNN9kLQ7rw
Q5FCo+3oD2GlAVQzd3m2/HmqJ4n3PyfGpwEnIafVJa4bVX60zwHyIFjWG3snuUnxSynMeQmnYKwE
vAbtlRPh2yP70+qainfEcPXqtBHCfYAWNxIqmTrC76irh5YtUF/XKLrm8SEBY3bljb89i/594+mp
DbkkU91BiqmsIDmNP4MxK5u14Fyq5lYx7iVAtXlxKE2au9igwXfKm2PkXEnSrixxa3JQp1avNK0Y
JHtVtGEZCZnduaehubKRrqzwaQRAJpFJQ6+Ee6qnZX+ptVvezEfE8b+7eD5N6uRY8hWc1KQ4Dfbp
qEeJFql1Fxi4uZ3U8oPtlVfybujeIRouYutiGKQiAUL5gbEKtCdFB2nraJufv/N30c/nBTY5vjRX
EnQ57qK96seL3G777VjVVvYFCDqFRE66/DzepM/3z05SlLFlYipEW5NaUuUJstUCr7rfYU8wWxxW
0mx1zhf7/dNxuV0vEDD7ecDvt9CnASdFjaEupASiK+4rxiVvXwzjbL5DNZKyu0RFqFe4mNaVXat8
u3c+DTlZtlYlYbJSW9m+FrdtgnOFkcFe/Z1L5uNgxosSqWO9chateyja6hjRTmiDbG94yKJxZMo1
9PF4TWXILrRyq3jZpm/SGwnRZOK0VCrWlGBYmxLJBIafm8QByh+/iLn36MfCStWevYrme1VeOXSV
vysm/3w6AiaF/4zxySRSFmMosL5j9vct4MURa7x63vhAyLvZWZi/31KSur2VbPspmy232Bt9IF2T
zR6qpysf9Nslq+LZwOLRiNvHn3+6kOrQpTOTSf39Qzv/dbi5mW1sW10s8dqZ3V3lnIw78sslq1Js
1mSDCuhUAcB3FOBaSc1N46DPimSftGnw+mpXlvukorT4YUlbvbstouNQP6fd/43j+c+UkyuQzPGq
sHr/ftfWcwo5NnV/DxdPyul0HUooOIgM5I1tDfPiYCx+nt1vz8J/B5zyxusmis1Os/y9YV3wLSWu
0K2LK9+WV6uf397hIKx0TSSRFPXJvqT6qUWewmp6WKxWG+v4fjsum7vF+u0qtmBcmF8+4qehJvux
qkOnkiWlv1/sDs/l/H4T283s/VbePM6e5ut+9oaA89s1laVvZ9IkwUCsiNK5PPl0sShp6aBI/j6w
LnUCHTXbtqJsQ829Ggn++bO+vuD/jjU9VPG7NftQZS7j2S6e/fKPv25eV+7MfhdezH00i2b75XF7
t16XO2PzsE6XP6+ZbzckcBoDeQRLpJL99yIlp6xcAJ/R3qUbg1GsH9lNMVedA3Vbv0VQ5FrZfkIK
/s+2oGrOtmTMsRH894ipqxn+UJneXgnFZcdJl6ItXWJSVuPhLePn7FAmIGBoSW8N1VmE2cHPTkl7
KWBE6FKDgWy7AvDej2J3w9zxs3mpvcO+KcprKEJJ/gOrm34dgyzEonOCXOEUI6G0MWz9pg0wHULj
KcJx4cPAh8UbQG4AwKk8nBEeZPkU9urM0S9tRH/TD3BVt2MDYwMke812ltXo88bIu0dbBXoU5Tnf
wNhzgIFCpqo7z4kEej8bQFQZWCaejPCjLZ6N5JBLB41/wYi0DY1P7EuoCvVzydvqximqSH9PFhW+
lLPNEEFzVQdhMMC/u7M2GJZtEK1ck25I+qEmxXxsfpeFudWFdxQvsp6BER3PUGFT/ffxfYwqmFO0
Q/vPxXhCReYW/wHNxMD9IrTtAoNeyhoJ3lOd3aGXy9kSOifU8QpsDl/K7CGGa4vzplZ6qxSaSZls
CYvYL2J38YZ35qjEiWCsSEYD1AeN35E9jLMj5nBk2lOMDphpgnVogS3KCGkr72oIxBH0GTYFgzgW
dZORUbCUih2luQ53Cr87WLUt5elNpXpzHsMoSYeN0k5Undg6Wifme1BtqQNQczRhy1KbURSEMxJA
hPkshhUREcnJdIojfL6wXyrxQe7fZMDJccOXnAlo5dV0kgs8htvyd4NOmZ5Ly6i/DRHbhu6IjAlk
p8SYuxCaZCAzfIg+t2P5qdGRcG1/G0Kwjvm5operPv+QUf3yxWejyw7URBPQfQN0zR6iQxlhc4/K
vlsfk4CKNdvDbGFsttlcaUyqBu9kpiHqf1oJF0ZEZ9zYhe2hLp/bVlnU7c5gUqggxjjOnROE2O9Y
sm6NAdwyVe+j/jHMbhOUwIQCs1J0ncZ5N4dD4uLDwtYZp8wrD255EcR83rsfvS8uKanudCT9SpRJ
9RKL1WSphx+NR3fABeed9TbfWE+34PCXrsKfDXQ0PiusJhGtpPGDJyVa3SkfPCGZ7mdefRrScJNi
Uh4hTUgNC6Ord0e/dRV4oeLGU9deeReUpwo2sJNhXYwXtPDQ4RkjyRc1O9H6WsTlc9huPfHZIaVK
kmwXD9SAUM6VtGHm+mhdGyeFrel3y1K/E2hyC9IliCSQnMOSliFVDITEe1rd/dYSxA16KzMPqKUI
j6k91TlkLvaNR+KfB8Ad2TiWa6zYfYOOkXJ90LKTYyl2paH7rWkzjd8QsXLb6mP8Ryez42ibAUgP
mZVxk407XbMu7BSfUoyTVreCv9OrWypqIjIToTqrcBlCbEoFWug7xkI3C3r32wRH3vJCUFgm76Xp
gL1k0+gnuns544wbhe04mskPqrTsqMnxikFyqFs7y7eScaED0GLKoaDMKbD4FbTU+9QmH8MFLUxs
IT7B2jiwMz0Zt+ZkOX4G+TTu+Ty+WOWzm3wEHFCeES+qrp+r5QWvntjbjkfzSPkhp6PV57JL4VDh
mAPxpqv2eGHPk1K4lfPeztRsw4EjonXNQkHq60bvn1hbSbjH93zRShz5PakS65y3clpj6/ofctCu
dBWzcz1bdDXcpeHCowoxEreZa+cYWneeQxPfuut8Fpq7pIKQICSUGM+WBbu0lreDC6ROIZDGx7S8
jIyG2oDZVh9IzO5llKcUOIG9ZJdeP2vaZz96roJoHXa2y/YMBGGV1/5CDB4yD/eexsNlSOPueRf9
kWl4EpxxZYSsRYR3hKeQjWGEOPxB78RURbHyeRs/Z1h8yw00SRWDJM9cihW2sIg15luEj/ZRHO2Z
Crc79QKHXHPIh2ekcXEZfmYGmKtx4vvuXUyXYUspBuqd7qEarOcrmQKOlsOPzj4q1OPD5Vi9Ak4g
iMhcjZLuRrpF6DHC4EpHpIi2h5xrK2o6bN5Gw2yeirU/kr6FcjHo8NBjlMMYgm9BLj1P0x5SEdl0
jmuvt634Y4wCpd7xzXIKF6jwIW4b92vQuJQxl1r2XmXxbpDaJQtPdLx1Af1Qe3JKfV53UJMwIML2
J4u0WRduNVdZZRwHpfkmUYziB2xroxqpIZzxA9TJLdl7yIBsbzV6ljnpXcSiTBwNGV4qP3xYiwja
lSUOLP5DmjhLDvm228oBN5n7YIV0JXCUcl/cFLeRgOgAqxnJXCh4V9DvYh9m9bqEcyrZZvveO3gm
fgRs1K6vNzkN+zIXD1UiH9h5ertNg3hZW5s0yFealy17CwT1Ik3LW6kFRm1cWhOVUsNaUAdo9GxO
uFSprKBQX+e4GtFWy/t3NZpLnIbZuICZXDdKx5nyaZ84Xrsochw0aSZ0gzZX2KysVS3YGsJtE7z7
2AvJ3lHgc4QUQ91sRW1n4Z1LerMWa+O57jGBkm7SJJtTf08UJIVVFTdMb25x7vLHCQWGPs+t8S78
uZLzecnKLyP8TPLT+IQh93DSGmvgUZ1ET8eFNyWdVCI/gi5T/sgzd07NOEcfr2btxD0OTfFBNTfC
8KIQsTDVUYOiO3eJwT6n7BAqKDP6/KNCkaDhVMy2mgwejPFpIgwqFso1s1yAekxt2pEceWUIX09T
NqUCg72be/gLUfKNwvdxXkxY+xwfdcV0YbQV4tpdPsPAWZXOKUNIIqbd4Pn7IYBk6C/HqyeoT+MJ
pWl4yw5nudmI4v+Qdl5LkWtpm74iRcibU0lpyQSSIingREHtAqW8t1c/j+iZadDWkBH/dHX33lFF
1JKWlvnMa46yD50xP/fhE6FZ9DpEN0HxVFToTqcrxerXBPopAdsUcfTNipCpikta4ZTHutAFjOnU
nB/T40xrbzohy/ght4KNgTg/zYYcD3Fm0qteM1zWkIZY84Ia7mzwbEYEHMP6XPhnmrMYySVrTu00
rw6+vq2TDUcAEXdSnli8eg/Zu3yPGoIkiH0+94aPcBpV8N4g7xHQUK7grFlO5yOrjOYw7+77Z4+/
dwoEtTLZAGo9T8sqUMs7A7AJNkF4iIVulNEba+W1oQNCac7cc2w1g13V+4DT5C05AO2Gf0bxGBYj
+9rV/xLLauMrJYPRjbno3y7VWooxK92LNWR6drM1dXOjAAV7Thm7MsDPK9wH8KHK0yfhCGJz8taK
wiqxkGUMkB3/J1YwcTCqtS+zeIiUI0W7N1nfAlC5aXGksLcj/SgmR5nmzuBhDyWymIZ02ysgtdFy
4OeqU/xiZkQ22zG8K3HYCghGE+41NPVbeW+NBkUajjDu9QaOMUoswdHPUBaPzzXWuoEGOz556Yhi
WeWUJVlq08WN5ABo0Jb7mO0aozabJiccwzGAu3BzctdAwQ+zfQh5Ep+joiS+TE4xTcCE04vm+nRY
IXfkaEO6jstfKdcE1zGHuSqgTtHDtFV+B7l+Tht1h7aQDTLp0iPMWwFHO3H+rqczk6OztMI7WYbf
UT9JRufmIw4XylFon/KMOiK6EKbSHRSULqauunLmWJ32ZdO+h+Ge3d7U2D8K95H+PuB+NYUKZE+6
ABlk8LGiIJopTwr2SOgg+3s+FexWZbTVMvplkFRJWXw0EZfz+KFYXY/9ucaWG3vW2D9n5dS5epcC
ecu1yj0+HR8GNgQdkzP0yPmfuccaQPb+R6dh7MrRX+w5rDjhW8S1H9FYXac6ytB4K0PGsTOu7Ygv
xVE2LeBO6yGoQEfX34V2isDeKWLWcveb1qo8yhsP1cKhT+4N+PERHH2SrcHm/oxqxAl++VmG1d09
D54jK4D1QaUFu6wYpmA2FwubvnqsxY/6ePA79P/Sx/JcCygosCmx55Na4VYrgb5fTkhgruk2KWTB
xI4U8NZKsA+aG7/ZjrQSL7eRv7+o6wlSihlRd6/6B+TkovhDQxrVRPWaVUUZWsgOU0zMhh4VACkI
QnA2mwMu7H7v1gR+GTwVo7vjUGIBtvHlOJ2XKjlUm+iugvRs02EMiBMBRp4sL06XEK32iE9arTne
XqZo0/Sy1chfAM212xtoT6TKRvDaA+HZ0J445afMkIsyIuJPed02xGGecjSuplNbCyoSPFAfwYTL
xhA3EWz87IkFGdSQ+MhCFBX81jDQKrkn/umIxnjUaZ9qFoqsiCsAfGtGFLK5dun96oN/S+0Tgdop
IE5NrHtjVOuStxKRvT7M6D92rowep2XAeZ0ijuaoEF76iY808hvVh0Z8brTKHUS8fSoig73QvsBf
rhJIPbHDbZub79adVu5IRpseKRLifK71KP+45LFrlNUEfov7zXSmAIJhOZKnAzp9yiocFRixL85A
gpKXHDVZTHeo6arKRhPeiZcRNZ3uGJTEMQMPsgmzGMJ/6rSzxcEzZQiNWm9iQ0bE7EMyWAF0/SOy
oi5F2xckkXFbqH9Ko1zzcaY7MEw2CUld+lqbRGDpSWCNi/F5Ot9zP3O2t4mBFWexH5FrSC3HU49C
AQqWgxf4BpmMsaGCMKW2Mt4cKWtsNNNjOezjy/vPZSBpqcz2tc4xq3jJjZGOWobDQjIeWffcpNS8
uJeIWBPJ1cR9cVml3UlGpPoaKPhT8+//XWNBNfJ7RYjvysUaZMVdg00VWeND8pocObNLnC2xIUVX
WXuwziAb/xYHfZ3clxvkrbATHN+7nYntj12gxXu1ibZUPZ5qm0Cp4KogWfT9qS55mMtCYlwOavFE
rujJr1bLKZ7uubAJ3zr53SC1IzYE2W510Va91p5eKs3xmSUZnjg0InXWvPWiZmgivY5hohyjwXQJ
lNniEeUVbmGiqlIu7J9XwYw7/79rc0SIMuQU5Ku0WTVQG83ckAaRBk+1el7/2e0eNhvDOdgOTOzt
x5UGobJUZTUAcUIURjLL+OTLfGkGtEpQqL3MaNnq5jndob1n609/Hne7d/X+wXD+ORinyuXot+8P
pr1yTpaLq8PHDR6m9/3LtV7TUknbmBRrEXafZmA2233gXaqJrXUwpT1lt15/ZfV3mLym1XSC/DzR
6uJ2g3SjydKE6JmXFcemzYemG0JGa2w52CfSdqz2PdzT+tdQ3jQY5aqQVHCQAqCl+askOfYe9YBb
hfZXLhyCHMc/+aH0XuoMNDmlWqeXn0kSfbzPRxmq6Mb3V/CF2RibXAtduToGzUZOT3jSCfpeMH9J
bDUOehGrSSH5n/Q+jC/vNztOvDwGGAjOGA/iVwJtqgRcXkQrZNhkNqaK1N21TvBSv5mPR1wEPAv5
xNl+VYWsi41yiA+jv+LmKPU9Aa5OInnl0y2dC1/Hmf78y6qV4rIqLb8JDoGR3WRdtdXqU6enW5/4
zTeSdZ3gmp38avitTlgpMU702U1eSbdFU+7MIr0RMa4yWn64idHrJUu74GzSiK9AuN2GrCMSs3ul
hvXbputUE09NG3JVauSNSI/k/tHE5rfn5jfGCOknHGf4/SBESjfB9NFAMaTvbnnvVedjDJo+//z6
S4cSBC4dBoehgfWfndWiVlagc9L0MMYYQGKt6sLuD7kxSa5xO7qGF148kbAMADdsools6jO0iF5X
fhGiE/4IjDZa7bLNA6qUB9qF218nggvn9PPrzUg0/zkBOQUQ2lQhtBr6bOHmUPSGylI5ARX75nj8
s949oFPjbO5Xh/N++/Fxc00fZekQtJCUUFF6Zu2q07L+spziYoxEqVWDA+EPt+5/InJgR1QRf361
xSv+60izEy4HKGkYdYI4WH5bSLviJLzhpSGvSKb+UB1U9acG+aZrrbTFfg8NJviOsNAAJs86z30c
jheAIBMYOrGPxzvVWT/6q92mtg8bY7M6v4EcUHZ/f37ZRajC11Fnu1TLqjqlvUeHssQ/yz6u73bc
ZuODvVrxHblJroy3BBv4Ot70518+YxaLIXhh1k3pPh+V58lBZ/2O3pK8exd3tmNTcvsV3W1P25vL
5gp0WJ5Otnn8ZMGlhXiN2CVr6PvYKIVnQydNt7Z7fF3vfPvhIXLuN/bq1nFOMBtXVwZcXLKqzu2F
hgFMiFmUQCnZStM6AqCXHinFhwS/KBh2p7i5Au5ZxH/gFvJ/R5qd6ZKIQLqfW4xk2TqdrQSNDWJ2
6CWNU1FAnGpJ65+/5CKK/uuYs/XamEFZN4qZHKCCEnlTk03Ib5Wj9Me8B8CPjFKu22HpUIxJ/gG6
JzneNQTkYtfR0hFMNieNHlObraaqyvxSbNvwMJpUZaRN2O0hNIbqOevRcaF8SM2JGJT6ngRW3NvR
Dvx5Fj7XzL/W1JcnmJ27UZ9Vg+XR95wahbSk1ob3OgpUCqr9VMmz6AkF2mvi4TBafnYMSNCm9gTX
fOVrGzJug8xpKD3HVBsXmHJGMnnRkv0IMtszcR2BfpGRDrWTiTSBNdLDaMRE9FbjEV7CR4FWADm0
KEdUo6nTyMeueUJy1q39v62xyqMr0ehS/Ic4gCGpuEaA2Ji9sOJnoOYaXngqtsUnOk3YQlHEoo4n
59eCiMUd9GWw2S2TelacDuoQHJAaKbojjW9eteyOiXplB10ZaH5dJ5Y1jrqRBQe+Ert12j2M1Ok4
8FwjFsxYuP+5OmmTS8geIyqgzwMwvbiYfVCBd7l4eJI9RR1eWxn9+adEc+qeDoz33ub31Gyo+zKr
dDZIKH9etsub98szzDbvAL21vyRecBhaVy3v29amwORpG+8dnXvqETh+VeOWHTStTopOdbytkoOC
z7fq/vwonwnDv3fQf6djdipHUtMIWRNPyIFhKtT11NjYFiVrauxLm66bHJyG7owcBSaSas9qP2vK
Zqoxd1RMrfqv1z4naroOL0Tx1bsioapNU2iCJHsoRPhXAtvlw3ZSqwDDDgnlc26/XGFSF/hiEbAD
OPiouxCzV0PsysZkQL+iAJeyW8s4cK7M03Rb/GueOHCBFUKN1ebL5jKKKtER560hTqphiBJ6t1ZA
f1bS3cZH27Dv3Mr7oKpW1m8GVVMr4cjL6UpgUkrRurG6R6mgUF8UiMxrTtDoV2ZmcRPBgTBQ6+dJ
5jFoqraVGaNbe9DFzdRD019L6YjA8tVKyEIKw5VKuQHcAHmxNTv2E9FX2jAhuKYpQfmlCm5ZLP41
KvRSTP1tmFnIaRJwVlYoRmzUfTOVncr3QNTd2jsn8qvXnVmsHZ6NQzt1klHGXNOlwfwixadlBLds
YT8qUky/yhlbOIK/Pdf0Hb4swIICl1cVLEAuGbaHoh3Bs04t09y5iv1f+KZg1yS0+DRW/L/CbvgF
cSJrBXwrPASDFeIfTLiPUOZVC5rFj/plpNlbmWNv6WXHRxWHV0/eEOBHEtqw16ipC4nZtxea3V++
pnSDMOgXqkUnFmlPWk/dPqREVUQI022uhghLZ+23EeeXWC33gsaCPSgCyCJwsUqDBq70ytLAtKHQ
aEZTCK0lGsWnxkcUWNtxtUvJfiDpvZgfP58jSzB/HgcdG1Gd4sVPL80vqydVg6DudSM4gKqgakqf
l9Xce3DCR6AuUEbfpyYJVeMr4y5OPMJHIgYNRKrK7MrpBwUQW6B9rlqfjqho/VaD3+ZRjmEc1Ztc
fwRwWh1i1Thg67jzx3dePwvfQGVKQrPWu/efH2hxZX95ntm9I+exKBZlG9MBOHOGE16on6fkrsuL
K2f38pxTK1On3EOBhPd9xyZBLmmRGUSHLKZOvwfplWI1F63AZAzFmb6PD9FEoFbx8ysubikNBDHS
aVhlaLMDzG8a2WwKqAURAoO0piTtRBvrKt59evrZzcThoHPik0mgkjPLc8q0FcwyiWEXIo2Xke1s
/Pb+5zdZHsIic0S5BLeE2ZsEYlYkUUqNlwuX7B8Yw6W9QllcXJ90Y/7PELPzJwsFP1XDMD5oHhCg
bgLYrdM7cighRRY53ljZ28/vtPx1/jvg7CS60KQ1yjiODx6BD/AU2JETnuBqwLk4d5SNKdiKJsD2
2fnDOGFJh5yCX7MHPyjEe0AYP7/KUs2EcBZ1GYM8TEPS4vsC7w2kTeMALlrSnWlrTomB8VQBtBNK
ksCUttfKSN4Yd2odQc28Mvzijfjf4ec4a8urTbMw6/Cg1mclNWn2/dZRiy8uo1uPrjliUVv4q0JE
9hw+hGUNOBhTJ0Slrn8FEav0xz7Irmz6pXYNc4IbICsWU6V5OCRJattJWTg+3jy7x+P68fFx9/Dw
/m5vXpxbZ//r43Rq7CsVh8UlRUlu8o4VKXDMztjB99u2ULlDYXYTnehY30g7UJ0/T/dSIQVdAhWb
2kmZQJ17RRm9UJRGJIaHaDxOuL3ax2wH/APwPgJSYGgdIJCM5qpnIG5Cl30CjcmZsOo6bj4FWG75
i/+WtUgf60Tf18jPPz/i0mb+7xMSLc3Wo+Y3GXkWl02DJzO972I/QY7pQn32dDH7TK6swaUl+HVE
6fuIhuxleiKKyXStdtIrKFSEL8ghI0+28+5KuroYmn4dbVbwiRu10C51NK2t59fApvrqrTerw4vj
bE8d4uo/z+ZSnYUPDhldQfyMVtTsqBrjoRC6OIsPHTUewK9kYj5FpVKe4HpTAyimS07o26YJGSM8
dsATRvD081MsLe6vDzE7x7zAx0k+NqNDGTwY3k7SjlOgQoPv52GWP+T/fdfPqf8SH/l6JQ6BaSUH
qLxq+DtBhiwtphavTkfxaiqzuFBlDF8sKNGkTbOXuhQgdqscXsG0j7jZiLa3kvg2ZbeToF3cik59
uTKRS2x1TULRD36RpFM2mw0qUzNTsyHnRsAFpD2HibDLi8cKac8RwAd3hIEPK3yRugnwcNwXOI4j
JzuiSmGoeAcAUIrBMYlCsvt56pcfTJ2kblVYJcacCloGhdJcynx4rNdPHJl/7J3ublaYOzh7x93+
fw4220OdlpAWXxjs5iazoec86K6xOtirrdPZlIOvFvinv28eJklfXm4WcApFDdsrnMrPVNm7M/Xn
3Ua63Rxu99sU55zL6vRXWP/8jp+kmH+NqSG/gMizTmo+uxDGAKgwfTNQxGAJo0EGHhnfq1QFRC90
P/MOzVz7YbKHeWBOILngIwCTWcb+uiqyPUVH5EfBDYrg9cClZps6UI4TleTCYT/B9ECKbCh5ti1l
uZMVW+ya9NrpMx3W/3oJjJBw+tRI+cUpwPmyIyO5FVJZMKLPysdE/wDcRxYKyt9IbmMAIJw8QHt+
njpz+lvnoyoQAek2TZrG86nrAqPSEaqLDy2mHi4hBKx+DXvtYG02uEuM0aqRAlRZqcDUeMXp+SZr
QWrHBjWy+wThMPNvhfpEXq1CocA9w4kzkHZD5/pKtyriZJVlbyVoK0PubTnJd+aogyCaWEWB1rtt
9KhqqVtT9W3ax7B6NBPuEWBPfkP//3JK0qcEKBFBPbBxDgyje9cB0tDdmAreQWOchl7YpjVGGS0A
9EhaN1RLEIP4Z4CsUR80PMVG4NCa8DbhIy6VuBOq9qYdi7uskeweFH0hEj3pp6IaHKtRVrmsMguv
HvAgMh274WdzGBqbCUnaiPvYT69s0KWj8esHmO0XsnQrbDw8Jf3C6a3X4TWlckVyIYWB3TU34JN+
/uJLCaEiUb1COfmzwv19mQm1GYzeZQyn8dgOYLqp501gpKvR8vTk/1paX0aanTyxmOg9EvDhQaqd
UfnIkg+YLgDkJ/w90hRV/IaX7lTNF9hPIXjEay6q8tLippMqA1/hP1w+39/VzNIm6jSFtt8Av/So
O3e79eb9n8PmdrXSnLMDSfnKfloqm3Kk/3fIWYoAO0YN+liLDqAqyYGl9oOlDhWAjJQ7vL08ybz9
z1906Sr/OuT0518Ojrbzo6o1KHUU2W2bvJJwg0oFVwFYMb1WV1os83BlSdzhcGm5Wr8P5kX4smYX
g7Kwddbp5UwnFO3ifJR2B4SAzOgMNjBGsHdAHwlN1+JMZb+BeDGifvLze+PYu7DCvj7MbLIvulzk
gsmGL8WnqXQZUjNWExVY5kNPd2o6sXosYNoo30KP0PNwLwZ49eR/dH/d56/AhqZwJBTtBA28YPBd
stJIO7AQwxHWArq8iGvZ9T95c1L1F3SSwEuitl08hWVmq91DiykFjLO8pFB4eSTvi/HojJEv9vq/
Uo+DX3Rq5XKloDq2i82tBI+pqsB8biYCkzreVcojZRndUFbQ96ZT0hz8e7GWVkgvWy2GXDJg7GLV
Fe8gOgD6UMgTiE7kD95mokFMRfFRw4ZKF52oVezL/fS7Yta+lQLuV+EHwlH4NT5n40bv65eyqVyz
fGCsqTcnGvk+pcSZRINNeaaIH8x+gxaoSUG3al5p5crJA7WUiVoxlPJO0onVUmZE39MPdLPiOFSr
HvwoZTy93ifWqYa+l6EflWOFNUAPPBZ64Si5Z5dJ4eYepkDersR1ve+SbdNTH+JInQCj0kcOsaoV
W9cfwjWSSnhlAUe1qrUxBlup9pxQGddgljwFbVzQ4JffcJEKCbwvQEo5xMiLQDJOYAJpVEz8Ffa/
N0UJA4AIrxQgCqbv2vCX8nHb4vfGsgXJjqXJ1Dcdc3nve5lTgrQUQKNCzIQXQpjfS1tViNddOp4q
ofsjtd3HVL66XD46BuZGyCa5HBSNErm9keNwVXFuy9jX/u1rF8xkrqtryjiqAX/zXWw/VO850bGR
R/LjyjZYPOWoR+AfQ0Rp6LPox+hGRW5NmSv8GV6GYLIcJqHNEpokXD40qSAVokMFgpROjvrbevx5
/M+q1PycpzeMnBrabpwJs/EvUtWrQ0kDQbpgU0BL5qLyJbnAdT65GefwrjZx+MZ3ulF8vIUaeCW5
411MmzyS4uTR76D7aq1Nsd/Oxcnqy0HcaqI4Xnq8xoqVkjcHXwUpXYxT8zhAeP/ixTdJIq7UVthJ
0E2GejOJbfgCzEDxmKa8sV+ntxku2b6cHxVFWMf0/NBrRDDpPedbdWRvJnDkrj3HEbyqht0usXJT
IkCBpJ4I4OeJWkKhaJ/fCMEqTQPI+f3sbNJcKSVoXY/C9uje6Q6lEuAg98Hh/uWwd/72oNivrI2l
y57GEareWF0jyDw7ILNYqOOuBQUXevu8hAgJl2kPP9oIr+jZLt1BXwea3UGWkQ9Bga7s1C2kNIDe
ANcQNx+cLTAJP8/jTDb4s7WMZjiFHzBgn6Kr3+dRA68ZGBAUpsFAwyYRNfQBPWucsgHLAwfhNCCI
pzO1AtJ4ZfClMP3r4PL3wT257Es9pZ6ZxK6H5pjnyHfaGebc0K7r2oUG/POAS5/w63iz3eX5XVSz
+RBtss5KdYT1xmQ7l5gc5co3/Ly75xsZLj6dC1TlgKJOB82XQAKQCSxmiYAtRpQeeHvsKTdgJ7We
iJudUXhb3Joq82yNULXgzNbqSy2O9089V93PL72EHtAAoKMLLVqcKp/AvC+P4hkYhVtpBABd+IV7
UASAABBsC8lbKH+P8R3XXK9uKmsAI4KdtHWI8ezq+/Z/MvnypGsxeXGDBPw+IyHZZqAMYnDwEyip
wk2SwiJ5H437If/98xsvpQEGLWXQ3ZMYgjKLq5SyhHIVoCSI4Koy3TOY4OawIWHdoJT0AYXh5/Gm
v2/+racmNurT4Iqk+QRHcaJ3/hikBwMHWDp2UDc/2TvXxlksdmBwgEohEFHVnIvz6mKEQ5UCv5XI
q4KA07kTtfrtgtmrZEcQbZRtmm0DaT36x1ZCFMVB4xWhB1wrrWb780t/XkX/fuv/PsxsMyV6mKeI
NSWHoFMOba3cNKoIfZj/GcVt5t22o+T0gozhHghbBS6HDxmmbI09uod2VtPUfGY9rHO0yuLSP7Jy
bFmFpN1HKA98yMKpVD0ngdXZBMY6kDW3zIs7tTQPKtslb5rfnYSRoOi74pACUQhvW6JWndO4Jle4
PChluh5jQgqsNn9+86Xz+etXmC1kKTFy5HdUXhyJNeJQqrYW8ZIJwAo+SqVeWV2fX3U20Xxx1PpM
KvQTWHe2cTrCRH+grFChPx32L1Lychl0aOIRwK4XciPUHvB0FRQ8MKGpx6A0Ci1lJbxNeZPxmlX+
gwz5muoBhGy6lo30KlfAUo18J2dPgQxuKMmhkOo30NoncqmVXI5w2eVkPzE9PzUt3nMdt97otU71
m0hv11Gpwrvbq1DWkFGOImDwr13jqo/lhyXuuTSU/LaLH6RWhq4KlSd/pvSTQ6c2L5VroaeoPRYt
jPJavMmawlH1O8iC0aWxTX07iE+9Lu403I/yDv+3EpS+YR5ELFNiH53Jy97nHUUxXTcaht7CNfWv
JaUqZOSliatA71n5PFG/nJhKkkgkCQZXfbUirg3Q7csIfdZp5SBG4oeOCcMSatO6uR0vm+FcFMwg
TrAUV964UCAWWns0JnVkUvU1MTNikVrtxuQpt4MPPwnZW1u+WnJfWJe6TqcYDW16nspnyPTlqc3I
GIIwFTPkbuK/1np0lbV8Ri/DGVESO0dut0UWL1lL5/jKhlgS2kHEhYYxzBaUXub9wriSA7Ntpewx
d9VN8BbvykP4t4e6+rd4GB/LO2kb3gXnSQXXriy738NSdLSz3DJDu2ztuxrywZPV6M/7dCm/Jt9D
0JQn4nieAw87q1KtoNCM27B4Thv0hc0dxXMnsvBrFp6NGJ5g3ovo2o7Pvn9xSXhDL3IiNFR0P8fn
/cZT7n5+pCXoGo9EnmhM+vYAkr7vZTjmkBinrqfXk1pHGkbTRw2EWoUKC3w1+VWmOUJCO6jQ+4Gm
kgG0vYAbbrqFYaL1e719z+hMJZAWQBxG/itlCTM6mlA7pXHfFNKVbwvD49+3m85lyoMhZKQSynx/
5DG75FLqKfGhHO+t4UYX9aPi30xf1zqqNMqMQMC0C2tb62VI64OE+xAkPCA5tJZvMlFD5WawO/1l
FLDL7UqnxdTVWPsRpcC+hf7c7UDriRhnQ4zc8cKHPBnvvLp3yrFZR5pltxnZskDlhypj5+3C6lYf
3i1SGBMw4oihbOiTcQBb0+59A4p4dWPdm5k9pquSS2Myg8nvkQXAkgMDsh7rsR4qstT/hU2pKvei
9hEi14DEP1IkWJpHJNJwgZM+sMPLrmss28fU771D6FuQYieVtBU2Jyl/zVg0AIGeTO5gpUfm+SJN
tgyTDE+R3pn5ZdWM5srwGSuOXKlCG3bEhk+G+iytVfEgag3p+uAal3/gaDyKPrAeXbiyBwCMXPl8
s2BITNtYHQcy2qcEFtirYWs2CrjO9M8EDfV0Z9mvhf3HsvlnuzPW7Tqx7/hZGMSrk7CLXB0HXsTA
MD+zy3Xpon1rG/ywuErvhxVwI0fAy/Su2MTrR74hv/6UL/W9djDWf/h3ZvHu4gJBdjFKxPgbRdQH
TN82/0ym1onT3iCT997b7/125M97NOgfe/v+9vZl94CdNUwG03Zu7x+Q7Xp4qPnXkBMstFeHwNkE
m4dda6NXVq1/6/bG2Zv2yxswVIcVZZ8v9sfHE09NgGSH9hsmX/ziXy42gniyvb+1D5Lz8vLSri4f
4k51f+OTcv+7ciXnN/vfRt7XFnHz7aHEqC5FOVvmLxIxX6dA7wz0XoRdZ3e428dOuEFpxpY3T9lq
2ET282tmi07rThMMN9+13L9/b55ON9M0T97yhYOFKTPGND49PZ3+fsTOq+K+1q5787f6TetkRU6y
Em+mgVJ+eU7swOW+tjIW9/VUddRIUCg3zBreQQANMutULjl0gFDsoOWNW3doF8UaOwD9SRPddI2v
jvLgI9KkHMPB7VHYwy4y3bQnWrZXjsaFZJB+pggdVKVxQ9/4+zkjefog1J0lHIHor8KSKGG4VRCn
qe7rCv0eUpZLe2uJkPSC3/jxuLoc4PYUroXsqSMe8e6lUHQrtXQy8xqS9nPseQhmScgmmyAbOQNn
x3bTDr5oeABicnNjQcIWtpK+bY0ttOJB3ibDTpfX0lYPNt0vuFp+iIr9Ovdg/2RI/9B6yvDwtoNn
ajLYNavqQzysvCG0JYD4v7DHQ0qlQGHHX6nZXtavxI+f7ed/P7xpACzhDKe69H1i0z4QY2S/+NDW
WaJI2YNRb9DfaLNwe8ms1XQ+S8SDAn2Ey0oNEVdpYKEPL5MGUJcFO2RJJPGj9ejdCfkV/MkS0A2E
gI47Br42OL7MUBD+4Hl1Gsn4BfgPmnrWtNdaeiuy8xhQBqgd6OMGyjAhbhQ/r7el7gJdDFqEGqh2
BDNn+YvWgRVXtY5kCrGBYFXrR+BUCA9QaY/KjaCgInrlLjUWjmIAMPjaaCpo53lxz5O0S6q3I4oq
5mQlizQRZdTInwg+P7/bUiRIxEM+imI6CnuzOR0lXLsEjaIOFR0GQhgJ4wEwVTLs7ms9sKUKEsEB
fG5ExSU6Q7PlJQnUqqxUCSY1YuCx6EnB5Ibnq46Tf/OET8tRS0E/A5zoz6+5UKz9NvLsC5pxmRuV
L6WHIVtZtHY5l9K3n4dYSO0pGBH5ANrH63iOG/cv+oiRYZEeaMoChgvyM/I5VxkyCwuDJYjw70QO
J8mbvueXyF3J1FAk6gkOyC0g1GAK7xBsyZqvtqiXIvUJbgmZDWdGtIZnB5lYig1Zzxgd6jhFS0PB
SxsxnT+dfPQwdFPDm7pdt6QzqQAib40FtyzfdK0tNvCon8EBO3X7R9NAjXfPntc443CW4r0o/fJG
1VEwSiBd79GY+PkjLIGJcJFkx6h8BHLg+VPnXS4XpRziKTJyVx1rzNzLGi8NNIVIcClibjP0SzKr
drM63QCHnmSurhf1Fq4ongPamPhJZvrENH75TnkgZ4las9QzvHxR/cje8y1UgkFyEe5iYZjXxIWX
TsdvI85qDb2oeH7igUozIXXJcrZBlttV0duaguvPvRXodL/QzxGaM2IgP0/8J99wdnV8G34W+5uD
mUe5oOR3CDetShfnEddfx8Q2oyuuFFdxk5XwW3fElUYo5PH7sPhcCPOu5PauSGSo3cB2WHUriZ+N
16GLnQe/Cqe1IydwVP6/t/H2cg6IAdqq/dtyVBf1r7WKjTI3uSu6SOm46SpbRwRakYstu1veyq6y
SlfqIVvXjnVtsV37yLM4RMy8zI9kMT6k/W2fvDbA7/3gRG82p2alyvcW8BFSsJ9n+uqHno6IL0tL
asGdZyV4uRoFJ3nYJdZzLVBiifFyRVVzOMPrUqL7ttheGXg6nv/1iRGkwKeWI0Gf3xVFHyWeZw18
4phSRptgS02ci5pm/haDAc/RMohQ8Cpqwi94S9Jw5R5eCk9g5BCXEIiqE6zt+5uTDRUXrwDkJGxv
jnex69t2vj38flmBeEX2+Frcu3Cim4xCCRXMK+HQ7PMCC/JNvDJJZy8r9Gyo1Vq0KFVld2Vepzt2
Nq+QvZA5JpqF+Dh3zhTLIZcyLy0OnWTa0hDdiXm7CRXRoaurqHhmG+fxQ+yeqCb+D1YwgBRsCYky
qH7MI3vY2YaZJz6wxwbZ31OMTb30QGhHZON5L1XtCNcoeUsntCkrNExpeaiG9klV/7J8qwGP1CTH
dUNiWtX0o/ck90LCH4W6m7ZPXtK4ArUCKRlX0FQibKH16DSgBfbzrC9cpJPiiSlxlYJUnPfokpGO
Ejx8IgLxhBmuPSmfyiS8k/bcNbjXUovHlIlZaQZSj7fm9JSI1sOlt6CngGViAP+h8y2nxA32P0gz
tNHAUQEcCdRzm61CkyJh91JeU5ZZCIK4kMC6SZ9NHmV2cHiKMDRKRfdXFYP1BDtFVTIZr/FCPgOD
+XKWgW8j0EWYh3TO910qKEnXBkpA9waNzCbvV0rphjmao9ACq9Jpik9Il47KWSx/eGV1w95KOwGZ
LumEFAcAMt1N0l9DMTygHqpC9y7D3J7gS3ryBrVZQ2KqUqmg03a8jOMmH01HybhV4WbSN6NYt0EX
MRePBiADIFZdEa4vUrHxKZaVube6pO8R5ufoO2f6uCEmPnb9fRz2bhLyhFG2FmqFLvazhmZKECs3
0iW4yYIUZcy1zP6Imz+Jl9gJym26VqzD5o+S/xMa7jgV4RKFdhhajmg0uZ2aIJdLoSNCwC3vnUx+
EdEcKxPYi5bh9FsP4vak2dha72mXupIE6BlquYLapeqhp2bk11qNSycNpTmJyjwRKpXF759G0RG8
6VVoSfjKsvsuimspZMlIlZobEGGi4Iq9j77W5ue9thT4E5EhMy4qIPrxOPw+blbz+63ZBZxwm1F0
5XFDPd0B+EIgTrgvyijOpUfEifu/P4+8tMspz09SNJh+ExbOBh48Wn9tDDYRMhpyWvHpYpwA6gcE
fT+PtNRx42qkZ0qGyHky3+O54lmm1IKaR2DDsNeVvdsJq9bW8FVY/dp2v2+uvNriQUoarCnU8A0a
x7OPGQa6kgwj11P14cn7vt1Pkn+djVCuz+37Lv8j+jcimnXIgfrmtbdduhu/Dj6b2KYr67yf8MZP
4sZ9/bPbhL9Rh6IE9XHlNT9bovPjBKUbrin4ICDLZ5e+EOuZKkSMRKnbKWwqhzFlQsHRVveVe1g5
8qRCo6Klal+b4YXFQ7ZKjqVRa6DnPDvIzCQrtUJl1eJKBXi28t5Ryp2AhIFxurJ4FtJwhqKgBTZ9
YlrPKmwAexHulOCpW/S+UtBmPa0jTzZvJsndrDHcC8ZRYHY4AZF9TbUevdtoLV6QHD5CwTEm5R//
4+eHWn59uPMGuHKUeGabtq+MS5hV8AoRYs2FR0k76sBKvMNVwYDPK3/2iXn7/440S2qjGsRoGtDv
xxTOU9HOorV7vJgPSvccdHdZ5ObBughubVnYDRBtxEmy3VY44AUYIhjMnlTU2xvhj+8hr6pcuzaX
NpplQgCjpwGCiFDt+yFSZIUf9hPSCnkNUEyE+JpHNZt6GGIgVIImrz0IQKAuIxfUmZf8L87OdKlt
rW3TR6QqzcNfybKNwUwBYvijIgQ0z7OOvq/F1/2+4Lhwd6dqV3Zl77CkpTU8wz3ciZzy548hxvhn
iv77DJ+h8ZeoSXKMyJIXAjW5fCo0FITjnYDBgK0LslU5v58t1pwaEC8KKFgELiYFze8vvTi1sSgm
tmygh6PwEcAyVW8BkI7v4mK/jN7P73eK9oVl8n/HOzpQFr017Vop5wfhSPOQb+5vzZXrP1977O5t
tLnrzwz4+QLHM/p1wKOEtSgV2UY8HlahsgsiLoaR3Nz4NMSdlO7CUaiDdbBRBhS8JP0xUXACBgFn
WyFMbsmXwLIZ6V2zsCZCOnBhcYloqdACXlqSv/DJT6YPu9/jOCSkYxEvFGL4Js0qhwMZGL2BHZG4
+HIAaBgQPmAoAWJ7Tn8p6l+DRZw4NviIbpOj7ipUxCC0UKugZCGt+u7aKsxV28cPP3+FU1v+65wc
ZTwKbF+jHVCME2xytIBR+9UKxL7fzxZITo+kix40UgskV9+Xlym3yhDraXklajTjhvAMqHYT784S
VM8NdHS2FE6XV33Rplf2cgcwFHcBiqkCywVr9OfJO5WesoT/+05H58Rctb0WjNSeNPlDUnRhNCE0
NOZM8lqU4ZjMBRFXS9+p8aM0UP+wJaw8MiEM7OhA2F6FxmvFEhT+JGee7fQ02GhTAZJXuUyP5nvQ
gsbQCyFPJQTA1vuHC/d98Dbv6eZdRCjeNvAD+kfJmW2mnwg5hRX6fwY+OkfSCFJQrzKws8VY5wU2
AMJj9PWC7eZC264X9+JdfU43znXuzbd4X13J62uwrK5HPOjdLRZP1Xvxn3OEqVNVFCq1oooKeMPi
fvs+IXLa5YjPQTNl06H0gQ0AsiOAS3ytpmolPVF4Ly3c4h9//hCnACPfxj06drqFBLhDU1QcO8LY
CP6Mnm2518v2hQL8jP0PpV0pLlwreACEQ6tFKZ9Q+m7HPRk6kpgCcT2iiKWF+wyWDo19tdkRG1TN
o9CuVVWfYMYVV1Ba7APOHiJsoVnz84ucvBVpheAfThpvIg/4fQLNCOS+WQJbZEsBZO+p7GFX3N9Z
1wtg+V2fPna6hLrUCpFJpC9+Hl07FTCxrqjXEoVqxjHLsOpqa1ig1F8JeFKJmHWFxlAWfBQY3ofB
VVfUHkY/ZWXvKqwPNATg6d00y0ubP0rKJkziCz0CXeJcBPaAcOcOX2yxFUHPI2w/B48hhdIwfxVS
xemCdLO1Qn/UvovKZ8IfJI2nzlpZJKA/v9bptxIQFBDLCJIezWlfz72ZaIjc8Oxg+Qm5qO5LpLjj
/qwH9SlaPfSc/wx2zIfU52xUAc4RdaV086aVoHsp746MKhQ2EqmQlua2ye+Cqj0IseQU4MjPr/tJ
7f1+B9O/lWWyJjrLaPocHQ6VWnZdW0jZldYhXLKRemFlUpiPeIm03SP+wlYgRO4bIP7KLa5A/5Mu
5rAFw3OlsH/jHcEB/NTM4ogkDP++nOWxqPOur0uqqptEFeYftFc4q7PpJcuECPXPr37CAZzxGIeX
Noguj4uppVPKCew3rNmxhQop12MhsxbXBWnqJzBkqL3emHAAfizAPMf9a1UUQOJMN++wTNkMsU11
4VG4TAg7KphdlFG42j7lTdrQs7JsizyygdobFw+4bAnv+UwgJqFEmcGZ1zlx94nXEakLPG6QVEf3
ueWE2rKUvA6l8AjUJVGjnE++IHIn1GvK6EONZNeybBADOBlQR7VgwsXyukH43fydGZJfg4CTiZGC
/kwi8++u+v5s4m78EjsP8mw01YI96WIm7qhubGSc680Q7QPzvpHPRAHnBjtaR7qSDkFkTkwECvjD
Du0bnFgo5EK6O9sM/ARU/bN/6AbqMlxGDsGj/ZMPutlLgfnp0qyULyH0DXN55AsrDU3BfSJvQvui
Kz/qIHGhVxrLHT/9zJl14hxhehEO+6Q2CrTx9+mNwnkyimDJryLHRSISNDhLWH4PRk+lKY+lGYon
GljCSD9zfJzIG7+PfHSX2pXJ+gpoUUbyxxhXF6WZruvgF56eO1F3DJR5D40ll2OP0MerR3/uVwMN
++U1bw/DsrVgxaaUWXNtfFOT5UPYi9hFejHmy+rn7X7ydNFVRPlU1DpR0Pg+R5RKTFNCAlqEuzjl
4FE79z5nux2+CFH+s1HviduZqTEc7mZZyGgc4yyNaYJ4L3OT6PtkcPWPAHniGZngTQSw84DWsepc
yAFu5O55MKWIJf9ZlSb+tCbSQBbSA99ftpdlyTYXdLULrcV+bEGlc/AV/T0ad4ExIPPwwn0223Rg
lcSvu7ORifjs/4xP7EalHTiifvzu+iQh5SCMI0XT14RCYMB/cobhRtSQp/4pbncRRi4ljHQgB9Bl
XQD0T1r6FgzdmWbdv2G3eIz/PMpxXafo9aSeE+AVVb/BGwyMVFRvgvAVxPXPC+wERkWMgmg6FVa4
BcdK+UNU6J3kVDlyTCtNddG0VID1Ii+RISLoV+p6zs9sv1MnnabQtpIFbYVmyvfPPGiSJGUl9SEF
UGX10YwfuHHBakY8qTfP8H9OaA1o8tfBjtZUJXf2VMKcuDKdbl1hBDVn+QqJ6AujM/DNWMdp9umG
B2VnvTT2Ci+aMq598YHJtQWOCUtHWFj00lT93aZwnzt/mvAgvEUCM97b+MC7ZoM7DmhsibsXw7cz
X0hcgcfLktuXXFfsDPWzg/7lGurq2ikqlW3Rdq+4TyIBuZN7ygE6zEp7ZVEVoJ6gcVNnWeCL/J7k
I4Mhy7WRn7sSTx7aXx9G7OEvD+MESxZGBneiBvz1MNzEVDXd5d7C0fANg9z0MCV+M55ZMWdHPbqv
VDWyomlA318EPQTkKPpSWMJcC7c0ZDnpGpPU4HFJhQkjqzPzf+pY0kQHgmSU7vWxr0JUZHXp1GF+
M07oi/T6yopBdafWKuM4bNPpImhhkQw7u1nW49JujFZe//wIJ3fMlyc4mvQ0V1JgiMQGiK9YtXpB
fCARy/LaUxjvcTj5ebhTh8/XFz6ebSXRo9IgOiCu1ohmIbG12kT1GhiGcSYAPP1pofwTiyDRxSr/
vqBysxrnsKCGWyp3SmpsAPKJQ0h82KBxsX6skQpNbXjYEQ2y/ws7hxMZPUfElyc4et1CSvJo0Thr
S7QtiuLFAKDgL16Mdw9HgDI9QiDLjTOJ6Kd47z+7mujrk4argvn8/t4JxkRVFAeIQZUDlqteCj0b
zmAdmNfFZK4BuIFvT3B1bWhZkhH7fd+6M04yQQWX8BW3C8zldo7yWGrvQkKPNlxCsjXH4bbAcYgI
zzeMyY/k2XXDaYBYgkQGAnKB9p6qJAPpIyRbtyb7ZRkJw1o0deNgX+gYF9nObsAIte9A3Qtvx6uo
+1PFjidsiLCoivDqUhQftX0/w0spwuhRB82JJ44043JTzWeCoNNrRNPpCSNti2fsUaQYmv2wGPn/
iGCIfJ2iaA8iFksoIlVnfJzC2u0cEK6Eq9QCcaM5E6ueigywlv3PAxxdWfKAuc5cAJ0ZpL1RivT/
bOR1ctPp/KI6QXniGKMSBVoeGpKaio6jtrwP+WNNS6fjTc/diTz1qRsF3QvDoqBHg+roUqSQHLeV
ZhZXRol5Xh/5xlwj1E0Pmjox0mhXTi9xzLLv8h4zv2K1cFc/Wc6NXsd+2rXInCTrAovMubFWreUb
0wLI9Jdcll5B4M53kSQlclPMvUZ4WjkpJ56kKlZRM97Afbfv5nQ7YceKo4jwxkv1/hJQZ11iDFos
q9nxZWNeyWm6jsZ1Jwx+tZbWvXKZwCxPA8D+uSo0KvMOml9R+1YvucqL3kEggKauDdeLSRTzt6sl
vwhaiBi2rySwLNrxYnZmr+p+q0GIhNXiqna7ccKXsVF8WeCTo/IW8VpUBKiDLZ6QNx+N/lAjQoWp
tcW6yqgAV064lvCTJadGmhWEmvo7viX8ryLuIRXhY6QRdPyNYLylcbDOmMgybX2uKwB8osvDz+HO
2C6l4iO/YRV96Wq4eg2dhIcXJrcJGgdw5Fvkkpv3Vqbvb48uIQD4UGfb4HoKfgIrp/Qilft15UCu
Cz/ICOYQzoSx13tnxXRnCPwYAToudxp+uFSnCFe8SJv9Wh1+J2a1BVTrW2Z6Dm198rr8sriOUpa2
KdqqHTTE55uVOd/g2KjrO6DPHDMoMRTYBnd79uzZDfQpnPDPifqfga1jTFKkSt1sJkgbgiH8pJ4A
hBLEE9pCDw84HrqSF4IEfN/E3u3b+23niqqxtcHE023cx+2vy8vLg+MeqDan7tPd9pfnXV/7WyGI
eBYhdvpE+/KsR6d/RAFNyUYUjGkNgmh2rBeLFrzV3TWfE1WjqVQ5MIG2dHfa5SyuQhyYP03V0aWr
VUWvmjZ204STpTu/1i8K10OGTIjjLhi6MYO6q1e7utwW/d3P0cXJjAPNrP99+qAI8P3miyatzhPQ
Y1cGwh6UGcbNoHhm5I6HECnM0h+dM+HT6REJLgQtTiiCHp13mhxmZuXQYFHsaRWy0xiTAgu1b+ja
FY4In9XKMzf8yaANzAqMRZoYCPB8f82pD5S8Vui8kuYonc+FDkJeMMQFX/NMuniqTICg5/8Z63MC
vkTlttb3uT1g6oFJa9WTyaAtmnoUobXc8Wgv4sr780e0TiYlX0Y8WsBSY5tmKVFCAYvFcel3uYfO
C1Z4hHAifbdIr8JRoeONjGzxFI7VrY0OgYHeZqiXmzTfjVT5o+yhN714eAmV3nPMDxlj+gEfZrxs
ObPCaZ9FxYU2TKtKBfX0Fsb5nxoUdq0keyXeBlqDvQd3CxmZZV4gNuc1ZbCvm00NvSltHoXHyIQ4
IEatNtjzikK9yXMNwbyR7RfBPeGoRQcIdF0+atcGaAhyJ5MiabRXx/oiCaF0KupGPEFSaT5BU2N8
EvzbuPJRvvAJSoSm/9k7+oRWEkHpl/k92qFd3CS60g0cENVTq/b+bJhbu61555EzA7drOzgkbc8l
qe2t4E+uBCtAxe6iXTVOuskVCVf3hq5ldyfWwxQ8tkm17gfRwvAKZyfY2MbSX9uNdI1wi5ILNo6D
REsGTwdyd0j/Wm+JPeGHgculJpjR1h7oLGd3GvW6GXmldl2Xdwq7CUYLZuISHSO1feR/Zfaiilu9
jHd63nojPtIZ315IR06lfK3pzkUWJF5o0UFrqfIpIaE2Crlrc7xsA92r58K3GppBmNuGiraKk+FO
hOGGurJtrnNZODUGm9ja19ojpQSvQcBOILOCod7xYTFhza2XWn+Zke7OcbKwtY0dI3cXfITZB+IK
Z6LDEzoF4mPhWoZiArJXhojtvmw/iNzSlMqoiAV4BwsxYWteVtRxRRAfNphHoLe/jH4GJythaZrh
NhwvxnET0UCk9mGQ1LbpC9iVptkvSOGg5wQCQKS01Z1Qy6GVgQmoIEUEQpV7U3RvqYWyX7O1sT1G
/2oJNK+03pXM8sps8blbtTLZDNOZY+bUptepQIDOFCI1xwUyXr9TAyVJrsr78E6/aXbL88/Hygny
MlBmgfJFAQem8nHdayjCAqHBLrmxZ2lnq5i6miaGmRU6Ya+QkPCLrNZdbKz0UYZqXmze+mi+KlXt
sm2wAi0QKFKe+6Vw9XIbVjc2du39PozVyzTZReplor5EOJv+/MwnJ0UAkpFhMQTT8fvHt81AiXQH
7pswyO53pAeUzs6CBE7dJqCt9U9pE009RmCadmAXWsp5S0OHZRW0ySvqJsK4tS+n6yL6+P94qS/D
HWVcueVIoWwjCMEKRQU87/dx7J8Vzz1ZbQb3gPWVI7QnjKO5K6W8jNIKtgtJD55UCIdla8F6QfJi
ARpLetChbdBoj0jkhdlwq7d72Ho/v+rJWIx2Gu18tAUg6h1d1EZkBnEjEx2grk6KQ1YcZ0/9SExe
bglaE3ioMOCDiD+vfVs5U2w5GZx8Gf4YoTWPgT706K4gUe+qxqX5lBlck4CfveCNnrxZnsumTwV/
OqA5m/I+/dNjjmARgRkMJ5imFlJ6aRrAdTJEE1dOnhJYA1jR0x802o+Sogv5R8VhRLHzzKSLI/E4
Av36EEcLbIzHWe2QoRK6s+sL6NouYfmVv/MIt5v1mcFObp4vb3yUvge2WdgagvYIU6/XMQq3uLpB
5va2QsLr/6chzHFAcduBHono1ffzIJ+tiHOCYgWgRKPdA/Xr8bPXtI2AzdPAMOJzshynXw/fJhW0
obBU+D6i3jbtFDY5Jfz6CbGHBLnEUMPaO30fEachTf95Ok9/uv8Od7Rp5a5QS6Vi/XBbdRPO68j3
j48y+ct5f45/mVLcB+CUacjQp1SPyZGZE/WRKZncrMquZf5C48Ew9v20tozLyFwvOiIaZw3cTmWw
Xwc9esGwHKreaRLcZJd9DbFU1bEN3ttAYagHYtuG8/uUXuszagrjx89zy0V6YmMY8EE/laUwljzK
jgj61AwBvc86UBFa67p57Iz3GBgvfXrItlR8byILVQD1Dv1rRAKdHdjSeH4e2/HaEdGUnmwVfJ/U
4gPhZGHtkoSrREZ7baw84XlNUwDmtYIz06S+y1ENjGkTLdmqJ07jiBe6SbAyC+qwCJpbg7k2uydy
1EqhJmpPAjwAvgOu+raAdEChgVBFeE3RITGWYVXm+UqmBMjZTbUjxO3YtgroZtlFq4cYx1JUal6a
+Z3aMngls72MRvCwibVWimyVI0NnqOg1Fq9pV3sLeJJOf6H5t6439ggwyTB3k/yYLneV/pHiopUn
3S1379qQ2nU+olRIrKq01xquumibUh1F8od9AB6qdS6E2/iYht48qaAoFZwI/EiyEWUpN6Lb1+Pb
Ljp9hJ77LlV8sFXxezY+CUXqCDdvJUJmR+kPQ6dfaJniqQ2IO3636P5oKroFzd4uddfpkkc509ec
vpCyKuYSrCaeedUAmzOsL4UTl5UUWwO39SQLriUD9Jj0d4n/tlpMH4GWTvVo5pkvzdkGfO3tzyvs
1O79ur6ODt44TlNbMtEYhNri4QmAUZRDIauV33E9+HmoE9QGYfNiCJlvrngE1L8fTK2TWeVgclKQ
xDgkak1Zr0ZaRXBblW5at4l8Zar7KEEjrvTbVlolevUq2dmlwZ0L+kTAXOvU9qxz3pRiBx/fPl8f
7OiMBqQcpWqPYXqNSkIqfFvDYXPW1PgkuEVIX6Ab76gaaMbv76/XKQJT2KlcNRStMbfz1GJYjUqF
S+JyUVgvjf7StOZmzu2tuBxENNdyvlTKTUOBVIDa6UYoT03r+E6dnznGTwYeyATB3tfp/CrHNEVn
tmOlV7GAqkjlVL1wq4r6oQXRBnW0l8Y8GJrq1Werz6eO9K/DigX6JVnSYieH3VTRbkEtPBPGOY1c
k6Lv+yX1xiQnR/TP+nidbPKIRcj74nFIivF9VFMJpTIe6O134WuJOrxxL5u/2nCrPxHiBfG9YqKo
IrtnNsDJd2WGYfUgR0gV6PuokTbUgx2F2Y1iPQ71gxVeN8iJ0WZCANpfwkMtXRpn62snwgHF1IS4
PmE1JNSjV82kpoaCMRYoF8nUM2KvCl/xxijDd6tEZBZG5KKiBil7Qq+YY5p0BXT5hPGXJW3t+9o8
cwycuNG+Pc/RiZOEjiSjGIdPh0JvdA8d1jLO5I0nh4BkIcRTQAXaRxsttjN7ahKGIAcjO2IIbMt+
/pYnjgwFsdz/DHGUJaRj0URBYOZXgq2N1j/LZu4NEdD9PM6J81lhnRpCWEOD7Ho0WypyUEqg1lA+
NeExSS9FKHgMkAfOAgvE6js6Bb8NdRQ3TqUEFHeAyUC/EC0t2qsDG9Bv3yZ1r1Z+dUWR5v/95eAp
cR9w5PzLjIoCQx/ilAsBOBOK1UINRbqlGnoWp/B5tRy/m43HudC7AKStHe28OlA0aM+YtGqHtkaf
UyEetpaVSj9TRUjPpIpn3Gv1M4A3uLSFvnc4dhy8E/qsuG5pGjVSDcL6brbulHNwhlOfGDot5xB4
R6Ec9/1UKJSy6UIVvSwCaFp9tLoNdE2yF804509+6ihwoGLDYxQ6scenXjJNYzwknHqizWD95jol
gi3pp6kYu53lO53aIhRBVJiFcLGph3x/r0qK5ATdZ2rCCrOc+WBh0YGsBsOFvos7mloVmxaUXxW7
Ob1NKgrkJzZy9MrFz8vs1MVLNYismqKcRu5wNMNhu9QIkoH64SlajBqUyo8AZrdp5PbOcp33xgFy
mobwtVQiKh506zYLNpUjXYZDedPRuXzTVL59ihDGuV6yGPt4ZUIphUZrY5jK0vw+S5HQv5sx26VQ
uxNBERrdWJ8ijt54xmRRzRv8s9YKn8v9aFChKALrk3AMVuLRVg9je6RPby53S+MP4X36NKzwWJBu
0mnVvxKbT9XFkt9FCtySnfHbAnVAbbu80lHAe1hkDyEBhNhqL1euszwjfNl0IzsGauzm5y93YsE6
IvfhiIA9qZlHSyjJDcmJujy4XuzXyrqv5UNjrZPgF3V6STnTqTwFA2Uw4bbIpGimfRSJSHHgJFHT
BddFtQ/1zVxeL+126nbBsuVfysyPpa0q0S7wJcj1zjrSN6KzoeykdFuZl2UHEnNFXdeEBCZtf56I
E9Rn+LnQV4VBniX/45oWNKna0FQKbyhdOmbgCiOcItiktq/HK5nFDMPTtcrbOPO6/oyG5IklKhCg
qjDOI24/DluaIdBjJ5Cl61bC+tKbl10rhHd6Eu/LsaoxH7w687YnriJGtBCuRNsEeTZxtHwJCqtO
0ReH73EdaOvYuVbr67S+KtMnxlyim6ZZSzkZpbn+edgTbnhikv877NEKKHBJn4exQkk4ll27wf5S
w6Ih3hghdgPk+1X6kFeP02UyvEdQhUPS6mhAY2KTFjdxuFFKICeernhxs7PNmzFe28DSW9ETSpBf
rZRVubz9/Minonah3ySuDn7/R+O6qKIE/y01vqIhtLcxDixLy9WMl6Aq3ZgapXXhFGdu7VNVefYH
ixDSnY0KwNHpIRemFSbZFN101kWU539s43eCHCUK2+q0R76dJvIWdEOKrItFcKvXGio25dqMH5Op
dIHG5QOkkGTXSNEKw/s0vevSFyl8q+RDUWLeoJ7Z2adKut8e+Gg5RaHe1PoSRVd1BzcHb4OIYk3Z
Sm7REQbcqUYrFDpXgfTYTbpAT5wV7D51kGnkGoImRtdZPpoyY2omuYxw9EWyjNYZdQ0057LpPgVv
0p/TcDoV7Tga/RJN9KEwoT7KZ4MqwmsyNp3rxL5ZOKPsTxjLbB1M/S53LsVRpl52+gaxaim4Gsdf
1fwCBkOef8nDxjQezeQ5X+5/Xqmf4gxf7hzKywaALVX8Ejyvz+P3y55W0sYu5LlFNa11VraKhZPm
z0AojU52ncXkWMlcdQnx2HjrVBzBI06YHm8TrKCagwWzxx5lVLxBH9ECHF8DY1XyBym5sBV5lYJa
UAdAJrU3luyrGeX6fJ9rb5GzTuNDZ9xkFWKHRY4FSOhlwR8reYj6w7gJs7/K/BZO1TY33mQTgcfk
Pr81kPI2cSk3+pfSkbx6uI2R0a/A5RGM+3X6nJt7KbutsHZRnxbpgIxu2gA6ita1/bhkWEBdmymu
HYniZoCG5hAlKWxKKs5qZ2CnjFdh9VBbiYvNkuuo6zBPcR95Dzo0Xo3fQZrhGQhaz+pv7EhZZZW0
Uu21Y/l1P3qD9CIl131xWymDN/RnYqXjA+Wfz3S0V4Iu6JTGaUt0EohCptWfzsWb6CpA1vTnBXGs
E/vPSEenLbZvBswlEzqr7je5DcDp3khmv01/lQvgJbTGh8qt8/nSjufLTtPw11lWAhDWSPq2cWDf
IAFXjTwnXiBj+iT0TshTkvQw68NaWu6N4ckwO/rR1qY1vU6ablUqiNUweHFGY3a5GPF7kLQ7OuWe
U2duNugrViJerKlXa8pKsnmu+7IogaBZXle99uBhet3xFgmUgRRdZbV83aX6ysYhJ1sOkXWR270v
kS7oebEduotJxjVPeWhCinpxcFUdisjw57jfIjpzlQqblFrGYIdCT9O/tOriG1gQ/TzNZz+oOJq+
7Lu66jVnprxME171S4lYLrpGONhEH78zH8b+MCe5G7yfGVUcaD/s9k8g/pdRnVFyYt0x7etE4guA
7KEzbUjB3h62hiNgtH+d8m+NJHPTAZqb9U0yPssVmpjn+rHHpZ7/vcwgy2BsjaLfcQU9r2MVdaCq
uFaiV4nkIwKCIlGAo09BjD0E8U1evJB5xOWZ9vhnn/94DlShskjIBMX12FE7W6Quz4quJLfNUEh6
HGmI9Cg+j1G1UxL8+oZiJ7GyVKX/RcTj9ZJ90USGmy7hbVg625jdPTqs5nUu/zKTh1H+pcVPanqR
p9G1Hmp+tM5Ccxfr5FHq4FHY89LkKUu2Y3DToH3V2SvHGfGYGraylKzs6Sqp4EXidGz1PpbbrkNd
1ZKB4ij59UJybIYoAQ/1hg6ov0TOdsp7v9WSm05uriEzha40Rn9lZzynxHvMYvz8RpQc0ZKmDG7S
PP++RmfUvsvFbsu9Mva7MZDx3ho9yc4vUez3lqRcSY7jK0EFzc96t7L6YiwxyoV9NxF+6lbhI/Le
a/VdIMqID0O9sKyKVVpbdCwXwiH7j6NkF6Xqa4Wz1UYBQmk2fXaozWZTUrMPK0oPsXomUDruZ//z
Wke5HThrWy1jWdrnluxmReGS2L3kUrkGQYxz2eIt+XZQrN2S2aswfg7YiJYtYZh07hBgIk9tyK9T
fFRIStOxSXArlPaqfjDQPZGsmLy/dlU8D1Tuqra61FBBaZRrY9j0aXap6r6t+jF2DKHlV3HiqyqP
BgjciRfYTjNF0+bKMjtWCkVa++9oo1I9mJsiMTaR2m8a9a860bsnbm6axzl11pN5O4fJllVthTCC
L9MJI0/FFeaMEShW1JezDgOGbLrIzYJ9immzoaAAfFiQK15GPBgG30ksL2tzd5gfC229JNdjoxJi
gx1LntohgAuGBJwzeRpMlLxRwJjSPrLTZyEVmjsPbXutxuhqR97SbZUwehrbN7OPfSW+zMd1qPye
wte5duAb9lfO+NYM12X8ZsqzZ6rvs13cJfqwBfThqgT6S4t0V/w0V1dO0WBldKiNwauN8JAuGlN3
N0R+0tbroVzc4j2XX4u/ury4Qf84pdUqqhOvnWDtT8lalr2RaS5xqGtUYzMlt4sEOp8bLx4+bFpS
w5Bt8nSnjNdy8nuUqzszaVxzumuALVvBYZLTVdnfLMPbkB9QdV0Zxi612pVkvMjWq8EUA2pwY8W6
VJDB00rEnfQSQPfrtFwJQHSrsuXj/HIYnlJb8/oc56UGiGL0pDlwpV/kGU+XWVsnlqR7ua3uM+gf
jvFmt4afdFzc3X1iLes8WzxF2juKv8jPmeiEhc8dcZkaTGuI9Hc9GkSzgg7hOGwTS0GG3lrr4WGW
kEXUDdCt406fDmP12qJfSPZ1hZLCuisNTzLftOEp569Hjr0uYW8v2kVcvZbln4DVJXF1V/GMFP7F
Mjw36q7Ne9dUniTlNU8mL8m1VWjM+5b2RSY9C2SDQa8Uuldb3Nmj/VwDqxZ2nVPui0UWFO5S7s3x
SSl6N9FitzRekvq1ie5m5AXb6TY+FPlTOQTrkdq5Wd7W/Z85U904LDyL+77QyQjHZmeobmRMeymH
AiQj1h599HDDdLNdLdSgsiQsMaeN7uNCB1j+YeX7cEJDrXpaEiDvsbHOTWOTd+XvobmUU46L+CFM
lus6eLc5PHhKz6y3lZN7dMTc2llIs9C1yiemIVoNLOmwWy3mA2LPFaeLQj8pnnhASwfbweUHT8mq
JzywiHh1ruheRzJ1idYdAP1M+yuPtLWD/YggqGxklzJReBl2/pR3WJUfFPZ1afQfpXTR8IPt6FYJ
u0vDGC4A76zyZW21pafaH4bsOyFCVGzoMUDmfdMmzbZFDoOuh8zCM6XOB4zxkD8E2tMg9augrlAD
3eYtFaUF0VOCO80c8JPzquK+0PJVZhsbfS63OC6tlXBtB9Zfa9FXcMQvu/KSMuLeTMJ91PUPWniX
2yCYFwnd9vBv0hu7uHkAmOfnasI/hV+0HQtj/F2ji9XCMa7S31Fqrzs7JELvFlZ4GK7aHDf4rvDr
IH6VJf0FfcZdU0CvLysyl4tR7l7bJPbL2PCjvl3L051d3o9IxzsxhigYSTa/Kzq/ep8iDEE+PKy1
3rpvJM1XK3WVtqWbUSPIMmltaeol3IB1UusPGB1WWrXXS/XB5Ab0gwj33uIpWzAn7HlzptguUXcx
KztETSkhVADoykFDA7fc38jy6KvlK3+udoekWnzd+MDfhnWe4aKbXCbIrOYzmvFACvPHllcp5G4F
amTTdajoYnKoL2RKxdZZfkvhszO8NQIMUHZuWB/kWfYHFUOQeqVaL4lTbLre5nS5H7qXdsTOYMi8
67mkdxT8mQviccgK8RC6OLyyx55C1N7l4iXMZGprV1UVrseIM69yLqFkgvT6MLoruSfwF2KNIeKO
LDWLnpw2XMQsGyvUUTg0/V5D+EZfpc64wz+V3sulaewV5UZtJC9TDlncYa6BCURwrwKdWtJbKdHW
dh9/cOB5cu+qlMsiyUuQX0zyv6F2pSQXlmq7Ep364jmBytcg4JJLpicxaSmEdLSdFueXNqhe1Qar
hRt9qXvkJvSLpTg0BFKx5Ga16cEPhL6Ru/W8MZ0UNul0HzrIXtTaZVSm5IAzsPr5yhqf5rYFbj5u
0F8bRs1fpGwzzmjhG7MbG9rr5DyX6W2jam7dxM+5YWwUud4p9a+0njw5hPqdPCZhcw8pJk4tT2cF
40NQI9RgTC9JYLnZPK0nVX5UGmwCgnqjd0jQSm6nmW6g4PEQPpWAEZJmWX0WjfqD3aElFWbbrJLd
MN0oikhiAPrZzq1eorJIWKglxUU4Fs/yMD135o3djLdth/VqFz5nmvnbSpO71vaTfgcfxW2DX6bE
5iD8RXB/hZN7Jh/C5inunkZKL1RVrfJQPw7Kn2IB8M9VEgV4QsceESL+k8vVogGqoXY2YBtt5ocA
pckFzz7aNXJ/S9pI7WtTBNlW4j/MxIBB8K5rb42+zvJoVeXO2knMZ8kN7Nxrx2rlxPeqlHs4K+CJ
HXq2E+2tBgbNkxkdrHqE79O7KLJsCFHdOaFUFHbAlG8bI1mHMt4tNW4h5X7uWQKq6QHrupTN0ddA
5gb9Xy3tWMblbRoOHjjrwcKsaWhvmuKt7Z90s/HsIqffm6w0Wi1FxDLudVeLjKtGHwC7O/+Ls/Pa
jVsLuvQTEWAOt0ydW6GVbwhblphz5tP/HzWDGbuPYWHm4hiG7SN2k9x7V61awe3ZzDOBjRy7WqV7
hnALR6ck8IVOmIO+5p+L/bC3tMnX0ukXRErQx/Sg6cNj2JAT02gO8Aj4I4dNewxbcqp+SHP8WAk/
pxFqkO6WrWrXrcW8UuAU/gngjrK5e0ya2hWDertUaE6Syq0ay6s4WEcBaDlF4rZsej296SgD8i6i
c1BckfpAyH9YVeJmpWgHKiAaP1va99qh0ZttF8VwjsWHpp4OUSXsYuwB2in2lcGy9Tr0CD2264zV
kKiusrSOVouu1b+qQgZyeSFSY8yJ3iGJrT8a4a0V3uYDg/I62Fi5ai/8cIkNaQoapylQVU2hZ2VQ
bRQYYYbsy1a1FTRPkABcm3NgHjkSgpVvosQ35gWbQNIepceZdKiKJkxj80Kxq1k9Ge2XntgHmWyN
wVTOEpY9Ad2X1JiHniXc0Ii0mgU7AZbCOL4mY3zLhJgqHgZ8T/goTX9ViICJQfsSMDXFMOo1DHBf
7KvHNgq2ujx+mkXhz6m0CxX6r1p7TExlP+iVNyg8OsYOQ6idWuJrDdRqWHQXDIQEp5oCwDpc5KJQ
R3ugq6dA1G4UNorSzFwdNr0qPliT5ASJ6kSyHdQk45HAcY76GnFFeBNIjxVUc1peUYaope8TBv4j
iUNCcqik3E2YNY7aCKRSMsLQsEFSN1MBUUy1O7YZhH3AB3eY2e0ELTrE0ujiPWWXcuh23UtnRY4p
5izLVVOqci4u2zleXKsWbjUDzA29DWd5dlZC9UbOtdtk7verekAMltHWtHqnpzsCgx6mdBTdUgTH
seTHccxOsiPNbAW1Yh6ipS9Besi/m/qzTHCTBE1lWPptKdefYt4wrlaOXWPcaJruF930MM2GK4+4
/ZYD9h0t5cITrr5kUAZL/4LvuUvwVTXqP3IEOSWyhVB860m8nyVKquZR7hcnsIxDJzjKNgnaS4Hx
Q7hSw7hSKRSbeZTPJM+6Xdwdlmw86ENf25p1N7CJIbdBfqCanxLrVmwwRJMkJxfNo9nfiSq9F1An
9AQ3j0VX72ZHBZEpzDM2dnlIoPtj+RBVBz2gVVRclI/r8dHodAc8JX+EPUoO4a1YUowOTOrVAul9
BV1ofKzYzscaMtxJxJwgfIvFdI+X3Ba2XyWKWACU8UkzuqcFQk0DncxcBD/pHlc340LP7uWpREsY
Lp9punBFiCFBeegwhpTlFC2vPebCTlBTP046YmTk2pckac26pHPEhncVcCrjjzyLtsBrGzgndmEV
rh6Fm6Vt3lb5o8LjCJoCCdInRPIcY59RmF2CYrZ9Zm2qmbCmLvRTVBOhWT0P2DbVh3QVInfSdoqK
uz4Pn0tLPw6q9aS1DCMzhbQyykKDG9lXJD2RU2Bhp6XIFdbLEZannyHbYd9H/FFGDVJgyVyMHjWt
N2QI5zF74XuQLHmiJjoW8fKwVEhKZHz0qmwvi5fpPLeJp0w1WTscPGnP+9ldjKx87d2wKQ4T9Mjo
yTu2LoFQx3fVtt83zxv7S1b4fnvkz+Ld5mjfHjv7ObOfn+3nzfG59fn1eLt5vj3ePh836y+FvRmc
yeGPEWfa3sZT7XjHFNi5Pb5//cWGvxqc581t7fLP8spGilu7DWHLl1XqgtvUp3gpttK9fJtuhHvT
/ejs1i3s4Eb0pU9h0z+0OzIE3c5uDqFq5xvGWG7itpvuYol2e0r3yza0wao2FjkJfNbOg/vl1X63
oa+32W7J8mtvpo/cJRzHTg7CXnFMO9/1hDn1Tjj78iWnpTm+l7yP95RYMZjMu4H2tXbnX9KbZDiM
IvLRtn6MCr+ov9rEppozUJhjXcmAjBcDvjngKYtaP2oAN4TPJzZWsQfN4x9v+Ke5YFfFtqWWDHqR
Q4yoLVyRiuIlSMLdStfk5cf5eldXIYOA6q5eqLibEaYr0Q4cvEai+pFC5aySNr1TldsiYd+tcV2t
0n1QRARSzctBDSJ/9QXXxF+rYh7uYbVIN0bYHnqRpDnLeogXxcER6qDW5ENmzxKGY2ove5N0khoc
OPrHHElKH6AGHl5LIaS46XyznnYrs1TWkO8OJDOVliuO4W6d5Zo5RVnEm4zcAXauMy015xVlY0cu
OvsrlKo9MkVKLgADCLRY0iAQkoIYOm56jxhko0zLax6FXoaparb0GxX7oqi/01gGM0FKdUU9gujI
VZrWx70b6zM2ZR2ml5Bu5DlwBWRWVSKipjutNm45H0oL3ojnGkmEt9JXOc7dTsYylg1BFTTbnN76
nBtNHzsuv9aqA9XGMBS7FFcuhsVlJR/C2XRn0PkOvCEamZdDKciSZhObn73J0hW7va4IKzd3zTI1
xMafIKlFzTui4PXOImN0kjJ3m+bQoEhdDxpM9mL+ZoTBsyiLjStVL7xC7xKsM5ofYw58iiQ7JDim
oN6MiZ+3MCZYevFk4lpGBg3i6ZV7v6lHlOpCvhkLfdfHF4paN2jkGxPG7ZpZldsdqH2bsLEiu+um
4BiB2Agk0yiDv9b5TPOesRv22kW7k4WUe4o7VcahPUMnlj4DcBijJfLGJLMv3JrKoyb5QDqlTMun
kVo3Bseyy70BFboRpDcE+nq9TiU9MtwBGgzY7ydB9ZT03IW/WgQxvmLgPB8/ERpo1/EzOAjMPYZT
ZCfH4UNa9bYKLVymvlCddm6crBk4eBhrdvcLI7KFliwVN6lU2KEkOlFOhVCJ97NqeEpo4VpfEoiZ
uB3IiNFtazXct1g4JBo/bN3ZlchWpV1j+XGfUJ09ZYrlZGsxVknAD7mjmKmjCuyMyAT781C9gwpw
nQ3uPvjSkho/3OPTQCbHrmn4lIw8VgL1uLyQAGDXVOVStZGznalcpoXavT0X+knLSKhMNhpEpZGA
91K9C4ynInwnNWiULkJ6nLRTp7901a4rbvlNKL0rXcN8iHhe85QUM+OjN0u/RMnoFKPqTgtu8RSJ
cv8CMcZB/2MX8gmbHi9dBOzyMMWNGEFwP8fGtbRqpwR3AjsfjPhJcKjqbrv+qaCEIAPYtH6OkgeB
t5/vJ+2iGrpthj/IceHlD8hljNvXqJbctl6PE+WQSo8JJz0zIcNyjewhBwsi/kTlFmfqeKzk1yx9
nkFYtEu39E7AGLLLgfuAqZRjlJ4xULLrvjwm+kMxc0ayNYjY0IXhOVjZaeXHHHNijJEbSjpDpdI1
NHJsR2kbTT8nZqlrWUyMXmwQG2z9LPUnDnF/LpeS4UzsRvJNzixGzk+G9iDRoDW70gJ+Imuhlw9G
4SoFVKmE5SY6ffkjNTgNmu5BbUQHXVZobGZwvkV+MbX8A70LxbToBKv4YAq8tNT8al68gufczPpO
NlIHGhTJHJtlemsG1e71X8KU781pcMQ6Z3OXwYR/ROwdVbQOQkMWjGgrQeCUtOUDAzqJliiFwhdv
wx4ktHvUjVdxYt8bYsI/cCubXua690iAY7SMToF7/5nXwbnK9dsouxkLvGDj9G4RXodm30H6xaso
Ch4tGopplEgExlWtUJy241uD3SXdXtASu8ezueGIEiE1lEW+W5eLILsSaQ6zCRxQxrSl5xwcK9O9
GLHYc8fvq/lmUnJMx3Gxyz+m9BLHbKAUWEt1qfXILTkDA3Ul4+VrpmlS+mqMQDFlSMVKBYjTSjTK
U3pgyNwnT8E67WBUEUQETC6ji7THzvKDIlWuDJCT4M/VWzfcgKg/W8kPXtiJjj5qY1fgmG6TcxNc
GnjkumvoaGZCtyoPcXOXhTKVETNQEQjwXakfTNqIvHtfhNFfH7ecTdS1n3NwsoaCOk+xs9EAhX8r
kOJUzXIw0+ZWIaqC/ObHrj+Ky6dATR0eYgyKTBGm0vRUgMZWJR5qZbPHLLTsk/0oLvulbR1p0c8z
VgNt8Wa2jGsb7ZF/tWnagMXnz0u9dnajE4yU1fOlqe6DmKDN6aOvv/ClBsQ3nz8HCa+elFpBVToX
nzx4hRmTVbr3+HkSq21SWS8ixXC02kTmFo3TgJGfeafKnUvSxSkUgR0E854QiYbXa7aobqsPAYVr
Z11EqT6QgG1nE5YezHKG5WUWX7uoPxnrAAOOY2Wuya98kqpwhjFwoowIKzHaBhkGPqRmpYXktCZH
KrOrkmKnCHdL2jm5/mFOTPhzwZu7rRkeLN6KbMCytKPaTGsyLRTX5P+dpl2jhm4z157UNK46NL9K
flaVLF4j9UCtnSuH3U2sEQSrL7dGmH2Uc7xDfuMEATRow/R0Y74T9QhAwbQHuXdQKvBfvoFc5haJ
6Y7wh6DdM89QK3QpOJHMdPpV/p5Aosgkv9YHBvR8rWY4DLpgL0azk2fpQSMWXNkafPGOEmo0RVc1
Ocs4I+RhVy8vhkylbUw2Q1LHrB+qwbADISD/M9yPZLXkDIC1HGwQ4H6KXBkoe1kwQUpapxU/ZUaV
2gxAmYvg+rdTlp37CSm1p/7qtL0gAxQX440kB76GR/baHCWzgMx74Lw3urNaVK6ARagg24n0q4re
GA+q8SnXEtxmYMALysEcstMwBYclzryiLpjO4rFU0XP+lMajkqZOODyzr3hywrQjH2CmjDZP3g/R
GbWmuO+xbUeZusTLRoC8O7VPCatjwZxREd+KUNgL2UolzjyJDqiy5m2t/5rVJ2gml7y2yzje6TUg
pljcR210O63j4qizx/De6NTWDjoCVYr0IKSXIQUzFV7wYDKITG1IvTZBx88l/U6G0zUfP2kPjcHK
zFtfqdiVQiHar16p1ozGCAR3pOiMzM7XCz4cOeeKsluRpVIx97h0bELonYEALjnn7Awo9WtvThsf
RvScvo0DtVo7H2vT9MYXKcM8mmIXFW5QIhnBNGDVjCXB89grSKe4c7S/bcsPbN8yIdnWlBj5Xq8G
mkJWC6/uCjuImbYf6C5bkF5J/rEMH51U/STFeF9nMkTM3JUq7WYR9xXkdxkho2w2RypGY74JRir1
KbLjlYTWS9RZsHdx0sca0koVohzuqjLfNLPhraGiqGeCxU11WJspJCKKD64hW9FdkFSejp2zEpc4
yM8bhcJBSA9dcch5GRddgb93jLLhFHZHHezVbKwbpX5M5INo+ovkh4ELFK3PLrvOkNRvVXobDtFO
gJ+jyx1UTSF18lBxEqLca4ziTDHcprm2lQrGIEO66elIy1oG5FZ1JxSouEdaWITHnKDqgjXAFHzq
iAvgkDtrOEQcjbs2tY5WLO2y0jhORb7pTHG3AMkU2O3XKctIq099oJ37QKYN4T+gTZxJUoan0sai
DsKmwtBcMt4ESXYgvejp2p9Hb+FrjmqtMGXmpulwr8GHDYbyIqeZN8/RLuKR6BIorBNj7Zfnd5mR
v5U9aUd1Q9fe7aQy2ata0KP+THdaHIAYtE/i1B9rfRdl2ObXKl5REwg0OXzGo953PhURitHVtYvy
CSy33IjZo9Zodwu+hmIyPE2GuOlNjIjLdCdny32eQk6WD+3KoeDMSrPQqejtVu542gNbDKexmY8z
yJq4+F0f/KyKeVtCDxtQFtqhQqljzu16fHrTgn96KlCfDW6kim9JMTpSEz18We503abcmcmjHD6u
gqwcqR7tR4SHg8YhIKy2rymJ0t1PcSIw0Ep3UTJE/OjqEkwMPax5190X9aFVMZHl6ijqIN4b0hM0
dBwBZiDoaXps5Q+8q2/Rxe25BQIusoWDhrLr7tDiRawvvNx+jAzMTaj6C+jsmBsOE8vXKIQMZkoH
LUqf1IJXX4iIA9N6Yq9Q8pAFERASCYqz2rThwXJWp0vc9vsFh1shG4FiSTyuhNENxokN1G7r/FkZ
3lRM4Xg3LMScivbQGYgatfTJMKtPqyZiCVmvlkwethrUczdaT2YuR7FTYuKhCThbmZEQulq2MuHg
b9gzm3NUxwQ0JW5uRbxYMg8oHpOE7flxHueHUAcn0MeBbTAhy33WnaofHqsuuddb7YWq9L2O2Mw1
uTglS/QeFkQgyNpbTTm83LMzS9lyXo1d6ja4LRN50wmSbVQ/cdpu5P6SldJXqSDoOTha+rJEqW9I
xTmslfv1ZSNo6RhX7UsWwj+oLC8/5I1ynHTLD60zjtt7Y9x2kOPTxadb8KzoR97cRp8DJslT/A5K
upvbeVdpIl5oIkkDQfmCCtydyUxiChWL02dfGpuesamV4BYQHBjhbLL+wTTAvHtmuEN8GAMNNE6s
7SBE5rhY3sTkd5snyxNswegj7j8XDcK3NYKWMYwMerebXmoZXgYCUR2nFVZ71tpWQCaZ8VQmL3Wm
O70OkWKxfzDHHFXolGnKll5iJUItudyNvIci8LumZT8z7JxX/GyWVzXz5E3IfqI63EC12bTqauJZ
P6cchnG9bMdGONIb2cIcuvoEEsX6zmmoVsZKOJyzJvB5R7JiZ86qM4nBxbDKz4zysSxzZ60v1Apq
XXDXm3ys+UiEqK3BiWC0o9JSzcSBj5TeDarkLF5u9ZjJZTUSCf5UlcltNY2PgnYu82I3ZaFHC0me
NReOl8kx8uPQVpwl3MX8IEEdKaW3CdZfwuCFM82uy9aTgA+0KvqQ5m5Xw84e5ud+ppgLJmj8MwWZ
JpyKXHEEq4QDKN+E/VNO9pyqv6gDEQQ1PCGr9TDTeUzr0iGc+5R0auGFcZc5ZfC8zOeUplWFfaKz
PzK0hozi83BaaSsHz5jys3RkH8zKnRv1zJODFprM2yB5rJu7UP8RSB6tmmtMNBDyk5hGOMLIfqPO
d5oCqAo4W687UoeB1KBgsij4Wiy7RWvdp5z21aA5+VhtREVzBoX+7hKkC4KF6jbTm7toaX8iDneT
tvX0Vvd089cwGzZEH3cIzmOYs3umTjqI3qhVXls94PeDpGFvGS+S2rpR2rpjwharyQcrnX36SGCq
hEQlEZrVe6nQF/IO1rrsNCai1sU7AXHE+7XKmLLKzxL89kTzZsoF3yJeqcgiL7esXUjDJnL7Ksm4
Cc0R9a3u6JkEvwF6Dyb0VIeOTm652d0mXe4Hs5uwUnG0gyw6ka4jvEyMWo2fbcqYcniR9MWvGWOY
43sMD25R7xKjssdgU8i+nlPNAxEXqdsNb8bykrJ8mgDPewmir3yxShIV5w8ru0cT7UbDHX8OqoEo
qYfSAOZJfbJW8HqdOjr8Bm00nTwBigswHZBaynhly2AzF9+0Hs4BGzdvtzRpr3phYKpEGAfEFQ1H
TBlG8TTcA1bkFdoigLM6m/D9pGYGKNLmOx0gXKUEa94Ie9yk0In7lnbfpAruSTvu6W0GhbH/ryR8
UYoLCBG8lalcUHi+GgrUFNnpUwBeIuGL0WQowY4J7Ek4FjP8TczoIwR6maJpB9ZTNNslDZxJrjYL
Uij490rl5ikTOOlURSABkTM08LAHZwn9BiCFMluQpp+lylCp+EZpAoPnL7zR32lqV0R5MQA9lFeO
kVXj8vVR5LOnV6ug/ue8vEUaBlAI9ingE8nyCyY86lz5RlStROiOnrmtQCYoXVZCudmiVx7Gi4Lx
lK5COovfYvWU8viE1f6AUjNLHKUx8TAPHKajcnzOk88KetRoDBcprn2hSnw5NpwILBrSFuwI4nfE
+3Q+xeN6ih1XYndXAUwGUCI03xjai1oZlxAaTjTmt5XWbFLP0nCSXPc/9RE0fAYlJROL82XfGOcy
sbwIhssMiJNrlHNJ6dFBOSjfbYF4zRBQdp5vVajYKQy84hEhpZsE+m7IDoXq4mYNcLfNkttI+Ej4
/9T+05TdRgEBTR8vaV6fiyL0ZjjLMCq9uYDpkopOVnwQpqAHfk9FY7X3On3bSnP+hgP83bO8opL3
w8DOOy75udYh4Z+ICs3T82AdKu0QCjTbfli7Q+pF0kHQjoXwjXbsWs3zv9mXlgE0BqVUEq/Yl0MC
jI13cbY6r0AmATQGMGOYTvDweVYfGK3FtnaU2CU2+JZONOUPWb5V17aKCJhbKIij5BQnoYBlux8P
0+u/b8/fSa/kPKpIaSScYVbZ1W8UaXnUWf9pLN6xPkHo0ufuPTk2O31v3Ehu8Fo9N/QOQHx79j/R
8JJn+UH+RafIYlS9ZQ/k68YXBrQRjbpb/8w/Wwhg5jeaKGll4f+HxPx/PqV2baMpks0TqFNHap+4
aXTdmZLAqQ28WtsfsuLjRVKJRwV8q+zMe3OG2Lai/8XdJM1eE1V7Gfu4f9+3v7Nqf/tEV6LAZQoL
qMBJer9wTuDG56fs34adgsPYTEp7lwbK3GePxjfv85UM7ut9MkmokMmxI4/AuCIpi9pSG4W0FGcB
WKJe3rCo1TTmmm/las+Jj9t3BPJrw4z/XHFdYL+9IXNnkRgkwoSsux8FVm9kGQ902IJYk24DgF7c
kXAzNI4h3CpMZKokx4T+SR4zjyfQMXFS0Z59a/t2Laf6z8e62qM7Qau4O6J8mhrGM9GjIX/So7gV
ZGoNu7qefsNYvFCZvE6oHEG7JMM3KhVzvdfXbyXORkShooZUVPVq7SQmI2FVSapTP89+/5kRKU6+
8yfgp6E2d1bJuQaQ2uh4opUQfRR924shkwfjp1CU+y+jm25Lfo07R/TGMURAGERZAPmhNO8T6kC1
+FB09bFO5/syl/ecI35ztLLpMMxEUQnsHQSzpT8lA/Lh8NBD7qoxihSNNdx7eZ0mY6cFAfrZFktV
GFsAaWC3eXZoNHlfMhYKpJdlHi5CvDwjSv1IRraYYFubmquTzxOoxiHXgfEKpmKzdhPkRKotC/Yo
467TZ99iXjek8r6alNe4ah6YRHptMG7IAsgZdoZIDWc1gKmdbLLG0X2F/lmGE/3076V4Laz+X2/C
/30M2mp48dsLqiXWhLK6V0/mHVO6CZYV1XzH68CEIjsMCiMl/dQifoE91lob8CpmKNS/y8BHbhkR
4IT88O/P9Fe9y2+vhna9TDFwtcq61k7GXBELQtG27MeFWbeyD6x9lb7n5i/KwX9f9a/0emKwEI8i
+FDx2/jzTlhSH+pM4/STvnYj465PX7QIFyS99QJYPYuOuKsHycvsMAFJj+CLeLV6p6gd6jCoM9FL
L2zkskVHdOzD+xrzUqWDOz1Tvs6Pan4zDLI7GdNOln92bPQxjZS+XNTwccQt0yqOPRksK1mf365u
2ZPst1R3SnBZwFWG4HPsQ/vf3/lvT5/zQEHiL4kyxlxXT19vc7XvrcI4SfJRKscb9LNnghK9uFEd
AREB9YiMO7eshadMeJE5bgPjMzQZD4HtMqf0wr52lJp6ckZuW31nTPa3feqPz3d1UBizPPVqjvKJ
gLxcaS4NZgfzfmQuMMoaZeIE92hwiMWyA20Xq4RHf7eDX8k+1/Xxxye4eis0Y1BmzVCys6V8ELlX
Z/cD2AY8LARA5ue/H8ffTmqN/cZiSyS7RVX0P19BiMIww9UlO2Ntx0jedJn+t5WEdypOWdXnVO3D
EAYvFBk8/VakVgOPlPrYaUum58Yhyu///Ym+svuuduk/PtGVwi8vp6rKxtS4rQNPb36C/ETZUbPs
dt6KHA67Tt0O5p0yvicSTiM2bqWjrd4Ip3XsoL8LGHfCIwqIWHdxxkg2Mpy0167/RlpvrHXgfz4l
D0rWdcWQ9OsKh7616cJ4bO8owpZwE1aHBXIjeobar6MdkIZVe4tM2+YUHRS+jcwMzhVhySY+aJia
wLNk3/MyWN5POR8VPHr0mtfC3EKw15nNiG5d+TCHQvrJ0o0+TaarAp6g2zp2VcgQghvNrkZbKvsr
TfIiwOfJfIuMB2uHq13U+TAaElySuRWmAzGk/AXXqZlcK3c5dNhmQnU740IGFI1lhfwYg+yEe/CA
fz/Pv1WsjMFMvENIJsex4urgJxodT6iFOxXtGCUiB9uap3E/HPP7BhzPrx6KX/hVJjYN68Y4y7fq
TvOGPQqc5ZOhwTG+bX7gTm8i2PlFnQD0+c2j/Nrbrx+lTGyRiK83Zov61QunzMRWiPrU3mHk1Zuk
wDCchfnihbBAMLMJsI8DefVhawz8pvVCnk7kjczFLQdPu3VcQWcJLcYRITFjQHYj3jLVRSSdSn47
7FZSsIX/jmwX8AWMbc/3XLa9sKf8QJGHmzIZXOgdPNPyOaLXiw9+lLqglcjy//001uV8/V2JD1gF
cypOiMbVd8013QQMtfLVRwnTMpPED0xjNGz+/z+uY+FkzEYPDVm5ug5cvklTBK4DZW9NFh1OvJa4
ZP/7Kn+TaWp8DwmSPVak+tfu9lspoShWJVtMXI8ELnCZlXaFFzJ+QPjCMBIJg9cOxtC/Lyr/RRSH
Ft+wNJ0yUuL4/nPL7BsJdRY+3/eC4hicWBWSbhfJj1LclM8r+YTuG/bCaxbh2beLY1evHuCyyqjS
FLCFTTaufSMIzqJdIHT9+9P97Zbg+IHtLql4eHd9eYL8dkuMZhkL1SQ7m2xZzHNKapmyvc2xTe99
VbgR5dJlihWK3/Q5f6ugMGSydM0Q10Lq61z97bpC3CYTIt34iCMjT6NMyDCtFofAcryJGujp62zq
e1Ma+eqFlngC+ur+izE/Fidft+O3y1ImaWpVEF7P1xVrbU8EIa48C0N1Ulp/6kwftNWAnfFQkjTP
GItrauDGpIio1rvV5rt01j0TCkmu7bTqQ0U/b5GR0ZGVQ55t4+voQIr3kmY6apVNiqF4Y80ob8bb
fz+2dT38vi6/vgbusgYLEEvb6zbRTOM0IMswXrPaOIGxetCtR9K2OfP/faHrDWC9EItfUjWc7CT1
y5P/t/tVtvqgRC1uTiloYCAfRmsPFmWn48f/63VkngZ13uqLw9Z/tQHkiSCKlVIXx4o+NylOg7qh
qIIF843V2X/ed6pINm51tZrhdzjw/LkacxWWEYkN5UPny3vF150FKqz8QgKK/c1u8+V09edD4lK6
KYqUaAaWYOu7+Nu9CywIOKlYhWeJA2lupE1Z4fYSFsS5Be96B5xRfg4AxghKmsHYpYLglrPhDwBl
8WOmnchvKeAPyOHolt2LuTq592Ry999ZBl4XkF+35LfPeY1hyfGcmKKKA8PyxgGlaCCPe3DCst4j
2vz3c/7b/efGY0O1JmMYunh1U+ROzaS2m6WjtCRQ4v0ke5OGDWk6ToT6YlwJZsikw+cwTL7bcq6x
Fb4nT5wabF00KmDYn89jbOU06BYcOEFH9aqFAjOhonhU9Nb/0uovy2UQXhXApHDIt9NYOpKClPO8
ZgK06expGNYO47BXw+8805Tr8nD9aJJBACaHEuW1fHVGlIDBVkpuxcNyo9jKzYthv/mSvduFdrqJ
NySQ+9nhOd49H1/PjnO5/LpLNoljeuk3p8Ff3gQD90bLAFnhoLq27MpKROIxEPfqYbYuRI585uZr
Zi8P5XuDzCurSnAVTOV/u9zVtx6w7IzNljRWBoahcrcEPkSkDJsp5UmUnelD/q6b/DLGv1qS7PsS
1luihtv/9RdEASCVfYZRdsSWjo8fr/niCTjlBrC1CH6b9Aqf/xrWF2yrgtdjGN2OUbjSlaRvK/b3
2eT/aXDXm4ANPWehxk3XrhtcRR5H1CQYhT89vSx+ad/w3O8tZ+ON7vks2s72u23pv1s6bTRuESpl
Fvbd1+nRkVxp6IHD5Li2cIriSsg7a+luFYovKHkmlHtK9AOasGPBpZfLj0V5qoh1ltvHcrzL+qWD
U72fkQrCDIzOzKXdzDisXoYzKjlkqd/Uhtf1E6eCuN4hvAtJaJCvUQ+xyQsLcm92xKGf/lI1d1b7
9u9d6S8PgZMHt28KQ3KhtesqaAqbVDDrlNhlGcs+/Q7NK0OZu2XGAE0C6zJBwKnAUtRoKg5U0Q+S
7HUmyJr2OmuxExaPnLw4WMDsk77ZMf971K/oPWGFKCBpia4fl8orKPQNJyM+ozUiluT09VRuhuAb
Q7SvCLY/FwdXYlGAOyvrHnC1HJsxMbp86vUz+2M71tu53BB0GVPs63TVXYhb74RAfC6dEchVGiLo
HYmXSspOb4wHAFrNeqxiNyPjrDCBSgMwCGYF7YJsA2sbZXJVfWSrzZl9jb6od8dUFF2ZofwiQ3uk
0owHdtqOBLeigtbjCdCVBFj9w1T4JiEaFqFuaX2r6PfmSq6M+10dF9tkSA6x/jxlD5JknmM8SXBO
t9TqVM0fHGTS+BSMBG7NJW6CrWhPs7VTGe6OxipOXnOF61PXImQV0JRg4HiDq4BXU7XpCr258hgz
jjUGMC+t8eukgw8PS1XOyeIZSj/vTpFivchpsRs6ivgmddOcTBxtXJGzO1PaDylOYFAFYm2NTr8z
DA45RNgpnbXYyc7qRfZtn3PtzcXGqmDlKoHQADgQuHDVQ7e4XRSTUunnsjxH7UlsrNubwULnVMHx
grZQnnsT1qdnLT8GtXAJujHSD0fqSmSGk5fH2Q5sf9S/WWX/wcrWj8XHwV2Q1n7FMP88gPWetDSC
ZdNjyyavqbSs0qlXN0Z8asYToU69cir63BWQOyXc8b5Mtv9e53/Z+jDUxezR1BRaeO2qAtCrQB95
8xnOyXhdqC6jhU7q3W/jCv5S5fBNVVzIVTj+qw3qn99UaKJAalVcuGkz1Bq9NOOz4sTuhf0saZYh
iKr+RgLYv7/e37aK366qXGGl/f+Qdl67kSNNFn4iAvTmtrw3si3dEFJ3i957Pv1+qR/YlaoLKuwu
MEDPRc+QRSYzI04ckweSFqtJLNpbLInTaqqlH3QFNyHHf8Zjn2+SMtlkLkKOyuU5WkedItK/7AOB
e0lKNuJJV5et+nvAjYHpEJcV+eQpTZ0wPSoIVg/VG+XctR9rK3hJaGxYosj+/oh1nM2wL+jiXQ3D
ONjnhbBgDqr9zVyaK0WDpny90sXLjNs4scNWzh7QeW68FcT5ObyoJZjd9EVdDdvm3ps1NyqxayuV
5pjDiEOP00/5/usGZABZ3ZCHC4mKGEgisEgVwDTw5wXzueAvt3zHUjVTNEOix/t+GTXVy4DLY1kM
5x77ixgtfF1tMlP/U2joEzzSvjq8YaDOYm67yGDy+Whqq0JMpPZNFcKWT9fJfugQiUrOTER24l4r
R/CtagMZlrbwfov6Mcn3ZktCWvEc2w9Z9RqlFlEL5VQEXFNXcaImsHwUG65ZO80ZMwOCpdQnKqUF
8aomdAuNRNkIMazOKFZ4bI1Yu1hY5EAv9Z1TPCirWIF76pKBlewj3Zv//KyurTfQSMvB1xgM6XLz
8oYuyFMUrDsmogLtHkoBncoo3xL9RpMqFtQ/b8UhnogvC9/cy5cfwiNzcasinqfe1MGBDcTOHxnB
DsWer5l4s//1LyMMWAZNwP7D/Kfq18LQKPpcCkVfBM4ng/eAwWTYl3kAZDeudWVhq5Rz9meLgWnz
xdHkNZXb1GXn74z8DHKRqso6MqSJ1n6UsnaX+PeVdRqjNyyTUN/PZG3pioxYlM3Jpm6XJTRSu1aW
SfeWQS0MHXVV2xDwhnGla+UCPfyBqC5UnlBZHMTXTzZ+BeFJKGFcaChxf3JlGzMAmu6yWsVksrMh
Y0Yf6vIiMP+mJK2KRPbOX5aBzc72quM1VGoPA7oMjxzBAhl7lsp37KiaVm8FuFNL2aqM73wTkheC
MBH3iPX8yY30BdWh1TvnvlFWWj5uGrO4s7KFMcLqJrGOPEKHyVWMmDt12xvF3LUTSJVtGAzsXSRN
XyKqbUNac9QM0Q59pdbyhSANZCji/dWMs+fuK6dZathc3XRBvzQRFrXHtwtf7MtWbVap3erEoiHc
91PW7V5qcB2Y9s+83MBaID4Zc1xbbpztV75P0bTS1dDa6fzo71uZrsv4ypgmaQsxYxSUUuojmJhS
Pd4EEcUvuPg8VexfoB+QEsQo5+I8iNLRsSpJ+wSr0XvoxcS/tx9IILyJvl37TQj3aA5t01GBSb//
pqDIFXPQyCoDJJXH6cClcOYPKihct5B+VQAv//wqPFMpi0DIeYTfr9W0iDU1H5ia8D9cxYJxxUZe
FZhiWMhQiMKZuy2a9qmpzVOQKAhBaY9xwDLhJKzOCHlww5FY+7cYXleftkXJpoM+4nx0cUQZSV9H
RcszMBxnmlC38R3jKN+AFEEK7vT1zxvU1fVLhQiby8FQnhb5+3Oo4sDN1BQxhssUzt+MYzGhtgiZ
etv9MjL/kp5MsDHaYU8db2zE1wpklTGLpmvQf0T9/v3aTdBrhZEO5kFH6CzNdXOCHNtJzox19SSZ
VMmiJZ2IWRcWOBPyqH/+6ddWGzbPeMHztC3nMlWw1SQgS/xLdlQArLYgXqLIKfh8b85hxLd4uda+
XuninaatHCa1zRyGEweJN66YAYOxeKOr+wKNhSK/UQJAOMJcUo5umXX+MzEWO5QmljnPGWzhcobt
6X1c6kXiHXp93iQHy4KNN7pwZ2j2YXKPlKu+NWtQThjGRNcP8EIjGl7bY0ATK3t8fbQFZsvIMg/C
w6dDL8p43/Z2Ei7LbfzkNQcta+ZN0d1YH1df0Jcbv3hscj26nuwS28d2QJaV529AJzm97OZGXXiZ
1v65iX99RBebeKS7XtrIxJEJ4wvmcuehwjAJ+Twc7aUdrdwmWJm1zypt74Z53qcHfFkOZZfMAubW
XfiXsNcl3gHMSaeBNExtfA6GFz1pJhaqLBG1RKbnnvO1MeuZ6IFzhtqJ9Khj3GXF/jlC4z6a+Aek
j4pZHaoRm2mIBN5N5PXa7kJHSoENwCTGj9+/uIHcvJHCgzXfTIXvAPxrPnNqbYUQlPZGXXf1+/56
NbEHf5kI+FEjKyaJFYw5l+pjbKGkYV8JupU2QLOdSlZLutcyQyrQR8L/6YZH+T9s1c+VrzpMv1RO
SkiG36+vBF2ikqJM9iUedFgp0os2OC72Gykcpj5uih14ZxKgAZDzRYuhSaNigXNyCGZxHqDwS/V7
Zv9FkFVitGFRtrW+trBiRtEUxBajQ7/E3RikxixuoYDXXpTOtqQR4UKdal4c71KlxSg/VJKjmKi7
O5cvjn6PPYJkPOvmPPpKBa5+vdrFRlwHGUrvwE0IjTmDaoGD9+yIwJ4i+5nk5Zyw4p83X/Pf89eg
kwar4bxXDE6A7+8maUOig00CfSP9DOsztM4oGg1SRGy8XJUM7K9dKO0HB0LEJ5RFKw2PYZxq9dCF
8APNSLXQnAfblBM7P4U+wkf9UdJhRQFhg6lZQo9XL30feOzcFPyD7B2HwjL/a2xGkpANnJVY9SVM
MFq3qluajYmYDQYIru1ot1AWKOgiXD9aVd2HI4+zPHqimBWRfD0SraA5y8F76sOMfMsMtBp6eNTa
VZzGy58flWr/OzgQz4o2jEaMGky/eD2yiqxEJ7wPu2UZnpuxK7T+MQlq7HuxYic1Ie6ks3g2wV+w
5VmnG0dFKdY46mxSRK0+sdbdqhp0nLnNHbLKFu6LpUprBUOF3q6WsXdnFk/B+GjxCBhPZcp5IBhY
LV1kHREnAe7wjCoyE/WZjSBN/ihrbCpNCfcgPowayIOx0YDpUhSfRTKNjm4liaQ/ER5qqkdeg33q
wqe8XXiTFtVGqL6JlrIMiFxCvKuDnDri8FfqrdKg4/5Qg99IMg6OGez98W+aBygGs6lVGOvOfOl6
eVrlCydIt0NmYfSJKgRDgRFgOhMnGL5T4m+P8rPuSQsdlrxGDl+NMWDtLQMznCZ4DWjwH8JIXeZo
xASGOqbyvLZ1vP2Af+NNWZ/hV2LZeu6Go45MNDmYOjCdhRvnHfHMU0DMZPzdNb9tD0uFduOlH4pF
pU+3iuN0y1ABwoWiPnK2U1XZLEZbl+dW+JZS3owG1KNiGuD8QMxVYJmrFP0TXzWrXUqNdU7cd5Tg
kaAkp7hZmY2zVMmSbKBJSAwpiaC2STcUjy7mMZpYuCeahRPNsgGSz8ItDniTuk83GQd0AQ9PAvEb
eM+N60wVDFYbGzuIRkN2aCRIp2UssrylQ2aQkDUKlEOs76pBAUoMOtBo1Vr7QYWDVHKuRXJ0LBEZ
KiG4sWIidql/S2k8laUCFy5P39WFSgUNRKZ5h9ZAFBlGOIU8Cj+ZMVvHbTNXrT8dM7AaXkKbazvh
U+ON5jxUo3PpgJrk3SoAjRahERa0OwXTAjxnwvSt8ZyZ1pqrGtlN5gS/PKGPtvtN5w0AquN7OQSr
ly719pmNcUVP7l+drNB1IgbBg1WArG6Bwg1nyFWCpayOV91QIWHFjaem2UjtgpLHm7LbYoofzAWd
kUyNnG6uVV41nGBwvFybADjgxxLOQq2ZbMq8cOHMM9+GhqxLG0vdOOqGf/eajcTWxQ6/LkMTN7t2
WkLy9/oP+P/41D46So2jLE4j7spgZJ7T9pcKDlzpyvRfcGoo6q3bw25t/WCetOjpWEGa/aE3b610
NmRpnln1DaLFFaQTcopqkp1FwcgfF1tNbXShVw91JkrVCHtHHI3qSZYvE4xQE/cDsNPJNPJG+xke
krDvUkDlk9w9/bzl/XsekeZofOa9Q/xlEPb9cEhLyw07zYvvywBDsonLV7DAYnrce0f9Zk6yqHm+
V+dcDJIUSVaY5xNo9v1iStkMTuD78b32u3GmnCx3XQ78NyF6hqnI4WYAuzjZLq9HsanLhq2RwH7Z
uTdeb0PL0MZzezKcBTU5TkoTE3CPem9iLNKji42V9NvEXSSeYw3er5J7adY8+3+d4ISlJUSKG52Q
8m+1wYj4yy1dvPWuavHFMKP08LkNVs5CwDqcJmIPFCnhNh8GezuNaDhrdB+TmL3P15BL9SLCOJEz
FNRhsNzZz8vgSnPKfYkpIIQSQ4WY9/3VWHlkN0Ma+Pfjr+CDnBskexTQbTzDhe2Aaq2pJ/Gvn695
benxWkBVFBv085Iww2maBB4q5UOSLKNiqpoL2YARNU/Kswnp9Bah+pOFcbkadHxFRQiUQyMqXs2X
GllxjRDVQdlDK57C222WhQn+B0w2MTikUcK7kDaWYbKod5iZxNVsX+H1MCz7Py1/BZL4LkhW1nPR
PySmIPyyD1ULr5nG6qaOno3ytzc+J8jXsg+EV+qy22UPbM3tJEkXRbcY7A1nuhMsE4Tt4fvPj/Lq
6+O1ybKskhGnXtYthoM8OnUi1GKPWrm27HcZ+7RizpSSUXrY3sUDThDTOLqxbP7tGwlg+3LZy9Iy
dg2sxNVINPb0jRyxlM4g70V5ozL7hx6uMO36eqWLfQrHcHvoCjc5ON6dqGDcAGUnM1Jm51WDRSX8
UckrcGHGQwNbH0aqQPeZ2s+HNpkZDAgytLs/P/QrwBb3RCIhY6JP6tfFt9xaqhL7cUESez3b7xfV
5GFZT5bxZDc/bO5X5+2Nrfrq3mEAbAOgcPL9p3j9soCj2mhdF2c7xkW/9sXkYX231ifLw2Gz4mI/
/7bPpuDyYzEhs4qGAVLVp7jry7VCs8gxx1axEVA++sreYfzRmtC6EY/5Os7r6ZYRq99tGEk3eGtE
SyIRC2mNf6FbP1TOh0i6oXJqsQuz7/MEA3ZQf6k8MdlAUJowZYlqJKQxUiT0iiCByEjhAWVyeWOJ
XmFAMSdlYKo5vCcCpS7ekuerI6L2yj4wMTVj+d4Sdq1Tobrtmw2lY6Fj3gg/ulzl4zrWf9nBU9Ac
I+N+CJ8cRgGo5qZROcx0/zREi4G0CDbs4d6uz1HTT3Lq4FBKHxm5xviC0LXcxGohjFw5x0iTA3qW
AWsJUv2+c/EBDpkZ+ukhlL1JSkUgtRtxWPQ83jrgoPDjk3A8RL5k1uTIj/OxlObBkN9JFh58RQ99
lPIh9VejMfcyb5577YZPdojACCjJE2UjmNfUOgF/L9IQ6hGv0NYLmCFRocxB+oWvCX+tp7hz3BRn
DWrUgaASg2KpDnFkEoRn+MSutxXsnyLO8FzN50PzrookOoRmrBfVdDEHGTe1Os5otI5h0OxN42XW
awq1XnWIHRM+GHaS3MxANTK3tQpqBKgk3VKFva1HRKFUH0IDe6vGJbmIWZ6tnH0//J0TvkUG5qTF
VtEyPRpbe27keNZjQpdS0mFUqAlPOJzZKL9luXnWYGrZnTqVTXmddt1D65gvKiPAIGDbxzFOZMdL
cEtSWCBwj3QIlZ0mLIj2ZVHPggxIzg6Xoy1MgcJV2p1zZy+eT1VYAFHDQUmy55xnECbtQh+SX3ix
vRlkw+fVWgfvGsKFWO2KVaJvx7mKAAnmfXJBZmU26fExEXtZ5LprE5uhSAEz5enQJo2aRY9y9nDU
19j9Ogwq/fBusO1lQe1La+nw/sawwqsRWR15OOTTe+prCNwsOh4qTEkZp3qv7io/mdvxu44Rs4qu
xgg3MaYwSu8sLf4Xdmk+6Y67qrXH2h7WMu4D8E4n+P0to0cquUWdKBBoio3gIEBAqOK7mAAVX1Mf
bKHdD/N1Fb/16TrTtOngZ+eciWbjfBT4g4R0eLaWHkRv2scfSuJMOzwvA7dZ5ZTh3a/SrqYqz4Dh
OAZiMNo/mqB8jGvX40ViC9W3yzpYKEycjHnjB2sPRh8mrhELg4YhIWiMZKQ+H3cGzR2yCrpqHmD3
CKypEDF55+oG3nPcnbEYsbSRjXXiJMvcRdgC04FJ4MYYkjkdSUpiZaqU20gP50rKk0lmG9VYR+m5
NcHVyuJN4iRCLhwGyTLI7WUvn8PiiWmqS2ErGhnMq8sAk3EPZITmZqLY+dI2trlzbGLMrSzt5PI+
mgj1RrJ3aQRYSQ52TPBkqfhW0cIEOo6jv3nq3OPkMasz/A7yTa5VmyKVF6K97RXnJXI/AGxj1fnT
YJqILGzludqxs52HZMiOjBeE80Lj4Wjj9u1R1nAVBQls/WjuhsUihvYkNhfBlO8wLg2wNXy1w35J
QurkxtFyrQSGoMuZAonZ4F++72bQsawgxdLhECjnjj1TH6VNF8fnmpAbuv+ufctj47FoUWKDChmG
t0hCedp6H6MgWRX48/kP4E1yFT5J7ktfvJj6Jq2tadVSFqAazHFkD7x8VWr9TiwwrNaErZPICm/F
x5Kbj8xPQ6AQ3m8f3jqlrzU5X3/eRaUCIJIOBGbAlcHDh+NtHptov2alN8EhUInnZbfCKuXnZ3r1
kToMHFS4tWJ2+P2Rsrs4pWNU2Y7hK1cMqkc3w+vnjBWgyfr4+WJXJsBUIUioGLaLcNvLwj3r7TyK
QiveEeXixPAiAOVf0XJjZdw/wbv9VNAPtyrAKzDmt6uKduJLRaIEGabyeu/ejfdWM0l3yZv7FN6T
9IELrg4ZxLvl5iEKg8sS6MvPtC5aIhTLsu/ZkXXo0oOabEbmRSikp7BVeytZVGFx72p/vfFv6amL
1C+nSVFP/O4Wr/0Kg5SnrRuahpZGE1P377/bS/xG0gvoIbp6Vrs7XGZbHwNcyDLIfIhtNBxCqcxX
MCnZBl3zHgodaIoCq7I3CQAK1v1sv8sQ3OrndfCP/kjU5BaZdNydYiHhuHgjIXigaUdOhMfgqxs+
l9IxU461uezatUa25TAzmdyC/Q7dXn8Yx3OaLRoGPt0JZ5va+qW502bdo+ccOepmlBo/397Vqgke
MvJeyE5wXi7en582eOSUOkkINY41WNBkFRDWbiC1TEfeK081JmrYSd+4rOh5LpcNIjALMQCEHuKY
v7+vvC3qJCs9F3eUVWgvG8o0ZyUgSvKRKjzdyVTakjXlJos0xp4Hu8hbX4qYWPxzB5aqm+jqAOf1
ix2ojwNFknMA/xqfEpIAUus1jmpOYyAyY59Dx656gFbkqhZkKT/BIDG69fCv7Ugiw1UQRVX2iIup
imIHSo+DFcN1Hw74vjyRCjjW8QZuKDpiZr+AnclQTMrxlSa1QsaYb4jzjvupUjz+H94IOjBkRgAc
MJEv7sWPYsvrkjY6CMZZCHiOb/8qUrN5GoRTBZ5YTmhT8GT58q6LuqekGXapgbU4BXBgnW/czD+2
GOKrcVR0e4LNwqzh4qsxByy4jDowD3kUPElt8NwpEUUIo676scedOgT/6wPg5O5Dg96bawfLxkm9
Ix6pXdp1dSpJYmK3WJGe81K52nPtt2dRt2KFuMuJo/1o5GHtD8rMNAxsd6OFw5yAXlmchar80dfF
Si2bFY9dMvEm0rlkzsSmoArWngR+TTgp53BMrkosOZsUIzbPNzD2J7CVGISUYGSg9bYhfY4qRX+U
/RyyL25ETd+uKlLZ/Tu9Zri7VnNG/dCfcSuN8rPSYc3N8dw25ak25EdiM/HttDaeQXRx+rfUxgeb
kA8vrhfyOrcJw8NMv8xsLOKdRVaWm6EoN1OvR0RcOO697mDigkhWzubZgLmYkISXLQFi/Blp8Zwy
cMAqVqDcFBbPYq2JcTBZGFQWUxw43cA4MNWZEWVx7Mx00eKk3tGIJLiheq05FWTlrnK3wdCvKLRW
7qSiPpwYcfHrxpK49r1C6DUhh6gGqjuxo3w52cZat0mlAYP1H9odL35q3UXmKnyaloSOEsM7YQP7
+ZLXvk6HTYotCuo64szvV8QOsmtCL4h3tMDUkgzzKIwNgjjLpU3L+/PFIPxd2ZCE6sdkH9B0CKHf
Lxf1Tij3GWACmzzvBB8SLQ7WTFMmaokhfLFUMKJzSWiwyLUSCUjWsnffuuyEpLUj7SujoyQBGTu8
dxCgIKunbbFqCR2zx6UGrkA0VAdy7S5zA0q0dD9YWzP/Y2REfLuEgymzkso7eMwyOjjdWNj6BksV
yVzy031EJ6qP0TYJJk24VA5dvbfdj7IBdgcCjZz14CIgxZlwKDFhYgPnT49uNxmtWYYxPUMfxpIh
bUaAK5XS4S2Uov9dDvGjRsyBkn6kyQdxMbOIAcvQZvTucCxM1jqBSBJjJm1p6b9CQ1u0ICF4RU/D
/pXSDR5QRycSgD6wNcp0+3WwIfZ0TdZuTVcXoWjAYpA8mGIRlPOblIJPssr3UwQGGrw3KO2qbemX
ZXo6KqE7ygQTjJB23LltTxUFq/6p91aM0+jVfI0IWTsqWMvdZ2RuzxCPxO/heyUiMkwcI3FGmDWn
Sp9qj3CKCh9W10Q5eUfgH8Rvd6hfbywzUeRe3jDUJkyfTUEzuyxLexfD3mrkM2pnJGU8DxBElsQq
nfu5dK7wOJzJE+kPpnbdjfP2Uyjzz4UZnYiQXATZxsX3q0VVhLak0M6MLt9ohhPyF9FXMzOesf76
XQBMLCy7Z3jiChexrVQc9cf8iEMWFt4lbCTqts2Lf4e9vbKv83cXzeJEfx5Whjbx9949mbgYOigE
mDT8hKCAFzeZNVvMAW9ymK5w0pFOymBlhow1CqTk799qHcau1RmKdy8vsT9vZ+66R7ixS2b3zTZ8
jY74Kj6bc+PGyxP/18tHCEFQyIPAHLn+96tGmluBpBqBICaDUABdQ0fEVldQ0n5eJsa/ex8/8H8u
9dndfNltS6VK5Q5C0aEp60f4yYsYIwpt/KuLUBLgLxrzFBW3VsxQUogCWksYyHVvJVPaIXdomakc
PayUpDOo0YyJvhqFO7yCpxrHKCFThBEsBRatt8w+RyL6XEOdo0HdBIxpf8dkTGY2Y/4++0xPUlxp
WwyRAY1Y6LnrUzcaK4EpYNsrwMVCeeuGvR2s4AtO89Jb2iXpixV5DVG8wDdrPWDj0VraWiofdeOW
sObfHuj7w7oonTLJdpmYlOmBUWgsE06IMOpz4C63+zw4qsEp9/y1KOcgkNSPhX7rBv49G8UNmCAF
ONRCYLz4tqo4VHup09w7+czEvXjDN/HefUlXA8e/O3Gf4/14+nmBXCnQvl/yoplucTbGS6tBTJTM
fRkkcjiacrZOwt8ptIq8elIwjAucRzquHiEbr66Tth1pZEaRLCKKLE0byGe6tXCv9DPclwb0D/LP
NncpcA5MQ/XiPOFdqGcA4NQAi+RMeyuVvQ55iST24BZ3V/+36UaIo6g0EcwEUZqL9fHlY4ELYzZy
0Az0a0tFmxrDfaNCWf0bA2TVGsg9EUHehOF9zpYlzygtnWyjDDOIjDXxt3weED1wwYgXavogF78S
e1kai1Y7x+lSa95zZVVU+0r5DGh6j5eGNR9xIWkicplfTBn544R8vp/f7ydB/XKv+fqbLpZUY2sd
B18+nqE0+O0E6zT/JAJKj+EpRWQ47sqXX+OsCtfyR7tGp9pP+P7CmesTZrgcqV6Y1066hLyZp5c0
35bFdJziI/sbXzSiNbstLjg/3zFWBVe2R9RIyDXRcMscMt9fg5n3Rd8PwyhGl/XMX3smffU82fqP
pFcik7XzJ8X+nUBOL6gZXe55PaSz9IQAXYnZsWZUNATrfPAKE3umQ6Owftnja1k8qB+EUPJfEAhV
H30qsFW4ZkFvSAgKhLV5Dv/BPpjygiQEtz1i46PMovDUk8NHAODCtaLJ5CUHhsfAPd4M2FCR10tZ
k2EXjCHQ39LahsHZlfa90D+uAmkTqrTFD8rSugvmbjXTj6ROpegpthnzUc2ZR7+l6GBl6HVWCsaf
hKXe57gr3wXJnlQCjchG0VTAXOuX3i3HK3HMXC4NJsPM54V8HHjr+3PWelwEkpGRtBMviOIhS9wg
dxYgo4YQu4PqdOPF/lsYUy98uZ74/L58XlLrx16dVsGulJ8Cdc/EyTVBxOFXleYZyRmU3Akc3AEH
1//nlS829m7sAq2tc+3czsjnAKLERT2eapscC765hjfry88XZGh449lebCVMQ5SsUF33kKqTrJ8p
zVTxl7g11Ci/V0P63AVTcnYc47ELTy5jh3f71MCONNe8BS+bV+U0whu7uce3s+uOoI9dOyPXqCGB
zH2yu5e4vtcDQNbmuSgPCmH0gXdUiqMl4UGv0CwfEv2lN+aBuTiW2NC6QDIIah8VJzriOTkZMnVT
gjsPUIglaupcLSEekukrbfB56511VGybeJVp50o+KsO9o86saAf45Q/3YYHyTJjE4sLT+fsKYiDO
GqC9LCGcdnBapme1Zsovi/amAABZtjiPJ6vE3gJdTazyoY0fPelQq5OB/3x8JYG2K6a0Nem46CGQ
U6AoExk6+0ypodEuZO7rRYHtZGCmjYfmvIu3TrON5E2nESV8cFAO9U8hzl0JxrwH30omvXmU6nuD
iFx1m5L5U8p3IXF2Q/DHsB8SaZl1uHQViC7mMbHH/rArmnXAczerjdnfd962VI7BQOO2tr1DqKYT
1XsfCe6AczaxSZVODkbwYUV/MAMj3QlaXJc8WgVJzf2pd1pQyENq2zxRAw/iNQa6rbklwidXyexY
9MqxzeZyzga0zByEWTtNXqvewcPgtn3XY5jEW2heeQ4n/blqJ2q1SpzHyH+TvH3q3qvERFcEDh0i
fxvGc92DeTn5YO732BlrpEihtm3cs+4yvpvJZIDkm6GEobhGY60T5ZmfpHHNTjVsiLftMWTu14Yz
75qtrs7EVNTYWs3aRh6n78J8m3NnwTBX8FAfjN9a8leJVtJwrEHyRGSXjf+SpLWwB9+L/JxKIgHq
PQVALucGnmNpsbSMcxds+34lZ6suPMbRE6fGQH2BnyRmacyqxOBorr2N0dLo1nBRM0w6+n0dn2x7
k5uzsljoyGac9dgz08XAfJbHS2V8QCNWdMsieUiso9/PFVqggHON6AdzfGYHbpOD0s5hpOfJsdbu
AhPN+JMUMLCU36UxnwTZr7zb9wSEFuSf8KPmlrfwG9LzFl37GIevfrkOnWNU7QL74MmPFTHTxIe1
4ckhEXBYYhmWjbOimura2s03Lc4Gc+uW+uxaPQhfCFICGmHYZBfFWVYOran6bbRL6fvJx5ux/hlw
xoJOa5xziKrlgyPvg/AFAMiS/v68i10B49mwBYkACaUANC4uj/1gYeVqhZ2DvUf5BpkUCY+ghtqS
MmWrx3DrTGnc6/KUdKCteOWZ9wZG0MjWqpCsaTHUE93xFmQYHn6+tysuC9/v7aJzS0O8AActV86W
N8viyayd5Wv7DVsAj0D4idJUk/QIqdU/Vtki/pPaa3YjN9+p7ZzsoGW8IPtJZ6Kylsjgakkjn7sG
KU+TNWZyJFhsaeTdCTlLM+lZq7agF9qWVqZ1l4H2ED6M8n18Mjd+O4Xn1D2G0hKyPviSN3Nf6z+W
v7ABIB9lZcKzaqw1mejY1OXE9s6GRbVz3EMwPBNDYoPhsFsU8r0bLogzI/vDgcBAqPGThsUgh1S3
SCCaj3/MdM34lMAbpv6zyAWxJPuSZBSMzOpmfePRXqu/vrz2TxPGL+d0mytdUZMmAWt/XxrJCab1
zIMULFtcXv7QWj7flrxhRM5N8+Sr5cpkEMS4GhOKj1Gu1hLfdJu7J1s7k6cDw0/eoU0S8S8Vrube
7yjAhV05CBi3ohxKACxQs4T5yklfK0vkqSQTOXzCxEwoQ8Nc3hTZOMV1Ytrb57D1ppnqbppMxpQS
ylP/RkRzFWw84M1mROIKOyr2XpkJlvorU2KjGpYjIc1pI3wo4ro48Icr0Phen+iMuMcah6zwSSQu
mWyBIz0fzM2TNMQzXEtmjjWsBkvDdUPb9OVjAaSTkWTtmuoqUGkPsdkaGd22uoQ7xauFZQUQFua6
Ar5me72Bv3wKCP+p2vBEQGiu47NyiaindmiTlkM2GKGTHKG2ulQecKCF/o1T8ayH0RGhHMKsYNFu
SZ3RiElWT919PG6ie6zjy608kJFwA9G4XrQb/31b6O2/F3eGVkQkaUjWgRGIJIy6htce/TEQAggH
+SVzH8DQRjVc2RnmOPRvkKwMEPKkgBwLc11x32WKJSj9ufXawaTOZX2JgkOLmhUSjCIJZq7r35VO
upDoxSDMVEE/A+lHH6VB4GRGOxG0DYnmLPVp2NJD7uAn3WcLQWoytGU+vrq29ce3cL9Z1IG+RBg6
VTDDHAIGMZlLPQ5zjmFR90d3VqRBgGUqafbHj0jlgkm70s07JbsfOmk6ugThvIsZ/IdrI5RI2qfP
kU46s+Rqh9Ivzd56DM6jooRBJFJw0knqvQ3Vu5h/COC3Zbw/WhI5978h9FBC3IMYjtXfsX5VUUSG
wwuAjIhAKv1hIvpsyf+4aVygXEOivrw15aI7dOW44/iJhnO4bhXwcfLZZwOxLWyehssAeA6/SHUm
9DXZLPpVFJvmVlNw9YhDkarriIFt5dI6IY+SDr8BOdt1yV+b6iWy12ldLVsJ4Rv5u6OxMVrywWKZ
BLhsyUOGpvHzfnf9IYAwADQwI8DR8vvSJeWagE1Pi3egW4wIoBRYcYQyZCvcrHz3XIDoch/Mv8np
FlHVZpBP2uikxcMy4ii+cTuiDbr8wE3UozwOLAlBWL/fTuv1hTb08IWwHxF8N9w5tnwAhnWGTDMl
wU3qQMisWUDDmAzOrRfyqY796foXJ2s1hgD4Ujae9aVNRNNGj559e412RzraMuGYsLD6lYRtdPmQ
6k89brLPnrzxRXU9HeINJcoYTFLjT3jySAKfKANcezZD/Iv1Y/4cEaErT8pj+Ks5WMfevzOcCRR1
abgnJJ7o9Kdkrsh3ub9N4jnWPyTnRf6mMmZK9ipNotVo7fsUCNBcWu8YKPbJnnhHckE0Z1EqE4dj
fqE+MsrQ7rMMH999Jk1kyG7EX+XLLsVKYOI/YVdj/v7cuCetssytGQj/n6A+e9VsYAg4d84efgJP
wRpMn5iy0ntwNtVDuq1mZHRG93m08g9ENpGK/gAGRuGDSbD9e7SnmGzEzpRAva6+d9E4/C6dOaFt
xgHhysHBCkJ4JMeL4RdJX+WBAM7qKLOQEEAtLfYAxGHZongY53NYW84BlAPCFGYLa30bm7PMhGw6
YcMA6T/mzbHPdvbBeLD+RNV02Hqos1ZUW0F4DKPfPgvT2KdLWd8547wXJTTD0Jn7bqpzLznL8T7C
yHjiIV3qz1L+qN+BuoJA+X+97hSGJ81b8aYxNft5aV9hp4JtflnaF8B3aEqSNuBedFbux0UD8TCa
59HL+I4XOWHvNDPdvGlmZr/u/kbKFtsbvyPO9sNjFssx9yR+hTKltSHuhqfSnIKWPLZVUlM8TJyX
Sl39fL9Xdkch3wAOxMsL0vNFE1/JviTJXk1h5z7WyV61nsB+HYTzfTP/+Ur/8R+7+OoUG8MFbOxw
CbUuOe1wuJU4cPp4VyHE6MgAaOFjUmaEnKsw7kaSSQkgik9u/B4RlmmE0kL27jp3H4wHDOOY0MGf
ZFhtSovWZjRHWzLi1QXLt+oXUrCqh7WWYNNBQ04oMC0ESd3k6vFl9ZSxPU5K/jrQFprOhDDwJ3Kw
UvPhvzg70524sbVtH5Elz8Nf11xQQBUBEv5YhATP8+yj/65FtvYLpkTp261WK91NYnvZ61nPcA/b
EEB9RdKEYljBkBDWCQflcwDqyZNWanqPTbQQMpsw36nHH7Z6FVnPEtHRF9GbCaD/Q+1/+V6yCmEs
yRYYdYqG5GT3NrznY8ewsSVTTxESibJXvd77VvboDMGuHn9qRrDxm/1Y4xtnwzFPf7R4RbcKp+sD
6r5juu5TDPGcXSKv8s7EMIc5WH7S9QehhIPxFWKECfjIVwGK1MGFYVvbqcAAIMGVm3pgvI8nCGLn
WKw5KD/TJfD7VYdlsANz8KDKd161DMulScBzOv9Hmx1jh56enm6kCOwTyF25E6XQS+DcVaRjOrZ5
1t6IX6spWujGtqlQdZAwgQPA+OCYd56+TfOSLmGXpSsk2zw3r0oqKv9OrTXk0xvCo0DURrYnXwrq
X1J6utoqCHeIsTKN7fkIHEC0NGgtk5tYEQWLVC8KYJhh+tKWnDF7h7aGgTLC9x/11/qRq2qoLiJS
KqBTXxQCGj3W2xRYzLsLCjjf4pD4mLUbTA28X6q2gUKrvedlYv5ropp6gCTLf2QcNql75LTd6SJi
8XPXkyrasgFiIhLJVlPAyczQAIZuSxOuqf4pEl9x3UA+6teD8ZDUzUHFM7YyD43FxrAMPiI2Qkmj
u8fUNX8eumpXjMyk8mprZ8+5uf9+vT73DL/emUgMPtRddhr4hV83PqZVCwTPRctuRA1xQd6Tlheu
9Tm0/edaxDTEV0w6v/astO+lplIqP/ZPfntCoaLJtoO6B8d78aFmA6Z/VxJ5jG6jh4EK8iydsbFB
ngad1MoPd13Id97hm0qV4pVUVs+KMi4kcz+BUesXVfcidxuAag1qf8nRSnHblpYFaMPvF/rcJ/Dx
lmYPbxeeM8py6p8k5wXqkFy8UHVQL5h8nEp3GxXShZ1wbrUtAKQO2uV0ccz5N+fo4+DHNh630w2X
MhiXNvtiYtlP3z/ZDMfwn9X+cKXZN2R4VaF5jSHmGBvLR0EyPMUdHvXjHhvmsT2mJg00hBEEQJ7+
MB9YBPhf78eVYwO81vQF87+eoUWcLEJjm+Enj0n8Ou/2fYAMfyO5kjUt5egpBcBiRz+rLlvo42/H
JwFMF3gzXOXFhbNxhrz8+kyihPiwL+IsVjDf0qXj+5NgmElSSlEpviDJQHyBMiHvVj2erl6trhQk
KBLrV9TcDFFBVH2wndveoJt7GqIridGqhk4Jd20botp5/X79xZfzf6f411udZQwgDE0fTQLp2DM4
rJ68dgO037hYsXwO5/8u42gIHNAwZ1D2PvX/sCKlPvQqapisiC5ErU9ODRJsL1e3iIO7E76Q1t/h
EiT53SBo9myWggY3jb33Qm22a8rRN/rMcLzjNN3l49LS7xTvYGhCZEf37rsOK52bAEfQFhKR2+qk
0+uAgRk/FAV31WSu+/LZ6ai2K3/pY3hh5cte7rEFXXHTORiSYCXBo5GxcCz3RUhnazhQYRmooODU
gb19CqL/FFSPBU2GDpoM3QKwI06+4Z+2vmUztRcPzs8zq/eVRtcPEivYfXwN3sfUH1baVMs6KLLC
wzNpkyAhjZVPgVLNWHXbSPll4HHsPOsB6Am1vtCGM8S3Ml9vTQy/FXxpgHPOkuXJKxKJlMejz3tb
WNGhzLx147ABIdkHiA0XYKIqn9ZrO1xNfopIZbyO9JOuHUPbh9ByXaUPXtHuYmgtZeC7ydokACER
7Q6+ujFjsXRPxfSKegqEVNt66NtwAzZlo4ZwoUy+W7Sk6dmlmr92ul8aCz32jhuWsDLGYlnmDoSn
bhGlTLgyTGpuO6lbRfZj6vTruLBOkROtgFJeCKUz8ue/N/JhWebwunCwlXwYxbL4sFm7hSptd5J6
S5cC0RUaFW1zLNSnfLqws8+EcMTn4RyAMAafbov//+FDgHzWFkEWeUdZpqJj5atbP6AtTP8WQMT3
UeTStUSi8OFasZYPEmhu78iUzBMeLdON5/1m2BN0F2Lr2dU0AI1j5iD6H3M5RoM+cOcHtXcEvJ3o
ixDpWOeomPte2tD6RMAvshXXZhKnXXiPs1rw33tEk1FDeRTNbugxnx8SF+wBVDfvUZ/KlaNvHWMv
Wc+qdtK6de+sZG2f0ylU5cJFJ8ENq4WOAKF922rX0IA0gWxTF31VgM5d+njzUBqmLuaLxltHr63z
AvxUF2H3kLo6ll7ecOH2z6QQmEbA7hcivKDfZ5szShqm/7XqHLPoucbTofV+9v0vXXnKw1PE2Eq9
dAp+SQ5tOkEI7jGQ4WXBQvi8XAUu5ShCcwg2+knL6uW/7LCT4XYqaxzKv/8Cv5xj2LqgSUuGjeOl
ac/ZIJMTSVOq2c4x7F8E/U6+QrPILi6ZuvwTQfgU5MRjgZNFjEEXf88eC3lleSjsSjoqvHggKuQr
fi+BbZbdSHuUSgCi2VqRfmNXSfwNd1JxHI2fPpUrbuM9/dcmvPId5Na76qq3QYQU4x6JYH3CUbpH
VPLg12+N9xD4kGiUe4S5F+PAJzE94NBAGoEBtYnZmq7ss26veS/x0LqqfmiYIsNtTTyUU3RuJncj
Dz/0+FGtf6MIDH53VPeZFqApc9NJzcKwfjMK6+wjoqYOhXiY/m2GvV5VuAMKqv2rQhWhZlc06/1j
ZtzmcbsQbWubzIycrJPXJuIDoitu9i8AFd2JOjDLcIbtX2X6/GAxsvQW8VaPc89pFW6HM0gK8WvG
nLu5I29lGO908qG4T5thYabx2nBubZKPkHFAKv82Ye+2UOv6iQcIFhoZOKCWDDHvtuRgntbJpK9F
WuT3OKBJD1Xvu42XrrwQVVmfoTzHLubtmqgXSuZtNElbi7Yb9EhI0eJ2yhiNogXKJa4xvAWoTOT9
QW2kq2Lt9y+R7KyJPssB321Zcs24/D01THOzQ24Cc6mTZeyQrEYZZ1O7ynW0hFC7wYerUoa1eGOJ
+bscX+z8pUyyZcuCOcZBIhWscoEGBoXKXfAyAT4o9A0G5vI97IrM/pvw51ZDsIyvKDwm40CZ5zrR
T2fQF1OJYpiWoFEW3pT2AMGSe893dUwyO3obA/fdEqNpDYVtJbpt4mhtO5SLJZ3M6Ik/KrWR5sX8
QmIA0AW8tM53gxSThxHYIsMZ1AEitBUd4ySjd1Hm2fUYbQe7QY41oL+2b1V6NIoj1IZWrZ7vO+0l
w7/VvR2gR2ZFscVhex2psAKtFnAYvTISd6O4Z/r6I5Ytvpldzbcdh82GNwbGi1nro63TImTE7muY
FYdL1cdLPXry0nE5OtI2yQNBkPHVg4Bvhg8pGZNsZHddZd5Ww+ROKHujNoCOUXqXYy6ORs616rXX
lKBT8dJLxl6zJbgb/hbsNl8pYCGINTUvPeVl+EoNy11fyZK8AEkiA3kvkCltm3AbVk8OTt0opf7B
82tTMfAjy2vtI37WkaEcDJJ5Bsc22ErQID7dE4zlSuWPaZxq7OBTHidKzVWMZddIEdm96fXCwQEu
BYeVKYdB3UGJTE3wrMc2vJL84U5JMZDEp9FWwKqUu2Jq0TopiA02rP68sF2nmlDn2Rb50oEsOQ71
Hyok9Y3KPupf/BENJdYv7ERe0a8nkCxVtmcneTI+7so9Fva30QBHWX0mLkzVrY7JUbeS4g0WY5lh
rZuIPR7fKkm1ZtuUwyNegqVEB7c/ZLaxs1Sck/CqqsSXEttLhO2XuvdikhHrAU0tvudQFaM0urtF
TosZAR/pGahwxvBLi+l1gxrrsLMzB+rWcdlmp6rFSJvZjfg9vf2iM62GfUVIwnB5L+MIpb0AJ8cU
7UZ0VrJWWZmp+kNibigVj1n9WJjSVV4dak8lI2STCl3QKFgiCrHADLpyngw5dNP0t1I1pNwP42Qe
Y+s5sNDDte5LAoakjOuETaEr/rUfMsc2bJcVc7RwUzPHVgYCGi7tuQNuHH2pIFpkQsCIxpC8MpmO
9f4iDVLorEwZ0NGSupods461kxHpnHM/Wudk9XRHh2ov9dbjEP60S6ZoJbin/EUv7llkqMNK3m0t
RvkqSsZJN2z7vLkuygIV7dxNLWvRyjpTf05Q+9hr4JSS4trRn0isE6XY4tjSoGAyPMbwz9MIxQFk
GpAUQclnG8HFRjF02ah/OCoc3gObOB61VQkEJoLvV3kQ5ydEUaaHitF3pa1TFWJSdZSbhWodHR/n
E27CJqKjLbircJurcPaubaKKtG+QeneYn+REMwYG5k/NOk7ti8d1OlxEIhY0A0kQajcOG2uoSPqD
lRLo2yR401VrqQXJtkO7iR/xvEMq4zAeG/tODV2rvrXxeYiIMqTzylvS3hBGYu1RkZ+T9DejOaaM
2lK8/y5RIWsnV8m4V/QQF3WkivwX32bcFLzGIP2hHwJ5Aa5VNqsKIS3fWlSGwvOYW0e0dGBJ2UxL
S6YVCo8qN8vvM5PZtI68UWQMwvSIzhV9vHnt62SZHmY1tS8Z6zi2sKr2lrcbiX7AhFVAkxiOjETg
Dr2vNyPGcowQM5RvyC3ml5jIXxJ17gVkjoKOIr5vIGU+J2VpAxjAry1PuOB5yL4Ht2GyCDhbNfNC
Qjbzovj32BYafWChYRki2ff5UlUf5pOGT/GRrCXsns1BXVSSvU4UZ8mpqI10r1HBhnCYtB3ptEfn
TCTGyFHIzrH7awYbjBRc+iMFskNRu/n+rZxbiI93Z3y+Oz8O/LzLJe/YI26HjW68oseF7KxfXliH
mSzM13WYdSGUvk5bI2AdPLlfyqOHLMVRp32lZv6S4qGWhLY7cIN+PBGUDedRDm5pybhjrSwtgmOl
3n//6P9gUPMcFuopMrjkyuhqzl6NkVQNeqQyr4a+sYaVdkwDPw+dTWoXQDRC0h1lF6T5HjyS0YUn
Tf6jinpmwLWj2cTbeCKrCYXAj2WzqczyRnzGIutpHPN31PW7KR/WnvxbiU1UEgYQBWhFhFeVwBkb
bqgYK461qL0pplOZ7R362jCzl6H6o0XhNubI75GYKnL7UEjmVSnRgJ3qIwmjkP9Q14V01RJ6goRW
Ag9Abqwp2bqvbbdImlVvBn+4U9qJ4zjsrFreRCTRXWe7FsIV/cZXAEGN9dYOsXzyt+QbsMuYKEgP
mtMgrvmzCpKV5F1ZYbXtvdfGntyu3afEhj6td3kMzkk/eSQPbf46DYBz9bcAS/BquBOLINJQSMSq
gZkhSgm+tKgAS7Z2d1uQkIdpx6EfoRT5Ygzq4wB8WUUocRiGXULrvsxx5n5tClQ2C/7wCfpYLa2M
8VceqEcz8ND9ip8y9Y4EipOZx+Bk58tplOcsLK70nAxgXHpJvZiEane7oUdEAu5qyu0YvAg1Cmq9
KVGXqOFowGwkfntE/VC2Har5jatN5dYw6hVGiZs8Vg59Qz+kiq+sJN311apol1EQMk7XMUc0lyRI
WgDyspCukdZZ6lmBB5QG//4wkt4i7ra+8Nl+6SESu1BXYhpLkU8RPotdY2qmXddX3jGlRCGoTP1j
bCwMaP1u3+5L77Im2bkSFr8CR/i5wFGfUzpGZqlTD8lUNEeJ2gQJLkiuRSP8YtP4S33O0+FmIiBS
uCPYc3pcZynFWBkJfbvmRAZkRjcZ+BpeGFmYqr7EwBW+X89zEdDmDNABkGDGOcexlJ2sjIZnOODT
FmwLjVqCWBTqD413+v5KZx+NqbQQucXozJhFQLwYpdoedefY98+qfl87IK4J+zn9bobTAOrjC1jL
r00isZgfriie/UM/ajB6w0am3RGLSRVFEupHHXGHsfxvsknJwYnoYJ8Ky7p02IvW/jy00vPgY8Fq
TUjnfb6yPoRp2Zejc0wp25icOPW0DDAn8bfwd1HKpSihUKf9kT0Ay/1+nc/0QIShKjxHNKh0WVM/
X3uqTBBo+BwdO2xbUSOhx/OQRWTA0c/vL3TuhX68kFiED8vblUFU1AYXonUupDuTR860KnVj/2Ya
0E1+/P5yl55rdlwldmzkNe1mfHBEPUFgQ/u5uXSVMw8Fo9YEpAuZDZXs2TfTdJMcjgEbkI6OGr5R
ntTtlv3nBG9xi7vIhZap8aVRLzpWKj0rDIINhBjE/XxYRBtAaWtH9Gdbs17R1QRcR4GlHgrNuMkz
tVnW/rGL5E3l6SCKqFllWtgDA0aOnpJESq0xisb3xkYYW7d616QnkSfFsijCm4ripWyOIWkzWIJO
i/ZNtO/GrRdae71tb2SOzlKCFkQkFbV6j9BnAhqK2IY0Boc0rIIM4QE6dUbGzd1o3rSN2/5eJCQS
m9cKESbqIOEYF9KlM1HJFKJ2mHUScwm+n1dFUtK0UHTPofZ7ZLBd1re8gtQ5jsEF/RhdZHiznUoj
FJcdFT97BVeyz1dSeCWqHhEjSjJTwBFL8q7A7lYZ6lhWBYSmv0pi2HLZuCxN+nSot8U6CHHHW+sF
ai7DQ2O2p8HP7/3uaCB00yn+MgRIOqXNclI2WvZotI8+2RQ6bvsxUkl9F7GKIJ8vr3znwTRWtaW5
fHMLldZGVmdLhClWnXJFcTqW90l+UmuFO/v7/W46950DEtJlsj9hETOLxhZdhHzsm/fNKyDmm1Q6
gTCp8Ez/e/FUO7N1uQiwQCG1r3G2fV7kCf6CLFUiHI4rGphsKnofbKfvH2nGvXzPsT9dZhYhmiq1
PcnsOGEGPJlPHNcpQq2ixKKhInsHGXnesA/c/+WyJCQ6JxuTxvkWNuypQFC/Yv7g7emyOhUq2+aK
UzTJVRoby1HbDeYlisWZpMSEZ4r3mmjmG/ZsSTNdK0JLzZ1jHN2H+rqs9HsN3+Sg+lHawE9hbXnO
3kCcXNIrknh8nYKXvKEFoyo/2tpcMwNAj/P/z+Hg3xsACKYwYzCEy/Lsrrq+rTovbJ2j2QF1wtOj
Yd5qbL3BYypP8p/v/YrSJ/NdkZRWYXNT6Mbmwvs4FzzEVw0PF9jGlxCuDmJCkxIthu5JAGV42qFC
zrxCprzJKTuhTmRUM5s+lV3ZlhZqqrum7m1qpjJoDl/EkrxvpnmQwcwNrzxDeK3NYUw1f9lDM9nH
FFOksDaXg5Wt5OFIM0RHfE40YHX4taItJhVbo0EgHJvEghYzJCSzye7aCtXG8rcXq0u6AzKtYpX+
aq6gjFz3UO4CfSF+8f1CznBQ/96mGN6QsAFlBiT/edumnmO04wB3ASEPMWGw6d9QsYX0L6tq2rwi
JoizByBGejARHKzqkel92cdLghaC5WDKJDe9Ep3yCzcmPqMv6/l/NzZn2k5FWugxmhhHlG/YdCTl
eU4DQcIiDUR83y8UtCWpKhXUzpUjZ1cFKooNKZsbHZVJZ9z7OI2UtKUHmFUx/J/vb/Adf/71Bk0+
QuBjoNdmWYSDwnxVlpV9NNNNnr0xp6YwZHK1MBKUpVxEMuVgJbAq275bZ3/77kKupIhQ9/UGMKtj
e1lghmah0AyGJMM7SdBO7slkCLr08C0J4qMKhu2FYjlNLAG5wKr0gcrxYvKtnntH6GthTy8Dkzfn
oWCMI1lFxMc+IrS1jpt0ZQCAHRLUNfhktA6Ii70RzXyVStSIGsiYNB2orRqgCh2ik5q5g7xsaKuR
Xcqk56HWD5O3/f5FnYmiTEIxAQJKBr5pXv1kbS8BZ0+to25eIUUyxpgurbzpJvN3wSX0y5mw9Ola
4l4+ZHpqUhWFPHEtcBGlddXnK51GeS/f/C8zV4ucEktxBtS2MZeLN9sOIP6YWUc/2yvGWzSCQL7i
xBVCl3Z5qY907tj9dLnZg1lRqHqlwYOpcnpblfJiVI8dWElmsMwBM+clLJDHoS3UZjdVAlWxflIQ
i3J+VkPvomYV/VDM11gYuYyeW+RPTv/MmK6hYav2bguJdWgcms8/i1QBRc5vGfqFWTFFT2t4/cvM
APUeX3cQLUsU8h3EDcjZzBfRxCI5HuITdiRQbBYO5o3FikEMSuGl9VQ69SaiuRUBuweJ3zB3V6Zw
YWRX2ajeNt2NVQAc6XeDATE2sbcDDNBWUpYoGcpTvPDTlwKqYJBL2ObEdyEkUAY9ubTRdEyCs6dh
bOldm3c2cBerePABN4u5i0YByDxT8kMXLTRabkgBRMaqQNTJadDaRf6y5IcPiRyuoVHy3LREY1yU
jkLTKEleW+lqTDgr8usILqwG3MVythBwyG4vRLEzKSLtfOz0DHx3mHTP6rsqKfIwpVFOEs79+ku5
OWjmOuNFgh9qHRrol8AVZ7fIhyvOolYfTNNYFI55BAWU1Ud12DbhLqlfQUn9D/v+w4VEVfBhL2qt
NPVGL5nHSEUw4CBNJ994hd3sTSesnb+/1kzS/v0Y/bSOs1S7supR7iRbXCxGmYqx+Bgh4wz9NnA7
6cqOw2VFpzfXi9tMXoahCUWl2lvTVVNk17KCgrF8ozGF7BrIxDXjNA05yR92xeAq0l0kZt2yzJ49
9TapfklBsWrzeK2V0ks1PHQdavbOzyn7PeTIssjVQQ/NvWH3Li93YxcUd9JdVwzLfiDP+JHBRM8k
CMMk0GGw/n4dzsVaIGHUHCgemvocm1G3yPobTWIds2ZlmvfooBYtfW15McFMyC+FpXMfL5amTDkA
/mG6NTuB5bGxlW7i463qXWP5bh8jeX/TS7tJJQsDpJddAssqZ0p5TloOe7BWdF/ez+QPH1Vs+VQg
6FMfTd4xpE+uZ+a/o2oDD0CiA2Xeh5RbzYUK9itQ2ZZRTMehmLUF2vKF7ez52qhVgXPEgWURmDBQ
mh9TGobQhpvbtH6ugYIEgGQdZGBGkIpjkG6jYpHUd44er1qvPKUgMNPEDlwvci7EkDOVn8AboenO
q+D2Zq8h18rUVxvbOnLcgcZhAEenWk0vbOdLV5mdQE6VRAyfYJqRCZL20QcG0nexij270mQ0NJ9p
K2LgMNvIheyH6PmQVMXMdU3a/BoKhG2ObHBHl71G5k7N0FI11dvQ3qAOF03dNq72UfQWjMecKj4b
4x9J7P3ty/zCCpz9+ISQJ06hOEvQGP8c0dAlSOUhKSHbaYLjfmR84PZo7zpPzGZLvF+lGozFi2Q/
fr+rZ1Jk/6IbTvOUoI6OGJk2w4ibfdU3UjpYFAnNTtaOTbOShmCBonmqcFA4LmZKblU+ySN8IMlb
wDrpS9RLCnmZRBe6aec2/cd7ETnphx1oJoVVKTb3EsPJMcy/ofakxrnrmyLnhxFqgb++FN3P7Xra
2YKHqdHVnhficW0MYyfh1wYwgd6yukxbAY/x3VHFjgD1b6ZacbpAScXhu2zpH/XMzgum40peLLqh
PaRQemGTushtowfRuOgzBUOz0IbwR9PcD+CUG+0lAg+laPIy95Vs0eO0apvpX0kCLAaEjIl/ewVo
ce8Exq1cbAdsqcoV+UFTvHz/umcCMf953WgqACcVronarCYEemcYcRDyuDgd9OhQdA6C5OI1F6/j
8BAX3VIzoZ9AkIN7pYywnbFUgXJ81TrmurUlpFjidYCNS2HK10oJtKB4aw3cbdFbwBzajYzqJrWK
K9Bn39/6uZoIA5v/3ro+mxxlnZemts6b8uRfLUmcgGcha5lmjyig0LouunJll+l2VCtUSBOgCu1K
kKS/v41zzQBuA5qsLCKj9SU7V4Eomhknkz8A84kpVAGBRtFLoAY7rbb+RlX1EkjN1gJl53RvgR3d
l0jFDFPmyhU+yujij0zMEfIvyqdyTRNoV6eYOpfXlop5qoppByrjl+5aJHuzgvLTXc9CrG94+qiZ
ZExSemt1xlIfhCkiIniDtOQYdov+Zwomy98qbbNJ3ibAkEqmYW+BLVcFZ0M++EBjiEBVqv5SQMir
0ZIW9fdre/4VW4YIg+QZ2Kd/DgCOr2rqZMYAUMabvnq0OG8wn0FYRkAmMf4or+xcXkHMWMcoDAta
G+3+awOAzIUbObtcH25kFonarstLu6AmygCBaT+8aMcbrmSEZhwHL8blGDOI4hZ8L18YNKQuQjzO
HwgwahjCMuOnFJwtheTVIGF5YTFqCuLbkqc9H/lQn2RzWmbI/nISo63fqs2Fh1fPP/x/Lz0npiuN
VaRRT8Lboavdm/iBUDYVaX5di0E4UKVySuBJNvtS0CXEUvhMIiY7mACJyjcRGDxvcpaTPixkGnfR
pKHUMzFHsxAauZYZUV54W+8N6C9ft40GNjRfBg/zkz0KbND/9DGIatoRESh9wMhRq1G5kwr6XeNa
t/s7p007d3q1veKHiB2FBJhAR8ynyqWtFrI763ALQrZZYNBxnxbayrF2ZrdMmk2Gx6O9saNt2/pP
4YB4208HO23HQePIXGtKvdb9fFn0T6JhWoIQAENcNFs1hOwKGjOtH030pgNkH0JpwB5GOTb9cB3B
ddCsxSD31IDhU8MtjOhZSY7HUEZ6AUYSKdG2iNu9Paw0EhEJ/X3LognTrn3/gQGdWSI9bSxaeJWE
W9rDS+DEthofQMVsAbdNpX5fynAlnCcoFGudQEUVelJafYOT23VoTdus9LYgZvXppdbq5WC7yvjo
yNk61Qs3bfGZAtjgR9d1UyIHR+MnRDIzcVXvJQhutbpbAQsry0OVG7fZpk1xP4kf4dLF/rMupNhj
zPbQDWLgwttBlNdyCwxQiih40KyjRDGU9xr4f87OdLhpVdXtQuMuM4xFh/uyIk1YvSCHpBi3Hdgw
21EFDNctw/gk2eOyBtVoRMoqhFxKRPDIU7yCGtAp37dnhsCHOHGNZCVD383KcGtpQMPybo1sMEYf
mxrAyABuTuAsnEOS6a+T36G8JTGRS10TxVIhZm1nKFa3D2Gn/0hS/a7OtH08/Qlkea3lKoo4hxj1
UcU5XfqmzwVsMlWkWnXsO+Y4iRoGaarVunk0EAzMmeqBL3NyOMQlisB5eSdVzKHoATYMCVtUTe0c
9iZwnrGLdyYrygYmv012F27rnTc522oAHMROQ/pesbRZouqlVdkolcdBUqIyVoN6r/ZlG+0UJByN
0X+1i/ExGhFGSXK8iNKntBsfDG2MONV6NN/eOsvZKC3Zkz/tVEnblTe+Vd/4cbczLSRM0AM3OwRx
wNTDh1wVcK3zysTGOFlkNUp0dpdcxWOIg317ZSrhSvKvdDBXPWNVi897TMaHCfx8V0Jlz8tVA0RY
jYqlEZh/ZKadVQI0H2UTuXH+KA3YSk6YBjp1VLcbjYynaZ8m5CorZz0h7ZYAiB41SH5Zqt2uTbV+
qH1EG1LTjczoWZmYtI37qi4XjqTiqeO99erGwHHV8p+rqlklKK1NDqjWNmZioGwaE7HmynkAqZ82
TrbQkC4yYuOod+1NV6c/Rz1b1KV5pUR/ujo46FqwVIE94B2V+NAdpQdJQY8hr+46Iqs4AQzmMrjN
oLunrYStTgg8VPppJ+F173drU1u0iLeXeXUc763aW7eBs1ZDAKeOcpsHxU/LbJeUS/fmVBwA6uX2
Sa6Xqkduyqq83wzPojWUREp6LW4DxPhSKeJ1SY9XIsPiBCoie2XqUOp0ZKiE+jtidN5ORrvb4WHV
gn+tp105jIty3ajNNQIri9zaTAlqx9nRbpQF3Ya9J9PvS1HC8rJtUaik1kirwR2LSSRlQMcG1Yb9
pOX47hZw+/JRXzjoxt80VrZgWGGJXnjjrTUUEhiU99DQ8LTynfYo5f3Ng5HdtzrzjUL7kebwKjI0
4Kb4Rs/iDcy7VYCgVFJpW5hKNoK/A4EvIqKHxv2FvXPmXKXWp3+CuINm2PMtLUl+MHWNQYOhRnlE
cXX1AGhygAiSIsAgd09KdD8GJ6BCtZxuGjW4UF6dK4BplCtQOMmvBKTzc06hxJ41eYCIjgyfsusm
v53Kg1TZuzh+c0iUQ+gUdrvqGiJKObIvXrIAcYNx73XBPsVCoHXrS7ckEql5OGHSx3SNQYOuy7Oa
PJXqoqnMiJNbYpNUy5xZlQNCnwEfiehkooQW74ra7cbNxbnembaDUP5hpK1SCdGD+bwcVd9RE5bU
3CHoCDx1/W0BIyC6kNSevQqDDthuMnAeU3wVH4rauqyiPo8CCux27/NNQ3i3rWfUU77/us70Xnmz
9ntNYtHwnafOJWNTGDPki7w5aQ8UeTD2NmZBl2BZZ4r0TxcSb/TD8wytikZBzIUobBnRi9HUuGko
gdsNovyMbb9/rnMID1sMQzC1xQGH/fP5ek6RTJmhcT2EFjddo5ArAI8EKdmRLwzSum4B2C5TQvPe
8a7yDkPRQ9jqLry4sDxZwEP7B983wZPveulPKanwSBzQTvVeKlLc/SS3rHfWJLtFpOwa/HxCJhmU
86W3yeV1ma3DYd0kG6wMzZ8qWGbiGapA6VoLIVoUF2KEeJj5dqD9A87a1CDbzTG9XWDpeSXn9Ntg
JW5oukXm3txJyuF/QjSDG6ETxnGOQew8Z3YKbUx7rXmvCMP2JERfau1Y2H9FZlEDEVW6dWv8Bqel
kccmQM3l+jigWSAVawkVvgvb5FzBw07EWUt49wJ+m5X3YeX4femn5nGSM4RYEFN1IrcuX1TnlKrV
KYadAR3Ir+zVxdHeOaShreH+ZAnwJoPp2eYp2h4pFwdiCRSTqNvoyc6pfqHNl0m9ECEvjWtnWIb6
7RRcKrbOTd8+XXq2nWrPrs2iU9EJbZ6wbFtGzhrNOCtjvmSufTNfFJaCJ/ql9FJMSOYfmmaAP1H4
zBgOzcpLK1F43m4wjw6jMR/ck9Opayk2lprvuH75iymWRluFbruGl9pox8sIhk1Y9fjYKBdEQc5F
lA/3MocDWLCOdScZTSzoV2pypcfFsoWGlQszkZ9tOCIMnF2Ilrp4o1+enwE/koUq8L25PIhC8qdZ
A1+/Yd2GWXMnoYKFOSSjzzTbq2GDuzpgun5D+z9/CCuBwN6FQfieMNIZgM1Dql3+GReKrFzHzpWC
WnDqw6sKccfpUfhtWdGXITchi1uLuFVXmhFvbSfgMPvjyOl6ihC7WhopNl7qldbLK8d3LiTr504e
zpv/PuPsbE3AyKudVJnHpLwNcog+S0Zk3UUo07nLsG/e5QLYQXNmDB/RaAVi8wzSsCLerBr7t6ni
E0me3CIWLQoyK6KTCs1q0lBTjN1qfBhLexd0zylF4PcHxrkQCnqJ/EZnqmLOqb2VbMS2OXnGUWog
Vcl/ab5a1Umnh6zEFafC4/eXO/fx4kSoMR3RwRrMcRJpktX5CDfkmOc3YLBhU6Ar05fbxKsXMUCq
/On7650NGCbAELI4llx9R6R+OH/TlJtJ/ZyygfM3Rmz6BVGSpsR+TV5Z5WOD+yIuXBcuenZROSQA
E3FgUJR+PoTHIYnLvM/MYxvfw0EOzWQDXtgwW7S0TxwRTvVXFB/+rZ9g9hmhsrXXko0sGgRNudcA
En1/Q+eyHaZ0uJhYFKFQAT/fjyYNfmYmlXH0nG6T+1ChAQNoPtGM1tOFWGmei5WWoYD/YggG9n32
8DZiyFEYcTG115diZpQW5SogFfh/nJ3XcttYuravCFXI4ZRgFkmJsihLOkHJtoScM65+P1DP/7cE
s4Q9u3oOeqpdXsSKX3hDpzbPkRGs8vZ3qtewboMnBHnFAQyDVSy79klZDhSjNfBpeYU5TvZbearT
G5+ZkyNbBzQ/UmtFBSWSbJWI59i7FK0KGeIGodk+NPEzBaT1C28YJTtJ5SWK9ghdS/Gy739UPRP9
0ldbTOdi8v821HZN7kNz2eZACYpUWspGs/R3FIF+jQpDJWmuo2g/yA1GBgrCwG5m838wWSTtdJvb
fk7o/+pWNagS4G0NapSo8esqWWkRhE1Dhguak8QQyQd7JDsD3SMI7qx8Ecg3Tn33/da4Gkh8GnWq
1CFkVO6dKtHORnda5/1FbrfQbusB0o4ztunf8en7SPG+H/cjwp4+KYaBBzabBI/QKVWOXk6p9ZGg
njkg6gBsG77usCr64KbU5bWkInyW00wC5pZSanObl7AOaQssIQ4X0hGsW5abq7D54ZnW1gsoMjlb
XSp/eFS39e6Xjt6dDDTVYotXwOSKbN3VxsxLfHXF6IBrtAJH/sP08ozTJI3NONPOZnyXFcc+PHUU
MNiAzghPP1rq0sOB4/uJu4a2Q0+YQ0xViXdEnJwvy8gwZ2NtzhkkNahfUbuN23ajZXDsnTP09LZe
dc09KImVnzaHUAPzp4AuAvL+f/olY35smgjQTj8/DYA8eoGrnjNV3rKGgVBfQGNtGvjIIeINQXRD
wdNFXFoT6ptca3AZao8C2vE1pNjvf4x85WVhDdCtBNtm0QOQv56esFG6RIwM5dyM7UKLtmxgY1FU
qTSIB3+Z9/lKzHuozdleghWPtBo+Zc5FQaQCFmqq3Y+1FsVCWVAREHMbo0newHiv5iFFofNY0FHj
ZgOlB/lbSm5zL9Xc71e+/v6q6qS8LFDzgV8Crtoz4AryHr5y9mOVC8vwZ5ZvbsBJaTKSBSlII0s5
K7IdOK9Kg4RMcGOox1I+RQQjPMffL5E0fsLkyLNEFqVQU0QXa/oyoFyk9OogIX1U30sIdA8GLlaU
+mPTQjIUsny0R24g5y6uNWrfwcbDrWfmN4xf9ddvoHIiEuqM9djJNIsEuFEWV4AnkDOF6II3Qq4/
tPnFdwts6lFXlc9t9lRG547eogVwrQg2M7/hynMMVerf3zCZ+YwzI6R0i0bloEB/7YQbNXCXA3c9
uYwkPWOwnss/a3ej5T6yA6tUMtfYJHS6t+7F15kfM56L7yZkfM4/BUhioxht5ZBDa8GLVe7AKhk9
XKBfCAuR8DfOk4A0/1tnvc2MO8Yc3407CbflbFCrQqachFSTCsLO28Uy1iOof2AQ0Vzc+pyl4szq
XwlNvkz8uDCfv9VvuzY3WPyg3mXtC6mE5c28p1dCvy9DTG7ndKQCdmnGdPrUTmO4aLdNSEHOeVLr
0evi+1m8eoZx6xnbvxYUyslOwkHeHPIGlBmHN0834iNziB0rubBxV8tzW+XD2Wy6ZnCkuWDpso4Q
rK/zZ1Js1kWLLguszacCO1cpEXYBgseOENhZ0e5U0AXg/HQHFRdliYMo2FCUn9uXSlGhIh9MMJ6N
k6wDWvaSdPLRiUjL/lGOl7knYWYPf6V67Jt2Jfvuqhc1XJjxAK0RGD3kKvDyEtvXnMAguk+LR82j
oyyc5ACsiAbqRg0gNPhYXz6NGTpRE3JrZJRd/dOPhJOu4pCCK6USHgTL3apOYHcIS+CsZIt9vyrN
W9UEKE+KGrwXInAd/kDWHrRkKYc8DJQiUwIyrzp0aLxENNT0Rtu6u6LP9goV1xbqWMPMWw+idx8O
0kIx5cdOfc6QZGoqrOHDcmkV/rJDcFeDEdJ1v7JnY2Sk1dtEzvMF3OZzC2k7+dWIeO+gGi7jXtle
tPK3Wm3brn/XkdiE1abG0TKi9h5Iz0nxGKW/fBl/ooHgVNul2Ow2jnproewXGh6mnsFZ7363TKzn
qcsR6eiW5knsV2zNyg0XEbeM7zyHRM4Aerzm0sMYagYUehHC+e/3KtwztMRI/nT6dF83T0ajimZy
TQ1BWCvuAbxgE6/4n/UYa+jWXL4fTb9SssB9gVOB7RNorY805dNZB6lstLlHDhYVu0E7ICGElObW
0UZiB93rCNwzlgZFtE4CKPy6Ac/wQu2DsPs5NcxlBvkkSJ5bOVvqAps2PjRusksVbAjenbxclVH1
mkAFEaJzGONGaWkbA7Pk8pBwYSuNj3VNsJSoDrWWYLs8JV3K6sFmR6UDYUK6f0F3MIMQvuG2qJcp
4FQT9w4ZKb7RIZainW/uacxvSJmRz0ptqQBnRAOwf3dQ+bfqRWf6Mw/TldLElymbXMlm7o0WvDkN
j/JQREcDWRrMSoXd9ytz7Yb8vDCTGzJG5k4cHBaGU4F35MgMkHIQ6ysw8docDfuaEgVkNdILHDzx
qZt2TAhFkAYXff3cis+grddCom1CMWUD0COWDyWKfRgiScmfogOETcs+OBbD2dW5uSjkYfCS6P+H
uOvDy02BO6bIyuT7w7LNpVCjzoRlEZIT6FUWqDyL/ouS33xUL7OZZb32SADAkjH2HmunUwhWJyNE
5AuWBlL3o1JcUUpqCbzuhQI32OKkCHMkwWvv7OcRJ5+YdFJTkHOSU+oIlEnnzFg73cx1cm2zwveg
x0EBHPPUyVteF22eZw2Fq67eJPUNKkTYtJkzIev1D/l3kMmHmGKd4MP9z9QBUS/V34Ca//vj8Pk7
xtX7dE85DiJWYH208QmXAC8wjOPdEYWWwb3VzJy9me+Zdg1qilVBXDBpMLXgG/je/Wzxa5z3aYzw
6XumnbWwzqtBbJgy37ohsqW6W7obldsXDsD3M0e4PjPWNOcTW1QcQ+YOkpGmDktdc5d5SwHZEw4I
3609+tdG2m30/gzzcWkSjxDfAiwmuTOXROFAF545gGrtrqrIumjI2A3I77X6QmzbrYP0U49wbfPs
GHeBU6792LIj3B9PIoqrutP97CvnTYj6s2xcOvghUY9aNOosftrdKgiKjFB8okXbUUy7pEpupD9j
9a2k2p3RsSh1bymIuMjguFY621LN8dG778TnAKvdOBERmCrB1SDcN+JHCyqJzTpq270bi2e9wijC
AUonI7mILYFdDXTiBy9YCfVIj38d4mNDRQBWj4xeQVAAvXnQHWXf+89jm7rLi7XiZPbIxPFhgurC
i25GNhO6yFBPiX1vFYHqERE7RMEs7QlYFH8l9cZiZHOPfzQoLkytrT10wUJDLg6dqY1/CspdPdqo
bjAO191DXh6l+uASv0RrA0qQSUFpIYabRloJbyaRIf65w0mWTmNA01sqhp1Auppnw0Jpq8p2Amj+
2Io3XoSrYDWgLoeqLkGjGufLoXgxxMfI+oXOW5miD+fsPFA9cohmV3yRebFjEefq58GqjkP8mqBE
q7rS0oUsHBaJHYYtwWm+0bPfSVrs3LJYyBV4KKbzIuGvgysfLgGoFFaOPYZSevXz++179aBQIIWI
RwsT7eCvB98ImsqoxJJSOKLF0X3u3XFQvOJSOzMPzrVDr1P9putA+56n9+tAUtwp7SAzkFefGcUy
7lpljpYx/h3TU/95jMktZpQNI8cUfUWhhsME5Qzvm165jYHMmYsIu6kwj2xHPSdseIlNrOG1SBd5
3E252/8whxuZoOn7Gb5W27Q+/aqP+t2nu9VSXT9MLX6VZO4yb1VRXQ7c30ZNfWPllysgP76VrWZv
2Ymd7wdsHA7IyFSRNZ16+ySQalGLKFCZV8+NiVeW5596r6bBQ1BI+Ksqm7RG6qoAhCdlQPXzPWLR
oKCyXaZYO1xAHOM2g12nJMpNAiJLlX6qTFPq/PYg50mKv26SaFtTX/T+5ED2FKw8BWjwPE2WS4df
bPflT+TMR36T4fyZmdNr9QK6RSidyFDK0Dn7upu6VnCRDVLUc6GAxBlWTXrbxQ+u5y38lfWiW8em
oCaPJ7E8A3659uB/Hnjc5p8Ws9HrOPYcBuYgs5EgN0FdnX/xx98/3cm05WQIBMAJ/+I1BWrk9XKu
qcjoYOXSZ/ZgXTzllwYJ0h8uZvuSq6D4gWSW5s6vfISxAHrLVHpJIq0ETJzwuxWeer08ZxiCl8ra
LV6aqL5rEYGNrLPU78QSeUdSwaHFCS5VEY1VIb1lr/GgwpA8ikO2DQPvaLU4SCHhnjro+AUlt9FO
5fAMpHkOEL7QW4og4Pze4Wa0wA/eNx1eLXA/Wwn9McCes7H0tZIN7Gb4TQBM6GxNtjXU5F4qg47U
EldRXX52wZ4RRsbmo+Jyh5kg0ox17M6p6l27W+BWA0hGAkL5S+GgNUDfRUnEisS47m6s+CIV9+QL
WvdAyjCzva9dlp8Hm1yWgRj4SduH7C8yP2R0A+yt/QZZ+/48KkG6FucscncZ55LoCb8Im4x+O5qz
4cU400f8CMe+7kXSZVyNVBOgB2Hu5MdYTqBafecqZwEd0pzUlfalL+uYWe9T/ZdvPQ74W4lKcWo4
cEKhrgO6IFQKzPZMg0RA/OZnBbI6hKEk9eLaRFMzT+CAtrx3HVqo4g5gCiCVnGZXr83JY/ydgUsS
KEDNIMdRVf0jevt0YFV8A3kRwETgIUgby3kVKaJ4CLX1H/1ltdzo2qbPZp7VSX8E2RXUoES0jMah
4YVPE3/RyhtXiIP4pNavVnHO26MOPCh+T4tLpr4bSCz3HWEHx7EJ9430UiDHWFjdTG/I+Hpd/fMz
SGUVSaX7TIFuunaCWpdq2/Y42m4sY2PGG7XfmT0gYDCMi/rm4v9wrFWVmnZv/tRfaENU7gbfa7e5
l5MVJ8swN2KBLScZ1BKUOVLQSLHpdl9i/YGearq37ing6MYhdHcS3YzyzVSXfbMFJsvNHNr9M2qF
q/wwipYODHSjF0cs0T182tNTCui1Ww+YpOW2PtzJ634XAty6qNKKKixyKjfytvXXw0gjGc7iL/mm
/9UG9jBTLZ1Aif7fLFkjmxM2qSxOLvUkAk6sFX188kVEPs6lUawrKdyPUg54kYpHHHMzjn1l9FgA
5zOB0US14e/RJxfakOleLqj0PusVeGw/CFBI/SWcmoVzQKqYvtkOXMbDK1ZZEJKJY2p/rd0Bbh6q
W3DlMzfP14f1nx8jSzAyiBfYtVPLUIjtiSM5nvejtakQrdqXEGwMR978IV2CY6quDXE9M+TXEHQ6
JEpgX59ULcf5wTDD8IfcrQb1j7mXZFtAu8Y2jqqw1m9HWQN5kfUr8cm8aaQ1VP6ZX3DtlGgiXmpQ
iS1IYpNTwrUx1FKcK2dxo0ubYWkmd9KT/ubc8eWeaRfvGAcgndc+ALtafj/2B/b+39v1n6/X5LFu
ztxyZUz23tD56ATLAFHCGpIAuhva72rA0U+TABDkAKOjva8h24dU+2inXPa04yxsJYtNrRy7bO9R
LspGK0Ex4eV/dERsw4zMjrt4Kxt/Wu1SeY8xhEgHI8HRe5b+/nbw/VtPRkgBPMqcFN4EsPz3B022
c1FXOUD/RDlT6qZmWb5FKTj7ExR7TbTxEMkxe4zvS7DhKUR89dYjaMNfXJUuYfj0/eSO6/bd3I47
79PdXyh1WmR4spxE0F+8phK62+U7DT66Tdg//HdPzX++HI6yykUCKXeKGjbT2qk9vUxPEhrO8rlA
FB5RjdEMD7qo4QFkSo+jCE7Rzoz8UWb660Ph+I8CUOCfP9hhnz4UlzjHCwZ/OBu/kxix87Wu/dRu
ZKBvAtZOB9U8aJAuLRId7pZd5z2NljkvSP6jdN6j+FZjhXuRglVmtwslW0gzNZIx7/ru502idUjS
mtiGpnEKqj3mlW5H6ApY/1dcbMP4afB/fb/s1x5fon9CFYlYDXmwyXi4mLVdGoneQUwfNTPkxtwP
/cE95262BMO2iHEJSYwnROSx38Uk1i3QIIlfv/8V+pWv/vIrJic7rEtZD0LZO8jJuyGDTC6A44qv
mNfl1XkQ3tGmqyseVE3C8f4xa/aiEdhCrN9YoQR297F2AdNjTaUjV53+aRuEBtk8sfLmA+dIocBn
PjmOWW1dEWElSC1DjoLFUWgeTf2isd36wCBfM3d58NLVr71vYgS+Q9rczuMnT3wS49BWaVA5l6bb
R/KLqksrBM67fHSE3juljhbwi4FMSwnvNO/fEhNJh+yZssUmK9tNUpbbGM3oJrGWkvc6+g+reDQb
CCF+P5ETgMvHubJk8jxwFeC51Gmt2rdMua3l1kPoZmmU5hZYcxY+dAqyTkxiCjlkX9QztYQPGMBk
z1qYeUqoZmCEiLjE17tDa0tw2JXrHwBYlzqiTVFgyx7RAJBTZ1d36qJqjJ2XnCup3HngIlBSxzwm
+BGbQbQgCzGHGn2j7k9YgaeMon4Zcn1DshPS1zLe1fLWw6nV19+KCodXf5/E0aIW9x2i6Gr47uHl
1yBX7CGtjGRpoPdLr+js0Nk57mt2ER0odarHnXZpK6BSur5oS5/ezasQurTLsb9S9jo1sRz5xP6t
c5GiEKODYjzOLM1Hb/e7aZoctTosVEg/TXTQZfpotDVSHq5QSm65AAN6rJpT3TgOtCJ6swlq50Hz
0DTyyil+NMVr1Cwd4430rcASE1Ug4B4ExmUENbw5Kq2dWajiphsvvo9piZZ9s+NvHVWzWwp07ehv
4r7UgrUUgKdGuCtjAR43h0T8yR9zJRUL+Gzba/vKf0X2Pa2YM5tj1rhsWD3CnS449RZWEmCVakSC
TFv1nmMMwhSOSOwcmw7RF4hFUmTDQDNk8yCh5kX24BsS8KpsyXXOCRExRgke9TpfOP270h171T3E
tNaqwod+ihWD/1z3FQLOyMk5twmIkzhR7wzhxlUfhay0RUdctskyzgIabmK4VwoML3SDqqvMCetE
w0NAsLBRsiVZSDL/rsrYd7z6TXnvFCsHYlb5qnf6QjZflCo9w6hLIHklII+IdO9K3zoNOE+l7F+j
RAm+RmyUSFy2toaMc4PzEjnFWq2wMu8N2BMQ45Buaps7qapXYVTduJ60SMUXp202BfcWm7Iv2pOC
/nZLX8Up5F2tvg8BqqRiv62HiuaytllvrQh34DcLMq4X/Rx4E+thUcEQ8MoBBuloir1nN/cZXD4r
W4ruiiTIZHIwb8XSM2i6ZdgB6n9B0mJpos6gW/e4+O1LZ6agc/V2QRlHARFE6Acy9etBz+Kh0oKo
9A9cYrC7BCTPxOPJHNY8D/mcdMWkE/jPXcZ1AuUHqDM6cWO6+umlTtXGKCwv8Q+IkCtSuBg0ti1e
PxAXyKkXclPasrnTIOuXLzCbEvVoFmf8ce02OqssupukM9frlSCJFQXoSTVFka0pZK2TBjN3dFKx
cDhiglRZaGdpLxGQA8k/s79nboxrryJdOQxmRehjf/UBoc6aKRoa0aHSwbIN/YMK/rndVMpF1vCo
iOAGUzkMsPRRSUT7ZTa8gErmna4MsMnsj4TgqlJnUoCPN2R6j2nUE1FvppeHgNHXdUEzR8lSLbFO
cXYSISRmKZfLjZWsG+XgRDtV/SEaTyqPqij5+LWYC7+5NzGf3vQaYto/zP6urXeVcgs3vfdujPhn
6MCE8ReNfuPpP5r8FFAfQWSr3hihvxiEbQW4uKx+9OVMuWaCb/vPDvv0JZOHqyqMflxP66QD8vAD
O453sYOj8DrH2azo/qSXIXzq3HPYSYu6mjtNX8st/xkdzLlKiWykF0xGT4cia3UDdwtCmobKQTps
QuHNK08+XcXIeBraVRo+wIr/fltdySFHut7/H3byDGHy0ddV1/qHqDh7obpKyl9QMos+WnIZfT/U
1fOCvSNWmhRU5Kn7duNioV0JAecldhdGQcVtb6HLL9wleYjbzhxAkmoVW++vramOgqAU4P5OyaW+
zjBk8PzDUAJuNZcRZju9bKDmB8wIi4ewfSWsTEHXqG265V/91n8Sk/fWscsuwusD0HuxLVKU5Iol
qFUaTvGyrF+4h2xfLn4Y2FmXgk5/CbawU9kZyPQEexpyl6FtyA+6leze+DUUSLy3g2wX4C6Wltaa
TURtDZ2Rc9TFwEyee5qc+bZMfsjRcPCWVtosBE9eZuZvM2m2cc3Pje1Q0HZWVPNqeQtuuLJ9j5OX
Bie/sLsP8d4updesPRJEeL9wnMYLYpX5qALIZ4yfXbEnNLg4YQjX+9JK4Hit4xgbiK3G3fnuDtXC
FV8Gk4LogO6VsOGvap1LTeRG8r82NIRnc6C4tGACW1HrReUdDVdbDebI7yYLoLE5CmTyB9Bvt4tq
NIklSu4hA7xGarM2rMqOxXrNuF48zFZfrlQiqGuDPcGvBp3hqdRP5RSqFpY1m0vaS82Gtg5+BxvT
oj1p3OXSMZZHz6aeJuGLE+0zr1+XMXbm+oLKVdCVBJ0oTr5bDewlHdYjUlnqJo3f1da3HTMlAfSd
daIOi3EGIqwknD5Zmd0G3aZgtC4bnZRURByAAFF3I2N2yhes7LNkwP9JXDVhyN37ElNKKNP3qCjX
JeCxEKHzClxRRzJj1tU6rlEgomug8qukN6Esllm55i2p8oF49jRmJtztozhZSNgqGnuvLkaTXsy8
Y/C3ba2hYfXuuZdEGdAKeB3zjjw1ETIyN6RSbJ/ED9aJcBlDPrlNdroYr6oYND5Sf8GfqBvruyff
QIIlvWksedlWJlK9G791zqNAhEYDpXTxbqdNK74rXnhImscxAOpUopAUUplTv1uDYveab0uRcNNW
4aZXMCQnLtTz9iZ05ae+HR6NUlikcHhaWJjVGSDIIj94m1xRf3pJ9fD9rXM1p6U4iT+FJiMNOc1p
3VgT9HjIogMog66sT6nWrw0+1aEGmLg5GH9EGeKlAjEkaAW0lZrFqR3SHzTQZt7Kay84Bj64xFPm
QORmEsJY2CvHuUxmZFT7Egep6LEtXiTxFaZLlKP2ze3w/bdfu3FpZKqISxOn0UD++jaj0xX4RseN
S7YaoFKqXFLeVm+Fe0+bzVTMr40FLhxkIHxscKSTpL2BDe46iYRsaWU7Wb9AHVfIUJR/h2GcFzNP
ybWZZD0hsY7fRgT29cOUKOCF6gi9yDFH/0ESRC3eVul74IO111/8OXbP3ICT1zmXm9bH39I/eM6R
6yVXR3LPETdlyuuIvoAp/X7lrl1noyAxcpAYE0MT+fqBZl32TpMFCCVgAV5q+bKOx6ICUmbfj3P1
jRw1n4GyYSyAKsHXgWLXqQwa3sHBsy59ukLniJhyjK8tEkrXwz3wMafxgJ1lKyIPlIPnmDug10KQ
zz9hsnN8Z/CbvKuDA0E02E2buMBsL7o/nMJYQd7l3OXOLhN3fn3WjW5JVg84F6pR+ABA5xTTfP9+
Tj7I4NO4wUT+3AQlbfHPZLFNMWhSJAmjg6lTSPBXZuPYQ1c/iqKxKfUWZhqvZGGiP1RiEOoxTdqq
MzJ08mKs6Yw9DSsMU8Cvgs0lIgZZsaiI6KJgUwrajQQkDdhA9jRez9//8ms1cevzL5+sZihniR6o
mX4iiJRIkJRij2ySgBkjVQKzW1bIGbm+nVXmtsKjzMzeB+RF+wy7uSa9KbJhaax0w1vy8jtDD8sm
GzWYPesuKH6DdEok8P3pr3CoTx5o16To7hHlEtW3op/ZlxP87z/h8OcvmWyKTGsEhH2c8GAE0RIZ
pw4f6EGJb/Cn8aRHWXgKHWEnCBowJZcaG/xkVOd1ymiU+TzJP5nqc6h725blKdA00vVNJiCggLOF
Bkgjehqws6JJlO69tdKC1PaAMW0RWCKndIGdvyGto6Xqtk7UBT0WW9N+6wEIVKxyA0RwElAdZ7Fg
V2wzWh1m8nu4S+jx4aK8xDkUVb5kXQILrS1yd4vsAQ9lFyZXq3jUEGaJbNdyh8+TNekc8JLJsRZZ
4YGpAQlljzdUexyjzRrXVe2Nch+t9rHQ+P1+u5oyIY4EU1REZFT/kLP4lJQHidi6RcADA5lNNO7G
uCJD4cVSInzPl2Z4iQm5lWDpCzcEqR3m4TM/YNwG06NKFRNC/ciOpdX+9frS9MJ08k5yTkm0Lodb
7q4wP2BE5akbP7mo5i6JVrJ0X0u2ZKwwsiuUmazx74uah41bmqa1Nuo4jM/ipxmQq6JwfSyUDsSY
UblJ2zPCEfPJ/3jff/1OzE9gDEKDJn8io/k6TGq5hcDzqgM53lOjwxMTV6FRS7M4l6Ms1UbVZuoN
Hyinv4Y0DZUmng7wbMpnLcShQRkk8O/DFuO0ReautNv6XbjRfsfvxlPkL8T0j0TPDes9aAnhNn19
SRcw3imfX9KNYGNu1iJ8xdVH32JjgDhcZDflkwW+sra9bb0M7Wj5QLMW5tgl3Gn3yDgfjc1Gvrur
VunvalsfvBMELhT3jFW3iu6to3uQ3vf94rIKd9Xef2gpzh2CLRrVP+10Rxy9MgP+RHLqF/UtjKwf
5PHmfXfXoiFmU5C0loWwqJ5ntuCVOhhrAxNW0ilNIWUyxg6ftoDnZWnbUTxAxiSI1pW7koytE2xR
YRkQCwTCinC0uTYfvCeJ0FjaZbGt22igLwnAm2VNzfvNG1AX3fuYkl4EUrZ809/BnSMtEE7IKwxU
PrtdfvFoUC5MslVmMj8mD+lgZ4dmrUKB3EgPw6++um0JtLEl+Nn7pxIYHx3gDFNZjI3X1mP7Q5QQ
21vgY8sCYKCzSYWFeJs95vJCXNrZIr0V0GKFTsjL/8ta1vyoi74mtVt2j9AtbypejGEdWBCoNyfK
8samqZeP3qoLFwYFUcmO1V3Srur+AE4OSEaeLkuVFGkmNrqCOvgy4eokOIqd2AzdPPYPZnxyq0Ns
3Bj6SCLaQOLR6vvGvdUlNNfiPQ4fM4s9BpZ/HYp/11qdnEOjyrymtlyKcMJxFIlpjq3w0rPnlVJf
UIp36o3QZTZ7AsrqnHzKlVrb+OEGPpiUUCBdTwITZyhSw2upgWrSY4DqWCj2N4oRbTEXIB8Mt3nT
2QZY7WIIQJisUuUNEfcS/blieKk6BOLUeN949cYcrEPU3ypWbLugVop7CM+JTk6wxKPSyTAlOOjd
oa7LRaFbSMFku0Y4Wy2kuMKukVwKEBH7fmL/jq8JdUmKQLDDAaak/PUMSYNQo2YrhAdKMGuipHVQ
bujRU8U1cBjOEmcl5jNr+XfY+XXI8b9/OrZ+ZJC2dh5LqcgLqDp2GJxk9S0rTjA8Zz5vAmUdw5mv
g02eiUq34PzEvNCKMKx86QGIs0+q0hDS07AygE/k8i4Epz0Po/07Mfs69OR6cqqwc0SL74zcezzJ
0a8KjDPvxv8mCbz2GlKk1xHSU8DBTBXUPampndYvwgMNObF80+NXcrIxkvx+t1xpBozf9O84k+nU
YyXWRC/vH/LVsVuni+PDm7rYVKvV6mJv52KMax8Fhg8VO1VhIbXJRokT1JhSTwsPFNLdAPfptF17
o+ZfBA8PlVy3vFj1O/UOu5beRyX11Lc952A12Z1OYjrz6X9HPOjGoequQsFGgOUjofu0bZUahzfY
18khM3dyv4qoy4wpknk2/UcJZaPOslMSC5/yLc3Rjwamj1Q0vajvf8jHLTu9CokMmBBl7C9/dPE/
/ZBWknwZ6zsuIxgBFRqYWvxkdeBh8QLJkMyCigclvVkO0VpNVmV/yYeXqOYN7m4GZ0F2aSR0vKRV
O9A4LIW9bgU4YueY2sSn1H0NeOhqa5OJ2AeiEtWihrAPyUKr5ocpbgyFR493MXH3lYyjOB2x7z/v
yqlBOUO1LKCbMlHQZNGFKGp0IzM4NdTOcpu7noALa8MaKcZoJtm5koTDb6Mszu6SRQzuJg+aofYW
2oxGeECqMlkN8SGlW+7pm+Cn+zC8qw3980Na/Sy8vRnMJLsTsPvHzTRWpAxiV6I8Ipiv16AVBFGv
Vp1z0nz0NXk8VPGlHMBNIwmleDeB/B7LG2wN6f86Zf1giFgNogVd9D9FOwEOgksqcc67EvFYWBlE
FnGpxvewWLe0o3CWIvw3l2a7Ns19rut0070QpRfkpbO13HXLNEFnY7T9dOaO7ZWQWaN2wu4kONPR
Kvn6YXJi6kIpK96h7wZy8E1hvRTtO0jc0dSGtCTtc4jJm++3zbWb6fOo05JbWvhtGHELngr50NGv
cm6XmfZIM8dNDwe5fCqEg6YCEBSZxRV98MF9G+ENbv9r5odc/3xe0lGvAbj/5PP9Mu7LZsg/6nFj
TghM1o/vW/SdpaPzW3gW5vwMroVlfDosTVo7GHVP/anKzNB7j+bEARILufo7ZwZf5xZT10bE2ulI
RGIBXzW6TSXoM7fRtSNEViRiYKZijEl36etq93UE3EdOswNahwRiNER7ydYsOh4rHdA3JRkf6yVF
7ZcRRfiOhIbO6Lwcw5XbGfLB6KxAovY3WdMXBcMRS+IYzaFN9JoBAhLw1zS4pTNhSfU+ojQaO+84
lorUAhKQfdwoSTt3o4xx6ORypjoKMJP2F6TgabfcS4QqLMeaGvjIrt4jp0OzgviUoL+NanAOe1G+
qLPd4Ot74NO48tdlqMMwo7Xpmieju4ulnWIcRQ9V72P5LBfLIto61bZs12m9/n63j7fx35/LG001
GIM0a3JbD6kUtoU7UGXobcRvKX6o7R5s2mwi/rGPJiNJ6FWifGSa2MVNcw9DaCvR99rgYLoPUfOI
zqYL8gCx3RaPgMaHqO8TThoBQpLyOSaCpoZlV8oaqJXibg0g3o67NGgYeuEvxSv3aoE+r+7vtTya
uQCvvWCUREDx6Srhgjxu1U/vs4mqv4HxVXTokxMlA4Mrjz0Qjzey9vB/KFirErq2yEuMe58j8HU0
PTE0hzp1OI7GsSOWHnGbs8NcO+fUP3AfhOHzYYb3dRxfyKwU/STrpApjQ0dObwz3JvZ2hrU0+iMK
8/mw7tV31BCketn8d7Z4/zyWn0effGVcywU2fH40NlTA9FTKhSNNF5Ze7Pcb+kOLY7rPPo80WT1Z
LHJsuDr9VGcVKG7DrknN0rZa0xqw8/AxAyNLjkRJlPItetXsN8iaUn5Uu6NstjvqcjY+trZP0W9w
nnxB27Yg5JoSCXfalkJ5DkUJ7gJoLjE75T4Csd7ZcPVDJAnPuXIJ8cFo3PZcyiEkIewn1GNLnTSl
qJmJ9VHBkwoGhmzehuyrUh5WbuaT2FC8MF9dhIG+n44rITjlaupfeM0btHkniW9e0KHQYtohdI95
VlrG/t+U2eQr1ybjoN+GgSjX9zRmgPdcaJkU6jAMsx9hQ4uW6KbwRRxPL6qOXPdYFC9OaUOdmXVI
acbTO7WYFOxFHbl6yhGDELz3cXLKRoYLOxevjc/2X/vi3184jS/8NtLdviVUDOlM156wrwVvmbQX
pw9xaTz6TbOMixlsypXZl8EC01Y3VCgO6vjfP90kXqugbZFXQK+AFNTCUu2p6OpvST/TQrxyi38Z
Z3KLAw6RDM/TvIOfP+rZu2GcTfndxC1OnYF9T5hZH+d4bO2QoMKHw/5sMlLR9NjDQp04DDRFdDDt
vXgseKBRloIflq90fzWWkHgwx9aijxVlSPSQSA0a9ShdeiQeYzkzfBzivd4DjuyQHKEn6NavyJit
/oe0M1tu3MjC9BMhAvtySxDcRGqXyqUbRJUtYd93PP18qY5pSygGGdNz0d12ddgAgUTmOf/5FzHZ
seuZRBy3xIxD6nGpvKZQOjOlgrIO84zB7qdHyuI3GD2QwiCH2VEbcugBMKCN4IjV277K0Cilf8Xk
o6l9lRIDMBhrgr5cpWw9ufjla0+5rN6pJq676Brq8jgUOm1swtyAkUGBXxW9rZIhYp9/4uyS+HJy
5Xs+t41/u/lFA9/Yidzkk5bdxs4LLqJyknlB+0oSAdZDYfkOpREohpkFhmIp/F5ssa/dwZn6+Nsd
LOrjXNJNP5+xoscPnT2unN79AWoXZsRbPT9l1lvfXynK9DMnMpcUFp4kcAEmLHaxzp+6uFLIaTcd
9aRowZPaWehSXoyh3Bp8uMxfB2wIHOdtjtWtriQnyZZvmxg0nTcgo2R3eMW9Omz0utlVwS+eEShO
g9KmUQZX7W8ZTvk26RMpvPYUwJvYxcbf1vDgtRwoOgTLewHHwy7MNB8U7akynW0dPvXhvjbWOZFO
4zOuIrdzfEtUypVOUxe132Lr+vbzF4enLs1pbpni52e3ClI61bTRVfwEHwjKG73ZEPnXOoNblTj0
uHq+lhXSpkklNu8DCf1Yua3LfYPmJRt+JoZ1YES+9rHtZgqiakfSqcq7rMJZGHpghfVlXr/LZerZ
8t/mj2E+fip45L+1BDP0Z0kfVlE5XhkFndmav/2+xZE9F1qCuz9scWSLYJfDeMAlhkq7nLdjD+np
1+Uz8dxu+XU1Lb5/aRiqLME6+0hxh+MgNa+MCk7Qdf7fyQ9ip/l33S4+1k71rTAVSA+UKYHLpg9+
Mq0U9QUqiY5DLFjgta9TrIVLa2XxdfbNlPYjdkbHYZpuePUaZIuUEaO0lqPfQfkQZ9QhygkiuiUp
riW9F9cMHe0zrRySIJ1eTpwQqrU49Xo/Vic5AOqX/SJchdNTkQNbDWtJ71+bPmL0Zm8Q6DCA1ja6
I63rqFlD7LEhB9RdvGEeGM01gR6FG5gES4xv5LcRq4dFV/BIOQFpOmhuM9jCkO9t6Z8Ejv9Qvyp0
MGaSrdXxIadhRpZyr1TmCg6G3Vb3iI/wAmkID5kVxBFw/4IOS38DCpb8YASIUaUQm5NHE+1OCPeO
vxRIr62tYAP3AXECeJO00YETNZ2LtWzMK/F/sisUqSE6YnNA5u5/ZLAjY0NfFdZbi6+JBmEPPmCJ
aMVI2ZH78NGca6qht25EqDt0D1orrQJYI3F1VeV4pibjPaAvFFGsKvz979VHr2pDRwkCzgifP/xV
MWrZE05j3ps/NSj5U7jNw4/Ln9a5kd63ay526jKoQh0RBnW+5WbBQw3KK5VelrsOYkobWMfxbOlK
lXWGqAZsIqN+YwiiAsQtFlyUxEprtxDVmBxq4cqZR88a39nhBFjUHhv5vZEfjemgSLvEp+bDU+yK
dufcDvb1DhZbil/VZiRj/0w+9byeQ1zk8Fjz11N0Mw3Vvm6gfFyr+c5NRoQTBbgRoebElS6uWTah
YxAZCNmGnx1ZBgxI5ZAZxaZXiRZDMUXyTz2ta8e6mRFOX3nR586kr1dfbG3gUUldaGxtqfpBQbXS
+VR7aDChBot/tFyUQe9+/2phg3jlyme4E+J1//vDF1vcYDVJn7Zw2Ipm02VrRvpVeWSHWDXN39Uc
krLZYR9kbI1kXmdWga9cvSYxM8G6EJ5W+ijoumYFcTVw2508/eWr+NA5XlX8IJBtUra9ebLx6G+c
xDWHcGOknHmqsgr6SHjjrm0FJSdWRgmyEt4L3FVlq3N2jt29jg5rmF9aRdoUlvPUMKHPm2dl0Lfd
JK8Y7fT5Y9EfMO8Yy85r8n0NRb1FZlcXQA0x2Eage7IEDDJA9J7XyN7zxLwpnHeD7Ufzf6rta8Io
XlLtTdT91EQIE2RMTYvWmJkyc0Swh5uT4dxP8tOsqgzkPuyEuGgMTdOtYt9H7HQYYa3glrI+0s2g
jzfin+ww+yWA5oFYzptozu7HLLyVGcy2yNAi5x+Cx4VYrJKCdTsg4UzyXRzhXwf3GW7ZWL040vby
Wz7/Qf3fd/yHQhvpWDTPppkeq+jHCBCaDb+Yv4kGvIWQVPJYvMsXxKLgz5NTOHJrFiGvGg65ixVd
UgliKqJ3jMaK1fNN6r7ptzf1+p+75zvb5ent/1pXHkTfJ2kVrcLNXXi3xsbShVuwIn5jhXzkN2Mk
fx+544oARO+5Wa9St/Rug/XPn7nbeQ+je2t76/sjtIrVq7T5SFfek+kR0rU7+u6N7XpHaW2unrQ9
8i9XW/Xrj2612/YuPuRuvno4bsJ1sD0EG2/a+e7tx5Uq+0yRTVIpekfcI1A2LNkYcW1KkzXF/m0Z
/AL1j9SbqGD4wNABRyj9/srjPnM4cTW2bAVQApLtYveqk7HF/2VOBfNK6OooVeB5T4AvQi5Lmgrh
D6VRYSWbbK5c+nPuuKyR8IWC7Mh4CkfxxQZSF2E1z+LakflXrVW3EO114R7BaBJObKA5j0VZ70V7
6sej25LDWrUbCEoxILxgeE6dNzkw0dVNluBUxADPLG8sP/JkH5KO7X/EGjps1cLzUmUoZdEpEFID
ki473bYsYk/zN4rAhCR/m2wFc1Po7hnxb4aoPzhzyHQHUWUoW48DmxTZjYKlTsj3RJKB/uREG/Gc
RFUSZ84Bp7k8fAjHk17nR03hnA1vq03fpGt/Rt3ILaP6dGJtj/4N2l6cZSdZB2Z+C7XJK/R9Gspv
sYTPWwkAQ72FMFBwqiFiiJ+hOxBKvam1fjA+fRp0/0Cyo2sX9OYH4WGtWggb5hNlViwZLg8zVew7
VJR1SiFVmjuhuWo6yHt+uCkDIABgAaHyYl4mAF21TV/BBomzJPPtUdPXbSlvRsk4pha7r9rsCzQh
Dc2co6RbWq0yLUleirYdnWeavBuZfNTFM5A5A/BWM1/D53wmMy/IRUk58UitvHoCskeCrxSvWkoe
J9YFU5zumegM1IF15oE77apY3XUanjFFgOODfJfHwWPrND8qgUQr61FKKRG758tL8cwnhwAOVjsh
iYaw+PleoeVBW9bORCfi2NvAZ+Twa6pO7G5Uj2N3ZYP7lA//seq/XGxRJbUN7lVqmYRHIQAkHXSl
kYwJWdeTk+ixmv2NDqMKwU+bTi41tsxoEhc6xjFp72wUZAt8HmgeaJr8+BCrkouaY6X0thta1W3W
bMKh9MS/Ar+8kbdrI1sxqwcnMlfAzhs6Omok1+/BfKiYzQzT7+QjSN9atKe2Qn0s3YtyXA5UWLa/
xPxTCMA59grQxEowBPlfOP8ZLrFDvZtNbSOKdXiaaHYg5af+cOcbnl3i4idtneGdfBJMw/YGEsYR
q9OM0UHFVAlr4XQKNlpK2qhmrQayk6AGNq0tFlGjvWjwc7VxWKfXIPBzIx4hd1RUJouCjrjY8vx2
tHOnHUKhtCHAgG4Q8S2j+lcMYly7PWCL1Q/Plh96yVULa/Hv/vPl/3vtxeGGlZQzS6HlEObtZe0x
NR7xJUIFC3TTCeOb19radNHLWNziUlBWt3W+hsAkj+368oo/2yB8fQiLvVdPWklSA04ZwkAjc6O0
nmp5ve9ZvpcW3BrO11cuaYie44/fztgDixl8mBHefv/K6iCEG2VPuCKYspsGt1X4IWrG8J2iQlKn
22boT23o7HRtK6UgeP5HoTwQkdsOH0OsMGCyEfCQ4VD86myQltZchdI2YRxpQTk0Jf2GMkj3dz0+
fklKAdjvpfhkhD8S9YO9ucNw1y8dz8ehqtV2WQb9mWc95l7YfCBgyeJ+J3S4WSQkpwIAxfiHtT9g
cTZxMFwBP85uOV8ehjiXv0DSWdIH6FnRYwBJ6+opp4CmWzYDPKkKF1Tg8us+W8YxTsWn3aRBW6YO
hFlRplGJ9bjsyABRaOpeZtnCVbpZzak3Bh86XPD/4ZIMIgiTIdfpD/4JH3LRo/pOj7hM6GxgIYnz
sOHQdeeRRugQVvHXLIz0c4iHZlI8McBjir1EPBAnKYOdZMqD/6L6nnqS4Z8ecdbeabrXPAJpxH9D
csLXqMZaT9oE7+q9vR9vCje/k+AZruzXWlvnTxZuZUQj7uY3E/69S6pcQ+CPvnb21j1qyfyQxKvi
3r/haC2u9NBnil+MS/79BYu9yRpw/ZNLVAPCOax+AUym/uJhXX43nzzLPz7FL5dZbENxNhh5PA/J
UU3VFQJTLMnIf0puWzm/m61hoySlR97cKpfcIQwOMfMwHQpyFaouYMYmmskqcQsRRmurMDBf8tDc
k6V2lzPLuXyrZ1fulztd7FNDaMU+0ji4a9Kp14l3i9f5D5ixkbMpKsVNr30p1x7Ncj4VokApKY4A
eatXWdva1GDioFZDCwD7zcQ0k1azw48B8jIHnGQSX4u8xqbBBk7iT0qGacz2urnbtHUDK5PKBV78
lc/r067+wiu0FxtIWUXlEJjJ8BCRSfVCaHIV3zAYcaQb+aS3jJB/Rr9g8fhMovItQNBv2mTF3zsN
vo8bM+DJ0Vm7SrEa+4MurUp5XYfr9i59Igv6R3Ma8F6Qj051q87/KHiUyIe85adjzu+UOOggbd/w
hUxPNS4PFdPkVf4SDz+Dp1Dahcq1TuEsyGHh4yfDByDraLEInGQajYDWG8rgHQMfSp8o3WKwUpiu
HrSrXHlAkGxT0WYImi6vv0+WwR/PGTcfi7gWPs2l+rJS88Am0jQ5UiHScYCwjJ+S4N7SkKB6JMrQ
OQDtV9j1IM51lXndpMNDGryJCbZma88MORhshvOwruPyaJNjbE6N13YwZ/zo2qM6t4FAZCBpDrt1
wSX5fq6Ac5ty0Ymeqnq181eKb30iJn4lOpUmztY2kl2wfZbqqHHekGZfmXs09G4fXyl0zwJjX29l
sUKbNpB0pedWEnkf+LeZ+iaaNvTBuVPu4ZnPfvTpAnKVjnhuz/h6YbGcvpytqlZN6MSZjA3KNs1d
6gcd/JewDYBjB203yujLi+RsSYlsGxc3Rbh/fYrBvlzRCgkF1XwGzDBs0UfLBV7cPTr6NnQpjNXR
WeHAhMg8jTIvrczd5ct/9ifLNWoh4JEh1iOfMxY/GLZeoVVyGR9Jl1rF9b6X45Wa7ivlpxXg2NsP
bgEhsgzT304SelaRknbXYBQUACrBceEgVsd0L6Ots6afvSl50vQQg+BJ5WtpD599aADxVZTwVVIQ
046kkJmdgOQhddxayeAK7FzY9wAItZBY8GPewyYIzP4hvBsUeZsoKmV/7QVEjbQK2mF20SDaqOmH
Rh8701MA9Tk5S+RvOI+rOcIUNF352X2avc4kvOTSSbbhsOKyMEQ/5qZbKcPj7P9TVTdCeuwnzmru
/pqxzOkFJwn7DQsPbv4BG+S/Q0hS7eMU2yRsBqqiW89tRjWCKVF9UgZy/xqvtzG/mo9t8yjPP3wD
UpPzePk1nSv5HAMCCPg4NCN5sYtFTqpqTtuHd5PwMdjlxh1GVp21w+QkLV8uX+tcfS98BTkaiZ5A
CboYAKix3mTsVICz5VYMUnTgUO3F58DKPgCSrKjEHOlKlXmmufl2zUUb7beZ30SjyUAP723jYRoP
QevV5vPV7+3Mk/x2IVEHfvncSMmRq6Tzw2Ow6upuJcvDSqeuA2Nph0N5LX327M+CNIK8gxwXfHK+
Xw0/RblpZUp1NfUAjqz8BA0tblnv5hVah3GmgBVuRP+91OIJZkEzq92kgw0k5a5GeIZjLEO2Jm2w
3KBy940bmlYj5bC27GMoIdsNUV9kb4XKgFnu1pr0WwLjajP6OTXeGAGkj+yDGpKUwmj0mU88FiKz
t/PauF+P0xu/DBCC8Vfg5sQFFxh9hNmdVoduEE3EF9Lzm91mGsyNWDU0W+KYTXCVBHfK7V01Rh7k
TzM/ydREafSKuJkRjMss6Mpxcvadf3k04uD78s7zSLWnKvGZojkkB7FTGW9K/gEiToLAVZDmHI8K
EiYDOyKXMfRdgrCVLynFPOSxWMrmeIo4P7Jk2kh6upP7diOUqbDDURkzQ/BrE5/tlxBGHRhKZkDl
g6+b3TrIBGVibEzpSk187mTVsEsCwJBxKoDF+f1ZyE4ZDuaIfQXMdq3ylPkohKsCy+FYFUiKKxgv
oHBXNhWx/BbnDNe1sd/GqIRx1+K6czKWJKvyDigr8CANcCcX89oB/BQTCkFoKxnuDftARTkM2MjO
dtVH6+w6wO/SYgfQ2UYXZ11TJabd1HOCdo5pnsSU5S2EqIktYYe7G4Sly7/5zMdPag9qNYUMFPoQ
cTtflp3V+joewWN4tIJHM+dse6FNx5iLF375Qmd+FxfCuZIeHVeupW20qvtjww6EGVnLhOnEtq0Y
h09+3kG6Ftt27nT4drHFx5TGcFBjyQmPg/OjKX8Z+pEET02/swtSvd/xKbxKwTj7HFE4C7Rf43ta
1KXEccVtLDbR2n7BXi4YvKQ7Fco917r8HD8VjItFiv/Uv1daLFJVxe3KD9L4aIkvsg1x8SjW8TTs
nPER7N7WH2w9vfPRFAnZY+PofCjKJsuJvWwbL7XIhtABxWNMpKLKldLoxglOFeRozXTN9KHs72Qm
UzR5OR6FFdSr1LPqd3r0WWJoqL6EJtxK/HcUShUBfKP8XqnyPzZRJpd/6ac/26VfuvgUlD60lM7g
c/Rb/A+iwe0loItCQVx7aJjXMKhESI83UM6XgbJ8Cj4gPvZKuqvHj9RMqaRy2KAvhsT4M2hv4sOI
3Y3+PkUrNX/oQk5xshz6+ZnuyqGevHz751cEBypVCsOnpWJS7tQxtqIoPmIN28xbKyN8L7oBFu6y
+srZcf5JsVMiPYVN7siLNWGFgZmbCQWyn5mraShw0/JXcq8cAp+UtC64g6KI4Uu5HhPzXuqKnY1r
pILdfvBi5OaLE57gmeEPiPJGogD+NHckclZv3dqxV2FsP7W67ulMdX3dWttjuJfzYc3JVDlX5+6i
3Pjjrat43GrAREhtFmVkYeWSqnZRRKTc+9i5QyG5PEHYU2b2qCbzCqHOi6P9ZHzBYrz8ys6xHlHH
/PfaS3DEbGJJzguJNERfZdtvtpaOyXvy2VVx9CjhAQIpe/BY/FKifzq8MKPmCkJ2dtl8uYXFq0wt
IwIHqmKB3mNtAs0IahUFTpE9XP6x5zi2337s4vMaqmDQbcFv6NttGeG1FDrrmHmINQ8uneyaWHEo
T4rSvYiDMI5/BbHlQSsWFmJtrD9BXMqAdcdx8jpt5+Cn1YQbKiXRKjEfulGNev85FwR1xj9105fd
lR3i2rNaVK55YdsxUcLOzZAcmN+hoEJVMrXXBYDXLrQ4JVEJ6WETYVSHjQYXkgEbyJSv7XtRCl1+
LWfPyS/vf7H857BOoixsEvSEv9jT+jBmKAYT7SRaO4MS6PLlzi95TiyG5LDWISV8LwAyqQjzvFKF
PwYI6aEjLKWYrFWt9jA0T9p0LIZinYb7turXRrAz9DXec1fuQVzjj0/+yz0s1rzSN12rD6x5WN78
5lp6BsAfZbcuX9mhJjHlu8YwP/tGv1xysfittGkmaE2xEIrQ8fi6DMwppF4mgNf/589bLNOwKoqe
kHX8k6oHkZ4twejDTxg13rru3hqKffy3rGtt3TnhKNYn/77ZRbMVAWXUzifSOzNrx6xjzF27ARa1
b1Oic7T8YQCjE188GjwrkU8hH26okI0N18Z8K4sPw1rH80slPRc26RmaNyeY1Mg7hwl4cx8rbq14
ZrWnVV1Jhko63E40Twx8JvMwB7u0Nq4Uq+falm8/aVHXyfKUw8lyaJLaA+B1OL/TsGKlJDlo9m4p
YW06OMzkcJF8LzpXLR0YV7At0ALQJsLtTBDAzIx+rw9nzmFk3+5tsUfEbTmqjWXE2IyfRPNQBisc
d4qC8b7mcXjoOGkLtyIzxgVwuKLMOF/x4qpoo/B0NBzevn/GuY1heapM0m1ensj9RvLCdPwUY+TZ
+rdSTNZGfNAYhFxZ2uKB//HlfqpO8BEnvtX4ftm4D9VBI2zpGFFnBrlFDgoDSosdGEsU1+ysQ6xv
6xHHaRRt6wDbodoASe/gPTTXHsGZ7g3lPSY8nzY/gEPf76XB+A5n3hGnNOXVbsytRK9YeFhi6X66
ohRz+cBhe6NXASPC9O4qVfIzoOmPp/HvHZiLvTRqLaNTpUq6rYenKXuam+eourGgXUTsYPZzg4Oh
3cMK1lQcGdunEiSj8b1kZraUrca8hwdU4cHZM5qlxjCqh3RIXGGxLUk4gqMgUEbtECjmUSpWaQsX
TL6bmghre2MV2fVGKlqvaV9CnbWvU5srj6qRuaUludOYrfooXIdWc0oNln8d3/p2slUJTcxbOBT5
7ZhrnqMVpy6zftvSL6YRXOK9azDtsgiX5GsamxfMTE/aiJtMgX8gs59Hh5NhcoBN46OUPzUgMGlI
OE7+XCHwM4iqJtSK3IXX0dw0zt6pTBGzlbTVKq02U2i4YVftMuW3lP7Wu2vd/JlTBaCJCYQuPgp4
WN/XwywH1Rw3aAFzFBc2KQBD9gQUBGha1Cdo+MKlHjXTFYruJ71isQhMZPqKZSpCprZcBCn1W9xh
Cs8yLL0AizI88KhMEv8DLhTD/QEWKwYfVJW02QAKUL3h4ZQkAf0vPfe3W1mcq201xs3UwUhgZ8Qq
nm0elbcYisvmnitf2QvOfn84JJjo8vjWPr3vvkAJLeiij6fOZ8ODBpDfHI0HqcbS6yVD29zijs4X
aT8ETbbOnX+ya5oEURktHjwW1/9ef/H9k34V903Ckd5LBznYSSYGV/aLRYKXcUo66pbySkSuKoqE
S1dcbPn10A4itwRrBtD3oVpB5ghQcsv+bZX+QEDTDrfd1s+7vdkRGfAkpmTqDYSENP6Lv235VMPp
Rg1e8I2+/C6uPIpPpc+XV+Enul5pc/zpLcAJiYDBT7MDsC78uRSGmwCvLl/xbNn678NfMjB6py7H
Zpg5COQtLuNeG8Jzqx4Eywn2Xf10+Wpnq7cvV1uUNnLATqtoLW5E1avPxAt0jvcM5+W6Revnyfnn
S8Y5VbimwthdFORZnMNaNmYqxQqa+Ql8J7QwScAimJkDQaqrONrIeoSN1iF1gtfODL1AL3dM5XLq
PBt5b5EQd99IbuP3dFjOJvNf4e+/GsVhNFGvisT2e0zxsywlVgiHLC3dd222LhR3iOE8N2+Qn1tN
9jQ2WlFh4W8Dn+ytbQ5RQQ5ZiHi9mqgqGfdI7xQ5ENqISqjJNsdgH4NDTaOW/2jttYBscJ9cOZCs
cywYCvxAaGcyLLctC1m4+qEDuZPkMcQjppT9QRSHI7Mm6EmzFvwPSwYPBlsYAogAu8WDLfKubROS
YY4Uxu1WnQ8BqlWopSDSwM+XF4wmtrrlW/xysSU5i/WZTIWST8+vf502mz3RmttgtW/c1fO4e3wP
TmBo2+PK3fleHuxyN33fPVxp7M8Cd6SEGyRzw0Qm+vL7eWSGWTm3tYYzAToNbZDWU0OMp0EE7g/M
JjrLbbEnD2CnweB1tOdy9pQEX2l4RZwgMCVt/VBYPVE0GIGhv3uqG4uXPxCxMd0Sl4LfN813DwQJ
7zWbSs/QSNKKbmlUVfDqDEl0G1mrGM254G4kEHOvd5PndkTGCeCTjkye5NJixOcPw1LC5c8JfuFl
FaQeqxxhmAqtwWhu56Db+NkDvEPhAHL5FX9qgv94xXhcYvxgI86xxb192fTCVDZypZ7iY2b4rjZV
+5Lvb24xVcUKLra2gPoG/OcQMWVUkfzsWzcDQ1EFMpSNykuzDlZ/XzEvgn2qV4pXQhMd2vqz6TZF
X6E/TJqzisZTSUusym/yEO6SNvd4wrqjb0IH+T4SUbyq5+43k5saEklUlaBF8l4NXns72vtQA8bq
I5WGNeLkyw/gkxJz6QEsCp6xTuZpCimAW63bTp4WOtAdpRUz1E3N/6pltA6kv3qMP9kAtlQcz0Zg
virTLQ0fnJOuJgQ6ttYdss5OrklK1Lxy6J8nGd0PfGiHMavIoU308k7Rh40132GrBXZaV6ObNfIP
od2goXWklg2JlWYxk+ffM5DXIvi4aBhXZRwy1ZBT5ukBtaD1HDNQ6yMYvdmjRf6FIJsXE8rt+Y3p
o6T199p9Q1KUn3o9HuZheFf2BRze2MuR5ErvBIx48RjtLWncCB2yUHLnQXGqCGws4AFoo72dCVKq
2vvMwvM0+LvEysOSV3347mT2tU7//PJnhCRKTk1Z2iB0uTWMkR9jctkiNcfdtXbxfmfS5GnaFnt/
VlNQeUP3Wkf2+vLbP0fs0jHm+++1F2ciBqSa3c2M9EqFObF00hy0Q3R8GPKq+q3/syZti+Mf0NbJ
PqakgTR1sOq34QZp5UrsuKJxl08dFHcdjfP95ds7d2J/vbtFoyglxDOHUpoIQ3AEGOB0hMEAoI35
r8sXOgto8fkzzUJgQz+8KMoSOSutYEziY90cuv4XQXkudRnVqJKD2rHlCfe1VM7XUPWh5oi5bns1
E/xzs/njW/xyF4vDTZvHOesc0H/ZtG6EZpQxhRzYhCWJB60fTdwHDD26N/ITYgmW+5A/GvEvNW08
Aximml64d5+aGdtv9CmugGB9vAO6kLAjXlZZ/ChDNOjOeCNH94Vp7239nkWW1u+E8OHlS30/WO8l
bCQkHjn5DjxvkSNAd7IRTwHpC4eDVP+wpqOwUogU7Ea75Mn/7QMfpPO0jtH5NVPrZYPJsCTGvrfy
hKuJhce3+GvmrwV2G2DT5FOI44VzDWW3vvIJdWIU5jLZ/89UcWRkm6XYi6FkawGGKHrglkKlkQGR
Lr/+c4DEl7e/7L7qwu6iGsnZkX7nP4ZOjfFuWg+Xr3KuySO6+r+LbEmIUu1encYhlHBAh4PLmImN
HRydiAoanxmFNy6sMIBS4iPemRKPAgyI1mjy1PhuGK/0IdrZH02L60AfNDn7FovNKZxCqXMwXMrh
FJi4bh/K7GFEdiCiICzHZw9GD03Ig0FP6khABOPRkn2OhgdDmdazfmqCzi2nzhUUSIo1V6eD0hpy
2WJ9U4+cidEhkWFGMDZUewFdujH0cWLXWqCJNoRvXGI9irDl8oM+u22wH0MCwLQMiOn7mZ7rCTJv
n8HWkN+KL6E60L47MM3m/go35fwrtXV41TjLMKVegDdmp5bDaCCboIMha2cYLUEkrIsf0GLt7jRM
GvPE+oByJrKA/nFpYq6ha/xqdEUivuXyL/9sl//YQXCxMmUdxrS9JEH0aTl3cY9TWUkGHoZW+C4M
mw7wxlI/iphE85tcKz1Vn17nuNzBx4jyeUNPMPHWBF0iCgncMsptFZMsrK8teJmozUNOJWwnG1vf
yZGzxgZf/MmkO4cKTXyrPQgVl9qr+9G0r3yaZzFKIEJcXXDGhOW6OAPismPUYPbRMZjRWgGNUgUe
IhP6cHCAQwWb0QGPuvwYz75WrBt1qlGCoknn+r6C1CIaAkPC8VSx9zEDzKC8zaNtzwy2toz7OHJW
Bg/At2l/8i0S2tVINzTr7FaUMAEltEmiz+V7+vwel6/26z0tCjW1txuMY/rkaDLYTgv/PtfNOzNm
4+w3EWq5GheRSXEeu8TyMtaeaga3q8hnyB1z28oJE8O3udgE9J7Ova0D7kKHScLJTTVEgsNnWEkj
Q4zuITs5v3wIkFFherEEbbPLbrGlEHtzaIOT6ntkeUZoMgB4dSQwqOxN76x9NnWbUL9XR21VIKeq
svlOqHAvP4dPz7FLz2FRsmC+z6cd824ozYdHq1lXIScHESUDXYw4pKQsA2KkLvddw4xwxrM9xCsC
QWsJR1QAF2qSRm/b+db4m7DVXiKesruybM8hG+ipTJFrh4f/0sE+quuik9MWOVWFDJFGu+B79HZG
ByccvcDlR3ImnBNvRvyCLL4P9vNlIijtzSxTWDL9JrZnqrDqz//SETHgvbwyxZcKAzbU98nwXPTR
WsuzU5zqL5LhsCf/lGrpEGbKVuRNqkw5xOhuRFsVKRvBkSQZa8p/9VBScb5DTuoTLil1HwQru3Nc
oSA9KJzaamhsRaCRmDwKRmwNiM77j1aV+TDH/kb4eTSts9fnZP0gxd1hJo4rqrHMTIt1l/deU2gn
qyPRKtsxoSfyE/+7XRtN1/DGc2fD10e1OPUMeQztqCQZRQPfL0syDckbFUGh6oqcdyPezDl/uycS
Esw5TbH/Vsy9EPxN6ctV7P/KzSxtBwezqtTZofGlzhH0lKTyADJ0CNL2Vc7+2VETOjPUzI5pWHDF
FntaEip6H8IRmyt1qwb+2lKzPY4YDwOZZGjBwJYtCU9cDouiiW+ybrhyLJ8tsr/ewaLIJkwtCKeI
rdyCDPkfC0t8KDibTeSPEDUImsREsw8eVOYd9Dv5NRrUOY6gDr4Arg9hD+qLqIm+dPsRNkp+PBfw
5JQDn4lEYx2wQxpIWj5h9aKUXKyD6TyvSSbOX9oSDnQC55eXhid+0A81uhhAjvrBkh032wKiMdDl
NKv6g4TfC8odLbmGYZ2r8tQvl12cGkNRFpWk6vERBj4gBCR18QFftybVxbb7x7b85UKLbTmcI2dk
Vhjd+XKw9stXv8RkpVAPpRUexkE5SQZNQb61O/sQoWfPJmaqBtFnzeRG2T8jW0mkK1uwSE1/qoSJ
wkgQLU66MsoaxkIEx4CUO5vYT+5KfV536NQldOzFuu51r2J01dn4ZDM8EoQjsm1E3ppZkVWhkBCD
EdoUvgl5dzGlm2z8p8sPJaFnUvw7iFV8tJyXsMUlzIfzZmWCFlI7P/2xdZ1OP/bdK0MYigWM3bHg
Tmcv7GCvKZoHqe+YFKQX+xMM08aLC7bfAXm9Y9z6Co6O8l+ttYn6bJeF6VYzB3adxpsrwUUmMEM1
76fI2M72j0CBog9nqaLmUnAZ1au9ZSWbeCBGtpHWTtURTXgzIuBPo58Yx+S25XXG714NDvy5qp74
787/e+ru2uZJDW8HxoJNdyciDYepx8zIXFdV5o6J40JgdX0mh7HTefXc4WJquWWhupJfHtWWZj72
TCKtgyB8L+ZsFxvmc2GWpyLV3WFoybMOd6H2OFQtXzD1A4/UTrEuo4UBuXblXFljsHQTENPCH6nS
b+K8mV9cPvDOF4VfFtuiKJxruc+0CFQUkldO5nY78p+T3J/i8kMFSsMNrUKue/mqZz8lGzmJg37A
ZGD+ffNQapY0TWJ0nFRK4XvaICpfBYzy8mXOlQ4IsEW9+2lFu7gMZmmEXrNGhC9XY0xr2Io+GABw
/6BiI35N9nj2XMAPi5kf3GkLw57vP2vIx0Ya/ZIQtPhR9NwlY1e2YTO8YRKgReMaa2d8uIR/VClt
Lv9WTbyo5a6h0zwZ2O6SSbMMzxuNrA1DRfzY4oNpa9MX9/xeJM5Z82rq2UZiaC1vJDzl5nnTm14q
/RRgCDtZDfznvMgDCAJKMyHSB7nQJnvtWL1r1rIHlkHYtZ+/5jKpwdP7hIibPKfEcwSx49rRop77
JTZJvtgkQ8LGWe37YwyawClGJ02PXL4zf6Y6rm1M2oPZxWQire4wLyhgQ6Ud7l5wCiQFKwArWonP
T4Xg0bf/WPQRlVqty+mlVxBwZM/W9GvqXzOyly4/9nOmVICN/97sor9hAF74GtarghIzGzTuCrwA
/7W+9X8oJJ8CqW79YqV2bvVcwCBwoIJcuQNxheWLB2YT/ip0qXC7vz8uf4pbyzQ5iQEdDaYV0NU6
o9xJCNQT34KPS2SA8TY4xk1VDFiEBdf6iLPVyNc7WLww4tFUFbwtPua16o02bI8uRL6Z3UX0EGYZ
bjoAiqhB0QW5FRq/0LbqvFVsi648i3NLx8FmhvRnKN9Meb4/i8kIrLQjeu7/cHZeS7Fj2bp+IkXI
m1ul0kOCEs+NAlgLee/19OcTtU/sRZJBxjlR1dXVXRRyc445zG/gjK1q5T43VnoYwkB2Q1VZSGTT
ynSjm7TSPtrpbwmNrZH30MQu3MUZ5AMDh9lLk84JK/gkpg6xb5lAQICIM/sJdh0pUEtwwyoQ8Uxy
5iVSGvZlGN+5vOHfy85R95+UzIiUMIqUIpgxdYBv0DxMmt1sFkEfLM6WLYLHMzsxeIyQuw9TFVWQ
C02cs1uXFUjso/vLJzhZCf0oIBkqAB6ea4EUOzFElEhRjBQTJNNlZZb9RquCbTK+0wsXmXaIdLME
ymYre5yXRDOT3ulqJlW6EAthN5sFoWiyqJLjRQ3pc4KbKg17+lsKgkjmKe/Xl0lOKzkAtj0uDeXT
CB5mKjYCyLYRv0R+asfSq4RMKMPeAv0+ndZeIt+Zpu8APNnVXXqnj7c1bTmfuZZoPMza9VbL6Dd6
89SnqQALbhyDUHcyk3ikI2cPvkhv9E0YMKqK/kaWgvM4yhzU0125jtglKlQscHuioF4KE2cX5cwP
xHpABGp6siiFXlYqDV3Zq7j4LLOdh8ezQlGKXCSLkkmAUCjrqNYu7YWvVuxpeLJ4y4Y5y96TtX9f
lSjeZ1k9oF/XNeqqkNmNLMQCVOAsmtjXhdMpvO/eQk/vIPDlIX4l/C8q4cI4xkb0VxrpmBftDZr9
kFu1ByPyFzNUElp2EolXaS5ezb+uZXTFh6JLGcjBSuix4GiWvfGstebGR5Wo8iCPA5qPu03JkEVQ
ZvU88JcmKnHmCgTDLB2CNcGNP+TONPvUzGAGdG6Z/quzoUdmfUl1sFCLQLkew6NQlTelZMABNtDB
RhcPUeuqxCKcjr8w7Mxyjai9WC+taetRknYrvbpDRFyYtuWVXyRbj0HbFGt2i/miPHe/uhRP7AhT
CG+TFDlnRbEUxBG93/S65OlakndqHJBMczdhYMQWyDl2tTyEt4ji655cWvVeZWDis4fDHHRncEYy
HD3lL/MNNEMddOendFqCxiyhAAbkmxNvus71jXpnhI3TyOVxGL3VPEfk39XpXet6ilW0tMjxYsjD
cTEJxq0/mBhlyU5e7lTs71ClCtEVkVPpLZ6Na8TJmb+hBJGQ9j94CJmtvSDczBRev/E2Ksz0oOqX
gS7ckpxlSrZk/DXrGELEc+am/mxbyoRlMU8VZ6aiF9N6M29R1vv/Cdb/rM+TqBmME3poPTB8EuBC
yp0iM1aQyEksdN9YacWnwNYncfv9svNBdLIr8F6xqGAh/TOuP9kVdUy/u/YL85AxOE1eKZOk6EZl
QFy8qN4K1NrvlzuTCTOfmL0HcM+ZMWnfN2GcyW1sCZl5AIYKDI/Sh2sV8sziqKLb3691rj5HIAAc
6MxWp2N2cginwVRYnpkKhzC668r7QYf0U9q9ldFbfAJ4lU3rAFK2WMsXYtw5ye9/r/wjFfKUqZ0s
j2ImTP7GOIYXUK386DEpKVcZJbSZ+El6gPiRwOmULcf/KIWJtDOwLw/nQU1QURi8KP1Olcz7FBml
ys8P9ajfJNbfgZGLSt3/+/s6+23+93WdnpmDxDaZZrNwOfZtOICev/NQRZvHo57TmI+/X+3LlvLH
ypMREdAlZgHkC9+XwhCHZS9ZlXDQR1xaCTc1KCS4pDZq6QwTyaNbZCVXszuFLB483WOumGPOOpti
C5FMDlHYGiCmGdT8+63J5zYFslnsC9xx+OPk1sx6UqRKkxm5KIDicQmj74SY3oiaHIpxoEjAzYio
R3H1fFA2w6Tx38VC6B7nux0+Fdp9c/Y7FEuvctUicWTFw1OntEU5ey7yEad3NJdMfzXP3H+/+fne
Tl8rHtFAX5BWBHl6UvsV6eSXyECHV5n6ib193rvUVHO09y/1Xeeq9fRKCBBZ7GYR3xJN/v4BRUEw
K1VAbAkH+wpa6lQs8hTMS41CX44W3uDQ7Jkd5kGuCUN+2ePlXJ2roSUwU8nx4jLlk2eVKmMaooyp
YBF4XzLPcltgG+RaNeC5tZrWaxGOUsoJUJt/tPT4+5s+t1/+vfpJeEGS0W8rKf/qWOhTQgZ5PaXW
/JgRbKCLYgDnqpsvsz4kn3RDIV5/f9+KHgthPKH6nvWM6S0WFX0weiQq0EKJGBYw7DPZsIGS7gD2
jmq/HuhcXRwzS/NJ9L8fHk87yOJQDJGWm/uecOO/3wjafaY8xB3qNNODVk8QPl4K9OCTaVXmPoOG
pUbeXCOn3UIX6Y9FfmdO3qYPNduqL1FBTthr/90MY1pgZjSPED8/WQNy0MTp4PUyKz2x5clfx9mj
36A4j/J5BJUxjD89RQKOPi3NHGXLyLwds+RuQuFG6K/zcTPF1kYrH4Pojt5PowQb/NWcnnZ1nu4D
I17TFIzy49AOC/SGbTGuL2SmJ4fF/zyBjF8KTXyw0ad4aVkaB8PzS9mN0z9CoR7jeFN5fwTzy8wO
GlQUqsuweisMa68l1WaMnUSy9swE7a56zHtjLaW3sa449TCiYN5tS8jN7bCTmqOA8Hp8sco+9/k1
maYiCnfQ00+Z6SI5cGOEtezW3duY9wj8ShQdj5Xphl3m9Jg3I3a6E5OH+X0hhh326lWUFw7580K8
aG940vj4n9enaKJpcDOqqJ1swwLdogohGNktqg2nVpBLjkCfMjW7ZcOA0yzz2yTTV7PNwABLESRU
12+x5Lgap+n+94hwMmT+n3uZdUgothkInHJ9K09PNUHQZbeq1OVsPdkiOYXu/FIppn2MmWudvEvG
oacE0yZEmVFb0ABGGwgoSVQNZbP0pYvfa47Dp9sV7dtZkAU2AsTg79uVzTGEljHKrqU8ioDOSZUZ
mA6s8AZP6Fa4NnWDxhCBcngU6wtaKV+6UT+ubugKQ0yNe/jS9/qnGYAyRzvJWgOsUO/Rp5dXYYMz
RHLn6cGh8yaMkTRo2ncGXXVfaDYaKti+0dmxpgJF2mlkOrOEZA+rk7SgThrHkj96Hcne6S1ohede
WzSafKPCta85oNt0E/qWPeio3TKAC7orFVONrAi2nR0BR0oCC5xGsU61I8iPBUVBBziztmSbvzXT
DtHs2yraUivbg4+bbi8vGGZVZmb3fbfohc+awjEqkcQitoGkavVPiUxgihE/upkCgNIyVDljEUzw
S9rlkNP9SHa1CoS72vFTsVIsVJp/grUTIVrSDthUQEnTv3nBUhXyG1WGrs7Y6MLCnPPqH1+BwhdF
zpkacRqyFQrPQjIK2QW8PvRw/C1qqmENHU3pXvFngAZTTEw5LpUXJzaL/+0IBuZfBwaMkNNgoSDI
aHmdILl02OXhOmqFRTd+lsAzA3JbBTkjARdo3BiiN6l7bTN9qYMOE/xoPRi3YXvQLpFMzx4Yuixa
8OMlFGhPkWFI+o098sSSG7bNOhcbUPCQrIreLsOVUTz4lLK9cl3mynorZdlirKl0E4OmWUmrJFsI
Q7SeEb5++axplQNTNK+khTC9apoTlccmO8INHspNE/AhG2n7+4f8wqeffEg403gezN0Tg/f7fTMr
FaWD2s3ddCj6tdNPy6l/bhTASteltuOak4DGAWrrqJ3F4GhWGvvcqHUG49dis1KbGwnsbHrtBayD
xyi6j0egNwczXgXZWiuWvfC3TpbtBFASlYD+cXbwKrxlr/+R+zvZDJwe1KQUPqkVWhFLvUdSUVIX
VpXZOpme4it26d1V8SqlMaKoDPngKljhHwvVK10E37gzNKe7lroX2dypyZVSHFpAmcOnWiyUbl34
Dir1Pfyg31/b/FZ+vjUL+A+J8dzM//7W6k4zqmLs+Obiq45fLRaxfblhOM0G1fi4LLTfL3gyzvpa
9zL2gwrPCND/h/uvlaqdMdWR5IKQM6yHXCNVS9yy3eSVi2mSL9N3uqTpeO4oJCEFJKdRYEMvOKmu
5UBovCSLRRf8ZkLbUMxrm4qep830zK4zNJCzDx0RDFiPYrWrdSZ8Hs5Dlyh38vce339PT5qqcdiA
veUlfH/fkR/3Vh6lhlsOQCJT2IDh0RfQPvPkR3F4I28cJe+hCqKN3tzkPmjoyLQNTXR68H01eO2u
8LdxtY7iPVzWC3XuuZjEWQQhGnIQ9KBTgkAHC3LSDbh3oXlnSpjFieFTNKCfWsAGYHUohmtMD9KY
ABj2VgMM+LDTnBoVjESEPFMy3ikD7CQvCZ2o514bVSffEMdskuyTk3pKWr/RUkF3QTypyw6qpXwF
4Sggt6+cMl1amyi38YP6SG672/Q1umn2GVtWOUhoLJYOSCFBd8C3rKvPeBvek4gvoiUHTr/qKbE3
I2B0ffmwubDUz+QXtI5E8h0UfRT5tOLUygJ8IqW0W4soqFYLs8Ls6iip4E0A0i3rBJDRQxT4S0W/
8CXPpc7fLn0SDVVgR2pRcmlSm5rzq59UZCum7SjWTMZfCl+08QTfxYJ8GLRrzxp2T8z9Q3hbAz+R
Mun2BHizGANleFnggLsS9ckJa1rgyOByCE0wl39/XWdC0b+3/LM1NNRJVAiKKwAuqNeyVzpWyDz9
uhvXnppC/nz7/YLnQhFKjeIciAyRHOCkXBsr3xLNPFRdGouR9ccTxJsu/whIlUPXQA81NUMUHNML
Kce8Vk9CroIaMtMvELuMwU66A1nQhFaJ0qiLjhkxqM2OQfmYYnlmuYjiX3jE762Ir3jz7WInpXE4
lCVjZy4GBrIuH6srP9tb2rGPD1K66dVjHh5DfYnX2iUlu0tPeRLosjotse9TKByR7dU/OTAHcTm2
O5OmuKdfWDrfWzv/85TaTKlCn2smUXyPqsIwVELUSwqY5GXUupWOVkuyU4brfLjQnDu3SEGQo10+
txp+oA/xxtaisON9itGG96jV6zg/skzJF6kuk0sQvq9J+o/FwswYOTBSRf3LK+WfIkGuMVE1AJm6
iGjHSbgqy2Irh9mqyl2rsccx3sQ96q58y0xkHeGHwn9GZbiDvRBNbl/BV6GRHKawkXwEDpQLx/m5
9zF7cyPoRWwWT1mDQxdZRhr1qlvHT2H3qlOVzMcCeSuN617H78e68AVOMLH/fWwmgvgPMrISzdNX
UnpiIwdTo7pxFthy6E6tv5nK0RWb/rY2vV1gDp9lkuzFMrPTLMLrcqCyka6i/q3OGeU1GID4jHcG
ewbwFIJ1tOroTRjhZPXiKqbM+H0PnsurSazEWeWKuzVOuca5pSdgxitlzvTVKVyIEeRCejKNpGFr
nONIC6W0rENoLyHQLFRqNcues5RSCHcT4KO24O8NYzW26aLr3mINaJW3k8w9FeQCrabSMTWGkn24
imN1QrVsp/QG5h3GYP/+KOci5vyRmVDMWlo/ZOS1CMqEp/IoJh0V+dqw3D5q7LrbI8htxY+E6PTS
3j6zwrjkHKBBfDMUPdnbQLo0T0szAgn2LeY7hTEoNFb+gaYUc4radH9/xi8Py5MtB8B4VvpBYJF2
3knk0nRmlrlnSq5fReuR9hgAdEyhCuZ1vQ85sDlMlrwIQq1j9TGtB2/Wt8sg22shfqu9vzTEnaks
w4APNq4GjKnqpljmlfCZq59C+0pMDvD+Hew2k2zPKPbpZL3UKmlTj6QF/OmyvJDkn7SDv7YM59w8
VyJVpDc5x89/okhv9n3rFSqgZlAXmVDjxRGDCY1dZmhDRh2C25QPqdZQwVuw6HrtQoA+l4/gaU8/
WpQMLNL0k3OoJQ1KZZXWGK0mO5k+A8FHJhRc4Bcj0rPzukUCJoPaxfakzdhKxWKiQMvobVCNlMY6
y+OVFCIZMIK4r8P7zHzMR5hp4b4pvANsfvvyUX1uvX+77ZO1AMpTKUEE0rbq9n0XLgX1cw5xjUp6
0uBg8jabplxcgifzuf++F3MDABoAH3Ti3PfvxaLMq9bTJTduj4kP/agCbQj3nWXkf4zBsYjbVW9e
15xzvy/+sytF5hCd+3QMn05jVdX7UeTRjHLbNKD4OwI4FGnoFCTT2jt/FRW+ydeum5XtL1x8XgQn
O48NTvNBNdFd43j9/thyLNNLMkrJBaOuh8+BfJijnozGmqo0i9jbNvFhhslCsc2Jc712ARxjnskj
2Pf8yfmO/dYpoyjOkiqECyO6Uruo+kPqoQvy2oAPC9CO/EN3HAivE+hYx72p2W09LrvxaDR/8/St
qtaqsm+ya12946eH2vXLW3N4lXGjhFcjYcycvMf8s0doBWl03cePqn41hVsBjYP0PhZFu0emfUh7
xGCW9GB0bxWNV5qGLckV5Dgh2CT5URqwQL/O9H2j76N052t/RPVKoZbt9FXe0IVzJu9Kk9ZxsFa9
bZ1dW8pT1W+C+FNqQMvehNK7yfyw17atgOGNeT22B1qFeftXyo5Z/RABjas4bHrDraxdFj72xd2F
b3ymR04VrvF9KYvm1f39G5dTXHsCvXM3HVr8NnHdg4pHPdu6IRNnYXhHSaEEuQGVhHMO6g28OmXA
0Pjjwo3Mi+l0scGx0pG9UVRu58diUyN6YQPfOnhLi32VPrQcZUb34a/Bx1fNg2fdp7MSwPvvFz4b
CsHUqoDyTXqOpwg4kS/go9Upuk2kXZlqvsZvYhN0C7V7FeN3BQpLDUI6BGNU5siR9oKtVU+8H6N7
xJ8d3mGK/ENgM81E7BcvVOHvFBqLckwdfz78LWGjRZnz+02f6wzMXUFZI/Mi8/2afP1zgohFNvTI
WE1uJQOSJTcJo52cQGqkekW0PWoP5nCoqsoZves6fAtBk5TWazTu1HxHUg57+lKwOFNggN1T5v79
TOn8US5Wlpr7fSi6Zrrv/NZGV6wpcBbY+uJa7raIyXXqSm6uS7Ta4l1GhtowAlnm+bbs/lx4O/KZ
wEHEMMCoMfzhnDupJCcxNqOIotrVxXWPVmp4TMw/SvDe0eAKb8LgJvRfpKy1e3GdKX8b3JW7XVk/
FN2huA3UBcMr5nRRftMlV9QWKDrn3YvWBbaUgY4C762Bziz3WXVvTCCj17HmxkwqelwGWDumvLKM
OzP8qPvO7mXK9eYllP6KOI5HaKrWs65+92c2sBvAGTJ+toXpzQhuqvA+8m4tNJ76VzP4qOvMTsbH
NLyLzA+1oGTr7QLUbls9jCgED1eKhrku5Kr6UMqP1I4TUCHJx0UuuE7SW6t6bAD7d+qLRn7TGx+V
eYc9mKcuumHjg6GZXCH+sDg9sf+2h+h20g+x9hDL4E2RfdtZxhYY04jXThK/j81t8LeD65gPf2b5
XE2PYKPjKpDnoJ1eq3hZVMNCEEi4ige1PgzCH8C3NPJKOxquJXXXtTdD/9Lxr/hCu9DDAq7CJW23
cytQhe/GoE9h3nfaLWs7QTZ8BNtnaQiA0HV2bOVHxIsQMCArubTEfoYrtNkgukLQpHdwutxTekxl
IaeTy2A2CNOF5r2V4UZ4asgBmNBScIXWplSZEZUXeghnEnAgE5psagxdcC6YT+1/tr4J5RQiJHOb
qN+TESSWC0ioao7I5Qwjg5rj7096glD9Sn5MCG+iZBmU2KJ4knOJ0RhT9iLrSiRELk2ogLx9/dnh
pW7jxCoiWgLJ2mduuvDvoTrDER3VBSDFPl309z4EPpxOFqTTDEx+v7kznxyGIzUBcsCSCSL1+7uY
VKMrlLIe2H5vU7NI4+Wg7Xrlc9TXYXeh0P36ZScnlDXPSg061xBzT9tT7ajH7SQ1vWuUONs7+SZ/
xzHWw6klnL39hHfraXwVE1t9bcAF4eDz0cn2+EBwxl0P46YcR8GcwZ6NmJZky6WtC3Rw7eaJ0atw
bGeMJnvXHgIbSQLJRDUJSAQKe7b80n4gaReHtvCg4w/0hmKd+cz+Ib6oZEaUro/pnzG3lWv4CQLa
eukioqH+xvDKfxY7FJvoWdv+C6BPfrKwm9foNfuL24bxpxZtZn7TQ3lXPEiKjSQPNKMnZqzGfXyj
vHQv/EBs2lhF2u27cv/752Om93Mb0aYAvDRPiPQfHPY68AXf91L83XBkYRpZoTfhOMaN+QoAjdOU
ciS5NZ67e/RyN6H9rmwgKh2sj+y2fcSJ/Ngflb33aD7ykpXn5r67yR+m+/pNfuP/iF7Gx/HtNT9O
9yWVjbT11v6xdPvHKbAp+1zzT7FPMmCh84fIKfcJxs+hZ+sKJTtS+bYYOOI8JaWfA+982Tu4Z4wB
lSQ0CfQTcOBywm6RBk7sAY6z+avv2QG6BeqCZBw8d43KJ+mCt2gmfo2DZLneL5hqMEJlGfRbmsCk
NBId3MbB4tMYdmG84G13+KRngMlscDNtareIGaOGA0bB4IvFaBtckl49s48sVWYeg18NZfbpPlJ6
0SszRetcnQZWt1W8hY8Z+5v35DED//2bn2DI53giSwQwkfg16z985WP/xK9RYJIBjHyaJ7zqqNoN
Lh5ehdSN/GH20V4t7iyAcx1T7Io5kKIcQUwux3wdI9hgx6m3wpJwlevdSmHd4kADIXtVFArez/XS
V1IntY6NFNLoihaW8dQXzwbKJTRDwrF7GsVsFVYl5X5+NeKnBVsrP5jlbjTKo8+06VLMOMEO/vew
6BSD+GG0DL7zpNKHtlAkfd+Pbmyxv8VDF3U3uvSsDwe57Fng466axu0gvoNsXfhqiqGifN2EGL1F
0FD79L5DbJOZhgkIPL6QRP786F90VNI10bS4Qfl78GxKX4i0xBpcUdySRTGYgZXcP8hlvsqk5+n/
AwAFGZQhFgxYeYa1nxwknudhTJhjkAZ0f2F1OPr5k6NBBpgvbOoedEHxNkvFlSyWa2X4o0boQcCH
abFFA5wJQmdHlisM0yaBruELKOyHW0t4MsRoW6sVMiH1bRj2TpN5xz7rcU6OF4UyXkp0tR8hi8fA
RJFyfJ5dfuWe/6zfVgiFRDHzwTX6fZcupMyViAjenPuENwYINzLHSWHKvPbrvYm501tKuP99E53p
SLBzcMclZHIqs86+fzujqBW97YibZboGsoma1QMpapFvveymz1K2b86RgwqPsr1w5Z+p9bcrn6IS
kNG3QiPiymN9pYCkz002mPnqyeSZS0lWgagFW/ylgqhY6cPgKAb2B8p+EoRlqUOD6y7c0Fda9/1Y
noOISTseQzpoZSfL2PQF3NJ6qXcFbVpXubYuqfHLEUgTcN2hM1zeQYH6SdXVD23yPFX1ldGiTK4e
+YXXg4TKCMyG2Xcx6p79Slol1jqu5OOoI7EWtXba+LiYiNc1/YBA8Td+3C298I9XoVqrhLvZHroR
j7Ulr0wnFpK7UcivsnJyrPooygtvOpJZ2RO/rAuep+KAIa/hM19GibobngffYnuTQoDyg9W7B4R0
HXTtyq/zfSV+THFPM/A5m3Snq6WNCE8i9Ddm7a1MtQdaOW17EJzWjATxlFdK0U0gRuts7o1W5a2k
lDZG0I6fWvtqMnZF2KxTT96XooF/drr+fWWciPp8xToaNbRpRHnOwE/jSVaGk1yoQecaHHGWaWwr
bGCLYEl5RkP8Xgfgmx769s0AOVVOr0jrKvJHLYs3IrmQyerthUUKCsEP8oeRYUE81Y6oSxhvTw6O
2UgHhpsyR4jKlSa6lrh3XU+grPNIfs6SJQObrRowxWU0+fuDIQf4c8sDxlA4IC36YD9S7jEzpy5U
hM71oB0L+UuWlquJSBNm0jJqBKesP7RB5kYpa/SQdGBFO6oKxWVE84ZZBDTlG91wp7F2asV3xuWY
ectG8F8aa+M9jm2ylkIfTdZ8L0YvrXAPNgfvOjsejEXirciQHK1AYxmlIys9mjH2UZjGoRHcaMtx
8Fcmzs1Q5+pdTVBskhc01JlXYLhrOAG6mmnu2TII8LmALb2GwughHDTcUqZlGvyJjJ6JfeHIgrg2
/RH/TFiupSOBQSsjtrXhJGyNVKCU7Ea7Gz4EKJFlmzmqHzpSI5P2zDln5uRiuTJvFDQsBiNZs0LZ
c6q/zaYPIdR28GSjbrI1TuWwDTZj623ZHXH8oGRPPVQZb1+X2l18Xwh03bJhqYBN8/KXXoH+JKwG
5aU2c6fUyKlM1+A3K6O8kUeSbGNbhskyNJtFVnwqekfr5n3gTuluU2YDhzKEhTfcltKzkD+mee+0
7XMaCtjEPBTYzXR9fG1lwYXO5Qkw/2svUCKgk0fPVrGkU2A+qI0s8xGrdiERg8yyc83V4PuUnOpl
TRlNd7Ay3ijf0qBZtnFAG0lYFBkiJtO0KMNwlXCStF686GtSyrYGg1Nvm05a+2ScST1dNbKHv9iD
JT4a6bBVrQuZ+Znc4Nv9nxRWmjRJsWhFjVsJr4a58eAZidpCDY7YG6ik5r/vMGuO0ScxnA2G/bfM
cQZg/KRf09ZqPCki3oR+9cHk765LvZ2CTFxoXVWoX3pZ5iSKdVsKxdFriyuhrm4sqXQUKVq1RM62
SdYjxWh4ZeoPFYm3KsUgeMFxROsc7R166wh+LzWOo4oihxGxOpi2ghZtrNFncTODlnq6zoTW8bVq
qaTmUlWnVYRwuImKlhEEr5livpRi46hBtW5o1npKvVDRkEk1Cd/bZWCuw+G1IRiXUDQtkSK461dZ
eUjMbg3OU0aeKM+mZX5AQ32FBtbOynE09GUA/wxO73OI0K2MBjrj+CKpVn6PCcBULmKoJqg/jdVn
IX6YWbgwxlVZswuWdwPqFDqS0ZLYLKLtvCfkHIFQokeYvEpNcSHvUc4c/ND0ISZy0DI2Ou14tAlK
Hn2h0RjO1ynZrKqvimyOyq4ixzeVrmK5q97V1VVMCZeSqGmoZ3b7kgNoDhk1Rs1NkR7alr5Q+TBl
Xmnn2FoqlEeEIUtca/ljpmYcFeZBT287NOosJ/TSbdO/FOwbzyz2HS1/uf3z++o78UH/2qyQLUWZ
rjP+bfzxPZnysnCo0D5vXT+/baxiHUM2bsxaACxuLqBcrsyROn8CD0hvPolXvf5Etd4H5WKskq/T
uInRAFaSK6CpxEhrXMbQAwUcaTztL/zUrE4OnnI1WcrCS+l/eqITzdZwu0TVSR6glA2ujuXrNNxP
o7GSClKU4FOWlzN70MRLnfWbsjghECxrKk2/ICyqRrIxcm1lSR6U+TTpL23KOR8/3ZRwUEkvgXD+
RHHUkpYzHMpat8ePHvWo/YRCeJAHqyTy1xH97bR/10t9PUj7RIK2HtDfiO7SXrEjtXNICCcfcTLA
xeEQARO7lduDIOqbsttnXbIOcjoa4p1orRIZhHt6pajy2pyVyIE7l8bK4sRio238Bo7MVO767qZe
97QxjEClzmvBNCBW3V4VsCrtWh0Xai46TFVlO9RmEZN0IYz4Pq+kXl9r3nTlFa3Tdu2uXGnpMq6X
sD8QHvKlvdb+sazD6B9a6WGgc9KYN4Lglujd5vYojo6BcWr5nozBhhNogsPFcVWKHwYJmGHc1ME2
Bc7dmdciJ6bkoWWIEUFPc4Z+WJHvc61z8kbCa8KAuhhc6EmdqUVYufSicLKgMaWfTG/SKJWlUkAN
Nwjfm+BGSQ9CeOESZ04CXCio1plYkwKd6ntNem3EY2U0bj29WsUzHksKsrAmMAms1i71884wdmST
vv2sBsJZwODv+1YMS3NI46hv3cQ0l0G6klMypnATT+nSQ4yiXpiIMejFA9mlFUzQhoBv+Kj1EmCy
6FKP90zaZ5HzwcqcmaCIony/Gb8Jc+R9k8aNYWV4ruopCzNxjGo3mEdTOxhC4QSesplvoEu11+r/
jbf1XxJBxmmgi0DJ+WP8aTadZjVe27h+8ZiM9Llk3Nx5+6H0NJ80v0fBL1r5yXantYmRJJAEBfe3
k7Wko74vZ5pVu6zqHgPhqqmQXahJMkNHjLSljtBApVYLoSnsxBscseTxrV1qPstSfm0iIqq3xWoy
fEZh00Nettsmz3HhMv42+aOXjAdDbf703lsovOvNtAEFh7mJsZzUgy+uIonxgdskW02rcRKW9xYR
X8KBxZNvS4opT1K3SfHKaM72zeBC5XLmZENWhyk7nBw0O415l/1T0fd0mLPErGq3qbeM9XVqEK9+
SYO9LF4qks4gn+lS02xBJBNGqfH1z/+5FrwyRmi9UruJpNvTiLpBCf2rt7s2W1G+I+XipNrBj9Ca
8ABY8FqsYCtb2MJcBGH/pFp8v5WTD450aFXTWq9djQBsjWuC6CpR30mESrTpOiRH9IL+hryX2pff
19r5tyAhoW8qSF4w9v3+xjNoZLkuMZVvjIdQOEgEbZnR0GRb1vtgrTTzRWDOavQPuZIsS+P6braT
/v0evua6p+sd6dn/ew9frel/voSX6j7ICqkGuCc+BtIVamDO4L/NnSZiwW3j11cWpwxW8zblGhy8
fiEY6Fdx/IO8Vt+jYl6WFDzoe5UfpXivpdoyMpSFEkTrePqI0uZGrqeN1j91WgJuo1SdUogYo4Sk
dO2yHZVlPd0nIqyE0l8ij7eaZIUqK9/oFVlUXDp+jADZYEeAcWSaw2aTrY0iXPjdk6/7G4lpU58s
aB96dKRjxAPQ/0TAvvCRKxKHhVRBCKITNXS5g8dchH237os3htgue/WQ4Mkwy3fmJJVKGdtiVZBj
cCgizYWbG/CHYOFZ5nJgfqCOx99f/ry0frz7mX6mS8bcRDuJrI2VpKqSl7Ur6ZQ4mHmlazUQ7IsL
7eu8+HmheVIGSMeAXf99oQW9EPRjEtcMc8V9E7yHdbNKNP1m0l5VvAXE8qrTNmWUPxQE8xKUHrVB
OPqrMpVtbfqYjBcfLwyBQU5k6XYUP8zpa88XxHIOm4APvOjs2MCbjK84aBAe/ehAxrI06b2xGhRz
lf/NY5kvXC6Cu1RHXHEreSQgCV0jeZZkOgQMEwBFfAie/DT5TLBMEBYEvixbzmZ9KS0gtUoPEuLW
WY82v3UsomWsIAve6qtgeBGQAzMZK3MENnW/bIbesaaOyVKJN3x8VaFQ2sFmRUspsP1ymCViL5QG
Z2BZRBK0RqECwLMGS/39LReK0mal0tVUu694KCr1fdEOTkvDrIow0arqrwPaumivdq69jgoNRxYx
FS7jaTStDDMIktGo3LhBxYvvWT2InD1VtxV9IBkWWfIgLYzu4PUuSR7Sz1st+fBUVGfCO7H9P5yd
11LczNq2j0hVymF3FCYDY8DG7KgclXPW0f+XWBvLIyjmX1/xvg6AkbrV6n7CHe6ofrMGbpF4Psj+
6ZMCWEQ1Bn3md0TGtIvyclLLeulE+xTjwIU6uomTUVnfxVK3G2ilBsYdKm4qPInepzZT4roSO1Vp
boEVu6ZWcdYSU6PfhVob3UTrXoJztATOvLTEIIObRd+0uDxkfe9GXfPy+QuqvX9Dl1Yv9Vp0ZKmt
rhnrWiP5fRWJ9WXJPVoo8qOfe36fuAEbkF5Bf6K9W7a7aXwdg98yyjGBfl9nHYblmjfGiKNVjxLI
NCmrnpPgd1slbgo+OIWrkgACJllyrWybys9LnaZB93eoGseEKa5tRrCYoL4QoPuSMnmnMMionc6e
rizMB7CaNCgGuPuDPjzGokQDaN6bqOiCYsAEtSn+aJmBPcy9RfsoZjIT3k303G6cH+/j4usJWh1h
Mv42Zq9K9cW37iIL//fiImlHC1XDUSVzjW/EKMuPu97IuBwdhwW3bLGbrTYyXe2xVstrlEKnzK1Y
x1axJ1Hussm1AsFLdftmMP4+LFouaeJyockID64bdY3VGJNh5vXFbL5U7YxESG8XdeMSPT7mfnRj
gB/OJ+BOEE0iOMc1zNcKMJrUosWiNXmcx2NXPQecyfM+aM/tLZT8B/vGEtQT5YK+pWa9buUXBNX6
mIY18FdKbckppZFB+hf2LxSnqe2QFN7hJOe2eYQEYIu3ypQHiLHtrbpBx6N0NLTYbnUyPiAXLHe1
SCFKWLFRXLjeRlO9a0UjM6qLad01XQzYZqHuPhTGHRVOfbaXMBFw0nTshaM4HifLk32P4LkWyk3T
BiAyjU2q3cW3wrWPboyNAPzr8mw4SFdrPcx8qnBTgr1fa3khBIdCARBZe0vtZmn3qFSpSGdO1HWs
ad+EHXYoLMv8oBCCKG28qemOlBwHs3QU8Zjrb7Uy/wO+uHo/FvseXCSxKYLO+K461StlP6PUXhJe
wa5wqIukoSOjdYE/4a7+PiWb3txMd5b2w5C+BBC1s43R7gUKJ4Wrorgww8524RYpgK6gz+F/ou6n
zvELOwpo+2zoReTf2942Msy7nSmikOPIEWjtTUafK3ZQ954Ge66PBiiv2G4Juagf5basOr7qqImb
UQcAqRy5aP9GzwEB37f8Z/7Nek5/1HcFTU+yrKey8lBtAvhVQ4nVH2IBrAIE3YNe7Grtzozvk4Jy
GPPtCRGdR5cSfPa7axxYDEG4BXRAWYn6UCztMDeQWm9SnAIoHt7u5HKjKy1wLKpudonGFYR6mxw+
k2zIZ5+fHtc7x1KPWIAEKv19kfOPE/B6IbdJa+oUK5H1pDfg+5RilBcdNcMmO2fNjeDjemN8f63V
S2OEWlH7mYixBYdqtSHuyCgPmMkmw99o8Xn+fGgr5OV/rqejfwFsBd4j2+P12JopnFHWQjBRK0tU
E86jzKlNZfp3ntxLE+Ce+jHpH+PoWyrtFPMomWhtxjsZkN70q/6/aHERc8m4PyDBvsi9X9+N2lbm
RHybLlpcUbotetFOAT+IxnMLJ0o7p8isGFrlfD4Jb0Wf/75tb5MAr4szgW3BQBFQvr6s2CgjNXNc
VNvFj6V5icX4S1c25yHNHGAdlGKqZJ/16d3UmJ7v5zuU1DYIO0r9X/RuAMdpuXgKQuUErGwiT1qk
8+PcjXG4UvvAbuTKVrpnjiUY3Hhxg31ELlwUvGGoOOSbg9nXu1rXz117Nvy/nw9umbJ3Y2NYgMqg
3b4L3gQcMKuh9MNT0f30NQKJC2Y3+lEZ91V5A8r38aWWfoeiEsWu11IcNoPQRHJ4wnPLL+4608FS
j0jogrJ9Z94g0qy4BP95aDJlB/IuUZXxWb5+aIEQ5mZUKcadnx1r2Umz01g6MSz2dqvixmNtrcIu
qDl33ucT+sFuQGpA44A+GPL3bzW/fxLtXA9lSGLIrSL4itI86nopSl0l7o43sspV9fA/I8Sdj6tI
EtWV9b5jKa3fCnOeL7bcdV85wwQyJD9k3auy8G0D9r7OUTMDXPvXMnoRC2CLGUeA0CFF+H/weocQ
p2LD8NZaeLNp/GfYWd0ib1Vr2QmiFCOvYGlEd9Ago/xGs3GVfi3DXvYj/LuWQI3QcInl/7nSZOjF
KKFs+DTY97ETev3mG2U6x7+x036g67RcB4TtEgaQc60WUNn1aV6WevGEn+49ugBnfxs76l78/svY
0p1cjDM/XzlvnZfrd/H6iqvNtqyVyrRaLTlV4JBDut4WyGET7Fw5YIOi/R673rbUV0E91siwpCkg
vODYoC0qAMBWGtCRm6C+L2CGabZSbvP492hyHt+3pFlfx8bB5qqRH4To1+f3fXOmVhXFUBCYq3R5
Iq78FSrq1neA9O2R87zg1Rh4yo0D94OVT9i4dLAQz+EU0FcXNLJZkBpsJU4x2p/5CCUu2cxRY9cY
B2tOAdF0q2loXf1s0h+clm6cQlIJz7dNiZadf/3E/r2R1VqMp7lX0kIp70vlt+Df++olAK2KAqc/
HQbhftLcziI0Sd1Eu5FASMvyW10aMTkIbQbJN2/CKkXSIgkZHQ2ZMzVeVPSzFCOZltL8CP6HGovQ
azYuH6KUOySnbguqUk3kG+HBinnw9i5yE+D9TItNiFbG9bs4CoEpzQD3TpV0pgGajSj2SMmAC33x
iLyGXKFkMcVPyvxHF/4McbStkP4MFJRupYUClNIDS4VHUfwGrgMF02phGij0jQcKFcjjD7PkWYR0
aGr8z7u0DvITphegMhRb1rA2YAxRMFFxP5XBD0l+XrzYc6R2tjR8P3853h96XAgQzaKFR8PVXM3Q
bMQtuAxcL4GzIC2A5HqeXWAqDNkrRnCfX+v90XN1rbXOiGh0cVUGcnkPD4SYQoy/thkQ3q1e3CBU
frz4/juqN4TDP3twEoyIdaRK8VTuq81Wt+s9upAbfVM8IWyx/fr5sN7HvAzL0sl4iBuQrl9txNWY
VVFMXH2Kuh+84XiE836rlr85XWBq/M/XsqD0sDBwqdew8rle0GkuZX7aV/kizY0ftz88L0pvMSYU
6h9N+26gefv5BT/aPLHagoglU3sCaLDay4ZaDZEkhbiEk4ciPNcSjVPVsrV63Iy7rHsa9h3gpgnz
3a7uToH4q0XU58Y9LKO63ktAsRHYIjkLsJCBX486yUqsnkR0UeuO3p6NSWquPFc5CrdbHe4gRHeA
F7c0qN4/Vi66MC4h7y907lXaNKfyKBRlSaDkH6zgNZieBNRYK/Nr3/wodadgH7gxzPe79fUVl3f1
n1UbmsKsjEpZn6zyKSwbp6RTD+WO/dEe450q8pe9KSOQ6Ajd/vNrv381wUfBJ4G9RnPz3Rr25S7r
qCXjXocf7fyMGc8Y4OUGsPfGq7mcOKtHyYWYTy6D9p61mlWrDy3cBov8hM7aSNkw61C/PNR4vP7v
A6Kd8YaXQDR4XSTJlW7Arwl6KGLyiF3iyYsgG5rtEySoz6+0qscshwxHjE6tY6GQL5iV68dW+dOs
JjkK4UDnk3lXvvWlkS/R/dJukxh38XNGFlWBCMrRBb8jvM+jC3n4LG2b+Ln6XRWTmyY3VtP7jZ17
USiqWewWqG6u3pkCqSg6yAZ66WTiWilCJPuDmXIHDLFKB/emIvQbJfT6yQLDBl4Hxo6HC/T3ehok
ccqaMmtkpCRyGjIoew2ZSzPikEEESi31u5wgem4ZtqJN+xj76n5w1PrQq9h5UpdBgCpBMFdx4vjs
55oTzL2DofqhEYrt5w/sg9OBO2VWqIpoqMyspybTZxmRGXxO6tBFzB0LkapGV6s5Y7YbDQfYVbYi
vuLTk3T6JlNvnIIrtce39cLlUdShPbPoDqxegUypyj7rOpjLtZvVzTFEbFYGpq7/kYKvfvPKQl0E
z7PXRgWJ2JxDgKd5jHZrCu361s2831qXufjvzaz2nFKI89HC3PGkN6ndTzrapb9zPXFk/KcK5Y80
PndJYMdtedTAEHz+IN7vsNfXXr7+z34HiT4zxxi9ZLZ1nsOihVxjQp+7bDyN8kx4+Pn1PqgWmWD0
FTr+4OaWlv/1Bcu6VFEtx/jMoCIlCM+EgNMzFUgJg/NcPc/jn87YxvN53lrkT4aYOtVjVUgYRv8p
41t+XG9NgvUL8+/drNIpE4NfM5PxfDNg7AMulLezvo/KU0R2FLykqdMmrnqryPFB3QGFCxTbeUcN
1CbWzf4qxmArarr8FA7YcEXWjwKEVA+IVAhfJMRhtdht42C3qOcnbedN4o/PH8Kbrtd62GyVFD2Q
SQFesQphxGLIJXyms3sAv3/KWfCa3qnEFx1pHmOUvZlGII2HzWRRPEMOIO0sJ+mQg6NeoBZ3FfTF
QT+hha1M94ju7FKYOFMIdqErXNwIiTE5o/vnOXhpEKxcVL7pUO30rtiVFc6mmuxoxakxv8EzUgS4
ubFgN+OxEVF4z2JbwehWbIS9Uv/wu79pHWwNmEEKgi6fz8IHNTsY7qCZ6JSyCRHJXS/FuKr8Oejx
rTKK/mRoITBixbF0/AzmfIcIeDxUh3ia7Cr8m+LN0AxobSJORp1GVB3TtC1sjkDMlTqGdeg6wznw
q6c4PpigzQnm0JlMEEQ8x5O0o8RR4zspBMamXmAuIk4OixVI9BWF7YqBd0DRPx/equf6tsddDW+1
thO5M3qkBaJTJ73qxrCRhf4Uq4nTLKKQiuguXg5vttYRFtXRFktvtPK++H7hCCBdcinayYspcmrL
ZeMtx0GIogO2TtQXkyQ8BMhEGqnv+tp+GCu49reUTz/Ymrh/dgkyIosm2Cpx1vR5EsNZj5fEMQye
R/21CKgYQTIEOgtA1Lw1YcvzXr0Vi0UxgcQSSWhr5YcwjgdZ8CEOUC4ICslFw8lFoshJRQRoSpne
wqVWnpfU1Iy+6hJ8Uh5hp8Nah1tDGSEfET2pLkrMSuIVmGjnTpq8E0TjRmb60QZCNEE+IPIAFXHd
i+7ioNPbtipPafBlALkvIlWcYTledwBA7xGw9CirBUXsol7z/2FS9kFcAwJPFOmBAlciwLt+cQjK
A0sViulJPzvOubG9/aZ0t73r2vbucqPitSLEvi1j0JYI+ovUTEVNW+1VLZ2MLpyb/CRAntFA+XSz
6ITi36yiaBIvh9Y0bWPtdZ5rO9YCL59hX9DsmTptA2B/E4fnvvoq5pf4VnbyPmBfcKD/vbMll/jn
7FSMZjSkYohOxYB9694ct0sxM3Ln8fK/v8omZRzidQrwFKpXE47uRVOOEYoR7VjtFcoiFhtJPi+s
odqTZR/wpUqpBPV+OTmE/cgbDJEjUs7pjDe904s/SYenDj3TfDj3oWlH4Gi0hUzTjktEvsxXWM42
supt+BUXqBtRxgcLhk0WMCW4iYU1tNqKemFKAr2p0vsJAQr1Mo+nWbwYE9q029veIR+8xlcXW0Xd
Yx6KYbj4x5MLYFxXyZM7S/6mNA+LN1COk5Zs7mUmKUwytwUUNJXVjaNleR6rneTqFlbPaxBacU7H
CPi7j9wcxGkiybJ+LsP4xp616tu/vR0kFtQ8lhSDvtdqsGWARGQgS5xhtBIoiZlYLjbPKDfZQfQ3
n8/FAnai9q1t5tja5skILw5z8MDp9ecFMpJIvbOcRJ8v2I/ia24IxhvyNWiXryXwlCIqzMokpM0h
mM+vfv3Fp+BIEhjSwYr1ALoy1kPq5KTRGc07vRmdgK9gMnfjRpZ3cPUkrm5kFehbg4BrzTAkyEqa
3qiCBURnXMgGR6q2RqKhqinu+zzwOLZrYhMTv6TP7+CDTYKiCeRu0AtLtr2s1n82CVlLRzFSg+KE
q9TcHYrhohP4Js0W3ZnPr/ThpP97qdVblpRRMoyCHJ8E/XkJ30DWQim7xIvZVXPmMcz46vkFeZ6K
swciCX44UEPBtLwcj8YUuaM03Rj9RyfV1fBX6zMtrbqPE9anOZ+TJMPD/sw+iUo0bwQSMKBbyK5y
XMvFW0HurYlfvYOBQOOGDiwOI4g80GnFohKdNtbbzXrKB+0m82qQq0UWS/ki1sUg2+ZAsIILWVtv
58IFfIHsJmqHOU3MGw/7g10OHfRF7mQxUCZauV5XWoKlguEzPCUQ7d7aD1m4ZNFZ80r+xrQGxm9V
/G0ID0gHjNXzjat/sKFfXX211ICXUp2vW/yTsWYsWkQZsBuP1eclQJbxTdPiA+0et4GDlY6vavo6
h4ixpH91hI5zkGzjjPjDbN3adt5PCk1jas4LKEzBOGr1ICRrmNQRZNtJUewWZ2XWufDTH2xSSqRY
4tExQ7d57NQfxc8bE3LryqscPmx7oOGDmZ8ASY/5s4SNxjL45bShnKEDCIDtnT03+llqfRLd8MaL
9kEFDA0WdMIQwlHILted82yQ9Vrzu7dEHnYG6ALsMo7Ck4ifUX83mE74In7PNx1GotKROKVqto3l
+VAE231ziydyLWKynErLzXATYNlpPa/J+HkIOjYnyz1V6UHPGyC7f9hvzaA/bYBgzNXZuEXK+WDz
u7rkmoUfQ8XCFbDHwrQ5gMhEK2QnFa8mOY6cYf4aoiWMxnaJU+QDe70qwhvrOYKCnFqYM90S6vug
vnV9O+uoNfSL2A/w75RaG97CZhzgxwUXunA0/JXqbQe0fiLKPyKp3NTbz5fj+72Pqy9UW05fJMnX
SH5jzKZRNeqCIst2NP5QSp461ySHlW8N9IMrLbXXpW+lUXNcAwy6PC2qVMP/Eg93jUMm2dInY3np
9EM+H9MHoY7FuqKbD+ATYVd99Yr5pLKqlMXpScNTWlEHG2BsUR9ilNzYedr8YGq4gxBXdAZvPqoz
3AZWNh0VPMp2wrwVwBBnya009YNOM9Yc0iK5QCVHpQd1vRNTyhmkWjLS5VG35jMHgJFiiQA/HJXI
QsN8CI03wm7yEyO27BwHSXn+Y6TBhQLbjTn6YBu6upfVHCEOYJKtizg4V8YGA9ckzncJWHgdI7sm
Tp0C52WqWksMCFw5Nbf6eMsxeznRryOu6+lYVRShh8RxZo3JqcAIetySXdx+2T/YX/4d5hr726Q4
EsvSIJ8G8TBQvBaxzerPrDzExHGzXGoSPcq3NyZXXF7a9dDQ1YLr+x99ptWTBouuG7BfktMof5XN
7LCUMCdJcoud2Ed2TcJphgUMuHM2F1vUEotx8jIZKfpMcBdxVikPv7cKWj2go9vhJZ/kfTt/i+Vu
pzbNcUoWiOgX/kvz1Ekt8GFpumvlCi4YVDJZh/o1uVJQXYRqq9F6o2yUdplTZilCixRuJ3m+YIll
SyZND0RokwBw/1B6+BXV6HCbu9ECBxKF9tg/T4KBjgYQDEHTORT6NzPfKsGjQIJHqm0o6ZBk6rxD
o0vujIW7UYlIvG4sKDdCRuWIMZnqmWLuU53eVfcCEsNDOt+Hde4lwatASpx/pVZGyyOKFj7HmZ0X
7qA7iMDa8sFW8++RKDlik285IbXyz4Qoismb0xfwv1ovMqGX5LqzOLLdeJDv0zN2qsXwgI4miIQ1
vU0YFTOktxgt1f8U94hGMiD32aPoJFXu6HAtI4Q0JuQLz0l7CMy/oPs2UooYEGfI5/eyIpFzVJKz
QWhcaBHckr5eyvFUjYneGs3ZV3InCBQnFJ7D/FkbH/pYs+e28MIECyONxzvcG/3fKhidkvB5PAnx
aV6M1hWfLEa9E4rsrEdftEp2cNXaCJCBE4squhK+NJmwb7ptzjChBEfW99kA4B3B5rPsPuD5KCgs
eJ8P7N3BwLiAklNdpsRtvFPFTo06wRRpyk7sQiwDglJ6bjPg4Vtpz7uHyYVQUKJit0DEzbXazRiL
qgDQJTshCEszac6f4gSESXojwHoDDF29/Mt1gJLRslIQiFZW+1o/DOUYFEp2ysAxK/WuaL9CEtN6
W2l2Pc9BRQU4q+7K7gghKksSr1MfLc1VwzujPOWmnZVnvbNN/15K72QkEcd9kHzRpL1EYGBum8RF
rlv61lmu8PwQBY55/DGXx0nGBe2cTl/E4qnLvFLxpvyAeZCsH7psC0DbeJQEuFl7vfNipJUSZ6Q4
VDkFG3yy6w76ObWR1EdcN7rV3X3TNV9PiMqsE3VahJxrhFWfqeYotcq0SIr6h+ouErcidLyddh8m
X0b0xceLnG+L6IyCrEDZeyOpO1jwg6MD/MsOkGmbxNH7M/rjVoXnw7Gajk27owZvIFUUbk2szZyZ
0quBWtx9Fjnyz0N1ypuvCM0lv0XQzIbdJxDbXVXe+VAV54dpV+OSLW1EpjJx5t7VbhSy3gchrAJ0
+Yis4Ksq71D1UhBkA1rh48UMbSH20u/sUr6wCaEOouaIHM1lsT+dt6a3KM5s1JNmutO34tbkf/R2
AcUwIOnS71aM1Unk11Wd9xUGnkS7ET1uTj81+AoAJQuCW8feksutnzP1Q8DUqJGIyBnx9X8qGKXM
mWI1ff7UINZxrjbBRryP7MH7Pm00Z9j9/nzfeF8xALPH60xuy8A0emTXl5MzA/8R6HNP0qP/2r60
DjrLNs2/v5P3/Pj5tYByfTA2rCFoQIuqyG+rMN1v+jDt9Sk9Tfbgdl9nR3SjXXvyt4qneIPL51xq
6ad0v3xAR/XqU7nP7uq9foCp3J76k+IJv0RX86Kd6g5fBphongC60l0+p/4VXcPTvyY72W2+6Da9
THvc/MnsP4INKNHLDs02Q8ZR22WH4pDt0l+o9o37ZBcd6+8YWBsev1hez2fgb3mzz2dUlx6VpziZ
m/GnxobmZI9O76DW4PZO52obmKobB2injbbYVvs+HNHxw/kr3Q5H/h5vrD1/a3Y6YUvhlg6Kw264
xTHMg1NrQ8uzVXv2qJ2/mnbNZ9GPWKYDC4tFpsmVPGAMX2UXOVPuIdpEm/oxcnHi8ZSj9TM5LL8r
u9xTdsa35lXZNWA9FcanHMt7SLT/GW63LZYB80m0aoCehBtlhwbl8u+QV5R26fKbdkwO0i7hm7Rd
cagOpWccm7efNWwrZi132H8RytKQobDlP9ou/NU/DkyoskN/w+u2TOtu+XX6ox31go7WZtguH/B6
Sy/91T6oz5Y3vFrM6bBtXpMD+cu5OAeH4izc+Xvzwd/3x3ZX7yxX3k/f0X/c5Tv4+cEGu8q9v0/O
fPlYHqNtuzP39c9sG7ihN+/8h/6b/sA/f2jRcXrOnqFiPCfP4aN1BzOV/+G9Lp/9MoobvgyY6OCz
f/CvwvvxKB3nY3OesTjbzDumwkkdc9gXr6hySjtALMU2Ytk0W+Nb6f1sGAkOL+4yy0DBtog9OcZd
4KLQufn5E4EId5mM5UNh7uhD4i266HuG9/4ygK3hAoPdTp7o6S+o17G/atvINvfFmW8adzP3Mh/H
XX/U9/1u+VhGOm7mb9kF3YfjT+0k/BxeAffdN3Z7nzrlI6ntMyqh8Wb77dTb39O7Yf/cXjQbaZ7N
xrBVp/FKt3kRnnG2emld+EN8zrB1JzhVTu2K3uwipmsT1m4JNJ3QxZDOKZzczd357B8Lxz8mXrkV
9uIxPKA0fOj/IKRFh/ko7vhWL3WJwI+BDev8Kx5lbMPx5odm+5t684x06Ube5PpmclD7ckVHdKQz
epnbyMu3gRc+B96wExwCUm+iZbvRfwpO4NHidP0v+VbeZR62g17hBC/Dfeoqz/Hm8dBecjfdDXvd
S77H/K640o9hH+8Q5D9Q+bD+6t7yaeuv5IqnlBsKdx1fXv5BvBPSTfQdXQfr0OzRs+UTB+OAksjy
HfQfd/yA8q7Z53fJA0Jfwl/jkN+ldxpdDD4rbI1D8MCf+o1xSO/iL8GDcIFs/RA8xHfSAdyAZ22h
f+67fbhr+ImmJz4VXr2djtMxPWv76tjtODG36UE+1md5h9tlvskP7Tb4pe4Kxop8zW44hueQbzZd
4gz+3B2tvfUQXoL7/Bweovv4Up6je2b/uKhzH/DR5CO673bNDuO1nbH374Yje9B9fIZx2u3CrbKn
Xlg6phtvq59duxn4id1x+WklNKz4IO7Et5tqzxRRnwHD8ujhd3vTsVQ3wn44YsANKm6P7NQ2Y6mI
jrVVPaTUeai4BPMI0dLZFi4aqVts1/aIZN6Vp4D/65N+CHY4hu1bp3XwmzqoZ/nSepqjbH4bDm3x
XX6ejiFDmpYbYpDRY8mNTUf52J6z+2kHS4z7Opfn5D4+pJcAZtyhPcusxeQ+vISXZSXuQu43duWf
oVuzauLDsiplJ+Thm166W8ZTUqFgOYlHgaF37MUoim/zU7yvXLAVm+Xqy/pepjU8LGPOz8Nu4rsh
cU8/l1/wWQA2v6xO88aB/77jCsyUmjICK1QTVXHdskAptJGVwMif5G34AIHSju6/jh56QnRwTmy1
+waA6QZFucFBA5kn+vmp/L6UJ8vUcBc8FCx/VV/DY/KpxZobo5mn+NS51qaym415MA/5/n7c/NI3
0e+xskFe3MjE5CWwWMU5/152XTTrx0nxp0ZkG3wk3kYz+k52k0O0C5rN/NQegSq52d4/yY/A6dCM
v+AJcfjfK6eM3bLQlsJ4AsjDWhI2t2rKD2qzRD8v1E23lotsBaO9pWX1HvyCESn4HwwBUEkirVm1
R8y+8HMkSPtzb+kXvdZxBRh2xHlYXlhuanaehJIwjRu7S/ojMBl+TxYbL53CsUws2Mpune4D2K/F
kwKMRXsc2xgBztdJ498JpWci270kof4UPna57KkK9gZ5bcuN6NZztYUD2FJoEBRHIdWObxnLKR+E
dlcDXIXIGOMQ3QXNdFHPqOkKlTvKtgxKOt7LNty6gAqMN+rbNvaE8lD23qzs5y+LIAhfOOGplPwG
aDKx14y6HaB4lm3k8bTEUQUyzD8D55Ek7sbCf9dV4ZmQM/POmSi36usUs+zLPArzaDib0tPQtxvy
DGdAZEg23Ak3nyjNbHOT6thbcLylvPtQsM34S5OxC3XnHhbEjRv6IM0wuSd8ALUFx6qudOCgVimT
ZjTpaTbPIyxseWtg9oAWopsTgeFEypObfmMtsUmlA131QX/t0PwI0CsQ+ls5z/vZob1BSgDiBdV5
kv3rxCBXu3pssIg8z/NdIce2Ov5IlMdWOoQjeyaFsM8H/8E2eH29ZYH9k/cgAxrXaM/kT9oGiskG
v+Wd9LPfPdwpLrnd5rt6zG3sWW3OyFvz/r6mQYlhMVPAY0iHMrNKS5LcgJsY0cntRXmbUqINAVu1
bwCX125UNxN1KAX99AlSk6I9UUem5TtmiwRpdhmNW+38N3zJ9dbI/SB5QfEDtCy70/VUSGY+x7Vv
mJfKdepfCtw9P3Wm4JzHz2Q8E7IAP4NLYn+hROmVu0YHiuTALBngGyL/piIbp7n1F+trZqIg6PUv
Ze3orkxA+1tQ6Pw64g3Tv5Wc0lJVW26Yzj/iAXSh1ijTLpOyGZDdfIZSE+XaAcbl4RyVKM9g6uX6
5Vnj+EIVckLdrvqTatlB0m6sn/esjeUeZF3HFI7VCvtyNWmlNNewHfMnNkIKtsfU2fqb5r7dTvZx
PkfO18/X6/t3lcsByqLnxgnC0K8vV1WGkAVYpp/j3vZpqFNxo+La16/FLfT0+17jMrJ/LrWqCIhi
XqW5HKqXkoRn9hBjrfez8nUOjoq/yQcvKL5MsSOTizWuPnk5eo3+xRh3xYMx2osKduj972M3FqtS
OGao/xmrfUqchLZuTArzDVJd0kL/AfNSSA/lLaz2GzJ2/SZYsIUXFTqVeuPqoVa5oMxiFXZ31mNw
p3jYM3rJZThrR4wQN6HoVBcMybIv7ck8dBeS9pfwId2rdv7UfU3u6mhjbUIvcOujcifu561xLk7F
U/ZQovjSb5rT8CLfxz/yHyL+GS5V9af4C+mObP8tz9gipCooPxSEMeDaWCft6fM5fI9i4Kn+O7TV
gTkYFDjjZlrIrFT6Xawm7NEeyLxuOiMtO/VqEhfZDOjdFnRyqofXSzVpG8zbp8C6xHscyEXoh4Wt
ncFC5z/wi0jvohfGWd/i6L+RwNaXJaDlNAMdQGV69eyaSEMj38CGCYXhoZi2gaki6vU9rt3lT1Is
2vr0XSgaT0pVD8TMRCRUAPqvCVUshZ22hABAt1FsddsaXycKnlpOFKxhzkBpA29wjTL9oP3O5deO
goOFcumQHIbGOFeU2FENimqvGzlO6KPQF/NFjnZ+5hSnXgGXC8W3GwfJsi+/GzE4COzDkJCBR3U9
0YpQyXmQR/PZosvRaqfF4zlSEGsLLhUzX9f+ZhZ2n68j+aOn+wbAIMBEt3JdUxONJKmFos8xtt8q
xk/Zfyx7bRNPmCSBRMrl0a0FpKzVh6h6ibJ5YyR/I1QMInxdMoSJWpm+bvB3TH9Vys+F+NDh5/O/
qTm/nQ/gYxZCqrKkOebqgAUjKnSGVqenLnPHbqHxsV222Ra4zmBePp+QDyqakNcQsqGEilKwugYy
NwEWEE3bvjWIFXMfyWca8qZ20k9C9vc/LRHi4+D+88t+FL9AgZZJJtQFDbO2MDGmLirTBhxkX10M
/xXZorKn0PTcmA/V+BRs7jLhHqAQA/chGtCdSZM/MuBmsOrYBN/s03x0Jl/dz2oxzk1TqqFYpScm
ILaemfMi2i60DxOFf9p/4RZqzaLoHnyBha0325u79wc5ARoIvAu0/ngOQFGv3weL8DtE1y45zf6M
soN5DDqcEdTAlsMFum1DQi7zyfVD+qTB9ygLHBhBcX4eg3xft8Yplss9EahNrT2lxWsBp5xHeqGK
SVozot5bbzMC0ab9EUGkHkCWwOtdOj+o28F7wFSnCe3PH/MHUfHVkFbHftL5UM9CoKbMHBhQyMNI
ivAwG4gJt06/j44IeEp02xYpEBQ7V+esqQYt/b46f3pNncAtbDQ5N5RszjcTj+X9W21cXAhKL1On
wulbbdU4eXSgBpUl9q5PP6PNF3VfOTi7ubfekrf+6vpKPHdKHnAuNdwMrpdEaeKQZugk3C/o5Oym
5+jQMiT1GP26BYyQ3tKld9d6UyVWgC9QXLm+ljCac+WbWXbCkndTBNKD8atV4nMm+acyNn41qN6j
zujUtP7VcTromPl2Ly0WJgb9ARh8VmOS9ZwnFc2XWdu0MIZEJbD72sRZE+KWVd2RQHly/tfHuRaG
wh2Gzgnn64yAq5BjKHTXfw+rsyodsEScFMMzO+tlDnMB5C0/B/Q83Lepa9wnvVd2AQ5+dQ1xJ30l
VB5Q3pvCyS2zv7lRQkxyJ+UES2xZ+C0oajMHkC+gvqm9puOlNh+adoQVkbo4L0fqH9UKkO/PzuLy
5uEwmG2H2FVIa8BuABPJrNkeOSsfpua7Jj8HzW6g3w6iAyABG9JUh4iN3fl6uY8BUYdy8mBKYAhi
cWeaO13ezOZL0JcQa+L9gmhVAZ415nMqUt2trPtWlp8V5iCBMBwyUtOn55HLLqSyGKbt3NwB1ZRK
YMlGtNHV+IzRhCPog+M3yk5B1WqBRJj+a5FQVozcfHhemC9DpjnITGB++AWY87IJxCNNAqT5tRJ5
rRZ3DmGg94Nb6O2c7MN3EQwm9CUZGsY7jF0fJHoU+byL1v1Z2vw/ys5jOXJs686votAcIXijkDSA
SaSntxMELbz3eHp94K/BJauiGIrqZndXs4jMxME5e6+9zHXtDrSlo/3+7+3lb60foXoUvCuvEkrp
j/0Flx6sInrW7PCmf15oR/CSin7muXxWb/Tb8SV5727K5+VVulZvrbvxbfisXtIn+RVFm/lQPfOP
9pV8c2ZQyUdyl+HKZQu/vMa/dD4WZd3q5EMsr6n+2CzmMK5mTUNSiOA3aRnveFCAIPnBcvr3h/EX
ZFJZ4TIy0jnJFUbB3x/gqVCkYtaZTfYOBwHkvcit7WgdYZBBB8t/owHRG/vS/Q0R+LOQYzyJLR/n
Oe0dxdz3C8eU092AnmzVhgeV4ueFM8UEI1SOFO3X07LSfykdsQnhZ37freieueWkiWGlg2Tg+zWl
Wa6ofk1OFptpoDM7GMyAg+g+vm02Bq78Ls6vV/ePry2uNySZHKT1s9hEzm3uCw4uX84lltV26yz2
YE9X1zFQLtMku9vSCAe2uvE8hk2Ljxuc/eY/vbx456eXxmZMYcvbCok92T5u4rHt2Hc1v/mJ1b0t
3ORMOOFdOY+HktaEnci9M/aEfDp3oXPz20kEIvrnx0AgOfqz1UlII4vj+8dQdoEpNrURX5Gpjge+
woAttsvISXoHO/3xo27xBLBlqhndSRHyvWivTeosD/HqgrxyA1RkWCmKR1fuXLE4BnxoBRF3PiFV
Q7HNha0wU5v7pHMWhl3vjdIO00NXeZLl4usZp2QIuPHg1R/sKeCxC9OPd3GByGU3T1bgwD9bWqci
P5FAMByqZ4e4piQgDcjBaw5n5hIBp2LHMC0izEj3Bvmmg92RQInyfyEJxouyTdXsyM0yJw+WWcXA
tyI/a4PfMQs8v9IjJ2TTBsmRbTIKcoNwR5vAb1gNKJRbyTuE19ND+FzfM4bWbX1wIzhIvI7IJTux
GZG1wkW0Q6y9AXoxcJbwT7UZbfeqHT2gXcO6V77BN1hj3HXJRJTwKcT6DhkkJg2DZGOTih+q6pGN
c7Ru+Nfq6yYszI5O46f+HB/qT+WtxJbwaWKRfai3ynb+VD/j6/ilKGw+sal1+BczccvUTVM+HreI
N0TPlvsW9o2XyTjfQGcjbM4VPxhp8pqehRnapEMgyfy0kGIiYE6OHtkJeg5eR5bshK+MzCG6SHgK
us3asmI3SADRxsg8tfH4Sj5KBMaMRzvitNQJmNabEPbwmHbxT8wEV4QCA1gaQP1yjI5kIoc5+Gx+
1DC4PrXFFitbeBkfo8Mo2mgfu8rXrRXaQQtX3EuRU74L1Kp3wzO81pmsDDtkLZb28rGGLcL90ez6
nTyjWHZDyx8xYBYd8nPgx0ys4Jf8RsztFXyoIAK6UsnB6LbJBj4yHrpD4XBRQ3eId5BYhYFDfzpc
0+IO3CcLh0hX6qEZreIiIiEhE3Z8oKY9Nr6o+UrnBqSevgZvE5mOAzbSWwBz9HjKuwJ1d/JjkfGA
q7zPeDJBWQhcqh8yLysC1FEP2zjdM6jFWVMMbGUhccYJGhdH3GFZP3s5Jp7G7fCo5JJxc88L5ZCZ
j6Nih7oTRDafEogKr5lFOn1QeYM20sIXvWslHvZ7c+nyPLevzbOkOZ1lTxcpilzbeBIO3Z36ajEp
HF9xEK2ZAXV0KI4BazZjSTphyaQxjDeaP+R28apQhDiGYI836iPfYwwkocLvt7YiPInYzU4mkuEO
WgAcuzVR243ic55eDQlWWyuQo8/HMN0YqosJZW5t0JtjXI4TxTR4JLd1BjJdRsXKZ3zbYF8teUxl
eCvwu2AFRiQLJPYapva+dJhpen3lCA3G+J5m/EJ/+0LXf5wGTOXWGGHIfBaOTt+3QSHL9TJDv3wU
UcY2QUsIV3sMG+U2vV4t+vQOBk19FZr6XiognJXVIciv/vt/+x//53+9Tf8z/Cgv/+ti/63o88sy
Lrr2f//3v74GDOrhm+NCAxnvx4mkEEuzTFGpHwPgvR5YMaEGLM2jqMS+1uIvfzbS+ySYbAv/V0uA
j2f8orH6EXy2AgekcOCjt9LQkXT9RBq1rgwI/SGgBbL3OBtOxaAwEDIXCF4x7oYAOCif7+Zsq1YB
eEdyrlfSedWRcERuCjVk6wsIVGUK6VjhGCHWAREiBnyd+jSbvqXljp5mblSIu177QF0uyE8YRLgV
Teq/P01tPbh+3FHOdhGAgH5YA9b/fkdVfWmjQoP71LjDRvVVv3NXxtPIyNWyw21tvw6u6iRuQqsX
bQQv9VNfulauYd052b15EVz07uB0HoW7B/MdykbKeR1zageOYs8+WmQncExP2a3z9X+/+L908rDv
FGWVxOLfoKo/wITeyBIz7eT0JAnELPXjOcPZ1RRDRlIoxPXeTcwLC5ZVnSJ/2YghpwOaEMOXM9Ee
2mPLvrH+17BVqs5uiAjManhU4qMa+GprngL+QHAyQexwhe2uRNA5S/iwsnE3len1v9/Lj/zXrzXF
e6GfpswGIDJ/VJVBPJeNVqQwWIUUM1t/ociDPC+TahXRhgXz4GUgNEo03qfJ4tHit9Fsq+JzO+o7
NYycgRSe0O+lng3lwlgJzfPdKjgZhKeAFEj1NKKWgCvIAKlXY1sjZUiFRDLpKyihohmVyV5QN0GE
OzB73lQJ57rp3dw0b38vLKE3/23hgUkBNvMgYxn7feEpWdywpAfxqJ7C+/JTumg2w5PuiWfhoKwl
pTNSbK48NnImoKIBvRxX/oZ6ZZ6GTeOOzrBBcC/7gQN5jJLQ9I3Gzc9Q7/h+2ZHciOKhtanFPLKY
IC6QDGCL++Q21+0aWUhlA7ySY8lfTDPVev1P/iKnr9iI5HDhTm8TCwCkG4Y2ERzSAM3XVvhKBALx
fouNJ02t22RgYJ1AHSNiDoGDDrSq1wlNEYY1gx3dq0xFzfUHEek7qrDxHc74UrVjvn5dtqM04YA1
sNe2K05DY/0pdNMCR5VoJyaXd/idoSD3Zc3Btr6oW6Qsper6fyNz/SM1GIy5XoI/mL1lFVHX6/dS
S/Cz/+v6vEl+5PQq3jD0amVMD+3lOSTJA/rZV7QyJ3Qg2uDCCw2/7lofaWLzl8yP+Yj552DzNYRy
MdjpYIekmGU2gYyv6SNcpRbbi8gWPgjaFsv1SMJxOcrt8R1vZX6kWNiEbnOFlJcL74cZhmhzcS5V
UbDl9sznCrFktvH/YZw5MN44k7dbM72CHMCHv+UrXGCdG43oHcmC+f9erZO/8brwH8cCM3jgPNQf
tPv+YnytTsP9cq++csksdEBYxcoV6RHeeDK2AVHhrJqn/tAezLNwVM/ytXhtHP/9UP8FVwIiQ64P
gWWNYvhq3/9jetylVQNSYTE6L265GUa7bLA2Sqi/vwRo6ZC7qw/WnPzmhfUF6v/Y1+kU8evF0USm
afkBcrZ5nAaY8SfHsrhfYvRvc4ejBexSKiS5hqm6sMY5lJqPWJgddCgNpfGqUTOC3TIu29jEo8UU
99N6NyA7VZ7J4d4PlYfbvj0w2IALvjPGDyGpN22MBcbQHFZUBA9bFrlOWb26hehMSiYerqUJHOQj
QRL4JMa4vbjP0JQo7V1BqHcB0loa9akVLZxX0nNlrutiPC3CcyY19iR/KOanEetArKq7zH5Nwse/
b9Sf+CkDIRQKnOcigV4/mdS6UCxlYaLdzaV9x7QdoQrvpRfIeYFpWf9SRv2lmVydAzHponSA4PFj
xpaERTDF2F2u/sZK7LVYYsaekK74dxfvrd+c3v7UpsnY7X618ExFIRL8bF6bwYxGqy1v79H/7Zej
7MkvZLzRj/dudD08x0/6r+wF5S/AAVPvFWQHT5WAZL7v71IuN/Iwc05mR8OOt2RgafNxeNUe+tmn
BSvEV111BWOxOZX03bX5LnzEmAp+Wi0pj2TMrw+t0GuEC3mTYOe0vU25geMfBdt/3/u/PKTYj2Ev
gw0YPmDkpXx/pUEmG1GiifUZ8Jx8V7u2+pfF+KisJyv/UPv0oFsIDORLufb/feU/1wHexOsYmUrS
BF/7cV+UplnyIsgAkvYi8EhziJ0neDO/4VUr8vV9K1gvA5kM/1X5z2TuUO3j3tAzBXGA5YdMK2Jx
L5EgkaIwWdzeorUe75vqnkw7D6mRtxhUR9C4yP/aLhSt/37Tf+ENkOW1zl9Zi7CK9B9Y4jzHmprJ
4XI11VsrpA27ZBjbNbf4dGqan1yEnGWJM2NOUZ7DXR1dLvKT3u/jN4VRg+RN8S80kb+UwLwgA2cZ
9mkQ+Z8i+rgs9J5sGvlEOrESY/Yl2ZbsdcNjWl3GwnEhAEF6UyE5FcZH2RCJCL4CbBMopV8oySbh
KNLF5qauDBuY6DZNCCgLUxcvqdOgiU5EhJmoCDsVLlTUv8fmdUy0xtQM23xRnTSvD3pt4G5FQ071
CgNFap/NmubpaUgOK3/OLDvqEwq8MgWqpyaPXy2aZYQvsOy4jPjL9vS17n4uGA1AGZoVqXdQfr4/
EMTPAV0Tv32VJtsJICrbyuV54lZdGaS/vsOg0w+57BMj1PtB4Syip9aPGK045HUp1jkPD0G7VXCX
CJ3Olx84cYzdVb9VLv+9kr60vj9fJwywdS0BTpryj5WUiEoa4jg2nkTIRZPwrBbJTS+GO4YLieJO
orVmktixN5P2JQW63V0kne4FjeW0JAevgUND7JXR4iniZylRuOWNsyS44KpOqWN6lvVum0GGH+ej
ob/PWrjTUuxqCD6v2rMe9EdRCLddf2zlN3TunqA8ZQMqJ5OKblbfa9XrDQOo4lT1rzkjBCKn7Nba
Vqk/TNlpyDsfuz+SsT96qwQiFzeaSZIJCd/hcE7nhMYRZy7YlK2fEeBj9oOTtLI75o/Rb3mZf2lo
EbSiIMJY6asR/LFZwzbsxWHAeLHmnjVS9jaLPYEf3kz/GgrNzVICxBHb0S35NpfChygSCWDK/Xg4
ZXgGhvE9GeG3UVztJtRp7Je2VXhm2N/kfOy6durFJ+liKXHUG7elNF+NFhzqDhYlwW7zbxTBv+4w
CDpXcZaFgOgnUQ3/S22oo0SF3nCKYp7eS0Fw1GE7sp3IG0XZkR2WgbuMIH2OmZI6vwlJHx7O9VOJ
1C7f0db/e6n+5TTEDcPCLRhGL0lgP5eqQvbSKEaGfDJZcgZ4jTg+pSu481aOt7jUu+aCJbdyTygY
iZ23Y0RyjHxTovSwxM7uQruaS0ewZgA88awQ9PS1LzxW1stkTbbpoXjOVm/TFlOn26mffzlDvvy1
fjxqTB1g6uDC9hWT8GNLULqiXtK5Pg9p5Rj6R9WGThyD8RL3HgV2bcgg+s1Iv5GDPinRaqOePhIC
koDjWtadxP+flR6fCR4+g/I9H3YK88Cg2yjGuzV+xGwkJkCyQgej9YM7IOupZFoSPaUVzndWTWRg
8VmUxaat5Z5YJ/KsCMck7V7DzsjICoIMgq1WTldBBOXELM85bij2eKHKb4Ms+uGy+MWvpdWfVY62
ToLg26H6xnP6RynXdKj+Q10wz7gKbXDaswPcdHMR3Q4mistT0IuelQ6ulrtZaf5ykkpri/z9piD9
M8iQgCaqrRaG32+KlGaMreXxa+qfRR7Pa89TJ/sy3jrBo5Xba/y85g3zSyVfBK3zq7XtV/TSj1eA
uS1LQltXB8rAH6+grsRlbtT5Kgk9E/n0tCEBdcW88IaOt7mX7ap0Ixh+QBTZ7KF7n24y/Z2JBMs3
6Q+B6TY708e8Tmhp4+XR7aCKF9iBuTVwQO/HBxIVEH6AB6RufbYYqcxH4DXk8wVJgSbPwSZEkKNv
xmyDOFSttthCiG9a5seh36G0eaOEDNHAVPdj5AnDXT5Ytmz5aXvS7qV1V90ElV93JJs6kUTMkd8O
fg0j76lBn6psf8srw9z0z5tGICDNBhuCpKvajxUja0vfj5mYHUE2LoiTBcnQLlYlygzesVyu0y15
jy2ZU7iSLdixDaPEX+yQsdmqAoPd60DK2+KB76zki/VvxkD8WpV5FyARMPZS5021abadZguSuNsF
rn9teG+XDw8Plc3Q3H6q7PNL5wBT8Ct1Kbb35mb9bzw7N7J9JzJti13LLT5CdzysipyXlzMjCb77
8/P933vjn1Uw+lUkxLBkVRbyz94r7q3AbFMT13akw+KpElwiAMA8G3GHQZYo3/37cn+2eis3lE+e
3gt2/U/sVi8KazLnIjuG8tWKr81MTxEnkk6/CpLS+39f7atW+vmE8N54RjhacWj7ga/qNUduL+sr
h8Xci97rAmncusJOwWa/++WU+dtbw4Nq3RSg5kIL+P40Bjpmn/qqtie5lXdHbk4Y7VcnRMyDCZb5
9zvT/rL7rD4sK4MKIiUN7fer9Sm2vmxqxVGxVWc8M4Xil+nq7sdrsaP0svtrQJn/90tym4vNBZNf
lvMb80YGtcz1bMLSXZl/sixhWDLE7Rzy2txVcIfz8cr02VBof33996v/OnC/3xfcar7ciWj71myc
76/easyoy6smOEYNmq+QEFumR4p5Maj3fbDaI2gOGg3mdpmrZJbTGJvJejKNYZPFtwpZj7LIsVt7
y3BbpRGt6eI1BWVn/ywXwi+39S8kDzQsEIkAu8mfhofx/bWKy9DJzRJIl8jmlWUTe+NbeZyzjXjU
H+iN//3JsBHx435+NHA8sMXg60rf/H45RVewj6um7BgU8bZoHhstvpqLgxW2F5AIO8FPrdgde9w0
F4cKqxgY9ojeNFPrVoKnyFhNFtN2Apa0RvZuahJs3/BDCUPtPRsLf44YJRelpwS3Ualc1xjUCZHo
kWC0UymQZmk/NDgBtp/YmPFcSqjtsqR0xqXegPw4YmniACo7YeJjhglM8FpZnVtTVCiDDPp4LQnl
TlKeB5EcWebV8nS34BDQKldyanqV+hGCt5C0HaEDioNjlstbCy/ClZraiY2tdlRg5UR85iv8RKFu
LnsGdKZwaWXWibzHLyVBybwGm4kOXp+g35M6fhwjZZMu86meYPiKi7d6a+JGlGeCNzAOH9fQzVp3
qlzYoLKxOzqQqUVky4S86T6K/NOsiblOZg/+EzSkRnrRDLdo7jL5GZO8ctfXoYM9CowpUkgCnSi3
XSmcVr+jkNKGgapCmIpCp5WEO4NpQAhfabVIKsG0K9xeNMxWRlnZ18S2jx+Ziv0wEHaUD84kQ5wa
TlWneIZm96vWJL1qmBxrheKjK+m5qY0InmyS5jkyo0rA/Kjqq6u+MB6zdLru8DiLmavC6KrE3BMb
kbYWodigCnbdosCMPb3bleb0gVmBa83VBuMVVzMSXyo+83qvQ6Yc42k/M/JopdkO0l/8xteN78eK
hkEIfQPXKBpF48fGiBOooLatkcPAbhgKwy5pfSIrDKbOvzw866P4x5Xwf+JqOAqIP0synGALtR3Y
7tE8+IEfOR9MVt5+V+7910P/40rUXKIFcxkeJqjl96d0KXEWHYR+OdXVJfa3lM41OeFECsMOZC81
L+p769DfZcsmC/2yOIyli/rtKDV+eJCr96F8EpRPxKZMFWMsq2k8T4nBet821gsOHnGzhjjW465T
/fyugpZRIdE7R/lG1515elFyeqZ9QjsdnbLyqfw08y20kHCx2/owBXcVatl65cbMUeMG75NxYUa7
MtsVT/KHudrPYsl7GS33Ner/alNqD2ytHP0RIq7mUmrd5qYod/mz2ZwpFdkpgukpRSShXErqE9X0
tB973A6dsveKc0HhxLgBxnhyk5QfAz/xKlguU32b65eyde5fUnyryw+scefkvvRTYsuf5vFGaK5n
/dhCyh+3Vemy3aPPvx5AL7wkAhqHJ+LVnEK9GwunenBaHrjsIAoXiem2wSYJ97y3YX5UTzG7GANH
RhUw1xmr7dUK5e8kPi/iBXSFrnoZxiszuSrjDa0IpmAcyisr5rEsvBr7BsYtZAr0pIc6eusQ9RdU
XtTepeXVzLgLAyesNgT4kLcqLwP6fn6nMubzOkyosQW6MC17uDH55vg8FWcLbG++nJzIukS82LVv
c31rZL4Bh/OphBmT30niM6JyncPMr9VTVBwn81gaJ8y+ax1Gx0OExpsWXniHJjEoh6jAUMYrhw1s
jektYay1y8l5uYCIOsLIcCqwy/jd+g2X/cuzBOEMYznYfOtk9Oex16Vqo09ScUuAKBMmKtva1XwO
WudXUu6fGwTPEF6RBrRmqjTrx6WqIJj0POhKqjR1X9zCRCISY/9Kmq03PzLH0/bTvWx//rJZKH9s
FlwLnM2Ad8zu9LMGKZdUKEozMo4NQaY4w6LZ4kleRn0zD1dyS2KdfKvL99Brx+R2Sn7p6f8C+lCT
rnROsBmmET8LuCVY7bFkpM7JTp0caBObZBddxpOr0ofthssMzh7Sbjg0Owwj212W28oerwi6hq3i
9xvFG6NNfWSlom5nhANQET/88hH95cbgiQVIrgHjrEHq33c5MYgNIuWV4pYT3h69cAtBa8e8G5OI
VUszYwMRbnTv31f9y0VZApbBSbGmfv2Ud/VjJ0wh5JVTC2KnaiO+7x+J4Ubdb77Ef+ZgoJ8jAoLo
kS+L5C8k6z/mg9AOoqLAaftYufG1BVkS5ZB5mWZefYWesmzvRM3tMTcRHLhs2T2/oQ4XTIzLiFGF
+FZnh57RprrVQ+KF4QEN51l3BtKRZpivCSQ1ub/I1G0L/WRRL/JxG0N7M69kjIirvcWUrYU6o9zk
aBneyWplFy3M21J4lws2u91QOdx4CFHKnXTXFyf9VdHPafnIGVA8VtmbTuPKVlU8zvO7htEooujJ
9MLQ1RCnMt+tAEddmE9sNGN7033kNwGSLtwiWD+4Ur6bNK7SIcXPAteH3iUNfk1sLneMd/lTHfKT
7hCoO23E2wJve8kZ5r3CNL7HeKbYMUdOzGMX7sViN0BrRLxlAET7mKUJOEW0DnZcsrLVi//vfQm6
DEM7oDzKco76dfn8x00LZt2okqmTjzo4k/pBE7ky2Mtwz8iwli7n6Jkg3F+qcnntR74d9xQTCnMT
UBa8EEgn+H5Ro5pluejN4djBYkjojPEVyhqv0/0+gZLT7Rsm44VDFLfhytZOqM6E7tL94Yrvz4Pb
Fb9UOsBcv7yiH0BGWY5i3QbacOqm0s0gxJnDsBN1nFYPk5Q6cwbs1UCzS09Nk25ShAGRlACMBX7J
dxHUxk18b4ObLLldxGPbPotmtNWa3F09BtriDb/K5n6Qod5MQPqx7iwp9aj4uQRMStYcEqP1ZliN
VkGmNeMQOH5mdlsFH9rEEUr8EckNjtFiVUXuktIx4H7uZMnpJOkspJBtlWPRqV6c2Wkp+XP+mS03
nTVhIHZjYXoSXEwjHmSDZFfwb4mG1QC1lb7eZesIXPuw+uFYJCAjkFDrK4C43DZTjsac87sVEBeI
2UGPUrIf9rkEp0N/FEnHjus7sA43bUv0GruxxhKxFg9dfFCqW7jZblItnwb82KkXnQJSBxD7pGHW
+Zk0486Qj4oJSRL2j9bIO2lZI5ruOR/JlLat5dxbTtrEnmqObq3qO6S5vsDPVBMovkGNeQAcm8Ty
aPrcPGG+3bjC+lGSA650tmzeTdNxZAcRFcMpx8Cp8+tEJWShR8cB9zZX3oK5seXC3InWvsKsRMAK
yNLpuOaLdDw2qPb65HNY7c+YYyUMUztebUOIjkYbuEj9uXVE/YY91ytnzJQkCLNCYA/Ts/ZJKnPO
nYp77pyxrwQmSeSBZrimatZ2qjPSm/2GpO7JSXt8MsFaRb1w4lTbFK9yB+8egmZ7F8/uAkdWvmkr
1h2G3wrxbIr2mMs3Ne4EwXKt6qReCZusf4zQkQj6DYWhvrouQZ7G0M9qz4LukjyjwF4InKjcVOVG
gmXf0Uk6VtFtu+oc864CBL2tk4d7td4F5mtpbsMegnyE153k1g8xsRRL37m5/jF38N/YJDBfrJ/G
6JzP7+NwWTLfRm50WXEv5w7pYQSzTsMCSL2p6o+iGZ1iGFBJQj5KnDypXLW/WgygPeVtaZUNFxrL
AgeKtxwWSz5NvjI3m5JKsz1WjAZRT27yvPeWtPHJq3ZS8mv65UaMBLtNCuSmu2heoLWFD5bS7HI9
8oxnpr9Ouyh7c17ckojwCINBYfQU4cFcbgTzxiplAtTxjtZficOyM41aUD/F0W0TczPuukF4nwcQ
nWjeyAIxhKYrKyPEVnLWoeBWR1VGHRTC5IXMtujjKRIDNnrWjLKx5ktDJWyvbX1IsiSiTWRhx16j
Y61XKu66snLRAOSvISY9y/wguTqKoYkUyono8guMppT8vVw2SrQt+UQCa5fVPCWgBu1YHDQRy0We
5rQw/aBuj6Z2M86Kp+qPSnQgokfTH6HleVkFT5NEDKN1pfFVn2+a9JyERGtIk1dA3Q5hHo0tVo+x
gcjEeJKkizB5khKvrh8aepEpVDaRJMIXh9UDgZtELRcfjKE66/J43fSYHGDSWb9Jw2s/3QhSsU9k
oHLLsMvyCFiX6dk20clc5lwM5dYdq0s5e+sFvwdrijtGO8mbOrDBn/oII7Nu2LThp25eJMNxSGK3
oLmAVSVB81f7Gy2GhQmFQpzYR0eCGYvnmN0tb08pbMjVBHToQXEqlDJR6pLt7TK0vMi6Nym4j3lZ
S0v4mWT4xRx6bbfXrf0sthtjWpxc1e5kqokl6rdZd5WblGCg9cU6kRolSDPIuEx8HR419ihN8cyW
/chEIykuzhCpXjW+NdnNVJ9TQdrkeM0keUvYduRJ9Ye+xJdDGnq1cWW02jYJ3+OVlQm1LI9k25Bv
JHHwF+1sVYOb87yMFpkOWE0GhSckZ0TFReZEyX3NQmdDgwW/VB8WnE/WXVzgalcVTqXjgfxU8mL0
8cOYemqOs6XMhzCazy2eks2WKw7dThlqW4WSVrkjNKklIrap3cXp2dCYNA33VQOOSzXDlrcuewt6
nYaY1aCry6gG+vyswmwylBNiWp6A52RBKUJFUtYXkgrlSboyxegAdcxntkNAlGAXysugJ44wM5pg
pauB7lWlte2ZoM7mVUR9xTkRwo4hq6Lbbzpx5kA9TsJ9rGfsohhex27LR5AvHYtK2K3TZEOMN4Fo
esPy2KxFYDfIhJSK1yHfMxPzl2MqY4UvKMI95ju2YfFgt+J+lqfL3ABLiBg+6NperB8G5uK8L0Vp
XVIlmZ6bTjQVryrntQHhAd7IztR/zRv9W9UD7sknsnpB4jbxveqJa8nKg4VZHh69qgGG4SXQ/md/
ULeEC4SIJ6pDFO/1+e3fHcCfth2UW9BwReSt8LRw0/9+4VyKci01lOXYaJy4w1008mmTi56uQCRT
+1rYJoioo+U55cQNNsDrQ/JLG/JFkfpZ86F7lVB8ob4Sv17kfxSaaZrNnZ5KwWUteEbA/o4xoxH4
VMDdJgUXv5KOzUXto6kczyYoebxL8Lxlh9ICP84OKWigdmoHr39iNGc6VfOWD6ON8qPh8Y9ySKy6
N1yjzNno9QYx8134+u+P8Ys69a93sELN//EOFIOMeyWkvEvJWhl9HfQ0Adtw2uKj6J0EtTl8bOGY
YtcuOs2G2ja6ZDVTAQW5F3zyqOHqSN7cPO2RzAvbkrNMuVbAo5F9ajAVPKqxfNhqZwQfOcxzCIup
QzkTXukSQdFuhSrlbH0OzB20q055HDG3TH0zPxnwbKYTEWJm4iAMiV8r7ZcK+U/a3bqG/uP2/SzZ
5axts6QWL6XQUwGnqtPylu2MNzkkB+LFnFwNYwlUTkvp6hGlHyz5f3/8aDO/1+jm6lT8X+kLxurk
9tNjwyhKYeiNWbwEA4RlgOGVP+tYAz/IBVy8PjswZDwaFvXhpTZprqxuBMmVnzOozN1N4Ol3cmr5
vafu1flZqk6mflCO1DTjTgJ/j3bSlqn9HPvlaVYOY32oYvBmz9gynlRew8rvr3U4UMZrmbMFiy9N
dVU213zVBLLOo0vzWTWckOLP1m6TcsMRXzRu1jsxOgQ8Ut3kNl12NQKmqttmUI7b6+qteByxAU1u
GpKXA0ihZ1AHbCLXQnMrTPtk2vbWk6E90AhK8VExtp31mp81FptyhHgq6gdzAYTDWROcDwJL4VnB
Xf2ihhjUHzF0TsuDIuwVaxtENwNzKMwl84uwRhMMbTZ1k/ZWz9908SJYnnU0DzJY6M6iiplcqbmN
LScIHwO4M2VxM8un9lpEpTW29w2GhJycZ2GU7H61/id3HQPSEAs5gXKyCL8qddB4yFbqFn0p4/Jw
p4ew2ZfJLuW9+NmikvyglBeshxBIoEp2cczike8D6TOU7g0930DSJW0Xbx03gdFC7WhrZwW3ut0M
f3G0NXMDbBCEECdORHEkF5axJ4Fl/rDaB7joy3Z61fEdNTfKQz1tx/E25RjS0zeYGCEQVLzncbaF
9E6qLgAraIfET0uL7bmALrVqs16K0eKY9cTPiQKxJ2lKZmDVMlcIJ2RxoLbtZ3pfN/V2jaBfkTZ1
v2zEfVo7FT6bkKFJJGwZIJHCGTbo1DZif0xDCFyUmKonyXZffEzxsdC8/h45IoGU0OjB6KqTMh66
ZuQIhEZQgaQukqMn6LIAUDzhAtmhwsne2v1deYcWU35Kj+LjhDFVD8kLysmqxbSiTdLSwUClcUzZ
0W81JFs3XDQufPWq/CRZp89pPDd9Ba+LusDuhI0lQD9wcbaPMfS5qPaqieiuopF5EGQniHeTSrtF
Ge1O0h6K/NJw2q7UBvUkd9eB5RFUnopPXfE0qogtg9BRCc9c4qO+ysnWnCYWtiGUTm2MV6u+qjec
uK/cxbJLZJbGIT0RWezG4V7JkeetUiePRiMXD3J0RoGYkT0IaI5B3FArtqB2m6R7qSfDb1ERiIT2
9KG4qgOrdE8Kry/oyxnnuwXL6hg/TtEfV/Uf39Iul0y6ivDUY8h/QemiCk5ZgladAvW6nDYMfoTu
5f9Sdl67rWvZtv0iAszhlVS2ZEm25fRCLCfmTIrh62+j6wLbpg0Lpx6qCrVrLQaRk2OO0XvrfrlI
NEfG2qmP4SYtXgE1/addZ8lNnt+SQ6gfLGteuwfkO4Jw6IRDGTAZU7amu+uNlS8cNOZPszEZq9VS
tHYPprHqolVbEqKZLkPpaIhQahGP1DexbqvlLMcWwQ42BS3GcurXDC+orXLtagCaq6H02iD6MMTO
GRyxEWYtz0Ti32CD9LsTnR1UxrhvGWklAoKjHLxfxq8aro3wtpOOOaaFFjar6/0LEofknpSxGrol
W6tvii3GoBYDrPGswBXU+RCrj021r+iXhRBOM37J+3K90zei8FDcp+6+ffaIUu42RrGM4ajG1/42
oaJfRPvoNhw2lBSRAMrzzVhHcFM3BdPD7iFvHyhBQ9XR76uluc7JRrsbiDs8E12nPw4LnVasE8jL
8uDS8VpK7u5K3gj6CxuQjGEHgJdkEwfLyFs00k6mDXL2rl3liYZeBSY6vHPXnnqj3mavwyK61lRi
WzEJ8+DtGv2IDRgcJAwKTH4Znm8a/R/Ca87U7BZvb68uZdKdcNifN4q7M4BViJTKqKexHhMEk3Lf
H+lUzYOr7iqT3/Jk7p9PsTET8YPmHs/NW53M/PJVhM9wPgnuNmQJ8mdNa5vbsD5IpWx7NULxZ42a
pkyXIvJgQdw1Ct/0sGN3vlcZOqvmi0eHyMgPVnGf5E+8aTqtkSrJ7Eh7lfex8tyqB+lBb4/+TBUf
LV6ra0Y9hGZK2TyhYUZfqTrvFOw3OGqeO3zRXr+k5uv0q5JVq42fI3c/em6HVYb/U5DsQdqYjKTy
eR3tjOI2xvpa3QqUY6vyg8LY28kZG/2WD/p1lNs94xH/UBVL4ckKsXc/BrQ5+xhQA4Tm8qkRDw9W
8ZKOYV09WDB+zhAk1ZKZq6reqwqGZWKpd7yAjT+rrxmUJneZ4doJVzgM62HjkVhb4jhNbBoi3Txc
nY+tfBKpxlXHy/fQNzRk9gFS01McLgX/Knw3sPFAvYQ4XAgvCX52KCLDKS7yjRDxjnTzYuD7oiyD
YBmW/SLS/rXKyTrzkuUbr+5m/YvMjkXAx0yv1WmtO+0QsuIMUKRsUV0ziG6Sbbs1vF2oHOee+yKA
2KlvrTXd2Eaao4JeVggZ2xn6auaJnnGlmXQxGTzeSC5bygxb+YOEFDZcdhk7rHjHxFm6cj3Q0L3J
wH/fDFuj5dqADO6oGsrhEam0Chw5AsXY2so+IJfXO2U6UqhhXY0tnfu4fAbqRJEzYMQaZl5zyOUr
Lf0XR4uze2n7MG4PvtS9/6u7dGkMCcDJR6v4e92rx2VWpfQOSEmOWB2Atlh3xF8Z2rPZHBnjyzy0
KSWrEb1nlo7b+vh35SdNNk7//wSYZEGPlaH3TuYmvZcFmhYU/zsBw8cRF87R6iw9A9kKP7OFwqEs
W5IXUZGL/zqqhQtnMB7h5y347wzGM/xS+htVEKJpDkneo/k0phPI3REkH8wKoGfkHYv62hoMPgQ3
fx94Iif7ceWTnVusD00ptW2JCziejXm4FlakwlijgSq01FHdJyipfx/ycxv6/VqxVQADQbwmaSoT
ve/XWjZJ0KaDMhwLi44aQVO3RJAR+wHURrCjXf6AdNqvD9GuoaV7aCFAoegLhEVN9CbS3xpmi+e9
ZOcrWM4uzssRp+DXF+Z9U+M0d4azhBXzSRaGcTR5Js5BHA5SWBIPaPQb1WeCIGwt/5/hb8/ZTmFI
wCXaKtVXTCV2PtNFiJrF33fq93PAaDwSRNmSfP7zL08F5Y2r1kaY3qlLfWnYw4LWnvNezcJrOvLO
pbdgKrv+3yV/OdxkC9YIpZ7kQ9juEt9lynqe97iotQQRJLMarDeLnolTTUtUxHJv0JChZT1radNW
PaE4Jk58grCzWrkukF93yjveUbcXNm6FdYXOVWAxcFpX+Z08chzkuRXeaEKAFQ7QhL7LjNuU9VcK
+Komj00DZu5ajCBJILjw3WMr3sl8tJSdKYRORb+vo3fUQ8bR/UfK8lDF7mK9adm1lN4y20tISfJe
LM111ODV1JzzWaYhlNsYSey+P9KZUgP+W0ODTUr2KH96fOVe+ZjQoFT0RxI/QRTR09NvZffdPItO
br4aiK0xVvmDbJ9Lf9Ocn72IUQAT90fBrBclIIU6PRThgsQrml61He2F7oyhlJGkeL46h3dKCrQx
i8ZmouNmyJ+pBeTdoDw2mbxo1VeTbXVk7c/BKqYjjCKb+KoZYjqRKiZBtiQkrxRqbJLK7rUbngVY
aQUfru4wWO7GSmRqWwwJ5gPGA0enwXXWquWFR/LnQoVTQFJG+rWmEpM3WajitA39QMqzu3IG4Rfe
duEcBid405yLYeyjJHK6TjBPJg93FE2CDv2+TqQiDu/a14OtCo22CYWFYZ2a51hlkdKDHTbLqA0c
5omYtZuqd7yqXsBF1BCQy6WGYKSBvTXDO8g2dy6iMOdrm7UfjVBfuCc/11BuCb56slDG3NypRSuM
ykgXK188tkd1gzNrkUrOkG7kV6l5unD3x6Xx5y3571CTpfOcDLlhlDjAxnmRCmvGHYOv2Ha5lIfN
Ed4ZhZrJlqCuKcrydz4bSmxcatV8akn+Oo3JQlEN2uBlcTUc6wZL9dLUbL9apew45Y0ebeBTetmS
KZbhzS1lWzO2krwr8DtqvvW9rbsWRzjMaCDaVfU+gvH6kuZzXlV2XX7k1IR30ALi06sd0alDC0W+
yGaTfrs7F5t1lW3datYLNzX5XuY77uqgX5hkvDwH2lyXZmb8r35oiJbnj9SzYI1jya3nFIfRIann
7t4j7QFGA3iJzDb3KvvAolyXgdOpG4iD7VV5vgt3NN4s4CGJuPaGtVBuVHmtUpQHQOeW5/DeGCfv
m0xdDmQWmAuhQXmEkedJsW7E8I6uer3nuyTd1o/WLa349PUDZb9aXWsH4cJ36tev6denbzJYls0o
8KIYj1w40hwMFFPMUaT3QamdSFyFsTXXLQrr8l1BmFSyPT0btDKD9+p8N0S3vvakps9l+i5L2yED
fsOYeJx8uApRh8zD6iQEffSs5adzhQP8oiPk93f8vwd6bMl9+cK1ntVWaG7CUc4u8WXpSLo60cNp
9jJsuDT/EMQ14gwqoLpx0uzf3+/TZ2H340FW6ZnTNcdTKk9unqRVOi3XaDjKQJW0q5qpas6DG0Bm
p+AWrq1FJziIRGp1XYLtvw1fvOKxRPNaddeDed2/GfMbHqC621bdUuC862Xz2h884PPqLOxQYckL
CU2pph/rl7zfAmxK7sRy19GPip4zqgee9ipdMOS5RmLoAwA4aa0jKXYpL0Y8Uc/yPsxUgAoKxR/A
pH+FFNvG01md6Tc9MtMQ+cAtA5vzmfSQoL5Ul46l9/cbhGWGriwFCJZYjCvff5+wDYteDdT0bofs
8RAsY5vEEe1wSUP0SwVu4ilFQD1mc42l1/fjWOlZrkPi/AApZ3awUQ8WXQjabyR1MM6+sIB9CtSm
V4VWy4J0ro156xPN9jmPfbfSxHrHlI1gz2YdaIxJm7Ra9zUxRpIfoaGmlfQCS8RRoCnFWrTREBVY
zGtNa2Y2FUvaXBf4GOujhYepVeQ9yrU3FwyFPS/bZ8ObledlZxg4+YRVYaAwok3T9eGiDtwrr3iR
lxFDJI/fOlVfG0lgHsh+PLgX5OeElmVGLM0Za/E4p2KHzTh97tMQ0Kl1GFUF6tb0/X3jNVexKs+K
Dt5HmF9FrnSdjACyGBGRubbc7MoyzGU85Js2Vt51kRkB9t5FWzCESz8G6TjyJcnKtF1qL1VJrgqQ
UYO3suCdpecnL5dmVVlCH4Yl1g1oGaR1kT6LcniTqaTSj8jM9BAxwo5LxinihS/rFCRHRWrhdbF4
LCTyFPjCfn8sotYMraivo62Q7pv6RWAz3hqcOpS4oXuX0MXm4R4IchEdSqRRq8pchwjShVsVHYKV
3Hrljv+JLVTlbdUQReZSDdaxsNaVlcywX7oQ4jzlB3+eL67FkaiumQTHTkqWCjZzKPpNdG0l+6oO
Vjo9GPkzzRbT3rLsb/B523lJ/0y6i7tg0dAQvhWh4GXJsS0R7aAslx8uLHI/XmF0kzLJKDC8QdBP
NzKSVMdx6bnR1qg3Xb4paIOBbFa1Z1k7/n0kdVwuv79XHArtKVl/Mi4/fXL5oaHoYHVhyjNBQPgc
bnki6Hej+zXuQoQsjB7e2vcEFFqKxmh+lmcUwnK7LoWZmb7g6XTDU6kcLbKX/CWV7uiSBrUW/iMi
FhyLDHYs5cO7rM+HMybmSpnn/SZNnabfqvkmI0YBsMwDHWA84H9f2i8lD5cG3FEE0gDKa1r3ep7q
l70mR9ukQ1MxeqFGGRul+OhCgClpAcJrL5iGpB+VpQyTBB0bRii2ZUh7vz/+cdT6RqvwbW+7eZTO
4V541Ym2AOGvrSrMEdFBVW61t9A4hgQkMSksl42CUUN7Hr0XfVpd2JHKP0Zkn2dkiAqzXqBmn7fp
6/daDH1T0YTh6KmPXn7vV2tTYwi1BqZDmGOXr/NgEQ7bM8OTfD62T9RoUSMGrWgJzpu7QD5UQITY
9Cmz4T0Qb0z3qg+PSX7798/1640b3XH8YuCupp8tldUS7i7rBl4akC4sgeMi4W0SoHuBdeL+/H08
/ceTP96X/w6oT/ooYhQGbty5/VHsUURsWuZYdnvkM25h9J3h92R6Vgz7KF4pj3U9Txq2vhB67cRC
CLPMu1ufHrN8D1pdhui73Lf9MtIddol39ZwG5ELaCZqJuO6VKUJSHI3gCN6gYnceEQ2/zIFQ5QSs
UiFhOJ9F8ja6K7qr2p2nbCENJjbhPxwnFmPlDiG8eR07KbYTFsII4eleUi4VpePn+ttCwO0gw36E
6AOKZ2P0/cHV3RzmV9FLu0Bex4iBLUhHit8t071e1/ssCDEddE5TFXMR0GWXSHbUmHZTVPMKGZAC
mQ/Pi2N2JNY0cyMnBYIlJHg0GnNR0AbK0BEqGcMvs1sV525WXNWqsOp7ckObQ6IqQP+ijVkpNy37
9b9/6Z+VyuTSJhVRkEqDFA+4K+DeLB6VRTzDPBDdgQSFw3XhWONTM7mNeLMITmUJYP/76T378rb1
SiW3KTOrg1kuBp6X7i7y3vVmZxpLTV00fPd1+uqzEmxfV4sXjv6p2pgeHaE1RHHEtKxDkyop6WJT
zryhuPbgnNGRJFSUCRkzNWMWdTOlcUp+BR9eBG8Wc7+Zgacb8CSELww2FvDThWvOQzzG5qIP56q0
gPEKmKt8oiHiovZzPAR2sSN7861bL8toJdarHGEDIj/41IpjVutOXCXmStORas3O0Vy2FoWx0RkK
gRqSLqxt0i/vMLeZopALpuAQJw+tIaVxVLRScZ2YAP3nbJPczFHcGTtTuleIlAvZxg3VIPd6znHR
o10LnfKiEGL8SP647SZrvkhaLciX6QPWWgLxB7grWkd0gMZnziukVDtavF14un55SXURCrSmi2Mj
R598XWCWW2LjZsW1YpyA+G7QeyCGjdh/nRddc90NT8xFmSJl2lvRwFT1aKOUbPAvVA0/12oqcVDB
JqxM/m2KthODuDDS2iiuhfIYKbuABFdqArutd2Mgeyi8/33Zn4/t9/srU53wRul0bahSJkWKF3h6
I59FfZdK1NAPbhrverm/CYxHKLmKijnPPK/corbNeJgpCFIHOEqCIi+TeGDFeU6xEcaNPvOtZt9U
5+skuFdpFQgU8x0iMUMlxJZmOvQQpx6BDeIzu9ehejf8+Kh7IvaCd8t7wLlSnDq1JZ88v7C9mebU
mZCZoC5DpAFywLIxXX39xEjcNumsA7PrhIkoGBRiiFvjWkUZWWzPqMPMWXTDjsIs7UeuuMHK0qy1
lXJNMkOfAyXnzGZpslT3cvXIjnXmm1e8glVzxcZBQRMRLhlPESiWXlx2fr6FnDzcLT7cTGOsaTct
HxlQrisqOx9ohuwy+SH0bnAaj1mxcqFMUH45GMw3WDjj48cEavIKlEVGtoAnygcfzsEyrVYSBAHE
FYRqMIPst9KVMLcM1DcOHzCZmj44ufugmTMK2mjiu3aIqLbyGfRPqtHz1iRCEykNMmgyV/laO/Qw
/n38/fz+rERlmQhCHakdbhgdU+P3b2sdnJPQjDEcU4YG3Q74GvZ/sdjVJTpw1AFALy8wn37OIUB9
kWBBTBYRTozpJtVNkXpVpp/bcDugF8u90TtBTGux8QbiEFRx7iIfRgeKvtTuY0isHcKY4vT3df/y
Uyk80PxLVbB1m5PVuVCQeGZdFW4ZoCPSolM1Gwte5eTmy7+PNJUzju+PgpNbA5aKk0rUx4Xzy2dX
VpVcMiN19LfJzqI6gh5GHfSg4Da2ffuqufC+Sj9XfJpZIAFIHSHD83+J21+OZ4kxyjc/YNvkM6ZG
39OYDr5lqnqjvh/jZppnQu8b9O1/X+hvt5QFwlJ04GJsWSdPEmJJIxZ6P9qmzbLw9oP0jxCA3r27
SD/47ZlltSWdZITmQkKbrLmZl6td3RIiE31EiJvw16TRZ2knHNJ82fOmtJd2bD+/btZny4pcdL4r
mjp5XoY4zpowN9LtSAtUMachpd7J8fzvWzj1pPGs8O0akX1gOUQQbZPDtFjetaKM0m0i06wR4S9q
JwmnaZvXhFbBODOAPEjx3sLDCu1RG47i6ENVwz1WvVmDVo5kLKT3//4+r7FI+P6R+35ak0dYl61E
kknU2BJs0soS7cOj3lwqIH5sBtkFjn7IkeVDNtj0Fjdq2WltQWfBd9cWDZYe+U/1zGqUdJtcXZlP
1dPwwajOi044PWzgJA1q6UgDxX3pFZKn1zs5lfF+fHmF4lyxqiZSsrtibti7neyMJBiDKDZlfmn9
/e1QLAqAGmlXolmdLIZVpXSe2eXBNnaZwK1HpraszQrE6s2Sa+/qD1I9teF0kY7yo1DiGk1UsozO
WSV+vESRlQqV1rLwA9zq3uJqKZOe4FNe3w7PVq1eWBymhle2bRwOp61BjUgDbtp7G0RDcP0yire5
9RKWlaPCpM9eKlp+gnFndDGueZxa1ckEgEiUjg2XbdlL+cGFDNO4hZOMe03Dnelna5YU4tKiWaLl
25pPpRC/FKGFEc1deTh8oKjJ7lwIake77xthoWBQ+D++DuO1GBijkRtQ6FqT10FOddKR8euMMgN2
plCFUZldGlj+9joA/KI3wmyUweVkkcuFJg54ZvK95s1p76HtqWwRrY62bC4qA8Zl5dv7zV9PH4oe
zOd+5UfR7EVyTfXE+41NNH1lxAa8JuqWMdsUyxqjuJy8X8JHvbXCAx6Pv2/n56o2ObxMmKOMyQAM
949w00wSE6stw/QGmaWYzWuL/eecYWCGt44Ju3xSRBuEnI7YPhOvoMeVDDEK+JhLndQMfc2TE55X
zMkIQL+4GGi/3JyvZzd1iiu4DcNYzMKtzjbUbf/hk5nFlu8Q5nhlnYEmJQY6owSwBaEWpb6PmnYm
hFhcsCRVleh4iFZbKV9CcEPDdijp4HrGvYqzBYY+dQ7tN77KGvyQqGvtjDAKRSWfwniW+LhJWGsr
hPoushBTSZZazlzmrC+S5gPamRyNDU+A1ul8jDG0GPPTlK4CZdfppmPixKGtv8hcY+W2LdUNRIi4
+T9ylsc3+9v9maxgspJoUp2QKqdjg6BlqrSPHioJ8yZ1r5UehTDi2N5OLj2040s2fWiAqsLzg7Zk
UPF8X6PPTVqbvSInW3IiYUVwLxNMbZdGij++fFwcLVP4gfQsgO9NjhJxD8Myy9ItDdOelB9vee4u
9GV/edF5VJgW8vEfrfaTj01E7x/CX5hugdoIxeYMGgfQTF2DYnlspdPf79rUGPH5a7Eh4pKovxU2
dt9vW2vGURVqPM2WCFwJj+d71khXyNiWyVFOAiffh+j45CVomzgHW9N6V+35urWkC2voz+EGd5a9
EoGx4LI4j7Gc/PKNDV1DFXSfb2zjWFftvFsI9pqf0V4Wa6iFTjUr1ubiaDqN06wu3IMflerk0JNW
FJVjQAxE7O7E4r7wMDZq5m7QLUfJjWWOVVDv4Rw0GC2K90Anr7Pelli1MIFpoMu1+B6v+99n9OsK
+OVmfE6Wv9yMLjfKMm2NcOtibcvVD+AHc4JLzfwjFRpH6Rn9CoUjwBKSFKTG25r051B7FojElk/I
VEQ0jbmMwqg8pgyOzwh9O2wvF4OHf10MNZNmB0gsZqtT/31mWKHP5yraAn3VSAwg/E5siGKxTsQm
pFTfhKLZsr8B3xQE2RK/4jKRSWVliMKuLmuNeXrGFsQz3kF5Ji1H1J58/1pmhWiLo1V1s8ZaKzqq
QX8+ppyPWXfwnlxhNgoWm9ai+Q+M0z8mBn8lrX+qYMVX1mSqLrTwNReEtRTPBxNDj/fcI5iNfGUj
sj4qQHpq6SOix3n79483RUH+75X6ck8mT7LReloD8D27U2zDfll3MxQr83jR2VtzpTB2Tpd/H/C3
BYOagI4Mo3RWp8nxBE09u5VvxGQtz7nrYHWEeGNUF4YQPxuYvCX8xGMEuijSsJ0UIAnoLK9UpezO
+xgV6/5WdCDoCU565e3AedptYJ8uc/R+XRe+HnYsmL+8ClaeRaqQZGD75W1oItu1FhrThha2V8/3
HTQIjJ4M0+XopXppTUwi0MN67U0OolWSCohtFuL5w+VJoe/3952Xf/voIJxUNCpZFYLLZK2Ww9oV
QJ3q1x5aAoz5ZvXWi8RE+BtNr1cg2PCZElk0HLOOBGfzkLXzWJq7AAqUgcHNKH/xb9XmQJr7TFeX
AZ7YQjga/vunTbgNL5zvz47UWOADFTBgNAPZnkoTQk1Qwr6ukYQzB5KemzPCJFoqUnpU5WypDv9i
dI8dyO84I11OIr5wNEMU6cyUHs4mTE/vPixfJGGbsyMxEXArWmOPm9/mucMzEWlMwREBmdVckO+U
DmfNdddruyGSrmL/zeAvEvNkDB/4+3f4uU/+fl1TkGSUxpJJAo1+HXs31EG5+S7Wz0Jsbcp8LbmB
4+lE4ylLmqOZCsyw2ORxQBRNSoybD+VpefGMfrvTxE3QAqbxASlQnHQ/PCErIsWFB4tgoz+I/XMG
ADakRZob+TLXCHSgbdtd12Xw4AvUi3hZi+g+0wmxIs8BmLbNJDZiliG1DNiapzxSVw3K3G7DeN0z
8Ag91c2NWAnHkiasfF5m/bvQ1AtmR8vU/xjjaZKLxcL4rk1qLPr5ElhqBUS/Nm20VF0buWUZ044g
r7Q8VunG7z7OyFWEklmsXi04jzFhAhW7ikzxwo986ejjP/+yEniN34txy7wa8iFlLR8MITmiOWDn
hwaDb4DVnvKBZuWF9fVnf+kzbZNkABgzDG+m+7swllp/8NVirMiAQtUNNg+MZ7Rj+A7RzkJF1Jwv
vKq/fUVUnQ6AjEiFJ0kdV/0vVwtYVAiiTPe3Xc0nk4wq5mJqzl1GSkQ9n2/iYWdk+AAxmsfz2FVt
AZP7ZdrNz/bsePUGm3UsFBItqMm6P7hByqWmwdYcVZ88nIAhXUtZ6nJOouuhjXX834zfsTX1AZFv
JJm45wtbws9N1fTJQ2SChEilwv+hVRfNENRqWvR3uyvLftyF68fFfnG3xLdD71S6QpLtkANtv3f2
8rCdnzYf6eljRet8uzpGt/nyOLuw4vz6fo+LKIs/kZy0Vb//PG3Ut4KWeCn9i53qedsUGLLY1Ie6
EOcQP3wBI3dJ/FELe0OAyAKeKzXfk5pEW+LoypgMpNFEmPxjr9dmOw1DGL+pa4WzcwyhhXAFL6T9
XYr7dGjWdYi4RcW6k5GFDZ6jLvLPqijv+OsNd9X4yoWw8l8uEBYWnU155G5Rwk0uUE+sUk5M9NGW
yFpEPjAqNBg9pkqAAs4Jpv16Li2ljhxQCRxfSZTN+SnVP3TG6hENGkFb+s29Vi5CTGN1lS8+41F9
MgIrUjNjHHybMPnX4AYvcCS77kt+vmegRreLn1TC64pdtVxqcT77exmB8/5jFaOlwHsss1M0FNr+
3386ADpNLCgYssKAb5sjZVgCHFTGlkR8omMuSRnmP7vEUWSiN/ESEE1pJ/ckF+ONL/7hiQLN0Lez
vEHBPyOmB5xE84EiT7PsBnpmOlcH/q9o6olImokfGBXQ3oEDL9gzplBPnAQ/dTULsjmpfdawqIZx
rt3ft9cQFVhgKA+wMQvm6AcANza+cp7DZ+D8poAHRe+Meu6Jkrl2kdo65RtCNSJ/b8z3wLBjcSYQ
A0mKleQ0R0g12/pKymesGr7soBVV1BU5QVRtyjwqFrm7UL21sI+XBEwuYJVh4STJi1tS3BPStlPv
CTUlYWssWAiQZScoYAAHYjISekK4yXB6mc57jvSQXyXras1aABWwxcSxSD+ig/YPAsmiOwX7dJ5u
GjBQc/0qvUbiOv7uT3iaCwI+WDCIr6C3Yzq94mhMozHVvXWFY+4DOt92HEOpsZu3fl0s/GW29+7c
J8CJKzjn3SI0nZIzjonUhv+4kvW5YVG+zGI8wshj4CuRkFvgCF/EA0zxOSgivv0m2Vc8xfIMdgbj
HtQeeDSxZBDxSoEGZao5w+HpX61TJds8n2yi6OogKbDiOUisFlJnbYd78QlfIjdhdHqjdVnDtX0D
h+ChVzIgP9v1g5XhrlubwirPN0F0FWDBRSqDx4I/lCHBia+15xTpIXdhWYG+dIFezfiT0o20ybbm
XX5e4CclhZTpV/Ga3oPn4Q+/uHf9a/+aX7u3RMh5qKpP+kFZItnY6ltx3zzp22AX3AXbciU+puDb
gacAJb3LEcfdnK/RQ/CcPgIS+sf594zDgbyfgb4sw2zGmVnFLcia/CRfkXlhXjW3ypMJwf4gnUi6
1B+EJ/HBfKkOpjjmfiUM7WhKPUhvJUCLEvKcPZAT/KG9sT31YltIbdWz0VaKD9WhPIZX+bN1EF/C
q/govJEkhhHMrezoRTqwt05EojPbxFZFB8hiAQy8nqkuQGjCWu1s3+00xMm2yGOHuPWRPR9EQOHJ
U1ecWLRV4EARU3ZN0cpXCIAVfw40nTvMSryGGO+NTVsQnmWTRAZQFW3Q6YzWkwqdWDjTpnUr7Q3S
sCnGWIiFpw44TOaUwFhaxPq29oYm2pCd9FXbe/c9IWXypt+IN+6NRRTbxj2WC/25axxWiOShPXov
9av73t8MlIDU9SDRUHbX49/oGnZDVC6hG6o97NwraWc+qFwAukX5qqYRiCa8gXUzh/nCfwcK5Akw
l/lFuiWt7C3Z3b7nhOy18dDOxjwQUlY5P0CEuOp4vu4UGJU2zTfvIX7Hz5/d9iv95u+F9JfC4Ps6
OmmbmEz4Kox9yTa06E2NS5FF+s4Ihe4wQNgFALZqxsvdMJMhXfXvo/8cV9BxEEWNGSrzCvZe3xfx
c9OZsafAiUCD1wYEb/MGpw4FUeiXtkGlcjFr/Oc2++sRyTv9fsTOUKAuKSrzzPIoJht6jFbeAxRO
L+5mxnP/Xux8P9Kk4ooLF0RZybUlXBvvLXAyNby1mHj0YbPo3NEYzM6l4CF3tOZk8g/ajp2Cf6ET
+fc9Ri70/YrbpMmENhAISKqXHhxJVOy0VQnRoW0tijNSiP/+TX+OqhUunNn4OIiyANlPDpgFbuHz
vxP9RlCPMHP7kfSe2SrxB0TZUfIKdmfdpMKlAc5PKex4YKbUdELpIfM4fb9S00syJcnF/u7q8Xm3
X69pOL7azvW1s1pdMiN8GlB//Lr/HWuqCmmVIdCqSutpdEY2h2uWe2IXF6S4LrfzuaPMNx/ebDV7
+/veymPb/a/DTh6qIvTh3yhc4my3exboS63X72OtnNvOZvXR2scLB/z14flymZPf8mzVXdAZJoNM
yAzaKmAJpWkMsBQRH3jAVrb/vsBP5dqPC0TjAFpcYWg+7U9BbFNrqVX7O+7qbv+8j1ZsoqW7/V3I
Dyo/LV+3yXbezfuZv9rOD8nj8lpy/lWHEzH2wezI2t2SCO5ITxe2Lj/1HuOzhfecroupy/r0oW6s
2i/iMoq2LMxue2LnirSGnSsibw2RdxbaQfwsdUe12nkMgcr2giP6M1JwemMklmp8LxoQ5+kJ0OBp
wF7ilZMlcV1r5GzI6K0grdXFrCrCVypLCPmLQrvNQBV2nNh943/k2VOHQjEOTPylEbnz1rwL+1kf
KAvBwtFBme+Wp4FcEz+dJ0F2LIB2RlX65PZkgCotMS7U7mIWOP05WsT45bJkFQU6cS/K2kSdoHvG
U5FHO7Baq7JGjNxrM0t4sNrmzor9Y5Zk2zPuXF289fynhgpGJSqqSa/1buvD1Ytya0PO51yDBoQS
vMkJQdMXcsdmHHdNauk7eGWbim7J0M0MC5p4s03aeZDedFAZ41zc5mxKGnNH6rDSvXoZc+Yc2JIX
h3Nx7MNRSYTuDSVqSPsuufKbTdQUmz4frnwPOnkH+vvvJ3js0/74nQgFHDfayK+ms6Um95VWYr60
NWi8oSuBiJEPzzwWlzsavy0GKFfwJrGbVmRlsgXKutgSC1Hzt4pUOK6c3rawdyIlmYfqqfPS+Sf3
JdslTUdSQnJljhRF86IJfjzKjwv+chaTxjXmL0XJQrAEcvmiyNUiiqMRGirVpyAEkVNKDrNQeJGF
eMgHDOoF4n5vnYorOUou3PtfejwSXLv/7sik3RJatct8H/lDEm8qQtHa3PHTNaVx3Z9S79ZMHr1L
sv5fV4axqYJGir/7hxhR8D3fS+oYe2I/Py8IPmSnY82jUp0V5NKVTl7cE8gDcWUz1M+Div22u9DG
+Bwk/fgJvpzCpIxCeuRWuolIi3zaeTm8m+UN2ntbg0/miisL4s1zyM32PH3XYXAP42IRnt/B0Aqi
o/mLLiJkHjtMo7G/7PahdFMHwqywPtrqjQBJnaKsZZdDpeoGuVNLG8+978jf0kmsuyYhOMztvJuZ
OfKzfclOxvVPCaRIBhnElbnBsaIkF/KDPAjUO+9FwcA6v3U1JIKNu+1FQFeendYnHxaqeN4x+0EW
MiuCf/KZxqAjIvH2jnFMaCl+Lfe2JN84zC/Mu38K2Vnf8Y+hHGX9RKw0eYpFN5T1uHFDNrcwlbAJ
Pw7pyWCH3SxTNiijsh6WjyfMYyWc9fWNNTzo5baLT6b3KI17r0acgVRKlIWa3sT5hiCPwhzll6ER
r8h0CeJlJPiQEuZtvhfpVQ9Hyb3tC8uOuXoxRc+cr87K0edmasNgm8M152R32avA1qvSPgoqcd3r
Fqp7oAlfyjvyYC+8Pr997IldUxXTJFRPnzaLhI64Ez3zialhyAh8htkMJN+YXBjieMBWXfjW/7ZS
cqN1g5Qqk3TBSS2jF1EnBy2H4/aoMDRodotswVBCn88X3pDf1igKUoKJGMmb/M7fK8PBt4a8Pxt8
vQnpBiqq1fflcPkwv91ARv2sxpKOAGtqo6v5PgtBy2FMaQOIgPTHWgcte69bJ917Hi5JbH5d7sZ2
Kr8Xszwe2++XlQp1ThsML52FjEhNP/4fZWe2pKi2hesnMgKk9ZYeROzN5obIVkDpFFB8+vNRO+LE
SrOiPGfnXmtlmVkypZlzjn/8DcvNJbM1hOq3/hWKxr62HzJf/8L54kkB04YhT/vgV/CiXp5vpTqS
8lCT7HYSHQmSTZ4V/LPKzwpzL8iEKsjp5F0Q4K3jg3QcHOu2OjgpkyGeMSnGOdc2HEmbPKEicG+9
JanLq/oiIvpTqkVZ5E7eLMvj/IwH9e1Bxfm/ZvavyRJjCrZQELCEexkW5iWnYlxP4EpU4AHXeUvk
Hw6zJIkervb4+qaSy0L3SStmYie+Da2z8lbal+OyxKYNojel6v4CBHeUnRsJ24B67AfbNFDSAtPd
UDt5hcJuEBt2jEnQiePBmC+B2PHK8SSCSnD1bZgqT+YYUj3OyplZHexGmh6JECY8hPL3Mj/9wQqU
FvdiE0PdS/aivGQ+Rjj7NoxJpMMRnE5Ti7eMvVeIUHmVxe2hiJ/SGBtSnEjEo+APXCTorCOo2IL8
hQIh1QAkmsa5iO74vB3t30bU+z2RU2xmhwhx8Tyx+hPEUzEYGABVMbIvwtGiUXDSt0M7XtIWo1Mb
6PTsKe2GlQ7azOCErRYzvFqZ7IYTM0avVl4+dZxZjvZQ1NdJxbaUOM39ayWapHQbKBQ7ql7kuc21
dUZJbe3FKSDf8fCsCbGtrLI6Cc5SQGtfBn89l9+JkPiZcjBbIDwxeeqzxXg/18WpLpNcIxD6B3qR
KeFRouuWjZBAh6fJWomtSS5s9NirQfrIUTp2utUzp2UAx0MKLCTMpsMRD5OwQjiSX39d6/twfKB9
izUMmeuVv1e8MXJqwT7DZWm/h89RQNy4Xp6Pqjv+rOErFLjQj9OBuTs6bSE6pJASDvhroI1E+Xwy
sdQicKQ64Tpcc9aW9ApUWFXU3jwN+9ES5+UBTecm06st6mBDHrxmktcLrpOqWavLsTKjcuY9Unk7
AaFu0fUVRN6przTN0pTAIAuLxbLF74ZMrPJ5VLsd0s6ietI76HMGC2YBzyW5elzp4yEqBEyb3kZY
BWI+LeLk15FMbTSBMM83zPXCO9Dg9PAcYyRjDM9FOrACbmeMNyj6ajfRMImXZxNohEOsWIseF+y4
GOdDA69uWboFIIZetTBNANXdCmJvC93m2irTuP/ucQikxScUy7I8owwIhmbX6ShbufyWDraU59yS
Mvb8xB0XQ5e1h4NXYKAvLmMZaSQYeEHj9d+b9j+E3H9NCvLPmfQg5rKW9loe1jUbOan5kMuLe3kr
T5/jZqeobxqxHFcppC3L1h6PnaXS0g/IbLrwf661TC/kijdnIs6784dYT/eKL1bOUOtk7klqjPNL
dvTOJduBRX1x696R19f+j4f6MX66APMfJq8T6Kb16GpKCMpujwrI36LEYYfzn3nvbpN4Pu27/YQo
7XD0B2Q7t699N58QH3abRL0StsIXzezzxX0ofP1FL2LJpb+m8T+IYRKU058n9zw6SCflouGdaExn
ynPlz6bH8Pk5Xb2ezVVq+LqF3fyifQnD1oqCrYdRwjwwA/vlyT2Yi2761RiubQcnw/TWQK+fmfnI
VvmPNPu/138YIuUa/JuxAGvtD0r6nz5tJ5U4zN0Y4oEhYsFgnd9uluNezSeip79te2wFpvVgKfrF
2hsOOoQqKzrhmUNc0s/zoupHNqNlf9k8D8muFZbsfN6bue2nqbNFZWcVrvLgmH+2IHcfVKbxj0Rn
YORTLP085vladsJRL6+blvjMxJz0zvvN6xfMWJ8kFj2fST2NQvFb9foQqIf70Zss/v2s/cKw+NgD
RxG1Ki1xsnbvdi253BVSoo8uGzWIv+vV2MScMsGTdmUsbLcgVNzFscuj/xSegmZ28R5JZn85RvwZ
AKoMcEJ64oCUP88BAX6HcVkxABpgdm08K/4OBbEjeexHzMw6BJ3R2DzvW0PH6ndi1xaDMjFvWejR
+AGu82sP97/BDOF2uI2gZrs7G6dT2V0vZwajGfgp42LnTlzdy51Hhia/nv/hQDL9dQ0uNhdfud8D
d8fJrb8pyYbk5lXny2Yd3ZYv+8XYybzLI5OL4c3ubjOirkRUm3ghYAFwN5/WkGuVS8+n6ofO7ORZ
DC+zw3Li4Du/WSFSPxvlQg6zKVwzTBqI5zI+/32X/WXHT9cbstvQ2B+Di/28xpU2uhyg00EzGQge
Bxt3uqF1/ZDn+5ci5sdx7j5oj+Dsoh7Rt7CrKok0YcOP2gUXXcycHwXt/vVYKNsk0HMILPe3iqoh
xx1n+R9xB1RM5TwbVe7QviDx8f//7ClMTYNfwWRCquvPs0dUV3KSruyRcVBjlcONuPgaTIX+fZS/
lEtoIAY2CCY7kIXvViS1EOtCxGgn7PBPrnbHmKz7mr3jckLnh4KJjdO/D/gXGuJwGKAyCbBGkoW7
Ix5itYvjvOo3jTOzZo7D0qNaH/ZTaJveklyVR7Pt0E3672OA7oGgYnFgGw1xdOodQofy9VKIA+Fl
N5u9bzZXY7VqDCMErS/M7+/MfPDY/a0D8uN4dzPbtTiL0m3S9ZBWnwVz5sw2m1VnLFKTNgjhVfYj
6uTfuodD/Oeg/MdIgxn9541SZbVcxkID2jn+poznpsEDaHY5DQqvASzCiqK4bPProgOaFLVHIV5/
oQyKP45/d0GTPpbVAmg6FIQZ7byex25g5VxHUwxzdCnKtZB9Oe5gg6QMntdItmi7iulyDGj/0Izl
L5POH0amgkvs4H94N8VmWdlpYOaHEGcR4rC2bM/xXDnQi39wHw+n9e6++nGgu+fzsu8vh/3tkIWw
FiFdiK9CtiOuzqop40oSbWWNtru8t3rM4bcXjNaTMRHRwPUX8vCSgn70ATUu9JzakijZUhiNiTTG
iFsBeE93/x7tXy7S4CpEzwTbKJ2u4N1o92JSwimrqvA80hHMNCTCp2aCm3D5ds2oeZMTdJu327my
eEVUlvn+rchOmJ63FlOADFvlcGweTAW/1l0cRwS41kAnfDHT3aFP+4xWWh6PMdb+6OQVoU2lYDYD
VyuQTx53ymPk4bf10c9D3vcMhcu+i8VbDMV7ZMfuYZUtrmG52nvkt0Wwdrpw7538vdf4ycs5SrBR
9ePBKLFcYbSvfutBHBSLfnfaFJtsgXtSHh0Xp81x0YXnt8ov/DTqv8u3Y1jahV9GsXvyqWlJMgqp
Y1YSnKNw+DpHItyjcD8VQ3UnhW2U8t1+mk5rrkJE910KCYu9+ldf8xRP3vazDNWC2yxyD3dsPyeK
gsrIvfmH6c3Hi9xvySr91FA/Tzu/8/fTc9RshLfhT1df5P3bqCys8wpzNDeJ9gtKydqnXFaCGimG
efYn32cfRkfYh5Mg/zz7iZd4ampkXsY3on32cTHhxXrRbkYBHuJu6VxnspdMFQzcFZsAzaDbjRCY
7F8uYbHq/7wRsvxdH+afh89GJVyTowTFCmNZf+Tedt3uEtLAJCVxVS+KlWiP3LFTRFKgECKxPEa8
2QackICmnPFhbFIa2MtE6NkhMI2CJhq+2Nr4mSeEY76Onu4cPWXwJDTUqeqpnjxVpwfROAaNO/Z4
3vhmJk+Hr2PQbcdeSX4Um7xsGT/Q4f9eU8eCrpDvqbPKIcW5e9aEmziutR7dVn+ryU6cXa4BOwrj
rL1fb153dcePUNy/tPt/HvFujdNueltfCjyPk8vEaXvSSXCAyXbYUkPUVqGMDNBnMSQvuP+eV/7S
g2d/KaOzxYEGWun9JrM9DNYkpxsavq6bivp3xcbrqs/S4uilZ8URy9eBndmednqCk3vCtQN/kuXF
WVSNk/yKH0KcqOtzhurmtj3dsAoFfpZGJLupryVwzb+HOyxFP+dsRjv4vWGJRZV5vzgUMSrNPlfy
QXTWoNP/f5F3/N4h/jzG3XKMFK0p6qN0DCf7lXC0G6y+WIdPcKofAOq/6kimz2HlxRUDMjEa07ur
DqWk0PJGPIYHVV4A7dCpOK8yJB0qop9DT+YvwNKNCai9aND2VDdRXttDb4Nb3nKcX2G6AAHVeylI
teWBzmS+r+x/n/DfqzFD5L5QhqRyiXrv595kJMRnjG2vZVgmy/j0yr4SfKroLg82eX8552ORNCmw
FXWoZ++2IFKvtFVKL3awJyVk5zCbXEOwK5zy//1xfj/ZtBfB+gefpcGr4O6MH+u6pbuwJ+itNeJl
swAzSaFv7rKrqa7+fag/teDPe5V2giyyiYGdhS7sbh+ZXW/X/b669Esypdpv6+YUm1Hiaop9FKKJ
7tbpDPtK/U2pbeJd4myqRTmxs0dTWOwromFW5KccRRP7XQ8eJszKogy6dlfWfqpjFwsZNxAsvGL0
9/bk9uzVsI2ZFEbDRD0hoWiFt1dXOgQSKTiWFkhjnVrGkvHBA/kXcj7XC9gH+jfcfGTSP2+Qy7kX
Tsf2FEdp/qlqjVNciDPvtsL+GVbHMX2pxLfrCY+f2B/skifYjMWQtIAPHg3k951KYQ6xY0hHwxPy
3mRjjCCj6LLbKJKxf5MD1tF6U+YY2iBT1G2IU3WtAPRihah5dblseMSkFgJl4vz7uv/ljHDJNczw
4JkorCLDvf4fGGyktx09JRrJBxIysIO4zlLy4lEqxNjG6oXiTwjn0NUtAG4qJG484rvlPk03D8Yx
bL5+3n8/x3HXx79Jyv7U8L7hqTW7MVOlg4tC94TLVt/aPMUJbaNH3bTfzzHHhLAxGKxMyMa7++zS
4YovpXCOo5Kex20uXGwxAZ8mxflBlfbHFeHu07ETJMgBef6AP90dSW0uNTNiWUZtgw+jhqmZWpla
PK/2WAuNb/Pz/hqjJmcYxS2oEOU0iFV79eCf+tpWLootHoq1Xu/Nc00QxDijraQvztXrPv0uG1xv
JOgVp63WwUKYHJFeiksscC4xRCVYr4+01L8/DYWt/EdUA/NOQGjw857JxFF1wefqGB0T+/Y5WhfQ
RXOCf1Ce2RWhU1dTTB1Jx7se51rSt8BTJzRGEkNojQoHaaAgCVzGLGVPbK1Kt6sDoZp8Cpv7W8ks
+K8P7q5fj9swYuiBLA+IIbncP0d8TKRU17q6ipS1BKkJUavwOqLZnmNJTpz3gb7NUZqfMOfqb1Mh
kyzxtqn42f6RJum3PIORcNYHZtkETOKPgvg/z9u4G13Ply6/QudzHGWaGnPRmiDXsx3HWDTYCS3H
rWGHvRURCP9dQGTUp2vve5nMdtmD5eUXMRZaGcaleJbgT8FNeXcZpWqy77RLlcwPukmfRdh/5bfF
6OCVh03xKN7jd0U4mCpz80OPwhEH8PvnFeC+n7SpXJWDURMRlPLtaDWKW6mvbRqlHYEdCrpLFGm0
vUZ03C667kzwQO5gRy/6Q2WP9Ece6Y+GdF+cjQ91LZ16xNpQhxrBUqb9XvW1Q+GDHJ71ocu4VFJE
CBPyzmhX0ufMRmG/nxj7sZ12i7Z5dJv+7YL85xzdW+9N2gneRIcbqVZjd99L3hGgT0LognChQgUy
6R7cANKvDerPi6LeV8TXW1+LuHhFp8nsOvLL66vQgmK2LAWX1BNYiVr5Yg9sx1ajCYezKLC1peFl
cWuDoU/e19uRuE113SZsOLhcC7M85p7eSkGCzdlk0ahX/3KoTKl77RDU9t3VyJU6jPubuycNSiQ5
WnsYREBP5fdi8mO6vXvcRa2S0cVeywgi/+v+7YiQaUy+9eCrWqtO1Q0SH0RCKrFz1NnIuTBPJ5qJ
lgit2N1RNJpPbkWZfLTd2O7m8cXusrANtA/5C8tr/g4ZHBn5HZuEII9PYUYq3pKAxPl1kbzm67GH
1ELGwvlgSS9qaV1fWEpHsDRktGBG8ZUmmMB2H9Jaj8S19EyOoRbS8hw1ZkJNrwLuvinzImzCNKJv
F+rL9pt0NmLktE38mkhmy/mc66/Vccgu41O96t8M+fhxbEx0p0AGm9OijmSbUEVj9NxtBLu3xwHy
jkHntCMRr1ik3t4jdtFEXWuQrOLqUevRSA6F4PTn10YT4/wNWULVUA6aiW4TjYckf/IpQ81dFM/X
hbjWt/m3uk2/z4EWQhh1yVM18ilpJ07jXD+SjbwEhx/Nu1Aa2gHFQuqMOjr5xID5sdvbOmjFxZWm
KRL7gQ1qUCmQ5WCIxNlMjN6cplY7PT/1e4P67o2zQleh8RmgM4jVySh9Hi/Z3z8JkbIhPDD/nrRG
+52/YdiIMEp6PqwAWEg8aUjHWV3DzgccscUxu0ukny4hDy7MqqDwbwAP7EBtguiOC8HGdsuTpmO7
jhTnGl43sfucmZgkWKmxgu5tZfhb4N9lvW7IxTIh8JNpM2WH/nQIym0aFPNTM9Myp9acwhkiLjax
blUv7TKusQa1CyQlN3ASwWaJsYZ/eltxJs5lVgDAqKi6N1hsfioANXuPJ/CtXsEO05xbiJeOhT7M
GVaLatH4h4iUuvXRb6yxexvcGktc6Y4bPbhaXch52sXBeZV79Lig4gayqXFaa+N9bxNzz1dpTA8G
HyJzsnm2pobx4oBE85eBtb8b73KPhIGpEnbzy3YuzPbTagFlRtiJTsmnH5vgIgaBor3qHF/23s3i
z5Zg5rsmFK3Cqt2b904MSXiY5it5J7+dFmdcOTrz9AJgu2vfxkHj4G+DG4Ho3P78hSHMyRmDkZW8
RxzUQb7spoVToV9CJzMo5rg1eHCvit0pNpKV7jpF6XcbW4j4aojICnQNS795MB/b78kH9xznpN6V
tjbPwhqxVBMRziaRIaWapNQhOHo6PF0Xml88J/5ubzUWfStf4nyebYgn4dU54Y8Zu01IXR3Q3hnO
PUmBsilal+275KRGapxNkXtasmRzbOceObDG0SpI+VPpMk4M0WrZTxuTJ/q8sT+Kjms4DjPd1zfa
CnrjHFDta788PZ3N2/PNT+b5Nn+VnpqpvlDecy9bx1y2a2N0T/vleZbMOySH1tE6DRHhHuGIuWw0
7zQqSaQmHRua9vZYGBjo1VejVqx0qQiEFwL7mvJX+wrkm32cFun0sFK8fCY9TZBiTRNHXWBu8FV/
4YGgNQz1vL1c7P6r5lGGn/JefomG5NWvI5HAA0PzJK/xmncSQmHBiI2REiwM1fw8/H9wZf5UZuP5
ZQGSm73zUitbE6bGP6JDrMIGK/D3LDG6xri+QzUkrLDeTmxhnr3FbAyj9LWYjifYiRnxuprWIQyV
VDbjZ+VmNFzLqzNuzMkb73jjJEFzirKxLfK5Ee2NcB8z8q3+KUbHaf9cJpb6fH0roiQ67Q4b2r7s
Pd8vQ1WKxSAWnJheG9msijgcG/Lbt/wsroQ1Ur3im63g7fu427uAHMH4+RSpjUFzCpZMxeKQMs4q
xbjEPGkEPiCeMsYfApRODJIgf0OMaumhmxc8kHViyI0Jxjcd4VDGvjN7rIOfE3zhYixhDekrJuHq
arLZZ1VAGdeTuEzEum7oXrcSdyRQ2xoGHap1WUDTSeHXGGrjIiffV+Q9mwoK0gniMudC7RLtUWtC
/55sL5SMZHOmpgi7PyNixARkH+RoNe+b64j5Dp9FyXxrgsfwIsSy+qlejMmzZB0SfMYs7tAPrlml
6vX17fadvanh2L9FtwhJ0wRyUEzSAlJDk4jTYWewESoL4+MxCsArqL6hf45zU9NwanEH/jCPTW4c
G97bGM6TjHzSUEkJ5pEoFiN7xDchHQ2kk7SFSVw346fc71zmfdzjihFLrVFEIvriwhScC9PPt54O
14EgRtbpm6F8J28wnlqeMR5HmkFvox16+7FT8nz6+y3AMleLBg3PihRkTzF5n4tsXtnnMHXFp8OM
qFpPf4L+MM2h13lcD9DbzNuH2nvzpL/wWEhTngGkCq+3zsie2+3VBEIGZAYGfyORVqrM60pcnUO8
yi15flqd/WJdzXM7t29eMxV81R8TI2/qm/RL36j05uoATyC/hntw/qq38oXn4fxVvp5xaFsRhbSZ
4IbJc5sZBx6Rg10QctAhgIV4ZXQlHueWQPzdF3c9Pnsvzbu8oO000liIkogoS3GWI2gVNatg1Upt
oSENd7hXSI3h1HH3cC9n0/0n9GLKsphJ67sXIXYZZn+yUO/yuloa7Vp/wsD4+Frhkmn0Gxgi670P
M6xHJfmifHczrjW8tj8Xo95IKgRIg0ejXRz8i4NamJMYnJ5gN0L75iNyFzTv6sg4TZEEILQlvpqY
24a02ud9KC15Y2hXAf9JU0MMbjtl1zMO+NOErhc2LjE8NhOVdGt2keZINcDaS2jS73pla9wlhBbr
f5SZe1y6jb21n+dPxez2rc5VayFNO1TOKmb4fw6dIIYlc4VAO+uwueUWwU8ym0PJ4sYlDinDtBwm
Gvpcybi+sm0F5u9gvrPrwN1c8HFJac5OB10lcVUBkp2hVnbfW+BZGkk+3yUQ6PS2LUlba02F9nZl
XDp3z4k4WHFs6oMThSFUJi7G8uvxWXrp39t3CKRahfxUWGXbBDVLZelOMdOdbnZ0ydX7Pn316/Na
fr/NitfLXNoBF0FAJJzFhJS/jw0d1eZHzzPLRWFAsMvW1YwpxUNNK5Fb/dK+w1WAT4/0VH0l+2mP
efwH1KwOkel5OlmrM+2ZQL3pmZbT1RGm/TTzm0W6QlXQPZffSrhfdp4eugihXYA50c+ZKD9jGwnr
mLNKlGlpIY7N0Pcy2aYOmpDjnjlimBJOCITn2YysOnbCmS99kAqWYjXQGqcJMVjwCNlN67jXyAZK
np715GAPQlm6KGRq9261N2HjxaSAkbDDDZqbEJ4vsVG8HhKjfFeRXDTWKbOPmi08AEa13yAsZAVl
ILMNwQXiPWe9l+oruX5lG7F1c2Qq5YAI8vlgfLXpGRwTMRJxCiFDfynej468Vd6TeboVXnSrbY3r
kuDUYLKEyui5lccUNEPmbV1C1Tn7ty37pwj65TTbjj7lVWU1Hw251hd0zgRrO29ZIBlV2Bq6aArT
2P6kXFhnpmCMXOlbwPv9PIWnb7BRfkIwrfkPQJNf8BhwsETEDt1+qnb5TxvoP1CFfhQuh6K+VFGd
W2zlkzIc3JIQio+o2uxKeiPnsbmRrGZWk2h0c2U2CRXWGA/6tr/TRYZxYKqKPgHnB1CEn9CBXBSn
g07mX6RfcnJ1SVGkHMrUIpBvwaT/uF1irx/5ad1hv6ATQalXRAzcllX+JXITXrQVMGtGFMkpHttF
q3rf5e0jUWmQaqmvtTF42vaWdtG5uT5oRyi/6tCfI/9DTvnPGSwnN6FI1baNyCK0BzsJu1joGIEb
gMvi3tJfpQ8o1fVb/A3Vdt5Mx34TyOt0hraw6o1bYmpmM90vYwsHNre+mMn7dW/In8VUfBXdw6bh
ybbzeY9MHrcGAOzZ8bn1ypulLdTokf71t48YHwbACD0kBp+k+Nx1I7T42Ah1DXJ1MM7s3xXjGcfU
2ceHbFDUGjaZxI9Q8t/tPpnwRC48+i4Rm1ZtOL//OX/KpdTL4gJ1EXft59khehWtjb+RX1ausYhe
3tpFkKB/fXRYEenGPYAwHJiMEgiD9ArEexOfQ5HwTNyk/YYO/XK/bZi1hs077Xc1OETlDs/zuT5L
fJquQeLry3Fw3lWbvdf5zfrsnmfnWb6sgPeqeTEXn7I524iV7GuR4FdQL2MPrv5C9/evxzkpzV65
lKzLrAzkrzqYUPUoXrHeB7FPOug09kZLJRi5F/9GC7xyTzPhCU/XOZtZMmWGhnJwpGs+cjVXC2h2
E9ocFfOhc3+ai95xXc9u05NH1rpTzZJg7B0D2SMdzkWuZ6vOMA/Vju41bueq3img/R5cg9N0YMyv
48V1OlmdPECxSFmlLgkqWqT6sv+lWw1DQ+blDqVpFyYLirbeYDXZJC+ak3qjub6MZ/ISOrgcZIuK
8wg/ITj5E2cyPVDZpp7CSu/tp4dpN0+piBu/onjtQoCA2M0WMe8c+2mYRMkqWw0Egfh5aMzTuQ9u
drfTXNmHku2VQW6fuDTVvHWVqTLNl5J3fm3dsytOJ+9pkPOF2ZInEFjtpp5sC7ticV5xvtkyupQz
09LM3W56ninTWzgOinBX2yitfC2sp4qv+BhBuCdnNI1n41kSZiFJZ9N6mk97V35tg3MwCZWFtBgN
JeZ4Js+ktTwTyZ7nBx4seRfuTXTwRzN6wCEkCKsK5OkoSBdJlEWTHZ0y/juayfPU7zjx52dlqSyT
SJ6r8zIUg9wvHWL1VjDLGZA8U2f662GncHKHkVYhgM6gtF3mu5xXSWPhT/FsH43Wk3kaHSIhmKDl
eju85W+88KbNq1AOyt3+bbJO36oQgx8du7h1sqFI9sdcMW1O0pw3WUvzxCeW05fdKanf4fDLygfi
N8Chj/Qt31UhKO53+raPEv/2gfqhD24f8Qx7jWiyFoLsz4Ohzvpg2FdcAqQImV+EDH8mzYVlEpJU
FYjz0svCk6Os8RoKe1cE87oEw5sIPFPqDCFdGH+NHCEq2ZSMoz7QZ8dwuAbDGNvgNmcblU/l2WgK
cLUU5wzcE9fnoHpOv8V14ie+xGs9rOfZ9WgedkfQo3zXfosfrGYsqz2jvjrqcrRWl0U4jBz8aAfu
xffs4bQ5VAKdn+AiRJuQf+uz+LUP6u+MZcMoOAXXZ1Yifcaf0qOhrONXRsg+9rn+5re75z4Y2osB
L6U7Fu5QJcMMlHFv3GQ7Pjn9MUijC/opk8bEIeowzCGTYyejL7HaXeXX0uYQ1W897jrfckAw094d
s6kffo0C0D6xtaf4tm5PuZuwQpxntboY5Ua6TNYpuzDadEbxNALgTC0dvc3Iz3K3oUMj+eXeS1hf
ctRcfu9MtvXZKjUPJoGdwbR3+Tv5yO+KAPT7tjw7NSs85hyZVx187JeqFZWi3x+tnPxhxb1ggLI+
fV3Wk6PxIjgiTKf56e1026ByrCLdeCExujVRh1KaHPzbICFx1LXIghayk64uFlZ+xxOjQFE5dF73
YbYjSWNqS09gCgl2SDD40HbjqYw1ygeloKp5rS+ZhQ73lhrWzKjyxe821ILqjdIh0GaT10OIqw+H
yDxiNxyd3VYRQUbcL/T5YKAjz+EJ84v6XJvmQQETnPo0DTA4WIJ6bK/TclbOirUy3U9Pfg8YN9C0
YFRJiu1ouTnHq+nwlfnxa27MjpvB9JbQx8/h3+eI6xmlA7z6dgbUBJbCjrcLcXGyWZnBN/kpe5gB
r6PhmBpAVWcbl55n2XzN3/RgbFYbZwwix99+vbjV4FqPMv4cCfapM1Fp4n5lCwpI5G2Dr9EHc4Df
jK1xUOJUZYCZcOh6FI2BMg92O3sXvjYEhfLbBYz7CfscV3rKHJxNZe/gTqLOo7w8vlcaUeVDpi79
w/Lo1Gf/aeKqJ/awbhuemSg+Lg6FIUXu8xU3hjfJvNoUGbn58kIkp2qUIerVADwFiMFprW5HJSdI
Zu8c/BgozOxsBdEPP73aOa5dhqJZY2fsRFoAfcuCH071aTVvMWHZNlDQGRGaMXHxfcpWNcQtMDXD
7Uzh5GMqrFr0yKi6K6y0bPm52R21abnhHfDVWrxgT+sfFoxVY5LEr8rUvtE8mfFH6V+s3jlyi4jB
6bvaYZxkwvBqc7N7u/jpAhIYELXPxLwEKIi4d6J8ky+yVRseYZKddkzJLlvO2T4snzGQDvS5GPzv
Voq9sS9FNzf2aKSHZSg86/PRMltVkaQaulMu+nDEIn7YSEEV4TPmUdGypCce5sT2xZdshJXrgThW
zoclemC78TtLvl/S+g6qWTqP7WU7nYTDhFd6tSctJn62Rf0VR+fpeVp6cqT4wqriRgmEqF+2gbAc
sUoJq3w6rFnVbAxlbeRWW4yIXnoPuXfH+kRokc3iPyuC3JGnt9mV765uPT9YB6ecC3Qy8Jxyh5FV
SyCWYVAsaq8AYqVTz/kHKcF58A9zqui4Sj9BYvafx8jG/Pk5WanPSpCt0gXGXZewikZca4nDNW4x
uzxpi+N22nqYiy+S7TLbai/JjBI4+ZIyQ10lW3l15sd8wmTWThWQWnoPo42Mo9mCz/ukvUgv56fR
J1GnM82vn87TONJXF098VAbdM7r1oSVHqjk5tPCKUPz/3ITKVX6QhBxhQ2686/7BDTPjW/MfbTp/
7XX/d5iBk4J4AT3SHaloUpz7smvUbJP440AcJoDozwp0YdYAk3AqL/Ubu30++MmbFExcwRobJxcU
7BEj5L5X/mcgiJk19r7wgYS75pkuZnTKewbSmhfg7ituXKvuqTFeaJdzR2Ca7xLg9qDI+0UrH446
ZAojaYbuRG/851m+JhcBfY62B6U3q2wrxjNVzNyqDiQ9t/uX8rQkhvsoxWY52As+qHTv+6B/Dk5l
idELYa1wG34eXL0dClURlH2EI7bRnUE8hC9NyBzWWhGnBDQXXbzA1uMQ50942JgEqGP3clSzRwXj
3+41vHf+70Duzj3d2KZTmmO+wUmh/gZQAh/JWeAWo/dGBw00MfMYJU5HvqNgjprdYJBHF0+1joJ7
wqhBds60lMhGPjkiDRbdHe4USsNZ/o41ygkUDixKga1nn0+OBHscU38ghswiaPhKiUCJSYOJpYvA
PcWkncun//e5ln99RGQsFPJENXF7qSR63Z3rvhfEhJZyJJ+xo6kO+48Coe1ViddaHD/J7Vd2qZ0h
ynesJN7kkiNfzVHwT2onVXBOBycpjy6+DUPWL72eCSA/mHuN5lmZtJZYx+HotdZaNrfl7lZMaIhe
hUAeTAnJhK9bupkXAt1awaz0EUv+IX6eyMd1dhBYpsXBQKMwMoDgf39qaeBS/JcAhOgN6AIByljG
Tki6f6gS+ShVyvG636izeCnb1Vyail66FKf1rJ51ngwuBGTrxg5uKuE1KP2b3cyGaX8POBdH6kqO
tHActUHp/Xtkv3SQDGZgS6LlgAoFv/PulrulWYX6tOyx0JrNZqLh7A3Djx145GYYeqRxHE0ozg9u
9F+CvOFBB0LgBkBqBLBwByYk9fj/cHZey6lj2xp+IlVJBIXbqSxysLG5oWyDRRQghAhPf75Jn3M2
CMrae7e7urrWqvLQTCP+4x+JcarstGFl3JDtodQ/6UoMrZ0bKvas7jaFHdvESuQycZlFYseO8/73
ym9o0IczIcAHxWlAPcVIL/12U++zCzEziVe1muxYi4NDfxttbR8E3hBmYr/3t6zKk1JFVo05yxbU
d3TNVAvrZYg5I9By8zTMKEdww3COYH+2r0PLI1SFNFGsook3Gah0cPDkw8xWQvP7gnW/9He28mmW
PMObwMLiQYuz8VUUFkOqClZte1qeGLsRn4Y75+zhoFHaNh2l1T++xZEe0k5OVodW8wieKFeGsVD4
2711+MuTAzPwu4Wcd2lfIjr4S77sxbFYUOJb5HuwuhIx96ggoEBPdpsKx1IX9GeEBzt2GXU5DyrO
b9kuPCHZJSTsTlYxQWfElUrtnGPbU+8YjSk2dtERjhFl9vTvC/Bs3wqSCvt92V+Pm9hkvw3K+eos
dv2TE+278OnKB1a2h08GTUoDol3lppE5rRSknfKLop2WdXm1L+BAjv6KJGIWUHWRvRRv84hEbonM
ZwemILPyeG7q5lIF0rvXyA++txreXuh2SOQhDFf4qStcy7ejoFdrl+nWG0T18SqjWyWBHBg2RlMV
s4Tr+e6gnFd0cjtQ5HmdITyd3dkGVr6RcKMKcYUYBMFR9MoaeZ9mhtLULEkH8RiqoDqf4Ob1nb5W
VpXacdhwFu6H1x/FYuYtnVrY+uhjbyj0BYkY4DnFTgO/ae5/JrY7MELTXoa90sY8eaYP23D7GgYx
4qhKUF9BxZyTXFHypZZw5nlzDzahS5FsiLNahht8VmYFSQV3ia7izSTVN9qQxAsBSG8rxnO7s/cB
d7VC37CF2z4Mv/aePVhAiPj3Q6o8WVKES+9Bvlsm69Xl1b/T2teJllUn2lZeM+hmfQPSwHFHzK6x
+Mlt8g/R4Bed1Ch1i5/8Fim3KoXSAUEre2F7862xN/NLfB4ymcCpuUtnLbZk4JkH9R/7Ckiq4neb
3GhJlVqQNJdDfw5XrhW3qrV23FjkIopFi8fUXQo3cX40+31ad93EN5yJ/aG7diaik3h//3urb116
xRt1/yGFc97v1PNhk3LOJOnEx1a0Oq1huG2FNdcLFbcPR0Pq+mR43mpNO1CcYGq6jZJvgLDpxbVm
nBi9PoC1GTVU+Ij1dV9bHc21NgQy7J3sD0OMx528w2bEvXDuzclkXBtrZ7gIvjEXlLRB9onO7rNj
HewTYWxUD7JJD7aV9QC2+RZTLNxZzRHu1Xa/AEqI0woFEVkzG2aUdt2O7N7vtHGdTp3gIoK3injb
fravtvkTk+oArOBG0RKXhG7e02juDr7oZAR75VCU+2UHKLTW7elkI34HvdiZ9Nf2Ac1T9gBv8cjj
wTBZsQbRkQyamFBb2JPFVsHXWCfa0Mk9un6BNHxcqL5cp40GbxEV6FNt92MMOJxBfpqIMPQrof9p
ChENsrfoFEYu7XDEAqEdNMrQ7s+2DtYBeslB+speS/zdxye6Tfab1S6pSFunupuIZisHqJy9Y59W
3mJQ9mBeqIQHecVmiv1kvlGtvU6ZyGkBeRReOJx0Q17NyP+Mts5gAFmbAABVYvGePZWHdZpPPLuX
icqsh7O0shU7H8Qus7bIcAGlDrCvJS6zdHsKZy5HOUBnBkcqPUGFM69tzMu6PseBAKcm4qir2bBl
goT8+80/W3HWdC+mcHaV7SWbnzIF1Kh9bUoAC6V+Z2+DwuyCZ/j0v+YRON4ARhx/8g3LIqwViV/y
6F8YGElbATMf8+AgPSi6ZRP1rK4vNTRg6sRiSoJ24oTwerujYNBH6/Us4UQX0RzEzmcJDQIB2Yt9
lkVmenJonmPo++PlzfanQ1Wp4n6ebIYlTelb8nHY498laBtqPD7MLRYVLgoH4ysI0fzgrGBXXcbi
1L64QdrKW7EHL1K/7jEx29P2rg6iobWKumSxo2ojAfphk9OtMTcTEKjyASXqaQze7gqEMFoEZlRt
1gNiwpHldleRXneyLrWqbADu79C6OnWAh5PuQUCU1gAJ5+VhPbCAdc5otid2yd0MT35Les63XFjo
R4BTHfUt6TDhA9Vn1xyTYYJOCo7vCs51ATTrk2ltgeVOvNw2/GO4+bTONsyG5DFjn9Y9gMX7MRpz
FWq25l4+Kh4VOBsIjr2fAX91dnAu1/vxTHHhESeD3Lz6WjQRkqx+Hhlds3/8hpaO9C2gL4qUR+qY
696C8GE/UIP6SSRvS5hXDs1VyGQFfw3K0D1DiaM6qdB/9g5AHPG1oGddXEYHzZ675HiHsN7u3NrQ
dDYtxuuRVl661qc+sclOLcVpgFrvg+hz5ewC1Vm3Zc5RdeLhNTr3dnKcOaqIP5utCWEmrdxTvBqJ
QzoF3WOokpCPqMgJJkTQjzEJZudg6/+YHRNY64K5dgdyyFWbsR7w1FjDxM/g1xZfOzdunjz5Ji8Y
AbO/87WZ4tTaSkh9niqtEk0+pPZL7It/6nGX1Dbpy28tjkDLTFzYozoSchMzJ6E63YL1mPTn/h66
eTSJ4lmB4ZwaSCOJuyRiOArqCFtKCfLb9b7RvXyrNCHveueZ/A2Vdq0fOwnmzitztl/4BLRL3T2P
QnS2O1SNZbK6uV8Ht9GSTsH3QlyDofk5SxuQGbW7J69J6hxcy1K8LZxfZ5p/VsW61N99dgTllwDO
gU9ejj6Xf3/nCGrVw1JJGNU01DzgwZroX9iYxP6cCFUsjw4j/g5MkvlbPb40bWSDDU1O1MHtL6jH
GNLV2vGAdkAV2Pnwilrq+xeH8os4dnZlylh6eo86H26Pin7LTzC20izo/MnGsvK1ZApqWY29T2kM
2B4IVkDZqBEgwNvWwdt90awOF5wpgWiTnWsrkC+KSiwqFwdQWdkOPKFx6K59+KbCDphp/axnR+uM
P9YCVk0TQRLCm1VzfLF0traYQdwF/NL5cnBJg5JGutrLHUE1W2QGVPqnCoGtct2etZoyyYdaZ/UF
7xytAkmI5vRn4xTs+cE/B0tnnAd5Q3cYbRdWo5Mz3Lgg3+xR9R1+LXvprzxoGJsQKjqyl4A+H/fq
f/7mnyVX5dmQcE1wzmrktRmEVyS9UrfMU1iqm9Pw4J5c5WPlngXdtGIbroO1ewj+liZ3vXBTyJ4D
lanB9EVUVLgp58p1VVNTHkMlmvhW4+fzONyW3P3qsyfOJC2rUjVoA2ecYDFze13RTbRbcvIOPud4
K0CZdPqCiREUELvrhh+HzbY7iOC5wQ0GK+JQqyEqKU1uPHtC8jvqphysrjOEuqCCFvWKZjD7FHev
9XF2OvXmQniERZzpV+IOAqfkzr0QR4xPPzm+tiQvKuiZ6j5Z1XcZW0tZgIIrJXeRu7to5f19grec
TOEILUhWQbmxLskY8KjPIJLR9qlZY1mVXup8fHT2Yhj2ZyPfzX9duOhKbswTcxAPGY6imsGEMG6M
Wis8pXS1XFy2a7aR0IgwvjMOxWy9jXTHPQ0G70ZT7U9PvZI1vngTyDQ1eiDJAHOHHtdoXBZZMtcX
0rmqAY1waZ/wE2fbmjhdze3CVmlrEWzVYjHYe2lrbW9LnOindud/Fv2vDyhor0WebufXDaFJxb/Q
xRJH6Ava0DPxA56gtxnMXaqPZXPoX/izbDWJGTkZW8WdLeQsVHMF785aq9D0afpxcHbojvFC0a+7
vpu5bjsVX6kdJf40KPGkbz2MT5fqTrLUp3dGslpj7vr6wHov9sTPIXjZtq9DFdZdD7gJPT5uNor9
w4fRgqqlz8WmI0PH56uFuQzXvEojHijdL1guBc18LabZNyeQSlGFcyX+6GRb+DRUrslRl3ka2o2U
7+HbOSx6U2U5FNoJ4HiP315RlMoxWV23nVQdqcvBHL/JmIgTlL0AV+B1PTCj7RoTXs+pCa+a6Y5J
TltyuOaHtuRP9x097qyvso0ehEIVdlZ8kAUdBMvVUKu3TjRrZApI68M42zRWytcWMAedjQv9N9nP
lH3X2jXBmCpZeKRFZtddJe01nUebxvU0OhneseKqpjdZB/l+aOBwGT/bbccATjDBCT7RbJfuZqtN
Ls77aaUy26SulrpnPdBooEhVGxqHo0krmp1n4RZs294x8wg8zskK+cOqCYdyc7Nq7GDGPfaTTdva
NQ5rWNN71dObPmkANq8v32uT4XruaYxX0VtxdWCZo2r6s9SOINUbya6ZZuMqGDa9a+AKmVm01RrL
vIMqsDVmMsXnTj5J7EqtZP7cLTZ7OjULOizqOrLeVbhxl1xdZdiiyrBBR47wxh0v7HeZkDIRNs3M
JQql+pSV445QwJL8ePCswKfweEfO9WVeX114WTvHGbe+FaYzncVQhL7vN5vmT5OU83w82AwuguxM
r8w0PGceEE9VT9JJkKzTixmAVE83hsLMVZyhBtUzorFQC/p9wx3Rw8CztoN4MD2KEov0bCpuYo0q
GFW49Mh5P64aTtPL/rJPqdmZ/pia3XcfVbKwRzherj2wwrU9LVEkz2VCKRL0L4yS8lyL6N+dfsmT
ySSRY2i20ZBUB7piYTfdr5hTPTamvXqJu/FE12XeJMJ8whgWOV+8cLSXs35JLHN5xu7uwgPOJfTC
9ltKtu5vo/RsEwqCCoa3lpj54ZxbOYfIZAIJS107CoPLTVFrZu4npTiyrH/LtOQJFV8JN+f/F1ew
CJVVXDVj5VpBL3fWC9irae/cMyDDpgVI5MT3w3Vn6eDxi35XDYUActWO7QE8uU5qD6L2pyC5Vw8O
LabpiRD0NagirEjz4Hy2bVDRAenH7ei3F7muaM58xTYJrrvdpvhsu1FCfYuhzILU5VibyczldN3q
lZzfy6fJYCaCJShyNLVecNNia7FM4wpLdFqORzfsUFNFvx/7otluD8ieyqRc8EZppudMS1OCcv+e
9hd2FTgWcHPAjz++kNN6iZJbQPtIlytEC53+okV0RDaJyUntdvRPXXvC3KBSyfJaPktmIInUS/hz
hfzR9lRlHI2KSjhGDdZ9sMM+HUg/TTDyMBxT9ikjt705TU8SDV6JViHpCsP941qzxJokiiEr+Iv3
j49KtBEf9Bec7Ks3PohwONO7P4bbHZmDEdXl3CZh777ZcnTUEvjQtDRAfLkBd59TeLf12FyfjSUq
mWzsuKXbnaH48f2I4a4DSjN/v6NK9dVu3wkrvF0ixU19lyNsJVpOh2qx6DCVS6CaCAi+3Lpt27FX
KvUp2pIaA5+ZbiAcZ/hEHnc831ubU32P1Myj+lR1yMntfYoRfdicZfmLdgjbhu+twSZbYa/396Kf
A7GC+MLljrXq9pBXJzIA0ryOnDTzWW+s3DDsC8Jwf/R5yAXaYh2A96dNiBrkqdGbuCUm4VZlKN47
SE5hiwXJw4iswmfU4zxZH8zVbTJZze7wAT5qyrajhVcWrLw0tHeyinf8stM21vGM+ZFVP2vQah3s
Tijfs2VLO+RSy1j222+DXs8K/t7t5/Iyu30vunCf1/Xq4mpC2g0ejieNkdcop8Q+Fea00e92XRRu
MFBCDOC0RPKry40awb7DlwIRZ2GDqe0rh+0CyTclRjmdgb4Nkq43y9uE+/DLHji9yrXMIL663ndy
iylwGI5rEyu9bbZUYSCClLZPtU8033pmv+QavXRm7qUV9lfdK5O0XkMa+oKe+LBv2b74ioLEpnpc
8nSeOF+kU3EvrKAvzlkdoCX8scOLD96JGXMeCAVpk+zcL9VOdfnpxRfC26CWAEcJlZuCZq5dD/vr
sooLA4mKp8LrKeKv+o/qWt4qiHFpPmW3Cx0sSyf9vm7Ezj05byTLO0Sh+MtnOw5ztwbGtgY3euXD
imrNq713do2EpPebdGmN7sIzG/yfd6LO+Pf1q76yoeR66H66lZ2K1y9fpBtqMNKTb1V/aHZq5M54
DLCg/e2tPe6iL659v5m7n/H08+RU3aUIBond65XV2V4+/rsPKd5H9bS4TI4GH+I0Wh1NAPAI+/0m
Tk+KSQ0GDksvNePyIjweHcgoSpgyeYf7edPBd4Fzqmfb835V4VamDoMJ1Wgr4N4gZq85oxFN7hKw
XhEluubFlj9KLVxP82qdd9VUSs09mmrbaJu5HYZDf9FSbCYhApXHobtSZnQpmsii+0k0jqIsT/Nc
dJcp57vVS810t/rTZTcxMz2VaQPV/p44NeF+pv8GkqRsl6WbfCdnMa+smBvOemGvBmDQ6eAusDjf
bWo2fuxgUDaBofZ8qR9XVnC8F4fTcr89/yMRz5BZFCjVgElp8FzcnO3uj+LSKT4bjex25AqGpIxc
wkhM6O/SX9sn8FuOFjK/Nyl5by+u+eOnFSJnc740FGVBblsmjOFIo2A3tjpVz/Bg/Qgmzc/RHvj8
jpyLRfdL3V54ZS/txblz6PWKSrOzxn/Mwu7UL4cjMFVALlpn3oXIt5U0RrStgapwytTL0wAWExJx
0oBk8mUy0LiNe787+1V1v67ryg3Ygcc6XgUtPfJ029vM4Ai6in7YXeFKuc3I/l10gujtq5m9410M
fn8tJ4C95m9t91z4LnxOYenqSanoyyOYipPdGFfYeS+kzi76Pz++dCXpihgAfmw4JRbphfl73IbC
qSuT2uaYbcmqv1NM++50vKH/47qmsPHRg0aJtBs66lGtPUorJGAX6eqc6NX1ZThvOh+0045bl1/V
Pr5bwku7lPopMoux6i67hA740sOQgAl+rE4T7g+6YEhpnHHloUKw/LZ7psZnD2LvIn7XdlCWcngR
1zx+a8HLPmdZJdctLsg7pnrcImXK7PnWMO1AFdQ/ixmquDsCx9PeiUhrERsHuPrzt3dGwpbcDXkG
f+1awRHb7vTdZKNyN6g4qL/MqPX2/jCkw8jtNiXtx9UFFEEaJAgufonoZ331sAlF22dd5pdLaqTq
zTuq2UMtGM4d0Z94omn4+Nrgcb+dnhxJ/Lfg5/LA43soVtomTM7JVhfWnAFnwPh5W5txLV3x2WwP
orJ7WfYKbrNw75QBI0XTipIj7b3htb69EMCSZQMCl4pXlGXFnwgsC6qn2Gyy0o/7eK6wqbSVG6IF
AZdGV92ap9f/aY7Il5yFj3AYvKH1sX/XrVLX/tkz5Fjp9MAXVQGhq4V3aFbP1c3hsq4O55A/2nXR
COcORqgFn1zjZ8Tzd6NBMC3LGz6b20ephRd12E4WF0VHauplPx8tbxiGFO5qzpXVtm2Cp7I3/MKg
YNMoTNK8XwftrxccCaV2vC7nK2waU8O+dKzsgt4/O+undolme5Gg1Mk2MxeX9GSl8jQaN93r1ey0
W0mXRY/iYPlhrewq3d2ZuBIJn30TVD2RMkFFrQ0DS7983s5LA15jWAs4fxg11dvf311i9aoc98vd
kkNt4lp8d+D0gjQOsCHpgMgeTPq9hSp6JYf6aouh5CbRDuaO6QZWUTnlmWXMVX07NAamrwhKOkJp
VaMv6ghlOuFZD+p3ouhlKLhrlgYR8ZHoyel0Eo9WTJ+M81tQD8vW9Bz5SkHQEtdgmmC2ZsEYp6qS
0hlg5CAIv5dOZ0OPvqzn4/M4yrDM63mRT3mUVjDBWVpX93GNMC31zLHuM9D1vV5xFkHahaTAoEFD
AdmXMndg186/kj7tpeEF3BMUUw5xGd3Py8bcLe2DkOf2aHQev6qgItTF6rq3FKL/1of3PcQTCbvN
TxQiIVbZDjwXKGWOgUDPhOalbqlFUPVhG1+P+4x0afye/wCpHtOPI7H7od/8nHTayoqTfrN/e2VJ
4ldP5kFwYevPp0tWT84cNBT8ruQVZGihM/k0YvBXTE8EUTWR5WAn9gzHIBBjcokzccsu9oui1eP6
C3utJEqyire3dLF0w7zx0COzRLq8/TUgP11iWuUzKZ6sAQku2XE5KssoRD2nfJ5Xmdu8ZdEVuAKZ
RUpX9ISVvZcIenWF7gUVntH6vF1trvk/qRVSwXgslABcBuvJkPm/SPzSfHG3rMJZbpn6dN3LdNV7
XbTwHz3ZC/CjUft7s22nB0tc2Ua+vLcGOoJZ3IA+mO5SUEjpIqGfEJFK0JCoFDAT4drzxo1rp/Gh
+62PRq/Rg4c1cCjQfUDKcLHfV78bcogkx1udDm5GTjrNDwk50Jwg5nrDM3Hg7ESfJZnFXcOHa1/o
esDAqM8q1URplY/2e2sHZEKBM7XO75LMp2BDdbc3DWz7C5g1PjNx4+hqj7YfTdVz27lvi3aVuLYd
LZyF1wt6pUrzhQ8lm1QBXTNWgsaBYlb6erFOe/PKaTMZlVwa1xj73qcnvTLwP11qHiXb/9xDhg9I
iUWX+UkgMsVS735nHuq1EwKBm4r/7R3s9xd2n5xhzXe8bw/KK4BBDFMU9i9VaAmpd6alr1derMJ7
eviOwus9b9X1KVXkNc9+tr9bqnikEjzRT4IrnAGj5t7x8ajab8FgUGKoXnkddY3BT0wVxunQi2mi
o3Jd1HML0bL3qNWRgevQZ8Gy2vFbpjheqakHaYXrvqmbJ81KkHa0VV+2TYb9kOliPryfInWbb0FZ
dPpCgfC0qNbTHEp9u9iKkmeV82qZ7c4EAXGbvPeEJvTYNkou0ousLBeJWWI6FTOVinbBhbkm+8Wl
smdoWvIBTzwJL7q3iK04tE9OrWxRL9KyiKMLV95ZptAVne9M1zfWMl2ch1tX83YL57Kwq6mzg29T
MIIBgz+b24tGCg8xxLwXmt29ecccrhvH2LlCF2bvm+e3M7SMe5CmW4emkERUOoZPInYEbskEYSJg
2tx6bzBdpFHe2jLOymlMDIiWSxS8vNlPN/9uJQWHPssTNV6tuBBchw/6Prj0/t5xpaIqu+nPEQux
ClfckjAmBksWbMmqmtcUxq7d0vQQXhOLEzx0iVPo07V75fmYV0u7l1ewJri0u0smX5aczzrudOYU
e4Z7e9j/EdyKyDkFwWCDYi+5i688EklSD/8Xy4Uev+Djns7/98YaMiNJgpB64uqtD+9ht0urJhlA
uLxpSS593M9vjeBMM5gKwtRcJhUWzjLRlO2aUKlCIsjZC+ii29UFxMqC+OUTgsHmp2a7Uf2NNAdT
AQbknoPp37fphTLjC+huY6Y5dWutGBanSZIZyWp5Jc2BJpNNH+BqVxJK47ajAdyQa3vfKLtXz+f8
KLT2aMJ1U1lnSYpQFGjne3gNlp2Q5I5h39QotCQ4vKeGnNW4KRP9Mhy+W2/hSh9O6/1qXZHr/SAY
xuPFXKoDOXg46lG2lY3O/80OM5VZhsIM2zQLClxbb/NqnGyu8lJ70v8ARhOQbGCtdJAFJ462bJHP
oRT7e5fSLYjUa4vVNjuS66Aab0JB2E45W5ld6brwqNHMpp3tCm5Nr2yxL+rDj5ILsX+uLHYa1AJJ
Z6WOcdNsS7Xgs1jbZ4Oukxpc57HuVvRQkRwNK1PEcJZnsFlCKbmg7V/JoAnKysacvk7z3iVeCqZm
eVkok2yzqXLHHbpWveG2BYB/Ogm67oisy1xEzm9jOi9j9njhnLEZ/5J7Qzvd5QaOKSlEExYI0stA
FVqAdvr4nT4daiQOe70Sz/+FY/woTmrzO3HVLLksNzHLvPgk16+eM/YUqclESOuP6G6aVBLxyoJA
b5dduGdD8Si6cOEyPT9WlX92WFYJN/YZT5khx/JdyRDysLSn64+Sh/UsVGK0qVPSOguu+Na1cLfe
ZJfPl9szt1wC8ca0ABJ8gGSmfvBFmewkyqzEs9YyDZBwjE6itGs+5bWqO3NzrBxW1eGHIwkLZVlU
0PpNUTTUHZ9xr2TK5/gBib37N9L4z00Y5HmAnmCk/pe65vF4lathKgrgFJnANFuSuCNxOsM46pMY
pnzWvgCV+wKBgtIuTTjVnsPXR+EFy7yZV/J5Zq1Rm47XkqlaoBCz/rBPjoK6rE+qIAKFyD+/PZp/
DOe9rDH5haF6/AJ5OnenXZ9bl5WSLfgC4g4v3Pp9/8eXSTZETsuypi8KVeTy8AaYHUoqiviqIG0F
GIJxpleAiA1G7EpI08Idmid8fa0x/D4IaNkqLqMxcf3lrF9KpV/tqLKgQnsJaRWmTTFowOkMELQ0
cSNN1IMDCLaASXdgcBj9qDKT9/HbYuOSxMf66jp8//AcGrE8Gb3KOP/0yYR30UOsRY0YauVSw/Lk
ryDaoAULPCjNmsw5fBR9XilM51nVZHc4byBtwt7OI6BlIUTwqN472/UWlfLcdQn+D7GsU5epGqlK
iquH8EDC+at1tGtB1VQTskfK9gY1G5t+q3OFHVasbN9V/LfMlgQEZbFDVbojf4ksGLUzLBDXVVWK
3BBn3sBAfcXunxv4w7448/5kvYwftB0VvKkRKhA41w7/hS8h9/9u8QXHyUqv6qWW8iXOR2svOmLY
nzt9bh/7HVCU6/VKVOyTI8HEqgrcXFodxhyDAbqP530lhbikN0jiOUnuzO3vuAFXT7c7akZ0/TBB
w6cfvkToc2QohcKYQ/AJVw29z49Cq5kBQ9Otc6KTywcmwlkTw+WQzYi9EqV+K0YUzpaOItxvMOUQ
sBUBbac5fMO1qnxMOIRjTAhVxn4ILdFZyB/ZJTuTKTTNH818oy3bHUG2g0HpYWGO4tA4BKZbh+fD
tOuOiZ0/igBFiOvcm5ZZ+Nc7w3ZrkqONakPh+K+XSpobxu3lk40PZ30AWs0vvqWsZ+bZdZFnwLg3
uO/Amj+NhtQXVeWq0K80bADpR+Fi1P3wRyYSCTODoKzy+Ay4e5RnFBRLSkQQ766srEG3TKtKDBSK
qiQz2LzJ7JLwo3z8FgSH7+m+8V6mUl68b4aUMRWNBkMLnVpQKQeuxzK7VNFqDlVn2BQIqvuksSQq
hUAsgsJmX1aPfLnDCGSkLdUyScf1eMt5AdmB7hR2eCs+SJ4xVsXto0RJ99un4LcscfecR2KHIb6i
d65CHEJT26M8LZ6YZ/V6RJ6sfv4DgsGGjpgYL41Vybt6DqkRRnMGLRq0tRFbFw5UO1eVGA5FyueN
Vi36+K58SQgX3ZAjN3fbm88Idi8clRIf+BlMVRBbOMr6KV3XtQnBVotsqEdU2dhClMuIB1K7PsUU
VLTEkwwWEsDQ+z0KpVk6Y+/ZES98RGGrde2qZab8CEBkLfLNW7LKfeK9m3CiLumflSz85fHe73fh
Oi2s7KiYeUJI7Zxx/OloAMZEEdIl2mO9jZLzfWUTH863oKTTOsUTcy3l4YnKFgb5bDqdIb4A7mCz
SdbbjcCKXMiXkTgpu1/PDil7bGk0vtIEDv69WE+Z1+ZWlmhSPo5w63soBzHhfaEx/lHc/oyQR5Y9
gsHvzh7wL7js4P03dn5L02QvHDLLIq/Ip8AcTzf449PanPLTZln951s8Iu2OrCoM/a7vfn4Fb7Ln
AdGN6X9smw0yVVS/cQPJo6qFW3Y6WEt9tTpQK3RA73Q6+KWYLhI37faa6svllj8pkSlf7aO1RKYM
tyRBPyao8LwqxxXmMqtLYp4P5gW3vkELybIdRtGNqu5g4ZSmyOSv/EtkYZm5QX19nSAS52sJyxa3
zIPYpiZGzabMFPfKeApfXG1a/bUK42FxckkaF/zr3bx2OGsKTm6rMe+2AKnNqVFKXJiMdS5dWDfO
UZPrfQX9SpFj5QwkOo9Gs0u/ZLufIk6LL6mrVHdupD83q3kX81TWaS2bxzprJy05XnZbtF/TGESa
HGTWQb6wjfPWWziNaalBlgFOcdvpKcP1o5GGDvCC/t5bE0AjFEFuqVjdt8TY8DodEf6oYbVFbvAN
FJIsS6PMjmVa/DnWY91AACQNTAWahxsjw926M2O/0Y5qKrsMqCgR4YT9pEFzn9sekC1zpocyBphX
G30vsPCClUWeJVmsQa7kmH6yAQBbcTtrqAYAXvVnOsFVzfkhgQLyue1+zRsuoOdD4zf2krffUl3+
jFctLL+gWyf1i7FOttjOaweOpywFsSf3nk+ptyE7wCemxKeRmz44zTa5joHVDWDngYGlvfcC+3f6
3zxCerroGddgKFNxkR413N5U96u6DLrm4YkAqIV/RLbOJb8jyDu84RKWXcC63PLCBcTvpF2OvDSo
1KIDYUpGov2KTcAnG3cqbrynm6zBI4z6ghDEsP1FmAhJOqJgZ9yIJMDHyd41mSK5g3qPZHnUBlD8
tiYvoXRR/ofSb3x1Tx++saAOL5flRTudrhrMIBvheGMv9Lp62MVzxPIEAbOPypT+CwUMB0YFElNa
X0E9FbIgEyPfppWrxOc7GD340ND4lg0jG3m2k1jbpS2Zz91WMO7dSyxkQiYH+DJ3Jmukz+y7I0tA
fn8EyyKshpQlglKM8O0uFQ4egTp5LmbPsMpCzHnO67WzsjjLmsit40eHe80JuzTUibYqBr9W+Bsw
OKlXomufUxtynf8SW9jZfKWjh64Zoa4j06aSch+mAFKZK7+fjJh7aOO/0WurStq9/TfTtOiIL79S
Lw+YFl/ggbjNVPQfXxoQ/PzI45dWvUO/097uh5IOArK9HSWRXqnvIs1ncbcRU9MrVZPHXdzt9LC9
WnN9rXK8Y1Q84Aia2bi+7TaZYvvfGLQjj+8vgYV9Tg8AMWtbFigd1YW7pX1Od5o23dqJbzllSDn9
1bFSyIZTAP4YqL0K7oO53++2jC1XsWNVkTqtBN7hSdQJAZuDqd3bIXmsLRCj6u2H0Eh2X9w6BMxP
sypmExIBaH/a3ChMR6okAbwEDCwLBl88u1pHfLrtL8kOmLUwBycx9/9zz94g3/avFRRsU2xVV6e6
tVe5ETIw5uNI6fd990u6eYOAFNvfL+EZg82LvxdYUPaJOaGjam0CP261xqBkeQq9kESDa9PcDj6L
MDWRHZfNKEohA6NMOFgDsTFKvuOlIiBw1Dk36FHoNnx8CvPTfKMxdF4idnHyK67HBItxH2+zSyHD
jmRXOKdxgq661AN5EV6wB3eyC7f0urZoiUioLeycPYM6JuOPI5Nrzw5+kM78lXC48fvqJ/NN3HXD
HHb9Eb5oxWF8+xljmPi/Bnqx9KteZEmMW5kWFhxcU/Vmj+78oqSmr1Q1P8hklQziQ8A+/b4g3HJH
bIgdoB7KciNPiX9LPhxYowmywGrohUNYbS9zElHcPonHTxz0w9E7g2tqB/Z0Wpp2en6tj9IKxiaP
50Y+WeB1NthvgF3HfgjvQEgHuS9GQKncVNACFc17A3pbTbvsqcnFPOomxJNap5xEpRaN+Hjjtqk2
0RfHGvvbktVhD0yK0Z5x1L4+lNhwTKxENPW0MrP+rIWlYGg9gX9qNXg0HwXXlCzVD/PjzeH9RuPo
YRbM5Lni3K393+n7tLS/4dnQPIosrFWbrM2MC6UOveEQ/vu5B0mg30fiYE4juVjOyFIozeBv3fIi
LUTiHtAyoAdaIxm88LjQY6ya+1odhAcjt2QJywPeIZg3NvH8z0/7i+a2RmlA98KFeRRacNP0bJVW
13ueDXdY4v9mSrs/g4aHJl54q9AfZYya/yBGCjfpYZ0Fs7PNTfN8PfNsmBVkEj3BWEWxcIfWtBbe
VbqxZ9S4VOUms4rs2cKf6U0f/sUuXR7gLxghvYa9YJfhgMy6MvJ5w8HPWkxfrInfwzaQtnmaLsX7
9DdiothERBUH5hEs0IUb+ptgjZil/juQ5MEwwKIcfqfnxK7FAoyD4k2ZMGA3ytb9IqnJTpNPp70B
QAm5+8fjvZ6zmqUucgBDEhxIMxH+KWkoA5oSUhIB9r0sWi8VWTCPlficLg6KKg38xf/AaaIoAo5X
tuRLZhTZ4fDf3OG7RRZU4mV/nMfbg4FKbHxIQMcw7vVNCfh3yXe93fozsYclQl/oYQ2oLTidCjkB
Sl+POwvl7jm7Mi9GNsuwr+j9uEWCiWQx7U+l8Z7ctOL1vZdWWGKSbxRmGuzUW6n71jEZEnSt7Emz
SYGbPTXC3nvdKVmjXMOTVMnzRuOvpM0q+L7aqrLIDhmPhgo3g9jpCRqG/sKfNH10L+UWbL6gulYm
VirXJ7FcWRin0b8k8h631tD1q7JPZapa9eG8TkIONXE8qEPOOFpqOKII4H5tHHqdj2VNUDeY41/C
iy+mvsiNfc5ON1oyb4t2OsPSStWrZrfyZgeT6w0Z1A7PBAxDxAGQnbuZbAGj8BbpQbsN8liLPnld
AxrypCvUk93YdXCOf5/OC5eI6OBumwoq7ZBer9dE28qHhuKuOro93LeAjPXwlqEGn8V+FyAVPdLt
tzfyrQk/vZ7tzBlti5eWiUG5p/rywtx9UuHtwxQ2V6559QgKoWIPWyua6letWcdst9RWpy8LKrO9
0+63e/bu7Uj3xhQSnIkNhXpYRu5zM1x/nWPhfa7jg5YaC+iLM7zEtRO7K3tUJ16QEcHfB/HSnHFR
GYoB/wv1uaIoY3+11PWtcQETOv4OpRf4I3MAE0I2yiolPuCNdO15bf8SWNAGqWqsrNOKQSan6Phb
S4WWOsnG04YHH/bicWUvqk3z9zw1GlBxquJYJ2XVTJVmlorsEljj/+HsTJdTV7Jt/UREqEHd31RL
39oG/yGwjdUBkmgk4OnPl64bt7ywr7lxoqp27dhr2ymlZs6czZhjFKdu3VUVX53YZ3Gz3aR3CO2V
255erBCdxH3HEShPegfLX0lWZaasXVP1YyO81QPLe1RU/TnkSN/i+/bdxVrbFUniuQR4/BwwYyPA
+wufyVviWdm+ffCt5PH9a+vuoqxkRbSexsZ5bodvtZiPwMxKtifdo7PZByblQlOsi2F3P3m09MP3
vPOmzcXUSBy/iqgcU0lgQkskFAQ9/z91hF9vDMCNCmB18ib7zomq6XmX5kZDmUhOR3hwIDEKF4RM
cVGoc3FbQ4mM2L09sM3/x1v+d907/1mTo+V1fKFMuAiu/iv1ccZVmQ/WBAVA71HX9uf4gzQeitNt
qdUAXvbu7On28QL4hCuK6Q/yQrhIB2+SK136wJ3bOS/bWLAYS+aUZZ/Wm2ytfjofxGOTj9v4gXH9
uucWWHa0P9BK/nIU39LBVVYUreMWnwOh2AiWWQFrQyFImBC+9aJh6S56KzH5fO4+KhH8JEyX2wAM
jWhOTjOZd1+7ae9v9i1l15nAka0J7ss5sgz0n5DvlJFtZ271ginD/H2/mg/dIph9xqOPZLAiaecS
nfQeXU9fDb8fJ+3bI90ZQtyoLSp4NY+EPkLtYQuge0d8FFpx87fyY4/cMp0EeSdAXIxcidWliTGD
ivtzxqSOz6ZZQDum9ngDoIeIQzbGtV4Ez9AqUifMkpLzMpjcm1ya8PKAQfF3F/vt6e8uVyNXj3pq
XCWWUT8zsYQW7eJraglsoyEsYYcUJWUXqpxN5VA2HA20gHz7ve8rW0S7jv3+fyYz6QFg+LJL8r8J
exF34KjRl1F/iLjdrHOmlicC7eMX21g4epWlIT610BgZtEjOdVBIXD8P4rNfagLY2n/XvbO1bdoy
USWBnwKZPu/Wif3arTqGa3X+Pk2/QAekTf93nTsDKpPkuisa6cEkrWMbmDDk78iuIn8STqfqUIQv
XxUwqKRBPaH8MTkyJvjIbf96u3OeEYGxmS2iyf1vNFo6ZVrtb6croGFvYIkA8puOeB+HZ2YjQ3fo
Ad/1P/5+9V+dKGOJzDHj00jL717dLA9l3FxYczGYS5gG1ZY9B2AGKvrR+/1EiEvYAOZD74LxPaiG
/n2/lR1v25rksSQXD7KEtIIKFuVtqg579xGO89fsUEq6q+B7wKJ8/fk3FwnDZFkZOm/mLWDywTVO
Q7tP60zyEU5Uyar/cECRBvwvlz7wSAtCVFUel7tXvGrOzWq2XPpwP1EF3PFXisjUzl4tTsyF45yg
arN1B9loBGfjxyL16VkhICFOTIEkgTPsn1be4KO3UMWop9C5egW9EoxW3iJaxEHvKGTXtZcxGDMv
nkYfn73RdLxz/TyEVyA4i4XVoW8ZfDgE3wjL+dN+zO+WleNLRKA+OEVUHKZKSNS+GD1/6OwLl8fo
5FkwAyaAxys/efqwePS9+9zrbN42uSt9qcFkOyDAAi5gtcPeua2o8bMOsugunKSw1ty8spNHb1gQ
eT8EMuBekMIljSrCmjebGJJTpqt0g5MXQ7hJ7fK8HNVEQe9q9ExodPKuLp3esQqDeCyeF3Q+N+0Q
VZKFsdABeFxw628KWiiDwaKzAZP4dnTnyC+zxdHCYWNcttd7g0NnfvbPjNj6k96rp4geIgtUY1ti
EEUrtz+h9lRKAkqVf2p2j2IKK7WHiHf0ilIzEM+rr/imu0iQb459xW1CsjE06Vhmspi+IR2I1UIv
7yPp7KnjPTDY54un9xVKkqD8mXoQ+MaWmL84/PU1Fe9mKJGy894t0BHGSZCs8RxGEfyPtpu4/eH0
RjwIOed060H1VrgX/qURvwSVLcvrDT7tsJLvBdGwp3Qu7tgW45vb9idyU1dwlgLOC16GTNDgMNjx
F+bBjozOq+HRG9K5oncF13e/P52+bAYSLJ8y5HMWr2H4mouPgmbCYPIKuXsmJq/A34iDBwO0BpB0
G9Xe0c/6bWJUs9t7W/mj4Fm2R7LQHPRUaEkb1+62qDABvYkC3r3F3mSu7Rd8kN5b2IGtkD9ru2w2
1xc/+zpncjEc8sjsdIR9u4uKadsFQYsbdzd4H1DDoxHWv3XB0bRcqNe70w1y7GJAiiy854o254qD
O0rQ0j4DPNejzSDxFvMbsiGIEWBzREEXpn1lb4dGj4XxM3I96ixiiua1oG18YbXUX3lNEI+DneTV
mg7n/mTomsGT/zmehe6modsu3jbIJ3mi/0bLZal6N/4Owci5EhghlsgQQAWybOOF00AAMutNAq9H
9ZatTFxy+A++6ofiLwO/s4TFyxT9znTAz3endVSKTosv0xY3sI4j7xXTjT6eL520p3vTUghIv+i1
fll0hcFvxlNTqAO6/E+d5hUEAGE1xdpSoHUSMurQGvcL7Cqb1WKddUGoiEE1ScDlvM7Zv2XuNZ4m
IJJB/sXv0zdqBFqEN6RLlrPuM7TfJTXQS/ApsxPqoS0e72X9aXP+U0bwt2LdRFZnOEbvJRxDaeeG
TzfIeXMktj/fh1Qdk+60CCFLwgYhRZD14yEbPU7ES3cCCUcwvOGGspk6bYu3F2Yk2Ky6B7sYkoh4
iun47B3g7xTDAroO+G5xBC2vf8WSSA3dhVQVydA9K/wP5q3lPTGMosWEUWtOzdBAL8ak7HDl5z6x
jdDwTX5ZZ50IAxLfE5gVC3GZi+94lrtshH9kaKOFWaHw4+Lw0CnpPz277jMHAG2ts1j2XNRZYLjI
n/1GUHJalvCw8cEGN/ESDZH5s6bvck78yPc9Bns+4lbMjhBCusZ0Kz7bvMJnVPOJ3mt/TShc0TTx
ZhVuEwkXXKDB0uvn50ayGF3FkklS8fn0EXxK2ZdP2+++L6dHd7PEPZuolHEChzM8j/90c6fjuQOZ
ynrFC1XipfYxx3ckvXfCXe9DrobPgqIuJsHi/e7w88y/Je+VGULOG588wBu0vNgbLpH+FWP6V1jA
iyI6/XJjLhMc9ROThzJRhewuGl7ZQHu4/NTFyOm89phW6/hp8FI93Yb98GU9JUJ+JpUfvkqlrUL0
HPHREgukcNyqC61OsGIfW17Vg9/qmSkr6j+UK6JFKnDJVS86RAzH5sL/3LN/KyGGG7xq58rfTLoT
aFypLYmwzVAPgj6L3nL92eWthjxxfzniWwU39wAu+IB5DrfdFUa841Y9Y4Bi+QlfEYOUXClz/Js3
ZByB0jgPQ3lc8EknPM4mwQkxj7XjJ58goBxOpv3lfC38jzWSRmKeo/FyeOKNPZ8ydpd21KAvrdnt
RRRadHfWWQfyZ8Or+IDq3GW7JrInqUTbMFz35olYIGIkG5RRN/HW/c8Ni9aRvA433Za75JvOxi3v
JZibbF4sXl4T74W5wMTr710+D73W3O2CfdrzVfrBdMOU4rrfiI9Fh+ujhG+Al03ERHfnYybCL9TZ
22IAq1fNMMTR08PZWXxKlkR4HyjFvdQchQUgOpZeuv1l1Lhr27+NEFhtaDLxwXNiEk7aS/TMOAOo
dolwiDhu8LFMPgwxQUBJ9JbvMQsNc/7VFseu8caKz8+u5/PNa9As3PcX2nbh/vkk+gSqhwDIxvmt
4tP3KP4fwvbwg8aoS7LVZYLgJOaGmEt0bopBxxibb3sFklWk0zi3Hvjrl4M/Kjsjx6Ul8vLJmgef
4qeUHoDWGMZusCGSJQYTcjljSciVJAYxrmnacssod5XOO/fBerZ58ieIibucfY8YKtrMOBzbcNZL
AwSyKm8znj2vdZzi9IDgE25iscd610hIebMVoI/iBNfDx3oIH5xNZXOFIpMuXhkO4E65TiMTerJu
dHDBp4wli5U8ZdTLlx3C95dY4Cc9zGTmM9Hsa8sx1UGu5rVFLb2L3/kcTmwsx/HW0cTtj7sTjrvl
LbbSpl3yaemt+MVcbrJjpATSs/X7n+9d6OrYu9BfrVyD56LUmmC6NVHmO7QL4wv31TTsz5gwTYjD
yjcft0R3kfPGbp9dRL26GSyoJW7efZm/vfub7uS5K39DMmrhWS6RaHreYWDzPFSc8efDySLhuMzD
ACv1JbfTW8FDYrTLRBAzfvpuGJU4pM+1fGAeEqe5dDN3wXn0zl63z9CpF8k7ORdvBkX1Bg/14VmC
fSBkc58/YON4feWmc5ZSfos/lRNYHako6F1PvOUpbHUOUgwuFHGgTT807onyYSL2NXJwX1D4HsXf
peSp0Y7P54bi8uJ1MSOeMX0w5Z3nt+j1bTmv8GHu69ZbtuGdqNzXi+hN3UtEROEBVRNECrk7bKgo
fNKGckPdv/a2AwwLSVgaeihQCjhtPBzSZqmIDcJED7J187fSOHNaQDl0JrbopvybZu01fZXVZyo0
dDQWX8QsGf1sOWP+CkNKvQSavqBAQlFwe+Jzd2DF3Y/YeewZhGEnU8T4REfLCm/+mqo5wKvZRG84
XNj/0eUUAKSm1/D8IBX9PWH79tx3tebzHu3wlk2XQRssQH28AXXUh5INnzufg/hopObhenfVYLpN
6anSyfrZpwHDwcyD89X6oHoY+8D/PahX/pziJP2VwDbklEAZ/KjZ1UeY8w3wxXNJau0Nrr5ktyVm
nmWePvxqSeejmcsEPJiaR5WUX5A9/y4uC4rfsuFWfr3s9icWl2gn2X6XHFM0/+fzM1A7/l6cetMT
/p0hWggWu5+cN3BZrzNCk4fDhL/WUr9vxZ2JZqqV6KXD09C3/Zq6oXWbT0gdW8OO418QbqWR67/L
OhdNpa6BbNfThAKTavmPwPTyxe/POpM/TIExVmUg+vTvxmi1ktJLopK66Az/rq1ov/5qRsjgOgHS
Z37VLb/teaPdDNja9gDswOmP2v6eG4iI993vG18FSClzPyke4SzkMfnxQt9WvdvbY6no18u+pWDW
3qgsxZzCZwcS4ZCBd6IhTeyQSIVUVbYMH7ieX6bUsLJva98d4Viryuba3BBYpxV2BCasD3VqDvnA
9t7XgC2Ge8oHJp85+Hurf1I8yrP1beG7r1icd9d9q8Z3PMuxG+QfptxPExnjiT7cpWTFXyCeTzl/
46Te36v/frJBbjIGgkovH/tfG9qdgAPnq5VsDSy+aESgGp9LuvocKQ5Qjv5yCYaDEnL0+RgF8Zu7
Zwbl/y5+12dqt1BMLjK+t+zMAujxKNnQkH0BMMVkKIW1Y/SchI+c2a+2/W3Vu1plE1dlu3DABntk
2nTTAAdT85cIUprALhoqEy97KHT/xa/0w7aBpTGYiDY08u//bnRlHo3Tzkiu8zYVAQ2S7v9ANmFh
2pEgmd7LmZzMkNgIdIBdovHex/Pf31qXd/9fj3D3rRursM/nE4/AdJu8NTpMCuS9AHUChkWBpvss
TQIio8BZpPEJJp+P9l4u8dcj3H1xGIBsRLAS+h2tiLuLYRwpgjy6CO4v6CBfGm9JoiPlY2bRA1P/
Ul74a+27727FCUiUFHRkD/2ly8xBbxZEk5iKMnphojCd980AxJHyMmmBg8zCZ+eBf1NlCfWPJ7in
yL217POtnUPntBPxNAZPZZBSnLZk9LGnPHDhv11UmqIDW/s/XvzOmbabdAUdPYcLKmCqcpr/tvf2
VGcSD/Qa9PBSEn0vlqiQojzNfuPSYXuTLb9HH/2XY/7Pk9yZ/u5ipierzCRO0KakOGqJtg8WlYo9
MweAxKpgR3JAIvrxkHXgl6I2uidMY5j8B6y49AXf7rGWdkGsVDnKs555HZwMQaPPkhJaxoIPsWTq
LwYuhVZUfBqwfCQ1/11wqxbnHPjv1zH35qLuCT4yccAsehgE/gKu+r7Ul6Let3dLdxd7X8cnztKA
Ai1y9xvmywDO0c/ChwGnefQdf9tMHTFZy1TBNzv3U+cFOklNtoolB/7RJ5MYvH2FnSTNfRovYBH+
F7JlDooGGjhqGhKMdX/FKd/e8XhsyuvtzPVU+ORT0IBLcmezzxWBcg2N0GhChPeID6gtDfLunMIf
oDJJx3Q1l+JdEmXktJbKk8SS05Nd9JI+QSeFcNKjNg6joOgJAqNYvEynyUz2gXDaDOa2Op/M7TCl
O6KYBGLxkf/+Akr/9Vh3xmzvITYwjjzWwqvJMgj6uSwJe/uw/ncZVn1EO/VbcxErhvuTmXqmva27
fbgwKqvvDHb/WZLzABzg/L5ia3OD6gAlYwn7FJLUXEFBaOZLqnXQA3CI/H1x/TKajBV8e467F3ec
pj60my9LX4wGI+VJ5jtyehPO1e6TQmEF7wU30d/L/nZfwtIje3AW3FsobPx7lmuUk2pri3qRhwMl
VLh8qBRM3m9DalXtEYVcCeh3Gc0lk6cL4WVk9w+PACifO2vE8CGWINBXmIMHn3t3bRulcr3EsQoZ
dOXtmp1I8v4uXgAhFSlCynGx0bZQspa9kxWtbpG6mtt8nmSuZOE+qcW1fquruaFe0eGuBH+Uar3C
GJf5oCrXebvXus52rWGcm6JdPRtVp93q59tOeepdnKg+dQ/FfLXr6fqLdRqslIm+Wt+us0MVXtPn
Wl8bWaAd38+nYFsuWmr/jH7x1j81wS3190qQHfyqJSqld8pcDUkKBjKrQC16lXYRqhGcT3BeXpTJ
8Rzpuw7/zgrJ9atf9I29l6OT7vZ3qMsXiMp3TCdMy0nb7tTJQFc6mjK8trz9LTw0g1XzbNYbsz1y
0LstfCvvFiffLDqKEdVaaKTsUtzbJp2T1rvW3dUuyPOgFXdv6Jk3YVyOLsrgrArbnp81YZ6VsLSW
sfZyVYI8lo9bJGMeNVc3qzpKvP2pp7ZizywGZvrE79Ioj7c7Gbfa1tOqsK2EqjZgsUM2bqkvtluf
O63rwmkmrXpgbkdxMbGKkJ/I88nN7t8K97qbVOp0V3ZX9pJ/2LYG9nbS6FHbhG99+rc9/2iYS0OC
e9vWDea9QQLdB19wMaVb5Wj3moMetK5tP9VTb5thI1r3nJiBZZ98rciAeu1ftd207dzCU/XcVpBS
yI8dR8PaCnM/bR8Hp8uDWdYv7M1338azAWLF1WPkkEvcO/rmfLttG66BXtFWvLIBRL4vo0uDMj3W
sAot3fJqSxMxdp7EF7dsYC+5aQjPJ4PScJE/TbefpbbvrPKr0LBAdTVpdhunjeKQwkFN0YjVVKGp
fe3yUtzGlpoLZabo/qFGjvXZ2obb1rC+Rld9c9j5sdkH0SvOTh6maJhrznSfd5t4fCoLgCt1qGcn
186qMLenu+rs3Qp9oLRzt0nC4qrCHEdbzM4Du1KEzbe+XjsPPuQvHgHqXEkLaoCk5HP+65iyU+Vc
Yi21+kf6UxSUr7cg3Saufb6Kk/60P7rH7XQVrzW7o16e1HSygxoUKtGw1TxykdJk7j4bY942tCtt
AzLKLxf67X5Wjgez1rRE6aup4u+ym19zthUlyrOLn7VWom4CS3mJL4M4H0v3Q/+9CRPLW2mxsKY2
xfrcFqtT4zlZPCpNLROxs2lqq7tKgIbtr/00K0RzFlZrXJ/BGVxb/c9caw+Nkz3aXkCXpPvXkxrs
LePRHt8HrXD8kasx9MHYh3S8d4eldVqdE5hX8iFgRDc7DprjxW2ZcbDN53nJoR3b6saOw0rBkPaT
rVkEraZ7aom/P7X141NLtgQgLsSTSHDq92i5E8Q5ZmO087mqu40ZOO/GqFBEHZg7ZGQLsV8JB+xD
ZOX9wfHZW3SM90FrVjwbo8wZ4b53617d3qyuYheLkb25tNdkH51ruWZKcLqHJOfkwWuYRrra1YyP
Q2t8cbsX94B8jVKLo9nJW267DioK/wmNqqst0oUyj0uxHzq3jrMVeeUrEVIsI9OIzgf/Eru4j1Pz
YBd+XoGqIqcH0N+R/6fcCyznJ1zD7Xxt5lqodXV4QuSwUeWuuqd+Nm/NNHcbpD5ypN5h0UhydvdM
vGaHiatGl17ebYGOOFHUyQLHN/vW4Bqsr/Ty8BSBFihiS6nY4n+ZD8h3SBNqEs/T+Y1Iun6eFT3k
R4kwaNi+PRKI134Y2dd7UeyGukHKQdwZWZXerC34rozw9tTPQWZsAwjKwJNYUeVeeg2d1nF7ZI+c
UPGUKBtcxkCPPyrZN/rbztT72B5WEuiTTQ2VD7i51Xs7sy7nQ6LWNtzJgMCtQClMkWTi2HQsfdTe
P93iSba/BnUlrPLp76W/sGH/+BC5tIQ5yXWZwLmLMhOntT8cSkOdtGa79SEV+syiade4h3fNdrNb
cDu7tuVelbCuvG3jVivX0b1UEatV7wK6JhUFsNbB5aNcaIPdSSiW/GGGXXPV3Wd+dRCrredcgvMB
rergkvitxGumzWuRw5Hstc4BDOrblZ9++RkFyEjtX27eofL3WHvhnmv8mufUHvFBUYp2VMau8oJU
ZTXXpxfVbRWe2fYUOqbnyKiCY9tvt4Jj4hmJuz2KfHxZa3tR5j7UyizRsoSDlOuT2a9RlX/fTg+o
eYv4LLRDWL9mkyrQ2zSUHs0bqXIPf+wxiQxHh4Fp695Pp6vEOFy2Lak58iZ55AvUq1xqHsGZPuvf
3/NH2CxNiQIXjosDK3WY/72dnNbKOpp1uxhpOy81RWrMzQv+4yp08EPbSW75B46xHZ585RIcW51b
GoAGrdmX2zXcXkMLRuEsOtQdk5zjFq24ScJ9HBlacERY4dqPNb91Fof2g+eG4umXTYJKWWoIwhKj
W/KMfLvMbrtzu8lqsxitdh8txEq35kdePifZ0b0cl3uOA0mCaHYgOhlt0RzXiDOviWdFPboZl36R
7vzDkQbrzhAFzsVpCw3G7dIBlFSkA4uQ1iynqab7t3TvFdWBqDIfqsbWjZOVZ1xo5mvc2USk6YHQ
Y3pM39WaiZk2VEREqJpNm7v4UA770AZ1WLVS4Vwt1z7aYmtEZbEoVFWYO91NLUdoR4Pm5tbxDuay
dQR1ZY7y+lPNhs0qrJWzVygOycPQqhkS3wPVM/1WOt5dNOGE+/NJOJcoOx/4HCPV9uOdf0lm2aFw
m21g2sfQudFdOfeg3nPbt8w7E7nrO5Li9s4tssw9ZIlrckjqdtkxtn6qfpwJzRv743iYX9u0hQmB
r9dUJMnHcZsFW3v/1Eo2qXl20xSZiSodxtUqOjjnINFdTS2EcyrdkwKQKNkc9Je2uajjTcszm6Mw
lSQsGd7IWnRTHTROkgKW9O65zsTleHUTlW46TL7FbH9L3FaSCkOd7fTtA8P5kZdLg4f3gBxV4W76
wca3W920RrUZbekx7H4O55KP4F0SjtN/lNXkB0HXjxrT3Xr3ErNGbpe1k7CejpSw4geik7phH8Y3
91GN6Wt2+N5vkPtzkLmdiO9kRfPbkWjtjscyPujpKDGjvQExlhI6WaBe+zuj16iDCzH1YXymOlB7
NZfVeqV3r3F3fw5Xil9UwxiapX2ga0K1OiWkFGkqjrenVfJhay9F+rTbX4eXgmtY79dVJvLWYB/P
+YCnXBex+vCOk2Hxj5fRGPCkPEd0d1/W2R7VQt0j4DWvfMnOAof2kakHhi0/jzRNH5Sbf2Zb0iIc
umdS6okY+a5oURqttlUcEbCj2C5ZKClZQBkhS48pxM3PfzvdH+0rWpJSh0gnQmyjGWDKYuG3D1WX
u2OctrbN/PCeP5vhG2Re4T6qPNvzrYE6ubkMKYG/qHYPjP+rgvrvpsJnCtGDjJHhGFbuLES7bWvT
ztoN8qMdvQ3iNhbveedFC2JXfaIi8qAW9OuLQuaKGoIK0y1yzv++qHHalyeC5Xhu74dntXu0XeUy
yZylo0XN0tBDXQ/Tg7dSvTaAz7OXM6KVjXfZPKujv7f8pzXx4qyEChEyJrCR/PsgpYGgQZbFzJe5
aFubnbO3oob9qIL9o4wvP+z3Ze72N612plLtzQtFPygJgSkxZQmmN7THOwk4ak0lsw1VuHUuBa4Y
Xty90LwY9J4f3eu/hIg8CeUw2Ntsus1f1+c3Eyti42ZBrNPMnxUQTMUgH+Sg+ii/NZHxYEjoayLp
h1V9W+uu5qXZ9aE6KaxV+Qe4LE64Oalt4SAqjGZNOVWAGP/9OX80Z742GokY+GQ4tv8pw317vfa5
Uqr2lSWPElYNhtcCtdUA9dkzl/r3Wl/R9N3r2eR04Cmo2MLYcWfEq5wbK760qSwycg6aQtK7C6ph
cO/RK+hSv39UQ/3R/cIDUUKEIE5nVhiKyztzza6twnZudELgX9b8eQqwNbNBsUJjQONPjkdTKvHO
Kg0wiQSV3ea/X/oXhygzao02s647kgzq3wNztXZbx0Gpke4X+tn0DqZ4KEmOwdQPs/1/r/YDwQD5
HGx/koGGVq8NG/C/q+nZPmmaA6stFoc+shydgIkfuGCp2fpdrmWm7B6dkK8GyD+f9UteCNekS6mh
HzPZ5mm1BZkDz5W30BfWO6FHJ3g7hvK4WhZ4M6aNQZGvNa/VFrOKnhtjbo/eW/qDu2eAExhhDogm
6Zood9G3ebtc98oORiiDJo3sbyN+EiL+zjS4i3d4cO9o0mzul2u38cNw7sEjad25p+1xZV2yoySg
0txBAAMxLIch0Eq/K/nkn53+o1Gcn2dH0kyRpEImRpNGc2TF5Ns5vRWHfaKVV8koDzZFTkAAdJWz
xPS+hlkEc/9D0I/2hXf55zWpu4N7InVSYIg1vgBZ3xbNnKStNTm3XHv/XhzE89UQJQG25gVnP/7U
wlITJ3h1FroVOcKKjEVzEPl63yHBsQK79laUyHX3qIarV8LQ+CVtDyhU3sg519XOs0b6+8WrpvtS
JKZ/vAkHr/A5eibfWRlUZ5ckwtuP27yk7LjedW+91rTM3HbneBpRVCtbLrFvyeTEFC4wsb15p9Pw
8rJ9198St1pT4z2rQbKdXPad3dOue11X3fwpPG+SUY1E9DRJRDlKGsJselvq620YP+k9qD3sRFzA
upNmrGs3YSCjcPNcGMGhJuSbVt5lQuoLDKtJw9NpvNtU7vE1JhMPVDU0R2qYHUQ2eluFOrBCxz0H
BooZHW10XLb8OnezoOU2OiM2JYnoZfJCQqBPSJC1E72USfZWkYUr4hBlaBGJ6zbQJ9XCWVu81zkG
sugAka3yQDvTSBB5R2e8202d8LDeTtXnajy8hIglgboqSROpl1ET+NgFdEnIfFvB3nbjk9+mvmL4
ZTd9uW3dpG8mo+bgXqrF7jI9Xj3jwxqDI8tHWQxXZhVcfOPJuPmFl4NJpWpEoeu1edFbIqGn4Ko3
/zQ1X4Yn6tab5ubdGqFuPpNQn5OGmE/7dGwee1nOTx626Ib4FfpuFLPRDYlWFImjy963e7tRO4pX
QhPnLEi9k+HtRq1tR32qaG4pjherrj01S3/HBMBIX5ZkXmWYPqQE+Arpf5g6UD8dbh/UWIy7E60l
+vl6iI0LcWvvugUtLNCWfEXCayFHhhY7ifuG1LQPfOPQf4V37IjdpL4qGPkrgzmcD+F76J/nGgLw
ftrp94tOH0YK1BesiNgFSeTzBmIu4V+9Lr3qISjolz64e1DBEtkpRZNKsR6upVAyvD5DX78yxNqd
QXrDpT+BpIG8ClDqOynPNaD7ODzQzAcrDmjjuBMPQRs/qwISQ2HAcqTRooDC/19/U69uqyKtjw0I
qQYVLpvhNBN0s9ZB+acVXjuZP/n76vrlopQrflFl0e0DIPXviun+0FR7+9Dg4fAfz0ntxj3lqWIo
3UTAueloARbUOX4w9vNg6Z/uXPL/INLADU01Ehb1f5ferupsf0ity/yVkcpBFnTA3ZFXftLcRqDw
7/f8cpr3lgZvFY1l6FOkiOq/i+3q8to2S6KgXHhoIHrwic+n4N6wjWOn+1Awi1Ixv/CPBe27COSY
V+3dpXYwbSYxxiCPPPjRKDAIvRA63F3HzxQA+6LliHjP3Tk4r1VuFyhk1d5hNBfMYMshLOFTqgHw
WYCe8uc44Cxg4gPlPgmleYJWbtAlxghNcYz9fjgcuor4cDkMzTvMn8wKBD6DDn7/wDSGv2wCQLux
O/QVivkiHcduEmlwk3ofZ7fXu70v1LP7euu/grZ8izx3uN97wyFaFXlEHVv2/T8nSfjxKJ38pTAN
Tu2/n+a+hlcUVnM5mrZEKsGE/lkMg7kEgMJoBt+Tn03luPYsnkUPopd79AwxOBgGW9KDMEoM8fu/
FlFYcdupzitZ56+Gbb9i/swO/ra6X0qhrCH/iwgznX31Ln4wVluj1eS7y3wLB8B2loz2sHqc/XH3
5fyWoTBtuH8vqP36Ujbj5xaNMhmA//tSh7y+5c4KM3/u4UblyCrNyFjoANZXBGd+vzVZdul6Am8N
ZhNmTR+k6D8A1HJXyc0Zk5ZIU/Wrx/QteIkpWznJFo8OgsOTAIq3kcTNszyG22fAz4WebgYNXxEx
qO1mkQta6sEufGnP3J89TjmcuLJjCbD4313QL0Z9K3MeAuRK232tPTM0r1wlg0vnKLZApTobAmVw
p/6cnBbOgzm8DOMjI3/hklkp9ziqZthb8TKBGT168ofHVLJYnnhyGARzyQ4WNWL2wCDVH/EteydR
QDLrRQb3y2F+27utWa0uFRz1ZIVyJI1BtoOvgvZ5hDn6zSxJjyi1EU3bLHVnlnmhlqmdVw1FPeat
vVMHt1MDaB9qge4/KF38YpH/rHV3zGpdTw76VUsgRjaCuKuGSeQ86p/K73n3vVkDGm4Fjnlgr3fv
EzvXXZympNNyrHQPA6jegwRBvJfiFJ6eSkZ1HxyzX+5ph2oMtxcUtFzWdwmu49j7LfgHWSixGNlj
QGEeGtMxtON4rIMgvY30sVTKe7TyL/VY2OO+rXwXIdycVD00O0x7ZG6krg9TcGD/Xf/pKVKUB6/5
q51I7nxTRUSYHsXdOaoUp7zVbXSoDYart0uDqXjGi0QSXb1dkHUftV5/yaN5OZ2AQMcjK0hj/Htu
lQJ9E/o93Jk78Uq6xfB6QL7FuBjAs6u3NtwuvGoPjt0PxBcu659V76znGtcr6cwu88Fr3Dt13jpo
Z7kIjcAcdxUzqhUOkxVckn/bEKW1X6z2+9vexT9OVlpGFWO1hyDr6EH5sfNLCAIuwbWrvVppeA2v
rpx9Lp6Ai6i+yqzvNN9cSTKAy7eZfbUZDDPd3WY1XnntzG8NV7BvLi2/PWuPSt8ZJnAMleMLLfNB
wrDxzS3jQNDKaK+LbsaQZZtBufRjOQebxGmpPCM0g0M3Hmteu6f1nE4SZm5CGjIc22Pw0itxcrev
mnfsqP5ubhZC9QmTyau2tIgdr2a87exdF7bQ+lXQzHw1Fqt+6du0tPNgW7jHSO3U3qnvkIjW3o4C
5mFCYhOdXWtUPe+GhvhkinB5e826CWPFulC69uTgtacFzSzXfkJkloHUwPTN1xUUEd5h8ygh+S1K
BF3CeaagwhV6P4pyqrXz9Xjk+kTEbecThtBdwTFSSIebKfsfzs60OVVua9e/yCqV1q/02GuMmnyh
YlYCCCqIAvrrzzWz33N2QqxQ79lrP03VelYmsxtzNPe470lbu5H8wOL/GK959Aq9IwWxcBIvzui+
ze3K5N2ELmj3GsfmZFvYE8gaN4Slif9yAE2c2dFaNepPlKtZpCfr7zP5yBVDVkdCrhwfgra4RkLn
fAyypCu85LVirA8ChzgR9KO+RsswGG50uoVs4ML6X9Nift1BDTIXEvtgxppqcqcjIJ1Q5+afbHhl
6U35+AApL7hWySO1BQNy/9HNY3+RrkOThPTVTztDtpR7V2DXrrbk9Lzjy9GJhwmBFm7goqYntjQL
J/GVBewH2IDQOtNZ37FO3ud50ae3eTzHF4idwOaM0lYamF06/FsBGw8Ph3jNyCmqoLsbj0w9CO/9
4EJ8JIR6yOuZMukMFyk906RdBdxC23F8FAySLP3viM3HJeexG6TiOKIiAkMElhAAe2VheqEm+/us
PYr9GQxnh/waBMmK2KRv3k5vr5XxacBZ244ER5hsrsitYe2peX+5Yy524zJ9C0a4Yt6/vUuQ8vcX
PL7t375AGOhvX6AcL93qKN7SLWWz3AhH5E8Ri6bH0JZgLEeBtGVA8X41/RTy/QgmQl5PQr5xvcJu
1i/0Wrw0W92d7RIoVHzjJR+PIcc2yStMFm1tew/qxTxu34ZsWJjw2kt68h1PBeB+YRBJHp5pGRwH
xjNXGWf2sGmJtB/VNhiRNC3BPWlatXG5KM/Jh/4lKIF/BMOesXynn65HY3Sbl/9wagRvJC0Q0IIt
qfF+lkHncqxlMTXuB9zBUMzOIXwlohcyeJ+jtvPy8HpQe4dKDrk/VVIarqxaBYcrerXlSgaDCzWO
5uTmAMIKnM2LETjZZqP2jRzyq45/C2jo/vv0PHT9oH4VYNqeROGoMfwdfIIai+EVuDwjM0HGaTSg
o4wFlhD/OziZO5jfdq2l7Ed26Pu4jXW+Bv04zGus5cGQaIg+CXYd3SHh+ff8frUHijdAgIZJBXE/
QJz+vI5aVuqHC3yQq9Kq3kbR8GoIt/Ngx8Nqcs2Nkq7b2tb7MCrcHLAxjtCSvUKEkpCjTM1WGJO4
/T8vq0Dj44riDUDl26w2HEF0DDq6Uq0G3sWKPZgwRgN7M36XyLFEdmD/PfsHh4tePSrq4uqIqmDD
NgyiEEyc1D3hDaqLoy+DwJnfoUyCRIb0Tm9Y2qoT/rus+1bptkYVv+vLPwdvWIk+JbxLcroL0ZQT
Txp1nA955do4PfQ6jG7u33P9XVYBM9Dn/iBeAwoPbbLGThd3+V7dqF1BjugMYHAjYQuvh228vPHg
f7a9aw8MveiDZGURq+3p7OnP8Tr7KgDQ+VUrg3ZqlVow3uDVUYnEibJa61Riq5on5/twjekdDrGs
oY0rpufAbQVK524Ec7r/3lGE6HNqE+cJW98uLv7AJP6caOMK1bfg1k8jsbBkHeFUn5B3seC3OH51
m36Cv2u7tL+NAyMi8UMkzBUZfIWQ395QOT7shUvRxzhMyifS8tHTisKjaO/0+psuBe3Ptlf0t/fG
kBpOIjVHGTh4Yzd1OidUaS8mKdjxgWSatOWXgl0c3QPDxD9txRk+iBHFmDSiQQJIsrzpGIfgovN9
X2zpZKI4h2ngzogOQvQAZAsRvcvbEF0pCOUXsMH8fVm+klW/TtN/h27WBOoqk3q52jutOl5J4fM6
LczSu3iZfXNUR/ai4b7lej5IXQOvV0XpnqK28iu70b1oVdk74niSFt4mU7KIEHDBejEiB3165RzT
5/KsQNQvyK5QPE0pjMC1DWvu0a1G1e7zPCEwlKH2IlfWshrCBW2uBnzWyJ6RU+UxbniN8U0KTp0r
9Yp1Z5atemM/NWSnonm933ayHx0zFawdRQpcGWBOP41GrtdVWpccM7jWhbw1hgOzKIwU4Bd4axGW
aZmbsAvNuZG2pOJLhzwjNuzG5az0ztdT2V9tURCHLqzcyC+gbQRFUmhp8+i5ZbxHVv/7eA1rceoe
YrV/op6OsO8E8kfRF81hNtHMgUTp78Ee2mBedw0zDPoaa/FzOS/V7Vh0Lwy2Fp3wsz1+BEwqcKKa
z5RPDc9qMxMPVhOMGM2jIilIP25jwKTzf2dnbbUZhbTiTcDwECcc1Yt3+2VKTgdUhOCGI7b4e7KP
HnM8XwFjxDb+7jDqddO4kGN2Uky2awYu7atE0KKLbypazltOzqMH9cd4Deehnyk39XoT0rVbZ0bE
vjx3DaGuKZrbw9mR7My//y/D9GPQxgVJ4zrrnwa9dKW6+vA+liyJrrXYjEGn9eyTA5a4zU95ZIZ/
DNnYUzTde1rnyjwTgwcOMYBYGKPIIiEG3AaNeaKodAKVQ8sCP8gYkJYH085JEv0DcmOu2vUiXdUD
WsSVSWxM38RKTY2dCo0bCItFvYG97zk05gP6RHsU7qhDT8/TYS8lhg1ND0J9K6H3www0kgntcKdH
l+vH5zXWJU3zSrrl4nJtNeMV3XPIPaA5GJsvxLHP3t+nu3W0ht3oHq+na50JHI4lmsGRntxRlAQR
g9Yo4NbDps3qf+XTG5aR+VHTgji9jz/esPr5JYugTscWZ7RI8xr5kOdBUT0mCwbr0rplfuL7/xqt
4WCUco2mVo/bi7bmLHsSpLCgUQILDgERXdpTD7QG2IDP8OlzjzPe9vL89h95clCS0oTQEpQKjcRP
pezzVFZA84K5RmSpY0CTAqPkB5TpG+q3Xuwgft1ish5UDr/YG+i3FyH1L0XRa9a/XO8hQG9GRFKD
t6BrQlX+EZtjUv5CUgoIGRCYuQb76T0zWhb9FzVNAzMoN0zYZZ+lR/kMZpDo1p04t+mseIbUCp8O
MY8pIC9jHKLiRSP+TXR9h5uWTf/tWPzALDZ1Iwd12s/SDAwf/feQtcOKyhViswGACL6Ip1HbLfr9
+v4csHGLpPwWhtKeCY+gJnl9rcd9c3fwHCBKS8WeM9s5HYv80p0nD0QEq/73jL9QiT+OOZUr0TVD
fpF0d79Z3Yl65FUyDZ9WEu32gNR3q6U6pxK6f+KvDcAaaSgy33hzdBwhDd2dptu/v+H3xUawB5ym
kLHlO6hb//QKjsfDOS9TLvbA277KcNASCbqUqc/rKa9kW+L39/vBcKJ1Ah1LQtpf1OHdMg6Di/B4
EmNNh6d9E0AQf/nxPo9NxX6HMR5CC5r72wzYb2S1GBh/FRgAYFHqdz/nGWb9VEtzTIoQPJdNX1BL
IF258pOPk3ly/SX8AuZz/eVXcst0c/HJLW95xX67CeIrFJIZuEVE380su4ZSctCVagw3TKQTJxHt
HGjmqIYq7hk0SItRz//f7zAhGr4QxVKqaF9p4G8BYnyUI1k78nIK6aCJEBjwDf9iXB3uFtFaq+75
b0MChF10d/co/wO9UBtHKunjRke5JqhKulAPjgoqCs4XD/bdg1hUCBJST+GNpmwaQd0GU5/XimkR
/sDPu8VHCPMNYTz/a7Z3DarocpLjUCIshuKLBlGY24T+BUoflyFaCsPhECIJPIFF64L/MmRi/t+G
brxeepBclaxgwQWLBtSLBgpJFLJwj5Bmpu/Ue/rXZsp+hUqNIeWfp/te7yv1onZwP2/mBCpFH1Yv
f05XEplJaDOgy2jPIf1KPDTGbNwoaH7O6VGMaSELNeE+YTdcE5SS0NxtNRwPR9M1erTF9ZGbOYeB
fojDY8V+jrazxBMgYDhB8K9hcfJERawteBGb9Ov8fBuvsaLR7aLdTymHmPYhWD/tCZxKHCCgXySu
Im8YkidrjZgenByt2+OOahIBKIWZn9uoIFlS6VkkYR6uNnRZKKU4UM5sSB/12Ma2qOV3mwA11i7g
P8QH6Db/hcnD3bv2wy7jUW2MfDzXCYK+jp+NAthpfS7p3O46NsV3RAi9xb9WgccHi/xj/MYLHNZX
clr3wX8eQFJlEAR7ug+AGGtIGjI1P4VEaWsQI/ausbc/hhWOwTeLWO670j0tVMExeQDmuc0ho6VF
0Vze5tAKs9Q2xDYkXj9HQFBbrLGY0h9j640txgk730PUCUUABQs/LNGhN0N1EYEs2gjtk/9iB1vB
dUQqq+X1+d1N9XO7m4ksqRtVveTC2KQKu+YMLXAhI0ONFxfrU7FaZtqyynojZADPkfQ6YqYCVfgq
2zugXksaBnAke2JEM4Q6CfIk+1/LwA9MBUlCAM3Id0A0oooP+7a9albAnxlifyfwAziCtiqmngz9
ODXUxbqtKvS7jCqACiTD4Mqi0kdw+nM4+Xw6X/UcGGPFY3dd9O0jEhDd9eFsfkD/Pc0KYw6VjfEG
BPzpbIwheH+OnYq87MFKIG5ucSp/N241PqcRKJ9VqKzCSKKMYYEnd7qQBjF/cCHWYJ1CCd2y2I9M
lijjf/GBAGlrPPa6dr8EUV+8PBMWm9YmbKRLxdqWQO9YrX7c7xoV0yN7BXeMqNIQm/1c7X15zBX1
iL86EnysDEhb3N5xfWXqbjY0VA3FA9vxBbtcm37Tr3hBDE3LGOVOAShtMupImZTd4pzy34HGiMr1
K0syj22n9zcGsTFKwzhV3fM1rAe304qE4NEi5ESz6GhqLbfzd1L75zBNbEMqpeFey+sTydWrrQ8R
0QDfoEJY3qVz4unittk9cQuadu/b4jUFZ9T8UNyO8kAs3skIcvPofGyKsVt8aVzIeIOF/16bbxm8
hNJ8YO1tSJztlrMqzuJf39CwSPkgpsImMqA3d8KjPntdwSiMdJKvwxRYQXnOuZ1m+BNXo1TMlvj6
d2moseKNk5ufTmkeFD2RtJlBZQzUwjaW4/8pmjwhl9NGxSg/MoQgkIFlEu9gEhtHSakOnfhCdx4R
PRwKcL3W+N/BPyAIokONGsJE4O9pFQPjU+wAA+eO/QKhPCWcEVR7A4QJ2rbg0ScBToYyQsGH635d
72+2eRBpySmov0roHeOGTgakv6J3OfDP3sV4S9CcEToe1a5PkqXtADy8W1+azl+SRyCkfxqP87kv
R8dSOfH4pv7R76OQMw9m13HbYX8QfPxHO/p/xmks/DmIu3e1SzWXusVrNeUJomaDFRapq8IXMoNQ
C0Ej//f5/p305oR9m97X9L8tbqVEdT+9fNlG6lTkrARVgCm0WD9HLb7El6/QvEtyH8+RflYaAgeN
uxQn51KvFF69ziheq7biE9D2wDmWT10bYq7XyKf1yqV9CaEAdZjQbOYUdg5e62qfpukcu73YPxUu
5BoZlPoW2hIF0I15tDyspHX2Fr0VyBr5iUtWd6hkdu1p0wiufWgI7/b+Lfe11HiGZ3s+GKNz4CbO
fnLY7d3MPVldSxrGfUPolqhTOJoKr26Rwvudf/1a6P9OvnGV9/EtJTQQCz1yeIK+KFZBKYqWRMOj
oN2m6fhV6vprtRsuTTRAfj3VhLW2A/e0hAgH7Ohp3J2NC8emp2ypLlv9t0ee6vcdbvg1uXqWy30u
ixcCIJELgdLTOliE3hHtWM05DCMnwFt2PzbaUHMFadLRvSxScKMtp1rM7a+5NxyavhTfy86ekzaq
bGmcD6/AagHL+n0jsc6LbPj093iPMmIAn7lH/E0wMTbGg8Ht0EtkKLotaxKS6xZcDrZd/0fevL2A
/9BhAzqPXqfUI23QzHte9pKUBT1M4uslMu6eSm5GgButzE2f24R5f2PDOLnfB2tYQO14Dm+ADE88
w70vDWBU38zM6Bsdv62K/SjX92OshhU8nPDCY3j7aJC+mYL7WaQXcddIKtPz1zfeyE7QOUzJomUH
H52Y/yQ1KVbQO9ywTeWRyF0qYnIF4BPAtkBXA06A+ymawaGzMVsjK/ETG2eUPiZyeuQWAcI1z0xw
unb2txt7qNHgn1qwLenAueEd2yNL1jK7B08obf2AdthKnde9MbsLgUgUH3jVR461E3zmPGJg5VEK
/aTo32LnHx0YGiFp9ZZwe/nV2ET5HiSd2wDsmQbm7TQVslTwRjp9SuJtPukj3/7bWL9INrppcUZj
lFXcRpI1y+9GOU+G0UydK8vMfjnjGnb+dazpWYE6PffLqerRArFJJyHaT5Lfssy/HVa9qwH8lYH7
wcaqNsxf2bn1zoMYh1W4xmzpc7DHQy690JVKp2Nno7HsQRsJSm4UzuBbNfvGzVOnBSfAbfmU3zv+
81MaFikNpQqmBbHjr6sZzbVzVGDNNzC5i7aMzIOwAJeF3ld4Mbg60D7/9JDqqpceskNUYR+6HGSE
nc7eHJa8s0GDc1um9EFCgtG4OBxlknqQdv8cTc7KqF8GNGB0TQ1C1rX8Fo56xvvmOD39O80PVncE
Ddv81lbqenDQfo7beL8vSdilQY2glS5fU8DddwiU+/HE/ZhjJDBOpCeQQECbq2Unf0fLbBTuuCAV
EAwDjZ1U5OOVi30TJtHZUSIWHZYXmzFFxrTt3Dy4u+JYAO2me4hwWWveXekUdoM8q1cX+lD2TjBH
X8mzIchye/O/J/YgCSKqOvQNfZXoiZN/7mR2vZZReMHkipQaOWgnx84LZYmQ3Br885lH86G9N6YI
UHlPmi9UF/7+BDGZnyaYLyAFo9JSoEmc359f0Dule2jMmOxtka+hQoDRRXP19xbv4IEnxjA67UqA
JoHbNUHzEQb5Ku2xUaPYOw2TIYJKpHTQc+t/qapFQ83PW2zwg4dUhxUUykjUvJFq7YpT9c2vP147
sXo+7iVSOkKSRyNnKYrSPcsAKy9NZGN8tWwy0iYWctQSy/wGPcs/B2/sbFXss32aqiU72+EXPEsW
TRCBJdDAGVpsiRUsQ6vtlXsQqjGsuCKsMTh2VdjEb3Ou6o6WJqI3SwE3RKMoSywxRSGH+/e5eeDM
U/4kmQTei7bBXxms472vHc7a8YupZktXOnoJ/lKjtkBBMEQdo60J4QuR2Typ9JQI8JwMP04zDZtH
Wf9a6bwsidEflnCA9tBfyTa0dxUzlC3/nt5Di87tx1cgIYoNaBgBRUm1mLYiAVqv7BJFz56XjVSE
NXtmif56YLcRyT9cUFB7IkUG9fR/tIe/bV0YxGE3PV1vYEWQB3YmPqgvLJ29qSnm0+n/9wQf+Osg
8b8N1zDmeke9dHo1RG8J1U3YYr96B5EpmD4/m5ZntYknP6jhMp6Q2UCKG1PQpMy44RXsT7dCqF/v
+vYMUhSQ0wLrBbSMITkzxSZtlYl+ECaIYakaA9oGgtMECwTHqsy0As89sxRahqFZsd8ry3xGHall
QR94PiBtu4IbE3YjSpk/r14ok0boMEVu/Jao/vXggcVYQjjjwqeEww50mortv7Yg9/G5wazCwsyF
BC/+c9xUSi6wjiGEvV5TGgG3J+CCH4SYIi9nT//3oHQsm0aJD/ZPwBe0k/wcL7iloR6UyHyPwLuQ
bXVIN7CVgjUK0NbwabFos2o8SPzM5t0XjGNwjpKZ+8W3QuzQ06tAy2adEawA/c8EkdSlnJsh8Vhk
SKNUMpTI6mvWQLHPsX2FS3Abf2ggQpQxrig9pFt1cl0raNDm5L11X7kYyrj2B87Zl9fd55IGzg8V
nZmudVCsEv3L0K/wUp2re5wd6CDUHck9uPUmHObDYNgfopW9uF8wCoVuQ+1IT8upNnPdTi7WYQ4F
b2EeZCNXrB46lbkhbRQ4P0fh4vB8GupP0jpEQntyO1vHZXcrTaEl0ihUjqPPYFxejHxYrfu52V2H
Klj4++a4Ok17XYMfmPRHXd4SyUxK86Ta0mE46DxJ+bxbePubBbu6hhLq3b09xavQ77ze3+IXbV0j
1AWhDnq3y/pToT8wtvaqdatg6XYP12n/NKz39mlv9t6V7f6LoulyNRMEQD+7iyw2zuPjhyAeOhvV
tnYPM3UqTyBYlifSi7zr7I3gGdLXwa6cSdsjrEd9iFKNdN7z9Wf5Zh/eYi/y4RnuOJ1Rb97xApEb
gFTJDJxyVEzSJ6KU6cE7vpeVoewt+Am9jgRrsSn59UtROhEExJPAQcA0rMzuu3Kw6jXi43dLQe60
MHS6BZb7wKgmt9DKUSXLzdvFvN/Nzt7PErSFk2l6Gkud2sirjyj+FyZtt16YyV8nEx1G7h6YNzoG
ft4GuazVS9bDrEmib+EkRO6WuG1jnGGRriRoFsKKXkus/hvXCQEIBW8uPDnqLp15P4fVsqSXdwSD
maA3FYRCUJdT2bnaCpqa5A4FggRGTQdPp/NWzaue4RrTG3wqlpfbC+s4+Yye9+a/v03go8Dkx1c1
nEkpOfaK8kDUezOp+w9GBQKawuWRjRoEMbH9TBQqilGr7X2wC1IfUUwy5Jh4vNmfyxHfgLgmex3s
jIOk7OsMDJxwtGASPQMjDa1WvpBHjtaPERsbUN3D+lKKpi+YtJ0EyfuPzKj8E4jwv9f00Tv9Y6DG
mkbX7uEQpez01urh9BD++ORINpoASX96o7Z44NGDCaaBxQQtQkTbfE70/Dy47YWnfjO7dmJfvI8B
TqSK/BTa7y3HuHWwxr4BhcluasYqHoz+Gvp936U9P6DjX0fsqm007T9IkMZt/TG5xq6dA/JeUQDF
99UkdvYyvzsM32S3QztpZSZvEClX6w56RsGkBNx4ZA0UcsfKgLutOBCj7w52/w0Dp9+M0r/7+hCm
r5sdjuKlDHP6++kzRKDdCRYyHHapD2PSEXpnsyxs9exAOV3fp52zrydeJ3U692n38FQDw76bpzcp
dPW9X27ri3t/v2/locY6FA4M89fcvB6sAkR26uxXcWFcp1i758s8Ve1L4KaD9xwDH1nFG7a3t4VP
vMAIpkYfLvzS5cfomtX/LKFV7/EKdj8PSx7N61vV9XswEJ9GEJflJ3efGXHXhC87vhvd1CCJdBnX
J0PVrGglIcD8uT9b/bOhvcufN75pYGZErFxmzQiG6iffeJgeZZPf7rnXdeKV8wGceAOXJ1qL7ELH
XJsDWOXf01VSLoslvHuj6qM8GgmU+Ub1nA8LWOFeqGnc4IM/myVP3h46h4MlOfJbd6Ltan8/v5RG
+u86pfhRJLS8Q/bdG1dwX9zWMdxTxTNM/IdhsNY2OYgYSqMfyqaHBPtH9pRPag8O7/uoirwzYhri
0V5ViXVLrPQ60iv70N9KCcDGbBSOi4EJO3DXrqY3JBQgLk/gBjeLO8oVVp6P0yOfw7/2QzOMvUCx
zplf1YYePe0kOvDhB639MHeudze5u3Lk1Zl1kEZK31YUv1ubA/i27+uqmuVnfqbRXSNMJKNJYuVe
YXdmCYIKMft4qyxYrU53OCaC10PiDZ46M6gV9M+rbsm6Va0Pb+odSnPj9JYsT4IbQ/04LYpJ8azr
dn00bq/REWp/xFUAV+iqmb4n7O8uHiUYZV5cZSzB2ZHT/1DTAYHog0m1yDjYd6xMgWueuGydB3dK
3wq9gz3YxSiblxQeZXv/r/ZPr8qI09L/SOzupPx3nHMp6gjWduPACT3ane3gatJqEPMUTa4TlGHc
cCR/nmHskXj34bpBXaA7SZDNlveG4FcsVPOYmHnmnIOVjER514ph4wjN+3W0f08Uo/sM1cHHcdbP
jXPPiELrUNssu7JBeAA9br7W6Wy5cdp7MU0ltFKWUee5wxH+5DzjAfJb3IouxbXYzNfXz+C14+Ue
dN2BWeGenCDQj8mcDfyEVzQYUrkhtw+D4SRy0SqyAlNozt+G0SpwdbLTzM49TE/T83iNQjfrbJ+3
VwQwVCxHPTs7squDh91D4VM7Kj8BZxLXHE0SO5h0h6jZm8fxGZKS6XGuup9HNzUV4wDKZjDv+IEd
+ae19q51hoepjD5HCBmlNMLFGuVINtB93+Pn9xepn672L5oTEtWUAKKY4sU/nU0Jr1a0eEAPBvMz
lNYDAwEjWr/Drl+jYg0tuX1aD96jfze04iMY7Wdn/8IFk03oVby7FRcOogSXyFawU4Y2gmppfJ6X
43jaecKp8zCNZ+uqm3rEvS+m8bTE7blP3ddye/vEzeYAj3vj+zia30g8dOb7iWqH66tZOufxaQqT
XekKkXUqm2tUts3YVVfnDSRjT9fXTk80iKM88XrFaxhdRpoZQmghIzZbe4gqPYWKIX8ko45x/Jeu
JFpaije0p4ZIRll9P59IIx1cWmz3deumW+V4MNv72qz7qWxlF5Zkr0CgpHS6Q0an0b74PPrncW7L
k2yLt7vlQBAmdmayG8UGBBn21T5T7wZxhhsbT7OVsLVbxVE8EUQE/6SldKC/mhThmDIruW5Lnyd2
HVsoI+TTo3/hJUmmOX3QOKozKoLuxYmnqfgx9VNO90//qcOaKyOimCij4ouNfkc7yz28VSZsp8OT
+ApKhIgZgGzM2NZ0trvae5+71UNxPib0mpwtVHcnxafOqSodsZkqq9qHOW0/S2yIcwLOgHNan/3C
7I3QnrGkVbyJ/Opm97bwq4rVgDHHH8yULWcpgaMGuQ+WS5n1b/ZxHCy6psBnRU5s9mdL4pmtzIWj
uEytWZnoT4F1mOCVD4tt4Og0yA2c/cvRunt34zg/PmGmaAiUdvunjnF3AhE9qO6dJGdiEoWhFkyX
8eo+RfVgwx+lTrJ/kwCMSlN1fgHo8rqvnD3CM/y/Z6BhFCQ2kmoSFkMzq4F9qz2J7TjbvEjJzYog
wIxc3q9BscinGDvYCSvs0HTvF8P+ct/h5qZiVc+VcbK5RUPFyV6KZbbC7MpDBJrswpU2h0U9Ynfm
BzfHSMVG52AWS/mzeCvHRzr5bwYScNLTGY8bB+IfXEDsT3+YTCVU3oxiURAqanYCQj7lTOtrjfzf
XF/c389Of1rP85tZMG8vnKpnQ3av3snbw1okIc7Tt7VRHmLMCreHF38c731aAE0B9NhrPDLG8TMx
qakkz/2XdHOfarZOQBtBuMQsJf7l5OrW0Svey2G6iyfRLIEy6V0GlJpy0oh3dUMlwj1yiY5O5Bw3
gyk9QtfaTKmO+/uXerXfFqGZPd2mvcBIllnf4iHeH8z+53188BJPiWwdGls789N/cNmr2qgo4HDW
byYLeMaBeOvMeAbEfYvGAe+0S1w0MDvm7hRDEpT6vHHLANsJ5+9QWIqAF0LyoKudBtzfigi5WJ5X
6QovKjKVd7yO0xvm607dFWiXg6MQDruIV4zum8OwNz6jQbLCVbniIfmcUkfZ1bvBUuasedLm6NSb
xA383khB1rUETLJDtUaCxrc2jrOTe+HfPkQ/8OE5/1B2PC6ac13frdNQG53/ybA7JdPwrUzNvb9f
1X7tY47HRydF6ck9ju40F99oHbxtIaGanr3Q339eIvN8NtSxdDYV8RVwwC+UUd8mJbE3TsNOwdXM
XQ52mlkxZs1UJuE4diPrOoEywZSf+k/ySpmyyT6fXtnFxzEylB0Ji97A0dDSQ8LvvafaZ8lSSrc6
ucrAD7mb6bi427ij+uLihBt6rredp7Q0gsVxHI0rUSkye1eemMi/AiGNZKMILHXaJ5pP1vzUV2Um
Tq9sF5Pg5fqRvxbL/G0tT7v4o5IjEqDJ+u7gOYB4Pvq3Nb99tK7rmIuju8EQVuY8FApDvpDPBRZm
wU1ssD+jzIm2taVQSomcXWRGT/FQ8I8kUHvtFK7PAF9cA0UcOfud+hIuTsNyVeEiKmOZM9YFYlf7
AvyG/429O8JZsnfm0XQ+CEmpX6f1wRQN1dg4cnvaNvGu3Jueg199mOKglH6QcnRqS8ehQ6RlnAFB
zOaoKVIRwGH1et4K6zz6gDjY4GkNhoW7fzkNcbqXKg/JqpjoH8qIN8qYv6cvKcbt/c5rrE2T0JS8
6xTn8G5MTu7R6q+1rTqMvby2s3k9FiZe5p6IeqBMvqhn5Ovq7bbuvhF3PCWe7vYshbdWd0v/uiC2
8FTrYmjY8/MsX14u3gIXx7iPj1eKB/zskTRyb84yd5cwm9rz2BahtWoyvUT4dPJnMOTly2hQRi8J
lSxtlCzcaIpfYOssTcElqIAZyZkj7cLF9aOrmvtZ4AcZKoJY3u6E/QtHJUkx3FdoHJfBEJG/JRu3
ONiXFXHRexYIGJJdsYz5kIX/8kJMAYioKeoUSxYOd+/jgL9qRHQ79saX2SCzcsqFbuylV2Zzmnbf
pLG8Luf1qn46v8ihOeD9CVzci1X07zyuPjP/ONc407B/GoG7Dq2bebOTETTe5ntpDmxwePZxfvev
k9ydrAfGkVdhV+BihujpfPWdHY2P5Dmd5W5sx978bKNTZi5TJ6DRN9ybxQItrDOsWejWh0NexFX3
+fp89/NpTZpgD50wgdTNlmOzOyG+WtVjrq4jszXakN1JFjl83HvwnrkxQHUB8IkfxW4ncJXR7U2y
XAXmNZWazzTmNT93nfP8tNTJWx3M9KX8d56dakPKWDNtlw8zJncHFlS99SzkQ737eKLz7rOpPcYl
TyKYZPo4fHxZad0trsTTnoTkDpbNECrQzBnwUAixKtU4v70feJVV3UreQq/7dnXjRT58VVhGnpU1
rvYTG3ow4lHoYS/Djh2vM4tIyOs4yVp/JcS8wXg37X/ehpgLTIE63Op8wa54tlT7ZmICIPzVaAnC
VL2oH4dZOOMHHzSTl5izx10barqhcYq5GPs5L+EazTYwdQcPV5RmbuHTpNxjqNtlSAJ3vE0xMr1Q
8W2C6Wmn4CHjnc4O0y6nu6bgkpvI1kEQjykbV8Lv9S6bFafc0nj+bdKK+Lp9E81EPnPG0ZiENh6D
gbbRiLB20hv1nLs/i8zdfYVrzWKflijfMYOcWzvggaZH1rlgHu5s8XuJR1LSXSfE5fr8FmEGHUji
P+Ys48ycR1gcqO5UjBJcP2bFqILaIvEq90gnz96KvpJdARW++OtDclNxBOn3AU+HVusFZx1DIPye
GC/8/DTYCCS25vWfy9lO0FQmSFIRIJFv6CABLnkJB/Q/OTRh31h5fFF8r9cb74n4gz2eFCwePZhX
O1/uCHghnudrGS1y+hUDa0uiRqNeE/Vila98Ij3nF+BL72cvsC4zXlQmuOfzQ3vXZ97C3UG+yCuM
yyxfXF2NBZI4hvdR5EgbwvU9cgIhrI0xeaGBMOX8s8Ztq+0a48ifIxswKYkjoUDCsOMEsobaFu4n
fo5IvNz9HUsqLr4ZreIlKXg2lg1/obJnXt2Cv5eWwD2xcZWbk06m/Pb/fnWBRF0w+OjoinDFIaxl
YXp8lkDZRCxTzhNLvsG8cH74MW7Fy4TVIgRDA7HDqAS5GET+ssWpCJ2AKIXMuXFdVtO+zTvdfdsN
+MOJXSyUDf8cSkh5i5PDdz+jz2QENG91jJ0YE+fX1KYB3vFhQdKDYu+JOeKMApJIsCecKPO+KfCI
7g6r+HWeWBcrAUZ8ITXKdFkn4VCjtMeRRJ3PuZvqNhbB3DLFN90F1vtt9k563AwWHEhM7sUvCNAP
zzrD6lY4uWAARG1S31YW0Fx8EmH4UV/A5l1d4VhEljosMBSoc69khq+eWdLVbXLwbpOcQ8kvtq6w
S0eC7VLcEV7y0X525+UtzMvs/HSdHD7g6sSx4rFFqOo5sAp74InbIsRuOgynTDs28AWbY8lsShP/
ZlJZMq1J/C6YZeTI2JGMciNR+zTdCAhAgUrCgAl01jh5vNWVrRPRiEhGIVKprXLVfcPgEuWHPjqu
4phGvJTkR4CciFMd4SztOcV4Ck5ly+bu8sTl5wRAtmVV4+Od61hzrtg3YPMMQc0gnogPFQcGobfV
zSef5yr0il24NvnktBAGv7TFCOWEygctC5KdQZ2o+YEZuQNgXM+kbYz+6ujVLDsyDpAjxTPNur/o
tqBKuo0iA88VvaMevFthZKTPBbGsbLz3zGfVwnUXdFxG5h6c1O0D9kUwW9xKkSrP+JMZDKYDK0Ug
JHDEGt2gDUNGiMiSsdG+oxJd8u0B/ynNt6EFYs6/wu/VIVPBqRuiWmgcJwP/6omosDKxt4ayVr2M
n4j7B7tDYoE9ZRbBgInEY23B/V1nXOmJGI337T35BxrYEvuXU24TVz1yuvMzgVEi9jPCiJHM2iVc
NWqq0L24aGbz/QGrIS7VfjKwOnQlUJb7msn5rccns1VTeCs5Qzp3R7cghzULDFPF90QfV2NgoXXI
toJFHtYLlc1j3hW3YhOwBlSc+hsmuYz/D2fn1du4vmX5r9Lo5yGGOTRm5oFRpLJkyeFFsOwyo5gp
Svr082Pdi5lzfApVQKMfLrqObZL/sMPaa6/tCq65SryW8j/DXreSc3OmMzFFnlwrDp/OIypOdsJj
yIo27bPBkZtugMQyE2BzdwT+ReXuyL7qszCo5iL9tIzdk3dywHXIE2soN+aumY0kydV5Uh5nlB9X
ezprD79Fi0tkUfVZy2/yAba6t5aAwpOsnXMipIKbALB0YK0hp8Z+4jEWU2BBUMaZ9u20KoLscLdP
VCqmw9zarSMz24hV4Ed+PohkPHO0TcmOGa+Wq20Y7kmd4c7HTiePUZs8+sA4UJZiETvyfDoeU/+q
yIcObrzpFrcjmvm8HtNC7PeWA/ic7g3+YsvvyykPHhcDbba3iCPIelVLYScwv8J9nM3Rvj4LTHK2
22eLJT7RGfseY+mp9TJkZFlEnDJXeDJ42/ZH+SP2s4PhkJ9xJ7lf0wgTfIWXBz2/KLBn8M452hzP
s8DB6Pk/3Kg73Sms8FwAd5hMZxawdtPfzYEMVFyeAeIzOumZIuJTzGii2KfbJaBOaCdsl7VhgAmL
SVWfEelOdpgOUcK97Vyd/da2HSa1WXTu6SlHldniMxIv9qdDevKyZQkR28R+Th4t5SMbt1kQuNnv
zCfg9kn8QcGdWDuHapHy1vw/zrTAEjMYaha7wd5Ormcy3o9ItZUVKaUj8xcq98D8dg7lEL4PHPLb
v4/69L+9/aGsBBL2k3ub01uyOy1a+jgzYD4aKzm+D++2anwBYoT2mj+zwv4B4ePwsW3Y3tHv3IK3
Vun4UEb2Vp+/P9+2LYqKOZ9+903etw5QbuHoLLXNnTGDK1IKv6ZXAEllz8KyL68cgNwd5xf34ra7
i8+kFoeflEIVDWXUQrJl/nzfVfPYv6n2aa7OdP/hCW8s1NeVH0MyZggnoyOFva98FE4FEgKkarde
eXxnkUZHeNJbtGhfmVUdh9VCCIBP7C+LjoPEMwA9klCxI/TbsUv3eTNnjIt9wlJvVI7x1RteTvvy
vT5ytqsF1t/jIAIZPU5O382pHXv6Ht+y459M/rMSjb647rEJ/VI8Q4TEDAODGBQfVb9xB3/Fm4LJ
0SXFngILI+suvjCQG9v/mKIZL/8BhifsPpjdwBAbJZ4dJOeDSDkQjvoTdRE0gjgcH0qQ2dQNPM3d
M+4W1wX8ZJ927DRxuPNqdXwv1+MOyFidhXDYZzMM33ta+PeXS+uKCgr5ymrwDWrbmtdHd18IxnX7
xjGk+WQy6xfXa9xHYH5enVfdrWHJAMpgoLxi3vm3SY1JC3IAZSbETKTi5GDgjI8VNtjk23osROca
wd191bx8YbxNEYHgkNuH8dZ0yTQnMrJdBF+yr/OfSmRVH1wMwwPG96rP3rnssSL+FDA+gjTAZEZC
QIcJ14vRb+AAkg8kOTutIB/YJauRP8FKcD97V/u4QBVv1rdDgQKHOb+Hm59TFj+YJuTXEUGo39tP
DPp1btH9JX/KN2URykwwTvl9cvIIMOBiT5N+6Gj6/Jq8rMR+4BPw/jeve1Ii0Vei6/FU2a8hbJBh
C3hKbBKVe2FlbqbLlr+Oi9Z0mXL0abFpnwPK3ymn/LGZdKr1OdOewP7lSAIsBeL6FNw2KqLboQ9g
Ecw/AdmOl1BhFZNtazeLJrz7EvZzMi7IIU37MxOn2CPh2F3tGzdbinQuXJD5/UwOpa0UiWDc+VoI
lU0ZlJE4F1nX8YXrRlZDtPNlODk/3Za2WRNrT6ajtheTO3xOZik3aN2EjV+tyx9ePTux4T/S6ILA
SMPc49y5gCT5W8OesJfjV0FkwooTy85Otr42bcKUjfL6r9SrcOWlRFktUi9+PNoieLufAaG5lxMK
NbaR2/miWnQL2mxpBlrJe4VDcw9vQbMZw4dzon6B7gQo94cMuEi/ESMUy1W+UUynC0uvjeSFPjf9
5jNBUTrSyUmiaSh4tW8aFNjRUKdPLfGtHbDqj3ibH+rO0Tni2I2ni9871x/xevVwFBSrTx+X0FjG
1DA8yXv9AdaDnk+wEFAovC6xsv7gqj7YBwzVKR5jsJU9PW6a+s3ODMiuEokxdCLo+LlhU/IPkEvn
N45d5d9nw8x62ibsQ7Z0CHEsmEBOFQ5PImOr4Mi7yTK5BcKCGVf2pWTa1t23oh4K++4W0F4X3ima
zp6rj/sGM0PHX7+8LvvduxRgBheHGFhXfrttZqbdAevUjrGtcb+W+1BopIoGPzvmMu/KxOEINa3D
PWi/iIzpGTUCKgVEBRf7kyleGyo1zp2OrKj1Jnf8+kUU5xzj1QsDUU3s5YOxXdF9/QgG5OyzqQ+c
0gB0S8IQvODitumpNgFuuw+/DznI8qJ34IkTnbRfN28igiZLJrkgy37z5EUdAGQRVYcQ9YN4iZZM
ULC3hZfjGg0XQ+UIbGeySjdCRNuQ068K3B2UWeZTYC9LfPrtQP0aTZLLFE6SYr1lb8Wh0PHlJrkq
EJp/dz77Ve72wcgkzM1Uy1IRHDucVlpYBBeX8/i235zC/ACkN44EDqW9AbuJyGs8Chh8217wPjzC
rFUyz914f6d1i8TDJKDi1s1EF1+IeW/x6UUwcEkZALCUZ5lmF7NkhQUoZv0O4+l+CZHp5/4RMNCZ
YXCoPwMzaOc40sPnZDeEQvDAkHe4VhoTXHkeO8WOjcT3y+urx8Btx6ROEg1r7Xhnp0anXgC7X66O
zGCaJ/1F+2oBwyMjUnHBgy0G6t1Jj4OXgH4skmXKVJRZn3Mq6dOkQP1cHGAk3a+MMktdVlLksVOK
UwW3GUYXKz3Fkdzt+TAZ1ZONDfbKSGG8GE6+eRbt/HVx4m1vdCt+TdAV1o1WstXAG99t4zWznxv+
ynuJzPA9iDn8sH6sVz2mAeNVWE6Tg5i/QLJlvjFGfgm2F2luvcy8HIqQuUr3xVZEmE5zrVlM4axB
ZkenP5FR2HPBp4IyzrhghwbrOPoSfiLx69ngS9Fr4eTP+qr1KaN9jiGBq1vh3EW2HEM+aySi+tM+
GcliItODQrbgsfhoLja+5kkiiWdgx3pKnUpHCsW3+Ur+iIkfdUqjnZeTB1W+SbSoQ5s/c9RW1ib1
9bk4T3OC2uazI/s64AUj2ZY5IIqjIkzRzVK32+izZF54REerYkdU7JnxNG3lDXu+b4/NE7P1gpGO
FEJyQuyM1dTc6NUIYkd/kM1s9XO7xUB3hKXmTCMNUiL1ZUjt4nhL8P/t6Bq10zD/rAk/7hheunCu
8+uzrlHmVH5OGZbdNrBQA5vcJoHY8eZZUf0uotX/ZEUANMQh1DjJoPOtNLs+4xKY8U3YVQNjfD4O
xhHH4NYR/sXn9GTbMrf152p9cZvUM6Jk1b1kx57Qo2KRCR7JTmR8lZI46kudIq2ADbWtleo+k2Uu
k3kDfPhOce1NnJPLgDoAJi+G8HK1u7ufPqkvedi4P0gHTNdwsmOyuk2t9diSKhRdp4jU51p3jFd9
J4WPvbDIluLcfE5fqs/Lpn4XWh8799HhFy/LprEvS4O4xrQFnDgg2KHHaL9nUU78d+ccU0JZ6k8q
IWSCfMrVIzEN6nNKsHxa3y07XigBgdICPqLGk08YoClcvx2xUs7uAYZA/KU5Grn76gHs22OtZALH
wq5J06cUunaKgzxTZ23Dz3WL+lgwDlMl2NAckW1pDxf/vSQu7r1J+uHiqhA5katNiU8M95K45Mcf
04jdO/txYZYZEbhrgIRNjfiKRzJEVk2kx+aovrBtsQ2h+VKuekQrntS18Kav2efORcvp+YaiRbLV
WMabo5Km6EymSX2GHL6cPhTSOxCINGCqk0JM1nzE4YMouXpV/SsLGNP+AlUVyXYFMwyWN9lzyavp
cyDmiFGuNzhcJjkxfvz19NIeHXOiH80uIE/HclY+I/xuF16/ZKufxoX8gqMfP26aXUJFiYaMv0mm
Ry7x2hHXYHCKVfp0Vz3RDFiFqlpr5Mbg/pytn+MlNXOlaHbMUTp5veo/GDhZ+FXhx4lrUcFfFFn0
AEGjXE2jV++qiJfud9U2nrcbuD+Yu5aTQH1fo8KozBi6m0YpEOtBAhOj+tnAEaqWPZMHFMYO54G2
GmtbWtHPtkhmla8VNtEgY/9cazmFzqyD7Dah+CJ+mFjvEm5C6532gBweTzY4JIcCxi7XqFswZlK4
E4BcXgyQw9GxVlXulWsN6CsGuayWMvMrO0dYNUzpjKMbJCKm2Ljjyw4U8Ov2JB9KIPm+Y7LNFFYb
wRAOmwlgkLEoi3x5OfQzlRNPiOzKZ44YDRmVW+2tI0PsYGV9CRfXgkrBCKhd/Hlayx+PxMnu3oC/
pLKR21Wy6akQADyXfkaG+xwfco4GvfiZPxyMifuslIB1CcFj415kTMfO8Lt3/gr/ojFHDx4WmDiX
yfCoZwcyCBPmegaTGKBdOGvgaaRIwcTuARHx1LCfwS9efOwei0x1TswkndU++Cyu/zWgsAN+WmCj
U+/yE3e8eQPExwv4AmHFhVhyCGMA8M2FTFU4ikNYG7a6YeEvP7J9yuASMGtJcEU2FYQeuDBowOHQ
qf80ZqLpirHTbjL3CiJs+eOyfp2gP3LyhRFtxmDYpVQ05rCR4B6U65Or7XhnCFPUG16VObVSHWD5
6svBBNAWPqWxOjTwxdhx6oLWC3wY44W4bq+4VOWvC0rWd/DX6/NAWUd71o/anNIw/XNYjt19JVKR
JuotHraK1STfbRmzUhK+XwLpTDoKwlHub7OrbWxbGvBzJGsKE9hd5QJP/Z74H7/jkF4D/Wz6l028
6WmCrGeNm6y06HG8rq5vyUyJMBUVVZz1ZXAe26G2Y8mXVriREVDvrK1iWBsn1/LKmcTVRzV6Yc7H
RZFORvhDuLp4Gn74IQZcx5OEK9MX1lRoBuacyADm/hJ2BLtXT9nGIaYALAd03C2O6sctqmfXGdRy
YaXSJ5RN84+kFalBIIJ9xMv6ub/YNQdbXOCdAM4C4rTpqJmTEX7L171TrkYQV9m+IlACnF0ccgg4
izZg1MwKG+p3Vwy+PlOfTf8xwSk5uYVOA8hSnz1g0Tn5E/nxvriFKeRtwGli5NsrTHAqDft8LZMO
b24k/fDwT+4JAHIjukyajWRXy90VM0H6AB94JwqQV/C1thxFaXD7N9IYKAcy+Qo8e198uTzd3lW/
bQjgo081aI5zbXrfbm3pDlEZxhfQg8apo2ZboUmmqPiUynzoNRsrhBpGnWlOOORMCaLX7Xlmuo59
AEJ4WC2hSfOcPqtLAC2st0lZeiK6LGF7zIVNHSgNlEy7XXKtJ8Qk7H8oB/7GtiReFWbHdD2eIdef
R9HuCNMcvAQJHa3suQsm4zVToQIsopLt7F30u02GuAD1wdGBdF9Slz1yjq39PdBAAO4zY1NQfpiP
s+ytd+5uHlp357K4MYqBBJKECd9U7Ph0TCXllQPf9FXxpRNn4qyQVFFQgww362NH+pHM3xm4FV6I
yItnDSCCCb++ei5mFcFItSfs8u5RRiaqbkVyLtZpc2Mojft5dWEBQaeL/WrPZ6FzEHQA7SUmeoJc
RB9+/s0u8JXV5lWL6qOx1F0zFDfWymJ6KMxNRguLz8Swjx32CmX+x0GfxVS4CBpuKO4IUYdaE3fu
7nafMX6IMAnSKHru5BU+h3N3I/unIhTJ6ym3uRMH4hXARYYn5au88LsFLbNGlK24M9coDnS6JGbl
DBe7Oc1eWS2//5HNVpS66b9wCJiuuOziR0kC7XCFBlcgD1Jyu97djprhnqBP0GwIxExtTaLMi+er
PX3Bfb4Bg6/aztEkB/KIymEgAoGROhOm9No5Pd8JAaYa3NQeSCF7yRy09+lGcZQ4dvdFvLm/WMtJ
MqKIiF6SqFkLKEgowQN57tc7KbAJqlrbWqSAdWQHcaY50jEBMY+0iMYP8v6SHE49DzSyTqzGerR1
qlKTCAklA59kx0+WwkYh1aZ2QXTA9Js+KIJqnp6zZQZJAxbHhcFT2VP83vBAILuX22akIHH15MyR
78ScEkA1qbKWBsYTsTlR+f7iK8jhgaDAyeOOxS6ZRnj3JnYgteGlBK66vD/n6/iFALciFSZ/W5RM
hKPeWUWkKiqXMrytNdCC1+o5Wwrh9aB4/QqMiLy+OqMyz5BhchYgfcd4GmbirPQ0p19y0mLSAyub
hE5mFHlKTif/pAIbT1mnfu7WeGuWlriZI0GYSOU10K0palTBZIgClYX0hb3U1+MHgflAkin9uC5F
EM4JhIeDskz37Q8iLjBWZwwn3IoSRfvDIjV3+hfNBecOgdl3ZUReRQBMpHsil+RJVZhRV3FZKlhc
nQtcaoS3EchwnMmzxi92wrZaSFs8gLXkF4hdLfdC7UOgHNDDy1aDGigz8eAah1U4+kzTK/Yb+CCb
GzMWCspW5FOI1BtYH83tKQgVQTOL8X8AhqTvUHnwiuBGUNx54pTo1HT+gHOQpC7ZfGL9hjoKu0u2
VVNM6mge6WBE3lw8qtM8M37b/dRg8xWLx95YaOGEL+cxyezE+xo92Oeqp8xU5+Er+8daWFAjIIfN
SEv4Vfha1U+yIQJvS3X+8PIn0R0gQs4tpsYAlgFJ5nxZMutgGgyzC5KoWBjOeR3EL9dDg6+fp5sp
ixmovXAziM5Ht58qIDt19nV8ySclteWRFqYQ8YFZ+g6l8Ul8y8/K60hGFrS5eyWqWRuYIQB034iU
ai7GwQNwRt+LoeGdwl609Q1UukMKZp4T8NyiNLC8qyNFCkbS2OgcWWEjjXayJY0hsdTtDyzAaKOQ
S9ZkxIRdH8QvoRUJoMPRZTOVIoyoWYwL0MPcR7XJLneNrz+zxjRe3qP0/bE+OZNpXhogNnjE4FK5
6p3tvvB9MUWoGIOtheSuSQS3hML0uj1Yrx1J922dLeL3y/EmudniMofh/4S+wrNQTsBSVHjv6ovZ
guVk5E/qC+EyaXYeHupglRy1gPLZinYw6nqRS7vQVNPXlnd/WFBMBVuV3dtSM90brgvchxLFV/Np
zlroyz2QE6TpK0WET2CjwUk4GZNa3wgLarP/1N7L6ItjEbnTqZu87HgcKdEFZANLcWWABeX7BgLc
zPS78CDT/+EXvd9sSg8HuFNBx9ihSd1FnIGLLjvwhDufMZ4pOIXTm1J2hR3HSPv3n1WNdexsDNTW
wbZvZJvZrA+YLv9avdzw/9Qu1+YuiWewyz0HIL1HQxKEZ5eHukToxoxQ7CNICnVIQAoZTwvsdV2O
Tz1RzUSZwdFStpuQX5VheybVLG1jfGpPEMj36pza0DS7msoH4xdrVw7iFeQ7V1p2qDd+6sF22E9e
3tweRSo4fBX3rl7UIQyVuQCfNNkOjLDHg5m++ezEYJpE0wCqeFe3ha6je4DRBECjq69zxXlEU0Gl
/SG8djNuMcPnERofaV3eNsA3I+2HtqVgojIvmxcYohISeW9jj4XGJuaq1tNBpIHpSTr0q/492VWL
waeGqgYwxgkg6sh8hmjntTMVyILUn6YN0uRJ02RN0WseBwWxs3K+/LgElNDfp5/J3uTnB+5r1syz
H+XyBt/s7aE7GiD+3R/9u6s59dvk3+YEPAmCOofSexzTzq3CEzXUCYBXF3xzSBafPkmJI7xp2ymM
bXfoWCWgzRIwBPe3mAGt++VMCSZLVaPjb23E554b1xHbY6J65oPGG9xyF5q+tMxm/E2vvtukfu0x
fh1S5oYWb90eqDkENZnqdok3detK3sOT+LmLIy4oxUG/mPerGNe5G6koDNDgdzoL9ykDDICIXINH
51/MmUQYXM9HYZlSUKvnKjEJbAzRlyCSGfAufRHmKwkiBTV6yVfVk4GUdfs1Dk666cKpnENYs6D3
cj7V9Wr70VIPqDYtpL73kSlMaygGQRZicezqMa/pX3h8ogZ9lLF2X7iXD7LajRUoNP6D4wW3gxBS
8cCwRqcVhXP/0FElo1s39a0NoK3df5G5UYkWUV4+6zt6fuwDeYF3D2Ww1bBbKJgKPCKVuWdiWGuj
hfDhF+CfHFHZZ2uoyHiM9Nky6DRbGiGFw2GuhQOAFR5SdbVP/fCA93SGNE0eLNoNfJWV8dT6V3oN
fmqc1cxLHUEwJV+hFidRRaYJtAdGLlmlC9T4GWcp297ntIfuAVsBv2uaCOi6ItWCPO4c4jWuHVRV
Pl98ko9lAV6r4UiEJfkYO6wdjUjYIttEKW6ku2riU09UgMTej3xxvj70Hoxn8GGKig/OKWfA4WC9
pm6xXEnB6+RKQ+Pp8Vm+0EHAkMB2cccdqSttk2Edn4l31NjWnjpIkG8X7DMzWs4nR14Vzt12qAhN
Y4+QR0/Xhbd6rj2mihOjbid4TnZnU4CsbWRmzwK+khW+s/B7+UxQU27bqNoYEWNuedOJalI3FJp3
Cnna7gq5i8vtSq8xwZCCSdafONxMoJT9GgILFzulRMmpttsAGopBCJWetZDsKsQ0SRuisYAsi30u
t5c1RT9KQZc9kPeq2/TLdM1/Pfd+AUBLQFYsL+vrwSSzrUKgpPrIH86mKePWkuioe+m5MPLkigmL
ObfRBBVOUZdrfsBXgVuDsSB7HcJ7qHK4rcXnO8E4qHdm04JAhwWzdN1qDbeD5qVAnVlH1bSLLYeu
Xo4z05MIQXLKYkKIPyAkRw6QlpsAR+lUubN/7xYS4RDnmgBk8MqnIz7U2ugrsYW7I4RY8Wj6ku6s
hMoTeDwVKGwHlp1cdU2o2cwvQK9LgVKYico7xQm69k87bfPTZ7lddN9dOcckZrCYXtrCUQnjZpA5
1lqoe+bKIOpbxWeL4fXz8uMyf7xyKHSOdeU35hP/LN0C8O53CD+P0ZmikP5HNfmikyf4vX+BL2lR
qLSoRvGLD9geScTFzdetvunOvKC5M4kPO4fECMNuaI6FvJJp15pLNCQdsq1AREd6OlGKIEqsyzfN
MUxQAhRz+aqFtRA+y+WheWoB0yet12k5uI35g342uwTqWg5cXioSxJa75IfxWZ1Pl4m/JJ4rN9tp
BB8aESg5JAwLGDKhBbuA/NSrFzDw75Ewtz67Z4XV0PYZIaLAzWu31b41PUDdHVHMeZzxCKbSsgm0
Y0ib5kyDOK55kD1xPvAxVI67P3Sayr+QEPpb5+e3NlpNKKSHpKDQZGBuSnp1evxrZP7UzySsIRfF
K1LyMCmHkKL/UVDkV+JJvICO1g+qTdI/hLHa/mQKZUcf79FkUsdbh/6u2x3sXRwENxQuJS+qQodN
2Z682fFP6hu/UPlBY0hTGE+pT23qk77Cx/suLePuf/+n9D+UOruadUyfLUS9nUqF6bl6Fe0/tH8r
v1pjRlcZFvJfzIswpi7tvzxFbHNNkEUUMChIXF3zQOpf2HPaaVXPDxEBA6y/vEzCFLcvwkkrtz8W
FA4dZ+b+53/8z//zvz5u/xX/qDb/6uf9j3K4bKq07PmAX272X1/k2+eqjTmog4q2Sesel8nmDZlw
e7MIXqvQe0en9vdPk361uEwjYSawTqe2qX1rKu7vY33X7ghikGPRjzYNd3ranWbsqYMg+Wj/Qdfo
l1326iSaR+u/iqTdN8mB+ppL4lXi6xhzZ1Bf9c+X6GNB1dxZeYc9U2b+8H1/FzbhOQi58WlIVTNd
h7k+366O3F7Ki9Rem63YEUMaMG4MiBv93W1u25P62BSP02wYDDezoNNvconaW1nUUTWOSzX5k76m
9G1z//06HDBZZOAzh/qb/oiWn7SxkK16q7YfbQKd927YVvZ2H1NHKa7OKCjew4SnD/Y3XMFA0nZu
VJJdKuasGC27fwB6jWCGWe6mD7KuyzqjpHGTgTGv86aeSngwZbTa1dEkvAGNNyhkpBcn7eVIH8CI
kzS8lNKbeNfdMvUUHE/RiLZ2vcwSSBXKlZioByV6fBRp79c4SvXh6+ng9fFWyUjXTodyldzeTJom
xZxuRzJ4Q4wSzfKUDBUJZT7o+Vp1KwVyj4zieXX3TkfFhFXcUknuYMbiUqumjRqQ8wcYKdBiKkGF
HqCNGdWLbvzI5LleB12yVvrGE4azzCIIMRqE9AfoH/1F5SPpTbOouabNMmnB3uozk1xtw1iPNz3I
KcdoGOfqyl6SVTei5fZ6HdUA/CfI3IPmqJnuifR8d8dCvhxyc/BEHVEPaOAK1CdrmyhNUCbxUbfO
+dUhDDYYvqSr63Ho/iCRIP3ygP7lRHxTEbCkdJCtPG625iWoUTIxSpFmtFdBIqa4bBXRFqia3W1Z
+xoVsA+IqyeKnPmw+sNFmS7C/1cX+NfJ1MRJ8nG6mqhH/d3+XQwtaYpMqLdW7Brt1bkYcLGSIL8j
W3yfS8OXngxOXfTOSf2hyjfboPX7Js3uluk+7pnzMARPZ8F//1aT9fnnSyEXwhwbhChV+e8vNZyS
3nqcTvW0OKOpOMP4mkAJbjqnya3/zrMkyRAZYWP8c0zRVRWkAoHYequpu8KCg56+ZlmodvTnxX+w
Sr9c6//3KKQe/v5ZqarEiM3p9TYddgm46lWYtxbSAC9GBiai/mFr5V+uoqRJCJ7JDElQvx2xUaqQ
O6vY2rH+zKx+VZ3ufqacgubWz5gWvB70bib20i4Rl7IiOI/sEVXEnlVKpyf5uWWS7av0fBDbIPU8
0H1WekNbu20MTU0R7JtOU5NUH9K2936//9LftVH+fSqZHmxYhqWiwPXNXlrqOFaCxAHox9J5xIfC
gq1kKRRGFGQP5teSSb8YHLGk5sipqGrIn037h5MhTcfsH8fwL2/xbQHLbBSL4spb5P0ivffbrvnq
xzd0Syl30B9ReJeLEdTFR0uXKNDE79dg+uPfH66bIoMQkVcTmRLz98OCrniRVdVQbwvr0FuzUxZk
GLjuKv/hOdLfIyDWmqMhcs8k1USJhjkL3x5kVpqi3fg8ROUcST1nzWtS9o5W32wK7IK8bNPPnhJd
Woa//8K/xyD/erDCfFlNN7jq7PPfH5zprWiNV5HetkfjNSm2xToL4sdA15d0c65FMbOSPzzyHzeQ
b/3rI7+FBQYB9S0VHt02v3u3q30B+rJeY/OgPbbl9fX3nyf/4xBPD2MM1zTEYhpG9u1hAoH1oJgt
Pd3C4jrcgmGM3bpz8fllUniiIHrdxfDqEkbQzbStnvbPFPpx649K7Y352yWZa10RSA3JKA2Dd+rP
NzgyUmI4v3/TfxiKby86bdRfYmDEqtOTKPTdtlQ9HIKTvQgjzYDD+aH94UnSZOL+dqr//ij5mwmU
UlnudeXabbPOq6zBU3C/5vaEYBkI+pU8p/Aef5IV/6ch/PbQ6Qb85fsKXR3iquL7zDzsRIcA6JSE
1nVlZh+3WXL/SFvRwcI4qQ5E6tXXsM4CUzxI3Rp/K6Mxoq7y2uua4HQB6z0tlM3N8KAL/n4X/nHh
v73ltwufSnIlNaeh28YwK4hZCtHt5ZeeTtffP+dbLP7ve8egNDSnFAsZrm97YEpyflUZnbPVT9cg
bpVFdoH0R6ATN156N3x5eDUFLchkKxDj0r4kq1J6SbPMM6gPJpf5/VQHYmJFv3+tnynH96NBEqbg
rUwLRfZvp1C5tLlVdZdue5XbH3189c0TrLNMALN8qgjzqqH3b9TY9MKg3Q2q0um1v47zahDDE+Jw
ino+aTmx67ajjqGLvXfJNS9O0G7FsqjEgzCEDP0jL4LH7U0wzH1+94X2nJP2ydbNTgW0SCA2yp9p
fD5dYX5kCpix6BAXDtr4LjzM7a1rvFxKd52xl6TMzyqA3/6do5vK/b6g7ailreU24rE+E26pVDbB
7xfpV/brL2ukftu6q6y0hNclHX601Je1OZ1eA4KccrnbDzl2e+UPQYQ6rfr3XWH+u/lTVFQXtW+7
UqZlPjaF3G7vnvKRrqyZjBhM5qrbkeYhcCKa6CwSlbD5omlvJ37ViLbsrPP4w3SMzwLO4Q/5qfs4
yc6NIjDx7DBx/ACHNVA7esQ/Tntwzeqp2TC/1/hi/vYVLZ/aa8c/3K6f0c5vPuR7BpqLSVZdGj6k
iD35gTJAHcbRtbeRVhhGb8hdCEkWLXo0CFEQlpzU9MzerTO0EF2lcIuLS/G9A//eG1trS5nDEaGB
bgsQ7cZWYVoTLdEDdKDMoG0e5jSpYj/CrzLs9uqlf5Q8U361LxpjPBELnjTPvjkXWY/ZsWGA10kf
sRGqpEX3xqcBNKWxzDFOcOEEd3yuTxz+P3m2X1kq4y/P/nYmTrGYNsXIs4ciPAFgi+xnbPkpHJLf
H/dfxiZ/eZL17bzXQmFcy/bWbo3L+oaAWasLKCldAqFddK1XyPO6Wsg9lPlx8fsn/+qiGYRGTMqT
mEAtfQuKNBnLd3s8OPa3NUmIWHhJus5BTlnVrPzvPIwJoaLEyCnioW9f+UhK6a4+WM/TPeRJCOfZ
Gawo2mzqQ6yEv/+yXzl7SzQYeKxNLkD5fnDkWtKVNOm2yRDk6bZUDtdHmKpn4/qHB/3Sz1iqxmg2
RWTgrPktfG66pMylwWq3OmyX9lCJgGk5/MwUoFhAl63u/EQEYo+llWlSLpI3embuRLKJOKYNZaDA
1eTLuvJ/vwD/TC5wtJaKj5lUdlXT+JZc9DcGFgHVtFs1i6o8HNW5mWiejB5dls+qFABhnlAKrP0p
vK9Of4DCfrn+f3n6t1U5JQ9raEu9Jdja5ehblRDiVZoeTv5/51GaqDLwEcyNUbjfdT4vgibHJXNA
tn0f3CtPQBAWuhmmWPrDN/1MRr4Z12muJAm7KE0D075ZhCZVTso0HW97kV6TrogKnZa3U3TzYV8w
cQsPccV7J51k93Xm6iIVe1jet73Wnac8AyqjUhL2wsPLgkYZERA84M8fcUFVX0IoDOGh3nTl7P6l
NbsmOwV//AQUj/9pUf/6Dd99ayzo+r2/Fe1W6WR0+pCuOPmx1j9nyXup5baCwTn19Kv/X87Oc7dx
NFvXV0SAOfwVg6KDbMuy/IewZJs5Z179flj7ALvbXagCDmbQ0zNdY8nkF9Z61xs6CKvDVWNtDPNL
JMJwnPTbVN1CJGAxV0YOqTGbj+pYPfcV6g7rpM/HBDMtcKpffwbkbvmBWUsem3QaR6wYznXOwKLH
goRiY6FDvlZK/NGrM38yXk3aXherwwiUptEpVF49Qw3Rh5Ollht+flPfd7KIsM40VoE5ubGZAOmB
73UJE2gMe0T1xRjCbRgg1BiMbWFhFCjV9zVgUzYpn3o87bOAnSn1XgCoY9aD6yfQZUy37d90/AXN
yclnDQeL5smQso1c8qvKWB6aOpxpOAzBqQY1mIAwg1aCZA0xVma8OBpeX8COK+OdGtUrK8xsM9P5
nkdLE/axgTWRrq/AJLAfmpx2wgYubraZDC3Ruobiy8jCKYx6PQ6zHTenuVN3SohqvH9uhcKeooc5
fu1wJRJEvM+arRgf8rb6pmNfiYn1JMXNfWOmmwhUR5s/LAMOsUTGqDTdmeM6EpB+SKioGO2a4qeg
Py8g2xwgfGjrtVTezwKUSsUbziSnMnaHedxDhFGxRoChrUH0BR9phcHRclcqkQqNtBX96M36W1Yg
8loexiDcilrDH7J0W4buokIIp5hQ17fQNnpqtmJdzioYbgiuxvBffkxxFjbKo9Ef+6LbRlDxAgwC
sQNqYrjTyiqC8NUH5B30Fz9AR9XL6zJbJ5DUZQ2VMhSIKj/w+XetNsAPepcqYv6Y9JlPRuu2dbGz
fPgjKTYWDNuI57aHwbBzA19N1ZNBUExslzmIUz5Sk6MNY3Pkfn2CajR9+ssx/JsrVpMMSwJg+WU/
/uPWa8vAGuVMro6Tqm/lvtrorXYUYjor66RQVulmcpJ02BJZsAGheCgmDCEMOHn94JmdcQyw60wy
a0V99Bf46dcN8J/jDD9ZXWZmYYniUnz9o2GMJTGv52iqjkLHgNDys3NXDR7kR3XkZq72mIyvg850
SIfAloYRuqhuK+tSsZ9SYXZ6zNrKAFUKS0wUty32VoKxyoJtI1WrpuscQ0H+a8k7q8Jspa6/TDbf
0oT2TeQOAgZdKKBb37OCBwkycim6kw8pAhy/LV4Fg9acJg3v7sSAktnMq0JhuDtiANRAKjWweB3x
MgWjm0onEGV4uO9Kd+9bHAoNYqJCduscI7sJynWOswaz2kHDiRvsPdHdPog8AjZWUqbcTTnapuQm
iOZVM90eeq5JT0Sy+t/KvN8UsyQy/N/z/lFtJUE2SNkgVscgLrdlP9klOKSOf101IFXhM8ec5TGP
XsegIk4jNxjweUxu/x8rkkgcXdQVCUvmn0hYpTd6Y0h1dTTYtNX8zozFteTaUdV5bcCkqTik1QkN
UwNM8jV0bzkUd11NNwHzAWnIt8F0C7Thb/XKcnn+XI2yJDLK4gmRcvtjNfKy+rb1M1ZjdApDDcv2
3PElmCYgn7lIHxLLL3ONnK4Md2LNvD7ot/EivGohUfDw4rz2Ut5+lOCVNKP6+PNjWwqW/349JsT4
LlMw/6rh/7FZrLJLKkXh6+n6XkU9MTxMwemv97P0t4+R/70nh2rKk7biY6hbDQSUVJMKB9Y4NI7w
KunQ6noDG4B732RwhY4AS6QKj5/4Bm7z519Y0n8DmVLjkDtG9Ug87a/v+o9fGffnjizcgTfS2ioS
lXax7kXRXcJDph9GdHENUphotoqGFeYoMt8HAVaB5WiarUuuaXplsOEmgziRQ3FIvQqKesaMZTXA
KaC1jxcXWtzqBFhV3S6ePexylz9A000Tjas/3luNa6R2LTu41+p4hpw5pafYEaV9K7kGvE/dphqp
euYzmxB/VNOdEYZR1ZINgjnqVQXnOsvCKhb2My0t1ksQduE6B3bT3/H3NWzawkHc2iFnhLYTcAHZ
rW/3zA2xE5Hc8GFcyRdxG7/GT82WvhdqarOQpY3C80t3klwJGSg+eHCnVDaNLYzrPnYk1bF6t8Bb
g8/mK0uLBJc/j5rBxwRldjJaLNQhiht0m0BZIYpHs+5z8Lxk1ro3nFJwp9AtOfd0F9QAkLrEqq4+
qNHajxwI7BRYCcw/dG7mypC9rtzMNPxsBvCkI3RvZUTSBYbkQrGZc5sOI7I8YJus/MtFIv0OeiTf
gjEWUVAEs1g/uq20zYo5kVgpRrvuu7WCHzay2pBz2cbr2IImv5AKGGDYdeSwfKLaLiOXfyTxj+B8
4TKir8feU3l0pauqTo35IrYdojP3diTfdQUwqqun9/zAIXf4vyv4eSELQsMWuDN0xIEx8apCNsHZ
BZU7sCuWF4OEeKXLtpWDsNlJ7wY6lYBbls44eEq7HxAlQJTjBb2m0l2i2j2MeqhmxmaRfe0rbTuj
DOPiQM7IruMXqHb1uBWg2UQ4TEPUdJXINl79BOvRdUV3FbrjbIcgVYuNBfJbrBVPUHfgjjOmjUp3
+ftL0NgIwyAQ4qSq4PFnaxdoN/BUmfsihJhdZXTgcBaCM6M57Z3kuZa300vge7pkW8GGqw3iTzr+
ZcP/woZ+HnEq8VoqSADd8c8hKdtdCGu5YFg72aO5VSbK2lV8qIWdY0q7UnXnwBEsXMwwjeNpOZWx
7J5SXIjUer+VpX2WYL64DUZGmRuzPKhwxaGPlb9QsXQjW9vCX5eUwvm6QhmPZZuCT5P/EkCRAFVK
MHUCi2qdHlOkam1JXoDgbVy3hgudn16ZpX5Wp89AvzNe/nLYLefqf353k+HQQo/hXz/61XYajVD3
q+pYWlfaaswjLpXRO2Jce1VxqGEkCOImGqdt0SD95hr68+f/pl2GvaFaMsGzhAjrP4/90E+1Wkur
ZTYxwqkMle1QPMjis2pe/vxJ8r/vWXBwkUxdggAZOJL2o5s/mlh/Hk2hS8f2bmoNu27fQumQQt1L
XyVlqd5wfZpme6jfpQgvL46cxqD4RC9aooObNXBPipJJD21rxKX4ME+PUYjQbgY9xygk36g0uhru
7J2Iz7H5N7bUr8nJ/72n//ftpSXBkCgJyoUf314o2yEWhqq9s1p0d1mH22+F0ys0wREbCdnNlJvI
1pKLd52S3hzfpOFLNIDEw7fCvzPF57G6VsJOmaa/vMEfIN7/fjOdKDMyBpUldeRH/dIHlRn3Yg+z
cfaizcviHEIAVvdc/qUQ+QVd/esREENlLGF71EmAdvqylv5xLZtVLoXl3GDSUG1L/8GElwX9G0s4
bZMVboeEcfb4m+zYvliS45OIM+/BRVr1IR6ftI57Cd2KRmiL1UJM1Pes7dJgTugq5iGd0Hk+pYir
hI2JCHLYRibdylV5YWLy54Wo/2chLr+HrBrKwkmwjJ+ctJkmVC4r2jZ5epeUr0C6C9H9JnciqtEY
LNIJK+zOcmxvAnCd+wkNNtRt1LjV0ulBbJVXkbxRxPsweZKg3GCUjC2Zvo4hY0aL7hbZGK03duTx
Zi7okbddT6lNvMO6rfahjhxmH2auFG2FylPiY1zvfeuuS96j5F0IW1vXxpWF30PzikcDkmP9TpD2
irTR/PtJA8qaPdk4lfp+njcdhoXqg65swtruLC+N/7K4/l0VsraWR8VIi06NjDXJ/PHKg0kMQtEq
o4OY7fQMsm+6K4z3MHv68yshl+o3x6BOxojCzlIl4+cwNy8VZlNywjg+u8zyVxqmTj0+G+WdUdzV
4l73D4P13CND171UPfXy1TQe+9rFalfJto/dcGylq5U8THhJY3Lmlu0mbzZ1cfFVz5TW5SGJ7BYo
UB3tKP6ufS9iokVDUR40dVOksMX6x7leG91jMe4UzAXlD7yYJTQ7wmMyOHTw3A4cMpxSA8x3HOGr
nVFugmQfM6yARN9gaeupw65V0Wt9j1iREpWLPqVhTrBK8dBUvFZxk8KlBs3pGQuP/ZBqa4TlFvI/
wcEydWDa85Wi3u0cCk4FsMhyi3cM9ZjV4TFVegmmGSKebmuKYrIn1GRNs0sl0yheiVsDjqOP1vBo
+Jd+xkEG2lqY0VTPV0HekJZU4RaH9xYSL5QRiCdLh2Kad6qYy1RGJW8R2SroEkaO4Y6jtS94lvSz
tkEJw5kaO5S/Mmw0Y5W0DxFGmKXHV/PhlfHnsW/HYwrJO5K3wZ6GzYTAGdaYjnkFQ6yZB1TbdFd8
FGMrNN254hRcrhsDFvr8rGX2+GkGnk7uhulykWPq1Z8hSxlU+WS/+Pe6coloBQs3wXgMRXW7UYJ9
l24asIJkK1AuwPCXHIOcC2MVXaOP/63LUsxDTdvXIKgtP0hBV4WO8VM5DLD6kCZQf1MATFs2cm1t
+sitcczYsIiARnS08tZmgsRnrInQmNVtXq+HaR1jU4eVEVUzoGmxnqGPNHAAwZx2Qb4T2m0C2RyV
BjptSimkBroj0rcgk1ARL+BeqXk6+kS0eSVY1coc7J6ZGHYuvlNpds2oiY4Gu2H0m6q7eFxobtFs
lPJxCB0NtbK2b6OtoXrSvA1wXJpJU9kIcONBS6I7C3c70YlxkOSv2OVFuyI8LGpmPIYLu+gfCfiK
tLWp73xMmKS9MO5Uba3wLjX4D54pnOLuBoAhIb4KnBnnj3ZTY1yOpOJOf5OtVaqzZMAmbe5lZJAU
nbqy/NdlhIeOGk9JHOdvDdaZSEgoiWE42iGDwH1nvLIAKYj9Z0reOPDa3Bnfu+f5C656FHuVvg5a
W7yinMAkLsTYgatCcfrAaYaDEq0bvGnZvzDNE1unEepWymsACROzcAzKSM+YbIn3rDFhQLvtoIgF
5spbailbxiaz3DQoSkpXiN1ccwZzZ4IULo56oeBmkiPgllF7+oQ/xZrnJhs7GSfQxejC1vBOHO0C
Xyaci3w0ug/F/GyFd6qwGwnkQQqEyAE9Ubg3+CveyrijoyjAlKtyxG4vRZveOkilxw+U7mZlL6V7
hiAIgBhiM/CXSE0gkwG9JmqUYEffxteFwjLO69xyawIQpL012H60aR+MN0BeZsMNTpLERtNnWVjd
ygj0betLDFdon9Cg50CxI5YtTH3eeryO0AxghY+s4yMntwnXD0T8WIUepsaV6WGYGH8Iu6E94n80
vvPtWED8FFQII/F1gp2/p3Qegw00NuFTT0rCdUbccw+0W+DQCBSy0Przw/hWfJsn/xhdEQ5Yl+nK
wJ9WpXsRNM9EhTbZ+otJRgZ6iTi64y2J1iYxd7Q7iPQ7R0McuWi49bcAXxbsgbDK6XZRx+F1X9en
QfkwKvinyYM/H/w4RVe9NucnWefqPKYloTY9KhsciprDlDpa517oOe1Y2NBLdbqraq4GWBCSc6dt
5OwY0MpIU88JANIRO5WMyjreh8KX2H/W4uufL7jfTj90lWR6ceH7Q7z7d+0UJp3YjnkO1+1Ve7Pe
stEO+jujXny3UqL/bDQfvi12Xo3V4F/qHeV3Nf4/PvvnnErMJnWQkqw89jflGYJOMq0nfLNho4Xr
YoGeneyleFiWYAYyYvM/NTgMDF6G92e2TXCCJPsGZ8m9zJNCRgKajhsabWTs1PmT4G/N8GwYawHh
e/LYZas/PzplQSf/r+z8xaeBwkYCKqNEen3xR4syS5kmzsJQElGHjAyyLs5b4yrDrQIsTrUnZMOJ
mxYANqvmMjb3NYcvd2u1ToSNIdr1N5YqqrkNcHnhLuseuoe29OZkXajrQlybyrrAXUb8y8hOXqru
H9+arwu1UFUtDW3Hj28dzYo8pR2zhrLHOJjLXoFoHglYsgI+C0BWM6YTC+NamTgFp1vb1q5VYVpH
PobUEy6wBHr4XrlMbnGRUhtM63BixW69+Bt//ncLBBaAIcki7CBAlh+jgtzPajO3ZBZn5qriXSk+
BpSaoxMRpZLeq+FW170mYI5i1/O9mTzLEm00DFG7GWyaaT1npEV6FkYSu4qpgYkENIPeDd5mN+Ea
TaQcPWF/kxyYlkSyjfmn4fx5kfwiDPx83NA0LN0w+UWI/fv3/qrLlIHZzBqvlU9RI+DsqMAx6kam
MJPv5SgTq+HA1H8KcaoWOITpz/6yUH+90v98BxW8UjJ0GWHNUkz/oz9KKkuE8CBCCMYf0d8VSBkZ
GtyVL1Qc1CBotn2I6IySGLs2h0zaFVjv+G4zuXJlR2gnsJKjoJDXHakD8np5AWRcgWlgvg9kIXmm
4iTyWcwPlbQ3OX7Dr9LyEvLDWFEnRKlM/efXjhgv0D+JseS5exQJNLoBKarb+mNqN6K/la1b07wE
iqMEdsuh2/7tVdAX/Gbtc+BIIHIKcM6vHf2PBwFtWLAEcSyPzXeiA8/a4mv9GV+aVzp6WMZFeCdj
LfuSX9KL+UrGEeCr/jpVq+LYPuq79i1KV+ELuWB7CnDIGjVkPSd+W+qtV/kLKFj8Kp/b5/YF9/L7
vtxQUlK3Nu90lQEOpFjAmyuPQhkwQMPm/hPz9uGj/Qwvwi364JXwceLHErxA/MQiZnjIz+O1JF5G
/CY87pR+jm86GTy74FVcw4QesQ9tHsV4K7aHvl+Zr8KZpU/lnRAcQqrSfTfbFKQmyB12V9WSeRNg
fb5Mz1ZMaXu4WyERqNOqJCCMaeW8Gnb6nfne3+pbhiMDRTDOW8yn80XyPOL2zdjpnN4Ve/Uueg2e
2u340lA+kncS4XK7ii/SDYn8Q0m8Ha5HX/11bImaXQLw0lvz1B37c3GK38xvUV/xcJfUvQf/riUO
Z6e+5weGT+ND8E2dXN84a8Sn4jzeYnxOvnnaBVboPaNJgvemD5kxFf785rbKACPt8SYhlYlWYmVD
K9FJV+MXBVPrV/I330y4SbfkNaOy+I6wcXvGcCt6M76yG854Afcuv2a5wjMJYNnQV8ZXcov30YXt
yB3MFcy8YXhRTv4VaGWEK4r3/Fd7LD4HeVnWk7yac1d5bY/9SUSlJ62Gh+aTn6nT6FzEl+El++yf
QkBM7APYdJTvwR47IQ6hmceC6h1zXfTkhWt8NM/g4PWXeiCFddd9SzfscjocMC76tT3FX9GVskF9
776rj/BCo0WoBZPmJ4h30UfA18dA78xaTW9iZMM1JsnE2hOYhazt1/NsUztU7PyGPTNWyTDWjgqg
Hh/4jmwZXdFxvlTn+KvbjSzGZT5JQhzWnBiXckIgiANl2JRH0N3osly3r+28PD3lY3k+PITFWXIp
uUeM1yMbeD67YLi9Cd+tFxbSfIv9VUCry2+EgX+3DDSKp/gmf5mUHeAIdCTY9dy6c/+ln/Vr+jUQ
UDVgcoL3+ik4axKxkSv1XnjEPgnPzmI/IhAVtoU3nvI7ZZseuo/6YT5HJ9rI5EhyBl8A2cze/CCT
Bpcu+cSQ8WnC3dt/JFCqeRd4fcv1u6QHly8sr/JTuZbX4NSeJ9J7P9srjjcSvMBTgDH6kogQsgrv
UcGkn9Mra7fB1+Yt37IP52f93biR3cX/KuEYnS6Dn+a7qZYxEARU6YW2WyWJDN/cC7UBxwHpPI/D
af61PWaQkxHiwmpJssFYeDGlWhnPyqXbjw9+7RFcp3T2+Fick7P0Ft7yz5pV9K0ELsY2fDyPV/uE
38O05Vofsic+kae7bKtvhtjxm/jVvQ+slPcaJ8sSVuBKhb3BvAHPN97IVv5Q3oIPUhHvZFwUrogN
5itf0brGzwZ8jsXmMiHx6RafSzI7Mny/aZ5qLMzZRxgahKsHTj6eaYJ5yFtCKgW/LTFdhKbrF6Bw
9RPxpPJevY1PA9aBn5WyEi8pvuHCE4bRhNFiXIWrl7KTvsVbwSv5lD9Lvj8LhN8N9Qe0ERvf/wCP
P4x86PFwj2aqoHkG8vL7pWmAcsp9hM1u6C5Gkk/1MXwavyGeKu/CVwFREy+rbAXwLiFBxBuSccsX
Yy35RTjx9+k1+aqv0n13QzyW0obg1wlD9S3ALYHVx9v5ZBimvasvOjLxwolI0TVIgWNINgEbkJv6
YR74j3IfSuu4OoeKQ5gdo1oOsY68EygzWNtDnVWYyjrYlvEY1BarQbAHu6d1nB3/Ml6FEga6Z9XP
oewSpWWqDu7e2uwk3WHEIZKN/Bq8Nh8iS+VUgSZzHD8Pr9JNXxjAKxZp9w7gN5yiff4JYYQzk0MA
YVer2sm8XAILo8Ei58i4jo1tXHPCUTAeLXdcUSxE9g3KJEASndMH+xlSSXQ76Zxcsn0aLNLoGUwB
/iT2UK0kyaZRiHC2OvsXRkigBPyblaMTOPMLiMk6x4Q5s+CFtOpwaVdAJ7wBnH6g13SXgAE6TSGv
iLxCEmwsAi/pk+Ha/DJKxmYKvxLe/wvNtH+dniFQGLotXOCDT08J5+6vUDyN3zNeSLhYtxbTCrsg
PBxabtXYZn5Eg8iBmgDtfpQEXC0tOV1m/1o/YUuGBx2TpoFBK0FwtsgT/OxeYrd8hxpRfyFLH094
3TwJL5jV3MOVXNcfkICxjsOil4Me8xfU6zGHdf0UXVoMBzFRw0KYoiBzBLJb9FV0wV8XvCK45cfg
zeQmaW3hu1beM+xYCQ3B3r2/41bV0XgEeHYQRKVMF83gsKIYopkeiZJAIW/BYF/MorOMWaFNK62A
4yaPFr5RNOGja2CvTCQOzyla5RaIhsfd1eNJdj9b9vxa4pnOYZk7ykcRrgXGcB/90/xRfvAjrXfa
PDYO24shFAhy/07PrdN2+64WLE+v/6L3HPjMD2Cdxl8V9AksPshoxJhiOvAs3puYV/TcMctR9DF9
GA/qHZGGrDzWn/rBKWNRg3zUF6qeGXdLrPTCBdoSriFmUWdr738bSzBmKS9nVn3T5xW4CAgLehBm
xzOzSLCa7+gp2Y3n5h3HtyG0/Y/onJ2Ng34XfnXXmARSK7CwiJjxJlkucoHKBwOTeiVz1iOhhJ6/
AmfSvpYr65WvtM5f2eTV2/RQHLA6NFeFueq0LerU/n0EqMJz4617ns7lAl/wf+oeufjb03wnvwkf
LFvtfSLWjzrqkj7P5xazOvIJzvrFuAPWsCa2yvJv8U044UH5ZR6sI7aWmO8wjO55nwscMrE82Teo
nuDXUEKesldWW7nhgzKsBXGcxICiWok4hmP9wcDmEIGolg4AynJzXwGbGMtJX/VR3ucnActm9dyv
4121ASHZpEfpjheqfFQ0oxxECLtO8MvwsXj5c4ej/BuK/9UGL0i8yYhQkQxmMD+6i1hI/TKpyqP4
HmVsdjflGOaMxn0MKzkOl9tY4BYeYW92gnePxFXvHJBngn+1M81kfp0+Z1QB8G3IAGLoPzoc8Wwp
6i8KqYwRK0/hHJ/+/L1l8TfwA32ALCL/NGVUhD9as1Yu5TiSpOKYSo5OHAo+adQ5siOCYt1rexHT
C98eLY98VKyCv8D9DPIUZrvDojA5+OJmAFztOGNXkrJkZJZ4X1HtSripOqa2pocxo03crjsfKYud
WNCw1lW6LcGXYTcxTslcljLma2xfJdwVxRZ3bYUKMncpWvzBhRPOX5VyQ6Rz3qwF/E01WkZXw3E/
OKIfn4g7B8Yibnb2wKjL7DTglje1bq64PWoAayu/6rRt2a5QdnOzrZpF9Kzg2qFzlngq4Hni0Laj
hQh9j8TNGMoEnhJYE8MJKV2zt+cJVM8BOSUPghF1jnuLttNQmfNnxl1f7+Xw3u/PmsI7Zj8MdWAj
wKe+/Y6Dt/FV7tZ6vYGs1GseR/riuEkC1VdNGByBGdA3GrgrYLiORoBLsBMZPICqCsCaRwPe2Wy5
owQdci8Kuy45RCQJMgFrXcFw9PigzvcFW4/IBlxDhpUSeYDzDRZ7EB9IR6+doNkIOGxjWwn59GTK
juK7qQkEyUcc5YGAUddkBIFvleQmlTuUDkfGGC34wKxgx7ouDbsnYApogOOBjuwLTktzNqGgGE6H
LGSkVLBlQsszl8xKE6My+BQJ14lrMmCBvsElf8EiZRb/gp39jsxu0M1brF1VN+WfM8/cGAY9D4Xi
OJsnE+w+ggXSaLSq5UmTLrq56YwTvpthrLl5WsAd+RuyoS/b4yeqYKBdQKQq6aL0a3v9o5mOp0HU
hNIsjpG4VdHnllrJsPlF3RV5YXfU5bFBeB7X6/Q0x8mh12c760RnYk9XfYjpy2xb1lXuwrXBjpvG
9wL6EuBHEVIuNYRgcMoNunyvqDRKMz3evgpfF1uBBY1auL5JW7L2sRLi3BiJLEgoK1hMEhGYKvWi
lDx1BAdKzAjSrt0pZQpVxHypWdSdiabXWGkdtojwYeVCxZ6WyQIId6aR/yjL7ywHeeEPB/q2KOaH
NqWjt/6qNLZ+zHz/e3r+wF/9JPIrOeX0rEo2w07y78rUM+EykUNEpEXv6E/lXY/Bt4GVz8bCRNNa
IYghep5zJBpAaGgmZhC8yLb4BTcjBkuG21JoEv9EoEa09S2mCC6skf4X7WaAU0J44X689cQPPCrE
Y9JZC89J5sDBJkQb9hwCL/mJI3yHUSs11oBtF+ZtgzMJbiNuyH3IPBEDNNnRk00Kq53YTohM7S5J
dzGeSTcynBe7ADwHv2ciChgNfs7EgxmbggaOKoWw+An2sTuPu4ShIUYU43rIN3Jyl9LRtRxJKHso
ldfkxYKkEq5e6ms6px66rGVnsNjTrRQ5ZrVi/jdj5F8y9HIhgUnqGlPiUHIF9a5XH0r8HJuHSViX
tWcZNqKueIbV6YTEofwi6TDUaFeUuGAz9EKkrYMw0InVTKgCp4bi/wYswyBQ/5I4dzhtyd6AwlCt
1c7LGSQ1C5mNEsWk2TbWFb3FEwzWjoEjEDTfqIaEvWp2IRDJcwri9dpuheJBVCAUnRgJdyNhoQzW
qcWh9FmYLaADxgda2gz+waw+DO1hVLeEIS8vGsocTUXmKHTltaP77ph6EYAnwdgFZ9/Keuu4crnn
K2ckUQGk7VE+Srfmtbkfn6Uz/SoTWe4rcd7GTO/W0eDU+PjzSnfhumFmRYk4uBzFwUQvim+WshGY
q5wFqCTEUOG6ZXkyM9jYS7p9lTxYkNIKr4U+BzUNH3ksqxdfJJttS2yYzPYKV+AIOec9vARu/4+B
GhM04uW90b0e6LG2gc7Mx6JaeGr+5OJD5sXYXQerGh04rlWSM+ATRiYXyxCQQucMZhW5VuGhZjEC
by73ObYg8VPkr6VoN0SOb21H2JMDnlu71DxMJsZP1Gh9+jxReVbhxTcx1gtVz0ra9SI5smpM/pgQ
D3Djk5rurmYuq4JtGC8+kgmpuyTTQ1btx9CAnxWuzMbcWXm2KWO8uyKy/hhMCInwOJUsIXy25cFO
30zasIgk3whIjV9Rig9ieG59+n96EsN6y7E1X05lH7sFOaYpa8nIYgRpQDLJTYJW1KsQHlDoysK5
Nj40QqWD77Kr3MUwohMSdzmpxPgZ1Sz8zBN+2IvBS9OXns+krOtufkbYyxRyc82UYAwKERUrkM0T
cZ3E8cFkgqYYkjOq3yoIS18/D/jEKjOTQizfBhVSeuoOI31lT20H7KY/lOYqsaTXtDJhEpqCa+UB
Ll2D4DU8yA5ioWZhAsb+w0Rj0lI3n7a+thl0XmGnvFkz1pzwAPurgRLDAowz5mNDtxh1cDeXUA6O
YKY+RjB+dm3rSDJYae4lOcmDuyZ3ysf6Ictem+oUVt3aytA4gGs1Jq6OzVbyj722Uam9eBbMzWvx
Mako/MsoXfMmJMwx/Rlgel4PUGzD+FkVlQc8VNMMqqk1OtZcPVTNpunHtSpKAJoBR04ZP4pi+44g
EPorxnUGTBk/fWliwiGqe71o9nEmrwcBm/pmIDpkbebnJhkhgrH/lfvEbxGbhM40YWzXQDQ4pPSl
akEojAaGa/ThUwyRhyFkiikg5yF1DINIA4vBTUK798KejkNs9N2IGoOXzrbkGuzc6b4u6KfKq576
XJECL4eaM5O2eRfY84uQDq40RbuOSGXaRo1AbPxkdUx5Wd+GRR6aeYyqdjM3iqPqBEJqNBlYK48q
4/jMTTHNjHZQ7x5miKVNTqCxGm266aVlKDTDvYAwVbSCE4lU8nFIbZhBvYCbqzEDLyx0NDVpaln+
hK0NuA1VVyls9Pw5kx5kWuJSzV+iyoK0C6QTvAyJy+RDn+47+I+TwsRRwhaZIqZEk4DQJywAE1F+
W+zXFs+UKjvqauQN4E+cr5bxoWt0G+l7WnROxiXUzB89dbXRQ5QNDkFSOgk+ChV2QzNqGzE1r7kC
v4Thcj5N+6DHGpXyLYUlEIDGhFRQCudU5c9ugM68R5al03PHxoFCahEqhWAjs0xJyJ6IlBlWb7Zb
VAlCcByL8F2CWTXNUFF5q0ulIaBrmjryCEPVZaxegIjNAR4rzXH5ITLCekkhwqjtvYoJt0jP3A27
RVSeGsD77UYKUCMzxK9D7bEuQWqzZD359EicQ3ZgEkMQ7ItkchaZncxRNvuGI3RnYzDYc9hzNyoG
ymRLsNnTCyQjgJbQxVhlr4EZt5XsMc6IyxeR+mpW741k3HS56YXTEWsTdqqSM9GZuHQAgQx928Kl
7qDvRsAVGgAT3jBtIro6G0TzdRs3dzAd35DXUYguiiNcrj2kiQRzhBsxdMi3eBxwC5eZba/ohbNb
dpGfxc+EogTyMqQUZokvPh6eIAwGzG6QS7gosJKwcvdG7a4IniATi4eYPDvTUTPoxhQeK5yhi8sc
oHCE2Edv7GjECkrEr/cuS7NLvF5cp5pnidtm2g/WNrbsOtn4JGxzuN0V8AmwOzZXQelQGHWAGokN
iA9Uk6BdPOGijXCMctNwepZoTWvkGqx2gkdMO/8wUiy60Fm4mGMrTMsCZtbMUF1oFyVGvIptCl4I
UEl3QAQZBHDOLFgGC+5f388fBZlQsIIyO7uYWJZSeqhUGFgAc09yBI0e7QfKoGmmeIHQv+rxtRdo
nBzRWikzBAFnpuwi11n1mMRi6C7KDoxwIE1gFf0DYLm7C2E6MDYQVvonUWhv1SG/tpQ+KPjBBd5D
NhOMDujIu1HbLHUWzKldIbp15kXyGuMfBi295tLjxry5bj1idxl6c3+a+mqV1xMyGN0Olk3Hxc55
xrtneswAABQMGV1os9mC1OtLG+UjICwEItjlsGF4fhne+sBkb4PJ/MPWFs9dI8DS2MZJ9GJ86zIg
rHEUPoANHyUSqWOnIEKAuIFwwXv1t+FFBo0n9vIXLidgvx040siAa3G576koeK0W2q3V2KNiRPmG
2z2uKjbuDSwV/gAISgqKvx4wf2dBv08QCBab6Lih93PugdGyFzCUPHdL2r1bcJeT0AIZO/QMy5VI
jkmeUwpLijh9M73JD6DX7eRaGV7dG2zLRlIEBqcy1x0EuEWtSHmH4GPdnYp36woZl0WuIM0A1zyb
rxChKJWRh0IyEjFw40hdFbUTMtFaCJ5r0o3a/6HsvJZbxbY1/ERUkcOtAIGiJVuON5QjOQqRnv58
rH1O7V5ql11n7+qwuldbCCZzjvGPP3gD53dE+coA1m0gomBlDUTPeFbBYri/wTFGh6pFPfaZMvum
dC1cXhBdBEV2BZ3yjVGd3UcvBngskXMBq5+2faF86n4wbgp5F17cC2EjeOhq4J/TXXECNga/oUpo
0XtS+0JsY7hUs70s5N4pCYQJ3bF3Ao3zwKGn67CIo9Nj3MVDpqxBUQUumjlm6cZvxWd7X3+A59T4
2lDRESrFWhdmTIt4KK23yxKCDNWnHTUO25N+3yrsNotRtIcMjzK+9/IMyAQRG3KTTgSUPeDihsSR
X36xYmk/hHGpYB02usw7G7BNxv0MGfAxeh15SUa7fc9JZfnAoCHnpUf5wBbDm/ImvjANxeGX4zl+
VU4AyEDB5R27p4H/MWS5d+OBjQuoqnwfcECj02QtYizMRBArbFY+gADHDAwyvGaobTt71p4UYN62
UIP6g6KjXXV4AsCT/M44wMN/WQhuS1YBP9hwmD6wDQrAt8Y8rlDvwg9yspIBzQ5ViY3MAbuFqLRb
zkReX4I8FXtulBCjSov4kUJHfBE9I1q07/JO+YD9xD1kcNY9c5SI++kufTVgVjHFJneUIZ7pk4OA
OAz60XBxwwfBH2ijByRVi/qLJqIEn0R1+BG9AIzyJrB1w9DKwc5lAldtRoB97GbjCnQEzIY3mA5A
rxyWIUL6Gbs8da8N+l8eAZjyC6+itANwJ3RMkjwEdoxOofabqp+Fq8sjfSIoENKgS7wU38RH1Mhw
42qZDdBBUaS8Jx88IYwtIkRQzzFAr8YddiegWZtDqp6dKJZV7MvaCkjVeuYLL8uHdDMysyQS56G5
Ez9hqkYAuRQ9EqN9Bu4jBjFnqn3GkcNHAr4kYoM0fpInLH4yhi8+4Nxixk3iDfnskAo/zq81Uwsy
eoiNeohfsVB+jEZPCv1c8yQ6b2lpXNyBZFmM20ku/yqRjrOHsns2Dge0yRoGkQuf+n1CTAKJBcAR
xIXPSs5lKsIfhI9hk8YSP2ZQ5GxWO0LrAgJbBsjOdARsmdEIGcHkEdCpv2C8q9kXeHmfI2Uioafs
5iRzmN48OuwdppDzO5EtKRBi06HF5W0u3WhLnzpDy6HtGxB63oy74Isf3HwYqU2Jz/UwGA3uSdTN
50a+IDq0wwBfeEo31lv2rkGYobNFCgsI0HAnaOvF1wt2iypjZtxxltUzTIfmjfvMemv4Ch/dqb5l
9Ai2xjiUXg560V12w0sUYUKHw7u6yBAUvcj6H2oyw/R0ntM+Qi/hhmc2X7jjMKEjMG0cR0BszyOG
SQxkbNqg/pbrpWFpP4IHPuhhnAkAdu8223BfrUnXIx4GEW/IEMoWS6eF82KiPiNTYeZgMtDIBhfe
JVxTkSVdusxuLvMmmFGpQS8CRcSPQLcHMh0JCqX/kOl111C44Y2An7DGAkpJThGUvJMLACIeFfID
mxdOeGb6ZCvczBsLac7E8bxaJFIUBJTZ1J89tQMWFBP0WQ4SqiEHtFgEjYHTOSG8W9BRDPJ8OpCH
esvsXH+JqH5lxugwDRewQzCTeA4ectQ4Lr+XRwcTraXUu3gCQ1EOyFdZXMn1x0g5jcUIsHrgaRFj
IUcTdnB6VFqMCswNG+rmUzzFdzr9WeSyLM3X8fPyWj7w+Jkpn3loAwg4mPwieh/hemN3g56MtIk7
Hnb9AnAwYKbdQg9e1JoTEg9LeQG08KfZ59rMVYU5J9btkHaZyWDkDg88tysQdrIyNsorzkawH3nw
1H+MXhjlQQ4sX9un81qcWZsxObcZaL2D9gzGloBBdU0H5pXkk1rL9j57me4t5qYwl5mXkMPzWLyf
Xxt6WGjZeNubvIwsExv1NJ9bcrufghfeGoZ51LY5OxDu0X+OMslljKO/u0wCd8/tg3pTPiEuJOeS
2s8f/PFz3MvP7Zcy2QzdCihRZNgJTv1hkil0/jL3+R1VYv7Bzk35lzAoy5ZKthYGR8rBYp5jYGrA
6sglqK4fl/COmxLsas7BwwXpEQeFC0N/zO/pENtlavmt6Kry+9nyDZiRYOckwnMCCxhreKqwzAgf
ULed6CbKciRpr/TziOqfs2BZE60GFBXsrNSfyKOYHq1s1cXH8fzINVHGUKXReFbMQkkJCqGAzaq9
sjkNI3XZISk+dQjsoj8iYxRXirFp8zUE6bLGM2Xe8yeoRk7+UeCUhoUcq1un+PWE1Kt7eoKlzPe2
yCzaGijmajuNb4fxJuAgrTKCvrRwHpjl7arFK8b0ZFK2ORPOu1olh4wjk1q8nUtan5vM9XObphdO
WInXhiRR+iEczXG/p5FMPR1ptEFP5eLvCyDfOa11HzXHYdxcRIQNnszdJHsw8loCYKxVe8qmZW/Z
rIl5GGO5SbBO1SW8/EZZsCcSoTUXceKK+utM+dAvuskTzxy+tsn0jrE7YVvWTHjuQBQv9iiti3EJ
VYbah9llJi9nIi8rmHQUUEq4YCHIGQNQZ3qdVy+15G1B0h/jYAl29hkc1IsULwwYZ2wKaWUSmQgg
uYZRQz+d0Q4em3Q1yyuxt6dyaanXlsSHsWh4zzyTroWWBvJ6tKKBAHiBeS5LWxoUIHYwCkVlY3Ha
1JUJkh3Y5pw0fRas7UUnv34b4eaOdUDPce7FCu4tuJxR44CFeZzLOuLD0Bdn95G5liFwTthZ0w2z
ZtP01XzJ6d/VgAOrLP2Nr3plRv6/CDmiLn1mJ+N5dSUjUyMrVg2rg73IOJcCKVhNgCUokC4gSWwu
nfoFmw5hhzRurcpvzps0ImzrHkvnqV6P+UNH1k+1rGqPRELoCONn0Dtznz96g3UkuXHeMwcfwUtb
+imFPat62so9IU5+Qph6faNmh0DZdIF3yR6ndNvqqFYdWdqV1WdEclq0LZmxd++auK2ewUgM8baq
Vqa2j4WHGJpqfc9WmaQ3Q+WziSMOCeRd3j4E8U58zYnGi57iemPpnkVKzmWv4rgAH9J0msiTYNUg
4mrt8217aKeNCSxKCITkqmRKAe4jg8icogFlYWHe0DNYsl+Cj7rwjMVk359f8mFV1G4xOdAyAmVB
vwhJBjgXCUeOKhrZ6bTvkhVQEe1j8KhrL+XlkCr3xeXGbLzx7ECaUPI/bWq3bE2qRkcY3d5ckR4C
RBHkiCNWVbaBSKa+yaWbwLo9IxnedKMXqH5C5cfRT2h64OXaQyPv+GyK3k7yeoauKrMpX76sg/bY
9jcYpORnuwrvavys0xuEFwNTUfOl1vyq2QctBjHIzpYUjYVy0qRVq99xIifZgR2x0/Zd9sCeFBAS
QDNB4oy+1M+r9J304fPcMVFodpBO2KpwT/hEmRBQFhiH0VinsjuEq/6yL3Yo1fW37B7LbEdiSl/p
fCDmt9NtU4Al36FFLRKvIRFb3pTNnZbspfSh0e5KY239pnC7smr/z7rHoF6UZV1HlSpfEbWLjJlq
Z4jl0ST7hbPcGPd6uz3TXOnjSx8fBfVmMu+M4VUoPmvl4gEHNPFOSA9t8TqOH334/PPAXP1DaL+e
+GGf9UdvZ8JnvrqitOvaXB/y8piQfz2It38stTWDgodziylIaG4ysP4xhcgXk3atkcXVTbsCxqyx
CnQsTfFQAqPV0aNiXbNu6WVlYdwJTFMDcdw1zEHm/0A3n9RuXNfMm9HlMeRhFRlAFimMr1Ha9BoU
JbAY7SJuSth26ZBCnULk+Q7PmTkAAylZ9S6UVhFQqWJ8Zdmrmb0LNPYY/YXwuwI8AGrxvlIeYpAq
S5RXwUNpPo09QxNs0Ydwr1pzvssmq0ovnTs6Q963DT6LzPWz8Vkun4rqXgC3IxU02WbqW4npQth6
hoWSqQdzt5By9AoiSihe/T7Vsq1aUrYCIFjifYe/ldkvLrliS/K9mrRgPTg4UYeOmP9EZoBJLNkv
8X3LfCAoP9T53JSY228yuONq1z6kCreViRBWIGAR3e25xEQhhSlUongDT5F08tqe85D/KKWyyQEA
0ve4VB2Z+el5BrvFJwowLhzbjggNkaGcdNgHaW+hLORAEv2LBXftYq0UPfMLBcMEDdYYeLw0mM8y
O3AGjSBQe4R6MIuj6dQyzgnNt9ykfD8/57THwczzuOwrOuhLjYosoWZmPG326W5C8TCmRPghxp1n
x0HMSEAAOx0iOmE9DYCDAQfqFrDSE4BB6hI4DthVRZNWYBCjpe0hTS5wt1IMYWBmBMEacacnZYVD
b4a7fIDJQ4ObV2Up26DtV0aysoCLteZgRs8pp7kVj+sGMrVWPp3N3HkOGYi12A7JVO0D2YGXaKHR
6jXRjXQu/bG4HetpZaTIimcaE1mXU7svSsotcd9L0i432K+AXbU8dQClGgYFF1gIelUfFDZmOEcZ
kXDqW4pJF55d2IoxITzVjJHI+qDMI3mvBIQ+K16Rw5sbGVY2aoqvAXoWUaZLnr4YW0P0LQdzLRoU
wVJH90LaTHiHe24+Wl9Y1hYzeSUeIZnoYNDERNM4JwYVATZQQpsLiz5vABseY8jalxXTEegDVvlc
aicT7PgMLHcsGXUk2E0xSdF5C3DqNS77DhgeRye3YqZRgI7i0FzqXxaOFq1FsiwU9mkfBTQchmDj
kqZTmFJxxXLtJynKG4P+vC8BQFsgDAaE88i+nIshxMPVlwqxsIPGVoAOYNAbk5V5Ps4oeqlkDHwx
ksDooCGeW+f8jMlgpCJTm8ET3zMVe7t+epw9W9vpldyqIYJUEsCBn0ct0uNMIpjvCZp++TwszOA0
j8/OgCsoHpryUAQfCPhEXpI2EFnT3Oz4tq8nDjIwneGYRUDlKjdGbwDkkxEmR4JeEI0cbHBFcSyp
djCtk+tuNWb1Os9JiAsnx1qKebXPkvNJnWpf0ki4FnCKckQgKAB2IaqW81QoHx8T1orMP9XDejmw
mIOJ3ko9ReONHN7W1hsvSsFoBphMw02OjUCJhtX8qs8/IwkrIGwAFV6afHYzISuxgyOYwx/QaoaB
6IFV8JiY9SHINnfr1azWcQMYxOr++XiQvj0eIDhIqKUNQ1TkK5lJRyzFuTORkvWJ30vHCJIuwvO0
2cvdNjWYcq1aZSWZz8GHCbgn+C3tmeZ07Upvl0X7eMn3VXZjWtssv1HCENt/CNJ3sf44lGhKcfP1
59keIRT42BCBhH2Z7Br5DmcbwIOOeO1wnfcQJW0YPlhJFZAwH6fRGbPbJF6diyV+rqrC9BQBtj0H
TkaurLlixxSHoYCb3mHUUyP2zzeGsEoQNhpbA3rAsOa4j5fJ6J2pJCpHABM89Jd1w8Ijwtl4bLU7
MkVR8zXDaQwujCWeRd4eo9qWcKur5/S8Kwh10tdSDCVshVY7NpdFStIaaEu01ivv5+egfENrM0VN
wkdMV2eXtSvRFByeIZaGpjyi6aBjH/fTJiiXGMAAULC1z7SRlqXCWNKWfFYKqN1L9mDS5z6irdPL
ZXNZRtj9sJEAUClLoo676lbvD62ykQlOG70WB509OApdzs/Xrs0VxFWFwbUjpaO4kC0sRPn3/+AU
jeOIH55Zcu2evoYWKqDhsKdpo4X75OxhhsbZqpmrhKxqhlasbM4csuhjh/keTHQdtzQff29fvQmW
Us1M1ma+BIO2IN6R2sGao9dhs/JOUDNiHg2IqXdo2Jy2dGW6TcVtlCUwpRB9zYnJj807JLTolyck
fcOY/OtbXjEm9apJh4nS4hi3t3L1WSNFr1bDdBuG66j4SqTZliHanG+YhGJ2k2s3abr7+UZjA/rt
nYY7pmKiYPxLlzYwnNYzlVoOjB9RQDlzw+cYGXQNdv0wsauJ9vRMpaXj0IQuAEenEZ36jLbB0C22
zQfGAGeDQx5I+D47O0yrQwB5cAhyxtHX9Q40beLlLhtBw2EJhMlB71ogUDpTWUHaxhlqSQkwttu+
8AphTQpT4PaExOKVdKaHtweoNfNpDwtwFlWYx2Q97ayDcMeq4MPRK8EjAVGDXKYEOyAqfuAEf6ln
m525p/Fb/0UH1SB70F15XvOO/CqDanpK6DWXNcIWHJMQuVj8EnQeWIExVwx24DA6QNCkMJGrGf3j
oWWbzMjJeYMg9mXcwOVEiK8R+irDjJpttfD5E++Mlwu8YYrTPWYbiKzEHeoner8RM4RTiG1m64J7
yvfjS/BwZuxv2mK6Br+Htw6i0EHiAqwFbGZ4Cle33EjvYJ4wZsAAs3euLUDaLjttthRqh3utiz6n
sRF6reYOYIPQ4InHZPHms8QECqlRPdEZw7Xud8xRGTAz7NeAy3zjDSYL8CrzbBppifHXXj/hgRKB
WIGtQ40gxrJd0yRCaJehI3wNX81DjHiHXwJqIyHLlvye8zY90R1O3J7MDiNy3Rz5pnhARwHPvFyp
T1bwGJj3YXIPE5PpmMRrmLsMBuUMcrldZY4FRZ295k2sFjCensXnGgUBUyGyuFNIZTgi2gLQONMX
2A3woNCozzMJp0Iivxq26nqg0bEhrF5e+Eo9MWWdT1GK9iBNvQa5F/AuDGvBBloeP1UQSLQrsKHy
nXJUvgjLzBjePsBPrd+RcEhf1Ssz2pquAbcApAqA79BqZQ8UDjIgQyDwn8JGiaCm8wTHjCh9HJrN
zHJ7hXMWLgSAwSHOt3FNs+DC1odbXoA0DCehXEqJC8mRNyF8xtPlUjnnj8EbPPkpRR2FcxlI1GQL
5yWOSib6VCR1TC4hFpN212454xFN0r4DQ3YoSVl6iAvLpUlY9uRoWwwbhsfxQ78hmPQwvicPzJcu
LGsmoilGVdxtF155iZ2hubZ6l9YZ6zbCc4E+ZRl+4Kr6bOoF/ywgso+RLD4XFMmE6AkAXIt+YpTg
wvOaQGz//Kc5pDV95vLu9YvNlHF4ZQdNoDygEjhUpsMhL002Q2GcwNrJtXr23BlL4PKDxseUIWT4
waT4gU2YWRGfzacah583uu/QI1OElQ5NFo9CTGP+PlEkqs5iyKPyOH7ltyisTCbObGTooTC90dGM
+4q1bIDX8XOg25pJI3mzqinryuopGXZB49HjgxWMqg+mOfQ+cAG6hOD1lwv9dkP+x4VeHQrRRe2s
UgzQipj2VJG2roR+Vz3FfYkUJ5FuSiM5SmUDyYDNbWIOk1mvMS8FHEJiNDR1Lcq1kzDYNeik5YC8
WVLGkFSIL9mo+z1BOhFEF7XBphRvWRn0W8BN+OcvIX3DCTYxEpB1UZmjZdQrhKCLTCtKLE6VymGY
xKFCxwcHkqP0eIHmBl1yYMdZ4LL0C5tf+0baa0oKMnxdxIqSbJu/n7OsTfEgCSlnKr3ytIjqFaNc
sXDyYccGAAxmyhsU+eC9TONmXlFHqLynZ4e2vTOMl0p+i6UnIz1BgKuwQGKuM7uVr4PmWOdLgZpn
B+vTVD0mC3FqG2wu8RoLPMHYNOZmyNy68vVxW5b+RBhnvMbIXMZxJ9kUgv/zPZbV+atcF0lYj1Hc
WZYmKtrVSmlUZYoqSSAC9eHsKot0PzmjHfqGjzXZAlsUF2dhR8D5y81wp3zjPPfSF2mDj/KmQJpb
v6RHZXOCwn8qb9F1OVRI+2YeVQo37bbcJwfdg/ZjGwuajAVMyMUb6ixXWTYHjCmbQzx5QAfxS+Yw
MPIU32AgqH4WqPjitbSRfCYCDoFddrKED+CqburHm9RHlx+s81tzzQyRWTDqNMRsGdpmhJWH8lXc
kc12iG+rlb6eGUFwkWe3QkCf5s26heRgUDdvKVIRWZFYsnDnxGnZMR7gqS4U+17cwiwnMZmedhlt
+tO4TW4vW8tjMr5mO29c4yh545JYUN9cYqC3z1zcbBbtruWkxXqfxFvGTww+SFjvvMJt7NwhHPke
GuF036xln8J3nd4RvIoMzteJvOfPS8rQhWZDrSQvVOTvYfKSex0/MZFY7O+TBXqARUasbOa2R+0e
F5bXFL0Lu/mwkH0f4bU3+myj/cIPHWsV3mT3SEUWFx/ComvRSKI1CG/wY3QS6p7slzL0Tz/2r3Wk
Iv2fQzAJ+rh6Waem1fXgzNYIPZnxLQpdNoWqWKrMs8hM5TmGwBQLA53YmjoA7IdjJ+QUutN2xa2E
FQSIBw4XIDCa/asbmvLtG/2Py7vC/SHiS6FmcXmM5KA3t+kSF6UcIgWyQ05QMGy8uvOlZS3JyJJG
uhqnTrBXdLlEaY04LVbnl7EdXIV0aY6m2dzYGU8QCiA1wE/++b38TgeFXeJ/b+eVnGhUui6Ox6Q8
dlALztumPkXnFYx5KdvWTPB0bBNdGePtEtPKJQFQQDgd7+ZlTfnECK7CR/3s4hkEhCCJNp0+FE3h
Au3TFjoXTo+kYLJOwiIDKDdtOWZ/sdH77gDCTU1VFfCIeS/9ewdtgiAX1OxMgjMjOtDyVTkiFYan
OvoMHuee9ucbpn3XBsmaYeBCwmAHE+G/P1DrO2LJyrI4wtCGUztYcOMB+Nh003hnyDCBKoYPXX5I
IjT7lUq2dZ+78uW5m9kUBjU4hh0x3CwEuQqdfUr4NyTbglKwoTcAXJZUWDLqyRLH2zOObMlIFY2R
gHTezFbXGXmTEoSImqG2NCrQnJiJYDxwfgvZpvLPqV8y3C+osnIsKWa/eyjXAq/DWD7iUUp01u1I
36l1N3LlR/zx8/359nlAn5MV7C8ty7h6HsUUdKOANc+xxCUg+5wzIzQsYuX7KpzcJlqJzOt+/sS5
FrreEGTiSDSsz0X8JK82hLCtKzOTkuKo4FViPAUVb9rA2MqAJrL6+aO+8x2yFEz8UC4pQEXq9dud
TXV5qavieF5r743wOhi3+JkJFFZYwRnoNIArbivtmUqVyyDT4JfP/2bxWZquEzUo8T8MXv9efDhW
Tnlet/lRijTUHIata4Y9YX4LOMp4Y+j3VvRcy83xzBSdcKhJW045xz9h69Uvtct3Wi5LY9CD0SlV
KmEaf1/LORnDKT1zLYIUMS/nTCmOferl6Scqn8qToAwPfk37VRHPdTZ/K9q+eeyWht2kSSYYbjvX
FlD6eZx0+Mv5kbzIUTtls7bagiCRMVHKWpSZRUSF3CxxidpPovaU5fuhzUhIOV2aiyOfHcM6n35+
PMo3NY7FCEwnqBh9Jsvk71uSZUE0aHmYH1kaWS/eX5gV8OaZefhKkgH8d2eQTa81bzrjvWEmWi0H
4mQu8lOVtFB+mR+wapVQdRWx2hYQPMtKhkOeAuRVjiZDR2yTgyCB/L6SirFmPvDzF5DnZ3b1LlnM
7ci/UQwWmXZVj0I4HyZsmDIqYfKiSBBzU7q7s4ti6qwze0C9X++EfXCKt9ZO87Qvhvc1HSWiRVp5
y4uoN36+JOm756ybjBIZKQIPXteNZqRVWtDK2fx6s8Q7nP8rhvlptI/Cj5FhstSbO+UCSxr7hWzy
2A3oh4x3chIBwzNsy3++IPObE56YJZyVUREC9/0BlP+B9imDpI7WMGSzvVMT0u/eZZoLNmPIECv8
GBC7skNIgClMU/oeX6g8jSk+uYmw+MyFMEsz6K8h18G5sEMESLKN7WsxbbXSlwE8sccjjW1yKsqq
s99j2SvusDmNVeh/K5O5uMWsfXkJN9BNRvSymqNrLt9V11Y1/Tu/s/XlbokRQZzPEnzpa1+/qbAq
38Zj+jWujfesWkKjAm8SWnQ/HNGC4ohQCtQlBkqMEsmUjiAK4mYu/LKDyfP+//cKIxsAc13+byqG
rl2dD1E2SXI9xTzOS7TUk9bRwTik0FjOQqN+WnXhXrKOmoHiwTyReti3txruYrF4knFR6JrSL6MH
PQgOppZyXz/poPwGyULPqO7nBy1J8+t6fa2SQq/CHFtU/mWHPqUKYpx2TI/qmYZF30Rd+xJhCCUC
2lxwOQ2z/Lb4kIxkl2ko8SPIdhGCvJrlKZSiTWItZgcUnCP0X6zJYmHfMlsrLjPPl98ek1+MZaXB
RKyJibYg6nn+ESFiCSnaJ0/LXvBzwQ8FvwOP0KsXiogSDUOuyu6nlDN9andYOQ0m0ks+ks0aStpp
kCOEB5g4kzlNIi7cNk1+Ga3IVwtteUm8ATFHJ6EHkoNDEL/o70IY2Rcg9nmz7JBzmenrhQCs2BgY
4GCti09T3N1Va6q6CKrgnKM8MpTioUSpeVAnBkMqBkwKxXYlop8Lb4oYdeZ4JAIB5iG+qCZlrTyq
nmqFOBPD55KbVcKFCxBHw3DOeGIwh5hjgrkB0a5pdl0gu2Uk+yOyUjmDWoaJXrOdx4FMHsYoP+hm
/0t24DeVMBQBhcdMZ6HKkn51thKfcWY+1qXH4Sb2FVzwFjUy5QVflVf2omLxkmGscxhAY7BjeMs9
rEafuttqn2BLcT7M7Zb4dn5MwDI+yjdmcs2nMScW2c1vA4dvF6ZMtSsquoUzmnr1EomDlkVt1mTH
Ut/UyiZjEkemFY9Fw1ZzNShP8RAuEuOxL0E3oTL//GLI/94BJRFrecWaa24N+OLvY86yqmiUBjWF
jLc9D90GTXkMYFZhNUTDPMsCBXTyo8gYRF9Z8inr387Crld02MS0FMzZzigI21UJg/TXYNJv5hTY
vxu0hjBQZPaYq5vTtLkiUDmAO82mDvgzmvkq1DfnDBBFZdqCgJvaW7ZqJyUkdLagYiEnH4gRqurt
5zsl/bsg4FrwmKA6JQmF0JG/71Q/XAxLCuTkWOPOTRTITNyYrKXaYKCC4EmEsdhtzN9C2/40PVcb
l8r+inmEZdKhXJfEmIqP5yw6J0cqxAhtJ+f9AcMiS1mFBL6MdiruwmjYNhg5MAJWcrcOxsNAyym1
B4PU+SLVnArpi6bKfnIZbcW6nzNJZbkCfaxOUX55qKPQS/+osAxE2gVKzaiqiajg7fxNs/9NCSBp
DHw0TSbhSCbd8++7aOSZasbpkBC4cxeHcAvLGx1WdIxPbnQjtwxqoNiQGxTMnWY+7dRxc5Y7aLPP
MrJ5w0p/6Tm/yQpk4Sv0nCKPVxbFq60iTqY8KtQgOmKhGYl7qo/5cFL16VCUK806tcZXxf2yzrdz
sk1VW1487AsaUylCpCQ9XNTqF8Kh+c25ikGmZGiygp28dr3qJWM8m4VhCAdELp3lhSZj3w2zmrSA
ILgo3q1yZ3KOwb3dVEfA8RYL2gM8T8TgF1x+QXIkhwFleLkdqwPzKPydJ4vsssX4UAUePjjrwWlu
LHgFzGDW9RNxHVu2cB8b2LUKYhY5+p18anzhFlNagtvuW1RUhidDgHGr43t08z4cZ6URc7NmdTa9
7DVnNIQTKvrJwgtz+Cmz8AQxdB9t6OMzjKkGJ7tFu/zb0/t3i8pdItNQwYeCWyZfNXFBU2QmImeN
hwXvr93Wyglg2ZW0hnIKeTMuDmG+Ii6iuhDfoYTofjA4YQ4luLJ+27fRMtOXvzLn/vRL/31pocyJ
gKayzspiTzf/FTwQRnJulUKYbUWaKEKQJsxZm5bu6l5BmCEXN3Tb9qDs6qj0BJzrInkn4TIuHFQo
2yUyAWbCTWj48cWdonVYoUibYA5+DEA6qOsFY3BG8WgJAwlAjIeHXQQVwXLOUgvr/eX/tfHNX4bu
h2wDvDtJR5b/AN//KJK1KdEqZgPFCXjLHhbiarDvv/LNwy8f8/eq//fHzBXcPz7G1Nv4MqZ9cZpu
pJv4VffeQjf24u12girhNIvit7Uzr42/H9Lf3+tq7fS50Vd4cRQnXO8W/SecTa91e0d24Kv5mvNb
szFvJNcfR8A0QJCME6pxPR+4hFVcFMKYb3mNoRLoMdX5KviNfHG1n/3nNpIOZamkjGpzW/P3bVTa
8hJbDbeRGs3DN8NYnGJPA0S1gcdtad24eF8uYvIxrV/CZKU/PfHfX9GgE8DY1DI1Cdjo6ojMWnEI
ivpcbPXBGT7qdfU8rdTXfq9sGQ1LIPfIqBzZhQt/W962p+ogPsyCHmWJecISeP80g/xQ0VyNP0Q3
QF3E39KqaksVlsj5VrcVfoqyHffxRkY6tVcc3c7eMSdygoe+Jpl7Mb5wEK4LBzMaGwKOo2wSB0mB
Pf+BoNthdLl4P4grnPMXko233AIH9RlBt9PD4A6uuJSXlldT/6zah/I0/yMktdCuXHnJoDFeCF+z
0nTf7SHCE4l20B6ijWZPr6Kj2Ygg4U0wDuavonNZIVtYpM/YomH0CRIPYWyh+gjcHP76CG3/fv61
6hdr/ryRN/AF7fnfNTsyjjaxkxyj47iI3PgOwbsDc3qJStmudumN+Chu5r8nMoZ/n7gwgX+pDK/w
sXkh8b5LFF4Eglimbl2d1JpuZYGZ83pIN8XWYhRT2/knsKg92IKX+XjaeL/xUv7ezf98pEEXTqQG
3g9UWldrV1LhBmpnGZsl0SuzdSVwkt2zTbIxFqnbBJ+/bDl/l3T/+TxFn19GyM28MFew12B2Q9wT
n3eiO15hyWS/X5biEkbP8ucP+tMJX70YBq7HgB5MOtgArj5IHOs2UbN02PXo6oypuFXqYWOFt8Hl
U8R4zghvTLzqRvBfnaAHYgua9q6SpaWl4cHfyr5BbdtLd9GIyTsGLNJFwTjVoIdDyxvC+GwPE/SP
lPO4wAdMdIaGKX4NI1fqoe/SOACRTfhpPRjKTpMAN4Rypai1OzCfVPihugYJeViJxnFQ3qvmpcoT
rN3ep+LinwP0GhkUFfKPmAT8fGOuRiz/9wQA2iQIexL5vX/vVqk1WEo1tGRpF3sILirzULfJbLy8
CETeSYgiISSu6IXy/hFL7QCjGwZab9rLtMdsJ8Mml87sGXFbQzgOM7p+zvX61bj5D9P9X8/PABwl
p0kF87jqQ6SqkeowlfItFoPoNZX3gVf6Y7y/HPPGDpbBe/clvCSv6nv7Grzr79Fn+mg9q28/36xv
3g74dKKoyqpOW2tdLSI9sMzO1DhAkBymKEYTLyy2ylf10o+O9qu91zfvhq7xf3zPyZ7R9Llx/Odx
bGj1JAp6cSIQdMWObXtYFB6Sxcf//0sR3khAE1Albd7Vx1RKaLZTWPClpl2KK6zodxc3Ot/G2Ut8
U5e/gKLSFeJHSBMYENH16HVU2jjpz4L8x9cqk0AMstCStyAltEx4R6mpj1QxHu45l7GVAUyblAds
gqENyNqesXwk3SILULpDrEFih1K8qXelvKmMdX1xuk3/We7gXxFcx7B7woQEQ+lV8abAzsbJA5di
J7nRT91mHGAEOUOABRyQkiP5ReXEMDu9wNgSLFDupnFboQjRPL290dV9ku9kBonAjJfqsuAD5WQB
Ew5ON5YPDknGvXCLX+sAx6KZvbrPm7GlDfbGAxyw1ueN7oq1yDC394wMyYg9xSu5tSV9dmggqwRg
RHNU4ZkxqmRtm5SFfUoxrb04Te+rAeavs8FSvyH/FBmiK/vDK1JyiSwEnAU9YCBoO6Nyn8kbFfQb
fg66f/xX8QyAAoWTCE4VOJBCDUI8+ixuCqyDHPhGfnvbfUJm25yxfA19FC+tk6yR6cTVWj1vYJS1
jokTFybAxHvAiibCDpbQEoGxX6o3uNmQ+ZERP+jL6o2Je4IRfegY/3R+Ap+OOKAQTf5NQhoAeY5v
HIvwz8/tnt6I4cnPaxeY+Kqmu15NVwdWFSvgTHEobwtodSF0w4INF90O50labyoRQnE5ftUT+eda
sYnR3is5xn4InUjWFpuhQQGtO2VjLq2s2woBPgqFAVsLBEYc/GmMVkakrCsjfU5JMS8xYtRk4VWz
IEzgVl1h5a9JT5dLuUo6a5MUJbu0+pAllUup+awLFCZG9V7OOd+Tus67/yHsvJoTZ6J1/YtUpRxu
BYpk22DMDWXP2EICFJGE+PX7afvsfWaYr+xyMWOTFLp7dfdabzg/akKF53JV2Tvo8zP+xRc8QcpO
YZ8nzcsBdnq6uEDpyJ0nPSOzcuBsOuaJMk5aljspkl+rdo+utFy5xalG0gjFYIRv1exNBZ5iHOkm
GE6ksMIG3YBWiUYB1HUqTjDYHzR1da2gLUDyk0/ryqom+yoWNCd9AEMEBP50SladQx9AVU3K2PmA
flYMc8Y9Dm2qQsngzC9MCV12xWD15inxOd9db6gjlOimAlbV2TcNq+rQrVW5p93Rfehx/ExmkiRj
EulXOizoi4HsAZxD7b1qEQEpYe5zOTJpBrN+KZ4MQ5gEHUZHAGGJTBNUxbw0yKFzX3WjwOkBNTrk
U1s82XpI1PvM3yeMMHu5T8zlEUZ0Npx9Q6kedRjE9gEAIHoPDQ5AVr0oQLWdz7iC1MmybGShONGq
a9Y7cvch39RFJ5MfVtqZnB+eDaF/peTUbkC1WMilJEajeaSn4G6zpzewSSPLiUJ++XhQfliyKJ8G
oX/Oefd9+25qRjSrtvfaQZ3a63rq+P2DYqNGP94nvgI4mGK17FuYa81O2hLqYdIs9fMceYsrCDtf
XuPbRXL6bM1TbO6Qg5BGzlsL5AUfxRzm6bLFFOshxZhmIZmzIxmgyyMi0xaAfAKM6hNHj8WD5KBC
msRdGbf6vCtCsqRHSMUr2xCxmHipX2OrQg4DeCs1A8X2CybFVXJdtagRFtnyqq6p1zhX8gKPvbOx
IycPzSRMUZ/vjNkVZSyiZ0K16aSuQfqQmXKJx6iKKl5bTE8F9Evkc3akDU42ONOI8Op4SfeEBzJi
MJmyNlD5U7xbTZn6oUcQEhlRpK5TkIWhBeLMCkidpP2zDHTkFibLQZsaG27PhK6FtkfX0y9D6xog
VlEpb4fKTd9gyGZY/eBHCt89Lx6MBCqDVxYPsr06nQCU2pq9QbntijMAJvRo5N36p1RFNm9emssE
OsJ5JuKfiK+6/NC1i6SIumwDhAPN0xOKHkey2LNLdnGxLuIkcLnitb3l2sYu51ZIig8T0TKWFmaf
xyf0xQ4QY85vFePzCHRdvQkBgqoIE4gwlMXPbyX41uTRQrN7UfahfZo1x6fCCBDR0NAat/3mrXkj
Cn8ffD/r49/1z7s1WdceM1VpZWN6O3aj6+G1xqG7PB1Cy/zoFRTD8CsrWRfakSE9memkyG5Rf0Nr
8NL8zgao2XoQ7MmHJjo7LsjWFtMNwNChBlJkT6/q46F80leJX+CjtBoQRdpfwoTZbX/dWOYwahVy
0rTaDd443IrX8gBACHkhxdp0aM9/f613QKmvVYuwyjFIdFkkge+u9agVqqKfFWWat8HBwA7jdoMb
DpL41BKHLrvzAEFx301Ts8VdQnob6nRqvtiIRTL7q/r7Pt/drGXqpDMTq2FnaH7VWodYxPHhUhbz
vr4BdKh+OOl/sgGf5bY/TvpuvaoNN7u3yWxPsyh5AAtp2/BGYcWFihTLMt0HCKR7aULxb+Ge55c+
KJCvO8SKhWnezKFHJu+S4jGIWXM1yLgpfhNcnJcLdR2meTL/9v6hTX8p4o8OaZY1eG090vaQ1z0k
79MsQLSsqXY6SOLbWM3wqQvqsJpSngQsAzfpAoSvW9o3cqeEmvLKuqV/Aemk0ZrHR1nDHuE8g4aO
FmujrSvk3CjGwJmBiq73G8DUt251fNNJYwsp0a2yD0k49uoPOByx077v6YYAdhkiSf0P3NKE0WSq
fZpPM2dd9TMyR/kpJl/Y/cj4/dyIfncosQf5Y3ncqqAXsgG5hYy4GFa9K21MeN3v6DcnPjIf+yB7
gVJwpGYN+umtm2ZYzCVjGz2jsENqeJLMWdO9JTE1v8ZXhwifuQ46JOVp/xClIZG+M1fXCQkeemzm
MTp38gsZ0Cx30/dsPyb8kiB9MuG0uWmE0NaVr5Mf7d/7KI2cwPI0pC/wjz4BEIVgEWHFtyBBKOn4
MkKPG+XPJEWTzGP5m8SQbXUWpV6jYpshdMqkwHpq1QXrUT3It/lIVl+p68G5hhWyhyg6BNi59wgJ
bZQPZe9JZDiok5Qz7Yo1ktD6MDbDIw5uJ3zU8Kphl0dNQgoay7dNfPEocv8U5e43fV+D6P/a3ryr
zx1aFoL1uWumyUZ57Cn3bs8Pw6u5YfiikZIjofB6+2XurF/D/Pyuv0jUpN6qnfUMCaR+q2AfgZb8
1W7z18Pr56s9ovL1u/28f65e7Dew9qd3dCCYjuw37XW/vb3az2n+QyS4o/r8b/j6/xdxt8nrpeaq
N4WFhRD+FKnX4loANczKDHdPvaFwZvWwrszZXlp/nFAxURwcWg6xBtLS3B330RXmyvcB9bNq9k0/
vyeSGy2Gu02N6cHANm9/LKM9JqKFc4HgiVakdEJfMh9brM9PVMRkZ14YmDIAoWX5ZwHaOSF+W6fX
WSKffdOYF7Njd5wbA+pIjs4kiKZMfdN/79E/zecFcjGFsGW73FDUQILqRcn78MIKub0pkNJv8a1A
+Tu5RG2ixY2OSQcyEJdi/f0l39Uv/22Eu/WcVB67W2WpBqRCJP/yD43IeiIbtIIQJENsYXrfq4vv
D6rfZxE+u68KIF8kEUFZ3s0BznnItbPJBklHZ8GSru8pUmaHHLZFxnL+sM/htlw93a7nxwrUagVL
k8wgerbwtg7KzUu729YiJ1arFzakuJ8DEqssfcG0ViNhK2UIM9VqXJ9h1kJUTdJu7aQadmuNr5sY
l2tYfDn1/Co36wGXyqTfrxSjectT6J1A28NWvXmt/BPOSRb38p/u9cdli1rAH2G0duzb5TSgh6Nb
W1ND98HYXBF8IA04VgeZaQv6WTtA60ZCx1hr1TAfbhUvQ2jBDrVDgPcMzJ05hW15epyXFPc6R4t7
EGednPotXGgJu4LyKhabCGY8qVC7SzAaB4eLFqVo1ecFRXltLCRQB+96BXEBab3bGaQGe6E0lOzs
Ye/pEDp6ydOQw06N3rWRGKitnv384wlNpE7uvXx/mNwgIaYVnH32qdGNmAucnTSENToaYY6HJ1tD
rw4vLlqPpQq3BaUZQBdj8ed+bO1HUKlalCzI06Nlhy4l6RQkZC6Ts8GaKtAV72xEZh1IPUp6yBmO
kdw/HFa307OEsc2RonXTPqTOIRjOq+7WgtL9oXSh/WeY/aPB7pLdRd8f60audRJ8aCBYXZjkw8OB
GqYSFXjPKnBR03NYKNb6wvnv2Z7q6D9kSEU6pEr7666mbF0PMAGUuL3FSb2y+qlUb0Bkoxgloaad
R6d6g9Gf3MTn21ZBkiDNWIMfynJyTnLBksY1knpejq70bVshvPX9UPwcat/1ybvizPWqJ2kOvHa6
LaM3AlQEDWUfFPPF1X2AKHHwUdshxy8eilvEzP/84LXtUhlj1ubxcHGngz+13ZdXxZOn7ZPt3uJi
+lK66zUQ/TEWjaE0xl52BC4u+L3aNe5swg7OOwUwDaCtDRTx2ET8ML3cJ2HITbIsJi1rgyvAgv5u
zZL3TZZcGhMPxfpXelsd2rlqoufwoJw2x/rx+7v4j9P7Z0CjjCcc/Gywb3d3sRma/pqxL5+mczuN
ned2CGTVV8upRm1rksl7IWDgkJYqT/hj+ANFN+DEXjLLkFu1PhTHu75rfdRcJsoAWX8mNShmCur4
NME3u2dcoDgF4Dgo0yXGANUPS8k7NpqA1yJYQt7TAoHBReh3N+tgJ5q1N410atQR6plV/Q6kDe2D
d/W00dAQOQwbNV2ZKJUVVCPsmpITJj4pjPVa31pn/DhLGKaID0klOrDnkZMuewSrjmTma3ATJgSZ
biW1P5z2/fD8PGuoaQ4ukeDDP+e2P+Kpnjp205hNOu1ZInbDs3l+u5ovZyBAtbZKm8DQuh8iwv2a
+/6Id0uWIqm1pjHKbKoh1VZMuDuZGkrKTJYfvu9RdyjKrxahYmo4ioChwIf+e65opMRJVaPQBK14
0nvtOsEO5U2X2HCO8QrryOOORAJ0mLBNR0m9nwCK3WjuRtQ7fsjGa+p/TFw2cH9ZVJB15b579L02
XI+NKipi3ThbotHxdFlABBmno8V12kX9Do4ypknoO7rt2AlgJeJnOtEneghpaZQF1M4Rkxl/f4/u
QHJi7aJpjiMo62T0edztf/dNYe/PLCGmTbn5SkJK4ObR0oUHhAYeVnLHTXJ7xyL6hwOL9cnfQVPT
xSgHxQFLgDb6u3EAXPXN+ayXC0PyMwy1AeQUrvHL2mrh6c1+yjFHxMwA00aY5Jcf4tp/7PoF+EeW
0RxTQMXfL54YfIfhmlbZtHHmZXIaS7CfDjlVcPhOvX9KyqgZ55HjSL7SPnYUy1ATBp5Gitw6vuts
Xi2I9bfLm1btkUP9GA67IzkSqV7b+g9sftFH727TX2d614f1pGxY3p7gGaFBna4MqH3JSilfv2+N
+zFJLzDBaMHVUE3C1yed548ocD5n8qks6QUkZGn8yl5K+kx4/SBq/sO9vw844lDkeaFCWDoHlO/C
fFbq1lE3uuMU6pd1icFrDGApEEvMyyDV1335U0f7d6Gs4c5LB2PkfV7f3x3tXGTqvkibbJrhdKQ0
K/22ljvwQd61JxXer+njchV8fz//Y1gxE2gUFDVqYipMzr8P2peKU6cZVlLVgO6wT16fwVUDZwZ/
iq6O6UPdTvAESX64u/9gC+B2KZQmZDq2o2ILfHd7CxNu8WDp2bSthQCVUQbo4ZxOlwkAe3qODsvo
OiMjfmpn+/YD2SkZYc/vL/7fziROAcimAL8S6+421vbpVlNtOGbTC5n01LOTUP1dJJNrv/r+OP95
k6nbguFkFFPiFCfyR6+t9dtRZgFzFrbG6Koi5tDksUOvpbCOA6F6m7cGcOvDSrn+dGhxG/8elgQv
EO+6DI7QYk/996FzwzpmXU8vVtWVeVsfy49WmznQC7J2hTjJoXy/aOsUz10qIjp+FPTsplhd6ekO
GJcOyfLv78W/o4rz4UwUlh6Krsp30TS9DlmTVCmjyo4sXFP3VO7JDM5qthenIS5K7/vjKeIL/7oB
0KoMUNW2iXe3rth3HfxSm8rlSC1gKrVBUQYVDLbk/FbIE6vyh96/ofbcXjfZ9aeB9Z/HpUSvfNIY
jU+FnD/aXEIxcpBKwtTFXqc2euoIyuYUT4ZqbabrbpjdoJTB3+4RoP3+ki31Py4ZKIXOuJZVxCrv
upstKQaHPl+fxnKwKdzDkp0E2uXATtxhtJ35WMe6SH/gMoeKeh8kbkR2tAj0seesnRWqVG61YGWR
ey9YYmjBVPbdeDT6+LC9cRhfg/Voqm5fvOMyXU49NzifRlPvdQQ+6YNKs1tkP+xa7vDpzPy04J+X
cxcpygapmnMnn6dW9to37PjNlCkY+a+6FkkAE4Nl6uyZNSxsdKMVVawGy/7iNzqa59I+SA2qS8aj
dkb5HzdYKfO/v993PDGWb/jYa6riELSZos17QMEwnI6FaTTtuh6bQe9d8Ik5jG7b82sdLbQxVkUB
WPXYXijx7QMrDUHMNsbaAnVr/xLgWeb+xCgw/9mj3J+S6CJ/9D5Hlpj8NemyvHSk3E797tZXs8tN
mZ/0h3OlIcXRvBpkPeSuCju1GpFOCPv6wzoi5C7DklBAoFn5NmsyUrH1kppdjukBbuZjXd3p8q7A
ytu+levMfO97daSiiXpi1kDt+pCvcweRiN3hRnJMmDGqaINlr8frNWpGGTRvCbukVKu8CrMN5Ggz
9fosNw8GOh7Ovnu5oM6GDYuXNHJUDcVs6EE5o0azx6W20sBb7Mz9x0mRgp6U4NAOMNTJvjofVwfl
XewcLxJEeGWIClwrUMrqAZTsP4gMcDpXDJhZAlIW/TdRS8fZou4/2lr2z/kRyEYNh6r/1Jxp2b/s
wwLTnz0KZ8fiPGkrlBzMDI1nStnkT67DMG0z+PmwvEsJYTS63l7d+46CzEu9Ncx3Nf1wnDO6+BQa
M+rDHA2kL2t5TSnnjQ5sHxUi/Fz2nCl5cwP/p8bYdj40INNsJ8Oxn14kY9l1WMHU8I6cboN6sWSS
lUEVARNDCfQFtf1z8dRXuABmCJhU7pBtMvSpBuT/kY1ozYpSe6ycA0DcsNKlKj6kQDgktCnz06vp
VJTrPq7GOs0RdkagZ/9UllaE+H+bv4rL1xD5LY4bETUvehJSiEd/X/Xl62q/fz8fsWk7KNV0QOOZ
gwrpvXputCh0WyxT+T/XHPQarXGWzwz5FmqYAiXozkJLK3GUlgc84iXU4rXKNy1pJ+MCIaI0yncs
595veC6fy0s97m5WHVRN9is5AyQwgcl1/RULgoVMkUenoApObmSDPLFY21IsTpCKSsrARrid9ixv
VCZSJBWr6RkxSEdGAfFwW8pNGpxkyNcaKQy7HZf9LnXWqiaNsgyCnqLNKwX56APqFqjvNjcEpbEz
awpd6LwpaL1SK5by2EaEQEZQHY9AfKYw1oLuaaZIKytU2ZK8jA/o/CcKeHNp34f18RQZR5yEix0L
e/94W52vc1xaHAVrqtoCxVMvdOzouz7oHWVa4O+TKRa2oEfbkw5I4Ppyf4op+I8rA0B4gwqFStVO
67Afem0OsM0S00sveECU6Gde65lt935vrE2gNNnvw5F623HDJkC1X6vz+opkcIbX2vU2K4a5fYQk
Njuxju7ghJlYkPUqQlgGgtSsRwFZ5PTgriZPVa6V7oz0EtNJhlHPUZmk+cVTLkj0lA83C9Gq+vrW
XwIO7BzIrQ+/yuq9tk8I3bxSx0I/AWEOKpetig4vBEu5is3k9nBACwtgEbrdlbbu8TW5yMh7IK6t
6R1GMIegdAgNlGOQMDdQ0kQfq9IOC+1mP1kdo9NO5hXiUWgSMuCogrQsWvOE6QD31iqbQJcpsje2
tjipewe7mGggKluEY8/5GPDr+Mr68yIzmw3p4O9NGJdY/yQ4EJ/Rf2osENT57MidKeVqersNboYD
5xHP9ryKDdQlz20gU0u55sh6nK2ghR5FVSOvH8S41WMFj1QdRYu2VCZFhxwJUaEAfGzMdGWTKgpW
RljFXwAZYwSrQTNjQWoidZKgDZBJmFNgJ2OmFzG+NWgMFyw5JAuFkwKRB9KUJMxFjLB419DBX1fQ
6d1/aNeChAW0Gmw7aIg2P0MRfWVPiQjWzLBWZlL4KHAgoY+/aKKjdDJXEUvd48M6SB+M6iq10Bw/
4j2XT9rMWh2NB7zY+wRVKM3Abl2OiuMtklQhi2Evb05FbnrWY+93Wstn41nX1yzyXflcA35GZJRa
a4W/TafDD9WG17PcbhTbbF3plP/Srx+HoQnrw3tj94Fk6ozuVSMjaI8lkkTCQVKgXAHYzpr4lCA2
lk8P3dNgoft/3BTSOKMprN56PiKfLitvdiKEiFRPA8JUIj0r+s4tf9Xl5OOwR/AxXWaZ/n6mzeWb
NtuzpDhhCpKn5tRKAW7wZWW7O+oWloDvHTJ83eESFK3+YiY7pEzHmMA6OLK2+YNcx+mwqXs7dU8k
9ZArO55BP1mzKxCnBgmgjEY10k2bD3jAAB9ivU9ribHBAW1QMRhrnhwporsiAge8HQNE7To7M3NV
e3iz5mFCGk6+ddFjv3+yHZtNWnxh5kgYEnldRwfcovEUH5ynDBel7rAfX+XjbFS0sLvQZrrsWuUS
yypTjOUAF4QI2R3WutTHDQgdqUK0JCGhAaW0b5XfEv4Te1xgRuop3chM3fh7V93EwfvPKG9xNXSr
AfNGB5XKOrkgx6WGbc1gK4B9dZL0ckOS0bhhuUOZy3hpEezIGoo62tp5H1BN60H09iIXLMY/VnWI
Z3e+cUMhhzsuTtc5C7csZLry4cnMLzPnyVJQKca+AL/Q8jaW7eP7wZRe8qb1xNLZPCpjp9pTQNkj
oYiNCwpTTmxa0FIP2SvUrvDWJS+KSJThNlENylJT1KWJiVChoB1Hlg3JYNgvYD3PHyBpjozd6yl9
/2GJKLJTf+5C2IFotm0gaEEqiS3+3TasKNNrf1Hrfo22UJAtk/l5bgfO4uCna0pW5Nsdz8KjUwrf
7AjXOnV5i0HwRbJfROeoiUD6r4bnHusiLfr+zD43uXdnxhwBHJZpShbE6L9XitbJPKmmxJmpq/3O
XlUbbZys1KDwhrCcXvx6WkZFcJt0z/jbwpdwR17nHSM8N2ZsX32WtEHtNVhkwa+ag+F2EY78KVcA
l+vf28cmVrFkVCLhUtl3O5qyTfOi66rruhzPzsIIB1tWFVqIu9vp3m7w8GyfWo4rj3B8VfzthFVm
h/NBgHttUc63JnIybrvJ1TGqhGMwI4cRz4EYfZSm0hOmsGPTG2KA3duJ6f3ee9los602l/F2cnRX
znjD8hP0npdPsYQNslE4Xg/R+nE83sDSDxCSSoJF40Y3158Z7my2yHx/p2zPc8f1tfFbFEkj/+02
TicLvEJ+Ve5Cnr2Zygz1/9Oymi+cyVM1KmaROfLz5WLx5IB3wBDLj1yU3lzBWfHrl9M4Gz+95S+L
m4uwkFu5/nE+63wkJdybPwMB6yM2mCJ61UWCp4HfzwAwRfzmWr92/XxHK7rbbAp3MOq2l3Eb/+7d
1WQzQxKfZOasm255brZVR0hYb+snP/IPfvR0nEQwA8PIhzTnOoU7K5Au5zuTEHwxX7YwwoW/3W4r
bzKzg60GSHg8AQPi93RnEtfbszshUuFOOv1NXeijd8lcT7aw06dbRFBHk8KbrPJROAIFO34Mjei3
NA5zL95TRno8IFn1kZNOXquTx95FXymy9j6+8jVf3QxuAYJkxDk07uId2Mc5eFpgkrHpPRT2RztW
B7Od4j496NHDQ4H8mO/Pzq+K/4bnlfsEr4wb6fiLZrbo529cDcI6I3WEhrTbB2/whGYP02npzt1g
+XB1n3wwze51DEmsG892+2C3E7c2m57dUsX9hrM4hv5sd4ou41MElQmbJRxROJMzaqXk0WebIaAv
hadgVby1k3xUr8NwQld00JadjTeTZLzidmBssNhRM6PPeDy4z2+Lk/8kj7YWSpru8CGPqLlGO+3g
LmYz7uvKiZrJpsPpicvlMDMhv5a4T1Ak2HtO9dEOkUVuF9uNljv2aR8l3MdomGpz9Q2X5ObWDHZ2
vDBHb9Fpkbg+l6ZfHpo8kHFRRS9kKy51kY8XD/oyYg+3kKCHPp3GD+57wbzejn7hD4DboY4gKJOg
67zKED6z0TMYg3HuesG0DPfj95YrmEO3rxAdSNwLcknBkmnL80bjw7p3PwYEyEbesxIsj9H0F19R
es/ZHP8xz1sdx55Xe97tAx+hLeKQi+c0dZsxa2LqIklEPTJZZq/sQUk/uM845VBFJ3OBPEcAk/lh
Ks3Izw+evgWBm7vI578K5tf8MorD0B6twvXI+3yFWm7sHbE2RWjM4x+u9JXi3K9k6dXua7eKj/7H
yohW7HFHEyMKw2nuBhoqNRN81qYv+fy1e4gfQxpms03ms005Xn2M1nNGgOnOXy8PsYfStoekZsiU
NGraQL/E3nWDduXcQQj2FBfRfkGyxnGnOgR299UdotfiCW+bR/n5I7ZDM3XnYEXd65oHaz1pvEb1
cj1vIqFI7qoJ12z+sohLLuqh7XTOR0HUjFr276PJ7zB8zFx89Wo3jHtGGKp1ezdWx3zb4xCGMtF9
Wfxi34aq6uF1aiH745n+vN5w1tquphwcsf19nKZPduu+UO8etlwQIqWwArCm9PutV0S14adLNmTH
afKSAb908Rs5j7GQUl2odfajF5+88Wojx+Cp3fHjeu6p236r/sKPjuljVL820SEchN1HjEPP3AJW
77jz2oWUh/3xS8wVkWxa/f5+IkSU+t9JBqsLqDU2zBBFMe5yJsnZUIv6erquN+pqO5tFT0TAhT8D
EHZzN7DQ3a2+Mh6xlzbHPeU3sOWeGs8IP0+JG7wjD3j6+HU8jawRfXOaLANr9M7uYOxH0Xtwmii7
QASS0/jJ5lvbOaHklfi0iK4ufI3lgzQPfgXTw8NyGfjK5OGXOzVib4o7Q+09z71TSN31SvWc/Q1p
8pE1XtGSj/nMiWjc/QiJe7Rvf8i8KfJ9JpFlC5ljsXSxyF/DKf17cXC9HZJrlQ+HNVd9m5WUvI8x
5rEnd1uIaQAKCcLVrPf83e6W8sR2K6LvDgDLW4N/VgCW4C16iuwXNNQeOjE4Gz+R/Bprz+CX83oc
vcPGJAGJoM4Ynsv4QY6WHiCXMRrmiPECSdDi4il+xXDLZf5IfS5a8CilGG2CMT1vxR6ENVK6fDX9
IVLdeoUJnfvRT36b3uTqb9XZBDf33xgrfd9bxHrtr1WTIHYbiJTBrzUU+z6rbCVafb20sLuNc4Ga
yLNTsMDMflIB+I+DiA7JugwOlqLelTxPdWfXqkXxD92HLJlzGOFeIMMYJrPgfn9B93l5VleUe1Uu
izoFhby7llZbzer3zRlwSiyXGTXG9b5DmmiybzwdzfafpM/uq4UCsIH6A1gNlcoT7Mu7jiVVh35f
D8dpab/JCLFIie+QWdvDYvr+utTPOt3fTSXE6+B32pSagM/eLb3Z4KhpCnL9SXlEQzmwd0PMNcbJ
XI6rDz2oPtRAPIM9UJxHOctzM7ADnd8L8rdCCtRGBt4OSn53fpnBZQpaKWauPc71WOVj4meIu18X
/+unj7NID9Dz58vKSJCZoTVHSZiEX7/ZqLbCckSP2McccV3/v48x18Yk5fjA2WPBHe4jO7qGbL5Y
BYB5vQV4HUUKk1rrf85fv85R9qoFWGp9Ptf6La9rvAsLNB9DFnC11/Che0Z+fv/bwlTbbXlJC6Qd
GaFty8d6PlCzlm+mfMkKoy7xBsOzgHEhA/H5vwLUOTw9Q2/M+fiR/YjqSwEb7LEUqFMAIuOjj6YI
02IdyGG+K4NTgHJo2LLQYeUWloEaXkbqmEk4BCLjD3yOyM7nz/7Rl0P5GYwngTQ8BKzAH8wfRilk
/n92DoBd/oRW3O0cdG0PVOdwUZaVt19nET0gzqdqPMTS4uu3jIaSY0xbo2ReT+tpx89hWQPuET/n
ufjr8NtZXJ/6WekLrVnC2iyJLyGCVR6ma9g3LoUAF8hnoIy+eFSz46wL7eg4S1e3Cd7RC+wPlsXs
PEsAPl8ndtSxxEcqhjY+894rBPXs8Rij3aBMrDd8wugEElpsrnx1VeRrLR+bic+HjqIumm1d0H+w
kYzqKYtPZ3SJGvZobXC6ROQHsXQEW4uIfP67X9vxJaqjS3T6ndIFxeMCCJspmt9Iw0TZi/gb7W3e
cYkMnkGadJqGdqxuxF9fz4n3i/fiI81zli9eEd+SvaR8p/gu4PB8h3j3199paHJk8bfli+N+HdPw
xfl8nYM2ttgfgZuO60g8Ur5BvMIZbMS3i+PxrZ+/iyN+nYN4rxknDwBtv75S9T5f+Ton8Xk7Fv+K
93XThLOwYzbb8WX69Yz4W5wZFQuxi/nYkxIpFzXFoT02kkdsiPL92opOU2vR+YzhKb7C1VzzWdLj
5Oqmkybgch9Uj7pADMkkOAwTVRwBB7TovCbBTZO3QclF23SyPS7pD7C8DyNOOHm4TI9z8div0FKf
H+lddsw25rVbUlmhoUHOY8BMKmSaPByW4n3nOYyJGsvZVcr7sydpkc6Th5LXnYW0ABjKb19/JQ/i
/eJo4nnxivgrpVdLiwx1lhX/iD4tvqHkOdwDVcJgSVcvp3wFLzj8yPH2yoWLMSEeIjaKMXLhOZWo
NcQXH472TvxODcX7CnqFhxWJj1x86CzlUEXf2IhN/+wnC9PLpgcPMZPbIawecYZibztj3bKEFEpw
CM4+1M9dfg21xyIk+TpJF6fZCRvWGVRQ5zctMbOidnII0OYhK3F8xtWVG1gjEi2a8kKMPSyFKe5S
9FyHRtFJsgA4nJWzdiJ6Qh5VIU6LvjK2GLvHuA3O9FT8wHznWQu1MGN0ZrZ7nSQrslMwe5VQmRxj
vBB5W0ITiTF39kSbtkHOAUQISFb7yIz0seWJyNv6mJZEdVi+iYEPpG9+nRwW0rxiaFczKBG8OwlE
+BUxVvxYCJsQoScKfYWxvmeYi/4vxgYl4882Jf3CQrPwmjCbEVBnDbtlqJaLLDK9r9shoqbxZHq1
X47VAHIIrYaO5DT37egSXsIuvHEhbSCCB97AtH05BWNMe4r3pfN8qrN0//yYaOzC61fDg2hYhF0/
m1+8kUT7lD4fZ4v98rAQ10OFZXVYVLPD442r5NZx//hzv7w2I2kursr8PPyFEChORPxrR8Us5c6h
SIC6M5oej/j/0p4mHYgjsv+nK159Fts83XC1h+D2YtKrmCWjltuoe1+nxVUg55ZyNdLitlUD0X2P
jG8xupPwqwPLjEcz/npfGn5FuP5VRBQRiUTsktcM3okSsuFdiSErGp0Hz9wm4Lr84b2hWUSDi8Yv
/W6p0z7amD42KkU8ZfR2PET/+opu1ydy5Tq9BHs+orcYzHSusfSc+2QVY/FvGzB9jEVzpCGJ5YDo
wKDWY0jvEgIbrD/o2KIXiF4Kh3EFjS+WR5ZKJxjikomIUPA5lsUoZbHAqBWhTYQzcfni6NVMfL84
upgvrk8iXLPyGJccXwvFeWF1RNMflgnnk64uIQTvZelhHhlbYY1HLR8Qb4GMJWY+fkQ0EadK+BBx
Qkyb2DCyeMkYk83EipwlwuBizCaLdvL104Qm/VZl5fR1aCUUN0L3DsvOR9iDZu9XovkRxJxk7Afr
IIvzGZxuvg5juM/1gIg1Z2ZglF+Y8mA1zoqZxkzVTc2Y/G1Cd/47CPUrcVb/+9Wif+FDXdGDDlGy
yafUMMV1d1MxKYnpquSLgQrAKKNdMOWLDwuEFGdiTj4seNC9xVAXvYD2YMYXg9bypHmKyjxkpM/5
HzJocHoWo028Km5n698CNC+JfxSmp/q4ebF2RYB950rEfu7r55wo4r1GoMFXiysTAySFmAb3geVX
CsXU5Cy6STcR/4pvbfxiWkz3C3wYWQkGXbhfiigl2lRei1YVHVv0BWh2ovfTWZglRfuJWUasAOxY
zKdiFNgx/ewz6IvhLdoDvKkvWuT4bNI2Iq6I1qnCcnyhvUT8F+NMfEYNjMgYW5FBO7Uh/rvcX2IO
tx2mfroQXUAMW+f3CQ5qOetJk6iB6NbigkW36qZikSTirLjJmDB/XaUIheJySDX/370UIfkrtoip
lrZfiy+xWGGI8dg9itXY17jNFsUM2jCrMBMGw/I8YwnGAE9johXDSCy1RAfqJkVAud0m32tEVLa9
/UrMv5ShH+qX6pW5k2u0mdtQSf8fws60O1W0adu/iLWYh69MgrOJZvriSrKzERBFRUF+/XuUPv3e
3em9Op1O4o4DcFFVV43niRksUql7c8u8mWx2hJSyLrI6cokoQHqINrddUR8csUViypxxxmibmAHx
qS46XkaTymmLtIkKiJbKbiJ7iWilWIZuBMzVYD8pZvJv/oq+ynOccYJQRC0e/X7sLYopbJ/DU9zO
zdBkUE7ybzAVPJjL7Qes0CzcXXjlyvFCYqMNtWGZeg+ysuJ3wjHGMoi1luXf32ScgUqRjrRmK9Po
AoJSiQ2N0e7bZrVO61jBz2VQekCT+lhZOENniGSnGqkhaFAj2ojSZqCHlwFzZW83XIhieAQgYgfr
gDUspjneC/CMRC8wOnEI2S9FTVCllRn2Dw7RhqiRKJDsinDhvcoj+QKinr8ecbZFHQ8YALGlcvqy
r/71G8M9YhxcbjEF4ZuZE+8Wcjquke238/PhbffOw/v9tqLtVK5BfsopGoNiekgVunFgbp4bXJUZ
G9H1UfAFJFY6xZCGkqexIhssrbsdWP/KBzRO3VYcHGUjUVdyjy9z2TDkEVC2S7GUiFFUpBBb4KDI
vZdrkJ3AjO5ur2iuw5cRtg+XuZg78TVkEwBlZFI8ihHY4KT0t2sX8ReH/e6N3F8nsrLH8mOvRCPE
rogTwyMEgZmEWSH2bCanet+QG2yMWKtm5GECDyuxr6KHsOn+atBAcWDcVJk6EdqIcNbEiQcyUsFp
rA2zuQiAwcIcKVdd8AG0kcHoAw0Vz/kZl8i4uTogSnKEY2IjmDbyhUvEMhHjdBxGfKdDmKeQSQ+h
v2HRj8iLjuuoJ8dJ/rj9yh7VN1zrZB/uhLuCDUIdAQI1UQEIKYbyLzWp+Vc9yVwMD+EnktgwqblN
yuJ9bT45auJBcEXYWkeHkHxwJGKp8pEb3lwMlTnJc3YavFY+RE8qpHkfXhZGBG8NpwJG23AzZH9i
V2p5RT25jsoZaCXz7JG/mj4kKxE+NGcosm5D7LGP2xkfguO7p7VrT2x8JAKW39XtW/7azi6LTaIT
Ed8VaB9vecc+pnRPI7sFF/Q1hsOKWuvYGMiql6mE3v1QInaNv0jAL9ckj0pGYpU3USl5zM4zbFGu
fnj9FFfzf1+iveKk3l8pyieOqDrzJn+p5PH2CmUlCnrEEjA9F7YxCCM8lteL02qG+qMZMoHMbiQW
4X/fJCVYY+v22jpilhy1becOr7h/ozc8+///tsN6YbsYzhf9FpW6f4mwyAboLq1Ie7hbBPmA+7Nm
uH3OBvIKkR6xGLLp3q3G/RXyWhFt+Yzy9jNHCK+v8rqGRAaMOVhIyY14EQ08kECmumiwmEU3tcNy
4kRwuGOBbsrxf56r7B7yvfu4JOxWRP6TNX+wcWlFR9Z8Xxofz38kDyueBBoa5xtF4kuUjjeB2vB/
O/pfu/plVFLMYZVwFyWF8JeveXoDn/nmQorfaSTyjOi0mI1qQEkpKm8sN+Xw/vtuy+WnaLxYel4X
Xb/knTuMhXyuxJdilC6gbpQ3P0fsAGEMyyILI4smZqYcdiPRX9FgK6oG9Qd78JDrG92XxQ5tlu+2
zZC27chlAE5kjEDgS0mRYYUwtnyQ2Gi8z5Hc9OJRXCgrrgbaME8z9iXj5uLKBimXdphIXERemENj
Lpi4NmPXvwzbudwD8RHEObrf6dsj1nRNrNWQHBPxrKMqpbD7CHMNDqQDg80RVYfhLBUBwp+SF1mD
PSn5A6V0IcwRVbWe6MSQf2wSE4CiYPN0fq0xZ+JrGQPvLU8tVqFn97xrHNo4vL70A3csG7JkzeTT
TuwZp9QaAs0OQPtdK/dj424MMFwwAyVbUPf962iHiRFrBYWPFlQX0BfvTrL8LiZkyT5Lij/GcDu1
hvKR8sH3A5w51Cax2HZP6Xm8RzUUum/hi5MN9RpzNbGFYZayyf18zBj4hITvE7TLtJ5upkBx3HRf
7q24DqK72AP2s35qRaiiEz3LLt/ORdtlUXEyYlGWu0shO+t977j7ubJGYps20/NYjrVnTbdYTa78
BW5wGoExGCJEYpTuyykLKY9xZuiZ5J37dDM9jA9sKAZ4v9wewO3Zicn+94FYvT3PVNi9u/2TM3ai
m16aCOHdRSbFhrb+7yfaKQ7E/aecO3dT9BttRKzZgh7M8Ehfxe2mchKHMevJLfrtpe1oPQVIRzYC
cWb28WVhsrQ5KL+UC2F1+b91qyPKYPoZA3O3beLAiMGBu5C1O7/g7d/OVM6jmjQJNo7NB4slbm2D
GuWD7kGMc4mAiVln8e8e/5G9V0T+L/9CTJsogYUDZIc3qRtkvP1u8u538p5SkAuSbK5I6t1GS7wg
96eYitDYMW0xbDebRL4oI1H6fstSfalawV/LJ2vlSiP4fdnuOifrdjdb3HyAuEYgm92M4s3TCjv/
QIQqzoz8FAuVR0txysW3ld8SPokfXszE7cxBZyKBYKfKSox2HRV72i4x7jf5k+W837z1vJhtZtag
YoQSN4h0Z/Al9lxcCPz5DmiznJXop3dH+C6RYrLvki07kYm7uRleRxDJsoqSpBHcNLk0eWQN97Fq
BGKXxdu87y/ytBxfDECZFgj2geDtbhpRB1LmOfILaWR+RHXuWXdZZGO4nolLfEjl5xknyRma8YnF
3/P4PJZcvP5437S7Bw/huL6uU/B/y0Cs+5oPlS92x0DcIgaqUyq58k5xWDZDnRsnjyVVJr4FCNAP
dyNm46KKyypyukmwmzRmQCbpBQadCpfBCTgT5ncwJM7w7uOKCy4Zf5EU0UGRDWVwfJMPQehxUmAf
C7FZaLN8qM1l3MwOamINp+I8yF2SdZJF7R7uW35FKKAMqGpPj8fYzHgFQYn4DeJFGBzxLy/irsMA
JFHMl+eumLy7dcUGYGsP4+10PaMKDDzdfDvlgXg94psbeGbi/onrJ2b0OKC3nwhbLlzOVGS7YpT+
4XiK6VbFmeeEFYLwe6giwYqogUanexWIoYSUHnMFHxYXKEtR0LwEwgZbxJm6RjFsBvKRh/RuyqXG
gZ9JPCtO4F8/6QedXdeh/FlCXcoZo7tzan+I4ycuqrwY9jRsi+S0JJEpGQ5yecl55L1uV6AgiKU5
zA/xYW6OuWUNgRO+LO86JZILKZ9hLSVPIjGnEkMOcsuz1qFFUCG+qzwjvyVfdkicpZUW/E3epcTK
3AjsmTuzEyzbWg0g0G3OfqUn2ToAXL1ogyN4garvLKsP92G3fjC7sZJ/FiAfExLbNGQvdgPbW+62
n5fDe34euTjplzA/0BcytMpQV30tS6rjcztzcIf7T5DIL7tz4FEcft3DSCcO9TYqYC8AEvDuIEON
9lJzheLCKynd1LGXKorvpecPsrRA/Cnp5iuL70t1FkRPStwTkKz49XUlxYTjfU3Wlc968pAa08F/
Yu8fcKqXCzAikNETBGy4X7sBIF+gFN6FRv/QP4480/AmzDx5aA5PB+453J9976mmYf65gWX7tPMr
OmgBen+jo3ZPpeo0eyyIB8SFL+N+BWc3QcoVGQSs4bfc92KYx4dfxcN6dh7T7Ak6KGokurqVt4X2
x0JNytlvWB0n9aDc+THVsRUt/qM2uX60XNOW210MKpkLkYeS7t6uzr5ISfVBvuEB9Adu+IcbGa/U
1WmUOiVu5IT7j5sbIS6Ek7rB4QMA8JvUOEiBM1eW8i8rBSZ2RRP+oJgAhli83WTQSR2RoK91II/k
qxiworeUHvchAQ/L4JgeT5DuoTLCYU+3d56S9QOT/kRFfCfnD4XHDmgUKTeFYjh/Fbndfi1E2LcT
JT09Q057e7mSKq9yGBLzM4AC5rxdtt0Rh32VD5MDbAeH59Y/sQS3i4o2B3+ivXq/EPEvQ06CLxr2
6CyzuFgQKQDqri/R2bwpweG2Lnrmz1pJTn2QnwwhgJe1lHyVEiNQ989wSKMrr6JaFpe7GSi/tgOO
z4Jx5A/OLOF0EMPEeeX8AKvkGTtyXkXV5DXcFulu4wokgKRPqvDxP1k6AkYltV4VxLbgZiKJ7rgs
AxUEfCRXJdGIHHDvR/RhZ6EYk1sbx8EP7oKgpDZswyzidtImlnJbUZYy2SD+9z/z0V/O/PZqhkhY
Y1YTMpNn2nkV7gPKsmpHOR7xOam/3m4R60yBWpfA9x4/K0Ba+JuFQ3aP9NYtGaVHM8b6XxT6wKqp
NjPmxeKyyHc0jvuXLwmGjaf+ich2JqZNolqJa2/Fm5tllBO7r4qTyj0pSBM6N6cKCSiIzxVSxGL7
ZOEk6r7Lqfxk8abSxiaypyDPVqjSaBQL+6QzL4bVLZImmg7FCl/5CBB+Cb39Ry/0EGc+1Y3s6Wbg
Ri6JcoSBqsmB/B3wjoPjUlIsUvlQZlIlkwSkZLapH/J9q6Slp5JO13t6MyfTJy/Mp6pk2o/jMwE3
aVX4PimP70bAXKoLqXWJNbYjUWG5f9ks5+uvDUIjZ0R8QNOu3OSbDN0U4TwSqNP5FdmXi5Yq2E0P
eAT0HhiREh0AdCryoMzXDwYauAvsyEDsjOV/t0X8ayRVwA0cAIRN3fVA/PneUbvJj5uLZeyMuUUX
z3ngJPBFxJ+0n40e1Y//Ppb+794SjuWqps1/jEN+hxHPWmt7alWOBWpxH/dpNewSKCvy+HjC5dmO
CnB4QwUbWvjj86szWCnhOTBpd3zw0hro9rj6cH7AdoCl9l/NNQIx7kL7R+Mz3DffGgM0RT1ey67q
58cMFqLP4zU+kYVzEkDg3Df1TX9gK6pkxgZVBIVjD9wjw0a9dJ9eGD7bhupprKDAH+Y17OYKM1WH
EEAzAIU1ejoXtGQay3boCYqaliLQehF0wL+/Xugdg+CeOZILGKa+C8/pC1TzzXpY6GCYRaTvaaU6
+UW4XYegrV8nxptGP18e9lOdFsrABNYrOdOiE+qrTUxnEJtty1yIXydHgWlQ0+2zc/K/qsnuMQPv
H/w71IndwgFqc3KGyYddEuiGIpKm2XaxoxUSHMnxAcJiyj+00MJOER1svz+m2+URZthpD0aY6ncp
I6RmdAQbj+YXsJuacQFLergzfEi/HNSujbSQNIBGd3+gvmbDbejAYn4GVgYiIfcVp51JBboqg6vG
IIyvRP3oqPpTtloaq8H73gIsf9b9VqfFm4mj+PSrmTK6pB38Vxi2MFm2MmIWoybO1YSum9GnMguB
C2um54sv4xTryeH67B4mTK8pw7qeNmVyfKpZoTwyenFE1m7SM/S67N/h62J2K1tse99kxmxKPfoH
uf8+0I+O/UPEvvVUXban0oAm6TrfrIe6i6xrgJW4TxUA8BYsX9vsSakCm8GHnMGejdfO9dPQAmYy
98xB3gyvxm/HYYqFYRf19AM9Fpgpf5B/9NEDBlvI78xveA3bzN02TZUj/1qoWvDtJNcHZUYvidqH
npM2L0cHKUsNOBvc9FBA8kLh01HiEpRN3zKC/L0/Rv2n6wTIPpO23SXK+7H7cXlr7MDS/CvZ69/O
xt8zL2c8WmgV2L0wR0K+lcfKuKXpD2aGZcNwhxblBbghtLVtVioTkenBDbpt4C5y4qC9z3iqdGdj
O8Lzlobq2+Ayt3QHq21MH+JmycQZ7RfMrtqD4zx7aOmoGNYv2i+obN/3u4Hna+dgswGElioX1H5d
am0iANpcIFSNyBOf1d89bo4DV3qtaiT9QxsBRcmfT1M1ONLUSEhBuaiAhYTBS0ONzMcrAeiGUf6o
88Ij5WuwPyPNG5lXKSVWw+VO8/dZkJMZ04LSBMLL381A54IhDv5dRwlOAD2BNTphhpQUzfPWiMq1
77zrdEhRL2EEd86kjkc39aAJ1Of1yBrSaetBlhQpbVg/gEWIa50g2g0uukbqqd8NqrGZXuP+CWVY
zza/nYHAItIlPLaKoesMukizGHsJC8CbmyGZjeapu0a7ZLcOlh1MXw9WEazBk39w3sADBMg3C9ck
uhlOWezouc/9atKBayvpIiU6g0DCQDUAjHSVMNmaVdP++LgOiw9wxo03hp4uxwBU5sfmNF5T6Tj7
V3CgZttcIjDjvSrkyt4uEgFdGc9iVG+Tli87NSBSOwcG9EHzZ3qi6fBuTrFWJrAlEA+uuMgRgJMe
bd/vO3CsMRlW4IwpveP6IkBfuIt4Bcd9UCyaDjaw4JwyWVfBmA0ypHC4dooPJ2L/Q/swQER/UChG
e1TY3+ErQ6V4/m8j11V/ua5Blad9+DahUjHeAMdSuBtPNt7AoXvfnbwoNLgEJS9oXR5UDOfvfeB0
lkUYM7tAAyTMJR9pFcR4IYxA0w9OpyCIj7kf9+GMCZM8onV+JDMPdPXbjCyo9ghQGhy3Pn6hm38G
TWUX2ZMQgBqZCdjoNP+DsbiNXgClppqJ5mbv62ugMX/BfMqBYRLal8vBl8PKF0E6gdd564czjRkE
XMr5YGy+TN8jn/y98QD7scKg5Ww+BlEuOm3C160/3vRB5Q1ovdcWJl3iw2g1hJk9pk2byfZCTZ5B
hP91oWht2aHpexNv8XwmHqB3t6QIGh7pEwztF/q7p4eLf84G2dL2X2kph3/09X0fDh93eHa0quvh
4yMU5YsnfbIIeDmSUfvVHPTmafA4GnGxHq5jG4EaOB5JR/+JsYDxcEXfcBkmv5L/Nu6GNN9+ayu1
BPDGtKBjgL7g+9xUt9Y3+tntQL4mff/idJv4XA7ASgIthiUnmwMFXVUFr+omJDUMy/bx5J9ysAp9
KE2ZkcwuYBaE+nJ+yoaHYrDrQnMN0rTvqkLNbmVJVzz99zn/qRnSwtVjhsqFbsF0vgGeNHkG45G5
u64QPMUIZhO5y+tYZ/rUB1gxioaywI4AEizCH479745p3QK22AZIx3RsAHX+qR7Npt+vrSPHxkX3
Jw7cgeGbE8/iwyB9sMNnEAnZFUnXTBn/4Sx+aKU2/3R4W6X/l05gC5Jj2Q7/pp2N0e30yrC61UgN
3EGWvLVR+HJ5LYLR4+86YJarZHJrMlvWTG/1/sNx9FV97QO/H/hIoxrnryAhLoabaGH84CW4fzwz
iJfphHZ0+Je/OaKXg+poyrFnJPOtDSpa8jZzBro82BaD7ZyBqz0Iz8z/gMjjM16GozRlkOiKblJ/
/FWMuZVgs79AtABx0GhGFcV/UI40MQYeVjI8Kf58l3x2oOiCWRDMtWp0VRbzY2TOmGF+vvmOY4iO
WPZVHaiqP6wXj783b83kt4xPBwA3AlZJxnhp/MK2rH/ww+0/uCFIhI3VBCZah97wn/dloxjWdedq
/arCmFVga4XbMa3YA6jUgZxLDMC2bxas8r2W8agamJz0TY9kSmt5/dJI9mz8MjoFeunPmK3YxCAU
ZikeyUunRK8NcAGzsXml8Zid0v0cP+/a0PW3SjRcgcfChpD8NEei/+mKbg4Vcg7RsS2G42+S5lzs
y267O29WXnKISp9BwrfZRzrQps/epAte398fg+QHxb5hsn0zRjALwQ6uQ3vLkOk35ap31619OHo9
ysXAwxL5KZM3BvK8x5dLyGjg8uGY+A9w1vrFJyNe5YpWhg6tq8Z9EHHrE4KdhGQZ8QwprWQH5VQG
luNPXH0iyt9O01FBcwGGh0lO6zsOUg8B38Frs3xsdM8gIMFXsu+nWjV0+4f/tjZ/2Iv/caBve7G2
tatDeeJAajdzgAVwPZ9ZBo6Eb0oq5pL9OKL6pysDYwgOG/rN9Vu4/feb3sOvCa01tFXWS30Zrssn
3Y5KKow9SKDnH5x3uZv/WkZQZ8A1AkcJO/5PCdMAYPTyYgso3G5Y401enY8jDBotA2H/vYz/wkQl
gsGbARzLBn2OMQ2R9b9dVnlyzENn2ZvVeThikpQJSBCn16RG/A87WC6ZUhxQUft83vqfxHMDf/w6
1ePp0E6KNzMhW/XFRh/8YMr/5Ggh6C4oUi4W0/rOwrrP9UZx9eq6At7o8Bt/ilkqg51k+XBJBo0/
b6LnzzwY+8NzurpMCj/4YSu7re+39WfnFwpYaK9NcBv/uSr78pSDwbLerEK8N2K6DOItO76k213Q
MaQk3n8WpZRIBs/u485/9aQgsZsycHieM2JXD0Duh190vFpTsAner/5jDmzvECKGq4/7aqU/mIeb
+v/rhLFEjCsZbMHqN9AtuADlPnb9Sp9ACD2xYNfKouqpkXjKZZa1TzEK1PfWr+UExAWQbKh8zQ0L
fEcwS8F4ccNpFRLr46v73mvr/3CCd1DJ72cIIBgQXWRqoCD+tqReC1yE0jvd6iW8RszSzkAIwZoH
sRG/vTzlR/9pkxK74LK+6XjzNExV09nHbD9gMDee0CPrv7REgHR/vj0xsb0YGUvJuQWjCd71Jckn
aZr7uun3UD1z6WDE60sGSMev53EUUV3V519za/L8Si0tGDf+10OXUBYcjPUzM+/R0I2nfnP1B2o8
ndpxELV7IjQ17qJXN5bZSXL4cTLcjMhEwNuH8YwXi036xKwzPuv5I0gKWg2SZB0sflAG918w5qKi
/FUFqRCFcL4bg6t+6s1Lb3Zzs/SrdzhPjpoyUa675WHrxsru1WuZKmjDbTfQJ8YpUrr46MGQDHQI
QMzdIay8QDCNtMugc79APs6e2WOVflq0OCEKtffzR12RXeqe2h5eOgiXP73NlTmfIyhDEHx3AXGq
UoTSXfvBvL2nhjYuFkRuxXBdVamxBbUQTJk61bPnqiMQot/AHdU6bYnZwKTnYRedmYiqAOEDwXpf
pwd9umbk7EQF8xLUOUxAoCwFWO7dJfHssQ3oDhOYoLl4IYnZE0NUZCdoBAc1mY6SPux7OLp80lm8
zMqiLbkDHKvr0HOG+iVq6Zn2CMP9FnDql9KOiybKsGsMBj9ertjrsClgoInJqR0AMiG3VYcb8mt5
QLIG6hk3SxRgG4CFoZ31sgBBZUf3NORWoH5k+aK4enHtQMG+5VAZB+piGxaKyRUEcivdVpPaHih1
CIdS0f1a55+596RfEs2Y1c0cGCSrghpjXChQJ5D6jy4MOXizc7Gqq8hVY3sdm8rCdlZgAsF3VPsu
0FnrWXtaVNtx924wIUNc7832u1fT+PJqcg715349AzN31de/em9qKOPcJXAG/mjonqJyE53Xw4v7
eOlmbh4V5aLcx2QT6t0AJimziDqH4G5SZxNQiYxtCHNYRoqvHbgABcBwiUrCJFik/WXVUlgswkYN
zCxyG0CUgk0e2KeIVOAZlOmjFPsPn8abuQlbi6pbzAddQBl8I0MIeCvNAH14LALzDBNBQAak0yKd
LhOSHJd4aw30bAiCeNYmeZs4GKv9+GA+nqnVNcUu3ewoaSqA+HWAqZuAElMh+NWbVugyDpdHlzKw
9tzEgVtGtZ127UvTM/q8fzldl1ugmvuHqls0ysgFocx6dNWXU/nUNqEHpg7lQJrQM5B0YC7eDMmv
liOriC8U+M7hiQKfmWr1cO1GehsY9fCgvmjuwtm81s6QrHZD5oVeTOaI8Dm7p4u3ANafa3BcJh2B
A4K9UUSqh+/NmmaHh03/dOzH5RFARniGRhlPXWU9z0Xo5THp1fwwKrxEcReqNd8as95ZEjyeqcUz
654/tfn4QgGesf5rWNFuQjfWed5eoqacXM+hob1rlydXi/dW2MGKBZ5QEeUaHS5Jc56eu+FWHRyv
M92d9N14Wx4j+CMuwJEZSWtMSy1Wd9SOC/0KTKQRt4Y3E9StrcbYL6OF5Kk+bJomtIU1JQI2v7pn
DbChJ2MKDWvubx+3o9MEUIKdFhiT06uaqhQM6YwB1izzq5X768irV0T9sCi+m7P8padlF0oW6tee
DweDCGcfNEpUzSHHashG7Wd9CahbWSZX043K9jrZHsCwRzgBAaEJ0CChRUh5bDvS8hUXszgyMUFt
lz1sTrbOISUJUQxJIdDe0e9f2tuV6mVOwAD9iG1G1u/qOjq17UyIAuB739c26ULTJOcHtl0eZIGz
H9gAIQHd0tI+sSYhqUBwYzajotWGu8sxVXtzAAZSBzKHehwWuyjfk2k1VmfjHLTZuAR3Z5PFDfP2
0FGfnk77CxDCYFstsvWkI2Wu9cnBe9pn77U2qTcLmFmCBkj+U+WgEgzm1qfwBF+WqlIfSLRtpAwd
xhB7X8WyV0lfJUaeXHUfRidz7HzRhgWN8sxWw8wKruAnZkH5CSvBgNHYd+fdeAJLL3RW9lgfUy1I
9aSfFCPjvX9f674Jc/ga5L6oI3l+AfI7MH7XJqiQWZAe9yd/lyA/0/VnObdfWEMWfk1qG7gq6paU
Jx+LmvaBVN2b7Jow+xHp0/81pmWF+Y/TaEdJ2I4OI2t+wBD0KwzX+uFyZRuZKU546mOHegJ1lFMd
VtouJWV6aABpgOZT2JYoZfgbFeflOocarvEpKeiQhAJZqJJ/8iFN0w2/Rd4CAIlHegoU6MJOTvPT
vCHbvcw+c2o1X5nmH7+2E3farMyR/QEcKeVZa24O9m4/LLo6sK6mXwLr56b9R80yQ8XlX2fGxB4f
6eraPCqThna7V/L3QEFVr/SOP3lfzepQBvmLAkLLO2tY/lp/HpZl7Z9n9mFwVAAiJJMJ+3xUoKEd
/RjMUADrtG4Pw/L0CFvXOsfG+FcNJEvfQEyhIzoFbNNrdl8AbOjJKkJVDXoywFdJIIIqQ8mGU7Ug
9yILfw7ROqwdjD0Ey9aH8rH+jS07Qt/Fx+4DlBXz2K4Ond8CUkrNq/NPpOkuc4+eg13+fjF/n7wT
VQEmd0k+9MGut5Zwevg9nW07wCe0jg4onb3xsI2tS2LsY9oyzrukNSe68nIujtEV7d0YD1X5vNcX
qvII/5OnamGt9eHaOIY6lRfj9Ga6i80F6ocssGBw2y6OMKmRgqCpIGMNLtBCDNakHe1dtCkezltt
sKEmTOqweFS8jX9oqTVY5gcQZySqN71/mlFCAGLyBNSC85qx0ofQ3ic7K2w06OuIdoETgCqjr2O8
C/cUNsao3U3We9ySxOiWBcNzdNExDA50jzkzFDho4KBLm/1Dz/9tqgJKAFszTM+8Hv41uk5dmjMH
h2ZkHyL7NHLLheWMT324ubDnDC6nC2no+L8jtD+l9GzwouGtwLNXgR/9ZyzSalan5SoRWgXczWXs
JL2fPnz1Uz9yBhHVhNUC2J0n9acI9Du6LV6nrTLDTz5NYAOcb0mO7KhYp/Z47VdP+W+DwHC98Pz2
6W1J6S/U/K5h3mLZZoEmsnQG+1FYfoBJITgClCdcUmYZjKt0nAHL5PkCFCN4D4d07ZvxCidTQBwg
uFNhDlFIQi1+i4OdhaoD9AUtS9YPEZ32J5AAAWamGKzfysHfMqNO2xz2FnEdAFN1CNNXtJ6YCyh5
Ara8oKTVxG9i/hGdgZo6+B9sesESGCEQPT4HeTD4+gJE90NCkZenAw1atGeFo8ona6cGVIMBFuIt
y00IngzDNG7oAqY/fx4DsCLpKIZ0glfqrYQaZ0AtuuD586sM5pdg8PBAdaVlBa4Qhm8iEpWro/+K
DvpaMETf/fWPOZp/AXPfbu3fluJbsKirZ92oLPu6NKu5ov/Oy+eWxiSX6ReG5rGk7vkctvnKySYH
MMrdYX9YFbv3/xZrQ/ueKoJ6HDpoz4We11VVeD3+KddZvXYO6744T0r9OuiUN2VHL1LthSYgl1tD
h/L19O7AfnZ0GDxrkl75gP9PF+MBAF2x19OdSc/azvdAfTvuu6A4UCvZPx2vBfOD2qi+2nFprcdZ
jXOi47hjPx38fvWtxHYetadOfzwC7dFSQDlato/cDM8YvXPdQvUy3jY7Xy9LmuEOA9fNYxBizkcD
9pad72KHC8IDSDbiCorLFgyTmXdmXDD/ne+0GAqLcLPHdScAq9iJryE13mbvws2rTbQznGY6iCj4
JOcTHhAjIhuQX0FgojJrN8bYhXv1kqjU8y/5KSyry4TkceBeyAfjsnZwcLJYBT1mVstAp6EP+pJW
3muw6XuLDQHk0X14NsBWQfV0F1/8iEPTop8NhC1K6DrgVHGGSkOdCBbuS63HWUOtLvvYuvbw4mBT
zcW5P8ZYBd84TPRt2rJxUKL9dc0Fz7KLCjbjvgouFFaVNWyJFDSuNoCN1pPOamwzoNQU0DpXRPt7
BRyoKk+2FOcAQVr3UKkeZpsMhw8ixm3VhDoJSTiifMVeHNzVwfsq2nfHGann6SZbthclaNcfXZ09
u+tsZB5fuuyw3Gfh9fLVZA9qZsCRCccVqJ3ZNmgcyKFeywbuINzfYjdxyiYkmfdanOyZRlCT13pI
6X2jNmGrPa7XE8UKPQB4ybBvSERbX13Ozgmwje3lvsICtlSscKmMQ1rtiANLAueLltggzuhKvlCB
mTOAceo8sH46D6ycLe/m8psrfgeUaw1tEyeKlcrpyznMj1YLAXtourOSJiDdZCKgY7LoUkE7BHyT
xm6lv+zzT1uFKhU84f3vwxE/San95gzCbZ2WW3jD1rvAKX/r2jHy9rSmWkrcKM9tzdbDUpc427t6
C6e8GuRZCfMwZtayHoxqahzycA/Obb1sgAoBXVTfn8JjbkQZo5L156kxcVMezP5Lb2gS2T7V9e+9
3vhW8Vvx7JHrRXUWCmueviiBHu491W93y+ua9YLO5pDVSXfuqCzG6+1DWdNv2bqg8K7jajuy1iXr
C/nXOzRXG2iwiZROzrOdA6brfm7st4M23lNIOz44LdbfqIYOPagbL2q9EMRdnNLXslj2hIKtByZv
/9gfnq71C5jckY6femoZrrLsYJ+9HerjEhhOX6m/dkxhwVLkddQZoIal+Nmdl1mxge11/xOKkuyF
f89tiSlzNQ8EJYOd0nUlnfu3JGrlri/myevK8e64AFfH2LyDxLw3vqocikMvzXeTQ7NwlHlbg+68
Mq23/7al2vc2FI7vOfCneKD6UBxwvlUqlf64U7JabgfgcZ3vRZ8d3XNe8kNFVPvuE2ClVVJ4VBih
OZBE+LfrPJ/b5tqeQUnkrivMcGgTC8V14s6YFPryuH50XezxT8srp//P5ZXDgloEawYg4d8vzzb6
pj7osNQ/dS/llPRPCOSG/wnKje6f08V/L6b178XkaLbnSXnBAe762+6YuUq/6e2qGguIz5P6m9K8
80kTikH18vZ/8Xp6W9vB9Wtf0nLgt6/m0nuzMwYIKLR+0gNRkEHHojyps91zvyh/tbP+q/nSVh68
kqdH+8N7rZ6bF/X3hpBroVZ+8UX/qvfLWv73ldwqa/9YNwsWKFCREE48OUoX/7xdO7jpsqrq9+Oc
6L0o3pX1IS1x57Pp9rVv0mo77zyiCY3sjOnVL7W2i3ugCDalN2q90jdNIgZcPLcpH53MHe0dkJ4v
btRv7DGY569HkoP/fcbavxSJM7Y0nfIKdACWYX0T5ENdkgtV63J8PjkEtYtsM8zLj4aUX3d+Uul1
ATo6B9cFvkilXRSMI2x/qCtJ3ejbmllkp3WP0ovlGOq3NfPanZntzmY+PlXRyZ1vKPB1A1QXqkon
/ykp/i8XSC7xfwe76fXf7EbTFzttf6mtxfno2zc4T/B2XoAiYSwGYMWkHFfZoB3TOtPZwUE6yH4o
/+h/WHDOAFR/itOe9a9SZqF1l4t6rq/L0csbAJBpmn5+bf3BoPajYJUECwrQP5WcbjXAb0uMsTIt
C/2ivPK9T6Dzzkrr9MZmbKqDioBWsZ80bq2xW3QMJBypHV7c5b7a+vX+eZ0cTgdaM2lxqoea+jtr
RjBdr3ERT8wraYABrGE4E8BvSoBZTEiDP1D/P87Oa7lxa0vDT4Qq5HBLMIukQovqbt2g1G0JOWc8
/XzQqRpTEIasOTcu221zAxs7rPCHGwfQt4aviLnHxRMrk1A17OssNEzBAjMM0PNXXB0wVfCTHdYA
Gja39LP93wLCZhGqiQjMpDjZ/Aicn0N6GuK9p6yr4CRU96W6ubFdxnG/zaRCb10H74DR26QJGtZB
pBBRufdavmuMvy7zOeypjHRM0kFLln74KjYbjNzCbJuGz7p2w9BoZv0aXDkWNi8j7kKbbBZfFTpD
7mr/QEO0KjaNuqmURy65/tZA0niDfntTDRshWcLoBRW7r0dZ27RqVgU1ggb+z6rL16L0aMnvpa6s
gUdFKI5jE7fqdXFF1FFEOFeo/yAKfzKFs8lmuj7t8wsYkWfMVzRT4Zj4+jCJmguJpxQR52q86Dzt
YNF1KHB5EF3VFhp/L6QdRtSAOvHOi1jTsm6b1FocHCQG8Wi6r+1AMyJEqSSHIxCLK3TkvR6SWVTh
bOg+GEYPPKjeJZpzo5skTfvmn0uZQAX3N1EXMRT/+uyS4gqhaIT+fYutaBl8uJGCLyGcBkM66m5m
92A2Jcr7wbJHmQqwIdxHyn21i4hFS3Ec99q2pU6Yxevrs/qJz/n2iRHxU4hl8GKb3vLkIK7vVBb0
6uKp0P6KwZbzQc9fRncRMUV7E/JU+FMKDgNB1vBDEk8+3DfJJicwhdck/6vTLilF3A1hyWmCayct
dx0S0iizpKsORDGIbPWHo+7i+sazzy5PUwYopqFEZyBH93VWR3nCtO5C795R1gaewCYyeM2+D+/0
wCBM/tMjq0eHAMurGCytNpx9907qjpL7fn0Sv0donFSXDzL9vJYi4huRCKc02DrtsimXdDFod3kk
PcZSE3cUQRXnxp0pfQvQPkcdNVV17LbI5r++vjdwwTRY1t878Qcb1IAFEIR4cbebKORuc/GL/e2T
4kbGLw4j0fvvpv/f8SchW+q15lA2nXnKQf8OqOefIyTKMwDFTfMPjxAnNq/udEg8h89N8lYpJwFp
JfG/2VwmwbE+zgdaq5PzeFBjz8qcGMGA+I4jWVKXAY4sMCG1X6zbWBrbU4N09ujZ1LtCQBrzJAcH
1oKjbxL5xqzM7fQxXv683McI8OtHqeRe6LwOW6ygwqr2wUSgRWNneOkpU+8M4T1Nf15ffHO3weWA
k2ORloerS40knArqsMN9pd6DJjXpIjW/rw80e4iZBpe5JWOnSRD19dVCubLaQB2jliNy6mjzPv3d
rGybTjxcsOtjyd/SgfFbXow1+aaF2xd5qET+aK/my/Q2MlTwKgwymw/QlmgCAHSUOZDORku9n2KP
Em0M2jBm5UOAObkZSJAMPTCLNpB/o0g7E6zybFSHNVk1gAlNdrtXN0MwDMy4nL6owz0+zqZDq/TD
es+FW2t7Lta4HGvydctCFkOfBA3/ENq7dGTipYabTkQdvMdT3D1V6UejCoum+tDZ/160qWLpKThf
/xyzawytXPIEMNjfgFFiZQ6yH8jCSSPX0u863Lj0Q4L/dnnjfT9jp8l1xBYm3UAuV1U0fXKmDY4u
Sa2WOCezP+bYWWUvkbsJ2jtd3hlYNTTnnqZoQyMLp1ztkeYHf9a5G4JBSXtJW9rQeyG+k5s7hX6R
AZBBP/BxUmtRBNtaJpEEH9/G95X5Q0BLS9vTCh80yGGYWi17bUuJSxCPIHNqks6mOsj5Kihe2/pD
Cbsb4e1/ZIa/vavGW1qY9olA3L7uJ92M2sExyuiQuG8tfElJXL07ArBMnBuXLWVKN8Kw3HtqzPMA
c9aohZVl/sN/2dLULRFZKM5jjiamysJX+lXkmOs43Agy4i8I0g+yneTSgogJAEq0FYOXUP7oBs0e
E0woBG73iDNVibFPTBmTeuyInVBgNSQwOQdKs1jZdNGHRt6XU6jEVV49E2o2UPXMcc9FYN3TlSJS
lU33MplEU8abwBJPcogmPCgPMzjp5httCJxETYZomnMTvI8GcoZ/9HJIX+WxNxGLEReVlm3l7oXm
j2MCDMGep+pUsPyPKg4RVaX8wRpUlDt8fPaSQne7GsNdTlK38uwofMeQS/HfFfBzIQ4wToVhjf+S
mu9meCaBZP+32KUo/aNkHdzRLZAmHcfK4L4W4j8mvBPNp8YWIK4pEcXig2C+Z2W84/FcWvpWAPQn
E5ZUxRLKfP/vjUUFC/y2SB6BW+Zke0uCXugWINMDRqh6BMqp/WikV6aJ97s+0je3P0JQqlQaPjYG
+wpp7a+rTdNTgdIBPrKhuHGFleBuHHftA272S+rny1ymPb+U260D9sg9psJx9Gzz2mIs76rKW6ht
+OpacgOn/Bm1TzfB2GRTQM1bYP8mQUSk9kNtBMyAW7xrDviEVvs5Wm9Ro905QbGQvISiw8swYOyZ
vIz5aRfAFOLDE+qV6cfQoGMVwAETAFB0x2zowU18FCGSYuPaybKNUH/48ZMQZbsKQ7Exe/URpaXd
LCePYVOXS0yBxsxA9xB09RHniRD9SKO1KSPaE6Sr2IehBYLH1oSHcX3HyjtkIX3cYlG4VnRumoTS
8rvOTnEHZ3v9u30iXKcThLi2po6VTqpKk1t38ORkaLTOGymzgMn4sOuAkXAvwjK3wBwqeJGMhyR9
i9n418eeOfYxrIZXCrRfpCozWZ1NlTS0gBETj6M9Z1JLYx7XXKYraW+U/8ao6PtL/u9InwH2RUkm
i6ym7GonPDjRrhHXorhWMsL31fX3md0DlLpMynOI7oufc30xTJAZtZyKVIyx5cOzdFxNidQsTfmV
EJrud1E91sgSF/XJqB/0du/kzzIXjd4tauG3knYrp0js8UCQPOPGXH9zSRj358WzfT77xbP1WqXX
Wt963DlY+x3T9C1IxkVoYRoi2kENZU8+ywZ6CjtJ2EYtOI3kOPrItiABat3fCnV544qaS7nBvEMh
ABQNJniaYFmDqzihLH4Gs6KySYGLdGF11KTst6K/WoG3k3r6yXd6Au8+oXXmCNvxVEezlktENT+i
FuwR8Jd07wbDebxZlExcRcLG4kIIMbe//oFnIjOe11BM1iuY3M+M6WIO22JohS6lMjJ4T129d1ss
A4kBz4RFsIKvjzW7OQycnTSYnmOs+vU8za1EaNpUTMbNgeev2QHcfGUieNfrA81ll6Tn/440iRNy
3800VY+8+0b7k1cE9+ULtoWENRWUuxKJS7LaaJWJv66P+w3dPK5IVdMNjDtAg0tTJquvFrlruJpF
C2kAsafZCdEH5fm4f8u0sfJVN0/psIFnmyNRFf724lVCFX5PsimEW1c+0CiInccoXweFrZQHijBx
/GqihauqB6sZLaQWSfDg18M6EB8jFRJO/ugR2V9/j8/8b3q4qASvGPZiNA+D8OuXipxAD42hNU8p
116z8dvfcXgXQ1/lOu+7Qyht6DP00SnyeyxGwXQpP/0WLgPgmQMJLPAiwkDDGfmhw7Dpwjv6ZTQy
7QxwSrK7/rDfUAKfk04ThDgbxMQ3EL7UlLKjViAOOY4y47UHmxQUP0usSBKtsDmTBnkPn02MjE3A
NZbhiUJLXccl5fqDzLUxINr8+yBjonuxlwxBs0Kh9JxTV6wi895UjhRgaVgswoaOZnOo5buQNFsF
ULlqcY7tDnIHxMl54zMLhq27SwkbhOqkiBtVOchSu1dxkL3+kDPJNs+oWDwlXSo641+f0VKyMlKs
2LuXIw/rxmejsV35bjwk5d9FshekG+nJXEnaJPGFYoO9BqXIyVZUop6F5+TaqcfhGWB1rwJAq7Hq
teuNg6Nk6ZtLDH1XQoyqs2mXSr3UtFd6kqP5YOsVVEz7FyM7WNw8g/BPcLw+H7NHBWcBNUYq/bg7
T1JTEwtBvZer6FCB5sctMAlfCV2BsAbd6xijh4ltG7csub9xAMc1eznqJETRy6wzldq07nzhoOVb
EWPVFEMqMadzVWTLoSZEM437QMrXUQc/P0HGS+vJ7op6FYmE10n7oNfIjw39SpZPpvuEE2mGQ65O
n1shBeQC7huckwt8GkkXog5FuXQrlweri5ee7CziON0kGYTwQVqGgUP2p46WiGrmo/GvOAejSc9p
S+4sIIZ9s1MxG6ONCSt0HuxXYPV8XYdq4aaKJ8XOyQ9+eNk9h2KTVwAvHlsHQyy93CR20B7DmwZ+
c2ETNCJ6tCB6kNqYZMttG5mqFBI2CQq8XfWYFkeWvdO83FhWc/fqJwmLMBArbm3yflZSu14W5NwE
uFvDQ8BIy27bHXvN6Wwnxd92WyJICTAg/eX8SfwPgbYtqE0PLMf1R5krDNFS5U5imtFYmT4KM+2m
g9b4h7R6awL45i1CZWgXeAX2xNnWSPQNtRBX+1HBYlfoUWGH1mETwBbd+vVjFZerQe8okt7aeuMi
n94ylw82CZalrOhTzxeF09CtE/epH7am82OwttJw0NJ9Wt5zHFrpQ6Lssf1U0DkYbtTM5j4St5tE
KiVKCgfA10XYm6HcKLWaHgpvRQDZcUOQ5mMW2jncaQDEr3+JuXLg6PyjqpIiU7+YLr5edssujCTn
JL663i/6BKG0Sypbyn+GKoUWcWPIuzbfEhXU3V2r7lrxj6gda2Xrqhtuk+tPMxeNYaBOC1sCI8Ee
/PryeRC4cVQQ+VXCkZcH6s1HJ+wjO7o+0Nwsq3BBCYh02lDTNFodAretWsc7JIjHNpsgX1EUyYZX
EnZLuBHOfgfrjRHYxWCTtzLSuu2igg5oD8Yn2bjSMafFRbUv3OsY4Ca7TtkaGm5uSxm4L87vwp1b
P/x3k/vvY1jTY0bsczlSau8gFNDYXlzjhclto0efDPv67LJOZ7aRCvNKpAooSbQ5v35IUIaW5ZeK
f4iH/k5JXxPpR6d8gAno5f1QWks+KLWbdngWsvpBGOrfVd8suww5SAMF39FVWsUjAKnCunnLad4r
sXDfkd3THDWd9kccZJAJ3EVbvGim9pdlY/NGZpM+V8qZikKTtnctpjvGi0eBVVQ8Wx0je4zJheFv
XdQLqYLTNNYPQvwBqLzl2QmdiLElmRuPWQc1ayUCoaYspusguizCtWiI7opRpCW8j3uGj39g3Ocr
BycVV0bqrsdylv5aZRiuxY9+RZW3bl8g9AIlw6idu08Zok1wl2rIbPTvLj9tqhBuP+gwCGG56oT1
gO4Pe0vpTXQ/w61MFa/2gnUQh4tKkg+iBqhd/uwVx/mZ7dHDLGiqYwBpJc9eKsCWlb8fwSdcVaJ8
rkxlSRHF7VldCeqi7Vr0iy1TRsUR8FErPkpILclCg6yg/uZiFa370tIVPlHFVvFubMLGWooS6byw
1G/hrubQE1BEZfI8kFHEf5OTtg5rTS+UENmxAkvUGFCkRqpe16vc9X+A0LvD0V0hTNW3WtOdStrT
sPu2idWu0Vt2hb+ZUO4lE3dwncKpiLqY+KfXjScr6VZ5nKLi6cZvN5b17KlBwKiiDKaPggRfV3Uf
Zao+dIAsKN6HBQrtjW/7VKuwx3a0cOESDIkwROI31Tr76tnko4+pfSYhTdM+Zi1y8d2NtHK2GKJy
jZpU30Syo8kzCVqg1fqQ+4euB/iIf8JeHF4FbUdhODDXvvIzouYQ5Rlg3Be3PKosRsqwbZzZYbkR
0jcVC0rjoN8+A+Zu0su8c3KRAZ3yszhvg0NlnNV87XWbCLuej+DeDTaW8CsX/jGSpRRD3QKfu0bo
6/rHUmePoIu8dxLOxrms1n2jpdTl2RWAS+Vc3GnqWCm37L7T7gpTXctIi/RV9qwrwYtX9Q/AH3ZK
h8h3nr3WwXsuZRSTmaKmqJ+d1jw6Sb+KoekIMtZzobGkVLKqXl0lePazaJkJ/q7ThyMB09aXhse2
At2KVGsvkcQ47z6dzcHXCbhIG/w/1993NmlgFxE26GSd4MK/Ls5CdL1clgb/IFW2YC3CEy2G8LV3
tE0DnLU8ZhZ5n7u+Puq4uqbh0sWgn3HeRXoZJ4Mo+WYdjXAkV3zN8n3tQ08Nx6r/9ZG+4zTHW5QA
xQBoRSFjKiDkBlnntMApDmO86MpHKd+UnHB5ceQO4yhNhedcv7G7ZjPTf8ecBkem45SyK5GIUYli
OuMx39P2FMZ8/d0Al6TfCEvmQ4WLASd1dM/yEEoYA6ARQZfbEOGoy3juA5dlIpyBCTnxG4TalLuv
61/LKrEjD/qV3Sq36i1zsAzmG3ASrA8kKaZgPk6/qO3z0j/UIfV2sNj0t3gMbqwcq7/h1eheW1ht
yTFBQIp/GKAxKywBqv7Xv/xs/fLiSaZIP9UstFB1XEzZDKy3KLdsO7qDqQmeWYL3rA5jUxVfnURc
1kmxzpGOlpVorVBpkWiGcTWb3qKsPTvVRrF5mo4qO7GLcUfu0juP/z1wHSjgpR28X3/0OUzm5SRO
S9VJwK5MWs+71+NTppWL3gXM0COp2y7VON13in8XRScPxkajC3YRPIjpax4+X3+KMa/7tklpP6sm
HSoZ4ODXk0FJTUMYXMAMLrjzWnJtYt0CGLvW3io1/x+b9N+hJodQHuVtAxef26hYNc2COLcMlxBV
7LxZGdmH76wT9tD115u9lS1IS9w2JA+ftbiLM8jp4toNQhM5V+chb5WFIK2C7qnOn0V9d3MuZzNX
jZAWWSuSJUrGXyfTSHV6vWWFW4yzyg6d2z55BbRN/Y4z35OGlRFoCxBL3bCtmiduWg9HKrd4zBE7
oYBENUMO7rX6xuE403AffYip7euaSs18ms+IVhwmsuCZp6L7IVkVWfuuDB50IEPiVrEWZn+f+Ksc
s5fqj2wh2xlt9Xif9vDuX1Itg1yDbgAovD+5spB1pAhWuXMckQiD/Py7du7hzTfYUxB+DYgtPmvh
rsJLSrbo0h2k7KXEC0F+RA5acPfl2NWylgrcLXD0zY2lPHOr86LgJuEK8AVoaX2dflFrvZZoT7jL
q7c+cdk2rxHwcVqStp+L6ywTzvCRO8nWIJZZJ9ei0Zygy1hBic9Ub9ejN9h1yS6kH6qD7KZ/xE+I
6C760TpG39TTUfqOf2yUxr+XwgFcn7yO5Hrnqe5ZJ6wj8yj4nRAB1kDF7wI+D9TJ6yv6+7XDSxIc
kzuprOfpim6KzhD0SvcObv2myo9OuEKItFOOJIyI9PTNx/Xhvm8ghiOAHKXaFP4yuXQyK02kfEj8
sX1daaBvuo0O7Ck5EyG6+er6YMr4a19PI/SNyLyJ/cnyWbRfv2AkOrUVDGr9/OulWd97S9T9cM5b
RIs/T8Ji9/x7uXKWih0sfmX24cdjDzCp3t54hJkXHkceA2bORNWc1H/7wTXaQucRXoP7J8EOcH4K
1rn9Z1g8uIvFW7vYnvAo9xZLHDdR0n9Es25n//WWi7MSQH+8pU/1ySWYTgl1P9SwqMFQB58c0HUQ
DJ2mtcgM2OYrqrk6WGQiDVRgrVNdrNEOAcO/A51tLWJ8beOTOGxlO161Z+VnhwdFLiAFsMh+jnIc
Hz1q/0gf/k1OMmrrOOUt0cYcGeDlWkcgdwOtfQmD7Ygi7ApO5Z1kwxRLR4qp9mi8Ji/tAbCAbleb
8v7UrFzbW/k3gkbAfDNr4PKFJ4dokrqSnui0FTDrRMAxOtzdtaseOTDHbtaUnpGGlJbKskHo2NuB
Sdzco8f4+vw8atl8ikI+8++Qezsi+0gDf+Ev7o/37WadI9lopzaEEHw2UW0MbXWBoda+WHVIKh5+
dvYBLaaD9DggBooyyFLGHV2y6RstAaDjSyEi89cvUcNc6Hcxbn09OuftnXpCK/3GIpyJr8ACkLmN
Mk0jFnry0YO+EK1wSAidqwpjQcVVFpWxEWNUWEpbLe/9AYKwiDYwogXAHIonq/pLeSpB0vfGdvie
qakUYiXKYPioK4Y+yZTMvNRJYYOQ4wYKHuoRboV5ckmdPTGOmUkvpOo+hrha6cpDL/3ovdSBX0LT
vfHXLnjIJP7o6KA0grMxuxCRFjh5UD/6fEF+WYzMSbRaaInZqFWY0NPWBqGWJgR3UQ27F2XcwpPt
CqmK6+/1PTchT0BSm2QdnOM3qIwUZKlRhYZ1V9SUkx6L+FggPhCeS+V8faCZxsE4Emb3mjaqy037
Naqvumns4URP6mUp70mzL/Q9OC1v7eCvJG582JXIx+nSjbN0ps34ZeDpQVY0pt+Ebvh5crcIPnCA
++Im4vCgqiSVj06FrGG2jxUEUUG/Jbhu6u+unN0o2850GWEVMMdQUsYgRJuc6aIn5oohU1oEb76N
3WYpNxFreF3hV+z+7L0fBp4bJezDvYPRJx7S9U8Etg3lt1G/ceka/b3g/xjcclH5EBx9BMFQE09u
dnhmzn2Zh0MQwERvXZmCcKqwcnqEpM2TFx6kEBEIf1UL2zwq6XOeQDffWBbjNTI51mUdwTs04sRR
C2Cyw9vODSqtTc0TcObQ+BUYH40FHg0U7NJ/pdo75JBbw9amXHcTgjkTQjC2ZgDyNfirpX69ZRN3
iPWs4nRBfsb1E2iuiExVR1BUY4HQlKudU92Iw2eCf1bBxZiTcyTsjKgImyA6ONTBYuq83DjtHpY3
WhAg+/oSLoJ8Y+/p35Obr4OOf34Z/cchjFoBQBwrnqW5I6Cj0gyQispxin5VJKg20vE5xSZqFKV+
7JFpM8EHADyMVBQzyJwb5DHdsrDRQuzFozJQe9RfMvWjVo4jBpPMv5I0XGEOgCEjH50WYemh1B7H
1XrINjTtR0yVSoUJpJsfbbriZyzSYc+6swb0UBLjLedBksC5jLTfRnvWQ2VP6okyjYEgj0TGkiwK
hGmUDo8nuUaUuTqOyLSe1isVw6F85yA1B2PpwE6+vkjntgTXj6TJGtBFQDBfpy/XGjFyGrBU4+Qo
j707ouzA2jjxY1x/XB9r9pw0KFJS7gV/DLrn62B1ncqurJcg0bCQxTmdtkvv5a/0txwAwb6/cuoU
OSXEXDN9O5Ycbow/E3py1/47/iTu81yzdOuQi86nK0AxZSyNjppIdbogrrbQ2wr6Pe1FuJHXR567
igw6bKMSHUfBp0DpxSIVNC2J/LrMDk2ibaJy7Oh5mbkG75O4N0pWM3wSaNQaRFAqwiP+evJF6yov
orpQzVOTPaL/XWX3MZUrb9sKG9k5xri7EEwky4DMJbhxH83txcuhx8V28ZqB5gtCbdHIjtwnylVx
B4wdVWf9xnUzlwTyinSNqXXC3Zu2DsDtx0LmyIicdeaPvghfXLrUDXmu7GL61QfrOP1Zes9aKkAb
ClDt9QEQlIjxZIKyiaXWHuH2JXFIL8kLE2izgi0RFXBAHmLl2moenGTvjRaImiGy74Nc921gRsg/
tPda+OHJmClr48mBOpjOqWEuFcfZ6BHqhvxX15fO50k9vUUuX3Yyqa3siJxhZOiAIRyuRt8YRsZm
kyOZhXiFht5UGYjHRMwRCNyEsCc4gji8RCf8ADK+oFfR0oQwIYuy57LqLTPbJahwM/tQMUuDhkGz
NR4JF1wRiRYeMqTDoyJaxo5jB1xNSb6iv2A75ga7iJ4kAYsWLVhlYrYUmyMsPeoAAKk2PZWDuAZJ
WP/KnjlOmvFQlIgorW3WFPe9tC3iZwiFGlWSMtVfHPkfI96ZJiY6frhQmieIyWqGiH7/yjUVQuNr
0XejV9ZY8iqtEfajHtG6q7AQVx7XmhO6pyze6/GrR7kjbX+hfYGxRSf9dEEnxvXeUd/lRt4FDiba
tBW5e1Rlc+PrsKK/fZwRz0u3WiRxm1x5Ud32vuAVzgnuGrQGPxtZFZX+GMSglp3TOAXXB5ypKLK9
L0ac3HdiUUtqWpgGIJUdvChR4MZAreleU+9lLIKclTysXbhj/VZod9Rjrg8/QzT8Ovyk/pI6iuCH
cWqcevWOKKoyUJI7k0BsvCZaucHOkhegGsXgD1CJIH0QhwcnP1bDfTrK9J3y8KWs79tqIwzbttyZ
5S53Vy0tP+fooHgFgxJhwmBT5z+uP/ZMl+zLY0/x6Rp9ntBQamHMBcBAV1GyU0G0emxZx4WEpMq2
K3V45N2L9XMrrC3/J9eR5e6DvPUXYpYcBna42/SbnoJS69zY5LOh0xioIZcLCAspjK8nJ0vZcMox
BcuK0ag9YI9rykaWIUQt3B9S8FDX5Y2VNHsn4W7CRQypRfyEg10c1nGn5JJviEAgike2eaF/imxE
jzeZ1rMhhkkXYST3ke5OykulrmZpFQ/eCOrokGGl3sb9p2jP7LSFGN24HD7RzN+2JNARRqJZBKTw
61SanZcMcS4Zp6DYh8gBCsEbfM4GHT/zGWSFGvwuhJ2CYIssntP8ri/+UcpnQpNFhM1tjqpi3wKP
uBMLKDn3pv7k6eu4uncs1IuTvVI/jPosbbsvzRfRh6u+roxl6HwA54B+VFsbNTmr7cYI7yT52TMe
K9qtyUZtHjokJv2HCDhj+k/wph4LXAcR7TMlf1nmL0794Vg/Pa4wr312aiqqSJDc7F+Pq+j71MAQ
Bvo4MhEmUzNoQajkleGcJOOc1L8sDmN04e4huxs9gg373PoNd2yhpltDeBlu8mvnhocWJomkyLqF
MtrXL6OVJTDBVjZGfq1onnrmRUS1agl76z8Vc/icIGAg+no3JczG356+OmpZCDzroN9wEvg6dlUH
Yd1oYnDwrDP0HFB2RZStgFRa6j4WQDJpcAgeR5I5KLkFHb5IbbDk8DfA8EJCeyknajdvxEu3HmqS
Nrt8kKYJ1JhjdAMvhIMpDlee/JZE+8Lfi/mNy2o2NAQ4bQH9k4GXTlXDfDcyClhnfACk5oy7ztoi
ke4E48qlX4FlT+mvkmiZ4EkZ3Drh5o6by7En91bjFhHhSmGM9F5FekDdtWjX5i7CGlK8S70HeNYG
VnKLyNvF2Y7oNK9O0AWv3wMz9AzQhhQA0OGBOkKQ/HUZSH5nymYnC3dO8SQhsGiof0iwAn/FoUuF
xIezZjofgA3p0xMwgKTZUjExytdlnt34+HPH4uWjTCakT7pYFyxJP4Wodw6rTnwC3+OTm0Q2J9WN
957dehfvPX6di8MeyRApVsNQh+St4D01wKjARMVf6a6+BOdaWL8rY214BWno6E+K6eetasjs9+dM
Vrnl6B2bk5mvOs1yigA4CPEo3HZCUYJwiBaI1N141+/AD76xQjJL8gP9eIpzM7vGgIDjFic3fYkE
asjopdFC0ep3qEnLTOyQU8bZ7f36sLN7mZISUEpON+jVX2c4aLO09D1ZHwncRIKI3VfWb9gdkn7H
Fy2t39eHm40YTBW3iPFNlW/Xd+aGMqkBpb9Ugm0xrl8faT+OMg4PR9tRACFJuDHm7Cq6GHOyZOWw
beIuoZFs4rbitOfMfEdnqE9XvvDO6VlIx95DyCQZuXgA2W6MrjKD345wKhRodSFjIk8BII6khK7u
odKtUbrSEL7D6gDF1VUh3GUIm1i/M+lNKdFiHEzbNf6WYACF+r+a9n8fwph8ZjXJq8JPSmsM+NXy
MOo+0oXJV7J3Emrfjgab2/P6i88eFBdDTnaOXOTQ93yGVJxoURYEKMMegXAVTYykf7tNVh9/7/s8
czQBIhJ11ZrEawCTK3VA1PLQ00KSH2U6Et6+1cQVAOhBp9edPKLxDKDt9tadXWCWLopofoAK/6wz
XxxTlp/KiVhH+gk3PC5E6nFKcE/xusJeS71rcJFAory1IUkhm3d9lufOJ+IiE8qZBvjYnHxYp5EF
NFDqzwDBMB6bASnH4ghONUdU+PpQs9kIlzBvSduF7tjkizaOGhm+CPp9xFr39V6Szz7NdnlIjgOt
F8v4IYZk9UO6HjQSb/etHAniibuVoVv1/ih/4y7HlD3s/6jyG2Hb9QecW3GXzzd+povP0AlCpKGy
6JyqbjT6SwmKiRE5yVp941Izuz7aeGpM1hs4d4veDwp5sFQnM8+fZY5Zh+lBR5kQ8z/jkT67eKvJ
PTsKUFNINWBgEBr5+k5xXHqC7gFnok6cCfHSSPcCaIakv5Ehz8wdbeV/xxnviYu5U82ySzQlSMeC
Ksx8uXsk2Sn6c4+9wp/rEzf+1LeJYzt+copRGp680iAWjVB5bXJw5Z1Q/xDlIwy+DEx3+Wj578Fw
481mdghvBrZw5BFL2rTqFqBFU9dSGByEclX7KLi/oLsOzg/Y7vX3mrvb2BqjAS9c4rGh9nUO8yjO
Sop34Sgb4olPnv+7SYFHQ9cGx9zBQahfboSnM7AeVRnhCJ80CMSIJp+t0lC+NJoKS6T0pW2VQya9
JMKrrCTLqMSqucMPQMBY1Sj8bYvgPjQR8KTd25DhB4OmwNjbgLMD0/bFIni/SUuZW70XjzfVVRSU
zuoDq6Ktrdbwc/FFyDIC51+tY62BuGxclrOKkXTnwqgvhmOqvXAxiFG01s145SfVrSBrppSufGoN
guCGqDHl6IZ1mIshu/pkFKhmYu5NMMlFTLktjgK77dccFalI9fX/f0x/GXcMEi62l9v2BHwCWBWV
muw4Zobmvo6KyI6j+voynNtel6+ofR1KT0W9zmozOHSijn6xvQuFdweLBFY9tm+Uha4PN9cdQXKS
yAbHWSTppl1kyS90KVXB0gLy99yzaGGBCS4R8dW2Po79CZTrXTFcjnyAzv24Mfp4yk4PEzY14hWA
YkYfwq9vCxha7/D98A90wGBQwBGAUUE4KSUfsAo6Fw7SzX0+u4guxpxEGmZpOW1CUeIg4OTKx5Sr
V5SBilHFH2hZWWwC54NufWXe+LLa+OmuvezkAk7VOPMkLQwPnf6n7DtbcY6caIJMZVA5o8c37vs2
eI+NBxNHViHBpsdauLWwCLIGMTL8NbSfpfir0pJVn7zlYWBrfWT7lrDsddMu0LtGdBCPlmQZC7gq
U8qr4/7UYrTTxOhwAJFzaf9k1h7e36KhcT+iImsXYUb9WKSAQGxeXvOyJW044nm0HJXsnZlIsm7t
auXO7fMVtTY7pEl4Yx18M8sbkVmXC2Gy7N1YcgMx6eBgIWGQxeDbe/xphyMoy1FvRTdaMND9oVWA
l6O6QqIRoBInBZFtiAHIwvu0hvqijSQUeRR2oSPAJRHF8ooCvC6iUcL0kLRYwmj0sXTrwXaigCYn
RK8AqaCPHJ5EmzgQOvqF4SKbpx+1+E2u38zCXKeV8EneGQVferPY/Yo9VHFASvvO3i/6OwnSTBMp
CniHbiEaZ4myFt90bFF49WPEUS0lj75DB9ADiGAutcZGOHBVwRN3s2TZJ6T9UrSL3bcmBjmVbLyE
ql8cLkVh7/qxXSEu2C/lB/ItLXgDKVdH8qrCezjdeSJieb66EfhZxDgH76Q3MfIknE6lNQr1xK52
aGTQWOWGbb7IKmvZxIE9dO86+x546FMfNmslHZZ5aq14hJbqocGMgbZW6FgScuv9nyww/xrUrumW
1Plj7zd7Orbj3wnKuWRq+7Q7ORm62VK21rV8jWHG2odJpUGvFMK9kRflKA5qsAhHTYXhLLnuIdIx
azFfrRBEAsIYterYKY5NMLDQZ7eefPc8iFQ4NX0FhXRzfcnNkMVYcehTfDKBcK6bHANJo6h1ravR
QcmgJL38D2fn2dS2Gq7rX6QZ9fJVxbKxDaaG8EUDBNR716/fl9gzeyUOE88547UCxDFqb3nKXaIM
LfrxafiSgkm3LEyuDFGJ7b8VmW967bYqCBHOn6telYbWISh/Fqln5MiN6y/tQEsf//buJWs+mEhN
e1XWEKOSy63I71BcnLsKhckygcqfMxYRNMujMrQg1ZlHfcYf46lB293cJiDzMfPB1d5wxfY5wope
reBSH3mIuXopNf528QZ3tBKTEEhQziLBoBxrxIVFCOPxK3fwSziq9Bj+MPzAICNx7V4knHy7PaJn
QcyOKyvtrz83jLKuwnIM1PAG+a6BAGCk1t73wKJ3AfNRkDEZvZQJf8NxYaTQJKGGSSSqnCPVSlGQ
zXGh6BFIt1JZbQfhp1AJTgUDAR25e6S47E7JsV+61Hb7LvaFTAaIzESP5K/KaUbTBhaayWMe72VM
CFlSsua+Q2y9LC+EVt9oKXGBjOovwQ4CgrPNSUgzcQkFg+ywarBag4R0NKkLy7pwp0lPUQ+DfkYm
HSAdEBSSQE3/mAtSNEoxY3GtG7cMfDNOsEPbtViqG3IILvs1aD71uMcpptkOOH8XRLVKPDgCpkn9
/CgYpaPChRwV7RhH7e3SYn3IyBHoGq89/DLE6srEGnCwNm3y1gfydtX+UhLcq2fc+5r4Na9y7Ogk
h76ZGrwIhmqDXvSmVrlXhmMARvvSqrHeh782cYYfziRrnnBO1+/kpVKKpKOiiI1R0Si33cDJ/Bzx
YKqjT3F6RQnNQOtabvDiXvXLcOpRPNKyKhUxT8i8Nc1nz43Yg9fteEWD5GG7i3I2LyQeU1hbqeEb
0bINI+Gppzac4oxa8yyKNNuptVmSsi8YYMAv67NtY6b7WcYOOPNnQcPCvpB2GQJPRhe91yUuQlnp
Amuw27l1WhV3phZJO6h4o+nqRA4J21Cfi7RikGfLBy/j6fdRh117hQPf6Ipj+SBLGzkYTiXy8TrK
t5L42lfKrwy5NNTbWM1DDLbiuXbQxMrkn1GKdyAb1hKoW2PZ684g8YPRO3JCZr8ZFmixoJ5QuUhF
/WFC4VOCcMTItJc0BHz0iHSzpxtIhrWLkxl4bh178jBtYGyNIAq6yZPik6U/hiuR9dh1ozMnLkYe
ulF81HhC9eaTxkYn4lsUgQkzIegIwXCsw2BnaLmtd5sWo4hXY3m2Tl3oddYxBOiMLclUm7aSHvgv
1LFnl6HulK9UOSewVqvOXd/PTjehVFQgGcDjW6m8QgLPMf1Yeaxpcxs0WNlXVyrPZ24/CiVF/RzM
D3J3vQjzhY0iEU5ITo8/48AC6jDuZliu/fiFfAeoCcFLINToMTxcxWRgEk8htOXSy7KrcPlY4zX+
/ep20c1k20+K9CSHBwtLunrGC6yxo/41E99VzKkRLyrVTzN/li2kRrLHihMVMJBbP6zJRz3Fna89
Ug3zau2jYPe1kICKcJtb6MsViADgW1EamxUQprbXSNEPCk9oIpIxnuoS3bIVbic/NvrkDsKtamAR
OX8s/eDL4i8IWesYKvuVGhxzIciAT0LrIxNsha9TpNi6chOiyGngfFlYx6UilAqOYlifFphng35S
kK1SdMEr9P5ZbzioAEAcTK+uPkoQlUUqkZWSII2feTHjTYmP+uCvwp1fMcps7TNi+PFzpaqpy+Bq
XJ8K+XqQf8hLYssNBjkEiKsvlezqhkD77WAqqxs8NwdIjqh+9CxXAcFnq5yqEiqmcAUk2lGKg0JX
nJEBsHQxTgBKSvNX1ExcyseifhBkRTIuC/NjxzRNrxBc06X6o8IvMe+vS2WyL7IFv4PBKtQOERCh
w4gi4FkRQSt7tUChGU5ML/TOFE9XQ8gCHdXpLurtVgtPCoOVQRQZ1ZU+o9fIPDNU0SPMv85ogybm
5LSV4Ckj4yop/VAJtwD03FLXb2bjtmWf+/cq+o38A5vN/52y/IXU/y2fVucknmUjLta0jwwsgR48
FncNzuAzWS/9Ucmq9tG4wTtUEWmbb0xcY2Yj3KxjQBiIXqHOXBSS+4YHCT1EpApL/57vzmuCzSQJ
cb3E/4vq1HH3HJ1QPxHvlfiWTAh/K/IRvWA3ZWLjrhq290Cve2YowxI66L9v0nclPWI7svIVw6BY
ZxtyWCvwIOsoOQTFkxQgeumZ/XEV6KQSoOTLhUfyXagBGH9tT6J2BZ/tz7hqmQV1xswczdweCyeG
tweIFkL5fIlR+23NCwUkMIlgkxVIbX8eSbcqI5nUPj3MOAcSSsVYCxL0r5lTDYtTBrEvYdIzZeoD
SSjNKIfgemQJXqVI2i4imBAdHY1QITa8hXLFv2/7d1gj+DD/nd/ZfZcWKR66kvOTolfROM1sTsjB
TQW+2bF+20TpfQ7tSy8wDek/pyI/DJrsiB1LebaRpIfGmFcRMyLYTV1iS0uNobbMDTHDD7wB9Qp7
BPj74ZD78/RR0gaf2aDX8Opi4+zbAQQixVoLz6J8DgQP1Chf6rBJDmaxyl6Qc6JsokbXUvVx8al+
GyPLcMeIj03+OG/fNHmvRZJFc4HlXOm8CaQi4aNN/kkhGvHLmTVnqh+nS6Zk31ZtgRUgpqxoa1/j
7HEZ8hyJY4zmhwy1rlkz3sCZ5ac41PyIuGnEVgrfkRIvsX+Pk28nzG/HPetWLFKVTT0ovIOOShXB
MlJZYWJ4BMkX4W/flWHlVafJpNwOjeBsgS9DsVGzhQeJeEaR3WWg/OTBt9QL1ejvr+j/DnOeWlXx
MhEwIkJEkzEO+81qzJuihqNtsmj775v3XRYno4CmMmLIbs7ViwUkAzrJSKinAtgMHuEbAQ2lXhV8
RQwXl1JtXVPOg/bfj3dWvwU6n+jmPON6EXn6dKRk40qomymvgnJQm8e0bDcDSgpUrvcDvHOA4E6U
Wwh8DBucF5w+Td0xRS8k6g99nyGV3mBLiXpm136FDB3lOoiLMHQd+dmiUJeNt02yhxEA9DMrVXct
KlEs0PK70lLsRMepIXDVIcRw1nITAfOL4kmjDjUF73N3mrvrXhApT6KDIr7++85/+5B/u/NndbYi
KjXabEtyqHMvQvS4CFdYXGrlLu4s/z7Ud7AXHEZ0hOxJMJA8Op8imj40VjckB1zHIeg7VTHaiKxd
tbmwF+RHacwX5CwyzwL0RCxVoDOFpUxPlft6vfZSHbBkaD28eS+c2HqRfw2H1UqDbBddlfOIqcsr
ycLLA52gtZs5vlr9PsLSFFWBkShVjox1j4UTP+eaGzZ+Mfs5O/7FYfn9Vqiv1Qz0eWXqC39uhX0g
dks1gE5hYrNoUiqsiBATw/AD2TesB2MscEONnVl5krpDCKsFjR/ieiodwNWob4rhT9HoL6xs5job
/r49/53WWV0nnOViSjO5vkYJyJudRraL3SxuiwftuUMerPW6yJVCn5ROEI7za/ta7GII3yXpvRsV
m6zeWvnDXO8nGYtmByVoCiO4xjfQK/uDeKhwibsPN9op8nXDbo7draTjs2H3smuQwVxPV9ZRuFVw
bxZ2+T38mM/qKbkz7fhBv9de5l8aKbTD9uzPG8yhxdIW6Ixda060H++L2/q+v8enGltI8BojmqJe
4V+i8sIw++4WGSIi/pIhwcg/K0MNbTbRPoZzoEi/hIroNUO+0nhIilVoFTEXXH7hXtpLd4+sCMLH
Lg6+s644Sv6gk+DNxjWOXEZjPS8qSZzodePzWofuu2xrtfkPRIVrJLmUkCSK2AhVyLUPsrb7ptLn
l3sBbvYa9AKyDjkF9C1kZD6ih8z6yt5ZzAk/yaOMxXWefpTkxOXMt0XkjIT3koqLZHUNLnbNWgMq
5aWuPufVdNesdtJzilkXeRVsIOKvVWyDFLBqg23e3CIZvapPQsnbFNEnQxGaFYooaylgTYZhigO0
3GRG564iVjA0FZKhVc+dXxOJL2R+G1KrDGh8HdUYF5coP6GULus2tlqUlEQn6tBvbNwYt/gWOx4k
hWYh2mjdCbt1ENwl1z1Kkwc7lWYJKxc2xldm5w4ZoswxTpNfuQ6hK8Vrkmms7rFETRRCeRx8zNu6
afCYuUXszUCkw0PyMI+fAniiopigQnpXKItnEWKvVaaKWlIYPhI8RFwauVIbv8rh49o7ieXXyMDT
sUPjgM04bv1+UF/GngIP60Ql3IX54OqIShkxppIl1vT14MbovxrlvYDIZd2jA6Y+htQF5rBzdUo6
avuosBFqR4MfFlndIOW+DEcdd7oCsQ686cg+pRF76Pnj/2M11JUv1T9o4H9J+PSz0MMIhroDsD+b
98gOWsizlRtIimLiV9pmKvzBQvJlF6c3TX8zXJKq+y5QBVBmkA4AxGA9/HMZXHI1oTeEu1gXoRmk
3pLqEAt0ILq4sxcRkN+uuljFgcoFgG6Y54iuuaCRa9RgHhGfCKkfFF7W/dQeUjRDIeDRBoVtsjoX
rKloped2KtN8ozkkfiX+a6FqHUl5dyHx+Db7/P28zsI8ax7LuRsULHEqx7DwHruKZ2oiiC9so2Ib
xej2whOnqJ4L7hYl4SR/QxDxwmBY9+Tztf+3kzh/FkKr1quIcLoiEgT2GaTc1kpUJZVs3x2khLmk
t2P484Db+pweSwmD02i8cC++wyoBwFhDNiSALONcVkqJjC4c5cy8zsw3A9uogi25Bzcu3HXh9Tj7
zXBKRlTz412OHbyGxo4D8TLftBZ8xmjexiLVYxqf0kWxmfMAChCzAeMGJTZCGgxczjbHImblykz2
7GCmPrBa4V2Fw7bXJjtMbi48jDV3+f1hnB/rbEQMktYVbZPjQyT8AAogqBDrRr8PnkT5vkllO45m
J0lQSEFAsLgwEoyvBtg/jn7Om8ySFna11ECvDtENShuq16I3sJop7TGZJEwpC3piM0xmFrm5uR8i
QL0vbY6ThoWDNj7hK+/CFCoo2ON9SUkyeZfm1q5HbVOyFxWm7Juc90tNI3OJKieru+duxFotyY+G
dtcrNK2DdGMhaNdhYgb01k2jlmY2CuAx1kiFdMhz2Wm5E63MyhhFp7AonHBsN8SWjtpXm6pbNqYm
2LU8gIxdXA3dtzIuroZ43EUagBYkkRITBdpxsOEOacXqjYuoBR8zTNh9orqJ4UtHdEbrNHBzALA2
Ekq0OdE0IvqoqmQ7qdUx1zR7pFTfW6qt0tkMp4ZmevbMfrVd9OiqHZWNZgRb1cN9VWv95UfW4iUh
/4qszM1oclYzbtXtDCs731TTr0HCdSLNbzXKtPKoUbkPnUVLUWFJDorRYEwVOgnogATJPVS8dZEt
HrsNpUaAgvwDKLSTVzisAIZJcQhnmnSSvdQYs0gtl6XzMOsrNbri1GKl2bd1D5CIKym2g1axgVOw
UEpn0Ef6yv3Pvhm2+VwbNg2pNwXAT499dDtZ3oLTZhHntvajFox9jTt8g8F0rymOHGSHRmTGKonf
zblrzsSt+DAXbeUZfcPUke/M+UoqGruQcZQW943cUNMt7bYVHRUQglmHd1aOoKbmWHHqm/lNEN9Z
dMGiGDESxoQqdrvrQjZdI0l8ovWAiCU0kdQ0wQbly31nGFej8aGNqTerT1ZzPRArwnu46fseHdlp
b1LnzlE3WZ+4VqPasfTXOuLDkyC7arhVlrtWIUKodNcihGnUfoPiwJOIYEDI8BoLfbcUdEiQbs3B
ILDUuEHdrKFC6Vul7k1j5JiCcRLQ/zKJUcUgcRVOqWBryXK3oDs7T6tskbhr+zjAMNR6Irgq49HH
OtytzDddqtzMul1UVFPMHuY32Ivk2Kt4Bsh2EmV2Tkgp8YwRsryL41ynJir6YkbLoTCfO0OAXIVA
PfbTo2xdJdk9ia6TFAki2MtDkIruMnTXzAQ1eVpd77SWXhCqy0P0MA/Ik5mCv64ySv4raZd9HuX3
MVJa41j+GDAsr4rncajv1Wz2xSRwl3a5CYlRrFnbQRj/QWCbDzybXnBS+cUMO2q2hQ8Gf0bNBjTE
HKbwr0PXaK+AtZTp0yL9yId3o5VeA8CS+ZJvpPKlZ2AupuLheeqpnXwUxpBQMdv1RzMmsFW2Q1x5
XSK4wbjeFcK7GgXVhumLU0Ae1h8C7UTVqp2enuGub4PrOfg1gJcGXpLbltldV6KKo9s7WqVwCPyk
JMMvVm1IdVtK6XWqCGQbWEbOk9sk6TbpQ8eSIrcIkbhRb8f0esJBQwSNVsyO1ZkezfJneZxOiF7b
HYVBecr8UseOpoZlwZpQEy4ayVVa9jfplN8Q38Y5njRhbGbUx5Ktcdeqkp0AOm5N8z3uyv0kltuk
NfYU/vFniv35Ome8t13qMsC3mgr2vBLk/ahQ35PK+6VvPwEZXRl4p1etuJ0atkKt2yIHeVzm9p4W
2L6AsDnrAJ6ISzfSYK8rbDWBIVg2YiHYlvgmz+C/UFS3ms5pBPnGCiSvK4BHG+lDWt0FdbppoU3i
h2OsXpNR8yOQ1E0XVpgWa664mH4aFzcKMIm+VnbJDIZaTt0sE95BrjhxEd+3kGjL+RVizB7LQ7y7
vKEu3blUfKnXb2MRde4mOA3Mw64cTtWyT8xfiYQ00OrcPidYtyJ4ss5aEh2skO77cHItCct70fjV
S/RwunbYjKxEXVIzd7N9ntA0xeR9bH+qdbEXJgjG+s91vov1tppagDZoKQwDnp/tjaFKfkxqkSg3
GvK0ZdJsVFY0U3UzhamcjadKHbfszqVjWr+sQcpASI8/ydWX+qSGeKmjuyDN+XO3ohRZT+/NBAxX
OL31RXGaPuHvbtelB8Czq0E3JsDPDSIJ0A2sHxbCgXLqYEjlVp1+QJFsFzPb59y0UWXQFu2l1tkL
59bPKvWHNtwtOYl0O+91wh9zXjbaSspVcbGdDHskUhMHCZsvnpOROxbGnL3xoWQnoxNdpRrcuWMu
rs2fktklWKZTruMmz6+GtreDuPbVLL2p1HDHaip20a6JdD8TodmCNtN1WncK+MC4QbQ77VHUiTdT
Ju3uTZqE4TS4zUInPBXew75+w5TPiY3qZ05xTUvFZ1n2Erlu3GY2vEjt96KUX8uxAEzacCr4YOye
VYxOsjp5ApTvlFZmNbL76pP8jI7ZgzVl7sIMy5Jiq+rDDlgW6m8vspqvG0KoSVjSn9qMjs1csMxk
RM9vUokhB+ieTFRvrbCybKMoj7Eo7dajmFu5kz/6JNrraeSqbe+OlQmuRBdtFn1a3CPzOlS6falS
WzY+GCPuEpEf168S/s8iQ5cekcmsybPgvotAmFnhdb3QKdJWSm/80+pNCFdZtxfFYBtw44JC4gks
rpzNp6rSD63GyiREtOuVajmki+rXjRjYmVBgFSyZdKLHK7OW7gV0f6sFsCtlRBQYvRaLN7mVkNdX
bGJqX14+xgFdG1xVq3kXEviI5p0SP1tB+0uoy9uxbjxr6Vm4P0arPhTSGrO91ZXmlsytUnaXbP7F
pnbCWUF057Q5jJVLp+pmBLW2FSWeWolvsdXfB11xEBEBbiL1NPBBfk3DJm5owWNDTESB6zHtBs8s
LdWRhUC2R6zCIGK8pUvqNoPm9INuh0Oyr8afiDRt2YcNPLyYd1Im7sysRtCafnr0SPTKRXD7qCpY
aXWlJOFDr8y7PkA7PpoRIGjhtwaNYBdxSQ1t2Teo3sxctBE2btcuEaA4VP9Za9XCit1O1R9K2djp
+QMUk70aIrpAzGs3ubjrdVz87jugDQY3aRJpjsN9H/tUsoMl+6gIYvN+jzFv4qaAxp1YQ94ypXz8
JCzXaYTGmZxuMt3cqlN1lCrl3uhNX01lqsuIA4NW5E4RuDGiR2vc9pZIQKyRUoTtoQjqe6sR3aEo
T//OKM4zbRIKKExA9+VVmQrt/T8z7VarhXAZ1+qvQc6kXAFUGdXrStE8LDCtSy5H52XWr6ORJNGj
Qz0XdsufR8PuRw2NBCXvfFog03yGbcFSqHn/vqZvEjK0zP47ylmSlKilEC2qmhxCsbfX+ADoQC+8
QmUd1AtUtO9uH2J5CCSivKBo52axk1wokaAiQJDqg632DcvKVTxspWjykNg0kguOMX8xZ9cbSPhH
ZUQ2VBotZ63SFBVPgDcglU3xwRQLG95sSF8+VzApfp8yZL9Yy5eZBPQ6bWihEuj9+94q56Vgne4z
IDMJqCH0Evmrkf9bo77sQq0x0rY4JLG9vNdIa3wiPC+PntDZGNK0yiYir3ib3lDF7RN/VN30Y7mr
f6lv85tleuE77bfpRX9TJofebntvvtWRTeCRfCzjhbI1Y/gsXf46WUQqkJRbPanF9f3fTlZKw9FQ
s6Q+uAaF62Ujbaz3wFevllXLsDkMh3ibbgO/2Q2H7JSc0rvopBIqH6ZDe12dev7P7ySkWXzxqjjM
V9zXa9xg74gC+Vo/tU/ZQ3aq75rTeK0cyrv18/G1cNMdzKvgqr9uTsA9j+FVt6W46Gs+mH2bQNNb
S5aK03zO793nQrqDhF1mD5/6u/5sfLIGpL+ETyOzrfV7uPnKp/lODPksPmdP+o1+kz2lD9mdfDCR
BqT3fNMdh2NxpW87X96K23RT+fMWPyo38jKvc+JN4P2KL3QG/+rknN/ZdQ7+dmeFYAoBAy3lIaoj
wI4w6c0x7XjwhfQIL8TtxNSjPSI0JFT2ECAdKLf3bL1pmrnh1Lq1lvtSfNHg9qsa9XuJ4vy8zud+
idKekVfFATTPgpok2wJdCBCvj9qb9ED7F5EcubHn25pCyWDH2LoODjkm3wSf9etmim2GRvhUvOPx
Pd20mo08s/oSPs235qPKRoMs6aP82cT2/ElqRrGAGJF370oQiCDssX7lNwGEGt3xNXpPhXs8/nBc
fe9wKpL5kPTOx0b8Tfv1+GDA5s+JeJs8NLGNt4ee8xQfKWwZb728qWs7/ahEu/qBEAdkNJwegPQr
LjkYnDHCB/W9egXJpAAjeyXqlsHElLb3lUOyZ7nme/GqE1g1Nuq/aETw5jSzMtljS2TgKc2m+Ixe
BzLR++QzKGx/uUaimhCqzZy8tFGoHi17uZ6AXhE2/hQJjl3xp/yA/U3xAwESAI8Lred76cl4VR7n
h4Bg5KeZOyLb6htBg0xK8AZX8naWnOzDgLcwknI5CW6sbwgREmQmHxGwUN5AYPLt30sVlJG/p//a
s6Kiu8qZAnr4c5CKYZx0hsr0j3bRjuoD1ZkDXQjlWXmun3omb/WQ3mWn7BTf9U/AFcO76KE5JDsw
b5vg1drme8R7jhBhfOtgPNCAqD3xSvdln7j/Nr6rCw8bjGfZiZzUAxzlx17rt760bY/alqqcX/uB
i/onWZXTu5YvbnAH9dEA9dCb2ZW7fqN5qqv5YDvpXFV832yrfXCQrostLS2/3RlPvQsxwPkhuyiG
u2TefLTkRVrOh5tttw39dKdcoRyxWd/R/OVKvUkPy1VyHd3Fp+iufICrmZ/GHeiTTWI3vry3dtLu
/xkSzcQzACWju4h6m0hJ9M97nbbxYGojCXlySLfKPnEFJ3aAxznSUXj494PVzkvSlIFROtJVNDXp
t1n6ukf9tvj0mdqqVRDkh2aDVceL6ge38lV1KHajd3yQNupVdDL98K5zQbBusl16bV5ZsY0qqM+Y
t4nZPJ0nRllqk3Pv1k5i67Y8CIC2JLSsF08zyzOA+Wdy21Owp1q3/fclfIGnf1+nwFQhc4r+HPah
hELnvLUsrZBWGTGaKeaNqIFo7LYF24Ja7lv5dmpwzSXoFI50eUY8ZYaXWb+ew+0yv03z26JsoUCL
5kHrU1+THEvzBfi5LRVvcxXwOwT1wUzfe5wRx30zKHgiUxtr3KTbhPq2mSmQ6u+tZbN2iadarjyp
PoXhEyhsCTMRvXUwRdMBDo5JBLvnpZEOffIc9ShneeLi5v3oROp9lfjDioIMPsT4ktL++bw9vzln
z3culC5rVhlPCYuT5LVNPhuyqsLSPC2/sEict23PD3UWIUxK2snKHOcH3fKa7pbYzdTu1P5CmEgs
eLYUfR3HwhYFOBTB2zlip+7yPo+DYnx4Qtdiqz82zyrrCGHFDsE2h7K5P20npjN4oW3q67tmG/ss
HQCqOzv2Yz/kZXjqQ+iDHfFZHfh3oT/+lNjR/HYT82bsq7vY7/gl6THl68ArhCKwT/3wg28/uq25
G/iJN96G/cDxqA1/TNv0I/9Y+An65hU/+QsfzP34atnWLGHSm/SDphvLWrKJr1jkXqY3xJ6/XgbL
UMNKZfmLty5Ridf4kVf5jZ9uCh/Y/m7ejsQiBe7QdrixduN25rX+RfWxvglEfV8QrqAS9rNQ7XgT
R/zBz/uR9/B04FeMwN7t9Udrl/iZEzj91vSMXeS3e7bbxJfZw2Fd2unbDDh3G/naA+Wb0dY97QEe
UvhD90pP2IAt8NZXudUesudm8+8J/RfcTbOIMMGIQhtCexSFqT/XJDlA70md6uXQRo4lP2njJjNv
O8NmnqnljVD6Ve/2F81c/xpWZ0c9W3UnPa2NTqMqYLX+KD6Mxgq3kCcnH6BPIGM9YS25y1DbPcrG
7b+v+K/gmisGgAY8FMa3tCZAf15xUcJH7UuNZegGj/bhYKLufUIwYTqMvrRvIYLUm3Bntba4Sw/9
Qd1ap9Gw1b25aXBNPy7ChXD/fCqvcg3ozIIfQy0Cccuz3b4JpapIlDX0k47leKsYFAu84CJL7PyW
r4cxZQCh+NjiqnquaxkXPGaxFksodIu7SMJmoh1sUUrTq8WhjC2IKRUZIq4yeVQnQGzt8lRnT61x
qgca9joisNhCUdt/SUS/S0A0Vfgf1rgWmN1+WcSNjnNDIgR7Wt0D6PNYfUSOdJPiLB0BMw3Gxfn3
gzxfbf/3gnSotsCy0Ag+u2/xVKlTjPb+ynLHUgVTjiB9hMV28db95Xf6dSRMIUBZod+lnvuddnlk
1GE5xUdEJsAvn6YDA3eDwuvRuLMYGpUdHvSb+ASyftPQ4qtt66ScjAsm8V9asr/vveencba96LgQ
I5O9xMfwejoEV6BltK1wXT9yCvFLdCPtLcqldrqN90lvmydxF+KW7gYnAKvFTX8cwKXczadgEx60
2xW+pEK2oIGCGoaXPJqUg+Kb9WUGbniTHKVde0mXYJ1ZZxeg6QjQQHnHT9s4p9llgWmNlTaWhzAl
kcidQL019ZMBf6QBp9DbMpjbAwSsf4+TdRz846hfaqi/RV1tW2qjFkywCga/bB5hSCuZl8XHgBUv
Ti8c7Evo4I+jQXKjNEX/EIQrBZazhyRHFMG0ELcMauE27Vqeh8x3tU053F//DO9erDVVd0Fl2pMt
OASc9mJ/nCiJo6T/UTrvlU1mY/9UbaIiUm+aYXx9nbyfhFQ2TKdjuCmcmX/yCjTJ+XXhdv1dfFiv
AKdz6hLoGp6vRyP+P2aQp8ptGO9mx6Xwfx+8gPUZKw88RzKrm1A4RPGetSKcXRq9+XZQHLM5WOkm
QvIrvQp1e8IOYb4O6vdyxjzLMQkWZnkjUA9GfcYOgo2Q3qutN+TuicZUKlzN78ax+hwNavKOGL8U
au7MxQ3GfoPuQhzvTKArJ4kGbQYke0tm1+31E8iz+WbMb8ZNHNzIqtctThjfyW7l63fCXps2o+Es
nQtJOOHGy7cMO9P7Fak27QDTsoP3f9+6L6flvx++hb3WKtGFzsefW0ufL0qaLEF76GcPSOoS2Iu+
y35WsTscoNHk1zOquNTa3BbnjLJwcrxqHWVbHrXQjhJH8eR7PdyaD5gLKeqmzjbF9WRcyyYthpP5
ljdeWbADQdVgyhapq0CivrQbfS1m59eASIm5asrIln4eEDSmbvQL5gPXwaN6Cy3xlWZsvXjQzKuH
+q68grx2MhxGBwPaRfXWC2jeX5cn8sIdLccDNAF9C0jYSX/WnX1hcH6TGsO2AavIamwg/HM+mZO0
0s1OH+OjdhPcjsACbO5z9BAdrIN2ipkdh/YqeqCIdUT+GviaaldvDDiJrtIPEMx2fBBu+5255RSR
zt2ti2B8Q5/hUl651mv+vItMf8WQJA25nJXj++dIqIulrcqFtFKxlRtcnOzQE3cw2S8UVr+u96/j
YFmkofwDzEg5C99a5AbGzojrA351nrQJt3QZd+ufgS9tTF9bV51iV+3Wwt6wSykb6k7rTPbkLM7k
LdyQU3qSIy8/dTzD5hrSuORF3r67BKFeoW//OtGziK8HaJF1mAEd+yvsrm86W30AYIJBTHnhlnx7
5/+7I+rZHRH1MpzmRs8PWQfFd7W5mzdWeoVmnTAchd2/Z/wXdOjvyzJUmOuQRhDA+vM5B4YJ/zFH
Q6h7l94n/u+CI4g7EW4gpTDtrSqA3tj5R4qswqmla2W3d/oTNecOU1balz+Tt2Vtkm2qH3gyl7zd
eiGyjli40ImHxfYBbq9S3WgtMyMdoXa2/JaloE5XVHD1gg7rUMPfvBCT/rVnrvLn6n+XdRZbKXrZ
wR9j+M4+2M9t/NHuBv9iMVbX/op9z45zNk06ORW0LtKKw5NhW2ySb9j2fe2Vg5vsNLtzKWI5QCnt
0gGT5ZT++jXna+QK+ByFXuJmLi01p7czR9j9QlXc1eynWzzEnM5tPVp7rnqb2vevkd3bwKFcJET4
F6Od2AGv9W87t/eKmBJban+C8LZHR9jyp53cwsDl1wJmdjIndKOj5QaOeme4iWM6Fd46tUc50tdv
QXFQpF/L9OAMnkcPzURv5HMBnwPUzQsVd7b+J6qy9kvLvi/x03Nqp7bBCxgBAcBkvxE3ct7SO6ED
9R4qPs56NqNDcWetRrvqlcFH2i1rqy1yVWASbLDH3KDpsMpRtEz22eufFnfGDQiM2EZ1ll1EnU9y
4+36t5M7eqM3HQTg5s5wqE4qNkjVTXPT8hVF3iNiGZvC/R/CzmxJUawN11dkhDJzygwqOGt6Qphm
CoooiKh49ftZ2XvH7s7+o6vtyrJMRYbFWt/wDtdpu7w4FyzOy+ATA3Hv7fQsxVbcgfOMFbvP1l+O
4T/dC+5CL478jA/Ri2eNS5PXRYQjqd1s1ffFOardynkl9JI5j9IYOJT9nhi2EvdG6KP76iR1TYcc
e4L4S0Dq7Ry9Yn4iJRcPyULZ06Ud7VwdyPwOBFwxcdlK0jrYADon95qc3JLf3WgYZHNsbB1xncWV
Bku9EcOnZZ/M5OnCbWP/+5yXzu3vVI9//Vyxjle1lZgUC5v70jIYaCVRGSZudpWICiltD7d1jWlv
blCLS/3nqv9mY4/RLexWYqIVF15m8hXlOXziOOGcXXo3KJFwnhW/b78d2Stnmk2QzfgWl0xcoOtM
lGBpyNo1pzWhIVZYwJUY0419IcEQ10B2dE9cPrHjxaxzjzNq/c+f8cZEOro5K4MBUsQtu9gyIG84
bInbQGz/MhEHrNn1rI0HbFNcZYq9tgS5lm2IUdvy5i8YgAxXMdjEmMRcmz3SbEaF3zA62Ve+IfeZ
wjgetsJrYsxiFOXmbFUfin0ux2cvczNOlxg3CsfHQPPUhMvgvLGj0mw1OO0rT3FpvIgqs3hIy8oz
PVxPfcV98ofB54niDVV/vvTuyJZhP8jIrb4rs4Wzd3Jqv3QVDK7Erne2iLCPlriYslO6RQRLO7qO
s+l7+B4WkTqsPCr/LsjvUcuZMex6LelWHRh2TkE5h1NxxMzLdLAGsSu7TkTjSYwmKNXcW+K0QADn
bm+tL/B83LaNjc/Zqje52EDRmByABHHOxHQjHuIKML3sxRQg/gw8MQ64FnaxS6cACZhs0umX2Dqk
ak4i+L5Q4kb0Tl9v5zR5OZwxtiauBGIkDtAltiimAFRnuZnAAYnpiKBffLt4BkyFd9EqsZohAz+E
Jk29ImOK6n5G4NfZ/pla+y7ITE9iDzr7MhJbbO33XIrN0SBU4vuT84zL9jq1TceIn1Zn3exqW8+l
QFkLAzOJn7nbBWIGhMHBQHgxuJoYn4CZwuxSDN+O+LuxxVAQpwkBqLEYcAAlGEBi/uBVjlqcRt7j
vS0d3fi+tX9ww6nx5dO0TZd02u25vRkZgZ97pW8wwxfgJL3H519TvdjyLWGR4DLQubAfw9JGMsHl
GXeuEpZiefDLZeZel28Kf3gSus2UW2zacC9j7+ACOneLnweWdUtgnEx35lDcaBjciEEEGiY2PTFt
nh11+GOHxubPHJQ+FId3xiJNjHsqrmEuViA8+FLn/lny6tWHJpSG5ZgDYI8sIhySOsPKJgN6GZ1z
il8unYVV35GYvt6uavedO9Oa4j0dKDV2yvQGsoCH4kxKey82gmbSsFga4dVmZhmLkztgzIuHSCF7
P8Oox0yDTU9lYXkXi1v3OVNHSO9xu90TAr4pylFMNBevSurpxRPHD/ePa3QcQkp2f1YQp4xNliDu
bhzkueNYtLDOte+JuPHa6ZPJq4vFWbra361Hb4gVa8D7Xow/nduV/rRtDo/ML29rvKocsQ0xxPvM
bdytjljjtmLZoYzPU3E9IZ675fhtcVE1+zhkFrRJhBkR3w9rD3veOsfinKQs1tyqFuuAyIsZmdgb
Zja9Q0tmNVgTbhWY7uXWaGSINwcSHSdKuryDM8I7Hu51xJph1c6LDLvCrQ5yjE/3ZPTXb+94+6nu
3aLS6aQiqX5aX/NYI/F+ReISMjR39Cmc2pHHqfdgS5U7Gtkx7909MQmsYnTe7EuMFeCE3M/J42wC
0obcqIPn8HKLxcvNJmliWA8sA99uMXnx6pPW2st98PfTQWhh9HDNKU0V77Z68Kr45HFxXNDWUf1s
YSTiEOipjR/8pLZum/Spnh59Njb55Kd4BgbKjpeHaRCLhj3mcM7g5/wBObcVrxtlHzLv1SxozVHj
iEPjZL+4v0RQlTqcdcNaVkwtXxf7kFvLkervJGfXt5aGtYvEhMhiIWYHAqU2mDN8rUNnzZdIdlDp
fnKVSMbo1Yl/EzC5D58PGlyDlOtGfdw6tD/vqHiRb5q3JIq83+IbDhWWiVjdBdjrxpJVEXCBROS3
mb3s86Hlh7gx1qI0QsncwSaF3WRaVvxpk/B+tid+J/3sQ2ftOHhGnC3OWuP0xhxtIp6R+tOZrB2w
tlzam6vwObboij1/Dimn+Ecvp8ZSJkcsDSvbwe0RyUAQCVfvRmdA+aQTGUhB6SnDkijOe/ivrf79
2tY8K/ZwtTYv/+U/v85BecFIxNJXaILVHz3Nyqkgn4NzIO/wXZVdzdNXsguGbLBSsJy8Wb2DRHsc
TPvu7YrHefZmMhiQtFJl4UL+lbIBC3QLjzPiXOKKEYd1DL81/XwG9IvJpU+sRL8LZ8aPj5HLf5bt
WvEuEqftbrO6eQUHcud9HVMOdrROEyqeImEdZxdfj53iiVGJnw/vvXoSW7vv7juNaTvEAOlo6Ycm
BOarR/KB7LEdqdGlH+gRH0IeQHRyO0uN+CvSfS4AdpkT8erfH82oj2skFr8HPI19Me47T9n/NeYH
CCMwjhvnvLq7N1f2gclOyvDnBLjPxV87zMlZvdy+1znaRtvwN7eKsgdn4r1cMVcwPfBgCPcZDu+x
xE8x7MV5ot3zc3x9D5kne5mxnBl25xv2YEJQ754YdRemFxgcrI9tJNZJqKM/0VFrRSdr+Ydy4b/a
L7SfhXEs5TYhgCb//P5vxclnl5omYopIz0aZa8Z35q/MPjoZMcngT7nq/8y2QJjJ4rtgjUmiRfD3
L2sNfOHfWT0ar/5KjyBIQu/zz+GdgROJ0B1YqqM6DV2rk4+Ny09ZRYu1mRJPDbvndf4zOo+I6yNQ
psN8LNOQN4M8vIyU6MxP3EfdbpaHp/A2qkaa/6apDUbkHr7C49AcVq3VH+uB5KZRHWfD4/AdPpL7
nBV92o5l4GcUuuzHRB0OgsHwOkV7Zg4AtZ2qI3NYTPPkNK+X5VQetv5PPO1mUTFtluQqCTlqUE3E
4za58+cxeSS3+ZPfNEvhT4tq109EiO3chc3k83JpxtJEnkkTfabHegwfdHb/1GfZuBqq/Bup2Ikx
ScNHAGHQSkdXv/R7dupJoRlD68u2PKY93oZp9rgd3xKUvSvv9gGO7Y4b78lSWGTfIApk4lDjaR2n
7XdHV5PpjqO8i9CnViwZjIwBstxSKRK8rCfcH5YbRKuoZPXFk2dtiaZLDq1I/Gwg7dQQVnDYEBvR
EXK/Wws+rPfFtgawbIkMCInpVF0smYWtFi++/9//54tFJeKcW4+1OOBimc+zabm88si2zfK1Tiei
76o40kJ3BUgDjw+rF6m2agM59otEGtaeGVVxMXmsbjzehzp3Xwf0boDxvA/p/n3gyQ3VM2KYvbI/
7c6r/qa/P630cT9REiPpTZuR4mlMeWKecFXftGntWt+Kw1SNCmQA0GOiT57DInmMYe6Oe07PeQYp
gzCb4+4zx1Vm2CSvpbI+TdOZMdMn5sSY5TQseqOa/uugtk5Rf3hMIEeN78vTVhvYZJTTYt6ts0S8
u1rel/W8TorEhMefVMvLslufttd5Oa/nRvDy0+HVKZ02aSflB2XMr+Lj+NEsmsVgVX7Jq+PH8Us+
3HbFF3RwBQzWV/bFXJe/3Q4oE1AlZmwCnb02V+bA5edPmXwVwc5tSTniIGo8R2BP+W6A1vDYnOrT
PDbmeJ4G6F4CRhxehmlgjs+r3rbbnGcnDrZa6hONhBkcWnJfYrF23p6n2VwccxvJiTHOR/1YiVsM
DIbaWJ7fN8UKJcP9e5OtcL6mFZW+LWk2+Kg/saiB9fTZ8YDXRq+1+s63/c/TVvrsf6Knsq6W5632
+ezZ9fwxRgEubG2R1evJE/ceC0ptMAhF1gBvcKxMs9hMTot0mqL5NtXIkItdRVtjbyy15XH9npiL
tG+Xn+Wn+dX74mohmIcQtMU+IFPwJI6htVFbFTE+HcOL+J+mOb/CnqBAzEqxirm4OOksnWVJb3J0
wLL9dwlP+t1HZD5EghFQKF0peh6/vaPqm1ZUXQlvSznNoZI3BXpyxxYQmKZ7ZoWncdF62m0lCHGd
3H03RrO+v24GgHFS+6OFGNcA7/eKsk5x9uWXEcGTdgvVv5VEjIjjKseLLXUNzZ3e8U87r4h20t/r
j3/tPGLHkolvPT38f07pqCxICuJe0uRH1OwCMu8UlFIkHe4U5g8DkGPFKC92veTm5FfL7OHDLCG9
zfRAUQYEefqRegq6bwGoG7xkYIeVGDqr3M5nr5NH58o3B74CBgHaFMFjsZD7PgSu23l9Uj8At//3
tcBD/NfxiPUQ8xFJA9wvOhC/Co9106VvdGkvDK58cZyNH+E7JO8av9fZ1OhZ1zEJVrMsozp6hWK2
r2ficcR2Bs2zRX+Fapxi30tbzp3nqlpcFs9VvQM3FfUP2axv2M1Kg/TSRnfJoSFdLU6g6JpYRflw
ZXoKvVuWI3NYR+YQT9HHXB/qAU/04S25J4/kBJSOokI9vo6L8W1YBZVq1RuaIETSlj/SCCjXPHfu
9GWBMB81WhDHq927Or3Z67NcliBWXuvrMp2UhOsDG42Fdba9Ll+fp/kluSTqsMS2iLbuI3mFfFNQ
RJD7AL+Ipa/5Pk7Fctd8Dz5PeKHWVp86i2Zft/wNwXKNvnXLYnid6mvzE07S9JKck/M8Z/lTXVhA
YTnqjfP4uKglFELcNOmN07l4hfkH7J25uwTPjTnNJgjsHSen2SUWKcpzVMLZmOXDbkSXblTF9eI5
KiZ4ccGAmRQLYw/plf/52NHWNqKfUEyui3JSTvqjepIPb7P+6BbfYvQySCiH91ihtRcaQ2NIvWVa
/szMdc8uQQSfp29qb7xy2vYm2dycnMbN0Ih1eCAnGyuxcZbAUE2u/FQngzAf3UCpjN+JTpyCyfin
NsNmTJtpzIUZOWVcr43ZFX9ywhd9ks7OSy21syRFYH19nPcwwrjal6U5OSY3xcq3lyW0z2p8Y9Yr
5+ctaLIajPIlqni8fOL1yO48mfNYj/RIC7ThNYETeJ6eprclPpYofCyLOTNYt+7W5tNOZ3Vj94Bu
s+KYE740OI/TGdyPPzQ8JOnf9ww+R3gy4YaORddvDd2iNFDxKNPr6HmjbpO7EKzzs+6c63bUyxU0
j3S/upVIOAzcMg3r/POGLoW8eDYHVZ0Njsv+UXbwk8fk++gMus7tlc0fOv+/p1ju6r/vofxLF8HM
B5ei6SPs15Su2oxBa7RP/51Nhe35f88gICr/+2zIAoTwtyB3YCIM1B5rFJfnOasjohR+CVnYwgAh
EYX9nlejhIDQMbVDiioZIGVy348Uv3vAY+PS5u4GSpY79ZLqEQDEmmoFZRFKp1TTgaVlVjuGLTjT
wllNuaBzlqhKgJGHN08F2ScX5wnyXf5oWYKc/y5z8lU0tYj8iGYOWizNZLKNA7Bi84PXnZyidyRZ
bgxllv2BnL3suSeKCeN0pDnKh3ayrt8lYu4OeSM0aPc8z4B0UIcq/ccwi/QZouGUr5EaDwDu2lpo
zpjVnT0Swg7gprhbkNCMqcgg/WMFc0p51sVF2zRsJrctZfYI7QinDo/OFIKmH4vKwTuizB4VI30p
6g3n4QSEHke3N2e3tTa5DY+ge2VCNyPkoN1ufBE1ak5TOJtMRMLvz0IGFUWpRWiNKHF8rEd+HOXW
vBsug4ZSgRmK5B7SF5tNiEfA26UkPmlsTrhr7ZvXRPIcMaHksYdEmIeCgE/BKayc61BfNLidOfWQ
LIU8rVj/KVX60U36+7IqBiyRAJbOCBoBGPuVKV3esvZo6/xCef1pj2mkPt0TnlCWMS5XBqDdDc/v
mTtIBkl/2p9qRELdodlVi3ZVr/S9uW925696dpqMjSm96eAZYWhPAkRKMoZfwUIlFp7zZDBSg8u8
JOdovHekT7NFb0qDmu7W9EkvPU3SuTk2maavI3N6XJziQnXhft9WyBXBaJwfF4Zsn2IU9xN1eokp
MVBgOAWXmRkZnhFUEZblk/wPvVzlf93Ofz87vxbp4/N8eZ3LE4g1mjsnkj2R+qWlC6tkUcFJSVmc
RU0//dBdnbpSjwWSfo1HkHxbiWz95iJCTp4vCg2yfQU4JfJ2uj0l0A2BrjRc1fnDxCCJG/9f15R2
PHh7OuVAXP45MXTl8X7KC9DXEujqLD4t6tWJAKHeQa2AHAfrVt+0K4zCb5ZTrxANmZvzYoVi/7ib
NpE5Ys6Q4sFkQCSuxfrHcX5kxSoTJn0Slcf0EXM3zVqxOC3PTPLddJCwgfgaV2ASzjToe5vzpBqd
wXtTaA5+OhVLEUj04isZpOndw8vkATzPuoLvghA9rBJp+YwHo2ucT8xExEOXyX2RDcugjUtYO70k
HRPok0m/wzI6J8ZEjdPR5VMjc72R9CyPS+7VNZN83KdpMHz2LHmWjs5DnPJkst/L0Bj1K0sgwgT0
Xo7aERlNHfamg0iF92NuCTNY8dTpMTyGf0UQWqJP07m0b9HixTzAeba2soeZ0d8cF9XqsjP2JSSf
164/evjKUBq2lO0iZXiJXmNlqA21gOKUR1HJPyZNoDqp+7SyZM6qrVNBxC4guvnKGjMYxgbtPmC0
Le+6e6n9DI5gc49UBZ25qMj8YXj0f0fSP7f8/x8eilhl/7ZuPOWiM++vpo5zdKKL3CrNtXncSsW8
P5iqkJNOTn4LelpwvI/u2FuSiZZRm3noqWam/SrtY999QXM4D3UlyHtQW+bHwRDXLzyYDbo3z/Da
4S49ej283qq5IRDm1ZlzS91Ungxo8EpO3nPR4Cge80uftlcL6ecbJmb5tF9ErJV7VCcwaO+ESPLO
LBZvNcH+vd4e6ZpUQZqjLetWUM+JufpRc3FyPWlNW0HVoQGDCZozkBX70Y97pX2BxnxxXnBg6eGp
lkRDWwtUDNjuHxJVsGFb2khDnVuUnfy3MW5P/NK59VBOEeh+VQWS5eaDWKntfgkiyb2adqkPL+if
veMraRAtaRpZzJyVzWBGJwWTZbV2+l14PU3RETQq9/oBzz9da4frEtwT4K6Hij5T8Aam02E+5+ZQ
teFAlsGZBSC1ETPJKzTKp6X0kWETfYlrBECV5F4h8TrWX/6tGul5VO7b9WDevANDc+7EuCgupI4x
GNbKXH4eLhCFBsgk3T+FZ735fdWR0hi9TxhPjFuTJt5leDyxjFN/lY7D4kGx5rYvj7tHPk2lSZlP
rpAxNGN/BTVZDtZp2lg59QNd2qZyh+QJV3eb6uN7u70C6H5o1MlvhX3DvbATpwF19DPEAzS12mKq
3Cf51fvvIfy/uG0mkj5Yo2iYomFj8M8RnJlYCnQVgmggXxpqZw8EkuvvVz3V4XtjqFhWy1Yi2T6r
VnbN7OqJ1C91neO4uqGOS38p/0Mw9pM6/3PKVUA2K4BmVdBa0C//uUdnGRHsrn6/Flf3BImFon3u
SE9H3aAMpqDm6suggWJaoHCp7lYWgQ98KT50aS0NhOz3ghZQpAQaE0bekkaodg1KtJ7ibvPeMkcd
NNDIyy8kAr7K3Lud/rD/gx9E6t8PAD08RPFIUzmxMhn2r8C1qC/tNdewS2plRGUktNpALEqXQ0cC
du3cByWcc1Ziq655p9PCoLNaH97HDwpvWXNQnqp9k6f9BjrhkhKvkKeUz6M2p+yRbYxBZRVwz5vu
AanuCBB3Vj1BiB23SjV9oFvWLAeIlFclGNmeI8E/bJrocp32T50vQ3ruStRaARUaV1xjrt4rj8/9
h9PAb3kaatjLgarkj/B0SUMjV73b9YCOQN1lttRHWCgzPVnpTYQQMTqvzzbuPRfIoZ+b7Q3xnZNK
EfKVXDqB9pbbZfWSkRhTbbnRrP/rjZFf326FG5zOXftS0ZRBCvimbPWK3INPo6wvNLDr2/ihfdSJ
JOaeVnZuOdpAFJr74AOFP30VIZqngg7H6aDHRa3yA64LiOy++tPeA5CL1ITyycW0y2ofuy47SA8F
lYKKcufsCOpmsL31qx9xwbpBpCkN7/qhU2g3n1a3ZtU+JOfSQtvbQr+51CYWLjfv/jAdCJ5K8aTV
u33LHyirOa/r6w/ryeB3IYPCjMDzwy8wZFkAnv859I3B633v59feuIUwWiEZ/MxRlnjGx6r03wru
JnANTxnXlepuf1mct7U+ewMFk09VfL0tGuO50A3nj07pP5pw/zWif+1X9z4XMGBvxvACJPYtvcbo
ymAg1IRP6lu5Ttf1WVq6WfxINWLUimn79qJh6U2xp1Cmg5QGkaeWjX18bM/5eXRWcfBEZhvNrP5g
jcwUakOl/1LBc13PbtlTfbjeKpWVfrVTUOZ4VNHluO46f/AqHXzTZbW0mn7j3MGw3fI6DKue7Lav
nvtSnv6ZcnnB/dWvWyJiQ4NnqJ7HvTP1KDpFvUsqtMyjs1y6j7e0ULTCGeS93Ys6Q1HsMu2UFEYB
sEdCzfNZBVrWbLr0/gdY/kAEBv91RkVg8bfAoUjlV9rm6WmE/h7ayc2zQScIbNDAPW/RttHgttUl
aI0ueiM5999zPqDXP3z7ryn2VcpK81CfdSzQRu3utkACLH7T1QXl1gRIlfn3ESCv6Drrw991Vxd/
8N2FpfMlYFmVcxulPrgBcGOHC9F7607rCYKV4Kxp3pNi0h/qBYDyXTIYX92Lrs5gDpRmZPh5ayNv
STxWwb2zLpv5wGaZI8eU/C9QdaDBspi0GywVRRqQ9xCbiNuggyqzek13aXgaHx15p9F1PY2LtZwG
mUPvOQwGiZzkfiVYkPtsh4a93Q3rYC55zAQbgBMWIlmE8P1DBw4EarO7lXxzDoPnnAKVhJ5sQ+kZ
jKifrXO0ixgAtLbpmJ4IuuzjyXlNReirzWnpez4Ya28GxgQU9lL0+E3/7r4rO1/VjhISHCPrtR8E
xuS6LLb1WHYgXL8k6xGi06GvT8kjuAwf1L7n+U4+tLAyRWO9AY2AytAYZVc+PpiCO7AegRSKTu4T
wuwC/jD9kN7yNTUWVSD7kxoanfTRA1cxxCwuOFonR5notH+fziu60dXk3J5t7CLCS+tBXe5/5B76
cZaWgE0AZyBP681EcR5DKbyBi0e9AMnAG0iqh3v6HMTv6Xml0IlQic4ic4bo7uripWG2lL4aIAQl
2kKAALTRAJcvwCyN9wIc/HRuXDN2/ToF9uefHNOmPLFMR/2kS/rzOxTw/cBHbCyk4ElKZ9q6q821
heEco9JHFibR4PURhEC4Tkfv6ckxVpcPOXgNs+WLmz24JNQugNtc7Ld/RgIMqORYpSv/CCrXHOOa
tg+PgeqpAQqxG9yz3OeYuTPo2aq7RrqIeMp6BZhz0Z/7uNunYTlJZfu8Iz+u3AfbpyXjmNRETut+
ooOVSGmAp/SXjfllBbyHXtoxmjBXMVWxh6AH+haastYA1Iv5mUXZ+DKEaesjRhNeN4IILfvP/csy
XYNTwUrN1Zykk4rDXAwA6WVRB8dx3EPIgjJMC30e7qdqoQ8oP+BPX8NG1GZAHnR0o69gW/AcqiLY
5j3E5ohyTlHXF7AV8FEu+RD4mRCyIRTz2lJYzDNL6xxjVr8dA98W2wBxgyBw/PSW7ac6KRwaNdy0
Txek1G242NK21q3eokfBK1SGHbCFPDJi6IYsgXswxrMHdy6yxN6hm/YCPVkdngvqu/AjDmRhlmpT
IXrx19ml/7YIaM30AM+/Iogt3l6cWYyT/McuB8Fd2QP7++x8j2T7IAU9OuiSJXn9jRyh9qOhL5cU
SNeHOqUU2s6jdAoocF8gxwyIDZ76Mb6PuvEjtWTJuY90+Lu716Ly3sGAyadhlmqCbE4++lil1rx2
L6PXBkeX2c3xQESBjqGmlbuZ1xuBerPUA+fvDjSkiw67yAOqdpOsFNL70/bQ+Bw7odOPBTIg9zuK
R70wtQeTmvlMAuisUXfIZbs50ChYwbBhqokGka1+ZMxzw63ORqFnUrxCwQ7MoRaB3qVRf1qSNrXr
yr/SGkUTCFonOk0OE0IfKGGWNMPBRIlpXOVhAzk7dUUfrfAMlKGcpxXzJr83+YEtQPVsOUX74A3B
QvY/Djqzr4acuy17xM1PJhAKlyBZgYV6gv+g7/MJUT4o2YtIpOfyhB49qMIHwLVtC/7yHN42dOco
gZohPj++agWqrUcCjaOIdt+wRwEmR3xDo+9K/4fAlR6yew7VpBqxoBy6CHDEhxy+khyIJhXxzup9
naE1COAxBAywiArXXIcUm7qiJK9sVwbEVTUxluA3N6lfhaVFdUSmf3z5FrgCKq/z6X1mDJEVordI
DMtRrehKjS5k/0KtQJpeQi16OVMWi3VrrTjPQQcE+ksZoh4JbCZnV3B3BDn83+up9i9Axu+I/1dD
DY5smmrmpY7B0aIW/vByQA3GmBWxPDz25e5GKVdgRY9eC1gEa9tFjs1RZ19L970p4hQUJXV/K0NT
312Zi55DzZWuE03RVX0w5xeWSM4oim2b917fbwpnVa5aNznClqZ4+Ab4yky4kxPU4t18ZIwJlc8A
KSSbMhCjLvOQhl1n8+YT1Q49zFYsozZzpoC1ARhgbTUX5qgXnMJeIoNDpRcO7HGjT7r1edsFSLiR
SzCu6zV1cNfw7wLtMURaHPcXq/i80iEvkqPHLfeJ6E2i6BZTD0W6rwbXRnxb7ftqTrw8aQN9on4x
fpGSAG88N6bZTv66efpcZPp2NS9BeiJFUm2uQetmgErlj9fHHVxLoFpJaV1Obms66gISNJq78vzx
0UaMggZ99cPGeIc3Z2p4FYi9s8Xtarj18JB504ezTQaA0csZMESr4vh6yefVT06TvjuDGbHfvxmV
+aTmdDAny0EJcpPjH0v+YHMLFeCb0NSJF6YAU0RJX0AdG1QS1A9ToFq4s7rvrcAsf4oSXYU06ger
O1RhmGrWPXrNjn4+VyaZWNdZde11NoZ/P8y5n+gS9Chr0ktY9Cffn/h0cougRQJGFmaOJQ8BTSWA
wME9Fr5guiOHlxThE9SDjqnRlPKNVXgfUrjIAH3pUzl6u/ThrBniG1HrXHaAr0COggb0PwXCvAFv
OgBKi7VU8LDyJDeswu9PTut6r25naHuFjEJWwnekRthrguSuVxULKjnhRDlAFL3NT/NrlDsoSsQl
6KNb8Jqe16L/kPkPlOtPUIFmlP5Gsg+VdNx41EYON5eioZN9s1ZeCL4o5gESEzhOTmaEdSHhB7ZX
c7Qhx7Qi3PeaMgg8l5p4ZvGIrtzqm3OcB1dPQBFTUG8yINgRIobfz72xSIOHW35pQxj5GYvKeXcG
qL2rUrc/VzlHMwTz3tMCAAUy4/NX1HloX6Ac0mQu16MfglmgISG/LcqgnGRpMYhvbnVQsXO2Lyl9
EfY7OJKjC52Ybl/fnMd91EgU3wBmQi3B1s/CARAIYutQUHcrVxAvz8ASRUNE2VSzG+jwJ9i61NqL
wPaD8NJ/xGDgYgzn2wXQ1CUAVasD4NbzM1bxIfgzz5zusN0Aqy2h4QSCkvWdMBjDHId+OgDD1hok
U4rf4V8klcxx8qjHWo9XXJh5GAxYq8yjG/klfv/wKLEzq3zRaUzjK3eu+lHZ1KaJvXM/HzU3bllm
cJvGzngeyz7LfkUFFS1FPl0HKOa+qj8VSn433X7Pmr9oUFL/WmdVqZ9jvfB6YDzHMM1W+qbx75/v
m618PCKUoqBHL07BgG78n2Qqftduf75emHPgIDpQqeT+MwXTM7U27sWrjs0AJso3jfD0Q3Moc44A
VkbaZ895f/z3QjEQefK/sj7UXGgSaZD3pV9Zn6Y/Mu3ccMR373kAj3anRe2mPe5qsMUI/T4ticqE
/IcTbfwr3RNWH1BzhbuV0R+ov7qbZvXWXrL8opOPi2A/PX49ab1LMjOMRMgJQouqyW1gWoXs31P/
DCi7H3TvoNCz6Q1fOqy+5ePTubwk75UuBaTl+Abaro4VatCDPtFWMzp1IOKNMnz3taRp4UAdsV8+
Fl6bX91jRkj5Rr15AGtGWr7L81iokSKmamFPYiGtbJXF8t1tDSjDL5qXd3K/AjlVuMLKNzYLlUpZ
VWdqbDqfahPFIClXiYYkl0oh9g1IIOYEPc+nU2CpiRYdH3AbgPzSEAXOLtWxZ1/WRYV6hu6ob2qJ
6WutmR+ZlvTJ7gpSlmN6RSzjvy/3744X8uCUVdHsQT3BVCX91/g+9pU6RUm9HOGnrADWLHwa2JIR
mr3XH66w/Kev+tWmuqT3U3HSK0CaRD1WsyI4FlEs0EsRcSWfYqERPBvAW54AJWpE4gLnjZuojX4m
LIK/IMES8cCfFIz+XeuA2gzIANVNhn0fdap/3mj9q5RhUdW7jsr3WL9HT9aIa1csqspv1W89ZwEH
fPg40hYwPMWs/hCdKT/11n/cdb++/9dd9zgN1KYq5Ar6fDF7OfnkFpZx3z4tBN9GULMEraaYDTx9
IxhZAy8VFFhBURC8g3soWGwPGDcgieLOvY8Ej0Vww94exjCs0ykhBsStBIHLCOIhfwT9kM4gZAaZ
aojYhqA0DDbKX4G44Dj0YfeYxAxZLDhfoKx4rY5x4uRr4TEuxPUTJL6NqKoUFjyd1XizmTbu15eA
1Av6kHiQ+FBQEaTHzj6j9UT6JkgYsCVkTygGCMpHQrsdzXWwBmjI8kBm1O6SW7BHio+HANrfrPXk
2//+pk7BSBkEOkTTT0hZsMvUYeFeIzg5yLQVdr457XNQDSat+89t6jPeqMs/XTO58k06wS/S8SLR
sRp3M2aRcsaCoHglKyMWcjbj8Ub8u0+MmWzHznDMp7e1teEwr3z86W43Q0GJEifkCksoIwIaEJII
EqeguJ1gkhgh5QX7GNWs3I19jZLNSlBEamv72QgyCoEOcAr6x0NADdQ7QCD8hbYSaP+BvVPt3cdO
dmsPSTNBXA56vnidsg1LtqB4iLNytnysjomOTHvfTdYNCHDxcbLwEENVH4MUayeoIn2WdaEHdP+5
h26Wgu6YgJCj0usJBCx3mPtMHrPH9IpmUDW9+4KgiH6hrYyA+/8fyt6sOVWtbdv+RVQhvbs2dAK2
iUl2qLSogAIiqL/+PS7zbdxrrqfWrK+sZGYmSjsY42rO5hUNYvZ8CggW4FNb7ulLoP209F7lyC5B
/nrbWEDqLwsH9KuORC+S1KOdL6TGPhKwv7faLLopz/JYWQqa/cJi0j3LviGquQdP0OlCuNCn7+/q
RE5B9lkuWHJCwcgPf/KvhKkddovq3kHrUeTeNO/XZzboZWNhhjz/98T4b/QkT+QQ3Sg8C5gOWHv/
OSNUF7OuHWWAugYmIyggjxVzpQ/TkXFM9OtLXj+r9kIkN6pmNKQQVNDZVtHsv8GCqdOx2Z2mGm2V
gnn0aqNKXNKpgiuR0/8oxs39TS2ecPz+yzH/qXCBDhttqaFF20GEj6w/aqb5Wetv9kktowG3Duk0
FapvPzYamp48w83ON1hQ07s9bve262CPk+HiWIVdG9vYBN8J3sxoX8yv+qzG9vAIWDu3V4DrXzFL
/+9DHfwJWngcKos9kkWaqeH18s/Lqx/L0jaOyImk59UF36Fyft3cdXiHVMPURQaOdog45F8NRJ3/
Y78OblCGyI+iaDL44xIZ5aFy6G7R0EKgLl3uNsq8Cu6TrPqRiXBAzPyOpDNyAugNRGBb/BwwPCJd
IfVR9GpndpLBw0TSC8XAM7BDPRY1JcCFm5xoH9w5BaWno6/E+w0w8sSZndaw3c/zy3oQG9E9vqxP
a0SJn+8vx8iZan4RnnhmeBqmO8LtHm2ocl099dvL1krU/9/hJKiy/z35P2oAA6Vrj1qNVJIzwJLk
5axMuysrwWksiz7DXMIdW1kQnSDnPOxe81v+tyjgX+2jxyFgJKRiY+SYxh+PlXnOb4NTO0QqEC75
wEU+BNDIYEPrBVyIYD0G0BnSwArsqWdAs4EmDS/pIVIW//jlGlON0RVY2smVuWrvOtP/Hpj/Ep4Q
LUO0ANHxQn7JGKh/DJDTPmvVrj9lT/ELfgsjRNxZ4xr35OejOHZXDtP2Kvggl/1efTYZKbQxAZ46
geRFxfDgISdHHe0v8cG/m1tyUNw7hi02dOjC//NpsZTuqGYaozZWQ3BYLzQ9eKbng+0BPMeTstqt
q3k2azZpObk9CwprB9UGp4VV83Ve3ZJ7UK317eCDTkCsLaoBVWgb1FX6eb2P0xed5cjA2MyHjP61
mxnRgS91cwa12jASz1st0RiL19fh5gI1YWCN2+/iLV/rwdd/X/t/AT4f1/5/TvOPKEi9OFldXc1L
klHIgZxMePEMp4N463iOz3GO4xX+5x/qOUzJF9/VzdCc3G9enU7ULZLF+t9yIUN2+EdYxjQ6EFVI
ZouB+sdotS3laJwcwsKuUWHUOcShRbcY6PXr8WpPcELv7DI4tfirWWfoDVdzB5JCy2NNe7vqk74H
GGbu8qBJSYFhufQOfSOE/MH84a0ctNdjqLMw6DREzUR9HRqFnwOyupTkKeo4c/yjgZAOHXPvoBL2
WTVoDKxeYqt5TctlNmBRZ/lpGwqWh+XxAu/R7MdqMynNr6YZwH3uiwnP4PyQWeG57SenEyH0/TwZ
6AOv4t6X+CINbjvPURXXuUOoP9yjA+3JYVEmx33lnYt3u3UmBSMmvye3y2CkGd+Cbc3Q6Doo38Pz
m36N1TpuVRoHxdux+d61bURzlzA61+HLGx6eKjKN4z47vw1LV691P8NMum5i5NY0bnSumxTUnjsD
RfcUO7VywtYX2QG22yHcHXXvfoHMcXm7WjtMg0CPXvaI+QfK3ZohyAW9r4t0Fdmv/LxuDLpHSAzr
2ddJs14UFf46VZP0bn6eesgOkCEb5PeLzbHpQRSgUeA44BTuY2XWDZt5oaE4IN56+TWxzSZpr4Ow
PEGATG/Yv199pbqNDG2haOrfsrBHNPHnQBtazDemOTSGqi3T5v/0WvvKHqTWYH+MhPZiAM0boAnb
hwN0ccHzQda+j4vN7blMAGkub+YIjyFAePqnMlegqSBKJeLZ98iMTsD4O1RxcuphSLkBtW82J7B6
J2SwneVhs0+O0f75Eu5YAG2gdzW4ztP7gRJt/wxmEIXtZmHStmiYUYTjVfr36MqWjq/1ikAXAF9F
O5VmxukdOWf9pacu/C6Ywvw9fwd4Pc+fQe4922t9bq+h0TzXFLCo0hsx5ciQajM8jeQMwy6b32Yd
KrmWi7uNXy0tn8yKXlHv01ZA/WBbIX2adMrISg4xtKntbVaB+UxXCGosKhS2b0HxwIHeZpfZeaaA
k1dXl1B4PLtIXlbsxN1LGttzOU96BUtljj3R5361X5Wr/exCOS3aw9VrF9fA9qFj+MJLEPp77Vkh
ZjWLHa8mKrko5gzCHVOQPrP5hM7nTJBx/CDX5DYtujEaBKjDDkdvcU7LmkJwQOPafYnpYoQCtkVn
A13zwUR0IK6IfSICCpGOpraHnXuo0O3s6NIKTxr6hm+M6FSOF1RMfdor9NfgslCYhchNWxAaHW/G
+IIYWV4iPyzI0z3k9ucKXh8EuqkXVDNtkW6MRfVx68d2MjhNWiDOQ8rh3+mrs8jo/K0ESmn0I6wd
h6v9dzUYO4tu27WPRaVEsg0+Ib3RN6pAaAqgEgBT72l4Bn41qtZXZ2RuFfjh8ws95Mt3ueyfmnWN
IFOdgDYkkUu66LjIfMT4FmWC1aVwVTLU2o/AU7OZ6Rdr2tc1zMc+zsFtjC6rAVLvXZStDiUjutiU
Kxu4G0SWCy817tZECX4dEqElx3Jsv8ROSMl8oUfgRFEbckYtg1ePcOpqYUua0SVp+fA5Oa3OCSM5
KH2ejy3maFBHrAlKrVZQc1f7Jx1M6vk6vpmT8u38XYvQxvb+UT89mCmcbE65ff9238KwnHf3CZfF
GGVv5VP6WsbDhGsXN/7FxTgXBoni6WEe3EPCcC8LkDzTguOjf93MhomyKmUY+Yg4zNkJet1EO0ag
eyXh5L4cF8mD/vwM2I3yUyD8EiVUQgf9w0W2AI9H8xGlcsqyEFOIMGuSIWWZb3ZCWtmt6CV+VtD7
a1j7dmhTv00/L2R6yV0LM0gtvHHF5+BsQWhhX/fxYXWJ9osOOD1/SOd3Z3wGtTwvI0Fmqy/Vc6mN
hsvjs728h7tkuJRf1lGRFAlAbqTR+qB2r/AZtVlFurM8zUWBrPDvaCHwkFoz7MegK3bxZS7iZOWn
/X4JquQWdYnjO74wITGtmmPvGzsreAQQUrLDSLSxDbS6CtqO9D7HuH2Rbwrum009aejsl+ucOHkP
Jnm/FmbdCi5N8ZStFWYHB2ClUF6U136rHDyMkZRF8WS+KlE5G/JlwFNA6Q8dbCWiixMCBWXecMZf
51m/ffBkQh0VCuL1IbanM2yiEyuli2dw0Pp7u2pW5wWmK6t+c+Ff2NvvVMhXNShpmsL1okvqr36j
paN6cdnUi3pRNeN2pfPcrgZxu2p5p/18Ta5JSpy1m9FqvtDBXzXhWZ1ggn6eCwEHqFx8An99DM/r
3hmtx3AMyklJ1KshD2T46kwon/SqFvpr+RfijaQB/1qM8E96LEXkZn8UBZXuUmHAnFeJc3m6X0Il
/0G7FUzbf0d7j1TrX7sBTCbKozaJ9h/F7f7q7A99h3LamfLUKTkvBRqOjOJPH2mj7LMZa7N0/N/7
/PeZWQ6hNCU+mziadfafy2xXs+i3exN7lzbUd4epSpB8NhB+gqf133sy5Oj/eXYWADmbJAeihclP
/9xVUeZHbW9QWR36txARe1bNw+K46aLDImVVHiCOqCRWBSgEXRfv9NTNNqhLC/hAmiz0xM48XE3S
B1fg5pXQhRf7df/hJH+lWUlG888jtcXY1ab2SeYz+LMG3GNrkjXD7hRdyqkGGeC0I87EzqAlEBw8
pYUyPaHHuMfFoJgYWLOja2mhm6IjbdKHhKcpXfK8m6j6ddo1bzo9wxvcUeP6WbV/s9v8d5fApkzr
8G1o2SCC/0jO1IN6yrr97RTV7Xta4Nm4dDB61CkfgOOeVjnP+tN/38df2eQ/L49J98WwNAsL3uEf
+zz12umK+e5t0yBCQyMYvRzIcJ4CqKsNa0BbCF8SbeEuoAbGGwyKI4LiWTnBgrtDMH4Q5+eRdQjw
fhpqEzi4Dt3Ut0tNJ6elQQ1k9oLfhX9HDCWfsa7WywuNy6OfGpPbwWOAqGtq//cPEr76LUVHCm2a
LVicDt/uGIJ/NioB84+Mp2GO89K0Jm64TzordKiYr9Sv2wAbnFH7XoQ4TD0ZG3wn0pnm1y/GZ/66
Ww3A2C7OA04F+E//CtfGv31diYVyGpq5MSZRaOmc2lPlIyO2Hx1+zpG1w6hiNPy+Pu0RSplfKJyS
sCylc4KLH+hPMJZTViqjAE85weAbd6YD3eSriPsh9LlbDU0OCh/hcdl5/XqAExBwHNMSwFB5jK9v
LQ1LwXFPB7m3z8fmYUJekxnBqZpqqx784WFy3jp+H9zfcjczvZ4JthhDDFdcUguc2i4U5ID4AKCJ
jqAyWKUM77YC6fuXwfHvh9y2/3ds/FFQIX0wa7CwyqYFbVd63yMTdBkkNI8l+i/7euT4/xyHqFtb
cKEdkPAGs9cfE0q3v2N8DZ4Zp5QrjoZh/1MUkTZ4uyx32rhX/B6/QWNuMESQcWC0UJonJoLDUI6/
wx6h9nqDcftwnK6vFHhxLzN3+FyPjrp77P0OF/Gn3L0acIEAy7Tf9PoOFxwV/1YAoqv3f8w3pkGi
Qy1KhMr/SKq1qrL6bljAQXOdpxtAqQaRDfGIaMhbRO2iC6qvBm1PixKdRcOiCtqoCo6BhhRHR7XY
mrYunh9IcQjEar+yQoyDeMjYiNhOZLQuG5fCzUft65vGNYjm28CkUQwOytstUvAQxVhU7ntUFSDt
DwOF19m3pipOItbyivRBAp260UbK3ArLRHaA1Kh3eod4bjCbUzqMreUukKOvIo0iewRylF/InvEN
/FG9XWDFfXjgoB32L0KlJv0IY2y7gNYxGdAnlauhy2VMySVo59xd+sdAL4/ungSu+gL4it5AxOTR
8lkwHuxWDVUuATfdg7THywhbImGNg4Dswf/Vqe1W7gXPE9DX1W4k6Mv24zDHAcUbfpj+0O1XF0+n
msnyA+LwPgNHOpgVru7TsvQ0Y3TxbF9/5ChZSG1JdD7O3q94HSRSD/Cf8YXLySyPu9nV5z3rPduS
7SPLwU4xKYC4SUSLTkg/kvGXlPF1Js4F7GydBvIhNOxIf8RfpZ21OKvAAQpun2fXAqBJWoTPwUn8
DUgQOnAdtituBxBYxAzhuj0oY0jj+ZhNhCSo5AMUVuzZLZb43vZz0rNrMCCUHrWbS3KmNRNB7hmQ
HLd4Q50S7CPpYUXIodHQC/DmCE+4R6EF7IDZeOmwb0H5ARoT+Dd52WjrWVNcQ0Gwv54YILdwD/EN
zloCRpwhrPiK78RDHEGjAznnDgAk6KZDpC0xASQFdfCrKcjW5SuNQcil8S20lsfInivrNL7cRtBH
7PkNQyuHDDVnRB84TBQVjgQMcLJk6CMCF+3g0J0S0Hm0jiCkT3CfmGiUSYUby83cCtEXO2YyxAvU
totbv7ThAGinpJRDvGs0zFVAEENa7KB7X4GnQM3yr1MKWFH3A+AE5Ol8H2SFuw8oXwcG/ynhz12x
3Rzl0f7E5L/7GWBuARw2yIGsnr4hJog7xkR8c0R7KvOK7d5rgATjjxHcPdqoFW8Wpr8CupSeHqJG
2qNJdA7KQDh4Z1c0ysha3+/eYx9ZkAVH/+hnEe6LbupKe6yaGYH1ZSatD/7Gkp1CLxTxm8pHXSSA
SExtyC/D3iv9I6CdnXtlUDKGgNHeMeShjsPOcgC9Qob+ddaAX8ZRD6cMVRvbDMBAn3J5Gr+MbE+O
MQWug5Dv1F+H7UNYSiULASwLZFPf4RaWcR8C8L3CIeSQf+z47inU+hnJKdeowjHEAXQsImQPkT8X
nTvE+7K36wzhP/w6uF8cwUWoiHS59q/Iu03aBN8O0IJACOnYiZya9L9EVgrhDWDI/WcenV8a7ppG
LiDds4YG2K+QKPJZMA1VgJAZcB6YNHye6sAkd4VhmCN5xda483a4g614pLBA8+7gn171aTKYyrnZ
nuIN+av8PATZe2e5Nz5LbpU4IoHQ9rB84S6jn8OlR1quHGlfoKowE/GKD9jTwKPFJyWnqMGUwJNb
rY8oVWooVRqIYFauicaR+q37Kk0HZqKCt8j8sQ+zcOemC/lYjX5m/VaGWAeT84ToD8HAdXdMDZDe
HsN+H+CxBI+T8CqiEbMf0aULwYMx5gTE3ExbXhVai1koooCgpccYe9NkFY00QU47QfuQn3AYmrgM
dOTgZVzGwOW5NwQsPoWOPcI11fT8eJZkzCvjb1QZcY+7zwa8dB+9I+SdHgcsqpwyt4FJlDp1yJ/O
MRLJNKaZpJQP7ZtOCnWLQAcVTTMW0ahbYr3LRMVEJBpSDUUoPbLdHJbDgKrSftYnOJCh3YG6oVi/
CPKcEHIq2YIISOJ6PLUmg8Qe43yAuCvSR2QPxI0usVvqA9uZo2v/eeeaZMGu4OHFhVyGas7XhYeO
uRYZPD0P0/XjSoLCjIYx6HcNKtplJB/LI8rLPJQZHNm7d5vvx9p8iqzKwnyjDsUbMji3WaStwX4T
ZIZ70PBtqAb8h4OoTPns7Uv5Tl1QbvJM3zncyodDNq/8YgaO3In05Lg1E9GmqiD0mitqVtEVTNsC
nkDSbvdP7RZAHkB25zWn02EcJlSpUKdqqWaZh3H3kZoUrfbf1muBMsYCeQFgjE/2qtryf3s1QIwz
5V9KYNYrbx0m1kL+WVmv+7j92D/RBrVoiYx/a18fSJsgYvKEIc+2+5BiWHoNUY9C1mchA2WbvqLi
SRWHA6J2xpiKlZXVcwTDpP3In1r4BpM8ZqV7PaxZpQ5z5NrPvA0Rqnx5uo4YFCVCaEtKTEigsFS+
sqh9pAHr5DdbtgE83rcnam6ogkHvYEOLBrWNFZ4AMJ5bXvITIl6v1iuHrlPqOI9VIOwU8nCBQz9+
heIFSvYJJamtXIZ9zEtOM4V9a/KnozrK4oxGED0H0gsoI2nEg5xGGVMrjbdVw6QqT3njy1TrQCBg
p1xI2TMflrfYVLyoeyUyC2NdNAq+2Xk+HiQyN7DVlPtazPREXeiJE2GWV2y1BXDTxGB3QtFOo9ui
mKlBGslxyNudCKvXnuPhWzG7LW4YfRgbKzqAVITP3YZtmPr9gGGWRcLr3vMrM+4gIpBqsMxAs6ED
y7vbsAvtOGPxuvKJ1C0ovp3dgScYf5kxSFjOkUbWAs1i2iWAH1c6OEaLOU91j2R2AGPR87IKjHpH
D42rYYzI4g5uS3YZ2zEISmn78r2GI0CLYX5PMJRVOEwLZOblVV0MktvCwfh2VIEXIUlayEtfHbft
YYy6UrWFKCf3iNsHlf213VbM7rhJMMSd13QhImwHB4Tz4GOwRQMOTCpKctW8pyx/i09LrIFjm24p
5f3ZJb481bF0TdEQmjOkljKwythZWAqDtttSwE0Xh/kBGR5Ro2vBxp4kcprR3mdF8jaoamDTIDHd
bs6bnYWMNoM7JPeEB/Q+qspRTXltdpvfFtfVDXuKNJIRwAnwln6xj1Se+NjkomSRHR+ekSRFoB/n
eQTCiufmx1zKZdP5fiuYQwY3vqlzzMRi6ABLc3l74WpLE324dObZJtsc3vlF8Qw3iIyGD+6gFYlg
hMhBdDuMcdmAzYcN/q8vaWfGu+d9pM1lSGRyNFlE3jocH+nKwU+aWVGgBV4xw8jvTDRhc4YyePPY
CFJ/z2IyjLuw8mEgNbMGSSYIUKggITYSOAvqwPF+SQl8N5f3O1EHGQpFGkxmqfD+Fkr1sGYlBdmN
Uw7mzaEIwUEgZ3G++TBhxH3rRnOjdIkk6F13rNLIp2hURGveiWAJsFoB+Wgu4pOKly9kDdbB0uhs
pKWsMSZxbuLdUrogpG7QZ+SnirKrMzPfFdbswjf8Y3ian9ZFeAwLFDKKEMm4FvMvY1YgHJfTcekf
9l+wIwJ+ng0PaBMAxAX4X4x/RKF8jUJ564muZLMqsYoX1Y1ZHyhhw3PSJpBhEbX4OS2AtCjKtElO
naB0QKVTpy7RR6o3FQXsHI0kqVxXe7R3xifYa8lhdViJgJLzIj+Vm8Nqj0r9agAOeqUsh7txZk6L
5BIV10kfGR2lb8rACoCIa/ZoEUkZWeq/xZSHIXTQW6C0THnZwg0FNDJlYVaYh6KRlJtFk+HIVbCQ
Yqrn+PJSVz3NpazAL68wU69UuLC+amMHoUL8oSAHtJSiuYJccYFOOVx9GiYeFWjEHg7hIWyeqjhn
9gZ7JUUJDNC+szlqftr0NssNHNLUWQ0m6413oSYogaPEVCAV1pTG4zQ5oHVXcMcMbgRuMO7Ou/gX
bgdYK+Yeza/ifgYHlBuzC3dL8VSr8AqQlA/OA/9DUYL3/5qwHWUMwKq6baFijXcEgKCzsdWJszV6
cmjRNE8nKOZLpAtiUvpyjbhenCmT9kmUPUAFfRdQDNALbFAb1Lh6J5r9DByKzrUIfbzJvxkKlfmY
IvT3QzeK0v5pXgNfGSBK/X3Ox5B/D8ti2T5pHxZIoblFLBqriBw6CUp6/iEylkVUYt/7YiB389uS
k8ZjOdNfTd50iA+xkyBstYthTs6U2Tm8hJJDObG27F6QpIG1ZU1oyLYTbXmhfVjOBvrIZgPnUE2E
RHKMhjRAYUTTGR2+HBb2i/2Sr0Qc7ayhZm+/7IyxNJtq1e9r+kX9834FGfT5RpN5P85WZ7qfFt4G
8/p5OB/OtXA4L5/TpT1Xw103OkY6KF9StSHIb5JsSbxhSoUqB/P/HY44d86MZLjhi46ClTjJLi5h
YT3Rw7SY7Dnehdx5BbQVtx+9rJUN9c3CuGeMdNbwFR43fQpCGgSTtwpEO4zKkQZEIbBAyPoJuTAH
itpYQTV5DQP3dp8MH4wzDfap5Z0x0Dv7FGwYX2x8x/TNIaAUtjIDiz5rmlw+iieKxhxSbE3xTy2w
hzNQ7RE/FYe6xk1c4qR8QYeO3HMI/UTawOTKD97ss/lyBsL4DHNMeneDRi5cUfIb/cX+3Ce7jbN0
lpLT9iGp8ExBRfE0O35eoDGZFBeCOxQxuSyieFbEBfcczhWWAmmYUefoaMmJ5N1wdgptn9fMJLIm
TuqfLrD0SBZMfgupf9LNsXBYo9PtFggyieHAkEqHrIHn+LfqoKyIzPF5la1eI3kdFuaLoLi6qAZ6
Bwv2OVtVVILOmCke5mVMRCRrgERIRqC8D9+NSRoEd7IRmfEHVBjo/1H2gIqCUQHkW2lttoGNOMGj
KiQVp86dnKhH6WvNowj4cvOcsRaf/NrfYaq4C5m2y7kIK1Nz3Y0sFpHwGEsJS5jHBdWhJlJAtXPl
pbp1jGREn573jE/KEOnyt4U6dNk7NayMgoikUUD0SC4rslZxmZRkiy6m1/MilXj45KSeXUCRPlK0
kpttUeRwflr6+PQ/KZnswyNFIcr9CAhWj7oa5cQQchvUs6Mna4JIFfUo54qL624Bq5LLCCZ5dcdK
WyRxDdwyZ0y5LGesFz5+kYFNCc0M8CBIDqF09jv+0niqLFNMndLbR5/Zq2nt1S5zCd8BtyJ+k7kQ
s2f1TBR3T77iYiUZ7xgtdtAjdsrqKaqnspmbX87V2YW3qJ4c63By8U8z1UOzSly+S9rN3Oc6edv7
g0jGANd2jsLQiyD6HspNMV3cZbakW42a4C2+oU58i9u5HvXJdTNAFXIk1SMHF9AbM1HrWsy6Q5wt
ZY/WtIitj0NYxaqPV/IuxD0TC4yKIiS1wgKT4juWHxlu36VLt5akup9XK8vd+Q60UhYWDXYQKi2e
nA6riCZjQfMZDZzrHqVbFIHEXlPKktl897hYcsGIFyZ8ELYHcJhQzl7KUNQf36S42FITknZ7vUpD
KRNKkbCAZg14pHVb194g/swNZbmQpf/Mpxv3ElKe9DKqAhCQKCU6SwsHdu4oW5Pak0MtluoqPFqp
EQ1Yn9CbeNSLhDYrfuZKUOD2SS2W9Ymj8KqX1lWozE7kQvUMJczocez2Qav9wIRgjO3pvJchFmqk
zzUZsgD9qvnF273g68fgpvZLGE+tFFRJw407JYiU8oBXbs6nGoqLxK6UEmbipgF4lafBCo8bjC53
C7F/p3IG0LjDVnfUUaPljpkTuiHbL0RUzo/zPrGe3uetK0Vaa6ozUPn9x+njwr+sPhFKjGJWKm+X
hRnbCYifzvQMuMTB3pT/JbmbU1YBkQDlU2ihqnf93AXOeEkWxsq9J8DahZgYsRQ3kJsRgYP4LFOA
NqP7oc3kFh5gRHeEFQVhCo096kU7tGA0wpXzWgPdTcPc8a+eKDN2CRLrV898r91bIC+gef75S0KT
g7/jdUSf/6Fq7hKOIkhxQqt3LJUu9RM1XinmKB46r9Tcepw/qcRNpDhnk9oZFOtImCjn9HCOqUHB
40awHAUr3izVgQolfRHJkirtngqfRaUs85CJJtevpvabFASyoKayUn20D29cvHIzyr2dnzKDnj17
K2z5dCOzk/hV7KedL5vBawAlAo6IKyma7TLV2PjkZC4NX1rbCNIz3KTh3+NaAKgFQT45WhFWE9Jb
78qnxeBWYLPXaR21095F1GDd8Hs91FyDCuMQgXUWxWjPxTA97YUi50Ns/TIR82/c9OC5pvgYnTGW
AcsP2ZdoyCN84eG7YMjdMHPhoxIelhajnKhTmzjcfBu+WQUVg6m+cYd+NQHC5h155C4/Yh4f3sKW
AdF8ql72s3uMuzOR24FIr0bRmolkh8LDAWTQBYLncDga2j7LKbgkSsoNFFk2YM4Hn4CW8DsRgiwh
0B0uBfCE5tN6Uj2ayUx9itu+CnFGugyHiMfdAKrHp6UL4MRXOLYHGiX6+jRl6oqgxrFAiXvRlRec
cB6NCv8ocXa6TMVTSB9BVhcfmfvrzqv9Gpp06u19CnTYiGCPIaY81PDQ/HKlLs7jsMH4lLlOlM1g
P3sXmZVhTw8DfIXJKmDRshzIC5kSmcnPMzMwA0ixDgdPq4pDTYnejpi7c/l2Y2mjyEXIk31SJv2z
KMVRq2excULxBB1QGjMhCNIE4qw1ryRq4TmWcrzEHZThATBCsK6n+3eWPWKcHUEzVKwX6MA84Dfo
HgEUclgavnZH7dliNjihc2hN8630fTDKqn8OAZJ2SF8TVolTeeemT7IXyvlB+naGuHIpRv5pe/o4
c34IGciUKnG/6jsfORdD1nSD+8vRHYI9iH/0RQ4spKiVAHJ44L+QXGwngxfmOdc9vUsnSeN0TtPr
q8KshLoefYnHAienZs5PP6iRML/S1HKWXB4sVKIdd7nh1OFQexNOmdOTIXth9yKbhwQq8LNyBHi5
Y1JXvcYlJENeQHpjtEFpNKRxT5mECyP5hmQcR+4cllWBNT3ixFyzEMOrZCQXoAS5V/Cub4xmWmWo
rXEZFffMRZeBzk9cCoUlpcHiC+kBxTUgKsdmwOpIhinAbRZurpGsehp5aOuRlLlX746zRO0i5ojc
hLBNaVDPAPLkrPCHcC3P3++yL9FTQVZtkN5aM4MXWci8CB1c4mROLeedOSH/gOU/x58aJdpaJZwg
JEZfd8HAnGXgi44kJoAGe18laeJ0JVzWF4yKGgUWOdhzS/ZUErMItPzG/H+aorHKpbhIzswnjvF+
rhLFySKszsD0kxUu5cdDqCGhcUgwrk9qtC0xwOhYHS6/Y06egcP34aH60ohCItGTvKBzTnfx9fXs
S/ex5wLldLVGMpZUwED5J1bJ22LKWXIKcNFGp/ukwhDOH6+VyWWLSQixh/1ggPXTbCWE/o7AQMYb
9ALmVbbDq/smJ224uNmnLDmcAPbeZJ1wu3iimfjOH9lk/fD/xihcHDhoIsclKg+4lc1/uAXcQMgA
CpdIXvDs5WEGPeV1r7e/kEK0f8E7dMewbBxaAeCDOtH+aKefFUc73ffDwaIl0KN6/H6s4zvVSLSi
Tbe/vV0j9YqcSrTX9yOFZ546verrpPfmkbgSBPhf2vv2/9mrBparqqjOQQpQ/2i6552y752j3m1U
T/GNt9YFe6t6+vz4IkGY4qbXEYiZlwEJ4lgCoTRW1oSCEsocgzxxiKnkp33SRPqnEao8diiiEXGx
isgkqMzliexDWVHUx3zOdx44efA0ZveaPv9w3UEWkee2c9kc77xRFEB4oZZppuIvadx9Om+3EDVZ
JpMDwqUytVqe5BCPAI090V6MU16Ee6gGpE+yeuyRZPiRXRU84Q099UdkyGnIrCeztMxNwFdd1R7v
+HVHSEdkhz4+J3qMCs4QWGGC5ihKqRlTt/ys0vYEHCO2GzLjoIIhbfkmumFCwzSG5AODX2Z7FARC
me8l7FQeuff1pQhsfmJaZAHKgB6bD+dPcf003ZbglmwO3Q04js80xo8bCfkdT3ITUFX8QXfJZR+N
8TuLhcSdjodEPDuTdvmNbId1jmnewdpQDlAORkNCnRSRRZQ/Cshgt7G8VIQ6SJ2KQCfJlTnd8H7P
B6FTkoMd4f7JlzTkyAqjvVksa5K9mF85Ep7mhoebtZ4MhnlApgAWC54jryAUlxdpEdMiYSbLos3C
WG6ZhMzjWOaiHfOwzOmSwLMURDppFavyY56SrNJiAbemBAQCNZBIlp3JNEwU+8g6dwQJsoTsvP2H
Hsh0fUJlgpSK4SopgRUrPucsNyFgsXO8K32hBEACSabOItuRIDuUB4yf3UIjzW25FbLsckrRzdtv
oQs8TlYWABnwkiepDEFBQyjkBg+EIhMQqGwGtuoZb9qbjCcU1xLnbcdIGwTFy62hrZ79tO5gDgdA
zkVSYrls8mWyGl2YGQ/fSqDObgi49FKy5DePidhl3vUrj0kYuhTFNspqWHjsXcCfXPHedxC/IGxH
SYSfyFSwG+HisxJRCS1R24JljdER7w8O3IRdXHiPCorcKuCiLA2SACBPdIh7fiVVFGKYhcQx8ic5
FPmk/PXxYkplrWMPPQcoK54SyIxKfTVIEYUHOGAGFz7MQvnFT9xDquWo/8hd1bn7elB+yLSNQLCc
F6vK78YqNvGb7xkeCELuQ4EyFjdDbp5GrIiVKJNKRpB292kjASnkO9aAgnYZbkuqFqRPU+yjWXZu
P3wGtjpBFjyAR13x9xkgl6fzz4OQ8lBYYQpapaHSkHot3xkGPMMy6wjuRJ4CKSnItEaiyUCQ2JI1
5zHb/D4xPHQiTFQFDaid+p2U7FxO5HAvPwpIfDx7BT3zsJtsAjGpq4kyxeNQSjsCYBG7ukGk87Pk
hR1lHHGgzBPi4xM6QZw0vIg5SB1yzhMBF1gyTDwuFPE4xKD/EeW3jJG8h4EJvmaAruKIFiqEYyBa
02pdk5Bc6b53Ah1Y9ETXLl1T0NvAF2iMAlsID++iEqzTUBYctzMvAzBm7imSWr/O71T38C6gAgAF
nyawkRB/lDIgJ/mxCQTSIamXfOTm1jScShIv6SObNGwrkq+9d1NG8INnoBYekBakiaAUpsHJ0z8E
FGABnpDWG012ehc001qOVH7V+kZQkL+QYfHZjhueX0crHCppAxXgHwRXk0GOphWdhQ4t7t+tNf7q
9mohWbYHbyA5nGA2fjEQ5OMU4kxmzfqZu8ENR4+JAhP746gxyACRc6QRcnk9PtJGDiq2p/T5gbsX
xCk+3RK+fgEBA09b38PuJ9+IK5bQlYdeHVifXYhqW4WJIVQDDhuGd+dLk5GWpJAtJHtsZwhqc2zV
tGRZo5kvABbkmz2SyqmM6ZzcX4BBhSvd9wyz7jLWMP7i84KAqWbOF8fFFZJr9Iu9yPmwXDlJeeWo
BZ1yI4Jlq/JlIyAnMAaBaiAD87g0JjdHfgKPQivv8gq1z7+9AtIIKh+JlutKuqLnV8mNZbDoXB9J
TY8+hA2wJeAhQtAmJJ2STw9jTgENvDzqxZQrVOLeRQcORM49pMs+QOGFUcZhsdfHEJF63hl5e4HY
VFN4AzSrOCCUbjz7TQaoQB5OApoRBEr4i8qo6eEn5xc+83J2VZLzVMYxt5rHamK7Oq8jj6L6nIni
HA8VEgaeXHa5tZeXByKAi80GyOrZG+1cECoDUFp7zk5d697gUQdw5qanrrnFWG7ISJYesRHQL7On
6Vc3E+iHjAK5einPE+fGv3IHbYZ+ynnpZ8CRd24rJW62IYOC0/Tlf3I77quzqzzJ33kQYdeqdL1A
rXxLh+S3T0LYLvZvWJ0NKBGULlJZTOiH8EgZwMDDwuSzv8+Z7FoNDls5JLn7FuI9LUizvTdM9t9C
tzlhhcAcMANHK7ZQDvcfQJpvbeRey92+CiJETAj47d1zIhAMnAfCJ29yl47AoDKu4ICHicN+H7xV
nL8gk2SXMgTBMjGo8xjYQTOTjYEm4TY4noTqEuTIVCrxFhK/rPhSlxOrscEE5FciwSDTMSGPPrny
sPO48Mz9ju4M7rHQVgTbgr0UWz5TEIOwxCnIzuWplSEt91IwLvLFe+OWz8td4wSp58iwk4EiY+v+
GGEyVmXy2z3TdZ/IiTCy/TMzgWztF/MjA1XuD1gxrrY8pIILQupJfsd7uMpsHxoMQ1v/f5yd55Kr
Wrasn0gRePMXJ+9VRvpDrHISAgkJJEA8/f2m+sY5VaiiiD67o7ddqyZMphkjR47MbufkIr3OudkZ
x/1bQHszB6IOxUh4jajd3URG50gKUCcQJ6SYNqwgXoShi9gh6ETxVyHNrlK4l/mf8grVZ5RyoAgw
Rx8A9CCa2elesPZTQFlFtW0PockIRP0unumUZEUZttOlYx/XPp2nFYd2zs84TqQg72MryO8RldYE
LrGw3hQoj0U5VvX1Z6FosMdz4A61bRFNEFBustCCGvED/UsLOpSAscUUMFsNp0pw7K6jMys3XdmM
eRsJwYJ4xi/mWfk1wrGi9uH2cy3c8SjcAU18AvnnfuXnKGYJTE8s5utK5p+FuELFy9X8vfi34v/2
4MAPFCStG2ZjwuMQstf6sN71bkgCMRE8sgBsU8heqSgremckHgzq0oqHuhyZN86HfAVIfdCAxK2m
8uC3EaINoPFFVwN6RIyacqSIkqhVCECafFIEdTpaCyZ3nnR/fpVRwPEJ+IRxpCQ2KSHqPQomOBXo
M7U+cAqB6J97Mk2ghFkiBr7jrfxyQJl7+CSQi//Ewf9BnwyBaAzEbwPo2dzYJTfCnSNRQ3xPHkQw
LhAbnVDrNBaPKMIsEf2K32H36qUARzJqMSgTSt0LaarhtySGj30kpvktLZRFIvutXTM6q5cUDnMI
u/jYvxRCHkRzzwMZWVF5UP1bW680JLRkx9je/EKcNmSJjhJaWCTdUhujnjIbTVy7WiWJO0SABUgp
dnDqQHxRPffM5cUrWZLp8KK6/Ifb3CL+g1CTAnFlUZdA6dTpVljP54MCecbXj+XB8QYqKqWz+jAl
aosdIXGVdpH+v0vIXUQrIaK7qQdIrF5nJXxZYGqS2QQZMbnwFu97+sgv3q6a1ljldrAmnRx7QM/n
mTww6d910SMr/M4YA57r6w0JrdQvwuEMZFbzDxeYEZg1Hbzrio3lC2/KYo3xgPd6e0HJa4c7L52T
+4+LN+xcprfrDHHwyStCgW/INJ4CSqtVmwzVL7IUfFgY/TLS1qYsGU1u+sHe7vcyUtXmaa7D8jS3
G0ndumm0CasS30KmFRFOwrCq5ev+0vv+c2TRavBtSanFJSuluBOuCJb19w2aPGesyLdOX598vggF
F5l7Dx9VMJtrS2uB8YC7IPxk88p0FZgoMauNvntDKow6TRj7WSRsQt+yDoQMEeYwMwuFZcyY/2Uz
ZqN3mt7wNU6CeF6jb9N3+tiwOoMT7SgTCXFgYTOueNHJwQ96bXeTf/Ycib4+rYiZM1j2voa9llY1
gb/8bIr4+eSN5pw4Pe5u2RZFCw2REwS50e4S+vrqZ5SPkeE6aC0WMbIsfuLDiKqkocmmmZZ195D5
9p22aqbVnVvRWQ09pBrHfCchWyckSaH3j4PxqzQwnSFAu+mgFzHF193ZLsLuq+f1BgP3X6fr9z5Q
Hnoejzcb7K370PSv42kfrhLMwe0TxC3uZ9vXZqIZbOR31zdKIb4/evFffNzRdW85+NcDBcSajy6O
kpZ27N6pkTqK89RD7gcLkslk6bo9r2Wq74fa45vTeAIMpiMK1hDwkmJVO++vzLV50Z0dTGeEQw6o
yeIVcLiOc/2TFsEwM1pAuLuH1s9h6XuRTAbUJROZssZZK2fa5Xw5brdPV7fTG1v/kDk4x340mIax
h8EQyG8JI95ZbQnTXgT1l2Ts1gcbMEu3oKNCm9xMgQO0XgLy4+L7+WTN8zgyjVuSXTsrYWsv4KXK
owI9wQxcB39/HT4DjMyFfyT/8HxwkMdCIWSsU3co3dc6qBD9FIUxHFXfzhPog95qgQ6n6SLyjbIl
saw3EzJPyC4hoUTLLmKocGGEtTVnQtU703VdO29vrL6vrYG61Nv0kwaNPHh/MeDymv575HYJe8wu
duAiZq7G+wGgh7d/iuCE3/o7f0l90sFZBUxE6qFL8zG3Ws4W5Rdps5+z1DhcTKuKsqrOt08Cctb8
nfuW0jIOj7MPu5LOz7dixu3p09fthFgnIFasdXcrFGF51wCAarfS3xN0eRBkFapmtRcOYN/zA6IB
6W+K1f1B+IUxORFCl+HMWKN+Glfu9ROHhODNes43p6lhuCrUEqGZissiHSQoiA1TN8axkOI85mTI
U4lkjhAammvY/4wR/b6H8DTmK7NMMAOND20mGvFrm74VGJNZ73jhxhRCSmTiY41fhSIo9HPTWdD5
8hm54oyEgbvzuhN43x5SyPPjeAm7Cloejnwcl6en/fiMqrAxttF2xIMvc/TVuVevq70HZYjWZShn
OYahGxZ09mTJEPulFfHaAUd0w2ZtKEHxXPtPiGJOisloD95BrOoU1IPRjRfO8IPPAC4TFCaqYu8I
73G3k/UwXaVHiL6bHEYGDd6QYoX/1uTfxd/njp0AYShBPCuptCiUJqLlFZoxEeYkfzFXBZphs2oW
v1ndV6qJIJ44q+FQ3pU2FMDmqW9Ry7UxNEtc0JN/eE6Dd0ku9TMqg/RNttydqriVH46Ib61xjZPJ
QpLkdpTVdJSYuRMb610qO9cY3Vx6x5mDp47WP5hcnwdk0aBg197FXIc06mHIdlyFr/vrVD1vYmOk
I+Yfpr1DRnujvUMqBWVp1OLBTyO0G4uWu6RZ7rBkjd2iahJ/1vkbtXF+HCplaxhhHk5qa2w6qtVV
7bdY2ZyqCn17+jhTbO/PgCT1O8lztKe5Y0tDyB4xfXh8yluCFmfd6Xhffwe3qtGIM//zXJYtSZLB
f5TtRhAUm3aaXdV9MaGdFUFhDLHoa0Fx23Q+DkuOsBExJKEJtgvzKxOGI25M5gGsXKwpm3qXdfSS
h5hql55BvJ+DQoeft24FEjdF51KdIgO4QuHDqd7trWdspHmMUrSFbgQSEGS9r8XoQN/ZeUMr7Pz6
hAlo9WYv4i5GfL0qsDbhp7qMYXJBWMsdSFnGs+IXXoZtHi47njlEoDC4vJvLL43alglmHfpJN3TZ
AYh7A7ZCoYS4hOazChpKU+D8DIUuB8zH25cuDXgeEZynAWLnH2rHkV7yl3OvnBdU67mqkWehJvAK
mP0mufiXrZBaQUwEZVFExLgAqNSh/TMTdY4E8cYisN9vzyqqgMgpDq7PUe/Q0yjiCiuBQeLRxBtt
4k8dRzC6I4xVAhhxgFYt1Cmi/vHlhKhyMiUuABKCKb2wob0BNZLPb7ss7miLCnIKzZ2lOy/oDhKA
pEjPOuOK5DH5h7gD3Rso6AbRrHKlj+0nfuEu6Tg/ZJSPUANeHUYREC2KYF4GheD19A8fgRFdEn0Z
y/AQmC3smeNkCDo02Y6KnrbsbM6j8tXi2kjR7D545ynqBULR2cXlxZyI+4rYpQMBPS+xYDuMtFfp
lRwTqXnVebpcgwyukzg9SxoadB5aH0PioZRlubMY6JiD6h9karqm3rUlLJFN50nAC4WP98GnNhWy
oDcgg85GelVea6T1+D2EQKH7lK+qZ7L3WQiTAke+Sbq+LuMpyvb+zlGfOTiH9vo2xBWMJcwy5ltD
aBCQM/IoHnXeAaUTdNl3A44o7+9NdRcz+HZEPeypRngfZocwv13U3ShCbwfraGU3uLCD6L+kVbe8
+pcEBVvoBbfd5qr++z8MrkiKSuO8qXLQNKJkjJSTnZWl1QqRTolblBZHJ8bj8n1fIbZ46LcMJ86t
5rt+H65Rxi13aA3UOzsanaKFKRc+BM/TIFcmZbL14k73etioHFtq9GWm/yKtzWv512MVv2vD1g1b
Q2HO5PG+ReiWlVXmMeFtr4tpFqK4GeBh7PuQ0deYPxA5u52Wr9tM3u5fl4QASy2kdE3Dagxp6x09
v9pFNLpJpB3dnf10g9Kh0mCi9Y+Z4l+oEpS0Cuo7/IRzy+nI86qmE4KAJ4voaQu/bPpnq7FJddWG
PRIpSUsY3dR1vj+iqhrUsEVh3WgqTEWWXCtWR8OTsR4b3Uiq3GILY/w2VNAqAe+j7e0SvxxhG+lH
X0vbFK5+WRK6jNYw3wMbbK1ZR49qHdW0HUqJ+8QvrrMiXJbmOBWNg1yyf68/MdnN5afLOsm7aiMo
3azZH6V9kum63Jlczqs0eZfRBKuG6JRl+9nfA/26qQELcPSGG4CQWiO0RTX4ZF9SMZICVfwNHc38
Or1In3vBaNHwKeyaCG6WJv638ervsRu5x/1zggCZqBQaFjqljRW3v5Z5Fit8TuswoSp4TodbbRAW
q461R/6sn2z+Hu63OTUECwLTOGbUbrypmkdh2bkm6QgToiihDxxVtWuXZ3D0sk0XpgGuiVdjnUiq
bqMKI4QPf+7f9FBU53Nh7aaXHPsidXauYQ1ukWCu346F4suXWdwx3G30dKuOvoWtZPpWspQztAzM
uuVhFPFijcWE7ofEhhH5vmE1jk493kt77XDdTY/JU63REW8Oah1B4mJWRhuj2Lvb0nDrY0+DwXZ+
KdJBdcWQIJxGnZNHX4ZUfsZHdExtZO9jGuRDp5PQyqhvg7+/zy9zxmSJMNLm4+h36PDbmbdVt9n5
opv5NEoQQgBkxRDK+gqPLcvgHvo1psOSOVt1EzF6S1Ib11gnP53iNDGl1TAIgtNytfNWQeB58ctw
uZsvh3P42EMEk6fjFdkszWhYYvhn8g1o9bPbHuXMytkvz+NVYAbTs4uKZi2yoz5NrCPNGc2OPcf3
IWfuHcCi/XiO1by3lD+XuCYsq6flkgYCyGUYRrkt4MY91m6+GN9ZkzSNW/IB1kljvZOXiiStvDF5
eZDBBEcMYVU7dAWTE+6miy53yER3e1ifDbL5YFkOv4Yfz39/xoY0hgB2SQgMWzies+juic63zyhJ
8S2/7g7h5AhZrX62jQhvQudaDZFkldK4JTe/34Q/XlpIIdkSO1pGNFi/n2/fhrPiSu2czhe08qTu
+V/W+XeGQxXSsWroor1ojO6PMJGKX6MTtXXiwzNehmmJTVft/f3i8sMCNnRDNTWT2wmLau1+qX97
lK1sxns7VGn/OUwY+VQMEFc+s7+sfb1ke0M/PiaDCJq16uwi+jTQvxQ0qzpqE8ltAHzMCN6GEvek
wrnOF2mcrNphd7vswk402tezOB6cbpNrtdGLjnemEFi4FxuLQKLoQYKsV3L6SnT8AVs+zGMIwzNY
uHbqGkcu524jA7tepMNtp5dovUBEpbsBeQOh6ocTO4W9hFS7hEh7dN0n5Ifaxn64WRpjN7b4rtjF
VoZuNVt8rI42G/sVjPMye4v9Veh1uxfHGflPhysx9VMc9HptEPzDTXMfXohzScg0aw9Jsa6dasU2
D6N6t+AUYwnW+QKDBX3f8qGbwOL9Q1vy/47UuNPs8MqhX+xuK/JG5QZiJwiVRhdULnf69bDfDUeO
P1r7CKUijzDoffXaFv1DoNx418blIp0kTY0N3lU5JW5FSxnNiXC9YVZIhwHmFQTLRkSucJJ8GXGL
/1aB7WEGxKb8tukuaaXaWZigYIeuPZop/j44cWZb3jstC9BGr6hCtbzzb0ub8opB1GSyzR9AD0NP
kww59XJV4GKwpdlL7p3Hp5fjsKY+qxKdQ7vqck16gonVVulQftncCrGFolDxEArpjcWth/LF1kNK
aJ3heDge71zuqeNy5XTzPTmCW3UHS7TWXGDQ+d8HXJNJKuZa1VTx2oxMmtD41uGttLe3K+/9WkI9
l1ycxjDXcrhgXNRVlzIsINqx0SgY5d4aNL+H5+eZDqEtjalJ9++HaZa5/v/DcOKKI1c3miGyifLe
Sd3zMAD5szdghSvdFeAJpMYtI9m/rHEVTxfyIh2fYW6an2sslztpfonTEkTX6l7n4dcJuKB/9PQ3
6eyUi/qI0LhzWtHDQwqvsw5BH4VjwnmuGS6x1WF+nhfLHa30l175bGNO1ouh1EneFs+r6fkzReYA
3gl4AM0pnErYL8R+x9c+RBtK4bwor8YSKxhtldqOTIf5doZeiNl9Kh2NNlMYqV+APhUqaWPB9QYF
z6dIN1bClap20TSLgJ75nSe3msMekuhtwDByUr1FApKBxUBPyvAuIQPrYbBbqMJB63jzY7cDwwKd
lhHD1TBuUjoKS6yYeigoaP3Mzw4eRITdMxI5Fe4WqFyvU+RX6TSq1tXM7J+BaZeQt0XTFlzde4tR
9nkam95uJHje/AqZatB+lH9RJO3aa2KkM3RhGj1jL8bArPaknvGmoF3hAmOV0OVZTpVj1V7yBJP/
zE89+zfAdqSFPnZsxxvviFXXWwVlhxPIpIOzZTE8XvLsAaIa1PRUSN5NbfX60En3+5uuD4UXryUX
TqI+l/RlGSDDWPZkxvgoOv53eK5H+LvPDyXpMjWc5DbQqsXfD6P8ujD/92HuCfO3w+9wlC5HwM+K
Gv4Qh5BgrPhmb9rlGOjMfay8Bm5bsVL/5WpVNVPVCHBIbgy7gVOfLC0Owy3bTprTFefqQxxVupf3
K8WpMeWbnSfNqNz0LyyQE4wl4ueBjSlo3B/Z/yq8ckRLE8ggRmEsRfA21xLaAD4iErBJ2Rn/rm44
2b6hX9EV5onxVBhm8W7P9Aa3JPS/HiFkATr5p0nI3Lynbd3CQyk9GMMSqHHXrXX/RmPqZWlu8cmT
XxT8L5E21s9trsTiVv4Rs3KO4nJha5rBsJLZCM/isCwVM4n0YYhqoLzbDaMCrmndeaFUr5+oW8P+
oSvQjjR04VUnsyRfzWlniMqnvxfQ/cR+eBI0PoUeH7hG08LiEp+N0qpZQCQ8REpvSTA1UmDLRVed
6Jn7+bmKN5/OaLRWRkt6/KiXUr1nZ31RFpFn0ctwuKQs2RvSavL3kz1kEWKKgAVkURJRreYy25l2
UakXSx/K4RgRzw4U5FRD3uG6n+7aoqjHBJnBRKyMOKZlq0RMP893s1Sl+nyxBLYozUUTxA1vIMGm
vyGGPaa6SeZ38uFEvqz3cV+gw3+/7G8BhWpzo1o6Xvamer94v+3jqrTOumxeLigfYgJ7e8nyVbrL
UTH9KMpNgQA+XQ6JmrpnLL+S/CuEhbrFtPTmbI+pd601ymgYzhs02Rxb9shdjrS5Qmx81rn1sTTD
3eDn3Jwv1TUszszN8JV2DcHcDsgkHDyJqBEbBPabN8DJBcaKpMa32ajrP7k8lze7nqjdkRDj4DNw
vaQ7d4uuv95P+JfT0frfwJ0bi9Cdd/pzKDbQDf6e0sdj2lJAE2ykeTUSkCaYUF2Ma5VluTk8dp7S
SnKPu7mNLzGn8N/j3H/Qz/mxFEsFrVAkVZIfcOm4Op4ORzM2hh17cFQurlxgIc8+2Xe6erVQLHZz
2GfYLYaOZJ34AYAY//0Mvywfi0QPKgfuZzK1uAYyaaS7MOscTLGLx3LAZ3H7/RHVBstxB0+9tihQ
fPHmG0Oe0CQZehc5fiMaOhnxrjQiVkQWHJyhvnwdB8Gq30eTHXUx90V5H/mCutFahX88NXnLb+M2
4l7zcNnX9l4GE3djmAmpEwTTlYMy+agLrcSf9HrXtlV0Z8I8vqsFSAll7fG2v54OMgEvY469qfX8
hsOQo75hotlbVA7qToBB+2DxCaoCJ2awnJPSLq7UaoY9N58u6av8otPc/WLxP7d88t/WN3iHQi3E
UADMGkeWlWhKWB5zmU9uuFP95TTt773+wvQdOI1PHNXzG7IEKOIM2z7/Y8zBZ/g2ciMAuOWnS2Hv
mJLn8ZC2m8MEqggWIcE06DpEg+E7Un8hW971Wo6iJleFu8CC0iZTlmGlW6gn/zyKcrVM622diXcW
XRFBv7+YjVDZIa212wb7JddhMBMTR1J4dMSboVXngJ2jrjLY2NvU2LXSgfGW0pPqcxssto7jr+MP
2c+QeX8K35BJI9ubt8WazVhLUQxNkzUiLWTMRUvhzxfuHETJ68btLHx7OHAlP+gveOfJdTVoQw8f
gLTmYI3ZTarz7WrEDHbyxmPFnfZjd9Z1/MnW7X38vXjFT/q+qe4jqZChhGi6Tk7187W2lnG1QtvU
yTmWlw4+TYNKH+zo3ri1rdVmFHEfiZkzbJB4jqvGBNq38pQVBQcjxBMPBtP4rb/Ihou+2CsAtiNn
/WQFrjv/GpptMd5v344MwdBQ+FZMwMmfL5lc5JN2qO9n8vDYH09zZrTf7Tpre4D6QsuLPlRxFEIH
zWZrcOHZrNnGLZ1LOpLEob6jx1MbqF49VNYhEuzQvQf0EbdtxAbX0vrPaJRtGAh1eKWxVDpqZUdJ
oe1W5DSitR3FvRSe+gFr3L9XysPtKkYyuV0NiiiyjX/Xz1k8FjcpiShrDPcKZ1qejIobcsOWyLOI
jw9zIuVUwuBSeVbUzN+fviJx4eYtCMADzHZ/DOIflZtART+98RhmlsVXSy0VzryoF6wE7eGtHgXk
MbORv1u4k6ee9HYIeiQs85ZA5nGzcNZJEqmCqWsW6P3PGdC0i4Th6wV1YPrV8NTJJyd5TDwh5S1Y
4gN8zUvCzAblsETxyjYb93rHzC+7o8YagiojmCQYk9DxMSTpRmYDpbs+eq098ry/P/FD3bk5bONa
75QnTY7zWBXByylYpd0+TUN3x0X3ibOnN4fA9PT3mE0aqFjABtVVGxMF/gZJ8p+TGsXVNYlOxm6l
Dd6gL9TzKwRVZK+6cr9lpF+H0kWUBBWbpK95DkSamht743qZbs8kFtchXcMnF5uWhFb3MbARYlX1
O5LVUDiUpEcTMK2y0kCmUb0MQtrAUtuX8c46ruxhQVOR5twoP2H3N7zsg/xJfjuVnr+QZpD1si8N
3238bjywpp2jiSHx5VaWHdFVA+5euXR0fYVvtdBi2dHNu/Mu1PqVbgbhb5NjVI4qENSS0H83B+VS
6uV8e1rGtacSso3d6ZmlY37cFjlNC6WT+ho1pau3RR2jZ3/Qz/lRY16juBRzsTLtuNF0Z7oFvwBe
Xe9C/73m7SDrIf9XbF0o+3/PdFNbnm/K+aepouQhKyo8hp/f9GCmp3OIHTThIUTVcnBwxhuVqvIi
6Atb3oLKgyxiVOWDcG3Xm9SuO6D40ss4/4/d3vLiLge9OdrW7vPfTyY/3kI8GY68rDcKw1gU/3wy
5WRuDycji6iE1FgsKe7RU1G3NN0yKBA33mOKEgcfdJC0bS2xjH9etGJg+G9QCbDvaJ4dFytVE5tY
jkj91XuNFvRF9wPo+Ky2EZRaH0773hn02g+tB2BKfAzsOy3TtnAkfkA4rO2+Y6opm9rbmL2g3/2k
LEpVNHOXPYQar0578VNMYvNdObs0RdG4l1gDPyf5kGzhG3K6wWkfb6bFMmGOa6fqdSFydV9GmMiL
XAhy7vBrT5x+xOfwvz+qITEIfoGlqIbBh/75CB31erTC05WcM6EN6zSp9XHF9o4QFTZbeJcP0BUT
TF6ryRiP4vlsNInshZaX1g5zAgFdZRYKidbZu6IPWyKbzeUgv+yscl5Rtu+UbUPfQaHGVEMPoq1A
AxTHzVFkCN/Qiv0tzNQTN/bwapK6h7l7od8+Wh7MOdmZcy4/wtOsvtzcjI6dE1qlsvJy1D5vu36e
mZOSZgH12Je3w5CgeRcjuYLenIJhzJkuG5Tt5zHdhcf1Nn6R6jd1y58VJ6pmVowSsTzMTcs5KSW6
EdDtaun5gIyyUTgRzT5JBScJikWyrPXnJHRPu3Wyf7rKm2S/KMvxtp5X0uRQ9UPrqXOZ7K6Tc47I
mDo60MV48zJhIkanvdlx9fpTpt9RWoeXUZ3Pz0LvFSxTjt3DIqyetjn8Ih0e5m0XSJUa0Nytf1bS
SIlC/2wVaPKuyhvEb0Ss6FGS9jiRqeNoo6UL+4bIvIIIL/3IYAGVXTuKDLq5xYsL/7v4kDtZaU4z
3Ezk3j6jcS1eZJ0E2m7sGzFu1DC2T8DK60xdnUJfqfCSxEA0Rj26qoKjvh/IqeZadelU231gdkqv
rhAGVJTRFnm7w0um9uLtwakFIXiL7EwnA7LX0+6uyrzjCdffsph1ePQq9fcdlAtCPdjWMMNxXzGt
00BL1EGmrS2MdyVK+klB91KFZnYZwUquumb8bh7+/X12/naQCDyMyIuiE2yNxraWjXNeGKaRT2tY
ozdHOrmdc79IguKVPjFj5+Ldll5XFbs9c08JqK1zQKko85XXbEDlQbMC5eSXbRXA+2nS2AI/Hqux
BeS9HG/hy6mrK/cMgAs9K+5mUwkHtzcYIYt+Vx07IwAnpLyDQdKzn5egYl6v5Wp5QH44Bn48h8BM
vm3Fc6xdqvS045yFt+qMvY6zAox77zoI59OsNP/7axi/XCig5MCAHG6kU03U4aCEZqLaeCJp1VSx
J9l+tL28ZcbisBtfbf8csxaCHQYSCJMhuCYHt7MLFlbFgYaM0+H1Vi92mCycUD7PXI5KZ3/GAi6f
pfm/7IR3cbWjaBy5kfEiJ6/WYXREWF4+CZHRwrFOsDzTdYHkcChVTmEO9+dnrXrRjPf89rK1oFHv
/hlGL62DC+oH6ai0vMOVYwP30QwO49JCP3oe708IWC6z7SC/zjrXVa6wHaJh59qSIj1AyvcP822m
REzw7cMI+tGxgiy7wjbxWU1caN1ApeOgu3iJ8fYJRutotSYRbBtX7IeHhflt3EbaqZRZLO+2JExJ
jCAyslISTOwjquay7Jzl8an8KmT4RzVe9NF6UdzoscCRiKxCMWMvuz2dr9duZc4uWukrZsvy+X1S
yMVxvaJsS5D2c1Ji7SRrtcxqHQo+huys+vvlYrHo0iSGWzwAXrgonWe9BUZ5gHLu3+LbsI34Sw2l
TLlmfItbl27R+hWPy7MArPoiIQe0suenZ8tZUyzreW0bVGzAh+/xbezGQZFp2fawPfDKQDgBBkur
Q3exeD8OwcUnTwPyxSE9mS2DNvv7CD8ozsO8AXeAysvp+XOe00NdRFLB6ZQ+YwpznmD36+VQ8veI
Bs7gG6ZolZUvbZZ7D/Tc+7CUGw2CcNzmdXF6fFvzeh0rZmXW6spEJRYL0WR9+7THeT8NxAUyN4JW
27cHkAVyk00FDSd0oiDbaKx2FnoSgUeK3FF/r8CtMJZx6YuiRj3sL95HiOPT4T5RaNykxwRGRMtM
P67onw9gNpKO7S66wgfbqqt8QPr6lrv9g7swVlK/S089EadHvyg3fRvB6DGloPascCmSuhKGAZL8
nOryVNixofKFxWLeYLkxdPqR23X983rnkDP/fe7/9pqKrsIcxVCR8FZrnGZlFBa7DlEfGcyQAa3B
5m11mq4WHRccVAkm+hOXjdc26gP0wUsC2wE3wzah5txYT1JWpZAcGVWIAeIlXfvjaTHrT/sLhwn2
R7Qb+CGKBxe3HvPWXsu58RjnqkDAwGpMMomM2cSb94dUu6QW4z8PN/orjWqD3JmeN1Naz95EDjUb
QTFKnQm2lpE3cCeGM0rgfk7gVTpzhDW9cTgfez33POWL9IZta++X6QGMQtdNAsRQFLWx+OvE6OSV
yuPVUxLeV0BxQpB+AizefacVJaHt8iSoqF/tmc5jWMbUfBtba6x7e3+AQGsz9t1RfiOqP5+wS+nw
dd3lV2/YWvwRR9aPc5QBhXM8n4LuD8tqrEDtcNjaVGLugY53fS5GisuL9p3uyI9X60nSayU7iZO5
MaLgFWmCv61BYGxssepc3KKkEl//1URXTdwZ4yB3V/2uxqK/jsBxYVe0oH2PaBjygbCrQHEl0YTR
LDsUibpTc/msQjXyvGlAtn5w+91Z92Xiul9fw+c2jOAxkeSeAJeiDZwwmoO08ZqKtC+BTu+RLF6F
IAR2sJ2HS5wN0I5tSx1/Oa9hUAFkwlCG5N3kbFWWetHksOS8DjY5alaryuEG9rfugCa7XhtX5ZcL
iY1BcUyWZMuEJtNYpdcq2kJ0Dy/TooPX57iT0uhO0TzcWl6dfJ10yFvn+eU4wP1zp0h+wr//++B8
BI6pAHx/gsZNLOfx4XaLb+oKZxnn1cNae3qbcIBQQOp/whjvjtZS4P47wkR1e/PduO0IFV+vsYhN
WaVfhbqwOMcaX7cKDSs1dCZcNPpvbv50HDF20P3UPIrxbgZnqwer4qNlGYuT+WFYgxQByIsG0Sat
5Jbmld05gEBqQsEJd+b9098T+5j4iLuP4hjHAhgIJyBP8C3WkDKSVzXjxVTn9T/BZCDqVdAPJnsu
wI+WibzjKc034q5VQfBEHbJJEckLU99ne06DIa2ezvB1v/OvvuQi+K0G3L/Tt9NyZa0XaUGHH33W
Uv/9kDovk5s3uaT+U+0PBnEwGPjrCXPec3tf3vw599nNECOGPcror4U3fIVHI27vlqn6ZdOJMOF/
Hr0xVefO/sotwpGCnADGr0iTp860H/Sd0fGL0Ds/BjP/ZR06HGdz8E89au0cvBMQmrNH49YdHOOQ
aa6Hs57EmSKJ2atgfyPVSHfFbYMSep9bY/RyFIVj7epOiEwHfs9jr/w9B3eI9eEBGJmSI9kAd/rP
5aIcL3ayrcTBA27j0KmMDutU9agD0t6B4MXF437fINoH1WfhiLLnzfPXLzB+/PXaH0BOO3VvDlw1
2L2nttLr79NjmOJKJTWCZvrz6YpQg8BcF5wSc7v3jKwC3AYI3EHQn+XrwoV6VLnr0YC+v95HW7vG
Y3bETrp3LeisECL3xhF1PCtJnViKRqG79DeBLPIyRMMAzHE5GxFCTMS4Xxh8OHOvVYDiIT9idD4J
tURwcdIG8d+/7ePETCp1ezkqw9yacMN7t4P5VGmUa0PF3eFgFyqye7Vgg4ZJcMEsuMJtNx0jpdGy
Qu4ln+YK+f4gjZPyYmtqBC1Pu7NaXm/uGD0kPoE4Lrvv/sin1E+kAa+l5ah8hJJ+zkBTjCWS95mt
KGzPekoKofi4tY4RLBfBjWgWdmiLvqCd4kLq2Pk3mFXzlrPt1xWgqYauK8Qe0N8acfb+GIGdiphj
CKd7c4mIOxZszDyA1DudnPv/JkXXpVdonrjz5zZC7Z2u/jDxOubdsC0MSpzNDFlUTm4XJt7mHEQV
3Sm8KTrRrMIAiQdq9QExf/Dywp7MFgNgEx8hHs6qjw88j9jMbN3hkPj6yZ284J6FEsSECLwtlvgt
MDM16ncGZAIC0Gb/8R7m1045c4I8vwrEb8zzdReok4TBS8LdjcZq4npt0MUD5UX0O2t0UUlEoKzO
5ubMtiDJSc7BGSOEjk2bC4gw7aKPubAc/0nismhZjr++J00FAAcwYzkvG/vgKoe6eb1xFnlAipsp
xK7YpYDiC+2jdoLVr/c4M6pZqPFIlnRXXvm2/+1reNmeSzHc6+t4PA3EgcwfXEeD5bKNUCNuusZS
syRFk2lJgcGs36O1b4Md7MtWv57O+fRa5b5+msPVU22jG9PWSAjYrof1S4YGsZaaEPGJzgdsHK2V
kUunjnq7TAFElGp6jnvS9U1FEhx7gUvHo1BjScGu7pVJYOOniZzodnF77+ge7dXyrm/LfRmN9h7u
GnhjxW9F6ZZte1+EwA9TIuIZ6Iv8oTc+d1We0Yfaa+L0DxDyWfVRewETm1xcamVHtzWR+yUYoSJI
aIg2B6Gb3cDiTGjR13hPZIgknisckAy8NFKU2v++8O/Jb/O9wKOIfWnGg9/cuFK3aq1FnUTV2Div
rzESGVOy4+tzNpK96RRrSkRn4aj7o9FtNLEcXPC6qBpOTriuizBoi/K+3xaE/La1SGK5YVlUELua
5djKlq+33UUE45AXRT55doJ+4RC1wpikXbQEw/h7Gh56hTg/LFUUJDEqtzVICD+v13Mo5ZdLytGu
O0Po+Rvul6BPu1BQi0Cny66OSmcJTPX3uL8tfJUSAZc6rFR4sT+H3SZJdsi2fOX84NNtvSW5MlFR
OZ7d8L8VzgHsZIVKAqah6VTAgD/HuijpLTZKXvG51J3nYY5fd09oVxXgL7xj4aR007jl7D2K+N6V
Dxrozufztnvs16kGHuMMg0tOTt24RSM6DGw9Frfo6yvR/OaOL98v8DUoFRlur42K+cgtEa8OCQs4
BFD9wYV+a5s5wFwpDa2oFytdOd10MEXDcjnudeTxoZwpbXYCv8UKP4Zs7N/I7Nzs8nzViBVMDL1t
Z9vD40glXqQDazZbJxPfP/rX2VKs5mHbJP92enx/4UasEO3rtKy1TKIrYEBXgIHQp4ycMIc3IuZt
rK/fUE8L8qXggSJPwPn4c2WVWS3Lx6jkXcf/j7Pz3G0ba9f2ERFgL39Z1CX3Ev8hbCdhE5vYefT7
oveHb2JKsICNd2Yy7yTwIhdXecpd8JZZqA5KePcgSNivwS3xIDGRfff7Wm336rCzkHg4CW0pa528
HZtNh8xP5zU4UFpp62QBuoU0cItiXMPZXzVJhyEkrvI6BOsIlxB+bbGJDJvdL938DCkeGTeIciWB
bKen1vt5k6sXsnwTprM4NbMmEPysvFIJ2TGz5FjZEkysDDAPddOvVJQOVClws6DzxFGwQ6wT8QLW
U8vRj9Yy6T5jvM5KEUspFIzkeJJx8YJoU6R/lSNkEmuRagj/+0c3V6vFGALnk2S7zMxVU0u2mWnr
vnhobWXA0pUf0tfrMvTkWnqPE1flnjXkyeFSLlBckn53Y7eSr2nDXNwDnG3sPaqCkIRmOz1pCiQz
tHzcCjkq9fTYhBZprQB0kVh9nsSjN0a9k4vguAb84wo09diHfZtuLWvcy9PbjCki4rw/h/ce1Gup
dmvN9ETF96roQ6sXAdYDfmUbGGbkVyt+FwqbfLb/Hn9WD4jE4xCNUSXuO8TsgnvZUZ3YlWkfDBNf
1keY4Od1Il3I8f4d0Jqtk7pJLX80T9K+82rU73zojc1etRu3OCgoyAnuVWLXxZVJSVwGnwpHd15F
Lf0gOJ1EQd7KIY473ceYtHZiyo6fH+RY8/Ji2Seg0qqnhh6CGWXvlSo4nf+kmRgOyddm/NKppcmY
wZBioV4zJ+yaflKPWdHirWoepOyu6J8l0dP2lbCXApK6ZPnzfGsX5/uf8WYHSCx0YtdktbztkMOb
XlRFpdsAOdgFnmb1D2r2aTTpYpqM0nDK+MSXP9Is51fElKz0dGcmVEmPhWupR7dSJCcUNEeDgWly
+ATScxJY+9ECxzZpwJ82WTC4WrZXc0TIssYFeGn32dFW2reky5Yy0n8q3PRCws8gGG9T8VZsXwpz
cGMDsBK8ya6UbdcsIneojotc/ewijg7Zw7i1DbUrh9bFbwGLgJYZcF5xjpsKjc4wjqOCVdHAkXrX
xqFrBtSEEPLWl1Y7eBog/5+/x1d3bB6L6gZKdCSQFPfnEYqZhb6k1twjIOsX+9J+vE/+mO7jfvG8
vTNc2r/litblYi0DgOJyoRr2MlIYPnh01Qbqs9iwHsFYXivSXgrSdLQ6DJJv5mM+FVXv92MYS/VN
UXmTSgFKeN0SeZgWkaefZ+BioPLPUPM2qZaoemCcWnnrgxfSrKeofUNLy+dK04YPRHha/1kzSvfn
US/G28DTJ+QtZzVZ2Pf7u83AlfcNlYVnWmPiO82G9ST9ACvq0C+Jt/9eq6RcStdpNACdFkmdEWKZ
ZR1GLZ60oAgx+Mw/heAdTA6q+d6xWGnq6NQ49lKntUd13Y4fYfHQKX8r9NOOpeWMse9qar6Iqu7a
6XvpuEdiiRYI4T9J9iwFkKVeKUpBQwF9cArVy5h0ES9rRERPeEorB1+y+9Ni7MHM5jhQX0OVX9pw
pACsfFq5iFnNLstA7At6AdKwHRUPCDv6Ukr/V8zShxPpbJsjdXu6GTTdVqu9qK4iF2h73W8U2amV
fNEJkRfp1wSRztkSxM3/PtPsM3XJCRxpcxL3Cm4ujUe07GQrVn26xlPRvYYBv1R1gIrIHiNYYhVO
H+ifqkNmHesoTY49i2JrfFbRplaXwviGy6Bxjcl6TuLhzfjWUNSn2AS6wPexTAERUT1LxG3QCWiu
tk6FHprwJDQbodyk7b42o4XR+nZ0Qgk/47BH/tG6LUafFQiPvhuvHLeX3p0EZVLJ4GHML/7xP+9e
qGNelSWLL8DDvnSmqi6UjVDej/1dqLz8vOGvDTZbalKsakFjliKJruoEXo0kJMYb1/bTlE/OT3Oi
XYlqHN/zDOWCsrooFV0pbjVzGSpucRv0+7oWnFp09HpTNG/RiEiu+Przu13MCiiYaHxUxj1TdT+J
cm3F+VQoWyC1razSOxymabvf35LE+1O5bLVV7+PltarFxWjCpIOIzgtFSMmYLV8pFSJV6OJum9K7
GfrCzfQP9ajugODbnaGsm/RBbtimQ2aLHCIkoUps2snAnfJhVC2hOJeXcjfFIqJROI2IwdHpOdBQ
EKw0V0MvJD5oEQrFGhy6VHKBtdhj57ttPdhVjvpE9pZUgjuigKo3dhmZtn4UXpq2fEiOpqsXf2Ur
dnIaAnUvu6lSeCe9Xyta4CQKekOChMT3L63FSM5Ai8P8v9TP/p2dWayVJirmei3ZNraWMMZ7V35W
SApWPoD3yg1823wddvV9uaCDtI8+22Vy5Za7cJih8YQcA0AZoF5Avr5v+SBr6lZGl2Uf3iolPj71
X4qH+3ofwMC13GsFwwtX+ffhZuUW2c/aE5ircSemW0PcVepDjH5u5UWtQ7EyxAa9vvaG0xt833HQ
9wigaaVPupRzenMQ+WXdov04XSH8KQ6vdzN/18rtAP5UuBGzu6691g86D46+jTnPbRsxOVkngG4T
7Yp0oYm2pJkN9rzaFUzE5YHocbCtoZqa8wWUnlShNVF3DP136tFh6aGkCpHtKlP9K8w8m0YCPQuI
3qS6OLv1WtEMVJH6ybbVBcdHoxn3kbRw/Txdi8d01479pjf+gMYnGCYGNOyj1u1GPXNjokMZ+5zj
k47ubwy3AmHp63fFxZUMPOQLUgdKZB6Qdkcli7XgSGLKlRyTJxarFmMkSqOB2/+6cp5Ohe2z2QAS
QbWOlhfV2O/bxkjy9jh0oYjbLPaOael0SJbe9zuqSo9IHzo+Gr2jE92G2/BQ/DVvJOe4knkQ8fB/
yI+JDlRADBBXIKNpswhNSEZ9aBvyw1o9eVOdR6yihZaD7j85TXafxh9VmGwHuFYToaOE+UjBK9Wv
cS0vbTMDPi66TsQqZ4AnoaU3klXi112N6q0y/kkT6uDy5xHj9mppccRqnXgtNTgPT61JfYSiIqVx
5LSmS/2fCAHtcCUaau1ro7H+j3AiJvkVCNn28aOj5FMUTnmCv0bQ0nerNrrS8DovFTA+lE4CZF4b
Du338UUYHEGrFf0WJnLQJXahbwRy5dS6clNc6PMiozH1uCBYToWJ2UYPq3owODdVIJs3zeEmspPN
SHPZh9FtOQEw5BfPg45F2yW8i26+Kpr21eLieYg0AfcJIEzEXklFZ7PNmef3Upqlu8ZwpBwnOXL+
gBLZrq4/+qteuNMrzfYYo1Eio99GZjOPfOXYSLohiTWaMHuaex+LHhHK9X1t3+4K2xFtB4NJZAAx
lfh5c0vTRzsfGPmPSYkSrNlsroVGaCpTHHB71Fdp/ht5OucYWm8c5JnklWrNiqr/hpPWd3xlOX39
6LOhATTAuwPPwGx/X0+TWkQYUsDdn4BT9DsJoXmU6Vw9xgmo8dpdh8ljfBv/Ot4Kqlc8BtvufUQ+
IbKl2vM3p1/9ut+1u9FtFdd8H5TFsD/e6I8YqdDY7mn/yy5y6Ke/OZrooYtNUR86I39NhRgSODsH
tvEu3KEd3qzr+3YpuKrvICF/Cz3GdKjKmDeK076JqOKtKk9aC7v0I8FBAxvn0174jbi124V2gbL8
lU9yngcyF//My6xxgGozdPgh1SiC0OhdLP7Q+Pqz3B1A/QOoujLYhUPl22Cz71/7gmrVOsv8+FsM
nNBaaMMuj5dMUdPAVXJ132klqFlOG19JeL647+ffn/MTnJEqoc/x/fuLEaGyJR61xwmTKzrwHHTn
I908Eqkvj/aETbCeN84DeOAr73zh+J7ykf8/8OyduxzBDL+QY1gO4jKGo25RVseZTgfy9PNQXxfS
/B3RP5v0vyYMujHdrf+c2WkyxmVpNDivrwzQ4NgX7Ml5xmDVWG4m23XtYF+S3kWH4R6VmMyGhJCk
roXTCNxP8dVs9pa21yQPcbDe7lRbfQp/hb+1z/B3+aTtc2tdc/PmdriSEwfzi0Z1hL+B6Ep/gsjV
Q09vHRXb8M4pMM8dsRRJP1LMcKlcvSU3P7+q9KUpPn9XirYk1Cqp9ZnaYq37Rzp7SnMjPQjb5i8W
8dUmMR1FsgU0N9Nno16WhXOq3eRDR/nkRXPTbQxh8IAcrXdy5buwccR7yGoq8DtURNyosoPIaVKX
FoeJC/VkspAInnh0oXKKuI3ZBQ0NCGWUTCO7zW1pAcqwaO2stYe/6FFpi3EncQzA03OplKabYJ+t
smZR9g7W7SEWezxbyBG3qs1Fu5p8D6Ac4SqC8quo0A5dIr+GrcHKeAt25gMWmgtao8ZT6QpvaASi
+f1KTQivUGWvvAn14ri1nqAYjvcEpvpjdysdMCAZbqSl/lCc7FNgyw8RVhivw+/a3umSS1HY5gfq
aCHBp4yxnsFNc3Dl2q0/VLe/79GcFXYljrZv0UOw0APb6hzh1wqD7i7dt5xESPxZotsYAOtxYPno
8PX7U74cG/evdIsLn/GbTootRbtev0VtKXPC0ibP7+40MEQ/f/8L2S9oxX8+/2xXDZXU1kFgxPsQ
i3HtBk/tR2lXbrRt8RDdaZRN8o3fkHX5O/lXrW+qp65fGy/NmxzgpadsmxI7iRYDGTziUqfbDaBD
Pf/1uCoXGaY0BW44XoQ/TbvHo0a0T8K9suY4Dm4GyWvqA7RW64owyZc80/mCBm0IpgiDgXkaEJ5M
LcmjJNkFo5XasYw5iy5u01FcSAkmiGFVuEOQI48evB2jx15rV02og8v7BIVn0Exshttm0RoIHzY7
XfiU4+WJvn4SU/841XdJr7siQqjcU8V4iKc/H8IizdHDlq21dMQsIM7dIFJvOxnJS67gGO1KQ7sf
MgpWg+IcxcpT2NgZN7XVpk5jdIu04yALlMEV9TFwTla0HPM6RBcvW6YJvDo1ijGeKQK39kUvEGI6
HeNaCVM3CDI3Civ350VxKYhSjEkRCrA+adsskRrLSheIxDHFxfa9W+Y9us7WtkyftPQjjoxrN+el
g/2f4b6c7/45beVB65tapqgcC4qtVx9yv8+F0CMwn/q9ROYRMXNZXyncXl4n/73lnP3SSX5lVhlZ
SRBhrdwk3uC/nMJ7P2OzGyK+TkF41+BVdxqybe5XB/8k3aGLmhh4KodY04TpaxceV3V+N+Z7zX/3
NfyschypPKUWdtl4f2refXmXUwdV2wfRTJw69eRB2WSTw2KEFob/cZQQl0qDxVGMPKELFlqdeFYW
2p10W2B3LruZbwIRtYPaXIVj4bbSG3Z66yZ+D1DZz4BVopVBoHd3hDaeC+ldzLHTlreG5ppGfuVD
ffHbznYW+A9ZRbqQnvfsrKhT1PsUxBS3cZTSavyrVh+ScgBL54XiovX3erkIu8E7KQRY5R0lcTGW
oV9WTlL8adtXNTxuMaFTEdeXhtbNjNS2en8di+2jFeofQ6o/51byZvqrxFhn2YtyfNZ7amUSx3qi
2U0dOsS9tlRVOLFETgYSpqhBSMrbU1+tknxtnUY7kT+NI1Y6p8yR6542em7L6aIulh2fVDT+quO9
VWyvKuhc6IFxjv4zN7OQgX58KKWS3G+tNvSSSll0NCN7LVkeaR4eS3GV9+mbWfsk4bXkCcK+Uvzf
TdIs9Ly+67Wno444i++OJ+2lHbOFgCinPryGNLB1BPYzrLHbz0GSOCHWDfHepLiqJtKhyWIvaAj7
c3AUuPPQJfHScqOqmOVYtQPhFbMaRLYWaFi42lE8dFpvG3ryJNCflKp6pza/fz48LhXQaAVPIBp8
AEVylO/Bk9ai31yFnbwfHBwXcVVKMRqCjutcC7nPM06oFxbkOQQtwTwy+99HisegjZRkoP/Fy29e
EW0WHZKwxFv3q9z5c1usJgabuADijYqZ86XEeC0U/8LFftsU00PABUPtlNqkYc7yIYF2uGj0BYIF
4En3CxRY9tStF0B8b8iB7/8X/2b/QpwDey5vtcqczv69vTLp53DASdJIt5gNus8o+c2W31iZcmVV
TEXuvdKEHdePxQOyJDatwNx1vCUPEsOI+Nw5zrAGzdut/v6Or+L8z2p9s6eYNShCrZfDVOtVaJTP
r3tCuRuJCkC86Lf3n5+A8STn8PAw+RsiSHZt1Z2lRNPY0ICodCAixbr4vhiMbqyzxKjG7dQVshCq
FOxGirxMH/FasRZydNcq2qESaYS1/aaOBu84hgsp0lZSJG7S8t6U6kVaWyukJrcnJdoPKEBWA456
SPz4uUn37m5QYjp3400ug/8pTNvs3Yldrh9DRx07txe9MSwOzYmytOjJibzRtJOXN/E6VDuH4s9U
xVfHZtuXtXM0sP8YVMhagT34sRc10NQTyfYTBAX0yLWCGyv9m5tIERxUM3eT6iYHthkQIETC31Hn
SlQq17c0N7KeDfy5NAjw8stg+XY+4sLuk42gb1RiUNfLSzkyl50g7ZBVfDqJxSJEaCKvhYUQxMsh
ewUT4mqj9FRYpiOVqJEl0SdJ0LbzjyvDiF9UjID0aLj1RSQQxjDHZi3yGkPZDydro+CfcwRMIabg
XEVY9lV65eY5Tzqnj8tRAsjza7PPPq4qYecq1zWyb53qHou3ikxE33R55IXBvVZvTtHgtl3o1Kdm
edRRZe9x6iJOapV3KV1hBe1UXKJmh8Bs7MkyNpsV1oyZ4eJB5egKLmP98/EafuwcMTl76tl96UeF
4YtWqz6SlAwoJEzUYvSHnQ8OiDWqY0vKVK+Z7fUYF1yJ679YBbNjieo9OM3pRKBRPzuWTmFRRn2S
gl1b4ia2I8gMLOAv+zF1egG0HzZPLZAz043RP9lFB/PoHUP3JOOUq5exjfClJLz74w0dU/1oCzfq
acFvmpvst5q5TeCY61RYJPvwBT/O1sY7mIAfe0uxwEjeQH6FDAAcWOMUg6N0Lmlb+oBHgzm5nrf3
9FIIjiukoQYb2TV+7rCNK/zfVG6KahWKXo33Z+JiO9U91ItatkV56T812xwVYPwhdcesnObKEXLO
+eVzKUg5Ub/k1zPVP7kapA6RWZUCg8uX2i9Sbx2iNjLpKBb2O0pSeN1cK2t8ufGcfSgJ8ABkWJij
cwZjYoWDKpSAZ5A4p7H7egOAGxNUt9yHD+EDBOBPJPgwG+iXTwCG/nJ2Hp1rSJlzxN/06thwTUjQ
SfZ8dmcfxa7Ijn4JIzYZDiXZiRS+p/KbLnhWgVUrKtXti2ndoXumW8g+YdQ6VHaNd1olVm4CokgX
SPSxJ2tYDGNhoq2RuGUde3paPjf6yQnyjpiQmnt7JYw/55Z9f/R5EBBh8aKO7QQ6h2Bxo+1ukG02
l4u3D3sBz03a/MIQwD2M+811a5CzPOn70HOdKDUZZTHXU3mL9nFV3x9Br57yO3kcySH3UXxQQIZZ
0UrMfmnVzm/xYI03NUve7HACztaRcGUFn8NzpgeiiTjJKRLifa3wfzIpP5Cj4KQDRGw2tYuAkSs4
giPujRXtLBc0nlPdTo3awFWvunacl6RnY88OuxCjr0JElmML7G6CQWjqk5DnLjWZuHunLM9Veyfj
Rt201pXb4VwO5GtoSnUwUIAQzFFJUQFGfAzSEUuC1UB0rdI5DdcFbqWj5SnCaxQ/QRH28ui+En6l
mT3oGJHWx8XPIcjl8wMEwf97jK/A+J/Zj2K5OuYa0PHn19di/RbiGQKgGkQWzYCD7B7M1cPqWsh1
IfCbXhj1CPQRAOd/NUX/GTSRkywPVAX0wslWVE8vb8PwKal3WYsyuFMGm0h+LSo3P26VExGAbTau
Wd426qZBWOu4yn1PM/ah5NRkGseF6T9V/e1JWo2sGmg6VuR2v9PT3mwcrT058cEUNvFWeTbD4krN
VTrrU6kAKjiCCF7paYji7IpvW6kbc3WQ9/HtcGjXvTu1KgWndciqd826XFQPCRCDn7/Z5VEp9SIy
R2sa7sr3qLGpzVbWjqPMeb+VXGlXLDAR84pDfb+5ikf84np+P+p5RXDkE+sMMsMcb1+DM1FGrRe3
Yfl6qqOlmNQupFV3FHovB+/tl5yqrda6shA7vdLbKTDVUyavRthUe7XfBwL9NHlCgiCmZsZ2d6oe
45H2S0bNtQvdtMucsXtW4gedkqY4vB6b2DZhlmpyvj7ijqsAhbwyg9MMzV8KCUSU/aFXIlEzCzTa
KmikIpJYgMeNim83gWAcPBVsfQXNzu5E71lBPi/JlwNmKETLP49/4f6cvErAhwD9++J4ff+CyLbo
k8uovwt3wUELcOkeIW3cJxHbrzokK2uRbywqjnfJHbNqKuiph3/HDY6naHsrOxQiV/K2HHcVmeI2
uLkm4XOuZMO6liVMD7AmBOExzw8tildWElE0CfJb30AvT05WZZZuuzH+Si3yU2G3Iz2z0vxFuk5Y
Wx0RfclwER+lBbmMJh9OZnjlsLpwXPNYkzsgUTUuS3NK9nDEGyRtA3Ffu62rOqJnuuLrjvDPuQYo
O2uMTRPw30hzBmSTyIERNEm/lasIDOhTlVc4QuKcvdSGGEwNbb2rpllf0NezVfk15XDkZDgH31dF
Rosy8PO232Ow7mrr0v79vG/te6I6ba17b76DlfLi4Vlyf78RY8I7jexil3o0Hd1qky3wmrbpeFDg
DhetfRPgx57YsUtDcjmuSvcPfQuA/sJBvpXsX6nj7QZXB6n2/jLY5LkPHlJui4e/T78yNGp2vCBO
ES8ScAv+RhA1d2v+LleTMOpnDUPgGq320lmK+hgL7uvt5yhJw48sPxGEkTigd5MVXjTylfziXHpk
+qoEyuCWVIDA87DVrLrMSs1Y2R9Th3YNL2qCXUOF1FwcV/62uulerpGjzvHOjIkpLNt8glSgCvX9
o0ZlGUtDFgd7cy/Rqci5JrRtstcOVo7d02kb7MdlfMgO2UbcnvDNzR3t1zURsHOlha+HAF0km0h3
g77+/hCGH1aCaLYIAm6Em/LgP2c38U32YCGT6W+Ot9F9Qd5zyOtFtM03ZNI3ygdVWp1+4QQOSJ6M
e2HfrMFnr8yVvupuzIW/Vd45wH06POsuo91H32RDRTBz++XpiVY1B8XhGnbhPHZlLjkXeQnC/bMN
Eg9VqUeCyAOay8kvNutpax4m7M3JvE3H+59P6YvHDURhg7XCsoQF+33WGj+L1dQw+i8ZhBqLJHDy
mAHp3EeB9axaTzLkRtDsjmI9/zz0hdxGkVCpR7AN5JFhzVdqbKWxLCXgUp6RkILkFmHVuLaxSQSl
Manmov7wYLn4SFyJxi/Eg9PA+GhD1EHgXZ1FxEmkioLZUpMLd6+vNzePj/fQ2qeK3CSohSjxNW2l
S5/0i3eLLK4KY21WA+QKygR2CNSP/A8kLUkhWEi8It1iLCRlnz9P66Uj5t/Bpt//J+48JpkmlhKg
bzM/YLoJ24EDXTXufh7l8seDyjJFt9R55ylWOqS5MB6ZQ9ct1pNclIfY3Ha9Fpz7dI9yheF4Hup3
4jZyp7aYvS2vHXSXri9EI/DhA6Epo831/UWFSEj7Y5OKW/rblo8Y8XhouJVxRWtpOU+WaJG8p7qo
Kgccw6vovSlFb+rVhCxzEFOcivdXWQcXSksKSOX/nmq2toB6daaUdtrjK3H/fqLj7jMXDIZw+IO+
qPPya/z7y3lycMv7/fMXubTI/h149t2jLD/2ckqJ8IRxl+K/T1Sz4T7KKhed9auYznN9KU5bFvMk
76TqBqHK99kfFD0bTa0bHl0AP+OydAyYhh/o8oUL09XuEbJxNuLHg/mRvD7E3mn511rT5im8a5tZ
OS9tK3AbVAB8FCJRdJn1Gk44lvuxhi3cuCjW1k1D6FA5wkE4JKANxjvWY7SSN6rTLMdt8Fa/REsV
VnbvxSt1JYu2dQsYR1j3TyGGUOUica98lnNsKS6s+H7z4VEEoB0yWxCRVOrhsTwNNADMO23V0ISI
lvSwD90DrdQrGfelTIa0U5yE14kdoX58/yxdNJyaRjrJe+NmorJtymd8MkvolpKtgWyNb3y3Sxbm
DfwMhQTOt+yextdj+drfAxoHGZe4WERvMNwG1SCtq2uk+XOeCNMhEZcAOCX8M8TZdJhxp49JBkCq
qBFiTUGWnERHshobfs7UlPfx9AsUB1caHvTQgMORMN1o9N5TqIyrtCbL4FqKe+lC4KHQa6C1DlrQ
mD2UJRhxp3Gc7eVNdhtshyeIhBCWEHLPl6lT24YX7OK/9TL84wMb8Ia1gD/gg3qN436hTMTkUDXQ
MCOnbTVXFU3zZhS6Car2/PqGWv76NkCjzn5wHn439jUs1Xk7cPoSaJEAFQOVjXvX96WCtEF/rGpg
W+G6PJiu4SlL3X46etU1eO8UeM1Cfn48cjIAtsjovxKxf26kZNLjpSwpfwW9aJC79bbYng6Ja7HK
fj4EL1Scppf6b6xZvVTIIrpxEsvrlEuucbwbo9CrtcxrtafSzBdDR1Ph2c/KrSSCxDs2AEGttnMF
8++VB5mWzPylJ6g7sHK0Rs5mN+0qTeziIt4p/Us13LFuT+N9PrxOOgl148m6N1R3QYXG1LCTWtHB
BNC+8ggXCgCozUzNBkQ4gAbMzgIzCjQzDhTmnW5vsuo4pCc0Z3mrrwrnWvg9/bD5+/472Ow+0BvI
ZkKTpzTHHQClRnMYi4PeXCkqnzO6WbTGdPXgtkArcZ4+yl3UZnGpyXs95aWQJJrkwvD0fq3/5uto
cS2zubhJ+IYYQU6YQ+7175tEM9IyzVo2Sb9IqPb4i9JF3hT/2Gt6ZBeiGQ5FJLBwxWDAeZdUP6Fg
DDFw2iStyyZZZKseR+VrrflL8b5KwMYRbCEwiqbu9xcKtEgRc94IDn57U92hn+FpG99ul2DirkAY
z5lj6iQAOeEA0NCnhTE7VrNAa9O8VuPH6ADcu0R38/6UOMmT/3h84QJaJOuoWWqO8f6AKtG+B18H
IMM+7uF7o/D/8274ckqaLVDQMVOKowGnJGz5/uJDlmjDyKKiBf66z+/3exSGtivrFtcVa/X6+vaW
g4onRLDvE0epbM799WJh2WhuyXfbt8ebyXfP8D532nKn2n8sp7f9jh46XRWMJbupWwigGOkRtbLv
nHzBnA7uzvtsUzxxNw9QKH5r7vN2P+aYga0eSrRqfY9b5Nprnm/DydsV0Du3Gb/OtmFPX1tKymYC
gbfEQSGNht7ToGP9PJvzfQGegi04VdSJbDDEm2NJKpV+hq8U4j7YYjl94JZ2ss3kgH3tRJ/ti/lA
81sqS9QwCIDpfFFzUPFBL4Ku5U3y8vMLzVX4zsaZVQ+SsjD7LM8meRnUxyxbdR4/JpX2W48vi5rx
5mkDNuJKJjqvQZ6NOh3h/1yNpd80g1/6MKP8xPXbxhHC8caMxHUxdMvo9CZIuRP16YJeSWc9ATEy
yxLUZLWraN3pYg2m92CN3f3PkzELqc+earZV4v4kZboB7Q1pHx+sQeNpOIK0XqddCw2m9/tnU56N
NLuuh6RPq1Gbvq7Dem3XE/sK5s/nuP99JWGdx+HzoebVzrJoi6HKixEDlJfef8+6BfAMpXgOR2KF
g5IsT50Duym6dmXN8rKzcWcLq6vCVqxl8Gdy56agW/sN8znS1B+W0rVD7vK2RCrQ+Cr+nUlBKXGq
iGXGfLbutDEjr9j2jro7La9Wz2f3/f++1j8jzQ6a4JgLwTHKhq2cKV7aYWah6B5U71AIvAIl14gS
sq4cAMuczEMGpg22t0qTIQc42JQPPy/Y+U0zf5r5KdFJcVDVARxlRNe0m1eqydgeTnZutycPpJkH
2WNjuddyz4v75L85UGef9mS2uPNazHY/3dicTMMuvXIuXTz+OMpJlmilYOr4/YAIa03L+b1+KnKY
4PYyTwDWVCI95Pa5cxUtef5GmBmgaEYuBESQosr34UwpSa0ScfftCTN0eImTUGDrGMXfLHn++ZOd
r5/vI83WT2rohdW06rhNB09MN6Byg2pf6lfaiOeb7/sos/OlV47KqZNYpWV9D6eR4FtRlsh+VInj
XyulXnmj+RoUyggEedr1W2BPPloS6rKVgNJckzS5Nsxs4vLMbFIcifutUHnYMvJ5OLVoTv38eeb1
PXbUt5mbsyON2Iz0dJAGMDfPe+xjku1NBoayX61l0Is7T8R7wUkXCIFa6wk3eWX4qXj3/WL4Pvzs
wylpqldGGKK7ewMq3y7/Nh5uIo/1bbpJV8NT4CW0XRfBbbeW9qboypjg5lftRs8337eHmF8Zit9I
qCc1TDUQ5RglITy5xOJ9CO8ziB+TFLAV//35xa8NOTtSdLVT9EiO+21fL4+nFcVMaNHC6YD1e/4r
qpY/j3Zle3y1VP4JPzDjscpa0Mmmno6FHbRu8YIYSdZ7UGN+Hunye8G0hU9PYWp+VPqaHw9CaU76
efsh97JQW01d6CYlYgSHPXTPcWcsfh4TcPOlVYRyhEELHEKBOMve6Oq2J6W12i1UyEXlpS8NYD+E
e9fZIvLKJUhNlEBlb9wF22gVrLSFRPPwNeGPpI5iP/sgo6cQ/csDZDUC3JG9fp251bJcVsts0SyL
BZfsSvZUXKGre93RFtmvaBXyM/u1thBJUVvCyW7TOKWXe2D/PQ2XTd/R+ffKk5fqcthYK+2GutNa
edVs6gDTE4TOY+qg079eHreJc/pIHWyoXAuRJgznQF7Udr0VaAwLjuGpru6eQFU/PspedegfcoDO
vAkVPzQSNfwOG6f+1S/kDWpwi8GpcKOc/odbTMgLvYaPxboA1BGsBi9bT6Sw0lPvFDt2jHVj/41t
dRHSDxXtaDEBpOEWfkiTOPXH2yR1Cc8QMUbcBQwefVyE9HAQAXTeBudVX0Kesz8+Anukr3Pz+BHZ
+9LGIqdHo/7l8EtYvr8/HW575w94WCddAll0S7KqHg+deAHgnl/x9vjMbJ1eLRvg5XZX26MjLE0y
q/f3l+k/Y3Zn42hqf0JRdUpu+s71kXfDfo6ERNoYd63T8f8wy7ZpBzgl1Hp/QcHTse3b28mYM3VS
BFtKnntyT5v+y329Aolp//HdR0qih9BGr6l23uXFiTpp4+LsZlf8mM+Xl0/LmX7oi+FgqOD88VGw
TZ3HkT/wwtXs0axmdSng7I/uZKbhgzhHWMz+bHloiIQ8vL+oPYixjDoRsnPUjo/2WnEBnriCDSvJ
ziegjf155Gfunj6XtyGdbjot3v8++uQ0WaJk2z5U/PPIV+l59pJvDN6ZMSefh+kFU8c6wLxz9HWy
FDzBm16bF6VL8wcFfAyodDi7J7tcPOVudpeRL+Jb5oGiZqKpuzqia2zEhbCUF9aGEOe3sVGe5Z3I
VAfOk/Q/nF3XduNKkvwinANvXuEJ0JMSJb3gyMJ7j6/fKM7sbQrNIXZnHnpmrvqqgEKZzMjICM2B
i0SlJna/Gk+ckdgwJFzza1JEVXytOHiX4jBtRHfY1Du46W0yJ3NENzs0G96trMhI9VFNkF4ZIUpG
wDozCy0lamVCEA+NzKI1mcwLL2Ap10aPxdxrlY4A2uyfZYdD1XA0gnWLfzZauYFcPTFEfKjpGKFk
y9sy2lNQtLVG8OoV+H/KBhIZfUTqXbto/v5KtAS5sbCUHZNT+q/b6+bcIXf4zbnKCBMU78Kxd3vI
JkjRe9dTOnSvEPizHmV6L310BOMwFhaO8zthMC6sm3FnscHUcCPVSg1EWLCCuhXUcMCvx5HCoypT
2J7tgazq7WCKAdsgCTOG/iYk7Uuti/MixL9ihz+PccWgbl4fbgh0gZ6bEYK0mxewPj/k5+QTAtuq
ekQj8miuB2f92uuOkeuBeoIAA9oOoUe3pH54pco8+AxzsLASm3iqGTwHj8Pqam5Qqm+F+YFz38KO
tLLQpI7fsfYJz0TivMBoHs6Ucr1eS4pG71odHkYcwJte/SHuvA1apLbTvojgQPz4prqqUT160lmY
Hw2l1ET8MCJ/6TXCNn4DSRTGmnos4WhqcT5QGgQRn8oYOnl2iForyHDbLRyET/QHlBxVEWe00u9o
tafRSJ8oa9o9ob/t4B4ePymzcKVef37zbZOCVUAphuiP9y0fcL2tIAHgcmiKPlBv/p55R9v/Nrws
DErSjkfTM9tPZYl+d1mOGbdt0HD9hqwEZW10Y+GVn7iEVDeTuluIWJilQWebqR5yGkHFCLFVSLZ7
qzZxsz7VW+/IsAfWf5rAd2+nj4U3vRsn/dk6c9ZoU4t5l/MFWPfdqelKCFNOoOmWOofGPiQwU3Hp
G0bNgshkcp0PXLZoVQj6BeWzLBhTjes65Td9JS6EUuRdH3yAawHt5qunsBzNJQ9pKEgpYmbgA5Ty
M+CoJjs+noCl9yc/vxmoHYfRC0bgioNJkmr4hKOFgcXmezzMvAw5P6LmiS5IuxFDFeNAlFEHokqU
uoSWgaJ5VV7AzIMAKG8Qjc4keumZRkOzq5we2Lw91A21TJacs7b+ep5Z3A9DM2bIpp654ra81iH+
C1Gf7XXi0p05S0DRnJz/13gk/7qZZ0VKMzi4Nb3LNCjWgDdc9FqNftGyfZOVyGCgATAWlcmDMp80
pT65VaplpcEyMLCGGEjcsWapRCaEJNGuX8afRcuqbLClp0vYIRkDk1ARW50tJ30YxoXT8v4RJBAd
CEjn/GVaQ9dVR4cFMmBIuMmwmA+NulmqM91f8P+MMU/9gibxgyaOCWGfP/jverrNQVlNXMD9WvDO
aPIniTQz6/GyvG7vv/fZn2FnyyDPRWz+jGHBjkTgo39QqgmxfsTBUOqpwWQkoSyLaAkZ91LlYHFs
9veS6Mde8YU+YrD1qB1kDlooUsJned3sOx1UIpRFssyKwCUwvJ38gtagxRoiT4Z49PqzVRlh9FRi
wt7lhgF12UFvfIS+raymvKSlsdG2nkX5O459h8qmBi3Xjj9S43dcweaWp3U06psDOixk0qMkwrUZ
DkbYUcNHKg6qiHxI0lAN7Sj0R28UFsd3z67ietL7EN2QBXjRdOSUIkLMttUi+FpLw1aJWb2bXpNh
6QQiV9ajV53d+EXaM2g2BNLGl8+dfMCdgux+kYQ9p9H/e5//WVBkL93s8z5t4xTylCzkPmiNVDWI
88UZQkgV9M0EGFhWmrQQ/S5sz7kZqy9XfpeI9ET6TXrqR0mcdkn8cGl3kp/fvBXfQH+p4cFxS1kL
kweeE0aBihQ/LtzHS+9CAJSbgWAkNw1ljaMGTLp/IW0jbSzs+bsgjIQuB2jBKUBfZ5hrkeU1K4Qo
aVcvVQgvaU3YpYHWmb0hxWvUTJGV7mEwfSrcwp4Q+AAJUvMz48Qr2oSnIGPQam0/fqZrMfSv1Xnz
TLNzKOOSlKLQ1Y7jr9FbyI+wGikmZnbnePYEQbpwYdHcv5BvRpydPmHQiUIfs5PLoDGxkWq1kH4k
czhRHaPB2tfhInOaAohOlTqRD4YOgloxIBnn6cEbYE7PcUshwt3DCNVidL0QduG8eWlicjHOo5Zc
yQ0SUQY8YjjBP3k2GgAQbC9MwN3z4M9o12j0ZqVxcjugaVSZoAbnxPmxCDaTqGVLna93Co7IEK+0
FDS7gG4wi6/kVmRGsSOnoAka/Ra4lwvNnm2qffJEx2syGPDE0U9kLRVYl0aetwMGRQO5OwkNPS8f
mw9OB+n2CHMniNWYp2yxtWFxtNkJ0VL8mNICRnNf2i1txMBJBqAvofbKab6WGYmBpn/r6/G2uW7V
v7YN2qRA4MLJC0O938cF1bGZ4PlV7zaeaEhRCx2lY+Wj+bLs0M0FGdrAYiszj1bh0YsvAbOlx8NU
uwpfr0i7OmmMjoNR7SCthi5F9BVBr3aoE2OUgVzVjBqTECw8wLbLkqtvTkTpvXvmO7D1cl4tR0Vn
p+88jcywSPQuLvRcAhQJcVSid9+LUOng3svmEPRQgcreenYvQ4xDLBew+7vn2c0kzC7xXuC6wvc7
ZlM75NQA4oYTY6kneGkQ8vOb7YJPAN4nujxdSbYy8IshPcYZnATpH6vmF6KyazLw6LPONg0rdqPP
QR1kkylqtG4hrhU/95YHRA1Su9qgA1U10NapcS5hWQWmglfujJSDIB7z04YA1nx9qXnnfsZAbIkJ
A4NI6f+egbLLwyYQQhrsrnRbbhXgK5CCViF2nL4SdGcpZbg/oALKJvi20IydQ/iZRFdS4aEakqcu
oqyugxooayk9HF4OEAtlEntCzJVtIIVTV9PC8QgSC97nr49wM/zsfZNxgsg27fcuUS/BwiL2LdsR
ZCnEaaqiTvhTUgHtHL+/KRRjCQoaYPlBBusKHEJhAN8NkMpqNEB6NQfcr/gNaqUzYPnEiHYjjSDa
ElTzsGiNHNedp6dW+h2YNdB+zuU+EviUhUZsoNvoG78ZGG+pD+g+ih30IQGvBewG4B3gEiBfM9E/
WIyOONq46q0AEJ/MOrKV2Bp4SB6oNGqQW/SdCZnWmP0GWeUBGH9up1u/UoWPETrSGMMD4gtStR4a
EXqcPo+1CqFqqIzX20lP9gTn5zWMs/UsghrT0HlUPjusSOkEbwWsShrv3QKkZ0xYSwI/NXgLbCz8
oxA2sCC1Ic9IVmRCCdwMoYorgl9iQMLjJvWF0JKx0BX0K4O4jCmFsQ56tGqEkqPRAYntTBoyii+y
Rd420ckvOuNx//27am2C2zKaINWjYR0Jpv/9eQw1KGpAk3AvAgyEZjQiGFp9yldoEQLmPIFuU644
JzxLluAQ+L5cI+dQ3z38KDOMFnnQJ5JWqwJ23hmNQZB0QOT++vJZ6oUBaQ2dwOukQXU0URgAks2a
HH7ToG0r5x29X5CpNElqTVyI39GeC9xvMBhk2j+5iR8X6lMEWZzrH7FO/iduKKyRZEV68iazNWq8
towCBzwV4EYlALSTUNvxTUqvrFRPzRQgHDwXdMVBD6Exmtk7+RNSHmhvLFDQ+FydVzsen5HMIamd
4BBBhEGhNPVxPhoXFAjAEsd/8SpnSRajERgAOgdgaOsjHrwBUztwkkYC8O4hK6Qs3Nxah7kRrF6/
eJjASoW+zGuLvwxOb4On4i+Bum71C2iFmM0Inp4o6Fz+D647d8/mm51KdvLN2Rw1nNQxI2IM2EZe
90Vqf5wtVHoY4jcNsybt8N+dhjdjzu77jpvSVPL63h0qo5bKq8aIIiN2RoExhpeMGHYIq1DqayWV
CC9NjclFi2xREhb/fUaBFodjWaQhivn7zfOyByG4qxEymm6NqpJvWHvhUKGW+DjQIG/zaJzZWTiN
yOr4CFQDOrJJiCFugIeiV6tJPh4PdG3jeTQS//uNij6Q2EwJetffTi8NCkxQhXwZEzQT1Jv46L93
n/G2gAtb7vh2sYrWYFQjQ4IuZRGsBghAQrBi35WvTGA1iEM6O0Pm2ZssZPg3EP220di+F3ULWmM4
RIXtRApjE8pa36QoA3lF4NrVW71jnhVrcPgdjlsNNj8H4SAdeBN0bhtRHNr1WL05QDAbBnuBARp7
9y6a07ds13vmmXlu3vNzAOfUrwgST0uoyf21DsdSpAlQNJy3qZdZL5dxC7V2fAnkuwhFwM9Bpoje
omxaiEPuYqPKn7FmX71QuoppoujaGQxzFxzOh8TxFy96jqzSv7/5n3Fm33wQ6a4Ds9Rbt06yljfZ
Wj7EWwUXZLkrB7XmIaTFRNoI3RA7c7NRBecb969DHZJthN6fd9lsUDMvDXBrtyGtet/c6vGqnJOY
CaoBKSm4O4IVBYHneS5Ro2cxFALotZPz2HNqjV1BIN+UIaGx5KEy78n4a6xZKiyioS/OmXR0JRVV
SAWYfCQeU3CjAD8hUeMlI67eoAHnKQ4PnRUAOTAZ4YZNi/iohNzGVGYLu//OOvj19uT73ZyvbVRW
fBvF3EYpdUjgjrzeM2rzPp6jJ3CoH081d+dI+zXYbDEodSsXpddRWAzihjoBF5ShSKqsR4vbkbiz
RH/sswS9XD3b5U/UtnAbZ3CirQStIsWhnPpLtHk3eQoWmF2L32WGbHVllSQynxPXy9F4W+3QU7Wf
UEHeEonjpQP3Hjzxaxpmd5riQ1B0YBLGZRPOoN9RhNUw9ipTRK2SQ41GANA9J0ppgRzE0W8gOxLF
+oKKfuIGhq5MZj7+LvcQGhY+YjCyZdD/CPfs34sgKYUaptrd4DKn6RSdgdAYqF9IaGqRtC62QVVw
BXgSLuI0dxffzbiz9SDwidBQktC7tLSVq24FhlItX+R8Umk0CZNtAbUpacOmR0iiACYn3EF5gLHA
AfIbgGMlLYuLBWVZKHT8fWT9mo3ZYmg5X2KHGDDnAEIL7YxWpVO7fDuWWvouv3mH6CtN7HgyfFAj
fliE8MkpdfIt78ipXm6bLzR7RSoLCskTB+KLy2vpcwQp9BqasSZKrzG6ATr1skpXzTOt04C+M1gH
B0dCrB9tqAYgoGLV4RvslEO2Hbb5vrJkVGTzVWOIuzFUqeYYWoyFXjvq0DkSzMcQ+U5W5xBKhQ8F
67fkEOpoCHAkiD0HVrnLjN6Eo8zze0aIyWC3mbTJrjqnMQK7PIkfsB1d4mjdq3j+msXZIo9F3i+K
jO6JYVedGUXr+PXTICCxyi8eq09iZ8Jp7/FCZu/EMr8GJQvu5jTj+oYV6gKfLn2eXrpAl3bCqVr3
A6yCRUTz0VZEeN9pZ8KAugRb2CaOrMrJwCApPbCWuu/vAUe3jzO/WqSYzyCHischQgbJvn3mHaRY
BoYn9CH6pV6n52bLGb39eB6useHs1v018OyeyYcI4r4j4EbYgqUqjIRc4h7caaMuQKr8tETSuH+H
/tnI86Z0NlZCuYtRcUTw+CO5pN7YOSRdQIqqL7zbwqEhzxYW17Ks30GEFURpz4ndD/iuGvSGZJkx
ylokIeHNYRuzBlwAli6whaNBnmUGU8aEcULmVTxMawjqub0BZvpWfBpBWINssH+sdGUXaD3y3AAn
5kY4QIWq12tdGlF7BrtsG+4rtQBRZqkGdP9W4aD0Ag9p+Dbws0NcHFuhQrnV3yiBKuzC7bRuN/HT
NbLqnGBbrpMt5cC9iYbk+8Inoe9ErkSV55+xZ9+k9JmR9jKedemyXzcsyHuAE+UK5U16n6DIAHk0
CYc6RMQR8nStoOdgFiojEA20lLPUaMSjp6M2AuvZbdMCtSxaRq1E+OkxO/R5sdBxASCZ8APoK5Ia
5AQcYBik5RlajBvUNZhAE8MniG/2RExYOXUUZZYdsmzpreUOEYQ5hYI1p0ZQqR6y78VkhJGw78GI
CRLoGFNuMa4BkU5QrG8i6XMUckspHfBMTeh0G16yHasOlN2YVTMejmWUV6oCohUFvQoZd5CiyYEg
ZaqGvmzzFbWiamjmF/AFmXqVDUErZFFrpCDxnYEyBwmFin2BoKxKZZcAIk9NfElg2ofiSPrcZWeY
ju/C6SzlnJlJICxX0DilA3XEv99CNIgfjkwMlLJSVMZbSzXMjEKOtSYILLYJ5/geaD/Kk5ggkRfK
hQ1wXeB/HSw3H5oshJsDdkgY6BV1XudSlZ7JJs1YRWNTIKsqpmQ3K3Rff3pv1Mk7iE70pXxCGRqN
BixC3QCgGphjGmPHBpQTViTsiz/yD+qLAZDkgSrYr4aN95ED6ijNcjUgBFdYS3ilyk2YrAJhrSi7
Ed7EuBarQS367QROxUctriF+xbY2z24pzwVVIESxFzYFnB0BJemfQzAMMzddsyb6AQEBUVZlBW71
3L4knaj3zYsA0WbqMEIMn1s6qUjs/GCyhNlpQUmDx1MeMnhS+Ir28IS+8jAgVau1q0J7vAnvZVq3
e1CYfZpECdsxH2kQ5dyd2R8/QmMFjRctOh0tASbMGvTpDM0O4WOxO/14xy+bPX49V0uh5N0bGJ3C
0EoWoOAz7zHhxTD1YNZLX9mKk4KQhaiVCZs2g2JFDN9EIiMJ0TkmjzXIahijD289HtunSixRZt2x
89XF1jBoAdz9FH8ea35A0UMYpgEmh9khAMLZopcgBK0gJrmpVdM8plDttT19Zb7wby46gRn7vGPO
53Oo5psjB563p6FNc9yj2AEXCPXyuQIXMlfj9w2QN1BrD6EKVbdaO+OebcGWFRr1nJkMOkCj3WCj
H8wFv8kdVN/x1XPs8kYKBfnIjMwAi6K5oBMCQzEgKV3hYoiCevvSOscGXOnN2Imdc3CCtZGaXFS4
ElgXqI4T4vG4b9Q0N5GsZG6jXi6cBTgy0GSAjtlx+zppmRo9g8jMaCjFneQLgFFaNzTLOMbO2mpU
8WyRVWGcTrYCe7IAjQ8RiNK6EOnaT4+6bOQjWkTNCRGmisoaSIBQzrJhN+MZoacnms/ZfWAGlgCB
eAUNm192oCJtsjxzDSjRgAZ09AYlSlk9nfjLiVr5JxmfF7wy/BHI68NBWFFLK5CE53/vuj+ferbr
Ri+MWpiug3oC3N4HsuEfgh27AvXNDnfETpA6L+X1S6trtvX8olPGbmD/RdGFl0KBUFMGhz1HqrJA
JmLvHyr/vN7cKJHy2TZEcxo2WAc6C7vBQYzYS6Wghe0XvSlMexncvqarVAo3ocidINLhPdEpCvth
YGc1Y/QgEHPZZzSifPC8qMR0P31C+znMg6GZjnr37yvCj6oWIkVef4YYtskahUm46r1u1KvGIrWk
x8fe/dATDcRwwSbKLfMidEDnBdESgzJhviXOZ2JeIRLT40268mhIVSdaD/ZdDPXnxwPfK+RB8/2f
geXZe+ZyEsZpyvCg2RIrKEYHH5jVqvPbyjdWqrAxLvkKkqCJ4RTaaMMBWz88foK7q+7mAWYBX12G
gVIk6eAibSYGpHBcoJLT1L0uFi3vEXV/vessUScW1C01RN56DDTo3yo42YIdVWn1J4UGl3exUbON
bChfSxnUXAHpX4DZzTvOzu2sHVMu7APG5UIU3gP5FVZVVgoDVl7oVJ6EYkDuNDpYRSW8IQATfDb+
ZAQgdFAcZP7ofRsVdjPAQquR7CEad6kI4TXoM6sQbtKTeEl15V6rG1RGiY4UwFVRmBM9JNHPpGSA
DhkNeekNKHcwNlKhL72SDMu4Np9sHajzq6eDvF3iU1+Zs/OjDxqZWJWKCA/CuY7WINETiyazYKOc
qF31xbn1JnfCbX7srelSufQO6OrO3xcO26DFgk21apNsQEF/vC7vwkk8R4xAFShsQJzw9wnQRX3O
Cr5EENUY/UsI1V24YLoM6BklWOXy/1uW+LpMbkecrc9RHhWp6DAiscEuXgu31hktfikAqSxWh8i+
/muSb95ujjF0IF6VdQYBNq7YFTRqwoOslTlwBfmAPs1SruyBTw2cDKs6FQ0eiMvC/JKN/eAJ5rDC
EMoVU+TY+O0E+aXsu0pMaFOPSW9lyqGo0K7dlxroPxpRjGXaTA38y8Ij3LtkbyZ8ro+YNF6fBVnM
ugOX6iEM0djoAuPgZohgewQxI0RYETzGCnT7p+iOyCINVtlZ3qoD3S/cAFdRrr+nQ8Bag3oc5Ehm
t28rtr3C9rgB+tGW+O+gOjVhr3LSWyHA8bVAw1341VWnooMaLPcZSm98OEIiFqXWlNWl+BnWmXg6
iymohY3AktPpwZPNN0Ilc17NDhxDOobr5mnIwHYfWPC/R9VrPsYEsjNeakHIUwt81ML4hpBsbDbw
UPcS1KpgHUl4LWpo4bOmV8QWPeEVgBAnqa97gmSHuaBiXh9/26X5nMt++EXTN1LAUGsG6o27YN8B
PgoP+cbnUaShV56dr8d1+QpB9J23hQXaApoAgtOdabu5WZUZiRFKzW3A1Oh4ypHBMyDr1fIWzFYm
O1QVpF5EZH+pPkjfJR+6Q6joaPkOkGTHERRuQWUo3oPurS1QQqk3nkKZvhigKg9L8yEc3UBgTXF6
kkkaIsAdRLHjxqzrRCuxV4Ls6VqMUTobpBR05ypYuPRwQG8EmiISgVJRF+Xh1NTmNHkALDqddGVR
GeTnLQgn7+v2vS4hPIa7uCliQvyFcD66+Mp1swNjVhHMYYJXAtCRDo0AWQT2JZCQnAUHhWtVuote
SfDGWz4c53rYQbEltWreC8zD1MsuPZawuQFpOV8XUWPTHApVwTGFJeEAgwepBWbPSUiFN3H/Dpig
CzzdCy85LaADAUgVrOt7ODyUEavJRHsaYCwIzwLdnPzkmZLhI5ltQX6aECuiwUzBrxOyTe2DCUTB
MBlaDMH0TY28gQhXTiurkL/R9a/ByCtNE5WR1EiR9Tx+RlMNxJY0JRc0ZkDbInqdS4Si0MhK0Woi
TXukU4QTM6BFige17FyBJl2M3wUHu0ChNXoIyXEILugR3A1UCHnUxjAA+VsVhM37EOWCfVtFKzl6
6XjBkroz76uy3O7GNlBJkzwHr5KpeasgxjoOOBxBdvN9PRxqveVELWE5i0gZ1hPkT5oj640qjTAG
wKIrKiBbwMZJyOAVx6HRN/yS4m8h2uZ8btCjJTZwb/MiK+KgUegj3ho5Zyz5VRB/QLubcMVDUfca
GLwz6zimVEU5+BmNAPxZoSD1Cof3WtTRjRNi9uJt3IP1VEC+a8PCzyt/b+J9A8I4paiU8BzTKzkd
Va4zveqJr3BiCCaHmjQFm91nnCfEaCb1zKgRDYXS5ArK970eV1umadeTgJQMuZtAJ9roPQecLvhu
A747A78YRXqDiak6yu91fvBKnNZpjedS1EScHPiEx/Ckk2BM3jhhIq4LeoQKpgJmn2fEWWPnIhiI
V+Yf9BVCD4rJsK+Pt0Hkke+lkQURktnHGvJxzA29f52ocspXAf4/qPRW5BUOLQACAK2+aZ7gy5z3
SHtlq00+qG4vFQAM6hc53w/VJS6fsM+UcgM97QwLikMbotcMICLmR2Abr41crmoJDQ7Fj5jGAMXg
rwXQqUIjLMXa7NQd5Ka++uB4debW9LcvNkZWfXOdb4wSp+crHk8OtNHI6NLi4V/hMQcoIaoJqPzk
+CFfuWTRxNrBEC5UVsSLj6yYmr3EBfgzHZoh27cphJmXv8tk7GNgUG04oT/gjfy9Pt/0gei2KW+O
1WCzbYW1CKV3H96ggDNj/00KABSQDgOk03BY8WAA1JJugaKRVRKgMrjDuZcQhNoCn60o4MPWhuu4
89QilZ+p4FAE466SBpjfgHCFzZbQ2YmN4rc+hoGL9Fb1qSl43T7D7+rE1zymtagO1LCGVCWkVFLg
b30EVc3ks2liPY49De2kYCguXIZLOcTcqyaN4ctd0ZSy5h00wChadmIalWvUutS9LwbwOCxuAdgK
uvCVLIZMJACc38S3VwoJ6m5wS0g+TgV2hLeO1vG2euWUc4/DZS2y6rgSXWqvcKoHk0778VV6H5P/
k74os1iRSnD5i17Tn+OfaM2iSFiYwFeeCjdcN4ZireFYdArNJZkrhiYR9n9+Xaiv/H7dghvAHiop
Fn4RpZ1F1D6oQF1CFV3A54UYFxBiyhXpVuM8GdmSEYUFlgoqkJFi9LiBUMnpIhSB+1rNRE7vxhNp
Y0FngVtFndqxniqmzT7jSjcZ0FrdcZpc9lacblMDVWaNY1q7Tsq1AMfRfih3AcD/EQr4UbZN+A7i
+JQGfz8sVLjhZs2+pBuNhV9oL1fHiDnCxkClSrSR4wANwnPPxDsf+yoSNY8+JlGIkxBUxsDyIYKM
yFKv63zn0ZUq+1uaOgjK6DJAOeQgMOjg1S87vHSsJSW4Wo2vwXRBzdGOQytvPZrLgmznsWfF/27l
N7y7HKYqL1OaKMarIYOsYgPDoyDTlGnQFP9QhD9J+jkhIAt4nGtBrNHieWpGGDCzuhCmzlS3K2lR
xv9xoi9fv/bN4u0HNhsyKb+SZVvGakMnpiwEJHVlPV6vd0tr/yxXeLz/XjbKhBN/FLBcn7s1ukdW
a1g5oJD8eJC5tvq/c3pABvgPD3HSWXqYR3k8yTI1uCGHqrnUGtGIsgzwqyqI3TbP7bZ7QrMkQpDi
EqagecbKpgq6IwcNEw6dVUEpOkoV2XFVrvm8czI2dYlKVNPgHkSLVVWLppJOJk3hlEthizKKku7h
9+NcS2nGJBG0BPgybiqjxFL2xd4RowQ+YjBo8yJGHWKg5KPCakXPrplIMNJIeuGpc6TARwIucGMd
iiqahHADKv7n49m5j1QTvb1/z84M1ZH5alIqKkTOALUECkLxuCUiGBdHMFcXmAC9ZRPoUnBNRpyT
FY7SOSL/mnDgs/ZfAbyQ6y+J3UUTpQIYw5aAYy3ULSd4VzcVr49UZPdUqIn9uHC831+jfx57loEH
KSeLEexdN4ToULisTi1m3v8BDJJFGv5HMniRs1Mt8aO+H2iYkMSyXm/rQxftoL7dJhbN7Pwc5TMp
1VDAK8Gm79N32Ia3wdEPrcxvNNnbSSL8Us7g2CQwDI30RR4ZSTP/PnP/PN1sWQ8x0xdChxnwDopN
lFdi8PlhSEJO+03hckA/2IsHkehFkt39fOnPyLNtmwQBUqYSDdWw3saugQAskyxs2ru4FtzS4L8J
TxvlL5hVYVpI7nApB7x5VaQmA1bwoKWQ5BAdJtl00EAQDHgnD4U2/TTfNMSdjLzRQkYbRVWW4EKo
hTCkWldvXaNXAqkk4Bs83jr3oeA/zzhHZGsG8Vst9bSbI6fX4NXecaNqdoUD99wSll3Zyjs+HvIu
4nYzLfJs2SsTpGqZvuXOqQovzAkNtm/QpSFajyi78C9bQ9MW+WP3uhfQ4ffPt5izLVqhlpGRQS49
Al0RBeuX4gX0LBnhrxOcCY+O00s4OJ5CCJ247RMKTScPbNXv6MRB8CW2vLUItdFN8JH8gAHjQ9Ol
PKNI9COr3fuwDQSVv1S5lu8KS3rlBC3pF86Kuzvl5vlnURFNlRTXwxyK6NB1lEOy7sgFyZWuyJH6
+Avd5yH9GWx+aMgBO/lNhm05mKDb43AqtcKVPztrqQh0TzDl9rPMA9zeo4tYamlYUGw2zQ7iROpq
r2iqJaMQFuuOnVkHG0Ix/8X7QQjrf9EvaYZ+5dBqRv96xbhIGZCDRvwTD/+o3P+skbTH/hadrGzd
LWy1e6f97aCzLyhUeSA3FQV/gP6SEOd6QlMWkTEuiYrdvQ4B7MFfQ1agRT/H0/sm6NDwBjETyL8A
Tt9xEE7G6h3Q04CsTFUNNDKAwKH9/CQbUrg0vhZe9R6GhwKSKPA8JALoa4h/E3xFChdG+QQLJUDZ
kGoK3KV1c5XOnl8ctyPMviD0/LkwHqGC0ujegfqc1pNoMCGKl8oWGZshOTUyXRPxSQQ5ealGNwqs
anfgLUR2B0UFtGI/X5V3oL2DOxAFWyB3q0WK171PfvOU147/m3lgu3gCnY2D/V5tJP42AvSYgHpC
xx8jyB3RBBjqeQD3SnlKlYOMTJWLtyEirSZ0RaFa+Ch3l8XN01zJEDdPQ41NXigF9ppO9NQ2b9m+
yyBYZUnGfr02tv35PVCd2CSeL4fDUmsGAP07d/3t8LMgjfEpqm05/hqRi6l/KUJPC3LJJGAel9HO
0PRfdIIQVEIbQmQQt3DiGyn7otbUgI4q2hhD1hmkSC3gV0uSKy5Bk1TKAHRAR2BYaYDexmJLVadw
emL7eoPWDJFKrKYpIHgHQU3lVUp3ogREk2Vtoe72UXXuBVCMhk2W2VQAFjf3zueZDbSTBbbYh7FG
IfdPaO6QlgBy+mSfSYiRYDzk874TlcBIBUjBIUGqfGiTJZyGkiqXIC1v0W2awZVc2vKCuIlrMPLf
O9gi0y2lJtz0hL8PbE7cVHSCaggQLfYgF8XVIxOkKLbaV8MztGq96IN4I3tUpfJQdB09MEN5SU0y
cc0CqZoEkJuCYpMMiTNJ2bEtwDIAL2yIu/2AOosSfcDXIQDCUXROWQYqg+4pYNRMU6gKSqAgzE8V
anrrjhrBrQ+Mir1Aboeo3uBglBECy8AYAK5W1QdckEIZBCrEMTDzJMoQ+YjNPSmA2hlNQpLLo4YI
MnKdQuasNgAxQ4Zzko+y7LIANf0sN8RvqkQGGHkmBArUnkEKHYpmHYPklEcaQfui6J2bvltcstDt
ymDYHrgxphndEELla8CzBxTiKOa9thLhvZ+0eOLUYIBfdac89SUL+vOgsnS+EiuU9ADCcR2vDSVg
U2VTBIdwggHZ2BuFKKF9HVibsAoTtxFinUcdnAOk2WAiBO+9TREdAKZG/VMLpBrm1qAOU7ExdvU6
hlNp0f/0dGNSXGYoLLcrPbgJ/2RRpgq1NYGPE2JmIYauZgoaauJDRSPCD48ChKEQbUY+nLBSyWgp
aIkQLhqe2Rdyw6NGB2h8AbAZs/wjgjXjJZCggiuICJmh6ChmSGCY5Apb51ZYtiqkKldYKXDV4eId
kQXCvzugBzXqqZcke0lGD+yWUsXOAef5o+1kNQJGTfB4SE9qU/cF8Bqfl2D7/rAh8HalwBEVT12x
T8NoN3xtZMDD88GuSt8cOuwAGDLycIqOgT1jbWswUSqVdzRAjZQZZaDksMTsp0/fBsxfURYr4G0t
ZjUT0DwUAv0fAqNmJJ2El5jwGhEZNKT66dSF8GgM9QJwKctEbwxKZKRaQ7DnhJb1Ca1jJJXs0Jw9
ZFrieRpP1XBP/ZF4ZeVBJUcMabMDwvA/pJ3ZkqLqurWviAhEQDilb8TetDkh0mwQEUWQRq5+P9Q6
2LVqZ1RF/H/MNSvWjKwU+Zq3He8YUKMLxo2aDJX+lwJri1BA5vnV1330inMLQN60T6OGemYnLZNu
/WwtnU/rOiC4z9KMwX4N7fDRXQklqr/1CCHy82pyju3Js7AmZW4rBWhUCWjPXfAv0t1ucmsiI697
HSAj782LChKrLraw31GvqSBdhM5sdCI5MtTkOLx2eaef0V7NJ59avApr+EQcQXZ51/Kr1XPEzlVK
yZTQi58mFTLmgjnsWwOGZfhW/TcLnd+OwtBGzSiLdrlX32mrUtgv3mVSYKkGMF0tiwbBHWpYzegS
0PkaViCm/TH89DnEst33cwIUWG+GnctH43nzspOHzUEUCWMbdiQbCrqERpP8BA9TIxRUsEmSyarV
onHyieTmjRg+z6pDFhoq/WMuFXPpfJ03ZTF7PBRXS+V5WdWrWLrYRarMLwzQp6PeHT1vFtXeoecK
mRUT9ojNdJ6SCi5GWOYmyJIj3kr7xnwwVYxLPXbrpHMUTmva3z2FbtQDtaWL1BuZVGMsR4Y4yoNG
4aQLX+Wkt+JiYr5SfSG8bu4YM8EVUVoUu+kwp9Twxfjsq4my+mVj2bGx8i0kiikqzmAab7m2ytFj
G0vCHNF7fyxczdGr9CrlsR/8jxLfppez6sVF931tvF5+Av96Xrbn66xUJg5tkH4iTe9jymfVCxkw
1RpXzax43KxBm5Q6c9okJsHm38PbnypSvzvaP/KrJm7PYjYIWLZMtWZeDAAP1Kl3/kd6+9NjxtD8
IA0Lrays/gEzySd9ThQzkaLx/HwxqqhHsqc21AzgDhfj76/0I3Do94cNkdZvsUtHQHnNa1S9+nUL
hSz7MDGcqHAgsVgl7pdsGNPR90FbT4fEwYQjy/x8+/tXUH+KX37/Cn+EnHmrXm8t9GgbxRjPn8RQ
0eNtYjTTu0GTyVGZQQLkI63g1fB/6VSMl7tDPDYPO+XiuRoQ0thj4np3EJY2nWnmf4UHg82ooBEJ
MgmczQH+qeanHAMm7FnQ8MWl8+COUMy/v8nPWBMR6biBvWsQdP/vxUy627VOY5TKBD3Ay48vyM4f
adliwgut8XTsOzklhZEq2zFMGhOY/v0b/KIq+DN8l9E0pqfJGCH//vc3mBR91dcCuHvBu0xjOKaT
WR1BPx5d1lSn7sdsmQdC6mSR6Iv7UjX698dGm+MD9SW0HM77w2ncdH6J8pAorQ5aOHwvkRiqM/rI
f/+qP0Lzfv+qf5So8nuaZ3rLYomoQ9x84b65pVNZseKJ3SnBKPWhZxcp09wigsC/P/un9OH3R0v/
vUp6focs5lK/QmYBBtK/zB7l3oXxrtc/yMbRJ+Wj/u+GKGNGOQeJtD9RUJpyLmOtyNgQwpcFUkjt
y8TwiUuZORzd6+kEAwyd8c8qe8/fL7GhoIi7eMZGDjPBPFtBT8d0cjar3tLZdfMSo/u7vu73whzx
4Xc1eu5juILem32/T2bS8g6QeFqOrDhqoC7WjTho3TZKli27KxjxQp8J1+gyF1YIiApmvR2HdYZf
QVe2pA10n2aLB3rt47ck9ulrPODcJZB6f97CXVxz0aK7EDzgud6f365vTEbIMDaGAwoDTJsUEMNK
Jdlg+daoobIUtjGW3hOO4yeffP+UpzogUXiLY+Mc3jeaUwRSOD7cw7E/LoOL/v33Tf6xQiuP/nfp
/zDXELnk2isvmEFZ36Z0Py8QgYe3T90p5o/oKdnC6hnevGQ6WtZT7QIajGCVsmiYzS/b0eLvX2b0
k5H7/csMZdPf7OxFEoqb3KEK0JZv0ouup45Rw6tSqpAat7+BoQGWIMvby33190fLP552eE0oWEgj
9LL/MPE3Ne6ejYxuLle6lCxZs6TEHOe+CEN44eSNPYIIRGaexCRygh7xuYeOKoXmIbOIKgQRaxVq
Lye+OQ/BaEnMrl4p2Glrio2dDXxyNpuqPsNLEujprIFXorWFCZRLz7vBCNbV0PelREpjPDTjPHaE
z7+/34/pt/zb+/1hdSdnRUjiGJRjGB6jiGDCcjZ+7horYzplbjZQmLYvzHXrLZd/f/JP1RgZ7YoR
ItvoEv+q9v22p3Xby+mzuXXhmNLnLcBqaeXy+q/9+9mE/PaYPw3lSwDSk9/G+Mezr8Dj4uwdx4dA
fEf8xgjhzAi85T+c8k8xyO+vNrz6b68mpBP58qyhhyPr7s+0vXLou6IbBzYBLiSrX8RY/1+L+au4
/dsTJ9r9EQsJOELATirW6hxi+cf6Py7DP97r11r/9hSFd3pdznQvAf1fvwc8xUv4GpWntl3XQjTg
Kv7+Vj+HBP+7eb9Qeb89EPRpGvcFMmvS2Symx2axgBNenD/tdJF9Zv8e6v/xsv/2vD8uQ1aJr1t1
f47CCsXYARKTd4l9EyyWFKxSoq+UEewqZ5LUSCbvGUGDisoGWUkmXc20WP/j9X8ye+giyvAaEJNQ
tfzvc1TLcVp1QoXMPX10rAA1kbRfosFkUJ57oGBIIei56hLv788d3vJPrzto5yKEPAb5/2edvWzi
a91IdwIxGI4bk2oHMizi+Z1qoFjs/v6sn1b892f9EUyAsNY6pdKB4DJcVsyoX2DTycz/rUz745OQ
mUDjTdFk6c/qelczn8Sow2uTngnVof3e95woqEus40YZWP4J8VA/EC/GovAMej5nWOFma4jpl+1A
pY0BRDThXyf8xy1G6RrWCnGEQtsfbnaMFJ7cPmmgANdSqZBpEAHRE089tIkFCGMu36yEIrh/X/Uf
p4qV3x77x8lCwaSKs2vB5OvDlwbpc1lmdssaQUkGr34HxWvRmVrx/5Cb/f7UP+xidYXHOocTYHp5
Bs/x8K4i3avSIoLuiJ27f8SPP+74by85/Pw36wFYh+1+4mEA2JFgg7SAE5jl/OdQ2k9h6m/v9Yv/
77cHyQ9RBABB1xYrz8AQZaN/bNcPp2SsioM8I6MIiqj9YZdSFENfk/QshgTDtk4Bsvk8P05dHp6/
JfUT+3Nh7/4RdMkAOP6vIRirkiZJqobQJTbovxfwjGKLkBaXblMi5k19Yy26eajM795ofY5Gh7td
WOpKcKSlGKhLwVOM2BXhKQUz+V2/zMf3A6Wx58hkfDqFJEtmyo7YPTf0KVOkqIILeOPSoaanHu/e
pDDkGYS9VSAuX0FpKb60Et3Gebwx/SHQ6ksj3TgvmLEFNtSvz/zHlAEweLRGjngcL0atobQMA7bf
PZKcEwNx68xJvqEhY6gvDZ6n28BUymyNeV7oay2Kt7e9PPuWYbXst/DlOIOyiYaUhGhS+ux8Bp6C
5mNgWz5bI4QMz04fMlnqVO8ldUJoxd7VY/x0qM6uVdq1y+ytnJ4h/jDk48WPt8+P/mMysqgpTe/2
UwZoaJ4jRrzOhgUDDuwQIiIasvOJEOzHeSq+rAeqMiBSmamjDXIxx5+3m1leDHWrRe9gR434qLqJ
d4qtBK2O1JC/NZjKKu+q2MUm98h56BKs6xZvZRZzkMOMrBkoPMuBaD/nDcyS/PfoA0Hl5E2Kkl12
yp/GUsuhC8sAiS70wsh2o8XYr4LH98V8bhNmACknzNAXMzvnOd304fG6h78bPri7yxwlmiKuq9vX
09mq3dH0Piun6Xv2/dSNQbXZQjDmXQt0ph4FA5y8m1FitJWFYo3naDYZlesA20YEgiDeEqlMpPyt
2k7f+jknhEan26F3IpnjjxFyB3dTvZl3RFMKHwGTQD0Uu1vYBCtSu9XALAfC3rkj/lEZvSHYMSxI
stm+qdB9NAfFeBjN7ggCDLCyRekbXj/NTk8vF0JrzhUIancEN96D16rgblP2jTMBCs9pOrtVoFgv
o6QigiixHW8n1ugQ3yyNAVHVEt3kHaz4UnbzdJALMspwxd5A2CYFranN1NnLhe7LGIWb6OwKnxpM
g/G2++hBBa851SB31GDCLHUPaRw8eyvoSN0syIOJV/op1EqGspYjeSVNGL22hNtUmAoh6wiyWJlz
0iEE6T/z05lb0iEmc7ZauHVmql94iU2oyeok9pNqtF+clBVH0B+UdBjj8/W17MaByNTsr4yXt9E9
yR0bEArA08WKZDZGE4jzL8Wdl0nK7KiBatZHYSeZe3nVLuMtvxLxLnNxJVH5upmK/3SufhubGASX
QJuzxPedytFgHuTgtoDuZHaCaHBZUJsyBm6/gXcL3HwePniV7hCbQck06cR6wkLn6xgPMiqbFpzg
3KbXzWQ+HsGaSNsfwSBUIZ0xmq2Iv9jQDkaDvFBrJ+8wSWAnTneAsJa6GHgHqYVyXdzjyHvZ+bvk
Emi8lnAqE1Ex5TLVAqZaqndhXoME5suN5uKsO3ADh93iVLzHSyBa2TubBplTAaUnB8V05KXqvtjy
Z3g3R3A9PsPNGPLI0frC5DzCPl+bZqAHXopugbgUGGbwEXDQ8Dy3hmbi7B4ZL470OxT6p3TVOTUK
qbeoRnxWdPU1Pb7wHN15uwIhjesc2JdF/uIOqVi7O39xmuC7HMyrTi1iYhx7jrhA2Q+4/7xCKsmV
WlY7XcY+zGqTYXT5gQhV9YYQlZUG6bKnI6aaWdDMnz7YybrdxsM4oHk926M91XqWhsoKrG60IVtz
uPfg+zjayqo3Cufp5zNFH04YC0D3/rtEkOFuQPL2KA0JaSv+XKrL8V7+vr+P9vxIfNmwBzT7BFFd
eVWfmFC4V2GlHZpDgSgNEr+LYmDs/EhmgpeH+Wly0O9O5twtbS9aT5cGGrC4t7FNvybSZvxCi73e
JCd9o80uXFPSnuXF7xa6h6PBTGsB7J8WUy8Pa7Ie71EG+e6sFexy8HjCITPlECDkjuakLQXCxxnX
NGIdBezHeIa6EhQHnQMWkT2UzFNu3j9G7mP6wRhFWB/FrWoCQPmEZNxiKbzaTZdKYceLq9Ms2rcx
K/w8oR7Fh9DExWKCZoU/E66IkCa63aLMlXPn1cELPji59MGCzrkuysUjaLfM52yRmHfAVkM2dJ6q
bogeD4Xl66KdSeZSC2S7JVGvl0p4cTJscHD1Zove01F7glvqdKVCSff86fUexHm3ESjldkxhzM8Q
NYo6M4muuxfA/JUS9cFkm03Fjw7uIcG+nwMxQ4nUuKKFdF081zA3NU+zGCOf5Dafd8ZZGMpjAPbh
gEeirgyQoRtbr5vViU5xABWsvT/GjEwTOrtUnvmtQrVvNELHhvhefL46S71616cPT6FxwU4mYRkb
miuWxmWTeHfAXcYAqC+jZ+WPxYUqRmrv5cxxZDT8QDYb/bw/dPOzn7+9Sqoj1z3OUp1NDtpM8UGj
H6sAmRkAk48qvEQ389A6hJiUpVIW8A0RNQTNMuMTAgt7+wkz79vyaiokAFT6bOTfkFKxBe9qZlb5
NTmcgxq7lMhODYrqeParbzXI7dKnnlh9UwyCmQRN0WSVeBNv5E1Ow7Wgj35MOaLT7E1ZSzCq6leH
Q2Br1JIxijxcdfNZY0nua9kGwnrwzi9wluR2FT/fl77KnLsGT+mqPBvXkZHnxmUvfsFBwFZmsnFp
HKnZSIyzDNaZVljlLGnnji92MjL7hRC2wQCbtB9efhLR1vau7ivEwfO/dF5DEwDtxsSIRVPZKH59
Om+x3cypQAEdjH19UUTnYxsKU4IwFOiSfp6gbPPd72/0EAkEoqsPmjh8rHKIep4e7gZusX6mTXW7
2VEhlQ/qIpcNTeG70UWwusPTeaBNMY3diceVLNcwtORfkwlul3BlKrtdYTxH1gvNpb3gMbdiJagU
Ufe0NJTvfv2eA9+TqQbDzsTvjWLKK3HGRIMQIoe+6NFMWxACBFDpYjobJ0OPo15NMhMdQdxQ+n4z
oXDZ3L12KYM2WvWL0pmsGSvR12f/ORTp46jEBwCzg23y6kycpoGdlOqi3SUGthMj6vYubB92S/hV
+OAHVgNdLrSsKEXp9muRuSNjjC7glC9vJ1G/6gJtXdiD4NrYKRVb7O1m07p3kwuJxqghE6Hct034
YjfXzY5uZNhdGLrEiZw/RoWVhow5ZdQ5umXvkh/FXlnCCnb3R4E/mvbTm3OeT1bSol3EjrTo4rBE
GZkjv5XNMUwuvrBHrRBMFULGxj01Ef3zAK3yZoKdQBTREQAJtjz8OjCb0hzNlDLs8ODsGDTHZ6P8
aIDXCcbYu7uTVXZsvGSbQKrbQdHKfIV7mXXw9LaH6y5mgG1FP7JYT8InaoG4udbe/AoO+5xcGgA+
Xg92javlj50Xd+dyuFgTABXrG4zI4A6IALEoqytSIvheUFM6BVIECx/uxWIIYfl4GE/v5jEbtbvv
y/Aa0tLQzoa+bWAOJsSzax75lq0mH+g4mumxCZMocc9v5bdKJlGbO4zb+klAfcgvs0sR5HDnw57c
cTy0r8xOj4+gXp2o3Rbr64Hofndz5O1nub0gHJd40vtARZVG9UF4J9orDMaBvSwzCuZ6jNsnkAP/
6pd7ff2cwiCyfCxp2X/GXGNcqa1a3fKL0JdzPJyVPjybqEF6g9c9wn3E5lQzwBuD9Xh9gXgqDv30
iTSjNFzg7mNi5aeKZOBqFZa20iHx3mjkSUQYJOtwjawr4/KJFXUZq3Q6H7rL6DmdGG+JkztDGqRB
2zOID2u+aqlTiH0AEroDhYY21fx0mQXF/Gbpzvmj86+LiZcFFyYrQ001haeRHu9oqkTVwzjpBnPY
52myy8Eq7fU2oAfTHORVAVNPdKezBR3eB3GVlwcjS5tpMQx4t+C1q3b5ST8IUxWa0PR9MHMkcNt4
wS0HxgNntUaUSpxCWkN87KWBZN8WxaKfcu4WisFGdoaj2kN6wLz5Tpumg7ljtYb4fqH5up1Nu291
f/bOnsZqQg3CeeC4N5va7bwbWYKdBb13J+yDkSiUNvJaniduso3RTeK8osN5N24+ZFJ4QpqeEDii
xEmGQkHCUmcVGSgBAMNjPpqJU6s1LsGgRCfB+nbFX4gMAAn7zle/tbdqeV+RoqD8Sq75pn8WhI0V
gUJ/OtF4QmUxiWQLo2BIRuYQ4Frsw22AuN0ga55XESAjciF5NqSeDIiFbJl/pslyhokJR2+Q8L2J
B8AS/mSZ+um0Yu3n2VSxARWeUjRvkzCfaW6JSvo4xBMRkQ4EceI+2yxyjBNopMEAjT1yJOhtRqfY
BwgUYGN6aKpF+Guu63uUE+E9AmR9/Es7AI6XSG7sCPnfRjDuEWOiLifYT/gPFrGx/YKLlyQjw54o
ywyElaGbeTQKdQdQpz/yLpqR8dfbA0Q5p7QbdtjmBDIlJuRG1TAxKpkyeJkVYQFFeWVRY1IlMw9a
2XhhyDRIeM6I8F34es9pZQtUDGAWIwBF6n462VYWl9GonI4ue+M9TNHW3Kf1thRcVl+FllblxMWu
7gwksLot+bEDgyB1AdjznA4uhWbdeZz4dDuk9Zg+eH7ujNhZl53qK3YHyfht1qw6GxXl6euQurWT
Tx8pRDilmUHNSD3JqfwyKIxrqLjV9LqSrGuQO7BtB2O3+rgQnfgluTov2ho9ycSmsF+cdgP275BP
FRfnNwyKtqGRBVvr0Hb3NRBW1hqQ0Tzfq3NmBM2rGxwKmyERAoLSLpHVnDJst5OtEv5DmaepJDEr
NUTkZiY5lZXA4z0yr3YZiSJqUNlHMxvQP8xxIg+6uKamTMK8EWluQrKWElPDWE9uhC2tXZwZnHsP
H+SNK6/bRUNgFC+gdCqug7AppEhzgtZQnxW71wIOdagtS3MK7y8HlFhA4mDCTOdD07KQP5RlDHMd
rY7PScnx12e9V21jZEb5GFhGSHOHGLenSHDE7y6SLdTvXI8ERdWHz5iwT/YWb7qVsFVcdEYNhi95
5+qQTPCw0uftbMbMGL0MyYdV1pigcYAAIo1Uhin9eoq0vcUh40CSPjYWsdi8w0prSwKvoPs4b7IV
NP1RciTSqKLhvsAQSyHJiDdXhjRnTdicki8BYVC/3uKB9hpGUA0Kh0sDXR3UxdMHyrKNXTkq1vRB
8pC+tZzfh0v0o8M0ffezRQOpvBQSTVmz4lt0mJqAb0n4/C749ZvXLyfROFKnKWo9lf/92M1242gC
pztu29V1PHi+IrOIyAkgWouAV2K/1cVm/whLihin87zcgfiBC1TeqFM4mw4Tu5+NowSGHuboZko4
3rUrCEtnV6K5/+SKiXFSFymrgghwaowtSKvIbhpH8EYHkWrIsSW5Hnljr/GguMqNkTsKHn69yTd9
kPgTd7ssnbFhJxtqRY4SrFsyd8paxuFBbaGGbB4UlXuDiLR5O3OMGs5N7CTsb77VntZkxkjuEx2F
BebPaTaMLgoM9CFZywpC+Afpd0eoMWaYMGwdjWshbcYuRs+8hfqxtDmhX/hLrGy36RgO32JKBgq6
IRZVVootG2BaYQSFfgEOgJzLulYg0CLgIrxH2DSxAmZIbm+93c6vNmOzmUNf1ed4tx/9IGyrhiPI
8ifRxITnTN4wADw61h/ivNrfp91SXNzJCmcK4+nDh80TbmhrfaiLkrO01SxtOtw+yVGWD59iyEIy
FPDbVdgPhbVvFQauiaWGL1gt25HxNe9W7UIClzQyqg8mSMPsq9hBfwd1ImWFKwIT8uIaxg5z85Wj
uM0b/Cd+cFDsZDpmCuE/ngQJEWm/WwzbyCSIUzu6e1kNVFIcZWjikJwgsIH7P+b+xPZ1ebWLleSM
IJetHcUeKDZvlfPaX99bCiFv3duZBdD2aKUFVJNniEsGI3TAmreY5eTQFciXJG4aaZw0zWH102Ma
9H41a6ZMYjlpRDJwXt/mo/A6ryMEKpAp8DWf2JQfrTQ/207siS1e+KNfqoktfT5a8yuJNL+HN/5B
53ueLwk6yGPT5WWeRRIxJrO9mBAoBKTP4mXp29TXlwBktb2KRR6bfTS2k8XYVr7O6C+l/hAnnwE0
MRe3aKh8XCOoCbIvlVsErhG3PA4br/RQjXMpgxCKw/gw9mMqZKPVM5jANAUJSm19DNEEMYubuZyl
amz0SwTQpY9mkCmI4v19oaCz1RDjjrijl3WKyZSI+ebSnquyENyaSwZ3b7F9slsIUWDCOpaOjfVG
YR6xCNjc96vVEZ1sRDN7u5FZdRZE2r/q4nCtzMfOYHBGJ85wUKGlEh+qrbqYzDqvWFOdA3R6Eql8
rhK8YmaPw3KOPPaiIHwz9uCNJDd2yWrAd3tUacjNk2GE6J5xf3ofthvS+3pbnI0mrEwkiIYJt5jC
ROyXhNu8FyyHw/mpKXzIC20De7SXBPGmOhSokCw/0q1sXY33V3gzg5shrnEQ+nvqJ5tsKryBdIAF
epFE2DkXA0nFWgNgbF53JQvrS4fx7AlINdqgm+OQRxGtxAncqrTZgkDFBRbmGTp5SGclC4jsFlYH
A2c5H3yb4Fe7js//pFpOXcTWgx7B7LnE99SJd4fVlYEWtjjV11yPhrHXnP9fO4y0RPdo7I2sHBKl
+/Ey12fljpovtUJKNWij3wkVOlgVVjqWXfzAkd+crMUMVntOwWpECEKlda7iDU6dp32+Ft0ynQ4M
wKX3WlyxIZCzZgRfqjFcHCrGqyD5hGcUFZB+HW/Hhic6V/gqBzeZWYeUtS7Cflax6YhoI7vheTec
kLR+ksNTOjokGCN5XnP+XCGqmOHlKiwg8gMeEmnGgiV2ZSufnt8GV6JHvLTXo2F1CZ6m7taWDFkE
JBEGN491X0g+ip2m5MjgitS1ENVTybozHrubHIo7ll0MPm/ROVL5EiCBRxDhuvK8sd8vx2r9jMbm
4mHddaP4hn+PzUnYjO5XViiHMYb04RdvUFor7msOXj7GMeL0I/DZJ/XipluGHeJp7D0wkqiGQ09Y
hfm63T12+kb4VAjnFHJgc4JGkd2ZU6p79CcEawsDI2ETVQOOCswkQfyBjDcBerargnapbksneRKx
U6HHnhfbySI/pbvJVJvdonxdZWiLTJaaMV7KJAG9aunHet+76bR1XhZWHLUXfVk70jrzgVXZVzc7
3dwGQlgfTou5tBTCyYZiCXyISJLrPmVJwZ1MX6vRYkRrZiajACOQg8H17TA1/t1Azk1W/cuf9GZp
0ESJbcEpaDgQyxXRJdBhzmM04hMdesRXqNFOR2ttSyETwOUuWWfr27E8Zvv+rbNrp2JSyAQ4VB8Q
Uy0hGbh4jBoMLu32PgoaKN0NOP55ByR/vffSzkAMYdIJuJjb+Ci5cym5UA0FpXRx9Zkm+CI1g5ad
y+d3DSS6lZLuuwjPUIrOYL/Ci6JRZVGDDHIMczqQTvIX2pPemheEN9yhEFEOWYDVe4KNDLFTzEBX
e7lj/Oe6Z9N4PV4mXPqY2L8mmYIas8Ti6rMkKNb9Kd8+vd3DpxlkcVIsAQH565to3Q8Crp4dJ2sY
bt/LaacjDgI814tBJyzmwMF9YSIl+/G8WvJciIBgG8qgWP5eTW926ozbobeYnbQZ3CRkP5IznNJ6
F8/WHJxZ7RBIeoPgwBiPfNKHSLuujesJxdYtvudh1LuCkoyK736cRsSfKx11NjDSmTlpDW2lzupd
un7tzqpJhTEZyGp84VPfvIy7U7jQ6kvrnvKzehxzMlpP5GVGTiLZ9Njgo7i4k4U8I6OXV9oNvlaB
LB0uhwhlhn69J31EQUz3oMwhwaYoJkU8zuOvkHj+EoZ6zJ8mCKl5+T0+E3zjys3KS0/qSvc5hAOU
8Hk2xQ/dRTXJu0XU+Vh7c5Jz4Uu7yDk+OZGxHpTBQCIGzr+Fh/5mDHxKrshlKN0MBaFu6HUVy+e2
pCa927IVzBiQvJpEFXoA13yof12X5wDQ+kIk4xpZ+qlYdFZrniGEBA5fbrUTjE2L+6eCE/4UcDCV
OOupl5zJucebcbuty2WbuJPMa+4AaV6Odj9oyGLNniA5EW26OgBbysp5xrPbiJl5wW5EPwHY2VrK
yJUuJCETS7zP69oFTinHkXyfn6+BcAc756W6293DhxCMk2gMbSZl3SyQZDvW5/p9FuPUKgdW1ZJS
ST7kYxLTtiY1uWofe/VBpDs9L+vEf6gAofmUBOw/MyFv2W0uZc5jso0nbkOZj2rb4OHiA3Mp1Ndx
wyqt0iilhkEvIMhcbSMw+0KtRSegBixFxlaupfuUnHt8qpav6O5imYXZUBIkBKw/Li+7W7lE/rNk
mR8pj2eBr14sZVfPis/zofFfEYF5OAkzm+qp1JHtiD7MeMFgB0ar2kk27Qd/ul9pRJVqSTmfRqDo
K8e8xoxrFl0F9xlOzMR/fl/fCspTyRe19eNlf6V48sSqg03Ekz4cZCyhWIYKDm9sq9w55e3pZrgE
RMQJLqi+HVLnedROxfJyhGv2QQ1goWz0qba6fGXozVFhXCb7etMsLwEstKYQVp6+4MwVx3p9pnpC
skdoQXjSm13mZ73zojBT+fLHqLUKxXm+DICR1V62BLP6erjdrkPxIJzYB9FI11g3MrOnB2rAgCEe
y5DPh9Jk6Sawr+hebaxj42mPZFKj1TGlIUhbxCMDIa+HCWQJcRSYHxuuhbmukKGofuLiF2Ysjj2O
rm9fKTyHF2cAt8I06w6VhsExtGFBDJGlRu7rLk04QAz376tPvcTCUX3nztMVT8mcRoT1/CAxkhhk
Mctv/CgNEU72AqBBgAUiVVwU1O5CpBxcJjDIYZnnMyr/cKNptpGN95SwQbAItvF2gxPhtkW3iEYh
kmaoJLEFAcHrtvAypgqoINnjxdmo/SEloIBvCgFOXTO6bTVPxhboUqNfXfnW5KrG09x2v2y6QDKS
G581PdSLpftF9Jjj9cpj54rTu8UtP4i465WINYC43eoTcjLJT7YcLRyQ7JXRDXdxwPOZukGZ1ngb
H65bToK0wsQ1h5hZXmoNWBgXc3mHKWFRexrRExhsSqvyjAhOhW992+7C2KabOdiObE7TxW3babar
mbD+ZU2wfxXuJkpPT4rSUoCgEGV3ThiFoTsTVJCZSRDDUkcm5H1wG8l90d0YhS/NqXbKoVaOrRpI
2gbGXBpV/r1xdGUhkIEkASQCF7SB68W30JqZ7L0azq6p0f1vvVFtwTBTacb94rzItwRTV6yLao3G
+65fNrotU2KD4gj8A3mEZCb06jNsw0fdzK7HcQbkgxElWyzdivEoNRIrs6Czoaxz5u9ar5GNLvFL
mf7OstIduTKfbVTBwnVjvNC6fLWFTY8DVMiFmw4VQxuULe0gBzYlJqYEaVYDV2uDLvYKwbjXTpmG
eWwSEw+1zGuUOoR1TJUeHrvm0C6v08wQVxOs/TE3+g952Y+MkejgZuj8568VU6flxX7et9fGTunz
F0BIagT3ACgzI0Xh6gnfjgEJWcb41e4ZdW72SbXUYpzIKIgOcDYEcJfoEo39BzXbwhddZQOUpRm+
rtWgBvOVzKXTgwvM24onhhI2jJqHQxiIt1yCXzLbkA2/fSmLCrnSKP9W5mDz+v0EhYt8x1tB7YVW
I6KNyOJN6AZb+FVa4XazJDKDmh93u1D8/rMNKBhyLHxqueSsKJM51whPc17qi8q77fs1/eeRLWub
dvfaMeUiTnNg69/pmuK1cngweK0brTtC2peu7HxUc79gyX5cNq3mJGvRe/lcNLin+/kdII9woKaL
Z+byeoJ/jtBDYPCmGbr1EeNdizJ6MFUjz4eYma4qF6Hykp2AIiAMXcN3kplwdOTw5hKybitG0qUZ
8Ie4N9ji9CTPri5TopiY7ETN/R+wsh/wvGNVBtMuTsbMEP0JibzfJ3IjSgwe1zVxHU7v/NhDrmWi
1cNE6+tOaRV2D7HMTRG1KuCvtSTR8P8fzs5rt3E1zdr3MsdDgDkczIlIicqSkxxOCLsCxZzj1c9D
N/D/LlmwgOnd8N5dVb2Zv/C+az3rHQq1Nt6NPu3z/LaaTvrEfF4IUDkvTRV1zsyQ5AvdWafKYxLo
Vr/ZIA6ZUfxy0JTtjNlL67y8aLMdZewZuVsUsKlo0+OfHaRJ0InyiF66TBkdicbsjScx/XXYHazZ
4e2FfxdST36d//Lv0qY/8uG5b2f747B6PLwdFqs/rvvnWDnu0T2msyPdUnZQMLLsZ/Xx2M7cs/OH
XyRy1/5FBM0SWB4T5/Z1/7R+Asa+fn3dn1mGz/biljImdEeoffaeTbI8o0jGG1LO1q8QDgLnLz/P
s7u7u793p2b+cnJ+s6S3H9iR3D08OD8/5E+R8MXNJM9ZlyzVkHSR+MF/RXx95Y/F4PfdxlJ+WSze
jdTuS4U+GAtSWX4yO/aP4lEQs7MbaeIsaRO8kPelldlDES9hky5aEE6ed5/K7zXN78IwWdMKy2Hy
eDNKxeHLFHDWW2xY1cidHKu6gtqkF950WVuGOnW2xvYtCipSuY0Fvoumfs0qYS5KVO5NqHbPDRT8
lE2Jj5H458u/FtyjAzDHVqaThqtf+jcaoQ0HLw1GEFXMqZiHeuVUFHYIVV0O1kpFgQAju8bXxvsd
xNmi1k389nd1wWKISlMdMuO23o3Tkq9oU7+clnFpNdPi1lTaCntNu02W/bZz21X+OvVqp8KXsaNm
KUx/O5z31h375Q3BYTAlkJTpe4gQN4KyPgNlLt8RE37XRMb4NC78+44ETaOGTSMIW3+PGii6TxP7
3KzDo4dUSNqkh2RdrKv9lHvRbkWgrY9wKptdehifJ3p4vunX8b5ZFSSO7WWTQYP1SPWovAN1OxQP
ubIRN9Op//xk1SuqW4DUEyte5ieewX9PuhjJaA+LojnUxPZKJz9c+c9kikjhU/dXjkrGpr00bjTa
Dr2b6dvR26TaW5O9x8qT1W+HemfCNbAOJpdVPA/VulUOxrALi600vrTwyKxlh8S0+9s3b12KsfaY
8uvCXUgtwDh49PalVR25oXFDJP2JIbl4GP9c1wWRQvXbKCxSTd6R0MtVrFV3cTg89jPKL90iHmbv
mv3351upTGPAD4fULw5ZZF3uGxOGCLEUALdyeW5Y2qEreXkT5wu08efFnz8MguwC356zmMTafEYS
L63A9+b32s7t5Y1R6xpiElSMqBE8oOgSESQXDzeTKl31O5nAlYn1Ey3V92HfuQKxK6ysqNPj+5Jv
+XmvDRYToGbS4aN4VsXplfv1fh+kfvU//yX9t8X4k+px028r1ISG09P9emwhkbHSQzT0fFaBEc/0
am0Nc7YwSORZxOJOKb0bDgzpmvLaUkVLFFXNYKC4OJFCiiIt0nSCU8U9ZAZBX8dopZkFsZs05SYS
EVaEN2jN0jWVuaWZmCAUFN/6JQGLhDc/8QWz35BYekZSmb2hmm/BEYMDArino4uGJgsF5ue379qH
jLnTEDXTxLiNG+zfu26a56wtEk17RPxyMmbC4U1yFvfps0tjYPXikchw8Fb35u/AdrGkbW15tiZS
aLv3bfuBzN45cSZ3d9mNz/DKAD3NGbqO549AUeVidNEh+ra6ZQVbsT8E8XNM0CllFA1JgKff8Clc
e+00jM/GZDLULV27MCpU2TkrwYSHWynYCuXOskB4DdovNWSXWiUL3+vXNY0yP5FIDBxsIJiLmlJC
0Ow17dUvn5tKdc5he9NkPN34i2FBY2RlCWgRGmmY0wvz5XOoLAPDvnDuMTDaZwmABfF32RsIZGIc
mfYb+eQ1LnY2KT4ZsA9kthg/vxpX74zEzC1JqiIp376DCnKF7IUYP1kkKN67VOF+elJy0AaLEnkc
wBXOg5ndhTnWEydZrEl1nimdCCUlsgOMJTdO6MpICRnR0DgdyWB9NH24X25JqJVByu0KtnlPSgvd
deA+Bf1aDX5MASoVF2+f0G7oWDeeH9ORCqP81o7hU4Ce/+dzsSa7zOXjIecTYNiUzQJo8uJc9CA9
Z2e+GyqIL8VstUD93c8eP4h0/7vTFm9IRpEEifYbRifRRsp6qtB5bTf6E7rWX8Uc8f/ZUQr2Khkr
54U6n92DiMF7RLej+GXW9vMz2g7XsF2qgFijqPrO4sU9XaHn+O9x/j5/GCi93/kmtUxrtXyy5xT3
t9X21beHVfcYzii4Ln//fNGfN/jionkdNEkD60+wsnHxAMax9M66XE7432CvLWKTSOFZOTr1R/mc
P/vURMJN/cR+NfZX4+t0qTdOYJoLv50ASd6geslC/vaxNmGZ9d2ghsSCqGvG5VW3RipJrbAhuXMS
iGIiWBX0JlHszZV5shBWxY3p4RrCUVcsVTI1g/0RzqB/n/xodedeOFtohVoQuUnotJo+b8jhHFpa
5qzEzSGeNQgkVITXZyp3QrGOG2MF0WQBT26iyAA9JSvXKWkiJEcDmkonU+42EO73rxL9sCi6i4pm
W9TtjYFVuTKqfD35z2noyyeUFsZIQq+E43i3Q+QUoB9cNS6LjOzJn7mBPZu/Wu6ejdTT8s54JNzs
mZObLW/MOvKt07gY4AXQtUpijTgPrWNEpRI32piYdoVNpBGqDy8S3IHScyI2Tt//TsfeUXoBcMs+
oL2WORLt9rj5EPToKeja+0In1jm700ZY8Gay+vmdk6ZzuXznVFESedwyK5NLI6gKfrxKzUjcTVw4
SsWrDjBqivZNdgAw3HrDr4xx+tejXdr0wMxKWsQDAv8z7bl3ZD8deD73buHMgBG87t/Xf2P77vTz
VV6ZcYEIS5YpTXk32uVOTayKSCzKsd+EpjshvPTenZhOuOlusmjMq5eoaCpjOKOJZUwvx5d3kLgf
ZaigiGNOCfY5+5oaEJVgKxt/A40eOeujt+6RNijsztCI0nbbJHcoxID+jCufNtOmQQC0HU7aUkYT
iuhN3AXGrEMd+awew+cEWcj0Xa3pd26TY3acMq+bahXuk0c/cMp7pnLrSB1vbd6ZO3NhnT7lQlu0
kyujmIkId47xPkKRvmpW5jKR56S5effBIX3Lx3W+zg40j55+vv/X1n88gP9/U6ab9uWmWHkfCCNY
hQ1b8RRhgbwzNFfSKFAV6lrQFybhAvqZiunNdfeV5e4/R75447L0rOYaUTi7N2VzXoC2cqbeHXzz
Gx+SeWXKZG2vGewqWNDwPf17iUHStwIBpchLCYrE6oSNyBFPU5qlTCV7QLI8VYnwWRciaBwqTA2/
eCqoXHdI4gG/U0yNt8JSOXTrdqG7k2rx4w/NFFfb1+LeaINNjrxvXIcn7yDcqVxJSxuzBzUAJwoR
Q+eka9qNd9SLaY2guV+Cm03t2k6cMz09EFYoHqY/2NAfRTVGR/nGU77i7iacHu4vy01J043Lcc+S
y0Im9Wfrs5uLkdZ7uJNwNhT06q15vhl+RVv6+PF999BO1rOfD3912AX3wNTJ3G1o4sWiRZJzgZJM
IG8sVrK12E/krG2ri5PZXC6KF3JEMhUhD/srcLzgTk6R6U5wsTH4W6jBSx3tpepJLMxVAz5N7Mqj
eFY3TDh22LXuzyd7ddzVZAmyvylaLPgudqGG2MW5FJ2VXTdpnCPQ95PStfoF2kWlb3OgZXxr8L2y
CdOn4Hbs96ZM7tjFIZs2q0N5IN7AwtJ2lJCpoUHa4e0qdsI+2QIi2IZLnYpKqM68ffuWPHhUhH6+
7msjsaaw9OcRgdDSLsoBqRf2yiCC6lIQ9KOZ2svOreznqyUnTWVzb1IFtAztYrAh001U+0pkFeC8
eC5DXu80FeasD2lWprgZMjtPZ4+H84M/O/6Zz1C/lvA4HZE2F5u+h9IVEfjM1mTytfun5fL/MBdp
qsmGg/A3U5Iv7kAWp8QyW2ztaZesiSxBNOT0x5/v8rUPUcM2zhpSNVRTu3jSCQAqinEdiWrEHcZE
8kAeklr2wGilTXmvhTcKZsq1wQ87PNdFOpHEWuLfwU9rxDDr1Fp53ITbF4SYA6Yn62Gws9OOHffh
cP+oCrM/brXY6i8N2D37dfyrrL0ZG22ESbZz9/P1X3vLdJ0TYgnLTlud7s+X6aY/11kdxZ9Jb+3K
suUXVBI3tkjXpnmdAqHOa0Y15fJj8vRwLGu5kjZUtMEqyN7u5l39tiExIErIImxmmaULN/diQCvL
QhApr6sTwUGoK9dIDaeixXuGRTngoJXWVVzZIS93ZLmy1AMtwu+WwX0df+U2LEpTPoY7Sb0xkHwb
u6bz0lSLz5f/GMbnB/jl9tZ6mWWCmoWHssUwSC+xLR7l4C6SXoo0ZcOA4FkuF53OOJbtAu0GkObm
4S9WWNUwpl1NBtpBtkJ7Cisa/JfSemPgB54kIM2rTiafVZmuy/DGhyVdvuiXl34xtrSNGerNOTX3
rbGMh41S3410mD2HI3vjxqzdMykShG5py3F0ZTSfGiFyt2jl0+f7dc3+eRIa9BQq0xaNl4sbkCrK
uZcFSd5UbLFk7TEtlyoqa4s+VUU/cbIQBa7QtY4SP7djxKyH0lMfF0Lza2wQVyI6qottNTQ3FgDf
hoHLE7u4O1EoN6ECL3Lfrb0SvJQ8WRDpPCRYM5cEAlBAEWbl73iBVUbfRtvzu/87e8zRLeI/OWav
vDHVY3NE8EDOC3p5PEMrmtI3ehLGtYfITMgQaBiiaSgXw0Ohpk0cdZmxb9D7CPMclbe3CMJVlM07
/UEDQhE9FtEpG12Iqqq3B84FD47AVE2xe4vG1d7HzzqiiptTf5l53d25oYmyj7GB5U9xScL4Qco2
krZIEF+lKwO5R7LhJy9HUzxqpPlFaw3SH/qlbj52K4MGPpABfzGAXUCSJpAHt4tMBEhLfpef50kB
AKDWSaAAAGP1CGu6b5RlnW2l9lXUdudsocurEktytKCPH5pzkpvCW+EJ36bW6QFPswqVRJq6ymXt
vG7C1pSTPNsjXpr7++49XcjVjCDJ/re/YUWRrKun9KC/o81LZ+YrZkkQ328+9iLMIQiY5QMSl33v
shEhBixbxrvzvHvOcZIKR2wqEkSgWfX882TwreD/edKsC5lxRbhDl9ChNCkkvQSGtKezYjZbj3Al
a6soTxFMjmY+jgjq5n7nhqz1IIoIy6C8URD4VnP/PANLVCj70wszLpsg1EbOZlSFxb52VPTPBzZg
VJhvVRCnz/5yWKDdx3THcah4Xyy/vdgswyEZSABUN7J1Gs7ujRt5WSuYLoNlm2iqFMioUF58N1Vd
0j7ScnOPHb+VnCDfhIj/ok3W7FQ0uUiaukWFNenhxnGnJdG3CwNQQ2CurPO3iyVTqWeSzp4aBZSx
4pMdMXaOa8laFsEpV1Zh5kYK+rf7nu2lcGO9+h0U+XnRrJqB9MmSql5OwlGmSUps6eXeIycwBruC
BESiDFbi8aN7nUVr6UFca79ieSazoYuc1MZz6wqHVptX7z4pgTMs7fnRPE0WfLqfyNLRqNHyxwJq
6wjL8wPRG509Llto5Rv8kov0wb/L8d4ykS6h/cYf5UZdlcBLDoJNVPymXBZos6El6y/1vn9vtvkJ
rt/wKz3Fe2kONZscmS0Vav2hQO7qdCvJ1lAxPwKMM5fmogZLPKORHt57v7wZMhj4I+wQNbujACMu
/N+T7Bop7yb8ozm6aHvv5luyyT5QsqJeTT46+PW/lcefn7IsXhuWDQqwhizp05bo4v21SAirFTMq
9vqT9hBu/ZOw7Y/xSyw5MeayU/YXGso+XzX7cRVtgs2IELjf5HgZUprplE2e+ueE2BLv0XvE6uMd
xWP15O/0FcMkv4HNe9Ehu1bx7vVbAp6okNCIKyoB2Rf0Bm58sBaeg2WAXQjTDUhOuhMroClzZaGt
uo10AKySEtBmLZAUbIZ5jUFPWWOTypGmy0iJaWLNY7A0o2O6MebDCQmEx3UVroIluYGrYBcuGjd2
cGEvdXd69BNNwTxmsWKfrc0ZBIU3R/y6EDYW2jl9boLuyJa5W7qo3e6aDdLJBfwQa4VWaOkvjJW2
SjbCQt8LJNcjKFk3zSxY9W7tVmSeZjavjPw43omr8EPfTipd/zcunG28z/hDDeXJxo5MZG8rxaYA
hew35kr6ebeK5+e1QXG5wbEjYTspkT3xZqmci/GK2HjTbEK3WyI72pj75MZw+Q0O9fnJUUXhY6Mh
QrPy3+V7oCtnaQyDYt8u/Hv5NNKBAIRymGThJhHZk9vcxwUEjmfR2++57T+go0QpLqyMV/8B2fKN
dc03YunnCdEJmRKzTclULhbiXSxkxI+o8kYon88xdMfxr9XzKtCS0c3DqINqr3rHEN/NBjpOc5fD
WoDXlJrioTULJ6/m4YSRejaUu4wCESAAALcWeZaJEc1vfEbXZgGT/d2ULG6A9rrY+6lWGvl6EZT7
epGditOEnr+rc6dAFwimatEuaeZNay9k7khhj8UDAIfCQxnoR9PsG96YNK591Ca1UNB4kiYCQPz3
WRYD5Pquyflom1lNFGa0ALeS9zeOYlyZIb4e5eKilbwQzTwV9X2GRQNvZXMwvVWbPEjB7xu398b1
fL67X/Y+hKpbFVnMcIHN3E602DH7ckEMqlbDUm+MRVkjn5d2mX7Um9hJ0Z2i9NSJFlthkrW6d5EI
Qyt7VrBPxQpWWkwhGAbFYteizSujG/fl6trHZAfJX+yGpc+VyZfTjUvVQHVUGnsdZXjsFPHcwJiI
gT/ZNcKyQ5Xbuiw3FWqCeMJwNd9qdkvXJm+TjfgU8z5tGC8+Zrnoi8jTtWSbAqdXwRxNuRMa1KAn
rCfJo1gtWxN/BZrYKTLBurVjm96vy7XD18NffLqCNFhe7YU4+ryd1LpU/vPsObCexO4kxPc3Xo5P
xdu3o3GrWRNMCyRp+ji/3O5EF2MvFkHe1y/pFl7cS7Qn/ISRaqKQ4dnYA1si6gud8Mr8QH+5kaC7
jwdplW2yvxBRRpTyL/69hjs/wpZnOvqjsvecj/wR7fgRJ/qqfhA+4GfYhJCQpYbBfDiqs66hKT2j
wAx2C8PjuMSURdWYtfeuWlg2/0tfeVv11XucbFqJ7R01xoJDuZkcoL8mY948EWa/aC46IwsTKEX3
0rOJxVZfjVjay4dp3IBakj1F7riXHwYK6RgTHfFVq2YynJLsF1sQJll/Jd1Vr+16eBHQlpXQMvK/
hotp8fE/i+uICY6191H5HT2bNvumbGaQoPhSLGmLwZLaBc8SEl/pgJ7WRl67ND+ig/ZqPbbw4dfm
UzNQun9SHzB1YXpWjjKq2GSluZZb7otD8uDjIcDXijMfGshrtaw7ssMAICBfdyitr2AHnrdPr97D
JJrFWrPUbqwXr75uqAnYVSJ30S7X4Oqg+oA3p9qEvumyeSG+1HjIvQdDe46D08+v2/WPG3i1rJCX
alqXZa60aDRyhaJky+4/b89ORKrECMtPOhXdjhI2EgpaXEhsFHH6mY6ucWvg/SxXfnvjVap+k6TK
YJz5941n1ewFca4Ye1Dq43hkeV6JbxrqgPig4UPnwP2mkI6Mc6Ww7ZJDbNpKtRWiZc68HSz85hjn
T4oxv7lX/SZ2myZtE6EefQiZ3ualnsJP/bEyB5WHX849tt/WIS5XbeXIjYOoFNxLYCytciMUi7La
hvmmy9nlr/vwxoT8+c1/u0M6pX6LadBi9fDvHfILxcgY2ryN3xkz+lG2l71Hyr5XAKWZpxYTLN8Z
tHESCFF9pfV8wPvz85tydU3ABliSJFnWeFP+PYXC64kyL9gZtklut+JdaBY3jnD9bnOb2ShZOtP8
NEN/GfmEoDDOqqSre1qsQ/uEJIXymOGTNul2GPDQEVigAVaetbb+DtZSNNamssSD8POFXv8kePLT
NpvK7+Vyw2zZvVayoe75JHgdQ2E3+HfA+yPU7/E9ryP+LjxipuUq4opXULxVA6O+zJVePm9LRvGK
9J0K3eWE15hCrglJjZ3aPMSUQTiHonc0CHcZfPaNGTl8HowNPnvAJLVNjPh50QNhP1PCAfVi4BUb
XvTsqcTB1zd/z9iiPY+YjPuYSi+OYDhT0VrHMDPa1h+Iuj5A6cqhXKRnKwNmBQaBZC6rDj3jdSAs
RRya2po9ujSsemXHE6BMmbLqrwkfmqfFwpQwI+7l8JBHp4pCVnpfcqz8yWpWuUPNRIrvIwKF2cXo
C4gvKbwJgIS5kwLpwl9M7Dnr8pIUi3AZe2/4WDVlH5+XRrABLFnkttRuYt0iY+pebwHtUBIq6j2V
K0otdb8W641vrll9lCnXQDiSfeOVuLYA+fo8puf15c3Ui4G1qdpTxiMcqPilGLuifKKAJ6cLtol6
/dJ5K8HcklM4eDeOrdw69vT7X45t+iPZRubo7cV877kZ7rtE2KfxIovXvARtvaaMzJ1UX/PgWRRP
DATqRyX+Lbx1krzymOr2Xi9eGcQbgEpEh8ATTQmAA7CgEmG/Fd8QmRfyjRGLdeH3V5gwTIZzFmx0
j6yLW0YqWSfHpl/ucfeACtI2wx7Q4r6Agxqrdr2F5rU6eXfkwsC1tZwRJ/uq2oDpdCaaCR7GNTuO
gZB2we52UP+Ku+FP8wQyc+6RNabYKJuAUWLyXBwCBEGzYKnCBwIssvTfIpADCSU6ggwj3PQVH+oM
a68IpAScEO/enD/zZP6Gy+TGs2dtPc5fqSKvwmWzHRYiXn+oM38MCEK8drg8DxRZ3lWugtU4apMz
8DRKNsvsj3APoiHawRNc+RMOrPnjv4GWWKhHD2wISIFF+zwhDqFcsJWYPefrYdZsOgzZ5QxACmZ5
Zf0nevLowjOPqZMbUw+hdioYqMjm8Gmrxge6qxMTop4LLvEawePUeWflYWcPzWP0u9dZAfv8Nc6H
VUogQkoJAF0fNzKbq+jaJwNdjL/3PKv3+sf5LZ4jSttOpsTAid07cLoToI5gTUzg4vJ3jU9x8kTG
T+KytvWlgClXfKzdYOHNmyUZbm56J37gC8J8HNpoDOzxNQGWysVbCxk+AQ4xFenjRjC21bLaYLuz
2qVTfYCy0la0lOaRg9Hq0XCrVbU6Yzuqn+I7cQmfKNyQYLjK3YmjWQu3Zpcry6ppF0NmiEzF/lvA
ZxRWQV5Gtbcx6rUKyzyHsZZy2eRmdbq3RnhmGeymlVM1TTPAngjuFmmnE4yYj0+V2K7M8OXncUW+
Ms7TlJu03BJVZUm/+EiGggCKsQiNbaQmhzoW530KUlYH/Zl3LxocDr3HSIQluzj/PZv+vCve4pzH
OwzbwsTESIjcCNy0qydlWD0/B3+M1iNb7ka36FNJcDEfsQFCmqKL3EA2JxdjUJwl2dh7wx56GPjg
fNWujKWxeMF4v6sgolrLFgjzcPJc885zxwU6PSdb6jvhQTgUJ3GY4Zart6SN8E1OkD9sndN3dAyW
yAicZwr6c4B9UNGqt8KGLbgO7AnL5c/J/VyYaPD2wbHYmg/nE0bJOnXHufVXB68hL4uDuRgSihAx
zvJbhYdPi9nldaPAMixqimw9PzemX8beuA1QDjcRGNutvh5BrvoHHH4+yKbgJN7Bm1yh8pRn5Wv/
GB6Dt+g++5MfBHZs6UF5ju7iY3Q3oP88Kkv91fvt4d7KVvKLCl9HPkprc3PepPOGMCRrriMs2KXr
hqqK5hYvEtiS4BGXCqwMYF7rbOMYR2NrwRIgxPhQV7Ny37o+Lq6D9YhR9+f38puweVr9IHKclpuf
AQ/Tt/Tluq067tQyS6mFxI6XuKO8lbwd63KhWg7xXrVOTX7X1W7CMOHf0foQzsukWyDCvyXEuNb2
QHbPt4EuQGb7f/GFUOjNek0yhm3tEVEyZYHn50VILXqwVay6+B6a1xsXf+2j/HrIiwlXCuogMX0+
Soh7mWXHgNQW9OekbM6eH7002cNVsrsZVn2tJ82lsrqnG4645TML9stNH6XMKgQ/GrdmtS2N+5qZ
R51G0nkF0a/E0hKiMQE8A3Lx1m3+5mn8fOAmi92pvwRr/6L4RaPXMjK0y1vJnzdhfKzMoyn8iWPL
ljTIpGcnFw9mvhPU3TnNHJ3ubx6QXqfCCYkMp8x7zEyWnQluPO0fE83xveLpzIevyAc1h+zZ/fVO
BglJgIp842Ra5UysUMsgOGgpOAt8JNnfKvxQJLItu515btdGSA5kD+zecwI14V9oOVV8j7TKLvhN
4Y+WsIQowT6P0WsXQ5uO0rks8U7IlkuWshsAhaxCEM12kaPQN4krjspN2ZS7KlQflQG4IJemnbVb
S58rCzbTRJeDT4XVj2JcVKvE0hD4/QIa1wwQDwDEtbkCK7TyV8JTPd9XS9bwC+04YZOnGOVppPz5
Df6U1l8OWxYNEKrMU1yMcrGRUvveFHxJ6reN6HrpOK9SZzjvGkV3hDrdlTJl+pSmzCokEUGHUp7s
pZTih/9sWMrMwrqcK08FCcL4mTHQ+/s+pBbUQfOjDrIZh0fVoBq54OPjE6wgaxR/AjzJvZ2Rptq9
EP62KAkU1dTHvpHXimm/Ipcrx7chT+xYfeX/ZzUf/LypKpne0m/XbWiU0bl2kWrlv8NWm46hJlYS
gwWSMGPdknANswGG4YM3buXz4ufbfK2kb6IN+3+HuxgozoRxlr7JB1uHbwxPirhnhIrHP32ROZq5
CFX3XN8PE1oLBi9s4GAlSI4aPgATolqR1bYYg0IDGtBs+RPcDUtxfj5FRskbt+Ry2261hWiZnrzx
EQuQqB1m71PocDUNnukvETtdJa7jFghdo9qBBheY4NQaUEFX+5+/nmXaXSmU9140z2JYCLzL3kPQ
F0utEA4WpRgz6fZVBELAPMvrRqpPjQBFQ01XTUkjjJQiWR9cVhXrUe53VXl+M5P+WOniTCafyDC8
eeaFd5iJdlO4b8z288wKlVNU5CkeV+qUuUWuQW46vo5ISXB168kgXrnR5p3VPQsj59SWi9ZkDwYG
IIiXo4BlGLqbLM1Imkr8wEbSvxRRGJBiPTOeQsQaoqI4zUjhT1OcstaX5/PjqPhOXzCZN/5cNQk9
MO7FEPiKzwaAMagBlj3o5ykdN09KVw33ZWmuKrhalpmuOyvaN3Hzu613MWi+MgNrA6FAC/v/nHY2
2Lm0M8rkeGY9xJq9Me865W8WnfoCpMZj4f2ebA9ZbeJyP6XlHyWqdhU7nTKjnaevGi2dx3pxCEhj
1YdyO7ndGvGPQrq1H1I/FRQQENJjGP3xjOg3rjinj99DLXWLDoyIvBdA2icySIqSaiYrtXghVned
Nx4oZxAxvvJbhkkpXEbDYAu04DMKz/i7VLZWP7+R1wRp+Ab5bJhlcPd/sxY3g1qcrZCUHWJhVQJz
QbjmnptaK0OaRpxR2wRgEiGWRmt+8s/0LXlQoBz7VS7f+oavfB/UtBDZi5wLpaeLb9hICM1OxZSR
ArUXbJJ4hcuiBfMZPgeRsMBpeQ7u0xxdD2+d6RTWCIPYdEjzFSaW4XmWgmuGSVDOjIOEhsq4+/l+
XatGofoQmUYwbqmsvf8d06IIDZcocb84BMOazg4135whWdXvRbVgwMlHx2igOAXbBOl/4x+b9MY2
5Vr58Z9z0P49h1z0tK4NG6r0UIuqebM/O3H/q0htiTDrLVGCsC5fNWnRd/aNq59mqosR3eK5ILSi
EDYZHf898qgnwANqc2Bd4jD7IJZA6zxQFO9tsC+BW1j3Jc1H4XOYZ3GUtjvZ2+Y35YrTgven87i4
A+Q06WJdldOcziZtpWzyBxCRYEVHWArCigDKe8QTJLeMDzfuwHSF34+MWgqbsWJiPPn3DpRh1Kjd
2Rq23XgwJYT57PV45PyiPVbHqALwY5eNI0LJF0H139w2X30BJd47xJrWpIi+WExETWUUY1TVdNKp
gB/893JL4MH2Q1tE8wM/2yPlFqBRsJ2Bs44O9LGO+or+mjxFTxHEeXo88H1EqNj1M/SA+xR4Eax0
fu2Xv1Lhfwfb/7gRQB8vxpPmQlSdJ9v2HUiX4MovAtTWkfb9U78L57IzPPoPKCleAWPOAXpvfboy
HhA8bXbCfTyrQQXCzZ5NjMlm3pD3Ero6ATcZ/yytMLGusmcib5E+VEsmL8J0x6MO5OdWw/9Tr/zt
wX25bxd7qKYnjb4ZKFOCKl6IuDkaW+Gf2DLbL+TMsFMO7b+p+/m/UCNx4tZBLmfJyTqEj9GeGJAj
uJA5kxiE+mh9BrqLE8QRw9mvEZRsDDQNncZaPUCJwriBjWMNLTbDYkj63laBjSuCwZ3+/jRBJmMK
PlB6SOiYC87vn1/Sax0cLIeoG9g1ohv7rGF+2boEclC2wzmx7in2FrOzvx0J5khnK/ig0n37DMi/
H3dT1Up0+h3VH1IJ7Yr+n3pQDdbgt3Zw1wZ1Hb0VZnnKPSTX/fvNxLUx9lrs45cKH4bEcuMcwneV
3ivNe9l4sw7DKM1m2++OhpSzEdnX55t54lNJ5PLxfz2HixFDkjphMHOpvtPKNSESsXdABYrvMUtd
a9hX1T3TfH4w7yqW1ig8KbPVc8JEjHLVQFql/zjDV92ykqYZh0S5daWArc2i/zDR5YJ6gyet0QqN
7/3zMujd8qOl3BgurL2x05K5kOz7dZhtjFPpSsbWEIAcDVQAQbTxvbh+M2ed1qxzCqLIfrJhgWdk
4OCzINxqEPD1WaAAOScGAe70xq9IIfOsWdseMuCN5X13kFH8gAtTcARlS/We2dtp1hE06GZCH1XP
SBT6V924MV0b3+8qvtJpsubBou76rDp/edGaQcytcyJL26g4FSCuvP6tJ86M0qtW4YHwiYE741SS
AIkGd7lH7TlK5oEJt13I5mIO79ypBtdsxUUGBmskGbs7KnG00gP+VLvVqsapUm8m4zHuknCdM/8n
IRsIyg1CBlHEK9zxTP852An6UwyebCTybV4NpNKcwU1l4UOICcdP/1Ih0EvI3A6NKl21sao7cYNt
rGWYFiml9LbQuGl3V7a9XSdYtDS4+IVy30fl4mzKq5i4CgqAqHtiO67e9LCwreFF8rStXDcLcUzm
ybgbKZHppzE83ficp3fz33fXMiRkmjThgE2wk/r3+wkKuZbCUtb2Oe4rSb2viJ0SAMyyj7IGt8gF
YNmkOwjNLI92Otkr1cie7pw+JBVlGZFUkNAgSpgqDQWEEFHKOUzmoreoSvDFQ7+NjFvT1DdijYFL
B4gQKzhpso19VrS+vBiVkQWDGUbavq/WZ4LGznNrWFQI7NgpBIuzvCU/B3klz1Y10Wnbya+mdGNh
ZlKGm1TYi3zgTIl92o7ghAkeC5FrR8WtTtL3dcS/p3kxm7dRWbeGnmj7xHihf9cqSxqaVb8Zx7Wm
3jAaXNmfWuggJ5+WpbCE+vz9L/fE06JO6fNq2BOGwcTyNzLpEDM1TtgqcFQEaMDGn4GE/V/Ozqu3
bWxrw7+IAHu5FUX1brneELaTsPfOX/89zFycRDEs4MM5E8w4MyFFbe691rvekoebgmocd/fRSTe+
Y6ylO/fym293u6SAlyydCkYG7r7h0LRuyJBf09rDQJ5EYbvrcEFKHX6TBRFLA8Bw+BL+ED6o6R6F
vXnEAfcH1NVPOIMXxVE4CAHDICziYbDynpSZ8CN+xMDseu/7+RdB4JFBTxeRPBl4Ftwc2pElDkWS
itrBzE4Q9xM62Ipxd3Pp+ucawGlQ7tlYfNEQ/X3JmyUhq64xZkFoHhrHS5cutpfxuoG/STBedG2A
2V1Hx94Ke8cM9WfyYApM/51W+4jbc6Wuvfn3L/8X2C+CYwlAUIYWwgDvpt4bFaELvC4yt/T4hpCc
mAgserVahFGwKdGR57SJfuH44UMT4/IrB5yg9VIaSCtgLu0OuLr7RIYU92xI/m0FuC/eb8wtoKFh
KfH3pkTIKBTuKDcOljQXyjPCCb4gyONWfJYSEriWGsxd8swyevNFXCzQLxj6DnLI989H/new+fd9
3LQkgxWXSsQdHphJM9PuvWXo7ypr57HrncZ+p2qQUnDD2QbGKtOdDeoLaO0wQyArqBaN0/L/dUOT
3YTCsPVfpVqKoUietMOBgE842S/RJbw2T3h/nhhn4R4K4noKTqYP2MEIEUHV7B5B77fa5fbthh5o
6BD6+Y5uCaNDX5dVWQ/GAXoMOyqGBXKyDhLse0kfDWUaNHBaYysny7JyXJETkkZ/nPfKymzWo0jg
3kxPL3G3A3uphhPUHrNa92U9a3EZTX4NyWvoPkfmEioChm1AjtAM4Rjk3VUy7h1+/8L/fL88R1NH
aWGY4s36F7K8lcqiLgitGedv3iSfn//OtJvtiJiaHMwvOU6lePw8xvY9ge0XVMe/r36zAQWZnyhK
b8TInwALwx/mU/+Bfw4e4+mvnNgK0msrO6rsO2voy/Pzz099swuliigoZpeBFBHSBqXOe4rCdfer
+6W8mBvpSi4UkR24T79gcUxwa73LLkECLbFZhicsn9f6BoZMuZ6irpIVwZi2fwXDm1TCV+9S7wRc
K38Nw+xF+Rxhruen8HXEt5Hu5JBASNm2p6JiQuhiN9CB0b1gEkIEaETHw/tl4omMh/uhXnew3wMy
NZTFSF4nrfhk+oYBFaGqxX6sbNLRjmS9QO1WcBnHPh3+YHbVCGiBe4Dj7bvBPGGJ7SZTnRldQLVQ
lso+WocX6r6FtPR21byms8JK/5f/ToSKPDeI7YHiiDoAiRVui9DYCVoYFiTkvATyvKscAoPkWf6e
ogI7aBt/lf3Iq9mmWEQ/rDOvXI92NB4dFRUFWbRrded+QNXf1ueSZg3baJtVhEattlNEGLwqGba4
kh0elF/8aFMR5NEwNXymRV5m8/w8bEFCFhNmi8NDcEivzCNdBv39a2x7z8gq0s90V3pO/0mizMt4
tOj9IOFsgjlabDxzGf6vzW03I5LOv7MT/WPRMBVhuGMYSHt4gSjQ/96idTms5bBk8kHa5voD4QNy
BuzgfLrb79frF4NZEESRflMymJQZ1s1rUtdWogdxqB064+EpgAzYzqhGVVKYiLPCPJxcF+0cpwqa
laU4vMVCNC9MeJwkX7XP3YCb7bbBCxlX2hr3YHUlCIRM9C+6QYPd7iWLQL1gSvF88OJPE8mM8dPN
yQkO3+R6L6UbhVgayhFszSsYfx3fB/0blAqId9i+hQhdgF1xn7SEReltmvFhxDQkaMh03Q6SkxF5
gQ+l1l1j+ngiWHQyHEkbSYxXmSGzuCiNXWwr2N3K9tjCRamFXUxyDV2CiiT3zrtvflXto6Zn1sup
yrTo5tUfJ+Z3Gbq/SY4FIDRkM6a9LXrc4oeEHtT6VMadrj2r7SvSRKEPiFB8pjwZ200XgzZeUCWG
0UYlvFneBdgHJ/vJ0zBa5sk+ad6k8Wej4ofN46jYxso+PiuetpX0re69hSZzb4Z8cnHttYXEawq3
rMKNmf6y3g7VA+dmw0uHV3jqqIgYs12irOUBJHjOPBq6GLVQLm4NlZHC2fJ3irHM06Mq7BRmVdmq
KJZBdIQcRk0gyQuh3QfmGbdZ28RMXh8uVAg9AyJf3q76ds9/nNV3lChfTLBZqtLEm4B2glvBTeWr
hAAmocfjrbKfVCxVeBrEai5Kz2gLxORFgDU9oqz6/gX5zRC8PZH/vOpNtRQqnZpbYY0HG9zoEktn
uxXmRcOwY5aMa8LP363PHpw93GjsSvK5wWs4Je7SxSp16YuHCtJ1svClWU5p/iwnR89zIBGq/aHr
F1b6pOorg1xO3AfHbQ9zq30JrbkCPwF297B0k/1AaRosmMFoqJnJ8A0XCvv+PYD4H8OOacuBKU/1
o1OwWrecURi6qlqGcEYTqoqB1PEqXNc6dLFhrrifEjEhfotUWcAvRVKczMNIhdPEjJEdyrZr/vRI
1kuAlXOZZlZ7HqW3NnqqJxDjHpD/e+r671fyv1u92bPcVhJGT1b0g5c4Fqb1iL2UHcZ7s7Lcxxba
79VE8AwpnReScZHwa/G21LpB/uQbFXkY0MBXUFLbYsXy9g2MfhxYkrwgTA5H+UHNNix4Sk10qG6y
4OdUSLD9cu891z6N4NFSL9pwKOGzozuZCeSxMn6J522/4Y/pvR8ukk+MJC3pZ1hvSo7f0YFr6g8f
ORbeAtRjvtMCKAQloowX114cCTi4WDVVnnykUUGrDEVbMB78DxliSrdvrUWRzknl5Tc1QlNJvskW
/bgKvC0/sapLOR6rmo0tWFjKSiSCQyUZIHyo4vc2Ow3Dgf0Eri2q2zijTFjBip9NGudxSU0tjzs+
rorziLrIsqeceBFEy666hqKOGoWHwF5q/WR0BCwOVVUkCxIHe1AtblJzD4ioG2spKBtahT7ajj5/
1t77LN+gsn7/Ln5Z0/25Rm82WMPKS6tQ0dqLxqFVLwA/SavMmqBexhqtLLwJ/1Ar59wvZqoSzQr9
Dn1Lmi7wzcq7VS9bYRqauSBb13Q3T3AQqoiBqOyeOMu1QCAQGWZP1alETbS8VxL8Hrn/c2l0mrqk
w2QGjvi7JBCNtI3VEndbGtaOzWdUSkfrinktUBo0Jn5uh2oq6QtCg+VZjGEee6QwwnGbMGOFxNii
GVa5RS62AAVumeFMYOqLdtzKCrCBRQ5YbjpJHjqJieXqpaHFMjnFM/lXjdEV+VqndlyDWl8D89Gv
Dr3oKAEXIkQcKWYuF07cY5DPcT0GxHh1w6ScH4JwMfarGi5dopVzpXgJxn3BTjqe/Ckocji7H4h/
vl8mX5bg2h+P6mbLtsQkFwdhwHuoPPfao94FtlaldkCnSUCRm7B3w9IOyblW4pkvXP0s3uv6AIPa
Vgm6zs03D/UpaG/jJ4v04CfBXBykRdjk2HxEdpmG+zYU7tV8XyCyzHIl1FkqJDlsD//+gi0JLx5X
V8yDr1wk49GASuD14TplpKsdOeXUQZozgO6w81dJnmK7a7TH0fsZSPWdM4965at1riNjQcuiQz6+
eYJi5Ea1iFD/YAF1f0qf8ia+4kdHAExJIsNgMxdaZ0Q1D4SsRw4hMkxEgAJBwvqH7Nw8og89TIGG
/sJdB7MPnNthIGJu//hBJPVMWE0xn8YWXgTRMqLtEcWBebQzJaonU2JKsryaS8YfBJ0EZLMR9zUf
yRcu6MKBjdpttsfeY90TYGjOCQ1xd4JDANKj+8qaKp+RGc8jkmTF13wFqVx86BEH7mAGOxrRWSK5
b5ojLTG8oMkQ56U9fOAjSm6JCk13dMDiidh+aq7yXPFX7gcReEtUKWe80jZTVGe6jB7AZe3+WMHA
nuZNDL32pk2uDylrhIA3s18egqZgAc9wbaI5LufWanw1L6QXPBP1s+MwnxFwNvfP6sp3/EdILgQo
f/8OfCEB4Ti3OMuxzYaAeAvyeL0uFjhowvd8N5fp6QPy90lF7AZnecowBf9DAQux+fvLfv3q/XHZ
G0wHXFmurSIpDp1D1xpf0+uIKYYdv4IyVfYpPLQElCx08sOQHmGGJsw7nP9mOt0N3eraujdQU/7x
0JzqGggFoKU68mWqgr9fKzHvpUYVQ2WrEL6jjz38XtnuU3i+8YOuLpVTBD6dyeIszNF69MS49iuf
fLHwdbAOcXgQA0zuCcYuFBvoddPpRLfVnlMYnPxQrqvwoKFg8j3W2DYZyQ3IKEcoDazh2cSaYJxq
Qx0xOsbOGUpljYw807Bd+ZjB0FOsX17sUe6LjP6ls+wxDinwsOFwzSPaFVK+dLxX0uqVkCS7xwHd
IwqvfKhTAnF3JfbRjAA122j7Ga8xkS2uZjflDyl1kYVcNIDHMHr22Lf8nqxU8zNPsVB7ck1aNW8/
BBfBeI5UdPEioXbDh+Ee6nRTt7sKwOTJtw60eXYY9POs1GYhu6jbPVcSA8nuKYifAp3Yks9mIJ1M
f9azZawTuVWsLB5QUf3UlVdNu0SmBrsNsadYgP0S2iIR8lQwRy5JLTK9tSVqO0X75bVvvsFstkKG
mNpJZCwCQca36BShjaqHaG6V5LCwSdfV2iXVxUsSvLIJb5qUM2lhj8lzRt85PTpNS+ZpfU6to1jt
SKZVzwHSyyjuyUZ8aWPRTgRIzm4DFwjmQwDLX911Q3IcWn0pwBlPSzpS8woX0mGLjz+H0bVlgVqn
xBEa1xQ+BDizo4vhpoxdelW6Wt0ZrOLg5t1RF6f5FbKEJNu5UEte8vFdg6ckzQsfsW16abv3xD+l
TU0a0KOVbqV2nufrkJiZGr8VSZzHFsLgYIk33kzMXlO/h92Fr8XFpeXIUGv4BdsoTjataj6n+Q8l
WyvRoyUCz5Jjwcw6iFENXCuyXstFWdq6eVXiVdMUM4+iLqhXlQo1aSdF7OBRZov0iIy3mw2apS6H
UAhfoILb6C1EBXNdR4GeU5IdXJYn6ESFvGsyvNL9cxbSAA3hUmVkZTZLCTqLqC8lv6eEJtdXPIgi
UbY+uJa81A2yyK4DlBq/HO3I4FkO74PxMaoeHam3L3QJXzS4YcmzXszjXyWBfvXK7x51or8ILMJ8
uSOgvnoVsh++/1MrGT2DyhSWHZEZCJ9hyAmfilcDGkt8G9pLZ3zoxjKYNJhRPMst9iGxmY3kqmjq
wiuPurLE2FlSWttIf6WZ45snIUjQx6xwXtW8X7L1oWFG3xp2LDl5+9jLVwhL6vCQpp8CeenjChBN
q0U7r9ZCvddxe2DwVe1MdTkGP6ZGHJoR+Smr7/fWqau5LQDx5jawEpimCrcmhYUQCHne1kxUtIch
ImVtlZOwGS8rVmtw/f5aX1Co2TXxaMcCG4UicPjfu2bQJrKpt5452TV6TWarJLy58gIOvvDkI/JN
nKreeLj3FP296m1i9f77Of936Zs6KArUzop719iOWrTuTPI/TcHaD748MyGcVO5ajIDivXEWNoe6
x9lIweZBT+1cCxj/V0FgY5u0NcuzZ2xc9fj9g/lNwPjn7iwNriowxER0+/vBIKAvK0pu/WAwMHHf
gvpnRqJXCRvQmEa8MrxVhiblWvaQPg+PsbnH0Jccox1DYObimf+ZlIe+hACXfJqlObN6b0MIy1Zv
H4qkmUcqBQsVUCw86YU+G4zAKZPeNjEG+f6DfGGeZuEbJMoi015Ivrc2SI0bDmWn+RZj2n6et6h5
KkcqqwkjjvJffcrcF3g6hZHGwDAnGlwxV5IgsskQWi/cWW9fre0/b+bmqfqpZ2ZmAAo5ZnsfrqgV
kw2J+U1+bIFL1OgOhPDl5RjJYYOBKoOZ7t9fomh2cW3qfIl4d4XRript2nKuF8h4hSh3LPJ+mwzf
LBlUUrDIYdhR2d8umbpTzDGKUWX7jcOLi1RQUS7R7CkaLgVJ24uiOIFXYIOFdR7DG4Geg/fMT19M
fZfCrE+SZtal76Xy6Jsbhj+59sPPj1q2YeKtDauAzDrMRWJyspJj16xF8shIqZYxJFKJeoIWMyrt
rCDbzCOcR+oLx0NxxkwNjWco/ER025lXUAsJ9UtRjzNcOzryc5g7mfk8qa5l+4aDnlBROPbH0dyH
nmGP5o5Wv6gYYgIXdL2TRZBasHwiJ7WwXlFHfr9av+i7IU/IFmNvOFH/mC9KYTC0ftYnO8O7SGj6
YPEksE5EJ6EV6jOGgveGpF/sQlgGsP9xNRMH4en3/xj5a1EQyYVY+zvsHuP+ZMjvqj9sFAykmuC9
B77RVGGlqvIdDPkLkiCEewp2JFLQ4cVbkLPNuzSzepAa0JixWuXjAqFvWy2BdmSLKmRrSBu/tMGl
0AvXwqqR7tzBV0AgljWYMiIVwkX0FsVuRGsM3VbVD6kC3lMRzO196E9V8AJMpQSvFuF0mvomBiKh
TuuRaTEpwydi1cVT3jmJBZUI00DkjuZKjWEPUpd9vxa+kNjg+4MZEfp9qKz/vL3Z0AxdKdHNjyHR
5oBSYq7M8qHmoWz9jPa4/z0Z7bC+ZKwcQOmdCvEyu1blRzqepPQIGsvzhGo/j8BV0356bZr6hXdC
ggSqIo5JF0OczhUBTnJI+ilVFObQHma8O/6GklAQ97l8bt1nr3/GblQxYI1vJG3PzLoCRcBsqt/K
I1U1RmI5olfhzMsKRtL2S34dyjNWL+ic0Xa7PibcJ4nONS7fPO+1boiivYNbfbHfTeMISdHRXuPD
cIMdxaMXJFaBIw8KZ/CEyZyTwFJ9m1Pd3fN4+S8y5Xa/A6SS6GMUA+bTzQHex0NqCZWhH8RhMkFk
7shCVtyNfjDFSSuNK2KYv2bFD63gqZMZprYzgxmiGj3wL2rWI7Q+r/xgDAFlKyQ2UauWqfQYi2eh
e2ILhO2nYDqlTxKLNx5Xis/T9OcUXk+Jfs4IFyYDarxwYebnoLZhqdi1RubhQgHJiTd5uenyC8Br
NjpspqioLf9Sy7tpxs4a6UzbmIAtSuYPoNYodFQgg34LnOyLc3Bl/EWR7WG9p+bkIVbRTCbAuVOe
inECZWXwfQQ7zCTCyWNDNJ5UFBNa+gM5jy1AHpJ/aYxqfTDYJeisOk2ip1TOSCZ2ZiIrwjAqSaxC
sjAe6+IJQwyt2g0MSg8eUo1qDXI74dNEDes7dgAU7K38C2n/lFXZLy1xUUjvLm5d0qnxtr51yhIy
/DZ68cCvbXxijIMVwPfv5FcDS0pT/A5F3WQyc8v+Lwq1EdQhCsgXJTTMnVX4veIuzpnaNdosHd65
D0wNmvTOPv1VPcaFFZXuXiMj5XZpa0UiByM+ytuo+jCaet3TJzP6n6fmxkpmVsQo60NMP2ThQdOP
LtT/JvlI6J8q67Pw4rmIHELoaRC1ixQRKsMqLK8mJqnEyzeL1lgWzalXtoO3jZDPVIv8novnlxs+
aB/HGx41Oqyuvw8a3E+rjHEXSvHRHn2ObrLZyi1cGPUM9ad7DjNvHpMajw14vtxi6HDnm/tiaIm9
AJsC3umTG/nN3tAWbeAJAia6vI3qeKQSGcJ6iYSE+RprV2seh/BR/yQYyhJ6Slq6Ha28c+Z8Bez/
dRM3BVmdpEMijR1N9B7K+wom7yXeqsdufrDmDeHs33/mr7ZDeXKE4pClvfldGv9xtsd1aipWKZrb
LNmOzUZKGDHjqCefi+QxY/D//dV+m1Le7odoS6b8CVKfeEH+/obDPFY9i8PgIE4ZEEtwMZRUYOY9
r0m0St7zq+hA4SEQYikctEvKhA3nkWfN0YkTHeA1pMpGG1e1Iy/4+029bx9JSnkY92QhR7YLkqjd
oWZ99YDwbFEB8sgLhY3+9x1jsy22oyhTbvWHElfr1Dp3IJ0c+ZN6arjzDv/2gL99QH9e7uYVGLIm
7Mi64XjSPrQYIUZ4zpNdJMPCwtCR+XKr75oKQKY6isqb2b9lxbZKtbOQt7NOPJc95O6UV2Qo7GLk
5G6UGUI9p6eRCGHRZwohwoG4laPYHqTBEQWyX+nuQ5J7VLirI/xJ2V9VecuYtnK6Ll+1refoZb9w
iSlIK80GUjHMF70lmtdikAA0Z0BsdjUClCryITTCj+sXXzwW5Izn9T0u5Zd7BMgmhFxoBdN09u/v
o1M9XYY9rR3SOnRy7DbIc4+GayId4/jNG5eCbPCJM9sqn0IdX0wCqYv3OHYX36/kr8Zf5h/3cVsU
W5mmuX4SB0dNeopHpKsptDjFfWEsxeh9dMZBnAuutTZLEiQJCO9Nc6YHj144zPNg4yanJH4w3E3l
Gnc2kK/6gz9v7Gb/aAe5NppWTXZe+Iz/n06wbfdkqJMTPAhJZ97pH6WvuoM/r6f8/YV4FD5CmWL2
lTbIKJ+sFGabv1UMwDxb6M4Zrh4t2czfP37jq62agQyHnEqewD/a8jTVSobGwmQm8Gtq0czprxTT
+1nVvFM9aQr8QOPDkH8BsknUxW1ou8hBoyelWGKgnXUONPMUz1L5CIu/lex2fKbzhQyIO9Hkd0Tt
yvAZZ2wqqL7c4n7DRFrGuyU7UMBQ9DLpNa2jUHxAJuwjy1aN5Zg5pn+BaRjWC5yDYItSh1OOUIsw
Ohdg7Ui2Ue+bYQr+WEJG6eBuwM2PlrBJBm1vZHuqRCbnivIM2d/rFhgHN80dWEn96uFRJahAaFPU
w60/W9hXTRJa+JiiZ8J+F5XmU3TAIySaTRaIzylpsB8a8ruDeIzW/mXMToxFx1+GrRxyhibeazeX
F49TvLl5wWT43DOQqrCVKWbI6T+A15VT8FwyfF1//61/BcWRnYHVMyNNTZduX37SqAg1b5Jx0qDj
kesuazKF8AjNVrK7Sie9nqPA2CDS7fsLm18t8j8ufPu2CyOFdSYU2SFeh9cKL1x1MzhX/NA4ixCW
ZXa1xx0IZx96nIcrdGsnfpCwl9ee/QX98bP/oL96S4Dluf7SrZNjMiXOw2Kr1tLehEa409C8GGt/
GVx0W3bqq7cyXl66bbyZKuF5fUgdCGhLcA2UrYP9Q55lpwxHZ6yXZrhk2b/gLDR3NpLfk83bs2hK
rSE7x5QV6qG/32zZahs8KrMMPmB7ja/dE0mQFOdHGv/w9aPZZxsD96PH+EHZBo57qldM1ObBzwL+
2bPwNB5QQ8mf/mWQ5zWH967+aZ3Sx3hTvuUI0wpk13b1oVD0z4wfyVY9FDgGywfTuRft8tWG+OfH
uKk5dDXwW8XU5G3vqtTDeG68DdRVCLtdWbJJglDvTo2/wrkIn5YxF6HOgQJ7synKSVt2uaYUBxVx
K15ki4hIqRWmm8d2rS+tGRmSwzKzMxtZCRQF9WmoZpBft2ZmCx8YU3U/r9VjBTHmJx5PNb5R5Ucf
2jDjneKHsBnfO3z55vp2eJB3z/AdnqRHeZv3M58iedhanS1oJzq3uWKLC2NJNvGD9jRi9sRiKWbJ
3CRsSSLbnlD3e4tGEafz5WbVMGoFV5YkGUhRuVk1tay1uZkJ5mQzR30iee9Yi9EvJgE2/P561Mf5
IBFUWJ5bdYcIOgimooaWnzpbo+CLkbWPMYhxzMHFGJDJbLQHDEikR+hFJcslRkSP0OyzTLFQmffW
8aXHUdPclPlc7Fa4qkThS9cdFdwdB+gxc8ualSJaz2KTxFuzZ80yBe8Ta5ZoJ7T1ZYNPdryrjFMR
wLNEyueeQK3B1TDn4wzpmT/p5wgqSzLCfXJkrDbIiSbkXjwbzDsBMbPYiZOd3F+jNxMzEg6asRDs
1D/40cUqNvjadpDkXT7GKfWuunfwTRu+ur/xmI2haUzbJ9iNcVvPMQMEgAHtrJN9gBFfc/L6tVj9
9Pyr6T0kHl6nyrKKVxOaE67xzI11UJQDkgWOrVp9rbyTLGygRA3ej2F4mX6Y7C0TIEU7Ve4laXnq
S3QNQDeWOklCLPzyXHvgHODYAphRiU7EFTHzf8Edk1gy2IZnDqdBkS3w6ClIreJIw0M6hqa8Bm7g
FOPvoUZFJIKJ63hYcfLRlAfJjyif2GOJtUKvJsRPnnCtRkb/5CwCtlreD6j2SvzhY44a5SvS13N9
KxuPmMyBgkDoQAjPT5iW2Zp4JmwSetdPfkEiD506K1Hy74Zinykz4I8+Oxj9LBB3TBzJnGAAYSMq
Cx/aZg0BM9YuARNs7wKfJO0cCFq1NM6qwOGEB50yZMhfDj153a2IvCAiI6qnMSDBF3ioC91aKE5p
9gA2xR1P5FGMNQp70tCQ3Ccd3eixjFc8E77DwX+DPBqbS5ZIqD5PJLDO0cwt9LTW33tCteBiXroo
N0FsG9hr8rx4dq080esGb4nxIixYU3jCxcHX9yo+DtOc91ESzJkUO4N7LrNwaSbyMmex8nRBPcDB
KV6w7oO/h5krhYOFyi449/666Ba4guTBG0mDM5lSp1vnjCu7vV5tjf5O8/LPRqsDelgQZZDUAK7d
bnpWlYSNGSE6wmeT3hmlkd7AAb1SCGbR9S6S9281cHO9m9Ys8Ly0xcOiOeT9IhtXRbY0PVuVFq24
LF1HGVeR7hjSAmeU76uBf7LDoYdL1CAWii4TF1fxZnc3C7E3UrEBdYVMWW9qYy10yBEdGYv+eBdG
vyFVtXhqisdBY9xcv7ViPOPVycId715fnYLwpQmWdCW5ukjcR9bChEz5v3qwzyp6bXywQkTq6nNh
bVNvg0z0TkXzO/bvr216+gzapKwBMVLF333WH41/2PtWb7iQBxPQOOVaWIeuugTxUmjOWfAi5JtG
2STD2sWoikyYdAU/AA7GS259alT0lfrgyVuiZcr6EA0nI/mQsok6yTvIHqLXeyOdA6qyMbA94OXF
8o/jtQx9mlwBfeeH1yI5CuWTSk/vlTMt/1SVA9U8f1Aje4sWmgTmjfqjWYMONnu/P6skLaftHfTj
FjIjfGVSFJBriw0B8Se/z/E/nsIQNlYW6pF7nWczKiv6BNuYveyv0oz/F7PrbAYbx0aFNn+XsVfc
RDO80zar79cTa+fvM/Of27jp+oWwpNsO3O46yvDaXut5vsNpEWNuNbB95k8jeRxv8JAFf269uMZc
VjaWYoenfv2CT8ujpq2j+DCtpsWIKmViZROyoMSOS8Qn4hQHc9Zt4uCT4Jwwvptkv8tw1R2JBboW
n9CbsyNb/rOpOt6V37eXo53EJDi2B9adaa7SmbG0Dt6aGyBpeoN8+70KF5oAgetsggzOixOEg9Ie
M1tTZsXWfd+8xEtLnas8znrerfLM/tFGW4PJMC4ns+Yjn2Pwda8lvynSfz9FbHSRbsDxUuht/q5X
RVfRgypr42PNMSwvsbU12mrCXVHw1cMe4n8Y3Gmlfqv+/3iNbq/5W4j5xwKKdF4uNWvD4zCuQOyx
EIFjHaKKZ/djADJljoETcV5hYFuiWKgpD+6snpuC679bAA+hHYagyGr++2MbHsaTgcotMNCB2h21
kYMKeJqSSq+B59rswJMvVncFOvr+0jcb/j9Xnu7sjw9fFL3cVvJ05XySdsDtZqYbWMSSswx52tmd
b1j76j1R//ioNxuvV1u57jVjfIyQ13gKz1Kq0nXfkx7gfeQdpEk9XZFxv0jh5frzYWOMeEl22VIJ
UpyPJCRVsnBRsJLr5XGtef7Ct2pHUms7TlNO58TOex9tISbupcm5Ch2NoVYkafNMyVZpRLaaCTiJ
d6HmtBh7yrl2kJkfDXWwpJGoyhjPA20ygdpN9jlyWayz7BomHgZM9WuAEKupEmpvPDWK3j1KlPG+
fk+mof+7meBSJpKzQQqg8U9ad1p0St0YcXgExWYhoB5lJ6a4+f67v5X0Tl8+jc3kLTiRY/8hYaPi
78RKxw8OOwMRc1u2cTI92nIv9MWMKS2TQQ+HS2U3Lb7ys3BXuJIpDZjuU9ndqzy+WIl/3czNSuzl
WPOGQc12OunnhdPZLXTUzmmegDgBlLGTXrcwdpWZAl01tiNYuthh8BdGaURfEXQ9923VHjkBiB9a
MNdaZWdCKWlo9blhm1fBschKsBxiSlbJvl1ZdjFv7Wo+LFryaiv0VM+4MKCKvQ50XCP9PVrCpbqY
8tDVXeiAT5MQYGAcaBD5GC89nG/REs/JMdo3eA5r/K5HXExq88LeqVd+D35uNqm/ns7Na5P5QVaM
baycU/8CC9HHJi3YhdJjRfLQaxpehXRFGpyElFiz6+5H7s479wIFtDF2Ovm9+iOpQhmVy1vkoa19
jYIZ7Ax9jyAQk15QrRD+l7iW5XmYzEJYcHgEoptK31XYw61jihsjffWkTUdqT/o4GNckhjy4x2S9
l+8Efv5mft1+VLglsoLIXMZ56+ajFlFCxIyIibdGk+3EawBBmRCscpccogMgKP/Ld/mu3HVEADNd
POAEv2yW0YZcu3N6DDbtqlzh6LgyMCwUZx7E021KA75Xr8TQrFT40szC4E+rcKE5K/VFssiXBMWt
oNDb8BSwXoXrp+7M1bD2t+WBf9zS2m3++8Kh2oa2v6xWrhPi0jO/807evgaGzFQbUhzsXqZn4q2l
btXrcjS0ZfM4J7iX3c7bVmdCNy7KXltqmFvZ6JJQeG7zDQqJh+8vLv+mCv357G+vftP5RyO01rrV
ykfpxT9pK9Vpd+3OeAHkvuQ742i8CMfhKXv3T8kmf4jObKYP7ko/5k69QlE0/bvb9KE9ah/W1vhI
CWKBCSk9J+f8GL3RZyvbcRvtrXauEdoXH4b5e2C3s58Bb3B4UhaTejc5JJvpzU32qELKbb31jy42
meRTrwacZMmgnGcQ5D0Mo9xZe/BX1qbfp/tiq19wr94Yj8PJ27VPMT+Fc8sVoeXPwi3CoG1wLLbB
Qlq7+xALaoblh2iNHMzxZ/I2dpQZLoiOxWsNtrL6ya5xarfKwaR6rO3QCTeKjc6WBC1tTeDE3HWG
lUCOlrSW1hRKcL31A1Kio48JMQaji9IpHfgcB9fx5sWi2/aLhFEggnEntrncXr8M53Sn7yu7WVYH
dSmsCJIlrJDscodVuBXnEcsTNcBikgqPT1MiFo6dcxlrLP7smTlTZ/4WP0ts0ilatuLKO+oX5dRs
9UM3i/fyJeGRrDQQ3OrOVn0738QE9+81egvHNZFaC5EQnazoUcYPWw42Ejaq6p4Q4BA7SSjMUIn4
B28yaE9K5/tlKt16Y/xzAzdlolpLmZITtfnY2ZwKa/8le8uthX+sP2ii36o3gu0nwr68TO12Lz6H
jwSiO92S3zpLO2VhbJt99xgudDs5G5i3jyxLDEnn6bFhLn1K7Ass9+skt1Z9DGY5EUjSmBk2gnLW
42SNYmsHdphnyJmzepkDyz1alMP5Mpk76on4mhmM2b33oJ38vfA6PE92XsYrTZeGQe4SiTlagWDh
cZQ8xeQFzMSPZKE4yVGuEVX8H2dnttwolrXtKyJCzHDKDEISmjydELbTRkgIEAKEdPX/g7+DLisd
6Yg/uruqq9KZQrDZe613vcOXoMKa74GLz4EQ6IvjA6wSD0Xx/uW3FIG/dxudHtI0afgJtCDs5Xv5
V57FJstltU5u1fIGv+7UZ155ioCLzONnVxzttlTsfz+9+9oGH5VvHzkWiP+pOIXzCRPc6lYnTQvK
Ny9yai6/U34jAowl8/edjI8RsQNBdq5pAP/fP4Y0krI3Ja1K4NhV9Z8SkxTpvEU9VhYR+YQF3Alx
2B7Ll39/u7+6ia+v95/PvXs3qvx0EW5VytcTP9W9YcnCgQyOCH2b3RkPqoSABi76iX54NgEq1mpi
llAB/fsqfrzHgBrQNAnUhFb2/cvXuCxf6jorEqyArV2K+9r1o9ldaaRe//1Bf5WQfF2KVIyVIFvg
8iGNV/Kfp3muB1nG7JYDYyF4g1dSl1G5UYEZRD0d/TrQYn12CcfJx78/mXrg7yfMB6vYz+McxHzj
rmm6nISepas12ykbt4P31AeZRGRgdbPTLFtWH+dZR0GQL5sF6AfGjLV3CNhpo4mbTXWP6KRE96Ck
+CUhFERBOOIU00LKCixEAjDJ2fhvTngQCV7vMB3y0TS71QpDe+cW616J+QezIwfNlyVaWB3yYk+s
z8qajYYVwK225M3JPnRGG6MZXqFhyc5ziCB/eUhyHDSd/sVN/f1oV0gkIpbp/EQZKn4Tj9cBwczm
evm1FIdFjQjP8Tg+RMM4qOGo3fsTgiC12Sjzqx32BgJVDBfYwavD1NcixiMkXzReGTaxYh9dZFOx
MhsLpxMVtRhIZGEwRiXzQrOvVFmYdQRwUB3tsw6x6XEVvJhIMJpP8GXae820D7LZ6AO189WwC3r0
V48a4WPwyHyDVAsUrDbbpUe0Z0jgAEX4DSMneD8eYRkMHIlUZIQizNtx19xqWEDI83KKPs3Z87+j
hxGhf8RiBHEMYMNpegqEGLGnM0SGxfzUIXp7S0CXm2NoKNg5o7bMgcPPIW1y0MrRxBNt5nGh+SyE
Z3RoZ8dwQFqQYWXESvRWRTTZxJpM2YmtNhC4ASJZZjJW4zaZgf4zViFOuNpxGOSEpFJDcuzXfr4o
XJiVTuXso2pnXZ38RbA1i4IhICbTOVJ0UtD4B5uy2DUWjds5uDcHB6fxUxfTPue6Gh0mxydj+hrU
c79xb9HVqTxbdvsZIjzmrQnDIyflP4OV0a7ofMCNa+W3M0wEbw8wHMnti8fcFkdHjMqsIeAGUINc
beLUXA35XWtfnDQ++EOQOnQ5c8OBFDLedLd0gHGnJjdNX5lubSG5Z3gkOMc3kGZWbGM9H8MzKsKL
g6LE3lEHpXbD56MDtMgTosTpPTMmCZRHj4be20XIsoNdfAp4Rk5qUZVxtwG8iYFLPSLlNvVUClXS
4dqA6Gtbd4ltwCrlFGO8MvgapRaFtz3YVzJHS9c2AlyTyTs4hoiuvCq6WdR97iGcPHWxHqG2oXm7
sko4mLile6ti5EX+tE8BxAhbtHNEilyZC/3IOTg1N3YXESXqQCqyX17Q86JxrNAIan7qDx7yrpex
FDgSU2HQsrGMan83HR0otSkO9kBqpp2xGAaWZeO21F7iuAQWy4K0lDGiZBelSEd3dhvmHl9hAUt9
evAu1hI/OwwPgpxU3MYniIavWbiVx9qhVPwKXV0RsepBN3db4uHSefWozLH3CqgRCD2lmFz9RrW5
J2tRKNFG4N/POUB7j9Dm+/bclHmRF4d9t8W/fVE7EkEdprU4RQWuYXbKeB93qvgd6RvpvzllzDm3
Donxjhg3gFFBW72z0VGs9Y1AgSuzHpGCu11ypHb593b+426OVBjTYsw5J3h5fb/SvdhXmZqVRXK6
vez3rwdjQFx1sM3+wUMtB6o9kQrUsVGqPVSdbzYfjXD2286Rglaetpc3FDLAN2QwiLhD//vaQEN+
OGpQM+s6HROcwvujJtUvnVId9WYruRgjhDMKOWsf3rz0mci1iE08qTdteHQHtniTgMUqQqDJxtAH
1YyUo3A3O7ka2/2ZV3eHxd648g7sczdii3Zs+YqvuYVPkkUI8mT34QIsI+E19AtXc4VFFnR+jnGR
Yr0hUfLH3TbdZDPcjDDRvTh6dAwRFQd75+qIbOPVTHAnXj27BimtLxZIvDU62btllNmCy1ByKQbC
Kvdv/PGMQGEoFMt6my+yBX5tbunq0QkDIgR6TKsxEfbL2WE9CXq/YU1XPPkz72HJ6zEmGmVAKmPC
L+J8p2Ptt/5+BqvDneK6Mxec94HWiQQfEoH//UzGhXtX3kF7wT7AhP+NIvbu8Fc6RRFOXVEkA1Tr
qia7qnJuJ7xbzj6GAP/+rK9a8a8PI+B9LHWYM+h3a7PbadXQTqpuix+P3a2qqFtprxNwBTgztkk6
GWYJj+dQkayW1CVCyoldPWFgwzCLTgxppb/8/7kiJvTYnU7gdfwl+UFM1lwMpdmCh/htLMaIC7eC
ewiQ2vQBiBURU4CZcREMs3aGmNdjp7evwcG74m7874tBTfHTw/jP1dx1Ebsy1Y9mm523+UMT12GJ
1hgRrqu4tYdJWCw7CzVGMGk+Hed9rLjler/QwrEEukQDVUK1bNcfiNwJz6IGseu3g39+uWwz1PPM
xJ1dMNjHJ3nVR9TwrVvOlXfRHeYFBluvYzNVhZf31r3EjEOwDybthxwhq3yVWblCYsxTMqyENZVF
wRaY4bpsIpKXYZ+CZnmD3Vi3mfLYBX8Af5ZQKzCVsJ9T75Uz9QSRwT6oPrPBX1bvDzgLMSCKiprb
oGZW7ulbh2KnXtRT1Sb6XvIug+QgULQQSj/oGO0jB3GbWp8Wx0k0UitOpThta0bDy6Jot02DnzjC
bqTHR0ZLUmFdK0QGUuoxg7KuSokV1MkmUMWpByZIKEJV3FaaBu66Ad2gnfwy+vqS1n1/O8Y0UiY2
MnKmCWza7zt3r15MozDadntyD4dAIcqLiPjPnEhtw2aYgSEZ+ob06naHoOwtBY+K2joGSoW1Z/rQ
k2fEc9btc2xy1VR3uFl9ZFvdvdlEYAuzFi3u+vi0f0gXuxX5ztITDkTLiXdMbjOihfH6NbxLb2lk
V4QKP3aULDwPdpzj/YfwuyPA3w0zeibEOgbNsoFo9O7LnqRddYRP1W2Rcufu7fGM4oxC03BqV/UR
F9mvZdRvNWBHx1HjKXWWJXOMPvW0ehPmauUvWpgvo5S7uy9y03EklFUcto07KKTHGkTcpeY52dUS
6VgKaJC41M977EyAySU1aGSS31Ly4Ksbo5N6Y1SX0GAV1OKrXCDQKOiC+gbG0tXmGfYpL5T4+ssO
cT/f0sEWRElVMUz4av7vNoi26EyxZ/1ssMXA5GglhY21d9efpnP65c26Z5VS5pCchsh3jMjkUd03
pNJFV9TT7dRuAX9pdVrT0hd1qNikYL9V2y+xFC1fgn0LfsPTwssxmsVlgLHmfLDUqTodk/pQsi8v
HpkfH60NG+cd4ksorq7YXUxAkM8eZYcjumKkgSsdvKN9W2oLkCA7X6NbJyWYSs5P5+c3fDIYtANu
fgwoCVtLTCr3+KmOVtgIgW97eAW/dP73Qti/vv/dethp+bUhEaXdtt7gADlaEGim1N/PuKVZB29M
GTw9ism/H/CXIOZuFUrAAFRHCGYo4+5Ana7NBlW/8ak9oU0tE2Nb7bjxp1de9xfpQdx0L+ViNP+H
hoAe+IZjLvSw5/P7ZGEiEaYBGfMVNZx8cY4aMTLJuX1e4n7Z+pPHUrNByRxllZ5/uVvgln8dXWO6
FXMGjRUjsYt937yKo9K1p90u3VxwgRHXxNa7SBnorHY516+vn95WZcDCmLdWQSK2qznvIeXyI8iY
dfCTR7Retuoe7HDhPS1C68N/f09WbWC6K2gUVhj6HFC19Tp/tlYEIOCAGb774Vv4QdSB5btxatHz
HMHA/fedkzz6H5vc8n33OQklN/Q7p7DCjXd1w8ekcKy5D5/hTXB3XpLEJw9OQ/wRbl5S/2WxMe33
eDLaNNM9JZm1gAsVvXiZJXCdOHhYcFLsDxyCvcd5az+Wzkp3X1SLSzZJ2MuZgsX02jZUYbptpAAk
bxazFLmKGQYCbY4aXgN9LGyma8kyQ/U58xh8WU98gud19sPer8iAbF1rPq5uKt7O1ubLpxl2zi9P
crjcRZ+lPUVqaT1orhoK3mSFNs46ufxj9ilbU2Mc6C2rYPyR2lnaVh6fnHcFY804Xv97sYrmHXn6
6x3570O/w+jOg5LtJ31KQh6O10fr6eUlt14eaNuXRIfxn4n98jbBB2hiz4B+rDeoJKH/nIEUaFbM
vKK3vLfqyy4bmzHCvKhkFlShQAx+jITOmj8mWcRDGJyBvR/z6pcn6mFeCGaVuORxIogkk+7BgdIk
dwfrY/VYj39w7K7H9C9GC1YUv4/l9fhn6u7HGPLgv8evOyt3dvxqhs/M8jOy/Q/OHH9TeDtn5T8/
FiAMePWsS/szmpfW48cHvy3e4lHqrKPIJ3p0vEo+L3mO+KHCxvqH5IfPLXYxgBolYZ54q1Cv09ny
C+YzWIz1wDP7kzm/7NP3BKz/ewaqKFEAgR4qX3H3/wEOxSq9HPY4oGxxHcAxZ3CFaS2EE4rUCMmH
d1hKrvwmuey3xD+iETljjWJLiyysJz4DpJuKUwfYQztSYBNjpT93hJP+mpj2d5vB5amjFpDuGZr9
XZuxP4vkClQ1+xr8ePiCsAlehqB5VGA2JThyAOftQbXoQcS5tunIbcMVJosm0H6IG0mu72kg2BvR
E2mm2mDyBxdNa7y9aph5GQQbIFlycsxEfa6gYncz4zAzXJi0MGzwYDhfnY4GHb/xX+7+j6cEadr8
l/oTfPzue2lieszaWjM3jaP5as6KvJxZkIItpVYEbKk9Gd7nwy/v3U83UwenRYtN44Kv6Pe99szh
0eemeEoq8qW01/L20DSR2k6Lyev5EjUTrA+9tJ+Xw1I6TyVjeTttuyps9798+Z9KJmzJoM0xaB1T
hMZq5T9Lb38Sjw1kMkomqoO01aHryVh4wSU9ibO0jnMpY4k9kH3n6OfzesgPa4olfXJ2yRgrhCvk
T8EpLtgkVWXQHbrlUPwGh/zUIEg4lqC8kbB+o3b6fo2VsNfK4UTFBLLbkcT7pHrdCowWi+Lmgfcl
ZLAG90F9z6aZJc8aUECmVIatziCFO2sc2i1p9Ss966eN0+ScBFUyJ3+nbkKG2XWZIJqbHhRkc3D7
aWJpwIn0WvY+otj95VGJ4zq8rysA+ZWRpTnBTO6ucCRz49wgaDQ5nnHZ4xTrrcfHxsKP6heMRx7/
pLtP0nG0RXxrgEJhkfD9hl/Ot5YUEeWUCGdCzFfibartIqN+PdZHq9VfZO1oNVA6uxKDs9V5P221
6Fp61c6t9JU2Wau7aGIs9fpV1RPh6O4u7mGHvHY6uSTNxM3hs5w/pdP6zMLWNv9+r36Yho7RoP+7
9LueRCj25+ZwpAUQO+bARwjI+G1V1HxXmAJS77bilbi667SrvONlb8tDzL22+5Y2GC2F0XGh3YtM
yz087Pa/sDm+9Dx/3VfuKCANk6i/9D7tzZBOstI0Cf7v3WmyrlUYmkI6PyE01/LSaxFFqrUa55Or
1/VEPFd2I3autDcc+KNRdRajrI6N/SVW9rqlHa6AGThG3JidgQb2t9v8UiAlUFMrzV4zhm1H/UU4
ThzzgHy+xfu0GKZtjjt3D8OpYmvtNpOdnFSYenTC7GAUs7rI7b0w/JG7mVro7nkMt+u0l1xjxze6
1b8f1j1pdzz3Rht59t7xrZ588Uj/s/kop/ZwLnM2n7zHaLaI9COJiKK5rGps1M470zI15g2at9dX
t4s4q+neMnJqimw+wgED3kzN8DDhLjTKcXVTZwxwp5L63LdLfcCvimjVE9++PkLgx/BiNK5sgRPO
JeMSpzRl95TnXqMD8w0tq+JwXo4Ey2NWRIwICb2TGdszSZfPcb3TgduFjqED/JnhWdCT841mvtXr
4MKqKvAp3ZkgDrwAyi3Hp0qyr+1v0+Ifzgysw9lw+Os4zLxrLC6GnsqnW9MmOBnszjivXSGgvaJs
Jijx30/mh1GmAZwG6RQ/5tFZ765zUoxa0/qe42lQVvg7mPtXWY8EhvbH9CtMrh0WHUclPnfQ4fj4
gk0AbQb+jVrUXX9bJz80Jsw2DYXdCGcQZLLf96P6qNVtd0nPyVG6egZR34OhYVXHnAwkTVUGQE8d
e7l8dMdba5Pic3wjUt2YdhongLGbHvJ83cBz0+DRaxhL5RMwdO2wKpvT1jxWzvlMBKvgng/DWtzv
p8ZNJzpSVUmkepLyEx49JMcVu0+97h1xv7OF3fLUzAwWZyGAmZkYPgItosTZqw7bx0Vmnu5qT+m+
xG83zI004SGpfe+n5FaZJyQldHzpEb/WK+KV81t1yX+DQn7awv97y+4Oi/x8bjKlbc9JDSa7k5pR
iCRPUy63URpCJTv8n3SrPdCADnQ3exA+DBQGbP9fZWC1dnOkhx/sDBe79pJtdur+UT6L214ZfoHM
7mUPX5sA/vQwnfH/hYN5N5+/XM9GdRR0zHXN17ZUt4fi8nRMrzO1LrxOwetd1NbyTfDV08PtaKyv
5elXw6wfTlYU2MzOIUfAML2vbK95mV8g1VfJIV3XOx9DdzIj1es7zEJZhi0uTznSa+/f75g+rtq7
08AQiRzi/cKcX7uXLPRKdsJj8npKcvWpV/6YzDBhtijTjNyMDx2rfggaJ9ptFSG21dVWYT5e5ETD
tLnfiLXbXZfG8yTUnobS0f12H5pQr/aByVwS/VLljX6Rh2mL4QLb4J/9nJ9IcR3iuPjcv6lLTKTU
7e7lSvuAO95+o+6dpcAE5eRiu4MKpxY9bXuUg4xpjWhrTO72TqeEO91V9sHk5VoG0jHAkcMULJHW
UbX+fXfuRb3jshhhRZHDkmBLaqzv73w13KpDkZ5Pya0j1TtWaegzR71gA0TOUVC+K6SJ5lY7ceS9
jYsdBsUaEbibghJ6Fxc7vD8tnZFshXdAXEz4WaRd9bZgRkWT1G/r0tXUAMJyj9FVinn29EjeRD3t
Oe/ovAmf785QRcGmBKhG//5uXwjQ/ZP/33fDQez7dzMGedhl5/0p0UbbnDzKCDHIdLgYxcntdLTa
SrkehzhSvrzpxqoJ68uAC6Pg3vrBGiuY9Da0xLb1UcrxL7aajRBc1J8zlBPkttlyjp/UTQmzjGym
0VOm0XCTql/6C06Ox0jD7aHKtxXQNAxntsjx1C8OH1fjat0uEn6IDSTyva2YrS03V2cn4Em4N4NK
IthFB51AnStSCk74YKnBzq1KgVoa+3K29Qviu0EkG1d1df28gBRbcecFsD2dCxMa6D6CXbCbtHm0
y1KnN6FlXOgxTJYXdrGm2v+Cx/09kPmyOaS5GVnkwKDfb/a5PZlacThVyQ3y6Jkzusdh6PA2hspB
15u01/DfT/felnZcuSYSJB3slYAc5hrfP7CQmFGISnZhBpA/5A/De+rD24zTjQwl4RYofyah6F/j
xrvRsZtRhEetazDWB+5gVP/vi/mBnvj9Yu7qYXWvZINYVeO3d6WjI51sHLUOB4f6VwHVgOIBJYLw
Po0oPvvfn62N9cjdMv92I+56XOOCa3mdFxdGYfL71c2DHj5RusQfpQyvkIzqsI9HWvvRFp12Wk8n
iTlCPKiC8TSKs9khphwGw5FGngt20X2k+saG8pAe3dcWGYzQ3QLzW+8QNjMJyfXxreIzSl+8WN1j
uVXmUgaQZv7Rf3nENFs/fjXisQ1VwbTjqw35T+Xayiit9AtOpvqiCAuSkIP8gRp+1r9LJGXExou+
JinxXV6kWyQLyVQjfYYEFL+zPaeFpEE3vbhGPaIh/F6JmrYOr8cHcXG0psqsiUVH9C4PspfPFDBJ
wz8QJkwcAbJQ17RzzVYSGfmSuWojea7OVfeaqH6O5p4QALrfFqauPMctYy5t4Oyvie8hKsd8ztai
b/zJ/GtyW9IDFPNyBgdjocB0QbI2q6PJNI/lpbJAPjIlX3ZWTOXIWMA7WULY8dBBrozVFX5HMxup
vv9eLMYP7TSL5X939A6FOZKuUjXnw2WrzDr37CKP02a3hWaXay3qn64rxZ8s5YUy659J535PRyrG
Qg6FzcXNZ71uYUV+cwAqoQOFnJBhHxxmwkM5TTGBYzAvuTdswWVHnl6TMRNW9HEFYqE1X/882Ays
OkBbKTSBhW+uMa+cyUJa7AHhhQ0UnQcY1mvTrxbHR8x25Y2aaL8UuV/t+/3bouJOgBMEHSI71fdt
IxuEknJ2f9le/Wnzri6yhyL2OH/gqV2jo8Wy6KAQylODVNwy5oj39XmOSzzQ+2ShkR8sztWXbCbx
3XI78yfhBj6Vy2Q0aYKS1OAyMOIjuPg1KebCVlljRiYsyyVdIEagE3pBsJMNcnRtJUDdlmbZpxg2
3vB8S37jTN9HoX3tkF/fErchAJ37kk/JU6UTU73fDk/C+vgJhQ/W+6J+H2n1EHxdJTrM9Xesov1E
dRH8LXd7+7owFldHSsS5uRRehOU5LmcI0iLlaRJjwP4ba/QntAVHJxVUEF9PJnZ3m1eu1KlRnLNz
QpwI8am4LJi1aJvd5yAT1sFJRY9oaLl9wz3z36/CF+B4vxLwPhSZH4Hy0Ol9XwmCfEsroe3a7bBA
9TW872IBEqWM0bFXJmfNakMZGqa2PTyUYTY1IqjJx5UOc7OEBUhcZyJXTj4bwGFfdAykXcwrfHXJ
qLx+0Jd7RGaqJeMpZ1r5zs2SOrerhKQgZsjSY0Hx8Xh8nLywGq64yQT9uxk0KI1+w2nG8u37d0TN
hWHql28LPKe7XhZ106RShUmV7BpnT6RL4xTNgi7+QghVRhWwMBVs3W92j9rwGEoEpVSOeMhYqK9m
W9hwoWYmmNseY6KkNQi/Vs6WoczObwWtzq9H2Q9MZi7XhO7yZdYC8+X7I2lvqpB23blKDG1vD12U
toJVMs9T1Zfd5WZJu9cun4OT6reZkb2Mpc75lAX/XhfjY//rlv3nGv7aISe3VLxRyGCrfuuhRCpR
zcg/V7bD/uF30rjyV38ycpkpvTnjRk7DF3T8nzMOjEgtmrYbNsZW8WvWHO9p2MZKpAEkkT+Xz2v+
gcMPEdLgzeBt+fmc0DXOwzKElMvf6zgjZTjiRPPGn7p9/XX85fH3sXi//oSRnwu/Fw5u5qOxHTc2
supIQg86oudQAbuKk/tNAD+vDqon2SfhIeyQpaHiRWBCTYo6oPUUPp2gYYEZneZ2gc6Ubkz0ZmnA
bzmklul31A3R8Mmo2qSAEKPJexV33jGW+VgMUP36s/M6Pq63SXk98kv8NUSDEiHAhOZ1QBmVQ/ks
P9CfwOK+kLSw94Vf2sL/g3HunjM5tBAqcEJVsLi+ezX2tdAbRUdt0UF7PtvXpeSbCw1uE5q2cGAC
OjxeI9iVLkYU0eFR87Wl6EgRApo5eXWxFGXzatY618cz/1QkWnR0AUHxZ1rhow/x0dyoDjtH4Z19
cyp6qiOEytvlkTiwdRvLT/pCe4Gz6crJLcHkKcYWbtt4KL4WQkx0h3tYNJ60Grm4KYqoq937mOIH
JacTVEQ4sr1HtpJfzzihMTR6UhdXWNzYZ4Z7zGJQIcL5jM9uCxG+xeWFUWpyjVRo5npwnp3dboKI
BGeBqWRDF4Sxa/iKe/XJGgiz8ZzvHnD1W0zcnX1iO7xGbZi5JmR7GYrX3jMcdYEhv1t6+5m6uE0b
TsvSK0IDKyN8y7zqTV3ITyxbn5NVZ2q5j3fhePG5i1M8s/c0PLxIJEdUj4e3XXyJjBkNY1x7Ex7C
G4bdwSE21vJMsPIVDWgK/VDYZrG0ZhOKhUUzVee7zdUnX0dfmPzhfTBJcHKALM98zDVCKSn5N+ZK
tJBcsFIDaBlEhzHBIJQcOoilhiYUyPF9whIVmV4OG12Hu4x24A95wDG/Q2YI2ka1x3Mn6h7eJ98R
BrKthbIzTEXHCOGaM4UnnyrQlvtwwmt3ZU2MP4eIy48/cn/3hp0RzPMm1D1SKRf9o5S0j0z08hmE
8PnlUwjISuCGHRnphUe/8/ZjytDrcT7S8jl8Oj8jIqV0hNXxo4EHvOb3qrDS0NMvT6E5O8Y7TycB
sg9W+VImzLiO0fKPXGKaLwYXaIogvWObgymAzkSQOLxtjeAn0WIkrhHFnluH7O8IDMwpKQSPrOhH
cVptSXRfUdUFpADDLhR8ey6gcUz/qKt0Q60Tw02BAQpz1/14V6Nb1LtawK12r065bX3DrsN6htkr
VayxGKMiTx6eM3wdc157p5kOPRE2wqM4x98mhs38qHkn5vAH2KA6fGY9zB1WLsQMgZ9rLTgLDLkl
SHlcl69vD44AJ3TiGEjeiK7hnmuk00xGDabLYHnYTjxluouq9WSKvyNxDNAjUIb5OKn5KRtOPdND
2SadI8BrCoL7ges6OdzQhNnKuOOhMRhQFQ7TYl6hALxMFW/3IXs7+wKrWvWyUTuwPE/hqsMV55Vf
HkZin88AXIFTUls9H9AQXfNZuhViivO0tKFgj9LCztsFmXd52x5s1KGh6r6LbK5M3Vlg1BcsgXLe
OZDaoxKJ4R7ivkv/JfrwjGFU1tAlKNUc4HN26h7i/ujP0KAr1pJsVkN+H1WARI+i45ADjOcCjKuo
UsWAQoU9+gipHuTAKbZXAMmEck5aEYi0NObg7nOdS5Keb3NYZe6c4HI4xBgNzy6Rvnb2sZgAaz2M
cgsMN2J9vY+L2cE5xqarhMKDFF5QDZpLsMzwwNExCi2uUAfY2PxRWHGa6qOjA70AXcOolSU7YuTd
cQTsvD5qYQ/fbN3nwBjXL8b1zsQzZ2JUoII82FZh0SrU/Eklp0w9vcHSJDrClyDxn+ClHNaDr0c5
9GTgc97efLEPwVo5U2p2mWwuh9fH1ifEFFcL3vbZMay3GFq5eiz5Z1CBckseKVd3nULle0LSsVFD
JZD86kFdaPN6JnLPOpSPUoDK0TdmlOw22hMYyUGJiaiEPlTyTqHo9o85l3BmI6EfmCPpdifTUUFs
so8g4ZxrAQsEjd1xOop+9gndUIzO9xdYWh7hhr/ONqT8lNSTCQDfHRzRT4Zrmp7Efiuv8UQZdSm9
JfJ/m6dsPvZptzfJ7gPGqM5HhwjdCCfP6ixd37hdkrWfa17pH4FJzGSkSJ1/mbD+gDmawLH/u7q7
wrvN5FMh3Dp8ce3jvMGfHQiQpFvJKjfH1dg8slM6bWxEA7IizEkCtn/4RDXGuVDHpWmU27Rfe9b1
jf0NaorHYuUPiIZtE503JaZphf0p/9Iv/DAfB0KeYM4GBxqXtvtxLXEW51s+TPot9nlrdTV4wyJ/
3IU1h6LJrNykkEYco9E6VTFmJ7S6DobENlYejKqVQH/eR93jaSo+/7te/aGF+n5ddw+bxIC6VHqj
SXTOqz6SCBq9XKyGwlg6L9ssNMS3MxbsVy13//3JPwgovn/yXfN2PWj70yUz+u1tkc913A+OyAA4
RacE663U2W6uxUwL3QJ2+GQ+YKZtDYv2t69PrvcPq12G5TmZjAbW8Ga+dw1pI1b09ABgZ04zyZbp
6SFgPhUxyriKEnqtsp4m0S7kxaXLvnmIKcTFOcP61hYQFsnkkr7vN1fgmcVhfoavLTsv6UyDmrXz
MT/fNJvTa+VqU3Fx+kQkx58grOttNV2rjjITNtTdi2pa2A908Qtk2jNhLSwQAlLPT1bF04hTFfFx
LXjnKeJ988911T+J2FCKazm5fqK1WPdbJmN04tAXd1DmM+g65jMgTCy+4cr+SFCjF1xX5lpZ5o9X
/zLaEQDqYd6rv98WXWgusW2znsi5drHReYEOHw98bJPzRrWeNpfmnVsmh1fcxKYycdkpAjEUa9F1
9Bt4VKbn9WlKLAQP8fDKVBURI+6B6XMd6uFYoQ2LntOleNPn9BKvNVUUcXrRAZYWRLZ0uUuM5X5W
xrtEWd6cLurjA0DQfpH6t7CbmavcInwzagNMZuY1oXeo9Khks7ng1SHCe6eklt4lGVcmRTj/cLqi
Ss/n/SInpu46wx82MvwUAwYiphF1MMcDvet5++oQxgTtD2jG/DgXA9lHTGeRw2XRxzwOS1w+F7oH
2vF0wOkFQuWYyF1zMN9CYd48nimbEC6C+Oy9CZ7EcMLLWF0MWA/s1vLof7DKZ0WsvGjLNjTnciA/
3aanUbP5iJZptcecE92DtVBRvxyinc2cNhipvc+nj0OUkeLwnA/WYXnanhT+NobzyQFVsqM8kxY5
DTqs5rCTfUSwNjtSe+uOQOnIMptPMD7ADic4R8fpfpNF+XaXyE8aOZmi1wLY4iwSVnO0CrPysY+P
s5MPeX0+nsHKhtOTt9DYpLGGNmwuoZADypkffOEV14RECfspK8JHbMlQS1yuADhsJeK7zivazjq4
AXcpTvEwofjafxBoggc+LL2tggcATqm+EZtzHReFC1edReIUQabNLAgJI1QHvg/LgJqAPsg6RobT
UJTXgRGqPOqWrEPN72kSKl+xpZlkHz90ml00qX6+NL1ifUTWdOH8ZlBqczAud+EuFBZlIn/d4CyQ
Y9Spow/CSmD5YJQKJslpHqbjwoqzlRTpkFB7x0Fxt6zjiq8kbvasuDoe4tLLl8IK2T0nysCdaFlc
A+At+2OIdT0FEoNpynLFVlxhpa+O24PPmg2aNwwPUZQ2b5TsqwFR6h5WcTVDQBDUaxGR7wHNCfVl
1KBAJU3R2hSLanzwaUL9uC68/aJiIlFP6+D0JLwQ1jjXfGpJEMIzJMqHGd5XANUEJ7ge5E0xWNxY
JMNUeZZXgo3Sd05eyXSgRkR6ALlW9HExH+vEYBJeFwRmOHko4wlTBSPN1bBw7XLrQAqp+iiuIsKe
qTYmL4VPxYW1Q4tVROpVcQESe5oWlFRKlM9FL3ewRseh5Drl9189zdKjwX7ewj/f6AABakJVjnu/
1e2s3bK2cl7s7AWzvO3OK6fvSGjW+vySlHOUKw5mjagzb1R6kqeHI7YpriFUx61XzHaRmUwCLCTm
I/+W5gwN1x/dgb6+5XTEGCbZL08UwMCQC+4YAEU1S3nRUXsmh1CzNIpd1J6J7lM7hv0sW1DW0j0A
46+R2T8r0WmuLxRfjxv/mFw88gdJ97bEZ2jyldfPyNZjiWdb40/zORbH+wdpcw2P690JQ0gkVOTD
WYBPOCTQOuRr83n/cfD+H2FntuSo1UXpJ1IEYuYWEKAZzSndEDkiEGIQM0/fH+6O6N9ph+um7LCz
UgIO5+y99hpWo1RIxyBVM5/fmIqwmwj+Y4WazTRuGJZuH776JtN0xDfKyCVraUes2VuF8jbYTuhX
9NN0Dvce/DdyMDpeY3tnt6t+qTKbCi/RpbyQ9vclbuJvSn6K+G5GP+TVc3JhPAxBVsXn5Nackfwu
mwWCyfBI9MZR+ORRUgwJ24AzpFuwvR1h2ETH2Es3r/fJLsFACDXSO/f/S6oI3FT8Yta9GauxEjZn
UOG5+YZXrwoC6hBiVyik1C3dFnHAWAj30N6Abi6Ut3a8ltz4kiyJSnSjw+hZI+4HX/XQr7IGm7NB
RX4RGBEZvrHSNyRkLEaVLSmdbjTXZpktuem5HtfDni1mN/HfQRrmwaFYqdzC/i3ZaIvkvTrHuIjk
a5VfFNOKNevMeZ3x8f/K5iw8nLiRFheusp6sR+sS5lQOE64tWP2mX6a7dBFtubPct3iXnvKl7Ku+
stcPT/q6/o0pw0p1FhP/4TCudqWvx2X6VdIlDTvpNl24oVVesARjRxCP3SKbyzyNB+rCEPib/QJd
sGBHW9ZSaYdrNlW3cwUAG04ke6xyAoS2k3m/axe1hdcrzjnRKjnTHM8ClnHBsZZuMuazfrzoFsKB
DfezWWjrdBP5WH0s77uW1zgaO5TInjKBya1gGx1pai3lyplwETx5WX8o12iOKmCTfkSr9JRdAg+Y
5NauBNbuRbkGXr+dnPMfhakeV82uFq7jzX1v0KN0i8ZNdgZtU36K1/w6L19HbBLNhXX8kSybde2I
7BXBvtxmB5XBV7/lCPTFpeo9tv3HhH9j3vMt+4JkDntjHayIE7hMrjETkLH923Sz+KT4f5kzK1fG
HeImRKC/f/wo2+JjcvyT1Phf2xwJ+hTUBQlDBmFEv/8HOhXbVp6qEW0ORq9ovFYCCBfqUI5txXnQ
5qlsgo1pbPafkavb4ahMXYF8bGtEiki3LoaPLmWuHA2/vIAU/Xd1/C8zYapjBtSM27A9m6q/BtRD
r5blVHxkfpSSDq1japV55R3JQqfNBTLZCCsf5IXCdH70yZCnBobvf7DNkacjYv67E8RMcEo6iiqM
hhl/v0XPkuxBKQflrBxefYcTjlc5n3PCbYjIWPWgyfZb5zD6xLJBtzXsyFM8lR5rZfN0SSRzbGHP
0BqSL74UC80hENSVd4BZh4HbPMwlYBt8zdfCTT/FkanvgpOK4jfwjM2dJolY4oO8nh5AmFYkHmIi
Qem0yyirCnytO6wzeEPxPogWFAWMmdlYX0tjd3ceLDUDYCfyVee1QWY/wiWUTrmHzArhE4uNna9Z
AQaKWKqpK2osNz7nZ3aGxdjBtvOervHpBQudr/2cgd2iwQ9vj0W6rXBoYndgA0o2xqKYq84dJyem
sI6BqwNZbG5qF5v79bnvVtVR/Asj63bhKvBBQTHu0f2ezxX8FhwtxN5CssOdOp/sRKeeP+ayU9g6
yuZgn8xwljVlf7RJUP16nRyGD4C8KU4K1ZIs7Z1iqd4TgRRnLBKfl0cc5a5dKe59M0FKzY6IimYl
boU32B9+/Ray+T7mI0SOrgql92Oue8063mHb7RZ7kuYBvNplvOqQKSw8AJ8N6U1WdBTp5cMDaPJK
3kTMO7VDdGbbXzAj73cDXQctwr56q970Ebc6rTbUVFhfyXYz+iasoxUpPvbg1qvQZtSOsJx48s0E
REjcwQPYDhfFaS2SEizrPCB/zT5i7AXGZszpsccr190yWKCInQsmB6qvsV+LnE2NS2T0uKNNjtkH
R+4L7TeJ1JcX2C0uWVtlx51k48TIir9LzvNCXgcMqys6O1BhXMuXL0cHjTLmuFVRbPTcFtFETIK5
B6kDNh4iFAt+aSMURzlNdLML/XacsHPTW0yr8HA4aVDQfGgMoG3tEuQIP0L/T2O4fw7d2Qk0BQdX
Jg6irvzaCaZt3iW8mi8fS25mVlU/jpL+sNv8y6RPhO1MIqOGNhZ1y99f9MdQ6Fo5VV5+FaZmMwEV
qaXZVL/VcGeHunQUguTv8mAp2q6SMY943iSlWb+ihRZTMSqTK14DVg+hU9b+wHL9a4/5vQfB1GGf
hrPDTvRrojZIYn0P9ElwXDIBt27NXEQDepZnCJhcd5XSoe8egD+M+TjRk3cl2rxh6i/N//sO/RtK
IEM6HPPYiSX4S6H1P4cFbpQdZNxAWbbVR5R2JvGHxnOZQ1gXh+8sefvvT/sXVg4n0v983C+QawgK
ibSMIDi+nPW6Ok7MW2HmBDR0drkp9uJZQin53HVg5tSE4OgYCJkPKl3VV+2Vbi6wgrEXCyu42yec
Vkxw596crjn9ryi1FyxaWgzb8n7sL7Rw7ADn+k/n1wib/OOxwatiOjkaWmm/0J3spWVB9eIKpIPq
apmpeZ3XX3NkWl5GOfD13zfsX9fv/3zar/slRl0TtoquLNXeimo8d0h0H+7EFVFrqt9GM5P+pBP4
1wN6FMT/vwv8zXfuu7AMO62o/Kn+3qehWehkNJdzDVt98ecl1iQfW3HqqjKeXdg4VsIf7vBfipp/
3GGk+EThIgWVjN/sYSHWntqDF6NiNGOCEgPcM0OMNuu142wza4/Nj2CYIfvbiiSVh6/8oT6Y/mt9
AEFgqhMzKAiwJX9tG8U9H6Y9X2FUJQ6OaAnvo8yQQRlTpN4C/QJgoW2PzMZGSh+4GHyZDtoJFq1E
TAlpFKdoFpm4uc4kRziPXtgEkG0AnMHcLMMUZo7jmHPzolI3G7cI3S1Z9QwCrEu4Skwur7MuvmvO
HcgS0uy1WUizw9382f3o+5038115HnGIbt5Vj2HpLCGRm/1tg10MHnZmZk8W2F6Zp7vpeX/Yt/55
b7BGJuOMGwPaS1Lmrwlx1ESPxBBTdanlu2FuyJ4CoQ5fR4C8yfpOKfP6A2NV/wednE9kQUqiKlDS
ApL//WmEjSQHtRB1/pNiiSna1KxyWyY8orMigoFkD/sPY2KxS0vYBeV2iSWNFbfO6+VGA2FBjo7V
KCYuEwvuYXT3pMgZCndaWmo8q3GaV6wEo9uH3VCWH8kKJ/fbEAjptqqpKU0ZBQ+CqWdOgnlRPoPO
W2Zm8Pa4vhbpDmgRGicJ6Jz+DOXJ8Lx7dUMis3PvPD2bT+jmiFLXV6SAk0hhBN5r6gil1d16bJMQ
lrbzIl9I7Y5w02KyfMWuGFvPws1l+783kr9O07+9VX/dxDFKBJPBKUzzv9/ER/xqci1VcfM4d7ia
TSkyS7zV7oeH+z1ikdJF2ecX9JOvC6jmUpxnp+nHHWhQ2XWL6ULa4a5FOWpsvr8f82xu4vIF6lBh
I/U8iEu8OmNrNFnRZiKZ1Pu7ajHU9wvvD1fx70vh/1/Fr6UgiUUtttGz86fY0MKMeuD+gNbCCqHe
5c40IC7TFHPTkJ0Sgyp8R8E+fx7NXK7Xfb1mryozq5VNAVFeZfOzww8jkgJDsdJ6imMayYRUGCpR
VBlQfrSZms+6zMISJGodFStfrPzLJdHaheTR3/FXoBxPKxtO8gRh3EU9/ff1/pOs9ven9leW0v8c
z8ig6nKiVt1pOjWF52zSO/Boc41wZlvLj09xUYVu1VjkpPE+RCyzuCUbdh+DYcu+GMHMX3TQPDGl
GZw2sjPReolONFk+kt2kc8PK0u/2RHGe0cxQzWlnwrZHmYHs6w/XMa6uf6y+MQuS8GGVFMRfdZj2
fMbBJBuacRpTcEf1u+InRb8pnx0GBDiNtah4YcekOwOJX7q+vxYDHPR6nFrdm/W9B0CbJqSQ4RMe
1N7LsIWBQWQVbkr5R+wMnPp7S3n0y15SL70q2WUXzJIWDLgrCaSp54UqOaG2e6n3P7xYfzWs/3Vp
v+q4Ph7S8PmaNKeAnXqlLLUl79gmXt9v6l7FsSwHUoyZjSaL6VXZlj+GJ2LXm63Tg+GkB0A8tzq8
/HL37Q4eHsjWnYlx/jNswm+K/UW0Urf390tlLU+gaPArFJfgGJ9uzhNWmKTBwsHZ7A+zyP+7pf66
qHGPR8o4hX2l/mYBxg16tToK1OVQFuRzK2QQz6QH0rcituWsdQpJITbRTWr63I7zqp56dRFZEBWb
kGF0tHs2HI/9D1S72VO8xWnjt8M2abp3sapn2iTdlxptnEh4USe2l/wh4Y5QBT91CqkR9Y/Q5as6
Qfc3lclg9LKqOMTPKUEAbP8VLnyv96DtzxVpTPlzqbwud974Li2doWn8hDSiLknc/BHN6+e5RyzQ
FqWZs8bvdwdp304UWlPqfgxSZ+I2coXop8/ARsKXrfcctkJhVjrWTY0zSrn64kcbxLsVBiVOEzkG
bZhUVMlbWomIcx7mvW/n4/VrBaRr/h2bl33akc2sgNy/+n3EPxLZStXBylj5RrYt2vcaRDJRWyvI
EV1wSKR9asWh7krDN4IEU+vIkatg/sy0fkrP8rJzBfJ1mG4fGU17RXS3+CBGbzAH8rxbNcNwqjEI
g9IlF3PVVwDFOE/s8SmNvzGCxZwWjiBne9ShZiMn6GxmSch7F0/sMqfyJislqOfy810k6fph1GOW
VxbtBQ2mS92YKQWY+lSsIp34NXd9wDGhY1YnP2a1ChD7mERWjmWtXkQLtdoVieDUj4lfkteA753V
lNoq7SNLyfRDGw3jU7PktrDDRN42U0gAo7+T/P6Q49lLb8yEnfn1rJ2yRsSxL5R89pIiryruoZnW
AL2yMHgE1thdD1GrWpdle62TYFFhr6cE0qHjgJVeWDkyHHrEl1Sp3CCBWZDhwaKhyXux7aGtFISn
nQm0xk945ToqErF4rOqnfjPC0NQx6krrmzxtP4MnIx7j4YRK56LTJWpQwaK8lAjtVIjteILIi5nf
PTXm9YkbE+wWxc2qLXE+xudLQfURTeVZLjASbzUzjNOlbHALutJVyUmoCpbFfTZN/tj6/stZCdFB
12VciaDy/jW5/5+z41GWwWTQp60/Uediyp9eDUCSn4kzJcrGHC2J0ny4KRnlDoJC+b6uVFiNxtOW
uzU20qJi98ifnmaE1J1qRbGeVL/wj4lTkc0Ush2jsdZvMSMJvTvnE3pCXmMc4egiMWPh33tFQSn0
+ZLnifyuxr7YZGYvHUr5gpS4iN1G3oYA+uE8bI+ytgozQrWuMuMPyGj9SkN036/6Zk7+QtYe9XJb
5S4StDSdB+qskh1pukBLqD28opxL5CjSi018LbiUjC8HAjNtYiXTySwr5wphgZoXcHBKKynYKMki
HawCP37CU0Lrjp1cAKXVhl6vg0kzupdnBXNqAL/neyVtpqhCcu8ROU/cZzqrCa0Q/UI2L0HVI7vJ
nd7YFTSkE0Kf3ShflORoP5av+2IC/DYsarxAmcdUVlagbbJDygaGq6B/jxkpzBIGhKBu2kJ8vpEj
Vbzch2BPJmxasxD4XFtIoaeMdaKXJ7Nu6iXdbFDsV2nW816ZCYys6Y8S+87EGpkUhoXJPCttaYoS
xRYNM5LMDsddxZWatYrhBQaUEzeTvC5blbqTwNZS7Kkxo7qJPmvJ1gWTt0quZmqPHZVFHJiEkxXU
U3hV9R/KOewmftcFcBNGHFjC9oc+S/lVlXYB8apiVt9P7KNoAs3ubSRG0lehI3O64xoTrBQpAdt3
h//L/WnpbmenfoMfZm4K50jYaqip5zXmRjzDBWVYbTYv/oti1iSY2ueGZsFpPrHc3fFD9JPKQXYb
e70trGPZQ6vS6y1TaWMzxNY8NBnKVIY9vTvq8RvhPkwy3HdN4LJojpoWiTVOJ/f31CRHLSU9zrqq
n6m5UbeXp0FjbiUkA3aKcy3mTx/IbHPyCkALRMq+Elnvw3tstmSVw8nBg/puJrveZNvfCfiRpSa5
7LXNsE4w26+7uRgdf74Yju2Gw3/XYrRo/8AwJDq4kbCj4rMkyb+tyirtPqmyoGxP91W0f2z0W7RR
3l6YdE2209V9nX8+LopvHPtLzKAuuzRvvJrnITP1/f3UgjGuECn+3P3+rCx5VEwWUQhAndO+wo8H
vyPaF7f6LL2Vifl8D2688+gDHHfLU0VmJO7xzCs5k3cFuvcf6Q1CBj7LtoTP0xsezXvJbK4aH8/I
uviLgUqUCIEj58QPYjP65g/tkjvlKYGJ21t2a3XOAMlieuVLzCaf2b7y8Y//NvY6Xjpb7fM1f5zF
fTx3DDMD0cRgBH31IlgQVAcvRXfLdwNb5WCheIjqFXgO8RdAKpHlzMvLH30xbDDJRSuSbYrN65C9
l+fhrV/otyeahrcENklmggXd9Nv9KP5Flx5ZcuGWM/mcLevLsJUhcqD/dtC3PDiZ5tguHRGHZUuo
Gp7yKe7I0wAueK6Hz+GNVSqvtVWxqVaDL+yLi7Yq19qSnHkfOddZ2NNlKUfEGT7qiO1tcIwvcS8d
7kc24+NkJe6UT1Wz7ivH5gN34RZH3xPD23r5IqaKueEaK3sz3T4B/Ef3o3Idf0UeRpoYWAoLEtk3
P8USt3zSp/yJw/GGTVyGi/fwMTgjOKdhCiXMph49/15awk9eN3CjJyY6T9dYqTMAbXPvcJUMBPDm
dhh3YDU3Ku8I5f0Z70iwB1v3VKriHiodfTY/XRIPUWPQ+iDMIt+y98LNhEQ+S5z+NFbU2+gGxZpQ
Eft5bjkC+NrZjsSLidl99BtHv7623YXjnSmk+7zRrpc7RjECbS1kwm99YuYX/NdfB+OiLaVLtFSg
kTv6qYmhST8qc3K4b2NG29gdgtA8ziiClENvvemKOWVtTrhTiRMwpH3suC44RFNb2qtwjTLmu4QM
+LBsyAurVtDzfADMTUEECiFwzIbEHXXwUkfajg0eDLnXcmSV2/e5dMjfwh76y+NENaowi7fbXehF
3+Fy+NTIvIJEpT+Ai4g4ZDQKezQmGMZM4CnnnKGMGrmi4Ku+pmd0yZ6CTR783rfoUz3CX6zMBjHV
FxEJ9w9U2Dkz6gJTWnUfAWXsk72BT16FS9WmZIAy6hzI6pDnkGPw/pjrK2nPNkcmjSkfJ2cqowgo
6wcew8s0TjF9PwYTvFuXfnm/xJfg0F6JECfnRf9iIn/ih4fNcK4/xQR98bjLcWguCsBZDBsO0x3g
AUqwwk4vomNgICkcuDfxTd5ru/SCN4F8ZN68btnfD8YJ6iVufiv1KB9aXytN9dj60/39Q5ybul0w
1Zav4hXO/zVaPE4SZGBYkDin3b34hNRixT9RocVIP8jU3KFhMF8fFC8hJEv9yFwJtY9lzKi/XdHn
IQlXnsXg4pWL+H6Dunnf7bSnWU/MIB+98iCCeCRzPs2Um/DFLR6ro52I7OmrvNYYmgeWis9/aTWB
JX9pJ4bMu/wb72CYEfB5X0sVV6p1fa0uPPD0YuyNG7zqtcG6dUgt/s5O/PeYGKPJBvk/UJPAiQFB
AnpncnvtiZYj5YVcV04snlW+587WPFou47kraNTm4S1fMi1kLsiEbZt+1xf98PoQr+U39v97vuGw
YSW89X50epClzOdC3yBu+g2KKEx6TI15VqfW57ok7Nd88TAGFM01zgEIKNunrx9GXzV9A0dv1c2k
RXspHMR8OSo/ZR8eU0+6yUf8GcvTdK/s2zmj+4kb+AoiSRgkY1xHyevKD7BMRypWt8lPASnzzBr1
Y3Wp7ubwwdd6rVvBHLAiNzAojPlhLAi4ykAyeRz9lXuiI7N1uH5MCgnDFSuznYfHwSodVoeNNfv4
oiCqgKnzsl6juoDPNNbQ/Nk9Ol4IFYb9sICN/822LDCm42FeJ18dY7TmmwjGGF4FAq9rutA/tV35
FmyRF/CsXj/KAv76Bx+qw5JoV3h1Q3JPmMtSIfrSvqOAQtIDt7U9ZNt0P7HqE7fffs7VazJ64ta8
nGv5Kl+5Wbtk17Edj/M2vkM6Qxrb7fQvGXzKl69cfAdEfGghmQ0/6U78mNj5N6ii+44f645gpg0U
KzfZvGCF3E+TL2pX/53nyCgSQ3suLFmH5JtwbRCvL2506lfPHEP20NoH/vBRniR8rBsTElF94nuP
oJ9MvspGXMa7Ck45o0gsFiZfuKAdsCsyc9kUPzAy+H5sD+JHtmLTNPbDqf/wJn6omwltwYIRN9oE
qOuE/XSnHyJwZUddlsviYnh00Ij8uHX4Mse716lwcGLiF+Zr8aP7nrhTWPPVcorxdea0B2HV+jnf
YjqbcbnnhuuHDEUTfigcflPnp0fjiIMn364oLbjqnwMRB1MKf7P/CHhJb7x3JINLMd4N409B6bFx
6t0Xh/SbSys/yhVhAukp3TXuFeb6SfQE7IyfTD4ZgDNta1zAjE/R7z6qj+ocLJUfcaVeXt/3fYMF
f47CS4Ntn8A5E1b9hUhc16CCm65LUr1vcsWvji5UCPWlv7Ceo4O+N65QcNZ8F2MrbMrFZHeq0TeG
h9d3e2nWySb/PsEdUXg1WNeHflkSlyT5yao/NfOa7/RwlpVdLgiDW0CbgjY67z6yhQElD4elzfNy
fmuuKgrWe23VC462eN4vpONfJo8+sWjTq7grPNhIX7iDX++78oPc5SMek9/tUlhVP/JyrOP8dKH5
wqbYYku3ltn/0EV9cwEsqPutvuCn0Fz1U8CkWFzTIcJX+5AuDGuWuc/J9w1khLAmNl/OqLqHgOOr
M3jFwW1ymH42CBGC2wO2LRcZXnAOMZ+XCj/pI6wTNt+r6GlfNCn3BdPP6NidH4fJEfEQ5F9pJywH
P30bx90JGPz6TVxjJk2vhkMOoNoiPWd2d27nSMw3MTHvxvEPpfM/ud1/r5yNX2BflGWvVySmHfNk
u+MrdKbUmiH4M01/hMezmZFMAG7DYB0DBkikEj2DU5BEXkDDNRjkirPJdEbTq4YYgMwevGMxhhXM
8SwOui6xU2Xck0smsfSZ1FpXBT/10T9qFmo4slhj06Kbd/oGjmUm/FNLoy0tVhPMcvOFQGpfM4/I
JIlcI7DSxqk7izDwkJ2dIchgpuf+i1ZFzExLQ3z/rpv6m2zHe1L2aBRx+OB9kjO4is3EG2JX69xY
XLaNM5oLcVDWy+php49l0K8ybaGIzsAWj12h6ACc46KRio5AJw1v91vN7dfgquKsJFKDAIzYVQUc
xeyit2rZDXI3ru3pd95aag9+TkytZwiOTtimYP33U/unX8Kvh/aLaBCXkxiM+cV+gaes6IJOhmCC
HVD3xKwuEsEqG6YFrY9rt3FqP5+r+F2f2unTLohPIR37gKflR05oNsjXg4TG//56OG3+boJ/fb9f
TfBwf75qMjQ7iCNAcq1RbjJxPmncDBqxOOshuKJ8CpwY2h1RWa2nFLO8spqvnlT3yH50PFps5myy
rENkrJjHEqcFWxnOY2MOMYi6oxKtkwPCTEE17PDhSpLH7CvSZwLktWrZ8tfa2Yvn1Hisoyawh97G
5UdFc8XQiqCDzqU/rmtQuZkYEnJuc5rqtpTYunRuAtz0vFAkvH2ukuKBZLCcReVcSBzG4jVQK5lb
ijnculuAaAtTYZIIJDglbtp6HVkM8AJRzoVzGZyPVRf5gBXCUifsg8Ttzn1m4L9LIJKpvgKmUaCa
x24OthLbXWs9pwz+mNYspv0bI7gHyrYSpWrywQxuYCbCKsTqaoBJNh5gWmpp8Qw45xUvGzrQclk1
84Ykxv4PYwFNNP4vwvYbRcecHAMhJlaGJv/aLZ6RVE6k6aQ7ymuRp7Gvxmgyoh+WEgNgIolzsAmQ
0MrWd+UOt6VeNXuYh6FdAwy0bk4war5NiWz/ZLhxIOkiM0mot1L/fq3Ra0IVzhbJm4ZXH50GYmfq
UPwMQi/GtJS4ClhhL8yY7GW0yQBUVMOSH0yqwVT0c/m0ASaTedcfMNqh0dHoxbHInrHHgz1zyDzo
gQ/ZclmjT6HTAG56mo/Lg502+36mLBJTPj9xRCWtZL7NDGwh2RBblH209eJzttQKb/pJb/2mUr5A
81QwLkBsHexiYp+9AYekM/4qtKjWVLeDpbwapAWJ73cYXzerCy1buFTEty1IsoJV+5Ut798M2+Dd
PawF4IlMiWYzgzsQ4fdgE8zNM/dTuxLoR5jAc/UqrGdjQQfOqCMJwkvOT3LobNIy8I3r3OBhZbqp
tWahmQksKnp4X7rCucbbNraGgwbX2tLuaCqS1kw/mysssddSltag81D/2ThGS2F8fHmoBh5DOnmE
IxawUjQvHM3On++PTYTvsGQJvARE2ezBCaa9A3NDq2ESZC0J1OZ6mUInJIUGSiAWC1Pb9tDYNEjE
Kek64Al+HOZBjypi13AoxvZbvSgXyJpviJeWbY4fgDeJZmMkiwPwtb0Hc+UtMxV0FKjTNY9ntnnQ
Ey3y2opfXpdYMHHvFjmifyFu4esj0mzMBsH341X4/oRudOBMtVmHXWRuX09HF92YRpIT6jRaMg+S
VfdWcKpUL0DN8U5eigUtFy7OW3f3Bx7Ba6sdg4HTnzc1pydyKlLzBmvJBZ4JV1zF1AzGFV8wnTIt
adFgkxTF7GKZu1DkrwHG2yM5D6eQhx9dKfFTqlCfJ/tNnBRg+jF5h4Xv4oyXNPYJUVtqLVihICrh
xBoZQR5n2H2tTUzK+PkOxoxI9kT90S8loq9wwzMny6p3iEiQ+OqKqVb7+1ex6ZJT9+I2YUWfLULU
pDeOzgknXzGTGdTYLWuF3FlnFMyCmtS0sxbhI7N+MovoLsaomUs9dfC30UMUnJWJyASJw7J+MN2E
gPtcY3vESueUvUwsIqBeGi20MiNoCX+8z7kw2UwMMyV+7GmVwIioQeCxh9iUmtmeP9r3Z+jInd2+
MwIuN06LHzNORM0qguRsKoEbsZWvcxKhrmwZ0hvuzB4yKO5KNK8+OdV3mjZvukuNDSGnBwWEJd4d
YS9dCcXRncl9ya1bpqpdHuJTSfO3ASe/jvgVmAgn5/JNXKiAUwW0rGP+sJgYTelRbfYUiAHfFcpl
DYlFt2M8RF4UuQJ73GwusR3eauTyF0j0UMMzZ0oyTjSyNoLAg1w3sTijrOCrm39IgakFsEANDTgI
R+fR1MuUkJ4EgonfI/M2Mt78l9NTCHlgNwnhU3DH4/H9N+wfyQfcQHCmVGvWQrmUGkQXCuYPtJOg
ALd+3/n3eS/sjNBWn4j91/fQFR8ed504+M6AeLlv2z1zQhZDaTNJr9HnI2FCnbOgC5JWScPUCiyy
t8p9NbEcdEXUYowLyYkv3HKd4EPdnrJdPIV4YCaxOSEx11KcDM0PS9xCE7aQz1zRRPtKIzv9goRL
e00dbwrvU5qVYGDIR7RNuZcqL9sDgiynRDyBLuFG4Mc+yGVFOzHL7i/TplVlw3mLfvTcmlSu4L4M
027hS8cOOXhP1vU4RbPyyBZTW1rNhQfcT8i/7Sw4AiYh2SAcB2QQLFOxgmMWz/amKcg2XnAt8a+g
gyqAR1dQlZrqG+XdAq6E7LH/NrfX7vGlMhI09cTS1vefJiEYjpl1bN8F83senaLHLB3scarom+Al
iEZ4BLyRbmc48BQ6U47tAQFF4zy+x8Jj/lyH8Kmx25jsGyoPdn1XqNcheqNnvEwubeNVTCgetki1
SkLcqzLxyuN9InuQO4jEdOSRd1ZCeIFsvrbbTsBJ+10+IR8EfAayXJUDo8+5pgPuYT7xlM3+uXiU
5zCZh9Vn7EvhMviRHPsmvM4VI/jjQ5gppBlzjdawJQ2me6vs6J2NcvJZbqa2fNYUj9e+YA47LzeB
tBtgdzGIutuMe6upr/So7AC/H9B/axPnfehdoWXEZnHGbnGig0E932V00wwOF0JuUVnescgN7YEE
xwddYP+BEVUjMwWCo87e+9brFrg7D53gp3NeudhIpCb/U7G6x0dNHzefUGIcC/wG3vCkKCyS0DIN
dvKT9DV2yM3zaXOEGDg/VHbzxjnQn9Nj5LW3SCPfOGhneucxnMb55qtM7f69uK8DeMOlqZEAc0Dm
k3jqz/S10xMUYZgc6sg+OSamY3kR7QOG0DbKRwhxCAMli7HUvFI+uQUM7EpO5N0rvpUzjpcaPr2x
fb3m3NZ4FUx7vMjCS4YQFDdEDn0ZQZA62KByH0ADuEIiDwC3xCx1Fx6edFkHeOB2e6nhGN2B82yt
tRBuesLyCQBN+39hKncKsJGgrvfu3wPVKuI6GYbtLTrnoOTnEOlIfouwSiBMEgdxmR2DYIuZPTkO
CPj2gUF8guwdnuN8bCzasN3APBrGhTFf3sOFof2VL36XbfrwOLEYj0SEba7LRXUlgnM8+XJL/Hhg
CPTxwrLAC2AU+A+SSFoA56mzi084AHx9JW5y0ksruYFocFSpp3EZRCY3BjUq+x2RmqiN0AztXuta
Nx/b9iPOHHY83AlSpKjsg1/S16tgpzMpLBKsD99wxRxfYCxxmeWtM3OruliRzKlVLJqu/ET5lB2W
Y4YzoiUFgEg0Qex4R3PvJ70l+uyFFtjDoDBf54UZHqJ+9QU8OLGl3KRSjiBL6dRkJROS59gGMzg4
DrYDAYQKNo3cvnCieNHMW3n5uuKQ2x3i+7I54ktEyfo+pon/KAjm5ksoM1DLkzcdG3NGayzYkkC/
oHcFnaioaDNOHNq7F2D1yFD5JhNBeIko3y7DhQMVVaMn5BhLja80gioRZklpwqDDK+Hp8nMh/Wex
anDnbK3hIn0o6AuYArErPyOPFloYLJZp9rIyWlGM7mcMFFT7fomY7uFlYZrT3QCo8cOQuVyV3Nmf
6eC57erxBab5qTH/eZ+IC7osebSXYKiv8BrNjIpN2tanXkhmBSmGS6Fy2FwE0t0qr9QILWXUpbvr
5EW2HOTW0QzUhMJ09zkxVJdycaBMNEx18ZFAq8N70+IS0mq8uULqThLHdp6b+KsvzWTbn3oJz5uU
vOdruxHvc1soNsKZuIp1je2qCfNt1uibXLcy5Ivb/lPBoU2CHypA6eVp+Mle+D8sndeSo0gWhp+I
CAkjwS1e3pvSDVFVUoHwHsTT70fPxm7PTHeXJASZJ4/5jVl/CzToF6lOuz6598eW2s5/qXt6rEm0
p6e8A4oTqzrqVhWY7J4melSbvzOMFzwEvOrfDvlQZqW90Wzmg4l1SgBJkTPYoQ+OemBnvB/HoV8f
X/6yVpmzdCj/eMxQmLdZ8Xf5zWh1ThsTNA0cO9c7yT7tUpARwkHvGN+d0xGcRlWE4ggUkF/f6Y+V
BJiDdra/oV0sZnbzmmJaHqabiY/0rJ6xjLlYLM04HObbM0fcO8P412IZgd/omMx05xn1IdOpfhF8
Acht17nM9PKTP2eB0Vion8lEbEzCD7BOup+BJHDQI8UOjecqqYg3dAKXn1PrfE7e7aMT2J9UIS1s
5K8P580pIQUyiAzJx2DfyMg70eeGIhJ0Btxs8cyYDs7QRXNnl6Iz63uGDqehlKaiulJJwrB7JJZU
GQp92T2jhra1vTMmoxxhBBxsXalbdIB+Gs53mSvdINDUpHRzCwxnTx/MVc3ZkzVZveqI1Y8Y7QzY
xbKvmZIxPOiY6b7KAWZuFOk2T3U5R6VoBCr/wzXPLsOpcGvfnYbWDLSKtWsbpzMyzzq+8y1CSNgg
wHMRTbZ02oD9Yf0uSC2F1SAwyqZHsKHipUeO95Wsdyv+YcY9/u5GyRQIa+3lm3hjw8ooMyMHZUXD
r6EjSyIfjdWOHJ+Yfs3PO4I/BPirp+hUSt0HTWRLDmyZqBZtEW5itje/TT2Tbli7ZzP3UKnC+Mza
A555aNHetY6T/QdUhmJg1R7qzvTbw08qs8R1sY9aJ6nGXv0ZzPaLw747CLTL5a1Q3LhRg2dOxUux
CXNzRks8YO0UGzaFHDrTzFRrc6Jee5gSX3i94cBL7qq9mINMQMtik8sfBZ5ZdWcm1nXwVb5tOik/
Fk+N2nf17plutlDGaFQY+r4mzYQJzpHwuvnZWayWUXKcTOyZcABpxwneLcfOIHRFCS1J4ZL3x+6r
5ttXqaGuSz5aWLQMbUKsxqz+p8xcBiX7aeq2q/ImpK6Me2y1ZW6oHOW5pSCVs07HCtQYvml1Y9gm
xSRDZvIFAQ9gswXiCjfWwBWc4QoVE+L7XYl1SzKOJ1Az68laqGx/OaZtNBWnWwkS7kRiDDSZFjr9
/5k5RBvZcyf0NsA2zL56/bF+c/Y0W7pTWJ62UwP3iqizkAUIn7lINfSIO7vqv9i8U06MCYCvIdDH
XykCN8KhO3rqqlFXEi6WNPxRIuTUYkS8PuzUmck+7b1lBHlsuk4CA10/wc6U1fKR9naNXhKp55wE
iK7IuqJd3kd2XDtCa+QUIame10sB6l3khovr7NHU6yo+dcL+UQZW6v+E0LllI9uamFziQe+fxe+2
XeZfCT1Mzk3UWjwnwZUiPXTYAfdmKOn1PlsWFAuHodY51YYX9UCzqXCYoVms0T5TtpwW8u6Nyy4T
F6Zlg5kVuvBTP8P9W1pKpJJPXpu8UuURf9acfMp8MyfkFw6LmoEWCbzDzi18432g0ZzRLz/42pqA
EdrSaoa0ASOxwOXwKAN9elM7l9CNopcpKxjjGLIwCtfblX9SbkTqd2YJKn7Z+BwHjT5VyYfn04It
zmbuzfHc+q4Tu1LNFJzzG3XveqHUvAtWGsag0FpT3XgPbsI/dLRSNeVFcqiAxsVhMk6RskaC6TvD
gjiwKCEHgoEsHfxi+5mv0uiC0MjsWQknWSU5bNl2Zj/Z+rBMhhsIT87HRksMjaPdn+wUlN9aVG1U
t6KF1EULKVoXs0yXYSw1olMkp5bE/E5SqqBV1dwjgOsqJkUYNqmcyZtpYPoExiGxPHQoatVVvVNN
JdMhVdJS4asAfkaMeEiVN5o3LiOAkrVF6VUx3x+oJUd8H+zlYdcz1KE7jM8lL4ymqd4gYcq/PAiN
2NN4l/fRdwFnew7dY+O9e9tdBeeOu4IktdvQYznm9wJ5pWMvbuN1KtiMQcjQVfB5fMNFcYU6CgeG
Jl7rW9g4NkeeboloMWumMSvkBffCrg5MTdMfufedf+xpbAC41VAX6FYVNMDcyP7a+QKcwRvpOuk0
AZTyIy1O8Pg97JolPdvTpzVjNz0Q6NkfRYxDvVvL1qT4Ta4y2TnuYMVZxiLpyQmPRHgC4P5ZIwBO
KwfZaDKtC084/+HUiZqNTM27Bd69pxAorwG+LJjKXb0DKniHUDKCxewxEmqo2fq1dxV+ivwbqwvd
U2GhiiSKz/ypgSrwftTBAC9aCoem2yXKIVrJ1nAGo1saebkLWwO5RW4WTNzuQ+crwNYOhgeI8RDp
N18f3E9vUPUqtUXjAJAopFq11Nvwkm0xUzixtm5ohaW6ijQF0UrSydUYiBdonLkEqLoycjAsEK3k
PVEVofvKSr/jFE3i5IxVQWsE23bpW/Uu3guBOYGl1q6ixlS/RgQrRaykv7RtcglOqRkvamQOM0qK
6VNeJkfRt3Pt0SEdADs7VdbSOiGlxjUVWbDSbRA6w2iYJZd2q8/gqvQffrAA+BoTV8D+wRObYyok
U4OWjuIbI73b+xDughyhr4QjRxQWuWdkKYpjPVqTO/V3qGzkVkucJ8Ax+AfOL36mojQPaA5ls3WF
vBtuI0Z840QTvwSEm4hoaJdwUpFc0LwpmBjkS9yfOx+/F12+jI8BkRw8dueEH6LRQ3OiZ4HyTrIV
PKth4rV+wz3eIA3BIbqg54PNmslbqaqVIXfpCsN6Fq0SaZWT9FXSZk6hkZZWwnagu4DMw1Ya0V6+
plflCyNFXc3xa/8ekBOkK/aJXWX2grfpg0TCG3nBQxhEvZ+TIWeEahZdsc3D7wxs2QwRV7QbZOMT
4HVPD1g+d/KZ12YMwLxluverZ6ECZeKPvMIImkWPz/qNZu2T8nlVuJ5mRQWy9rpoQQhK7TwHwWkX
4VZgMqc46N4WkR7Wt6BYToBEKYvas23Ods+cCaQKKC8O6QJLEEbakVWngdnKMtk0Mi8T/zxXkCbn
+rJkGVAIDlY4s/L4IpBNvoM7i3dWXd/e3XMA06XraTPiHoXQTpYawxIgNzRSvrJLtRFRBbv6K/bS
gAu2f/WBmgfBqhQuGe31NuyseXgsVeBK9PW77yF5hH7hhPTAeYrhFA9BJM4AdAcfnFwn9rQ+BBoI
rOxnkC/BbGx5Xt4gJ0LBkIQVrZbkRZdODOFMWeAyShd0xFmx7MkeSXufcBobo5F9tlAG2vsGq1tX
Vxwd9dyCLWXQ4yA1BzimGcoxbvCOtnJUjd+k7h/gvWTZJwkcJC3eGf3GLvpNlvHwTJafF4WIVmYj
eak3FtMbgyzAM3SBok2D5CNjc/SrmPjnTvJBQGJ+aWlwi9epU9Iw6o2aqlyd6rMTpx/93JBeVIeE
TBvu2Px1bnCa1iucdZbph8x1Q/QARzpdo4WyTyI7YFZoRSB4+uVAhAYjRL93RADRhoxp3HFEvhTk
Kb+0agStRP4yUA/Ji2Q0Y5z7YHGkgEHAKwZI4Tiq/1Sh5CPFMZacOfnfMqDVC5xVZ3g2Kw7zGfJ0
Hz0Z9UDYn5qO3HYI+sFRU4Oh8gcx0+5LMxja/7bX97Pctv6u7E0Nktx0na01lCedBK9DxiT4DhhW
d8IwwdQGp2IePD+ox3BD+j3AhlLW8bKT3ZiGBeKykzn9k+Q0cxXkPmY7DY2TyZ0ZzlqtF75iXYzc
WAJZFbrFHEAr3flFiKr8FIjh+0T2J7cUPTDE3ufB6O5tc5kiP0H1pS7hdYCJiF8554g+ZOvEXOUH
nqURQWy1anEzb9YDGQGoGKQErwW1ID16BzzZu3T3xR34WY72CopZ+EeryPjMvE2SGJze1XnwLO4Q
s9wzZXsjwxxiHAL+/KilW//cbkXZ1ea3pfLym8N7zGB9UoIaD2ptxVqYPqrfyuwGKFPrdqxbYH2t
PqhLTq9RRngy1B2W1vtteJQuw6WDJygt5vvsh3ZbiNqjvwbS/SEt26DGuRku0oyKUIwp+ua7cJUh
3apgct3YN20TJuCwzXaZJtYAPuKsOdW5B4XUHmWGtRjCl/t+cMgQus3n7KmL2ulKpvCGsPysJ/Nj
mZrpUa6X3RkjERAWkp5Kz7lIvmLglRJYUr9Qb/UjMbtT1927FvOkvypwgIrN3HjJyeqEqBGAKn42
P3CrZqqbzV/NjsoMPgqu9NG+sTWL0mGya0Q9CR5vpjTzkE0FqSNsLNhUEeSqvZTcvNry4ssEyZfJ
Lu5oymxnBVDqI7/tqkOK+CZ2qpwGLZP2RYsvM7G4nzySZwKu5C89Fgw4ait5xseaxPBvojkyGYDg
xBhH9+RdZJTfHDB3FZmhwfgKjmGlQwEDuSDAtvibH97gPFBYurEDtS3lnqTqnHHJRezY22MXyFv0
yi7YCWCdisvUDWsDqY1sEaBL1RqfuwK+D0FTbKOcOcvZYgsGwK86NuCwrO5K/RTG0MxSZcqGvkxM
mkyJVHSnmjo/S30j/OjZb9O41N1QD3FIcH3rfMaiCeJvB9If3a8NDYOpmdvc0gJJt6eYrDMKSJDd
Z/HsUNCp2q5QfybqQoZ+l1YoiLFNpIY4XuZ21zDBIHJVHRlEppc8pDw2Sg2VtsKUoGl2ey28DwmQ
aIzevyanUXr/DVrRxZniK7c0Jt7JFiMLa36BD/CgrW2lboG6qgLo8YOMFjn0V4v6lkPu5DvxbYDx
jPWrZpZ4FZcuNZ3Cq2mYNIYWGMhW24jm2AXiR4uPqTneLlnMHcCirmiPTBbZkP7GHykWyt/4N6OA
dcfal2BCn6YOlK+5E7xHagZNH2YgRjBgq2l6d81R/tpv9c7kQeJDKuQ++j9gAJpOis8fKMtqPXeS
RbIo1j1vjRSGraB1DOxGj/8klL/e5DuoMV0zAiU4PSwpNh7CbR6iX8yhsCUgiQgQ9SlLcHxAXncT
th/7mq5Yu5wCgZUXAAu/EvAJJDCEHYS9MHCADwwrCF0xGR04Zn8CN+TN7Rs/sPxruZQpYXJUA2fq
hURsjKJZ8DMO9prxUxe5JTzE31HKO8IcYbxsaKnU3dUacCNfaPiLvyloRkHxDykGyqKEhIVHG5VB
O8NUvf0blpPf9g/zMZSPkP4A/gc+jjuRcRd4E7TeyEVHOTa+8qgbzn/9U0HO1tNRNot/8rBIybiV
4295gBB+HTnDhUO994jXtttiP8XtpNnHSxlejyO7ARpou4ugwvbTocpIpS53K7/cKNmzml8UdKsQ
Xmi/C5H8zPTP4Tciv791CufPKoGIHGG1b0Yso1dvhu17DRAkW/MmwdZn77IM1sH35H2B2CZnuz51
2NsaPvXnph6FQeWJWdVjoyirHAGCSmSijwaNGy7a2/Q0nZZD7R7jv3Alg7N1Y5RcR03REmv7+1s+
hsiOfqxPb4s7GprtgQIS+WNBR5cdio+Jx5H2UlRTm7g+gT4x20e6iR+oL8OvJEmAcd//CZH7mZoa
wsEkmZiWt0YF/bAfpdXutI+WKreZINIy62wWODnxNnQ0GIBQ3md7xENg4YioYx0+7IZcnybmp74X
8BENzZkzT9Mc/8k5RGh8t04NOeW8nCSE3/F7kBXwqJT6mw4zMIZiTRYQHCVAZhZdGqBWjtgYsU96
0qsInJXRsmV7+WYLqvLDhBi8bmui+mNpmyJjzbC2QmjcoyRZ6g7bz35+TG9ggSftKVBBoX7e608B
RoMy4OihCCgcZ+ccVGt3R8lr4k4gZjhs4EzbpSymzAp+8IaZW2pziH9KFygVd6wLjk0ELdTQZia2
bZW8J78CNE0liFo+PM4X6Cq5WUgo5b+YpwenSbgSQvR2ldCoMvs3pVNMey8iclhVjSVP8Dl6yfGY
St8JgjgQXZlOzbZ9YWnVao6UMdotdtCRWpkNnYF+k4DFA3PqmwvNbhwOg1Q45ycPiFFMfRSa3ZFO
Rn/OOTIh/+BuSU5p+/rZV0ymoNnokN1sJFNZT9djLv2h6YnI2Fprl+0TXi8AN30O8A5lQCOYWZQT
VnGkDpKKXXUE2nyV1j8RJxUNzQgew2cjradsy4R8xdVEnb+VcYbFKSC4MxtUi2uA5pvIpOAof4BV
eAg5OWpgKOI6+4ZZ2Cz7bCdIL0271OcWAUbsTY0JjAUwuRw+iokwx4u2Nzn5u1tokyM3iTOw+ziC
vKCt5kcm9ROS7HCLXsEuWvYuWio0XfWBlosxgHKIeBNmJMsQtDh/PSD9OLgBO8DNoF/4UA4yZ1j1
bmCj7YeQ/IvOOXeVm4tDMhfUoZcJtOqU8yfVI7aRY+DE46zDmASuI3cxpx2+I9E5w4mg28m4dWzM
R49mxifSROJQbMEvv51o4zvogOdIVwKj/iHtWQEKmD2Z+37NL/IZTFmMAtLnS7HEp/QxKTniHxCO
pYFNMyqkKOc71AE1EnBAp1tUsrB0oq4PmRD14wqLHJ9B1gtpcz5yVYN+44dJA9zaDTGYA+zNdXjP
t8Ougsbw+ZoT5CMU9kGtM7PmTcYfpQ3GFBAhdJ9rZsz1RbVBUj5bvJ0cmfU5Ev1MBT1O07czHCm7
4WvDKkBJgk8vuSberUT8gXQck4lkw1jq3xWpvMGInYBKQhFVurFdoshaFMbkjyUhLrtr8EXvw5rj
Fy+5FTpcKbLC3SVFBF/m1gK9RUWM5CcFgJBx1eO3CW9c8CoZSzdnJEwx5v1m9GQqtmg1h/GJRNaE
Fju0Hu1WPKpHe2ohrwhwsN6uaMk8sFGZVabcrnfj51IcAWKle83dGL3EWCysi1X2iu0pHhqSOQ7a
6QfKVxCorA/R0hiKcZKx9VJ+ZFxL/19oXGLh0GZZ0LLlJ7kCO/9i/O/Ob8X/73brJksKbrSupzYi
pn8YdwGfcORlzV4smAy2e1pjO5ZXD60nscodrbcE0dHylNrdZVxv058eed0BbLS/hDC8LJxRlHRq
IgGNmNn4SFuWeuaI1tyW38bbxY93iQbpnt4Un61xx/97Ge7nlnyt6T9R/7kz4M3/FkTEY6YCDzEU
H3XHxqVGgskHyOPTcLlViQX4AyYX0nK/qiP85ovZsj4jjMaxvitPzaXg40O8MBAqYGvwG2/BJuWm
jJgPmpi5By8IqTWYVDRrxwdvSmbDxksRb2O32dFyCqTj8X6Md/a/zaTy+Ck/C8wnwH/RXlBHXeQF
bP0A6A5n4wjkQc8O0l8DOAWXK8TEmX24HTqiIPSYOrECB5fGBrveqZzpD9cEkZwUlOby55VxH4mw
fNxsMXVRYHkybh5Rhc5YFT8n8P/BLsGRMj+RjkCwGz0SGkfc6zdrsXBG8w/w6vxCZ+u/JX2p+Jz6
FPyCeuQm06aJx/fhf+PXnVNo6dEYPaBf8UK00Hm4EfE7ZzEnNN/OhKNjcB+3AhoTdnWYGbROjPH7
Ty7c71UBd+yfuBTrnrUzbhXem7/mEglfB3rgGBkeNdY7Q0DmkmwLjEHsFqG7fzGN9T0uivgZsKIX
zd8btxkGU0ui92wU8FuImKCko9nHWuJ1kl2uZw4AHeBvtnRmplX/fvjxGEuM0bWGezXy4bYs6+46
rqsOCw4uDB0gPmm8ezWMaLPkKcWL7u/D5+G0AVUPqvXX+CVTszlMNpE15RGNz555H889eRFLXnS+
mfA/GlZAdVDcyWYMEqNOMEGEX/J13OAMm3134OvJrAkod2jMj3dcAS8j2VT6DEaHNTVsy4f+u7RF
ivOaKY2regw43GG06dDuGl81fuXxtd6yOgL6Pysiu0yym28AT6wqlpl8RYqdn6nBm4ACBaU6hXr/
9NCxRv6aL/f5Y3wn/rsxSHUv+C2WXMMvlgU0UOvfiZPfsa7jXmaW6dPEDpwKbV/meM54Pz/shXFP
E2Hp/yJsSUitcX6YLThBLEhJpnweY7piUe6Ptj5Aqh/Rv1wfLsal4k98Mo8OaOZxFATGfhrc55x3
UixqorcjfkG0+RlDPc2FL7hui/EYmGMPJJ7HAot0qVjEdCgs8TRpqMDoPS1Hrzf6tLEB7tkBkM1M
LYZ+asR/U6e6+1QYjS3Q8vytUVl3yJ4Syh+nXzbUNQtge4Exf+R/44tHcyAyeMpSR0OjTh/tCZnA
LaSHeFKsgvcST2PdgtkWNV5JfWED1x4vLP/TciP/e5coIiuO8JgBOP3LqFWmYyEkY0OU4dqS6fmf
ODWFB1fwIcN28r///oWKijmZL4LOVB4VeX1CVrL5QBCcvLx2NZ0eyD37EFF93nby9U4vU9GVGKk1
EGz8pmVS8+VHqCY5ORcFnT/vr8Pn6REcww88ByQdJiqWqbrsIzdHD4dh06qccUrny49COrURimXq
HXzC4Qwj9S+hvglJaEXMEBuy/iq5StDVQrudmJ66L2cLL95iVK8r2qFkXU6NnPh46MVjcyCDSkiM
Z4tkcLQfECUMxyBrBJFNskfyBN0KYZniNwI/o5nzgIxmqYaAzizYG/58j7oEupOvCNVp35z0G0VA
/ERXi3XwO/+Zy241M1RKEkrv1uplJ4R8PKW1oa3mALI8U/SX0udXlrewPyawZl/ee1XmN7FvcaOZ
MpYGZ9ghl2D1oH1QVkMeBvqG8GQSQY6qKA48Dlgl6WwXNqtBWbyHJW0B5QdGQDisS+2gzJfwepkK
pPhYTNY9fJIFWBetWohYC2PhuClXUn+cMT0VRjQdozYy5k8P765lpfTrANsizdayRejZ034P7Mav
Li28LjM2lRvKWunMqf01Qg89QuEd4/STdKsYRV1SEkOT6yMn7y7dzDij0AW3+Udyx9cxYj2ogTuQ
rINL0SCyhjstwwedFYBF3OceblW3Rw3cQYHJyynIWJt9nhxBXJ/fAInaRQ0RKdhMpOWASGV6E6Z7
4krEpJdYRaUx939y77dClI2mfi4biK0Ez7a2AomLVwWov2l5SL41TZ/LFjPpkTfE/9U53WQL9mmF
TAkoTKQB3nq5nhjNVcXo1pmQ5e8yhgqW9Bucp7940Z063HFGJm1FOgHuwAFhGsg30Fv8Qd26iMMD
P3ZjenghLfhDZMu34dJuIZLQtcBhFEl4bXmZXtJL8cMcLj50O1UXf+kNdsLjxjXhmXlr7lB7Pigh
MVaZeLpySUEPJmZK+//o221m4B8zmCBGn/SCSW/1QTE+mikf64Sa3M0YcmF3AGnq6H04y6BXUfN0
TjGShUaZIRrSYqH3EPFI19B/wodYXYTorXt7rERzwK9jj3YUL2pf8ur9CzAJDSyk0Qz5VhpvE62J
0rlEO1RRBDM6YWcTbGYXQONv+ovCQth3AIbwxDliKaRQm7K9cW9fKen6+UkX4SvuWG+G6iZfH3gE
Nhl9TE82jN1cn/mOsPz29AkjWxOs3OdwhzwyMh/Cp2g038xCRGQgQmDGBQBDNCGAyl2Btw8J/o1z
AO4NJzBY+HgB4NtORqQ+UV19DSf5IYKheEz14w+6/nz1c/yTrjpt+QspdgQI2SX0aIoGMgqyoXWp
2glIpaPj+IytZntwADtwo1B3T5kBSpzpkaiPHO3ZBlQ5rJP9+6fwMIc3kNEmuk51b2YqMbIfRnyG
6PHm3EufE0sZy6jiMV0BkqXScac/5+IxI20u9CsHgC0aZFPRNjzT8iMl5eWdBYSPnHZRliZQUcFk
OIPYrOtd4vPnGq06skhwZ9DHzPKLCmiB3mBhoHMhU08xMnegKjTHShcjsLHSjZEJp1jHGMAS5GVY
jgeJo7Nz/uRdqBq6M9NbpswxTJDKCr6heCOQsqQzru5iprpObcU0+9bvymWjCtDbaHs0nIgfKyoP
XWmuu1/hKgAlgqKzmuaAHCavM5HWAGG0Fu74hoAj1D1arR67xQQE/TO5MuwqF4DZfXDxHR1U1mdt
MOssDEqmf+Az4JB6z5ItVMu3BGo7rCqQy2JmDUrL7tbZGb/oVXRn6hEwnLIV0my8MywAeimykf7F
95cw4SZMumlOpGtGwKuitY41qnx4US+Zrhy9bgkh1keDpkQXxokx9YW5uQRPdpp9q1fZaBPEXyzt
lMb2zFHgjYgmfQUg8rj8CXg1MG3GA1IXlwVd+IPEXqChK7JrIIW2L9922VjaYgZXE2xY9N2Ada1t
JmnNo5SsrtBDRNLB2dEEYIY+xiMMPjhGF+jkXkjruiOrw8lbY1RIARV+nlAkPbKtdlfxo0NQwH4M
UIo8OAGlv980VwGxsYoIh+OxdEe8Ujyg2fUxiHdsDYqqZ/Mt3B/TVgfmGzyRpuSdBaxhRpQmAID5
qUHD55ExWnf+mtWfbwYP0Y0jPVHQkxfUNf27kVAz9Hr7yFo7UZbiNrs1q5NgcsZb4urPg36hfAUX
CmOuX0d5BsoGsC+ovH69fxNHQcSSqi45tlXsamC1THDU+gb03Oj3uwRrD+MFvcWdbSobhHB7uuY+
oXRDA22NdCzoQGldiiYZsrbQmOUZnaIf6JYt0PMBr4ZDB1krwQNarhWdxrAG0zVYvu2WITUMdfAb
uzfi1GgdfwW9rpnC/tTcDg0zXR2GARjV4T4Bk4FzHOuT/BIhiiMJDx/OpWnebn6HqqAyQx93YbpD
zIMXGgAhFoiVpm5pkbuJtvSGiWZ0JiPcQ1DZCMyM/g2ChS4hyPwWpzrtRxO+CAGr8gStgKLLBeJJ
58IK7fAEleJA0W2j0ZtcSDNAYcgcfTxG/BmY1XOuMrbfIK6L8xs+1a1FR5lqBe7I+l+ERXV/+AaV
6Ba5zvRncp4gh/+FrdhZYkv3qF08mKBFDlJPar0bq3vAOCsAEsK2pQZsweFHOD0+mWzyqYzc9ePg
jt0vNF+YyVDKfAAuW+17PaibjDmzopf3+SnnJ9WFMP8pBAArrKzYxgMePlz3F11BLkvP1KcDgwrG
Oa7N1bWcX3LtOcwdECMPobdBsN4Pc73MD7XADOg0FCb05uzaZvgpAuzA4WT2yxE2K3+h5M7uab/K
UdyeETZAX9bf9dgH3RKqEbi5R4oeRLsN2B8Ww8zqyt9JCXYMjA3IN190yg99qBGQQo8E7gyi55Ku
pj80V5oD3QmK5Q50c69zw2kb0XbSzASGLxxdd/5xZemVj0c4fMfOjj8W+Jl11bhVtSMH3OWyswNd
pAN/7eS9jAnQzFVFA4sKRubIT+Mvy9jCCuON/N4O0AIg7qN1+wyvey1CZM8CJ4HZMqUegY0KoFoq
p3JdgvJGR4oCec5Z4ZQC6P1IdHrRCLirZ/Xbz+1WpStH/4X+I7kMnX78pz4OXtor2HCpJV1E2Sgx
Y3GEZiMqG5/ew6oK72IwVq5cyCGFe1hHNkPTKrCnHOneqgQXuFetgqJjYnvY42bV2o+WOygIsx8Q
dXKCGox6eITFIWOMTfZv+jdFYi3AsUuX0yf4l/FoexvFHFz6CmnH3gi0R0QiuIPaXGtnMAabDlkU
/ceH04pYKaASuV/Ocyu6ZE7yQpBFfjn3FDJW7QygTN3mRFc/B/jDbYJMg3qgCa+RCTTUyr8pi47u
wW+b7AJUpmJjSpkNIE6XyGNu62Q15R5xNGCAF27gKSP8tiO/CFsdigdH8nWOHDwpHEMPmlrMk+TU
6q7EgO/3Fl4OqWULTAQyuv+dXVNmLbNV2+PgxBQDZI+0g/Eu0w0hvVoy2Ilg/nPA2lFoz7/bK1oE
dFYB/sZL9jITNBVRtrs0GMwFshbREbPuzehZx1ZkPmcruXRqJ0KtMLjJrp/sekawGRZGTMbRpY3s
xB6SqzrRrcMXTFHSqMx92z3fzawbXXRQVgrpbSOma+Omegv9paBoep6uBxzr19PkW1gre1Ha9e8t
pvKKZIWNQbODwnMLHk04qYr+Jq78UaJ7O/LLuWiiXARBhWdBrLKTy+zMqGvt/VIL/U2Nhttz8Hb7
bL1sGEThEgQJMdBH0T3XW6fumTmypeFNBOc4ZOQ26Pfp+rESqg2wHIg1pUxf3vGmhI9juF/hyuA0
310CAtcorphvMYwWnRzkhelQ6Qj38hee/B5NjQ8TXT3IgbUMgOc4eU/bK5HBm5+0Ai2oH5a1SaYx
2U/+SJT4DhLPDYzRYYbX7VrgWt30Cw7VKjsOtdHQPOhwO+Bb4ju1Au7GrCRBnmZyoqwapoCgB1s9
iIfSDhwIpCYiCdF4xHBgij81SE+E385QYxIj5rEEuC+SWNcHkTNBWx7mQHKXEbCIZfiOdTdtFt7L
bzUjyU/VdQ78Ha6wtBsaA5gHX8vjSMLsC+QjYsyIRptg+LD9E9xTjBvfRiGOkcTBsEceeqCi1mcQ
JBy/1p+KGTvC+nPkv4EOdIR1PQVkcI7BokX1qJ0xF2DA62EPIctg1A0t5IKkSJO6SWhI5LrlbO1l
WCulWreQ9kjlaoi7fOVIgXGYOR3UpEDvf6ec1qgAddi/RVfcqTJsnKCDhouWDUGTggZHb4MoxVB9
XdI2hRekfsOLfQ+LoLJkCk+gXSNdqMC08n3hhz5bRKT+FEZWnlXJNm5rH0OgMYWXW2rkXIPZGLKI
qug2nC8Ki09QQAlyN4M1KL+eTa6lev3ZEmpTB6GnWNRFBtuN25XGRN02yn1kyn7AFSJssWumh7oG
JqWLTF9mpox7hjv4pvjI76KT+tZdKhY79SEu4Zh81wPol8QFt171O1VyTo8WzcSf9w23OldQMKBw
vVfVA+IwKBdW0ABOXWnDHoZCjPcAygeQkxfjqpE6TDerG0oxwgK9L5iryK5SSwPbx7DhC3Xl1OAh
CV++/TdZwaSfrNAKcsVWZ3b4S64xP8Db+/6cMI2GpepB6EZ+wRJsBfExNhyVuKssZtbMYsnG97FD
OWKsnfc3aSEVhhPOrxHZPrbUaMx61pzx4CFA88rJ/nyau5fsMhMcWTLrj3HbDgdaTUgK/eN20laE
EtOZSDxsNMqXETcn68Ix/DnSeWMeW3i7YtGRN1NAoFWw6Mz4WtnaRfvOMO2arxHuYW7I2YqjjoyE
xHGKHswWICEzFHT5lL22Rf4C4VMHDHmyORf4lZjDT75vLG+Tw3NaD2bIySzPHDCG12m1WQ2LggrE
UNr7LFwK7YmDahrZbyr09W7iAGR9m9DAuSt9CAuMVPf942mAlfVB20DHuU9/MUC8kvfxLuR1l5pT
cENaZk/B3HxeoEdi7zflovmCehY7b6RXwfiLOoELDxLgtaKJkSdhBa5+hybN2a/YVG6b2X9sl79w
o6o2Tl8rPJ4QPfbMmq6ivAkdTdJn24yC58YLPjk+hnNofHiewc5lO0s7FX/wRMSY+pEc33w2vgn+
Zr4T0dggfGGDRRVXcupdkyvrrJWAtSIWkCFT1V4LTJV/eu+PBJfPqZklHllg0h7h5E1x8wD3msEr
wE0pkLek6g2pe9taFPLFD2dECu9nFNdp0P7OINMTQMCokGarepWbnxtUvBMhpX4V/+PpvJpaZ5Yo
+otc5RxewZIsB4zJ8OIiOufsX3/XGp3vFgcOOMjSaKZn9+7d3TzzS9h6f9MivRjgNJiMuo/rSpPI
cmt9vkVKxh8QCNGGQbmlA8mBMpv34JRVsdWgENry9no/B8eTrwXDwpYyG8wu31S2QoBYjy1Ydbv7
OnRKULZfS7p8r6jl/gYz3Bp+XmgxStAA95/Kpdt4WG9+Tcd3xdv4TOoVDzfpGo/30qsA2jlNaphG
s1pndHcmbNQgz76CGHMaYVuHdxciuV/MDybo22lgbg+09BZynxrPXwwK+no8ivVvngxBxoAqQgjb
yvH5pYQGo4LQo9Refo7uVc/saInLScZIhZMTrWnochPt6OZOJc+kQkdwjjZOqg/jHlzS2Po79Jwl
049h5+dJoXYupXUNKIHqLDxFmylamTd8rN+glNmpU3ylGU6yptHYkT4Zq2axSR7HZ57m0DmEKlW0
PPy3SNF5tqvfSPVw/pCxIKU5Q1mrXKHaCAoWlh9CImKZWPOoSq9CSXBDlb6EJKw2nCQHoowbLX3P
tNWZRsvf0B+RktcU+DNbcvm75BShKD9OtAmmPQ0w5NIioap1opgR4vmPdZL/2j+P22Qw8Pf2eZts
k/IrCk5g0qK5TVb0lV7E3KYi9Zb2t44s0neyz0NpqAIVHfCsqPxTuVXDsn6o3I5OPElxFL4W8bjt
S6oxGsGXKrWkrtHph5Z+vT3Qa9dfh3ZwwqUNZNacd9Ff7bnY2kPrJOXu/q7cRRhFGm0TiRPBOA5x
eBq9bz8RqpE5d35ptOmCvWRkd/ecwme5teF01wnd1Ga3dhOkhg6himU0eZfmwmjGFFimKjKnuoqL
aBA/FjFKl+qrl79Olh/F1+WsaVIUrZHzHe6mhyDZPdl1dvRIrqQl5GW/DilFk/1v1L/gtl5MdAVq
xMvf/Yplhww8ySPp5JgQcYxrUnzdn6nPxV975C5UyouLHfqdvVJVjt/qX1PIULq63V2u6MKrs+fN
/kyABY8hOVHhm0axq9aBxs7lr3XCAbhd+96yDS3ATQKTUk4ZloMPS3IpXZ7uEGy06E/S+MFmpayg
cTKmhswNddzj6/KWOVy9O1AE6eb8jvfPuhonLtjSE15J3KCtazUqfpRoE0NxmJh6oGkp3dLclJzY
Gihm06K1IUdatajDzZ2g2EExKW8fqkhpSQJkZYIwiO/XouvDmrQqomHUBrOPJ/UW3lSL7eL8I+Iw
oirnwQGl3IRYGeEru312N3MKowCR/wpEnxr9Ik1W191tt0ygaZrmHvkkPo2UbQosbON8AhaKNxUw
NfWPOXUKMCSjrwtaXVq3v1Zo3M6axnxy7w6t1VctPXTQYf7W6fQ6ZUx2dJA8v5cRkjBNqiQond9r
P4wHVbq63u8Nh6NoabqEVHxCkJ6/I/ettf4uX29y2B/lgHzouIt1+8x1LsmmNXmlcFnpxuOtvjYt
sOFPlT4XfMAcLP6OvXqddqfUcF1/k3Zd4GV1KkI0BQZX5H4pZnhHGyjO4r2QDkkTwmvkCg22dUpP
ZOEZ0tzHYxoHL/4mL2T/ga7O35RTZbgYu0ubZBZqiVzaU1qVDj8Yr0EeDolkFIJ1xY/Z3+pvTv8U
qsmn4yfCodRRb5BCi/yV+DNlMD8uv6MWvMr0vkLweJecHgpdQ4ilGNeGOqcLOu7uu9ANc+4OzWz7
pNmXILy5d4RAEVLwRYTng74VCP3q/Rwd02dI9GimTm5t+/yHa05uaW90xEkHV/rgrHv5ptThrMsb
Ho9trF4X+R9hwPwPuvKfLYIKQmkdJB4d9LGWuAPvo7a8X3f2i5tht44PM+yqZEF90UFv0CkQUzdO
j/OdGvhclm9h4Iiuzu9HhOSp10EcdEI4dny/Taf3pOSjwH+CsCftvA7FR9PTmHjyFuJ7QbflGk2Y
x0/UMSZ2b5SUbOGn8f1wsB03p9SRUHIBjUoyxKi1vDfmT0MpAspnYidEez8JyVfgXkvhGzKxOxyU
CUSTdlwcMBtSlk2uVenvY/pCF27qvWlKeKTWh+nkhdRq+ay2iXq/wLffE9ZOqeJDILu6vp29GKAm
zWRAItK2q0CjgnszpwLc6nPJrar+jegnvE/Lf0d6zxJjupeHXHfrvVP70h53gTGYhTmlGllOLqt5
F1L0BZ1EWuiOGmhHSk3UvISbl+8OZ56Q8r5LFYZ5Spo4RsM9s7SkNS5J/mSsguAwVTjv07TMeqwc
mK6XNiu2nXucpjtEaJw+JW3S6mBIe+ZiMqQvKAMw5cHCI4GT0Z+QcNqlwlwxqT1eoHJ5NeMz58Vl
Ci0tak1f7hdhRqb7iYneeOQJ1MnJ1fWxJpk9KX/gN4y7lUdK5NAvufaYaxXSQv8Uyi698ZLsQykL
xEmg/uKR0d31jRPhePZ1XneHSYN+zihH+Amn7JqpJ3XuXL5Nv1wu4LClDN60CJtO6LFVHVT6ozvX
24Wmv6ZE7ignfsM/VySUdXfYw0xRw0v5h0adKCUOcFyl9SCIeJyCia+PtD+Mqj2cAEr15Vr5hN/b
iLcVN7gEq7cHFAfX1hqvFlnPCBkGipX2IqozLddpGQvwOX3fP80J7iObe5uwiJd08FXcgrgqXSMa
rD5Vf0ZE0im3zcqi+ktrCuIlKkI9XMQzcyVlhDRKXxvWkEolVRsKj5A4IGNT4VTAMuSjrYoaTf6p
Xf7YwyFrATV44wSImqNfGtXLqeTIdsJOqiHLJ+M0nyz+ign1jYPjA9eHoa2lwzt8LXEJ7V+x0nBk
pZ9TjR1q01ohNHBnKrAJ5hgnxxHyvNFnr6H+BQnQbA/ukXuOX/wQE0o/bzpYVG08tbCoPJZSqymd
xDk2baLFlBYOiEV0UwD15FG5TqML2z1AnNY5OArr7+P3iXRV9jMWzLx7uqX6KbfeCVNtX16OXUo8
5PrFv7MJdUyNP5wO4kfR9MdMp2iBw/Jy+ESygkaCTYvyN/TSdpcqPeV+GkCE7UexeXrCMkYixPnD
Lm3AEl+64qdyvMCnARoBG+9n/T0ZWjPGZxbP4qrYXXiZCHeKzXKAgJV2LiEJbIUyGSbjHIGOkvob
YJde7LhcbYXcqMMHZRrbLu+QsYLZqiATKt7Ti9FhUdLBvet6wyyC4k+ya9hUs2e8u/Uey5pW60Y4
SePnopjK9Z5Y/EI1leweUPzyj42IRV1/ZtPBEkzZr3KtcTrvHlix+3j57R52aGczwturBcpzkz3O
hW19DYdEze3IZqjH98kXnA4ropSuqRIRMYDAjxy77uXh0PY8mSXME2GJWAXkAkxp8Aoe5arcP92w
mUmgBl+z69j4+OtMaTHAcoeoaZNRJThBuQGcegA8wgRGecF441kkdK1MphHAdEdz5z2wGHIhriAX
mJ/SbQ8vj+rtCHdQXd3liG+SbkxHGeJ+o4fZS3nAGI0hL4bPGm4MH1woM9cuZpmSCVOogTlQd8PW
K/y6xBDx2JKZM07JCcKiOo55xunSvgwwjI3v7ROpbYS2t/EOF6TEHRxTqPpmm7uxGLgG3cZ13J5n
CbEdeRKM+BskZ7z7oyDJnbeonECWc3DrwpAF9U0CdvtYAHbQDyue/eFqzYkA/Tl/BRSXNjZ9ii0e
p7M/5gpTusgplfp20q6yLrUFJZBidiNnr7hT1Tv9pCneEu07OjiVfNY21goWHuddricRQE2742Qz
hSvBdrBUobtA3vdF3h5xTY2fPFfP6nstDvLJ5G8fL+iMCQEfH4CCu/VtjUMc2pW+I7dGCnZBF2X1
IbSDkRKGQnPS2gIFJi1q4s1vsJRtiuUw33IdphNFvZl+zntx1poaNjRvgmfLHoF3hzVykjrDAIrR
7Evz1aAunhg9m1cUJmfmMRufqSzLVC98j+4mDyWivKMdDWWRjSHWJWMyzhOBAxPjF5SDDad/vMZc
TabivEpr/Vjo5qN8bRtjzifAFKV4/twMtM6oDrG/G0S/0NnR4RcZ4++UnEf2gQ8aSL4qzFOSSup5
icCRkj9+DlQKzyJyPmO1lWr3KjGCOfoKVf8UzzUos0S484oYCcSwTU+fNHoYoVsl+TXV7JCsdnw+
UuUp2p7NXHNxTCNkIxiRS6vKiig2aQT5gGd3X7k9YlLpxM2jesBn6pPeaInZFyAoAeNzHKRtcnwg
/hFV42VE6sP5uUHpVjyzFa5o+RUHCjuI64QzQxNoHi0904X7vYThKzZ16Q5Pu/SQrgf51pJJ4/zC
bGsLKOrLikN9Q9vbweZvVmB7WIMzqgNK9dMJoX67+1QiN34fgQP3feTRDHExOoGaWHXlhLJR3/Xe
snTr2igmzNhpWvqeI4lj4ym2CXI6zVQRrplq+3QN6hMBr5HMKsqjGgzDO7kTZQiAqMGkUk7Oc8mq
3+PR5P+K7W2XELNbu+t8G5+4jgUm/9wrx4TU8Y/EzUV4jCv7QZlRmkY655cvXfjxB01jm+c7xh3P
2o2sQlYUTrcOsC/TbklEVCGFP7xXh8fDD6kSvePdLqWEBikRxBqLN/nm+qHMIaRM2BPi68vsZ/Qz
/K4khMvy3yXSiETwNZKCyHL/I+Gfbepl+Cb14OmhZgNN6M7lOHHKE/CZkz63F2Z99rMYQSMs4v3z
Ii5iUPX2Oa1fnXNMdFr7QULDMt90zlNwA1XkaqnLintJsjqUGH/pvuqKbUgIPr+fGs3Sj/u6D9P4
EAvvPUdt0pnS3+/h/A5dNPlCHsF6XHU8GAiAdXt8dy9YdSq8GwtJ9hW0Ug1bR/0Fwn+EMKl9Uo14
t1NJS0TFKL1mP4zKzbvOpkM44xnZEZbBE1p1Fp5cj08/QjNT7hPXc7+8peCyjmKtW/oZvYaTm1AT
AwqQElN+ROVJv7E87A4/QdERGBG+M9dCZElVsLAJ0uD6o/qBBV+Ttw9sZA4dmX/VD5G1+2TAxGOm
F0oKvBQS3fEv8OCoto8Ylt1j3d394RAi+GGm7nD68tubHdtyfaCnsGSFCyAxJ0g19bDQ5dObvIL8
cveOEnOU4rvjViFqFCuu3tRZX3n9nrT6RqVVfK7F5H6ghMWqXFv4ZdBSslrQ6IH8IU8x2jxmRNjh
0Ul64lg1XqcU1DwHSrfwiWS5CURJ/W2tv4SjVDiAZgBkEuCZoPH2BNGWol6+9C53imb3LKElO+m2
CxoLLllm9qUJVHnzLMQ3G4ZIQADiGm5SuPdNJOJ4ukEdMNP5QJQFPqi5v61QBN51BMsVo6oEIPnI
HIR6Ct4RbgUucpEthRKsiN/psYEWt0TWBdUicU+y7UJ+JFBF0P0V5o6T1InnPKhGiy9nMeiUabvp
8M1jlEYLKJemHGLdXGA2hMr1D7c9nAHgk+4Szo4bJrhLszLvZl919l1dtzw/3ZnZyXChRGuQIUBt
92v2e+zdFlMTHJ/25K6KF7zFJ9Yv3qY6+Khm+HRIC06fehiMHCAl01fTvIFrbHTUjk/ZaTLhPIWW
UBqvmWF6sZhJPDJxHZUm4FQPgNU14yvVPP1YskfkOzDKcGsaJiHWFNbN3YEUV2fNqqndUrWCuYCB
lObypTCWX8vAwNUCoSNZ65oWyVUj/IzRq15FMdm+rYLvlHlO3P43h87ByoM5QfAMEvjD8bu0t28Z
uGfSoLtXZA1kx9m5thb4SsOUTBCyXkYhEWWTlMAPCH7w3YttbHY9GeKOFV/IZsAhRtk4ppYW1z0P
zqzw+MpCZPi09ltJLRedAn/3h1Kc+16ycMV2O2ziuVdnHA59WWsWDemAfl2j1U++STPN1KwzdlAq
9KMh4RksObcWzMTIV5l3SMgYTahMBo1dkSRDkyKpYwbNLEtsGii1yUmEJMOTzYLQPwu18mc+Yy05
QbQo7EeeBVgwrwA5NWbdz5mzv+dSdpsvEDI8IQyypKhfOchuCW8p8HWyIjXaFgLuIpy4doBESIj3
ZEoK7LE1TGnL0Ha/yLay7EKK3HxBgjzvqX98WHHfG79HfBv553lb/nkP0A4LkkW5vw0MNFfJFFk0
S3xYIQI7sA9m7DRZ65yzf1GSu7mMHNd6y9Mqhw+Wg/b3Bknc1XjeujzpQCEhiUlR/3X0nXgeW8Th
iF5a848gxAwbKsRuj+9fSN+U4BEhSyi+aa9Y4I4M73ad2j2erGW2p0mdP31+3JtBBOJzvDfQ/rK0
4Bf5rULE4NKBR2Z8DzDNNItA5YL3u+N7SiE1gmGzryxkuPoa98a9Q6tOX3k+IyW6zDdFkR92rXo0
pquQj+p6N7pUIeI1rj4P5lIGeffYXd9xnRPtTvj6Z4N4Lafm4+x6brIaLA2T+yQv9JuplmPx4PfF
ZzKHBJompkiumeCyZq8ZDvQGcUoyl7DIxgVAxt/RnGG8MD8ldAn6RGc4i8XvtTNMzUgpkEBhnotz
T95uI5rlI0xwgrjAvopyhcUI1T58NXUz+r7Hzcvta5f4OnN09n05t30/3zslpErwVSUVbtGqtHYD
05xOyYXMpTJkVvnFV2LPcBDMzRL8+byvv4DcyK/hdTUSKkzGqIWEDFQs5DPBJb5kmRzCRb8gZB7M
4/EINYoBsh+wN4bjEzQBZ7NNDk7k6LFVtEpIRH2q/EILYAyqmWbS3kPMCaRht/Z27PpYtQ1LSIsj
7XUGKsf3S/4mO+xufF8maYNiNmx9iK9gyAPDBgKYd8UDukmwv+wGe7Y4vbN97L7AFz8xGFjOMWYZ
g8y0u7RYY9heavsB2GEFgJkllpTLx3UX1h/LqQgE14BjtH2MmIrtOZZwJiwYgJ2LznfpHLt4yrw+
zwYgUzH9cCNY/xoTWbDWCSARFPITN2RhN5LK5aatiTt+ikIpkxlhZzg3Ai+NFBVWNo2HrCXD5sxP
tlLpfq+7OjgwwTSltT58Gl6tv2e74zHQTeIAvyUbZAPAgRRu41ACyBD5IzyfrZZTi7g+CxEslsoV
Uew07D+d8qvwWWfk+KyhmeCE0AOWwFMVvLPHHWGEGDHHSQ4hmEy4LOqL9rAPrCv9RNJDW/t00TZ/
haTFryxvjc5jgBsTxiTb0ESl+Wj87owooUCm+jHlHXFS8rixurRmohVed4AuM9Jw6EI2kPl4Ek9H
WEvcN9y5KuwluxAUc0Ilq+Dg675ns0HvfE8wImNRMnZtQrikHmlccnQpxLALSaqcBq4ovoyoZ3zL
Ejs/4iexQExjJNuOmbz/8aypDAL2ZSoX4MSRE6/TAz4WGyUXoPPKAns+f2kAqsBJVnBY/YPDgPXG
mnPlrgZkTbFEhJSUnnHRZ7mO5C+i02bZd2gwxhEWvwBCvrO8PzJWA0g0qTTUw1lPb1F3NqtPo2Rz
ugFNuoubQbr+WoRcQZAlb0X8vSdL0TzEK2lyWhXT2hxbRhaJJtfXeKPKDMbA4XXN1tnCxUpiJoRK
lHalhV/4LrcPeHSX9pF5KeiYvAQuJa7CjLoqDZFoMEyXzTC3KategQmsxHuLpg2x81KqoE3ON9+1
ZNedf+ZZGutPPcEFJQQs7OD/vmL5aWybMAqRFjKdCjflJulLHIKSEXzTIrO7ATzkY1onXv9Kir9O
HMAP8Ged9PTlzfn2FOc+iMwQfQ5VErrhQBSn2LeHrU3T6gy5EM4xDcoyDyZJVZIrcRoKMxChNpV3
loDYO8xokl4liBcJlUFNiiNyTeCG2g0geRKMuWTyds3m0ufIv1fJ5KJABtHuEZ+z5jd9kNUb8Z8W
7aS4rAnFFfxJ6UW+q/SN8gwavVxvll7b1b7nXeB6SafqU3Vm0R3R1ZmRpDZttG8TXOzqb5hH7MyR
PEFOTgIANzmuvUqUuBWYpFcmv9SmOZdI+7pOJ3eEV8DYOgxjeK16r9LP2TgPR02YK+QEZJIdl8M9
2MdwDt5+OVBdj/9QKCGBj+rz9g339EMjYrAcMwlbQiV4XGUisSzEPAa82j6FJEhX9oUq12Fb4MDZ
As2xHqn665aq05gxmm7efl8esC4BD0u2S1mf2kb8tm9afmekVhL7+DlNr99ZBDDg0jrl4XzSKYv+
SKK70j8yY6W5gfQvgudyCC8iK/JA5EFwILoiwbjreriprPHEJpadvuJFONsb/6f7/SziUqTgrvnt
9KffYVhFygP/9oNxbPuuzGv1J5AW7/X0V2CN2fyPu8aKUfxA7AKP0ezuCve2+MQcoZyK84F8vfaa
FU6BJmsJDCDc8Ib9HPdP/WPd5syVZndghDrIh7hII0j7+Ex+6JI8Uoop+0Lwu+w1XjaXInk6h0jR
KVkn++eLWxrb3CzWHQEocSvcVB1+b4a+j4hM2Rd/09NzF36rPBXYvqigz3jpi5RoJOGJSLW7JSNh
gRooEWyXZNy0IEVgIF538Ns7dm5KP0CA4/Y77r6LckI9JSmZ2GBshSdaHo9v8qgZFHm4XbPthi+Z
F7mXaVtWbT1wy2Yz+wXfQnZT4IMqVbzBfQt5y+8c+cPSg3eGd9IfsBxPw8SdidRVoFZgFHt6RQIv
IoOsICRDd7nvPSkzWsjhH7aO/DuQkduawMeIrMSjS87sWLKC/73ZPczcYyNN+vlaYpYppnrWq7JV
lvm2IsAEI6OJOX5RX5gXeIDggLN9EK517rjLyqAQOAMpVNDsiGgrT4gvAdx6L7LLB4C3WgA3/h27
NKGhH0EzsogaGP36ThCBpgPBbReyS0E51BmioXM1X9ADn1d2fdow4ZSVQDC6TOfPITGXeXTtiYtw
JfBpi/RBFDcFyRG4yBuRfU/AR4gP8W/X9ADT01XBBKUK+bl/zrfGeEBiKOpSQn9qPJTJ0Io52T1q
SMRiOjuSqPngDolCMiI2w3KeE7GtlsVkRVy6QT6/apa70xbuzu1+sOsbAytxjHHrlBYR05CQ84BY
7md3D8YLaFBekN5e1KvZpdeo1kaQ4xHAO/tnSeAtTj1z7wIr6UzzRCu/xRauHOysOR+yvV50kcuc
thWr1DALJVD18ef0QMvq3YCmB8wjEse5q0Jwv/d9N2MSkaDxH51uAWE3678ifDlWt2Yj/G7W/nV4
8JH6r5nji8Ccu337PBiGbDvdeIsJlPiN4h4pLSGasrUh6/teHL+IzDuX0S2EEypx3CLoi0YgHNmT
ZKNg85CLr736m+6QfzmfN4Mcm4rQqMa16euTZY35wfvHFPn5xgJEOZ6nqheJF2FZMSF48CEVD7eM
v0QeHQsOasastN2nFlP7PdpQf7Oc2INIS0ChUS1Q2w2LcBCWCAlcUye7grutw00dQCanhaEuTdVv
7jvorx6dwk4nOBgsmzdRH1Ib5Llo9uW45Q61im4mhD/IqnvG5GH2/Npi7EppA62MBiszgxvWk8ZJ
k+iawTNgnwagfItNTJM+sFfnISOEMvnY4krWRlqk4ztRSwHJnuSFAMefw+8Gs9Y5CzkX1sI2KX/J
cxOh6+ydeayscp3uzkrGpLJVd1Hzh8Wuy1AhaV0rPZcdYqe9Anyrz9lFZJZXU6GNbvzsDD6/Yibw
8DPqaUv8AWt/u4PSwFUB9pwBFWsASyFZR9byomiVSLPcLAYs4xWKVnakhReSTdOCUCWgXD7ecIgi
t8WfFCnapcsH2YgVy20VX3suqEVT8mPFetF0eFd0PHSi/NZs4K5Bqu4eNSbevW2Cht1bKdLzFisH
9PZLX14jCR5Y2e8Lfp0fhlTwk/4RXbYCDmtYB3KOg0h1SMxtSWzYDva3j+ITYw7I+/5kk/zepRqb
cuwNI1V9kq66FyZWMd5jCZUiWhbLtxWiXLscmGDv2oE+DvqSWr5xO49tM3ShjHJCSlpHYWXw8zI2
CcEaz/jzAAOMtERuIwdl7/RCzcWdZH6idsi/CMF3dP4DlYvE3en3XXJG2fn1n8PSw8S4xCx18N9v
u88jnJ++teSd1PESdRZUHdGZK1G7lay5K3arU8NuBfP8Ik1YJ3DjKpZ9lncus0LmBProPd2mbjo5
Gj6jXiSDOGYHLiJztwI8BiYLjgH/HdluytOAjd3TrFzjV7mpttNgCkT5MzqqB2lwYWuFbgTui4vf
SRsoy7ssfyAQEiQ7D4uP6upGKQX60yHQ+ghXgq1ipNbdWaAKSCbh9ypgSwjmNp3HgQHqgoHAdRA8
rnnQKoRlrp/rT+62vDO7ZsPFlORkW9VKGX+ADsK/dNAZJUhk2r1w9dlgQi4L70BRjpZxcb1C61a4
50+JYE7Dzq8Fd+u2RotQTdSl2E8zd1TW4QP0ZxBSyverduKIPMznhiCGsTPtnuIYXTJLYcDEcxUC
Ac/TWZP/EBDkE7G5SLfMNebbuz9xmBhwE23feIbfl9gId391erIDfsG+CSZ4FxqPwN7KLVH9hTtL
UtfXHpJ4GNPhmdrdrHptHHLHSIy6g1odJVQkpW/OV/VJFENdjHQBvgHhvNppe4e8Sh2NLscSl0Py
gnDjEa9CN0JD7AkjbxL1aZul+TMoC+5OreZU44N2wVHSMvnR1MLYUQHJ8yCeE1MTg5n1bjCHsoma
LuJ1LatujNJtdKCBCiE8CuZ1922Lcfg0s6q15MrMDvBQ+qY+5+Gce1YmvCan7zzErp6djmzmrsvR
bZIJjjoqvGcBmntd2BtZSZawyuCid2pIxRbXkKEOcThbCtY0gv3McfHoSO5wv9lHVSYROScH5lna
r0Dgmy5VEaUuuRVUjQFgSiH4RcOO4GdbEGlCzD+LcBgbk1nzryqNczLObY+vtyUycky9nYvAERjJ
lACvYOxtbKJDTrVL9i49Df8P/mgoAbKOKh8+bvWSoNhmYdZT9FRMb8S/4BhpQ6c2loZ7aezP+5qp
WRGjeYvrDR5rEM0wIsH9Jjf4L9c6sbfr6O3fl29utKTBAvpxAQlCwSi4lTm5ix8KITSJymUaLVmu
HC5L4Haiwo9Y2IF1McgDFvqGZ/C7cFJonsS+rZPisVQxEFsKs05fUlLYjVG3Jqeb01m/VZ8NmdWR
pMmwZVyb3iEaAhavbpNRdiVYGcto8KvyBKv8xBnjIPk4cVcio+l+2pR8NhyWJcNUd6hCXKdenEEu
T7f6AWXGGGlvLlgeL1vBjw5wp4481ssgmmZIViZdkE2FRugAYx7kt4RV4Y59TSi40bPqSx6JqXVa
DlhLrOa3pIPzmSKUzXzYwjMqwuCnizlbUS7nY7j58gve9Br1Hn2OpEk2eCdLtsmPW/tbZPFA7GPY
oRUSwfGTQJARmXLyyGKkHksp8WUxV9BgG3PedHT+vCjviWM/ep18rSI0OfAJjMPw2bXvtx64/6uA
bBoNNLTpvXUI5SeYcR/+PLQFltlzePRqGXTv/Xn9pmo9nfig7j2McUa9d5SNWkqUk4maB8XCOtDu
FN4V9XC8iATjuIDAkqbHYZ4o0vIeu0X/u5HALwo/AlLzyH22rDYpzNOdlZ4Eyfpv9IaPdr+Bm8E8
EhkeHLgRbmpaz4U136ykJkcnxmYPDBTe9HVN2BqSyQ1yh2v5zxeMEW5yDQb+vEjnv9F2W724AvOD
jLDY/DlG0hmO2DjV3rppDJ/5ifAv9Gr0pXRs5JpxJxl3CWRnIpfDjuKAGqD17b7VFZtPrvRp5eVm
e7l2GqyX5Zt8TGBjeHOYzm9O62wq66+6/qGI4jJ3yQOiw0JK52Fdb+SMFh61Bt7a7J67AL2xI4oV
E+0tczqs3G9vmVcVrAgqu7C7ocILujxnCnllzggticeWEebpD5SznnYx6aybXmB2yRohjhSAgZLN
NZukFxpmFu92znnZUFsv8BLG10d/9Y9L+8yJZDMMEmkdFDTyTn7tm7CxVO8KGmL3uoxr8acz0hvi
h0riy814xZ6op+r4NvjN2+iJOM3l1vgL5yOLs7tClm8ZbyO/o9UIpg3i3wvzTjrgqDy4OT6jgG37
7SuRXntDsw/yA/wYAILi4+M3K4S3I1u8JI6Fl+fwuig4dU5fiEKXIOL0AU6loEjlfdXEPN0Mc2RD
gLbZwK9HuH4LGd3ktrh6uqQ6pus0/0f91HaD1mFaVV+j+thBogIA0Ie8c+LQYFh+Gli2UAmKrRcU
Teh+C4Se/fKs5NXyRImQS/f/KQbCffC45AncofkCq3WRRxkkqJBO6Xl5ffn28CNb9C5+64H5V4lb
W+AsvDlORucIZ8itQErt/QC7UXNPVDY0BZCqlOXowoJHBc9WS5mLYTJ7mN8XAkzDbf3bs//i4rpR
+uUAGMXIwl0GwWZ3w2QBDhUtZITeFphvfbihCJ1B88hbLhX0xPzJvNYSQytG9+TFvaIrZQ767vBR
HXDIs9+Z3w5W7pBTiOsfAilaqUlr1EHWH58gFCSowm7+6guzkKQWJ4Qo2eep7IfKGiwSApRHCO8q
uQwHHKUNDLw+mF94s4Px5wFm2y2neE9RSoA/RS8p7RA0MaObIhXT5li2yl2ZnWj+lf+xNmcdOULd
eCkF5kZoLyZtCrsQSpF3AGrQAYScyGRlvT8vB2wU/gcltf1txiV70QKxQMWFsoPT71A7lNAoZ84j
YVh4PlwpRXMBVBaTO91t2gHLkEoRxuYfxnpqvHmLdQ/MO9ChAB4Hbld/y0fCJKAoGzd48+DxMoiW
hT5Pd/RWnJHdX/q2gJxV+CS8cS9aazLQZMbYNpfUWlJscCFZyqw6PPovqDtScdlSfWqZbOmJGs/R
lxicvHRwazt6yoEqkC4Ijq3OLZ40vKi7MQE+mLZXXs5n6VjLfU5/syRAdSV8QQgrF/nPDqz+dA/Y
F6vI+12S2ia/M6tsSJJIOn7sqjOMVA6gmYBkVOWW0ZAGAd0KbWE4BamEk+9Bs/J7djFkqyOv8HRy
acY9LBOTwY1Hih18j3lquNE0/3mVlhhHiCTEPLjXuO7n3y2jgENPcRWPAqsrfyuDa4KRIU+QtboA
RpShM8vNQaArDqMqJTrtQUNyVuUviQGSSk8YVvEZUUE+nuHr68UzvPDMpFL5WvMePZ7HUbDjoE6a
bDTtMYFfP8fHts/eUCmbjMWQvlkOpoO/LaegwGIL8/DvUiL6F3pX98mG/h596SlPx0vnAr2lhNa5
09tBubOB6KhDNawfNqhOCWS3DEBzgiHF1bPKoV71nOAmGSPJDkPTmbrUg3pW3gMKiEBNyKlcoTT9
UHUhKsII+cLKTKNzj5E2zA15cuZZw93I8Aeqwf37fLeMLk+k5EOkjh8u0K1qcYrx/GH0Y4Fy64ar
yGn0itRjlyY6tyXBkFnmqA69jvKUOR/iduFXBEdrF1OnvnYrYVZLJHTzzUp7fTe6z9wSqp2Q071L
yzzuc4fUcDTfT0tIXs+K5uxQuKJR8WgBivc4qHNNvj6Tb244L5S6XLUkkoxPjqhjHlOVC/XMS1Qt
LGG6ZgQHD/H2z3hjhVAc9FySp/EGD66jBdauhAtZAnivo/Ng9YZz+AAnRmQWcV9HAl+nEXkfkFrw
bdl0ongfOJQtm1xY5t1vn/FIvkofVf95ggkc4ZsF4qQ1/DF6ioXF7SwTDSqQMmHk3cmsu16HJPJ/
f7LoAnNP1v0tLjDzWFTtHi6KqYDTQQeD+u0+VrrmWhdeTBGmG/RRSDO87cAHPImzd1EtIGfUbc+C
rIBZ2GHkEqZprZ8lMukOiVm0DoIsPRUjPJcHUt1xz/grMzBA5W1s+r8wQ2RCAPHF34WkyDllfWsE
S6zPS5G4IHQU9KHm681wj5EAYVJy9wqe1oOlGZwgyDwfeIbAIHjPyh29er2b1rpphAMajbwAYV7h
MfvYGt7gsKcZC74dr8QnmWIhTHpWsS8jnGmQPCTpBQwh4JCKX8HwAYXxHfhVk+mwCgRwRr9X0Tlg
KjJBzaliWKmJI8TUoxGNi2s920t7gzRVJUetX+dM9GV9HM8CjS19QB70Za/vJL2TIkRIDSmTd5es
gMf124XsUz1VE4gyDloxr5BPokSPNgc9rgUbk9BfvyNZTT3vtCffm0f9S1I/3wE8cqkc2TE1AKcG
6nDDjort9PjIowwmkc9pchK2ffc172EzO1Svp8Imw6Vh18D7tWvt1Zh4YJDmiLfSUjjIP7G/wSnm
sGSFkujZHFApRAJ0yhmS/cTQmwOVbR9uDON27h4z+zv/RYrGDSEbgkvt0cqS2CJSZtRfTgVPvZIu
9jcr41hcUyEtPAqZ8TMAeHrmknPQpn9UNBOuMk/FtCEbwxuS3ZLAdXEk7364Tk5GITQ3g8Xj0Er+
OxuY5QFhMVPRJUFLjtoU+1bZBS+EfyzHqZDyTGHwIepBym2j3CAOL21mmfAZ65xS+3h6hviWX5QP
9eWtK1kL185osOotIJLOVE5SLFLpGBWqkNhJseTEytiEg+4nLRaHsRYiM3zP7zOMKNoLly2q9cuE
viqpfPVkQw7jf/xPhlHE2q4BcmH6FD1z5eL+gZYzREtejK525luZtOTKctY55XVT8ALalNptUyWt
CSoPbgzKJAKZYiohsBB11Jo9qB6ZtQDDrOoAX3EMMspURA9m3970DtHszvNcpvgFb+QKOLxyqxmg
N4hOfRzGvk7k3jsgws2IF9Q6PSVh/nX4owEu+RwQT/YI1nEnQy8IAjd4bi5KRbvaE1Zli0SfLJlH
dlcvyRWdC3SSNFCd5quvrgMip0yI7KfR4kun+AWnT4kjdtd9PQobLcDn0mq8w+77J9HADwIMAAbe
V6W1GmaAtOZ3WJ4BH88p6FDpUsg2C7et+UxNaPJ3Ohbj3kJvzPEbJmBsGrZFw5f8p0qcFY4BX+1R
B1VSWvykZJiROorVotnL8KsxOD9BzpQLfav0S6TZaq1xi/CdGSru/YVkW9027HgRd2jYU1ZuVKCe
NIhob7vcA0S//LxCL5D3geysQSr6EUf5AtDdwOrXA0JXPLzqqY9G39j7p04EVJs1WfgK3CcmXXfB
cKes5qIt/KZkP5Pb6LiuxqRNgpBiRw8QuE74ziWXsntm/pMEZCig8rV9tOK5a2IZb/tG4lVLVCy7
3ZNk9b24CqpeokwqiXi7+TSnVjMV+lE+KZaw/D7hCdekgiyVMSWqwmf+gp4NnV1hWF1kulySsc5i
6XbCB23DqgRK48unvpL1qyd8fgmNzSySsvG4YxQcHv3YEeX7Cpphtp9orsFJhmLUvM3Yqpfr3fdj
UNrHDHjF0AIsr36JA6YYTv7WKW9Qkly2f+Yv1z2/Z5M223xhJoCeahJH7wY9Q5kELGgFNsptmNoB
kCrkQ4SVptDNEvdGkC5kxxlr9TjmHbt2SP/h5FaMN1fNO1B0n0kj1PAjH2BXED+buopJTzHyBBaR
7+Y/2P6F1VaUMJyvrELNL34CJJlwhJX25uloTCBhKN0HbQEHzC7LCgnka7yG0fC1lDKi9XDj5UrI
tIEmrPpWjrO8q839tFOIyN9RRX+4L/5TJmbQcNzaDentZPhRNJp9qxE3PrxKT5TKiRSZWRyF35pl
JOQV5GdFQsfW+chRKOuYhHgrF5n7KcBRyXzoarOftI8SGhrZQIIEAmqOVAVV+mvph+TybMcOWguG
yEFCV0ITCUZBU4KKJXejG6Q90S1Sl4rf0TbnUqAeEob4bRaPo0xMoMwg6FR6lI3knPQOrOyAdoJ9
UlfQ1AJUqVTL1BnTJcLRuVlSFcQbphLkRO2ORorOIlkPeFUTec+zIVWcgyDH1nUT+mgzSU1upJ7W
mrdTp9Lz5jLYc0USQIWwV3Jfl79Mup7IAEW3pUbnvUZKSeLd15RHvdafUdPI5n9o4dCxKoVAKxwo
7NwaXBUnfr5bvZu7pDG4AnTg/9NkeIer1qpRxoqZJ3TwCb+BB+rHFX17VLGI7xUJexy+OgqNZN5F
CaIFFS64qeh9/ASVLv5vQNx3hnfwLsqF4HernPHVYkmPEnB2OEb1DjjyFM4djVz9Oddx1UjCjLAI
oWkDdsZA6H9fEht74IJYYHi/6jVI+GqNPmgwTyyJ3jWtsyrxHt2lffjIHwoKBRVYFdSgJfqSaomc
dqzUN2dlxqllWqBsa5Q9A6qbcp+Rl4LNjGkUuWdfhjCyGKNcGJsCe6BhaP3FedT4VfBDhx3k8I60
k1InuMH0EO1C3rJSHQ7nRSb4dcXKLooaBYfZbKfGUxA0YysCTHPPpaQAoJMdEMSCbJRWBPMf1PI/
BqwxeRhVhKM8I2NZ4jf9DKk4U4e9tO2bYm+BsyEAq3Nk5hlTJrVGkicxWkiaTJhlGQqNKOqXtBz2
mxNxYvVZNaAVtQMxs5p6X6ORF7pIzaiGoRofr/R5Gxb4iK/h7NpOaPx9Rs1ENN9btDWEbzP3NnuT
uwjB3vsDRt6AoI0slih8aJLAR2zRHeqVyLtIIx7ZatlugTKGXQ3yCu2yuF3uzRPMvTk4wj43D5Kv
IQSN8/lqvm0BwanpnDlkVNIBDQsGjFkwV1hfrgA9JbGfk4GCEpQycdZCQ0Pbkk7Gdp8hyEzYyX7x
gVPHFDJMbmCd3G9j3dCu1FVmAFw/hqLWTAfNgPSB2U0WTxojztFP2X9r7nktZ+MV04I+R6q9LoLg
XY/KUwxom/8NnpkwiCeRJVbJ5rhuCSM5v1yuBwJHYWmz7DUALvwlOSMu4yyklCfVsVN6D/aX6agF
gk7rzHuYjVc1cL5U2+TU1MqYnqkkBq+JNHktg1OQqd6hNgeoUU/Se+X+6FWvolE+JE0798tU03Fd
FJjhOnKZu8cq6XIdXJECPcNHvJUt1r/xEgGjMP1oIzEdgXrz8BDwhN6J6Rih0qYA3nA0FT85frkW
LB19xakOgS7JKGODCgbIL1mKXo93gY3mq4z3DqoV05oLZkLdPiWBv7PtLINCeY2YuUxRDPTJcBYt
w0tqlGtUnqErAlxDGcZh2yoSQuQxeIk1P+UojLOXevn+LrAXBs/JhH2R/zVurCt0gMDZxZc+jf9y
NyWJET5n3rHQVzEtEjyW5x3G/kan7WKwkI3IlknKRPy2vA3pwMinZ2A/hR1WIVGOoC9Bh5/mFtdH
A+K8cl4bQBfnZzY4m6KuC3UvrhrV+aI6F7vEu2KXYZJ7oxPLYI5IA+wYhU5V+DGmxCiFmZGks+hN
ksadkTqv368ZNBa6cgiL4M5xqc1uFjHnOeLkRvKUD6iEOr1NUgmlelrAi3PFej49bZlOSubLyNuD
/XLUmcjOGz+NXSRT9CiW0JhlOuITWE13p8Zrp4QeiCspWzZSuX27gKtA9Uye4MoxkfQC3CQyiOhn
VvohXMg2pakwwKKpkPg15rQKNMWc4F3mQzi8lG7lGVmaI3WXglFBJJ6xOE5SaYcyniAxOSY4DItr
fBXV7THWMy8ToHfvAf9H1Lk2J6s0X/8TUSWgAm8FPMVDPMSYvKGM1xYUFREV4dP/f0ufu57K3rkS
ozDM9PR0r+5eHY1pyxrKmldCxMsJGF1ehrAyFRTVaXAwKPtTWVRJX/CmYDyS24Aeddgruqi99441
Cm6QXpBmAFQg7VKYLWbH63gSIiJ7l0wSqTopR50j4k1ReP+O9pbmUcBWF3wf7Ub3RPBZKvINyuiR
yhY+tY5QSduVIwn7SHUjWBj60Dt5WTtREyGMRltbH1fEELd1WBIKSjlsVDClSMtl2sI1sqCwgd+I
FVe4hmoeIrUVSdKsKCK8ka+kA+PZv35YQITaXm8oUaJ0ISUZmICojsxzolmAHe7soriWzsM5NO4c
IFLoLAL0STpglPEtUh7Ngs7Td6hN3p1CY42hvXWme9rBczHQg9fO4cz65cJfOleUhCRns7HS/lNs
RaliKo8VSQ5YJ54PRWuEaujmRNhaNSx73EC5iEqQeft2RGvwlOSfnQOFc9SrS9/11yPf9T66AuJQ
Pum7RFc5en7hW+JQAYs8XrV0andFNwNuJ36JjLIc6Jpw/nS6vzJxoAtShR1qgzwaFboq87Qe/Enm
dLjrJNbIcQxn73EqsVZ7U/sPWi+CbTrBFfdSLAyOCn6X4yaTBV4suCIUWnN7z5FFcq3OaUEWyrQh
bDfGmxHEp20Ax8kmw3m/cmIqTihXiiy5GBp1YurvcKrOPUVopasVXVHAUxqBf1/pO08xlSnnT4bM
bfBYkgJFWa3u2u7hl0FbC/ryEnHSwlgVaUjhL3FfMIqqH0ibBZ6UmtAGluMvTfiYHn+QRtZWKA7p
ZkdG9Y43g1DwUUQBI0QGh96urauqWa0DXx/pq7qlDSRdkA0m5Z+NavB9JQ2lgwNFt6M2PJ4v1P/O
oWC/YO5ie+/SkpOKlzVY+KvqhVOCdrHUH1MO/yqWEU0TLvrrOLjRNZcjQWYzr+oQEjQuaiexr9Fb
ncOIVzkm5HKrmvJE1qDyzTRKgeg61P73//E76ievUhyVOis/0SU7TfAcT0ZFVIZTbEwH0/M069HG
9wNuVd+Gn87rO0FyD6DbcAIZBq4PsgMb3o2knvZX3uymrOKM2Py18+GIXq45NKaszR0OGqxY+JaX
wb+j3zyuT6kv6EhoWhbq5JbyUXUidKYXYjbv9NTjL9WyfEnrgpPLlJeKz3Yyh6WLnIW2NuvJbtWG
jsaP7Uvg2OLig3naPvzZ16BNpepz2+59tMdOHpzX4xbce5A6Wn+PcXMke+2NvKo4VzFC/lXoSuGw
P5VXF/jWJ0KK+y6oF6EshYXeqbgKCpF4nTNqfZVwurzqHCF1wpMWVaea6KpgS4EUsdtJBHRkNtci
ExIzJ64cWv1dSgJPBXYkY1CgC1YiOcvv2KRYaGTZyKkglQggWKr7bRGWMyyz4EOUY8oO1EYVdHR4
aQIhUmqMkHKkS0MINBLE8waLTvz7DhErBCzlIyaZ6+IUZjOzf4XvQIpKxse7QuO2QDUpkx3lJ09A
KqPBZtMOuXFn3VsbVD7CDeZAYvTgC0HewVT/zeZVuC43h89oeAR2Oc3N7pjWQVB+/+4hz6BopPCX
3XwMvxe9Dp7UYvp0fil8WrZP5q35f/95BNBPPdrWOmH2y8leT6P/OFTpOdA5+I15PD03yS0++96h
V/9Qsz+iUUU0q7kWX2L9g/GvPXSggYdlfCLOcePoozoaw3RF05ot+N4xgIHOhz2R8Ajo37EbQW8Q
PIJAbW0aPmBiE3KZNU0W3F/aNxBJnGEpNGaZObQ7TUGO95C+qeRjiIko900o1twVpGzlCuX47zH4
Bb2+Rp1xM+1D13z4bPjjVyx9Br0iZa32f/EE5sFNGV5G67obzXClJxSogorRPHoaT7BkA7qJoF9b
nY9klNJeqhHeq2BVOIvjNbg/YGP+pXNejqalUQEsBfA0P3mR9kNyzYoVNOgzOkCPS1+h7fH91IPL
u9FL06IDGNWmN/rAoKnqtjnzMLPh8xboCX3/6dTjA7QQC5sXImTE1mgLRKY/vN0m8kda2RYm71ey
mTtee9OG/9cAo30wbURd6gHs5RUkmqS9wYQGwZlYIRofCxiMuzQApiK5Bb/94Fp3qkG5tCnjb1Oo
CFHrB+3rQx+853kP9ovyr4RyPfujl8AnIa7OtU0mFIOJHxtz693ESA65DMBFyVd2CZNfQCTUihve
STDoX8dDq++D+rT9HQnokwUcvl06jX0TAOpAgFUOP0joEdd3ALt7CdVxe3Khp1cj+87x7toB5Pxn
avlK34D1HsI7s+v9RBOi7i/3vvCP/qw9aVKZOYc4bR7/pUhmrznWdMLZQq+HDpPkdG6270xZGCze
dcO/fEa5H+lAGhkdatbprRtS2Rme+jRxoD1Jk/qY6+fxc8wadp+0aw9aaO4Hwiz7+JfPhI5FIW7e
mV6XVuh1prelGUzzSbeCo5p8goB0ZKyV6089GJQ98GIaF8HqQgrshca+9x6p5iLbRhXESDpBjbuf
7qiZxtncFd92B70NlZjd8amV+rBOfSfprFem0R0H5rpYwaM4p5/N7++pjyrs0sg38+nz/u0+h5k/
PzU7WbNzoNnH7LAA20m6h0X0b/uogurT8+MQbvHT155GK/Y35PnB/uJP/w7BeRp3aGE19i7hA34g
tsBUaTCQyXXAv56kpUzTvrOly8+i/I6KCWJ1CVqB4BrCOU7X2AcPwWIt7LIfeuDsDEpXm2BZFPZx
gYP/8fj5iJ9TiyQRiJ+CWwDll9EYQWgu/nqjT4+dqQvXKzmqp49bsKqGRdW5xuF1u/Ia3WS8Emk8
3fP8kvY1q6MPSOaNXPheD6PLGur6xuQCkd530D/4Cfoq+rjZnY/ivIJkLPIDWpEFxtKGddCDHRvK
/VtwCYz+B4J37wfuhGYD5ucKcKAKIK6iweZ1bi8qtkwAcVBjhn76dUaHx5LISnQOPm50GLeOhm8d
QxHyyo2phmOU2hhTmmz6/NDf7/Jw5QJLwLc8ppHkf+yLBW2dVcJ1eEJ5P9obkIFPdkyPWnff+7ND
7/TNJDaeYVApY1Q6sAWAnu6Oozy8l0Eg3USLowAHgzpPuix82J3o9zCKnSCb0GkZq0oojoxt4Sfy
TEm934m4Nt68XRLZm8LjaTeGIybUToAS/BLEYeQZyHslAPapLkyqKRUeZKNQCZoM2Z27YpMkAYDz
hCBFD9ZMRfVkVyjTWKekhb4jPUA4FTyh63ilVGrhDtVcacpKY9Vb2a2horzCVV6ty99xWY8P7r8h
m+FKepPKUgC+OhHkH/hi8F5Wc7j21jJRTMJDwkrkEQnJvvZURQSeeAr2wULgoTDrQxiv0XjQYJcL
1fBVpHKYYfxjkYaRD8IycIbK0xAEr9Ido2fzPemL8FHofYve8kc6ArwqEE1SPkhDgQ6s5UOoA28/
JocKqCjKwfElIVopHDHmqBL8aRZH5PU0IH9kP8hHIm5KP1XUp4wWiDAB098JP9ev5p/GrTwZUUYA
my8EIb1wZ4oW35kzr1AgapmQ34V0H32Rj0G5s6IGjVcIGQ8Qn0lmP86AGPhksCvt8W05yF6QXa3S
UhI8Og+fYvY5DZlJqVeBuYr3ZWMnU/0MBKG0kh/S7T/JjKMUVW5TQV1pA+ZF+TeKk2oJBHQ5n1oG
1YIpoiLXm6C3/BPlrslzUW2rykdUqPKOY4kB70YdgV5RCYt8C9E8gvqt028hZ0rWetOGy24D81My
F3aa0puS4f5M7JPa2imE3OJ1kX8swWstlf8ggAykCu9dcIHkJYIesyT7QYLZBMDQICW7ynCQFNGl
YO58KsFM6JxHtgBuOsGH9kTyrSt6OEvU4oHXCQC0B2cD7wWbGedGCcU0+yGjE2LZN7vU24I8jAui
D5qc5iT7IEFDeJuKt9+XlMWtobyzZAUfCOUQqCT8Qz60cHMxEGtLX18JBnLflXwq1y9jH9L1NizH
Dn1wlUApR1jOrezL4uWccUS4tEuWYfmidPmuvkSSqOUkDIrxKuNUSMHtn0URJk1uXLmN0hIvl551
eUP40hMqEJJGkJbQQPQuvf4u7aZV4f9DLrBwRMCr59DzCgGRp/cuYVQCO5oOSIR5SSn+ERirFVOG
9gtvYb2UHySgJP9ozpsTYTowjOlmgqRpZn1k/Zk7aonpMALcKLhBk0e6/bsAXxiFIDzN3Bt/UEXn
+7U3IhH9vnNomr+lv9Jkv4iAXwzpxKwpypQOrYGgdOU3aq1oi3wglUpJlyr8T+NNmYo7eOSFgAjz
UKz7XfMuNatcCeitP3OsUhHMSDHjcbdEbvwq8NdQNdcNGr5iId93OHIaNLzH2MUq9bIoKlP+guZe
WN3/osRwKCAAitjecOHpSUJGs1JxFYoQdiJML/nReqpuXExZWith7rrKm8xEeB8nwrUDL6rB5zVI
JQPrbi4ZHTiXSpXWuDQl+v4/yF71C5JX7HfxoJiL15nD1Ryi+nqid4RIYqBdpJDPq2BUGTbanlrU
91o0shAyGIUSlRnowj5FdcdEfJeUgKOsVWUrxy4llweHXBluqmCIwYyF/r5bA6tJcNR/Q1fiOoeU
C9LzgVgV37mBXo+8u16u7Lue4rT8jJbPORSsgP95RXl4wg304RoSDrghwzssjgpz32bHvnL4ROaj
8Zj8Xe9Wio1qgL3eod1R9emT2DVniYISBrxitKAY3Nfq0ixYGzINQhVycWEJwD5QOXkOJZDYthRW
1jje589hcpyQBTjMR63XuMquO1UVjKg4uCMPKBBYj6uaWeF1l5CfeVWv7QdKclRNGQfRxddHxEtS
w+BBbmFr2Ow+JnoaZTVaHIoaeE42peYIJjR+iz+dXvxJb6vDpLn1aI7FOebM9oMXszyPxIXTkWjo
01E6Mr50B70mFJp2dbxd/GQarMqENLHyzlV9rCTNstumZlYkLDolnZ7rdUye9B6cgXFexyYNtgbN
rf5+haWVoV9372ctIUmJgcRjbgWLIuA3tUfDM/0PgMPxQ8iNVKDhnQ95/7EGSvWOe+6/Oxr7lRbl
kjYZDz3VthAxzXyou6G20Un4XqH/ycB7bY3Kf+4KIvZaGNEWFlOhxDI3xEEg0lBhE6/EWAT49mX1
dZw/yrCBbYtrxJIZflT4cLo2wNmPG6uD09O1vEFol1+mPTteJmcqnVs0KX3QXCjrTGDdmz2OQ1p/
0mVilt/9tjkii9XxJmS91gOcM7zKZ5djPszoSfTPqzvKARXbi1qCw/RCjqumRlN2Cb+fdGR7rYWE
uh7e8Ix4k7Vwz52YoEgBXqK6PB6/r+jLG74S6KXU+NsH3VRFppSOXW5Ch1EBXCpZ1P4jasKWkuBo
Q6miT/tR2ydlcyFG/zCvZu81F+WqSiH192xETGPwCE/UpiMDspMkwxrwW5Qa3Y5EkasijPZOJK1e
z94ZJOrKPHsisjLddH1tyMfGCqxRTmH1DZq5Fr/x6uv/hG0LcS4uN7rkPciXckDOXpL/gv1NLi57
77nCHWS3a29omXWxNyGFes0o2ChASgkNMjGvWG4wg7xIIvJXji/5yhO3m/RrrkKHnFDOAjcVNqWC
uUeIRVi9toPp/8iEzAY3+q043FqzJWa/154gwnNihjQhmkkamfN3KSvZoRqYDQM5W3Ygo/KBhfv/
B0eLJ9qBLh51r/VV0hEo/hgO3WR0c7XZ4bY4tP0ZXVCcUbx7dG/0Rb/14kafXrLieucYg1E9od5y
m61A9eoiJPy8s51+tWtSBu237B0Vzr3TdZsTdiq/HtcgX+WXfyaNodpozjWt80jmAu25Hrv4CK36
s3SC8rFp45Slk8e9RxtWGrrs6IuR0xth+LuaHl16vtm0hF5PafG8OhMdzWcR5cyd7EzZ4qjhBBxD
pu3f8JUvAm2Q7K1VAjS5rU4cLbC+4nqagU3cW93C9VtbtZVNSBccAyolGKckiE4PXi+xRzQVrjoG
PdQ7t7jXcvqk19DAmAaZj+yHqBi41dllNo72Km3TGhX/TIfr+BHU678DFsvmbAybxM8DHis1Qsgp
jSnl7ZCIN8ZR4jedYP1h+ad81QKNpXNz987xDYB273HCNsqvuDEw19ZNSW8GFTtGWJx7+/md1mjH
BjNyJh/D2dKTywirc69N+Uo9mZFOV/pTAsxQWNJIoyQIOhzTlYIuck1/PD7T85TpMvLZ9LdJw7cu
LT+daMyoeMvaXretn6zo8mSHVmiuSzyB7tjsztpOcLZHjLnIV842u0xOtd+uABiwcjg6z8s8pxXh
PpocW+FqOk6Wp0np+h7tSIr+sqqndBEkKJ8fh0c6/gkhiWZZ7RuETroGHXYpEWAhRILtfeW1353V
geY3IduRplVX249PTb+iPX0Uj5lqLrKuaAa95oNWe53Q9fC4QFKYu/UN8C2gHUD1qige/VvSe832
wTvLEIuVNpaWEyB0J9KUaj8DgOQvp2C5ZiLpMQlGaO2uLD5Te1MzxOOSNUH+GK1TT9pmK7TXFMHT
bmDLVVjpLktFz91rNDVsdG+Pp2OVDrcQVPzcGzeaTbVB3sODjdnz/IjnT8JQ9GdFd/MYljVzD4Nn
3CtD2ovY69lpcg/r7glayrMV1FcMWSQ6emygt97PtVD2qLpuNfVPNX20CTbQfGUATJmv6AVO57NI
24E7NHZMx+k4LCHaSQj1sFXMe++BV/5ccOfHfk4vtuPSu2J9nTaPAF6o2ZJ8dvjHO1mntR0j+3f2
9hN5xx51Dl/ttG+5/r4Oxwz0j/VNN9OxW/dRBM8Ag5QYD9LI/F5btCgng4NU0QRCZSw+jErK2jmc
pD94aOZj1fDjed3Vtm1xi/ZtHlkzpm76S8doepojDMEs77RpkIk6qI5DG3Z/qxPf0Q21fwD8px36
w6+fi2jmVV36iiOkpl7h9OuAc7TpClT4t1EWzxhw3T1aQXyZsFxl+yOmQ1wWs3DgtdkGRYHWcpy+
OkOH+Yor4MFwXJ982mA+ANeLfn0kyHJc1DcMI+TxAtvpsnX4Yj1Y1QfdIFmkYvWwV2Xar7QHT9HC
u8Nujjzb9graBvPpX04IzqKVz572KF9VKDum4v5n3ea35n+PaMpipBtni4FOC+gr6ixpb12NiFkr
GTkP/nwusJkfdHt0e+heb2sSJzJCOKefSXCHoX9krsHSmW5kgrariK8l3s99tJCivRKjbHyykVvE
ZchnrvvovpxivKFbT22aWKt9TWubW3nIhkINIrwG2enm2kjm9vP75AD/m+OYjt9Oaxs9vo4e7cBw
9uvfunx2z5ef2Phu+B9ONi2fp/Bwne33x77NQuBrlPtu06q6hysJZvRoTDYPnHM6GtMbeH5w/4xo
ykO7F0KrjU+3HoNRUBOJm+n67Cf2wxlOwQhhyGh7hmfLPmxM0mjSvl4D1K2LpNT91g2MriTgw/l/
9HNcKdDx8+5AjfSBoTp16jOpiddzL/9u9u6Blm9QKMMCFt5j6BBaKKWuW86gahVhlG+T6vuV5R2P
S86r++3vXhx9VDmC6TSptUV+DTKfJwlM+BO31eWAIYmIcNsDCvKZjSu9rmkWbOwfn55p+vRffh4g
dKgnTrzJG+Ma6hRraUH4b1b9ZyMLrveIQlUrI8OgwgwlqXidr0r3HrrUWl1bc9talVYjyJuXIUJ7
4QhDxxr0QI2v2zUbW8ciApyvTHJHluiteK6vIvcRl1OO2g6TJc1rD8sLC43oJEuEHMibd9Ddcc6B
cFiaa3fGgyRLrsSfrOwjnROzWddNGmNwtGarw9IGY0ZD0U0a1N/mGHtZBJ9lSGvMfBXNTmiEenC+
E5dOlpz97G00gD4Xz/MV0omKR6azzWGJlgWqXOar45Ijh5nlooun3kzTAF5Eax34a8FVafUU97hj
tkKXn5fxvEGmuRq/lEW3sUs33sKJg+YMd7jgDHV9jh3eUwYGTbLvK5vEOvoIG2jxeM4ZxuPydLsG
dhsK3vaZM15NuK0DudTsfKVrgb1Omr61062zlbnO1WqXaxc0dc5W2UqdpxiGMY3nh2VrzahORVft
knlRT24smJloFjN/xYqdzLs4LOM5T8x9Em7WgDtnR5FyssxWGpexJRJmbO8hvaS4EeqQ7wybeT0s
93PON00gxgj1BPQ/4OGYyYT5iefNncWXvh+WGq47o80RpkC24i08gxNYu/0cxYwA5ysGxtbhzlxC
z4xaQGJWyWdxmUSz4zIxxvadk4LAg7KAGF/us24HrRavHpcsP+OifceSi4BpY8TRBHpeMoX/mrt7
iKmSr7gyZAkzxuvOzDUDtiVEmhhNDzOOdaZZOV0mhyWXO3w+AmfrTTnc9QjJko9wuC0xVxLdmVnJ
V96UgcTzRxK+ZIcJSpbt13pEs9cyLDmVOAA17YAkkl09obHQhK5YdObg9ASbfF2FPgpx2NYbmdJo
dgtYv2jGvVipPZsnWR6WxUsOQ20RjQYRJCUFQ4fB0diFK+tpmiVjY53uvOM9eObtaqjyo7Z9JBrZ
Tpb7WrvlsPSm/MSLDbPH40HvKcHXuaPH5Pn4HbOQleUBjoFZcBDI4pA5wk5gbA1hSextbXiuiNCb
26NC65AEzrKNMcW2Ze9IfJZ8Y6FaXINvbMfDkqHxbzSrNOjXbmf9GBErhVhwUy8asq6MnZ/fG4oR
xfMzosikSMC5hFRFvkJPIUR8XndmUEhadQqYpGjG8rGPeCeCzKe0M3i8YmXKdELerKE+w+M+2Xw0
pGNiNyjTPw64P4yjZD9/3oZlY9xqWlz9zy3pboh9VzWDa/BXJc/Onv14m2sVij+T8FwNYSDJZaQb
WrM/DsL0HPIfBpPXqdof7XpgccSkl8+2mlsrNm81SBHgjhd7lLh9DvJjPeGeaRtb3ZapgQ1m07o5
/c4oKiboYkuGeRGD4Nr4PF4OQZ1NPafPGP7c6pfN9YfdX2Bxn1aF9YMbQMya5+EJWSmdajzO1kMk
ZUadWo9OSgMLmNa9HlaArL+2eyG0G6TZf+26/weGuMNHyKD4wVrEU3D6KG5umD5PHZpLs4NaV0yz
jRuFzcb4kUEaZVBPgvknJ8j+D7oAxC/ZePQGpt9Gv9ljF7HkXBkb6G581t3GccG2aNCrcfv3zJcM
qG0teQUVuWYus/LrQn1vGRyuSxtlvmE8ORxfzt+dEplz6dEFF7/ZfNIc28P18932es9Pfwi3USY6
CjgTOSe8Age7X7KxUJNxj4Obp66TsOWyLp9WPC5CZO3gDnDE0KRR++OYjqwG904JG3HyI0FO1Z0y
kWlO1O78X9EY3zAkGve9//QwWi//rPaH3BLPTvyyBjXXqBzW6AcznUOclWtYy9SaPdPf6QPKg1P9
ixqPmXc3Hru3uc3luAz+DM5Z05IbaN8xuWjA9HJO8fMkHG1vcTJpD7yf7zHzn9yFWpnsh5PFCFu3
IVYp+QTmc4HPm5CxjwltN9sd8za8IcrPbIqxedjPmaAaw94Y7huDa7K54vVgFrgDx+3VXYNkT70c
Wgg6VkLlXPy8McAZddwUT44px6rxAD0OXxdsU3rhsauyVvcRYLm1kjla48i9cdn25hj1tE/7qGOU
DYe+My2Mz1b2YxmYW30eSgZ1k61UfkXtdcyk4NlGE26G8sIf5qjNgM69ngweI0SvGbch1zleZ2yf
czTFsnazfzEjkPxytyuTa7r3nvskjF1+cVt2YHb5d7BHd0pLIMy74PvUU1bETH89CCp2ufF9ua0r
Fhq9dEEQ6b1YhbfnNwJqHRfVDkOUo4GdiPjZgIGQIyc+6SQN6vkoRjyFoOF8FKsXgT3hUV8D5i+l
kRF2JMNMwhjeTAQUsvkqvLoD9CGvM808BM4vasq49g9JeM6mJuU9OEhJeIHaUKc1wofrmLc7OJ17
vB76Vsr6GtpFqP1L30o2FxEWsi9h8GoJ1sBCewR3HnvTugZsjCaVUu2PZz1ptD8w0G1cTrxjl5wc
sshlD94Cah+LFbfCBEfmosbYqLouqqf9QVyVGiWSbcoAS9Lkgs1/3B6FcPTgKAjPjc/s8gnOcXh+
cJKgLkzaahLmcQfM/I2PcKWWPG4wfiAlPJ8iNFtztkeLCEDUATDIQBix5/bCUC7k5pCtxfaUzVxe
SLvAM+o5HVYBoZgWAPfGEGmdAj48WvO0/GIScFUNZABdRa/4Tml8WukQrXPfscsYA1byzftqs0YU
dMY9bAxmFqDmjweossnDmzbTYXocMumGO8DFQq9yMrBmpYzNI6lDxy5HFw493lW+YuWFjJxJmcF6
wOIrQ4Sf0Dj6nd3V8BacByc2bA2elvav4Ct0AcWMbIaH25A9yuXOcY8zmv/y8ZQKY7iNmX8kuDgO
EXtszgueEQl/sf58vs64wZST7QTrAvHi9Bd54dIcCxwsDBSUAvgCYxZZy8Fn2OknhDTEzOTZeIUz
AdjglrIDHh1W+N7E6dwhWDjSF1z6JLDzsd2ax0Vn7wbFyu6eOn9dJJoFiGu/OO9a5YdThAntTaoQ
EAW/E+HFJRBglGj340SzZlwJQaO77H2HiMf28lRP2UcHq5Pj5DYGkSkfj6nMsv/YKqwNVjMzE+A+
amsHIBq8yGZ/GbdsdzwkTkfMMfY5q/46SVZP7ZQ+4F1SLSprhmGGhDBzJZSCI874A80/iCgDH/HR
U4g5cGCOsynKnYdiohtAO0b4JIYM1wJFe+ceLiqnLrgWP3NYZDeYqN3zBydm/fwosJwenUbtmzWu
fgfFF/FI7CFkADm8c3Y9F3tMSlad1bHVGqbNO1jAs/eFVqtBwvbll3VZPU7YHq25Rz0/WudW9CNr
Wa/ZYUwaPjpnHnv57NHPvo+4sYIo0IY5OydBet3K7MqXKAGdGUwwLvq1nqRF+jp9ElaSjveubyXQ
r6S/jWyCwkGPs8StWrnMlY/3HaGrmDC8f2nE9NdF/DnZMXO4NgAAnihrWMbjG0gOA3hQGJuvrrch
NgWCh4trWCOQMHYBJ0i2wfBhUnmBh95nHwgmGiFdVdeujrDyS+KE+ihvxEuolbBXoAQt+z/nuXgy
DHTq2ja6J6BDcpnzcYnP3/AmV6yKaNj2JnH2cZfZZYSnTTsK2b7Vzt4yU7iOpw12JmBwuePk0svG
gu2KaQi+tmHGhBUfk9DmnxRaVexw3uPwdVye8QxPAF3Gol4roJkEgC34LiWH1oZ32tv329f4HWtv
Ya7ft1nwmTK4y6HcbwJy9IBJ9HYOhXKHl9La2mtzTQ/A3E9XJBWt081pddo0doRjt0j+SW9mynYa
hcvvKz4OKLolg2pzYjI17vC00qOYW1xgvvgE11jhCr4GhWbf4kqvUIjl7v1XXrmioPhNw8993TYD
INIXQtQSdKnL12t2HkPccnpgd9tbnpknMdecSJdr8IQTYlfu9ps9h8eLiULzDGbNgcYtshXZPOQ/
1RMGzhtaW2aamV25FyzP9szettat9eGzWJ3lQ9frTEZivY6JTqAiZlyVxCpWRk+vC+qP5c5ev54m
Gu83eK+rAiwJjba5sNfByVPek24Y8arandiLmg1WoF63qVhbM6PSOFpwTZ6+NykaxC+P+YzWev96
bIa649B7CQXPylSWu2yl+758VY4bqBtYGOZdc1qvsXGBF5GPbMOOZLukTAqDoxQuCbRozzXPdLz3
ANi2QLoglxIjXstY9JYm1l5jZ+hx6zVz7TCLSBbnEvfhPyZrW+0wy+lOyY/IsX57iQfuCHO3Mnm5
ZDlOyMSep0FMtMLmWgMx169w/Evead3MR1PepolicjADqh0CcdKnCDUzBa2tDmdmmz9XOy5Vc4En
d9HsViAZKAFG/Zpd/RkBYVaRotfa8dh6DI2FwXG/lxOvwWnI/IaEYy3umFpUqq09gyWyEmTM5U+r
coeZw+AKjCGfgXAYc3Rk7+FhBzlPIoGkEdq6P7PGFZFN6OVYjGick0i24ZnYwgbrir2OJbx6vvYG
CaqoGto2vt5sg1VjO9DqmhDLC1nDwtOdX6J62qAl9BSIJOuHEcLdwMtYLgef2tmCFyBCKAy9qEnh
s6+3vJZFYvHUldkxzA1zIhkjELPghZTx8Fatk3Y9y8QG5ucNf+OukhhSN3CceAnbSQvC+ZOuLCn2
185uzzgACyBC31u0pt6CYeFxMZ5yh3AAJwEl7yp2DrfRnL7UTgqo2WHAvEPu+GsSXsIBmEDbpnX0
254xcxoU8qANxhpKWqFJQ6yvTA0D1MJzeaBcftB25w3m1nT6ElHWFMlcc4f3VsTS5Qr1GlzA3nJt
4MvXFGtEjIEtft95U+BIX4iVHpvQ21x4huRTD84a2VsOBBSYvb2jbthuFCqsGSHPpjGgq9iJiJrE
mtWhyhPbk5nQBXkbi4AdxGtseBQPG4+OtyX4Bc/FYIDJiGEttG0QKywG3smVGVqxY3BM7ety9fq1
PV7zid2abnji9/48L/EYX1pWd1N78BNGX9qPqqnL8V89qbZw+vsEqg1FC/IMEuj48vnE36qb/25J
5O9PUedGONvGKYTDb17SjPP2XJgJnU7xT3MCXzY1sM06uN/mF2uXHNwOOqOFzQe9AQfrbXh0j12X
AnJ3YCyqVoNYBOcnPmhpLVvtJ+mWC7sGBVXsgdVLgwN4dcZQkmiakqL7bBo+kHPiRp1m9nnBQm4d
RmlMIDDfcg/cUyKgNwwZbIIaY+K8uyCHPO4JfOLpfuGSt2hFgR1kPb7a+LfX5zcWIE7+na4N5DWZ
vRMGZ2OcMeDax/gE1To/P3A47sT+2evuaYf1BCgfVb+chyYZZ/QtrSd3mM+x+Ak35rPbZYkp1s4+
248vB3oAeUmdBC5djKrrPsDgRS9gLUG574GaAMk4IDa3eWInnWPVZRzPF5qMR3fty0g/kLj+Y0Zs
FjBxSnQdujGDZEfjP3YK6aEyXlaC0hN7h7fazCbsAmawbL/CfMjmk7LqbJKBiua0mDcgOPy5YJag
LfGc0CpAOgq7cRJkPzkd2aNxce2iC3G8uKx1jDpV9I2f5RZz9oI3OT8XAswxjvnrtfOHB8MtUqyh
h/ulKXR9utDjJrW2B0ANIUuUUMfuwUfuMXQbl1UU8zDsAxA2T8bXFU6q87RK/PYNFIKLrTDeKM4l
bXcByo9jitNGJImphbm/eb11DthwuO8PvNns88C6xsWt41Ae2W6Teo7tumIAeOsp3uQtDxhZnPYx
t5JDoSACZ75Rf7bTRStbNg79qBhRTYdvhlsOsHCJRjfz5rv51bf3X4U3SQkeZGcSiu5+qzl3T6qj
+DtGU353TFjtbj0WzqORu9NPiKhl//LjovQmqClg1LvXOVXkDtRAEMU8Ptf+melnuhrpIr2syGO8
DnKe26wmT7vd4SDBwrfqsQvVTKv9x7TfgeWLsmNFYR03wTH8RzVxkcnq/HHP/jnR8AyaYSEW+3QY
7QfICKcMTtPFWplO1XFTz8/O/xlZNappanWZ5cXIdqJO2v6oWfkqpfri0PfaX5HjA4fl9fSB7nqJ
1gJOQ1J54xBPBgvpgnQzKsuhgKXYAyvYwdPb3C6XjnXaPavJg5ZhzoaUu3b7407krZifCeLdRmQz
Z/WYVcZwx8cGVd9X07ggJ9/B0jcx/W6hzHU2QJhdVofmPKumgL1HmnSd/muoKULz0XluT/WgTr6S
apLFYxPZwpLP0uEj+bpdB43sX1WMruZ/DH0fPztnDDCEEfd0/8WlxkYsLi8y94o0dO6cpyYELV7T
z6PYdwqzcydD2o7i/sF44nwBVJDHUTDJF1Jiq0mr3c/qfpX9O9PkFBk4u19VPT7Ag3A1an/vLdoF
tTLmz9kDYsCCK/bdVnah2AY+ftIN9sVfhJFwaW4f1HQzhal5GboVRObnaSMmHZsdEplLwyKji7LO
nDBKSUTgkkKZn5UQIB7wi9q+2aK0vNlYJnTdbtLx3aaKjubOqUEMxD75TxfaLLMJg60Tu52qdQxq
49SJ7UcnwRdlfkd/h8FfuQPReBLtKO+d7Gr5Rhutu/9+0oa+9cEpi+MoW+SeDg0AZ6uDkixCfZAr
XEFK+M+fVrd9d7+KSb+26LuRtDsWWbcm2d/nn9a11THsonM4Pvx7++CzlOgAYEoiAaB+9y+L2snH
F2hJM/rEln6yMQ7Wf6bh+dHz6dv3Tk421xXBtZqNjle1/ToqP+o7BL8N2j2wZEmi4p3Y93KvW0Gj
zFhPg+bN8ffMWSbrYnqj4PDIKp6hlDuzwIwn5aruZR/EwOe47Jyu1FbNUwSLXWrE+6E187zar1rk
uSZWNz2R4VT69mFSXkJOxfZvWU0Ph1+AkQtV1W4LhOjDpl7i5sAUXhzxbXc1g+bwgYfBRoTjU49a
vfP+HpyqqeV92zYxvfHjBErofZ9Vyp2PiQaQ1RMS2oDUk+bLtEdGXxxPh8Axuo0hGtsphk7y5War
B0Ul+9WeefYQuZgz7ll/HjwpofL522L6Yk4elt+zrE50/zKv62Oz/VmwvY1saSKNd0S+PvoFG686
k/BxP4fGTccQwnckUYmGiVs2aW3RcT3lrLnRu45EQjbIgdFeMTeuzEOz61JWRZQJKu+Fxzyj1W4m
4WO4qq1Ras7Q6QWzut9caHZD+lxosTSt6X3f9Ntteoc+fx9EnMMmQyS1z4NtokV5CxaHNzF5MsPs
PI7krAT2lEKtR3BzvuDkfRA42lWH/iPg3DX2gA2fN2/MnqT0qAAdPwYeeR0lpKX3Tb29NuePa9lB
d3n/x9KZLSmqLWH4iYgAlOmWwQFxLscbotQSQUVFRODpz5e9T5w+3b2rFdaQK1cOf/5pDtqj9E+n
ATXKhhlddAZ/+W4upAEM8EftjHGKcLRH3sc4pBQNql+3+4Q37x2+utuie5T9s6c8SE+H5v5GYiPb
cyWjcQsH8bmsVCfxms/K0CJWQTa3GJj5RIUfAqw6pZAaDcobL84fXopWoRrvXhy6T699jh9NcKXD
3f3vgbxbRXChZ+dlxZW4TO7BpfgMmE2JhkKRVc85qv6rRGl+qqcvE2BAOmyaKbtqEXbz1Xx2U3ra
++UqKRx2iV/fd4oyN+oe90LNM9i0quzHxLedmQJf6MVt7V/n43bL3698d9+5rDp81fy0xMZRJ+T/
sXxfFk3G0UcdL+cGqu6799ccKh84HSH4SnyjmcEuh45kHA8O1vIez5ya5MhJV7vAvH6/r5LHjTNi
XMZIa2a5NQSbRO0P1YZ2HbBK9dvwC4IerBc1Wk2CCJd3UudHJtHS57B5JUGn2lyp7uxu7VcvY7dZ
JYYb1zkALyoJ347b6BV/UifghLY1yb6jIvGp5+MVWt37eN1mrN5Hjj22qpHZDDMaGCXBl0JENXuT
xzEIZB0MJ9RVTPCxkuLq0Dy8AAtYerUGR+nwWhD59Pnq2550G0jHKKTKQVxoboo8pvunObjnsys/
sk3/RVmEs/lkyyxZMHRuQK2zUNUf/UVDMeu3S4lmPc0uqxQ5018kMm9/VB2yovV92mShAS9KHViP
uclZ4+O0pbxEn3RopdGj8a76wFZD5TGunlhaxYtkK1gQLdLvGWC/ntmMk0b1q2qk2ONntdyazLK9
Tz+vg/Wm/TsDz6pNbCVezRSdC4Qnt136OL4fm4LtaWZvPm++f0eJOadUiztH3qwfr9bOuexNOaNQ
UCIdmaINM3v6bYYJA1Sv5+Z14D8so/JZZ3Wi68O0hNb5PlKLRatjp5aouEHy3KQf4tjhBc4Ee3ql
qufevyiuqQ9VWHSt/ue7/9z+NO1UdmPXpgq5io+PZlC9hsqocycmqrqX26Xn1LOKtSkW5WVlaSeb
mya5oYSrj3u5ZJhvB0XxG8rBimpjIlAvovdhVS11Q0WN/RWO6cV85wHPhFYEhUV76qogZVK6BfNj
QWr1zzR3l5JNL12zs39desml98rCbr5OWqyscZzOX8q2+vZ5BWtqEnF0krVC1VvnMqmUbk+h4zSF
eB8NZEcKddezC9pE9yyVIrWMaNXHVSLtdMdejaX41M59BJNGCXHtUmkJo2ENaMdyL0nw4DOXXofW
stTvIvGlx5VhcE+9/Bd1dDdqOF2xT4ClgswqXAg+UK/3CWdNW0LFH72fnjNwaPWa+Hnu8YnyqE35
oRIPb5Sxt24FdO5o/PCe3hdEjeZegYSjNnCoABdhYZ6tpTrnHTVctBhZgOpvPnNPN/QHpe/0J2Dl
Gebt675hjzvwbDp+dBHwhba7OwQ5A5aPt7SnavdMfMZPWwCuFSZFtXODoLjpQSxD2CIKlx/w3hfE
Y5ZLlaoUoXBVtFTyKqPqy/M5LSI1revXjDweqIXHq82361CIOmNsJKsfLKIRpgcucSppk1hWqeqQ
UYvKXXK4w80q9RJOpE8q6qyhA3tB1wdKIEBr+4qfHL7z4uhACibgKOSEX0N1X89Ysfivu6dutNpS
4ZcEBmUdnSNoFJZqnAFoENBEh2xyMkh1Sg1nwLpGl3kyzVaQDtgTyuC/GGuU60F+qi1ZMCvqjpu5
utBmsJMCa1RUv54pI2g8aU5xJcIQJOeu6XOfpGdmwas7P1K0QwaUapdq1x1z9Oft9Buu32Fy0MeZ
41ZRsmYjm8U7pJqKWpHnsDtmFdgali6hdAGhoE4UPwY8GUD1M+GBAjFgtWUzcTcwyQz514/lNfyq
/C78g49xw2I77rPuUUasXzboWjP3HWvaKYLs5qkWNuwaSWtquuD2dDgwYJB6gNb3b0lQvXyt46NM
+TBXBgWf3/lHxnFdY9yFGUGx3KUu1NK9b+HZK7iUjtqMqjdDZl3t9IW56FAzS6kpMYAa3OdSm103
102yYc5IFpfYlVTmPF0jUmjiOUKCgLCKSBtrp+7vlhwxZmylPhIqX+BCh8Zii3wjfIyJCScPP/5l
n4yfZlHu6pkV6fv2hEjq++SMdPH99mSveDosEuYKwPfNCljYzPDgDERcFbXHznJEn/BYZ15ykDO2
HeVH5sUrYP6l7FMUqcv5K475lkcUQu610guPylqbftvDj0O6ZPQ8Ot9+/Kfuq13n1PmpdmrjKyMA
FFnmq/vOD4zKUtyK+LfLZkFHmpNzYlSclLr0S1q9UxdzqHD3FthHeaRQ9Wm57a7LmVNd6stNZmhF
l0pod4zZVXWv6LxPj3JTjUM1MU5diveMjptym++KLNB22Zdjq+1givxiNEB0QfaP2qHTY6NRB3xZ
Kaya4VOIPgMSOGowYKlDk8o/WAs7w/sImr/7xpjFi3bWmdG4eQF7WARFMrsrTINSgA4FsT5uFl/4
1NptjAkXSAsJYyn8AcQVMd7rLZH0eguP1BifhFvFLRwXC5N/ivfGsrtPqXS2x+0O07/eVkcSxPFe
nZtzdXIZEjQeoIXjPXuAQQepxhXTjMZV37lcxR/XWtbHeNXhTKUbe8UAyi24Ht5uRdhDd1Bi9phF
fpxBvEVPLNrtAyWpTa9rc6xS+81JlB7K9bEhtlts8+0F4/CoMazvXN/nWwl77BFzBKHCJ3m+g4Ys
gN9OhfwCxt6+8JTF46LnU9k9786NZWeKtr+fPzefxCyJmrk+b+b17Lk1YEru9uvp1SLkgMeij+MV
+cq5NhWOh87yeUTCk3UHJm35G4o9PWtLLpDn1hlUCYgc39zzN1OK4Ysjy5Jvu3tOIcqBl++hOcMD
e7jNXFveqE09qvuENWmXVFbOucfQt50lAjSUiuSMcod7P8VM40KFgYGbbslj1T1vfh7j31yGUByR
WUJR9bTcstyPc7mDS+Wfyk9hX5Erp6p7KFTOo1hZ/IvBeWNbOFk1vQLHDzmE+ZF1YOP4d75c7gB5
r56YdnN1LuzA0n0WeDQS9KSMd94u0Yf58bb974mpPIEXce7KIzapTKmZd37ejYfkd4aQYJkrulfh
UQW8gGV4DeisM4MVVYgkbAHuuNA27t9UYpqIN3X77VNEp6h7QjvB7NpTe0rPaB5lFP9959eNaHq0
+xdAClVjeOFYOB+e8vQ5vdgC3OF2LdexA4FSLDexkwb8jnVAbTZ3d4zA0P7x6qKC0Xj5EYW9TA7t
Mu704j90Is/hCWgibI8OqnbJVbGoZ4gqKo0ZJwdUVEJ8STQfGyOP2qoTB+6pebnjG91HYPgQXCzk
K4diiy6C8aZx/PSQbrgq1QWGSXeRHpxBPWPOHHznh0uWm/i6gb5DtCjXjONjmdY7VB83ZzvLx8bP
CPWJRWMWXqJi6xM9cuPW1XZfFFHpGqf7poGiHbWFkoLenHs3KV3nBMII/WJONPgqofL7wP3Jv1qo
1c371Vea7fWARhq/NqjrC7QSO2EHtXbWidjg+8BL3hoQb1F0V0gtOkvRVJkLLQFGMY/OoAqgMtnH
GV9g/Dkzw6foHWrWZmMM+d7jgKPcgS4AiMmOh1iz2+q2UnZZmO9t6tMa3/lNKHIsKDukrMktAqrz
+LMNKKWjmggbe5V7GKZjig9dUAgU4YWJ99u4S6IkgXmGi4Vcuj+XWkXVv9F/676ztybcuNCFeF9q
NgyIroQ2APQ/NVEUW0EPi70fsJD+O8g9fSCVhlXAeeE7BRVXYGBgYegAFCeD770h4ydPCrtD0Z9I
dVNNQ4hrL/FSPw4cX6W+/hkABus1w0kFIV4ypCYq7R/fPvVmVaB5Ecj9idlbCUnEzbu4tqsOHWby
GgJD9UqP4QRF35lh4U8vQQodiFTHVgwOnevRisJ/sgJsIowUsfdYGl4BWcl1WfS/VI9RIjpCgcKN
cvVhfPP0w3eCLRs0gX/lIQQfAkTBb2AtxTjnn/agVXjeGcYVHEa32RKm6+n+Kg4M7nzd0yLptqtT
HAQnjUaJTENEovQ564PCWxtDBfo5mHXlDyCXVOSCVfZa6YDjC/8O0LwwcwdXv3CXVxdDKOqRNAnL
nw45KLai03v+kG+6zMgnTQBrQdgwiqULjPBcU5WDLu6Znu1bXsYA0GLf0HGhoqa41goUrx1wU/Us
SB9NSoEPwpwGhyzlkTQE25funQIjdMYWMqpePoMQLqyjaghaqweqCQZnYdsr/S0Q/4B2T32oQoDu
CLk4bGQ+pNV+DxTK1zMobGh9kLO+zf8y/iYXsgLGbQ/T9YCsCiwpulf13oOttpSTCWcMK+QBP/GA
IHkgZ2FaGYHu4T/wIv0mELL3rpf5SvAk2JX+5tFYc8HzhMBaAsqXPeqrfmyEUkr81qmfETNLFyCY
QdpSTB8PCfW4b49AEIUFY9Lg0J1KXyO7L8sO7RXF2GpIvC7UItgUkGHUzYZyNeZCJn8oLa6oTZkI
eSKMd4FyTjgdMJpFyUgoEBoPLJMLiINTwJEjnZUu7qyFMLlTwDctED06tk7t8LJLBvdJd1371nQE
OdFYXVwPCfQ5//rqUMny+gUm1KXbQUH2vo3KKb2VPSGRqyCWhLC1R7avD5pzdBkjuGEz4BxSYk6S
DArmeKLAuVMgKnEfRPgYciv4BShRAP7egk+A+oZgE3QUXQ6ufB19CRuWsoOFDJGgjsXrQHEEPzlH
m2uaFi32QB91opyOAS3smQ7/w+fyX4Htzb8DVKGP58aoslkR1SQtAVgKhQWHsvTMzbP/ZX0zyoOU
jbAXmJ7p7aVTUU2F7fzmkeaggKqmcOo6zftia31Zb6Gpz5aPMTE21/CTpQ6tVWdwDw9PTilFZAfc
O7pV0vDKt3wvRTMpUD+XPsEMmi3BrjSgtmXo9JIA6kBoBNYooJ4xajCbvM8YVi8f7jf3H/s8cvvq
qzMTLsQ0vCylKLag4vjdw+mBteuB4ch+96gsdklqwLxAVtg3IUQgKRraftq/+CR4hk+fuCikGNKq
QA0cOrPSrmtSU5z/+oVSCMkFZRvkmIPUxVYkaUJe6UhD2dDqXdAto9ekWQOCIUdZRK/JfQIbf0QG
iU6eQuVPN3ho4q2j5OAWZUKRRjq5/l5moIutKclAkCLSrhZmzLEM5PKT/JaUZq8/FKJhglqU9Hkv
+btk/sk/krb813ANG2oQz9WQfMLcvvn1Fn6HeP8+m2NjmkW48dfzFy2EZExxEOfECD9YqnSwjbDA
teUHnkkMv1bpfUh10fTtY08ycSn73N0aFiyBVkKX/gVihPRfGBzbTozGJ8HMMB4b115nymcwnKVp
VCYfuogNCpsBScHuuD0lZ5g4RJHxM8zDCPqsWwS+nmf/6z0AAUgCktPFFoo+GFy25eURAcZcnkWo
8BNmgDhZF+EJcQYvTipPoJwvYqpMGSbw5QPbdS4ZLJpXYFITa42wUc0x5jmflHkAUCdbM+SREtX4
QJoLKWc/B5EoA+I1Dkg2IkFuJqFYrFe+QMeLb4h1KONi2ixOSB7gE+KDUq6l/mCBYZyh5qEWwcbV
5+hrnqBNP2ED+z0zlEEzFAKXIbYqz6BxocSbIG1juch5jv+9URnwFH0OG+k4pTUOVMANIXzXIZ4H
+J7//LC20P6i97+hMuhMu+Ma13mcnHEXbhGjl/wEJKvPlFGbY5niJWLkLJjOMvBuXgbNLL0uAPHR
2JHHwJvGzuYQjr4a5kYs+BtigcprmAxhX1Zkmpwl2MT7MTulm6bM6xPqlic9fbCAsdHxcshxP9wn
bNdT/uzQbo8fN2F6Zitl/rgqTR9jkd/GvIEQjcm6fNjMS/Q84khbdBlnSBCJfKVjJ+NnNEKHLWzF
sncwr8BX+g1fhLc5K8SX5WmY201fxiSvYw9kgCIisrOYpYPkTHsP5sZ+Dtga1pgPyi5iSPOhN99k
cDgYcx4yF6mQ0dJOFi9ijBuC5FGpInLEhzCvixQCXEIPcjy64w9BMOyFqXDFdCfsG2XObCByF/81
ffaVuBn/3fQJVDkD1q87/m/7FOlQM2QVJEzGLjNutiqJA4t3a0MiEYRMkK1vaAltrmQO5B/QyxG5
bLxajzxNh+2Qx3HC2V08p0/ImkAJvdV5DYeER8p8MOXxmTvwAy54/9OjaeFeHERWhEtbFuG/hXiH
zHr0DiW0g5g9BrC88f3RHXrLx0jGyD0kMideNbIVBxzovjBWi3xqU6RhzHr9k1X4ZBqPFwvfNcFz
pkv0BI1S93jb6L8t645v9eTf6cHdRJDjP6I3D77wbxbEYYiSyCefJKI4h7IwstAs5L/dS8/yWV4k
ct+ehHQXAXMG6/b0DnGliJ+oeznlwrp9iRgMP+Trqs+gyTaRv/qTXYj/kIQRkU2NDpsyXg6G4tPn
JqKr1L9/+3CRjh3qHBHRxwAv6CPS/Qnjvxt3J/RBhFqI4EBkOXoQdnk4uNg4aOokOX/kEFPp6DAG
3gwfmcIQcZ9kuM4g/pVX8miC3aDv++Yj+OBx3NkwvocY/j2PvA9qo4EV8eQBayk/58NszoU4yoSt
ItIiURHa71mRExV4IcyCjwBD7RNr4TV/slRdlW18jcAjHjpDPqVEhDFZ1FomEb8Jv3pEQtn2f6eS
pTkh6qP21Kg8QpO+UCPo/hjfY6SdLpn/xCxAGm+lb7NAmKq0hMM0YTSnW93HQ8Mtc5S+XXgEjOQX
ofWd8UPrp7wKqBjqLmibQMviH2uXrZSoWeAl2itbGkaoB9KIn/u4/FN2n83lT9s5P+ZEn4hQsI9L
dY87PiVq1Zm1s+5CNMqhs7THOm2BaKkz0maf0b8lhxrHJnYJP0//X2vxZP04C1mPyhUJoOtOt6Er
BmG6EKMwWdx+kgmAGXP+gZqt9IGkAKIykkCF/3NNEhPa9C0/lFbS9rgAQSeeP3GdLXtAtgLBRWeI
V/7yu/vnEangGnk3QzbNJLKJZbW2liWItHRtTbmIFDAn14RhC1GRtRSI5PJ+vlJwQcDIACESakdr
WUDUSXJzQkSXsw5/IqHPX9Rj8ktnxmF3b/xoU77BL9AOZ8JEBDocUXT1sUoC8kH8yytoCLB/PP7K
XYRqlzykQXAQ0eMXJ788srT8epwJBh+vF0nKtdNRCnBliwaEMRZVWByLI2ECOvXO6yO4PaKmpAC6
BCYJciCp+l5ULAmbh6QSSOo+t4wGLUcGpzjCZ6HvPyZ1RRL9QN3ximRNzooYB5olv0lcv4JJTRaA
089i8tWGeBiGHziTfyHl+tqT0Akwa7lcMAAoE+IR35owt7p/glF2/3VeybcEi87pmSUjGaUSfYpX
xpLnvQLi489j/g2JXulzOsdxce+J1xKXvcg7dWLVex1IOPFvwk0Sc6unvJw7ipuKgIQQzT5uvkHs
lOgKNxQ5ySX9pktaf1iRRFrj3xinahv/8URtKgGzgkiLSuSuPXU67gu3mZYVW1l5YN1r/jRX33l+
/Bcr1IbtKf5FU8Dr+osoxatknZ5VNAoR6Q49CIi3b9AhzHCbbOrpd247XoovTsKlkRgXCocgEEGv
jyRSTI624pJEMStJnTzuIzIbzOuekcuWPAkxbbRz58RzCWnYzN4CYT8kauRU3h3mMDyhy5TfWfT4
j4RMmcLMxkJJMJad0psh/8K+Mo0XoAoYDb4iDDwPRct/spLxH4laYk3r7jg9oDKum3LXLmXKhFSI
0TUu0sWa8E32gTUmatRd6It6186cQWfZpZVyBEhtjXxBlq1IggadU+YS7WYOzAcDKF5JZzyZOwGg
jsSxiJAjLQyMYVzPrBB/CldaRdzzTpfzt4saQ5HwOxH9dyhUHwwr2aC/6p0EqE7oxWTzPPIYe98l
74nLtSXolEjUvNrxmzPgKCOlXBC8NyUcafykB0vtsZ9kDgjtoqBYD/Sbg3FWbRVSwxjV9NvBc1p2
WJVmTlh6gM5uc+8qwX5MC3JSEqYjBwQ2SjBs/Nl+Amgbd3QsdAJ2OTkTz9s3c1JqtebzdTIKiNAv
1lhUTy+44z/qAgX8hHf6X06EBCDiIJcdY2180jBKGnxNHxHg6Sw+qRfyh6wduTBOJbkMp+OX9p9o
tLfL/UACAiFCgAkwfh2fG4v7gcAd2RQE5tH4JC34jJOSXDAJpI84NTaZ421KKRc1M7injkd2R1ty
+JklShGFhAH+OLO1zBKriIuNybGWTB6rieQPJ1XuQZKYMAygRmHXkiRF0bvfhzWEYTd4X0nK9ngD
wstjmQGx3PgWcAqUN0cV48gSlAZqRQwxLAUqUNn6p0vgj7kT/u7eYcNZklNmZ7jz2btPIzYFn+Fd
HITG9B9gDfjJZ84UWCi0DhcessJC78kzi4kGeTmJQEq4WMrNxVkwcLWRo2YSc3v5iTFikTHe27pH
bg6AQOxQK7f7qn0MTDlInL7cQ8lfHxDv+MQ8OycWj6uGybNvzI5JMahq97p4OFQsHuR6U7afe4bT
Q16mgAqXbeFShqBT7fNIMTxUn6cSMSYHx+zxqcgZoxBZtH85TqKf/zSciqrtBHY3RJWw6TppS3T3
TQxSVPTziBChTcSGIpmgSPwcJcZ4sDfLHTnGLevHD1lpsq7YC0/AjAiXI6qJbeLvaEX5yfG2FU+A
WPhMJ0DbTjMqiT4DdUEfE0LgDvkD4IXpmelyvs0Vv/EIEg4EoZFV8eRW6dn5wfRiT5EXDhaLzO+c
vDd2CNcyC0rWAeX1zUNi5xyDmqQRATsSlS9AVqLd5IbBpy09FoPrgl84DJeIKfFB5smSMTfezoIy
4Owl7VPRKewHMsvoUuRRA84WIL+SZmlkuVkUDkL98vnIzUd22Dj28f+GbSGSaN0jji6fTR9yaEgO
s1/Y3+wIxwZNg3ZtmiGxdpYLYeblXzbn5aOr8DwY4Os94/1yZpoZA8yvPblFSRkQhrx5XBZcw/wF
4WHrubkZHevE72wmC88RZyE51ohEuRNtiNpWe9wXYlU+5T+ZpMwq4DiQy2DxmVczp/cp42RxmQXH
Er1zh975/S8tyqaTFSHBosB24mJMo110tJZIiSYx/DrvkbZ8bq+wkamwr8lrUvs9Zh+5BguPk8Mz
UTP8XLTRB/PzQgdDZoqQozSN1Jf9Z08IUeeSskCuGBrTZ9/5FsAYEq4Ii7hvmEZ09Eo3fJJVZTyM
AgXA9KFPPrEWaJfP/QT8gdvcMIeoBVacpyMOPJeUGUO5OGO+r001RNWcECyIkP47vLC5SIJKF6e9
LAWIDsiwK0njsnD3S48jQG6DN0o2h9Qr2rLOPbIYJGrJghQBpzfeo5uo+ekge8sWYW58DXK2AwpV
nb8kg5MeWFK+hPzwNn7JUdg9j/L/9oS4sMTg3W9Z0H4GvI9XoNbYlRdxO6wf2JQtlxuJteZAMj5y
KNBY86C2g+3MX+92j3wJljypjYZw59uLWdshCdVV1i9pm9GhgQZB1N4NqpL0V8MQBLowl0IS6kvO
qCHu34TIc3pGLOM/48QdicdFYhvhJvv2dNUFDifmEXbRCh+s/yRJu3hAInr5S1v/sUkPzZyHdOfp
mWrEjTU0SJ0L6bwElF9EYjMPUmb0uQsBDO0oYZWdZUOibflPPoT6wi1XJUmJqw9EhAhJ4XPrzZoB
vnpItPZML3Yq6sgifKVfCf0ZNV8awOQU90/va4cqC2gVOOPg/2RD+xwqTj2tbI7IXQ4IOsKwxS5G
GzDDgryE5EU5R8xDTnwpR5jV5T7i35FDLooScK+cxeScbFCrnAA+j70jsYgadTtmCyX8AaKCg833
OVS8gtMuiu4iKoCbhEfLweEdWL33Icpa7Ix/6kjPQ04dp5cLs50lB8GtWKJO0AFvLuPOP3sQjhsS
8ASDVPlc0/hoGq5w5KD+CEvrTR0pytuNO33owhWdkmM5ucg7NgKzQNsg2xxcLjpulkoR1cDpBojH
dMj1GcR6CgrssJYS5ES2GgHF7D0xOO5O7G6wBZIndEmHAQbAHfxP/DgekjkGSk0XgROjJEcIbofM
Hm9kqFhEuxqaN4qTcBqW7Y4En46zZcq48qNnndCq0qEV2OHGXLCu2unx6jvQo1CSA6KRQrDRhZh3
BwqLgIPVLPS98yNT+Jd8xDjq7gUCQptDbvIPGdIunq1npJKj1XZUIMSwyopHjpa4t7BSYAvtk+rP
TqeP0sV5TnVYhdx3OUkqnD2ab2nE368+9TF5HRZ16MDErwWVFbVY75iZUW3BHjekF55ZujRKlOlw
xz8osgDmOehAua55Ok0HgYvQ9HDPD4q/mB58tps1fViVZzAbevpR3T4iZ6x5K2189VVXmAlpbe7S
npmAzmOE9dHjhg9o2DgCtQzna0mWUhjRnWnb073ST6b6iDbyA9WXzpdk9ErImptDV/Ou/jN8R5+H
GxlklaE+xLOLzEM6ffZf08vICvVtpx/jWEW3Xy38HONl65WTfNIJtYkxwSsbvoeFR7mP4bUBYZNp
DZyasHC1UMGGr+/QsG2VsbqEofRs41Wabn1WiRuSfycF7SmZ/9DAArnm5BZWey69QUUe7j0hJRXe
yCjSftAvojaqI2fawCSu+qSme/TQpvnIZW75HbSDQqe050raNBhbk5/pfsfTR4BFcE3PxEANv2G+
GzLTpO61JfvfnZux15AqMTedMLuFl8knUkLn720G1ykGaD9bRG1gA/EiveuSaMIPNud1j8QB/CfD
jFfRtssre/Yind64JTfJ0paud4Fw9mKBHISslsUbKTu+S/KGHOorgJyAfAi1x2SJpyVML9jCv01Y
725/PCSelFsic7TPyxa6q8y+G1pNzqiZcrSRMVPnMMZQ7Z37zaQbrlWSsdzlcyqU26HNSV2+fovZ
a1wdkv5t+pmQzaT530/JhbKga9CcQsAgg48VXlBa5wT2EGywh03pf/4eq3zaGSTQ5wFEJYzCJP1L
ELu3ieraCwPcTdEjrzOgQoLU3KVHA12Sc1tsWnKMaUhXJ186CKYTarNCSisodCP9QYAeHp3ySK6j
gcYnzEpPxxSfUrDKj6hkJexB5o+gdNcnEmSty7FNU9eNZgdXsP+b4uNnXUjnwfqQO+6VIOI4+MOC
NeU8pQd4qX7K2DVIya5NOjO+pjqRhC/kbF7pQSu20rZU5dIFE490TlKGDRhkLQmnz77AW8V8jprJ
W1KXBpgeP9+RbTKF7HqPF2tRyfkdFxudfgYrZ9Gd3dn2P2Nynaump7ZutlOOziVwdNTVKL+TWOxc
BCQm92c948alWuYeiLUQWsJgmIyKZZN6ZJtzmge46h+QdHoifxdX+juki6pX6VLt3yqoCfLEa2q9
KNAhbyIsCFo/gXiTsv4ChNZaa8Db4GRK0J30Trfba9OVAs4e1QzwvZ1yy327PUo62mm9dRoEpyB+
dIWuFmB5SbbSmWIgcvHh12CvU9/exGSILY1Kvz7o75xkPCB+04+5haDd0eCbfOOPllAdigGI76Xb
G/uD+Qih7BnYu2VNb/kKNKxVz3Iw3PMXZQFaaIFIhQKPirabZ4OxgDglKRfGy2/ENCab0+f1BFQo
vvoVMM282HbSCJxYvyz7L2g7lq92+D5QBid39RmkS3dvGiN9zoWJKWW/I1xrcYbrKQh2ghLvbJDA
EBJjQMxNDH2G8M8OZDpQ8xxZGKoNaGmBK7HGWCdMhvnJeMSao3y67l27PVIIZTXCIWmJdmEB34I6
CZg+Jp4EOStPGeGkgpCneNt9xUFGLb/aj3F7CfSZEInjehmPOUB1vcoHT7RNsXg4MwxN56ftzG7m
AE+TUBZriTOMe1ikfcB7wCdYpHJ1dWYJbb3U4PLo+QRP8L7SfFKh5XY8gi9AZH4LMDntMavwzubv
EVffKX2ERHq40q4wY5KipG2tRewp7UGsSHYaU5p/A3L8XBEV/nf3NddxiW0+joMnQp8NDRAeik+u
mZw+CoqOmV8aW0hnUnoXRtXW3mPFvM7mHjOAFBvgK33whPU/HqnX7TMZ0BtGnWR/2VibFT1n+v6F
WG6L/fQOjR/eGWCzQJEvWelbBGKLlOkz0pY5hp40KxDWd9iqfq8T6yjk8BU2Eqxy1Ar490FKfpjp
gsz7qj9XamUoeObG7yMLahZi1FOX4ZjD3MPBAnufZoNc6WP/vMEtpfTBEAeDhHlFNA04OykrwGVv
CaHJ1sc93A4MlGYQj6gOqDCBaNN8bEIY3Aavv44Pg4jpUXzqk9xtPfIeAyFcIzcPPehL31H/SREZ
qZEzNRsg3Tk3X7qo7IlTmhQ3FPUkh7l8yKYRSA7uxcL4SK+hrqyxdZLCictPsbWKEPQS9p+UMwAI
3eBrYOFnYGq+fXsBwgm0lXNiHzG17wAf86FiBRm0q7hEdH+gxgzgEo8FL/VzXbLFOHVgkNBA7wXU
ClN2n9REju3iYmPFf+kvS6MLpAmD8Tcn/QDu4C4N6LHSyDvvwGP28TZB6UAeAJZHdir2vi7vcP+A
vwdcDqc1u0c66D5KQScAYXc73JTSQ0Dx6eVFH+o3SVH85vum2LLGdUkHJsrE7gN6TSyJkRGEcE4M
hpgofVQRaNw7FFPrprDFwnIXwqJF7e6U7AGQrb6Q4EVPKo2nICwJehHxKvrZ6r4hm2d7h2KjjUzv
OSSMTmB4ah07FbVvgf7yKOrF2Zho0woaw2LYbkBfS5SdEBtXY/5DyyAF1Bdohmac/9zpGPUNKpi1
sWpSURPNuZjd5x1IWJUhnAc4Lb92+Ahb0cEMGaj2FF9sJpQv3n3igFHjBvCcKedc5wYgBC9VT1Rj
EG+ve4UTcti5LfQsfKCTCd5hwvJB3pQSGlrqlBxcz/l9qn4jfNiiGtTiUWMBgHmiPZa4SIbmvedf
GAMq8B/0Ue6CCXWm5F7/ENhqCfEcUXJKYfboSBLmeAH4Odlriwn+PNqVM8DN0U7YwWgYAnOsPThh
wZMD18bVJaKOB3KdUd2SVXMi3CVxyNH7fsKjeAzSw2PzHAt0rQ1+E5BB2pCrHIzVzftgba1vQ04v
EDDafg+U6YNeOoBe3mAT8AWH1omecljN9uJNAgqwnv8YZSv8VmP2CsA39muffgReh94rHxAyAFtW
3w19r0LcnEE+9i9zmN793zvgErGVrv5r0NDSl043Pkmu9wEkKjckbhteY7NxZjR0UqKuRW+i4LZ6
gDNbvENzrvS+h/c0vXqcuyyqdqQWCKZxE+gTZ2Zx3g43Hk/P5Dm0ur+0GBm9I+wKBkRAHpfMf82+
B5bstqKlV6TbbpLRkaR7uMZ+cyizkf1aEuOojygcTEc8nn8t2JweLLfS5UHyTThmGthEnE9uFqIP
eAGfs0YuBIZHWAo4ugPcUcih+2sgH3jC+rqCUpHiHtr70EHuGhxebgOQBstviAdDvyiFwwFOilsd
eBzNjiEkMQb31Q9Ic2B+iII+p+Oan49KWne2cB519zCxTEq+TvDMy1exN3oHNebedSsdXl6bb0xo
BsMVFEt7yofVq3/vQyIJqnBLG47gsSro0els6wPsYHPHNasBba/uA/gXB6+YGI8952zd3W7utaPn
EL8Riw825BA0jX/HVqbFys8X6xzYyrvrGrCkudkR8i9Sd1SycU+OYIu+jjR4sKndOiIuM3uDUwAE
ct/Aq+N9oFlQRp+SFAXjRrmEKJn82O2Dk/WyGBSdjk7gJhEcG6xv9OaRtRJjFrIpAN7UcojeqAYO
GDhaa9IgA2MEJBvJlB61y3ZILCoAteLRrDqg998neAU4bOCNkgBjzRVV/vQF/1X9CzNAKGhh8XUJ
XAC2qinT9XAX29Lt1p72095BzvElj3IfL++B6HNpRQkCEtI+upY1AENuhHgpeRsaoyqiLj8hWvXz
mUAd79OaMiqi7ziZc0gCa3RbVoeGAlGJlAB/Gj8pfgIpBU3Ajoh+kIIjTIID5jEcxjUYw5bOpQmN
CvFkQKG+6blIzenqSSt1Z5sQp+SBFzS5d6U9e2Wzj++VEUFB2F11BvavdnB61KNMSAxOvov3+Ltu
xvDaDesNFnWLT9Bwwb/737FgyFAifRvMaUGnbqIe/hnvrU8DL7jCjR4gLOJMxMkpbVWxuFg7dtjp
AWbuFRtn0pk8B/ftbVR7+ZqSrrl0rmhDzTPm1Hm7VxyQ9OVeV+0Ag9kY1LQxqHz7NyMYCuhoCK9F
n4rpN5SuEK2n7ue7slKiF88ZnFhXGCitAaWiAGGaxoVPlBpxfEeoXJNx3HK1jvILBdxkZDEwFKuP
hYpiJvsRm77mAGwiK8EvCZqLrvQo2S4+Hnxg2OpwB+DcCGPEE5pG8feJm8INNYxHnVVcuhdSU/yO
ZBD+IExP6PDvkfawBv5H0n0sp5JsUQD9IiLwZoqHwltJE0LI4IT3fH2vvD14/W7fljBVWZnn7LNN
7juMkQ9vqXemWJ14J99fdNYU4sRBsa/kJH4ssR/WZPAHmy1Lp3Qp/UM3pxl7qAmLh6Qpjo4qOKDa
hzUNE/hfZmd6HIbDvHddXQrTV1H/sklzESjuXgxRojxNwZOgrPS4FJ8hk5L48K9xKl+q9iTTDyLj
O6qYYqIScuTDouJBXOc7NqOqLG864Xn9jvGSQTwjoVyUZ511DfKDqNX9l00k4i9rRR3R8RbNRD2O
HPonTg2KGBN9t/jY1kRylO8V2fIHSKndr/hqpFo+Cuvgf7eIEwRT6H9BBloSyt+NS7StcfZdcTLv
b7jkkdFfmoh1N8tJHTtUKZijO3jheAVSuVhrw8DO9mQIwDJzU/Wz2Pne8czaw3FBOWYAJ0xyaxZW
cjxDJ+//UGI4kykDvFYj4+2vu8gQd3gleJqRCIbJhI5ioU7hPn6paceAYDkD1rCd77g0FLNa6Ngo
FkDSteRGaPRY2ZfYmZWVbui/yk8eUnfO++/7eOl2Lmd/s7/nwb5W6BSi4N7KE+ZtE+XcKTe8h7kV
ncbJ+q22eptF116irWaNRyo2RJhmwC0BnOte7O3YPDnffDTWbMW/4XGQ5ydzBtvC+BXmi7k21Qgp
L0nsFt3fH/jI35ufAz0aG50PnBtz1oxisxifXD+WwwutD+y+n0FcDH+JIuf+K1T4BIrFw83zCL2o
mv/Kek8S3PDPbBjnwQ5z2bryY/Xk41ghktVSmfa4ygaD8Pcr2C2gf0L0XOyvFIybGRPG9T/2362q
O0IWfob6GE7PTrez6z0r1jpZN8pGQDW1V//wU+pBQOJiGoY/vf3k/nnsv+bpceYt3KGrLIySucCO
5IYt76mqdhJvaBCzfbXR3MzdvWXCCCjfKeRqceG8AZZ1YinRdKhgXRwI9A61U2hjtedMIVVWkFzm
isaXhZ6OTnftVeH96HjL7HzNePNZv8bN88fnHQt/bjm1bbqK5mADSb7CFqGC0xDSu27XzeSxCs6E
R0NkgZoGSubwkN4L8o618m1+zZvEXIINS0V8p5y8hV7fzlIstNZj0JKaodA41aywzkFbF78143X4
GK5MkGYEplFuKJ/TKY/SO8Sk1xXGGvEo8X+oihy74/Qa8T0p2nFLyakmGcCuUyR2COnDa2Eri2q2
A8XctYX8DYk2BIvuNI1PPGeLu+qIcRZiVNfu0aGWo966HiruDC60ggWPuxNAKTqtKuqJY2/b3FWX
bzkH4wmrDAWuj3iCOf4Qb1yoq/GDbEJOE8Ia1UU4bfFXofwXm5rdZbRpz3rHIlvgysEBEw7DRD1R
37ZXtVQnptLZ1u+YubnIeV2TEuyX1CQ45ctv7iqd6ycIq3JwLBmal0646/uS9L2igJWQ57gRX/ZA
JT6XbmL4ZvXYeNMS6CTNbfRgGW2m5zh/TPGUBd1//DU8NcUPu877onmLziXdKzBW4iLmGKEwGcGB
8POOdW9kJv8PiFqa4SWfS5jpGKUY2y5L9SckbetdyvkPXFEfZFaj1Rzk3rA2sJaPTtxQxCyr2Aq/
4YqafQ4eLRm4I56lDV5tRblr6FAFqajb5kuNg9Wo0DiVs7wlRw98qaAbyCHdv4rZyX2w7+cnGwoD
GuLqgfL2O/25MvJWLrUO32dTjp+N7Sxb3H0fRn+95wSZvusQ2nzs+3jWrfvk71WFm/3uTsE/9fxr
31Sk1B+gweDXbcvIttkssfK3xQkzs+ire5BjiCDjchCUnbUstW1GrQpSqsboIkKB9cGW5d8dIcu3
BbWVvRKIK0tM0WslCDKulX5IAiovQbX3/kFG5xOP2z0VBpjT9C17SfZDZUzj4lw2X+kssF70sppX
lLtWc9vejnHdpW2w/VZkb+shXR7zxKSr6mMTAZIy8KwQhxDOAXscAR+Um8VR//xrO4TIwakYM2p6
Ju39yqA5BGA4h7h1BQh0ywacPaxNy/Htp0Oe/IMuIPzyv3dYZAMU9/pyFL3MfmKV1bbMLknJ+zVT
3mkY1bB2CrwGH5urK7ctPze5fAEb0MVg6jzYgoxvO+FhgWMNdgNiOebsTICvU4Gy61sf6i9RvPTZ
djVWlOSIYBrTlKGfgLQ5I712OrQsYS7kFEx+QGbqs7aRaJeYLwj/VBsgOIQ4Ey9KVzTZD9cDRjzQ
mvPc8E9vnFVlPotO2QO3RfQfs3ZcHAyaTOCZ+7cwctuzicPMdbee4fNmx2UzEjNfE0UNiwMZi/y3
gNK1+zq4JXWzyuq2vpOFoGOGS5xq2ttGUs3qxIgO5WA6/mhlWunfmRPsSeBsBACEYFPEdIi5EFjV
YZ/EcfaU3APAs/0UtN5OepS+/fVZjsO/yxDA13xAAXOboE8McvEFCKd6QPp0/sCmDyVUwY2zxEV2
Fh3LZy3pqRG4IXSaXirc/GHgbaO3kEbDKP2ZMt0eOQQYqU1eX0oIbBWScYbbPw4px7nHYDc+Tlef
wGKGnf9uBxrfbPCXDtMsdSWZJiBCI7oqXedGS0T5QzWVdmH5DXofYDZsfmdjd9k9DJgdfWGoVXAE
3oCEfwhryY/4b+zNEn32g3Kt655m/Na97Ma7BcbQClXjuIUXaG7LjI5a/yawMjOi/Qx7Oxaxr9/1
0r9k7IsKm2FerImur7GfK3YA2da0cxeg0SGO64TIQy3aV5xKOHwDqo2P7fzRc2+8zv3T7eKLjMD+
vfN95N/mJ68R+dDFMkn3gRi396Bw1I1li9bXgmrWkPfwDebJsTJ0l2Na1jWcYD+JdZ+/rOv+eucB
G1s30srirt3AVXBANe5zY7XiorRvzIqoPJLNslVtZVcH35mNbbN1ngWVRTND84M/3jrJ2tzLYl40
H9Gsl4jMFIUmxgeCMOuvOsZcLSivZiYr+1tx3zqXOboO42M8h+6mue5WMy1V8KN8pAL/2H4ccVd3
LYN4JhXtq3p73Suo8Paa4sTo+C81o1+2Bmrn9nqoMJreJccfGgq05mawiM6d5OTcN2pRTp+6L8op
Z2aEvw11Dfv/onP8XH8nRncpsql6enwY3np/FK3ft5aGGlKWhp6N4u3EfFcPiYyrklFH7zLSO81+
02Mdqxb+IHz2QBcYxTrH9rG57C72pVRUqObe1t+iu35NV1bF9C+l22O0e19sWSaU47+5If+HYG9w
I5sGiiJm9zkjRWyXqSgOpFwhK3PTkS/b2mpN19WEwdOx+dCVm+8j294nUILpE3sZQtILSCFPfW4V
zsXWV7ybogRKl1Od0aXHlaeSilaVfW1ZfdS3mneeue6abKOqAb0R3dZd2vlvh3pGlp5ipWGd/TVu
1YyjZ13OishLd++yGd1Yuhp6r7G8gspzYhIwITHpa6viv8FK0caYL9mGV+fi8v3U29fClUNGe4uV
ltVtOzW9NMKYLS+D/taQtNC+wVkTvDzK20fp+nHRyDFvoumU1Yus0M3xNc11vRlF0V/vZraZ+uIu
X4E2tdk1wE/vdcw+6Wapt9Dp783zTEANMPp8YX8DuaA3q6yqse9jZY6J3bkK9GWOhiJKrCI2+loh
DwKkk7V3cUMS34upyXzr5WBblg898ac9gRoqxaixLs8aZ8XCOkATW6f1wkXXy1WeFFyNfec8ER/b
1zEExj/z71Jy4t7WNtO1MqrT/v9BcUXK959NP1N/fsTHMUXPdF2NdYJE6/yjHvYdlz17SsWylt9r
Qt6LS1Nd1AVHALjUn61M2RgM3Qna4wfNp48Ue5v6q3Fs56KXAUGsmm+uKhyx2pnqdrBrzfqrjm6Q
hkSy174DYHW2aVgZZgjmdlwGDWlQr8Wn3LPqf21Fsbl4KIA2ALKXtN2sE4SDfdkMpQjeLO2bKcK1
szKKIIwKNDvQufXSAKeQjZ1BT6GJPJSp/OBEhhoQjoze9Q7GWNcI8yhGZYqAbziumV2sy5CA2qFn
zVFdqtYiOuSBaqNJNVf5q97bCdVa0K3+jTOSxo5Nu2W07W8XpWVXFHQUclWJkxmOrPDXU92QFc7u
E9vz7aljztJ2gOCnAUa5GdXooyemrk2ncCWGFgqKKKH5qBpDVPne5OIYpSBY2p7esROGMQo6KMOs
pgjkWDrYkmrGa3AhrcPSKFp/67wFD+PD0zoqVJMj+4Lw3/TnuXauvSLhNb3k2IRwIkbqJmsDxQ9P
8RUKEsfBm2qHqvNh04fDnu70C7M2EVI9HaVdUXnTvOEm50p2cI1COHO+vWSoS18Y3cerfm4ehz/l
oeifR1XotqRL9h68S7rLlndaeNsFmE7eFQGkWUaFiVyPF2V7JvTlJuiWnOHtPolNwUGo/pqoaoB1
0AKSsLdjZ6fWNBdo4IYURoXv5OCib0mo28gjM2/2y86xdpqmexlbSbQ3H0dbBvgWGgUH08tluHTP
H7dN6Tm+jMTxlpgJ1c+kyBL6KuvvU2/9Do7ZDlgf9mhVwW6pBlBUb/JAsdIB1TLVVOtmXP/3nURQ
ktVgXIG3FHawuKCZzeAy2n2fO45ppAM6UFM5c5CwktXom+jZ4ar0asU/D+/rt+s4Ps6TFBdwtfUw
lWPfHPIjXwtgoo0outBtMsWMTQvRrudi7p0gSwCiOVdnny+fRkCi2a9K2WKITxwSBRtjtlcYhLuc
aSU/879i2UBDOkfPy+hcKkTpCvPNwbP9api6HqrHJgyqrfFrSsOrS0Bq7HqiPgaBP/EI2jy64BoQ
sZRvzVqHKFF3svQudNXt3BBgE863/G+B2fhA17F3vgVl7KkFsKjnBpuP3dBq8BsiECJBStLrk3OX
or1GvcDZGgHQIY3iwnpctmzV8EAGlqV9528k8dyHPXb419GCrEUQ1XQAtXV3M144S3N6RyB6LeHg
WP4860dR5Cyj9JP3EI7e3EQudHry/DSRbi/flVlpcjx75mmUniT1iLPavm+1fFqh4glC2WadfsY/
mc034z9XseDsxxz1j/ImkjHV2f7aPtciARUuVLarZgDJVlTfhZAFXwnTplP3YW/B+rhVsWTfs7Ny
7H0pCjr48r1tnJ3r+bl9LaeHuUqhsoOyOREXxcRo/7EDs646KXtL3GpD9W7v+ou3XHgyfhXONvQc
iU/QSt+qqaFatBw0r1dX+ln5UMk1rPd1+dxe+Dy5SmKwqa3RJSP2p/JmN1oxwtpY6dk7RBgWsGzF
dT2TKzpGK8DiI1zWqWgorg0/4EYshW5DcaYaJ9B0UFrmuRopkEtc0juhjiC/m+Sbj1EuSkwDkCz+
7QYdXFazGm5VjJFCf0NgHDTtutYGZqJNRf8AmEWnKJmAjLLN+5gHovPJHctODj1e5v10aVaNi891
VevL8r29sl7P9T6+h5kmWlwL1W3t+Dmx43m7NslW6N6x8kqrWmi9l+9pmDmHxPoRKhKT5OeQnzDg
i5Tx3Vkj15FdUT9Fj2jX3TaPzczMvHU/OI2Wz+ghEa7j0wkxsBaD6LifUuYwGKh+o/6qTlTTt16C
Dpum7lS5fW3tiIUGHhGejyll41UHC1TTRM63+itaNI/tbf3VSrVEbLQdLIIaZ3ywP5/SGpKkDmhT
AnBWRXEtdl0KI8lwtMdCaBAVOsH67DP0OlktaWW/1xjAMjD1MxUuwYuB+JlS8p06g2wBo2rdWxDk
x2uUjr1bNVFNT/REmh41dKJ6GZ47N4uY+bRRBzrHufmn4LvOTYkNnYI7wKo8/FxXUB2KJ5cUv6sZ
GvJrx9lQwdWt7GoYuV3LFJ2MSZHeoGH3KZue91Y1ESy1YzNVvjUggEUU8/KZyY39M25RHIGgDrra
q7iHD5wVr/9gHQexogEcQJJUzpeP5ZUywQI3e9wXRwXPFfoTckM+PGnlU7TuPlrsJ95OjUW0r6mm
gyUDJlShcyudqzDcSPAtYn1nP7iNjvwcQrq7oMvG8TfZhCxWrpMgLn+W+p7JKlNQAe53b/9Y1uI/
oYh8acKZgOdkHRxa51+Oqk2HpHMjDNgCpIS/M+QHwwmTEJwFpjGxsSjrLBvFQWyHG2oKDpKalb8O
TEJOFU7FlsSyOis/6oGzdahud814CCgLCnaIhQMaHup7LleV7E7cKhgi3GPlIQRVGGDctwzlxMLm
vK/lG4taWgH4KK/4XXWCFr3wFbJKtaM+7GEkA4cR6xOlTstQjhvvpNhlKGXqmdY9qH2mf232IeTV
digIAbOjvmK5IDbEEHPLglVcraIbrq8tWNmHVwFOky3k7FRP6237PGRfX+bQYgyuxvAVlTYARHrN
Nic3SDnMQcFE6iLU6Ad9KTcM1yt0eEgcZ6Po5IdOE+IhnUzqSdI+XmXzhF6ybgVmsDateSH3SX+k
kbOytWQzy2MhW0t8CXgQJcACvrvgCRpAEDBG3zTg9epRqReGf61kDVqxmkBFbl+FIbAAchMbrhup
LjCD/5LvRRL0zz7qllP2IUmFww/V4yPZx5bB7+f0ei/7AwaS+Z5ks06yGZzY4RTIB7tOgMkBEo5N
EmBFMDp2QW1/B2sBbMwZj8XLsHsYPur53qIdG6QSpdf8ui9tH8U/s2II52Eq6Gh+Rp2o3mB6wC9n
AxORUkgRX0634+UQK+84PiD2fuQufLiLqXl80Xjax6f38ZZdwfEjM7/+bGWw98K7xAPf7TZ/TI/O
rVSg/kXMDf4YwhcxN95mfb7PyXPlzfZ7U5k6oOF+m4R7/SQpTDpHgp+CjT3ZDHEOD/ioY/HTfqSp
W5bNo7J9uAPELNblc8+J2pK/uQSXN+T/aoiqOCXhWQAxgFmma7M0Ag+JDgp2d8yVdOV3VGJ4mFrO
LPoh1GZRwL6AMKBC0D/mmd79C6s4TwLPg6NsLXzUQ8uEtALvqRF8hn8Nrh6XNw+wP2Wb8d8nX5a7
qbH9ZmV2vLPf4YgksQj9vUrY0hteJyvx14Vh0JaZGqF1MM1PwKqDDnhpl3dJGKLACPL9mMdqVbxT
i3ZzXYibGjSRMNvwnZz+HV9k0SEO+7qXfJUu5WdSTyIZKMSSIanEoN103E1jqeA4/w96O/5e3nxr
nhAHzuTSPzpQ8u7/qxohrjA8WPo7C1uRChR0ucAwe4LUVJfZHwq8RxKIR4b6lbZMWWFr0H3G35s3
GXqgA4nQX3jcggI8WwkwEiWFfnEoT0D4B8Ox0EqFS01/h/8ZPLxzwHDInnXNQSLX0ImGNKVZ25im
vfgMt5GVcRP1L0zd+Y83XCC+EItOcKggbI2Mrq4ok0DrALBmhjatGw/GxQQMl/3wbq7O+e7jXXmm
bGsp5LKhvzVUwiSk+ez6hFnApUHfx2HXZaXVdPGC4QfP+P2LYJgfKM5gdfsLGEwsBqfEhFvuCWuY
tqHpRYxs9r+E8eHP0KLgBp1fe57T7S0LhTNR+LPpVtmVeQaPjZO8EWYgqx7NFSdGEBrXo0eFCSaj
7qfTvkC+jH1PUF99fd3eKOPfn/0bxlu6pvCC/x0bXsZGEwQIS5WwPqUwDXIbLidDBCpFTTdxbLyG
GaWMlbLEm0t0uQCbQvkxOjP8xtfwWAncYZd4XX/2aQbNpfYAnNsrhrIYg6ewzquGFtBW2BG2SAlP
y0dMPTozfkx2OITkWkRum3w1hUjgKJqy7XrnEoi+lugVWk8ij+/rDp8PmQxeSKNuDotcUxZvVck6
B74FhjrW8QrzusBALgouf2c69P/lnotDhfJ/KSmtE+SI0R3jM61YVVTISMRSZc19aIOFoZTpbaB7
WacoqGmgQRtayjljDFSiN6Oq+1pNwnDDA2FnvZakB3WpJSxUOzaQ3DnUTeXGpIZjg0y8HpCegvO2
YjIRsnm4b2LsAqfSwTKZlYapnRP49QUotMog1D5NYG4FuwZCQVP+hboZ4h+rJ5FJX12Xe4xienoz
5dwmmoXM3BshH+IIgFGJ6OK1CwQdvjn2gqSgQ4uzzdtkKzDAcM8p10QHxZAGU2+CyZz3N+oEJDOG
SxZo9DKOP1DWs02if63DjVGKuPW+IKwRv1dms+Qgsx86M/6jDA5QP439yY1mn/h/91OQEYKajRZJ
llr4mXfq5dWUZmR7qBSuDf98vCc0wqwgAcgjMtjeZn4PlkR+H2MvHS+dsE56+2nu2+9t2hwQeutx
ITARiWU3qYbFJ92gdJyDaXkGcHtks5AbzT5NYgvY9OaplDkDT0+6nE42YqcmTVcjV6YcmX0++wwD
GccYcCWG9gVaD5pkkcUNcz1YJS5AupIwhtThLnblMKnqxMQuHT8XA2L+Z1FpC+98fci93ICOm/cJ
srXri3sf0peR0lXE1d0o/nv9zC3LYAkVDmlEN3hyLfHoPrUefiUvCWuC4Pmpawvbqh2jIUtlfW74
FPo5dbMiWQh9wdaS1h5v6pk/SpMSUpJxjOQwJ1YIQ7qaVjCP7NC19OE5E0MJeMcpNL+qfVujk6Hw
tUPjQiYVJavMs7w+RW28HA326rgGSuDMwyDTFI0TP8xvWwFmhXSbVPdRRcU1SztOnnLPmg5gCSCO
oauL93thTQfFtHE7YaVOgcP1VjVAY1KgVoDvzEmYbGBWCKPgCLtklxAmc9y5/e0tXUmqHkyO/mbt
lywzXZmXvdMfsK2vexxtrw8zJ8jks+oxU7kpbPyYH1h84piL8UYO8eyrKHF0rVpiPv6U/c1EbcjK
ioOIIUQ4H2L13DAW/A4C7fvyhhTSYsU5Y6Ufnr08xnY88M15qbvFZXlDsD0nm9ZhFe7QG3fGYbxv
F/feAgsMAmYfHqR/8y9JDI6h1pZJQHBvQEI/ggDsJm/bMG5T6eEpeIs0Z0xDMlvX2zldTW2wpUvM
Fmwp2XbYvMnQ1WuZosmWfx5271yKOg5MVN4skzl7E2vwvvGFcdpiYuIibCFUhf9b2XC2Yf7gk39x
92R7ApYkVjrrkp6ZmiTnjhg8CbmxFh4GTVU1GHToR+dns/d8pdD4G6eA2NhCTPz+EB37f7XkqrvQ
DI3H5JrFTzU1iq3eaJqcsW7JIYY8wR9Z+iFtAFIAtN3kXkSrozpmF7Z/MHezMVEExEt6nEcxKDo4
lbVXt8YM1Y2yF5o+K/8hBBU3/as5KYGOVjhVT9L1TDGv6qdhGI7ew8SDTrv80tZdTEwToxRALV45
jE6CIAJv7S4YLf37QsXxZz2quydopFJ4E9V53jS2uSjzpsbqmHN4UlXwIqrcYHlfz9I5wl1CFy0U
I8TImm6Ch0Sq6JDKl0zD4NvO+VA8oHBsTQfjprUUEgZ/OHgg3kVHYKLomUPqN3kjtzP38GyGpwej
xgMe7DT4yAXHOX7DYS6gGiyITfMUa6cyb4GFHoLYc9oECVEObuvgc9FJ2i/O9STYebLPV1+xpi6G
M37vyIoux8aM+5YG4zjg8WeqcRlJkdfqmCihI3ZuI9RJQGoOzscjocwPpJdhnbjoZykdO9vKdhxQ
30Td41kFp9avUAb/i7Lv+HKwYASD5qyFeA7kSLObo1ftbMfrWEmU8fsyX9yo840PER4ytVwJV7O9
/zeEWjRy7XidI31v1d5pJjaVGYO6y9qKh9rt+zDHrCs0c4/irbhZmMY2SYZR2WeraHQSw52K5qcV
cz0jtMRw3Ye91Zc288WAHhe9cNNc1faDHM5FCKW3Yb26WMFQa9EPvRhyQhoYgzEzObNWQyYyK5ju
f5blwvzUO9UL4LFDd91NRLfpIrKK1N7r6m646cc6aU34bphwIdFx4FKYHcVV7TVVj6BJ5GHsMG4u
b49IwiuCGeYpKCoxPU0poxrnqyOqGBvM9OcAqp/M9K/7mBYGBZULlLQz65zxx7mysod+VC+jwtu9
dsQVCZ8hSVvf3tRmTVbfkbFO5RAdTJQ0OFWDtUaykYXmaSVCv6WNFm9bs5GRiUCbG5dKBip0xaha
uW8ozS3XJNqXTsMVWgcAvn6ex+t7ZnxAOKXmC1J2jrxO49aYk0mUc/VUxGiyk8IQiRXhFBXfu3Lq
7vuL8RlyfKsnSoeOm9fMi5gLaAiHyFN31TxND9M41G9qRTw728EsX9J/mbD/v2UxNB7b3BoOh2Pn
FS2Hm5945dSCx9UQcAYH9nk7lng3OFMcCB+eBJ+RoSIYcI7Q8iG/oACL75zskXDILnQz9FHossnK
FU+9LZPtGx0N0xttH2NjWzx9LykvWtcfIZef98m1v+7FuW2CkUb/JgnjdTfvAH603F7ylcAvOdYu
SGvLHpADWJKsvKgAE63j+D7O+28s+Jqrj2vf7e7SxQ1z03M7AN7Xn019W78OBJx1Ho3nx/kj17ly
iDApFwZUvNbwcFf3xmV+/jlFJ7Oze+VvnooOw9h82U0MblxIpyejIayiQ31pkS+mKxKlZWO20cXu
mq+bikh0R2W+wpu8jP6WkOHq9djz/WLSg/c1M2yAdjMwIMLMo9BVaTgom9xP6LBUAZtPVWpspEVo
iryrn3qxr/tEeXFv6phfDfB2Z4PYIn7Rs3kwAzh0C9XYIDNdDwFglw1TRI3s8DV9hBC3r0U//30O
Wd0glGIMmYqyyPr7TpmtratGeqXYYN9GI+pQApmTQJxULZvP+CQvWa4Ym++Gq3ZhsKj7yl32rlUD
7vpfN9/Yj82jxgre4bqb62BUqUwEdg2MNloHk7lCBEOupyoQC6eHodYVCSvJRqAXF9vGiXUATweb
uDL3z7AOM1b/IV98UIlemstLMf61Rs6KzR0b7Vn/3MnqRSVzmeepbCrnidfiGN0911LzVUsqWhWR
fPsTM8UxqZMz0joOEKt3XX8DquKQ8Pmab/qPuXY73v4boSe8raLMVC8L2g8DQTlnUZyQfQHPIyrJ
9RZRbn6mDgyTIGGLfe6qP7NG/h2Vubk1DeND2lmjGKMUotqX46N1tOmtSmiVifp9X1r8JKuvo9CF
Il4fugrpMszz8w/Evm9ePBczHKzW33BvNoKgzl59o/lU6GLRif/aCf4tIXCoIBfTKCWABKVxAjb/
6+VC0w5BBje/Z0Pad3GL+ZFpPvp7exKW080LFz4270lUIkUa2pF2HLombaG8XVQ2N2y7umyhdOxn
s/wB7gemaXF7EK5Q3h3KItUNaQkGClU8MMSLis1nsphcEzWZQ7mQJbd2WF3DeWfoOTdT7Nzqi49H
ZBjdDjy3VfPAvndbidn/E1Ghf6j8dY/NmaTLYnqY6Kz6phHtW2BQsCf7mb3f9PoPmPdXumyzOiiQ
zT3fA0C7HiZ7s1Z2tOtmG7PyenqILsMTe6biuTb7djTQUVZfHMeqzmXi7GeOKgfPJwmCACBwdbcP
GeVcKLNNbLTWw1T0uBRnI8d2lFFe8BDXiaaq17aFXb3ajQH3q3HO5jv7kMnWNWNSJsX4vZ6JPgep
gbm7yaCDZLKpeNrqx3FuW6TWK2bEPSGZV54c0QL3LTfNTGPxInT+w5tjjaTfLdJV/zHatp/vic7s
nx/BJlpFu++nzTYfjsSvv96mY3jKjRYo0v/7CicdSn+0/8i3jrhDv585WtJ5kjePDcQ5R7H+fna9
2JREsWnOPbt7ZtKVvKpgWQ377h89RQGsXPD1t+gzg/T3Dgehv5ueuvefh6MioXiPxNXWfMBz+4Bj
HYp/I/Ro2U3iz853o9VgN8yH27PqL/p7w7inwi9dSgF5suU0JQOOatdpNyR6HdGeNmULfiE+r7sy
ld4uDUOR8m56NjR0vtwUgFgdKqPM1K7tEUDPC5arqIoEIt1s64mXe2blmyibINQWtUR/U/rjXHuo
ciW1hd4aFH7jl6Ndt9n1DDOInb3HOnvGhl1+r7XUdDFOv+d7aYxNzquKjWyTh+w/7A7ZwwAl29jU
lsOjOjalVrhEl3m2JpFEwk0xN1g1U50Ha6WPJzsit2iNOJl8V2Y05J29Zz921VwH4XCLIW1OqzDd
OPL4J7eWZu0QvnqoXeO/RhLtS/cxVHzlprFKIjr/XAmZYoM0asV7kkcpfZr5U6KzdwkrHoLXNN4+
tzO8i/eqJV6YTdKMuv+qyN69pz8vXf6773Gb5ibKtDx9JJw4rC+j8uunwexudOCwvJpSeLfOIJ29
yhYeXj40SCwhHYKkDD3WikifLdCSsDnCGMG/m0HH1FGas3JorDTvnuGX8f6iLifCTDruGRaRV0wq
H1l1IB9IGHZLjIB472YMg2PE+ataurj6WQ/DOOYxD0x+u0Nz51bd27uhTLZo31fy1WKGUPyMm+lm
GN49vMaVBd+r/BFIDy9E3D36b7z0MQqjzhtexszmE5QqRJhaCx+oRyZf22hBQskMy7AvzKo03qaE
98qjofszTuamZBJ0NkrKVj6si+hhHLqncDfb8MnxJFyVpAkQmd+x7ifwc7KNtYuBhRnJjO//vbtQ
ujCbYtVFCNBlJd9LWAGqcazDdOfcvk3jDdQohBZnEkj8Z1eec9ru/g03ErW6nCUUHURudXws05lk
O1VdtR0mi+KtcfyJv9+i449XbRvORbzoWscfv2clSgBU/2eg7Glz833p+pOaZ38OI6VTIXS7BQPw
xzxlH3WqpaIEGC/U2a85t/b6ZnAdbz9z08ApdrwYaaVL2c+NCNpwpO2qi9que+zPcJay/YWW4dxO
tl9ff1UCmvT726ORm66QkC7KO9vte+AM6W9he0ScRRVAe0tslurlO/6mFLQasQ4aJMgvid0dawVm
s4lm3S1qY7TgnrmExkMuK//owHE+t+fq4OpmjMtaDaOpNEYBbi+t6LkJ47IsHdcWG+lmy9lW2Vu6
gDD/XqiId62my4Wxk7Mv4H6gvnYO6H/8RPCVT+CgzEYaDspHdTi3N42kq5upfqimuHA7ozsMJSqz
ThisIrKMNlG8nZorN98Z3ZQDE5hFTHT8SNE+MSjvHtvxsZaomJuHc8SZuQv7KX/rcc7t+eMRfe6Q
HA0z0f2Xq5LRrDFUMYuOijXu1e6DMH5JYfrcImMyVu/G40ITiLG6ux4e03jrWZgx95ddbo2G5kvb
ZYQfOliFGlbOdbyp0a6UKN6C8TUql9lbrDg3VSemLV1Mn1EiymH6AprhIJ+Xp6QnWPnO82NJ06kn
s32mLO0rTsMpKrS1e1SXH84x9FkX1s2oq4ZDF2qod7UNm4p4XtaNuAUqwwBhj2UOxAMvob8cIsF0
/qxwI9dqTJVoMgsuQpJ0UpVf9Vv9a1Z12Mytxo9F3z7EOeESqQ5QvsxfECcfVhCBWztbCo2F0pYZ
Q3ZisDx5jF6sDUorfJZL7zq49C69+OotH+/mhPa8cjx3VuWk42OdxemdxNU8qfTkeuodMhOX9GvT
DyYfUfZzpzjflkzBT7cSsEE2baAGfQMT//2A+n8WhDa5RS2V0amUE7fi9TFecJe41Xa5wQINLN1K
5L822+lazbfNUtVuwRByi+5/O2aUu8ptEy8laantPYlNaXX+iu/xZE2SkK3fhT2YfoMlR4b+pjUU
MsAQENOpl/81Y9FF55/FrGDvc+UmuqykMzPgCn83SSmMbwHwNmo120OnSaale5Re7JtYc9xQokBY
VLKtq5k6ytGRgU74SVtaPl0erHzWYQrdxWdU8r/d8+VYvn7YhjfYfRlMQDr9B62ILnBvJty6IOdg
qg0QirdzXH1O4u1ne99J/2RahenqxzvnvHbrb1dKT05DjfM7esy+duDyDTdJYq0AkM6lDZt2H3W6
uVfOeSPixPDVTU+o0grTzNdtztgdrt86nEteTUl/pMxjJP8oGjfeKQEsoGNfp538uQ/iv7feaZj8
xddR4/6oVHajlISlOwK3G1a6HStHOsd/AjaPBrGscrOAXSBnmojiA3dV+ZzGZOBrgwouaYUyzswK
SInz43KuY+UkRIDeM148yFgwrVGNMgT5Cv/fu4WtfPUblwLmAPlMft4hYWq0GPWnrgta7qyDhdCx
f5vcGaEG9d3byckyzb+n8tX7tbxK4vqWMpuSPiQ7dtmTY8jxDoB+lEzceg31gKfvx/A0FNayLucZ
W/JnYNHFdTFVSX/f9WoKVsQAGaZvCXdhL+gZrlfd/OgCDt37V155PN74ocHVx92Ub91LHugWe0vD
yHqxT9pT1ibXgSOag9SmLEUvXXcVMzxoYqXtzyO6ZZvptcDdYnKkE4vtZQgW4++FOb705A+3J9Qq
q2xJXZME1czC9/P7LsOSXRgmhf27f5mqgP1cTN+DPzpN3tr5RHXxKBX4IsWD5teizFNiq5vd+q/X
72yoO7329+3UIDdI1ZJD57C7FZuVts6KQ8VvuSLeJQHETJPLoJCXTm5BQnpp6fhX+so57G+l+7Z0
DQtkK0gj3djR4j7abq7HwnrEiklPNvQgHWyC25KLQglyZ/cmLhrp7X3cRATK5jL366GiC47jvZ3e
zx+Fryd/suIrD1WueLG/r6OaDuO0UFr4+WQlixazqST31XBmZwSPaQZmpWocB+pR9PopJglc/vLh
wYl383AH34//8SHoVXf56iNRme0/bwbdh+ZWVYVVpZHh3LRt/O3rvkeerooV0CE3yOnDsrdBUmuf
uAX+3DI2viVMvRfzB/OS2GJbvVCxrQuXyt0YZPmqXmB4WxycHUe7y0nS2ra8ym9LadnsmeXnX75+
xxLBtcVMOHROfIVnn8nD9+bQ286Gf/Ee8cClueUsPWvy6AnjCZi37t9zTFlo5RIkpEaUGm/rHqTS
4qtif6fhL7Af2Geufh3f0Q89gGuuJtU4xx6r9t0EA274N8w8hit8kcdwf2ld8o1YvnZM1E5eFSNj
07zQ5BY62dn0keMRVjZgOBY6eSBSPgGqCiHbm7osb2nBxhSysF9UddvKmt3Ssy5nOIlNfhSZViXY
odaQVgy6F63K2h1xmycnXWeijN1kXCxEkRDDAI4iw3QsA/SOF49T3twNCPpgO88OnkabBVVJvrSr
sVGsMFbhmvWqZJrnxqv9aJ/a2+5fMy2p7FKeY43gV4YfnJheE2byJ/iPozNbVhTrtvATGaGCgrf0
vYi9N4bdBhQFBUF9+vxWRtWp/1SzMxVWM+eYo0FJh1jNK7yfXulnnIF1gq7Q5eG6E5RWH/qrCmop
2IYA9kIlDcyvuI8lXMbdEITKGph9OGo3Q0Lfklucg3btji2n76jRy8YpKmyXQ/B/PCHdt3t1PriF
daQR4dLr80D0K7yZfjROOhy+R6S5ZK6YDqvMZ2s/gzcp47chKPk455KoNiTo7Os1QtwNQZ80D9jA
cF8wXTBb6KTPaecO4WljmkJRggESEDzHFV8HZ4BQ/HPKXwfli9aYTLNgfzEP5p9hSG5ku9xSjD1j
inwKCc0RlI0Xv3FrCLcQlIUx6ZsgaUwCNXXdXjIH/zPQ/Rm/gCU79bzm+2BMw+TsEzwx2cg8Pg4S
eSphdnhj4dhEdU8fFpFhB8Ebq0qvcApSTd7O+z97FHYz5ZeYuaVPo4B0ZEEuhLxZw2RitvjRGqgz
G1h0JLCR5OJyAWe7Zqf6Dy/H4+oOnY+xYHb+Hl5byNIlmCTTfvsT7dfIWAan5wqRwgZnuruPsLdA
/sztAQpvYBhnwJjRh8YP37Z8mnnnwoYSZy0fyduVzD+ikBC9DvUj0yvzb/nj6QGYEtgkBjsdT1RM
cIgnpJER0To9bfUWlZm2Gi1KRv1nDmRjBuvt/09trybmQnOR9STo7DfAiB+vi9wJaMmVbswwZ2Eh
r+g0LMHFo9zUZkONSQZNFxNkqlDheyAijtgj/PYjApmu+GugXjPv/jXsbUlH8ydoT3GOh26HSAM2
RG/+gTojfpqCS2cwhV0MjboBeKSLF3+flnPVV9cyZgM4g5svfHC1u9uH508fcebs875Be5DM7xqN
qoOdmak6GAtNMXPa/JCX7s0V6gw65MG2sqvlaIuvAMNtDWu8kMmZCyfQHi/ZJ6YcfMIKdxBYlPEr
LMwuuPoia+tniu2huHhMR3w8ZxAXS5E8TtuV9PDRx13S7cUDOAi3P4geEWA7BEcUBfMUlgi6m2Yx
oj/uw91BTKD9Qg5WBmuD6WuDLExk6BFrMlUWqz6aYfhqNDpvUzEaHGTWYK7f9Tj5ECQWP05vEseQ
D+Bpx6Pll+sFmYcPw5qixHjwbV78M0noQnhtsBL4uwFaiQY3DPhifN/bdJ9MxM7k40CN9m7opIb4
/4kwCeEPwQiObf33EZYkFlJi4WZmPQmw6idE1rn1upxns+zCLnKbDeAZb/sD8gUFfruPvj5HDSKM
jmVXE3uVCzkmvd8d8iMCGHNvYjjnvMkJIDXJvHpXcxLDaBUdr/fhhMnsYTJyHzzqvl9OPyEJQdbY
r7yeAb+WLQ/GhIyYc0kHZyNTqbcRWWUT2m00wRZ1ivVBswyjyzqM/fsW56GIsKDw65YWG8VFTMoZ
jBEQd677dEZz5TSetZvJnFsNmKnvISnTe/YZ5gYsWcE05rjgjYGE9hHIsyE9gFYisJL3quEAWL1r
bq/cK+hK9yaqMrAu0MEwdd5R/5D7r+C6eNKPqBcpgM8PS+rKmOgalsiQFQjUj5CoOWGJwgNEmgzD
Jp+DBE9iSLGOcBEZubA5RWzZlCfg8JQgAbUADpxEJjab2w0pDfSrDHZA6mkalrnFTJPQKHz1zXoq
XlyGbmUC7oVLStg/wp4iaqk37/4oKqsFNHaXcNoA3+9ITkj3JuKssbOQy0fIXpaPJS44I06F/1ca
jpl9TYoJzlx+UXtjbAdlPk8A/TWwVT4cPkIclKW2eS2ZsOorqhtEtVhmxRi12RwcADSLLoLkPhuI
iDGsGcf+/vhmSO/3neuMg5njtkSngaBmwvdDyosp0Nf9w5POltdDTAzrI/kTduUiwuR2GUcc0Xq+
EiTcOnlHgrQNh4NJNdR+OMJ8e3pfDvdotBiHeCty2IMBI+eFK25xS/sDAAKzYtViX4ssvXZUVg93
vwWVakF/g9qiDStG77dVsRidIJ7rVXj1v+uPLZnPOXcgE+OUTg8Qg/0GBQo5JR5AnFtQd9wqerp3
S04mRuUJcvGTjCi8TbQ2qth6OBXB3e60oZOeqt3X5+uYuY+cAmWqtl9fUXCNIV/IHhQP2QYxMV78
KiqnJGZd+Mfyb8Wh2df4QLCk+SnhhsK3b/QWhT1hvvobv0PUukY7o4zdldOnxVHKrE62++z6SbBP
RIgJcJs1JpBlYqQbCBW8q6c1djreXu3KjuxwBFtkoTD8GUEVVALyn1hhE7YkeR8MgNFRj7S/VwQS
xZcjDIzPht79lB8KBF/MvwleQ6NpCXROchGb3teMMxlUojY5ibTBG/gjLNvghupMEA0RU8EuSG3a
TUg5oFJU/fsYERNAiLSWHMWszPjmSt7AHoWFnwKGPpPXtJ0CRzEFbQKkk4yHP05tEA4MkJlrjBuQ
2NWHvS0Bm0qAiUB7Ov5o0cORpx8PYz90nKcJQBJsWB1+itcdWpAQkDJEXdUWpdMdiGFXrekk6Dnu
DESYUcnajy+FHTLGpPj0nGXkIK0p2fRV6Hpg2KI4XEne14I+j+I+NxcZ8IcKgMPSA5deJIsQLybs
l+1cOw4gRNScJJCsxUNpaFGYAEDzhwGBlsqut9kKHK9yvmK8Sb3k9K32sLfGWzqHUQLaRNdBjVFs
+UhtLfpq9YDLZQuU+5tNZirkxTkDTesBlqS6P3yGMefZjDfPoO++lyXI/lKAvncvnV2BaGr2C9Ot
3RfkhekdYNCNf/Pxm7ia/rBDSJlqAz3pCsMZCAkMCO6mAnhVbl5HfOq3zA0ADiLMQHAnAgkGZ08B
7DC6McTguC9o4hqsHytbjYI6mhwLVWPYlQYphUD0Ot5o/lYfDsUjh+171x4JU7ttaY7eu9Tm58IM
w+SgBNI9j8/yZbic4ISVKMtmLS9U6Monaa+PGGxiMnAZ80ZUTRAWOqunCvCjjBCGMK33eksZs6Dv
EnfNEdDeJykOYhwGh0zWDzJKeI70ca4Px5p013+yjhizyGG8Gow0+TDM9gpfRvWFUJJ6i223g69y
/+HWNOyZUOiHF+YwsvuLYFrw67xULaNxxl8DXh+0Y64dsHU4N+BM4HJ77UdxQeAAiDKvGJEdaMFe
HxSGeq7WGWU3wQpfi/QCug9QlAz38NZALAdoVPQNGdUeQYY/1KOYCdGvo/CpwS7Iw3wbe8S65E0+
dVnCUgcnA/5Q0EjmhP7lqCRvkA5uaA+h6YNuDoybOa6sz6y+GXKq9w+0xnydXEiZXnMp3DvZnxI+
IEcupaTb5qgNwCygKlMdl4Iv/uGBIn9lDQBGzhHR0WniEtDSJ+//kJo8YdkBI5MAyHI9C70VYBiT
eLSUgIKN1sQ3DAFBSFo0CBpPljaYeefy2tfuzDehDL4FxMle7NFKrujMGegqN318ec7oqNmRjD6A
9MB1hogpS70/0vnXbwaawELgI28AAFWr1n0Aj48OCgFuNoFR3YpuPFsp2HIOrTa30rcBktAOTN5R
jY/73wR/fxm/fO2KDxLDMZoOVgF40Zp+/fbTWMj8RjxWjGJZaZj8HeSlGJPByGf0waF0TrXETRbT
6fGnLSBn4NhzDz+am1yyvrFXTBnVAQRifI5emvTT5aEhCatr4zsgPc1OM7O8EwOA673RvC0gnneC
bcCPA4cZPLMNJUg5e0FFcPdiVN6aCtcfbp5UFkPzRaw5X4DMgeO4xwfFLlqTIcXSl6E04PvfDdpk
HBggTlebkpII7gmphk9YxVpJI8DxBC8Y82v8xsF8wbp6hHMYw4mwpobPSWsMtxheIIxwNA+vh55J
OuoouM+KUcsacAiugXj3PJ+6MtRSXtxd+ODIEb+onGT0YbmmwNG7ZRZNkQoNm5gHsHCAnAMUdXSQ
E0OGaNpp70N3AeyC4Nc7tQsW4xcqEjLF4/DyBKZmPfx/FfB4QHjel3ZP+oo2AY8DNzt2ycO/LYfL
bMth/qCbY32eJ9t6SsIEyzPhF5IQFyBp38jL63YCif2vmjLUY7sKdHGFu9zw8gHJY9x8AZf8HUuX
CR2gHMyA/wBsM/8l/QMnOJAHZET4wfhuACZCwMy9AbfKsiz1CcgTFr5nMOFKPC6t4VwAq+Nv/9q/
Ccq/NTdMTvQC3smsHx4y9g14BWC7B195ywaFQMBJwqBbpo3iLV3qjRozJIX4CPaEDwt1R60/ZY1T
HqD7zS+HZyV0X7IxuJJN5vmPmw7dDltzMF/+hL1b4zGV83Mmfl3wZXusPVns7muNlEWH+XpbY2LB
KvlAPWnRhTDlZRe80FFyt3A5goygHE71DsnezfwtkObwvsVd0DL1/kGaAdKtSbB9oFnS2Scl01ok
uTGb/Uon+R+7Y7pd61g9wBfsYW4BQg7bubXY4QJDBTKAKxPxCcDeOGB+m2ILbMv3ki8cC+qffMGI
A3ztZqBQ5wiDDYhGtFtxgfJ1QdjVAwcVT6M9g7oyRGf8DkdJRvjCdoU5s+PkUi+Pc3bi9l9kyKQw
wcZ5vSfwuclysIZf8UlYQRxK5VmCdE17UGI30Nv0NjWLEFgPG3wMksmwXlecoBfeLAgrRJf0Aobc
/+jVVsG1Vbue5FMv7AmPc/5U55MVDESGzVBzLvVFZegGVkK/fQC/z9ZpUMETTC8SV2OzztkyJFFR
8DL4Z0CZ6l+s+QHscSU6/DbswwlEVVGXyLM9upp89TrfE4Ds+4U7mdW24e5lZ+AWgNY3gOOhYvLx
4Ds0cTvQJ1HvjyX38/jUzbo+ZafnUhBLlqCrjIXyC2DnVxaLiXl4c37tsTtmYvRcCmdhjWuUr9c7
Mq8EmeXrQ6g8AN9mm2Yidh5nFj8xgKxH3BU6/3OXmX0mH+jA2PkIIGBikzH10ZWP+QQugKxI8C7U
lqsJkCpm5W/sKW9WA9njbZWINXkIe/9VedIXt7nFk05pIYNR4eKY6riw9gmUHkB4ssrCrNb5rn/p
LsxZYgoDqHYxn33kF2teDu55l99RyZL0OBA83OQaEN7tlofepsLYantLenQGuHAANjLpg2a1X+69
x1Y6cZnwBiBvssvHkGw0Jkl3sru/BnpREbxBe3mSwxFMeH6bBBlCrhh9sDxZZ6f191qJMR1qYCG+
ZMgD7YrjcnD6Hrham+PP/MafI/yr6fj8mLbrkYO2nRlYp+EKEP8CBl7t/L3jPCkv8pKXw335S94z
9nx5gWfXG4oiCGo6UwgwfKB/nD3/G03u/xhT7/HyFfMAxgRuFfPX92GIAuGicCTAzTi8dygwDmNC
GGEOMi+kABVLhn0/BuIr9RbKHWJDCrojgMkCOahXzL8XdZFJ6DBuA5PqZTLnqOM/6aCBw06/YdUS
nTkqv4eRSkiOzmkyZJ4dKj2dDyxw9lYgx0NOLZqC5v9pRlTMopjnbnl5QrBi1gqPQt3SWG7U7Sgp
/DzYO/24WStHFLGb7oAM3/zZPMH34R590Zs9cP9iwIz3SRe184nPGkaCTA/RXSio5S0fkYP9ecE0
zlNnrxme+iHnxjP5ofLvr5hHcTXATmRgQzPDD3/0ezj6q5L3/BHxGaJrgvfk4eVcN1h6Bc+gF73W
r+Odc2dTpBqsldkofBxrolkZ4jN82Q6X/ct32kR3l4Br6x5DvHUVO3WHCyijccmKD17vP3D5z3IQ
dZexWwf9mOetKiRNGRR4EsCq1dsoa4yMYG4HXyufYXAo6CO16AlGpIUb6aWOBu84d+/hwLufWo+B
C0VpgbLkeN8x+5IN9TScVpG6uK7vdhrIiwcyVQWMg+2+B6mC3i+OXKtY1wEX4iR6HH8OU0YYBOTe
wZPfYyCGE48Qs411pluVWUVcupGypnCvrRqxt1vsmgOJ7Jze5h6vbeq7IZDH66N1p9y770bmN4JB
+VurjKnW6vw5AAL/uur6wxjTbsyx27NLLIS/gL/N5bF7zSpPhvDeJo/Z1X+e89MrykdMW73s70Fm
x5xVxKk1CqmU3Zv3cp6xgtXBa94e+UBxj9maM7LfyMepoGEnfl2AFPfj9bCsQ59ER1+toel7QNVO
aY+w70m92sA9AuZTZzywMNTuVsb9C2vRzxwkS9t6WRup+/+obOOJlY10NskEytl1gawfgnMj8CYg
MhqB+TviWmKnjoPMAc61uCUoelu9hMjwvihrmQQ6J5volddGeOx7DKULhpAw/k3ywRxA9HnfyZyk
cfC315CjwMeBJQgxFvprz3/5b5gG1JW0r/b+ML5rKMI22XwED5fb92fL/lNU3vAnZw8gUux/iXBS
cKsWNA9KV8nvu18mgtaP//C+u0HtoRB6QSxec8RQfL5vNLcfxWt1Dn2fmRyz/VflUhCjr7f4PXoc
+kfp0p/3GE2azwu/iH6PAYDoPkmYWije88y5tNf7gEczZfawKqdzbwGxDkoI/5Nf8tBklO58WoDf
Q77kJdJpttBdG5r7PCKu02OsPipdlJ38UjgPZBjwYi9BnbUv9Y8LUQqfumRkTo7syVK/oVWyHm2k
AnncL+10vJWt5rDf7tl9xbHBpAvewweapoKJz+m9KQ7ctIVifOh1UrMbaLliDnGQpDyB/WarH5vv
m9GLE6EWQkbkf/krXMz4hcnQPRxvb0vunQ6u7+UK4H4AHMKgEt54IaywbTgxMZfxAIrWMOJZG9z6
MJoonkDzv0ukPEJjNBTdFcZ4DjrSDdeQu0d14Yygj9AvwSel7d2NoJuTSI1fIuKLvvZeQiH5yzGB
GpxkBBZcK3CEvubz0JyRCtm0wAoodTPDDcWhjMtXV7wyJR/nsYsMmgJbkAnsVPLwO/ZBDOC9wMUw
uykTi0yUQ40z8OFG4kGxj9vj2KJHg5efO/kOQSUHgGSOMcDKMPOH8Y+/Fb4oIV2D0XoMOe1n+DKH
BvN+8+8XHgis90eHz44oZRMOIEyqhP3rv0zeqUZ+hA5pGaZ172+/kZZNqFqqdXdff98Nvcx4Ogr3
W5yZZebPw8Mj5lEpDOA6CyqhZHx8tt1UEBaK6AHdGUQhNynmc6d3pDSFjWQJGkkHY7W2KfWsX9iz
a3yYGD83UzXeL/oW1tUORApjZPeiXB+EDCZSNklvM4Ke+POaBCaG+Z7BaJsSB+hijh7WsXQYbx7J
l2HSmRkG8tbp2/15WLp7ZsYo8GHATAM4xLMYTL+nb4sV79T/QHMbBDcW8i/q2Xnc04VWpe+K3740
BmbnqqeBzbgeVv9tdndQx07BEr5LnL99OP0oRjsCTOrZyxLG5z2QW+F98AqOJzSKpMjnJgCAl23a
ObuVF7Z3714Os/mjSzjYIH8J3mCBY6eJePqcFj8zc4poYFMg9CLWvtW5MqxsImCtLnmHXNq7assl
za2jc1pr+U4AXCkwKXctpFCYi9A9eJ0KxBDYTpHqNvPC+u9KLB1x9mKIB9df8DoTGKn2KSLDw7q5
nfUEOQOiCBWd+BDM0Vq3pw90Di397ubmY9rB6UJVYEzY4Tf7M1sI2374ZBhNs+r0DzqT1O4Q2s4K
4cIR7JdMTLifPI46GzrgtLYmdgYoiCOo3TdT/+fnkMnUENDEHZ9HIe4Oi5vdj6uVfH5eMBtZHO/m
CZHfgR7Y/60rB6WF1Z4yUFKoU+lF9Pz0RMcR4hfnxhj2MRuYNcFiN1sx6ZemPGbnJOMlB8kT6DE1
ca8OJjbj6jhb7a0T/SYuIVgvtLCQn7PnRYYRhFmy0yXteQzLdXK8xoKCh/EpnpwIynHjVJzGfYOk
wNPlCmNW6tS7Pbbu9TFbdMKLxHxtMTZfcPccXlP4sdBA+UlmjiIXSkWET3aH9zGkYGJt0I7BZmDU
AZyK6zKML9iE9K+q+3L2DjZ4eG1wY8NDy0CNBBcUz61Fuz6S84YtDsYxNjRWYfMKG3rExTnhun8Q
BZRN+7MfK5G5Cj+A14f7caGHMdgZQzylhISbDOpoT8zjWxi2QVemkcD6PdMvqvY0Ko2tqfcN6nkW
XcUIY00qHgPTsdUJgBclD54qxpejq9UfznpoDbVDy3id5AdzOzBx77M/WLejm3XBbU0oEPDhHlPa
JFKyREEGoc4MhL8NEVmOHDx5Btw7LDh+Rc6qnwkB0VMZ6qwrSMUSMVbAmb4wdsPXRe8sED0+EPi5
OJuiPCY61OL3Of281v5g2VMJnN4a8u9H3tUZz1kgPE5cHYQDAx+9NxusygB1twtS4NV6xWbbYoOM
vKs24HNQtb//jzkggiHgkfwLPnaYnJGdaijwDVCvWWK/NsDmE51FR82D46GeehCB8UK/UzmIwVcX
MNKG7PzmWZ9i8klMVeuxEVqWKoyzcKz1wr1b2qJ0iTOnWXWUnYMZIKMlzVRLDvYWRd1tRuOTjJk9
CW45szeWucwETpmluuTdF1SqRmvfg+e0dGNwdX9iN8SAfSOFzZrPcIJy8P4CIFfWDdT9GnM5RLcm
1u4hHnkIn/gK/BVCuzlYpCalFA49+BogiqrhGZ4GAtO3n0bj3xEmCgdYCWs5CkuH45Am5r7Domc+
WdNG44ELx5HUeRbke0YBY8rWCVMrfAV5vSGaIMxQ4KCJC0pHIal/5iceGVyANmicL28eziXfvzAv
wgwWhxPeJQARZzgRGjpdVjiExoigmKcAIsA9IWiuOQcJJuoOVdepmsr41N5xLiqEno7geE1BrgQy
5ktU2MJn5eashAvhdYOofto667ctOZf3AnDD+s5pUq7cpHDZZxjP2YSlm30W16kOFLOh8uqxntcn
ptZTihTsWoQHE1iM26lU34D6JI6SyDacUmryz2mvvbHGuHdW85a/QXOg/ZrClUaIcwEJDnhTZo7x
2YQT/oYBI2DrfVO7D7Pcjg5PFl/pKT6tir53vhb8Wl1JdlghBYXDowwZU2zK7TCQg3hCP9En+e1n
qzGM5XAcSxQTbCT7Bl3JZuAevjcj9viIInMYdNMPzFbB/hw4jQlfxe/YoOOgsybRC57CRGw7tKik
aJyGVureXZylEibYBBX6+03G3EXUcxw29MnHD/jNkvN1d41Q0Jtfqx9Ee25o9XRnDZcuoSmeAt9U
jTsIwIu0IdSOmoH6/fZ9WhIlKuZHUgEfeRK8PNXJ4ITHKnd5+FveTsJ+OP37b3IN1Ea8DnaMEIrs
xu78fUKMwA3m7nF0FvpHyaTdqIUJk56eAeVJ0llVHKNOwbT5CCaQhcSExxUNTrcYHPg6LdVDbbTR
MHhRIlQEmbyWb0F3oI2+CBE/JXUMZC5GmvwhzI+WvFjmafYA+AHu6h0k376DQwy1CF7Y9W6MhE7b
uuK9iucWAApG3fjlMEp8bm5S0q/EOELc2szF8DZ6ORXUP7dZ77cg3pT/i+oMsoFGN0Wu+Fq/jXtw
O//+qtVzka3kae1+Y3SZCSF+W7Cf+0YNlOgJ8PxajYPfTHaBthhaPWe9hD6VPcK6pUgbWzecAm+e
GtcIL/CYmqbxd3pf9l3Fm9jfc3FEsgqRXvHpzXN7xMLN4KpTBLDlb8j91O06N1tvYnaGqgGjUuJx
zttMJ6MJyMbqcRiCLmH2gaYIKgsgXsZQULhNP6Mvok1ocS4wsBlzCnoZh1Iv7LC2kShUnnZ1PO7d
if6GQJ5SfADTlAthEZU5gqvznH5hU4aUlX38xJwnpItesEdojLEW1RbitqspQdXAZyHo2sVbWg9u
sxtKF/j1GLCWxofeB2NkuXUer3kBHM1t9MMrwwF7eWMQir1fbo0b4z60GkgHeJ7K7mgU8rf71Cux
CLlO09RNu/ALVRUxDwkj05Jov9f8MwdV5u8fFueIUSz6q/qAjkmfhDfqN7YsXA3BPy89YXv65JzD
2epSIEFt/Gr6vTCfqZk4cfPe4t/Q7DEtBZrfMcqp4nRJA1vEfZywO7d62bcL48YeaMLPaX4O//+w
sB6D8AWnAVbNyHz8TOlhDlmK8ZN2G4fb1Gj+OlAp6maw5D9QbDZFiXUOOW8bZlgtbLif3sKWgOAA
JeRlvP7GWPqSPkqQL4rvzv6Og1YOH5KbKsHk5e/r6UBySww3IcDgd8rg+xoV3+DWObehNRhC3s60
op630pJGu0N2lTmPev3sraTGz8pNjq4HL3psBolAJAyJhEr0+w02TX2kukDICxGb8rGUABHuZnh4
z6o1oNFzdotCgJBr/FtT4TAoYjZOQwYHS4jD69WLogx0gygm9FQEYT5t9awAYvKiPmsxessx8715
tB7+e1dI5gN6BibriGPhTbKoDt1PGKtTOT5iHP1WWUypvPysYUmD5iF+5VXmOt5bAuxbtVtgPG3y
hFqd/kE5wj5w1SJWT0Weg1CwqxS6tTD7wqARfT8J16dmcU8GjgI6GNJHMmcbrvi1Jpt7kuIwq+oK
1liIlahwM6P+kXcIY7ZHiA9cBViSZLVkoQydp0LohngG5A6eHE2wJGxwyWaAQT7grtzVf7/TXrZe
wvYAGTaGM4JN/oNTuS6Wk606T5XD23p5g9b0VOthggnOxy9vK2N1RWRSQ93PMIgEPVtdStQuGVbv
3K0w2wUCkOVCjQ/6xERutFGx5oJbyEU9EVNIZgj5CvcdAqbHSziqvNQoX3cMl+c5PIu+1u6Ey92i
83DuHsWPTQtK+MU3+rr4BBl5aWcACvDGclcmGKRh38jTujkqS5a2d2TiVUBcZ5+MQ34KnsRAElam
2MYg2ZQ7KK6adCJB5v3H3Kv8+3EXM+aBkoe0ifFVq4+TcTLYwlNymX5gmiLo06QKa3Ly2LCSXmcx
kg+f7GsqmKSdMsD48s5ro8TlFO0iELipEuWDMQG8S5rJgZjrKNiNFNY1w8dBmk6mMAKJ1NERsEHO
4MpASN5HifIRdCak1ETC6vWBcU1xBilADYEQYgz0ivYLfyAIvkw850TwErO4uzPHOL5V7QrSDA8S
tITCFhNjBhXIaMBAoHI+58JMAhv9TN/8vUiHgKcTUPRhzVssCqhfWShhblCjiPEgkQAn9+DS/BaI
uxH25hYGGxYKgen9j9XzTbj64La9PUxyyH9VJQiv3LDQU2lDi/nxuRINRw8ijQSTCXxhjmn7Ol8R
pbj9MJDRobfNn+CVlKv7++Zh4i20yiLGqwx2+zwoqDRfwunGCuUwTKFOW8G+08uASFutb/VCumM9
OwD5fY3vZjTS+LMWcbVW5ly9aqlsa0ZVvGfcpRitToSjLe8iHYsnKbLpGCb/YVobVUuAuMn5awtj
4QopvQLcc0OF87Ky8Hrhdu/WoCuaTIv1hqjlzV70FIIQxBqbPkzoPXDIMnwxsWTRhxrE1/XoXHt9
B+McaHvdDNky6qWo5woijjDgwxMpwuBnKUfwM9YvAD3qSKhHbJ8beVUMeFkCwFkQAhB0kuoa8A1i
/Ktm42QIKWiPjrvGCoSTFpJCmM4fy+GxCGdvB/wPEZ6sgwTgkbo5c8CajxlOQqwuzuik2jBJhAbm
7ePPbJA82L8D7LRvNuUNZFHBEhJUrIZGchwL70cJSiSG27C2Hu5ZNWndFyRbGkK69/KlBEECi6iG
/lSAKgBRW1/eGv6rOOzeEkoZCuH7jM2Sm0fOF34hYTZDsq89AkNyr17n8GLzOUlluN4yUJ2hqOR/
u52AHxiDIigThp9QLoX8uvaRcGC9/A6RB7qCzfxx0XzSOY+C74VAIoAw/PLXoyOzRGOEDELfY7hR
UuCga4JCg1baQVxjjmleU2K0HlC1KAOxRClARgZYW4C2Mv+HvwpATvD9RY3hdQBk4VwdPGEKLTix
jD35FsLfs8bYkWwUS9KxDTPWOEBDwAHS9+U4D0BA5wT6chJA62JTwICIyaQUb8ajFTHR+DJ7NQBf
fHRyNECyIcCoMWt29Yx/9HifqB/AjolUem2e5US7Xw1gvhTXGgsVEBUTaSGwpD4ufvL+i5cS77FK
7E1TTBFyVGucnX6DSPpOnQ+vCG8RMlahBBNga4pF3gTYHdiCa/SFEQ5bgQNCtun8tR4ojojX6HRY
zXDiZDIjxVULoRYzDvDX/8cWdwz3l2QZeMgbkCE1DndUto0Io5RNjigA4TzBGpe2ES90mLEkm3Ju
CCMYUA4OPBz7cBbB4R5OGJ+Sp0o7rwOk0Wu3HnLvhvezB3CUtRM3HR0mjTbHo4y3JkcpfjcTXiZZ
fmAqb5AOajyYMOJ3BIAHciy4yceI6YBPfLo/BJXk+E2BCrHPlGCAE6hW0ird9W2u8ym580V4iNAp
4qRD2Q1ZCkktz8H8IJKGALBCWmfjDQht9RUIIvsdaS32rXrGZYhdikjEGfOIC4EMUM+pNhaBoJDI
vpmuSLNh32nuu98g/vCaxlYf58WMVD4xNE9nSu10nMKWMpAMBBpjjD/99yBUuSFHXEzSc8HI8NpD
qmMP3jYshh9mg0MDr6tbbT0IVDxwqXHEKRDbWzjdH78op3u20ddUalNul5hDQe1G3UvmEbkXXyKV
hPoANjVfIPzF112xyxiksq9ApMIJim7ywjCgHvrPdT19o91P51hoU9LUcLEnRPql8/u0w/eoWyvb
3gLi9JWfv1TL+5zj6UjRlyj4+0qLSVxd3kdckMSpgjv7nvH+Q+9tHxdyeult5yWSDOpfFlTpT4Js
OYnxccRxB6L+Kxwfv2jGzO44WDbQNmcYs8fSoiSaSuOSex+7I3Z29Z88a6kM96FEMhAJoy7RZwEq
zdVw9/YBlfggDac6noykvCSyM8JB5MLSJqHAfS1aKkbaqU/H2syWZN+uJ0YBi7eEjylcXqBBM4gq
ZsXlOW+jpwWPzOcOJK9cMEHxg4Fij1wFxmzfGPqyU83EDfHkRmxQYlRYzMPYiErxf8cb/HFlQUSU
1a1TmNIF4bRILZPax2AA+iqNCETVNmzCZpljHSZ4xtjq6Ex1Zo8ZuU+cfwPgkFlKo0keEtqChz4f
krJekJHhnIemAQscfQo8MvAM8TE/YT4f+xNOb0yOuOFLMVPzxn4PbdXsO6+nQvsiVDD8wdk353Tc
DZ09syrU+AE+PtuhSU4WF1wTksUHUzyb9f3G5keQ2VRuD44hlATrRnjnAKnvlyNCbCXYnCyoPps/
Iw8XTzOCg0hvQRbDT4IuYVgzh+KDspbZJYcJ/QqTOuH3SvBhIOskvGBV01jYTnifDcRNUqB65h7I
7Jfs6QHwsyBlmHUCAJ17Q/eYBf0dLPvZkKMfRgU5oB12vWUyXHWrDonwCQchHhkuO8c8ItVhfo2h
87rtuhchYINrjv0obGnhQlCsFRTDfR07BIaT5C6B964ZeXHfcIuiM0BWLfi/OGo9MRigFAWOBCIz
UxtccapqD58+kwM/JwYKFsS8ByCQu2J+AV6J6IXenaN4KezNq7hLnowGYqxqOafflijEhI803TON
Lo/JLWeYuQCAwhrW1AX+H/FwBrpLnhPzP9Wtjt02o9w/lx7HXEcv3aECr5l4pRc+MskHOKfjTJTa
k4T7yRjoo1CJLHy7j8/dYP2B+etJZNTfEqSbUxVuP2OApUEgYYRmCqtt9D+4oD/x/i/NG3AY9y7c
iTdJDE9EOg33cwE3XWSuVC6ONzCMaijKGHpRmMjJAGgAPewFeawtFBTYw2BjMOJ0QZABLX0MWvjE
LhV0RyxS9DNDznIYCRyfXNB0mtB20cCjY37QGw8BudLZnUAvnLM4hl+gwawFSEOQqNwlBpkBiAC4
H9FNdC8qD7qagygD3Tbc2tmU/3CLqOWIopL7Bs/8pRRSAqjxfcfVwNR9Sa7cdgRuOMAUnQGDQ7sp
MI8b5VPNh+K1oqOu3NqBySKU15QkwmY2iz+uUKRXR2meuRI1Qeq0+Arga0dtM8Ce6RXnOK2LWRWq
c6IYOIcIV/li/4vMPlG2H4ouQSlH9XWCYI2JE+8FYArLice0FHOAjmsCazgL5kbCoDL8bIQVfwvK
pm4JYcTAiGkpnyv3xyHzFxHPwaWdovXAfTQW/11xhA8cV/MWQGiaGSCWQBDCZgLipcdEADY0igZu
ZIwyHRVnnWIuihdIu9x2zJJxoIn2DqRL8xqXUZp0WPU0AeyxhHWTAFSBhzN2ogAA58W9Ca/KA9R/
0i2y4IdfdzHFAUz7eFz1XN4kAJnVkdsNWzTB5lriXWJMj+BlQLFX1n4awZNPMP+eC/oDnldUyrL5
4y7KONg4gWFBl0CejEAR+yPXc794ruezF+qhL/MvdXvb4Vdpj3y4BxyL+F3rwmAfYZT9Xx/HtGNi
fdcFaoof9S/DxHm2+PgdteaY3AvlTf3aTHdo5/7XNj0fXjDCNOQhYv2i6vqEPX8w5esSFYTxGOS9
76pEWnBPctg62PXZGC4s+B5Y1aTmcFsYSYYl/+dY+RC5sCd7otBgFeDogAmdBcLCNsCVnC1CiJHx
Ix+mDov5G4NBFKO4GUywdsZIFqawuOmoZgyGFGEvuhGjC4sz+K90IosA98ZpP7waIhYJK57lzctA
bxushjNgY1jqc4hjgyOw/7z7CM7Xh2DgFuydhCTIaBz7OK8WwfNPGNXWPmkqZ6jDRLyI/q9EcoT0
l0I9C7n/Ui0/liwb9EnoZ0g+p0T88Ol7GpZXpKjwyZAwCGvZwlRi0f3SCZnXkEG3JblCo4SFtv5d
A1M4eFRRPVG/MwRnfsiywxYLnRFInFngXoEbO2AN9z6ik86DpIX20RCmECWlPrpUC+q9mFv9o+m8
tlTFtjD8RI5hRm4BQYIEA6I3DkMJGFFR0Kc/33T3OXVqd/euUmGxwgx/+J0R3PVXK10QRQUNnBP8
CcT9iRepVOowNk0FQQcpzYE9Q/ghZ7UjYOX3aRNDbqK4X9PbALeCrt8dVNQpgpRMj+YFWUuayPgD
USlt0wXPvS5dUcnf3tw0uRUE0dTr4amRoU9yNBW2KfmnTHUIXPS8KDUCFKCqQIFdelBiZtyxuEr7
aVR0pxZv1yp1+IzSYyMHlfaHyFUgykCbDUFZ4wylpwQyU1IWrUxlnrPzLZFfkkAa8MhjdNWuyAbS
LeQmG/qWhIfYHk9cDmA6XuHJe5kE2SMqI66qcyusS52wGrUJFKJGNLRwtlh7OXOrb1xHG3qiKLl8
sVFiNEeovAAoAEFCgygfv/U/ukkOHEE+S/q661D1yXZs0K3oO6JMwno/I/wi/DXhXjTIm14WT5Kf
0CeiKYbxEBvdias9kyCANeFsY/fgYQluHkEVtilRDwTqzY5f0HIboF90NBL2L4P+EQXTVLrULmob
bEGAYOllPpjD7Ckg0FosHThU6MQ8EL/ECSBhY44f4ICgdZPM1tw2gQmeIwQ/qHcKExQXORTEAeXy
3cbsMTUe48yBXTV2KS7T9v5ymKPY4nBgjfuzLHhx8tLIR3OlMezxxUnB9gKAiwa5wvEN6IRuEmmL
mOta2HPQNKP2wQZLBoehHOkDJxAveyLOws4HxgftBykNT8M36h+12GfhdJDSLGMKuXC+TQVm1NGh
K2EgVzPPFuWwYb3BXrWD9fTkNaep93UAe3Wc9bTJrM3tRvy0QdXfoQj39IZz3FApJvNZPuE2/ykU
Viq9v3yxawEgQBbqZvfAeTRGeTVUaaih6jDLi8mljhrr2ZU6LaG9araroZKbn7P7qkef+XXg3HrT
fj0+tid3GLTI/gVsNv2/vAYV74DTB6hA5gp3R9FSUU8f3uED4aNKR8+k9Mpfr6llnQGIYPoHxNE8
kVpdjRQUO72lj3FFjAbODsy5wbjj3SbAi+sdJm3o+bxngICn2GTukPf3OltExHxw2hSJlUUlpdWc
ukxlnRTzS7Mz1y88deJXSvYQtwaCVc0RUaY1B/Y7pzKHRMeNlmYB6vH21dZ9DTIKxUjqwupaq2DT
EGS34Y4iKk7Rbk3pOTdAsV/Qlp90kgpZA5CoPn/00AeglN8RvHxBhPyxH9n2eJl/3h4I7vIedOGz
dUUs5Dl7PLlFI3s7j/xintGPe9di21IDawVNCFlAtV9fLvmG3lOaNM8LFek8FIMK/wIKtXcLSvjX
3x1RAAc63QZqUOKgVkNYpIzMlkdo+tEuMWUZon9xASHf06iNEpuJ/0aFvj+VBcKHD4LNlbOdXHnp
i7+nvokq8WuETi1mkqMX9L8nVPwPGljitCa5gbIcXVd03WDN0++lYaSLqjqOWuMUcq/iXK0Onq83
JyPJFFtS1J4MxIo7IXgXH1VlhLooqdhQEinmJjhIQ509e2drDpU3zBCMhV8/5ZjjLa94/QmLEfEm
sBQVUv75pk7qoBeoEGLJVWkDzAkEyGNwqFo9o1vPIKbZ9vybDYQQcj7qvPQB9q3oZfcTsk06py+k
QAFAuHDPRrCBwztHIvGKf/bL+E2pnmBgXmMUBE7ZLuIibtstjBsAt1C/R4HiDzwrzdvpOsgRNEN9
gr5ax1AXmAubf3ilxGrUTW6zW3ix4QeZqKiyfQMXEFD08D3NgUldMV5J/0pwjhmtGbbOftyPsm1F
u5Qf05ClZT8CoUblazQgtH2aVMbxyZ5jN2LlLvpCdMfpYY2olh9NlM5weaf4QXVaqxewAPQvBnSc
KnY5IkIi1qWcjfxqibGq9MqpOelNUCEltOCB9ia9UqyCzz2irOgX9IupVltvPE0IEMM8UnUaXAg+
Oj0YbyWoSJzmx/c5mGV7wUAAzsXXHjdgECAgwlIHLQeBK2jt5TFA/ce+G+ge/X0I+1N+r8BXEU1c
BZYRZ/cX65ynBQGDZl9vAYFIsEYgc5/mCxUrXLkW7RMYuWz6BOGCAoupzo4UQwl4dLqPkDfvJLMn
DbgV40ClCmU1LRalCEZdDgyp14ClWdSLASg48Nr8Dm9EuEtRcE5pAFAB+QaNV049hFIoLUoIq+rX
4F+9LDMXIK6N5Q5bwykyveiq8RTpjX5Q5wxZej4xIG99Jhe5GfDGqd1uQg4ucouBIKzmJ5BVJ71n
7dCmgYNZjPocPPg7cM+lI61UcB6jYnIHxoIVNScb8I+nraIvoUYdB4SD13K4ekj65EEDQyVthAqs
9Ya0Y6jFomFoNMOmnXqU0DX/awH+tBo67crwxjB+2WqNP/8JbvCZXOM2KJvjRMAwT7x9ACFtZ9Zs
ljIyi8WcijfzKteLSTZ5BUBQTPWvskH08HBPZndRWpewXl3gEKK0MT1GYMLt01tTQC2vtRe8tI9O
SfOZFPFxA6D0RPVuRw+y29JuCbw0NrQGJWn9uWvki34HCZ7bKC97xLFk/oA11t6ba6X7RbAOPoxB
/Q6pEdopjcQqWquxioLa+3BK7Z6ozb3QBRAIA8BIsvAxViGcxi3vum+JZxxhEFJ21jHuClQkqLUt
viIWBMnhdqLojJVQWQu/bdZ8I6ny8wJEnrgAG0qyYng8PmPB89OXF2P51heAgJiphJYUeAVU3YFB
U+u3k6H0rC+FhJqjp4JaNqiotIw6uQmcvvWwzkf01y716A6tlin+DpH8OQ+cQTXMz8N2MVkz8Qbj
E231fNRFWwcM/rjT4AAdpgSAHO3u5yz0sgae3gjY380XhkQnvQVIpyaPfORD9RwcB3/f0j5WQqfs
jJpn60s6tbari8PhU1CSQI6RcxWZAABHA7f1tpoFJY7MUthiuo3p4Aj8tzhk9+URc9MztYluvL7H
3yK4gMRohF8w5efVtVj2KSiLnO4FtAsGeegUsis3wk62Ke6zV+HnnahVWieiI+gpXaJ144LLN5UT
ZHVRhABVQnuQ0jAJDoYmKgo3ENqommF4gHsQi4K0gdjMvEIeV3ACRBPWVnFmpYSK094ATY4Rul5B
hALwkIoFQhqdsAGwFvwlSgstClBIGhgVLHaEVIZCP//Avub8G0fnMQ/GFRn2cwQLnmInjG05G5s0
DQrrHAH90Bohcxnxk8LKNB8QHKkkWic/0Rn51VFuRBeDemFTmw+BkB1pCNE9QWvjyYGaZOiBEGhK
jofGmrb/gOB1nH1KqBnjE2OMwCjo86jHO1JR4EC+6v5Rdw8Irsgv0Ew7PEgHfN/foyvGcdzT4oO3
HiZxVOoHl8bPNIrxSkMzgx+6inZwUCTkds9WRA2egiGY9184IC/ePzH7OtAPZH/EFGzBoDkH3giV
DgaRkSLnLY3osLAW3g8Zo18WPjPb6rNill4PTYlU73Pev+dXeo9WRR8pIjVmBcBqp92JhTJfEjT0
UbJZDxlTkhZuJbNGcyHsDxA++PCkQHAjPCBXskeCirSFtpz0tPdi/FlpUcMkz5OO+sH96PEI4DI5
k0Y48NJWCm0C9Hh6RoeQn3BFelPkij2NOhN7gLaH10VAE0cfJNjp5fDvvAdhJby2C0eBkXKl8UAn
se8ZB1RKiDr2cpRQYtADlQ8d8LuHOWPLoMdnfX8S9vjDOOzjYBy/tPm+MGYU2ngJSHHGcjPtaEjd
xlw4ch8khDXdIJJU3kZ+SdFmYmZPHQfHXCnQ9HhdQo+en6BCornMCRYqP7p6cVtzptO+ZvWYhYyN
TD6qtAwc6ga8EJYMFQAeJmMdY8mlrV56jEsfUN8vsiB44fGBySonHuG5a0GQaltqhGMwnfQSJ3Ki
vUy6F1gdDlHWMlIKmYig/LIsed9EXtUk4U4COUYg3GgTTkSu7TXkvYA5kU3XWoDgDYqh222XNDaV
/5QqNR3nNgA3yfB2KNtMyBG/WkI8R0oDN/+t/fFKUIGUEccBHBD2eMWCKk5Lhl4aVViRlISSZ6Fm
QzsH0CSvolH/ezIiaYRqi0+EwFH2AWRKYDKdlrq/3C0nxCfMQuR09T9eRPjgvYfDUuPzZUBULQzL
YYvmW9vsRRjPeYjyxh0O09weoBWLvzwdCQiEJZwKkFIUIHsM198X5f8umsdcH/UXcDYmyoj85tfC
9I9jGTInY4gRILU+EkwoBCDizYIoAzok4peN8Wn8BFRPPKw9x6i4Uv3DV4JuVDAjiLgbjyEUGG4I
yR0yWj5dm22RCZaclxyYs51oi9HZzlCjRK8BkLh5p+oJM43PlROtj7CjhEM1DwrBTWqBNEzoGOLY
ij6smKSgcOo85xkJbccAtARHAC8zaA78FqjOdIxjHaHlZYxkgi0KzxVU5V17c9xxepGStWtE6h4F
JELAMKLWZwM6Dkl30Jdvc+kevtXvPQplD4HDoMT2fgvxWd3dD7cD1pEoZYIjRVMGNAx9XkbPxn0F
vsSvSx69aEbg0k43uR0plJNFO0mUeVSbEhPVPv0TN6aUXalDifsXysOzNmuODJ1F3aUomy2RwfWf
/jW8+PCpsdZl9jJdKYI7KJfOcAg3WSeIF1JgRJfMSN3UXTtrigRZiIDAdaZopN1fVHXQVkZeGGkL
unlNGi8XH6VdB5muk7alVISOdh890B6FpKcZlu4a7dumTVkV9C/IYn4B8BnROiwc42Xu6EqzWIDf
BZ2ojlIPEJ5wTBCQZEOFuUOZZgmSlL1VavpZnNulI7KhRNggGrsg7R5sdwDxU50sEBAzcTml8sI7
l3p6to6YcJ/dARo+qTHomzn+Exevp2Ly8fE53+vp+tDcZDQUPUiIZfhQUdzveBVUxwNmtg2ttCWD
ftJUNL5fs2Z1/FLalISU37FuuX66Go+9uerTLkHCoxx1kROERPq2GmhWUGEuNAwosrN3pE5Jn/Np
o1z3bfpp4bbPDv3Nbjb+4OROONAaq8SXzvURtW80FZSEdONkY4JZdjy6myWdfTRNwfUw5g1B9DxP
I4JBHjs1x4jJYBwRvRV4Q802Rul8PMBtuxqiwjjEup4EjXP76RE9ZMTy+8xRJQ280r7COBS9KjTi
EE+7uGu/6ebkiTV2Sp/RlfkEaoq+I+iNBUfw/Pi3pq4ZIMNvAVjAJphO6bzSa3OAh8aXmjqqykim
D0KaMwsCems94e1JpBteCzXdDkyz+xBfWqcTtBHGOY5zjEvIuotZiqoaqkHkNNTvz+y2hauMMGFh
/aIoQXMbtnhSUCBkl6Yg9DTuHmVB+l/vA8Ez3oYgywlPSZe+xnbAtpH59EdQQTOFGvIkdcBuEuNM
4RRQYCXxv5OdzemX2GXcs7rAs6nKgkb8elegVcqoRVGv4xTx66ZtTnB/Oj6e19baPPqQEO12+GCW
Qi+i/DRHpmyOnjitNxWHU2AzvH+JNAQaWpLlfSkhp3K+0KjvYy6JMTc6Nvsa3xA8v4zOFonqvxy8
MzVSELxWeVDmyrAz/oToOrJJkrbwwRT2MBFgI2ZLgyPFhuZ0uGwEoodoFHD/NTSeDhcN9h+8vtzS
xQrfFHS/wwUwKtoKlEqsXcWtyz6ISDRZQ45MjA+Jl8SB13Naigw26alUca3NiZZbikEIaGadkcR3
nZ2/vxywwRY/ODWJFYiKNWljjtvsZczd49iIsuPwM+xBqCL5B9QjOm2MCL0tngDo/ZSUsMYNtuWu
KXcySMA6B3ZrAt6Eo/Zik+z9GqfIcXPscGrSOKJ3z3THsYCxwCWYDhk1xhYuKxgrUe9vAHRgyWLT
iqD/CyuXLSAS9nepeYtTIuc4kcE+i5LOaAtHDWPENu+XTkDOcIhwwINaEtPSjB0IzUBMGNkVKf3S
3kEiSEzcCwLWrh4+Dcrd+gkKLZCXTduESf8y33oHGgbriWYzjQO4JBzUdNeUseC0lHF3tp7lwGEQ
dpcMC/3p7YNyyHXTNE5UVgD07jlbd+1K71C0XUOfHR6pI/Yt2djU4fMLxNXmuCmb0GrN7E5qZJHa
9DvmYGBkje1H8bOX/f66RRrmx/EAhAXG9YNJ0Q5vIlX33A8wqmKHuvvqd/G+LxUUXHGIoXgHIaYR
PB/xi1EfgOa1AFAO0jF+qQ3mccvo3Y315jvtgwRokIKX0CRz+usd5+khq2H3kNBqIqInrn4xenoA
RI4BLc2lKDJh0m1j2zccYIbB3gAE5Y3cI6UuQIQ9+nuoRA/7PnGLiXHEZUgz02MWUdWDNtHVJzll
EPoH4C3h7FIE/xzyIcjlNKQq09cGAZuCdqdx4KWzi4d/VvAJVTBplT5AYQWP8pBDDwheBYEoxR/7
BvYIyX+KPOgeWLS8acDr3eBjvoBgTS7zJ/64Z7uFBywAmcuogOmBvCvsEI7ajnM+e8pg1G7ZVDFf
lBTS7f2yQN65fkbjPDU/UGaQVyrNXAXRPQSWWg5G/ad5GRj8yxEKcmbUqtVSrdd5dO16VCbvbQsL
qevLUWg10rtjz1vPm4pbPDADdJqFD+JlfRrhST/omcqA08y5XaZt2l9np9GnoYzEF9hvqq+gxk/e
8eUAismeVEH14yN6QgxFGxvzW6h88GloXV5dRDTO6Ggw2cH/wKaCurIYEAdho8USKKHRrKe96Da7
hCXZHe0SM7daQ+no1OPeX9rSXovSo6vlo1KJXHk5LxFrsJtO/1DMyDan68XZouEGGgYPSLxvelRK
Aeot0AXyRbTHf4b9RQXopY+BgJnNPyASaqOD/B14Iv8JL15JGrti1sPwHl47jZEakAQDm7v76Lgs
9jQyx6+/27wJjOu2QkgJ8hth3RuLXAmDCc5pKNJRkC4IjuDU1lRAimttJ9g+YcTQtglUwptWcnff
u6PVHDXQjsG9qz8EIciEfmN1VaH1R/YUXpANQ3fJoiEC/Qgpix8SAJdito8zl9cJOyin9c0C4BjY
VQfZKSI04F34OGUmhTYykRONdvFYgO5ubhCTs48zdhnvYX2Ac+WiBmhPX05//KD9QBVzrXk4Vnno
qtOOfbklZegbJyiYSLDeyL06H7JlasT22h/ob9q4azouOcgMpOVAhyAst+955wC1kzWBMdg8dLHY
AsdPLoR16jYY6UuMIySdKjrdHbK2q4ekhKWaKvRdscbNlrVYnz0nqUsZGjsKaUF1qZF12L9oPVk3
1svmDWGV6Sy+xwhOfs0umvwY5U3p9ioco6KCn+HN+whAC6MIS6sIkJWJLu+msEWy62WVLRHfTofZ
lPN9P8DKxpUeNF5N+pvuEx2NIao8xplqxBtK9RbXsRFoY+MjyqkYpvTIdRCF6NMNgqg8Kv56ZGFe
384Q3+6M81k2pd/vnfCWynYpTOHP33NVUY+i8YXzdGaGBZnPhQBDnUjFcU2Pp9KR67lR0g2bUPPQ
iSO2RfqXRIPUYAb+yr8OkWGcXumwvO1XRHGf6JkO8OgUZMP78jOtSP4/0dtDsMsg4qa0C9ZiSoHO
woUL5tx60m5S9MwcuBnOxxXl0oLKstM+YA4NsKuOs8nHbh2KCEqb3WQRG4KSoCeu46PB+FXgWFND
OLznYWOH34mqI6M4bqFPAsOmYxNCVVZjgqVkQKjpw0jP/ZZ3idjt/YFT0gmqZ4+g3t5H5bK1WO/h
G7P0aZI+56R4UJOUScNqLnqUjI/6k1NU6B5DZXFcNp2XYNAw/COSsTpLlIhLnIBJuiFAXuCga0/K
M0kXjXHxH7o4inQaWgFQMiYt5R3kNWHqTWBsg74R3hZSQYgM6L1QDc7hK0YoB00ZkKbU/kkeBKzY
w+Om4SM71pz2Zxe4COBsgENVhywUnmlmN/0nRhnoKmuDSQsZqX2HRoxCFp+0ktukkbB3fAm3sbjG
mZImQn/5jIG/F0CY2jEzH1TY1y4wwgZxBWQGMSFgCyIu0gYgHVR4TnVXd1foX62nVk372ycsJ2Ao
2f4eKwHCBxhOrgZO+++zAfvOdMJPBG5Fx6zmYKuUSWtxRJYDCOPhBYe43EK2YDPorgY8juussasX
9bZL5YLQ7b5CzoBXtv+qFVMKUB2OXU730AP6PM8Xx9k3ALXPvQBTQDyC3hRWqGhIUW8jQqdXdCkx
YUTppKH19qctL+tSIkIlFHnryuntLpNbxGwyz+FjSS/QVSYPnub8kbzi9oe5c562aZ7whBxZliuF
cVWCDgdrB63GmsA9c1L8jwGImd8AhSznEbQ8+NxjkDAxPtUjnp+SsAibm6d0H+lixSj/MLNtgM8f
tk+a9HhTDOwKi7dq9Q6BF0bniLYYSpHIv12Xd58W3e/Mpz3ZIc8UNeneEpR40Bptv4tTBKbiOr+O
8Rr233ZzA/zPuZssOcjEbOoz7NnRDlUpfaa4yZzDPqkPJg134Ea4reHZU8FgpJlE9HejWS3QauxO
bUTpgUQjFRDeScbbUb1D2iRWduKCiKUUW2tFEl7Oj1GXh+yCiJ+hBzXvucoWaYlFAROLErhZ7Neg
R9EVHbP8RkBL0ao9BYj1IFjyGYsXR5yt2v4p+GAQeBmBlhURPjQhIlyp8EhYoG7g3ub9kGkIGgFz
qqjnEVX/kQR5Oxa1c2IPfALHQFDGRITxu8BzZHn/e6HdyxMI7tQCkFQlD2xAIiv2VaxgHJMSO11g
19zhgr5N1unbvjGF0agiKxtwonAgq4D8jrSKIVMtjsF1quKX2wtaIZi1nJBNmSBT8FeI9P0JaRm2
y2La88vFCRpem0Z5GoHiRlUQTRY6Mu1ZmEnA7cAXIiMmRMkPorf7RAg2YxtoO12ooNKU7E7IAQGK
4k9tV4vGT4E3NU5GK5RlXTEtPhN11rZA4VEHwWw9g6t5JrHCAVnumdYOii/Blw7eBfJ8a3HhoHyY
A//oKCCRKLNQAgXiORxMBnwU2kE06TD+9rLZa4MqAeU1YOsXfSJFNUpzZBfr0dUt3OYODDxZlriC
FEOFv+dAt+kg0B8sR/e/eoEdQAYpiTVHNf7v7fQ9LMD2QN18tjEUTCsq+Zl38j+xCE12jXQ+IHNC
sus47dv1aCuBVEZugb8fkuZUe8dtH7CQBadoqnrPhUJcBbSNk/s5hMkEs6hHPWv6/Giixyr3AKgH
mEVvNvAB/HynEJ5gp3SWEHyK2c1RURYh/TTfMx7f6LzvuCrAKiK6sQLmD40m1BAAswA2nXETWDgh
owH7dyzt3Am0SKe5K0ZtG8wE9bHKZw9T5SPGZ0v10kljWu7XcYdGdotXte101nHQOLRgnaHwgAEF
+TEpTZvWKFZOD/ML0WnR8OpKu28b4QvYU1pyiqis2weRQY+WM+Yt2KgntOw4NQGR7672hQMbYBPg
TEqDZPhNG6CI/SI37TlpCLwR2FM5rWEOv9AAxdAPoZkbECos6fUjda/LpDl/scpOqdRIQVQTnQAT
RCUxQK+xcK+jNy0MUmH365PRYoB024DEtC+L0/a7V9Hxc5FDvrtiGU/OAiN4dt/DwLg09Ef08JFi
5MTlOGyM7ov15DGH+1DM0+nHYVVRH3uE8Fn8hg82ZftX2/Bvvjt11tjfR5SjY0CvJllXTeCwecyQ
c4aXx5/4vGK0g7YJidAN0yNUPmCsAJfCQU31j1R10kW55OD5agUgXQSUnwdAQSzOO35/5xkhZj+q
RmWUTrHtrQycS74dDWRCsb9FJ68TdcMX0tBdRC1uPnqj2y5g4Mr/IozGWQwRc44O0eK9xQbqkPrY
yyKKCu4t1QCer5uAMrR3xX3cfHA8u84un1T4d3JQhr3k4T0CiBYLSeEOrHpRCxG2Cdb1PhAMG00y
HZS9SEznLC8mAofU96XBj/varKipslMWxE4LEEnhed89tLxq8gi7AMqXnElIdC4+Ybenq/Nmsp4C
J6Cs2AJndDRmovbfC14PjZrqiFOnREVJBDnrGWACFuRHe6NsRgl8oybtGA4aNRhEABscjxBqbOTM
QoaotYM7WNE7XXX/4OoDgmVbzrZ9rjdUrNqpdmvvlbzsutabFGCk2YyAT9RCHAKIr4HSsjegOsTE
7wJiGtjtA6k+xRD6ZaLH1IjQK00yIjTvjAfIFRZXd/91ReiFQGd1+esmddyUErS7pvUzqexeVCsa
QJzj9B3fbeVAi/Acd2hNt6JBUCGEN+y77zECCXp72tiwsJHrbYyaLbd9xBXEbfTG/fcYCbQnPdHu
9HvFAtiobzYN1y4uyoBa72iOjgdCU7dybIdruwuaLgW+g/KRcYbUjByNwoFBIbRfGyo4yYfevzh3
CFzXYa6YWeaSKDdTEygPJqINVB5I7EgPU/cG4L05Og3cM3tTM+gQjubjEjnml/cohxhDYjR6433A
GxV63fujL0oCywNAJZlwsTVuIRiN/hyoOOTocKuoYS3rg1UDACqiFIt6dZ2/DmeSbdSjGjQIDpAA
W/sS2sykTVS7EvcRWOGUYaiObwRDLQUvvKHDKyxNrNy8QaRM66SDhdgDj9Ku3qwMgsOS6isFT+b7
4w+qfQFqZAkflb0D5LyTAdtG7hG/zTW5CNVYoEtM7pbO1g4X+f02iwXnYH9aiY9Na4tSzwaE05XC
EWGodm9wKilnvdwd9cecN3uURhs8Fyr9FHThMCDDC3NxiJZR2qYRWNOXzUD3vadtqhUbZK/YI0Se
jkBkW+DKzc2Vvxt97C7mhx4JRR1sP1NUwCkdQgsJb1zugXPjsjkuL5tqUfuXXTVrrjBynqn0MNCP
2vTjd4KwKdE8iqvdzcUpf5Elu2Q/LlD62UP1EpXIV/RMXjClDznFcfaE47A8a1CnPwkzFunJBw1S
lnZXa5HAgs1+++hugW5rMb9w5qV28B2eWvbzOqRMUTecxwVLDeiJ97hOPpBf02ANlJxJILJttyFU
mhABVpOKx+y9u29f0/Mo3T6FhdBIoPBUiISuejZPbLB6o5w7OVrC/HlhZ44IAYkJ/pB3ERQFBZDC
tymHaVdDfat8Y9Fu5IikAliFS9oQWc60JkQFYpOO+9OLStn1hYktyAURN70uQIXcxsriPHswDw6I
RKF82Yku3ifXEHcYJC9vMEWtbvZAHr4QvyPlFT6RRCNASPUHTijAcWjkkUYjD0CDAw5nU2cKdUF/
sguhHUBa19fUDvA7CMI2Swns2utkN2nMCC703UbQzW3HBGQ1srtPAYqJJirJCnPgtjmhwaVyFFVu
Z18m6+jOhjPtJbf5bU5Ur7q8f5tqiEo/7abqR6KWtrzwEVyXaobeglW/9eZ3eKZ7QwbUNp6t8QxO
FpsoV8CVleBpSDKldkr5eHPcZ8vj/rX5UOuVL2nomivaCzQhK/5b2t6lvZLOJvYCZOY3nETvPv/k
bwqxHIAjR7XkgMQPoRdXzktVbSWV2Zt/7OpkEuwD0PqZDfz7dYYr8XUmSdOdGoIEbNDcfh+VTzqE
hJ+YD/UvODv2nQGSP31iXPkdyrw5lSSoBTMi7hgtp9kXxArNSKIEemN8cE9IBvh745kIMkbB0j3F
MDLn+8EhLRdYEKnBDp6RfmOmQbfa5xym34dcKBgZESygp7BPaVzKf6lJgfvzabK2kOrFG0EYhEC2
URSiAwGsHYIALus3n6VMPieK8A/7xtDU/F3toUFaxTxVnu4MK3qbIegD0e07lNAo+hKww4KXh1Bh
N33iFEe6tKA/xURM3S7AIEpLv//TWekl59kzproWr6N1pAYDvvNNa1cn6Wa9Aika9ImkMxCDgEuo
eysUJPZ09K86EIvDR4tc8kxABDnGAF9T7p+anMETeTAM4AkgMABl/PAtsfZdW921LS5/HYrljd+X
FM1Jc/gmVNRsaVjbYAN+st+CvKDFr2goAPLoyWEp2SEQtZKXyovaw21f5/2klPfUBHQ1m23lY/iU
2e8//yZ/kwk4HX7c+P0p5UDYFtok7BuhCiAJmit1MNT3gEpLsenIn8II5SJmwXa1lWsQ6IBAJJq+
QAho8osWF9hjZm8C+JQWQ3LRXP52fNeCLUrZ2hstnslkJsjrFFCo3NZkYoWWNZF/pUlGg5vTSAaj
iX8AbdohJVAGD5oSmFx0D3nkiGnQsG0TpFcYsNPIAQVN807w4AwyEwx+M3V/Q6WTAdHgN4ZPjSuW
L44A1pzYop60uNIOlbZn3JA0AMza1hH0H7txHDMnuLhZzpgE2+2qOVwxF/kAmcOJDL1gD4B61dof
NyODKOtBFqKsDAGuBG9tAiE1mMmtU+7lgxkVl0GivsF/0pX5zX7pqmFBRAGDOSGSZUbL4+5litBb
5pJk4rATV1y1fL0hZshVyK0ppjzxfCR/0nYGoYb6LC9q0pcUIMa/eSU38RvRL7fIbJfeEa4jZ97y
zWiVNHHEmkkAJHID8vXDt2G10KQtKG1w4fx1D5QXN6yQY5iFsLVAXbFTyOjyFCB8yjPgiGZSypeA
RYJVLjPXngywdQMucBYQT4JKAReI86UnbCVa1+w8FC98MTqCWfp7EP9QM/QoNDc+6nFM6vD7etOp
kscA7hqsgbgNyT9lifETuTPp3/NPnh4dIMGEMBVXkI4NWDG8FjcyXvHCDfTfO1AZ/n0dMXwBu0aT
DYMkcBuSZ2OiTpFGmHVdCmbY3TPEfNKIXYWhliv9EJKAQ/QURrI2Grv/xo67e3NVUGtxSrQ6GpCg
fcxTZ0hkucpEkYskeKFpL5N+y+pfJe5LsGc0eOKYzUPmGAEkd5ok0UeTundqHvYR9kegHsRO9Wtw
iDNmqz3/i5NxW09kYGVqkhiiDdpjyHhndoKW14IIKd1EFuEktEJvcdWWf9ttMHvhRnrVFhYrcCKn
Arken0lRhCtdbWXmysXJ8+DBqRrtVDYAQnxuAajGf18KJJw26ClQZRF8/Ij7lDvl9hkpBeJKwIze
yqNYrZgwfElz+gehYbXznNhQxiOpWZPasmuwkwpCqdJGPW3MfrKVy2gzqjJHgdRRG0E3Doae7vx/
bsixyZUCVmcaImnMOcqQ89wZCiBgwKSwGpZfEmwVP0scSmwGbThgafsolgF/eAy2wasYtpVstV9t
Kw9BPIHFp3rmLXbhWzNDi9EbBH3GjQWO9YfKLwEEYHaceYvSGCcNLWDHXckDlHeQRSw7xG+DrbXd
hDf4mB4ti8UipDpBC19m/9tmy6ZRsLYRODVnzHqI7pDd2UGRfPuO0Hhltty0/T+kHbAvI044TO4a
XaOL1rUY9y3FeS79rjP32aVlisho3/S/cPdn2TOoEnwSVzMeWDxWMk7p98qX7LKyI4Dt8a4euAmg
c33QYf/WXqxoiewW8lsXbb8/g7SXLyHyy0STb3nmFM34U44+mYqyVmWj+v+c33IU2SEx0RB1I6Dl
iDppC65J3MPlNADH9fcHC4gv8GErHpg8MolxttwYZwXn1k74rGctvHBTEPenOSPGBjfDD2BJ0L2/
T7JlE4cp9JFyHQjp+6Kvm3bnaRPu8/8Pz5Udgk3xi5ITe6tspTVObAKlS5jkJxgpRrY/hnnfrGKV
lpr6su6bDlQQOhlslDFLmuGQxfZvvwM7yVkS7ff46rhyHnYYjH9LeDXezngSHCtsh9z8ZII9BUid
Utv9DhhbznlZz28juQ+TFfbY4PYSJuHVkwiCi5ND8BcryFDIewCuApMwmXhLviZMiN8aopoiR0Yi
MaVc1j6KJAgh+uYbuzc6ga77Nl0mD0de/NuKuCo34u9BKq0qHmTB2ht/9DHwyMM0AwzJFF/6U9IC
cKQ0NDjsZT78wx7Ks/kXAqzZ31jbzJBfCMBCY++Q/UHOHZmLhAyyafx/4zChuvAlpycQP9ZJspdt
I+Fg5YkzXHJizWROnDG0yek75c4XiEjqyLZ+AWZx022cN2QDwhuQIEe+OOElhJEP2dJNR7qanNk5
xQo6pXlMOedtvulK7Q+OIDAPqJoAq+T/RACF3hx9NJA7/BUX8t9xw1XQEhV36mC1SsZga1Fr+4wO
MtF5TmtoAtyy60ZuJLsVeFpevu9oe0ahpREWyB7/75vbkqMGeKW2ByfLB7iJLErZY2T9/vuWRJum
I3+PIDeSfmB3jOFy43vyHHZnbbdDLwX+XUOnyvrfHMpYN0eQ7DV+1KyeGsLBcYo5BTSNq7mVRyBj
w9NhdvA1CxIJ2kCo/jdFZTPkp2wWMugIJfIWWxaCTAd042Xanob0rPkFli4TmHMCXvxWVqXs8PI+
vzM/buJAvR7L+SyfKKaFGAfxnnJvpAyxBFk5BdMcred/US6hDjOfoEZ3WT8yB/YNm00lFEwtkdK/
rVN2RZWjfbXabsEfYLzO9fHQUrwgeYVMyH9blEjaMSV4c+orvzjIlB2EBJ65/NAzHnW0j9nqZVeS
fQk0GneQJA8jScYKobEEpb+oAXAwnVwtMJmHPEjuXFZrEMjvM70lWEZFBJINarfEx0IupfAoLdLf
DTPuHbProCngFF5Nt/lNK+Vh7LFjROfvt4zYIwCw8ac8Dm7ivzl3JZhwk5gTnUUpn9XQCKIQ+ecR
85Dd2qVMgJJbzafVI6GnCjkVxBBfkvcI61pOekoY4IfkwXODnApUcLh82uqago3ZXWJflG3lzAHV
+e8EwgrP+m24SRL/2yUUQw5G2eVkl5TnIUH+A9CcGH3Km/3bW+T5x7HcRMIZtJc1xCqSU1cirdKI
Bab+2zXlNJZNbQXkV4Z1xojymasAmy857+T9RQuGS87Z7Bl3sTqX00Q2P8oFlK4bzFGmH0EXo1dx
GfLD3wRJwFCTg7krzkQ6NbzFFUaEfNP6gIV6BPZFKsM7oLrJGisBNgBtYHE5znwqASNXIb90Y1nK
0t0SIaEjybOFimkBPINwLekPAQ0h0EgSFTnZZL5TTSIz58HLnsfql6MecC1/SCQvyb/YuAMEm3wp
DJ+RH2GTTCeEshyoEgR/hFtCYg8NH2kCUFZMUY5aPwtT1EqP4iO9BhUCcBGNSGSiQP8RclH9hmiX
UCGeV9FgfnEHbCiEq3JUg/kCJPT/oJQj5beo/x1WECP/O77Xw70bk5/JjXD5gg+mWKpfx2mQm4dC
l8jzwDSQcSbAlLNYppf4ssktEjn+TYiwE77HbCPsE/Is5Wcc538SarItZQyqDIwcUXJbIhsET68L
OOPfF488Os7X0Xi/JzAh1DHrgFVbsmoJBQmNZbb9LmEs81GSG5m1lNlIeqi4glfjpGDDZprLdgHv
km5LUoCsuMS9oEwGKxmhb5ghTyWzRDgWFXvDB+IE8P+3JdaeSAsjFXaClXFGlgvNQYPJjAKZRh+Y
s6/zS3bPOlYEfF11Fb2S6XS62eB4xtfHhFCRweIAdwzyuAPyXiYojbT/EjfZ/uXUSQ355JN5YBcT
K1z5PuoDTlhhG8iSlQndMmHo80+Jn3okehJEfg2e1PZf4Cx7Ncj3rsHJBqPu8z+izmw7dWQJol/E
WsygV4kZIYSQmV5YgJlnxPz1d0fVcd8Wpn1sDFKpKiszMjKyJqb34umGZlfVmn1RfW3uiNwuPMCj
F+I8gZgF1GT5VPzi9y90H+dIUTDVCzVmtnS4pe+s49mXGJEOxeWYwOrRW/r+o+Lzp36dmjQ5psaR
0VqQ623vr/xIxUC6eo0CSnUcOXQlaEoFzfZS+dRTtU+dZxhAB8puMIK/4CYrTq0s3joFZqnKmq6P
6xo9DakiQUeKCEP3RMMrvAVnBGoRZf4NEFAmlD5SZl1eUkzYzYxkQiqIWbOxIX5HSYEDk2nLF6h7
J8XPUGVBICqM4MbuvVKQ4oLmf+4qloDspQioWt7W1ZPCGRJpOOVQOLBqCj93dF/luZnHB7duoery
Y3hEoZK72qjfbgyWjqyCqoXkB7CWqJWosjTOVD0s5RTm5RTuQV7EOJ3Loyb4YS3JH5DnPxmwuhGP
omVthcSUzPpkEkm+qlyJ5DFeq9g/7dlaKYqdNY+YLheugC2rS5mhPAUkb3mF3d3bu7r5m5eHQ8v+
Or+6mPBDU3/LwHVZx8anIA++76zdjjmrfhZJ+ix7Wr5ehGf/YabN59YcLCkxbNxbax/TaizAaIe6
JqQkReBYcYfPlh2np52XbWpkplRrLJi12HpZXJwDSh8tqCmL9K10u6SrY8cdDUYTFcrBIbTuz5Ih
lemnhEbesIZ669eps9Hql+vARlJT6nBK/lqHinpoTyyHg4VhgCGiULlgJqxikHGrtCPonkXRWmGv
4zJqlGfyU4BjF9UQQlj5PYJbdTVrty4dtmljAdnsYaY91e3saCw5gDMjhaGNOqN9Tnesiz8lbQjd
1uUiqS0ygaPPm0++vqLzFOWp4vIvFnninAfc7DxXFkbarVtselW4YhW2zyXO4NJEQFi/BIusiZ/j
frECBECIz/vhFGOdSax3RAIt7M4/VTo6CPPTrSUlQlXoaSi/EhUc/E8Ni8PUvqC9UaSGiPPtzuV/
OAEZFqbPzoxYgusgAERxbZliBiHj5OK3lRKbbsi/IIBwUE4/us7Sq8umQn4kIUc1KjXRDAwz9NCl
HJsiPFa1aOe1QjsD9QNq7SXvTQcAxGuGfUH57hsxbSD8QzOPBgV++iyh48OAJghxgj5TTDZjA8Cc
DB6Dkph4aJ9ewkv4CGjdS2r7iH4H5RvmuDWBgCP9pQ6wnNEb//McUMiENGzv2f1MaBnK8UFIhdKG
MInyg+wAeSgQ5jekWaRYzhwkdsM0bQ8QpaP/MBp68OWA+znvFpMbYAj4DARCrgxWomYNPGGXRzyG
ko3ZDYQYffAIrLGBE9qUR11SZAkApLWiuY1GkaBJvhJqcuU1U4bfmcyJleV6cisyinpSbIf51hre
WpbuuGS5DB5WSXUVzWdb4kBmW0c89FtNaqEQ5tAG3dEtXFFLGdkPxhem5s5s9O8aqVNepSq5EfZH
flSXySsHAh1JHc1Bufo70FoqLeCrsrQfXK0K7D5wM00YBCR1bvziN8jdQ4gL28xFcUKv6iY0sJb+
4FfeB0GcjK68Cjk+WiZU75iJrN0P37JY5Y3sasdwDvBPFcSe2ILheLGVy+RhwOQZaBVwxozNGo/A
uuNaHXKICzXGijBRn8U+hdbQZyDQFXeRVU30aQ0mflAGZQz5QsQ7YRgOwzEwhQF/tGDw6pivW7qs
oibdJ0Ls7CgOEDoOPt7XjSHx2NlAlbS3SJd1pjJGK0YorfAv3BWKHEjksux4tQnrZPtpTYiLuuN3
2+pjeYvhNpRb7GLy6Tf6W6ASqSkw83Gp+NTW2aNvId/twNMsaCV3SJ8B8vN3taiRAghrril0UUyq
7Vye8NEjsEQQCvuw94BX2B34swzPBIu8tyAZzLMpsdMupDEReMdAEr3qg+XbUaDUhCyFdIvZ7mhL
6EJzD8IFexsXWDM/t6hOlhqILX/wZ0sYM6IY9OwZfdCXI3cGEksl6cWURnHCWhRAC9aNvSqsBuFi
3L6wswQGyIA9zS5FQgGDqz0bYLWti+OsQz8M5fPgsBzwR5dqsKDKb8XR/DNcauM9+tp8yXBSuk6V
WTOvZ8rn0f4yVeGdG82XtjDwEDmgcHtKNxKlQ9ZVInH2DEryzUGP2XqRelaf3hBsGNpIkAAdPWqq
zyjRdMpBDGKJehzE2SnvMm2+4WvuofTThbnUyuUbOad2e9Weu9rRqT4omfY2iPvjsUBko00s0D8y
zPRnRBHo5t7pWbdp7j+NktOAgL9Hri6nauz9ESFSPbLFmn08znUeU4oxk9oT0/Clf4B7jG6YSoxl
XG4Vj6yGPV3edlB595QuYRbkGiOJxAqjrxiHqmxz7J/052aX+7shmtVywM+9rZz+OLa3hKQwt4lJ
yNR3sHmyJzvjMx9r125f3spoZFBeABjDhuJOa7/XCqTJLbAscsCwvKnP9n4p/tTB6pEcbIt+A/AP
N6QclPFALhR+auJ9m0/Wcb6qmG2uGU6pjBtP8JJGEyaNcYo75nPlEcbstESXqFaaJfl1Q93zhHJk
LQmtQYkHqZSRJkzE1/jIbPvw8vH0ZCdyStkqS4roHGlO9gDUSb4wtOV1K8J5k014N1HsaTg1qhup
PWqdgb0gkz3Q4Poiwb9HYsOhtYd6ybxBtxAYBbZBwVfYjdYDn4fbbywGA8t/dllradMYJjxzA1+D
64y8x2t1B1lZlXs5hGe6qS56ftGj94RBfewd+gniE7s+fub8XFexrrVDRVhnSi2+KWE9uMPFsX7o
Xvo32FC65nWDXR2yKPqrQap7920gYrNbKoGy3gumgz8FIzy5ITUUsoE91SflIP9nKsZP0g21zpjd
0WD/EwnLFq8btL2B4XnETstQqsDpSc3XntrWYwe/ANLkDQIs9HNIVlnQSTi2mB+8R7LV62hLFeUL
nTIbXwiJ0jEgpUcY0VPCxd4q3S7ySJSzA6lY31Co56rXWDV6DbYNzeYCiaY2Ve+U/gbAvBZz0Gal
XTqZPX0loLOYKcWbAl1ONWsLZX5kQkgxu7Nv9ULsclc7EteP5U3DHv23BEbIaJr9n6lPdYbZ4rRh
Kckpf82eh74XlqGR/hJFsJmRsOYnANTsXH/mDleclAPJBv2lIDcDYuP5/fm10qqQCbcYq04VP1bw
87IOmnjBSCk+t1H6kLrM7hdSlWB1bD3yWJh0LOzw7zXsh8rzpdxoPB76uOraGASP6OLI5DHbwf56
OhW5AqrhVqr+Tq2B9lr5m+u2dh8dDuGmwN/l0YvnJErIr2I4FBPQM55NjN3OhglyUZXN4Fd1sUe1
VN4NzeIy65SgqiWrPa1pEp7c2RhVcL6jqyvBBTeFvpHHnzLrKq3uk1SE5aBr0lKa5jzUv5LbGLC0
GWwFCvJFcCHWMPac7s3fBpYkwcKGYqHjDalaExdqtdl/td/am4Gnjn/NScvp063Ty2WetA1rk5Mk
sXYc3QRd0jzLEL0JilSCx4R9uL3WGCYCRZut1sZoA6hUWQtHR3tbu3g91Bg+FN7JqX9WEOdluqTh
SoI4ZXhbIU6cgQYOc8evgOPvFfI1mvBnYb9z7ekZBlO71tkDdtNFH3E3B7kR5l+NDSD0s2ZQCYKQ
WksmEI2oKwrKozJX1d4scu0j7gOKeuEJWbv9z25WjLcRFNHyxU0jNdm4r8rNXUjBd6fQKMa54dFP
bbzbig4QlyH92iH0LNBHcmgLj08A4dTbt3YUNJp9kLZSQohA9XFoQXDmHd0YHUBLh3hHUyWMF95G
nnr1V80hGBXVhJFtdEcTZBuVHUCOqLGfvH4kRPj5yb7Bybw9yh2g6fQzfDchCEHFem6o6b6eWhSb
R/nqHfxTTRvQTm9fWyiI1KD11L4x/6fvF1JP3+a1pZdsMwh1WGjzxWlps5J7JYdSrosGlJXdm1bb
3ABFalt6AQHmrho//VaLTOXLDLnFN+mlBhFGuWOncoOX4wBAUSeCTv6GCp8iTZcSth0qk4Js440V
CJ7DaHlwkc+oE81pUYfDqRv4Bi2hpwQIhvYruW42/69piL0Q0p7A0+QcMfVaSoTKNMNirqn9FPqy
+LXWch/6mXbSoWMSCuYKOuRrllgAX688y5YrVwf2nZ8dvDLNZ7i+hR8V0oXZfHwDn4Qju4GnVz0e
h9cM2SJaRTKgzzsUwzIMEq+YIr9ZzpCAVvI8/f65/NIyu+hlbwPyBOjUfvS40VWV+IE3hshDjnDq
EvdB6uH9eRD1XVFTJFKB+CjK/L9nioHTJ8lZ85xDL52olKZiXz2Xy16RngPAp3Du6o9T/b6uo2Zd
Yuem4RYpAof+MdXzt3o1j1KqhZJzkdp/soOvFR10KcqTVDm05T29MfwnHLMfqstLcHd3Tj3bPPU3
6CQNQIJRatiEU6qUU/1i70yp2H6Q72W6SAkHiMqEPz/KOf0FKy/ALa6Mr437KwgQ5NsgrFnR854I
bSn5IMspi/LC5cq/MKJ3lCTQOEFYhE0PSB25had7RM16Ws1kXJjU0ummju3m5cveGV5QbbfKUTRH
S7zF+lyHs8u0QwSSkrq1i3z3bZz/fQXgyrvuu3eNpv3HGNGkGyEfZYH0hGnhVCQBHjDjpnIvupYp
pNFeIPYDxCKwcJIziJXHonIo46DtkSlHaLBluhFP1Jcn0vVpJCe/1WA2DlAt1Z+XarhpcXgYJJW6
yapoBYmYI4yTnYKVLn/A0J34JLks2qzshlZEDkG6XXt+pmk6Bw2BDgY+I6RNeUNQL/HXgTMzlYgV
ExHGDX0fSn+Rn1A8bqg3AttPANAnP8edKnZQWj+4I82K1TvnXdK0X6H/5I3qKLoNOGGnXKxQWbZt
OUGOmBPhPiZAuUvvpxX2kFVaLwJKbtQBlgyNWlgqxDJRWnUHf0rJTK0se2OFUdmkCgTFfLN88MoQ
dPfwRgusIPCDAe9zQeUTejVoaHgmnIOP93QzXbqBoG6w+f2MKXw/Dcq1M7xmpIAb7/5tXPCLVA5R
4j9JfmADPruFTfVJ04MSclEUGF6/3ivjlW/uezGtn+JrfUjvx6errshMA0K1cr20WIONFhrwIVbP
uYo1VixKBN8IdifQhsr+lsY/bDdeas68w7DIj7Q4sbRvLatROBsVW8JlkSkqVEpNZA1gyzHRlei1
Wfe39jF2MT2L6Kd/A5OMevt+MkzahdEWOQNMANWKzz7WgBqNEmEI86y1GcL1BE8HZ2yXNugE0w6y
icoEESgwE7WIXeovZ/SSA3hllGjBgSdeZOIBjxTLSqGcKdTgwtYdqn3vjTWV5ptBdvFtP5A/qGSO
WN3tnCTFfrlf5mNuBmv9On/TNK77ZvMkDAaIUVh9i2mRSisFOTwv+J0YP2QKgIxM8E5FV7klimIK
Q3UVA2FDXhePsoDpWJknrE7ZMCX1TAUvrZ0gZUI9+KA4Tt1dLIqWSFo3tK7BzkZON7fI0KrUYrNa
Fta1UPaphCDG0z9SJwfvsPmoYsVoycCB6DGjq1TAXHCOhZhAizhe3m/QCsbVHZjl2s1ihLG0P8ng
skz97npYvAIYDXlUKNsI9/dvP5jh3Ahjt0hPcu1P70zLgO6+9+0RkwyTcbGVDR6D/ORI+vxLKqM7
nSSNN8XAu6zLPINCBhHyEMYUdvYeqNfAYmrlJ8UAoc/Ga/6J4E2luYchpulFIuq1yvZyi/XVPY25
d8fV6bfoczYOInyEw+GLKipncZiiuune55T03Obbybb1AHLsQH6NymiXlvul9qdTWLCm7/QkQIEI
JUIWqdNFvDV81opEE9OQYvyAM8uyesiXRoggtB6dNyI3uTnYZBsfhpodoiL6YF476J1jUNvPAYE7
HTORcxg51KqVFl/0L9BurYM0NIhfKLebXMhGLCjL6TmobQNgjz5ARyzRukOqa9uClgoeEkJ0Jn7K
abv/NjPxokizj12wbRbqt34B9+tZnSKZXagjDV7dzA7BZbbrnf3nvDwm1IzOaPauua2+OrZcvBJy
FgU6L77h6zXufFiJ4qRCQHOb7qFBFwB8ZMprWs8q/ebCcq0Y7yBf195eDknX57A4es+egwJeyRSu
zmn5iR/drGGun1ufLph94zIoeQc6Vl+8fv8nCFrjMmg1EIukh64VmikGtIcZbiAzxZehDhqjvcCo
aI+2q+QQxh1D9b4PpYoBJnIFMlWVrmJCyguQuy/VYrKoTNZtK07YVEQyVhbaOoUIXQ3ys2+j2N0s
jk2nUxpNQ7QkB8VZqlekoUvaccdDuFULG1RMm0uMMT+XXjYtDL9dms45P8+jW137qSXbW4JoGFAP
ckT0sqAAAU58zs0TfdNPAiceQADBMXpx94D9KsToekwyhBXqLv/9Vq7LzNyGGMe3i2bg7eRS5PpZ
fpbO/DFBwR/jc+SidmRmERBj45cjqBQObOkqqjS0rrv61+a+TWxDBo5ws7n9UQ5FiQiiI0xY97WU
IjopEkozLemaFD9IC+kt8leRIA7yN0QA7VL7NqCr+7VDNN4Qh4XSbe0/HOKIKjuQEIOohvMCq/ox
ew1gDeGkSd+LvMqgPUBJm4uTeLwzOowvA0e5DFqNU9Mz0AgR+nWv9LVBBfC7V0fvDZhsp1yoXHvp
zh5V41OoXZu+JZTRnemXRj0TfF2d+ye4GXAdFfv2/kiFacbfjNenSnZwD0uNQjthCNvOPJmkhqkh
/lqb4P94VPz/SvQ4jW+/t9/L73btIqab3Gv0Z6Noo/Ss89jmUALRc+GImOi/RxbVIZQnt9X77/2X
koUXyJx5FJFbgwaYrZQ2Vdj8ybtyi/nZLb7FDm23zCONmHK5Ak8O1Iw9yD7nKQ9DH5lsMVgqdvde
y1BWZB5HQFqkB4pyYnlAQcNlvc6yK2fhLDCmSlUcIOSLXHaLswiEB7zPKfxSmUDVSaAd41ghKHNu
enw3akdGvgmn7lS9nqrs6ni5/z1whtHDoH59e2jgVeNNwFfDk+TBLvl7naUWqUVC/RY1B9DiHJUa
X2dnjtLCSaonuPTYCEMkwHjSu3C9oroFF3SHOrt029MIst0peGVxotdLtSuVdmQTxLqlZun3ML6N
d4vUvMCdo9QcuZYjhAn5ijvj7pjw2SAENC/GwxPtWfxVcYzpdBNwS3HVQAqriuj+SgEUekstSwCH
EloCQdaNKz6ihQcAUAb8zlCh5T8YSFHaFx9SjXa3xNdQagDJPTj51Au7l0kfThwgzN2fQMtLe21e
0IbFIjqMXBCdnAPfUyjRhZ1dmQthEZb0MBeCsiSPjBFBI6JB5E87XiEmpSpAN6lcQBMBhSXEb8Sb
EfL0fygD78HtjA4okQmSnMwnvE6Ilbipk0ltgrlbV1npIsaypqsGrVmUPB5FFKvpYA2owZdSg4st
GVYLOicVZF1EEENyjB+RriCMIoeMeJKSqsLsibSxW4RQS2Vz5gpdUesJJ1kySnhwMiBLQvJIZDx+
zw/xnxXWGte6HpF+DJWUDFEpgm0C5JIgMnYd7a7ojBwQqFLQo9CnTOhDV+oPelW0R6BwItVVmccU
3T0xyeXW0H7wM2DO80Adhucjcf1XTf6ApS8xgnmUnbKeaP9K7WHWxTc6kLGa7SNl7i6IjlIFU6jy
jCeRMKNLm8pnkIC8UTmS2+J8V1mazP3UIrtCQzS9yiN4wYpLLaC+IxaTXyEyAwmUuhHkuEESkxnx
Ny+G4nmWY0JtyNbjg7bRY7b5TeG7biqvgZZraUR9Oj1HEOUjUE3RL8rErc4ivaICk8XNX/MerC88
6id9lfJeaVRCJ0DoygNPjrhyf6L8M7ui7yc1KjoS1qfUW5wFnZJAE3HccqPz7AjhNDfC2+Yy8yue
+Fu9DVlPEJvrQPU551nCW+t0zFnxivTqxeJc8d15ViDzqpyoFq6+buijnWl4VznPZH2Im4kGuHa9
7kyPnJufMHAtvLUCBb1bEFYdJOuyCkO4NJUO4TZvwn0AzBMQjSN0FxC44xduQjQWtrwafQGcT7os
+7okh2FJr+jgTh1S86Zy1pAx2wcZRnXkLHDnMDx5xpx4hBUNk4V7dKryTAvEMwCU6vGu7HFAP2A8
W08niyEsjIgEuFQeSaqKt7pON4jsaZpJ0c7X04gTMqiHJtimCfQvaKLwMvPgez4BzzS94olv6YD5
pQ0mPQdHhZHc3RG3kQcfQqTEsKyDUvdkmliUO9leseMg97ql/9GxJn2b9Zz1Tt+JR4sLSsVKKq/b
hYfHtiWXQ40z+GLjVuqNpQVUx8ZPECTISLwEJjhfCN+AMmAO205jQxlTfdOawOqfCIa2+Xy9lvxA
NwfXw3BIsHt6BzVm3JGhGZyEqhxi+sv36f0FDvJznsE5g2haecH6WAYkp0iIkfeqy3pA46n6IcyX
LZAqzANswLkOwUdShl9S27DSBo8Zs5NGZuTYNyFInLkNtwTpHDPfDnGJNpPMbjxyBvudDvmGWcID
wAXq2pSonp2I/p3EXX93OkWSgn5j3AglGLaBInHpA5FGbl4NoedmGJPijrypc7fIskAtpdfNM/NV
cO13dPyHjF4HoAe4NKk+JFR6Z3TFx4BHxmEoKC1qUJuphg7GF8F41W1dKt+Q2JRjZRMHCHUh1oX4
5879KXizFnXMpMFUi/ACIaYpLipCd84N3cmaOhcqIWRRC2V+0p7hXdwrOUAEg2Ygi2HOWZCIAehQ
zKfMK1tVNRsOOslIQSsO0DeRNBcnaEL4r8pVMHLYcmUN8RpwpoQ/a/MUbFFkuAS2I5qBFd6b7diS
xZQDsNQ4cUI1ChoHbb2Kzb+cpi35YdYAQf5tsLYqCsVGqD0pGFU6Mv13V0SQV++MAobYTroZUHEB
aOd4iWUxoao5ZqA2OxY7s3si4Ee5NwEeSjfNRSewyRmBPDqAmJRCN/XnoojdDDlIYLUAL5YH9GpV
cahSEzEiACF6nwgQQoyMrDtDKcQB5NtgDYXRG56kUhBiI4huq/VU5nB8Ckn9BG4drQmTNm3wNvxO
n2MzWbAmPPldX0j/Au1BrYDHlckXrOtA2tFt0wH09g/IpyhETDx5JnI2bDwilF1vysImVjnytuIt
6KKVVyhBZHtBZCubWgn91F6qgCDhHbbKgyJChlHC4XmaZYrKtgm18EmKU5QmkoSAtY3nAJ3Z9P8a
JXHGmihUmekimWkNjk5dzHgwZYZEtHOR1hIKEzQsdGGF1SFPRWjwv0w+540ndG2L8qH7ocQCbCsX
9FicMS4Zx4vL1f01uZp/eY1QqVIlTMnaaB7JTdPtFyGATLtkQJgFpGg1dVXoJpKrykR1WxlDoC3m
pbgjhlbC8w1ZixSirqxZrpqZANXFXtQcr9WMsk7Djv3RlryQzxVVQA0dFY1YQEoA9pNiINDk2lwD
LWLih+Fk5+NtwBHY8jTUJWpDZYlHA2aLCrWovhh1JkxSOFxNZac4CwiRQJs0tuSkcBJ6mZE4NYna
W3I8vNPoAsQlBqfogQ5VMZAXObY0fN1xzJTfuZBTX9HaxL10MDa/e7fS0/zQPDHMVpGgu2QM2gMY
6doajqobEamW+x3PkZMnh6f8ugK9jNudUxkHdqwzglZm0nt4p4vFcgPmKWa15iTXEdu8vMm4EUv+
i6sJraFJuEvSZUqmEeF2LCeaTuz1hbxLsrskxJER1JfIpdBMSZI/cH/zeTKdhPwkfqUzbMgVJnfI
5+N8Miccmq3rTDlXlhN1OhyqBchAXwUztskqu3iObnwELRH5Rd4tHZbN597pY6FPFf1Nh35r39ss
xXBauaVN4CuEldSPOi5oqaKyQKOkpE7MXD3AHdShDq1azOceWRDEX2zen8X/qwS7LRmT/XaQiPnW
uPlzpdX0frwLvSNMwYPOmftBmc6IV0AuTalYBipSj/oPUSRKZAtEeNLq1rjTHbStRCE0HUNNEfTj
lbiUFKep0xF4DeeNZDI1Jt2YGccbs/RMQINIPe9m8pJQY3vEMP2b1+p70KIpMV6JmQHZfVd/8Be1
OeVpuuC4W4sNOx2GTmNkOVIppqHinpdHUW6BczQLy9x/5glGjoobsHLYE3AFdcdwXpkbcljQ2qZ6
E1lJVnMEiVU4xH84PAQcoEegMJGVdJVMNC1E/VlimFGgZnRfgteg1ak4RGQniot9B49D9BycCU5a
UQqfyfxC2FuTRFwPZbxZr1R2axrTY5bFZqqvWKo8mO92aNkL6rpNzAFOaNONLBiq/Lw4TrJUAuE1
FwUG2aQt9F+4Sp2l6KRFDuYXHpDUUMnUwu25YsWVOxDmNG1NDkwTlYuIn68yZBn+MtRXBz4bXTdF
r6vv6F+odNHA7IrFoC3eqql5ZLjn4ksYM6qZoWk/QOqCG3yvQX+LJcKJYg8nrCuRcVcGnqRPsgCk
LPqbAb1dR8kk/9KvyZSel2Rx6+84hRKDD3kEMjy5hMbxZ8H64nYw2LBb3i7ldUEOhwW6CZ/fzg3p
Rke5NI0wfbrR+gAXX/9I18QAue3wQlQASI2sGVFHMaKI5vcRAF2kMiFgw2ZbhRRJmvIwFAICGAiJ
d6M45dPP7tDj9HDlv8AEemsgaBpaJo6HLHBIZ8spcO8t5i+K3K50l9bz+2fklOfbqLhv8Jl42ejV
xrnDpPjtvrHRcjcVteFe5jgj4p4QnEMhINQC4ggkc/xXVTTONw7gd/QdnQeFxWd1BNRQyHGepUCd
Dq1djKtJ+O6gLy1ffh9ckmYx08k96o/BxnsxRVAAUJxFYmRDYbMORT8ODdZFqCx1ryhn3Mc7D6Fr
dlAc777cRmoA0HJeV3rW/Np0sAyL2HniAwoK4O5QwCn/ki2Bgsk128dct1l0Qb0EOwUVUBrg2jK1
PmLhd+TlVZ9w4k+cCkVL7TY2AiN2ZXOAu4IXWkkPT3Syo9sRZqA3kmlS2M6bSCVYKf51TzxESBaw
8rSoLZOCIhcYg9sWW+KEwEJpAOPBsosB98IGWFcu9Vt9X3Mg2OvAWxjN+U9T80xLH9BP7Kv+nxme
PahFXC7njR9i2agaAAzQxptgDVQdoCI3mX9ZPEtkVbk+3e3YnK+RdWpYbqTRaK+FTcRhZA7PMUax
yVP8eY4sDyhQIu45XFJT4dOoQ8aKBQ0IU2xykbJODC9GizJRrhzWQoUNyeIki4UWvV5veJk4pxow
xg3F+tqbjCG7b4yLKQCUfVgqBsRe8/jsxSQqSHWy6szBAMP/k81CQqFYiWRRrhV2zLsbsv/SSojN
1BodmR/daB2yiRQiVVTsWqCzmQqUEtJzTnue/wHvd0U8zsMIRg0V5D6HA2TZNKqi0IwwxOCRPAK8
b0wL9DRU3f/SiSLIQ6hTe0NovaiQU6jYw5Vp4z9wBxKMdGYOhOmtfmlLQnxItXWHSYy7UvYGbZTT
8SHYE9gAdup4xChuatZgMoFkPXX1mjxYR5xwcR/rkInqwQ+RUtWvG3tuX/V27/MNFYmbvgZAN15G
HVwHDlCJYddV6ijUxB9Ke3ucd/GIxHC29jENjVn7qHU5gcZkwLWiupRiasVpa1T9nC0vkceqQ3+g
Sc3FMIk07+QKaIdgFnZkWeWAWO+DEZX31fvFKVOAp3YYbK0fjxYoKrNnztvt7L5xjz3rVso6ay2F
YHCh6PliTDFlmJi2NlAfzZ8B1rP90EmUT+R9ru5EbnhSZU2tNrQt+dAP5uSNoNb/K1cwp4wHwPvs
cfOY/TieOH28bXfChs7UlLsWLoEDaVklp0gfP/5643oYpQhZKENkxBF35048XUBJMDuWxGlvBkED
oaGQrbn2jnBLkezjWdbnDnjYJVGlXXzL7zWvyMq1RAU5wmwAof82p4P8z/zdLyEGf4PjFuvIxMXB
G/1J6I3op4DmbtvZ6hQMp3n7fSLBKQwhQbzmq9wGJW9IqUL1MAozNtCTFy/cFkS2zSTE8nUJ+5jd
ijJwGVT2yzyU7Xv3N96HFrmkCg2hH9V42iHmaXmxb2zbD3o9oWI/rScntux7nB2Ill8mraon7Xao
w6AAowPcK8//skhTik8lxEC97JgOTAYcfxbJHFVUj/pTNm6RyI0IgoikYic/OGNNLqaXqeqGxtqW
5cBJb1Jhv4y0huCVPSWCIvOCdEjiTojfFGSYz/llfvXp+0PqbFNNU3T8+UezJSgYQERnKqGyaV0t
3lkGTWHpuyGbE1QD368D7GqN7rFy9YgPzFWYOpohMsZRxIyIon/2UAZCAbWIFQon5bvYY5QlM0yw
owADw8kH6T0wa6e5PECZS0nAiC/NM7RqOFocWv8oRSu6Jz0UF4Zaaerri8IpBFg1wSBm91+GNJl4
5eWcmcHtNO8tOpzCAzny4unZoxAUEPsrBKXgTs/NO+Hssw2PLFC965bG3tpU6A6KqzrPMxmYg1B+
c5VnSBgCX+qBVse+teeFePxsNefeyVDKU9pJZQsI4uQ30cu0p1eIhGE3HkgPDJj2Xnu1OjW7PWAu
h5k5xsO8d65xgfzHfkAFVIXpKhM0p7kvFEbuvKo2TMgAHaWGFz8BA9Fd0y0ybh+fHze5/ijg5oXm
zihpH+Myc/dCKigdXM8yric3VgcVT6agjoFLvHv/1kXH8ST7yNql3LfmDD8/pBU7aPvKtdbopH/u
KLQCPbA+VPhCOo2MOWw54REaLf2iONAqpUfkli7He3KSkNiQI2J4ZR9sUJK4SPvlMcUxQQmma4R0
QHvAtSsWnsdsiMpNzJn+E4aXAg6qQjFdzELmnRc1mYlxGCodqYpaUpKEOTosa0h5ABVIgR71+qt+
/1z5HSVVGXTVrEBdBtISb1FCLpKe6zI7BSsopiKkZccgWcHM99T7qENBCmIFPWKwNuciK2oXHWdn
tgn7XixdLVndjGg+UaOmWh+RH8xNpmLCZF6gjd6UNyoUqYOObglFSe1EV4/LFrIjbEa7lQ6djzos
icViq6OV8xE80iGM050m1luWqqRN5HFELK9ES6A+JENjVmwsJ2PejcV9lqMmdX0tBoWH63qeIgl0
1MjHv9DJOLlLyMSwIpWRErDD5cFlMVsLN814F+0//06eB35f5FchBwY/wVodfms/s5PrkxCPKOGP
o/hY5Sbp5mi9KwhDhEFjJ1oyrgDjFTM5t7LMdkCxISBwRh4egIXKNTbBBXfZr/oZPkAoRwAAUAda
drganKxKhNcQhouhf4HXGvxc6DvFi8aMAIUYRb7TUsg3mfw2YuuWETvQTxe8sxwOHdwUzpHFoP/x
oculjJGWrJwRFnMNhjswI+eGz72rGU+F18nhkJhWwgKN6/W8W1c1uQ4zjFg8XTnsIG46wSs+AmaD
NsBnujJSltHY9LVwNbIJZeMMBVRVbaICF/5MhnwSyL2hTIYOW7Vj6/FFKNWkh27GYtZityHocpGn
7LFQlYHV9cmfUBlKGEbCdGxuUzdmiSu51FVqcPAdvSYzWH6zJpzquv+yAopA5cLDhTopVVsv4cMA
yKrxmZWqYp6zbCOy+fmHWajhMspuf+7H6l09mu2Bb0CO/rlxofn2PqCY3XMPneYG5NcNk00p2lPf
Mgjom4kGvoyu03aQq0QjT6UGGCC++Js2pqpE5xH+kD7xWB7Znn86XegqFRobqEsvSBHqZyxPVwJY
yhEq46vk66jDvCMamSozKtPQhrsv9wAsbn6sdjPqyMZjwuKd0PpMLNsXFoDWSxpA84P2au+2mTcs
eeYPRmQESLMxumyUUDO9ZcRQw+gljR4VpOTX3CZaHgOElEjNkos906ySUED8iijGJJiHMqpo6aJX
VvWD8Ri5+qjuL/xFncIiL6SRXWs8pp4XO0gWlhuodaC4btPdEo6te+oAqiqPa/3UxSmdqAWpwB8V
a1n7aDdqqhK5kBMWRXdTh1QRlKCW3omMABLbaAPqcveBw/auvIjeRzuPsC8KJ+XKJe68pGrPdsYd
zm4I5e9YhGKfmvQGDBwW77vO+gzG+LFy7nWP/z+HRY2GLlm5jHn2FTUC3VbU0Arqd0SdCf4NVA9z
qC4kVphK8Yp6mLAEUCOkzoPMDqTaTI00opTHKO8y8lUHg7xT4ZvHynN3CTRVM4tdsuTXJy0hdGFq
R6Pyve5cQQ6xLgZw0lFwioYLuBbCMaNJp+yNKDnJ1OjUrCnzC9ZVcjvasLrMJh38LWALqAx2lylD
0KNNxdgWJpKGmpmGI9qbeiIJyBrquFQmOHjGf8E1ZMaxnswKjRDNovi37g+fJOA/tSHS967vB4hJ
tODyB0EV/1yoZYoIMUXvWhR3u9CDchgAwxDC8+Zx6SN0+fq59J8cl1qpvctApHHacON6H1qPZauP
6BFco2t0jx+Upd7D/Yd7cRlfkCmTEF4BafpdKH3GXVys06qZzNCXHKRgdukr0qrUSCVIME++AarH
WD1lJU1oxvQQOCd7qC/px8iaHb1SBJJMrIs1xx7tGDa8ry98Hq1hyrDwuTLoFOfa557KZ9dIJKwr
GbJPee+Fx55UHgHlL5E+/ILKFTiayF3gefzYpgIQxcCOKb2nKF85AHrEAaIfTLqiGKniDIR7xN0A
k9c2zgOUtDtnt4ejBNTGr6ghkZOrKJNyxWzTKPIhvMdJP91LVTWNxofm8mh1ytaM4KDPYgjqwiX2
JtfD9szs0v4qfT3pGDHJuOciY+DXqLSEm02/W/YlSjnmJqontSEvDWPWkZOVqzgpApUv6aF+ecBN
owD6HT85FJGkYfvIwCnVqSpdm0BAivVfJSthaGvV6HNhF6P8tAFPfKEArpGRTVNmTLOUUYZcooSB
/qUJKs3QEfPWlDeJqsKkFzEaB0PO4b6qstzVioXS7qDkYJWVmNFsZfq9Ftu8ICI6RlREGX2tQA96
I4b6DLpto+GR5CpWVwiUKk4jjjXdUz36FLX1YgDNkQXNcXYU+KQIJ9h2/m3cEX4BhlEKQkumlcZN
WsIWZhV3WNNEgKvyMfI5uixMvBKqc5WXMxGANC6592YpaocMl2zsqtu8ICGgBEG2mceNCn0fR8LX
5FbAr3OR/8ZhnCVZ5KNXj4BGf+44JXJMqEN3mRFS8fCx3zo/oQ1KDZzBqHQ2mk9Nps7SD8fsAsIG
YryL5ZCGVieuRlNMjp/ePBpeXPlaeg8z3vrj4asiyQ0mkl/XhiH9TdQDXpUhAYBWHu8uWxGGVS7g
4v60BLqHS7w2Gwtq6CBy3lt0VuQvectYgJpSW7YKS3ohLD/KJd+0bFNVlvxUgy3g8OSX3VEfOJHW
qG1ulopUJIxYovOXyduyR3awpO0R8Sn3UjNrBP7JCzV6WhzttvLgqzZ3wFyXfEmAK4IEyXMQvYrD
ALOD2cmbzZU7FQqiaca2Pcfr5BvdEIk9SvYRH0E7lMJTA37gC1kysxkZP6Rs2A+CnzWtOBl4Qour
x2cyKnKJ6pAXIJ6y+TJ0xFfcGyhKYYQIyptEgqhQC619EC08yuGQ3tZvD8U06vQyXuBz00BSLlXE
R3FaFS7HKh+2l6Z1oZEFq2LqneD3Jp7yRgVE+rcS07iixsp715sqyuGqtIwoXiJbUpeXHUfNULIs
4R7TKW8ULNj46fIhVe2cxazbckI7621KeRNKuVMBhpmuZPHX+FGa/3oXlg9Te8yJh8s0vFnxvDbE
0WW6RpQl2qro4YQk/zd40xRu69H31MtXXmEJNjDOiDwS/rdYoBBjfU95tfi/LIwCXj14kz4m0u/0
SuKfejgcBxlv/KmkKwhPQWllRXXoOEqZRRdCKr1K8+757UGvP3T1i1ybo5GDIAwhEABpW/LwKe0j
u8wvsz+bUf5HR8FfA/oDCLH2t7iQn449dotcunJtEYNSidrYlxj3dKfgF/xNwdsrauUrSyoCpXuj
USMHSpak0MBLYUfcN1TAtW2fL3BPtVvekXG4h/mf3eI1ycSnXzkwqjR4q3xGK1z4zlynITRMTsyh
8uhIBIdu1/8QhVOFDkgQUTUX9lXwBQyX3dfIEDUlDgkt7FeOEp3f2HAljEyk2tBt1PvKKwKaQpod
Tx4uAxUezKQPHjlt6BGecCgzM660yLL6OlLL8YryPymnQe0aLV8G5UGazNlgWuRfJ7ZKEGsI6sBf
ual7zdUzSaX0dB+wKe8h7nok10DnYUp5kSaxYcKbJmM5fqZz1O/lX1AuTqPW5pFNxTxeATjtkzeX
2/6IxM6lxwzcWxQ17LFubxtPwJ5p6xlL5+NJERj02vysOMvP+OYwfjhwVStJooJdMkygiFwQ9dD5
wWb8mn1mmzGpJxjnEHd55nWwa6HW8uAb+gtsLi5AYvnS1lugoEGXW/qy0unt91VmiGHwAjVd29Mt
xSzNLTr/m3oeopjj3cPn4Weaaz3eFYqgoHA9BuR4DvFFfL4dbpLUtOluxfmv28/mV5odSUDjg4RW
r/opI7rGp1UtkwiqIqJ/4wSNTL4tUFoBjAiCeYutXK9GQbDXlJYjYIqIVt/IfZlXUJziXcA0/BOl
b6YcVp7yNRKHZ934DAo1iO4CJ5++GJKXpvhySO/ffTJVNLWi9ANS9uAYKZ8mOPNJrXTWqB2LPmS3
TNXLKNqTtA2k58ZlzGuk3v8ZIDc2gk5LsoSRw9+yTrhOkBALT4RMZmw4QSbRYGPI/GQ/TCEr0CEV
97ttp4tMakZh9RqeejeWD7VQmRgddefXaewWmfg4uNKibsWP02whgy+yUsz4s1dARwYvDuoc7acv
4Bs2yLYsAK0vKQPAETeG8QBUfgH2/ltT6WoNNqgGjWGa0ZltjNYzw/UIHgFTPONnq2nytWtXKDO1
+XRLqdq7qfugu8Qc0nCJwaY3scNL+IHnJeZUGZqZ2Cyi3uqQh7WjUkYZXbqYKDW7d2likq4Pvv3N
z7t7rm6jJ91B6C6I7AKuVfP1P5rOaztxdQnCT8RagAjiVhFJiIw1cMMCgwGRJJKApz9fwdmb8WyP
TVD4Q3dXdVX07FajHeN4H7G+QDKZnKfVJMU5BVnjePt7Hh7WrT7w5uI5bv1i9RGiI94XvFTqIi2c
ZLzBef3oN5Cpt3fAIGi0t08sv3Y+QC2ic1teOYboskxHJi5mLcpolGX3Q3S48Xc89MrxLSLHeMGm
Pw6q3hx9isLf/lbCEp7tozPdYBvaIooAt5fo7d/XQEvOsV905tPWpDSB4XHppvgi3ftlOIBfgEz7
lapPgtfSpAKB+exd0t59Q9srBdoDHb3Yz03qiXaKelQHfPpGvcopvgVVQViS+00Li+XLr01ofHDL
k4y0g8TGuw9ZkTrYSrEqfgN/3QJd/qgR36Nmr9mRjXMNeLURlvroyuDl7JoYU5BvOa/lpc+W0MOG
r3dHyRQccmD0nv4raAYsFu8JzMhxYd0wgX6Myu28/fDq7fOAZCvaTSv29vce7HHZuQ+2o1fnPtrb
239GcnPny+fyNLr9UY4YsQgP334LCnslOUVl6FRz77j+iL8k2hGVzv9/NydrUAVK6KaCBeWsR/cc
NqMlu4keCpgUen1TePLNf1F1aIxqzNyzi7yGvxviRugykoCz82hLA0qETQ5SHqyfDfcaoqSUxabL
ncY+wjN7GwREjqOXl6LTlo3ow7gHjajlF+N5n2cUw3e0bc+x+vCOFIocNpYy9rv34CDzqXd8wpBk
yr6D/cnMCN8J7uOdbWKOq3haHf26ewIrTRlNLQ/TQhzc9dBmi0UIDSy1yXMsVB8R/g4gin//e7PO
KNxXMYyq+uwMIpBpWNLZscOFtLyY/5l/8oresbdRJOJ/49rPE8yo9qOcqI7N988XMHixI3x3hcOU
Hu3D9ID67heKZ2Fl6Kh55MtbmNPbWEXdglerh6TRoAEsZwPCjwKhpku/fnPT6QP63U86rf2UmX1P
hIFbaojpXXpZz2gLVZKcbNrbjub9UtfsH+CffysOCp+1UTYGys+q0PAafg6/UZSuuSurxc//XdEJ
G3zV4UZu/krRNUSEqiMWLj16v3ggwomX4CNnSXFrjpMYnR7BdnUJ1OBES/LHI+HZ0YaUYuf2RnFx
LHb39UeQ5jcVLnmkvn8h1LE/kkLhZCBU5ISQxsqwGD/wFLnRkoR4BiqsiP4nGgjKVJ/632rF/mc5
khmV9grNOTzEWeDLunWN/u6AXyNM9m5tUPKOy2O3xfa/Lq8JzCZvsKYNweGHuPx/VPBCQ6Ue6uFZ
KjrYRwp3vg8R/NTS8a04VDz0u+qj68KgJQAAZ6dV8+hegiO90mx7mJGp9KlYX1VPBc/CY9J/90HL
U5zwDMTL2kSnvnY+7YBPke7ZWbWNzX1Fb2LdfgGtbwnhRTLzAYR7LOFIS61S8O25O7hbqW+697/H
7wke0V8TNPONU9u29wyfmIY/h7UUHIuYIM7gybdGreGLZZkmwcE+uozKC7O/mbH4Ehkc15vBMZ73
0Q6bnjCwbrKaPcBKDXavYgopII9PgWyKa/T7Si9NZX2UoKgcM0nE8/qUxFRloJTHkagZRJoyupfE
oJ+kSoMRbtBPCvjwXXNUoVcl/IlIQjrSZgrDQMm0inXom3IrliWCzRKN/gpFxTEgz6BurRUa0OwT
23I93x1qjLJt30KC1SsJoIUEqw6rSEZNrLLZ0JeuuzZRIbtNyr+QNgit9ayPyz3UcA4UL5+QJlep
oOVhOr1jxtjwbg8bnBfYdsgnwffhcLiR2UdoPAe+ZRr0G1cvRzjibx+dK8G76rCbn8ZbGNM0ZSH3
AcBnkIUXKDNjOEMV/4glnmoEV2Kgww0PoZp7Nv/Rp1HB8zkgUK0wvrGPadhG83f78E8PO2WCVp0c
5Scb0+As69ECXy0jGWT8O6x45fZwcKqhIs7npEmHKKMMlYFHh2Mvfmg/oRsDZpBXwswwC5igtw7u
lXNaIBqfNRDuKn80Gi/Bftj4e5NxP5jQ6ijBIAizdPmqGN5/sDPSrX9MCvmQqN9D64EkUvTrb2Si
teZGh6+GMFk5Y0SJN/owsyJsBZXp/FOl1lQhXyNCVZmHdMVa9kA0Zs85JkvzUHU2jL9m7983jSeU
Ppf/0SVEWGyg0MxKArIdpZ06825Fo5dIuGSwO35PIQ4K2x1a2re0pILonsXmy099QQqG9NiyGGzL
pQ5Dm94ntd9R7FEmJf27G2scmoBcEJUl4PExVR+O2Fr6TomX5Om+e6P2SO2UJfxPd3T5nsb7CW65
0F+/PQ0/1JZ+oOnDWmQtlNIblsNRhhL7HnftWmyGOGoOzn+tfnP1Hr1Ht+n9L+3gmffyr4sKDDSF
e81/L5Z9xSA1tpENydWme41v4RZz8cyr95rRLigHyZRirXsOaI93pn5njSjTLaqTC38xdWovSd0X
FAdqdXELL+kwPxFP66uQgKiChQhsd7GxF8AC05urSg/dEPz9VVerWb8ITH2An6xdslUP1stVatL0
FmhP+Uj3u+dwbYOA4gXVDIzEumK9XqLNJEs28Sb+Aubiw4oEgsRYp9rTv1pYp4txrYeAsA8n06NH
Nam0CWfY9tj6lte6kx7rFqpiV5jQtH7hl+7UH2H+inOKsg6aJ6zpW2ofKvxf+kJglbt9F3thOPz8
g03oJm77GidUitSksf2AFdRnKf1QYP+ODg1NarZoD+AgdADR6FxiE+YOvVp3CFMMoNxCYGCH4Csh
HlDlb530Ec1lFdhV/ytxRVTGQmSIB/aB0e+GMg8I3zfyYm3g8cGxGYEaheoVaNj3QTF7szDoQaXF
xhCAasp/XRFfLZ8M5TO1RmkOblcand85p4H+nF4m7OLMOuInFocrt0f4iMYDlUw+XzeNiiCAong6
3xhQE4J1vMy0VO7/AamWAFUAMCydohlvp9upmgMkiSSNyALWo8xqVPUs0PCohcbH4KMWVq2nCyeJ
fgaUPzoqO/C8TtUH9onu7CxPiDLwx9rMpd4YF5DljLrft3VRF5y+AdyBg/1Ck1nElX8O2IZ7bTcR
eqzbRUQWROcIauvoMryiudsghX25qY2BABrTxArlcONMNsBKmyHtmtBkqpSRSMGpkaruXaAuDXGG
XhSIRG4LUd8ZCjYuq5SODOodZUHVAyEKehmctC0uuKZ7gfaPpQr4BMIkNNEQMRHz6+rRMMNhq3BZ
8Sha2hgLe08Un6BkWONS/PIKJ3cqPi2HmJG+qdA8QpTy7DUNNlB59JlsUyhO3Fh6Gb4o1rLGU6FH
PoW7hq6GNSVJYGMsuRW7Yj/4O7UnmpS6jpswuTtPu5vZ8+hMDZlXh3fI7ylz0DaxG9kCMD/QG0pu
9ptJlwPLPzCxeCFIZFIvz/yNd6W+u3caXwIxxP8yX6z4vhSNTVYDpNIoSmYuNUHO6ncT14J613Ra
XFSRPwRsf6UlNXvxcIZYo4V1Jh/tCjBUL6cB5uEQmVB73nVp0xmpfbsOXPeGi4kO2wPKPBw/ti1F
FKkzbTBM9S6YKkJooGRo1/lO7fbeg56jJOOytDghRGR45pXMT0rEtM05hJ2/6DpZvxrzKplLBHeq
2HKPOPNkz1mjOkRVlH6Axwdh4LI43SdLkcm6DzoM9cQkIqR0wxOICViiTlbBFVOaCf4lrTW1Dpy5
7k/6C+7ot8DFJIAxw5rdMa1kDVTsJCanVfAihVMUVUHbpf5FSwJqYFZ/0s+dBlI30z+DY3nzmKgZ
Fuk4TniCzdgfemeJeHoswTAU4GmqX1e07+9l3/uXpRqW1UL/bD+WLKDYYIOCQHdKMdTez7SUwmPf
DyptVQQricicSoJFCiTQglxI1+7nnlGSHJ1GYtkp9KIKklQniCNiYF7EinOh2ggrutpqg6+59RPG
gPfhi8pTAU526WuxqnfQSXLYV8XP0drBzvqDQuoThVjBoCocZeMbotNv0uTHZ2OVMZv+pdVZZbvn
WMUm6PeDEroWLfhgO/exPEJwQMg+hq0b51XsaUXNxzzFlUA+DycDHD05oArQTfAQW4oepVWvorIv
AfqxLf2m5ZITqX8IABUkDorJ3X9xdjtIjxz1sqcodMaA5RShIfG4DlgWw8LPQ9VCBeXo1dTS+U7Z
BOPO/eYWaF56msglC8d1eHjdJYqKkMnIAQLCnlC7+HfJ1wKq4rFee/xCeEvoPCwMGKzqQoFVLrUa
68JUnCW1e6/1Kx3cNGj13voEp+ZnDFV1YGEaCSeJxA+xmgOBGC+JcoxIn/gNO0t1pGgeUbpnoVhf
RSmgxM/WJWSDtT91tOHpU5X5q/T7/2PgSklNS5E/ByP8Y/xpk+ixOBKyR0JJuHDYDo971LLoeCD6
I7HmmA1KIzAeVKrCuB3xF8IouiHLZN81fCuonwCeqp5LQiy4gJQCoyHeYoe4tCTmqmxPuKUybx4k
DlSoudFkX+03UhCiA+e8Go9znvNmg2Ujot0CP0CCNV0HVHN4v3+cH0fAElsjOFXH/0H9fCo3wtTS
FcO2j2UbBoKOCCiXrY7llOvHRSF24HvNEexDuVRbp6dURJNny+GWBEmU7CXZDj9t2P/eqml3jjZo
pFa8PRh1X1d963Adr181p9lS4JG4eGyL7Ht60OlF3KsMRa5wNzzF90PxIbiw/FkqwhRtooVwpAjH
yH/hsCDYjEu1kpuhuiK/ZmTipZO88Fw9XxdY+7QG442UVHMRyhgvJvyha0JxhNwLv7VVkgRpEojL
jNAcL1S+9Vpo86flgs2Hu6pPZ5ryNxftVwIHim04W05dubNoMBWShvuCOi06OfhGyJFLKJ42R210
wi/u5BaC93HDoxBCRVcaD7Qt0IC9Gx5pp5Wbon6utm/VHJCFpXdCv0/HOGA/6LvFDJtfb6iXzv/O
tNuTACkbGsqAUW8APPgnBenvZwo1+IZNZUrLXwVPoQhVd6ZQTzymLYiUKmRoD5CfllAtAHjib0JT
HsKTmDbo1QfS2W918eBgyVXn17Y37yOX3BM7Jo+vNZSo3ohvwZYgSf8YnRzXJQrcPGkzQIjpszB/
Cjn3NfNU5boPD6HeBmg6hrUaQyd/sjQZ7df61CuVITjf48tI8qZnmAoXiJLfR4+qX7Rh0vnpv2J2
+MUKWtDLBxsQffl7ngYcFoJi0U41TutcWT106cSouA/3bemKPAOgA+EBoku1PpU0aVogbcJIRSBE
0AbqR1xnjKrZMVaN06e7VUNY4bY4Y+JqaCQqFtPtFYuDShLcAZQOSOl002XfSaSGVsj7QV+NJHz3
w+JnP6RR20Bo5IRHu+yv1LutO77B3Ro9KLR+C+KBoYaGhmwWqJXm0sn4av4eP3og5wU+u+9P47vx
71a18j+M85BYGj7abJwUm8bMxC8DTsjh1rslW++RwJdjt5SU0X393VXe0YG0KCK8R96IetsVBRrx
xrSBUoo0lvvZeYMsBVAi3Hqp+oLftT+3yeRuNUz3ODgO9DM9IKqzQ7H9eq8crOA4yGiXuvRe8YmY
EeTwcvVpbNrYNRIu5hFlst7JgzK7taob+9Zj/wFja4JODMATqWgmr22QIsViHX7xUJZ1WDEELyT7
qU1gblz40fVi66fv8Yb2ZUZE0a13rkMVG7VKSUleKwwlTZAoMBeI6HBjxkLVpAYPIQc+ulTjeXwn
mTbuD7wEZKdSy4a1RyMonVJ2YdZ/i1kS+0N2yQOIB37XMh/P1O+BYupYS8ASiFYIN5IcO4tNTOuU
ViogaTXwUSLHN3WoIGBD/fvpNXsvyn2wd032EeiL4j1iNvAtSyOtLAbAZ6MgYWhKRe+MuxEoSMPH
tMFalK0f/ZzWDPt3KZr83Y3CzBr9UM8OVwJRPleB5ECQtRJ5VlwRCbAo8DssCE60FGWF5xdsR1cs
aFBbqVEgRZOMV1ACYyuhWKcOcthcSH0rh1LrcuFurB9H/Bc2jv5SCiJLkjCJpho8YaYMTEULlvfc
SlgzCAzEI1LNQZv6H0JOjPG3yrDskKx1LEtwPNCWJHZda/k3HN0/bS3k2tTk2KnpesGcBtCSsPbu
ESNayZbLq31NiQ3mCQoyC36zY8tUPzy7fRe4jrlKXeDl3dwDh0K4RDKwWFywKax8CnJX2yfUDa7Y
4RiexD/ZEDmdvZ0A3dPjR0Q8XQDBsCFW7Ln1Is2h598K/JJfeCX/HOzIvrKoTtxb9krEvka7INF/
eS/nstgOn26XOgRjYy0OxM72f6lUdCeTEbF6F9lFJhUPGnZN0rcaRjXiP3UTJvW6f2lXp4ih+zAa
F90FdjiTLnZjknn5wkHyS5l3NvFh2fow9yVo2xoCWqlXkoazMJC5rEZhVZRkhuoQBm+CWOkU97LF
JAxHo/bFkkCv+L0Ic/UbDlf801fE/wnqifaJ0vnmPYCeIGLDmgOACbOYZJYrpjDP2/lfkj6ia8gL
4UiC37f3YFlyzvGnzY1eL/Ut+8nDThKwS5d8a9fhu5fHu4t57a+/yrMqH5DQExVrMasvv8ikiHHF
p8JNjPmJVAVrldh7lc1DU6Sy8Ayy6lANgBcH5aCfw6nlVVsf1S26dzjtRnPvPB4bp7x6D7N2pXtP
yTZe5PwsnsRgPM5Uob7sORAsfz9T6C3sk3I67usEwih1iXYAAUHchi+BHyNzuP2Uq1gpQQaPoVoC
XjEtMDBq9RCtrzx5lMDiWNdEnTgTcUvMldrtZ8l5d7T8aG9Sc4C54VS1SX0SBQLBL6Ss2olQvRtM
RBWGBQcVoLGLGv/QFqVq88lTZ9B3n1TZ30C4R2GNQhmRQZX/UK6YcbCQGdQitIFEwH7Kd/rSQz9p
Pfw9qwHq9IR0wmsEzQP9lxePW7u8OA/LPxXKLMNr13jgKvLuXJDze6GPeMZEC99pXE3VX5R3NycH
Oa9dNa6ekF4QJ5LgkMR4074vaDrVWk1NBtcOMREVvWj7Rgx1CIuW1qQrX3m3EaLXI6HGJ/1KBER5
l0PR90qybojaqFpEy9qwx+7JgWoj/2jVoY3JMw79K4wbwi9kNYGY9dWiqAPMTuOTeLCKTbXsy8L6
K9H46KCtI7Ec7fXybjO4GxlSlDxkoK0ATqFl6ZfQ8tGpHp0tJF8+q/YnioE8r3V8vA2PCxOq+4X2
5xRByBmOmH9oodeBaJdAiIusdYFYI7V2UKfWL2SQf6js0BLFqaN0tN1JdmxXbl/L7dYtPIzpoK2/
u7eWjyVmXm5vS4us5TfIB6rh5umg7nK+esU5Miv+pRRmz+jyjEpX93AN0H45N0zrTMEdjcM8ft7C
28HLyb7mvQOwyy0s0gD/+jP+nSd/awb/8sIp163nwTY2Tusmwd0zO8cqz9wT8ZxziakceqZ3HJWm
9L7ONjCmnlaVCguBIYXqMiqtl5K1T+3XxT6wy7zsedNGWgg1zjucGZb9t2XsRb2pIFdH51uZqlAE
gE92d3TMl451/rIvhr2lzRzRV1DTXr0UbFhWaaC/jqodihdeBYCNeoqbxUWyG50mf6V+vmyNjXH2
rzqo9PPI7Fb6BZz4cZ4cfLO7AX/u11f1FT9rXOw7/r1IBPBnYyFHUpm2+gf/st6B5hLX7jxzYx3x
EyL5I9w/2UYmQbbyzCSk+TVGx7/W6DCm+o3y0V8F5adikXcxJyVEey1qf/thiwVivG9vCAfLgAF0
1KIGC3TWry4AmC/jOVwqAFGkFjK7ToROh9DoGb3uPePcftSC3ctPG+Hm7N2pDtGBc0Djx27s7WvV
PZBMIoyEEUVhmatN1ct23v7hNskWEboiYbuBztA5ZNc6xapM+XZunUz7gbpBxWnlXpV8tBw1dkg9
oqjoPFIAgNLQuPePr7CcT4pXmG46ZhEcTnF939ueBpVTfKja9XpQyzsNpEGpc207tVNisJEf29t5
cG1487x/ublI5BkXhw7v/QIKyr8M4uLfHT2pf7VwU+qUiTDOUT2op9bWPYR0frul8OzlXjPIyP/O
wwcCwGfs2q7tRgzCwwTedwkynFZ481vjQ+cMI+HWMQdbphS68CRNtcENjZkjC8SdJaUVZb3rJI9z
JJRlVX7mOXqHs2sEYHsBaTetlEKwj4AQVFCI9kTYSd29lyepXx28ERKi7EBouYswG3BTXJB3ozn2
BjQBs4zQHvVTJr64eed2OZRpTVkt+um4/kuhAMWpduo3RzQDMP3Rvhk9+9sgp86bxhfuuQMt/GG1
RkavGpeiWne/3Mbn5D3Nk/rUmJbaEA3G737aIcV37/EVfseW6KbwiHH6R/KThoS57d5zVGk/kvoR
RUyrMjxDKV4d/2Uvq05p7mA9X1aNagCbQAVtbatM9Ye5PHhR4Ts7Ndxa7xvEvtHZevTLpIOQ5gDj
d84ZTxVY0lcPYW4S0n34Bu+/hsYOKTIH0/POq2lXbpo0Z/ZNL+8f+6Up6Ohm8XDS1GlCbslXm9UW
co1pH4aPYTVmORy/Flk/Xzx6l2Qz2D/iQ8WGu5j12M0+0r+IjzXnAL3M9ufv5qcWv6fvdTFqjW5j
s/tMLbP9XJTQLcD3wi6F9V6xaAUNzwiwvcQL4zDIHJTk4HCEWbxZIAK7j6BY/YeJfaod4Xx6gUyC
EN3tymSs82m7jlkepC3Wz3h/6r4ro3s62D7czECGbpA2OyfidZrlS9Ee9CV8tXc9SvNYobIYojUw
t6kHCcYXkC/rwa/rkfRy+PlYdpyKSKgUo5Jh9D6KYtTTMdUTpVs+ip/+K5EDMv9v9Df47AZEyQrO
JTHyNWjJ22Lc6z1l/bzFaE7Q+cHOl3iTRwi4IjyQIi+7JTfAChfaNP6Q9tO/2O/J0Tt6Eg7Ye5mP
aws+3kw5nA4jiZDoiVtYL2XKsiocIy9MMRiSn+LQ1Dp65ZtVJPu71Uia6wbF4Y39In/cWyUgi4RV
krLzD9J1TUY7cMaqsWbpMjpkqPPMlvpw5tyaoVn1qnWnajoUMQAjWa7BC17uDSMVkEPKOdBuaCwi
k6fB4K+J4hEUCSgxkzfL7Co921kNHVH7BqkcBuzeuqD5+rSrJfsArrwiXA9aVPXvDgEYqyn+O+V1
c7nZWM+WfzPsSqOdkjmvLoVdq7gFvHQ6Yeh/Te49k7JvxW7VbXPGfC0QhahacBhhWTYW1wW42JFi
GhXup1UhG4ESQU2tZB1ZeJMK+tLYmb1CaFjX3gk5lat17+0oURtWaZSiKQ1d8ezUTx02KkYt2eYr
NKbn5Ta8xId2pWYdCNRnhDKg8W90JhYvPPFQjqgjYHHu7f6VSTgm563VXJSIlsH/apa5LCfPwqqx
oj1X5jod56/PBltYT7IiLP7gjmfEbc685XBNH5QEkv3JugzeNV2zs07dYh1+lFgP3CtdRqlrlu37
3Gan+23xzuAwH/PSHP7OiHo7qN8ZiG85H6RS46v9tJLrrMjRZ9y9rLxs5bnLndgOrpFxsG+8M5IL
G8So7SeJA1AqfcrcvYo1p+uO6hxlXVqZiGgZgRIqoWRRPO0zarWGbXDPhya3j+t5sW9X50oZFA1W
EK1umU0iKV/brGWtuD7YTYr+tZN1L2EJMAi+R3LovceHKSqWMB5/jPal92Yx6hyDXVDr7/18UqqQ
K+1RZCnirAe37x82m93j5Dipojhc8o9BaWJytRxj8CDnW5WGuwlFMPf28HaDx7I1y7r7IINATZRJ
Pe/fpQehi5pS+9Wf/zvOQQSvnV0HHeeyXaH1dkwOtjUZEVgRHzd2iTkERorENcSsMePy1Cn1TO62
xBKJdX9q5JQUpGfXp31ZbUh2sZSdPGgGrtjXil2UrTemDX4WHsJnvEOw3QguXnTz6FbpPFkcj5QO
RkgBQ7iEuPyz9zP3SpdQWPst9+bje+rUChTOLYpg7MKk5rNdsk/O0PocD2HQYbGo/dwABzjTsjWG
Yd2nON+BGAIJhEY4yDWTclAZlKeXQ1y79h7JndkIccMq0KFCkr1TCSoUPMaM33msciqq/fcknR3W
uz/JtBN4n5HjyNdoEUPoNX9ORJHUHKg9EAY+MDU0xKypbSzm5iEmtDqidzkjECO6SsfVAb/P6vaT
wvMFCsizsxsg/M4kP9nNI1MGdmHWP87eUsQ/T5qYBPLu5oIeSCbs4Pay8EnZza0jKjhb+wKBAxXA
CuxFb8fQ849755S175My9HEjauZuarjNhl+uDwhnTuPL1t80PMRvONOqTzjTeRf2IT7lLIvM8Fb7
RIifjk9EfGzKkdG9exnd6dD2QSlQ7qJZHgc2v+ZkUZqwQZfWDOT+IXlvrHr3PXyt4Dq04fgtDYZT
RNI8L2zmXdZ79OYhFcSgCvU3Y7MISiMw2iCPj21oiJRL0MwpuY2LBydlM5yT8j65/y+H+HrDrIpv
43O3CGsxIswYpRwwki0lleiRzFe1KYSyRr9KSZ0hudzksBL90vqRQKd6Mn6eK1bqGxwIlCIXtx38
4TL7E1LE1NZHWtW6+dVOQ8NN3U3vEKf+OUJk06mPiYHojToEgCIB7l/98wQbF0pN794xSuNWsA1P
4WGwGZWCe8SOFkJCs9NJilhnEW3jp7cdYw4/NqxzO4VaW3Sb0WnE9EdUiI4frGmr3RaBQBHV2rdu
NnjD481ZU0segXu1++5BU+mUPMjn3QsU/95hYkDXrEKxF49ACV/VZ+8M2RPdmje5rC/+Njq0WwEM
1ujIZuzDnQ6O3dJvjdP9O/UJC0f1DpXheoeZACZHXy3sw5tXd95TzsDN/FNcIfrAMpnS8jk0OqoR
AwsBB4m/wOYElPbgk4k7uXck3V3uYHieoP6dZBBcKLaiw77rGCFeEUEpTNsXyKSl7o7mvRzsExsJ
eCXukScUndsgGzy6ef/NnFvgPnGIzH6r+442ft55LOZbp0YR+3fHVjd4h3CM+3XEjRhQ03yyW+/3
VPMfUaO/iSvwi48tlse5N+80eQP00Zk6lRsbGy4jt/6zc0WDr+Yji+i82tsY1clBdYbe9ODiEa/+
21NuxboGJFkxdYvFl0bjHi2QvU04DxpIHtajW28fZSsYAD+VDlzPzsMxxtVZbSC7yzQw3aJtDg2o
2w1fjFJAc4bzYo8YySt+t6FQ02VvDA4/Fb81OaGGs2wO66zJbA+l4TOBKDrYcTO2K/mNkWDXf5+0
QDRpiy7odKFhOq5NS4u6y2YxbEyh5NJjjUgKhFkKFu/xE+5Em52X8gQUtAdd31UkZ1FJrfwr/nJ2
2x92sw0r2d2aL4y+2Z132eXvUWl8itOnTU6LSCm3vMVp5hRrDO/UqcWtcX2MGm1Az0VEGygYDLR1
rzwkoYkPg9yreYZd7VTb0qPDHjl60pFSDBGk9cgXw1q33Da9OgOhFTKxwBSNXh6hQhJuB4f4GJ06
89js7nrN1HpMYZD0y/Fxxpm9JsdBJTGw0OIb3ORiUJ7w1IYyGYiibkLqZGuZ0LYKzoCSGAIW7U18
SWiqokefkssJYpK5Qs8DeXiK933IwpAv6BSHkwD9FfMC4jWiw0mx5LMh3f80BjtAifKPSdcQrSnn
gW45g3Um/JJDkreddvE4nxA/XJZs1v+ag+bA7JWgctZGO7q76ozPuVf339A9nmh2HyKCy/aORZPG
1h7jnz6GI0ZLJeS+iCYxvGvLrb2GDHLzl8qBW6E9rjYw6a2AGuydaHcD1fQabs7GyC00B8cfbPcg
pdd7abANXh8uinpu9yA64PbU1WgdoMjI6pwifEVCSBEVA+pJIyjRuwoc1nDq7htiSw36h8nftPfZ
9bNrwucgZaIflRgDHGV2pq+AMhcFrY3pyGTkIQne6x+ELmKs4/JW2A33gIHZgfXp1b5Ssau0WY5g
upmD3MUjPi7CUrs+Ko3yH/pXcK95R6/+aXmE6ZqNG/EVkwtQvr1zXRMrAbQZXRoM3FaXOCpfX0ZM
QLyKW6l9vTss4en0MK0u0n/ZCGRxY91n/GW0OakTgFuSLsv9RucWlkenv1fPHJf7N+wSfKOreKk5
aGE7gWXFSHET2dl7eTDxaEOQzarSzwmboN2CE31d0BFDqPgaHJBJJUlBfpyFB7C3VwApZPYR1kka
XEocdVgFUUQQi/XWub0cCPPXdk5LFIWB1Lnd4Y2SLBBN1ZvI6YxNVIzYniiVsvD6abdwNhTQCCO4
otPryT6CU9F1f8dlChW+T9GD7YyDVGNYhYJTUOGyTyHPEO5c7Hp8Qrt5fEFIk7s1y0YnuPCPfrGY
D5oj49I2/pEzCnncAx5hN48FD8ExODopGIdhWPm/G0vt8LBo2QVbE7szEVnqPCrujoCccLVMS0pQ
eTt1piB50c3KybxG2JYJ4YuYH7deahCg5fEtyYCak3oCENZMgD17vKAZUaCY3Wf7IVa0o+JjFgwZ
1d8kzelrsOkCGcFv5rPeCVAr85zPqU5f/7iCFdoDzsGdVgvTK4XYjDpnWtLcU3fbbfTeYQW+NCE2
sfOOKhWMlpkCsG7R56Xv8IYjwKVnBobf6M07jzCLGG+dqvfydjHtE90i3uCnNPce0dmvRxlcpl2Q
Y9S+m5wYEEgl4GeDNRrtBZHc/6AJBeQxdm10dcqdB80fWxB3t+7nvzdChpJ/rTmvTbsxfTJZTesO
GwNZD7hXQvtYMx6kdywBdf/V2XZrK9aN63q/SbatGSHZlZIX0MYvzNDZ7o9IjIJ5lM/Os9csW9UN
+4koOCk2PZp368WMrHdLtPVBH8CvAv56i1ZHnyrp4+I0UEqB2kY9BHdLQNrgopXf+L38UmsoKQDN
6/6WJJuiX+82ObCo75eE4x6RuvGb9u8Drszf+SXVwndwnzyXz8hkBjBmiCfJlJIj9k47v4zmL0oM
Tfb5Sne7uP979fcTMc65G+w4jMLj2mSrvE5v0WYAKtrHW4eUgKHrboOeREaG6nkdL9G+iCJaBgaq
BUCfpxcAsI7O8q8T4Wwpjl6ljYPW+KflANWtBjxLbQgSX0NJQRQF+g9QRFyp8IBb+3Kp3pgxOAtI
i6jwUsIYgyV+njuTLq2aw6kOwaOE7DmGNioI4Ww58Q/NOzQ7SKsUpU+JC8JEQbeD8e8JaKRPmf++
bceDgT5dkhmcjgiaOiOYzwCoEnQYrGhO/+FszqgA0YasXgNJYh0RAxkMRhMAKvRU1SH/xzM/OiO8
UtRkIZQffSA665FQQYqNd0FUQlirKJ86KLYu/tZnUgfgITNVCQihMsBB8OfDh5WuasseiuvDL4Je
zBvNYt4FsEyvenI80c2R+PCRj+KqEaajLQK7tLfE6vMfRBzMIQCB+VjQJhq1af0Yf+jXYKHQiHRR
WjprkOMlTwx+kDLOubFcWBV5EBIP1hwFr5/FkDRFyUADFR4SVzjoNHpTtzNVH/qa1nMVZgDdPtYS
2OgAyfELiLkO7ysA7XuJl1TTgBZkhvtpFueTv4g1beIhn/655Pq9EFqRyb6P77UaDte/w/Xnpi7X
/f63f2yMMkNfHeXoOiKDBDD70US+x+r3fmJVKBCTvv0uLGt07mo403GpO/ggSta+sxhxF0dTWI8I
EoP3CVBcA69Ou6NwRDw0KFvdlq/TE1cbR77wZaGG7/dFsEaCx/A7Ozvpwy+m/VV95lXWNKDF/5iZ
808jhwajGCdGJIDu+6jDuZJnuGRvJMIlMQgxGb/8JBGMGI2MazHpx19VgKVu5mwZz2SOLg80uLNi
A5EQDGeCbU7IIEjMkACAVAdabrxqj0Lw0Lk1kvzv6jPP9lY7VEUNmLS9argl7/9DncHOsNjaeGMy
S1XQ+8eo0GP2cT2hQwgyJwZOEwk+SFB4gJDoCiieZ+qWiWYH2UNYdsXiVkMI85vccH6pB2/OKPqq
lo45XtHg+LP8jkZOjn8y1zW8eKYWD60DtCjx/hGjDg/3SDOSW4y+Bm37iB1pLqz/f1sFPfdx784d
ygyMP40AmmMhL4iyO5Qkif/7BIu/O5Tr+BElIJQX9CZ6qoaa2BGcgyB9SEl2Hybpy5lraAuIBujm
ChSfBzXKEP4+v3nbneSjZemLmirOLuIAOi7fhdwv10wNnsVigcjLaMQl43R+vjqQBDH0VWZtvAl9
aQob3ZZbC55UHIJLROjKF7AKRXVYtqJJfZoJSYZEbRLxVMblZ5T18gk8X5dMCRo/4Qm0mopU1Gm9
FFKcmazCGZkGlJp9KDXHCwT0Dxs1qlBME21O6ncCcaXEIxXjrd2kLVMWVEQkXVGY4JGSMn7JpaK1
fQluyyv3Skw0DIl0g6FNLiEusohRs4IggSrKZ2XUbWWGIogyHLKE8QTYooRJlGtEpuBt9M7cYw1r
1JaW0KZYtlD5YSWbjRlOLKUaRPzz6aG3NA4QyBTZhWIdIx7T21iKpJ8mgqU+TYQ9tZXoXZfLJQ1o
47WPmgPzFQNDi5WK2a6lYVo43aSTMI2lCqLGVn58cUszCW8kRlgJoR/wqk7iLsJOFxmONWIw3HbI
yF1uajiaYIQ3ZzjgkumE0CoWL4cadcVteDJx7dru9Ok+XZo8FmWHMUP5Da7H027FpNSuVcWdPXiE
j3BOw23NeQ9rBPdXT3/XHPTgGs4hqQx3/qV9id4EfkFj1VhVyF4YHSiDRSLFwZ1zW0NibsaJT8gq
8cWjf9rBtRCbd9ujoJij0rqlF+yd7GawlBHhPjAMYFB5ZJ8MjCpFAUSD1VfNGCHzqCTSP6y0kXCA
USU8ColPquXnwZkR9MSuDMpAKcEyj4GDVMFakgda0Agc6Wot4wP2bQkVdL+LILnBuxL3StIFAvQN
sHgRn3JQaZQ+idt2baxRx/OfMyDOmDSP+tn0NP1SAUSug5DL7ZQ91FebH+4/fEjq45CJYvb3gUnz
Xrt6tK7tP74dRBoj0mIKUEUZEjM3oLL0C7KePqt1luz92lROc0y7aW2qf+lvzbtbJNVJgr1Lspvs
JpBAhnI5qbF+8W2jT4y0m1ySR5sf7ckNwbhMIqutt5+opwbZav7V+PCoeSOXOmdjShSv8qs3D26Y
eAT7Cf9q0gD+oZJnzGvVVdbUBkk1TzyBAPcz6U2JBPv+nJ4KXj2s0YyZ7NckDnwOKwCSl3ynAfDf
rmP+j6jz2lIca5bwE2ktQBhxK4c3wsMNCwojhBdGwNOfL6Se8w9V1T3VGJm900RGRvbLCe9Gvl0v
95Ftm1YHoWJAA0Upo0sCwSF19TkcdJ+DI0aM+N1xXCVLIReysDgoG6Lc+cEwNkbI0yDcO20XCexx
kuGk2mGXyNRpfpS8Jv9tuUbUQOrP9XHMRaqf0y4ASfrrzaQyLbEUbMCAIGKbjrBnuS7pnwaGTKn6
5+15C3otps0HSeTUIRDKqXVEhPosKrwS4fAvXuqZvO0Wlo9CuLPTQAQHKRebDwxB3jUTnovLWeoi
6NCW/BwYYmIreqQFJ3U/sKuv6Jxf8QPEnggc8X+0S+jDskCN1UO3RDopgqPgT5rDsUzXhUJVMVfO
aIfKW118zJQI2xLnJqvhDzhBJO9sryyOkRzZudsjgiNouXkS8CN6shu9xZq/KtRqjEZYatJFxBl5
jSCBNbpsV4hjvCHqhRDtR4i/K3bAyIpFKzcZ+RCqRgvofPpKI7TU4q57jSV9z4/du3iwz0yDGx7c
W+fgM1MCKSZXgkzgizfn2MsqcLnpoXfpfJ/2RTjy3pf+eLStojycPVSYe9QT6omGu1Od8GsD1NZu
jr71OMJ7OPgHXqYX6IkJrdCRUxntn2ktMqK0ngUXalpWUvHR5A628O7tWjRRizN+AnUy6vou1PZ0
9IF2Ucn2rt5miRKRaO4nehkSR4N5LjOAZgaA0POHcPq59Yz4HI3WKIDL3pkeq2/+kQTD8PP9w9QA
iqmgr17iW/3Oql8q2DFHhl8alb2yd5x+yfk3VlrODCln3njicvXp02iV9lorf3m6HaSI0RLTO1ep
euLZFWMpRuIxfDrDxzCyx0iUEATkPVh1BQSaho4izl0we/t1KpY2iQZRTYWQrTPrTMje+N2O+kPa
OCnL1VOnNoGxfJz4+noQxqUzoAmX6amyJyrxMtkD3yhhL8WBZYrjUDm5vHor5GXFXpf0KCVNR71Z
zGIFfz4MJGmsTi09mORD5xW9BPwpaj7cCJ/hYRfEL6pgWi/P/BNrkxi+mR0LIGoFxtBxJWUyzdE5
rD7+DUnJWzsFuoBhUGjoITFJsxhEgw9nrUFCZg+2zNu/e6o955gapAqypPLVDa+5VBOVrLV6Lk6w
G3fHw4ByoqvrSvRJED4MbWcnKb/QXnWHw5vDFdV1322kaB7ApeGsSfg2wW5ItN/ues3EVhMrmnCK
LoP6bkLayi+kAK6gckHmQ8Zal6gpesoLheHrNX+sF6ML43NQFSOTVGoJLUoXTT0PWq1m79uEisIs
6JjllqvF/okV+Rsa/ol4gMFUAE0D5jZMWZxTCx0A+lHr+bl+ntf4q6gW1WjiYx1RSc9q9IrJuaVc
Dz0SpxW7AatGQndarvykzmbxBEsL27mY3SVV0d95Rcucd3ZjZ4/6Vd6BiuZ93Zt9b1wG79V+XvSh
Nm0sWg4ae8dkUTLfjLFV+rm0jaZ+o9+xf3jseZPsIenHQj0nK0FX3nilGS7Uc+zYcU6ULPhHZr7q
ZVdfL2St88lL/oatGSpGzvn8WK0K7vhZa/I62/KlMEuVhq2hT//Uns6FvOJZI4LlMdaP1Srv5dx5
tZlzx//CpmpNPNd5czUen5o6HD09i6cIcfmnmDfTkSCSzQpBqm1MDUdPojUt5Q2kbAZ2WKhTKBOJ
zcdA2hyU1GZ5q/fk686J6I4ur2e7so/ZzzvtaUzlzSnUb7z6vxxgo17n2QTRFxLxUxv0gZKSIo7s
EY0ksYCupAaoTEwUn4NdPQiq7mbCCuUl4gLPJmJTaJyk1j78UJmiuzepD9EwU6QoCu61IQ7uDvAB
ewOYSRREhbJZYeiePooVjNYnBKNZMBwSi+Ydzi5xpVvGX1/uvMuJsDmQr+yAIXxcvljzqPsBdLBz
hkO0PLsMupzo/TXMiIE2yEqkyfliYfrqF4IH5v3aBdrKUlIrMmxZzprxI9ETUOcZqBL+iCZhIHY5
v0zpQenDcyglA1G/xSPJmOvSz7kxku1NW1UxKAYlMPHzxBjqJ5ZkVqLceGC2Gp3ncb34GBjMYCyf
d8dJ7tLaA50TW1z7N8CyqNAu7b0yc48Nv7ofXC+t8y4qMDAXXLw4WH56UAKuJ3diImEh/gDBaO8N
0QhyCgVCle8KXYvRXxUX59Q32hpyUGqkzeMdWSExauTREnvPPjT6LIH1V9L/scNlRez6io+xnMmn
DxmHOxg2tE8DJPuDDZK0uD+3tWG26CZgTzBloR5sIgwbDsNAJIQ/N0HFDYLdhv8fcjtElrk5qChG
TivYOTl9lBLvCEyiSY4xxNMGP1wKzeNN7q1T114Yj5vjMSv956201VeRDUp1xGoOzy45Cma0Oy/4
Q+nVzlDADuoowww3UsI27Q2VTczKBsNbajzqGyW5J6wqW3h3qWnBb16kvIECgr2/qdIBjPtnkNAD
kISyEReLuUIMHeIVgUFf8i7lIHnlbkL9fbOELSfbh+NC/XtTdXkrlmpTIAua9nXY3ieHHn6OSUtx
XOeEOf6jS878wbh0L16T0+kKdtuh7+eQig+HgG/pwaPqiWQHu1G+URsEryjP3JpsYCC92FAbdpmA
x6+cJAub3cjgLqEXm0lLKx0gTY7p32Y0fKNltO7A8tMQt9k1/PfcorxCm0Gbwi6l7JYIZi2zEdZQ
6MFK8340SsNe4eu6hhg4KPUJMhplAIwG4OejVeTwkB16tF6tKlVmfiJ2hthIND7RCLyH/mQQXW25
2PXbWPOXZHFCKtmxc+/FBFYytahhI0TIdRgPm2xcsbTOEA+LrUvz3ZFY9pgJhNg9OAmLgn3DsMne
Qr9jrcBv8GVtZQ8xEmX7b9oHGKFRsTZvwutHzoBn3bDJMo1tMtsd13DXHMpIq7s72LXRNeo2V0Qt
Q0yRaQdcxBxS3Ttw3c0mjX0I/liKRkNxjKympDJF4qKQI/t/duU4dCI6HA6KxvJc+n3vP7s5oHq1
W2Crqb2BKtJf0G0DsCBv+UJCuY/yFBa72ZR+woVoaowz6hIPdAms0IXfUb6U96jvhpjZ3abdZsEM
OTiGJzDZpNPa1HlpezpvdwnHdmxOIY4TAQizWcBa6/LfcFhC20thKDGZZisAVhw8wmoChMWCGS+L
TKF0MBrRYEreKYRu9pKqKawhj8vSAvxltMpGRpdGiiZLN2ePYyf1a3yIfs825FUziHW7gDVJBMIQ
EdHsUCdWPAJcQuKwWKtrEOgXW1CHJMn93U1mLw8Dfegq4Hq6GOk0ZAFCAcMhYByliIek+2FU+Wve
ie5FQFfCVaHTGVzzbOjPKjAMqIoQNz0QAJixM9PQklvPxGG6cnVswhSFs6TgTJHgT69R7pFNitAn
ZIGpnqyPWHM0pCnqC04Fg0F3FshAE0RRbWcDKq7JBUb95uYWUkuK3Wo9TiN26SNpAtLxyiYrYpXz
fcsrDCxCdhmmV71I2to9oa7ENBom1+CaSWnYHhDvvPGQzhVgmQ/A9Fy99lOCPwUjaAayD3Td/wXo
zebq41VrPJuonPuzSlte5nSx9AeRmy6PNNLMFnFoA/0MAe+w4EGTZdekO0bbINWwlZ4eN/yI8KmM
j1w+Th/rstMt1oWhzAF4OSF70b3ugGGQOvYM/aNyoNRkpQG/NHsFwnL3+Ro9HNI5sK6RKKILwgOW
Kzd/gROXuBOR/2SyyeNsZN20lLUYWMu8Q8VnVSjY1+fDWk3px+lLGNdl5xuTMsINeMH5jTTo5GCM
BeqOV9owQ5R6D1xQbDl81ZRLWhxIW4rjx0+JW4owsLrOZhv2uF6yU3SOXUlb9FFKbf81wCz4oqsH
ZP1CR//dhThHy772LjVR7okec2JDxZ8xDwIuiOE2LY6YfCSHUufFLfOu/tV/1p61qFloPcF/WjAG
e0R28KH1OMAfLVr2uVhPAPBohIC+SCnUloPdHf3IO/GIvGI9vy3Wi/WzS+mb1cIh8xbKhEX0ubp8
Dr9FDM+JO0f33JPJJZpm+VQJjpccpklIzIFCxCbO7sUdmTe+Oxd0DA7EB3BXp3v3hSGuEc1D4Enq
jNyqMbcFfrZ0wJYsY8vR5Ldbm5xXotuFL7IoysCsmnAtlZpAREEixPQrzveCntAtniq+TQUU/lN4
OrDDJUipsQ535AKQKaKNX8NOEKygi1YP2I4pnCIsA/f6ZgKt8jg1j6g7jr4ScUV4qBcoaxvCbNAb
BO5Lvwu923TdqfNOg3CjtlGHeqK8PWFBZcPcf3SmIeqCQrdaX/P00kMaGUmyMzdJVor31O7zcXWG
akZHhI/VCq+clN1gcmdBmWOTmdAar0MEbI2f/ndwhdMu8XoZHbUISvc3pBFKkxFGsE2YFF7pwaRm
VdMVGOR4oNQFEw1AIPdvFu2xAilM6ZcBCZ4JwS2jrYfVzRywBl5F3PlPJ/KenSiI+X52CvVspcW1
Z+fYK+C1eoXWQ5FXrnUZn8Zl4ompMU+m6FvW9sODn2vlWhG8WRhk6BG+WqeO0TjAahZXH0yFZ1TZ
YC+IIJr590NvRK1FOh/Ey1DbknlU1UFRsXLuZaBRJ2tUFQS3H1NAXr39akGib3AgQFtXQlC83kNV
F9mLrKNckwaVmL7JLXQ1FZUCXTi7vRvMBA4xEQeTgnVeANdnBuLSmH2ZUpP5HAbfqDWexvgVzata
h1h5qkBC4wxqKdINOjoqnagaobZ8sVu0aNdpFUBy69h5uaDsuLLmdkkXSHzhn1QuowwElymBUE4g
75EZqggmnFGPQWhyRA8ExJvNzTXqELzQMPiy4NHDpdggGFjYfqpdrbflIRiMQikqKWob5wdqjRRx
JE/SB9mv/Z2dI4W5Yr/iHWqHmmhBUu/YN5kBmXYaV9aSO2BiBbItD1r6JHRWhImjtX3qZxtFPRkq
4gkel+CKWtXUvKu2/UNLqZHu4r9vCR9JiRAQj/483hPBj+A6vtL5YbakFUu3Gs/I0wKs1upc89IW
lIBUKMBXyP/rPmZQg2CnqI3OQ+2+K8Dzi/CQyiqWmJw9pH+5wC/5MyrsVRxozMYqI7AjmE58+kuN
tCWV8J6pa1Y1Q+hK+BrdnRx6OvoT2hjiAdKiyMATQousk1+6BJWTAwiXN53qyXnPucnERdx59G3O
XAqiDhSnEbuW2sHaampByhikYxpgD9CShksiNNGMqgx21ZQyFmKGca55NTdTTcvZjcxqcgK/erNF
S4U/4nsYApN0leIaVduFDc/NTUuvf9xxlFqsNn+hlZMSnKxkRdivAGhuNs8Xlg3IS8HpADctj/KF
DlebUSUFXY5sQyixBgrzjeGhK7FXmSFttmwW94hardaa3ouxL2zisMco2bVqvJrYwbJIN7XSYE4m
3bjfibrzyrsCzdKp2BtMatVwZQ5wA+fVz8+jvaTHvntpl4MH9k9RUgYHlD1IqaQYH+B6XAihj38a
7/0X3WKv+pK0Sg9JS6ZAJ7iQhp6i/kF0qImAqPtys3OORAA+KL7I2BBipriB8iCWEay+UEmmUkgA
Nf4O6kHOpzhNEYouAg3h2GnpUWBI1mlokvawPKj8acX8F8vMgKgHNO6lFUYqeDAZkTGhqJhuUemS
C2sXyK/dSUmCB/cISF6EDt1zAm2KgETfpo9ZSkMe7jtC/oTCwBbkqJuAOF8gUpoaQ8NQtqpE76Wg
iLhEIZVWocxQFfchKY5seROc6lbm7d4MNJKwiTVFyKSn6xzZx0iRlhHH0gtYkaqIr9ccfH00qbdk
whi3l/4eoLBK5QloVcoi2ephLg2fltXwta60obS6/vcbOiEdVJqz6r5FfZyxUDy42FxzchvTAfFa
5VzCWEKj+aOtv5gOpeSkB65nkv6R8QMgKd0VkqKPR4TF1/EKqOFkJiQhasfR1UjPjH02yqL0QlMA
VToyR0GjGoROTh0UiKiPbPiF1p82twbnCPakib6KYAQdJVgHqZDoZG59I30HbRclBzBnFZZKiCZb
LFC7iDslZUuWQRIiHyEhtUPrPsiTlggakrZ5pc5+lyDImrlherfOTKuLrOTBq01f145AmGIvFRMq
JFA8VPPQr+l+6eHjvCW9cJpGoCHKRVhfp8Zrl2suOyoQwD/XczgosJcWf0EeGBerPy9Xmy/tEgTN
6gmTWnU1jqyiIMhBRjmQSB588B6lGamRFfojeF6NVK0diAVhr+JDbgaR8lAeTselhZc4XEfh1yT0
zpdyibAjmPm88gUmdCJaVH+o4kX9TmuXMZw8IJ3zt+GOpHl64HnIMJi8YysAqFK95cX02Ow9lV5n
FRf9zNWzwgHW3s/QhFcKyzDmhpyOLESUg2yVaaXp3ZjYMNnw1um6p2iglYxUY3q9tVdZMSrPZyUw
1bnWa7BGbUptqcy4KVdRHqLEt0MuQyYsg1WSdoNyTm2sn09VXhtLa2FBzqPBUgRxJw3tQeundk+j
CNX36DRyYLpoahb3GrZPWqhLq36inPEl4yCe2Rr7Lw+QPTRZtVab/pxpLZ3ewLNGvfQdegvR0bQS
yc9YXYQ9OnYZcPEgFUOlwdB/W0NuUAGrQMrMpEnIQuJKj3QHSyxOMXuVI/khOUNZk6mm2bcxyDTL
pVWuETFERshdo59BQC5mD56go595PkFbVgER+hTp5+ugZC918gpaUhKc9J84RNUM/1097C4bUyv9
TvcCc2CC7IKLf6e7uwGE06IyWLzDi90ea2UJABPMkaaiOqkql0fhXFZg7YHcQvtIb7Ycoz5aNlon
mLm59FQZ+aUpwVBM5PNUrqWQKhyEu5i9QKXMdNojpp1zh14wQkALg6lT7MnX6kqCoKCf65Zmd3ye
RlNpQJWwbJ2XYDmlzD8fkE5nSHeaIh2dH2RVdruiZ1HxHvBGsghYqLMuno6WP2WvscvqXc/i4DL5
Gk24gpk/CAguO0W0LKnJ9cgiOg8KUMqKQPBxG8FmJ3hRSe8XFDybkoM1bQleCD2hhUDmDA+EsAEg
zGaus7fp0vB3wcEfwmPk+gNvJuBPu50CWPknssW0MqIALXVU3CXdrJMTpsN0VVyVtZF9UWpEbbOR
WilPU7poIB5o/er+fTW5iIR/widsdJezLF2DaDKMTWAFbzbc9w4kovTAy/LI4qQ2g3+81SiMYLmU
XVMlaQpvwhBYjuGD5GG0IuBuAGkQM1bMmjunq0n/o2v4YS2sYVR4Ei2X3iasbXSJMAnUxNaqU2oz
kquyJPI2+mxy+7Ie/D/zKqexGFmiCAzAVyB4igqZrUGmi4hD8EfwDpeBZSc6FiE2C5GJa5rMDFMP
bFIYQTeGT8NETD5JEcN/tC2tvU9LP3EdcnUsBywLAbc+SDGF3otlmx6e7BFWTKjXAsYpKibT2sWe
z6dMj9ET9Co9WVPuFM9lx4LILJ+nf9PQadlG6oFggRmTc4AODswIXo9kQItdjwRgxHh5aBBbenSv
MAzQOoIqING/gQRi9ToCHik9i+dBXsBBc/AsYNibbz9xuLy6hNp/HBC7T5vOSEmYhUbF+w3I79E3
+UBW4yPSMas6ZMknKy1jZAKCeSZUMNoq0NZSp4BB+qYkDq5Jmh2lp6YTZMo0xIa19pDEn5mXQJ8Q
zSP9L3tOEsAgTf98CH8KHKWjgbqwViwNpsMIPbz/fF7m924pZYD94VrU0dVqrC3MsjoCI+lRHmQo
iZzaa0pVjIJCx9g86lppkBI5fcXnCmvkVRTnGqPMq8oTs7tUKQG5S2EkOFrTLuRM6YZe2GCQBGpw
Depmg4qGKv0p9gIG01VhQlCWiqkm0cs3HXnCLHm8QfYNXtFWyBYS6iHLCKxK04lYcnQ9EN0jp4Jd
1mWSNZf4iS6aQkqGkoOiZOme2ZIjSy2lp1GtBjPA6YiiWYuf3n5xHUcWd1UkG9F49M//zyIqcala
0In6xgAKi2hdHcXJT3Ja0RmV27D+tVa1UtM1L8f1S51LOXU5yqzVSaKBLks4UueVnHCmr6wzq7RE
9JMumeSo1YOGv14hDcgoPAbY8X/IkFDTT1JmwJuEQpFUklal04QhDTSEb2luOBLxAIWCCkMK4Mpe
1dei4ZL0T2HbVadETJpolxgDCH3W2qVxkSIsXxmNvoFJuNOpIwPVPfpfIjAsI7GN7Je+FSep2LQk
Z1G8hAt0GAOBOzRHd9rbdNPKnBpymaTvdyTA2IVsOG0LpfmwinhAUWJg8Lul6cjZjtZoNnnxjD9l
sVHg9HtiZCJFR++kqHKH5rtV9dRyU2QbKYXRtkxXBZluwbv1SyhqarsoGM0eQK1OYXBzPz06f7iQ
ysVOffKxnYgWCZCfIgrpNSp2/jZfPPKNcyu3UAZ/pUdL2Juwjwwc/AH4KefSMlUYw5adMiKenkqt
S2Q5MQNRiCnMJDv3sJleYy1DmH9poPKpLxuH7Tu9DLoU/1kEUWTLlIwTpKdeiKNKvlKVIbFl9S21
6ntDI+30AAP0386Ni1Fx4pQx+fIjOGHqolr2flKj+juRtmTPnU7/EMVqAL6gIso1pAu5QU/Xls4/
Hh9IrFIUfaC6Jy039ES51Pk8AOivNVrL82X4OqHpndQK6c8OLXZMKzHONv0NiOvDk/tgXTXb6YF9
pemI2x1yC2lthWD5cKu1kAa2D70on1q5Xq5fvAQU+sP5oWVFlJk92H2NAq3U5cb/BldfEQr8pXKB
mlT16FzJQJrmWtrY2cHSVIOw3AefkECOhKmlOVZMOqnfA032qEig6Y7SfdJ5fRjReKXzssrOI6y7
O2gOZ1LrX5bJNU3gheioVioG0xOwtkCJJ0OB3kQ0JR/0S5CSgKUnyq+qwcv+8PBJ1+SWjlwbYUzX
8YE4jRUfuugmphOq5ctSfIIdIbOmAVhVsF9pQcEuU/95wmmIo5mK5FVapVaRbmKNoKKln6rgjtbe
21sNvrQm0U9dXsXz9+aAO9vkUMvdhZtwrpBao6Af3esgHt1GsdrKkY/hJw2rL4R3KcCT86N8RKma
CAH9YZpodyfYniCKFP9Q/MeHLe1z2d6DNx4cRPAv6deNSs7S5p+Ku8KOV71D7xO6qBYtc539sZHQ
FwlijMPkOgyudBWqr5D/0W/TL8AWiElPkj8wiZONKI7ZK9KLV6aNEa7gaIkbk1+I0VdBjSBkGGTB
vlCKQHYBekL2AAsnNiTTFI6mhwDJ52NeKU++tPKze8r2Ei2T2Xv2nB0m+9VvVvqLQ/e4+rycI4qw
d+ed/uUOIc9ysp9v08mRd1XtX/q1jOpG3i4gkvO1q3n7/ff+O+/ef0e7ELxK9h7tFDUv57njX9sk
Tn/pLzShL7cPKKv0fjHVhQ70eZ7HdX1fW91Sv0rQuqRhNGkZDaQ4WmEzK5+o+hFTk9Vj75T9glv0
lymfJp9Sgug9q6leW5oUbFVS4kB1kgphvm96dAfzEBGQjlzySsMVNHUZLyNZbEgCF6faeKzlcklC
FRp8bQ2wVwgLNE6FxnAhIvA7VYsphhIGBLoB8gQQA8TbOjmkAHB6KTgBbEygQyltVz6wUDpztlUH
2COgQ8L/z1rIZtB7jTavuHqqz8n9KesSqiDIGbnvrsATrdd/3PMZMZcgM72z7uqaWEwBcM7RhL0E
+dQMVMKZLVqtax3kaLEOnd7NJ68VqqasEVTPxcXRp8zqeIKa7Jpd04P+D2spRasUZyujUeLxIYjK
RptLbVVA46wVTPTZwp6IWvUAWcfujVAARQVScmwaCKRNn9HyAWfJgUK02eQWBGcqelESKyCKIIVc
CXFBTpj+z5EO0qqRYhFe6XOyEF9IcJlcDAe2Qi20KdRH56pnqPag/vEshcuOzULRKy1ZCNfigNLs
WGUa+lZAWC6AL/TA4tmU5HEhBfpkCqVye7o5dKbTNowgNQiFkux1ShAmKhYMp7tY4QKpEAx0c9dF
EPwgllPmDfQcAdkqLf1HJ1LCd+76iwWGFYiB7FmG9tgCgVS7iV5IKwFyslneodAJVIFQaoDFrw3+
DioVWG7/r0rjR23eJqL/1eA8t2uNAbjEGeIxeUfaMyD2wdtjOjo9uPnasp5G1Si0q2FNwxQy8FMA
cAYc5DlMojNQOjT0WUe6C4LVR2uRhAlZMOlFZ5aAO8U1zhfF/oaW5VqJucY/CkI10StWOAdCMSEF
pmFf1z0LWnXzFYVGLhRsqjN/AOLiZ6ccN9aenLGqh6Xa0yv2Pjh5Mp40cH56Nx4vP/aomE/nijGl
vguODnNsqpKtuhRo6o9Rik9ohhHrSDyRH+Mkcr23hkr00Gt3BMBLc1FQOy0I0pdINSak08vonEOg
rpRDM0Ypf1Gi1pJs6dNPJcFf5Cmax8i4RCaByaWZrqpPNEPJkXBaT7aCWdfiUHSqJimtc2UmikrR
HWU5vAi9tLrA1rVRVUD/1xZHuklqtSD0hJixAMJi7bN1yd9oQsnekrwE1JjES1tY0MwriCTtWppC
x85bdjQ8N8sYXpZA+9uNKQj+3SAW/JwI2zgqvRzj79pl1A1ll5PE+nY4qS/ZCC6ubU2i2bmZG7+Q
TkM/lvbzbYkwfhgNj8E+MPd2of/tlxbPvR2ulyOo9d1CGw0Zr4zezl+JJPAAi72GTm9hUtg7pTVN
qg9oEtgQhjpYtonxnRR2Vi1ul9i1ZxeBvt1rx8ya/vFhf/6sBXpdG1QNyIDu69+jmbs5coIQcUbM
uxqjpOLlukkQ46/wkjjb6uyKQOHuPjl28ZxMsJHj3lbWeZ3o8cfAnDoCH+avv2esmFWzmJ6GiyJC
nCZruOMW7dxbA3Z2QsXCxRFUGLF7dC7U1IFMw3qBNmE8Cx2/aCbQj9GxxlcUiKszhjgNww3KJgzF
KaNYtu/mewlLDTf6DZ1c4p5GUT+eI925dyrrc9mxTBQ+n+tHkGyJdgjDHqDksCk/XKXTHCUgCkCE
q/A+LDvBmq3zbap8R2bM5xi2/B4WmD0DHYG7OXuOKpz/7a8yQjoqsb85+/FAfsjNo2xHJw8+Bo0m
QgRYg46Jyp5pXxLnh7KVYd/+cl/0SB4PO0bSuYzwcuUvmZiz/Wo/MWmJuU+YZmVCYb83onCcwIYm
vfPpvy/BUDwP9ogdvYMDZvblk+YGbG36sasoCt9rRVo9UB+ADPWkRcP90CWv16iN5L1GWYim4KK9
Z5gq7AemhK8NdGWAkUcflC9iBmFBuu58etaY8l3p61sxt/a7KqyePS6C5lnt6ZPiDmyMl/9ZWxDV
uTUJPdH2cZsjzek+p+zQ7b2Znz6PTm58X1WHxQ4j91D28/aMpUAw92gfHk5MID4tBqd2BfG7ag9F
hKWdDE7weGe5cfgn3P82P/kIGhgzMfnDNvg9i2qAzHhAkrgj2LGCaMQ0ny6N1N1L34JDfkJvjzIm
tAMTLz856no2qu2wdv56BFFEiZXWC4klpvIhf4BWy/YRvLooq72IsOgeLtlsWeKi/ObFABn4zdCA
8GKWHx0dM3IeESwjp7BdTviHPFLjICksBRjR48IYIbbHF2CjhBhrv4jGCzw1s/Pkbs/QF0B1AvnG
h3csNIllee7lprmlefQ+voh2O2dCUmYjmA6ffvvbdxmHk1MD/p7jodCAFZjH6AwQgcYIQh/PdsiN
JsRlZMDL+e64qMRwx91xZZpOcUctniev2Jm84rWiY29a9GRdKO9XnNPJ51lI4txC72W5FkWnCRs/
4ih/Toh9BusreTRxoxhmwOPdVoYoenXunXhkwSm6zWKwf/JWyOTpe9A/Xlx6x7NXOXgJVDgTG2ej
orbH40KjYV7723ncmbP2Q+6gVXj471Eu5vagZTk0h8gnBoTVz0bY/yI7ipw6skCYTdJjLBnOevJa
vPuolM+esGkYQRDCX3fKMMzqZe8GddFaF6fSvME8QKKd5iPXpDeJfgx64Mn4ySVOLmeNPFsR08Cu
jUc/RE+vk0fzMkP07TY7f+k6+FTtxy4/NA5eeRz/feaoA1Uu6I75lcgrIMjEtoYrhHpj4ryRqlhf
/kq945rSuelAaJljEw5EIL3bxT4v8uyBa4cUr3YZGbMry+6lML0QOnsifZIhDC6hONyYbxC1uTEI
eBOFM8Od7rgxzuKOkwF8vHkVIvDNGbbGUb1X6GW+wb6ZOsYEFsOO17+8U7g6Rzr+9m4BwSwozc77
7TCp8IbO7JtRtcuAzAVVixuxJfX4TWnzg0U/usyOsb8PfVRQrQXXZblDmH7Bmnta9neBkil6rR84
TATVZ7u6+c0/lZoC7PKtVvk0D5R26xYedIlFk5JouL2MX+vz2hiF41c9Ds695YD+nSIB064yLOyO
3Rcb4GVfYvdAAhM65CQVBnOEWipl3PPuPjDfNhKjE4Qdvp0njW9oKkQ2YhHLOc6dgkxV2RcJToGm
hNWXSIXsYRb1EfIdMnq5KLUERKBiug8izYStUm9Zn6bXsUnD4BNZLYR6A65rSfvYtpZ+AnufQJJn
cuGoWR4ck9QJODBxblf3FvWiHj7iWRyHuba59Ktnv/Lo5Cotw2yTIXIUtE8QJK8KYwSCFpVpNCcd
9UtP74JyzPxV9qsl7416xMc931oVJG0LtXy1YZ2ay3yHeb37AXzGkdGPxniJ5Ypzy+1+IxTpt0iU
EPPcFx8uSJls0qqbVuP5acmC3XAktBs98UM1VCKDPYJ8ps1NyJ3tG60xhASsY0mJOfDa0Jeida8b
bhOIRvn5ex428rN7N+49upfNj16bP/x3hRFORXDIQ4Ax46oXKt6HPk7yAAREcMqO2f1bDsvtapf7
UZ7ftzfwkvKEjP9YspG9eB+8Lz12eaaK1q9lnyv0/YxfXHkzqJb/DGQEi83DATIlPr9ijV9oYGJ9
wOVmv/lxTQodO6/18WnnmZ5Vckyyk4vO48KoynBT3FVMhw1SeUlBOH64zwM6oxD0kb8uxd5hHVGc
hZNF0pazPwuL8JbkFjFpbNIhlQwdnmfIr5h3O39HWsX7Eau9dKmR14j5kAo4BuAJvprwnk7FzW2D
Gcd9MGSUfQhsh5FHnRFMrlhHmiXplNZoS0UzVDzys8fugOeY4TUKZKMMm8Lqobm0g/h9mJRmwHYj
vPyTVCzfvg3vWyaj5LQCi7BZCQimOJHk6lRogLHsytP+bpe76uy2ATq5P2wGVyfj48eOCFyLLs6n
Qtq5XY6W1HVv7WqxUbTaz2ujcq0fA2Pp/m7ul+aum5+DWQ5+dVEfoAGR+gZOj5ROBfHHPY6G+KxG
Kdy/ThleOajOS31zU+wsA0aNjM3pBSnio0amlRggNIwuNl90mr7Xr6IMm/72XBc34fQ0QaM4Wl3Y
kyOUQAgMrgyzIiuh9nN0jBSWsUhr0Glk1rKHjSnQs1HoVuZJUEXBBSgVkfk30r8gJfk2MRf4XH6q
T16Hf/dBseosJwwvsibVtQ5qW7l6CBom/XCdz3vhMDevXdY00ea/7p5ZgAmqkA6xGeMZCshaNc9o
1h+Ik5wz7/PVGLjPLILQgtXdRQc7nsGW2RzW+Q0YCJHoPvbvOwCc0wghz1kCm4AZHq9BcUuogKJL
j0t5CIzBbVo5p+o743LbDFhXMQQd8pfVc3Xs54MbKGWRWA/m3vQJohu5HOCxFkFy/CAm/msA6I15
B0Imk58EEYtfLQcUY/gVgsySfUPt6e+OHA5LE5/IoeFPd7+BOcCucY7FqMVKfNH/RuJN1QXQFUr/
6I3W2y/U3jBmhLxERcsdJgjtqtfWnL6CxzbZVlAAvI3gq00TzJ+L9bPcN1FO67CosHUM4mA393EM
oGMoZJFPZ3YCcBAaJIrHpI2O3m1Zs2geYIp0w9wcd2yfHBTMh79E2nrCv5DRTO4UFDm5u/tAkgiw
IriEXkyz2PS8RaU3xivXiqM3VO1i30AgHq12prolLLJGiGIO/PCvh7c7QlYzXAvbP7G+GuqJJupx
7zwRUTpqt1gsaUv+NgfGWXB/FMjf7Sv65GALDzJXBM2j0OGQ8LX4jQdrb4EYafysHSbfilsFWnv4
3G0ixQuK2X41HBQrLpq9zFM3z85lxI8CAISuRf1cRF0BP/SJa4+PVza6GLx4/rPQ46lTkSm+PdY+
EKXl5+nQKI/ptC98avtv7RTXkhLSn1xct3xoJr/xHmAI51R1LMtlKOKLxruLi0ZxdEGF2gvPfuHn
3QFWKG+i41dPVvenbyIuaLYZ40L6yGHR0ZRcagcy7h8wAERay31VWmdU0g0vPlFJsW6EXHVzdF1H
betcyx3rBcspriTmRDc21zkvw35eFDSv++d8b9tH2KkWvT1t3WCQ8+W0RN5AaXl3o5BFlx2qqz8g
3Ir7hk0ZI23V2J89I+d+XvX30w23uVbBRTOWZ+6du78kUb06L3JgeNFpxnaexn5CoxSRT9NaGUxT
t+yI4T+nxoPQZZyUUCqrOHe6OHnGkG0TX9HgdbnfMWKP+3ah5N6psTKk9e4wzJ5JKvTs0Tnm5yHk
JPduMonvI5JTfCoTSg1QqNXh1a5Ailh9ju1qaVD49fYRTYSvwWM5TJ7tyGiqSewy/yXDJKp/obzN
L7USo+OOtaR1RVD01yt+HQZGlvkKykg/4RjXj2nIm9DXQjHPrL/nLwDDhBYEM3HwW+CnP2p6BcL8
MjRRCIOT8gpxrDNVk9PoVu5UETmDFk06CFtiU2wfhyZOHN/mHxvXWa5PWvWttJ/AFCYxe8HPFZCM
jG713759r3rxNcAgVottrYKjzr8Mxb/aMGboBCI6h/Ulm4QdFzcezO09O/eKX52db31wcBbRa/Um
e//6j5NA8hL+kEVX8sq5xjnsVL5TdOkJp8wCOnC4ojUAefVRJ32wfnUzZkR641Jdn7jcy2vrx/Ss
UzNHfZLU/+yXq90vST24AKHMYfV7NpHrty412aLigHVVedWgVFS4csAcCPp/d++Ht2SwxLXFa1m1
14tHDnQ/1h/XLalJWHCTi2ch7gB8C2s3auSB4h6edW0xC+BxdhPKfLzwOTheW9zNfXJwHijAQjNN
Wj+rpjCDLY0TLyzx9j5i2A8YHNTAim6IqlVSXzI3Aa24CF7qfuleDv0bBojKLOHxX2lYvtBc+JyX
g0IHDIELhswzMdy3W0W/720X7u3vi+gQYXjU/p3S33Hyat2uOJPny0FivBNfCa8RhiSwYuxRvmcw
MwMNOYoEEDj6y3z9+Ku9jw7j7hFsRTuR6nZUKxy7V+TGtl+CkIrz+HZyK+4hI+nRD/82WX5A+gD4
FgdlnVwCZk6JcsS9RLWcsDA99LxvuqTzh7f3qyBAdpfkYeWvvCj9obvnPKgjoRxxbT8fLTL/HExs
IC7yXo0xBkp5daszg40MQI86YG2ZivclncOCV5WfKPI755Lz/cPDntwqI2iow0AYBXGliEnqZLF5
SSpfiVsEDj7W0wXB5W/+YLLHjZJVuxMLwN2HRlD+O8UBidABmjRJ93tVMSd5aA4rs/eEXjo4QYQ3
HUzGbfTewKJYV6ak/mX85NtYLQtBXHALp+bzN8UgXKpjzOb94uWjIsEOIQBSDiAg1SoVgnLrUVG+
gf2vbIyoVjTrn7wPzZ/k44heMCnhF5SUOc8oWEpSAO9FLhjWPn9XTgvqBh3aFxYrdTN2kLU2H3Uj
asd0gZRQ/GbDMK8TcU+X2iIcW8ImqEOfvH0Naecu3IhwUQYnR66EXq7sU8mK++gp4rNQEXzlehQY
sMzMxeVVeVr96F21nMOxc6WIs3RuCCksm6c2gy0OF49bHtKhRQt07Rg6y59N+vkSL4k1AogQ9ikb
MgW+JF/HBrgxHZU0b/5/HJ3ZbqNoFISfCInNLLdmx/vu5AY5TgwYbLMa8NP3R0ujkaY7k8TwL+dU
1anC3vudY6aeGZgOMtXQFY5o2gpakPf+/QUmlT4COo8abqq7B+LDmUjTCe7X/UwmBZPZmtU9chXY
w/9gREvEOTYcmk2RJb1KqpWVWrhYTfX4vVkv7v1v9r6CN6EgzBJu6i3+kr3sJxxqz6CJrPLugZk0
J120CrrHEWOyHvJUoC/nodCxsrvPyW34UrAHnPF0nr/FV0KrBqBPk/Z2MFyxO7r/xnsPjgAk9K3I
gYSsdd8jgeFK2PCHDQUnmekGtyDu5ovoKF9IHIQexOII8FSb15i8L/SPfb8+A9AKDpSWHJO9oc9q
xSOxuM8s/K6Ln/orojZDEYfvzT7ev8h8pge/iGfKIQz3OHc45q/Deugs/u55E3/H6pCYhw79TNfa
ElyNsihqW0mnryxgaQLzyG+7w5fnS9O5UwA6J0D8DqD0kRKzMsj/pBggpRiiZWkqRxYa7UpSOxLd
ah/+f2esD170EPY0EXercqX7NKFP2b0wTdPCemYoAf1Q9jP0DquZcqxnOXJwjjhNSEWUkBsFdEQp
/ti/K0f774jZnwpxqmypOl/Xcn7HTfWLFjBz1GYlYov8dniPueE+eZXd8Y4K7hXQc1MT3Qt7y8f+
LCeDnaNhEwIZnwMlkJbl+Unk8ElBNH0a/jg5oIXlo8R+QBuCvKNi3U1WnMzqNj+DUnDTIA3nyLhv
KXToLIXE+QTix+GJ0IvRnVY4EOYsmeB1FZwJ0Z0QuOJG+VWojL+5jKMNpRM5jbRpvTWCGSSwsGDu
RE3oQJmhxCM2nebIzQeEQ9egOdJ/nxvAltdkWYrn0fJKR3vEcVvOHuqMGIlcOhn1UcX0+uu5B5fD
RZZmWyuIlfezmSF7k/lbnUvUnVqyaGjYibLR226q6XZC85Q2P+/BTV6rurMFpASclYDspH/086b3
+M1pXNWfNF8p/TTf3P+ATRQygH6VFdDIk077MFjMOAHrobVIHJm7OHEmNInPp9sAqtIfCnaLbIjs
Cqqwdfdd3V3K+RHf9gB/aTifb1dQF9IS+1Baipili6Opaj3WkwuPpeKm3D/xTgDq2qr3NSiy/Pbr
++yN/zcKCLAAdVorNCcn+oUGAIjla9oVuibSPLADPW1ZA6Ixl/sNRwUReb3pxsQWd/wfADGYJ1WT
EJses7ATypgcO9xGsMB5JAhWRpxU/JIbVparDvQ7jo4V6zJRnA7umkabObdi1u8iYSl/wKN8kMqi
Ccajn6IUC3gTg+oLQToUaIaLIfc8+qayFxFwhd2WTv0TUBMhNmi9CgMqvJe4vf3XQXgsxNdW/epa
8vucFCS0DASW9RdAHGsw5hcaeOO0GXSSdD7Pff4ORQ1E88S9KhKoMyYj6sbPxPT4G4oEzDtx1oxA
RYspfSd9EqdKLS1YMFXq9NA+tQ2eKazu5kpjwBJdL6zpLsFtZzliA+/SeXNxuRz4UCZpMaNCSoYZ
OC3XTNXvitiTWk/Mw1e0bB87lhfgTTtMtW9wxZJKz/BjjEEJUcHB7eNS55nK32fYjdgLEKQAGDRY
2uCUWcAzq3A4ledt8VuB+7I6TYb3opVQ+WW0ZKWl2iwjm5xzZ3A5uvia++urGNxoWGnxoh7QyEEZ
ILn/rCt8qaWwHVbyk5n1eDpGrODFqsz5tSkT+Te1nVy53FQGoNz7cMd6f0oPoUzl+iIwqIKABg6C
kfVnANMROS1Mp5vvm2KatDwF5/4LCDRWWuqS2xVphfE9Ai2p1S1HuFUFVpxKyw9u+e+5OX/BfCwo
ju57cI4TO6PqXPRYOzqghsgazB+6KfVDX9tysuCSV5hIpIkF6x4jpLhBJ24Sw+5d7/w3xBWzY1wJ
wvSFSskBQ+Xo/o4uIMrSlf9be9jUv895PVgZMusfYXbnmiId9iwCv0UQzgXfEV5A+RrqNbhWegOe
zk4TgPUDL/CFWoXKf1kvdAUfb1vuEGYBvHBxlw4BalRpUQxdMWZRPNdN8My/HyUC4elDOCXqnzx8
Ux1Urdf0u1wn3sWh6sWnWFf+KgFoBoD1hZ0OdTVlhqjZuBgPnwUFqcJkBruSxAyEeGclzMD9l/1x
Mkox0GVSOuaWTBHkmr/iWKyxkODyIBuqdByEyC5wCRPN77iIEAkvhtPnu/iTF9l/ecpIDbQhZX/W
o464B6Mojc6TRGpCeu1hMaZUPlclU0goHEFCXrAkRAjDawGh+02Y0J5N9cXTn+CX7/a1VXIR/X0I
x0S0tlDxvEPSUZOPJmwnS4rlm3oUGsRxWmiwbrckd5gY/nsqW5ANHz4QN0GWZvDuKLxkT3EQlGxb
PuOivrb5hRa0+8qAWUNihjgkfitCXOYaHQXk8lmj+baeEW9mWje2xFU3jYSpHBhvK95zfmb7mgGy
pbr7LLkg5S9J34gsAWg2hsk+uO29x+FcCorOmBd6yCWd+CUAB3MBP5VAbwHTZN/lK7V/aTW/TDni
kccB/il8wkPwPTWt+uPwLmSIhvEgQnmKlCslMHQAowCkxBD+xHo5CYyXMEbqkaeFApTukl4RNEsh
+onc45huBVTy9d8tWG1teCt+PA71E696oTr+uSNTZx/mU7CI8hjPwNg5ZlPYcd6lGEAOAeUBfaMc
+Viv+Ewolkw2VT9jYVTaVmzmCt5CicMxnjROqcFqJACD9Cg/0NdAOBLSNs0lyYZDhf3GGG6obsQH
8xH5uSe/6H+rlQU6Yp2EWtfCCKqzWbcQB1S6w43zi1wywemI3wbHjP2H6GdYiXFmkFjSENKDnoIN
j3Iu0b1X4VHm0DmQ3xXxJCN4PnbJg940sTnEcDy99f1Mpfa9Gz6fdDxm0dh0M4XfhNsFiD/ZpwhH
SeJbJaRGyRi2jOMS43SwAtKwSH7h5mQb9sfw0y2VvnJVw3d6QLaJN8VS9KLFx37Po00C2pae9Gl3
O0olNj2izwmT+gNqBcAWgnEwkBt/IlJ+rbq+SHsAAMSWmVJ3o3oEFeAJNZny+YEuo28O/W4jGCvg
1fptM4yZ+WxMDqr2JiBGEAgcpA7E0JJrKI1dGLfc8OlaxotD3hChByhCYfmhXPuc42V7q+NFKjiP
7mAAN8o2mMcn+Mg3KhYaKI0NJCCByZYl0Xr9aQjFt271JFUhPmRI4TnTCsuo5xwM77OpRdM3wmBw
GkjC50xEaJHOU6pKXuO01374cmOwCmIHrccxJi0EB4PnsmWuIuEw3dwJWkOPba6o5hKOgswdU87e
9OWix20EzygvpB3jWKOwWPotZ8XE1u4rIu1o5bMfw6JOnhDgpY2BQBjJQImwXWhVrCyyS9Ur/vK/
gjHskS90JHy8ASWReK24V57XeJgaWBxwpmWdrUv26H930yLn0fzEqJIpnWOo4guVbHcov1Etvh2V
k2Dd0N+PKNa7WQrHnNZlS9WJQb28hhg3twRWMEj5EB0N6uVrwlwvuBBoKzjCamhB1HNIJ23W3sxd
q9uqYRGEGG3Y80XjiGQcxudWDFRAvy31XwSTXbsxB71KoMSKS/U8lk1c+U14J0z5fRFUeHJx0eg/
1NTlPXiZuw6aPhMXFBH3AAb6fZYfaEZHBlat50gL+yq4k46GO/yLoQPUug8n/vhMeTy+Ksqr6MQm
TR+3Idu1FTXhQRporMbdwZ/fZSINjjm7lWik55JsxDAGFrvvhrCwgYAzaWPWsAAeUoWXtv0Q3snd
fXl8gtpYCsANiya3isZr6jBBhQmt59c1OQhl8KhQYHkq/+4k8PyRwpTTIOHnTXYN66wNhcoxSz97
HWW0fIAheUS0R9G7j4dn6l5U6dYDmKZmRhrG4alfOkaXn6xbpmKb1ItvSXJQlCt3uuht6pC6nCKk
/8okCxK/Q6NOGuV3W4ZvjtLvpJ52IIytXZ1hc6GAabu4Pusw/sHtB80csabNZURnwvRCGaRldnkT
GcKeXGPSQFT89XhLtcEsITFj1/PjWEKaqy79mVlRZWrI/1LvjgdhHmXIPL8MFWgRYMVKGAnnC3Ci
mAmgRXu5XXV/BNyQZUK3ftGPklO6OXSDq2JoMXtQiPkpGszioHzV+DMqb4dN4E86MM4wGTiAx6yy
5+jOTszgtSDS3iTURb5FR5BhYfsQrWZPQOc4G5ndcmCruyMxEQWablXy7v32xch6few6pQGZNp0j
F76JPphInBLXjSu3+QsjWnAf7HEHyRagCa8dVqevWQ5/QHjANGGNReFT8l5z89v8A4G3n9fPmo42
lRzztyB7SPbLbs7LgAPHTXBfxRjnYewlXcFYGzB6JMZfb7QDMlerY8YO9Up6g0xn9oShgthPJYtK
UAKEM8DGrVQEHAsUtOnf+nEIzFtX+xNPQR1J+GwdZG0IFktFkCzepqXF/PoAWh70HMjjtDjmlxpM
1aWBspSD0NoKejgHZBzXk8KOK89cQ7PGiLCB9zkNBz++tDfpWs05xe9XjHGxFmYrwWROEKMytk/y
0jlzo58Y9yS+cZ5skj9aqzXtME9cyz15wRUB4YhUCHZgTCwatxCHJIGqbBgOW4W+ENAo/nkLzGEl
IQGiv4InWdQkz8smv4ik2EFGrs1DfeXPBK/mzEdAgZFFznOynqxVED9HnJO9h08aB/RL8V9qoKyr
hU4lKXm6Pi+D7qwDOK4f/KiEsIGpvp+s+KB4F6vsZPUWIfiYfm7vW35UaP68cTniZDmi9Fbif0Bj
In6LnkvLbY4VMkAcW4/lb2b3NcoWH/C05DjexOMwKsOpjPKvJI1gA+fpkKzG6hH3KMQw0oACI1Kz
xVlj2DfWvD+qZ/PbqCBOMEcWtuY2G+uxei7/kisUnfhVJQYaN9LCROsYwq2B1wgbjRsH2Yyyj9eT
cLA/MnGpbknigwYEsQFBIrqzm6HdQWr25iTeEvaqEfV3rZYjMcEHfHvpNSu+3o8wmkmI5lcqeSAh
RDdwf+Vh6YHbqLztftp58V1tEDGsNPbVF//iMEk6527gloOi7dnaneQ8fgic4sE6ik5sk8Sk0V9R
nykAuFDHwhssi5L7v+/LWGjNidUNCezUpi2pumeimcj6gfG71/4K4Xl1pt1DXSGpjlQF3FcYT86F
sxSBEb4hf47k0NFi1LhIkBH6A8uLJoJ7t3YeWfjq7MeF1k8GdHdZuQ+F9IwU6FJwjG+ONi5rXZpD
/EUqRi+QHDv9Ko+NuMaoE+EtjzHeSsBEYkeswonrSL/WS5gHbOp/ReKuwCTEUaj/LYfgGIjt0Dbh
+syE3LeaX4vVK2R64dbqtGzEEmU3efGJFmZOTiY928RVXDiHQkYWWx9RN7IzbmML7NAd0gGZAhVy
o/7yRyN1M1iT3edcfsZ0GlCDp6dEC406Bv8Knc7PanjhkqexrBhp3wuSrQ94nEq8iSaeNcRAf6qF
+YwhRNlqBQkjIKL09211hGxDj4ITqcOn5eJDw68/5nV4T5cKeqL8brPyenKhIM4Y15EskTdM5Gb+
B2/UlbuOaXf7vn0eH8FBonk9cGZh/EbdcGn3Wos4wOIIBRodpOWbmtVrV9EPR4QzOdD8AbVsB1Sl
7f7OXHk5QwBRt+6rwZEQD9GI506ccb543VfiMjrU4Qvw3HteDfTdo2GIZC5oi80poDaPkFzqzRib
JJsWp02xzukX3P4XuD5bgovDl6ENoSqCM72OA7j9/PklE9j6k2kzLlkFCNgCexG9j0ZFLOe2IPxK
v4IWKKtM8ooP6MYe+GAoLBUJEkLIlRE5FJCiV2C5h7v2w6GXXMIQI6xKt7L0DeFCF1Hq9r4BXDc9
o58+btBQAPLNdfBSGlqrggOat6By04aTj2l2O9+8uOCv8WkQnTdaDtGjVaFzKfYUvyBGfJRltuWT
UNbwyUwPtd+qB5iBZNkjR//Tt8ktph5mXyA4DqVNZk2ciKKOaf9t/UfZR0QYYlkyQLDse47R0fGt
BCX9PKfNmTEPG4EbfkZdaRFwLV7o6kRzHE6ZjJ1BNXHA1TL4WPs+zIhVelzAfrJLxBQb5znc+lNg
9lMHodgTofhxkiIoQY7sao2xeesJKOf8xq+7sL3bFVD63fps33dLYKZt4j9JhLlk8MDp4mPSYSs/
EEGnCYFcUZisGb/J17Do7I0VusHuwsPmR6IA9VtGzYOm8rXv7EbVbTgxCVOjNRK1O/SF6mnfDecU
FjI9ENYITbWzWgKoPJKjw0CjvhAXr+8kIrtrxi4l/LoneQ5a2vDE8i/B3BIhCHcwJIDomhGhtLgv
cIYVAWcC0ABtyjEzbVRRKJaNwYG2nRAoaPdBqy0RJbwYn7KiNc+m3Ex8pMyUVZTRgri8xyibAOkd
9WEjYST5tyZCLDuMluFoNLjYRoDKYbSNI0c15904zfDwGxRV2I/axuL++/wl4w3h8YohR7h8BDtk
AhE9DZO6IQ6HYMBx9ki9AdCAnnUTd8J7aBmTIB6r+pVjN0v9LDuZzWxyEhGRx6NzeMzoqkXPjI+y
7BraGbQJFoWQ+8kKhLmzIleEK5B/BxiNil/ziRV1OPlWtsq3JPsfelqPr0KB9caWaXwAyCYSIs9I
IX3uNCv+FoMJnhNcx27kpvOSaS0Ux913OyJx1DP5MWLgfjfEdrRToWIR1+OrbxvI7qDLbKKSYMNA
K/yPNi33YvmlHHvIanZQ/NnFv1qxqjT38aueZc5xY/mlgAQGOe0l3ZuBhoeD03nG7nuZ+NkZic+J
0ji1W7Q7tlwTtUw5wHgf2v90z39yUkP6rRvWM0HaTCRek9eaaKlrDsCZ33okoVxJGMVO4NSmOvjH
lTdJW5Sa0Fe+RAkZmhvpkjB0eTI4aZhvNZZl7DzBFC6a6CKLiacmUd094eJOisBhAqpjCIG+VJHf
3h2TdSD+ikF9JUYMBvSiO9BU0ddjMZov8KotIXZ15IbWJLLeKw5Ads7IVnwES75WH2uqhOn60Tjy
9TG4xZHZB3pC7jWGKvb9tr6SAyD9fUhiIs7TfYNkdeTb2jW2/CLKe0RO8jtQmTmtJ9bkGZSYNe3g
Q16kCANF82o/+KvFu052i3oHFCmgnSPSj6SXz3v96K34jU4rDtrs+mJ9sZV8WgWDB8T0JdYPo5ZR
G0+Bgt2IRuLUwVvgXzaiXR++e/X0+E+FL5uQvyfOBOnQzOS3k8pun8FTahbbuNBe1rshNjIUyHiM
g+dj3+UzE6LiTt1y5ug8VKLNQU5H8zTQ3IBsJcFEnEatLR6iY50q6ArWI+4PJ80TlZ0YVEJeZgC9
iLyZOu4DYJo695UffSQhPj/DIgtpo8E0ExUG63EcHPwZuGBd9DEslO/3+AMevhymPm8VBVC60bhg
klDNj6luJROrB9soZ5PUUXv/STM3I0qUcRFzlC/DTquIMEBXSa4fIUAkxY8wO2gWRjrE115bD5Ho
GFNhN/NmFa2VWbvAWIwa2ynPApXwKWP2wqXBhxmaOGhR+Ei6HgOhTp97YF9j+wwGkvcSK11yXU1p
mEP1ggbS0q+4rnkZrJDkQjDOO74qJp7jhUVe+5eD3FV8/MmZWmfW/6/wMyJdmlEKiOt/ibRvCvtJ
yCOP27hQGxUPJjqJuefTzLi4kX6AaTG4uxVHE7d8Rxk3bh8tlA8dEzzzKkhDbZfYY7+6vzPY21z7
eoGcIEvOGuCXwWQ4jWtPAuJTXNcXyjC4AnXTFQzeAcly0aG3U9CIj/UOy2s7FpGPGbMdQU8Ju21Z
ROo1C9+73td/sr/UYlLgXC2VUEZ6YT+h18gxtt6354l+NV4YzUI3LQ6FhprDK3f6MWJGCK0t9Mfx
czD/Er9xJHHfUYjRcA2o8fS5cKTpyNHuXZOjsuGhSK07LZ6BLEwfxlwpHOHpD9GtjLZ6uWsMTuPr
fdiWLbKRqWw8Le3pxjGcFmirkxreZ1lE5L31g62THoEaclyQ7MBVYro52XUzRYLBObXZb96iRtt3
KJrAQ6MkbL814KPafkA0T44ganobUtJwLYx81Eg3TmZj8gi4KVU1OCkvQWoYSxoUb2IA19UuE2p5
ODDISq7skVfwmXPxiAqjDeMDHhz+AXKkjKalg92AAzFH/QPQrfAzOdcLThM/cY3gCRbAi26n1U9D
p2Eb+5TcNZYraNOleQF9UiCPAGgVz3WUacd0sLvUZ/KPyaOHrQHBfoZZvp6sJHwGGOhHwdfhGqIt
ESNe0mV9YoR4jtxvIx4j2hvkhmATVia7MLcsMSj/Xpy2Xyn5FQCndrLk1/gTj6+FuYxZMTkn25K7
aZETv/fwJss+pDdE94PZA5t4PAiYGpiTQasBIhNsaiuz8jjwqLz6iMyBc2jNc21WVelkM42LkPAI
MBF0Igh6lBlxnR4Af4UoUib5WUQJjVlK6qnHT+O82h+VUximr55GTN10l+SXrDx4qF4IRWXfflY5
wg1oAv38RBE6lMeXSArFiIbcDz9v9CZJdmjSCCXwy/mAoJOxx5hDHI+sj8ebEuPFiK3VBdaw86zZ
9pMH4r2DiapQwwuV6rGaV/KxxrtMR54sMNnKpOzkv9aUtj4SN/f3CVSyZp2WnnKf3bU1rXsdQiR9
ls3kKkshnVezmBzUU0FwTG1Vh+p7csnkca9w1clQjJtE9QzcHnRLRh0VgBAwD4/ui8Tvt8/hCtWB
GeNK3HUpYIUQNMsO11y0esvnYrIbfG52nKNnE3TWR+1cutx/+L/Et3h3xLlz320Y33odX7SY+GJt
cJ7+vW8Z5uVIct/fAzVjQH/2nJczOHEOi/hCjvwXaAenwC2fIyojMduv5mguGJpeIyah/EVh3m3U
EF4hHY1Gkj06H44UHycuqzsBpUPCevkfd4GyB8phGTm5h4CFHo2788MTFJcm1BeUG1o6m2NqkV6E
q7kyltX1A2TOAAKmPFTFZyI8ftRFCfG/VL+zn9iluaL34jWoHhI5TO2cwY9mPIugOj9m8ISvC4Jk
SkJWzmTOt4Jq56hjlVJJbw20vY89pQm/1ZpJSSz7UdSzLaxsX5J/g3w2nPjROrPSPbEx4Peyg2R7
GLXyiIhRzz8CLjDq+M3jAGbV/BYrCVmt/sNSZzsFPKV+Dz0UPPfUowJqA/SLpvvckWyDJ8H9625L
fH/NepE3C3dNQCX5qY9DCqJRB5SczV5dG28HiFWc2NHxDoRgF+BopmMyRJBsuqdt4Lf29EyChQ3D
gjfWkeY51Ph57SMemzCUVSCAfX+YbcNj536CaijsOoPTJXOK+/JFPEVuVdKNSZpSYmVUUXhnoAjx
c9OyRfuflIf3ePpmMtfxmE2Dd/F978I38x+casb9VMUMVudn8bv/ShnVEkGasKl4ozhuXZbWq3BS
ANJhS/etCEGeHMcmTvH5q8KE0apnmcngtcmlwtuSL93HnmTopMFFXQMEv4OlDWLYkwMaAB3SKZ14
IpNfzEPKbjWEMpVO+QpksNUJUAqDQPYEO1uifMm6EXnfv1EzzQ9AsUlMZRA8nn9leWzzHeQTLBDk
Cp8P0pw2CoEk+AHaN8TCvnr3ZYqvVJn6kmnpoA6E9H2jBBniZYYRW34oaKyTmfgOa+LVmbCsETk7
NRIH6dJkZM0joJgrI1p87eQjeooHTW+PC9+5ExtLg9ubEMgZ9PF0+EUanVwoxOsI6Luy7765LvCL
4UDm4AF/WfXQXptJbw0yHsM5asHKy1FbWc/FJwljCcGNJ0PCURaVQAg4A8XWhxxezERB17bi9x3E
fA5dLWeLfLKmYZfWsuHW/pPx2nGgCs3QovRzDyhi8J4gbhRWu/hMlMDdz0PqfG42ZBkbHasAgUky
ggcatNOswi/1ZOq0+0Bkw4jpKxymy1u0ZQgDDFX6VWCJ8zmU4N0SN6+XjVfComA4EykM0HO7aZ5z
BT9VDLqjmc4AJ5xZynSR5KjtWrwnNpihTm6VtkqZxTPdwa/0u11AZiWEIF8lKnGVoUUGhAqKJ4xz
zAM4YeKLqL0RhsAGVkHHPy3EzEGVpzF7Cn45nU4ih2K/WCazD8NPe5NINW7bSerqS2kjc76hGWYk
oXEe7Pa5GABvblDu+sKt9zpgEWDGQ4RM0sv2xRIvhBqMvp53KKQsFlw9j8/QhFD56DupGN/O+5Bs
ypVyMUT6bUuik3qEStjDWIfRuV7J+0cA8Kww1vFxpBz5tatDAVYbDSwfuQFsIZ466ZKBJoqE+w7O
julvMDvq3LUnLCEaH38mRPuptVW3dLXTmxnf1ctOMGgYCzbVTUKoUEZ4Z8CdpHU/XEDQ3ivlKV9E
1JtXhepPtAXIOZfbZM/ROu2o05lZ/5lcEpTO4w+WlvvPjPMvXYA3E/Yu+9HO9FApLD7fDanSNs9F
3CtP53GNzu0e1gAJqlMTgXUUG0fnbX0cw39Ar0/GPdXS2N+nuRQY1wG/D8htZs8QwuPGhhyCQjbH
XLtbTY4FYovv9L3TCzdHaJ/bOucTufYmTPTb1k7drsls7FyMbSvaPH+DpnXGo/4wGFRtk8JryBUp
7M+3yhC2U4SaPFVRA+x43vflc1sji0Ds9UfcAnT91FhEfwDxzS/ILCzoDYHmnloC0TP8FgMQjBuy
2RnD+uMhawDMvSd8PZ37Eoj+r8exvGN0lrDI3qPx52I6jzjxHWEMJeG5hEtbSVjpHN43wXuG1UEc
jdBZIPllGvki+Dos+jE7v9zYVr8FH5u6h62C0Alki7fkOSo2UlvGCbJZvpqcum13RM231A4xdhBF
kB4RPRIlxDAtxNqjtKqAevkS4Tidryn3fYBlEIJRPaVSm3FAwfWhcLmoN0phfhT3ZHxhrJDNR54R
nljF2KAI13L5MGf5L6q4D7NaGtORTk6ZxoJkust/beMFatuFsk0uoxUSl19Obh38Jb8yrVe97QaC
IDLRFn/aehybfiPAZKg73mbbht/b9PkpTYuO1Xrxfr+qvwfAWebwxSh0kAArXWAQZx3ZSjE1/c/i
tYtG4Zetnd+Xj+LVK2qBehWR0MxAmOA/TuDt2j0ogS649bh+stp6ZXs0/dAC/TrB6sXYisvPmTEl
EQ4HIRojEDD67SXZywv9F4Wt8cNZrWcBW4ZHdPgso1WETCjzWziWsFr+lwIxBNHO0kmgf9UoBBjb
8UoNB+XKTXc127+3GJYYfJ3cG90qvt9xoI8QOHwRrxHaZ2P+tZ1bHcqJ9/mCbRQ5bvi7/acNo42M
q28VCpSY29b6XFFOqN/KvuPiCuB2zen/YHAE3iv51FUOR/P4+wJZke3sSwvOzBzljrqRjODldD/Z
2eRQgeI8QPB1K5UehhulwDF2lOBSIzg9zUVcTB9M2kyVo95PtZ8M8dr3MGerxOJ8CIC+Wc6NJWqL
QXaGCQfzbCLNBO5eSV2ahO1+ztxc6jKXjk9lG2k2AgLIjhdccGX43LCUJ7jiZFQM7HlhIY0I6rMN
x6m74YQD27w7vApk6Hg4YRsi8nawLLtx5APWScz3tFvQxDgPUdyBLN4n2/a15sH07GkOTrxS19W8
sIXf+JQPbnUVgTOopHeUxZP9CDKDUnK+JzYsOyMUDBkNN1MPUHKO9ALTJ22IzK/cgAyILyv/UuGY
jdzjisunzM2qdPY1I0ZoLj4WSG4x7HQ0dCkNSkxJWiNH3SMCB6eQOEsRkqgOowtx7Q7F8s6JQuTF
bNgVecBpCLqW7XLsYikrKqBFmwkmQNTh6YycbDejXzAd48dcv05gYNwZKPtaC54jqX1hWGvSBmDl
aXplHt5p+amBHos3Ti//ccbmjPQG7iO3mKkVfcgVpkHQqz+VikHusZ4ccdPHdhAXiESAhB4WUke5
t4E4R1x3D+CC0ifSZihvkWuiCY5DuXANnOFG11hKAOa2MpquKSP/dEWQR/KNOZ0PttfMJ3+W1FT8
r8YlGjxBsKhhSwRMSQjYpbsUAE98KLgxiJ7gBt+UR9Adg0kn8keh5urru7aTc+0xbljtH/3lvUbu
2kGhQhIABML/H3Pmw4IXZx1eJyzYfB6jDEddfELrxDwHLxL2DIfl7XtOVt2S5vt5RScCumNcdLgO
gOLXsv8suUarYlrR6F8o8KPfYd2cih2NMTAMUuMH5pl3G0HxKLWAB4TXqa03xlwMfmygYc1b6b6x
vBNwJN3FTAFwgFcbyrlu1RwLJ6as5xuxnIzigCMD03CdvIzR1md2d2C6u4tdclgPpQ7RFhcWTb6K
/S4tzJEhBbVHFMwM46FjL4KANVYW5rsHuYw2EZnoYO9GyCMqVuiwXgdaiG13jlbUDq+zHmo8hA2K
FNiH6gvdXM3M3vSROQ2tjXlSDx+c5YpAdbo/7vQSqaB5ib56iVMA7RJ6X7yT2b/wxYXhIaFMj7wp
lDS0uEXHcHF0D2DSUngkKprIzb8i0VcmR4YWeA2M0r2bRczBx4VO181J+ApYAO0icbUk7HdobVMa
2KzZRdvmajahVEIArGrCH6TdC33ttD6+OSq271W2hUIMgBQHiAIfFKa+iAt0UCEKpy35ARBrTvn3
34sluca4XvFZk3Xyhw4vSJcvxA7c/XY2q1Y47FnvsW2DHGNhPMBgx7mlcpzZZyHB2FXXsiEKLAUS
Mxhm994nieUHwrJMCzSUTtwdtJDP1KAcxfUC53JMjuRtYk7LWzVHCoBVF0JuVbI43vs6ABwyCQcA
mooXdJf4wI3nWXVtaue+jzWXX77MwvGARP1QEuCLZUBHcTzFrdIZjjiQ7Oojtx47nbQI6B/OrnbK
YQk69UNXumt+zbEKjDprskyWIn56ODygGfyJ3nvmQRm5A2IDCEe5EyQrhklEg5EnllN0FBn4ZJZk
xtphIoBFzpgjzMwSYZQieC3tYDpDbs9xyEiiuOgVvynCiKUr0IRnRzbyS3HvO6WykERBr/BN+hfh
rhFVirhmtjg56uQrRDsHDcFfv5QeWL/xHKcjDNJ/cxNRPOImRETcNeumH6xE9LmBteSbWVb+VOxd
Y27scsLctq/Bk5lEoVV+liSrrx+b8ZTGN5QtmVgft/TxWbEZ0YJ9m7FTK384c7PAzi+pzRfKD5gj
hOWUKBXKCagUt/eKsbXFuZ8HFM2HM/3UOAPi1sHYIFhs7UOCpArwYKGEldMbTEkJfxJY6U0ayZEP
cyoB896fk4gGlpKKJ/PesX054z/T+tv0WTcWYD3vjt45RBuL4u1JzAq5D2c8pPAq1MhbqGF/GAbx
xHMEdGO9neb7w+TQUvTzP2pdkTyaZEFyg5MGLxJVtdkLfGLFEgeka47mTVpUl9zXw/5WLPXOfq1b
TlKm+2hvDJ+P0hGDXs9f9v1jCWG0qvfKrbEo/OX5u5jRRFkynl8/VZiuzP0w03ur/H09rMnGANxm
Mql3DKwucysL6EQqhkFxZ0JGWvvyVRdoVtDQdK5AEN/Y1dJysdJS5rgSmwq/m+vH9ItfksGW2M6M
Fbqmtnf7UCO+9nV6V5YpsuTP9TuIP2f9H0ln1qQoGkTRX2QEgoC8yq64L1X6QmhZBcgmi2y/fg49
0bNPd7WlwJd5896TpV6jMs+tprCV97n1/2RQoBzJeCnfpnwYJFfIGGaLXK/BsixINpOa1k7dcGjD
Ek/bYkoX2RtKO2YBZNkm8FYKj0K78A/TCu8Ncwj4tigxKJ9K9Cx6W5ttWS34aR1RqHSV6lK5Kc11
yg0XG+NcEpCjSQS/xEGEQkvAdZ4+0Mrjfep0DR8rc8wJeu58IATBuWeNQs7b8stbcgxSN4t1/6pK
7lu23+l3dJuSp1epbMov6SH+ciS+VHUR4pYR2e5Lv6yMAcIk+64nJEJIolgJToN42+MxFs8wAAjA
D668QpTunpMHmfw8P1Sh0yBmkUQOnUm7U7X9h+tM97mzNIoipTwP9M5zI0Idk40Qh8E4KGHr12BP
TxWu8IJ4ucm4Bcmb+sffX7J18h1SCecbJBK4sEfqtdkY2WzgjUExFVnmjWfXLG7MIg6ll/IALz36
kiOZiwGtbLDe38xxe8acn2vHWRQtVdwYPFxmfDi6dMOLCKZz9pxt019ZITFNSGMh15xxosWro3WY
M1XVk9Gq/ubpiZgzy4wcB5iZcZuWy7xzOfb5b+IljOzPYCOMdZqDMxh4HAYbaSdDekUrHgiTjyMe
TTTZOMOCHdIxgHYoUFpbxQowZ119nFIpUN8QjWS9HdwchuA4X3DsFjteCqPTa0qa+9jemoE+EEIu
wiaxZEJo66Y6FdzmYFlaBoSZ4S8Dyjlq01KwGClhLZE4RESjqyEE2c3rPNG2FKw4bIjnkgQLNhW8
5d/QZVKTf9F8vduR5KPtENJki4oGeU3CBDQBXWl9lsSilF9QwXA2YUAnq9ZiRubkHio8o6YLl+1v
dyof0C1Us+K1bpiDrZIVTZDihVaTGNKeApYR6w+5ttZKc2RnzUZN3leG72LP+VN1BmO9Nmb4OPNo
nnbBL0voyb+47S4qDfbPu3K5wGGybS6FJS2FHU8suOXqbrL3VPu9YDNWbsVGYzOPJiLhIcZk7B7i
8m69vLNfcws0y3S2ej8Y9tQPnxmtNLcwq2s42/PW0cQzZdcYp19za/b0hfPO1go7U0kf8nTlCQ85
9xdk07Dv294ggN+uiQAx0uQCZyrZHTWxGOlHZFDDY39OfnoQXPVlKnsqU7R8P4lwVJoKA/QxS7PN
mUYWdIIhHlP59KLqozAMddR3jyvWbC8a/Ov5PbrVT4ay8Rif1h6zPQYWnsrL+FiVzOgG1kVP19xD
ORswiGsRKcRLTzrnR7MmB87lweW8xPkh/4yUI5W9APK3TOIcHuqNaBL7Xv5olrN1uRz7Q7okWujj
qD1Uy9lBWZOzXdGa7Po/+vrm2YLIEn/jA2P1FBVZXqW/zCZX8VrglMdLkBvdUttwIjMaGu9Umtvq
wEpohn0k4Q45v7RfD6OJkdrB9vf4ENhCdNm+c6f6bsbHOv3fHzXxlRPp0rp8dEbup+ugyw4qK8O+
Y0+WuEDzQzs7ThXgUSi3RB1Fi5gkmYp47rUdKDM7OcaYCyVEsdgOBUOUv4ru1JAOZFVD1XDTEXdU
1jJrujkXbenRI3g6BPUkEAai5vWhKwYun+UrW/PpB6Y0H+9AHoQ4zHz0y2zhY9cKFy0h2f468e3y
6F9gZ8TZT64CfYKZswMIFn5cwoPdkwchCemeXU1Y11jWYlZMxGFjUgKyVaYRdxJVGp66rHb4q1zZ
UOOo9ZLslmATCm0eORMwMdTkIDoV0q+Ilc5Qn2Qeye0mmSCxzB7JlQqYSeD4zMJ37H322oqX1xkJ
B+sLb5WVxHfMuBk86uY74gZRLtFoeKDcBfswwiBAyipWq1izpahCQDLnkw1DDiVa09bkuCkhNujV
QcFXU5uI9GMaAFgGAG+6r5SiQQ9KPlBGBJnmhJiNK+tFQmfyELCiUPMPEhMe7EXpbJ9OXYF8jJHJ
jF6xfVLqMcSTqFhIM3ILD7AIfpqEpxQ5xpmIV1SxAFBl7qA8X1D2xscfZnpSQsKmusiYFgXwF2qE
Heltf7gaPoATsNW98QOgt6ChFagOMo7pMrDCwcLx0Vszef5FfESY1rYq/cU99xAOe9r9gusZlITK
A6FykmBMeAj+sey/RKm3G/RQquuJfMCaOEausz/QPFSqeDcV8VQDBSaQUpcQEp3ug+3u5X6CdQ44
l9uPR9Azy6+CeP3gt8+2ZAJowWuBGY/cuXBntW2Fe/qbiQAF3Et9RDi2Kw4UJdv5lfcB1B4cxlv5
/KL1zbQxbB1lqyh7IjZNBMufrTF1YrOlxszWXWx4GhIECALxMGX2ZSM6hkt/c/a3woPdsNkywS2N
rQNki51teCTjl2D73QsQWnZpbOR03OhQ0Blf/k2W8wd31XtfUBIWc0o5aVkY/MsR7/JpjAixwDA8
MF0cHSpsyPysagtRlBoXm2GLn1tbIpVNmN1u20fwLZCsI9/X8PvHf3ybLzPgq2g7jjImRIy6N+Iq
Ocdf/K/8yG8snz6rcN+dX7fKpzhNfqPLcPTNiHPBRdF32bCxhQb5Gx382pAOso2W1i6qBd6L9yoZ
+UMUycDU90TEOnTL4ct3tI2MO14xWBJoseUNMRHs545I0j8oA9GhYk+0hY+CkEzzg35G/cUVuhoM
Mm0ljFBKCGJC62BFepdzj7gviRVShHayokmo8Wmpa8pGl+mktpjdOTILuz2EW+Ve4HMRsEN81gnI
dX//AI1QP7Fs0CjUzxAfEV3VJjkywta2fLR0fBf1Z/jG3Bbd6yuUP3VLgjG+yW5Nd/uPs4ecQuoo
NOBX/cWHyZZSJv4rK2ca2AhuI9YErzv5IbZ6ILhTORcc5a39esar1BZ3KS+NKSjWDxqL5oFbhEaC
eTopmWT3sXNdY9sia5SWdH+Tl6XsXkaPXC4YGP1lL90zNVSuDczG6MzuBiwxjKuwNsJqySgqsGhg
SwA1fkFRsTDVMgHAfq15iDC4US4yehEumZw83+iCIRCBOBZM18RzN283JIaiy9cECwbnxaj1Qi/D
YoOrbmQI4XagYAnuyW564ss0O9h/hojT7gYujKgXu27CY73VvnlCigDYR0jr2B9h+hQh54wen+Kv
/wtAJ6eX0kKunRAvP/wTsJfFI1u3ofV5ZD/kdjLG3wTi+bQZW3CeimeC4jr+OuXiu4oX7QWWIXov
rnQVPyDvMtMi2sialaC55TcmNVvzhdfHSgvmLxagB8xKs4X2xZtNFg3D+m3cyMfEzfzAlmV3XfvX
olWh335pHySDdoUox7PCw4oKb9ImFf1ibeLk0G78vbqdPunsiY5SYEhufCEFy6GFleFGFJXcFG/V
6PjBNDD+XXLeVrnjqywFFvRycgmDPZyoD6gmQaHwIYr9lYYAEhWMpY9FFInCmTDp0DJmbN0m3nJu
pqOEZL7DlRrafuJMB0u4wD/oZ6cQyOpHcD6D2Su4zGRrIoC9yex58iUI7qs/zpIjxaqgfkfpEY4L
txqZEq3BZuylwRrZLTxBnYQjiawnCm4sODlhbAGGwL0WAdxY2mTNl5UInIJrSi3pRV7HCVbC1E4w
CDCdJY2KwBiuOdvL9/Y9XZT082hawxJi0Hy26d+eqOzkwqTDIdSXHtBIPgfkTpJlcND7mUW40DZE
m5So+FpmEgo2UTZxnxH8hxiAtMESCc5LakJWyc5Nsb0GgMob3HeLek5TBmQrik24mR52eVV1I1SV
2Y+Ae/F1GIplVZwr7fJ5bXLKknT9Jqwu2nXsqT5wP5uIWyc/JsW32h4VTl8iVpM15UTysur2kran
MvnuZfzA+54sgQP+Cn8dRx8PiFVL4fJG7GFCalU0cVwphbKatbQren54NQRcmUoaEyBO8hrdAkOT
xgKv2njzz2CdHMZ7muxG9Rkr9xuZkc8AMOd7zYyqnNuzKUn1AxaL7Ht6nB7nZ0nBK2j0opvN3V60
I8Hsa6skGVrwyrLWm3/M+g0DCj4gZrRqkcVnGMaffyC4xtIqvd9AsF32TIRaYxg5J4vkSt8UkxCk
Cm9M7d9EK+eBOzPfQKNZ48JUfuYCi5Miq8K3MuJF0P1wyv5Uha6VTqjZ1M7iHfAHKMTJAbXo9Ri/
V4bXc758SNMzdUlE0HAi5ZC3GYR2keJQqdiEiOauxA4jKh7a8AWwTYKbooJCDvsdVq8jtXnqjKNh
wIGqmQB7xIYk64Nqtqru30JOQ3pyfNoYB3BlkmblBeHKw6ZIq+Wz9IL9Uqx50eGZwTFROHdYp0mI
Fzk5WLwxF+NbgUgCvjd1k/6gst9nH0JMqkxkD5q+79fnFADWzHDSREssHn/xqWZUGDs99q8LBd67
Z8iBcjuI5gCmIDbqWgcMzUPC78zozkSH7xD/I5O1qWC4/tvi7uBtpMT9jGQ0q4b0ol0EEZaACUw3
2cSsKe7dsoV/twlEoC5u4sOiIkYAmpVaT6CPm4+mQGCZjABo6oiHM/kjmEgiEg/X1JaP8cxWMUtr
hwa5lPn5iZ9K4domDm0uZGTA14LGwIDfkk+TRx0HH1Ak8OXze/fDW8nMUftBKMErhnYM3JZkNktq
qSpblXz6eLFyycICBb89HwG7GhEjdLhHx9zDlg8lu4JNjd0ZeJMgutT3/lv6879nM7jLC2bPCEb0
EPISN6zQ7pHgUTjf8hYWReLjCF9zlueho/pXrgrqzAnDhzsu1CxlNUpySSVLBX887BUM5VNQknvq
XAVQQHFt4FlTWoxStnyQ2CGRjJEYOAvUp3j4pcpU6Z7Y01xZFJq8LbFPtFEvQIryiONSaTcKQW5q
KKBnC5oROhEWjZ4iutb+fY5LrEIMjPplSZGjnV4NRySPp1xfpTzS6mandKfW1/Dzruv4OvhcXhJS
kSc3cHBWL+DmGFrg1AxrHsggGSSMFlq+VVjH0bDrsVvh+Q+zfxBvlg83+2mtN/1u+B6+0/ySlC4N
aHXjRJvlFr1mdxSxYWl0VHp8E38nuUMdgflM1sGZTGP9s4l4s5mNZRUUKkQXilytWUn+KMPYEe6t
yGrOJWbzj1H4lFZ0vviCP7lTY8VQnyriqbDnHhMudFP5miftuJqNETol5O90ajmd+DXFzaJwQ545
XIgJzzVzUjAGgla01JwUauVpLlw1Vx6pBOG1YyAZA60Y8/4k9F/FEbqgBHkIYWbGXc7/xq9GCLTF
cdus4z8Cyi9hl6fHgPb7L6yNYLqsJ/ZMMQhFEFrFsYgE+D0BWYrnrrEZXlQMcFi2ypNJwWs8+VKa
bUIIKL+/YC1z66TXxHdU2AK+HpAX0iwmnbPyq+p/utdm/rZfNRElbA2XgmfJSFwiSbzlefHBXEY3
tJeow0g8D5uCERReEN8BKNHjbAUxIMMzJ/BFyUc58GzXSAUvqHTbsLFaaKkfB34Lz6N65uLxEC/9
HwFPzVPRvqf6LOSBbmC+YlFc5WDrAbkKXkq0KkdhUUOtw9J4f2zMd3j45C8Mxd47cuuvLhozy+Lv
hzt2UxGFAaEGbybXKYdCogbH/s41UMYWlTbgEUK/XHyhZrVTj2ehAuPus4/qKwXT8LYn64jpfDTd
yahd/l2mbviZljpyQMUCmTOVNB4n5U3BUeuv1MD6/4KjFFsash/vJ0slvupjx6xAu1aqV6nkRtYF
csJ7x23RV1BGDBy/6XycvPuqDdsnQ0v4GOLw/eFJSGDcJ6+iv3uzw/q00IrUiDDBBL9g9nhyKoyY
KC2o+RBaI4uXE8BRRWXkswDwilMvpoamwB3QJqLlFm8vjf7U8CdmgceCP6B7B8TqnKq/pS93Hqxf
OE0LnVnU9L0UmYnSLEFJp1x7edgPL/hkho58Al7rXfKgBsAmZ6dskPct3NfcZTNlp8g7BjPNFwMJ
zODNyWcuPewqKl1poSFL1igBdwpFNAq06o+h+auYHNSQL5l+cAacGnDQcXlDbpl1p5dkTh4DcjsJ
Fa7r+dQResZM91lmfi6vHS3zWx05ApV0FTU2CZaSBwCAfFvxcuZwvP2lQN8KzsLIXAy8kcAaI2Me
6e9rcWNkh8Wu5rb0VylAq8oWp0bIrRUaw8QjrlFNrDThUlwO2I/ER/H7abbKJ1uEP6BGu1oPAJ7M
xzLjCWhJUDPC8aM6dhfoVMtLzsOikk44UxuKUQ6/MZRDSnlLSTxnJVtPRprkrFmEh46Uoq/3sv5L
xSC+7AFmKNeE1ljvt1MWo9tkSYs331O6idx/WMG10YPozcFBybtmOKSkDeIGm8RC2CaqIU1tgThc
zE1i+gwPBq1d9Gxtk9yBHLicukAEnhUP38hjpqH01odcmpzZirYI7722xAJfp2SSF+Z9Cp6n0K9R
7KWp3hrvC7WlfS71cPN7oFxGaZVuXMXdzIq1ZzPDu7HnRnS4FhbBB+ezKxx5Rhtgt/yvN8fOWjhO
OSRS+tQTzz3C1JXxujDGYQMHXsQtM6kbPHDs+TNLOiurYlufeSkGZM0FLfsi0GesoieKupDMmTVF
DEhMnpnYqRC4GVzx5DNZZaAcSsottNzK/bhzC9bVesrPYG5cPWMysoxeRuVh262rE4pg7+XWzJl/
JUuF7qqCBbGdxIaEwYtdIOMPwQL44BJBwfBFc8X7kLrDMnbnR8n+WL4j3ZgpYZv1xsVg8NxK0jf4
/3VJH8zWIzG/oQg33xsij165SXfactwvFm4AhTnca2yVU4QvpiVagGC37l5u5PlW4A7gX6YI/Ww0
HH8kK1J0jbqIgiX+dBntH+fO7Ch8Uy3ku2RqByf/mN3nx3KyU32TgkOV7ICFX9KGw1AhjAI1ZsZ9
REGSfq5MIz/v84wVIHBiOHJQogtYAdlCbliBvbWsX1ZWL3YL+4pSaHKVGMinS/N1eTsw6bQelMYC
6jmyItSvBQM6/6e5yLjnWqzmzuf0OUXX4Nptuk21HclCye1l1na1Ix1FwCvExyMSrkCLvSM6eeqf
wBKz3FNxyvvLqb9D5Z+xRo4dd81p6MmdjUmtEhZ0hTHWaqJt2qyx8kIh7rfarfwjRlXeNXpQrEob
XJP1vTyk15lXH/pTzvOROdYi3uIVdHGQP8sDxrufnJqREzbyJmftXiake0m1sg1T2iTcKbxL2aGt
t5+OsxWWCFwGovPU4/Glqm7JC4GPaDm3Lg4HeeS9TRnU7jjO+n5UhOeQdOeGCL4qtfve9SW7/VBo
bAkb82AUnXQAh+Ul8UZguTBSF7BBnxjxctLtXhOrE5849XOMXv2Wwxb1Uv18txNTyrdBAkinvGbh
/U0SksPfe21JLgj6LMBi+va6YkRIkg/WkAsJWAd39Ku6s1WPsVd24jEkEpqZOPlvI7vUrDPxq8b6
APFFEu8SK4eSAxyQwHk7yjbAyeUwW6WAZz+FxZOESqyITiWgiUe0a2Zfgm+kiv2iMZVA7NkvPspy
EU2WciWNblRp4tXabpbCi7TUFPP4kuFINDfThqNLWYviyhfxCRKYxFEl2tBDBolD4yRgU+18uF0s
DRA9eBmkB1iF8wF2cJjO15PIUG7kp6lZWSoxzynkCehx2uFZ3RFpRqxKZlhsnwXovnRyTPCEcJAX
95SGfDhCnlGLb+ZRPp4xxseUiCR1+6VaYPZpdfX9xWHM+VS9PaXbzxkX9Uj6QrwKOuclsp9NvieC
B4TEB171VvE+oppEw09FXZrKdr8HmIAhhAe6giAkOVPpXtc4TFcFC4EpLJF4QeLSyTcmEHB2TlSx
SSdP7T1QsbZ+S9id2SjEfdR4dDfVUZQVzao23QnRWpmTw2KObyUtoiWd6xjV0F/s9Socv7AI+art
15oyn3dHY9NwjS5uE2KQTCm6Jsyt461E+rP2DTplyCiLlF6Ib5uxsdg6NWpxJBuJuiwZ1xSmTy3d
bgqMdooFvntamcLEHN7bCTonqjmFuvTTfaOi+H8w7ylutZ8QbH94GkG+d+QzmiTZItSbE9eYm7Ih
rqdu9AeuzuVFj7th/+2WIoPEDkYOFWNmRDahZMs/Sf+agMkKAX5JTmrHHlWW9GL2JbE6JiO47p7E
j4C/oKAogg0BJ4qBPtoTbTnAqsAihAC5BJcPUWSiMpq3XhCcNfhumOUgfhkpSQLAUoiKrMN18q8J
/JGSrNzEzdl+RhoAoEn+1b900RE9jsz7TFt9vgbLd0fyUbdTNvxC+Sq5ijnxWmfiFitlAwrO7lfQ
H5iUEFVbzTbSUzhIu3FxSI8yCgTDAwqbAJ4Rl8q+X7KwacSLqatoVZ5wdV2q+5tJIEUcA37UPXQS
rV4Iv7zXSJzMLxJiwTCnKH16E/Is3z19AMCRrkR23LWdmcjjJgzCMedXi+vIFv7BSSDudIFdaDqX
wvgOWu7JWmxZ4WCdHpW+3fJfCHPoJ7ZJsZh8WGyDxYm/ZZYb/f8fWvTUWJ8i5T+CfbOK1jiznHGD
bE1vbDLuN2PnhDP2wX4W87N+HeXNbKfa4ip9qLtq27v5VnT0iT1f+ZvannjjqR3Z6j9CPUK6jwGP
BR2P2ZWSlg444zTlc1nTs2LOZKZGa/0vrYJnjl+EbtH/kiVBBZZWKJskToXYxNnDCH36hRbBTVbd
plCphfWY6iY07aR7rnUg/R3skcMIqTsIl/cpedan5ES2HkiFKhp49BiAAeXKb9y+P1xiwza+YHmc
ON1PzQbUyRdytLqavWyikwx43XDPNbaIcHBMfxMyKOw2ayyZofB6uquWzPp0ycHfc0DRxK+nwUFl
Wcub/oira3pkK9M/X+WMDSdgQrXFG4ccZIvMxjxF2iy/9DZ7G++j+/LorxmUEvlpsfqD8htcfm1H
Px+YdbEe5jZaCKgrHkSImCS9xBTHE3cnOJYGsg0sMAgGcGgd1U08LOHnl5d8TwNzRPxMHDAHRsL3
oxkrIFZn5YHVN7yBqOKBm2tGL+g8/9/cn+CpQoYG6kmlpCW0MjqRs5+p7/qaPklcomQTlhzXhixZ
uJ8V6pUFK6P4po2WDaGhxY0B8nVG80JTA2jcxS/a/M6IlLK9AZvdOX/2vOgv7SB+i163jq3uT2I2
QleLTrXHwz+wvenZ2/Kzxqp05QnEYB0l6if76XAWcH6DatamoyEZJBA0KzpIsNV4Wq7qddi1X8Ex
XfGvdCZYOMY7mLuVl7OceCrt4q+2q21hRT5xne3fy/fePyimuASz4b69+XjX95g8uVinVoC0+TLn
HO5ke0IreaFTmRDtVWkxq3eBG1HIzY+8p170CHi6XICN/ES42QFqVD+tx6ktnXKWc+I+7K6ofiu+
oxnifOjRpdPYbSfGn7TjSa8xtSxNHOY1HOj9Oz9NA6O0pB3fRksd0hsx7ZGO6G6WDgvJzvRlBdwv
jq2VYMpsFpzrf2OBPP/ijjRwUdusydx9VhOvcMSDeuKizH2dNjww6NTCETQ8OmAZqGgIThDGqD3G
vaKUF+2okLB6TTpigNY6i6FQCv2GluDSH8Jz7gbb2aGDG0nJgakSrAFqozewj3qn0TPOd4FqCxNw
W07PI0CPiMHxryGobkaJq4+jeVw1TnOriROzF4c9C46k0jEvaDJQ05K/jxW5OwSzxcb0MIPxR4Gu
UujK8Q294I3Ip2Nux1k71ozwDnTliUW15AbdzL6VZ78lTkGIbxtPRsSsjKcXh/KYbDHIqeKg6+g4
GOlAGHSHPWlgEsAJHzfYJzr/3mioqAESIvUVtQ3CQLjK8Kz06BcTJlr3nGHLvx/jB6IuaPdYnPct
MlplJebwE+5ihjNzVzMLCYdqQDgLiFq08ObbypBBWxJVxyq0gG0ggT6YuuIMBIKISn0NywVWtgRu
FXYUepTS9Hnr8AWQn2m3nwn3KGBvzluD0TYJOe6JmVdgu6jmDDpyU0pxW/eMXfAH4f/QvqX+PAic
JMpfyo0EEhwXEnEII/989xhCqsubXTkyYSp+OXUkOr2mS4KjofAT2uIpRZoUIkxspa/bK3bmSM8u
X2kyLFHNrPkVLaChnCR/qxynewL+FSf2dDdFwE3QUyJn+kYvYwcO6wM+XOo1oto8vEL5ZFnTLJuw
I+EgYSC8Yqyetq5MwLnn2wWwJBTLLs4JQnEEs7ZonhkCyw2gPmn+IwpOEfMlRSBaFvGUVemGXweF
ajDGDC1j7KzLiRsikzblCR+5CCPHb1EYMLy/ZdyMWXRgEPu64nR67fIxOxGybslqx0VlUG3hQaDI
TVZgWcodfHd+LyyxrzFsPcZKxwgTT2vQuc/JN8IyY9HgPjmqoz2YM4YylfXCJPOQU8myMBxU6HuW
iBRYqop7cRcu49i/H7eh8Xj/XGZ/JFWYjJQjcljgYiW0fMGXIwJ7nLttskTCrXsLJp4Kb2tsvVd8
sZTVEaCdoRvicKzcjKkXqi+bPU+Afv8/XaLMTnEHJBa2/zFnd6G+w7zASoa2NTqCk/USoiL/c+Tw
sjMFLZxZzoKimWwC+zYY0fQQOf012dts9WEpDdDUn/T5cRM7/wq2+Uo8kCZyKkdzlKUESrXYE7mz
uC8OEh1ZYcuYr0dblPFRR1zXjIARawchpoJl/4suvMWtHmEu3/sw+fYcU1seU69zzlrqn/KbZO4O
eKwFN/fAtsaaDMdi8uxgaRzkE9opIZv8S4XHJH912xxoo7DUXCKZ2OsW83NyGC7VriGJylfjOn2t
VC/6kqhJ24WMZAUCyWPN7R+fmvZd7jDrI1ZyhDxRTMa5oR26+abdCGvaqOERnNGDCF5bfNrpLbQQ
5NbVPr1pB2kzh+kx9xA+Pqh/qGBUPtjYiCsdaKZfx/wXn1hAx7hmCADgGxOxwdjmZQn/VhSpWKyQ
fR4Y7uksM9/CM8+4TMBAumO3EhivC0+fxTcX+uKbQffipi3WeG54+Ix/jrtD/62OBazOOcw2AWJh
R3Gv7IO7yKOVHAHJfXr5K/hsces/EUwhz76ZLatwOQ7j8jY8h5i3qV3UhRsg9UOQcMhOOQEVGPG8
M9uoN58RnRWvmm26ztclpi0MykZ+F/cpI+RwO4aPcR4Ey/43XmJdmLlzQnzj6nbQ5Pbnlzd35Gv8
jKzAtGP/iJO+bXyNuSmKrOtymVTAdSLxgYXTTNjMpHFRcUFY7A2+xftkO13l7KiYstSb9Y92tsUs
IDnl9nX0d1MH+Krz3iq7OVv9klN1TggnqAcUjB4oJkYARs06r44Je7GRGdVNGRLBi7PDliGkw+xZ
DrERNCbeqTAiC/ALK+MI+feQcO52Vg/kPkDi9D/Har7usC1NnVSBvWM09E0AXb9RxQzBkNxyXR/a
U+6mbqMzX9xIOMnfd3IIB9JsR3b37lkGBa5okbrsM1gBR32Wm/dCoFh1ywvkih/s5ZvUrRdYHslf
G4Atdla3J39y7uDXechtOhEBMA6koUyARB+Wc+GLMSo2VesVOCgOMhIbBE9Us1ylL74ha77zsa6A
MNzPiFQr+uxaf3Fa1l8y7at2nTfrKlyK1a2rV7h4Ifuw9QNP2tiX9BiSAVdJhElgplyY7nWc04Bf
tUfyE7CiEjLJFAa63lmsGwQLhSGXoIpEe6yulVd2raaNHnadOcXxv6YRZRYGsuODyoeSjsI+npHt
1EAAwZrxwWmpI25yevNX7aZsqxvoGiK2bPwccKEnV5h1T0atiP2ElejMGXTx2Hzvilv7258xXA3Z
GyOxyY0EhmZxK91mJ1mle6mt2Ybs6k59Yhd0gu2HxusabBlOMaFOF7f8wPqlCJAEx//kMPXIuKCq
h4XxLozXhw1mJoElJuGjSNKPw4pwH2cQr3BUjNnN0B4YAAvEeR1MGZAE3Om1Wi2LzGprHUmooLGi
HGZ9MO/Hl0iTR7MSs3ppQinrDTtOlBrZe9yRRlQBCf3drGbwZrDMMavHPI4yzNjPmdEyzFEPlA7R
W2ddDR4CGI31OvqZPzJbJXowEvfUZ3YujgVPAx7ABSewfylKHMtAkinlUnPODZnluUknGaiDycB1
8wky/LfGcIz+gkfmO3NcKOMSFa+L7ExYCbkp4H0nCXEKXk5FSZwvS+wcttQ4RLCF3GFFLqsfZms2
+T4KCNTQhvkI3uaQGyDYKdUkZ4ZnimRN671bnPYIuOEGoY90EAJJaUuDVyt2wjomoIBsO5fduDM/
if3hr7mJV+hzxhpaNAaqSqSM5qFXacrdLucf0DmLFdEk9oThofrcQId42TeLBlAyqbuRyreYkNbY
7u7aeXYk2Cod+Nv6ZcVMwGjXeGbFLFPQMVXTTTIFQDkiyYelQ4Z9BU2LiCePBtRvhMjYmDBbl9i/
uaiHVZ8ZeCnHTVoXldBryaqFEaU+IfN6xypEQA31hwAOTtuBuuMJiQ0ICkUZXxuuIVWcyc/lCmue
ygXNqz6GMLPmgJRYPEW5R3OwEC7tXfK4Zvgei2hdAFLAOYIVmFqjIRfEL4uxllOnoE7zOpdUJs2b
cKnVvQ4FU/Gxo+YahqQNBh2Jid+GSoVQOPG3VMdUjM0B2N3rWY/GL4tSAjA0zgUgJcAGmFzhopee
T95PyKu099Rom/A8XOnGgJxz7rKwGfv+sXL6Q8P24IioSLBnXQTnT3YKCYCB+b2w+aTEpg9q4hFw
ePJkIs1D+/b1GQNd4VfuRid1n2wS67VVN+qGADsbEhjo2InxsVu+RrCsV4oxtVHZe2u6UU2Z5AUG
faAnTA8RrY480a0y/hMoLLlD/nUJfNxznlEs8uTuaN03pZWF1IEziYKedYf8Q8UNdYsRBQaWK1BG
EYa9pHc8rexfaq6TLVbls3h6O/1W2AbRQjxJQP6h0pkAsb/7DWbMZbovztNHtn0ZFE8nyWNzfWLi
YuMCwKox+cbfgMUeLz8fUwQs44cSEcIyluaTcuk32ko8N8doOflVnslD8YJlsZ+eyqvkiOb8XP3V
u9d1dtF4rmU7HtYrHuqQjET988v1q3KYDoscvAmPiqq2uKqKg/Yz9XirvUAdRRH+R8360wAtPDO4
bvjJz889umfCVyCfMDpp1Lop+1TX4evwDu2OxDw1LPZgFgMjRLAuFxWPlAFDG1yMNDKIFTP9PeKH
hMtsidriYhnGUY5jpVzPigt2QSiDn/ukclj0wCYt0EPCe8NhD98yOERo6OwH48ir2O7gsJYUZYRl
nIgyCIxR4iA/MAlk6N3xhssWoE6CoMRJ72RKp3MIETr+VFYhMBiF2kIzmp3Ec/5XUyfdTttTbJ4G
WOaFTe+rd4vdbvdzoOZZRIsHastiPB8w8vGvFBSW5JzQLRaoh8y4uCv1X8JwREGZQyMbVZ2Bl4fq
HGAohRC3b7WpT3zjfH98O3Ll8GYwEmxZ8ycuaSJyKPmtgce3pCcLDUxX4E4Yazf/QtBEuDGFMv3E
W33C7CtXcJfYxIuyz/c1ArS9CNkg9rBvFVi2YtLWKXXsZEzaEWkU+Ywp7QlUcbAfs4foKrvg1hzJ
WuRnxrzBiuGA7GFkx6KIc+1GS4Kr/8e31W8er/ZkG+7GP4MDLp3L1EK6XmYuTQLNkQvXKNTVH0z/
rsgea4E/M+53k0U5LKwfl9aDcTW4NMafrlFzdhYrPAwsRfwgx7O4xZupxRflC2v4YdG83JwN9uiQ
JzJtW2p9TKHjD/b3GJ/DTI8cyOUUsrimQJkKNrczfTWfYsGP7WP8XHhE8YOxOJOrdE1iBo5ZoW8f
D34CKjrkvvGjRK4yuAv0X2Kk5u9vaBxs05vq3vUrW3i7hfdbL3YwznUmlxRS5C8WpKP4K80Z/425
gM6BTPsekn/wd4EZGmgGNlfFGlCHMTdiBqOdzlBjsTkej/v9EwSPdUGP0rn2+DNc/CGqLY6swCVz
TqiHCeN8wSQW0HD378f4+3y+h+VsSxHD4PO9uPuL6/gKxtdUL35+eH38wGJiKtfYnhvyYXxNE53S
4d87MF6//xF1XluqK70WfiLGaDLcOoINGBsw4YaByTnHpz/ftPc6//buXt00OFSpVNKUNEUWLXIM
t2Mq2FGUM7svPtpd9re0RCvSb+1s/oylBi5nLxH95XD488DhvZPBagjy8GcycgnrQOuDFQKn/q63
s/pXM+qzULpdalI4+SEgOd8BFuKgeMlm8tqjke+/PXptmBNqCuWDeKMgIU2KT1CSnx5uQLCJo870
JUFflVF0drH0ZFBw8X1DvZeeB+YXngwGI5NoFWOLl5euPs2zVuGjcTTdJVsrSJJDEhaslaRumDtH
7JqaqE/j1ThCWEIuCLUzqVxQBRNu1C8ZLPnn//y19/Ov7byvo+gfvUrZeg5OvUt6HEOsbJuntPah
vh9tQg4dpJ1Cuj/yyIInvbNhAw5vwS2okH1uCz92qaiAa6nYABvjY8LJ9/bJ2sypNDT516SmnSqK
H2kZJZPQhU/Zh3Wy8F3AlvWekl1Ij6L1duFCbwBfexvyG7f279GsHuFOq1Fd6iuJtouOuUEIRyXb
luaKJGPQsAYHwXyz597u5OzYfM9DIAvxGPt4V+uasiRAKtQ3h7J+5UhqccGRQlYw5DbNMj+NYn9v
+OFq4A1W/sIf+Tiao9TL1No7G6uvEYZ+7I9Gf2Y79le+fvFD/lsh8O7JXED7yyujj8PJRpMJAtWc
tDlLe9Im5hDQuNlIKPIAuaQhmhUgC2uD1dkdDluF8Sc5L2lQAWCAShtrmtbe1oPx1i8ytORhcWw4
8pR258myJ7W7UfPYi7BwTl1cw0a+he/QQWtSxfZpsSddO1SjHLrXDiTZnvTL29Yw/GgeQyI607KH
kwS6QgqVCzBWs88UHcqAHKKGfBEZbVa8C0oQsseahTrdLO4zHWSJU1RAHR2RrXUkn1sHRQOODrIT
YRLW0NStxcF9G4upqfEEvLUp8eTfMqO/iMtwGsYLelBZVEqzOFiuUlcfYzmfs4AzNaffFanRBLRp
MJbOXHw1mnTyM4jfMCqu9i6pu3ShkxKnn64s+Y8RdYfdYQ8M3yHLy7652EVGp9XtLpeRQj/6osAZ
1UAOMOfjh2W07LrdoYu6ocALboQrrLYGdf04PwBYk3e0/sK0qEGuO3UHVkmk+RmyQBqa2UzCSZ1E
nZ8jQs1nroFLTk8Ylm8T6jvaTGBLyC5GMKmPwFTtsN2BlHbW0TQkr/+M0u1TWUA3XoPS9xasV/Hd
fjmMkxnHi3C1tkKgZmtRtaa8IFEmBsN3dd6AGhJqkXMDpwssVn97G2vnbYR7Rh1Ob1QVwXyOs9FX
2Ove1phj0XMczf6RyoQzLykapQHUQRnaIJLq11zAUOHnUEbSbHPB0tLleF2Gu0RLorpclO9yfrXI
7UOzoYXZeJBxKTS9ffiwu8MI9gRyfaaoqA/xNLQXxR1r1JQObTQUpfCVQ4ntTRx3FCLbzmCJ8o64
5z6SEoD86CFYZYGWEa/XrKhuR0upvez8XHg5785bw3FrOHe7bsRTZE96JmSnTSHfyDfYOGyMVPTe
wZIdRHqKk1RMbQf86uo7wuW93Qs1h3CuYiZR2WRd+TchwcaHTpTKU2pdTCk3rT8aiaAw9Ma9n2N/
J6GVDrugMUJkutrpofxOReXHVi2R0afoRM4ni4A8tBOKanr/oo7wAJ8ZtN0yXk2URgtyHN55jn6U
sBBFl/I0g4LN9kU4xJi6+h4ETjNgO0qHqMqt1CnZgGzGQZkBnWn+MxkgQ8Kc/JmTyYSXbxZKzU80
lpHLRsiRN9qoxFXd4oMTjZyK/gKulEwE/GpHm/AnNNykT5caM4r4dJJwXcojePBJjnniNPyiKMGH
u6f3DPVBXJjcYj6NwTJJ+gn/0Tbbro6+dps+06Sc2sSfmvcZCez2Prr0oaCm+vGDCiMZjKEhY8ar
efClj9YNmVfwiEI9/7K2nTfv0nMRsDQ+vI9OFNDq51F5OqD478vCg+uD1zKzC+ZWs+xIBX5ar5Y+
g1PIOTKtJhzxC+P2sfNdtSdPTFPzzyPex3hpQUp9QWjPW6hs8NBRk0mwNU4W9nYS0EnTzEGZSNSS
B9cXQ4dR8p8NgRgzltwqF9SSJNEYBcmHeLt6PkxNXDMzZuz5P9EOggnJ5bkcG9ViFfojiQPnIFfI
CDQRT1jbGfWcLsNccIENdmYTDTqJ49He0PmqiNNklM44VP5GPPI1vZxgi/b76SeAIl1Sd5GCrJo2
RAcr9M35ZbJKOmruxJmQNM1GxpLs91mCR+nS1O5gWff7zSBIOB0PPYW35dKsuQVPKO0RFFcCJFlE
oy0WjboVLtg+F2wW/qhdkLmLVN2sUdnwY+tghnxixNPyTGubC0XS7W536UYvo3nG9NWKwx77767/
3SIlSBpznijvICwayOy6McPHtZ4GfB5M2c06Gt9UNWocuGvlAURcp9keAWIwvnAL4Xn+2ejMyF26
UlwR24+0AyY3mEW63vPWBNO+QooB8hz8Wj9E847lT4DGk1gqRvYhJgBLFc6BvqiKgt2EsuyAxFCo
9h5S8guyLEgAuTY27J7hIowxRZL+weKCrEFrbYx88C8La0Tikk6RJuiMWDwROZ//2GUxTbFC2CUh
CuKXxYoxrBq+bBNt2Vq/fTfqSmPieHLmyejBnaQ2j2yXqM8oLz9h6vsd0cDaJ1Kbmj+iIEEP0I5I
pawSjX8u/ZqQT4+8aJVRAsKLujEooNLZfjLf6eQ/WJb/Iodx/EzvkNtDiNPH+e+cQZDOGBzU6fFx
8qQlyFaD6w/7LabPRBjqhOlAZA7XqbmOtLRTYZCY0+fDO1oDPBGvaM5m/LAKpyZzL5lqS9CsEL9D
wxPHs0GnRxK/VzVQjO30r5zd/xper/c2Vqw7FkJ7EiQnNowJfwrDXogQwZjMsqLtOQ/9c0ZPGwkW
mQnyJDmXisiiFHIDXy1CbWl5IP6n6d3MXsHo9QarL1YRT6JpQ9aRWtl8rOGEFYRqYamsVr2tpWc+
Gu2PNZI60DzyViY6ipbuuNPBmjxrb2OjxMlsrtnCc3b0GMqHiB6NGq6btnVt8frbEVtnCoW28ZcD
+HPf7Wy1ZwJFnQV5SLRlcpGnq43gcPcIrWZYd8hFtRIjV2ul3+dGURHo/0+r7LCO+qxXXSnam1GT
t/SB3NELQR+nK1UMPFhQtJJA2pKHyLFRBSgvZIs3M9JICw/JLhWHzOQouZpoKQ2HZvdpp9Kh+yBe
tICxAr1Pb2G4jiHC2HULeNaU3sHGJC7lXDANt3zPBW/a9EnF7/oUQdNtWsL1saQqpPpVLuvucNQl
oJozrbCKK42VvabxkQ2bHdhfhEyY4pfDpNyAjAEHXZ+X/YfDZPKuoGzEcMogAnI2SHLhJzkiDQy5
xQJYVZ/1i6i+mxVr4epKcPalFpomC/hqwEj3Izw7hhzTmx1EJitKXuIRfAy32+qecK9BU/HspSW2
WMQZniN/VZIUMMRk2PNIf+gAhJZrpT8XTCY9wAoYcUdxiIoOr/aHRBpUFjdDdIklrSaHGh+tWvJJ
eVX7DLQcLPI88SeoVlI7HHZAS3/RlVL9K5mhuQxQioT1FzBM+uHQ1J5Jz62DkkDwGiCNZZC0reon
7bsH/LLM4pdiIz8NY1b4wrVBLYEJhRcHuW//hQKRHzlVRzvhJ91fktx5co3BidHQgVClAom6w5ac
WkvZjIAQ0wbW7MXG7UCaIWvFzOHPMLUQLEhPkJetl6i3Y/bYVDfAB7RtwOeAopGkHFCzAOYecfTL
yywT97QPtMHadS+c1JHK1d6MPK96Pc+bdWZsPzHOZJXXUNocsdygS4vHyQYGUUk/wzBqsaGQl92o
3onOKAjMsnjjPikpl4mvUZLMSFJR9vSiFMjE4hA+pXUj/YpESv/rrNZn9IUcTL9mzpvEbep+rIno
MVLTcYLq044l81D2p4Q+nU20Ind4amb7Di/q0Vij2D2yBXX61KLsy+jQ7s+L/I8qmwS6DDo71N3K
8GGekoI9QVFMeEQpTL0icZP4oED2tpOgEZBxdj4baed8kxHcE7I39KlUAeiDPCXDuPgaPfaEN3Ii
FZmNywTLSY/DUHCnnKGfmkr+AstDTpPvy+zQZgnzNbuFGRYNVqM+TFdl9kk+xtCMLMEDGsQCDu5b
C4PH4nsMZMmUEAPwRrTwYf9k+9XGMsEmEigCmL8OwWF8+D08sBibRmu4HUGCeYyKlpGUbhRind42
gAU0IAzDn3YP1iyGNNaWN/m0qg2Y8N2jVx/96uCNNxDHNRJZdiTuuPD45FPi8hpLLeyCp4Umg0PS
oTHVNs27I5kyxwjHn2NUc9lLtLSpykyxGrksP2Qd5r6tCSg/Dd+YKrKaZcroS5/Tp3FanMoqTX+l
3Pi9OvSvs9yINQAovodo6NKi0Rr4Ab0LRtC5OTJ8dFDO5x5jQaiCNzGAHD/WrLHFPuWrLghCshAx
XhAa8jq4bTkwBQGmWgrr1BiR2yYjt2KiBnl7lHrymVWWMOGsJW1eT6xqfeFTwxWGJnrauq8csByT
hESxj0v1SKHLEiyg7PWv75ctrFG9izW0N0JuTTKw2lonsxeuyB1MpZvl6Lf5GWXJaMocSWWGP8Ly
Z2ArNPF73fncjY6yV7toISmnJrooM+im1hYnWD9L7+ihMSNH1KlxyC3MC4rso5+xwCvsxNw1IrI1
5kMXTw3xluWlHewIGaIOaF8BIr8kDmvy5Z3IaKKrhkH9V4edRkCBHlfQZYYMYHDkeB/sIhYbFMmf
SE4d+SxybVkferzUsPlnmSP56Z4ttSOFVTYWIBKYcppPOiSmhijWEYtBvqAGR1pI5r6GSPYQGAQm
La4JNq8/ekGPAQkA93Nt7EyBbDwZY8RC126f3QIxZ8Q7YL3oKUf97nzZ550TKZNcCqslCSngMhOw
SAAlXHQ8uv6I/SoLVmiSkE20eao0Rv7b6IUN3ZEeTOtEyjY159ky6Q4IPCd8o0vBlgBxwFvsnCCR
6SVvRqOUbYdcN91v0ZZF7E9N3g0ArYD4/Byt5K2B3tIsRxkKke7LLEntobqkZDzAz+5GP8z9Js5N
n88EVYc9TXhCZhZoLQSTvBSDkERsMJRzNkCSjNSnKv6zbWX/IrJAlKTuGYN3+meUdXLGYpfN6GK7
SZeyqbwc9BiiHArYjN9eXMDi9OMFeZ5GLEUnFd+f4LxLjepXTq7tGX27WmDqjHS36Vz5ZHLGuWwX
ZluQGaedjs8kqRmI4p4kzCwbhF7VXs+5EEEWIzDpFmA5z896Kl2NP/kgq+CIKzTrl+JbjH94EwKe
rOd1Bt7FbPQg35coss3JacR+18rGaua6sh5Czq7hFDT/S9IZSPcQVC2qWnva3cYVRopXGxtTfxGj
w2Xg7iyWWIzDRffABSDvIg7xGa8dAQwJFge7UjPaurn/kPsSiD54l2ZYioh1jObwQYNZsVwVGx1j
2JWm0pGaJLqtS//WRKh1L+l4FfUUD9RPzE7DI7Bg0CXps6xWeP56MHQWB2QW7GFs5tJTrLK21BGO
gizQxSqHiYmHxLAxIn2aIfw3rDqjxB33jc3jZyUTrCTsSUZMmzlDN0TswcxQOzKClh+zlQVLSkD7
IBv4mBMWJ0/UGrIeGIOpleJrqGL+Z0+TWuCqbcmKdPbH7+dwtrMp0dj2ZZYRRmF/m4xiSzYdaSxQ
guzcSke+OVan1FwTXG/NCo76ycdizwya2LslhpLrMZDcllb1FZ9njUpkZLGU+Qh4JdVqJvGWjcWd
phKsJec4/dSUln+PCHAjDPoI0LWnKJLkLlOgCu9NgEpYGiitGJHSkI0WMcKUaQo50VJqMqKYOiE/
2CQZuir5njzAA7BHCTvaQvyB7uI/+wJYn0p6NocIKygMzqzCZ38QnFIDAqxE+IMdV0q9rTWlSxPI
5nLa2DN7kAukRh0Sz7yzylj2NbNswUJsUb2cmtLFAIc5eMvOppFlZgLK1tOy086I55OaB7ppmQ0y
E+iXi3ZwYj9cCHOR3ZAZzxpoxc/mRCxe9rCFciW7Ap2Y6witVXhK6AQqHefzwKamQ+sHp48XFY5D
ONIFJV0HiEqIcu/xHqJtvJfLJEmisZHHIIW/a44EwzFBdSPQ7hEjzpLqVbiQ6sk2akVp2hOAUAjS
+JAMZMaEHD5+ZGQIPuyQLNKdAMwZoMxfYM6FASlSKRv6QtZyubdr7VrUJLRZUWwfSFIzyfwlBQpM
moko7LnBJfvvTjOr9Z+99W9icDoapDAFhbiOKAWv5HiOtuXhutLZsTWC2a1hParA3wDV65vHReow
5dZqov2bV45w+ZB8ciWgQzHRyf1UG1MG7hlBfFUjhv1oUc5dpebt+Z4Vrjso92Z0JXqQx8VZv5Dc
nIA4BZUeOzLWBH0KjHnG/yBP0jHYnz7WfQbuiMkyhdHoQ84mMHXJxCDn2fp7rw8NDsX5wrq/P8O5
0F6SSEenTOSCqv1pZbTByaGA47KvwaYYP2llcll+y06lYrUvtKTJkynm5kdvrxrQfrIcwESSyyPD
ZJYJ2Lpf7ErR/YJzLqqUyOWoXqCCGKcE92ujLFAKDKcxrNn5RWVyaX/gQJvAI0RF0Gn+utAe/de8
dsie65OoC2D8DElbgUcdnQhTXlzqkMYmIg4KIf8a+yrZGhBavUhD+QVk89RzXq5s12i9S0ffCaUF
PZqqXe2LdV6Va4MXCEBICi5tNnbt4uJLgXrRoK7ilTdgTSci/zUuLZI9ftS2eYC13atPjz6xDZCm
zBmh3i/TrVHFDeQv/62oxv7WTXXdQYypeL5ZEFru/WtnWxSTRf5Iw53csIB1/bBPhY6yYZprv7Ii
QYT0EpIs3ldzmhs+ijGFTjVzlyeN+jWrnTs5CCJ4mF2rdqNU22sXvnTYMk8FKhWp67ZpV02GuXm9
+M91WKEnd3i8dk5HOKMrNN3xGLg3FMm0lKHPysahhUzpnTMgNs5T77JrwfQbXZqH8uJUS7YRPJdX
89yB55lG2dCYrdS7mx49n/LiV7Bqv+BCvgyZA98e2S4vmqCUVsUr/OfkXfXxVdazEp2S38M6BDb1
Nj1r/mhLQIUymdE3egzQM8uosUt7UJu16NTj3VolIo+H/jbacxy6JPl08i34LfChSA0itn7zaj8S
NUgir6odPNqRKsmPGowXa+7m1ib+WyDGP8oNbz5EMwXqZ8lffrHZTL0LRTzXGdNcHpE3XufKVCLe
lMODY0C+d+lgUWVTxQgmMx+lR7YYmAg1n8qFJ7WehfilhCkmb/oxJq+wGLywinCp6WHTJPW8tmvA
iZG/WuTKMge3S5tLFKLFeYgYb9oU423ad7/WmXaqkrBmzoFivQFjESD1mpZibLEOBcHuzrkuKUrw
Pg1KoRMqBWl5ut5DzC0GkiMpYSQcwdEJarxxHw+IZwzEg0Vy3Uliy9T2sZdQlXUA5jqBvgsEn7rf
GLq0mWIoirrT2YarvWfbBvQpT+I2EDoXWpAS5ci3DI8ANtTLvo0iPWgoIqKEu55+1ew7ixjOTIi1
tHCUD6OgiwL7e1wZRRXPWNujX4UQwSh3a8AQTw9Pk4Q6et1vhzLgdMATghYXEFUgFLb2SXEnobxO
BFoBa4Wutw2ynQhvg75QN/42yCCelP2r93u5FRKuwGqhhS/l++vXWlQvu7J9nFEWlp/nAkLRVBvM
9mcf6kAJPR3CChsTEogyRT9EeBDDkvu4wVJsI/Tzy1mdzGNKf97erlUKYdXZG9thhc6eZfYPjSmk
MLSxeW1NUq2eNTLfCxEcCFLhQ6U8UVRvVPtwl5B/SMnqcJ+zL/Osqoh+IDQUjw6kAYVUG31aDCsL
8LCw7lP7CokIdSHmDqyx8xe+mg/2R9ItHuM/f5t3kQl29ajMSmkX4GLqPZPShGJvqhg+82tY+ppn
/0PYTTk6KNpq8xpfEwiJjhTA3RzyS89Rnu507M8QUkGmqRKPfOO9+g5YoiS1IzYkTlIA8TVY51B4
zQlBoO5shiLno7dKNpqLCgCSOeCB3NgUBly96xeDqfo0GETcucaLDFl3f3Nud7vMYppRq0FggBiW
yoHYy9i29lC7kRBXdy/zNanFfo1yeu8FgzGxCxqluWuUC3ZgWARJ9z9F86iOt1vqZlyMCzw3j4KO
Or01zNvwWTNhpyr3np23R+rm3/jQr4iMbo9iqlSceg+OP4LCqwfp/V1wjLe3Kdt/q+LoTlEPXbZG
1eAzX/3iUtW4bxx6Lp6TzZjJubQvdFMY/G7NvF9wq1cLnjw1ZPGK9Pigbu5Rwlx5zzg3Ben9a5qH
x8YvPo5XEzo9arSZxEewg7NDTIXH5HmyH3dzr1IU+9BkK0FEDHpF5eG8YJ+ybjlKdJlT2N/AQnvU
v7zwiR5WjSq8hBmu95DQafj947PXWWVCO/sTvjrlJVs4LQhHHpaXiZAsZtrMB9u42vvQfqAEq3nF
Lc+f9pWNIxegnvnWqdA5hd4p7Xrv1Lqg5cmu65Qo+APn4X+y8qqj64zSYoq3lBX3ahXoAHpt7yh2
2ANizMEynvPvkySx+7i0qDQ/w+LwM6xYBQikk8L4zpq/4c+U7C1E4qsKVhgFwEeb9JEbxAbDW/Nv
kB9x/6yaXLPeOzb+PvZlCafArg9tPrybVVUU3V725W2sk++q/ulCsVUIi4SOXXIeL3P2vCO1aDTF
rN+a9zYrY2r9Hna5Q4l3vVGb3YaF1R5cuEExN6nSvePT+YJIhShHFPKV+aZx4BgGz4hhv04g+t+Q
l/a1D4AoDDQBETIrlz9IxoLKhTYtDrUq34dLoisdO6qkMhrQ0LxJvxvXuteyuXbvDjUjh+TkU0qy
PZu/hKoYwAO6W/ywnTFAYIGKmX+kq1ixr/4nuPtV+mMFm3Zhwn5Dw0O4bIom1g6Vt7hbD/IoTbTF
LWBRQ39q3/0cZaAXwTf2r6w6oTqtRwcFlel1XkvK4ivDM2uzqizVUpX2hMcvcI0eBAW6JdXW+s7U
s5lEuy0EvaTekmtgwYl3NsLKqjCAMK4+uoZQxwxQGjRl/6ub37fxjQ/DQ/Dp1ybYgFirY3aX0530
T6sKp6BR6dNq5DAvjb+dQ/cBgxZxn9FfySl0oKu5UeSOcTvZtvr7CHQQzporRLgVC0V8Xr3IaDg6
cCyjB+Anu2zplgRFIuZJ1abdIfwGxEI3UMZhpBFe6FXYIqjFJNe1iXlBchTe9fBDJlh7XzbIGC82
dnBYk7t/srWDg+QVUw9C3gR+GbNClc/OwnXE7VPYMgGfmKwbIEcP0piEMp6a3CWWGTkEQiaFTbKm
UkeKKkViDVTyqU7COrQVh8DBwIcIqU02vqkbIcg58z8CGIetnRKGwOcUHhF+y13okJfKztiQn6Tg
guIn4FXyCcG7FEkB/VHUniQWnKcjUTsXKjRj/HaUGYlXvly+Gni5igyRDEi+cXPqkCmZog64WUri
y9MWAvI5ElGUNPYvcUweqJJPhFjV4byeKEajrRc3XQ6mT3iRaCY/AIeACU8o2MetDEkVt6g0BVMn
R44/yXnEGfNrJtj3G85WoX8K2mgj1x9BEHhajbNCggmYhlDIm6OtPjWZjQWyxaBhZHNCLEtwtmx4
EqWPCE8Ufpkhl8IuqYYFWFQyC3C+mRAv5KfMifXjkIgoNz0CMtk0IWylAIcNMZ2LIEPHiCASs2gL
1wCP3duAUgKF0MW8i+oKlikuq+AMvFRQBslAEWCEwBcoOc5aGkrLAD6l8wgtl9AoM4Rw8U3k7qR5
gDKjwctA7shsyS0Q06JFCUqIetT+maC+DCbqq6P9sAGcROh4Z3vjFvPbao0J3fZWytXq7a0enunB
LDcP5oqXIPln9IVJ8ZRUdjKWOsAhSAIJFzj9T+wUecNZKphmk2AGmFCKD4BBg9X+2UkeeALtl6aX
KNUEAiRnb7TZynF3ifwRIYmVzxiezBXu9cdJo0dEr4Ch2P25ICVU7iLWBIMFCytcEXGJ/a+r5dEa
93r8viJfQQY5YiKAhMmfEOTR/SikxK0ArGmqhPwLkhagIsRD979rqcOl0GG2L8wI48/NzEOhFZmz
nUGdozCL3QA99sjp60DeU4HIiRvQKgR44jrcHmMMdMOzcM/Z4gTDDPpJOtXRkrS1IYPvDqNuN4pA
duuC3Ubx0Y/LQoWAKYlb6aOkTdw9ZGa0mNoMFMNWthb+IszuTnJP2qfyBZSEwYcBKUcLMEsG6c/8
d8mouSS1EP2DQkCgwBUJuE5tJhbMLgXLBAmx4vCVmgwgS5A55EGzlVVzwTn4K/AeM7QgiYGOjnc/
PcHGlQD4Aj1ZeTwe/UkIAvNI0jKJAmVtHk1hKi1FDSdvBcdW2o4SnhV3yBSjEtAFAz1a+i4AVAl1
4tEQFqQUZl2AML6QcMB5DfRoFEzIqWAtMwQgeymuuUQ7AYY+Gtt2RMYlN8XryvcVQF8hxkTGZPxp
ltBQx0aF7wVBZbrIz3o0lQtAlwnUFT2giOErPCVdqUUojSn3QCiGwsTSOnxUGgSIAQWRNxK9K0FL
ZFkmo3ghCSZmSuz4mcodjpnzFyrsIwzvf2KWIvor1jZ6UkAJJmEWTdWTOZycJPyGAE3pcsUUeKot
SYMKsevJ8Lh5BCmVTEMIwf4CwFXaDxJE0l2AAE+mQ+GrZi+E4gQ1qmoB3S5JfXw+e1QKQawrAD4y
TStQ4lJIsjRdqmKzlaAbl2gDK2lkGCPdgMRfD3wgQ5SFyAcQHcQ5CJSQDSaZaDUpJK2IygvzEl3P
W6Q6pFtQHPVWpmikhoXGCXTUYJLcwhs1AKSKG8Gjy6NzXaF7NMX0aaPLb4qEoMoTiZLClECIJMhq
My6YaaQZHcCDEOlbIPxttIk0NrfJZoQtS/RI60jvJx0EUFVrMIvO8TFuddIuOmk8TIuUnVxPo5vL
MnD0E0E9haP/Qwg13Dq0fyhwnD27pEqXFM4cpNNI1j+LRUOh+9b3PTG10eQrNcCHhfk7qaiRJ5p+
ksF9WAAPnFzLMx1jEly0qvp5UEQJh3Ims0CGTqL1g1tvRGzWP9Jm0rmJR+loSc1nql5xKTKXLUIe
Ra2qN0FTJR7pjARFOU2iq3z4FxumDX7fj5pb3SG4Kn/WvUvwUN2EuIGG2TlG2kjZs5UvjJZDux7Z
DphtEO6pyY4EymaHxD3ZGFLdrxwouixIGhVSUz5PU8EiLTirTFyJPCQNFp1diFZIt7TRCYrrAOn/
g9ElRkxmpsZyT2byP0mO0ZCp6kTXpWEnDaIWDb8jHKjPnWI9WSgy02xCkKnDYAy0vkl+THRPUkN3
jWvVhwnZEmAeFMmlVUwNbaQlqxtCAeIEOz5ihyrHiGXjfnyda1LGb8L27Fai/QpS7y21gUBGixqA
KERZyGwMilFp354SKAhXYc8Z/WBUX/4onEWfzCgpesxvmBKTfD8//1BQiY0FlVssMm6jhLGzwgGC
ExxzttZ+YqHMadMc5xBYPNYZdudl/Jz8Wjh+1fl0UneKw18rR5ed8giUEhct3pIv9owrVJmNqc71
p02oCUAKCyty/5eHVumrWkyqMXIQqdwNPCbY3Mv8naj818KThrCKO39CAjWqJ3k4+2BIX1MriQMJ
8pX7WutwCutZc88VktKKXqFAbuu42MMHOYr199M/x6c+bRTCFxzBi9f4GMFDdZzk4lq3aNUDAv2C
bTrJGYSuGD2d1/BH14xrdB5AZTY8Do7t6/LQu4b1Yc0rgagE5WhLmSD94QYv7wZ3PpruPCSJDk6s
nFFtQXHkXjvEu50y9PAkanuf5jXMtaH/5oLgawbhbpN+nM6cLOj2NtzCjH2hDAGehE7V/5EpQVzC
fbfXbdhEnZe3HUz7ZN//GXMqKOl8XrIrne2s6uTgxH+36a2Xd4WGveZ5CjAeDbKA4DcrD7dusVUj
b6NGUcV7RkX/4Bc+HWpOyT6om6pRp4uPt23Tr6ExzRt//s/LtXdeqfFqV92jQ/V5q0JTKWxoOBUR
0XYhIM2j1P3Mch06Bbkvd9t9jw7Ry9vZ9XbdrThV8+fXV8fub7ahnfFr9dejnbz9bOUXV//V+c5z
UdV9DPfdS3QIX53D5EYT3E+7MDyZa2uzXDt1jArlR1U6B16RewJibYJLEAOmS17RLlCgn7d/HF8r
Oz72n3Xs6meqTNPj61TdqvtZ7WZfiktxr91yWOS4kbIuX3jdZLisi33eGbnld3Fq5OLcDI5U/+LX
EUCfAgCGbutSpdT/wrPQvwyrNszKlCcRMCJ0tzeHBBW7c0oLqH2au+NWS5lrW09BpiPY4ZGQqlux
iEEm/Id59mroRbJ+D0ZLqVoZyLhc5ig7yGqk9lRQQRa4KHeU5lhhfirUSr2oCIOs8mZ3CWm+TCCM
dVPFCBC2ufKn5rhOZM+Nz82pUXXtDjQdpge2a+6MAemi0sfaS4mhkyeaN6c0B/5a47z5BzMrRWvX
JpzY5gUrdG2OMUR3M/gpKS/LU2QGyx0Fci39MORSID8mAEpr/LHHUB3wcf6hXR6Ze1CPYMKmb+Qd
Q90fBRaUULyMCjHlvVkkd0R1bzuwJEY1e0SGrp3Dyup2ea8JWMVHn9Zw6A63pjt/Orpk6wFp57Bi
dH7c3riGr7Fk55HhF0XdGrdNauzegc+R6pitA3tlG3+cnWdjDFqtjynLutVpzWbUJHO8kQUmDj8n
LeigExfMGRe7bM9rNNrmDisWJJs2Y28zA13VCu5B714NlXvkOhvr5cMa/PJf1ER/GtRFe8R7aIYJ
mWQPQ9SDm4L/f/4WFcFYOtuQTmC0Fpo2eXfj1yDpx6GZDUXLIMzLM9Vv5HPwCmp/6mF7ZHbZGrss
K6fbm8z6zZ7fqZhTsZ2cPJmn5Fl0EQaInoyimw73ndG6W0ceWYQVSMkcwibK8cqdbAqYCTqO2Q81
HwxxuGFsSOdLZZNwJcaF+d/oMDvNzs26W1xRwDvSSnox+HkPpqVquG8+bNGLFr0n7KHv1rNZhO6o
iEChGZwnx81+2LRxhh1JjKsX+wm10IkOYafGX/PiF/i6+Kiz9rRfGJfGz531hcUxWg+2g8ewMgaQ
omcIY7n8JD8OxvG+vC/RbMWkmNTejWIib2A/UZWjMjaJsemfJ+wLVJqp8K6MHt7MKeaDRA5+kUtQ
9E/BwSk+AGeJPbbv7SJlg6pI42PuMy3We/MvIFkDTghaP8GTB+kI+pHeziD6ZeLe6wbZuY08k5YW
2wS/xhk+vWmTYsU0pQbx7XQGg9nDPFtHdaalBRmAFUrq3n/RvTwPfyxUx07NebnQG1DIdXQOE5ri
ut/GlyzaahccDIE9W+X0DBt76wAaOxsbCi4TgNUs0AvSH9BGyru04Qhyr86mUaeJTp2Wz2bF0cnp
qORAJO6qVmxjPwY32n/rQg/37Jz4G4wErsmLEPPuPLp7c4dFs8id0pPH+rT5cr/NA7yr+VkhVa4l
eHQlAF++UAN8jcdfC278/z638alNNvP/HaLUvbbynlSJjmsTcgGUC2tTaa+L1Q7TDT4NCkpyjrL/
lf6q+pAah6L9BKcUwKRQTLGYrIBF6QPKg1b6nhIKFO9XLFiR4BOonKLDJU+28aI3GHTQDWXcYcpw
YfHlPj425FddyA+MYnpfUny6twOa5E3bc2h0kdYtHoT7AwQt27QHZPGjctFPWvyZEhY5ospatR6V
JcIl7PFqQfgR572HCmy1pGPuFgpyONflIBZDb16bVQ/a4u3iEGHCQM0LLRVfqEtYije+Rnvj15cb
qGN+NnE896MunIz9s89XkyCcd+cUZe9OeyV2UpiMX1C2N6Xmy+a3WTC2cC+Z5fhh1hwK7Jl+2sEh
LeyVSE6WjyIX6mJq/4Rtg1JCyRIkV8y81u2s4HRmNHvyxixsqWzpBCjIUSqod+ditNhetm6lT8YE
ml6l1yj1uShypIuOwF5ZvaI8yazg7og2dyPxt6U1digt827pi+JW2C4oC943s5K77qXRRUsVyYUp
Gb8w08iwKbC3fbx/yoltG7rhM2Q5Wz6mjUZ12PoqOc9mZbSmNJthKhhTOhx2H52bMYP/+MtVj62H
cVh9wl+Vvbh2Dn8U3xr1AU3iYoIyYNmPq/V6DS9Q2k0vZiUk1g1dDt2bpBfo+ugeCS7S2cd6dOn5
TZmkwpp7CtWvYLFKylkuK9aSkmwaNmDLA1PiG8pvkQdQol5m36HUgNIvySshdL7L56dyjlJi+W3y
C+SrkjoK5qc8EXxIGiyGHzIJgclwdEqhavFVsvXBbf0A0j0pP6Oon1xUGlyRn7DtbOm/Tve+tHq1
AuiUVVpmKTR/7h+R2YJL9JB3V6g4KzrCLVS0x3fOoQjLNdY5BTpmuLESL7MrZDd9JXEeJIEEjEOX
llBEOj90QG9sK3SSsenxue/A23ue5R242OS2XeNjrDoL1boIptxaOfRbSFkIKI6cxxQtTfB79W5l
xOHYQTkIjKY6AwG4Go/zbEouP9mHICe63QxSuDga7Ytz9ZQ4qwSsRKDL/1xGubUFs+bJAVZOe4Zf
5HoCpaQq5FQJauh3qSfBkJAzPUrzb3HE1qAAmmG9ARBGZ9Zl5a692xfn6Alo1e+ZEJwHZEaD/gLm
e8qZKfr4mlQVXU0nwU1XIVbm6+k7Z0sSlVgpYU3/JrwCnpHQc96FJIgH49xhcnJUmKQaCaFFAimU
2fYzaG5vnEjy0s3ofGtWINu4TCQ0z4lNmDgpapd8FldW3mUmTVR3M330M/9GtACKL7EIDDCJtPmj
nZpDsMOlE2FNycKJQLwuPpRGDRW9uphlNyphkUoj19ZPw9RG0+XwZJp72LHKrpgXpP/1JR72Autz
jfGZt1mNaGOMRYwvWBRIdITNEvP9bNVjWjaZ/FWkCijUg2Fj56Ff+Fln6Qxk5u8M22PD6Uj3tMZP
iyBCaovqI7qHmz1MP/LnYBa+LbghdK/r5gvmdvSUbns4HrcuhocdjD3I9WTPSl1j1fJpKRSycUwG
AavPRO9vZWwrEYwGOqR+CTesO/gMCJq+/yvFUGxDtAXCFqeU8AlnZPZ4h+CrNH8pS0hfA0cqMelk
QXdFbzTN6dFTBq+ODGrLMm6zpan8Nf4CGMd7CKFcFRri1Mo1I6GXbEZV00sIdQiTSogOCNrKEuQT
SecelUS5RyKQ9l8qgxQzfsq/Wub3/G7JWHsgNdDkY0gO54UmlCm+LMPhUDvpB7VdwJj7oExlVUqj
nxq1Fq0COK7/v2NkdqTsRLZVrg4RL32ktdVhLCIIsDi2/yQAxske0CYuNcQXqxM+Xa/TqcmJmA16
30aPxDjPkw9SMcZUBFHbNxa4G7n8N1YKMDRwHHxS/7DnDwYYX1T4aRGezU9CVKpxHWBVB1jcFvXY
jiaS/i3TLmhyO+OVEAOHtvY9DtqtcfFr8oN5JS3/FCJKcwn6A8M4cW6TRIdaIFKFj6VNr9tyW+7Y
GNudTkfiPcvbg1qD6LtVtHf+zaBSD68rlXweYzgcdhlxcWnwcSz2IX6M5K9mzIht8jjEI02ox9rQ
t6a79Nf4a0B2zaDttHZkm9N4g9Ecs7hpXJAZ69oB6ULhYPFwkfkfJHNT55wGt3X2qvu0NoAL2psl
KUFA5UEmMFT6Ixuidiw29hSxq5AdjhVyIrvcGueTR6jTAxzxJW9b5CfcyhdvTy9XHK1xSHNSVSMb
C3YWEavg/IrVQCvh7nJhX6zh2cSsbexlZmBDmiV9xFLnD0KBRCaVRj5jDZni4sikyBScBl7Jxho6
MSqQBc8VVE0m+UbHoiT1e04eG8J5t7h7YvHGuakRkwz9H1Pn1Z26lgThX8RaZMGrIggQGYxfWGBM
EDmHXz9f7X08M1cHX9sYIaStDtXV1dpsVKN1q1CkQlrMqGKCmLGCGV6h3EebuR7IgbmZeDa7JfYM
K1ZkWB85jyJGBI2CV5AETMwykbM5RVwpxVRk1sUQ6t7Amr5zCFPH/JnCbBuKagfWQOqM6tmszjFf
U8I1ZawXb4ihnDU5mRCkPOo7+hSy1k9SK7spaFUadjehrMJZ5fRnYkJ0N8zedN0mEyfiw31IzVUf
+gVEcG+Y9R9dZCdK3v5kgvH3AHCIjiBAz9u/ysAZI8umD6t3/SHS+4nYg5aEXvCLldRdI5zi4Z76
Zc3iOw0Oi1x4v7o/OcbkutdwGjotGQ1tugQUyQcoj72hieKkbkE6U1T3DMkUiZofmFxd3x9UF658
uN1I+aPNNPOhpnko/9BelLrLJMkUSTimyEU91VZRfnFCmz5fV7K7HsuEO8yfZihPcP53FPa+WTGe
JM+SVk619cvjt3tso4cLeHDsXxDYIFmS2zQre4oTnc0UOR8YLi3sicFk3OfKlnh1uA0ZSjxgTgi/
L3JH6LbRxbjihu5c244Wy9NPe/oAH9ApsqohAsbeqZcnzdOVyrMzLKP3HryivDkwYRYyA5k6mE2N
Jp1ZLPcI9jbAmEyevharueVZIboTdC/MFQWp+LVvTU13woA4Q/HBk1hLeLOeZcOL8OemTQeOaog+
ZEN905tA3kmuDSvX006xnqb4f/YQkX818k9oJV5miO7xJ3p+XabB+h4Wqn7lDqKxB7N8oOm2alUw
jkXdULpzdA61JLP+sYPuPcctJ6Ovyr10Ja+4j1OQ719BCJR66R6WB1bytYmqgXA2RjHUtQG2CH8h
3wY2/sXAR2emTR+jD4AKug38ZRYS9L+XWchMsNk1LKItZ0AIFpZNQOST9NCi0uLKRB/CDcVNpfhY
V95WYWS4AplqpFMty8AHaNJ5rSssP0UzdhkTPSO6UpChXOYVj0kBT1gfPv+Rz6kXnuufgKAFVLAp
HCu7yHCnqeXLUCuQNeIsq5kObw9crKKMvPWpLzhIscUvlcdfPrz54FItwW0BSeGsgungST2Ob5m2
UV/PJaXkvpnX+w8vBBLgzuKWJ4v6AXrlC3ncz/hp4LTqN9N8dLyKE0/uLtE63fX0VX5GluVP4Ep4
kgyrLIOyY6YBGc//7DjQhp4TJ1hFPxtgu2uoBHpTL0QyvI75Kn0qYEQTEepU6urDEkQ/Cy0IFpzN
Q5QSEQ2H0qugI4mbKQLZhnogGTKG7gbTYQYK4Dt6R8zopi8gt1CPgPCCJzwJKMrRg7pIkUq2ZTAo
RdLOFPhr9ISqqy9kfR4kT1LuUGlT9BHlW0/TV6Cqisp1lJAc+tnpZFVZh1qwin/60/9vQVNGw5+m
3oJOD14GtY5XiAnQsMekb48BnABNGihRta02M016EAE7QJEplt9rpcm1kUboRVTFRg3FSXU6+klv
rhcodVeTsMqIaOGgwSxh/pZ6yt58Y0uctilwTyNtnQqeOmrUbDJQ/tKu24SoSnulJESkwkJaxjan
n0MBgA0G9BuTsPERtSkjvTXLjyEMZ7T7Voxsjxj9/kKCdL2K4cyOH4zmQDO9gJmqLlCijy6wkEl5
AypIh4dyVyp9aR3h0uvKnTL8g7lLQYqwI3rnjC2DDl8I1s18q0ApKv7AeK9+IXK+QfcevcT25YZE
EeUxZmui3LRGfNtHz3JzakAIdxBQJMZlZuvXm6o3MtUnCPGcKKbmXH4Qx3Zop4JU9g3Z8r601VLC
YvUF+XOFx3pgF4kSuc2oQVJko6ZG+VNqB/ryDDbAiPkiwqAhVLZ1E7UG2Icw4gtfiOuNiNJJ73TH
kibaDXsZdX6sApPIUDwau3BLGVmXIYfJPXtIYBFvKbczdUiXgxFZSrc7mWaLzhHaxWSjZdItqoJc
HNgTZQEcWpHY7rca/Hbw4QyXAqsijiEwIhYSBUt7Zo+6eqICqPivD/ppoiym9atNGbBDmTxHSVE9
r7rzyFLikzU6B7ILvf/Z4BoKPAjNCJMUjKkzSXnHX7bhQGXO4zF0W6BWOaqgSqL7TPJZSvgrkASy
3tx+WpqndVS2AqrOH9W3dXzUxOHXcXvfuQFL/YfR3WIXPcF8MN2jO7AIUwGATcRUkhxGgU5Sy/nW
ohWoork0aMsO9KxgFcavotuGw6MXlfI0Mkx1AGQaevhp/2/L8P0mTvsP5itSQa0wR6C2Ltbfk/tk
N36Mc9glpmg1imUGOAWra5BprSHBhTcqIdPmo2Hl4ET1UK5lN2siXr49Dxb90e/sOcqKCSYsQ58Z
4petuuuM6QyKVaCLdKajCd4jsIzoF0I6JMH1GGgfQkDs3Zk13fX2lTqHZzJFrSHh2SLssar56Iwz
Mt5blwDiK9mjwmlbSaaW3CMphgVLeEQSROHUXO1iH2geAmqx5L329U1rVyQRfgLclLwioBORDWpq
DA+ZfpdWAZM6cj+Xavt9YT5AdKufZ7vFo3NpX38fWVSudvP7ZIr4+dX71ADmEWBHrBv9PQf5thYM
bPqBCyDrkukjh0b0jyY3c3UyAVNqwDRqL0dDSrffh0OX9pMVWtUBYsqb2MFJm9EQFHqrCbVQJgBv
3DesxtkR00N2ce7sNt5qUaJXxC2pSIG6Z/JsVmPmMwCBv/uM++4LDt9+vaIXlctHlBs+okNwBj8V
Rn9nEJ1Q1yrz0Xa9/eAxYoTuaDfLQ94F1Pt0qJAkjI3jBmMy/FeW6WNMkK073lipGtGBclSRDZmd
WdtCewPKR/Ek45+iU3Qg7Aq2fY3Bu4CDKPy7eGmcbRxaJwqu+p1+qxcr/JMoH4V3wRZDAG0Tf7yC
v/LmIxAqumfja51Cbf2zzHRfJNxKMnKchVdwHOTDt39FNNPGX+A1pE51BeOKgmxKo6zEid6hQnLq
pPEdDkXnUbv07718GR40VfqQe4WJtw4jTrEv9BWxngGgiVpg4xERMOQUhjEISZuTxDnZnt0buXME
YReRnW0n92HCLWQ9Kmnv6Ct7Gp7OBNMskD39Pgco9gEy5+n41Su0Sg7jUP3bpXlmLmiT3V2Wj6DK
aJYu4sfdKZVETNNmhW55P3ML88Bj1BNazAppkzzu/Ftac7wblFCmG6J4i7NEUj4ut0tRAfZmdAvW
s/XsCQyvXCrXvZAg3EP7/xMJw1lBqIcQMQEUNAoKvZvWpnWa3xqlPUsu+0SJpgJIhoAlIWrZL/Qq
A1UMHK/SVNKhtKRMRPiJq60j8GS71H2hMCrku0lZU6daV2fdS6kI2DpKjuhYGaZSVm1VAlIFpTbv
YVDejXaJqBRXo/yGkLJKmcCJjlxwJyrEhXhPNaAU58NqxIxZ9JW1gJSgXMgm7XZp0YHhaw0ySyc8
RJSVvjfm/7shsugRNM3J+tdEIsQh0z1ye9NAFfj1EPXeljjD0gtYB6odvN0hbdggHMxEI8StAAoo
Ob77mW6q4BEyNz+oFiLAqBDpviHUt2mbkrtyvwwZ4BE/4gL4kq3ZLockN4xYJjZkBePigBNwPJ2O
ckdtqtU8/Wm72mUYDcF71uSEt1E10rm7NxnzMnvyVev+EQD5MYG1SnIBNvZBJUW9nXhaeptodmA8
LpwYeCqoncGnnyZnkqCf43KTjtfC3NW9tUMzUtqQ1nfa+E9AvcywDStl4GWC7fbPlPNmRvYvqHTI
X4aovTL7incvTphtSqJSIV/a/E4RQ+U75FlsPfgc5VRyRLVYkRlTltHHfPaccIvoIk1DODfUiPdS
BNonj2Z5eZ+lKD2nC8azMjqvRIpHzYJSEJh43q9ccZPrRwRbhk8HuTneLtMmTYu1J51U9GhFTE+r
nWvnRqFeYrvW9FX9jPoq0S76ZsIyfN+TnyGgzTLBodC/hQz52I7pmfn0L0xXa93jarVVocfqFab1
bKxRQ9QPqSHcKdRl2gq+kZAm6niE+Qit+ehC+F3oXxnNQlCLhDsz767Rp+1kl/nzXBJzzzICnf6H
AQ/bZWY9TGkIDY9UwK7RlLbhxh4m1bHmDBRTSzXn7i75b0F0zeCRdxd22LG2QGeYLEGLNYsRBktU
aK2WrxVlRrSVw81MCg1o1vclTHz6Irqj+UsbDDi2t4mMFEcQkIHrbpXZGLjlxprLMlpTaxNU6pfg
CANq4FMRHORJ19DZLdGU6Bovzsnid1VBEViTadNCjuD1QCqCvXBXEHSYwEG2rfxcsO2cyEZxEX3U
x6D8jVx5SPdbU2mKajOYsx8pkahaowqR+Nn6JOJof/qnn3dUrVFBrUDRThnhx4jZTonNYbvXioXa
rRLQtIJtKFfDPNCnKQbKYsxUT+OLQHuVqQU+KokXLXmC4wG4ANQclrwhXipryBVCRcTXAbscyl8p
fXH8ZdVfwuEJtu119xC95yr9HoYrMk15MyaWYWJADnpOvVp32MoBtLq0uV0qHOQjc3HKwRo2Ns08
ScnPhBeqxeUhE6Oad6rEKb9XMlX61yGuvj3UtqNM//XFmL9/hTGVxqw+rJANRUhgyEYIGhwdsC3c
9Y3cMGjkiiAIeDgq1ldRKbhPij7TOTzmROEJghTCD5AvIJZyYFynRbUy36nNi8+k4KKJoNoJq4VI
/8xXLr6wTy4nrJ8/QVUSXJ9BAVKtyY/UDciB8YCNLN2T6+wNSVeEfNqqoGzp9rGXWz0E0POpcCvp
ox54Y2UwVYMfLqTCNN3fPZZ9dw8jEIbiiF90yWJFGWcwRix1pZSuKsrtzRwyffuGbauXYN9Fq8mI
WLGueBtKj3DilTapKTUXwkhVfGrjTFvdrKq4xSoV7Eq+ADeUCcv2J4pfJidSebwO3mxVMOYDnROd
FSVdOf9BJYqrAeJhTpBOkjaV1uYbgtk5FFalZgKzlA5xg/DdVvlaSt2LG+9lukZ6olzhn1tiw/xu
yHcg+6Oe0wOph0rJXixC3KNe/xJBFYRb4BfPkzcVMcnVREBX6veas3EUkU7hcdDSKk+qPWlKqN7Q
nAX4f+JgqLhczEEdrqsOBxSaY+yiyvL7W+9R+SHo5gAHKeIoPSqKUf0HZhjcnN78u1iP47wLrWqY
9ZPZRDX3zeRMRAlMxJ0FFvsOAZuCyYTFAcjJ9y8PWFrNFFTm9Se/PXwFHw7Vxt5YRAMgp6JLDYL3
4iiTYf+U5AJQRYoJ4WQKTbDYuT+YBnk980HeYEu9Bwq0TH/lJBzVeaK429wQ/IrRPyQAPBGp4iVH
aUEmTpTRtuWdX9BKMgxLwUhpB6DSW1y0DkIhi4BhId/gm3AJ/qKTUqTPp/KiNvGSdmSTJB424TBa
4OBTG2I5SRLAl9SYNf/3VPvRhdUx4Tt1KFP6GqSXy/rgH/Qbc3tdaaU7xzLT0HTCa8QkERwojbsH
n3k3Tg1ekOJnhwaomrecmoBarmDjZ+fMrgLPNdGMIu6s+2htCZjSOA+oJ96N7NQUI8oEU8zR2ajh
X/BuumfUUsKkVu4SSRVJGNaW8XW7KmNVjVm6JweavwxXWY0td2j7+noMhDKJ2Lhu6ZHy3ZQmGWdR
qgsuknDI9kotyKFvptyzYJAU4gRH7envvyCCMaKdAkkbGkMkTf3kZVP5Q/m3Dt3px9Gac0x6Aoda
HTP8b678UpiAsm/xsB+4OgYukHFCg+gcaBqR7YGxDA6iEIfWKugFAkZGXZqm+vS0leBwEwdNUnLO
4fqX48fDTAPksRc2Wdm1OJwxXT+cXUPF62v8OD9BOtyEfRpyaqqLkR8t+aMunqLLr7sbv7voAqat
bgn/nEx9zwxHoMtLtGIpwuddxccr3uV1ULs9oMyD0wwwxz35QCagdyWxuwwYEXS+hUy5qGTrB5pk
PZ5fd4rTpMzQ8EcPAevGc5ZOlFtjc4z1ccbg3XM2gR6qWMnuCAjhF6k/nXCvx0LCsTgvtzipBlRO
maiawPigUnb24eRRai7BlFE+fYvR36M2aO2N7JV2ZwEf2r6N1UOrmRzdaFrahgALUenSDIBTxc3D
PvX0Ukxpbx324PKjnOjtwoGKkCAXKkhG9FHXAQ+JfEbqgUL/SeQeOVqxPFkc8g6PEKEqOnyOtdKA
NaPlQ99Nl3l8fl9/pq3k5xMiYMbeKuY7c1bDIyHgO9p9afzlLcwRJolrfw3kHiTGBnt8JNx0mzgs
FrU5HGuAnPDwhT2ph0qbEFCJ0tPVHvEKnhdoKhRIYbOQEXsl/iHhnG9TaodUZ8/bx+BhGOyu7nch
lKZ1wVT7GoKpRITQiySDLd0xu8lv6K31AEANwFpru+jAMhXIWvUPhIYpufeWr3vqNy8octeDq1LO
hhBRjwytkSsmf6/arB1WJa+6jqdJdxUqjBSJpQqIu+KxIwSV6Bb/8sr4/zYKt0HerTRMZSe6Rarq
7dsnUbLcfC2N9fZ6py46fZx8DhBmXKT7mcvSWIXLTKrpehgqIi75C3hj5DXiNzB3i/oVUZqiM91a
BhpIjQFWzUVx2Qa2tCK0LF9N8dYUB8X04pWK6RTjKXe7M16dwVrBsFxDlIQSL8FdWqM85lM7pOPc
8P3esNXg3AYzyux4LPF8VR2Y4IX4ta3vqTiglNeUQuItPK0clQAVXVXBE0uDMMkFHgEcyTZ1CCSQ
YCYGI6Hcrw+uB9V/LPaCfwuh4QoTc1jw+p2uDtDZ1qIfD/nsQ31oCACW0AbXn3OcuuWGSAXIXACw
HLgXeAveib3Cr3T70HMln3uJ9Lh4x/aTAiaVNjaWwzrQ1SWr+bd6S3450Op/hE+EULMxCgXcAS9U
aBSfbXo0CANJymZqLWs1K0aaAswyvoCm4Pq2JloH5XblAM9EWKFFA2VltY8U5VDkA006qViv+pP1
BGYK2VNQiFQIZlubxe0xU2oIAa6WxRYaSL0jUrsKNlslggKN9akEPrj1JGZhc5o1U2OKtDox66Zc
TTYUX7DqmfZ1pHd6g0DbbZ4BnhvMb0gWz1/1+ZyBdDxzT9BtJEQlOiN21V8eOvyGrjVbuKHSQM1Y
vwfWR+SccFFQMGk1HxqKme7wOUMs2QGdeDTDmQ+m3fEQUi71ZSOVNqDs+N9S5nyuxjg1BKkvCm+k
lrNTU7qiz4BxguasCwbe92hqRb2fb3UQOtA5hnOKpSRaaM9p04MXoy5bguwNb0CgBglCaDJArALE
dpsajdwup1G7ENF3Phj8ogX8XYzl3JUS/l079QHjdEbY3UWDssLq1Hj1kAsBUxcPz3Z/WUxAIe2j
TkFddb5rpKLA0ev9glDWq5h5ZL+w8xymzgxHoohS26NW4RhV+Ff6IJ8hugRGjsAML2jc1KDgm+AW
Ixj14B7xYgY2hprGLgaLgjyTgrYYv8GOzHgJlqE4SVJkUah0ZfhWasajiIAuy6lKxRFC0s4ksDi9
KKUDCU4R502MDr2LomcdKIJlqPvUCMD1PRExYbFRSUbVXF5qg0YdjD46n7pv+RojZsoYDVw8jn75
rikpXxKRdWnV3vh9EkisIdNk3zVwUuww35kgjL6x/nK5ax1a8mz3WpfyFzeARiVoG+EBZZI3BHru
e7whwCDBNKaEvyUD0ns63NXmd9hXNYal+E5V1mTDMel8WUi6DPABhTmakdWsjDbdSG3KIxiJ8l1W
OlmVDQV06hZnXo6bpLwtVUeWjg2r9G2L9TEn9+Ew1ZWmSIrJSqHqAvJ7SAfE39MI9VKuBqaBR5FV
bl8vYyA3SfsyFlHJnH7SIYCzG2PxV/W7kNNloFGPuvGsGk1UwVWmzjBhL22UMPr3uqy8PMSly2hs
6tQzS+qZzeAWj8obBCHJMJh6RD6SJJvOpjNJPgGTK8W7IvGILy4/0GEVi80wsX0TsFKgxATBWAUq
Mg/+bBbLEektbh7IgKgRuJEh74KdVvHfehtofM1Z0tR78lAZGE+QGpcpp5hMJlCpYCBbrpOeZc95
Nz7Ew70fQxSMs75q8Al19/7wEyAe2OXIEgg3IvvMhvztjEJ7MElmaClu/SDqdCAJ5jxG6XCASxJi
iGIXONsJ/EBK3/i3imu6h2CeiRli2C3n+iQeQp/uD2cwNWDv+M92pXEO8X2zYsjreR8Rto4h3oUi
Jif4ADbqsAqf0AvjGNckz24KyKAaitONQ1sanpvCNEVeephgH8t9mxCFca21VOz2l0GI8avA6YlT
YlQfr9DDDBhQnCcnKH/HUelKlWC3i581/dJygIYwEv9ddITKl+IHzhL/6VMrKZOv3tZZAE70CM5N
HHvFtADJ6yvOEHVdKLVooxCXRjPtgKWBFyfWVU1f7wY4BG4UNJtRJ5jo5OQ5HsotRD+67lO3CnVF
NKl7nWou32vTwYqPassUwGkzkUL2jEvVIRzr4gt+PN7/TTp51DqCXneihOROrvXEfjitUxEMRCbQ
xTuQOZvraIlSSjUB2X520BhJBeoiPInzpCYhogyOeByhd4kynpLXP6qbVrK4eH+boi99nAun+kQT
hehZxdqNCCIlVopZFeLYn1ob2EOEdDxv6Y034otiTUHfrYXx2xBZLFkFOI0UukIBs1BAntfe3TIo
wvTuAFhwtgHBCgN7l1NVYf6xNT5ZIGvNZlNjM132diGwP7MWCHHdK2HTtYaaNtqAAcDPJexqhWml
qT8BuX3WHzNPEzqVKbrz5jvvWlP8SmJge1pppqVNkeW2YzjcK1SkXiI1rMv2OKBCEodAui2Q9LzV
dFTFVQ9HsbkZFqBarA2K5CgV5liLJlsm66aZKjKDEvYzAQjnY11Xowc0DCNvr0KnXO5fmESghPkm
sA5PhHT2yrDgc14KJa9A+wpDxrF35ZBlcvFUN1Png6pn61jh5cnLNtKgL9KxLi5xtffAcBdG546C
UHt5WWGWu2Unxxkyj5dpqRahxUXVgTdUHJ6FtMW0ar6eeqX/Vu/+V2YhjOTWrwJR3qW+7TwmR3o5
qfC1+nTnOvUKloILY00AC1F5sU8YS1nGzXR0SyukfbRuODwVWIbcrxMslYzyGISqOBGMs/fUSycU
RSSA7EIYijaxb4qs9x8tfahTYM4Vv0NjxcurtP8XqCssJ2uFbP1uF0FkxO55gW2qjazoc3f/kVNF
ZsJq7HpZmphKfHxRsTmqv89LQK3/dDvowsyG0KIWLD2WFJ4eD8kn0xP8T/k+dSePMJxMAyO+hisr
V1Gia0U3+Wymj4l7wGYl/WnQhzIl7VP6/KZtsdrVyYm5Go9vzF4aU7w2BxrJEj0C0dj7sNlllXBe
7OLtF0Mx8s719wbbUKTVSfZJS0SnmEost+6+v+sWQZ9oF2SdGNKdnqTWesGYE3r0l3w6kTG5Dnaj
08bgRfoIJm/IEK2oxEDBjOxBRl3UhQJGO1O7hfdY4KvMdjbR7aibnngBWMU6fd0miuWVVSt7Nncj
eLj+lhvVmnkcCMFIQ8r6AmZBaRwXooVAJ25Nbk+xLZQ7oCwzmnY1IGg72482I565u+WDXzjXH9JL
y638HA6kXEPmK3+RsBKQDjEyUTIBi6J4pIBpoyN3ISpVGoNQhlBU2hIHv5BPfgdgikRfR+SWaaBX
z4TufMQMFCcC+PK7FrOQlBdYwoJUOhTdaPdzIbMiISsNaEs0gNcIBNesGsgvOgj2qHGET9fpLHdR
rbvExqHl0t/6MCG7xprpJnmz5vpLbLlNws+YsoWCuYXwjm6fzJd11kdVZjEizOz2a/2U4SQsxRqy
0Ei+nFgHScJ65a9kobuoIfEG9v4zeTPrQUskX7sN4YW2psnjidF2/Hx3V7/41Up0MVKYtKL1s98v
+lYy0e7RLfmrqU56BRlLpVpfz1tztfEQfONkO80b2enKdah2NzTqtFaASOrmW+c32pJ8uZO3128I
TZwTJZRzcUUGu3BuWkIIGHVZhOlpQpaqGuKglAkiJUeiTaoYYo/kmsiQjCjaN7QbCYBIb1zA/pyL
ZzMNNS0oiCbngFhJbdJdDXtc49648/Iix8PaRJmq3xn/HCjC2r9Ur4lov1Xvl65Tfg0kLTbpGb0E
Gg1gWWmzsL3hcLgD8CuxTVNRwqFsqs9V+yJL2COFbLMXQWxif6gguvc+YhxtgKTZufIIVVs1+xU5
5GjcYeENlHK2UbR3BLyM+MFIZyj3lJ8StEkQLnaVNlpslHuuGBLIrNa6Zm8ppVZKJ1Ic1JqRknhR
duyDtt5/I760bpHatON7pBciPNSmt5Rv+HPe3pfwD75VdkMsYepdLE5WlUEbbq0L1vzU3cWV8S5+
YEyAIUBGP7+KD/INoRFpYF6Bt8q60FKgpvNL7YzGUHYocESoxBE5oid6WZ5qtpgUk+0L5cq19bVs
YGXJYYA4x+QMUdp883+1UQqv1jguoAWMB5O3vl4k1JtE50sfB+xR/4llVOmKaIXqbs92q72MfLPy
Fp0ke/JyzSIdcqKPodXbPCzspDj0ry2JSfusMpbZe6LaQIvmjXNs/L2ZAVBGH0eXxSTkyodZQzQ0
sWil6CU1J4NUVt25MtbBHh9Wav2a1gUjR0Y+vTGcZmW/SlxVR7KltvlcxguJC8bezds55f4YKBYJ
AQ4lL8U5/MuDuUhmUPCgUEvinJizpvhEg8TAQMFOZKYVBKV1IfmqsykO08bK0ukCwxWGYeEdMGNa
AkXfU8pOaQtkcsPffjvmJfq4unMQARBjnl5B3XXybfb4dc+Ijbk3akS/lxrFpQzP2i3H7I1C1mTo
jKWzIJCWsNaf/Ah3wAhyKGYSN0vdArwSX6tMF5ZsH9GJf4isfJNoHH8biYnFSG2HqIEy3xGA8bm2
0GIqU4PlhMklKQdRGpv1BB5jMtculrhLecTDwOrNZHqVVjMU4euMc9BH5ty3KBhoqSockhBYGR/I
G2GsFeoMabG4199NKmPJLBsSgqnyTHwh0QJ6nUn8hrNkEu+pRHPnWHr8xTuHIl7DQJEqBc/oCwEc
2Sse/qYUVJ7aIcFAoNN8T1VbXRlKbZS0VFzYYEy9j4k4IPiTc5I5h8QMAIsK+DkQmFMdRXxKYE6E
E7h/2OBQmSldqN4tEJgoYRfwAoOoKrYsNi4cv7KeDKxxtVavvDXZOL0zNWLUXiHI0QGgLgApVnyC
NUirzYjsgSoMSiaBuC6KapTSC4i1CZPN29YcCxFOkOC/iWUU09gn9Bk4Nqa+DvnmQ3OK0jaFro+A
FJ0A2JwlnRs+C+0rH1qyLuxm38kTGs3Y1UrnnOZ3Yjz98CRjK5nj1ztpKzb2/ql7YG87GARcIh9p
1FoR9vwVznzOo6G5WSLHA6j2y+GRZwvBfmLCZFr9cq2jf6a1Qm1/6n0gpmwiO+m9IvVBrOhk1gHk
QXEVoynSTM4dPVUJ85xcfXeKtS7KNR0M9CYge7W5KzdQ+KUgrJIIMtYVejeqneccYpNhG5zHhpnQ
UYgGkZdgTI2mCtW0ILme1NpWoPzcHNGV4n/Hqa9YzldgZ9UyZJRkK2QWhNmWeOnfpt9LYlF/kUFg
je52pO+1Vbwc5OjS4NV5dcRVqMB/VtFd6Z6c1DYR1isu+lyIaA7LYZ0nYZGMS5ExRnYsDlgsBWZx
Ojfwbm/1ByMeK7H0u/Iik8pSlmo7/4jOmzZ0SiN0W8FWtU9tGBuwwA3Wi46Bru5keQNFZQrF9N4y
QsQG9YhZGj3FGTaB+xe4zYnu/lW++YYQ7s9ZYoDMP0WiKn3alE8OIBfuE31V7GGJu7LNZ97myuPS
P1BsyyLGLjgS3PAXQFSmXG6lyJFp0KGODsITagzzubEn4Msg6mqLkIz0r9IcSvbCRtXAJl9w5ivn
Lrq3Dggw673mFkYVAKundQqhxhL8yAQTb9BDQ52bf5F0VRiQUvV6VPFMp5lcU66xYSbYv/26oNlz
Ey/roxg4/qjKYk2Qt1JWndpNQhCyvINUK3hROqzzofhL6gUvAhS5EWHvPI9IkFywomhqb239/ZNn
cDI6XbrwOc6CnK+WjJoVtOmP9XZcfvGLBPkC9WKii4wmQmLJVHd17tFHRS5babkoWTLiDic/vCeV
waqR75VpkWdWw+jqlbbuB8fKvkE0S8xb0BWV93wGQK6aZGrQeOso8aXZrkOB2GQx6ibgpFA9ZWzx
GjxZSDECHbHalFMwYk4u/wnSVhMrnA7EQfWTpNZ0aunk4fCl90k+cPUebYfeVsZn41DlTnmY86UB
CfwLWzBqOD865cIXLMLAmDpBKyfuM7WG4GquNd3t2v4lYCRlSsueREW2Tq+PyGSGFtqb8ke1U8Gr
rtBvwnMpQBLYIrfPezqhhMDsCVG8xO2gQ6V8oMH3OjzFjmVOtM6KLi/BCAuRv9Qy1vVVfiewRzs5
ugy7u80F9T8aU7882TMYiTcgM9xSWFTh6zyWXwa9HuHZhWDLQT/x9V+IxrmLlZFv3eB2hSXgXwn4
lHgrh9TDXj8E6fRmDJVgsAf1M7Qku0sNZ+Se5RhMLEXOJbCa82rHJOrj8ZPQG50fQd4aqCnYWyZN
gzmKvXXrX9QQpWRGsq3yiED5y2xDQevJ69eSxKTrDNjYBZVa5ad85ZPnY4BSD9hjuILd8Q5WfRor
3hABkl7StzE0MyQJMmispeQIXhfn4GinhcaZF2WBsi60jluQDp8mh9un2MrwHFo5pS0rph49wzBj
eqYQQZVdIJUJ2xDLYSo2UKcHij0FFch5BAb4Q/7tkrSnfq2De+aw1fxViJ2o2pWayZ3OtfLPZiCY
0rKo8cF3vxALKpenl6fE1+PPFVGo03Mily60dDJ+eGqhFqiONmoS63oJD+hmSUBNY2aTOASok31m
upCCLANYUYDeDVDEUoSzTb1TGWetKOJCUyfhAVHN2SD9REEKk/a4XbWTrlDkkceUv7zEl3h4ArUe
quSLYjw7OhjwDIg/Vrm3wK60WfBW7l44psKrC4VVkP1oFyujts/rOSUnJ493DK79mm2ElDM+I3UE
KHJspzwoeYco3ATCeXRiqAjkTNO//P+RAz3yJHXbgHIsWjWxciEB6+TA0ORPv2vK5Lvup8zlVU+s
lcAp1x5Ueu3hKso69HRW6C5HhkbnvUKcJkxYpEzxuh0RqbQRYaI8AMZDBAtwIxR/OCNiWhIsm3i5
nOheUmSqapHasbWgSeViU0kGn5ohqaXFrWVKoDUDoLoRyRGuEjahO8NVt4vBnv8VOFFX2FD3Xsss
Sp3u8llb1BRaA1NgQWVclCCoCa21IRZQhRP/wQCF61JVp3xsDKzsnLmNzSA2+QB0FE/1bw2Uk/XD
ATPvtkGGgjgeZsZG6pqvLMuoHYkxeCSY1yZgyamj/wrHgZBJn3lqQMsFXITUWx4iac2ORhXyg2PN
4FAWrZzCuUw9hoQQRLELBfs2jRLx40aZXLLFqlf9WUlrQC3KLSqIOTaGGQjsOppc3ZJCbtA7lYno
tXwyBhlX8XsEReTXuiALmtrEiAVJQuRR+7cbSvBoBN5buS/okoPXD2Lo36u95Anfy8PdDQtNYI0+
mOnZu6X+fXRuVZNrb93fkYITrE2erdw4Pzo1jr3p92HAHIDefXZdFsKTf0DJs8QU7kpcBh+mytfK
g5XOAM1Ie6N0UiVMg0KRlGPKwz/lVrZ1fbrn3oHsLrmg2IC02dPLIX4DYrByr73ML13w7eyolDi9
XOM2fg6Lk0u72mOBbv2VBqp8UNnPjWmtLro/nQEVcfyp/Ifit0dIabS2/5620oUz3ELsdjNEVtX2
p5GifpTdqSGnzRjYZqn5GueyHFghpFWm2v1gHYZnOgPXg9LPA0F8Z34YH/zXDwNAG/TfJTvmdaH+
3p3GmcZxdPoqhZXJPnnCquncmvgNOTZpS1SWlS7v4zQ2s0+4SkpSuNOmevjZCKww3BiuB4H6Eu5Z
9zx68tJ+dcy53nYLQMyjdf/IizK03Tf29OhOO+chV+HYcpJtBJeQ2WMMf/3t0NbGxLhHrYecnciI
EZ2vL5fhvD8brwPnKuN1qt5PjnBRPM8eFf29B5Y0p5TD3+uYRMVUaHEGG1N+vYFVTzNe8BwqSde2
J4Z2GHuqIqw0ej/+Az0OBcKChF7cYIqf6CMV0YzpTQMGkwBO/tVpMz9lZH1sSCUahxICu7VMWKAo
CFl9fDthaYAEBYelGMioGCuyp1UPLU9QWTj+is8IIGYa97vrnHkck1tT25b/E56tOyL873tHtkPn
NCgz5KCCOSX16ug5zUK51At0Zgk5rCyfsxuDkVjFTEopxpqXoh099/6VRm76GTQ9RYFh9SvtpFzl
dWeb0LK5Te6Ic257etzR+0Qj8+s+QncyKPH/0tdxdmHOgmSGLsyLyLRXvd1Aj8Pe2w12/GLanXbT
wbTLWB5m3lzqxfg6KnwxE2CU+1ojurkf6ataL5DYrF/MRywIzbYDGvJvjR3asv9NsmKrlNz78r7c
1bczhiR9MYzozVgslhigK+fw57q8Pn2+LPPpmAkhXysej6/t6PG1GW1Bvkt9h+31dUTniSkp59F9
eQFlcY8jvUjPFU+e07/n4hR8G/UCTCrxM1yVY+eDdunjy+nnu05/Myq0Adja+S5zTOIyPQ/rZrXG
IZS/93vmL5TyjF7KMyItHzFhpIpev3u6RcWdz8iNAmg741Ic74iLvQRYVE2NApmlwmMGI+Q39Sfh
mvn3ouOXOAGcgZk5SJUugO2z37nFbbKar+aZAk1N7hNwz/wrEDCs3Cz2k9FDmzZQ8u1Jny7DXY5z
h7ITNE0qjA6H0t7iE3u5p1ushCdkCY8zp9A/oQEElLjJzz+VYIef2Hh76NenoIpsYtFn6kWBARf0
clx8JlVd4eG3so5b/M7/0uR7nZVnrMsrrwF+gAvW4z6+OO76FFwJMCremuYsZhsAx568D94S0OX7
mnUrSIj2L9+l4aWXHWfnB7L9pjPYjHI/pSZiq6M92quZZrG5gqfSvd9oIsaGrcZcnjWecTs6Q8G7
9ulqaB06m76huhP24h/kjk5P4uOFYYQxSjEZ4pqIcm1vNHZRvdwE0yNy194ggkSNbjHJ7sDUG+wA
SMFoQGVUZhGbpoRKzaFGqNBP4oQaU5NYdO0uHiG7Whw8KTMsnTo8keUmXK7aT3fTflM+EGIrbwnM
SIBHIAtWBjYM/5CggQ4/AguBkNnA+fk01oNikmmchvvlZpZNcihw0pHE0C4oFE+XM3hZsCY+X8zL
EL5mEKdAFU0xF3Fh/rpbbdIJ0nq1M3XHX0cnBv9QRnA6h2TVr9Z53SbEhN2S8+zdpDA83M4uTIfY
xe9xOclMSggYws0M6OMZlRZn8LWvUqPyffua/n4mmQkMxHU8bVwb2HXmYfQLzDSi4kQ79hR3Umhf
kwrD6pbrwXkIvSxeD+jAo5o3qYjG2HqOcsy9ekeVHj3gq53L7KBsl0s5bV0GqIV0q+1ibz/6Hk17
0PwIJaRibgAV6teQoRGgxvuAJwvNyBEjESkxgAcDodQEp2MSFIVOBD+KCQTNdNOIk6sESzGQMjLE
tZV7C/Im0VPriC3GFXS+WiDpioxIyEXqY5/ar7JxvUbFdwVNZ2puSsTBFEShtrhJOnj4EGGpgkuG
UKm1Lb4pbXzScGbdiDJ2jfLTm1vc/cZckWmEBjJTK8pxJXa+IK/t0apEhAe9orRZ7u7RrsTAd0+M
ni98YVUeKAPjwCN07I/uZVEgull73FmsjWtyp4qydKCJcz/2Nis3x1WcF3/LyxdhD8Iu9I2fvXeS
0jyrEV4fRmy5n3pxWRjfZziRXMHLIKpWDEtITJGxXqVJLp6jBoEZCfDr76vOH24/Hmnao5PZu+ff
yoGaE/D+fXmdIW7HXC7aeql4dQ/Nd6s8Ygnfnz4TYTrP+PTFkskus6Pi73m4nqyW5eGrvh++R/kl
I91OAydkIBLaYqQ5J5/mgjXCU3TJQKWFO7V1DznvjBsv+CscOmtblqbwkwMcGvEB059CM880+iW4
BX/JHspL2I68f54lXVkUFwUsIrJq79Y7OUwuN/c4zHydk55qHXzcDSvs0CHG0XWHrDW6wHo2lQDG
FQhN0mNAgj8Xkia8R+COgBxeI2BKwRldRVJMw8cHgN5MX4UXqnW5T76FmOx7Qk3046NJNUAmSVxG
E7bTq7SnCCN2ox4soma1fS033rPLAl9lgs4HuHQOmqH3yLpTkMbwgJZG7U7EmfpVxFtoEMQcFglx
TqjwMZ6liBzKo0PTrXdqI/Pc/dRt6ztDqQLV33oquQ7a7QJC1JXWNXEIKIoX6henwX32qpfGl591
/9KAhD0mFm+3eHNiqPqK7BZuK/IBN/fV3zNSBKYp9woo1NHNQfhZu/eimx/uf8+EPm93N8FxvHnF
j8j3KNcumIjIWlh9r35TxBsqhOD+u+gWevtf2vNLdNK1p8tjq9C8rF1nvqb1qochvA6dxmp2q7gb
5BgoR/dfE24OVK3TPo3KvVWXM9AordwCp9ajA2jf2g//w9SZNanKBkn4Fxkhbuit7IiKe9s3RtsL
7rsi/Pp5Er4zM8Hp05utCO9SlZWZVR+v3Co9qSib0J+8bzoeC/6YewRlYvyA0D/dfl56udewz169
B5GCgLw5SPqJt3U6bIp43VDiHD1gV2yZo4SfziPktbGK3feYAAk2nMcAGxogQh3SdkKPdF4L+eCg
fCKb/4KqpKQTHYvIm6CMVjITb+PY3yApxjgTAobEM8rym57YWO+wJGg80RoK+58gV0R2K1cQEBNy
THRAenSLv5LAWB+lIdvbyr6boweOSRmS5kZB55A7UkmNIvMlvRXZ52fjjSYlKIEw6TsmHKf8JiqI
dLfv/xTKT3s7ffLXIlgUb48A+/sNXyuNTLT0L2c1FD+r9S3tcdV9Rs8XlZR6mLpy8pEplWxzMlsI
g44LdQclzSD0IETCJnQokYYUBbfCsCojLGdQO6ssUfrMvv9Ww2uEdVkkb8F98PyIOv1O/0SB/ENe
hYZXR6b+4LV0KlCBeA0R4UQL0k8lNs7xSd3+dxRO3zdAA6eJI9U+0rVLguNH7hlIN3QXtkFRVxGP
7P88w0rXG4ypIpTK1qNLr0/bGEj9YUK2uRasmRYmVTIxwhmnXx2+qFbqa90e/X/xbxyNQBS0B88h
vXljcsMQ+QI2cXEuKAtRKjlZ3AhovnXxka9zPhXIgP3iGfDZeY8b03wsp4b6WEpDHEEwo0YsRR3e
g2jPP3mZ8Y4ivbgJkadWnIj4QS/NDkmpXpgDHRbQg3kPckUSyUdwmc7kf88DP9dCy7hxU6IYMLG/
S7PbMrqStssQF+dzuxG3bem19JT6cH9xQcZ8PMb16YgztIY9xtoapklQ4+rofUj7Wmok8c8t3Isq
Dk39in67cjHBSw8vce6kboA4WIe5ZoMurf68ZDfpCVpYRcM8vizwDncuC6kuj8jXKpyOkkhqfsBo
8lrS4Nd7/CaH4/zldGHp4na4j7Ka0wdXUuVYzkMfW56l4xhU2JnQPGCAE4V161XI5VgzdQTjeBFj
ocR7HIg3UhQOS3RpgbNTUJsQArsmBQQdK4xnm458FqX5lahua/0uvhdYtP87oFV4Jz+LW9Ge08qw
FxafawvzgrdDdyy52ukkJbVbqEbJFT4GkgtKVXFzSitG/RXG1nx/tzXyNTNk4iB65GacWxHIu2of
Sj1FGlH5hcSZuU/B4wDFTZTJUk4vOwLV5mRgjYLFz3pEuj0TpZHUxG2KIcHZz38kEaqxPzrVAZCM
TX5QwMIivp36MkQS0JTBfPp3CKGmtyChnX4iAKjlXSLsVtnvffqTQJwXeK8IkN42AFIUlQs6j6JD
OozSB2Dz2x40gZ5MG906AqUWTencF7NWBTdOQC9eWieph7heQqUKYPICONeWq4pS0fRFsBP5QRmk
Q0ifrKDjqNQ3lxqP9pHYKEITN5Yb+kS1HSMm6VrdUUptvONCZXGsmYglnwhDat77u0bH5ScK8ktx
IUzO2NSZoDfS2ZOdFMc9BFGClIRuWRV5wlk+9Hb0f/FgxNAp1zuDGNKAnwThyQaNO3lE/t5lJtni
xtH/FCbJJHQIKb31dw6GK64QcIaHrLZKsZAs9piK32Nu/5ibLUmO7MAe4QF/yg+NGe1C4jiy3jP3
MDfTEqqFtKhm+6J0A2zChcMET7/4E1El/CqHL7xxWUyAvfOALJqVlnjnidROkiAJ+ZSEUiyBf8eT
/rGSmvGeuaWi7le4SBoX3OC+tOoqL+hCPik3YL00acPlgQ6A4FnmAR/rdUma0B7KItZr2NmwNkmi
Zt+0qsMrC5vJbGFJKFQQ5e6r0U+iB5z4KVA0LYo/shlTOCdviHdRQRNWRKS3VuxfsvzbqrsIiuYm
qPqiDw6GqsohKiaZEUg+3xO59/WzwrmYx6mcnPoq4yTD8v2pBFUB5tTd19/ebMACjRnpdOiv9h/k
RNynKmGKR1nZ8Vr6k3YorVGVop8a1IAC6wSgoCG6kzEY1mDWdnHsIeQr2R6aSMKxdR+09aqGXU4u
sYSFbU/+WL/CLxBrkQxACakqhPwjxpAdZC5zKWZmPtCSqWut/xdLWAuDJXajJV9ag+W4lNv9BhBc
+ztzjWoQFSGnQV43wcJ1QB1E3NUMWfNgopM6WKTUNGLQNiueLVA9r0UP6gCR/bH7SlDea3t9Ys6S
Es/oKL8qd3sZKhqQ+tX8gxICNAGVBlSxQM9HcYiD8yp5H99a5ZOZFMSKzGjZgdC/g8PRpXfqIRL1
T/T3aLKzmqzbcgjUUWf5TJG8ZR/ywikP/VS/1zbbJnzQiqmqTNVWSWQSMmXLwYwPAsUKkSNwNf53
IrJxkZkLtu5FNxI9563Y+xNP3gLag/XKqXuOrhz36Bk1Cjd/w2lLUSoqb4erov39amOBQ01M8Q2d
GMgfg9Q9xg201yW7pOamEPcz9vZvzZUro59aLFe4EYzJcqoMpkuk4STotqz7510TGtlnCkk1YNvX
5deOrWhBh8xatX+tCF1NdrRYp7zH5U9vJHOPgd5W6rJLBxXr5O9Hhn+ivc9+UJmcv5of2fw+EEdh
AyhLsdrtONXl3pO5riLiMbtevDA8YpNYkC6TkMRM2y1px/gXBf4yGjhQcxILqcHsbFNoQW8gV+Df
OFpA67/bUQRpBnEJ9Xs2Soab/K8lfqCkphYmquiBrbcIABVqq6D3cPjNUpaiJwLwDO2ADtbLCJKr
J04B+1sfvmJRvhZjUoV48Qko+go2ZkFZc6YBASR/tXjzOzXKVBEbrABOB0llWfhV2lfWLVSLJXuU
owKMxSuWqZlDnWPIqoMMyJH2Tu2whFIJMtY1J2dZeJQEI05XQkqRwb+Q+88mEXTIeHCdfhWCne1U
RHW9O9ICDB+PuDs2uru/s2HTMsjCgVh/TfkTff2/zEUMarO/JaBQKgLMM2r2+ZGKZ4tFzMPo88cF
1iuK8kWwHhEALZYMbGSixSYhouLfqf+ngmwVBalshxLGfp2F5d+h05IbZu1ptb6Jzrj0M7Ay0DHd
1MRiUfj54ckhYOGaujwMNJyUp8gGofzYB1pCykMhYenOVJ1oIGpx0G82mAN6W1qohkyKOjaeB+hI
IiRdySIMIv0t80Vhjiw/304nJJ0J2u6ZsqV22K2rWvLXHcUS8U8sv175LOV/56Dmtj46zF1FSS8C
r6cNWeI9rtFgia68Fs0E4vp4/7B3F7zLti+/mnZv6xSz0lNw/G2gI0+751ac1NwnvZQMZ4U9CJwS
WcXTi8RTE3COBJEoXYsx/Om4tKmmVHHCKU39Rzo9/U9Zyb5DWfk8jq7UM8QKvM/UUwb3DQxQsUAl
cl1u3NKK9VV4praCW+/i11jotMZWZme6QYMxNt1nrXs9Wnf6TWc9s4bgxxzXSCAHq8kxyr1XiFMS
lou9I1nA8kjMuBnUx5t1CsC57x+wiLt36/2cTMgYk5MECUZf+O9qTThHTYKBYpWr4gMBzW5Qje7c
PUpjcHaw3RNN0qdbNvwlihejyhB+tL+BuVx2w9mQ3RRrjvPwT+s7jqCYz8V0Oh8cdzZ9Y3zMZ1ko
5TfP3cZD4zHfx1n08hq9R7/hV+0Lo00H2EO3xYlN0v5x9CAmGKX9llW300Hdvi1TL/WONILBfnWy
21vnmQ5KVLNVXLk4yejdwyWc6dtPRpthMkpGu+G1b/TufFz79xlVtdlhchxdhrdh1u/09hg9Hmh1
f0aGSXZCixsqXFB2aiHWluDaKTBsJO/Cg5v3KoN2vAoea5retONtmHr3wXVAf5Pw4daDTb8SXXts
n9PG2IifYQ3nUplR0dV3ns6z+W16m259oFhgwVvwnJ+/9l/1bxymRpWJOTzOm8PGaBPI6OlCuBJ2
/EpxXL71mXbwlLOoplKPGO6idp/e8JPGaD/vTKohUI5bBQmKgJC+829zIlOdu7Oj3GEy+SOso7D6
C2/u3X/6NK0OqGpPa+M8NuLOlI7FA/FsWo5qwZug6jX6ZlShyNjuS3BsIC1qfu+/DsG1ARDbRjO7
TIF2z9HF8tNejViUJBZNZJgB+vNibWJPWo3NNjQH7SxzGs3TgKf5AQrINaV1BpiIOTkqUkuggr1h
KQH6Zd03ZgigzW93dQDr7Uyuc/Pm0wjvEmxzB0sbLDWJLxG+z5/j9BNrZOee+o+79T4FVzPKT37S
IMtkyNMO5vZ3wChwqhbnzv4HC/vPcwVX0+4Ngj+yshqii2dw3HnJHlvz+6y9J35RK+gDoVOAEWpq
2sfcahKoWI9X13hayaCG3+ZX55vd4+s8oMqi3LBlnygYxiu7Tgjj5iD7YXW2G6b95PNNYEiqf3WY
2xcIGbNWYF6cyrj66lcw4Mco2XBwSQWiWpzbAq/Oib9Pwsq4FbfizrgzroxXwf5XTYowIxvwswFp
7ZgxTjYUV/h1C5XKmGcHawPRYpXoHfuv3h67u87gwWc1uNJP+BnsfHXA0udVIKAMnGL8WjwMUfd/
tew8aOukyKoWtIIGR4Icqe5p+y3d6aTCMeDAbnotH4OP8O0d/JQGN2pxcxlk0T7eI0PVYxGd8ldN
j4U7bGJqaPATvgffCfev7hkEju9Ck2HML+4ETPqD9lBOe81Rp98Ymv99XLJuB+SoNeT5yH+xmxMp
RNDLC3s+vYj+Vlvnk4j0jHui2l5dg4onYiv0VRon4cTPIYXflmRFoXSZACgcV5gu5Zo8S0UKTdzM
l98E8g6SBbEe5CdWxVFsC50tpaWMitFaKq7eaYLHM8ueSg4iBrZGu6DmgfUz4Q/UbU9B7h4CzUEZ
cICP8/xlGF8Prr0mH1e/tEI+9joU8zOMNkgcbHlr5pFeUxWIZ2HeIW8zudmtvMSHDkgHl4zahCyW
9XpZ+HJXnzX+noXmBYHt5SqjV1Z6smbMFhhDGfG2CM2SPaXMf0ECStJkiqArQS1E1VzVh9teBdqf
iO4CTxRmqgIjykdeWLzeyO+g5QZkSd5qnNKOWZ43MN3E87hC3y8U6rOpvESUIYtcdqOjlTZq3DJY
YtSjWgg8dSfgDLWyVu3+Bix9slKSvOHr2/hLbTMUNbniNf/0FW0Are+Y8FVhpxBb2X4JilUizHxX
AJ65cDzIaBS/J6eCub0rxugzMInXCPgvSfdwdjqkzS9rdWftILSvm/Zp02/uF2/zo/1NVyeqeTg3
VcJK2KFfZigCeN2hTw6hRNU9g+EQrgwq/Ur/jUWk8My7mwSY9gUkJSQmRGzEKgxzFlxOSVvdi+xh
44tVfXQvBTNJJDuIda7af6lBVMqMeDKYK6PLPJlqKrzCJFj5OpTr3I745OsVEhrcVYMszuIqH/lA
P13Rm012jNuowbCNthzNPn42oVrivWmMZ1px7uGIlns1cKcwKR5A8BgpC5DzqOlpej+nzBqyM7m9
1yGrXZlDV9ecq/VYy80dk0enxAkZdHt1riiQ4nFGwsKcZOO89TYuNT9EOzKZYCS7FC+RzG99SM/0
m3xNr+Oas6dctkLbDX9Cx5Hyxz6kVwcJxbur6EFZlTqTKMsq2tW8AJgeXhLsKdGFuVfHK7QaGwMS
zt2iTMJ0PQ5c+zuJbCRAoRq0o5v/8Fvs5QkJMUAiXvICGZSIlb9R2BN/f5N1qCGeQktMKQHSO315
XSpS1KEbrkVF2WKNdLXRq/kHjKZk+losK5DYryDidyth8yMjybxHGlTXGxpGw025uGcFzwNcDpqw
48gdqXKucbbiYBfupb1nr84s6u/64Ff91iB/UN3Ul+WPFFIkAIS94oD5A2lgSxuwXmvQGHQio95t
DE472z7zAyOuTB9cvbFxshrj1vi6uC92swoRsWHh+zQ7zNLFabaBzth2tsNKfMKSkxNQOKCAoJVg
0nBdCzB8b8Ijhn87NmPvvLLzFxZVDY93B9CWeZfVvElnaVCf/OPNTW6F+c7roIEFtZi12FxJWNEr
b51V0jO501+tj9YLamWSu7eTt39gxw0o1ZxXp89pFfPLrx0mtfvFCw5aBhSad+IaHDW5r64MG1vg
918HGmk1OOTOo+Jsm077++XU0m6TDRR6U9p9rZ/pNEn9dmx4Txstuc/tMI97F33CYVCvhe2PJ/0B
8+Fh0NjYBM/7FVQO24B6r+pFC+NZg5AvR57Siu4ECb3tzqn377SeYM//zj5249VQ/qXlkCgqPiDb
MhXUfnQlCFB5QYl3FqsDAjQm1sIhBekqluM5emhVm6XCVmEalRJMwhshZmmy0uJzTkMxuPP0J1KS
Kh80BaWly1tCyYBupfgsVyxSPJJJUmMpNRLgEogNwpFKNoUwGlVqMoTJIj4KDiRRmwkoAmFceDjQ
KTmdCljQF1pNaVFSZOgPUMuJICaQQsGCSgGR5qrxgZTUZf8UwZNvJ7FmaJRABpHE08JnByd3oERU
doqC6i8+LtAX38Cm0q7G4P6gDvlYk7oya9AphpPQGv6mvUyFIhtSaIjUVAKoKTwWOidVHLKhyhZy
6FVDidZ0t2jxJMa4EagJpWIU8P4WvSXehGDCSXS8mPL0A2JqdwBCttyhsqBDQj3U2iXw5mWp6EFR
cQMyIh/C8vOeJhSqTHTIXog7WTe2GErSmmRqOuwy9FUCnyjRsAbLie53hy1IeKVOWTCLyrUYYfHW
lNoRIUy2I6gBwykZSl9V4JjMpL/FlswgXhzSXxSLMo4j4BY1ShIQupMO8cTi40qXDJZGeW3D+KKw
DoqHbzLvZwswRjtfr20fPR7XN0ne+YM3wd6b3FTDRkw5cdS09OJAy3DaO09aYj7xqJW24lSkqSZf
3cl73vjWyMvWKDpqpl7t90wnTn0cQ0gHtFT34TORzx7sZg9xxvDeLxtg3wFNzmGhW0EILCVLUWwZ
keJya3VXZI1/J0bSFg8VA8/wkxpmEL0TTWmvAFsq8SVpPKYSGOgpRGconor/9RNV60Um2VAceNm3
SDlVRjm/rNfLlEDORookNH2uoRiBLzoo6Fl29pTqviQzqtybVO1FL1Fpn9rFUVQjutoB+EBLEd8j
dyFwuSZff4p6X+o7pCQwSa/Kz08HQ4e5OoiLwJJaohx0P1VtB10SSoRuoHg2nSJffH58DvHbgemo
cBHZh8AnvS1BU0UxB4VFTG0pAmFZxJVP1dK0Za18+gaDkn0vABI7DipfurTUx2rAShvYgUp4lJmc
sbcMv2aOUB+9CnLb9TQIgqSLLAfQJ2b/lzDIG5NMFJCYyJa/GvmiOW5wAEWt27YR8LLKkE/gHS4P
IkZ2H3EKdKszCQIGna0RtAKsNeX3NB4jifxXiCvfRymLFArIOeSJ16hIDEnpwhLuq/ZkyuxV0+M8
C4v7LcJJYYu6dYp33zYnDMzHP/jZcEIDj8d3qXd7TNkxqB5HleKQ7iL3zkXRRd64GGtJlBFKxIWd
jqMIkO1vlLk7AqpYRpqITSUyuuoNA2ToQ41z2lyNoCLpO4QyXToW7qKZFisjL6jvtajAuiglICo9
jf5GlJ16GHkAdMJU5anJpySP10OnOJVOeTJdYYnn/hdL/lp6vxWL67sjf6A7TCEHu2oeOfAv5Pd/
70snJnNP0l8HCy5BipXuEUxmEBPDoJdiCcWwFANCpjF6Me/8KbKsEKZrKJSp2dNcFFKiD8Vhhl39
ek2bEGbrbuVDciLphmENkt2UPCsxSuWCWViGQPQSDx0XWlGxxG3RNGByvCKYgRq9KkKiylaE15cd
iG6dkhWBqjAokb/XLJmF3QKckjQXKkNNUthcpsxPegXnS1NRt3Ll8dO215fvEpslXtjuGmzWYNHg
PooQvLH5j6W6uKKhBuyY8f7BtFwP0ZSrqdCYqXVGGhZoU4NNZD8L/RwiX8389ecDai33eD0civEz
FTVIh+4+JvCs41zYWLv4KyyIygt6Yy+dAZDm0gOeppkhyO2iPWmOWP3ZAhDVx7ofe2ZfpVj+X/w4
Xqiroh4AZwb8Xh9Efh8q0ZHDdpfoYiCWCKaOSIMZ4Z0RhIylWpjdz3reRWN4jCLmegnhKzAFwl2Q
2qp4AomrT7+wUGi36oRYJc2QdZBH6FhBcLAOI5laUMNA2UE9hepeu3dBP7Lr0RHY+SoyGjKNTig7
wjSS4lPVCjWn3Q3UnnZLz0hq4dROZNG+pIv08hy89faF5zInFRh7i+9f6NHck5x2NVSjx7+FwYDC
CWYWRmf4XurWiV01fa9f680kxyprIjxDR5uYXCWNLdmbjjLWVmOsUjKz4jqVchWcxBHE6P2pfdef
OCek8aJQSlMigQyJHuqdsou8vGuVzFDcoOhJfqYLVtrWd/p1ij+6NRBjfllLiXqSrusysluUVDQU
tTPAW0OkIByuNYKufJxrySsVD/82GgaenDZkuAf4v0eNKJdx7fpHyAiiJnSKHfq7fDlJmrj/I1Bn
kidO4mBd/g48NdXzbfd1dPLw9sc3dc7aHBlhtejXDWYvOxalG7oA/kfPJybb0F4TE9YR4m2V6Qn7
KIL/wGnlNMujGubw0vROoLXP3+TrELFJ8WUlwIPm8yZ/1/N5Bhw4FBgiSObW/usDSrmAwVjcZho2
jCRkVsN4VaJVMyvZNbKXkteTCgMqAi4pKQD+K1iE7sb/4j+V3jPwOSreMQboIU79qsuqUg5j/w3b
N59VKJdji0rT2MfZ+5O4uHy5carr7WQTVhcyaLrMbjRD/FT9XI9UxRLdcGHJqSlw483UuDwIm93f
uAOxRtullvOyPIzNNQmm0eMnZcfPYmXQOgykzb6gKOU601J/xcg/CYUfA6jRUxI4W2U0GmXJWzwv
yoh1bqPiSOUCcLZIHa/BPRDiZIZJXBl1RhUOteQyHHnYDMyw6EQoNTiJIegEoN+47RJz37rneL9M
LEAGii5StZWXULJxdOyN4nqWovfyguuiy7CWlSF+dGOtkmviK4vFjeWzg7CoFSooEldVYghxWWU6
gvkzEWRpkAgTEvh5D2xfao+LSMQptzqtitr32Xm1ujFZ9FpipYkUhK1bqJ2Zbp/c8pnh6MKrkKxS
kKRoA1lkawy8HQhB7OAS8rGMa91V9KbYTJGZ6RowZGvOfZz03tSPfcRCH7KpBelyM/ol7ws1klzz
00LDKMgI8UALkEvdwFreLSIK+KoMJY9AFo1JRSt8fpWGVmUcWCZS7KNskLLLViqlnEMlzIcvMhI5
BYlJhwhf0b5ifgGkJUiqgJzgGluTovuoAno0KVInU+4jGFX9cP1B6Dgf9fAqxHdQLoinPv04SL9g
DSBcP96hhshiuRSPN+3qABshuCelg7twQb2/LETPOiQvhEUAO4B3mj8JQgu8jW9lvkHBF0DQYFMv
S0ll41rhJUo8KrpTqvKXy6miLC3WGjGl/1u7MGsTDKXieEkaAylnpfpHSCNzcdUFWa3tdLMUyesC
KpxWMVTRmbizGls6Q+GGnCv3Ru8A/jd8GuGbQIOiWWARgaoUEb4+y91aFKJCvVvcT6nAtEjBDuH5
NEb1CmXoXjRLLnry7v6rhu2920JpmT7IrblxooPRHY9MU9CWwaxUCV7o8J5yukA3VZjUVkXVbdYc
1ieZ3VLJ14TE78BpWqyuX7OdD2vmxDieaXaiEqRculhCKSEkpv9UEfqRqzHNULI7KJdrTj2S8kcn
XGwFLwpgEvI3/m5QoUAjQHFpFDVshMr4WyEjpcxkmAYiJOt2aYhBRhwXhDVGHTxWEnxKA4w2+02J
6dXThsJyNVKOrFC8JIApXSIuUhSrlQ0GMpsT9dcfNVqYQ7sSPQSM51f0HQy7PHJ52SfLSL1j57tu
4Rl3p1WIEfyoRR0wC6529e7o59rjC9TXYBOoM9haBIBjyA0wPocjxR3bBTkRd+6KLS+afYmMS2B2
7+LVqiFTHuV8I/0dKdGdyhuKbsodnqI9gt6PB7U5NIdvt/Nk29KolzUWtBlGk+bC6lNz4spGLEfP
+bVHtD2aWJP/CAFLNTXWeiQuqNgld4BCOHOjd8EeVdil3Uc9C7WMFs1Y1aRphn+UtJ8ZF4kdVGVr
vUW6hBXOMaWCMbMO9EKhG0rh/X7g/8ZI2sh5WyJOpv6xOxrdwDz0cA38iq/pzMXHbmVhSIICCa6P
GbxIUlzUtrPxJI8sH6+/0bDXJNLyrIhZ8UQBmxPEa5USzCN/BMaDYzJEiJW89jQ/dsEfanF9oEkr
aKOKE20BiLNW69jYp8W4arm6eP/U6uIq4ZmDyER8J96vViJkO2uRuCoRJa61+dOi9qdLoooBgKTW
LwAkavwaMyaHOIJykyn8ZOSno4iILn2MdNUhCIOujErXVY6uFEibSJn4i3WhREGbzwaA5OYX4JoI
lbA048rgSMl2M6FI+5l8HpAQVywBwTll2m14v3YPkzuV2tNkP3rOmovnLJ3R0qpv9tL+NTR7T8AR
2rnzUQfpaIAlP8clqtxElSdjXygac7lXaCI+IqEGMgTStVAp5qc1LsTcEL+KsVdQyt6sSfIvLNck
4RVabH89GBgLGg7HsVh4il7L6J8CG0Ffk5yEBsgkydo1qOj5lOTe6ncK1pVATb0sdDuF8RAd05CV
ml7ZOUjLrXrzHezbpntv0dbUaICYH0ByxWsUwEaQp9Gjy669IMeimlXIPnx3SPboThIZK3Z4pJBR
4+/61ULZsotbf/XIdNtzkJdip1eGrRuhdVwDbz/WoJuCEJAUicwiNaUCCKEdO4SJJGQX1rNPXKEB
ScDdSRDlUKE4uccy8FGY5hbSZg3ox7bbgTiHU+icGqgJKcKEbfSS/xahB+Mcccoq1DmsgwzJzR4v
CflJyEOCJc0haWalYH3UGMKQ4sQmbRByU3CTjwRGaspnyx2ChZcBl3OfxMYZ4s+2hc9lwZ/jGmUY
jRf2CMo8Fftse1hIizab4yjF6RiczGfqIC2irL8LVjTgQXZy5M7QNbD22/iqfV3ZOykHUuhGT8MI
qdMvoWVY26qdVUg26MECPRXSA6kmleEXmj9aWXQWKzjTlBaAWgnk5M1Hvfp5tKuUwFDTAaFdf5+k
KNgLVr3krz1r4zWy3i+eR5qF5vSXQBv5oRgnlC7rFHfcrMU+goCrxXK0x6XE3NAfkyI/+qLg/nUm
vk8XPe4l+Fs7o7tHt/WH9JRAOG6PiJM+VQlcUdTcUI7czuUbbnxUm13kvYz31uf1jxOl3r7/W322
+6Yk7cqA3kBfZTZRGot+nP+u80OQsihAlJtMRO6VYR/oL1TaNk02+Enpw1NaNW9LpqCX2AjsNs5E
Zn9aehXtU4Pj/5uF1y5m9V/wGPWbEVICGI14HkxwZYXHE1JPvg0UTeIEWTjmYz9QxwoJ7wTRF1UQ
VNmJPJ1rb3+pO7NamS+fEYmIylJEofKG4Dtt61+qfWKggGMSngm4FCgVb1qDWSjPeVItEYagR2YU
HWsK2bV7hHKiLJi1y0HHM6x9fOmep+XLF+nOEmdlA56RXvHUTYDvFPrWiqBd/cuNP4XunJXi4eP0
OG1mhUlvRFL/HcvtmFfCqhIvQ16LU9MHDaKxmhBHnGpmeA3qOAPfg+N0Gyt4uQZU6QLsFyJ0FwE1
uflpfBu0PlZDhB1kKthJAxxy+lD67M24eAdLdsx66Pw/Luey8L4ALaMlNcAEJ/JyBipvcD15R2o/
qNaEPACsA0I7cTEx8tzIP6nWVLABa/qXGldkSY4zOMEPW7Z7Z/vkSB+C+uvj9cs9LD0uuDZEVwna
hA7GgBV/R+tC6kyPrd8+h7s0fCXjZ7V7IrDNvCbhYspA0DH7IiXCnxrQZMYwImFdUSKy7xdns9ze
ew/Z7m32JIvarFIY1SK7Z3RhRN6JexRwwSeZYsG0fi5kBVHlf2pSbG9KpFU4kerk9LVifSKbPIxu
tS7Y1X29+k5spi8vqYfqjzRsRVHd2/kvQYQM/sjG6ZGFTsmh+xobJM2CmT6kAyU+zIKpyFZbu1ah
ra9Vt8oi9YK4LD+Wq5MPBbHdsCiv+NVRCxAKJVCIkJMkCJ0cZlj9aTclCuUZtMJK0v4v4ma1eLiK
zWqenqo+VOJUp9MHP/3gcNv9NEQxCGcIfr1mu5ZGwI2/U2SSaaBBvP+htsYg70X3ZXSxtG+9sxJu
5w0+RGlW+wH1vaEnmxFUB/lQ1lf6RfGCKAm0gR6iO5cRbpFRKKwbfWN4+oDOk3mrr4q/4clfBWWA
XmchZoNBHryDjmu64sjt/VLGv/Ubc7brry0NXmiCF23YOGm/UF91D7TDma4hGwnsvH6e3Mq66T+h
fiFBLSBOdTVQO64m5RFtBjrMgozBhbVfH/RYa7qgf4mffl2g0KPalLZdivtLwG4ZqkWAWBriaaDV
5Gz1pv9pAXYsceL/X+wHP68VtAVxRtjtOHq6EJITtJztWoxtMeIpbsJyGNF2uozsdEaCWyFv4A6i
qEz2jk/x2EPFgopDDIz8Kshnf2THp7uk3EjbbNXaxHVCEwewFF2iWOVKvZQRbmKFKCJuaFhoYCh9
1MDS0eqXxpGl+Y9SZ4lk9biSna7EBOILGkw8BHZxxrcZT1VYciq0a5Fjm+Cx+LpSSVABRyG8MO4m
1rJPdmRtxiebyr0luivNCFyIeEXLZJovh2qfXJS+nH3Io6ki6W9SDxVx/+KKIHJyzQW9EkNihcYv
N5ZvLq7Z63DkgQwqUUUSKwxxJZVJqtlTp+Ojv+2dUQtGJyrgPHJDxwP1PJCxpJz4lYUJBhCfR4GS
DFaFjJ94hI6nhLoEi+gtrU7vtryGedDiK70VNcwQFUVREUg/F5nuabJWGgFaEDzQjio4MkJbX6fl
HgJfY55PZUKhVsrlIATfFohepMqExHWU94O0bV/v3To4Jby/Jp8YigLIO7QgkUXVCfkm5iXtkKoK
IQkveO1i14WPL3C1eneQPNYJzIoMCyGX70I2VqJMeSmPiINMd60Gk8RFsE+NSICKTCkA36f4wjE9
VFnW5w3rsN1090lX53slTL7Ehk2Tkqgxh845BcB3TPc+vv0QTkZ3KmjUTAaX+MTRsFa0c3QOP7dp
FQ5j62pdXt51QDQinTLf8ebSeTu8MM2PNj9mZO25ZOfu5m4Pr1uLrxJAUTij7fDWsKCOjnew7Pij
1l+LtJkYfV7LYezYq7/Vn9EJTj9mzT79VOe3F/6u1fkpvk0fBLnA7C/+/LTxsmdEm8xTnJw92Hn8
lFCmfrTSPsyEmtwN6lGSd2Hv7aj75ta25WawPzi7p/eu2ebN3j6jTjsoLF482k3VDuFtHyU1r554
6XvWyq3bT4fGOcj+Eu+SD8xatLtO80pIEaTVdFdkd0evYYTJeZA2e1nVM8itgnqcET+BRY7v2Iff
s0dYrc0em9N3FdzuYm8Ozu3tp6m7qjmvxLrcUBW16Q4EcWNPr+XZkYgbePDdfVbtDZUadmLs9T9v
5JR7p1X3TYgccNp3XnXjNi5eAy7V1W29nRU1+YZ7uju3p3U27RwKDzUcsv42d6p7azpn2qs6K7N3
zrvp2WkzxA8OHjuNM+rxbgc8YkO79O5xdPzc/+4W1e9nrZvPt/EdRL7i8QzBwa4+7Gt9cTLOVqWK
LhGnmjX+O2DvFfqvQuuqdZw7PEpwu++kd4nNZ2jsxudtv70PVlW/DYr4wzgpTEiMYfNq7+9jTrty
c84r5xlmo+26SoUH3whcH9Zp0eCtYNNkUHcSq838RvmROpfca+GfC+2NIrDXSqjtNx9YaUA2E5Wy
nzTMfmdLxNlxzu7ba7vPn07L3fRgMPn5rENb0NVoj2NhdnBTCCaT3aixbtCc7NF9GlYL2BywCnNP
dR+F+2ldBEqymnxTDDjVuuccfkiXwYqJxotAoGof308nOTiNpn0/WzDF7/0zFKTNyq03O1ae1JyO
2VkK7ax8E5jf54jdr/QChk26te65dSR2GuDP4HZ6FzdH9gRbaBO0mnb2dp6LJstIalWhBzvpTp9f
rOg7O0UsR/stICysSgYdIk7keXhSP7qn3yp8DISL0H/M7sEzHnZnSdPm1aDant529hF3IeJYrjK+
Rot6/G5aJ0j4pP9wH5GQEc8MLv37urLy3yT/sH9QxPw+Zo/+q3+ucjJdk59xVvVuvnMMSkwEmuja
MeRHAd+wH2e3BsVtZd9xgqzSQev0pdbdq166qPSSccVvLk8k9Si9yaH21h3eJroItAfUFwgga70d
Nt70Wwiu68Z4O/yDVDQ0XSjTY1wMzG9sasJbnNsY1pB+FA2A84/25x5vmjd71NY63zG72A5Yu1Qi
FrI4MpwsEikwPP/U5y3sRxG2T43ZCrdGVM2L6wG/pfQPExdGJbYs69sv3adDYl3vHqEw8mk8PUnd
6hJ66jQ7U/gw0aTXhu1JdQIxZZSPThv6Ru9n5qA2uX5kdoOlpSjtYDf7l7o8x3u9DZqf7xFeUu+1
0bvApv/cIn1P4ODf0ESzDVBiOZBa3Frd408bcln+S1+zz0v4jOuzx+wye/++Po/LOyr99Wp8J/Nd
nkYJnZezaU6DW8qB/c0oaxPu8pA2AGrNOo2yZrfWe136h3M6rZ0Mv3O7urdPfvqaje5nMH4I8o+P
C4vNB4J/iGQ4ZezoV79p+MfddratNawHzcXZEuPtxy1xnx0QUPvYhEqCa00C/HYB3u4EGdsDxQLv
tTYhXiI6XHeok6i78xni566+CmlHfeqfydOwkHl020fcB0AdL7tuo/+W6YksH7Lu6o8Fu04hF2Eg
DqJYNlPLpbJOf/i2XTvaZLgN2lBCMvrLKCxSPf2+SAdBhRqLotxdZfrlIyIlvxHZoAOhWwUizz/w
lGPTPV4tPCtgdJts/23rmdrVHNGF865b7YZrGjy/dQUe5FugmLtjGLZpyPjkDE+P0Im8H6dNyKsq
Ph76vIubi4cXcVWTpPOJqTdavy1ltyf1qE5wXrzjGu9nYvxkEKGgPKFtp+VP2z03vYrpXJmGV2d1
tlPsdhHanzkvGGndw6gTbKgbPSPSqpQypRid59/DxPArAJ7U0bwjplxUmWdViIM/TahAhGb1bufW
fWAcTJsXpx42w2r08M70wUzkKAALGglkeHYvfZaUZpC47YGM/uBOYLMpIBABrZ+RiNQDNJ6wCqEf
zuDzHX5ri8PoOrz8Msge/TPJSX/2mpMjIxck/6DYVLEvs9PvIXzs7dW6fu0av1t4Sp9nuDCEvvBV
dt08t+5EBHgt0AkCVmcPiJZC3MUVGR0DN4oOYnltpxmlMbY4IHtR67461JqR39sxEYUFMEYqLqAf
mruDrTBdQv+4NExuUToR92GsSIt5/vwA8blpkbZiVsy4IdOnhw6YsOriK0x+kHYGW8icdWqPCXkj
NfNAdOmql47a/Svf4cpDQH6Fm3KDMY7BHuZF4NT+vbfxDpSen/4Fnxy41OEFh2KBvs1gC6bQCbAQ
8jM/gUfOUsjnxN31L+MM8iNV0+UD3lzHq4wwoIBVt8VQ4OLMqjautZee4V8gn9bDqkv7J98XA9fD
KJICN1b07DDrI9lFAoOY1lKY6VBMGivKP4PJUCuH/ldBQ9hyTfsQZN6b3qA5PYgJhmXTSxRN6MWs
gp27FnS7C2gJIRHSk2gRuJ7+lKq7wImhOtHRBUkGpymljcEjMGI6b4Ghnqm9oYfxq2FnUscI8MX9
l/aHeeMcB5fg+MVC3aNMNGQmfDQnlR7C6qT7xGqETYkOyHxBWYyG9mDNexfNKVoU2m/Eat3YZFap
TrTz7lSBoYxj5rIi6VbPeoakZLD9HTVf9dWCio4haIWZSVcMLyEx31H5PXjX/yHqvJaTVdswfETO
2MsuItIUFfuOIybBhooN9ej/68Zvzb9MspJ8xgIvz/uUuwBl5dLLQObGnF6eiCO2dXdBGeVrJEms
vSesNZ0NyGWvNokJrSO/0VV/CVxA3AabAYsa8QkO+Qf8L/iLBm0mtS+KzHmr3F2KnH1IcrC+Twho
Nq3FQh2kQ8BvuKJuOAAUBvvem8pOlIIH6povlgT9h8vy2t271ZlMVg8Bg0J376ah3jU8BV+MhyIg
9vEHz6wT/0BqwSJGV53mCOu4wsVv0H+0KkzPrRrKHBoUH/McoA6knHWCCCdw8i5RvvvHULyHh5oc
W4dD7LxxbeOgh3osyPoUihn7o0Rn0c5F6upHtmkmspH0dVGr6ySjlv+kh6HiUu5YsgBVITrfY2MG
BxqGUouH4P1x4/KwajRjKVIgRKecmgfPVRmED0rJJh0P+oAhe4FXG9y7lUE6S8LX5EhP+2SQIwB+
wNm8uiH23bzzrIZCzIMsBO25NcEXAUiKTucyvlhMTiFJQbGZHzpxHzEsgv/03NmO0XQbXC1iviAn
4IWoAKus9pfDQMpqLve+eBb0Ra0Xanm14DWg1u+BNP5NYV5fe+ihQhEoQq88mEcynTNNHzj6USlE
KI+ewdPfOw/3CTFthKYLsXYGInsg86UkrE3ZvXeLW/TsP5fpoLU40FGa735WG4Iy0btE5BsTmZ+9
z7qxQLST/HN2xaEFktMP4GpSumpstOa1OfJwaf8wfYWlzX1c7DQQBR2X/xDSWflQ31LkhMBuXcxs
tAUqsoFdNKmOb+uKdwEEHTUXKXEFAuHg+bUGboWZCwMF8OdxcJmf++T9Fevo78nTGB/U5tCbyhSy
5UnJf6oD1CuEj78qMLNOhoxgy272CsHHQTIzfFBUd0has5tR3rVTAKDjM5UC/DBmSO7Rqc1rbHog
+sIqL3JdmMOgqr6NxnznXXYG9eFutGRnZi/P+lc4YfSz4jZPT0mYjrabWkQScSoaPM2FITXqRMDQ
GHWSKv1cB01S6nMbEUpIfQeyWC5DRpIUYMMDQ5MxMwd85nkJ93HLO4uDt373Vm7tYbw22fQ8Kn/V
uVpno7YpzM/DpM8GfXUoGsl+++lvw9vPb91Vrzx5zt6YjHi73mqRwhWsyXD37/02aFmmEXFrNaQO
ttJJEZfS4Bpmo9f4MiPaubVZstyG0K+hXg53Q9RaVtjPk2vDreegMVlEErdqNO5G9rtzHzwVJbbf
sHcGtScdnPMf6kq8DyqWC9vlMI4eDeMTZt7RR32t+zEzVDAHtOuYQ/auyCY2AioR1sCVZWBVl6tJ
xlmjXVOz6KyFRW2qbotx8uen9lOw4z7t/bwj90Sf0P8sHu59wyQgSPvMzJhB1Yjmbxsa0PQwXfV2
011//3Nm+vGHmlSY9XdeOvn41fU15BFnaf/cvYakjXi228yql8CCrW2gMV4GSoLKNNwHB6C/iLX2
T366Zjf4jYc1ZhdFuD0z2pqXEHsYkM/HcE/QXCaMcVYMzygbUaZLJp9ZDCB68gyOFly2PT2h2K0S
6LufaHUxnjNWSgVdkEk8fNr74N1nzVNzZVVkZN+T4i+cIG+HpBTXC6sMYmj6m8L4hxxHyz8Fbp1N
YoCqUcx53i251+uD83iUNs03QhGPbpMwQtI43vpxSCGYQiwEabAoErMhZcqc+xPGs4IPPbJ7ZFjm
f9CNBpHNCCMq0JYZoExHyOhi9rco7Y04OJElU7nSiB1sXWIDeAh3W7ZKBRL50+Qc6LFLFFXmzWN0
zBx2BL1jvPpd0XyhU4Ogil/aNIHPeI2fJCotkr+rdZzwF+SUyLkoDUHszyp3m/1SUO2VhwV/td7N
7ovm6GplQwZU0CWJk+7WRFDUrRHc6+10WKcGuxj7TerGo7Rf/33/Np2UtXmgCKWsPYKlRdsrypZV
7j3hx2f4XnNheXQObsMKHX7O16AwQ8w2BL0f7smtWAb1RQkI/8rfM4EIkSJzAN0ii8v6PyFWyBnj
eHrn4XWw+nvDjAVI4Mce4XVwOHVqDNc3yOA6DRSu3dKCBMIqA+ILK+Fq2QgZoDGh/aE3TPvWhMj5
5vB2RJN7Bmiq7XqN0e4FF5IocXgZFciPLA1WCzVXMomXrdHdhihSX5Txq0MWCL08GP9kEiieZcRk
RHALbZbGMapmbXiUl6aVFmwU25oV442wRYPCxWyw2O5mqda9xe0HQ/VFndlA2qkeui+yGP5+377u
OgVUy/B3aNnHp1uC7CW63lPtsufR3+16H0hkDZM+zWW+m+2VwyTe2Y5DScrs+mqgx397sGAW07wi
knyYTFA2x3ado6KDxdtfNodPEi8A7SH8v3ERXEZpcxrDZb5NU3s1RFDwMLo62d/O/jgYw2+aw73/
6JIKuocpEoVoqT4g+u3s81rDP7gdU47+lbr5Mj7YyYQrswDsEaBetFrAYp01f5D50/7CZdRkZ49Q
W5pwEQuXc+PC3wdMuAmpPSaWixvgnCZIjUU8gYU6OtnlTNikuMdvHDB0/fLisdj9vmaH1NhCjmiN
DpMb1+vBMOAxwBoAC71a0Kq14lG5Zpis4R0F+m525FisevOt8wlqm+qw2qvAZaiYgX4PLMfdh0dg
Btjcn6cNxKOv/mN4DyrS90/6NKMD2saD9/IVQQK3s4n4wxqzzBSHfleLOj7kUMKJR1Flhr7cDC7K
SPGLWh0rBHgQoLm9dFhA6GnyIB3iKac0zx6jU8hFtWZrheJlX8d0FBtzto5eY7OaoJ5JoG5smOre
1oBb+jVY32hFDqGFQF8/T1r9hNnG0971+Km3tUozVt+dD2LUDuxPE8REcXCE5LZyjgHciC1t3Aw1
yWR46KLJR++rEFW8HQ15rj71p6ev2SVMUKy+hA8CNBfp8IWGwIpATXuuewZwycDkYyEuSY+2nLar
oEzYALDWKJtMvfmooAVqAYsZkJugXPQDmb1PfnJ1FFtbXinKkDJWXxuZ4dO4ioJxYd4KHy5ngiKS
+ofv6kii75GnxrfLEulTDwlmzKcooai4cVGUOH0NnUJ6Uh2iBO8fVWlwTikGaeZ5ErtczGl3NzxP
jgH6hy7LbPmBw0/DH2FA8A+DZFSZ3/4enYpDJ5R5yo846zVqB76Qf1McbH2+u6hfVUa9mn9PPL5f
9Vs/Qzpl51naaQwOJj2yX8h2k9SDwbelYKZ3qV4kGytxtAWjX6rB1S5JaQeZYL+OsjvnNbaf/rmP
DqwLOM9N+7hs0Io2RZ0AnN/G1n6Z/NYZnwAKWxBzWqP49wE//eVBtGEhwCF3b/S4Ht5+ciM7viEb
dbSP8HPpstWg5Z+9ZAZgd5baZ+4CIMqRiFZzVO/ThmDEZL9H726BodDTyhA2LnDkXxsUoZH2esOZ
j0fkwdSzVZQP4dyDUeD6Av+vGQhtFQBqoxeXOFdA8lvo0xFyD31+VWYBF2GXoG6AlWAJM7VxaVYg
R4PzFAkzCP381tsGifvo38i3lGhXNAEy0ZNsDthoSz5HR1Msja6WgDSCSBwPRkUlwxrnUhh8FzBe
YZIRgMoImFiUzACTuL1pjS3ArHKsES7VARXiWMVewvxFU9QldhAwGnKe9GUsWNF7KkyLfrfzAHng
yPlafPHY/GEQWfkDRTvDAaHEo42gwcD/9/hunHYrs2RSisS9EGGLzxAuPv0IsYuFxUq5zsnAeEqm
SaI4QBrqH39ebDzMJaiTjoO622Ceo4GZRmfSitEnI1XKoadFSm8lU4Bu+ucHuD1K/R8hYTVWOkKm
Yg/lGaB85zedtts0WdOVqsMgPzmScxX8p9n2HnxJZgwlgZOKOM7El6cAeMlcj8kiU0GBljiqHGzO
geQziP8cl1c+JBQTXXcXXI0xgV0Eo0oJZ7b8hn8j3nfOHSmoCpwi58s7WcV3JCqop25C3upFNbFJ
EZ3xbPRMz8S6wOrlov+kKVAyelitIHNlMd2yelbgBIZjmUCIehhL8j+rx4RLP3Hyowg+hjM2Rk/j
EglDJYZTdfASTNtFzQMsGXu8QcmQo9ue3m+rz8yJX4ruAZFD64m0vN2Y4etTEl0EIgi0J8sB2M9C
WZrLRv5sPK+malEv6MkBiFVjLU/MxpbBsscL4h9Fthk7geOI2QCwEm7Ah/USWEFiw8JxoopdsQOG
hL1t2wKn9LFZLgg+aCh6Q4iU6wNVXYZ7yLizSaupf5bwO+rNlXmyLsNm/1BQl/fTqx9TV8f9FZDK
zCxtKpu7eaEjzlyAVRTjYbC/mvG6tKFFiV7/5jWXnPluep8/N8nfffM8ABEzG5VOpd55wpUdNErW
LSJJPNEbbM4u3e3w8tuqGgxILm4SVO1PD+/cF1gH9UlA2SB00Q1dQCeu2/6jMaFehqBmKBLbAgj+
MPSf3joevwDYg5A2cFBBJGlnfAFCmk7/x4ZIjdjjXBL6fC1/ENw5gYIVKyAE+DH1BfKJJWddN/06
5xMJ16Apt35FOsmj6wG2Y4mkZfn8VTNcIbgEIbvBFJJjhnyUJUcgbEU0hlwmmtV3IZglAzIjS6LY
o3FLRJHmL7Cz2GaaqhehnyJhcd+9GuAzIWp3Q5rMXOcaIN94F+CkRi9/5VL0MDgFrEazmL8Sbu4F
xBw6N3YDbOA8Go/EguPJD53r7IOS3BwHQtRXQMvpJWvsrCl5ZUvNLWGpE3Y9+dPkEG5a0erK6Q4E
F01pD/b+58BQEARCT69dBgea5Oahk1fH6xW2Epg+GOEESCHZAO/lwsPyCoJLcFtiIUb1BcESjip7
zsMsAN7AMQJPJvtjrwaf2XmyDz+zEhTO+wDMhCcsxRGhosPwFO43n/FjRF7sfiJYn8GWxyfji4ey
YDi7pfG7J85mef30T4T7iledkLrbJDLLx+QUnpflX3H92dlNMo8+Rf4L+H4yveM4cJtexoiGu+9p
ur445b9kCkSxfYN4drFWFKxZn73EYACAgLa1H9z6S3QBEKduedgTDEh/uwnJLFRY3jGoA77qZJZM
UIEcmmVJP+Q3HaSdC4qdy1cnOAW/OS5B7/hSQb6Abi5ZHkHbC9UgNx1THVm2dD5P5jjaeXrId08/
6b4CHOYwSTazCt6hdAscrQ/Ql5y8L8wg6ciwTU6QoCICbXtgKN5tgJQEF2mn0bviKQWJFY0g0vLM
H5Z7yuNLRjK36SmHB+jiyJ8RkgHmunpV/PGNLZrkzmXJ6aXyiHmQLNFO0Dult4ssEof/4HFYAGGS
oplRYkfaXGtW7DHGNwTCFBY3SjoEYAADehU0ec2oymLEdjN/Wl4SAXoccIa4PgitDuTLXxRNYY6L
2q6z8H1SMrIJ8RAEZzSWAFrFgmbHX3JN5peHYveXbqfVqmP+Per/sStH2E3mZHkeNYoEjYAdq81h
zOaAy0akU807yC/gPoUC98ihTB2gSupLUheaGahx7bXXCj+Is3jxQVACUxdiVnuVIK+cON6UHqkK
PkMFVJzDslAeQepbx183BZvYk+uUtvo7/yLig0gQWjXar3mdOmi66SRJGEVxTEbOimY6gWI7vjsK
i+LclCCosP2045EQtbrNhdiR7zJbwpdeTH/EfDmgTaIdSleXARVZA5BLMnxFN1KQeTYqzMssZmYG
1PPrZJQO6VTRfJ3WTgaGNkzTqffePcLE8BWemUqqpCIbirGZJPXdoLqu0CQWK3lZe440FDwxoLLK
Xr6voUlslcYMWWMOAHqa3F03vUmtB+KhTiFfOAKY3Aguo1iuty3UKBZly17A1ciZZ73AMCbZ/Ue2
1IadZz0s/fzK1Uq7Oyk/8HjghVjQ+BArNUpsVnLF1rV+NB8T/Z2uLNY20waQazn0RQFT+8rBZqlA
wxNIm7XlCXeOzjxXGC51XDJGBKyFK0fxWGBuSn+yOgIxEuwIiMFPoLZgO4cB/+xsCXoZHSi6idVf
Qig1Kn2nGtkRmkjXkDQUmHoKBv0YFphzd6KrTtRxQJNajt1pq53RTCliwPLyT+GLCS2t8F+CaIOc
UL3BmJN7J6W4QPNv+qD72Q7dV/gYFX9poiDT3iRiTu63Nj+xyHjnX6Iq6uvcpCnIhoP+ex6LrI/P
N8IHRd+rDbI3Yumww1BQ+IWyjNFjCzDwchlFnBH+EaGH7kAuzCN+TnFZ/G9b+h7jgEipK56DRiCI
lGVzdo+DpquIpyiSny5dmAQhYq9WLYXxHYjQwUMQCx+ekhFxunp6aMXivCMP1v9Ft4CXEHfGI8WA
sZQExFqrtwOd51N44lGRVjJ5JyI1ce9J0xzoXW82IIja0BBl4SoSooSvRfcW5FYKUoxrnEUfOmwM
h05ObhPAxWHRDvn/15i+DxgVis83ARJ9kO+Y2kgcQ0DgfyawTEeAqmra8yUsChH8Rgm9AKRW3BOZ
k4kImZMkNzjZQ8aH5dmFoSvVSiF/heAV4SR/RGGKjyMR+/Z2k5lNAY1WUVb1CWeRm0ZUaHTwUi49
XvCB0c3e5QdGC2/ah/dfqtMZFDL31GUEtizvzBKKeeiVzJOkjbVd3dvFnG6IL4a8NH/FaBdLSodN
fLANHym85hccqa+qniicDZQ91vf1e1ybXIf7YYv5SxKJCJHbi+UIxSuA1pr5GlxM1QW6oR9NsdAw
SxfGO18xXZheOZ2o5ojfJew3wzfGQfBeRAKj64lirkSmhEcUA1V8GSbigczMLia0BmZR8/lUjwc1
hVwztiAqgePFBxlFR+aC8Pf37pFbM7rjZaeZNqntLXh1M/xmAfbYOmFN9G856+iLdcQDLYsRyi/o
++bg4/VadrQgzhPz2EG9drGyrk2vaZe9ez8z40HRKgwlvPQwE+dhHhx44ISZiEbj1RZJUGzszUq/
hmY0W5+6YKZF9NZs8Ikm0j1nndWRJ71Z7wBdDugdoubhDEmeFCl/0FX8lV2XLDlCx7n8qhT4RRLV
qpVRH2LMytLXeA7z8nHX4+vbX/fXb3OlxfVitN/kabX411CE5USMJaEbumHIJNVm0YQsnz7IelFy
3yZYbkwL+RGUuWDYYM0nPAV313+ZHf6FYRLcKRDwMnef8gkEQb0Lti6Lr83bRLTF/bhP9Jg+NhgE
8saEfsxhcol2sEhn8ZKCOUokvpgrnygE6/MGbQPV2g6qIZbmyto089yH30INQq2FOR0kpzyH4asc
RmM0PnWIdVAuwNiZ5CMh1+pJJ7cBp/bmp46Edbce2LXOfXjkspBcNcNw8Pwi8ZWN50iuiXW7DLaf
S/7tX5DvEqb/0yEQTBCgnYDfVgDAozDnIkA5IgRM1p3+wp9l7Mbd/drnyp4NflGS1TamGo9yFHZ3
Qhot9l4dTwXRrZTYiJyH3kuQ16S4Q4gmqtu/TUY2qDQPv5zK779IFSXvfX5mW2u3PHdJCyM0JPjc
Iy2nTzQg3IrHJwqjOO2S0Qtpq3qC7ZGCQapZO/uLey7ME9Un9CMguXxv7J5RlKdfbMGjgYEIr0AQ
LBhFMfyImD6xiprIuu7G0mgF1eYjTI8nhEiTojYfIE7KSkIrXpRRqbTeAVEoAK60+kT61QL9xrFn
92vrKIdKrVXqWhQ/QA8Rea4grF5eOfNkB6Dbk1G2RHkafCpu6XZob/7b4njNWxOdEl767whXACCm
Ynp2UEBZzOBx7vGCrKIBK0U7rnTO/xGNMkbjJjwIZJcZ87MyDuGq03Auvb2LMMKpd0Bq+vGjvUEE
hQ/VKeP1fSdfA3TdtmA6DmY9ov/mysNyOzz1ikJwmCAEl+XZe9ZYgIaLwxVi9qdfYjPQf9XNws8g
uGA0htBPO8/uIdwOkxAZhuEZcMiebgpwEmh2bw9U1QIjVLYogHhg5s/eYyZZwqJdIjAaPwTNhqkQ
yBeR3L+sA65odG15AkgruGcrpkGEgdhStcRGWf3bBxWPYISPWu3fuonsL0yUGRSSfFPSvXS29Mbx
PGiHw1Bi339CXuiJtgZPImgMCpVm1a57DMSNJylfEIe3oG4/+5mTDJ7T/WgLAGwMXLV/G2y9LEyD
62RH8rlYcYGcjCTcmdVZYlW9QyDKPnBOvSHU8Bmvg2noVL2q90ZUgJUM7vTtNyjBEyuFtVLolMtG
tczSvDBjHjdc8DKtsss6vcNEZrurYKDjXD+4C7V9ALMt+mt/CfefPuG1HdtlZvFIPaOqQpTZ1nv7
aZx19ltJBa4cJrsM8XCOQmEYWeX2mA4g+2IX6w0pa5Ta6GSwedQNVmNHlP6HuYCyAwtn3Y+7TSod
tugJtCSJadW9Z09xWvpvBNIJ/2F02/dx8agQq0Cj8jBV4+4CAF1CeVnv2jUk+B6L1c2s+9nF6Mou
Qi4kVeexN26ULkhcVM1Ky2SixUcJ2CKxLCovVj+X6BLt0fiaNB1SUD6aTplF+HuHZHjH2UITGQ3c
CL2q1ROCqxKulAYv9VcwVv5FuU9xSzOTli0pMqHl2zRQwqzEC95uXmAhz+rhL+Ug60JaH5CWUbeQ
7okYSDEopippJNkgo7LxtyZSRSEZ8jNqStsfVVgM6TqiqsybXeoxk+JCjP2jo5osMbZjTLcogqAy
7MfyZZTmEqKTRC1JN91GEYksqSfPTdGrzjD9wgw4yb+aSRXRvOjOkT+35ss5fbvAGUfUHD9wcYbD
6bx3orxSqfVVfloq++V+PJ9qNGoZHo9f5lWLAuS3AcAUf4z8oGqWEQpI2oxUjagqINcmonNgSZ27
Mx9NbkllbPtPIiELpIZnw6vDYulXOjlza9FBC6MLlJN0/zDOuDdOHs2AXeirnHFGPgUa+mLikoz0
lYvPJEb4Hpw86FV2CxQYUsnMKmt9Jft6AboRygOyZB0bvTeOzHJO/bYc63VSx/PlQ6XEW/i2M35p
iw1+yVk2m1rvYZUDcmcJIA6KiPQ32mSui4cJB+2r7KDYoXyaeIE5ivTFdF9Jsw9WdmWpZEi+N4r/
Em4Wqf7JzJAFhS5s6mhDQauCzaXPFutOUBUhj+hch+66f3PehGVtCByjb8aurF2ffR037u/m6S7y
LkHRtv/ccPjTgOxts0sT6JW2AbsEnCPWPlIibp+NR5v7ZJKYhC3QNmSd/7wLoOB8VQbSf+qtBUsJ
bcEa/tAaBdKlG/5cBTQ4r0P9IPMDJeO4Y3nKuLR90XjfGVv71N9TNdKYJlUm6hA7aq1wm9K/Rw0l
pp/XMF8sZiM/1qPBTJoKA3CvK2vDx/eISpc2GTc5PLxVyg+J1XxtkLXz7MwreVc1Knvo0xqw71rL
whKw5xNFP3Cu89KwjDdG1VzZt4WCBsGjPlbsyBaIMcaTY6S6Hsof+STw0m51gTLiRPRjuNV5E5vm
OXqc36v+KykFSX9+a5cnyKPRtFKTCG6NpSvwwqxsUdsZYP/4eodAN6q2JdlJFToCIvhDr+QrTUhq
vG0HSz5LFKi0HMmEHFbv3UYM6T/JjDBXsFP9h5iW1PloWgZcTtTq5Q5dp0ZetCpIBbGnC5IpjaLX
bqgkSe19/izv+6sYlFoPGQJZWddHoWHW3Z/7m+4LCRSt7A4iSr7fetuDWtXg/FwYal/aj4fRreBI
Fe6MYrD3Ltt2bZlWOxdoqMf2DmfMUrf5/tsn/XurcyWDWHw+aF2adwrT2Hru2qe6lX4sZCIBQbMO
as021/Wh1W0S5GjvYC6OFKxf6H3cl9vocaLwXaiazGl9mPrsOceisaq1qe9/SXTDBL2jjQJ19kvk
dY8B5puX8Eq2T8zLoyqxLSl178ztO0CiZaIsrvU3nsV2i+krxfi34YI5nQKmYjERTSFhSVi7OGLi
M0Ib/7/B9ivpNlJTq5BbIY0cUAoIJJLX/o6c/PwhmZWHPFItSnr12yjAY8NRlvrN0bFE4x8JJ3yg
PcjbHMy4diVQp7gmX4NvPqc8jkm/Kk8aEWy9g1XJOkE8Is9nnMYetDzjZAhbJd9XejTT/dZ8d1M3
7AH+ica+e0F9WLevJJmY+xIYqFmiWJXRM3zDqd832+XS8nVaNmisFFittHbIF37AvrUs1BBTrO1m
AsVo++GI5JnwGaqKVPXviG18pR05VVbV/EZGRcLd5Ai/5onV8QuPertcbbXTCv2MlABDETB6GRuZ
WhG/V9tyv8zVf0gLTnFv3tcA+9jn3dbJvb/efrPoHGqD6vbh0Ts6DB7es0gyy2pmf1ZhQDtdrVrC
uc7gz5cyypBVwdu4eLU6IOgRraTVooys1PvvUQCDuecqCNWjvNBelDFhi86mvtcoZDUsAnVsbaqu
fqt/j+mNMf7LD7RWj34LbQfdCVFQAfOfYErYMQ9RRsYj+yfloCKiKCgBuBb+moeBLE4PikjITa9W
LU+tyjdbqjZgTeBU3EkSUm1tkg0uel2729yfq4lShUQrwWzzSWLEViORGsmJ/iu9ER5OaEmDXIfv
G/PNHdr3EUYmJcUprN2sGl2NznNaxMZB6t7SKpaclpK14ibbPDbpvBjeFq9Y6u4kTyRKu99nBHby
E5UiKUdI578BsbACte3CcOHuvHf0WHfeywHmqCmIijRNhDAVQABKnx8GGx/EGmJ35ZBuzZJufQEg
xqFv7b28j+3EGECorvsKDNF95/TmGZVao9fCRF3VYpvuM4R/Gmmi4UF9o/Ouua8UUrjEugrWUo7Q
WF1tBm2+SiCliaZFqaYNjcNag0M3k/h63Sp1GjQfRglq68l4FbSGDW7xWM4z+/7Nx9/nP/1z3fcE
C+NOMeLaf39sdawQ+hSSlvpewZhuXK1q03uTyaReQoG0791j40CizM5a85/Aej7e+oECQvu09UhZ
X0+fn5q7XvnnUPM3pNijkZIU4g7R/XldNOtW/Ubijl6X+p+dC72vfeJ004t/ZXZxNLcbiE+tK1NV
qVrUEICRObzYsW/Wsnr2OnQsLsEA6CWPxwmX125yBSyMCej25/2wH0Wyz7qd7a/tHSw9bDwqkwdU
rWb7Nat+AI6Dk7sVTRqAff13cApXa/Sxi3DSvR64wi09OY6vtaywntsFVF+M5NY5wn5pg4YwriBr
jNI7aZMeTFMLWPgRqh05FhywFHZRTGIQrDBcAKhX+UM9jZ23Aleom1yi1oUVIfbyujp+VdgkSp/u
e/Tp3VYWmct7UXj1znQQkKr/JGDGH20zPfrFRQsAzrKGRDfVVIqQlJcObghHN/BP7VaA9TfD01s1
TVxC4K1WC5CQaxzWpaZ1ILOuGPef4ITOf7CPGjfzDvhdwrtJ54inQzsTgP5wbJ9Tq1A2qw86QQ3a
y7dnu1Qx4jr57mMLdvflAVLjCJ5PYVp9tcuLctlsVLsvOBcnSsh+uhvxwRE6sZExG9me4t6rODmk
Za7MG6H2adWnd6deGWfHmRLWbzlCMvpLE3d2/Tvct51V5p23I+Wb2PaYj5rzeRkXMHyGTSfGOVjZ
JgQIb1QDaQN++wNlJ+6hx9yLe1nGauyfblY9M9JCr3LdwIu8bFlIXDZk6DMOavu03kMdMLItmFu8
Syp0OxvmcPiXkS3q1kqNkDbrsOPE47dzHxVZz8Dx4zAOkMe2s5lkq1po28v97GGvOnfOyC3CzRNz
rFVfX4/dxuIIF0NNSjG+d+TFpUMH1mB2djK+HTQ/zLN3hXblil1hcug0y34dA/E9Ml9kl4fp4+7e
yhZgV8FXUVNnAsZAtya56+MLnkwLdOcpXoKAamB4GLF7ujeqmmr3FBVZIwdkfjE3QadOViY3bqfw
G7hkSUOdEGnUkY+4GXCoKNS5QAS3HY1hdecZAvs8OyPXrjNK5zxmc9WrN+xC0nn93SaPivh7Z/84
vTdg8dLmUkqJCes4qDAZAwdojojoadg0aiQHzBVKRoW29RMBQprnXYwmGRe0gU+CZAcu2JNeMW18
cqy876PiY0bLPDNXCwlEPqN7dPhtxMY14kuZt2rzRVNbsc+1B0Xa0BQe3gQIWB8Qp8aV1cHcfQrd
w5MxCr3fffe+pb+KDNy7/6x0dhU8dDMkpJ3s7j/hRO/B/T3H1/7Kv9+f3rn5NkrR51bxa7Pnthhs
HyViUVyvdJOG+WwFT7OC7fCqCp3m8rLKoBvR/bn8pjLPbm2D48dkXY/Qpd21B/F7IE1XEduPJlnU
FgwAoxGy51z/Bi23r3vCE6WZddFVW1zKPoiz0CJRDSOei+wVK9x+cCV/G7ZNV+gwPh36zbZ04160
zWVoXe1Ve0XBH9l5adz48nDIXNrrLhhl+79m/bZb8Gs09hvAxWoQFMggeumsPBJw6JwjgZC24UZ6
NY1hkCslFx4BPUqYMsNrUFihb9CuJD2oBeNX2r3VAQiSup6sjOT81X7E4dY8oHjD5a0LfDBIIcho
FqGCkgv+DLyaKeQ2fLxCdOafHexF/6rAq7kwnG/XUZ3HK4YeDys1M3wS1H2UhYduNSygEkd5dglz
2m+OqTyTZ+EGX6z9jEFVIVRa3YLXNbE9JqGcPc0/1GtIEZpw07DrHb+bJFFxrUNL5zVbMuXLzGsz
etnF1frwMNM9Uu72kRDCRQjqEGKh+eTaQitu1iB3hvGZ0S60qdXzkaYav1cMhgttpHzJhTsNyq8T
u1JX9JORLik1+xEcjsZjLNTLrWmMDwEKiqd2aXZxYGS/b9EUpTUpRtxsIW+INvTjND55exm2uiwJ
b9VntNKVYXreRFFBQEeE3sxNsDmyfn4zn9Ix/CnQSSz4JQeA5tkrsVYfrlQFhfWiB/MwLuUYUrMD
2QTWU/cCmDTgCv147GRcUpprq9GDyhPT8ZJVHOwgKnP6qpodSfYRL4Rt+5lbUcjhoeo0+nXnTib9
JCS8vNphmIyBAbeLGRUIPt64K7e7eA4P6uamMgILTGkqHUWKQL5SDrIsUONMGCKQSIHl300SGfJ4
8W/jzQlwCrS7GK7eBMNT1Spcg8TlBLWotiXq9dUwFqpNviUktfaJBiG6ZxLwQKrtSuyVQBXphMt4
6Y775IN/EyQJj6b8s2DLah5y952+L8XHrftmDGgV/zi0NIr4a5jTgQBJZSAG/6BM+fB8OveARAmS
97QAKrWzYcWYPi24Uwh1efkT9+hJ6eGzNjoglGqcMcBPtIQY5EP+5J2zVBtpl+tmpr6h0uHvBaEZ
Y80t0ZRUH50Oex3e4Nm5+ejyvlFl6BSIsa01wrHll3V6t0+dE2MCsjLioL8NLnYRilIflwRMtYA5
kZfDCbvjKzJM6VPnYq+q2Xz/1aY33MzFiDIuTVwh8UyYq6lelWoD//Caik7K46AKpE+pk9LE4OO2
NXe/eLG1m0zrbpC/WE/4oTkXKNlkTdv2rIJVSwYhU73Ur+vagUlCZt7ot2pYSx1lk0e851KpPDjw
TYJKl4s8V3AsWn6DQHOjqni1SVfN0/Dkqsuh0pLrbrWg75mrljOsV5kK/mQPNFrIQE1n8rmnKjU9
oyQAAbpdu9yowCpcBIxTvfsIupXFj7yhxZpW3psII/0jRsh9xE1lW3fwNxC49qnhD+gzsF+tLj3N
TxZ7BhfLMkDs32MdcdoEeiGtbZvirz2RJ5LMYjRqu1IIxwygkBgMa73SsDRErpCUVHKVxbAYQMvl
Cvvl0RDZ9WlcfFxaF2e6jJnVDKUYnffjvr0kFKn9XB7K55ezEn7fqY9bDCfxtKAd1eGw7x7sRLoN
Zk/yWbTqVD1cjP3oicnaebz7uWGmowHa29Ft613758FxdBxtR8f186+4aS1v852Pw6x39GpkDKPP
qDlejXV13uUhxXxLUzuVdhC78jLlyBFRA1BvV6VbBY8dmfCp6yUjqAouTTh5W0wbTDz6qpDtrrQH
UaigqJORX4k8FpWrGpxlJny8pW1f2p0aQZH4coOIz8r4vjMJ78ljHKow25BBdvUAWZ9/VMCtg14H
EAqb/W34N+vpSjwfP6sxjih0ZqpQo5VTYjDFwTnQstcq0URK515yW+IYPzs39LDzV7U6Wk28We92
5uvWwnCwDDjgO2B+pyUjXdTWt5/0Z4Uo1l/rr4ZxIYnQkVGtrhbBB9QC/DZY9d1uUIAm1egUQDow
9bO3FuVkQrJEAdih4JebA7d8EMhAhYCVfwgZQh0qvUAZz9FVKNB9nVy87ag0jSeVUXmQ4jMyaF26
BQI6PYtRjFuGTt9rlGERxFj6YZw4WBsMdO5XfdShqUOox2aoHjA+qXQ/TFIG0q8uLxr91kikLtEz
juERaGHWAzLpV3AoKZnJ6Aw1+DhGziFYDeGiEENXPQlOPdy9f/RPCB2hidG/8F0ZMPFlXu4qGio7
2Tp7pzpshfVhnLYL4U5fCuEbUUaIlfyhu+plaHb2jn7cMNO30eRxG0HcV5zfDoBx5QZVeuTqsMit
3Cv3zrhJZ9T+UtFrsRkm3jWnL9zFNwDE9YVWa2Shn9TIoKgUDM8ZsVHHLvRCkZPopFIx7XL7llru
J6sZ5VdmVLmJZqMZ1q2yWVpZK2jpGkpWcw3hFrscfEBPia4+619fkrtXgaaV25No9wMhD0du50ra
soQYtdQsubEEaTfgJ0aT69szODna2ZSAAri+GkXolDQDOUa5vxhOYAh8QQUdvgI8736eiziKZ/Gs
PjnNm5Pqsr4sYwv4grYbXue6xdN4Xdk0Ni0jHrU25b/KHJnG27Q2h2pVmVfm8rE4Orv14+/olDZ6
mr3z2rzdRlBDpbWROyA2kMmSSNTOhkSAxWUN0oFUpXSjKPFzOJlelUAiEgZE+LSv7FPFElrlgFga
DhwHB/dvT+eo4N1gLNQ5v1DJh7Xg/LdHhUuQvTdgPSXNUoRClTGUXlOZxDi3H5HWpz6FcJSkZZml
hsuedZapDhaJMkx8d5VeK5GWoRv6BFRo8oFWvdYavKbPrL3qglPJ829l4Xtxm/kDoPUkY3JCrDJZ
y92s5ZteAwPDHg/XWALGD3AsR59SlTxC3Qt1LuYt5VJSuaS1/VWheudr7wXvXkx1tc2ezpJ2Gb2V
Po3KKiijvgimQfXcf3sfcMfGp2WcCHgf2z8xrILR9HcBKn4FDB7tDbCcxb57tgOuW8MD9mZAFK2O
DrQsaTtlTOBgrByI2TY8HwRgmBqX3QXApNlG+6YgCwVy14S+OoWgZoD4IgTL5R09pBkSk41reNjC
/z9PJPgDqS9HN3zRqpojqqXnnAEi0NZJO6+7+4pih+52XDah0iH9CRuR0WJjiGUNBRtL/BgcCp14
uAIaUXpDofrCGVD7ZK0rxp2pl1TYEUb5yvQ2p13QdSY8Yn1It1Y7ukYBX1SJ8Gz8h+DHhwksc/9a
n2duEk0ZOuz+x9SZbaeqdVv4iWjNGr1VUAorLKM3tqgRLLFC1Kf/vw5rt3M2MWsnK1kxAnOO0atR
a4HENkZ79OC1IRSpb9irrSZGK4tVP65IBhm8aNlBmcGHuMrpX0lFwvkWsnQgtZimrOPfpTl9b4HA
jN9ofis35yh+0PVY8y7zdHmDBIGzO/b4AtSCdAqoSG2113TwzIRFH0PiGZYvx3TO3CtHbCuoyf95
OxC0kxdS67yBcFj9mONGamfDWedtg3pdps3ywv+RwpjVZ5Vs86iPIQaqXAmEZ1xtzfQmSbE10k+l
5xCwKqBEE+g2Q9CW2xIq6lzqwpejUMrSsKvso0f3vruzyWtPVX3Q2XdfLX1T6JaXT9bacX3MH2Xq
I+vOtK0PIzIpQjWVQZVcjR9+o+9iF3WeeOW77z6YZEaYaxsNqcnIC5kn3EhEdMw/P5wJydHePMto
oNdHVx7KDrWLG2GbEizEneZfplaQoKQFwAdFpgyQJ8Vl2Pqtt0+OxFD41tlQQ3R54s8wbH3kq8Uk
gxvRVXoJHVSbvBITrv9FRUoCJCqfD70bHTIOKRlbjLbhC/byzO7VKg7VCD88tAIsQlH3TbyhXDWM
ZmSBevime3s2Ez9CRd9nQeiT6KBISWg7CV7Qb3AXquhhiFk2wjJ2kxLbu2YWM5eYUuHBRIBn/+Dn
h0Eei+HdNSRza+5K+yYxmlTn0eg+M4L9JJzQITLgkhygIqqlTfpzmBmwgenP52c1vsw+P5fZ6Vdj
sJ/EwD6ceh0GzNf4SxVMes88TfYnnea0DRs1CLsn/+kpJH3PI/uTwPEGWdKaiKdiru4iduW4MT4K
/vtMyy+IHOF799E/kQoov4WmWLI09cPs+NBZ5sn1d4v2g/mWMWJ+HXdXonhpBSQUlVy0xAQCZeBy
e9Ex84+U4HY+HoZTuaLkEnln3qhaliGdZ9T9J6SXoYFIwYwq4d6nW9RoK/yAAWtKcMSgz4XUxlb8
ZinBw4WatmJD7QFg5JYKAiIyN1ekETv0dhMC1KmzziwHzHtBH1mf1CdACPnlnG32d7JmdJHrUlfJ
toDip9aH1wY44F6cP5QG0u3oY9HE6gRUXuteIqPOhRnzQJQ7F2JCBuSmHdvd2sAMjF59oPmnJsgG
3GFWKhudX5gOJqvxr9KLFVu/CQWzmr4F2QlZUVpv9vu6DVCxAdUviHNVK0O4MmmwJMdQsupAD5Nd
hDmYr54lJw2GKEEfL99gbhADbLnxGe5OMZ1Ad6lSUQz1kzhqWEH7NdcLw+sERSfiEHxBbjp6dKii
J3PmAc6I7XsyL0LYENYS5GlYrnjZGWDNQidh9l4xpaJBTPyhcStbDLVnIEnx9PIjSFnq6zmrfHcW
bU6dqQxwTWGCDpserLJ/Y4Fgw+gYs5AzpGIMUIcjRwDSTJZMmnVGP8XkEUu5DkFoaZQZB9dLPotF
RBtwgwx+SPVAjMSrVCbqtfTi6hSjIkK3oeF9kl+YrS+NkxZVpfQ0RxsWObcEfqG/UtOQyx8eNIlq
EOgXuSRowoiMIfq5bk+n2fwAJL+/Wf/OadaJVg+PQvOO6FfpwM94W6utGwzL5caer8bR7+H30y78
aIkuetz2GpK7JyNYxxE6R7d32Wt0+DemV3orfqo69wt8YYoM9rq8LA/L/aAxDAerESvU9DCNOIxJ
PheygdVVhY1KG9S3gKbZC0ZWDx7WtlJLWemcqkv+k0tpxihKsG/HcJm44h/yhrmj8bkK5ykgkQN4
aJ8gkwjaYRVEdOnFA0111WcRXVoQCwwIfe97N6Y+/pywSvBJLeaoBKcffnFpxLDXAkQZCO0BUFBf
095EMDrN19/rLx5UEFfp8SBwgCsQgekf0B5S4aDmoJUaXAPycnh6117klfzL8j39TssQFQTJDWr+
9Nu7ex/3Fx1oN0LZexvGw8sonhxGz9l9thosrrPoVz1uujGmZw0SVTGvBCYkMuMNm6cQEe4ul5wp
2usMZ7xZ8I/L28/13rwCVCoQbtXG0070frlv0jJspK9ZhSPSPu47evhDphYI4R1OY5PYjmo7ghVi
cQIZ+vkszBYwPrVUbEFhaJTz+U8zxVX9iEHUQlYmyP6jevfSrmKEkMRC7ufQw2Iv6pHsRR6VaKsP
NNZGdYdaCE32O7MOiiknobLz6rIwE3JrUmCXByqzE0rmbGQ4RDvjOtznjzkGstqfiLkKZ4duBInj
aEOskUOgEeME/lFHE7PCx6rSK8ETCx7dY/ZGAl9jY3As05mB40FDtuSQI7wX6okindWCNcIjQIKO
h4VAVQB48b6j+owSM+LX1u0twQKSRYlLKQoos0ZgHU/KAQn1mazK7DjdJreueKMvyuPRaDKIgy9u
HDbNj61aIgMsuSFNezURVgSomMXvyx9ImaFlTjPsGKjdMXEsOIIvw1oLicLKJetAHx6nZ47VQqsS
R8L0DWoWHzcdhP2fJLkcDopezpEOzVQLnTqpwkocUrYlQ2mYHVHpqFPTEblPag/1RcR1gePH9D4G
4Wo1btfb/DaP540JInk3dla/D8+gKzoSVjZIg8QjKw5In8weWurG+DwzeBxQhVE+KptWXQUaGuXa
086KIhHuHFmkpmTiGV1PqqwBA3j2qrJ1AvRZzPR8DCYp8Z0eq05cGVeYmUnQKQ9NFw4BgZ5gvl9m
7hZ5MHSX4+0VwSpDV5qJvP0F/c7QC/kNKL07vFyONNCZwpv3oV3L7JXCca8wglUyexOu8nzDDn1i
BKg1jiNShDDJnn+Pv5/WlZkbJvuPiHN17Be35JVIGjr+5iHGUgRKeMjEoKpcBKKN1TG/yXFWM1oh
pxkmGDiY1pBdTHvY23oQAErsc8g0zGghlYMM489BAVjjOUz6t9GdEFsl0pZ2hd0TBRSb2i7sC3wI
+/v+mUOeXkJQ2mZ2kOyJJIPinkgHvvXNPmmS38W4Yx3aPvXDM5tqJsbORTmqh58sIZrqDC3MNGIt
Ky9YkNKANUl7zc0qUL7lItEiw04v8xVhQ8LbVbTxnoZGk0LzMclVVq87D6nkP22zI7eJ7AQC2E6j
L7H4qpsTF9h2SMXevY8uI62Ix4ldoKqMu3v33BW8L5mqRIh3xKWqEbQ5qyNRq8hzT4e106wxfx3a
jUfra3ohROSn8yVrBDOUVcCHTD68JlfrQCd3S1rmtVXjsgMWZtX/+2xv3GVw1evDusbuGCrJJ/zb
/4HmHokfQBIPDeifp/XhmVyRlUWJ96AkuAH+SysxGrIsRIBm6AaSb0cSGh2spv+ObNigWm0pLFRq
iADNkR7Noct6JfxH8vXrfchCw8qgTIz0jymrVCiI8B0clZRDTP2C2Xmg6bvbWpe0LyAC4FXN4b/0
omWJ0Nkjgy92Fb9MfNXywkuwXM1X8+q7RXTnYOWfHOHBJ+exPYAKHxyUjBgYkG+sMI2hvSO25oFO
ofkp9ONzu8RdDECbA/f1TUpxBQS+e+3A149uZWAsa2OG547fQWGcDsH1Rod5fSKpcGVBf98BGVwc
xtDBver8SjFPsHV37yc4a1XSX0jLOI+uBHYkQD/ypBdS64g5/XG2yj+nkoWHjbeU6X+7BEs9CTVn
vVG+4wYkN33Fe4nQVh0ZJ5V7rZL7QoKHNh9tQmxR/WOvNjT7pL1YQ9RMYn0bQLBAZlGzue/CD7Cf
2heHBlt7KX9IkfoZ6CgGZcDIOkfUbwRA4SV+QNYXFX6OBDteZ4Wf6+wTWegx65twqIv4PttPapvK
prSJfmtjLV0Xf9XND7NV35p9PSVGzAzYJ7mKpLzhcn3s0d4Ij1NBKiPalV9Hcd5KqK6RavW29qP9
6DEjwoQKdkfbctuRRHOnnUGmRhuKBIqSbfP9d7CdXkjLn0WuqNgPm8CdWJrnv9K5bGlvJnU4w/4y
IAQtWy7BbLSxUDtvMgNomAJiAYIj68yjD9hKM0bS+VIYgqLzv+7Nu3mpEIZe2T8NSFkfoJccgLEw
rvVF6FdEXliKNDSc1hYyqECIoJL8w0vX4Y5pFztfaspDXzKh905HfbMfaqZFY/YavUbpJHIiB2Ei
+tdaO3WPxCo6hnceasF4EYXx85xhHJtVfmqb7+67q2wOvzeE3ASSIY2s2BlAMd+o9zz55X65r4VL
7F99YZCm1SvCVTGm+A1S8iUCBZMUf8dylhGJaPmIfMBJJJCU5bzoF+IPGrR1VAgAtMz5nmRtl3ek
fPRDvwwEWc4O9Sfnvsb76HHsnyaKyReWeALI5MzVgqgrqFFHmYUqtPiH6WS7hLxuzkRMJbvjr7lh
F/rXRqrw0nNVeL2u8xBPOrE9o8OEu4V8POUSvAUdETl35rEfhSPinKNh3CeWmSWJFYik/KpPoBAp
PxdlovHIz9MZcKs2rAyfPjpRteJShWr8tHpU4rIQnhFpPq+y7tcn5dFpfZpfVq3THG1brnAj0oqV
ExUj/QpSRmHQ1D5Je5Nii9RwwCeTO/Yp2gurxJzsp3fJVNwme4xYDiSxmXUmrDxJ72VwG2LulDrr
tCzvaqd6Myxwe99p5e/YiggACIff0rLqfg7BszCodkrSSwMRBo/hBUNS+8kGj9gVyVTJTQrtQveI
YdAqFpfgmEfwyCLuW3KKGo1K+1QEsYRmt4ejzUjtVrM5arcH7WVPDm1Bvz+pbfV8f3u1/J6vYA4X
2NIlhoM8D/7rEa8PkarRzL0e38jnXQkwhsNXq9NsTTVKBTcG4vaFpoDeZ3TelJSxe202bbvTsRn8
efXN1t+z+e0PZToaQo7cLMT9LkJkUiJebsIpbPeILWlP3JHLM0Tf0ex0qWOaL+AydJaE2vbO+y1x
eNBGt9abdMOT8VuGpEkNQq6r5X49JF0KYHGJ/QD6F9uEMm7QOqO05V9FTosTFx/ucJO8a3b6mheU
IFjDiXpuskk+sYBg3lugdopAOgnLy95W5GyTrwM3CtwJax5OV5PqqNovsDFenWPrynoKotEt98Ju
YVAYlAa1cTmoDE6zanBhY943Xnb5/FxE/bgbd89Il6vBYVYf66uKsGw6Hu3vyWpMJTv/dsSCGDMx
SNprviOShruNrJNWL/1qzWEt7W6f66/WbVysOPVeZvNwaDRviZtiDDA7bP+HHZcoOj8amr7Zrwyg
7A6zlQO4Rg2ULs50QbiKoCaAp8qj+qVZHtXAjvRZrqtovqKbRKd2bxX7aBEL7q1gl2LbJLOm0Fe9
XJt+x5ef5OOUCJPHnEv2UVVvL4YdUhfDTGdvCCHCT3M1vWaMCKOXEFYhtfsjhBrhRKlfHN7RKw0v
aasGBEl6OjjjoXVFm5M2UTN+yUShMj/ujruIHg/kjr16Zd+JZKktX5v68oTvn+qP+Z7ZWwUeHBku
uUgECkQk4iqvPGgwVJb8USQwg3eFrR3zVArdHjaw1PJnlXQxnte2AiZZbSZdIcVgxRnToqEjAs5u
dnGs5J/qWINKDF/9fa4h0dgbYwjwiR9NUcRHCw+FgbSkPmpYauzpvWWulXNNehNsukTOSXKk8X9U
MiyJECNLHEmtVU+iohtldIYWwKjoeEI0vRaxgzQtMNrfa/PsN2hSnoyXUq+jgbOA2kwpHsf11vvn
TWaNnrAeN/sDU4JEjFPy0dt1cyfFpkmI1dnk9oHbaHRr+EbJSDKbT9rIRUzcYbx+zItEViC6CwdC
dYnzJWQXy8i95dGCtrFKcCDtS+enzoHepJ3OwzZBvB30T4AcRjuTxSSs8nCCMWMPH6iqLi0H3+t4
jKXO6z+Y7ljq023x+0vP8SHhVklHCEPm966aEnPzJQWaPnK07xuDa5csn/rpLyjdgIAR8ZzgjEJe
+kMQDy7Bi6T8ml/zsRg+MUUSvI1kdwU0rJDhI2eHCXvOg0DayI13kVt0RVkSiuvXRhEIDqnbl1Z1
UYcTMtwUGJqD3pH0cR7kj3uCdKJOnalDit2Vb1E2FtHSwgdxCWevyFViItBv/a6g4m4ji/hhD4Yr
LSxjZ4bb271aBehZMs54ufgSDmLHTr3UJxEbx3UN7LrufNxXcLFfwSH9XQGEoFjt4xc3MKcf/tBF
JuvP+hC8QV4qXQQqNOhQTrfFGb2wX+pq7HQNcQRgzZtA4hPBxnpcvG9v5X97394lILgaROfjJLwk
yi8Tfxw6KwwAwpU1oacCcHxyIzeLpVp8OjEh5THQVXFYHtZG5aGJxhBqUS8VinuoHMAs9dwqwyLY
5io0ZiWo9XChl3qGX+oV+tXJZ0TC67y4qJCnpsMcpvPCnLBzzJ6HZcT70/I5Xa2fy/1PYWLOvDKn
UUfkGAjWjc7NLQF3kWdNj3Vr66g4mCjhJgSYfe/TuQTu+H6CHZPdOGF5YpeA8yJHvZMosyu784iY
vEDwiUqk2wXPvGa1zYUhtyJmhSYITxDJyWXTqdLbErDtHv0CgxAFEJ29NKTj0TyeMhmDZ7vBX5/F
QEG2qSyXhr0KCjA3ebd+/BXX5XU6FUOlWLWQsUsr4uuU5EbHhTUIEfSQahcC/vxphlgjdpdNwslG
D5eNN/mmSseDIammzfvv6ucxSSavfrE3Hld8YYIHm5O9/HApkup8Hrx34WmS+HWaPyKuqHrY5uZl
8hAm1YX0ibDEIwMYc495toCSRvRK4opHSborQHT0Catx3P16MaAoIOnw2pdyRTqWb6/uoyBOxsn4
O31PK/M77vX9wBieeg+/1pc4rugWt+GOYVis0azOoFewbhUqwGxOAHMQQSDOFPu62r4ws94V9RuR
0s9uhVDOn3R2Ju0woR6/X5sNn6kpN6/YVem56mjGpLpNHUy39GKKT2NA8i0LHnkJnC7C/bjjNX+1
4D+zG0AAJ8M0BlomKo6M08/OmJcsYGreVIcWCIGxFwIB8syuKZcYW7bRi7sY4XGdTZRXwPo7iSc3
5KzS+V8Beph0UYC79VI0yGo9b21ljBd8R2PRwkHCvADdKTdH6K+Aqdg+nFrSDBoEHD481vNumS+I
eO0SstS1DhRYh5RvCzbcIOahQQKEdg7OJftJDuqyDEQ9Hab7wckG0Cuerkn3wEKLrrU5xhQ4Fn4s
Jv4z1xKu2AsZkldz3TKM8m5LaQ2zxVqULdWM21qh3kxmF6AVoVy0y9RezI28XnoEr6zXUgPmB+Jg
MaiEf3EeimBiiD7YNVNQGDWrwgRQOuqq5hsELGkO1ouE/PNvavvaQS7MOCAWjUVKV68XcbCPehEn
JcLLjad7cBycB99K8+ABSJc4mx8dspb/9yohDEcysCWlj535wL0t0UsVwE6wlY6XlckbSCjSsOS7
VQikWlDO3n9bKLqLjB9WAyO1xZlW482sL4FYX4vK11pBFrK/mZwGfgybNoo2+4GeWEpGJagph7BA
GpJWE+Vq8EQ4Dd4YERy5D7nNm+03g/PvrWRQ4nyV2E5LbE74zO1DQPkw1inKTxAqOSsZMoyJPSAZ
krvQ2v/INonyMDvu/EvKMYEU9QrcuTF3nyjSM585WlO88bYmnwHoQfppZ4134iOUNaLNkxh15CEa
k5BdWVQk/GJsdro29doQ2r4pdRiux3RiCZef/CtKJdSyqAkEUnlUJ7ya2H6IwhM7+UD5mmSPSkdY
7Ameskji34k5Z/iYY2QE4NA98CBMvwJ6gdVBh/K4IHrl3Hk7ASXimiPfe/QQdV0G0emgdwANaK7R
iP7MfFUL+Qw3jdljAoeDW4ofrLl6LOXsrVLUaAkXgthgXchXBo2XQySTDQZPHJbELwPkuW96CcRz
1dXlX+hoB6uT+/fdFDfh71kFFfmB5HPv+8f+vfsE26+zRWqUncIfJMyiMuYoP7i89SJJi7Nl/LMq
AL3UKhMb1qGn4g8qm6seTws3oM7gfkzyNGh0ZWROqpPvuD41oXCXhA0SOa6q50ib+wJGXXmAqwD8
j1mR59MY60LT+XxaKvYEvwr3qKP3IMFf4OdxdB2mfUJju7fg4iewfwYonijImnt16G9oZ2mIF3Lm
HTtws3BuTM0ai2W5OHiHhCDx1Q07T9wwWi6hUnu+El3/ZN8p9vkf5iK7Mi6v2lIz0MQI7iDlZQXW
9ID1rALmaeAwjTZOSP1gQd0VtzDUPy9Ng9SBOkpuhb+tkPZkouMyQI+MvjgWsSziW869Y4+um+Pq
Z2SQ88L92ehpbQ6rmyN91ds7do/dGkOgZqXxt6+nukeNTko0eIdUfAIZbxg2AMXbx+AG/xYOCHzH
V9IYrmxG5rCU5pKF0tLA8AO7AVyYNRgNwg25tJjbgtpRoaPK42RlaXMxMnDsbrgJwfb4wxnlpwL+
Se3N6UGy9KTwoHFG3f6TQuPLfqA1SFeulg2plNfcHaIXdFcpjQcdOmt+MN5lzcQeAScSTh58TGIG
1w/3OWuHlvEdDvxs0jhVOKW3dj6NxJQUjJRRCmRdfrq39RkuzOzvdReonGP6F4mjahMaTm1Kzu7o
PSxPNAgk6p3nKvOKw0pfhybTrOCA2ask9IrcHGqjdWI50QSnAkvpvT2rMwsFJQc308M/ZF4dnlXP
6OblQCYGcQqUVQkLhRaHt3VHQXNn1DeyhsmbdZWGgekQ7iNRuDtSmCqut3XCPDbyYFzj5ZI7Q9bO
LupUGE/LBlro1HrShB+bJPM2JQWfpa0fn9Oy9Wez7fbhMGEjOLAn+D6jr5rbGeOu6hBbL/dCONKO
7XFMIufJnrJGT7WJGr079wMbY748yoqUcKkkznacMpY7YJrHh1h5PCIpubB8+FkfuauJqpiO5Wif
emOv7ly9bNrtqxOjJlddxXidtldnHooW6OK7Nd7tNR2E4JFtcG/Xp/f2f7QwY4JYToutW7UTha3P
/MEd1kZOY4vxPRPOFHGt5iu3znlEH6GUKJ2CJ3NFZ6jleVNyZuPBjnehqqk67yfT8yycgpOluHwd
OTFtcv4YDMULKGMExo59h4YcynvYQHCmOeRqhbLj4ejaqLpR55a1ArETU/DfWTSVYCuK7ZaRbPq6
jNxWASbp3ypTJNb7tVFtVBkVh43u7Kncqjt6xdOBlezOup1yV4hA0jby/7aSG5rBGq0W+llkqEgG
Hg3mGLRpyq7jZ3pVFrt3LA5eNRrC9XWsAR/HVtopbGu/14XuSbSBvPGf7J8Seum9dC55NB0kB1q/
4VuST5LxdbsqNSPvw/l327UlNh9u6v0v74mMx9DT0QavEaW6l3VtXfGLzOrkb6mYqmeBXZpemgZq
9J5tbrQoG2+v/eiYreoRm2KqmDcWgDWc4Jo8ZT5cdS5kK9eJ51TZokOaXkSeIAL+0bQS5siyqnja
pz48IvozOjRg7wtjsMptEWz6PZnRBMWaKU4USgBxhfNGKmZ5ausg/9+L82U1Zd7Pr1RuMg5InlFD
PaFANYYaykXWFPObtN+jN/ljUauEsRZ5a8BoOWwJSv5BOsME4wvyDmn1JNrVGGNkO/DDSMJjN3Ke
EGsaFHW1Rfujgy4dkZVnwh10IGLAGr0zPYamuH2R/SxODIOW9SLGhBSbzo3WbXctOBjM7sjIH2wu
2kbIwga5vs6rmBcIFGczz2i6JzyaDkQk7D353mK8+S4lsV9w0ZTc0/qyXm1vf0bSHl0/GxRgAOZs
XY8NeBl67VChMkJ0vx4eJYRBd/uVyftz4ZI2RTz2qAXlgjjaRrX3XR8Yv9d6hB5B3GDsVDUnfFJS
yuKfpyrWIVpVctS7m+Ux987NWaGleFOugG/7Mcvx1QQ8FjQ2Rc0qK77aIl4xvl1TpHI7s8pqBK1r
IvuI6R6hQ8T/hCJiVHEBJH1lOWMSZLOGz8dBYbZwJQw3RKlIj3qY17AQ8Bebqj0cFoGDj6hwkAWK
4adrlsyqToyUtIeSNeUqHq6XPts+15NKspzinkQttADQ/TJlMcnSv6/F9OdIuuTW8syKx3Tiv4gv
/OLzZswINZ/sIlC48LFPR4Ijnq2kP5YqieHwyK9SsQgL57+wWeve0ialIaJGwOw+cnGEpeK74dxR
sFBDwiWSqM8/Iq/EMSsTjJEUHgZaein7VfNkOn8uCBN5CTZdorWkKJL55pu9FzZ77DZ6K6dEr3Pp
DzdYT9D8cO65A7pdwtz6Xj+EF7Mr98GJpSONMg8nP50Xk5CsGqVLndsrll6KeV/yp8tsIFaTSE60
l0RsQzoD8AaSt2fPg4ibC78ygWeZKgMtGCItoPfnus6ASLzrDH1Eyc6mhDeZnH7Jex9wUNV/B2Ny
YA1uvDIQNYDrlEvS7IWePCNwuugOwMIhziDt3+wN6niIZ2CKmDBHtTFV7RVU1mLinoMq8g24RUWd
VX5zSV+NCxe9F4uzdgnhYVkjaif+nrSp46Dg06LRwaiZjGy0nz41ybG9Y0j3LsCcpSLnTOZQ+WcV
MPNR6zgVFQGjWKkCCgfMBEUGYwvzVDKr5p1JRcN06V+cNX59VuNAMTCRcuA9SYLXuDEvoN835+m0
yuNJO7xurI21MUe9w9t7+9oesNV3IY5ghsjd5VcSD4jbwDdhx5BZZNUm6wQ8DpxOSLYSFx+xqODf
yLygsmEvbk2ohf1SB+GwS8kiFTLH2cmkgrKOsb9my97NKg2qPckHyr33qDLBgD4qjMvLZHPZXXas
hW8P04fKU4JqMikTC9GQ0SnIXoh59s5e6a9Kzrk5j5dKQbhB7J7aJjpm4UQMcoRoO/czOSDs1jFQ
zyRWqzEyR5VhFbPQYf4d1SaFxWWtcj5qF9VZ0TQp35xxY6Mas14B3huOKjhmTmbwZ4XduAL8WaMH
eXAwr31KeJrHIMySX3Je09v4NY3HhXkUhGOlVUYyfTjZ8HHJmth7ETjlQt4GJYH2v7CtUlTNJLsV
V4sKah2MyunVAhPnikZoC8AB+NpJ1FGxEYhzWd8Ig5DnUPcPgcvBA4f1anGcqjvRQcMiG+Tr3Cy5
sDVyp1f7Jq+AJpmIwlTkFj5ZbDOmf2P0wt5/Dkuz16Q0e4yew+fwxeCiB7NJdNzH5DkjaT3RETBq
6d+NAyM6ZFk5A2hDCqpU4GllgkokCmpBEftI0cCixxIkFlsJgTVe3/ewOjEn57mqXx2YMKiBQX6c
xOclmarPrlFHmzCiKWaaCPENrn/3wjQoYYVlrj/Iyj1PKfcepX/p3525o73b0pgngQrjEgGCrRfr
O5wfqccGr36tl3iqNw5Y5sGlrcZQBT8z0z0o7RGtb4kwnGaIG63UrH0YOHOdfGb3STyKFnpl3pPn
UDkc0o+mvTi4jstzxkXxikiOFZvNO3oZVNjh4EMU3wFkVoCNMOcXkpY96U6jsk1WH2JL+hEG7oXo
DgsWMhgseaR+UlDTrVCxf14tY1oaUJwhwvxsUBUga5JBDVoKP1mVqAD0Vycyn1ab+28dYFMgo8ro
ih8PwEaCI3mZJUdJpKv1uf2pN89EDgKOdCoOqJAj0TmQKW4NJRNLlSw+mKhk9tcZqAoYySkAnQ/4
NnLnWL1FFhRWTBayY4SWKBers3q7DLZSd7x35woMD17I1S9cmse7WSg0L0wiZB4HBv2nIFUToB8k
inssE04CUK3Wn3EdtJqswAdAKrxsu7bZT5iriSeSoBWe75NoRCYlZuYXdYMx4F8MZPrwGcgI1vXs
gVfa3x6TEykloXlOrUovv2/PYKplZPdRj0nCxkRCths3LeOuAF+1FJfWJ9Sp72l9/gxewXP0mVRW
TUbkEexSsm5DuJESqhooODaNQvdN8iOqKKYvEUZ7ZiLzKcCt2SlhFIRCASZ99660LJ/xxS7bmCs5
s7nLsP+7wKt5gvK+YLkjRpV8FA5sdynHaqBDchJJklbjalANGD5qFwZmj0nf+FdxXlJQMWoU86ou
hCORl/khk2rMGNIj1RVThd2UGmsk6c/4BQN1WIJ38QwvyzsposJPlOZFn0ILJNxGsbe5MUgQpGag
vNi7FH4nUEgHTgS8ampn1ZSqXRFWDRFBsko/msbFVjSF3eCFV1N1tSodzMzqDGodpuoVMj3cxTU3
4gj+T22of/3CgKS7VQpKgcAotj1kEMMr+HXSFydQZFXB6/8mheuK8EW1QXpDoqc8GpXr/222Z9gE
Dkm2kWafl0zdQW+SMOIC61oZ85rUkGRvDEi9YNEqZg990YPk56r/n7iFIUnZJho6ZdpscTqKQchR
SnnaCowt0ZRmqRkrmMt0s8j7lcexKwqm4B1xDHwHQjIEABb6Ii1DIjeEURLEiNpA9346Kc722/fv
+7dxyiDwN/C5/CQlh7S33nlcY14VTasg6AJj0zSntcE5EzLG/8icqsIhyrrbdMztya1aAAAXEUca
SA+6y35ALpL7MRYNWZAVWmXqFUFETOWhNFQp9r+2Ynllb33NCL+DFov8yH93hLTmFpfX351ZidkN
DIGiBTrqMdO8p4gRVk7+FASkz6q1FbSYkgDxHe7nuu9ezE0GC3kyf1ukNW+HTrwWLwTWEzw31cn9
r7ihbLgz7w88ED7oW2YmZt0rkMvQvUwEyyG2IzsKzz+YaE+vf+atQkyLGkm8UJX3maz+n7xL5iyc
IsS4yZx6QG6vnkK4oy5tNe9q30l0Frhjig/lANByxY+qTRVQm2qx4f/1OUFQ4DRc71n/KnBSpwKq
GrhaHLXWURTiPMCWdtsdMMcJMkWhLCv7Nk+ZCio3oYG29maXIcVj2N7jPKYJ40WLcQJ+Og0n9QyG
WeY+xj0iISk464z0lFyXeWcykoIDCUk+AGmVrAjQJ0R80f3OknOLt9M/taSkjXpIPyVPs6Ico5lq
eEWIplbS/Vjn4YeGBXlTy5zS1yhGkYaG3eaKtvIwxytKzUZ53MFY0CMDmi88Zh2dPquvlX1DAeMS
QqvzkSsknhidyNFy1OhUWORikBthMLU5M5dZhK4txvFx5SKUovgFvNcLz1Ys3+J+HvMqgIk41wuf
wBcL7MX7DOPhusvQkcSHbYLtMVzDFZdx7cgAoIBTknNvAx1TYfmscW2JDHLZgKC8q3XZXDYyXQph
zI9T1xxTGXWo03F4Npyim78vc7ZE0sIrMd9Xibsl5i6LcdB70S0iXMYVp+Ir7rsEj3jNroEd42u3
hC0uTC4NLoKt7trA3/q+31vCSK7+sBL9FNEzxogZzY0SRy9umeYVhSP9xhVdUQNvovyqEgkDnILR
pa2cl5G+Qg5OPcosmELwyhOcnuP6crUU+H7pMvN4IMRdLj4FUCD+ooc+9kutAyWkAK6cA5SWXa7u
DOHABUUFwHAn5iIif6P3w42icAL1lbSqGaA91OcltAWYHkt1LtuSOrUzE0nPBI7JmqN/DsiYIq/I
D8oZr/PoOEpm8e8NH4xQlwPvb7uEGjAAqNlFQx0HDkbTcbVLIsfMj8WH8SyaScSEIq5+imDujHj3
Aj/O+h44F91GdZgJEZCAyayMut1WtkBIVshs2YXmET/GBSNeU0lJMIO2MZEg4cRnOMF8nWEdqQX0
XVpbuTazgodpyD2FYMoYAgL5d53WSajCO+iAhD4KcoegW+BaQMnBQrAT0CzYEliTyNQpS4GjxQFS
I9hbXEiB1gXxYVwSs5l0MXL+SvgAY8lCsw0YXkR27kAzubRMAcuWXS1GCqh9WcZAm4yCArUFMW2C
ARrrNRFX+MbWBURZPDl60ayLZqaMIHv1/NLYS1Gv/QqZmsI9WP3YbfN1UCuKGCrt17rqUtvAzF3a
pUxJytedsC9yCjVsmQD7HOZIrUZHh7AA6YwVSapDuo6QP2HppLOTqebMDaQbkrD2VuTtMTtmN5LW
ywDOnm0OxZitKNYSBdd+UWSDJH/0TkY6DB1Z6fk+VGCku4hN0ZwpFLFICGj6jIYVRQw8H1zpsw9Y
p7kcFtnC3CMbm91Tp1j76I1rmv9la4XHfbYunsi/7LllP0TnTqHVRfu3jGxQugmUT0SrXhEO3F6y
c+z2LKwXjtX4NDvMathQDzOckIry5A8UwLwdqet/yNIFRWD0O6Iq0m2wEmYSaQSMTM5GLv3lM+7X
Jh2b7Fjt/lkFwARwLS3g+IKxuWa4FgdaJUGv+bXzKzQK9HEmk+FiEmqg30F+zz3cpOaui0qVUqrc
9O+WD6S/3easSj1QRSPY7Nuuknxcp8oReSvsTKE9DLgDoSLMuMAqo9UnQzAE1+ZI95arNGwHwRg8
Xy8XsdKpNkw3yWg7zPM8R8M6UTL4XP9E9fNFJd0mHHxv0vyBZvi0/J98bxXZQtbb+kAFcSbTm94H
v4k6Ye3M6IgY9aZc3LpNjE2KsE2FImolS4FBUqWIE9F6yVULfK8EK9h31jbViIqPBkODO32dkHOt
LKafHlO7evVecr4fDOtbslfA6VQIqiXhJCnxUu4BdFQ8yU9rZrRnuhnT0gQP9uZrhby25UCKnzCL
tC+pke3rm9U43T69N6uXpLYY5W+tZHaa3Ga6eVZL3WbavuX8UGTo47feAbghzahV8Q7HDqnvkVde
yAU5X5HsX2yZnUP/06ZpYzMFHS4AL+tDQY5YMg2ce8KepfeXgkFa6Pz+++Xq5f8p+gh5+eUah5Zx
WXlUpECHjSk0m7+ixBCjjQGeoFOoEfVRzo6LMcMw0LR1E5d4LoC9F2vlP08O3zbeT+pIa1/2dZZa
RoecXxBrsxNPKCOBud+UkooD0sIQ0f6syFBZAXEZVomJIdyIupLh6g69kJObrdmUWZxuejqFGmi6
sKbVqyVXHDKVTk+XiNZ100WjwnWdKwyUsLrmtOLbAVENVL0/M7fQNxt2VckkFEwQbxZxGf2btpYl
M6ndLbKM4tpzT4u3q+DgAoabPVS1PMTfNnkhDjOVehY0mQKVdM+YAG6iyuHxYKs/nQNPWffEoSfO
GgSclZ5Q+WtrWvXUwVOe8Z6XXdQj4j2lP7MLvJahBbu2pRjsrlpVBHMM+aTYhHuXmr/16QkDVycO
hsIvIuEI7FPaYVqWlvC3W21DfSD/ZeYN1KlF8t3yMPmmDPY8xC1YrlWfbQ7Jx3yHfoC6nbO5bwdb
39kh/2BF2enZ9aPm76l/6pudL5UbX0NwPJ1rcKJsXTGSb9/+8IQj991Lms+ZuXv+vmchjvFwETmS
0yaoxdgDvAVGTyXiyGLOKqnr6t66bUtPMqmLtuEdHBOU4zFkWaXbfbY8rgcuLVT73qcZ7CDYWOA/
zW0B5zxbgRW3620MqnC1he4JfX8dVCCZHBcS9j9cYQRMsZ9gtmdlnFKgcXLg2dj3wzZUEiBOQtsK
bnaeXX8k0fQgoWPuwBpJI8hVFUmHkg1O+ThLPV7/5uy6Sb0LA/HOc5IiIGI/+OCqwH8P72qd+AEQ
oLsCOwt/19YYJyS+w69TXwgrf2DC5n/4hB8uQ2LunxnCBqytIGxEATHb9Jwg7C1Wdr/O95GueAGL
vY/L/nUw+LkJb2SqmYxjhy0EhRoVo6nVWH6yOu6wpAWh1jOLXaSU7s1GFUwpi5rDrpH1tZ8TH0b+
I0yT23Culq4krYyw7RAf2s1VLVolb/luG2BxMHYeUVaskcqsfyD7Jo55FuBSwnLIWIK34h3Uz7od
pvO2zujLf76sjaL9lLUrBVmF1VXINyhRkXvoY2fe++DULQ8M50s0AcSkNdsudozUscjxYtHRHaLl
f8flh5ml3jQoibQB6NPshWfTuxO6t3kMLlQYhNNhhSYhxJ/us/SCfctLWs9AQ5DwMlXaYE9vOxxW
veOQ0uiK3zc+tpCDppVB2ixACqIGQvxStOk+G4hk/Ubc/oBNDKzzgMC5aXF5j1s/4c127tMvGXTd
48e3Fy/SUcnTpltxXqlNkiJxncm6SvaWQ7AdUOIG4NXXzLzDj1Fvluy03xvVmT/2wuMhIw5XC1dQ
yhLRhcV8wQnZESsP8XkVXgonj05G8skBfQXMlnawI02P3hLT5h2H/owsma992fLLTu6DspOMmlhI
ngiFntvNd281/F4xspLZPex0DgoYsj+9rWlwLkBAeBWbn/8RdV7LqWNbFP0iqsjhVVkCESTyC2UM
JufM198xt07XbRm37UOUdlhhhqgx8uLYcdYM6GIbzPJ3ofqXSmWUbCRyQ1mAijWXjYRGXXHVBhSf
CRRVxc6Xemkq1rS407vf9/TRwZfTufYoNr7twoX9vNq8pCdRyvbTV1CL941WpXP3QVEO6L9XC+7f
isvUJCgh4KW66ASB03RY0QnZ5h9xtnfdY7wYYkG/HwTvr73PLcpvGnfWvOQ0vk3Z3k0FCYE3oQbM
BzQIKkIYdmrtbRIRczGaQ4fxg9pFwoU+jSrH1o2wkfo02OrP6L4sPJw95iTFix8fx9dfpevTqquE
Hs04aFy0L9AtVGyytnqK3UF/Xe0FioZOmuYcYZB62zhtRoo+Kor5mwGBgMNq2GwGUY98DryEE/QW
Y1pBSnPmHVH7mBM3CwvZNSXWU3vnTztx05mOjQSih0Uf9Ip+2Bc6bof4ZaP5tLH8nctKuPmu+l2s
hbGt60OVNTavsE20DojrkfEzAvvHDmr8IUQOin+BDGt1OEvsVdOXi5utEwPkt9m3WFn45WDFY3ax
IAgYFHPVUOJFwbHokCbeo+IUavhv4T/qgxOFoxvjjMvjvdjp0G31MJWFxAJt5RMNOyNvFSI/zRKC
IM82hRjSZ6DxNkJyff7XT/gp9It2Ap2Uk+x7h3aCJiacqXNYSR6EC3NQUzgYsAuW5R4LX8d5z7cV
ajTY3YNwWs761bDB0k9/6TuHc0U/AQJOaTBDfL3G8kNH89oc5d6MgXykCPdhNfrrnV8qO38kfUDE
j0cZ1hwH/B924OdtvXZWv4LlONzKEXVBZ0nr0Wr1++jI0ge+2NhUdvg5tKDmhH1jDkBOayc0aNIb
9aXPhXWv+1anC9+AA0I6PBSmzT3gQaF+0a8Jp3G57Fchth07pTmz2dtE1uw5WOcicRy4CaJKqtjD
+mMRKAAAElF3iQ4Yca8A+Oys3ftjDsYDe1UK8icH1Pp+2egGdqCvgKyJ7yk3YXMIo5tYhYy5YmOs
IqEeyYqZqRHMesJff6Knd+0Oif6HvaFD8L54t0ushQvGvhJmlIlnzmvOD+7LCkD61JymIBpga5we
Q99pBs0e4XcUHGbOfeeWe/A0RENg545cnHjTtOGkdDIo4hSWRX/wF6kwgg5C9JcK5E/5Un2MlBp0
akcBtwvPYz2RxSx6r3yrgDz1yZ5BMmeJzlMiYYmt63OyVjws1osxoxpPHv0el5PA0RrCsG6OWYhh
WzVjDU2vf2pr1o35MSRk0/lg8SjaHnONXLcznZPRYIEc443cCdlcbygVVAjW8WmcVuZv0AgE7qMw
7IP0uNjJjUYY97pHISrTjIm7x05XDF/Tx84yQiLyVT4CGOH/uI+2zsyIm81c64PQREcJ4t3M93wL
V1GkOTRBNmhJhWElqPLSYHCseBniGC7H57cVaqXjUcxHuz9nS/ZEvSLSw86NEE+eCXNMFIYd5mBn
ymScx9NniD+k5qUWScdjwnqcDBI2nRCmJCpZ3JWZzh/mPEbEM+6DXzQkMTzFuVuHx/IPOEhzArmh
99nxxo7nzTXbeUCnU+GPJ1Y75FxZ9J6AjahdDNJBiXQZ5WsjqXG1e1EqEzeiNwXwC8YDcDuAdQuq
HYyiIT9uPJgrxABR9HOF7vYTIRBj+7bNNpJnKJHj2+nVjvTfSr+22zagbBpTwR92b+QmPdC9Aeyg
gJg6ZdxF+K6kMlN5Wela98J+hcSFF/zj/4wf85idl9o8R8RbgoBjB5jO2QNiytT9YTSKa8RrRc2F
o6fVp+INip1DmD5oD1LAaGpkGec2CvMYLKgC3zwPKFiQ1ZIfwaBGJgSwOeUGFQlXziwpiWdytO+m
MjH8a/M5mFSfgAD9gDMVJSaqkTe3ECL0xpzPdT/NPXVwzUbBFxdUjbVPMRkONAePmNxBbKHEoYoV
PVGpRjnrZeEO5BKAGrnEJxCWAOA2Vl/URYAMrqnFVyaNFg8a3GlMrKx0h1LhMUxoj6Q1dqdtuiIK
jtFpxZc5137PiUtzIDxGAB+iwgjMKOrZ8/foEM/CspXMwyWmTXQ60OkmMt00S/wmIV7B02UMOn/F
5Cq0ZqCk05NnmPsYyHkHmL635Xc0CwtNSNewgNcEThFKteBrUDWDtoGd/OgS3dNLT8yQF07luyBv
w8oCcpHrrACTKw5WrQIED8vsBTUHpUZvxA/DgtWRWbBLtBoKbc8n2zt8QyMull+6F/oxJQzs3TXu
veKU6Xwab7Rgi16P/y9S/UyHXdTpJyzq/F1fkB4xagd304dMSataUBxBd6ClGOMIySJIFGQlLBFz
X10p/cT76fcxpzI/dLw1Lxyy5PCUe4+7aadhWlkwKnm/4cbFCkqvg6gd92Xme3qS7Hl4j9RfplzI
LHbPUNtqVTxsIi1n9vNdqJC9+qsjoVie6kbNBzyKf2iX1W46L1BLurKAKELAqIUcB6Dd4jGzX4fW
CZS7ijY6hMBUuqbZQMKvo0jlkqrbD8qyH+cHxVN0dQv2GUmnjyPZ04aPYrIUcUFxSG95Q49gQ1eg
jLiaPGakkSqlMYmgyeny7VdNjfw8YKDSLFXLFBvEeIXSjqnai/Oh/paqdGdfjVxRTtgeRLyi2wzn
pISdGcw07q5Ke3Z3fOOnDH/aYuycUAvUm1FJX1h7iYA1+OS/jV/SIErI1egD6bu7SnbtVZLVmlVv
luN9biwuER1wbrNo01yj+hAWfzYoBtzD4jA/VPNJiDIZMKvoSlPGKbHnvoxwhipnxT/VDFQ6FRlR
NxFqzqbjkEEd1Sp60fYw/n2sMSoyUh0N8i3RkxV+qyNLndi0DP60UBBNs0Qiu4VPFUm1HnO32xFG
euvgR128mYX7CPUZ+5bKs44lhosZUUT9QcRJldTByXl1CvE++PSFMpANVZ6cnYvJY+kZOepLo7xh
VHCP1Mm6BdqAJdpDDfwIJOGk1uCdwaHihlBPom9kVAUwmDRIP7A+Tm3JqcE+5N92Fv+7glpZ+5tR
9vmlGY+kpSmyVtEcLhuQDM2Sf8d6KksCLXDq7wgkKxakiBM8DwO+ykpHVt4RL1NEitWPxD4z6Gyj
VW5XOWpdmR80Ji+RM2gCCHc8c0+jrZ/r1yiSqkyqv2+X3MMGvk7FURVhiUEhtUlWecBRz3TF0ChD
36w9oDiiq6Jc1RBVnf1A5VcVV0mXjLyUaijpoGgR0DrbZr5VBZnXPkwOkxO32rBKGaNEix8KCliL
bKhLMoomFUAFMAOQc04MdqQ4ymDBMh/TIx1VQYaqxGNdVXpXHKKHZieFPhCKs7VOHd2FwvgyvHFQ
Xvy5/TTGufFn+ET+on9DPkOcPOTlkJtDhQ5s3yamMEGInYGcDECHdF6NINmGS/xFZVXWCJhuLFBz
qfNo3TvEguvQSmWtBl/E6MdWi3WfRZ7HQxQGh0QDFiEKga0QnCFxDwobwJobwqOjkZGgBx9skLHZ
L8RcO7UL1ILB0xzLdmOcidPIiJ5uEXvCyQfGh1IMmkeS/jMLi1qOxVAQpiqAXIEoa8hM3XwFYu+d
fQUhEEl4CqMW855qvKfPj3QQdEj3SBC4o8EOSD6DB1wYrAFhJJov1JC2/puuNmOk0v2P1JM1eaX7
qtz5Ru1BSBI1JjOiQ8mqTstxZjOs8a3QV81MLUZqMqnDo5kv+oBoBDpUvCRQYBvPRroEzaruEK4Q
fSCps1eA6usi6PawCpNPc8scvCChh+R78zQnTv4A+5tNK2kZps3mp/J7aX/Dd3gPCx0EIrvYfSYl
pmI1WjUbHi20VqF5eNsf1i+C3IIzGx6CUusEjt6pefM+bhW08zYAxXb+Ed2LnFuGJ8n/8oQTy7dB
m4KsBK0r/J7wFqqSc+otYuobA0W6Kg1+EplNI0YBMLsnw840m4yUE3fSsBGj7WN0hhBZfKsK9f/j
I+UhwCZfb9YTw0H+OrNYtX1hyjNcuVZ2dcpEKlauUmMK45FCqAdm0szSWJ4kDjM0VYKl9Yo9jxGt
3VPH7uDQVRs2flGMgZU0rOD6/Xf6W/1sfjbAsgtkIxY4+Vzzi+EzmykKKfeGtW99ettWcXr83czP
mG3Ma2kxyuNcm/+5JZVWpW69ks/0hlLNqf2YFjknU1munxmU021nN33CWqJaz5Cb0p3bHu38s3V6
o0tYoWBz7e4na3hYBC7IB9fjImCpnwZWMO2zmVd3rqyUo+TLpKaETg4FPZqfd0+0ep0Msaa00qpb
orxOBE5IWoMbxPmZXU2Eq1cXRSQ13U9jVth6qU1npAGdYp1k7V9fg6EXjl5ErZlfIp3JgznMuzPk
bcCTVgitPmBNoUn1tfqrbZQdum7qyQj1L+qvOrPwG3hRLeNCbNVxny0m34n42zBoAOI/Kf/1Li4A
S4Ei9HYktJlRf/Qm6n6ODVxwD0G5tflqyRLQUTeGHP0dFoSYBWpZuLFSATXtabBK3FEEY0kqaeBS
gwPx82VNWw02aCdVwCn0ABKBFozReCEQAgWBfRbX6jJgGQI0LcS1vEJkLSGfkLJBOlR8HA4INlIM
h9HPQaly/ZP5Dd9BtF7dxtSIj8HnOhsEBcBlg3oVScDAxPPsNCuayW9fLeUqxBbMgyhDmTjgHzvg
wy49AT+NOhzSknThgWFzW/nSvBJD7Oad+S5d/htkJRTPvhFxXeuLfqkPoWP78/KOw5e3CTf8m+7I
QooWbuudCLeeySWfEMeXm5fk3AX0NlBviq7FEJmjCKGVu4TDgw3g2xUpbGtXsm+oCQ0Lf5vFZfJI
Lyk0fqdiK2ZQ1AB0CFrDy8njuynl8Tu0gxeMhRdeKTvk2Z7ouiD40UJnJ0EGJJEK1HW+Wd7njTaF
dG7rjqrPGXxgvQaVDZENHAGg3tHFv+2cN/ZEI4yl41csDSxEvVHu8d7pxT6hbvy08u6ODJuO6wfr
QyrlKoJIpFsuXboBzjJbncbSF/6hNgXSF6Luvi41YPnl72/Bl1qcCHl4hnpIZuKDKBiEaAuZtvOm
958MU8ZiB3MmNKs2RKqXlMx1lHh2LbmFlr6jbJPpt4XPFqAm6VJJh2+myjFxpKaOblcOsEEm1KIy
pHIMhR61cEXzEWDpTtlwvElKKBzaZUbW1b/u7Afbw87aBFvChKjM09vf1qM3gwPq7O+cshLc+dP0
nMpeM4fwDZX7OfD486jaOgaV+B3N0jKf1QwnrwKxAM5ys8Gum0c18m7VnUpbAxDHwFh8CZ0Lwe4p
3hQ+7jolPkCDrDASzAqjOegk+r7qbdNtuusJdv8gIXz5ZRYPTeBHWw1a9moEpgqAeB++Tk8NDYGa
twJ8/A4LrW/rM/wMbwQ2tXH570tDQt/4QsCIhgCh+7G/AVGySfYsQ0JFG2I7+w/aJ1xLXc1rsGTO
WHqrOdEeuHyCq2iREJBQLBPT1TCBh+gXu4h1utCU2NMB/V7dJDiMKQ+iw8IRFog4Hr5EC4T9K+FA
vGOVCI8TXWE8CB0h0OFrVG0mF4+sh1AymW6CSuFXiws5vTHQvf+pX2yDK/H9FsE16UZj22Z0GeC+
eUp6FCsfI5CkQR1dCxrWSXZ8+rfuNdHt0ac1W0YiHZehsn0q2+AUHk/r9rQehKVk2R+ISFCROhg9
M5UL6FuhvDY5DFjovMMUwDTkB5Da8Wb6nsvVqj5poD6Gyts/X4ANzgAiADVgjGJsb2R6qkbqjwpt
duArkNFDHh7CvaN7VOzOsODId/Nd4ce6o4wwojWCHAaxU8hHPbJMRyIAXzfnv0H4Xodvt+ELMSZY
LK1s0oU8KRKJjzIdNlnwsUK6vkxTGfWAZB2AoOTh6oCXohfdoIyTkkdTsMJR8q8inUCPkWCbNCDf
gNRAhHQak/3yMWqEdUlvACMhYFMSIgGDx5xcMhGWb004p5COchZNBNIy0zsPetAeyVyWdMeRBVDz
ZOddUgHcTp1TBxt1mik6yBU8HiQUkgo6CieVggi09gK+BhAQ1p8w7y9q2KYtJgplhp7JPrG+Vz3y
38/OfsdKot/+K7yEL8PCEWes4oZYnVJDZJfAtNWxpD117OI9p2o23Jkw0USgskmZ48uvYeJvYstP
liGlaiooPntbsoPg9LRCmdkvl8hMlWlf8ooIUCFNam9oCWr1+90QlKPzjn59tx96UKLulrRT9uL4
IIGK2aploUAlihT/dT+897sFP8cIFatEoHWjbHVR/pKQM8/fRapK1HWYAXjN4m8C061htw4YW426
bgIjjhd4YUn9RADshEveZlx0qDnYC7s1odAnaqja2sIJKLlOr5aLRXVmvYsGIJM+t5q88RGcb6H+
g5LgH91KVETdpuGvzp08mYDNrlZf7E7e+u9DbfavtLc+Zbsy3MMUOThoGmIBVB3LYmX2+3ZL6nVf
AFt8bQsqlDup8oz4gzZQ1X4AyyCoCHO9XA+jvK5YUpfw0bqYQS19uit6dfekENNIwyBIC0ExCCib
00y/sLcjeheXJxUENEvxt4f8YPeRJ0l3m4r+aPhI+zRvX8m1DaqPP8mOfDo9LqhFk8RRJLMD24lD
K1Q/SL1ZvutRU4/mkwx6Bft6O7R3VFfWLmgiecWWYlCqxvEiERH4JVY0jgWErKbortEmBnkLo5Re
JKEVVbIvw0SiqgjA+z4OP6jiL2u25Vuu5f9aVmK7CW09yxp1s0v/ZBvZMAQw2QIx7VTDuGH/ADFG
Co2h0Y3gHdq/I9lSX+AHQbwT8BA7nOhuMehCfJjy+DOh39W+u5z0Vsu1WzV/0m25vj3xeUGrZbf5
xWt5vIU2OJSyVNCscE4SCTShdLUslpqjZbWscNnfxUcqewe7zWD1aeNwR8vqMCyZEVTmOYdddXX4
Jw/tMxLRC+0s7mIlSKaHPgT+URfuHYJsZeady8fyeY4VFUPfJXwASqtzgiR7S8ppmkFdpmM/pOxP
T41JSWMg9n4vsPv6Nx5HubEPL1DbopBXdACL9lQmyUYAQmHLWO7KfBMWBa+vuzMmsxlnPiBDaWoh
Z4J0lsCuCvUfBgeR8YEPQzDPnSyv2qPOSzBhCPZKJgQCU56lqo4SAqVMFb4rqRCS4kb5NTuoISqp
IvYly6CdpIRB4DEdX+9cBCGTCYdUkSkRq/bDFiu8/s2n1cJt7wHMj27AG9GEFBMP7CKRu8CJyjFh
2LafiMVeTKSmD5oHa6BIam1PVeGugc1m2Qy+i1MTQhAfs8HyrCrOBdZZmkmBCE8MDoR3f/dmg3W4
QQgTcLFaFKrnSGeKO5gDESlruG6VTS94drW/ZysuMdJ1ts9rp4A2xBl55COgrY89Hr+ZAJLyVaBR
YW5omjzcAw8Y/glnV+OFhgWvBgSt6iPpxj/E0kKDq0/zhJSNOXqxeh/rBEBRHRedrYIHwf7BOT9Z
JSCfTcQpbcyEDMIXClid6dhjfvL0F6gv5XYB+IeqCls73du51rDX7PFwFXebAEL0Npn6L3c8jTuU
l0W5kiAuWQ8/FYypM8NaOY2s8HYUhRrus3kODvaW7ZbqekJ9us8cSJb9OkqcB5L6BuHeG0lDDdIW
7dIw2cMXu/F5KfiQu/aJ5giuEAzMWXOaXhrYdJcKrDOqnGrVUQ2a5QoxRBYiOnRvJGJYbKYMbvrR
HRp2lO15EM1uOlc8WI079fHobbHG6QcK+kyMAnX2ztxTeZ7J5NHNInif4zTD6kcT9wu9j7dAB4C6
OjR+i0aZ3oFWUGaM3o5+VUOhoZOldVHZNU8zfTpTFln13XlF1FTVOlQv0Q4po8/7XFc680uarELs
lDyKNYLjCpR7d5pktr7KvtLoycrCWqP/He7LP3s5WgPXjvgpp56KUITKiCLXob7ejZMTzmsxN/rb
2sBoMJCDrr3dQHy6ExLYmiPipYujXGlrQdEWrEOVd9a6ms3lkxNzVpl/A8/C28bsVeJkX5zRBlXV
X/+XhclPfCLSLnuz73eXFkspyxxrU0IDPFREwRdtfT8hMFgmBAgJhbekm6CBAo2TkAASfrELwpC7
LT2cXbifktUK6+LS99kAGjYhhsjFifRRWP24IwmVuNQISS67I9GYjp7NAstDW77dcnkXrZHfxQDo
aLn8yvb6dNtRpGL1Vf4FuFvUQUACIyCYbrfZBLBF4F4tjBEmvKny78qBXsXfebyeipXX4s504SKi
Sa8U/bm2jVmRNdJG0Hbb2A1NCGG+rOskBvlOCh53/Pdh0xolv5uNzIHQRrk4SzMv1Lvpe+E8pO8L
WoMPb74Im4olq33Ev+FpJ+Jhk4mSeD8cNE6rVnePWZ7YEr8juYFy8peQpPUmRqMyF49z4T9w6/GP
5oIk3YfTGrmWq53UYqKypb6jM5+p7/fnFNeUaG6shOLdXEkrP3ZQ+sN7cMkesuye2GgI/Tp15yDF
IEaLxs292ecELTcDTWkNoSu1YOY7m+9vqx6+hh/j8MqOgkDj1QE1oFoboETz03AIJn0xHIJiGkKB
ebBBIGTB96DXaFHBpPELEqdCRW4BYsBZzACoOGazcNSWAedrQ0+wF3cmzWHIDLtTb27ukUl/YBQv
HUeAyBaYYCHeIQjcXJT+WTOH2uuYolo//2aD0oNVFFADQCD8p6MVUE31eQTElYAD9d4yafjZeH1I
zz2H7qiY9WsoDppy0ssWz16yNuogismgvDarY7IciYlRRNnl6oHIFL3C5N1GHhkRxehr2h0qf6Ho
wORWEeEKZFOWBR+g8mOtZ/qjCGGqBqggzaKuYq4OtLbAfqQp1dytmwKJo6sC5l/UI21J9JEJhin3
CxybHbJrVneEv9LDUNfC1KfZf1XPO3EyhPQAUYxoRPwcl4E8aifXnp7VyrT0qaygMmGNi0GxiCcR
wQklNUFIyIdSqtekOADIeadZ8Vl1CB1HngXtx0KnbmquF3rZUsASINtU9zDmg4qB5JVX68DsQKp7
34WwgdzSeSIp7wbHBZL2iZs4eDr/4oxgVe9SZiM2UFdB1WOBtolBo1Miv1RtswhQgW2SkrHqApdE
KOudkULfosiULZ2oy5trqWsqHX8l+BLNlo+DAoc8lYGCt+2rmql9CMszBkqRWkEJ2RwagSCzL0MJ
i6wSSV+rT6A0nroh2f62c0I64Liz1URBHEAc9oH0kJ4cDfeOkrGO89/uab1aW7ZZingq7n3tyRlP
SDVDvy4pedHbt3P4ijW4SRFw9bTWbYQBscdCvyM3fYzh+KbSsF3R9ij3r+hwbKj1lYmE5UOsxLdB
CZui2ix9eSozXvnHivtisfkgSmr79UWFecQ+oD2AdCu6E+tQIlQ4/fAQvNa+8C8FNihy5UKbsNJr
TMvWer7jo/m3k7fzSZdLlEwa7XNwHsn+4761nwBs7TNe38j0XB1lJrDqqs0bg4+SebsC0vEOvJN0
Gi4dQolWBdxBXEGZaR0+MFl8RScEiTr7lnjsq7Z0ZWc9CYwRNOLkxvcLfBXaiGUQlEpwZHqwCZ7Q
P3dY96FhyBVBr9eMIpUrth7Wt2YSI2rRcI9zNbYqyEwTAiDZ3OUjyHhgzX12AyQgEIJ4j2YTxC0m
mbcaywBgAsQ2WPbV8FgitMw6fXULbKLaLtsTWV+hI77rzzofUPfG6IM7PDnyHphfSLmVWMrh1Eda
5+aKmslOJKjBe/QebRCuzuP29MQxM5mFjHeELek76X+UM+fSKchCY5YlHDsUA69YriBWmeqUKojf
8NOGhw+qeZZoUQBBNkcJV0KL0EmzpQFUP3/PYP20nkCagHvdpFQgelozdAhED+tajYH/5AXUkhqy
3PL1dEpgmiveKqCKRvQqHK90yMUJAXdEMPQhkZBMkYRIQcL3NOOVFCAeDHQYdNDbE31OPStiVRAq
BOpdVT4K3RqLFoscIB6x+GlEJCJDwrXguxY0I5LLuqf1TxJ/6C0SnmeNcEHpRd/RiqPVZw32GYHc
rySPnHJsUhxyAi1oQmre5tlPondlD4OGYmmpUmlAT6UyATtTc1EE0cHPha7i6QXkIZRsZw9vYSB1
ghQKSKDtT6s/eQeFZIl+KOXS0iqhwwJ7WN6dqhWaNU+z7ElY6rn6pmBEAsm1IHXPQJVSugqPalYc
CP5UlFE83lddhrR+UQrZIsAtKAPDSjRkCAPqlDCiXlQv/WIj1Masw3S1sj2F3RZj5x4G7PU2WcCi
bg+BXXOHJogP9mxktvZ2c0ijk7vRrSCVr8bqjTWbiph5Tmv84kWIX9mmZRJN/1ePlwqYsMpKKaYx
+7BWT9SUiJnZJ0vE7mNSUTAQKjuMG8Te7nSq7l8HvKmq1H8wN4i5QJmoS84B1D9TXZQbXr6ZRwUl
h76VruAW+bU1UlhndGJFQGP8Pa0LTgbb/rpfhDp+3UiM4TL8ehLXzZaITLJJC/aORUIc4BcyGDcy
StG98YYUH9xToVZCGWIGy/wrqwLrAt3YwL/odL5DIQKpA1HD1/YirRKpySCBA/qcbvSMEL1OZU0d
aS3PdI/MccAI4A5kEK0YFhN9du1k8wIZhjY0qlpAjHRTA0rt8wdIb2UChUA5r/qqa6cxxY2JyCB+
/M6CN8G7vFFKrPOsswVGX/jB/RAv4fDh1WgsqZPz9RuDb+/T2TdViK2yAF0YqMZkEQSOyQeIxFVS
k5zghh18+e7V7My5RbsARojE3lfQJ6g7GcIv0m1EwZgSEYNqp1BuIb3AJUVF3isQgDdmk2y6lPYP
ZIPPJnXhCWopDtKIuKWjhcAqfOXf7kGmkbS8OF2ecjSiRAhtaSQlK21FmNZF0h48IGfAR6InhdZ/
LOXDEsEqEanO7jMQjxShw24OuShFrJxlYLcJhaBiyDdVDZWTKv49SWUEck/Wn4bSQ/3gqwTnt8Gn
RCQvsm6/+oEPBrFZrbOKWyf3QKpRRzlkkyOrkmijAmOpVBE7k9DqdqF8n+kw4ry7TbFH6B0Q+6jM
JTaD6wL+gyVauxG5HSA2OWnqShudJ9IBIGZ9Gb6wjrYVcnzon64wYMpCmoycJBDdGc46gN+dU5vT
X2AIl5q3OLNg2MvRGL0mep2SjGIYmrzvueJMrOeNn9skxw0TkQCleeKP/nq0HhX7JxC1OPwpHNBB
iZKS5QHNiFycwbau7m+X5IIUQW8WnPExxoaIIaxDDRSVaIFHk0/T2me2G4f4bNVZXB2xUbUuqVSi
NRA9dFri2rWyrVpzCX0hAQa0xWr1OyHMxTYMqFuXjEiQ7JEyQxJKb6fsMm/MZxRZVf+kq7usOxLP
wrXMzZkPz4Rpw07u4n3F5CHa48RswW9vnSOsr62j2XgP6iXUJtHVwna6xIIHHBO9LNWvj6TAJvyk
8V+G7oIkqI7L8M1mRhp4Mn4ykCGk6wEV+NlVKK6bZA3FXKO69C8gB+8Jd1gKCwTjL0lLg2Ru53E7
NZp9jZq7HTxG20FtIv4VeCSJ7FK3Y/28+Lm0iqMXa3vG6ZV2k8ZHwTOFPmQeowMVLkhv0DjVntgY
FQipQYCUMq0E+f6+IIlK9CETfADfRGNhOxBcSAxYMgQYsZegbueTbxfVXeDV2iMRjCD9UGvjhP6U
SKNUxkDbipirKplozzqyPsZ2Z62nB4zA+difEZjagM4H91bCQuuEgOPsQ4rWOxzou/ohWVdE/PgP
sFgRVm8owPiKYPQ0YvtL6oiEBiagOCfq9ZzAmRVAm4E4Q/tFLRy8hL7qX1WiN3zCIrQvKMWgYve8
uQ0fUh8PQA7BSQYMK/qsmRD0dFBYo14nbxs0bVFUuIBz6nw7xVhCFCDGkkp3i3ypdPolYiqlRV0+
4c8yPVv4BWdESbTfZjIBki0WfEIgCvkp6686vVJDJcxAubE2UYS19gsT1ELDTw2ofV3pGlrtJGti
bEkSpJKKvS4IhwCCutXtNY9Tg8kAN+JKF8FHDpVZpVJZdz/oQkA2bKEgNb6auqjwEGql6oAfaOas
VsO3wgptPp05fwY+UWc//a9K9TIBhD6AwYqADalTT4VpqRhLQ0MHsuZ8bxiI3NEGc8ywUSCkQxVZ
qlvixBJD8CVysJYBVfcUD+qOusGUgwOGmhI4k49RNFat7E3VTxGm2GJCna1AEevtK/Ojmw2W7B9g
lZXSpGhq6l5oF18oqWqv1gqjG/AvS+uMrAchfBIj3xL0Akn/M8SRTsDe62dbukTmtcG/+5WWXm9e
8qYUlIUYLsKPk+42yugImG3ppb736MM3hbegZkJVVLuMgjXt5tRTs0PQE1HglLPqDa4CCSxkIvkC
rTwRLADk067/aVILMlMGJ61PqTqkDsIovujEM7wEj9Hg0HWpEe7+iZ470ERB+UV9RbiQW7pHItJq
Cui7oIUXz/SJMSuQ8BGY2UBHkUNI2vX06EtJfYsqRjFQZ/I6OA+OqLXX0S2TcpmUr6BLwpnXK98p
mS/S9IeGhUpTCgvwA8iOSiR/0FNYpyPZgCnXFiaVzuzKjuy2QKWP7pU29Ym5KTmZfxaazOrs0BID
8heYSxtkfZuCnbRCULs8Utgr/OMrZy4QWn9IGBawkY0O9F8q5P2KpxTQFfLKEFxryX2lF5CV6+a1
/aA02C4NK8NP/9G994TYB7Mv8fN0Y441n1tr0hbeKT6bLDIg+g3WtBaWa5ZOxJvq+uRKnDO6zWtd
xn8KLU2IVK28O08aOXmngGWoYJySzFpHD04F+Bi20rrF16xgF86tesHmL9U5x+g8/Q4gzx5+v9PX
4rE4TUo/p0kF2PDPZVHgdlrsJqXhbvLGi+CBC8W2/XVvIWpTnFpKmPJuu3G+OU2jPTgeSaxILVQE
8MyrFadWroDoNSRXMA5YZ0m5soNWMzuAJDCUTF15/wIJX2HfZqu6Uiso+kxySWYY5K2wiVoVTNaj
pU1NIK0SNcYG1H4ESCATskj9UR1NASuB8r6EBXr5GWYcbSGi5UUuQqoLPaHq+OuuzOXP5F2yLFQt
cL0rLXXKyhao7XOWTW6mv9RMwqh3Ak9JLyVgOnWyF7uPbjoEisbGDIzuB6Tutp2LZVpc7zyhiak0
rM1DUIKGj7pNvz5+u9WSvacZSLF610JQDPTg16aYkn2hzVD5WAViQ6iTi0ffBXsAO4VJFwWMOtIX
sQPfSHodMUvRJLoOdul5sJ6+RrlJo0s5mR3VSocg7mCDX+ZlErvJG/mIxewnP139lafnsbPmyUEa
1tLd8D0+DFWkOw0FlTs7VfcwUmQA9+Mvyz3h2eARSTEFa59ikk/kGlR8Gm5vIUT9GsORu0OvR43d
zQoD611SxQu94F+fBun+RDzl2doSc/5UCG4amIlU0E2ZxZRbWmXMum21+Zo9emJU2ca62CSAcY54
ZBsass94eEDfS1dLWwGIRQpLjDWhwNXnEkBJu2IdYHY9zrPrahdjt4xZygBtf0jl6gPtlma/g5BK
38zWv5QWgs9K6+gkWR+DFVRSXcQGTSqN1Uj6L/C5jJ+cjL0FBAI7WvbRSXKkmqWjET1CPAhzUUHq
Am6VtYBJurzbWiYfEMS3EMnfbSHTyl4tqkTroMjqo1RUfEGl9pLokug++rEupcu/Wufu6LzqXOiM
FGlwVhj0Z2dMGt1sCpFKA0uJ+Xg4Hl5o+xEhNIdNzRpVDlSDeAT1RKw+WEiIHQSsXXCVsPiiBaGO
xaVF6Y/FVXR5I4v6I8NhyBgIn4gPz2j3y3NCLJVCUuQYgLUKh2J+1Z7Ak6nCeGU6Q9Y4eCdPa2IK
XSEWgD3V4tqt2V3AQBAz6Dv4tBh4vRZrbZsFpo1ztzu51u1Xl/yLFuDvuuod2+ugwDmcjb7LG2YS
CIwcbunt0d4cYfv6r+ZshaUatEVCFGar4BYmYuSVBwMWqx+hc1B/SwrsFqxKolDpTLNO7P31YIcB
E5ZVn6SIhuOhiehXv9SthGVqhQQK3Wpym5eTnFfD8Edyhyem+INYJ08dHiMrvJDMtAqKyQfE6OVg
nX+J4tofUM4okPW/CGs+4JNL1+WFFQeyKb1VB7lNTloxeHQ+oWhU0JUN7yBD6ZgVxH4itZFxLlRu
ElrHBD8K9Pn7Nd55V/9JRJsPyjcCXpn+aCMtguPPNlq2Ypa4dfPZw9GFjfc9eOAlA4irW2y9+sjG
9MuAuD6oQIqU9TXKRbdo3bp75R4F+9aDmciwv4bH1tu7YHB5D292pVVqoS7QrDWhBoNpf/niRP2n
ogT09WzlCG1uzhr8D64BJfv0AjlduPs3VBI/7uW6s75wmimNcmqoArQx4JUa1MOVblAmXZe1LrLA
i5fCOTas4anbeyHxgTnkc1LoFibXl/U8W7eaV+s3JtveKq3x0mersrV2zNJB7WWVIXYg0hFvRus+
FaCpKoEmHxSaW00PdXvK1AUVGtJShYjJvfgSn1CFNYrKdIBp+J6SLJBdE1EJV66wTxBjRVRqYNT+
tdoFV2Amjsc8y3zer/Oc/TkmALGs63h5Uis0oKfjzpxe9LMLOQHzXqld5RGTU+9dvXvi4hsy50q7
H23FhfpZkZykY3Rq9POBM0+UZ8JqJd463rB/6RkZNFSXYjH2zyNmcpvbxyGkQfLHlE0O3COTuV7R
X1LTQAWJgrrU+njKlvUy5lel2pKnMUUMC/RHZ74nqVULg6pDV+0MCZuoVqQn1QvQSmWC03BVgqxD
z/8YgOMDm59mijdKubdUktX6ovsX7pYS58Id190Ajp45JP5dvkZdKkH4vBNYCKVD1Qiw1OCw/N6t
xzJRMqGGZ/beNkorbjbddn2MnSsfpxPmnrWggXSouib8U6W5BeJRgonh3dkPjvPdnr9gqhxlx4ya
/LNZZl7Tf0+HgeNJ2XjWO9HVXD5kcHrzyjmr8vCLLzt3bz2H23j4HIawQRoAEjfxHgGooHKguF8N
85RtzEGfQ4UlSks0SyQuvG5/bemvE4yZpkeZj0e1g8IRX3yiDnRgXV1MQVBwMP0gCjNHetqfoXQf
r6b6rTo4WGKpBVJEQIRDRe+Dxpn+p9h9SEBESsVuLRl7EiJDdWrRAgmGWzYHZT9ZsjeDraGNLoPH
K5WizCpM4H8tQRZ8rNYI5noNGSWAHWRTQcyL9ijPq4BJpVLV+QmK2IkvHa2yrLGKjoiYTcyspVIl
3BOgEWSLM7jOnjQPzxryO4VYBIok+puUxJ3/a5G8D8SoE3tMfO09HO6M8qTn1CMWCzY4RZMs2QRm
iNqJYLBdStpwZmNmRtDJ1meySGrIRgvBwDpYjZj4UhIVlCdbGnK/8h49tB9Dlc3f2LPI2ig7L9p2
FWlW+tLlLQNkUqiBsAlFAwlUFBHYE9NGOHnVkrUPpZwDGARszXlEoNjYrKGMtwu/t7/v+P1LW7TS
kYgiFLXWur+nqXxEigw2GqGHYBrbbjW6URQkl5k/4NuHFTYUPnPWB9VVUp42pvmtPoJEicTNNREs
8bZK6zTJtcJJHEgf5AEm6O0IZyKoMzU9hHCY9OcJI65/DR04lZKnNS6HBlwlgNCH0pnYS/Q1AUDW
VLR0w11bYhcSYF3THVBAfvUcQUalvvqh/AeP4jA/zL9bS7YhXB3ZWcnQ6uAd1v5rS4B8L/fPZWe9
HxScJ3KfZS7gbYbf/PkGhgu2S+fOXk+TpEr/XMVrRG8IVJY1CwX6eq/wK8CV6gIqNGGUpXITONnt
9Bpnxza6DygkeSrpy51Dxn5XAgOFiz9rukLj3bu5gRUH+nlY/z2zUDkrZiXhrlU/Wf5z+HbPzNGL
XaE85Gs5daPgaGGNCleiEt2HL6eB/BRQqlYt2iaH7qWfd45JniBQwrklcqaHhRrvFm1GxgcCwU+Q
uS03sv+cwLYRvejhr2q3wX+kCuxFalT0xXLNl2mrUg+lmUcMo1xXGa7cG4hjCG8UlOkGK1MTLYsg
B1s+oLS1GoSfZyvvKBMbDJiTiuD+eovegh6KBqSS/RztHf2mKf/0VElJx/jFjnl3aYDEQux4asto
pAkxhkIue11WI2ggxA4ilVZLhp/SYDhYWLRo8YHWzD4qDNrJqtMreju3n7ej7ogONVJn/m5j334u
PzP/NVTVpQRxR2tcVoUAikX9oakonaQPC6e1fxjVgHXgUUI/TMOd0dQlEWfJ4eNHAxF6f/CqFT8S
XM6knSXv8Pmja09BVhTJnkkcfRQieMSaibpHKAI/l3aEJ3w9uIHAowsN/gPNBf/zcr7j0m/VV2NH
vh1SNxer9g2ISohXZSrwPYdPgHhI27yBGWgBVdFEqy7Ivangj6j5ELOLDJWVtlAEaS3OcOmzJUyX
JWXewe8kuRuAvpeGUBbDDtp8ImGGYTUIkIQlhn+C6xIq6f7AYKmhcZb3yuPymDiLZj5JJxcdWTUq
Hap3qBp5gkQqeW0O+9aV2qkCS5VIRRylx0lIyUIVKRRVIeE7zDHY/8fTmW2lrjVR+IkYA6W/BUIb
utAI3DBAlEZBEAT06f/vS/b5D26PCoRkZa1aVbNmzSohLCjj3ceh+dG8wie248c3hfgF6KQ+zKeI
QQl1W61DsgWidwR9iu1aSpGs9szAHhSWGZFrESgQJoAoZdDhQwa9V/6Mw1oEM2JGZ6oFSInpyg7F
qxkaW3/lFBLnVAXlyo9oQavd5p1MHGPbz8w/SuXD1EyCHG4pZ7oh8UmRIIi3U3JpZNbInbm38pcg
1TVVAXgPGapfh94UzgJGrUjDyXybJopowBIuY62ONvkhpKjiIPdlQ1O/yOb51f7ZVy4vIKBkTzv0
F+z/QM3fBj/9HNKN+7FgPCBQ86vvjTh1szU4FrfJggzc2xWdljc0Oc80CoNYD5T/Ru55RC6+Q0HF
G1VBiMQQBSKITrTVtnoc+LyawvJn+ocXBIwB3q+vmR6q1Zd3bCR+OjHHOj/+acm8BKGrq4Kd7SrU
Sy6ac1s/wCstl6PvHzAJxr1ZZM9Nje6NHJgw20ZUWpdG/H9TzmK28bDX3/tyIaSZbCF8juwjeRpj
Sgf0ZB0/H8pZ5H0pkymUd+ly6aSEw7E0KZm4Rg7la/X1QvZg91fdXSqgzBesC7H3X/9pnQrx0kvA
x4/+tXaMBVOpY9xNrq9PaE5MYblQHjIpoIFf23WL9Suqd3BzyfSfW7+d4iQ9vvXOg/20sNoPU91r
e9PKvByp4TnTU3zX/kYOZ19TR/sPmaq3U//aLGJhBvtZqUaRUwsYotS1EzAn/1oAa/gcfS2/2Hyz
LT56+PT6M7nRWWJR/+zniOszoZKwJ77r4u+gCd07v+Q/u8c+Gzifc6ijQPJZnoIVhzai/yIR94NK
xMdgNziPc1QJZcIfql836FEs8OERQKWs51ilFhY2Axr+0yfMBZbiiFpeYhHp2Y0BBBYH6LJCkYDR
3YpJxc6Pdhqcld4vPQYsyoLTXP1GSTdN/7iv9h3faFPNNelCidtyX27a3yxLqpD0fDPVe2fRojAS
qeZveE/Z4HONDiT5wUOwXRcRRFKm8F43WX2FLyYvOvV6GtEnmOR2mm6xf9VreO4WavpHJdz0bxoO
/dQXMKk4dp06a2qQUnjAmYh2MvNNeJlZZpNtLhpUtoQ56lz+IO5ori5ky+7Tb3rVlWAIIYsGPxSa
leWQ6MqsINCaKpVMigwSpuRVftEV4/Hy+oUYWWRcZGGUPXKgC0NRwK8neqOCmFjs1HQvWsGHXY2i
11epjXxR5Ad/cTYbL1uzbgiTsc6xfdBBvNdbPVXnKwMds95Qd2CymmWX+iVALz2cyIWhuvDBxYkD
mgtL5OxF8c/YviQ84kMlXZ8jIzTLP5X3TApAOdzg8mb1Jqc8l/FnsFOK/G7wlFzxH1JORlueWIrE
vDTbb8yrfXEe/IVUN7nKC0QAibesM0wexWv0uFgh/dE6dFgKtWKVBF+Nt1mtEcgg+iNVC/WsRp6Y
IS9wSHhhXfKOue725Y4k5K6cndrz9Do/DFFLr74rxIpTb/kynn71nf/YMdkun0FUxmxJy6WFlOIq
ICqQjy7VJ4LEQ3Rq7G4v3zQ4+KzQi+Vezs9ujQIWFMYPLsQqQ5lL+bHi5w19m7hhqzhoG3HBxHxm
tSHlGvQFIMzUXOFnPSp1U8MSnvLl31fDJdPFFO5YrVOEHVnkjbAkYUEY00qMWED+8qHu8yb4HH72
UjBXPupPh87vR51S8/Q9KNy6mXwvjU7lsUw582e1hijxx7lG12C++DnXLqSre/Tt2HmzlQ1oJjIC
9MnZlguwiMNPZODvn43P4o6I/fKoftKMIcYWlN43aKDgJgYHrGK5B7scOg8wUAeTfAAbnshMH0mn
ylpk3Bzpq21KWNDCmrTFACGU/kI+tVeYxct/Vero8Y5QPcQXf6r2cmG6A/msZVXqvodCH4+PwbZ2
o7DRAkAElr3zNLCwGjVfoW7wg0xmYwFYOSi1v/5Y2sUYzVS7Og/Q84QTS+VQTK9SU9mHQcl2VBxs
R3n6+NmL0ijzMzRveacVdH5upt16dxlbfCcjqKhFoUp4FOSjBOQnQMLT2FWfXw49vVQ0VvFAjO4E
b/U/DFmE3nPVdCSk/4WnZwmBVdkeX+80efyCfzrSPswx+i9hsYOkoESq5AMtZuDTYFFYtxkI9ybF
EhFwJ4WPhFe3C3IrdACg3t7HjB4Fqo/BAQ4LjKgdOTdEHLGL2UkmpMC8OPmgtKmPY9JOEZw9SO/9
boAR/qr3+RfbHpZTwyC9IAYhXPx/jDmCLbkGDZ4g3l1XMjsgP4bSe6QTyMjRVlgyrlRqOjhEeeq7
gJbcr9kT3k/NTM2NwuIn7pAJ+J/JLw4hxMQJ8pqqxoCLPf3UvzPhts+P6fen32Fu0UPj4ivduBUI
59izIQRDaeuCpgNQUWMFL/daXXQ2XdqMLjddJYoFlq3iFXyGersm0L/QMAH6Uwc8Lb5DUnxxtw02
iPIBsMeIpRJZJLEFzyShOV3lIQCa5zebYkxK5oHWOZO14rlmZA05qFfQgmLIsKHwLLDJcWb4EJBl
BX96jLDMnzPWHpoe7RSaN8JTNPqJMZFzlGPPTygdxqYYavbW1LX8y72U/OLju/fb+e0kXby9Oc6U
BHG7ha7MBM471WQ9bdkmqbblxkrjPQQIdnBrvEUa5f8/mE8+hMzUkBAY9MS4eZ7XN6ledyfeikZa
/H9+RkZJplXCGUk4lP7G1uX9JwIDall/1onqbW/pDtZBbxHZ9JEUMRC32E5KDtPVFudzx0DDj+wP
P8TgH3RyzODsGx+4k/i9nqYDrBxGckYWWWbaSg0eh568+KEp6WzAnZDwF3dzi7mevvkCbcxhpS0a
G9mejkmOhXG4ghqAm+aW599NvjkMTyw9h5f5PwLAGiWth069w4CwuoMBkuLu2mNzZ/sCtcd029Mu
FaOGMp1ED9npNfbKSG/61DOyC4Blvr5Z/fkmq8brF/NMFrbEOag8vdvQ25illKU4Oc2OMzJPVxwY
iaObhvkae/qm4+qopHHx/a+yBVTNVO4crPzDTkYcqtH+21az9+qeVCwXOXmiSSG0gCuLS7sOegKS
YgjsYgSQ42GdlVZJXBlxMGjhWPQjTXvvE7Sd6rTcBpjzX77+ND0RM8+nU4PKQ/kJsI7qgfCLxSCO
R9BLRZ208k4xlru/1U5qDdJuzRBdkRJ8Trzj+WrL1GRabMoRqCGVLwQy3PZG5I/1PpEW1SURTDjH
F0pgrktlLUNYt1TwBRod9Sf9E9YovFGz+NeyHx4oq20yvppH1LwPfHfrTfh3xG2WudoBkje6CVMA
CSLbr7/EBzhXgTPdpwUpuGWxkERcF9NdIgaFv7AkD7ON+HsXWXCVm4xUCQLzSNe/3kmMlgbP+3Af
KTdP8Ut0z05u7x/h8QXvIbsPSofymXKdbTW9qT6AF2Ch98GNUcx0KpwrzQt7HFIRb2zfP/PFvZzG
qA6fWDKg8Kfa6NrDdz8MmIdD3biVCxRpth4WJ9rbblFrHFfLMKIUVFJS+dqnYWqFK5xRaUnFCn/i
avEjeSgjIcsAGabxGHwBHIHC9Cjzwi0B86cyqzcH7Zfawv9A6WjeAUdtTu0bwGpctTKZryJ48W+y
3N5IhNVDPiZ5RH0rkuqWNUWR1ako+JIOzZQH6MnEB5pMEcNcv78PsBfMI3o2oJ3dmWBhhWDNFem9
xUjPZ/jv4yeTGBHmt8TlmLQh1FIJE/sikykY6gALlIjRxNtsbTexjQuaMku8kMox/G0JJd5Imzhd
E7kK2334z9chsUvC9TumjZmQdGG4NKamIqmxgejrHL8HTHLxnfYkZ5aS7YasE2uGoQKZRSaWc8xx
nQDX/MQQohDq9UCOBjSWvWPBDS0In/rSAPCd/C8V4naCcttEXPdK2e0JrEAkSNsg3+t8sBZ4pgZy
gndLTpvX/qMqC6d6HmDTHAieE1A5lCcLUta8JHHJLnw4XfWo66QhDk6ajXYOVCNJ+3ZfS2hIGYSV
47OjNrIC96oK/pkwFxD97lqUIpNmsNb9SagJ8kdySNEN17o4noansH7XxQHhBz4rQrS+VTddRxPZ
H2KcKWj95f1WS4A7kag0Av0apaRzwpwmRE41x5Ah5A03XFKROk1NsY79YYACELZHVeFfXsNvhbLU
bm2VPgJZDIqs+WOSYXjmJIQA/3tIFTQ3TQatJ+OK0ok4m6ZXG48kd0iitRkIJp6dpC9BHtEk5XOu
1T/awPj/O8rhzhgnhlTqGzrgpzAxqI6GglP2pNZD8UQ46hTMmyu6A3w7sdrcoTtInB+8bUp8S9fP
wbT9XZtkO1duzWARrNuTn8rA5P6At6c5Xc21eRKLuSTH056h8kvRcWKGhUYtV5cYoDi5q8IWN5xP
qJsOa2yQalCNxlO8yVzi6VVflY2cORN/6RSjdgnPEeiDLlMQFWkv7NAwozwvJ4+pAS5nweBB+Rj+
Uqbpefnpwg7Gtboh6gPBHqUhKvTSN7CrEoDg6xVaNV3q2kkDHGV4UmymqYrlP6Sy+I7CBrmh/q6D
QCZBp8VIZt3QElkREw4fRNCbAZGvPXbouYqYjR/Eb0TB7NGUBpBhI8dHjB7z9nBqyzRYx1YKqeHX
rPQxord+vtp/i6KRyUE2JL7c2nOIS0u3xsLdGtb0ItOgGAeBuVHcB+KdksnjzQXeQbLh+AwCN+5G
xu6vl6oyN3kTgiB27AEcUkDRf318Rh8cWnRUuUdzah/NBxiD+ho/xKbmK3ZAlhrSRYgGeyXTgbEL
hOnWWApyUaFLaQx8bgXGPhAcKsX9ZVNdpGhuK4PtA8lVxudfGhSvn0tHpLSlDpOe0lMZSWUE3qBF
13nyw5aijEvsuPlaX3GAQbyJ/+RTOl/ZAAdXWuAFxW3xIVl7MCNHETnN0a7FhiTXP64DwltUaSi+
VdRJQx1UyzteuW0yygBBqnZTy8rQe98QieEzVt4piIZsbOwj9bcwpMh/JE191Jzj87n1sQNSkIwG
sNXYiYvqhW4CLxgnrUlL6GO3G5p4sDlglzsTUhhKK2UOKcxLG6ZIGnyp6ziZD973QEXqRdpKyKwG
Gvb74c0SIrSJgFeYUHHHC0IwOC94sJexRGzcUntzgsBsAgSqPXd64rXojNc4W5V/aKFWRkvVbDkF
Ut8rvORWX/PCqvByaD1wWgJf8UO7vEzj0DoivCxDofNTJ5h/+X2jnB+VH/7RFxkvh5q/r9YP+wd9
VwuQGXBX6dJGlUb3JyrV9lMUY6c3eo1/vv7O829KwP6Or0Na6V779+7zjmAwF36TDwzvsTTnX3js
r3DOonv3mxdcAd72mfLnjLDxlKkSOfK6K8rv3Xs3vdzP7o/qcX3pfkOT6J7633QTPEdf0c8y+559
z7//LNPL/KQ4+RtdRxbybBrfxIHfzdRr9n273q7vyxydfNYnHgUGaV18L75nuIOPampamv4sfyc8
v3j/o8XG5BsO6ATpRcho2cp9Upji+H5SXtDPocOD3CE6h6PP0c9kT0MU1hRSpKZgjv2/6r7/yTM+
PqLPvo8PQMuf5Ud0WXKQ9LlyHBXYW3ZR6XVxr6ZejxzqI/JwX1C7DsunaXaA3wYXaSIiAkq3cu4L
cxmKsDI6O6bZGyX+ZbUU6+ELzlUQ9l+sh+hDDqLuQ42VWr6XRSLIfNiVLPqVShBlPZiErS524hT0
f2ovQXcc1iOMARXaswDjQE69LtUIshEdqOOyZzta38qnxstL10RLtxUws2d83MvrJtwpmYEEOKYG
I2Ff89fXfFUDFlkLhUCNxpX6cMAnvGMaR9PPPOmmHvLCl1cNFyeCyBDA446Klmvrhqu8QD/FxZKk
JzBgwpIsotkMVz0MQ8CuBcYv6FMUfgsCqrAfFcxhWP8b9HGR/yUDcTZ/OeNlC0arrEayf6QATZ4s
n+Q1yWw1r5nkN3UtxkhYj7v8I0hf4pR7KN95qvjssktuaTmGr0YabOx7YXrxciizrUrQQk3XNKM+
vPwrL3b2WyM3yYeSMAMK/K6MzTU2lrQQjc8oOfYV2VSwwjH+/nIMJED6v4XO+raMLkpIMsuUj8o4
yyWtVJdcE3/BgW4tAyVRXmNMkZeom0Qi1FAi/lAStssio3Sv+X12CbubPhhhN5gFXaYDxfnjoMIR
HLCfqukc6vP7IXckQJOFIXZ/YZBns25QDvuMLoEl9JJ8GY2c2czdxCQrh2agHRhQzjG5Qsau1a10
kQTvvg9I2XaXNN6iY4wl//yNkzcW4NMMC8IyWgWQ3Hjg0FU4CQ6VrragTbSX4xP3o0Le9lQebyqt
7nBfaTDalUoQMABlxpJx50DJLRy3AFgDqurLCPAuA+4WwxQr1vMGWXoY5NmScRszH8ZjAFrIqow7
94ZPhk4XMKlmCBDUxyigV8bvAyYCDd8CbmswrHCWKOQTii39zOShdu8MBh865JA9JDajOuT9XtIQ
J15o7so/1dls5pVBlrbxGR84Zi1VuuMFhGvfPYDpx+jxxFJ4CNH0feO3mQkQA+aLj/0tDxvvQ/oM
cR7qKDD3vGEsqQ1bDHOkVI8Zgc/c3lO50q1suaLWLOC5dJXMLlfQDZhfmcpsGXLPy6R6u2TrkSLg
JjyCGR8NdP0+7M68NTNycN5WEeULwxa2pBmGjI1Brl4H641Xzur1PuIRRHzxrPOpF2xRvw841Y/g
LVJcx099okNkrUAl6isZJJg1rRqZCILvF/wftCZeMV8ltCPeMBnqV2GW/kFAgCwQn9xd7VLIZjmO
g8tDPXordHFnEkS7VHnLV2ksXxEViyI34o8xByE7EBf/8cfE8yHEN1YNyWnU2foRWij7iFDCECsB
EccTG8UHwJNjo+7p9Oo/g9noQQDe/FVpJLUCceIi5GeNRvgPeIKcs8fi9OsYKozkT63/csSYYb/6
mrZ+PzFrpQrOXz8i+/tV8VI93eZKKRW/5qRYokiLrefAwAchd4pjYlfrr2RgKbHiTcD24oBJqI0j
c4s9LncKkSK9iua5rifDZ+hl7GsjFDN50nfE7zJhEuXJCPRT+CEMXIpRjhJk8a/B72/8lXjbO7No
9MFB3G8GA8LmwcSOFcr2w4i1CECjy9xk1gS8kQEd4ew6rph/UCjPgEeCY21JNOth6Zw9kHjhBvfw
wRgM/+1an2hRMSTzPxRsqLj1nBNsTlwQ514xAL1E/6yWCteMt03GGs9cL+5M/Z3fkR/mN9G3Az+J
VTL/zhSf+Pho9Pr92QxhaBiubAuY1ll3xt5yDT6aWESACzy2l/oB/KYccA9RDXllx2P/YebLLAEz
+oNqEuLvwXrBz0vE3jR0LdY6zAmWXMLuklSLSbAdwlcVAgsafzVJJrAIxIbHLbeTJYucRmPFGkbB
JCYvxuZTnOHyxaZsoSmMW9ITsWx8wox1fcU+z0r1XCtH6kegSdyv2Q/rYZ0lzPThq0+xZv3lUmP7
74f9C9wYvP0asQIab6qzHCesBm4x1uIfB224DLugNEtMqIvavWzp8g9DBLlmFUweoNR4CD+ZgVp6
69mH+fZg60Cii0+mpmS8pP232CTWYcaYWeZAMUqeaYJVijfpB1QMN9kXdzl2uC42fehm8oWk6h7u
MNui5vApEDTiNexLxfK52Z3x4bx63JrFCFz3EeDWANBxud1ZrkKTMrks56ZlFwzQvRrGu6MXEu/5
jFxXh4btoNviWjg4ZGxs8XimoKNbMVYay4d3tWQrm3GdDBhVvTWIosSRiXPywaJLpFf1/Z2jTkCh
sucAfJep+gPrNF+5z22t9Uuu+4TA0bFKNCJS/MLnPFeXJ64Y6lFpnO5hciIMCDemjz7fW8g0anXD
/o3aUHRdXK+kN2NI25SIx9CSGjYl64d1ROBA9NQmh0P3hJphQlytOSSSCMTPWZesLeIwi5wNd3wU
Gukx5E+g6J86qD9VWEDcqznWyEzXgX4syH/jqJppkW4E/gtUSyQOCCIYAOzRHjDV2bhBYszJJfSn
zko2MHF5DOolqgLp1sRiMzAlcAhry+IHqioi+VKgrIMwluetnpvXGb3lCuWNxDsNV4rSX27Dc69P
qxrEj85EvMa+f6087qSG8/U19pEhqhFCfzcQrmy6P7zG7mqL8YQ8mkL9kIZvVYxc8iCKqzOMwz/0
QpV14EEqmKpgQlXv609nRGqgzhh1zFaZsta6UAoSrC4DgqHgl85qYvoxqh8/QS6D2ZB2NlTx5s2h
mIH7BqZKA6Cfmj72I3Nz8L5a6lRBEwMq/Oh+AF+RvALEKQETChkKrKShF6RbCYAl7GEK38rBJLcn
KOJuZbpIlDyBp7wX7Tta56BWdn+RAimUFMNYk/Y5KIlp0hAKSPEHfCYNfA4CBWAkKOm9BY41cQkm
ZHN5zX8MLZr5amdhUCIPsL5A7RJY4tZ32nwIH0QcsyeVJeY4JWXDwdsTCLJIGghe+jwYVmWFlPwo
V3sisoPX0Re0l9v9zPioj+hMM78nYeEWnpqOjtCd145wAeUl5c5/e7TMuRTc+MVA6ev4E5xXXJgn
9FuBWP4NR7Wj7sAxVivij05fRgbYlGQ0MN+1ijwCVw54y5mCCX/XGAHhPz6Jgw3W58YgOaTYXvwB
U6czz5HkYFglCaYVVuB9NDeym1gyHNy3FjAgw9melKpgorQMtvGkEGd7zUlwCGSZQDQZJ5m/6/cY
T5X4tn+j6Lj67uaLr8YyG1DxRd6QFKMqQiYeqfglhsCA/VI6ZhpxEbTB8iQkbIMhPuq77GLlRng9
rnZD4G3iNOIsSw0U70I+mi/+bDUh2C5nhB4F+OqAZq3tGOClN09nwPRwVojN4RAMWPaiwGRexHmZ
JwwXZ89silsjC5VzDMin9Xf6M3Pzedu+oxArvwyoaQYjFKG37Qfy6ah8AD9SlcOw2m8n7l9FcrxC
wvQd7vPA+wHKzb3gzN6VdHW0bB/no1jZraQEFYP2erJuMFyQH6t8zODSUF1PpHFCpM1AWyzph1H5
g8KG1ETwTu3QJfCufXF9LqjOlB5qscWjRZcGjRxCezCVs0kvpQEkb07k/d54H7TYp9+JX2gYMBgO
YDRT5MZg7wP7SA9P1Oyx6fMSmp3Y7AiFHpoiDq803+IWtYiv6Zf0XCW+YVPo0mWz1eI39sVlwP7n
O92V/whHiMLivJHbE2FIQhScEYh20dAMcTFms9DIOM8u1g3Y3NjRuE3kPbb19aKyniAGhtbggKHj
tplI9VoKVcZ+AtbqMkCigwSAJgVJRH5ntfOedgebn6Da06mNxVAN4W5cYm1/j+JzfvdfujVVYeXv
H+v1CZUmCsPqu+jBOqFdC8l7vTFradXhQr+d9GBiBpPDdHgdTjFuNy53jewv+xI6ftSZ8HuWbRUk
MFvprdCZxuKuVjRWjf9iynVbgemxK5fYdLXUpMlTcHBx3smaAAIKHAvcs3C5MoZi7e41iLP1EMmk
YLzvanG7KuJ/biSl8tzQU5379q7QCmi0V33TtCdeKhEBnw4xizabtAeL94YV7kBMGudVK7LrXIRn
jqIh0cNoRYPEFRtLr2RqBxMUd+9c8aaLqTFjikDHGVUFCU9WSZPqjj1Zx8XJyuCgT91id5nT5OsR
quhv5rZUZqwwkrRP4tITRicniF9PBFEgSUqCLRl+mhl2eGWGXKn1zUqe0YHOc+lwRlP6NvIKTdh8
UZ+vMsgLpXCgn4OVY07eneJrSqI7nBdSjSMGYNXzg3swxby7bmlTTmHFRXLXhGz9Bae/3uMFKjvG
EjR8Dq2quXAOWl+RyX/yOkmbr3oSRXiHb2VIzIjTnskrJqWBbYLVTjyyxvqkajmKFj8xMIlkaIbF
zbjyZSYFo/WLsZtzMaRrFNek0sn1nMxnEwjJtONpf6DNd2U6YYJgxDlTIENDNCxAe8oiwZFhGU0o
GGCTRKxN07CarzpUfJJZHDCThkNW1mRabfMC3jjRTFbpM+nSYC9pvzOVmHOafncSk4JzM9n7pjkZ
22//oBPKitTQ8oH6Sm7yOa7KK3N7fUeEbuJiNbcpY9rSlUTYg6GJh4VsDgUCmHNrLE6VZ8SWda59
Gqsbk066+44nF+fy+DxSddga+49roqf0rXIva/P3nF5fkqFnLLmMFTezwMlNz3iCnMVXwMbgrsgw
Qxc8jq6wRC2nn2dbm8gsqFk5+y/7dk0JJ45VLjUHC/SkBigN0Yo8LpOESoyhxGr+pzo0ZPXRUXHI
FfMqhO7oFGeek0ZxDuWVrkkyq7hStlHNVo6RePQdMM8InYOkv4ZEKxrYJvthvGe4byRJTcaWPQUk
jvvE5OTq9vQp/bfMJIYocafPjQgYMyJuBEqCVtdP6ogzNVEecpYaiRuLnwkPpJBIx1RP0P9vKxZd
UfE2atYpPiMgUydU5giRcG07lFVpEOFIsgxYLhEUGBc/poM4r2764tZABzLGbt8ibCMLj+ytJUf4
B8Vggv6s9hRPemUADuiCUdm16FJsVpdWp95y5kg756DhoDnvE3ona063lUXmonBHnCCUumIJmpYZ
jcr9S51NFNeBzPS6nWTweyZPooi5nqyqNLdXsxuTTJ/R2OdwfOmu/vKUjhgzn2mwpLkNdvTEcMM/
iVBwqLttKEH8qHn3vIcfpGftuqvlZUVZLvHBbmK/BZOKekDWVxWwN7qMv/xdR1eyiRle9xWuDlWY
uHSLuTocsl2DBTbYAzFveIlkySealHhbvNO1JsfU/oUFnqzgeewQzWFNc2sSd97TZ7wt2Ne3wXdy
Hpnq1P1hIul0sTzNluJAs0A9mIOCkXch6FqzfMA0NgHG07pFDOKlHO0qAGKkMUFIDFH68HABgcBo
gHTeQPtf3ggY0YAnNhT8F2KLRqBbn9xnEKg6Ir/z0Ru0k3LEJlB/fYtGc3KP3w3AsxdTA8RN0YNC
Tu8ZBBjhHj+IecJNYcpt+EUEqN4X1RkBJY0iLO8IXOyAFiv1hArE+xS7WYIt9Ugy43ozzEhd954D
02ZQbF7AMUAGyXm+CtvAs2Q+JZZgyiucUSt9dLAz0DKSERCfoxRNRT7ecuBZe79+BrnG6Vr+Gi8m
pWuZjGz3tsrP7p3ijJYXpP2mhYEZzaivCqhXEWfTSJPJdjvSPas4yUJQdguF7FhmqKWeIfhU/Yky
Vfiq7eeYlujUVAUJTt0Oehw6ly5CVCafUf7IoV1p96scWiwsTITW2AE6slbiNp1aBBsKjiSzJEvg
zjyn8+4K7IrwG3sSC4I7a6bYR1XcS6yDeLwfoIjx7/BhfLOLvcdAPvE93iISM3BtJqJTj2aBBNyj
uYCB/lTLTK08sxj1C879sX/pmmO7UlZbuY5O5Ncg15M+LcJjvYWIY3J6LL+YjvIH66tQO80KXF6G
R2p6IIMln/84ohcczNZj09Lm7yZ5su9mkt4y3QXbnUKUltx6bVpsA+MPP5L7ygEb3MpZeBuw8gEv
uofuvm+7vk20H6V6UmXz9Wy821lVearaZ5wwcooKqjX4FmFR2TPGGe52jVOmcGWmGIA1YZkQQwGD
wJZPaKL+H81t4QHO2fknuofQNoLphZmmcp4GhN2LtRnvtap834nxOMa94u6e7PbcjhEO2Uq7Aunm
C//J+8niADGGHsbiYlkBowHg5uM2ieSe+i+W1vJE36wYLAPQNxJtYkOpuK4GaU2ItZd6YSV4ABBJ
TlUCpZT4bPBAW/Wj8RfemkWqGlV6eDyTIdwxSCWG6EFK0N30VoNQVHmHXc4VxFKPbFJsfsNk016z
V8kO0pOdwFidtNdWcMJJxdUn4KkzSd0ADWHaxJ3E93HoxoXr9bfZfhe4+lWDICJhQnjNrVuoj39v
vtXiw8cWVN+QoWWHx9vDsDKXKNowHvoJqNmeepw4UFpJwMYfpMAA33M/3M2FbAWgtBcHQCcaMwD+
grxoANkkTf773d8EhgWN2XRWKz8R9Uo+nxqE+Om3N1AyGO0i3F9g2L4pwYDphtJSmNE9FKSLj/ji
g3hguGFqchswWiPrsWl3IzOB32kbPeJMQRNw9nqrWBCavXKER6YX7RY/Z3bQZYz7eOkeR7Tg6e1p
6nGu3HcViMjpyRM7Vn5dSveP+Wib6h1Pvdx2eT7W8xFxLg3n1zgp1AlyB9vGL3RsJ4JQbQMQonUM
Ff9N15M6YnuMuF2oqsEOMUxKj4033BP/IJHlWPAPeDG6unqHaIpAxyQbXdOhwmfnvvCVcHO0MXa0
lJR+42qjJEKjXJdcsz87NZzybmrCl277hgHXEPtDdhzl3me0mDMMIY2wbdWn/iEWuQYXoPGHtOuj
uaPnps0KUSGI1RtzbdvCkofwbtv9iZWwxW9CTLOtHp+L5PVSg+biT7t6Hu10pHTh1HwEv6Bs3k3j
AecXc4qrIqR3RgqAfRnKnKFK6NhQuIBg3KP8YoqKvHBYb/IscyH4QhIvOoypdRpmXn7H58FteB2m
Xnxkx89j+I/fIOrU/JMmwMu4Vb5OlR9SeenKaVf9upQzz+Wn+OuSLz+DOn6WsWsFgCt0bhflHyDH
+OtONvT9I0LogNLzTC0pfaScKGGio+HMcsoAZuzreKbJ2CuN6erDLE2gNp3szfBDW267pYnf+VwH
cRIoc7g2wjz0XyYAV3SaBOn6F09SmdeblFcDeODBeFmyaLz2RDEfN8M4c3TE3OwaCmqjY+2mCDDs
TuWq0a1k6SZBg1ZCZ1Ns+8q/A8Pq8vor5we/FWyDwY6RjmiyRc6uM9lP+iJRFJb7rlwp0PJzbK2g
pnYWIPnKAdl5FNN6xKI2X10t3S6isvVnAqW4MKWQ/P1reULeBSo/0w51UMbomWCIjgr8c57vKywl
hU9Baxg9wnZ2AyMsQCe6EU8e/FW6PqEgEqKP8Je/XVF97QyO2FA83gUlEwSM78YVrXCGeEurNRw6
r+S5sZUT7LYHNHeWPAr0E4fku0avM3dZ9FYwJL0rvkGzSgTUw15qgef6SBgrMWD2oHj94UezrTBW
zmrJPEkNFGVNZLBk1PvYMdB5qFfIx6/iNbsivxXLnaPTaZeeTUd2bexsictzAmBbMkA7xLLbJn7+
vz0sdtFhSLlcODcciDg+K3DmuiZkejiagYZ3VM8mqb/yxL46tCBhiAlPhWQ8K24oDCgTB09lmrTx
8gKNo41+ACQgp1dyLPsHiz8DNU4T7EzZxV6W4quY3THNDphubKTUFiWXbzvJs2kIarQcLgwsWEF8
en/xtOMyIxEE43KGsTdnp4hTH77HQjN8qOlEIQN2dHdAxtYE7sInVrzjg8iZaorKxHuwwjU1bxI/
ArKoXn9EftStYkWDZ9AX7tSVfuy0rtAOAvt1t6NvZOBF0UWbT02ED0JOSXrRAsU77aqzITGUFDHd
sJZi0hJQRaifW7qAMpp/K3QdIewF8R/QHoT6IUCVb6o5k+hXTumxqUK6XoeRFsgLc85ZJkSVr2v4
oGW20wbk4FJctUtVOnLXkIN5AKrMzp9nhUCylM97wcUBpGR1GMsS3bIydCQm+AQEh22ATp4Ta3an
T4Kr5LAuMqQJqzmcJSMYONSEN+0BZ6AVMsSSOOyDTR6HywP7Jt0rAh6k6LlUjVe7DRGCdFzrWCG+
sow+drXmKzyB0Vedf/xh0TGW06ATnb/LokBraJ3DMfMvyaTWWY4ZUYQKGhdxGADHTZfrAX9pt5k9
Rtc9Pt+zmxAasmXF3RAjP0TpGssR9I8LXP1AIriNpJNNjaaS7jMwPqWBquV9YW/LEAN4GZwXn4O/
hc1j9x/h09IlG8pVGRYgAbzZIKo9+Hyqm4JDt0eunsXtnKIyheGZxoks9iOumxM3+NNa0kvrhYwl
SSeYYczcP8L4l9AQzGt0kbNzEUq4C7o6Vm6D/osRoGoRt4HcCH99SoL7LUGPy8x346dGkXzyB0H1
jjVpyTmHcIaiYmApkf6Yp2GQF1kyhMcDGOHNM9Mklbc9pd6Si3RbYSX62pUVHfgdtkhf6TXxdpa+
52g2kTBFfH3PAUDzyEAxY0D5QVfdtN1YRiOC1j6hZ7h6QgKyh2tdZ++JPwCnqzkinDSixIrqIM2Z
Ue+NBM6xQ4vLiBMhLn2NKEglUHLqOF08vOsTC62isB7FG2q3inBQOYOtdWV7gJGxIcNmWm6OdV4x
1IqCO+P4MV56lJA7jdrzbY35wgJzhWEcmcaY2hLHiVcO91ba8wSeeoWT5pYJHtwJ+Te12DUXMWFU
J+tkInMkL5WBK7F4vI8gXUx37BSOObFk0jV4fq538rSfSBmZHERvMOdUDgHwcM1ufnxwfPsQRxpF
OKzeZDPBI+Eh0BiGm20JgJWMeFwnkcw+s7GaVG4DY+vKmPf6aOUn8wA7Dyk2xhT6hzotEBvF/m78
9fpoM7E+6l9oUTXOD+pid4PrpfJ9q9FXsFB+orR1aMNV3Ov8GeYyzGCAAmc73vKFfLdwN0ggJzwi
FcypM2g8wSx1ovYjXsh54fJwc3rMTQJvAAxuX9x+hi413LyImeXUdH411l5F3OWM+j7vf0m8hLkT
T2iuBsa3m+UhpnYzG2Br6+v8kRLX6OtRkj5qD5mc3lPScHzFY53YZI4nTm2UER9S9hFTqs7alCIU
X1um6rk67F/sTeaXiUO8IocWwJRkIzvRSoslocitkaRzvxS8NUeku1kSQKpsNysjEWe0FuFtY0AT
j8wIugvNexgHGRxwAqCfvJ4C4BwY2vCe5GYecKEPlVcb+9l1bbH+4A8mvWOOAq+Gk8kXWsaUUu6/
y6nJpVag4PnP+uZTo5SubOpFtaaR4oyy1b+juzgGSZP0Wc1II4BqTOcMzBM/ud70Pkp4p3FtFxaS
BC730lEVK4Jrj1YZ79ckxEA+30+kPE4kCJ4ACZ7I8zjz/qqrhCIBDxyN7Qs8Zl0C2PRDY7VkBet+
0kOJIyey4YR73lQpEHowgquGcPvqz7hEhJ0lPvmhyA7PZIv1zhBSAEyDCe0qi79gi65BqUZ6BqQH
8Vb10mxibpE/cQ71brj5YoYPjLizkXnKFJl8VtgCnW8KteSA6lKgEwmc7AbvrHQ5stcKoyYwsgUu
lm2mKBOr7kMagVF7onjijdBNm+xu/4y5ZNPBzM1Z6FqvHH6BNSsaqaSuwfPI0qeGiM0/Jh+kCfQe
uBmUOLNWqZZ/m7PlaftWeJur0Wr01NBAr3r6N7GlaG4JAuwyq933djmsSQCwYaLjCcbf48Fnuexa
Z1pl8UKjMPZbdzcecutkTuQpH6eAvOkUfOU/7xP3DMV4p6X/rLhYhEfazma6sNPg9dqtxEJFiwxS
BaqHK4+XHP+ff4zjnyF4RHHcwibJcva0+fzY1heC/lu6z6dgFN6ofm8aurvK+WJ99AFkeIaF1CvV
WJS39mb+8xEscIQoOo7hemF1A0+ah9gxhNqNK/7rNmbH6E8mI5BEy1qUZ/wlarAs6xdSNu4Q0i3g
RlhEe2E5RFiD10c5FxG4Iu6CBD/tkan0Y5hk/WBk4mGwlsJE7L26jRRnOE42ozMlT7R4Rpkl/Gie
4ViW4Gup3HZGjyDLwRY1R/S1hEBWsfZ42V7bT/CX97VT70rW91oppctP+XopVdn9NmlDfutls60c
otLzbzju526G+nraDxHYrjfQbiiupTHy+kCH4kODNvKb9vPyTGi7QDJk036E6V2nxPoNN+3LZvS8
PJQqn31ATpzx8Ompn5ruKAlmMUffzUOUu/Bt8VfJTTPV/a2+7S9+y5/9Iy/rQY7/7sB67x7+ghxN
jS90892gr4gnviyMyLekaOWB88lXnFNzKywkWXgqgmZJcdg2vLS2hNedc/DoUSvWTrXzCIPTCRlh
cKrFmi4tm49bJWYcV0AySu8yzlWzPiWcnBv5gFzYGkKBrgMJKVn1rtWVpmiE5aa2B8uCqXZiGw1Z
J/so52mVZj9TSIvf7SJOk8ECMwZjYxMdtiKKcF60P6mu1gffq4ctc21wCLmMRCFbXnughB0rG6Sg
lkphJdrGF9m0qBBCfQIEpFjbUC28LZc44RZcx2LzcptlL/QYLkRP+85zJjh+071sgWxnZ0G3CHr+
9H8/K1kbL6RRCsnRVPT3p8wXUrH7xhd5w88yUhK75nZ5CVMA1r1cfbM+rzPgU0XY6qVWdoWM2PZR
2VEJh+yb0gExAYLRjHvPK7wEQUXhVJKNSC6RZRNa5Tv0ksyMtiz0g2FF1Ol62zBFrlz8SeWdF+qV
gxONUC+95/Kt/lwuNp4618pB6rqS0mouX7vn9ba9gErVLLVSrVILpZ9S6x6qMfwZnbqQjbu7/s+t
vC8hIIYA8Cyg/SraShe+H9CezwV5XMroufax9s+qamTZsL8720v5J8wcqvx2/Auu8DKp938uozV2
A69pKXJt49ZC60jd0+S5BmGy9fzFM2jJXuL/Id30XD0tn2j4mp2qEJVGs76Iy1g/IOjEUWQwWhOQ
MKBLHXgVthGCXgjfEU4GnEE7wR9m0DqP0DmgxA8/ahTjosR3gsKNBMD8t33sbOcJbcc4ymjlfmoR
W1BVkGpdu0eEb7ftM6pOn+giQ/6DtNEaPpcfkwX60Zdm6T3NWB0jx+vQz0ImjIrQujNw308Kwt5i
pREZ9p/dA8XvEaXBVCb4h3t1g8Fm20H56nvyMUrX5K1uozRuTuUR8OpZ/hX1bkqb6c7bzE+30ZWR
StcukGJnSq3xgShmcZ0z5dKUoFLE2/qJr+pfh58Q1FaSdQvXRaVbZ4eIyzstmLt3ym+9YBugPwnB
JGoX9A1gY+BvReQQk/ByU7WJGr/VpTzZWEAu0h5FkHu5NMrTFIpyChRuQYBwM1iW6+KG7BsHeSvg
ebehA/F+3GryxOouNAZbtKZPlfhcfpB3fv+oiaANiSzw/gCC5OLQ4wCBr2/4OV++TRfeUHvX+x9R
57WkKrdF4SeiShEMt2QwZ7tvrNa2zQkxPv35Bvy7zmbbSUXCWnPNMMaYQI44Bcnkcj78Vc/lcfEf
672yDHfyublkIrsSfilXbTzwWhD7HMUQKI+RoFdmwv3ItR92TsYHpu4DfbGDz9fwv6iXYnsX/W60
v3W+KDQiOjX32T2ZYKcSq3R9bNojq72eIBz41fTKS2O4nSCJyCHW1Q7ZZHx+u1dV7o9BmVM5+LUr
w0PjZgMtBeqJn66OiPJ6f1zAUzsNd3yoGj88o0u70ZN+1u77CCrJis6B7VZ5lNsHn05OzHJUiYMU
4S52gfzx8gLUYpmixBc+wtsQmRKEA+tBxolJp/fk1xFSgySjXhD37txBLsY3wS8dOIxDZCSPzrz5
6ByiTZO23znrgdbNyOKbgRGixIvms5gQt7jkQeThgpIYp/YjIFOJfe18KX6l7TPoqs3e52bSTwtc
FRcecV8/DSF/c5PREubl4v7oISqPLs6bhy7am3vOaHz3P3fHtJ1dhaZN8z2opbKWfBKNZE9qMZg1
mnFMBbUTVVwgihyZ9cOtpUgFsI4ZzxVU+wxm+ZbG1+1Nv4SMD0ou+jA12FBeI+Wd4qSkbf2dn5s6
kII7YuaHecZi7LAZep2eKcSMgfkF/Zp37JbxrUvzQbZzl59+SiqXNgiDNDIm1ugJhBp33zbjmn/g
zZlzeATndnW33PYf52hrOeVjfIlKXw79cYD9H8pug55AO3e7o63cPLjO7gGRwYlgmt8r7bAFAXT8
gD1OcN2zfuXpEYsYpClI9w73yc474arnaZeKR35T66jAx/uza5MSap4yJ4UUBS0DP4n0Q4BYbOFz
6lUSyyhTC9v7dvPZFtlTEYeYu8fk0iWgxCfTg6SCf4QfynNjvWabwywWCzxdFt0yi64+N48wFf8u
lDaUt44TrDV5RPzFa/PwUvV90ElkhVQY5rkjWUkKFPyIzkfGaSmTXW4euniH/KYilYG/S1RCRmHt
7FdzsrvK2uZbntIs/FMFgNk0XSgwMQbyGAqdP8WfimQGNG+iggh4HhYY5C3pamI1YQPdWL1RAkWa
npUCz45xpZlz8ssY1M93PapH86ZaqVitO0MfbzZCrJ/tku9m5z/aJwSsixHOPpkX7K14OnPrTT6H
Ka9Fg5WBVepF43MJUV1jVgxsukhZBYFK8+ocqK2A1D/1nYaAw5OIDBqKGp7AEJnOSIKyZUzOn2If
QrBbwW2kNUKb9se7LtCvikGtZbBgOuQmNBJUgr5uSOTUB/dpg44F90U1c2j2sEKNH2+OTotA9GHp
Fd0kitU1B5dj2H/qcKokWin+VD3CsHpgIPNj0fkVPAN9Fee5PiwtoSDAd1DbqovzBduJFYz/Y0H8
keSpR2oIseNKyd48R3auA1luP/q2++jnFxuhRROF0nSQDqpY1U10jzeRvh5/N9Hn5x6veWcFB2d9
QT+01Hrmf4DFYHIrz96uqZuaYgewErRHKGyArjewTo5crEGR93TMOrM7a7Xa1NvJTr7JY9IIXzQp
tOkipu2NY9IItz3mb3hrHTq7zrV1JYzYbiH7vQNdfa3MulcMIo8D8sxAVAu1u1e3ynJyhapxHL0Q
DnnzjsPEDt/B7qcW0r0SwRIoRuKJQF6bSMKy0c7QPbnhdSJdQtupcB1/aFo2xwk9RWZcYhA07zbZ
hHmr4Z6aokaQcMDchPs4/dvHaolWCS90YizzNvXrEtnzOFNK4hKpR9hu0XAvBIrS7FRd/cH3IrOh
IIgG88vpV+FsmJzYpvmONSNqK/X/QLIzYHliyG4Y6CxN4bWO7v7pO1+OkNRP+1q9irYVW6y3hO/v
0Xlhx7cmfR34Fh0XN2RSax6oYTxiOSaKLdQv44DULxIUEjCwnXJXPQsVfKg2iyfdGBkjBCHp0KRG
SHrAXRFBp2BHfv2w3EMq+YIBM23dPbqKvri5d2JBkUUbJMchxPBiKonkQ5c1cjuVDldPoXJB2N8T
IKr9892rdz/uG9mXWrgdqYGoHkjEc3MrDNyKu8UpS3NfW0M2pU5QLCEl58jsg+AEcVcdWrQXsZee
+M5l987f5FnyYPpenFpyYfAwW3PRaEwJR/iEMaTOLvPcL7yCaUXsxg5rbB9uwDGQlj5+Q/PQvjd3
PBpf2tTqCp8svDcreH1tZMu4QiyfgPbmnXWXE5QnPSYVPxwnnDQQJq4c/pJqcmJfcWiMRaAX5DDF
uRLjkPH5wUP/4O8iUwt666eClwxEV65l7mPr4PHrBAshdL/jrA0hWtY5+p8/Un2AxzUF8RX+/k5j
XDJEdVBfNPOGoLrmKl5irdX/UwPyglgEAxLOdVB9hg3UEcCglfwwT0Wk0VLPiq+cJZZjDkPI08tX
X+qqumvFncv8zQ/T8s9oPyDgIp43uPfK/v5LJkVdVSr+FKkd/Ga12ULVmU0el6z4fHobHjW88cdo
geM9g9eLgs0hXp9n2+4cfA2JmmtsXkgJfZhyl3v0+b18QJFqOM99/us29MGlD5MharUFcUxUZvwW
SMyQrsaHCAW/QKI8ELrEU4WLiiKy3yEUcbD2XCWGD61oAyIa7o9AoXzrk6x6qypNyKIBJ/+mcKxy
QCHel1Dv+GYgSNUpbO1lICkrwTML70+ncnEta+d89t7dqOmWAPmzgIODImkgilH3y0gs2mF5LtAu
OoLkjFnxDadK5Nqdh7UFdXsSYqqwLr4/QJ4hrNwT0nWAgUQx+f37BRxKn1UAMxwjjIFfKra4j9cm
8LxJg/yAcuRk9UnI0xwT93Eon06WeijXX86XlsHh8G84jKgOe0OuUH4hx1/D3z5kCvA3jC5mzFdo
OWEdsuDBCT+Q4qHcMWTFkidvCy4IdhJrIQUZ3KA9vQCPrSctT6mLeo+NezS9PcaOrpRu5RkyBeAT
7ketj89ShYIUox5q8E+ikCsPt7jMQ0IXADZ3IRf/qO7RWeSJNuDvfEBgxUSoeVKOm3ALuFmKXPrr
4Z0+qhA4nDaVaip/fS2GTKKfZEwfEmYM///6hRxd4sN13LrS/2BRZpOjINvB6PeX6MJtHGs3Qdr/
+FzV3VdyRSww5VN20B3MpjzbLVa2iJZUsNS8JARE3I4mdl/nhZqO8JFMX8okIHhVLnr9YExif1V6
OGVEdVE9cd6PdomGNM/fcg87/X28EN5m5I5/DXL/X++dQ018Q9u69uAxMoLfTSgtxLzvWvOPAgEj
Q56glCIxBNwr7pcMAmBxJf2p7q+DP64bdCQGgMAP/JXfJQFvxOsuPHnanLApFm1CLzHDye8EJNUd
CR2wohP4JFootEnPZvI7FE0DOiSm3g4rod2X7hd2ndKA7Zc7SsybI+RbSY9eWCb/4SuohCHzSWZ0
Tw/NwvTfPK3LL7/s/uBKwaTEgOk2dBJu6FBqAhoMkjLXvBLtR7SPRB6NLvdQGTZORk+IXcob87VI
05Mb5CZ/jfHWXbfe5KTQXyZeUgh67mpeE+4OoaPk2DLQ68zliNs0zK+fYGK0pmXPyJvyYfCKJlyt
iQKtPkfG11+ALJh0nmGaaabluAjuAGXqWjwneyBsTggLG8IeNL2e4Q8w/jbdKyWJQ6SgDs9UEvjr
ikJETJpVlZMtaa01tv+IFZsPkguXBjcLXyR8to5uJVgx03jzYDRSfYJ63QIEy4qCZl5KifNag8IT
So+dlnLHeoanJRoov5/ClsjShDHUHfdQugfxf2WMFYx2gLOwJ9dJTHUU5EO86sAep89K99IFdUQk
QZxCEYO3fjw+l8Mn6lCRiWpxnsJGEVBUUO19zYAgIlipL/RtrBT0gGMk162C0+e/TGSB8c0jGIob
cFi2fmmfXMf1Obq11LXHyigK+bTTu0l891gkFcGsQbsBmaNYhRchxv+bFUdu5T5GmbX9SvYsGjCc
CcC8c4vkTvzwb1u0A7eBxG5WXOy8D4qyXZ0h5UGK6/KWQciAlCbuFe+YSIJVu1Pxx8M/uXu9Vj7s
ZA9h2gq0P0QcnWX56VzIGRBfdk+Jem7ViexzN1zJ7lZPTZOYLlomU58T+CRTOY6XCKo1lwgNAR+n
qOarlFtgkSSk3kNnDpglbiGVsh64Zfx7iSswzBlbyk8VLYsYkh2OWX7Bn4w045XealqShkyh/Kpx
7VQDASDIV9VCcDYc4oWifYBmXX1Gv3Byi5LvRUuES3HBhTr9SPRP4n94dtU7eXurC2yZpsORtEKr
INIxPxSqleE+QzK6OoBWAgLRG3UbBa8aHAxUid6JDAfUo82PbVDqJsxGnqHepGp1vV+jiUD+C7gB
CIpJLooHXSZXLOM9LGJPF/0uFU9VWM0tH+tiVxKdoDMvQV5IYYjQ4b6ovop6hP4hZ734bgKmZZqy
F/X0aEO2yUk7MGS+2+wknyJFwVRVO0GGWXWB02ODfUqyfKD2RrnGoHgmvARzr7tY9VAsVqTOn0VG
KgOIq2FqictXAxUG807kptsuB1RAYX5NCiwN1SsS6pAOvoH3zIp6fleSDYgT8OHCbeoBBJPilJIP
eWUcZsLDE81MkBxmsbbRQqVJys2/Ss2g9aFOrA1qGMI/HEYwjeIVMPiBqp0rSWaip2M5p8j21y1E
baawivlagyGPEE6G/Ek4fRNEEkm+8750/ML/Hgc2zccJI2FAuIkH3eFvK9xWLFjVs+KsmUUUEzZe
Axx7/CLdQFlNiAt/wNXgh65u/IhCFpZGGQ7RPxB2QAGsDIjyA8a7IiUr1a78OrFQPjnU03Kpzo4o
sRSbhHhwMfhsnRa5mtfoccTenD7NPXk7etY7yzf+d3h5JCdYmv4tG33apeExCwxRlNfh5oM0HFUS
w8luYImO7uc9HmQdCz+gwRykJsy9Bq2xWi1Uuo1Jhmj+kBTiU6mCOHw2SQ5Q/svBqBIsFiRkoN5t
gWpwkSGDLTCHoAuKMcrgkkFUQoV9cPFXWBvqocg7CG2v2rEyO5qb3VmO7zm7g2ULPBWvY0hL/yEO
W6qgCqimEvtApT6guThWeiMHBZaDqzvjtcmmu7cwj2LDqzzTQwRpwGXmziOcxZKs+uVaPoPmrDTa
VqGPNIDWKugLaDD0einlzSxP6GBe+VeHZ2D4FrUk0KwCVZA+WoMN/XosDh9yVpw0B9AdCDLARGLJ
AdH3cpx47o0AdMwWXDB1PuazrJgZQ2nTYRET4FlLCLXuhm/2YP+zNlLgd9XKmwgILQKsZq/IUTkD
eXKCnPeQYMhtIOF1PJ1Kewa5EEEKyEddwNXqYA3XhEvhpQsDEmzW3RkwjZ5VN6sjvcxdzX1sFZLF
ApgjpKhHYylU8atVPXnmRDX8E5d37e8bnUt1cLK37htu4c27mYQb57S9rP7iOCKmV88l9VQTk4i7
AEg6WVVvpVPwWnBPcqkz3RSlBEFnc8PRhkOilhtc5r7SQ9YJpBBexqieYkGYhXGec1xvX0wGA4FX
2rGiWACLAzQy8GRUvrW/WMJ8UK/a0to/th84XHBH2uvk04S4lQgt8EIAW4gYmGtCefEDv8g2d0dy
AUYD7gJrArNVo3RHgQBJ+jKegpR5C2GF10JLv9ZhwJDt0ZlBxDArIBRAxzkMRFXcT4SAY2S0L2Hm
De84yIw5VcMJG8B1KPidKlr4ml7dXn2YtlkXHyGIYVxD9A16th9O4evs40poUobDt9SPd28DCViO
o9W1+0fuAV1HpCqb0RSdfWJ9lssswc26Bcov1NrVYTbvZyi9bUhJO881dZpJfTFP/VdkvYbP6R1Y
0pOSyrDs1F++AQb77ISbbpdW7f6riRMROQYKouuhOSOrFFRnZoD2yN+Zvid5keyPrxT/fHNmztLJ
k73lXVFuZMvu8fmXWgJKQlLluEBPvji7wZy+ox96OqoZax4Ok80fP2MKJCQhtREUk9fJe1ATjek3
JdLUqpuCD0n/JnXI5rt5NFyqg8059Y72e7Ht/k7qPlCqCviqAjJM0oZs/tzFH8Cd/lGUpdCH3+Qh
H7t0GvJJYZCgE4kbDCz3SPHwjjkpb1G2DYSXSsPK7hqDxzT/7mNqUWHj68YDyKY89wCY7tYVKWvA
SidwEHYfg4NiEc8MmPCggJjnOIHVHMNTwFLpbu6tGh1eyRxFAslZTb+2QjXgfkKc4vuB9nTTKxI8
U+pxSiwp7lYT3JOfDFUsHKOcxfVDfgY5EZXnqAiS5hTTU8TyHhVLNfmxAmX4OuO/SV+1KcRUuCoq
j4whkbeIB1E0Q1EFX6oj5k2F1pX9/rgFo4XOL8imkLyNfpMfLAsiR61kmOdqcIymVS7qWIsRn4NJ
Ym1CRQa1MGnUtAiKTsj/RhBi+xBJqckNiVk4wi9/ugqXfBxH0ppOyU4jpIO7hh83Js79Q5sFnTA+
CsftNxqyp47ic8nBNEKcVBoZce58PmItyVCpC5RrcMs+yR1dENZw2iMQ/RDEMPguiHOR0UBYBzqa
FkvAN4NezrMO8STDUIJAXAZ84Cr9PS+TK6pzHCaeH0dFQ9/kD/NJMKyS9Rz3WmmxL6iYK14lpZgK
3XDmDuvfoDVO+vB717jMnU6vlbRWg9bPeDddg6KmIUEXUt0C7GLdBU/Y/T5BUIRo/U3bVi1ucixD
gDpyVnKHTpaJ/4L9yDzzI5rW7e9FMMJVEtdD2B8MmFY7eTp64eIf90PPCGMk8RbwW2J9A4BgL9+g
K6M+78X0S2tZAUhe0CGIGcSYP1SdawAbfWXhUBVgBOXazuhRIUlKNgCXoza2vHpL0oGorfr7NuOa
EMAdrFH/IqDQ8sPSzJM1ol4cehuHftlbfnhNDTklbnfniwHO7pa2He1i9Ucz6RdKwI1/qemriaxi
XN2t0kX92sw7J5CerbXU86AAggjAwIxHb6QgRTP16R8lZs0V9gwi/V31aadtXyDAsx7iDuDy8lU+
tBZ9XeI3mFAARFwRgrmRPPbiFsCikDeL08KVu3fE2ut+a7kS4ReEPfhGrif34SnZkQxnFw5aviPy
VvRmQqRFOuS85jJ6CXEG1kbAeZYgSGBHgGun4B7uke5EtSoRpE3FMLU60CIoVxbvdfmCY6Xbb/Cx
YjZpu7Ecb3g0mnbrCPD+2lcPFiRDQb2usSWP6ZZWM0YHrXrsuO6wwPhC8I8GKwilQveTlQN6/oGl
8oRxVDwEIy/kfPOuupNPIMLeB9qjtFMusT2TwrsUgaQTr3aL9PYF3CdJ+BPuX2MmD0JanGvIknZg
+gXn+Z+HVpT25O7mHB45ZvSyZNHuYjGxsgPp8gvlR/hPR0oECmYTIxAjagLUpxCmEG1Qd1J8vlcg
CRcl8yabeBML7aM/zMCJb+KZyDFgePlFekV0AOJpAPYWCzKwJNRTwxeAcZwLIfOLUEEtDwrYvgB3
JZfG8s75Bw+PRn6SmCnVAOp9aLwkoWmRjN+A9xgCzECYIFKI0UERlFEM9XRku9jqP+H4SL5ZvC6N
Em16nhbNiG1IZoMBmrMamwwcTVztRq95u1s+WIcG0ZTxyf+G3CQGKnT0vH2HYli5jrhXyWYIZImK
68vJpkQfdM8B0wSAldJvj1Y3cHKRBmbaka1cksVeKvUimOUREJP28cKl0d5Y0OgMQChjkJnJezFg
G+ayDUapB2LvUxLRKndYl9h4pjLeLRiqfHeDFx7zgN+OIfDDGH8dkUdk8T4RYcAoiE9BGfgiihhE
qeAUA6JPO0BLIujy/7fUQbdG0ocwUppknZSnI/3LPDbDgrJARIzQtcDfBXW/gJ4fXDsW87EvyJ42
yUyr2jgHJZC5y3K79F1BLMCjT8hMmh9k8n4xHhjOWb8v4DfY3D5OIfak+U1NWRhz1EHAlfzencmD
N4mIfgcfTmGIG6km3u8wze+cKg7skp2qqbaGG+YgUP6wYGcCnmdaiRQieScpbUAcVKPaIlxVyJqb
5sUC82G68BN4iTiUemgGKaz+N4fUV5aZkl9tuRENd92WuLXChTk+YPj8qrlmjB8xLYcAgS1PRTiF
EXIILWRBvSJDucS5qIStZ5Dyd7oSoKSl7IYKRSBKWE6P1FxwOyjBNELFHkSaA71GhSyaUadYceQe
3d6SvWes6Nx+5VNWK1ZgQh7B6PB5dGSrAah8KRqfx/wNMzWSJy3mZdX9zsGrGtB5Tg64ubwn5BV5
lQbZAEA7nlB4iUgNEebm5FDFE6gng7vrGR1KN3lppkCKbttHConUkOiN3eItVOEVJCuxiJPlsgSz
VhE5Lclh9R5MhwfNnqrxOrTyqS0krtFVYkGUCVr+EAap7+I6KvlKVChaJ2iJiCjgNkJpRO4hJxvQ
gWq9kp64elcpVipCHBhWgvrxLg4YywZAyxMMEZiA3DvE5YSvQE+bwyNolCS4CqB6Wh6k/lZj8p1c
FMpDsjkRLcEu0CbtjtWrQ8uQYXuAMpbGvjZ11dZ2jY5T+slEb0J4vt0im76it6gM/KB5o9eonbeL
NILtVJ3waDQN1nITbujOWu+opa0WVy2jV7+5occZvCo1tjmEJ2pLp/A9LR6aXzm3CDAmGgxklURS
IhPNFKOltzbNi9wu5hUIKnTiIottxLSqxL/6WTpQVZZtFOD5mX6xPMxQOTJmKNlkjCikqmooAuyT
XJWMpHp8aLLkaFLZS1nMT76y82la0IrrwWHRitaXx1DoW6lq+P8trxfKhNySqi8HhI/jlGcTad4f
Wiwg1E9yzq2YSYXoS5EB+9Zx1A8cBF4DNhkTqbyH+Cuig7HqL5jP+kV+Rr4kyNzLrcnRrJSUZaX0
cbISwrDSMyEqA/nauWa7cIBsKhDUbpTPVG1FvAU4YDKEgoYXa5ToPSwMXXrn4SIom/Iv6SzAi8ar
0tAssgTeEg7HDcCB4DBvAxaUjbsA4U0eRWuz3ljGGV3wfJmz4nl5MHKecJkYY3ZBgVEninm7PJz/
vHqNVnW8ndZ+S4KW3abnaeXiHAE0WU4VvReywdT1M4cCJeax/9f8ze94+5dCnOz3222fQuiWTW/W
brN2K/9Zcj9Nke3mSUA68huZBKV0cG+9bw+ynsjKAnzLR1Zn1faMlCukq++2ZOKw51Zo9cWEVAMn
raHU+2xGhA0/riBXU0YD9SrrLHutZwqbTlcEuCbcqszbxTLXhWWuQGP4eLrPMiGagRLCr3UwTGZM
ppBAbdUKe4Qdy+mSMP3lTjGtN7qASrBwSwonI0CitgEAi8mNeIBQ7cINaX8YD3D1/OwXplHWj+oC
bBr+K0VSOOhXUp9amwXOP7YLfiUpCN6mNVsSMioNsIsE2HFhaaBXYHN4rZIw5BpzQhjkruITtLsu
xlryu9jblZXTr0ginvkktEeElMYh+M9oCdHEAJcx046wwjL22OauM42V4Ja9p8whpoBSJ2JfgoTG
sSA9uAU3Rq9CLQ5LQuuBfGjOjkN6ORaGfC/m0M5b5RcJ8BiS4qQKBjiq+VIAGa2LJ96FjZsL4iAo
otxaAGGHOAoJe460Nj3Ng32j9e6g5DERk7P6rVYWxm/l6a6HgERpfL9p0xgX1Icd86BV6BtgdNvG
WMr4Vf3KqEz/yGK7eK+ewOefYRqk0DjExDcRrnjk6hkPDNH6Z/tziF85wb5KxqxOdqrwi8nTT5RL
++clnwemnz0g2EtqxMyJ4uJ86HGK735l+QnM1LlOYD0vT5g6jVlNcYDvo3nbbFdxsdsnv7p4boO9
HZPY7VqLQ7IDs0hGZwpEkw4+HU6yVy37gLXjBsz2uVvq1OmmAn5ySsFWLb/zKrGKnxSKqwhAyk2S
d2V3XzPwpDSyqQ3trtXf4Uqf/0wanxcPM+9oJ4b6/b+2xppmBXXlCd2waLsigah1p7yUk6NFSY4Q
/rmslFbTJywbhRtFB3X1y2kM5atJaKdo+yv0TbnHykPR+BbVYhC+NZ3KjluEBakTBxqtSnzGTNNJ
BP6zYsa3ZnVtyOM6Qp1/9wsRqOKhaOIZ0xM3sXkkhVTyXsN16mTDxsIA93zxGsELdEi8/7bOLVot
FmNXzoaKbts8scfPyRMDg2MsuyijKkOqnzW65aUcKIJsAiJ2YIIQ7NF0o4qBdSIwkuhKrntE8E38
yODFcceaFoElA3ckN19+IlYTmnFR8JF6jOyPhoAcXNSDaCCogEyBBNVxzOX254FxskKDQp2KQ0V+
AEYGwqLqWqP6t3Qr1Ez6QVSj5+/cJP5a5OAJd1ktdKDfil0XeFoyBZxURMzQrb7CLMLdqJGWwhis
RvjwSmPjEm9y7RzOQ87qjZLWiGk8uoWxmqKMyPqL1cRui3bXH/QqPsGltf2hAayOVJso1euBlUjq
4M0QKsjTJsVcyKgRAbdixpuT9TaEzrRfdRa3kPQu6huLMj/rvz5aJ4nP3CV+e3j7jpn3xKHZb1tX
1GTvmltaDY6dkltNxLsqhmyJXSq8Xqil28a958UHrXliopE4xowqrNJ2TipUFjgCyeOI5HsYSXFn
OxBfLC1aTczWkTQyKhy01l6lsfM0sZeni71zX0E51zV+NdVtZt+uUxratsX2a89bZjxvieJ/WdBt
lFpM79DctlgwgARs41fySrax1a3S08HugwTLIXzn1mZySMPn3d2QC3FO4yNJ4T1cC5zUNHqALH47
1WFjvAazBvAuffulR9l5Gf6uw5MvbBkuDJD1a/Ri7dm5Fyhn9FXY+W9n+mCRZDSyCROlUAEXWc1z
imKsBJYUVELnZ5qMSJjXe2XcgIAToImMv93SHNCinTWMIXL0M2XpNcg1kDWoa1gzo2t0jz/i2Ou2
XOJ5eKe1OWq2CD9Ukxqx2b/8gU2GYR3lN/wGy1SDVTdMFD6xmwuXCkfsKJa8fD1ZEtVE1WXrNSsh
rCLR3EtLpvkTzHkrchTqqi6RiZRPljm+9/U1i7dRwySJoTurJpJ6h9wGdVRS9yN9lQU7jGTudiRE
MISMATUkJjXCDvXTJb5TV+I8dBYKF2QGbh3hDXC2rs5ppDyeZIApZGy75UZ43XVEPdzXvcaMWSP9
KdPNYrm1L1qF6EQ1uLBCmBNmHV2KWwsZkTNXed95/xVEWLIf8njlWe4x7IUfb3VIizlmR7/hZh+n
dULbe/4SfVdrL9GAcLB5u3RvtRIUAl3YbDFtpdPLddehE6U9Qyi6ugGUT5iLReWGUyM8BQ/XP7/D
19QY7IZ1I6oQuNgSfbEZO4ttYqeQ6zEgyJHcUUFS9oweyr/l1ivWeqhEUbFl8eHXDjLyq7Az+WGk
MVBklzT1aBbI+qM0HOqjsml3Lp68wA9fZZMWheamprtMizxMua4CsIB+IkYHFhkJg/8Gpf+EuoH3
X/jZovnJuirVIscPpFU+sniWmIQGwFNIGKi4KSYyIiNSe9cDIjn6GN2E2TuRZp0xlF+glfDFACri
BV1M6ZlcMHjFZoZmWG/Ln5Ahl2HX1qCWLsUD7VBjSMMkHwc8k5sstGowWmWobGXEu0mdCCzPysTF
VY9WuYnCmmhbqAOoYpJcqSm/YnmSjOAmDQAzQagbiqSqRnQ3v9KtDa/+hxZjBVlV+mDbn1dwQDpI
IhVPf42sANpUHImubZGfvBEYEGxwbC8cQOUntIEUTZ5jAfolmMQB96U8c2XFvI7lS0qVSUeqXKSy
hgJDMN5kt7XOiYcmQSQkkZLicYgPMf0gG05mejbIU/KKr1+IxX5jcZQQlTiX+niuALmCV3Qcy8HV
RxQfhNM7VPR9daU7pUOgfbX3gd18G5+Gah+gg2Pt7wuWo584MNRZVa0p/EyKf9SndWo3ElfqBqoT
1R61N3TDv1lBcQeUtXxM1aJBznONxVPeuL720M27Bb1tSwXdmntb5tBqILZFrkWo1gSIjQwvxR7q
GJfUqYTWKYAmWJ5yWiorA0YiacpRbEkY66hRN/IkWqGWpLWsY2aeieUgwdiJ9+GNHkxlcgZWzU+b
WnNE3lW6SJTxLeXHLYdCBujiU/PwBNZOfXN4gYtqgSnQC8QoVxaiHtd56zwGz2B+KW9RZHb0fU+W
R5vklvRdGR9yhCSjlGnRZykLiBORs/IpH5DwEHoCPgcnRNTEEzltfcmRXL05dEIuQaWv1YfSKK0N
lI4SLOkCHEdIZa4Rl0fi7z1qBzTlBC4MoKzWyag8V2ODwys2qg94bkQpkVZ1wpX/PomD4SjJv7Cc
kT+hhgjBzC/XyKgon9IAbbEFYLYNd9Nyp0qRgyZWHHCeUNty4dR0KaW6u6XqKsSQwBiQ7azZfCno
ntiJFbcKuKqVOm9PIEodfN0piTZI3lW5KpOmS8UZKxGnUxYaatOhSKwCsdD3ytFxfwQYJFQUFJnM
z9Hdt02ymU0SQvv2ZcHdiR5TtWdT/q+4a6oEv1woQ0Sd2quOMmdOJMBUQv3WCqeUYUAykAsGaJ8P
C4EcqBjkA0SwleJWangreaUgVD9pSi3UVmMkiFtx67me3EQ61gmX1WvB4AC2rbJfiwBYDSpKs8vk
yMWqJMf4DvzszrNKMIpheGR08UORT1TbJoEWgcDmgCu+CoFMJ6G5k1LCdK2j+yYphhJaaG7913f2
fYba3K2t4wN5g8n1t3H07qC7B6WNP+9eOmltBkyis69H+6N7sKE73U5f6RvtitBE47d7bF3nCT/t
TuHTSIy3c+1ZiADNnRrGDAhO+1gFJZ42561Dyak/3d0FnYInaQDgTadeA1e80qrDw6TSk2xn5dUh
ugOS3aO02yAKrvvbNezbZ3yPxbl8A9vX4OBcGA86sR9x5QSiFvxY5KBLX7C5vZe1eYRmZEVmvgli
DTI5sKb7nIi3D9jgjlL+FLnt1Bb2VgXzC/2i6KtB5xjlE+Y9qkHCfRzp2Ad9P29tCAWZ7RHpVhdq
EnvcT4u+rJbh1HvCv2uUawL/F+JLJ6DQ9BIIa5+AklBzWPU8BrOdJzkLQQaUmBAQKfonKhGKq0ti
tZhUgInYNJm0MUaT8ww4Z3gn95xCNxHAKoPcUFAcSlAetJUCo7+55b80wvJfKTjGgsg+Ia88g/pQ
PJWP+/AvKOn8PGC12ORe9rHxDX0i2fM4tqq4zy+wM7K0eqxHIlCAsE0yWI4UuqlUa940OCbp+2jG
2P3S8gkvbje581GAenG8K0mxb4Ew7kE5vM4g4W25SLKpmkaCi82Dhis3freodCodYRjXoe1X0Dwh
SV7zq14ZBp54/vpZMCJtDRc+Hl2dccfN+NJUSGDFFqYMrHPaTJsbAJ5t/cXGNSEq7FBPxeHwS1/6
gJr74YM20zkQL4wWmXY9dFhC3ijfo9SybnYxpz/0rdYz+l1/Oa9UI9yTahMEATMiUBRGh4f8fxmn
NaZHnSDJjruSFtFFSWlIaeebbtLLVzdiAdd1dwRh1oCXLSQeB3oxzrkYZYC8sEkY5wfoUWKvaHu2
zEDcbLGoC6R7vSkyhOgP4nNm4/kNfHmpaTY3fpVx6B83ADVMfjebd5Q2oINqlhz8XU5/SoFJi7B6
gaCuDTIyGWthR4QeuU8PY7l9IrjPyTZ8evZI/vKdi9++eO/BxcuCM5mLQn/R7Jv9m1//Vgr2RCqY
cNytIlHQ2DhndE+jUmiQLSoeqVfFl6q7k184m8pkXLxSh12xu8/wtNSO9ZiP5T9ma6+GnENkfc/H
WVBXv125llLy+qXmlWOtgavKUgiCT+6X7AKZB//QuY2y/jF4/n7GpegEOQQY5Q2Cea33bJ5vMDNK
9aBsec/mzvaM3vvsVYjkaTi8CS6wEg3nlNCTMDCs4H3zc4t38O1Jhbyb2a82qFl8Ooh0lDNpdCZH
KjNbmkXuuvSQyouBgx2HE1m2W7v49R4VxzPZUKOTNm2EtTp1FukncgmWZ6LbC44e27m2vPnWr5ru
nvLrIXgYvR0Eq/u4NDQJSxHFwuAyWG9OOpgf3SesYitKw1Ld2Zc8q4x2xLb7BKW+ccrja1wPLp0M
qiKUYpjHkJz2o4MxOLXnyBWsgAPVyZKEld8PK/rT2fRtHPXPrMT8pmrQfDyjGhA3cHIEkh/DJWAx
BsAkWdbqAXbvOjQ6Dxjmv9k9qP7eWfPWgJLXUN6sX8wYM/ISZUzVLIL5RkLGz86e9XWZ4i2Mrd56
XBlUOpofJH9feAhC0gBb+WBQWvdAjkoLR2UwwCWUC0cChow9+aOrq1LqYHBEkof5jim+TEu9Unc3
ec7es83PuWXYlOZuwRZ7zUSmwH8cX8fH7+c4HV77pbZNytNu0YoTheTNbDNLh+f+Zaivu+VumX5V
f9LfzZcxe/7c2Y4D9CsPvRvtOF+xYKbXxBzfvhuL9+rJaBrHx35luv/+LM6r42q/yhbZYr2yvk6L
0zS3UZcobe6FrCs5RkelZigs2HnLE394i220QYUdwYY1oHZYgQnd6ezVo1f72q1YzrV7HT739MPq
Nu7eGgh122rq8WhXI22vsB4Jvf7GfvyzJzLBKW5p6t+gSVagOIr3ZyI88aG1HsQA6OTX3mlwHc2X
oM+yg3MjgUc7MPwqGmKaXR2bTPE2TCnzVdZOGtmdU/ME2UvU3m3uyVN8TMpNNK8A7krXxUKSRQtT
CdxvddZAd+LxYyAoYaN70nm27vEu2sFmv8W7zqaDDwFuaDtKJ9lEAgqHzqFzb506qDD4xy8reOLM
aZUx45QBVeUrswabvG2/sISD2sDqaancc4gy6ZKDSSnbrjlgbZa3jT/JJmd8XiaXiT5oP9oMtr0d
j3m3nHySV8ogeQbZX/YnGpq8dzKmsvHRZ0pjo7xBLGEDRUumMpBG5UU/sJ5vbZjPpKV6pZ6W6MOi
ykiXJGvKOM+O+aKkeofaAKuweQ2VkCO9RfgkD0Dy7kh9/lUTdY3S1yta0PfOtnlN3u1L9z6G7zDc
dOe9eq/aa3Sq+OpWL78B0YNVWmRHpbfWo0a/0Z93d7Ss3EFv3bAZ7U3n2KoAfVR8Ih9Bm7yDXdVZ
44mbYWq2awdnV5/V/j7l6F1heRmfPeBccKfUL5TehGiNadKpcsKFmCrRxzLY3gXbfnl6G9+JAi9D
acTatI0avteu5o8Ou7z4TM+rx7SR3yGrR6SgQrEKvOVI0uIXZMEFc1d52CL5JQzrFZ75kXsMMxaq
q9J4Z4i6+BCpc7q6jXKIt/Jeh9ihD67HIAuRaLGcp+FW0eto7oM6OTkqrHh61nB+jkQBhL2QmFGp
ecdbJ0nnXb6flEr3vceKVZJnDTJt2Lu9swV27j3Lblr3rVszfbrbBdL5dbe6T4yyUyL2r0VGxZ+T
RKAcYrsnlG+i1AyuMD2tyJp7/Dap4zbcKfTOXZJ75VOUNbwzdb9v5FRmpdk1PoFCgtYXZnuHA/9Q
QEzW6EwkD1TgwmP3vAvKV7QuYC6C5+zOF9Wrf0oOySmxz65pIprslX9SQBB4/xBEzOiUsIzX7fBE
ID89jTl/K+vYVOJu7ucZmU0rczjBOWWN0b1pvb1zyblb8TAjBHJLFWc+2hHw7NyPycQvN+3O2epd
bVcee299Dho/lX5l46Y174RKVMNwT91raE/LUbqhEzCMgkqzMq1MX2lYu4GKFhJJErYk2U49gZiU
yAOOMbEmr9FtcB8cj45GNk3dhqdhebr9/kyvY6SaWE/Gu7pDSM6Mon1Y0JiS7NLeaSeWItfCh5R5
qRqLgxj42gSCSLPWzmPxAx7NKrPDHtgdMsIhOI3UqY3Ps1tgtOtdTYV59xxfc7NaAaaBQ4tbW+tn
uZtc+GCylwSZP7WwBEC3FJjYLWReDEyXoeFmIbKxgfYuFjWkUNHnrS3U+Q+bfC8RzAqXA9etvixi
MsW3UIjApjL4DT+dWl93i2VIASmJjAa26tC8AjyRhV6TdEnOLG69+cYrWW42Pzfv53r0JF+1YdYJ
CCJfkh1MHgkusZtGW7cE8mL3d4rAkge3wMJUTpf/I+pMuxNluyX8i1xLUQa/KqIiKs6aL6xoEnFA
HHH49e9V0M85TbTTaeMA97B37aracWMDg/kAbyPzHx7eS2jR7y1nqMRbFHey/nr7TEckmJe+PgC1
HxoiRUha9WHQB6OP9XS+Ll1l5/EYW6EUYIUIxTX92vBBNg68zatA+qw3Q8X+7S6a1J7ceLfdLfNW
i261XSExRD09XmBNgEnOku284iulUKoibOL5z5aAE7bcE1m0DqF2vrhTalvc3wePCQM8+2V35ffd
ZCpVnxjb7E9ie5COqZaaUqxlSWqluRvpvSc0g52id83XEZmMKeDW6mdwvFpwqGHhFPiRGgErZdYz
SystxIEafBh32EWfJDJm29hIvJ10ZXDEqfsue7IJwhyA3bZQkz8j6Gx1YNaGBq1WSKFGZ/ZJ5P7d
XbB/N3ZBeaij2ndQ/SuHKT6Byhsv3vF2Zqyc6Wdc7WfkXvc34kZVMSqYB5CMsXXP4/l+/uH/dt00
+JBTSVOeYPxQgVMky4PKn7ZapQ7PoIpQnTpmnjOLcSvnB3lc4MuNl0zNI7rwIj5vFWTjOLh+X791
ZsQtL7sVbujUvf/OipxbL9ziuTK8rJnQ5vOB3rKIVDRMSu24o6smye2z++7iodGTS0R1Vp5mI1k0
ffoJaYs467x+c8Alw6VElEuhfAAmwwOzW2S5aMWCgPzhtXgRkaMe0FFdHzD4RC/ATT7csLgkSsnJ
Q4VvnvXvPSqtVSrFdF7a+RWv+ogt0q4QlKRb8ZXkCobSRyqQPKNrTTOFqxRj8uy6Mrp5ylOLXVM7
55NDGN8DWQCGMXl4UW/h1sdsFmdU7+mKCJJ1EToq3RAlbpDgUPojUtbmDWa6TiFL041nLtLAYk8u
kr08oSNxixYKy+SeIR+Mqx/16hQQSmwuTudIiPf8ef6c6eHLP63O2S9uj2Glr+PTv/oGOGjP6hEs
Dk+j0+g40oguMnjmY/uxwWQikKwxCUr9Cr4WytDtdkCo3C/1wc5wZ90cGFmV/IRdgrQry4xbcANJ
m+/H2fw4Po5v08dU5h7ZwPGqIDEyKkq9zy/IC65J2IddgRz343R6HJ/GaYifBldf0SwWba0LHhOp
p33N6F375d65vxuesDvY92WwZqLEj7CIwvKE44Gdk41euIJZv9mEi9Wjht2z8VKT1PzOIfDningS
8Md7dxBkl7rndjlPeqVIP/oFVCCr66TpEc1kjCuNuFdPO0kCvnMHKqiBH+D1E1rTz8AKnmHUwbdg
F9z9F6OhPNm2rD3wTJpDNBERnmyP4a8NX5LIxBOYZmE8iSdEeL8qBWuBF9aZUUnUPN1/mpSrKLcQ
zwgRqfi3QJuNthu5N2kGaWamgFnE9tvN57fWOfrNg9E8+lm/yiDonXxUobjFOb2r/wAZAx8LbJ/z
TMR3434bHqZgPuMDa1fJd7xjx/FqwUfDYnQZpsMdC+iw3Nv7OuXlXuwfTui2OVUkjSSJYAEL4gUc
Yjxm8fQ6KPnXwTs4cbEv08/8MmVDTO4t82+30nNbgtj4XTm0FaqSJ4ISzLjkT2ZTkJaDAdd1N9RR
Xuy/ygtjcZ9hHYZwpPBtkN9LhR1ImXoxTg+ElZfZZ/FaRCtlUNf1eS1gWbIug5T4ha2KIurzot4i
Gh5X98D01zWY7u73vK6ORZEvJneBSNX7bzLBCw0Svu9/17/yprzJ/uKBguVboGVSw7IWyFhG6AfZ
MuYcRucDYntC5Q024mft7EuOKYCTt7DMJsMw1njP2imuc7LyKHdiP/YZrL0HN7tbhfDOyGU894kV
iy+HdmF26AzqoR1y4/wMS+FuyFDl7F/bADaNqw97gBG97215W/bcxAJNs6WYMYl7ZpRLvbLFtgT4
UhuVdnNtiC/iGkGAhc+JdilnY7dLI/lnZK37YWHtgtpP+hjt6u3jp0Wqd8aP0q+UKUntf+xlyp5a
HSXHjr2p4LzxaNrH5u3Upiq9Y2WsNLKye3p6H64SNp5b3+nu4Dk4VEpyMmZeyFAPCpWHSBM6b4SY
l21TxbXqQtX8S1ve9qecHFClAcajfcZZNoHIX2sZ+S2bGvl3Z34qar9Mbkm5OpK8xcxcpXwC/BQ3
lVnBdXuG76F5oNBOdltsTZRIqGyEGdEB1DL+otnSrk0RYCPBPAGLNcmamPJQTEFf8VtCdEFuQ4WI
9KYFF4WvXYOVvPeL9oLd37h2WBA/IM7vRvXdrODtxSiiJPCXxFT7KfUjLqyxNnzVqXnSe2nqTBhs
EIPPGAfA64qGyx0wK8IK00vm0cienNKV827dYLTe3MOnQW5R53RTTTzDung2a4g5KsNyu9anHNo/
wKS0olYGyvX4q+wDa6QmrEfqe9C4OZ75waO/yrCpdTsur2BlDjV9sVpFUlK31jtywI97nxYSxXPX
gTZwnKoWf/m+mV6ZNOc+zmL3ON2Oj1PaS4wdX6KLiA47RVVfdf1zEPXlzXsM8OaFKEjXoX/VxiPv
qiAIRG3LF4XBpCpd90yioRMImJLnHXxfhk5YatYUmrHiqjqgw+iCKLD9phsiWQXFVlCbxovHqvjR
3T0Hp6A2qgyfMDpH8EqHTj/iUJUzJYGFR5Z5T7bWlgmXSUQrCTDEm4JOkTVu84TuaOKEmyQkFdek
HdXhXxOGF72ssmE0V48GyqCmt5Yzs3wPVIhEBMDKI0gD2AOrt2RZJhpn19zgh0udADdvVMmKRNCN
cC+ICYxk1y8/wZ93fX3IAoAWzTjzVCOOu1fvjVoHHhaX++7CH/MyTuaBLhz2Iydwvpun4OEfrtB8
j1SZo/4p2A7UiEYfShVxdZf5Y2bWdw2b8YpYNWk+IFjRXIJsc5l+S5VRbyDahkYhYh3ST664Q0Fa
tJGqd4M4AsdpLjmKCtK5PEZl5bwkocAKUwlgCxXHhGqfyDXkf/EaK0gqQH9wTsrWpMNIWD6QLcSj
VYn7lI+JN9fm8nf50wg57SDiGm2RTNQzt0q9PIN6XVwmBiYX6jgVJSERFwNShQDmOvID2y0Fe/RK
DgTjWt9g9tQnKmifujdQV/AqSoV/0Jjqm+ecLjLzU9b8BMkJ3sh5quM9P4VZ12Yg2l4GT+VO469r
N4NBY9CnQpPoBe9AR9HqB9Noi1FuwHzRsad6XlTTNdrutJUWPQ8OdS7TEUXxyhmmEI/CV7X0guIh
q2wJkCJffJuqmyBWOhEeSpyk4wmfOBt+uggTmidq5sLQVCDUAZorA1yGkSqpQrTErKc60lFdweYK
KMViayOIVPFn8dgALkDU6Os49j7UTNDjg7vyeyqL1LpcPByZWDhbKii/SNhIJLWUtrYza+WssnW0
Sn5f6w/H5Vcm1kK8RNIXVpWTTiCwp3jbnBu1RF921xqboTWochM73oQuL7ZoAdhfPWmNigP/gfxK
Z96JFoKQP9++BnPUf20OlEfgdGSeFidde53Yd1MnnFQKUjFLW7M8eqJeulNRUCtSXrxdcDu1rOko
uB9ifzwhs7xhDB3DknwW9O0Brtk+FMskJ4vWh+r2JMIZvCkWCejwI2sEjXJojKR1uzM74XUcm+Wj
a15c6+vqGu3oq6CZGKx1V96G7MxUdbiz1mLmP9ekrkIU4h//zU8xWVMRf0RiEiHPQDVd944bu/ME
ay6Od18AH0AISYNmXTHzxP9bfsmvPyfdbBfPbYPqSrXL33XIm3F760qMq3AJb2xsj7Yh+WizDL6V
K36p3JwwEJP/6w17VwyHc7NhVAcYlirAfvS4cGNrINWClqHdX6ljYqjcSYirsWFtFybHxtgOyoPP
8DPczp2vz2b3XV1abAbb3rYX+Sw5EULyV1Baxj/xT2lj/J2yfy3r3u8GX/VhnQ7bQ2eUzqvwbyb2
EBbj/dHcQbrhAkdfztd1eV3qqT+b1HY/m1OQQP9i5h2hzFwD+o1DPRthXNV32HJMqjvJwiI3wF7u
FR72zfLYnKY9HdWu2FjSOUJQ7pthNKDFSz/iX/a0OnVm56X1VYIbgc8xOzlW9LDazUZKS24z1JEs
XqtDfrt0Lh1eKGYXpbVFzoE7B+mlmbHOwZTfds7TLTkfGG3kZ7iAV9z3QIufw8osJpI6qIvi9myx
LkHLOQal3s1/0I8JcpWIl1oftS6Lpq+JcWaEXVraO68saWc8pLWRaWHULlaaFEtTnb9FJjJ4opqv
1UdsYFRQeSFZZEvaAcAh1W3L+l1sR9LSqJCMno0yQ4KK/7XzrrdmlHr3dUYZ4pBDFNqjdIhRaVJ4
NUI8CUH8UcuwHOXMO9EQny2jbTEXXpvoa9/dOTm5tsL4eA3LDKaSByXcTdaHtUQw+3ad2F83SWFk
CiiuXKV73TeKC2Z2y4g5esnisLCnr/A5SlkvUl7ijtRL3W1UKYw5exiZ98sjE8fe3fzAZKO3H+fa
yceEdkb2/Ki/HZzgKeoMia147Uo8aTPvnrDlEt/smLSMzc8Sq/K5Wx+aELZoGcYc1tpe47xikcDo
6O4Gu0E+eK323sjXI61K6kOGuTd7lma5QqsSDn6VWe7h14c/oAwWN29ln9vJfhbPStPaWOeBoUSp
eWD0a32LtwxRjONMa8g7G5Dgfm1F6vQlywgdp+6Bt6A+R/rfKrbzolqK2OnkS9YtVytJPVfqEEJ8
ESP2zu7Vi75TyqkWr1AdWkwasb5EPjt36RpOR8tKkHQSIAp7QRSeF9CQp4AmM9CsNuTmb2lUpZMt
OJTqnimqnFRln17WKw00WoS1ZgRwCucxmIWyDY+hE7EMHG643u/DjDZljn8K0/E5rAYXRIr/jU3A
GuAbaG2shxATuUKHzraX0ceRMtqUHqOz0iL9qpDyZevDr7XazbYzc6yaIPsYcCIYGEYAIlIVOYDx
YzfFL6LSFNbpeVrXARyTJ4oU57WT5gV8svvDjDqriMP3Xp1RjYhkUc/5SKIe4EKAFoIvpqdIm+It
audBNCTqowrLRNWDFw1kqCZAhBRHVJojfV/lZ3sUY6/QQNTs/6QtRI5S5eiySF8pFUJBjdxDgtWh
2E00/vS7/FcaKlhSe3ARro/wGMUw17qHCEfCCH1rYCXJAD0yTAmi1PmzPjwMSsM7Tu0bXTO5eiiy
1XJQQf9swWo8ou07cKgspoOI1PnBI45PDxVChzgTp851i3uP0VWAC2GFDHtVFK/urA666jIBEZaK
0QKCVOGsubZG3D0R+gH6RR7kjuaFvZTmkTh6sQaJz44RMFDsqwNnm7KVPdj1o2l1XBlXBu+QaL9D
tM8hmE0myjqghXA9gcYBaDpcvPae3FYNJ1jOsCORHlvjUE9H1D0ohwyA4A2eClsLtFnHJwf3hFsJ
7rd9QfaHWlC6eQ6gVnALkkqITTzYyBOnWGFiz+W9tcey9UmpoI7Bn1Cvze90jDwGjakUKM9vqcml
Fi9U45WAzg3Tw/g8JfSb65aOk3HRPFZ14UMn+3l1je8K16MaHHrl/rN/QlwMlZFzqqshglxObenH
89KXDoosb+BdawJpZvlY1iaf0annsBxLpag0W7cXoJLEm9iqMV6L/PmsRoJ+sZBfe9aP8VP6Nn6s
n+3MHt+pvN0XYFsLiuNc3x3cuYw4sTq6uCob1vu6ZX/Ue1+6u/8tOIeB2bf7KZggxvn+pWtyZrdd
mIUZYP7TE30H8L+nir1mqFK0ZHkjBH1vrn930JXrX/EZ4vlnlC6NaRuX7dV+TSGWPYaSmD24ZOA2
TG0Og8mrPhEaVTR2ci/s5peouaUk9WxwjxTOGHMMPmGt/yRyrLPP0/6TrOKzcb7Ko/coY4Ua1r5q
X/fNfZP+Xd6Nmkk9rGHWG2eDlnTMlCAO76xOh3E6OIaXQQaxutywI7XqmVUpdFnohPfhEudyrAof
vRL8B7SeOmR0WxtXQr2FpMdmpOMF35M9HQGmb/XTd8NhbVeufYWC8mjWg1JQxioqrE/11u3pJ3yP
n6PP5BWWsabHabOLnT9uunVcWBSePZCTxv0buKY9PSyq08+E8FLB8Zn8Mr+Pr7B6Lcw/2R3hGYeV
Vfwb/372rkFviUVpeirR/KERg2RVoFXvYYfSEPXdrhOS33E82TcyyCSoXfKv6NMw3gCscfuzunQE
pep4VRtlljHdtBvrOEJV7n+GFYJj6QAUoSjDl9DgQ/iXyzbIqTmkHe3N/ySyfEIu2recnrhHwFq/
sY8560gmreUeUBeb5W4ItWaHg8yaOznRlLo6E1haI46V36UksdaYUfD5ibetx7lZgeoDHD74satU
raXRetkBTsLW270/G/tnk89To+xb6W3X90ej9EARlZJkn8jfHCjgRW57QwODG2D/0gfy2uOlFK3u
i/vCWaUzORTRZpiqI5bqKAUkQJKuQIIrZSQSCasdevFU0hgoSFMWb8k7E4xanT1sYD07jydrA0YM
t9oAWS43oBViG5GXyuTAZDcEHldPEdMFX2WEwJ0ybQBAAIEVDfA9qUlKWCxIsTrDmuYbtxaC+9wu
WaE9KuQVXrVEvYowJKRXcqqO08ngpS6h3TIpB0I5JFUKgBQCpb7S0wquF/n+wP5N0Eg4Ovz6URtj
awxGeetx9wEu6mg0Jmsw99AkihOOi1HzEG9M/P9zPlhhUnzrSRat5O/S2S00mvieX1VKKN00P46a
1hZ1ssJ3EbSkTVNar4OxB/3r4af8Xv74arcU7ADTe9JTaxi+R1Umg/KE7fdniWnEeB+mA5pu07dK
LG4cqVhab/1HP/HJrdrI0rr/3xM6y/Nr0S0lu9DF06Wro3kVTqEIMWk9uOgqHCpmlhgAXRfOZMgq
5C7wRi2h6E9OFcpRi4zTZHxeFhJcFzHr3StCO6dvDguM586ObRNJaXffkt2PTz+7HiuPXzUQv+yn
FtkmkSwZg5wYClsDuXXt8QaRAE3SERvLDDVrk7+K4+86SafuHTrWXFCp7VkoA4obkM/XfWou10o+
FSSAy7lgTFqOAOfAzBQrK/S0+iase9qZdWKtEAZizOImml4ZaO0zfLfJNd8sHTyG9Efwot7lizBE
weQ9kPJHqiJ8LRg9L06wdsYdTY6Fq0mJ5PBIlgk+GcI7oEkTmczEnlgjZ0SLo0E6UOqUU6foYGD8
YmPBxLtRVSnq+lHXWrEhwMnH8I/wAiMHXryyESbK0sZT2kNlldGoNNRqJCkUOGaoVuoa9DbCBpsI
U/E0KxVvhvCWjyD5qT4YKwOrYtJziFv8eueeKzSFHmodU94u4aFa3St0vYwqjXSkrs3qyJxLhdnH
9XdeeYQfjK/oE2ScUqZ2sSQv0dco9jnwhhQlV6hOxx5EYYA0GVctFtDGhTcXEarAGDr5NQltgX0A
uSXzlSwCVhGqj3sMwcKkGZk0P0W8VQVBoK9i0kDFDYucUJ5YAOsjF9iaoCB/Bg/jVcDWHNYeQ1Yf
y05IamM9Egpyaz1F/f0F87GFP4ygk6rHMCNDvbXX6x12g+OQCOifZgLXEzwWQcvxrhrjm4GUEaU+
1kYyNwrhSmNuRPzMj3CGWK0Wbcwswg+hnMzTNpJwL7CVCgCq+E60hH+c/ISPTJ9OLvKUX9+1EOC0
eGIOPpHwVxroyQgRqws1ygCRWSgbKUA0iuy5iWHqr8HTODcgaTK1/kKcudY75PMQWUvZhIXicE1v
bkDSMHNpUmyggFouUbRL3uQAI2gi3/zoWzb1OjTNFbgX4bqCcsGTzEPcQ/HZ4U1TNMBpJ/buvTG2
MHJvqg8kSAcpRQTw64QvuGMlJKAOZQtnpau7myl1UQlSFMTDjA7FoMU64Jjr0usQPEcUDjy+uvdQ
lc8OjCT+xp9ErDdzkDR5hIJw5gtvxIHMR+wES40fUn9ECi4mgdgQKq9Lih7z+wmErT2KdELz/Kc6
9fop1ZvZ1qInl16bAdIpfknCCA1H0WqSZo0tndyPOC1/6b3ErrQzv2iEwk5TZ3jgy7ZuXDfUSfq3
bsX9p3P4Uv9IWEMMrw+mnGl7p8HIQ1Dh6LPwann5SG4L+b/xMNJA0ENTjKDW/z4hn4tfykcHDxgp
alSXEfU+1Od6zPQ3uH1uKClWCEM5H5sa+ZxYRrL8RRmCGopIhZzhAUdaqVAs6AESVdCFYFxUIqnR
0uBJPJG3u8uaJirDU/P1aVD9q37DU7kf8YtDNAGl9jQgcifu2Pvc79lXsLSlWvp89WAIWyITQbJ8
oDNVQ7L6Fwyf47ezedybUQnGbnz8ocCISLDkUnpNkLjP9i2LnKZE/4d9xyDgfTRuxJbzJ0KHO/SY
e6l1VqX3p9IyglnZxUBbdXUVMI/UCmfESlQycajvGRCngEXhil78o9zjMKWmzVbcmAHk4qNAC8xW
2K5dW86E16mQnVIapFUAKhQeAPsDuRB8XJwz+bNYUDDDHVqSOFZZiIu99VAyYHbNHS10JPglzEj8
1E9HD+qXkftZaKRyhduHvoleFqoHc+VA9UeZiPRPPKPD0CPl07TXZVLTyqxHTSXXxWQUUVhichUP
C2tL7TLIV7HmFBl1R+266kLrN9CTUg6Fzhae6dMChXMxfmStmGYqSfD+ef+gBBZhiGYfooeIHCKi
j2gzeZcDNXoyj1Bk1NpFNosLXPUgPjJmUAHSGFIqQcaTKkTbXtzM0FcL4qfdq3cK45VoboqIBdbE
Px+0sA/qpJ0tHhp4lknzp8CjyCPj5ge9X541k7rkh4byYZS0qov7zqsBag+gi52T7gm6Hs00Fpcv
u3NNhIR3z26BKGiRkvmGzE50HwfUlQJ2dvAKl7pRlW8QXoI45Es7S6F0kToUcSii0U24lhY7um56
aWd5vhDAPwnXaC0GF37rFq4p8k+f/OH+Qmct4DyVYxiSvsSwFGZaMoiPZ2aIM4Icy4knSX8aP4y3
bxQi+jPDLn+CnQ3jz+jgCOoSSSpXyB9Mx0FpCvSr+35EgzfpbucmIWO1QSPuEU6KLEE8Zy675fXn
yqKO7RiuSHVVdx0i7H3zh77mPzxRNKihhsy7o+mDyL3qjaE23S7UdX6J191oPpFHJcoKfToMefKe
cjYtxEZ1+hOo8QH9LvB6mKhpwN+P0+ITEcW4urdQOxgDgTyCebRLPP28ZKUcSDJnIThU5wCLkf/6
QpQqqDSRS/mS0Cvw3HYUF1r8W5LbwohnB4qGuCBUGYkOzkdCkOtEGsnHTEiLpKDCXIRqfVh60Vpq
xe5JmldaxBMKS0MCgATA7UjZnAZR/qOv9VdgjBbVqFtnKDLfYjYksZOxmmUeZlCeaGhLbU/e+lLh
sLNpKmKaFLt1Ziw7FkooblL2F4fmwS0X0aqAX9qkYB7bbCxs/DIok7CipmfIF4UZgWnC0eQM9G4X
CvMCYpMDj5ThVGyHKv8An7O+8WBtyymIq77DW4N7VSCk973xICJs+cpQt8MAhLaLqgpJgct88MmE
mBVlXkaKEx3Fm5AX+Ce/CjrzUZv09TRFBa1rgZWBKp83qnSKsMxOodVCudHT2oZnM452nMIeG1z+
ywCDQHuZh69/s2cx0Yb3DZYfU/gTl0GiLrW64FLCY/DhKeco8Xt3vAx1uf/LRdcVImibF5PvMoRq
qs1oek/a0MB4QOoJHIFbc0GYs7JTn3hgwAV5de4fN6fHwXTkN4hH5ATIAtJK1NhVO/iUTrZp4we/
ptGjN9IsVS2pwC2lVjcZxfJi03URknl1dWVOywLDkGOSRrbxz0YFTbfYBjH5j7LMZA7ntu+MoCaM
wCOVGAklRSC+1OvAl+Y5D+QX+mkhiRaYqguji/UiO3miVZafhqaDliGBonJyUdJTGFNUNKw4cxCh
STdMLx1/6HquJRcOMsmPht/ZQ42CY4iCQmHaJ7yzbw2sQInvzt0vp00wOPyia+n/RSI8sNCNrGWk
zoO55KrK6HX0ukr1cEIg1ZcivVgsH7npITOcRY42OCwf8/JYvY1KvbQzp2PKhCVihHUuK16xMBdx
4xFLXz4Yhh1YiEgUb+T7hfYPBlvzPrR7CRvmjgGntFOILeQYONVEwTKx1D/lOJVTqnnAmVBY8z8n
PDYFgWpaFgJTMfJf8C1IEU2q6JVl3WieMGgk4Yl3A64zzZgozdARVldIsLSukZYrnXldBcwRvwiW
2KrJbKaK/QTAEqoOCFDR+YK5h1oEdF/AyvUWugvCW/B2Ghar5Q9Md1aQY28bxHv4V2qrV5+9RtW+
CI+rypc4O2IQQDOnlxX2ypvNGOuntvzY6WZQyOUyP7ftVaiJlbswZ9YwLpCmlEpeKPpR1HUoN1wG
W2gaV5acDFYisCYOBnArBrH5B25ba5VogdhKxhm5IUX/YNt5zs9To5kFWRD/7MNjKICHObm5B/eM
i/9ycSEtNw+DYhwC0DMad4N0rsunt6C1QFu4fusFSDBU03hNaK0ibK/rL7KMZ5ulmlRW8X8eceZL
MFcO2QjLqmJ2GIN5rP2v1o+zlNZkmlNwr3jb6dZCOaaXWJ1xXN9gSO3gNrnZ7IJNZYTnno0x4QKX
4EnWnvizgIxynIe6U9aUIYb1uEAtzFaIfJgz2/pWUyR0wZxX9a+gzqEgKyQCxm5LNu48ZtAasNX9
/Q2w6g/xKIQOxZvf0KqVWLXUr1KTT1pOZW5tWxW0G0BIRLuMorf3yOnbT9dui2YmtrDsgkvtO1xy
9GaEUoqqP8366IJcWUS1OxR0c3RzxX8FSl7WNofgNLf2wYeuPkte6nRsVMzeJ2nhvVKDBkkfzu/7
uQ09941e988ant4NeJkpesX+hb5wnesziGtL7PjT6uB6dOM/K8gsV4zlG90IxAQUXUIaVeS5G/HA
avxUjQt23GsbLChiW4JRDVDYzUuzL7KuKPai7lruZ8TrP3fBZ7SDOpb5ek51sKrPRMqQ9hVWtF8D
JM/8qKNnoIH8Rhusnj/MfMRBh+aHrQyBcKF3pTdAu/aza97QIHdE6cBjvFPubkJaFdCtA//8GIyJ
WOr7GVT6h6cH/xdeHu2x4TSM7WOjPq9sUYg88bsNS6emYTdeqWcDkcLoC06b/bZ1s9w9GPK1cbDd
rOLSo/N2bt9sD1h1+1fi/CREVekVmxE2zRpSBhq9+fYkAdKm5SFKDUg4h0ZtdIz8pOJv/06b7R9r
C//Pj0+f8HhmQzgGR+IBNhFRJQS1qHhtjUBhCxJHAZuZjZiWHhX3iBn+xT3RE5v9f1WjUu7baf9U
mdR3LaPc3FfcOoZhryVvut55vbz0SfnttXy3K/d2dXOBVzFPPh2RN6iJUwpmox9GX7KiByd057Is
lBL00JjrZ3NtRcUGqCVvz6ZEa50fHADn8/mzOcfYrvf3JzUc+ziUSoN07cr3YK7XwcUzKAt1HTa5
eerSaLnWNLdLK3ZxJ7jyYWP3+fDfwQXq1aDsHUKJdp/IGjTa44EkDoW8wcZCW76g6t2mCbfKWisZ
1JN67Yi80NFJp4HcjJ8xdaUZxruCe6wtSXzGXUVkislInRhSTP/3MF8ls0YVwcuvfA3yFAnaK9Se
M8BBhO+48qQjokMN70JfnVvaI3Ju61mTZjSNprJrUNCHfIrSqtVFCyQTCCzmcKZSPpavTaAB/Cer
EtkaAzms57lZicUscolLwDNAv/xat9SHdzx++ebo4b1GL1+zxW6Ka77R5yksFcS+v/5V2zfXmWDy
n5PQJU/b0fOw2laC3H6zzlDSIx+lrkdYS6M+FYDzCt9LOnSJ9WC8IkUQxTeffnv/mU0OkLUPgYMa
CELOsGI2SG3pFvYaP4kzeknbhLvmXLWslCuu3TeJch481afm0Z6LFaT+bYU3eLdNK0gJ0SeYVExO
oPzDMMQCVVfmiJYG6QM4Fv4a4eZ3w1ocBDUPqSquwCwZCAO4qpi247YO9NYdD8es2DxegBjYFxLW
NQ0uWHmK7bDoldfOuCptzu04ZBXilRgGaoeGe+z3gHz97+/d6JC8owujPnAnbVXDLJJy2b/jChDi
joKVOyJZWU+xJzCWCqWCbEAYVjKikgKh3MUjqwmYp/1BYluIsCS5NKDtx6CNtUa8oROtF0Hehx2z
TCiWuSb4jSppx7ACeAYD+Dn7dA/jOKQS55BoJNtmtEpZi/ya07o8W86+l74aBlbK8wRV1c9p9Qke
GBIeApukn+vuQ7KLTHBxRNPUHeD0WzOrWbcbz/5hDB4/5H2kiIDrbvnH6GZJgzw+O7fKcDPIEe+o
pBsJp7l/7ZD6m0ljUyLLQgoAq+17f+rYA85jbWViN79v3snwK55IAvxied967nv3WxM3CiNDQTdD
vnw/+/WoeYK+hV3tzjuX6fnb+MV9s0G7E1x7ke43Fhjl0/xHazfzTXgurSPMfg2C38S6NHYdYg8T
JuL8HLWfJ/f8Y9wazgHN3Mmz3u2IM9UGq4sN10Gi1bpCHxk9X81b//X52Y22X9XF9d6McQVgGl33
3vvdtqNmjcy/B6SRpEEtrNJJBP8qs3nXstzic8fHfh2pwOwMYnSmEvJamJ1H1Us6FdlcNUoQ+9Es
Zm59Wpl8cIoyHu4FxQ2WMJDYX+DZde80tDsR5xlty6ENXMP9mY5YyAlhY0IzH+I/leI5ggkNp8iN
nOBMfefQsGkl/fZvxAgXu1laQwGh83XrHnkMHrv5IMfolHkFwCj0E8xSyDfkNfhQDV7+cWFQT2YX
T6BI1zaG5zRix60iQyJ1KnuV7zLyOi/aNcrTSus92VUbgG7VSvc9eRjh8dY4JZ3057BKf86g9DhS
sqXuG3zDF+0ysuajawT/HbfpaWySP0/PY4NVevyZH8LTYBcedyja4nGCBvgwlXjKZrcRYZ6YJaXi
jVsFNxycv62NsbQ2KDfeIClwqdlfHk0CIL7ecGUqI0jhTo7QseK8N4+leXSfG5aekW4Wdc95dbTP
i/zljbGpbaq+lIimXwIUzJUHeGurb4ZutLpmeheNjh2kVI8uOw0S6NqOtqe37n0Q9zKcmnrPbp3d
nzCppSYgOi6oEDKU/4Wc5kCd9TA8Emo+3HsKNfBI/o1t136k4zBMhtksnaST/B5pHcQXhA40nkaL
ygWLG9uTviIQ2Fk0dsYJWeqCUrO5Qll6W9/W/M8jch/r6uo9Vq3a+qrC4RL/C+EtFcxCxWLQG/3d
owBM3HclG8i9kWhwq0hfriAp51q6GG0IWqsUbYnAA2zIxiPMWCiz4I5L/zC6k1tMNFccCKvWill6
X8hFFpLQwAlkGML8xkGh/GwY+Ze1uq6r6KfW9qBqNySdhuiKqEQHvWy+xFIRoUmHmu6wjojnUo2A
6lUYlq0+cdIoHirnAlr3CutazEgQn8jtQ1o1EYrEtZX2soK46gNdwpmU+qy4dAJ+e4ShBIRiS596
5e512+BTwq275qycWFh6npViQSWbGRB/Ui1SKh2sZqRTFtRfWYooPFATuTNjFFT2BlPm3IHRw6Na
UsNoFyZFm4i2jT0TqgyBq3Kg0m/LdmTHeWYfxe/TNUfmKJoQhkNlnUST7TSa7JHISkUkXSEuLXh4
tet9eSfa/UMgKXbpGy+W/mdUxhLAmiBpPjtYLkEbuSbuBzYgRoVMm0tX7gOFKrIcoKpBqITDQPuE
gLmGeK3KaGW3xdhAHiWooNv6W4I3Gi8jnH21DtOnKx1uGeDdRNqFMwnHeXZbx7+Yb1dWyULMz+pU
1KvtervOVrs1phUwOD+rZH1ZO2M6mE5omRtq9OkodYs+u4hzeukaVQ7sC7tbSHXqXRlyPxenduy0
GPUOwwDLwjbPQqG6pJ6cbTUpvmKzcPTf8GDQ/GyXeA+hv3t39724l64q33uEqluaWePLgoRLR+pZ
+DLc+0fmXDIpL86z96K0eq6Pv3uOyxqKw+K2UC/v4u2e8EOdbSen2WlWCs+zIz2bR/Hova7zO4+1
vXK41gjK6XOP2QpwMcxJc/oe7xZwKvmqpS276m4XnA2YrDWYJ9VQLMTLIp4Zu6EZ7vsfvERyZqy6
eOoz7dz6voESSemDHW4nu+FhuB9Nyp1aLyUOnuWtor2j1Ofs5703fbBQ6x2/yuv91/W3vE4vrb3e
YwcnXXEYrn2jZ2BIcfTv7Wv76KPsgw6iHreFNNrwWGxRGtL1W75LzfOvOnHm3AIIItcZJJH1Dg7l
qY0FL9cH99quM7ZPTe7C4+/pt/xxz7/18Cljk5iU9tOGPUYqqcWDKQVRTRQryUVF6dCEclz2UBe8
k/9DYAsnDT3SGokeZhrAqFlvhy++bErqVOOoTLUqiyN2BrI0SEbmIjaappTnKFd2PvBc5J6IECrN
w7NzPhAmR+n4cXDNWzOrIkIZgssOzT3RdHrC0IV0m+S2GjcjHHOOzbPpvZdJt1vjDTtxI4bjtMU3
ZnjtPaF67Lyo+6z0rmb/YgdG1nmcH4B9Uanx3rcNCjvsnmSgNB0OiIhLkbqSs37qKNwyclcN5Gzw
3GjuGeLeNUjCNCz5bIwl3/K+38Hu5sYnFzut7iVvjyyGzrldD+NZCokontFtmouhHk7o4RAk1jwe
G4gGVvfZieqw6R7duNh+iUJzkyHkhNps4hEjI5/M0nVm7UIOWuvcmC+AJzRdxWgZ4wFGPJWClV5R
R2l6nGmCHv0LD6TX5RmhI7YGbERYI/DZgWDKjQ9D2oQaxbBGcFAcUFVkxG924Ys8mRZnscVMRNtE
LGWKXnJ04KuO0G47qcMId/jVUhD3ccTB/uRAV2dJ/VQGQGPTSOmg20wwHWynCIRTpLBkBbm7hjL6
Uj/pXuALPoJL94weUgdWJsQIhZz4sTQmZY7SLIFWl3J7seiL4nhnwW9ZU3mSCCpRQRFxe8Cn5Zxc
a/Kfjl/5meG9oJl8Ni743z2bKZUpANOtf8cNlLIRZCeEHKwA7Mm/5QWuFp48z0wsjYgkGBDtG1fm
hgrb9F8th2qmpIDadaVURufRr/0wilJ21L1rTa1u5EVlLwIC2FwQkCImJSicEE56VZzWpMeUWvfF
sp0xpwkaTnpvJcLKauMGYy5fJLmPEsqejcNkP7qx1UzQHrAIdu6z2uL0VVtks3v/SptfCNIEFo97
IwayZXMmhL03wBcu2KXyHDf6yV9gElXDS682KAX1oDZ47Jv2NGGAXLCcKq3Os/JCTy+dpOyp4Eg1
sCCTnHwHa1gHdipQNqQo33tZTmeXH1i5G3W2IA++MY3X8SJelOaXzZYK7N/+z5jiOIT+bNvH3TEs
yVtIbu4ypJenu/Jb6pL8SOeP71SxlAcx1ckU1yGoCw0wwKFQZJLU1nP2nKVfVMS/VJPGPW5UGku9
ukWVuv0lpyA64R4QiC+1+hOnM+tQX6/Dsy0NCEvww6hwf9hKRDmSuUy93Lj16e6Ti44FvULXZQO2
+2SPsHulvoy6Wx6ajJLRAzJUtYc9t0pAiS/yCXwaNHZnpGsYNMh9TTYGaqiu0if+ljkmp/vCYQ+j
75aiMh1VRpKUyTqk6i9uUvqLW2tQ4MpD5XKKNeH/aDqv7dSVJAw/kdYCCRC6VSLnzA3L2BsFhCIS
kp5+vrLnDNseHweModVd9acSc702DUlglDgHnOJzSupwifFevlqQ3iSfK+ZULjy9/6kPXgsxJgjo
GfAS9GCHgpHy9fSPT7xzXD3B6KWYnZ2WWnT8gxXRRNxr2hmrbvKm5mWxH8Mln/Xv5BKR+k2uzaqa
qTiukELA2EwnbPRYANq5ZOqAFE/E/UXP5tz5X2DyGk48abWHpIFER8ZzcxvstE2PJ1ieZBVxsbrq
L1IwsmtLBKm20BaDuUiYJQCpv/TQIfP8Tz0G/E2VLQJlJgUx4vFO4NO9u22g8UWULBENKrX6wC3X
OPZnAdldiw5xGtMhIQn5NJyFsyq2XwCcXBuwEJOvfBuO2WXweCvTPs++BL95luyPUlD4G3G3aKgN
ya1feb/+agKt2Uv494S9l0tu+sTz8pQNOKhdGqn+F+ULx3XH9HZPlIYRjaNcjOEVZIEj+T2CE51S
r3fsJfkmguZiLTKVDa0VSIRQ5UOTgBveY3L9xbEuiBOBjoVfZWBwaY4B1v546VlutzvhbKGhoHPR
xQuBihPEEefO8wRFTB4pxK3MXv8dQI6pzFu+rarrFgUAzjoazindvDFOHnZRTr7f7c9gsnl33a51
JILa3jt5p+FheAjnfzZYYQC7E6E4xFl421S/vtEY72g8rwvntsDuRaOGXpJg+HkxVWavmTJHk4vP
UOo9ieuQQr0zyb7RPPuRmbDOcYYco2Pn7O2pdRMyQKhwqV1Dwgt4G8tuTuslMVxyhpG8wAko5vD6
Wo8G4/6/WOrGmKQGkXfKm2DyvZngjl98AbxGFF+/+8cmXzULsYYZM1H8yVtzFfPYZ9SXS3omt9dU
4vL12aBHY64xSQd6F0m8t0DUb0u0RJeokyeX8N+lLI73z3dxfuK+Ii8qmBNBB1Cl0zeUoUO9ovKw
ARu0cdazGzqhZS81gcGyUKCGBNqicb09DS4BdKni0D2HNPJzepfx4DN5Ps2WpgNsubTLf7dL+a/B
wD1idkCRkTDn0Kl5i5Kp2ld9UwZm2QEsxTWNrhwIkowSGpRslQfWEI7cHuxWcbTQtunJQ/iDgvQc
gZxBBQ5ByNrNCyNzBNfDJkO5Ne4uSMt4kRcak+PUXrtgrmQaIaqBR4XwxFkp8U9+RI4hZdO/Jynd
HCuNxPwisgAQAepANNoh391qGIyZmSlLmzqceAjMUN1R+EVNEA9IP7c7+ndAEHhrRRkteUuAQPMe
CWrI9AMwiEOE/fiDmQIUkeg+miZYNEKIjsUkQxZIz1tZXTChzHlffcNJe2DyUwOT07K8IzI/1YoU
8Q2Z2zMEzW+AAwYM3HMMqCj8CRd6zjzWwOmlk0TllnfC+RCtU2q3oDqxmSFzPNWQIqX5Iod3xm9C
jET2A7Frku4nC1F5aGRzdL8Ea5DiR8IRJZ5oaC5fNr6lodkQnyXHawLgSDiDeQH0THH9/sWrQF/Q
33Y0MwtpbkMhxUU2Jp0pyCx8X29COyrGEsnuFHuJtLri0PFtEc5Ae9LqKo46gejABlEypblkS+6a
I92CHWeOY2Odz56JnYdaXChAAaDhuKloEZMKve9PROwcPNTKDh5oXbCPcik3U2/pv6yss4p/XuPe
l/8d7XQ33oEiIgm/dmcJxaRwcCJPm7V3aM5NLe9/fwF4AJ4KjncAcFGiVYy4HIKBA18i8JSb9P/+
b0rInx9a/ir+Qudz8R/9zYBgxvlzJHHVUjPIe+m/BV4Qw5PIj8XgKQOvxAMiQIJQq/JeiFtRewrQ
wC84ADEgIwHy8Og2ZCSvfpeaRiVMy20OIpX9TcD5x6lGukLEf2s8jUKFp6CKInyVmb7CQaa/QfGf
kc7+gQIcs5X4n3GmII9uf039GezpXHBB+XZGyv16B6W6kdQisuu4xeNPCXDxnuawxbAgjt6O2RFZ
8W/wVpQDiRm+t1EjMxOGSJnaiZHTuH9UO1OmGrbMBxdVQcyZm1cWwKc3E466miRTPpngXfxYxra6
s0E0aF/wH3YRJ33MYEOw9JyQYN+3CE0SV7PQeB08Q97on+zP7fKzbpf1plmpu2alHJRDb/fGA7cD
jetfWYkCtHsjyJIKklvnDWXOsclN8TFk5CmgUimYcUN25lf/uz13v5/H91mk5lHE5CgxNNar3gJG
608frI4izo8Pmrp5yyhhDBHdldjvYKUmvCHIg3HrU7Kq5VEc6yJ3Fx5KZhOKakXiCAqOkiNTFXB6
vuHLGGz0+7HkKchNLK5wSviKxWIoNJrcft18v9JtwwdPNj8D23u8vzUYtHO7SzBci8QeLwcTXvBm
Z7PuRd9XoCYn/aemTr4H99dMx0Xpz3uLzugz7SCjbthC7EbFwzpoLT+wPYxW+z6WQgDNeQOS8yie
Yzi9bmSBIOuYJfsrmDPKLH70z83fTAnKO8pQCpHiNCg7xCAh7mhxxYn6izaBz8gfjoXCksljXVe1
pOiSmyx7ErJQvYlMc3+t7MGGkNWNxySS7lmyLUh1ePQ2Awz/TzRjsP5oGGJ9PPCtEg6NVA+UlY35
Rp5Kqtr8PfFvJo/fWJUfexhM8m/GS2bIWuI5JhhsDGf0eOQGBswQeoKyB2RQSDoaGwRMmxC8DSTN
/+1wZJj9gnpg/Ogh/ozZ1Ga/4nKduTii2RHFhjgpRHQujpFs2p8lmw/ntngs/hwkkjXwdyMM49GL
zM9X3/18vdCdIA8SU6dEcdTzF+KWdi5yI7lqS65pAvZXwI4ruRjf+KbEkxffawqnEAjAfqHnnD2X
t+60KpHnYv0zSK8eOG/ytrByzWFXGLlSjhBIvF/u0zP7yDFm3b2KliGdPFKaXs/p4UF4HnuMy26W
5dTYyZu6YagQU+h8acuqj3iwiBREI6WMonje1Ww43N6mt0DTX6HF2uCnPxeD2TtZqUgiz+1nRj7D
SnuPyunrWDAvyDDzb4Mg2mUxe5Hxjhfk9184sOIDh59gXZ87raFHoXrIZjKwQIyv6QQl1diY6TPm
s5Ivx6yB3yGvrBssAZg/OEpkXgKelrOMEhC5TEruYB+RliCqcnLI+SEK0h7xL7y3eX2HcwboRrPe
75nFDiGILenYwKMA0uzp3/Jz+7+DZ7+VgRB0eEg8ZPKDvH2YeSYxxbiQ5aoWeltuIgYjFAZZCCJU
dgQ5psQDgfWWs/O7+2ueEHO4pLH4QI+/UUkdM9h1ALtOzYkESUHUOvfmZFyKe3JvL+0FJxan5dvS
PRua7eZb4pwouBFXMu+g5cZ1WzNJVepcKl38b/E5OrM34OZhN+HKHaBE4tpheyYlnmsFdUNhPsl1
iVC/ZLho/orKctT8S6jeONCRH2fm8x8ys1wamNPNbclSBGWDNZ131uqaMPJ1AhyvzRpIg2tzaA7v
XbFpJxUHb0Kqozgd5SZZbRk6GMpKkiQHsGC+nBLhzSqD3YA0I0bvuh5j5GAmvMlq33M6AP+EC0h0
w9DuopZy2sIOPA4NtqgUDhHZbH9eaKMoZYkXXQwx1SS+lEMbOQ8zdrGYwEaOSOcdcDcGXv1ZfAm/
SRpCwnxKAJ+8Gkmt2wN7/mo4/HyzxkG7wsWJJ1z4Oh6L/x1sqAcKSxu6aJ34a5veybtWBZdhdad4
jGiCEBnPn5jUx93RYCe8tog/JIGJqhM5OSgPuHgL/a+TvSQ6Y2m0dZDxP0xNEHJYUZCgv2Smxg32
6bF9SDSh3P5QIpESSF7Yn4SAZltCnErNet1M5ya62mYikVRNZ07yKBWg1rdrCCB9YCqZlRNY4OgN
XRvfPjhLaH5M6K68yccH1T5cmNddWxDG0rEPufc/5Y5kQjIqQBlJbCAhgnZ9rI7eD1ZaYANtlMPL
y0BUbx7hTr3NpfklIHccoumdandIyLFB7Y7Jd6uBUEg+rYGXVH5Y+DWdtuQ1gW2E7i+gFMQF642a
dcNp3qy1BdEmC078gPlNQvdTMfzSGsKzQPQ4cnfepA/ZIepIsaFLe/9XFvkr5JGSM/sBLENv3pro
O+X05bJFH/331t11d8NDs2228M2HGFtZ8kgwkhaP8sGJzOZpfCvfjSPTY0Wvh4STAVUp7qohXB7N
q0hL5GCX49QnfEBbNVQU5A/FBDegkprLXpARQVSRUCCJJSXuQVH/yVtO+kwwll0e9zyVIHw709Uw
1QNC98zhxdg+Me1KmLGYfgfrobjtxwMmEKzpSaiJ1uJgB0GC4pLv4HuXOp0xwFIo/7i/cBfCkUVM
ZYEp1q1w6Kan9MSFvB/uxUuskdusLaNZNCshLaF1bmOucKT0Q1wp8jRT7mKr+/xju4WUfl67JMM8
AccGSKdoiIgmz9BCDXbdTUNT6X+p3+9HdAx8uzlHx+b8IXA7/OqAcrNiBR3VaBlkk5X4bQmvCXi7
uepEoDki+bf9rRj91TXBe7+dN/H9rIu+I1gL2hHCCKkz6TfQkkxvnk086hzLxtfgnH/Vx+G5Pib7
mli6bC9Gb7mF40Dw7gaQW6XlJssU6IkHLdTiH7ko3YxEbSdzj4mMREHnBEJ7+yGTDl50x7LZ9SY4
bnhhsAT++iT/PC6Yo/puNfe2N9xnBjkOkrPwXOYc8p2v9yRep/uIt+eWRAfOnPmQeeUyoimYtfPO
8fNVcOs8bhumeO04L1k1snCoBR8ko/SRm0AU+BaDeqhl+ufiSz/rZ04QyYFgiBC695g+tsEoSpcG
Tevql/5Pif4BvvaRGrTvVvCyY59EMSvHDEbkGAIzZjgb5jBZE+aWHb3t4DF4iL9QtOi30V20zl1a
YDlQRe0sGkfRwopZIGfSnMyAk101IjCFicy2jLfCX8gEJFRViO0fm8cDQAnsBypJNAcEY3zGH077
ePLKRlSiANktSZCA2QWxR7O26+IEpQNfYsLLRkBA7U/+HaV75gFQC1RuQgOuOuWdu/JWhNOnREoK
6Zeg0PgeLBrfopIjrizuO9Sv07RYiMYzW6K+RmLikWV77paoE6hbh1gOb5scLWvAWL+a16OaCJKi
EwYiXn7pl4rWLJflUlHNdE2iO52R+PdfYx2spQ/OgkP8NwtJAuukxwoQIxPx+usV5G4l6oXnCCtn
4Ri7Dn2o5EbJYLbhVIaivUTD+5tWjCSUhpBKmwXFuI1Vl5YuRuX/cpgTQPAYOHJ3L2ny2bSVFTMp
j6TKTK+LdPJhSibqEkyUBppr6nHj19s+jyEwGuaYeShxwvWL8iBeX7vzcqnNPzSAAhf18cRm+HEo
jKZED3DJgU0QEWz3mFT0OoNxuYN5u2yXMaJuMtiixOZkS8flpd3Kt5XuE+pq4LSUnmAml1+fGFg7
ZrIxO87tgm/6X/GvpBiozQ6V9L0lS5bqcPW5vqbKqe7YSEloTf+pB5XvAPcCAyRt/7u85rF0epcQ
uowiwDA9pK+Nm5MUezSmJSVLQiptnSKJdl973E3b2Inwqw4nUTyqttippjUSwmn9cvxlfxF2Ftpz
OmjccJse+VHugL9ljXwPvR6f5FPBzezUMy41R9+kzarAnWmRcIutytYet5LZJgYNJ2IWtsYzUpkq
Nrt7XnDVTJZBa6aTAvsQSuvKJLYPeTEvG6xTbj23uhsVdvi6RnsufKL8vMCKfJtL7sVBXDNKwnn3
nUbbR/nGG/MyXYb/oku0V6hxGG3WEJ8mN6KxI2T4gK3bDoUaBXuDksZ5comD8CDFwwaSEsLdHxNg
YJCNAFPZnpAw0SVUyMteZOmHS+JtQfjeU9k9y3M7jY/6hgTmnCtiEcDRA1cBq/HauQjj/CVId/LD
yMR9sEeswFMOGP50lXjZwwux6OxSRO1yPm85oVftprtJcxcCMn4QmW/pG8lhJmTI6VKr9+fv9XMG
nMCoO64sVuPnGBMmyPMwfDkVw4eYtE6AIhhJbepEk53aiu7Eavo7iWOA4GTeGVIjXFB8T4EiLF69
nKCdgtLdjrKEQ0psGviNRqHqT+uu1d+qJCSUn8texm5RN1A9crZE98oMTypP5im/+y6vGR3NVbCS
57Rg+IN3fSHxYCrDKaJWgRNCbHFjSzHhHTrr8GbDJOT3NzseJB3SGJJXQdVnxfJDOvYs330wNo+K
DCTg5btdxr9I7F5CZZ6uVCDZcbLkvxVixNjl6RsXGfHq686ymLYYMcSH/ZkFX1TodT7OQJ3Rlqsr
Eg50tIjd+Tu2yub+BBaH9vDs3Fghjl3VgOX7Cr3/29R/8tDpUERC0PFv3bt6up29nJY043CMrpZ/
T90MsZq4bez2SZooxwFQQATqewkgB1DVU81AyQx3xbmihafTIMudlYdskocVjoUCqRkhyjCajx19
DdA9wS1/CFIkRXrfjgKDbGrkkyyrFx8SvsZERIpAECEolBelj9MzzAoB87cfOzVqSUStyYx4aopm
3+7hU0A8Uf4UP9lPOM5KM7/G1yFcl28mOzjEGEEBYbSEv9QmQib1lPeXsJC2Os52A7LwYHlXFdpP
xWp74JbE3SsT9AOqGyEoC61AmQ2ZnsOVA0tdwx2W9+zOWYkorpNayUNDG/3ofvtEYZdW8iVZLu38
d++ExgPCsNt5skwJuvVtzbeVcwT8RMrLe5+v8/UQo882GOtAqIQrvQgmSIbW7fqmnFRUa5C5Ojub
7xbkWCRO46/Upb5//75Wt3SkITwoGALTTNUTo2NqM0+capNcKNz7XzgQQcZjtEIcZah0vrqgxfyZ
QL76WltDlLbQAOWmXhHuKH80mf88WdXTacpl608NykKc+NosjJzqmrcjhYi3evJaNTQg0DKX9ocy
lvMRMCcmYooTRJKowAkIopKoQ/EPAg/tWlyFe9awHHVEmf0/LBErC4loEgoA4voluW31t3ckUQDA
gCoE/BomXtkr+/5FZ3WdeIAhWVgyKFojC8OAb5HEFEmzNFa3jbcNtiEF02ubrt/7hAQdnlI2DfFR
Zctw7a8lxCpkjPxZMDGVnDQJzpAosaEj4+gLBCIiEUlHT6Gt97Ej8bhC7odTkZ5JvG54KE7ZXS6c
U/Gr+xkuWRaxRZqFTyzJkyFJUOnuG/ncYJy5kkvN4bJ7uckKhQxAeeg8cDz1cobgMC+X2AHc8qX1
Vk0p597MNPgsE6wJS/8s2A2UK/DpG5iUAtJfQcvSFNMYj59AGdq8QEMr2ZsKtWNyFITvbf/3jMZE
J/wNwO4BLBVWjrmafAuA3v442wh2DjQEEhJgrDogzJRwxv6d8cqiUQOwX7FQgTLezo3BXv5R3Um2
vGjBIMd/q5fnuE89ym2v1nbCa644cBrbiGi755y+G6Co1BC3mAbJbW4E1RcTP0Bw66J/wk8DlJrN
OqAh48HA6hPEjgCN/+xi5cCYNiuoZcZgWyrGCebPq9SPfwVwdy40ltBXjHxioSkrf40HB1A8G3Fw
kZNP6zhLXflqhz0VJ229z7b9ef4jflpv/DclkwL1eEN9TaCnfr6NgNx4JO0+Bct4s4ZzTupgFsyY
2EwVJrCMADQVcRrcBUD/WIoyia5JGTzMaU4+BLaIpYSwpXswvPnT6Z9ei+/BCkUbjnDqFhNmS7/3
DoY7xN01Djad0FZKV4e6s5vLYB4zQ/qohRuZ9uxWDD1SgaXh2V0yy/bP0I5rsnduGCgHk6weBdpO
vehQCXMDtXDNfHGAg7PxnBK4D1Dz091yF71LkV+77bamT8bY9xlXybjLnLfq2H0vVVxOatf1GWyW
Gpdu1wmDFWd52lhK7fR539DMd3M4MxwylFGjbL+mlX+a0aw+PWv2pJ0comTheZSbz6lGpwGr2kou
8YCvGLuQAVOlpXmjBOQ7cAqEGTeMk/qqwMINJ6seEiR3Dw8gZ96QHJaxbQ+gzgw3ZTpDYaWlHb5X
r/fSiDGyj1WUKNlMITlJG/cv6pYgIj9ZMWc8qA+36PRhsTiUO9FP1cyMc5Yi6dlioOzuB1YYu5+A
y6A1iGIxNML92KEKyF2PMRhme86HE+M8wKXBiBi0ySpcBpWv/AQfa+zW0YiF+UZ9uc+Gs87RvxjU
gSQnKnT1zHh603goK83t0rmCJX5YJaxILjLOpsbxUXp8+/PbP6Im9Z+GizR3yWbOSeR/WTkW/GVT
uOmEscPdvhMb45AYoO6yQorIuiYVc99OXsdamZbdhZJvAjJAMeExkHfoxq2gt9od2H8Dit07KveM
PJkKvqzz88F2PLRqHWae0HfzttKAcWJORZ/kpht0D5Xro6S8MyYhMUJbrXAz8kA18w2YMs1uqyDY
lvVOe2/17LufrI3unjGMHOCe79TxDL7SGNh96G3P1iKbhSEqzwX/3+9c1N2p3iRcqwZZlxSHvjZh
nTU4eSYlezn+u9usRYKvjIH0bpN26PqtzZAvhl6g4hh/ki/vM+Y/nqOcBd+34ELfeIsOuqvAeyRL
7R4xJ7v6HFVlfKNU84jJ/8CdsMFS4SOE+owNwj7R13F36OsOiTftBIC2vV1WmfH2RVF+yhCR9a51
j6iDBGVty3ZX2p2Vjk2EKxG0YQs0YjgVUPP6tRjEVgb8iJD+QpAcwBAi2WMfg79mJRXG92Pnu/m+
bTtXqqZ0MH5n9jAdDfGT61gVzNeFqiXecjZXUhQ3l+IAI3asU9L8m5mCLH+IIq4T8Rj8B6DMQLW8
p43LOp3VWGA6u4BYR+JKHr18zMBMtMDfmMbApFxsCk02IfSOgR7t2Fj0VqBhSHIpmWCfSiuSIQE8
WarLIsjOOkpJUkrON6Zo8cunaWv2HzdMBIty3JFoQk60mTKiVEuRhKEpghNArF447ea7t1P+eT04
89/1tMvVqfax46+ALmU0jOhwZj3i49D29SByj2H95b1ctdkpsRDdgJGqXReuqpqNaivUOGTEMNwT
fJGpoB50EyfuG5tRbtO7EXqR82dqaK0gAX3r81p5ulPBifGSAMoztr5nJ3jmGGUHT+67AWuqP2Wd
dOBSQfDVg8ZMVhwQ7Jhh5ZY9G5mUTt/ldMnC68QWi6eSL6fdt9nITgDFp3MI0bpyvG/afR1S/lmc
Wm9wOn0aQ7BHm161SNFW8iAowgnQ4/hUGN8TLpk28rQSpE2FhXclVfYqdJHO0L4uY4jQXu40e3Ds
eVY+GCWHGqUrZTrlvBlQVvUnNDJsntHaUCy6sWHP1AhZZljg5rMsF71/mNkCNmH6lcWbWvVpqgO2
D0sjTnKlZNNUQ5YTL/pPKzvo4ySb0/Cl7b9guPZpA2DaMQXABE/5S2mYy2WBH+Oz1HoH7onrJUS1
G7pKOYs9O/ymHu0CJRJI6hboByr7DmHyw4dVYN8opTOOkDFuk4bgJmVc90b4ajhylD5qNDtmpmcx
flLYvx0ZKiLqI2PgKrVdR05Apeh2GP3BAB69vwzwqETOkJnsIAnpVAXTNtyO4aLvBh4FbrIG/bGu
zW6h2z+m3fHgecg7q5wd3fK1i0LUaux86tOr1G0FzXAxzwPiBo1F+FAUq0x2IYPbKNnZCyWPQEaA
EZ4O6EmmjgCdiPpIrRWNPhUWX5aRHegamYcm4hdlKZmVTOKsx9EHkecQA5OJpJHpWQCu6uyWjer3
ylhnNCtRuA5aG51o+K/HS4P3EacYBncsxOVIx473dvJfDgGO4d7qYj8KDnTgrw3l1qH5Afpe9+83
luLHrT7rLtaES/8Mh7y6IYPNpn6fs49crihaNcN1l9MBFwsMFSoxSStLL8/G5lUjNvJLUvXuCCa2
BD7ss1kjw6ZBkWn3+jtl9VriZab5SMi3YZTHWv0ZrvMJBwfnkMoFCXoH4oGrKHdflHddO4RNAPd/
9HndcKKQKalStXY95+05lQYNZOuhjSYsrC1cHQYSIG9cKrAu825vp9WbdmA1maMPrPpJ5wO/aGv1
vnrO3s00eVo0YwliUVz5v8pV7+PGtfUh56gZpde25ux1b138VG5dWyExRqnLFN+cjEAKqX9pNBro
iwo7EOvktinqdZ+BCR6ZuQThpHbVjiwUcV3GYb32eeRoqFQA2h1k8T4Zev6YGcXFZ1Rz1St2TjYI
c10YdJy5HSLpq5VPUR2xLyiXd3zPo3XJ48SJRnOaP2c+fVEx86KF/15pt22ZTFuUdvGWaWjvy816
5bNEW9Vk+No6F0bElkTuHPS3QcRYta4QLDrxD5WX1cP5ukju/dhCibwrUdxbJEqXljLrbMgNODek
+hFm0VLoQ3GDKbKkyIdwYQlebqecD152weWArfTtEtVHSGh0QYjBE/qTGNa7wn7e//5sepwik77L
QrKMKyDuBfyiZA8tbPaJkOIcFGVFpiNKOEmnEbw2QYzDwE1CcJ50Cbdp4xDRreA0rxARIMGY6z8E
/7A0BmYFF6+yXwBcdcl2w2lFWX1bDUfaufMcJ/GoPN6eE59IHyqYdPmKpsCqUmuVo5c67UPV6fab
8ZToLJLZJ1037y1XrTq/tYuqmFZEmBBxNOm8Zlxbw84U+QOqpOMnOSqMOBucq29mizSgyldSahTF
7myHB425f7MXM1UwgQRrFIAVzH7r0whbnXqO0lv50SQIkqcmsWNlnBCJ8jbb5AsJchuuUU6XXcdo
zwqGsH8vlIywsrqph06Z717lGmmxqV10IsCIdlhmka2tsll07rBFugkCEbY5CYGPYGhBzgmCSOgP
eG2fS+NctNYT1Oe31OvUnHTS+BvnD23o+fkVQ6obAEyFCYl6eNO1zbDRoZGyax00/S95ED2q5Auk
a+Vugg9V8JWaCyCO5605qe2KlynpbQgTR3Mxp8hPUUPxOJRvQcDYM/oz9QiwNW1dGavLkw/dTBy1
iSClPdOx88wkY52ZAuvC0Sa3ZTza8BckDyLPUZP9ozBv6AsXQzQx5xKb8gA21jZG8cL46f4EvoVJ
sGsIV8xa0OYcPwOuvRoaoN81m4M2gzmH5etNWok7fzQAbluGPYLCrLt2AACccDViAdanRTjkFV5i
nyCq7du7+vjK/3XtzwLlAKKDwM5AOWivrHjdV+yCDeEr+hkijKC+OiZTfKipw6Gv3V+c5u+fwZHO
uhfbAMufQ+dpDnCnckQQNnQOoKj36QSolfFCIMgrXu1VsC2utHoHYwuzAEXv7wfIXfp2b1FyP9c+
gEFEimZyInPT8v+xx/ZQ3chIAKbA3tkUXALjf0DYPOAS3VEug6XBOjY1lKn0LhThDRY3hCpkYgbO
4BpGrONxrFnZE7vGMjdGvce7mAASVkNYw0E8AiZQQSSW0O8kQDHD3Y4Cfl21Z0Fo57hn3fQzbbhm
jBbDB015S3/82gI3TocKGaRVMYHAGYrakQMafIVNolnUJG1BDxtOzc/Ho9a3vcJth6NOMx7iGCN6
ncND2+l25+rvibrR+46azopy7u+rnvPkEseNPtg+szWP9FUcS9o8dqTe5oXE5jMaHHNg1yFJUGii
7fY+VLYhXP01Y3/HQTs4dQ5vjZncGoy6j1433RjriGOAa0eAOm+lTVAkWJynzy2ruNPn0kP5gUoK
AelJX+c9LI8IFxeoNFmSgzH1ZTFHxR1uP7vi9GQTH3MGqRnEDwqrwbazrWjDLs2Yvd/XTQVKvMLm
gBq6ix3UuaF9ARz4HgLjx07vNgqKUcTQnB5Di2Ylh1wyJ5p1kI06dAuq03DJ73AkbBkZxmTDBjUp
spPde6pT89MRP/TFcOeTAzmiHRNjeO1CSeePl2riU335o05v3imnBWI2IM9v318EdM3BRBqAggll
5jB2e32r6iDeoBYBnu/O/NShkGssIzu+0QXTcQdfOvovzEn5sop3A2XVoL95VF/p9rVmsjoKuspq
9tm69DGdeZ9p+4LKxL8z8Eb4Von56Y4azfLh+LCBoq+n9zfCE/JYJYAYCawXfW1uo7CFhyXZDHcI
1lqr3tz4WB/lS4aQ3vCwRQTJ5Q/aG/1KG8jR4ESYpY6wIo+QeduYRPXADnvG+DP4qcMZqrYplDdq
OIXY1g9YnjKOSEHWmBHBScQi/83U72zYlBjDw7wWZdyutF3iKO5nyntC658P5HUDmyuy3fVRaL24
V5n31l0Dsuz7EwnYep3UpXwk0bLD7RDVkl0y5vWnj9XE2A8zzHqGHaR26D06zZxG7DZ0G5LzTYBG
gjC2DNr6jKkAc3+sfCa7cmjW/jhelCd/M3vhBtIvnWsCTn7SLviM/H/iUgjmyhHB/57Ek3RJQLhM
Bi8I2DMoEYpw0+GkvNTBWqPfvfto/VPzc0dJXyU0x7Isy51HqsDMe1rlHcayovlsiLESRZyCBI8W
rDw3pl0S+Pxklrq/lagIxs0DXeg2BNc8epAdcAk8BMZO5o8/pPYQE/BcZHDqxRzuinMJ5Kn3g18d
a3uPebrE0zAlKITOsb1/Mo23wRneOm91xNL6/JI5WrtIUdl/GR9+lfwDzD/fvutj99GyDSzVkpIK
4tjNCxcfEV2d8vjczCdkrmiWcam5WQ/x5iRMZAjqANEGdHqP9s4KAZGMidJ3i/3N9D2zy5aFToWf
GaIiN9FMR0wEZ9M78sVmnh/5gQQtdGNWXw0t5zllF7k8OXzPQ550IggCOyAPmKZzVCNAMTjszWLP
fSI6zY/4PjTFQS7ub40Hv7hCSWcX1ahVF+XP8DYqduE1OjQhO02T0pxdQ20bnb0Hhxh1HblH8Gev
0Y0U51FCulLCXCHqYCb6MdZmMlgmNxt3YcGoQxho933F3gnxVS3Tw5DMVRRfuNS6SNwcyleVUhiN
/zbd4E3v13afjngIPorN0LBA8gNebLyv2qEapf8GLRi8qVP3yvxLQmfO6hxJHJ4Cnj926q/2Wu7y
DXZ4BDfvoZUfO/CVB1VG0z0GZ4jMdKm6H9YJwh8JdSRZcbpc8hw5vbO/1Bc30ibS6Q29Bfb0i0yR
lCHgSPa2JSMamek1yg94NMQrFW+befeLvSUYOMZowHhufyYsA3ttNvO+39QamTlUrM6e5klFHY6E
m03d5gXUjzT70SRxex2TYvqTn6LBumXeJT3Biu+OK/t2gpoBQumP6AsxaJIsSg6eqOvNEi7tol49
dhr6WRjPwkl9R30g1+pwv4y+C+we8B2Ieg7JklLVW71/5TY802D734Mv4jo4S9Balst0TRHbOTZD
+dQQ66A6YnZH8yiPHKjXkqrKTX+oH/O9hzB/TL3yWnY5P1uzuTJlgdKXkL18JU1y137/PHMrDWR4
AmKCcfZFYYf+QkowEqUyUBCUqpT4ImN13q0bMaO5thm8sKmJCYwvqXzNY+WT6fhIWQNIpJ+wYAs6
jIAwQwQ25eSNJp9eBbrBt/Rds9F/qFspJyIREQOp9tmW97hgDszw0C3cjKumL/I9FcCyx4AoQGw7
G6vmZ9JhFibyi6f5Y5DNGE7BGEYo9+NRfficUGG4r1XvJOMcOUPHMUHizL52Gva9z9hjFAvyO9NP
59Hz2683oLW9/kiZhAfMtaOAXgsfJ9+MV/pp0sf5DgmQ4sVkg1U5KXltD01vjIv5g8cvH/GaI/eI
Rr1TCAfF2ewUqoMaDUdofO9Vy4q0wStjJVXMGapKCnw0xaVB/9ayDxBhUq0y7AZ6Yh27gyWuDe0A
utA9vK8eUSnMQVTFLv5PPgqnBkUD8mfYQViZb1pBmXstQ7Ffz0t1LaNVFTmDdBKnlkHSmbgjuet0
FGBzRkLITfLKZSbSX2R6cCKJHAbpRpLlkOfkmDi0o7biSloQAsrf2WN/T9fNEoG1GJm4qJlo6f3m
sqeWxDXwCvx6SGGJURvQzUyJELJlvunvbfq+slPwuDFkGZdn6viZGUJR4jeXEPXAlRDMfNSQ9R5g
vJVXAEiCm7ilhYuSaa9fbRWSUyBzR4medkkNY9AxuBCQFwYGiYuTTNyJBP2KV0HOjJu93Rq4Nd6/
mTOiSFzi8Iyd/zKOpmwHvmTBkth/EyPloR5Nc2y/X9Pl1DfHMt7GuCjwaPKQsGnzEDdEaqLf8R16
jdV7gf8MJmAVjx7E+tubccOrD+CPB/i1ClwCKKyGqNCfn6Oo5UQzJHHng5HkP0qu4EfSlFd3kg83
Mcl34pFwAxQwmBCwb67CIfG+mCNGCA0wR+yLw28Unk0kuKQjtuakU+euRpnyXPLc4qjZUAQ6YuxN
dqhFeVr/boepxOm/LRIpKRdlov2f7VGmTlM59c4ZF5UtZ7FMzTQYlPv5TS8QH79s6tFY8mBFB4mO
k79x2ezZgTfK2sfbTmDvi5ildfyZRNMCkg4/X2Jp+Gu1iRb+j6bzWk5cDYLwE1ElMtwqI4FEFOGG
MsYEkTPo6c/XYs9ie20MGEl/mOnp7tHKj/qdI8HuNrra81EFf6EYBnixVUsKdwdkZx2e0x+KUQTk
FRwAD1a12J2ThjU9Yu8ydSfMaTioplXewBenPNGEhSXOfZL0XqY+HmMZlXIdk3A2ERfpZHYWQ7W0
mWPhB5nCIqlaCyKQjd3BnEzK+F/B3HqZj3BtU6K2lnpJuWXf2/hby+L6grddTEYVHszZLGdAq0VN
PJN9reQjdbcEpwciPFwNaUceXCfkH9y2DqPQ3A/wr4TZiO7HSQcytUTnKW0Mo5INJefhIX4ZgETZ
VBAbCURgTHMuUdNlrwTBCMkJ07n5qLrZL10xphS472vLrg8uSfYLuwExRKX3WtWQMGwmxxiLGkBf
XqEBe2sesJqDrxmAB9PLsw3p5JVBeGeQFc92kYy85NTqDjqTDckHRJoOwrbKL1HJbWu/MAj0Xlub
nfEzqGaI7I3JGeo0TbgbyC9Jf5f3j31jaIzhMQ7fRWcP7nlxwECB7ygDVawTGpZZxQFoqnnGA78z
Z9urA/sSHG5Z80jjoqpbHD5b5yKslu0rLiwQ+Tco4pyopyBwDXEyggJaDZp9GnWlWHfBj4c0WsYH
5ASbz0a6tsbFJ05jSNgA3nUU8tQqbbgzxXV7AznUJf1/wcxI7MN47jQi1p0CIASo8RQdZXNZftFo
oYiVIbKb9mYCAl4Wuwab6ofmIu+a2JmedXwsqac9yDp505j57FnzB5uC/fn7RPyC7Rc75Isl1n+T
unFMyCuKBf1XeoV6qwA3hgSu91kxqD8zfIfuiNuB4evm7hYDqlJK2vYwjLpOKz9vSJPWwX/MqExT
Sz7hDOdtJoAaQ3yUgNhv6J/A9Y8ujLCaBd2szvk443u5H2JEFTTN41BOll+/1QotCeTqKo47dnfW
fdmAZ4RuafA+mtfB5W3CKQK8vYw2hl1/RvcB4/CzY8UpjiG0ry0eRoXZ4mRy3uxmw89gWEXHx4Ra
8kVlRkjBoLBdirjFrU2yjOv1mmpCuG+65uEPI896CEYB2nMDLMC1gmYzDwkEIRetHVk1lYK5k/41
czU85MY7uqfLIOs+zh4kktvBqe3Uc4UO5G4pAH1iESic4+Ktda2sXoTBDk3pSOXf8BxYNeD+Aiu8
yWL6wFYVAxTPPvQhcMBqNo4hIDDMDb7s/OxKPgew9XwElU3vSI2Hy2ydbx6G3a/OnrL+ztvDIn6P
PyerOISMkd2w29t06/HJB1N7+BiLUCqxEAMxEdvvafYya1frQhUGqs51wjvZEM3Sh1Owzi2p3vxG
QD9SjA4p3caYCbaubqmHjzSbwaJG8DMATT4jC6ZkbJ0KRNbglubxah/Jsg0f7LG67W8BR37gqXxe
I7QuHB3KAGZa4yiKThOW7t4v4bv3sA4/u6SAAdQOniMxysk5EzZyHlgNYHNQcUb9tY5Rh84Jamgv
ldQoWKHBCw8bWKaIX3aAmWfmgnU2nDt6f2Y0VHBgBFpegE52y60j+DCdPz7Wq2pm597j41M9fxWD
/ZoKQ7AmnJ3QuQa2I8Z6UD3fo9snvLLlH0zIOad4sOlhmVCdlqsWve84gTdaG+ywM6ydybP657r/
brRqo/mnX8HYpGrBGeNMQ+2tF+1dKajfHGOVPsn93XWETdudEv8nBJPk7BhBbVTEE6IcHYqgdD44
ZA7C4oaZ+VwQRu4L6I5R+em8vHW/0dmD1ZyX234FN+oPG1Eg+SAUOcB1Svi9bIPkDN2Ft+vt0Psd
7ffgPuCXrBgoRZjN1OueCxYoduyd9aY4VrYQgdLgCVodJ7hGWceii0UzZJdDgHKHHT2fZZPne8Bo
aLxG1xYO2NHbiA4l75y5z4NbbRtO/eUWcAedATE9mTvxmmBrZCSH6EWfnKa1BVKi6A6pG6hy499B
GVXDNsu38Npwq6yQOMZ42FCGdVQN6N4HOEIszuCDEK5JB8Ai30vWMXws6D9HisI0MqtdVsPSrvNG
19FKqxbqJr9Iq0iWPwvROMbuvRKMbYagM7+wANyHxSHn83Ntn22jJ05Vwnhn4a303rvFmXaF3VvT
K3hl0ogy4o8sIbujzTJIMNzAF2H+xkanUTxHp+GoxGQZrH+pu1wG7EF8VP8uV6f4l86qVPD68/id
3EgoDDtrOpc59hfn3ituIl7atcorNOWtW6vkHtnqrR+ruWpMtoXOaWjYpfYjbmLgtrOuJ6uGSw4s
zCIS2vGci2qtiWCZh3fZBmRLRIw1+haisi9299HOOsMCOCFsxPfiY91Qu8M13jg1hh9RWWQMqZFD
TRPK4qHf/jvOjEUts18L/MXcS0ww9FheujmQNT/Hj4PbvFgvbPZ7+x18h1U6aqDsJVbqU+wAhGEh
HBEbELe4kBAP0GIH2NMgXcNnBmk0PXmo4LYgCIJnzvjyTOY+9R5YrHRuWw93rTsS/NRKx9cxNIUi
CxUchDIEBh/3CAT8V67dmjK7gela6qdZq/BX9o5hiYIBnaPY6LNVw312AB5rdRBB6GHZi55OWw4j
pLxAh66a1Wi4FB6MMQ71IQnAaOvee2m/SF7SAqBxceOg4LHEmJaSNxOiwAudSQyezg5Ypg83sgR3
bEWhvMC+1cMPGW4TZuedN+lzup4+RQ7aQxkFhQ/mv+f+NdjvPbiRxi+UnvAzLaLg+HQvEzpXYNqL
Xvt3/lugvylFqHD9hwUGK8AVdcwDtQv7+cm79e5dar+8rQ1qn32HE0bVvNy0fysoCvvZ3II4dsRM
7E3DtOiDYWkh5AGHp58dWuun05ABh/dM/WxPGWVyvi63+/aumpTuTtliWKa0ycJq+hWXHzOGK5gQ
kE4UHJalAnuic2Ejq8XbuXvtMbqtYu8e8p48KDg759mt0nztrJrvo8PiRFXHyqLtw/p9hvVjC1/z
zmWEySArzQb3EvobYgpIlPemjHsKXqku8ZECMGebdJsBAU3jvrUec/P9c167zRXFIxZHqqdbC6+A
W3v3tICY5iFvzqzjbII+vxyw8m+rziuLui9kcO6tfTZPG6det9fL9fJB0F1xBptLcqKy0E53LdDX
c/8VUz8BuoYjtDJ+q703PDIh2M1TmGE5lkVQKk53v1nGWe/KZCp7BjtPA4aLe9H2aq3P/ulsH+gW
wwbBgdzBMcn7TWPcIGj3ip1jQIpl4fJHk0J2Zb4/wHhBs+/X/A0OHaIFbYdfndgzeTugeEhqWQKe
P7fWfHJrCQPS7cp6YAxpD4LnJT+Q9im3lB/XlbRPGax8uM409dLnJwRNoOKG8iKHCuo2hkPq96As
uW43LIk2Pl4GIarmIKFy6m3dSxmajg16lLIJJcjykdpTYMFNWAZBVOoeCyxKbFkv6U8oP8ONMDDM
PZ+8GU/5+kGeVHZJxQFSUd0vbzjZnZ5sGh5Lo5ZZ3wRNBnOyT4THBvRIna6re/Rz6uNFylF/jx4M
MThH76Qe1PFuYktU9qcXanC99GKAk8HDHk+BV5HUldqbkGy4bGGBMoJRyU2NKYQASNPdcIpdpM0t
cGralbHWcOh5L9jwQ0MvlF5emcWqne1cdoP32mlwp3n9BZWJ8Xs5/O5h+5NeGL4+Gy62jAAjZxyc
794GBI6FHtYp9XbAFT3igHunf3pFehzZD/aOCwOr52UVKw1w8fKywax92pvGiFAfuTZBkxGNDhgV
Q3CiIoKTMRkfxYvc2GlOd2YXmPr9BjUCCvDWv3J7Osqmzm3AOBkVRzLwuiIiZEF3b4MyFVk9Qy6c
2E5iHQG2TLmGNGV4wcvmHZ3sN5aUBFrtlDrMyeYNyEWcph7LpTzm2ZTJ9yW+X0dqOkIxHUEcoSse
Au+I7rVeeVkbIZvfcD6BR8AKXtbm7VFyU/85KvYYtfYvZwenvw55IMpyNM1hiXbYS0LOm38vm9sF
d6tliK4I/VBAcFJrRYK7WiZLmhL0MOwPk7o5yVy8a09mwspEEFRy5Nn07ZaxR4+Xwwr0JrqgEFA/
M6TwuWbvSY+sSgBTyYUQY3fguTuI1W80bH66nSJNJyodNWHZrQzvbIeEC1ZScGm7AvV+49FX0a/a
9BijwVSoXoHrsRoTqhISqns4RgKzBKDdPU7KVDvoAYkr4YsSGU26fbvZ3dCre/nwb7zuha+Umyza
GtKaej2+uxTBqapAgO7uaapY6K7jtNOcqr33PNK9PD7/7hFiMRi+xq9xAS80gEF6aiA5plTBtIKQ
yTU79jTbBDrhbWiPypjTvOIGpiqsFiw8T4wNtZIUHWBrt+JmTjAKfgCcCZr4+u2Zs/F/eB442Nra
TQsUq1DeuA1X3mpGW8/8tLGE/5HKtAg4XrS23ZIbla3pj6yMp2MMjOtWt8v/dnfK9qbb2ZzKg+iD
NlV/Vd8XPMISaHn64xBnnWnm/DBzR8LdfjC5G90tuqNjXsShDYIBpiid+YLEhwVvH5y9TXDsHEfz
yKrT17OAnsKsRJ/+lbb1Fa7mA9B1dlpdJ2JM4CiErcFz8pygePfQx+cuDpm7jSgB2NBKEJ1llL8z
e1FK4HCg7ERVV0E5Ct+FUaN+P5RxpdJuU/ZOt87Bz+ZE2PRouFfaFWjC7Fit+53OLHBGadbonvof
RF9qYK82dIZzi0pJybq3Png6L++tCiyD4/RmXrsw06x4Ienetylc0322ynPvvjwjw6bMfJyCHdGI
ZXl8oJLDfoOujdMtB9mwH/1s4+2XlZ+tL1vmRvJs3TiODAuF63C+Uhs9qVShYv/cogLt0+4twT4V
Eu2KRaulloSCnwjoBzp3yblDU1GfyYWE9/ixYN06PMy+PcIgMFvDHe3bkLyp6xyU08Vt9nVPkF9a
0Rxu8+fsCQFyZf9wY8XxUIp+dPigfwFaOSxUdJOJCqK51oVH0OYtHsZDOaeA7NjcNVyoH4N8JdSs
abEAwio5YFjqjx7TxcZ5miCkKFtwYC/l+UOI1u5tVkbgWOMNYrzus4t9CdyzZmvzCC6KC9w5ltj9
xtw5UZthJUfSC7hB4/liuqgOMJx5rTJAAhZfVpBqv1EFTJE+ESINWVkA1xLLemSXNzUShma9PaJI
gaqVlNdh7f77uf8e7u7tEGQYqwCHMaz586gVsRmGzoXetulglf/htJGg423B5jIhR+RPsIBeYScV
zdMPkjLEGiS5pILVyX5ZBJUJ0ynJcIGnEG/uLVq1I5KqX1p7AgeSiAX8AOJ/vCeQleRNWt7xc6o+
pGtMNpRueswKVi/6vfcQUZYnJSMgYbmi7ygG77pf4dRsAUefHjQgyDEGvSCv5m3FSar12Ik+Fs4l
k0ZhDNIw21AkapdW95INpYbYE3aR+GssvuQ81rqf0fjl3JWEgoDtPN1XoUGbmyZ8VqW9RyS1H7zf
YDKUGJzQILvGisoIclGIOx9vN0bg2gLqN0t767axDcABLOfTj1PFIhM2r9lYkNGQE92bNvK42X20
W5Y4D6tyUKKagIjKNhZ7LJ9K7oPCVhs4wKj70/R6lQgHaYtXIVAkxB+QRBGz7f8qiKpHzz92+c56
iAEAMQ0SWjddoYV6ufN6a04LUQBmimy/FQOyDYTczU9z1hzV7vDZBykuUP5u62B2XXM/9m6YJgjq
sitpltkU2/iYmSy/4ztkergrY+PpkoVgDrGQK+t6iY1e69k5XmdNFh1k/v067VYWmFnxum08QhsE
XdjnwT+gy+/WvT0d+K7lswP/FVNxeTyoiPxC3jcjzaoDY+BqAbwCpAA0w0gdZAhkAOdIuD52gXee
JUYbgz9H9RTceM1qn0cgjnKwdjhSibhZ9RFRsLIbBCzwi37fqzJhx+QqHolN9bY+qgwfv83OPfh0
0T5AOEAyfl2t6XDyggsK+9ZBEnaOqhn1RrvhlivBekLh5AlrVS6l7xnF6vM+mAPmwLypEOddXBy1
Ti5aNgD217hYd0oVj6bAt/EWJAKtbkj9CZfqeUS9hXAUczl7tSqo8xgfqfqSnU2Hrccja8dFWV0Q
GrZarqDdxrSTr1SJW2ZG4utU4tsEtxBklCuDxsE+ivTjCuY2UJdbZM7gzDq90gh+WjfglrfWFDxZ
/Qc399XwOFL0cDTRHmagyUXUxRXQQQ/KwQMS3c/t3qm5r3hHluRdZwSK3+hPseEBcilFjYMNnfJw
9kvs0Y/uB8QlhUZQtdO/Oyclqo4ebCQ7nwJ+hqIHCWu/7hWCTb96czdX6sBlnM/XZ+LBc1REnEM+
ubMo76VB2tti3FlIiQ6Oo/KJyoRTMax7waOzNHDX5m3hbJdRrGPzvsR48ILY2eW/NCj/vUmEYAk0
fNgAjfeYhBZB7bQaGWeQO/N6xTCPRAomycQQEwUFKsrTVpOYG7aju7s72+5l+WrB18EsDwYpFcRm
N0N8zsERZtMZmMHbwo1pkzrHX/6vGc4FAYKZFt35D7+Ej3WhMeN5wO8uTRvhGWACbqFhmc7LRK5h
o+7OAWtocodPLLK09iEUaevfy+wIuKRHAdJjTd9j51Dbq70VHMMJEOkuobdsJ+09mehvVbXusz2N
rLO/A8Z8Ld7svOxTc3rjL2sQW1CuzkA21vGFafIQ9nH3sl34UUkId5viDjGkOx8TfBXyBA+mSBoc
UJxCwHlwxQGbOx823v0Iik8KyoaCvzGB0FR0nltrA9i4LHhyoXMaa8zwLyQ/N8AyLubwyDrW9Iq0
1Ki5uP6SBmKlt/FJdZ9vGxbIbbjdOh+MAO9GfGlR8wKBX+HuBx41/721X+7UcqAcVFwoBpAwpHjg
FyQ37POtKdawoHiuFw2siFBLpTA6SlrTKQoAbkhJTceKAhxZHMOlHwW2kagXx+qZieh6TYe9llMI
CBYNmxojC64x3E7RW6c/c4iMDNWLVUcgO2Gp3XXJvvlvyBLexHLbS30COz6qRHSqWCpWVeaoG3MY
DYHVYN6N9x2+HSlppWrJjeQ1t3Os8z1E82WTFtybDvk1BvYtHFzo4yUo6VtvVYEYsMZTQaxAsfOk
CjjumRhP4o/99clWWsvNqUWpxwsOb9SD0RJay41XcHW7ciu34Pj0m8M091BWYZf3SAYZ0CBsY8pU
Ew9m8lPFqZ+WXCAVHNPwjuXPwz77Na5W4CcS/bfST3D09h2QtfMmKGH1x9CDQA2LsNY5I5Ndoxyf
rt05BkIVXOHJMu27t4upwMuh/PXscm8FYi4uOuFW4PprP2x2kWNg/K8kfZ8n6YSEJOLK+3Um9Qk/
+DDYuavS4ozQBPLSQF93A6rczgb77zvpIfmk80UNdIBnC8Bjccw7oHNB8pIkTG73iJbU8CYzbCQc
eAH02511nnbnooa8i3g4xFXLJIKLCdMIUvLiI3xVtKgVGiaqVR9NiyhKssnYhucmyWRSMGetrax4
WwoNeTZPrZt22JkN+ZkCJz/P3JnsuGYLKsvxTY8iKlTOpwKn2jOq551uykxhLNMOSA0G2WUwiXm7
k8TvhZMrfNCTOVkomp3pTeBzBlhjfuPLrdk5mJhf0F5o0tFbnZ3UH7T/NvtDHQd36IDKbtN8tvnd
9+9SduWgECxOfNpZhh1+6izkUKXSbP5nEh7CO97REFdF7/9vQ9VUVe/mgdixYEbRK7f308pqew4z
yALX3+s7rP9i9YGfyLXuE+C9Ki5iPez1HFyAyUNLUQHFLJwWuA/LSl9VfF3tTcDFeo8+6Dp4G7+5
i+uXErCCFrBcLXvLJfVlhoW32ndWq7O1WvV6y17SC3dmGAwY1qT4YfKyMtqGww+00MRymt4TyS4P
pMR1c0ZLtW8jvTqXQZeaXotD2ov1t3zfoM95gRtDAvTL0Q/41JotnZM+F5T79RSasnGKY+5Zm4yA
xaJoz0pkR4sSI4vXI1kntVhQpeY3ROM8SWR4/V1dEMbbombRQZshgxANXo+edflndMKF5uNARfxh
9vi2acbkL/TyS/4HLtRDEhF37xbI+ot4NXrRyHC5XLtwG5bwcMjfq5zuqtnrgTNM5KqiWnspUL0d
R1NyNnbSf13/bmQsQGqtvugMEAf/yGziXU+OPTLL0ueay4EXJEGGLSfJKsQr7DAbMAXVQPwN7blO
sKKOe2oM8W1sVjGHJEOcIYfW1Op+nI8bBhHUEPVU1iD73hZkjJxN5klMCuX1Pc6rfr/4nlkECY56
04KOk+XJZ01Zmm4XqMDgtLwMRSLyOpX5yaiOp6k01AN/oLESLpNXcMED7REgjZCxhZQJs0Ud/W/V
bZAMP9vNySm6DtWHT1OE/nugMiVWreSRSJ1LIkwWjeWNBQ/+1LDTzD02vep7AGmJaHW/cR7Hv8fB
OawoQUIDSHFbY7ks4jWMC2LL6NPSHcxuG6EkqCDc6cxpg4CfOmZz6YzNuum+Z86tVdd+w4YJkAX/
GIBcUpgUcncD9ikFW3iqL/ittHZNDklz8HYPCUeED+LX7+39iydivoRoKTE8dO2CSKkEZbCINl5I
ZUXwT7EF7gNrG5/G+c/VrZaZkhAcUcFrxvD6jKUT5ysbQLaliqTF6cHr6NWKS1iLOeo4d+CR8WoG
61j3+RQldbsw8NGStZVuSHZNWRjDE3K0TX0xWwGUapGh2c+2hclxwzmNxX+CjAeKxBmBKptasLId
LQtY+axWWtr+75iGUws9cStRwylzCHq5Ja1wQdY27MDg0KSRxaPVRLpB2RCFv15642VwoKv8yVOo
Z1T6gojrHPerV269p9+fit1CWzG5cLsvTPgIGh2Yps6FYdOBIljrHH8r0bmA1W+QIrXGe9dqDoA4
y3G2LBlWFU7+lOta7+L5UEqtpr9LDj80jTuM4dChpw74iwHnlPaXWuqh28F+ITg3gfXOLckxtFpr
fU5bVQqnX5ySig33yMESM0JgXtQUrJzVbmEpGBgCFCsqa8X3LMllWusDLjQuyFEPwQd0XxqFru3J
hOk1xFIuNyCDl4OdBDfRCmEqnPAV9PBrdza4gr1/gQG9eQecCWKUyD36mm9CWpmSXkJF/w11iZW2
0TNmediKVoWl+cHTn0hCElAoGDFOiuYNMX2Gf+StUzbMxT6+bpQMNtfm4+8wg5UgiSJ+rIXx3rCL
YYX+aSPE30nzEwJQUCGvJW9IxqsrNkm14E0PRxCjQ3DJzOPyefdTKsVXesThCnHBoxfUOim72l2/
y61me5OtWAaMB9IoPnG5//tmVDsqOzht/v62x8fVJsE1wMayCWZVZjUqThPMIMbZrdX9RUFztA5/
1J1hm+yCZtG6YeFe9Atj2g2PUYy7r/7BOVO4QxLaUkk7w8KjAJ+2YuEFMEyXj58TgjEbNmZx7yLI
OPwg655/6ATnvAhW5misNl1InnzckhPmZAkmAJLdvCG0eKjGcCtVF9i3KxeBc7swqBdcHCDQ20D3
XLN2ROu7u3myvstHiz7EQNzfXtr6XuggvCMHQxjAPLr1gqnp/3kgJE1GDlqM2ekxJP42AcUIG+8G
mET0pvwF26F15O9vxabzptcclVAnzKk4gY441EeRGu+8YnT361YVMQT4fME6ltndxnTyOj9wKd35
MC4Z9O4HZwrcFGCJYJPqbOr9PX1vcezhin+cx6oZ3z5OA3WseUmO7SrcMtzsavNx8dJZlwJIuk3e
cdEuT25IjrLIAPFBtZ5ubJCu2+qQYCIC2HOAFrTLcGtF6UUfiPZ9coNyNCuQAQ0anQySkxE8yDXX
4N6bop1A6oA2MViTEBKb0eKnZMHJvui+0izFTtfw9Gl8OkQzKMcanUoA1tb4mJgSYMaSnWK4EPeT
iZcw3ucHWuiyZ+d73sFjVBTBRkFGOecVDCXUdvnZbQSnRnjoG04N83+kN+kQydspSoeV1TyQsYvA
WsBb5uY3KCGeUH3g36a5+EYVa19707X1oa0shU9HW5hawcqFExyLmO8QKeo4Ypz2fQb7ppk/mflC
S3BRiNNhOnw5GQZiqoS8YUXCi2RosXoPIXG8N94BnxGCNBkK4umDchPsouzMm1aKCyrqt7qTUSVB
cLykhP88udXUgWZNIZEtLHs6xtnhzlKd/fiyEPGrTd5shB/v4meD+d+3ZAUnky2LG2EN0J0aNc+x
lFvVOrXOy2p0IPdYSGK920oeJXhvs8uU2Ri0JoJ/tiise/nzuZ/YVU6H97y0w4IHSCeEnDozB63F
TqRFLbV6yfpgm6iLt6YWvkMBzncFoHXB682BZtu+fXPUubNqJknVTiZaXYA/h/lEwiZ3jZkeDqCV
RO2gEZIBDNMHDmwZADmHindOPdTPX8aoPLbltf39vFygBURNxObxeWd9KCAwina9Fz3Yx7tePaK3
xuAyGdcGh0mtjVkANln1UeGntPxMK106hSyNFz6Nlel1cRg1UhOf7tkLdx7M220gceiZjNgPeTld
fUwo6ej5DkD6QuK7ZXc2O3eFUSvEVMwly//rvuCwNxKiowyepBSymXXQEWc46lToDHY2DXat3Iu3
vCSweVONodzFNsQmQS45LtXN7GE/+0XnMD06RYpw+mwGJ/sGuEIfhxLdBhpuDeIrBTvDL0rkrXuU
gV6blp5z72ck57vBdZc0+oUWTXWW9ymy1tNq06rfCYrSav+DLy9v7EF32B1vsQQUfWOzpA5JPBOW
lydemDGAgdXVqWBwvMyO6ljjbwdQdLenViVsJnVstOHg36GJY7i2LwUndZe4/+yWz34d1oFboUbi
3vFsQUpGhkZHIIbSofPaTnc10On5oXOfPeKrB2TC47GIKo7wJYA8efaqrTr7Aod2AoBkAdl4dUw8
qR1R56JXyWRH1xLgtP6V4kh/ixu5uylhqgYoDT6OUT1aLsRSe/zT7ghlsCgF7uY4azYkER/CiEEQ
jJMnHZpsnNCpVe31/3VV6JyBMD7ALtVeHRGIvKS78+l7camQst0661m10nphipG6tQYRNdQOfHIP
GAIhq6RJS+Xv2uAH9joXleNldOg88FyeZnj3JJV424abiiPdMeHvYF3h3h7w5f/Q11wTFDUXBIsU
8inUIUF60q1r87Euyy0ZPSAy5fqPCwnCaI6QhcgvYvWioa33iWH0nNhlPhf7zgmTvQfdMSkaY5Fh
YRHDEja3cKm6jAghUPxBQt4CGrw8yIEYLOBttQtxV6DtxIJO138uiqU6+vimU1jUm36dGMQzkH8z
RPABvsFGf3u3zgY//c56VKCOTOIbcFiQrXFxpLnIOyjBuC/pEhz2brM2yXZ+DVcuTEB3/mXv0g/a
WK63vGeDxpHljXWYXjvHnVPrA1AWp+lFHIMaWAHuZl2E6A+7lPW31bhQAQXvHDFt7SGIKFg0I0NK
EhQheg5QDQGaAE+w64LVhPP+u0IfIotf1qoteCvIYEpmiX5ZhlXGJCHZE4p3ytWwgKgeqxj/du19
IDZSdinYlyVYdMirlf9OSzwyoBKX6Z9EifLZL7CuZ85p+MR9dIowGQgSQ3JajtCujTD2sniFdHeo
hJ8BaDdi+SZ6eUi+OUYj3InJ2LqEF1+MgwtphG7ko30gQRL8i1OMr8hba3jNKt7VIk0qYO0WzfZy
qSAd1Tl4IU3YwM8CKP7U978IGvmav4LAD/6j4igLBuVSNZ+ktruGSPGtwKrpSyb7tnNUu9K7tEUL
mTb86PUk61wJN7ClXcPWRYd7dT8exHJQIGCDQq5mWPmrJc1fVhb4XzBAj7ISAj/wAxAGcPjBSKgg
2iIYHwY4GIyLnQ3kNPj4QE66dzQ6uD5IPXADTStcfjUY0eXVGlWtYHC0/B7A2tyMRj+jvcOb5qeB
UK3tYEVKyjuhmG6uKA2LxsFP9rJqg2rsyZLCHggJGxILLnEemT9YjcI25Pc5DDAruwalWO3yWz9u
wvlj1Dj6X0WzL3hRZ6PXdq8Ml38E+56iBmqhKss+PJU+F+S+VC3zCuXNGir/Hx4AeARXLYZ7exjv
SAL4WSjZAjBj0QF0CoEqbgAXeFmwjQo0ielUFC9OZkj36snkDEal+JS4O1AWkwcZ80DwyZqge5ja
fzV7CHai+GTW4diubaU+sw40fh3mjIb1b/sQ6XDkdZz/UudDGUeZDAhYhqPgTdrcw8kQjgZcx5sQ
uDIhyKeyF5O9c/wZL9icIBwoEgXlJ+TnkbwJZ04mPgWoCHjFQgha1CDNJFhQghMm4d4CSToQeijj
upKkHczOpOheCaqAfmY7itCCCodDXlNGXqgbdKzCBnWDrupwDN/LdudJhvXKzVgVgejxii90iuB9
8KZi4ov4RUMg/bpGTKMQ5O3SRiR62oU4IwdQXKbI7JXHZRgfeQ8HznQ2eTmK8XUjrySGweRIbxh5
VoT/AVGRCC8rRvsNDQZAXphgoU+gC9q4JBsEjvCUNzJBmZ4ATT2QtJ2JEjVHyHh3YI91Eg/IKSSd
YVg34ZksiBSGFLp1gJBQOBS9AaJ97GchlP47Czpr/MU9WKfiVcYNTrIWF0k3XVUidU7wFbcBnWYF
Uzz8C2olyluVuSoB/mJYysWV0+KJQmN1tnqO9RPovhVzFngUwOv7CF1Gojlz32rGm+GbYJZqLI0g
dJEaeYqri8RhgQfyF/WDriq6ATzDmOg9ykAa45oKTINdMEQMJDLD8GhroCsNg5jL0y6JsmFC5Ke9
+1GeqfNAOyswKErdVfZxkd/V34l3XORgjIBZQWqSf6NGEikc5xJOIz+66jgJTnTYjbOlvhx6OSF1
ik51jl4QuOg3ozhUIS3UPB724UXWPyiYJqwVimCNj7VN7le/HPPdfYIDQGHb3j+QNhFMN2gtpU8K
2POOxE78epusuQlQ2q4KPuDogAV7cHGE0kohtV4UXGPG0u5L/vyVQIPbAEXBi891a5eFsJ3qdO/V
WxWuJN0xpSOTsA0lmVa9GHKLpcWddZCPaBRNf6YR0mcHkNdT+3l4o39ev9s/muMGoQrkmujnB2sP
SglnczympmlCgPz5gTAoVp2s4nFudmgJBrgJl0oAB4OHgUM24TAWEBN6TOw8A+BLwr/vIFPAT/zL
YJjxsCUKAgCmG71XpaETT4sNAzQVbqCjMcnJ5VRjOd0mxuKEa5QmTCDhLCHrwayDxzlY0cMMfyg9
RSMOUMep33/HIWOMJUILysn5ojLfcazX0N/+jlogrxaXNE9u9Pf1PqT2C/2PyQYCGVFdSVVKEjbl
LyWXVNoDYqevpvhZN3hp1IG675gYPZkkSfhVBbIpyvqaqog+dUVUIdn00DTDoaLWPD3qtH7bTQbR
119/2lZndqCRvUn39igaMM/0dDbAElRP1V0GS8RdLJzfoxJApVOrvEoLP1ItppWmhPIvrXdauDKb
yaYaSmJ4ep56VHxXQ51t/YJ7iBZ0zin4snrWQK21ds94orhLLxQfWtiV8+oxaFwjXSt9/0U7hHVp
6CK5QFUmkp9WgyJTXn+aIoxWMNLyBcWYfB3LwXa9f20AT1eTUe/me9OrXRy9S5d3UM63PdJy9L5U
DJDM8EpaDxcLbWk6bJRm7pM2S6mrtc9ik10IaedkaMU8ROxJlJjUhInf6xzNZsfW/IoTDuSPdnVi
JI8egeofxBOsHekuExV1EFfQEbNIlLza0ihjnpQo9dKXHACTUjSZ9G0MJ/07qEACV2uXmaGz+bGw
txloLWElcTgJybLeAi4Ne4Qg/Fs+zCrbRq9uUybQE5hHdxt0jwVfI0yfWqG1wOgQVBDRQg+mwNkk
ZeZucc44/JUQBxRUHCJ7Hi1d/r9pe9B1KDzyN6TpRX1GiX6NadJ79SgMPTBPZVEBn/06slaibKpq
JvkSlU2AG5YbQGFkslpuUm8zavQpNTqUUqcUJVlrqInG28GxA6lVHYSpl8IexoBVn6hGiNRUH6wn
FyUfH5tuj2qwMm531ebuoNbV0x/VjsXai6iKRj+QW9x8LeLOqObCv41+pm2qyQ4rkSYSE8scQNVo
t7t/CBq7bSeNrsk8Zk5pCRv9QGglJsxnWbv9tNrUrb00qnvTSJHnYNALeyxfWC5xjoXsf/c9XF09
qCcyBdIevoIW0tOeptkEe8VhbveYiL78X3VeyTJ6XLZNK1FFiuHIsNK5R0CUhyb4xPFsVb+IApgC
fBCBEZwJERXUl5lUDTpcXwIoTWBqinoV+h1pAy55LKxaLRMqdaykrKsvi2WXEaIBp8o1oQSfq/xj
74U9/RmNi39hgJZgnsUHDvg0YhT0zfK8vIQ1mt/W+oWhLqv2FHnoql7QcC7jvIWkXVQV/LQQlXt5
QQHMgNUp0X5CRkBuwHnsLamMHSgh8GsB4k4VimqZ9sH56o7eF2Yhz1cFRKslJ1xljk2b+M9n7PuD
QbBHuqpDo2DOiNd4VzDIQsvfIwGCP5vXGXhqGIqetbZG/spehqLwClf7HvEk6TFxegnn+eUo5OLA
OVT+8d+EcEpRPb4t1HeZmJyiXaQn66yL4JhBZUS9RClQRUSiEOJurkRMcE5ZjOIsS9XNCXX9ZjPQ
mmFsWB2F3kwwVqdF3jV0TTSTX3wtw4wEXoCLqSVP4A6h29vWvUr5VX3kaaoBz77FR9YqHgoxUqtW
vnBpOc8DJo0gOsrxlcs/Qa2rk9sjuuxpJ2DRya+NBsjDUqVyki8nlE1YTdmLrN6E52lTnORRlw5C
KyevzV3o3IH+OIm+PMu0VdL4BzhO/bmo1saYR2v9ZeiiYwrAEPPtWWGSlv4OuQSF9dlCD1W8mScn
a7rnxeEknMxY8nmmpoFCt1lete0DzYoOChynticm/VpsciPUkTrxRVIsd2ZwuFxCLh0pgcb6kkoW
9O7SGoTpwbhS+rZ2Nfpvfj4DNCzpnEmCGXL4LJWWXfBV2D/bNSfZeEwAJtG/Lzef73qp10uS5Xds
cx7ZqcFVmQTEFKqdafjPHW37TYpe3wqaNA3ksywLLxP2IDUhckhdDr7o7C97TXtFFVhZjN7+N3Ah
fNe3YKJuldNLT9S95zMymZaa5lpHdCo5PcOT9aZUMmTb1aqjNUdA64dmh5oXe9JLBrbmnBl+Q+s8
42EMKS8A843fyl1J2zQqSfXygjuhAEOL4c5g5T7t9vmq843JYuiwa2rCKhNrxPJGGB/UaPoM2pir
wEfYY5oyzqTs0OGmvOV/g6nhicUJ82LCtnW1Jyx8GgQVcXPjWBNn0okXzKV4xnaqYdTIWaZa7sSi
V+ievxQJpDqlMUV06GlLh/8tpfxD4As8I5xo8UgWwpENa7agdk4owMz5j6bzWlZVy8LwE1klQcIt
WTFnvaGMCIoiQdCn72+u3adW9z4rGBCYY47whyXnDIAJN9l/+A7VZ4Kwjcesfg7ir4YU9bsozSUw
FRQWJXX2frt9i61UJ036V8KISyS2X2I6h81Quw3my5szn1+mie2fppJYnsAYRC3wtUU0mIPj4C1K
gfrgYP5VWtutOG8sTZAqS15IDCViQr7wIMsI/FKQOj3Eu4VMAw7T/lC1hijZOClJHubOicvVcDEF
4mkZzpOxRdNhtOXisUTEOxi+uExU96N5X+AnxO+46MQP8U79k+9fWGjEoL245nxo0RhXAjHuFydP
zDf+ZU5xIBILEr5LZ4MPY4FAqbTBZ+HfBR79vZyAaByXR96BmpwqlV+K9/YRlJhjmWOJAxBfIqsS
9z3RmXgmzp11qYL5nPb20wHlI2AJnGrCjQ2igSdyDSjbbMjNQLap+wRcmwr/cplexOEvBU5cYAw4
6X/w8Nj9c2MTpxHDMxvw95FUD5KkiFBbwdBAHwWNFMkT+8Lf0IBVxjJjaT58sR0gQPG31xAAzjM0
m+BCsPJZzjjC/5+nkjvthMX5b28VqYbY8okskT0jynbHJEyicSQ2G/E/fIS5w368Iz/UNuHn33sD
OuJzL4GSo3pwpPB9WdOTTrZy+YjldZkvxcnarkMI26O/Z9X2FuAhBSLwAvFixHpxF+23+4442/Np
X8wIedkEMAg235wusCzU+G9r1GHhdl0W0TELJqDmxfkgdxTJiGgkIHPTF92pfCiSHJF0a6wPMaIU
afq/vSbyWVJ/a0GsBNEIEF8UXGeaNZsX+w7JB2UejMiR+P2/54tVwLFiAkQlLLIisfC+1FeV9y+D
7fFxxB7GPP9vyXBgXJr1b5uxxJiKc5knnAjR9RBDc02sYvFFz0NgrLAyGGk2VQMfcj/Z7kcsaJEY
G5TSJGQiwv9rFolTJj6KaU0EyEy8BMwifhTxKIaMAVCIm3giQqX4A2/DdwKDdjzyDdWAOFmiPyTC
gfiOh7OeuGUne2PAvIaHCpgZN6o3oTXxN8UVtZHiyFgUMImFIG3cBq9RjqXUXH0NtWn+HRrTFi1E
FB+d26SLgN3OmJZejKQClOmR1u+MtaHYMWP37+oqgUDWiFnVfzQH+I62DrdCfNF2Y56LFj4ueDAw
kLhnejxkJAtHWhzPc5oEH7P/RpcVFUEDzFFk2LFhMJc9tLDRIdl+DkgHxuMUyGkNkJjbI+0/h0UN
o6X5TmppeUugRDt3UJh7xdJcdNlKdtIadXmg1GBcNa4tvxTe4n6LWsQIjtZbnyWg4Clvhw+8GaS+
+gHjTIqqU+v2GR7T+1AmEL1NNqIC3bIiuENXnADe2OLUsYCOAJ4jRoDl65boGJhQMxe9bTmur/ig
QkMBlRDEs2ZVrozpewQFBd5hix5qL6A0tDvj4vgeSYiyd4bR/BWW7n3wOabshhiv0ijvwFx4Op05
jwmYV9wWbUifiKpJmTKvcgBPTh4raafs6qPZV33uBGa5NXwXXtz/TOIAW68D0+14jVPB8v4ODbiY
IC2BNn68H/vI6tjAqGR6YMm7GiUPdSJP0atG5OSOZ4+DMsVP7DqG+712r4AK3gcGzei6wHhY35kI
ZvMXX2++mnEzTrfyBe/B6iYMF5gnPhFhppsNo161XoT+l5dxf0POPfKqx8dCwjDSfhU2bCJEhBNa
FpVdt+jSWzH6u/ifO9UpHvMohKcv6AEdMgxwTnXjZBAL8Gy8t9aTRhmkBVYTHH9sdNAt/QghbAl6
JJog1G+g+yNPX5Ve5Ck43xuApJEZ4abfA2r3sEmzI/oeWPT9xjI2ByintTNUapVNhrskihvCIFVi
wiZUBTp0gqolGzp6b6T8+KuB+UNkHpRzv7hBj8VcRV4ndNDfdo7f9hJtRV9FLQJPCqHcxc1/Takt
tHO6bGUrT+dpjPdXeh9CmpF6QhsXfAAdi/hFTENfHIyDT80e4Za7UcfSCxBTO8m3z6V28HgbpuD7
jgSp5NFX19zCQyab4Giw8SnRY6r9m3qVahuJZfqGdjL/AggGA8IcvDvNTZwC0GFFX5psk65n5t+Z
tA3MCS5coBQMBwkDmflc/5dY2vXndXh+2ld2Tzv6Ivq2rtsht35XaKihRXHvuC/WDa3h2yDNA24c
JMOTQCjFbOHvcFC5YZnHev+cmsfqMzCVQJPCYmN2bTxhAbyTQry2FUBAV55qaBa97Re88OCGlPko
2so3t+j2YR80Jwkyw/C1xfiPDpTpKPBEaCmndoFdCOaDk9Izf2IAiFx6Mrh59z1DS9T4yU+K3EFt
pWbMhu0Bem9POPkoYjsGqHbEF3A6VcJ7mLmvQbGrJsg1eO35cepsvtDK1MN7/mT7SuzX4FVeelxE
M2g7E3P7PYCf0a7vcRcB8jCN/DgE6VmyQLJHgBjEE4CQHhrgKDE5EAiab89LgtuU20JBqM/t4BwP
V+VL0gcJqTMhWjdgCbCa+gqAi1phV0smTdMYu77eVgXP4n6+XoU6iRGAg3nNNZCr2INEkL2Zi59K
tjGAi9Az6fggz/EjEchA7eQQHEa9bTV9X3A3wWYuIUblkyeSEj2Xma28QlvkxU3OILnjgjJqaz/F
Pf1RCwOwAjjfnx6O5rzoBx8Q+yV/KSb5TmdXPKjIIA8YNWVktusiExIpmg8WYHIP6TNfX7N63ekj
0jkzlxlwFW5PFF4BhEjIe6O+AqEN/apDtH/P0KVpoENjKy/Qv5yxHuZPLLvt7/gMakCqP4sp7W+p
QSnClrUbPJEebhzVj359muuIZzI+nr4PtNvfqIJga5jvNMnvgWiArlIhK45XdEZ/XzmpB0jJqCJ3
3OaLNZHzLBCrDB9Fnx8V1W0a58GJfs9SeE96UKJo+PDU3G5IMp7CG0lBQu3uaYzvaWV/LbOY5VMV
7x6WDwKJhdPekc8+Ii8EJE0jRZwrw+TwVBw+WbGUCFsbLns5u+2QDbpCMSt5lsWb5TGD0RSnPHyr
qRIRGSR+HHTW4Ru2m/G8oI//pz/IxlOusZo9sR0qdKKhRqNhJIQiORPo1mK6qJx+C8H75dmZXW26
13xSztNThnvagovO9eoEEjdFtMs3qJMUuxvzbsSqXaI4q9jc1gRak8gPQhdvYDgqJGGA6HW7ptOz
x2CE/UDF5Qma2cfHdTmxUP7/Nd4Ttsq8adGZtkDqdXJHNdxyBG/RmGaAYumJULH/pRcdlnDtvPdd
YQrA2xK+1cYitLJV1Sir0pxCnoPtHCQChBAkuygtQQZN9WOeC9JprHlSGbQMaJhyovrdo9RrgmLA
ZHyMBMhQ8X5Y+MDt86WQJVrbb9T1zr9Rcmp3n45VrYzNl08FwgvW7wFGH0FTpUmIDobs45KSFGiL
sAXFn0DHv29HysTuJO+E56a67DYACZCQJni1GxRnVioqXqVvfnzkbH4ysCT7hRIiQNV+HDymqI3D
n3y1DiLpeuZ14JBMzS06OCaF9pDFpAMs3sfsMAACkTSy+FPyc98/lwcUssBJgiJmeeIYUyBqhxsd
0+6bK5FNGjY3aaKFZukip99kzou7EfjBA8aNiDIV3RiSmHSIzxfZDAg4rRzWkME4XzQMweuAu2Dn
SP5Etw4s+962d+pteWp9TcZsHTMF9e/oqgxxkVxI4WdRIU29jsaJB6wXW/ZknC9LuG4r+emAVST0
c4eQPXFy5VnNggYQt2+QT04ku4uF9iqi/TLJpg17xDraPPweXOzdS8JmLtpzk/dMobxEpzuz4Z5G
++hwP1TTlCMF18Guj5wWeIdcUAFLaDTMQLh6OARRLyIFoAn9lQz0hOncjiVijykJbXynRs1G3IQJ
MsDYroDAsM2j1qK5scWQAjFqINukOGzEtNdAxdBwqq94CylIxpDNGkGWWaKfjosbWf4lGzwnStgL
Ta617LfgNRGnndYM0FqrO89yN30hlMKEiR5iTOz82vTgOcfygdUXc7OmlsJdf4PvejuxVsBGZjDW
Yuux0w5kSIXBssai8nHSN9ndvdsfQGAkTj2UcZFFFhZVjWmTOoArNAA5ZB7HAET0Dp7s68Sao0O4
AOUVndNjMnyu88PzgHRPcYBxtXgjSPOHkmlWCrZaBVrYjYvAGVIrn8JXNixJtO96OMimaoA4OjPP
DsxnCy2TGunpxa+fLxI+Q+x0LP3tllgi5F6/pC2DXWg/G/XpCmBpcZtwAMau2rBfq+cSLTI6Fxh0
vn0N7DOqYXguSawHQp0Dy1NLwbh6GZ3/xspq4ErPHsxkr6W9Ivmyihp+P6n9HiRNEmWyZXaLDgaV
dsxaBGqGQfRriWN0tC3mvfV3gXEScrNCkroY62v90jyt77KYtaN89rhkixjWcGatGifux8P3MAql
dTX+jOGkze/TbKp6r2W0hdAmE4GZRGMsucWLGjfp4qBun/PXUsZYBvlt8D1ghSPLvMIS1Ggs5Hwb
bW/ht//uP8fl8nN4LRtW9NjwKnQDHnMDhUk6gyESIRh1IN0se6hGDItxgfTtzy2XbQJKCG4lhDWC
+xIJlUN1eMzj3bf/nHdl6zF/zHGUQDg7Qgw5PvOStOMHClTQdc7/n/POKOUIE1CGACbIMogC4o/q
FivRbTp+y5YKnHuMNTa8N5i688dY8fNDPkbb4FphgvwYd7fJ8rFWYHmhfgbe6evg6XNST5lsIT5T
YA3KImmclGIS1XDaM1u4dmBLmPNA00OsE97zqeItG2VoYFckXbMl5zKbQhme55xD4xSBNj1opxpR
pC/Pb/gQWEOwDfOmp5IWKzbIXKw9FAdoZxxn4+FN9kJPNJllfhEg+444Qykj/FAvo9AE6DPnChRj
pA/tHb2WkgYSIv+h6WFwTOaC18GKKoT94Dkxx3lwW3dPOUeLbaInbzt7TXIe69+g3mIt9T4hqQ7Y
rIZzzrxxBxCO3DNURt9cVBINLIEeaWwykplDNuLWbsF6UiGb8MT5TsHaAWcQ0gQrRggRJNpQGd8v
DRhMEmbGpJKtoeN2prJWeyjhi8fq4xPGqEE64QXiS7wiKMRocqIDTCcqtgDCs1g+G5VVddYa8atK
1EnJKvGfR16ThyGSJP/FPIVRRkrrCXPuWLX+qj0eQMbH4PjvT1hz8z0YusbKSyih7HUsV96j47bh
bcFDeQuerSInRc7AzhxbPOdzNOcx8eESTflPtEMq/oOSBBpYHCbyLE5LJdfaH8ReqKh7ow/ptiEU
nHgFvu/R8Hah/zA6blCIJRVen6K+FNLkFAVEs6pXKBuUF2XTBmhGssmmsvsJscCCCVChudOxKSxh
g/82wlE82UcE7yNA8qhj8SAKZsy3gGPiar9JcVXnLQXSL5lpGH9BZrm8UbG9WUuOUjryjbQB0bTH
7mRUXrKLOeYFBFntvcI5cBBNfxt+wTbPAyNH2qQLWAj1pcRT8AuIPR4pIX+Hlf4ePRdUvv9KDZHk
CBHF10xwAICNvAb1qOERR2gTMymoJghO7XnNcpaTJR17YbVoVvqmpGdQkDx/xxLlM234MRnvWjt0
8dwRVtzvuQLsH+MUdtfhD7E52TJ+dvakBLDRkxYKlPQuvfeYVJ9EQ2EjA2CpCO1oNq/X/jOpUY4y
nR7ZE73RD+XnzTXA01MpEFWoGNFL5M4fK8B02iHCHSbiqJQvmC4gcNdzRRVDoo20MlkGzY9000tB
jvgFsow3p1Bs7c+yh+aDNGFyC5/lCsbeABsD+p7VLTQgqFbJQtT9G4cFUPS1JcVCJSJDjNUYf1DF
o9sL6l0SJWYBqhOFZkbjif9mv4BZcfxgq4bIKo4EqvPhTmcpoqwQkS7hCmmXpBeY2gLf7WIm4PON
ojrI4Qthp95UCDwJXCIjKbKNh93u3kVYkCpsayZLkopeSSsAyrbMrI4l2KXKt9TYai+dnbqRLgVe
E+sK3vkXmwe2RfgPXL+dslRoUD/I+BwyB7KFgoEBvFO6euvu4TNtN9WRpZUvUCyZ4bY8MedoaLJ4
2fmQj2PxsfTJmEGuzTGUHxAgkJqFApY6BS0NQvrNI6p8afKG6pmnKBEnyH3ycVE5YxzN2ie1c2DQ
VOFb8uQo6LKSsSqyVKQlOInnHJmQP8YF/lkb+jP0Wgha6lK3pTmNiaO8/D5xDbHohjyPAMdRJSPq
E8/JpR7X3/y54RgfC1L0++y9fw2qBW1/Wx/14AX/RnKQDHvz9hjt3qpTf1wCh8py48Si18CMcvWe
RdOcAm4WnVmZRBH+JZwQr8QSdIw+x4k8LFGiJRfhb/TdCS4dciL4kcngk+70fNDp+TfQb8aQJYjc
G3lgTlBPEJ86dr9+g0Prnurhe2nmv+V3XIs48L4oicdRkDb+q23u+9deW0dX8xTNYMrFx7zDnFBx
PpsILXGHkCZVVgdfnmN1rCbo3bDQY+Lu1jxRoffg6UA/n9echJJE/ajtssvrQgDUpqqTDdl5cUS/
h/d9i9mX1u+Ny90b+Li2eewx8EAUaQWrDj2lzvBGDiIfO1M5yAfffjFv4Sd/gIzegmypnZBaGGiL
1xaWfdiZ/2hJh/j/ze+rx8YYxiNjmvj3S3HszM25Mb0tNPaZgOTROJCW/ZbPM0KhZ2o0KB0Ys3e2
HShDRoHlkHVbKksMAINUJobgEsx26f123XG87nI3Tlmoyfg+pr03btYtD7iHvOxnqQ4+2yd76CeA
KIAUJhHmEVnQcbQrnH5SZqKDbNgPyFUFaagohJ9lQMHS1R2qEsRFUXyNgLFhyAcragJzQgAeRe/+
9xdCItVri36JAlbabzGsQT0th38z1FBZl67FSdVt3N9QEjyxOkc67roSzTDbXPYWryAfwi4jXHDP
6VaK/exRhS6P8SPdThQeRwked3w6IucC82mTvVYneUVZLLl7xhFdeMIH7UOaj0hfcActqot51vA0
+kyKhXSMDMWn/KXHAmoO4RekR/0seO/TCTcwjdPBM3hfEEC+92x9pQ2zLeSmcXLRERg1hJRiF8fZ
Iz3S7744KyhyahbGAUjK4hFKXFZXtwaRhaFKPwNS3c15o9VDnQps5t043cENSFBqpRcICYrutmQf
O47xAdKJvjaxAXyCg3vE7Kk60o5HlhSqqw8Dyy11JJcHQYZ+dpF37Lyp070g/ushzotWdUc0NofF
ULR4UaxGoyl2WXq40d0m7F6Z+76QbqMMbkUD1Y0DLBLQE1+jcUwiMICFBCjnddVN0amohoxvKdY6
J7gWaArhRZVP8fwdR3QJUF72aLwlAURXCt96zTKSB9wo6uALaJXJPjcmLS8azHN20BJ2xAKrn7BZ
JXv27+rIaWQBJ7othJyL3V/bgfbGp49nar3G2rgshXxwJPnpx2eo8KG3qZ/S18Sg5aMxqFkJuqgB
zGDOShpCEQ7ozQ8mOl8mWocOfR3EFxqri3P5jrM4xXAuwlJmpFjPr3hpPqI2Q1SVAIXIIvIcaBR0
ls1MXyin+orHKpYK5TpbQ+L101ExeqAzkPb1CeIKPh4v02/QGVL37nlRAJX66dZPh7+tPNJwezED
RhoEWz8GzSKxXTMvAm+8b7cNYao+sCU/lveD4okOHutuCv0rRXGts0OAj45Wc4WqUx4623hOIzd8
zQSV7u1geUznslCc5xR7xj6dRZj2CV2oXXMg3g0l2oqmFc2qLeIh8oNgKFSTDJonWSjj73yfN4ds
rm+f0/vP2t5JMQ7csOIi7bPZe9QupCH3sCJwIfn5tX8ABIwpB6ljA5jYtkhhAmB3A7SnP4v7QO0j
y7xA6pZshIL7DdY8sZDsEv8QMAcandHvAW5MWHKpB3nXeXhihKIzO7oHFe7uiY2n2FVeZXMgAvRM
mjX9LVqinROfjVOgXU2RvpQw0E7mFtYgZs74cyPcOqARH9IZP3OfNaKnxi3P5MwUbEjBViOPQsWY
4ScOpj678AJTX4oawIrGHxildBnSMLFrxMDUGbG3A+imQSB+j5bTvfBq5kwwn3kMA2UmjG83BM8p
TZjMghUVs8XCuQ2FKht/lxYqGKKHTVNklif+d55sumNtRZ9k3iIeA1uC1xUgmOcfc7qDyrK+1PEf
10bge4ev4DeV+u30Ny0H5eC36M7e8CyiMQjayxsHcHI6+BU6601UPDhKHcpBd/zayHNzeMOp6BXe
ViITegwesK2+UFiZ14CWezNHEggJPBVpI7/w6hCY4GQsSANxgIgouoGN+2XzzKdJ2NsoQXmRwmTW
jER+iyLZAAPrZdV/IGjeDp/Q7lTsIZ+Qhlllkxbgv4KAtjSRJumw6xsjjmr2YAjNCUdl8DaMUcXC
HqQTlgMZzMGEc+K+g5qvJsCHHWxM5D79v2jeBMRDtCGkfglsW4EpDy9ckLZ9KCb0pAQi4ycI2Zsy
MPFV6CJDFHvKVOdSCOgWhiEeozSW5CsQ7uytJ+CgSC8KtrrhUp35MwCEI3SagRfWAeo7LFKme31k
8f+IKjCuPHA3gF5iRseIicD4wNmRE3vD3QmtPtA4Qpvjx2BcTKbFZKcE20lWY2t8sCtYYjDQL660
wLpUXKfaf9uZ/5gwI3OoWAbp5Id5+pNxlJCPU0IJuqgU/kJIRYCRhKh+vkOSe/8L+vGAOHkfKXMZ
BEjs6sfnpLvKZsgzhNWkDaliJt8L6+pnWOxDNwSY0cEWAzukv1ca5Gp+ug8e3vcibQR+I+UgypUC
BbscPZ0KKlQM01CwPVBq2smrDzeAmNPDOICwmntPx9z0hqnHLGWGZ/MQ6tMMqhihQfIE1ZGutIu1
DFgR4Sn/pi2L5ysqV3wGrLtpNv1Cir/npL4IcWoIkF4GzawXlHtoWVDO2AugR6IKyngQtpnDzWYl
UBeraTW9QQGZHNslnjltMFqKaGFcSXkWnDerF/QoQK7prjrTKB9BsoY2zerXrt31Xh4xwJ5/+lIg
hfmxnEEUf8/5I4nev76p4qjrx+7pNPxLzOocSVvfuFrBmnSbC7npe3af0cmmtptQ/UlHphcUrItq
w2Yb79U+jeL+I4yGBinHjoSbYhltYOrH+4CRVLbCbhw9MVjuTrISRTgwUPSMMRAneLZiiEphCleW
Epv0I8aMxRbjz4kScFJQxsHCFe4m3TeoJIxeqByW3d19VG0yLj59d8pjenC7eID3ipO5VUDnIJmZ
40/4cFREObTp02OsbyOdP1E29cjYSTBJc0/fcHxY+1YLY/0dd0f1ilt30cOGes34CsCKOkAOUtD2
2Q7IBthVDIK44hRT9ZovTY/btJ8NHuDPQ2p2heOopk+87u9uNH2N7mEL8SLnEfdZxWQiDmiMT5Vh
L2j2tx08eTSOgQck1IKMHdwnAP9+NqYbTJxX0Waw6LWyBVS177SEkkJAJaXBrej3tAAoAMoTRF0B
u8A+kaUnuBHbmDY5kGRurwqdnrzs0xhrkE3vDCuoLtvqdF/3ljRspTPChQl6yLh9Hn6myIygY5TX
B+D+isZ2iees0FOETc88i7rvvsYhDuwUyorRoW3o+sCsSQeP/RP5RlJjWu8kF2Qfvjyu8H+kXYHz
Mhr21BgIVnEZhIZ4AgOVevbjZpi2jZJNOuSYyDkG+pZhD6rzOKXZwnQHgyJHXhiLJ2MjRCUYP1vJ
+bU0ttVY/SDvaGFDRg+sGjf9QkCPWaLVUkhwau6PfgBdgsiCo53TNFNowLr5NuzF2LsY43jRQVYK
3yU3m7aHlCvuZkCOtq2fLYqVFlZz7ageddV6zBjaz+5b+m0029H7U2FaoOZ1pqdosJFYqPXqF9zl
blR0xBUaXLFFvQ0Fx1E+/R4FF76YQY3OaGnjcCzRyIV6eimZAlyKmUmzieiKRAaYA+i1vMHr3GGU
EYk+ZnJGH7jAOTCjHxlZu6+j0YdlwAQ4iyyfJg2q/Vh49fwXSrG52wOLGDkcjEyzmQx6pR6jSJTt
7UUNOdDs1O6zRT57rlCwelA6QK9mTMwKT8kKbQVPwZVJu/yi4OE0U4Ea0C5VrRoqO+UtCFBwgj2P
G7KL7xBSJpnowdBTMWtbkp36INMQ6Lhlx80/wke1OaQ75ZSsjdX9mpcoIztd3YaMRXnT9QsH0CSQ
OjTkUjeqPQSEyTZBrECmhpGs72TkXhNGzAwG/wZ5YGw2rz1mIITvcnYnv87m+HtRluHJQ3pDR0al
tdI4Djn5rxYDmYgt97VhpFfxYFq0+07X41Y0hw8VrTn3lbuJEnwlV4GNobPh/l7ePXJM+BmSLedu
ydD55aA4CWtVRbikn0GfpJDf4A0mFe6/pgnqxpHpcPJvd7cDlgrNZSiFXIWf8G+G/N8ikdpDmZ3l
67aIQHJHQJfmNsidBFDAnhsHzZJhd4xpIZ1l+uoE+Zuj/uxqylitZDNllAkCmpDE7MSj14gXdIrc
do4XAJXRpgCOvYvmt9iWjz96BJg0W+qG+xZXqI6D3bdRbSrdlg1LOdxP77N+MC9Nvz5H25yT97E/
lC3wrAEOnt18/RI9995V9P2r2SNokJpjMvqydtEkWdJW93qzN2XhTt4mfdomNLTNmYE/k/D+Ql56
/uoXQYIMUhTIE/V0O3Ab243nFrbmlX18a2iF5oMxrj1ebwAPG+Fvv73ehJyc4muONLutdY51gs31
NZmqW3n7u5YEhxM89LkYdHDnV5d2dF+8Jq0vJIHQ7kNgGYOzPot1sNP9n6v7lWuOkF5HeunkfzA4
akX/szOnw6zttB1qK4vnQhfKsgMzxK59WIPvyaefhRl2ycJpCRyq/p3OOWaeOGpa3RHjPROHY+f2
7neOSphunztUQwR0Aee55sCVwgePSjLBkJtW7kUlwiEkwjIn4aFOgKnGZnv6StZ3Wh271K/HxP/N
Km7rlRgGoMvRj6dfTBfpMyCmjUQlhe8+hW5KvMpBPzPfL7yE+uhQI71+fcHHRYvz671Jv8DDkMMT
kkyrcXY4Akx1v8s0FaMVgyYd41qvxlPyY6NX+BbFgqA+x1wLMMm8IkCtguk+pqs4CljvYb7mZ44X
EcL80LKccGWxYsY5MPJ35bRd58yOXH3A07ldel/qHA8L2sT+AQUaFP6KAcXXQvVQwStKc6tx11t9
8rF2c3nzdt1VK5vk7DR9TSUs/6qBrNh3ZV2tez4N5ivvyl3VY8CPZj/UkGrd3T7XNWUzXZ1BtGDg
It1sIezJ/giOcN+dKLPG0bFL/XoKtHl0APzSkwamLYVRP+rjSjDShtVAnVSDx1Wao8ky+I31FXbk
tjJiAQwi7up0/fPLXUwPMMzDeKjs5UmNn6jV3TECiXmBHHUWnAw6h0/4WhWhdpZ3zxBRWXA66TFZ
RbsUNy0xXxw108fmyZcylpftvNx9p73x46iM4mEXlo3ax1JiVWIW2tl3T99JPMzDZPhmiOJzJAEa
SqE0xqt+rMyLsF+E8i53347cR1Rm9hsYE0Z0XY+bm09UsIz02WfwseHZcLtHwZSV1O/58bAIsVLv
l07LQ1pbKHDjfoAaqYm6KjApG7fRUe5XY1rr0/vGpOrIsSYEbcKiykdAssZCpsBaoYlIhm8xbXUW
hc1PwQx+eBA2AfAIDBwLkOLwSBO611hxg3s8dK/fdYMWF77K3Bl/OI6wN4mv0QGx0JDWW3bMjtr8
jeh5vDDGSv82rJFAx+ePmgP9lUPzxZfTQtfivua/vYVoQxyFRnp3Jg+wRh5+UVZf65jDwtcdPIa9
iTzrLYQOfRA6ho36nelgWwRvWZBk2IjByc+gB5jOeSYYBL0+EGMIYYAQ+d2MR4WRO3NqVApNKDf/
7BHAHN9GM5zXACfrXk1xZDrheXZGA/+ikfH+9dDYcemn0Wl52phDZOy8aK7QGJh+4SDwE+MxRldn
E3ju30/Z8U1/lkYx0uGCkP+TQlY41kpsCyZd85G2qQPBuUEEkPYUqt4QILq4nGDo2GnoPVqaRMWG
oAjASNvcsdco5GCohAnDbav5e3H8/uiY6Y3VgFBld2GyZZB8WSh8XDpMjkAvMDgjZSFgQVxHDIyi
jmkWdwljWjpgXfyD8MexX/h30ZK6g/Nx2GRSJrhiBp1NpGSgV963iwRFiIX2vc98mFmtWvZrIFuG
g2o1JEHZeVeuQVvNEL4ePVsephQduFog8o0uEIMWOqXV4E1/QoT422NQ5NMuRuHqpduGMtJqW6Ma
aNvyuyBsdbqB6aO8fRsxZpXRL6Yn6LYD/E3oN6xnj0OJKLhl4mzvsj/pkNxxeWxpWWC/ckf2Rz9p
D7y3AQs6/FsYNODBrDMsdhFRxX/Mx4xVGZqSj0xIq2+VAcHzBsoRfBgtehtt4E66aYS0kmadCJSM
ng+IoapeGpAQPim/QFO97Tr203rIp8T2g34zzhykcIeUKZdtnPL6GNMcLwPcgSDBMfHODSJkhJa/
dJv1DqqnxMsqXt6C1sfTBi2ozig7f6R+nDgZSLjvorhKuBEjpMgAC4xXN5BJtfAGhxWYMosBmCnS
w36J4PfLr6u+/nNvXRsxYfze2/f0YSB4t7mXM613wQWlwEf6Z/d8XL0Y7U+QVEFhSCdafmkw9Fy8
52sUz9lPJUTKgurnssUgyUfWjL81qhsypr9M7PHt+JGpn54dN2FcJ0IU+uQvPASuKKPYFeiJzP2a
g/fpbj/TbQV/pPHLx1yD6g9IDm21r9hH2PDPKOkm5+Ssd1xUdklJHk8Hd6+UmEF4EwLVpDQ+newe
tBny2lH8pCPlah37t2evwVQ0wowwwaCRm5/0mCE5Mh/4eUXHVrOFMGq5aEeDZiGH74kKKkGP+40x
KlYlk09muWibgL4akiiD0wbnwG0rvCcBFMTnZlKQcK3YO3/rx9fJdnxWAALFQRp9Rp0lkzQGeS/S
TNhBhhgKUC8iKATOpn4EmKAxuDSARD4t8jkgfNVZUu3s5b9Mu8GvBhp85GuPwFTXjcsYAmAZRT5p
NRZWDC+/FHM3W2YCCgecuUXFlN3VZWaZjgasw3AoHDPwFGu6fgDlSgC7sOcyISJmzKgE0dxb51h6
cTQMMLBrBFCl4lVTuTxCfwhhKy1a0D8ktb8jSxxRylgF6QCCpV+LX/6+mwy/m/uQd5FJ8mmkPYL7
XKY9W/vqX4e7IulS7Ay7hBqnW6fHYJAdpMLLwOaQKBIw7OXZKL2lstMDeEgTKB9/YgJE/4lG6oC+
b2fw6QwSfHz+npMPR4avXZnmVO8lk1RwXh20U03fVAXmS9IDoI01QHrIrOhc/lCa0OGJuxw40C7q
vi87ndHHwrggAYuf1+zpg/AurC0AuIqevJi/BOov0NI+Fn1Zz3tJ/uPmUGbzYiAkWe4SdAhapxqw
+1srwF69aCBhNkCbCzIFJ9LABQUNGRco6a9A/gDvQOdXusAb+RCMSXFd7DCS1Z3nzTFAVj48gHyl
FuI+gFggI2LGIK3kRLqNhBjgNNyWP7RYybkQ18z8Sj9GFNIl9knv56VN903JkBMMn0Eh9KbMivJT
KZSOcMrVx2o5TSIHhxaDHOg1YaOqOFWnmv5tbjOW/i0yMcTijCIWd1Dd7PLzW7VfUJ8iLYRswCWF
PK9zqRzj6SamXQJw5L5SlhXB573sfvddQF1afcDjTmJwYY7RUFihpmxLh8+ILY3xFcnZRwA0n341
K6+M0D/A7xDL6wJRYVLGHKiVgENHdxefOmxTgZQCBM6YNN3ONP15y5bLw9CONcQN9UNe0MEggck7
IFQSCpwOsB9eKMwETDIK/L/D296kOWK1pEZr8HSTdoqMA1C63vA+S09dNEvfe/DyPxxO189pcaZC
5Yg4TGXSOcsbk2GSk22SieC1KhMGiLTRP1szUHBrkRkYmpMXEK8YUTqk6BjHeJkLV/KYHz8byUtH
6Spdlcd4YQ5pUq7uYxru03R1p60Ll2aeTj6T8qpeOSXdlbZjGJwz0j/mdEU4FWJcjrlXMntdmAM3
F93r0qLKj/GeYVJvTnap5240jCblJAoJiflYGcRDMCydQ7dvztq1OeC/I0SPZuaoYSyLDBNw/126
EZNShAeJfo0YNJUXnDvhcypOBzeAu11fZMZijAMvMqb2TxfRcVzMqeli/+4y4G6E62eEKhuNtD0Q
nvfJmKicwEXXS0YGym5TxA6RPrwdPtDO95rzDIENdXIfRg3j6HgmhmFgYXAiuQATeXrlnOkfci5D
ogcLSSwuj1tSMCm03SfgHoZNRbnt/CPW0WtzL2jqokcFsOM1YwDJKzI0A3pDk4nu4e0E0vhxok8o
0crAcvSGFhZ8DkFJu3lg4/27r/WrgP+HHxAswpq5Df5H0pktK4pEUfSLiGAUeZUZwQFFxRdDvYqK
KCoq+PW9srqruoZbDheEzHP22cNnSEKnC1m+KliRB1Zp76QB1wYEv8o1gRuhlSQXoYnobyH5XvIz
qP3qMTIrWz6U0T8xrOq2oGr0CuFlXgSXSZeUawgNsAQYG8b9eb38gCsqQ20pH57g03e8PoupcOYl
vfMqOSZG+pCYz/AlAyQeb7YbNuigDbhCGzk+A/S/iKBnBOUTdcIUh8wN+YXTnAtHBf51E2usL8V0
wxLD4Iv6n4Act51ZO41oXvpxw7kqRMkSjRHqOPZLdjN7jru1EHpwllFJnh1gS56KOTk8qz9Yxso/
qgx88evLYZIK2owrW2/Qzt/ctnk7k+i12KULH6o0Wia2tMvLqbTpiz3txrAPemjXOur7CRATtQBz
fSK13lC8W4YEJdEQ6qDg4v0OjbP7PKcSjzDg7LfdUv7i+7kt78Mahjl12xeOoWSAjmBRCWXmTu1T
93cl5PjuwdhKWrJJWPeLsyr4EsmrknZknMx6+ZJREuPU9oZV+QOQ7Ag2NtQWBiD4JcxMRY2fnfcD
J+9RPgBmmda4MfbvIrnAfMdqk54V8ZVcLn+wzXF+YeYF/I0MpMJby+vYauVQ7Q0ZYbKO35rIKj00
CJpGbcbA/SP4cwIVlYb1HnsGtHn3xXf4ghCXvsdfoqQUWpbX8kF/9IoM7LcYV8D8ApuQDxhW7F5U
JJBlc8O7zIC9GecdxeRwgWHPoV7RDD2OcOYZAlMMwGoot9Rji/cWugc3HMd3nclbfcvqDiAGbf+T
89a8poT+C5RvzHCH9Z99kT39tb3N4VGwDq7eKJkgTkB3eqRyAj34vLjOYaIte3Mz/RABC6bJQcmp
MlYF2THgDbrObfbG3y+HbIDr/VBCuKXtGUbuEZNxCOF7J3oa2pcl1CLjT4VZwT8ZsyqVVtYK5QzT
TUHDXRcJ3D3tFimwOwySzqZnliqIDx8XwhjUGvNpi3WxsOscxBGgxdRsckn3MK82a7QVnPHXUri8
vCOEENB+N54CDk/e43cCaCBlNSS051g/IKioaluLT3/WHuxwYf3dGwaZv7jKmGt0GaIoGQx5Io/l
2eM7aF82jHdWZgObjAPiqIa50udPJiGK9iulIoO4TqZt/+ajcoFOT0nFdg8lCm1Ig5XHWsnfS9Hk
XZwmf67KBZwQbXzeguzzz/1MHzV55XUhzm+BNCGuJqaVSIjOnJpjLYfgxTmjPYbf30sIciWziNsg
rkOcUnHftma8UkJlUnu9eBNAWENgS+ZjysThj9U7Z/02Hj6oxJh5Eoo7mZGqystfM7putrpLQtx0
eI2/ZGKfBKF5RtmWGK40qmMhjBFxk1xVHzE9Q4o2gGPSofo3Jt/le0mzyqVMmvpjjG93KOZieoQV
itBbgWGckIY9Z78lK6l/9bBtycy0OEgpbMDkkfyWSnwhV/vitUgr31PULAuTSwK916RMVDF69cuk
Ds7hBWZSGT0O0KZ8hsGMXguWzoExvoS/wGTcBovDffu9SS8++9yiIfQPMtWu/pu5/Dk14tukYl8t
p8oSU4n4PoSFi5mnNOIaK4jdZMNg4KTtjLjaUiXhjKuMCxJFDGH1YaIrEQf2jL9HaoFheWB6Za2e
9HaUdFfifn3Sj+5qBOtCLAh7+AR8eAXw1YJVmrWDerqfyssjrP/czMuZMSm44vJiB/OBzh6Wy4am
IN2kaqJPcdOevAExvhFr6SkWA9/vsvD0Uc9/gk8WMHtJEgnvkcj2xRzWF+lx390p4zKRgoerAlAU
Nq7acI0IE2V/jSALIrjqR80EXRqHOrwThLMJzn4dbObKsjehuDgfevl9pa35o7F+Mk0Cq6rBqk5L
TJ79586EDydPNhCv9ByGqpTeE5kZJxntw5ZBrr54REqA6x664dvc2MtHptQ+osAjPc5FjMGCF9/Q
w39OPuNNqKXKVJ9Dw+3yLpcn1y0Q8VHef/dyLod+m9ZB9wm5cmHV1jM+lYTM1RmnvZie19ZSWZ4Q
xz7tk2G37CF47RYemOxzQq36vfl3sCs2Ts7iN9iMAEbk1KkWmyn1xfd4iXuj19DKjb9ywSQevBNy
5orde1EdqaYfC2NWbt8g+2PGT1DeHvA+5Kxmxg+TOjKHhTjbw1uCFdjojRb0lVEEoSl6ZUw35cP1
T8V9F+IQHxyyCV92jaBKTKjmRSa4iWO6RRnMZ0ap/l3dcTZiFWfgZs2Et/7X14ITzrlnBhv9UHhJ
m9kHO8TjY7WhFoVRANrDoGiLRAkGB/O7GfkG/yKSO0iX33/cQg4T5afB5Jh792Rv2DgpqWi79kLI
rEePI0smgzb2HsEq0afvI5QJ5hG+AWe8W5h7SGqjGt54veN+Ck1/sz9Pbtvntpxj55lIa9ju1y2F
H0DzSjua6zaVG6c49PPPjuKsXd6ZpyrwqU/eZ9jio8AHJ/7KMlqPtfiLOqmfs0tZNhG8yz5FKbVQ
Y+ulU2tu0XOu+ztho6eJhoJIxirb+aEMgkKM3+ydMaoqr3/EGGmRYvm6TEzOiLyyh0YUuP3FGrya
nV7h6Zn0TacG+sapu3KvCInW9f7GZowliCFmYeBietpwhbG50K0wpwatYigV9SI0wJzSo6QQ3FcF
ff+RVmvLe2dUmueggPd2Gzfj0wxT78GLcwYKw7CZUAjIBKexElCmOoh/UbNQpiIsGYLCnSJ5gCqY
UWMxuwlPppycdMckmbRxHi4gFKmeNbNLORL+1A93k4kYQRogslkEW4KJJtr866T1buifBV8FnUjI
9XofMvFwkPyLbx1TRBdTbGgXz/AKbUNwWlpPW1GV4o0F499XXdzg52Ls/ObPN2o/7JmdWlSvoy5S
wk2Cd9ZRUJjqkBx7/4sOT+GdcFiCJ8NQKahSIdRXoUWc9phguBYRFhfYrMg0cXWmXKaiuMCZeSBH
79siY4TE08llbuGZPxQGa0Lc34QbVGIbnyhD/A9LlrSb8xxbnrU7s56UyaEfVrbpNgK2R5XP/w6o
hw2y6VueAdtb0CIwrR8+kjuGYr/lD2deormHqKTJLnwk5+ltfPHeXGlXZ7eYFs5pUOJDbDnVDADL
r32ic4Nq3A3PnhTquzq5kBIlrO6QS2JYoGCdJS871DRvqJHMboXnqjzIGCdi7+L+oZNCO98Q/kD1
TccgjgJnBxxEMGoRHgAQP6B/cDD0LhUeogxmhGuAxxXiHT7DZngbcuKClaDHyHwmEDsDDH9xCRBu
GiePkSGPFqb8cxphngpG5J+cL62WhY/aBtpiyS4tsfEZQz6NZ4zXVXJ3LdooABsHRizv2UdubGHb
gIaK7wZFrotynpErvm0cAL0U7wVWZc/Xioczheh8Hhy9sOgTtgmC88CHTxdUQOF+4iRwS/oppgAQ
1tilFwiz2Ymce1qPoYDQjXGf/+bX2WdXYsGR0t+aabN7+6gSZCGCancdjL3von5HEO+palnKtPlv
rKZUiuXuFpMrv1QgWi85BURVPic0+WywPdhKZmzG9528BgIhIaw8wmDorStGVUgnkVDAGbgSxy00
Cfkrux/eGfyM0v8BW4PosdBtEC7fp+VQXaD8lbcEMlH7oT8PuOfN2S8vly3iSXOJyuZwXkOzNnYU
5BC5xZh5bcQNNw04BSp5vM0nL7+ZmDA3QCkg4ZkoDP9k8ARsDwABXlCNhQqzodnishvCHpuyzqoR
sY4/erxi8ADI2kOi42A+e77EcfCTr7JAgdvNGU53bOZD9vz0teT3RCIlraPuPoVKrqfGTBrfp1VC
R96fWOsmqpeAB8WafZklh69+hufDbwhXFz7n5BYo0/74ShR1k90nzaLFmfOo74EH+rBwGluFwsd1
02NoLtg4vYtf1qiBQR9tthKUKVeH4+gO7ezMx/7BwkGNWlYFoTFSGIFdZv38xwc8lRNgQNWtZ9Cm
KBjxzgVy7wmx23Nojq7j74hWw3vdWMdUbPzVBRnt4W3+3lo7zjId748Uqku8o9UxvW57Hp239eye
ncaXFfd1Lqu+8P7byQeGpWX8KePzc0F1gVSjKXzgxFvj0q+SyYnUXKFqKTwavHdfSEUKYnhtnm2q
tLC94ydmX4ASchNl/HMOY1gOmN9SLDHkPf3TlEBpoKNWTQf0CZNBwFDabfZqbAQ+GF1BUxOQlFtf
Mi4cejH0W6La7UUVg4XW08/howTFdUHZgM+AcTF/qMn0E2/Kt8jVT62IzBRD9k3BIK8KobosryFF
8L+UBm0mj8px7Vthb49ILqm29y3PwDJkAWi1iQiind8m+uI2+zG5rlivybiASg1DTRnTrLnInKNf
CB81NVkyr8jRcfeM5ERjQOO2S1JMvRp2JllmMHJ/ue5jgSpIEZQ+QRG1EN91UJBfeJ2bK3ixi8sE
kPG1hRWsQWdsYcz2Ej7lsJ6TacrHxvKDcN5/HPlOKH8+7PMGJDOcStzH9MxwBMmxBPMQSmiI3J+c
WLjMCWN1JP99zASUmJ5gipprDpyI/FZ3GVxO5MknMJbPsRG/R9hwjD++SVRv33/vICDHRvw9GEOA
2eCdcKEg9xhuplAx6gmIu7RCRIRZAoqO57FkVIQYGiRKpH62016OIuQ67od4ZkBlNfZdP5NP6ZkI
RATsjXv7uQa4JSrzMdNtMuQJN27xnsd5tai8/iswuJ8bl1xMWkSrTS0z19/Ii+yu9bXzGHQveS5e
83rxzbn+Nw7eDZDd+lg12z94NAh4u+/0WUdGF7f4OJh0H3Evwvc5VEbKtBAkX7vuBlh2UDCqFAqa
e1GD5hYZamipgdJMdHV2BUK7oNPb7MocdeIJ9pdOE1xsOyFPFz2hc8ta7PZT2s8WvehIBgfMIB8w
aTFNsjAFS+SGXv3j1czLNsSg2hoMWkDnws+fTIexRGc4n7zIw0SwczwxYRj09+ggmT9sxLDvR5os
LI75vbENfcBPeafNL1Mzei6q+d35HSBqfOAvElwDM+nf7PIF9Q9mDf6Aq/sRvTUWGIydBDIDvoL0
G4SCyFwgX+44mNTytrd4/rGeq9uSpYS7FVL4eVgGXz7NvAAI4FjBfBmwjIhg3jIwJiESBN2YW8qg
PJ6swXl525+X5RJlCPZnRwDwPivjxyk4w1nFOr/DIpZ5Vfm2PxhOrpmmjYhk4OPrVv1AO/R2zEbf
yy8CKphaOwRYJQGcr5mWPQ9gG23eTbVZIb7OUaG5sP4+gDoSsqvGw7BmieAUiez2yXc5RV952jUb
zGDsmylQjQd0aWgWMRjMnWpVZAPb1ccmEgB9KP1k+nkNuvA96QcMYouxnvCqziPQp9KwIzBJn1aw
G3VMZEl/AR4vINxKrvEMlH5GOiYkQEF0j5kjX+BRRlXnXcCTWG+6lfnafbFl414sfMvvjxlxFri1
MO2i52jiipkt/YOeXrb6WJri+Wm6z+EZWgNw25vusXNElGravd0NGn/IIT6MjlLyvlZkUDjHysh6
gse6F7rdEeG2XKwavjTadfXZKUZiIF9bnxS6JvVALOh7oHL18D0qQCzW8rLqQ8twquC9fqW/+MES
dMovf8CW71FS/7WxtOpGGAzQF3MrkhBUjq6hhn4A0+mjtqrDpELU9y/Qm/WSclPUx3C9p8reGm98
LDyhY/5PvP0ibXmOb6TRGV7pwtInM5wo6bDx2HgqG5T+BVEOmi/wLTfvDlkXkpHSRczNUfWY6hsY
Hdh3fMeLsKMJ279TPfv6vW3vMYAxqmYPXqyx78RgkXJzphj8rm8FydIjgOU6Z0fINT7uBbRBDpmU
hQnWRhiF+E+a388YoIlRxR/DQUKdIF3BFGe0HQjjZW6FC5TK/DElH0V0xT5jFZAlpmQ8XKLJBDOD
x8+t3NjcJdLD7U4B3+N5XUwZUeAJMHkfTmN2+GrNcIAWEvwLlrT4gzwouYQGdXDbMUN4eVJmTTdm
AENIYsRO4U7Q8pFr5YvrzbZO9ZU07XuwOmsRsCGVQYeaGVoNWKrhVqqjRXXP0+M7laV7c+/I7QlR
owKuohfwE6VkGcID0qEEkjprvwCfsAFh6rj6YoKLGxUUMmVyonz62wzfFMQ5wpeV3h8Y4P6l85KY
t9JkNRDQasqJTMnIZoDBUMAArB1ob0amuWrcY9iz7RCVYgL599l2XhHqM0qobfWnx5udSNwEfUQe
sTIWvYA7HDU9GvWsGv+y/rAjYPWz/mWvv8fkNav950gD5wnb0S8BDiawAT8t9+uA1UfNSIqe0WnI
yh20iTW5+BVqbo2vPKN6WvtM0KPHvOeV+/dYybp5mUs+waojhPgxBDDNfsXySpVQqwu9lbSQ7O6P
5YJd7rntj8AFWWPwe7CEHOo7q+a3bXjuZkj4qZgRZmKWbpeklPFhZTLaOdy5Etq+EQNdLiAoOSiS
ZCjhXH4zkJa273FZF5AHs194+2upnOA4rK4rjaIF4hO0uQn0usk3o9ajxHxlcoIZlHdCTnAO8OtK
66EyvQ67SZv+ptLilxoJLLVuT316JMKWoFYypcAdJUcN+t7H7w2/s2b0jLSTTRqy224LmgCEA4Cm
zE86QXxVmTQw5GbWmuhjtiwID7fF51gYLk7F15d35jRzqafQQqCUsGB23Bz14Ms0HnckWgieDxti
20Ci3AqCG4xdMXIWj4O9QLYNF8MGzkrMPK1P+BhzGJAwSmmq88Ep6y3rKUSKes3E/yqSns+r7gya
IrgII0gBACC3ny1r3AVNymM+MDQzkqEZFvHSqN4Yn9ON0/FCEQDqQ+QD2AR7YG32mHbZMDYuSlij
xnh5tZIw7XiEREx/JJdvm/r8ApmlXWxmtauyxf190hbiDXARL8uYH5fmf4xMZctxdeoAAmANwkDw
HBtgB0/v61BmPEUU+Nic/KSBQ8Qigj/Ypxaxw6zJjPVwocBBn0V3+p4U+Ss0Jq/hd6cvi/33T9tW
k2reD25ZhWoCuhFrwNC6ODqqTnS5ayaA1PgsLnAZhhpI6mqz7HGpX+CqkopVs9APXgDjyICGGVSZ
8/xej9sy0FfKT/z+iKWNe4bdsm+OH9NRV5Bp4z6oC5MQPAFg57HMUGK0/xsvdC5ebVyWzpISBKJO
4xJMhENCa9M5sGD87NZ+O0r09Qz/TZkCQL9t7nAOrY3rC7P8ZW/gxwQo98bCOL+Kl8u3t/TfXms3
PDiPqzBe+jwOsgYv+fXOYcy/fuz9Ujz7OtiL1+DnvjeYwIwetJEgterjp8txOuI1xZvmeCANOJKw
z1+xgYCIKSy047w3oA7gTwovXpPRnI9ywx49B1FGmOuIUJSfGzX2Nut7M67QwYzAFNpH70zwSnA8
DaYzvhxg7lwCZsxKyHuXQQYxbzTTg0wdZNvP6F8kyyjajiICAZ52lF0G0TYbESqQ8zb8hZ8RDxUP
2bougeob3p3fRrw/uSyaTdbxCPqEN8oLezvK2Vk41cuP++/vmZ1h/s3j/nlNiCCCfMsThQM4LyDC
pcXJ9oVFfp5n2y29yL/jOPJdk6AxPc6wVRdu+1MpnB2nwR+xtcF7gIs3JLvjUbhXH4FqCqJgRLTl
1Y6ON58vRB3PQMwugJj/T40w/BRByIzLnRoyokuMzIxnwU0M/g8a4ITxNJzET7xqBrJojwjLYczC
WYvsfyeq8rJZzSFlEQQYsglkrM2j0ZGTNCNagAwFDg2fJHurufkpICg7e4QQz9yIg85zn8vbBjLk
qDkjHSnbUa7ZW6obm9PdwbeMNwPLH6keMQGtm/cH/NvXGeVcD/2BP/r8O3l8TtksYsO1+Sg5kqi2
9YB35tPjjcWh9DCxZwMmrIm87XuIY5UePFT3UorbUA2kI6vd6TeASVd37u8cVnBGML+R/dPD1xQX
0fvt7L1gZbOZg0xBR9bDHuoTHDRXsHlZOlkMNUSOdDcosZ8whZ0zpgPc8fkGBwUF3bxb0K40oiLV
8ae7RieozjwVaUZv9IM1qk3uxvgEP/ANM8s9qzah60/hPxl8L575dc9fsQM/Swc6c49gbjj1u376
A1yAAIwuFqwP5hf2NwhQ8IRhnby2zpuGXhWkwRKKEnNeZLun5AMJDQmGfR19jo17L1zqari5D6c3
Bu3mL+c1w/45lS5lyA5CAAjG3QeLi3CtGNN8S6v3VhjMKXO0T1GtOdbQ4DOkjWPIdrdvMqMSpGbM
zMnh6AvlE+4baPQvXknqk4BDhBypav93YJz8FLsrFz/DL6XFmQPFqp0KhB2aYSuOI7J4DfbUVnHf
UkBKV09HIy58DtqPd8LHdmjgsLR9jy45jY7QTwjVIWL0c9qDXCVEOMLtHvQT9ytURiBuVHUM6uGo
h2DQdUBGWYGOU3XMV4gP1a0fPKTRi7QhYczX4fl4VLewuOA6Xedk2n3szQIoDyaCuTMoazNKvnYJ
TMZY6D69eSV2nR2ZZifPhMwaSHQe1iD+TWlQbni749SKVhBwcoZN0gzlHBR3oH6MNbMnSxpBlvgC
MkNgAz8hcYhasEaYY2iVeO89PCjoUv/bQnXHX7g5ypnO2BobCQah/zd7kIqgIDS0ALzeQsJ9BN6K
hjXCxXk/nB81ZxPFZjV8KV6Pn4yF746K1S5IGAwVM75IgnfPx9YqRJI2JG4h7TIjPNlaCVsJryKD
BQMIZDM/JCZCvC/prraCvPYxoX8FZuHiAMiAH5LOGyYnDeHDEfMSIJ4KEZRd/90cg5ljjV0vOAqo
OONWaE4Y9CN7CimeL3vq8BZTFipV8EGPlhObgA1sMPDWlFPkActZYn4dSCaAnXNu4bv07h4XSj1r
mJDcMbSCPdEKSzWTnR5CPVF3fwwtkTMhIpgiZfBlmD0dLj2MyGkgcbClIKQU4xC5JE4BGN4d2V7p
cLmCzt4euMmFp4snbZD8+G/x9UCTeBMbVKrD9gQJwIK7hTkoSC4vxqWNX2VJwhkFMfqVF34rLt/5
b+Nw0aDquyFtUVyG9lzRX4RBS6ww7FeiH3DrP9CFvIhXpADc/oNi6FN+KrlvVANEjn9W0hgtTiKH
H4wEoIhCt2+xGsAV8F8LejsKdNIa6AgUDiwHxgGahtDLEAKw/iQnIuJa+zuj3nr2BIvZpKSRsFvB
GENU/PXhyuzxMm4wPWO6UQC52F8qF/zu0CwNNss3nmm68E9rRudcl2xRlkWIrm49j7KM96qn6vI2
ZSXTLYwJHAnrkNLWOp8asLFNhp51/LnugUqa65DFUSp9DTq17JxqJpK2TjVANs6IjEHqBhIUMfsE
nQA60px3bEminFP7AQKvV6yD6jsscV9C6qQlDOM2VT/DL472sKpZygdEXHJNPmy9sr9NcCJcthg+
AeCtXfVEnBX27/mVyvEKeHe/jaFL37jumDzI4RsO9fytxn4Zn76Oyrc+WE4onPl9v/HIsJns9xMM
r/c95zOQRNrv2TfcyQRCMYiVZIsflZ2W/DY5NIHkpqBIjAuEt3cxOBTYiofzQdhnWA9Xy09higsd
raME6eFAQDeTD3yVeGiZiSciheWpd/uAXdq/R0LVdPmHId2FS8R6MWXMllojOZTHFGba1EhgoNmb
SZWoE412ql5TyIKrzDVIEAe02ugPHDb4iJ2bbMwBEB9BJDK0c/ZtiplIlDe2/K+SErXAcWZTiTzt
js3+34YL950fbL9i869t9t9M/Bv5AaLGEkUDBULpUW4dxdTOZljkfANKkCMPoV6Z3nwhoWCa+Fz3
uGhYc/mY6RCryj71hCAGLEVau6eR/fEvaYnw6UQ+5devh5fFCWGIAcqPQgDNYB8YBl0cUx0UjUk/
xH8cC/FBuj80A849nw9nEzsU98CHcEgn/n6C+pkJDx3PgKfYaWrZB50zy8P+nfbeicSIL6Yb9c1R
UbS9nZRMR9YK03I+LKhQ1zGRoGqTMXiabxRqmNcrVK3xmZ3kbFPnV0QwjnTuchLMd5I+eD68C1WX
httkZe1vYnFjUCKBEGjmZ1B3pMsVSSFaead9umrlFyRz6sQuhwVpyGFnjH+AtqUQ3FU3Fh/faJKr
PuHhBcY/kAXZE1nTIS4Q/fmYWZu0aSMFq2RmRb56TZqL0/HWm6HepRsIwxjzRdyCBjp0E2pqcKXW
wTfzFBiYCL0FIIC0gU6l4Zhpe8rhMzOAWw6vyYc1sec3YFSEoU60etjHbYq80s148xvRVQJyGGg/
L3F1cmR5YqmRQDMK34ig+gMNU57wq+WLMgUCAkQVlHskoaq+ZHiqp56c5uZqL+8RXgbfWDr+LPuR
00Jbc0jBMKMFS+gVdGhmkEndEAsMLgy4Lj7fV0OB4V1xfDScYmXAyj9W+XdWOOheOOjWx2aMiQIC
OkxIreBaeJ+e18Dfv/sFrob4I7+cX4HKp2b6AQKgTCcqUqAEBhN3vOUaKUpaylbWfByJkho/YYYb
APuQHrMiqf/ZmrEBsMQj/P4sLbcXssVAiOIp7bLIZG1wxkKNXUdzr1y7fCb/xkZqtqEnUuBKmkPl
4aOwQqUFneqLHxG8LSzIqqmENj74QNJ/2Qb29XxP1FkYjtb256+3fazLKTxRLimMiWftHxL7GUMk
6LasA30M19nqKVNeCXsndIU7Cp3WF8RStC1sUZjGYT0wZGqHRhx2KIM/KX29kYcawxLvTNJ/yZaS
pCG0y48MN1owLw3MmoFaPj6MRXNfMx2aq7BausObsDdrYZ3HYH76O1c+C0v31U0qlYn5jc+gyGDI
szal6uxB4FScmi3+5t208H2o5ZQJ1mv2RVl/X6v17lplv97BkHjT7NTt4cVefqiEVha/0rO2du/O
YBEv82n795wA/GnIaK8BxtRlKgBMHVNvRo//jGq1vsgPB3BEMt8Yft90TWRDui97LWzOLtwE1yqU
+Wzg5vGa4LOmVxn2D9vaBGTaxGuFvsFIpBxp63Q2ZQTuBLSaNcviWTSVrmg+WfLI/pkFzIqCGcsr
nZH4T0R70knyn+xEsega+brokkiuEw0Qf45HEW3jqC+SnnIRWscf6R/5dUQzTJdIB+zmJCC7OX8Z
EREF09Ud/WuVeVDsxqI/jj9u3Lj8k3gS6VC5vjeb+FvGLGZGn2WAHORqr8b3/BZZi2atIEBDgfv1
LtzTrF9qdFWnJszWZ6Ld3MJiRmC3a3Nx3wwaKpGb+35Ht9Rc2IA9m8FWwmAZrJKlkyEJmxPoICMG
YBYDu8UOpakPPW9+Xz2xl2Iw/xuUuTxvYHrEj4yRqWzYV8rNNS4Hh96XasKpGXEQTtna6taE6gcf
Hf9aRsUQI8da4cB6iyGQ2FLSn/X3KJ/0+TsDppXOnnV3GOKds8sYrI34y54pvKXwNmJKBXc+riDm
vbzfESzsjrwBeAtxEvyhteK/Vq39cjYEd2AjI+jG3BJDPSWo0AeV5AYHD6cOH/fWOjQKLtYx3Bvs
zTbzwt8EbVRkIgCZ0pYgnGJYjqhaIfrWfzK8Kfzse3YV3bEbLm3RGAkJCQTHrqImDK5APCHmvYh6
ToLrjfVspy97l6GiZm0dNfegpM94UVAOrFuoPfzT0wduTl4nRB7Ml08QV65zbd+NqJvVTMEaFdVb
ws/beQvi/RoZTKhRum6EnqB3hPuEkfxt1THhfPvf9JXWf43OojIgafzRGyiwgxOd7RcwsM9G4FpA
+6+AHatH8cKSUdhPeJVMxnDN+w7YGwH4G8t53GxdIznOtaCqPQPuJ3vzYNGh20N5gZWIwNmA9xh9
vc5ui7hFDn/Yn801BoUrhcEitBhILtgvabTkg5L8I3R5ADm9CA+7d36liTrAA0NFCn/k7nypsDG+
FxOSFgYHtaiQR3yYm23sls4G6iwVEixOhohPTNqYmZ1E3ABT+TvFElU41MzH1IJtjFRP0Ky+nuk/
wiq24OOfJwYA2hlepOEz50xxWeEhDNUg9aiOheMI7n01s3IbAeEHPiXEapqj1sP2S4ELg4H0L1BY
0/WIkgtDgcdb4HHA8TjUU5WCNZiY4s/U/Hwgs3to5HKqTXAb3F5XvewmqLnMIZhNWS3KIq+4+eU1
kk3hGEjXdeUD2UJZR7K0OXonDS9Lzvbgxntg3ghfFn+bzqGvRMPLqZxWwSUHlq7nnIV3sllsFiyT
tS5Y7+0f5PbLimf8Ci4VBOmkGNinP0xM5m9XIV1kCGdgdBnjB0PRPTrl5oq7kX27A33wVdXnuK3G
xgquSOFX0sQpoMXOA4wZqj3WC4WjnP3rx/3uvrunNhQ8Q+z6GG55gB5fqrfSVhLhPmHi15IAf8o8
gSRmmoB+AMhyDRhDnLvFNTOQ7AKuGBOQEDWVR2xdtETQSOlNuX6cx0iZs7umZNnGOyUgO+fAqIjh
1Mu/pyD3yK/a36gp1zAevkSud+DL5mf5+wz/dx+AMrzsJVBroJTcVtXFfpnEsg9MsKv3IDed9RVo
acOgCbLIzM4cO3CcJEADe/Hl2kWw2kPmIAy/jBkWJCi/SQpkVJVBwK+K5J9j+FDuj97YLZ9Ffnwn
yCxomoob6iphUsBmtrnbD0gzesa9hrznR595ULO6Dw3RkT8ucIjKNa/YUhUyDoWe+Fm09HIPyMRc
aC2mZHeHWoi7CneQsI+uu4rpEl8rdXxFFC3nz8BM4eGyiJ0cZcfEkIHYM1SJOGaMh/JDx3+0ii7Y
vDb2ZU8uzAYSrMVgj4cg3MAczBO8Kq425zWYkwNt/wt2s7ydiGEiIWAgmFFXh5U+evbxe7GFSwym
pTD/fiHUpD/FgdGKUeN9iiOfd53BkgY4wcBIWWq72wwKWvSB+vgJhKxnfJ4+/B+Urz4wsRKs5Kjv
w59KzyleQpG578OUFUnK9601Bnsot8jOYF+7l9DCipzPUni1X0lUEI4W+K5ltxUQQtCOz8t2gkEb
EyBcOwn6ewra63KT9jG+SyTIOne3WiqhMb8vL/hFMaxZwjNGUYMK4ZnIQ1QGVl6OpcnlUMy+y3Km
g/3rS7l2frTaNN50yVAKgLLX1yi4JYL08RvfAyvuE3o7pRNi5MiPhYh6df6Cox3MKA4AWSkaaLcC
8jO53uibJIe+iXYK3MDVPezaybv4DiUPlw1bih/BJTFDK9ykZnhJkIEzYQ1P2QM9uBYybI6enjwa
3gMlVMab7BVpfy9SXYUW/JQYbFcXAmdwCyMVs8+C9LQ/1N3CimFgzq05kevxaS5HLMnOGRcfncSi
m9fMPjNl3s5eaxZThqfiU0N8RWd6EcjJCYiAzpR+ihNB4DqqUMTUI0ns9Kza/EUmRWUHOgUmwk98
wXZXFoTZC9VUPTa9F4Ex9Rzq8xxvqPQ8avBad6rt99iu4EfCdhgbs1u8SZy7208x88peOxy/sOvd
MW7rpdWyxegwf8ENGpnzHg6Ub6T15CU8cSkRvnpb5c/4e1LRzY15uXssL2ssQFBwHK4HeYfagt4d
DGqm7qycuu+N0ix5jE/DS/DwrpAd38Ep+c1MepLZKbbm2l+H6m/JvY8zj4IbYH+tpgq1QTFoANlu
Nr9i9wNtgmVFYs6R9dfG6mOJ2/8yJyAIO7ZeColvxddhXUCg/TdhfC9gxyW46XVwlPC8GlxgdFGj
U/x/D5T6CqRJUrjeOm2s0K2871QZNIz4VW+i9/Y6QQOx72FDCA5KvPVRTT75D+Y8snNXIht+g7If
On/8m9wDjAcdrNb213iF61ptq9M+ZovGWGSuA6wuuqnkXTPScpzLmP0UMk7fgYbcSeg9BnysyJaz
tB2k/A4BVQVPdKxU4oegXgrsIm3JrwUZccUX4MlhUt/iTBfwuSM1mT9JYTp8heeYwigItJIsL7Ln
vQ0JK6dcg0NoBM+/O2ICEYgGH3FkraoUWRx5OWvcXikDMS2i1xg8LArH/sIMlDmX6eSCkggb8bQf
QY4BFf4CgXv6sR9dJ1/8ks9DGPJT+hToueXwM3nmyPExLcFiEEcsopBYt+ii03auYsXTW3TZeUhT
EHClJvVw40lb4YuBoqrDmRgw+eO80KE+3QIpPDvh26vNwQEnF+cAiONJ7q2BYMiytsEoiLUx+w3v
9vP2H0/ntaUot0XhJ3IMwXxLRiQYMN04ykQyIIiAT/9/2x7ndHVVV1cwIOy91lwzKBV6HRTkLPKZ
CLUA/gS1rNcRdQ1Fl9V6Ey5q6LS81Ml0iPehczsl3DxpHwqY6SlxKk8mVigNHvaHtGE8HlG13jV4
9yb4SB8njDEn3rLDGJXpA2NjQG1sJXL1IabFGnCZvHxOlAMl5KrcVbtMfVM30PlDy9mNFodzl2gv
9A0wqNw7c8CDVe34XnvunumWCgYAVK7mBxkc/EtkEHClUrXGKmyoEgXQZR0AJwL6/H0E6B1envNm
CauwR/KG8PQTycvYQqugHNqWYQurPOiJ8WRXwJcszH2oemZfJwXZBQMLXwhSonkSPkOo4+So4Q02
fbBDfZWDTYWEZTj1vIGx6m/WhMKMmxdk8YrYD0EmOCgnTJIsqhOzaJTBUIjWD0MzASxYSX/MhzHK
anQ4GX60kk9f1GDzrs3RZ94zncxfmPTQRHzW8SIJXvbLKDGpf66yoNVuIJfY/Z+5iWiX7aLd4Cpv
3+uaXqxrCFuYybzvp3/MXJZ9/2DUwWs79GX7SxOaOjW0htRKdmmklOcW9sxCnjGzYVxOVEFQz4o1
Y9tZD5lp13h4qVXxldSr+N9NhBlg6xUF6R9mwLFKy7UqFuWqDzOKSp552vXzB4zKzWVnJP3b8bb4
60zxObBzyG4eQ6kX3kSTeQReGAWf9RDz/2yFocCqM8+9mM/z9WuWYS6wSv+gewEvcyYks5F7sDBl
WT6cZh7N7nQPq/Z833YapWsPZ10/meXXhJJa2BI10/ivZ+Z6M68NtPduyUehu8rsyB4uRy52R3R2
Ar3suY9CTNkMgCA4aB2Dhvy5HbBdzPrEN7X+CH5iM4Xb4dLB4ZYA6Eupg77iOnI7bm1AAGzUDZPn
IUnMZMD3lQ2u/ZRC/P5zNvbH/neKIgPLmvtMQvXb1zZfL5q9lYNRWPR0IEASlv9UbQts40NmTZgy
fdQCKFewSJyOmrkC+V0AIZIC+YMREX/qILE4XbM+0pzRuAGdNEexy+1pNiAFJfPmmIqlmz0PBj7p
AscKhh8zefzG6OYzsqP6OqgMZ7KwVhK+tglWSUXwolPDYRiCKCOixILV5Ynwbxc+ljtRcMhzJpgx
UaAdEwowsG//bo7tifd2xgEtOlCzYL9H4WLkgXWO0I88rJHOcEIduJldG2hl9UKvjJfWGpnN2mR3
TFglCOu6MP0JvPbvBq5uZjFtTEkHIo6tmpMHSwq7N23hxJETAQ0gsTO745baY90HiR7MM/ujxt7A
fM1qbTSFhzTGr6rRbwvZoO0PRHYG/k+r0oZ7oXRwJxkaPbUGB452oynDJ6MkqAMjEGg8E/c7/5r4
I+JayEwXAHfiMW5DNvIyMdm/VO7Xmqh3LlMaxyExC0S1AtexVQ3UBEAO0BcFJ9Xdb73lo/Dan+DK
2lWPtw0uGnSD5DGaL+81Ld33MUKdJdmIR2a3YGyS1IdNKb2oQeVpjH+kYWGkk6EAxN44eM8SrzVl
He35lGhbBCI01RZJ6/CJR/z8z3EyWxBQ58mI5MqrDMh3OrgdfEePjChINASvmn+0evEJvnbiEAXk
EHclDERxU86xQDzM72sIL7NC+DCajQPdn6XvA3foscZR3Y3XWDPtyTyCtCQHE+8wy48wJAcxntgi
LknaQF4DNPyy53IOUnXTcTC2ihXmZX0IY0yoS6y+6dpJhYFRT4mUI3fAguechpL+8cZWYRIAZY6Z
tkoGhrc6AxyNCRDqmw+yRSLq2bBHm4GT+xHu87WOf+jHF7KXRyDT6E9lApew6h1R5xi1CnbmErvy
Mz8tONiT2SAYL+pNDmVM3ljPZfNSKiA7Lgv2xlybQOhCMoLzFSqk4L2LkQ+w9WMUjgM5u/r8MH95
DBORV1MzIjFIEYEqE1hQ8HqEqfkcn2Q/2oiKjKpUmyD5LoXL24MWCv4+5U3t4E3Xb+Ayaznt/80c
H2Zyg8tiHwh/BCpmYJCXU3jjNAddBXMKePOoeej8mMVBSUVFQo8UYH4MeswXoglhAxhTaqiib1Co
audGbhhyf+oK8kM/Tjy0io/TLWbZ2EshRvz8z8uHjhEgiU6AXwMy3yCnwiaLd1ue02xg5E4XFQVF
3tsiM06GMoiBW81IxMkWuKBf4hOv6hj2L8zPVYeUVGgHDz0TGVFqy3Yy1uQvfbgeY6SPGh4eF9/i
EV/fsgb/nwl6B9pyo5EbNSo0RAFkBXWF94g6uBnouV+YhgDXI1pM7XdrYMf+gUErzZKD/mzVulC7
XrI5oEYtmDqLlrQDzketMtbf7bSprQz3Z+21aTGZwQ0KSiW2SSKrD31ecu2dpVPOTPVa/iH+SM+T
LciV4N5fcDmdNLMPTukHjXgtwPBnOIJiTSQOkg1gbZZaVtKabpKsR4T88+9AhbEVU1XIaImKTb4B
L7oczqNjzZkJLOwUlYKB3R42aS3yAOITFwlVKehys2lrnSZZrBiHWceF/LQmi4kSHzbHul0/f/kX
zGaJTqN2QZkA7R3NDkAEnmwk6KAdHGnPzKok83A322dQpDPsPpLUfmbT9qDHff0tQf1QHuJkYq4u
+nf+PuncOBxI7CCddycatp8cpmEX/1YOk957qN+GobtwXcQt8UW+IhOeodoF5cLTAigIjAIRExGe
iN9wLCPVlkFvHztFnRekQUhGuMIOWhovSR82i6QK+CLXuz27acyCxwCWBr5Ziof0opabdZE58DLV
TmTgQL5L5xFDZVYSmiaOFsNjQcF5QmQRj2BI6bhJw3wez7+72zbZdGHXZ4pW09w2wlkzhvA7RhSA
RwouGspoPbboqrHTGINb/CbVTD12X9KAXqtbpPRnwozoLMdK7T+B1I6cPTyD0Tm6Qo+4IucnLOt7
Et4sqOklXyBTiFMpCWIV4UX3OrzWV0jt74ngIuCdWedqlat3ZC3YcUKXZy6diKR4jgwDL7q4e5fo
eTjCWFbCKZaUJsJfRgHJirkSGLx81BsL3elWs5yqEB3o5OjZuK/4DOGeTYwlpFWgnICUgYJx+nYF
O1fB0YZ7LZmMivpb3NSnUrj0VTRLD6KuanWIm6ONTZiZinw9GwVgPZXBoZ86+VpaYiT+IBhoPND4
aRz+3jjRSji64+4CvEd7892iwlUGy46THNRsI50zEKxdsuntYOmHvUBIIV8OshWMp6E4AIiGsicf
x5vJNN0Pj++fHyb4RZkxMSeSRMW1c+ilWHzg7wG/E3FXrdzZSRk9IR/bTEAPCYvD0TOmy3JGAA/1
8WYKY7mhd9/wYzWAbMDqBHiShpyDb0CCPYm7B0l/HrRqOD28vd7Hkp5GTzKqHC9TLWGth/72XfQP
mrx5V341McqfRoKRJbMn8ErG2bf93WemFz72j3nfyefvSw6wYMlGO3sGlQ3Bfp0FmS2MD4v1ePsK
qmDsvOcft93EOHV34ekHEerDc3ouvUdAcOZpcOos6ZR/xnkcWux5tu2V+YFAF+HIPz2oNyeWpC+i
546PBRFG6T2770k7Kajxz2v81zpGCHUFM6/onnG9qKYlxg7QVzr+fVFgCfElBVYZHQtBG0fk1QMf
OUYuq7k3DN6bLPwI15inS9+JafZ3JQoIEnvRrCdzpM3zaNpDzo+P+jReHsCOhzs8eh1Ey/3dYFHv
atGiFRRHzbHCMeVjt3o+mwCW9KeI7M0e8Nkt6PiZhwPWkC0e1H/1nnVO5d+HHMr37At/vrEHfJ4s
UnRPCaQmZoAu2gUKjoEeUSlGplkHrS8turtDQD0lHenggSqr+Xg9xqungI7/u/wyOGMndp72isEz
VoxYGHjjWWmM7YTm+T7r2uPVcCUYp7lVB/1V74vQozxB4MivMdfLks8pZlq/5WO5i0JYrWF87e2f
WJDAbR/M29MNnGBBqgl1tkNznVyKY4qLzkR/H4e76JJdyI+lO901x46XhQ3fSMy3EwEw9m0oG6xU
Jr61XAfWzZF9yLTX/K8kgmAtb2/r/pKOo6A5DQYLZrjFsf7obD6HPu5U+P6qEJAY19xAPc+dS7wZ
UY6WwLeywYyRlh6g5r5nksSDS5ExMV4B1IRqso1x0KyQJ0FqmtVBvqHWfIo4UzoDAhH653r32tJz
ylv2L14nUg5CjseN4eo5mUmmCbHsTtWM/gRgi8REFpnVMzhsYEroeEx5qQc1BorMK9ZyuFMHnY+3
1u+zfsFyBmhH24I5C5I1Nh0qADrPiMwmp0kMwg7ZZAnxwz0ln/YzMYjDDAd+3z8/HO4Ki58e0C8Y
tSrEu1jqUN7tjyJVnGVaBc8kQV5E0yPRUYwVZuorIsiJ9kaBV9j09ipCcIWeBYl2Q6z9h/chidcH
t2Va5OOWXZQ62tJ6pHEdIQ3MWngCqisTfAAmD5737y+lKRtLTSrnmdioeDVaDnwcJPbRX/k3nr7W
6VngC057qff1ogi6UPiFMBZwZQTje4pNUYJACrHiRxZRN9SHKBf2cUB0D6QAeC4ML49fquhk/nYQ
cfQWcPq40lCtcdB4yan0UiHMebNWnzMRh/ZLfeNHxU/D7wJ1QHMLoBvIO5pByH6Slex5lWEJvC7F
8nXpHGvvfYbmxXzmgwWQiBel1nuu3YpZMk4FW4khDm5X3Cc45q67Z6f4nh/b/lwMXP4my58UgQvY
pMF72BD4ZMzCyUNr9zUd6PTG0X8tUBe/ph2EPcBfpcclibqzWBH9Kl9LzyB2ZZpQO6IbSreV9/Hj
bRum23xHRdtfdyDJ9hQKRf5yxIR694VxQ7FkNtfDqxDKBVjnX7YpnUcIKwUiduWP4WkoEvuI4IOx
rScM+o8U859Lk2E+KHYe6DA0YseDTlHtF6zKcJkdCcRa2g0XpfPcxJfyCJgNjIpXM46cA8BUEEhc
7C/xvj5ob8pGrYWZQlMaplPZopSHkS/2pSNmNruOMA1NL2xb+eUh/uEXhkd4cP3NlyHmpQSMWsmz
1Jl+Q4He49wNCdYvN5PZKKC+GKZqRInD3GesdlbDxUBwYZTi8vKJADoOghuOzJiHXPoeFUPpwMsX
ExiwYJJ+OZq8bkdKM3mRbSihyineQfgH4nrhUlqC5/E6DY43QwbJarn08YiP1Gwk7LTewW1HHAvj
O/YIXkXWWP7eL23YZ1ERZmdvumiM7xHWI9oeX+l1ILCKXF9Mufh8BvlRnAYUbCELEicF59xj+XQ5
77ILmwab+UHkn7NIsQdBV8w/gkL5nMYnBN47rlGQzscSpxICEPu7Pjn2GKQytuO8xdYjPckhl1G+
Qm6MiTNlzgrepvDmv50mTumKaABG2eW+difH8YXmFw1az/qaqZehM40WBXsoJBDynobOAGD8IM3f
32CUu4UxXHRmoicIpUDacRDlRbuAcGAT0EKIxByFNAZm4ctkuOREc7gxCZY2WOboiSsR8hhxzl3Y
QdkXkfiwOaRqCnaq1z2BUvb2k1BeMXhtyW1jbkyCWQDBUN03eAZ7wlEvmsa5/nCgB8zlZfI0uima
rClLOt0EbS1k2K/1SqzOwKJ5HsyEf8GbQQcUGLo/Xif6FWYuv9aimv+IwjQPdCUYeGR7TLOdoX9n
IwhG68H6+yetX/Sm+F6BwrZiTJ6CNOqgRwQ8spuR6HYIimOxuaRHYqL2CTIdQJ9WSHtGaMewhHQL
HaRsFDatRg2ByV3htLtawPKofNQL0AcU06fkAOeybrH7vJmQxJSKmGEC37KNsyUPCDehwMRwpas/
Uz2GEdhqA9JVAEuOlBTY1+A9S3G8ybB/w1nIk1s1JyqcGQjeXfWEmLwPzotDgGwVoi+kXjmzJJ+O
ddjMbrT4BIRXTg5KQGoNnnXsIdbkyKrUfxo3rWcVX4O5c8VSfx1MFBan2m230YFRryIzJj3D7JhA
geC1HQrjLdbGDFLPieuOEhUe65MpKTJ6/D96RyjBkKaeAobAzO0JW405NcMG5b2NrgzXcZmgd2Hj
IIgRwJlHPq9Wt0WBvVgx/8x7CJE8olxXOEWrhLTMkvV3OdznpwkjwZQKX+Du6gQzAgDKNcPF6I8K
sbPM1jR9VOCfLTnAfLZ+MJJMV3t5Wq7RkYv9iVklR256sxMvXmUeCnfIGCi4kSvDjKGnpEGgemSv
BoiB+Ux3fT3s39t8y532/HYxCGjvZvcN7QDiD5R9drbB6MBL3cTHAGv1PKbuDU8q1qpg7GHUaRFn
rw+C2HygRpMXzLuYVtYYVGOsTwdXbvqMbrDoWD4uohdwZadjTyxiEEeBjCGYiJw7eMx9MKyaBL8e
Qq2no2UxK7b4JXEArJHf5kjs3xoH9cOY/njfdI/pPtJ41an8f63kC/M2aHrMbShTORIAdGiUdk9r
YLMFQNiL99UGMdRvWa2FvUxnB8ATnXBMRo7YXMplSn7tcylvMGAOieNFlDXCDiqeF/P34uO19mhd
LfsOCrmg7+BnD9OYq2wikvLcclNu5BGzWiga2VE6Px1plx3p8NhP6qOMfmnzDQ9HdGu7jxdbCNOi
XfP3WsH8N/IFb9N3yPRvjqKj3ryWb+6zWrKLsLu9L3Qm/eOjUSTi6fZd8TWapwxvDsKt0UomWzqq
CPUqtX6jPvY90iD2GCDJ+ju8hfKix87JwIShEKMSEJ6/g9fZfWv7rjVcVj60R7pltOt7WNcjZqiX
zlRm89yiRnsunySX/DG+vu8mIpWkxqvP5Gm9abmrjewSNqSyXfosduwDqN8wiaHw6eDu+jBRiNMQ
D5ZdNSVNNixo2id699poWPzi19V6Hfj24BsVBhxAgTXdonK4cLeiCMvFYtzYbAkJ2hKlmRhtSEcC
bI0zA2gy+dMNdzxg4Fvo+Cdog9nN6LrM0urw42CwwQjgo2Y2G6AemW+rcCiux/aYyK8yZI55YY/Z
F8tuKJwNGpuJ866wP3ZsNAij6+DrdanH4UP9kHWKbJ4fG2P/Ml6TPQBFbVUuSi+FAgY2u4pAzVv3
ZZJpg60NvGyMd2DF8BBk+zAbebQkAcoXFo19Mi+WVVgsexajKuBRQre552C4TngcPW34J63a8OMP
1Y/tTxz4QgQCCU+Nat5d13/ddWcbB6PtC1fA1+K1mDgVh0KwQdl12YLjJcRKsaZjkSiW+K+ErEAw
u+Aosc53rC97cI0nKkOAHO00vkHL6m2M13DWg8rFCNO5z3GiJfyMcbADisJwD7azJxoaAX8xtZzi
p6YhTd4zSoRI0tPS7WD2Xub40j3d3hHrinCc6oRnv7D+eYKd87h4jAzsmVu4QkQBLrypwhzLJp8g
mtwHp90/kft0ttR+0MlYukHlcDXGFXmgABwe5p+bGtOrov4Oh9MeKV+Zm1jJFHcNnL3Qx8RLOYjo
y5gX9xiD46hKgA0XD1UJ5pq/Cqd7AZCuFj0HGxYeDxvD/QK/7EERhj08SQ+5nnOgsFzREHvAbB1+
LDQUzZdYBiHgGNegfPoQQieuFdg5K73Nm59nWBhlzr0181wrQ2go8ZRah4qHOxhtRuRuEkw+5Q4x
L6RcoESnMsLEhilpQ0qRSnMuHWHuYf7HYLbrprvOtoROe84Wky20SZw6uqo/oZfZu3vsn7oqoxj3
A1vGFfj4nq9PFMMXPZL/UvyOctwf3aNL1/TYi66H8f5HGynbp7LFEa7Vt6Ipco2R4gL7qa675dui
rZooW1zldL63d/lM/CK/6roYkemVLn67wsboMP8a8cqtdX5k/7sNV3vY3Dy3wl3QeCqae1f22pab
B1gqZkOk/IxbuS2+9TVcTdy6eOuqmqaRBMB9GL5vuLz5hmHY//tor54uRu0XeicHUmMmG/EyeYWQ
FWs3XYLEml+8wcLalXEJmKdvVVo994UvskF5neHfcO3gOPFXIp5jkCiQMwhQ/WsaFCtoiMUZx1iY
NozAnlNSApTJWKjRkjA+4Xbz2ZBCsqcU7XnxprCwt2NMDh+5Cl8Pn6quPcN3unNmipG8MhYVf0e7
D3C5Z+SVAA0h0GVPwCFmPrZS57ZodIac08H0GTw8WB5OtYoXnTkqOQTUNHJhaj21w6ZextaHDPTB
tZKx87cnUDwfJgr9Dgo4CjMqAWxqKAB0qpZ0LfswIqV5zirw+kmDyBJ3ug0JxBiEUDAiIGNPHIsT
vH9ud6yIDIlvHsNgOCa9acYc7eH1OfWNPadcva5ZknHCmVE4OeWC6psvgTK/VEwrGsoSYBxonPIF
jyYGhGO2QNxmSPzTh8h6v3beX3QP+h0ZGQbvxEOBmI6YqR9Qt/dgtbRYhoEHDCbOSVqgRCdSOGzP
YlYrDHmBn41xyyqGuRW0THgCoHF7atVaBHv0IQdxpcG0WN3xB8UC65LhXTNClKj25yj7PEzVdtgJ
M/cZ25H79cpTD5NBD/SFnmK06YadI+Q3xiYw60rRjt9a4Qz76AbRAv4kwDoyA3AkyS4SIoL0tGsU
pYZC6vk2XpKNyKi06pcKCnpj9Naqb2y2yKyslXT68EbXg5NspafKVhy+2Z07av7EFEEFDacUGaIj
uwIojBg9VZvnrp1NgK1+mfTAQvI2/2tn+VfpsXjvqUeolqg6IwoZvnaStnTH3xW7B31HdZkcpWJP
UXLpOhgYHpFLbGhb0VhCZcD6E7pNrhcU7kTKjoIPczAyiByImiRoevSZbMJgpJRNYw+LUCtHJIrz
rXMTD3ZgI+j00cD9peeVfwTp1Ekbg7iHYFwVeWf49zWa2PIEqMKeYxGMzXU8osDkVSPTDECFd/H2
mP37V5gRSZiidJzRbKyKNpfMEviNIvcjdbFjD8k35G2kDRci6RBXUL6H0yyEaqBPc2IRS7AFIcPK
jXNHGZoCAWIFV2jZVIaHqZpskHUSMHnQ0SnfcO+LjNYSQSjEYagPPB/CcFpAP6DyVYRNXK6+TSEf
4sgjH8YdAMIlt6OEYaucK2XunNdrh8aL++nj0VdxclU6K5Y/wqtNIpcbxzYT60jSTZ56a7ZmD1+x
3rlnvyg2YxPemyW4chUpJZGRQGlqCT9Kc4PqrLsBgjBBuFuOfG52rczIjDf6Z2Ku/Nqnnrsx8AQh
2JFUgUkAUU7X+KuitX3GWk9AVIp8auD/ey9Qkl9Dl4M8xw6wR3NBdDzZAWW8NoUb7zsBUS0UfhYD
0JDRSPdYuBR7h0Uxl8LHFLTkixyfZQOXS4q3JcEJ8zEY9+0yoLUFtwv4pTx8HYuQ/3Gz+Cp58QyP
YOGdOln19+2inDYSdR9eb9kfkDZ/D/tsXWzHYaEdFi8jnmKIM6enCb/Q2jFGZj9/z+R5tWYKnQjP
6rXks4iAM8Fbowjs+Xcn23R4aa4CLC5x8MQxbvFe1ftPEDNyZ9lZDxyiHY+AFnfW+9JkEhch89VZ
vR9LOmGM0f7RgEbWHRO4ejFeN+eWiO3mTHcn4dwI2PkbTw/V1UOrzGr/9qlGcKatzB6Jlj2rvXAL
ldujHkqNMsQYUKPvUATttOSK8GES0dGLs79hIx6ucbVmHxk5d+4RB0xdpiTFaNnA2ZUxPcJv7VgC
aQJiaCJwGBtBTfgrMpjA+Kb3+1HxK9+ZBODJd/nYx20UsSico0wQ85ClptRiVF9AjHeARWozeGrw
2dWRQc/KW6wSUsJWRg6iMNi1IlhkWH/YzUrcWuQICFX8/JCfI6edLe+m4UrF/6g7+Z54VNQ7vOE1
zEa+/eJkixmk1lnSfYoL/DETs51S54VsDNz7CSmtcI0Ve7koNdg68KFsdSyGRTSF+OJISakOxA+I
b4vFQlgSiouq1L+GODhEUnGPEBGsg1n+RZbgAAuLTBHNLB63yOq84/bevxAjIVgqwNEUyB//rj+n
sLyeU7ZvDv7dYkauVfuRM+BN/F/8pnBNbLQ9rb8ooCiNBgbjzRV5ELz38FOl6J/hk2JnC5CFp4f1
nep29d/bmkCPyILrgqloZBHliJFxsxquxWso8Vx4bAzDeM5PpjZpcPfurIviKXFmi38aLVmIj1Ar
Fq1OGPU+svbiAYmHNeS9xg9L3BS+hDiX7t/2XtzFj/987GOIh3RbIQHYqN06pFgn7JTged7t1WIR
BLMd2h5SaxQKWS0MU0yESO+5WTdia97eQB2oLH3Taa7oiH0Q7OBGztt3OpgPMc8YzUfYXJuChSM8
JIQ7hLDpgLBiY4SB+cbAFH4Z0QrKI28Bukd88y+Z2SiXgG/tusT0ekTh/LGuhsCUv6W01R6IOrH3
g2gD4Pf/G/533ySlKZcTPixQSRerle0f2WO4miKFJ7TASUrHKLVjrddbYH0E2EricQ4KcqioRUUJ
jL4aETc0Sos6V/A0j3dIMFzBvNEVmC8B1UlWJZTlgp7UcyAPfzJkz9hbb4S/pziizMWW/B7hEFQQ
VBH/LiMUCNz+HqBuL64lom9wMYOzCdX131t/3f/9SKz6pfhLaaCKB26al9MmCG7KLCi13YbCY//c
Cq9m0QJ+TebyMMwGwgqhWfRXnbVsoxm2ZRvbdn2EQSs6SNS8d9xCCdvgM2ATjFqx5dUyaOklztx0
tjRaPL8S8wOJS1288/y02hXmo7VJ+2V0NqTv8t1KuFLRupHBI26GZQPfQbg8d9SpmUnGHm3wx6GW
eDNzG8GmFf0qwJB9GdowSIUgGA4XH23xukAXYHwF65f3hieMhyoepqK1E/+KH44QIzew1CjReTvM
LoT5DfQTIubN6VQZVD+87BAd1I04Y9EDW1fyuRD7cnbyv+U0xAIFodnEhWsnfky4sGzEL0HV4xdL
rY+iVtwPROSbIYj/OBsoYv3q8SK/aHhQPyl7hvAsMv+WGoAEU5il+scyPKzz2OwwLXxiWVmUU4Gb
G2AYJAE1AfP87K84Vw2ypmJ1/2MSBN0a9SXE/fJaLTqb+x7vgJYSmCB19DgjhqzAyvhon9jLUioI
RPVExrf65OVim8poFg/FC1wTeCcIDa8DDNQw3KpAEZX8xJjWZ5KL8z7QIBTdLqh/alaQyySdouwA
1zwN4XnTj0EBFzFw+N7ipt7R8JlJDCj6KU4Las9ej2bUKqhHLEJe1b73b4Dwr5YiY1WhsRXMJ0xY
RMGTMNUX2miEKtRdBKwJL13xLgotIM2gNddY4YdQo23xpeRIg6yeawAfaiqhIKBu1AfEU7+RPLHO
YDC14QPMJXhVJLF1TGlHGBrJ1KWFpMAUhR327o4F8IerMu9w3ZFq65lxJw8ccycclb8ocnJ1mauc
BYm27FAFEThmMlfAvES0Ta8Af7Ih0V3inQRD9b2ITt9LhY/thTo55dZSXXwU5MHEeDAyEcAjFRbt
N1X42xH519kS0A8/wGQZGREZ21BS1LMAMg/6kCI4DqHPC8bua3PQb+ZEu0YG1IdpwrEihpZnh6cG
FSmtmDVWybgHGH1wFChnwWitjlVN09n9Gtsp5XNqMyYEXoaNgYiLpYszkQ5PNHAqs8YB83zJzCiC
fQIIyC9CTVLEWgtZ59r1BoxzCFnvOIdW6/lkCuye32PzpmvP9V4KxaG3vK+Hc2Zgiy8ClBD9RO8M
6g3H4YX9Jg4y3UUcW3g5Hp72ex9OGjXa3hr87S0Jf0T0U5CiGXahSmPyuB/g/FkbLf58GIFS1pzf
E9V7vi2MUz+mROrfx2Rs8Mp3L4wCWhg06TRaYsOobJiVw+1kYfOHpxh6fF8YxAzBibLpgPBLLlI0
HC+N4bHEvgDH+CUM4vg4nCi4HmAm9eRnJmZaGkKsRjzO+KbeoK7BnQ9EJDcKSjifPBWPTC+4G6H0
98X5FUyn1NB9Si0RQk53YlP2vkmEQ7aP3lvCrXus7vBE7PIUaBgYSxfGhHK/ULBoQ/cJBQn+72vb
9e9077CtJHXMJUbcWG3c9uSmHT9rnomMHHTxyTCjBpFV78f+4sVpzSJivBAxdMhSLCBUPvHQJgKg
t0yuyCtnX180JbQNnDJcIS8ndqFOESrM5c3LFyAoE4j5gnPNvNaK6IK4sMRlJbQ5KWcgiU5kHI49
rExgSkd9GzueBkOaEPg2JrlIjKtYt1gzujjVoO1mCAm/deCjcjsMTImx0VA9MP9lKgd7cVn5gz4X
CmDux2vCZe8ig4uc4TpxKLFxk+kg6HeZQgHStkKtmmG7NocZUSB4gxKwLKEnoKPG4IwX4Tc6YoCU
zMptby6zG1N5ziEAHE6Pv/EJXKJLkfhUhqcDxSNTbmrjK68FIEmFCzf2YjAeOIsGyib94xP5xKud
0IaP1b6kRfDZmDUMEEVro/3tinoREYFsj5eQEh7k/QDRTyWTwDppOjwlZ2n9PEe0c6uvW5/jER5w
5ZJlQcYpQItOPGVOeGz67JTYKdkql5N1vYTOtogdsttA4ZaMG450RxVzBFxrL00IKSyftqvKf8/h
SpK62d9AJHuDCI2VmD0Q+JLYOQd3J+PtfQcaoD5r2BJV4UjtkLQDD/6xyIKRWRvEGQYTE8x78dxw
jZYjQWWiM+f6hkyAfooSkPV1f9igXX7uRuvsXNllEG3rZcuwmwghxiY+Iuhlw5YrMU4jgFgMLt6X
m8u6lveVmnkjo2rAY5POrF2BIX1VfbyNLbwb3YdJe/k2X7jhsmZiph5POQtVsVbfj+xLkKnIHmPk
P9wfwujKBDo7MvrP31oM+QQrXLSmZ8iBB9wf4QGesWdkl2frR/sKJB7g9BDBiARPSrUBmtzfuQiX
qwlZMtg+iOO8a/R+1I80CLLeM1C6MSeCKART+QPeVMxGS8YJOGTysFS6QfY0ZYzWsVbQO1q8Yd9h
IX6c14qmOqrliLxQWnPH0pwtwKG7BTjUDPFh//tXfOby/7vCv9qWjdoFW9S0reNozlxAjdpZm2vs
Tije5r/PHfH/Nd8Qf+e8abigadwtf8+WBT6p8jbnnq0zdyv+UJzyY9yQw/ULEcZyXOep+PRIxphd
FtWSuQYZZZZhC1iUh8DjFI8HAPT3iba9K7+vOTw2bbvWNPGXh4it+5mPfL52QEW5O37+9y//8J9/
f/hlflB8Ln6dmze4aW4ecJW74QO/JeBXwFdxPH7HQdwvvyf+w1HjX4MjKL7J74tPNXEjAqEFB95u
HzY3AUQrDuaaJ7R1NOpxcg54yuJBzTVnzUN1tEoZ6xy5daVQgmhnx/nj1Jysyk3ljIKDN14wO5s+
Qsh/hqzB79BROLrUNA5VwlQmJ+a7zbV6ngDN4IjODAC6n86NwuyBjYrp9UgbBak72E3sUWNigTwJ
JgFcDXGTDxU2Mqq5rghP5QLgAu1yPcLYy92YkOk+lxzwT6oyd1DCXCFDkrACnR5JMDrYNfoOMaYg
MDlgEQiM+Zi+jHyaT7EF0SXal3zaQaY9MsvZVxVKmA7amRpNQa29aaSEngEfhL/MkOGPYwNhWBmF
y9No3I95h6VglsJlUmYBau3KJsjJ6GqsB1yjtVZqED7IHRhrb7xHqL073oG51AfHHhOAlJFcy85X
mCH+Y75zhhBJPUUYOmJZrsg/PLRsKDN0IowWKUu4wImn6GgINs2ecmZ/4Ml90DdDsde72phS6saa
1ZlKbm2/gnYG5RXUVm21p405o97oH4waSYBVGr0inbmLSuMOA69n9pdfM4Duy5i8qanJ3wzUsJtT
bxyjjhlbzEut1n5yDDL/HSa/4i6e1pux1x67G0JY5o85RogzdaIOlYKHx6mfcpCIT8JeDytNOpi/
kiMkO2Vwn/GAVmPqeax8eKpu7XdnvXVvXQaxg/XTG544wiig77Wg8iGZB1YgM7niBRqor83rKDj+
HfPxR8lRXOVtyvCIOoxs6hyS2ukBsZAAXLu/w/4N8zExlGKsvxGiFQH1P8Oh3cfuqo+T8jjWylXx
Ryt7gvNm9w1yVdUuS1qfvaS2OnbkP4AuB0FHQJReF0EeidOnSQyDc7QEHBmG0hJ2HgxriEL8OLvN
w5QZL+OIhUkKxS9yBM5G4WwZjIEh71rHrGZdYeL9WKBH4aSR1g+vnkVBzuMo1h1ELpUmn4Z+SyD1
ffaFj4FnsMfEgeQ53DbH/sEv1kM/Xed/r9loPvQHLYd9aAt+zX1KUj1emAnNaH/Z23/nguuIfVWI
qcw02dMkibjDw268koP0+NjIu+6uB9Xz5lRGgyCGJhXfyTGBhaTGh71FRBFwc0YqkzCr5x00bPa0
DNbgna8XIEzL2xpZDsZ0zZQ9vfhazEnus8NyvIxmQrv1wWkZZddgnmCLK8+6Dt69Vk/vOuVxErzI
70UnWzuQDhrlxqqRwtnpwgn4CMo+f2WE1qfXFeF1zyeGC3mySJd+G/HsaT2hwqIoNrpzaXl3XsDD
7EvoUuhYnIzXPcUVzTh4FE8YRsXQZtQHgBix6HtG/3f/Yf591MpoOZsx6dWRg9ivZbYdIEhBhmHc
3DykYliyE89jpuw3MjdIJ5l/2PngePgUIFbsfLzaxxoW7hbyt/+IOrPlVLluDV8RVUjPqXSCYt/F
E0pNAtiCPVz9fkbWt+uvZGUl0ShMJrMZbwfxuveGRczAc0WLDvGAuZqCj9Dj1anBQEkFPy1nRIF6
rHGSEn1TJzIjuCFUDy7EP5XouCBwYu39wUhfWakpCJUoFDvTA+yjCaK2WTbDms1CtmZvWG0mdkSt
1ScHg3IC/lkjdcS9m5Ba/JszLiwrqKfktfuPaRMfx/Xg9ot1H4u1G0syTCNSS+InrNmBvD9PT6g1
Uy6adICr6vj4VQ1PU4pM+M6iRAnbn07QCbAa8DS2mBSZNwTtHrvO7rO4TVjf6Is2vQwRcFan/pUU
jTBRKPbGV//et+fNrpk/UrZyQB8sohREaZbn2ehYATCgYMhQ027bJQrI8LO8UQlHCEFM7tyOPtxQ
L4FH18ZGn0NCZxUnUcHGis0Ne9wYckpKjh57zZLZ2Ri6g3pFZfvfp2uQUEwekQcJHH4dSOyoSE68
L+sy0L/UCmtUY5cpIA1LTwOXyitsNz9/IufBkS8BIYYcYFOkolA+VKYSX2kGbsJGNaAPYPWKP9D2
s6ymnMkRdYdktSYqIwR+3980C4tVHfE+pC0wRqrSvC/1uJ/niLWfvrRmK6RXlPPJKEGbjwtS1sV7
gwxMg+wPROHBY4vJiU3pOA/Ztp1xXKPmmocfRj14b5Aq2HWRNEO4Im2OgApCwUb5eA32zg5Bwd0M
SdMJe+8Qq2JtTbNig42e/6gKB9RV/Zq72PLJTXzfp1ChjML7IMcrgjMJsGrK5/ExFRMLx9P37b4k
xwKHU7d7wciFZZALKyfCNqsz5sDeXratoXBfSBzGWCK83vp1EboYeX5YlL7BpB8+gwQ4TNF9IZpy
whyxCLEof1x9u+xXuKKinMm7JFi8b96d8U7DYgk+eJe3dCzcGEP05Ei0oEoZ3wjyVFw+K3HDweXn
cYs0Z6AzRD19UwvOp7HKDXXB1h6NWmn5Re6beLNn+HsECrsHXCUo7T9C9RGaRfQi9fsadOAb5iHx
ZU9m7buv0r5ghk1fK9PN2emrQd4ZNTyEinn5JHqhSG+nAV+t1pPg6EtwmR8KmuActmc2vo2PBMr5
BSPA1h98l80Cm2E3PjpkPUGewZ0TARV+E3CEmc5sgpKO1NGcs3d7k3DjYv9xWmE3dK+X2WOn60te
riXT73YcHABAAFTKuhM4jylRW0Q2u1y9q4rspq9kafkXwqyCHT2Sg0sET6JRzHLiI4mZVDC0Sa1B
RUye9AwOu54bbXzVJno957Uaq59lqxYvcQNubT1vryPjNKsfA4fYVDkea33UJoU65sWu9dJq8UxM
retY1eZqvb/V8wvEvAoNLMedp486lexmfKO3R9DUym26LvZMbZaqLDeI1EXgUwPUOxnmk9Mn1g3V
0jqstGrpQCVj0GiZBVUKBDqJGu6sdRbNOXoS3ro8GN6T3HooSGuOqgFbbFCZEw3q4XiKsqw1ArKe
8RI1okseXW7w1CIkVMpMYaA4S7rzSUG5x74b5ZHydfjB1gErhUpuiYPbRbynoezmkDHuenaxPqDA
o6+R0VdA+RjwbO9TKAcM0g8xasefhhoP7+I6EexzfjQc74jmoqZ0+IuMpx1A1YGk05EANncG+23M
lRgSKHfwzsT22DsgbKJ3UphskNyaKdw/c03sE9lFEC/Jv7NH1bj4ors85oAbA3OlEUAjPPAMdS4n
i9MJNqoMiW+0pefkNLP79wkAZqqP7L2R5EO9lyUwtSagwsg56gXORe8fSCsCuuOFsrqFFTGgsubO
l3QvMugGcFameMItgJhmKDEZxnZHKFkgq5s8IeX3+cOFGDMMLM6AMhfQSGMKnhrZvRfExBRuYh/5
Hyo96MbmDhsPfCQDZX8LDxu4fuEBRxADhOwK6bwmttfeAbz62Fn1kJj45N+Mka6m+cZGADG8M0zv
ORN6NdxVlIaEa/3CX6inmBYZH/9lBTUlq3cPDzrlgDGv/zR9htIn5JLx5RUVeXTANwubQyewUOnq
vsbayfVUJrLttTMqgPlZmqHXDulVCuoBqA0wDsgOYwxkgEOdB+t4RY6D9fFqfJbrIIduB0GUxVFG
2FzYwfRZyLb3Y6CZfrvDEeED9ZMIA1TJS51Yrxd2VZBBQr6eVP+mhYQa4SjLkVL8E+hMEBAFCJH1
itiDha+RYJYEgFGVx78GD6YKghYULWADEusjQj2BLTFcCUKRUvz9If3gH9CJk4HRNV7pgVUdjSzG
KuKicYC2dQoFZ9AEcjjD9pLojQugVYtPyhPHJjJDGYiQjDYzA8/dwkeY6O61Xx3TqV9h2bAopRhP
3YYaLlZtoGilVy85T32NwEnsMXiQT+4RMqGKb77VfrlRijlGlw1PRf7Ep5Gctza+CD6KUGWU4wqd
TXBmYwWIGQbuDRqi5XLaAUUsh2qSiaeSgROJMbFnwMikXDNyki3BMpiKNNLSM8t0H5mVq3ufmfWD
mM4AO6wJyCpugZo+KYH+pXpskMqjpGdmt8Z5hWkmAZABDhgU1JkPTpuXQJbv5CkApidpfxY3G/Rb
mHn5lFDxNacpolI22QKAWgzuYFl0UTAIeFsjsqXkoLG+WnIzErolV1b4Vk70hmLFaEy+icTwfVj0
PgM1gcQRPwOIB7fBJeaFr0shbFGkhMj7hzPmtMIGgv4fVobMmoaB77S+bu/LdwD+KDCuFV2Qd2sJ
+ZVUC8FvcemiFINWK64GBZDccN147NCENwzj57g9Ce+u4RsaimdgIuNM3r8C5uIWNrkBySGfii6D
cotHEFM4AxQF8NMAsTTBhEkdCE2DUkEnhvlyDYTQoVPvFPc6XGq6OAGDAa/7gitTuFi/wGkF5APJ
ASkF0oHNVnghFk440EyxnwVm+gEIirthHIdh4Y3CUbrZQEXDwwWIUG4OkudoOHk1eA+JbBGMs1Tb
jegOV8mnQ2TQ0qAgUNdYyuHh2ob7nnBLKLX0xSNEvhPSW7pBiReEFEcER8lDQAEAlO7st9fr+VwK
ln28nXRJSv1ryiYDYby4M6pBUoxhGGLzGbUhFLvQD3cbCHqWF442HGfDZde8LPpQB7OSj5Rt5Gqu
6dQQ7Yi1pS0YxUIqMmAI/GBzwGv6PUUzvrO5LGI+9QxSGFW8jRByHoMNNMDNY45BaE8oO6M03O1A
mw0vbf0NbuTwRdtBlgjSrAYjpQs3oRYWl4ozQBfyHYjrkA4Ig4NeKC/6DtJLfF+qHsfhjtpQxxux
VEQ0VSH5gtd3gzC+p5e8+ImCEVG8VmRhJUANOMI3idOiMf71XVZs3Ucozc7z6GaC5wpXEMUJE5v8
ln7O7TpqkO/nQ2EIQE3l40KtAyeEidB+5KTd0SXmrz9h4+WM0BF+XNw4l7jlF8QcmbxOG66dicZR
fKgGOhHtB8LBa3MokB0bj4M6bkULJl25HB7mMuIIhakaVINPmHIx/1GX3h538B8DMlWkU23kqLlO
cn7FXIhAQgySo2xDbF2IOIKnChFKXleoQ5cBr1D/LW4pSq7T9UZu8j9G5lo6qDjSRKjQ0nJJDgwW
i+QZ8XuK0vQubjwhWbA0oY6EftjoUE6Ut4f9+e/jH08TIhr38EUugBwinUAKQ7ghQAeV70LuJrmf
wpGI46BZ/lFIiTOOpJNVgwa/F6ztmUWvz20pRU1AL5AtcChuGP49/CxFKwIIJhCY3ME3fi/FWlQv
/C+FW1nFPxmmpC0YCGCJoAwhvE7qUxl3OXHdf+PUP3aJTrn0AwPlmpx8fGKH/zgeaDuBCTH0gSci
LBVQHI4EEI4NNHpcjHvEikxuVUzreUUNBgsfAes4sif+PQJzd2KimZWVwj8uC6UZ3l+ei21KgF8d
R0at7A/UczlPebUMZquFCwr2uYEg8Zhl84/6EKGcEu36j9oizSiUHxYTtBKAKh/SFnLG8ggbpL/H
Ra2TUW1hi+BL5MmRv6GH7KV/0krSUnQJndqdtK6cFexj3gV3ZsgkTAX06Odfy0o7yjn/a983xyp/
wW/pJPfgX0tIWzyYU2hxaEYqry30eqYnfmLGphU+sQSLChfmNZOWvstvIenIYzxnLC31r8Vbjh/n
K4gDLEXh3nAmPJ8Fa2/T8LIyXMllBOzmAwNOEkAk9kOhXPvvAyCLA+yQfi3sA6EwQGTAAbDk7aXZ
5N6Um4UuBQuQ3FnegkIQyBcv9/mPF/THCOJ7ubfkdwyhZpeUEUKDeLu/3gePSvqHrEn+UlEBFXlq
PpQLD5LAu2R8lfcjZOlvYICyLPelTKPS+lzvibStZYDkoVUgc1zOwPaNIaRUvqO7BwCgQNK3H4T0
lJLFbZwoAEpAf2B8KKg7RFcPYzUukbykHIO8nxCk/r3JjUcghQf2iEvP7+h8tB4NjjkaJyYTM5fg
7zc09b8Wkzb7RwMREzNQMDgq9d+pygTy74T/8VWk+1v8E+a3GTq/xTcT8i28/NxydB51n7Ze8xiM
j5xR/w16j8fksIhsMkoduuRDjoBOB++FD7enM0AarP+QXfA/BgR8Lzf8h5uU5ubGkM4r0zSCDv6a
1R7PwlUGf5VMOmnATcZfwAylXQ50e16Njg11gvaUoUD+pwX5kKFEvDJkWJFOzTv44lJ//bvxPtju
YFVPO8ixSSucOU+WzpwFpA+8QvFf37HslV+/OFgZKwqWujyFE5KDr3k6vZqDFnt8HEi9klqr1EBf
PMIiN5XH5BT5H0m1nAbOXkyeUllvfZkoxZNS7njuD/h48p18/fc8+Qm610Ca6r/n0CxyWf+RY//N
YMpI7kxpspevjChFDOTGUUbSEf79Yw7911dkuGVu5yHivuUr/UWGDPnIh85E+pDcDOK3J7288TCi
YeD690byHX3rv+fLIlNe1ZKVzv8+/r3R/352UmvCZWGUlouJ6QBHKd/TifcyZv//M1+0goxq0vmE
MygdjhBOLoV0TVw6/xsz5H9K7fwGfmUPLjZdQV4T4x5eS8Y96XT//uewWffJaCVj4b93kkdltvn3
k3S1v9Pjb/+d5r8Z4O9W43dZKoH18uosMVgZsD4gkFteDdN3HoG086cZQ7UxksFGOu9jUJy84ODg
rBEr2bg9B5mbXthxu1vHmF64m5lhXezp3BRwwiB0DLVk64Fcqwh6IMjoHli2RuyqTRkoJGAUu2lj
rSf6rxCIrV41bNH2A3mDZ8Ps5tM8BbZLTB7eHoH2xgfagO1aBJD5qdBB8uVN6u/3t0NRbh/oEBX2
2rfKKnjGjvuD8zw13HpazO5GAKBhvuEx3Er/GN8q71rCdKaUCsLsIRPfFRAGEww/whvUIurDYWEm
FgE6MNjca5C43sbyk2j445BSTmkgPiRrcBYB/bDK6S6TpeIPA4NFlD4uD8Ed69ad5euub11ChJ8H
XysjTeB+Vm3Qi1y/GV96GKlaaAUyDa/iDKjgNsWojWJ6xex5jJ4kOz9H9QIOAcLaf95kuQcj70lW
T5HA3D0tOw/gK2tUuwMUHMVe28pdx8YQVcaE/PDI3uFXewF5N33Cf1TcGNlMIBm7Dkk8/8V53Xaj
58dH0KFu9SzWBwg+7l0KdGjuHUaBShRWJ9wdOzj35nRi0oTADtfEmyXslD9d9EH4Kxg2LjlBiW1h
dODOX1QDInHHx2m7vq3bUQHh6xejjXb2UKIWHt/X4UVRxZg4WGtRIvW/qm22v8/P4/u30yPstZWw
CZgxBIY6zC8asnDvtjy/uhaeeDYVKwmZoxr8jjtbR6qvD5JXkDzssQS8TJ+wEKwddWh1B6hufnVM
GtQ3Y3feTPNVM3l86WOH0VSPaFl1/6DqAfE+fK7f++v+Rpl070KP39MN0abUQIIutMi9xKQaKwrc
qFhz7GYWzqpNz3tEBL1mh0ih3ilfze46us6qHxaCLF9wDgbjNtUD0TKzJ4zKWa5BqOeXgFpEGwqK
9YFoql7AbNtxDTEufH7YH1QsoHsFdk75yjrClmioWOiEHHwVAy3qzHQCvS12mtC4qk/8yj2LwpeE
bAxcAinJqUJSP5ALRG3opgXXz+T2Wb6uGBr1XwiUIeZA6qQOAZYEIbaaHqzRBSvRavow48N7DPt3
lZc9Gw918E9MJQg+UPxW9V9V/GwjSr7PqIKw8w7NflH7EIovXxXaQWeJlLBpoY3mk6OHXl53EJOF
tyyskT5IzRz98O2r+GqGLRCkLA/dvpSj3kk10LbGjzXuTK7o0mSndonBqAao9tC7hQdtSum+Q41H
J6jGf4ws1v3vhfqDzaahhaadXO1xbo+td+ycPvFDskLDTMFxJDLwAdF7WGccjPh42J8YiCF+GUhh
8TpVXzEa7KMxJAvhBk3wMLaJbDTTpznWXr1n3jtTvDCvidbpP5WexC9ht5F/Vxj16r2HA6v04len
VNdjF+YCa+pO/4B4qtoRh+xA5DCwK6pnHZTbdvg5TI6HXRY2p+nrAERwCrRvNxt8Eic/EAPM/rog
FglQIdIgxPSvaqS9N9ArLVvsj/QZtuU1MmyMk2IKqQRrFJERPfAmOSRYmQ+WnwE1eZzvz1tKNMUA
TcUXpjfxSe0/cL5BQfr4epieEppj6CZ2npxpD1w/4bDgxzmtVwr+aHCfcHFgSVFHgAcqCWtf+Ugh
m0GjGg7ihGPRDM4MD3TGVnoZ3Jf2zNggiPkprz0CS0wQZPgur6B9Q9oMoLt0KPx9PPXRxU/i3tei
2+CeuHPzC9ioY/j6n90V7ASNzF/D58+PiKaNEWbBiI8v3svwz+wklJ6jx3kZItFRBuaefCUQwC8g
CrQi0ILuMcV6GOTe7ZF5F2wjri/vfhXr9PJhAAt4HUA/qmxvNVKoYXEerCfsQHg8MDXhKsBnogjK
6usx0WCetY1nfrvA4q0IlO1lZ/ieNyZU3d3z+8YGYykxngt3KZNEFdfUEdtJk4WnyuNJNlUXuIuQ
K4FkEoVSAgK296iTGgjUhP50W+SOyKcpjp8gpZ3SN4SPuv+evCdG+hmpbKwfIalU889Xp4KvcBJh
uTpx8+BEVjlGVXoe2WtKhk8kaOa3rSSvPLo5PSMbHm7z5r4/E8FEfPxhWuQ7MgWo5eMlov0lwCEA
QTICGY26AoxllA8f3ccOAWO52yNGvfXEgsWYNCgOTRwAqtjBIxH1GPU7BdZgpkUO5qH2lUwq7zF5
bMpZHVRjBgAHj4p12T9RgFSpg+OfdYYv3FDd9ZRbcG7IfgOJ8WsoKZgoYlrchEjP3nh2QMAvMca7
90CCg+vXo5W4vIwFQNXFYTUnhtZeEj465WcLhh1GOIA33wcE5Fzh4WFafr8g5deeOjhBtgLvIfSH
NFIEAiBEjLAummwvL/1n7NzjDnLSF6uGkFUI3L3ajUnEIkCDuFVS0ImWFevVBrkbRP48fGv+9RF0
3r4OtNH2lMg9+6RndFoEcPgOEl0T5J6SvLEY5e5FkAYP8Pfy8QEQOQQ+26XVx+z69XVYkHrI+qNw
hTXopto3gMRpBf2TQq1FhEHXyiNmsWzfkKpo/6rQfVhp1x4eEq8lgK159k0ztKQ1u9noHVrhbeis
OXsqmDAD2aE2MxZUH6pPe8KyNFZVeQSfsML9cI/VUdiQkSRExQZZ5NIIsbkNseHyiXZ4LPVf/qQF
OVdDnGN9eCCAmXw/chedydt/YfGGFSgz5QCyowpTtKtiSQVoWvrcJdwiBqaqXrm2l/eRyUQmq4Ru
ceqbhAt+eny9jjSqlRQu8aM/kkTimcgWRjlpnPdBPTAT3SMmyKuiE3Qj5IjeZ4BWmd0o5NP4Dffu
FUH5IMdhoRHwlOEDObQew8dto116MH21x7hjDS73UV1FGN0oncFJ9w4k2ZvUpAgUqLcGNS5AGaAz
fAMcH9tmsMP1m9U9Qkk2DryvAxDlgSfh7oM4Uu9XVY8Ymte3BvZENh2a6rXGEgPRMc79u2Jkr+4I
a81d00QPWNIkt+az1hzZVnosZtWzf6Zqxr2vzM/tPDMxjugbGAxfZ+VjmVEIoFe4bXgog8vdV2j0
TvxhW5/3FQCI+8SEv+30mufg9UwuJCoUwVVPbu6uOoJf2etXtiBtr7rHrfFrodC2zDDrRDWErNg5
9lqMcdXUei/M48Z5Lz7qOM+GD3fxzGZFszIfSQMJHAOgZ0RN30jASfl8/1Z3nPxjwiuyLFCcyLZ7
2mNKaUFfa28f8jWfIG18pfqOGQZPRI40coGPCw+AUCqN1LmfjmcgqJkXZJmc4djGtFzdc8294iyO
j8HBnN61iYsHNjysfKtZ67c2P177twcZKmgC2Nu9+08XRtDi+qC3TT4NWR1hjTtjcLb6tTvMkfy1
I0BU5bC5H3taJ3Hz7Q11E1k4ZvgEtjsMdGdRN5ucnLjstcCD5AmmZmQrgNI2S054GODceu2X7eie
49zeO7CDuw6Lz0x1Z69i+mF562oDSX359D/F9PjCK4X4+Sy4OXEN6srqmTAJFyH1KLsPKqp7WYJt
pIJaJkvO2vxxX3N6PNpqrNZ0O35pS/B9kmQc5AkgB3avKKYWuZBYhh822vm3cYcViVxVml9+HkZw
5mjEhm9qgM2q9T5vG0S7gFqPxDWmdj59NyMQZo7t9Jkxi9STwt7V990V/fNx9sm32XFWapNrJ3o9
kuNroZKiUTloVoccfo7XyaV/chb5a5H/uYOaOSZYSeHEpzp1mVI5lWrSGvvndVzoUIL5a9NeXO7r
5zF53cmT3N/vu+q+Lqvl2R1yOFekC2S0tMil3Vn9WnzKhdWZ52radCaFOT1ToEaC18bvzhe2rDeK
5J2EO9G9J7wjLdcxpp33yqqxd7xTn9I9jWZ1Rwf4+lVqKYN7m56uo1c7pmUf2jJ3h69mWPCEal5d
vg7lorzvPu2Y48nPv6yiYDEsLAdsjQNnyDHfeJhD4uBHDccC1lWMZQb/ni8YBY1gn2gJdFZGn7Ci
w9f+AW2dEpZm+GpCer/Y2LCrwjPe8m/Uh48h81h1852Tr1VYdFC7MRidACaa7gUxCIg2/PlzQKKI
8D+46Lano/XDwAuUrO2poIouY09YQOXvEIIZVlTAdO9h7XReG2XVPRCJA4WyY7g+2b2KgtiZ7hep
RpiVMd98mmFNqQoD+5PffDYXSZvBG514WubVbrksKSORPYFLddt7A9Gco07O8cjL8FWnkst4+PfJ
2HgZ8AaPW+/iRLcbT99Vtx6fedsr9G/lOufVOQk+Vdb7hwFfuWU0s18bLHEVl83zA8IoB8IW53Bj
66Kf/St8H+gCRhnjPPGk4oEamVLhLXwzgZWr5rk1q4nWmTuHWcnNXskRcwj30+9B+9ENbGaLJwyj
FysNC8jXxcxHQSTR8UwQxbtExLG0uuIHe+n82FZG/45M7D6zEvILUvwzU5Jd1/6LvzoQdnTvQGrK
WSFwfS4ZQtu2d3uvOjCoPwF8nVYP3u74ULJR49rslXJwINenM5h9mrFWrq4MiVZ8tpk8QogNGMHm
bFTEsW8llB3W4OfvO9NNwWa2TZ1DArcGuEEf1xBVjpI2RLKFGMQdAmhzYOc9qqChSGVEb8SVpnLq
wqomojG9eApznsiWoKH/keOQXPSNKoFITqEeS7KbeLJR9ngNSSPagxZigkoS6G1qVx6SAJaeNFOB
5WF0mxRQiFIkK2yD0dUYy3sZytL81nUWLPufvBpV0BlViTNY1Bb+FjaxOl5sMG6XPFH/KhEjM1EK
Ujp1tS6WSu1AGYKlnbe3AbdNCakTxQ2BPzjDPWQxc/Num3KkYbYwwg9U+b7+gonlOBBYXXuNEd7p
G69XSP2KLCRweRs3dheqmRDJOB58Q81lxXYXyHpjoHiYvHmY8CLM25HtXbvMja0mwbPX7Qczvk73
9vX5tr9IQL39HMbYY8ZEsYKk7cwF9H+3izVNoEH/bcD8QCp/FOSig3MZqvMaZ7ue+ZPB+S9nRnqd
NuxmCIVmuTu7Larla0IBwlkzEVMRGD5Y2EKZcb/ttbsvf9GeYxanzJ49Y+XsjvvPpvzSFwp12M1p
kU152vw6anD4ET1vMXgv77/AHCF9JHLn7N2vAadD9XqLD5xHoaTn7h5zyiyz+1Cxu3UqAP+yxmvc
Hr1/yZyiBvNhJBNDV9hLKvgWG85c5Bc/F6N7+DH9CUlo5JpY0blP+YXuwSqOORURDTI/ZXYaXODu
jT+LKtVnmJS30pjllit9+DIWxVhKNH1kL4eEjUnNS3DTcrwQNL4v+8MEET6DGw2/pCJEQaBJ3b0R
tbh+zJ3g2ecWZt2aZFyw6X10/aaEfgAdpYqFYgoH2d3tT9G3POErSfteJX1X3zWLvIfDNqfCpjIj
K6uLEx3by68XCxny6Xxew/5zL9bl7jv3D2PKBawvYm2SNV7xRYqW/fJexBuyTq59c2agR+MkOmn5
7OI3ZmFYwZW7mijrrr/1SL157ZoxG58pNkGtBOe1Fmkk3Ss5QUu68AP4YgZtBMQzevZYqzeDgrmg
yy2AY3AOn2murdpNPnJoih1VjW1DhrsS46arwyvrKsllohxgg3+m3EnMOJ9F8/L0n4c4DtG1UfPN
2iW6veljNWaTcfRPSbl3uo8lm4ZL8qJmMlcnbNY6OO2Kh9kjFjvHmEY7D4/TF/sCnCoSnqCvNIWV
n5jEV4PbYK1NFObOv2aHGUuiTqo/PW1p4p1IODDWzc2vMjrMnRUb9PcFUnszKL+YHQm9uf7ewUYW
ZzT1EzNR52eZhux9hq59j4MG5S4HIy7Tw5IdNsqMCRayEuuRMnms7DvVDsZ0c1bCpCm7GJXLYM0C
dud8xDCfkbzXAZRlTxQbI8LmKOJY3mH0BCWYVnAIajEcMoBNFvgFqd/3jo97VOPXxH3gQXbxs18M
E5maix8oyErfoYyAFqdrDEHKwMraUIdpxpohXLy7S0oXyBTMWGAuES/c+7KrILoSmcwJKDyLKAT9
qW3x44VGkaUYPIcohMLNlYGYFB3qvJBZgU5I6e5p47a7FgCRWQ8MqcPfUPpAKH9OOzu8EtftPt8C
KSbGtIqa5N0z+tjGUGLa5bNT6sbN7oaG8yHo9hQYy/+kRoj9MioN0lmBzoihGr0TeAcgQp7ZBa2z
mBCsFTTr4ABhfIjZYnewmE2OXU785m/wDAzUqH8NUF2gaihhVCj+ogmb0f4eDpAS4GtZ9yx2TpQo
ZmrSDnBAoY0EEqh/pawPwJ68Eys9xUeA4/vwQ1gFUGDceDP0ICPUBQHLeJj3WiSCVRwrJtQL/TPC
9tDoQ+pO/+k+a2xArakTFFRwhadxi++TwyiLq7CN9T503n7hv/o6xoXUrdd4TvXbHtpcr+4ZiR0q
O9FRH0HojpHBOSAkcJDIoAbFOQ+X0i6sP1Eo9zsEzU+P6c/PFe42pjA9dtUImDvgfsyqUxiCuEW0
sYBD/wzAdN5PD6FNfSBrsNRE5Ep9tv/AS6BNqSg8InRj6BEbpKZFTE36Jr0C2GVKsZoJ5dsQTQYS
lAWKg10+Ou+0pAJygtkysFLsFsNL+oQfdJyyCYKWepyiHo8JnfCuWOjgxeUXI9YfXo7/MhWwaL8i
XQORgYJhJQs7AIMf9r90Ob2fo14nW2U/NQIjMHv6yg4t77kR3wI8NPoYg8AiK0bAQvAQaIo+OZbg
ceSLIB4HjKCYEAJV4thjhvnEirkxp8oQ6/oUanX586IyBob06msxm1n82MAegnJLin3AKpCMFHfY
6f31PEhGdbB5IoKBaMU65JmUS0zk7cGVeMWo7lNn5MhuvjWkFk8uNaHCaOEUUslyzKfxrgO1PTOz
kVQRsTLg6pBfOI7l8EFP8NxgvFC8Ms3TMrKnVb+dAo8PT2vQ0W8LYpXdywNrrMXw52DhYdPBLfjq
j7XZp//oZQP1G4cllqbd5rvqi9kR3nQ9kh/47oYRgDpzU3Q/fZR3CZR+NBQvdBX1GpEHDk3BB+8V
wo524Gq4akMVPfovwiKzuJNFxvKjLHRoaEwCYm51lynz3j00faux/FdDGQXW7K+zKCCqbdj5vQOq
19WQMZk1L6RV9qdKHjSv7UEf4IPMIvbwSJh89esIa3vH7JfVt6uEOWhDva/qiYnm22LDoWD8wbLp
Tu4gXZDlFHU07rhbehxJDHeFV2TTv7x7DLzU8x3SEnqMfkAEq2bOTw7jJtedOwzkAKYtO9YSh5mQ
XS85QQdJBLBIdiUstYfoaohso8PmqUt58soKms383l430OTOS+yKGtn+NMPSAObhZlAnCkg0WugG
aa5pBPW1T7wF+cFMzxZGIfgqXEAFupS9dLgO1yDruwwuUEzwAIEnfeq139lQnbDIpHp9+vmYEgBZ
U2b9eMox0I8QRH0451SVoSkjkuS9bBLGL113ZcMJ6otZGqXZAda2iw8KbYybMW0G+kOTljD3QdYE
xeupi2dKKoSPhU54HD4x9zDDB5gtvj9fOVlSgL5B8YPGASHnlR23j7A4xXwteCG0x1oOXwSMa5k7
JpNHJDg60fbBHuEMLHrkXizIkcSDPgtiTWAbqXr3IeWpPsYDBHeyNiJ0b0ySX08owW9YhsWY0m9c
DS10Si1Chlv0+cEG4eu6ZfQjsc1K72ji1TkC08D80b+O22pupEZaTtUFpomkzLuwH5nmBecsB0Zs
YgSLM/aLlCr2jJhjsuB7r2DpdzAGiV6StjXFrizQ10VsbNjGADewaKK8fEZZnaN7M/XusogyyFmv
3unHxjcPZ+ze2sVW8EUGmRnfWKRNL9/1BtveZfF1mEPSJPp2xj7jefdsQAOaPj2H5wE4YC43sWTZ
d88jl7AZd4wHVM9m+TP5pO64YahFBBEcBqm1Rbn/1WdXGp6+xekJcwD/HgOvJk/mDWNCLQ53G8CN
4R2OzJTlm7HNfqsxnn/X9ICH5DvV4mt86uEiTCwc2wbyRSK8jGR6B0RjiYWFe8D68Nxv0JWr5ByB
Zpzmp/j+y1KF9SQ2FZXPIuq+fA2gEiJc3N8wa8ZxcHWI618cRmM9hhS0JhBo0gRZQu77GIVvau2s
HhgCIWoOdcxnctx+1hCmne5xOrqT9VP2qRCy91BWeMSVk3ukrJ5Q0rFrHz3hnmFmQFEswV2R8vUN
QB/EK4eN7NWG5PJ+NO/9xM8JIvsBkfefkzg+qmAi8He/wQXeTIa5l0GhgPwxYy2XERIsaMEbGMbq
4uB2Yp1aB8BwH1Z4G2PK3qdjstEMLlhpsZkZ/fY0tharN0GZuNHGz+SZOCl0OK4EN4sQmwDF/7xQ
aHxSW1bPCXblTsC769+024dqnnB1wDoPR3/iqZBHMDiCqfoBDQQdrj0F/H3TQIZclIvn9gDAb4ui
BP5+k4txNliUvseViosC3MSuDuo4QfBsodnAsCakEvwOWFmyaFXe4uL9ZGlwRo5WT5+T50/MkH38
AVTLDkFnx/RB4YRUdogtBvUO8fclNFqnUM9O9x3W1/CKKPYTuS55ugwuSAbERu8GT0CNdC6e3r1n
HndDvsp+bzgr91mugyaxl0ano21J9bIzst7JpZFhxiaphBkKguG23TGOPaBzEtXIcHYflTN03O+d
hXjHq/CFXrM0v/6ov7rNlECRSTy8Sqtr7dDMFTTSFvkcy8EpENj9V1tAQCB0D5eaoQ158uekBYXK
QicejcBqz173Z46ckrGIEM4lgedP9sV0tjWoe8my9IeV9INNO3etLSZ+BAXprjDraXpKsextW8q0
NvOQXzuwbu6scJwAxPSInROdiCnE7iqqzInwKj6/YBS599hqoRrrQ1y4FZIfUS4QMXCi2gK96Un4
h+dmfoHbCZD390UbnnQgz8H5L/SoprAZo5pIXy/2CD2+YnH+gIH9VsZS36JsGUq0RTE3JlfmmuvS
xYLSoxpKElETnZcokIpbj82e9QlOA6V3Xl4DnopB2+A04Hdns3uAYvOIDHWbH3qZ27+Y3h3j2Nfk
ALSolqMMgwgoMVB/8bfUIXBRytYCg9xybO2dJy5X9wUoMcsnBRejZ3QZYW0Fbf2cuKinpxLdyLIN
Ks6X8VsvcfNXBoykna/Muyed/eUFp+J59LEr950vfYcGoodO8JEQzXueg28Xa7wjlu9N2bDZyYjx
uXkn/OVBbPYEjoFkTeCCF2PkSR3CIilEPIlMFFt2zBnRVeJWjkZFpaYkneKeaj8oJQh8zvsPkK5T
rG7fS3o6+703SovvK32kxwVg9KEYONEiKlaQ1izW+Z35Z4WwrV2BTbT+md+wW33XPy8msJ2t+bc5
8gPHV1sIwzg4btVjcl42FEaoFzJ9IE0ZHOvIWjCEubNrD4VotZYnNAluXFlyZQuXAKtLZDDet9nY
GkPOIU+wx1YObxTC6dk2LJ3kMdBZJyC7uZKz9hH/eE6fi03M3pLR3bz4efxk/+O5ezYd1F1H7ey1
L6faVi8DroPZyzdIae0QzG2NyWsxQpAFCl+g12AzwF1jDskyZb8wZ4+9Q5g2LBdZzL+5TXC8Ncoj
lDT/R9RZbamOtlv4ihgDCEFO4wnucsLAHZIgAa5+P5Na/e9OQdeqopDkk1emBO+g5NRgx95oc9Yk
k4H5IBop98EZbYqzf+qjPeEAxTEPSM8HZ6BBsMIbO6zEv70kLLDOYsAF1yk0I5N/JOQ+KFcgrp+4
+310ImOfZYjyUOUqOub2DZZpUJo0ikXi+1PJru7cbI8+u8Q5ktWcliPbAJEYIRW95Yt74nH4odGF
vY3KD1ijTm1Rg/sD89q0qkj2EJ8M79ThoFAMcouE4OcafRhXwAoGBZIY1ktk2JjLqV3CSgqhYjw3
ADJjq0J0+PaveLJiJ/dyrwSTL++0gf52O7m76D1+gVQGXQtyEdkjcuG5Y1S96k7KxnO4zBB5q1aM
nNZbGxbG0DCR4P5VSuEThHHz2M7rmYinn0jH4ESKJwqy1UylxLpz4hFLQkBw+B0/lo9xvKwM391q
/xDWFoVedWA0X/SOhOranT0gNyYZCbXUdamI32AKfZUgp0zv8TI1ylYJcBjl36JDNRmo1z4fVNPg
uD1CHyUnOC8/KGUyllkN1y/OQtE+sUqjckxPGRIRLem24b+Iu8EXFpwhF8J0r6NdWIJQubwuyxhK
4nmJAeej9W5l/Tw9LusV1+nhqrObc2+m+8l3MM+N6MQ+iG2ZKED1T4Pct3lCmOOGogFZT/IMrrB7
xs8p1+pJ7UpKsVUohIrQLa7jOE6tJykVdeLM2X28WxXXd+8MDmHv5A27LKkc94nh5WNbmRVoWWJ7
tXPO9XfP/AK9stkEuM4HUELN3Kj0DHHjRZXt7Kz2rVLbnDGGDpSqKX9RMMQvBM1I4kurMvu06W6g
MXTspo/W7ugfH530hkMZ7GmyJ04boXWh4u2OTvnp+icQndQnnx5YlcsrOBz9eE5vYvEp9qvFVsGM
nigDwCaLrRXbhwlSDVgMgDIk1ObrWveJplZmvbv8gADrVS9P+XM2mWPB5bRUi9QeEVe1To0yE8Pb
jxL6A1bnOTlg8sm/K07qxqz5IzO2HyhG+KY8JLkS2/1ILqF2Ak7j7e/hnqEsiAtO77M4uZ+3XTFC
XOJaaX3/2PqxNYy2lQyaGfJOm1eTHOUwVcm/F2NDenN6FBwQcrt7D9fcyd26uuYtFqe7JoK30sZx
yNv9PBZNqLd499Zebi9HNoB1YldsIBQeT0bWwyQ/Xp18owVCYcv5R22X67YbnAbHujFSik+u9IYy
pyJ9uqC+XL/gRkIA8NigY9qsNQDpINJ5R66f2ly8UY+KSGpcWxsdOL/GNJGyzqFdlWj9q0vcvZsc
JlkVh2u6C/VXd4cOx5o3A0ziMK1Fl07tgy0nwLjtEQUd9nPCI8QY0ZEntztYGe6c556L+PGT+iyl
Q+SjBt9tefWZFFJUkGGB6mN0ruOSU/KyfsFlpMNZPy4eBIfIU2Go+hjmw08HxC+1dYAy6APTZnaq
4YOxi2NuUECt4BSuYhcXJOo+qMV7KEawz2HZlJ9U+8W+2Txi+0oton4NPhO2EGfXLIXzcDd7j+M6
HsCjXPPdxc3JzS0+Hea4g2tH49O8NcsAJV/uAf9ZEn+XD9jaDXaGbVJ4IGDtzQcgVPguP8WNowLS
ErsEZOFcIrIyyXSTsV4C1BzeKTaTFPnV6S7rzh2tH2wmOxVRK0f7Ua/1zqafggkHqnn0gY4lyfCJ
5Buj4ERA3iG8u6OnNy4sQ7E94+kev403LiWeEUCAPvfZhaLC+PaTJv/46ZhJldaJrIDo41m5zVag
DW/IRxtoL4HjQPqrBeE0yjIrFrMRy+l6loWvSlTOgmSzL4IfC9BeNMd3/4U7ILnJ0TPBw6OBEcVS
fke/Gyl89oolEffJPUKuKLr5N2t3yPfJ7I3dw95C1ZvAgIcBphvmecMthKew0X6FiU03inIQ8Cgb
Bj7t3XYefUhWrz5r+flpgWqwb6wTEBcfnaI0XSndG0tI4EFumbQqXsk9dGvUsuMgH2YOChVBGjyC
m49ZAqoiXCMkT0w3DtBvxF326VVoKkQ3BBpuk+K0Or3iE0utijh/z56AfxBUysuMfYcTncG4BzMm
MxsTPT+Xa0lBH9GGZMZ2UyKAoCMOMQUmq1NbfsPKEpTA2yov9hN0//d0KOhJ11OiVti1/AMcDqXB
kisFWKyxmldOXjcleHF47dPmvXwtaTuCsqVupi22YuXXLMZVVMWeAIisomFLspwyPdV5qNp9s4NR
CJUDs4OcCREFXvT1OKosgBAde68F2wglXNjUX7+aTLKY1075S0rJpFVvPPK66DzMEBROirbqjYlQ
T7SjaIawlG7ICd+LwuYTqkt2sM69R+vVupHBZJagPgxt64NSTZB0TtPqpNzY95IUOE2RiQz/HRWc
BjMfvQoYXYmTTdmIU+vKcHPLVs2Xa++1Jb2ajwfwGoGHnZfaN+eCDCBmWE7RA1SJvmTN34Ng9PN1
8ut6RuXvbOfrcVNKhDFygMfmh7J0HQnAZsW5NkHvtaVZqEJgCoQtCRA+pNiM0FuQ8ypOLsDRD3gb
bWbnSPPz25Gi0JzXM1wAQyyKFAObGXULZkT32sw12MXrxBjO/QnuKHOqlGWo3vk3yg7z9r5Fhc83
mrcGW8b2ji7QvYHcS69U/wS/DlsumLxWQFAQ/PlgTnRpleinlfx9I4b0Uwve03yrEj48CWhJBan3
HJ+H++6lj0INrCn2UzQ5CBS7l3VhlKdUV5XwUQ5ZzPqnTrRwWCdrBAHpqCGU9LaLpE8vuwiJgeQK
6e+BMUoGu51zK9kmAFo81qlCbuY8yRBbFPDLhBmL0wTZMpt2Nipln3ppfA9zXcBYz8G7ZtMRurG3
EiQ9Q3YVmo9PlgkjrMQSY6E9fh5WOvHwvrwOGT8p/iZryoFn8qM9Jx/vzAfjGwNrY2G82hXTOQnR
7uzK4ecV0dnMoREAzLBYp9qxmiMM65H32WXyhKSTR9UXT5BcPwYbVxoU8mE6Igxi57s3sglKBHSr
zYgIotQxkQxtEfhgWfS+IRSyOW5zm1NhW3z4uQ0hyI4ln1+bLQNRfBoumKz83J5YcjFveKwBaNXa
JsWxWpBROaayhdkPhaQBSaCRdGE+36nKvuzSJiHseYgeXhiczi5rwOfkfGvebh8qq8sRdQN0R4f6
2t6vLoEZFGmwPmzkqkvsosTqiwsuIzQG8PiiiQQ5EBI2P6ZstjlmVnFxnT7WamlRSeZtF+QCWMa4
pfkyfTpWz2PLdA+GfRhgUZCfvCOMEUO9UHFBw+sG93YRX6jeHyKDhu6ncRmaB68wOHfuI17u3MFR
izb6gP4ln5omNR1wJC+MKDeZoyXwdR81Px3M3yilIhJ79DJwclSXeDtVKrd2NcxPKU+csd56WkUc
acHtR9wZ2FKBHfiQxJJgAlyhge5dDNCOtDrm1SCZ+5XRYUfVMU/7MgPMasLqCZhPjzeCJvt64esC
lTgGb59fsHJlIXc5auVh8d8foLUCuPUxyyOD6JuciNKufQLfcsi7LNT5zKZukM+0ahL7qgBTRabE
M/Zesgs+OFsBy6ViCeLgbO8aLKXHnAtkEWAiskusqTEkaMNmQWXZQlMFpOzw/aJQiZ5Ln/yaYg9t
wNyYNfoyJNVvPZ2yUwY03alCoewQ2GKlWZejVjGstMzWiSZDrUc0gDBvyc9uP1ftm5dk4Z6i+OFm
o2ySHjyKLFWvcLeRsOJJujEoiJdLzPpEQXR1ZgRWGNrlDtefcgvOK2hq2nAdLs05azPRRhtflO27
y6C/jvcg8KgkM8ZhLVCzo1FKanTHnxEFGSgv1LuUoZGYlQbQC2ipIFppaM/PUc2htFZ004KNJ8bB
v5UcfszZxPNxDqgPijiKG/a9Gs4f0Rt8Wxp+j4H5aeaL/fIVGEMnxiC+4l0/we3Qu6TdQ7HxvkaF
m3vnzAfvSJpTH4e95Do8blBcBLpLRUVuscM9ulDy9Tv7rLb2uSt5W0n/y6SPRd4GSQlDQUJxmFxC
zll8HOzhDXZvRlnBxoo6rLGNEMgUUL0u2IfODZP5vPd2K77BC59Ckp2QAVqaXMiiHzR7/ELEt/7H
I/T0MO7ikfDKwoMNWMc9j4nyoqe3Cy8IYb34OW8/KvWLbRBPLkDxZoHe0N67rd7QajAQd5F2amSG
dTORaMJs2b1k1u5pnxBFhO9BKgNwiP5+xX5FrDpk6FDYCOV+KsuMZTt17+Qdd2fVqdid8o9t+rVR
6t7U7M6KQpI7fkX8acAfG7PK8DIx3bmnYEZHCbEzLnwabIhiOxV6bodmjd4bJA3Mk1KGBLyCDXWL
y+ay+WL9Q/T4rfPu/duQJlc9aX5p6BXq981lVgjuKOQfXLWWjeAUVZZXBCQ+Q+oq1HSRjpCXJz3z
yTuseSyG0sIXSw+vkR+vDoALzDlxVv8OUd5EdJO8/B2JlsNIwgJFmnh0mZxKo8Sfw7pks1WDF8+I
3IDiZ4AXMX2XCd3ob0NkWqrE1oBGF91wsQF/rD+YaRLE0L1+k/iwr+CrmQEKO/ykgMg0sIffoVOt
G1Ez8oQWs5b8Csd72+wBEODQ9ZgHnBa/xO9rXJdDk0dMdYUelj+mPGZTqODCAPBGio09QBJs/E5/
W7ORLYLnWHUqrRxagEWSE4pEtBDpUSyX6h//iWrriSmp13Wfcyn3WZuXtVqVHJgrLrUzji/ZHbBx
h7jTAU7Cs794Fb3W3yuxF9NszXGPAXBMF0Sa35VerVUN9VlZacPehd/rpZA5bW4u9mYevi0k5qdX
q3G2VuRdHOCOw02vFbWGUcGV0igRF2V2kYABhHFPkEVDShTPz1ISykA16Eed/bV+TD7MZMxbUdVy
C0ywv7OSERcxbFv7HvUlpBcRkkZODOQ6hN/YZjFh6oIEIhb/BVr2bUC4RWxOa8emrc8hBeg/XekL
jIqzi760AxDAkcjehUiPzgmPNe19vQzufB/ouHR+ImZkm0kooUcEmNAbTpjnt/AS3rGiwUSF47mq
zCqzbPVZqRd7Cr8RcnvNQ+MVPZhbt5pFROwzwRQWbGMXlbNkRdEEOHA09/JrskBv7hHAPuCyN8zm
rnFoFNsFP1sVUOJ72fkwcQgQ0Ca+O5/V26btxnBBZ9GtdT9eXtLISWPfelWcPe3u7hxtwmPr3KLc
V/P/DgQQeXxKmkJpivRfR46+fNn5tmgqY3tGoaBMleFBK1r2Z/JGY7n+ze359B1wq++Ia8hksbv/
cWJJUxjstKCdEkMscYxu6kqanQvGinZraAU0/QrHhRVTq2Z5lY5eboqs3AvgPahfuFocNAGgA2RO
DVHJ0irPchov8l7Fl+/hdTTvs6ueR4A/vGobBeiaVetewtf2guzmsbXrnFsZMlgkLizJun28NzRe
zaK7U+g+vcxLwSWYLMqn0PDfEZyR33pXodpRsQsteu3BrknFCLkx+mTBwT+Py45Ozadd+X3Emhsv
a67RM3r5zqdTaNECcnRjueY1dFkAQtkv0gzYfl0JZe57eU8jpfK71fzHQmNHsqCngT6nsa35dN74
vBWUKA1k+O4006MXmwf8BEY9p+8bXRqMopnMFzIep5OZ/T4N481LnC/q1xo2ume3vWMoNQ90m3sa
eCqXRV9/v5U6oOn+/5HvE1Txb5kKIGe0pKpQCov4EdqoN+JYVkPqv+psSs5qdWGaU4EOT81XnTWg
eWoCZwHwIqq1hIAADNfZrFgzdZ/YS5kdDJBg2Wz8cQPzh9iaLvhvbi1Si3tWCezmsIvIewTAXPGM
N4kKISkPOyvxPrdKVPQIfxqa5PcQfwrqTzwP54mHSuDybw1QRLh9jKhh24hz84SaC9Je1QWAzEFR
lceDAogYXYiSFqIrK+DH4xUT6pvl+jEf7lvxiM4SDldVRiJSow2twdD9fKRNYazB8n0js0j9NHx6
mjlMZltGDTokvvgnwajvtJ8nk2TCNUGTEbVLLgQXhDIQWyjbZ0qpSLYKj/HFPzS1j2oXfQXUUkB0
spyBBKhzBxSf3ROVNFfCTNSMAvbSoXweRPEXcxpsAN2J/3YqXQuY6SzKXL7fMq4lHcEmjkrzlyw6
+DxWpnw1GtMxYKvGxxuPrTFrNV8s4Tq0memSFpa3DZ737t/2J1iNSO40ENl4C7jIVREH0k0iQWV4
eQjmuK+J2adRyTeefkD1lPbrtfGl6OtDpTiHhRXSNO1zWPJ3ixJ5cQy37YkV/K6VJ1dvADcpd99I
BdX62sn1CGlxJD/dH6lWINYhsnkV/X0URJ4YL1RJZSUdIEhxriGJBbTUQTKg/AuSSwokEo7QbwEh
A2u703S7u6h9khATfvNz/QUxFColsqJCH5BHmhwklGToiB/w1wV015OAiUG4QLPUElxjtF7TkwDI
C8jU2fsmlqa14Cfnzi9nE5RTZsQSVDKtc5trFnElu1IUoegD/ItGBmVieMMdqoL8jCvs0g/91g/R
d4xVIk9E0QvQFajQGQjCwvI0M+ibYrioXl7m1zzFRiR6f1/zkrKGDzaRGTdckmnx8QVMnTydVZB+
e9FV2wp5MmAvIK0QCgVK3C6TqbdTykWqkzU/zQPOE7ROk+gbQhqpn+pG44TTo9F4Yox3xvaCtBLc
whr4DX3g61rHfKtjhwDiqMYHvw6+rMGS56KRZkwSpYOFyXHgHAfHQTKSLtSFtmitn+snx7Dc/a7g
b56opxxEVwIZ8ffFaIBTjTOtbqWIp7uGGjr53/FAIPw00lB7wR5M3AqbO7YJ6qPuYVxie90pNvOt
YhP768G3Xx3GE1gvEVefzsHk7ziMjDb0huJPAozOXLlrtPeNZ3SPdG/0dyMsPIBRNuYVRA/SCX67
k3naONEy3jnlZrn54ImOElmhZ4jFe3kGASLFGBeK1XyYp2EL2lF/9nc7bPNlJ0+pyOirMFQLwC3V
AhC7xaYMcR94g8Wr0za3B4KWShuYD4RwIB4EXamCkAm772mZgPa6MgYgNBncCqFk9CGhKYVOOn4+
af8GfhfsCMB74q1+Nt5hekGGEwHcDB6bdJj6FLX81yahiUqyBzD3Y23xF2rs6q9BARPpWw+ojZej
Z+hdO5AqAbEVnLQDPQlJKLpfROTyUVLgrOj8FCBP6YHA9ejnMj6ArO/hMBK30T8OQXvwVQMg1VF9
mT9EU5qCT+tCJaG1o/cpX6sYj6vaKg5BA7PI6Mjc+R7toQciiZC3IEmvitxf8dwDe2diXiwJqWJ0
Yi0MJeIiNRjASegmUbslJl62Z/V11WWyggvRLGcdeNqlJvXlphRxNIA0jBJA85x3MKrXSeqxwAAF
xG3Dx6l4AJFPQHZyChJ+5jyEDP7iwPDTKqX1QOJd9Er83O+sHILn3Xq26HpT9bjCaS1bJ2pkxNl1
KKP0MoKaB7uAYjJeWyF01HeIBGMjpujXxEt1EPObq/fo/4n2ZUMZDwkyCUXdU5+4JqNbkuBpTIiE
O0P4e85DXTZiMX5PwSucRxS4YJ0zBLnFSB9S/ebNXWUS9POEOjuSU9JaQi3AktFXAckDKKVh1pPb
lNRjrsrCVhLmiMnDAOXRnl4pQcM9N1AeJEUduSoBnQooLrBdyETo2tbGgcUkWRQeAC5vkaxJKkH3
Gb65/D1PpD8G0GKyZTdfbcORE5o+nD5iDbW2FMOkq1PE7+re00vo3XyatJI5ODHkiAgTdi+uiPjH
FYsZ6om+zlLNWyroIFT4uguiQOfQoQ5McEgs8KIb9+Cm7xSeobLhUhDyClBEEaTu/KUKf+kAQsLk
nuqa128SK3aSDq1vW2LcOgouhQBDgrUxG0VtIHscWcVs8SeKFgsKBgSDT5KVD61yRbkKPyR7TWeQ
EO5CcmD6875SB8EWYwKFYkgo90vKiOw5SGAQjYeYStCHgSdRxpv0/EogoeRMORkROK089hY8rGSx
dPehwXicZw7kKjjTxu9q7YjKtBftSR8V1OV+6lboWhKxvZF7QAJFki1t5ZBUfWwaFPJvYlvqQl2w
2pCKfylhzSULdB80PcoIe6fBX6ShpFHRv25P79vNDfGKcExc4OXj9CUTKAETUHSm49YAsBpVmqdG
vKW78O8O1xWDD7gLKUO36WxT5q7xndl8RTtU1nch4WyA+yY3UiX0DRz977OeB8nq6wOxQH8+79X8
ogfZl8tU5JL9JXt5zBTlI+7npge0Ny7kibdfRihJe1xWO8ojL1yij/NlUBCLOihRkqgpMlJEpBT7
z2BL4j9/cdKqM2aAMbUV0CrhPFo3jIqGR3d4jnBX68d2f7vdKo2tOWbnF4xofCjx3W73Fh5WsYWH
1Zj9l4CbEqzVM1pGDyusDthQnhdoBPe5CB1nDqgmE4XP0dDeYsrU3Vtb9joOzCqj1nQsy7XVikR/
M290Vo1GawEl2FoMhwTd0wqPaE3lQqBXg/lv+zv81FS+WKLMYy0LzLN2e7Cz/NVmE/YG4YBfDhTD
L5f6aacxnurSoa37u0F1R5T+aA3p//PJU6Ck54jM+feGeIxBwE6NkxxcAf3f2aSD5FH3sHE/4/V5
EZgGkuJDXk62iKj2AcbWmr3EqQ1LO8HhVWyRypWiUqolBN5kxr8yiwoRmxpxNDiludPbe2gyMf7r
J7lxrkcXC5lIAGoQDN7O5M0d7UGG+XLZRhxSM4HumKXqyI40ZTBgj0Mu5Q64FcY4ZQT6QnSD/koJ
Q8ge9gLjvGhvdflPUnsATJ087Ik54CbgAeyIhiPQuj4BNGH+X0Fd6BpKkUjKTYg4zvSBlhjQJWI/
3KwRfa3xR8MyZNPusX0Hqj1ef6JhMiKVDemCgWxFC14Zh1HJAd4XaZi5KodRcmVFP3ZyaDdi8M46
/0C4bQ94d/lt5NkJdMPOErA5q23smYFuRsDyMDy4ZbD8tKUQMJRormIq2VFJSBEtKM76zX+T91OG
/S0XqgbtaEUrp1EZovSrGn1txv7Lp5lOcRSJVKaOaguPX5kRgMP/DhN2kOmm7IXBtV4KeypjVXpV
B3D8L/msuTsyIfKiGvUmyNDwfIiLsbRGXovy4umXbipMVvKzc1VZRHlP5nxsdl3da1NjzLBH6cwM
oX7W45xyUkgY3zooIG4UqAI+VPAKTKhVqJzdmjwTfuPefIp0GEQXzP6CbHhHcvgJWNQIeF7v3Af5
Rr8U8aETIDgtr9mQ9OttVUA/okzURDANzVtZ6b37RVIEyAbwR31ZUGb+LYJ8wFvUfnVxXx2whAi6
4B337Mae4bCF9Z49MJFoNrLTGRxZi4YI6o9I9kWT9mDg9zpYBoY9xi2oPjZkbc5SzGI8UY1UKgC0
OTxPC/Bz0TTa8yRQecJ4nV/Enesa+iLDUSgSg6DKYMimYWkrB8vythqdABsDTEaWLKOgymz5lVAV
FsmiSlJZqL55FZ4hDnXTVJVKJMhvu91OoqUqjwVNqUHImkJlkJoSFUc6UBabRYufMNHbbR615Fse
wmfZTBe/nN9p9CO71ZpOx42xq1UeUj+byCp1KUevDr9MVlVMLblahLloJUqemvFVBghFZ+a9+1em
0K5WVauEoQqEQM9APfW39RjdUlvV7+dKm2u8xaR5pqrQKnE6K4rfFBR+voKs1l0Kj1nAzOSIFsQP
x8AY7exFFrKYco2s4d7q9/vbbr9bc7r9ftRfRC0+AQv5y+5MVV+g+omNYUf7KHUR6B1aSvn4Oa6w
QmWqzL/bk4uni6j1zfgZvJDPk+TAlKGzyCKnonChpcKO6vDz4OuDnGMHBJ77qxaSwfGzuQcuhZuJ
uk4c0KqJA8lwacaaLW3PJaeT/w5QEzpPcnSjM/rTfyvYBw08qYtqzdJw0KUtAJZW/K0LrkwXuU+U
06S2/3cowe0S42gL40zsLRZHbYM6ptpJaaD39j2VYVTdmUacS/p3PThwv+wZCD6gbPwOWWwOJIEl
2tMSFC75oDrpXId5RJq1ZOqQSCo3OLeEUjATqSVQJygh/AAm5ygou0Oy5pLEOR97wmkWaPJNjKPR
cvptGTHldpA3SC/JQhQwDLcl49bymiymnIFI3lIszlygv0o++ue9XO/f1fvNM/DSHJJjlB4eUkI/
8jKkICjLIi4/dcPAGSFwF5zg77gx1FlSYHCB9CDKQlR4KHlG1cq0nalGplhZA2C5LHAFEN3m/MMW
ZZp+3Osmd/RhQ2PyphL5vMXKSCBBOke2lw6V9+2cPVy+ZHn25WDNgGXrwkOSG259gBxgRrI1byld
6E2NwHb/9i0wsj9dUCWQqp2oXrJDsvhj/f5e2x4CX2zpRUs7fOId2VOflgnLThGuvBsV0uycbVd+
hwdULvNYe5BMSvMSkp5aaGSk0z0NNmWnazklrv+KMHrBPzc8pVqlZqGduOhAWje6M/q/yjAZsnty
w1LpR7qYJWo+0jK8UibS7qQtVSKruXbB+9vYZf1bjZLWgZnfM8j+NIpJXH85qabcJUBMWXvD3/5Q
GCQRgF33hUy50hHIYcBk9Dsw8Cyv0ENYg2GAy85Y1alr44NaOArVlJ/ZL6+h0lRMztlFSTqaZVsL
uZIvGsDsqmW/yqG1FoIOrsE6lBjKsBm63IwwYDBgiHU2pc5m8xeELNHi/dgzJJFPC028M/zEv1KT
puJs1mbU/pZSVtBLl0Krp/6LIiKkn0gx8hyqIuPSQnpzpypdZnvFvZVB99MEbRtLBTsacKThv4Nd
0Bp11+u1qlqKZ2SGKv1kpQO8pDfAclfuvSv26RxZHGGwumMS2lbAxjv+dWgU5P7VHf58P2HXacig
NcChkUVdQcsFq8Vi0VpQ+x0T4rrErHx1Ov6qY7qNaWvRZ3HVsNRNgsGU41DP4HJL8bvIKpGPPnRz
9WtV9v6F0xq9GKYfsHCXuSftHJo59G/ragfBhuSRqAhBfRU9VjU9/EbRoutWCYdTt0KPGhAg+8KK
N8VXY6rQW5MHvi/PraEud7EttGdF3P0hH6HfD7RZUJdZsxr+5gBzjWhI66DckdVkU6ttzMckcgZZ
gGCQQjrmV5PwkvAuRgEotR9+zExLebkcDKpXq+iok/XAMuvCh8FwjLmkt3FAizWBpGroHpDG+I5n
zLF5h5ioa8cGz+qhiO9vIP7XIX0j7V6K0kYxyrNSFv0/E8oHPFxBguqaZ79l9X+rrrR6pTHLHzJj
lMADpM61FHoRa9GcZajbKROgxJ/gA9HjOCAl5COnk+EghBIYOiMwb4CCw5FhgGDY+BJBJIcNxn/3
Zcq9UE8B9RNbw6wbZaN0QH2pkYBVi9sXbAnSfm38GZ4ilnVQ13G/sowB0y+zjbm8tgm60F4BUgRU
ux73i+zq/NGliwTfpftsqkSgagQ4OUZ2MapQO0LqSKUB6loDmEpwOJ+tZ0vzXfKRcAfqf9VtClSx
8+roH2ivsYIkraJ7j4ju6gWnFjDJB3IP36NUiro33WPc9zRPVQTSPP0lMI9O2WnfqGfU3DbcikO9
Omi/wkL4HQD4IZfDh8GwjMa5XghMnFAoI88jIBc4vMGy5eq+7wEgbgFavS8JD8nI3aGUZmTj88e7
f6QtRtxhK89a/PZhgpFtN7a36n/2h0M25WEU3Rzm0/DktKIp/dc+loRdDeCAXRuZMIKXixf1tVtE
+o/VH+PeI9gILfG6166wayOHFyJo38Qst6n6IM9wjcp1EGDqooLQ1RqgfYcxTFdVJUa54D7rZ5vU
xsFZV+VH+F8qQ4IapAiJ9RvjWbNGf4miCftMOVAayb+AzpnrD6DgEF8uRP32zWoLfzhy+F8Wv4/Y
bVDIwjaurgN7y2YG1S/D+njeq2CXio0grFEwxeMThBRme6Gjo9jKt97trKsy68Mr+i8POCxEI8mp
z5uYW+4K9vnaM+/tL23QXVRNxunPCDgeYmQy3PWvQwiCtc6xZOmkHNqn3xE3UQ/jPe0pnn5YB7Vj
q8yo3UxLFLl6vxv7/ZOzRRu6uyWLm2iszBg9UttvsyXoe4qg/FRROJNHOxj6xJ0jx6UVg6m6duLB
sTPHOkJbS9VPth9o/JW+eiRn8sz8lk0Jzge/eiCOMCdGRDlY8d2eZ6AWupgZhDmK3ZfaAA7y6t74
gBMq9oZNiHi96ijsnFOw0xKvGF8TQPmUgBdAL9ggKqs8PjR5Bj99AEAYmiTI6EX4WfCqyiavYL0V
3qWc5sm6RthXV8RR8jGp7Hb7LQoTWFJnVn002p5IahMEDI+sbc+6GVZCRRmw62FaK0q4wfzP00ai
JfT70JeFZPvVbVJ+ooYOf8z6iFMHY0fo2697GxTZB+crY3tvPFFaA1/ol+ji76b5RiwQ+7WXtvLO
kLW66CzSFgH+EfKjaecdKiZ/tRb9P6XSQuYdxRYYIOL6j3PufWB06jdazcE8gRFAHQ7bSEjMv3Rd
9/+pfl/ajG9WeqR3Wcdhb9LOaad2eaxBL7ynQinNMabJb6Zhva0gjv1yq0q+dlRNRCI8ZpJUBHQD
exvSsCIa1G9u/Iz4UJusrydRw0sR15+LNybZ7l80d450fhQNLhaxxVfVAjbKTrXYB/riXOgYsnZw
bUCctmN//8/NWu8is+6BGaJTqVkJOjhYa4PP4D8rjFfAq936b8xTIEargvrLCLSWtceoEJ8QRZ4m
ms08MFJwpzwkcQkTYOvqIzz5uDoPrC9qSZw8vtFJUOQIXuv3CE0ntj+LcGU9MnlaacvoHVCmJ3b8
C2r1Xoq+3g9F/gh7YEsJBzyM33xUfFl18T/31bVTCHFZqoeHBiwvUe4pvtWy86aWN/7rJa5vif8q
eBTzWDWZ4t01Rkws9tSXuKCE+yzdNArVPFTGzHyX++AnkpegMagAWSbhMlMH6ZkTyoEwwCkaw4re
w9amVWqskpbZwPYJyPYavOYincy7t8VzAUn1NS2Et5G6Yg94NUOypMHXOQ+QBv1ab0yvprSPKD3H
mRWv+PYbYwCfH1em8SRbsKficki1LmcZOZCKzqmCzBg9U5pOjWr0ot1AgWIHMvQ4SMPlGQ7Zt46Y
BV4vscNCC7CZUQvcnBVeA3aH1x0aTMVxdXWb5vHpvLQv/bhbbDBmGyVNuHbSAAiDMvChjdgTJwLI
n38eVPrf/r4pyrKmcG5FlpeV6+dc9ERXLucZ7VLivWTzFnK/K/mvO6Bi9sFrNDfCUymoPRHIs143
r0YH80UKe9g+t0+41Bc39/C/k/kWQ5KUzbLqmIBRd545Bs0fY7GEVAH5dc16rQqUk3rzzQv5TXBl
dFYIDuG53IPLCaw5Eno+1CSb81diA5pd0ZXmA8c8gCLnsXdbY6IGYpTAbIxo6qfmwO8vQjPOTU/9
W/scHHsws9v58RvdXWpxR7ea2pcftzf/dhEUaL+6SfiBkQJ+mHxgCw2s1M+e1CbiEfAGbJyv0aWd
jXOg6qHOXurFxEvxh/+4SEYXCzZIa9jCH6jklBNo2VrpHZ1he49hoIgs5225f2O9TglnQcFjjuld
Ot9ZYXh1cxFgGBNIQww4frdOWy2Azg3DvbdfzQ/QRyRP0DKRBut7hf8RjkNBrfHtZzYLOpMwQ7+5
anHZ32z+hUW8uFMx/UjhHDA1NMPaFpC2xLfgZSToeVpweziLKeA3Lj6sICYwPE9KVjSxP9a3/XhK
qqE85C7f2m3TFa1ORBfSFV3aNrx7RpmbRnfwS0h0juLZZ5zUXzy2B/r7O83Y9ynjwx364MQJfbPq
lsa86n4z7+WXaHfxDDRNmVXV4X3xAHoG8YdRA2Wrf53Se0T+rUgfiroaYBAWG65yDfaVswcDd0Ef
Q7rfr/55pcBrFuMOcRjlCtaVLGdLNCtCMrjNFko/8xu28QLJlqDX0+cJvgCw9mya0EURu9vUlsns
+uS5TMK4tPNZpLKpmjEe9+sKfcy7OO3HSTJ7bp5DqIVQJHD8AB1bseY4g6FZ3MMN7M3zD6t4d693
XFsEHd0i4lD1JdnbuLjD0GtGbT6hOUMFAe8Fa3miaGvWzXqBUBI4Y16UW97qqVS/weIVE+Saul9a
xXcrm31uLox2PvF1ihJ6brKHsjm4LfIVJ9ui9EdHPmOja6ocg6YMSS0yR73S1YXxTD8W0VB6+5VJ
UkYm1JwcSHWaLFkoY5pXIo77iEZ+dQa7eFQevfqD8gbEQWn46CS9D8RTDFTYUPmbxbP3xewdEmQ9
N+YFWrV2sv2NiGwnSY9iywD5bvFlVP0mV2B+kZYuvly0g5HWPuTt78H1igdipVOL3LVR6kL4d9Iy
K1E9nl2HID93BR9FzRpqgydkPhB0oowXULthjbrnLQho1AxBf8GTARcK3R1gSAFWw49+kLNvzPEK
Qy54zc4A8YFS3K3TWnq8+/rbP2H5iUA2OJvlbnJO7crV3aHEROVyjYpgD93dzLAPJfeDQAIbWCLR
3eMXMWALRCEOBCMk21Hl+gwM9+0XFuZiByhmwzJzrLpHiJXd+aaguN9CT4yiEcSJ5sF5dE+TZGqQ
mwXPwX2OsDbijtZ88hoZH+HO4f6W2FMPAph/eD1EdT/2GVlXmDGr/aLSzSYA7viNmpBPhHBHWZuF
LLr1y2OWBHD6dWy3UeROSWmAKbyR1a5Msddd7mC6jnk3ybjUu4wrg6S+RROweaCnurMLTVDXr1nG
HEBXHJJrHgWSbfq1Km/HKHvI55okBNGcq78q7Z3z25lTb4eJsne4f1ecBAXbbyf3XJyK2/uhUUAD
74DeKcogeSR9EIbCsfDRMKnCn/vPfS8e8SkEqSd9blUWSI7Nbv3j7DhDXhp7XHhGMItYMBCN531/
lqwafFWXd5KWGcTmdHMCa8apHaeQ6tYgLQpt9LzKzc/Hmo/fLhyUXmVRovef8Jja9D6uIKEwviAk
fJp8RyaiZoitIg0G1RFFuriJykO8yT+sXR8y42dZRtwBXPu61AOGMtvVT98fAMKTTcB5xjQcUzYc
n5vm+lUA8TGf3UaFttlPV0bFL87QCUhI9FjvVsBAKgdkCZx3591mvYav3tn1DXohZKrghdkOKLEu
vhTFMzv/9nN775MLIDLDqH9WnRJdUCYM/RnUKbv3aNfmA0DCql/lEAZh/b5ALue6Q3QYipW5efZj
vwa5sHdY7rYZcQwMpf+j6q6WE922KAA/EVW43OLuISQ3FBHcHZ7+fCu9b051QhPkl6VTxhwjLAWn
Vqz0GOVmT0Vb9WS8RLRBy7zcudJY2KPB+YdygHmpP7BLLypLfL/pRmZVfSlPulZf61bi8J4mgHlS
ayjDE0e8ZYuABDnnt2NT5Bkrkg2/gojk10IGuBVml+m+m/06RgrJCTpzohrKPQiy5pNcN1w4h9C1
Sssm+MPWQAVh3rr2FMuoe/nAwrNiCH2eMw5dek4ac6ANFO87yrTkWIMCLLNitSmcVsWotAJqHVTp
bGiKR6jYUwW+e0RFlEjhvLiVq1wUkPfZtFgiFqjTmILt5PPklqlrzgUo2Wq3XB4jxUKrBgDUax/C
HgnYxuZ5mlRMoHL2XM9+7sZJy769MpF3cQs4MNoT57Bv2oVteZGfuPpwKuXrlid71gRrtaLa6gL+
q4lQqTB6z6U9NPXxOxMr4ii+b4tpxMII27bFdaxGfDX76tzmlQXriDbyIAPqLON3URhduezKp2s1
J79163GOa7gbzY7e35nRwudSBTu3q3mlChYj4/6VyC8VeHwcs+XbRezowbDU+Lhl7nmEYXNcTPnt
BSdK3o0tZ5oVyxOjf5hpRj/3M2Fz0bhruBBPSKpuhROXBaVQZxzT20oc2avi5Wcp0P8jUY8X5+ey
e8qIboHrpUowhAc2G3/r83Cn7pG/WNsAUKCpO6kFabHXAIBrrTnwhjP6dDvwlDwB72VRbkQ/UzEb
0nq2/nrui08oj+G+kfnYEqeHk1iUXffLmBnePp79zEf8RO89iLd6fOTyDqlL4/wMdKBj+Cd3+wHT
hDUxjhp6g0jf63ZR+/Q6lceGAe8DHPeAHe0pupTcyXzZjjHECFTZya9v2WzpNCnefyNfl05cURfO
yN+kUT1VBYRjBiGB5GYnOZUSh5ISk/7NdFg0AEUCfKqkfGomefLMX1Rnj6KtAwNjU1siqrEkjk9y
HVWBJDQWi4J9Ootz5xuf1b0viKQebK4iCmU6bTOxKKhREWTWcvkKy7LoHiiiAGhxWOJ1NyxkR7wv
hkQWJZaVBKQbicOSWEr4M5kNryf4Ffv8ZLbmftuKHVT+365j8C+KB+7m6PSTA9HDJHFE1DHpwiGU
aQTI2Ud/s6P7q46WJBg6qeardkyXd8kmRpvz5lf7n6ZXhIeE0dDqgUcdisg1D3KgGD+ydKWpn5Ye
F+O9cMepKLpmKZ/XrUuPtziiplv71Dt+Ld52LDbCapcCrYT0pfH6TXayY/LZtz3ymPx2cOLQAuAc
mjF64rinvlZkzawCK6oZRmlx8cbQvKmgUOFkLK/AlYuYSGwcB7kGcQFOebRksKmGvKjFSRUmv4al
yZHEV7JHBWB6BtOUNXnvzb+MNzZ9/AKxrcyTuzRNc/OmF6ghABj14mkQlGcxV9uX9ggdozignmg8
4sVtN1aP9CYQ57b6XPuM7PI63dzceD8hfUHAyDUI3zPR8D8wxwjFYTRbFNkhi3U9GVgibsLbXNUp
5yPwMREVWDDjRnH17/3zYBu/N7KN+fcSRlQplVS9QLlgKy7pr8Ob3Q8yTmpvL21k/9y/08ntBbzo
gavwCBQvbNnkr+LE17n4qp37XPT6SZ7F4K+mq3FGE0Vx67VKfwSvB/aPvadgG8kuy8n7z2nzZSee
U4gQIW8vh+kxQyZViXYmzVCj3DhtsWheYGd3+Ymlv84GSNiLs+8TWDxu3aSV7KV7HO/bh9YXQPwA
3xtjsk0U5mzb3OCEgjrwRD/Pmi6QIVk3cCTzDp8iBdZ5jG5ezPA1dZll0ajibRiCzxeN6aI9J7cq
shwXv7mihS9s8x8+GWlgqDIGARqitSXKkNYeV9fb6T2DciFZrGW+Tj/RQlqMEK5hkv80SaO4UqZz
udHNPWwGZFVUfCusk6XB5tX2f6Yr39WRQ7QuLHtz9Pb4p6KH/Nbyi2gSH1p792FSQ1uecjX5ryVK
PSA1oFV1z9kCQZ2T+RnpZEfXYyGNfU6s7F60VVhiTeS5jt9Ypug09Dc7jNes5fxaeXaCQkaRL5tQ
WNWJHGuHeel+qCQvP7tl4xyvnlCCZYf3DGL4fOoHz272M9lLAXtyx5KhajebYXfml1Gbg7G+8FSN
/e9+oHYYwcrb9Qsj5aSxQksACd1lQN+O7Kb02w1x8GEY+U6N0fXMD21k8zYGrODJZHmHSBTxGb4k
Vd+xj+RtustNswDIy7dDsj/fllLbTipXv+YATBs+tjvWordidlfcH0oY/sxdkQCPz1UvFW1cJ4U4
zEeD4xiPXfKRoS6Nb1pZ758LIdJLGqd74yhf25lV47QuScje8BOmKvtTBZUXdpZbOU0ERmohR3qh
EoPzuZf2q3IMm6VcbpJlWswo1pnkHyrajX/kp5QWOWJR/BbzwUIppmWE0SJHwcM/B8LADE1utKqR
Sf+yb04scVJAiA7ko+Tc0F69X6sbCZkIkZn88QNTRu733H0OHhUBxkRpkykvmVQZm15+8pWaK173
cGpNsGGX4u+b0rNhUmeP9SiunEPp+rUhF1DKdBP2VHSCifbceG/z+nfqJJ/g0Lsmd/7IqPo46bHG
/J1Fuh4dxtaxc/3YiHxs6ptXftEmg9MIn84oc/xO9+ajdfvQjbfWIxLrkLNvu99AQPqcTeqpRnKW
JRs3x0W9Zq8r287YZq2kQ/pdg9jAqvD6mffTAoa3sGReUAAcK5NZAh1BVd39NDfcDPmwc7Wk37kR
q5BSy6Rnmp6zmBCtyTnBagapQRVtbN83nyprx7kiAZ+SVD4mN6n+BoWYq/X/+8gpwgphx2xEfzOx
wvEtChr1AUdxaihzGWGcj20K25GHDLuiGPZStX3mDXZxF6HskwHwcZArC5x2t4/sDMcmP2lOI3be
RhyQDSTFO3G9dIoaGdZnZbzt8wyD1lQJ9vujH+ujDetfsae87C5hhRMF2L89vhK0CWm+gMEyYH8u
LmnAcGYzv6LYegrXSF65cfyoUkVUqXeDtzqU9t9LqnOMFog2Jgirg5w4khqKS6nwIrbhzehOlm+2
17HKjt9wPCSBZwWxsBeC174JUjRin5NBJpWfZKq2Ehw2AF+HUixWOtMnigSD/Yhf1oh8haVol8J4
UwjH+0ZgMwt6XgxO5uy+qLbFZeO1NqROlYWZEydsUtwrzhdGtYnbR2zoChzQZQQeD/OjdJQEeRS8
iKpChm+eKC+DbVr2RGxjda4IYlyAv0k6FhU+pAXIpgBgVunTrjdZ1v3s450dLD7y9v1n4jp4bJvL
9DC1+3yt+6tEMXapPji65cWykp4+JFsTxRO8KuC4mIOkYZklhxcyYr+FgyPPsiwFIPeyFE3Udx8Z
SK9M0PCmsBd9lwjv03cTVlgW0/UF+uqt0gzxSH8vsabEyb7nt3324rwxqaM5q80bSiVy6f7Wcl31
qUPkzVNUZeEzp4KBAC7AQe5mZ6dh+L2gR8O15HVMM6hqMWD0FwvcRLPVpplBInMLCvZ3zAXdCXMa
UUNf+BM92fb4i7mOHRZbvyVOPaX5wMup0noa6SR7ZL0V90nBouu1b95RorsY37rPSHQrUdrUz7FW
5BzejZxLqXHuMn4C52B+pHaAPxZC+TmYc5G4HKz1USpMlXLqXF0ff4TKWIDzeW/Rletl6h+p17HS
48VntrBNDJEYH9o+sd7zcOeV7R7xfMhr0pIoXCL1V+4thMtf5tAasKsngHNIlfYWwNWhI5RjgxNL
35/LixPzcv1+POM5F+L79w3fRJfeOzwau035Rq4kgXZrDbZxkzfCGcJuvRd5SeRg7oRNot3VopSS
B7SDuE/1RaJM2xLNk/S25C1PJqfybUNnoRyeFLEOnt0LIzfd8Ij3dpWYLZnTf2aER8UIJ1Rqmkmi
X5HBqZjE+yYXbRFhn7ka4I5J/ZH47ysLklZ/38Ud54cH5IehsqaA5ITiNALHz3Icf/azfDyMPBIw
Ib7CC6Jr+fkMcj7IcQXudpBP2+Jc2//9UFCZp+3VhZv4V4LCBiYocUTZm9X7Lj66HIbMH6GHZbK6
HHHZgtcG7C8JzgvflD0S2DixlghCiDMt4k0iHX5QRTKaeHQe4yBiOB08PL7FLM5PtIzBQQ/PT//3
E+W1W0RPVY+TbDtzDZ90PoIpHr2Y/Zx8ZpXL+L+VQpIxaWVbKXU4UTtKtGczOKlTsPB+2oYy4jqz
18+d/QUTEYr7Vy3ctHhbnlWMX4WQ2U5WN7hnA1YZrUwpJLlcEGSyZBc2rEZIPIeEdgAyobSRgbv9
HioYkICtAmApVIzJ9GyhMWGO6uOAlvscj0f3gtxVKu9BIjcgc/5yt+UxAEAm38AQMwraoRCcARfg
rioBUCNu+Zc3DWCyf3nVUI0hnAse+FeibRZLvb4gAMWq/5CD4NnANl8AlAF740N90NmKcr3ud59+
Z4A2BYyGoHYhPAZ4TuCTfinNCAcSf1BPv4VAhUEQ/nWwhyMFfD9MT7cbEOBfxzyt9zuAHXZj0Kmc
5POrmPm2rEVKJsh4M4xCjkWCEymlPDs0byLjF9nqkP8jdZKR35u3mdy661/Xq5dqScKJd8oOvvDR
yBEifc+2jkh66pFqBIGwpNjAgIsBpSih0gboLJX56PrbN/1MBgF/HYYUbUdO0R7vFwhRUmIa8Kmh
4ivUfO3pTAg35KorSedkZVPDi2xuyxcHxneHfDrp49swCxdjKDN4Z4EqPohiRtT2nMoLpMBx3wy1
iptaDm2u/6L1cM2ggeVk7xbOB4LEYgH+u/3lpPd/VWchK/2CQAs59VAOtetuuvFCSNEHWPik8iw9
R6GIKaTrVUmGqBhAGaea0uOpCSsTHOlmUu78KRReFyRK188vUmAb6JNtf+fxMDwNWcOYq7N1Uld+
b81te9kX4YbXnFftJeEXrBH+LYGRPvI9qRy8Fc6frh+n9OzUZx7+8GoBsRaqN0NW/1VEyA7zny4g
R68mp6Fi6OJ7/3L5NzzPKwH1VXc3DP9EHgT69+1Nd99OlLf9VsC8P26VCbwP/bV6FHjn9HeZJBlF
w9pnRenwT93VrXCVzIyMo6OAubmpWVpWt3+BiVm48t3P5icXL+6kPiez7EwW4idNlfo6jaJmjo6i
o3Drd0WFB80QzpE10GVF++F5VETbf5faPt5K15ljt6YLDaiEAKFM/aHvUs63+Qj3uutG6WaH1sn6
Da0TGjA06Q6PTj1bD+z54d+jiTVNLdq8Gv49p4Hq/j7d9yUOQrgkXtyod8zO1tjzd65qg+pzIqF6
+jn27+1T99Q9eIXMs9mshE7x3K5rYxIc+GENzO7TnE0ntM2u+6d0YQ2vpaWFNeGTouV8XxEHCt0A
nl2PXEGtnqVt/8AGEG1zi5bP5mFovu6GuXFiUcyNz1NhND8xqmr4WCgDuazw7zyNfId/ue8oPYl5
Zf8qCQ8ZbCGqduUM1W3hYkF01RISsqNsBpNtSFSngQC3ktF7/3LfYaRCKV9KHjmtSS27D08YAi5D
8MiPC3UtHM5/P8d1jVFwPesDJslfrideOMGhv8q2+FgZcKQc/QOaZdVPBFC5WNpD0WghWWdZuIDH
ggJBRA7qOz5zOmOaHnB/p8CB7yq8JP0P8/vvV/CjfEg0U1j5kQiiGvfevP/vILtaDtrdIgXoJRb6
3FW2ahikPlJldXGnotUr4Nck3mx8FCNRNmDldOYtT8P2jMApW4kDRqaVPcyV+oFEL6apb0CYmSB/
KX74YQ5/w8jUc3nBsb8DRS/N+avUaHWyzJ/GuBMteH4rFsdAPQ1WUBFcLnsvli0AGkegFt46UWh8
luW22AQoT3up74n1YwdVV2Oeq+UTRt7nG/t82ROHtM14LjbKSltHa4wWf4ZThJP9vf1ZfqkcrV9O
6JebvJ1Gq8yfZtdQtLvP0rl2kKvDAUnUJ17YCBKAB176rKoDjkO7hXKFKYBe+lkS02VKcnReQQpv
3KH75MTasbGgLNEL8QQ+dS02Zh8lEr/MIQJGSH9sGEKt2EXz10iXSUTG7jjS9o1xWdyBIcTAEJ4q
kKm7XpobEIRLfTl1H55emk6sbpjttaDERO0x5Oy9cB41gJvYVSTyRH/vscr6/pbJl90na+0abW2n
gsz7kbPbC1heTu/c7huBtKMcqfbu26mkxXw93TVdLHz5cTM4NFcw9N/3mdGjbkNJWJmSM3tUf6T6
D3JhxSjsylHAc1FyYhh03419O4OPuJhd8++gvin+zBbzFbDDQtgnM9zRUuxbdtSFOt1r7EAq4xIh
kL1dVzUB5Khmohu3q2i6YPuGXaWNT9m5gk2Xz3SATUoNjc8R1izbaWJslrgl8Gi1qRlU4ota9lOK
gfH+dwJOfTO8Sa787zrCtXyqfNdsimXDO2xjLXGpp74T3/N2gLcnT+XwBlsRxITFCmHGTS4Kwugw
PSXkM3OFMkpkIFzGXf5eIT4wp4QE2xaZK1gpXdCc6xI5Xwy1yHXmXhnBlcxA+iPs/KfifBoQ/PM2
M+Jaofn0d4Wokxc220uRpHtoJAEyHse85XQs6EkrFCNQc5CBYGM4MDLhMIIEofIuduTU1xKv+1Lc
js5OCz2e3lbuYttkvNQNlOZTH+743OgqEOfcmuPT6Cq4dPdwyVSlvB1w7AxLdofLyOTDha+1waQV
zhNuIjAMZVuCiAGbvvUS0o0nMI+GOeqZ0TpeDwiljeIJUXo6bRTl2SkDwU5uuc8zHBmRJpboQwma
M4N7qpqsuMpMRzJPdLZ2Kr6+QzvJLRntgFTn2Wl83JaMbsczdcT4BPhdIRta5XpIQmU6jB91f01Z
9PD3chqwShc7vXJa4V2jLVUWjoSOpycDVS0kgNEaxkxTGvmbmhvwVa1xLTklmQz6zJX1iHuxHCFx
dbWjTc2XjYkxz3JevH3Hw82XFlwSFiA/IdnT4AqgCtJ0JtlIj3Uykoiybe5IkqOyl2CFE6NrNo5l
qov43xz9a8XQyKk0mXRLDJMvIxuPkj4xvuUYUbtapvNEa6CiumPpTownrcd4P9rVAjBy0U1ScJ9b
khWBpxtKBYKLtJ66ZzNToyOs3VWEf0FlCAsfh7FnWTcZqcZFpmg4+OSkpddV7yPFLOiVUH3gJlYc
K64luT4+WvlqEJ14ZAzW8CYHy91vR4anOeMYABwtzgxFw7ms4BXCNJEnWBn75niF0eQ7YWyIrTwL
51kCZ5VKRdPLOBhsmle7lyYYKIGps6jDqA2NjhOkfBuvDVlLasEFWjgbLmc9zfbm08hgUZsoaM90
9rP9LIwub01arntz0lNGVUDBAYkP8An7rKkiJBbeeozv9BEMoYEJ9P33PRgpq9fe3dpP5lMqH7Vs
ko1sVlLoKoa1i1e4HC1qBELDMAhHnoRpb5AsagFQ6/rEBx9lhUYjLWdchYZzGYBbovMbuAa+ogNh
1rVSYN+z2oLslc6Q/q27LmxZoyRTo6EqKEAHUwbDpOUIWu9ZN5qdKzRSMN0voZv0wcFaZ76Hnja0
9rMQzg/nrm1OVXF9kcxNOboyhhxYo8zdvru8jcN8Bx1h4ihB/Zbl47vVj7M7OohMh8t9PPfjlcfY
+nacObq5cSkvp55ZsizialjDMhZOFRTIzLdjkAVL4MF8BnTT/oQoINyeGCJgqT0qCDXc68/eclWN
f8ompwaZAUxkvGmVe4xjYQEwWtxnKGuCkOuJQQqDb8pOvZIHzYF3FBlc5BObqQEXLFCj8G34xMfZ
v5ZSSSVvaJkw46e27gDCPI19Rtj1Jd8bNDuieoewY0iCD2wbMQuZXT20cGjrpxXMAcIWxtXPVJdT
LaSh/vYDb4h7rAwjO0/zLt7nr6slwsg2cMJukRuYC0wD8yJANOM9UlJ6Otxt9hM+skIolGt3V3wa
ej4M4NxAfMCqxFPLhNvSsH+g0UEKBn6sx1e1y9ipr2H1cnS7z9829RgbGCS4id8WH1CwnwyoMGhC
/AHgr4Ocg5Jpy6o01jG38X62qrnreMZCab7NUSZgqaha/2/fSUipt9wZaFMi/1IW9XVN0YoZE6ah
+XinSC9moXW0R4JvOttJjWyK7owM5ulbEONY+hvQBDpBVBWcEFxVlXsAvnioN6gcT2Ub8qR0zg7I
bmpwRzN3jR6BFEiLzOA4ox0bZu2315CYLN9Dj7mgYAVYt6RraskWXQjdGHKsPqjB7CAS+cVjAwAC
YAJ4MzC7yhwmwtQXhe5e4GSxqPKFKz5VTfdiRlux2Js/g6N9A2b7WH4FIfYj4B1YCeDJdgbWfcsf
+yjvGige+rnv2Fhr3MP6OEmND83tdNIy7bnjiQH0VSWQqNwAO2XjtO6qmSHwbtXHhRI1BjIDkYGO
eLENK6NuL1lJ2BzuKOep7vjYAu4xHxu4rcmbdj59I1vxXvZNjODVWY/Qp4QdZNX8dwCkkiBfN/eV
U1FxK24g0JMVCzzDykQHF97UxIeczqmCesRI5HUQfu1HSgAmLQE/l6G+rBA+E/4OI8Xmg9gjNUBP
8wnPjiDmYsXVzD4XSInCN8OQvatVvNgSsp+ENAer5qMTbyV+bh/Ld+KnAlRmXMA2BtAxn6v7+pB/
LZzFhWRTW+TrJWhougJnnz7TogktILBcKd3Y1edg49IwuZpMz7yc6iqIgsjRxgrmDLz9iEl+SzT3
sPjK4HbdZeNYT2CAwAckVTQ+fEhSoMRACP210owX01PAthL9jSa9GG3d2xPBZtQtlyb3ttR5FP08
mp9i44355ysKTVg/v30hJSo5iqJnxQFfu+4/58x+FdYCIIvY9xK4O9gywqMaULZGWsAMDUXDZ0Jn
5xLT9qaMLvwClprsoRyHRaMqYBZW7sACFca1LI/NDSpaLMbucUHnSNOpZaX21rINsGN7CK/MRyG6
Y1Dc65dx6JawTEaqGRvbZRyvCGzrmPB1mKoQh+pkdXVgYTbS/l4LY5OWcU+PeC90JpOl/teBptl6
FBEKTbcMG0Grf0cM6KzLf10ezmD1GpjZV3tnWJ8t5tbTcL1uw+DHkd06MY8cZLZoWs6TmGZYA8+e
h3TLQyKM8JcpkgsQoG0jM5RmSxXPhAw3lWwp286BpEs29oFxrtVoup7F4wOq3gA17+aaOYRT61mi
ZsoyB83PR1OSITnNvRqHW2Mh1UaS6Cvx/pCMhIa2bYJTqkzqnR+l5O/4cKxmGpvBvrVNg5IQzlIe
G5nn5z30q3jsChmwCnFCfV5H5HJtbYqHQVJW7BdXyxjvSz4K99uUS+L053dml9zt5wNgvplDSJIr
nRP5mDGu/J+mCAEKfGix3iqdn66H09csU58XIE5tMzBPQMvo4fGu7ZtS5tK6apsjkAGzVCvz+erh
tus9f54/j3g1hYF9mi4G6pF15VQNjPuyIfnJ0FlzhQTIDqWGUqTtRiBmhQAegyRWBvCeAmD7vGoQ
RzDywwwov+7IjW0rHhbFBHLOwJsps/bC6/erMcku7lv5rxWsio0PcY4I27ZvDQRjeDtWhpN7flJ9
FI7jyGg5PATBAZXi5+H+h3zHq5D/SMygFoohK5eoo1/rXM29a+0keNBXbihWsGpHCirX/QbMrtpk
hWLZbnJP5DDx5RIvy/JNeOJLtCsNpCNHTL1qXV8Nrm9LKWJMeyKmvRA5xluvXwtwwFbofWVT7Ifb
1eGfJzDHznVT0jnmPt74XaS4isEOPwbZES+gnUIi3U1VQ/CY9tG2nnxbl+5w3EpaJfPICqfKmSSB
sVS5/xhaM+QM0LXyUn+XPQvEcPKxbvUf+VVn0zm+LahOlyX5JElAaapyv9Ps6DGYPApSaXGB7o9L
jUySyBZKAqFd0WxBD6QMry+9sPrSa4nGvUICR5AJaxnpuftss8YFtyTaKQBUPuNbBYoC+6DcUg2d
0zv2MPanR2JrXbKu/bsZppg8Xrf/V2KD1LfYbSjRi42p5eEGAZym1sCxLkw+BJgRYSzrMD6OnXw7
fCRFHtaNfRA4oEWperBHxqhYGSI/wszwvlKaSle4eukIjDAZ96UXCoFlIZrOA4/vqUI+S8LnwBT4
nq4s5wzcmH0TNnkirdsNyq3PksBKIm3R21fT7aK1Lds7TuOjK0bwRtr4x8sBDVnewQ0ELz9O0t4C
H+gbFAAe++KI11B6iCUu379BldljsADNM6XAtbroBDT31YQsUgm/89k/DstiDIWNmuiXIEoa4ISQ
UiGlsLkZHx0JZJeO0g1dJYl/nF3PaaKcnV3B1c9tZgy5jQpDK9Sl9KMlVYiXZCGXX3yEEHCgk3g1
J5UvUfFzKzpyTC0hgS3HeKDQJ9lRiqgy/AkfDvHJsGq4k2TdN9wHQEgfzUVbiG8nYrtXb/0oHsUw
XZpwqHxorBzJ225Erv6S7vGZYNRFEYbBQBO2IM4JeJEXYk85VbjF5+hZMl7VbCN8aWbG8VlyFngq
ztlQWidR3Y+EpP11tKfJNzqPjjzZWznKLGPEOKLhA32iA7COFddUrZRVlzCUP0mhCQITxsx/RcPU
APubZb5T32JlYiS8p7DVqUwbC9Vw1FivIdQfXpYwEL0TWVTY9bcpqmbnSIXMAW/hzyY5CCL9BFH0
P4zyJl7OwhDxdLskR6vH6r6aSZQchP6YHZePxa2y4eZ3OfmFnBbBH5apqozdmgFv0v2owWtL6KDW
oQSK9b5sCqxWMQKW9tPAn6ZNg2jrUFOX5S4sbMQklr3be2S0GqSRvDTYBRl5IvFS6ehze441rsqY
GLY6tetOoUSTKN+vaoejdSfQHK/fcqXAgnIbtMSnYYMHoOvNHK49NH65jhmIMLJ4bMudhaJdFND5
8y/ADQKP4fwNV+U8bwXIoVs1konDuIXqkhp6cVFG8RHrP5mlGDQjbZUWS6Kxy7acTnlm/oXcJ+8h
hMsVRlgNG6EC+iQT7ys1dACN3U/ub6hrKGPc3JkLwavlYMphjgjdEBgpbdc9cragpNvCrvuo+fqc
ks9BVuUgCZMpH9vwkQb/oavmf/Q5mRm5qgAIe6mgYriOwK98N5dPhIfVR6ihph5r5YyObPNi9nZn
IHKA12p69BiCcWazjbtN9FYw0OZ48zSmKec44vyKt17FVfcOsFW/NbFTAL5+vwAo8CQEspt8qP63
2n/GiJ0Lq/ZWCk0CfUSi3CGUsiumvrb1jnbh+L2E04QUM8WEkW5LKSdni4Ip0AZBi13R1T1ENg7t
xricOg598lUUU0zwHXH4hd4UgpaeT2RrMu7y7q4pJIfk/L/ThUtTIYmZrhbjCKkKglPhA3IdfLQ2
HwgGfh6hx84KcD9nwllW0trjm+EjqNW4oGN8KG0Q55LqY9S66U6mO/l9lKPCG5vasXcYcNTfNa2F
cf9rAb5c21taSzbKKcZMpd5v8wrGseVvHp/xe3rAnuBmVzICae3Jx1Lu89ZZgI79UtS0jNTSRAL7
aHFE+MMiYtDEi0pwD7VwHxDa0hMW3yHeJgi01kvmf5qtSEeNZAhCBN0yMo3PnpadrMdX8SajAZKx
bhNMmopKQygrdU+MF0ON6G8IjgocZPE2/LINWGondcIyvDc2A8OoD9UAOhvBYUiKdCgevzlXF8Nr
DMtgYEUNfKn7UZj8QxGW3n12rU9AUvOp4erXHFuXfkZvWDuKV3birMDrYz4CRqqjTMIJtz4b1WuG
RAbvbnyztkruB32cQPnHksO8azneDENmGq/so1pBWHLvTypB+DnWjfbXEJV/vKpYsZTi2YVfw4eB
titD7hAnuGI4nZeeb/c3toacQPE0eF0KfJBfBovdyO+aaRPtpmuP95cxm2XKwIhyJcgpMTqCBGWk
AR+97G3XDSvCJdCc6tZnvBFr7N+266I1Zv65hYYDvpkU07VIEEC7vC/KWcJ1WcxUyOlH+5ra398j
GGlvVvjYlt8y9ZwxXsz1FlOMzOhExy/ks/lFEN0KZNz4T0fL2mL0qmdZudHa/M3xs10kO8W7qY8N
G2kOjQVKTl+TZry74mrN1NLELWFllRBjdXWT/PkHfB+n3bW2vhMCWzDqK5lWtEYlozgZxhU4QKYM
b9yIPh6OQvwOeR3Y1LsptJ2/QUe+Eekbr5NbqdIv7381UYdxt4vQVWJ+wGwte5kGa6wOQGMj+sHu
NdofCoSXrj4sw49Knzm0XZegQi/vznir9vuLzpWJKt//GSiiNrn6s3U5lS6dzUCZGoW2GvsMv+zb
DUMgzlmYq8AO4qng30XhROEygY4ByipkDqU0g+ICVrAGHLHQb5bliVVRqrsMoe4akL2QHPXn6vuJ
RqWq25z02Eo14gjCK0lRklEC70FWDEJ6vxWTog4p8hSEVBA1xz8ITghKYYl82ddI90JxFPZUDwnT
Zrpn+jiLimLxTH6sHgH3xDUJ3fDYVympJOT2aJR/3d7hKPlsczq3vJkLsGIfnpNNBDl04yxMapn+
UkN+hBFJrckOmeze0CmztF2Bf6evLKTa6j2oc8X6ydrtK/3xjQO9efmC+Ua/uepon5MYZvxtyUtK
vSuws1YfqusSI7dyBc+pWdVfw2tvX09ameoxhXjnz1xjwoTJFA5HJaa1/TG4Y89HfvG9MI1v+dPP
QrVYtHyWDNVlVcaa7ddWdc/JrWISSy1Lue3bY7j4CCbXfjFcNgjI3JtbTk7CUt1mXT8fvLmlQOe9
snwWHdibu2v1kpNvF/n/sz+T9vOR3comt/uBTUuOru1L99Y5fkbf0hzYbFEdJAPusqQzxSJcV2N4
KdvHnfp+YLVHMVhFTPJSho37dagJwPbZh6uP5byz+vjb+8Dk5o3siCmNMrqYnp7kMsq0bS18oHFQ
Bk5/q20B7F4l+9zhVmCNOqV91r3DzyE/UmZIY74QEsrSrl5lgSVta48ik29k81bbN6/KnZNJzBYp
rx4sTFgHFAsx7u6j59QxYQQUGS4+cgRI0BT82TETdXnRUCdsn/XZfRs4QqHE6oKg7zmaB+qffze1
6z5LbKT+ofYVK3eeCHvCEViBjMNhAI5auWzV52Cs3kfLPtHuoaqgvCsCEyxO6sB23rH935pOd27D
RSiIXFfD7SijlDAIMMH7SHeHc9rrDWwGucEwzNbtS5sflrLVygFuTn24VaIlBoTSga7bCoYumEd+
2w403DAhlfSMd0VlZwGcseyzVqWxX8HcEBdKiYJdSgfspM7ywAMbbIRgPcfKwrLdW3MlK958ltQm
FVxJ6OZFNzeOMaHDxh6anjpYEy4lvM50ZmBhlsuNv3xaEkg0lU/3LDnVV7BV3FT/a9MNW6rm+7Kv
tXfDcFT1mH/0cSdIjfDkyNNQPaoLjgbV16TC76wzrClW/ZHL3JqbIW03o0+UwVsG35QTh6K9zDIC
fZByfJXXVA2kUYDUK+cpC9dNglix4ZMzu69yVdb6smrgNJgrs2DQNB1CP4zCNYVtf8sYllhvR77/
/Z2uz6vwLsRjbeUTbzyKuikcNnQ0gkfL0ML54XQCmEHNCnTIi/u3bXNC1MYgF5CyjZQUzDzmmj0+
MzYAENJMrYBzCGCC3boJhn9hPKi1MZ+CWZYoh9bD1MHfC+N+3yZ3+4eQABkK3fXDwSha8Rwx9Pwf
UsKcDLxkoWm8nnUn0RnuHv0PyHE9cK7msZbbeAWDMrXx4XAJLyMgy3vIPnljZg2v+e+Ar7ItHiwj
DbJ6R591RyaUkGbz5DyFGj2PtGa06tjzCk8HhHIerXKHSNA+8/ao61KEfWGI7f7sKa6kOwgnRNX1
fQsuX1YowKwvtJLxjyN0aYgEpgJ5pRQhGEu4sGQ9oDzQivxdJKCcoHdbrUJs0tqPJhvkX05SFigG
qA60DsdZyJ1kmrnaGdz743IvqAJXtKHgJiJgdpTi9q40dW8v611a9jurcrorvoNxNQkpXogTPKp+
/wWAAOfLc8Iz95KVvHnd/mFFg5axnsxA8fVkUwSNQ6g/FyjB00LzAROgVuS4JR6c/eQ18INnocNQ
LFQ3CrGzVnFTpBDvGRgp8UchvzXv/ucvpG/PWzVDNVWVWagSAjYSUqnzeo/0N+Ucx+NRO/fOv7k9
ekskDqVXE0vyo3RsxfJqwPattbbrnEzkMjORgwyQwjFPmxcshy2CI7gDIZtlbyGVoLZWjkALIVeJ
dbfvaCUuZa5mNdWwd2XeE19q0BlY699jXGBqUV5Wcn2VLGRe+lyxBNMrmHUhZLKvnIWDhG3LSdC0
50z2EJdJf9F9NUPcKCyRMfMwWNNrrn3m+1EG+/1qtKRSygSq1RNhm47K6JwwL4VhvBoeBKMUBVTC
BsvRayiqk4stHUfZkfG/czvBdFi3Gxe9iSBITNVIgxuGqAuiP88ZFqdPWuO84bupp6MGGEA6zxm2
PysVFZ327Wt46rQutRYIgMznR7Sf+UEOHvuR7+jPi6MQWN2Z7iGonX9QxCk9SSeuhogHe6lhvJ/s
7xvjXrwXKtuTo/umpOuEwNaFh30Sdp0EBbvtc1XmlqnPqCwXAYrpN6gdhVePb/ptyM3lL30I45X2
b1/HCv7MyUfYYoExqvwvchC7wbbeCrRx8ONldiHjLDFhiPEw2zfSPpf3+Rs9UjtfS+zwJ5g7k2KK
MBCxaLyXKMT8HUyg8Ho3SWMo1968Uy4jLkEBbP35FZ+CD3S5/PkUytZMBXob702kh6W8xj0vriup
9qT4++8/pwrP+ssVWudM6/ynjNFMN5GzvmnZsx5nkPIN6gfFosSRaHzF3nNliIiQyIeu4gYVhRPU
JYsBoG9ltH0ka7+5Uk4w5yto3b/FpCn35d2+SDCpFM52qO6JAi0K3/KI+TW92cB4Nels1dOyZWqX
9zu0hsTEC2by3F9b8MK2dCJqh7Gs8hR41wCPRuzdkvqFb++YIwfJL27mJGVr7PmTUNM4KhIRor/5
ZT3V3PHes5UO9vWYgHgoYgSmRoBmzdAG60IMAOaezzb3zfdm/WN+y3eR15rji3IM7+z+N6kcQswe
DZRSV3Ss5fXPWUjzmV/mSAJu3xYmHUhfAs3SHOfXn/jeXDg53kHwWX+Wu9fi98El8l5r+ZuJlmoE
ct/AFCkaUsn1jIN2on1SlPauY9fQwIEONSKGvWzthEhakxpDlQlvxlIcbPUjwsvCzJ4uUpXTBPXu
9m2SMKuJf56q2f/RdGZNqiJBFP5FRoiowCs7Ai6I6wuhrYL7ggv46+dLb8z0zJ2+3YpQFFWZJ0+e
s6EDYHiO846N+ijRKznXftSeMBJD1iRCMrRAVJgk0ADgTo/McpIRBmQ99g3Fz4bvcB/TXEANKwoV
Ivq4hYbMOyWXRve9AsnBoNTOJ0+Gn/69hrPQcbp9mrep0qvwOClOVgMsFwrWJBUMi5Cc5pfnl5Hm
xGl84x5M0nJE3LkCF2BvYxnFjgI70yNCXBjanLHEgS/YmzXHqvf5O9NDbrVFvhvmmVMPh48Ze9JY
RR26kgzngO4dBQ2eOVBkItWQhShkYWX9KyHlObdx1fVIk8luRirAWenRtvOZ3BD9rfmTRnHerRJx
N7do9tAcXgcUhVnPPO3gtrZA7e0JVTYe/hHQQ2vSIkr+UHttopwHOolQEK0PU3rALPQyBnBDsC6g
d5ANAqIH20jt/YrAECVNlovSAlNvXALW+eM2G/L4MwnRTr5SpuNE3GKwH728L6vmNQbZbh/sZ1jV
do07Ja13OsvTFVL4ci1pmUGBhhVBag6YAbIcFLJGbNpBfbClpnKZaU1LT1/IYywMsF97P/mTh19J
7kQqM8NpDd+GzSP1smeNbYX9TYVZHcUaT0k6/daCNp4QO+xO/+Z3NxxAXbaCeoG/4A0mFI5jZ6yv
gSMDSMPjor8nQ1eWH4RiAgEL6jaXRV1lcUUZFY7LguY0XJeaAUaM4Iw437HSXN2ChSk9o4tYJd1U
Qd4Mwy7rFib6Zh/Lg4AdHTNdUuHQYOaJsw6Z62VNzooK7IUgl1lO/sXzghevPC0/oV30pdsbbBTp
obBapH0Lj0Qdiet/J4sWQWkv6BmfVoTvXAmRhKuMquQzxJZ9RhiBjW928M7bt3/ektHuj/blSN3p
Xnuk1gwY0L6lkhvTWgpIuh9d8PU5O1//39xDsdCTdPEyKGNuONWbMn6Ob1ghUGRj98QTmgBNSrUi
zFgSpSRDjD/Lymxt8LvdfXAWbA1u4dn6Yw7QtAbWQwPaVpkxr/kMnH+xCMUQeKlBC4hfWC9wBjdY
Y1ttBnLoSR1GtinUrUeFIIteGcvJkhzz0wv2NXLSIoc9ONkXRFPvHp4U2DPI0ffOh7KFWzGjZnkP
Zeq4459HHYIK6WTQZm0QImwb5Jppd5CfgcFzfdTWQp6W9/gzwUwPNYSGDWigU/51CCyU0qNX/IKR
78npoEMNZwE+xODwEBObYs4DyovxBWwgkpNbwCINLo14JDzCqPOub7BRvbJedAV1HQOHFHhXrD7v
nvLovfPJ6xBTukHCYkGx5rJoPPFxd3MDJl2/ktZCupc5JP4mzI4L4XB72l6RSD837xQI8gzKzPsQ
DCLZVgz/TEcqXfKLBtmWUCUeJEAo05DrcSgqP4ixUwpqsG69e/qUV3UlFacvHjySg5GYfkl23gF9
GMWCNsQpBs+bd0BuLKnLg5wfvpW/fIHFm88N+fJlQTpaBfXqhWU7wpXRbbOnXoEyTJCH5NZ5iFu8
L2D4UqFMa3zdgpIT+zx03invR8KAclCfE6yAycHY5EMAoRXy9QqQBflBEu7fofaStncJwPJQ2hJI
xSO4bUGXRIY4k7xwn4CE9yVHE256RUyn90gY0KWX3yFM0ZfK6fFhXRaM4Lvpdld75jV65fDh3+Sv
zRNnSqbeEhT9jX8wPAVBQdguXapGCW+nFgk+8MvmO67k55LESgYu5HtJurPdv78JRvBMl668k4pW
ek+IihnKPUnuiuukzsCY4vM7bEoqyzJMC6XgGex5X476DBhLwA1JDxkExk5ed2VQCDM9cnBM0IM9
5/trgGC4qQtIPg69yAO9ccn8V8Beljb/NzCCX8iRSI4l45eMs7LJHgUbA+cQ/PgzZVcQXEJeu/cF
6UBlqbLXBMXkf0RRXI0k1L+mBsqHxMpil0NqT5lhhV3Pkyrb0Uc89P8r3vuU2FwO8bs0ihh87A9p
EMQX7STa7pBvvXiHPBQYpJFzMvzAqqCMlJROJfCWn8jJEpJagjmQ6suQ44BrcraVDWQh8INkxqSs
xCv5qJzedExZ+aWkzVK4KDb/MsnK7u7kSpHBEphEoIV/gyGDSYbtyySSt0hFUAaGj6gB5EEn6Dtp
ne3mHaaBw19pQajQLNBsuhDuWb+ArqFSQuWebW5EsXS7IxViKyUNIPBFf4qZLybvAVCDzJ+ah85I
ZWYXujZPKr3LHadNFYu/lIgkOjlXiiicdo/fBVoP/fOpJ6+Gk4Xz8atH08QHOypyYHV6bzhXlAK/
fSjtWMs24vLivfEN0K1b7qnZ6pRKv/IUjpo+aoxJPmlKgsUHr5Fi4HdOLAMPH5bSiwaAAvrjkYwk
i4VcqpEOa0JnJismhBLWH8psDs1WMBY7AzhkkCazCy1XTaKG2hICnTCQoRZTEsMoy6aFgRIDZSPk
tboVQrNncP01aa1P/ydDaPwhR0arWLgRUi807J5hmAO58VIc7HZJn76z+4j6WSoQTjmVGwhYwxQ4
DNs9Gk7CBh0IovFH2skWTsdghKajZi9psEnJ95mbPEu0sFJ8ZUHcfJv2c/yTBgMl9CkP99/Di8tW
tsGAxr2OSJE8sOzm9jA4T+qf9wM2jCfIG8RO8DQ559EQQ8qwsWbnBCSDOXIBvHbbKSGHHjxKlM7c
PdWxqwdvO/7BsycbuZUndXtgfnaF72hfW3dyTtW8t0fK2zssTpsTmoJDIqbHHRywMT9tPqt6RRss
y4Vh1XwvPznQkVRsjLk2ZzIVdqbZDCKKKtxUqlOQKn/f8BS0eBBYClm8WHfS+ZcFgUZPW0fiwQ+h
j8NNoz+F931YegypGd6G1Oifw2Y8aMO8IREkFn4CLbOIE7xJUI6X7p1yQetmboO0cCUqtg6KZIEw
/Bg8qmM5VoBspeygTcNpk4baayg7iyb09bGINtMqCPw/I5mPyWUYrRBg/zYjHiJ9mO1rDwrHS3de
FIUJVCDCuq/4V3hbr48jfirnRaCMdk3Ho1xb2OUEsSzspyAcwAD6eEguShpMAGfB58C14Ffm2Tu0
X4M+PGiMn0GroHLxHre319GNc+06/Hvcj0qqBiSOZ2AAdkR9KjuoIOBZj546pBvgYEYlYII4WNG5
jYsLbhLslLehSkeUoLFNwYRp9ELcFaCU5ZDUP2Nr4DYIEkFH9Y/LAHzJEoN3CpVZlNvBdmUxa07Z
SgQPBXqJ0IIGpsNAnLsKBCpLrfxQ1iXWdnR4BT6V9Uvvwev70Q44ERbBzGMlnmbeMzhsQGGN39vg
GvyrtkN/kAcw92XhpN8GpFeIBfR9oVUE0y1QGaNUPu0zFQsXnb2EpVuWSdJqDiLIx2t1X9EgxuIH
H2EKzCu2L7Ikd1y9R3lZ9jB5elmA2XEICFnnv3i8cJTpQ2cP6O60+WfaQCiSjVMW9pJls3aWAoAa
c5riztan4VD0ZG4fE9q3WCSBWY+y6FPkZHv60pssy2+5QvNHLruAl8XJ8bd/D4H0uYoG0MVpsrt8
XQ7J7/aAx183Q0eQhmrohkiFA2NeV3tQKoBtPn1Aqyn/ktnRkPaa0q3GqdMnrv3Rbn2i465lF4+Y
2nMOnW/O89YNWT+zZqxeB4BMdxyEPjuafDBxI+OmQpc50BGB4mgmpzOqpkEJQtaO7pUH0ZBiw47/
/glVlNI/uBEMd7oyTxbqV4jFezoauhpmQN1+I9KR9DC1tIiP64ZLWYrYM6JKuZCl7xKJ/vDDhYPI
pkBDHndA3z4HzP/9UoptID1viKJDWGlWF89UPLcqUDU99Y7RkNLV10uwXA/OiBshCALkCs7N9LAw
pqFEWUimjew4XK6m8+ZOyZYuW/uax5s9NhE8v1i808cQcOyDQIV70SF0gn6zXxCBUnIQ4zzBlSm8
SccjwgUSYfpy/1X3tWLF0ls90FvZ5D429f1by27fwbVoHuktpfmN+v8LGgMd5TgofRHQPY+VwcFC
fABJCo/uefCMomHfX0j6CP/rNXmo9hmZufai+I6x+Muu4f3rEF2xe9MU94E40ekmzJLGreHzSz2D
70Lzuu4b6u7L3gPynYHZVgaFxhqcx6s/k/JqWIfHqFK3N7Z4DHPp1EHrqjU6tzH0RCydxL5GRhJN
1+O0096oRbIHNtpfQ/aksnSZVvpnbyGPVlWhBgZ/9OvjmyAGFg66KQV6Em+eIThxTLOvk+HKdqMk
fA0VPTih44SqSaMCkCzeLHXYCOjzz3tvv41AMYDCZ0dtXpcuZAJ4Mi394r+6VCmhoMFVVdPXqaef
b8FbWrzqsaFiRv6nnQgzWrBMxs86LLhf1d2tHqN8f3H1Z3JALwQNBBlqthHQJiUblIxbu8kj19m0
u3POHxi9/ggsXxwyq3sR7S3CmwYau9dBi6GAel9+B5lS+zqu3WygeyXuyg00W83avzNgb6VCT69A
BBXjtC4o0DN6ZAM+oCj9t+bfb4y+vqZn8Nkc0oiVkTM0CcweUGeNPloPRDuqPhFNBsWoTXvPZ1ze
wAwt6lb8WgPK6cBVP87oW+siwnpc3krdp9PiOtBrFAeAeWRmZ4hRGM8eGg88gjk/1UqYDNewbi3y
E/oftR6Vz+iJflPnr7irVqPu11pFdlRTfwB2gkjagV2okubDtFKqsNFJNChRj9H1CTHgDJ9GX99f
0ek7bmbN5bn5TMopyRi8sQPTjXGkQ4QGAHQzIYpR18lW2jHS1GlmfCBezs7QMbpsudw/WquOt2F1
iGh1vA211tPSvsOsXNNok32DFkVgVnj6jbLB11i9ixXc3Kc+uejBFagJAaTbfcQH0CJLJ+D3QN3o
Pr3RyoRUtWYrNZUGddq+7O7PpKC9Gwpx/jI7rYhDGN+r/f6yfVbjSofflNJqyHjW1dWRJY5W32OP
dpcC+X3jBPoz+/S+renjnnaRxyqlkMXN6Wo36crD6Os6aJNrCD4xqKgEsRN6Wt1vtl2xNT2bHzSA
4KZ4TSjIsw7iqEj9KIqrRRkC+kiu1SO9Tw+DrQ5KWJvBXXrYLn8GqfnDbUKM/vYpzVSL06Rhdw0H
aotVZXa9/EAVBAwaN1kLjgl1cePVI4Ao/nLFr8ZfChZqGbISGkm+vX5iACzYHWvUb7JFcUoJXMSe
+mCjGgnfge+vMDLQ+7mBvb1Q4KEDBara5qvBUUMIxyNyRMAgNBJ8I1NEooHe3uv2/HsLP8CqhAQw
kthzPisNIdE87tLO8HD0qHVHmNW687xYSKnyDLS6TkkTvxK+UGNuY8bwcPYE2M3HEsjHuPWU9U2B
lYfFOdFIs9hdcGe5xCAtOUE/gsBdUF81PB9APUbHenQkM6ni8jw9URlt2C8w2hx4BEFO4vVLFpzV
+P30z7V9L6HSs/Wiy6tv7ufesjQIzYGsC+85bLcXpPuACQVI8ot8oIH6F7x0S83X8BbZxfWPRsp6
voy/GLRl5GduiWpA4bVhcNxAoL/ODcz7lPdRtWk0+3e6hNitTKN2m0UlHqGPzaUA/yUefmGh5GuN
HnI4d93mYFcqLOQ/re/SQH5FRT+lDnMlaKACoo7ejfjyGJGNFadI10GR2jBiWqMPq3A1+YBCfBt0
prEQodD3gvv+gk/2ZlU7zZp8e3ZZL4mRG98+dRuCwS4r04VGB3A20lYYUMxcCm4s0Wc0qiSrI0/j
WeviCqte7e/DVo7RFZpFAeGhBPfEK8veM3ORncwG7JCnGxgjhXS0P57z/X3zrEI2u/rWv+hr+8SY
kB7f85FxjwuWh4Ly+QEOd+/eym2DDTE7jXHn6LDc7Ck/XzsuajIs01WLGENHOs3LxabkOvjabK0k
+kT/NL319gfa5lgRVdaoN0s6mxLKHcfggKDRCZL/HeYFMU7nGAEp3NmTWMhyMlOFLVaFK8E+2Glv
6YglIbm0WTmtwwbxiCNKbISvZ7k8aizMquASkZNJ+kphXbxz2AGBMbxrmGE7ID4dNBgQKV2d8d0l
iIKKfPBaSRFPPz1RwaeTg6r7uhZvr4P8sZlOpxsUTTBv6Fm70WgzpV6DVATJpElJ5Whtt9xT3N/M
KPLMQNRQAi/wTFws2XX5bzbU3GNYBSfqex16CsPXTIytrjhxK4OCE5KvEULCP1MxzDrN8aQXzYYn
0xnvxCFBNi160CJUVzR7CheIYjdBK8Iso80IbEyC5DsSLZtwM18Cnzgxfjl2TKWbdKGJFgvvf5lY
6UlatZSEVXRd5qwgYMWVmc5pFXPsYJsEEEvnhhmQdZtyWCpzHEe+c30MjHZ2yF+WQItQkMLK1+1o
cTEXUS62dqnn9W+m4wRBOgi2s2jSz3EXXZko/109aP9DsRoyLGxkRIIlXUL1qadCrThyn1iNADMr
0v63O72wrNWI4X3M0QEOIBQnpE9+BKgl5mMdM7Twlx2PGQcCWB/nFvlWGkrtwiT955UbMYC4WKP5
klSIqJQrIeYMuubfVjzppHsArIAGJ2kV/Tkz7cZym+NBRdgKJZA2ytHV9LbDxBxQYXODvz9hmMPZ
Sk1vsYicVBLVCBgQXj5ZlvhGqYwyHSqzclZsR2LY1J6usRhJkpxaLxIDkqBsjubmg8OFfN2syWqB
adxqPMJNb4KAp40hxY6uGr6k/LqUE5d2aRpMsGrY4anb642k7fJDV/Lm5W8o3eMG/3OK+h10t5Ei
epN7rv1O5sTrpnIoZPl4G31C3pybS+ZCboKTyDLxhl6ylHRkkP5t/xIxhhukyVC+3f8btuEMmZwB
1pJyNuyeIHX8iv4Sc0tSZAbB4HeevIvHgAMw/WlEEZNV0o/fYF+tLe6pF4ZTnpOrlUQLhhAKn3zl
5mx2oVrl8XeZGImzQpvo7f05as8MCjswLC/FUrl3ZjGRE4BGTJZFkd4MdSezwvbyBiXizTOO4gzU
iCt6QbkYjC6hW9GDk8TLeD7glBERSoa6iQGyzUSgnGqRPzMTJM8Vq6cEUSDOcLBert3k7+8vSX8T
Z+AhsMYJLnqVMxGtpN3u5kBkdq4Upyh0LitbRhhtHqgWHliBmb4Vyt0UxZIqEEtw1cZZEwDB7FoD
F/VIMleNjgwYHmNKYAezPzm6Ox472LXmPGQyjEjxaBEz5/5uvBv9s8s547wx2uxkqbhZLBehPQ9D
f7wb+1PaavgKWaomBWzYeB7H080mZGFYypDJHJLjLZdBZUIfZtAx43SZmnu5I3sHCrwXeVESBDyX
psNTvFoECbcicHo9x/LEGydYMowDXsD3KcPlpojxcqyAqe8OaJ3iqAwxKQfV2uV6KesEHWThzQ7D
OcU9mZdySXEaJMmAm8QlTu3RyA+nAET8KobbylySqRqzeAam6y5jN5UzPlrDWRe8K4o4aTeIZF3F
WMyVZxFfXjMdnIM+7sHUa4CppZFc+sX59AFes9z4TFr3YOFbTFThjl/FNNrOItSVKM2K65nmDekS
sQB24JiM0jVdrXgvzkFRmWiILdmHAI6mPbJ9e4S7C882syxNsZ+bxEvXTbwkWM7l8pZcHQMn44Fa
n4mtiFPYnFplDalY4aXKV25GXytycBhOA8/rml7y70nYRtEi+u0fgSfLqpfwEcH2D3q/+ceTwPoa
RREvFpGsobdgQJzkd8vMvmI5nnxkZVJYCO4xon0YDQ+fTmUBFWqob2JW/QyTg71uou0wr1xZJlgW
B1t5St0zXXlvd073o8wVNZ3OWeRTWKRyv2VXYDxd+NEyWeQZ/bhRkBR2ssWldDjkZ/zc9PqcYCLP
PNui4ywch1FF4dap0RejXay+mrOAIuyVBVhhuZenWbBeth9R9hCPsnij0feHz69iw8KeM4HCHc+D
nJTsef7Y6vlxw1zO7dEmHNwg8TVMBF9iWXbSINhy7bJQMRNxdOI2yELF3jSEPgLF4ylXI4uM16cF
r3IaqndcdpoI2rCm0JfuUU8zOAuqDt60EY3Cnd3YsOWw5nJr07u1fZC+yaks8YoOAq+05V7zaTwX
5Awmm8Q27/HYWI4VeQG3LknSGNmCKdP9zr7aW//mYWmNctsfhSEX+LCn0xEOl/gqy5Mejny+k1/M
N6PdxxzbS5cDyJ6w85umxQ7yW/17Vs/ybby05sQEvFNgMs7J87zAXboJgaz1l6x5fo5MhX83KPF4
dDx53PdmkEaAjSxrsnlD9GD7nn15zobD4ZZbyD02MarqO17KtXE0qoxcn9MfT3a+YjEju/biYVkR
r3zPcGCHAMJ/1t7yErY7RginXqR6nMSc8aHM/WCd8FrZClMeO3P24yj4s5mzwmvCBTexjxTGmTCE
D7Kbf6z4FPAAcwdhwgh3YRi07Wawj6KWq1rj3odJ439oPJS1gBc0rOHechZtl5grgsIMki5GuZrF
RkTB+tmDhKyZpNZKQtXRyiGohrBRBjA/lrQg5tZr8qYgOgasBehVCX3QZm+bTI/LuGYV9VS/A88H
a72OsCKobh+pGdPzZysUgS/YEst07ECIfmFBf4V2XvAIdfxPfFLo27La7DLb2wIb2m+wp5O8+3RR
4iHJ4knIQwRHbcWssdp7DnXqD7n7TcF7F0qUs9X5mvuNoES/kiMqYrcNtLLNA+pUAmu2nmY92b5+
PTZ7/zIUVJ/yZK9YVBFU0WHzRzG+I/tJoKKyPvCSDdzSSMqAl00VtXe531plvXNC784m6y2RFoP+
uBQBtpa1bllgy6zqkKkj4FUqRPkFDupVAUR2aW7b+8C3qntYiCoYPX7Te/8NtpvR4Sz1FPDY5lTK
bGzQqN/eExEdOybN6WX4g4FR+irQjC0Wr1XZvwwbc2PO+8SPmdIE9QTRboNFx5ZRor3WnOo7vQeD
+smnI3kRUB0kUAH3pdedetxDSKKIyT7Bud9QboVTDEALLU/lIEKgRm2OCpmQdt8RNGGyOVBR3I3o
uIKEKuzcHzWasGCf8HONxmW/XLEjMIxDKejdUt4Wi0gbYlUt8Gxgk18p84/SEbi40Idz/8e0fTNg
YIw0zrV3lJJ6J8jVgNXYkqX/an0uuCDgu80piNoZn1BPyxXapeIrR/oSZMigNZ3X9AGpkEopGnfc
Z2Dszjwv4UOc+28ggL8bCjC0SdRmcwdhlY4+3OgOw2e01DFhlZAJLjbIHA1LCiXe9k5E9Lo9oOk7
kqrIAg4BmiEWQnyljizuNRKTozODhjFRYgyoLWCA3dwVQ9i6IClUuI+M+Y31HX9N+eA7pQPgW6rT
+4TYi3+PSSzxEJ/4o0hLsyItd/tE6tey95zSfbJ8TaFtm505NFcgcwkvGQiCHO4teKsVA8CD8M/P
sIElldknfDqDxC8Ju6iy8v3JnAOqE8ehkoC+ooi/YvYXCx3aJfusoAKfUv6kqUlGhauGsOmcUmGQ
vwMCc4IODoJ+DqkIMgDQvnFZLZk+9DR5tKHBVJaa7MdhHW74ZH+EfM9I915TIPfvHOAM4F6GozMX
x0FDMgsUUz3OiQECV2YkKaBPoWQzuWqU1Il4FNHBonyJgSiyi2aenKUjjTIHA1kzobvAz5g8RID+
EJtJsCknVExoeNY7rrFLB6coL55BwQcUWqSecV+1e4wAn84kp5YfHTqO9icvhreGWg+zsAeTE2J3
2tqVU+MPuoLdaDt0vZXTB4UVNIQ4FM8pgrVJi3IJwFmLWh+0GHyPRMtVmLpfa452GxfR3PGmB4hz
P0+aPXzEGMR0338i70hNg/NgijIG8veKDFy39n3eQC2Dmy2nKAgulUBqh0xZRIzS35DB1db4+Abi
FWfEffjP4zZz62SmwaKmWU+Zc4ecQyq6dXNI5+W0Zt5K2kP32Z1u7tT4O/eBrDywCeorGUdR/1ry
7hxhRpE7IQJCcyVtjPn+44Sn4Fqz6bys0cWCA0oK/iHvQi5kMB2Nx0+LFh9rN2e3pTFocF7JA14S
b6I7S3iLkIctKXWNnGaTntYwnyF5a9tw0LyzW5u/AJ0NfXfD7pb8gYxMFEXDERH7eAQZV5J5iOB8
ia3gFKxhOif2YWtn2/c39EubU7LbuRtLhvmz7fsZrS7jkBDajmNi8w6/0S1JHMXJe41IK/nBeDwG
mGaxIw9eCoxBIsQ/HPtfSLImVlrOpxvCPWLjQeyPxzufvEHszyUelLhLckk5OVh5PBQEJnN+vPxi
j0wNRg4scq6S9gi4IEnAgFVn6a7JpAZkAfP5kohXwlQ3HsQS+PPPchmLXKhEUhwCtMaOl+SNgzlJ
TTwgoyarqGlurS1ACkkBSDqI5yWJmK9hiOHEe4BJRZ3Pi6uxATcHghigBI1J0mtq0oAZXjzE3s09
MO1od4uLHvIRXtdRoSEI+wRVDf/3z4fAyj6adjgmpmC8/J3YxEpkNv0lKYzLUsyqt8+QZmMgDy6F
kNgN1q7kS0HgSsos0Api1pyRsHz1keJyVTGI026KC+iaa+cG1R7sRnCkq4ziaIp/oogLTQkwnx5Z
HR7mJwuTUJsZNx4NNNcNez4xH2VWtl0z3NgkD9xaTothWBKXSTCbLuX2zCW3ozgbDdyDux7M55xF
vJaAhNvAr4nvvVJGWuQAziatqdxluEk88xiTShM4znQ21ypcRNdkRRTxvuUAwTfGBkVFlGd5JPwd
c5npJFQOSFssNJVNOA5Hwpw3vU2GPv3N7tht7pU4VdfWBlKHKAEj42mNuhxSisccFMzXRjnOlsxg
/Orx5iUMPHOOnxMSs01PoStWgl65DXJ9e4RLmcIswxyWEJg1mNWeH7HM8RapM6CId15xBeuUqYe3
fEjlvZePCO+cpHFmpISPW9jXGFN6iMPEuFD9ztDJmV2kmMkecKpteifx5X7ZQ2cVwZTu5ykLht2E
YHgzJyPglAksGnO3OZnRhTlmLf5edkn4Wpv9t5Mg4UFYTUksuJll9HaEJ4kfgLUdgMpRkBT5c0rW
hM/DKDpiW74gdVbJARWrEUfEsYvVonYxlHKi6AXsaUUv925Hd8jftNZYeAoBXVwgRp8DAujZTI5e
2vJVWbeTmHd3PCpCtG/OPkNidg0vjiH/Jg0HwRBT6T97797DufgtNEmy1EA7QQ90JEXE9laY8kEB
MTNnm7MMR020vvwGoIc//Jwu62IM0RNcloohWTToWDYkbYeNTyonOvdQP8/baq34ygzJkUCS7D3N
k7BLyUOYNk8zucbgyoPrlhaAfW+t+iiKLMFEkI9oESAsocDJUGENDGFHuFCS16wlhCHyY7Yxf6bS
DseqhDKuxgQHiHPf5vBrpNePjwpo/9iD/U43fSdWRqedFqte3na6hVkxCZiXQxo84Nm2X/ZVDS8I
Xe17L4h4mfv99Jsw84JvkN7JZeinNKkzENnT8mvHmt8WYpWdw0in+8Tv+CqW9wYctdtQ77HTCQVj
AJEzRk2D6FT6PJEWhnNISDTIPPYekto1pR/3jqn3mS51BTaGuOzA0Cu6Tkf4Z1ATmerNoEqzNvK2
bWffdQ+1IrwaKB3XF3C+3eq6SOhCEm0vyBQu2ZoT7dwGrRLLFOdxX5CIQO3R2Wk1fGIQM6mi1jGo
Tje+LV8nq9Oearm3VJThu229KPPigPREQ+Lod9tu4/4xn11fxYGWwkVhPT9wE9lUb320BMnQxp0T
fRufHD1+uuC6au/VhbM4uHGfZBeT/7hfiOawKrLulKYAb/wpoBfMX5lNASsXyAaPxA9HBDFhhgmn
ZfA1gwSqzhIC8O9Xki9izSwq3RwlTd6Wl6SpICJDD6gJnDEaziTNH5Ly3Z64Qph4KZwONNDDZGeB
Yw2ATmRDFPrleU4+yqEiyCMP35sGKOlG/sArRn2GFmW+EA+fHVwjMdjxmsnj5lOngT371Un8wLw5
e3JRAAw45c53ptAaPKl4AwYgIJT7Hn0fR2ffg8olTGa+XvHZ+XgX2obTju6Wky93/0xRI6qCt+Fn
tCDx2XS30EqQVkTLD6vddW9FWF4h0s0p3BXe+76gWkjK9W5dcI6LD4vntSTCb2lhBwkHOG6r57D1
WuMBdx53rTqnVcB4iYhyYXXVlOITz4jhVQgqsUzWb5Wf88NPV7YEKdVgCwL7JB+1KYZIuUpvBmdS
NEpNqBIf79Epm5zbNXZpPCewibtmRsX7gO9fRguU0eh15nfWzpdXN31yiRMWSmar04SyKP3BC+pW
nFTW1z4KenQgpW98w0RwYt1q9dblVC1W6ytFMdST4RWuP0w0Zh1FIbgzBe+5qeguQXEIzvdho3bX
1LeEEaCTI6Cmi+14PV7nHHPdadHw9ZU0ZU3cu1bROkRUlASgi1miFJuKTUPzm/dO+GxvqRbJi2pS
4DLg4YUzQJy+5n8HDt6CNGA8icbeezy+jjavRpsgu26Nku4yA7ZPtqJivy6bwRo+JQrUe+C23INw
U9OiV36Xa6Lc2wt5G6QAmtdtA6LTOSut9f6zd4r96tCIVWMi/B8Rpbbow+1sKgitL7ggJJeVqljP
xwjZwL+HBtrfDKiNP3Lv9SECovDWglxzHdyoNrZSDI7grFRU/Q4RsXx523AiF2WID9KtTV8NrLr2
aQxnAX7R9/ugemp/8vh4MbDeGaLdSIzMaSDYW4UHw4PjWel+hq7Lxc5K99GFo6EiNO7Xzcqa1rep
Qd09QBPywfwXOeXrWbpW240M8rl/bczU6+KSe5TWDxq6RnajtNUOeoZicW684o9mMlcKgsrl9wP/
AgWz5o7SNBzNL3yjz+jVsYuOpeo+XXHTB3y6CkI8tHHyHOkcCdlBTopFj4EIMcO/3h6atkrIpVjq
cbQnz6ViP3we8FDx9i1X8RF0wYemiVv5e1hXgfb9+3QwMrThKWhzCC8ksih2TRX6xB42qRa0xQIi
yO4VaziNP9kF4K7VqxaHodUS9nSzDyS1j5lQRT3DkFZHVTm6jV8JeW09KEiNLyTQF0Ad/174gJ0n
2uFId26xssSrpuPsc9/IF883nQbl8ple2dKcY++5ftB5N7iN+QyEDmBK4NGGS0zlnLGGKzKXRa1c
5t9eC0R/pL37TyxEvxbLdr3LaeH6SUW3dzTYtEsXfkF7u1dDOphSdW6MG6oottIhlk0fYw1Ntpfd
Hu69wy4bd4TZa3UN3C7sWnHPb/SQ5gaSquaViBnIxKangEdTo9RBi4dtrNR2fGSrU/124V/xp0P/
CeksheYDgK7SO+U2KZaG0imdIhtWz8bNaS3qTWtB7fe9KZEJ6yupoiTPTZeAhl79N55A1mPxYXM6
0huRYZjbwhOH51lIpLB+ntw5geG6H187jXQ9Oui4w0of05WyaB5kLZdZkIEHJAxJ+47rG6mq2YGf
tVB5tOkepD22Rb/YxdeUCYtxpz24477cjQ2U0CiUj7PhHkQD0Ub79j1Nq82R3R/zuU9f1cnyMi7k
NkdMCnAv1GZ36seV3+yMKn3ToifyOm6uLurwVIR8Kmw0GilydNv7OV0PMDbZ3Tso6vMNFASoYbnb
yCbtex+XHNbTy+3H1fz9Cb+h1dRpP8BUh36F0/DsP+iGhKQw1M8z1K+U4fHpHtlzofsZVmH4T1Z0
KFE4p72983nW7pp5Mfq8Ijxr6LKAj3W/hfz5hcx+mlxvoX4hbqAbXkPuHC3u+afltfC5OfeeJexG
5ibepR46/3c4EqBUd7jEuhT3CSPUF/wjyGHU/L+vXsEHH/cx8JFEPg8gP0ALCqHt3a0xYLm0a8xl
zq6upu7z7RkotwqtkiwEIfJXAr5QPaX9mibj6YM0Alqa7le3RfmYltOzTvPzuQt/PQ8/R3YvnW1F
L+KOGtXH4Hac8AKO0HK+uK7nEDcR5uLpZU97NGK2MtriT34Glys97Fe4BcEWyCAS1Kcey+Kh8MDs
igXCXscIpsajnn3VSCkD5QxmBQNH91vkYWoE+VNh+zkcmADsbIRUXXYvSAkQ6FSNe2IEECwKMk/6
uFk0LC7icnZzLTzn829GBqXRCn/C2h4MD269ECvOt+2+iQDmlzDjMXq9RHDn1Wv8VZDw36Q5L+9N
lbnxpnn+7Be3AeRVeBvdP6I2E5CmDeX3MeIGaOpu0PpM9o+/F1sxC2+DNRCp6qxLw5BZEAl8qefA
YZ0pg2aCz+AneKxYhDsfAkUTs7ojMOQOlZ/NWyU4gs2MS/aJlRR+5/bJJIirlGfvTEee2Bb74Cx0
e9NbknywhSIkpmFgYLjcFsil3MYONUXjj/4PIiva3gAu6e4EZloQtqrzk6jR7VmhYZYgsELpmwr4
32WsZGiV2bQ8HlctkD3YTtwVGCynzH5g+3mg1Y+g+RGxUxxIOLr0OZkvNkBapsAJJ1Ct37MHEFvT
zBrmcaK5aMlAlgL7LEz4o4e3S18fE7lcqChm8Pwr9LeT4BRHi+0aClWT3J8+RNWEowVt9GPOHtt7
aT123CrynOdaDxTrAWopzPzDWKPKtieN6EFrzTaXvljqEGRWq3t6LZwzELIe5IVtTHC03GtOdfHl
KaIoDOX44lftQfvwh9vXp+VSn8P/XCm5whb2gC98e7lkwiZ4UTGKfl9tQG9bhlDp00XG7mM4muE3
cxKJ0zfU+VlcbdAb+n7mp3dY4d3ThBvWnH2zoEJ/UdqHLk//0eqfEHOpw1rrtyDOnvz/eDqzJVWx
bgs/EREIgnir9CrYps2NYaoJiggC0j39/61dcU7tLCvLbaaKsNacY46m4C1ybb70B3xYaoZyhbAM
Sw86i9RtwcF7S+03gIXGS7jaG/mUhCzzueHHemwlZAbajeziW8UODaim+AqxHamfumplvSPBwIGn
OT4veoTUZ1/SXayQqXGISufdws8LmsWXVPkEq5VZ2eBTMG3XnycA3dTYyNGlk+xmqVlooB+UfA19
+iDzquFO7H4bCS+A0Z5zdIyijk2m7Hda7TTrQt53tCZdkEQh5DqWzwq9G1nTsyHAIJg4zACIr8K2
rk1tbDGEo1Dy3rCq8qq/TF7HHisSlikcEb23yOdiYWCF+Qb1HNHW+YfNh8oytrtkpj5sdQjRNp8/
Ws8g5ND4CG3r4zMr336HLfzY+1zgzoO6U8Q9rSeeqJFVQS/qXZWiA8FbN4lqT5FnPZXQ12x1v/1t
y1l1nkZDqjBxLLKhdc5XMWqXfJoO5lKCy1f6DWMKCnVT66cMAn8jjORwtHya3b3VvE5oFdFu10Ha
O7wm8NrZh6Bj9D52sckLIUlHe0Dt0CzSHoAc6rX+ky+/qoMYLoXOVH7/+eZ0eC9EgL+YMnw9+dJl
NLdc7PUDpclvF9mDLY/HGId2tap9tmoQ6QrfAuPC/ZyIn3+Nc41jkVNyaQL5c1Aq9pwhpxZI/Hjs
ieNN6EoBrD5QwaWxmjSrwciU3+gShnB0yJF16/QU39igkP0ZM1GTqearcjFK7BRHHlANM5coHgJs
z7FogcSsKEztAJXZCnM2DykYVOq0ha/+pQthhCO3CDbi9NTbfMyj74F6HKS7ebkUv7TbrOGvG/xs
QOu5Jl3awbJ6XBgbFAuJ8QuOPE/3EdsNF+w+GdqDoyaTTyeSvAhHA2KmcGS540woY1/7HWxZEpP+
lLBqK3x33ow335eZFvaTkuZKgfI+qrI5IqoH9i12QLk9fpAVc6qXjDAwQdij3Do8SH4IyAHsqaxA
rtxMAAXwxNPzBhcO0OphbMsn1uPxtZ93wfdeMOfERhl9NKLT8TT/K6JFDSk3PJcQQhFH7StaE6oQ
HBNuQ1RFsPQJ4CxCdcw4PjfpnDuUpIww94OP/1Su6XgmEmxZzlH01MQgDGCwNTEhesPH4rWkvBlF
v7puN9wfzzjth6oPrfisOK0UUpBUejXNdJtrGY9d4Wo0lE8FSd46TmI0k2/tT1Ezi4fLozeKBD//
HIvhNEaTW5DHDAYt0cF3Y7Ofl9/5JyhK+GSUj5dav4kUPQj01zIoL3xTFdtM2lBHgMSJMoSC9SOf
OgpoxmfJjuIgHc26nrI4mz3T0/vro7+kluFXrc85/kmcDj2rIkIUyWfOor5O4C7Rs5ic6IjZqpXv
uhr+yWnsSE3rVNqtqnFc/mxLnoIPn4ITgUC+RYonHVRIlQxwKXTeTjtPDOBFmrxzoOuHqnRJaVH4
ZN/O+3Xqu/0Yhder+Uw0aKRFQkVNjRGzBp5DGuGMghgaKGqSIY3oWOdj+Bq+Birz5W9exbb5krCY
buT89mIdlXEtbvI7L+Lc5WahQmZPvEj8nzVk0Umfb7v7/DDLC4jT8RdV9vAVdlnGblK7L5vdp2gI
noZirGhhFLWWgYDgRRWeJb6xI6qMUSFGAgC/GJvib42fHdcdIy12cxhotwoZXGe+RrBiaR6mTTd9
3Vksz78tjmnv2bebDuDEw9L8UZhfv25pMAir6yD8BtpM377/ir+6mOjz5MLCEb2JaIw3cPQzejo4
Ip6yIl54r6+lm3rV5py7GosZPvgmbuh0XZivtFcs44NuWaNbuGX39Kf3vsKYAUpeIzz9XxuaBhXu
JIQNVFr7/sZF9idJDN/PnrIcrKULijscVhbSDN3AJb8aGPLDwS0nfDgZPBZjojOhhedxSxkJAof4
wv5Gsb6712a0HqCGH4fnU3tlSEbHmquTHABQsXN9gZ1DqpllixulWCbZdrj6e86MBytEGP1G6E0Y
RtolEEwsAm8IVDq8saxD+XuQbgqi/zWPgevLavxlQ/rQJQ5+EbFJv7jVMqWGN7WuQam4oCu2aqgG
onNC9jR2NMODG5ywc2PF2pnGl4vELCKR2pPJni67tCTozD/x5htg2BPh8jPtTgiQRdBac2G8Lv+I
qJFRNdVPaggCwLgSzyMDlFYeLDoR/Mg696ABo8wef8znmGXb7jfaldX1vTz3Ds2zGiNY5xBMCtzY
8dTOLCWa4pAcOcSY6fgwYa0jgWMg3zBBaPsBri/RRVWmMWUF47Sj0NejaDaQTaFR1/3xgBGOdIuA
0Z+EBqs0QXOcJzUiVAXQnMzk0n4ldL3xod9PdBY+HB6ABzB5ZIIPkEUmrLRsE+KpTYVwrh/p9O7M
a9nMhsiKfpQt/hkfps8DJxt5j3aToHgbkn/6l+VhzMJduk1nfzFEmueLcp9k/BKTdlPtvNeYfOtp
/HHkL7vCd1kUm8qw8+/SeEDJxZl3wAXOfpX+1j0JrdNn82Owkz+emDYt0oUmzcacGO35O2l52Vlu
f75hlsJm1+FyTPueogKSW3tsXrPoeUenLykWb5qyxDDQnumeXpHCAY4hdUDYbNXYSsfes62mYW/E
QtMf4Yz0ckaVFVMSPzi4fXZg+3qO1uprjuVebQBlvt8r/PUU/MOadUJ6c6Qu0oGbDGcl08vUFcVB
9BNpqy71UVCzdL+UAGz6Ex9ezNnqKYUILgUqPkq6l7CsTUsWBk61m6RTyONShcI/9XXMPIQcYXr+
w9FY2IIo+AQBfLvIF9kBYOUjQWcq/U8Tj0LyW3IdiBKl2r6OADffCz0HPnxutaR/zesptRe7MTQR
mg+Q6/GUB7EYEs/3fVs0tz1AOhY8jOwB4/8B7up5wv1PkSPeiN/Gj/MgKmM6csoEvuku0qHecpWN
iwXn6yOy63Q6Zj5PXjjbykfco8iu6LvJF0dcBtsCXb7iJBR09MWxCU6erPkF4r8DNy9NWuFMCsBv
gZeYMQGtstSuq63xN/yp0bG1M/g4KIM51//A76lpeL3ssvwOfogHYxFNZcu75VJFYkhpSQgd7//J
7omR4b/tkP4NYz6WMA5NP/8gFGWrhfyEyfZBB43jL4sKNyrzWTvxazdAQl5Zj0adVC/qUWnxyGdD
2U2gCRyMP1YC7KlfZO9S0sc3obGULAQL7MagehwQuAkMkYpF97aQOqKIR6nGo9i+eWUwXbCVAzHg
paMMeOOER7bd2xmwOz4w3eRj5lCyb3KQ1SnFO6wiMGAV5gMqSsaS6EIxAkiF+hhmBPm6TeIKwTsK
EDZ4anw80SKHHBMQVd4g7zgBm4AYRfJWbI2IjhRm1Ll+xaOtGjsSXYo4XoLtwIr9OG908tF4Q3JA
BzBASaTb/AI0bpr2BxWJs5MuPxkshFbwD14Kr4y3wrIHnI12je2+4pK7Nm/K/ZB1dyQvx/EFwRj6
jCFiNxR+QLNIUVnGscnDnu6DrBJiBXgE3MTYMgoRdCYPnIHkA29y/ChkkFsT1AsLo51XybyAXEMS
cOmOyZZgk00F0CKzUGGNW2FglU9V+JMfV/N42TjrQPZheNy5bysVZnCWdlVtplUuuJyXmfj7TnHR
gFFQkr0F7Qkvk6cJ5sc92FHZqbl7T1UQpqfJsNn87NEJMFRpXTxR+agWgz2lK5NXCSa9OjkHOHfj
PDdYxvPyT0ZOBuuOlVud54oohOU/+DE/5To/fgMVSk56oYwHo31ucDbWwLfiJYHXizykf8c9BtTe
MTw+D2hAHyg56Fl5MtJKmJRThKKtek7Hx25W3wF27lGYbIz1MIjn8bb7gaRGZGV0wgthxnhlGmP1
Awok3iCTn8ot4f8iyvKwmKOHosLFDGkcPBYPJh1MMPHMmRphb7UW/BZnbL6dR1hMybmyzy6mf06F
zmUVb4TNK2L8A1QEWlQblyKkWfRd9DhMeKRgyMqK2mT2uJeMlKRf1ZiMSO8GVGJ+wSV/Gl5gn3FF
GD/5ptogMAVEAwE6r8Zkanz90kV76tK/kmqAWZjDpeuKeZ4wuxKS67HNmAmq1MPHQ4yRlAbdsZpl
zm9pUf8JVZGHh84qWxjLD1NJ8JkDbb0UwrAhRgSscvciYzgHzQ0BkInJPDxhAyb+eBYR+dDuqb2y
XYnFI3Nnp5h3vhYm6zp8b55htsMwPShm8vF8G2O5fPyCtssTYduX7weOEQ7DPkgWItHgHYLU5GeT
cwb6BPZl88fqfDwvC/drv2aNnWzV1dAUGn8GZzjv1GxAnCvdzxtkHM30gkILs7nea3Y9c/YFpEf+
3iAhgWtF+Ck50VzzqZBEq1we5LD2o6Vuj2jZJ+wONkD67LESHsyfe7FBxWaP+CAHq5Zp/xBLZSzI
IAbA4dw1dyrxM3nBLyt7sYpPmhNdMhsDbqwKmRrVjUJQsChBsjdALtL+ux7uuE/0yziuh9Q47Bts
N2w9AAytmOiS3DLaDm7ov/zzvb9y7NE3oeabpQ7+uozhif+E1AQLPgp0zI1fuI2wAWy7S4uBIrYG
+A31M+XIlMgfMCYLnIHz8Ktl/558QdIL6KQfkupwV0JO5xEJkU2ZEuP7YFyayyNQFvEdkWJ1pbeZ
4S0RnH9wK3BHQYm1W7l7/5bHN23q1Sl5YcfH3RvsP9RPuaniFGY+5q8fdYHPnJUu2z85NOZUVoBn
qPoA7ZV7myBZFKZ/eCISL1Jw2hXOh5OO+XCLLm7SE3hb74fH8lgUk8/VACXITJ0LhiksqFbORgi4
NtUFNw7/OjQVCe7TCPIgqeArOT0xaoUz8wtKxDoDLwCODYC3ieUOpCEuAJvREpRGDauJzPrsW4Yf
QnLPnosVMd6+3e4b5LjywaAV+V5nh44YS5EoyJdchQyGshVRMTiwXYEsuM40+lXUMZDNqFfEsB3j
0rdHqQnlRDiZQwGwGfLwqkgyYJHENAK6uMgIwnF5mkJTAV6CsQSqmTjVx0pPOKs0Fv//weKbQpVS
ipPybFO769sec2yMkZ6MotVFch+G6kqjhkEMT53MokicTDf/cKkwzKBEpChmfVJANW/qqsC+m4LQ
qxe5ywx7sJbF/bWl7yMMwZgS0j2BVIqUAc4bHMG4Tb3WGfnKVroAAESJlQ89vfZQdz5qi/r26w33
2Ku/8blA0Ik4ul5mQy8iLkQmzm360Twp8loWG8aijZ3CadacvHM+LDvRtAk/o3U29hIim/QZ0uEC
9ansJcbvgxfTcG10z1Ne77IRRtvawRozVxiNiCP0qIUTyflE1wzsserx96vuGWCt9hhQ6sD3NOy4
nBUDq6+C2thKJXO790UlK5hLNDjjRfldlKf2V4WtIzm5lWzlX4z0Zz3TTuv5k/E84+kYLM8DKxv1
ZgVibLcrHQs5At7dPKgv8kE3W58xfILN0oOrcPJk2jkpOFk1OqLSyXCfANR2DU/FfdLGeBTy/8fT
8R+JPH2jrQZWFjKTxYJcCtQ1tm0TXJ4XlRVZKoofjtlCReyL774l2lCDThvbdA+XQiKIms6HkYKF
y+OziyLC5nzMSD6NK3Ox8jrP8DUiZnyYAsCoocVa47f56XweR7HjcDFinH5PVikb+ziUQrypLXDQ
SQntrdQB64jrg7kg6E0PNsB4IwBsoOBKbLMZHUXmqrnPJuw97WLkF/jJ04ZhrfVmH6tmpWbKeJFr
TtNBSrDwtSSTh0bzs/sYVk8EUikMR1kvMGvBg+Yb+422B6U8N94zmhtJ0BFKg3urbAJ922rhMIKN
IQO0U23kQ7nvuaexnt8ZPyA3LmsHI3cVF3gYfShs4HxjAsOaxEINK4B7MOLLbRpyg/WiWzVcKk/7
PVogMn5JZqeR1aTOyOcY/Y6IC+P3yBhYzmPj9KQdMgDH++Hu1f0Ni53+Cgzp5zw41MYpT7cJg71u
Jb+Wr/PKqMNGOXTKgc0giugY+lWKVlseNRO9nZZjS0aRdp5rr9Bg48ARCzfJdoET+fkVfFWmmGgq
oLmp1vNj6qwyuO6MHLaKXPe4Ex90HBd4AHMXDNyeeBwhZo6mdMjxVS3Nh+JGT6LtVjRZKc4IGKOc
8hdoOpZuVdh81vV7+xXTUbaiiuYop6EOBsryPDgZmnDprreJgSXI+TRcDA4afnp/3x/MjHGzUe2C
tWcayRPWyyBZ1XT9D9I/hn/6X+oX4cOnXvBFKki6+Do4oPsx4Aa9LJZoqVOgyivcPiB+wKrdyMvm
rOuy95r1zgPSHQLtiWLHsyGehcRCLIbefGAxI7QYJDpwwRaYT7iRpR/H8NFYp0i+gbuF2nT22EW7
xq6sZC6dwBbM85Lh7hhI08Cl6oojpcE0fSwGvTqaDAOeDxeRcI4fRnu62So7NOd5c8KGk2P3wu7v
qJGHVNl0twrSLZDAnwEyx+8m/8C76oUu70CpRY85tge4m0b+O1T3nw80lwmfl1LdjMdh+N4r5HAU
gcxi/MAXsqpWoN8MY6T6oIp0u7etDNyaT1m3pIq8H6dRnQyfehiIqL9oWrYQ3POJ3QTJjB6tDD5r
4pqwTU+DZC384WHub5mYzpN1+iNd6XpylB7oDJbQoh/B28OaYUk1USy1A583VAl633zTgcbuysXD
N7w0EcDUc0MklTtCKYPCq2d0KnanJ5S+1uUXQhsvMQFLrdF6vC4ZhfQ2heDjYkBCQ6ONJAFRxE/D
xKM/xPPXnLTS9kDekHAYqm/5kfOWBl60fxgfUrcQG4lHEIsn1XMwcGL2zFhom3/TnbZOcbnERO2Y
3WEDxhuQSj4xTGHc91EG1b0J0UaJTPuf6ItdFCu0IJpla4V28i/hLYOsguEi1YBFyyGCKd+z88P+
X3Q4K0ZwBFqiC+7GJHhPoILd2daQ/oDcsfuad6Glg2BpMQPjSACbC+9XQf5E6Xe/XlkObToqjk3k
8MNwdnGohHWAq/XTa9ncQdxJcqTm5IVptrAVfVjkc1AkCh0evtp8NyCy7XjZXSyhp1o66PtQ+UJD
gw68LafbdrJH+72fz63jHD6p44wtHHAsth9Rigqa2CzxE1/lVnWZn/kIzxKUQyrVhhARC3E2rsH/
yHQYgE9+WQh513i2TsW/okgWRyC2t7DUiJTRMOUWJFnBkuTQgZ2PMCLGXYyuhrQRxKcZf1gv4WoK
n+90IdibyKpWQsAL9QwpXGsJtioQow0SK6Ry/H/Nva2F3/CEjRSdKlPRg/rXAIuwwPx9D6PTeIdP
z6wF+3zv3/uSWB6mY/8GqzIsqgaUcyK6A2BKYf8oJqFsZGxeRFWQnzFgJvxv+0jZCoSgChDr47CX
UNSy1EPcgQjCsj/Mpth0zviORUCCywcfEkJsNn2CSMKI5H6+J+KN6C8aMXwsqOHwMQTUwzuaxBWY
/AMxaXmrYtrLA6pNFWIrvpIX0IIC1uF6OdwNd+fEHO6eV8DQ4tjhFQpTyMNOEyT3HNnwP/jzDRpM
xfHfZeaizeuwDrW5dAZ87bdkWLQ6WWSTJnX5EdwxoQ3991Vr829BRYbSqzPjA3NU/gy24FbAuXTS
wIZn8c2gBqxiPOlzizTsoXjV2ZPJQcCPbTzFIYFbvo+ei+LsGZkjQfREecDJTTv573Zo4ENjycMV
t7QlSWbBJOkR96Quj+nx0ohn3OLOSUszBCbC8IusBNIiU5vbb2QjPSMfiL+ilfnvi1VATW2tJ/wD
zE7SLPAqWReLEePiAUwSGmjD5JavJ6xYZjWf8KX/1a/56HOEZMqXiB/CtQHaFb+DUbN4ZnELoMX+
xRLJLbSZivk1kBqe1qRCFdMEQ5PIblnQShuWB+YbMF81UCQ2N/y4HsyZhVUaP6ICpnczWCIwJAUo
/Z1rBjCF+FJerqE4UoyOC7CM//KFOA2box584P++XoA15qBYGCnwPN3xpmYN0SxILP//9S6RTOIo
WECtoC0EiAMfYlXmFrYlQM9/XyBefMNsnL7x/PLBxcT3vFEJI6VCCgWbBWsvwHOMe6BQgCv/M85j
x+YbgTdex9f//mXL4It9it/PE/3z81wXWyZNAYkHlHoYj16+NHpCPffInHftgKH1yMmIsWI1EaIZ
Nsd/0hnI/2IdjWljxGra/Agvtw6dnxAYaPRQI75LXPGI//6k1uBheN9h68U4HnWUnWKKXtOJERmC
0L7EXUMNVbJrCWKf4qKA+vzS3vW1MqPQghOCuSzHW5kAlAFn/JC2ucbgdV4cniHtRxkQl6qKaAa8
Ss5Dc2CANtB0U4cKfYdAoiQo5siLW6oKWPeBbMs2kIzto5vx/Wp6QW98ves4ZbNGeILL+w8ZwYkc
xTe3wnIe7ELdq3sISFRJS2RPJ0YQ6oKl/1pPHHYKdi9kzavPIvG1GWRGlmTVlcgPo6EOcQGEli56
P6GC0R3FJ2CZHpCN5eGznvPzQtUtGN/iT4UzcBWS8sb+BQ0Q6jhuyoy1FY6vgFSYRoLfMlMS+r3X
rfK++MsTvXOQr0i/nf1dyKUFvVhoisGquE3oLRMLw2G/ZPzRE3bHlHx6whUVwSlX07/PS4hCJYoJ
zhb3V5j6/Yp/cKP6p/BVwUNGK/yi39NCFsw57J+BcF6h9wrfYR4W4XhWhDADfMFXxkNR7WfMGQhA
Yn3lgqQcymWcJMnVYOtXgcu0eRV+RN/8WWFqyWINeqXc8SVuY4xXJnzzhC73PDyvzwMfbmopOyoW
HQ4/ti6ASS9rEIvvmxNt92l4j6/KXfqV7yqeyfI92+G9uRvsSYHik4Oi96XUGfcYnqen7KTtaS5O
OVTJbNUsMkiUGl7UrzDDMF+11eww1DaV5hI7weIPrY3RUo/wMlu8qynNBuWIMgjhm8JQbmD0oB0o
LFg08F2TkWg5tGjZVwQQmo+3D8+E0oejGq9YZRi9Cc8mfAsfZgkJIV7VX6x4zLjfgxwTJdmWzlsD
tBn/wxBIWEwtPu+u/u1BwJ5jL4Pbhx5McYD3B19npE7jIy+ygx/d+3Q1VJ/oOXEWcgjkWkNrBGMx
iCz+AfDCjXIh+yKUVJ1BH2Ifp9Yeivbsc55/on3y2PSDqwFmi1vxBdLv56S5hrHsovDMbb8qOcez
TdTvIJ0n40OkHcfaz3l45GvISFKPD0V9eCrLU7Gkm+HUQ6zyvcA3fD4vhbRTXzs53bf9hiU8xuXx
YVaVUOfiboycKsZrhhVRki5jILQBnDkakhFNGKTLdPptxWDBOAcMH4ohBlNQf9YMRhLdxoQo+9xZ
zrHZwxYWbhezAGB27tf/sj6MpVCJF5DqGBScSVBawyRneJB9MLmz8B5LxJNQwy5yPNeE4KgC5BFW
GQjnfX8nqpZZMR/B+0K0NkL9hG9D+Cv07dvwgKOPu2oms5vAmvCex/pDqN1pSCZYUQrt80I8dnsM
+OeCLUbgYLLwT4yCVo1HrtvJWjiYPBAniP86V3wbkNTv50tHyBI8xkz0ZwIZHuQ+eWckuQ0VW4nd
Z7lXklk9WrDgZWTbtQulCBJY5yVd4fRdOHXp0Co29cnofXzAoWNUH5d9vGd2Rk0BAaeovIe6KGKH
jJTRmr22ocGXgjNsAWwY/6SDnHiY69GNwMfBEDjjsoQvHFcMTRx2cj5a2qceymLqgSazFXfQq+ls
HIgC7IJQmrTSI0uVkypCW4gRKAMRflvptPDKSqeDPYMGG7tNyIq8DLYfPE1rR+tmvDZ4PhB5aIq6
x6LLnC6fcX/isieKyVRryvjzxUz801EwamcypS1RrQDplDI2Xt5UM4YcjjXh8IyokNrxj/Ghwq4p
KomHSb/8PHIOiZEd8ilSN59rHRt35TuJusuIXZ08qRLCkRO/c3GmPQZefv7lVTXS5kNzxSmowiLB
6xheCVqY5BNIOMbKpzclC0GEaM97ixqghEDUQeQz8qD8/vZSyMnOTi2rx2EfPtmBVb+RTzzPmTNY
9npUABCQAOC6zeM7xz3s/PnhkxhSmfBXTFwZI2HGPL4yeeIsvlLc4VmuSQuZpnF0UKFJM43i1Wf/
hBDa7XFBLcJwCKs86occxjcU0jReVEyU/g3GAM14P8z3GdM9GQPx0bJkqX7e7aG+Zlw+L0bViJ8g
53q8IFn23sWWsiODQhNf4KtoUFpxWKS0weOMwU3dbWA18eaNxB8C90br4R9Tw/Iv3jLiomdmQcJR
MmGuJS2Hf8ywmG2hQsDeslV/zqib8kBWcCrjDQ27SVuYBEI1PLt2UA/onbfQB2EkXITx3x8vP72M
sHi+dsjLB9ckSC/QSgtFqPpQbMBqF6sROT6UMq3gXUluZSoYg6d3eiMUOQsiH+isCMNc/RsjrGgY
gIGAjbQHlpz2U5rFmNV+CcGmenWA1LChi7UdtnN5Eb7Tnbio5IE7lMmihOo5fLmJ6qhjd1RjbukS
XPFBPx/9Vm+DYaFw0qReg3X09ZHKwPLVS7uuWRURSbgY7hdR8EKylX2WkKCACyo5gNos6Ef1cM4q
KCtOA2lnNGO6p0WwPSUfelJx3qn9PllXYw+akFgssXpF5tVcjPPm/bhwPBMDmwzFhwP8Ka88Qq18
HNMUkt3cZ7KjnmZUzNiecC0ketSwZMaw29aaxQf1FPZp1luzoDYi6Gm7fftYa7T0tfqTMITFk3aO
OJtqjKqUqwwKE5qTzudTq8XpFXugGRh2SwcaBWQFSNBMnhl6OKNdweBAoOIp/w3MuP7v0nJMw7go
3c++3JwtPZCoF4XsFhaPhI7pKN2kW7cmpDqE+wHU7Y1uyloPRsvvTEvsURjfXsfPekwqRLb+rp83
CtD6gCTcMbby5nuVb2qQb5odqOdClA34KpPY0npnbCWYkUoWNIHOio/xkfAxkIwHESeJFVH6UGay
PiIyPLa/tI4hNIWoQ4BA/dncaT7BnaDBwdWkAfuutXoKiqQBnFDKHrI1WMz7SE+Y0EWJzD7ICnjT
4exaQKI0abdYpRBvQVyo5lxirI5sdxhSUMWnkGWxEefihBwLhQcjifMf7RBlQb41TrzBZF0UCzHz
BnxBes9Mm/Xpa2Anr2NSns1eh9SEZOl2DiqLwfSxYSo15cPDG9fwUUz7dSjCHun7VPPK5NROfSzm
8LiHtyJkO048p0xFxd0j7KhDVF4BHxoZsSOCMgimYsmc6X+VHf1woC2WXUKp4sNjVzF8/nf47udV
dkohIMwa0qsExgzXwFTXjQOvF+VpZ7PPm6P9+ISdtSfvFF4Ffas70W9vokKD4U0+PnZMPYb5RFmC
4ZV/0njSYDcBUYFZ2fBD6GYoziXKLYZOkCFRL0S/NJy4Wz9vmH1IvqB8MjJXluwRgkfRWwqmi6z4
41/Y/vBEECNAETCwkP6SzyYoTl7eb+AscO7DFuSqZAFHicIQnl5NO3T/CAXyH89ImcG9vBgYG5AM
unhRl5CqxUfBKgT1HmLXwE6+cxxSo8eCMoVYYCwbBA9ffzuszjCkeSZegIIz4mcKy4Ajyn7SzTTh
1YgU4lPaDY4OEAGR3cHQI7uyt+TzRqjYeHLYCcKK+ExYkQWDNIHFxOkFk0RxILJCD8NeP70gg+Na
5RUzPoYfIKElJQwMPwrIAAxHBVOMegyyH8EBIxcPRb6HREAGXqfzSnhF/PjnJ7kg/aJTrNa8N3il
egfxTj00f3Sg5E+M3EdpJ0RqZeFXslIJ+sxF/EaeLbZo7vprRic7JkHBzH4URuN4SnL4JAtZ2cvw
lIk8kdeSp68JTvRGYWqqy/G1cXWntgunRK37caOAtBRaG6gvZqbP8jn21G8QAXCnyNY8QXrXfahm
VgeSp17zeePG7mvX0fxgMYQDxmuBRmEhr/Tg6X/n2R5kagaM7mQ0qigMHA06wnkx4OxvAPp0B7qm
2S+HwedX9Y1A9cb+E38nGOVuOWPw62Y2xIkFcePE/z7st1XOEiRc1i9gja1bn1m7jC65Y6zJQ9sQ
5+ykP7qFjnNaLzQv2wsocbAhqXGGObkZ+9hLBtAxiEBU3acnhTlRfO/54UVYEDvXipV2MUHpS9wW
cBmY1TbSJz/gr9DDsTyBL3p4b0fXCLM4xRkcskty0fGyfm85RVSucrZIdIFAqBbTNLK2cemgr7RZ
/1hO+BmsLy3KoIFb/X4PBSu7U/XTAiZnR0agdQb5xjOTotAd+dVfNI+DLzv7Vg4VU/M1qukfZmEW
iWiThoveTedYiKBXpx4F+s27KXld8xpLzStctdeNXAaHPh6BdIrXe+sOl4QpMWeaDStzIOK60kO/
YnbAlByNydNiHReAHIaqgF1O8YtknBbLM8xoO/yNsP/epLc8iHEkvtf78q6v+lA7KC2i9UcZ6vNo
rgYwBWsUI/t4P4AncZTWBWlRv+DM8gKRBHxWtldgQCw/gLBnRN6wpVMytjjffJaIoxKMrEkZ1+y3
Ysp/6FywjHarxNSOIsh7TFM9eTDYJSfsGkMXOOnuyPtahZ3Nsn2/g8MWk503/cB/YT1u31N56AxV
r8a5Qoxcp+/FeWwaC/ix6WxkRrYxg5pxwha3WqV/7cIAF8CrxOS5XR3fnDekj9w/kJGAJ9lODeMF
M0V37OWMdznXhgv99AQ+4Y75GQAmsuMta7onFOa1TaljjQgREAGN4v/55UvKlqu24TmXgKIO4ORP
dHl71JdPB4dZf7iq5hA6AZ4hA2LPC7hDsg3WKsX2cR8TmUQnkTgAc6t/dldgM7beTLGCxkVhvGYm
PVhHu9cvPCe/O3zYUsPqZ8BEGuLe4rx9rZmpWiR2ee99YZX2BzeAaKFUJnktNj5chTVcDkPdHFnv
2dDMf6QFTLUt8SB27FZBtmX0k6xo/ytf0+EgAAcbOApwB2MOUgNrN9/n9MJq8IZEZBxB76bMjmPw
YcD04HwD4GnsfC8vCc3ey1ctGK2F6vtrl7Z4ymT33PO6IHbNCmg8PN/ksYPAqi/VgDcApvSaMYcy
h167JrwNAJ8lHmcGqgjGLFSSNJe2NGXWC2v4yXjIBNtGppidFIb9AmYq79vvnVEkyYO/eFcb1KMM
rmY1pKxLJVhODaTNO108PTOjfdIpHHjmSwUS14B8F2Yu6C7pg8s1Hj0r/PCjxkLKy0QsMRMUiMy1
6inZyi/dyzjUZ2ZhIWUPpUgJfIGtFLg0RSeiRigqhQB84SS+BkE/T2jm5BBjZEaFX0Dqn/EB+6MO
DFngkoT9wodHngCP7m2y3bIBYtVaC6gSYioFe3+AqVyx9vrVKfYlW0IVsomoEv2HTXbAhhUI9YbZ
HwrMhBb4VwW4GtFT06oypHq70Je3gIkOK+yvOsdZwFXd80/LNExhVBjtSJ20YDWKgiS1H5f8oL4B
0CB0O+q8n1MlgFNelJ94G605mUchpfZ8MKA2ejqlf94RM7Ki5bZJwWPQcV6m9wr32SSbDpfMcEdM
TWaIj957LVBHnNzSqavMMQTJ4PULBfwxlf7KjTHrPN3OMOBA+XYbevAoKBghubR7pMF8GHk4+iV4
hMEFfA9QGwg57QZOCZRaIeoAAyO5EW68jPk+GtD/UG40UiUvWz8pusnoGtVJ48QBUI4w3piJuLsB
w7ooOC/aA9k5f1AC2fEf6ETn70ODqfQ0X0DRb1xjWvqFLRHMcJPm8S53QPDN8fKlsLEWDgsRFH/t
lydtbQ2bCepegmGwHvEY0loAsikRZYZXz8bWeT6y6hmY6TK7n48f87Go9tBV0p2yrMLepSJ+hvqR
SU77ywjnZQ7m9Y3oVy8Bud9pQeHqHgGQiw/hd8IXFRN0E2rKSl18ryMusUGgz/H7gAaBzR85FFx9
jCiWzXVkFTPWDK6eaPFwjHnD/n8v74B9d+z2OMu5gkZ7AU7KkNfoT+wirJaJ+9pSSFyeq8ouSZSB
GmDpxKnjeG7/6tieUeyCu4r8FWBd3DzE3IwhqAdNaTZa48vmtiwDEsltVB34dyDdgfQjEFt48abB
e2FY5jO6bCEm4pdembI08fRlQlrbe0lH9o9vHB9RL3N0kfsK1vH7xmTBZiZC0UW1xgX0xwyFecbI
rpaMPPn8btLBRsBE54wl11+8fWKz6cF5eHIZdH6xyEzy1pieWclJcqEIAtWLaWu7BQ+74TzZLGum
mljx++OTdI8WPZaBDSNyxRq59aa+DebMABAz/X0vDPOFOJ6BCZxbvEUY94hYbOpQVsQLFzPVHzsg
SBuMYljyoCfElmF+jcoS+PLfceGCJ72Gwv51fC4/lwfMYTbV/9F0X8uJLUkUQL+ICLx5xXsnjMQL
AZIa7z1fP6t0Y2Kmu3WFDBzqVGXu3MaUaWbxnKrJNirTp9Q+4XkLVzk4XkAe/dT0iI+r86ocRzkA
2vY1Qf/WekZX5iejxBeWq8U8C6xiuLcEUMQrGmHlZ/JfaHgkR/svORRF3xEyHUi2kDezIZsFUxbk
oeKm7vVJvGBpUwpYleff2EQ5DoXwrSpyvGQ/VlqG8pT7ARXBSRgOsiyoVmHkVZvOH0PHQciQ+9SL
oRQq5PW9HDiSiDoI4cFdLQ70vpeNsjrJCtewl0YrONHdE9hfd5ftXPx8Nk99w/X8qX9qJb1p2eKJ
aUzS2jsUjCcqqT6y6FBOrUNlb8U5EErbYndJecuuLEzWDCpsAfglR6bnDWRCgjmqbUzxe6SzvlYt
G8LqO4Su6OlaYtbbmYuJ5IhcxTxNE2pn1op7B27pQIKz1syxNDrc8PUI5eO6r2UHCAkj8dkjZpJF
j6Jt8AiNG6X/savX8oSB3FL6d0XnZWGojuxBxMe3f5oRW//Ndp8FmM4P1Tf9Tqq7+xfvJb4znxjL
x3AbvGvp0aphfrvuRNqriT22gX++HOw7+I5MeTZNoHM1N0lMjuNM+34whUAZupCcZBrLz1sfZBFt
UdJPUcpo6MUWFE1UEOULbild+PEnW7ejQh6gg/D0RK6iYQRKoaOJ3mEmkaGnDKY23v+AUvAECReF
bSANrN7oSNUnPd3IMVDLg2jMKw99pq/CIrc7ZXmG5HHriZ9CfBfms535Ha6wv5kj/pHdycjx5l2f
lCSQJSdIaYYFg721keRf87jQuK/CXQZICVPHW8HVD1gZZobnR0TTX/SJDsMVN0GTPmT0CCzANXDp
w60BQMy9Jd3KjQlEdo8EVGwX7gY5ZjeAgMaSc4+m9RzuhsPpxxdgyetD3bEAIMLG67L4qMug+Ltx
/K0pJRXQ/bEXsvK/jShOI/x6d5B4t2jAexDNlcJuST/BU2X1F/MaE0xeQqDQkRuKmSurF32LnhFs
lPuWZiS83lz4n0ZEEpyfGjTCGh8/Xo8xz5aPrW0r2z/MYzX+B630MFHDNTyKbsMN8GYcw9+pwWme
bR8ay1auuz6Uk61k69XPDaYTOXfzZJ9eq0FRm1soLXId74e3NURARjq7f+lhODbjLWDShe2ZQUpx
McsgAuFLgHS+pk3JIt/xwYkbx0f8ezl79pRt2cGzLuykFVPo117d81qAhARRTAUs2vfcQMuqpIxJ
2CilhqZ/r51Y8zFi5e+O/LFMll/Jf6v22oTm46WN7Fw/L160rK7E+DBczJ7dxI8HI2b+Ae7J9vbN
a1c6aF/lkW2+57tqpnWtx6+F5b9s8zpGlTihVPD/kEf4q4h4n7+Yho4eI4vVtrn9ca+CG1MliwGW
4E5eflliFtAt1gL6eaOIHSIoVZKrcEUwOigY4XbMZfuZ7qHhLk72p73kSMpRiyMmyPEwec9j42C5
8xEdXn+gLhaGaYxAJevFqrSwfcYa+W83AP2+10PETNYsfh9g0Pt8fZVX0rw4zgu6HQE4JAJ6PM6h
ORfy8aAFOEcvthEmyYO4KVU79bUbv7/O3+Za/5LHQqyT6up0zpIANGuzTDdXvdU9jenkOEiJQNv+
KEGVe5ZW7HPfijSTk3hr0V7/PnrThRT5R53DQA556tTHh8t9pqq4a51Ufz/fzkNOdxaZeVO/N5Kd
02f6Y9dEVRqePvfVFQl1XhizVrLx6sQ7+1R+BZtvpi0kTfq+eJMDn7HVBDpLhKtIFtwt4SqipEBl
mVADXLIlnBWLRVg6SrS9z6GVXx0RNvPp8DZOGaQ56mjlfT4JUTeS4sRgVakZlK0YMvdK3BkI8HmT
5gamwioXZCzZnrFcTwpYMy0BcV9buk3hGWme3OfysrIYY2rhCEXb8f4Vto7Z1d7Ps00J3xqbQ5PO
pbXVZMXL/p0vx9SRRyR9Aw3UU5TiqAiXvojkTapI+3eNBOY4gswxUkR5w7HUt+hS4HDLPIAU/RAb
TMIzuUE9OTr+rMP/vtBgfryE8xfWiKdPxf1whnYdoUbuNuQRj6RyehR323iBCax82sQfEOsy4ZC1
sgPz41I8dk89xZTsUAx5LBA8pm8th93KeW+5HQceCLx6Cg8HXmBGsGJCnv/Le6PFSXzafCxweLXt
Vfu0mIVASJnp9iTbubFyQtJOjEbiQS4xRyQyxMbBpMmw/NO/yWHQVyqKZrb+XV//gYx569+7puLU
pQ1pgtU/Ly4Gyl7MtB7jrPLlpICxAINT7kl47jbIu+5NRQQSzvGHgs0ha5eXezqD2Nnyb+1d9dLb
9ZyU4m91HtJMVkXvvx+CJJEcOTKAxUy1jAnUBA4wZ5w1YShUiXzvGUPZ5s7lO5+d+hJ8s5UPsdW5
5belf7mPByFRM1I++6SyrhZsR4E0x0K0fa9sW7iQJqVVyW2fhoaFOGQiSzCiTfhMN7ZBDAQ9gDD0
bv9sztoKuNW367ItB+ZHTPY31lrlWsWcbrKvK4gOavq4lGrvpKejv9eB9MC224vM5FTa1siNuHNg
osz+s6E0T2lpfxS+TvlenOhoj3oCcoZAmB7jPNjrPGpPE/66QAR51Z/l6OjeCLL96rT4LU66Mj8U
vuFN7tFp9Y7aEmhxoQkB05YWvxipeaZU27HlUT/Op9V0YVGP1zzPaqK3qCdrN03Iq3luZ4aZSUgV
PxWpc+vfmcpXaFEO3953BJKYHCBMEPTxQnJLRnTo3Qu3HuSiaE///Z7H67sS2/cM1bTA1oROw2Fd
wVDk1ejj2qX1hPTmF835smyDHE6rscqLfTmXGb1lyKB45leY5C+PAhCal2Kq/25qzAAxqyodJHIL
xLdBuRUYgJ0cywyZTaNj9T1O1RclTXo5Unni7WZKqcqp+SjeSxQEkNjutZSrP2fPFnVUnoA4+bmt
IvPJi982IrPMufD6IgigGWCZYlMjBF8wwBM3xuRgkhjjzZAtPMTvZfkWFXLWj0zvTIvrE6+AyKl0
jhaZ2XH0S1XR5u56+zsRf+n2LL2s91s4Lo+J/IpDI8tVVSdn5QsWFpmUQTyp/TSfjPyVoOGGvYU8
x+PARC09wq5gXDdS2mhX3N1W/bGbQ2gMY/MzVXo9TX4xuX9E5jbWW+9RSRyLyd9TTwbn8QM9EKXC
9urEJizBqbYFG27To6IBygnkyBiIaoGf5Fxne34J1CCVLhLC9J9JDpmoaYMX1ryAVaVW1uHOjcMI
z67+/IZOlFYwtDXSz60UqXIb5/63MXvZ1zJjxCnrOtbEo9csskir6lKixVPf1bDfJ0f/gRoax8U1
KEjNMZQQHJrw5+wVPn9DVvunisx9i1vOCbiBA31hWmBrX8uR6mKcqGVqIfD2WKwfW696RoO/LG0r
j/qx+f5KdTxxxeorxKdDS3LtSyH7uyld+nK14Ga4mQlYFxOjwrG05bG4/ocB27sCuoT4FYwXK6oe
SheKkBIg69ck7E5j5k3Wa66/OVQ4vgSyA5QaO8Z32eCmZIPaRAspc0bls+oSkVM3PeOvzbYcBL2u
xWaHoozERry3KUfK+0JEWgqzcej4lEKlp0rZQjLSvadd4lT6mVZMN24FdETj/2vzAmn7Oo3UDljT
7Vz+XrsOSP+rsUbMjOdYfjaYPs4XrUXjNmTZQxJxbyjhCzd087Qsxvz64+tS9vQquvkrx7JynADn
JKu6jAFUIfLGOTOLMejP5SPDZBezvXtt8GUbZoubGn3UeQz6oG8jyJ9kxtef2CDwoFnL9s4GrB1H
nWi7qqvifU7p/6OBhhNOxB/n+0IApSYAS4Hk2E48Y5P+aUZ3GhHkr9qL9momYCT/YjGdbEcaKmrh
dV+xsiib+RkjaF+78fFrnUqE3o11DbDPAelz1d/MJMMJKkuVUcBrGYBO2s7G9pwlqp2hFNBahUii
GVfYRvo7kpRznko+zyKkdhSQe2plCqfKtHytCppv34pm2HhzBAoYw4tJprSj+1IIoaRzoyw/67vm
oTn9OI8vxe0sRXNItVe4DN5VIGhltijM1iRezUjl8dHedK+zGPyukP48j/ajHKuLwvrfY1HcNm5f
T6cSA4YYNjr3C6Z9h02pxjIuiKSeq3KIDj39Hn6VIzwTEtPiETS1V4tlxc7lL5tiBL8Rvwnz9lRS
npABKLjsQcwHq+9jlXsBVcQUpbjKxOaQMB5eb8PINnBrHDijFDUHlz0uErYrjVVgP6pJ8JfclOHk
RsLFWb0Uz6vihguc29TM1H1yLsBP7RDRFff/OL0Eu7kL6q72nIwzBATATyOReuIdoCCIq09vf5Q3
RVQvPubOQ35rf14x2CgHWOyrYU/cX3oAGTeu/wvoPLJbLJh26lsBsMtcjUAbp+MaaZ0Mo0zpvsAD
qqzttmlCqCQ2I7ZT3nZFk8M72MSeAjVs/STrfnV8dJtpWvVsm9m+yZEx2nuxI9On+Z0PyZZFAgKl
3gXdOdRWXEVtxVLicn9+iFPhuvoHu9ouREO+90wT7sHZTI+8SJez/xJlPnEghrNT56D9I1XOhqEn
/oDxJuQiazx7a9r0I7eK77NdwHXsD5f2ddtktMODB40suvj864HLU+1/DsmuiOX7JpXWQOvA++du
chaYpM4CY01tqnuSZgKw4WXcgsh6l6gjmb0WPQ5wSMIIaOrHdKRr3G5/hxmpJLXRV9UIBMxrNAr1
7T4rGtPNqeIyeVeb2cFcN9uy3/dkHxGF/02n7ZS1c0kMDrkUHKB/uNoOk6x0rwWcigV+D5KtvQfe
iiqQHCk4Izu+3pGZENjFqZs+XIvTW5//iv1QSuUy1V8nCtdtGNf6tS78jjc4Uxcg/yTH/sLRXEtu
v6fLKqrGCkqIW8TZaHnqPMwIbqkwYfa6DvGW3wlIu6e9yDXAWwdJUT89/mzaCXMFxbNYPz3/8dXQ
L+6AA9g+gU+EEbS3bWfMGqzZ42J+TmBFxkm4lPrnFuAjcql65yXArhMI9VJNtmOJsMpa1zrkGMYf
YoRvldSplaX8vtmadvwCMfGNnCuZUy2nBsIyLGzpnzr78OJq8fGqQ76d5hVRfvQMy+z8X89clWkF
8zs612GYSFTeTQYTU+r1448aXINpQq5oVUDmQOQhqbv3nhZTsdKxujFISuUvZxGHhnHFRzHSw27J
xz/iP1spNeB8ooJnwRCG4PS0LZ3TtcztIzaIAJndzodDJfTTfArQtzggS65vvdbVBNUWT2Osa5X0
/fsiB1IZVsONT8S+WzJcCIRTl0rLCQriFyqJ+YSBgLh1roFOOPnFZ8cyTULULHFV5vta2vwe6Ufm
G1Yo1RwlZa6czDYvLQKGMx9UrBE9kY5B80F8mKshBLCryEarvHtNZjgGwXiATDIo9SbBKMns5106
R2Z4ZS981du7k2Rsc84Ns5IEeKkhAjxC9iK+JNQppAOPtO3H5C8YFYB2TJReIF3GoKdSRLbzs5gD
Ow0sQiI8/nnv4oanBt7Ub1RyDVvBWD57mURpeYgchT3gf1EutG8Tir637JX0KyBGchvYLbn7oFY2
MZvgwzBopPh5tc6RwpV4pn+vqjVM+QLdwdvJpY7LF3n1uaSTYtKAVYNkzXoqUlxpWoY4W8cPRmyC
j9HGbozLVHPi0fNSaSDq8eKuKhyccgJhqmIrAPNJ8XStbJHxmTbab7/+ENEdDAQYynxnZ6krW2ZG
q4lgw2WL8oK4dtic7LduloBnfHbivdgHO5sPvqCn6mn2aL8mm0dpyVlxGH8QsJTjaDyKhSSp3IUF
YWs/d+vux+TXtaz6mUQOnA9rr8TH8eoe/LVk5lZGTOgd7LSryvJSWAzP5se3zjo34JSKYLbbtpPP
wTszicVx4AocYPVYxp8U1nrw20MvT5ga3Rd2w8Q8+Sy8lnWdTq68IRO8UIOUVsvaZdve1e+P8jPK
m6Kz0jIsJny87nTVpGsWL67qNvbBP5BcaFfdpppIlWkMUDz23BxF+jLJNW7tm/dP5AbbfkyGfYGq
7nUJ8Evpsk/nDwx8RNNv+qioa/fSNvvtpAijrlv1cW8qaI/dw1KuC3O16haihVGDITP3J73ll46g
8h4rvvfTSpSTgFfOmnOTHERHyk/56YFPN30OAyBOO4nJqZGP16Fu6eM/W/Qdb311cw460XmaJ29z
W3rGPnXaVo0MlllLt8jBbeeMspXZJJ2hAMPlzyLZ24SUlyX0a/9qYHx63rHkyHbOacsWv3+Nz5sm
ZjHjJPfyMVs7p77ZTMV7yUmO6/+ufO2VEqZcBrdjwziEkM47kt9/Ajyds3E+yG2tx23CxjcO6qkK
k5wkBVcWUx+Z7tvz/jspRxAPt31sHP0VecvMMMDEKyVmqrn+gbUpd/X4e13ncP97RTXKL3+fuvBI
OXOtbEkv8ovRHz4CCeQg4EZntoHH52TmJA6s4SC5bmgfEfA33ftzBMSB9ZtxpcuqeMfMXISDZug2
c1OkxrbK19eiN5/WiRblpUbbfiRNC5rJePplLz1Ng6EligbTzEfrBQC2v5FumYmqn7GL1UW5Y/H6
gcLK5zJ6aNpFHgySl3XOTqlFk5/w9NE6PWtXFfNldC33dvlqdniU8SkHJjJ+tFA2Y6nKsgODPQ0J
1YZLLTjR2sfduDhVjn3OQevR0W2kx3j0TdMpvXKslBe1XX0ZbkfWxhtr0WojfzZd113rba89HG36
jUWZM1E20r5daZ1+joQM6UPxoM04Nlx8l+aS7NkErbxjjRFsSz96CjHoiZ5zVh1ioViA1Jnbpu0t
OtrxIUFDcuRlYKYYvql/Pp+6GlevC3dmtEayp95/AOo+2rY96mrizDVV+P8uZt/J/rKpCYjXedTY
z9Eu3NAKlrIKDZf6awkO6eAPGz+0bauQotvkVPEVh/pYtahBBK9nYqPF6BkTa5vIn8r3DT+lUqaW
GEBfM59ayiVwuXP5glEsJovGswgjg6tX0sN9E9f3/JnclkzQZ+ZhupP7D7kHxI9cH5sbBZKyNaOQ
RqX8r0hCDUCxM2NTJAHex9mHMXAWpJ42JF+Osvnt+Pb96ioNLrdCjtywtRjm2vEuxU+M4PxGlV7e
DVcVQCTyzm7YPf0+YArV+fkyjryab1yrV30biVjohSdaGJoFFeBt29iifFL3JlrRP9dG40DGdnhv
10/ZCTaC4maMGAwD4ym8qqZC+AdPgCSGkU6mdYiXV0mT5rvoi2ntbGQ7XpYzq7J7FLa3qq76ItbI
IvdF2QjBXmhG2MT/DkQweX+bd8Txv0JkwGpdjNXPpbjokd7hc8edtsgjo57sLCRoYrvYJ8JrxTEV
Wlp1kbIVDguSWD5VsONThXY+0ofv9tgg3EuJXtIcSAmQqqzPwWb25A7Y9aD/Swwi9lm4/6j2rUHL
TPs6YNXpRN1EbXr3fuxancAdl7E2By4laZtOzqRtr1Q2P2ZZF6tu1y6xGg+WgmQu4U1Rxdq6mh1J
gft6N8+56ilqxPpnDA19Ni+5Csvrssw2eSRz2XNffKLV6nSCICQ+W0e5TJevdEjZRJ2eCRnqh+Qg
jZyYxVpG6xQ0vypBeN6nDjssER6+VYiFBDZ9TegtugZqC4UUPR/LW8RG+ALWkZ6AQZYyFt+hz3Nv
wCSwe4a2VkHIRIcrDo/GdPkzk9U2fQKVoQ9cYBo7ncdW3Bl5g6wxn2f/ccEPaCuo0nUVZJhNAWmn
IWLckw4D8fAbkHkpWv6+2XJywgAwOFZ6gcsuswfJBwri4BPLA5kjmZT2zHfcXqtIS9cvvErrbvf9
2qX3r0XDsbu9RT8G67B93g5M36Lvjp8SPbY9t8DWbHvg7we/+fMg4qCYZBqINBTfvosuPF12jd5N
Z6Soui2jSrK+99EQ6Jk2LoxHazpGz3j9o/qXhtb08VQtvqkuu9uu2UfbJ2Lvp/lDid9ROr+8xUtp
SQmRkuleGBMRnz+3OEojY71cjiZEc1daPzNFTNM0DETaVzQyNtH0W+ltli1JcLVNPy6pDA872Nzn
09NS5EQcW3UqHvtg5nz20xmoKR8fSqv2rmFK0880aU+7u9lN4dyVLurAyobOE38uB9XYVfedV/vY
fH7dJf1c2uLPBod6eNcNt5u3yg0BbTFZ1TNVRJvqsZuav03h94XVrjrZtRdVCobv27+DIre+aF9K
uc6/YxECvtQ7xD5t0ejowNpkbT22CW1DU590cpXvhH+bIa7OVGzis+adNCsNV2JbeDe1cvppCGFk
vKrfJu9BLnS/0ss+X5UpYn9gNWlGLiWbQc6gmytcZwFoaGi6DpWAVRaN517mEImPmPSydQWmpxsq
ptqx6mJyr8bM2mCdIQrqVI33Fx/PDmUYOT4KVBsWiVd3ti+lmnGP5zpxV+3VPgzPzEDy78ZrtGgs
O+8a/5Jcaz1+lbcsv1FddEKpfGl6+7okPpY7bXHsE1Kih6q3klZQbdUnrGkc5Lf4Ibyt8O728GMB
l+11O9W/YtYb1GHtHNvD5PzYTjb2/Wdl5RS/5R/LIhOX7ZbqgEy5tHZOMyWdOd826xLC5Sgyu++r
21s3li3fG+tp8RapHnnGTCL997ozdx4/HrV7ZrJ9lJH0c2X4TaqBUxSFl6D1BHOoFvoh/+cCe/3k
7zYj54/ocsTayCtTQFTiw9hAHcVbY99ZnMqx/C7ZeD+73qNjJTm7f2TuoTQYRHMcI2Orkn999ZYn
w6KYHdkHQ+jStE7Ln+ylSLadZ/dChtdv2V8KsOuPQdZXDgejumWNBHu8e8x/ZUcOWiXTjiUJbi0u
SE0wBsZQG8J9uwfZd0Rzmi6RN+36wjr/vvVaQ1g43z+tb7JoJKCG8wrNc6UPVE6dB5CFZ418JF1H
rguFLbzvWZwov4Nhly2RTNmUPt5iTzad+41hHwyI8UIi549GBWGBWlzZwtsbHYpcDyZlE7Xn3muJ
3QR2ZepYt139/YqwJR1uTXwHx3t4bXTATU4PTbuy52K7IN5adj2TQzuItwvnrmdso7Vf7NqXkVtE
mb4wqI500nUAtsbKN6tSnJL93OuDNhvDnlu/3ny2HVwvtdVu7MfaqJJGPG4VqHLiywZsf3RB+sg3
5MnKc1XTO9rGeTBdvsuKsMcYOGeyFRC23RH2OFu0M9cCZuG6eS3sijtY9wqz9VBNt7LQ772BaLIO
o68iTII8KU3FJiQ+KYi+Y592IftNdqftD6kemUhZveP+3TLlOBJR7/oHwJJBwan/moGyFNH/tj9w
npWYGhXjn6tXdCSRFHvjc8oYtQu7ulLg8tvGDN0U7vkxOVCisO4vEEki9fO+FBNA4AV1mFwdtvN3
tnwYTgG765Lt53FoPseqHo+91GjOvENwrM+uS7n7PxrbYzaPEaD1pgNsxJI1bFL3SXz4MESy+K/H
4jFVW34vs/X4qxKZqkfd9cXXrcgS9sCymdKyEM01GdrstpXpaLkfwO0rr90oV+64J/h28ly1+gOh
4TbWX35ZwIEiwUF63bqjRhTcceevbH3VWFQX/igQlo/QAsZnkWx1GS2bzpy/fL/j9b/7yuHslE0w
Dudlyi7+0AeYYrgalPz9BEf7qTslHjC64ubO1dDQxf5p1hJmnWTRlmKGDzMijSLW1XXmhT/PcLQ5
zt6hmFA6nAfhvX1einffg+7UNC71C5uAC2hbLr9kzGL/9tPCHt620k7tZfBO8Qzd6cdYmLsv3ZdX
rlJUWQqi8OfQ13GWzHr/fmk4URGkeFy2AY38RQdxhdwyn6Md5ULBBksNeCNH83NVYqlpJZwiz+b+
FtwWFlXiKG3Emb3bteY6nNVJ5xq1BOh9J1v2v5oFsqsy8iz9TgKT2jPafgsQMLlpU3i4wynd+koY
+02souZ3Bq/vlXckSIMoCPdqhXDUu0XVBIhL/y8/WEu6lZUbOGGqWJWGW3X/A6Z51sTRpu1kLiWv
1h1r6cB+Qr3FlOlnPrWbIGrjczZqdGCEJc0wAEapL5nIqFAxdi/5QYhOb+abmZcEIB5oz0hBc3ZB
TOfDdW8qQJnVaGRtNeH1qzqhAOBWCb+uUVGZ+Edsm4rM3XfVNq7A6o60+f9LH2otAGrt+v6IfJp+
epWbUFlR0mQwoHcfvgDchkVRjw38kr/SzuOquwtOSjZUY6s+jkHmM+iDUUzq6+5jxOsW6Wpwu5SX
Lq37AMMpFihSRoyL51BlhLISMVMBjvczcI7WCqFvVX4dGFnVb8fKYVcCAHDNZjrvtbDgLmecZvsP
AMbXbjjtZrs5Xois/CoXnGNc4OlotfXKHdd/zzLsloGJ2HmI27nZyw5QOZJlxdToPIg1hUdzH0v1
Nk1zuHJO2jKys/1ZQlIxOUmg2CwqGDXSXSsmqYwNGShBcLQ8reWHdSm+ptWN136v2K0GVXcplQii
xMf9ZBEfsYiT+6mPIM4IYzChgFxvUNsHWTlASnYonJ2HGcCjvNgatEJzkrlm/Df7bLlrwH3e3+u1
ldtKHEFswqENBXQ4y8D6zo1wwihMF7HWaSs2rLJtRjo65aJpfulcjPfuRlnswCpXrktPlpRC8iqb
eghne3rC2doGu8Z7cm9OEUXObsoX8MRgbd0RjUHd7xksv9NpZcGllU2Gi1tdiMVEId+GI66KhkcM
ii3TOMJENdmBNs7ctaLbDmD3jheAlRFruQXcTt4Tp5w0CkyXUz0yvrTT4Eabp6Cv8WbIm4ZHnNve
ZYjM7ZbpYzmSnjwod5iGds7J6mEC7+BT4K3AHrIa1fHq1EVPJt8z/z3fj9lm0Og7yie6Hvab0GfT
4Hj3NAyaAvsJ6ZI6kvfrPT/PVnI3CxVNxNItSDsGWSkyFg2vK8qFrhEmSddt3TQITXdD7mGrsCFM
62EU+C49Fsw1Ip9kQe41e4Jv4nSFdiuxkZd9bqi8vScCfRPsD5K4/EsaXlSW9eczP5IxYZxWP2Li
DREL2/GeBBmm+75kT1yyYaTt+9Rs14GVe6yhuNJZwlhASHCt30jQSwRQe4tCnpUtl0PV1tCejPpi
43PjGKQU7zZoZlnsxv7xVe1OyzHJItUXDKrQzBTAkUMtt8XMHrzi5jGTA3yhi1Q3FcVheV3zpm3L
9yjrUkbimCjnxmISG6QUxHyqxycKMuEQv8hPtQOx4ZG1Bab7fP+VG+tsf06TzTBWxcr92jaYGrff
QeTkTCgZRm5RPvPJ7q2Y/riXLj9xt29ykB0syyrIWxsR/iHqkUEBs0vnwEeyBFSajjzJ1QvbdYP5
B7uf7Ib3wWI0JwKq8sP4TI+eRdyAzxQv2kT5+qOgq72/9V2WfHMxm98MHBHS24pfiyc52zPH0iT5
oS3rffIc87VRcX5Oy1FT4P67keob/gBPOgTO7UXLMBS0M4//Qmofb45fonhMq2+t8O8z2sx9dNI9
M7OavIvmgXHuskwP25/WHxW1ZMca/jpYqwqxJOkWv12YJXXUFaFSFcUBfwQLMSytkj27WRz1eviw
ozvLHXthX8V0epXio7BzO6XqZhdGZQ5lvUaiCZw7tEM18AzDNkefD0Kx4Ju9frviHkTC7atk+/DT
eNwzIahGAZS8OhxxXVyoVTb4nR2ik/iIZYTS8tyM2FmL8VYiO8QYRxlxGhuzduVMtu9VpdKi4n2e
LAFIFYOfZFBhZEdmM7aIRuzKbJRbjkou+u/c1aqFrSvZVDabProDSvcBeEB5LPMQ2wcDGqHHwLO4
EaQx8GyVA7wWuACYf1LfjwzWYACUq0HnOdPoBjhiJgHKEWb+yRlA4F5KUDUWsvpEVglFfapEC3/Y
03+X3FYjIFwpV9yWEvmhMxea3X5/+XhRTLfPw1c10ojYq7vbyf77qQcggaxfB4seiXMn5MvnykY3
fWyssSeCMJWlmuDJNsWpKyqwQFFLynqyySKLR1O1id5x/EZurJ/HU+z1chQD0QVI9fXygz9Jh+6T
Tvc4ItG5Vtez+IDVYfdU3jSXAhf6WWOURprJsa2lKq9mHYH9hoLaovkXqAbxLm+I8Z4J7bNwrFqX
SLWDaZmioQQbfHlKbCcdNXbWdMKKTWe6YAHctS4iJHIDZDLVyX2eZmup8/bDAyPky+xxKExSZTEi
9aP2GuycGT/6IaqqIJS2lCqlRW+6ZTvb8oJcjVsQaHFatkWfG3C+81j+URb7dBls0E2AM99w+p0J
YTtBpoDwQQInW6Ih7aE67R+/AyOlfSxmUY65XmgGkOl09t0sl/9ka5HuHRYgz+KreigdGpEgBdg2
L8i8i30h/mLfxk67d/2+jJK9ZLe7/uCAWnBYx0xsy2kX/BWoyOXsR7Z7+XQ9PLoHBqZRpWqe75ih
QNsSTvX4KhfW9q8IluNcYO+XF4S33F1+LA5lIaRD/YTQq8KzfhoyV+bGnGbJkieW62v+bSmiMACW
DEPL2cHh997QotUg99oLIYnP8dXgbXwZXkW1pr8IFWSQqDw6EL/9lyKchmBbu9a0w7tqfOaPQciX
v+wL19oLIBd8R2iXbqXwuHwOX3MKjs2G4s3MtZqeOaY8clp0svVlIXlshATYpBmTTrbh5vO5d6iZ
11cJb/uQK7Ttpuk3LoFO9KxFbnVNbqifw87BDFDYof8IWKRWJNhoVJy4aHez1yx5ayqw/7ilth+3
n2HOvZJd9CiJXw24/K7/KmXKHBbO2Be2F9K03A8xKQVOTxfJ9cGO2sJsR6AFi0Nt1rVUNxU0eIGA
+8fJCfUcXIZ+Iww+wDK6y1DW1RalcwemMzrMbCNktSi4CxQfFfIDZnptas+bo44WNFBfi+95orro
Mx+2zoUB/u7qDJwdWxvVwbpolvi7wWdzUdNfc8k/srI4TK1q4M9mpHWvIyEv+xZ3+1FLVO4ltD4e
2gcjRnZADovB7SDQVHu64fH8Ct3mYrKGi+3z5Wy8nDuV7pzDw4APwKyzDGZXoZpefm8arLEHf4BL
kLCBcVcmrEgvWHH3tfAbirujvp4+yXunz3rWHt7qXd+evv461zj+IyQg3RtQ8/EQvpRjxHP7YIMn
uoU0uxRp3Nf5IQtbCsvGrXqcDAHc2FvFSzvzcRs9+q+6PPRbfn51oXkntThOSu/9Z0OzhNOdBbHa
FZWRhKSNislBvKqTpubC7FVbZItrusgeX6qCDu9nU1UjKY9W7dU8NsSNrb8kiaNWrWCdPPG3A9RW
PeUq/6mbZ0BRAuueeid8uUjnsas/m/fB01SjK4yrdqmo24rPua8rEbFsfpU7Z4f0up1UKcSAQcVl
NVpGAilSkmbyXU8FF/z6ME4NdeW5gDBgFPWuPoYOpftPcraGEX3xGcEHv+PoIEhyCcP0hPN4WqIH
r/AhjdvBEG70rCVENjK+K2vvYFkBYFTQQisZqNjM0sPDeIqXDrArXl34x3hZ2Tsi0ykk+0T+Ebwk
kpXXSE3SISowVg5a6IIRwI8RH/QNi3gU71m+BUxnVGmVHbi1aXjdeDZDR+imTRQt+GhptPzEZofR
AfTdNE722MDs5BtV5ZUH3uz4qqbKkQ5AYJDuzW3ozaRyKKycFpS0wrEHAa32Hu2679+XU0kaTP/3
UZ7eCoLKk2SKJncG6ENNPtt2l2mZ/3YaNxIhaBsFVtVY72AI132UnVmYiyMjjddveMDd856f+j5M
1xa1DKZnZf0ukK60uqfasRIrbT5O5WMbFeXeOtV25emY+HBwHiV/jv82QyZyH9ctF3Td1cxbbGDp
vSmzfX2ZtuJUaJty+eS5nrSNq5CLT7XLupRNtDNEfArcj01r2uXA9OTmXFhMAqteOjSFhVbZnKwQ
Ht6gjSYZrASn41NcNcYydVWm+Yj0E8gQrVtASl+tVZXqKQiMl13TtmPNLM9NeRptv+D3m2owPiLM
X5S6eOIY7MVjlcX9ID6INQR2CLt2TmgBLV5HFVM02qjcHNk/SBIvs5MU7Np5zGdqHB/kWpyruzcM
sOajc1b2Tm4f6180L87j6ep0fkGrqR97K8Vd/oIZR6PUPbnj+ovP9SX/8SRuO/ZM+Nv3OqiFM2dn
w/bhXJV4WF9kaq5mtHz5ij/wDDeJtsoD53IliGewaF3nhMvDI0Im1cel8D6WctnBbij/kTZB88I2
L9mRH7/+iPT/goli43WGHfGhpfJYd9Yq2VUv92oyyB+72K9HLSZF4IK7GGss6kykmcY9x8Eee13e
XkOPG2Po0LHAloumT/sgu2BwaNa8PtV5YS87YoMnd1eMXIH3jemrbuLEFe96xsYdXBiujTf1x7Ju
89QuRo9lRei6c6vsPwRlH+opdjCdbKqtbQ5WgmyntbG29HoMsaPnm47XQqwhcfNQPyno9MDJE5j+
z3SwaIIuVRPN88YkOdHwpRuPcIediKVPF0LfLPRRH/L32D1NpkrgY0SSaiy/AxAzOf5YJEseCo7M
rC55/R01RTG4U6sBvoQJLAykHS4a+h1v16ipZK4MzQMLCvTB92UhjvqSLnkBfP0ek1slOdQVwNSX
J903M9UE3i9GPTl1RsxcNaW3/jqKG8r+90NSVaB5AAdHHuET5sPsCCKOQvIH0LNguKaUrhA56S2P
z0P7DxuPzk4JbWNpT2gcBHGOHyXsqnHv3mvZEcMzk8dVEEhsUWurQHkhRcC3FZbtzx4CEYA3/Ex0
saaGOTtbfi6C37JCZXL+ge6nRr7h+oP3HV58kUPeUx2jyvmvqFBqhMriD7PKoFuyQE6E7DherIty
+lKGxnvC4am4geIip7TkdmAt3Nf03/nPbAzaHz1UNmpM4SPFtZhvNwuU25vx5lYYpMdSKbFI+xMy
wOfavNkr2m+HEEvo27k1PY90VbhIgHv9BzZM0mERzSK0nzqOYUMCHdHiUDlf+LP31rCxnXL4+JU1
4yHBi7RAH0/m+8tS7F32pZ6K6h5qD2wUTsMQTr+2XLTFxWar2DgcxeTaXUZgCCCiGYJXlOEDcEoB
RtRefpQN3w+KJ7/+kCxvSpR3IqCWKwn3kIA+EIAh2eD81V852WL/I+rOtlLZlm4BPxGtUUh1C0ld
I2JxYwOdgohKpYBPf76Avf6zEljqhGTkyFFE9OjRo/05hvNMdFzEXK4Iq/hAKagPkrd2EzTG71x7
/9z/CThdIE90QYJZW8MpsImpfrEJYbdl+GU/X27k9k04Bm/wg7xcLnrgEkIgcAL1s1dJf2SPeXBD
VpNQuWaCZOoiqhOw6Xtf6bKPZwmVUeUnXxebHAcLsi/cG10CxRcXlSKCEtMFvOKdSjn+3E4zuWm8
71LWGL8G49QngIlIB41TBhEd846EzvlWDSMTmSykXebUyTxYnnFJMz12MzyXSBgOQ2RpqhUJgFRs
PsNoX9cj5kG8igGA9Vdq+tLQ+SE1tG96d2n0U0TwttsjCU41Dqc2sKwHekbu86IJHhWZT9DK09Pj
zeO3eOjneN8HhSviZJClpyIvx/7esnQx4X4uYwcWrTrUe+KCmUZInKt98rTRoq+gu14tbcg9Ti0e
Qv8SPPr4QCZr+04DQrllH/jeu2C/KdycrwnZCvf/cSZa51xEfjQ+Vz7yiVRqkhnE29olERFfqdPD
bxZ0pyPWQGkUwP/og+wpo62e79ZDFFQoba4uofGce9TPenjxC08SlxsboSmdjlHz6U+/tqgw40G+
On4/5W2v10+4W9vpfiaElLUmS1TkkO9bi5OI1B7sN3Zik3GzJ+BOBh5qbU3vHb8+IoNXq/dF+AaK
jcGIbXMglc1Dzk0yhZesmpFx489/A4MXxk4LiyNpQm76RdZsNt2CtB8zPehCrkuQV/+Zoef7NQy4
/MkCoisBk1c5QgTwfVZUJULO7vc/ZQeE35939dzA9eRKLVpLqzyKAJNQz/lbYYPfMFiMI9ezqMbi
6fbv1Amq0FL5VdaAxF+yTF+FlyUA/7BolEYfymF8zJ5HC4GqFLRKSt20QDpsup+eSv4HI3vYPA/4
NJAvq+W+lnq/y4TaBDq0mP82N/GNP9Ne9o8U55T8iF7e6HfpwDTrUsPigdxhC58UurEptfKDPHEi
wfM9wv5vpTeRrYG0XhgjUeZK8xUlhJ/x6ad983mLnVJM99GrgmlKSETi2lCSNi1RQZjLUvUJjA9C
R/Hmzcw3fdcTgUADgUQAZobvRetLZxqFkU4rjEqjbOMdWUQIA4H8TMCsLI2jKRu9joH2ESm9hNbH
FAFACT/TdVea7tAQtGrQwg/qK5H0walDE7/Y3z/+bqoi4YXBsUwSTm555UDJhrc+sAZVGIGb7yRs
Jnm7hAZ73738GMwJLFbkRfLUrjP3M54VhDGNcNyy565X9fdTBZxXCN6rKjmfH519g9JLZmM81850
fes/d9ucCHEnkx3bcJcPdj2Mu8LMWsuP+VOsWDWPJrzDlq0kkoyYqEy2qN/MbPWmlE1vh/w/XQ1/
ZkGMMzQ3tFnFKG3bpGbFDFH0fhQ6+kjWgwb//J9I9VCQZ5KdrVsF0jttw+jrNS7q89/pVmBr05JJ
YHnFjY8Y9l0Kc6wnl5/RnZ7xa/O3f7lIT1y9qvTztNyomsZuP5Xqi3Oj8Fg6VNH3nodyY9eDLFhI
Wun8dB98DmusdJELMFV4zI32L5wlJ6jn56dmrq9IVq80KJUrZ+EBa3I33Sr3/vob7jrQflAeL+s4
yMDmhqpaxfNT/inzhHbTfK5/FrtZ6V4HmS1wKjs05254BHHTChqvvNDReK+n/uYLF1k4sJyDMv6Y
21U5b8U7RUoZpeSMlAiFM4m9JGDn/YymwSz/wMeyd5RpKksSJcQ//iW6gRgPIv73Quef9E213FYX
vSO40863V/1vwnHfyF2n6v19YzgEt6h9ZRAozfQ1qC9G7M4Dqa9jfZeiRfG63ouYqW7FMst8SWdD
+WWE5WH51a0ozUfiN6EYhtpDKiUykv2Xk4OpIEh9uQC4bCFnKk4tW2SVy8Xe8e9CcpryMLGyE+jI
cY7etmlsHpfvDaMoW0KL8DuwmDY62OZM8D0QHuhZKBP9ScTF/JseJlTbZzJ1P13P955lBc0xYsRc
DA3+Kc8fpWdqj8Qpk063GaZnjKf03lx5BXZ8NhclyM3eZ2Y+Iliz6KCGQZiQCLIzdmqAx1Dq5tef
CSc8ehLl5HLNSpHRUl3lxOLwsGiiKb5WXFZZaaW27yyXnOkZsNowPfZ9E+FYc6XCuAHzmNkrZB90
cYEUgf/qE6BJiYkmorFFZJqJlDvgtbJN2UhNyaHa+vjXdhCf2AyXj7k6Kw/jDPjOvWzm6tD9Rd3M
skwBOvJR8DB0H4NqFIZWulBn4ArMoqxTjOgzeMxMzWLovTfBytIzwGIWNrzOJhc/V8+yI8SsYGKR
Iy32/RsY8+H5zp8gFEv/GG+IZ65uL/2r4ijQs4kLJK3ij9rC7Z0F6F54/RzT4rxm0rw3I4Ik8Qac
x3RjV/ja60fphE2lOjkfoewEfcNbHsTuL39gS4CRAyDHH/p5oGxSS33caXQmeTpdrk4weDt2f3wl
PD7egBpiS1Ow7afN2I7TCm3fiLMdbdz7iX9QEhUet5tgZfukk2czPUYEkVObscUeu4jKS6HO2JTQ
5pIWHWJ2CpGwroKptp7Y9IMc9/wldqFzkFbCLDK9fnE06r72cKjR2i01dL3vApO46eycs2H4l6fd
Lvw7w0D52HQOG8V66gLxwEYyuNMwPKmyvmPfYBoKx4sL73peCwAhXDzJF1vSvj9QYHbBrRYLueME
M2y/G7DKRZQmD9ObfZ0KIcZLINtqjLOTC5maXTrUsZdLIHL/QLOf4TRhNeshlXf6Kop+qMhEZVR1
xjCEtTTTO3S1lB0q1Vn8T44VAQ7cQZq5S+j3p0k0tgOQwd5gDMUivawxpAA+qQGbPL+HOH5ZAhVS
kZMWLIjMF75vWzjQfjpktgR1YPnzcODdHos2EKBYeZWunpBx9hl60j+VJZR0d4OEkLWN/hwqZTd5
U2ruz0Sxg9C12oPrjYy/FXP0mBqVVL49HTOw7ZvxtzJdQt2ShiShHcH20HO6EeoaiIGYd0oePCAP
y3Fhwnt1GlERrx4RlzdJzvXrD4Fvoc8ioZ9DYyR7efXDTVEMB5U/+8aKdVM8zEX24Ht1SU2FCa4a
nDhPiSBDvPp5YU6IRNNTw1tm5BGiqN288RQ8BHICtTybMzVn9VAEPG4hEUZm/+UHn/RIvRis3kvm
5P9enYopZjBef1igReFVXB75h49MzxXYPTwY/a5D0U8XJxS9nfktbb2xblry4nrEaLzevNnMSVhN
jtOtmmMaT0P5Tbtv3rZSalkzmFHLJC9Ksp3BTe35ccnll/fc4y7Vozr5ohF8Dd/pirJvFGHKL1rE
n7m2JP1GS6H44oVYS/2mvZ3Zy+X3bWfcjK1Qlm7FB8PQLxOx9Tc/4Bw1pQwuZfTV6JdmN0PXc2nG
92w1cZ/D99LxFzFU7eSoT/K2T8aqm7Arq59G4X3vzqwn6wl7lntGLcQ74iLiEtw6Jnz2zQjRC4ZK
+s3L9YF+baTTmPaqDWSe0jabt+xb8eFUbkRHbGdOV35xw2RD6UgW9vVEi7FKqVSSXrYzI6D84qtD
gFpDXVh04uUbfeLmzQsD31ds9i1+jx+uD6anhx5dpAepl+ybFISfKbN4PUm/lV/Sb8ZjRubF5VH8
Q8ZO3Pec9MnPqOsK7Af9FVn6vtA90LlZPWFBj4RQiWJer6OJj1z39IgyUDYQgQR0blj7Ur+ognRR
dUZMusyFbKbhh5JKHybiRfXCB6WreNVdzqCFyt3rEQONZtrzbGUh8PcC3AUAfPkiUjHf6/ZniASF
kO1lXMgfLbqq6F5Dx73gHa04SBc3yc+mhkkRXtNP2wTmBcZkZgxcbpIv8PV+jnCnoBuUAnOGXX35
1vXkhhMe/oxHeBauUuTGPcELvDwQkv7vkSrH7L+uAfwcE5UMrleni+kixZKSsfIrLoX4uT67ZMpd
3+DV8OBT/cV49fae7/pqiSBTteG7eOVr7acGGMo4yRo0avP0mMiaxYRCBTfJnwd6ykc+sLTk1l4e
Z+K6MFBXt0xk5Hm4z16fvyy6GGkWI0JMHEXyzwMe/Tk72u5egAKbd8GSWywMZ6A5TCvqsrJ59fDd
vPtwZffT6Pvz5YBDYDJlHiTkvP3QOCMcd4PzeOhqNR21aPqNXHICiRpCtDc+VSxCE6rb6Za278fs
3TP3ggV5cu9VA7MIe88ym2ToRgz4ilhNePMKxMj4Hx+ZPARkyEMXCZ++5oc0eobLu3U187ht5obL
Xm64vc89ZoZ/ZIpo1a2qmSGaVapbYmZUcUX8kgM/Vn+aoSiyZ2Ll6iz5xqIH9BVcFubc/rZama9m
yP79+/iuZx9tVtsVzUcQP/El8a1MtSTBTbqIpMvX3Q81C1kdy+NLPtfIn2qlTPf00c6W7lS6lLL0
ceosn2+fvymPlm73iRJ4CHSJ2Ojvsxyx2jME6JEjmDsLkX5K0nrGA6jmNtWjxHTsh79+6lw7zSQa
q+zV2kKK6udGqWe8MCgAFs1939AufA8X1qJR6lUq60ey3TVKe4oq6gb0PuhxT77/ZH5J1hys7xeU
AN5KdUZNfVdSdLk4XTd3IxbAZ45LVUuzepgR7X0X5l56+XjUrtrvupXtnkz18e/05uG9eqKV+ds+
YKDUC11pgu9SjgsjcKwCdEW4ufKtRVGxFUaIIq3aIdnqa/a37uW+E8SR5+T9t6VsZfY1/9Ej8KHk
GRB6BZus5De1b+n3AmeIMpU8wI42KwZ/pZ/u7rvFt/J4USOPKcfr7x5Tm/5V7m6J2FohD3SaC3Oc
V/31dxMmD6z/5FZLav1WSmmbZCfrN7Io4pE5lmi3NFllAPL85uR90d5n68VSvfRV3ebk2CerzF3q
s4lxUCwjTdewgWRQvt+trOCjj9ZZzL/YTNF9x8on3/BQQl8THS5WjsMitPCn9vsDhlXCtvCK59YQ
XF/Ung/qui3URr3B4Nr/NqVjcu3y6drC0HlL376rYnaqK0nc/Wsc0bmSj3U1/5QbIbMToDsm+XSD
YSOZiDXS+csHMSgFWUPTbZYjDpkztsVVXlRKbJYOyf6jdiT7tvxJVYMcWa48nfkeIOVuuQJ4jTjZ
RjGSn9pkMviuPCCP+iOy8+XAjqmqHvQJQ0OOUhP069Cg9/v0PRh1csfOHkN2XZ59fg/Xu+YRhW76
WkzU4iHMI0Kd7AhkLMn2FJ5kEbTzgsxEUCSLYeV3pBZXCPV3ZcSBO1atlblHne9Qlrvof/XCUwH4
PC7ers59Ie+FNejpC0sP+2v/RlSNrF9ErYlkCAVSppYeXdmX68+fnZtzO/Mth7dyrLx6TKd/A+qz
lY/K9PX1dfT6nfxS0R98EheYpX+728pT9EPudvdyPjfXZWngo9fRG6uLIHh7lqu2z0l/WXlrGofB
Q92nko96mjdG5T7bSJM0vgm5i0Q58Gqp+n6/4yrW8snrttmhfX++4jynAaJLVWMW9XX1FZxVydMx
yhO8jg/SMe7nhpmqnFLR0EIt11qn6FZumxnoSi0zzPbVCcUm+vaJQq1QQ4FvlGpxrBo5LqbvwnBo
hiZmrjLljt9Gnb28b5TpXiHRqORVvhW3BUmkmqpPf6pxnzpNGb4VhWVWVERLETrIDc+HWmrC6sy3
tiLmhENofJ2oWJ0fMu/D+L5nT3zt2k/zbdVbU/MuKLZIQ6VabKGo5B/398XH/fy5XyCZMSSKLgk0
ipLTNk8lZarS3h7/+7lf3x2bx/mxSc25VU5WvVVP4Ydeqf/6Q1mJbVf7qY5G6uLcvk4flMGZP6k+
gM2h5E2hm5Mcwuy3Fvj9pjoSrTfnH+mhd2hVNMs6/rvW+XpJP6WfdvVNojpzQxi8nqt0otrOT2X6
fU5Og/gnVVcrh3oMtyONzOe7fOXhIcbTT+1MtfrX5pLXScvWYlroLVuXQ0CxdW4vGRvKjJekOLez
jdLT89P79PdB2g8jpqEIgbOM7maryu3t7eir+ub5Onr2fDUgO/lKz0SLqZapR9Zdpi6HeGjo05SS
Jzk8dZ+ChrWvqSPtZFEPRQkPrCKqhunPWmH0WfLLoo9m1JUtsOlmXtat3Mv39HuKJoBA9N6XANHI
0bz5atnmGZUKsOFALmI+PFgDnhDLAV9LLFFPa6sM5tdD812tdAHNUmRg2rHsTdcfhDwtpB4CxqVU
UMxxctSC9lCkAmePwDMi5VFmdNK6FBMaTAaTELr9qDHg7/cNOD3+iCgguVtZ4AB3hYjeVTgaPD1F
dbeP8RMpar8vq4OM9WdfRYycpxE3OPWDbHVAAQjHwMfigz4ZhTcnPo1JhrD9XfHDk0piA/+IHDL/
EoIkCK3K2fkOZ6Axf4eKRYkzyu8IAlIVkBh+kWSiwByFAs+v5LM2V4mzUNUIWEwmqWtCK6onUSSO
BuuCmt8CWnMZnp+1AcRBGku0va4mUzTSS/ybRuxdz9P8yQoTrYMIODjxDkljjfd4Z6iVz+fx55MQ
uqvTOdezxwU6bT+GhIX5ofNZ6cXaHIePnnTEPyeYxGkRyrzM575Fc57mg4GuVDqknQLg6GHD6UlV
qQfNmEcjXUR83pIfb0RehPt4i8/7HblCXTY+Hc/z8gcFozChLi3n+SNpxhU4yRwJyzXGRQT2i6Sj
afGcZ923+Z+W9NJVVx/LrFR5crRxZNtFv8UBXUeeDcb+Arnn52k/2kbaZ3b2l0uI3BXv6RjxiGsn
r8LA1UMnbkOm0hrcVF1KQEXKdKJjpmtPz7AODBCM4jhbdFLclUHcv5bL/cYJgIIOh+tKv5ZqzMrt
dKLYcjXdpfgxPPSXzedKO1P7acnhTfqzR/naTh09YjjE1S2rv7eG5eXG4qMleoC+OllLrzFyDoPP
WllNhRz67jbq4rmRK7pFUSBw36MR/dNzsmvPxc3+F0yoKAfIj6u+/LtJ/r1sai9DpCfHc4IErg7x
ev6OtJAbf/jby7rS7XYf1fbSxApmcQXGWNm2cBST9ficZKpVOiYN/muLnEIVd64KW6xsk32yml6I
9XUycW/qo43SA4rqxK6LtQU+e3wRUh7NKSpnJKXX9f3d1+3nyP+NUgogrgptgG512ngIFmEcuYfQ
/dp1cw8hAPeLsFFqxCinvnGZDXZLY4EpbwWdbhKjN474Pe7+V0sNmKqfKGshPlmuuOZ09db+XlAR
+L3PwYsHIAll3hyNw3SMWbE3iCOBykoomwcttgY4REsu1i8z4EFRtbc3dRfXNRL3yR3urWPVjtd1
O/QFN9UVGeuP+tIuL8u3an+qlluvF2lC+48d6LOiwWaM4I+1pWyoUXlvxE+xatNPM2GWw8WYMNJk
O9tFei0R9+UwWvndd1RMuXizEEzloYdbW/Q/IgaJXx6UTQh9Qli5Agi06LDRgvtKqdmTdkyls85N
9+vb4iCK/DLvuToEoBynetg79nYtUHthdqM8CZnnxrE6fVDoxnwy1geTazevWvHmg/0vbLOwUk5M
IUniOHOC2sR3aryx8u0Xl3BUACCfFlhrn9ve/fD+/v4nwaQeHpPnwW+NGLojW7dt1n6ppp8Y/sXe
/wZZe1M7jYqKFdzfd78qQ6orxrW4QeWeMuF9/PrXiNcoyBH/fwFCOV5MxV3tRX4GxUJgQPVFhKTy
ojTPpjKbtZeWmsePr+r5tsxPbx7lKLUzvRPNRqZWBw8pI2ablMQu7kWx6+pn4Gp94bcdk3h9HpdM
evv4X53xWS2MlsCwyokq9rZTuFH/pNBXt2qw6a1qJCpqtFlqvADShocabRczZU/QUIWgKNwxFou5
O3TiiAJeLPm7j0bJinRd72JE3KyS7m/tr/qYEvp5TsTek/9d5cuN1tC4Tn409tNslcRSO1RVAuFy
fVJSR00zIEXAvG4MzixnLZ7phBLXMFdNvaVx9mLW3xnCYZk2y4naBfWbfjEpsiPjtdzNU8V8ZeRu
pCg/tER+3qvDIVJtFwex9e9fKRmPLfixtcbCmYOzxxqZrQbXNaZUlEsNazqM9DN23nf9ux45jBv8
vPXF5ovvCkv05pwcfnvvQkDOcKz/8Z9L3R2Xo32svLugmGfKGc5UkLdAlSpkYz1DQNJCd//Yrtz1
7yRi17L3q0sXRFfEp2JJ4949/lX7Ucaw/SZ1r7NIFszHa+98JOAkbK9NP1dFaujHCp5O8lWJ6Umu
9jva1gvN6/NQXdfind5XJXWWFCpseJZfRwtdUxzvVP7UtWeVrpmeP53rKrBIjpW11SBWAX6Vdyyf
6Lzp7XISSEFY35/3YYc/o8O/17nORk9wGfO+jCNb2alpsGyfm8fmqrajq2SfLfQU60luBG+WFYks
a7r9t6RMMw8p4rfLyhpqQZmpCsq8LOpnQzgGjByaagyd724894S+Kt9dyD3tQ6u9M8bx27hp3uC+
Pc9jYSO4kGCbh4vSPGBStZ1+2c42Ae9uTIy2XfWrXegIiFbuor/xzKpEJw2366YSH5fR4Fgkb4pC
GAoW0ru7u/4sU+334xtG2fszs7a9qsxi01w2b8h69vuP3UOt++i/2ezOojtz+z0eRX5rj+VGDPuY
1rNMbXbo+/Rt2ynVJf+qwX41INWIZpAfrTI7u9E07VtWVrU7G56rFrIyjGJju/+q0A71q8XlsX93
115Wbt/e68fmpalaeTd6fXuVi9BYNSSFg3xGD/alwcCCcjUfGTwXY4xZZi3ulRrsqixjxJ+jZHDs
U79W0lj9L3O7YSPYdWPjioVEeQuGPyJ9+J9ErMwY1FbelkSPitnYKiacDM7eW9viWXGlagBf95lU
8nbsfPWOfuUKhi+QHk/tDw/qSVw2mofOQ6cz7ZSqrPRztfMwar69J6PYora3v3fZZgGOcqrc8PBt
ZUYSD07umYwY0Q8CHE/n+XGeevQcLm4Xt2Wva57V3tzqre6Wd/Fc3i2OQGclip8/lN0pfDU/809S
CWXxrgIRK6ogftMgcf7T2XfWjV+6zDK9bY/8NcJQhmlHm95uR4ukOeLLcthGHKsLcBCbV+9JVzPW
w1D/7YSVuaj9Y6qi0zbGdHJYPczJ9iUteai8+8X/WLJ3imMsJQBcWGr//q3n/34r/8JMahDGuTvc
rxWRuyMhXt2P91Kh5wJ6gqNUreyp8siq9tuHncqqsYnGzYzS0XFEqC9Fd5qRLjkGU1ye2szC1Y/8
NeYiVCR9MWjCDXvm0Yq9Wh5z8r6j2vRPP0K1J7v08+gInY+YwM80U4/32pz9RPyUISQAG5k5YYD6
NNmvOlHVZrjhZE81MBoZkEscsfDGojsPQ2av8nVgo4furnsMu0fsMqyNOIEkbqnKTlMPaxYo4BCk
0cjr6HTJZxv/6Idza+m/mvcX657VzD7/5Hyx9tW6pw98dTyu34qTlKwY1n8d3NUkfBUJTQLAfzST
/4J0tZMNFhd+BrMys8cF9XyjG9TObT03Nq14JX49y+AeSCB4e26UX4C8sOHgtf3plD/1y+L/8RlJ
WGENxW36TSS2PhQa4WTHcaw9FdpHbKgC7+BIEyWA3UxdoCr6M3ruqFoFXRhzjwMUc5Ot42Ivj31N
3fiKbe8IAYCfmIHlpn+KuRr3Nb46sn0vxiO/V7jcNUY3/meKc14q8/BDwveez+ey0JXj2le5UHO+
ULrmf1y6FQcQY5xdH90Y+2XcjZTsajapTo5ivOGhxKbPLri8L6pi69iL76B+4fRP9giZdztueJl8
A67fmvm6N0pxH7z+GT5RgDtkPoMYeLWR417HAMIYc0GxZ1+/OwaSDDg9fPOGNH2hukcnH2uKvi9f
1Wfm3uakZ4ZDF30vscsJ/hIUmMvUuPZvGLEx6DowuVGyroKFYkHqnasPybQzWlXfFslodDXew2rl
1PG8JxMeabESP/I8L85sXG+LXzoeNmpYTL21ZC5SQF7JNtJ7SPEsY3JE+o6Ivb6NUa7UQEO9L7pm
hlLMrDMoPmYTTRJZ2X5MhxSPbBnh1+BLxrzLYQOkHHE/UQsuw7Ts3zYM8ZhOcTCZAeGs5xirMaHj
suO+wS/0W3SIXjVKpbYZqWS0rBO5+s+MNgZbfkOvQZ3FS2z40gi9JPZwlnCfrn2PJQ6gG1Ab0p9F
P8dCFOuIsEUM1hiuYU3lB3tIUjwPOvm60MQbb9rhOeQNyRMmavzdXA6k57pClCsPV1MHflZb2bw/
7Mg6Ifm6SyW3Nub/rBTqCBdQtdjtWIcBl69rgFG6uulevYSwfcO1OF8a93R10Ax0GIs1Og4hJgWG
YlQb8jGwzrXBhMSzn8KN5sdP5uGvnvjecJsGFVqWXHiXRMhJh8e+/vhcmcU2bsO/v2fW26+DahTm
3w9r/L5xHNqywvT/sAkQ2ro646dKAeKvuCYXtHxxPxUCJVbxfHH5o1Gf1fH4X8qsompBxyK2hmjD
d9VJhGouEy1ym7na1rfrCgcAS4zJa1spB4dsYyJfwRXGvI0ZuU6CyB4/oYkRxsQgb9Ik9dQfLn3u
qmXntCatOXgFyIPxT1o4Vsk4ZNR3rz/tqyzqARiE0mcjltFYpWWYcUXp8BoUgRoEdnBFmC6gyH+r
P6ktE4HPeoGnoEQPTxc7BWgRg+AK9Vh95qUpUpJznKwfUgshWIQgACzXIy0L9s/qcJ3YlnHO8H+/
x2pSxJ+R9OjYDSlk1mIOWgL732P6sX5HqukGyPbbioUh5mQATqSZDYDLinhdbOKXaBQ3NmwiuYiX
tU9Ss7UzbKZ8LMPGYLHFIpiGnyBJtMK6Eft0xOcvy9ltOK+xPscOqHpVLHu+GG/HSaY+azFnVsXk
MX28L549NzQMirFsPp7iFSAJVChu/mAyP/eKKmhQT3HOeHp7jJUAfBiMDStuvn4BjII3Bh77SgaD
wMPsKCxBpsMUKnvZmFmIF2TsiQ1Yv07H2DDm8xgbW+cMBIpf1RhP6pP53NtsN51vnpXhur41BGub
28uuO27sk0ZjbDT59aVBPZbFKqZdabi/19WnYO2O6rs3bcpVjFCV2oFVF6SrOfisxHqgldGFT/aX
mHlzO+BvPTDpq53qX54GTz5mj4LHuS/ZC5y4tmkFTIkDOG40Gt17hvlQpffYSQIevGKCc4jpZHDd
t8IwoxcPUy1XABWDTMJMjjseDdBRYaI+PPWeMlqxrE8m0e8x4qNfFpUXJt5kq3hvzIsrKDhZ18GL
i0qZL+pGxN2KWwhEvc7UQayRVKOYbrGtuNC4L/MYZrGbGWgBxgMz9bHFrVOodbzncneRVc3dv2jH
UwdrlMxVdIjpM9DZ88k6GfRGz7VR+HEdQE6YYVOFCR6QqeEgfpEFYnxOOw/QfLbnqTIcbpPhTVKs
/fv3b+xiYvBc28koCMg0frmMqBdve682gB2Pp9oj7+ar0mCjGpyWzYbuZrfSYgemxUF6vaG6Qkiw
NxQt8NeQkLge5dqvf1EEuf3tPZa1RmZu1XOoUWa1OY4/OnJcLV4WMctUrG9h0u1tqxY0S8K5JyFu
Nzj2SHzUD4PzB7SSQse/wMXimccHDMhbBUIUMOkKRBWlpkqLcZBhr+1HV1QzbArIVUwFt/lhKvkk
5m4csZn9dxjr5vTUuww7Mo4W6pWmhCmN1xPgXz5KJzpHmC8x8wOZI+BSj3keBkCYMNed8upc+VCM
xrjjxxoGVgyFsrFfjMhUhPkYYU8PfjY7YosySx4eYi2P+WCEFgPwMrjG2hStjElsGzPOrnuykh2X
Gxf3OPaWQGcWYM6wf/G+72ODiHU9TClSFF6JJzzGgpjhazAYbBZflOsV1xi9q4QWQz5jWf/PBLsu
fgaWrEH7bMzrbDA0MKrsHONTi4CcnqYHIh33ihdnZDdliHFkmkdqimJQjYt53kTTpTIikbTu5jeR
PuqL9qIdw+Ovac9t4yNr/aPSITK/KN8L210uKtakcr/cfxYL7G8OEt8j9T221usRg0zyKYmKUlKu
XY8YiDEkU4ZobL35cSEnhbTcLwzL45SDnqnktb+OjLGPWuZ+Y9mFRnxLcNtKFPxuRI1Gze08k6ik
5OLrr0cG0WJVLQxvhie3Y1zu/3oLNpDrOM05d46/ThyZTlQryTWzErmOvaU+tXsSYvm4ril6Jwr2
fbSj+3cWhp/GVooXxZdesaPqT7Fz7hUIQA3OpNlyX0I6shXxjCl2KhL+iSX7Z5gTYlGVff8U6q9L
RAOl7uJI321H516581k798/yaE9gHQgwWYmyCo4fnbL08s0jlS6SVEfs449m7K7hAYU/FjtwRjmZ
2I2LdSTmm9ppskTQh+yFJqCoV4R3qB00mcRaQpp09/jR3O+8XUGPo5TW3fDwKn0MLbP+15JU3bZ7
NXeP5fqp9dH8bdmMu/K9flu74U8/143nicHVynXzGLBFrNps7b1DU9os8HGVRi9PF/zvMrPpZBH0
RBDPd2MhsABcnmEX/CXSYRMG9GVTvsa7yhabTwC6rZjMVIF230kDfsm3pLFw8+SzokmUmYzm6BFh
vWacMeyIsKyvh6mvWYXZh+TzWKDUzrmYZn/u5HU3ylienC3kthzLxwV9z6i3pDyHC4+uo+bZPLDE
S+eLr4aB1Vw9Sivd9/dEB6Pffa/+wOH2omk3UyziFgm0WNcOCtFQRbt0YLQ4qm/IATtMvse/Th/y
YQUg2vgwYfkUGDCLJiUmvO5di/qHC5YA30rP4pxxbqSRa3fHR4NcTVOGdxC9F3YSzUrrKYIzKyu8
tugPXL8YHcluSB/ZFvoFCMjx5cIDOWjf8xtO9V8Xq/evi1qOGY1QndXhq8czeYCvV5hGicuKmsNf
Kvt+7GdHBNT+s93SIIrzNM6bncb90T2KQr9eZHgUzKUK1ke2Di0t9OdQbUojyG9+dQNRKjzb8bav
Oii5reFxVqJJdPXr0cyNcax66xdhwNddCwxw6paE1ULd/oxiqLvOs0Aj4poV/3XVcd3xpCajC6NS
ZrTrEHWeZ2R4vftyp90TpHajiAhiazM8TDJc6bFaOcFBJ0OgyZe2HWHFMA/yCogH5apEuu32bbPs
p6K1f4Q21s3U96p6s6/vJqUpOZrHTwYHxiy7/SIXeESPOyVReEFMg1rKL4tWOTZOSmj0WZKXrzAK
9Ek673IAjnTADpPSWyH4uUf6RLMcK0+6/GtKmp6bhPhCXeDNn/xh9WjgQGXpKauS+uj86nBnWrIn
JQfdFCrqWOZUHg7uN/Y1Hn36wnRX60GblBPyBbgVGPkLC/GiQfW7/ELeBftZm36mJVGJZbvc/Kuf
q39YxgPKm7UbJmKAIjHcjg0RbYPwN1m2PggMMsq6P+0f6C5WTnPVwwLh7qbBkfjcWHLwPQP3PPvt
fqmRQzlOYENEwC2P2p749tUvRqmm27jCRS2oLYVSWsnUTuhRAhwtJmRnFZibd7272VJQwZ1cSgPA
squYjaWjm55ZCtvr1mpSjtT6EJr77i9bU1UJEL5VnRIiVbk2fHdO10FIS8a8KsKl0Qql4qYRTm42
GbHTTPc4+Z81K9/cWKN+qt/iG1Lh85xqrrXvfW6oiBmao5NRSqY8bfTqpsElpjLVSbVOlqYvbdw0
FmwNMULKGusWXoZFpdAujU7JlnHjSrAnMzYVPAG2SbGW6ezUQP2y8JMNYsXSPf7SZBKWVeWEwDpk
L1Ql5nws7THb9kat3n0U+r3NzzHsEx4zeYxs8jz8vV0nh862Jx+6UeyrO1Vd3tqCeyy/u8JQte9W
qSXyWzvcfo8Uq+n9NPa9sE4+e4cm2qPaWZeo5ui9g2QfelG3fyTxNkPGWj87PQLKUoPlMJwGpRFH
HH09v20qzCfosBHUPIKPY8n/Qgr4us00iy+G1CDVynY+BDHgbzYwsOi7+2T4kGTKN4v3xeb3iJnZ
I1yqE/46ypWR+OicXEeO4T8Pe+TdXrzvPSscZkgmX6GZ23h+EoXsw1jU4Tk1SX+IhZMesQX+kpld
6Sr0EkYUpUnLofTuRvnhndCDuguVtjo42hOOcp7Vh+ICGIhFKEylc236zB5N12KXXWvCT2WRrKqv
dtMGNK5YeS2RLCzYX6Mk0KmdrufcnTAaSJEomRQmx496OgwvpUKMK3nc9V9rVNEAUZebiK16Rs33
mg6qL19FbCOXUfaLutxBlQqfIi1j56cXth5tC2tgiahdZKzEcrxrPVP8yQ++sMBSgmXmoQJx4CPS
camXKHMvW7AuP5b5lmsCeLDeAuopqpxdNC61HrCFUAI2YLGbU/hx6iHFds1Yq2ZfRDQ7i7tin431
uGgflB1sLtyfTPOnTg+sbsBRnz8193Xh2e6uquT84IYJNSkjHm4q6ccdguB96VGlIjyf5UXle7AX
GG19Db7bX7f73vr2eJe5V9t9vlUM76dBXet2O0rdk/66z3fK94iD2wo5uNT85+l5qkZVPzLQt+13
XA0yfMpFf0h6t2c3IQhTNtjuMfdbpUs72NTP/Wf+PhRwtA0prw71AQ562FKxK8NXzEwbic3G/8Mc
QpVtHYanyU0I9NTcLHlTseHxYJRbeaZnaKVJct13polqDaS7cvbrk993mmB39/6fvn01UBIF5WPL
DnBWgs7kZhpATGB1C1oibr5gAfQDVdR2Hw6rNPMLZnK1j8KyWV7spSsuu+9nbKrEVW0a6fOd4hs3
MQo2r7ayV/n9u9eMfd9+HxvhYRgb4gXRAOYGSEIOiOMlqws5E8ryPS6xG1bDECY5UAUPjDmQZJyZ
K/oejbBmWYZ9ayZ2sYzxFp7UkRJ10Csu73N2qV8hChoXFHbpHtAbR4Q0rkeALvTREqJiphl74n9u
mEyk/+3QdrVoI+OlSzmYq0gDKHxBEgPA4zhb2AV0xwKq3U2W77AnqRZsk3hXFBNzbtbKlYgD7dKf
tJOqKzqtLE1W6OUmuIT5FXiVbPcNmHZeQRjmTzR89RprUoBa4R/GLIn35uvzmLe6k824aNrfc8bL
O8Pz+q6nuLoTbfj44zx+0Rj2XCC08Q4SAl7DbKeYmtiTsTcveWAnRnT0eqkdrij9zD55KHFV3xuf
CKMuhsPV2GcCE0t6Gj3YJFmNyElOGY1TKM+WqhakLwt8m8BU9PD/XN/A7q84RjikYXBF8+KOZy1b
cT3S4vo3khPkjuujK65/ZaSV6UMFWh1IebiZTP3mjQEQZzeZjZvooGh7fEvETQL6vmI/avzpTEbt
pOwuxJ2IpyiBS4vQV3q6JJkbHRIdE3+LK8pO/3/r2DsMOJe6mUR/IIKht8RXEVDWgAin3biMa0/x
mScsmGhRjGrcq1z7J9c+qAFazYtIrl+/XtlX7jnwRIrdpdS1pDXyUhLcCfNtqyoC57IJjQeFzbXW
PVIuWk4OEiTRabYdwYc1KtcpkaK4oaZFWwbCCVPqygbEpJuVXxYyIvKR2BHWB/dDjOwcZhzLqoit
M3S+P5QpI+dddaKab5WkdJJsXUr802ffnxljlBMKb94vzSMqYU+1xWlkx2iodAnJdZ+RCbXzjglm
6PDcSXeO9xQ7F4N3cdbjPQn95uI2JxUh19rZEZQJbZ//5dgeWSGOBQcrYosSEBArvvzM3Ob6fKOt
P7fWdn23o4ZwMFpd4l5Kg7a/lBTN2xUC8FqRUAW2AOIQNAUFvnpR8pHePNvu1BwT+ITE5iup+jNO
6zxwIAaoW7+svzd2Cv+QBIKPBOFVLSv3BxOdMBAKf2X+EO+m0hPgd21KTraJFZu8BhWA1n7lyciu
RWSLvptIQkmkO1ub2HxznG0Ez9qKyluxumsO5mG7sV4ZVTGu1Dtsrs2N2He/Kd+/E9ZXycNnJFNC
OagkG2Cvq+o8wJd5qlKqLtgER/uwFX/4GpxhnKdkq2go46ly9yUUcqg+ch6IzYDCHLyOZFfHbLa3
LGqMKZccp5l91BciM5LQ63gk/4+n8+pOldvC8C9yDBuit3QRUezJjUMTA2IBKQL++vNM3d/ZRJOd
WBDWWszyFnZLamlSCId9z45J6k59kx0itqbzdQe4x41nsFRiuCTXD67EhIBIrlGbFhgiQimciZtL
tYjvESgodP30H0FzKpPqrROLEIcNeQc1J3x7bZnD+F1Q+5EXQ2GQLs4IzLGsxrgZAFJB4tApVj1v
NHmhUvaLwzGhjkx36ABOj0iIqIID0Hzn00/BJKRgc+H2lXwloAvgkWOPefPy8cASqEWot4BTuz07
/asjmCP3v+qn/Hns2jOEzHm0YkMeNADSemqQHTAsaQXhfA+do+WefxUq1E8yJ+TQEcPQ4kOK3ekO
SvUo6Bd2QsQYaS/Ag0CjtKG3tzKKSkPEYgkaJ3dnYFQWFU09o7oZjkFnea9FfBx68Tad7K0KJUE8
2XANeE66yAc+kdSlI4Tx6xfhkH4Zt60XXiUwe1c1hQ1KdGM1qMa517Fh1/O3joumB6eqdGL7bEXT
ltMZV6su+rlnvP5M5Mxz/GyGepcSNxzlm3HuIjeu36nZAww59H9C8Dc9/KsgWerZUH+S8KFRU5jl
U9MfIGC+oCuGWuNFKGYQCcK6J/1gxQ3NK4x5noPoAho+nEX6yNAWv/jfpcIvQ+ug/IyQpj34fWCR
gP0sKkX4TKCnjB0ficnxiQlrrhcA8cHCqWgdD892g8Y6XbztjUmNpqG+bSxIcdO6N+5NLpOS2hyi
J/5g1gm6BDXwLLYcWDuct4KeTZR3PTbo2VLEq111ZKQV55B36JhFW6tTs4edMNdUpBT6RoUrSWxk
UJVi+Ctmu2Kt1NF055fxGbz6HKKMutdD8GnFbFDbKU9EksquqNlBKUnNoo/ejQb/tzhbKENkRPOs
I6WRIJjQZSa3HjaGl0pinLmKcK8ANwgxT0JFoMR5w36m2B3aLwUvEIx2ILiKDVM+0GsYQbMIigio
kIS905ITr3N/IL1t8Oc7gD4A5zE2hXopznVai/FL2Y9vUl6imEpVVuC15Fpw/piUCDbgz4GWGUVE
R8GFzEFO8EaqNiSPHZ8D9KcAsruvIxJdfCGjFS+r7iRVcUiZjK5BPZjm1CJvQan4IZVExW/1x7Xq
xipGn8rTKlGeBV2rbPfl7DWYqonTdK36abHPDV45rOf02zgNsDrIEFLjJWNhnOLMcy6+I2XcIMFa
jevbtKtskdSokMiqzBWi+AoXWpq8oX7lWNDrdRWEGig9g/yLrcFQzI1x2+HovI6IgSHn1eVDxVZV
Ggg98xu++kOT9+X1Wh38nMRE8N6S31Oz5Yc2uh78Bkwhit/gACDO0QfZG+wkiv2IjiHfiGwdQv09
B7N4XkkVqV27X/VhYsFFts8ol4bjtmI0pwtt96uJ5mDyjRYkeCSeiyU51ke4K2PNW2mdY0nWhc4W
vDVw7azI75e5g8dg6cC+9eXloZ4jX3oxm1ofoG9wavMdp3MS7A6TTrvTXij0V2YjGscLtIhNMZES
i60ubK+L3lHGL2pkb417/s5hv6gIlkEFG5Bbtw1Mn7GBLlryRV2Z/7IPuBTx7CTCJtJ8DewbWSdA
pBISKKUlmxdAEc2APcV192HdC0hg2IAhQqiHKjpYVoQPITI4OCEUuop9GAWGpxHSGnjbNQ/plisI
uIhExgMKDqq1aIUM3YSXYu5WVjKcdzH7TscKJ7V2MsQ0sFa5Toq91bx3qU1sVTu8+AhYJfwFdnJv
9anzgcwh8cq+crBNPSu6WM3NeZ2NBwLdKCXeLA51cUffyhAnG0UiTq7VVBlaENtMzsqd9nl33FlA
y0NCNxF+G8tFD6IWF2SAVTaW6F66rKboETLj4KmxjiDIl/Q1hlDCVQWPshAFN+Skn2BuZz1R5swD
ThWnOEFZtxTSGWV2OcJgVxHgG5mkgOxY9T0gpAbnetWHoBBByu2eWKmj7gEtC/xATwwsnr8FRlA/
wxMHEVvVFp8nh0woWm0Y6fCYFMsNGioDQ0VSzdqjh52JivDwBJsDjTrWZjwfT7xHVrI6hG08JzS1
7cUVTLiEvpeqDcDLUXhgMUWfgL2qFrhV+NdY66yGh/I7RGm2Z4ZAIk/Rz03VeUMcubmvvvlAoixP
AkSzjY5no/Ngdq4Pn2mE9DI5Vv2LhfLlJqbK/IFn8SFklxktJOY8n9H8c0VpHKj5D3uJ03em2nxM
XMbYpZTjyPEEorNIBsYINicwp0X9O5qQ9dnVopMbd/hyer3CFfGsookqh0Uh2641ZN/RVWE0jAgH
fp+/HUwOuz47wiRCRK+XGzwBT8TPO+XkZ1QlDns0f0oUuhBYkePK27205nt44DWRaFEQsKP+d+9r
L0axsDDKoN/H+9cbhrMOh5WIIzH3wDJpd1OSuS9V3K9uc6RdepdFMRiPWusufJ/hJL6t7xThw1UR
boYPb3AmbOOsR5HfIx0vNvjbdbvTfX91Dmf7lt8J5zGZlKKH/UlPXLmC7m0LMv35+Kqa9b29HEbB
OZ+PimDYgIa5HAb5ppssO9c19h9lFPTiRdTelp3ZtRyPXpNH5odlg+zCPO34V/or6qLisJzh/oZ+
iwDn6XZb/iWbn/ltGc6uw0Wv3HWUTaKs7s9dQcn+5imhf3v87fn4uEC31srwp0y4fPt3OFMuKVxJ
Nfd8QHF70HZuD1EEp4Xe3mTFuLy53TCI+KDUsnHLgjB4dovUKTkKFGaHk97TVff2JZ6yO/cimLYG
vzdsLFkA0C54TPKOE48crJ73f0iR4ejaJGaY2qNm8ug4+/bsQs2r73UvYrQNl58GFKZCuOApQ5iM
DqZq7NSlsGpkRArxR6mvknhfnYpJs2XFR4YdqB+wS5SpqU0jokMIgs9iYSIKmM2vdAOQt6FOWGDl
xT4eZRqJzIfdIYO5eojfIGbIvkRPN8sN/F5fCJ68LESfqBzxrnt7SHmMwGsDYVzrIzeABhQLTO5f
+gFvWWJZ+BSXJiqHfMpygTQI2nbx72iweLEXT5HUIgGkvk6GKFz4n5L6ttsH4bYPysM5aBDKwnOE
0vnrt5Iq+uAP7OBzWf9EINLHXPmJZBY30h0G/BdFBGhtPWxMg5enHF9nS0GAzU9X3RMXSYw9uehG
XFJY/7TmVwJA9tUYhkaWWSPawLH2yHTkqTI6IJeZ8vRbo+CKK3k15yrasEyGkBO/EiShouey16Yc
VydYVw83t9ehIHC6U8L/6gwX7Wyeg25yUIfm6Fxeh3O1oBbyW/nnzH/2RZaek4AaSbZDLMrbTyn4
LsH+BMoYCatAmdez3M+O92XsqR64fAQIcR0a06w9gd+BOEjtXLYj8c+ZZVbFQ3A/e6waI/1DbGa/
EuFTL58xclYEjX3EnJ/mg77ldD97ma1FGKgo0GJQGVTfyjacKJ5iV0bunSkTUsGEOjJB+WmerJ4L
tB2ss8ewJ9hPeVSFxcoqGswaHLOsFuLkRBu1jgExZo1PCNHjYnmZsHJfR1jhsSrMab6mv/FdpzN3
bgMB8Junx4rVULABsssa085OLWiI4d2Ni1WdxTo/5Y9JgZ9gZWPtl9Ngx0PDa54MpBrx8gFX0QyV
mI5+yX9TaEpn4qG9fWfghawye2jo1Nze5P0Jw3bIEem01p3BH36xo9ExHJKCVYsW41A9MTIVxbzc
nOero10ef2XLf6BE1EaaFSK+RY8MKdD4ssj9pkYiJl/1RuME65Fk+awrbfB2XWd1vf92OD+oLzFl
nsqmKPCjG6M0fmdm4VDdndJrpH00ig8sMrxHFQXscdgQCKNO6J9Rp2JensXwjeF9e+m4pw8aUY/q
rJiUL4iXZLkjneoN70nZgmpj93T+ZsH8eQWJjoH4mpiTwQjd7Tv7ugXs+HeCqBW2dWa7bUET8yqv
WNxWZneM/JFPlHBJ12nfbsXTQRlcardUTeW52Z9/Oh28nKiCKLOkNNL+uNP8PG7H6gE5tV6pT6ug
o9ubdLuTXlsjLicEQeQOvMOEkP7iXhhRg8YuGW3rdNmblOBtCS+oQ98YXXKTPr4Yr3zoZ/TRJ/k0
n95n3OO7wY/VOvlGhIwq8VbdPr6bdbYsZsSJRHjZTJ1gzgfxc3YJMq6vs5zXyW31SMEA0J+CIiwj
2CXWq6bpjOglnRHM8u7tU/ckf2Fs8i3IZmhsB9ny5g7oi7mjI2Lk3+V3awvMZtoGPNCefmA0M5WZ
RqHy+kWTlmp2wrvwPpMKLd5yilUGAmjI6srb93hz+SNB5MPFZJp9FSBCewoMZyYbQQseeMQXZJwX
DID0/np/dtG1zRG3Jfi7E0H8ECbwlX29Ck4+d/WyDDqrMqgxnt5viAWwkoi1c+wyT6tFtXhBIl8V
iH43RsgpTjUmG1iE14oA4EnAULA11H9QrO7h2T0njElLhrxGSAPBXzj+UIcp7WFhd/8SHAIV9XqV
ZHTks9/0t3uQG6AZZE9fE9a1Lo0yhmqCYKNIuHVrhBXEPaNY0exGYGshWETBBac5AIKX18sD5hHj
li/K7JTdXEqGoUPtkJa5NJQJvcaC8q1RFBIcriCbhVYBu1rQsFf9L5j8CgJH8K4565/8XNMl6rpC
sBOkryCopfjPJfsNRRIkaGodG//Y0Y7SBxSmMkggmMZAjsDHISogmLcpsCOpmJBsQs+lywXaBoTz
U5+/SVXkxlSBhNqEbh73Z/2JWgP3rqrvUZaG2Faj9XTFvgJXakyXTdZjfuDChNrgNRkjxcjsIJHm
ftw53iBSw1WHEsZ8QNj7+3Xc8/ZHHk96OEoc7iXJZQHlReDEQHbDKeGClrKV0oJBvR0eFrBIckkm
WMav7tQorBEA3ItNL+xBpxGAPChLqgxISp96x4QgUsxz/Koyq9Pn7Yt38tYWmQrGyxTzDL7k1SLK
K+bnMTemRxKwojRrwsTRFg+b1BkdpYvUrAu6S1Qy4Hzz4HzN0pOvbwGpNZNCmajoRoMxefeTRFuy
WV9pJ8vczqe9iVjBRT/ICzIDyQmzmczvz3SsWMa6A71aq8fHdw/w1Dfz/yT3o63MJZlNAoiD3EIJ
IoBR/L4RJ5PYgwJymek9AFjsll6uLzSywNZx1ulwUyr/Fs5y/3sDlZL6nPEBwDESKLALzky20/xH
5VwTGQfdZQNPjPhYi1D6MVIzNUsW0tTsLx9GM3sYD4ysenZJa7LWvdoVOleNmUnz3p5mK2hblSGc
ytpsDIFngnUuaKovhEJvLihuAnQDkgnwTWiMAmREEhuyDUDI2WqxWAided6zHwbFoYunTrHsqHUU
dMBnYx4KY/gHQRIrMwfLeFPtokP3Jz60d9fD4CfbpIf9T3YoDs/DaxM55Th2okyvxtEEhXRn6KCW
fho4dxKrIJ/doOhBj2RfK6+hrgZDTf4jjDdyG2G9wV6j2PFmsYHhlQ0kujDn7jZyD+9fCHZQwL1c
rhi9UEJ0rsTFtEYHYzZsa2mtPYka+QJcTqpOll3rQ2Qx3DbkvO4xdmNXKa8Uu6LzJL0PvP3TilTM
mVQ4IC1mQo0xo1PQVeJnZhHCwHQ9I7mvT9z9BW+grqBpZRPkrQAGBa0vEGM51wBD+fpFKKTS/vjX
aNCIaVS7ru96/pcQGWGfUVXVBPfp2XMBhCKbydf8y3eTZc5sfH9lDB+qG9vhNl++1q/11aRgMs1n
S50VKzgbrXEIY83/+rpqW/DzSEetX9P+UMtn3QjRLW106uPkF1p/lTZpaL4AuAQHKd9lnwUe+Rbv
ELy0cM142L99hTIHR1KIlOUYXAko/KH2td3yNj9zKeGDqD9FxpuQZZtffnnzMkLy91f3qe95CChT
iuIjp48TA1XFTL9ycgnEe0ZnKF8XAAFkB9gcjfT+TT/c4HyO9BfL8tAohsY9O1NEbYCRdY0hkTv1
15574/lgkUgE0GRkqolt1pQwa4/6Bdw7KugomeOeiHhhZtzprr5/eBLJoGha6sX7h84ePROKtCou
PqVe/70QM2u0EpI4jGShmLLIcj+yW/btt2W/zK7VtqjPmQm0eBVavGrHfuQ/PNl4mvwiGZfeY6y6
qrvf9Rjg6GnBhIwdOYhrXK4MxvEGRoyMicDh3DESfM/3vG2hefOLzlHVvlySIbNaPm1hzF6swfZm
pTpEXgcFmVgDnlOiwkJFFhbt7x5tnFh/TFSjUPiB2B2wDv2HCZVk3lM2GB8wJWE5buUjUXixfoRP
TWUe4HuEQ1ZoRtbzKBoBdM0WkcFXqNmLuen7kJxhpDZOZjPimUsPyjETZlZ3UpyKE7MhxjxA62+T
5cWAn6qnrlBGG81xECnpLwTBr0JS1P74qEt/O7cX9kJ4T4uWPj+s7+9H950Kouq/D0hbjV0msOaw
UdPQckbdyJWx13I7A+4OsdPbYN9qpYuO2dkwNIzUzznkctgVF01un3YD5ZUdFhvJWHHTQzJ+/V1W
reCyagNlYq0JI/MesTyA2TZaMMfqZfZX5iYdiRthLB6vbr+/qG84VmlnOkshUlf8Tpog/P1OWB5c
NxFYqABbYBWFK+OJX8i4lYrv+76kWUOR44cWxE/7Jzq0vnnAKNWHy+sm3txKPd5cN0owmCmBGsT9
2+SCUBV0ENpN0SpsTOS2cGpJ/qq9qSzrq/686tyrfLxmfvt7/lwq4/kzRM5o+J3tBt/7dYgiUYJE
7LKHXg9S2VrlAr/EXwmNWxCSXnbpmOg7vUiybTVgB1ptN9qojfOUYjjhDNUwHphZLUcEYEaqyMVy
DX3YIwXBrTMXnMYiQ6AXQ+U8PmJAQbk8ndMHJjvui6Qic7Sbad1IpAYIRxC3G9p71C8mvXGDUZLe
D/YBWub+C3PAcxAZnZSiMk5l8UZwYECizJrZwvgFNXsH5bGN1oNFd0Gg+ftavmZGbxmihrOfhrhm
Xw4KioaINf6mq2KFd9kcyG0gjTpCYnMGHgS16wbcG563i8+H6rroJewy4JhANi1QKBI249A2AVmI
LjZqEW13OgiuoN9yN5lQWNSR8Z7s/dY8nWbT826EEBrR3AOxgK92hmVYExmvvxEzm3is7d/R6X7a
4dcLtFvG9avA04TUwb67LzIkrbPcbBKzNxtMY68Jsqt+o/IWGilnrx27ESQEXgjexu65Q5eq2OGP
pkIXJ+RF0QCkEp2lRkOr9Fraw8wqWOB4PN3Tt7RdzaWHxyBCuAoXckP0fUPzkqVdYKIfqlob9FCL
kJO2CEBucEB2biDaoIFqsxCggvV+oLyN5EdjjOwvVLqhYpG/GeF8BCmAi4Qd0/GKD/Gh2V03Mic2
zS7JDPlfRozgXryLJ/ogOM/SAp6fhJQhpcYebFPqzSZtEkDyCPvQasycvfN0z97Tjf72zssOx4Pl
YCnTY7+U5ZQG4cO7b+5ME/nlAH6Sd/OezMVx7b64NpLc4fnECH/zUEUypbQF5ywATeJxQWAklHHu
K8h/TKaFnGKsr5DSxVxpIzS5XTSvQIRSC+LosUwcqqGewBaUo7W3n6ihSmFL7sUFUF40W5UHTPFI
kMUcd35Z9MDsClVQsBJSH4dZNVud5BjIEYCzgeIKOLyLXTgnG/0LYbZxZJklrG2kZRxhFp9pbhRm
buQsRE8zWghJX/6n0u2U+P+TA7zsn21lYeNnt60RbbzPJYa+Yh85To8inf6FBN/Vv/t0Le9+Y7wI
/zoIFTAcJ6jjvzcuZNNWUGwGO2nI0k/tEWoR1DtDq2CvPvs0INSTTT4G/X35KN5V4zIol8LGkp3c
2ifobgFsHGAEkNqkaXY8a9+0YuzaAgqA2gpREK/oixRL5qVUnTDUBVAhFrsc7cFf/Bv/Dv+oQFzn
ApYRiLYAt89O5SuYhioeJbR5/r7d5/EXnmZAf6tDg+Qrdml9fbSLfnOQ08ISzuA5p568FUDMXbzq
7XL8yAqvjcpof8gdapyyXJy7qKUqu3CRb2SWyBzp/sHvtFOv7bZdYeEjhaViHxkeWqhEHOpd6COG
RSHVU5dPSxTEhvrelKtuuVVotdqlAzl/nDsPR4GeJhsPAgn6BGRQoFYnT5AbVtXInD22pdOiI59j
iZlMRsiKYQMAXrVxMfP2QLsiViOCNUP7s31mr1BIm02ywK57la0EVvgUqAoWiIiEAKPagGVJ+cuN
v9/n6Rvef6HhS0WCKltEpxCAIkg2AP+sd4KKCyeU+nKQ7wJ/E4y5gLJvvlBcWYYBKAi3swb7Idwn
kgXyO+baJ2KQoSSpAOE0o1fG8Cdwl+A9oeVOFHQ/qO/gqI2KQ8vuWzWqDh0zcgZWx0TPwlOI8Qu9
7xV6MxZxht6b1vkZdLhD6cIxEVLTfpwAUXhMYWwwwZPgAsXmHAi5RjBMI9J54XULO1xycXjlAkAV
VJngiQRwN9hQZwEjg7OYJaC8TxNLuERyzaPmYe5JJHEkR4REXfXGD4wQZZPLjoif9Fi38TR8y96J
Gh7XA9AT8htMPmwReaMxw+M+N/n/fl1YmZWY8tcuQjoD+zpGIvKOo6OcUiCedvR7FpXzDwlf4O7P
lQD95SfB0AitMw8+dKRaWyCyD3xfk0qpZHTvfAnVFznyJdS/PilZDgK7/V4RP+em/z43BXjr+l07
EDEcWqAwlWjPE+kJS19ugsy5mDMpddGDA9X6LQyTD5GIegCaU3ZnKxSyGjiy0McYDEB5KVqIn6xw
yoSvQ0t/THMPgRpf3kC4sepEWukYvAAP/3BaBB4sFC3RcIaIvNsQIhTWBmGHIy11rkodMOHCiaqm
9OFFLupdYcvh2jzIpy/QaoQMSzuewglRG+NRGIDCu4oBn9Ch4LlC65EIQLhXVHo529C8bRnQUrAB
do0wlKgFCJH5aWQMdnochXflGiFqSMM3Z5tr7IuzNuDcUXW0kEEKIu8zh7EF+CeRqI7pc41Fv0LS
UQDj4K9SoCSZLVmtXP5lgCt63+pbz0PLlhSgPvSttR8TksuG3IXUmEQ5UOipoib5EXaQPEx28iP+
EM+xFWdk41fI0ZPfy9LSoFIIm1WeICORuELrjOl5Eu6IYIhsuQOY+aMgImoi6ImYhBEijyUvL/C+
y0K451A3Id8q2mQjeR+wqWAiOavUukTATUKI93VNyKAvbZy8GZpvVrcAFAVDChh0jNcONJz/6MNS
8ZJzymhjk3MkN2G60UWPGEKPQKEzYrWOUpBp5IyDFctmMsFzJvsZYHeis+iIVId+OpFkil/xabEA
sxZcZ1Jpka2HO1n1rsyks+YEKo6x+ykP9RzhaKGh+i6NClkOYqIjNK92jROfgKNx3WTAsJYw8AQu
HQGnZiXkmn8F7XhZCIQ8ZDdk4ZOlr0tRThiZsh4Knj2nvFdRYfpsfNCZfFhhhUMOo052NpUCxIjM
JqhKjigiygwEGsCfQPAjFmHm64Q1dJ2f6Kq1qGVR0MqGGs/L1xVgR6SAqK1hx45Gv3i5sKJP4yVv
tExOn3kHLAWcigRaFByFmyvT+kN3/5QQocefKdzUriyrD2KKviFoKok4ar2F2taAtQX60lgo90hL
Imy2JFXb/FKz+FB1qVxrExGQYXSIFg2+ONycSFtjbvAWlGqMNklxY0loEs5LVK8XsZ9uUsLDPSFd
f6ZO6Xqp047kHUqql7vPhp3rkibX/LWog+sku4IcpEM2Q7j2gV4MVsSrCIO+16KZD1YNj3pCU6aj
GstXF+2qWEc0ID5e2fYrZaEswrWyKCbn6XmaHntY0kKKGI4va+SzlkI9fB1fx8epc8RCJbgE99mN
G3ZuDKQbJfxUWGgLQZqrFwj2jf+cDzdWvhhs+htcv9mKVYl5mIqhm6D+hbkm3DWsM9jwkdUE3Y7J
8htChOYdifXIh47H+UimyZpl6r0JR/PDQ5TF9zNJ5PJ6Ji0m/eaGYAGE0gSP2wHxoCh/LWRx/aja
SAj9GWh8HLHmPoE94gUx6XyvmLLo3plnIh8ou3V7kx1khn2I5kwpBNHOur3tc94HmueT4VNRWMfm
c0p1Yu26a9f8mve1rWgxyMVdpKFkAZNgkQcyRERc7A6EcfQVGpS13tWiuy1aSbzA+rD++tqKthKJ
JuUQiVdrs/QARJGdj9xO6e1zp40O2KRc7QmFE0OeR+G90YKWIcpgpSOqrxIwqfAzPpqzEFGRAxYM
qUQnqQfShrWJsSn1BZHXemyvQDQrKB28iL7mYxwyBnWM0xEVG6nbkD7bBfBo8vt5Tr1mP5PajaAV
L3icBTF5h5JpJhC+yN/PIv+MIYP78C7jjqvYHRdN/HHHBvNoY7om6JbvDj+lQBO7KxWUYUh2Ndm3
sWt92b2pgBr7y/asY3fs8/j+15/1Z6Mp+f704p29bqmdvf6ytZaKrwz/6yR15j2/57fnCEMzZV+U
dklPdIAA/tDInDkI5PQoU53xhF6AUMzD6Y+IMJ7H+ArTS6UuZ3V/7gAyc0N2tkS/rrLImPRtL+Cu
1u2n+3S39uh7NJVN9oXWwvSTsajTaEOssfXNQwNWUkud/G61x0pQGR51SokqWqyA3iM0OngPgV1E
l/ru0OlMYenESLibPNrsr6o5vj3FVI6SHJt60YNNaEIqYQV6vnOb0qreW8MeIkQ2vqxkmEltUYaY
1H1uX1QM3xWzxFoX+sHVDweEv+RDinSg3GRYtWw5tfk4cm6/3Gj8ard5G/22wu/A/8KZxuzxnZTI
fBHpldrTfiKuVi7pRLKSWZ11FqBK95Y9S3gazgVUVT8CYiAPzDa3Gh2/2kRcf1dsarNN8a8x+kSy
8gY94llFz9zOtJo9AyTZ5LW4hXrvLUImemOf+ZJSzZalFaikWWlo9zr0mqS+xTGkLIdT0vvqgpot
ORVnmDDHWUj854tsX7ZA5+zAM/6kkHZHOovaAa8oAn/y+qIWJ1Xzp981QL4fKBQ4+a/83GHv5VM0
SC1mfsGW+S06Ybi66Mnv4zd2uka1ks8SOYdkfptnPhXUfNU2Wn9St5SD+Tk+ISQNPaMwL6V5+dh9
68WLi4KjnJaK+9v4MqaCptiK/YCVOPIb60ZK0DD55Gwx+XL2jlPHzPRxseSTdRFLzeehfuBMscRI
0ioCfzmzsyIjxg2Y1+zR8gBX8FaNhCxpSg1aHi16hq6c3gTxOQTe9HyWWG0clmkvWFczpPIIes64
u/Jb5OPfO9+MUVmD/rd/2pKJ+/fHpP7+fC45iFjM6C235XIKydHlEdIU/FtyVSQA1CcTNKTXir5m
sby7axZE/voJ41DK3k2lDzAVZo2IwQgJSDYUdD+9AbEW+KjWgnqxc7Pe5SahKTI9ki4OAukyIoxB
CW3z+zcaB1eKM4Fcj2/ahr9Qsh9pR0l8KN1zyZELiEgkraSzaBh/DmUcLs1tqdjyWaWdSZLKqkn8
595QJH8rXEmZXzZpZqqzePz8uf2BFcQEJCih21jdQFLdh8mT9BGwfdFblyDyaYlEaKOLoNhnh99q
Ip8X20gYy8Xglx4H97+X42VLrqw3N4KGFlKS3YWkzi0EDuMgMhsH1zW7QnYSdXdzsBj6Q6Qnc+d2
lOy4tRJZcEmzrzzqLuBsUPpgNNeF/f54TFiAP2wttOEH/oj7ETD4PRelEEB8knKX6hdL1CDvgYwF
5AmZ2QNHhq9IZcrMkNue7FNmx2dmP5nfFDnZaKjtmp0sU+2fBnQ2I7Bny5KJw29PjzZppl0bTZkq
09CT24Ct3TOq+bDavfz2+O4UbhZqOGGA4Hv/rz0u3hWvz0vJfZdSZ6orwSNaPEd+axoVXqqCCNrm
u3bn70WNBRe5FqBHixcZCCj8QsLL2s8xXIqmUSQhxXsEfBQn6DLL9o0ev2TvogQunHyJZWGfEeVK
x5kgmuhEYtuP1gNEUn4iur+YvYmIr4gWRYdwhkCSUQb3dRbR1QjwWtuVP1xz5qq/WBxXaLpQsITl
q4reBvGsdoQTzDesHrin2UgHIcsnyJeMKGFQUKlRjWiZP3SnQEzK0mE8WabblB5lo1dD8T73Yr/n
PqH3jGU1kRMgLdCUi8kdr7s7xUJ++utQMvwc9I5fkf5w3ewtgORt020fB2s4iicsJo+dY34C5U3j
uzpVpAgpSUYCDiObFbMcu3RpAUv3GNNC+dalNEDKILrEKnwTMgLqC5K7S1VL0vuHCdXYxUkmGrcc
XBjNliVK+VQPDPw/RDd1tPro2b8V7d/xCgAlpkvbpg7NxnfKQt2A0pBbukqkYSNjFz/RmEzTzX5a
Xb0zk603U5e3Tb27bUbLtgu1OECT171zXH24P/CAhrZUMaix21iVvqnygIFgC3bgEQq9S+ppQpqV
vFjkQM6m8Fdv0xqeRBiIyjpMTyJP4mPZBhWotvMJQQ+C5sEYwY2ROTQ0EfWQzEUCWsnhPht5mlQp
uAkZDLIXxnLpm9ElpDPIKZDzAOYjf4GiBuUAKQOklmR5b2nrJakP6ZOwY0DpoARNAswjZJO6jcgS
CLRCZOcqDp4CtVdCv8jrT8X/IWd7Wjl1NpF6fsKqH58PEV2Ew+D/dTOZAC82SeakEoSv5Dvdk/43
NRDGJ8P1IyElOa5opY0oHs3IOhcj/UdSkZ/iX5WLQJgAsOIyppAl7rii7fjRFlVfDMz0uzN6V6x6
PHGkx9sRpYmfp4YYsUiWqe6QsS7txKeJVRuNlJzBnMO3hdLylu0pXFkXJCrsBA8IfrPurLTU79Ii
SEzNB2mRvK6cjZaeBJT+boe2i9Uk3YTUC/3hFC+LywLWFNwJcNdTsBE3J53XVjPA1hjrNCTu0JTA
gcrYb/BxhqcZmSrdTgBcyCBzRimMsX5QEvgbwW2ilAn3XzXOPnIP6Rc+9/V2gG4rmmTqrreLSvc6
b4jmqKh8BKTVjhG+qEcw0K39NP8TlS2pfV49ZXb15OfRMh7vv+lmYMpBsROzgc1tMwhaSwqv+D1Q
I2uQcMdwFXFlLn9S2JCahRhgNDYlDf217Gm52/br+RDC2FfLKsDXjUdeMommOeyd6FQ6ufxM8S6e
qmO5Xac4iX9hj8FlJoR/JheS9H0pEa1euXjcoYtfjD9svfR1L9udzVaNdyUSBNGyD+f3qkc4b4gn
dX9TYfr9mO3B+FnXvnstNgn4JZCwP31U4mrtfnbBHGTXTQdyI4GBef5S3EKxamKis9becSoHsy+J
eAokc7kGAZvSHhZAW0NuXeMx/4RqIpVA60XFIiRZkVkTtRH4kcws13JdJRZ45+FysU0mfX9It1cu
oNLzJTfXFY6Y3JAz4KJd6cqycodT4cbLM1osWHd6UWPIbAcpmn82ER0X46o5nRBaIv2Lg6GUQg09
3xTepyoskpcDVxTJpYIpDRLpfXyKrFJJYc2c4bZMRt2OnCfl0C3skBJcTSEi9emsnELt+FRrBE8j
SDdw5FKkLgFrSQOg19Xys35b3BYXtvsqxSRrFUqhVDTQIbk0Wo4aKcYduNRLnUe4axSHUTqATnBf
PpB1BOzzYItnYZBMAUnPXkgiIXTkcuFBh0KqhmfuwQtooBdIUMnqsPDmmBPnEj1muqsG53F7DuhR
6GHB2VPtq9NZ73W/bzUe7aevgVX4j5x8ha4SE72B1+yU04536zjtlj9k4UXLAxVH8MBT6Fox0Hap
y3Qw0sJVIoORN8INbFsyxHvvgS7AmwSldXTuaJi7QDmI9DKKyM3bCkbsYKLx7Y8GAWeHhOH78de3
+R/DCpeQp4U13rS3THe4x+9azpXb4IEVLS/RttMfaX4yhWhe9JbSlsGAhHk6sCn6iTBwpU+IaiXD
/jsc/DXdQD0iRpPS5CfxpqpoSn9C+iMioi8rbPNHtxELXa+mUCpXxprFWDZpbuZu5GGo0/5uuOD1
xiKhKhP0ncqvZahi/2XgH0MViZiUx9PH9IofyBVOG1oXByXlWimbfG6ut7uu3eXSGNOYlfuHed48
TNqOvDzmO2RDgFvYROD8U1ol+p2JBHrgyGS5grq6aCOknV/T1yy2i+lLYVq16J3QYbOVwVcfTJUg
rcBW7UqATSVtNmm1FcSAalCwdovmsmzsKpkWhJN3SCqhJuGnXzklljMIQztY3NDY6f0mhAYtzmDL
UiN/sH7F0DkEVO21JlhAS9fn3T2AXkxQQf2C/hBWsgTL/ymTO3+NQ8cX3ERCwNHlUahZ7N5lXB4p
cCdj2rVvezPbUZST3z/+Rkvg76h33DayyLZR8JCWmJwm2SI6n+fFzWeBi+ciX5ugsiSNJQkZpDUs
QgOoaQDDpl0ruhQyWG+4131jAaOFA60Hh/yX68QroZeHZ1vfzWiyj2Znn/4Gfejyb4gntfhSD4IR
7Al9tKSP5qv4xGBpRfP8XV4f2miM2EzuAcaLwI7j+XuPYnZO7E7PiwuVBoQ0MvZdri9036jIx13p
gPOFWc35iINQ0+UYXkf2Poib7ehhD2F+3n+7iVlNBlRbdvtmzNNkmALToU2u94CBsCP98Q1x8XSq
wK5L5u3Fq+VAtk4uSFMTxVDp8urHaU+L9qHdT/HpcWz99uZV3wop97CEYraDgvs8wQGt2NZuiiYY
vejazf7ilz4KCOapxNRmNskm2ElPw+/yRPizzanLqhSV4Sz10cPW8S0bGH1W6hSj5tu6nCaBQuE5
BaYLgdTofmN8CWcGL2/FKFDlibXXqVPhxgp8FiiKWecmtCeohOH39ahSnOY1QV+OzBTTQ4jU6aT1
ItiPt6QWuBG0wL+pRnjxuvtpB04uFDjcsIE9b5WsNFN2KXQHfgqZPPyN+2bUN/cIkKGFTTOZeCTV
n9UkozTDueQUE43Rv/1OYe5j29bThQDFVUx8uEHtL/p/ou4gemAAWP5H05ktNa5sW/SLFCFZ/avV
2nKLAYNfHBgoyZLVt9bX35Hsc2NX1akDFNhSKnOtuWazEzP0S/sirB8wNdiI6eO8EpNJYdxR+dL5
v6nTn7NZpEZQRvUSgYjXAgrwRJfiVx87tEHNqdrPEFwZLPz9Misim3EG0X7RgyHpQiJlo/CCgEul
IDRT1af4r/hsfljU/EKWAiMYErCM4c341fOfmB5fA+l7/we9IDfX2AiEql0+WIwgFwedkk4i3BxE
ePl93vzHgCRVgsBp3HngTjHZoAvDoUf8r4BuzRdSVX5tYDvr7yPiswKxFbZl4j9hGAtW3/4VzZSo
dFt+zwATO+vG3aazzzknhi//We2SB3a08kMig3IKnDNl+iiwToF0srE9jgRf/bW9tNGMoXUG0Tp/
su3yuw5Jr+K/J5FhKoH3gAccnn+U02/eayxifpiTYmM+U2hfRO4hlpnCrV78eA4ANu6rk/xeHbGB
t2FLo4MgCYcew5Np5s0NNCI27eyf2LwLBXmnU32Iv08Urt/aVjhGESG7/v/xljjp6BUvW0KNVpDA
BeeZFxJoy+C8gc06OOcZfJWRphKIGfO3RjI5f5hMLGpX36JB5ndM07k8KMF8FFs2t6KIrhtC/v5u
hEDbhbehCt6NkQ8FgvgthkWV7CIbpTYWhOQ3vInWSoKPZOXHaoARzwYXBgNvCkyz8eVa+t0J2SxC
YrNmp0O9mAtKdCvYyla2g7aIwERyfw+UEcbyDFWGXhZkC+DI8lHjBhMwY3PsMyd+Va/efBxrNwP5
NDawCyUgPpDM/UTMFCgTHxkX8GxzBpbuNHmLw1AFDZ6VD9dm7BMsr/vHO5ry+wEyW/f+mJ0FbBVE
R5GKi9GFn1H+TEB1oNVoYgKrJsgP5nD7PeBaiEHouEQtsVaBYUDs4p+eHYRap/LuyMgVk8AWbM7w
VLjDyd7P5MKSdEdfuX8NhLtstkKUodGkkZD2UrPwYFO4xbvdvsRxkDJ4vgpl/MyEmvBH5jJzzyn5
WD0wmEGCXzgpnYyn010xpk/RWyPfYpI3LWAgZab3JEi5Wtrk0JMDqa6klPYbK0dR10EfpwZ7gl4n
p6HfPeM1lNwJfHsKHpiRuE3Ufxo/xmJcVjfbs+GmhxNcPNZeBLtIZviDuDwZDnwBuktCQyH91sxO
hjN5ZFdnkXq64hUcJ2XmIkodojxeWZ9couewTWuPEM2ctI0TavFF6TetMzIV6BmQay2f8DI+B+i6
VXjohy3nT8ygLvmdtBX/Nu0gwQPSWASg7+H1XeM13UHEP6NG1fXgPoZVHQzyEtfLEbNFhVF4z9zY
Wib1ujO2g+2ne+aD6uAr0dPaaAvsLtVzzUfOJePRBYB3FnGeVLhpMhMnDjxUomOZBYKE/4Y2wFag
5eTHxGe0RYBfCD+f1TvjjAlBf8xczcPbEToj/w76OXon7JxqvNX5usTcPhXsUHDwgPpfkMF+ABLS
6eaztcbUlKfIYkhLDHj7pTk9k3pB6TJWDX4N5rYElA3iDZ1zjKmQxH53HR30vxUb9x5BupRveYJM
HkpSEBLGtwN2He15RDMQTJIzR+AwecxoGJzm8sC3BHb90UhHIZRGrT08/rHgNNb3FY+kQnzj/Ldt
RyZkEp5dog3/X6PsZZiKCRtS/SUjisr0cFN7/SOV/DXSw59x6X+OusLGVJg/ZzxprrHC/oAZ3BBa
qyFKcN4Q2BjTOMa2Ym8BmQ8YwbLbvNTJ+n5pEadt69/HAn+ZQx2w4OrSUc7xUdy/sNx2TTCflTJs
YRNjpXtIT7xormADSwj/A8JUt3L9huBXWypMjfdo9BlM6hwX4xjKC/+W4P4l42Dg10R9sVkd+4oe
W8UlTEQFCq4m1n4cuPiIsMNQVbCJdF6+EhD882NyOk8oyABf2AepQsZf1gAPhoPMH8EUrRtjl35v
sJ5og078uJhd7gnfYv2Es4MDsD2D5jE05c2wiVqYBYs9lC6LL6t85tfmLb/Q7IkpeovmnilLiZzR
U61l/Vxm78QI4msqGjVo4f+Kd2tvMosq9h1GNgAxGKplUXlBP8YRT8brb/8mbHFvKE94KT3fkCeQ
nB84OMLCFnwyW9+QjchsVwA7bOYcpb2LKsXiVcVr+8ba4hbwyts3ocvH+AB7pehWok57cN8qIWnR
6K14UUt6R+xHIvCPLQIQm0WwhlRiYWHXvuG6hhyfSmiC4Sy5mDGULBg607+wehygoH2+PA4j03NM
zISmSHgS4se8QvSyKXYLyE+wljc2rORiZ65hIDMy6jdPP3m5H7KD5he77NCurEWU3VnJ12UHNvOa
h710wlZJxApCSgcA42Uyo3DxFjhxXXXeIFJbY1vxvKAx+cWHbbqJNKnrKxgoCWwyU0rsJqt1jDPb
YQF8Ui2x+pB/vn8PpLKFj2g8PDBXMT1+QwtiD8hxlYFzQUiuhfMFJhodO81tTMJ2ERFwWG5YfvbV
ydBCaBgGq2GbhNnxlc3lVuXHat9OdLs4KEXNPmFsiIkw3gkYXi3t2+rIV6HnuVDDmdDRWeRPnZvy
wOZQXHklUplkFtgbXFhYQheFXpYbEtxU6mYa7G09bVN+JPwKPURvxJotlgP30FPPlf9iLvA35Otx
OsLSX5AviB/g2zJ5sbEY1DwkitOykXh0uds47PSgBzkejho1sIxVkPhXaoSIVgYb559esIjggOff
KxE/pqOgiqbTAvkD/Zz+2dDv3kbvdl3bHFQPfZX99lLYQW+jDD+3wS11td/x7cozHFCstkjAHV1e
IkTiPQGYYAbpX2Ie6OrET4CTghiJ/ZgCdq34uTAKPrMJguLj9aOGw6nYY3uhsjAxjMCpsmH7gPKR
g7dgw+RCbsN/jRtwpL4hanLBtgNXhaexXnOQYhZ8410csrWNj0cGopr4N77FcPg1tCU/J3EsCmzs
NjxtcvZANgEGe7gucOfONa8LVvqKa8fP7diV2wu+lbwfvoDo6omKEtYK+xzjrsA+azD0NE+hnTry
dlqIPeyaIJbzCpupgS0UuJWwEvSZuAAwfdA8mxkTjgrCplk6I+YK+LjmNSccOJBdwqzY45eRC5MO
sRFBueHzDcfRulIYL+g+xiAsEY4pPGkwQK54A/z4y8PlIDkXJx5cXilcsEBgmBR5p9K5qDWcpRlz
NPhv405cY641fQS9mce9I6aAlg3zEMxMUYRl0fPNZtYu9oCPlOtQtMGlOBXsRKw/yfnlweFvMgr+
C5/0MYfKYESpobi8nNdcD0SnqMrYofqAqxpBgCIeIVRw/hCWH7v0O/nAcwLBxIWzfC1xv0wWlubd
1/iWoOosj6xGVLDcE5MflbKD2Twl7L18ZDHxV1wJ8aLk9OIOrJHj6UaAOWGzzkKWMosflS8HiuaF
s4icQccJLPU9HFQMQMQdg6XNC0I957+gYDV97fe/L+c9Pw3o+jxaq8TFHBtBXB2z/O4eim32Y6yk
sXNjA+WmIS535WnbnQTkr7PGoca0+MbC7IcUg50DZDwohTD5xjnIiMtjiWdrhNywOLCcF6cOQmne
OF/Fst/fGcCY4L8XeOMB9g7hAktFngFQNLwDxDIRS1zl+a4vxi+sr+jOrGPhrNotC6JpA8wyABbZ
09Esg1/w6GCJCh/xVUj4Yn2J1weQ7mfqW7/i2tQXrrhnRgruFdjJwHryMQhnfrfNPO2N4gmjQ5iI
yxukSeJ8iFL3eefPXY9FGN5ZFRa8rFSkqJ9zsfzra4WFhxJODEScxVv53IpXLMzJkN3+XS3mbZF4
Hl6xzXjNIsYS38k3t5KHE6xJcLGRXyN/5OkR/wANL++B54/ZDhJcvtfbcIDR5hvEidaYYor3Lx5E
EH8IgAhyWHoZZTbW5Qzzbjw3wjoTlpXHRY25MdOJN85xx43gEOWZ618evEId+A+OFQ+E+IH/Pb62
XxiYXbM7f3PAYiJGAskHu1ePqe8vd2b4YUI4nQpy9UTuSfPJBex4UCtHkd1W5qTtAbu55zAYD5BK
tvw0enb00HijNshdXJ5ofPRMp8SKQXiY8A2ezLq5gXNEiIAaNJ9dR2UeIiD+e3lQZRkhUGqADrBL
K6wakiJsxjsUjR1uF6FCeATPxwwjJ0ZLdkhBwLo3672cj5gGse/xUAbDgTsouTiP/P2v8a7CUIEE
AMvXlfGegmmwAeEAPLAU+GfWy0how2s3NJgUxX72cHXzR9bYzhb7a3myLHOn5fBT+fzTNAKTTkQz
rM9hoHQu+Jkol+9HqW9Xsu3EIagEcmyqtyLZjfrrXAPij3DyAC+geE7XfWYhf0gX2VEjdmLB0ufg
qJFZN/5Vy139kQSKup46PnmH2jLDeRvW0DT0LxkkFTTU8Or4rWIQXiKs8RA+5lTm53cw1wecxhl3
1Vo4vpiRcLaJzIE9XrjPbFGAw+oXq4A1iJA5Fo//jAUG95qFpOEFlnuNym45tkvwbszF90CEneqw
DUIvDKXIYLVphAg0bzEkYuxfrrtW3jRCak4TuGnw0ci/dZwZVjosW2lym9lL4BBxTKp4DSyAnzwJ
sd/AzSDWEWfCSPQl5FlKgf71CMD6eKdxgu3j6pr76p3hWsNp23HqIlpRsZqq6/D6/Em5qB0uzlkT
LJp1Y0eT8lKW1NXkvz2XlvZmJy37rCObK8l00l3eHO8wjaRJmEhOjgrga4cWckI0N7EHhdHe1its
7fJPMgXpLZ3Cs86LUFMABuXIPiRrBdwiwjjCgIzsp5d43zOWY5vEucxHTspfDTraNjJxm8JOx8HK
X0DN4AN4K+17LEfX3W0Ku5tN6sHnmB6623DrbpRzJh5BvxK7Ej0pPrYE3oBredfPawdYtTgAEjhI
1tTnUv03dh44gbxw712Ik5vGHcCsiIkgKOHg5qp3V+lyg1mNhnktjVstBvpcDhNRCz/axA+Jlwbd
abU1mXDgogiDgAPHFuCf+iH/M8oIQjVrkIC8Bc6lDXl1izUmElq8BRf+Klal5Tw2i2P1MR6vX+ar
8jN9yhcNwfdHC1F77dUrXgBlvb7sgva6LCV/vnqfPbW76Fqd63433kFb9jaRs+prMzuPRTC92//m
LyRWDtqq8e5h1pfgAuAqk1M9vOtt+h0lWGmudvfzn+alpoA3nGHh51hVdcvrTtP3abSoP54/Wu+K
Zmaitbl7i35PT5Zd+L8tRl0nlbmx8GPB0Zgy5GxCqHvDQo1PZxdG19OxdSw4ImEDCwWf7m4t98sA
rMXCnak6liyUavv0pWdoQMTG3Awc3HT1b1ru1P6q+y8ySZ5g2ctuwXgxDvHyoH4TripEpFieRl2Y
OrqXgHgz52A6OTKa4jkziesknxmdnU19yYIy/EIJS0aL4RBY7KjZ+2xEvf6bP4/lfY2n2EgDDOB6
pR0wPIO9fnaaDXIYZmrCL5U4QKGVEJqJ8oVQNLw/RRABMKn4C2UQ7qfBnaE9iSs0gbhsYirNb2Es
KpiuLWRTfDo9BnIYmUM6PVEc/peQjsc1Lcsq+VaTJfbE79UPuzYAAFvD97ZYtVisrwZaYHtzwXAU
Txv3z9KTw7rfcRa0CPBpuLjQBi8DNwCKDgRzCR1bnO/GnQlrG3wPM0VeDhxwmXPu/giak8lB+ueH
ZPvlETP2i4r0BVdDaAnC5hizXtyBNhi6TreGAY+HFqlGVMSIXFsL1cj1X4EEFnlXhnbgWMi78ivj
UvS8RAgnL1eTGroPVeE1KrMHMDX9WUAXJBPgHXtl67cPmtTn1CLtjyJOFLF0NRkkRd6qT73LmcIH
RC1zIxFbps8Q9amuhcqZdgsxVXGb9NX9r1i3OMMpgIWpEqd6gwc4YdCMHcnYsRJebY4SEj0QQP4b
G4dwX83WAvOJOfklj86WGvmMt4OGNSmBK1GDHmwFlsVEUgYVOS5SHBS3LOIppZWMDJQcB2104tiB
PLN97F/vPB7hdZUfV/qCkwRdNGMbiyoIFRz+WWLmOTAdAbTjsWUxAD9xGocTAJYLSmVGi3hVxyv+
WmX75GStTK/HbBuxCPr9IGMvX1Cf4rPoc7VZH2qYoM8LKM1klRJWlM6iDobD7N5t128ab88BpGhO
nC+v75rBUYE1euX3ogLJX9JvKE5wRlkXeP5faDU/8Ybi3KpFhYr2/zDTp0PtYVJBtNGKpYn3sRW9
snq3OGLUW94Lb7O91AG4oZ74Guhd6WPLmO5VLh7N8XxUsGeS3UH5pnqnhqEJUIvtYBH6Ru1j4xcv
mhLCSK0DhWh9ZM8QwBlmEfRwoncSbUN/BIk88Egxljxy0n1xxmKvEpYV76c/1n8GcKjhctxBqAc5
HD9JIDncQ7y45PfSdkx7JamgBRjOYSjH0OM0oT1LnSeOdTHIjp+/0o9et6x23rwVL6Vvm79+cQfL
CMjCag/zeEo0JpqwqvCDhmdTlUuMvfCEe24BN6uKI3vJME+ki1CGfLEPNMMaw7A8OVr9BmmV/VHE
75iOFX1YDZEKN+MR4Ut3xfgu+62yT0Qe0u2KsxW28yfscq6vDcMUEU5UNAEGX349OfFFLevl4/S3
aiPACDQOdIS4To30DSM+DscHrNC3+2MHTaUd9/LzddCjTOIVYVcnSnceLXfkMsmukeAt6iqgWIIM
T5GHYw7PPU45EyiWl0oCgQCluYDdm1EDOafloenfEl4f4UMYnvAoIXXCZiqoaowS3TwRcUk0rmM4
Mf9vTyCiQCA4dlo2fJkjnb09+PMZu5MMKGpadvu0pw/up7DMD7q5xZ8vtyL8Z3r2CpzLVZpP3est
JC0KwRfKgg/WO3Z2/YOPF9rmmp/a+gAGRKaHVngmHlhQQlzjPYUPzZT4nQaJfQX861F7V83lIBJP
MPRe6rKHs0BbfndsAijYYw5JtbZNPNqksMdPH3DWiFgb99cK5qKyNrEnaW8I0dMzDmYN4qCn02B1
jrNXdGcJyf8gtxtY/Xljv7pjVI1cmEs+OgWWpWu5eNFi+DH6IWGdk0/FCDIC/XxI0Uh2Ae9zBCCu
XQmiEJezwNSP4eH7g/gF29VYnDeFWww0s73PmwdK/nZvgxxJUQLWjAdxVHqa7Uo/DdatT8AwELMq
zD7an/wwUin9GywM2LEZKHbzA9PBXXfMaDM4IrrHoe8c6e60P4wiclyNKeVQJT4sxtu7glSqzfXj
ER+BkuVuPVBrPpyrvYX3ATMDiYt0scboka1TJXh00JDr+lXo/Z+eBjRGaUkMC3EvaQi9WWULywPK
8Z5CjvjkSGVqAZ1DPswB2KsDk/qRezNxbZQ8yvpbglv+xLAxzNh6K4YR+VuVveoga/F6/GTPKT/k
T/2J+aHz7NxUxbHlWV1mhigtE42KXY8ODx4P5QyBJL8y1E43prVgYP1wJygqvWdnS8yIjY/8MD/f
BnkP1brBQshedbN3pe8Ygrt8SmUnbV4qbV20B4mhRO8uII+sJnLldZoJDFzZxAogMseQ4bLLAz4k
91PVHEzMkBNvoXvMohYL11wEypYac+JI2Iz44nLYp3sNAdOpsc6JjAGRe7+77ezbZSSXew0NpL0s
dFb/5ho+IZX9i3VPaeDiGCdduEu5JQ5nKt62rnYwS7fBHrhY3RW/gQ9lBR34ALwy+DG43gyr1Dhk
AOmSo7/1YMlISzvG2a+GdeOrrgwkkSj0ELoQ7oe4JOo4Fq26NmgO+YVLSMXVXniAy2rD46uNvJGI
vWjUd7m2zHuXKjDTOaAHqH6hCclyjS1vn+uegXBGwZ0fhkGfrhgcNq/pBxAA8V64XaPe3ilWWOSY
MRahCtXD6ZNpKVts6tQxDBOzZ1DqTJ3CFDR7cCVeArqOc8cwqfxiBI6hE0/1iJlPetTGpfzJ08kc
hRGGEsVvaoW33jZpggY+Ho6LSysY/5Gs9UMRoh1T+AnQaRY7BfsW4Fw/1Z288mxz82Qk2i0n0ITe
15kEoCPT3cc65gjr3RSDYGEITZF7Wvx1KyW2w/cfvD6G53p4S7MgrlxCvJ+mX6OBhWd3ixkrfBgk
8j49CIXjPyzwQazp4dnvW5MHcIntfv1YN/16oI4a1eU8nwxpl6sBp3mDzNrwB1COAfdst04hS9av
MWIbpptvqMjab30BlSmUrSBh1eF7tC6/ceOwJ08VJ8FSh6MVzPCYPyomhbqj0v6OTgoOjGB0BOUg
CUo6MYH45D0a0MM5Ye9+ixsINmiTXxR7BT2Kwop1yqsnp9sc4An/DDQblLScgAw1DGcBvf0ZKnAO
VGX5xKe71AI1xoO1pSjG/zTrnPHcKVGvbTlZyQxjE1oXEKhUx00xB6icsXLsVxmQ/WzsHpR/ZxX9
Rtgv7LDpCVhaCA+CjIN5eACqahieCRPXH8sS7ZZ/zzEci3l663PVVEHJ/h4ng0d5GnIRSzzEOxnd
qbxr6v1wb93xEQ4ZrAaqAhkoSQsZhoyWN2CDYfucgpiCDRgyW36LtqzfKY/tHQwu82wLw19/MYAD
Bwq+MjcMxxnMDtj5tvu0jRjPVjdy3QMJLTETDk6bRff0JLiqi/NAFZ33e8U8Gp2YLj9baJGAVSit
JjiylIWl+wjsUJcjvXjLkZfyE+RoltgXX0bjWA3HhiwvAAZ0VJZfmLh0Ij4KiyE01DBWnJoN7+4v
gBS76FFt7sOuGbfGcJjj1RUdNRjT6C/gYl1BXngBXgyGEijYIU/hWK8L4l0SLLO9dPIwn5Iy14Jt
ThFluVoXthTbaIKcmfEMQp9FYOeulVCounTLGnODB++S+h3zVM9oI52R1eJLTuHcLPUfDQTnRf+E
jdoSmsxcnf05Kr7jvf46iK16O+07HfZqeet8SRXZDOdH5iP9x4kpWTbI2WqXvvrpQPRqYm8hf9b/
VLasNdzecgnjr4VL90i+BvTDDKXuDv59NURTcIAHuY36ZroJf1V4IRYG2P6MTr6MCmnd0ZMqgaX7
PTbNORebip/bv7LT8H7dXsdonCKdtt0KpZwjgwW7Mius3HwOsOBjSDeLefWotwVkcMvpEHYh7+te
7tKhaMJmjMoiGhowbv+ehh1gMFEiYyShir56fFy/eyRi3LPztXo3F0trdtLWfUz+NV4NQE+Zvrtf
GG9egRh0bin30AKL9xtw1vpteDoSbFbdqw0YzSu5Wk2QEyZ/rn2CKP2GGRyBUGZEQTPJq0e1K6CC
7BSCICY31b2xCCbqKKK1bOdOhRBjdQ79G7tmfs1ou6kPmLXwXEPMgtINtXLyAH1LFgvx3A2tnJMY
Hs8WXuiM7PGnz0vfRC2E1ItWn7VBAAD1NNsr7I7CmZEj1mKz49syz+U5Jo8NdnXauCktTO3aUHU6
CNKuhjye0oaMtJ2cRVeaIgXv1/nLZCRkBuqVzZA4N15+aF4DHfyyvKS4KSIMwrO7Cpm2SnrA5NJm
tkvE4+jXRCOAH0I0glKMjy0Zcix82Ht3X68D/qQ3j52h8mCV2MSxgwhjCpYQVOLn1qo3wwF1Ojoh
2bcfngVfnBAR6F+5d228wcS41ytofaGf40InuQuDsLqBJAFcvplQq3iS4fvJVUTuDpbwFoMjgvfS
u40OGpkUIpyjcO4tAckU23mA8wAt4muCaAFG3uzLNNGzVyCpfUIA4Z5y3ILo2Sfd8PKnd72yL60a
3cMutUNNDTAP8YIYR8Pxaahos3HUvtP/41zPYX3nCIDV6RMqWEE/6sBLV3bHNqhtBvyROH0qHqfh
6U94z+QRK7VBF/DE9dyLCzhvDj4ZpkLFxtjBYx3ItAYARNV6QFn2o7wyAKMRB9QAa6CxEa+A+78S
fIQBdIT77eCDN1NvX2ZO0q49pZafMK4wyk0MEzMJsZ/Gg103tnK3T6a9nuzrdOGmpP9l+bwxUzPQ
M9NNVAi6mFq3PphsW/A6yCjwDHCNEq8ZGl+V8KUaZ+U9dsW4//y0R3TvISMR+RHRFSQf8URKKQ1d
HjKoSjbMjQn4KBnhMDy4E4kpM7Wj16HUwZV/RZ/DMO3CkPY6Htld2ZjEogdRtKTQjKFL8VnUbPSI
2OCTmcA/RtKGla/XI9LSaNBAJaV3FljFeXCkVC5QfwP25O4bHATm3TKP3bo8KCa827EBkFzfq2Ol
cOLlq0kWJKUr3WZvBQYtjL2WQJev1GYVTBhSEcL4CDLRw6zGOPIXa8vpR/7C6ygfBfj43ZG6w6QN
cqoV9NmJKUy5M6vXwV7moMnwddnTXh/sw1ewWgZBL3fM6HZJ/QmPFSIpayLXfLk8NzVrCAsWXLQa
aKMfleoYF75gxPzzCQkas0SYVR7fRTopsFDn0Nhy5D+XUK3T/lVXLU9ph+B43VkNKjQt28ovGsBe
63S/z9NzU3zBxyq411Qc48PvvvCTsoGP1tJKe5lPrafHLj+4NKD68X5wnQYMJN+mWKCwUp6wiRkn
sPmnThevQbqeEKcOmHni8+m1Mz32tnPu+5xsAvoDeGTC6fDZQVi20Z6EAN2O/nlvMFdfatiLx/40
fDAAGDlRKOZnLycGh60z9my40WhcTS9jsynDgigbyC0V8qaoKn2dM2zyE4b3faCTey2vzGZVIV9A
I8EcCaweCSXWEZXD4IsiEOd5FbUZCUX0f7wTUTE4tHU2uFjJMetDwH0SG6UHnIXQWhXVMTE6YzSM
yzzw1cO5Nz5cYovB5L4EjhxdbjWMnxlQgHTMiYtgf1rVbi6OqrYqCHOAiCil89VZbusy3Vi1CtwE
g1Z9KMAQFkTJro4o5WQ71txnjMGaZr00VFomBK5Wjqlk2CvGBH+dzlhP2tW7J7VjCKSaodDczwe7
p1Xu6+emTXvXfjAhkrQvLbmvG0lbGyaOywXmYFnrjdZ72hnLgalNZ5pET1WbvHr6dREzUtShKMvY
TSr2461Q5VtulJymCjhGT34lYb0UT89vFffNjaSRtsjcaRzRz9JHKMOVHrrD7hsBs/xWJLRUJWhT
NKuIH5Gwd9MX8tu7+k+X4dZlyFYVIkvV+1G9PlDAr2HC4bJMMEeCvTLg18P743oJl36OP+WVjmQu
V0yOOdev4CfXJw7zIh+LF8HnGgPSA3+dNlAom+dvyZPF7sgmR9w2JIMfhvD5w32+GexVmFK7JfNZ
GvybZArEHUcZMZWHdfc9ix2GnpbYQWZ4f01O4aCaxJQOdiJdkeVON4ORhYKWC/wq309BM+KlOFXO
IVM3BmUbk62vHI3rMZkdXWcRbbrCY+hTcbF6mgIWu5shHzs277NnfOfUiDAb34U2kzMK0spawh7o
zTwOMIjv8L7o5XVYrTABEDEl/ph6PUzJnO7e+BzU1by+syqd+5GkwmKpRPnb9EKi4iKkoi4HwtPf
4ChSOk8RrzhBxaZuE21L4Mz0+Dc/96l06H1AGOvhFPOFgVnH3hbm86n5Ut/xQW0Ra+ZO+9r+UOE/
nOeGY3eZ7hCmuslOQ1vNE0t/XzJiKl7w0DQqFy9E3D1r3nGUjC+N4ZaH6mX2HgMJTGioEyoG2HPr
rAutb8OnefVbMIyvR7biAhhR/PO47phAoYBLnG/sEb/ZpLtlv/m+YlPHJVzXZshybuHP22ddOCL2
OBnUUau+qFpPuFPExcqf/iN3DWhA7mP3nb922IA0QvGtXwECthORU5ov1X7nxRsY+nlgJ2cVT5Ya
589gxkTGoIhnBwlXowItTMHeAgKN+52R35JD7fZJ8mRuIJbN//6YcAJf0tK0v3lA3AS/RQrAks5h
OWMkMr2m0z/CtfYKCC1wRZucgHdJtyfl5nNqT1n6QxQRXss0SDx1uBP1LuFC6hVak0v+UAeLwCnO
LELm+ztLO0FiUoytdIM5ls7vz19G4gyne555fDIGJ/3hEHtg6kHqK9D0AysRrPNAqmy/gz+Ovexy
IBoeSMH0cjIKZOWYAK1o4V16lXELzSAFLqdgoa9k+hnaiZzW1AwANrJTSTnDlhWNe8NcXx2NIBWP
Px7BNK6u2KqvCJohnMqjV8A/4UpGT1DaxyfM0lhf2Z8zSIDtL+gBeenLPiy18PqS+Y9t6qUYf1zh
Hnh3ZGvSJukBeVd1uV7AAyHnEq4IUSn3g6IK4V2T7xfPVY8mnlPQ2nf4WZmr+rmXan2ZIUiSGLvT
Ba5GSEMdxmaMhPV9/KLvh+mc7dhBGTojMyNKAAMQT6cy8Ap1s3hnahBHtE7dB40kkPPatvd9HnAk
0xPSLnLAS1FKZDTHYh3IlxEWBcWEl4CkoqZMPOuIi9w7tSHL/S4G1wv8n5iJAB/TQ4BMwsESYwli
gha/0w9JKQXTsIUaMHoQZU0vZv1K8VGYW4tpP+UGFLVsSfpCTZWk79Ubr/z+q7an2t5Q6KtN8EBI
V0k9kLFgqJGvCv8ogdLRM2WLfVXbUIgWn9K52ue/V7cIx0/s3aBsVhuR03mHsEJEDRnir88v0GGw
G7VxZawKFlR/Dpch/lJOw0fBt/+n0HFI60Z9H/xuM30wnWqZXLUeFwBLFaaNFCF0OyKtlFE5hV+M
QfhKh0dCC0pMi3goCC1ka3v4gvMLL0Z358HHYIin5pfnSL3x+r1ZfeDv6pn2J6BOeoCI9MIgAHSy
/51uvEcefhmagNqhBnEbXvVCA8tcwiMtLai2fB+eFMXj81wJ4o8IYsoi4kYWL+2vaS5tX1uPLxRw
C9PjSbXA+onx4sVa5qGuseqGelaLqHLOGl7ggH249wCwQUiDfBCWabweDAbWpDXbjO7eC1hxwKIj
C4HeOOXXATUSo4glQF/P5k8TS7GIiTlqABFYBEfkCtj7jpU5c/PqxuXhJZzKFwYJ9hngDYFO/8ZP
17GDuQrd4ie29okN98gHj0R1lLsyYBepavKqhD3Redenl3eIq6DlIMxCQkR3ZYYszvpLOiH7sYPF
uxi7OZRV7a35fWwBlqwwfVHfF+fmW1vzMPWmC+Y1rFizXCxzzwvod8yoeHPkpKgZ4PhSljwkTtYa
5hSQu/Dd30Hsb5GuOZyg1OsqkIJnfeFejq5yhCTTXrInYRY8PifzzJBGMtfsT8qCY5+gE/pVuiQm
J5zHzx1zBk7pCud8GlsthJxTPF4Xd4fGM479tlgj3mReqngG2ndWC8AfHJtXRlZAlSZxsdMPW6j1
JdJr3iG4cfHKy/WTRhAi9NvwSpXJY8kFVDHi5HDzKGKMXPwpnUyAJKpskik5IW/cphmLCJNRLcgo
3ZY8fGGMh1Ox9iOPn0P9DXKK99z4Dx9bsoRXVyS6cJinn0zewpnRbhXJokymATJVBi5evy1ou1EI
xegAoMh38vJ7IYXf0y3Z82wQJo5JNJM5mmiYLtBrQ5YezRQLVIr94ozwg/4/yzzKG7ADO3cWX1dh
2gUgC5Qrwio4e+npSQsE7FqTU6ChvGIGNC+FDSGAMOGgTATzr3YREE5LYcS1AWPk4SMoAvqD5dbb
v9rH9jhsmCEp5AQ5GNpCcRYnoq/hx+NQoaJvypQVFHOeZ/D1pVi24KScNSvjnwkCwqZnwcujKgZY
rgJ1CLLknMGONEjww3SAn3VM8D1+ZUcBNku2CuHHJI3T32ivQorE/GtJAjX2BtmGFovaFmFCGgeg
oir3HFkcsUq+iQR0nb1Pe6RhLSxCqHDWuxSp39UHHU9Bah3Bd4RZQYO8M7eWl/q4Y8G1u7z1R4t3
QuXIYsYpJoCGXhPjho/cjcybP5oB6457Wt3dHs8evNYgGsyOyY/nGSHeE5nO8f51l7wFekK2x2Q6
oRG8XvjDrradBiHYIWPK7FyQlqdzY2Ulrz6KD2yvkbEwayQu/iTEBpjS0UzCUyboMw3g09yhmnMa
CgjYuaLoOQhP8jONFuI+KSg/8Q4vIAU9l9+yfEgfS+m5j1cYOyv/HlAsjzUFVOH2viQjANTsf9Lw
PkCqB03PXAXMZMvKymxyFP3FFxsp+hT1zGVJv+//LR6ohcPgSxoyDpd1hTIEgQnUEwpmEv+ev0C3
oir/hTUwEl6P8wKzQXuVJEH5NbUr9kCMfwmUxfdUR1Wq4s76JZlh2n1A8RrfeIbBC2zlUHc+PotM
7QGUDFye4xAmRQQiBpWCQHjYHcKAEQwvuDPzmMOr25P1GNk7/UVDe4sUjH1T+sASoDQ9+zxqblG6
tb3WoJr1PsMFCGrFeoHe0i0wmDboHOBEzjv1/2g6syVFtS2KfhERKqDwSo/Y9/pC2IOAokjn19+x
s86NOicrK9M0lWbvteaaDWYrzuNYgCaeo40KG1Q16fgR1yYOzinPp1eW3m+wz3VR6zPJlg4/FARw
MnpWDgspfm5JBmamONEk5k+IDHw4dXjzkm1yp6uyIN3BZ+3tvjURuMBlFbsVpQ3TccLBgDQIl8a6
nJkZPklkgWLmkEEC7rrRqSv70a3DNRYwk2DXGBAiXzlsaWw/Lnxp7WGBvXG/wjj+7NkpQhHO1LsT
cd05pm1QScPH/nX4Pcwc5RxwVulo2B6pzCGMWhLgiWA3RDb9koryym1OwPJwu1m4WC1NBI/NSWG+
i/nfKJ0R5Or9zXfJT6FgxZ3ynPt5bAujHdmpcJqTHHKzwPfokO82yoF6ne5DXI1gRKDZWjCmwi43
lxlQQ3/iAoS/oHoVNPs/jsX0473XA/CzNbv3nT2gb55ZbES1cCh/aEXuw/zUbf2YCcRcX3CVIlax
mNbBSzNwmVCphrh+7vMqnkIR0U8Q8gnpVDidstE9sc3cwVx5O5WZYkmijWtWQcY7AwK3jRjvqYVe
eKxcn9HvCyRJZCjsWVHFUOo9rgVLC2wFctJNfmjQOrABUx/JD7xJY8w8pc+EKXVqqOsNM5VubYbX
+yTpTGWEgbngPX9m+q5buGHipkIy2okxtMC9Mhux+KcOx/QHawUie0JsH9WCtKyIwHkYSr5FDotX
cmnH6gRqK+Vr23N/8aLZfTANuiRD6h4cl7EfG1VQ4isT/oQgZbm8RICVdhNPgMtpB2oC0kgXoshh
1cmneHlikBbDTxh35GGHplZEzAKFGGHj92CCPrf3hYza+0kBYio3YgHbY3FkYIMmDP4S+C79SY9x
2YzNRasWKKiJeFso1QJ4vDQHEF5o6yBIyTSH0DCPGEhygQmtAfSEwQJAsj0rZ+C4FaND8uM52B3Y
LzNt2gndd4UF25NcOSrQFeEXnKRLzezMTY/FSCto5iXMn27pYy51yBDDLRsp88Bq8fnJV0hjGDC0
U7kdJwMhY6Fvce5iLtcfMHqGyspFW15yVkgYoYT34jGQYal/Tr+YYFrlXTZC3Y24fLKMVz4vsGmK
9kD3P6SQKL4QsyvOO3HCENgJieHm18O1R8FG0MCjBPAPRcdRQQ+hUOv9KDwwe0BtWe7ZqjZMSMYl
IvPMahb6otinpypQTxXJgmbc8wBT2fpwLmWNZV8igkuUzhCukWlAgl7VQE+IehAswJRvN5xsVPH7
aAby+PS5cPiV+YWkb/89xlA5C4AicR2fNwOIV7Cx6Hs6tzc+kmzVVQAAII3TvvGxtZka3D8mYc4H
YLMa+SdRnzOAdwSDf3VA/UdFGvMbqtl9qC6oTEBqw32CORwZPMVcuZFNwh5OM4WjBe0uxqWQdzAs
haL8cHhd8fHV4vNATxI7wBzoP4wKm2z5a/902Dd2/LT7T5er4JGOBsH3xK2OgrPA9GJAcdET8BD6
5hfEM0oSwraYlgtgmAWqrU2qJn2R3iT3YwNSqagqM08/C5A8SYM7eMqO+5zDyjV25I7MDiz/AM7l
obxyz4ks2cjobnX7vS5w3IO8ks4Xn6/xHp+ZNDTfCSgzW4xWke2JjMzFugB6HV4qkY3XD+D3hjtd
6pIQgkEt5STLQAiJsNm9J3+nqMAAmneWHIlHpJESh2UBk7Hc0DpwPxLdblM51amtq8fBNo6v3GVA
ldCAcJuAVbkFtlIYmdLjUOhOpQlvHT9Su8EC+dSRbXAelPUHTMGkeaGL20VAKqqLNLJkOMfkyQDn
jTavkTa6z/OlsqG5ZLzPWcamb0OsR/Dw2gvskdaC6JnilWhRjDxgTVxLDKe8e+1/YTGCAiPwkC0F
px8AeJg3Z7njhlDXoUGeB6kFsDQJz9jmc338H816P4x2jxAXZW9Z2SF61qdJ6byE2vylPF4+ECmI
h9A6dDUnRW5Iq7aMx+fEFQ5DsKBcsefDYUQZUy4K8rjqCalK8CufNBsQEp163P6trJB+kFV4rHvX
x74kjtBkDRQVGxDqFqueEcFy/Wt5+M4QthUTsESqerQvaKzbrtffqCP2HrbGz7azJ8Q63VJ55XRq
lU2zyBtCQgnUEsIookIyOteCH4Yx5MeTYhMOpS3DdwLMFt8VX5ijcZrQOL8YKtA7c7gwlt9/L8RX
9jeU0pNoL+0yj4K2c9QDxmfSiRamPVJQQM06flfqCP5Y+RVZeiymAxPmGfSTuPIjklWQCWjWY1Ki
6ouCu1n6/Wl/mqy+k9rHyMcUtiDCRC5bKbv7qiQgXVuhNh39oPmipd6Ul2KWDpXgw08/EKiiGVdM
E8Yp9E9AesxFkCgYyAQ1T4YP5VbXDtfCVt7jLwTcA+J/feIM3Jj9bcnq7mLI4FKWe+9Vc8xWyao6
QkfXdsCaJJMDe8arasNVSaHFaJN6gAwe3uToPuuJyJThx4UyXE1yQjeDz7g/QRPwPg32MWYmsjli
RIj75qxxs+XDU6Z9GD38JMhARpQnJ3fC/POnOgMYZKhdiAfIzEYDOzPIAdZ/xj3G6CjzWRfAn/Bu
e27gQ8kf574ik4XERx00RzMb1aFMY3oFkK8a+Ydi1SqAfvbvISAN+kUoTNKcJ2l3xV63MUdlfnvu
DiUXdoCtEvzgF6wBWFEwrWGmxvkG8/HlydMT6sdmqJsi5aYyhY0AfSwy+tg8i0/EF8hvAISU8fIr
nDtXGX53ws4+6SNURL7yM64SiyB3pgaESCviEWxOaKKr9EiXshQUmR4VUmECY5fXv/zi/IJroouC
HTVWeHmceqvXwO/jt6wtw5g0JPH+enfrLYGRuvrbqYb9ZSvPIm6MUjXfqSAYws6BMUFw8ZBaVUGx
fB+2DWNhkoqsR2iRri6y1ylEQ/PXNVU8ok78uIIDUORXTkJSDeid6Cpwswveh+42QQg3oDtDQcau
gTkS6g5WTRyLK18kcgjnF2Q2EChjUUFgYZSbj3OLmBkhY7QMZ/myf1WunWs3YGvi5sTOqAlN5int
vpkzJCnO3wiCFaXB5xhfMAHgnKhzEHfmsm6OvhQ+XGp9b4+Jxl6QJUxL1jRJ+eAvCgdOI80hEMBn
dNdBi7sThQiCavRcEVKJA021usOMrHCxS2cpyhT2mcaKLlSKBMkiL8KVD6AVF5mamTx+oqsaZvYi
I3srQLeHmmJC8837IkVTyBZZxGW6YPTl6/hKE5C9IZkW41U2/ExFcOL0RypCBoo32NIhsmJ3+tvi
dYpT+z1/hD8GO7rRjdPlnZjDWt0+cr9iAq+Zhbg//c9UUv3y5z46Yh0Rs3nI9RgB17DjNQveQ+6m
6hAhwRe7G7RkBziH98gScUEynqij+COOiYwszeGqgTCjA+mNGQWTIyQtuuwGV6L9vlOZyRIwUSiY
uqrgjvZvOXBSyLzG+CDAwpxLdTKb8jiZ/ToLSM2vsrSoqSSy6V+d2ni/Rh/wdLZbWT2oGNUCESfB
L2t26OtV9Yg8+ndVyoO4lBqG/fIJKBQIO4INKC816K3h3pf/ujB0XTWDyoe7JAVNGyJ1wBicqspE
2H9lsD/cVCNEZ5ZyzKehH2HIYWCODkjW2ic1CN2TaHsYbkKnB2MX/N33esHBdsAfuP88TgGb42DB
EXRR8sDoBZ/DshurdVpddpPeH4UPDnBlrJ4oG4W0b0yv4hqZ+cPGz0ZqZdJ4o0INMSjA6sBDWxFN
M2KHWQjIRVqlCA1fa2FQv0Di6NEOsgX22eigjuCypLjPFSLfqUI1Kay8U2fglVhXZROqd1vn+9h9
8cTZhHhKpBDRMjLxTwHgRq2n4W6BaAEXhEXkfKbY65jsBiMRg/PZQU4EzKWAHPXH98XgLOF1JBkq
L5FFiOgNZPpm52MgL0Wq+jOmEd5biLPm6M6HKue9tgmBx4QNj1CvAysfWQoOfBwofM4yO14gqnYz
jy0cpBiXCMzNUToOo1mKW8AKVxAPnQ0rI8eXl8O00XliJEBSIgsYq8Icuw6OW9d6rGBeTMhSBHvW
V60Nus2XqTKDimc4weyzCoHLMhBjIHz+WeHDxUcCGXODxYJ8YrCC88DL7BzvHlRFIdlvkS3PMnwI
un7vbnwY4uNmhNwklYYvr3GAnVRshqj/3NrGdHMnnzV4Cxt91DvEGyryfX+Nn4gtrVrCHX5TYNZh
zsIrkAzUstL5cxnsIBSXSFeKSeF+R6hZKT6+l96aV4MlpHZ8zbHK5P4XIr9oRrDKvNZN1XnuESKz
0s4wrjQav7Rx6MTjDrTIozIyfxxs0sSZzhf2b4Z5F8IcAaHiC0+g3T6Drin0zkcypgKGo54e5Nga
kgqGjLLqAUqvGlRNtdOIhtEl7BTdMgUUtiYWPRrRgbyeL3pPlQiunyMtOkPWIWgbUIdHwFYU5F2I
4Bh64tvJWUEQ/QtAowHSYgT3Ty6mJ6kRJCUNu8zEOBZY2xN72d/o23Zd8HNEpEJw8V9rrEbAwiCF
UShqgnYcfVHh4lBsghxy1YO15A4w2Si3XstwgomvWfk0lsgtSQ3FLEMQFa2MspWGPdnlAyOEBZkb
1KYJI0PGptsqM7oV25WB7B8dM2OUT+jkPix0E00mA+JWdmAh6Nu08O49woW42D9sw+07NKJ8LEcD
IMBzy1IlUUAMBidpKQUt7edMKTc1U1lmq+P2ZWH66OKfZkNtlcUcS7GikTrrLe41fGHzBZoh0oAY
mGYu7TwECzDEDPhIM6O9gneIodywM/ZpIxgyPXcQ+aRLR3Nep95EGatw5hzEWsxiOElULhbM6Bvn
Mgmey/igjl4uIsIlJg0cf2bq6x4mXYMZg/WSxSta5ssIM7ypesJYzehFlMPxZSA2nvby++qADshe
3ulbtstX7XZ1RIlK3p3ftYxFU31eG0mP3LBzv9x/TBbVCi3rM3I1aGtN57H/dWDAlfXkWeL1mj4e
ZtORSOKBjtzAj2hiD6YdXiDk4tU+w0VSyCLqUfi2WKTDTVbM13uaMOvQrHyYz2WW00UzbXYJDFvI
ruCSjJkrnOqb6U8f03j1cZSrdo/nOmcqdj/UXNzCtf+m+g+c+hagT2+YZ+D5lfccTJ8PdoRXZBd9
OpN8GSt+BJzd8QvcbzHiRDhIY49dWSSmYAByIWqgLAI97kxzuuS8oViadvDEZN/+xfeRDtm6S2P7
hnzdcgUhb3j7ezh0xl/4lW1P/pzZhc2/hoX/X/7pfj9JJ5PHpLaEo3jXFN8SbuvRQnz893n9n984
aWN/35OHnw19OK704hGZL35yPxJf2Q/c0X4kAhGg3EzQmG8I7BzVO1SZrghKoNuaiow8pLx/qUjC
8pUK2AqnvZ0whyOylym+cDR/8yzCYppaOPN7xANSJP9Zp3/59nPzON5X9FL2z8TXhD/C7R4nj2VL
j9nu+rw0LPLAERK/yFeK5HSVo/qFwauA/Q8/SIbwryvAGr+y07+TcHymD2myIiij4fuBWEXDcxHM
rUKi1bXkAThBGm/iC0KBNrKiRbLSa2vQdd+FF3H88JuSAZZ6XrcDfDHu9nfd3+HdxZehw2KE/eWH
qUkMV16LIb75cOeIdkM2S+jB9/a5dcmG9JR40Z+GS3XedftTbRr70ljEIYRAvP+lEGSj/lQasxxF
jPPgNnjoGvx4JOzAgJRlQ/FXsBdZpBIXa17VUPCEiPc6al/BMkwnqAfmvJtkVBATbirL7W9enMtz
ff7h2/vaaZxBhHOjUnjqqgcKciwfDUAgelhY839/zn2wewjhwnbMONMysHaiJbcf931XWxbaEA89
DBnOClNpzPkwqFI3ukq6AKGElm53Zl/vc/qzIbKNfDugPhD+Q7HQDtgwBYi8w1uZRbxPmEO+7e0h
7OIgjlpD26PjqFl5PiXCMXkwUyB2tqFLOqqbiAuLEr1hr85tIijleR68hIfztjrpC3XyZcBaUA0R
Io3xFS5jxDX9tvIpZkuif/pwuSguTmYW/uI8E3Z2ZJKE0DvwWsU4EIwjkPhM4nPxfeXJB9TSNlIb
uiWgrMFEnVAuZQqPDLFomygXYZgR+u+Bra3kxZPuXbS7A+oE1u8vgRBfRyYM6QVGH5S6WYc8FaNp
qLKYqNEpA+1Bk884p7n3708nF3z+3sXJSbfuXe6MFSgoRA6YCMGGisbHitUTbz7dVojWu7t3t52d
6emeAQZWGPaxBypwTsgdFFlXnEHxDMqqc+EITjAD8xuCGLFlhzhUDdtzD90w8iduel4yd1LiY3Dp
ijDeGvskecj9Ni0IPywZ7lS2elPIL5hMRFhO1354LKI0yR+SS4TzKKmuwjoWdNA7Qs5YYik7nPcC
KNdeat+W638ZDT2vF1Tj5e2Gfag5jAiAElmu2bTmeUTK8fLW4yNiczp0POL8Dw6mRAt0jNuSZ0KH
3Qv6TmaVU3Aoo3+KVe87RlpH0mpkf4m06BjP4ZuM2GiYDkUI1cOYw+4B3LcAnHizuI9N36qnCiW6
nGK7nuEtbETBh0iM3/XXWaeprT7X33FkLBOLF00ojEyuQjYFIDI+Zhi8LF7Rv18p4l8gHVhQVH6Q
9OwBklEdZp4dWzJO+5rT94D13I+5xmnAnvwLverxLB3xnmR7iR/LRLzD4fpreuslKQq3h7EcZuen
bWO/Y0ZBGPC+h9VivdY8Mjxqv2tLSJqNNU/wHE7+cmNxjjGGx++h5T3w7Lx/fgH+KsEQY+e3U049
UAGOwK/5s/yHikxABwYBBtNh5zPnNX6Iu/GWuRlbzfq++5hvPv8Q5zUcinNCloItUjY4DYEIHogd
fKRF/u1j2IFSubzRMA8FHhNbfBtL6chGb2okJBx0vL+zzIN4uea/kA7vFlsfDKh7W5KdxJPwvoXf
bvwXVpBzOm8VFKAxHB1OQoy1Y2ou+e/ByRVXAJg0h6zl+Z7mRUQn4G1t3h0eSzHK1z3LM735wxYh
IxdcrcWV9uRw/qWNATQFHfAek7MbO0vTqrlmc9z8lpF92/V4uZk1hAzOSeJ/nk/x5OsXDRtd5h4/
cI4Z8b68XthofJdJ99+lzzE1hkQEa85x8jGO9Ma+StDZEpQfTCw3uC1EwgJzCZIWxB+03Bb8Dryt
PwYRIMcfKT/qTeIUbhqDTbdv8EAuSpstNufJ9+KmxEuLffrfXi3yKaOJLf4C8RJp5+owWeVGnAmR
H4MId3m++obNbI0MIhPmLH+hmOHeHenudv+3zSf+8Uk9MCCmUPzR5yPxj4pnffn9M1ZdEOfEFr0H
9xqxBTsN7gziI6N/8tYLC+jbkbFIFH9D0hKqQLFX45fI7ysd0lD9HtNh8SBUBg5wusEsvMSVfKNg
4mE8bx+7GYYMTLzE59fiSF072+2sto5HWDi2ctbd/EgkEYUXzwx24I5kwom20US4PPbZRPdQ50Yz
/gm2bY00OrnSEjjWwJwhu7ZCTz2csdTskJOAKMHG8dNVgMjCEcsvPmDbj8cUyhtMPkRmNfDXqFqx
co2dPhYJD6uZ9zA4E8UN3Du8akmR3zIGJ9PqJQbaLxftbDKn7jVE34s5HtgfHbH+HufvoYa1hZCJ
j1eFaeE/9cbgi5Aq3hjcqaDOwByd+nVS2vnvxU6ONf/ml2M4gxuM6gEFJjTnCHg8fGEDWnvwHMxz
RHYFljbY9HQDUixIguSR+AL8yChsCCTM1syqMWJNCDGIX85VWQkrV2QV7JwMeY861ET8MXWOluQ+
FvnkKJu626cy54KcTLBGMI9iXW8mHNj9C82ULaJC6umaFQQemvDhvYnYynQ4tIvpXWfBsie/Nau4
xa5gfOaDK8ob7qPysr6bvmLJKP09fp8J6ad7bMa/dc9KGCDIdiuel9X5LHihBxXyYeQ+WGrIqQDV
gE3ESGJGOfzaPwiPEF9pXChgWMaLcEF4ZrvOqpyyfvEvEd0q2/qw74TGaG8eS2idy9vQFr6g/EM1
G3oAWDKLx+K5eF+YcFEfEyZJ4gnZO2TYwELkDTDDX42Offief/8kmytgF8GLdpQwp5wea46SzD2I
jJTMnEk8o27li8Ibmxktd2MxgidI3Sqi5cQfgb5+jdlZVKyj9CayKCFws0Vz5fNNLOMs4eCaYKvL
aWKLYuP+ck0C3e2FkePXuF6L85lKQezlaLWsZCxPvt4ZcRzfFgVL4fR8qoC+AejQZZFd4zaJlDDQ
qU9oQy6Vvu9WSP4mMD0GNLHMVz/TSkhIaIJwjxIRcOkyJVHvQZMPYxd/Wrg+A/dLdAiEUwYWIjjt
jZ8aQy5hEsmvLdbJAe+GZXL4ihYcNhJwsPgf1wC0hcjj7nADWAd/OFDSrGdjeKww+WgfZYxJwdnI
lRnDswBm4kVgAkU7Q1Ptoxl/G1SK2ZiMQNp34U0GbgugL4jQ4ex+yKlwXHkRbTs7fYHrLQHBXVee
s/g0LYyGLnULZa5fABviZECiPE+DyU04FYU4qmXc7TW/+XmtepYSxcvQfHWHBesC+Xz0yICOhZdv
UhxUkRPhWAhDE1iCXDQMJYctyTjv/rl5BVXHEzH3DAXu74dFH/pDB/DefJK+0WEU/iiRb6+6Hb/u
L+TMaqXxF/yEQo6KibFEuas1j59gRFH6XZk649GaMZtyxxqKTU9sowjGzZgtUOxxOOh8lrWMv5Ld
z3zCLsDKhhZ0RpPIVmyRhY2+lRggRJErOZqJGttMdy2iimYq4ouYxU9Ls28Lm3TZmA/8r9P1NzWQ
I/9eKodAFvIOiBVv7wOMaAMiefUcGwT3YyXw0ODTkosZkOoK9vexhDuzbOAix68Jj7oHRmJ3XG2O
hk82blhv4W8vr0rCKzaSw3gQeOLBb24BSUtzMxj13B00VoCv0gj69m4w+kDWwZ0Xa+fS3HWnWYD5
/eSy6bmoXiHNIoPjN2a80dSc8zPCU3mzuVBko/PgVxkdCpo3R6MGTMRcgYfzQHzKE8cKeAm8O68F
G+ThvFPeAW8RcjHPA1XBvhByv9f+jsUXLFYhl0aEQalnanXz7aGMN8MJMVrW2xtccDKWDEI1LJSu
FENo5Ehdqjk+aB+NebRWZyKPA/KUOVcmBabRd06gJ/l3h1IGAyds8kOymsiJeoxbo/XQ8M5gK/I+
REoVj3HJ57AeV2lfe8X2xjPb2qQM5qLqChe3gTUf8JiL7hMLSDDWgBC0P8/86YUrZRaaIucjWmON
8Vc6keF+K7aSdbvcpyKt8E6tjUrRn0vW8j7NXZ4YbRM78Di07zDEeCVUQViYrXNhsc0vyF3xyhIn
FkVSzKciG+Hvs+DBJapsReYrdEXrMxZFI/WR/fgvWuRfJSjqvY5x33GJc1tPuapdcg+NxzhcSFYy
vT3tdbuUyXmkUieHoudgAcMi+1e1Omuu/9Augt/+e41ys1fAi3S/Lxuy2UtHPemWpGATxRC8O7Me
8H8PnrctbmMc/HlCKstkGT2DxhTx6oUTm64Q3Yfev49owllhxUiMBtrtkmcYen+TG5aaWWOeXXdb
0CYS9yQW644vUtrlA92dE/K/Tpt4TRF/4tvSIs+Fa4VWePjqe9GNzM4J1D4kbr3ajb8Ya8LTM7+t
meTz904D1Exp2S3yCeGPI1ahkZhhiPrDkWunhUe6VjkkNZQFowSVQ7RRZ+b32HOajdTxO+Xw8b4q
BZ5G4BwzMLV6hSQiSq1O/6DjIbpFaa2vEBwnYSAo6zBXlFn6RZjuKbiEx6MW6gXEY6Nhi2+42z6w
OANxp/bcO4Qx1bzLfr+6xEtlIXMiXphuWQnmSncfIdSbQVhhVrRBCTsxuXOMI9ExOfilObKt6e6r
wnMuGBSQq018ql4zDYamkG8j2dj39GmGBM1/70QOUNctdQigvphTwoEcx6PcPgNADDlXo6fXdbMd
KkwosPGpj1H4qO0uYZT1Lg09N4atCLHvxDRikANc60uUTJPe8nW3mcOy+k9x8SCnTMkhKNnMGPMA
orw6RPN0F/Sc5I0fGu+MuRjcBBMyIylgxD/9AmBCC7TBrYis/ct2x9wDHhVwq4CHAf3xv4PNUAXJ
WJpUXoU/UDJOxl/QjS9Dgb+MKRPu9qfCv7dSptX210I4iOhppiG+4Eq173ZN3GUjENTXGGdsT7s8
T7q5mErGiRkNDn6ptbhCXRJFXwRK8i99iqHfGhOopfDqx4gjCGfCmJk5EAMMkqjZRIkwI2oXbh6R
PEBFAhR5XYEX3cbA0lYkRZMDMxZ+1YLc+MY3o2dnzRz62y/mW6tf0AWcvcOND7JxMXb8gjeLTT6T
H/4Sn4rfDYDOv8VR8P1/XyFTlSPGN5kci0eJY9SIF8AXoFPwOUwJvg6KgiV9I3zW/30NWOfvqBoN
h138+L9/R8ye/p6TYYsLpSIUzFRK7Pf62Y5EOqx7n2t4zBsxgWMv6xu4MEhDHzpyyJTFhLKszRga
27DuNY4EIvTTHRN7CLGORPXMaesw3iYkh1k0hsXZNV7Djr4b0qRvLQxXN0czw12cDT5fJOQv45sy
7oI+ueLNnaiETX+1EC9YeAT8aGWUKXAb6TS6kQgEMYIPA44C5jahyAxR6u0K3U0niQ99tqZWOQpI
f5guSpLgKb2PgAQUeDvu/AEM1SGcBV2yr0P86y4lU5cFdzm5lLAk0qclI+uasZ5ymC98/eU8JvzQ
15X4ldNk4K41gN2XrTGfnSS7DzMnmmkto7jvTV6q9zwUyxgzQcwsdOdDlfE8dLAMgondGBiYyJH3
nFc1FHjox0BVWG3gXQX5hgGrmXsdTwLwHJca5ZL3hJTyEtA6Wxl/GhzkWNrtdJwsWSnSxkymBU4e
gLGUidjKDZW3jQkBIuilfI3POvMv4ztOD1A5jAkHy95vh4/U/yx62hkwNiFqSOlZ31j4/T+y4aui
tC/GRAVcC7TXs/6pQ0cGWZ2WdClTQuAWaQweYkcrZRN8IQIEYev0lmtRYgEq3W7zuectJ8MluQ7e
ckm11edGdbUAlMCFh0YphUieCSH8Q7u2B9N5DOaDhywXlvFZc3yd1sP+TGKsjKTpmqpWDqqP6JwU
N+C6baw7a7AtGhUQHYCB9dsR7ZHT84C7uOiOrf9lY0X6xrCbcT3DtE09zawjUumvU4lIG4MTXJbD
L3D+K3XKcxcrO6M+h2+/i9LvhmS9i/iVTmJgXmdAlmRzDOxnkKDS239PfZwZwVx/mS8PnPSUR45+
fAA9jHTQsRqjBOv5MM/Ms1Xc27AEh2hAGVzbsMS5u2gpGI3/oGHaWJkjj+mkFFPJ9KvPMaAdzDoq
djDFGKI2PrsGknEmpGRFEJH4Hsb8/VspCN5RDHFdvha6jjcbT7sizBUp/i/4l6HH7YxGnzs9IkCA
yIHnIoKlVlU3aH59eck9DZ8r7jmsSbTfuGGFJtN62BjbArWYFY4QmgbfgLtSoX6iPHPg9W6xPbmD
y6Je/wT4eIdYNZFGARkCQGqvTxo2xUl3ARVQI40+dxnPsU8Q0JCBjAyE62aCmfrsNzBlZmxIztcc
0JQsut8HNB1ZAHhAZ3+XBCcYcyIery07fta1Qmy1bj+MSdCVOdENtlR0U6A5cWii1evcj+1BC/93
kXbm4egpsftC35n9mik2C5uuij2SBawxGOBeYQIC3aECQ8LGyYAJJzOgvebUX1MlH06Eeho/Msku
z57P19DEasE7mmiFxd3dPK1ONIFmhd/QPsMWlTTrdpldMmWDulK9ifpIsvEaYpnKO2MoKDg+dcBN
ic1j+JwK6MasIBQ9Hl6fzKYBqRBAIhHDSkdac5mxOurms5m2OFHgZf1kO5/HA//Teq9dgkntnkJL
27L9fuDWM8dln4D+gQy6NbWl6soPTwuH+e0NgwDfZ1o6UOYMfpmJKlO2u2aM+/G1gRPfM7/sF7Cu
AO0bQ34t2KBV7IZBcmHyLHFY6p1qjSleTUQPVJFN5nRbgLtMM17Usoml4lMIF4Na4YgjJqBCQreC
zYFT+iwkb4QClPuSMP9qNbdh3Wpt7e3nKIO7BZptuEXy9yhjRtSqC46snJx7XTyN7lQSsyKkjtdx
ZUE6yAtiEaA8JVuXHYeIZ9Gt4Yy5kGdvrl0cVbcDNqijel9VX6xlDJ6GsR1Y4Y6/wuj4QHbUs7LK
2MaFn7EvQF3BTuE1ZU5Ygy7AatehgKRbNZ+0rJW9P5/Q1XqfzHC6UX8AeOwAHfAHHRdMT+tvpN+Q
Y9istXDV1Ues6hTt3L5g330XaTVrdf63ZOE3ygai4RGLfztRA2NWd41ZSOSVHDiwVPT69+VXWRbZ
Tnq4eM9IjOsoFH8sty7ySPU1SjhQ/jc7cVpK7GmqWWd777sxygFMiV8+3qOsxzlSIsxM2wFn6KfZ
rNWcXVCeqvGfZjPunz5QRsDmgPTBoZzOiEHwB7+MKxtGPq8OOI1UE3jfmx/BK6XbfvzoyF1Dif9s
pzkevEym0D6PuWWZs5DNbSX42/WMwZgbn9u/nqljGL3MvabaEs/iVb6VdeuTm1+sCRj57mGdAirA
h4Ib/wHkvcJHGJDAuOADQNoVyg05qqDqOcN8V07nNY4fWxRgxKNg7Zih78phE8CyV3gKq2iEQPwn
sVIZZFoosNHSM2RaFOADrgnKLjVA8yPD1sDhCjdRlHFSwBNRE8IqqNiK5SP6rBde1MVBfsBx5oWE
ySrrNnZG+lj7BrfFCK+1o4gCTzLvGl5s1htohtxETEFpRRH/ovehT4fCJ1g0cMcoO/xP4+R0I11E
fHIa/MKH0/seGhk3oOjlqtTuCl6KiqwhwfoEWcOm0ODXQ/X/kyDlJzzm4Xz1Q8jV/hb6a8Rcv8Kr
n53lt9KtN6Zony8hbs1RbUdZcei8D+kr8uMOGxGH5fHYv98j+MX4T5TSrFEuXYW7QEI3JyOcwEdL
ljpjpbv/6GvtPn9Kc+17QLM8wAMhbZBtZzTufS6WmB1mosub13sjzIFebA4NUv0BF1W/YrjeuH3c
rOUIJm1fmb9CYOkXFmXvVR6uVbRXDxyVBxpy7G6Mpw+6azTBwhlFBj4n/+mjI1GZl4rzuS+wxXoD
dsCPhPhZ2C+QFcXJbvDiFVcojbBOARggqhsjIHIop3xIwasfXnLDJvkSXQk+ac16jt0T0o5XPRoY
utX0tsw6vzFRePPL/UbaaBf7T/r/AjIymDsWIylGNsJ0uIaMEiIK6zO32dKn9Sb6KLT1ctxX3JoQ
VbBqoigChSaU8GzF7bwsCQUKJmBClrcIwU8pua5PDTIltzp7HjgtRqxPM1xA8ihOLRdQH6ZJSG7n
mtDoCOdHNKw+hU0dWnkv6FHYQPIFz8r9Ovfozj8HNp+H/QPig/mAbwYi6udBZYDfnwKAWW2MdzRO
AIqvstku3rKXk/CFEV0NdaD1MgxWug1TZycGUE6NN8xF2fyShbh5LfrMOjAgvGqNCXFaRkmG3+3g
1FMn6fT5557JrF3GUoVmGAJM5tKi0ZXh90rhuZSFeUu51kgiAZjEjFU+JYSe9IdwefCNEyx9IlEQ
PbJlWyIZGALTTsKl/jdCKkqmihDHQfIx8ZV14kAk5pZHxaVHmndH7w2cbNzwyyN++CRz9t1oR9Yr
7Gtm1gEJrrPIIcwVQnVBje6g+Pn6kK/zalj+jEdufC6kU0Aqo5bLvP7PzcHAx10Ng3v0fTGl8fqO
kojlFXS0dTGuAQCnRkpXOUtCgHogPpT1ngMSEchdY2/jdx6X98+Fp8i0XKeSX0ayHd0tYhr2ULuT
dq9BaQ+wH70DBAtJFQxEdNDp5R5oLAHHQe5BEs/gEteLQjeR4LZQ3TNuamXzTr2B7ibxOMZf+YW8
2do544PgA2YN3XHTo1bumNGlYCNf5FBpYAAeuo68s4g4Q/mgmdkGV0HQ5P4QXRbeMTuURY812a3z
i7e5BbebN18ypfPm874dqMZGNUjj3OyCINgdxnw2fttjPr6MYMB3xuB+8+X8bnlesBSPyQxwSP7b
8RkmVVaQGUHQAzd8+uzLFGGU5SyzskFmWytEIVZyqs0L5BunIedyWwPcNUxxtiExmrpqJtvepHxZ
vDrxBxBPQowOM9RMxzVcdC5mXD8BfLCagndVeNoi1gxpdl9iYaAQtMsaLchXRrQuvgbPJ8GlF1iK
1A36iw+esML3ylLebi55auX1iPT28Bp4ga5D639vC27jDHa4r850v9wWJ332uPZzu94Kh2tfciMG
sC+Gyw2IG7djG8TT5xid53OM6/q24z1s0ZvUXg06WZ9wKwvEZDUaAigugQWXEdcBScBiFt8GPIyG
BPt+oLt6Gy95nvz6P5LOazlxZQvDT6Qq5XCLIkFkTLhRGRtLAoQAZZ5+fz279pw54wRYqLvX+tcf
mIvzr90zzvm+R5wv0gW+Oo8QgxlpdL9kSHPPjldFtzMXNNvZcxWf1FCEDgtQ0jjamLBFnEZIS0Z/
X0i8phQMSIgZ+Er8UgZuStgzXO6glPSXiI2nacArA1XM8TjHy+EeWlcf84SRCTeigFfLt9FsWWNO
syriPLvGTYQxOEF/1lhEHetzaastlWM1UddlZG1NTjrW6FyafZbVRNtahLFW1GT7Fzal9AoCY57g
ZYyIZoHr0yIjj1SF/wmsuwEkmuiWq8fZTNskOzZ8kGjAuR8F1fyi/Um/jA1ZhDE55ZAi1ZOxKf8+
cGkIHU3nBnFUBhHPjxki3ReVCmhXSJacciBTGJY2UqovvIe/XjDwxqfPTARBFpEhwm8uViBcvhUy
NZ4b40yeVDHBO5xJ0B5EQj8mv7BNH+i+RvJSXr40zENHb8bdC07wNW73KWp0JEjQcWrMx0IxmpWX
cH1jm1pIWeO3srdnUPoVuDIpMuvqCJ1/BDvncqv5ujp+ToVzvkF+/Po5TbYDwXBrc3nH/yOiW5K0
cU7dyDG0BC9irgMkpgY5JGVc4qP3glDzFTbXvuLpOxF5TsPgX5clxty4u29JypjhA2L3Xj61sR+1
vwhW0IgxEmno7KvzhJRV/a+cP5JRsa4h5ICwTOtxjADp77osTEyqZcIhs6M9UVFLQM0pXCPz0Kxg
xU5KKk3sm5hW5BiBDoAsvxFH32fCOZC43E+kOCORkI5OWtibX7fqRCc9aSZPjMXtn/XVAw+7Flax
SpJYzouuaMUWr3LJO4sx3h9eEOwV0jaBb/vyH7hXDBNKMilS4yvwK/hHaMacAn4Dc2UYaRsp4h6S
oi8MlPgRch1CxjVQMT8LMSnBeoKUe0YUkRT9XmfcXvJc3JAiorqbJPxPJA1nZF7iV8xTiUe4jnl0
2rLxZ1EHdYALI9m/L4jB4v/pKphXYPLvEd4NXSO0T9y4mBeG5V83GUhYXlgbO0YddrLjK4/d8Pth
WLMxFgSQF57OK5joEzt8jN8z/OgJK2VoTaYLbukj69xdyhX0Q4bQkTF1zhiTx3gwMpJ+iGC9iXzB
AM+AfXWbVCEcT9LsB2jNWoTDjAdLm4+vZDLBwiXsSgiqRQL9+4EYD18LgMtHUGA0jgVWhB0Adg9Q
s4h5wZLiM2UiKXGribFkEXP+sFPupKd/3bzikri5ZJxOrosyzhaQvaaffeL1U1NCwEJIu71MlreY
O7aO8jhjE56b8KzyuCH3m0YfqyJGdsZcZZG8p+oYgFhQuu2l5LMs4IZh+TsDLGfaSoIRvm7q+N9c
dtIcBR2Pev6HJHuGt85OoNbhaBz6o/loHYzm7sjdj/jMKbzo3npZj5hGC1cncARkw3wzcZH8oGBQ
/FPhTAC9/02CLQYMfJUnFNoc9R8g3gRHfwdwuLyPgHBRpMK16N39Ef8hFvCEjJHgPhrp8I1OcI/z
MU/3Bm9ljFFPADHi+kriZ+icqvtaxxkhrDrBB/M+cwT8MSf/j7gmz2gnKHG8mvHNXepAzc+p+EC8
3DekDGSHv8ChDIKhyIHBBCFbxExcI+LEXWt9P/8gG2ijUDD7BH3uxqRXVGUSPEVo2fEF5jODDiyb
GMGQtjbn2+bgttxeQNAr4yyAaFQaqHxxF96jRYDJDb+CAi0NxS1RR/qYB3P18XuqrRE6MuoDhRff
ICq/ZPyJwJRXNyjfC246Xyj0gtMYJPxcruSdCNV5btN1M8fcCK1POdG/pYODv4Nr/1GgkdLL8CBq
x7p7Wqg+dP34NOAro7tnJHsjPj6L7wBV9iWS2GkY/WEOm9nkaXKuVTC4sOSh7x+kRfN1o/rI0OWc
nYNzqEyE6IQ857D0TcIKRGL8x8t+kap6JJcteSpYD0hnSLrjqUQGhTkx/yCw0wjjTgEbnYE5nmP9
zGZ3IfDBGasuWnhPJNKn64f+R9W5TVY0ufiHAFeW3zpfgE9kYDmLQKL3oKOQU64cMEZFbMF2+VxC
3lYJWrsylQEA5GnxIckA0Jgy8G4znhiEohtHz6oeNcmczb+DLZtttQHTrCR4ocT2iu/XF3rrHgXa
QiJuqUKqYrKz/NTiJSex7JKiW7KWD1hXz7sBv0GUkf0BUYWvHJ4zHEOZ5xrM3BcVe2OQnGCBLkTi
L54ihKmLS9r42uFmBLHOEBrcwzc4vnGUw9K/odyzVxYesW8GtiI/nFm2mHvjmzfrl3TMTG6J3eW/
N0+YxFc6u8fcQXcTtkccnaxf57c80xE5Y4dhKyXW7sl8AXMKMx4i6rZmf40VyhDMahAmMJ7FfwZU
gM8Qo94hI8Pk5QEc532axfuNLBSztf7p2rLwEYnaIbxi6foC02LvZO38qvMcmwPMPwTq5ik4vMEj
455nFPaVXdnL0UrhbpjOuWYHff7Bgi3svvJv+U+/T/CmwMkB0xhCFhXyGMdXa9doMMMsZfwJbdtg
y9AMjG8o7rmjQWPS+HlbP5ekb1+l2HjHXb9L4HEge81xgsTi8fEe47+lZDsdfg6JOJzQFQ56s3SR
kk+gThth4RmaAA8DU1Eofitoi9ASNn/FgvE0k2DsrvHbjECqVpsNuULTzJo7jH12uHIDT5QBiHtE
vqBfBPq0YDroMFdC+Y0TUHBbvo63H6AzNSIFgebbz4PXYiOPzPMA6U6N2p3OHFqNzKkevTYTcw8y
w3dhfLJv/5GN8Enf3Ceivn0w5K/DNhbsPEFUVHnScqNC8+P/A77qYU7NyPqUUxw/wnSDOYsoSSkK
qSzv4WsKfswhX+w/uBetIVjw37AWFIYn3IKaAs+zd9nMFG5TYYnnCrytyftHDQn1jGWkPGOMtOFB
cLqWWONDPB2LO1jUGAlwPQwPX1jBfN/HdcadbgoVE1WMBzBNV8QKGD3G2LtQMOJwQeQ7tt33EUqL
fC67pwIZjjr5RRx1d3UkMeKMhmUiVvBtns8/QYeIPWoxpyMVcmtCChim9ltYIbzJo6LvyufpGres
Yo5xEyiGCpMzx1qNgSa2GMu3gunSgK0i5KHnBkZZ8AGGWIDL41H1mV45nsWE8jOlF9XsFQfu7ede
jkXUw21J99fx/ARaZIt7cBYhjZiLCMLOc1OcnovHAin17gmdhpsWJ+7iVYdJxamPfA8JzBfGLypE
6K0zxT2ReJBQ3ck71PFINJ+eCCATsh+qhi01R6xNSfd487pW2n77ivMVRcgef4kFkUX4AcRkAWAm
c9ZovfY9XhwyWowRDKZkcstxZTOmTDaw+uAV37IN+SWPDaDS9dR68pRa/vyc3RWWLnB/R/KejNMr
KZ7j/Ku+BhLH4daovAfBntxOjquyv9JRw77Dz3eMwr75etPTs2/pofLL5zwSKKfiGl5wiDSY4IDU
bXMOrR8EtCGsEh+sybN+PuXxMUZmYm2yLbJrGguNVp4dDhxiDqQ55s5D19MJVduKOhb51SdQNMrO
03WM1uYPwSy7X0uNKW5V7kE2PH4itnc93Y00NTyVJlqwZSpfipQFuy6WIDxFHQiWjEzji5sfNBiK
2H+1ZEW/ASCwF7sniBEaryxcqaDZFMDAUrwwNL0+zZ+1tVgeL9g7r6gl45qei0/yRAVyDi2WIkRt
owOGqzw0QrUAjeSslwIpeL7xo8R3jhHL83RHrQyz97qySA1zLlW9/OTTa0vprTh/hjl73vTDFLTv
peWe8sYZxqb/LWZPxlgNPDLLbj1bQ6LZYaWK7se1iurKCJPzC40dZQHemO9Ujt6ceJ96gksIR1SL
akvU9tqsfM6xTCbKnBYtxUUkXd/m77GJj8ksCYUQl+XEIV0hG4HVVZIjkjjbDxPeCsO1wpwmXRkq
Uh3Xle+kvvkhdOZDYsoT3gdVVDnK5bhUwrJOfbljfH3JAaUbU1ngpvKUwLo/Cp1tkWJBges5RXZ2
ZX1euvXjaPDzmteV0CSxi3svkz9qiNeNEsXGkaodpXiQsp7o5vGZSQnlJpTEo8WqlLHx3kr5etC2
D8Cbz+mdeYehwyzJpe25S7EyemNwnKze8F4gdzXzO3pU0D/tcRqkvW4cMKC9NdYopfJTPUAcXKVY
tXH/ONbWmfuO9C/iDChJmsntNpbQil9nRhLbSP+I0XxuS6oESWUKg2PWe9USIV1FRsMVCXPkcDrN
wn0DyIah8fKzKmKHnOg3dJy64DgkaI7OoJ1qzA4v7xvVv4Oa3eQuD/GoInwXCiOqMiJuMnUt7/qx
/l2ry/733bpcH2Csx1GYf2VTwEMM3KqMyHOG+sy9zHGFugm56CcE6y1Mr8f/yEDY5RLMhKPHo2S2
icl4hCDwobiYGFVSVGmb7vEt/YtmlwYUxHD9oOA63khBxYMiKL1VMxA62BtoKCwPLZN9nfLjkD0s
1DAYI7HvC70KgXQy8yjmC0TG4yhDxDyVFi5RyaK5NIKOq+9ftEW9iiQ1M9AGHu1xwnM/Ac6wYHif
HEipskb1inW+DvupK6As3aIbCO9wuHa/enLJE2rj4ZA8Zm03+3ziR4FkKruVm39dvJ0hurnxdv0z
dbXDJ1BwWxFmvqZrYk7aHImElyil8ik6F8T/GZNIolvQdyxVUNxtCn/Pmr2w9bQIGLaXDUbQDDiE
nQlcUsYGL8DLPZsu3ugsVaC38oxpkzAW4BAUHlU2ZsMP1qiwksLcGiUP01sBcpawpwDwR/nBYWNl
KwO9hpDyiHhDMh300YWQUna868yFeXAyqXyjZHDvkf9jKlO1n/BvYuYVegjLt9hbGoyEQ0N25X+G
TGg+MfeurJFm+YUdvC1fh9cmjZlL6O/pVcKXfNyXs4QceUSe7djow4SrwYtBA3AX7BMjmUpE9uCq
gDCSML0hJOBHr71BwcLef2AjwsaOnwg6Ud2Tib7IXOF7i1rC9nHfgwSLvLpn96JDGeCFvZj/cGZc
5/f35i0v8y/ACPn+l34BBFwnVg8okBrgnpkdUjw8/z/LlcCcDD4C4wkwNj2LM2L68M9QRCRNKxGE
cSwwsfQiHpWW2y9OoscSnTYtNcJjPHxonUi19KD+uK/46m2348WWTimH1cKGxNrEJoEuHbfP2+q+
qWLSxiGtCxZSzvyG8OCMcfznnJ4E6Tf3+wiIzwddmmP2cZTWGbpcujhE5Iz7vTIuL4IUTKfOR6Jf
76MKijtfpJYAshhGNCag7Wj1tU3/DV0kxGOhgGosEuvr6NJPcStIR5c1PkCj5XJPQOCYvLPRz49o
hfXRklVOc+kgodOwvBDgF/E3/CeI15iK0TKmEHxEC2n+mtvheN+rT7pbRmU7Hka00PL49QOnbmmt
8x1aXWfdRta63rf0xtacTx2vVPG7W6we8501B01IY5EyLt5T0ZvC1SJwDmLDJF2JQgkhAJwx+Fcb
UApsANfpKV1lEI3wjxBkLYFn8F0MKxaUWPcFfuF8o0gbU86kVYOq0dpOXtCfeQbo3T2aTSqx14X6
hX/QXyx6DBmqHZaehOCx5+IFWs+6r+7rtiYJb82g4RYNcyuywBOBZWIlGkOgjq8bVP87Bw8o4WIn
3jCAv8ieCZo5qTv00oLP1cTURi+MqocvLN5UILr7F5MFfdjK5Zl0CBOiuoiqGt+t+L1IUoDHKRPO
Mt9g2c3c4RWZfWQhbUakRtqQE73wk9Di1NwWWGhuHQ4Ozup8JWMQidsXJrTdQWZwW0QSKXbIlyhw
XxFBwldlo/bjVAueTyjJh0yzZ46FcVquXmsM69DE06lK+RaDkvS5M/Of5nO4at+Z9t13F41zOjm+
dpKdx28L9amD+WcrzXr921KxO8dC4pFyhYU1MXWI5NrvxH3B3OygUvQGz/I414Iof6QTp4jPVNhZ
AA/4nJM+2fXETSJGwrCnJlmiko9ljer7maAkRTmcztMrDdTEgS1jNgjAX1KMQ8boua62sg0NCA89
Z4LEO0oOH/+5LpaPueYak9cYEld6TNEXyB675aibOX/3NfQwDmkUO9Qc4ofu85JJznLwmIF5HVSz
t6CLpks54PzAXysU+qHBezQz7G5+bZS+aHcOFOrBjXWiLsiaWtUI9eDYCl0YAj3YSoUnlG0cLegd
7hFqCmRRmIyM/smgeCZrwisVwqCPjyXaWkiYrhEURi8jxmt0h4E61mfFsZ6rM8JsEUB1JJtq/hOi
6rc8VZuxUyFzas/vD4704xImQhdnkxYVE7cfYnA6h0m+hRLPxI58kCp0OpJqIk0fmVhyZJGNEgs7
YoQswiyOJJoJgmuLCeU1wD36TVWLvzBlQReRTcNYE1pIz/6fT2trxpyBURAD8hb9iBS+UEMypCk5
EdyesHQmwegeQR9Ik+tHNuNZsrLgBzC4aXkBSwBgWOAogN8exk74K0k/RGe+Vfo3mOHz1PuNATb2
V+8su1tB0wTgFM5oGG4BRSP9euNsRgf2zy7NgdgMvcOc0uYPlkemAZGoBx3hAvIn7OYadPatM+rO
BdQJiNvjKjIp1nvFk08ZTQlWswhzKEthklCjSz6PQ1k7PKbcohbq/XYEUgRiRJ1IESltZMyBNJfh
91Odvf7qA2JoDPIt0Qi6HXr1CeO4CJpaNoqmX6fCr1HyV+7iNN1u7RNnLWheR/qIa+B0maFVLppR
qVDMBNXTt2/x/TodFP+ZRpyYZoPRnp/hYvv0JAD7IZR43NSFLshjoM6uATfJChxC1IP1KftsTVzn
8GCIYQ1S1qqjclgweq98k+E65KmGUaxH6fw8FF8PaCZwkXz4ywDoIEGZR+94P2aap80czKQRFX9p
3LK/2nXdOmMSHTrcqHi3ePPoBwAs8dKF/UY1x4DcBfniPcnhcLeipIQ32iGqNSBvuAO7a+nz+UGN
Md1xEOAj7KY2FYFz9sfPsZ0hRc1P1BB1TQJxLL7BZS4i6xNQjLeYkqoIPuY8OC/BqHm0MNVCg7EF
EWBqrLMu4Z9+Ni96UDaW6/dNWbRJyC8jB4U2eT2nDs1zcaogM/XWWMU+kuwojO621Uoluhg4NR0R
CEvgQJJNdIy7Oz/NyeLDEHJSJl8OBQl6wduXdVuIFvUVVWSNjn4/y9L3TsEYGPyiseYxTC+iZwI9
w7Uqz/zGZtcZpvUH525cD7yu2ONCcwh63FyUgFiO0Wl64hPW6CCGG0hf/4QKs2MAu9j2EedbMn4u
7suB2F3C4z6MScgfwUDZY6aPFWTdTuy/qgchmWADzARe2PCB/DFQpzjWWJnzoo3rxMX76a6PG31D
ydGQkYS38md2BUCStmQSVYxzgDXR5LTCRpd7M58XIMYYyKo+V7Bvw/62uwc2oZX9RNPHlYGjODUR
oaQ6S+hiYebGqYhwwAnfWxXKu324FoHZRdSlsoRZrEv/z1Wm/2qdSAWNe0AyFA+iXIMqn2Qk4yCc
gWgCefTjp+jrKWiR4cQP2NYMiBzY+zgGCoogpLvBijJ8xu7RC60dI8yGXtHpQ70LjedP4XxjOWm0
p+qz1KOq2kJ7q0hPMZ5nCYprhk/EfaKmoQ3QioLwHl3L0GaJ9ryS5za/UfixuGtfSt8jFEw3GfWZ
hDxzcOmEbdJNnWWj9J5676jIcSxZDg0NEjHTbv46PbFSEx2EOk2kv3q/7tLJW/tu8OBh2ko1/92g
JSPTWw+Zw6DhtWg/eFz/3aQ4qvmK7FNeV2ysBV6caAVd0TlgEUJKn+Yjvuhw8+LtARs4Qiq/dh4E
bJkbRxpho0UPzxyzwBlW9yrcHa5TXQlgplboVByP4IOEpLSSUCph38e48wMBhfmz4doKcVSudIGG
2aJSYTeiVKQ+ewSa7DulbyC+mT2n8hL6ZofaB+KF48kX0eVi447jHWhuBu/Jo7miCSoZCiUuTUt+
nRK4oUoksK34CUkdN3j+ktIG1Y1ti4srMeH38KfE9jctAwcpHlpfYFgMMuhrODNLwkwj03AfasRc
jFcMJEzmLAl1bwGxew7B5O/gyXiB3JiGbJlRyZl3Fcl+A1U+hs4oqhr6PY9CwiY2rhZOijxdk3nJ
y7MVUuOi/OrBOP9nMhOqqBGTEdBG6T2xSHsT/zO/6oCBI+zEhEmuiFy4LyoIPRxjc1pMzj3arfhF
HYfpoHwwkuOQTa6f30GUM2Bggp8ixnvFxNm/N0PsBKLGK3bY51qnG7Ab1Dc6DaKPdnV5eFGj3YlQ
Hjf3KYUb64LWMIebDMLyYM77eATpdaIUWG5EV5DAmhlrvREjhS/mmBDwMrebf+Bp6Z5dBvTjH9W7
07SLCFceysXQlXOM6UZRThN4vAzWH54FFWtZopaLmu9mpWFumnsDfWkXMCiX49cfJZvNGNoIcI0F
liCPMvtJSBDGs+LutjYeoZ5F7Mgten4CS5vx9/Wno7xh2AIVR8Vy0INZQ3WCDBtjCBg3b8Gvke2Z
LkWvq++Yl/xKk4qNi6RD9AMZuoN4wP+FW6j9lI+9YmIbkOYLNesmsmp9pVWAO3+DUZoMReX1hX1z
Jn3fshpCLawhjWHL69J+HM/il5P1o4RKMBOjB7FHbkQcD6ycRFs9OoxBqx8bCM6pD4l1kOWFcdvZ
zbo1cCjmZyW/x0s2nbK7mnhg3/cZUCqTJ5XNVAmlZALUtR1iAp7/3STOHmSVmnQy3MFNT2RjMTcB
gCb091tDCIsQA7A4d6m6k8JvM58Ll+EzC/wPzjvLTuWRRrZH4Ppdr5wtyUUAnQM8o8xt2f9B7HEL
mJQrbr3Ptv+tmavinDEQycRZrVK9oK1fUwrpt4lZLl/q5GVOQZjKD7Rr78Z8GpY87tVMh1liGfbd
XtN5wG1idEUP+2GIR+p1vs7AY5J3IO6xN+WHV8jkqFqifKAysldt5WfqV9maZKJOCo1hklTEufac
9LUkgjQ+/eY1nEq0EtA3NIl4mBKpuxk9rbENqcI8J+0HP+6VLQEIBkk5HczDHQ0XBxcqLYp+DxTQ
Sj0D6BIZH28n1Z0dUsa8hwA0srpF+AdVayOS5vLiPQi3KAjV7fn6U90mUllg/P3dgFw+gXffgQy6
qVGUDNCQ+4A8rlTeOfaf4DBBVr15nYbPnHl+Tft8itO1+wBVXqGRZsq8SRFpZiG9IoN8XNN65hfH
AQ3mtpoav7Z7gDUnbWGQht0eVvRUX9WEMdJBBLYvjX5JtFgLnyde208z6QPYLSf5NKzTr+Lr9tcD
IFGAgswfCoBZj7BKHW6nBVA5TnEnQEuCkd8tgiExPH4zzU2/b7kL3RNqBisUo+KctYjgh5VNxl4R
Gor34i69Rdp7/LGhbc40a2zUIVfzDWLcTd/OwrbnpjEFzwWRlLEohN1EJhwKdgvJQGA8eUwIw6EO
e55QLqzVq4DynBQREYdIutwneMkRhQcOiATFY9bslBFG7LixXIF/4fJx/jWxBF+9h+prl7tHvjAb
xhlbAm2rSzt9vU9vcBH9sbbYykuSp+GVtQE+b9adIEna8waufOcimFAb7mREMBHQD4BUtzSxTKwQ
dHAUjys86MqgkyKzJWuQXWZGtgdoFXKLuxHL6NnIfRQJivZ1aSg+xrhJTpiLcAvVaAopdr71X5DS
ihOakTFiWQ5zRm31orL8bA9cpxHteRGnA6fYe1YTQIVyE6+dd0DWUgIMD0ZOqiEMnJbgL/74r8pX
YewDGfHw/egBF/M+uk7ZcJxvG9OPhkgBN2XMqjHL9GqWE95LNBrfr1aELLdoLZlZYIBJwc4hjX8/
Q7h2SrGBMz4lgaRRG6C/uHJ8t+NECsHodGn84pAcPLWJbpbPN2aUV5/1y/mSMOuq531LhIn/UvyM
efHg3fCUZ2b+8qq758COYEb38GDVKsyViPI2goOsC1qu2hPdSkQl8a/B58agGlMyvLJ/2VvuzG/0
7wLpcfL1ao4qRQboOp6jlChUnpQ16IUqcp3cHHngRTeEF4RMCddgsxbV1ZQJbA0RlqED4dXYNwOR
92HOll/RQ5EsbC5toKqGQ1RGuHRvv96t7ar75ny95Bsyg87OEV4u5iU0O3hxEJ0I0xTLmE19kc+o
HPiipY0S2U2xM6WDthgfAIuMPmgOMPagrIN3e3ge7jwce0Al0k/Z1wSfjmJbxhjMNYiPI3KcRAyN
MW/UJS57UM3v7T3R/EBvZ7nDHOPNQ5nNnsFGnxEQitaBEpge0YfP3BmCRQ1HyBxcnamFSaPoM7ZO
SehAn/YhkMwf8O/FtB7sBNWHTcoGjndT6NdPYprIC1D9x2tCaHwOo522jfpx8LDQbWGsvbB3Jh4d
wDe/ON/Zujty1P8ku9dfPl1YOLaCOZWXx6I4qcKCtSfVmnFYh92PSDOhMtLFm4MzB3GLBFETRM+q
I38TUFaZj+ozMzfwxYZBIiMGjZ9mVn8TAasd6xN6Mv+mvLnREvm4dbUfjw9VtCXw5yFiEFyxSrLx
G5YAgzOMChkgA9+ASgLmo4VKPPywgQ+rFXaRe2f9OAOMY6WPNAAUj1f32t03nHMyDKELttM8Pi+V
poL9Q8XjSIsS0GK2HFBUSPu8+TihCS9Ba448OXX7M8pIhiB7G0r7Tpu+z+99ejKPKa+wxPuA0QvD
UXpn2DA3OhVRRT8pRwSp6YpOkxoQ5j8kx2mxwqRxitCV3aFmF/mtp9TdoqxuAg0i3/a6H3675f09
YhNhrHGDpvuJmZbRVvrq3X0pnoEtK2NDFPJ3N8Myj18jvf71Nv3mj/z9kXZ3/IAxNsDpCH9PzltK
KnEeihINiIOTXUKugraHBpRbGESQUSgTPMJ5/sX3smPKJjMDV744vEjeEDYyruIgRj30ku9/cylS
G7CLYFagQZIFJQgSgiJbtFlaHTH25d1PS5eboUaMwVV9ekW5JiKN68ROjlEvdbkQ8+BhLuRsY7Zu
Zh68NemFOkrm2CrdoXetKKVrkVy42AmBOUx4sWl1SEcZ0T47jggDot22aTqwRKOoB2H7U1qRG1Sc
uosoDyWvAIxivnHECHTzXrZbnPzV20hHC4efKNPPIxDCld2CiFA83Bh40veIX9JCQCPoJJBlQQ9Y
/cIfrMJ54VffpjnA6ihPiJcbdQe8wvbyLyYhH9igiuuwBKBnhmMcRoG3gMlRMePuu03IEiOWivJo
lO4aEZyOqKXHL/TA+53Q7dAZ9NhWMzXnbXnDbeimBd5X2Y+py6wOKzI5m60GJcbTjNSWVmaSI+fT
S2hfzvqFUyTjlDY260UOuHXhPKvSiaULwR1HD846KNs7OrYrbNjHVOo5BiYPxachdrj3sHS+Tath
e01PMh2lmLJrwcvAhRfLnfm7n3EuGD0JXHtZWPrTqTrOBO9vyDRIjyBoQ8DBaKvkTIBopvg6Y6LO
NRUf4gonxkcJbAwzoR1DWGuDVorgVN/TCcgfaZsMt5+YwQBslQhhvMHxGAfzCC9cWLTIUcAXJ2yj
xSuUZrI2tmrv2oc8JJydDhFrHkD9URV4X76N1SozSc5sThB8Z3n7ydM5OcCJKe0qGh5CrVhb1FkU
TSaRHQNBO76GnyyxlDLsfa+Ft+mESoo1gJ9jKcMebAYqUljIW9i4W65xJsyYSSVGdhbhaNQ0rYCR
0JFrUGcM7wWk9SQP5B/KZVNzQucmdBHLBDyJupAQDtAn6LZPjJ1APWVCe4nNRmYqbnok3wOOiR8P
heXHolP1mWVlzDpKt1aEj6vF8cvCubq8S5yLzP8+c+GQQIlgEcs1wePUkd0nHRcSVhRdvPtZwLmI
fx5bUYIkhDKrFGO5B92/YgcO6Ij76saMNLBY0tNIFDsgN7vywm48CGyG1k/n3uSAZCxIjKbkimOg
CxBXFWTU0SRK0R0DOpYLSnuJSDORFETn+IQgxJ1SjWTeVeou2+ermJAiagWfoXirTLRAqE9CLGmE
JBUGMx+SG4vfEz5t5YR9EriDXTVHxSUKMhhYDWRnUMja5fLxVtRPBAOwSECoANxc6Dx15g8kbf7D
gQbbAzgbyhBvbv4OkIGYIA2+LvmK6om/nVDCiosJcEa2dFSRC8qkhtxiGhRRMrg3EE3Dpxmi06LB
YuDfVuMWALH3TBzsTIE6xlYT8qyin6TVuRNePbYk7poQipuBzVdPJLZ3bcFoogai/MV1iWe2LsaT
UFXUkW6/yDHMaZAM+soP8BGDjG6fsDfT0uO893Hv4Kyt2xJhSQgUsg7Q52REKLevUVnTter0hD7Z
5uU9ghVxm1u0W6Jb90rHrXBt4oxnCAcDB1qVKNHvmMOUJFFPP5yyDDaOsH9MGJG4w4Lud67FkmTE
DQhE1UP7aRBKhOekq+MbjMh4gKwdIBIC3JYQboFMwn4l8pMZB5OStWajpPGrdTvmMxpxGTx9DJdC
oC5n9YjjEDWBBqqUMr8X3kOEDrH7cS43kH5rDsUNIzVliXSj2RcwfQAwEHIgF+Tc4cOz0sHngRMO
NP8gRP5I0AsgL8uuWMNgElkcRNyAx6ZsZS+v3jQnoA/7+4Z+gZuHi8oxz2pU3HRnsIf+w8tUgClq
XnoXoB/qspffM6ehtUJPAvPj3z8SeNXAjvaIPDqZGEWU1vx2aIQxrihI5UCV72VwgvAIKry4vkMm
8Ehdr7GHhUAPtRLEG/UK9R4rCV4g/SQmHZx8Oec5lvuFiqtOk0F+YPqF6GP7/M1+sh9IVOifwLuw
WsdRQWPTxUYwRRJNL1nf3GaHPlEkQPHn6UFXUKk/DPXn4Ux4uQPTLPxquNnuty/4hZi6POj9kArx
DzJIMPx6c6t9tydlV/woKBUwuKPpIGWXUxpFAGIWrFa6iA9lWoKG7XdkowDDtpmykdMKTwneOLRh
HGmMExRYMW5PCcD+M3YuGt+NDBNIf1ktOm6rqypH9QnTspKbmb0UWTHBfuww/yZACtOnD/zGx51y
nxSLB6uODj7M7xHIT4PIb0TTzsiHe7zFtYkLi3NXwulvAE6ZhPiQBBDmSDAg9mUenS5bgnUPRCwk
9umWZ9MCQLujVEhp7EHcxwBSfCarPKUR6hACQ1Ss6kE6jAAkhLVH+cQnZXEWcAy5Nw6CwqNa5xYs
lQkvS6vdD8a33BiYpgAFQkxN3A93EWsaZ/kByoPYTqjKrrw8fhDXe/vKHYCt6U9xRUQzvaKPtTzI
tyZsG/0XgsFVJ6itQMozwLYqyj99MnS4XjIE+WhFKN2K3UOZKz17OmsfER99ANY0WHpA5oac+8fV
gTKMhANkhzXKfgfxiJUK8Yqvd9+QKLgifNH8+2ADLmAAgd/zN6k04k8lfn1OPfQdLK/7T728JYxY
myoo2E5sZXyXtjZUuFiRyHGzzg8YhtrZUQineSzKVRPfF08mpqx+1AkWTQNmECtU9ztqumo1UE0j
yH2dNKpz7DAO/UbdNSuKOlJTNt2p3yhbLPqP7VKwraBWIX/D5WBdL5UtcbYm+yWzIRC04YEicl4C
jixR9iVfLX4HyqwfixBTUi6X7QJe8PKzzWifIYBR+v2CDNbbF+FFT/KvhqmFQRd5Q0oaSFQxDLh6
J0YFUk2VJToStiRc6nC8x7Adgyr+AOtzqMGZAUQ4skHVBLeDmb8DgJT7ljEfp81zKZ6kjnqU5PCg
bO9arXh6GXzMFG8K39UwigArw5cPmDN3mTsBx8BOfBXcUyHfzCQf5Mn+Q4H5x1sJ7EkVz/xHWjBT
hDj5Wj1J4Rq+2y13CI4CXGbHT36rA2t/bi+SSPrq1wrmUEwdA20h3z3j5/bNWJNDAukN91hji46S
F3XXqZHCx1Lemd8vMCqABMQNn9GJ+Z2gcvGqwDr/uMC4em+BH59LFo9siuy+/hen8bDEwXbRb5x9
c7n/0FXa+kg6IwCl+sGxsVnL38TO4oBfb+XY2nMq8aZTX7Adc35bdKTnavV8+9qs/rVNAUXmJXQF
9JH5lAaAuimfpETmstoeG+JPoctCtGN6yKbKNQNWEkPdY73XzlbApNHOYswc7z+v+vcDp7x+nFgt
XFP+tAVAl8eS4FcEtaIKEHe7HLGBOGD6f+9lQdAQLAPC57NqIgzW9FP1d/uq/jj05DdmlCPjpz28
vd1tNEXTOYrpbUaoJH+nU0oX74C6aPr1hSWU4YIV5HtYmtaWGa111JHHnrXxCxAi33yuYY2Fgu71
S3MNalAOs/QZ3VcFaDjIXx3oqy4y98n5E+P08rxgoYLY8ZJh/nHR2F1gxmSj+yH/EuoiEZMNNWxU
/DXDCEgdbjlIAXWMbruckiruCjh2fnEfvQApoDI/fIv3bRB6gRibqNSTNklIUgrDxRrvOGA+5ohI
c4jHhZA6y3xkdqXsMwzoER08EDlwFdN1z15jUIssnJ8hi9liuEBs0vaOl2fAd+o87VcFMEbyQCqa
JrLgbCwPGd38YeF+LM/W0jkiNKzolsiPvnw2/B4VzjVcZ34bBml319wV+9s5xWhk/QvHPvn+kBTk
YIcASWSk/hXfBO3Nsy2M3XHD5vHeNvN2oeyLHZw9rP73yt7Z51P1S4abXMbSGt7nSUinGB/S0lyo
bbVzf+ZIflEU00xGwEY09c2Ov/hjoD2I/6PpvpZS65YoAD8RVeRwKzmIiIjhhkJxEyVLevrztZ6/
3LoJa8285uwwerTTVZT87PPnPfFib0LDLhcHyqc+En0QSSB0quX41Ft9nrSfZ/gz+3zuHyexeTtv
uUKkAx3O24U2kwdoW2SdJxEBoRCewWKAgHLdWz/1uMBbNPtYhSGjyJjwUuiuX/LyRU0EFSZ7t+6t
e+knm4uX/CQ7SdhCaJNVNEjhQvq6vSzy9cWTQr/xdVeTduXzM6T4A/Gr8EJVTnwce3kh3Yu3xWT9
tniT+7BGV+dJRNzhNgOgw3R1anwYUMIcIPikLtvKHJmpox4a5GX2wOjd9gADGl5mbATMjvEi+7VN
VgpcVIdHm73P8l/Elz4M0mf6+fC4e+cEM8pUYvV8PyIeEE2eXVbSmdr0Up2v6vNSdYqSPIYX8Nw6
Jw/Jt0dj/y2uJCyQ6sRfyGyM7iBZXpzvAIZOUiMWyIa11AB8KYH4QY65b1tkzQZR/NKWEH7Big73
nvnjvLITpyhjZmkkKnp7xpxRTZY4tcoj3EaIjYia2NiAST5tPUq+st4ywjWKX3mbmwzeRUEU0nx9
TSmExfD7j4Y/XTaI7JcBfpp9Jp/ZGgwODBJg2DbNJQqidMeABf2qZcUv+57xkXuur2t6lC2huWYo
DNkyk2vuWswVtPY88EbtNki86FQccYZZojXuyL791cZJQgX10obT03RRvq1kla9cZ81NKz+O+XhW
Zi39XGgYQvrSqrd5Z+WQAC33QQLSBeGtsncM9m8ar8nJ+w9vHchjdtp7lpLpXhuT48SHAi7N/Pjj
3F190lhmd+f3XWsGqAXUfZdnaAwJW7qS9PN+6+wo01QukkyFMRKuYfVJ5YW7ovX+EAG2k8Vrdpx9
zspc8XZ4jDP71Fu8eY5mr7NX+oIhMks//fwYOCQ9vExGw8XrrrVryWL/xmSTLbbN/KVZHBaH67dz
3wynBtrnbapzG8CK2PYHxSGNZt8zwKee3CeDfa+2fSuOQxzIdJwhP/2f/uWJ6q55A4/v7DOKNuun
gXm3kraTywTqArjpy1IxloGdmKSrbmtensgkJqs4dA7JRNdcfS7b2ecfj/yxd+pd7+WXe9j3cp39
5Kwfs8/j5PIk0XdxXNSX2Wfc8DcKW6RIngv6u0SRkc9k8Wok1m/Z5+1k/2ayXKC30yuCFAPkDE7J
jElxgU/CfUsxHyw+3WEr6pz7XjgPiT5jiWX6yfv92/YtO6Z9pIfn9+L42Dv0t28F2kY3Os6dZauM
JhuZoUIXlNKn48QrG9dR04vD/ROm5EeS2EN6vDnc7Z+S40sn1UEBNDl3N/2d5JOGb1wcX7/WAyPI
yGjIR0M9unYzHehyozr+naRcOz9OeoS+uUqGZIHe6Sk7PE3S41SHIDG6MX/cpcf54eERPcO2xztI
w5kURMXF2/0kOXTZXg6ucz05NlLZ4Zkc0Ns3CVWFT4LqepD8l+2uBdWdh7cBz+ZqwPt0vReqPKRU
Fh5IxYTZw+PqAfnW8+IfSysPX46tESkSpOB7qru8T/EH/ryt2uc3Cuvk/JZEmZ19KmJ/zDxmn5gA
1/+OH6NBpisznL4J+t62f85on9O979lHYS7XxF22tm1fsRIztVXT2MDPCIkx6dSuFfy1FZgY33D9
N6e9K0j32FzeMSNXg6MuWP9/UHkHa24gauPdTy1iyBfDXWU25EsLLu8yE7HElOWXYNU9VoXa1KXM
EwVLR76L0FWoCHTbYX2uiqj9ffspqqdybB3eBJhWcXP7zf/+5CIpBMoyhkj3x2eyLkhrQGX1A7J7
X0QBfGwEM1+6J6eE3EO5LndYqbx/yfayb14KTAeo6jpy+WTCvsRVwuo0OL4c28j6nkcwvogRqzDx
FS58uGXcV3Jczb+OL+6YPjK2upmxh7HZOYxXuw34XHtYiDhaVYKmZ1WLWOSgKL5BRWAwq0Qior/3
zcBTB5o6xVPK+FI7fQT2L2jAi/IVBeo5PhEQixxy1ITmr8gVbDtkfiDAtRIOg5s4oY/BAKy5d7mL
u6fVoHo0nnc9wr0x/Op1iQG4YYV+DFYvWwl+kNCRXOxHLAqiaGEU1ndhAP/lMGI6v/CzPZ6fbd4k
CNs1HM8PzsjDlzFiCt7+XuGEvn0soasFXOS62xciiPIKtwpjgSAFWj8EEIGAKY9kMMrcTb8StzsX
h21M1BpJrcB1UC1K+NJEGd2Y6bfsQmI30F8SaA+w4ayzQMfzx4jnTTV290gUPg73348xSjGs0pi1
MyEnbB82revz8iKxc66tBRQaUs3z4Ssl3jzmBAxHjrI5smqYhZgbsyBcUvJoc7Nsrb0uQKyA1j8e
n4Iq/eeZcajwYhB2vnVrdcD8B/M+tamXCP+nNTMRdk1AeinCy8ZJsDl9ZBdqQvaLuXH2eXnah6EU
XgsTDfAYiB1TfzobmZuyXw+OWC8yxbuPb5TtogT5ih/Tz+f3cz/xcnr4ec+PnWb36S8WMUeGv5cJ
e/uftDK4fuU6iRehxA4T0G8nnJNr9rp4JUH081+Lz7z/7WzX7uLVN5dBcXyZOAGcF/bgCYqcpCN+
bIcidYjkOfOxYMcQrjDgP0i9898K4DDh2cVdHiBnsNosO2cgQmrU6g3GZPa26R7GkoFCjv8jrZc+
ibcXu42n6lOUYOl1M869lj7Zis7/Iqde4pXqRpMM+YSx7P0M/318OtuYF/uH3P5tcz21bmlHzfbI
6LvvHkufBwRjl+3rLDWZ5QJHubq1CUuFk6ipj6MjlCPxG1mdmN9S2Wa/yT0W4FaovssvNlf+nWT2
rlk51E3PLYvtt4kqK7vtT6uF0aDEEJ9DpFQmw32vqrdpJ7Frkby+JV1b1TeYz9b3m13HY0omOZc6
x8QjqpxNtp0690qScJ2BiNupXes2HRKPYD43czdio6ukxRbOn/YUgrTcO4cvhvg9GYG4BLoONrjP
sQZuZTtoTAs1apyVIYyVLYi4mMLpkT0Of9aV63GYPk6SKfQX1+/GOs/LXXN8EoNuQu0OlXP/B66z
yPAT4FR2+sRI+AzkVIEGmSk8FFPvow3t4jI5p+SqrqePtUwgM5mkRs0V1KtYwMFmW3eOZdhqCTCp
RmnJW1+Y5C49M+SC70ydQMmCm2EVIXwKmx4sjve579r6cE9amVfWgJz9y8DBtj/c70fNTB5XRaF2
ktbnuwbVCrq6vz0VUw3Gg7Al5Tl1PMbUidyL3SPsgdIiRyTD9Qt4MMjbRVBd2rOP7QdYHCLadERw
fIIKfVzaHiujyDY/QtRQ7Bw/DpiJR5VU/l6WYyMDs3Zd9dbTDvvQ/fR+/hVEZ2c9sXcyl3naOFtx
EAgXfpdccpaoCx9jtr/PdTI/dRP2M741L6NKYVaT4zH5livWbmSMA7vRF3cZpCwjXrhr9z9thJdc
kMQs4UmqXpYiaGwmjtGb/Jh4Tggj/bi9uCefzOrEmFQ+5K/E/q0wBUiTih40AXgmU8/Mq8ZCU3BU
SVccNmccE/cAdhzEhZZ95271BL18LdztaVrS3cGh9KWTsZ88rl5XqGD41L+F14t4qPs7myUBbZCJ
3V2fp1c+zJdk+v6QbY3O/duhXlxDa7DvHCbzbf3qDP3uHMT7EPVPMJw1wZIFAdf8MdIQ3NqFXNWS
A4DI4/BfQGGte4curyQTP/2DCMe8bEPg86Q1spzoMdJmfGL5qi9ZsnI2CeSYxFEu/3nIgfit2Hm4
pdhqXE9m/Cm2iYisGtB6GuITF+SZmEriKqpSa6TmYqjIV4RD2pTxnV+FU3Gd3VnM/AE4cOCSTnXt
B+wOZykQA7lzjo4x5FXiPdO79aoUEl0Iz3IpWL63O4GPIzZadKnoLY61H36I/urN/RCImuBhVJe9
xrNL1B5RpTFlM+QeKiGaigCW/k1GzXx1u64ZBVuSjhZWne+qeg+axg/M20d6YekdnAPQUj9KGb+u
yF2XZ20TUE0dpIcguAJrpmI7maVxZSViUyMu7ifp335wFbiFVzzQ5apxi5VD2pc7glFMPMYagpRP
u8qZwo/n0aUlfnD+0Pkvo7ptwlByTRv0aNW1Mvuk7W1gdQsCkIMDIdufdrP/znEyrCe77nES68No
F2pTMG8TDOMofqRE3Q4LLCXDOJgUXhnlxo7McyHRllXwZZzNj41bLzjDYxZlWcWK8TsjM6oIOzbi
lJtuV2xElgjL3QOTWriPjuU+r3GqsxoAtfRLnz9jdyRe1et//xZvv4tNs3Z7i78Myr+Qi/J3Joji
ocqY05KY2Xm55jnkdDNCGwB+K4DyQCrhrnZrOjD3umYgeeXNOKjn+mAfjyutSoOt6evfJhL1adCW
trApeOpZfdsjiqEhWg/Wk+SYXZS14myPlVsthPfjIJZ7V5bsCcuKibmKsu0qJZ4bHg2RL87OtGaH
2ZAGu+uz/ludaIzO3dG/dDU9noMqxMOynfzq2Uyx+kEhUgrtZhAVodztFWqLNwvOomeaXU12fZNs
H88OrRqQFFZeH71df0eR+6HvMYungEWWKbLJEIngebKfWEuewVjTE1PiAd1OFLmerCeLt1Bo3mjV
b4bf5O4nMQ0m5bc50QUs8rS80Z3Hf1dC4Sn38t1O/nMl6r6nz3C6QpOPA2vl3NUTyrMna8vpKfoK
2K2ymlg17lCblTS93ZkJo48jjp443LHz1kZwl9XRP02s/wx/hsfOJFERoN7MNRM11EidFSKHSKmw
qg/FevDVMX3+O9+1J5H1IFdJDBjxLXc7I5BjqZYtv5ccNkH1QrKs8fodsncTtjyZFkbl9u7u4cAy
F+JoqWtLvuBz+cjURBZ9rA3qoncdy+mA0yLf4pH29bJRqJ3rxSE5dPm8fD7gtWO+KNt8nNEH0v6S
SSfbQvbUxBSBK7WcesDaglZJDgVgrEWnINcEB6jsEnJGl7VZfo0fdCzEi8hOTGdAF88SRgUBm7h8
bJsSMFQgpkl8TO+i8TgBasdKUTIG56WSkLsKyV/grkDHLXPVjyUMHSeY89vS+Jax7O7hWt4LyKeu
xG6AhoB25aAqP1CC7uxK5a8Mn2znbbyrPAdF9FzMkGMqHRnOxSzvGxTVmrO9OEl1HesyleYam3s8
khIm7R5J5zheJ9uGdDv341KVZhM6FT4geBiUP9Pnm7uCMyhVfpM/r08YkKXoQZRL4wEtT+v4sJSq
9ef9+rx+uzVt3BwvvCfn7rkrXrEGAvtIje6J56fxH/r7t/xw10p1WE66FOrxtpd9Pg1uCBYvsssS
Q+McSw+3Pfk/mVwWb2veGl6F4aWTvM8P00PBvUz68SQJyOGLyf9zaB5fr/XEhE28nH8UV1Tym25x
xA0X5U0j/757SQRnHc+qv2KQm9fy5nHxRBehp/QO0srh/hqwL8Hf3IHLSb3Kr9eN1QBQ1jl1Zj16
1+6Z/egLFrxbnMKYV6bPnoMW2Ayr5/6lcP1ctWflY3shDTOQpMzFvj08T1vZ3v7jR7iUZEXss1K9
pyvQH+WMajOtlJiTxvwNFvN2qW7Od6t/+c/jfQm/xd28c5AH6zjeDYTiXcYQQ9JYZvgBO1dRf2e7
RS3XzbXOr9sqkwEAYxsYh+IImclNv7nnliaSObXAKKCRzLoTpbuSdifXR0lr2FZPCVRbi4fkU1RX
FV5RWXVPrZysk5uHa+W7c26ssWytG8/pTk4u9APLwHtalBrZ5201Llzt4uJRYEXFhXSgzrJPR65r
vgqOOn6JD8DJ+Vfmfc+fMD7hiGjcHpNPkCfW5RY44iXTX+Dn6CTqhdboM/fv+lrg7JQ3NC3Yho/s
88jZxXsKiArMLRGMDcs2BlzO3ejRGhiETU8mn9VwOQFRtssJoLq7DedvaX6I1qrr7tS/Qj39moWT
wFCYovhV8p3E/X6cGt/GW2f/8DScH+W05j5rJWblJLWN1TciRFA9VuZ1zKco7Dats1mGA/X3A5ee
wYXzorgXe2AAl2IN/ozXP32JNJUdJ86ts+uKivZ8Ft/OtQgCdWfL4CWfDA08FRiOyJljrp6CbxJX
IJc0EgsIll+VPgeMlONaY6Ipj978ueDRAQ4Ujq0a0SiioZC1r2pYtsVubscn1IRbkRYYvOFY2FoP
Zd5+Fnib5hri5uH2AuX2sylnPjbgaKzn7xB0+FRXT+d8OffBcpK9tmyyJPyf58u+LlR8drd9YmfP
vJy/6G32zTpig2f+Wd62wzOMDr8HDR/s4j7z8XGS0CzXVnPgQQEeGQyI4zBJj7uvzIsad19T6wIc
Tv7yFRsCfBjDwOJcO3zBJnCmCgvKBwszH8B+K5OSOOLaOVcpnGpYyn7hQwwL1+zd+QvEEBSI7frM
JMDaZA9NBgj8Ar4AUuTJ5RT6CDOJmNZ0QPwA/dbJSukl/1NRVNy5hJQulz5yH4vf2LDCx/ejW94L
HyVJDvC8hJ+C4+bXnHrq0VJGfBm3AVX9+z0ZJgEJ4QXEAGyDDLaYJX7ewwLxvnsMwwFzArWJ2oEY
LnwRzLdPf86OM0eGJrA5rB+yOY/8YN88Vw/dfW/a3j6gkWZHtlqZCZZ3H6UXqujP+/5BafNCOfvF
hvoVP2zc4SdIPx+fTk/bh8GyfX6/frHUv9Dfn7/fb5xXQhTrpw6m1rpAwk6Gq5ct+16CajiUE+nD
XGFl9w/6gJMqV2iySrBCAJgspr+gMgDXH4ta+wnAP+92QSMjDO/t1OYYTHyWcOQWhwwBWTiMpxIu
bUo/Zxb++8/8rLlkq7StnSolkgD/g2yb1pEM5sae+DCt0L1xw4G02BPe6UTZUgjmBJWtsFRc5qh5
ki1y6H7WPcK+zZqkyvkuxHIyPY/LsoCpIYzoxC7OBmaTEetYKYT2XT9XSzJrwM6RUdYw5oz+lRLI
jROfa25fLnILEKX2k/zY2R1dZ3d08FCEjplKiIP0bNSjIaXWVXkZxflGpr78apFhlKa/SHEw4Yg5
TcioFJAa4ZsQRaoi9mk/iVaPiJRUJ8Kdy9NjMiaiGs6YSYrZG0uxrZFp7dUouGo9J16SuGhZbqYf
qf3G97R6U4P7w0dB5kxWSZ90JXI75Sg7FvB5msxCGiSLZsVlg3SFWrd9Cw8CB8uhn+nM26SgUOqU
/MPxOOPCyI7TVt+2p5maHPb5nuEoDjmAJtfu7JX8mDs26MQhS37tWopfNsjkBNBpW8I5yllegGZo
ZY5kcJhQw3rZMQWHfmvyiN4WFQ8Fm8ghU6csGVWQMaAhMUeHX9VlUyX3U+oInbAP37/aJaBa4lbj
Wj9lKnSoRSTOaOqrAQpXFab8Y5Ue7DK6EFXGi9ATgCVuCO11A5XP7digqppRKHdt3B4qCjDezCQu
GYl8N6AhmedYXugr2u5bsMtN3/BqavpS2UlWRP2UgoseKBmnNbCrUVDEpghNpfqQyylQUFo6O5u1
53I2QNZTxgfoGqiSuc61K6pYwHjz0slWfzDBFuU/qWpNfjifooK2+z1+79rn6mlSEj1L8c2Wk8PV
7NeEUKN2vNbzgqLoJ5TskxCqBsVg2V7tOPII7xMB9EycBCPffPdpQqcVGMQfbNHj5WGT2d24dq/2
sZtEwUCJk3n/REuxdjZ1Ro+0NIv/MhUmBSvYg7NJUBE8dDJFi74tHmpmZ7HsW2aZaVuLhNtmDo86
6iG4QjGe7nLXduoki/ZTel29nerfiL2ycl60WDZuzcQrtWeEKdOqPsf2YgDzLXao/bQLCVQUpoya
FxUiL86unERKn/bs8n5lTLKy5V0d0OA3XbOc5GT9bu26+eGZbvNTnZ46FHC77nXVuH0LJK3CXc5X
TcsruWqQSytMkN+N2an13S9hpLBWE1VdNPEIsadte8HCMoSsQn+JpijoH60O20EO5mmyP1bTz5v3
/JAay9wyalknx9Xzodj+Tt97Coq7XhE8eLAvNc1oaVq39XT0kJpVlDMxWd10qc5HqF3cmslA88DY
G0PW1tugQBqUuugXZ5UcWnP4/8orScsF3VY1/VT3sJgA3dbGfL5WFKF+wGRZNUylmrnYsi1Sbanz
q4GtrghcgkgfOOvnVvaY2hCM33m85y/IPl6sX3tsugK55SarW0P6hjE3q7qZNZieGnN8q613YHPR
V7YOdrPLDbjJI1ot1NYDcFkb8PbY8OTlOnlekN8t8URTB2BiMfrpC6UOm0T6fjvIVBgLRBf37S/W
psUXmAaAf+JR17JQdHp4HapzyYFSm5Xjdx+wucq3lBwN7c+3wohjVRAB0RjZmHQ/1zHzWxgtFpuy
KT8EJG3ZRs1tkhSVIiaKBWXMAKbmth8kb1U7ojGItfjPnyO1zGPR8LBm/6V+6zde8HxLsUhrsaVg
g03AOqdL1dTPYpOHFTzPXrPJh9O068kdCd+eCKNh8Uq8usd+kOmonN9Z/7dCL1thb9mwyR4HCrol
HmasUtCU0y5TRjLRnbqpb0q2THzEVuaRWTXXiWalXjddAyfs7+Qgv+FMVtEefrefiX3nOLAL2I7T
Y8UbdCvN7jhB9w5IOy+fBpaV7pyaaXqWHG8O6xsO+2K9iLl030wPnZBVxozqqXlsXsfTBqWmEbgy
lTSv1Sn+1LWNMVeb40ldvfHQGpsWItQOdtPqvLFHBL3rzj1Bu+6lc/HpsTlqnZob/M8+JXNcUGKH
7DFqGeFRS5xqDHx8G2XMG/FjFcQ34sgU7YrGsRl7flMyiL9v5o1R69aJ7x1OUTsLWDNK2XV9oN/7
5l9daF+tdyUdYtRGLV9dZKyIMy1KvnQ0Ilc7NqO7Jz0I4s2//hRFa6oSNM0vW8iJ6SWth9HSvyZF
EwvujeKLigI4aeT9H2XlvDZE42l7VE8atqDEjrGIAuPVXwnsKzGS28mxqWPeRZG/fc23ZpMooYDu
OsYtpiTDmXCrYJeNn21zZtvv7GVAiFui3JIrC6YmpixdNqk+L7aKpjXv1Vol8T5ZjW6r62iIDJKH
oGlA4mLL6K9l0cO/AY57pr/9RWUel+L5VsGtArSFt1b2g+rf798nZsoCiM7HOoq/K9XiDxhGXXqm
MSMrLV4zy2jsxWLwehhDlqutJ2KpqrhLdKqoCUX8tfnWqRMDGMsjNkUaZ3PaRsrrPt1AsO5FrLXo
aaweXSHhXqwwdgMLWV/qUVhc9XtL/OfU/Vu5J2OXqcRde024GNGTL6PCIAu+dQqa8luGxsSnMdN/
9XHaWHfBa24ZdovWXrG16sUIYrgQTO2tJA9NcJ3f4fSkRCt33Vgfl44F/duYeF7ifo+1ExSjixro
id3f1RdfRb8t8CACC+veziKxh9tdzaakGt0TialjG03qKhOkY7r/V6G13wnbMGnSqKwnsXKj7r8V
8fd0Rn9jxf7116okDcb0FVt5PzGdca78rsG22lghXRpzNWp5Jn6fBFtmdIdW29Kn9cRzFrWwaqFr
j2XF4WYAYn5iVdlJttSbRS8WZcyqj//FEBb/mSKHig88pbavUf09bjFPMSKxEqP9QRrPwO+mKCBp
EcXfXf+kpX/7TbIaxZl9XIrmQCOQ5MQzR+NuJO6++0qtG26dvHRsTBZHDIPzgaM/tgnEcBKFHAxc
7DExYfE/SSoehHb8xPYVLT91UKprHICQH1MWX/y1MRAk8fU15jlKuJiGWBwm61K5sl75QFNWvZV5
it3y71VYu8huxnzpkYmlHyO5nsR63nSTDsXvPsxVN86X3sVZt+7Fz34QX3z3l/2rS8BR40OmtDyJ
/NZhU+4iDWNAY2fTWuwtAHu7/gaVGGlqP4iT7M3iVdoRuVh8J90Js9uue3AX5HFr3Vv0lsr/7vMo
K+NiT437qT5gO7246bufeN0PvjXB8iTavBNYQL5JKQegFTEulXmmBQ9L/LNUMqw0PYblAFHNZnWz
ZNKhkTmrnWQWPGkpOUx87gcUmnXvhBxPNoAt0yCtiXDvPMt0ZuXC67pXqoEgKrGGi/dxh0Wo+I+j
tnBoJsdWSLriMcaiZwH8rBqUJgFT9jLuBeowczI4Moo7qfugMWyqM+yA/4cqE4XDF0G4HCqen2fV
S/3G6SSH5y5Mm8AqAX4e82v1e0jKyufulmPY1n+xs9vR98GqABXF2THZ7t506DxeXkS3l3M1QniK
8Prt+izaTlLEgF+ezEakt/k4z917nHwnukz38Tyeh+vDY/6fKyyiCT7fYXKpgzYDB36SrzDVNIAz
auIw5BmYQ1EHw2U709n104X2AXfDCav5vC3C7Ej1TDWt9XeCwWWg9p9xVvgvW/+YjRXfXbh0ghXN
JvBtcRbHq17kVSi2Yi3dpEmf3WfRNhDMwXAoxgZiJ2IR6HwqhSb6h2ON0EKg4lWpHsaoi/rBMIQw
eZD+p7X6+rfheeoWb8dT3YOiiaefOHfNFJmKJ4HQBSlo1yd8QtQ/IEjeC5uqjJLBZaGRmo/0WjMc
QLjRSYa8a31kFIkZ9oSWd3Dv9hzKnt6HhAS4/up2g7vBHDUv44IKoqW/eWU+XvaN8CFfo0cm9vde
B7sTiM+heR6qRwcRClmvRFT5cq4W6JwqqOUUU4EN9rSf4anzM04lHjYad5NrCud6+OH4QkRMaE+h
2LD6PC+Hu/sHbwwBTL9pOQ/pK/IO4RE6VDCIaBSdecT8TsMc25FIauIH8bVq+GyCtSOBM+ifgRI4
RJSlUVxvgjfqZqQwQ7xQMQf+7oohhKo8hz1kfBW0zj/KBFIlldomz2MRh0t5HJJdi8C9YsBu0Fth
XI4CtdPy97RomAqjzETVBiRrhxVznLYjWAbCbNmk8dLLgweZDle3foivivHCkvG9JeNxi6YlItwt
nYgme1HTnJLFma2+/wpTDjhb8rLvrth1DO/vfne1H5U8KFubzKr33Tcfv5+XYi3F5vdjmV6Hq942
njSSXt84Oy8lYYGurHCZXlnxz787ZbBrXpofUR3E+rT/3f1xY+I1NjHC3+t28P7dj4qoE842HbkO
Y3fdDgTZ8MHxmN3ZyKuxC2tH4nXXVetqYqRI/7DkTfB0Lf0ZUzG9inLjXqff715dijiYpOKSmvMe
jY6dmxVWhTaIlSdiODvV5Z/6tx0YQETvdvD8v73mqCjxamlulXR2p5gHiau5Ad1tRb5GOWvlRV1A
2b3V4Mg/+/N7dMzetL70ynk8LLzO+4fxz7BET1wNELaUPleDzfgbl3jpYTNcd6Dzq6VGsWp3ruZ6
j4eXYnfUvbxLUFrF976syQhWT9d/yrM6j2n90ChUjp8JCU3CxwcBkagd2plmSqr075ddO9FJ1CpS
ntiiV82zGOX7eXfe5+2G6+pLJQFNdi2vmsU6Y2tNKEotY3QztddXsU5cgJZH+QNWT1KSQx05Ka4i
25TkzUdJUFaO2EN9A1BYQ6gvSwM7ujTN83uow4fvZq5+rPawKXDXz7ulB0Q+T8XHzTA6iY/uXMWZ
L7PP6TW+zjtmiZFhFmtkqxk4tyJc36KWqc3JCgQpGUhOjWb6+bsFGdA6gQCCEzIolmuMVY1Ue1Zb
srKqvDrI6YMySLbsVZKjCNZvNU8NarzE4pH3+ob/tL+sH2qFe4Gj7VFTsmw+7BogXSVT70lfUkM0
eqjgccc7Gubb+32jjh2hKQ92tblFFI/Dulrb3H/fL+uF6t0Ueu7nPjKmzOtcgmB1BmL9r8aITqYJ
0VQGDMi8HI+eQsp0mi0RJ6S8eavUnd/zIU3r+V5GiqCgVQXlMo5FCThqpwqKGpOQkJbkp3ZrJWuj
h3lT3tRW4XHTub4uO7nH4kPxoVp4RCb6WHgMGspbXZIT6VeyzbXfTBdZRD3TGqkfHYlI807cnatX
mR/a6Xa+LSXx/eX+3Fw0EvVzJ9eadZfNl00T6Yevty22m/6sfemiPX5cPswe5w/b+3kl21hzncnH
UH/e1PKNfcv97Vk73VmD4NSzuCovXXSX3Vl71zt2Rdj1kp19f9f7GRy7z0FmuWjvW3vZe+5u9ynW
8AqSsk6yM053cAn0Zu1tf99d97fd1PC7N060rp1tf9Wfvp07S/D+100vSrx29t3vnneD8ar/3Zsy
Dg9HAmb7OEh9sez9/g5mfa6yzWDZOw2Xvfnke7AZ3IAbe5vBqj+X9njZQ9T2uuy5anu3Gcx7xddd
s1Qs+26PsKrH97dUy7q7H38P9rg15iKPPkuPt3KM+GK8HZ5fp4PE++jpZTW8itpaDTurYfxcXxPv
qyE771B6zH98hP9Ww/258vbzenZR/unwuhi+5J/krKnNhsmHxLPEU3epx7RXuWR9NsxERvun3myY
fijcf+Iw5mRFNP9w4qCTFHsqO4jM7tCIhftUvbdGupu7HzXyT3OY6NsjduXHwj1vYAsJS/ap9xNM
Hrn768OxlbnfV43WY+4++YSdJnPfuz5k7s+9VDfb/Aqssh9zLJMOS3j70ocMa5S4S7f+ppv5SqHc
SzbRq3uJ6rchM0C5AEKcnEA9+Ul1A5/sYZMPB02Cy/1W49NClbF+HNfO3eG3euvDZ/k+rip24n28
XrwUqq7x2LGRvuQ1Jch045sSM0559RK3xpeYh3suBfxwdZRRqO4brhvk5bhBWF1dvYSHs1DN9EvV
r1RfiiIfleKtG4QKc0q5tlSOD04AOpVMv7eFc1YoVDUjmXYEuvoPYR1/effVFJ+XqnHn3xVxfRTp
b2Cw69FaGETtiatUE6Drucf6v0skS7djxe3LuojgumFsRNFZnpH+9mXv8qOexE7gVlsAOx+09hpi
ffqs8z3fTFzXxuw8WNbzECRvsXEkQLEDlq3sKrYz1Uc3UCr/1p3wLv2mYa7bvszrYAUvsAc+idas
knfxYvocjYqmSWUWyYa42eOTKMzFZwmFNMTiaMRPILHjr4K0Ma7+RjAdVQeKQYX8JyANy/rxpWgH
HTXjEgVVcRu+AAB29y/4n7Gu9XETSePdiG/2L7awD1mOnqM4w/5mJX7gEoxWBD4C/b06Ly4u4ZR2
ADx/O5hk5A7Q+KURh1vxTZ2atkc5rWkSWZ3i88rFZ3GFkPuYImMQr6Ox33Uw7L/b/38x7HWi/1dc
FDnz/qKWqCsQ7/8V6ab4YtT8flbHc5QkQ0e9+GYoXkwQkPpvg30um4jb48b4dvRmttz7X5Gnj0R0
IPD0l8B8zmpRXbSQf0Cl2uzu4wd+92hV3BytOjU22ul9DwMYQL10nGW36eDyOb7XMBhy358VHiU4
CX7/FyTnZ9SM1jp233i444O4JD4OzvF4ZZyhOLzAbaEMH79LLPYWgPT4NCpwtxDIGNqPKJrXR5vi
y79yRpWRGYuy/j4N7vLIThYs34Hy//6KrkL4+xu4fq7wuHlavSDR+2udIXnhhI8rfr/4bWfUggNd
feQF7u5bY+fVps5zPOqB/dewhLduJISoZmMEfxtQHvUuL7C1+MC1c96K1s5xqUeV8TrKn7duundr
RGr1qSv+fqbv0Zy4QuqE38Jc8dvAKCl+FrV5a96Ke7C+w662AAGilYYcfiiiEdQDd20wfinczcS8
lfqAYqkt5BcyLpf2b/t5eX0Iog7iH4UtJXRb+j+FCl1IhVdIdqYtKSzlaZu3UFFGecQW3/iWIKFS
TVmQ4DSlpqiFYUh9aJUa3YY25PfXt9iDHtQmZvU3PmP5HrXdcNRH0dHCOZlL3bq99Pqvq1M1oqJX
i6BF18UATlvADhjsXfL3N17FDAXd/aEucYz/Uz7ZffnsI/WS0lhdjQ/jwviNG6k+WrCr//dphCkY
s8jVGi/j4/+a7374598PxBy4Z15dvkcpJFexNGVxtSIdIm7C3FSXUMPcMPe3O2+o0fr7V6OQSYTx
v1WCYOhxFRYiipV8DwrDR8IdojSRJkAlkMci/HKVK1CDjBqSvizbUynDNVFzFnLqREB95gPiY3mJ
S5CmwGoYHUUp8Odr/gxcupaCFsDhUBbDAiwCB+L1rFTDprLDz3Wqycd7vbaSctIWO1GkSIpz82fZ
XjB/ZZuzbSOVlckDeV8vPWtdp02A/tyxvSzJVNFZ5etpROK31m1fL06bEmWL/ywu23j9btvGettY
FFsXEYA/7fmusy/c55f1U77+/Yg4aHNr7TLt8/3xXNvdWgD/hVN3uetc0ZKCDtTPulSDtxAqIHqQ
4/OnVF3vedcGo1Vvce5OxSLn7mq5DwSfAjgunk7ZkLN30ll4iyWnUKoVSMIJfFiN5K21XEn3XF6e
KqdkRQhpaQd6w9vc2SeBmcuFBDAq40B9CtokvziMVLIicmR9LOfau/xTzgRkIFoD6w6FepMGAQIF
6kOAz6kCjpACO0kE75jPRzy85xrWMrQiAlGWiswLBH2SX/kk3yLE3e8/sAygiSTO5Us5I/xoD9FT
XWVQX9d01L3fGPEWNdHu031HKEMKhmZVF7LiSvGbm1Vcc0uAMYirR3SVps6AC+VhCvBSVI3XYVfL
yWp+fjhdeqtpBVPaolDPwT5IETuqXZ6gE2DN9QeAnud+n+KVDVgHkMU2g5YgABq6JLgisPrwCwKW
BJPuJO+oCJkYhS0EZDfCJxZ4cMWmLmr7TNU/t2SScaPmAH/AjvAU8jUCWwBNPDCUpX+BEyD86gNT
CaTGrrMslNFsGRj4Hsib7Ka8f1qL8bjcwSSD06AZA3UTBmDLExUVZ8YGsdX8a+9YKVXSgzx+tEt/
8a/0OO2VHjP3OLdKgoA/VyiEwU7fzpJtFH5TSYrGkl4SzBPAQ45AgU7ipqA2iWyo4uTkBLjL1Yvb
uysSGWA3wItFOZ+pbAFfEJA95Xa1/aJBYt59bhF2sG5JToqtRgiPWFSOv49poQkFd4N4z9YWUKAw
WwzSmfLmE1/lBs74fLdh5fgpz4VnfF6h1mBwYZPffs53Vxz2+yBlxqD8vamNJsi1fxbVRLK8XMRn
grx3mbvttaE+aLzkZPWv8C5nTerx/BmagHRwvVLr0L584iJY2026y+HpddbMdjcvxb68Pr1DO1k/
YmC/VvGXd4plfvW7DAVm17wNS63zQCaByOn7uekyVLBnUvHzj5kmgpfajYZ0bl7bctHJaPY/ks5s
SVFsC8NPRAQOTLfMIIrzdGOoqSKKTAri0/e3q+NUV9XpzsrKhD2s9a9/wGgroDYkN61x17nfhgWj
mpvPMNhvQAclG9wtFJEGhtfaQHZhDuVxMGtdZcZTkxefc46HRSCtkmM6+UQAs+RImF80erCV0c8j
fJrgKyRP8EvJNQzbWHHoe0wy2StsEdFvP60vcCrcFx4ejqe/Bb8ZTPFQIHF9OZzASl4a0x+c486q
rx9yeXD1Qig+zTfP8csTKctYzSCe5Iuz3jBXhMOAggYBdwoYPX/DnFgb83NSpoeJMb3F7SlbVERx
wTDGQpGLhZrnNJg2sE5XfKGYfjSwqzbd1+mYeiOdpQb9E5Hwu+zUB97kq5z8CajVxM8pJ+lLay0+
jKzXlbFEV6L3HANz9h5hF+aPeB/Sp+EpExCGRzUMUywFIUyh81NYuyQj4xpuDjUT1+Jvf2QMcRCz
JZLdOePHj42KyHNTefzSACjxKE93vAq4ITjwT3Tb4Xs8pJm/n9VThqlo8ImJarIz2vHH9rd/Y1q4
V1GmUTUP+bosKfFbPIYuh5G2ria1oFwBOpt3jH0g0uGKhwsKddFJHWV/9z8DJB8mKySzCl0bdtjG
CoYmCtqEfYKx3uY3QUJ7JlmQ5jA9SZN8xT39WN1W/ak8fW6Gf6VkymwKnh3UZti64pw1H/sPX0wq
XPOQGME+TUQAj5DlCs1pA3Ea9ssmQy3K3q5OP92tSC6E5Naz2On0HXMwJKzFU25EC8tEJQ0eUEIy
YhKcO5gtWvYPhsVWgsT2n1OqgkGqhqEk6ns8mSzZxSa0OnYo7o63ad03b9Pv9VkCCrNkrHKLiHb3
WFF4Tw+uNssg8hYT1aU2gpm706aacKzK42fi/zO0wK2DV/IobIjcmBhutEsbd0vtqp/lrbT6zofb
3vEN+YbhICoGFjx9M/PSeY+iD1pxrFxe+/eF3+Y3+8MlhDt4bimghpDlBX/HTFhvywEgA2ZO5KP0
IWXs6j9+94GmynCS/w+/AUx8iVN9giAHbjQeMwTKgwY42jgPZLtvG9dPlEdlpLv18rv+Xb90/5BL
1qT3kOXXD17AQxzR3oFE5o/1nOV/990n+IDH6EQ4atPmQr7Isph3Ef8+Jh5BHnGAgC8qf4OZGmmT
tygmPTnmNZbMjCbAKDz86/d6X96XaoxJ8Pl9fE0EfpGu8+jJgYtxN0yWzr0njixyIVy+Yl5awmjp
jizF7oDEczaGCaU5wf5HR5xk/hiyIXbh2pOsDmOhMiy+bERLZuWd+YmsOEZAqKnZ21uNDyYcb539
fbC7IGuA3w8T8Wy1i7wcboq5voXyi1MW3F/j52gg8utu+Z20QbGSltJfurovvivZI1V0qXswLme8
CeCnfpRPv+tmzZpgQQffEMynjT6BvnmcYRxNB95hQcFkEf9+ui0OkwLIK52TNhNCeCZyc8ZRD2f3
0nzNZvVwCxEm35JCn67wT0wvn83zwo6tdEef9HaPjSYO+M17UlwZL7nJvtv8Vq91zYKdEIbH1Ioj
ZNKbSqMvFAOh2sWKBXHd6jD5qOFnGLRsqlXGEyIKjQAS3eyR2Ll/r25vC8sZ0kCbj63WZKhipQ4j
2fxwtcL/GusTI7hBI6aNxDwVkkED/8juH6B+2XIO04MEOycrwiQlM4APw18WDp/Zg969+KDSW7yc
aiyPCu/lCfx8qc5yooMWB+yKz49rEgk7JvOwkkbtprlgx8thDKsFHhzqJmZjaxlLgOXDlqavMT6U
t8WddFHVZ+LhQQovjjpYpo732ZSKBuk9pd0C3SWQylnxGAiNePe87e9FnHK40PUttufxPX9sn7Nq
VY80kJRdh5lnite5Y3CKq1auw2d2VBxurRTbQaTngv/MuYJJpHt7ieN7MD3AvUNtwlM5dVxVaBp0
6iLh709omlkSVMXiIyS13LGs+KG63bLv1hEULU+adS5rYF6Znf//33EZjjrkKBsiIX6rEncRKAor
8FNHRTvxxyNgo2dIv+BRwePHIFbHhINGEIedRbvl8JSOX4wkNoOxHOeUIrCMvAcemnZvgs95f2rM
b2E71uaSk4IyfVz5T707Q8o8XOJop4e4UY5F9tVwV4wKh0t0PZAcJSzm6lbD5CeiZWGPEGhIvqzu
1+KY+SxL97P44vk26tvSVbreuUPhKuti/dQcDhiCiRRA4v8mjWIfnGLM2sqpX9UJ23XISb6RN5h/
j+RlDs8K1DDapWYIQW9ihF9mg9BchVMip9qxjg4xZ4mUBsXP0sI3CwNE0IBuDosYMSfedryTb/zA
92Y4RbdqHlsGyTykUR033pNdO8p27ElUGHhLmSReDJFGvJwyfuN8ydvitYYNSXqbp4NHpvPt2NJQ
Vnk+lHi5q+CWTDBV8AjuyxvIMoU79+T4bUmeoon75vsL1MUNMJJgcq+OdXwgBl7GvNkhx2xcM5RE
DLGGvjc/4/wSKGtKpJCN974cTtmZ55vOy8ZMua+W6E/e89ccDbZ9j7tTdVFP/RE383PPA63Gfaz5
sO/l+TV81kC/u8U+i6kKXGStHs6sPG8czofe55RJo+e4v2k3OaZP6lwhNPSqjh4xp8LcGJh9nAtw
Kb75X6J6xxhjs/x0OcLgEC5BIWAyZBKa04Q8rqgOfpiNQL/z0xnHyGvfrDp6WbPwwl1ia2TwuRoW
ytnqTgR6umbUPMb+C9pegXGXi+lL3JwOGIm1UGjNA/9khBpJpuZEbyeh+Tv1iBvBwUjgcaTihPm+
XgFuES0OHFjEPyY8H0Rh/GsBHSTutCXjMMBzH4zk/kVmYrWt1Z9C1iesuN1wjLAXMUqVp2oAXsaH
ZBcAR4CvegybGuk+FI9vgH/LZbhC5+DSK9E05WEhWZ/CfcX6sZy3Hgka+zdIDzmyXrsyTumWTgnC
LJzDIF2SKHVntD6HNJH8NXbpvFD2oB2LmwHOmRoCL1ZQA27zhPoP+72/ZuALqSyBqg73egndXYUC
iOU/nNo7PP1Mpe13+JkJ7mfSzkXGnOHCKpi83M/4tRjAg6NYgx0p3D2HOzDhAgMwyjeLmDFytmlF
al83TAlIgtQRTL9qtwdLj4bgt+6iesm+vRPKHA1Zm2F65KJuHqF+c/iTrEaKCx7Y0IkGXuo/oZhz
26fzxH/P35PS5cLD46Te9bxkopPzvRR/qOchEZLGB8NUO5e/+XCeFBiXM0/2ktptD2NclJVZjd8a
XxXTkF5haWN2RoYDRM4UoUOOtJSxuxCt1F00YxlDRSZWDacm31ZEVoOHy2SGLQT2KciLvusaIbDz
WQzwb2Aj9S46cQjWYwtZhOMNe6yFPmqDvqswt9Mj8N03q6JjIeD1jw4Mh19btKHEI2ZjlozduoOQ
ooov8H2VY1o7zCv7KHiEdyiS+Yt+GfhEZQKOsZL4OVG9YoH8A3cwuwg+1wIa0i/IZjhewW+xBl4J
f+b6gw7A2WFK+8dSwwPfvE9/HX/D59xfZNvBLJ2kTK8GVjFmnowGFc/rcbHnzi+xjvkwGxkGItWx
RCpSLdSBW84UPL744jhZxz/Im9o2Oyq1g0tm0pjdFbtHwxwzuYfggn0Eb6KwlDPfMf3LWtneIFSg
EkZ32zcHqDMxju9EE6Xvb0yWoan02LO5xzg+v6YkYSdTEoHM2xIznIX8x4TzxFE4nJKAkGomY6k0
UDLvg1kh4etw0M51ZQ+fVoYlUO3wrfn5srmqcbmkzCQdROtEgkFF+M5tXpKxpgWaF114Wh7H3u3v
Desg4mgIuFxRtI7JoKisT5At+9tfeIve4U8cRICaAx+1ROtUNo2jRHcKmQuXmXZXnSrFE5DCRdgl
Yl7Sxyxrc98fppWP3Nvl2R+HURUOvlYJjwdvEXi2IAuF+x3iVk2n6r4BLMjbQT+0af9UiNorbitD
547gbn45BOGViy5IoQ4FvDAkSynO9hZ/tmbIkAO6YcxLg2ZXF3nEvdfRHMgMP7MzKX/7z6mwCtrU
dlNTetEE0QOq1oC0ChYYveqOSkT0fxwe2FWFymJgjmq/wyOwXHANUhHyP93P/wZratRjNa68lTS7
B+X2NaoYaUwOU1aHh9YFo3vaQRbxh9sTSfe6NyMpYJ5dmH+PaZzI6GxhNIWwnaw8VnLWn8H5vypP
FJrTPAtE1Xbqa3C9UExaHUouPG80HAdx+3CfmHye8s2B1cx4nmL6j7YWk28EmXhxY+1HKarRuw78
hhQMVLsvi/oIR8QK0Rx3Vm7XJ0rVD47hkEr/fcP9+Uf4DrrGssEqrbT7OLqwE93hGJNDztNlFxY2
qBlmZScjyE+kL7w051Z6HzD/EVe+Ms1OtoS3FgKKwsk3FW6GYF+5Kx18zJhfIEGuDUct6kI+9bLO
CD9DNawD9l+x+CQLDixrQrs/Q9o7+viV+9pmnTB0LTtTudm92IieWtS8BZ5RiB7NMiK+MXkOLiAa
e3TB8Kw0qGjWdzfLhSXiDoygt+jCNNBn3RWPZlQzxPqkY14KMY/YUgQUk3g/8q5jOGoN6dz5Jl3x
fB8LmvVir/qgnFMKjkTsK/2sbl8mXasudNnJvmCEs6DGYujuUBYuabOcx3IHLptfcuZyDIhnBsdf
NqbHpokGEZOnPw8HrOeIjn2HHfIDOyFils2f97wycGXuALqMITWdESmXuEZJFzkYIAICFQHHQToG
h6Bzjz0mw0BoOtgowz4N8yp1i9CT/p2T/jmqkT0u71HzfxMIgaiw6PUm5fIGEBdUoUqd355SPG1H
+DyCnwAsu0OfKr23pqU9nBF33v5ordfgFLcikDARP7gF3nmr2wLERYraf5jM4N9xsf+OZRM6lvme
DFjRa3mZ7Q7bDloTLKd1g3GI+QGa7JkvUbVkrnFpxveYEp0QY4pZtqaPN3Iz0Uc3klRoEiixRGGz
ULAyp9ihhhTZnYdYXJQmmk/9T/1jFkmTzFqnJt7Uq2qRbtWLzqam+0cBihDwkg1G2R4ZpT594t8T
yQGAWTh0n35O3RXddrXi3P/yKZYhCyO3rk8eC88J6GkYdBvKqudK+aNAcl/OC1Ox+7J/5mSt1ukc
YC+gDzcR2k5rkNlpfupxwHuPYwW3jlAoBGOnJCzjx/blHeAIAde4QC+hYO9NoaV48uRAS4bnDvmh
w+1tWoqePpgRNjF7TAx4PZ2n8Vn8CXhw/CWXgfcHWIyc0Bi9/uCmUTzB6Z2WFnxWn8hWR3eb2e9I
YElw894j6sae38Q1Q5/MgwsdqdteqMx+M5grCHOnQDYfsBuKKuZIjEkgI3rwIZER+aTTwg4aBgZi
JxPv0YDeqeeAGQlIiDjnC0b6FhfGc94GGLhwLCt25hazvg9mC9dgCAB4s8BVdP9+t/vubYo/rK1P
b3sSIgrDpaBsNqWn+D1ITOhkHDTSKpgzN+30O+KKf+y5w7nhDztjwrBfXGfEljHhIW9tgc4TfL1a
gGnrxztTnPlBs9HnyBRtCB15vvA30V+tqyWCH58RTsk647g3l3G9N/AG27NiBFRNnUlrj//Mrt3p
0Nz6Ho7R+KDiRa3vOQ0ntX+zF5SvboG+AzueS3UqNt1fP36um2txJLuOo6Du2zyLMgIwIfivpQzA
ES3kRsUIGOMGnNUhYJLtSYX6R8uB511lygldu6lcNdbPFULM3ebH7yiwnge2FCR9wWWAMps4Fabz
145SIrH750FYB1op4u6an5MMQonM2j9gqWYm19ZrVfuGD8dspC0/mtns/kbN7nbFKNbH6NPN42Ym
ecOteq7WYHXVVY+/DqNbVz0RhXQdfnDY8Uq2KyUCF9MMjbso240JphGJrwiVMS6rlFsdkl3tNLA1
s++J2wVHOGzLYAVAl0S7/XWA6DrrwyddAQsBady5+HK313lNbjUrTss+iJU6J2CCK2jAuC9Owxwb
CeBfEnwGwG1oRThhuEomeNG/z1rMs+LlCm/wN8ZyVfBxBucaoCE8XMhh5BLiHtCdeoNukrYHzAnP
kIkWocdawGr84LccSL6yBAB2n2Hnl5vCe+M7Q/PZJ49oOFHnh0kWG1hNlM4f8K3X+glb/jnBLskq
NnRIhdO6x4FFErt9Bz63k7AGxy4sLi7oOS2SxPVg38IGWBR4VHCx4TMASrAznE3P40SWcfPnLS5f
82H0IJ4I5vtRZtctaZ1Lewh+gFA/meRRL1TPNcnBi49PvBhKzZ0BxHawlDz6YPWdWypTlRHtPmqd
4wNmq72AmhW/uZz2ukW1UnhkfIBx/KyCaOOPVUlCrg8Aa4zfIRMRzO4cQL/DgsqedSnpFkhbkLvp
DKNjsK133PuGQwI+ELX/g1mUaUP3TZISvmW7K4HsXfiNuUDN+45wOIw9uI/58SWcTuBb9wXVo4ZH
BOy0fiw8+x6kGgLvmOnpzRiHaWxnpddvSF1ebzWBZKsxu6FGUEjsQzzwNAsWBKaECxghJ9Uubfls
QKSCPgaEQwh9cJhIy++uNx3sbm5lNbN2yZvh9uZEvNbc6Ehp/fuCmcN9MTxpFHjMF/8dSIdR539G
SvCdStiTCFOSu6tuvvt8wXXv98bPy3P1iPsjrsE2cIDcoIQvcuB8QYIDIuT+K2OdkkABvebticIA
E4tk0RvlM/XClBWeIhwoZdZc2ebNGth04PBqnMMK3NyCsTsXOHff/OIUVpwKHtcqdUcseqYs3MKU
PpwOobKtop/NGzYB5eniURWS3kqK4xE5AjXR9XN9rFWnZiO9V4fN7cxNsqJKBNn7rIloLjj68DvD
+DtlxClG7oYYe8A7a/GSzMb5Cr4TF0p+g/+NjyUnNq9lQ+DqHOYGU1T4oGBtLYyc+7ibfjk81ePA
DmJiNGm6oV2CIEBdcYS04+6LmT1mgqTNslRbc2ccKUvcgTAyFFdGTJv2dJBHkw1F9NWXlaPYzYZr
SHO+M5mrcQ4NCT6nsLQkLIrrnKm75he7l41pvRZqJ2OEhlJloD4R8ibt1FLpX5gi43M3XKEBxoMv
zhl0J+abe4IxNwP5hCKeLzbeD1xhyE2bFSIQ8qHRGQicB+JbhqaUPGcYQtJjpoADTVzsMjik5mv9
XqPShRW3fMBadvsuiWyeWoa0FL9/AyAJYFpZfkY3O3VKd+D8HEw0SJ0FEWOkBoMEPhaDju3Q/TY2
23VETKSbu0nYNi7zIhNQMn7TM/0NHIxmHR21PJOYqOjYS8IRxIBt8lq0/2azOsYWLBOuY9CRJRyj
sdc3+3yvX7PE0+ZhFarFqK/tgcI7OkgWl8QBcjdUL7h6uvl6ku/gMFm60ZwrzNvFfATyJ8LTqHGy
CIzvb4AQ07oRVYvj0o5eB0bp5amj+7WrMUk2HOhmeeIoSi6vVdgIFFEcRI0rqmS6+Ipu22HCxXQM
LOz3f0c1kmgPg8wdrPq+LJt+GlYh7Z91d6mfKa/6lLrYQsyU3ct6z0B86cqSPSMckG9A+A3tDLW8
13fpXgXODK+0XvacPqceeDnP0mjN5tLdXQGF4V5v6q46ElAiUXGMsAAUrR3mPJvDDr7GQPHo2eUH
1JAElhb+dHrqNSNC68Dp6FwfF1Zeuji/T1CniC4sdefHBJPS5oHToJ1dlPlr1BdjFRptJnJvJCfi
0FK34AwH3FK2IDADemGghxIzD5H4O2YMN/DxcsBLdaVPk1hjA3K98pZ1jjWoS/CNqQO5AAmtuUe3
ys8IyqSGN8wLfhM+pQzk1f7AGjBUJgTjyFwpPcpDh1sGKPb+c6uJHJVBtf46oWFrVKtYMDhp2Ppa
wEO8vm2so/z2dHD6E65K/pR9s+W5yuH2GtOyjV4oxiBgz4wRYkusfpi4whMwc1+ek0ZqcyxlG9BM
lLiyq1u8TWCuxORmALf8jK7DCBkuDsk4K5y4pV5eReQWj3YifJ+Yzx0m2o5fhpo5aHnvL+c9ozCk
OmDKBqM5rGaJgqqXxEjrs5Ae9m373tPoU/DTcXzif52+bPvM+ghFZIZcjNsNvSHDOdz4Axp1MrEI
sqrItV+mlySs9iCw/zLdk1DZKcHvjyaZoyxO9+JPEGSw4Y6jHeGm1KIZBkZY9h6i96jAp2WSE/Ak
+I2F32HzgznQpHNlfHjBUy/nHWdSyrUH+tbaPavPPP4XGpY2p9SuSnAR6EPBOV3AYDR7IWp29/7X
BcDBYbcYWJMIqzOUB6qHf+lCwRQK0sWPyuVG7hwjXMNgTCAHhyW2RFwLgrnW+PKOqqqLWVgPxPLu
80h1ywffXNRfVdAcB9cyeM4RKEHUt99y8MtHT9jYukvewkyaHuafUcttTytVsCtOLecxnjJnpnCN
yfKZaB7jyGVlMuBgcCndrHBg/a5iiZQjY3mzHxxsbCsq2NIlptepwt/x/vexYSELWv4h1oDrzQo3
AsifcBcOpoK/10zfcBKwuatVH9A7mlPNd9RUF+l0WAubKyRZN+wpHRLs0KX/kyQNvbcrT3rxK+q5
SsRhn88BXwH0SCSn5/kFNRwZGBTod9Ey1RNkaIQP0GfMEzQw/bW6zuCLsWHzMWbGEXdLc4LY4hEN
s1TWxaQ4IrFzzonLRLMOSrfxFIsjr++CndEzAjBmXtwP0QbjgJYsDzNlCxrcP2aYWWub3DozzWnW
XwvaJiSzBfu6eCy/I1IKbnvRgzJ2uQja3gIip7VTXdVV6BB6ZGgw0t3gGghbgxHwmX1j1zGzUe93
1Q4OMoBF67KEqSWmK0ngk9Rkb8l5mqDOKO4ePjZolhpB9BngsyD5+EVO6Hp4HDf/s8bDA2PhA10g
7zf8nd8Eq9EHsTZbW2hXxZ5WId9Y6Xd0QwFEf1ceDzNir9ByIMRT0VqKj/gFL4xxsCeBnaItPs4w
xFsUf7Xb8RWVxyL6nt/n8jpYMM9Yo8hCx4OK8e5vMSsgDbN/fPjYlPlNj6fRM6PpxSicPoQKBBI/
Sj42f2olMadofTmR6wUjt4UsD+N8alg9TxvDwQYcWeDiA1FJqCrGr1EHdaGjc8QPdPU+/fw3T9dF
pjr9ZLSfd0sNbuLELsfGiWsbKqewVeDllBb22Mt2dxjAWeDV6H9vSOiVowkf1c7krAa/vk+5Rmyg
nJUyc6AIoaPd0oxB1PJSc8WnDwAhRGfiDP3KOuJEjXn1mKmFB1I3ghdwMndylDA/CeTzG+oPOG9M
WyVvIUvZULIaBL6qlzBNJwf6Wq7pLxEhx1lIYqJQvSDNesxVr3Lx1WudETI+kgmsyh5MiY+0MFi0
SsIzuglmHHEb/oHOe4ROudmRtJFyjYtt1DQYGJODsCfb3JTMOXRPvCmw24F23zGNy4EBvlbKHmev
ez0bQWCF5deD7ARVqNNpVCXTsO/uHWO/2qnX+uw5XgwQB0R4ugZZgDuLCcbsoCykusMfAhMYujtE
bRR0GF3d/+WB5optYDd7Oig2th7Cq4dy1TdGnHWwOGOGNO++k68MZKmj7oK5080519EUe1ow4NzC
EIuWHCco1RJAo7K4ramBgYhSZwbaubz53dH4oOJ++DnxOyQERLRzJNSZlywy6GjL6Q/hovUeVyCp
0P5EVy673LHlttw+GDR9xve9Mcka5z36nXhzM6a2wwWkL2a1MOjZZ0yu/ikHxMQMkPzGW/Do33jn
hknl4XQuAz76fBNuSrdl7AKcsvVLuweugkLCkSbPGMb/nzZRI0OcbpmH5XQ2hikdcybU49YbUM4r
hJet+c9HfCmOIj9FOSuxusdlpHLuIlaa3FN6ag7ohKGAgHUz0kiWB1Tr/pPlNLC/ARJ2LGHInbvB
h9dteT385w6SCkaXsJzh4YtLHM8bLDUQyp/foBOy/zKY088T5oD86NvatsWOpEbs4CPWVFGj8eHI
kxEmL2VUggjm8MyIOBchNuK3wdL5BuRTMKBmBsOrfy34b3fozxKEu68Viphd2D4Rje8gXLThnaTs
hAlwvUB0GsImoV5iMsHDrKmJGYP2iFywn1HuECRIq9Ucy+ilWzs9xs0FwDeGKXYUMCJ9snLt272L
xPk2wmHG4sHanQ8SvoBG6tHTZBEinMbuzYbxN5SDbicH2h4FqP1aPGacy/qUIA4zmTMLY6IsZB4W
O4RxE6AbCirF4cWWAX8V3DrefvuxlHHPPOF30QCwCS18E8OdLcca5vsHYRmYkaCBjcGkikDK/QEN
iTu8voP0/KTrwQAvbkJq6vg+1cLWxecvYeKMxmT33bi/heTOuqPGhmW8mP6pYY0kMujv+zMYb1LE
PPjzryh+sQ6SaIj3iEiOlzZQdzHYuY2wY/ha3D5fnrxC9qKpnR7784GXIAf3Mdxy5Jjp0MIYgHxC
5Ml+teMeQ3cq8TM0Jhyca7uaMuZU0XgW2MSBj1lzcA6GjkCX9hSkuhGNIrjfy6FcGEY/wGUOSHbz
I2RBqBYG+tCs3CnLX0zouT4ZB4jhbhK/RzBcN4dYIp4KWezytmTqeAZMooaVcBMGg2ZBUFThuD+n
NwUe+8fM+ExBxzBw9PbDUMY3gPQMmq9j69wnr4B7zU2iGhzL8HtExBIbMC4Zs1EJ6N6wMlO6IQB8
Yuu7qxGLBtna1o5sxXSfQnFLhLsNw9Vpw9zZErGHkddw3gu0COcn+xVIcYaq8RvIY5Gz4v1YnTiW
OreYWvZ5URkgT+8xPJ3ZneP5zphoej+xK0tGFHJIxMX5tZXnzB6G84wSlfrFJsxuggCZQ59wYETd
TotvgSq83DmNkPKCE/LlaAFl8YdNz+RBR8gpOtSDlywfxydOIdB4OpOBJG+qJbTVT6a81OGapTcj
f8H8UFATYi+5afShPMyc97+gJ5Ko8mvF4IbAJxKprgwHFtmaVGsDd1Z8ZPDSHGH4EA0hJ4dcIcJF
4vv32RduJxY8h8MbXANeRx1mOpCg/T3rqwbm58DJybWDP4H0VfXwX2V+jvEtyXYdGOBHt7pfUHYE
XFl9VGS40ce9OImY3hRcNMuve5gNtjWIS8Odwo2nbOUwv97x0uerXIPmYUW0vq8rjAySJUfVjhWa
7ih0oL27EqpeW7JhvTgQWeWZFmNYbBHLhoYGpImzp6Ljt1V0s4qpVu7gTFQmqVk9cArF1Xs4GTg5
YScoqahaXkxyqOze9LIMG7h/7rAmSC21sqsE/zrorh9wVTKvcLVipOQPQ7wIQGf8g6DmcscTMO+r
Tm/BpYkpIfoVlBQPh7WmpqjOoJ8sUHkeWdr05sBugrrDSCWdN0BtgEKt4A1lUfmKm+vw3GcZp6cs
Sc05n6nnJyJNKr98ES1B1ua7JTyq7/xOjHmUIqRXNSZ9hpRTbV72XFI089SmhWixCE145cU4o33I
TFzWbNm+/f1TXwJKeP14RzQ7uuLt41hOoH3F38MffEla5Rzo6726Y+dfOvT84ZeiecAe7Z9vU8n7
eoxXhxsBeuzl0dvrCzYgTJn24PVwdGM88fGUqEY0o6PFHTBRe6rucxIB0KwU/zH7jvTdbQxFuy/o
BV5/lzBxnErH36yu/F74w9ZNMAuhgeYx4zOapyPMJpjSvLtosKpj6DmN7sAIe87SkAJtoqzraUnh
S7q4P2zN9+n9L8+68A+uMSfVlHaMBkqZvMMG/WydOEaYjA4YgpEPwzccSMz8n+YFT0u889mSvQ18
AmPyOqFHXDJm01bIIaP2nFzvY8oWEb2Vz5RRss1wfGqdNKjDKipovjFvAEXaELLVXrDsw5D3mP71
nZsI6KgWYGjf0WMFxTah2/XQzfHK7EekrfRFQj+CJWrI6w3gg314kQgaQUKlfWtDbLc72BA9GHRU
nSFDQprSly+NxTiw2BiV9d4wwIHhQFj0tcRDjh5Rm6DxApwa6WAi/iWAiIv5eBMiA/Oo37dD706s
IZ4Tw+tgy055LtlSULPGvSD1oFGxeChAZhkF3zPqi96DM3V8GH86xBgCYLbrsLNOfDvUIXa5TpdE
ieEw8+MMvG1u6x7FTOepEzjYgPfGUoGDSZgQS5VzDtRLh/bZ94HYHQa33SyJmFEwMiOHOsNvWIkF
B17HlQhvlmWj08mK1EZjWwv+Bgl2RBAwQftYfa+yO7q+ikOI1GkL0rdtYBr9BFwQRMuUCm86Sy2l
J8L5bseSS0h0ia1DKqwHnIYohekg4x/cYtEbjpD7aG+sMkhR9ShGn4Z7sBWkqcjaF03pPBfIe/hV
77s9mG4zHFKFuai0wZczM0Y/c0PokGFV85+Dcu8+ey3qPdal4yx8t+5njxikb/0dBBKSczcsc+YI
IzCaMGUwbR0WEwjx66/9wc0Er1EDidUBYbmMwzSjYhZy+X9mjaNg+nlpNkzOUlclovvUg1iV+KBZ
jz32xV/EsUHhDxf3QF+yDVYqq0jyZJwALfCZQLJfISAcQ0LKVYXEdfjyIdEq3wXmD6YyelXhreJL
SLfdmKwRcjH4NpJts2iwrk5jHls2S84U6j0ExjuxWDo6sX99IHUFEiisbW4jzS9n3USCJznB4sl8
C/92TPPArVvvGygbOFui2jAHZyqUG/4gP0s6K+7Hqbb8A8eY7owKEcsF3FT+iumDVB3AYqrNBn7x
DCtuLg8sTOi/YXPhtmuccD19/fH0WNcEa0H9qmELeuRDaxXJ3FNIdRF/l7we4KV5FFyzD9U3VwuV
Q/FnbLUt9eOcCDIXrNwvlg0kytp5QND8eE0/Siqbu1Vd1VxDDkml4St8WSM8h6ad8zhm6/b6jMT2
SVcQSnx1xZUAUvX9x1DIOWy2jxPBarh1G+59xjvCBpuCtFHHleHSFWknGcY0I4UVc8jbhVBn5xbR
XOBafVsC+KyHZ7oW8FFpB/t/zC9P5z1PZBqdTVV4mQoj5wa/57XOcMEUrUrrSrPD+XVk1gvFYDLg
QizH9Yduhv8I1hFggA0nnJG0YToHE94qSqLZtNQ9HAeK1uYvl/Z3PWAYsAClY6/7Vex9HbhtvQ5b
T+FDPYz5FMPzYwnreUjIKeF8OI3ik0gakqm+rS8VwCLlsUXaTFr19mq7y33FVmS3/2QMImfewMBS
hNALWzSR5j5n4jHEO8V+BjeKPQokMJbOvueYbjsogcqPn5yUeWLvU5xTBuhrwtbBYQ9FrTJHkTMH
Hadd4gxflgBnzPcOjuA+/93W0uiR20hc8nvQIe5hsMQVS2XzGlGYJLAJ0839HfG4rScjo5SJ+41J
bYCzIWOKkTS/rfRlt3uedEbvySSLKjLrzZfMF6ghr++YUFIwJHCvhRIDuZJEjw/x+m2/36RLAXvB
rpgldrB82q2njQhQfPiSmXNxUO7R0PvvK8Nxepr+pgrlZb2AdwbDDgY054I2/e0eqEjIHGNQv5VK
u6xMLvnKrR2BU7UXziv2x4PdOR6CltyZENJ9cM2ieuJGAVO57T+XnE3547qi6eEkHOHkKZ3QhLWI
Vwpei8l9pU7lHXL7qbZEKmMEsLvB6m/xDRcJIHlJdzpyhSkOgH1vse7Aro7KEYM02pges2icdsgW
4Gz4PLx8L18Q3fzfxgSQlqTGkQiVP2G3XYwV6l4KaMXKTnUI0BR2PHysypl6sBnhpWEIc+PwwOGB
mT8eOzARBbXzwXB9ix8rONexXFPkhdr5tfz2zfzIxdDb9s75+uDdR98o+dPOcmepiZUfc8YglPq0
Bqya6mk1LGDGhMTF4+rCuFXoOECP0eiJbOmESdjbQ9t0mGF+cjXaBR8/3CNZI1iT9cS1CocBc5ft
wa9dAxgrh6umUwNg5zfpg5jhx/VHWZmHvQ2d1RPNOioiotvE/OyBpRr2LuO3+4vB4/oV0Tlk18LF
3QOrzT5XmXgLuINkEejW8Hqf3yeiCZGCCmUDVTvnxpyfEiQX7gu1UTFOyPAew4izykAQDULFquOH
K0lw3tAO8biBuR8xjJZZb4yrB2bDS0X4NESlGCdJAIo2OJ5K3NyZ2tntgp9zX2YBsxOr4CteyUv1
P5LuazmxZIkC6BcRgTeveG+FES+EkBDegzBfP6t64ip65vZICM6pU5W5c5t94UkxMWurvzo61E4a
PyVaB+W4MKfCmf97G/J/bBBlnR7586nwiBZi0saSlRjWe0xXU4vYOjjeb0OA/RM1lsToV4txSjR3
Wm9aBF45rCY621FsEv/NTZwHPQGeJKNiDpu35vYrwo9mxVHon0kUe7RsppEDC2JR4oZQHNH6FbKq
bxBVNIROCSGtXHNgrrj27VvCpWbWUfejxE5/KeSToxskJghbysFFN3cgU53NySKAIpvPF4cKbRG/
H6tPVtLTXsQN18GF1ZcNhqkX8Nf6Ng3W7D06cMVOwOob8EaIEqK/uaJyN9N60zE+ilfjBVys2qO7
bCUPhVn5DlwTrVRiS1NYVlKtUzWLnN2WUOZpusU1PJfm3DofboedP5bIh8FrGB8atSoOnMx/CqnS
apCYb52qwnoW3kRHjUJhDhkwWI0BQc3kTNIkfag6bQ/bFh96KRce/bfZCoXZPFF5lNNNPhztWENW
mwBwBQ0F6QXL8ZHfxUJYWwpyjAAkL9Y009DWQlTG/4SBPe6o9Ihd0DjcTATwCQ5fZvhPDV46n0yQ
0AI+iytcMGgOqP430cLBXRmWe7I9y1rJNvnXqqAncpyQN/z9Oq1uZDWZ9ma0/phNfNva4fbCCP5O
/EYRNdpLQxXTW++SQZceV3utfV4VLH+/CgEnVYcmLPEkVrpr43qTWFDWrXRD/UclRXjYF7Oa859n
5W947Hiunq27/fZVSTYSpU3jr7Jxzud+Ai9gFyR96/ITNFI5dlPBiMY4uWrXdJwUaS8ibq4iOV70
uoYpy8/c762fLB9Z00oDGp3xGX7PTWShhgb044LQT6VUjCPauFpscNbdu46JzNSITRPHbLWCofV7
K61NgdkNlx4h4AGnbxWrpMyEe8tcRWJvcfP9FgNWVLXU0I6tNCDQ4OXi4VCM+FMt+YOB+u6/ucGp
eHvkn92jI/lUeDmzuEstgcuj49dWYRyKaq5jkY4WF2nw4zi66nxHIXlbIz7h1AZ+idoZu88wbgmu
j4FgkHMnP1mkM+i3nBSO1/a+Gorols1PVXnbkChVLFSL5mIzGfBuRpR0FG2K32q+iuv+HqbPpfhc
43EZMrwbmTIdu/a348+9edA7l56b2jkUGO+2yE87VuJe1gjhjd8xeVTDrRTPcm4R2qxlqbuvGbYr
SEjhJ7np6kvSXS0ZV24WPIWcf+TNYFPEPhQ4t3rT4PVwKW8jZSGB3V0D19uNeBauxVii9VgW/eBZ
TTO5fm9e+WcPiZf8GLXhj6wqgSbx7G1ThWgXfc50HecRr7r1mkRphVdtS1yplekVZuuf7MoIBYyQ
3Teyr7W0RDOVUqS4K0SaS0Tk1OeKR8YwVntuBDMoMzc13yzSqRitPrRNuLcVB+O2fR7F4BMZ2ZzC
Nz04id8ji6sFWlkt02Br/nlvn+uADK79Inyi03MJbK9vDYmb1MN8u1BCOEfOUuUMNirfT9gS/+JY
kf3i57VkPNonqGZoyv8sCPuC1XeufP7nhnL7Tvaildl0+bUdwaJWqG5fHETtjxMH6wT0NhseG0nz
9KK67j05XIr+LnBvV83Lt5/Sug0vkx2RJw0ZQzVvJPdvNoJJSb1gp8sUX+ppTnwZnVbrQdyvL8SI
PYXL4mB+UImuipAjzclU6qJG9a5ZQZQcvwfPTnYq/RJw192MddMepkWqcTJEfHIl3jSfsaJGELzk
d8PVFOrzc+nYIPy6dr2DxUl/vogM3s2Hc+44j9aTvMburVBmpToHI/tlzzPA3THyHZk8P16YGTZM
EnrljukfLmrCb9u2jI7jH6rdQa6FCfAovr5fXaySYIMh7NQES7FrX1bpn6J5sAJPk10x1bjbVO20
sBm4fztYY8Lo3Ek/d2s85+y2KseGhTo4/r6bjBjKDApZ980MpZ9zlA/Y5o3x4SrYHJUUeRVUocqD
TdxDlhLZefHQPPLHCM4ZYlrd8iAm93ADl6Pu627inlorA+457VXZQHNw6IagpmNjA/sOpr/LfmCi
rmrTGGMOBLxqvJtFCzwO/dDC4VTaVHLFRxXr7tqIokV/PIbbafA1YexmLad71h70PNHQRZqT1HaC
nHatnND7t/XH9yBZaYRop9QgeGjK0va79+MEycSd3EaUeuevnIOGmvn8Mx1RVPGcSw5iCHqP4p2f
0LYn2LGTHs1+SXe+lqNzI9Fdta6NY1Uq3WDbOVV2wwzBMMAWuzZbeU92XRuCDqQ2a+2a7/Kremmt
6uvyAz5xLqne/Xmu3sfLcqSGbKB9znQ6oB7t0Ll37wVDwFnxWNq0dvI5tG4AZR5ySP+bYgYqJfX1
ymSisHQSb0q3VBCW+9oDkm00oRms5kCnLDd/b9+5pnHPBubzC8i2H9tcT801l3ISkWxV0QPODlWB
s05/17YC61Hu5qfu7nOp9HH32ifjz92+GWe45SEPee/FiO6SnEugqzcWQw4q+ZcXtiuRhHTg+OeJ
ZjzdjH+8OsQ+uwasDDafQo59whyOw/Uw/ZkVlapcezsHvEhDBRQNIi1ypJpfy3P44zX1eNRPnaXR
Jdi7ofnP/3XDSqaWZlCq01iHoaPK6TVVZWD8OJQ/V+EA6ywbBx3+0Tp2AEfzV/ZOc482o5D4Ag5P
bpPNX6hIpttGFiABc0YrSRd0LioVp8xq4qOSoZg3pMny4uG/cBdJp4q7rAFCtGQuLK/0EFhg3oNj
Cg8nOtw+S7ljdaPAWUQdSsvCPV3A3ringhgpFVONFAQA4RCsGGjpCE+lNM1EZb+YMYu4FpKisiIW
g7Qdd53UDEvyVXn30YleT8+RngsX9t5cTa+dv8YWTwUCAOlBYsBw0S/4nUOE/r4JIROvRzczjQwP
4xCUBC8kzaDFVxKmmzQ+c7MmjaQXST8kQ4VXMmSI5NWLKknfn2rHmREGzemcydebLwd6p7xKHRba
yCPvd6zrmsSDzRwo+elmOC1714VLa9a+K0bG6myVXoxbjeF2urDJ5rOmwmravt/ln1n0A0xfCziZ
bj5f3+/9qXJRFa3LOWqSdZni76nF3hTN3t8waxcTcXGquDWdiljC6vbArsPFUJtucuXNsZZI1q7x
8kveqeo5LNc84oB8KKGm6b+S605s5YS3bepwiE4Q3iiA/YsXQ/p+hKAn7/IOSrTpGDojDWQ5hob9
NVFdttgcbOYrD0y0/OgKQzA2HEc6yy9dn2G7TOvbPCldnAbMYLL3mBxGs2+M3mkcZR6Rn5x+SoPw
GIMzkb2ax1GyR/ziWo5zH2QJ/4aSSjjoZu85RAiMMeETPFRKN9Lj42DfmTUYxVSug5jruatuP44T
b+EZLwlVckqfjCMta7jzP5w6XGaDxUz+NE5+brTQBpw+IUmlQ/wbLIO8m7ONK6vvhdu7sMkV7s0t
h+dv5dHpN9N7xIPK4o9cv5FsEFNtmD9Gx1j5+05ipLa+fm42gJ79z3t4GnqkFbTpuao60/PxvVBG
rO0QPdZXWgrWUwVfiBjLLrJtWxpa4dXzkyrqKxVr6NwmBo9QYHs6CkHzIJvLZdwVIOIpQsFfejeV
qKrxPfHPSCPZf7fu3VM9SF4Pi9NwM832o/PbFK6/dllM71SO3dRUf7DTg2kifuOR8hajCaQVKMiR
rjmYYU111kh8HscYabHaKla8iHhpmMnblbFnHOW/KycONTdWo0tyzM8mCkIXyfBRg+CLjOD5CgX1
4Vf3oJM4/uQWy+8nqHKbv3b33ReaqOlo38jmLEGF1Bh9t7dq31qRbmJTAvPNCHULJoKxT9cmPb53
7h90z92YGedqTk7YZmJjKKnmzx4K0KOuHSyOEzqHHNR33yIV+4kGP4va7PM9X/ZY8gAvaULkp7z/
5fHoZU+AwBmbtfhHfHD+jnYOc726fQAc7GlBm2B4pacL8WDXhVWvEj98PthQjACo4cCob7pa2dw3
1uvqhyczUDU6EpHiGIlBVUCyX9y2k19aZy5MufF5cR5eGmnA8aOb/oj/7OaxTP42zrSjyNiX9rGW
+sUSjk70cjfNAOj0YkgS7WSbDzYqrIyqh272F2wTBoiQ3b4zgtzRGcfk2bLQvDvbDNMoH3mYM0XX
ZQJIjN+Si/Ti8KllAfLjwMAjnGLiwbiiJmK9m6dslBm+OquvlFNwpMZnXNXWMEWmL9/9nepF8fS0
TjEGA+GCM1fUh8cEHX/2Zz/xT6YmaWqxxu3RPCXLiZ2I6KKmfHspag3+dD8AM1jG9+2XbHfHOhq8
3IwFdWxS5g5gzFB+lALRTtyH38s/owzQqmYiM01M79+5r6spLKkTVD7WzDritenz4zCZ0tv/09DO
glCZ8TO1XCD60dlmnXAfLuRsfeokjqXI/KBR37Yu2KO/PmG6o5u2ezkYkDK+jvZ7TjHT8/fFCp4c
Dbz2mL3m5zoSpPpE29nCD24QNtNnEEPZSyJh914vopH8xZ28MBN1Kfe38WG6/n7Sbjevp5rHesMh
rxcBKpncT+Pz0xDus5xcP7DQNogfk9ti45G38lD73KL5efx0wPys5++u+ffaOICHUAZcabMu8OnA
eb2GgihNPpU/LAvxedp4MeqJy42Rg3bCvSjU1iFw2bwsnNpyxsrOCJZ0S/rFooL67F/qf5rxbH2l
PW+8+/HBcbIMHjG3Ucal/8j9ntq3L+diy2OQ/vRYOHE3/1Rz8AkwOzSSH54H/yuEbAp9TQZ9OF7c
n9EEeJ2/s+h32knxL8RFhHqQP7sCVMh/ldEeHg6IKZt8+GOE7Yz9BEKxm0qgiaejvA7wEx3Kw/Sm
ivT6yJYj2/JLEsSp6lrnCnvMVON0Gi5nKQL8KFbKjC7b4jVZo62InyrPdPW6ru2SgpJb6Yy05/LB
CarshGtuunjbWaf4M/8n4e9UXYqcwz/xnFFRIhFkTHsLF7ZOEitBXsHJiqpX7nG2N6vg8ICswm6g
dYXKY+GeG9khjB3+meTb9god1RPKQ9MSdNM6+6c0Ax/xcqsnDeNfwbXpL1XYyWek/iUbDWNxuDiJ
yQVuamLyYmaWB+9F/gq7SdwgP/p13hQIdgJ3RcnzGQSCMo+OwZEptSk9sPCOxUC+VfrvUPFVaXn9
3J7wjwMqC5Z7wRT/vC8+/HlshAtvBiC50k1Cm30XrjwbJOjdC+HLA5st3Pi8pAOlxZ4hbMLd4hoP
SSjPWsaa66C8fvv6Tny75epqeMe7E21vHJXfPj4co0/LsOqk+mqveNcGcvDcrquvEdWYuV5Wo1aO
to69Rz8VXAV5IgyfY0bTi0vXnhapbtvvmmCjxebzrNotpPx0rHHtbXv3kbwb4a0PZh5RyYcS44Lh
wF4IcqD5VSISN1KT3OQ8siu+fjc/1/7mM1cW9PDpLuBD/CV+U6fOY7hWIfuYVrLrYJLmT1spNUEP
opoa3MjDH7/7AIBrDa5y6cJYIadRUU4/Flfj97+aStyRoKWfSUQQAYcfG2nbexONsuTDfsInOeZj
aB1fz2+9f24Sa/4LQnKUm+9lX46Rp67/U6DWZXAfZr8un8ILV98GoJ+K+2tfJOA6RbgVoKCQKaas
ROU0RW+ce0RpsfCf4iNIvZd7jez0zO62ibKBXYZaz3fbYY/oqgFePMVLiLiqONRoYOZ1ccuKizRg
aqicJV4qGZm26QGgnAh5WsevtLZGX8nf+hr8brX/uLKTuzAuMkGLXhwUzPLBC9Ur5pXtodVwYP7E
GRnixyc0Si+c/Xw4ObjEDR2POfN+n+1dzmk0pmRG9E3d6DQ9TAzMCJLT5wQKgkDjQXr1s6y5wjOZ
RS1msjVd941+bzSFeNxRswOjNHLLn1loQkhfSuzp/vB4zVBtrffag/UNSP/frr45FhV90QG5mENp
NcKbGibm16GdHfdsxlPvQAZWXCqcNSIPrWIYNbHg5U2mU1lr5Zx7uoMs2uqteAg1SMKJRBp+LD8v
jb9k5Xws25Pi3vEnIz7Ht0/+JFL3aOpA1Ik476/C6lHkRL3iQstI01jhXDTPc3jm4F1PPoqo3/eJ
UfO5eNqX9qZ5DCggZOmSONVlJE+x/LM1bYHK/q4TBSDaysq8VWKmFNNk5w4bdl46/DFsOOadW5zN
Zuci5WGmB9CFCsN0XYHN79VwwSgJH8UFrq0XuzFXQhSFf+/VwW7j9+e7nxy8f1V8vMh7wTRPYMK+
v6q9pBxn+5uh3SjTZNInZ1pf3d+1yFfGUoITX0J0dWnLafYz1X66PY0NA/tLA0+Q3VS2v2oZbOwW
KtifsP99x37eFnb32BH+14kbuK9l4wbKb2yqVJqmWm/EGnKGnFucf3y/L9RdCQFrmrCpjNFono4g
VG6XecqCc1JvCvsFvga6gEF1Zm6bYQ0QWhx9m3Qks8iPeCVTO6GmkTvZXXbtqKHV71ZZV9z1M/Xr
rXA9McwMXkfJdnyuOt20Ep8rIu2oFk2NmtEHvBes46eoza1k48REC4+4sZ8n/+lbUcNRNNPfWDH9
VD052X9kALq3Uqz1mq8WmY9HL3XK290vliiFX2fW0wIPI+Po4jQQgvYVC8/E3+T4m1iWtkDvfLQu
49U0ZvBS4U3vVegmfKWSLN9auynpyEWGXEE5p9Ln1aXgcsuJzc+sSqaWxyA9UEHfv91XEOv32rPg
xnJo9/1/v1ci0F3VaMFayu0qiW1zNtrXPSBAtvRncEtfN1Pt3DD64zGIjvZf+y/4yaUriVe6BEsn
aJ++2BjHYGSvOK3sL2EDMbgkcQUias+dCrTqRqvgCpAKwNMR1EoOA/UxF1iXfh2CVjQvYCI3mE3j
v7Gm7UxBITfCbIPIzyoRnfR17YfKAmnBxgrZ+wsun/d28ivK8O0fIrv59IOqIZSaj5fdXdcH2Xnj
CMsK+/cOs6PkyDwq+RWyVZQvvHCjX/JbZJoIG1sDAA9yELYw3eKyv/lR4r8BsU6JptgCUNlQgruY
sVwZWLRsXPuK7UZ68Wg520oB0MNUlwYJVq3YeVE6IxUB0/fG7TlCTH+ZMvPW7eUYFvbRRoiVirl+
WLBIMhzim5j4jTW7oBA3Ee3e6vzgwUD8h/iu/1W1jviVmfLkJygg2UL4M9nSgRVzqJOZmjklnTh3
0jl6DMnuAb/v2liPsS4K+4YP2HD8syRHWW9+6PqqLIEL2RpeNkFkMGdmdVcQOUFGuOmsAr6JRHUr
nb/78+2oE8l3vaqRA6Y9SV6GnGaNExV8h4Nt/OJYbH9bR87TGlGtn/tQJiJSqdsLf40cvcDev61L
ixRKDIpZN1bI5s2wiROWpblCCaHcYKdLxdg3mTgUjQDL0kNYTbH2t48YEljWCDuz4vxQk5KLn2OG
6R1zVqrsGpl+eP9AGAr3+HdKHEfoHDPDG2eNxoNLVjPZybXSTSPDz1s91ZJiUua9naz9YYWWlmT/
r2L6oOUNDcbbUNZDZwi4OBs3JoIM7ZDKO3Ykc+e+4peSziMKzk60cMhsoZH8AzDnBOuE3RSBmydM
MXAZWpFRukaWUb/8kp94b5vRqv2ppK6uQ6FlXR2aNi6mQkUeYIWgLWAi8EEgj/dOtoESwMmtSsBQ
MYD4wIXveiPoyuY0WfxITIqBc8p1wfAsbomAiKtNoJQChRGEJhjboyRvXf4/hkGsvymcy31au8qr
FCMQueXb2Atu6776nSbF/jI5DTfyCFPM/xXaksiL2qjC/K9KX1oIikzVndDwUilfWxXL+S4A2W3L
Fr8//fmhRXJBXj8zSzgyovKwa9Yup5LW0eE6++GX+d4izzPJk81Sf9QjkOUbM8D0lHFPCh1w+bv/
/ZukS4iAxiIxz9Gc8UDxOWhAjms5Dq80MoV0JdF5oqsZyhWTfXTvw66gV53MZDft27OeqV0hNn83
5Ljk0xUZ1y7Rsa7ar6d7+68zLrQ5Q+OCL0XQatVXgonjm7zAppYsmMjKQTRFMxSm3+H5/DQvCO4O
OVMyFsZlNrHFuQK+WEnmu9A+LKtsPZZfzKoeYxgMCmcwOp+7WY1McfRxG/ORKDEyKj3zHZiuRJ/g
6u/C7qhtaAZ5Bvejj1Y01b6kqntrCqC+LGfcCHkqBDOZwqLzoEW4Ms9HGa96eLWqLRtDIYZIGRaE
+6FTXU4v801x2ZPTMlx1+rX82jdtKYP2hXkm3wI252dlAbsawVRrXZCXEjU43/w+YviTKTfqcS+N
b/WKNlbh2IzXHB6vRD7BvzJX3D4EQFXO70rkVI3XR5qXR+E6EiNudXXBY/lz/ePj7b3Y0SOFvuZx
NV9WIl/bQuf9vfk48DcwOiyKff03GYh8Jyuu9e+x6mS1pdG7cbO5kQKIHG0yR6sclDUXg7hT0++K
dWYtHH7LNsQJKDaNO270D4P1aPvlEDB++Sub4O6aucHaQNm0q86akVON61mdtVOHcm5bvjQPEYlA
G8O2fYlsJMm3R9RWPhN406iSyV6cWR9GamqC85L7DoGA2DM6B2JSfDuE5q2zGl+NVenv2wnVvW5r
+HfINTvb3jtkbGkiJEId2MRJpvvVUe2fxbQstrbvU4oobLGKf4V2QXr8hDnyuh8Xzet0PFQ02P76
LYp1VYpSKQpZexb1Y+mQZ6Y18zrgzg4QHIYFl3aZL+PDOFNCXr1VlUNhaZB/VfDiNO8No+PVt2A6
3OMvDcXl86+zmohAR9/c9gyaY14xx+8/2wQNhGIA14zqKYB2/t+z1Iu2b2V+zfCcDy3VsZSqLYun
uiRtImtPwleutd8V3uniqRFaA5uLkrPECccetZ+sfm2pamF+W41lLfcVCl19iTiT6M9DFYTCe3cT
21z2+G9yRyJhCkV03JY6zhbtKLPy6lRaD6MK4pb9eh0h0ntXdWRGb6OsFiJbSZT1R7iE1ykbjHB6
9bb1feG7PctXVp0d8wMUrlntPnp8TY/5Ye7X6Y8w9GfwH6t2XoXGrZvRTaNqS9HhFvkdaT9YTBoK
Wor2wYs0k0gbp5kTBFYCO69/hPBRSkjBltOe+IGngvRayWwLt0FsnJDoFBvvF0jss1q62N3XzbE8
9j1G14V0P8BE7E7v+dGmOwrE8bkiL/IJnHiNc5+M4iU+rYVhhBMZj5dZS6Yf/p39V30dQhRiYYum
9FuFLpRzz6khus03rkvP8blVttv0ZurYAilfAxuXj7hx323OeaCgCM9/nfLf/i6/FyNybu1lQEL+
hZAzkglpFdfWuWU08r3HYgKs347CS2bSmvQlgEHNks/0kysA8PjXnYJr1755/M4x95g1/XwBm6Gi
MkQtMUQ36hNjlYR61RjfRKWVDP4a2Z+z+cTHclPJNpO1JyVQll1DNLB1sN5oYvT28BaepTZVJk2F
de3YJA9ecp98V9L5vs2q5W4TOJ5C/b+s52gb10P2O/kzQxz2i+o1u5bOuLCnywfJV5Rd8+sCjDxQ
nvnCS1xuAzEY6fxSRjcaP1kyPkrhwplalU9lR+pwuyDsEuPgm8yltsM/1IFY9SEyYc9aY13PNILR
qE0v+DYs8xREubnEQFWV4QRaYesoJQuZPDa+OqdZsT0QGVeyeiJKQJy6Gj9/GqrwzxxOQlRCw4Wm
86/hnE1YclkGpsZlnIA0Zwz0Un2pXg0UzrIm1DfeYFZDcwxbm6J/14gPskKOMnldZggt4+BQORfT
n/NHaQrfaW6+Fha1w+dmeeppWUdUb43DXBBMe99CwSmjljkCd+V+81wuLdwYhtGlDz2WMvHWiNZ8
FnPFVaGV8mEdZ9cysg3bFSImkHA7HE4K4lCi1E2uFpF2jNb/WuSOXaw9CoD6SF+BlW6+WFsk+o4W
ZrtN1ePTZXM8tEAXYnP2rdknZeRwC8IEfgoRqe57b4ls+DCVzs71qQddIzfrv3zn7ZR3KWkh/tRE
2O4XE5ws5GpZPiWKsUv9bhCu6M2R6LUfVu6hnFwHWtyhebf/2kzLieI5Hir7kmxVoqNnSn2d7XsU
1dFpWups6wH3GoGLC1vXqrlqLkerD1IdzDunX0KxoPwXhNY3fkgTYren6JG3stJkt8H4u0yQmFdl
Ppy5ZC3AL+Af/Qpq9rusHTkZ39ye7URtVUsV06Xl/FXJQaqZ+tXvvyH5LtVlC/9X2o4PE/TVMlgx
3deLryqPXk7e3cu3ZFt8cqt3xdKlSHhQW3+phfLbPiO2f5WO0zS0welK8sXPM4HtMUydC5lRvNh+
mOsTQeUZLJd6KBRk/9k2Y/YC3/RS2O9fzI69bvNW5rLUWfodqp9LMVa+lJ/lQ/OvGK88Pb+HZrJ3
KbtEDvn/C8kRtzE9K1WSz1FIj3b8TuyjmnNICT9VkzzA264p2y//lZ3Ue++OqZXHn1B6uS8mzkRT
y/amEikOTvVZoyeXodgLxgW71iSwjQ+sWhSKxYP3Dwo65TdDZNjP63ijeU+XiLqoABunQsmM0K8g
IahoVYt3GwWmuw98qUeKk0NtmycQxp/FKJpEsQH1StVn5+Hoiw1i4iTzZ/yfWeHdTdRO3+dSeopJ
0kz2N6IvUB5uw2gjXg3/W2G1R7oRrnubRaTIXMdTyxXaxJOTpA6hsm974fJ78m91pPtnzgY2BWT2
TOj0Iz8ZH6ECvn4PoNEnu2jRpIkz0avMojw+9poyEIJTEFeAvF4vOAjCmoIzlE6Pms+yL1/Hkdqh
vi3fx6fWebwbMp/ImLrld5V7Q5adYVdJcccOOlMMnHu8wjy8jWHTla7vWup5feSqCaIUtezTnBep
xqB43QpDsxb2zVV2VGh3gxw5++m5LDwHIRDIY+yMmmouigScZsyF0FvTj3hC45Igc/nGwQ1QAlbx
UgnP5p13c7K0iJJ1hJJCqqbUt3RiYRv3/yN0035oLd4cgYLn9m4I89aCCryhBmFfk++tSsVYkXbe
QtO+FbgbFXomXHjTAEBL0fSW4O3eYKCIIvyoHirJ/mjTcy38itfvtWqhA3ufXfSUAvuBUqb5Izzc
dufxuVbZWFgfqWa8gJhRDAHKLLfr7zIFbbIcdVtbrxIrpF2llWqGLfDvR5s/DPv+jd8A3HRWXre2
08QcrAK4ugbFqbqACe8/BhOTYWczQHI9BHVi4RUTfXDWcniopvPjDFBA2abTXSzrEUaX6o/89+4r
/vPqJsAL7/rVNirYkcBIGvso+Xv/4mhee9f+jMZ5pUwNTWEsvhAu7qxTUGzq2yEp+Yv57uxzW8+Y
M9zDaCUzxzaBP2c5+zBrzeZj4OS57yQPHCcahCI4tPEzlwRxQXZp8KYHKuQeQHpgPNdedPiBPAfE
RmEHsSMAsRh6ONC3kWruK2fAgviXyWce34aiuLQn5xybSYpYMwGb/nq4rv8TAaKBRNp/+fGmZ9ph
IODQ1PSWbwVPwnz7meLlVHKyIUZdKyAUJ42WgL6rxPaYIPWlZ0s6oIr230Nh/uF21MUmFUIU1fzc
Cl7y10pKxbuDsRxCvhk7UUXnMNMhWUT3CpmkYr+L5+rWPQnc8VnfM4GLcq9B34vXRvw7Xo4KHrgs
zLItAt6KxkP3Bs0UTxRrL1bD9K9EaoOnt5YpjL+HoLxCostBrqlf436AZn1WMv51d+UZVy+Tk0+3
pq5YJgI8OYpUueOjhSgw3rHTShdWg3NhHq/QtSqRsL/IsmeVq4WK2mfVm9sYHag8xPWV0E2r7/y3
usAqj1bO1azuUYXiedDBxiqelOG+GVC+bP73asLZGexruQozikaXNxox4V5/U3xWbk8aumdJDudg
2Xo2vv/qp5LvrBPWlYHZ7SRp2Me1aLaWfxC5uF4KhOCVWA+kwdf0olbz7tRYVlLLh96ZCSFFyxv6
6566iX0ZlfrYxiNfvgqPvpBthbkmBzG2exK5avdtGWwKOSfafjZTE2L/YKSw+gkPd9bWR9yPLHWt
7KstcTmIub2hKfLHu2UDtNcvv27Ndfuq4+RD2zkObhVXu7wbPeysp8IPBZFGYPVjgJQiVWADpyml
X9lVYBdW3yX/a2D7qvD+aXBtKEN0i+FvebI8GH/OENPuxYvHCtFtci1U+gexX5tibdsLBteGLfs6
zciHZVbEz8Tkm2DtQfDU8NWII4g/amQAkVls64DNG80OU5ND77TgDFvNfExi5X1fY9vdWjRc6WAY
sIvMXNB0yI4N4MXiWVGH7QE6iz+6J527fKjdIDYPHiRZ0nRxXoHldeztOnt6fELwvFyTAtqPcifR
SIxTjX0dZNrFC/Tj8VKY1YSw+9tPSC9+O//5kyX8sj3hrtGC3Xlf+AghrVN52K552BozY+ykLy8x
TY0z1XjpUtuX1MBHUo2o965uVP5eredn8dTMwDZXcM2tkwKkiiWqTzWH7jFF9zCFA+JQFGGgYKyL
gikd66iipuepWtQsT/ZT79w++sRbmut7abJrhgoQ2t80ihCRlmvs86N5QGwebS4UCuxnNVHdfJ8g
liGHEdSTDwhYpA1BRII8lDMGVZSaCkG9NmDnqCS/tnYd+molYv3OtX2tNZhVeMf56BWyuPK+GgrR
XefJqG7TSSOTiCSoWuf7aezDZ5qGw08xvKALtF8xg1ca/3W5QYhLZ7MG+jHrL2GBiIaaYb33M6Xs
4FrsJqpGfsNzb1NOfvIcLe2dlqE12dUoMmwdsTko5ZN7vSvBZkG0rraXn4EEdaX9Dhs0Vs51qo/B
pfLIN0iVCDDACGfr2RylfaktGxr+elaWsZ1xyHXdsfLXSLRzXxmFe77DwZd5UK4DnangPG57fOAi
scJ77Oy/L7Teg8vg1U6UDQSiKLatVc1cu8OrMDwG/x7FeKETcZkpsgtzCKZuEJinBa8AS0F1GzvS
usGPfrieMtKv7jrniic4dESfR/y2KaIfc2d+/uMjHOs019wNidRK2wXL7D5/msa5okmNqMg/1yVn
BR5Ne76u8sUEcf2V+nuiD63CszxHMOmPn6XF5p+O2AGw6oRfJd3MYPioV8MWZApoico3fkcKqbFO
uBXCkQ8iHp1Nq07k0aV+heOkRP/NuihapgMp5O7R34ehQvBRiI5oE4EfyqIPO1WS0CRbd8Z93NvP
n52Dr5NeoDUirvmylF8LupJ/VYBSGN9w9inKtOF+D49DI1zH2oWPmmsRMVYE2nW33I09AW2stjMA
YQ5wRsjnvMnaNPV77G4gT6MoYJmFxWUkPegOa2PGshkEhvOtFC0f2pFKrr6urUupqrOeHHVAU883
8K8e76yHAsZuR/FzYQ5ohKtLc1hHP0EAxq4Go5t3MaHCxKWDih8K/v7OiPpYNEHdtuR/gtL97I/B
5keuv+qsF7k2u/dS1AF9VtD4UMsFggCAHxnS662nLIB6Bna9/5MfqZZj+e/z6cwni73Lfejw6NB8
lfpXOhFeWNvv1NezhPTYPNuWMmZ4ufGhfBlE5hQT8JXrQibBqcmg7tLNdPZwGr08Fs2BTKQQlFHY
Dtjxh9IdJj51Y8E+49ki+XvtvxYb1JmaW/qqYNPqT8axLoH0T9rEH8b3c1sXb0ZKP5A5s6Oz+w2I
xJdzARFl02Qj6bWsNVUUHgUq7XOQlQXju518uEQAlutXtvv4en39dTbfCaRRdjflZ20zyS5e07+f
a+/aW6Y9vZFxZJ54lP860eG9hXL7MuVwnHKLGb+G155J2sPucu2l5pkxWkDv1IGLaVvCqXKqxDH7
bpVVSUFaePFl29ViYDGXxeJOVEmgYjYHBTSgQXw3c+JsbcupnMRnsG6b/nUMoSqLLDVTpBSBel2q
jzIDGBjarnOsW78PZeOJKDvm+dv2AiW/l6o6zje9S4XPYeU1fjVe82Xn0LorOSKo7/d2opqa3/9x
gc9DZ4DVrB413ICvRj4Pw8Mighnr4ACY0FMDND+i/Xf3TrKNVZcoYEGusddg5P0cqtCvp2wtVtye
Pri3dz9Hg7hVCi+7mPpHUH4tzgs3MDxiBAFKBFxkfC6YA7sPT3B9/5NACO+ffxJfSyqZz/PPklHw
z9Mm9ZV2P3+prLYfds1T1y3P2DdVJZx8JiHodd04dQ/dvw/1ShhUQlx//PH/15nL2qEYH/0lC+pf
M8pothhRlcE4AIVQWWNraB1SmV5g01GJDixCmGkkpGok0vrhS2fJTeSJDpTPiBH5fH3tfpRC9969
EhsDrfbD83Bvtwr3zt/JhR/Ih+9ch5uO5/H6jfpzrb7mp2Q+101G89GQydK5taLzXesyRExzUcbL
Dh5G5/y17l9qj6+NWdjX349LtJlYt6+pKa2ha2TiWrPIGh2NYb8P3cgkNaajbryc6+k64+nK2dZ9
A/1gJ+2T0apNuhrjkiWiorhhP1+811aoNuVwALOzBOmdaohZjtZUeaNlZXtieHNlWn0qX/PHYWLM
jpsz+L62pL/o7irK6dK9B0s7hfpYP4KYbL2lxlqa1+LS8Wxct8FzByndQwbZ9s5xTUyI0wxKSpkJ
Hg86aDv3jay26Z7HKVZtkcGyvx/NWst04K8hd60u5Ci+DzvInyD3rR28mmrj6xxLBg5GpATY9lpc
2HWBk84R0onqxp3LPoDB/5NCz1/i07tLsTHTNgy6efJnD/cwOvnJtFjRVR2ipkcFbE+SxqRV1b/M
ucdOLl9M9KS51yizjDDiv7NfZ4lCqre8FzFVsswVkgGkxFBk/LZcxAJlc0kqyNgKqUuYUK6SehW8
yv0j/bkZJ6a56a4dawGUAqsaPQBbJigxX9Nj0pP1nEQG6f9YOq8tRbUtDD8RY5DDrQJizqluGFap
IChKkvD0+1t9zjh9eldX22Vgsdac//zDT8f+te7/+hM8t7WAPCPvlo77ic3eIDzsTOZo/QwP3PFn
5izTi7OU/9G+4KrBQqaa3KgcWufKxRaKZX2kobrl6/c6+YMDIF/se7bLLy8gNJYpyyH3HszbcHT9
5w5L1i+N7fOenKRfBRI91RFdYEvUC9433uv22sOHj97wasTsCWACHTWVBIRMtG6foa0OU0gy0Klg
tUNN9mu/wWqRQanjIq5HL1q9Bg0VnZccpQuy+jNnTXxvIYNRPuPeDf9pa88N6FTL6kQI2izEOAwI
yitmrIcS8A5+wAAuoyqt8KwBC3w/b6016j6jr5hLjNiZom4Au89mMAyuA1+EdblzdnylrVDoE0ZC
pmUjUsyee50DEwymunUpfjfBB0wNoTkDEfQWsB9g5MeDe3HLWd30upMKVouvY0mxLKk8EC0bX0H2
2DZTY5WAzY3lLvg89mUy5l53dC+LRiVMPySR2HkDo8WeXpCdKyRinU0AocsvJl1QBJ9Y/ORIDFhl
3BAlNDpYDtwEkAZfAIHUejY5ZQOYWg09NF03gBpcdLiC9CpQiGKXr8GtTNYF9G+LhIMhwM1axs5A
iByVmYbuFaINQ0sgH6povGioR2gYOIw6+HkMkb7MAV8XWZrBXOQJ+Khk2JVAWUbtvah0MGa+831H
cb9c5AJDEKqHIXNAXr3GVEUbmp2XJ+O3MuqR2728byH8ij6xl0B/pNwMPnPI8fNuzZOlF14xMz2e
woLmh801qGp+72D6odo8qPP8zryR2Tm2fsC58l29c5tDDyxgqd4L4BbIfvhnPQhaxT4vhwTDduic
HpREV7b1EHd15KYWGEEwBtPIKW4r98O8Gybrv7kpt7Ws+FLnQhFzYt9K5yhKOnbMxI05CYrEz5mT
PHERGbaKiOLIEZearvxvYX1hgUY0mixuAtyGNmPmQpA+vyhumMVs1B95wzcba6BYHmxUyC0VbQhj
1JM+lYGpCAWFC9Jt9KfHpflADr0WuAbwjO8Bk9Hs3yWCc8SRM+fCZTM+bXvNkqBu4ZcVe5Ram34W
Tftxu01WtHTMSB+D34iy+wBLsVo2rCHzwuTrH2P9/Ll+Z2ygFELmnS2STblB2Uo+719xVRkgccJw
uhk26lPBHQQ5gq2sMC3G+EAZasdsmwXqmImlM4XTbBCH2A7j0Jcj7PLeE6bz/Du+i3iJiiqWXQuq
ItIQUos19H8iqQKe41cSQi3ZZBWhPnXR4jxgaD/4+JgDbZXEp/jlJ3KA6LQzP/pNv8GspI570oaY
LtnD9SaiDoK+4ioT9kUsHlHPm4OSUX3MVC3+Q7s2l6FuFctqGf/BckTmAwoKD7PbvyYPqK1MMEit
iWg3q0BgSZgq/NhzCZPIcIEkeVxty+QO0IZJFYSW8F7ssut31yy6H/jc8QkbMWH4WATaAn0exQ5G
qgjspK3yxy0I6V/fI9s86Jd2V+EOTGd3K64t8daLbKEutRlXCcJ1vWFACCaDgM2+2AeJ/CBlIx36
DZP905frvH9OSRJtETuAPcDLhmXDvFwbogEvQFYQy2113wTYrkbwQke5HyOi53DyvgFRKz7ESm7w
ZYOYlpPmrgNGVyNz252QiEt3ffpid/Mfe4XYPYUb515TWfWl8OjRTaHVoGZ2YGXSU+2iUQ/Dlcl7
fMWaAr0b4kIOOIoy2Gz/SF+VDjVnyN3ZntIDE5eQw5KfkU/oL32InFcez82uLdV56H1vabRmHu9g
5oNhTT4ENGK3fF8YzdvQbf4UdkbIMRdszngS9Y5y0Gfsd8RM68w9j9naOMNj9Am+8RHoPMC0zz1G
jtEVbO1QP12VBjVbvhEcAClD6tRA2GCMmTbDL0kbVkz9N1jgsCkhobvjRAfMyAa94xtQgplvYJ/7
cl8HGNvhPMdcjWXhY7n2gMDyvrQ8hK2Xwfofu21NuOmQkKvIFqkaHTN1dJTdHcu92MvFBIqN0Vqy
h7MpYgjzchF/krZH8CGGv/LqRfQFCBj3Myx2enbDp6hpJJHLZnU+L4QDQB0+Fuxunyv2s8dqFt4M
/AuHDItgPFjvc52NiI1445zMlAsPOExzN5Dv6GyzCEcovM7GEnNfFCKUvrzgQ4FZ0BCHOC4l2MN3
zI51p5SlcQaNI5m2xOlRpsuohwnEmD+2dUhBUPnGKYQkqq4fDgAYrLQWTPTGsCVYYbOn3MHfEGnL
Rh5wvpTwpIBVuU//kD9j3cf3vj6pI2xi4KZgSTjTCAcTPrvH3dhmJ0hGUIrnXHbFBw1R/nqidARD
+be86C9hutcvTQ+JUpW4qrY0mcvYvrKUJ9If8bsra9ueWQbloVxTu1jH3j9ES3qWuHalKeYpzOFI
Q5iQLHKBdE9mBgqBx8BvXS1gR9gxPWdNrag+O4Ew4mCFWPKgnewfkwRVYhAd12RvHRLBvOXilPfH
ofQ4Z6sZByhvg/M0tYfY//FmSftFlPSi7F+8iBS0Zw9ooMxEKNb+PZaNvT836xCT0zvLg0KhOzzH
Khln6s6gKOCm72D8zDKNfsoRTE2y5gsC4wVBA+fYZqyh3d03FF5nXDHYUsHBnos+kOd0tLSAjAhk
F5MaJImtkKC09gDJKPJI6jnxiGjoHCGEvhyv3jf7eo+/200DNgO98D/j2BGUb5A4SHXXgh7dN3wm
y+kCFP1HAY9KKX4qLFjAC67yhjwT41qcsECk1oF7I22pOyhihic+fRBada5O4rMBK/HKbQ7M2HiH
pnfjkXJi7gtnemCT/LErf80F6wp+v31hxdHcsRSFVwO2y4s0+ACjbzke6p/Hmu4CQB29LvmUPu+H
1tVEmQ78Ek0ijDp79/mLgVE0l7fKhKH1ugH2h3HgCAdmDh8Oagy/dK9YYnm/gEZ4BFue4yB2/qLc
M3+p/pjJvaco/3J91F+RlETHnlnMV0hF0F2TxOlJ02ihPJn3NWArFMaD/mrsrBXRusr2deHufO6Q
6jH8unOm0c1w/425t/l44a2JrYZ1U9Ujc1Jc001GIEHQXDgwl9mVQU2oE708QX1biYQngKbf59gR
hTBQjOm9jtCgNYJwuDz4tSxKeBmijkR3Rm/ITkdw0o95c3zOb34AFz3GyA0q/kS+YTdKM4WllaDZ
PoTlC39hHes9hz6ncPmj7p9LHBhFQMavjsr9eWYhJ2d2MuBgfDro5oSQCScxyqIligQxATQEsWnI
5/ZMXRtxaY96V/jZIO33kYnRW0ckDTz8aG095z8ft088rdmlTL6IU3QfRCm60TEPHMVXVhRO8k+0
YbfGQIy2gRfi8s6QJW1wA36uUmBUxN9M+JYpCOuR2s48/7uBI9XH7S4ZqlfcRQJDH2E0f4WDj0/r
Y4yiTXfBwQyv5iiCe4czkOUyu1mCbo857ha2S5LtH6nVgTMi6okxQ3YxyLELg56msHmMqBDjX4Ay
2kf9SgtU0DJzcbEXg4HFjoapsdv9PQpqypFliYALnVHmAC2AMsLtQxsRVhNvOgp+XCzWj2hcbLnW
JdlpDnK9l99fZDby63eNHGGWjgRePSJfpk6xms5jNv+WsmsOpNLDy6UQ5jBiNy1/3nveFyyJuSqN
AB/ZbYy5sS4OzR/ZuygfjEVdnBy6k9T2nY5kPMQRmE3i1omwNDolaysfENL3PBK4zCubAA+s3kx9
YTQvbczmqDfsgAEnchkoLBe0Cw9QECgWrQvHvaeB4C1zuZBgqgN+eoU67E+i3rW9L060k5D5OY3/
gHxCt+QT+bEHXTUkVesDYjlRLBx5rQOYK9DlpYNrtYtx9DgXpq8cbNUldW4cqq6wLx8IZ369cKUJ
EIoOvo1dv7GO73TkBe+m2ZkI+4z7a6xuVbKNJp891C3j3F9Tn4Rmeqdr56MohytqLHD233JO8OTq
AFWfG556rDmoWrC0dQBCPcAmjQ7e4+3yS8PrBUv2YhIzAJ9nC93lxPhMnf2LOotB+C5kXgJRDREI
m/2Yz85Ee4sNz1eAwdmBJYIgk/wja1hZxFuULkGpa6ic5QlE3ZwVd2Wk/9V/n3uuuOa2pcy5sJYi
T4KTjx60Ia1wp2w++FacdDyF1+xmaCY7eBjrCP3J4lvvCVi+J1jPb/JygjwAaBsgDAhhHBN56/Ec
tS/1g9XXcbvrC/ILexm4IAQXQB9QA+aEbHjskLuYT7D18xM/rEAHB1UGjJ1nLj0yHnVf3yad9+XK
j8zIfbGatqx+YX3Uefwuk6jJtYbJwBXLSUscKuvijniZP/OPFAy1EKT6fEI8GBEMmU9+Ad+B+Yn7
TAMeyiyC2m9GdADrjGsUQrhEtOytuHOfhghuX6n4y3P4JmMLiRJh7TCrMOn1sWSqO/EAUt7/GS/r
RcAV0Agh4OXr3rkX7rQ2n3A+l7DY3GETqAH99EFx4Xp9J9iNksrOzuy9cAk+lJBkf3iK7MK3W2XE
lf5gMEOJhqskIQe8AX4c7RtI1HPopJOM20iZN2WAll0tg8qzqZSoO1AbIZiMrk0lvGALSm4qHNxg
er9aVD0tciDP8PzvKu+7QBPe7VjunblhdBADVTLHg2zi8d+2H4ZISSbdsfCyo/mX4IVf+j0zR/3A
32W9lxJfb5IVsq+4NwB6uRS7hikXFd5LXnBrV68ttzEZ3220NiB9ICbQhyqXh1t/1F/49ypHCcXL
jmx0mWJE5h7lZl/EyvxDrTlQWDh0JS9MZ5ntsLWlR3Y3rk+BQTXoBEq4Bk4OHm8jWZ09KIjZc3Rv
FcXELx9sya+1a8IjJF/+zBM2l3z+VYjY3LA3admUiDbaHr0ST5rEc0Oc/Wsuzuej0bnrxl4taeS1
RFrJ3YaS8/UaPyEY/Eaxn5TeG/F2MQ5fowqDrnQSUcfC1QOBfy+TZB+GHoV7EY2eGFiVwZuOzWq3
RbuVsrOu+w+GNeS9dtBqZd3vaabwMoEqLrmfU4R/sS9vNG3w/HokhSls0r9fCsVQRFuXCKsQVATp
nTq3a73YYWtZJu1JxjC/n3fEdqAcMaeFwYfm9rPXglE6ZSL9eg0jMvOcesI0/qvPqtLtCO/5cAe6
BSNnmtYI2l4VjhIiaL4DmzHopkSQUAX8CD1f8O8fU0bHBT5MCN9HHT9PGdfd/kPcnj4DFY3UuXRK
4tH35TeHd+vG0TQF+SwDoECemduGwq2kD7CkyQtNFIa39WjefBa4yvb9osxGTr7W/GZeHBksIR2Q
Iemy4rMtn7YVuTX3lrC5phHHtvL+AKC94KWyq7nbGeViQK0KC/gIfJnLiNxjrmYrNRk/0rGtTiog
j4vwO+0WDVKHA7V//YN1tu12C8iBvMF8SNXxHZMUQutGAEBDby1ffl44Z/rqReIsCnFD5vUz7slb
8OUeviQ14vJ1036jQGP2CQ8PK6mZPUKfjU8qOdjty3+e4ysmeLSq8UnFt/rlKxAskeNtHo9hqws1
Lh8ppa+A39HHA30fAJZ5BSiT+Eu01SrNEu1cPaOWCCeRMo9a1x6FyojSrsL5zlkCpLVgdGjCWd3w
lMAGsZOeOJiY8pF+KCX78VOdAtZX5AvBT0XKddJJXRWWgh/dA9/tXuJ3DB61oQFZ5eWpEzoOXCGR
4bF5lR46YCnyEGwCxPG7ik4F4/6sHgkgjx+RHKvSe9BqRx7XhD5F5ghn97GH9KLiCRoXVBJdMp0d
Fo0qZqX8iH5oI8Tg/jwgK+cn0U3TpcpstBioSZ5KA0q7ijHYv1Y6woqfdhUrYzieuB7m/Gt0AFKg
bTvSEC6sD+62hq4L7vEfWOZzxrNx8ZHbQa3px/iUmtm1LDe9MweyzIhBy6bxZwfbsOw8+uvKf18U
V7aHwGPR/cuhSytJVwkv0X8daJRpGhTVZcgjHHM1psJD+ltgVYwXN+2WrqEmrx2+yxWqQjTMPpMW
+jqz8Q3gB7QuugRr/4GVAFDm5Sd9y/aeXVbOGpcZ9h/dbX/DWfmXwRwjHwoQ4cQBxrlOvcXRFsJF
3+YRJ/Mr8kyqGL9fMx54M0SiihnW6iJ6TPXM7zfv5N/oFXofhTUjOMa1lmds3pb3APHrGPBxyks3
/eHW59cTGaHYPTmETBKxeJ5lKPkmV/vCby2OeKGnb1MMDMx4TDXItQNFqT113tz1OReOOQnAAssF
sjxXlONojYMu3WhX+ii2uS3kC8rz71VaVsQEvxnuYFKZjeQhymuEBgW4NvPmgK5Jc+BM8iexnQrI
WSsCVpu9Zoj7bwW65hwM5F34L6KhhNZA9d8/Ig/1tbbB0huINGNjJ60+E/jldB90BSJjoNvQScYw
7ygTZfIuzX2Y+/Td0Df/MsmnW7YK73WXGX3SDvDcfwaJTeiQsJdzaciw3MW6tMQm7wri0gzas7Zr
ap+uQt4Yn8GDaRtDvGagSYOrnI8+e+zNLI+4N/PjMd3sYJkwzI+CyKZ9GcEYeqIyonNSff2XkLHp
G4/YtsH5q3FcFCvx26er7fkJOAe9A/pX/R1kLRIu/oIBaz6lRGzWZPEOu4AEHiH8wxagO34YGE8+
jZcwdSZjk2YJMhEhcbVwDggYsqL1FHSNlH5eD5yv1x1lAFihNQNaHfDU5EGC2ypDGj55U/+SP4/W
FAy6hGnFI0G4/9m8NNS4V33BTIhpCuwT+U5RCPq6xJblLGELgTF7A0ZMCmS6UhH1jcNDtUo5wqiw
U+A2pqDwoxgKSaFLzB960sSHFKEyKwJPYMiJxZUY7t34jYm73Xg2RAL0gIxN3t7z4WZn/L7hwwmh
+UkTBnrZyfogeR+UAU4aVIsD7DjxH1Y9nI9kcihgS2FPxTAaXyWi9vj5uQh1ZOQIswUPJrQSOJTz
Um4N5qJ82gYjeWZTXzzfbEB4HzzVgCAFaI0RVMu6HQFBt5hXobHKAdkEBK390jbmP3S8mKnFg4/k
wmH/JD7vW+XibE8ADE+orUPeTtv4JwDfjDorgecKoNJsnnTg0IAhPS6fsJwZQuMtQ+M8/2yLJXPw
bvFYC69CtYcH96aImaTwXmnHxJiz12mVkxUKKr8nVcnFBUf2Csl1BrwIjVVEvuE2+ikXIKiYAcTY
sLEsGcyR++LygT//yGO5MH8JLfZ+RmFmC/zR4bc0QtkGazNk1g7HVIgsSCIDfY/xo/WYawgaZ93y
mWMrkP9gBSKc+FyeEmQJhP7FOZS69dxm5VcYYCPjg6RK9wly9Pi6uI6lPzHpQ5nwi2B9vHKf3t94
eEDF/3w6sfMCr8BhEm07XbJvHR1IoO6DqYLqJfC8BR4Buwey9Fy9WIIdCi90byGNyQ/NRhZYpnx3
AGFAPf3PCu96oFnoq4KVWJ9r0FW4oRRDHZvFDx8TrJMFWIQ15atoCkXQA4IcObawXQXJNgno7WZU
vgQloWA6vifZtUcqCDXgoU3EqV75+dd9wy42wbvyDUYxApQHb49d1XK1v4xskjdOU3jnjI3et4Bx
tF1ySkFrccwZUl+EIygpcbjHL3EcX81uz1RbONWBL3+kuWVsos/CsQLZYwL95XzJaHDcHEzPo4/M
LjVICrmum++Bc3dQndRpvsL/CwLSrPU5ZbFn6VEAozTnWEXCPcQNj2rOZSerj7U+JMY2HDJNUka8
7uQEzaYE2DSH0Ji5Rb9HySsE+zJz8EhxpQBYk6yfbIBh5AwghaUHQWr5Qpj6m6bem7CyQ9yChVpB
env8804gqQgrhZZELiG8eP2Um2qGB5a6KSGxLqRTtc1VH+O49437ky0+HcEcHSkbGMVZPKoUASCZ
B50K6V7t9AuQ9IYElUtzia+8AATKDBGDaK3MqNnkyweN2JFYbEpfCxbwuVhR+WWmB23vWDJ3xbop
hncDM86tE0/FMhEzKI8lojDysIaCwwJ98rNhQ1CgIJFW8vNoPRZg5uajSnLN2q3aW9PircSKLLcP
22PQH2A0oZ7bX1RheEdM3z9KvYjE9kbKapJPoIOB0rEVaiOLBAhkXqQdjNhPYEwWLNDP8AQC3oUe
h17aM8HmRkYX+rBwda7fxGG1164dF9Yci77mJn9mXeMxSJNd9h8laH/NxAt3En4E+JmeEQxN2QRL
/EsYla2wd+ZmwLd6Uh3he6V7GCqCXjKp2anZDCivZff7C7YGeRHqRnxKqM9xQPZBXpkLxAyfD+Gk
dJi+dIwGx2XtGgHvX0s2FNPpK7AZwQID5+vPChy85zTvfUgaMcJ1oRZURVJOR9O7+15/8kvO4MVV
b8/cfS7pyzqGzX86nw4aMGdESqMvT8wRmyYTs6ePGAHomXrrEXCJ2B8fQdVC2nqvFZhdSOggQ2MJ
MGdaP/CXj2A3Ho3MwWgMCVxofJf+2PNms9sG0c9w9BjeMPvkk9kLOZ9QzPX/uPjlWTD004Dbbygk
7I/1jvC0JalW2uwVwKuCMhpY/E/3fsc8wQ2PLiRHoydSpRZWqTLNoK5DRV9ClTg7FnYH2TZfC4am
NsgJytw9jaFz7VHVLaQW+hR4k36Uj8lepbSRMnKo2CKZginQFwacFEwaq50x455NmDumHfkxlqTv
ew2xkGVuWmLom/1H2iRzY/yeQkGHcB4tPrOUlC0RY/jCCclI42VXIZHFprm5YiMYMv2tX8xV0KNj
PjjOQj/fJCsVnydqPE5LdivVUxzO4TlMnJj5LecdkLo65QzIVLhicWpAYWINNWOivRTMA38i6Dm/
sTC4k/yQzRQHf+naPnZt56L7ehbToy37YW4jfdokBBsjOEgZ0BfIkDJuioaFSDWI688g/QKjtv6n
jVwDB9SaJeG/KAtft4jon26MX0r+5+yxIuQIEu5e+A3Tb1y/T0EJoY9UIZ8SHcMQSCGv2Hs/RnzN
4x4Ojp3qjuehBAagQnXKF9rTyyNyFdncAGEtD0KJrAn1ArAV30DaDyYbJZ6FgOSaMHjnEx3Y6HjI
10FMw24IEUJgOAhk+bKVxU/n76nXLbhOzSCF+Q0NFisFzizGL2hrEq+GMYRIBYY38iRcZHK371hK
w5xmGHO4j8cXToel1rDXEWNaQuZXfoOyckGMP0et9uFpQiQj8SUcYmLZwKZjYo6ETkg+qmz8ukGV
gcQ4hYqG3+yS2CECNvQ6eMKY9p6/LSmq6KaAwuSh9Rq32PD8Ctibd8whDm8BBYSEKvf19YC/sXAm
Pif9jjHCMXDEIMqOp7fEFyq6JZwujSEpHcCOlFM1NyhOA433hUh8VMVQqWxFfHUfoGN+C0sRpgiw
XVlUSC3TH5i0cUDFwlbbUS1DYiLgB1YbNcWNjc1Ufb7ciWaLjvnrmpdmIc9z5B/EQ+z5Cf3xH7mO
ci3ZGkdyHffGsUXCIlP9MaJgxJ+6mLiWe3ZxajTtWM4pR7Hvg8kPY5O65djrY3iKqHn/WblS8lGu
NHv5ViLxLBqf54b+MKLAFCzWkRhuZMt80mzqTfMDZ6FaWlPcUhbGzDxkZybdGg4NrwmpZdDEi2WH
q1S5l/ffrdg9qmW+FoRWwbP4brGEmScneAgVqrTwwCH1vTrTzxbuOKt5jgEsVQkH8qpcdBdcULwc
YkK9UAkKrOldX5t88YSl+No42PMSb0nuKBMzBkOTbFXsRBJfPyuRB0YLMscQXjVsnYj6duki2dl4
NJcHJAkkK2b+c9vsNYJLyjldlZ/tdE9fhTurZw4QzrIjnBcWDQdlOOtW9ek76Tcagk9zJ8YBZCyQ
pFchvPx5/kY39Yx+176C6tEBRyhjMYPlOPoloH6P2udYYexYiKjSMxCxfeW38Ap3GD52OJTYxzHS
DbFy1Vcmlh/Zr74yNlDtxEZi+4JOpzOyPbKyCbHCdO3obBqoObA+GaBQzWjixn3yr6SFs+BfbrS5
9AOqyunyD0+nI0b2hIp94Byarf1rTutVdNZP/CUwYQT4s86El07K/sE5C1MBsxumcSgIybX96/4c
RIb21hgZa3OZzuBXLDF5XT+n0kH54Y5npsouEpbu+1TBzyJgDnALRAgw7qIcXmcZTfIk3Va3r6Bu
Qt7cPJZwZf4xxejh+BVTm1N9g5ii2IL8grMFW39DUvDQIHlcJH17jAVTNmYd3uu/fo/q5pZuCxED
bdxe5y+w7IRLA2BQ/KqrdKZ50dY4h5vuaB+ZzhiXd+gre3uqz0BmTdopRJJX495e+sP72u2+CyYn
O4iGMMvnTzhWhFiAlXNKc8sclfN3k210BhXg1SJsoL9XEyYBn+PnKEsQaTFNsQhBk4/m73NtTz+L
GB/T8hjfuuNzXf2jpssrZdGdHit5lu/q2WP3GFtz0hjH+U6fhdP8nG2KRXuJnSEs3bF+guIOOAz3
pAWjgeMMGWpczZ2dupBmr2m77IC5HOpSuo9QkCVziGYAOtTVoIX/8JT4wCgrhYhK57sKxbgNxqHx
z0UWLzVBL2LSC2lMF8rtN+RwNgm6kLcvb/s17lTF/YX/NACG5eonLigRtiiEHOGcoMFw42ke8EYH
j+uDHuKswrI5RNf3roKiCVYRG3jlZjTnzA0ewFSg9aQTWGTAB2KMAcoN7Il9GKUVHM87h4taCyAI
3iPIKA/ni2dHvjewEd+2eHF/kEOZ1FS6X4o4BNZdBrXlHneQXYckoqO91X44qHgYR6NOPcuAFaRd
GPQzuAIMRGMLOcIaSl+GCQNMJTjCpEN85++0HxvNCVMSZTBK7m+4ebQiaAEZXXAm6n7b4uLMwB92
mThdOY0/HbzOAUOxxMKdatzLl0Le6XUS6IybE2zSN9wW+k5Tl+/U/0Chw2Gg9sozJ+0XTtVFZ7IG
efX6iX1u4NygJHIhdybGhHTSK6aesAlybu4r9xjTJd4JDxd7DhMoK3Mt2Jqc4NDZcE9BHsojeFmU
MfhgcELhQzAoOdmv1D5P/DG5uyN46ahpnp6ljcQZPn1mQVsfTBwQOGi5u3qSvbSVavOjEKwp16Rc
hAU5pe92oSye8ohqAjxeFDGxH9ZrXfYNQvZItDNn9i5NPIWpu65h5OFZP40LCzMZiY88FmwrE6L4
zBFZI56YgdhiAvq9KyQcUSx+PdQY2g/9Mb18iFlF9gxCTfC0Gh9qHf4YZTRhUl7S0sIv959/NKzl
IFwLoJXVsgsxrFCOEHZJj07es3QZKVCrhpI62sfg7FOxn8BJwE4UNCYbITgXtCKZNPDOq8tNPLO5
PoVA2jtGV7saC9pTif3VCwIWEMlvgvao27wESFdMe4chLEESvoY/fWqK0R+feFHfInyp3crafRQv
DqeyNP4yp+LR1qd1kwfcEGwdalAB+2A4rqgeS1ho0ji3Zh/myo+dWc/f0VVKTx043bud4IAin7Nf
rZ2V7UgESgHL9ISLsJAiyjViv2yfmqQNp0LAAh2SGvj5m2CvEd3KZIXraTvLYj5i8iDDYZ0Iu4Xm
7VdTDRoOdpqrvFm/SzKHkhEnVqyPeSDe2j1vqC8Yz/nYKACLOFmAWVOqD97JynpPJGX/4VOqEzpJ
1xT48+doN4wsXfnxyyIPkeNMKQwZuMbMgGAdLrmRsO5jlBjLY/O9xCzNBjkiB5oDeBZiLf0QeTtL
QXakV504yNBrQtBQGVfWj0ykLwLhkI0MLszztyglqC37ntoFV+90GpJxk8IWg5GPwEaGG877ScXt
8g7SiMHUuPlk7lvXBIWiw1r6y/Aakh9C3e8W6dVEP6RE+RXEuc3emKipbvSXp7jNBfVVzMzh+wN7
rIBrHp4Jk7z+YwOLL59w4cxvOjvHpFh31sQhY53B5KWdSIfHjTLsS8M5UrV/hok00e8JSLHASv4H
eqUT+tertEC24Cs8eC37mAJ2J91FczqWmWH5bywQZy/3sz/Ux8yzRpyr7Et89NrygfQA3A9t+ILk
uIlyRecve8YJ9p5IqAJU/o4FeSnQiF7sJv2W9qWGJAKTaa9ScU6Ykz4DydUXuArlv8ChSD1JSP0j
M3wMqV7IqIEl3kgrb8qUXm8W717JEGY9YAaH52tYzLjxwJALaMtrTOXw0HV+oaTCPqV8xZbuCwEL
VW5Og5Y3gmVNvCq1GHer6mF4uqmQqgEMJrueGEwDLVM1fZVkigPvyhss4IHcNGfHuo0BzEkvTD/A
cMrvh5qVPxmvE3EF1EQRSAP+h6oPhJGPLHsNj5LhAjGNiC9a4m2DUioGYA6Z5gwFF9cYfdMlFsI9
DuX7pJ+x0JnE3hseyL+o3e726CC5pEuxqOyBpQcAt8CjTTN3utk75mhLl8ZUb8bdnB/z2e5KlEP0
7nvSlwJQQuUIXIoJqUpWweNMoblkZhEkLHhKet6EI001A033r5wu0okcQ6aqF1ToXTMuGxq/NTSf
VzplLUcRbk9wGwe8Mqk4UlXjxUKWALrOnWDB/vPST1dGN8v3pnMA4QBbhMfckftd83+lq8m1ncor
RAbfctUVHgdP40wy2AGFTSxAP6S8moXFhPMSGkYTeTon7j0Xh/Ab3+zMS30BvgcMjNp2YRIYyQFI
VGfl/xsaldPcN0+EFGHyfGUECm2G4jabwhwTkpnmVLGbdphVc0A79lbBxo7tAM7XQV0W98Zvh70X
WmNrhAXoMKHGcF4Le1xN4EwIVgoibNBbzq/Cp+hIO5+6Q4W33wmyEI95j2mXKRWYHP0jeXBfqrUn
XewHhmyo+TBaPtoYnVJI/1KmEUFAn0dlbRDuq+AM6VFY4FxKycB5Kl34doElMdH1kWhsNaTLf3jE
toEp+/q1y3yOVK6GOJGspxgxVVQ0HsZ4UoROg2mjT4+Z2T4n2pOwk2bQnGkt2QGIe6dhiNjN8KZI
XOZVktdxXLIDSbgSUcqrV0Qx+NmCQJNyYNM+YLCA/h2unWcDoGR4IQM2YFVHMC5xpAot9ZCP+iNI
emzDwIwqYrnvuEFshicUrTBmnBabtDBcpb3HQpyxc1L/oyj+crnVLXUHBbOCBRDOpyKnDjdnJsC0
Wz7LxA7Hn2Iw5hOi3rBgR+NGko+p4WKkJpg3QDxn8I31qWt8huk4d7k2FG4qgIQ1hoeg/jFly/Lh
qpVRGg3zcA6zQXkvYPkUmKMIWcsYT0/1JP/JoLVQFbmDBwV+2HhpD1tzClmK4NrnBKqFrM2+L/f7
WYBOq0zAzIFh+kEGPlt7PXsuOx+A4MWBcEb1IDE0h/HPNUaBNi3tQb01fxGmlBL8olH73ubUBobb
LJ1D69Xj6qJNlAbmBjECkPxAAR3/5TvmykQ8e7N7hlJYTmIHAvhhHbrvsJcWvIL0VEyUfU5YK/ON
7FB1m+f7kFvcLuxkIDz+0xolf6Ba/In94EMQbXYSG9KPMUU7Dp13WXQH4mTlGzsa5lKwMPVAxzpT
wwRsVdlrOnRcLY0jxxjbY2kTAYP1NgNOxjaIaVI+JBHCygSpEoqx+ukpO11kLukYI9FXhyMknGIk
7xdfROyfci3jytX/i42BxSPNIaPHq/czYMaraaTau7rhM5OGgJ1Ws0R1lacP5G5fvn/wt9v3EspH
QY4mxgTqLmxcTUMn4Zof7PGgOTPVxjsk9mBChNUGAN58rw4VMbyfg0zOkbpDymPCxnsh+fKAfEX5
dYe8p1K59UH5zGch9xD50qL7cwgAjoAFqYcopcPgIUp8aLqDL6cN7gfMKRIMSGF7eGEPOzY1/AYa
DSvG8GRphSioVNctER7hXEOcxqh8XCLzx0Qrm2bQWqQZ4stHNk2Yo5WzygGyIodVYdQBPDtziCkb
hq2Hqw3DRLULSAX9MiGf0gs+eawFXD+okMTVQcRotPaB6GiPGNd2Q9Eu/mpjHWXLNYQtixRj+GUH
q5YMKRs1KPkO0zCmggwcAnujbt4yl3D4DvQNThy2V1G4WCEIHwsWc8QxoqwHfA5wPyahiHWEiw3/
RRbDc1N80CME4Y0aNkOegJ3YBTqJwavIyI3X/QpJ4xoAz/KzP/kxbmu6MDoYV0HdpEyk1k8S4C6S
F5tJzaEaD5TUj1AM5uPHFs96B1at4hnaIB1shVVS/xfPnnMcdASm2xEWzfaMs9NjxfCZoatN6yL2
2KHOMTNl2FKLd+vCb37ifod/CG8VuZ8nHx/E5nDuIxqnpINF/941gJBDxYS0s7Eeo+Sx0JM5Rsxa
7bWIXa2QvX8Fr4gAMV51V1+E3yFEY7QF2dRaxmXwfZ+lcP4t1iqMJaoUBxsDJvRwYRXKfSqv4jtS
n5MXXlwrzcBhO4df+X5cCtX2YhWJTgRnhQr9NYrtXU5nrR8rfUkF147iL1brnuUh7gYOtKjAdCkA
ACwM9j/hKW4onqONExCxalFGQbizV/9PeMXFkM9vGcN6qvhUOIXC1UcLtMeylK6pc5DwGjQnZfIf
See1pai2heEnYgwBSbfkoJjjjaMsLURMBAF9+v2t3qP36dNdXYWkNdcMfyC1YUZXtONsfGghmRfq
QlajUpuqNET5GPDEj7nYHajwtHxC3H+zhV3q3v3gUiiDfL+mbwVnqXLzHKbtd97Uybc7NZADJLwZ
uyyEtA4UWw0v1lIdTj4VBg/p97K73Mev430IxyNUGe0/w0pM0r2IHBoK7JCfw+/q5dEiYEvKP0HT
+uau37A5WaZ/+4yyLHoqvmiNt3+HNiJTvzPMzsLmMyqUhO+5VkErJaRNV5jhBb7nYm/L0J7oODR3
3rspXvkhVvl1F8kyagHkQqIX8QnKwfZeBHAsMQJqakelp0pOTZ5HGoumQenhJaSSLGluT3UAdrmn
Bc1g9O1+vwjcXSZPYdZND189iLwyR2tf8SojznqIoWziPMES022wSYovsQIP664LMcwmgcT0lkFX
b/mt4l0kl3YuuSAcTi3n5XP5ehnQgKWDAilrwNzoxQSYdBbBBu0ZXTuf4fEQP1RG8FUw6DxIBxhf
nen0MkO84ueCnjH1VKySYIpkUejWNwNX45LYKBjz9igDeciRvrQQJtWLA6Kehqg04+VeTJ2Z1NNy
vl1FhWoymfq6pLglci2K12oT48kkwUVQEUI6p/6EdUsyi04HlDFgCWwsRwhkogfNtB/Qxi/MNbaq
HIgMaJ4jh+IB5Tj8QE6lBGC0BTC3d19Qoy/k2AC9XMp3kDvwAdn2O5ftWa8jE4M5Nt81FFBAfRQV
SMhURdB20ZWm+LRPHz90HOsD8QW7XEejyXNSLrYJtGACi7HrkAl1ig0xjd0V6bZrbI20X/YSRaPI
tHX2djAKKVjaG7AcgOZKxIvSLr5YUxhJH5ZbGg0KNIoR36IvWa6iP89+ss4zulUOxQtIqYpdESok
XE0T4bYGYWXyZhrnNHsgqgLDGALJs1nD0QGKMoMBQEwlvVAXMDIpKuuMzkQRo3EvB/83tOhwPD7e
AZbJR7Q1+G4ucHDxMow7iTyY3PUuKiifj09SU/MNUK3xoWBUB0+7ceDGYCHagsqgopEdoYiOw9ua
VuRlTlb+KV1EosneBG4QPiXarh/7qtvV19FBi+Mp+rJTjT4d/VzuDLnrqjvKu7Uxuq8NvBOJagdb
Hw/Hw/ntX/tU/lHXOhGSc/wFgPXeoV/BvVLHNshwnVH77kkVmdDr1GYaPuKyd23cw4/y1y/p10Pi
5lYiuwJS0cmwiqAeQ0V9Bj4Rhwh8Kgja/zgR8vw++kDMPYgu4WWtLC0EJsARHfuFxQwERBzgWlqq
4NzinBetAszr4PWLisUHxFr8mdcMjJDaIildiUbP+gPWQT5SGALQuEA5Xn1ZnyVn52QaHWR3sDb/
SGM0WtooFOgCjMHCwADhdnDRikd6Dfqf4SqTDVEUSFn7Iin3Dq0wWmgEdsH5pp8dNYI1pw/Bu9Ox
cIhUCBSxQllZnW9VgdT5KmLjNKwvMdPZy7Y6MZ8mW1PBFelC0Ytzg+lNIQTCB11hEAWkM/8oN+/9
h5J5ejtJW+H3zrQkeYTavvozqP9Eq47M+3VkyCQkPDsP3vgTzfmv27d+QyaKya6QCn+ugFTWjIDp
vMP+nKGZQMkbPaNuRI+a/nbH5Jne7cN7LulAdXCt0dkiO1LG8BWsuP8DtX29M4SDShrmPZ2FWUf2
DwufOQEvM4JD/9rJdKB5Y6mfee+slZj+4d8uiz4ytQpnQtaPkwwZOLhB7ngPKBqiAkM272XRcfEM
3c0YMgONgCgOkgyklUHj6oiKwoD4sasxHSiYa07pHl/S2teXdGWQImfal4/hidBuLbmUZRcxO7jN
ZIm1hbixfRtjU5ZqMQwNwIm4zAQGM4urlxOa0QiknQMvn0YELbEpXVsaw4wSH0dpbVCh0EQmif9r
KU1/AAangI2fG06rxd1RhpuwFwMC3mRET34M4BTcOmpOQAELPrxk/z8dkmIJpSRtYl7pvEezoZle
p/9jB+Hq8QdyaIINhE5p+54PVpCtiDA0P5l27z+7YiWKfDjcmaAadmuULBWYj/KkOKqnIRzjX6BP
0JmlJYSgzC8mwFpevGk9ztmMp6leHMx95BPsyr0g+AFMBxKEQVQGzuGFxx/Yu0W/YBHwouE9gNzj
3T7B7jvC/APp98VHu0ch6TbRjsP1TZBz55dfcBL0jR8OuUW953FeIHXKVODeAyTmFJx486aqhPHA
Hitsel57M0svwHt54Gdzo8yt8LDie+rK11mOvEAY0tFPY05hBhwJkvaABIopuOZc8apl3ksiwO2C
cslFmphe8kPAa/mvpfsl7GA+axWeg41iib7Gdfsn59GsDaSs6ejTBxMoWJLuK7d6SwPiaM4LYvnx
yzpClhi8D3KdLGSSTbJt1izDGVL59LviPlJn9DivwEPLgyGzYazq0Le/UoUzG/Df7PNJybv0dUE1
grjjCPqGURY5JwjCCY3BCkAoExS2aXKel0uhqfF+AAgDbirhMA5Uyr6rcDqcunEg87DN8TkNofR8
qQCFCcQxNQpwqbcSy1VII5a0ma6GHCiVnyFLak0QiCHMGpgvlz9QPvVy/e0TAW1CjD1ivd0GLr8D
Jhus6clJwEgh2S0lNngayGyvQIb5HBb1EszdE6E/1UaBSKDiczSzfDS7hzFp7+HjPfoE9DFNdRMM
jnx6gkpGzNOIuqFfwjmW/L4JKnlELfLYQlmMKA3EPYaGzhQc79UW/gJFKvC2RCWZmDUsC/5GimHa
fJkEABvUA0T4s7buUwtNDMAjTPYAOR2FhyoKTWLJAMYactI76Tg8M4ZGv5HsHxEe+pEdIXL/WV23
2vEj9KbeeIv8E3ksGHwXRBx6Gx5b9pON9EOPSzRIu/eE9Ynr5H2wPUgh6eVd8b/WEswWjUOREZEu
kv8PQfb4JRId/wp0kqmXe3+7iHRdwOFBkkQzvwhuaMPotIUc+YtJl/DhpFlOg5KZmt5gzGVjRYGA
5u33xX74T78FfOfRwLUSECXngiIcpfu/kyX15GSLIsDZzIJ8SHYmIE73M1kI2xoANSFOPfjEgy7i
p99FQtWfA2/JUVa7Tayvy9bUcD7knYoPoLPuvI7xquws22FYvcRWQUbdNMlFi0ykHtvnPwAToAV9
3D8jRv9Cc+eNeI0YcjCkC/g5QKr8mXaE6KViZD5hqyUXJHd8cQP4l9x/cVvxM87QhXFIhEmTy/9P
ATzY1yWd5BvYr4TgCf9q/kOLkb9fQsA0fIVGJmmrLBxBXfoaPDb5aP37PD6n33D7OSjAN44LuNUg
dYWgKDncDv5g5X7ZiQyci+Npd58AF3uSf7ZIEGe0nrtQ+lcN0GHmWXK/4bdyPO4WGCM68hQhJO2d
CQbVpUF7eYVXsm3LLwpXPkL+7cLPBZhWylhr0aII3UVPUu4F7RqOInXsq5f4+gq51yAx+UAaujxd
bjrfJrraDCJevpJF4HDB/QKNIm0AMUo/HJAp0g34x9Co5skNaDPrjvLvDtEzl9op4BFO6v/v5C4y
naV9zx0VtUcVqAhZs03CHCb9IKOh+mOkLQBtApHKY+PjwAArHaY34jKGWQTkC0mJCQ/5MSFJgKzc
MVphZYL7OHIwfg7QLtprADxE7iIu5qZPlE+Q6xv6J2cgIfSwLzF+D0I+cAJGi4vF80pdgSzmMBU+
70SZPaDmaqIeO22RzyhF5CPXRWok9Ee1elNgG0wy9XiFA075yG+cOoCZasHTpSyiL46vLMdgj8QX
gQqLgzeLqNDT12dd9GOKKTKSheqWagIOBiUfAFQ+NQxeY8TVbESYQDwRXLJ6X5J5gr/JketGKFEB
ljPne0jVcl5EzGHJRFFcRAhoglAedkqfFTeF952qVahX4X+9oB4wQmQut0UMbIdMTvRgU+G6gv3Q
EL1zrCPIiR7reiutb3/vXRF0FvEJ2ZmU6AkRqQRFCpLnReCAlk4GyYYrjCFwkyBHrtABmFpwtJjA
kTA+Jv0J6OMVHJWb+cP0MR5sPjJrzAVPRlquMe5OL8iEWpPX8vODGgatPTipEaymEH0sCOIlEEu3
zEMeJ8HvhhMPt9VKWFbcqQs9LWlp+bg/I1wDl4ipgm2EfDYalMrq6eyHmpvnC3qJoG/O119QoWS3
SCvdhHpphXhhGUvg2Cg89+i7oZOpJu0EJryVaPIcoZQLKWDfOO+AGrLeK3RYwXTodIHGNaIRQOGT
wYrTRJgcRc8LA2uXStPwy1uASmcAy+gNEuMGexedz4F3/0QZlMo92a0k4N2miS5XO6kO0TUP5BEw
/NwzEE3yv0tYR2CK8EOlJgPbxmjJ+ZiJlqUfMqhToeyf83byssJ3O2pPjZyCCH3kuMNgbTCXL6n+
CcR7WYgogzNRTera61BQPGRo6T78mXT/toyuUxrWO8B2O0wTB2sdzU+AITjdQ6P8Q9zarVE5R6rp
MDUFhMXPEnHPLtyD2DqM3+vriWCEpAEkRZ8z7E+gnus5AjLGb464Rvz+gqyygD7Xwfd4X4GcR4Cz
PzL0+SJhhoxgYGB949PgYFgNJ13dyC5dFSTTFi+fyAa3FuQyeo9IAEf3ly8jIP0OrhMLZBiqDm65
Jw4MzwDMtJFyrsfAFfgZGVAn/iq6xzTClyVRVhTA+wBg+9VuwIH9+sxeBb0Gc6jn/o1igIuqPBIz
IS/0jIbm0vy7Ic5HujcG3IhYL6816AkhFAjOssPuB4dw9On4IMJVLVSwqI2yaMhczH2fjQ1VG0oG
6P4hegMj+0ICPi2eXjFX1h/xfqPaytg1pOVHJhVzgBUBj6632NlCxr4AYggER6gUWdS+k2/C9Jj3
i84J+eiR70c1EVdwAdMm0FPMDZ9MMHgsBfqKtE+gGfhEBM1v1OnXhTqHMI6EMgq9Fc6XpGFaVqI7
AIZfGDKKNBnHdqQ3yvltBw+qwkyKswlubhWJZB40UDT4aSxIG4yzG8W9m261BIBMj9tks7OLVA++
SDpRJ7tdyg4+CHl1i5AG/g1oNoRL0RdBjRgQmCZgaMMJFg8O0qXwVjZ6lM2odZEO8DBkDFlhAuwX
gyT9hg1c/X/nTAHLE+MWtBtCPBT1MAOl3wOJJPILfCKhDqds8bgZVBLD7zmx7jP+ChkDrAISFA8o
rQcu9SWIZ/pwwoGTrAZZWGbBtHKPHAhEBHMLDve0RhyDHhPQ8zl4MWYB3VoD68EgEFshth0DbcaR
tLkW/q33JQxnFndic+X4gmiIhLb+d0cWF4IlJSZACiPmygK2T9Ji2mmNM+wdiVE8dA7x1mp+FbFR
XH0TCRxR4ONEA1TjMIgGa2YdxIy88Q/rq07R5iHOyDUR63c5aJsN+RPJ5AWGqiMfDyAmTXvocQvN
nwtzBHpnBdxpB5j+mM3TOvLGfTD1fKJkAhSOt2XGlZoR+ItwCYCa6MiXQwGoz+PSEevk5guXErD3
PqudSXCOxi2TZRYwSdgkwvghuHMfnd4GtN3zP0Qqosyei78gzmpHNNc4ta+NlHnwXjH8i5vJa0Ki
6lEqe6IxzbwGSe8LbgvIF9hTCfsrlIZtIGOIoeYOFYp9j4hs9ubHtFerq53uzkjaOKSWjFp1G4H1
3/P07kynlGVcCyUpwD1imMXhDGcDEMOhLxWRpTv09uzNdJPuKm+DcGGBshOaAuleQmQZFIzdjrir
RF06rmxvCivfgv4x8MYSS+R4zO35cZygTBahQe0rwQepIcCvEJfuiWqfULhx4J/Zkpu5F68LV6pX
BXcXIXKmbYh9og3nluFbmEQ4V3T6cbNhvHSIUcn2m2gocKPPfb0/SN775/b1WWPIUg5RcP/rG697
eNWyQqEYM+sGZhvADo/y586zFDGHtc2S4OXOCQO8qGVvl+P+qFxT+ZAM+xiJvos+pt1Cr784X7Sx
jLsLXpkcwVFNWt0h/Wd5MNf+ZdDjrxGbdI09UjYCHWkKQqgdTjPfDTXLBY0fRhDkNktRnDB9TohE
NBzVFxODMA/aY3k+7OgSWV5Gknum3dwf89UbhvSZpJu8jkXxmLywD1g8g+i5fwIadtnF1WyEpg1S
773HePFf9gzQGZxtv7iHV5xNNvA33uNDj20PMmDgZ/yKXTKWl5RO2ui5H65qyHScL+HyaZuaz8bE
1lKjRecYwHWYhzj9Vl/hthcP0VJ8M1bJApSqDoxiIyF6RCeQaWICw4n4TZgkCyKRxGeAofNJKODD
H2SsM0WK4cA+YfHGrolmaZ/QpLl9XX0K/rV5EsscwMp7Ks4wD0VrFh4NijXzJkIJesSKwHzYgWDm
S/hD1hEZrltHmcPVvo6GIZqB1AFN6THI+fKWqT5ympwGTAIEkCEnsHJZivF1IqVUXC3VHVn0kLoq
BjTmuu0I5mKiJhUUNIHtp+HGGD+swluCI6uvBsjzxzXqnd9Yw0lqeMrGxpyrIJZSHi2EOrndY0We
AwkGYxt4BSbxJXLsGfj48EFqXM7uIRPVKZjKiN9TLM52+eyyoJT3JYI0o4UCvX9UmVFOp+qaoJ0R
EE/G97iYlQiH5yGcEJxpbhNsAMjlEPEGmV2PqwX8nkQ6voMOqHQbqT7LJBBobPYdD1AVinlaUp71
CK2wZOhyBWilyAH4jrcvHPVA9XvXNY038lt8jvQpag8OU2fEc00sze4B8W0sgk+ONRBPlDiDlE8A
cz4x8aeX5jTJo4tf8XdsCqLfHKcDfAGBUuuRPjUwLGdbQy0kswFXI7lb8W3FCpBzIg7VhiZWf8IU
iHMJJY8TcIfAGwDqELVM18Rh8IVDlAVMEvTsYQTCugpFsKv9bKXwCXmgpo/wi+xMERWRGtuPjTin
xphR2QiMPiKGgKKhqd7GT8ZL7JJ3CFsBJBsqfKaklk8tppgjxiUSmggkdPfjYyLKV83Fso7YcPeg
ebJxCh2ghNKMOiiD+UWEJ8MgDjOPe4w1+uDmiJVJ+lCq/tDyKEOYJbCOB6RQ9OsMZCuE81Fv/54B
ZjmHKcm5CxJkThPM+9rLeR5/IQCKX0sku4MBifq/PyAE/Rw/SdvYI5a5vfQBJTNupqeL0BP7dr3K
iQhATXmUTUK3m2nXfU8/gzkd7YLCLWAUpL9o9gExcszpAMqD3IrWAc0S5J/ODP1exOghcn7S+08H
Y0LzKws7zKXGA4mcxVHnr9vWhKMxv2rBRRYC2QULCgAaFTp9NFDpz9B6+ywcEAz5jDhAW+KxYE5G
tGVd3skayUBKcbvkIwmEaFGwkWzAHYTECUr4hgqY11Fyy1KEe1QLkxYLB27Kc04iyr8h4AVWYPnF
nmNxGAL7cEkFREuHyhW4mk6PkkbcCJWr4DV5z+CpMdIi/7zjqCbAnPKymZILGAnvE5S1yy/ZD2xM
6hUZcLvswWGrlaR6RvQGGLoZFiBXFxRYB0ZQ/BJ+qLw4pJ85Eut3NmQaruL1Z2GEQMhZ7TmiiAY7
be9d558n1NsORxRP75YmGk4fty+aVT6yir/6+wpkA/s7ZHWeLi3wKpC9xonvrnLMlt8WV0iNweK4
3v9Trg7N6TDindePEvj5ywpAlL7U1EBa0681R2BIca9ECQfvnN113QkFGiLu89TvH/vnzgRKHit2
Hzx3nSut0JfGKmMDsuf78dAXDapfZvrEfGB+/jBg/C9TJyZ3oOQofCFZEL8ZzWQBE7tG8zNggFn0
WhegFOXbohyhcDceTN6+ijUpDAT0QyciFB0oau6pZUfTxsum+vbxwyyoHUS031uoflBLb3Rf/Lzl
PiQK6kh0gVsH5ZYXo2uoncgso1/tGz8PJlArCa1MAYEgPRAgnYOvC1KyXc2ybT1Rz9+zeTxsngsU
Ayev+CGAOX6fvlAnxkprpvN+LZ6La8yL7EjBK/16ce4C4XCRS7NRz/KV5DXG4yhRkmKR/w6Sx7hL
4IXZHSqwa5kJ92SQdEfp1O5MKvTHjB58tyk3V000h2+BktKhjXQKpgVW9n3wXSv2Labf2yXJYwki
KqQDZDMB9/jDbYV8eJjvDJ6dLQXoHtmAuHycrxb3Cac+5m/kQeKX3iLPJP6wou1vNw4STczlfkjs
/n2Rr4uv/GBgjrbNihyKvzBeceOD/fPvn4Y+c8EWe0jerZ5/Ehtoxb/pftrisxDWzG3G9wEBEKTU
Y6Y57wUQf4r5STX/YVIbWbzOgARTHommBOXpTXWNHO/sc3dALGPlEPV8n1T7jHNoxtCVF9JcjOGH
d8eIK/CKpHgFnGr+338nt9XT8nMGb5saJwlG8n1yQfzt6p0/LISPOIYB4jbk8Zu8fryyAAF5PrqP
GWmLoFTMOU+fJxZNxEh8K+Q728BEbQHKMgYmK/6KaxIIeOC4dpV+6XchwELqALDXiKVYqv8+l/Uz
ff6AnFDgh1rogRUhpe09ZIhHaDG/CGO+0Z/5FeKBTAtOEpsRWrwe4m50RAggfRNWu68Y7FI2igbE
DzkULlGjbq44HRTcFMkU80QepVNeYe1yqokJX1RA7c/Ng3YqL28Iv8KNXr37kO4XyKHC1cn092Qu
dNERkqMeR8wihqDI1PIbUAODNeUM5aRnHy+B/INIWHxkj0nCEt9v1gIQA+j72EuIIf7B9AZj+nUy
B5xdYbPJOmJQCklEm7wm0vxxhBLNVHIyAEbtm1w/3ELVNbvcPbzwr5YWqKfXUKr5wvDNhcK72mXz
G2qVT/R4KMyhzLq/71E7k2ZM69ifjhZ8bVJIJe63LyFm7DC0BZBlvqZ3rJuQ5qMkzfBnDPQf7EA7
xuX0yeef8MkTTm7REPVIdYRQ3ZDXGT1kxC/NCOb3V4juGL9PJQCcxtQH17dJw9R7riAqBqPRblQG
6QiQomCK9HKLmBSgF3RO/ooiAqbabgGdASKo0J7w+Hvj8636ftACt3AR922C2R36PCwUPtHmoDfY
LphmFX8W4kV8nosYaB4qP3Qf9/DvMoq3LlQMT89Ob2udj5sNgkGUVBcsMZtXnNlnkbacea4+/FJ7
Od7SigjdLf0Y37K32/Usc6E1UmIt6mO9YYYiU92eCTg7DbefjbQ0VMAOjjJ/ZSFjqhbljc6+nXNG
3b2jQGjimSQV9kt6ALnp3KSfxWPWB+paXeW8KMSJFh8kusuobK/Ra7YJezMrNn7KRTaxkPJhPBLJ
/pP+xvKDv2bILIn+/UY1wWNBXL7P1e1hBm8drZMF5OfnnHYUwwbLE7v5Kv8GQxrbDKMBZmFWe7yR
kDIVYb9SzlpCyQPH+Qse4+LDfcPgI8piWu/8NimYaxwEWgfahAkTgSQFozkuUYiUOXfEfxBHsAfZ
+bKgF+brU5EifUNu+ZMvHabgrvhWUm9JRl/M/39oAx1dOKmIX+ghwOZmVAEBmyqNBAf4ETz7C3Kf
ZybzIGtBF3039w9K7Xi+4KvJV/HkZhfnSQnLFB6Fj8oltAFyqhoWkHKdNiDaURaYt1icg2xH2Z2D
QPo2rwl4Jo4RVagncErYaUE8plZfVcDhWD2hlOYrGBmYUQQ0MFMQts/GvQEUpBRFAGKpnNRUAeUn
1OPIFv5luMNInrfUVwH43MF0sEMiGd7xXDARm/j618bQ2/ZygIn9+ODjskN/PETtK9V46twdUkFX
G1O9kIgrkfA2XZZuNhpE0g9EI92V5ww9wcWh7ILJMa3ZsEBsb/QNQLCUrnBMKSJtRhxEsMnpZ0j8
kI0zQPWBPGcRzSUhUd+Lk6AtGlorBdHuxWdS/nIEX1p/jKD+lffKAqKQihEzOf0SLHU/k9NBhG6k
8wsD+b4dRFChSJY+027KIMYQxCXNA3XuaWw2OKN2/APkY5kEn5HKluZEQHEaABFGkvSVKNHLwzA0
HEzMBbLQ3AkN6wyoK/wnTplzqX1zNFiAdPb6uI2bGGKYtBrymdDQOJI6K7cwiwGtN1xMPkJVygVv
o09GASpyDiDp64aD6a7lUJXgeZ47CmyofKQvcrYfcZjhRBsXox7VO30C+vwbDyfK7zUdMMiMkX5c
IKE3K+DIjdRAC/Lo419TAnJ0m79SKX5On64ZDhPNGbiwJtml6gghxxgDj4jN/OUs/gp7tkaSB4Hm
0hsGl6hGXOi+bl0Lgqv827hb6MwERHKZHfMLJgjsv+Q0LXncgDDcQeCeQAaRFgTIct0go4fCLoJO
4KYtXCUZGq4L3gTnEWG9KY5QJ1cUekEWMCgOIMjHoqvDTDZ4jMzZZQmXhvGJEoPfwF1gEHynp4cT
p1Zg2tNf2rXOr4q+3cteXUh6EFHwpGnuGzsrMh1rJGMA/PTytRIMcWjQFrhsRp0jT/S9uILSQzMh
GAYhvO1/Lg1FigDsFiI4HXlKjwlGdPGLf4MSx9+H+DisXYBQpAll9EMsXe1qF3kVoOmU/84lOdir
+O/E2DFGutFjkDw/OLioefek9GDaODQMgvrvFlUjtMz8W7QlTQF1wI6AxDRILIdLW5BjgT0GaEvd
QIP3suyFOtnsuzVkV5u0W23CsAAzPpg0iDGxkQ1sBGucBT6ZeOtpiB6/ky7hd2wU80mXdNjnGXzV
oPPsqkjSJrpXoLBtH8a9f5g1o73q63H5AxLDHrhcQGevb6PT6a/w+RNkxJHooYmYjhFA2NmnBAq9
rSMwzQsyAzYidKZH+Q/QcKEYBzzUGzh6DL4EZVj6KvsCXTN1qweY1HO70ZvChg6BGducG9NyU2/q
5OA9HAoS5y/Jc2s9EBpd0hggEj3uEcjKGD3Cj4+N4vqSKr/idgfG7ApAjoWkwYtqCEKdX47o3O7B
2LCgGg8ACRwBlgyvnN/5T7y1JUjKefT2D6R27y3gbVZQTV1f8o7SnKi8LAIORTyh2mcfpUH6DLIZ
sz0i3GAiB6y2yuu2LGxiEb4W/I3TWHc+cpqNh/blvogGW3SmOdHPr0o4A2szLaHb/kiBFt/SzuXc
4x6QBA7MZIKAiCA8UBXd/pCkow/xmRIkoXACyarpVH4FpQIy3+OAuJRg2+mR5NF+Et0SLb1sXok5
oq26AybsIWsKmpdTDZWTcCFWdlVyGMHlS+R5jY+tRduDgOK9uErxuoqGq3Ak/KZH4fZNPGc/XZ6z
4LAoIkQ9f1py1LijHhXqEFH/B0/SmDFrddIf08935W8f8R1sYM75FYK7/oX0isbGWZhbX48QUh4b
CJZM/iyGx06TNCGoNJoP7FEFrl/3oN8cptK8GGuGDSWBBBqfGLYjrAujmqfD3MZ+2D+7PjZmJW+B
HH98jcqQhJT/1S5F4OzJ+JagwqPnVUFHwdNBaNYwAASx47F+rZWtQhlo/ur4X7tD/8Pp16P36JXq
OE86VL+Fm7sLEI60fgfLZgPpD9VvnQ82xRKniTIppzBfcKUkP+I+CREUamjCjoQEUtTpApzUComs
wiZwqL5EStJH5PmP0+fnmSrObdl5Dyso0SWHVSYax1DpihQ40UNxL0zo8MHx6h9Sc9IZuvg2I2Hm
PJBjnOV4Mk5mf0Qc5M0fgeQuBuGfsKdKCBk9XUSmgkRIEZmvCnQr744ebWBM2PDtiSBuoUSKMl2O
4QFVMK/Fa0mOnh5Wqq3Z+z1D6up8iYXBR0aldPDUKUjF1PTUiOLpTsazhMJJEnu3l1d34vrjhGTD
u51vAc/UtVDstAk1YOcCC8GNDSGXLi6MormZCtgdjIp/sZ2mups5RA41Cu8J1s2NqPnTNzYneB0j
GI56C7bz9Q/CPNgVip49t1L2AcLZtwgZJyZ0kyWtKZY7Wyzw32z0ay4oM53BIh9Nrf2+tPcWWTO7
RrQ5R7brv/nZ6wg95D0mAZEGYYGOzYh8fiYwpJVLe3k8cPZH5huTDJZlHmdY5+X2ZDw27LV/RQOb
6SaupsvS9sehFVnCmPRub/dMHX0QuyEKSvbsjzIlEQVB6RX2398K2DKjj93bj/8vv3P3PikWf5ZL
s2Okj0Eco8/E1fc+7AfnMweIxXSCBP8HlC7uTeLJiTtwYg7vYhw5r2gaEJjjbevuXd+ePnCwNZxp
h5E5fhh05w4RYjA9G8XR8KrEoKkv+qnZ2HKUSEM/mBSNMSFbGmp2uzxQTvTWvmnF3sKrfkv0URuT
gGGceAhJFa9UEeQfWgorIsrOrwR39PSR0OQiJmLIJQ6fGN4wujsYcbgAFzzmWdEvnxiwKAIxGbo7
tGI5Q6QRefEQbU4DlLVWr+NhCe2Ms9V31RGOHEonj43FseCVAX3+9wvtlJry7hVARf4W4xruOG4Z
8EW4f4D3jiYzDdDKzlAoWlQhfUGqIEOwtZWpuVQrh7BZoLjFC57CS3sRgszlMOKSMHtPjSrJxllw
OVZ0zR4IwQIjg6sp1FhqeD+yfyGyXYOcsp5Eb86/3GSPe6ulw0j8qkK8Z1CGeby8jhbbgwseTE0R
mAeaM8Tkj9ssjJ2RbjFSDpoHetRssHG2z9OHHfyedeQ++KZ5k3ANRiWuqWvDK6guTpjY6B1O+fhw
upO3Zytj/n9D26TpLMLncJqdkQhLzKhKoOhN85XFSAYlTOQ/+CDl3wjkCPMQSmCTHE7FmLCKGMnK
QKLDSDkAIEhkC5HccLj9kLuRuRUCNgbnQ5+TMYloxHMcdT6c8vTIuoU7KwrF5In0YNigQTan4GYX
iA/RKybAEKXAZ/Nnc6pzI30RunBPoLYRli0HCnZKVFFSMVM8MP8TDX6J4EUbnqsl45uaJz6R//Kx
xJgGAKjz+7C9yl4VbhMgsifWE9B6NwuoWXgE3NLwsVF2N7oR4hK4RAsZSZy8uRDT5aFCf6QVQjuP
f4HTwx06nOqhaO3PuTsmKrZ2lTRJvmoTsHY0N2h0cUhxTza0ywu8podgbJjFUUJRKG6kVPL4VN1l
ihINcZc+GymjBSBueJUOYa3wjKk2oZoxkGBQEb6OPKkLM4aEg1QbhgbjLywlwOtn48L8BTqlwHHk
K2nOQNTLziy1Izja4z9XMh7tmKamNc/PTEMgDDNgWvDzIP6qTUbsoVwliUUHrY0q3rKVOeW0Hg4f
JMSKdHwbBGmIb6OoRCgEO+aEe1GiifERLRI5Ka6/pXT+PEeg1Ady0klznRis/NzbnZFP7mCwizHj
QqkfVVwEDcSjSdCk2diOv+ZldrvNrnQwL6ePykBpIJ2/ddI/Qcf3sabDbFzDer8Nju1nBD/pUV+Y
0q86+BE5oszaEIqMrk076Y/3hKESijWMfJjXePkYGs1QOueY1ApE5dlkAS7aREzRviH9fJCT2R47
P1S15xCvZe8JGIKKn25XANXHtNYlaIsxwz1h7swTwd8U+M8jogA/7IDxg6w0Z9m+zf1sdniOHn4+
w252yHAzADryiS9USmehuwWUoaQjT8wnxAnIFKTuD1C30gZFlc+AmzC3YY5CvWbC/La/CRhBJqKw
rDNUau9C1wthulpLwW4y6cev7pt8mVkY8VfgGfhMAJ5DPtHHpNoFFMnbkAG3tOEUCdnMkHEJPYeq
Segp8LGws0shl6Jf8bIFCY+x6WGd79sEqCikqWYorpEL52cYICsenYHrhCd2mGpq2CegRmFYMXrP
cILLYqZU3PYz8xf4U3TjQA+HZqS0HrlYZe2I0Q/yQzFZ8Wgq8O4Y6bdkznaIZG3fbqrNhY9kDgQZ
XpHsDFO6YYQ01fXFXBr7UvG5jHRuzBt5wXo9poPBZw+eI6zZabo8KWtFgKCrQacDwhcnwg8iQpnZ
wJgM07/TNMvR/2v/mH2bVxcZhhdoCkHJ0ncMc7lKsIramNk5DRdwxILixVgK2phOo5L2lhryM1yt
Ak2QPIdcE7MI2acvok+z67TDV0JIWOAn9sZ9s/VUmQEozUTWOkuPBgYIkFWrx6TbzzFzqDcGNydG
sTtqcyr1Kw04RKAuPrl1Bzz9d3BSTpC4kTV5fMJMCNRvLo/gTZvToFK50Z+u1WpWVKglPYrfnoqr
XwIDqZnMyaG6qc8s1L5a8EnmTutHRHUe+rlNOJ9+xDVJkDZoGCHnzVfmzFXN5e0ZEgQYtGrEPu45
bSzrkKDvyGLmaXRXNEZTbqZs+oR+gDlnHuJlQtwifDQbnGah3zFFBbzJDnwiWHzo4rx4U62UY13N
2ZBZEnzAA3BvuGJiiyKH52FmZySh0n5zfYaKFB4incrzyiulvaeHK7Rl3gpeOl4NXk31Scgn5gzb
sXjGJFlnnqKAJIRicSo/vESQx4oVIniQzvkbiwPGHc9VgS6YPN4pHw1UjtfsQI4fip+mVz3G6Rh1
kTlrtn+G/SvmW3iNgVnzCnGUckU67eTYdmfxTV0Rku6oeygYwdPaY47Yg9/C+PoM2bBkVAj1j3ab
V4OZQQ8aWpqccAbasQCdKjwzRzLqu0UW4Z75MUeoGd3gkpwhzLBQVYAP2I4WMyJTvRK/8UNgf1G1
ND1EbzMEA2fQB980F/Wxdvy+sKZn4Mv/g8xFPvb8MOIXjU5mw8VMjBeZPSH5JFqT3ZiI8IaKQo90
Bcw5L5Im3zHZ5ANo3RNTQG1rN7TagErnl5h/UUMuhYsUumtQImOwxsxjcWAh4fOL14gToT25sDBN
nRFIhcCNuArU3hg/7jgvRRGylgeePs9aDLDHlwXymiwyeqiGiF9HELXsnYBqJQQZPkF3hoI1jACw
1kLOFE4jqwi0Sgm0BCGUNyPMzOsQpDui+mQhBUfCmInLvFNzUyY4ABHJJL+87sDcUUaQPZX2H0Az
Yn4kh/A9gW//R9KZbKeObEH0i7SWWiRNQQ2I3gZsPNEyNlbfov7ra+vWpF7Vffa1gVRmnnMidmDe
TOxY99hewQNyN4ycQXNl8TOmy8MrfGdfQK8Qerw+JrTsmUzIq4HpVuhpry1bmUQl7db/puLpB4qA
wnrW28Vv+GEW6HuMb0Yt9ZGGOwGxD3CIT9qiLN8nWUvz0YNhtX7QYJ0erC8Wr3HnJElpv6NTC9l9
ho/oCViDWHg2NoI52ft4/xGZsyaPCNYelQzCktWWnDkoOsaGaNwpwM5sWHzQof5Fjh8NweSEDpx4
c90btCPj5alzkK0HZxQkfKDZk49MWTPKmiXm6Gk5Ylp5G+afzGMQZrfDZXqMCUZ/nDQf/GDdCxE0
v3PxgdTQkvbOutHXTMT5NelSJ2dT93iiOCDoOAOEXNa72oH2DTIT1ccT9fzUQ6NGcMAPRKzCB3kV
STXmQ+YlmGfYgMj6gg06dXQAIx6V46wS1z4ECTMM65hhkIXwOAjXNeaiL37yIjn02qGZQVP2gKHj
qT0G/CyJhUQAPRLrHZcCUEGWmgRyA8Bqtk+z84JiBKSC6TDfT3lN+PH7ZGFhKULn/wzje4homG8G
+8qxO5794J1pe/o+QY7k7cKxVDrtEwFjpJ+YssOaY3uYv7XReL992fG5Ohhe+IMCnYx7TKIPNFRo
SoGtzGOtPUuD3aViG6BA5t//KTowF88zmD3yFE6/0mkYwxzTm+rwNs/39OQQaIfhwfUkKLJ3edHd
4+9p0e1NRTqSo6F0r0PRf7R1vUGJVN2kTyJ1rwPjqHpTTMccL7tacEnd5MRUTKotNC6k/6l8WUg7
ASYQCyXJVn4qK6vi6IVRzVJEEysf1L1EmcVniIPmRz53oCeJ1SPbLrIFyeFfMOFURPWQjQBthQFY
+iIsbs1/91zyTu0tl04jU+XekjC53iD0VzqHMAPMI3UWghIHLQDtC3oe3AJc5PfcJa6MMWIqBuVd
LXZ9f2lgzwgzJLOJj5xN7Gn8OddWwXB4IFGk0NMkrddhqwkQEfUX9g8eb/7J4y+tSpkZJaM3KJUn
U/tKlW8/8HKOp4INnTQmGSpKiumGhVr1DHOYtBTBezt6Erx5HcZtNtzll4xlo+0kwEjws1CSaqVP
E7sws7XwauxWxOGVgTKTejrTg5flhR3E4SE03qdcXhf1y/a9bnp/kRTUysllRInSmOcpQ7GXQBp+
8bWxTFGsZHRtVZDLBtwZH5xOZwAkkpnyleJ0beDmq8m4FbQK1Qf1pfQZjoR6SpPEQLslDERhraen
NKsS2iqxl07DwX/BC9Ejq6/+eoKha3aPSaQjHWRrv2eBpEiMRyQxUuf2/QQgVd4XrwgLcTe8DVPP
Gz/wUI+FtwCt1lS6WwMIVnXoqMN3sX9BTugXo13KuaOk8WeJ2VSiYy+rLzAbnaWU7xH1dKCgJPyN
aKoB/hKjEArRx4iXexQx/PDL1a9qNfrhu46RKheuGgTdfrCDcFybg0Qu0rqKBE+hydwp6wyv3fw9
0AcqAcnlrHOiJ6E2r5uo03qcDhGgbCM+5MmlJUupkj5FWfc0PG4K5MWi2sVhwGybVsXQrzLUg3HY
bKJA8IIJpko/XQWTC6wRNb8C09uaG+4CNqnvl+tWY+0bNMZyaSfoWKsZiBtB5glMYjt0YimmAyHY
yHj/Wkn0aqIU5MZrhW/0CS+Ivfh6ZCAeQ3cq253s4zKEdahhAE9eKAXk69gjAwJTLZfCOtYyr64Z
7uoErNTHBXGRRUnLcfA/5fquJ9Uu4w6UiA85pvcdQROhFVwlZz3JVmW711qSFbEmkpzjf0O99GMI
yG+vUnTKJrLi6TqpyXekS4dY44oZt+FXIOYXqW0RSr2r3WCJWxP3vOKGnGuSDKNl8Hr1I3oZSGt4
MRF8cmbjGUByzjxNBRMyntUX2pzhxicYSAQLVeIqPRlNC0oJ3rcu/QkvYRPoJU8grxFjqHB7Ddmn
v0Bv7H8rCk9hsBGoABUNlwZODvarkCMjGt/I3gnaNwExBU9uNxGW2FXc4sQtoq+24VOCz5kQyTqZ
m1rp1oMqvtfEeS1CBEcLus9kZHY5sW08wjqW73qis6PRXpG4ohjiIZkDRNuN8AqWimDwTFpS1W8T
Ws+DSB3uaq0XGQTeNBoEgGaFdIvekEnccMXhye5Wq1udQsHIHLzofXNufztuDXX0o6MsxIobMwYq
VxmH5F9S/pjQblSVqhiwe61z8eGAxXJJxQATKYhxozARDwCc4i5b4N0KS28aiMLxzWJpqj5KiSl5
06SIrEV5XUlMVJG1akH6EEXjx6hiKMah8pH0HDjFzphwgEbCuo5L13w5QrjY6fEh7L6k1MvbndHU
Xlzf2HDnEkMYQntoLhJ1VJ8cfKDbBBGUVM8yY85AR8hEyJ0h7ibKbaydYJpEeCzVj7LGVWEMsDAO
Ju6vC2oOk+zHwOLyx5HYcgVe9YEDab/AxPmXfEzCHACJg1nQdzGeisoFnGpaiTongYdY7F/NIQ/X
PKAv7CY+sOVD02wIuhAUm/EgklG4D+OKxGnRYJwItKdv50BF/oskI/5p0k8E1kwPqnMrVH2dmzZ2
U1047Pg+RVoGkrKELdNSYCpco+SS2gTemc6tkntMHr3PO2MkVe99DA2M+WMSdu9qRNf9NY2bTCRx
R2KbNDuyCNRJAPor6hxk6UvfZmXpdTV98+6r4/mfN1hvUpmI0/qZKg0iFWhJTvlj7x9ExSOhEWeo
gZUU5hFLvhZPPGLsgQlBpzEP2qxuijwp5XGCEBMQb0zQnldKQDhssbF69TD63P1LS4baVTrIB7CL
RhDFlfxUEYlX4iwJ7dduqh96/OkzBGWHrnHDjuAp6FoazX5RQNGj0ngJ6zFmkgpbnFYl70TTnqZ/
kbNWoXOpILlLRLMGHEq6asEuIsbM1L/4bWKuA1fKsF6EWYhsJSSS56zorFXy42Y3KL6bg0CLDLlc
V4GoZjCNGdfveH5L3TF4qmpthrkg9ERKFZfTroS/WNKPqmLkL6xw9tG6DrzJJ3cWZW9jrFoMFLLi
IfvLSnG7mFtkJNUt2LWVUNks4k+xPAwicS1YTSrOi4w+booxWpPo1JC5Kr2/iG0YRAyekLSwwMgF
1f7iwetpDNzzsXgujYNa0dYTkrPaYc7zIytMM1uNsw8z/FMWaFoHfguUzcKer1W64idbYP8tDilV
0eJFYfkM5xQmpBMT64hURowKCtUR83Z8g/MXC122apu92niTcaDJJpczpdzWRQ0T84eSuhk8DXap
TMI3JeyhOlZV7eg58XK8czoZwyxetWOdSVi58+6UJQPWJ0ocjsQgAh8zUZ/BQWH0AKu40sW1qDGN
BVUgoNXhLOY3l2ZdUoS7DHe+ASEzTD9bmTIm4v4i7UPloEf06sdD2cdriWQg45qCDpvA0EgDHg6u
Etlg7CT6hiz7qq+JhHtduSOE/XbEiK4BoI0Nhj75pUr2ZqqflSSkm6/UDjp+P2VaHopuxDPLZ2Zm
R2PBU51mP/JC3pvmOfHB//LX6KRsKVW0l7mLBmZ+ahfDh8Humkg6MwjWFsh6+Oz9W8tdUOEbIkM4
qaZQWXKBU71LN5U/bKX6HW9vucC5vYAh5U/9cjKk06SbtBggVHd0o3oCkyXUAtJ1RkcQRP5SIfos
KMBadVehIZIleJTjAtWAjDLQBOsxxGR34cRI2b9yZnWS+VUJb2ml8HUR8WOQ4MZwp78w+GDP8jGa
Z/qcun70m4veM4DMvRQMcVReMj9xA4Mx6+v8QpHWSMa26bjDJSmknRLSBb2qlzvAOOtA3QWcwGNk
+x+Zw9UQt3G6ll/7GNU4N4RexhTrbxTq6anhUC4AcBV430zZEovfqWQ1DvB3gq32W83AVWA6YX9u
QGoYGk7OaNtUrEZiCsWcT2GTJKHVZ79RvB4H8plrE3JQ5FakfGnGJmcxa3SOcNGixqYDiCzO72kB
AL0Tptaq6gY+kdvQZY0MHl/1Pa0/VFa/Kb0LjAwICOjU98AAMMUe4os/aDnTV0NXCp9JEd84KBtx
ZSg3eXp2Ife10Buq30bstilpc0FT8gb/xmezBfbAJF6qPnVG631EODGqEn0Xpd+NLNh964Xmx8uo
6Tafp35OOJ25oLD21TPHacehgIWSG2yc0NSd2f9okDqwC7EKvZhjtZZ47FXtI4qgNWSaSI86detO
5jgnSnJgdD02lzR73XU6FL3GRit7U0F0uRKv+V/HLJweS3R10uhghsKtMs+DOH32RBzKOemZ3Cpx
db/McjtNhjvI3ujnbsC4NyhIFDYoWpWMy2eAmBxkBU0PrkyDwUUBF+mQeDIbZxt1nqZmG2PxiE0S
jCDjpCKvPDj6UWWNab4ahk8TvZAi7xcTbhaiO6eroiqrCWxGZd5zbe7Y0G2Lv7s/VSaCWMFiSmma
8ZpDQlkkJlVTDlsfQTlnqz+9CSFOt9nmJOxf0m+dMz6E/1EGn5G5KdGHUCrq/bcCgGbcVCmdy7rF
KkSPw34WIs1iNI/anItdbZV6IE8cj+iQuGo/3LSyJuXpKbaiM+rQAudtOqOkakY3YRucFz9xjZKd
L7z5rg4jwlfUf9fyujnXrLox4WLYq5sQVXZkmlyjac9yXX+xFMMUQQkYpIXhMm5IkBCMDH94W7kC
qTSpulrdGaE3xuVlQn3wlHPMopWTBcjh+GE6vI25HtFn4gZdpAT1d5wq0N8z9L2V/tDc6nUMFqes
XKyVjPnJwm6wNdMHKKbWzoNHz9PV9O7EhEJc1AeNrCWhjk458QXdWwWkru7Bb5k8A6lmT4whUD6O
9COikPl2d5P6H7nTLB17UsWzVA6ExCTk4YWFVSzoNpLNJnI5kHxxJ2qau5CVdcDn7Lf2YvisF6jB
OS5E9UUK/bSpcrDNxeSO8AkXGSKY5LObqMZpXcwN5upPjlDgA4FKcjJRiw81YiwT8mmN2OGGI4DS
xTg3BYDfCsY6aRF6JHCDSX8zUIByfeoE5Aw4H+cbLXXsON+BFwwQXvt02PRyvI0qvLSzG3sULB3z
u5nyorIit1OVfB06RqYXldgL+bIwM8ksZp8BHSIp3BZQ0Ja0UF7yV0J7L+/PUwxDLnh5ea+SEs4A
xlhmuXrVFyli0NbWpvQ5mruYt07LgmPDfbqk+zAF3z5PrtD9qBChcx3QNLvua4hOrbp+qeQjaQqk
hjo5B2hu28WPyaqPSiSyYnPJjYl9UT3JvtdImldg0qkukzY6fnaMmpZMe+qDVEMlMb2AITGFHHdi
9cmNSWQLBnSoTdpXJE0k7OnrXvmZF2Osk/YJvmII8dLBvAU3NUobUUfKCAG2RcGvBMy8IIVN8bCN
VZ7WDFgVlyZBEfgAfUatdMqaOAGdZEWxRh+ZPv2IuOUVbvII+ONtUhASNZJ878rE01Jmm3NcXK5h
uwXKSvzFYmKESgMrr5IQ2kWyM8CiRRSV7PTjAhZ8KL+T+amYDyqFMtwq4sKhFa+ScllhfBlN3HDp
eSjr9SBBlKG4Uon+FdVDhT9JWnzrSGa4/WtK4HRJektFpEiAXqZ88xrKsxg6TazhwY83XVQ7NASr
jRZ/U27GNVNX7RJBlVVAZO+QaLOapuGsYIwn8lZ+RatgWmzSPFsjPTeCY03xmIv93VdxaChK6qRz
w6liZgdov2O4seg3eVhtRY3Ahqn90iecxF0sEnFmQnLX/L0qCTZ96fIRJ+JHTfVSMTNoLJm5ZHc3
m4PWPY1iJ2j8+mSN8OSEPPG5sGXClXX7svsbYBfqgJHmuEjQUUxfmOWXXFPxXjEHLpyCqVb2lu2p
Ft1KhbnNRKok/z1YAkm4M1vrAMUGa8a2LN7c3zJ9QTvA2A0CDB8G+9pr7wMGs4xfJi2QtMH7HOmZ
zT1cOm6MmBk8K29MDvm1Ssr4Ld/C3Ao+e0t/ba1GzNI1m1KYWxcVPkxfRP8EDm3BzmL01bY0ewev
2Ct7urfQi7HSI0rEv7xmmpMjZfTfENYxpw6+YFLS9kNxMX3AAPUAhayACdiTd8LXxZRsydgwuNDA
0+m1YuNb5l+Ii1cp8xUMqcPDpM3HaNJ6UJA2oPJOBW64gt8utHRyoX4ShAJwxfflqVox2+QHIcv+
ah79fdCWWm+huV2KlxcJahyBHCFcci18JKPxyNDHCDv0eL7uku4wgnlgwZv7Amb0D9HWE3kW+bbg
fohCmR1lq30Vg4N+F50OrbD549Ah/lrhB8s59PFadvQMkATFJBHOqGPpkKSON1o/zC/xGp8f0BZR
BsmnNHLUzfTw1wwOlbfuQYoLGRguIg12aZxzwMf5UCy8yrT2V4xSlEP05NWzrwVY4pCrzvATVGk/
mHIxmkBEsthD+VvhRm4YB9LanwXbkJ+es4YBg9I71tsvRrIAZV+r8bPc0o9azc3nZffAqXwSQEow
3gi8bD2YFpN73vfn/DX/xuQ4Oc0toQAIKch7pR27JJt+66+faN3xeoZH0h9cn6bi0l+zYJgwIjSK
GVPTK8kY2JpMzB0CAPj9oAXolesLroC8miXQPYQM6+rLku9sZ+gYbPmTxCgibP7Qx2AUgmMCo75e
EoWKXINMadXHA7+rkHXTTL40yl5S8F1pjDy5vg82O1d97faMnpnxeDJKep96g8jvbxNP3PuBPuAU
ONWxCVZzb64eVhxf98H1P0BYWShPlZe9OPuEZ0hrRHk4cqjfWMzSRjqju6SZ7eiyWzbO4MrciJA4
Msp4i780tmd8hJGNAghoc84JuarmygBbVfYhbKiHqUlEAVzdsnbI+aDteRPRyAHAXYlEg/0Im+xm
/iggvdHMhtt+h6GNOsmAxbTlN7Nq5zf8Cp/kdjMrR0MiO0FHpySC/7iOn4JqxTbPJxsLfl30oFZ4
7plkxCp6RFgjHymeUTwbBtP9M5IZriC3Erya1cIgs1rG7lwGlgwMEsyCqFz2KPQoermk7onxRNC/
IfSmeCyc/LmgA3+Xt+k+I9xmC11Xv4+b0B6Nc7EVP6rOkSC74NGqVwEN2jtK4Xru/4ChQTbZAEdD
d7lGKuQh9V4pX72yklbXep9yLt6TI8WLfomf0gYv3yo6loUTHLs9EhUHfbaXOBR1lTuyQt/NHddu
4UTGm9s4v9gShcGjEGvzDQDfyFhq9+lkHvUTpeERGKXj9etOWYoPnFIHcxfKTkSGxL9WlDS4FZ92
eIqQ+B4I+aa5yO/IUbAKXSNZHulyXEIBYR1L+lQ54kPbNLyfuzPGl1C1GSPQOgnQi5NerLwHlmz1
P+hKzYUFizA+CH/16ju1tfhkrIRN6vUP4yrwNCOpyrBx8WftqsJavn6h/ePlB38qaHc6eMlF27xQ
PTB+ZGe9xna1QUOZ27CtnwXfwNASnOoGUubiYXJXuYoXQ10zoBAQLIK/4/NrGbDBhMMvu6fvttib
gGw8/8vc+Qf5QJTbJt/RjAopc35L2UrvPc7NLVeIue1yZtdmJ+6Q2e65oa5kkM64nBSEhywb8St4
q/6aHfvzo4dfXBLYidVn+s6/xXeSlUp9OR7D79cuugefYHLc+Pw6vXbsdezJVny9anRvee0McbnI
gZj5f4V0N/2M0s0/IcWTPPmzOAEnZcp/nE5EaC51d/wcT4NdvgGNRCsR3bs9MxBO/oN5xxbwpgQU
TduSO/MHpGqsd/oyOqofMkuGKj1ZeuIWG5mKiZKg81OFEPVDs4QTPV03++PBx4R7S87yH478PY64
E11XZVvyFmJZfXLN2jbvuH+Z2ppvtADqB5aWA1vu6jEAvqOFgl54TRq1Nd7G3CVfEWE7nLsAcbfX
rvFk4jNJV9OxX2sNMZ8Ll8Gaf453JZs/2hlkvuScY8vU/5ovnjb3l4vRPH6jOyjzzDaX1xdDXJAW
czyyuo3e4bfzzpLUYqxFfrpVQgJcBi/UkXHtMAWRxnUrWeFBRUGK6+k3oohCqrNKbZZgjqeWIeCt
cL6Dn07mM4yanUD49ip7x73II+fS1y5QMViFBXC1fGPb7elWsr+y27g8l1hyZgcoyRZ7Wr4HeW8w
NthABr10cK1ObGjHbN3e1O8hg3BVvtN62ZKzg+p4wxwkWxfXR3yJN+ZPa6yiB+qdDHcNp92VuUdw
XCDJRpv7m//Vt/JNsIwVC2HV36cVPtlVwS1Ev6YTevRxqzrzAAQN0Er/Bt/HDoPHhcxaHv/wrf0M
yWJdYQ4mxCk+JBY356RAfnKj72FinqUj9QSg7qeWcUjXrb5BNY69xuQtUmB3HBAfBMT8QvOw6aie
Fu2KcrRliquuYTL7iCD2rX0rXWaHCGhmcJuTcAOhIb+MuL+ijlYBOv87T+gPJRGMtL2/ba7ps9/0
D16j/JB5p6HDOvDYycVgV3WBbZWIzJ8pG0RhxQd+v0OxE50rYncGRDicHjohm5a6av+Mv+zQOPrG
uBYOM6WfYsNRdEs4sY66m9zzvXGU79MbiTnXb6ZT9+EN6PJqVlaySaBPpBLlg3N7YKJrfmOXB+ss
rrWb6aKC+Ld7gyzNVrLFk0Sw+g4HLY2W+7/Pf0Bh/letG3OpXcbVg35qBw0ek/gX9w/cFq+lFx2V
fk6ubomdT1c3fgL9vBHjyLjWXbSkXzyU5oWsdEfezAqtyUIXpB/GX/IimXhtSiwNq2YfU58LVvvx
OR1xvyDWrh0OWEs4L9amS3IrEUq2dkd9930d1wuylDf+m/ylH+klchBgybzgFKSnD6vlxsaJ/haP
c3bhOXhwbOm74J0UxX7Z0AwD78IhOpy2pKPvJp7idI8YjqJz8cuDj7shOAWfyIiX6eEq3zNU0o37
gufMh3ww8XkgMJQ3zB6br+Ao2RqNGniTViZQoy8bV37Mru38WXE5ULcs7L1KwpfkTk71hglGX4le
tUx/Bqv3+qUKcsLSzKX/nXy3jCso19jg2d7Ij5mXKU5rO16lu/irR4BZrZAAiF/ppbL5ez+v4/bK
O42AEv2/gN1lKLHhk+WLg5kOMYYIBYdZ+qB2SD9YC+wefLAad9g9btkD2q7ZdTv3ONaBkz06XvBi
9adTeG+gGzocvIGl/EbEYzmyDTwV+94fHzE7OvstyBxzrR2Zal6xQbj5RbEivkjA6V7x100oLoig
sGQIsRsxP20N48LRXVj+jrl/NQvTiCEDgF9b7Y5z591n4u8q9+BI5vY+2vHalVt0MtgaN5XlHwM6
bksRgvR6/Jj2EXbk38LhshPDyMBnMVD9IM2icnpmlN/sEfmaCzVn0KrC3+Hp7zQRlBivk3qOpr0E
Dae350tgbksrT/OuEeTwZXYjVqJ2yDHtZvDuVX0b17x3K6SibGw/A3vMLzZuD5LtVn6TfiJeHBs7
156/6RhfTdRrFs5hjDNwDpDorAqbWySbFdccOcXyMafnETGn2NElcINfBiuaF26nq0iy0mgt1j2O
iHBXQV+9JRhHCnvgBhv/iXwjOo/DD5UQOVMcUYtT284FDiE0ggZTDFS56JDJuo0PPdflW/vT2bnN
Gx7aTNc4VK58zAnxIdvIumLLPdDwQtXVfLw4Tr+GR/zR2DG/ww+e0FLyaKcxQXk3Pjh46iep54cC
86HsoHDhOJqpKcuEDYD7/OXFhI4QRE76IT6oh1jxgnjLzIngV0m+AFbAuV8FKJxuA94sxr1TQwN8
Xyhum7rawgWeAUvNpJMNfAsg5egVaAxXeIns2VOcvmH0UqkMX0u65gI2QpSzvOEQ49VVceAgklaQ
OmeeHHZ/GR7bIrm9ZgjlfZZdef9XwJTUsb+V9AsmUWPnnxSUpyzjwu5JRaRK++Gl4Hta+evGvkpq
xSPyqS6+/mi7rehnIyDUkM5GjjzH5hUgZQpvlLhO28pXXFhU/adh1d57p0pml9GzjDbyD3/1iysD
otXTmbdR8kBf58yuZVdi7bMpE/5yTo6FzS13hcjZGrBqxIdv5RmuuZlXG4youEQpD/JrhZyURNJ9
eyGAsvmCImO/bnyWXPSDncz5ASTp5gfEQkeupK24bQ72dCiuND67Ecq0xoVbPSQEtFjja61dVaYh
Kxq8/YrIG4II+X64GsIhdfIWTKpX3ud5q6OZ9/Rj1s4BsX5tjW4dwAJjuMJSovrrbMNR4Et4dFlZ
hNmpAOQHJsBSbJ7eyoqYVJKVPQcYo6kafzV06cAL8B2fTN+JL8DTwpokI1tXGSDnG0hq/hn1qCs5
0/bR7SIqij3EusnYZG/8PpCh1Bup2vQvUgcu3DeEKQdICRgh5AL0ymgoEElClc3J7oxfyIVKYAE8
0jONfZ094YHvpkv4ywCOowJkEL2B8DuwEXj9FreioAdog5JaWBnNIIzYtFAP4qqWrcUzPNEwm/n9
OrAzrt8U6ozX0di4D3hkqD4w6NCMuzRgyWfNYvxOy/b1FD6IgGA16xqNBRJzPxAV524PIYTIPZo2
hJHQf1uimie2iuf2iGxwkO1cOybrROOgRBbjMUdF7a1jX8S8vewuxRf91QdiIhfq1TP40g98V8ZM
em657JJL+PES5gDU9G3GYrqEqFzqb/1W7wH+s42WXKXo2R7IGPpuj+hmBre5NfSYl8JGug8n7r9U
Q1RZZ/AxdBJL9xW66bo5o2erbZjSNNXuKPuZitHJ4FX4JF6sqJpEeRWIb1wUURLMjwGuzB8059Ph
I7kmbyj+4y2y00XIp6beaRIFLjFJEoPsXwzeJbsEl1xUVT/XkCJgWDKM0HeVMZc614oz0kp25ZsO
rUi66Fz+U3tEFAFrrTiBpDbIJv1MjyNPEUcXMtht+BYlb4vo1FEB0wHkFU2rB60nKMzkDY53Rql3
yJT3EKAFa4selmpP8pyAsUAJCyX3C1Qu0C/TAeBHFjxzAgEkGbckLvwIrZjkPal9nXBaAZM5DX90
e0mY+B62PayZOTtV/Inf/PfsgiStJGR0Wb0pH6C5vXJjrikDp/euthgaCkdwhw9meZgMidvScePg
eLolN44TN6DAFU4Ya68Lm+6Gw10K6vASYA8XN1X2ugspQ0luEVwMzeCsJq7ObPzK/fv1NmCJfCK0
0uc2YGIX3wbZbFb8zhbp+Ro1HbPrVZBtUXMAFwGOWLd2xLb8Bv1wlbivAUQX12STy8ziix4Aq2Fm
Y2uwM/FTH9ACfPJzsHS31K0ZSNboDPw+1L1Rt4JmuzgIa9NcVuUWCaOAEdAL1sDecf/qn8nW4IaI
zNSHXPlTEQT6OjktZEsGi/CUkFPO+FS4R8h8XY47oGwEQvAW2cYG3tVEWxdppY6kdQlrGe2OH6x5
4UiEAzf9E39ACrWTC/Y9eC2Pox3f2y9wL5TcwZztouzQVvfVP3qDxliRPpz4SU42uwGM5T0aXXmT
Hv07i83RtpSHP0+6rNKWfT5fv3YMfWEHia0rPsRPNDMqTxF30/e5EmQTUK/jszuO4RqJdxU8pcOQ
b/wLLgfyK9cYUGS6ZSvSH3V7RpAlzwpU5mlBWtpJ7tbCzehskvXmujOZ+7PGhXECUnMk81imWm6M
dDzeKbCRa2kLjCw27fAKucJvfjh1f4WMFQFH8TfwJ6TuBM9TZl1a2YrunEHN4cyNYC1UByjqqFO+
TFf2l2wL7VHzhMIdUPJA52M3WnHPHatjR1LWrmLRgECC0D1Z5U/lMKaH+24j6eMZ3RTvVzKGy3U/
ZwRUR3phjCe9BURuthhgWkxRGSHOoIoZtE5mCcAdMnac9pFlWCARgeF6WzJb+0bOcBr2Q2JdCWMe
yh1mUXEV0tMa8T9wU72gnbDn/GQ6X07k0PALnPI80FeW0UBStV7Hh4HAdiZNIq9Cb88D8Ci2DB1r
bhA2E6Zb4CT3/iOiiqNpVOa76tFZN5krPJgjO/uGC+BQtgcW59iOonrxM2846Ta/pWvlqXi8t2sc
y2tp3IGreEpuuFiWs/WE21gIBh6/W56TpTe9YZxhuAxJjM1jAN0cuRNi0vn+R5TwZ26TfEFJgjQP
ka1EIYkEpvk2b/Wwx1nxlPcYMOC68aoJUGm32eN1aiOXztOJxiqtfw4ncM10yahF+Hs/a4REtNk2
cJ1Rb9Je7W5UnoJOR5t3L8C3sCI5+JtCVKebcaKu8shyouAsB6vdBMiJP8q3TrCl7wFZHZiMm7Sf
6+d1RMuL05yyfabdnZRvNrsKlMpd+x6+Myd5hxXFxtVslFvjtuRboqqAI2GDwL00X3DM4RMuOxvM
zoA+2wbQgPWCNyLoHVhVtvgAFUNba5bxKPh+UZUsqMTIUeWghObo5Bs2aeYQ4YZiXPmtcdWB9uzs
lKHvhVtPhQUwSq60kg+56HKmmCw1e2Y3rQjeC+esOoaG+3RH4Rdf/edAjkX6Vh0VKIpM6gcPdtCh
o07DX5e80wfK9uz37ZMY2oWwiXnit9R9iXoLXyctXScMeqd/DWJ9XzHgCVZJcqdHYBZwu9kWlpKx
YvSrk/ryFUJgxG3SO3C6zNlLij98jhPBtELIIZST8dMEPIJghVP9JuAICo7jcCKs4XVs0IbDou4N
dANIQhNXQTcvh2slMa0Z0aTTz+APFIRpaFrWxWCnJMfSO29tZl9E6iV25o53cKSwuuFaB6ktI5em
sXJt1vG7UUMclqH4gBcEgRMw/GHCA+oald/QbFWo8AngeTwW25Qp+wn1osjTjgIZzd9s00gY2DKj
BYt7hGJa7avuyPfF2nG2zqA63nNBxx7h5n8apQMqu+/8HdYhVzc20Wj0AB3OiEC60HTaeOYy6v+d
WXogsBhH8s/oC1Szqi7bBLE88ES2aGRx7GkYBfolyfPoxhWHM4fq/dwe2CnZ2CmPEOiXWCIAsO85
FrB5EaRphseSDJ5fcl2JofsOADe+TeKO0of/P1RX3Lwk7SqZa+ERHkHzwKtZ0dxjrKrs6o6Lgx3+
CMcHX8y30Av6o99K7bgBHyVw6B/+R78W39KO7MW3iNbXwi3eKCsOEa2pDdjAI2IVBtmUKVj7ERuf
gP7eTCRFGCQZ56Hn4nq0Snp/h7JkgDz6U8WbENpm903xvW1xkvfbxuH0BaKBkKtzp08a03SR+EOa
WeCoOXu6F3JX1PTkcK7EfSLvQ3XXMhkseY/Lo84y69N1vrBhGav9DHWV+AARPoSeMO5qEFCYMTDh
TJ7SnfAQUoqxz8Fwzs4+3O0JOuVX+7ouso9OnmdMnBe89tLS+eUkAG2Ub8ACG+4mjVUxpmBEB/Hp
SLFzVb3RNQ6Ea5BzC+Ofecut/XqVsldxz+XG+NeQMXISTOIfVugiQI2Omym7gI3VfReZvICNQ0Y3
sQSxnc5Jjeaj2jOYNJVrudjjESHPAjgUFk1B2wRIqAA+t5iTdRelanrSsjPekX5fRBiVaR3sFxz7
ytV8SMNT+ufXqCCgEZ2AtAU1Qekg5PDH18pA/Nmd5HsIuiBi6/7QtP2ARY6Oc3JO2qNUM04q3vB2
ANLj37GFptoRBmy0n4npHcc3h/0582/5cVI3uE71j3F222AMh+GJiY7IhjwCkBXdi+wxGznFTyyM
hRt5tKPQnL6Qa6rpKgoNS1DIXQUbO1sIiKBYNSlIwWP9wChEMY8hHluaGh9SCqkTs0UfxVa2/EHC
DHYtWKw+/uPovJYU1aIw/ERUoSDhlgyKmG29sdrQCAYUiT79fHuq5kzo061I2Hutf/2h3rHeISzG
GaT2KHr6mbrLj2gHNCBLsp3+O0qxrjA7vDrYpPLrdLvUvCc2AtgHz8mZ5VlaIB084ZiLjJWnrXe+
A5ey9ZHPTkW7QkJ5KpkNCZ8qYm8RVR3RKYodEfnG7cJPPI8ibFq4jIs3Mqes5R6abyRd9Nnm4oQH
MS4D7uA4+GA0gJcrWirKuqvySwWEvJcO8o0WGZWFQaiNMGjttqbH6BFG6reeGTRnRsEO0U8G/ODL
pU07VDy1fP3+cj9gq2IEyLbxmUO1JaiZegss6r/Z6ic7k+l8JAAQN21UbcwmLqzXrYKaXZTXtymX
A0aPzsSfsA8sAfc1Stw4KSHcLNUbtm6hhIkQC2gLIQIJE/WksSsQVhZ1gt4OK1SSeOnrp0NE/Vms
hYcdXQiFDD0gNe16cMRyAkHDxQhloVS/YVuF8lwYL0yKHzMeudTnJEehhGfhYTIFJAkCtK7x33r4
BkN0LWSgzNB2xhXuxmhcnVsM9fuw0qd4CnBH6AvE4Ttcnk0U/dg7jEtReYqf0qeDRTeng5wMfFTb
cZ+0J23yGWy0pWR2dgcQWjROjr9LtWQXYOKN7tw9KiSKroknSURai6UTCuK/CbF7BY/9KxkxBHee
njEcl2+XlrqOacGGhHmbR+bITnv5sn6M+X6W/B7XtjbmMdbHq7aji2Gf+2JHDPoAMHTkyaSJJ7eM
cdRthvkIdwkSM/u9TmqYda9J99keU/e17LvVsaFmwQ/sNuPtirmopTkw/h7KL+KdiLyxmLVwiUzW
U3zUVMtnEBb62u61xX0G8gdI8fgDaqwS0kYwckPaK9rvGfuW3k/wFviAnLjKVq+nIvymDUlnGVBV
sj+2Mb8LYbLIN9Gy83cLt4vMbua3uNEmpR6J3G+IaqNtTWgGF4K0GJJOjp9CiJyOD04GE5DjYFyT
AemR3wjrWNmKk9cxsA859cqxJ+9pnWSu4jyXnDp8mkGftUQGIeDe9VH/rc3tAUiAjhMRI2pV8Lrr
x3+LLV+9BhVViQPBlbdHDaccNaJcI84yejkyUrKIZYeIHS6V4R5xt2VFSHJP/OKEa7cZgU+EKLD9
8aS7+hYtPBEOEqrQ9ZNI7pDGreccsCdd+GRcR4JThM5PwbLePIrpTlktlSMxK+997sQtgsWe/9AU
uMkXLhQW3NxKfVzsFVgZY3jzBD6MsK5p42NJ/wojll1A13xURHhrQ1G1QqSfhrXvLyaQ4ihINQeU
hOrppfvVsjhMTD1OrX1LTa2RyrK/vnk1rDSBkags2TsReHt1nKz4rgQcfmhrNPZFDVVTRh3bwWsf
wY0utOdG7at1XuG3MSAecfjeHvgzq9WFjFzo3o8JQE7JGa/3r2+1IOa+lxknm8pcCynQII9gXIT9
0xnW5wfBEygCwTed85SDHPvSE+XjzcSi04d2D+urWpR9kr7nL4ZZjC8B45WxKt3grmEon4XX57Id
uZAo6KBA4EiSgPQ2ha2LHNl0uQLaDManwcUUvvi07IKpg4sOgD3sWPe+ZPEvraQ50mv7uO1aV5Ii
6nWSr6Cr52YAUsFoTyOe16rJMSFFxb7/Ag0zIosBbBp6o2GSfRAWvaa6P1zuBJUANFKfkqHur/Wd
PJFmOIh5OM9F5RzXPXCvfgzYxHTyl4rGHppsFuy2EKD4yScuf5ddN5W3LeZ01YYUS5Oo779hDQkc
QpLIi+ldbqDDGUjHJd3H74POF+tiGqvORYqxhC78cgZdk91F9JXxh1iUmUKPBgJPRnTzCnFU6DDb
Y5U8HRwpWw06JpQbimE2+dxBKs86l411DKqIPWOiC2BBr5wFdBDmhWTDIsQLLBGkJVbyaDRN50wr
0T+mEUhYJOMB/oG4RQiaL8hYQFcQ5+XxQ7IuNRIjTPKwKf9411/suaYPZLsZCmt1dqN1JPa29ItI
tP/Gcnb1REJOf+6BgAq3ZNFAMiGKblAPnFgZ4k+4h3+1y42RsWgTeH4VJLUvzySGGeTK6VDunlCo
ACHwRm26rNhGulAZuu84ezPUoTorrSLAbDlfHTblskDqGBPC0yo4ZiO8XCjdTG8iBTaYK8+oql9G
nMIOTvtQVhCtUNtjP4B97QPwxtDn1xTpoqDmapv24WUGeI/yQtNLnar6sI+dS6YzIuHmhhJrvZTw
kc1UzW0isw9uzRKzRvQXP4xeBq+tmsvh7VGt8vQZKq8eZOgIFaoDXHq2GfU7TRV1ARwYU54MtOg6
XJfZSpfn+XCl3Uebzyc9dTk8w7FWJCZL8TXLmWkGZhGg/qcLGUqLA2RLhN0swTxP2embeRQVBtUy
+LkGTGg3R2SI1QNjbxteIuQtbKo3GCothB5mAo/88CH129Z+Rp37Hi3yo6oHkup1QBdeoVwyA2Nl
oBO/+4ZYXe8xsAtvST15QMlGDj6r/r5u+qMuizVcPE9SrHxcTCgEWjp4v/xtZ/IPxjCr0RSE8ulK
4ScqIw1a8h0DDTG0h+oGpBuRIsmwFJI5ZRPeltjd8nTrIdgEi8MIKGUKReXFQ8jeTROj7N/x6V35
xURYY/o140oc4UqKfASAzL1EgOpedVfcf/GbyFeS3IPrz4tp1rrpIZtGmQ/p4Mzt7itL/P3Q138M
R8Z1PtQWlf+MlRMMRJboLVZBOzWCshs2x5uwo7iecAtQI8XhRyyyFjlbYFS1iv2USBk+k1tCSpSI
okMZa1PnMcdWGU7caPXxB2CB/R2hquRzEVlwwvoOdlmEJPLgcCJ9GmsGis5zXS6USJyYIsS4mlZc
9Vmm6PbGIkYJnntyX3IvGzOMS47q07uhiQPw02Y33aWZqQgaidq9tM7Wt9XB41twFMel3VKOGP7B
pGFO8nvwTC+NbiuoX7Ae51AFmcV7am73+IwOIUShFvdLlmO3CgZPYReb2RjVMfEEjE1ZwTBTR5VA
brfMSixEzUeNV7jUC+2Mu4Myl6YJ3ej7RFE3gpvCojSiMhWhHToeuGsQIBw9pakaocinnBhnBCwg
WTthiBJSJ2NPl+05X5JdYqOAIzpWMJx5YYNDF/nxe0W4p+CDT9Nd4BxIbPG8YqJ2gfQn2cLyaEyt
eltwdSVbdfEU2JdnQOx0g6/bZwkYY6Mp40AGK7z7i4Uxo6s0oDQC3W1Vm3wJxv1FLKFg+xPHKy7I
3VMgn9vGrFx8p6xjrQ+/6p7cxhmWeUFzZI9YgMpQjGDZ7inHTMA8gL66jQsuzBuFqE1EsW5P4HFA
Y5thLesR7/klPQUEH0+FVaez80rT4e8wesVY6TDT0o+qm89IkmRtR8mEPoHKuPGgL2PXh1XgfczF
oepERng9UdexUnKGals+8mxDDbeeszsu4C7zYocS7wa11R1gV3V1tPUt0Gp85r/TNKLiyI/N6p4Y
+K8NnM+Gjp7HuISDSqYmsWziduT2pPKEMfjL7Yg//bGf4rnLJcE0iJceV0eh0IiyEGs2rEcSOskF
xEs+Ro41OF1CG+OHQgnjmUxacBIYgfA8D/0cP7emi0u/BynrCvqjCYHe3feOlz1YeEq9/LyuleF8
N4SHnBGuhg1tG6Oyax7Ahw3MAqZMhyd3RSdTRmRgT6OHskOKdJK6bn6thuvh09GomcP35RvSTzIN
BFYJe+gWqPl/QCZsrINjXIDSPcleDDUwnWDBwWgZ/4rPlJxFkO5uK6xfU5rV0TZ3xP1YHrEvwSkp
7IFJG6+/+YOVNMbS4MVAhvKarGKRKEFdzVKPO6sPZ3mdCsz1TndJGADPpaOPwnaaz64n1KEqNw/X
pACZ5Z6pXOU0xGhHcg2NgtYhq2fAC9GUiKUryi/ie7PeSg0uuXQi6dZMmo/DSINZBPHJ1PZi6H/3
6i/y1iXoyeikQ0OIrij64ZkhXiGACr94e3Tfg17c4SDz/pxzwy6eTvLh1iamlQFntRwaCLMs5ecT
ca9Vy3TzZdWpwhHRbqRCYCH4+73bxp/wG5/lR+xPoC4xYrfzS79Ml+DdEhlEmAOMToTAsX5eyDDj
ThLv0MM3ByvlGohIvFQOR6H6TaqldMqrSD8NPuFV9mT3Ex2mcHmGEb4NvRwygELRAGHiUMwGaN9P
7K0hUHiJYQ+vuiwnXLfTwEOIp1JNbuTnkj66vJJa1oAJzz6tyzZMe0PPTwYTT3iCgM6DAsyztBTI
ImpalknMBb+EgejBfdujc3GJ1cD8x6V8WMMaYY25eqQG8XOAwvz59QYn7H7XOsQDzLe5KzT8Xlix
hwkeHrqLhpXbTDeFhZUe8xPMU36NnflDk46nPDatKCrfIgGQLMV3FzNDZQwmmI6YJHjckx3Gee8J
6Ea5NF8hGF4OWwpgGPZ8bY8+vgSUOJV7X2haxq+zCLQNDT8dV8geNrDdjF9i+xgYnkHWYLRHagd/
/7BJEUQxQldOIEDkz7Kw36ckVab7EWKNn8OV4FfQWYbnV6ZPazI16SkV0B+c+qP8CBSE095hM4S/
Ou5uq4f7OpotEyUI6MwwPaOJwVIY1Nce69WfgUt9OiU/Ebsq9QxcgSNhEwOSjFpASw8M5PXEKgdv
ObogwsTYfbE3AbajvmGFGb/b4OAVPNCTzB0uWdje02assvOR27PoCgeiQzXTmCwCTp/vyfCX+Rch
2H6+Yq0U6xtt+QgvJiai3F/HpxZ+Nm9kHrVdJQzrxZbfT2/bFM10CtuGvXJRzRrGXlA0SsBFlZkd
vff4evUeEuOPpXEgVkEKlToYHpdSfBPOYiV8OUZN5dQgPFjwyUDIMOhawZi1ZbhqAbU4Jns7SgIA
g81nzs73OvMMFMMNQVouPIqMgUM/a7ght+i3yZv4uhlbsmk/19JcWYxugXhjVHbuLSk3xZqhPAbn
0lTRsCkUCZ2o9b0uuv/2Th8qEDWG+NQOQ6B2aGLKBgDMLnFgrMFtobMdfgai8nAJuoSBKy3108Gv
whYgw8Y0O9JcbUE12VjanBXDYdYbk5JcYBTAowa9sQFixrVfPESHiBx6mcwHmq5CigAAr9WpqibY
pDGf6Gzy3+sLRX9J5zo9hO//SUygVYV9YlAedFF6dajTekjMtEE25yhBS+00rnyCc2c9HKycHSM5
/NRO6R4o8Hmg/4Y/v7I3YEAjJ1LMSBvyhQtd4LNq3NkFhk2MX8CC4Ge2tN90KgrGkIy6r5VwUSA0
wg20Pr9Ju2lA0HTWI8I6aE6TctK7GIewKx1xT+NDZwylyTL4Yzg5f6F39GXmTuPmDNiD1Ra8YyAQ
oB6mXMFqXy7z5LEeiCCzLIJnj6cjsBMxrk7uU727WKbRnbOLM64/nVqn5FIxgHIRfvnRci3FaMlt
JnNkXdlj3BgWpCePc6L9hCVurGKxwVb8CukfZq07/qnt+xp4OHVHP++oTAxfy23U3mwj9pfRtbR8
MsrWscbiOpRbcGOUEthMBdlanpm/2eRArMOkCtjqE+bYE+OnmWI9smVccxgzWlRtgnAyyFN/edBW
9jQ6Mdn2CQFgLgDLcvKOTWpFquoVFH4mpP/3mp3qGhvcf9hywfVaqGwwIVLQ9U0ZQOK+etbF6qxh
+MVNHg3L73NRLkxElZNidiOoBOyH+LnpL3PibsNF5ZK2IcXV+P0DS/Tl7RPm5B/OS8acP59gcr56
7gpUyGMkjGPmzoNp8/dEPJS6iHyspJqhTMAVg+A3BizLPakLgY6pV8yDfz/rgYL/W3oBUWYsXKP6
UeaMvFa6799yp4locabVhoSVenISL7nCOEkCLobRarDv75HtQCOHEAPVyXZxefDrqI2orPmn6uH6
5Wv4x1hG8mXQzTZFPW+ujeQT1glkd9ec1yGQ3SFRE+wOzow5Y6pDUiBucUMnHtJV5zOEPEsJ2iIG
U2N9VwT3kKvK89BbNUAzBRcoLNa/HUbrFUmSAgqTIF73yYLxJcIYbHCxyJgXV+fjcCydYePkrc8/
8B1MK8dXmlR5e9FxAC2FnAbNe3sI8AqHjsiAniyGRNmmFKq5cBYjzwmUcqooFhbtaIDq7TtAP7D5
GzlDX0WhRcULBcc37HxduMgWmhMUwdGy83jeWkzuPGWZbcaPTXWSMsdY55DPxx0qcD891li9RY9f
OSoYv3Q/jZf9tsgubXyi2KTx81pRfhzmXrP6zN8xljKUm4fVM3j+tbNy7MO9m1VbC9vZDnwYaZQx
ssEjmvER3xINbi0rWsyI34bPLk2gO86zjYafe6EE2l7yJCQQ5KQIphKxJesngFNvI2/YKtaDpw/G
5Z4BPPRMi74nOj5X37D2ocJUAXj0Czdv1MyNtcBFxfm/a4cIBDBpCjh9AagR9/wMgONMK7VFFTXr
wIjSsPq7rd5hJAh0L0uaP0J12UB3F3x43HMvmfXF4vnrkSkIUvQiylN2Ybl4XxESki/x84YIPMt6
fALwUIcSDQhzWJk4FmP7plrElD3ArzEFDN5YaeIb5aInJVJOQKSrnkFXyYh3+VhKO1bzfgxpXj+/
c+j0zqBxPwFSbCIA3HcwnLcMBZN7CM0MFhxrGEQBpI3RkHCnD1SBLabeWlzbf1nCiyg7GEAQQyEF
ZWx5XgY7AePFWR5f/dv2g8rp6gtnaOqUQGqs+zmHF7HWIXN9lplD7tOEtl52m7Phf6Ac3rxqLjnF
trXsIXSJyz1uSVqI3n9qjNpxN2Q201qfLeTZ6x5l05WPsjVZwnvbQTPtgTcEEIYiTqprzhz6vpW0
Q47V+M0cfkZ5QT0UPW2bJdLOqY6I9lp/xle/gv2HnCnoIymRXXJ8SADIZ8+Jkrwm/R8mtn/3EFcJ
GBiExHjE6UxMXPTG5llevF3N95KDZB2h5MPlRQpzR7mTfDbwi9q/wx89C5M7NFcULI8pwlAs654G
3lQOwWRwjUEAqUpmd6akcBi95mhcNzT61Mz+4BnCkaf5GzLrieT1tSDEEEiXI36RIAfrfnN4edQV
N+JleaJpZHrH9J58btyySVi4QMwaxOjCblsNC07QPLvEY4KhV6KtJaw6x9c5tIvxE4MIBOKqdS08
qB3YNrEhD9xbEdVZqM0fxfiruv3IklK35vfKr/ATtF47+ON9NWnvbCMLunCq8BEcCm4Eom1H3Lto
g54LnKsxO0VCycyLdrIhpiI/YaKdb0gvB6eEqA7Qy4KDulZelM30zQ6AW8I0vU/fcctOARNMQdfv
5y+V6CRfrIRnaJcPEHK7PI/GTwf8P4E6xWiCocQxoSZg0iHgc2FTL4OkHcnxXcm/A3yTNiVhSLnH
64+s9hvpR4U0aGHYuMaPKfY7gF9ImHhr2wzVGL49SEq+TZkv4iScxRCdYKvAEeWTIMbiORQ/R6eB
PbC1MGlYLZYnvwmAhRl8YoOL7WWA7WMGG5Jm/cgo4R0BoU7Z3/IZIhQw7pV8ga9wX4IB82G5oI86
WRjSRScPWTjg4qAt4HNiBwvPmKGDjnwZ+dXX4RB4N2txxz68l0IM0EAPqvFDddjwXaS4VyUZsvrE
BgTa1pZngKRCclFO9Q3Bayt2/BuFlIAOHAB79XT9JaIEzjPM3+WbsSTFwgBIjpiLN4zebKb7FC6R
vGvGeAsjE6PxgWLNdGqmruA13WGPXJGHo+lAzh93EOMKZmUDRjCsJf0eliJWZYfYoXTp/7gRUzI1
yP0oxm/dUsgxtLUpEimTwQAoA/0/tILx18s2EkwmjJB6KxlCfbUwd9K9dP7iIgSww1AMTvDZaiO9
pColgjJQcM8r8CxWFVgyjmRPFhKQKebzWLW/Qzq2OSz38k8UK5cMV0Ao+rn9rsOWx4BEjR92T4Th
dLN4ByakVxETAmuQiHNwEF4PtlRiJBnEStqev0cZEJkzPcxqXwOzbkiOMjYfQLCRVy2vvDvIOw2B
zIBj8v7pPRvGzmxIF2dfUb05X18TjqdNQA1JYA6YWA/GWWI6lRwSKYI9L3hFuTuctBPdhxe9YBbM
vTmM7nh1QBWxxjIjCDl+1e6K0zPJQ8ydqL9CzpqGRZ4PknCwMYzR0fWYyzs1nOk9ok/8jhkyMxzB
618K9LfTJUM2yxRsFiq7VR8xpsK19XJnSoISEtY3zGySCjRcTy0DlYvCCqe5vTWeD6d9ZMAGNQj8
Y5p2Llmmgz8lhDWSHT/jFzpxt9lR2VK+rX1MejG3zenmHGAUbu3XbQV328AeBs/VRNxVX4fJLVnt
zn1IqYK8oN4zfIOJuoR1zJO9z9bXv8NSZ3gD4kj+ZW/nf6SdMiXbgqd4kCwZh2OghzM1k0aLbAEV
elU6u9LO9x5oN4xBGB8TSIuHJdKBhFZjMAdy1pwsLMKh1UK345lYSw4SAI/dY2puDEsXRO/HnGny
enjpghmTwN9qziB5TYSi4ExVNoMwMBfrFTe+5rWTdNavcqrUZ5LOtRVmAeQPrBLO+Vxhovp3JWCd
eanHkBXqylEPPgvU4BQcMI0w6dNcROzuj0GJHhgY/Dsd46Jq8to1DrFwCEDSP/ixG2nZR8yioAF+
gxtNLKC9w8j2lQxWKRwldE+3ZbNut5/GO+PLs6ycF/rfnvXbh4mfsYFuhqWFyGnM8/gR5YG0gsxL
w80Owiom29RwvNLc8JOW+Uq/5rnHnpt6FF5z8m5denXekBVMF2lnnPrRmNVs/va9ldwyh4VOGEGT
ejUzRkEdrBLLx9AdY2sggFnNikaJN6QQF9bOCNOKCXzFgrxb3LTMBdDC9nrU11hBnGSWocogHYWd
IXyEiv/9Bj4edjvdh1Habda7oXM7QyB3X6YN9+05LeFqwtE4s+1Te2Ew7d6/VnGufvEWMgPzGtLG
/n4/HuaB+ZcB2Ue09UR3fBdXjzqTyouReqBtTGKQ88QIlWmfEHSFzk370TyOb5o0q+Hf7bcwsGe2
SFRatCL/skiqOULt6/7gXv1uRp4HCtS7x3CzQEQQfRvruWv35EUnD3I8+eS0O7KLMSo0bvUPKtwv
LinOwJN+XlBbJzqJ0le2C1EYJpi9LlRCv4d/+oln/PoJaX065ztBT/mDmDZlPQ001DE7sQPB0Rly
GZCFQgufQMxRgSU9pi6VYJnoEXBohR+bleckeb1Kxp5vPDP+d0inpzW7Su5j9ZbCtmXRYEunDRkE
pnz8ylYPzRgBTyz8o9twQHeT+z7uXtl6Rl3eHCFB4E//WFdH7snrh+QxB9kLv7+2xmxWHTVM9Tux
kfoLNicfUwgsAw6znl4d5TqG7AQZ+BheYF1xPYIqAEzDHMqxFYCBi9X/UeFupEtjDZ/1rZgePNYY
GaOLN1i6/EeN1QY9gQVlDGYp1kHu1SbxnG6SIXr4xGXgtmfcTxvGC7JbrZHZiIa2OoJaqC8LTxRC
gzghrNeEhzIkZ0T/jswt9zK+y2u+i72G70pj7SyjfwqIZZPWQlQ0L39reHpelsGNx5+D/Y9pabEn
HBnD5m7s4xgzrVsrhxeL+p0IKNw8UVEeZHQQhyMUVJamCjUYqEiCndpr5Kzl8Xv5ivrVbca6ZYJt
D0nk+dIlES2IwZVLtUCAhugYlDFYOw0i8xU4O6aDDEM04ztiJwg1aa2rth9Sh0GigqpeBHQWWjuv
1S3ELQIAD6MZjippGoLvFWt6H7oAvfkbBN/ubB5s8pnrpoxzdC5ISXCFQkLRQjpimjEaUzgx5a8p
aIjME0QJZsMXFAwt0k8UDI9HpA1+3gMks40Z6V8c3TOGbqqMBIR7zhhtb3kaZrkI6xqNNLIrSyt9
2fnwwER43KkHdyANx4Xc0h51p0f98OSPao1uLJYlU8ZRgfdkxgSlbwebalzXlW6/jevyOrgdP3jt
5JC6JEV23p+gPDzPWYmNCC7cH5OHqHjFqQbjNbt75VeDblk2pGvDZvqcXhIiTK1iv20zZd7d9b8b
kn5hT0pZdtfIy+luo/Ft9A5vysbEc89ooS+3gy041/OAkL38T47Xv6/5iB7oc7uoT5EB8gQHfq6G
oAyv7JrIcELejQnWKwY6xdBtXp+kIdJBubVO0n27YBTID6TIJgbwjTQ+9JgJY7s0vJ8OXyiskuyU
hc4x3R4LU9MtZEFP1ftW/cQQ9EbKpvxUNPtBJjnY9bqPuoy194tEGGy8EOmSk1SGsmT8SIvXAL30
qnwA1o6+gdqMKDe1xcjsQumZYgLR6qtDu3y8CRvF0up4nd6+KmysA4oukCTlaXi3tD5YI8ggaU8S
ElNT7faFugwy9kT4Ww+TOpZSHpeRnhA+8Ar6jFtaXhvYXA+HPTlubwXgH2+ph4wGQiueAwe74dX7
o60GvY4SYvBF/vAqb554cSPrvabUfjMxzpBhdNbt9v3MEOFnft7IweDc3waW+u7+zKac3tLDpKjX
t298x1m9xdjkPnpO6ydBZq05HnUFynTzQ4xfNuD2ZfreoUgbNSDLLawjnbGh5oE2vhgRYTetDX0k
yN1kADFkSD9tyYCt1E9IqzeDCYv5YMI/q8ZuzohK7juF+ddUx2sK1wdICg/rKXvsANVMxbyPeRbb
0IutQb0HcDuoKFba5g0o8cWKzypn4N1X+sHxGxVY+/u8YmOGNa4FnrsoFmwURlQvSvocjNse9rtz
pJ/rmS+XE4ZATBAJyalc+Q+EQYrY+Klq9eHkjtEEbJZNHaXOw+uX6vjuYvmAthKR7XLkS77y254R
QkCZmOK+gZVQgByj8yEobxQoQiSNoZNlEHsup/VKATYEPzy/Q30Ok/z5q4MAnHbUsQAvzQmRtCvt
ajyS5OgDKVy4+Tiiq7v6DS+KRyVw8q46iLM5etgSXB1MPCuvrzxI0QU+th6kR7dzWhen6LALP4s0
6ML7mfVmStsNNtb/Gb7yk00b9MyKBYywZQIAS2fgVMlnj+JpT7vIUISiBWIKbGMo9nO2NXIL4N9R
yNBRQqljKAp9pYRACcMVPJWx9H05IJSFFu0iTEtxAwfjhuncsmd09ZSZyGON4TerIpRcEgAo7Fca
4MieZYc98trMMM2h0r2xARDwTMoD/jXoC+4xyyp9Jl2ykQZY90t4sZA2Q9ARbkbY1jDLYW7VjUEJ
IAlKi0Jw4i04t3DbO3YM2sQcpxvYvoJ+QhrgURiYk8E6cvDv5414feInKGbY9pFDwcvFQw5TS3zM
t9B6U0xw+WD79wVjdLajqENi4MFKFJxqBjKwH6jDkdriYTewCYQgFW/HJ//QEhEpmzK8E7nLHD81
YAfFYOTDLaRYf2DHSJMDQbnx6IP5O+cHjSff+VgvJIB3JxX1wutIo0rYIIg5S8OdtGsoVSXygDGe
It2+m6a766L5IwaMEVPwwDu+cWgJahFSwD5HuQxrs5gr20ckDgL7MAZweGFTVoOJk1rA4ZjmqoUk
UA6OBGTo5qrqNsVtg9+ZiISgpOpW1Qg0CVL1YcdXP+mSj8dxm8qvIYtV+wSHbcgrCHHvDT0ENz9X
DbrxURem8REtPhUubu7ImGHwcAjdI2Z7YWJdk5uAqre9AWIVAe77T8m+lbrbatDaKf7/i+QGR84Y
mjH+34CoFfYrblEZe0BjwjtpLCNfLeZXn4ZM8mQUwBB6rwERA40aXIdHtQ17Anj4QGPEEK4SZFBP
iT1YonX9UiuA3WK+MP9gjemSL3Ap6V+ok+CKtx60CzjrDHFewENDL9dYWXDZZB8KMyqkDjVe7lHx
w3cbMyjTSEVmvvvEcRW1KMQSFLjxF/5EK77OYbOQN1DcBdE0B9QT/LYQzKCD2k6mB8RXePnQwy68
hPzy+EmyC0g24B04Ut4KfoKyHeI3aHpX0gk1P+W5V4QMhCNVmd6v+/iVGNeAV9FIweXY1zV9B4z5
y22voU7B4QqNYRd8sRFeyjCesTDhscc4WtwalMI2t1nRzzUIKACXN/emeB2lnmCoKuMykRFDo+wg
0eUavshU12cctkEQBPJmCh5YvgxYOKhryAvyz7RB0uJrLw8q6EvG6hDXPadj3ICduuSY2+yKMVP0
Sj5+03pM/vl+LA97eIBkCY1vpkuJ1HcYLIcmuXMM9/2XhLAGtMTjy/ePj+JBu5h4MxiW1M5yPCE6
t8Rp4eXwCq8a35iIA2g0wpEnHDlrl9GG4oPDrcPBnqBA1iUywqcE5KizUrd0NEpMQkisxIrjdPAq
VPT378Z83F15ftswIHyIyQM7ScYOZDhPFS9O2FhkN+C+bPd7idPFsD0uAOhVrO1YtHD3JWaChdVG
Dlspbned8Duo2wu0XPaMi3rp98zNnymM0U27Z+4OSwemigEAyf7TuTIhh1DJLrA/+KRKRrw8cTC+
csVN1r4PpuIxgNHwdYdDuj9PQxx2wDvOI5gAdcyPHGXEABtzxCw/xXQwycZMj+dfaL7cPUS+lk61
A/B/4xjqBsjx0iXkweI4OqsAhpnXv1z634zbff5OHl4JydrSsYpAkSnBuCGS/DB9rWu2juQblzFw
Z79t6YSOuP8E5syclfFw3PnEJ6Ak5N0mrV0Hmy8x8UA2edhGYN3IfCEp+thZklcjngTuS/agE8Zq
T+uJgigdfx2M50k9okMDVzzlEITJDBlN2imyIe1tab+9q0Z49rmdZ8xFhrzhCxxoMKYm9Af0qojo
p1kMJWVKAsdcZ7p09fItM+ERGN5gMSTjD+4R8MkBLzdRn2KXJqMOYW3Gjt7Cf4FnjHwwnkWe0S/y
GkIuU88k6QjX0khG0FwLDyFEVzfdhoUPzcpgYRwu8reTY0uVwQu0nzsNlmrp0qVwBA1XCAnvkqJe
nu+BaRqZGG2m2t7Vg03BMPdNGuCVz85OuuhC7G1nRoRbnMs+yLLFlLmwmbzixEMWkGNECI2hQLHi
tFAhrtjKkCdLziIYX+rD0hDphtoMp1Zkgg+HrjAoZveApuys/lwXSL2z2WF5QvcV36ePGbYp8CYD
BY+jkb89TVI0G8HKiw8+SzDz34qAa9QdLoU58J2He3VJAfjf5yHzObE3okUA1QD0qug6RdnI+3bR
AH84QmDB9ZA0vDCPHdde+defwWkSM0ZF4X990rGJpo7wpzB/U2ZQREv/0s1op+EJBysNtw/G5w2d
4x1Js4IWG4G4zTe8eQscd3F89mATFOHWf/0+ZkbCu8EIjQ8BWYBrsKCIIvFYbck6dNRduZU+IlP9
thbPu+KrSTdnuEXMDGRIT0hBFmr4ZH+hqxYujppVrDTrQpwJO/HxtkcJhD+DNoOYla1hR3rpGoxm
mycHwpOEjrJzwdxjkeB7WEKG4Ljg7aIIXm3DL/XaYIKUy8KNLX5MpPiEOnRFmDbmduCsQDQhljAc
PdROGwUXJobajlTFUEVwly9BFdD50D5J1jcY4A3H07rLLi/2EwZPdmV9ERtYBxwPYMwfDR+UK4Lk
5dId8Xm1GVl4YNpQcnK7Oj6PqFkMl4aZx44ZNnc9tQ6TvON3MdrXJ9DKcq1tjsoEbd7K9Dp5Ugrn
EvAvtBtBsW8QiKCuoLbbA3lRg+hbBuUVpnZd8ACzxM00P2Hp1ZLucLer84NZxQe9WHTDWfKA+zIV
nJUjZv2rN8WiOo+8cmIuocqpcyhkOt4cs9FEH7Mnovu/5WfeDNYZMxRi+rASeuI1YMGuRpvOE9pT
iLA3HBkeYR/+JaytvmDGSlmLVQjnC8cd8PARdj8THVxJRj406cguYHi6G+xxonwr9u4vsr6WTyQ8
c+TS+cAnVN0O8q7wmWej0caG1kDN9VpYi4x10HNlDrPFBi8ZJl0IHsGIMAmd4kFFKYUrX7P7KvA5
sVJxBkD8zKlYgqtwnuEWkGHzVWHmxKqrLvC1IS7wOGJ9ggb7tdDMCROnlHsy/vsD2fd68r7DYTxa
PYBF1lnjsRaPUOxciFrCWdECEtkxxSrYW/YwG5h0DmV6qYnMvHAO3/pSztOPj/Z1yAVnqsQRIdlk
uowwLRcyX1ykH8vbUoWDOnJKrh1sjyUQqLbIoKuEXyZ74R1XHhQTPNG1IzDih6C53S/1Nl+rnzH2
0krYzfDIiqvKb3HqYfgR3X9actqWQ2YQuwfw35+yJHYmt8ktXkhhHyi7lKvJPJh/YMLr6w7eDG41
UU6lF9ELbgY431R4Y9GW+fCLgMjsuy/tRjuN5QT1T2hCx82Jv7JJ9djlaPMerlK6WBVjMoYvlQkN
Bdaj7qtgjORQLW8AVLU1xFLzHo2wRKxtHHDpnQ2YYe4QAiOihNLhF3/59G6f/6PpzJYUZbYo/ERG
IILgrTKDijh7Q2hpiSIKqExPf76sPn9Ud5XKaJLDHtZam9JtVgb+8GlSi0mgYxKRrec4+mnamQhz
9wZwpo0hYIWeeQU9h0rYGwC4AB/2r1RhHA975igx8UURGB+NOQeXlCZFZgz1SZ/yEasyKFC/QrbO
GtoVe9LExyZIzs8V7xrCGqygJI44JfLuVG1HBXJymxVHXn+Pz3O9EbGfnw9irUjcPCkXRW6AjBya
HNYzo0AHeEojpywEpcipunl+dyYcALbHgJzArd8mamLWnYnrTOINcegAXZ+Wk0SkU3CdQa6TrAaG
xFyKmORgooDQzJZUGXptiL6CzFGt7y8QqpzqdUg27WCaAuaENd/bg8F+Xkr8HOurjz8LSqVky3qr
Gsoh/9EXpTUiVGGoAKVgqm1VAnmTFoFGdSwR/S/dBu2s1XVEGRKcJ6PgRih7gQU2ooCG3aEFQHx4
V/28TVB3sMpgqjq0CZ70S7bFbb+dbGihaZNQL72zOJv88LAEA77MjSgUHvem3vCE6g2flOg2EJ+m
0ng36bVW+4sNk5iATd+qNX1R8fpH9Al9oqjs5+QAVEtTb0hNZKT70zlyaOsavvNlFGqhdmZWeFzS
ZQnYWAxLxiTqIWs8fQucILpo5BxYQeNffZMdbl47BZZNaZbJe40tCYcM8wIkLLCm4Rr2D1on8eYL
YjQaUPXlTEzrvYFN4fV8dR4v8FrJwatGHpQ8LeRIfskaEnctEPEdbgjV5KvYTsiO+wDh0Kgtpjmq
L6RMIAC2B6DlN4BE5OtBL4MfbIJ20syhd5vPsFulDhlikSkztR14WiP1FfyNBeEZnS7kKt602emm
zO+OyNAIfCz5O3toknCbGycC7Qbk1DHr6WS4IChhIuplQlucDIU01LjntxM/GS8FUOJE21k3M6Py
IvguyvA9lr2oBzTgQmYTEBMmYsrSRZViuM4MCFMDmZkjSHkknpSq425F1SZykF+TSvBvCquTzt8P
N33jFcH6xpQq59+XwBFjVFMQiQQ6YO19LpAZZBvu+/ZIX6fr0DGKY3FMwnvY7GTgGfPGYem8YXFd
Md5YQAzKx4Nh6htc34KmQ76KJDDKo7D8yGVUbhMgYUy4nQ7sTrFWJ+nhbfMDplxzsKGMeIoyCXNA
R7dFWglIDZP9EtxpQqwaCBqrOWm9hrBgc67m0A7X3fjyAPk32hDZJ5ti50Iwd9wt0uBqA6Sc6GDK
NPBmUKlMHeurNC/IMTnZlOxHvq2xZtZAxI3rBcCEyPc3cD3IOjGhwgtAI+kE7Bb8QGLdFncMUkBx
sKgeQk6APAHeOPhwnOSB/52OTg8LmTXyXLWN+6c69ZQiGjaZifVnidAAGOT3Args2NJyn8FV6a+q
842xtGcKnnU8oXxM+Z0qbFb1XxSwT56gwIzv8xDogjXIO5k41EoEEZ/4QCIolp+JaV4lM8UJ29NV
hxtKgLVHfYhJgySVk6/Irz9R9mEpDBhi1qam293Ak7Gu5IYOTh3VtkN9SBe3BUJJAvZMUAkddkYC
ivBj2JS38e7LbYs+TFoqyOENFB7xIxBJtVlPNESlDsBvsdEarJXGohuHUO7nmSlPwKJQIv7qJKyA
FLtzHvbLqSfkGp3O8N+OCMLlbhcoZr3GEPQR5CJP/LTBqhl1RFN7kOhh1twh1DyEZPWiVC0EaPMj
FETk3ggqhj1UF5/HYpVH8JLce0R8m5UYh2N7DRrzukpX1e/b6s8G5PiwHi5EUiKyRy35daJ18QSD
kTAZ8awbMxbQDnzsCSUiGsF9fwOcOgnVgukfCwWvAgcc1zpl3Z2DOk7GuGDVsjm3M1J3EN5wfg5E
lwh5AZajrBP8EYIGeOU4tRDgaqRZiAPQ4VW4ggZeUHKzVQSb0uP8VSDSDqSgCuLFm4Xs4ypHGcnZ
fTEDbWX2xrt6vJO5Lq7hzbt0HtE+kdReEJ6IN6qov2TcEPC62qiUjI6D6YDi36nHHkxrX6tGPFxA
KT9UVDOKoDxKovH64BOi2/kZdWbzq8+JmliSleAPwfyUDNSpQimg6/3kGK/EsNwKQZbBsbFfWG4R
pV/RekQyigXdZAoISuR5Jnc/Z5E9JuibAIeJgB5Ti2UOSZJyZFli8IL6LRjlgcjT/753BBwQnEAO
5Iek7au1oDC1eDssyMfnb0oBQrYya65fionnQ4IXddjaGZ0htj/AFWIbs6yikTd+erT3GG0u1HMl
YTGP5s+AuL1BsMlKfALVhvyTg/2kbkc+/e7gt1UqbsnNrcN2f1OMN4mx3AYQCl5mkE7BT7Wgo2QH
JQLQJOEdGwu0H6m9y3A/iqjJHl7i/edE2BXbG3oORAxIgtcAeAfVlkOkQ/TwhyyeibMzHu6QjGov
ceJpo8UIbDrr5/iGBHKJ/4siqI5L+QitMoSUOKXL1XYfk09H1VVm1sfR4hrQMnBIePwHpl5yOTCq
78sriPwYa25yX1JuVXS+Q3e6053G8FUI9ODD4BYRiMwOZQ/eANObENUgJHcCZJUt0sP3ArzinVtt
a7+ZHXEu1FO6ULfsQ/SRcBG1KmsAD6jzFFDAa1LEghdOoh81CgJvVFHgdzqCgUzVHROtCkIBSm6x
YvdACQscAJflZc0swvIKVYuCX8h7p4ThcswfEBhr+C55bJHvLhYMmvf0tYCGp46LcsKsh6hWKk1O
rNWwoRly/RUQzTXxLr5BF+B8rWkgRhxOD7Rq6DgE+dNjhi2geNLm5kPFAGOAL2pEd5QKmrWF+QeZ
yUFutZpmxgR/RJm9nK+TAFT8WB9LvJZOjf0N+5sMoI6Vg/brWURXDQKiY7RojeSC+E9yQRH8NEAg
gwCzNzB7v0j8v24m0q4K+NWnkVBYqkLqSpbH1z11KxpqJAkwyegAOcT+uo2dHyhvOH+fUD8XsBmw
rjuWW3Ix2MpZRHoDiw3TVkNUiIuG3e79K9mjQAvPuCNPT4Vv/zA14OF4f+c8UgTcYZgYpOXHiQTn
Z9x/eFoxuZ6R7SasP86Al+NW93HlQDc3BkYkpt6VIg/wdAAh1NC9Mfx/H3usBaakCmG3nxgKcIDu
GhRkHIgLCEP9kuPuYx2xVIeNANu2iKii7EMf1nUDNU+asbN0waNEGZOIHuidHuLE1wnRTkTdFDwz
9PFmwgIjl/oXE8XCI97XgGNGr+EAbLBB1iu15G4FFyje3L9Oh2EMLahbY519yxmAmPvA4DcccNZQ
Vj2CfjFVNm4mmdtkT4zpDTU6gcVikOtKsQ0w3n+EPBxYl+SC6m6xxevDLK3u4wJe5EFexKIY4Ohq
IKf++as7S02t2/HpZkckiTDy243yC04VnEUhvAFCoRCRSCfZQ5t4DfNwOomecA2Qlab73y0i1O6X
ME0i2P8VgLoEdQn+vrx6ysJwIowWlS6KOyQ6Uo9RQkFu4KO5KA0/xBcNr5cRDdg73txmwixZADOM
V6oJ4GzzZpqAnDvsGyqiqL+U+8YJWVFYRUD/KoR/XwaBO9wLhI4AweCakhURy9uIECFxLvwLug4U
qdwisM2/94EFhZgyqtOYqcv2guFCJJbkPeFX6aLpYx6nR/wZJfCH3SfaiY3eJ85FfAnbhrAfiRiO
aZbkw0ICuESA1YroMJZoO8tMhIby8OZDJ5ImojoZT4QE5GRFNJnHhFd3i3hKzIjQLsEXTTQUHHwd
Oh1qhCArVsMZrtNaYW5KxmvZr/sTPYLRa32CZ/ieUdeFHjhXcGfESzJwSP7i4OAPGt2WWJ1Nfu6A
KY0phnSOV6+T5d3qnQq+z4VUXxyCl4ABBnHBZNZhBLL0X70fYlfTq/s2rqGwIx/QcLI5FKXwzsAi
YEeLbbMFTdud3pfBtjnh8toIuB9IRzUnaMYYiqVNbhBmMbM1S0My54lIBCBdNboRPKB+k5Qim2H8
oOlm9c3XKv6pNnfNz5Bk134S6lh4sK9JVwA5+7ntvstcm8hAazv7u6SIJ/gJsm0H2Xi75i3MKBNw
zyfVIS2Md9jMXuEtfMxGdjwfgGQdw1fKqPo1BikpnQfIkZJ1WxH8gjygg3GBN5qL+CopwtsBvvIV
EuYFVLmmWyQgh2F5Kk+x9RVcbeYR+7GhyuMIi8Xc9++OBskcMToR6pPdC3HcHdyb4aHzX0ACgdDh
/0kRlelR0yootqADMLdJsyKNgtoISwLGNXlcFjlsRzxAwH9Q65jn669B/qJYi5kBl+GJXN9kxZzP
EldfChEnJ+zGY3zM6zWxN5ge8/f6bV8XP2OgyBZLwK43QuPFkklInT7pRCaLiXkgsyogVECKhkgd
mRMSQYPckRACtFmy3vg0ZOB6Ym+yOxlNxBA00KTCrGehJFNWepQgdorJbTzFDzhIUzARQBJRUZtW
K3xzgvK41SLTcKzXGJUdJbGB40F4SE0YKIuraNqeWeKG8JkoaJ7ZtZ16kPrm1MVGQaYn+BjQBSk3
MwKd2DDKy83+5Wr2ze2iziacAeE6+vwt/yRUKbpFeUSYSPWaxRzmkYYB4GGfak4M7jxIgY1w8w8U
IUFE40+Q+r7/FKCUJTdpRcGX6efEk8btQsDK+al3NfEgxMTHmDZdRCmSZbIdnnuJlZ/iM0EdS9mp
mjGwPx4tl49hMPQUhH6uXFGDtmmRXiK/XOjggPrbIeJr8DSnb22CKd33ceBy5IKHfjdFXNbcQwBb
Et+MkDMAf/HBo+CJUJh1Qo70MY+4bWYskfKjxudwUiwwxr8HZd0stS1PCAg3Z6UMWoWhTe6JuDjh
BLxrPDnKo3hMwuWeGpcAXklkL5KdWKBQKIkqwHR362tXc5QiqjM8UXlzxRaEtHwe7cqQacCErikZ
THlQKQcxpWKt28gY9dAShE5IPpQ8o3/qwwrr3JMA+fMacAKSz6I3KCKYQC8Q7/Tj3+/NgGsiCA0G
TfSYekaUjFfir2adSLA5qQPXCIojXAm8BEu8oVju314JNIy/ozlDhUOl/L0X266QF+GER5x5MocE
yUcKO4lNpPp5JU4vNv67XMKJxWnFAb2/T6nhxt/U4VPhggun7O+HZkfkEG7D6URsgWFhcZsnzfq3
vTeen5oV33pOaJlBy2YRjEgdsRuJd8rzit8wuDZfcQeVy3VRSz5Sj81qXMCqM0Dcfnkuz8/9v81g
ISmQzZe5kQBT2Vi5Vz91/vvNJlBJHichqeeUZ0iwpF8IYLm02xD4q7JpuEhKbOE+YPmhCiXYNnAP
gCiJYZqSSQAFN7YjbzRAkUC1yEz9/QapzaWvTuzduNqHi4j/JBnFDk3wAVxCatVpj9yYI15hpqGS
+ziLzz4ceHO4Xfb976T8hSd8g8kc/yqTKaE2KrPnITdPQU7vFWGKtccaK4J2IDL1gb2HNjsXEhf7
uJxefBTzIXCufy+L2dXhsNjjF2bb36keYRMUs7KCXjP4u34xY+vtaYh7wY5sgiwqZv9+qNE7e4bo
BoRX6gkFacTlH2G54iXYRNl+sK2YEbPpoHk2wQPMKvfyDIneoBrPrs+QhTX2HiEFkmfc9IFPxeU5
JND5+MUr8Vf3ihkxpPt5RCApGBHeQwSfQd3jVTE+CMg5+fxQ/O6MgzyZj1Az0FnBkT0ADS0T8kQp
m/8DMRNYQIRX4ndrZhGMTp6e+Kpiu8QzfYbIcG/+7f09UgSMLSJkKraRqv63q8qpSldsFCflEYjz
i6uIM//7UBynWiRnxB7iIzqALY4TuwKpdWitclVClOTpx7R3bN95+qXbbugNAL54KbpGJ8Kp/7aI
8wx/Y5vnCMO7dOvj8Pd+5ghTnKN0xQH3s7iS2BO6lfsIUav+619YKsfHWdB0xV7is9iuj7pXuvrv
v6PFZwOZvvHvANFFS5enIvbmdP8OFVs5hN5csh2MGJ1VvLufG0A0Yuu/48VnA2x3sIxngFePs8S3
0iEwiPsQHVLsOGAI0w6MAfFefNIeRa8Xg0b/bblfMQ7E0KF8HvFz8RhEwXtcti6gR0PbB+YYvqIn
/8GqhTXZ4VAD3kWdGbw+rEMs+VfUD5AsXxXs8FmhZBa9Z+9ZTTQyuvp5mGP0UZmaDwtSiHz/VT9g
7DOZgY/jkH5QhmI/+QhWDJDdO/rO5E0ZFvxlKhKnYaq6+QDp2JN5th8wC6TOHHQMkyDmG3oFXyjs
KOox/xKFEy/EZCYmNSxefsg38x9K1Ax/mOzzN6JKr5k6IPhMIrEcH7Wzb4TPwWYZq7iOGrKHyeTm
c0HecAng5Jw1E6w4Qt755An5FvUWJixwoyZinUhrZE7NSUbcRn8FaF5cUvyIvbiQRQCR3NxSZj0I
NUvkJzWLeU/f6BuNCVacjrjb38eclpV89e94hC7qiMv8O49ixpvMOTHP69wJqmX8q5GQQNOCH2Tk
bMjaLEt8BhRgB2pDlAvlzjVHnEBcQz/W9iDQuF9UR1wdCfx/n//7HmItkabi5nNuO+OOxSn/7SH2
FK+BmW1SXqdOuWf6Jju9alxORqPrG/HxiHhXg/gobSPaGafi30L1CUVjtijoKCZKCuZ3IbQ6Ifl3
wUl8pkxyaExsGhj6cS4e5oulhuckdv73W+Y5xih0mDwCwWgeEIr8ax0QwYAyY/zXkLbBp/lr8szp
r2h50TnEnYtSVOJGRT/419b0FpLqf11ErIXiqch/O1SuWB/FF9CgoYmOJLYox7/3ZPB5cfNFN+TO
NSunIf7tgw/OAifeg7IhmNgnG0EegoYXna7PKvvciwwF5VA24uzi/3OPohYu0b/1uGFxaxiVn/PV
R5uD7DpDmRyRGMa+xIL8b927MXzFgiS2ckCMJcQIq1zpSPcKVB6D2Ea+gdM/9uWZED69LGfx/ncM
wjM8RXEDDz4T21jcyLe5Mpf4O+wsllfquf4bcigq7wl6/jWAOK+ykY/UgiGzIAw2sZvMnEwFezcX
SQzxoTga64HvLAatzI19aNUY6nvMbCW+r2hl6f+nFDcuWkC01sgSo1q0UkXPEv//ax0xXMTz4jEa
GEe+tq2WKp2aW8e+aJZE3kEc3Yk47vM9zX2kA5wZaNhEzerxQw6IFn2DzT2rBJmg1F3H9dNgYFMO
VTnWs/4KoP2GvTFPVoiwzzBPI4L3zYpwyuMHgQEA4OMXuYAzf0G56keNTAaqvf2AWWTTif2G/Bkp
E+ajbvUBYYigSo3wAczZzTMnVKIc5xQzIYXAHQK1QaMCkmINSkhZ4wM0AzPfl3txu8TZxX2zmYwK
+qN0+mMd6Rtpet9/wjIsiQCdMYQ/Z/l4/1EuQ6xAFLqgGhwbiAZ19GS374J02VJGvP8dpX4salD0
VyNMNS4MzRJz/syJG+4EMvO+ndZTxHHcm08rdSvm9fA7K2lEGKPfBXt/Qg6C3T88PuhYNHazoruD
mT5XYXtURNtJLL9nutyx5Gim97Xm1xHzQbJT1vWht/0uetvPcrTF1Zu/oEPU63RRrLvtcI/uRT6/
f/RyKWfGezsKH+tkkQGX2PKiGHc4sWOkdHPud69QdS4a4gmf46jlgUWDZQ+6cwGdL/XzPg5WL1Jn
o6gDS4OE5CFbfJaEG2e3o7qEur1Ai5PVDWWy5Wgmu/1ZN+sWr11vIy+fPrIedJMpt7itD595u6Yl
kDyIupW8ZvF6/NAaRE0yUz/S4KDA6SI8Z2xn/g3+ehP9C9Qdoj/EvXQgUtg3GGY8sFW+Uufqipp1
p/75HmrzO4Ty+e1EHQUwcaEyzY5dqMyGEeRpv0b8TFtif1MejfwqQ2SuzYUt/ILe007vYeblSzzr
YqbbIMt2b7/a9886+uvEClbPHZXgUNmCAXjbSIsm1NdKpK1e2/7+HsBwjh48XKLKvhjHV7PxB6jP
pFEXPPdInS1ei/earCYqXocr3uFsuJTD+5zgeoBtuUICYz7cS3taSj5/980fGgk5tag8Ubxke1t8
8blHW9X5i1XRn5AHIMhQOlKoLSjl5ylIhHx3V1DCCvoLvSkVc5Z6gNw3C9DNR4ppEW/g2Nna9it8
c2TX3DiERErq6TW9LTSMHsWmFlaUed/FG7pbNktCYYph0CLlMpOm6DbO+ozb7W1drPN5tSwWz2UF
BfZ20c8IK7Pfj/SD+sNC331Xj4gSNqPFbXVHORJWUIyIDHoYgm00sJ8OxKF+pK/kmmgUzjm45DVO
NCEBXF6CGsS3ib6DzZVxuUSMI1u0lxodElFiCuLQGNeX0Bue/vCiH5uluu1t77sXHRfZ91BZi3nj
yAB+HzIWzWoJHXXX8fQiDiKd3md5hQddihN8wvbA2eppteyv2oOeGoA0dXYV5kRzZpAyMTCmicuK
aeVSLbkMPZQZCxebVakF/wQvgFDHjg/kI3ML25gFGTZPVFawi7DvsPggLwDGIgJFOrWaSLj8SzXA
JtMhB0diauWsw6N+5PxkqbmYjvKimCP4/G/IMMUy5bFNfQpjpTozNbPktt04fZnVQIBP9QsmSs3w
uFHpfYw9QV6B/CrtIR118hnczIb9CQbLLrfFnsq6d3ovSDOfe6feiTbhdnBLye+Dn2Ah4B8K+n8k
PQ7gpLQfN/T6WAlsWSLCTFE4+pfPGSvzyOrATM1pY4YxM+2Zi+pHLi9C7OhwUtXvL5jOxEaWnlg2
l+Cbcom/iZOT0ZYK0yuMlky0PKfiQ67P6zvK66CvMnEm2o1VhkPZShtwOXLK3CA3wM5My8QzmDVo
ZW6Dq2ERUzSbCz73qInGp5Q8983W6e1viF0QqasoeVpfOkTx/VEfQV5NSkoS9Q+qEgwSW0F1XrLa
h0tYvq4CGa5ai3B9eem/DdrqPYBwPwQCE8SkKd7aFWCm2ZyRHOO5ftys+B0yjrh5aWhlipd+BO8l
HfnFgSxDDBu1MfhCDUTTh9N/BNrH0YETJgtWFQwRvgQ2vxq7ZTW5yVORnVD3DypkSts/3b3JG3/k
Y16rQCnCnNvEupTF13kMTYq6WCUPdUNsDsBM2VkpFe1A2dY1PupAd/SBbMTpkHJ/Jm5rgbtSwTOI
7mCCB6gOtJNU3o/0dY6m8AVwWkHKrud2P6B/v9r4CxyM82AFU5hv/MG2RPu4oXrV+bmGwncjiDob
nMFcpQn5P9QEgndm4Mug0sFcvtIJZCZO/FeG8DXgniyCTKPMygqruoH7/aKEeFI1cl1z6CLPLanB
0SmlzGX0sJSw8xl6As44mDRn4vt9GRSigH6jkskzN+U9i2bQzyaEx3IU8BojcUWtrjzAqE7GKwJ/
kHlhdzDlc/r0FXzXjKj0tZTk6fOxFtwmgC/ThBqcD2AaGOSkJv2b/TGZVydFJBwHwIqkrKiKyXc8
loNJJrkAvXiew9/R2wS0AAAro5Jm6uVs9CVPAVtpvGA4mipk1nRBInBDdBaMi9FzHnvSowDEbUS8
PihsyLPPukSypTsn6+I3Jfd5oPFJ3zrtrz7VRGIM/QlRbVePpBM5L30iNNOcPjLRLZqgsjn4uTnf
2o0pC+2SiAa9ipah3QWEcYAhTq6rKyouWTyPr2bJ2LoAcLVzOFwB88Ngkmzk0pDBGOASEJVmlpvE
FHRVLDR0qBsJw7J0dGUGUej1PMWtd2ucYbOXH6GWrYYMfVUN9Po0YHTeE7/q/O99KsBGIxIl46u6
iHWEeCV0GPa9hob/Ip7e9cH2U8FlYDd3yjdThRn9P73AsEq6cYWyzwe3k6RaVxB366w8HLbrRjt/
Pz/Pz0LTf5AElGTIr6AL4Ia367bvPCsvRSqf2hSxW+d+/QG1CXd8aLxyAFKo/74FjB4IwiCARHXP
AHIjipVSOBJVl3xa08Os5jPvoTouqlPCDADN1yudhzTLQdQkE+5b1wymQ2Za0rtlaZLe5W32cEYP
SxvA74T/PSaIpAb9rcbkuZYJ6B4kxSsEiuI1ZWGAvFUF7ayBi4BQ1UF7wygl1v9q3Yyi7fOCgoWg
5EYwng3iBRi8oy2HPM5ogwiymNpZRd9NRV2+M3KJRMLAZz0B98Wz6msMX276HDtv/7G7QzKPmLfh
iS07VMcpfQ4JgJq4ECDNiu8DJoeFIgTkiNLec4UnwNzNtFBsbtsYADfixuv7tCREhmqOr7n69EX5
gAthZQsKe6+LYP4Qige3y0qBL5V5/ULIrjoMkcwR2kqwVuHeQHdBJEP3+luuxxLC8o5h8lUNKEqQ
Nq64rlHvMnShNpP0l7+GwvfT/RYxa7gXqtXOYKkJVdMSRWtAZ+SbU5RlJggCsEjRnVrkWAxlptGc
5Zh82/BXUOsGiOF9ee6CEtuDwBSBZaFgy2vxqVBGMeBW56g+L7AWWE7fhza1JU0wCsUsPwJremSt
YgqKKRqkBmIB1h3Fe4HNIqYbZQceUixPh2/SdA80FHcsd7T4dZPOpG4y+mm4v821RjtGlBqmyAR+
wQ9ymCropG6eM+Mgc0dJAZ9a8JwC6U6nmCWwGNF+W7Y1EV/Fk+0KxD3EfqC7LR6XTVe770BALqgH
HF0Xek3UMXELPz6UVI0GyEHmK2dMof8ygwRXLlVEVUjzzEgHkaiORWcA2UeBaJQoCF0TJgnzX6pu
UV0OkgGC9tBvNrrdLZk+HcG1GCgOayoVDX9eUI7IIPygrCuNYZPBnqL/Qoggs/NCQmAm1adKvpta
tyyGVscAvZmMsoTGLbttyzxcMIXjqNA7FNWShnTPDVlpxIQ0ya969psMPDEah35HBZQfGlOC+vCr
T1q/PDwuKkTHFDIkptdNQy+m8pKIbCEVoTYxKjtIKXz3sAj6GMLfAxARmSQIhTyE6h8C95PUHbRj
isxcrgv8EGYAeSjw8MUHLBPCwFinuQ8umGJUzQ81Ep3G//4oaMi11jDog8hx0FO9oDYF9D+6voGF
G7cEJbeKGeGHCQudQbwr9ntbV/uGNsaGax0o/zBFSR2NIy6SfyagTKADQvJX4dUI2VbcIBUzG8CW
YGxl049HMvxqlyd5mWTIW6HZz24sQYzfo4Qn8zBGd5QTrVpoF6BDfWUJ+nmhe5xYNTT22/x1yXLs
JsBR5PmOQ/K+iDCAIZAIC03I9GEBdTPks8Eu6Zqj1kNbwqDAwAJl91P3cUqkPQMx7lFHQoZZCQSD
xA/JQRTeyOLnpOVOBFsCMJvw7IEdElEgDREz330XtwNaDDh5/S2KBxWQ7vvYRfwEX6fpA3fjxrI1
QmM7zWlOmHnvA2NgmzHeSNUNyCQo6/syteUVjw80f0tQnUwuQoCUswW/joNgV4WJrj7ug7KPg/uy
VN0GqH6MjHLjAEr79iTBxpLUzOo/F3WM+s1IxLXhz5Kgoexr3wCV3SFOTjOz+PVMplBitvCT++gl
IqZ5eFqjLsBtJbXBga9ioq9j1u6beV8SFuxIimZk5u7Llmo7Qrc04YNZucf/X6TOg1iAwPSyKIOn
FCV/mWdMubUrCfni3vQhOiLQV3jRQ/R+MGeA1PVmqLmYI30Sg+vetCjdE1tGLY4sA5lZcvNtoM0k
F2r8aXTqtsr+tdPs606hGrX0Q+3h757KnLg4V/MGoB3MaDJBCZ2eWvkvBal7UH0W9WUfGeVzxnDL
gAkf29V1jyJhu9PWGuY0/kbPx+cbfGdbinULuamtZLyWd4fy0WeEucGFjFUExehuJKRaKvXY3wG0
uhEaR2asndWnOSSninTrGmWRSrJjks3MveidEWhRphIl9wDZgbUbUJjpIjee1NMMjLFm6MGxTdGx
YAqakVwlh+qTt2btyPq7l6J5RVIaSrtCoNHPAAX1n1MNKFGGl9VSIzRnDVb8mNSsZD/zXbK79xaN
CnexYdCg7kaYi1IMZFIo57vO/sKZBHKt76JAZbrwyGjPCVkt34uKkI94R990xTuCP9hci/esWiJh
QoC7c8t5NS8Ob35a0rOjU7WUCHE8fjD3RQeQuMObX4EJ6VaFd9+9FyNhacBn0y+PfeFlTkUFViI/
mN0+8W8iiTXwjopwDyF74vWwhlY4S2qgbBDqD5qVGshH5H4jgaF7R08iYYyK43DzOQ8JJL6AWhNU
AtCkb75RSqCzIQaKV0xEjgIbEf5Z6pN6xRgnOxJ+zt/oviv3OV9UROlQuyXJKh8l4pMEnPY4tp+z
uBp62Kv3jEjaXiIyBR/SVzaEYL5Rs2yW8YYY3TsqiNrhnP0dw7a/2J314ZvQAPNvJJxxEev9zsSN
i1PhzJaETWqyBniCxJ8J1cWbAUjzxGfpFLAWfdPyrfGXWPuAuGHT7zk1gWcCg99ItOtzr29ELhVr
EQf3vq9nxMY3GC4kYIX4uEm890prlOH8sZeB4kxZfaoQ17hapdzMAFkhvh1gXhGJAiC1qmfimjza
kEHPf27WHZCdKc8dj4llAMwqHqUiEufJnllU34jgnLidZklsfFadxSP+y9aizgmaNUQBj+3trAzb
GS0QfRelCAqvaK5BUPAs73vdI9OIdLYiFHdoFUEXe+6fe9EK5QqfFlXtPXSPSKVHSEdxNY4mBkZC
WBZSCQ+25meR45I2972IZRf0pGdIngnLx3qRCipmIlUk8ksJkfIUOBadYIVx3B6Z2j6rZK8IxsDz
LB2FWRHCHBntcsr0FkfAc1ixzJjvo/yLc9QFPZgFvZ1oLNTl5uXyMx+cvuvG1/eFrTo34EdoHy1Q
8SVMPbRZvudNOJxeN/JCXlyP2lJdjpb6QiUKh13U/3kEPbEbCQV2n8Rey5P56txUe3xH3OJzTwYz
2beb7xGK6/LtDeavI27jtphWVPEAzG0p3iMoKWUkMB4fBw08chUpEa5k3hFi0mEAAh85vW3FE+DH
tzNyrpROHS4k7xoVG2Tqg3v4WHEWAu2p/1pgvEKXeBhE9ZAt0I07yCfUJZUQOqBAYAUgPS0mAGfo
guHzUaxjSUBCcjI05RnqbuB3u/Ae6NPEvQe114VQvHqWTAXE0RI+MsqLd3fooYnEWJRt6kj7VI3k
zp6BDidieg8kG6GLLWzbZS9MPCo4OoJfq5t9ytYKdCQyjlC953Gkui9fmT6D2+zpNoagkDYB6Mdr
RFKdmDNpDEQ/qZc57SORTeDRhMRm973hkmqoLirfjurT2rMB5dwGfs+EK2Vq9juQrQystG5kCLCp
NvxG6x18LcEdoLwzmdvRLgXiDlOPKg59RFRxZ8qtElZ+YVPg2ZVI3yIy7OTLjIpOt0CLwBtPJW/k
NGE/HMzvZGAquvzbfi6ZrL0BiYyv3VmtIzvgyNC7qMAwkBMJXh75szWCB6CninWzrVBwwF/9nNAf
BqGBmMhJsBp193P6eKmbut2vPFfcEkj4wHuF9ygLb/v+5hlprDeo+mXV+B0gJkiWBClxqJnMkfOB
zw/+dgt+Q6QSR/Adknl/i87Tmsv1sK4zaK7ajDoy9sAbgIeDAukh+Uia5+VpQMMGdm+hTYE4ibwY
FOwvWVsReL0xFnQXRmeoRgjOWKPpFZPDTmj5N8FnkrJLQrHomKNoxBRZ2wCxnstiTatMC+NrfYjV
Dkh9sNyZ1VwSySyR7k0jstXze5AELycJKJro3GYpP9Kim7+9RV9wkcIEaDOUBSLBDMQdFHEw1xj8
VA1HPGaCAIGFGKNRUG0utYlnIYMYqLZOlW4QG2AbSndEmBxxoynRHYEccnJfWzRwJUuGReerDtox
PsUa0Zkm52SXoCHEV2dZJGotmM2AuD/bHpI2U6HnCSRq+piTDVgnu9jLZpRHgFyVhPpCm/eW9xVE
rM4aoVOdB71l/aviM4xRRYJ9NVw87aetOI9FgvLCMr8MTwiq+F+PsH8Bqt5p0UEd4uci0Bs8g6HX
Z7EUZUbk9YBRpVPDGjGfsxx1qGiRZVh1+9FKmRUOdpDBLEFS7emqxsiVHOwJFEITV4ynHAxBu4G0
+ggzChsMrJtHF0dWOcU1wJG2Hlbl9KLbuvQbJ/VqkwoCYeEz0IEeXT2UfMlJwoc3Vcghj6mKb6bP
RkGP6up3l9KSrm5ejQfRHjXsnYstLPyB2wfbWZtgIp2vh1g5qSwSkQgDzt9T0ZUQRJn1omxNybqw
2ybIIVKmnSATuzwhLF2nT+fjx0G5pSCuj3QbPRd1ekj4tfdE/7sh5u5T6yglU9TfEs+3NIdoCinE
yh/YOUzrjnHH3GnnZuNlqxHJZdV6QTXCKXEGTBza4hqmq3KTrhSr531X/U0eyTh2syzQg8aBxU65
NLT/vL4jT/gikKxRN1i8BMzUGYKcGPn9Ux/D9T6/eZQdWTBFkJlhGZ1/14OTkCe+AqbUSCdRTSpM
19SmXpIaeDDRvACzisgZ+EkTBz+skdSJbZ4ccWEe+xX+oGoMTbqQWxoP923eZirVMTDIASCr9Ni3
MMs5Kyr97seTljBovA60332jz3uLOkBVztH9NzhYQgpT5NfNG1EziFEg7EnyhiytdCuElMlRzajw
4FSBgIi8WC06RNNF3r1gAOUm6qEWU6b7iN6BuhhNKTs8mN43qpdvev8j6byaG8XSMPyLqCKHWyuD
QFmy+4ZyJOfMr9+H2Zqa3e6abluGc774hkvLvxWBAoTujtUT3DzYedLSsGcPQLYn7DiQtQPI9uD7
Ionk6YcAGxwEalDmsIOHgOC/4FEXe+ZHyctGG2U3AKc/wnlcKRt9K+zELVySRQVQ2YgYope2vu9u
wl9GDF9MBXc4v7gC6yIcR72xWiFcxG9LJzl0B/99BlF11tf1Rl2LZ/0o/+SOdpWu4kf45R/Tr3r/
n2si8/zF01Cifb1yv5ElGHYLmiRyLHTdcww9iAJ7GSQhwZU1FuGWZTbABg3FmsxmpwvebTwufDum
TsxmJEIJ2YJmPnpk7vjKXPMsHmY7+Bntb+DLYNOWrbYFxpDFFfEa42i4xbBKeA/3wU0uCgvZRSgq
2Xdueeud8GZ4NfaV/kHwIpef4GxcwUh6ui3biDFt8i0+ydsSnHlzDPeevo2djl9OeEVlx+FbcyP5
rTgadncIneJsboeDiIUaUo0HYRfvdd4vCqocmuQ8bf2t4uWv9KV44RcELEdzISF5sGVJ4PFDOs9n
0ROczrEOoV0AznWyk7mtDv4pOJdPGi/c5QxUsqFMHJO7/G25oWfeunf0UTk36q15F28wA6+LKttd
ugJsXn4F9JsC94emKn5pHv01s28yTf1Vfuln84AEyD7a4ZP1q115VYzWErfmXdI/51/qOXikr+U/
1q/6C1PMVwLPhGP2Cm/mByNIrh2czM6Fz0d0tE7qjgk6cudECBxk0CtZLx+OjHr0b+GzZJNJxXQK
Lr3TOiq4XR0PS/WU3FMv94p7dcfdyUEscDgb/xLUCadjc1Yd+dU/qpu5p+x3JgLGqTkPPO3QEY/m
frir1AOyM73MK9nsYZwXZSvTa77Ch/BBuEwf5WPY9251wkzxOn+WHouQK+5wAdjvc/AhfVZ3FMqe
tRd7wZnNpHFRT/Nl+sn3xgqg79X/IWLyrsxb+YTEdab04c6mV2mDoMne9ETP+rHu0tm6C/jhNAYy
ocMbMrQ3WPFgi2/+NZcXp10LtW4EU6qv+Df9pTLLfy1iEgqLgBL43QNLvvQxvIZX/ghOpZucYAij
moLY4Lo5iceFJqNv0T/bdmf5uFzKnA8Q75t7vK89FIbXrdfvcns6DAcUcveqtpmfzT07j8/0irHY
1cJBO/oR7PSKhfwlOWC5+mpZWUA4X/cu0sf79jHt84f1EV6CU3RbZFuw77gADLjVD0rMy38f6VFC
zUISoHdVJzktlWf5Wz8QPkS9YHKmfYaiur5nPueKjugU/CShne9EZ+BRNS/jI32Ynun9+Vf/Gj6i
U/fiQf0ODrXIR/e1/K92bpzqpZyVM47wzpDxPDtbda0T/lSn7KmdlJNyEz3jPp6kM2t2/krspm7I
5JlxtXW3fuLf8NdHE7x8hA//Gtyik6Ct+ML8I/woH9KHetX48rFrHOSFAkqdvbHg2RuH2K2ospca
VPYaWztr/KHoxufZo29ORSB6yy1dinaNj2Lwr2w3T+u7PIR3eP+QFBm0SgdhGx+1E42DF2MtYl7y
Y3yUcPoJXU146/b+FRLHoaPPoDDbQTBAMoFZK+xEfylJEao3D/0rPGEI6y1CKBmr++wg2RU28Ite
72yjbwJRYpvvIypwSAHr0BbXht0c57+S7erZsDlyxKRqqxDesbPY6CQtZZNtc5tD9Qovk9O9QHug
9m56lTOfpJPowUF/AIt4DmC8tgsmRN2pO2TreX/IUIxubsPRD6S32GajZ35xCffKk2E31g8FaUV+
Y+lAxmY9v4RgPAmPeAnYWB9jApDZObkZprTbOsGuQgyGUT7RASrJqbcNOGx2t26O0X1YtxtjlVEU
g7snH4c3OieaOPOQiqQTEooXi0iL1jwgZFucaQsRFaImu9X/KAMYBL0Ej16DDpPxIhnigHDLvt4g
2U3p2qx5bCSvQ4b9o+UWx2Gtbod7c24RKr8qT/lYX+XjvJFWHZaZaACBABfRwKdwIFL2WMxIu2g3
ALWpLsyxwVosOShw/XuwM4/DGYXQ3XjxeTHyKSO2GRcJ24vg3m4sW7DhItnGTgeQgYjgNjsP8lt4
xXrkBBjCK5/RuX+q790x93BuvY6f+bWCfFp7A0mEsda9BFJw0P231iO5UDbIC091z/jtbO55+wAq
eN2rpT2KyekRKaj26iv0u+nenatzc5+fBQQxyjEOx1n5VPe6M7q13XrqUXfaCwbtJ8nNN+212uLZ
uUn3MIvt+Vmds490j6XPT3OXj6jjfTZ0TN09+mg9vsqWz2M3P9LniNAhnDtHRhi9uTdErH4nH0Mn
vw4cRXWP56CNSuLRsou7wHetzr7TnHFCWgl2hAFKx89q2dVPusFCaU9N4sXX4UgsO3Yn35HclJ+V
r7aBhOUIB+PQwZMWHXql1czlmLaa7X8zgDwav6PHP/z01Tm/CjaaqnZyru4iGwIebn7V/qq7/y4z
myRWTut+mfLRPqE8Bv1kx3h1QEmH8+QOcKWAwzCiTx2Irxt83+mNeRcHi453xkhIZRI7PLpHRgu2
MEXSEzzMkNaYXHadoF/zYg7yFqUWCsfW83ngMQ9adko3OqlOfkHMfI9ItmazmPCW6lJ3hoN6LL3p
mPLcQn7X09eIdDbiXn4lJ9FpeTq4gjoNAjin9KJ+9e78yO3ZbUGe/Fbod2UX6YV3IlW0BEoIKX8E
if5ZAWiKpR9eemNGHlTOwrXeK178lTqpk1HG0AvjTQOcwJnt5I4a1L2jlAm9hvnpuTsgRVyGd0Fy
fV/aqEiKSNyxGVcWTdgMEXsbEwCzI1bGJlT7Q5Pp6xLVu8zMISPK1CIexnWbcB7WuRButIlhK5oq
JplfWDANAQgc8RoCHX7rEWQOk2ytodOuEHxUJbf7AOgUOkvmrq1ebTBuw/k37tIt39Foy8PYCnBh
0agEESpo1DJaxt6I9idh4mskyL1Z9Brsh3vQCS14hb5VtgNUTFU5/jdZflMW/opsvPwQKzegMKGP
xpL/2YvRh6l8lRaK7DxXzJCtFOBBD2IHQdvEP7QJ6lrhKW3QqFEm1I+yVyO4xujvw0DdVi3zbjb8
YV860wDbOn434nsqomSVb+AbB2NNXf9vtFA/kjYZZ5FvHQXTWu+Hg/6fC1HXbUTxOIjreVF0BOL3
NEysVM/5xMgcV0n8zFcd43j1lvASjBhvRR4fkpIeKkIFCjzTtYA1YQCG9Aoa5n3s6gtgDkkJBUHG
LTVyiDeS7xoWT2Zviv9QkoK6S9Cat7iCJb75xvaS6fhiDP9NmkWL54m6nEbolgHcYfWOO8kGUF55
U5DdfDbmW8PS7x4yT8HVUtmgvwP76b8dcWVujZFuBNGVDdpAZu0ofOhkWyCmRA8c71JtW8MOLrD9
ZAEkI7JNvznuBHPbxR5esgx15PLte8LAAbjss0emV9tkPvSSf2HsysxiF/7x2kC+PNhWWzxEcF1u
9uBgfBRgac3zNVtu5ujrAHUohHJuJWiRs+7pSAdGq9JH7I4X/xb9BJA2P4qP9sHDRMEV0W2zZ9+M
64dr+p/tZ4v4TA1kY5uhgoM5JFIA6/qvfWYkdBRzgOLP2PyCMwLWBWxtVf6Yn8qLS+iz+0UpkslQ
a2friF8ybxGxpMwnGFmBXeLGNX/QoPlbvEKx+26Aw5yhAOrJE03NhO06i22W0gFyPtBid+1VYlWD
1hdrsJG9jcNanuWosmaDDsoc/83evAQ7f6FmxYx5UV5kqY5CGnz48QfpSzn6GVhog3or95LhxtY/
EPgB9fM39ufIirooy1sHjpcI1KiufwRtO4uAJk6DsjHx8hDWLY6BkO6lVR/8CJjcRx4vSkBXivVv
2NzyTyG9sV/zp23F1trG1mxJsszZwLI9rd/mxvs5M/3apmf0DVFW2wcHU7sOaNIIuE2J5gOdenPF
zkiTbRPJf1TYevbJawk1FMeCSo3kV+LEMogbN4Ry0mvnsHcN4jMqF2AEVgOaZ6EtlFsJ11WJMa+x
AopUsiQUd+j1KzRonPrg2f0r9R0XpHW6YQFt7ELYq+a2frWQv3Q79dfo1wbJuoT6mLuo7/kHI9rr
g6ejpxrue1ghj5ROsHUGWD3aO4xjZGad+kvykoeKSeq0+2+Q0+O81n0ChGFfy1SmeY/X4xrAAGyE
ChkL4RnjvyzgHYx7FPhoaKHM9ImnOBy/qTlgl7e0PmkMbbN81WDeAVGwRlTjYcq/wkOEeH0vLyLq
Nsm6thmNKoxmMxIU3TmWnSoMcWactO+L6KQbnIcT3Pppl92620RHln5WOxwCy61wVe/DO/zWGIQM
znEhFLJip0IprPZzAsPymw1fDVMEjFGBxjtL/gmKCjYL9sAb2wPFYp54GML10Bz0k5I5Uf+aFde/
VYgH8GxMTtIqRevpguK4iCbemnEkIjmsB5CibpAk49lgRsRrfjegBLK5Kk8C31CFVM8jsYw3Fsbs
LDVrbeRrGkhVAlXKQaG+ipjkWwcgBMA8LB6JdZuR4Tv4KKWgYqC7CcF7HgEronOGegnoBZ5WiNE0
OKxgDzZikF0SSZPDNQLWDJqXy8016VK+wP9X3nqFZsqPUZsEOijerRC8RWVCkBvXXTohavtIFt3b
u1RR7bLgDaNNDQmy9bQGakAH/w/r3irZxz5Zdr76ixL5ZvC/Gx96I37zLH5pxRI2NdfUZKDNl+DP
NDp5zrIt4FvgJsR/YwnbJ2UfL38GhDcl7v8pw4r6YnD5k0O5GsG3SG9/3Zf/CbzbuGGjFh6kc7hI
jC5h1zqUK/w4/6nfhj0xq2egtqvYSLNbvshYTzBqrLcInwXASu7QuZbYwLbUAEvNTBaAFuKXuwiQ
iDuxwX8on+hB8HP8UVk+YX94pI/2xhI2+Sdjoe5Yu3KnfbQuMxP0DDvGClgzfDfEzHzDYZOI2VxP
ca35m+juFx/DKeOtemO9SX/H3/wXWTDefbKDxJ91B3ja/X7etX++8YUwznQT5+OAUixUI3Q78vGj
RKN3eBPRRNRXpXls0P/oN5Hm8uPPxibtPrD+GtG0IAWLyHavkvw8oHRgg4fEoN6R7hKxRlu3gPzR
G/9PAn0RXcl/Ax2B6bee6Ytkx9Si4AJxu0HNWUR3jrX0BV0dbNoSW7/nzT5Aqe3dx0cE0Wlo15fg
Ng5oXrTdm+hvYpjw3zlgdYX8a50QFwNkWc6ehYEpmxDlxbZ7/mK5vK6cSdkrAEhOpMwZOGTxV4AV
/pS40UTUT7P4oOBS/gGmJtsA5iGYD1QyayRogSuh7sYhnB8qnAmM87JzQ9euncvv6o9ZuVz+tOqv
8E0KSfJFt24x36AOo0rV/xifXSrlbZ549NCOwjW6awIdeWjuuZJl9ki5a9WMPH2AtLkIVnz8k3sR
7XvEEVJb1KQDxZHa+J5B9vSBKakxBAmFLraR7FqZHXMsHEtLN2pcuoa5m7SL0FheCnTVNwhPaKML
Ec0WDgKZXPIGGlBQE5LElzC+1hTfzfwRRuj3jc+MK9HiBasFpL95CAEZA781xGNKOSWgwyIxie55
/jV7DDVbKZy+sE5XcUTZA49f70XgweZrqfUMDVJ5+69tH3z8DLiHjEUYehMZoyQ1dJTq2SMRJyRP
kW4YTEu1mamUp40lRltfO1DcS4ciASVqUhelu8gib0+rTvn0sXOpTW3dIZXtQ8ptLmq26FpPC2DO
lP9lJTqkwSOLv9P4XSifxaBvJFCiI7YXykMFx2ESwmJxrfSehDetDiBgQnzsgwfWCm4NZS19lcJp
yG+xfg3ifCv0diuk2zKlC25Afg2OxrI9E8nKebmZGGSMAws0pOSK9prVw9bP6bDGd+U9TY7YMczN
Lh7OOcMsfGtMtNDG75Qo1iKUyLuftXBX5CwktC+ZGkcLP/rQws2sQicHRcak2gZRAKEjaP4yVdxo
QGwbAnNC2gg0QHOIhNA0w8u0AMKDk+IIJ+kr9reZIu5nSrDS2jYFbSOQ2xDjN9GTuWF1e1FIcDkZ
9MNvGcUjWjgF6V5bIHZgHYriOYN6ihEAiSBr1GO9rTqg4/gdi1BmCt1CcdlYDxnmOWgtaBZLjfI2
J5ZddnwiZhLJx4yQSK98xkNuW/F//z0bDijEL8ev12tQ4fJ/X7xf3BwYVEu/i6lmsJsSqiEVxWRh
Zyq0Rdpgl2T5kAsyQoosbT9zanWtKicNU0BMXmS4djnxNcgftaG9+RrujPT+pkZ9Bv4t42j4UEiV
TVpchw7vHrjqPBBUNVqQuq30TyGVjRU2EDpm0S1hHC1H4kibGfiUbucxX00JQrlhuo9oshoQ12MI
NG5GB8G6FrqBaSW/lWVXqi17poQr+8EJGC3OlwbUEFYfEh+kF4An8BCXGz/I9tCxOZDZyTTsLlWY
Eagg+eAbViaHow8QGij/QhQl/TL9mBP90E4IMREV+GA83GLadFy4yhbAeUYzS9vgGA4oe7TYBzWO
TBoqSNNm/F4lr5LWZWnjxAw6RgU5G5xkJyPwjVjx0L+11VFq0YwgUeUUbxk82jzfpNRySkdjQixu
Z5aAeFr08LSUp8kPQB8nL4hMPmsjP8v5S2/dZgZc8lXloZ1oO81CvkIKtq0yeSrB7b9k27XuBAm1
9bXN5LPjEXf1dAkipqnyZKccqqbrVuZCw8gNJOl76oyq/erKLzORDgMuK296252GokUOGoPSMfhW
1IBOi35CAjZjQs5NE5RddcSlctxn61NLBVQkv73yZyJxb1AySPBPWUQ2+xbUa+5fNL1dd/IlbfYS
MNkCToYWrBUf0ouDAmIVxDSNsIA4fVZtPlrBNku2fcU3r7BGSKhQX7MuvGWLNGmEWMi/hlZm5Aws
IKqaVJ+qf0lPIERFDsQcfwnRsBQtwSFFAUeo3jTpDXn/MFPWXHFfmC/pNK5qEnRpSqC20IdDClBH
7TdBJWYZ6LNFjK2DsJidgpicSzraRUXfzutoH3Md4lpGJJf5nEA8T2UOreiY1knsKg75V0Wv6Af0
89RqWqZvxrh9CDK5pwLUULZuLCXruGPIPo5HPyyRphTREh2zs14IuwCJaRMG+zijQdnR/2tqjP2P
v2vkZO+rsZ2g+hSrxVox/0nGIukQrvzlKlPs6Sl6vrVx6PNwZRafGvXEoImHpMj3WepJPfpJ2WkM
d5HOGouYE1L5xjkOZeFfrRtgP51SNm/a8J1R0JmR2yToYyHQZAJOjMBKdhOaqMF66qJNSEFXI+5u
9DCFxJS6pXXmCN9gH2x3La2qATc0rd50nACLv+4X8r4y9gKba26KIpwHAG46Ut18jGB0Z9yfVODE
HMztEqxKfkhDBnlYklOx9wN63Gf+WkFKJPLPvLpHG1lYKbbatskM2q9tSwg32vE5VyIyZpQMjKIq
nxIamZhePqUoYnX+9yQWawlBcQ0rz1gVtzNC3LCTAFdQochIJxAb8n91kazFyeJd/lkjcISKP8TV
RlwSRO6ABCUzkjJdR/GnlYDN7zxVO7YM18c/zkhQGnRvbslwzlwUbo31OMNEwK9RSiYQru5cd5sC
tLL4LFNiruJp1tNH3GHix1ugtmlDF2Crqo/k3nJ5NaZNLZR4E9DTre+UPdX1cgiVGc0WvwQ2mh7C
5ssXuBR83/GZZ0zVwSWIuXhoc5S+iFKz8mkZ/8TPYPgSGWGQDGTlKvNYR6zsqGHqn4oWrhGrXQnB
lwFGMCGRi7tC9TMM9S0YjLeiK505tUjl416sT5M1XSSmnAzKstiZOtsE6WZFL5Vmw8R9JPSM1O50
1+TRCYrbgsCMryagfRNcZEBmVJkY/ALCFDJpfQA7SrVb/cWWtLM4zvoAuyliwlGIiMV0323OOL9o
Dta3aFhf+pRtjExElBtAsojGu3KeEDkaQOr3bJIArFsaKsoSN0lbBUse0dw58BKNIU6gQBiGxijD
kdffQ0laC7ULHYRnro8epsvWTGFePRUQrirwkmJANl/BUn1H+hXBkE6geYrPpjlpkq34WKakT8QV
A/YWOiKIAjXtKimuM4kgGdAqUosdHyYg6/NFGdbwsETrMRbfKUG4n79y4NEGn3hQngWg4bZdSszY
pHJFehhJZdF/T0ZiQvxOak4R2UpC29Kuikyqlo8aZI4Aak8MKJi6WbDH5hKDXDbzkfKHYhEH2iae
baGyAz/ZKhQGVYdzNPev47gMezn6G0MEEJSrWpX7jPFrCTeeD9+kP3JsnskaastEQ1E9X0O6IEF0
If1iMMkAi2kmH9AUmY4ijwyLDJJKT2vXoWI1Nkj/a+ZbRNNcu2n53ZfSJdP9fYLAeZI6Mu9X4xIN
VGQdGIG+yTY525yKcgsc8SDiKSKhWUbBNU60T4knSMpbOEGXaK9L7k1TWwpRHRXdjtlY8o3itcJs
VZ8+NB1qi/5PAiDGH9dYJlHXixXoivldwBwsiHR7qb8BcZaHqrtG86dumKtCuKYIyKVkNZMkxtSX
n6rJbd3yRAtaChE7j66VRNQw3XSyNbPfdObFDP4lHMM6spcCyWQylRT1XizsYPiJ0O57Dy2NGbf/
PUo3ufjpNnPxT0MQ1ghJ8bx3XWUNYQ2HRAa/h4kfZ41ymBOUlRgZp7vRTMCKfAqS8C7SODbpV0N+
sqJ9VlxTtJZDbTr4w16XtI0824yeC+gCS0LLsq8uC1dahu9HuS6N+DTjgNZGYOHELXZDU46cgRA6
GUDtqmrOJn0MSbmkfsrUepeqt7wHdwY6EkXycdPO/c40AVAgCDYYrkSJm2A1pSJIKcT6X8MPPlLK
+RDxzYnMuNwpgeYL7QLciQbJZNBJYzNnm1bTYPEZdJ7nWVG3aD/0CKiqNn2ZiJesVoCvb/RT1oJB
IgRlITyDIqCADKjVmqW9wORJeOCAx1UMwKpr9dUPP4tDkPurKfwcIKi0Cty59tpV6cFs8ZtIS2o3
lOFD6vn4tdSIo2wvRdqECYAcPAMGzX4FGj4oNy0iZlZw4hGV/m6pbZf8bCC53lRkIybtPiSX2RpX
UQqAjqYtJ9/WDWhKA/AGCT8kg1JV+McIIclQ3vdtuColQHBiRxk9XydR+alb61DNnkbVIfRIfuaR
rcXILOPurKnvJv50z4A7ubg5M5HwmVgpT1GC3UfUaIN6O0dfZoNlYQDfljsiitBWDIZbLV4SypM0
I/hLD/ARyPQQcv3WJi9NxUuaxDFkiPzAXcihm7XQSFlYaX8jEqsxDZbf7q0BzJQJCA/6kpRjX6RL
b3V6Jt11xi8hOY1eaYPlaLqpsnjLipVhLSlRZ+ZYOQFEqkK6ib4bx/ZgYhuDcip2W9GVo2nCI0o/
DcsLiEMyUA6OXKfXmyVIKI8JYZ+ItQ0r1ArihY4r8pevgVq6h9KpEe4Na+A6hOoxMNar92GKon2z
nTV/OyHXuzwjXqTUxAcDBbyOOFR02a4nvqwa5JLGxNNj9CqJMYZ/MAW2qdxLn7a+Qp1RGz3RgO04
fAc1BgBQ333LVvCcEIN9biJPaHybcbqmO5YVbaWQ47qiWSqAKipO9NijxepCSw7LxIyGefnYceEE
7a4BazSw/5Kq1WBUx0b5pAbuBehd14ANW/3KEmFrkjZ9DbY0kXyyFeuqdOy7xncap5azxconNus1
5KNNQIhbMuzss+JQUIrHGWB0iwjxDOmyHOtW+FhegQGss7zp1hNFY6ljVyzZ1HZrldkV04LlGgzk
z4zmZhQRUS3q8U0o35fCaanPI8PtNARO2etrLp+36/XlvnRmQZJdzgksoeRZy09hBjhb/FH5aE26
NrnKhMikog4Uqv0wAPEsUZ6J363wIo/qlseX5eYma/8CyA1ybTNxoUkFNUa1bDIC56sqYryeWbwp
VI8VE0nOJK9OKqeVkqHukotvOgzICBCuKC8jiomL2KN2SxX6ZqIYmqBGpP028pXNCoW/EiGQPH1M
NSSz/FnnoNPorbLpN+KL6Xbc7MaK0sK61iL4FP5Cj89eKNlLC9kZTBqb37xGXZUyXrZ1iu3B+OWh
NxmC5Dl1PuFgyuw5YD44/JTWB+lGYarawCkZDOJgv5UKf1+IJH7pVvVAmfvvOEGPECQXJchEA5FQ
A8/WeU5/VR4iL3sQGfgV4zoBDKKzPJw7lk7Ng4CvwqYLMyaAdD+jvBDNs3WPm4dwXS52auDiomN2
NNpyoTtZPN6YDW/91nIoFteZPtumkCEZyNRv0dei7pYvy+NIk19LSk9yhravieNEfNODai1gYaOl
+9HYyJmwZR6b5Y6fexEbvNTFWZN1ZLIWsKryrfgwqhgDIHLtM69c2uJBv7dogGcF1xU84H+rT8YX
Keb1QYvLN/wwGIBCd5AZwFNFSYotMuORpvpd0+Gq+K8ypexAqcEPpbXy4zPfKCV36G/pkO/DGOBi
mTLCxylXcgsLdNgw9wjMseQK2VePxBSP/tKykC+Vg5Wc3JfOXmHgZwWXZZzBWeQQTU5bzLgpfML+
YXANmziGkIoDDNGfaUNuXTQeLJdu/Aq7yyRUK4uRXKSdMSFvCTGhCIcAzRuOZNInri7srMILkDJf
6hr+w2BAwA+/VR/xCnSzw5IiqWZvhYOOXO+MVt21rbTVWFxPWges2f/XC8iaVywLh08VQ9lcQrVY
I/lptMcpOFzsrtuOMMr/KzrM4YGdizRtiO0DfOIi+JClRySzySYS1UwX8WS1Vg2TZwpPiddt/LWG
iFsvG1ZZfZ9klC9518udmmkMlsCVwHvy44sPeD1Vuf+lwOLhTU3Y080Xjce1DDu48oH5EZj04/Ex
mB2yqkXN2YNYmAvWfYXXltZPIF4D0q6v2yZfWAIRXyuXulpYWsxJtJGEDKKFTykpyMpbwqthhSRU
UE2La86qklRW6y6kaElCypclTTbtw0llbb1E8p+JT6oiLi48TGA8wpOdd6ROSAYASk53TZYi3Dnv
YzN0+8nKN7XZfGQ1yY+elp5Xwa10aTAl6MZcL8Vq950QrhkTlks3LG56CZ77fLWYTwugWnCHVj1G
MR1johZETI5KXOlWA60/ii4FI6XsGXFlxyzcSRP9zvw7I3xcDTmrQl42N7lv0p0W/OgUCRzmrEt3
17gZyDe7iRNcRdU674atFNxFycusS6GVm4FdrW+Y9BigxkbpaiQHSdkrkIcV1BHaFEZ1Fd0j6oi6
APjEWlqEBVdk3TasWsec2DWgFi6Ysi3SGnfqVU2McznvDBquzkSQsaCdYzEbTQhZ0v9mP00Z4c6I
zkALQE4AV66lh4BZtZn8P4xGn/xkNBjcLwDW5VoB5FFK5mUUWOqx1MpbCFeSsFERIBcnn+zLxhVr
8m1qATVm2qMa8jGIGOqKmAlCEEzkfz0pcig2yxCP0k7mb0m5Q1jqaNhb4EzWw8qntzJgByN+JcKu
E8YN4Zu2xiy8vOr2hSSv8dpmBl+0iHNytNIecUeOhf631M2V8ApyOgRz30huI6ROO3a2b/Y3q4rs
smSJVIQ7LDc5ZKmO+bREXOYCGIg8kTtTEmaUI67LFCRl8oY9D5gTKUNVwn8U0LN75hyc1OMgod4M
7jD0anRhIgXiinrBUHeVFp5CE50NcBqTq9AjWT41J6tkxkYsnzr51cXgC/COmivKE46Rqf6xckt5
gVX0GeaMPGMEj1P0Nz5jUqZAJlStl08WFMp2q7Y/ADaapji09U4cLyU+COoiMZuaa8nnb1eK3dKX
yTzhjE3MqHpL1bRcZ1L2ErkDBk3q+GewAlSRCVfEXVQx0YyYaYzFQ9SVjRoy8kp4KIFHsTAkrJUw
Am+6f5nwzW5kLedOzoSxVa9NxbKSiUcvuIIEfknsXzUH7i1QbkLIieWONWqJmDWE6ULiWbC/jLRi
m8zCgFfa0Wr1LVlj4qbVCt6GZgcaXiiucaR/42BZYpFgWrjSGkSQOlr31tHsEB8ZeshofN8lMNZz
8QqD0jZMWFPIHCTQQBtswtN4U00gzFDb8sVpFef6Ou0NL+kIBBOkVhIyL/QZ0yEai28HnOO277d1
c+fZ1waJdrP0rs10mZubuqj1c68lYENFANxH2AIN6Nr3IkVbE4aAcGSnYWIyJ90Lze4RCbTQFwKu
XT670isKuJS8BT+WXYM4UGGXMF+HDPE0asPwkzENb1Plfi3zOTmB9T+gM86rDVJMUUPyK/JC85eG
fliCxLwsrbkbWdwR8JEfsQymBYDsAwink/E1ocUupv05RZNB8BtEIGZsCi12I5Ah/lhbFGwU/Qjb
d1ak+obRRUQJpNFid+c840Spdy0VvrVS3huWuOCqwiz+yaGG1/3w1i/1sC48cjbOfoOkw/SRVYUT
xZ5YVBuRlxtyDarkaTEvLQYkbojSMxAyPcRqAdVm+ZPjXvb2kjkHlM158htp2TswYAe40ijtKhF+
xvDeMsEWh1UGwaSgv6Ug9a2Lj9ROWwBlzImyzsjygyhUNF8GjHgAITJqTHTRS0VHyRkrKo5MBFt0
3zD5DKsVVjlqcUMlh1Y1vFLExQQ8yikZYeq+WY3aLtdtwvQAnCoGFSWy0FcYSvcSoEIecawi429U
yN1zhKboaDFVNCb27wkQROUmBcXaH9StCqeizAyXLLVSWOgbuVvTbQrZhTVOawqAR+pNMK5GwVzP
NSZAyAXNY32Sknc5BlJCk10H0YUOrKW1mjK2tCGVnEhZlUd3cAt6djXS8LC0sAxShkHcgu6aG5BC
6bnR8YRADKjpjwxKM1NdBSIuNbAm2b/slvMnsSkz0wAdH+msATmspPWQmJdSRiOhGBEJ0f4iZpZM
EgX5wRyU2SFuyN3Fp4nIg386I2ORoVYdQ5+u8GorVlNwIag2OM8t1dKMNHOTT/vegsjMLFsi6fH5
zIrrI2sCuievuj2nmrQLA/D6AYgT0DvK/zg6r6XIkSwMP5EiZDJlbsv7ooCigBsF0CDvvZ5+vpyI
3Y3Z3ZnupkrKPOe31MbrOTK8S9KwSImjrGuS+xi8W+QT0Vrzn1JPHLiB17njLB2Ynqizd+qrUA8j
ERl1QHtAlV/VnGWG3mW2cQK8KqiKPR/mB0EQoRP1IhI3hY7y5B08Fz5qSot95+b/40GpuVXjP7N/
7F2mn2if005Xc25N87sxKURj3QUkmllkm8GcRILjz+nJpSD5bHgfPexBXr+0oczZ6e24uNdmrSLE
8LZ7WHqwOPD721TFCBpbfHIBdq3/NXPL29uioksE7Mb0Ee1P3aYRaBVLtW6/BL//k2HormqavXON
LF7Mu/wlCVOe+GuG77h+EKkRlms1tjjTdwxi0I9vaISSdgI2p2eUg02blSuNgj1AgpUkUKrtMIaD
NySmRx2C+Ay4S9gEOY2XSXrgO+9IhmultbCGN6Pq/zlVhAqB7BsFkED0pt2eLvpYbisdBZBG8AxO
ngAOmsltHsjqbuT3YBMYPLxoqkY3WAlK+gpcIuFfS3dGluAWQaOn2OLqr+3/Bkf+MpGPJja44NOV
rNboRXXvFLfNRiT/AL8S+L26Sw49IEZdopXK+/dRI2RHgCuSCDRDS46kYljnmpW/663dKBA5lvgn
226Txf1ZIZdAFQFfdMGBcvI0UpUhkr345Ilwm1EmwG+unqzAg7uV1Ht1r4kHPZKYyxhZp5ZKSFLy
p7g6qpa+w4TG+mceeSgPCYeYGjdnTBZbkSKppPSn88cFfOPq2dXYwIc/9b/FzFChdrc6yjcdjHCj
raKuWCUkSsp39Wqr5bScnzsXV1FHnKQ3nIMmPLdDQ/IDc0EYmts6MS61bGN0I8EnqtWldKLn3HX2
LUm/IUQR6kV/rFdIDDbW/9KVv6Zl1lAaFf/fkNl34Ohl1eQ7F7CnMtzj7O06NsvsK3KTZSI/uNDP
fbfus3f21m062PuKsSZtvd2cQXCqXXoxeH+DiS6wajcyxNwRkPPkamsYSjsi6rn5TpispE/+TvVw
G9jJ0lnrtkTLgIRItDSupOs5+ugNxtqS3uEKewhDg0CMA8pzdTt9kzO0RQQUaZia+eS69i1BwAoa
Liy0rRUyT28bgwiVKRo1aX87yJcC4Z59+qdHe5n39B4z7TWO2Pg4iIL24dFjSkujAIQrfmm2EogV
gFJ8qz4YjnaxWcKVlqRFfSRdeUziJ+HWXID1wqRMbkRCuRWcP/GunPm097azZ0Fr4+6q6ROcK/6t
cN1LJDiIVAdGcJbSEkncQA4EWUCF+ONFXBgGqWAaEW9ttPVREczcek7eHBlG8JYa9c4J/X9OLG9D
8CWZLJNh3isuYawQyHVcT3VCdr7ZH7WoPXSg7nor9ynHgosJq3u1U2ejN7cJmMcsYkLAOJnb25h1
32P4nkUrt77VfbAp62VaY7mV2ROqXr4oQPpmp1kp/NV4NnWxiWZvJTTagdzngNc6GjS6vt+c4T4N
zTXVceaaxdrm/2GxnlMe8qTbeNRkONMBlNKnGTZDXPsdU5Oi3T2+p0nCPvERF6RrxiQvtShSSm9V
03bFXdEPkGosC66MdwDYSeIfaoNfzWlO/blvxqXn69vSw1FOzfgk0BXQO9S1aAg6osjCP49stt/G
19V6FaNSDoivtCfCV8qABJr2KevcXSSj1yKxObDtZfamBT6RaMa68m14sviYYbNLgSukwxw2qby4
Er8Y+5LWq2Isn60b2JDMYI3Zw6jiQ0WWSoK6ZjDhq7uy3tm8viGQC6SyAGmD8hHgmSnS4zBhjGB5
B5rRTfJh7AO8woDszClJ55bk/eZY6YfwMLIhBQQ1th5Z6/LizpTiHFPE/7H/1CGRGOKNxQkqmhkw
jRSEGNHVGFrrItZf5UzJCredxwA2AfkgOdD6aRXQ5aqae1K4d+/WUizhhAERiMZBBtYa4DLgZ1DY
8BC7S8FfO0AQ2K3kagy1VwQC62Y6+W2xq5k/i/pFQHczgCOv0FYO0FVFVwYrG/c/jZcIG6H+XeCV
sP0xx79O3pu8PtUor+KYLnBGoKi5yJ4DCQYzL+kDlFjhC5uHY5QPOVABr1Oghn/BvBvazhsPDl+N
c/BB7Sv42fyem966Q01vz+PGQ4U5APWqf0e1JJwPBT+i0RhKwE7OjZcfjTTiDWjX7d1ukj1zdSG8
48g2YPZiL3mxDGubiw8ELoLPrCF3p5h+y04AY6jPISefFAltPRpPdQ/D6Vb0RcW3+m7pcNkDus9E
7uesps6R1iZ7I1LjY6anTUryUKBVQhVgtIigvCRXSYtY2C4eRf/F/aeGWdTofXRPUJOQ1EorIr2Q
BvLIwD1ogg4z2z3qhXbq8CDUWoF858Zb5Xp0fuq4tZAoma5BstC7UrsYeNP1TvXnasGfLhv6uiF4
AKgqdtQSkq0MIfdA9zgC23w3E+LWuTQjlO0jNxloemffIDesfiLvj+1EkW6MsXbaXqPuNU0fmfPZ
QiAzfgYh9jf0uICskc4/6K36wHxPEj7oIdvsC53mPdK2USE46D8TVhYmp0UuxUUAbfe7it4T4V5C
IAUutYy5Tok0UgtdOcqOKBUrd9g5joNcFfe9rJdyrWxWk76dYbnqijRitWxC6HV1t+cfUbKuiW8r
746W+ZRMRBfUb0LL6CJFuN6ocbBrV2MBlGqhXpSyvZQ62sYc/M0aoCeYrOQqHI0vU09eZcM7FNEZ
7H1odDMFHbXfA1upo0P1eCHBUOPb1APpl+CK3kHTSS8r+PHkMvYelmqJdm8xhLqJvSBViJOb7XUg
/N6gXN4YVl1Rb/N5XCEEj5L+PAJht8LYIm4Z8+gpDkKSZzqJZvl5KCPOJEwKnrWe88ZeDpg0R8xr
9ZfNu5vr9heUCmpl3hrPwhmRjc8CodGwMxhgi8xc9Wb50ZXjHrShnATjaPU2TCSKgCS406GygZTm
luKweDr67URaJmFbydqj8ckaLsQTmgX7qf3ieTfNN4+xvBZioOuy3s4lZpPwL3aSw1Q+T+BhHvOv
hs4oYh0mSAlg06POs5ANgZ8IpvrXcjS4EaL3kI3EdShGrJOLy15r8vDqgXbUSb8T4BYjL0uW0GtK
9qxbPOsZqExvocHXj1VDQQ2Swr0b2LuSx3bp9u+AxQzbHZtF2Iy3OrF5fZseQXP71lQ5mpx4eh77
/NS2oIAORFfkAUhrzd75VvtsYzy56WOyUR3708pob1VoU6/MasWtmM0VPUTxFpJxZ+TFs5v5G86f
cCbiIC8ZY8JrU2KUG9EbDCae4tz9tdivXUhx7jwfFbU0IIVztKFDe7AGntIC1HWsR2Jva5QGsj1U
AKURq1QtoSXgK0f/YEZIDxjb2nR8LzjEZ7gHewS787TNaEwsFRl/Ns6nCqBCo8avwdg2ckrM6dmu
ks8xGdchaiwxi88KOye+dPb2moK3Mf/M8DdVTnz3DR3LSK4+ZfYfGgaVGtnogBApCyQkVSCldCZv
F02PKk1fELx6dP+Nt2LSD66NsiuivaectX3rhA87AewtKf4OAVgGVPJCXPRkOuYBNGMMnDkDy8YR
5mMQz1vn69ehIqwuhX4nZSu0uzf5CFw0W5q+1SAabI6NhAPLLleuDepU6rgizUQ/cOj/5m63Kx3c
Vln54pJVpe97kMFouM7kI7AM9la516B3umk7EBcc9B269OzTZz5xjXdXNFhPiS8P2mPqB6h0qDUh
Y4BVz66t79FgsAtR0nvu60zNIlHoYhca0TOJc1n0VwK5c8Nm9Rc0x1FvmngjnKeGxEjToZ+unIZF
rNlXwyDIcCbl1f0V3ls0aYCg1Ho07E8+mJFc1vhEehrTnQBlbK7fEfHdzcjY8AquzeIIp9mWclXw
W3VUjs4EUaHSd00i/cTSIwQlHDfdZH4MBrmanKs80StZTOg1kPQA7EXJnxZqOEcsmJlub6OYYcp3
ICoGdEvCp8ominZqr7dNDgJyYkc8EeOtjRKG23ndYCiwORY4HhBPc18DkAnSXRNt+uLYrNz0BFCX
JrcmHe8w9JuZ/YVrS5InQE6tDmeNM1RNOKvYRljIt1Gj8ZpRxefti97ZdMxNG4R7Qzmvgyz4i4tp
2VS8Xg3hevN0c5kxhR/sw7A+Bl76OkiBtLRA0dqdC0aykOForMTGjKNNVE3IDBzw1/DgMBtF8TmR
2VrMKuRYR8bXb6fCxswQrq0hv/YOARjhBGePaBUV074JDlyv/GdYHjqiicpDCgNZI1FnCxoJVEFB
BgHCu9ojAFOHNwxSygfWBzgwi+ekfwFHGsCNM+791MAIhbeELKuK7Ed+Y8GNGfH76HSxZWF4QIFS
IfityxXpdwryUeCuUsTX8hmz3sg0ZHBzdMm6nqxnBKo9wyRqZuRK4O547dys2OqBT6eKZDYZji1+
DMP8qoyj38cMv2fRf/LEL+LxgSh58PAeuJ8plfPOPD/rTI4h8aaexT5OR156dke0zUReFY8AEjpj
VddeJ/tS9cSEI4vO08tIzYxH/H12/gvFIsn+EUv8XhUzj4y1nhCkz1P3f/A014sOfreQ3sRUS0dK
2z/3k33Uc6D0ErVbqifHJkPe4QUYefzJ/8dwBW7NQQbIbM/WYZ6rVwtziX0xLIIN47fCwk+0Ffw8
ZVU9OWa7prFxRgEXd0d016caCLp3/xEdOqFRKaJyVaGnqyQYo7bJO/Ycj3I7D7RL3dQR5bIuFpXq
W/2G8PRb3VqP7nTU42Db+d++B9XypCuinDSY+C8Pqm0UcJCDHHTaS69dNTgVZD3ucCtpsK/Ht6TI
1qEL29Kj5Z3oc0TNEk54mYt839eUR7UlZY0kNFpU8FTek146Oyu2dk2QfAXIzyZ9qYXkq0J46Hze
RVidG1ltGnI13Sxd5cZwwpkTFDQFItepejCopl5BHe7m8W7VXwV0cJj8eb6PTbTasEmsKiXiPSRg
E3CurWnQMnWwGvR7tNNG7JVxYe4RTATQAg45i0nGpls7iI05EQpaBA0CJ9KnqpAbUPKEBW9gqrW5
ng0o8hiL/JABNAzXtmdETZY+R343oDv0mLjaCw9I2kt0CQjOZq7PqPlNtXlbscAFeChnkVwtbyHH
h8jaFR+aYRibNIuecq/f1oLw0ASMhaHCiFQa8LNA0Sjlhy9Ze8IrMj2kT6dW4qHY8KvO1d1zPRLZ
Dw1/34TMKCOFKSVso4HXRDoQlagGvw2IIHF3+reOY6xsUS7gKwj5sVf5j4l7E9jQ9FmQ+YyQZsbD
sffvs70Px0vMES2s9wSxry7jq8NH3Ovankc2ji817hitdRezpq1yRBZY6hhWRgS1OjNmRo6RwC6A
D3Vs9nk5HWZUreYUnEpufRMxugZt2hfTQSckWENIk1MgKrhcOPhDtjGUairPPY8E+eM3kdMpbq5m
pGDhLe5uqXcDacz8lOphpCKHWHtUNDLJEay7v3aOc3A4Vlup321PIjC6dymKXHiOynZA0z+5T3wG
T66EjV7SRbo1br1N60Z4T9lWOcEcQq+Mkn0G2WQUHxBurXG/RHhXTDzl/Li6w1SP08Tmw+g9Goyx
y2mXhIqnlR+9uP1VhC8WquKRkNsRo1rqZ88tMqEykTvNhYwkvxZbQOsAom0EqllsvwjS0RB3Jpok
sr+Kn1Gh79SPums4DiXzESh4Gt4C1EXKoICtobNuhvxTX2kan1pS8ctVwh9Sj/KNeto7Ht4JI0zz
m6D8HViCfYah1G13Aat5kbsA4hc4jdZ9NMRama8x37Wswr2CwAMOWYN06NrfqDEpjai2ZMdXPgeS
u/OdF1PgyJdSX2v2GfN/J5Lu6dcOwZqGdqZ8+OaLgXBZerxbqCC77E0o9GU6ZPWv35BZmmxCDOaG
fON00WcfDVPw6GqMYSO7SAM9b5CEXtUQWShb+TA1+9h3LREND7v4FxjTru6rs2Ume1uZ43hcA/Rk
5aitwlk/FM2biSZEjbRjcfHTjHpQHixwpJmo5bLyLiEa8oZ/MvNe+GoXRVGvTfQQsnpPQJYSoINm
qF4L14kXjLH8+TGU4FEzc/GkHiiX469x2IHd7ihcJUIvd4H35EaIvGB91FpUGruJSHm+HwdGt66/
rQksxy6PhnOxSNPqmarA4WqY4LL4p1s4jLkOLVz57XTmu2LaddjjcdnN2alqoBoGbD700tdvZr+N
g30CTzmQnzB9p+T5UFrGr63lGyaqFWInf2R3w7icMecIsnEM8zETk+vmDpj9oobrcjoYNnLr5dEM
1t5nFT1DQRR9v4zRW8bL+UM4rzzrvAeUUv4gUAJ5wsFNhpl5a0ziYVkc4nG5mMLnerrXbYYEESbX
eFNg31hnL64pto44C2CAqvpqUm+He4tXFgKCGXnZac0G35vmY2SftB9twJ0kz9x8aKLOkTJqQaQA
uQjOdmhWp8Rc7Bc3y4uXjYfT7dblxYqLmv1Gw6wGnl9ykvXyHjXI4CTOwTpQrXzcjS0Hd/2rHrio
V/b3FX9+bQIp/VEQkgLYZAJE6Bu7cUQxA0AZzGIdAxf3BnnBWo+h7NDyqE+R2BmAdoJEdX2841/W
gbv1gV23mDeBuzbd7hOxZPb/rYtSusCAAeubN0A/687W9x4/Z93QiAFWGiAYj0p6v+VTPbxaOUJM
vmHL0U4uCkoItBwkuhpuapqQnCQVE2pFB2wKbYhq1bUYgQALGHT6KWaw2xod+sttQV4c0gakVx1h
eJBsm3zE6ZV9V9HFRkMebfPoqk4YMXfHUm8X3OOIwTHhFYS0ze6/lJheJ1dFDXhuSbR3R75YbdDZ
drcG4sJqjh9+DsE9/FjupfAcwtC56tLnQNkZcywkMaphfJFWsrXZLcT0mOrikAzZiqd1mux9Ps2r
MkL2Fit9NmFLOXCdf8o4VAJ8VmP4qW7l2PyJC2rPyrXBn1a3fgrCCRrCBNiUoojjv3nlP6Pu2UdX
bhFwHqDhLWFfTH739dicx5wJgycPOWrzq3Fhu9FvgiM6CKJ1G6HDojQWAfJYvJX5r00GBhM0Vdfc
4RB4WfxdcHtBofbGlh07Tn4daBP+e1J8+VxWLYV1NgJqmComRvuGhoOOj5wHuOKGK2A6xqrnKVpq
9mFy3nq0UFyBCySBDWk9KKYrIq0y40Or+CTzSyninZbPT25ZrDHH4iYMvXzP9+dO7rbpxa6xOrge
RRNSCWMRqOC0y5iaivlpju6uurYQuilWDFs0/1jADZCLP16IWQIe8Yj6d3Q9tCWSmOCn3Xc4HPr+
zzUB1zTsWSS4wdsGZrzzZ/vbmM9WHyP/wSjsvdkspjEcdEXpUruepHdQl2ZnMmZQzesl4uQqD7wT
LBudrQj8otO4sLx9AUioHjWHi6AuaNN9hHZ7nNAjFYiFk4TZeoTpoKaEsQg/ET8Y6te0OehIvbHj
8Bk3E25swo5wPfebSjz8ltjTYrwEa/aBVcooRzGLJDNi2GbcXY6JuoUN3CsezfDQk2+JKowvTWO/
hAuoIFJ7j8F85vHsP8ep4nVU4cloxtXJYr4ZuruZII8qjrrSLA86WZM83C6NSA1i9XBE2/yVxIjL
Xe/QsIeqlz3FIMxuMb6pwWjkXfKRi5ZiO/oUHZcw3DVs5/ytpFMKNG+1/Ox3T8hTObps51TW0ZOg
yJscF2n433X1cGasiAU5vOxKKd9tWTJzm9j5v548EkYqOoosuuTRCtvwFiEDTgj0gqBumQL2hFW1
LjwSMjh8qnP16/Ep1cScu5LcCOBmm/0iMo6S7LqcGAt/5EHM8R05n0bxKQD4WrlTZV18a1jrj3y0
vsKtFP4L2I0jSzgLZbxK2a41Y20HB78XR80FhEup3G3PHcBpO44HTRnSTFZ5Ld6TNs524iXTqfTs
I+PByifJAAAgCxRH9a7z84AWVhEZDsSvE1SlnjpWwiJ54ykOpzeVLZMC+A/W2SC6o+swgTNudNC9
dRfCOLenoJ+uZfpsePER19yL0zMdGNUm16O/Yv4qMKXp6BCH+bly6CyjZiTAVjWsA22Fvz558Ir8
lXBUKGAAs+RCN7YtSerxqTK274SfJ/Mux0/UrrT2dZRYlLc1w35yTPuPsDs349UpXgUcGSPmBKzp
j2uEphzIk+0CW8H1MWXx8Zhl+SSz+mDlkB/LkWsAKKJ82PLT6z9KQmkCIo9JyU6WTbTijRiu4y95
GrO1QaYWJisLITRRrx/oaSOCDKNNipEyOMEcDFA4pK4ycYttIvbwDWmGzeSRk7I9F19jCHq5zyiR
YqAmrBxC1AX3Rd6xLnEpGCAsCF4wmqn2Kh4oiPOAvOKK7hmyaQSC2xZmryF7O8BX2IQ7Huy1mhFD
IfYFA48mHOotbuLF0ZfERXQNiQMr2g2IIumyJUrXtD8hXMX+cLezjU2AaM81yvef6X+OjQYFeUDA
7+qycPXFjyapwWyjheXOF1ue0PsUcKmA+MVHXMlDo4V7odNuBH5WuTHEDRNEYm0TuHs9TdBHkNva
rmzKgCTcDJNbhRldHT+23+xETEINUQpWSfZxfPGZjfilUUUgaSyY7dA7XJlFUIfo2OxNuaQFYYzZ
4qpjyhrlFf+8+tmbfjz61QIA4Mp6zykz9sDBxLMS0r/DZSK3Q/poMn7/1jy+HMzFr6d/GzYVo9JZ
OBCDYeItkOmyZmgkF9gUavU5axXdaGLlX4pp11UGdGtOodkuQT6sYy5VnBXnlzrGSkVQ++2y6Sk4
9KiKwmnMH8Cm8LZizvIoAcB7HcIPCiZRCezhjtwMmIbYGL0ng+A3h/Bf7qyof8Iv8OjgVd3FxDG0
MO4TK81i+EcHzA5/C2m1o/3ckk48rG1ydInTfkn30wFjhn+mqKt4TUu8wSkUAZjKQG04TyKfB/k/
Q77CiHGwYo5z5IQB/SZVYADFZuuB0zftzPVgT5CA+EoPVUS2kOtzrRI2o19tnRJN9wV4cVF2x7zO
KVqVL1HVHNQabxrp5YrsfTXj4SjRiVL4i/akO0eXdqQW5DIh5rUIPx6V/iZYJUN3jDmFA85XIrD4
4wQnpYhQUJAvT2mG/7Z5JIIAq3imrxprnL+pAix6YbvxkWnyvCPSH7IXX25id9jWOhK/2F8BQ0FQ
w/f36K9gcUpieBCC9VXzzlmShz/jx1i93xhRetSHEkRKsGlWpnHoAKUtl2TvSXnUu00FdldfFCHA
TmgRgoqelW9WAfalLHZDa1JIxDsv/JPOSdVkI7ZeGs9RevoARi5MaQ7f+ifHbzZHd1u4BPQ5BPUN
9T2xvp122AjOr6ADDxLJqnG3KEWCdh1iWqOyK8KJsUqafWVPZ7InWm7w0pVLzLEUrz1cyz6W7SWW
9EfHoBVvFn0qoV9eSrrPcJcQRa/EkmONuuLQIiTpHZIuAPVNTlqzTp40eW0i9lobKZYU6MPBYucV
yoSJl8aKHygHIh4+XOalLaiskeu6IcvWHq2j7FA5JN5WiGf9x/DwsI10bQzxOmeg4oXgig94eAdO
KR3cpuGeRG1E+ioIYJeC8NxzPkebgwq5pY7AwGFLwqUcKr/4IWjOPL6OxsNd7gCjK0LT0pdmPnpk
eMbDwUQNprEWlLTjaodEO0iS/jnpsEMyzqJgJMPOfzHB26xmYCv88ohcm6ADiO9p6g/OHCd8n8jJ
6mDRuNiBrzq0lLHtLwv0lC4vdaRcsvNMqNnLBKro2L+Bz7qAebjgFHHzvwYAjM+zLuPlZ4Kisoox
tHAD6lkHvYP986wAPsDpgPZ0ZDYUbkTmY2JVs3QCOJC+BnkEYvTrBk+hYTM7cIuya3pxB1uF4tK/
h4IqnvifNowLkyyInOaGgFvFtNPnCB922G4rqbK3oLX0gNoQgTaH9GG0cbMNsbKZ35nHmMJrVjfc
aWo656/y7NPxtpaDGoJ33Yu/BBj/CLwcNufGxg5TPGzj4FlvHPYbQEOcUw15HBQjAZjPsAym/pm+
GpvAOdbJaZwErXrThgAJr2BQdMWFayf6kwPi41+cEjMloPY1dg+tvSV5u8Xhlf7AaJTyK6g25Utv
b8PpL6TXPDi5Nk6uS5aSVsjP8UI5XnHT75IKLUKY7si6kOXIlfagnGk4E6uBTI6hjgQnw/zOxR27
vEi2DvwNCzfPaaL+OdDffAOCU+I+yCF+EXEwHO2Y0BpygWBWUAoH+NwY15cML/n0D+idfZ9fHim5
JVmKmCSRmECObLJ7/e05r7xuk8dTyCqWzw/lJreC+EQuybehzYoDJu7OQQaWMIkPvGEdBZ8kZ5jI
hT+wQbAuHFurQcdr70wPdSFNTCpCemEzDUXRI0TnTjmOhoR5GzUMNbuaYG9jHfMXgG70DWEb1ibS
CAE5zJBlTAGgM3G//iqu7jAdbbKVBVbOVXSdHnX1CzQsh2ce/aLD4/2d6S9h8xRnl779LPt98BJC
Yr3oD5ZQ85F+wseSL3/nv7GOkZsCPfvHXSUZ2splBj6nAmQWA+s9IQS4u+al4X3xERlvM384hfFY
PRlEQ/WUeEyvpjh1kpxMl6EryBDiIp8TPYCZsxuyddyuM+Mc88VENs1LTgW6xk7S4NYoG5L47XqT
9pgBdYVI5u6t5htptt7C6wZGJwLpLEJv/ojuaLLLTPxd5hM4ZtrLJpjXCoUrSRIoOY+n+IzDE/tB
6U6rVuBH/SpZQubhDWObS4TojC7OVyUoHXe5nS96ZTRx7plyiQX2Wot2KQndPmGelcOxsLEDOKOR
4Dvmot5lBRoT+BZGCetagQ0S4JLPAwFG5DpIfrkg/KGFaCbSos38XbXiWQgRoJUuqtpsd8lrsZP1
cBnC/CxAoXBIeazuaHanZPqYByzCnD3VWO1yHvPa+dFsnIsRhQ7EUgc/g9tvGTYSaFmU4mNUbIZs
W3BwISJZpiAUHJmPgl8tmv310A344Beuta/pfUo11qOfEWcU2iNX7Tv2d4ULoADJqxGKIfSPC8nP
8ZYXjwjgonLfTHW2d2yg9iIDfJ2FD816MGMAT27QKqHIdvzpoIycl5YNNOSwye277fQbMyF7kKCw
FaqK3EPex4XfImpwi4fIyfQr1j4flhqvAvjUEmeSkTx5TPoGSVezHyKDsgmigrPGn41yLYVhUicz
+lrk2WStSRovM/vDhFCpqv63KfoV4ZS4VG20rKj9J2IbOxOHTh6+drBwSXXs+n1h/kae+XAkWDze
PZ+Shhp92VA/Gf6+41UcG66vuGefmsPk2fGoWvU+1VRhmM4vNq12Dlb9YBJ0xLzanVqTluFgWzYb
4EyI1XgkYXGlI/3M185fSMgnT9W4gpoBd4YZJPRkedGKXyA8B7MhSxtHyt4HS1IVi6TFuczmi/+7
MNb88KQpJiTiBvSjskQEWByTltOTCKyM3Bh5TyLxFDW8Y01ExP5cH205v+cdLzwl0n03Yws62vaA
pZ/FfrwJMOk5I/dP+tcsMGCL5xeFMAXVu2cRYCo2JEC2f6VzDKw/DWpEq8Spxv2LAavcbX+azcif
jniuDckABEQaiAiPFmFcSf7pYcZzcGZrb3Ovs+9/kmeg4DKeFa/dcNljGi3Fw2YFFHcvOo/z1Z42
EIOyevH1c0CGdHpMIIEN/xZh+sZcBW6TIqdvDeo+wuCziItbdQ/S7GDXnEaEFypjt1tOj8hOtxnc
e6OuiCjdhgy9AWMdJCXChWWRXeP+7jr3bhNQd0AYZXGK2IeBwRrkqvG8IFeNHRNKRu8+Ah4s/yOQ
8W1464aPsj/20cdUYO2Ry1KDe8Pv59SUummYoGERsNtEp9Rzt7bsryAiBL568lgkp6nf6pOzTb1H
DFCW12Qs9oSnISfBR1rwzr3mEoPhOwOlAe2QZ5i2TDx91clGkbugNzJEXz473pMdVQxc1rlLE5Ks
R0rhCjxN/lr4YQ1gPexGnueKNzsuy70o3HM/PJfWFu7tmAq0zeZH8qqRB+RThpmRLUjq5tD7h2HA
9h4t+SCJuOeKjOJTNMmLRvXcQPdRl5KbyenragKosAAME4eOKrXKpdos1170fJ15OVfVSa9Ovce0
RDybGeD1YZQL3wuVBFJBMMKz5z4Vy8XH7G1l8hzyesykfKfX0F5L53n6TMEKpXXPEUa27a02SQOG
8SE+XVy8F/qYiFfIUQaT5s06/0HwfIVYejF8syP7KDnmBSIP/9faR485Xo/UvaMNRlH+59+dVxRi
/MvlGvpFb4UNFh4JwPxeftZnOSw6IrjZVj76j+bRPMxn+5PaFEQk+nd8tyhXXSDj1n4Y0y/wcg98
H0THsYteXd5N3PzZUrVO4ePA1rSoPvF/DxXPZjutHKIMzOSnwQXSIHIKkS/CKIe5JKYLMVNYvFRI
nbBpLhznNRqKxYBYJr6aUOwtRHgL1NS3kPwEF5rOheAxLb8yWwprWAiM2jkrYNwdsFDF2EC8S1sB
RIjzEDOqauRfDD9u5jwbJm5EFvJ7zd8y0kS+67TX2Uamj+AtCysCcQkm03ac+6jQono79jvD3qOJ
I3pqhe/AlAcMTjyxc7vVKNThZvdXsGv83TFPvEvBM//v1Y8PiIMs4zfKad17F/qtj0/8PUm875wl
Iw27S0mQBiKj9DC37yzFjTtgfYog9OpzS/mNePeS3ygA55n7x0CyecKTNKT/UpSheVvfIvQ1mnYr
BRYrOINLoJmbPEzXE+L8SJZbT4WpEL8YmdBg1WMA0rIs+WSwKwxGcs1LitZbNEiMSMOUP9V2cym4
f7uqWRG3hACtie1d7tN79gxJV2gl8RxH9RuMXX4afvV043dXRQ8ik6uS49ywBjK9QeDQ0c1CH3DU
UYtVr9Qzky6jB56IAIk9YcMrbHcwqpAYfONkyIL1e+xIYNNU2dL26/IDrg28GSHE9bL+6MALIPeI
/g0XDUG8OkK7wPEXVSn3VkxScKXhs3ua8B6ZR/XaN9KEXcASCNpSu4KlZuBxWRv35IXU7e7Qe3LZ
Zz9jmu8MA6VeD86o/Hv281MA9FEW/TpvoK08jpI4klgRCBjvWF1pY1XqMJ3LXo/RilqbRjOgeekl
tu4MBpwsWn36j6SzWm5dTaLwE7lKDLcWmtmBG1doi5n19PPpzM2pzOxU4kg/dK9eMI4OlXiAF0pD
yg4GmwwTchP2Cx6owDTxp8HWXRXPqMQ3F5fLyh2ICX68MPS6o7q0TTKrqz10N7O5GjOEaJyWxD6x
9dc9DfDg034KlSiLhSeEelr84lcmBKEaGaQLDEdb4cPE+ynoyJ3BUiKtf7LkmYelh1zr3iCmnzk6
Ac+oWawYRFHSySf5F9B9JMFOos2zXtnLqbFXHLwux00FU6kEFCZOik0F4TdOdY7ijS79hcSzqKU/
i/sg26iGfFD5Lfxk5lXMz9IRTEmhI/2E2OwUmWmNeNl2eEK30ERHFkxF/PZCY+oJWYvj/dRsVuVR
M4vFoshNIEeUlAd6G9lSlLlyTE66/N62kzd+KnF3btX0LNaMlsLS71+pZ0zwGcs9gkg/AHFRsuME
KjzVj8V/hjwAgUEqLmcjOlSFRjEyV4eQ8GSUqob5elPM6ZyQP9yhqpf6BStw1fwTj8qFhZwnfPDy
L4+ML10GFiLoPR/WAXmg5GP7WQ1p4lMlaY5UNIyxkA2poYxXGBYr+W0MQKN0omqIqzVp4FPlO2Ub
ma2ywSCyqB/6AOVDtCLqEvhrbaE5ivCuwDeVm+xAfGvL+GwQAy8EAZxqux0XSh++mHl/REpxmSow
ijy96ugcZOkox91eqUzGrLiVNfVByZLrVJv7jP2QmvRlnaMggUTjcSpwCsuX0Vb2HRbpNlq8I2Q3
7CdLNKBocUaZ8nSpJgJTBskrxfggdztwIeUx142LdaUoPSAVMdluPSyW1uWKTwI7ueg0t1T6cx0d
55XkBNIDHwHJZJC1xhV0Gj9fz5TcWlXwtfkiKhAYqqMhzsdQ4EZjvDnpH8LYboep2o6kh0dSfZTF
5laEfgSTPi64rwp0ENBBxrduvJgoeYKhsZSeGVjipOrgRZPupnT22RJ17HYQRlP8o/iBiCdTJi2F
o5dYxB01gQwcxAlN5wyF6SuDgpEbYe6e1DiYNCuMCLn4+cZMveeorHK8svleCM1MJtdZNzhCbGLK
giMCSVTyI4QaNmKECVvbFvpyv5wb7F68rVA7fvfkbum/IICFduzgc+mcGyaxejgm5ndp+oDAOxLA
MYJ3SNh1zEjf4EFjEbDBdFS9goSJ8RZSnmkbsBqh7IMBoJPmSIaZg08FHL383KQuciYGuQIBAJCf
oS99wH0zEYlCQoeJhaffN5wnSL9gbvGX8d6mWw7UFgqcDlPDxgle2YysRxo/+GLAvnhCoC+kqF75
MgGDnAuxh9YKNt8Ma4+zheSN/sglkJZ+c+nYWiE0GD9sdzJ6Fox8pz0SToiJIrcekVSyG3PIsu9n
u1Hg6R+06LxCuKduaaYghgqnqLxM41EJzxKZTNwRJW/dV8btIO2gnyepxwESdfag2LLoiJCr/mFF
xiSeHECsKXtf0Z1G5GzGzs+SpysDZlFdF8DNq7OpuCEqfd2RYU0Nvol4jfCixO5vVNn5B8gJXmLf
KjRxeCQzHBroGRjIEu6cWsMPGsdqpuEiWRTSjLgj7yOCPbnhfACAy49YrjH/ytzmvvTYnsj8buXP
JPkRmECHqW7r/k+b31sEVgYBkivvhd0RCjcqQidi0oemCT9slhfqVjvfi7/RF35gdIcZMYzpb1c4
CA1y87PmkFbgA2wV0yl0kKhNyNYH6yXUtd8Fkj8o20w/gkz1S5T3mlnxJl9QYNi5pr6FPJxQ1Bo2
v8O86zZ+3+6MqtaSRD8J7ol0aORtArJeP1GZxcGRMReI2Cvd4KM+gJvNHWjNTcE5D8BjZpVhikup
fqOXAPdjKiAxmRxnv/gpuHrBiY74S2g3464N92DAEfHMSU0ZovxpVF4jo2usr4mBnz1TP/A3zcY2
xpiRTV8g/t4pIECGS/UvtR44Ujmtg70oehjHgC3Q7gULgRrFizWsXCSaLO+yd6EQMr2jBNWxV+g3
erOTyPiaAGRAiXckEybYHZZQ3zmx/eivwoExs8LxGUDVEiLTl79JEieLm7MWZ/xO9OvWbwx7IqnH
sGFi4pkbU8CHDsrh/L+vhXbfp25rbHK8PBglOgMD4RVHBapHm5llCkmXJoCxDzdqjt4HTyGvEE5Y
ybYNdLJ1X/kSypongdJMR0Vq4APMkEz0G9Kh8JJH3AZ1KmCY2XCs4rKFct2VGUjr14ig+sbHkWOe
3UXqg1nxEeZBBorRbbtuL8BM1Iz3kFMu2awCL+m/82mXyTBaPCQ7TIbNtxnE6xLtNLJUkfyNLqmt
XiszacDThAIKZgxDOSsn9gQQYjrqI9HaAE1cjU5UbPhLl6TT13b1TuCtfM+IkZXQsdohUCfOaaUN
sZbnD1SqVvDEz5p6bgZC5S2BHAR8Mcg00C2WpoLo5CaD0Zp+i7weo4AUCywUx5bM60UYJtJaYGFK
5LfOj/6BDpdc2tfigAZGClBD69UBOSEIROa9Fmvsqi1ckeAAstQHoA9QsTN60rnEYGgd/F2VDyZv
4df0LmIz2V2D1k96Tq69IT+TFgAUkyCv0pz2YG6EK92XKVujxOAGWZt0ofuSiQzQ7Ko5SPVBnE+m
dMGB1wgRhNsqK0awJQbiHA2KHSc2hjU1L1F14Cku3A5pHzHvjR0sCYinSNrtiN0WAF9qN/0bmrVA
RqfkDGfWc65yV9o9j5RDmhxm3WGmbpnXAQU9sA8oy/pE7VvShuHigHp5trovDgrxGwZR8pcSJBnf
Mb2HcveHafIkr+uJF738dsYImDa2DC6hSeoeYeLs3M7Fxqh5x5evQgQn4weCJtYKv5e5C2Be56tE
CKyusw6T9nCWJzsrXGK98WKWpB0XAYwoWBPgH8jmItwXGovjkG03xV4ETsuKutAPAkVzpBO/Eow+
HiDQQMLZRnIYf0h/IOaKduZukaH2r4C/Nox1ogMAFiYL8wZz/4D4t2KjSW65cOscvtCgWtNf04ii
7MFKCzAS3DgCqLVEyZkOLPNSxWDINn4zVsOXtHBh1mXjFZ/UYUNP4+EuUjLifhh3c11gWM/e3UQo
zlhq6PpFDLSYHTA/c0MEyz8Cjxh9zDr4NB0uMp8uk5xldojfMDUDK5Uc2Atw7lbCOkV+4CNyP8SY
t1NojodAxy6ixT/tUKaU5asJJiCSRgm7GP4JoAqYTycMvMeYPXjPBMWeo+so/bbalzoy5WcD4iZg
NNKmGKA7NN+q+cLsJ/BjSJSV2O1a7Z4hfx3J9egeEOtrBjtv6U/3YBbFgGUJsJTb5asONzG0nBdK
Xv5Y3E54ztyzOtYQZ3YNREl6NZBLNtn4RkVA6qD2q2yGs3CC7/mrO5Sq/Vv0aHcAMIjW4YlT1XLa
QoLOJXwtXVS1UOLy2/TgtcAkin+Fp/Jl7pLP1VXbTB/pbTryPkA4xQBloAWXh/Ya/0X89ekkF0n3
mR6RbzH+CdoaUsn4WnrNdBnl7SsYK4oVE+7CxG/Lhc4JOQae2ThkIuQ8xs76jOErQcdd4AoFlyvk
meaa3dI9O2LVX+S9ZtbqXQIkX6vcFuIlVH/1G1f2nbkPcozP7LO7SM/0rl3GHwheqABfl5AYS64J
nUxdchJ944owR6F4eocDigiyX9Ou4SV8gmDghdvKVw4BPQLu5IZVGZaKk/R/vv1c9VhmTYaNTRF5
ZpwcDKsi+4WE6krCN4Nw/vcvIecNUzQ6FyTPBF8jM7MjiOSiV6+2WDpgRZIjMev2WJHjWJFT/LZO
jJdt5vLEYGIpXzyzbqTmWNOGT4LP+ACKIAMV5YuEEiw+kgAkv7TwXzopl6yyUFsVomdgLUrF+qPj
XdC4ARVqDfN+DQ6iXHB7m9+ZjkTPbJcSLmhuxX+AOOK/9iotWXgP/YenbTZACkCVvvjOsJw7tObT
6PbKXA4rSt78LlO4crtr6/IODo7V0PBcKMncQTaWhegeVG5MXjr4YL8Gub0r/ziPgVY7TjqOoaec
MlW1CBY2YFE6leBzAA7LOuBL86dinM3dJ287fZfgN23Y+nsUHjRpiz1FQoQ0xdjsALF1T62y4js3
PdYbBnlVNQbr63EjSkxgYN8D3sMThCWz70LMFOz4zJICfmVeDgLWgb2wFPmE/+K72XF3QNfgNHb4
4Vgn8cfiCWn899/iyP1c3tG+Z3DtKfJoAhliAQ8u35CzmhublwccslSd0JpwfNFcyD1wNPkkUCoK
nKyoPc/jHvv+U+0QtvDvZU+PAsgBNisJ1fUzXYpMp2eMfFpiHehX5+X60gi22tQh80J8b9cJ9Emq
XrhPXy+MgXFF13Y8aBYNbJzOhIjtCE88tbuv+q4D8hOZGDrpb7snOZ5l8J63vsZDBmgiAgTtVIJj
4G5iShbRz3AF0meB8rhY1sN8WAyTcO/qLdaixstfpgRWKJMnYDOpVEEJDWfRhAXr5kEYd0Xx4jSj
rwSH8Z03XpBj/Zy+9PfsK5Rg+Nirn9TczP/9HawPCArdM/zN/ku54MNFs8N+54NkV+G5+kkY8WSW
8Y/fiu2GvaTGwh3lz/hCsAt5fjqqPtpqCPjNcSFBfPFXc2rAcvYKT732jKyPY+MU84YfLMwdUwmW
x2NuN0jgX+1nCDiBZ6OvELk2b3F1wB4nTtwk8s1iowQoGTxjyX7yuK1olhBwviSQelumKEh8tnGV
bvPQw/hrhXEcMYc6s4KNnB6KAArvDnl+c1gRdN7iOuuZ3blXD1niBBfuQuh8SUlNuK1C/N9deXA1
5Kn4h8C+KPaxsgmLzdQfyvik5FeBw7C+NcO9Tu7ScMemhZuW31TB5FrMceFOdHgb7QRjjwNHkZxR
YyAMUPkIkFyMfU9Wr3ZQkMO+RhifhwDzkPGj609FfzL7s6odupFMDWv6xLu8kA96u2nJYc7xfoEu
dxGyrU46pX5t0/1UHYfo0IpHOpceyFXf1oW/wjEUi41q17SeIT6FlcuZAjFyxng+6O41fWmyuhYU
r9inDEPqmciz82vW85TYheyYabpqj2ywS4E2f7ZMTmwg2gaDFbSUGp+y2ITZdwpFjwJRR6gb7Kpy
3SO5Kdn2zHzJt1YJRJQ3U+iWEUNX5kMjTJ0mxP9TDKyp3EbDv7Lc5xRfdfpj1qPVqT4wEVQGNyQW
Zx42r/Sgxyx2inbUgrjQFG463nv1KFDPjJsmscAvXvS/A6k3DLXIRMQzGGsUWduvonPRnTOR1DZ8
h6bvvD8wGdcLtwz9hj518oBwUdiERIPg66O3IA8uvBL9KyLlHdNt0js0vDTgpkPS94IUNySGmCtL
ij/i8cNYWasN1H8T8mtzG8x9jUnBVi5coXISTLLSZwTvt0Hgtk5+OnxbYq8T0aTYIVk/RH0R8cJ4
tPLi0BezbX9sGobZGJKeVsUjGfdttIs6d2buO50FweIbMZSEH1itrOl1N0B4NIvzvvZgEcoMK0hU
5UrkjPjsk6e6+uupbGp9TwFA4S9QmRAFP0GLgw9HSNlgR/9qHQOQQ6IJ/HOOUG9pJ6ExgGckydvk
JfNp1H1TuTYjCr2foGMy1P09V1B9VrBzUgmjxhIzTNbaOhS2ffQbQAqHnwTIj+H3ON5r4T1LoLlh
o7Bpwo8KzlQ7HE1k8DRGgezp4Vco74P2uyp/X4wNc/kpys+p3U8kuKcYOGMZzK3Mx3+OF6AaDKS5
O0Ts5LZRe+W4ffWwqqwx8LGBhJKk6VZSngVpi39LiuXgHQ0Tcs8Gb+oPXHl7VjKKwk0gbNSGpQPO
4nCzlN02qnYhAldgy5rMowpqWlYfAwG1J2wJwwF9MaddaiJE9SWoTKEMdRyDCtfANRu9SnaJa8dE
UzA4NIQhekgpOQ7DQcXjuyMkhMCCfbU6VsabMm0VlpqRHNXVvYrg936y4WXjIq38XOGH3XVkns0t
Et/rBj4SXOxxGzNFWiY1CqadCm+1esFHJcGW+Ym0G7NDlRxp45uYHc/+XhSDYCqh0yi/7evNnE5t
7C9Gr/IxoneBNCw72stFi4qiErCJsY9J1Q4iRkBQBjLk1LP/qab3hQeA/KEhWQVrhJOpY9iU7oTU
001obmdqXLAudfcKMZpBULtubyELgTq6ewoAZrREKkjX1qCZ/84x5MjpDrCAXXOXFKPNW4EGwQQM
d9cXwzvbYrIWnLSf1eWsoc1/FjtRXk+3VXpuaeynhZEiNLYhHrviUOlbXtdIAwcXaz6n7cDsC3Ex
2jbjq8aZebXRDhhpxyt6zv1LY9g34tvFdNlPETBNCKh8HAwSJnw1rQmZGnQGnR/mp5dx3Bk1zbYN
H6HqGavUga9JD2g0lbLR4nuF1xquk/rKZTbT/zBcZtgea4HVdbthINFrE4NtEmVVbGauHNXOejwy
1zjZFP2u7hmEQ5lm0mAFD2xwJrptfMIX+fbOuJfEISY7gRDw8JSY9wD59fhrrnw2VR7e0uhPG/5E
+WZGZ21k7nwzhGuHr4fUkMpznhmB4Q0xj6j6mGd/lvJW0jnQLWTfMVTU4ahN+/ASFfbKONHmdCqV
7ncSXVQgGlIzY3elYoUDwQRDtW2DFoekS4nlckdnxedcfM6FHz5tkTj4efaK4jGGWU8By3c7zr8Z
rwOalBL6CmdnAwevdF/xMYwZRgLX0o7iQQfwhjNqThJoCO2HuoJj7OWpBAF2t3rmUMEWF50UVRwT
9zx4ghGZK9z4yp0wnCp6zabm8RtvQX2OWhe2ZLEo0LwlahGAXvG4JAi2xj2y1iylPQ7CNlYdGfOk
gFCGRyJ6OquPSSUh4wlXbHPTEwcWTrGocwt8WBnxUlJPqOUjp5zuMQfGtKnhz0p7nsuiyKX/sFsc
BZCozadZgash/4ukDzXc6Y2X9V9R4iPCu3DASTXKb+cF1lxPkOSam8pKz9G5u1m2FKZUWiWPNbSQ
p+aE2cygGVRw/ot+PYURrDkE8FRBR9TJZjUe1AhPpOIdkUlRnSLxDas39L7ruJ3whkUYsnoE2T4N
73rpCqtdVe8kZtkmMoZZpkqwCv2uyH7KrNCYsMvdw0Rn3M18O0A3K+/74PwK3DR5CKgtw13Z0zps
Jn0fFXsht8R6RwnUaedx3oulv1pSZi+nqnm+0jczvpoUKnL8FYSXVNirMMcow75q/S+EC1qm+4Rx
ng6Jz1FjR5Cs4tQTwg3tCJTDZFc6gKs8/LFD77VbjR5kgeVqQ0GMp+PyxgHtSa9bbnfD5SdOUQlh
1JlMblSH06VGEas6UevjBTDQhqrAC7HkZdFXX/7T000c4UMsvJvM7/T5nTk2HA8YGBJZc7I76dsi
3SPME3Ovf+Fe7BDmBDHTVKkqeeY4tT4iHIpnnOGBIrpjyBOs60+zA1dlsE7CsnLuW1bC20hCdeQH
GNJZA7Qm/CTW7TfOjswSyEf9m5jPtCCw88HMvG5ys8UJZg070SREHgp//w9pFqZbj9XqvTdvavUX
RpeZ3Khxk1PupIj23Jo6wKDO1iDP2xlaGU5Y7EYML9nMMFA5rekciCyc7FT2Y1wHRkeW3+v5imUs
01wCwKCBBDgsbtlrwSX/1s1bG7yneNAYvga3Nfup5l8EUyE3aRg6HdOYHMsaygI5+tVoOPJHHPyL
OHTSFz6UKdgHdsYrdHCTNyfrvLLGCdon2AUdCWwopEB73PHiksoLRpnV7FQAwAZxlU8nyI8wC1xC
bJlhIP7lLbWCRRCuhLvJamFaQPekN/xJUG2LzvyXD1wra5YACCUnUg8oD+T1yvcTUwtOUpAKiSQf
RBEw2WAsYdgMWHnQAZBSH2BwgWY4eIDUmCizAg3BriZXqR0cWF+WirYyi8+AQqK8YcICWqPkHtwD
AfZebUuMY6AfMI5YnSd8RpIr54y3MmxNusLXmZSHnPy0PCwNtUAcIn0412ipyYhJvKyFV/xDkcRx
QyYqJEMMYDmU9dQP0r3aXhFhEdwqlVvkLxpBxcw/FQy5HW2mLCSiBHdddEF489tldiDMCthyJZC1
sa8zT9d2BNu0yQafiBU0Pkh6iq2v/onVJ9uKf8S3EfYaiPYPrs8ryaOxADDn3lto1hCm4WRzLpLK
vDxaLP7n0Vs81IndDS3gbF4wgYy8EDLXYPfFLNLzCkIlfqY3KKsSFDFbYTbE7AwBpG69voBoeLWY
cANzRNhv8WPQCSqWzFPE+wh+2Hvzphwrv7XbPXvA0Xegax81fNT6rfuGSWMiMWLOdMIiutg1b3oO
hu1qiHQLO+4dSXf1X+1T3aDDE3OrWG4ixpC2wZm8hvxEaGUh+33vT4abQuTlT6VlYX7DysGTbbHw
XP7+SrKSbg2hKPuYJEKSLLhUsXiYVZf7SlU4DX2IZZpo18/YR/GATKNhPkMK9h+/Fc6t2RImhUKP
/E9cwtZ4HaHagjixnfG0U52u2yJZmljV+plvwgxDhUapeoT8hosjgKXTzJ9CNusnTYoBOwaOh+Jg
sYAFCv6sIB097PYnwa+YnTKPIweWjR46CERwiIAqDRD6MvaLA0GyjFWXFhzwRrdxoGMSXy441nwO
bq9dcpvPdAKGhnukHeHGc68PxIcfRKaW5/bQo/K2EQg2+DGneH5At1meVE0+JSy9knRJSwSQ19zs
h4hH2L5BYil+gHs0nrbr+dZMVvJPvbeYW8iW+QPFCpCtvWfHFOIPgCEgS+ho/4CGfJZ28sFG+Rx2
jSMch62ZwqK2gm+YWzL49bhW3tCxzOBpgEG2Grj952RwEhBlDCmzf7Cc6yMMEjgBnAKhU/Os99qu
OGd3miN46yBuBn6HyxsIzjgwKj8hjwGe9CPCIgeu56MbcLRexz6vZk49jtLQV5/xuIaLXPOOka7L
Ftq+B6xiWIP8xRwlkFq673G1Hr753fv2OVMAuNmpaZdPrcd2+5m8zweeG+spGpia4tfE5qP/gXUg
/qUjZltO25J8BNW1/Te3aMluE2QTUuQIK9IdfrMMcoqwjDwXqFlMASHIvOcrdz5VqS0p7iB6VDOk
ZOmwQlGCmVZLdadhZOTMnLI2mFXCtCBfoFmV3RhaE0OZ0AbyAv4CiQKPEkMb9rUyQHyygq9o8Xel
0iPXRL3h6hDHoJXLWcvEXqmB9awUex4LCjMEpeC9uFHY6iz3yKXhMhnA1q7MglVdnZgo3ApgA9H3
Q/FyZOzjSAKH2Af6XCIhW2sXTBwaWs01O4gtGz7AiE7Qy0NIy8h5Y6d6ky4GwSlfIFxgSGDGCLzn
1gKtrZ6k+Q5rTfZXd25JPYZF7HICdZNTm16f7Pv3/B14QHtQyUf/8D+/SBQZHHc4LOAKwilcgIUv
I2a+4DPQNMdEszBhWt5v/9lpXnsR4Ms0tsgLon4nDRdAgJ7kll+wkEtApDFjdrBU5fQkCThARPMO
l9Z8Vqfm3p3CLU8KWUd9wXAXMkJ/7A/zoldd99fkt6LbQ8LFa4U8sJnJNuUU+sOCMgw2qwGNpxen
xwnRwm+DsxRxH2jWmflAjmfU805xm6G6VPyEYbQDMa0QSExxOMM4ecTESaCkEXmH3AjlTuyqMRaT
eF4HlDjMumECxQ7np9mCIhA2jn0Ksl07GpAbMOBhtfkaavo/thks4f+OMsSynFVRsxxJeJSzWIAC
6/vwh9QW2c64JlwrFOygtw2mjsxXkavxiomq+6gi4CInkrGs94TRHokk6+2Wj4y5EGmwZGNCp6Fe
xZPsN3qrY0+mbFpr6Cj/tZslEXMhaQJm094X/zjPMcVDDAu8ynEoL3MDPgxXiyqCXUKjJSuEG2ei
Y/8qlmBw8t0a3Q47C+9BtbWET1y76Qqkg9za0durtmCQQKiLEEls1O5iDMyeXoFV4B3ASUTkdK/7
hfQBjCtgu5z4U/G3/OKO0RW9MK0aFpwcn+WBt4ybzCztXkQFzXh4MKp1G+AYSEwRTJqphKYbPtoX
p9TMrNTMrNH8roXbKzmjXdDOzPFAagcqAkIbgZ94BXQ6DBb5W2CKIFK9yHv6ZTZu+1v+Lrw/1RlG
2/hqecvAeHitQG2+iHcGl8Hw6F5HtvnErIAyjcvuCM33J2cK941HPpms4473BoGDjO/k1DCnCll8
e009wkJBvYaukQkWkzYVhx4eHOWi4YQAXoxdwhvfP6ukZG4w7SXmffn1+NXhjIYcZrdMIrXlI9W0
LopfSe5CUQ72cAQGrtnD64zpQXxWDbcsMJW2NYiW0NVh0oLdKcil7QSSN24SWGje++pN7J9hcqlx
KIGgzIH8AQM86PA3tFXFq0SaYRfPIRWnnQvckKB3KtjIlC5oKBBwq0hMziW4b+UYH1l51Zu3aros
AzqTzDPsC0DnXJNckOQcphcpvzJW7/NNpTvEthV482EsqGKogXcZyIiVwDG+vPbVu8BWgI30Ft8M
2i5jecbRo+AywWrHevHevgtKR8Z4ApsFe461hvzlR4JvtK5YYIDil/x0Ld/ixOJxp+feHb54fj0H
DZuKpnq18Aqx1lvhg/MvfobP1x4cn2WEb26h7AQKMQ06q1nfdPWz1S9duQatgWgvwO5VSRKCr/pR
qn5nnDN5JynHazJYsHkYCNekMsDPK6C7vxbs1BZIuEMBExxeOOSL/myi7LgVpM98ismCxs8vMnoh
BsOKHpPHS1fR4e40EEEOstk3MAntfAkbfuIoIemhqxX3mnmOpO3UPSoVX5qbiti4Lz/F/F6bBwmk
xYho/HyYtAtzfxlDMbMIo3ObPziGJPm9x0IBKgb5a0Bgr5222vynVJdBR9f6uDcbi3sBfrD4S6Ju
XV2MJxpVRuuQyI3qAP5EZEdhT9gSYJ2BGjRc1wZKLXSvnyNNeNZ8xq/OQoaUHmvjs8AG+y+KfzXt
TCx2W4ISF/AQiK2HfQc7g+Z34RWlFQXfeaBLyD54zP8R1r1Ve5SU86xtu564b2skhWeFEaNVxpDc
/DY4DCDhRvJpcuPkq7f+dYT1V5FzEOLH6Lw6jwkjhRH9Vee9oMkNxqMnRgr0w1tNp8b47pnT6jh8
/em4DBgeTU7U0wXgk7XLVn8qmr1h8sTCh/VjJM8UATw+5SSoa9brmQhUvuiL1tXAxP/U46SrfSJM
m4GFTOwBcWwzTTeDFFxe0/yQTD5+/qqBTcRbgW0brGIm0APlbJF+t+NeeEG28jVc9vN35FA9GlYg
SN346CTMOEH1GeNLCB0mYM2gvI6AK8qwKQjuCjYSY5OS+6WEs3rDDGDGlkDDRzQ+CQOAsM8H1xgu
8EUIlWX4eCFyXxb4Qh7jFJ0Swu8OYuRKdO+sXkFyFx1cdYPcvW67Z2B4nZtJM4EnHn89XJAs9iC6
wTVcdB2qeE0oVcX8s9UgavT23L6N+SE3DqvgWMfY292KaSPWC1Eoxs5MOjBZ0uInNL3FXx2iC1Xk
Pk9PYvsWmbsS0xISsbr9bNJDiJcxejTae740LcF7Ei78IAYjGbJ39neHLk7aps0hV/dGuDULHyKD
aBDXvsOOxWx2wgTV0hc4XMLg2aUhl8/eGDdaeoxX91C6wj2QiUBc3QUgpOFjXj4/x/YSUTwitO6O
4mRrKBAGEdR8Y3SXsnZjZLe43AI7kFP8HJX/mi1CXEVPHV0FmBcR8LjGCZ/yE2bq7DMVenUkLJK5
uZAcMTC0Mo/E7tXkI5ZCIgv1DP4dxi4q8vp8U5fggp8J/LPCV2GncJ4rLGCoQO7L8CQS90Z4Gied
oAKoJik/1X0xJPZK1Etc+ldNYf1bbc2U2kZxG9b3npwC/DZ2cDWbX4TR7F1aRhWT7wKrd6/DIQsK
HL6AaFPVAxwSIpJ6c9NH19L0CGxPSU4lFI/SFhn+NsqcMnbIDxEKP/5rtXPW7l5/ORw9TMMYWDPJ
h0fA4P9dPQuIflb3lOAByK/ST8f4IUD1kIG0OwNBzpl6yKN90D0JzSCKEOPOGle2xfkOcvIYpXgr
2S9tFzHILLYmSg1aJODn2RZ1N5/g0nqy+RnEBy3bFhC3G3h921z8hVKEGKnrbK7hBCIPtT7EGCKK
OeNIceHke8uxJZ1ps6GuLIAFtNOSGVW3EF51wRbRSEFjxcwEyWNiz2+ScsP6EybQSMIHEOxrqcT4
WYjFe4uajLkVo+G1cMThUWSUhlMjjQiCUeTl6wlxOTM7ulaax6UuphcJsBJgxJzCDIByg2mKBW0B
90DqNvY7xKiE8g9FIej1MVUdJj8uZdp4Eo6UWBXh8UA1C8vJbl5kBFkNMZ2QiwhpQ+p8zZ7QEpHq
AVXANWO5EB4kHMf/kOda5Xds1HYLVMDsnkKSeq6GjPROG1kjaaMKaN0Z3g7W33wL/v8A9yRLEGKx
yEci1DC4DvTWEn3AjiktCju9oR5EM7emQYJUNwqQIZG+k8lCWiY+C1ZB9Vos97f+/ynGbDMj4RQs
UVotPBw+ga3ri1iDp4vOg6OeapfXB/2OCwYnUYi16Cm409Xv1bSHkhdDpf3gsFQLW+tp2OyQg050
h4D9zz5aKh+kwVLvpJUzoaxX0P4D0KyFP10ktHqhV47IQ003AryAeoVEDAkf51x6aU0Xa0FYzZNi
k7iJEAf7ArJoKD0Wq7PUTgfM4ixqFRxZILaPFbymdYOFDqxpwh2ADBfmWgHJjfqa58FZfiEEaKEA
kxgJoxzK7jPGP5Pn1tMv2CC2lezoiV3LOKc6vEWZuPTYXroWjcsR/Q0TVGsgoQuyAmXfmkANb/rG
iFH6Nr6HE6AIKiAglSaiOrWkhV1Gf4c/0br/e+2Ytdb0Df+hDbQhND7Drb1gMKZ+pegd/6lXxDiL
NgloH/CaectPB5UEKp6XXoBOqXQ/AAbKEWfO9eqDapz/yytuyD4k5pHotIAQTdzorP+cSexiw+fg
vEu/kZqENzhqcNXINekx2ScyNXGrH5A2nACgcsmVA6sCc1quqciR3wZMcTQuoZMBkRBuowK8ivzA
Zeqn8yx7hlzwRxcKIfUN1BBW+nSAr12Ar0HWsymqOcNYU+zP8lvAa+aDzCvsDpYKsFpvECQgQ389
4b6x4UtO4oX9uWart4graPU4K0ZKyaMC/sfQ7kPEuZqlUTBlcioI7hBu+TNIhnxZBG+QoYRLc8en
pOwniwwJxRP5EWdwCmeDjcyyMLF8g6kGPsmNt1Y6p3zjMXt8l033DY+BdY2YAtu0j+LQn9iX8Fma
wOW/Kqh7bQFRNZDlQJAXfiuqLLnx6ck7yTOh8IP4aa4ZOlng8r0x9KB/TDwwFgCFED7LQ+3RZ6KJ
Jv4TAEZh23U2LmqQhi1a89U9+daYYgBsMJ9EyUfPVTpYzNHqAxUjLgcmg5yAyRcd1a9yyzz0uWRI
YlqDvxOKNKiO/RpKDS8DIqxW4t+2QCsKx0NKZ7vwgnR2xkJvAb1gFKYC/VE+7aUrfICeqp5LE4PI
HH8zd5iwLnPIee5xprF71UHOwtmYQd3BCYNhcg453CFiSJFdpqckhrOAGINxJIjf9Hcm9Enq1Mpp
oPONFoOt6hAttRknKvxGubGmwQd2fg1LM8W5wbnDdnyRwci/gPYtdEoQLP6rXksXA/cXuhuI2NQG
K5vfgiNBgsNBd5Rg6cNHI0nolwsBiZb8Wf2wCiYIaBNAkq1rNpRYBgUdLGtMz3ILwn8p8udshsKl
I2sRYTMinjxaB1oQbiy6U0ZBRoQbPU+eKm2hp4//Riy8YYnhg+nIcPE0dOyO3hMTtODxSCniwR5j
H37uCpN2PEAoU1sSql0FzShoPy8CsE2FEUebpR5FkO9N8OhiT4txzaWSWkuMlHv8c/5j7+oYh/Hk
QWgZMGyFk3g1v42/DJYy0Y/E2P0wnqV81A+vPaKEHUkf1xlCHhJyzJAt+ITM0JkECF/Vhe0fUz0R
fsWa2XGFNFe63P4bTy0eufhNDCaI2n+4h/AoP7JHBJdVshTQ1gAbGxQmFljsHOCihbuQzcAbn4AE
sIUqhqtkGUxQ5q1j3iAkyYiduRa+wp+OThrGPaEEBgIVawFUUOU82Po8YI56dCOQQ0N2AifF74SG
I1ivniSTYGrFkTMtTwoXA76B4iCk5MB7YVzm7/8j6cyWVMWyMPxERAjKdAsIOOE85Q2heUwmmQSZ
nr4/qqO7q6tOmSniZu+1/vUPA9VRPJ5KdO8SfHcgnAoKNCKekU0cPvEMw10pflJQwATGhxBSMZsH
k44pgNwvqh8NNznmqVO6sXG/hIMKLkFR3BzxIKeBlgEB8X1g2RXjoikoWEY6mAG+wPOXm/ocbPAE
DXuZrLlkHlz+exgJ0PcWWxcYAeM0BPr/qIwZT1ZsJ0+MMtLGZahG2SFALzVxlBGpGWhQ/uPSagIF
AxwWq1sxjNo2Vw6BRX2V7tgxxaZ2Z1ePnwyixEN3Tfftq9zDly7P3w3WG1ceoA91DvvHmV/OHedd
IC5MmRuMFT7QwnsVQ7sVDjxTSCVHaw+jOWW7xOsvsY3RqfU9VPsM0y9Tv8ETPKSH/vI5KRf9OdkA
4J5bZ3Yuf5S7cODD5q/8VR+RZ/oxcRUgASPOwXfEe/M1cdf58vmC8GPgHshP6YXWlx0BBRiVX3ue
YaNPVTWGco1NMHxjKj/1CsDyj3pm9pDX3bE7MbrjB7p/4b1/SBdmATC1uxM225Bo/opduf968g1Q
VwhJXTElj36ZL+r/4mUfKNCoX5PnzBuO8rG7QbTJvclfeP+cJo+IoT0+dDaoxArI6r2fLgBMWd5U
iFANwJYf4m82jjfBTV041LeWCTzkw7vWkwpM6fUfG/UBSDfs8ut7mRxbRLMn1Wm89P49qUseb1I0
U1reG9EUi/bYbCYMJ8JNfBbu2ZzZ5mwdu8Om2Ddnxfa95owjRQ0zB4IHRTR7Ummo91EqxpigOvqq
oYDLQ73HVGstrtsHbFIP2NaxcEHZvM/6vTnDWEuO5XY4A8Q3+/JYHz77/Jg+u7v/SP9ARBl0gim+
1younGyRwHtfyPpzbCrwROPIaHGqIgeECfBgpU/p8F0NMr5pIP14tdggrMkT5hMDgpalRiuC6Nhg
joFj0W/JVsQGES+kdE4drv8DI9bgjQPrdEa5bV4BaO8XBro5eeqsfojkTD3/4C8FCiakBN0aiB9Z
EcqDM+4XLBH4Nrm0+/IqL4Rduppu8UKlNwA8gBD6D/UmXcjImwd5YItiYgYhGOIplOP/hjIFdgGU
+1fx3j/zbfYzu0ZH/Q46o3jVU6KtPuPW/AL1Bz3B0BFQDuxQZfBtC1TImZlyCKgUkeM8EFRdZHtC
HjKeoxZHLNUBM4YwNrYhm8ydk9gfyfAmCCe6w44nnB/kx2HF3z+UjaBRl+GEXSxCKzYGAXgfRJpT
klfGhrTz78kPBVqKpo3HIz3X18GVXcItfriZ9U3cyr9dOOcMl16iK7rtuXw1z+gsb+Qf4Sx4PHDJ
Epms8FSf34O6gpZ+UC4jl/XxvUhzsGh6CBs6OiOW2YadnulDc/oc0YOgVWA/zfdUYjyJ3E3qO/hK
/SG98kVzv2S2QLbLDfUqBbD8mr76ct68QHyUZ/OzpCIttzO2ZracDTg9MD7/VH6c5sXS+NIOYlRQ
GO8b6w+2C7sO5PTmH897RtH6A8PqITDvnZrBf/PTAYcw4K952JjjcO0PSVSLBCcnMwZuBV+M0QUE
ACLwZ3fFoZlcFhgfFoQ4qB8RlVnKUjVTGsNnwskPBKrYmBiFf760xiI+ZBYvYVw7PpnlTeMieLAs
7fS9R8yz//V3Nu7hCcqjEPwEVDqzULmgHQT50pA5Mu9HAsauy4fGNwWF1Kj31AuclRzRhwZro8OW
fhUdNRSJyviimQSkCTSNSGjRSAIRQdhjAt+zgsxMA6wYz4bwWDxZBp07LCDXQ6ZDpxLJXjIsIaxh
Npl3+wnGAXDRanKffFsTEDbZfrmhb6AUqf8EPjjnLuz40mQyWGHmp5MpxT2BNWbqf4TbcrD2N6ix
wjl8NtxUJucqPiGoLQ16LjBESgS4TC1NHSqkwDiVDg8ieuOElgXJFW5EJo9bV1MXjCIiQRyHsvxb
rHgoBwesEiOsdeGEYxNnRADPYxfP5IC8DBNQD/geaBIPm4vKMhuX6ri94yNJ1B7cVkArklDYg1Ew
Mb15Q1ChdgWWhlnHPNyGSJd95x2AiEVfDFePeCJEHBgqkV3GP4KY8hP89Le2+WUq5miFe+Jglfnm
CoNOl/oH4yqJrAuN/RjNDfTREazm2Zy9OIfSNn8pTbHNZsmyeulwbzKRA1bEyJhVEoFmnuSIGVCP
6TlWy1D2BIgVZYb6FMeO4vaJkXfVp0lO6RUtFf2sfg9QauEliRxypRGJIGDY/NK9o9O2isBkM/xQ
DDHb+g0pChUgQwNw6KT+t2nygFVPgdw5/JEMNvL7dz1a/rBF3+pHf4SkSJAdWxebvXjGAZzLlNEM
8qgxF0U5cZLZyr/mo0MKAZwXzSHs8DY6Wkbs5UY4zoh2gI/oejfNJtuXOASBTiVM3+3x9Aa5UUaU
X7i8mn062A2cTJwdv7ARCS7ioqxPAUV9UX1xrjBn8KmxWoVqTdYyAC6EuHJGHqtHqPH/pxsUnsa0
RuFkjhFHXcP4C1J/gx4+RI24wBKuarFTWopwn782BTR61yDyfAWHBzsbEK0t28F+6Jr13iOC8IkV
cmLGTRBcJDoXs+ZwALf4zstsRXKPCHsiOZUE0iQ4ehJbgixiWWHFBteBUXAhzDET75r1jA8Mb4rb
EkqL6HMXG1KJzkFlzSHKmtVpVm2wBY0mnvJ12Bmp+nVXZiCV/obUgfC8fNQ0OrPxC8Ze/ec6UFmz
GFtlk2NjAYcauvAMNlC7CRtrKngCyoNDPFvBjdQrD82xijlet5JORW0K3UWVnY4EXEu3+wmaDevL
3jFzpePMh0q+nOhLugl2idGp8ohPWlzMGfAPmtk99QfV9jt2eeanSwjw9DVEwGQLkhHUKZe5kxfF
1MQb8tg8QVC0YEQpjWAxyTfZNuK7YUS/GQ6ZCztiHdyFB79YAsoXjfdDfwjzd4pEYc12UWOgnDo6
otl+LVSbRiEbYjPTzhI0scEhPhqQF76+vsfwwsdGQJcA8LLXN6bemDGTpcOVCQyoJ6dktFJvP2wt
nBEadbMr4KkWUrtfmo65L8IajHYN2KbCH057oLZJ8kymR3Q3gAKsolxlIrwQfOt719BaIMC5Mi7B
HapDwwe/jboUTQbjzg/SprHt8df4E0SdCzjhJ0SImKqHrXN/SzFl/FgToqyUBQlQ700jRSTWG5rC
rt3i4nHxpd0AwT0oIZEGl2yy1M3E3O3mM2MtmvMzqIUDx5a/copby4+5jI2eEfaDchQRyE4by6je
Fv4QELSAkMw+Fe2HzaniYbWGh3iuX7Q88JKxOE+VRSpBnrDU0Z+ZAZHDwK6czUGyfTIHgL8OX8gh
qNOjXSC4tJmxRNHniIOl0cDEygY5PDiH8MOGr2M087EnNyZ9OYx7T8m3UKgSH8dwIlaAeWs3ra+F
vx7JrMBAzwlqMJCG2Rw3+uS9/hDZzJu5b85g4NtuS/8UcM5HOLMz68dolinfXu+Nie74kyvujQi7
lBXEC9hQVp+tB8yaU4d2Fafg0MNIhWkecII/T9tjNvwwB8mihRotOCxRtjMOrpVlSB0tQvleTARD
nWDJ6dJc0fsQCg47Gk1+QSfuiRbhfYH48xY9LHVrlNHFAeiQxcf5omxjxdFtRNT5bKlLVtXxNM7j
E1Shfwiyx6gQFb1+vgzJCYMzz8JJjuN4nU48pzx5V6eSD6xiET62gKGjJwdOP0xx+C+WLFPh/oHK
A6Q96j4n804n0VDHYAnWq/ctmN0aujQwM7txBhJTnFDrNgxJ8lXhg+dT5Ux+vp9/s2L1eU8cnwK6
L2jiGq8H4c0+NCTxTmJaKtShqz1wI11Vyteawn1LJgydgY4KXCczpJ4Jzhz6oK0CDqROdCXivyr0
etI3tN9cRSv9I/gH01cydHUoV98LUtJlLF7LMmCfUVTYN2XgZeHKJ+ahR4RPrzTF3gMyp4TxUQxb
Q5aHeS6Erp6UT+xSfLxGvrXgTKtTl3BQYMXSgUS9x6gsn82E4Yqsu0WlmdE3PGG4+tcDtzb08f7A
bgzQD89dpCgKp9FjvIzZdxGpiTPT0fCxqrA06tVro6IrjaFM+cn6U8u3yN+C9fKoDgHVAF7ZcW+V
HbWWKG4FdCtpuCrzvTCQxP2tEGaWzDLhFNql317TauH3AM4y3nDvxEHt3QGcderxAxQ82rF09X7A
MCif8bf4R/urekit6WS69/Xi+iX/NJ3EZ/WtbqNZl1oCmvWmLD18Y1qSoiUka5G0n+w09YI9lago
sNdqEs8jtw01Z4i7/fhB6px+VoH5FIuI7ey0BJCcsmWWla3hpYP/3ibq9GXun/qKh6yaWpIP+94V
en/dIqxWYE+G6n0qATDiMak1Cx9WyXfVVbM19IJZFxxzarSheU6pTEsBNlh4DbrRVG1ffyYbJCJD
6qCfiFApSVB6cKe2x/sg64GdwGFMZjkuyKJDWrk9FQZrtCVuRlkqxOkezX8/YTQrMmPEmR8tXSkW
oM55+Io/k/l38gWWD+fB2E62+sg8nQUskwD/ZVJrUjbArGDMNYB8pBMbKRluZ1qkz3Utc+PPv4Z0
4DyElCMgHFCFBfENXvWZunzELCXAAd6rLOC5bDcqGkR1TaqiHEFKFsEQFcTAAyY65EGf37dUAnJU
lWNJw9KjVSO9C9eqwXt/EahyUwTctTO5oDylbsXrS2KjD9G4+ZdvMlkU77NQYyAKVUylS/hOZTcm
OSVJzqVONtMesiO8Zmyc3mK3/ej3BJImwetc5jdrN2SZMcwsnKajQa/fns73SlgeWVyIwKADjw0y
ODdDjNQr8gWwEjUS9t54P1Cb8eKSYzL7FwSnkqolFyY74rcWAjyqCHwnzxdS9Uh0rj3/eH4BuC1z
mUwBo/gVNh8XKggBdr9izy7Ur7T6piHaCv2vVbWq3QgrLUotRMIzTbIDGMmM/8aVnA2/Ueev+3fr
aCgdtDbZ5MU56nl40n6Nx107edXRXQm13SffK3AkGr7Y7lyOgjiMisriKRd8a8zmJoonNPoywPc4
lMCHSZLW3iq5FcS2q8dp5yk1HgFEf8CTjKecdvB+Yq2ef3BnSdmJJtObgjUL6XvGT5hKkGkpfvN9
XQ9uQSnSfG/jL1CVv3F+Prrf6cUoyio2KgzXkC0k127qu4X5Rf48wJCAfUyIAbq/Gm2yxo0j1RQz
/t4FWecB8lTen1wnR6Su5FsZP3M4a503HmxyUu9UGYsF1FS4uUs8D0I0LCO8tb+iIQeLOPvYKkS4
QHtzNw/FZPQ5onHjOb/o7Ecag3qCZ00FbxAcAc0+HaVtE+cdb7/0LgmwYsjo0/f/JZpTTKdeA2NX
GXm1TCbudUbagKAzSmHOSqB2QOJDjjRlaM9hJZkNAwntFENeVf3iXPAtSJxsoVYzJtAMlV5+DNea
ePDJZJxAIE9Cu37U/9qDdAbepDpEdg9YCerQXX3UERj4/Rs8VjwYdXzpd4RgUvRzd+4qTQLt8j/5
DM0vI02GecWqVH8jXKmR0/e7L314l6UbDcnhJIoJz4ppQ6bRISyJJlDKdQ4LqcuXKltN3mhOj+8+
zANmDG9Y8B8nIE1ywFlLFmp3Ei5nmrzQwlWmTHBmxOs+fwnAYiEyHsEmOhyonaTkTMUvEAtRxnbg
5WhzCRmwNAT7PtlTTPY4sALSb3GCDZ0WZTSMMj4OdsIw6qhuGkAOE2y9lFFfWBiQqmiPf3WY9AUb
OxujWXeIsj46Ca6mfP5gfBXOmegRr8VNYN6WYF84vmYGG4QqNrKaPZ1Y18EfNuEuYOtBc04s3mQd
lIvWd/wnrmk6fKr5bBWBYjBKwBGkGPVaKUdXudQ+Dh0kGUpTGUsZq3w/GhiQqS0NNi9TcJXlygK0
oKacelnp8ZVAsMF9nommiMl3YGOjOLyaV2FWoRcdq/X0EtxCZi6011gx0bPwo6/PlywCbubYLMJY
+CQLYrhpd4SJm/6C0IHj5AgvwaXpjnnTxCR/AFmEzqQb/3vZCTDWhKKG9BObTGVsYuufmBKPYdnM
JJQQrp6lv1qNlcI7jkx7kE3pmiLuN6fDHKhCfETVnvrExvEV2Zb6CEFPQM14ccDgmzccfzF80UC3
g3SjB+4ME6nGRrTK4B0YrmLf57QTzOj4CY4F2aDy36duIDMxjmDcqyICzHAwldEIytNNzJQDLa3e
+UcZQKqGZdmn8aL8YKWkpAu8I41Zfqvoa7M2vNHGGlUP/Xc0Dk9wSqEE1fHmm4Y3tVi1PmrHccwk
MptVM2jy9dDbkU86W9ScJtIfpdVUBjyQ8eIt4CtUorANKYoK4sO1iJC1fMaoXnT8ArVmeAkrxZYm
/nlKKdnV4WIKH3MmQjVQlbWexE89TP/ClmYAQX5Xe7qQzj9+R+6Y7E2zFByDKR5pOWGaQzdhAPSp
MDHu1F2slafvtzon6BreU3Sgbxhp6N4UdNQaKMf4+1RN8CgnkkKf95A+I7wOp/qpTVKkG25GAu2g
qVspDebgMjqXHsQwoKbHQRin5MhqZLxIy8Cu6WX82QzlF6d2XkHLERnMCkRWNMKEugQ6QlHu3ln7
Gvdsv1bWte6KwQ+AzzdOlwIOOj2G0UWCBal+z+CGj5FPAhfWuG8ZBd37XNeYdaglox7snCCFkXhm
KXBrA//FQaUJgjuBez1mOGiMqXQEXmkaLz/3d0Z2O3t+D+dglkLPEVyN9ilsZxtistMRjBwvvnI+
oQR4rhwTeOc+4KgQIgnERKe56kCg7/bfwGhwiAZ3GurLTIfF0BBfnE9lZFOhJU+3UgakF58KXqbh
LNcyRP0mAvOXaqfojJK4vLdWXnuBgrxUFDZuDarJJkRQJuCOK+PHI9SV841mYK8wtytNwRSstNRG
Jegkh48BvbgWXhNS5/VUIBpaA8nMN7OsI2n+OpauUHrHbPS0ENYxdid5dZ2F9yJfc6G4d2YaZG1G
BgCrQZ6uRPDx3NfQVuxj9q1BnhF9IjmhLsGGEeBjA0UVyDq7wskBEGDN3VAYx5ML9zYjwE+1vx6s
FjEgWg61Ygc1WgbJbIe9rv4LGOhX4Dijmw7nzPrzUP+kW//L0wSljrkIACwBXaCpmBIxk0wcsOAY
dcLv+5570gvIqHsGpACWnryenYUnCEL9T2LzZKjAuOaZnBlpUWOSiwQZkjNU/l7zB3BS5RVH9ape
u3Xx2//1GybHPL4KXJ/2xJvRt/K7xTW4HqweypXKTnfBDRlGfyoOZWNovyBj7da/4dmWHcpd9xPV
JyBW8TK9dIo9MEKve0bTjNov2q1HK2n4qwaCP0QOLPQNf/tmpV55GPL4oSTnSvgRMQUJs48lItCp
8Z2KsQ6VWc/DG719d+iBw98AtlMVmEUfThj7ummJQQDAdoOhVsLRQk6zEUNnrJxm/LsuwHQ5JQEc
bxx6KDVrH9mXRrIEmXAGzlit7igBYgxwR8XhJHW0Zk8JB8ktOLGeKF1SBfWDTmklw7TxEeZ+d2J5
LRjX5FCffMSEbwHApBgPmQj3gckllvYCKOZMu/dwcaXkTC0azk76uWh/yqpjVeviUZJ/c7ovfE3o
HdNxejawSUNW1UA39TqHi/Hbf7ZfZsZijhtsSO4oT1oUYj8fTa4FJNcWSk4rHxNAzwKB2Ef3tOaO
aetAfHsHQpJExGMKf2OXQM2F+ps05bZiMc+6f0pDqUSurQyaygxDooFXzQYQNgXRT9vG+YgfrAmY
2onR59Qn0VHTq2fYRye9EdafmLUofvq9r/J9tHEiOzlurrOqXyrcFMzNsUvHbB4QOMe3iaGUFBOf
AN+kRHsSsINOg/Ds82CT3b4Ua/WgKGc/H/4KTm4xQkIl+HslzDnKZLfF3Y6SjTmXqI35RP5cDX3O
Iew9BSS8es3WzoRNhJ3MiIReJGXyN751qjG+6eCR1UxqRUzXdb5GIitc5bPQYHOqzY+CWLcbpyAT
BlXpoispFWnkovJWyyCTkxXmlvGEmmOj14dheopY+GF9bZHy1cIqzQ6ZvCy6bdxtB3hKsmojhA1t
6GPAaZ83Yn+LdJy3eBan20JZcrhSO47UHjSbrwGE98pcBQpOzdk4g3BvEefHJqvMm3gpbUGysvKJ
QeWg7wZq4dBsMwpaL8LFPXJ0HpCkc2plXzJ/bke/bbgXRQEmQeAjaJgbbEZEH0F8usAaWMqQ+DCf
WsCwgBMrCf9Fuc+wHYcshHIH9Y2PH6+byXxWLx1u5B1CdlPHmdR8+v7M8XeDY6pxnMgmEx5G/jCW
JnfSTZATMKPhN4KZsO9uiWiA6pFN3HZqysvm8fb4LV8EUDmEpB12Z8p66rSA//sKof6wkLMVJBTa
zjQE3sBOzAgZvfkumCVGiEFAWvqIpgec7eG8vwln0C7E+eZZoAjEE8aoVv2q/pnO33PyLXHHrnZ8
Fo6aSXpQKiozwGdZ3Uv4/+NwOJ26LQaGM6cm3lomq8Wg+JHHbPtyOeafTY8ConEkQwlhCMwu8EPp
VlqDzaExs+gE4N83V7I0N/CzbUbZs6v6y1AVWoSU7Ba5f0H60DfE+my1gd20WMukcGt7XGe071bQ
9kqC7Y/r79i2HUidUEqm9QpxRCNvP9VRnD4+yoYsQxjS33aTwl+SPTUiB3be9kucP6vRK6KdgPP/
1v696F5V8SAuWW+Z0JE2T6cENTrDqgF4E6/QTP2ZtW5h62ijCL3Y8gFAio/BesYwtdlAjWa8jzQX
LtEkwyaZmpJW0Y9W9VXXLSDG+FovldNY2dElGBryzvmnK35JUcJ4VUw3ElfVzNMX1HdWQNWgkVkH
r0luQxWKIXPAWzlG/VKD+gG/JAmApDPLj1f9DNMCG4oOLnJV76g+24777i5cDYl/Cr56LTIo5Sfu
LjJUJOiSof2ZnpXyLOQuxP+48SC4NLotQ3yujlg2C+nmPaxh5mHuKKvL/lygUVWfw8wthHvdvUQK
ccZekGCK6spxxzf2ffkY5UUu/nE0UvgIobkSTpx2Q+NJ5WPCFTD02/bnBuUKlM5iAQqTRi6DubhY
6NlGEEwGZIic0mFJ2AOiS+hoDUa3K2KopXI9KQ6cyEO2+fJzmOUW+H78ZMUCv10LN5+PfK7DdfHe
Kq8ZY3Tc7IRyTi1KRTmh5MLlVSsfeX8Pu10+tdXnSKzvRrNShBQZ4AijvOqMyXZTEKY19vwrXFgI
/k0rnnyY6zPjGy6kcPHZ6tBSRzOqyOXdxGKhwSpXt1gqBf76XWHscopLdxK/tA6P6KufP8vywLyP
y25/xhEgARh42eFEd/q+nVIlg27dULJCnJHF37Zzo+oRMUp4z+PSAnyN7azdUYb05Up69S9MpXtS
RUfxHs6E3Hs4MJHZWj06e3iGD0oySzmR7Ria9Ff7t98SA/62aHaLk7xmwzDRu25krKEM8QbndMEB
oOzlG3aWBErjvYVmkWS+7wVCFdKsNl+lHt5P019KA2lZCBtMtDA0XPSPiqY+3Utnntj43xjwbmT3
GM7OdJ17G4y1ykO1J+KHXLV+jnPn10o56Jc9fSSjUcRmtY0U7XPjygJ44SNvxYQZ5Ma/nHsxzDJe
zo+d4d61BA9Bi4Ji9HEgKnTzgMk2TlTMJ5DUKcbMy2HtogFlzS2p1INiWeQm2JjZ3dLcak2c+aBe
WrNlshJX4bbdwQFUFvlGdjEOs95OYghbwpzvPU8H5WnkcFPZaPlI3akjcmykehR07xAs50yCGJnc
ErhneJB97PyCqAZ6IvRnvM0eGD1vU5d79l4wzIZCvorZh9HRADn90poh6cH+LzfC+zewZbeiwGJR
Q/auT/AfEW2Y2ZEK2woYEWBtybwDwjP3Dbont0u2WYjiqTxoD5y5cHYUDoRRS0sopv1NXvanaiFS
ChBhTMtEJg5j2pWy6J74gxQn9g3/wq0rScIlewod2/GzHSlN2RH27ED36cPWMWnrB/tHXBcLzAsn
NHNw343IVWbLcsMZjK0Z9oAQd2Zev8I3Pp8TGPmn/yYXcSfX1hQTVhPHNkr+ehfNmeuTCf3AeWvP
6L06YOoGGL8D66RWeq+/l+4Y/kIZ2TAp5+kb71zyECk+DdgqfMvgGqugMloTSs5RtkZ40QhsDT6R
5mBWfyv3nTWbi6vKUH+RZS8xcRNPIY6By6nF02lP9vpolCm6lFltYukrlZAIVu+mc/HnMXQ33qlu
tP/uBwaRbJgPbhlLzUndweWhxRrA4rRixeL+taATCFwYBbHd/1BzYO57SpflmXCPG+SE8Ia8L5rr
VyhJi9kcU1rdHq50v3dqZO9z9C8jL+FFf1I5MM2s+Fa9+DMHzsUS4iL4yHY4+It2MywwFzSDRe70
83gxW9IJyzjwm9JOmLNYbrO/9AcvmwX6U9vfaad2I8J/Zs2MIj5T5q1KxqqrmOj195Yoin31YP3K
tzckv3wJNzJyI0aVfAJt1z3fNscyK4lGytFH8al+5ZpW7O4Q9bfyTTEx6FiENgxm6kaMjY3miKPM
iuHvYXbmPP2PbJTOaW/kFb8kb+fyKjhj1/LgOBp/BEkrRaMNWX9YMWvFFwNGH3axl84hltnu5kgf
POTeI50NgAPir1dt6eKW5Olh/Wxw+hnVOt8iPILkw8QaPRSdYrIeHNn56uTo2QgMonZDuQB5JnV6
+IEjqM3fQtUO0RlQ+iNfnh7h9SdINL67X+FrM7n0MYayvxdwiDk8eHXeQrGEWwbI9iEeYWQPptBg
+mVmwxzvXx+ccMo5HiewTF3MU7BZRW3RzTHW6fB0Zdq0rrzqwn4r3tJlAGOIB/D5tvBUsljNYyVk
tHe47jgz5EvBQwJDfrgB1LvbEVfx8C+aw57gzV4QBdl8iFQ18h9So/nCsj+uTJirG9l7bzU0CcCA
c4LfRnPicIssyahd8RD8AAv/sCewIcLdH5mw3BuW8TxbNGws4qF20XrM+Rnvt7cHitsK2rxVjhxv
CM663bm74UrSHZc6VobSQt/jgsEJQ4KIHTnjJnKcFIx5URmtIG675N6uoyWkol/94O/GCeRV5lje
UgdhgS1DOdujG7VRBP0wJ9IeEMerC+oXCAzhjszSxXuFBJ1lcooWXwgwI60Ua9aAhCYDySvrj0c1
8ZJ5Mzq40iGT2sk0n+ps0bksCOJP5ZEeOt3YKZMavGBdegMWcvASeyNytDtzA32kJtfP9Kd7Mslp
DcBn3QtyQ/rH440IC1Ycs+EFHMpH8E9a03SK8+IQYgqMU8kyOlPefubiHyi85Z8Gp7h81wJ6a87O
7SyxZ3hdtHDF5zJ2HaboMfqh649mVn2FdO2geTMc2gkrcBAm7higGL+n8hzha7D8rCpSmror0xiw
CZQS6Tn5qaYGbgSHct1vOc2NkeMLpRfONdtptvoQNXMK2OBwHwf2XsIxOmMMcs/XIFgHWOTpurRZ
yF9HM4Ql0UuLmk6PXAEr+tmhZLArHoz3IzizwmFZbVExqM74QsHTH187u5QA3Ntg9/hccMW3oWlQ
Xm/8U6haeTyO4dlQf4uLuilc1C23dD3ZYQv8W92zC6CQ09sZ0A7fuvIrbaOTvEcFQzUS/JsuYfZM
vYryGeoLUi/744KPzQWIjGzRzvcL5cuWO7YLfR4mJwpsf80Bt5ZpqKH/sPaxYUStrhvJuv6TaocD
wkbCXJMFsgKc4VSX/jEKrU3VSdZEkGeRDTyZ02msZ6RafkxIkjBSLRwNnsz1ndBTD7z1WMT7FjmE
XvMnEm8ybwih54a2nZFvUEmjfmZXo8gtR8vXztoqI9U4f00PiCapUESeEh+c3MCqzXfhKU0WwYa5
OOZKncaGnF0+vamc+JzCA0mIjPntA6UU9P7ib4I6VcOB1KrxediT30C76w77ip4OhRWQJVCW+sMQ
eg/YNxyEMwcKYqBFuhyp7zwdLN1sFdr1Qt/iqrPlKqNVsodxNiqt0NlT6DEMdosnpdsBOArCA6wI
C4jkRwc2suR1vglN0dbOsyXK13P4i3nmEjB/9MHGLO3jZi4ExBjDBUwQAmvqZC4CGe4rdx59DY1d
NnVDjlc0BNf3kbrzcZCg4tO4CyaqmUtJ+XASHY4vT7G6pbQbT9Qta2ovenTEkQPxK8bTgjkcTPnv
rzK1khdnkPs+stGiCKtd1gyaIqQDTmc2ywq99EbCc92Dp0MnZDFpDazJvygfUbfJTqTe3X3cbpmt
ske0blbDFa4q5iVM6Qz1MrmxS+x+Q48DcIEDqY3lKQ/IQTw0fzMebh6VkeJpM5Ma9uiAkB+N22vz
hMizV2nMPeFS4009OUJPg9SgkZlkYIVSXxgW0qgsVI/ntD1PLjm2o0DWxvRZntEDzNg2venHnLMX
rr838QAO/L4ESBvgE0ACIfLU01+hB74G6RXmMzv4Dj0OtpwBbODG1RD/afOuQ4RkQ4iKEYJwal0I
cMasncwnAgzZiRJTRc5y7rmoE/ofdKyj2QqaQXs4Dz9Q8N5LAgeeGEYBgpBH/V6t/WfJpR8/S+bp
xR7SdaHN0XNq8/indrI5YfKucoNcdIWwoI+rVTHOf5AB5ozz+E/MIvsaqgXP2KRooq1yBCs4RtZk
RXgjXxAqgj2+zfPIHv/KwWr2xt+//d/jPrHO5KrhXnZhzx3lZQwcW9uXLN9YKnZgPrAjMx+P3rj8
8Stt2hjzrzUi6w+qFNQnmgfr37+Ve8+MKy/NjN2OYpqLufzDA81c9cZ5fC/elT+l8rEKBxM8fgiL
LBMmjrH/9681jhjdOBCFeA1e6FbGa2A08b/xFbSivJFkcJ1nxZ25hPxxB3lMTfhX5ln671/issJL
ChNXBQM6P3+W8qHH/5chXUAqNhmJ8mf/XYIJHMUvhghj0Rvwc+N/RjYXL4Z5yUtBUOyisSKsAh4z
SK4cDHN/NTl9fYOBV+kzvrY0qGoYW6e2prrC+wh9alqvKxJgWTyDSUM/b9cQgy3Im9zCqcmTYXOb
xn/FGWXiAsb/xmvlBrl8RGe82gwW2fgn4/UzKlzCNeSf/v9ZcouDkaslnWuOi+0i3SUTm2D1vyQ1
GQlFKciwVV9IUrxgIVZ4/nfJjG5y6kaFoTW6ZeWuv/r8oEnEZxYjCyLGd0ia4J9Fxb37A7OCPhzs
hHyFgF9ewv3FkAc53ceGLIfBx+PNtAx5uG+1q+lpQm6ZoXkh02+KX6SQGExNB3Of3tN/QGKEGWM6
1QlzFJIhlLfKIq4n3OAGOJALiLccHSsJRBYybW0Lth5i7QGrbLQP0CpXXnaPzGO+KJ/jcZ5mFmf1
wZhkNnhwd2KolfPhDPren3wKVELDH9gPcB/UJQPgxiNINrKJWbszGKz+JTtsvs/dCeNvmlNsOFz2
jHyNSiz8UlJRnSI7ixyYlT/fY3PW2RDwzDBz/N/uVJz7ge4TV8W/kW7NyosOGLh7KQ41nvyaAcVs
mR9j/0Bcwbbaatg5z/vP5nPoSSu7jPprGzJVCuAb2LgiCO1Z/oNux/4iX8Z74+ovvhjsRPFcQZAi
3wOKTnmpoFK9fvb6OTmrXubqe4GM1qWczaHcwUxq8238QCk1gI7v+DK30hNHQdQs038xqLaRPhEr
Q9rAvEXQ5lhcKSgZj/E+w5GFMAwXFUeD9qlfBv4durHGUR6fOv3i481bw+33Ag0Nam9p7mQFiweZ
e4D3A55km56xzZKtMcCepdkF04eCQXGCWN3SvBmMcBwSiRggWEs7id9Fo18y5PokCQV+uG/RUkeQ
4qPhMnJltE0qP3IGHhN1yTzhfySd2ZKiyhaGn8gIBRW9ZRZEwQn1higtCxmUSUB9+v1l7+h9+nRX
Vylg5so1/AM1PgPFfil814Z0iiD4cYqXs7BOoChgMfbE3o5M8suUgrH8nVwh/+7j71aOMchGJt1B
8+YFaRD7SPylSiyJnVGyvJdYwGBdtHgWy2YQyL1XDJfpG2yfyU3yzQ+AaHPvO/Dr8ekOoSbi7t68
e4MaF0T/VvGqyeKu+BFSg5L7YFfeKkpFIMlvr0CHV/G6xMGVSjjgPo+DN42lXfJyC3k/+jyfuIhX
OFT9YgfF4MufYjv5oJX48oeKJUyyJb0CA4tWTLIaSix5N5PDJlmVD9IUdOaIX3DmaqxquAsNQCZH
La4kJFNoeEzgiKEBhZgHdGucgucID2uzEe4qHB5wK43kC2RWB0CKNEf5Ax4TjC248WdOf1XnCOtB
4Ap1N+bwsBhA0Ai2LBCWEi4VcssjbYx1Nj4l1CgEooFg4lEGjclu2faZAaehxV3lNikMcmaugN97
0mgKSZleovcF+qPFkGkmRCiDRBDUFYP0xwi1KAyaNHrk9xnqEHqUWLAnPiOMpEUkoDvOpka2TWKa
AYzlj9ECOreAx8Bxg4wAUc9kBqLSQKERv4aRX5MSkdrxAn8j7hYmNgNdNGEUdTokYGsvKDuxnRX2
V/S/EQlCmMeEus98qqQNTpPFmx1JIt4pPRj19dXLAucDxCyY/WkRSHsaLtRM8B7gHMvwCbRpbBhF
rsG+fsL55Z9l/Qus6gPLTXxSPCDa9EprtqkxAD8T64ABc8jpHNcw559mWlkI/oDp5RMcI2chqz7f
DbGZQoGnB1jwyifP0xLTTi7jblKdQYDOQwVqu0S/qxGDEDRpAhRMp21Qt78PgE+1275RTkusns8C
Gkiix4XZIAb2hHBtFQr5Joii5lZJbvoIaF2kikP/PMkYhHEwofkC7V+VL5h0KZGe7aVTfaGDtX7T
S8HypvsazToNUElrw/KGVRN4qymzJrXdPtYKqn2I89sSVD2mlorJ9NEs37aCYjoYGAIaME1NOijr
jwv7Pmq0dvv05AUt/ev/omNbKtOJjuyuANrDn0CjTYLVyMMEQvxSo9iZnoTIEmOgE7N26LPowRNR
SMNBmjJ5zvZXApTah2Pz+kL05Q8vIciw1BL8LrvDfYoCCjTNNRZOgMhZ3Hy92JeuYsHZkKcaMCCQ
KNIFf1SBUBnCOKMNQUvamC0HK8r+yTxAHemzp7nOg+yBw1BrgmMZaZBBlqCZMYsh34U0cStpmaEP
w9VTOHJu79k4FhsIXXQAuIz9jLfx2iN3tqihpif4Cq7wpmImAOn1XRmUS9OFYLReRDsUl4ueUwM5
Qsn6mv1ffhzcf1nsk8k6Kg55akGIKEsJEasJiDf85J5DNDRyfFVKBO3QyY5xXcQKnnkZJx6KlzSl
6CrR9cs1JIT+TeXYguqcxAcLIqiBMYwDDTUBZFLQjuXPQh2EAibXhiN8Ikzw4MPZH7M8cvQZo2zA
omQ5sh8lFwYdD+UQ9Tg2m6TcUyjfY/DXr9MHNM/YusHMZvrX9EwCIS4bLPuZzIJB8GqAwgxSi+DT
hCrE8wK+p+jRwrY/iPpC8OhOWJ3SMKU9wbRnlq7A3ykUfxVA9ZwDJQRX8PgImRl4VbTVwcC1f8o1
29D4yDg+G/T6UYijHamO6UWtZ7d6MfSqPQR1SE8xkonY3m/xQaD1uKBHMJ1K0CFI2mono/lCaZeb
cHMZNn1zD+76LLZnCi0p0T9I5zu5wrxZT+KbRHttQlQzHjgh5Zi3Yq+FAOmu6AN5vAaQK/41YYyl
ceVM6ZALA9RAw4geHcOnrt7Cuxgjvosc1sRrURijFu1siQRuAq8SJNV4je96pDAocpUVfeLh9zgq
2aMmdXeMwIv5oXofmS3+fBPvOzIaHt13w5OMkZptfakHwrHmMYK9p3VXpIe2O2F8B+hlBKr9VAGw
LVFX6rxBfmSjdXnAGh8MUWbkNovWotfyuOFBrzCnGY7DFC2I++gyTg9Jf3pTSufQV9CndrndqOMB
ColxRUt5fbDXhNiers78fvoy8MveAeP0GBuI7WsWfD9LqcAPkQEhe/1dM8xH1AsJ5cyqPtaA759T
778hjLB+Z6johJMR7R8HL7EyXlZASmezJdiSfJ2i+Cbvlc5XpEuj+NP3iW31HOoNrCys13mId45i
bYgNxddB4Z4Tb5pZTXJjk2dzBHfMEVKg5Ea3JnhtK0dx6XR4jFfDQSjtP14boIy7/O6o+d3JMnMl
Lmj1QUSVo26F2rlHc1fIs5RiqDVZzl2JiOLxKmFxbvbNvghktn13KW6Pc78vzv2NqJIF+fa55uSl
2fsCmheU63L7CMSviu9Sws+NHCboYbsItj7/sVa2tJ2DKmCi1ntDotG6x1dZj5ngefVauUygjzd7
GaOXYj9yYbxtn9t+/9k3Z/FruOcXoi9OugV4uRlsHhbCMfupP16MNpMNuLMVBiu4MZXrFvUMQudz
LYdy2O4zXrXZ5+tvyOuG/Gk7CkcX+TLi3xLjCyHIrQJxB4+g3be37DwKY5qAgLppCpxHFxqfdLQv
8a28vMLZ6XUhvIfK5uNPl3RTl7NlNwIT1GXZ8W3OrMGVUVK6g8PBzGw73yGya0qBFOSL+bX5GR7a
VbNSjhDEDxIjkedO+CO1P+3P/bcnm9q1h2SD/xZyvb+DY/9jSodu168+q249WfardlP68rLddLt2
A3v25fer2m9X3S491X61qTbi2wcvo/QbvrPZvJgD3U/QPYYH6cAf/v2enmCbA/v9Geb28zeFxY4T
8yk9zf7S354rZOC1K3d4Njc/yvG5g657/+3A3zJVmM405agcudpT9Df7g7tSMaX4FdfKO6DvsPn/
RQbHkpeInIf9hLVQbbBi4fJKLleGwo88Bu0I3uX+q5i8F3P9n+EPGCl/RHNcOjxPzUZe5qd29Ty9
d691v39u5XACfkoyGP8EWVB59E/fF0FIvsoOrB2Nw5E10YWV1+4nIWM2FloTdOtum7lm5bxYfcxw
vhkN+mfYSMwYyKnG3mR9VJhNMWmaXJXr/PpaKOZrzSNGfoARCw5Ax5dOSf62UuN3avWH3OcfuP30
N/dlwFi/QNqefrHpKPD8/BRNQZSo351iv7ad/+IjqH3mejjIrl/MDwnpsPpf+zJo1lN3a5PD+bX/
WTUBJdeFnSX2Eevwyf/KbcGqrLEWoOXW72vmpjknnyvT8nErR+yJ6gxYqzp/btV5Hr624qjf957Y
ZR/2zfwyv8BwLdfzi9hq9Vr8TpCbX0r+8Pn3ZhXbRbmwg2EW8ZbiN/pu7GKa9GyHG19hx090hddi
Tt57ykUg1PgmttktEz+hXMTVik+Fv8jh4zxhb4n/EQCzs3Ad45O7VFwsEEL6Uqg1iDDyOMvhbnIp
+Hp1ZoJxhv4mXvFfcBH0oFt/46147/am/Ps28YD4Bwn2zYW3+vcX9naGKIVyAWiAOCrJEldH0nNp
bjVVHj+nsMvp6Q804hObOeNtUYJJ+L/WEzEG7UVyLqiGKppbRBwIxOIWHmflIm5TCcutTFRp9yK+
ySGzOXGxCvfX3lIgtGpybnn+wz34dZeU9DLiH3hwPPVB2Jx73kQ86pynysWTrjI1EbRmgKrnm3/6
Gu/ViqG7uDLxc2R6qCdu023OeuX7+K+6MSZK+RKQDv4Es3AUZiwNQrtXoJwx20kL/+TkzvKKE52f
7Gen7iI8AglT4pfA0Yspz/vyuiDRwXQIQ5vF05XWL2c598ZoAGv9kcJzWe0mjnQcX2fr52ESQPMO
BkG7/CynZj0d/0yfw0Nfuf1KxKN+BZSICVXmNgH6XuXpu+M7fjBxPUn7+3F8u18FFuHfJ8UzJ9ju
OHuZ0RcIGvP5jMKKwPwIvuFi4r44GdDrmfNaQ9Yp58aesC1+iudJqcmz53NYM6LG3IAzxROLv+Cn
xS+WIkSwS3JubrxyRax4bgEVJCxI5QIXXJyDQpekOGfBKJxrIX2ybXt8B6XLnHHzCmt+zU4RD+2x
f4fd5XvhQ2huAHze4cyP/CTgyBFXnZwRC2Ixxfy/0AcaaDJ3UexFFz0zKrRHmCrFAWuiAM0OGpRZ
F0A0MhLcb6UhQSQxZwZHAUZ7yu6+lLGou++yn4cQbJ96yc9kWx/jQ7m87zDDi4JkwzxVnBDNIQpK
AKB/6EVf74ux91wy7frCXFM/f49VvSsI/dhabUDXlRwhz1226pbvBc1/6338GPiNabbWL8pVbufO
YJF68+UduyREp7/X7KdcvBbdrvNZ5xyV6Mz8v2UhoYNKnVzyL72a964vf/C8nCz6/DoY26Bf7oNg
WC3H2OfINBTJe3IXRJMg9rRYkNAECOlrc8A/ZWNe4fLgj1AympvM2CcUb/Y9WxeSCzPocc4mK4ml
+3ZK2Za6BYPX6S4aITavIlR2hfW1VRB0nkPp9/JjDxEJr9LypAAPOMmozd0XcbJljtomwrBsiDRe
IfKOFhwJFtoNZXdpS+05mq7uPc32aBmnzmPsEs9KBZcaraaxjU8xwxR49PNllftUTAXQGYqi6XaY
IU2/TFTKoQdNaGBwIWiIic5cdzBZcH+s3C9RB1UJwEf6A/sDLDqZmznP2ZmIVK5BJJHkfYtFBG2y
99/5mqStsEjqEK+TEOvdYo9Lb+nT6lw2oCRkDeQo4IvgC3oARniul87ja5EPJsgn37cQSedhhUHk
EhXPUalnQnPnQ+cwR3X8XwTkDfnuKheUz900c5PEgYBcD04gtKZTKN3EapiwOArn3Yr3TsrNF6vu
kTafrJveqCUIW2phSRN9RK0qaV1lINOqYPc2Wyq5QG0BkkNCgdf64LyV76LMvedrCXDLAAa+jofb
JFt/3bYWtJ7Px3qNxlaKA3b2mwSJw4gQcMGbzJGXOKWXyEdaLeecZuPO0Qf+4fpGLg0d/oEK3Ctr
iwfMHRBZIYclZgXYKIHsZ6LlOfM/QtAYE44ywsf3iZ7B/RHEz/ci//yOcMFLerBZEJElXKKQ557V
NxJ6IHCn4o5qT23JtJzuNAOeY7K2lOviY4TaM1J4vnW7mOBTiAzpK3quK4nBTPobffP1mKl42lFM
AmB98wLlC8/B5uVFgzuBrqF5/rm05SmqvsDOakBYiR9Jylm50+um53PPobaSV0JqHX3m9qtewiAV
PIp5hgreCYwuTabBc6B76fAWe5SVb4brN0Sgn2uJ6SKwV3B5ROjVY3+lsqIop1BQEM4EJoJkqNeX
S2xN5rQz+SweGkUI4pj1wAXTwKaj5JCFvJiD1sZIzWbGFWpbOXCxsEr2jPXAS/KNw6nfUvHAqAGZ
g+MqaQet7ht+9gKj8l6kZuuxPz53m+0itvKeybzk00P6nJjWYY1lUXXS+GBI+cZXPeIcpMTkUBve
Km+KdBEdR0GaBlkAghxDJN2bzpfD94kNxHFZsV3rPW0lPj+r0gBLljTtBP7mWq6wQfxahWfBfjo9
dldUDWSUV9S3eu11h76YSbZRoHRCTwb/AyaNsgscMKFseFAa83c6Iix4VjYhA4jGTGBg4BiZTFav
uSAXUG8AifUjjiikQVibzD3dAcSwc4KkYGsJnN/26fKCzodp71BLTWVTabvclCm1UP4kf6QSBztC
X83CXXX1eRyZFMANpXP0YIi1QnqR9lSz/VweE6u8QdtDbZ5mNqQC8PgjJMHt0ceahjMSh+QEF0sI
zKiN4nzbdS3B5sbHhXbwV39Z5VubRqdv4mDh2rG/JDMPoBBk1+SXbpyYiX0QZGAWEatrmCLcNLsV
ZCXYORnBaAN1PPnCTcYGOVAzWcWjY0tgjgnuYmJB/6W5M/3TATVhKje1QAQBNezG9hsIBgfeDLhT
vgXLRSH8QX/QxHR3UjoT0MqIgjAzm0IpRuoPxSab1brjoKFO1Vqrv0EB/9pvl2a+9FK5HfQRPDT3
Ox4Os00PGR8NreJcQGxavCLGixgSF3jN3gZNea4/v/1427LKufp8eB0RIbL1VCycFI0GodyCvlH1
9lIzAfh5plvUm83t4RBfJIrRu12u6auguzJHaABfS3hthUUEgmJULtqJ/ioXSutiST9N/iSiCoS2
Ac0QBHDsGZSIzPoKTB7nSdPpI0x/fJLvkIMFmGJ7Tlx6MzSRQX65AkwKi09DE6Z7gVh52NxTZr2+
hylbFRsZDaAjEFgvPyUBKokH2abBsa1/E6dyuD6OLz49BvhjLgoYC0sPIBdrMz2SnFujKSY1xuwG
6/iI3k0IQacNpj9kppeXDZKI4wcuDK/hdtQInD8UKojcvTVetNsS8IFbS7eydljYn8dh6gxvLa30
HyQP1Po33rxMZIiZnYD6egCY/WdLOiaAY7iG1CPnTrXktEiMQbwsI1Omb5kb7cyAhMMGpnzRh4RM
E7uEAM57c6OvcF+Ip8rBBamYnUsEgxKRgIKAYnsENcfCmTkNiGuMH0SPQn8hYEJeMqT/d5SpZfhk
3HKbBYPZ+czmV0D74NipzcEpZev6cwMtiWZs8fZYLj0xLYVcrJPSX2gxM39D9HFEo4DFCo5IvnDg
028pFm/J+CB2XQHdo9M5D+dMJXy0aqf0bEobVaobfUSAt+vsvTAXoFS2/zC4KC+97UkIkRcOYcCz
Tk1IQncAqzMmWrhk6ePeoGDhoRI/uX2Y/+cn+F2o51CJmLwymB+qa7YJT4rWLwckXyK2EO4zo/AQ
o24F1IwDULxl4TTgNtABIoKwWNf5PBDafidYsQwMEvNZW9Ub3i47N2fWKuTHQR/yiETiIaq6ubnG
HoPhYY0TtCQgbWTOIhmBl0Kg5yCR3QtrjCmq5GIwwi211l1Bx0NPHNLpxAT1AtgefkZ9uZ5SI6VS
ud+YbH4KG1WpM+JUSMpeGA9xtmsvdScKN49XYg/QEmJhvLXsHAcijbZK5vnhw6y92aUyl+CWAzYN
ptXc/r8HhOEiHxRlPzVhZtGcqgKkf3mSpAQ8I4auOnqvrV6cAXPy5NB1sVkshKyY7cKsICw0s7LW
KIKm235mXNI10UhGSBtfb4BQI42ncYnVCy61lXVJTepEgxdKggss07dNVgj+bQ1dyGwKDlSBrW7i
hVIZfFQFWO4Q9ReXh0We91xfCt6J+0whYRtfG6VCRHLXZCL9vrndNfD49B355OTCrpms9x4lxZqm
cT3cTADsAO8IibcYI4ukkK8IrtUCpSIRZOXLExEIEIZ8/cGWLKl5krPJpSNoGmvEmOfL5dPpsF4R
VeSaZv3kQhZ24caJFERfrv1FzC/xSvLSdXP7XugBdyYHYvzmnHtkh4rlOvXjM8aZGqKooP+hEch1
mGQrOV1H8Y2mMP2xziwRp7iLS4+KDZ/Gp1yWW3ELOlfbMsFl7nG+dVoEqBmFCuFOjxQlaJ2XEE7h
KAG4ItvfC2huQDHjCngIdKgP7vHIGY7VS77mYRDqySq5vZqafe4mzoVuP5y5cC1f8iaMJMQpyaub
bTm2sfOM0IOkGKNFj3YewCRgb4CHxMx/ZIopCKweNAI2pcEwAXjSwKhteoqVxTb8XmIPZLJBbrqU
A/ncdC6vRAkd0TMHwcosh/W3L7SZ3mnd04K1hoWseks0SDJv427/zVaHNtz2LgqBJ4bBiv/B3JqZ
yUJmzAhYpAAboMarxv6EKRzHU0m1Ae14Ka9AMobWZvY7WGXBeNfZwH91RjpwqBW48hqPLfbApr2R
W1LBIzzZS18AcoPbBmkUEj00TwG47aqf1xH6VXeK9gGWWlp9fRxqkwBog6zZUcHsXiZ553qI7zvn
KwucTx6x4I3izQOZyYeZaNk+vcC6vzdLJHwta4mmArR8nD4sGVIK0rgTr8Je9oa6E/4EaOUij9DR
WVf95xdFG3XmMymZ7iBAgS7131wukDBSqZoquwQMCExkrPuxkwPo4RL8zPPbwgQJJ9tEWELFHRYn
R8Lzctenkc0YaOi3ijHaDBBYAR7FS/qd6z/RuSIdZEozAG1rzlQQfyXt8MTKL+3I7NzSlTrbv+tz
0De9agGIDIFQvuzajsxkMaVOT24UVCFz/dlC0QwQWLhKj387B878CtScgD2Xnfl0yWoRoyrdePkF
B2w0YAb3fsyV78vPcuYzE1V4ZiFfyf/COVMs8J6bwUoxBt6PD850TKazrH6rUpUG+t8YvALy2YMF
Dh9S8ExUF2fN9mtTqsMTz/4Kwz3I6u8T57UzVjpJOD439mx/+FIXq8fPQ/07NBd38IujTqxPdCSr
lB0KLm8LwD1zSsTaGX/hz3X6qEEOJBUwXgRzkxwfYrH6Zk7LTPejw8IdPmCqqd/feRvIfhxmlzEN
Gn+us14S041Wnw0v2dqTxXClqOBzVsC1jn/OwMTnp/33s1BP0/2hJTapQMkQXd0+Ip3J1jL+GWqF
6iVhcRkBBQKXI3A+ZWcz7mbarALshrnqTLfPkFUCEvv/wXIZlsj4Uj+AxfYUIIhmN9cRYYKdNjAQ
/qPisx57ws/EFSr8GpBWJnGh7JVqshhp+96WVuC6wKStU7v0mjVXlZ6hY49h16XqMTa91Ctc/jij
cQ965G1h1D1UH2FvtBq5N8zTZa/RcnkuKyPAAAk/Q1vR4784HLZmXZhz3Z0i2b84tDaPj/lg+OwD
nis/i/w+M77106pC96lNZHXi5/ts251hoDewh/ZFZEJTx/Bv4gNr+ajKgpCwjrdcDg7kDsIsIL/m
O8n7cyMNKuIOH9FPkFv3g7In4hjM7++r0sgsnwMZVirzv1PtAi0eXe5rFjKHsscxS/XTcpJr7W1E
IkEu0lHuWeMUjwqSZPUV0inE8BquvIXq8V23MCoLEZWOaapzFBEbiT/ahtzB/3qIi6RCCANFAucw
Rvsr1Q6f5+JdLFlzuMCAa0bJlPY85ucsAgNkTz89OzkdL2zXPiH1yGz1Jy/4kJntMnrqBosjwply
ZD/C1papdfTeGbj3wkTHmYULhKUYsLzTgrj1NzATshb31RmjMXKMi5iWBwe2bpekSYxmWxQH9Zn5
Wca7loFA6bxWH7Wyj6joKGDg4RsIQ8sBuhvAhITF28Blf8BYu5Pernot39F0sYYaHo3WlZhzKjZD
57V5+NunVeuDJSR+i9Rmnh4APIIve3qAelAT1gRSEDdTH30iel1Do1f1rg9YSnWqV/Zjjb8JqGlc
Ix1g49Hlo0YE083JgkIE0jDd3y0wSrI23c7WilcstquH/gnzn4bpsvNY1BsiolYsnFO2IBSStpgM
5vUTByZ44lGwuW8kk/EHoqQKaOob7dWZP9pkVuwkmDwvkx2AcgM9gsXJuRsP/VTopdcueh2NDS0O
NjOgrrMjeDppvbSm1xOGRLt0U/ivH/pAHuB/4enBSc8i/QGSQINk+We3CdjD7u8G0IKgpgSxX6pb
BLb16yAwEIsxjLu6GujK4g944RqH2A3cqQWVIxedk6UC/FjSMrA76w3QvNiyN7GS71kf+E0/LnfV
oXC1xwTdW62eMNjZfRWVs8WYms/VeDtVra/TGVcsgM231dsEKwaoTrPITtViDCkkN4ZubkTHJUQ1
LyyF4t3wQrkN+E3mUAekYQF+JTklTwIKV62ndmWymuxCx4xi163Ae2gkIYizrFm9lte7fHAM0UFE
kB/0YMcrc/TGJ0KYM+LZG4Asu7HosVME/7Wv7GgjrbDveFzmSAmALrmnVs7bEfnJAQ7jFSG9NWcb
BSzMuuU/MFPWcKgdZXwI18kaOpqOFwWQ0Jf3hINpsfoM4DaAcx3684BaR0bml7X2p72NrDWmtjGd
gQbFm4QAKO6x3cUn8l8PkUO9PvOmMy1el9aLQlN1OFzUUlLdIXQQbz+wSubBO4VhMy0S8AkUZoiB
wZNloZ8fW+cT/j4zC6tSOOSEeS+/0X/o7cgY+T1vdg8aOwFyMdYnY91F7WnPk3WgWGtzq+fwhI1v
sEywRomBvAQpr/Dy5uRBW/d5o8ejiVMDkm2K+YOWe4fI+Nh3jxYikNrKzgHezPVuf3f2HxVMLIdS
8FgTXObytsXWQ5XAoWzh+YmKQGu2WPQ+nh6f+fecOg5IGWMcZpJRWqDzWAIVEO3OOAQHEWNTz63C
bq8AFTbrc+3UN5DQxLIg1oP7+X0DF/yxHXZ92dv95TA/TcEdpMZcP/TcBDb1gx1/lgr90HJyJCan
McEJCHZ7GSusyQBxMVLek7zjsG4u+uCXM/TGetEOCO2kY9VFCxSxq7n+3A9xetLSUlBCKh0uhAOY
+sIhgdkHGDIPXdHN13+DJVo9XE9ZBu4HKig6B4guqIi29uFcH/i/HNevGduc5wmM2Ljzsncnughk
ErvpX+aJSKDB6768IXvOwpAGqygeTaYT4O6qlm2jUAw78bfQX1+r6/QVJiEHAi7erpLLjfJCKuRg
/2ERw1bgpaAA4oGqygdHcsEi1fXypZ3kPY0nJEyBjN/nBjH9fHdb1K4JDTMXn4Mg2xZ67gBow+rh
IFMxrTN/ZoNG8vCi26EeYI3gs+pDejDbygQKzcRMrQ9JDCfMHkAJe5738qF2Kio/tZU0zEIH4kAd
+JJLsMFZXCs/DunMVrqDW6at6zVG4wz0t3cPJj7+SrcnQ1sSx+18IdlCpMuYrAubJs01vw1A4S/e
q2qLllDkgh2KQK/HnNl+NTdTZ8juUFm3lLZIM44Xw0vLiYB0Bea4tBRvyTY70seK3E84pkPolHsw
+J+w9MCCpIg2/IsupGjAPUH0MhXSGdaJj3K85DT40ozU4E0u33v8BkhRHqRV+LaK/fMRQNcEmoo6
3OUr9tiiccYWPGc12cVke7KIBCzn4GsA/MbBHSSQw5HDcGCBzlG9+v6xcBzaodqUeAfylmi5zDfK
YeqCpHLmzhe8XKEDhgPDHvLUp9ehifamnvmvFYctzM5GF2DjFcZsE4c4baIcK2tB3FvtFvnAjMaM
OtrPzBZoMTZBf+VPswZ699BzrzDFSfc6kG3ApQZFP7XBxPb0Fs+Kg4Weg+suqseQbOSZ3izH1/1Q
AM7xVtZYpDO73PBQEA80kvV9ZM9ITEAMt37lp5uRl1J/kXvqMfRRzhVZxFA0aE7z2+ShPw0sdkb7
6BoBkHwYtHyQ+AXth07738vodQRoOQqAp8+gSPzKB8wz/6pFx2IE5bydCVHiu/2daQPohN3mfeDv
z1Vkjg6f3ewIBLwOCG8yg60feBiKXR4iW1RDI0Jg/YP8OqIfZgegW2iqmP2xO6B5kg78FLhcY5dT
dWI1kAR+SqYI6JA24FJVuO3g+EtMiV1cAYdHQr2Zow2PE5L+NlqweT/yoQEPb0GEM1/QBeDaAFw8
Ynwo0OaVBtb87YDlpMx+Cv6ciQfu602ly6WvH8cPne2CMgDPDO/jF4vhFqMaCDR1rZYFI2IECKYE
2CMTZa37k3Od9LVQr0icsdo69e08QFoa0g5aCmD57wpSU8lB4NAv19NcbU/NErkSc74fQVY4CArP
c8UDwOBxCrkM4PrDwJvRHusI+kaLRgebj1sY68ZhdOKR1CE83pzobyBkcpzR2uPYQVrnCmIfqhSY
KJQtpKnd6pygJb4ZRn544njtFNcviqZAQl5UeMPr4EF7hSU12qAfuZsuOnYAM/Ml8DWttO/6N+hb
Da4j/EOkzaiSca+JnPfbeCyfB+UM+e7E+w23I9SeBScAwRxdJAG4gSyeIR8HQMQveutjs4qvqIoU
bxbGtDlNYAHVGmUulj5A9Ob78UmK9TyUdukqBlC3h+KUtn6JSwwVhf1yQF16zNY29+08fLuPtyVv
7qmGlrhZ4RNrPDQ0INXxeo7xjjWn8KdjTQ+FRngHdYn94uFwQHFUtmhCCv8ZKGl3xDFw8CSd+YfA
jlMXEKNEDeJepxzekKZhnfsof1A8RJ2BG+pgk1/Q127pzzCY2cRejCG7YrTdAghwtGN5AIak2KaB
MhwjoGXNYCOONuzqMBuh5ihM0GboZxkJMwzmLqfk1o0M3mbq3yENz1dIKBvJjS+8Fdxs9oCKr9KC
R6FoM8i9Lo5JvM53I22nMMP/skLtjwq9iM/veC1tW4GQVqnDXxBmodSzF0xSowwhQiFlP4MJWRvN
8XmI/Xm8ni4n1uAwV7ThLw+Pk+jCbY0YG31+uVCYnePfx5Ify5YIyTBYMHu/Hlrl+JiOYUGsALSn
E3f+MuFtxrWNf7j2XVVzFW9Y+sscWYgMRevIvEMAB3gbnbNWY62itPEjnRoz3r0DKKNUt/MV3vG7
0xdRR/V9GS9AY/1GPn2GOJgR7gFsklsDnDxxLUrQmC8X/b9lZDLC82d+M2VACqXkgEQ/zRlvyAao
8QIWS70d6cIR9au1i8/ot6TfF7GMywPlA6Ra+loAadMPJiuKQlNEthpz+ra+kMmxPLXwE8RKAOme
WOg93ykQw9qgw1KHj5tEj2KEX4RB2xAY+TViJ3faYxEth5hk7IGmJngh/PYWDTGWqXkFZDpasdXp
MjCoxA2oUPO/dzDmWdmzZWRDPSoPSI3w1LuxSci4bwq93hPjILe8PG7/xM/WjwUEaSCoEOPpnUgL
mqUnFvcSb4Iipmm0QwsOXSIaQCnlLvO20mBNfE5g1flxtKKxfIVTe9fpl43g6q4wdJ364OSn7YLx
KXIqPS7fsNoiN+KZIdETzjfgliebTF69Rj91KWC+E1pFsmD0Xafr588XrmkB3pI+21jvl98eg5CE
OgYyrAcDA9rrlmMPIhgBy+UlCbd0WzOL6fIer5kUUM7E+2AQY9y3dKyiXXSiw1rCPewZiUFRZhdX
FqgxulWLiVA7+bICwNVyQC2mp/GOK5I9XhjsGne/rI2JN97hu0O3OfHmq/ditJ4yA1j2xmuR64+b
og3E5h/Zl56qm3kuyozqQ7SfZfPQnSTr6d992ruHoQGejLvpCSvKRBDojw/kl9QW/GaiMH/niW+h
0o7QiaWLzCRVOsEdZpk2p8E+hZUOKn08ZbROcs1w1pzpcRDZhEvOtVi/05NUNLkmP1Nh45fZIuks
lhOqjsOxNh5r9c8MCBJz8IpwwGrTGT7Q08Tsgx7622UyTQevRo5nT/+tESioJybKEwOtYOFKUlgv
xhHozmOZxLB+VV1r+s0nlsD8ZxDQkXcSeOmvjw755QMuQ4g/Kefug1QCx5Q0R22Imgq2cGS+OK4R
e6WNvcl/mA1LPgZKHgzXRIUsh7/0FXLqXIUzcoUMjOnpcgjHQqjVG8gzjnfy+Wu9YOQRHZbRGgFq
tDs5TNSPyTkMqIATCPPaJl1mOzTGMcmAajrcThliV3598InbAecrKgfZTiHRPiZ7Rt2Ydmo5zmZq
jbcATnyWyD6mogetMFbmkVpw4MgUuoZS8W686S539TKL7Di9SLKRLIlG2T8qYGfRISG/qT20DwqT
hjEo/3oFGATNHkKhCefLiV8G5DxO7mnkpOSWQOHNF3+DCOONUZpohcoVZmsYsEFJ/MF+cLysAau3
WvsxFavajckmZls8AxbT68AihYx38opOE4LxicckAuByxmjYw2tnzyct+RxvRCcyC+lKxlJn4lMY
H78PY4a6fjQwJ2hOyhtIzdVgAaM9rvU+h0UPEMj4gteXjYh0GXIeyqs8ay6sS+33MJjS/EQKAsg8
ZERYuyhVKHZVnChDux+0x+Bcz/fTX/hKjciSY6Twb4DPCIzJDQL8TqQfLw9EwceE6LUa3V4Bk1Et
Po/AVWOhoQNPMuV8Llb5krcgYX3bFWO6LZjUFYrz9cbpxuQE1X9EndeS4kqzhZ9IEUJet4AcHrqh
zY2irRxC3j79+arn33FiYlxjhJGqMlcuA11HJPcxma7/zlTaDQsTSxY3MlOkCxZOjxcQz5JPgBNJ
PaJzuxY7ia+XtF8GPT27v2PPbvvcU7LjIUV/jj4WJkP+mnRrRoFYATDZJrBQf+H6xuEKykdp7Lsf
iDvM5xl9cSlhRjI4BiP5DOuKFS+lgrSDLB3Xtitx4gxdgQf1ZosBT/k3cFSFGww+5WwBn9YbIH7n
T982s1xMDlHkkLAHexyUIr1Y0tkql8geFmwhncs7oWwkVHcYedqV8oRMgjuXBGKKPVc5tZ/qRU33
ITWZEE8jx0B1RDE3UIxqbPZcq3q2gcDxxWOkKz6Z8fEr92LM4TGQujOWEbfJlFzcqeDUcuZf80w1
h56fOppXL2q/L+VLPbM+ZYowdlwckB7wPSM+/WheCYe3PbnzOLX5ofaqHLMAhctq8MFhOr/+4RW3
juRdR3SnpSlsJ7q1tO/ewucf9u7zywvLRLFwQzjt4a1aDao7/TAvZyJ4L4JkIMd7zRQE29c4DSbX
fudU7fPAfseiAX0Yrm3TiXSAd/2Ci+ZZ3XxlAbskfj5wTZ5g3zxY1llkY1dlzfIabNSAZJ3yifmV
fkE3h7nTIBRa4TNVJUq4lpdIvvjW/oA+Bz2bDTcf9xCsc4cJIXMiURgFzFnWM5IsMtX4EucXg+Ef
I+3FZ7tlTIGz38Zeda/ILjYsPDH8CYcwwFA4krC0cp5y9Ehj3WGrh3cAHUlC3unihIoArca+LPsR
phwu/vVY8mnBCAGey+tIEVyGW3bi+EGEEPjIXiX4mLKYaBYFLWnE/hP0wkZvH8/rSH1ho48/9cnX
6G2pdTBAx06ZtEnfIuct/xDekDhMp7+LHD0i0SlLHa+sDm4AE6itlO4VGQaT2P2xuy4JMvNoBJCD
ehJREzqRG9PSblx9o6IjWdrGUtZ3YJ73KEGEKjyWBGyOb958hkqkY4QyMGKfoZhgx+YQwHgrMEtE
dj4L8kz1Q8byW31jgzSe0kPRBIyeCsA0EstvC7cN+XyJ51nX+DDRsY0HPPr4VhhaMGZjaWML0MbD
/cU+6E6F6V3taNgfUJ8ApqxkRhWbcEXYOvAv0mP7I6cOpJNEQKuvIhQ0Qm+CChY7RUeQ55w2+0X0
Z14fgINXhl3VK8s0XUpo+PVtwhSYkfPZJJKKzCV0jNI710NrH+YDCj/Kr/qFwm0Ar/xmEGNXLsrN
eVpTYbNvzTgoLnYzO2e051KXCREQqy/7JNNTPFwwMEG3RGQH7lNs7xh68y0gfOST5LNZ0ryMncvs
V5wHoO6cI2KY8bjlAUyrHj8D4JFxhCUUgIIBnGTGkawlVyp3NTo7ZaVXSHE26ir85F6FTgX41Dfg
c4v60JzKi4+589ObSgF1K56N2UWgRe5qvpI2heVLm0lZ01HT2yMV7xdeFR51nYVq+WDbBMomYcQi
+IGUCqwjHtJuSRl/QSvJ140rcuo/flWgM+3Rv1dCtoDRH+oi2P4IGCULuVVIkKlzNzyYyQ9ARGYM
GOKhraM1oz2JArqpmTQcMEMKKBPjSzD6kPUXikHltt/QL+RdR4AUTikk4zKw0ehL9WCmWZjw8mFs
SmvC/E7yGf9DA4GG14mhqxm/9S/MbpR0WzEi1oLy8coraUsfcsyIfZ7hKYOP1IsJWXiDg5vkW+U2
HTAcE2aF0tWKqK1EFFmCzZoLc9jC9Augwme8SzreOnkjXty7lchMSJPFkQZjGjAWePsJORkf9mKp
UuxeTWrdLzCuQ7zVXLG7PhuXonYVzNnvUIdkYa3OVnSOPiSfUL/FBHlFONwxxyeCUaisyk1UunA7
6uy4YBuFq2EKDfbGhI6nzhfiAdD5cnbWwkfEOoO2EEbERnhUqWuxj+y1ozx6Rh907D0l7YPZbOUU
KEQ7LNKjusDOoCDSdg39yeTsqriJWTeOwjGHkbWDrVyl4dbNDJHsZzIVsOTpdfzdqK1c3YZ3nNEV
YLoKAQDXYHCDCQc9HEKoOX087sfExWjRwpTO3AQ5Z0/TwfX1iY7GGCpWpkDOP4vhTYt+YcINGQkX
1ZUtWmd/hDJhAStiUR9joRT7gnQKHQyiF18wS25WfoQ9TnwnfEIf8DPYKPQDpxJ2KzvjKKCw+G0A
FolWCg0As8HyGDPoaDxqhUbbwErDNRHCmhYFiM7C7AavSdFfujvr3bCvKKjC+CcmbbGDe5SkbFRw
piHApYjEP3scAB5zfWyhEif2rjMOEZiUmg94HWibvGFAzsYHw0aPMBv/hiZnkjZs9gdYnjbEfPQx
irOw3Y6KxHYJVc8wpjSZkXhwMPjCdCxgbeyCRKeZ4AgEExDLAcGAnAxmOukznypEnMGElw6NMJzO
cb25d44V7+fOQyY5t5seTnaDfR4mJ17e7As83xRk44HCARE/ntJ+WTfB3G0ScHeyQ5K1cj9wZSwK
3yJVgREHRAYYmftGXoUbA33TYYZQ3u+QLhsV4k5XNS7RNjTwyRNxcuT1pEx0lupDBtTby5Eb9V8L
nHnK5dzsJVa+KwE/urQiIxz6bBgUrwTWCPVkD5dohNIlQtKtCTu2JTx2A386VLsYxDyjOZ4xOTv1
lq/c5NYdyXPDyQ2FOVfIDn1ScYtNv2l2Ld3J5HS6SzrLtGlo2LChY0BwTon83HbbO1DNKIKa43On
eyoKUS5jdis0hXyyL8yi0n08efpJl5a/6pv5jCmCJ2PXGO7jdC3nwSNldmceJRcvfe4D8Z6JrvKp
QNF9B4teBPDndAYwS+1M/BxW9pQW49rc4XOPuh0pRrDAoyZg3spzm0EJKnJQw2DBuo58ns/wCOEB
8zrEu0iP78s0ANWjAIIjGb7Z4xJN3RkJlo/hVbP6olodGdplW2QDFhyvODCSzZBsoLjN3gMePOcg
05+8JBy7DAhbYZ19J0CFHGiq54tya3IsFzaz7nS/qb2U4V8vQRJCJ2bX8y3Gcg4e6NFhfCUxvN5x
ul7HJ0h0yBURMkADhiJIL0wnjZq2Ecxlorew76IJ8WHM0eAL8+O96diXL1uYpFIygelRlctOfHqc
IHWUp/DM4uQlh+Ydqkz7CTTs0wABFAjwg92cZZ9zh/nFq+A2HxZYH7sJxcQG+QowX+dM5/QZlVe2
dvMr9lGf0G3Ug/yKvy8pRwN5v9gw9MzYACiKS5J+Q+VnR8jUbQ02iockrnp8MC4MGdjcyFx3wzXx
06DezbuH+1CcYqN81AGyZmUD+rYd8Y5C8BRAkjSKSwo1luW4DUQGO+wy80Ai4TeEb4qRDpdEQJMK
Ns+z9C4njCajY/6s+bKvbrDTjTzqdmuHth/fvA6ZrurTeUjJWzp/l2gkIWlW0xlz1vy+1RGJQOB8
qticIYFjsI7D1tUk1Yeou2V0Kz6EN6lSrYpb9Wvl6wHrw36Nm3fRv9cYQrWCceqSyGvjDLts9pDH
zQJFuSBPImTXgSMZw1BqvPRPzT7Bue1d+dE+6uexX96f+3qtHmHSPFme6kaXGqX3a3+8A4OvAPQp
imkxDG/+NLfwZlM3Xg0OnlgU66bQVt1ZUL7RC//AmoCZYZ2IDZlfOD1lZXvsdybO6OvyDTroy+Nt
SgTVtn96nPJN/4m9nSGCyZMLMRZ8miTG3ohzF76P76RvqG7GOGAFAcdFbrs0twufktRtv8hpxn1P
fwl3i5canTnGZWhIgtjwoNsqqJMSp2vc+lTB61hg6NfuYNHVp0fwyRmaU08L6YWGbS0vjHjxyaMY
1z/n9BhZTiMtY5dKdCEw4DB1vrgScRhGk52uLa70lxnPVP3+Wm57dloBYRqPXWps7OGr6v2k90mx
xkFCXmyzyYtiwW/UYZw8pa8pIWv0qcwnkMqScLUtT0TIgpMyV/wErUS4iaWZ9cSe/YY/CtLBfptx
VY7nfEU/SzjpDvLSVvWSs3RZXJQv6+3x0n9C4v2nlsG11P7kKoTa1nZ00GBGysMFanU33StWGKIh
wYI7XLMkC4brOyXGl76l2tmAkQohabxmoTrBqfBty6UCmEDSWgj3q/6o1NeRIfkyO4xbToPnaU+u
C80ZMu4eZBLCJhfrp7yxNoUnj0sY3btPYRlpu61Liu+WV89mwE5gxT6UhnW9piScoei0LKCk1Dsz
HfIcpE/IZo/xk76kwYX66ce19/lqXRhggr0K+ICGFnBCEyMTC7AsEABWLFwIoOtj+wjNESdsAIL5
E0L7Y8236Gu4vXG2itNmLb+z8ZQnlpz5E5q/Q69j4Z+acEfKUsLsm3fozC4VEOIPBBs3LaAa/eq3
ly9cTAKgzRPoew2avcT83tcPMYNPst/d68NjiL8FDASNHXiB+mbBTEPdkKHgM+v0s2e2+xdchAzn
d2Q7qr0MqueLdCI6ZTI2Dy9lrGL7+RsNS//7ZXqYwyg4ka+1P/uhhEEgJBQnYT6ru8qa6jGHabym
bUeJ/s6o14bn0r0s6FkP2kF/S8scmZPT+RR2lOXoaVY5AZGpt4BJlq5VAqikZ4miG7SNnFmOpy59
smseGPVdayQdT9PL43w/9/hvwjSQ1wMTZM4ca5kf58qlYpo1prZ19tUPz4yIXUKB/7yCOc2Z2LLd
4TnSXhbjuuk9U3JarKpmzEMD2h+T724r4Zp71L34YnqNjW0mk13Fl4Ioc2U/Cd+gqYRMSzcDjtg/
RHou8PxFQvmpVd49u7E7G5dhy3SYUtFyLRp9OFCfkYzjP0k/q9DcPM76VdfOMxtiwSxnWWCBQ/uS
7BF14PsVuaSN2mkNJu7n312z1lpQA18Pn9SKRKeP9qODMUp9Eu9DBhnD2hqfVOUZA3l5Ro5jHxqQ
cyuYleeseHtkfv1LJdcOJLXElxSLQ/X21TI/uDPOxAuGOd9XQ2sGwRdfHci9AXaLGBEwcXsjrRM8
iLXWw6j7AmisuQwZcWVQV8m37N557lvI9YDR8ZvER/DcYJBy6R6Yot3g/IFEEy6QbWgh20sSPG7M
3WUn+QbDiT9GzIBvmrq6m2uA2eK5vE6EVzD7XWXEr0LM/ILLNB4UqPNbfaPhI1uh/byCmVIipO+l
4uYubBNJX81PxEabTFeadxglxNOWLqcDJxC25z8Vrktnyw2P6S9WZHyAMfzVh8M7kKrb/eHgHaZ8
EfhU7YTXzNnGUJNJOgit6ERj4o/WyWs9+vGWdCsim+uLyfUFffo9e7Ot1apq1jAhStg1KGPgJ/W3
Zq3XSyskmMpjADYfaM15u6/yWxg5lXxSc2ocG+VMdbBrUK37tZ6PdbujO8aYdMSUgNnJKB9DfF1l
wMv6W2efu9+Dsjw8CpHLy+mLcC32JjSMMuVZKKxZPmZs0O5YAU479Y87gh/vg46IUjs84OpmvKoz
wjTyri+TfEq4Sgm6u7UFCw4+pxRUOf0dfvAE3a7Hv2Tg6SncZrBXOP/xCiu+k1fMjjTGKGiuDgTj
cTT1Ove7h4aSpQIW9qTiNC48LqHiK3+FV0vASC05WoL9vxcr5wlFxv2JXFOwIwZ/iUXu77sRXSLr
GvcfOSVC+WxZQajTXJ4K49Lc30EEI/4LWj9uU5T8xpaIj85+TxZPnYE6pvscppdBuy3GD9mEu3e/
3qOj1F/iYReFuAfgiXa/1PO5j4Nu3sE9KfipPdzm/lRIN1NBs4JA5j7fauMj7L6UGJYHytnpe27G
5SXmfVcP8Pv5c8ov2uJJGRB4uThw5TnmN6E/JCeN5CVSbUyH8TS7N3xszrImclootoR4ADAQwzrS
bnnljOzBnRMydomlCtRmJ1cBSHtqbM0ZNemqAZtSvMgKDAgf6d6El7ZSQcVMFoc1iSwS+JBEHhLE
LuGDZQpjK+YnuGFBLuBJYQDgtMOMVC2cGJDybSBWnuiMaR1X4lvBGZPh8vTFsDYiBhFOBPRcAupJ
90IUgBcz0/47G7Hw18Ks5z6sJSLGbEcG6FxszAm6zw2bYoouGBSAWkRUOhw5gn2CDJBRhbrjS7cA
P/M1Y5d0cmZeCLuOuULLDjrMUwD/mpOAgQB5AN0YogngsPklVYmUD8Y3yugK8JA51bCejbWKM9Ji
XeZiiNAkO1AqVSMSbxXO1G7LmnooYTbskmlhMn4AGpvWdX+b4VRPa94VMRx8QkxjwG+lFTqGWUFn
6zCQooSQXcPYETRXA9MWm7ZzQ2iviy1NMJ/BlHrMYamy9JB4CDfVPRi9co+KwaW6T6XtFG2q2MdH
B4NqCv9J+lGVa6i+jHhDxG93+w3YwhqeOwVW7mm+n8vxJlu7yTw9MGOBCpBu7ctouRpG0hTz2gfg
QwzGiNZsqRdrhvlkc5AxUpCl2QkeygzKiarnSK9A05rBefQKYjQUZ3xBmBSj7UUDT00t6gNAb3R5
MduxV7I1Psk/TAGpYLgjTVQlavD7E44W+Fe97yHNiED0xBcC15nB0JVYqGu0J4jHYIDthlIAcPnY
AhVG07OeEz2g+8V7ijYw40CcDq/lEeAiG5GbXIo9lg1bsE44nB3hLQ4GPQmwKDS1IYiLALVr5RXa
8idkisocIvcibr2a6eoEoE3zxcyagGggDcg9vIC2JkOepvXww8qAGSWOc3QM0hJ4229AwfmgQOMf
nx3BzHAg3uAEwEQImWkHQHv9JkEX7WGDDswJ+MIWd6Y0FjIGxAfqRYhca0CFNe6wMwWliSQXzDVY
eNrx8ftgVk7242MzC89qBScz42iz52cPFgF66thI37WHGKqzEJBdYkNqZjy4b1RYtBrD78cWcJfE
edDGCsqihepcqIK6HxggQ6BidcVYBsIryh7I9A4kUr/FhXDCQj003wf5ovwb0r4lAJ80iICpK7Pb
gT4DSpjF8qNdBBYBTAoNHsxC/8R9buSOPianPGg40D5bMOZ2W6lYLtvgGFwmRiLWdyLcNaIrc8yW
uc1Ce4NFwGi9Tm2gBchtSDBNGac5AlKGfRT+6mbjYJnAjFKSNg3Zvs3XkAX5oThU7BQkSJUH47ds
nSl6VSFVDQ8ngzYXUVIFlFjLFHYMPvHwEKEZR69kXsUqSn98AlczOyADJhMvXgzVjpG2m5BlLAj9
iMx6Q5GyiF4NieqBSBV8mhAOX4wMES1AvGBvtb2XwxEx2VmHG2Abai8qbRY5hk8UM9hDYAY1I5eh
OsfFF0wcaPEr5ZTSiyUY6L8fgp3Vv53O9Ip2p2Z2hSlZGcgb82nK1+Qm0e6DUyqnitE/iya5Ey82
a/MfJQP0qH2hMWP1oE/iyBhuMQ0NWJrJrK4X3riBnoVzOK71m+aLtptdIQPteSkgxFAHjaSaokAS
9Qj431syv7BZZ6fqmd+t8xCT0fTyQEcIIQ519Bnna6+9MewyniLJBd7Xvuky1lpg7YwAn+YAk61t
yrxmDf6P/x//QHSDHWPvGwH0hGn3I+Sxnta//YSnmeDiP3OWa+ShHEKD5lh7phGHzh9oLuFJrGRO
T7DTRNnSinGprhAjxOuvYsUFdPqLvWFuybySCzt/J9cWCgCnNIsBZCBO+xU2HGSfEPsidL1grQVI
ahEQusO9UEIiRKWXu1cOCks0/1hELdGrZURW0JuiVCNHFdlyeRTavWyzoNHmt/jl//uf6lcogrbV
PtugfeRh4s9/N/13d1UABY2nkhjw9yjxyP89mlaY5/zfQ/jZv1tUXxwl26jomBkzcQ+Gq/wPAfn/
Hqv6qo/AVDzg8fenePr//zcLa+dxUPEzECbupfp/niudJ55ZvJL/HgpmuumZU3o5okLx54KkIkba
5inBNVa5f6VIZfmROEDnkXnw91v8qZFYIf4u+YX29EVdi/vxytbivvIVry0iAvklHvTvrp0n4+TV
eajBvdK9u+B54sb/f87/7pxtxBF5D3/HJYOAo/07kkpLXLr9qT+Vbu6Yf8cruVX8PHeGi/hbc3IH
rJsXQ8SHuhYvzYK/8vds8BVYuRljbUAvNEfcrjmgLv97G51HkrynrsWdxRsRTyZfO4+oNv6v+uKp
xX3Ey/73p7hv//Tv/qrPeJX7NNwmPpSSe4nnFreKx4n7/XsD4lHdRTyHOL54e9w950H/Dv7fHcUT
/r1IPlXyta/iwcOlP4qnFw/8987FT/89sXgr/z4ZwQu4VhE7wr9PhIOfxGH4hFM+CnXNqJEPX9wo
CdxFPD9JeX9HEG9S3KBQwPz9I+E9QX3i4RiAnExXceZn8ZC/F8y7GC45D9FQvnI3jOMIivh7xH8v
8t+bEH+Kp004bg2V7O8pSfjlx+Ip/x0i8cW/xme+WQ4oDiZuJbKA71t8sOKdLjiFOLv/u1jE6SZ+
/T0/xgec9smG7f25dEoH+R2/5wuKJhC4xIv4bYh93bcCK0DEiWsYMnrErvGxB7jK9+Jn/ZZB9Xe/
tQg5M5ADpi/amhWsHW7j/dzg5Je4eKSw8DxA+AhsQyyFyb7p1jlq+/U0ko9x5yGRN50WHmWvV/6q
E4V3AE0CNPbhwlWjqisJemMr5zKNvzMJiPZ2H24T0pfo2sHJYSVtfaSJvvjTCMrPyEOw7yFIxPv+
/39B3cXhNCGERby5xDMd8Qu3VQ4l/nfn1n+3/fsJMy8Pp3ngK+bmdnOSkVjNH3BbKWorjI8VKpcj
tA2dsoGb0+YgW79FfCrzgCW/qdY1rFokJIDL8jPvWD5SwsNBsK8EyeWvcnzRzACCkOWOh+a5gky7
YpiTQr2G5PvEvFjd0CE+/IGxFlQ0Wp5qyc6ASnu21wvrBYUojFJjRw7LDEMxB9nKz8Uh3zdf2NNa
qkP3UcE9wcsaYfhTvfcfZ1j1z+FR+4p6QS0TzFsCyt/BFuqK8n45PFdHSUKPQmO8Mj7pIhHKdMwq
yWW0wKQp/BcLBvp4d6wSVgvGdViL8qLNNaRStE3tTdKXUJvD+1tPcjv7Pc30A/YiFWNBMBs9OfYE
ICEx+eQkw3s1Wy6GK7Qbv+N7e0vZxmCfpYTbC2fNkbMFa1LsRM7hX+8LEMzcQ8WKJcS5GLOM1dR6
GQQlPLHLUy/voYYjxVErPiDPbtdDs6Zbj3GJN1cmzKDFhrqAsTDDK4x/oA2qsNJ+dM7IB9FQDiUE
ZqMd0BW1Bm3aGYPt7ItuC1DBzAXi05q8cacCsm81y2126JdX2QbQM4BETwhI4tWfi0sHUPRpkCcS
fuPHs+0uzCNyPyaNEFwahk6H+ErZZa98tOjTYJczxBdzZrJtV7ha4FCBqs6CP5RfIQiST9HtyovM
OAMW6ml6sl6bwN6M13IfvvAUooasrgNiixAKP8z0DTZxe2hxQb6zrxP2rFQhCWZlk8t00h9g9mId
A8wOLgkHk0DugE6KyMdwV+0xp/C1jXaOLp/WyXgmbUT3SiamiiuenBw013aq/fRNo9q8YdA9wC1/
H07ReXEZXuEIPph1g8CIU0b9pUYCFJiohGNTEa6vRSr/4osct4c5e43MXYsQgvQWeqiSlsKvVRxg
MeUhwlhkYWyUZ/6G9YCZ6pAeBlJKoR9T33BqyACQxRpGFCAFnBxGg/0e51M5RbHuCPE0097LgDEZ
Pr57eYDFA1mTedgCAQnxFtAoANChJ1Zthd/Uim6F+BscU94A+KOf7AekGPNtOpdI0M9YLaFHwpgM
cbC8JPvxs8Z1yT5Il+wHzJ7G7gmLZgH8G2+QRql9aYZq2ofC5dE0G9hqCVc5I6Bv4sFotxYrnh/C
usgY6z+ZV/NtcADmR5/g+Tk1MTjV2r6kT9S7okdjwsG0ASungdk4LyvbiywYSHsI6OFnl0ED2jEM
e3g96i/I0fQlhlqFK5fYc0O98Q15q3/GWIjoa9BuKllwk4hrOSRJkikiFDU1PffVUwLXqD2pi+u/
f0wW0Qrz59D7E/RNIBS4SHxRNk6cMI7b42PhTwSnWgC80Aou0/xapdvR2OiqL9gwJjxWWAyBokcH
mkUTnQkiW5pzgl8Y/DDqIdrIYq79lnDN+8ngE+oqRkKwehhIYEKO6z/KZ4I/lQ8YYjFfASSxyGdR
NPog746zFuBDC3OsSr4tkg9gOlj9PqSTY8WE5cAXz7dpnMazNb724479LH9V72cmpVSumihb+frv
DN+omw3Qqz0qAsElIt0bQYOxm9IvuSfRC8uE7AojjPRsW+bJTnYPmpk8d8ChSvYpqceO3jX64Q2R
3RXIsqvR4PbCgpkRYy55IWtm+5Zq7wAk7BxfoEl28tKQCn2mP4oC2fLQewCzGsd+sWE3GHC6ZWS+
m3PcuD65EhaH6dhPKxZSpCekuuQLV+3cu3pU7TXnNWoEGZ5jyfVVCD84MW7VvMbYDY9dYjrWc7TY
Dt1+wrQBmjn7nnRRL/f6KcIwAt0+SdpvnIna6GErbJTXSHti4TbSLR5+A22d9pSWazJ0l2OcOpin
ASwM1q6DajBAwPEZn/H+cbsI5ddhCLKYPQwXqwF5L9dRzoio2pTaFf8TGUwJFfLM3JZE0SeMPAzG
8eyjKOStnYzFOB30/Vz98AeBphGwBbJ6+3kiM7h3oQcSL90u7BWWapwGmMqy8afrXHsRhsnyOjd2
xSIJKg21ZV7Ja42MTgPwRGNYqWRQzcM3LoxJsNyeO3OnMU87wVZmp+JyxBZt0R3u+Z4UoCr6I1xk
0i8+GFmrQdQCV8TrF93AWrdxpBFKe/AfGU2bBKy4FjYM5pKbaCBDckNYiwDUnAK0USwGahOQnpaH
F1iNkNbYHvvZl+xDgYjKXrb5Vrj/69tpPAwR3MRhciSzPEe54acQunsHCKuaX4lILaBY1U+LNt50
peH3pFWoueHYySMwyvwJvYmkHVOU4hrXkKzLR36SjhcOFkUIrQvWYPX+PoE7pECl/R2jyjbZYX6O
oYsUNwxSMjKHcdce0+o8pOlGTxSv+5FU88IIOu6EBAzITh0iGD5srVxlnBYG+3MM7aK2qouBT2CQ
JnBJSM2AY5BAOSMiMru1gGhFoKUmpEkRqmOBZyMmNyKQ6gdHuRdMT8oDINtGv8bFqVm4dridkf9V
XpXzOdeEWDGmLcqIqUK0G2l3wb/yHj27N06+RB1i9atFM+yGkYwT3BIm80NpV2H4JWIUuh8jufFl
SGuNwqCvvfqBxT8D7slipkFG1aMhM5yQj7FCZWH3Qd3FtMCK32MmAB+gTbd5ceG7qEWCQ1gGjyk8
Eqlutje5RGgQbRph47gYTp3yYoYWOZrILZqtVXWcDKGfPhj53xm03G0GNdMZelcLu1phAzPlHk7T
UxyCFVBTqVCsUCTV+i0m0AIyUgFPwOpuGozkmnUo5gUYQdIBCei8ogWv36qrJx1aVttDYFS1jwF5
TJsb55C3akwVgaMZiJv6Wfc1ISA08vcPFdFEgrB1QNCOGCH9MvBzfFQb+5FtZgTiaTce2gfdv4Xp
RVP96tFWpiSaHs0hn6LnhbSeGvLHigliyGJ8i9P0Re/Dm17KnICe0ZXbUktPdx1umVHd/RxGm4XX
VXNoO/NkS7zzInT0pnmJIFLK00otZH8kSpXxTA3Nc9E8zxJVS0QzXv4+epTOccW0Ah8HS/H6u6tn
u2oc3MV9F8r5a65SwI3Nlq+JeB8kr1HbsXCaZ21Qn3MwclC4HPcB3WLFij9lOZW3s1qwA8DFUOXN
2JqflmZtZSC4cci2VS/82NvblBG403aMVIDfusKrMC7SF9k20yBPQSiatFOHqp6q7aFDfpPNtb3I
nXYAwzY7FiesPkI56AwbR0f7KBO+YBPIMSjQmsD30YcoA+VAf0sgN6kozUUurrSw/N4OT3EpO/sc
D7GKST5NEky2KkNxlbd+mr/faymYkohhJ77kpn2dpcezZoEPEmIwr5MGjEyGPEa/Kd2gmMsaEk4D
NYoiP6kSE/4oDMoKWcGtqlvfLpTPLiWPqMMXcvLyAl2cDoh7z47ZAMlhaKm3+Nbjwt5kneplyn0d
g2ZNv1H81Esr5SF52piR64ebSB2tJ936jKN1DZcVo3rYnQ1aQ8hCNj/ojw2RjHr3XhjPHdrVGdiw
lBpHib7uY+wl92ljkARtwRSquv09fNIxOaf0M+56UJkJYG+/n+9AmH2fnCTd3GVqcanLlzvwoRXR
x+YEnC9g7plOqvUkRMoofqKSNCyEDY+cdPN7+mon0veQcp1Z7U6qs7c8GoPpQQ8r3fGbXsBPLrAG
7DtxNrI8j3dgH3uBBxGX0YwtSwv6nTWOqW3aDD+2h7oaKUassSBWlXAGyuAWkcsd4mhNHdowOozM
z67DqbIcNxQOpAqciuhVN4lLxQgrGfeh0f3eGY7I+xE7JnHG9gykw3xdDphr2KojWbLL9ftEmkzS
yb5kgBKrcAb12X3o8AWrTcZ+V8D4KKInfDdRLklNc+xGuOcWhB6ocBOs36FAg/QBRKoa5E3Ftt9p
iotWcbIpZ9PLUXuwKENWjEaG91Xs3Jk26/hlLTZ1e17Q5A26a5px0Er7bD7bJnbaw1ZuMEzBGd08
5qiXiMwBHVtMCFXVwUlkJmMRobeWdBtYyBXQ5H5EgMtENsLfKcQzZ16sOYCpYBeTcBY2P/JDWUtJ
Qg/JW1/2evaVwRJNsYPltOgbczkyb+sobY1O3YhVbrTS3T1jBJobZFejMNjfzfeH3N0kY7ogo5AK
4+OuIuOvQ1IyFNnT7o+3aKPpMN8LyB3zVUfCRhg5vRgLjVryaSSaU3d8AWMGh7f/zczuFEFvT7mc
VPwUqu4d9yxgDvEWAJMKVrIHl1g7EG7coiUsJj6RdyvR3xnq6Q+o+R9Z33tMorSk3I19vu4ryR3N
yHkM3zoq5ywLIQFjCTq0LkxnuVQYrcJ7xGBLVBfaVTF0hMYSzNBzVxCDIr8aGa3pppXh3Y/rIvuJ
C32Z0V6H9Q9iuPh+VkMY6kOMFUYO2NH/zHW8sRLJS2350ABzpBBD1C7yK04eNgPPZn/v+PRloIWI
gnUux1ctQhBJQ6tN+4Gg1zJRt5Gmb5MGEM/8UivFlWneWwa2xXA1IHjm36oV7dQW0gfrvtxUjlVf
beGdq93xxXC7THV4D7aCZPgxPYtl3ajSzYjDLEMpjYCIotxJcCu77lIB/z8QAo6/k0VCHqGlfXHI
7sWnzRUWsyjmxv1U2bui/0wXMXmRn42FtRMod39/z+rkONcdVJ0F5IN71Hw2ynvTaf5Ctvyk3Opa
3eDumlHIJljZlFTm9bkwjQO8NQ1lqAzqMTwOMrywZV7/LJRIdbuFvjU7Bl4T6WcqzQA0g/xd1t3E
qhvG/KZrLM4D9rothCYp8zTZsywkHJV0mh8MLCwkQBtSAHSSyJsc7UjbMd/cqDAFsoZ2RN2URLxh
SBEqG868ASPUxJC8CKFZdMDXaGh3xvTe137hpBW2i0vetZsjj3fb1A3TGwa1bOwVRF1qHdITS8e8
w0ml57ZHNyGwuKQrtu5fTQlMWJso5i25chIA8hqkivqZq0TtjnnIWJiLL+G6uCPQvm+ySeRF4VPb
3OT4XBIbV8gU04yaDUhxnOpq91EvCseQ1KU6+feyuj5MhpBpepDtnQo/qUTByAnJHG10ev3WSO3N
JGApqU8tA6lHd9/ME4iTHYTas7aofEPZxzJRkfuFFa80+t97TRilZdyoFl09kre2Gm3vbelY2YSf
yKuBOKq5WLwXhQGcgcFfsghMxAwIAu6qYwK4PbykeFLSkTC3m8wunzICXPAaTJtUmo7vr9d3Pd3F
oih9GZ8F2QBKYZBjEUeJd2Q+O+m92BWWwKgEnaBdW/PEJ2zTcP7aLVmKoFm1xjalKLvUhou2Z2kO
4Qv1CRQr8+Gp+ux07X3bKJDomHdSY0kKEVHmwtHghSsCQiMcnTJN/Ddu/4+j81huXFmC6BchAt5s
SYDeG1HiBkFJFLz3+Po5mM2L+2ZGhjDdXVWZJ5FASScxVB9yRraJBmu3YnzbByuTYr7NgGJK6SbS
4kXXMVmK1L1pUipy4S3ls3GBYFosNMS4aLYrIchstkMJpQHtzxDoR0PJQBM0F+ascQcwLOmWhjIf
RGstUJg09Z+VYz1Fr+81cCSI5N2QPRgDusj+ylGgfu3tUul3IezKIpaOrWjgrWsNPPVVBvASdZxn
broBClcnXK24+yolmGQkpWXDvmUSNkaVzPG72/vs0EjtY5VJek8CT7IoJERGzfDRSwXHEYtRZmBa
K0/wQXtX7PGpS+VQiFuJ2rV176Z6jqUWHwsDKn+jMn0MB7bgiqO3sVfjBMyq+NHj4PEBerBnWQyn
4TeLnUg1biLrxA+vEc+K944wclerVkImMlllQY8LjJic2lmap6deNLOlmmIq6WVgTj6my+o1XX9x
HM9DfVWjAkoIEkiz/nEjUhc50dSxsIs1VD8dZXqD9RH5vCV+RgMffriz0gM2UE/+5O5ES5Hqf5Jk
OiM7hIu9R+xRGERjhxsj/QmbeNHkOxchnGECjDbveoikv045n/dnL39Zg7GqORbFooqMNY0U26rY
bft64cv+OpR+TVqAvb+enhpvrFgVogyqbQvBkvbEEGxC9V6lDItTCtVAWTcpYQ+yATng2asV+Uc0
/3HdGQ+O6qB3CTLrvzXjXDb1UmGIKCAiGaWnvghTx+TRbjHpUX3MIyRxgXpvUmQSRbUfGEcy9zP6
VUhCgy869MlBCAeOWB5d+TfPf+JBRxdDGwUHkAtLjR6fECanAHhmhygkGcCIZ8c6OxWokaW9xD9N
3PuY0dNp+3kKNRbhV5JZtkv2N4NaoYMwZA2ghm0d1G3lLwt/Sb0X+OJWZg4qN04TLPtJAMy6GXir
kshYl8KaN00ekLw3O88iso9cXJe+JAWMlKOtuyxqFNuDNTfzP3VQdiVNDmL4Uu9pmo7FAZApfFH9
WFDGde52CKOnz7AIqvIywTEhGn8jUjgSjmJkNP2U0EwzgW5hcDIZjMfIlFECelLlZH8GYuYWz1Zf
FVu9HlZF+xMo2dbyLmqFQ0J+lnFJAiRGkOSsMRVO4Diy0E3HKilD7n034Og0IuKfUkGy+EzuKTTe
ad+jOMj9LecjkuJvXvTQkS4IFQ8jLw/CT50iCf4jXa9bTItxjF9gqSdTFcddsd0Kkb9Ngv/FK8ph
8FSubaLX7JA75fOAvT3oJKdvZYwfNe2T8o5x0B36U4qlOmycMovXhm/RRuQkqy5pEXDBIPxiAFdF
RrMcG1L+umMv9Otml7nDvGYxM9RxXpt0zQ32F/WVZN5OCq2d5dcLz9MXdSEu9aTFpwOLoKNyHUUK
fqWTFxpuyTj9CEpGUPGHZVqP0IuOYYPR0IVR4TUgXXSW9xLdv6s4Gq3LlJCGUMCrN9azLmdkkkfW
n6YkfyVl3EwqljWraMaT3KOKDTzXTgiaueNmiQYkehMGPCDMj7BS2iq4tiT+YKgzJAlxe4nSEtuu
Kq2lDP6siXjQogWYls05wPSSs1moGiqAgYZH9qqtdUsTVO8uDYI0L/gT4twZaZ8MTbwtieLqA4JW
MO+TKOlx0F7QMQl7tG3+H5NNAxAjqRCOODAuVzitcSlVtm4FO1Pi9kC3ulOiHhJ6tIqJcnwEmQd3
wtU/fIxpXZetm2bqgGbbWoPGpgRON2ioa7GCKPCm6MUVOQsFJ2lYOtJugHNdGzBijaefMPrMFwU/
EBGaWm7VEle1H+5LWqzSwCvpRfcC3ByrjCRzatppGpgtlwZ/Ncx61G751CNgc3D/JCTnsl13S2V8
g25V63oRW/hTFIxV00MhB+/pA6Z1tZjCI2Tk3h3VAo+ZPZ2fq4iEu/IeUGlPRxID0RyXQlYshx23
EWO7SwrHkpCa6gh7WPyySWyBipIHpM2EeVSk9tS5yTIdrl+7QTHWCapTqyVW/atVjYsMsxFPVo/U
utUBxZfedjrDk3xRqfHaTJBhgLXT0SFQ6XScbQv0CzIS8qGzq+bZk/IRCD1n6mop6nAp4gYjMHxK
liV6R9gn4ekMJ42cDGG8eM9paa9GVAqkSkDdqZ8aLdK2JOU8I7ZgeE91Q3+WteyR5QgHreDEsrbg
5YssZB0cWheNQgoAMnEqrO6TeR3HFFA0X7JoMZRjDGDLpb9kv3XYY8fEWPj0aoI0vHKnXHR8EW9L
2Jwr8yTgvEr1vdnFyxufpCQsvoDQJ+Ay4rrPiMUK4pn4112kbwYdlgPnh3eF383uLmE4i+tVCtlq
ZygfHRg37CPRxaWrwPsGbBVBPIclfRbjsaNBhHF2ilxAYTnREqQtf487EqIJevsrpQi2qbFeCZ+q
E6Er+uAw2FAhALEVD1GyGtU53/YSnvhLfqw1XK2fHuS47V182iw2XZAG5e1kKKODLHjLlLlTqcIn
InpxQaKV8hWf3GHWIXRMml0sHD3vU2jmWYrP+I+kFd3CdleAT+AfKYKwUFXtmLK8RNK+NFeJuErL
m8kctRHXBZMoGa1SRienY6w1YHvnTO9Je6EHIDAeR/dY5aeIf/KdD9cU50btLWUuqJf99fHzQ/qJ
MWFsSlq0d1rf0YrjxEjv/cEIu0hsHvpSX6WY4MoFG8lwFjeC/BHoW5/RIPGy2AddWB2pwyGXU1DL
p2yZnIyTIVdPH3FDuuq8mM59yIrnJXFf3A4Y9PIrK0/qm5K415cFyQ0cfENa7EvCDcCkF8tuqqYF
bAnH+D+MpNgB4iBeov4lXoDMksq/itpBbI6ohFQGVkiPRpweHKtp+OMDAvlCQAJBn/4GiLjgLlN0
aAt6FhatWhn7KqBh8tQrzMpnWb0N/b2R9kSq5VUO+sqdp80mUzalhVwz/+Lm5OpfP2qcALaIryV6
87zR1nKQNyV61kpcVcqtrT+z/FByo6r8wAvhTUG/W5/Tn9BvXcMGUcC2ArvFSX8YXFWOX+PFG4uV
d+Dg25xgmgHJbJHZLoYLNr3fBNaJPuXYpvuEEYatI4bk2s78dUUMEX7WA7cgQFhq8yPF2RZ92ix8
T05BF8MJDzk7D9RQ1IsU0pkjoZ5AvzzgfOkcpaREscO1SWI9CuOGXuCUkZtqjmfa1INqDqGX9LD/
I24g/HX/hrcAaQeYPP+rWnOpXbLK4a+Gz285wjG30fPZAFBYrhj13oNih0kbIea4o8u44JT09n/L
HSFKMZrvYCZfeM74tRGfp8tVV84rMOjazGBsz3EMgc27ts5DiDriUyDT4s0fMeA8M4+IpxhUpqsG
7aViwfiVxlUOQ9ajsUq3pISYhz59zsQQSLbOMPPcTUEK45peK6SfHANIzTf7DF+tgaQPRzrZ6Uga
WNK7I97ObIVnAjUjAnpWRblYCcqesF1GNIC94HBRNLA/M1JxVezeB/q6jKZqbT2AoCK0DN45SSEE
cHDeZ1bJUa4gRdHsZsWZQQaUANxoqHv/+5LMV9jO++vkAfSekt1+e5OkuX74R+xmWGpJrTiLTGTx
VqOKH2yGa9652bPQAtxhKM+kMkDHvuVG7AMZxSk/jTKfjREG0aTJefPLauWyusfF1ZMXZKPgo+N+
9u0CrjOQxxUTx3FbqlPKL2O0DBLoK6AhNV2peIERZ8nYFndlfQqPvGfAQxAJjg91uh+coOjRIBDE
Dm0iEkbx9kApNcHz1S/SAUAzXxmR4kf7dpkSYKHj2dIQtLD1YCW+Y5v6Ca+ICfcg2XmoHOIDeG19
LLubtj1A8Yfxx9gb1TfzXM7JxQp62Kx0Yu3z9YA5tQxuEEh4wyLMXayoONYfEJFWoffVTWIFec0I
7YcMNtZiTJGIsB8gEIDhXZBCQ+uTFuH3pBxqZgINJixywmI8VKrNcM5/ID9nmlrtJHlP4AvIeG0Z
nvFovDT5s6uvSkNs7SwflqI8D8ad+4BeO73ANEQa68z/lvht0U6qFNtgYQcuOa5M1Mh7yhkGLx3j
6iP6h949FFTQj+bH/Klu7Rn8QXmp4007zplvUaIvPbIwTll8N6H+tRe9dnD1oFkpToUPstMWNo1i
6+3yDupt7r2TXXJjWaYqXCln80Tg9mf7wmFVvhA0Gxt3a4h7wIB5Mc8h6si2UWCQs6d++CzCDY0z
5tLTdNYWAjtwSyeJJWru0tnDtCNv+g+qiPyj3NDljFMUJKS7Q7Olc5Ua8zTdwE+iK9LSp3WwktAR
98EzknMf4EGgt+ptyxe3K6E22yEDIqEMvCR8s2HRfCFNmPmbrJqDs4Tz4H+Y/olCL+IpvEJ2GkDW
gZICtoamHHkDOoCL3G84DKDAQUlRfhc/g7uZ+EbdEk5V5+HP2IThESZSIcxQ/jDjA1mAw4E6WP2E
UwlZwGvW6WHTFwt0Sy9FePTdy/zhrmTMiCAh9lfpgqIkYg0Gr3AL9oRNEX03S4/gDYDvsYDAw/OK
G8IQ5Wnycv9ZjHbYgX+lD69x9MnObetbTFXsIYfxxZqSoUKm0B2RdEPFAYSRf/imHVV2TOBLOzeP
w6e+LtM1W/ukeBa5//4qZiMYZ9a7PnSlzY97ahvwHtLZQIMh7ExEMyJXSDMOGuMepg5QxC8M/IZs
30NYYPIPdgac0GMKisf3iOgaZom0GJq1XH8V1VGezABbXTmU4bzDSZghomfiouMCtxOcbIqybpVV
jYcE/183R4GMXiUE491Mi7F/pUat2mNCr46GNlXvPT7RSy+Kk7dt7gT8smfUx4j5N5F5lU3HjgMD
XAEzO5h7rIMnDIfr8Nb+eAcRYB/UIFqWNQeYebTSsnUEvoPwOg6qSJK1ZbFBOICllHvvgaLAbDUL
43nHLcDkRzqcXSf0PgmStvFYswMhE/gMMPIqD4IDoSOwZTC1zsk1Yr1hfh93k8I8zqfIEY74xAaR
/rKMt+YXPZfijTi8gewqAD1GCg2QRxEvLJjFsMHOUDYH1lUOKVaxFNs9qybrIYkfOLenHwBmiCxM
Jn9bmt4e04wZiMjgyQTVNWG20/iBv2J3B2lHsV/NGghzZCALc5+IEXpJHQ2UArjWXCWPV2sP3X8y
3obEESQNmFjMU8J4qUQKwmCRXwP61Z71DSmKELJ7MNZeyevuh7N/QfeKFJ16FRNHODom8FXorWgO
62nZ0hcds8XAltDtnXiWMXYl8k6NFugItCcg0ADoV0y3FSRTB2FTpmWJowy4BnFlgFbvZs9oaUm/
JSZ+1ZyX0nqCqrrHLH7KHCuUvQmGhDE7h0AidECLVQxK5hrHcwQ1Nyp+ljHkLCdrmZ7DFYw1EZ0R
nkeSebe031FovfNLJ88UasprtOvqjVTvvNtD7xfZrvMpb+jCkPa0Rg4ZfjDuyk7+BctbYq0K0Ja4
mA3kD4DoODRg4aIHwzwq1hZqYQ/HRJuXK20JtIBzkEUTElfs0oMT/KWu5B1RZbg5qCL2CIRwKSY0
n47aB+jYZtetqTOjhbqLvlj2MJvqvj1gkq32xjv7zfDUEAFZHJpyzzctQWmwojc7lbgTLIuIveit
0wSy+bz1X/fTw32dpZfiVwAnexsRC5M3ggILGu+u+qTtqqF55Gpkdn8YEV9ypimW8s3SbZkpmElP
ie8W/7ke0K9NYh1b6hRks8xs4w/pr8b92KyLmtju5UCG44QOZgjcoZ3SZ+DVixMnYPpEXjA40Rsl
FtRRTg88sjFBrw88X8K9mhR7kzEGIAa/PKPMHQuj/InOs/0bcQo+f9g2uMpP/6PHplPCMOIE5p7c
XxBH4cOr7eKTa74UfyrOvrRn4G3Qop3cqlFB4NJy+OS9W6OH6C7VGeN+8awOFGySrU6QPmxC1Vf5
Ul4gpI13cap26WpqwtjaN/WB+iUtkajpSMs/xXWVzv/jyEosyA6KDyY9s/DDwyjSu471ZKTLNtgZ
q/YPXBU7Ul4hCYBcNHGKfG9hfg6ag3X60xCc9qVqTv+SdJS3wafy9n5aRCB2/bL+MJRidPH1RXFj
HOazld06eU5uIXWQcrPEhXZLviFcp3c29v8VxKxacSavtla5qJfhU4YT8PQ+CyY6p4CFllf7Ajs9
33Phy1Xyxp12jy7THjksWQeRu7mnfouQDYEtxGogxJW3xJtINg6aId1a0p6kT8cTT24KvzooLuNb
DV6y70TDlv3+g7IAw9QK+N3aZ31Bf7mpTjECx43xl9BG5fGn3rhYb+VD++jBO9jel9FzLnA1Z3xZ
8rIkKw07zQfW1uGK2Vn4q00ARh1N0a+KDudN42w6fQkihpZK4ZXH6xYr4gvYUotPawHpurky5lO3
PYIwRnxQOMmMeKOUAIBikKTJje8WdMKHwmnvQEnePcVhqqwjA4e0Q54ZhQft6c/4V+DOEdjCkJNP
z/Ryab4sepMEo5NgFMTbGlnGyiOMbrwxY2vOnmPC3ACuEa2LD+RSGVHYaKU5IarwtfuZ/tGzNjJY
+Sn8ORuVx9UBV8Ovci/uidMfsT5NoU3ynbYDhZZKdmJXAmIRHwK42/ojdZfoIvJ6bb6Joa7XzSX+
SdDeWH+itJbFYKX4g91Iv1F6N7w9/nD3R4vW8Th5LpHFIeYbuqtYYeA0CDiJ5kJzMtUDClFvOswT
YtYV90xj9jwv1Ct4A6qaCGc9n5AtESYhWVLJmw1LiafTSsYuNbnqOIczMEIoKjK67s7MgxjkA7Sa
iITd2wy3AjfFJ9wcyroj4/0Kl3SY9lxmCrpcdopzesXio1Gcd84U7aUdxi2YFKc5mAifK9TQM+2T
yjj/Ko/s1HhGQCUhtbvKbwGE4lYdNgNfJTvCN+m1SB08/Kk7gRLx2y9sgvtQW9/ovOgfFB/jupNW
8a//pXD3rrJpo+SsP3rWxEX8S1B5O49/IWrpfzQdKCjEp7unle3UxH6r4prZSm6upFn8m//6n/Wx
/NVf3NHyGB8RfL9gAhkISmjgYWInPdL9RdqLeu+gNMQF/+o0/HZIWKOLtc1XKBH+qNVjGFbm0ufV
4HqseHO/kCDRIqHj8/dLr4aw8gnkPTtHUE1bVDXICRwmtYiaP0l6C2biWX3qbJlz6/jB76dHq+ZC
h48Y4/+SYMlBtj7XaAGAFcaLDU0dPD6VDsbPbw1ePjyeub7UCVqwcKBQYD/SuXEbf/21Vy0mCd6s
PyWj3VIN0mFB6a+vXGz/nOFZ0wTHE065ePI1hrt4h7lT/m9IoOAPs7OQPPUCK4hoc+ETmv7ainTQ
UeDxgnudPHmqgM3dtW0sfPmf7akPcIh20AulC/Q7HL8wsPAhf/dnhsDAScYzCpFLsMRc6T/wTeMH
Qg1Nd2YqXu/WHCHzlAqab/EpeGgl2M+Yq9u4aYM3DvJ+RWVPotR+0gKT1UHHanps4y3050+iq6Gh
ktQgoOVZWyQYNXTPmAIxKFyqqCjaKylbO4P8DMah5HdyChuW6b4yz/ROpC+9v8Cd1L4UbGCLqbG6
Togbg3plKyAkYocVTX8iZ/BvAoH2GB4YZMW2qix7be4T+LJCCKaS1rKmK7cpDtCWxrdAA+NZHckb
KtolupNxPzzcg8/qYsDj+RBl1lh0wMG5RmO4qCubOp1+cQWYB8q2Sqfty2frEE0LqcnkQEZuqu11
9y/9TqaLiAwXBiVlvYu7D/LVhfYr5pWhJkR3BDdObcJ3AH8VOiwS0HEmBfUlvQKoFjmx8Bx5T/ZN
BbYa8tvpgqHMDfV9XE/W3TAjHfQneXMs5eCqRgdGzhauw+iAmZfb00OGQr3IIoOLmceSHq3VnKRh
h941cDBWaB18PCaAuCy4oPRARHLK7rp6oAVAy0BesBjg+2w4hFzhp8KBEOZkzKEBxQHInIRGDRie
d9XfBK5CLTsB3Jf2NLxpcnNK77O18Q3sS103EXfhSG+lFAj06E5ydFKytWnukuGGHpjhWagvh3tK
r5xwZ5IR+rXh3kb1nuio+Se11BSoSCipsqCHqHEC9zejBAQNbf20ygqLhJqeQGnCoEFXoVP6ZYli
GDsltRASvaTLozZHWjx8f4n2TbtHnsYHHLpVj3UXY/Wq8HD/riYBjNSeEB24+Qtj1dvVT8Uz2ICX
QQeBQo0uZ4rfmIMk7WJYVwiee2KWv6YSqrWT2C4utIjPZb/gkLv31qoIaAD6MxLMu4z1c4HEmSs5
PnpO+d+COcvO0dM8rZlpYNDksxKeiZsKwgLtdUR9FwAyRAJgTz3+gJRF64WsWSGheK6xdjsVnSfK
2+l0RQQzZ4pP7cP7kaYiZtews91Fso2ES3KPt2B/wcq6NA4OurjIc+DgCMsnAI063uRi1+VoVllU
RkZwEfCUymWYAVj21ldXUjGj55Q0iCYWMt4w2cXRQMeEiuQLNiTkh1OtR0v5S3lMRx2uDERV4QB6
Z4HeufKZb4LyaCc5+Vy+jdxNWIefrfQ9bVCRjTg/TLgS1Fs0fREXat/0yab7e4WMh7Jc44l3iMXm
HwoQkqEEv3k6+TvxnZJl85TUFffWBzSJXbPCZpkuYsyKRBHZdILgcY2z2w3MEQUn92gyeTvxInDI
sZz+6DtwinlsoyPB7llgXp22UomKjAgDDqCMx+1oM/17DnNkMRcXY+V1cAgwqbMK7kAATIZaIIrl
1/i4rRtqR345ycm/qeSls/MTzx7iAjE/GN0dxIxZOXv5s3s+z0lhoqCx6309T2zZxttwCC9El82g
aPdzZROsnZ7CDtrzvFgr8wOoab6kvnjzO3NkkDo4hTbNCa41aS9fZEraBJhOKQ5z0RZtaGMzGTRJ
cYxseZXuEU9N3YxX9QtDxjwyxhhF5EZboaK6RdQik5WKx4zimHcMTRw5YXdLgXd2Vinm7n1zCEU4
Vwyj/4c8+u+uelKVV3fIWHgpjPZEImUoInOiE/1EYRzHN4VBGunb5Kuh1vXW3DIusL4ftAPy5wlt
ifm2AXte86YShTz1I3P6MBT9a4P1mi0kvnESbMo7B5JoG4s22kn+uLpTY/CfJMu6EeCWJfmzMvaD
qyR8IT/Is09G+nVyi0GvYtkhjGo2Ze3yaCEM644FowzvkcLjZkZ3l4Or7jNHBf4JKXeuv0LY5CQu
MHuIL9FKQiF+S7964y1bnyb8mRkHmx5UkPOtMyPdx1fpxoQq23RvN4dyORcwWnL+IQWeq4oUj1nV
BX8JTjFKdmJoGhu0QWgtsjvNsGkvYGCqYM4SDhqOKL6ixh++Lj6xrf/0VDfaov8oL+1S+yCHhe6c
uLeCNY5Jtlsdg8dFO7Dgi+mFbpqqXKfNAxI8msOSfE+Gs+ZZh0HaqQ+sARjnL5a+6dqvIjwx8M2Y
YzkKmR+00X/DC0EGWKRoHfgHdEMORT4sSs41sLUa/9dlNIpNhyZTzJHS6n9pM6qHFln1iw/SJ58s
X9mU2BH7X/TwSt5JFd0RR1bOP2TgrhJ/w5rpTX0t7dH1N9SbWM457yO3z3GThB9oeGdhdMRUklYP
dg7GudFWfPE9PW9D3ieLz5QyOmsfcEpYxurvlPw7GovEfoqfFt6BqH7S7+F5oo3C+YJ1y0u/Y+VO
fi5vHH3JYYMfTWfqyejNhTiB7pmIYhOfEXAxgP8R+Jcfns6oQ4U1L3FcPqZVseRcp6zhi4IGmOHD
RPfcKCcghvy3S8I4BxY+zMxE23YfWelPUwZAZg/h1mdvvItfuYKTyaa7/RO8A2DZ4wW3QOKIJ9rz
HMlQ6hN9PMer4oVOA8K/vjfA5YW1EBzl7IUI0zyZqFW25VZr/gzUY4/IWzHcEDliIBiDSCuvAULL
yVHqj1K4yvIzzguwEursR4BgHNH8oa9AD81c5N9U1xzRwnwjt1+IbFnQcPf+5iuMLl6A0xeX1Mhs
i0NKdcVCk1DEzAXK/vP/38FyOMaR2hJHZ1c+NPQjcfQOwKdvhvlA+toIzGpm5KV4U5sPZYIL784Z
McTnG4gnkz3H7daExLKpEigcPLMzb355DfRHy1mSEYqKGhQL3LMvHIJrefX5M/AQ/lxh9SheNP2M
h1JMu4fu/0nGJnhyKpfrJ2HGYrTMOar7gCY6JkISAgGQv5mylb4t4SuBJ9SdIpip8IcD/QorM3Bq
f1figZbJlbatbqFz1MDQdbY+G5KfWM89oIGzaV3hr7U1QiPe7+HNuAOtAM9TseDYXe2ZaersfWDF
H1nz9Mal6G+s4a2CpVEcady1IRIpBFtzBmxoPWAiMeAjLUqeIHK8QaiQOVDLTCeYler8yHkPerz7
C6treWVSzJmLDmL7jUtSU6cSz8PKgQi9qPmS5sA3oV1r+uDutXQCu4imk487rksGcmXKpcTBmnAl
O4e0bWrMfoJg/1Bm/rDmC7Rp2nTdsmCEk1OP8gEErE84UMDzxT0iuDjFYOPQacZnpgYYntdMx3DT
puwk38gbiE4H5fWJsghzBIX71hywXM7S7kD5ySmBoS6+L5qdEYeq1p26tO4Hj5jZfCXwCKiCI2KL
WRvBB/N1jKnYSDv1wK/Cn8g3tM871L8cmPtvwtE5gvhforCKr+wv4QI7HDfARPc6Dd6Yjzz4TV3C
gMjCFAhGWbPukl2Mr4DXocyYaEG92jKpFDmKc2o618MPTOSEiCxgQBycZahimH76U0+CMuFCczc+
8Gv15VKg38dROou27TcLJN+Vp5fhoD+Pr9huWlDADIwZ20zexVG+t+OFI17ZsMHRsJ7wbXycLwGH
YggVEC/r5KUDAgMZtGIqQ1WHB5FTJlXWb3dwvUXoQgiwx2N6Q9OTmA+e56RfoYiVxHjB3S055pDr
Um7S7NyMyDzn6ka7RaiY8dbe629KNqYD7A+4Yg15pe3DV6I55rH6Is70W0EJwm43L7+5Vq5HF5DG
G8J6j5Kud3Rc9s03qUwpu3G2wQNX8jRMZOdzDSiGwFt/hQy55kOjKUHlfRyeeKKIgkEWbTyaABwx
Dr1tShM82Rge3JJgavpIN+G74XXR52wwA6EujAvVNauVfPIMh6Jz6sDjqaVhhOJJvxcc/lbmmUE0
7cfboGOGRDO+bJi/Mnum8eRNhwwDNiLndWSJiA7mMAnvunZ0o27CpEnceSRA7Fvsp1CLTuyGKCy0
8KjjJ6C2i4K3VW/T/zUMvAqGFRmTnhj14Hw6o+a2eesW2oZ51IbtSUYXyBTNWrTwYYE7pZ9+citp
IjIJhMiUfnMuKgLGi+akNrHmk7pIZDJmEhOZ6aKj096XtDMqPXhKPKslI+/8ryRtAiIV8JmsO0fR
Xc4hZ63Mqbil54L1Twusv1ww5rxsFXIrn0TUqZzYykN0E1g8o+GsPdTEtA3h1qdMcqKtF7EYRwgb
0a0Vmn7IyvrSW3DyxfoU4YWPkc16ln+pMadYheCobz9FRUGL0Y9utchjwXGePpNHl6Qeo0XYBrZg
ORIfNuflyHIipfgwSCjtohJsM/iI1Xyf9vWmaoLdpCSrXCairrlUu2WL5Wcs2L3FY0ftNvXHvF37
oZOQiNJ1slRnsMdHkYUIaFXnIufEAlvR2ckjUmHqV5e+emr8SRXFYKuMMEYQS8CBCT2lwU4dJMG8
R9zadr2taRbQlpPlPVUPpymj2vhDT5DOhCnaItwGhb9PTfi9vJS5zgRYXP1XaHE7JTuRlyC+wGOV
BpVASKTLsJLU6elz3esQt4Aq5XUlM5oXim3ekHRB80jxvxN3sANKjiFlF3RksOzJBpFWIDpKK6wq
o1z4ovtXWrTL290oM95Qi4WlTQ3avcz+5tGCG0NzbmoCUVPUx9TCuLpS6AkWa8Zp8P7aCu8IFyAz
8PYO+Ul8Zaqyk6itfHpoOoCD6taN92a8W2lxCEfG/v7alPfNAUmwEyHs1D39mAOm8nL4T42M6LV5
FKGyV8J7qykbq8atWcjrxJL+UpKxLZ3Os6itWhTSphZu2kg4NXl9EiFYm2ayGbi8fqucJVm9xK15
ySJhYXGQ7xlEFZ+WwKweVyL6D75XLmJw1sTcESgNU+OuUdkalckWlGOsntZPZEdVTy6jfhw8FCby
dfJ6yqjeSrN/xWUJ3wxMwkIUuz8rwvOKpLnR1kGKcpuHtszOLrL8pqRxgPwKfKP+lcol0pe/ArlB
n2909+nDpLI+Bu9dWX+qRAHFYY9nuazDVQJPLMezEGIQqDN/JVd3C/+pokSA2TaVii+wGMFVbnw3
fiUWYB5ogtlIgMkI016fJ6YTyrgQhmLT09Bv3H5W9iZRoUSwqdVad5nSIlUEDO8W7T4UAspt/TBJ
/9swIYRAYJ6HzoJ+Zq8xaYdox6uOC8DqUg7q5BtjR+za4NrkgEf07DiSPpCo2bLri2MZkA6DSxPz
USnQfY354bnbLEM0ET2Ngj6NncD1aBQpU/s8YXoc9uwvS8lad1P9ZkoA1UQ+A+MnHwZtTtdGa61Z
wsZUN5y/snwudRPghJJZ78HcG/Ok7g68W6n4QIjkZu+EIUCq9BicJabSqa2Kz8lgqlbagl0DRAfi
lX6wjlZK03gziRen61UN5GOigEC7j60hUbS9IPVOjVQzBdReuJhPuuFo4RFF2+zlDH82ne7Ne4UW
Fgqk6e5nWDKB7sgEL2XQbouFKx35iWSioKQ+9hEfo7t11Kit/vSUdjmEiiOiMq7LaD3kxOy5KQ4G
MjXChVejLgnoulZnSemJpgA5Uu4FKKRNx9MbMJdCJiFpRNLsDZZjY+w2gB4q8aPrVkAYmuA0CB9x
cmMAojFN4NUIIAwZqIPQcDCV89DZ1jqrDwRRrSE1Nl7GQwJrARcpENu8ZxCVCgtedi1teM8QfxGG
gJ1gUzEfsvgFUHr2/a/fMXAidTOnk9YFf0qU095GU5yAwWh6O/XlpcLcQQw/cqleaUQCuD5rCqFh
bKV6t7EK15ZpDSUFE3aWmEg7NAy09JQkRdf7qHhjdAnsELemtpS7hPQ4ZEUfOvZ8Q0HginIurA+e
mq+sgKx77l0ehDtj7PFS0T5JBqp/tldKsITQqgg1TX/h8bTcAG2eiysQ7EsL9pEu+mAgwkSNJ8Mw
VpGQ44djpMVhygwnJGzSfZom8qd1AJJlsIXG4cEMXvGX9hiP1BQGYwwFnDlKvr9MOAzAWrotekFT
XBkkmrcbDJGkWE+jHCfFkakfCjJWzM3QLwftyjkG/gTpB3Apm3g9St9G/xvhTGtwB3ubFsJBcNKZ
w7EUEzYXXuvsQ89upGjRSSvrd05jsPBojoJ10SdAH2UDREkkW5KwzYZlGe/r+i2oe3CTDZIH2G4x
Pfj0zFFJNNARrqKeQIyTiF5SgZTi0y2bahThYLhrg5NA92V0B5Mg1YCvw7LM/5uK/Zo+YEFTxg+t
WU7Rk9Gd7Jk29Gg+AlT8KhVqH92HmC7ain+arAZF2JTmrygvpXrdM+0t20+yQBYq5+a0JdmAqaLF
Qp1mLNgyMSwjDbF21UYLF251jKidhnIOLER2tPYq0N8bbzXdCC0kKPo6yOjczMvkOR51J2FGUzSo
TkkkQRxstDo2LnOucNSIUZG7dz6E7j36ZuOP7+xdq66TWCCZYn0RoU2aFnH1b1oXsvopRo5PQctC
Keiw0kHhirwVtK8bZU/x1HvIXHmd5P6sMdDAL4k+TF4aEa1+QX2p+skcvMv0wsmteS7L+NuAkmIO
8q401VXDsaBkOGXihvJizkxUBHq8ytk4pk0obfX/h8tSHzhp4LHCcoljDMWR47nGFT1KWBBBztY1
/bIBYgWvyY9qbuBAbo95MnkZ/OJML2n8C1EmegZN61Xh/xlQpuSjpf8j6TyWG0eWKPpFiIA3W3qC
oBWNxA2ClNjw3uPr38G8xZhWixaFqsyb16S40rOAFfyHALWJEIL2TgBVilltv5QVld8alrrBrkAv
Go3kwHaHkVHr6F86wbgWzBgabFdAHXr4hDPWLSxY6RRf5bPyE3xlEEHmrZOd+4WwEa4KuVT5ImbQ
x500kXwZfZW/1olT+5d9gduIEQbBRw+fF5zK24YEmBnBIhB0sov46W6wrrsPmB7zAGb42kU6mFv/
qDyGf9S3WDZNudKP4J+FrcJcgPQyzxmDyZea3k6YIQPjRoWmD8MFvwhYQGepXjdQ96AhnAZAIBsE
5oEuUf9mFUfz8COshK90a/yBZaEonUV3YPtH9zZvyU47RV8lltT6Rn4Xj5QtZpPf3PlZWKgPZcaf
6n23UR+ksYJYzHKCBvhAHs3qAyiJ0xphzjyF8oQd6DV0FjoosjG7ZrN3uyB9beU94TnOlB1AG2lk
2KZNNvHJIb1qwKvX5GLMGGKehwtj9aX0m92jC6q23/yvJ2HzRcAQno/ljnEh+6S4oKucxnUzkqoY
BTcf5TG+8X+VwRdugwmveZG7s2lrZiqpk7AXHCt7sJtXfQRsHGzmC3a0rF7Byz1rv9k/Ak/+PPwQ
i4+0YSSzZcQxS0/dHS2fwJ05fcGpyhsADyclb3ozxCpugB0n21cbr6o5RIhlu40207iwg6IKl2rz
BjSnR7d22ZmnXhsbdsD5Bfp59UkXzZ7v6ct4aO8GoJadaPjyUer9mRPVhQQ3nC7D4quC2Mub0dZu
NwciZHrHuQADhp2FZJNuDu2HjRT8kg4AIunVPxq7cZvdQqK3cab5oQ8AlSg6Rnf4Us8CEE6BUQqO
leDMX6BBcNV+KNiAFujVuxsbRf8FfWDPGBRe8RdO1Wx7xHDjj/4KLqNTnqont3eEOslz8bOCnWXg
eZ6aFFQGBKIGyIjDcRJVqShsDdKH451izfw9wta5+K93UMbu0mCmHK1NdY+3aEYAPsBbmWMykUTU
zjMQe7YSD2BCb/RB7arhS89Pne2vpUV6ZAt909SzVxNRerTI8x7PBNb2Bhr1uf8ol8CJ04efjTbm
Nvm7fXCpYbjBw2MFcpY+lUV6ksoaJalreyElyphFJPc8xPwdUV0l6ECzhlR3rh8NWU8gIETzGusE
ISUaG4/2CJ5zGKrAP+bKH8RFCPgvl+26Y8QdBPW6bE8aLXm6E9HuhPl1GDXMgsGbosV06k+b5CDA
zxzUdU5/i+pp2pLYxiZBsAsJvUIPxe6B2MQSYR7UbN/7GhMb8xDfhBaUFuaiU4nbKFsr+r0l7kJc
lCk4Ybx1E/lY6OMfGUMCsdEJTeDBKPe9SMowOhDG3KGuw40LCFM5So4unFryplWAe2j6MX2Nr74m
QnOo2K1VbhufmTJRixh8qth7//cFWg4jp0S4J/qBJhkPI2nGTKtY483wAYoTvtPFG81ffqqPrKpq
DagDmAVrEK4SOSUdVtj6PK+/ctP2cSmAItDsAMcIkCiMAwrAJNk0GarCOYAE+BUAdwwXHC5XztR3
j7F5Su6Cd9N67ETt0d/V1TqLT5iwkGaLpauEewycaY9yrMnPigj+dhpNAoHaszYssKJgm6BugKUO
VjrgpbZtSK3bW6qTnnJoTJjE7LTN5NTygrvg/1XxejIzhRhJS+JPNxRns/lnkaPVbwVmqSV2OWOw
zAR5CecwaTl/QjTL/m85SquxcXH3yTfwdv4SilcP59oRPRFId0V9PZTFtgAOcseQFDgc1qBjiMIK
IdMMkbiHDjISyVgA+V9DfWmbvUFmibikGAjh46MkpWPMkNmipmOkQ5zb0kLnUa6pqYkiQ0g61EiR
Bv9p4jSkYIHYY8IXXkVIOQZ8dlVmCCcFJxdTFsMgaLnH6SkkKaLzVqoAUmdhWALtYBhMjpO/UJMI
pnKaTAWktZMEDbjSbRUTSTAiyDJC0Y1NQdmRjKHCvWJRjR0KC+IOcnBKwXyXMnk2/Ir8TwugtZek
O6Ap6fBJ8QiEE3UC2kxmcjqJDT5YSPYxprksM8JcQqQ0zQpF6IFczMj4xtGokuyeqCrFll3Hz8gi
/M4FTvpjXNs+gngoCAMXaxkKexxHqu+qu+EeUjVv0dv71VKol7q+qvSVOR55viDcN+1RMzEaOY9c
wCHYi/6evxuwIu03anYB/E2DNbO4Xtt0/kdTXvgasIoD99sIIVegdnEx/kPknkKGw056evc8f1l/
V+JxjG5ic4nEjSnbpmSLxncovKb3U79NWKFl8x0C6oXF0Wi/eW1eg2lbn28q6Ugukamu+MBtveTn
bQNCstbcq8q8qtlgIjpGhK+hHposkUH7u8E2NDsIMMIwHWZKY7wvaQ502xs4+KSCvsmm5sqJJDKv
hGn65dLXNpRXM0V7yfxHM6bf5ild4ZzhwmwuayRayfgjJgcTEjz4msk6PGr6pymDWQk2iuwbswBI
V2Y7C+G5N+IzJ6vj3yi8JPeV+mtPvY7YM1RtOaxDCb9Krn6VMl0B/fD8fTQtAGLqIv7JOTiqqee1
JRAOT2E2NBB34r6ijjlD63No8I83LFsdot1/pHoZISU8zuhRleWiDaZdAcwCPHwAJjMGWgBVBAHn
tPRQFluPpLpo2IHKLw8DfRIztBW22mqIX5wd4MVHtE5/zAUbv61Cs6mpkvLC2qKoYuH0uERuKtnW
uCC9PcTfbU5u9EYTVvD5eNYgX2KKw69HyZLf6UtUi5+W8MPePTfwIyyAmNA8c2H84aNsdOGOkUrr
ovjZK8KxUG3+J2FE3nyzArhUAp25MHy87tiUCTnUR8aA7IRcZRgtXX3U1JdfbFi5TJJH8wy+JSxR
7HbNUTWc6d9cQc2Bqs1F5kE8mgO/YWJy5gFcXsO6uiWbC+e2zSmSxxfxv1X6/1fn0fyPO9qpv2N1
Bu3F1FcYSICwc1WxCQLsK61pDfGsQbDnFpG5XSg6miM2wBlst9HmyXt1k6N50zakUXS9HfTkQB9Z
hexrsvcF+hh/dzjnoL/IPj0mb7qTwzYjfAcmiEoH+Joc0kF+K2aI1yq4hNKm1QDrNlFj6zXEk2Ni
/g3F0VScQnPEhhW8sngp0emkixV+LL4Id6WrjsX3WOBO2bMlseha5epZRD4vAxgQsKyn0QsOinRt
FFvlrPpOJ9rFtZ2i2NnFWqw6BHaihrbZZfnFGkeL9edHtiEe9exsYD/S2rl0TsxXJHGOpx+eIOYL
LTDwuDaZSPACcW5SQQOCLsfNlrFCc05sRBBOe5+1skh0jWr2wIo8kzHfBiyp3u5Q7KBazpZBduMF
dZP5iXZ23fJekjAZTuTISUikm3OV4AzN5eaXCfgEKPFNUnuQzco7DQl1owNUw/QP4nk/KZhHvopE
JsJHg0xF9CkhdUKPkypLLZWhCMFKHVEaNcgM/Ow7117SG1ebrGdTVl89s1iNo6XvPxqEPxcaggza
6hb8GJ4c0lV2z+mpXB7em2eWwvQQlVl52H1YWj4PtK6l8tKio1feqHirwc55xunJ02+NXjzVX9Mn
aIIPqXj6ts++yX3sg7cwflS6GqNXAPkUQiIueJkU1ryT93n3LZcflK7yePWJR8lLGwdG6TH2Dhvj
lKlqbFikU0oFDI3myKWmf2yqW+I6bghHwdGEaxL8Y41n0jdnnR+82ZObqJyxOxfjLWGXm848Y7Am
rKSNYqRx6uzoMtzKzU/FQDCQNyMbOmcKdzQv0FobOb+k3g1+WfTsuwNjsw5IOvMDCETf3MQhjmzR
qSGPrVHWiKsyWIA7QF1mhfsIUN7HP4usCh90XMQiLb41CuU8JOMBKFCCFos+JoZsbzUKjBG25Sp4
6VmJ7QLb8VQGUKUkMdZiGrifGKxGHbSegzrixPJdwHCcFlzukU7h7xNrnTVOCZXbhSbgpvBg/HPC
rmca7oozVI/wlx3QF/QMLoi0w7duFaqQogb2WEwjSLT0g2anhQbRbPjZWgPWTyWkhWFTyvBqg0I6
tyXmn8OjMHYDb0GN8BLg7Y0y3ju9vzSoI0S4wdPDG96WhAdDySNMw1gakGym00JUgp1c/tYlyoQW
1nCF0ZuK3yQ3A6dGRAWSRaLjWxQZOleGc2XU+bp7jmfuYU6UqdaoAqLMePHpv8iUi4y8Z//CZ+Sw
VuJ5yLcaryz2ntDcZAYiWsmevrKWWiSHPF/VfPp+p0I6CUGNh5C0Z53ZNpZ1Ph+l7whcwSQmoMqp
vH4puuRT4G7tTnpl9ZOhOvaHR8acQ3Hc+iKGW2xa4vCk0e0atuUER8MLgNrmKj2F3zxdjJHiXwId
5lK9U4Z+Sb+UpOsGPWey7pOVGB+EyZ/M1qOTGv8OhROGBKeTFmSImyE+1SYckm1skWt1qmFf6HsR
43rxwi/q4XoGVAURp3ZUDC4Q77HATLAb5DVktjgJvn75YfC/3RhV3gEGCmpjdn6eE2CeDgJAP4JO
oUz/xjVQRJWHOBxQiJXnrXJtowrM7PgetjgbQ3tOlYUHm7RmdnzrpUOrkuD34P2EiUVuzIpn4Ue9
cI2FK5PXYj/q+xJtKb+kuwDBZOGd9NCRdcjCttVfYnepWvspFjChtVpP7mbo7+RF5O4HTozyFJdo
dewOWqV/wTezRo/OR3L3Vn0xGzvRUKw4/D74YMGUEO6w+omMd4oitmR2OhkTVfGLUKEygpsrgcgC
u2jEigkBI9PwpFQnksd5a6J7CZWjJz9kizPO8dH5uMdBWlQIPYObFi+Mp6YuGmbq5ZJzaqg2Fe7y
3ilVbXYzthmdeYWsURIxzC3Tf9iRYpCZnaFtxQEeP0AuAAraMusxiYUuvLTSk1X8AgO70QrMUzpX
0j8RImO6SUG0hBAOF6p9JgsKxBgnhTGWOmP2kEf04+MFHG+F4xypIz+6+si8fzhpwmrlu6emBIYT
QUG4ZmLmeCqRzyHkV2iAQ0BZ4jQdrgcjCKXxYLlNpA04p/wht34ywst41ukXYcJDTxtvqfL2OA70
8Je/LDE+qJirWlDrYAQUDy2SENJvqtwhNJdL2oS/098LPIGIxYNwZUF47VOGGJXbWnXA4ZnlTkEz
0qgUa8q7DE3hcGmiaW1i+IrrHZJaRJEwDAIO/0XGEDgH/MuwQ8yBBOFhh78+N4ioPYSOD1Q8pOHC
U/BZdeGTw8sNu3+le4WaJ1bTUF5iLu394wkbLrN/EhCK5QfWet0Ag29Y6H5/MqRL7zsiJg5VOJk9
BtEhLh6Z8siKZxEeqFQb4dO2Jwune2URjtMb5jJ43pZpPAudvoEbFlpEUwLY/nrJoRlsiWxL7F6r
aazN9JJ8gHLNE3c+h9WS1S5ALOhsiea9PTVttEmCcC2Ek6IMq7GUr4azF0IY4xEYHNaiQlTMyKXD
RW2t546IL4/OpVS4vVQIAXBC844JEqEKpbSSSdXxv630WXiU1P53U54K6LaCV6/cPN4E3DaeuVP0
YhvFIT4c+rYqDr1grOtRQOtnYoKNTDPcpvU6o7w2FvB+Gmx7eL+GLUnvlkhGdzkaV7hbgLB1apM/
hHr7wTZhZf+iaNV2MQYn6yZ2wviRF6cSkV0SXYThGVZ4UEnMwAN8OQIYszivyMhl9ZyupHLYEFrx
quMMVNkSUYx84cHw8MjFIlaJu6Y+DdGqsPBf/WUhibBUKrtWnqJ3MX1IQDabokWwnsB0+jR2TqKd
Jv+rxOFJp5s7vWj+KicPsH8U5kfJToFCNAGmgg57SiHskVRz2406IQNz3n89rH0D0v27je0ieioA
Jpa6G11i9OD1Srj7L7iUPIiLi/C+0Tc15q+YdOZizWbwy+bUojBCJ0nNiBWPakfEFDf+r+AxT7Q+
JvMAkRA3XBhOuH+HZByT+uP+lAlkLG6lDGwwQWM3ovcKGT0nDvubxTfIV8FmojWHhHok475oAm48
cZmop1zb5QlXA86M9cncT0cOMFs9EfPtCdQ8C3777FcTbc91txrgnilc22QdQ59G/KT1zU3DNfXL
Z6imBqg3ArBsz19k8kS4sRZDRD/qfkIRGty/EJit6b7U4Ktz76p/CEBPzL0Z6g5vkc4O7wcgQx9b
TBlBk+uveIeFZev9uoOaFCUH3KYLtIW9FSxMxH61V2y1eN9j8USlqeDkY8nWWgslJsktnCZEc8FV
LFDm9JTCiBir1TovDrEqnjHkrAZAihRXUlzZ6ynJETzfDDBHYnKQNtwv5AeXcCAlFcAVyKBR8KNF
wRs1ky7q28QSAEZVXJLiZ9zF4EcddpZ0bVMbxNcaNj4IdWH9ZQy7UrYuXzyWZvktGjv2CiOmGU8+
taLg+n0bGi6u+6w7juOP4u+D3lx78jYKf/m8MUocsf5R2pA3BymwzOcq9B0/ZqhgpfMQdW3HdEFs
Nkp2CNDIZ0ej3ImKgmvjuNCV/CgDUKqQ4xqMUQwGRe9a+Ong6WU4IIZGOpt2gWT8Fni/Vo8N1LXq
sMyNmZs0d4VmthzeZvGMXJjg7r+E6NOBSYiuw/8GcaphMYsJIXN/RfkqKGoYH2j9p5O+JfHkmpjV
FNIxU366+MQYJ5Qvaf1FtvRApJ66btJDXn9b/k43fgbzR8/ulOFqebLoAMx3iyekvx2iE1knhdzN
cloKCeKSzm2JWZZOvai0DLT/Wh8957TIX1oFYJefDPb1iGmnhmlYrTFWyhEsNFclv3tc35I7EKSk
zWaD8qCfhU0qJkcLKL8/DHzKicsq0S/Id8n88iR8iCendbGlFT0zmC3zpW9eh/xJa4sxm6Cs+nLX
R+BP9tBdhe7TJ2fPvbfdnwfqLQ/hPMkdbaDJy+cmdK5Em2xUf8wUkw7iDQ9xjb4WKyFpr3ebRnmw
I3TJC96orjxKd4dwudPXIY1hbWsm2MSEV0rxcbKT7RkXQviWE5A/mrvQg5Q4kroAgzWHIccQ200f
iX/Fm8OH7V4sByKl4ezJWAziEzZp6ob+B8/3SXbWzJg8M2gVENylq4G0jn5LYB7yJDBxEkN9J0hO
kXzsjWPq/VZ6wT1XYbACRx5RO43nHGkCU4fmSUIUCrjuGxgLj+a23qbBEjsrBegU5lvXz/o//HSC
AhrxyiNIGRtCJ0oXeNaAO6XtWlBJFlumtBiqIzeO2PM93zX3JnkozWGiTfTBiHwaawlNFAomvqRD
vxm6o6h/mf0+FR3Fc0QLZ6Yp8x38nK1oBZmf+QDuXaQc1CruPSdUG0NPSOk2F50akLfeMUvmq8Ja
jEiNGOMyaYkQi+mMitv8P+spbkVWIQ4nkOT5zB8GESxLBmQQ8RmzBqLNE3Du4fxT/zFC6mYBu1CD
GFC8SQ/hAGPPO0+2AzfQcPBkCIEtiDlDL2znJ2Gr/I0gm5vPIBb1VGyJKqG0+uvt+sXcSPgU4dJv
V568Q17S77SzhNHRrL435LHBRaIRthjcQBtEwYFJ5JxWKSJVAAlHxt/MRdKWOlTECEu2KVV8tMJg
H80FPZj0Umy6TJHqqtqNlx4zI0Saw0KUvgblN0h+wAPmYcRd3yFAH3AvcrslxF+jKWdxyKMg1g4l
iwZljTQwp+a9ZHW19AbmTnyeDnuw0oAhPykXsB/DKT7K6bLvOltqHv54KKJ04ttBnTHKLmIyPWGH
BdQpggCwjENWvh6pJhOGYL6T6V8QnidaOox8H9ugVnwHHDultoeuGuBMVgl/BlSDUXfxmD6nmP1A
c/fvbUljhSfhHoO9kQ3eU4il6j/WuBe1Dj/rM/BL5S/J7zGkZlmZt0j4hCnhOWyv5L6qTque09ju
Y1sQsqXaQYMJ/JORY25tMRKoAMx9O2bw7gXnjI5cDT6Ttb//DQ5WC/W6F07Jliks9n4+8pXOEZ6W
XNkuWYbWp0Vu7GIoRSUllOiYunOlIk1GRpyQkOPbkGi68omb+aIzBQczEIMGjtlCztRQ4aVTUTsp
IFpwt3zpTW5l1f+0EmI90QCZXEQmVkzlPqIOCeAotuCk4lbTnhbGRB0Ve/IKInGpDT+WaSIsSq5+
WBxUWC3QDia+H4JzrcYfC3JPZcNfNwUkjbA1SQrWk2HBGCcfHEuFvoy1dvAv6yBZocIqK1Ad9lOV
1xRLlNjqPsUqABh4NjFpagETzOAehSAK+rjz0SuEHNlWJL31HFu/pP3pSyIJAihWEfA6fo/DX4Bo
swJhR5DGR2UGAIW9gPOH3a1rsC6O8G/yconnlYEPB0k0bHe0Ynjr4V9BhUouvTiXaBvDbaL/x4ul
I4AzgC7wA3XK7FdYPvc4gQFWDmT9bUuNunkh4qqfrMhCxq97TGxykIhMxJ4e9h+MuXLuk55IihA7
H0dtdcyarUhRhr/vnTANyeergME4I7zZQ+ePQw1/KKoNYAxDXmRQOLn42lPVBKZGMXZPSEFDCADp
Hupclj4jarLG2nLtFkOa2WHKYCI/93q+hg0mxqXtq9U5AniIkleHZ0U+7ptU/DEVeP0dCCeCD7/4
Z3S0BdSHsnFL0qeC22PBdhxV6LmaM04qHdVuHKHVhIPi+8iomS/GCv7LBtAYP8+TfyHv2MSsYqoH
jGqfgKhGE0oF4axrdi6eg3WEdhLd/JSTSwmWCjA+8v6fl8o/cFNS/K0tI9npI6xhlsFEYVFT6iEp
Qv+FNzwRKDJhmRySUkd0I9LwsweoqaF4tSQIxSbaYrbWcQpNTZ8lVgfAb7hCFbhtjxcWfoSRhFTa
cPuBkPhy/hAzTmDh1NBg/M8MTmZQjNbbnbPH+ek21I7oCRDv5dZZt5y2O4F196Bb8B2jI8mmRx+D
URtv3B4FL/imugyzhSBD9dygDEGfROXYqyvOcwZiML46Lri0JEFO2TuT7I+Gj4m78WBKb57id/6G
18C4lQfCwoa0DPuesCSsuSbSPNZ5KMtmwRWhiU+A71bhTUKMQrwWrumkCLZJPLsv7Hp0CvGb3hLq
vwRlHcI+8wqsocVVrRxFor1lCgpYW5jeE9cqo0Sc0VNoMChYt5g4z5V0I/grZAKwDZrMgc4OZSVG
XQDcxjdO5yMvmcYTD0BTxE6GcQ9TTSjwGBXVq4Ykb30pxXu33feU0tkCZn8JHuEajjRlBnnC4prh
jFBwu6qY6y4g3NH4wMYfxUs/MLDOVz6YLfzTyORmtTnayc4pUxVzs4s1jMzWrkqzK1Okq/qnwgrT
xWigYRSNtwCpFKVGippIXrDe4coCVlhcELXBqNAaJnUwH0XYfRRMEO/LX8E9dsin6+gysT+9zmlR
+OC+jIerw9eKiGX6A9an7MHY4BW7NsCilLUj9Aju5X5dSUQQgIANzbwvcXozAU2H7tAmxk4zLoni
bf2OIbMh3t12gGpfXqxgqZVbq8GYZJ4QZXRmi1XxoSQL19vp4qadrFNmiDekalFjOY9vDVm8Mi9L
uaH/QmYd+129aLAtadHWc+GWMil4g1OCHWN2gZFgMkFw3cV6QNYpVNxsmBUsMd6HbUW50+NdZ17S
ah9JmxpXv4FdakYSjImgS1ijNBirjZmfGnXt8UOmNO0WuvSIbHvRvSas4SvfZXxn4qz+gw2CoWY2
rpkY63SJaL9mxXTvolpaxO66UHaVsiqUlVmvgoFIsm3cnnLcXhSKlIaoEXrTWh7XFns5TD4Ao4lr
f2uoD9z0RZJ1rK/LcJvjYu1xK4zo7+WFNnnTbD1MTYUFx1ee4C4CMuEhyJBJu1ajaq27wVlF/D92
wnooSJUa5q5+65U9Z5qheHevwvwW6INxQAHLN10agLxV9O5CnIkgV5VXjSHnMBiLWlfWFAvsW+KU
CFzsB7Ztk3vDNw+BKiwsI3S0CtEihDafZAY8OdCr5dKlJnqArcys8KPIIF+pbE0oimVig7Ze761G
3EGEm9w6ofhFe5P6h66+EwATukcwVATTkXHIxh+DWtFIDai3nP/JYYihxZ4DzK/EB27wWUaCxb7J
71Wy8cpNLmVziba2wkieYU9Zn2FQBMA/lEuYX88D/MSk9kBVRjcpaPojVJckZzT+1QiuffMqSENU
94Z8IyI6w6oABkiS3LPhrGOWrBvWEcfbbekqtq5DSs/AcDWUvIL5GWL/DD0mNy86Hk+WtpGZivRi
jGdxe/JxOdOxeubFo+aYyu8BV0HpVBsIqLDMEe16Gi2CsIAspW/cwOjMBP05YiQWLOr2l2IgFGEI
ZWRAakhH2cRUUDj1ZcJmxZcqyxwpxwn/FPU2hF9uGRppULA4+9UlB9vY3Dy00tpg4BvxKoqGw7y/
DBDmmDLhR81vKB4aCRgL9+A1eRCa7nPbQy3iHmf4AsqCEVdeY4vfPiUfC7pKmBsK0e2cax5vZoo5
E2KknczmZOq9/m1Bw6z9H9Ko3NZpeiC2/8iH5zEFGxj32YfCbShuaoWT1DDrpLVbPb2KoejAW/pX
dXs5pTpkV+yOuXxJXHnrD8igGmtnNnsoWyO8EZiOsfesaK0ngqgGtjEVUJEYbyM+4QSZG1I4E11M
ykByk2Bh0ZVbITcCJLsGD3TCOSgRO4Nqv+oXXn+eTlD4ziomRN1+gE5b0JUqQN28ooB4MqRSIe0W
4lLsw97/r6NkpBlkkNfZh/wMDTOCNBfAMgoxmpL6W5S1P2KgfGkFUR9yv2itnKQhhii4DXn9o6eK
DvqBk9rukA42zCpNrIvTXDrJ/bj1ZQVTQmLGUhVnPmTPZKT3gIbRWG8h2c91F5Y/NhYtbgG6ypAL
hQ9G2uYUXXgbmUqpEWLx/hVA67XEfFGNKfss5kjwB8w6JYmnwDF9Cm6bS2MzTzvitjTyenlaP/8n
eNeUM9xDaSLgFmUGhAA1361Mcg4zHjX7calhBlpCxcULOc1WFU8pavgB8ittcQ/gjAVeAhWdEMkp
2k+lhE8l9NTodRQ4u8q+HPaRxXFUObr3SkMGX6kFOZl2grkOJNFptXcEIH+oDTD+UGWHTCP6PzrE
8cK4Iqi+3RYBzNizYWCDJEWrrlP3Uu9ixbUsC8jQ1VxQ2I88aoHppETEL/CP5u8KmBmWzFytiV6p
ZpHSmJ4qkZ1wxAxOFWHasINPBDL1L9DftXwWq43H0ELYN+OOSDZV/tA1JRG4/UWpnKl5sFwn828G
Z4QG6lpgxxoWsEdp/IQAGjR5C/c2uMrRiuI/13etiTkDQxsKKo7ymTmeCu23GQ+6tWmTTUSfXxIU
3AbLGCYdiUD9s1L/LPEcpT8D4IQ4YOdlukBy15TposK0pibwpmT/y9w94/cXlv4GuWYJE3sUVws5
etb5vYyI9/mKxa2QLIJqK650z3a1r7aAnzCL2Qyttdigti5gIfGs+S9A8WC+WmAliPkQTPCm6vtZ
NZxELAxr48fHU6i/A3PhjRjXJ+LLkvGEyRafrSrX+oSFvCGxU0JgINNqu1pai1xFfAjRt20t48ek
SpI60kVMaxG6wsHlaKhlyL2WDzEg5J7HUoGDMh9+hfCqFA/k4dSao7gOK8wQSabdVYQqhLeaOaTp
X4pklZP42scbqqVKQcKsQQrDM8v0GCoO80FBM0pxW6v01BZqt63Q3SMf6ntbzbZCg9ca3TwO8xRw
LXVYryAAQLdfDsiFe/Z9AzFT8m448wmBgM/wUzKnjPhp4WPdEPrLgkp9dGl52Mnaow4nm4gW2bqP
vfwM8avCyuVudt+GIkNANG2PmyjqcsASpKCZew6SNwBKIJnHqUUMAOV8mRO229P99621azAtyKvI
FnrKaOugSShqTwJtYymujXAfDAEocERDs2munrIYI+LcGV33ZK1WP8ROFtjeYTzRE/csAeOWO87y
Vp1gEXzb55Fg68Zajn9AYbngFji4ZT1MHHLwrsbEv1vGTMeVe+4ePNaEvxTCpSvBKlr1wsW37nly
AQVI/U2lbzuXVpdSRD4BBI8Ss4AlK8+iPEpOVo89894IWCs2JUxQPpgw+5BEa8an7PKsNQj/2dro
lgOad0YniB/rbceO4u9k6E4IXDc1ZUoL4mNW7Vxg2K+T/lCFLwBt0lQJAekYqB2b+hTEVwPDoKx8
aBirEFufEvUBOwbLsnDfGzBSGE5GzXLAktN7y8A1eDnlOwxD+faqZBsRrBi94uyrqfcm8k3i7mJk
2YvOsPN4LWMFxk0rLiP8pI4YtLoCkoKdpKzlIuTSfmvDDZwk8XeluOTXtOrX5fRnW9ZISzkoFkxd
khIBTUILloW8H8A+AfZkRk6vtPkdvHdO8BQplPGx1r8kcRtzs9aQCyqvW47wdIL45rqvRoLPeZDD
lxlchO7GiG/YVcNXxFZn4LpYnruJH61j8sq1u2Io26jMuO0x/zS1nZVXcfzKGUf4MbmVEAbNXVz+
VjJZ07K7HyV1UUrmrspjO6jlLd7wG43WyPC+JOXrPx0mO6+/dxv355E05kUDDxwoTzFylYLdUIGH
bD0szQe25kr/66LuPrJKLU7djLgfIeA7ahVHp8/TJvM/yuO4QK9bh7Zqjuwl2jXPpu4hgTcKLVUT
4QbSgwDNcKDklYVW3cqdRikhXsXe2iwwt8lVZjLpPUkyWwvKZ5dVzKloAyhiLdx9CwVFvBxt80B6
tgZimBheoltDAIr1XRbB76do+49b5a6DYKmODyu5F6hEQnTgUvnWRDLMmCrghYx3WRJ7l8ToV0Th
XRM5wBz6WgQm1GNsUfTx4AaOlO7K0ltKGlZzpuR+9VMYilt2oPLal6RGn9KN920jM2qyNrUr75Pa
QmqC+ihhwbrjP0GUILpxEuOKgBhvqxT41ZJC6rqZUwnKosDa2BjQ7U7ua6CnyggS6R8ZU8nXke1C
Nu5m9hyRnNXw7FOBUbtuYPPtL5PpuAy6Q18XjhX3TqZZ0crihFVdrI1ltdlU0QFIxyjRPvMQdKw5
irXPgNdE/K2IKIaIKMRXY5q3DczY4ZKJ/b8ERy0tODKRwke1lV81hjxFJl2Yr6/KhmIBFtco3QJ4
qBKOJ71LuzYsXDeau/5v7e2ZjZvoMnQc/0wQgxKCG0QuWMr/TQiYiin5RtPlo1aZh8Hz0Kr7P4EF
JqEMhrYwE34Sx/i51cneyFIU6DKViGxcRivHqz8aYcsRiSn7MvjUYIfGsx7+YP6B1v5nt9kcM4YB
wQZarSgbDxNCWVXc+qE86qm1GQdfxW5G+DWx5qS6wicT3M1q2t9+YN4gwpqSyMrJ6F1GS38JWu94
rrZXOuoKMEjwO++o1k/yKIjkUdQpP0uZJ8FmCD9eoS0FwV/3Y0zUW3UoMOFNB0Ks/kfSeS23jmNR
9ItYxRxerZxsybZkWy8sX1smwUww8+tnoadqqnr69nWQRAAH5+y9tr2z6ceb8prDCsaAPHHmNFzl
Zr3kVD+2OMdLhP5LPpC6fxGFuaD2DkkXDibiSgmi3MvuLZ+QrJrZrSeXT9RrhGZWpx1n6S6k5r+b
Rr/J9P5f7oGcFIAccgdgbDnxLDdR9z0wA3RGTHptYL+aMeZvbv36yNgu5evIMA5dvqn5klM2Z8dU
Po8ld2yy1l1cCaW1Zpvubl336qSvE6L84G4B74Q0j3cA1DXMXx5p39uXDiCJgSZMX61DU3+rBh/I
W7sM4n+hDDnRHZCR+96BbVNjK/OcU1/QP/J/HbAQY0NPmFlmqkFe4ce6vEvrjHtkmYELy3IAhdGn
ETzn/SmysGAHx6xlDq4IU6eQo3Cuv+jNPfllftDRFVV0R+qIwoDlFJTuPyuyDlBQCLNuwMDjj52P
Jf+Iah3Ipn4qJKfXXMgPtK97I4DOXuFlw3fBu3wi6eWt5mxMp/KgHpMSmFIy3XRiMRP8hjXykaYb
sK7rOYMTCPU+xDQ1BkhpMSfYNruargQQgpj8sqfOY1V7RgWliVq3t4hx8Z0fS416+2dhBEffw7WU
RvGzBJJnJOObORj7qYrucYmGrjEWuey3xugjqLRWZWuiopfrKbtVuFhzmdaLug2fK7P4JO4XI/Vw
csWjO+WjjnB0oMtXT6t4UgWfd3CHdutCbEkxc4Y+dfLG09xVPfNiRhRg4aVCR2Prcpdp5kKi2R/x
M7tFCQvJNIxrSG8zg/o7l3g20o7cRqFsQi1Y4mghYCqoCJQWd5s1qtQo47mauPRV/wbCcIASovAa
f7PU2/hOf3RiIiKnZ41UWRIGF7S7u6sxgkm18LOvfcm9a0Dy6L02mrn2ynmLt4/ZbrZuyuZiM0r1
qmAPGnrgljzbSCcF5o1TKH499yVzXkSyH+gqtkZwSLDcJyQGxeO8NCLYr6ArqrhXgbcvIT6+mUfF
Vl3rWFvmtbnMJeGazaUau00xzhc9RPWqYWyjWUAqCiBzesha5lwNZ2USCdv37kePO34I3NMoq21f
Y9ECKzjQvZVkZPlxth5xXoPiG+S3HePbJqG6jqHxB/reNJtDqRWYw1hZeXXyLB+JQjIBFNLReA8r
W/4nkYl85j0Vm0YFZ5CBXTtgsUi/4uwd4MeECTuTCiZJnYHBgZumTZS8dxiMdFuaYl2+9mTmWAYK
CTprBoqKynuEWUplom+yIdsb8aZozH86sxw69TaDMIxvXvit58ObpzGFIXfrnIph37f/TWxpjrXh
IUfnmxrvHY3CwQXwgW8iAAFmjtHKGkg+Lw+zTUBcMhcHo/N5JGkbgQqrnBEpuw86rUX7iewX2nAg
cty58MBJOEQ2RSpMBSE7+zKjdtUyhAePEmi7Ivmy3G9/ZqKpOfJXQ3Q14yfS8uFWtjzasHnKCEBL
VlFJGYJ4Sg0Qi3ZunQcm++9wgAMTYZmZkS5Uw76csCXmDS8M4CARFZnfAkBg747DHWPgdy8ADuMj
65/b5WvGXubkkN0yOnaGjm+wDrNjM/ZIqO95I9eROvGMcSZNM36SxkffIjUaMP83Mw33ltEJ0WOI
YAg4sFeWgWUNw3CRkzJU0CUq0/fAyLaR3b2pPNcUpUvlR39h8RobBnN8++A45iHQh31Kvpwytudp
+lexYpLa3LbmPzm6v8Bk3fDXrtBcEzU90XHvup4vkKxtYxdl/aEwLDpspn004qPR09rOMXMi6u0k
c5nRJP9lgAEZvri9+Jolg+GRsW3dzW9t1Bzrzj1O4tKE/aHhqU718Jkz6s3w5msUB6SIQzZObDKt
uVZyjbNM4pI0hiZwHlU33O4m8mGMi+kzZGUdCuXZoTQe6AdruLCUSrtyuXgx4CgtiB0iRboAnwvh
TAvFg27aPoVnDdSuQdyp7xNI8S0jHGyXaXoWwbUrrxppG35OvrOOmpGgUW0lhvmtEONmhn3ijPYN
fslqKFjv6FKLDZGUvRnyvnw0YbtJ8xGhJYMW+8tkM8/bYmtzHrnozHjLRppHqc9N9H2y1pP47Kp5
Xzt00dZOBjMynjcjzOcAn1YXfqbEgyHFhp6zCft/YuxeJrzSInzrCMad0WhDUkA9xXwPRwvoPTTx
BopOyjwOsvcifR02EOqVx2h8jeT35J7dfhsZS8BCJLjjbqziZ4fWT0vfiTwdiduGpiK1xKKl71Ki
R1gFPzX4SppNkG30FfK5KNvJX8QP9P2GfusVu5QoSaTAHT1EIrW4fT5h9CXSAXYI46jhmW0ZUZ81
/hAQPWLInnnEAz7SwSpBb8THPJ2R1WIu8hC7ZSmFdqHDy1BFa8K1/mWuV++dc3aLb8vCGrHpxt1o
vLL/YTGtkz85MJrcpXySsVI5ot2yx22GxzxA6Vp5B9x5ExCYNH5NcvKFzylqFe73uncMLADNpr3o
IH8a2F8jRkekXJORw791mEDCAYVYZz0k6s8O4GvLGCvxHkb3UfR74svj5GUe8cVaGxdxEssWgRDp
rjzFghFnLteyqRfCiDZt0W1DP6EcC35yR2P+V7NfyR2QHbov3Bj1YFpnUfdJxNy+7vU3p2oeJQyD
LNerzVibv0bpf2og3KLR2BrTsJMxy//oCdTlKoIqxQ0W7qSNlJWm39JI35lhjSPwKI/wIL9+ksGP
BkWmkhLIKoNZpfPO+ovuOJ8DY0lIUbDG55fOO3T1GUl/4r4MULXA0XivCdhucoVJQ21fc+Lw2vNg
M24d35WLNlhzzZA5rjMepoXvMp3AyAvsYGuJNSwPd3puURGincKcHG2hnOLNq+xtXq/hjjGxYtKO
JXCqXob4boYvUbD1sVyliOLb8MM9t+cA8hUJod2CgzOieIBL84jEM2PhKiQtZ6MaCOPK4eKRnUpj
qUdL3UQ0Ut4Qwropnv1Vaf5KmOx99jCMTRO9enCcQ46G/ND1n4MLLgYCY/2cW8vROBTaFoT6IDYa
LdHiUK/NH9oN3P9q6xjUt4abp0PAosXgvEWIRKuZC+T3LBdyKjcmYmpA2w4XXnQjZE+BJ/us2yWX
degK5o03of7Rzw5YdkaeqAXxArnejvAQUcHv5/qxLsKFY7xHdrMW3rz1JJFo2G1gFWjsyBAR/4hf
lR8lthNc23SmjSU5maN2pMBESmdHy/jVBqMnUPYtwA2+06yvPpxL+Uu86+t0ZTNA7nOffnqGXjdy
Sc5oF7OX/NMrDgBMatKDIAvA5I4RuCzE75Cti0OzSRjSbYxNt3M/u692PvHHzpUbmvSe/GgZFeQq
P7U0Bwk5iK6Echb/0H4G+9FZis+CaBQXUTgg1nWbbvGAusZy+IKAGYNSfhqnnWasPHB1H0PzMjSA
Osxh02BVjhi/JdCxepv/7pyQxyDcWoy3KN4ONtPZdDM72InRx4jpgs6vPLHfwnSB3IAMApyhZ+wb
ziUYeHX6Q201MQxDHRd3T+O7fAlejXt6Dn/wN1UUyUg0LK48D0a0zfDV8EhBqCEarzyIr4zu8ROS
Sx4JFH5rEa26ZpUmSlPPU48rBhpv0h21P5CZ0gdJhDPI+uU0YJscnjy4a1wYhmXPXLNbA9x1mbAS
sECvErwDCMQdzWKEPHYIfnNTGe8DvV2DN/3XfSdOgYMfY8iTBwmK21H3gV6TXw7HEHBsQXLvWK2m
hMvuc2y/VMknjClm/vjfXHdbYSBxKv/gpR6zHzweaO87y15bdCWLBJny8K/IgS4vqg6eNPDSvF3F
MSJR9cgR2gmEyQRUSE3VlQuv+U2dazWVO/Ymqqe3IGUhoIWsqPw7/mi29lkDLsNHoJRACTXFMkyd
tQ8ODoW3wLcFCGPlUbvkNS6FwSJmEFu7Sb5XGtBt4ADJUdY5/pMgWC0yj6lW7DIfbaOt3ti82kwo
GZTO199ZGqRVLqIWhzXzVkQbNFNZx51cZ+6lk8NSVO88bn3x1vsM8dsZx8trAW1Ajjt9Ir7oRXP4
mBz4dwAUaIyAQAm6vQUce/ou66MG6ShbkIhUfNNQy8XeyE8IMl1hLlx59dgA4ppBMfheomVtGZwz
Az40Z2pLuIzhL5PE2mpc/dLpnZKPy6tLKgaJ7fUqJRAA+iI2OJuPXWfGrP+geTDrc6xVb+Okgo8x
VBTNbphdhPUgJ92bnt0a8avhRqK6zHr9AA51JjNF+xdXAyIojmhU3UahvyvOiWsnN4PbWpm7uIVZ
ugg7JieG8g1EA+v8/JyZ51w+qxpbKCUgIJ2eZenSZmXc7zHc9ghiNF3AltOjKO4nTwO751IOE0PK
Cy6i0Xs6WdZxIo4kiQEUUdV7zJxapHfNfE8wXjlR/KIyjiViO3psy1OFgcnHzJL35aInSCf1SZ+D
PeO+adSNLiK6wBv3XT6c4LbtrbRdL9dj7e/0eRUhBXZNikb2cymDJQPs0HyPDZgm+V2Drx1Vydto
VW8k8FQm1M06aFZFpr11JpGWRfbcta8xjvYgufqdwM7OsIk8rp49H0dIgzfSaKu1hAbECDsdfs2u
2/LqgcoQ7ue/IvipPVpDNe1uJ0HEZ5zXZVjSRnV+p8B59J3gOXL0pR4iQPDsmJ1Lh6iGU9QSE+k5
FGolAqIpf/j2KeKEqItfJJTNIYLp4t6pkOHlTv0/icgL/kGiyS3yZRrM+VOGfWd4ICt3+wPSpicd
rQ3yrxet8A9xwgNdtu62REyVpAxI/kZKTHDY+XbI5oXAShfmNKEw2hosc4eMFCqUp/eCLDSlT/MN
UOYQYYMnk1EWfbIvjPIbox1wK1LP1AhDBHQb+H/m3u1VKDN9aW7CsoENWHdHjz4Ma/wuLXGqUkIv
8DjEqVz14888GSgGHMJKqC20YOlLZ9EDwqggr/HWwc+FjuK8zVX0AhDZK/d2dOvFvLIQOHXJ3W5x
CowY3B51vQtK/5DCDAiJ54ha5PcYSlqQC0oGp8fRSnJXyIcKOg9GnknZE7c0b/thZrgQ0nC3UbH1
i3D8FAG9FQ7UdghXOuoTw/SQ5jChp83SZD9dcrCYVmftB/Jrz2bC9mQxlPTiet0g/p4dGv/9QjAe
7rhJe0pq1co1nSGdsttglFmQ5FZy0LBd54eZUbL1bFvkSsCxulsVrTfm/oaD3ckgktW0V6b9pQf0
qxGFgepZpqL46eVhIvIOG1YBKW+gleHMP7lO7q7u7OqBAVxEQm60pc+/QVQ75V+FfG0Rn6QU3DoT
YXLN1xpKYTrmmvvrWfWax3PvYdOIih6zPU2baTUD1ScvtQJ3zR+iYjPpLxomsdDvY2luwoBoQf8u
oAT67ltuElYGNQEQ2gK6ITLhadcy+9MQ0YlyXLGGOA+KI+myfTsirCRacu8hD/RdVJ0YUxW8OUgX
viE5VL59+J2n1iULg5a1uCiCiOLJ1R4iArbEiTyKhjzy5jrrXAERrGbYSwmQM6kCWzoQoEq4olhn
ldWbJ7SLqxzMVb9mZMEE5+YlXKlwQYOgg4C857Uhcc0ZCDaRAC7UEeQLvVwidl15Rr+LEY+iAvS6
axdy1+l2XlERNk7rU5833KuWAr6cUuwpHUIIVQvkBn9/VNboaRsqI6vhLrqGAeSLjqdbU2LQYj8S
mz1TUiG0LTicYjCBkB6b+INpYYbMAD7GJqZty+ULSex5npHntc7CYcUzvncQTynuW4GYwda5xNmE
wzPf9P0CEvAl0fIVmwK+RAYaBoqLmSzCpGufdQvXqbaLqnWff3YBkyD9zieudA2pOKf67bmy0Fmj
hi4ImeqQBQ+Fv0250PHtGtTOof6ZEVR+In8kWwKx8nRIghPeBgsgFMzcpPlLcy7Rp0Cp6lAlYO+T
9QGXfIcVk15l+MghFPMPylHBLZBmX0wrLkJMGqR/I7fjBr2gz2vw8PctXN2neR4zqL3nyJLbBINY
Zm1N/Jljf00YgVVpuQUmk3eMnegAc78HPz5PTz2lV+Rd+TT41Qdb3/I3XHGdsF+gX+EmZMdy7TgA
o4Eami69vbXRUuK50yYP77Wd7rQY15f4ZxQPY26eNdtbxKhFTI8lmjbrieK0HCSRr/dMOzvVuWax
NM5foKdLrdpYoMNc5FgzWrOi/x3du5YQ0CtoCWWboJ+3eQtti/wJnQPcdKeTohDOQIojs7q21JOt
Cw2fwdg4xIfTOoidBd7nwcnOWu+DYqozDgSyhdIKB7BL7Gicv87k8srIe7OyKyyfQ4ccEDhPEzCn
aiMSbsGIpqzKNNqov6nW0b3i8K1Ne3myCPRB3NgzqPLNd5Zd6xLjzjeuAPriWnQ8rLb2OSq/azJc
SxQU7AZlbzOS71c7iPcDY83ziJANjqkbvffsKxGT2QEx1Klq0wMKyEUQj4t5/nDZvBUNMtaGxUlZ
pz2QcR7iI1UKtP6VnQzI8pdS8DaPqkCZiZQHaZlb0Wjf83MHehAqvB5S975lazjRqcTRUH/S0gti
9Sbku4pqCkWP+lKF8AC8ZsTmMbMJExq8yzwUhyDkst94R7qlzBzsp3sBnQ6gqR3e4EQk6WVdGVd8
LJPctfUtLv9EmaC83WrmvbDl0mStq5Uanlm4tviz1B7FB4ZhXRF4cdAN1yz6gseHS2yCpqmC3uM/
oq9b3opauIuZ6W+Ml6fKsRf90HAl1fiqhbvGcRYFkGgShwKOuIn7FLro0F1HSbiqyuYhBi42zp+Z
MCQtx+HeohSynfI3p10dogN0meA63NSCDpJHNGynUn9ujOa5C5u90KZDjeWiab8nFBZ6/40lxOVC
zr8gyBppO/OwdMI7WvQuI4v+L/XI1DSHIaF7OIu189niuzeo1kzkHE35iLDu+qpoI1ZHV1cv1n4K
kuhCV7T2tA2GAjrvOuOq+Azcb+OVCtE/76V9i8bsnGa0BqJPrA0c2zgonPm3JRQKSt7UEeZnnYah
hk4Zvxhoi2MPjG52HLxobyf1K/YHdBASCHD2kWvTZkwy+k39UkuURH/cVhau7CQ/xClSEZPkwCi6
xS2Fxw7p553kLkHKev0QNAiBFh0MqChei/UkjbTnEi+7TF1CF0Ku4Ln4SGagStm/0pXL0X526wQv
y7BtMmyl9Ij7VL8wk7953UVWEwwUC83gqmXT6xELC7YOp75XUonXGs4fZeWISWmiQ6pRpxJzpiHN
S7PPOblnNjJbeUm4wUcta/RmTL+aBbCFBHduJH4skGg/ZPAVJwGnX7y0etTSwttQg3GwHVoHLlQA
FoBaSBbpTg+xaxgQUCamb2Z0aop7V1nLiqEDUjSiRnws2nX7VSFCd2e58/DpeOkygEaTe98pG85o
mOwL+nvthm9m5dAXbFYAFwAdMGABZzLiSB2mzYTmukot0M/O2roXnFTJ1ADzWgXoiDn0w5TcvLo8
uAxSw6Teeo127MR4jMFTF8lLmSBipwMQloQAtZTqks6QvBNlrFuqMIRr8Ig5W7WvjjgwVMuhuBWE
mVH1qFEZUNzPaNoWiP4iREEizd+tCOzc+DV16SltvyQyq1oxR1Lz5DbeamCkYYyPklmbqskaItQ1
xgmOHWx8Gr8C4QzXb0qDENk7P2imX8azrE4n7WzpdzvGgFtjfur+Es5qz855tveluE0FMRnD0uw3
vUdvxLqjEt3QfUj9c+EFB2u4+QQwOM5wisllnQo8Lv6f6e3ygW4I0JCGOZjVw7kJk8+sGu5REL6h
//LUBSyoAnJcA/c88Qm73Nh8IIxhbB14fyU/hl3slkNOqKP5YqlLxWQdCibKfuzcLDtjUCLWHcDQ
1gXn3yTEFhNWyD7GzAM4Jx0lx3G3Buuw19xlMdvnMjWZ1TXMcBnLRmn5HGPUboelTm+irkglMnEh
vY/JqcS+n2ncdMKHyTZQiV3kUqyL9l0p84nxzhh2m2oWMDK1mr7QWOKgzDB85ifdZuxfXZgB99g+
JfVnmUTvCaumjLFSwJL3J4pgmynfqqqxc43cFfIITJ/FwY+IvPpT90tDcWcf4xwLnAf6cUyIecuL
Je95o/0kqEclPiRfK7gK3ePq4SHGIrhFJ+Yl+ApBi4VcazTyuhzxmA2GBu45zbsjKuve+B5je+2W
406oyvaBmLzGVj/YzUZKt8Ef7iKx3zv9WXBAqtffM5s0kvcuYrS/H3I80POvwecUBHzszPFbL3wZ
azLHskvHuZEi9IpokRvBeWDy6UY3zauOIzg0ttuFdC8Sl4ohKZBCuceUGnYnM/EWsDnUyrLJGKKQ
XHlatc45liXj37ZAzVpqmxJ1O/sI1w3FjcU3mJr3ADmq73ItGjctVnmKQjrDbdqCFa4OXVYiVbmp
pQJvEL7h7L7IF7QHCE7EarDytTFrTNl20gsvDIfXZn8Kicux6s1QYg50n2KDKpO6LpCXkjFlpo8U
aTcPFXgEsJYVReIGpnmaMoImymlWs1obNQbTe7UOczYXelxItl1Q6uFnkHlvIcll/EdRrAz6D2UV
HaO6IobB3mSID3Lm4Yr9RzoVXdeR+sbQGUYWHpNKCNpDezBF/jJyN51c7vYDQpeVhSIqLfduXi+S
gKQyGke2T0mAgqRMX2JkF0wqkefx7mWrmtGHVSIp1d41ejGeqE91Ig6O4O1HysNVKKyu+XCFvmIP
L4G4mfmA6HgTM2olxGL2d5OGUGKMxNFEm9GfW6PlqMRMqbkTSnfUfo7YJXw7gVK5dYlnvoB3B2Kw
mWk5u0kC4CLGIsGQhJ2fN81oBPSMdW2c1EuWrdoXZRJeVZgJJTlF28A6463bqx1xcONtwPXT0N49
tz7y1ET63U/HZRcRf8UiKKEQlHhJJFOUUP5JBthucxXFm9v8FPyKNtLsaCKoU+3SsV+/higaqA5p
mlxkpq0tGqR6elDY7069Au7xboaCmluZEVSHkGyJ3IvBsAhCFsKtyXA4r65spzwyjYmCGuEiueXN
clQx53JejY2+qvjBfs3/H+VF064IcBZlU57Ukx3bwbIz7jasq7m0kUQFp1LiisXwTJ2gif5o2Vgi
ZDkuuXGCQmgFIigeTZOYHVxjgv5cq3WvPDL/vU82f4Z2OjE9Jlo3C9LzPAw3ndqmn6khJxf9Ls93
zxr3rb3W7yfAoMM/awgPflmdIvMkaMlkdL+8Md+KzgFMER59HBi7ANpkoSWf824WOOZKe2s5vzIG
EnQwsbzlBSysyfIPZjkQOvcyt/TspEcUDb+bP2MvSXDO1QxEXbZDQ990Awqem0ZzpY5bHhFQNUnX
n7tUPCcMRFjrkU01qvYCh7CJEa16ymmpHq6qwZ7JFw7Jox3HVZLxZOPc8xiEclLNBAGO4t/gip0P
vYx8ppnM9FLSkM64KuWNvdcmudHpRVjkutSOjyUZ2EYBIdkUxxqkkw89p2UcpGHQJ0zJmMKdoMfR
mOA77wLX18RYBwjiWuvrLbF0Qf6oNMZ8tL3D3zz/jgJzZ+G8ybgRY6H242k7tHT1aFt6Bjjrcm9A
8BiZK9ZjtyoE0wfj4WR3bVhrWbcVlC/VOJ+nAcVmfmZyfNAxlmA2bfqtjs98Mo6mv9NKxozTTp3a
Hfd2JpseCq1cN+B1IiLmJgdVspmIOtbvLY39JqOcH/VjyNcJEpxsvAPGzBMeP2NJF+FR2uVnp5zC
HokOAASDpvlIQjxPFY0z9X2dsjsIXIG9Ci8K6705jOcSRqXdkhGSmT8uS47fuycrQC2AIsk/RHNt
xvHsTO5LnosDHiKtJc6dPa0W2N9rZZOIo5PiEdRAazk2AAvGeys68QrZ0evmHqOr4sYhkLeG2V79
rB4LPBOckPZ+kX3HPB7R7K/Vp6s5dGMsgJDWib7dQlJ8eZTHQfrl4nP0hxcfK8jItbBXEF1XvvEX
A76uJJdCbR7q/Uj0XwnLXeLn1KgG6ujD4C1EJdjcdYbTFnsi62/SSB/jIVTr9r8TkGWpcffjRKkj
+wkAjMCxd6bOKkJnbwV04LJZnL0ppEokNWJ8mRuOQ2okZnIfY6BiunnSUI0i4yi4IagNvvfeNP3E
91C/0KTzpDn3llzc+FsTknIe1q+1nYudHhE0sWkBus44OtGFE7Ig1iiGsBMMs0JDoS+MeTqkXGGS
V14YriaAMxgZwIkZdhNXEPvoSWTgTKjp4e1U/ENw0QXCUBh+68h+g0yoD6c03aR0B0LwAlQYa/IZ
9VF5F5MXVB4gUUD9KSaQ75wJveevERVImr3mbDXS/Trl/u/0XcsUoqE7RQOKNxEdyHPffzbkzMJF
ptZsdiRv9h8QuN+pkJriDZUULDaDuvQztDiJlyUyfDRlN2qtKHvmNYzTQaVjNDunf6KlTz5U/899
2IwDjXPS7pqIxjSjnyNSw4a5Kh0ba8mFg/8ZgDicrWD7eDUrcjnJvSESYsVtImS7/If92fqgWkz4
Ta2tPiC0+CIGFb2nW67xppJ/FA4KXq83VwtB6LwR2AHyxfQHv7IRbxLiAegGG6GPCR4HCHyqHe2p
OXYUSAKRdRyDLfYqvgWbIOUNhYVvF5ucK4ZGhlbktu9+3xzHeaS7S1WHk8eKw4+YyatjJqgrr64c
CfZkPt88aPEZ1pcBL4lklnngXSjbpSd/qvyt7vELhz1wrBF/PlIhRNs5mxHXqhxsFR24iqvrfLSJ
YK5BMhFWw3PsVBdOD+e7wEk+M+kjRHFAeW0j0G0ZQVodFrUbHQ0mzMvW8bGLcJHiUMDs0EviSOla
uwytxgUQ/OJnyq1dXNbO06mHPCppzfzfMqW53TWwpx02meds+OvN+NJmzTqjUZ20I/186u6p/ojo
W/luvxzWjnGxdQhi9hM0SQeXmoDcX3YbMcJfHRm0bGONdqaA2pZs/MoGoDTCLEDnYnXHCSyqZci1
K99zQ3XVycza0dbQsFJLjD0qqgCshb8R5oyIf0t3osCGod4mE2FnyE3UCL4i0LVsvSRueHG2mhOb
mqEjp43bDBsYnYOqHrchGs2hK970mqkApLQW/9oHn4VXRcBXmGIRjayUUAELMMFekG1pMiMdvapO
cQJ4K+hfHZTr/qRvs+5KN5TfLvO156Sdt+oRmEtn3ULQiUZxMgp5oNMSD9kqhdYHzlCicp4RqpeG
2LYVbD36rciV6dyQrlDtYg8tD+ZGHrnZLY5jkb5VXvU8GvCTrab/zwim/GaxmHHeHzSaBiG9KX7r
g9vFyEsZMUhMO4V8FByVmfmJy6EChqKF2WqsgPJYW8+kAoofRESU3Iob7hSEBu2KNMEBhQ6pOmaU
YhMMWwXW29uWsYarpxMkk9A3mg65hY4JlXavg5EqGSJFZOp5TNVmdup+Hle8V4I/MpL+208GZKY7
ZN/0IeiME2o3QOwuGdXQZAeeX06rMturxrvLp4+4KuC6RYdeTeyMjiaCf2ptn4QJ1MvQ+PUrH49l
P7wCiLd2VCU/z/1y9ruFOVx8kA3kaHgGAg3dOrXBeytniqJTpr724Q6nORoJ+jDWtHCz1Lgnxo4n
VKOLp9PKzl388/azg4KkrPeJSsulTV5zLPlUugpMoXXWWsepSu+7TUBdPFSvrcTXlaePRsXt8dEx
QfCZ+dP0MpO7nHlIhxwxzj5vmXqU3Guh6/M0DsZBkeAs9EeYo2dCUHBkDix8mjPNVes2jA9mqi5d
AobgvfV3ZX0b3K3wv0vWmA6xsuSlRGcfAke8wpZfHRFlpNldZ0HEKYPJ/hrG+sYtuuXItqPJqwJn
aOlJEukX8j08TBJ6vu7ZIuxxg8KT6GtabUj3yyrZmXSjfX1UBl40oFiQU+hm1WL+60NkfPlSHxoC
A6e9SfGluuJqCXvFSq/qtc7smksujgffQoNpQhVfcCrqMdtrFm/nGPlCgK3zgTeGhrlyldPEuOb0
cXEddniRrRw7yD1z532XfUsptvTDxSQxrjHwBUyMOUUzvzwmMlkVLKalga6mlBeTHiN3+hqVltub
azroLv1fy3kf4GlzFnNhcpczRXa/arR9m+CWMzcNzJlwZC6aXmNC4do6WpeY2KH7RXCP++57aued
v216OtboWxz6eNowHKvh6qOhQJ/YAUPwYPTXQn52gntuNTxbDDIEQBqLGjAvweIO88lymNh49Ocb
+g2EoHtXiqe5AnIlgmM4XmYTnDsrskcozyRCcgeCbU132ARm5iMLIHjValYGNxuXFVmO+Al3GvPl
ujrb2Hy94J/DBxi7ik+bHWKNSB41usU1Gdj2Wo3cLB97zTUklsjnvYtKxiztXiWQkMdt6ySAgDgx
rvC2mul55jAxZfIV8KIL/xEy+fQZJMaky0Q9ozmtO3JNY5fbGj5tb7qKhbyww1VcALos5+ACzwy1
1ZrEniADmv8JyHmGmnF0jUkmp+0OzE2eZmR17XiO0zcTxgHt7wkmonllM2/lhlnZisUg0npfi08Y
nxrAoFjT90y4nHiE2kzvkRgWjmB1Xs4Wd++hWts+Uz3t5NPsZuKVZHRl6NTqxYHiMqQRo6ZqAVtX
gbKLD8GYa8QF06oO6S/FPEbFAXrBU1RcG/dS0nvySEGROurb+RL6z1F5xnYdcVcKjm3gwUcdlnX7
GnH784jFQXijhSuhzWT6sXSNwdqXYYC2sTqomWjTVGepggJwnNOcaZhQzhdfO4dpdx0S0jwhDBcZ
Jrdy07c70pABGhQ3tSGm6FU7vG4h7L6UNaQmXBYuz7rYZAyXuBpXTbVoQerk+EI57yLxUJlH5nhV
b1szXXVGg8rvC1u9Ms2NR0SM2Xu4ASqag8k+6TBaR2y1JP70a7I5ZX6Nke/BQ6G2QCvPRdmPYoBW
0KKwj0QZHDTSb/TzCBQd73XB1svOiGefSR8zxDtwHi/RVnQw5o40SFBKyAb5rhpDbiCtlig2acyU
nwSM2bROANZ4mtNtkJ5GKs+S1Bgnrs96p2/rMVgNXkZUJvMzpu722C1tyM8hmist+ADXYirbaA7h
rsSvyBnK7MBcGAJFOXJSZQHv+8cY8ZzzECt1X3E3YqqRGLgVo6Fyhqm1Bd5D/TMFBsovhrHjiF0W
hqJ1TXjCUriOarfrH111j7E/ay8OGblqL7Vqel5wHmhw2h5SuPceLRotPQWVLep8MSQ0OSvtqXGS
pca0ug03sF4FaraOu3yKrDefUDsjJZHnPvl25Cm8ea/2z/Qedp9SexudAwePQKHq8VkUprOwKIPV
PmxE80vo/Y+l89htnEmj6BMVwBy2Vo6WbMlpQ9humTkVY/Hp5/DHLGaAwbi7ZYmq+sK95yYE4+Tn
El2PZd+aEpLaLmKYWzN50cKH/d+uE8HVgCjxu4n3Wso2LuFLjDqAXq/WLz0i5olJksFbUXvpRoWE
q+Wt8V0qOvvHwHSE70xlkHRTfLfwyyYDvwDeiupk8gQNRFDh/8CYion9v2sGLRyTHeqhGC9kOq3n
AtftspsutGvNQ6MDRjO4KEYxEzzXSKBrQnyyfRiX3zZCRskfNdOc1k2sUq02IAesQv1hhTDubTbR
ld5/M0veVAhNHGpbwbEzKSAFobWWASNzH4U+p8lcTsGnaAzz4DkjHpywXBq0w5R4iGtChISCKGDJ
nvh1JMpBltU65BrRrUvdbkviTkf4LCmN9Gsr3lIIJADj50HMLvEurvNuDWuXojLaSIw0zq5sXzFV
j8Sp9UB7Nm51yZHtzgiKbRJdg+rZ1kj7PnIaKyKd7ll9SYyTHp9A0MbmUYtfpPxN3IMOTD2i4PB8
XN98B7r2aURxDgMS9QGuEZG/YuNW4VnmsLY2RkMG1N2kgvXcXy08NDBlgvA8ifPgvmj9R4IhXH/W
nScG/E9GiBz3hUEKR91HVb0k1XFSeDz2HcIq91HnPOTMJgr76rXjYchnC8lWZsS9TZwtv552Lug/
uijcKCJC9ZKGgI2sXiDH5t1uboifkDZ85PUNs33MK4nrTyd5yetPfIkeDfKondC5IVdmsBB7K/x8
U3lxy7PPtaQ55dKv/wLrzQ+8J7v5V5SrHJxPwrKg4FC3AXK2CUOSDgQA7tyQ7O5h2tkQVVoUdwyT
Vz2LRWIBFhOLtl7hmisvqdj0CezjFXBghf3eAGrFw4oYkVaIrp2HdyAfO+1J2Ji+OCNkso00EIGv
IfxjZm3cvNp2Kh8eCPuQV38SdQZ5EyhicGFmUwIK1lbGLwvVNDxE6Kwj/+AjDIVEigsB7rO/6Lzo
SdHbwahiZBHaj3nZo7aotylDuFML3D7xoraOKW+Zpr13Ovgq4EZ84/O9h9G+RkvtapR4zAHqls5f
sKqon1s+yAkJbuBRxlDm9IhSLd5l8vLKjxyJSfaay2tUbqZ0P/DRPkp+TodWcBrKZ0yM0PdqZztr
uLN1Oz2H9QmeK4kBHvKRH37Ltv2peY9KCpkGgTQqUZwgLBYphFAS71heivcOhbW25mgsgSMhZK6X
44SYCLj2V9T9uOK9n4FfgKOjb4gGGAjxQ4k/Zoyx2LtDuCrFN0QJ7JYwgphlUauxuz2GV/1GO2f+
yIN9Aj3SXMJiwVSx8V/c9KGP16a8yrB6K7A3KwQ7k/2ZckAy+oxIBEWLSROCPrqgkSOYbG25/I71
uRD5m/5OjCaRbksn5TyjK8o6tbO6CrjWc+xTsSwsGxFJs2xm6Sq5daon9nU6V/yyNGSEpgT5se4h
QF+IojfdtU+1Zy3aU5vzSxreMWi4V+JdRFgeDxWBTsSNMQgFd+BkLwSeQ/9yU6I4/RevJBIm/DO8
N4MvgkywHwFBcPFUkH7d9o+evz88sCnwekBBXLmrPrxm2Oqrah3n/VNlf1Qafa7xL3a39kA0dM2y
b+7SCScj8CnDQr/FhciVbNDn1vfMuDdio01IAMxft/s2rU0xB9p0lw7GMeSLLxUfJGGa+qcZvA/w
NVoGW9501hAbFfEuqG5m9hr3G34xVIMIgG0d6ml9GPVm5Z+admPV2yY5TvZH6Yi1YTZPvd0scjzw
s4UZ77+cdtL0N3QrvebP03uktwlCZOPEPVsoYx+M3CC1RhpcAp/DaMdHbi5Gh3RsKwSSOZ1bkLuL
3O8pi/OQ4x/MQY+tbawuBiFztdHx1hJgQYdCa5SGX0XKlwFMh+YMNxkjU8gNcL30OcNl7GEDCDKI
C+NsxSDh43iXdukmATDTjjdexLpBN9P1DwemnJHJl8olkI8BcFalf2bhoSXMQUXWI4NRJhHcLJFS
DLBk/FoYxa/j60sdSZSL0NR2WYsPROW2ZoQkODCONIPPRUVRNTwCfV9DXStCFIqMfUoeQoatSAco
PHeJSVBaM620wVvNDWkJl3x+afiojq1uHQJaJxofp7RnKqKPCGhk3zQCeKf9onIJ8itFHdDdNkO5
ReXMNMejBNOj/5iG1Xp0h6+UlRF7KcIFdXZ4T/g0tokotpmRfzWkiHTeL8GrcHYMXOG0dZpLP0ES
40BujkeTOTEOMwF/lM1WMsXMcn3rEfplMNfu4Yl8C+z90azC/CzEtNMVRd/SxWKVoi4IcGnNwBgj
vKOpRfgW4YbgysnMjaZ7q8KysXeghDI7JjR1yNWQ9QYiHYpIcr5Cj3EiGxIjgLQ2at0uiPU3D5tp
wcpS44ko/IjyOnvG5v8ayvFdL9yjrLk/Kv+jEEh+siwg6mnYjIrbNnUYKSd4CfFjsfW5NApHjv2d
54PHmxK5PK0QdfVxWA+u05Knw1gbe95mmFwcDjmo5666j8J7svA3fdnRlpFPAhpKaAQC4tllnDdn
RAV3RrChYmH5NwUI3QxJW65Fi87ZOuaqT6f/xlst0MOuTg+gE04d2oiYLVFaZc1s+Fvreq6BGHQ3
oeMhlw+vplA3ZlGPsmcnY9ToYJP8c+5cU9OEETjKr9aot1JTOvvPibEmq69lntLa0QviIym5ISLf
p6fSwKLaZsyCH2eHM8zV0izWNYufwP8KyCfJYfNJn29zfHK4vpTWUI8y3SuH/iryHmxsgDmdK7uo
kbFkilF0QD0RhQTMTzCVB4V6NYnxtjKyxdpf4bUT2WLCe5AA5wCy8Ehj7SUh6X2IGWHgXjMpGVs9
Otct/75Bu+HhIVVhdoDh+Wfn095NSL/Th9hiuQ3dNwA/1dtYo2z51WVAjGr/Mo4THgjhR+yDWXsq
TCvJHBRuWeZSi9i8s2UZAp3wNje9eNukntBFus5X0gc/RvqNy5unZbL/pQzh2lzdantaWNPRppKv
0QWnz/1wC1AJlZ+mx7IsFhykFoloDEhAoIxT+twRB+HBakgV5RFSKwGR3TZxFotHi1CrsteMRJoS
N18atGBfeujtFjM3vXwZEQxPj849ka+K1wY64b529zlmlHZEqOJ+DdlVZD1f+5iKvGZ1Zy9ztJQt
c7Ik4ist4rOJ3tJN+5PvzSJTfrkCzVMPvc9Wu4bQI1ksU0xqIf9ijGfHi5esFLdGAhaPs4mQIFKn
GVJYOqB8/Q4ANSXHwIsPg+MvhdrBgXP86Hn+MUQANWRSFWNKa+mfUYNQEs0bmpyAGeCalLfFxmAL
BArWY+zrsboe+mob9zdvPITerijAKeu7RAfTblwQF12bRHsOcMfxoFn28D7MWa8J81WkS3b531Wt
wYUO/yFLYS1U0U3T0TOHN2FiD2xgPhymEZaHZ1YnvaEFW5U+tKb8Ex0IaNwBtdffOhcwH+Q9tye2
xVlgaUH9AmgVfU7PL8DEaavH11K3NrMPbliWBZktdnKxQgbOderC44QQhPwvZT5itWx8V7Hfrgpp
vNhs3PA8jBQzylq7YXWYJBBnh8wBLNBD/qbs8aAkfqTJ9vl4nXuZb8yWFgTw0K2fVf2lVx2ZWK7T
GfXAXBdWVkMUSh1dHfXZ8SEr1pExSxi2qP9tJgKXzmxgJPNiav8Uub9BtZ7+ZnULYTe7wLnMzTIa
rpUOc2gqiEfjhOXW5yw1oxR/4t0kCVcbMGLyeHTvrhntYyASxMBXdbGqiltrWkdUjBvUI6gawZny
1hNeyDdER1ZPlc0Xbp6H08uQYo7wOqBPNUPmQ0UQn7EK9U80qmsfFGXXVj+Zcc7Q8wWeWk98C2rb
XrW9c2C+qGoa/sp0d1FKXRMmUOn81Tzc9TMedCyH8zw5lkcc9cyOlN5BnoBdmGyq7izYLJYvIrsm
rSByEiAxd6Pu6OvWa3a+p/P7pMv5bXCYlmf1nhBEQMDsDuNxJ6wteV84NHtv6ztvZqufQcRJwSgb
zdecGc5egD7TiEo6fcwc2b6EYjpHDpeAbz3EkaI3dojS7WXoiDswGMj35KoQfBWyEzSxhiVfZnhO
0aey+6xB4YaF/mZmD58xjlaRUQBvyfCnXVIRWMecevwKEPYFctwbfXfWsR7C+1/5zMxZJUA4oH1f
euDUEo1BZ8gDncQMWet4z5F7S2IGeXliL7jag2ZrVn8hSkY/7epl77Rvfq4dG0QBFtNDfwTCZyQV
EtUTojktXM09fakg+NXDJpT9Yh4uqEitus4/y8xg1jVgWKITNJGDosJH0anVKIuGXLzqMcyyzhPt
C/9PbLdk/vU/XgXhwi61oyVvfJtXpsDM1wdQWZIoPsEt6SOarQFYOoi6qK2Ihei2mhe/O0wpU53y
3OBjr3yxcfCRPDk21jVmPymzPQeWSWqJknS8oVkMGTtKohbXosg3uosw2VhbPKkkBnwkKeG6Zs9o
CEIrs+WGoBO4lOhAioUBcxN/zlInmjjlT4X/EsmAIWfGyVjNZpKaQv6tWgbvmZfsvSL6HCagbxwv
7lRdEsMEBsniIH2WWIbN6uHnPl68jluwGCVxwoxTKFOYKweazhIBMYcu/xG5cos5mKfK2EfF7P5o
t2GX7QcrJlHRFhXfCsYCIwVH6+a4W9GlWHaaHh1L28uJFHUPAleczXqggiV0pktvpcu3aA5U9TyP
sBTbfSOwtd8PHREWlUJPYTMBqf5Uh18wgNoVKv8cZvm6rOmtx5bgZdIUHV6klw8vY9rvit6957W8
5B0VQmyD2yuWE9KomE2zqPDGHwY2pj1JAlXCQ6HZDKetaJ1nHQ9vGd9sN96RbbIU5oNs8EuCdqpL
M+BmmGggSZOUUNVs8Pu9l4IyF3fO9G3U0OvVxbtXuHfT8m++5WDsFoT6qqNCgOvoLUQsCIyBQ7pH
u7ZB7fvCeOXAgYsQyHWMgIjuY/58JE6yjlHvjGEENa5wRhmTfPVtYhy7j9m1Rj5IKY1nZCZzDnjA
y5hn2EL0PSBi+86MM5EQMdc+3j7n/t9EN7miqtm22Xcq8h2TWcVgUzwEwCK/O7mshVHfoGCaEZ0/
/rIGza279dJxIThkfIWBw+Jddpq/zMSxgYxOR2s4UZHHAa3K24BYL0auVSJhH2cBODqGSt5DWmVJ
6kaJUn2EzNBomzcwXtpGmwe8IJ8N772PSr4npwlpQ4d7WGNhp5LuomgZ//sw2FoPNlAC4CZp8EPp
a310Yg+OnBrxniT7ACQ09fKGX0MJxVqZ55pFtf0V2Dg9mcl60WKUl8rHFsBzvciSD5oXV30OBjcN
ygNqDZG27xkg8sB41vrxWPjlvqjKFy+rNjor7JzX1GIwIsyXVdIlxHiYIO9EHmsx3Z0VjM2fi14A
GxRf6nzXoMeU4XBRhywfd76vvut1Rdmqz9MIDkKDNIV5Rk+lh8JC3/VkH8yrrHydTuHKhhEcMs+Y
DQtFpr1Y2Ieikcl1Cj6Hxnngs2FhvCsGPqzKhZBEK1yDA+jhZX43eHQqxbvPn5YVUGVz1erH+e8I
XA7MUHuhTi+gcnX2smOEAos940zx0j+vtTam3BfdplLavaMjFT7qcJyZOgtzZ2l7cj+btjgYJ9SY
rPH/OW237uVX/0gsNgLw9SPcDLANFZVn0LE7CU8lNTP/+srIFzVLrdQOPicbTJnPWzfa9C3GurJO
KKrvNWVUTVswo8pI0Irsim0lz+UsOGcUn4HAa1FMNKAWBIZ8x+xXqHKYKiAP5cvgFvgUvhr7kfss
7/Y270ruTi/IKSIjWGeTuQ4Nax174XM+MwGQoIxGuwQTY7AIlxO3yMUgoqN4L+Pixee9mlH+jr3r
erhd402xpdV4vUbHsAwC6pCnOzN+hNUMdYcc3S+mcOMWNtJX+ks9O8Q4UfueoREEmmM4Q1e0Hws0
QmxXmJoYp1ALBWX6in4yAyFom+1hfv47KhNDX2FZdSnM2IqwHEU1t6H8x0/aH9REU8JCAExug3IR
90OybyCf+qy/RsVynl1MsRd84SyKWAwcEuO4gpiEFFggZsb5hZQGnFdfnHzOJ3UsgmWTHFQH2htQ
cz2ciKmCQuaMe1Wune6UA6nG5tWrxHsaK5zMEYRfuyaFji0LG59uUeH1oE5tqexH5GxYASq1DvzN
aOH848z6lfopFfY5rPGccVD6tnt2CjaP0JdgT+as4iDn4tueUnx0ASbaqVYvVc7OLtiEwLAKurzY
lkirJW2RztIq9YZ/Omu+0GEt5mmEulavAeu+Ia84xQDx4Giyqp5n9zwfAi5z63QgMXl6HVuIV7ab
2ovRZfocIlNMpq/q25+yWwo+uij0S4VuUbSAMaD6xPEpTDhTK7E1h7uOVzDxh2VnM7vlvU6AaaQc
lEp/S6S+GSp58cNTiKA13TecfG1wITCiIkq5qUhN5fEqWrzQFdXKuO5YkvXDFwwYUqum7aAn24an
Z/60iqC5dMy/nKliR822AbixFVKxKK+/T3zWE7HdI2VaNn7NTQl6BTXtqv6lcyVUV+1BFJazNATj
kCqDFgR3eYSr5kxbnRmpMLRjT/DRhJzCbAV8EFRCWbqTCbdItWHgawBSNceEPXKxaYwQSiJphzFP
bV69tTmHYSLNm0yBJreyujBF+7VsQIKdP89Eg3TJxBfP1+wBPDn6I3E08HMgF4BZseRYcfOCCWoZ
oDNH0J7TVkBPoS60SVoXYfiWDMVrrZJLExBCAD5o38lNWg+HLg1e6UoOJuORWoljUhE3wgq5bds1
nTpues7qclWTLy4NefbL5C5AwBrjXIZoJtppsqn7lkj3PP1j58aLmuMmkAbB7ShPU8unCxvJYDpY
8hCbb6nMf1UZ73QGG40H66Y8FQzhIjkxIO3xDg07XZqo82S/19WE1Y9iJRd4xmzurXbKdpU/o6PG
FQ2wGf94CX+y8c1DKtGRDISDKXed++168k4ar548Jy30lxKva9oTAu71sDbAV4aEMXE+Ugv0d+Gz
9ZPypa6XMSkNc9Ofue6hTfO9UwYXu1Ebx/lSWwYSGwd/o+L24vrQo/gAWxxZ9l/I2WhZ8Ul49awp
W4yBz5zKZsbJqIS+oibutyeMwUVRrycEWwzatQc6UcPVTSNmPeN4Fs475yiQlmnt2PwxdxO4GHUd
sFnzQLL022VV6x8VnVtpNqyfSwp5r6GlrE0eRgPsdtcnt7plrNaXLIUIiEUxk0Tu0VNgc4xoeHNq
KK9WAiA3Z6xvMIPBws5DBZI1QbAqrVeVVIqNaXQdwEbC+22J60kDsc6yORRLnjsQKpkOGJajP+yL
i2E/VMCSOec15NnwKVq4KiTNaV59SAN57PqcWBDOOJVyd+cbg5o3pe9zYAB0k33LHP+5IbS+VsOv
o1twGuN+N9n5c+tSpmODGduPJOG08icG+RSOdq+bi/YN1swi9OAN0/qDST5HEfwptZs8bUEmIp5H
5D9khc7VP1ee0KzXqZQE0bIqYjknXQHVYIq4xoizjLkASilwFzUPv6zeEADdSgdVY7kxSYd56hr9
FtGip/98lwAGNbFRCu2/FAu+8BOc9K73BHBgPtex2ASzk0efZ/Qa56IT1eg2cU1C/wowdYvAOwgB
GSYZaFjt5jQZ/Ghids+G4G9IAPA0aAu6frqiBgSx1xp/lp4eMNP0gN38VzFVEZjzcZM5/EGV2H9g
fvRVlHKrN1O9LLlRnnqrZmngOqdWWD9nrc8YCFR4BD2tuCgYBnlZt5Q+XMBTeqi1tVnKv9SkDpm5
jEM33JMM8MqMZ3UQAlRRtU76/jRg8+iy/nM+JBgnYN/DrYyL1mb9613tqtrrKWCgGEaH81yjcxFw
Ih1X7XgDlxKbQJ5ba4+gv6bNIQa/u4PzpqbfEsZp5/pvtf2sF3NdHPp/UaexP5HtIuU/VuuRK+pu
Mb5skkGecrTpKWGEwgz2BGGTFthS77qe2GYVxF0R7wu1F4k4NAxB8hoc+SgPfodQN5Vsi2ESUHnb
efLm4C2Yuua3H6pFbyVLaxaCx+NnF2PMjGuyx1M+o/cMhpBZVCSDDwdr+h395D3Qa6YG8JL1jk0/
etVCrVFFribd3GaKGZSiJhlL+BvIVLm4iW1adfNdkDJ54IYmcW/2ak1gTgJWBRqssEG5u2m6d93K
8hvspxcmWva0n2qSodNko1vOOUYLE/XNvqvkWYPthEcwzhmBtQpFHWyN0cShH2ylV5DlZyMlBsfs
o+8hz6Pwk01nEzB08flp5eGw2U/ZWwigWnksFus0xB3BNWKQf9D2L0mYP08WSSxj2z3FnMxACBe9
DzcWQ4hGEe+8pEPIkSuHdmXTX6UtYWF1B4sIIZavvwe+8wpH90wQkTwXhXFQRfSsypsDXhKMNwXd
alZ2qaB9hT1q4Wv8y5jIa/WWgo3i3V/NKVBgVoFTgI2Q4ixSrksfOaKinqm1gbFFA4Rnxt3DSC5l
Ath/Xr/I5ilu0Vs4VbTtywLEVBptmwEUHKsjzQ4cztjFWNqXseN38uwApVDDb6BMJtx8S5hCMImg
NirKn4mwVIvQd5qXOwgVoDBKwyY0EXRXuR/MYm2KTp0do5/T+RhNOtF7VLeMmIjOkwvfjBOGLdYh
Gf1Thk96iqrvjDQxUZIJ4/mcm2MvQU6jIUmL59HhS26M6ho3GKcyNCm4/tDspPuCccmuiHaj5vxF
toXIoWWa3/ITaZv0y7iDV40Co4v5LiY1O4Pkza6/hXifSzgvvVcQ5aVl7Q0cSHybQ6ZgtT5wwv1M
SUzO9ExmgrZStS/5b5J67yW5TgcfMKZ0AXSC8OxokdGeNUttTvhMyVspDDaGPQ9w6aa/dU2PgbIa
b13qMRPLBK8bHJtpEoRYfYwAFQdSAwftV/rdgdUJnA/MD4bX7xqn8pZZ4upr7H3JqhMtVDvjEjhq
l2vWJqE97pJXYb1jeiia79rr1hhk8rUZJshGvGNaqQtrGg4YMUORkGOp5BCBJEXsr/2j5LrX1NBN
ZD7nM/hTPDwv34Ro1eqRkiGuQDoxTyoIy0hkum4C44s9PG98tnLKXY2XsEjWPmxBPuwMJ4J2wmms
tyiYhtOs0c0Bghj3Ov4rwCwgWTzOo8EpuM2hTJUNcwSAxexrKl7XGRI8p7HXPgQIU1NPTmmcXKbw
pPw6mK6UIo65h2FI93a1+/QSZqxtbFAPWEn6/B054DYodxGTSoqkaF/a//9vXqRXkuBBJbrM/dke
gdu13vuDyyoRtP3TSBqFOTQrd5bnILXBtWTOAjtqzeZ7lN0LkahMGrhRnQGiO1iAjhESRqwJzZDj
AIA/g+BDBJ0wqaIl1QrWBozJCm09ei8MYQlNI+UlRweYh4cBP/67i+izq8iu5p63p3sWnyIgBSOL
/WRAF4b3HL+ejiKeOdiAa3Mslg50Psusf2O1dg20DAgrDHPZlf2aJeY2asXZcdo/oxQYbVEpRqCp
OGizTamIoH+2WfLP6m4+x8Yiy+jFYVvKWGeoT2PEjzcBcjqm9eacbDJsc9MtUD0QAgZ5QrMgELnu
HjbAR983RMu6vzGu4TL4FU52G+tzJ0jnnRHSbf+tMnAF4Mt9oIij+1ZiWHnqDao5swiZ8KXzdAZT
KcxfmB3YPdL2MtbNQcM4bujiues+3PqymrcynLVdSLbhwfR77t5i5xXxMdKa1cAy1ryXiCGr9C1E
ljiDsnQGCEUXI4uJkWzio4z5A5gAgkvZxzffVqdGIYWit6PNHs7TVx4z2ChV5y/9xt/IBGs9bjH2
TH302fjbEsTwk5TGX4Xm3Z7MTw5OU59peF/1Bcg0ASf2fmJQ4LTwffo8ZR/rkfzb84yoiZBA0UFG
7IpZj+4tPZgBrAeuY3WQFQOrrOgfQy5RHSULDaMywzZMVnTXHruybV7RS8fKBvykIp7NcO045TNJ
qLuhg3AQF33DKJLXGhXLjE876JldOgGvGr/ip8FoZqEZaNc6CHquS9yfjqG/UO6TzCkMxT5EUaPN
GSilfolcyDxjLcj5dYlrq5/1xj7ktTrbSKMHMKKpeWeHconlbYiLKwPDM2Dr2+Tr4bIFmcj0kPvV
sVeFTgZV5VM12iOhSX70EVNLwXLk458iYr49Ao8YBQ8226+g8lraGQ3XZDgefbsY9k2+ThTH2Vl3
KHVy82TZG+BYaDE9vjn4uSKUl3wnHObMgX7WpkM3oMDhCxTrO5ljKUB7NW/xBMVoa5pr3XdIFssx
DeobAcWmCZKXKpF/Ijee2eftyEnCLraq5PDRZGT78jk7tPZlnm0sRI9Bv2Hqt5lj6+JqXUYQA2Ni
IHQW772/APy6SjwsPSFKSZMJ//Bc0tmqQP5kKdmewjllAWP1aI/rol3EuFID9rLNr8B6Y4B4wNQl
sY5pfHImzUVdko2qW8M5AzeiYCOsIA/B72hQtsUshmt/kDtDPLuDpWOH5zqXOjNNIMVWiHjSY7+m
GBz18boli6iYSfsu9IRaLYHRwBQj71bXj57efpGhgTIC1dNUYOwx4HYzb8INzgTxmMnxPiBJSI5N
mRJT8F4HLgMSWMf5tbburFYh4dJfuGAy5l9vrn3nJjCKSRpyviz6XkakUv9griaM5mi6/rEksbtC
YM0scjiTX7n4HjQ4uShYaWFImLm2jKRz0Deh9q8fcpawmyTe1s0mSx+Zu45M/4PYPYZTq7HENs+U
d0hfA886C7DjPdTq+crOuU9ayNJ6cMrhRlEqsGArcBh4/BPgu4trx+q1UEwc5Xruj6Fr+8khi/n8
07ccVLZJ52h2hCKbOZVu8GQ1JOhc3dCDdEejyxYzV4vG137G+i6iv70dq9ucWgBjrtMeOf7rKdCW
bczQAwlvdUAkwdcfMxmxzMnamcqe+Wj0pOd82E1m/Fj4XykZOTTNnA1hRv+Fi954ksD/eMzDlcaA
AZ2fgRbjEULPQMGWs1A1/DhZrXQB7qx3cYoWcbe2ArBs/VRvEWOsXK0wYXLqzCDr556FHROT+1D5
X14TbSOAUh0MUAEbp+VQ5qUncBmA4bqwRh2Sl4i7pDTjC7lw5k8T0s2cf6ZUd0X4GBsjkPsCMz82
VXNY/fddHFFSB7CpEwrDyibF3DoZfrKd31DZs0427ymKTYcxHoFqjvOY99H4/s2UmX9zn3skxEIA
XjU6YdYsurXSXdgocngZePAFJqGGg4RTFgv8aQhgkiE3gzvn+9v5Do1Ue2wJc7bTyIEcmFz7hEVR
20y/TdmRI0i2nuz1zfzxCZ9E0X6jV3O6W2ugi6vYX2FUZyeZchKXlHRlhda5jxl/Z0taOH+4xtqG
Z6TlwR8oEExOl8K4euMGizSmnTQ5G9ZDus1ZRxIa+ZcQay4HQEKqX3CShLCwlJMxTEtKqG7aI8L+
4tka+qvNNM6ZeTXyHUFuS3xhxlgkq9lxhsQwGNjHBPIm1tlDkbHoWlalRyOxSufURQM7UkapUC6C
DoslVxWqegpl3FJMPO4SOK5tm8fKp4nPM0rmDc8P//5vlQDRpoYR+rVAdVkwTI74JOaJpZuu+oIZ
KBUcv0pOv4PLrWcdRK8F3+jKV1srLAQW6jWEW5jRjTAB9JpF7DwKrs/YLdayCSGTcyO0vOWiWcNE
W+LnS4DVlPXSH+4GC2GqIUbJS7PgtKrXQ52sMwt0BzT4es7KJLCH8kBgjk/Nk8a1MU/3tMGeFyZo
Uuj/GSTV8QEhFMPlPyZwvjLPIlefArZNJvpXPt4qYvxBUmJjolzca3lynReULowExP+T+lItmlZu
Zkb/msn8TJ14VSK6KhZDpiG+xiE7KYp1jxiwhlhPRPoUxBKKbhHg26r/m9fjehFkSnZ+faAuICHy
BWA17ckyz44uA4NC7RT7AWC8hvfXWPmyn6h/7PEj1fxzoidHPN/cBsWlyphm6I571ir30jZvXsti
tOmoYaVtrPvW/m4K/2vAM+I6ais55pWXPUXaF7/ppHXvIX7vHPwcLM95qY0pM2tZjJTub1DfYgEj
tDEGtgk1yDvNahhQD2dHr5ngdu+5ny+JqQXPjUs5S36hd/itV68YkiDDNnR8IZ23J+J82sZjva6n
uER0V2E/VrDF+Iw+IcrgPo7YXjcA9yr2nYBY26HZRc0xroBjldNqAK1pL5rwElUBZdE1SiUSZ8x/
3LFRoLbz2KSHmRKtCADOIUaU4PLH7DdMUvi2/HXWBBUw/zBV/iEm+9Bo7pW6XBpI+JrAOrWdfXBG
scx/C8t/hi4M8P3PE3vTY96PoN+lMQTx7uIFoDHXGvTOE64ge+zeO4Pw26me+fmBzxrKNkEQtawQ
KSdHstCnkRSmnIp6qneGPTGTtEmk9OCYSQw6b/SYF1UlFy/CfRVGB12v3lEeyOrNn2N+JSZflz7d
F0dRwW0tKiKA/yRqbZMiVEWYmWJ+e64Gz0MsdiiLU0E4FnPjRaDWCV21S5SLYEyQ7TMNQRlfgQoF
Cueax/4LDTryq27XlWCcqJKIsOE0jUrr3QMrtx0zJH6iGz5wYFFiOftQp3jRv6eC9FqybubdPzpR
nWBN2+PTlA+HwxpNFtwz6gdZbXIHSwJXaCRPLECCAqYsbGt+gLNupuo02kNUTDj0l4ZrE1UHvTMz
lIygkfyD269+dYHC1+U1sBzo1ayjoe2SSoZxhdXJFTQhfekRCXCoIa1ut2ARfFRzqCzQYd5bjb0D
ikuVQjM0k+7euAzfK19billAkECBnHWnKeDolM0rX8SeeUAXfUlk4qX9JjiH0pZ9bK9ftTbbSwOI
MuVvwUsebPb2+35OsNsClVqZZnwQdnmWkhREHzNHck/pHqUEPsE92A/+NQR9UjI0mLtEukEeUnz2
KcHa/HU+GXtBe+rVLm62o/ZcdV8YqWBpgouh0/W5bmfzSt59+FzvUqoXh//pxq8ZmaxCfbf4dIko
unmBWExxuJ2dfPsOg3r3yvFoIA8N6YoC9TDbN6QZBscMo6RFVAdLKzil9lGzSbFYTdFLMc5ViMfI
I+p5UjmZCDN1TuZIThBIkPI6f0KT5HFjqEQcVgxymniDMWeqvzXEPXXufOpUA6NBVGR796M/OHJD
/D+Szmu5dSTLol+ECPgEXkXvRUmkzAtC0hXhPRLu63tldcRMTU9FdemKBDKP2Xtt1FpAq3lPJ2IA
b5ECbDy3s08CwT7hO+o3dfiTRJjxiDbjrlfGWNQOPPIPCxFr9BIy1uIu8R3WQP0XwVtCe+2hOPPD
Uh4xG+NDRnnsY9zR/iy7X43JvRDfYApQx3pEGrPiRA5odaaKWSc6gpAgbm20qdWCK1p1yi6TZW5B
m1vNf26p+aYfWe3xnC2EVDeFyYngrD1sSQnXVzNzHgjYMZW/KV1jMQu5bHtuRX7h8tsiAs8nOz3Y
2nIddEAmVpr10eGEKCudDXtEPWjatAAdJ3S4tuvcYM8x/CYzvBasi+rt6TAgxZ8DI9VKvJuWuZqQ
b9m8xW7tvjeqOOksH/oQz1YyePvI5QEJXIqzWvGdQbkNUfTqur2B+Ih4VAG+sPnN9cFcenScseat
qrqBvimsPSpUjdxMHbhPPM4vVlW94GWMhPvoEmNpc8HEbZjgvO7+ia+65LqZv93mQ0/oTSM9vtQT
o5WakavbfJucw8bAcFWbSry6rnUJZfMTltZ1CNs/aMevti1YlBfVLTVo4P8xJUVyz5Vk74ksOgso
KHo8bim8GH6dTNaobvDw52/HDUHPQPVBDDdspdhkkl+hfa3eC2tbZUtpPXvhizo4+xoOLmnDVKFx
SB4z0tFy8JdlgvknX7rWvEyKgaN1BvFq3gLJzZRIzKbR2UOcQ2B4hKxwxh/oDfBe7OSYexenObri
W/dGVG44phZwXIhQneg5+OjivWlmyu5NFQFT19xr81bXukMZ0aOxDz+2OlF5GjrfBHqI3Kb8GHpr
jCcrJbxM205l/mT8S1NcTmQamjkkVOnD4iyw81lZTXrYDI3IYylnjNoepSDnGsRigq7UK4inaGMn
/goAZ35MDJ9UtGIzoAvn4GNjalgskivWMeSCMqE3qpe4SXAsaNs+aTbEoi40SftOVG5REQAevKrf
c7DndcidFfjaqasS6EbBsTd8PtMIjWOHkRvfpwcze+Uk/rUKm40pkxOx7b9a9RPFBLO4Kv5x3uVJ
+NK6xzG6mBNJ0MiQdewwIBk/spzX1vHhgDNhgEVEnlwsaS+HeyS/U3jyU3K32LTm3qaBfk/4G6BT
UJWAqsW0Z4JF6gW13UwfMmpyF1vpBW7Cak6LVwe2Eoj68tr69VW0KAf4zEU9rD0nW8sYUZthEwER
gMFwqvRb9hE9PROiEQG9CN6duFuVSQtMz79GUXYC9TWXd/UmMAY/+xmLBPvFZn4hA//A2OErjcZt
PcvrmbVcwL9dl6zeWlrp7wSVbpmsfBNJ+4CARyn0YyILGmvl4gqdWsY/NW4HyEdls8y099YLtrox
Lyu8SHmifJzQSXXUSJ21D3n/U1RgpdZBZyYn1r1Hvr5Wf7vPOeNwb3XQuIo52iTSItHZOOKeXbAq
J026mjqKff9atNU7nxVeA21J20DrS7IoS3htuLSfVYXLsA93zuRDVeOM1GvsIV8cymiPVoGXXaIW
waoL49tZJJoNnCrVdSqN/Mh6DDghx20krrpvvv7/lx9z6Nv8UdtE2zF44iRtZlyRlFjet/qtLQKe
m//e81EANAwnGFHDcyqBblsaR8p/v6DgR/jF3Y4p3QaM962+9wFdmliiKuIlE1AzDXhoB08dh0AX
Gk9amzDBTOHDMqQakr2ASmJy7sZn9QSoP6XGx8Gcz28JpHECPCbdVX3MoYNxbK17GztI9zlgfFsF
5szlekBfqn74nPXYNnCt2Oylw3ea1twOyMbBGBO+THl6YlmAq5keLWxWdHthm13S4GFb/bNRdAt3
BqLf88o1ZxaYy4iTgzuOf46dXkEeOUQTYyAq/CGRmwfEA/sPwzkNTnjSg+GCnN3st4VrY6IMN2wV
yQrykXsJbmGBuzDW52yBcY+wHbTJKp7SGvptNUB0TXo18E7jiymXjoDWZZUof5SRe6qsE6qh0bv2
8p4ju7LGg4UvN6INGyx/N7B/1YovgK3oV7NDhS7EIFJcZ6I80ReN5JlUhtD++6SS7lwV2Trk5iWO
vDG++T2rnuQJdgc/oHsrQ97YfjLDx+n2IU1ti6qaPf9JsQGjMt1bEfuYrN7oGpYVkHjJWltEvOIo
4iGVedhi8xuTKkX42FoPVU5x12caoPhBaSv2Q31N9PLWDuKZTGRwgIqUTdj8KKpVztZ5sihk7qlN
UaVZBKx4f5g29wBeUHQ0i3Dc+wn9D0Oj0jCPglKWOf0QmfcOuUPtieeUcaN6kyIv4DBj/41CMMte
m4I9QTUzgajWFudDHX2XlNZvoAWakSMMV1GPaokytjCuMtLxOr5M1sNkPmMT84jtkxqlS/kv61QW
6CXrm5fQ2sv1AIW96RitE4oj+Ko73znYRcbuE0jfwIrRFBu30/dh0+3cVJ4H/9S09mbSW4gE/bdh
51vZ/RtbRHjaeKg5F40aCX/1ADu65dEjGpQgPthBEw4qm+9tJBOtJcUyRpSdpItCUAKZ3xKdLV47
/gv0J2HAbCFZsatBEYxLGA8FOYk1iRgGrmrtXOtMr/vHPFd05zGBC+OzigMVLpNMhtaVnF9C6W2s
rH+PBe8uVO7mqrM0LaJ3xg18NsO4H4uzXgBH7w76/D32Lsg1DLgUBKa4JzPmN8fc+f2dI6LRyU3q
PqXiCYmroAqawn2sDooEsih9uYaNi/ep4Q/JHbiCvb3LcAmqFzAjpiXu2h9fItvn4CjDbwMBI7+k
+j9jSibNfFOzA6xckKcQPsSgAR4aPOsMdXdlk0WL0GF42Iydh6Y5hWSwhBNagBzSdkXAuIPgXAXF
r3RFespTZNMvoC6Wwq92ZcTIrHRXrv1KGOKuuCBM2sbCQYRDjcznGuffO2w3dKrBVmp3DFv+HL/o
7GEthj2JjtxnLnfpzKIORW6OFy97TlCz9oy4LTRaoG0L8SXJpC/jv/aknmKfJQBUvTqZ6R7KkAfr
G5nckhe19W6BpxH7fJfmqFTiG5aGrXtWP6bo726RnAafk18H5hYHZ4dPJcV3y/nUWLcA9sJMfU0y
AMygRvzz4hwQCo/HfG0nxgzJWJZoYc2TFlPHp/r4lgqCOVN+gBfHf11Yw9hSVgI1qEX5dyWmuyr3
cnqe9YhoqwWWAj3Fm8zwmU8mabV1uWlH71crwfAMsLe4Z22XIK7p5M7pi4/kA+mv/z61hNj02keZ
+R+TafRc4ovJ014rrp9ajusyhPtLFhBDurh27oaYUHfT3cKN04rq7HQwp8zyQIQd5e6XpJhjqKPq
SLrJhb4GuM7BM61yDL8hd1vGKnykU/Qag60OxgZuRa9ku5YR/iT/VWH6UQFWCMN+FYcXhpF5fDXQ
JOtde8tsPENJxdeT5dqaxTtfG/KWZP6hjKX9D2hoBT1YpFe7OfmIavlnu6jIMlF85nr9m5dFtIC+
sBPIPlqYYxU9yIgahvHWKOHYxeKvqcgQrFRcaQwQhZZIFcwh8tP61yNvuRtGAmtp4SGzDdAFM5Pi
chKvXdJAnwo/okJbPJlUs2Mkr85Au+unhLoiUT8Q52UKgEpZlBjMPQRCmqBlmrc1a2Mfu88hwNV6
Re13CMmFYISYcT/HbwqobyXOe9C0v7mrMwbUfph/ewxZqXYS6IwSxBxCXPW2ITvtRbd3m/JcVc12
iMNdah2oOVVvZOnuuiAA3P83fQfiAIezlse0fPeCO8vb1HyoiUWEEUfF9yI6u6E4AHASW2unP3c+
ghKrfCcQVqU4ImItD3WdMu3MAirZ6NQS3dGLvU4w38Ij2yJ6ZX1bzMfCvamz0sirVcld4mSIJGAa
qWbOBHXxCCGhAgWqx1ccUMoxPW9dZ4LIBeIW0K97Ux956tOETyQrz/9snYn3TLsrvtQ/x9WMctLz
tu78zvFb0PAm0Rc2HQRS2O7vBv/6iHtQltW+Zuir1FlDwHDE6petx7vZhfgFHEnKavLUv+YsQ+Kh
aFD9mfCsCcyWxqK5lMpsPIOu81y5zPB/eugpaoshSgHlWp5JqeUIQ5vj+wc33DU6Auj8Grg9t+Ff
Xjw84812T7Z8bcA+mwRraBYUZhzQs3Oz4LVOgcdakSLHei6mF4tdRdnc7JKsPTm+SDkfRw+JiGt8
26yEUlIGY68/g1oOz0GSvxDuRsRjx4xoVNtmG6ce2YIYJwP2g8VfqyX7GaXe4KAXMqGnzDmfL6OQ
GEd9bmkKcvGkB0TP7BlUMevwQ1QdYGBM5tUQszLPOPrFly37p2zE+N6fqhKshsGmMEMNAYWJDCFu
6gSc92p0gAR41pVJdIK4DY/E3HY7c5oB4jl8Y+P7EBAMUqIBZ222isZ0aTc3nReu1R49z29FDJxh
3qIlWDBGN1Ok/FL8VatYlV8aygRy62zONDmC85h8tk1q5Nyt2njbIyhKETNZhXXF9E2wg2UTGz2R
JNczlGM7VrjsIHhk9C92ioTZGAo6HMHcuswGf4aOw324qgO/KcLDZJYvwqCRtQ3v4k17YzS+kSmv
JiEPIcWOiahblS7diZqkm+v7bP70krSYJMBHnZ3iLmCfba5YtuIqpESv0SDWdwWwKRA+qDuKZLlp
DCwKWWmQnzOsRt/Zk8b8Jpvix7NpqQzzIPBhtIGxmHoIVGyCybym2gBVm73QEuyNINmEmo9WAK+i
zn6MZp06oSnvkp7f3lNJdVMN/i65Vh1xX7pGUgmnV3NuVlpNh6AJjjdE/GWwmfXTBHmMAUPfLCgz
JNu/2cN90GwATrrlj0NJ3gB5DK1474VwtottQ6QCKn1ynqBJlv5wEV1+MMdrXN977RpHnGHt3uYZ
Ux95VUbUk2jqippUDGtB8JQete9+qnprTV69mNV9qa/zikDB+TZxu2uasXT8GxslnGD6ImwgWtLf
C4IzZveg9tdjTGHGb+/CCmHfoGqTkC9bVsEKMlRYaIcJ7/lkY3+dGXgW2XCI7WxvJi3+YTNgv8Ln
USLrL2PtnlGAN/gDPNSGzUiuWQZ6iKX+1m3h6Zoh26zerXGvj8hpZptxSJX2xqrKmdB1pFsS8zCA
72YpynRBxTmE1EXMHYieUgll9jmjhfGLWW3YmR+lZ21Il94I1pLfIB72NKMMnN0eO5T2krvwjUIX
ZSxotV3po6R3+S04YF7GLoFaqwDkGdGBdguhPiqfQ1q0J79QzOiCmUbPfA/Q4MCvb7navzS+p1X3
1kaMFMBwEBjcyJJlSsrkD3O+np7YrvE8QyTmDB3W0kGzGZIR5uArGuhHXCqDEh1rEMh9gn4+2to8
eV7D1wGGbAC2PVCwWxKPZbDlKFCkLuJsdIObxYeBbhK7aJLysfIRWAisVDz4Ww3LXiOyjwBi/5Oh
sSOJUF0d4yzFeuYcpf9gJ7IyzGqteZm5KO3f3Aamw4DnZ8pfcMvKjo3ktfHbbf7W4C7PeTBAYrqE
8vlyJkySG8HiNqk7ErHK/A27fNlkv2qjFts3bJO1S4gH3yY0DXfYE7oH7msfk2KkGbNqsxmP7K3H
cOTwXcfrzHBgnnVv0UyTPL6bH2mwcwNkhRqHEtssrhksbotQYt/k5CBwgDlAt0JscMEuBxSXQHT1
vnoNNLRrp51Uf8XstMSyUa7HjkGjsZQ9cy/9ago4mJpzdTw+2NoE4GK3WHatNZ93iCzJKj080LgZ
PscZ3kacYvUPv//7NhGwUm9lBlOWk03XpQKykjQ/040Qv2gvhFetybZnPpi/182QgV11NoiNxVqc
ZVHDRkTJDagVENzVSjSK9najbuuM4GWvO1AwTLamQmbr4ZGNLyHPGv00qFQgNNOx0V74zVQr3BEA
3nUb78UMARHrxRogY+y3sC5DLBwLpCX7EboOWo1LoFZG/VpDo1FjTRsZhLjFzmzJQPGXo9CW8fjo
3c8ay4fUqHIx5gZgeweKMKzqlXFSy8tAGw4REiK9f9geIvWvssMIrp84LtUzrRqHjNa1DwDg2zeP
OXV2tenxVLsRnoLqq8XRqUYjfYKMly2GCufTaC4TUAi6aXw6ZIVb5Vvi+s9B+e1JPFBxAzQfbhGG
w1kQZGyIfaWumk5fuIkg8PkIuRibBDwYcjWG33aSh4jCnaQOZOYwR0aYmrUTbzBdrjL5qAu/3trw
rCW2hHbYCsMuyV6iMp4CdDuVN0eLxIrYremYKy0vwBUB6CEEvxpdeo0Ix2lTYQVjQxbN340cqRO9
a4zmKkpRkFvM+zMN45pM5nMhH+VMJVUi1ov6y2DAjgGMZPNVo16IyzfdOGTOxu59PL8E257m8S8W
0a8Z+MswYXKssSMFhXACmPkaxZ914MllgNdZlt3beMjZxxsrnwEDvWTubocq+zBzh3Q6ytZobcZs
BuYR/6A2v9RmsPcDKmPoXUBIst56iYt2745vSGSDPDoRNx+BP0RYgzpxfvrDqbCx+Pg0wuWQMybJ
m0YDAEEV1uUfeklKZLHuZfobofhL39xgPLhGdiQc8zQL51k7e1pwLzH7FEhNmakv81NWYaHYIyzX
aVLBsoblC4WEAsYlYm9QhUjiZfjfFHOBIE6aSZ/YR8ASpP5IASIjUW4JZxE7EfKgRlunCnZ6621m
YW9DnIQIzjDm8x4AZkM8zd5/nWMS1d3k4eXU8j0Pv+TixBIW+W86EKNBjU70cmmADYgeDnFJdlE+
x3a8GzM2foFzzML06M3msWniZ0xyPFLpgMOtJ48yAgAUJBwRlJPAroAncNKHvHt4+BNC39hsmvrW
JqvLxSbPIWGRJxqh6dMLbpI0y74w207DJzJKd5NW40stQtwgPU9b9a3KAw2l2aRx+n1kZYjOjROo
AaUHPBH8F1jgKYrsHcrwaPTZMzG4RNxbNtuipyxBdBOaqGZD2eo7Ly8+U7oajZnILIqtmBixhpBJ
8wKFSox5ACZ8HPLg8LXSUmBFetMZxQRN8JWGO5dH0iq3UQkBu8lA5rbMbmRyC30adriqfT8v52k8
dw7THiWJHSpKzJjBglHluCDihVPPn0b8lqXIkOdvYBDT+GdE1YMURCxxXOL4Iyhjcp7VMPvJFIXT
KKrfZGx3fTOxxF6E3P4NfKTe3nRa/tWoYbhOoSUzykSyjDllGsv9CEfMd0hRFrY9Y9COkuwwPBPV
luHBDrKFE/LlTS1qUFdeOdTQ87S9ONVl/14o7AUzm9I/+QjiSjD0JZWX1DlvsvgaNZvIPcFngTo9
kyTK60xPzyaGtMYFu4aPPgnXEQBSQ8ML+TCpA9wx3jW8On1MsFOW7iOjOquAF/JlKuamUngMUKIt
FeSLaJxfzpQ5tt8C3l6CWTi2bjkV6uzoq85/aNW4dqrplPbmpUWqN9x8dgVMsIX2p4t8tyzoIcIR
ESKSXTak3GG9BuJ0HE5t/tkUDUPEHAlRy6Y6mYDBvgp2bURQvJkVONmW6Hosvdoi9+QpbVpoNlm0
zEVKpMMeyVqC0QYJae43Lwm1lYjXln3pTS7IYFF0YlczWY5Dc/lkzeJYmxx5sEwjoNCMO1MLY2VH
GBqKCwycM66g0j77xGk1mf5r6N+oCxImdA3IHXtEp4N69qJJG6dXv61zzHW65dyInvnWJE8UHDjB
to2bMWV3apoX2R0Qacn6yhwv9f/FuVwpbpeRvpeJtRGwVRZp0u4bD5wjJxkbu+Sdkd7a0ZyVPXuX
yMLPompPvcMO0YPezuqfETlS8uxQSwSEVGphe9V8KtAKNww6Xf9fH2NvF95aeuDWe95wZHWCIWY9
+LtqOPHFSMt9UtVzj7jd1E60gyjuEPIFDm5FfGZKdJ7lcJDZGRBkpbxS3b1JdyQmRtbBdDOKhGso
uGhNbBK35K53Gz3G+IUXBXSxoWzb/hWXsrpDG4triqHRpi7d7chIMQzb/eDSTavOjEoZ1VfvH6Ii
W/gvNYZVNdWdeVsrfrbNVkGrIZBl3jmiim4iuMthsB60eoHCjcjENj6GUXvFoYeqAEy3VneLAYTa
NJZkk8OKwtNaSGz4PPVUVqGrnXpG6fqWQC++AX8x64QssIu3eE2zod4AhzqN6W/6mrsIAVi8L9kf
5HB9vWcESxNXbMKLmoDVUnDdnKV5ZQrqVtZcwvffMXjsnelY4qIjk43TF+gUoxouRiec6ewwac3T
C4JpXFvJU2piDfZpskBIxsgBFunIEAbEGLiUTyPVcapFrzzIdVRxXpbGjTJMDQ5TVbcmFPzNmB2x
cOwaqoiGkZSoiyXFGR1FLZtTJ5grsHuI2Edo9Gd2F+9IXch8hrzUhaIwFpWWg5NBk6P11yA+GFl4
wMmDxMbbOgEbbc1eeZCkimJXFRiqd461qyzvEVi42qAHaaLZaW6HLnUigqxGK1pwvmYdDrZJbLMy
u6N/PuU6rhAj7v9V3cz4IzeNReI4RAUXr0nPTdhckbW6lqtO2LzFYeDIk9U99JAsc/41cUGpTI/5
OVoA5Be9xoiqBruR2HcnqLCvwdauWQ2w1Fg3Ma+2Ri3UVFg5La+7Klp1mfRr9czxyKw8SkFVrvnj
byfH49CzlHj0PBagP+lMcdVPeqkt4c1UVEobXzQP4rDeZ6B5AeoKGyhL3M0slavPuCcz64T85Am2
2pjn73wcSxYa+GDCKn3FXBGXq4SyMKHITtH5iLRceghlRxlcNeK5vzLBmIARu2SHlC1dPpiMlkUS
Hp4xOwapVWXVqmbSpcoUDXhXzjsqjQcRoXipF/lobdXAJlF5YfVdYXldXuCgAuAoLx6K24r5carx
eRMdWTLHYkFR0C2NDOX8W0GcuVY4KsAULgCaSjrxmvGMzSOytP2ONWl9qQYkY6YsNmGf7R3LYtpz
DQPS6hK0+LzXrg+sLex3tvmsmqASaxIFL/q8hpHgTZXUSDvVQaL+GFyx6TGIkMEEkIFynDDsdlpG
q85fEyUHWQviBAmUmL+Ljp4r0l/51XYqY8q04MJ4uxzBQpYyK2Nl7bFk8C+Vnq84ZRE4aULfSvIZ
IuqEuqaPH5ZJlx2UQBrtKcI2qDUL/lEeNp+I56EqWNDgRmuytTdr3xbEHEe0G0fnUKKVLDhWpbx3
GQS1Kn7WXW+ZTz8zfoKEN6SgcSinP2U0R0sbjXQhRLUINMEVeA1l20Ho6nprzUSW6D16yafF/Qkg
PiRRErEw1ossNZkbE5JBm6A+IU+2W817M1jlsB8doPoRDXvLRX/py2YRt4p7qC9VL9Pr/dKHF+G7
kCfQgyu9zoDcFyA4XQAgAQZYpU0ci/jgRPb4vdVbPdUhIHjokOazbXIHyHtBy2rGxqVOfgrsxI7O
B9R/yEouu3zPlzIH7ybXXAWQz59eqeUGXGjlV8rGwXgX+IRUr6weV4YgodZg/CzydVuSFEofWcYY
RGDdc/oveLaowcmD30+c3QqRVjMEMGzrnTH+X8iOpbL/1HomMhusF8Qlxzrac6wt7V+GrjnkE+Ke
Vh+Nb3NBJDAZDbHpLfigxbcDcDREoXvemiOxHwSX9glMaeiWdHMmOpGaFPWx3pcSO/UcLIzwE8rs
ygSx4wZfXPSxKI++pi/DwgQF3/1Ypsoohl3i8AGEujJLINlF4lalFTuLgQrKXjiWss0/AlaVM3+m
nHdZfS8jMpSZiGUeYsSxyIXbvtjQPNDtOzsbh7F+GWp9H7B8931rY9XohVVXb1ABTSnQ6OyRDs55
xJkxoDkwsF9pwvwPvl4YQFt989sQ9hrJ+jM/dpXxLQjLWBWqQ5XTMcOAYs/R0W803nGoqva0ZXS2
GKLiWvXRR4sMN4rt8FmhOHL9OTSGfyPInN7YWiw3PcEab4zI9T2nXJbxCK609tTvafNBVk6zdDma
xPjXIOXRuTyb3CCgseLqAtjSnAe+Yge25TySsjox1+dwVg8JJYR6UME94gNmEYjIAKiaGT9oLF2e
TY/VVJwcGMMANQcu9DSKbVuDkqTwtfUv9dAHMOGslK0x48NiU2mnQHsnB2MD8YdEcW9pyHLvkT8Q
lgMvBaMlnX6Y8TdjAVQ8/x2DXdggH8JSb0FkG8pl2eHkyRg+SIAt2OmhuqWYMXyjX7LAzG+DD8Oq
oOghXLMl/yoGeuxwWx0LzkuMMmzEMHXg0IBgq4JNDdx8qoDpQDSoN3/gg1GtC9dE7/IfWT71bbwO
smmbgjFVD7zOQKpAKIgDpsLCl8ag6b3ljGhF4+5jxIdzB1Zv3X0DluM1qhhsBFF8CdsbgwicK0QE
F/wojzZ7bNLfQYvWFmFtJSAt1BxcsKhSyxVqrnVnG2eDc7SvkV0y9+ut9tVtJKIP0hzN4Oak18yN
EWjLju1hyxqrY86JiiZf4WZGWdFuIG49TxYrt3lHKsoFpIlEcoXe9X22BOrHTcGQU4Wl2lzsRtqv
ydZQW+puGE7qQMssa5epl2VjWPVxsruNaV75n4KDpWpPCo8eXQpyNkqr2vLQhSVqvkVIyiPspS2L
G6R3XKKyJaEhys52Gu09BgNeK3aF8+ykcjeNAxoGWIvmI0IXa8pjbbDLZ+TjExTVEwFTjfqLSrM3
wVy1ghR3132qHUIEyW1LwzV/mrE0+IB0fjfnX4QQ2yGV1wOLZ3auUlg/kXoQK6uU9CCcM8RwrX1/
LMLoB3vpoSc5Y1z20DGq1vynUhGK3l/XVrXsND7svocDyo3Lk973N4I9WCKVIH90xg5NULym3qWf
ELOQNi9ZnT9UpcYJGyF+RqHvp9l67salqrU9krqMqlrhJlwEzqvDvY0VIRFXNcRMynrRRTn21hsa
j7hBykRr7BH1jVaIY9r+UMVDhD93rIZ7wMKPmqBt913HYSvuqg8YmrsIv6yk2s5IMERUL4kcboCQ
xGhSyTxFD5uzVPQWPRpabI8u6QqFZVIwv2d1wogmX7WQKlW9oX4d6eV0lMAlYozR6JIt0PMOq9Ow
hBHJqaMQjtz6uFy4r32LDgiUEFtgAuvUyfHfvwpvXzWSoJLrq7YC7MDwInK8g9X71/E+0AQs25pV
kdvLrQKWKOdBRwHspLSPE2DwVcayK4ahgWhRuWYk8BsZsDFg8T1uBc87G3+gPmCZSBYE6BAzg8wN
0lQ6Lpl+61OV+JBnC3oE5rwtcljOGz6hWuYgX9uDxtyOZ22JgU4dWTDmttj3EQQAgjZ6f9ePdNof
GPsxqmoz2PfoVRZqC8RXo79bAZs5q+9PCNQVhiQKPmxSIjOH4m/+Fs7Br34jq1gmprszdbT5rMVt
vTvy1ZVKNGPrK0p/1MbgOslMRJfN993jfnQcWDXjWn0VvFSRbdJSzGcRTCB9audY9KCLqCOlddLy
a8xx3GYvNvee3XKhMLFvIhpRCVyC86o5LfzwyuI2wH3ZH0br4liXGCkw3eaT20xL12C+SQr4BWXB
wpnkOh8LYqNxFSne3Qtgma58pFWxHaY33adepzxRF7oaqqpDs/GJPvWqD+ZrTNnqac/Ijb8WQv2H
iZlc+9/f4q8t/09Hxe9Afo6o6eXQn8v6NuScfY2nH12jBSqNRJSDdXCcUzhxXvuDux4i0nLUISMP
kt/CKbE3Ypic+2eALByv6JwFTJM+545VYtM8wVqVGsypmhI1eXyMB+8na15LmQOAqU4tLHEwFgxe
5MEWDRctG3MT/5I+IZaKX6L6X2Vcay6wDvHDjEMZbSSMI/VJ6/ZeFWglIysEh7GH8CQCVDnN+qoW
zjFsU7DeWCZionkmijjkuX6t8IX3DGp/0FaMmwz5DDrnqfPWrcDkIjqiUd2dxOXtjBN7Fjq44YZ5
iAXgU+APrzQiq+E/dVOE8qllkjecOqzqjHzhT/Y6gyV/MYT4Gk4RiB2LmQQmjglVAEr1Ubobf1R1
EFUhspAeo9TIBFVyM+WZcSy+1IzeKyc2oFDkzIsbpnv9Ns37sPwJWxb2TMvYkTckYaXqcuYdGxBr
jhi9sCiJAD8Tgv2Se9XULUBWysGOVirA1J3xqmFfinWKVYRl/rkSw6bwYeHa2TUbndcc2uNgl2/2
sACqpWrGQF2+7HtLIv4iryLyY1e7+Ur3tS2bkWJtTnsbsado4y9Gp74TcP9cu2ET5CVsm3PnQtQW
/Gp+1ry7ffYRD9270cljkhYvMVgqeEriv0KgCYvdONd7mfi7WkT8CWvULOZ8T1B5syVCCV0M2JcS
3HDurlAVv9bWZ4OIZEmMhMqqEjhGSmltQVF3Cfl3VXhXwhK3gfsdVe+lAfoLKlhvtNYKRVeCMrAb
X8Y+2+awluVQHkgLPcLowHTPeA8LhfvVAcOx/1x0s8VnyG7CavNlYOgrCdava8VWVP6P7t56dnC8
lOgiTHIZv9RzqhGhQXQRv3spvlWrMBcEeBEL0S5B460KXN9J4G0ICvS1T1f7i3TnOf/TIVXozJIL
6xvGVo7yIv83qOBgVCRkzjbfxkS6pXgtB/dsDh5UHpfvND0B60QM9g3ObC3GI06M8J+ZT0tHki12
zhm2oGtYxSqjCSvHX8+uJGFBadNic67P7Ky6LqdGpD2zq51Wy08dJ5Vz4iYa5qAhWLRjjMt0YUho
yv3pkpJQmHTAMJzh1I88qRBExErt310ysSV1bBUXB1W8tERkchBalGDZAqrn0szLDUZH1NhNy170
v2jsegFbfGc3g4qg0LtLUGu48KSxy3Lr4da4kBMXpgmoRkBunoLEGDNADgYN007vyh3ZViitU3DS
oXkqyR9tCc3J+A1RXbudcW9gy1luuchEtmiwrpdIxsKOl98t+GzDjFB2fl7Ec9lq0Chz/iby6tIY
mTWz6+8DLl9CBTj8uCJy7oXCuOUJo3fXUPNoVwK0xVwEKAyRDctaU/ikOfyO3aPkTGeNf0adtK3t
7KJ+32QKt0PxU4fltdKGU1WLzVTHP2U5vth5sZUMWwQFWzm85dU3XPeYsqNbl8PnlP/MMWOHpP8d
kmfhO8+w158G9gaT2RICnlyaSWFmpgwsQXXJGmS2zvCZ17R4Ld9NB24PfBp+v1acXLZRnMTs9grv
POvVKQG9lRV80V0klkxZyLKhGk6QdqPS0xLfQ0B+N2vSuh1t+AhYxFsari6dcBnSLtAk8YQNYl+G
/j8zMw5hYsGqQoGX6e8gD848NSzDF13erquc2aHNsiHydnGiHwTenq65ZEnAImbC2YCLJ4yGY0rd
0bI8CJgxtvg2y/iYESoNb+vWu5uxLqlx1IQkfinTXUvbwDI+N+tXd9qoidXIT2+Fp0xjxf9YOq/l
xpFli34RIuDNKwmCBrSiRLH1gpCF9x5ff1fNudMzPW1kSBCsqszce+1dGS/3jkEyHIX3eR64M7A0
4wWA06bFTA/M4ZiM/HWo+yUuqnhhll5p24TOk8SqwQHmXXx6Q3vMrMydKKarzMSNVUBLrrZ9UB7U
wnqX7eZmB+Q/Fmx+uNJ15xDaCOZrwr3GN4Ndml5PxUYo0xmym/FVVdKjUJsv6o6MM5Rfuzmi1Otr
tFwjGoKlS1YdGAtrzyFn3VngKywKKgcPn4NQoZN/SxrzIrBMnFqTbAF/58CE1Fj/kz/DEkkwpUQJ
2y3PWWq3c2F4vdz7iDNeEuhoq3pSmEr86qmQ/KsDZpo/JbJ+FSEObnVGyhENYG1PMDi2zFuNPV+8
e2R2fvqJsk029W9Vb9oJ5XdKFIzCHYVM5BqSttN0M+oDBvy8uK2ukiXSvIaao6xGqblZ3G4hR5qa
xOmicvwgNc9yjb6s80IiW+28OzVL74/VxuZ1SeG3cqlWdDO70MSmQc6X8KLkfh7xajP6YYa2s3AT
YLSHdoOWzeify9yd1Voj1Dn+F4R/cyIiTTjpd/GrrpLgk5ssWJKuM4cKUc0qbyWy70wbfqQsuLaN
xvLsPKmskOr1TXkVu07LCJajO5KhoGbMGyBqr2g7OlL/gASMviFKmHXIC1QMCVl2QDXqiQZhbsN/
pePN4oQuuyI1QvTARVO15xlzci4nFT8JKIkQc1XigehZSRwKiWhzJvmUxn9i7W2AAI28xXUkctno
UdxHQqUlK+Mmr8qzISweSmIeFvvF7tFvQo7LYRAYcCeishPzxPReyikASdCHL2FODNY2j/8qNAFd
SSopLBc9v4umkxBdcVk3adduUtnwlfbUd6kro/orzH1UQQmb1Ywrq986JKelQmljtx1LbIKtKmwN
1y61fadRtA8Yn3riQ0Ip/s7VbMe8dmaZHSP8Fdpu5ASlVdMDodOpD2k0FsLDSCgc7dRQNY+8w/6Y
3FMn039bbqFa//VZtVcD8epY58A0QdFBcJc7FvHsMI1wmvXkY2lvoqhD3OmQn1DPm6YFHMXznLlb
A6slA7byMotxRGO4eNNRe/5ZVFoDPhyNtlHfZOxXJeOdJgiuMDPXGqcDKXWGQ8B7LwqRteFqLEva
bl1fkNkDIE9jxN6WIEFI2bXpO1CRWDN5DfwnWhV9ghUfnkLGa6ubJBmJ8QRTgGG4FdyxtXLLZ2Wn
zKq3aOT4Na6Flzpkakgf/Bl14KpAoHLIT/E1K6VndBeblvugS7yzHorc7DAFIp2d7xmxKYGueULq
1/C6ir6HpsZsW2z69p/ApSvGjRHOSSxDtYH8dhV+OLZ2ssidkkhvF+oeuQHSLbv2Vh4/LQqhGr1m
rMJzj9/KPmRc7qgrzUkNJtolDX7Sgwv125EWII6NO/R6S+E9XEuyEfXkNEma/183iTabJQ2yq5XN
tbI74iAqv9Bi+uqjQWzOIYKiO1o/u4l8tkof/5lGjmr4T/RFkpCURcxsoroVNyMYvfUo0VYaUrJo
brX6r1rOqBXFgSdjH2E7qOn7d7a6Q48XlJBCpOallbu3kqZ71jleKJRv5Ilx/o+ZSs9O/I2En+Dr
m+g8zUTba8SEDL1yigUZidQhRV52avQwY2RoKAcnFSk03IBPeiDBnvjRg+NLF/2mnuIMpyvjpumM
PJkezn5w/kjcNnP5s5DV+8LtUp5R1/p1p/olxLSMc0VSNIeQ2rqlPxZwU4pnmRQ0LCdp58VoWQvc
y1osEpXkdTC+VUu0jwZ7zXrQIETVqTBoMZPzAPc1AQHQ+jtA1iBU99nrYlbbpRiIKxCWm+ZgctaU
jH2CM17Qe42Kc7ORHWQz/BxY3Wma1QmHVIyPCsMUAxh+Dyeim6NjL1M9Tit4mwkN6SJr9iMDcW6b
92EpP4IB0HHZVK6qMymiOit+a2J0GpvB628WoNpnv+wKOm/jjazK9diO5wmwtU3hU0NU1tgvdYgY
GipkZP3xEr40sG3V1N6kXAGV9wHtR6bbNFEKqeYUgrxKfSR5dJHG5luhzannzE3N8pm18ZtJbEmp
dm/6gD/bHI9D1fwE4XKIexHWsSTnYr7rB9O2Xrupuqsxr9lYL0zIKY1bxh6Wl2j2OSs/slEoZzZO
MjirzmQFIQBvX5Yd8VoUH7KgSBU3RqIXp5FPi0IGN6BaqcX7V+PMcpgId/a5paDC7wYmMsbSSYph
MrcrRnaV5HgN8bqi9LCmaC+Xy0sgwytIpnPuyMcqdj6dmKrllsqvgX6oprOd76M3k1bCmkDS9by6
R6uz+yPtwHSvHz/0UPhhrPzb+rBzH266cj3Pe9mu9hfv9bVdeR8n/+n/+D/ZmlDN/bj6uf/tdj8/
j3LzuN128+pwD10052uvXl1Op6d/e/g/+cqn5bBKV77r325MQre+//B3N0b0K2t1ej7Fd31yXF89
n3xsufr4uOxfX15fvT20tnW0ut8Ph8PafeSrm+9jGluRM7r5uZ18eQ25jh9PXzzsZP/QVuKjgNy6
NH+ejNFXcPhWPvkYrr9jZrr6u+8OzWq9262fj36datNLm+z6FPmcNjzcU8dn+s/TvOarWCu33Tyf
PGFj9ZzXnWtu3WfnPk9uvvL4c5d/dj4fePJ5FuXq6Z54xvz8PPEJfMbJ/e+xuXw5l793n+Jzxa/5
GLc48ol8ba5RthePns/kAWPzWD24Cnw8f+SLD+URnPj1STw6vir/it8hLV3zQPgQor/F37tPcfVO
4rf8j49zXb48iNMNz+j/vzYfIC4zX4dXUTxAPufEl33wuMUj5nGdep6zeFUGHu1/X/Hjf8+Yb1by
QzxI/oYKeXsaXPEx4vk8P/yT+J4f/FRy1bkaPEJ+/vjvi7F1r3lGk/ffE+NJlyteO34jrg0vHw/T
WfGFn1xJcaV5XBqXwfUdXrbSXfPPzf3hx+7x8/B99+fGDSQusu8/+7W74wmdxIMWl+a/Cyeu3Em8
BOJBiMfKN3cnly4qD+yDORevAw0ycXHFQ+U/h9cbPMqeEmx9ImFn9SEuAr9GYrLiD8SH8Rj5A/4T
P5/++6iSK17s+SB+AQ0ZdNjUbuLuS9F/+lI6IEJ9oW1tKiczM6FTTGtXwPtFkGo1Rsc60M6Gaux6
GDgWpziykG51xsGy9WqRmUOnWy6QxmbdP0A+NEkm2a8goi3vlfWiSu9NQbpG9TMum6o40UBeTUew
1wCw/PBuWhpg5beuvipttwoAL1umn4bSatzXunnMkBCYxHzZGisBJxgJRbjE5ivb7U7uTG9h7mn9
xHW96wyzo5tfpKi4OpwnFznLdkmGmG9+d/KoQVZKrygwcF13nDy1x9JIsdubEjyKgcf/YwDpz1ta
Vv3wZoz1PnXK34iBf4Rec6Y91qTkTwaY2QTGWRzXkWPEhM83fGzfwbBi56qn/B4k5n7M522WcACf
CIZJpuo0Kr7d6r4+DVwyGXuEvyidK0xyC5ihGT3ZIL0axn54ctKLH8KEgSV+I3b32da2lBQ6Ti+V
RImC2LCKUifze9252RG2Qw0lTNgEwjtJ0FOu63TfYHj181styXvRbjZiCNr2vxCwdh+9ApIS/X1h
S2wEgctGmGM4TwoUMaPGWoM4581yPorEOCvjxLglP0xUTZDv8xKutKhwG3WvF7ZnFss3MTSqM7tF
B5ElZm/LoC6LTUzhnNd/Ro31LX4nagSx49dRStI3Qw9wE4yAO/lVrquvpCbVdpQQELX/2mKi2FZ2
dKlwGwBojE45krK8Crwy3s3LdgC4VHix+VrhJbNqhvscaRLSI2gIigG3LSYZMe3/ckz+VZk3g3qL
rnq/YL5jYJDw+oczH2KxQcdJ+FaKEScHDQZXKGRB7KO4nuxPsJk4gYReOT5Mw61M2faY0sPMoT/B
p8q0pseSHmTV+iVig1z9GBjYi8OEZGvYGC0Apq3Xztmr1BXbwlR3cf0XIhBLiRj6y+Ie2iEnTKBy
eTbRIkVfuSafwRbd75Ruuw37TNm281ucMLooX+jCV8u7ZRcvfCunp0Vczb7634E7x4ce1t9Ja15R
hC/ZXchEe0J22p6s5qWQCZHU9rqtXzPsgXK+bDg6zdycGL9QMNUG1Nb+Vi8furxt0a04wnKKqk+z
jxnsS3N5A0flyh0eP55ewTl1XA6pmnsFtrHaRtRnL/9yHGj6vK1RaIZyuRfthQoBBCzaTaeQGM4h
hpQlKpD2F33HVxkfGjRo6LfdXLfWLSQX8WZQU6ZX4WMyQYYPqnVJpunQjNFM9TWvctU45OoO3A3o
D96KAapl7UYdKQpOyeA5LcpO6GOWuSIGSDRQSOd7DerhlPbSdo7zTVNBrCoX8m/pwPfwRpixiYlZ
F6tfCyFHZrZQnSrVZqb0NQApDjYabgA0JPHB10VGBZhgzHZOwpmsLA+pDp4rs/IbL8RJZItMtGeK
kOaQCcRhvi/k0487IswdkrAohBi1DMZPvHAw/Z36A0sM4JoEJsJHi5MWdJqjUc/KO/LGqWOaorjr
NDfzfi9V5Y4IZ0DM4ac6VcztIrSxeDmG6lS09In6S5h+tzXJKzuS0iLTnxWTLNqCKO9rOHLkM/4V
HbprTr0Db/JSY8DeXwep24ZFeCUJI4qXly7RWD5Yf0sZ1QK5VxhipdTwWuqqjsCvSnU2NhuDnYyb
yPTqmR49KURYJ2xQMMy7vZT/97wRGvhHggPEsdElChJlpQ3SySEwck0rD+Cbc8vo9kCyespxTAzl
h5Pd25buLTTbEAea4BTM+2FWfEGEbfdmpl0/m8ja1VrxwohKDDkZ7XT3Th12PetfarxHRG0N3Hg9
rYy4uk18X+TWebNnqZuybRx94CJxR/qlBkO9pQ69pSBMdVj2bfYxjvOzSepXVTU3sUq1aYyk5XYA
tTeOyQBaDl2b6ERtxPxRUwGSoFDEuH1aaPHUzV2Bci9LXFt7WfrGa0dUJFRwrT5BwzYPnQw0z9qo
aUvq7VvFcoIMJGke5eysWmzKJZ0Yc55Pi8bGZVe3qtR5vaCl7KoERT8nfErDcNDuJalTqbPT2P9s
qTxErCGLI/3gmnmbQQfF0KCnltpJ7WljwAxxNsMIddv0HRMpck2UBgNvh/J+3CL5uxcpJOtEg3tu
xpeRuaVUBj4drF3Jpt70uOAxvybqHnC1JxogZdpf0RSSQ72AtRzexGaVkFsVlSB9zdYT4yK2Rtq6
PWkJgRifTQ7Ged5iYNdVs3UVNCAoA7i9QxqsFrxBUWUEexG6bpWHbIG0zyKtNjPOJUwUTGwdkJsG
YQEB3ZJOaK2V2WcyQ4qX7veKIkwcBwseWwmMHUM08A2Qx6lmnIwSQwtph+DgNiAZ/WIwN1Jrrls8
jYi0hMTCjIEIHkwyhkjcXLPTsUYy+wsdLwc8LZuNH80oYYezymGdfIaCKJZKg9iONrVGWMVEwWkh
j3Tn1PnJa2oBrSJeT2RvlXs1DzzNtM8pS4wBfUcJP2qQBG11pJSED0zNmlVHO0C4YqNNUqHjkuwz
j/HaECugWA0q+XvOsPTmNIHLHLowonp8eTKvNUYqN1ajU5D/xfKHAoHSlHfJzPBIs9dOdULMh+R+
O5tgPSd5y6R5g5p5a3Mh5YLmfYUkDUaYclrS1jVkFcAgbYf+QWKxC+2ETYti2QEJjHwZmQBuhpUJ
Np7tKw4Y0JENJc3hqUZtMtRgExAfhAW7ls34HUEeW5fQ5kvN4sm0JEfbAuX93pOTrfDG1vgeXaog
nGGGxjQyuUxqd9B4PKrISkI5s+j4ZYEk4fFja4c6TNcf+fiXtjguAND1Qh6ASL8T20epoyhk30iW
weX2c+Ddi5dcs+tjoQ+uwN2FpJ8UFudrEwGgcCrh3UD6L3XaWsU2a6SoPzhCZo8BLD/TWqZCH3M1
nISQR+zsUfGGnzZhPCqal3XzVqiYoBxXlnoy4S24Kx//WRG4kTK93ndcVpQ7D8LK0IxpvyQxSZP8
r0bKkAFWWQIvH94C5TaRyR3o2NyxgreCg0RpPY6onGSkAoobiGKdqxjLKIDmX1QSGPAITtbkball
a5OANrLVtDZyDW4eEeZVoO+ElLZS63JX5jcN8C7m2aL9IJIkruAV7a0WxHNWM95yhpUukYXMN4ra
fpMGvjhycjDQewCtU+HxqA00gQWqV7OLiPeOLq0KEY7zUjhC0uIaCwlFA/wHGyGlDUqdtMLgezVB
EnYKkzJLu8i6xv6FZmCk0p21vVY6m5gVWuLgjt2I8BbGAtwWg+LrHE3L7CVkUdTeUuZcpqptO/Qi
7JBqbHsDDDt5wgQB/bL6bNTUF28tIbmpGN/iHNYgXNAWiW+mipxBwlzEbvLfu5uAyySkFrHoWSzq
fZDVraF/tsjOpPCjAcWv0VVQzt08rvXmu4QmPDDDNKorGEG5/MDGzByRlYEQPzZPwbRMkvd6YKDT
k5AUKC9EdILCkxnsbOgDzeovvh1FIec2jbdhZhzVi5Nif6L40ulKpQnNY0k6BpDAAoSMM1NW4poP
mrr4avy/hbwlJIR+H+MAU0exSN4s734z2LBw0GZJmPy/JQjv80y+ws83DOSI4V0OoSl3DnEc/6gC
trF+JhxhXybyplQXPAz02JW/xYpuRQGWM34d0wc6+HWLRT2MjMukvfEi2lQ++RbUwlpCWNWZPS37
3ykcGYMcm+xkkBZhlwb3sDA76htZiqAMzYg9lq3hEH6Sap4szy9zz47Yp7k/1srVGK9dflTCz1ZN
IFcW57kan4ioIAqYBy1RXhObtKEIexMRsgC/JHWjC5tw4qqHuEFiE5zM+VNZ9A17/CZQKWir+6jG
XlFIu475QE9iU9gc64TZHTQfTLQjyve+c3apihe9NGHYqCtLrTDW4Q826C2iogZ2FeIMVfO3jEP6
AlxoJospJZfFZgcVZyFqtEKDNzlvywQQe969pJJNTYOSzwC9GnAcTWCboAjInHGVJbGvcCFR83JC
oXNPgCvWc3wCkPDokIebfP5JOLHO+gUj8GaBLyvFa5VqZhVtB2bjhI4E/Ydj/NRTRmtyxMeJLZDt
ajDYBGTHc6SvUkPdzgXPp3dOBtvByekFbtOZtOJ1KnePYNpHkCDy/xJVlq+CeMj4yiepC+QwpfaY
4eFCAOxhxF7Yhl772S0F74G7unAeIPpJCzBsozNjAt4wTOnzvTIwhot83iA+b9WTU5RoTCSm1QB7
h2fYfyXxA0gysx6bGXF3lOJjKonsas23YkYnBv0qcYAqU6IUDyTVQXH1eedGXYYSFn0OtyOEuYQw
g5DD+zDeB+1sJhQn+nDUsmmPIObWpeGhHeorslpCr9qqJHlBphzsMOheLJQ/A2IeU68YtzWnSEOh
Z2JFn7lF2cVlhtjaTiElvFkOuhxvuT/wcoZu26o7ybyCEmcFjUZIMdK/CU0CXhJmaFGDXeeS1/la
Zw8fY4eTUOOFmF8EmhDBCzmrdoQRX8DqoF02iFMN/CljvZNgOwcjusP4phjfw3RGO67nzyJRdmlj
vGN4QDVZnax+v5gE9aF1YT3dLjAmokLeNRxFW9iWKqrDAOF6WLGTM/Uw6+vYVm8NqeYF6NmSI5w1
/vWkX2VRuder5J4iDpTQbuYf0NNo96sHTt3P3Ca9wdgQlk15SH9iyM9j4Txz3m7Foc4Jc5PKV7YO
BHyOhoaM7qOzmUiXGhhLwecf8+QyzujsQb0zthrX06S8Byen7A+2jceKSpWZZ2IRBZGQff1lZ6ey
yE+kKHs9+72aioivAX2mslLyi1wVvH3Vl3DeaYvKTvRQpu9auRT4pDIIXp3GfJ07Pw3LTZSPKx1V
fVIjZmOkmY/Kpre1fQmyxux8Y4ar3PSX3sIyMr2VYJuXcrzM1oSwAjf+lPwbwCGUCLaUfmtW878Y
PvCin+xOv8d8naFVPW0Z1zZnJBAf69EszmpkbNTpUPOGyFpKsuESTrt4/CTXlCkAko1+/CCCfbMk
tGDMjAZU0T1t46bDjbLIEG2q13n6Ig6yblhrWUl7WldSvo65kqWJJWfSdHeQsi/O1ftFo7GPdpIW
i8VjCapHEppeTqRNmeMjItZamsB/ShRvt3L+DoZvDeCGjjKDjBy0af/droVEGYzbCDdFPJ0KapyI
Zcdq0fpwRE/h/nQW+JcipSbp6MIVUeY15XisCpSXpHwh72pqtskuxzfDSDI28eApXC9UwgNNrdE4
mOYBJKulCvAiIlHD6wzkfGjgbCClUoRH2RrddrlmhOo0lerq6LINpCLYmMH6Q8UY9gT6MhomjCqJ
74NCblTTMiKBBWZMmJ53hUzkcfixcHHqNmFxZv1fnLXcEMkxl7pXj2RZzcVW3yEg4f3JRKNENiCx
HWLV723sS2ZKcCxu2WbZtr186tF7yeP3xOITAjhO0D7cnPIWp6OnKMh98GA2cXoL+cKsC051Dsbv
ntPEAI43+mxBCBE/nujRPpylFWPpzVw5az0qyKqA3WbARYD3WA5MfMMfk/dVp3xVBevxiPaeG1ST
WHxTRmKtsa6YfSaWcWekBE1jpJUpZOCXWfibbDqN4tyGdqjObvi6r0vtnFs5fVPsHrzr8hXEAIBL
aT0lV1ND8BWWayeDX/cmJycmiquQsgeqfyvO1i1h12COFTQXCnQOm2bJyGAlk5+LAhcCvFef4Q+o
9Y3ZjB7BYzv2TWulI7zu0oc+h3vdpFCkPEqeMz60OKNRNxCpAoAtn2KXPfiSJPU2NIyLZr6o2Tv6
eO5Cy21UwpthVkZRuCkZJQowL7c54pdrZdHsi7el9AQATbWwKlTeCrObyj8OsdXdAqc2+wI2DKT1
SgZSpDVvrD1zUDMx7Uhg1Eg4M58VjlbTrvH1aW7aMBdvk7/SVN28FfP46YrV6S2iqgyNjKwiSrH8
PoNJTrgM+a4JQ3cCUaIJPzKbsLyZsEM1OVpjyoOI+tqJmYNxDQmEXEVKsY0EhBY3JkImMYglEnP4
5badaeU6zUGVI6JiLEiS6TviikTbmQxD59vQvHY0HI223w0ZOWcLibMEZcN6WFcsqa1UAO6kz2CC
BIUnVdd+bbebeaJSzlSCSChnw5qamjEdNxLZJRXVHdHVZj1R49BwgJqWUE/3+Y8FVdEJte2SAU1c
YBTZhzDifWF96JSONkIbbudLbcswvJyt3XU7ybIIQJ4fmv6Q20/TXriuwUFtlTs+FrdD7oNKprY/
yN0E39exvcDP5m8Y2LU56Sf7qqSnPazHV6jQzMsHlC708tWtdtCCs83Bglxt6vZwS6G7jVgMBpKN
Uy7okP72IeUSaIZY6fdtq4vWjitiChg1eDLQadW0t8boV9ZOijD6pj4PMUVlUEm/Oe6aLrPuzjJt
A6dd94Z+rWifgpK7jZzwGVpiX7Cs6gxI36HPltodX1dfIyVdy5HzshBEpCCiLmYbaiDqBkfd9VFI
d/o2569ObF81tAuM8UPwWPGDwixQH/oSc+yhSNKNvXiA3ZLjJ0ygSkXcY3jgCS3tjyPSk5GNsUIh
vgT5baovBdrzYJYAgk0XWxo8obwZaWVj84BCIFGQ4H7i9CszGdcRNAU5yoOgzvcmQsuBwxBSn3Rw
IAeMD0WSjziskpnVM7qnaXswEoV2r9Ch6HvU+Tke2DT/DFM45oPqDqnt6ZqxB2ebekVbH7SBfLZq
TRbZCqcR4Y/XIH7XpMXVHISNaIhRrDKU4PUW9P8e+KjXRbhgYBhN1hHBfD1bYrHY1vLI/42Dkuee
3h01GHwimT5ok6NOb4dVRzumZHWPtvpWwvxmEL+C8vk90YmeseT0TKGpkdcjM83ZmP1uAnTT26RE
cKAhttubh25nGY7vKCPAKM49ZA7Tm8VvWoBFqFt5Y5TJAWLOPiP1e4iVg6adbXg+GUoifZk2Cifu
wjkNw6ve3XP9MuJ8pmsQnNr00HDc4xCoeFZ0Zd6i4CJtj0S+DuCqnb8qk5jxeMu0r6FPmNmzmjDn
fqX5j10xAojPyPPF4mmj8clIU7H+I8JCkqaPjdxRzeFrp/aL2UaXSL2Qm6a4aSjTqjVPi8iAiQH+
bk3UOXUKvwhxju7Kfbch7GNlGidUQ/yiqwYCp6pjY4aIWnvWHzj6LMi1iRO/PS+bvNsNJn4N/Iot
eN/J6DdB8ZqSQVXqAPoBXaNxRbFnu3XQ/Dn7BSvPzKRhLuI9hNiI5iPfWuaSRq86Wlz7tUPAC1yB
rlazj3I8btHwYXDaAcanpdvyHkozsZ5EctG7zebAi7vIBYKCzxS/JajQOebGsl+MRPsWQYRWxdFR
tFkNmnNx9mxNXnEKruyIFJcGFFsndKwouiHlxpnHqCp/WWi0FAuuCGpHsMSr6XOMA5BaygY4K8mf
FqgYY+ekV2m2L4U0i/sBpQgBZqO+rk2L8QAmtXIV4dqig4eOYS07zJFi15ifQO+rlyX9c+iuDaOv
ZdVrSXNNGYkEYdkAiMogQu8PeHGgk+hrqiS270sT4vrP0SUhfUuT/i53Bi7Y2U9bwsiRYXTms0AG
VyoREhOsQPLU3ZkUvjc9OqbEPpTDqwNZcZDzba48e9qyNGHjkGZ1VmzzJD1lWXYa0e9LoXxMVBA1
hqf1BmdZbYfka8YnOZc40DglSIxgpvGSMPNs7GmnsoaOtfRNFPAplKyX6RwNDhp605MWdH1N/KmS
WFKw4bQc/GsaizVwCOwgMotVVyE1yshfwuGRI+iz28ltmvxe28FGmXtwYozHFTyJSLdJvNok3OSh
VJ3iZ5AbeCbfOtmmJfolp8TDtL+20YCxOoIgWVXhNVHRyo3SlYluOh9HhS05e5btucYmsljdZpA1
mQnN+CoPnw4NXkCdQjE+rosSUuCQXel1eTU1lFZTWKfZbVhoAyocBpFCEhuF2pLzP43OMDi09HBI
UELo+GJQvrYdh1ftkdbtHsovLyipDxlH1bjUXguz3wVkNdNOI5jRtH97iFSh02IZil4NOuEJXZLO
TI/L0yzg5dEgvID9+1foKeJw4GDMDc1xo875trbRbI90q+WIpeqYFOkxHOFkjAGCV4kTMcb6oSJx
+6hEf1r8V6YvBPwB3y6ZMtYYv9gjZpgTdbNJo2LLe3/T1QjBlI4HgCBzG0Q78lQlew/pgA6EkiGX
wWphGckWJ72LY/+g2DVEpy+VY6s8HjqS6G3Kh4Bh7rA8nQIuzE+7dFtrxLOGITIFbzf6PWS8Ft8b
QQCkV2JTS95BpejFNVCkQ1ZI107/K+vkSC7zJoyxq4WyP/ToOiGrOfO0IenrTtnrDVqwVzTpJsn1
NS3vkY01JEkJrs5ecmk8RljnspIwJI4BcVXi+qNXRr8sc8xVRO6UsVNsr0E3qTvM2PZT5MlWtctM
FFfckBrrbgWlPZ6+dHuTF8diSe9LTebaLH+kuoJZTgdVhUifeW+2iRpe6JlhhUXbx8nznSTJp7i8
FlBuFQNdwuibPY2KQMImj/YKxHOkyOuF9zsDiQxbhahgRrwFDHnm4RvYimvgbbVJjuqxkMC3cuRL
Z+7SAeFH+zLgwJBKpMMjCkZLhy2if8DF8OPkBOdjo+rRi0qqQ58RA5d2h6GLdgupGU7XspIiEsBM
PcnzsRusm7b8FsHFqAev561gP2LCa8AUbCcGyGkBETZcyNYBmTtpUDwqH5KvawTaR9dR8JvVAw0R
ATo5kW9Dhq/6pATKMYuDRyGlUEIULHcXpMN5fAzgUEjlexcE69AAAIUI1Sr2dfuk/RdUPXxVzvPM
4tnp644bUyHXafnqQAWpwa8cHGRs12M38SJCEzUUMtuklap4eoQ4LuTO1vrQ73r1GXMnF3LIMlDy
/m/ZpdR6bWYpHbDIrUnjI+6OM+Fq4OQIIRLBtjUuJwMdqArGxK7pKIOwiQrB88DJyOmwHG+Z/Gqx
lvecCVnL4eGupPGbWFRmpPa1KCwqA14NjTlLSkLT4g/sHW3xLa0Lxrf/GQXeGy25c1hyZac8Rijr
xybY0gPG06qu2vhfa5+r7GojMzROOZIUGaiLNIxrVlLwJQhyxj18u42j0y6zPlGNcGN50aiSthMc
ehLCLYQjJnMOdTx305sB7a8jQLskn7AY7P3IFqzDWuiPCh6EPvYhYRw6lqoYPAX2EvShCD6bA3YT
MtTT70LuXANIitNPm7Qhgsay3IwG5Mg0gkjDFI5/iv5WhwfVij2TOBogbhsL4H9RNY85y/daD+4J
wnIdEvZVvA7JvEHaKCSjjQXDXce9T/bAto7TYxTu5GY6TnV30ZPWC7VPZcoJNDzr8Wuiv+RgF2tA
j+pEkwruCq3DQCS8j2emtvyOvzmKWjnRr7N8iwuiXGZc3JqzqlCbrCXN9E2Vmrf87LLHZAAyYbuN
pi9xMkiyR8etHb0xU8zLZ2Pte1r7dKUV/cWxfyeFEKZ/cDVXQzTQN0fVjofEucbms+ufnGhhzOcQ
fd6G6WhrCs1DRimEH9lqeCiDBQQKO5tMnBS5WNFXNmG+Dn6tDPIZ2XtytlcnVkEn9qL+rLCBmaeQ
JNaB27Nm28gRtaTVNWivizp4Qd1tzBkIwMagVFKRMCfXsYcGoUFTOxrIpXKN2o15PFRVJBEMbyZj
Y2KQ5cb2BW9Nuil95QUgZrWs8SwkF3rgzWUL9LtfB9QUOW96J7LpdfzaDY1ExJ0GS2TRvlTVvUJg
EGJZJqLelk9GEyNJH0HPiUKTmy3lCTBobT5YylnQ85LmWcT3xkuk0h8pDNSa/+wsYOKqbxzHZlvF
L1m9KiGVOofKMnRJpVyV9XXK/sV052zGTs3baO5jBAp2Qu6VFq2C+X1ikA3lvsdaMnzWKKwtQJ6Q
YPTuqTo7eRqZyslMgjiIEv9l8Cw1TXbHiSViOUwThHTk0A2rSU09K2GAnmTtQqoEaBnyShzIze9W
+pj7X5uzZiHjxbkEC5KVeeHYQCd1+s6V7UQSBx0IOlTsaewQLaR6sqY1uYPIcCiL1xHtwPBb9e99
9NM1/wj7W2W0gApWn7wndDd5xP/H0XksN45lQfSLEAFvtiRBkKAVnShtECxKgvceX98HvZmJie4p
qSQC7768mSeNLbpU15JZH7gLjPspNVbESsB1XQQoBkV/EmmzA/uvbTWdO0atPueeXqPcxO2+Hvn7
tRR08ILBP5BXxzHe1HAoiXfDFiK5w66/hA5ErVT2FXRumBxD4c2ixeqCnY8krBBV7tEr8yJZRrjc
SInvBmSDCTpYqFpbQ0KXlt/dmEHdo+7CAIIr07KpG2crI3BMioSzbDAYC2NCBlRgiMYv1eYTs/PA
56s3f3LxDLYdqnqUsd7mIQqxsMs6FqYbJjJJUeecGB9T9Bk1/g7jYFWRmleIvJowgfBwE5cklhwz
qzdsT6IJVzf4n3yX4VaA3Qzz2dx6Ic+XfDCzY5D4K1oUNxqg8EpgVqGKIOeII1kAIK4qt2IPBl6e
/BX3LzX5gJgRzElhJCdZffY++sm88EcL6rni9cazGkMHZMQqsZJ1sW3HcD3IP/TMM7OBYrx1PHN6
PzoQcpErwlUw/voS5wiNIC38+J6sjAVzot8zXnKo+gs5Cu00NtiPYtg1d7712/kk/OVobYTUV+N9
w8wM3L0hhpqY4VEfUEu01aSrRzmn1KQy9gVdYbEwJ2mxRsjeVlP32cljtzZxpgMHqAlee/iDZPJ3
7eCK8p7k2SLXPmfbntDVDpWuZvpkAEdGgRGZIaoIQYst+pEGbzH5lvACNLYK1tXK+ayQ7fI71/AD
R9V+mFYH7gv9wxQIfpnY02m+4WbM1Q9IEMEzpmDglzriDAwehWXm/MzKocJp++cLGFAwb4jTKml2
TY/4g8TLR5lPpmfxpp2JlOwfMZNk3DkkdPIKjydWiNlcQjfwb4yvaZr2ovrhl3c5Oev+T1NsU+76
g7abezVN9U2sbpWa3T4tWBdSMFDq+Pyw8xJ0k7Ob1t1zPEH8OSIWeUunZSN0VWxaEqNZLT30+sNX
9qP/lrC2IAHu+5HdoSnbBdXmrYqq6pYUoFVqR/Hxv5R8Qy1S2VgfytRzuk76HQ0N36WB+lz8FUp+
bebrYhLYOev1TIHXn8hHTfkzyMEIPkEDFtgZQnEjYVhql2lgMSPwKoPRlY3nWeYZi6NBP7rJtFV1
R3P48IgCGwWZUoymKdzNRP1q0mot/xsZAqoaDFcWOl3NYIvAopNcydGF0fh8oCL+bHOpfBhSmbDW
iW23DbdbispyaVqrOLym9GCUw3OGhYrGwyxbpijXqNYq7jUZohMFdGSmZJTKwiavRg3FtgzZ7eKt
Qx6Xk4sA7VGcCWEO5NB+mDMC3zLImTE888EsSRBSkCI1zCajGxbbxkw+BHBd82Wwyd8Cb02+lNjV
G3V8JgUWR/1Y87mJdVwjd7VPHCkY5oOAXviHVJS7zjdPjKg7X1COZUJcE+1I0ho6vGBBUKBEqo/V
nKrxtta/0i5ciR2uZjba1MdhAvuZCkwkSrmWTEBrcMoLCKcpaDEaDV2e+nPlmfQgDHdLIWO3qsJs
SVYTXwDoWKYGJYOdA9+3plgMcykyUKRCdGWHSvVsJkiryiEz04v6QWPzk61hZpEXxLfMA2pd27lc
JwM7G0UAnwvfFoN437GJMnIPfy9FcfgOQzDoSF8K6Z9oqQzmDHVZy8EtVwy7w6ChgUNmu2Sym/L4
6fVDZ7Px56Oa0j9Q0lodabyhpb7diqm11rhmBLH/lGTQa8CZ/o+LXkyPtzMjz8hcWOofFjsCCwCR
mr09czjXfMrjGUUs3y39SingIh2XrUynehZRj87Xzf5kulVDEYa8sYCYvCiDtwa1sEr/fOsvnhPX
yCIKhLWKek6LNbEYDx/TwFZVpjQPlGCUPfX6e9YB0wm8t/TuxfJqgXzTOTjm302BGVAs4xVk7o8A
d2Ui/EvmwKJ05cleWnpFdm7ctTTazoOPh4ANX97RBcpdxc++GLap4sqScmRGFTSW3bzDU+W7GteS
GnJA3sS512yQWS8CnuROprZObhwi4n0ZYpjyGrRbwL/tY92T6OapSGiH8XPgqdTCeD1mj0k9B3q5
MrGLDDBFZR2oEBNSdxU1cu5HY3o2Rsc359sqqn7cPsqct+XoGEO90tvs/59/SUdFknSoPquAb9Xb
WC1/PuwYkL2KiGGWI41bc+UPKwMBDvotXRAplvlliADhy97GTKy156UrkxyvJt14g+c4FKZP6qHY
+E8boS/WBlacMXhF3b6P8W5xjsz1nwXIVZOEkYteKrFqMTgUNT7iYbcz51gkHo+FCnu1ZAyqzM+6
hTYxpI6QIkPqh1I4MBt7ODjH+izF+brJgnVhvHwV5atjxAWST6JU4VCu+PFZymehCTBhxI2obFJk
yEB0LOKy/LU8YJxFfikS8CXDb6sDOcdPY0HA4043x00JPi2NkcRvsRmzcS0SuxXS9NXXL///leGw
qFG2Q6p8awhPgI1u1ItmuDyVLwQL2uFHfAb8jObdccwCp/aKz6kxD3hctnQx8OLtNzLf5ICMhDCZ
6N0Wj4Da29QSXTucmLJGlFji9pv6TyHcGp23DYTPBOsABqIChbblzSrNyAWFsUket+nkO1bKkusl
QUvo+CnipFuJk3JTw3QnaijV3T5OJrf0Tay4ThlpPybGnb4HkKN4rbVMUE8XWiOcMuRWoWQTG4By
lpSFEUzbrHpxWA/ignJ5LBwCFinOtTI7dTWQB9Jtd1b7Ujk6cf9IeDlpdAkGiWZ38qPGk1FFx6LB
jCnCS2MZUmjZRQrAHNbbnlYfTaR6R2V8l376DmYiNlmxQc7PVx4+NxVSVlPvYZstTfV/aQKWDlId
IhOEbnY2sX+IhufQmDzBX5P3m8pf0bCTR9p1pG8GBhq86RIWEzsvHhxCPMkMoMI/PPqUzdQ4VZ4p
z1jUkxrj85e9Uga/LPlreacV5lGxzpYJl8Yy1zw7Tuk1i27malBNGbV/5Pt7L197+IOMhlBc630O
1ruO2MUXf+n4nWUQMzAH4r4T6qPP7tLStpCiFz4TE1VRfv1NRfbXNFbgCHRy0/VuQJ2YxYYRCCp8
1tiRBPbsLVEEP3MxPeosY+f5sI2GlUy1Q0tD5btuK9YbTDQt82s4N+nFYbn3Bi6vYKFIvAvnMqpM
rm4nbCEFdl2f7mdeJH1YOZqEH8k0JXdieaBiwAwLUIbFNcYXBkWKtOZe7n69LF8VGDS6gbc3YUDc
+tlGGIm1Pn3z2HfdSmGgi1PFZniidWIRsM1X+Jp9+vB6ojvKIaneJQY99tvsmdJDpW7IYvCjxU0L
V2NYAYtepuhdosDVzQPWMWVHA6Hi/60cbLPSciOto6R1L9OWHfxlproZmuQoWPVZGJpTahnLGLdi
Tc2gVv0DH7ymCTw2plOLE00q4VZU1U4NYhvqym6Mx83MWa2JBhtp6vQNzrBlzcXZF/xT17Cex7QJ
lFFQmLu7+loAw6E5dmobN6QAs08Z8fqdSLFhVPyGZf9l5PKNJoOepCy2sh31cazn7xGOOv8WzA3j
i7qXuC4ENn4eQRaXVopXiQtNuB07ZKdo3Pgxjsf+I+M9Lhz7VlxBZnCsHsIPSrFPoDLA+BwSTyih
gvWKjqnzg3W603ITah1BumMdwDwR1X8a+1PJCFkbFazg+VCgtOQqfiPJkYszxVL49y8izHK2U0FB
LfXcAdPCbcHmzAc/OBkSH1ViScQzmhBPb/3RZca1noF4EqqnhCdVTsZLro4gQSRHEzhnNe+GpAUQ
Nz2U4oeHbIkl32Ad0/p4cVgwzO7mWCOBPQJeO/D95kYLxNaVTbhaSdV/drnFWIN/paPnIxtPlOty
J+qQwyNC+0rqzhlkuIiebG2jW9VGtySsdkkkrkcJtY7xKy4nYIXCUfanW0whySRiVpuOPHg8cFnQ
ARdgPVu9ow4yGteNGaeRZW4+mJsRipyK1SmzqDvAQKJzKuUOfBehOcKqnb505TglsSMn8iqK1vp0
T6t4FaNdC8IhN2kZNY8q3kX0U8X760gSmEwQ0+iwdIt5a3Axovq00WxLcDPvlweWWowFLrEKshtW
r6LJ92r3auNn1Tw1+cpr2as0lo/4T8WnrBvHMH1DorP7kpd7cFejhwWfy6rj5XwpMcdphV9KYUI0
crwvwnwRJxgTgMY8hm21nR1UOmpFFGBFMaytgMGQFZk75eCA0jv38HmFu4ziAQcSeklEHRkyoyIz
ZoJEpvuz0B4FV1/47cs6rexc2CedtOB77uRfVbwbGjVqffzCXoBg95vnf4TnCblyohW7GhWgTg61
Chg8FX8bSfqHkSHjZW31YGDjc6z7qxK3hlbOOB/TredJn0+LOHX9WilYcoZ2UPK78SUAZvmus6hB
tDjzgWVMUCnMrLsofNYr/HvlMtHUfxqW6kTXj8UQn/PGuwrznt8kN6ylIWURISd9A9GEqlPqTsX8
IDFd9kG+pmX5qPiIud3GK/6/k/UsLdAye7yIHIOq11MGw34nPHiq9xcKhqOGEwLcGN/jGjdxkGwy
lbyj9pu28dLgmJo6tvAIYYZFrwHlqS0N4elIxwRe9PSpCrldTs0xw32PyjoCcEi1OyQsD91KSs6j
9y+GmWywIfN5eWARmIpHxQHCwA1oGa3WDF5htNbqUwDFXkMJSFE1+r1mINbhMk3UYa2zPiEBhL7n
oatnxMwkZxR0+DD049Wk/sRsvFM2EHwMhK3xDuhXn2iYFtHTNNxj1hME4eXCdNnxH0Q+5yJbD5Nf
p8h6MtWmA5feUPPWEeop3i8fkKSk0YCi6zQMyOwIyMZnBtJgIW9jowqdKWBChGatzFZzpjs+rnY/
RV+VKL+4lkiLUqd+BJf2Wq3kC+HxWc9l/cO9wywCplZ8QC0Cq5Ztg3A8po/8HyDdRL0Mawj4q1A4
i1V/rXPlkA588IqaY7jI92k0nlQAoKAA6HO8KcIn/b1C+tX5P/hqWyjozaZIWa1Hjil8KeaJD+8I
dpwuGtncVSI0MERoJgvd3zP3BCVRcvxkRhPh43cl616kF6st+Q1wFfZcITq2g7WJeJJki4c82Sfc
CIhY0XVAqn8iQYMsCNqI+mfCiGCfYkijrcXMDwTMfBMCyNQ/JX1FwSb0vmXzI4b0TmCAdRdbJhJi
YKd7WDPR8DkCx6nOAy4TkWaxmQkoEZQzPdy1Bqspw2JTCBVJERHMcHQFHrV16JuJAueNb0pWKf3k
BwpG0Jy+vYn3NlFY/I4grhdtfdSCMw26JfF3HVVCAtpnriP1OVpum9Z7sZN4AqZlOOIfhzuEBUq3
iCJUuClZPpPRNJGdDZz7CYtzOmeD7Aow4GryxPlE9iCIOCpzgBfvi2Qj8htQ2rs2+M0s4s5P6jwA
I2zNn+36XWLzB9YJ14q/UAiWKaXdRaJdCzueP9V79iqSDCrEamytOpMqqCePVe0PelU2PBiyB7z2
Clbxvp2X43bduSnqllkKnxZHduXxxu/Ij4zrAaFZrWn+8e7zckRLJidhieHDzB5b6eEr8hbU1JVQ
muo/lOHtT9TnMOdmApVxZMdawk9ejxNMGLB2KvG6IlZnKu3NazAmsOnLAUcG1EhYBkDMaBXQrpDd
/FT/Zusgk05C7zj0zXsEHD2VMDbQ4PD8wJkC/mOu4rHikVPtpKPbE3eNmu96rL/ey9LfmITTz7q8
lPIzbx4dA0Qat+uyToCfcyf2QFkG8cpAdG70gKeVB6s5Fz0umYnQwp+hFXA5rWUIINs4+SleJ6JE
AiEZ0BC1AqMIy3dBvAfcBfgrZPzCtjRmRWfkjlyOdz367CiuzmVqAPAKJCcYws7AIRzyGwIXGlCP
kL0Gzka/vhe0Xkxukd7UEU8rSn8/nnv1s6WWhB9sM4WOAEGYWhPaUen6yYVd1VOQG/B103Kdza7/
ZwSPWlwn6GBYZ0YWMVZ7DZuLot5zc9+HoDQDLCwMGGF3QysS4r/aHMCOtUsdCG8f/QQ8ySo1x35r
q/nXINip9KlhgRY/S9TqgtAIQprSXcK2c1KowImSXoxA2yis6KzW9cQNbAp//FKSvYYZy6yTjSr3
7Jjjb/4ZrnnHAj60mYNBMzAjQeBto4ce/lac0zWrUbV9ZBi12r1a3WknFFmqFeU18eWFDl3crGzu
jctzuz6/nW5xqWyKThbvTxaBZ/5o+2yuOF5Xl1/Wj4t4mSwu0DRWF9jXi4D/Wqy3bMr5R7ftJ82X
y2G5Pp3Jl66cbOFMy8vXEsfDY7D3lAvZ6soJt+rZPMMp5f8yACxcwMFb4rHdDkt98QmPbjF/N3v7
eh0Xi+3An8Efei5Xn59fzeJ3WJwddfE6vtzjclwcL4ttuNieL+/zGZ/8YrF0l87ZWRyzhX3bbn/3
S3fBt1EsQEy83D93XGw+rss/d/6iJl/FOhCqtDmNF/yh8xf+5WS1MSBvQid2BHv+G/LX3jr8x3tv
L7Xl0VscX9HCvUsA+z6jTxYhA5TUyAbsPJAp6h9F8MXH19AOjfkRpQffEG2Bd1WI4dAY5vtSzpvO
2kyyeZ9TCvFEOA5VPMUGh7ilJ6GtRTL/GmV7ZP8SXeDBeVbZT69bFDqxKyslRDeWkdFU5qyu0HVM
AKnUgqsmMwCUCYJwwGgBrFrLSLhG2THE3yTRQKdAzLIk/qbBk4Qxr23gooBCWMcl2bE2BPaE6s0o
+10loRTINFiKwch1mHsrbDabS+skJXdy87scdyTL3RHDXiLKbj/AF/D9ZUXthQXMPqlMImAUZqgV
GTBqL3t1eIeNG+niSuRQaLU3MySQMQIUHA3dcQC2JxYsU9qtT0FXF2DJbRw558SkucpMxEuC7igN
c2jIwk5RWZ+C1a/EdcsR5E0MKUimuJH7DgMFqIRJOlXNpRk9ZPV0xV1t75E1KqWHJd6Sv274LqPv
OvqmPC8I1WVbPc12sR+j79J6xdmXiIexqM8NWWjg+9x9rmVOe9KHlG608GOUrqZ0DYwb/BZZeIvB
w8zuhngPzYcufwb+FxchfrKR+VWW3wP6Qnug7S3xvwzplbdfFFhXLNW1Dw/vc+3/xqx71B8WyNRR
SiG7Ykbd36w8+55TBL9D8Nv2Z73ZCmzcFZklTu1DYOL+7d2F4KNr1hOG+nTS5gGSAQ+ok+mAoK2j
bZ8zRf5PALUcE/xPJp0zBgZjuiYg8zOChinlB0glo2LT3YbF2rjX12E6IC/xEdxapW18j/fJbdeV
jbv74wZNTv6galgBSpqw1LhJhpNkt6LFy/olQ2XTnJaa12HJnNpeeeu1+F/zNfanlWTbY7BasoAh
7AA61d7t9GqJq1G4QlX1IEdiOHG76gqCvS5/LFx1csYV+G3m7/yGb0khM7/VMoJaThTbfvylDj9B
8NtFeIqBHLhB9EO1ESjsJLrkBPmrixXw1vuVu78ifvO9CMMHtXUWq+Toy/s/poNQv9ROxT59dVvc
byHzBN+RBWPk0u3zV/oKWXyf2LN4jui2XPe37J+3zS8a16e2Ne+ob3As7tLW+EHwZ4RHr999GD/I
mg3D0RaXNiZs3E40wzLns1/71Dl5veqQHbU/eA76znvxAHgppW8LsiyI54fuwPUD+3LfLEnZT7/8
L9JI3dyQyDC9qM+dI+MySK8JFR9bejUzW6dXch38jtI/Gc9X+JN8j6ab9mckbEhZxEl+RP3bgI+N
8WRaZOZJSU/xdGAIxDxoeBdWhzN7zfzq8lc+rfxrV74wUbKpD2CHaSu5dMm7dA7ny1Q9mNR6LHf9
KSmPnrwaUirmv1LBHRmkgKFgX8QaETwj9aNIP0X93VRvWX/35a3lL8uk57/iAMwgriUmbjv+FLpd
2744hdkDaI6gXERX4l2Bo+g3lF9NtBosBk1kpSV1h4P8j6VvxSKjBpTxyKy7rj8nou3aEwl6qG+9
dmNxE9boIghW8OVsbAcsdoTGRR+KiP3ks5uw65ZC8GrLt/jXlseCWsDo08+PLKql6slE658aSlk2
SXsA7qmzHjiNswB8yapnYmyrO4nfdV4vM2e4U6a14sHgte5TfvknfmOoQMFe4KeoVtK2ZstI3H1R
PHNMeRSTNkuZixmJT5G+nmV49F/S28Bfz4Hu0dazw7U7WRvu4JNmp2y9mlnk+LHNdF3ihTkCiTU3
KfexLR+IGIRZDYRkLzGrAitpNoxc+c/04Aal/eU0c+aO9KrFY1MvwprCUVgUwLVW8ER+uLHFP0a+
A3VcbDW6fcoG47rh1oY7jW5ruJ36qcnimiVAmRHHq4ih8JaNtWfDO1eABVhyGZFxLuwUXH+BsBeF
A1h1htl/lSofewN/bHqfAl7XvPZ1aKQtVomCoS3Hv6CDtah67oFFKxwFN1DB93fpAtPAzRp0tISD
3x5jk9EfoAa3E4aCukLyfCVqvy6w2SUhquJNRHotqHUQCHgUMZuYtl+R3Dg1jQ+uIrVLyI/sp/DC
iomwhYeQYGQMJqfBRtEVzUYcwZ77EUs+1yA8IVv3bmZD4quERNtlbHIH/jkgSJbTEMcYin90yrIC
AlmyNYBpz4D1equQTs1+Aqk7rizlLrS/5XCbDIumnBHzrb/gAHwb6B9GvClGVnIdzFzi+GnPIrq4
NWJ5a/ryt6gi5x0LL6LFm9o4AQOpuasnwpkIsEYkZ/QOCnZxvT8L6jcTXwbDT2XENUrEMbJ5Ctq6
lkE/+zQiXiuWO0S3jkr6ioy91k/olDS4xoDLuDwU4pnlpBJyNSx3uQbSLid+PEj5lRTXP0yWQwlM
gnCR2mLlB1lMmCtFCFRKF37KyqgAl6F3s8rG/LRq2IZEImYrsvwyqyipXwQ6iQLqiRDeJYtFYmFK
hFq4qnt7TQOi9oVQvG6AJ8ud6la0IZdxfVZ87wqzNghhIqQxy0ZWCUXAk4Glcsw3gvXW2OsThijI
jggZ1bUx8FvpbOTPzpwwD3CHjPLtkN5aUhSgeJ/lvVObo1zEa7WgqCby5xJ5TPNgwyGcgDwmuBq8
Culo8Hc1kRIMz6kAWPhk1RrPybxumwTmZsBFPVWsDonaqz+5dWUPgaEwbPYDpZHU8iw9Xh4e1XKa
qjpK1LOCs/khs0LS/QtCDbmGBemA5jtZGePauJVGBq9kPY5MZndW86AedOAUJRo1mRmGQo5HxLS7
jPo072G5nqhiSvMA5v+Hwegeqn9pDFGfcSnVMajcsFhzeVpIRGExegwe3IR3zotUxSEYUltpIjvV
aGKdwTuaCl0sC3isHiVFj1bd7kdKFKPxJ+nZwsVSvQc4mqv6I2ihzvX0CLXpcZx7TTthnecYiulD
C4qNlUcExduzx4GH5iRtp5wu13QO8HnfjYnPCW+ZH/0JnQLSFB3f9IhP9kjTz4ypOOKtVOV82gcX
2zkkhIYXjHHNwAbI7AlEtnCpdUmnaC0w6MrppRgGG90Jj0iCbMEfo7MW5uWMMTjdFOilQeOvFRwY
WU2KvVVwsuu7Ql8QI1iRbUHv8FrPFnhsc5o0hn9D8w4BII7RPmf/osPoN6hj6uzZyGGM34aeUmlj
LU0fJstTw+sSzSMhYYG8+6HAFPnjn6qvIm65sl9jvPrWZ7GjSlcjxHSgBN7BhwEpUb56iopXODsG
MJeI5jrRCsx1PI/ZzRwBcskY9CdH/iktekMec3m85q+NGJd1/1tJ8nJoZ2M9e2vLxTiHX9uJCBMY
WE5BvGf9psvPutTOgsdq9OmuGzAu1OqipOvKICdVS3uBJzhP9oX6nTZENcZnbPwrzBGn5CbwwTiN
MqXB1NbJT3CeK4kNAbAIZ2SP1uQiZF/fHvhaZR/drbo5RsW5Tl4mQJWEErYm5fGvF5LUbWvq4ny8
n018CXmjaFzp2ce0KYE/RKVYoIAW6ahOqqXBSyNW8ciSlI4fU84lPOudYZpvhQjiv0a8a8IHBqeM
UJI8wt1AZAxaN8PeKddPoXt3iqsQ7JVYhKBeYnw36YI5e1gqRDzvreYGFaja8EbWZ9s1t17lKNFx
XhqzA5dcd4LH6DqAwsafa9csmxCTdOUzEiEFQAIJJ+jjSEL82OV7RdK2DQ6Weq1neWuTTnQCUVFj
PQrDQtsBbSc98c4fLFrGkfoVyB6N9dUrO6rOBiNzsc9sNYPncWQGRSEiyLNTDP1sQX8zrHEpyiGM
bZJiNf5oDU4R+d+0W1cYVzuqvcbmFOKX182WUxAub7MSMbzU4p15KdqPwUej//XTByZWe+6dYaRN
rBm2uxWDgkdU4PkHOQ6Mlf5blaJnFGvLiRPBSYwDrBIc7qcKJWmR9jgANBWbyMnkJlkLvDF6eWOY
6MIGu9pM/hFyPsN9ujI07OkIPVqO9wJvYUVvWlZA8iGLO3b3fm4fKfSLl527PNinBs7Ssl0aFnU4
qUX0sF5kODZGRhvJDx+GgTHZcgLWujWMvIpyWC3j5GkFEqAFSuPgOW1hOXX/wuO5wBRRtcumEu9Z
yL6h4caul7ZseYxS84Hd2ib+6ZqPskdMc44WSL6GTx4F0Z095h7EKy9aZ5q2KrWrZPEMsjOZvGJt
YmAYiTPrEWVIabZt+mc+1LsKQ99UbDTFwz7DzkdHaTJAmwW5O7/iC1pBKQGrWHIQGLLUo9Bh+99a
squGF6Xee9l+YvFiXijIxJm1F0itLgx+33K6xUDYtVjRTqO/71JXHfBdgCvJX2CabQMpoMFjFuKO
ns0KHDsAXegvx7SL1b63WAzIoa232l4jUjNXrShmx1mZOEUq7yAxfYyKQHPI0mSylaunIDb3Nq7u
A6UDDDGLKCeoNPMFM2ZQ+d42hR3SihGb9FtHVwL6cy8vhBLVlbDLpwMDOE/vIB0UTTn2CgsI+asN
tUNNGhFv5io7VPOnGlRk/0HOgMg7NinL0bvqHpn5h8h2yguONWoHpZZeb3EznDdCbz3E3WStQ6KY
VvLFiiLmm6HushbpBhh6RptmAwMJva3YkOBF3+akSucTAoAd5vS2LbcmwogiUrvSIBJbqyrTTx0O
gJr5WKO8RMPCTo6dHl1MqsJChCmk8lk2uFBTNWRxikXpTxamR9HPKKBBF26icj2TqicFe5xIIXr7
xtKyqoN75Nm1mG3j+aON71hO5bUWPH1oHzhyFGakWWbuwm5Rhus0e+b6nSEhIDWhE1PatqJAnO8k
s1rpTGnXsK8edcyeIwApoGQRzJf9yFqfaipyRIzDDUc1ub2q+0cHrRCqm5qdR8iD5zdbE+dqHuNA
zTvuVeTHUevDBBdLetaJ4MyvVsUqCL4eEiC9GqXyyXS3NLdmHEEA72BVVPUe9VoXxR3tv/xM2/DO
+5mWmmes8SvwHSGUL6I6j4jjulGf80sc790wwTebXFYJ83M7wN+NROtjjj2IuPNCXndaW++8NjpP
hvQ3T9xebALFQM12Q4pRKPdloYAAmrbCssfNEckCqYqHRKSOMgs/u+QMvWqJ+LTEAguvm8V/gBpT
HE3QGAqukCbekXDl9sXaMjsDGVlZENuMHb3Jff9AaqOsgVf1r4QvRTKuMqFqnw/cXL+MSXvhpxfF
/JbUb42Pbweca5yBYjXezeg2t9V6vUrOeVhyD0rq0+yDkvD1ZOxCJJ4ZQ2MHfszg2mlfnEm+9zEw
obcyo78O2g3/NzkykpHmVDglfahFAyFfWGgmSeL6aCW3iJpwNvIrs6PHWzsNFOn874oJ8SyaqGuq
i5MFsABzooHFN4YradhZMn+q56knGUJ6gR6I59xdYMjdhHIfZ6SxhWCVedohTujzhSNpMt3GmDTN
QLSrRoHe9EokTI1X39/53RG7TTiyzqZ7PTdda+SK1V6E+Nq34A6R9PKd1Ncu08wkfXN6RryKhNL/
h8c+ZWxTRhaR/tv3Hr7+ORkYyBOMmTOUPFylyQOdv6J5mnUC+Lx5sIrrD6RpiIZXCcbG5K9FVWDZ
DtOK4iuTc1mwuwTnuxSv64iwEuzwup95IyafKPrFPmqcDpHyj+/TbYM/BkC9GxjPQSmxtuxHUpph
w+sBvV2wXEgJIO94IKrvWK9+tS767b3JMdCWuga5kcoQ4yZr5NjCp0Kp+rzUyRv847y3LIm6IyuW
3TIQT0EnITwxDbP0TAzhG/r/XGIWizOFA2cdll/iFjpMzroBP3Lq1AJrHfNOYqylxtsr/BTGMnuE
ceXiZaNReJF249EAz5CRIu4JeWkGztxyn84u9oBZGkRcBvBK2eJTwBx/SuJbpO2imOu8kNi6QjVj
lv2ju9Bu1JYTH9NazvFknHK6BoW7GPzzcZuQAmRIlfRhN3ssczhsAYQCSCVco9DSOEt2cytpxmXB
RBYY++McuYhrZF8lXCpI03jEsCljtl1RzVoKXHQI0QrfbNuMCbLMkUOrppTHMKMlfYsTGWRlMfdl
UkUPgSq7l2TmUv036Yi+ENn3e4aruSeweVW67GrcAkNd3kYAgwo2T7yfghTDKfmRKAVcWqp7o9Ns
zJ+4h4qV6Ok7RYKqMd5z7q0CDzQ3oS88LXY6I2bAtHGdUhlaK5y/ccAkzPW9afbJ8C2/8eurxUca
vsB/lachfRv4vDiZy/TitT25o5XA3ZKi+w6oR9nhEcufA1utnuWxX35ydcdYsA+ytyEeMp5mQ/ww
6nc4/hWD3dEmoWsZvg7i0foy6uyh2pTyi/Wj37x0vDR1TEp2Ysnu21GXOORcstZ3MCYXGmSFPl7K
GIwNXqUR2dZybIgwYwTQn/8bd9kK92n/VyMItso2aJ9t9GcFPCDAfp/8hpN6g7rLE4laxuqICsmQ
VVyEOC/TZb3H0SkH3qcSRPThHrhiGKA+JC2/lDTIKBOlTziBalosAou5YJPNEAwy13KOIKl/q8EN
FEcxnWkVIASLkCkRjuOBo7HKElheTMuCC5kvje8QHYI1/bLqK34kTC/0LMSstUVsTzg24uY1Z1Nq
zNfzHIiVfF65xxnJQ+SB7kNkqVKY9IkjnstCwgyWOGWN7aZP9unOzLhJexLymWd9FRInvpvh/dUZ
BqqUg7kjFyVMjhjHKw3nVfYzsyTS+i164iLgrSyeiUADbuEwBrfk/UfSeSw3jmxB9IsQUfDAVvSe
lKEobRAtB+8KHl//Ts1bTfREh5oiTF2TedJgRI14J4wXFcR/xYIjznEzBO7CmZ9r9yWc54/IHQ8h
T0GebEsIMjYlzXByhYtosqXe0zxyticoSTzAY8fg1HHf52HLFEeFiCwA+7LbeE9BHyYuhhOipd5B
8B5yLboPAiesZ4Opy/KtGGhUTcugkCrXNYCZRqI0BKWMAk7D6pYCzbOz8uDWRCvUEQrY+Dkq7iJ4
o1VOg0+3vOahf/TEj8UUJJ0PrU1UQ9q8Mo5YmIg2c2BzEVR9f4D4wpoeR6UyMusi3NdM2UbVMs84
qJCTBy2tUtKgyUdrCJiUMiUHLM+UTboPwmjD+I0OvIJrpte/hdkTmhNAdwG1ioA9Gg6Dk0Ne3JKS
Sgb6NYeXgcOx5HXrtguXygQh4SZpKOrzkbWM/KosZyNC9tax/Eig5QjK+6qmlJoOw/wOJmcVUgWy
M4tDksTYNKUq9ReJgQpHtPc1XD3eBUvAGwnXiRiHtgBzU6NhNB8NnalWY90ZWEtG58Jdc6MtOg22
kH+dSaqdrp5infSQhErOS97NiGNmnRQOoBljwH46ZR5WVufM9A5zZTwP8VxhyUH5Q1aWpqU3qfsX
Te19ovm9UCGiJX+pQfLdCe85bB9FOF2CyVprXbZAe72cS/swAOfzumGnNy5f1a7LWOI4AMAz9uAY
jAaTIUJ3mpn16gEe6tik6UCh/Bm5aJjQarS2tx+6+RYRb9zE+yTLN2HJthdm3zVj89hr5icrQtJC
0J2p78bgJCl7psvxOaenKNGUlQ6xr76LpyvcZRNSAiwUkbUkGOucAVN9apu/vB2WuN42pFTsUvMl
xV9KEJRFLyXU95VswgkBeP5gNGurlzbltGR20PQFDCh2n3G6sXN341FRlQZ70eJJb0KuOTPr+5iR
YU1segiwNR7TdRUQPZDlB9uD1WpiE7Ua1FIGWuiIOYr+IcmYJi12HI+hfOj6qdBeLJ7uwhtWmhyO
GrbliQGfIpbVyEkNoz6k+q9Di1q7VK7FeWRpGPKWsDB/tMSmdEZ9tiegu/V9br+m/rUivDL/5deO
ZnjUizm9WdEfw2Rs5RbpFOTYVt1VIFUexjOoLVL1WFCYLuDQBBQvRl2NL20wVxYDt0Dja4g5LyHA
9rNLFSlwU5MAT7ygkYdXS3+BjYh+wgipCSmIMjwzRDreJIu5vn8QjWsAW5HORe1XjbSgqnv3OZEL
cffwp2m8uwilzEzUN2AXouIqmD+6/Z3yPCXWRhSfLtfGsN9s3lJNzD2sMpAwNFSLiBeRGbxL7aVg
s8ZkXbVBOGPO4z3yrZ8a+u1QQtUMk2xjkvGBMKRx7W2C57LW/yEuchuPki17iQK2UdDa8z1aQ7nY
YeOmoWxB8bbfg3aS1bDR2aCw2z5r4mWGPiMr5pgFRm7D2vrxTpoTMtw3LRA7EHuXPKAQStFVsI+0
GS6x3Rwokuzkbyg1YjIlrzyPSNh6D5F/wx3oMcuMfH2Xgpby+uwWsE8o1FXhRdSzrOzJtHcIyDbP
mkVuN0jJycVehiksIT6MebGgllEj5ab5pII8thg34tk6RDBUBabqPhnZbQ2n6S7cnLitTH2j/I1g
rY4aPwe8Tg8TeCt3gqyDoa2JtH2Hm8zBaizQrIRcG4BaTEF3MvmMOrCslK+sAVZ2ChZBjVq4LjOL
tDTc0vD05NW2fxT/7CCspa1TWwfuYxiAybFhHKSHS8ZdIhBYJkJjLfIu44nuEyXDhDuQ7dMAzEjy
Zk7n4lDV0yXtpxejjrYsE9Z+Md4KXg5ZgyR+mzNWj7xL5N36UCxZ8beU23jz8bO5e4lw+8mp7znY
czADmGarZa35Z3+WuB9ijgfvgNSHgDECWgJAUNV40HSNfV278syPeNB+yYInlqx5zVGLdg7QEzTq
Lq+ddHgzh8Psy0UR4NYH/RNoLoANoI08jKPv8lIhLpT3NnxEjRc2MWXwnsS904NlbwmgSZSGDOsa
rQEbHD3V6EsxX6vsb98o6dCwzJV/7jCuB+zE2NQbefRfJvtN9eOmcXe84alD4DV4JhLlR8aw3cvv
nsnTQLEwNXR7LNLowRyixCJRXNjt0BagRF4qyT1CgIE5OrKN7kwxWWF580ipVC63mFWzHJkmhVx5
DKth9l4wGqt2AZu6JAYYTjlOHN/OYN6lvA/+4D2l7Y6or04ndvZV2uM2UZXnuUeGWdUnt73BX297
yDSL2Fs54bZD9+0goaIFd5K7hQw75XISpqAQlBmVGRNs8rRAz3LfGNM6iHYZFKvqr51+0R0TiZxR
cth+tbFRY8X1XyJ+lSoXvOCqMiIUiMmqHxxOVL6I8cw8ehbNsveMtcis9Ri+IqNe+m23r12xiBkS
OolkZjicLST2dN3dP2t4s/ZD6BGwHLxiSX4KORIcWvNp3GGP0FCuqaFPnnFAY8PKORWqxt/REpEZ
wByZfZby8eS895S6LTafbd7WE2Ai/mTQaZBSuA79eV1XwCq0emNS9Boa0NBy1Y/JvnA1RkKtYrFe
C5Bw/r2vZiZQ2YZJc0UByVGED7iNbhNLaAEpj+hPvWyvo1xn5Q+440VK/8Dx/AwrEsKBfZQMIaoS
E2B+1RiTxxSgTOXWJrynLjjpAnkK9ClEB0GFUd4h/aJ/HbHicHZuQYLsciZjiTVtLAxyufld+sBu
403hnKb8ozUhrdLziWZacR2fauZ77desPcwmvgobUj9DD3x2jQwfMxKGOJTLYTNA40j6vRWe3Ewg
xZUbgUUkJQ8pTVE1i5NZg6FtAqZnFRsRKb4sAh5ZA91qu/zHXYlFouzQzngPKLQ5+JJ4pEsV9Wki
cwx1N9PA4tnOtWsmSdHlElO9kJ+rECXrDhgzCrJTNCl3OY0tWCVDvzQDhFgLgScDKcrLgsk10MSD
smUzNl+alEIlKJo4XI86wheNaHkDZkey98drhQSDHgkpITJJ5FlR8x+tUvbmrTKTdR0Paww3yNgQ
02bYr8mdE8h99HM064zHPqZftYMwOwT1rA3jYWXm4UlPm+cBG/ZsgVoZIkayWC6ftEQ8x03MzTdv
Yzofr2iXAyDKGn9usfEb6NQWA0D7d2RJxRYOm9USSeEiZG3soihiP6FxFjB8RNtZ0kc46R8uzrWH
tlPHex6igLH4Mi1bMZPbnVnw+2T6a417PEXFM9TxyWAD1ADTriY0Ut6XkqCTg2rS5LmDf7bcdxTS
apKOjQe805qbReC0cjgP+qZn1v5Ii58MVTYyrtWArOknIBJBCc0eVka0hsWuio2UyUy2YToxVFdF
VrA5Pia0X1ouTsSSLrM02A/VzxSFxxCN0OAkwP7/fPOWIDZh/Y92/dmmntEI+uacbOtnls4LBWEq
5LBQy+VSMxd1iiUQlBXBaoEPWVWumSXODi7V9rnoyF8aOfE553WHdxSLMTW91RN9PfMl991dDXJd
sNWqtgn0pb2ZnWmbYHaRcCEs8EQl3LEE/lWgZAqsS7tnprUCZA+8APwUpDxDgZPhAlsrduEZFmF1
LOniJZEkxGjUwx2SFaO0JrhFHBNYxV1goAwFTLIIgvitGxHcGM6eCVBmIDMrlyJmaAIrsMFp3jgX
O3HIacXtLl7iYd757JokE2dw5bMbX7rpxTF/I1Q4NhgPGbRrfe9r2SchFYu+RBXCxLT8GVEgl+QB
BYlGVUxJqtGLE80iJnPRU4pG90whMnLiLynup2DFoG3EwoTConA+ZD+tdO0XisvSEhPTEw5d7UXO
yabEiOaD8k7faZhKrWVzs+NmQQKadPeOvJENdvA4YpS7wQvEOhM2RoKdi3zcqIX52ZXrjhBl0TPy
ocfP7p2FqJ2bsqmeK3oChUYKJlIRyTfraHEjNIYUmmi5aDxaZKznipmTGujlRg51gCxd2ququLWc
7x0FJkZ0N2CArmY/XNPuzCEwle0SZbwiiCh5U+9SwfBA4TXzlCNAfHOE8wGAV+E7HBRTIeUzZew2
CTXnWMW7GQ7IHxwHtmd6YrkSVMemjFkb9ZsIbyIcM+1WdQzwq5XychNx9KRTVLb9PqXswKtfBiyx
mF6SQMDFtzeSd38YV1tN32C8WdKZI4mpqEbqJ4Kw/aB6YpJIwT0C3gKchG1Px9MaJhy5U7zo0IB6
5QWPIOMDC/FeMEdra0SgtZ6ZXw6CahTSSWYoydS75lhLbyw2QFN4/vkJ82doHKkUEU2JU9ZxdDNl
o9JlM/k111B/LcKukLgX87GE8ezRnjfhn8h5wuVz3/0JJAaloe1jis2RRl2veAV6xl7D2JAmB9jF
M/LNEqWpMvYl/qceHsg6X2s0pTVpi8h9qLyUOzlGWqzntB35UaE6AsNlEK8KomLFbACrB3wfuvul
5TNjE39BMjx/AM1d2Ax4NBftOELAxsVwghYxcCKWqCMxsMeIlZEJtwIxWcq19Pg0TflZTu/qaprZ
mRZ/oWgIjd5tR9PcMftg81mzYHFsch54zbG5ENkdK9YAJcFrvlsSTKBteKCrORrIcyAk8upz8Nfi
PUigyXPMz/5KHSWsAoz8k7FdwW/DL7dUHWIbVAvdwPLt16gpymblFj9m+CF4dfANN5A8rZvtryGe
hg6WqxA9etRvkBClPjMCxFWx/+kXvw33raGr/Zq/bWgteRPw4IYAKbgrWBnx4xnHY8FuxbcLezl8
Nuid2b17XCb1crMpLDrzV+NWwAUHG1Hf9LMJHnPBbHeXEcXIo0WHxEpw5HVf8LBZQl80jrcSLCwn
IsmQAnQ5024fIMr45/orVawA63oaQQKHtIk1GRl+uzGj8arbN7ifPL1MH+boOLLsYYmwHqzvFlko
+7ccLZ7vnzVT23CrhHy1FnPJBgOhqnu8NlpBm38HC7YYWRVrQXVpmvSlqg1uzg+TykQH6VYqEhQi
4SYxr703ndQcXMTMlqbpzoADlxyaDN1Y1kV0QAurm4zZQZGHDNfA7Bx7zAcjLwDmPoHzYhKhZWM8
rOF0anZziGHlGh71mVvmu3RaFzmPM0vxJ2GUl9wQb7XRI8BxOUTKzThMH2FGAKoa5dc6sfFAISPq
qAldVt0KoB40PYIH3wzz5RAUZy1H/mlN675ZNv5D99KNg/s8RZ4zWLhkKwYy8G7RO5cIhpQWE8gs
j3dt3fyY3DWPqWhMy5neBOU40qcNIuoMmoFxkwPdtwO/1sezIHPslRRzOjXZ3JPtRhRFrPPcUcDh
Ocb5lGWKaYIEgMKF7aaaTfJCkx5SH50VarWfnGA/Cn3XNcRPFxXCNbkjHZz23WDmSJBwmuV7t0Qe
SXBqq7JtetZV3a2P8HW7LPDa/P+wjxjYB49Gwe5CC5JLMjwkGLRJ/xx7Y+v13lqr/NcGM532jmMf
0g7vHY+fPG5t7a3z2FuJ4p1Mc4eCvbLfRnSXOYlfNMuXBsBct9GBCXZBxwTjVwGqeHkyEJ/bfO0M
5HkNTE+suj3aVfwGGVGaxj9DRy2bUypBZGSrnGKdYFPtfkVg+xuXXBhqDAkQoqFccpMTDLOL3bNs
Tgr8cMFH2XZPdf03jcvG5StgvmwN4Z6B6GswyLVC8xDgDs7IpjjR1IDd4NEj/+0Yu+8J821u11HU
yzq2Nv8BDrT2FIVYqkzsqr8Dl0PU025mxekJ+bD6Z3TxYxosbFxPCXze5tiRCmwY7FyL7qwB2KuZ
KE/5wZD0UsdKq9Y1sJl6uPSUHvjzHh0Hg4MS2yOIoMDdw5py60hAcLZ39I3ivwg5NV2gESh6Zo/J
x9zTMmrvscMXSGuorIzs/5paJyP4202eI8gLAyDu8DRp74pQUaM6VNSc3kWgiWDJWUbc252LUIgo
GdgjwE4alpNtDpuHBoR1d1P9mWzQ/S+TWlKnrZXykdD9hl0EA22GdQjv0AsWiXXXQo0xWrg42WOC
v5SHRDPByeGs0t4nUtyd6FR5+KIJoSqoxaOK8R1+LPIp0GQyLRmpnHlr/6cIAew9CxSwKXrddRyR
p4g1NsIxMhx1+9NFXT8ab2g6QO3yI3t2VuB+XbYsMrbfBhbU82iqX465tb5vrI594MREXb1tAJt1
6AC0gx18O6FzE6O2EQyQ04eh5NX83SyXaJL0jdT+meyvU4+gt4itb4cBrHgE4t2yqFEh6lWevcIt
maGqSHIGTGxsLB7goonWkQg+NOFupLDI0SOXl06ajwojmoWdtbXy5mA2jWrQ40vSkjjeZWefhwKE
KbTLzxilw4CaJI0eXUNdVZ1l6q8s8JczeDuLU2BCctMZf1q6rZ3neOC7wtehsGdC5wiZ4eF3SIdr
yFHR0BNLpW/rdvyt6S/DwdyyrG2Z6FCIjibLLyYFrHYpBRa6/x6l86qgjY5ROfRDsC7eKw01V3FF
5IU5EkFO7oBJsOVrmHG02maaLWCezgytYeWxh230djVlzVeb+5eRWXeaW8+Is+pV7BDYbPORB4W4
kh5ItvbUxcU5t8xLyUKiEfqy4rMnmMnSpCdy46p3wdFQCmAH5JLX048IqOqjC27iywHc3bZAUxJt
G2Nv65HROBhOatNYD/GnJxucEKvc1WDz88VopNSwFML0uqpixFlFb5BjiGRcyGegy4y/+F6j5txU
r+pbyTqCITR2Q6Fw9nA4QIxhfnJyzkd7V7KCIAhs5wpxxbDybzQ7unlr6/j+viCK3CvLddyT1BcF
X5pZr5BbDOhPfN2GGcFYLahvqkTxSZNy6mCTok5Sq47/LmI+nMeeMMqwOojQ3mz0dPpIAlTCxdVt
9a025yuzMF8b2kwtYCUArqBF1OGQGoCQ9Ja7b1Df2bn9zQGy9pJNPJMoz7nGev0h2ofrC/Je7PMQ
hScjwFJZlPtc0F6LkOFwtGqxS+jtiLpseNMatizpuWAva1ATsf+lH8ypc98KuKhF6MClV435vkl3
7qPSOGAhsojsucD17OcPSIOQv2aJddqcqa8epYnXlp80c2DXIBjz1tzIATggZIdRY0TlQoP4tCUy
RJOqyWct0tjbJtzbyBxcjpD03tHf0puQF0aeQAJwKOsjinx9afaTuo0RikhFfQghYl0rls0D3TLE
duy4xXrWBuTciNhssDgwrANz4Qjq3umtwitU64QFdWyqmWHbfDscgWkYLPL0LTDxZKreGp2wsIBb
sjOSU/Dc5nA5KcgMhoN1kcDohJzUDCzJYGGN6b+JWsrxvRWWvAiKuOZ49DaEVaLECLnttIH2jX44
xeqFdBMFaQSipIKkE6Hc0bhZTf0UNpimg18ZAhIqMCmeXAsMIGYD28XpPGZgRsL+r5dqK/RWqGCr
YqZ9T1Zq8aOGKYSbMTr+VgFoKUSDgIKbcIXcPmTVTTdMSkYXthZEn1sLDSrxyIMYmRBk2mJHn7Hu
s/nUwoagmdqNEN9Krsyc6WBUxi2jer7LtU2HY9kXK0CbSKFrEzDgcZYc+17b22n5YfrlFZnnQiku
rbB9DdOrrWiNoDrieNOAYysjBPT22RzvRtPAQnwZ/DdXMqO/6c/N0tdflfq/8rA14FZjUbdskdEL
Eo0K7LMtp5DrHRq3QwiATgtTd6EgNLm+znps9y1CdS84UYQZufwShU4JYRHxiKTbLPGS5MYKrti/
EsO3W5mvmaQvokjN/H6RDhoNHSRznyoXtKN1a0jBm0hbQ0HUyG0pWdXO3XaW5xa+oFWQjrnVsxRN
vjygtyMr48Og7UyCeyMvsUoMtvUlJvoAiEaRGQeVMWajQ9WcQ5+2dHP5LseZZoJeSwQeXlIEsR23
o87/Jtkp5mpH19CBCJ1nfyHTijbG+TT8c6Z3BXdz613Ni2VuvKXrc7qG2jbigur/mUWSU1750CvQ
7PvRvkRc7CTdKhmjU1Gcwdrv3VS9unnFyz5WH+daEKxAYO1ZTMW+G3huGfPwHBFD5K5a2wXKh4nP
J7gtMaFS0uRnLCenAcixRQ9keK92n8Kj6ZihjJewkqyNAOIis7OCWzYbW3YCZrA1KEtdwAiD6D7K
IlmHL7prrBvMH256TxWs3GHfbmaXRBC5Y2xZd1IGs3px2X1Laf74TGqAXnrJa92EW4ul8GzNN8sP
oQeVmx4kTJF/WI5+CAaUz3DqgDJSEzAf0pYmO5Qo6piQoD/K/4q+vCR5/tVkaJy5XdOseS5yd2so
wh15kr2xwwu5Bi3Fgtspb1UKPNRtT0TzLfHDmDHJmxPbwYfVICswATp1uvVWtSaIjAeCOdg7OOTE
sovzxbuIjbUfo+1qNO/RsXquZu/VrZGvXCO4Qk7yq8C/ukNGWVOUv26H2N/v5EWvyEpBlhEL+1mR
ysiYoYdmUqWtZfTRDiNi4ogAj7fJeK/pbvg4bvLqaug920fnfFWIsBhRg8SI0IPbkL1/oBvhGn6a
PtQMJtEQa9SPUB28CaaHEO4OTzN8vlx3WKuarIBLGh92c+FPbNyRwBZpc/A/IUgiDakPMcEEAj+Q
4SDXJ+tO9r+VSdfrxa9R8uLNj4Dpvw4ufhh3QOSeWLIiMWrIDtMRQM/IUvjZRcFAEt1aiI690G9+
SNhBdqQTJpt22ZnB3aKT+m+TE7M0IiAuwimmETmJmTTRuPY1koNS7tADA/6BqGK/NzpSbQowiP/k
fbxn8daCdWvxVvSR/8MQ5r2vrt6RN0sj70JRRkE2DxTJIkJEIZu7zHC8sLMrX3p2bYFq6fcBTfjM
rrAat8DItOpThn8BNNC2TV8zflNbMC0Q+dZ3IFuk9jHU3kL3cyAZAmfTUofNxHaAzb/54jhI5r7V
T+YzSfK94ughpq033kGygKU4m+K/J8LGjYFJQo7NceicmwU7BnU4kXK4ziOP5EoYHQnapVTH8Png
ij31UNFJd3iLW/keMnd8ygUTRQRMScA8Iy6OaX0rUXO5Hucc1Y38RdVie3wBpFjO3O2TXr6S1nCz
xxFVhKhIaeyY2RPq6cYPmzBfppcmQSS2x52AKXNwv+KcbY2cWNOm1BPgQ6f4a2bD1uYCrSxEeZKt
fZpcm94Xt1CZrZne2w518PibIdnLvWNgfHrQttit5Mmxr0ltAqlofhjZnl7VI0+68BYDxIwXwSuo
yp59GsMwX6ua0aq3DShYTKixHHY1jrWyA06LT3nK97V/56Vi9m9ifOgDQVEOHLpm5Rtsf/XfkOOw
AcDDmtFEolp6M+svZKG0d1HLcLFcJ6PcuOhqPWZbOePWwKs2+mju9CAGBY23lqLQ9t4FcQ/SIK0j
XH6Hus1QgqrPZ93BDD4PU2Ij5W0iHMjurJ+Bz2x8T5Z5gAPMPOsp+tcTu5dwN473pn00xadReJu4
/hcilJqbDEGC81OEDOucdLhB/VyYWX/Jo/I0txFgq0uXhq8yRiavGeHf3CaHSgVSGnH4avS4Hnwg
cEZk/SOd55TO3gbGPi+2iQfnqpGSpA0U06CdETNgb2tJKIwcasMEkBuCPEYIvU6SL8wOaxFrv2oe
nsXrxvLI+z5Mk/efXaxCoGdoPnaFftXYLODnzCGiLYpfS3d8dyQi4Pdp+iijPfY3RfxyPs2AaV9p
l8eKwRUayrPOzWTgKBuE8RRS+hN7ucj0W9rt6REl+mVKUhIzAarnX9RFqGheSD7YkjUQ0aJ6VnEO
+L4q98Yq4iB13rCh8RirdBO0H207L/U2ZzMByI6hkSBPynY/Ku2qNO9pA9edUfr0UqOMKXw2+CPX
XBZbp1Ik/I+8/oQCWUmGsznBvZq1M90Zp8c/5jjtvEnjkpfaFxxVpr2Mb4z2UnbywHycTYpchRZh
dvO0743nWGSYl7FLNe4jzFmaGQoVVDCFnl9S4uQcEuJLX7DHZdkzeWsjsJ+TtHwopF/vfzILLWKM
V5l+oK5/DvV7jmJLENGi4zNL3ebCV1ZgKQ41KC0d0rjc4Q9U25GHoU3f+PMFyqXwsIsY3BkjFspU
iTNAoIZ5tXx1Oe/Ym0zvJf6ZADBv1qk0kuVsvAW9WLpO/qoGACovdJwZ3y2CHQKHmUHJzP/OzZeW
bZuBItFj65KgdrUpcDIpgWLYi7p+GAk+ipva94I3eGpddjf+Wn32nH9vHADnIWkf8GIiTuDwoxbA
Z4n1ng+6tWl5gcUqfPnS0C3WlHBqdfrU1NlgaiTuRrmv/8EJX3jZV12gny5ObESJM0oU+WkX65LN
tr2ncl+zoQp4kPQiwWfGcC8gEtDwGBSrKoEpUtizg/7ncav0zDjCoz2EWG/lOvb8sz4Tci8wKmnL
kHGlN2erge1G++vzVlTQeWApBk+rL2rkZABYEGOHVHWNtmGifrJpMDFBbpho0xkRJqG9mT06UTd+
CZAQNUF3G0jCSAZYehQOTAexunQvc1KoZFF1mnY2v2L8q7IdU2wEGLM69vahMo84yWlgsiTR8lR5
Beakvuid6z0hiNwbGIEQEdmYgruHZvkAGNuMA2+SS00pQoYh/61y8u/a3lz1NQgvGH9m0i6rqL1Z
Jm1G0kRXqDLUAzUdFYMM3t7sH3uIbkw+Ge0AKMUa7HrZBq9M6YL/aRmB4qyN3FtU4gVrhj2JQiF6
CYn1xeq3zsyhlaMTio0/2+Krb7vpleRbRhsaSC0TYTG6w6ewR2qgN+toKiCK9TbNEPN+jyHgonkM
1EPNVU30WWCPaNScG8FSJH5Zi5GuEaPshA6URjAc95cgulbAHtCuwsuxNtNRGpfe3lrV29CxLvM3
mADCkAWkaqms3aRxI8TUZQRRUXiIhpGSR4aiubU5w4HSmol8yeOKw4zsYcInsStT83bPkzUuY5Yn
qdCuXcCaL46vcXUa8EKbQ32M8vEYlyA/qgLUFvvSihezc+OG5mrap5h5cGj1nPAk92L282e+4tag
JeHAy/Xn1hivfaTgQ0kKPY5OCYlYQZWgg1WHFwRzALtrl1/1ZP5wR+2Rh1t9GBgRG8PCaGti0v1T
5PjvtnWfkk3K1C2Pg+UQjXTXVvSTc8x6H2OKLASq8VJaJEky+bfg4pbW/OgnKAmUNPLRMUK456QU
Vx53HyvuMb7q+JXqEXVx9q2+/5D1jKu/NWGM6sHcdLgysTUUvGmqqDl1tvM9smMwcL1OyVrI7HtI
CJTwUpzd61CAxTHLZ5dohh5Cdz4SgsD6LBsJr16FNt/fW1fVNxvnLwdUFsdnn1iJyf5uEFRn/fMo
wkdvEoPAAhnqkrdPOU0qoPDGcpvsK5jmbh4szUz+5XBWkhlM4KtPLajxJFq/Ixok5qCo+RJUQOjd
mLcoZmdUbIVFLYbzuanLC2LwTciihmXrMi/NF2G8NxN0GJ2A0/LPqLao7zrEOwqq2bM28LBaG7uO
MsOMX1S7O6bWFgm/2/wRL/8E9CU29jFafb0/AuwNJP8atEPvy5OY27/CnOKUgbLfk6cBVn8Ms9so
zLNTGS+BMzNOiF+LChtiC2uzzX8cgs6h92G8icixhuDQE2eTs6NwN7oyBmW4V0ZSYgLktUzXbnmX
bFO/3yUZ80EUGO3gnPGiLceZHVgHdJBONg6BfGK4oqqeTqV2Z8UbFTs2d0a5GUI+i/ZbR7ucJaOX
vxaBAda/PLX+zZUSYw/UZ+oqDZDjxP7DLFaF67wEFVS/YJ4+ZIK8xDX3ka0MwuRlIPV+GySTgFqy
3JZLzw43tuES9DmhgnR/9B5Yq/9Si4sNbhvWqBKuFQRMuEtH/mgMzRRVio2L21srJVix+QSjOEfR
gX+LZFxr3TEcYfTj8+tOwj1oifbdo6rpXY4P8Z7Xb2ZJYAxuSIPegDm8oe+Iki0pnhsQk14aoHlC
74yWrGm7S8+iyJ0kxtSPqb8YI4RPMBIzgsYDsC0yyeUmQg/c/GREJdCUEwaBghYp34tIqWEI1bDB
CEDpvrYRnqfs3LFkU+5OQ/RAAbmC46dLPRMpSYVXIcMnSYA0hafcddcZroDM1/5FYbFJavstDNDL
d9xQ6BEjxlKt2y8dhA9dnX40ebTz2ehaI5lDUNILWlDEL21kLtx26+vJOvElPR70uuZBRihOeMna
gww9euQI7zkqETKOdaGvpzHbYFyxXZ5Snsn4Y9AA7Lr1cS7za25X8KsLcZWR8bCSn9QIiX/g2guA
xpUGTbD6zLo/Nz84GoZaHMiZBYYn8De+5Lmpjxaq7jBGXjkPSA8zAG8oC1sKMaruaPwecJvK2j9I
J2ObB022WXhcSqt78SP0Q0NDvYJpRf/0Nbii5AQR6bqo+I5nsREj+WKTsUQIggCh3WV0WP1Md46x
DFHhheZ31gnKbWgdHth2igGKUcyK0EOjp1bkrlpyavcgyXYz7Ru3OGNo6LPJLibRzwBZ0uEaqvGd
Mhf5Cetu1bEMMGuFwMODihvdCb4shofAUvCnpIsFgqKnXtoHE0ZfgQs4eI+64oHbLqB9x4/WIbZm
cTysAm1nY9EnExaB6yUX1kHXTnX63QjkY/Ux49hIPH3JZfNrnJzMiJsBZj1TCW3kNZwchdC3loO8
kmFob35lmLfjgZUfcVw+OMFz53HDkJESwyrt8eMmfbRElMjw10XXQu4B57A91s9BTT1pmta5mnKE
5HDet05Bcq5psdtE8gcbhSQa4cgTNKhVEsTUXuN57PjLwe/I0t9Sb2fG82TIaONzAoQXOGJyjqb6
X+aTiRha1wRjJPXCUWkYxMwR12FpR0QD4JpKotTlyhbRc8sEJjT9v9LNl729nsQ6aB6FA1KHAanO
6DlHZaaPNuIlXGZ2s+ITAwJwj47C8lUnKzgV2GKZtTgMCxgj0BtEBx2JF6v5nktUOneTkBffowh2
j3OU3ZLi79i9sFDq765y8PV7ZdGNE21Hftlp9OIfp2H80aXatgNJW2+8Hs1t221DpDQToQ0pn3We
ylNfx8vSBrzFFsOnh8yKHxsvw5i1x4pjeizsf/i9JJYkThcEAOrOB+LB3NhAZydQmhvbCfIWg2Ue
KbCExbvKVyglFowBWl2EvYZOoH/0CF/5z4zgx8eJG1MSpaDDYSFgEeG195Jo1nJmTu58V/NCk9Cl
5YpavcKABW3KeCmDfa6ynfEtSMwf2K7zpZbDL5r/keVgS8yL1ra3OONBH3nw7XiKWvvyH3QWA453
UbctmtYhe5gApVyaQUsp271lOfJapXOyLy2CBIC3ICqi6CP3/9oOjStZ1/K7iInjfmVpgATxLEni
cyDxkEg0tdHahy3KJAB01ndMSdwRQuAZWPslAQSe4mIFCd5D7r98UgmyTxpugykl+az6l3o3Rx6r
oNnFDT1cPG3CpP60He2ZyScyGHffheWmCqN1L5AWIwBBNExc2qIMUkxCJA3Z1H/N/zg6r57IkTCK
/iJLtsvxlc4RGmhgeLEYFpxT2S6HX7+nRpqH1a7EMt121RfuPXcg0vidKYB225hRsrLUL9hsXRsg
EXb8v7sKj6uqMASCH/grvYq8C9qlLcZkgpngvxHFKOcNWIB/Rt5F0Fj75HGmmB7saYSYSkxh/lPf
rfCmRqTGK3TB1AkoUNr6pfE2SCatjljoiVg6+20gd9f5JcN+tB+1fddluLc0M4puDpP6lPcstMgC
LvN1iWdZ+ZJU9k9jfukcQnnZNZHF2Z+MGH8oSIh93fwWWbFOZcxc09mF0bQZMotwaBDaTLZz1L+N
v6/8fc9flpDh51iM7PcOTPj8+L8seDTS7m5a5c5Nu5Xyzs1AQm/53qenkEWBJy4Z52Vf1+9kNo8R
iRmctLbxYtFUaj1BZGa7xV7+jXbx/SbxydZ4DdTQAy9fvDMFqahfWPY74sy6b9f/jnpcutbelAnq
RajGRCUGc0zWDcEGUXiAW4zAxP9mIEr4KtgxLCQ1JZmEoG5azVfJ09XwsINVsK6CX4arpa8ei3PV
amWr/q0WwnuXmyB3oQJCnvM+OTjF25S056vm7MrhuATf6aJOtl5/sy7rwGsIE/gwmuaAlY5hYK+D
5RKgeRJTfqymBRPveKgm3k+n/LXC7tNjH6aXA4s2XUL3AueOJjIROPBBuoPIQXrtoHKu7cPsPWfy
Le3ghZMxgyNNP5Nl3q0R+W1RMq1BGlMNUlLW/TaaPoLgMifMzBibJ6HYi4B1moc9FkaIM2Ikq5ju
4uMv/NuAYD0osbQ6SXZEbL3tOF8FWjFjgZnW5y/BDO9hytjY2CzbUDTVZ93IFbyO8UmW8pNeZd9H
9msQQIwKauCjGRSQr0gNn5HjHuLWORqx84YjFC7KbxfuFNpEUw9l/2qOUgYiojHBeHjRi/BOAMcS
U51mLL5L2/8JuAcbWZwGEgSjSNxd7Gj5fyjzmGCHm7Y2KT6T7FuG8Q0AIssBkwzuSeGsS/cqTL+Z
3r6h4P9tB+tc9+Z+RDVahTAVoqrc1nLakt2pAsamLuIBFf+oCf9RGmNHGIZtnn57AtvAWJeoztYV
4Wc5Gsu2g+pZbToGHnq71SeXGZyww9tRYm0InXQHIol6G91XBr7IC0m8+YIIYiDOqLNnaygpNoEF
QQTh0S7WNQLlDFuOQM4lNDgyApTWoPniVG3OnP43syDiwTw79t9p+TDjZuMG7HDQaBtoe/MaLAuJ
LKWtNjNkPw/kwRwcQOz7+rROYSL5SM5w8oZkjI38mj4QkqT6yXBWpFe/bY9yBmFXv8NtDkYadndb
CehRjS+usnR2lgRcOSCUYrI2oesEC7VqxX+d4mNjSJSNd0sZuxYW3rDEK5opzFKrqPxU+E+SiHO9
WYVHns+MrXSRDDcTXqqZQa5naTqzBM/vgRTwHdh+TOO2aAzG5gCJicKaZmNVdAeEQWBDsFbrMNWe
JT61uZm/aljmUHx5BiRSZmRmeZ7QiaB1ANOThWJTmHjh25yFQEk+mB5IJKcCW5tZKBod7MDIFpgZ
LwVqnfTXRfbnwf9zycKY7OHB0db8Fh8D/iQbcVPzVtbe0SVQp0UX5VGeMhFdeQNLfeIaCm00YcLI
GJzAe1VdF0gooHAV9I2ChGQX9bXD5h+U56qEU1SYn2q+W1WwbsjlPOYBSyJkdCURFOnXVPd/Cv63
scrQ0eaPdYShphieTW+6FIKkjuHoG/VbXA9Ht222NamjqA8PBXkKC+gfO8HK2VLDwyIsYPLhfBZA
Hk10uuKnbweGoOUhoYXs/Rxe4cJ3paHd4lDrk5NHmcWF/haI0amoL9vyvVZ/HRq+Y8J9SYeYk4nS
HFuudazTy2lRu8jeKW8Tyl0KC8ki4BLiio3Y5I9S14zVrkEP4Yu7vnRjWBMuLzdMVTxtFE5/ZV5u
m+QcIK8G6NecIuNdet8R5N/qFCL+RXUPO41ec+ccA+aFNmgyDx3yzMChbH7T8ilkElCxGgIyRI5j
568xKaDJwSpcvaGRXtmg22Z2ReDYOns7sYjFS1Dkt17dJ/fidu9Ra7xNtretGWQaAUPZYjsy6Cg5
mwwzGh9MVrqakZB+sf82oovJ7Cwph5MI2pOBz5zOJCXTJ+zfM+YnhuGfjT46yBH7faR45xQEkYeQ
0ipncznBDNR79rTtEC/TLqLgXqTYlEPzEuFzgyvljxv2Fc407SZ0A2S7MrvCLwATqmRyzhyxn1du
dPV6nI7YVsbEJVYxZ/8+rEa/QgdN9Wede4nhXAuYQ7BuKn53K+9AtuymclEdD11HV4u+n1ACj/aB
mC+kHc6D8ekCsERS9ZJ5LxZtLPdF+tkJ0KSo45R1JLgzLwEPnJS9YNuwqm3gp+xH7z3x7ab3Mpo+
xihCWfiyI54op0JBxzzJw6HhoDWqsSGDwykZP6GVHlKIMjZhI1/t0H9684vgRjWbW0qcoB2NJ3cs
9mkNgJuAX2Z4DtP2Yx7+knnOatPaV2RWuDX+cCc6ZtHyUPsMCmTo7AvIdFNGa9MGTyElGhYNKhKr
8vY8E3WA/ynE6dQaMKtQ14Eb9JF8CMY/JPFMGWIEsGpokXyiMCssPVxDHUo/Xrt9myj6twMPTuWD
xCWDQUeRM0ZDoJMy8MYlW7ItV+Vyj3hZqsQ7hu7FGAEP3Pzm2scfRWLRr4itSuwH6yaoOJkHHx1X
MtGrN8JqnhIeCyjXW6fzFR2at9bPTjmjXyMO3SYlCY2fAiEuSSCDq54Pv6LXhAiD5suCuUJiLfl4
rZUcHcRfChkZyocRslHty2faKTM4Tq11CAkuTbkcPPToDnEPBs3XttErFcs5OaH7T3kfCBQPy7lg
Jem6O73sAMQ3ZFdkSqL8sVieSwti0d4e4etm2yn/EIyEfPbtMZEnszqo6bHQKCm01u1311IDMVMp
nrVEwk6eFZUDw9w6VJu0ay9lx/aSPImu+IuClHZTbxq1NiR/6kdCyx12f9rLo48BiKYSspfr/Ok5
qxZZHUj02Zjow8cvm/x5D2JXQr6PuXftn9LHs5JwC/FCZNGBtzlGBk1sICzlSz7p9G2cXRW1YXCP
qZckXayLO92WiDm2nN2MYEgxYGzjcLeI0d+WqO5NmAf1Mv5aHkU1ZCFq3NrEQswKvOaVzhnGWWq/
aJgPQZB1s7L1wqjtn8PM5DnelIG5k3l7zQyBFEGum8685DCIenmOVUy4ToF5fTqAf3kw4+fctPfG
gCzCVjS0SGBcJhP+bP2agXpMfd4hI7mDnY68ez0+GjThaFCw9PhATU1SM4JnE7GjCEij+Z64d8Iu
OAYtXjBxNeFRJELHbcPAZ3dQlcXTZPTb0IpvihbASkZ9MLnsY5rHxmnOvlecbE6wNDLOne9tvU5e
SxaLYv50OV0ttGfxAJC5xpBo92JYWf7IgzTT9iwc5t2AG659CaXE8ugtBx8x/wgbZbL6fYBoh4DW
4Dam2VeZG/NDwkqxFgG6vwTGkUPfbufZm+8FyOOx9+fNhhaC8advfBEt+2YMw26W7Nw5JAQAYPts
MR8k2t4ym4uUzmvCNWnF1zL1WdOiy5Dpqw3uIey8jSCN28NjU0ygnX+SCmkr7nYz+ilEf0SEd1bM
RAwUrtrcnVIsO23+NCbzX/2CVCMtIPSlKvwiuKNk4TofWBVfMu6iFoluEBJvWBmng1n/HcWt7ef1
ONLlTru07HeT9ybRW+cKnnVNFifClk4ePDM8+8zNElpRoRWDRXnryAG0WH/QqYb1R5C/lYjihfOY
QqE10QfgY95KR2BAk0h3ed+GcnqecQ7uSNVBf5/y+Ajxktb+qlERjnZ8nP5P5zHUmrkakNoO9dPo
Brs+mzekd6Xs8XvnPDJYUThex1ruvBrmANC6ZgR+QTZ2haRPe0M7SiHPZUqmXlq6/jKEtvI0D/yY
uWW+/zeEHdBlT6L6kPZfbqTbEoj7NPz2XFKTdTeXjylrcASYGzZibmLvvFwcpvFpQtwQ2owTicNk
63rALsZYeiPNAUAc6DRhMyHEfFQyAGwJQuTSMnWpUdGIsXju+JKaZwAJqybUbi3cj/Dsk55fkO09
b3XchpcG2FGa/kYowuCIrnz2UOR2ddzsbEITB0H3pnGKVYVxu4Rt3C10sxNORIQgOKEMAqpKJ8Cq
Skd19pefln3xbLTbGFela6N7/THKV/xzD0H69uNl8RqZ/wZNME+yy2HA1pyX/6ll0yjD9zb9NgB6
JC+6VPVwiACE9w2xLWEQz8EZXHZTM94EVFtQ/GvzKr5YktJUxsCve42BbLggh1CZZ8HCqz+8WAML
Fbvkum8Zi2KoaZcdeXT7pAOapLg+qjNzwPkdgxgOX/zUNiS6JFzX+QSU6VVLfzL/5nnmvu7qq3JI
OWez24UOskpGIS0lkqTCCX9N9901pnVf3Qyv2Js+diB7b6Ixn7FuT7G/9rkLJgGlYPyTeOm1rdgE
2H69a4l6kjjl9HecJTNspivjUzbNYUqW+DxtUA+uFDrE5GUg65GZqgM3rmdFayOlRus4NggisGmg
IMuSBN3Ssg0DtfMb73nogl2XIkZM/jgMizI+Cwcieclrj7BUz5eWXq6RJBK08uaxLSv/Bd+c9UpI
oqCKWIAX6s3kTnCA75kxQiiEL0XEr80YVQ/9Btz5OVskGwVKXhyatxYZuY3recpovIy/qsEjheA8
wKfgDKe2kJvUJVWZ9bMsnlvyMWkZHgOP/zxoo3a4EZRGDS6ElF1FW6KylstD9NcnPmIGnjl8sDKb
vU3TN69y9PZLIrdBSsI2+qrZisnigFwLe7JE4UOwLuVhvTVRGkU9Ta9/joKX0oKp+lLT1uNYnHFo
crICbrMobycqj9z8GfNzxHONtZb5rg4Tde9k/twJN5vVbxrfjeatFgR3Q3rjOrT5fqq63iCY2pYg
cGJrOVBc6Bdzw4SKnaR3DsZTz2FwoRYKYvu/Mj2PigEKwyMrkY8++8oqYSxAwgE64oduZQLI6xvO
7HHZe0RUVz6aJgz9pDet+/wjjSEOJK/axzhmzwKabPGKtAG9VvYlUXm1AYJ0nLQzKzJFgK+LeB7m
TUe7iqQA5wBDUrrxinI/gJKR2oEO9LLre2Z+d81twuKNimolRu+QS+aa/LPdWu9azBtRz6hoBLWW
bWAABtjNgvndTfZF9VV37+EUbHMNBOfATB6j7EMwPCjS31Yk7BBYayArMJhCLx18su5WWMUrW3Hu
OnVSbfNjxfNhLDoOK1OezX5iF+OeIkEkgc/S0ycdxjF/4lFnBGLgn7kXrvwhQWFGgBzVf2YEW6Og
7YxZeRbNm7v026Sn9s32VXsdq4C++qMKTTRM34wlEDEPGjLa+ODPLO9FM2/TmZ3f1bZ69oDqqW7k
sRHq4vve3v104vqod1t1ExyqEqhIrNHMj4axZxwOgRhnJTZ5nC8W4gOHwX8GIkQaqEVbe1NTLs1y
n1EUuUwJkAh9036thQaOKyZbhdQxQv8+dCMG/p1lf0jh3GOQ308RFkzL44pwGHSw5SclhqJisglT
xkVx5gWFmCEp+SDEVfBTENQ0odq1i//UegT5ohICRV4tzHlseXUn2qlS9xZu09IvotbugK25bb8x
jfja2rzPTTeA2EHe1pHyYc4TwIn+0acpX0KbXKjiGa9bBoPNKhifvyYgL7vyCONzDwHrcYjEf2nZ
fmRGuWsiPqfp0N4GJJumCXVVgbyNnp1gJvAhJE/BZlPt2NilgyKIif6Vt0jIow7BgF1Frizh1cut
QvqeK3e1ZK+adCIMosKYrqWF+2n2ZCMEeC1dfD9k7RSkrgZj+KH/fcX4qAh/g6I4maXPSpBkGkT3
oUECFYT5EFn4cNAqfx+Mt0mblFJ1PwxiO5ffxvgWGXsD9EqY8/lhR6OoMMbrrBW9VvRoSu83zekS
rOJdNc6uDPPTILD4t3rNCZstZYoyFBs/zPeGu5WfiJPacDeAZBQ1rLXqrLIbClaLlS1lBxoThCDo
MbwS9ks7rzv3HcdQVleHxZ22uszJbRDURvWt2njfT59czSY7nKplLavsJ1mA42/ro8RM5EPwDDip
rHOMc9GcDyGoBgNCu0In3Nr7gsBUe0OD/NCFbyw5fHSVxsLP6v1Lh3ViCULk6rhQcHSXqUWWSAkP
OUOI2u9GiQXTvDjJxUlf6kJdbPrCcbw0ydUJomeeP0PpCI9N1fwUsI2TnkQih7/6HadLxCYn7F4m
Ckcrem/Be01pchMzUfNM9Z2C8UDgPvXFD1MsChnrdcnnK9ifwQXX4+PUIzuMyk1EPzWEWv+96PLd
BN2MDETihXCc4W5qzd3baN48soAl+aQdoDuWpOCbLdwdbi03XuKtUK3jW8oeMWc+YPuW74VrH/uK
/fhyHnkiMWrufRP0JSDVovtQlHs1DDrFTTUDyBRuuh9TsSuTaBuxA3bJYurJf0omD30NOg9c5wIj
VQtgwb3WHiI7dCjNRIZDfUrQMQgmVQKND5VtQ/AWpc9SJNz+VBQzNI/0LeMnFAnHMli8btdp3e/C
3DRFNM8Bw84rHrGu+5cBDpS7IDqgcLKtJ71JUO4vpl5z9p/yhvW0YZ/0UZ+oK/dc7oZrcvwW+OBe
KPdTyjmC4t5n9JoxxMBrnGYvAi1m/2QZqLlc5CymDRjpKcl/Ba4/HigmNHxv1idkvW2H77jEhai7
xI73yusxGo7+oU3CLRnwe59CA5IhvCkHFW3dOAx6GNGUeC+c5LnoykPjGLsqHJ9038YPglwOL284
IMUkk+CzouXVJMDhzBwSg8wmUMSqi58Q5RuOnjXeMtJnYCTp2w3ynMyDJzSpWiC9gaa1C6FuR7jg
hjC6ZSNRM+zdx2XLn0D8zFh+06ykqqVtEMQQV/sB/nBImgpEJ43zfLKbv3WTc0jZJ4PcRw9bbZW+
ItDikx2WhtEFoVVt99hjVHbREfUfWeidC3cAPhAdDI4M9vYd1w0T3KC1iehQ+5SA8JiIg1+mfMny
Xcp7ziUfo8oXFhzE13b8rjTxZhYMzupVN4+bsN9XUCMivMLFVy+yE7eL1sFza+TiyK7TaQP8w0jO
u6PEaNoG0TZRPAAlAT7bhUdn8KJzXhMRWqvqhb1R0Y1/5IAo2QpP3JWsULVVHbYqW9siQsxEilpO
98qKM+4/p4L8nCk8JTFz/VQdw1w9Lugi8u4OkhFVDYNEiDqNk8IaQ8o5YcAIbn3dnwarPtgdRr2x
JyEuOM69xbpuYqT+7ZmXablK9cGTeO3q+pLTp6MqnafHJf+aCGXxo+VVOOjZvOSm3n1LK7ndd9kQ
tBaga2cSGSNGeZAUwHYrCXVH9MS2nrU50gmKvoE1/ifQEUYwpS2eCli2il8rwHg4/Ad7ds4IBnoX
X/nS4lPMVixw2v6pb+/czMW/wMjrYn5osX02g628WXBfutpEI82F7+GpekuzR9by0aJd1sYX23/8
f/8e2ewH2dI+NZZ9MDoXy0quuJPWC+IHc8YytMMSRTXNL0K9IIyDcx02CUUSeNYMEXJxKWRMiOnf
uk/vscvoJ60ucZ7+DjUNmZ4Axh6jFvKLCBcZ6A29OmAWfI0DqqLWowu/eFjQ8/4zlWcv5HKNf0a3
3INE2EPm6QlOosFm22oiqfEZOyacE4xp9K/70pQdwGyCkmcigbNrSguB6KdCixmiDdJ18TIw+Jt/
5pksjOzLNx/DFgGw98XkQzvhEb1snfFnZFXpsxmseQsc3ggbfp5HsI5HOnhtB+cKN6flJReWOG2A
7OTHgDXf2ewwU0ZPuh0DedCCKHeIwkamkCeoiS0APiEz3+U8oJ8OmHcayGHSBmSmf43KVxY9KV72
tqU0I92dxkPyEU0TG0+dK15h+mNpjtuWbIiGU+wjQuLZxBakGLAO3HNNsm0I6UUfZUXTKa3Y8Ywf
9IQ9srdCXISR7mBI9z2MlrjdOi4vjO2ebbd69YXJDYom2DpayaGh9ZAFy1iyCq6m3rExl6z53caa
qUBDGi7z1hBrS1rojDXC0XrUT27/JInMsOZ8HWTDii3uVi9LhYr2ftweipSJUDfvlgGq2LDPZmZK
Fa0d4llUxhXnZwiQxMXbMW3y/p4a4V7yAUpiOyWQWL5Gv/zJqHMbcVDuI1jih6KMcb43aKCgb+O0
JfzK4zdM568l1mKvjvPY8sUule5KVt1HQ9G49MM5KgrMwmTqsufxwg+h/HWOfKx1yk2Z/E4ZlY8N
BdcDkx6/Au+BE7aOKEOi/lV7NEz16pWPNZ1/3bXrAHR7HkM7cPZBxvC8UPuBoZEN1dljKEtlCZfE
h3l/Bx2UNsSR4u+GkRmucMJTT4G5o2/kSRawKYgUeHBH5lwBm2HJ9sE9xuB2UhqJZmGDXhN7gGYf
KazDl6mR4taAENPKWHVMqPZ+gY+5VUnAGeKZtDBOodvT9J/9FklLwOOvkPMVbvKOiEhXJIqOZx6g
bPcxpgH56k2KVYt5RLzLOPuzl3If/WkHeSmQsqfkrprWxKx52NrK2Ua19T7MYhUud0VnvITdqU+8
05IPO4Icv5yC9x1fmcby86AystkYTNbZvU3FXi7NpbBYnu0SOsZJzmAZYqB6iLRSsAx42TKg325K
jiKybgBA5kaY5s3pb5jCmoeBpRQqYdUh3LRbpFhvfvSYMQCi7NTvc3dFc4Vzk3HDi/C7nek112HU
QBmiG5XY0+vj04Fl5Pn/hmidu2uqv7WkJBMEqs86ajgygXuHZ8fnGMIuV70G0zlavnKX9YvzJEnj
KFhm9ngZlMUppU2JgTqMbgrWaj6QKZcJ9wG8PSpaRgbgiRCRDMWPnfyZguKRHzYl96anAsCMBWOa
ZfELi0B04Kz3ubqMAY2Ukb0bPeJ61W29Kn/JMoMX5qulS7IslHFPHhwfB4mgJJUK5Cg7HBmgirtP
E0kb//nVW2mzIsYLHTCH1oYWypDB3QcWB2HVrFmpbIeJUexwUM70wDIn6zBREXVoYioY+HmyPgvr
w8W5p3VGVCVYTxPqlS7s1y7485Gqcpp5aBV5GtN3DxTNLPuTCWzRIcS9AP46Lqz4dIB0ynmwDeJx
TQgKb4FCUWEoDIv9ph6DTR3yIff0uWN01putFLVJAApoJCkFjyJHvGlgZyD96W6GFriHHqys+BMR
WDE6b00BlMrsHjnJK0pWLJgrs4rOWe3u0rg/xs68s1dl2TLt98KDLwgBqIdXKOTbyK8P5lI+T1ya
DUvzDEOC/g48RpyyGTYFb04tn0s2dkWpa1PgIkVGGMqI+eqW7caFA6bwToY9sP+FXpX/OhTjWWxz
CpP8+w89r+uLUzgdluEx7XAexZuBRz0Wd4dgKBklrH+Lf/fG2BxiH0uRS8IS1yP0CQva7DKzRWJm
5fnI+RmkzYQYL0vzhFQEU+srT0M3PgkFVqEabPoF65rZvMhYdd1YPcN8oZi1sLNI4unuLqSBxhX3
IPkvQbhjgcGkYKyz/1T0Cv0IxfXMlAJInwftERw/AjKaTiZpeq/hT9muHz5HGx7dyVK0tnOxaeZ6
h7wUv553s80rFPZ5eJ+h/012zBHAFRrtgvIjByEh+NhS4qRSvOQubEvoQEUDvx61ozb5OQfSLgJS
eJqOi+sHteHM/tV0Gd6Tnucrwm0JSxNik/aYcvviVjTta5M9pcpnFPPmg0xs2eNWTPsnjox5+PXC
v6MBIRvZcZtm707/QuiEvk85gSBrbRpNAHTLn3ppD5lgXU6VkjH3k8YHbQqyJvzcbcaCwkSfpbYe
jWyMPwxy6NVoX3IekKkCLG4i6uVcqZzqsaxJ/HTPM07mNNnBL6rt9Apy8xh/WwM6IhZiLfsW4Git
zQ3Dtd6SKD8b/SlrkqdBsrMlHeWQzSywfHMbTB8siVQk4G+JBzOR3MaQcdsSd8dZCu/YgZfxnoPh
W0q0f2STV9TtNcIWE9IS8VNFvhXOQWEwVLLZLRyRTdofPAgVoWM/so6odZJTM3ESM32HXq2FQ8l/
XRBwBiI7qnkZibwymMHQ3LD79WdA+LizvBJeXPBU0tZkfJ2N/FO41amjyfU6dUoXYvGwW/Bu7dIK
XDk4vQgV3FKuwsHdETfFPLveGkm8a4JLLxaIrzTfCINl30AreUaLvmEPSjfUluQex9eCS9meC8pz
hAPuKkHJVRHuPffTrQDPhvjchRBQwHWZvGefh22BBtkgKGNrAMVhQrFERxrzF8S8HWmJAYn3CKUH
KH69p9mqSEqZYw31vozeBO9gwjBV2t7Nd/LVxGypzolLZNuuVwX2J03+Wss4JK8P2kKYJIwUGTyT
6brVO//QeM97LI4AaAMe8E4bDljy6xd6jLt3rLG55Anj/O2jqx38jRt8HDPjE8yTlHVAqDihsah1
LgA5s6FJm/+dczYGgKagq+2OLI5pmFCpoVZ1OSLl0tP3na1iIFZx2SfLGf/jZoALAs4ZbgPOCcOl
jmi4KnucrNOhsxTPhLYoscBqzYOpGLf4KB9/LejFrIlVlO7hPW9i9ZFWz417ayM+OevmJJ+aL1yh
Fejuei/jDy+U3K2/TSW6m5CjKlmbzZ1dGSn2jMRIEHCHl5Gxauh/m1iSGeP53V+NMUOsBLGdsvTu
ms89rrAQgg4rnKLpVo4OGgq5IzN7GwAz7xgezDXYlupYSvxHPnrmcAfoyCepY4H7OqKeLoxvp2m2
g2Kzcx1tsWmo1kh3YtnPCrj5BYCzTQhbJBYJnyqoFsyvCXpLfkK4b9OP2nlhJy7IVnJQvRm2D5U0
efCPolpYrzFrXbK9j+WTlzNgAYzthvnNJYFks9jPXvJZUtCI0L/Ystq6/nOix5qkacL+IkWsiWEI
fUx5g9cP/6D6gpEQd2+Cn+thlF6iy6g+R4vpJQ+ACUjCSHb1CNwiECgE0NANH9FkPPjuT49qnYXK
Ra8JWya3EXIGbNLf2hg6NR8LD6fBThRqERNDHEKUzs2QrQfcukPLZc/WprRu3rJLffegTxlaBgrH
kUcdIxBZEno2oqfiVnMuEcnTI7oyeXZ0x4bitJDXkQ1AmCQYR8JtlRT7MUOERTBmNP6XZ4+4ezA/
UJ8khJQoKHEcC/bPOBto3+gURuQCDeKSydy5oX1aqvIK2R8z7Iuo5pXBUzmarJZplqQPvaF5S9ne
Tnl5m9As5MyuAuS6k/8jSS6MJrazBHMj9azrpyy4NwiSHOuIzTxNLnnV7zpuq5GalzvyX72Lz/gB
pbDfnipkMy1Jrc10nnsmceKTMU3OfRbhIxAO5D7K2GZc7gwKLXGWPLGT9xM1b6N8GqZPj2ujQNVu
YO+zETsKkvSKibyvFy9GQl28Lqx0ZH8tCGe0a5MEKyIH5JWSP2VMPcCdks3fmLCGpv7bi2s4NuTC
wyxWX7x+VsVSgLnZtC8P0Anm1iDa/n0uP8CHdoJc9t3MjKjo28dULJAGqQD3OdC0znqO/JeaQ1t3
vpRmUfnRVzgcgmQXWp+jGZyXkeypZOstGGvNjyL3VokiOJV4wegCJSB2/iNHhjCMj57ZS8tEYgi6
XchG0EKwZblQYeeOrJ1p13pbl10SoE5lXazu6rEYmRNSf6jjQhKfZsw6xVYPX6TVo2H0gNswjS3l
1jpx+HJ4ajZiScRJSMPIbFYjpCqwv5RVFTNxv4ofzcA+C50bliVXbgR/67Z7V/3TK00Rtv6GDEnP
TlndMohz9wYfTBmBDjB4bYGyTegBtFDACFJOksfePbMSsuDSuecOixrbiAE8Poc3f2amzaEOE+au
Z3kKC6x8mvBJStRNM7ood+pZTn1PWt8Nirb3TwE1wpoKD6OGFiVmFk8YubMxmUSuMRLCuEe44bbD
s2hpWCbjQCmY+YxVGBTgx1blfC5xljau/Z72TE7cz9ymXiHWrE3jv7KI9rHxN+oBbKJM6ixOkRqO
f3v24mDXUJOWPwibBI36PFk7IJIrRQ/p5qfEPyiOCCJSFsY/8Hi4n3DMkBYZgt6T1Sk1JlDkfJvF
b8pObxTWWYFuG/E55lCG8+4LiAOIbfwo0R+Z/sVfvSqHYu1RYOHdflB0n6H9OIz46Jg/tCO+8fea
cUTHsqnAtWfS0UdkT9aM59N2zV/axWjdlBgncA4FO/6HafERq3pvEo+IEhC3LQcewmC00JuU4e+I
QSByP22LMSYc8yQyH7PirUPWSP+5zrCl58gs0zJhUd09mPKVNatTAEMCV1JYH5SeLUpK2Vo3Ayw7
EpZV0edvcEGfrZmIYkDV+FBoCwdkP9Zz5uHy5HOyFPydBcszV33Ja5N0PJQcbQHfARJZr3hNPDaF
4h4RYmTlPQKVhY1YeJ6jbuuQzk1NH5p7Fgxrx6nXCRw+2W+WgJ/OUyhpIsIF+AbqBhUM6xE3EDkK
NDtaJOmuCsZEjfrpPoZAQYAizSMvN5B3VqkgAR1dzq7SNks6Arhq6MKTBKxhPGwR7nP6WBtH9EQx
LheN+1AKBzAISfzKPTD1MOywAmnW60s40Zi9ijri+wAoM4nNYIcH/dU2MApQ5G897lo1PSUc7tF0
SFQA1+YWIo6Dm0C82FB/LY6/l84jnMLMWNblwtT7bI/WCt8M4xKiANlgF8WrvrALxjOpfWC08mAy
PgO8jhqOoVv15WldVxwdUzfFHk6TmgFCSvNHEgRRIxHkWJ4ses7eP/gIVUMWzfN8xxHXcX32hhYZ
HDyiqFvw7bHRclxqqi9s+wnBndb5o0zo5qNJkk4L5MXFOl99Spjekq31YGx88C8LmiXJk9CBf5tS
9TzOnDDEZBkx5zqgrg5bW++Bhq0IYqE5J8VFLyU974wth9WjdH4sfIzYdhzmeYyx4/q04EBmm2v8
8BqOqFtY3KzsRZ41JqUgz6Cb0An2yj5WKDxNXQDPBT4VHpywxRNbU2WDlSJDZFLrGIaImpsHA9B5
ajC0MN9lgBG7jYAgof/X6lqtJ2RRp65lXB+I4xbl8qD5mTPHcTEgAMI+LNLjsOBcdIdTUL6K1j3h
BUQGP2zalF54ZjiM/lEMSD7AbGZOflRT8l6pieo4WtcUQ0lLyNn8UmOvClNYy7T9MGd+MEg9jOWb
hcY8Ntl9kXelXRhZiU8WRu8QUGkQH85pPH7awLqmsPtHZpMVPruJcWELiwGKXIN0G1WrBoWF944Y
SAtjUWOYDLDpYMF41SzQVLsz/Tf4Sjw9GOOAZHesHgVEX1ytrFq+HKCqoGAKj2+U5aphF6CR++OC
VWJisdXxnjUJocbVmwI3bOLa5ezaTq23A8RAEO2ptXKk2xOJwOTGmFRTmBFRXVSE5wmLxmV4ljmQ
AlAArI3ZlCegnj8a5IIZZGJfUXNllORWt5wT93+Ozmw5cSuKol+kKs3Dq4QQiMEGjG38orLdWPM8
6+uzlKqkkrg7bQO6wzln77VvOdawAXUptDvwZ/du7P/MKn6t9A+BGZ4GdUIjTGjJlC0bVqViGoMY
yTJJmDKXqeXz7yzvG/MlquzPJCx8hduo0n0P4im3cAvjCAKXSTsH6j2Yx0SoQMuc0pBm6311930a
0/vc117PZh7Pn1H/bCIM2ua72q/X9eTUIamMYdhHGI3USkDxck/w4xNOsjex5ierQYrxck0fMj7y
+tmrCMgFYz3TpgE5F5toESm4iECf6V2H0Xs91ge1kb0oTt+zXqHFg4SDbQ82OzzebcJ6WEY+r8yg
3OAdRMUFxXWrlAgT+HoqljdlSLdSb722hvFyTkyWlZS/lyPUlnQrsCUguEoJaW0aEj3K0FGLLdup
JaFZxO7Y1l9RnJEDdimSndruUUzogG31S/SSQYda7z4oitag7FbpHAl/LAR2uxDj7dRXnMzvErtX
N8f7qPsiPnhu5nOZ9+gRGe4ugBlapo95ugfiqheW18nvJe39Al/fmkE9qCtBgoqwVzfya4HCfha+
MqXZ9JJ8LhJo0RzDK3wb3MK/Uar9Wv8q4ldTpHHLnYXpl6FiEwXPi7LIOGRIwXvtO1i/A0go0E1O
APoit7J3gyHbeiMTtHdD+leBUii1gPDrYdXIUY4CTWlZS8CDeWeOehGRbC1tWgnzE+L1SLD+qkzY
kaPhGm9jP/pFZJ56uHqDxPB+/p+2AzbOAa3viJ3uQR6SLHWfm+mHtOD6Jm6j4oONzfIUiiNTYgP0
OGtirDeyopwnvG5yFe8kRC5VchQK2jmhO8uUm1x3JaXckls14bSISOEQkBfEFQ1BTfKS6ZKrXI70
U07zCfolD37K5LmhkIOdiuArQRc38fAJffzQtepkLPE+UzvsRKZtiIx8Ci8aLlIBLVHdh3BgWEIG
8cEBvX5ZgsmmvAS15HSADoyBznT4HkbQE/V6kzYoIPC7jcxDBPy1wqJzz8OlCaOo5uNHj061PDmD
0LHa7ug2rNaDz/awkvStzz6jnCK7nsmJIAvUVWZ/xJxCj7OSMQ30Z2PIdgIArbi5JDBTZDX1Oh3a
YcwMlt4jV/EPOTyPnXVemsYT60eXNrYc5Q8xPOvrZXi5yFxQK0NxF5ol0LKovAtagqs2AtTL+KzL
4UXFw6FDcJ36g5BzNwyZQOQPYh1S41wZ4VEGaQOgJ6+PhnibqQdVAQcC6igiPnpN8Cyg4v2oIIni
hgKyr0i8vPxMdbzJAymFX/pSXzXjRU4+igV9FfdQiftaUu84ZSlUpZPJtSaKY5+QWRoTmD9nGBbA
Eoqc0Qd7tIQwsheOfUyhjDJzACEDMHVe5QZmtdHVbEt6nF1UmL85LTkDTBRSCCNh2eB5BbBUFb/h
RB/2OkNu5w0Ipj8xkP0eypU1qoewNt12kLYxji6mG54kvWcREnIru4KEn4mwVOrl1IpkPgxgJQmf
mxMTG/92NotzSOyvPDHhMO+9kT0SBmUidr45at9atTsQ42cDnNuOOGRjIFYrabIRX2LxqQO8USED
gLvmVgIsBSUVF5RluPTQbbMy+RbBB7Qm2qEMmxXtfu7maxVvLqpXMFJgrLUZtVMfaIgW28NiEOHX
d7+LUj9M3OrFQoBOsxUwMC88lkpg7EEbxBYWgomtke01fk9pLua07usuWUe+oP25bYPS5PYi8oO2
NBsRNbACIJPhtCQYj1Epcl1mpcl4MmUcpFy2VN5HFAxbM6o8s6quZn7ucrQK2ksW/tNTTHCR/nYY
h/Y8KWtjkFhQfGHYNvc1l9AR/zZHHISprYKop1DTPXN3aICap0tk2kfvIa0KecI/JD9mEhUAPnES
E0lZj1Akvf6fOnHRQna5rDm9IIF6wAoUJbS0xdVdIcHJJ8bqp1/nWXjfSwMHSUYfSGEcTAMIhh3l
JA16YzB4sNghs33K7izMFTfsh5gsrzkbV6B/NzRVtqVcvLW0P1FUSot+1fPvof1L6EO28pOw4KyH
9J2gr223pTCfY/M9YnKgtdfVDqJMmHPRUHRDcE5CYFOy6rBHt696OdKdRwTN7hNV1NqjW+AsInDB
SXOGy0U++En+rUO0NiHnKKgawuKR1R35CtBvBtrnpwRSCH2zSjrooXIImvSIgYGaCIEOkzStBrqy
M4V2r8Mrj/ettbWaGbUQi5Z23ChDeBzRlS6aRD6h6i/14GULnXcJpj20HvSwTkmwXvbbcyhFCNu7
hLvIP3n60ZKzhf2A8vVFK0M4pNTB3G7S8CIqFW8seyDD8rbaLfmWvjkEW9kfCKWqtGs3eC0XfDTn
NKVSm347brFRVv0IaCNgHy9GH7Y2zgQux0hkDeiexSaGxThMaNQUFul+YSUqIxEheHVGxOoLqlNV
hqsFvmbB/YCxd+FaplCe6cuAHqz2pPJST78yRlwFd4wRf7ccqhKUIRIkDSzTYeCqy55RDbd23HUp
uNPm1JNNYpZ/yPVkNNho2Ip+Z4n9Lp77fUOTeSw8MNIyOPrVfBgc4PwEkuLNAeykEbNFlPkZ/TEk
mgt7BKiFIqP+oVnFwGvVAtfyJYlxYrJLoBSEToLSWv/Jls8yvUUok43hZA5/BQi0VIFlriGQkp4g
PhJWeCwCBxH9hGuKgDdDlL7T8FPDEloMfh3+TXDFzXb5EVXYHEzIzW7crtgoC5u5P83VTZN/auBT
jeUlCvIKWvGIyMLr2gG3glOlvEbUM/hSLEqvZEkd/DmvEoCJTnrmOZ8ovcgkPTMqK+LvYiBOgg+9
1T8j/Yd9xKGlqaEMbOkG/ovUBgzcykOwpg9rHh5ifkrpIQIyaNY6uL2GNL7pk21k8ADrlKYJ6PMP
rhqieuTBN6QjUlGunruBjIhcVz9MbF0539BYodEZ1qCC0oQIXiSg7NwS3ADUr4zrVG4nEn0mPoSQ
Tylau8ksyjjDrs11UNff6GahyellX2OoITkJR7ui6A+1BWBpYSkoPVp0iaQ9AgKyeDSYDPHlEv5i
K54UhPyyqnhiz8BSRLF5N5PFDfo3/reCnT2dycH9hGMBsA27RQ6aIbMVQ4NbGsbUvPGzRh/RY1kP
zXGrKc/J+CPnkpsPC65rvpkk5kikVSpdpbSOkwSYP2FkLI03FW6DPfqmeJmn61EuuYmDktuoEqPd
XZLywrTgvU+WbWR+k6Ftqx12+hnDVr1GXLiLrm0yLF76DAVr1o9Tr77MJapj5taEzk+E9YL7Q+BB
Rx5lTOAXoujWkuR1Yv/FmP9VZMY4Fc8YWmoIVreI0HqX+W2oalcKhiPpYo35alBRqAM/vDxwgsw7
EacwqoGVplA7phq7Y6N7tbyOsnsUfpZXEZyjcU+TKjy+puIJ+gj2450piDv1OjlM6m5VvQ/KbzfR
L4CwEzD1lbh/ZXy0hcIZBWgE3n8yI+TRhz3+SHsQsGBOv3DdgOpnv5Va0XNlTE/7teMWRKMnSAng
0UW666K1l4Dp09un7TLuQ8TPK8d4NMadVjJPuI1QPIwIRzLjPgveqxFG5zXeI+Q+ntSKp9ByanNa
M/NL3U1YZUfjVnOttbTEbcuFxfA+wuEblODelgMJXfR1+KfWfzX1n8kSZRWizNH7HRQIC3B8KJ5z
8vRUOG4tuuM0mxAt0v5Df5wyqFEZBLYi+YsSH5QI1KWsvSZCFKQcB7YFrpKJsaCthMvaAseeW7QK
mYt31SGRcp8zwot7Qia1IDuYCZ1KHaHXiAP1GteWX4poePMYWY842gIJEDQURBkTQuV1aK+6iQkI
tBgD804imZ5aNG5HH4VOdRKF7jKdUp3oJXY5mZANzgkDF5o+Uj9hMQcFPTWKN0Iry4VqI/fpQwit
T04uqq1qLbmYGBxSzeAWJBSXS1/IOmhrzWsLpAEJu4S8GmobUuBXZEHGLMDq5PvKngst1Y1EPCla
caINAM6bG7Dqit0pEN6ZkW4hdh2m1PDQRpqx20Y3gxpwWIKdFkV/YSGfZArPSPPqsScBAa1DCBAv
kBGvE2GkrSmKobCHqR8o9WuHRBpBDH3DOXA6a2PBp0/7xEmtBAvhb9kyKE3MbWis/CDAcXR/FMLq
WwtcOva87xAlE+MbBT6tNSoeQjpvkFBf0/1txJULvBzaANQfxDpq7swcDk14wWZKU9Cq/qJuHQeT
LJu8aZLoxoFxV3DD1Up1KZnEKRYpYXHulstxmpPv5X+t+IL2jEwNPBitEH7P2vJoTaJ+1mav8p0Q
gbjurkY0nCaJE83cmkh3mv8ReIHHfvGhZsaX8jaW2bsgtC86FJXNXKS+mRonQS//hGj8IZL01NJl
7pq9Qc6hXMSbrgMx3uibvFKOnSCjEwx3gpEyFUw3HWDDCkBsquf4gJbS2PVsABosSMHorjIXOAbl
uiZDmq9D8j6m55i0YJdNZM7/huhTALcwZT2yr8ovdA41thU15Z9gDRUp8fG6dsV19W/rTLI7UFA8
NSvHaQzCXZZCTmIsnTOTaNojrQGhBfcaOMUMmoJds/dzbkXr2FIZ7istQEYogrjL1k4hy2XVcIQw
JhXiVxiBKZCLTK486z5VEyE994W/KPKH0gDRwy5CXg3W8feUdbukJf14DN5iXHmYl2kNEfW6mu4a
FHNF642ZcbKswtdoCFjNS5ey1mg9ytBCNVSQlrAzkvcyiDctw6O4XSd1G02hxdHvIRyQ2Ra/xSrU
UtSYuYrcOkTM2TgN3WGj+x0ivh4o8WsyAfmkGmaOPrCzlcWXpFmuGaLaZLJfW/FJmZpDru7qmmd5
nVwz7FkCHlVCQOcKd02zSRkmzov4MXfLbkjfDVH0EpNpnGJPdXBW05eBfrc26Kd5rE/q+LEmNWQM
/KJp+QnC5CNmr0oIIVWBqmR+ogYkSCMEVfszGx3lbyfvCvNg5QNuX/JIVONCZtM6gTsIBY04Nf2m
CLeHmizqhVtNJa6NvugwVwaCtOZHVYpDVI603Lpd3E0HOb93unlYsYJCwK63yPsxpNK2kJHQSZzy
zjfxEYQ1UMHZg7hNLhsX1h4fiT3Ak4t/M1li506KQ48nR2nBAo8PSqpTEQ3uoBU3ukzbHm9ms+S3
qVieySUBnhb0fEYilujR1F/UjltIoWlXKay4P1uSS2TwV2IIn8H8KQo6sLIWh7aZ+jH8bgunSBFT
M5RbydAORfWbcXiZKIZOWfpMkFblIw2OaZfSK1U58dlp8Fu8MLWeg2d8lKmdFox0k/SQhO5fks5k
97FyK+6euG/S0DgoZXeUB/l7WGJ6bDW9kobgC8EAymTlTMQMlioZ6jk9GqbVyLUkM3yLjf6VogWG
pzS8p3J+0UuWCP1ECuDikGjzrjvnyeBZeGZLMrgkopYDEKU9bUkj1J22OYkj88sUIMyaGDrvJYXU
KI1Sh8sHU0dFQPKX7PIi2nXTqWi47qe0/UZPKdJNr9FZjjOSrIeN0qabqZC2g8k0gPKBmbdTR/pZ
HfQfSAtvMFvUBFi2aA3KGY6NO5KrHdEAxYeAhmhqIkfIL5pePzNc96WwF8b00ekValzMDZLhhzVv
5ETygyF/RAts4WTeGbHKrM16rLgcIV3+ZUDuEoC0ckXRWxIH5impubWoegehPOgULQtgUr0LHhXw
AY4xNKjpbh5hePc0ApnY6R2WNd5/YaAhOP7ksrXJFTAyKTbWgdCUpDgZ+rNMXaH9Y7j6RkLqJqpY
DMkZNSa0KEkY9iXv8hIQobrCZjERtYVv5fU/AYrVNMSXbAIM1OxUFGLdRN8rA6SQT/cSVxLKLsw5
foVPMtJNn1YmEZK3OjWof1xB5dJj4qS9xcj6QZYdAh2BZaUCVUPKvGI2VCSjzMYTZKN5cUtqKOw6
B+EXWW8oxKk4K0pX8UVKTbeZlpOFRECrniodH5j+lgpIzYhOq1KoAPkXZMqlMZfvDJ1XnM+zZybV
jV/4mnguvgZELMT2bOL4XgnTHqabO+nLhxxnm0pGmZU0Z7rySeEZ6WUFCSUdiXS4ARjA6ahwlK7H
l3guo8wb2uop82gx/nnRR2szdAktCS7hstkf1+csayk48dJXMksj7MffHEeUMZBFvIR0vxkThdFb
pvTPKsm9PMS23WZuRlG5KuBKOt39SJuLGtksq5vSmYd+FmhqMimrGoGRx/LSb8qleKNd4k9CBcfb
NDCwxIcgS6+9qbqEUogxfdlMuXpadVMbCh2N4RvFxlCBmQotLgnXntufEejPsQFpoVZ7S4kuTAgP
9JIFwq1y9SIO6Bv3/bCHdxcLTI5RMz3XiAplh/oP97qoTh9FGL+Za4UwwXUWV9szg+vZUkBMmFw7
nI6sMZ9X/xuA+YEyKnpqKMo+xnzQqp44hrjucgAAGHPfFASDA7ZcmMmOFrsmBmqL41Ep0Gq3kdPV
PLlEYmRpspNQba8xGQMy6jiIDmQg3HGaOCugUxJgrTfJ6hu0Y0rjNbF9fAxMnBPGT7mJnK4rX+dA
wL3c7AkCQ6fQo1gkPKU5YGO4heV8FJdzqqr8LAPj7MioHJGQPKdDqjnBR2nYLnhQFYFGhNzs2qxG
5KODw1aCVzkhaTzL+g+8LtvUpNucvAkuQWZMaM9jPCESIp47veutp7CeRCQ/sZo9jDF1JxXXlfhi
hCxhZsdBou1blOFDLyN1Kg8dmE5pNA9lYd1lfCuJ9jWWoo8HMVs5WbTkhQXFDCtPC2XuQsx/RfEI
2y90lAjPrywcBi07NL1+Spji6hE6FkvfBnLPmABeft59xkRxwQIaaPPP03OAsxG9oIbNpGGzb3oM
Sl5EG1UqnlqqQNYv9o3SveqJvDdJPEUJZss61hMVoE9B7/uU9hyF60s36snVq0vqCU63mupadiyu
RSFTe+JWdGlnpX9Giw05r1HxKWwdaxwVYmVCc6z2LKeGO41MBFUMJ9UDhdOL1esEFPGgpOBCGUK1
sfDCgQEOkjkonfek+hsMEDtXSWIMVCGRJw1l6JmpLK07z9KPBVPGwAaAkVbi99cwXWhEJFR6kojK
0WkRqigYh+0BHqLQdz8DVU1PdmRM8yuFPSOAv80A5hjsd4Pu6A0+eIUv4nrYZzVtb1iK6Tz9oxnI
HTxu7aHTmVBo1XlmNj2s82RwFXNTObVZgPBdPGm0SNA1BicS62sXRaY7oOpg7AovirpAfYXHlQ+j
a9DCjtBR8JyItXYdLcgzoF6EyDF7bOTLhGABp0Gkc7LfJwXXFLYTMe4YEtNsEfqrzLhrEH8M+mIz
ttOeFbRYb2QTLFytqrNl1B8Kg7dNmaASUEwIEaxoBNpZ850awoqUsnAdqMGu4Egi7LD+yoi4VZWc
giA/4GPH9E8fHqXVkohbtppjmNHwsq6wH3WmJDV3w3UZx11+GxeVIYzot/hUuqmlx8H7SfUYYAtW
Yb23Y+mpE9F4MjqOjulkwWtLFcNJ4uZQ4+dRRF8oiM3OUMSJNWM37U2C/xgV93SonD43na5yIsAF
ARRqxocbiYs84H6gcivqWmCWZfdQM/CeL/qLoAmfRapuhyTZtT28puELEcwm0MzfFAGUKojemsmU
VcZFagvPjE9JwxUnGuB54gngsEjUe0OubsUtLCcdStHZc6HDutV4Txblf51WWwrkZOGuHYhmYnA/
mT2OH+kNcMNTqqSLqWpnojA2QpL+9QsyneZbNmg+ZBqj0Wmv5EjMK32D3NAZmi8zKcgOoVfVIHAr
n6068WaWEOs8aEH2upbbZaJUTEgxBd+rJG5C7gCRtKMrhuO1HqYdesg6yW4yClGpk9xs5VtL415h
lIzDnx0IFAKXZ2lU7YztVB6kfaUR3kZbaBC2+NFHJxByoATJRMwg1RE1ac2HocfYc2kiWT1Sr3KZ
fO1P772yeYua4hYhSNH5PFMCL0eJ2KamZqO4NxmAVl68SYkSJHTKRW9itocc4DudrmEZ7E2Nk482
4C7PS1RY53J+rj9Zmjz0JnlFqwYwjaqc2YH4gtEY9hox8GTPRUzdLNLlYlndQsPeEOuw0UeUCzrQ
CHzWT6e3eM2egBCRZritlez3i+dq0gU97W5GXgKslN7gBvjClm2yOpiIpZaQd8IiGWp+MAfyYj7/
EtF+mXNNppVYN+Jdat/bBTsBH5hZwz+1am+Yp1sOz53p6GzHlHUC+7HKdbJLnuhm7BGVRTCLfkYL
PJq452jbNqlswj8jxhBsrkl/X2/pWMSdnHtKp46uTB7OJAP4QNaSiF4uf02VP41foaj4ZRaeuD5x
X6HHqRMYEKK9PHV8ml3eo+PCj4ecx4hRbHIscdZ20nkZAA8i9Ap0cMnIHMDiNs0pZp33ckPt89WN
XsaWM699Fn390YHoonHHVRZsdIZfOTmO4ngRvnuDjZzhTN/6dJf2DZcuzoNMOCZWjzwdCdC94zrE
u1kAhSd9IKpJSQrfaw2KSsvuyJRMFr1yfuurK5cDhYNucWuMSCR8x4jZu07k7TAOGvi8Jkk+uWzB
3Oj2XX6akLwzsKoWrwgnl7iyvlNd3HZ6fw0vecqTwsBLZg+VH5p6GrqnSDM9/elg7DcxIiP+YJV4
KOnAMzrVd3BRNFZiJ+OIrsJvQXmGuV8UX7PyMD5ltWWIgP9ygudtdJqNJMqXeq47gC6BMxvGL8LI
qX4xuYfIw14Jqd7WZTo2X4k4uetZ2Er6mTThXZhO967yAfn/MsN/FyCLiuvMou3b976T7rUso700
9gmSfH1sj4IGsfWW5cOvzFg5jeOdInEhY58bKbqs/l80X8Htdeo+a1fwf39UJY0odrT93INz8zcH
CizHIV0AGkKoJz6oldCV9MUu5TfCN2J3FhcuoiwiqnVvKcFI0K/FvJb6ifga0+WLzOUxYm4dGVsX
UfGuL1T9HP5cvrtk2RRRULua1b325On02NULy9RpexGfCM9cTRCcxCynqaPFMYb7Nrqm/UUSaEhq
DZFsgoBAVz00NS7LZDn0VOTFSsXjxjh0J4UKrWxUyMipPwsAKlypbG50m6ioNcokxAMNEhE25zIj
xQcJSW0uLxlPz+DjQ7Pml9Vksm4HEb8m0yADwlYT8D7pvBiRL0mVtz5KXXdfDShcIdNXbc1+zRRX
ai9Jf5vXcUKFsCd8oVniNNT4lP/7cD1Mm/G3zrIXlGRvabBOlHPELpzkkBKs5mlo80kSUaLRcMHQ
LbbCkd72ViJtl41hxsY2D5NtWESPGAnGuMlpJnWNHLjgKSbrgn5OQ7A3R54eVjA4SF6jrszD/iik
ZzaIbWVVuyDYTCWI0hwefZKlH7m4XqIxYMJ3irKPWoTe0eOs6hdEnx1eeuwWKOS1uymeR6Xc8Mcy
LE78MSvuPX1OUPPTv6HL92B7SD6QSYYUFZGFkiMvwn9m/MuwP61bmd48KMsAv3M1o0bm2BoSF6My
c2r0+6a0D1poxU81PGUxRslscYdUuGnli8ab0SeIW4UT27Is6oR2E56Lfn3gj621gto3dMARg9T9
miPJE+lnJdrbujd26mNtsAlZyTdGWBe7S3iJrNeF/Uqm2oKlJGdUlS22oZ6SKf5Lqmc05q5YtVuK
OqeuFBBvK3KJmYmcfkDi2+QTny+qqvlgpa2+ZkqRmgu0zpi8JbpjAEUhAbwMXsuYyvvafJIc2Dp8
4PinCFYcsAZX98HI3VW9IVNKhK+dhQ3HiKCIAzxVUnTmRAgK5nNWtK0V+nr2FeSXeqHMgkgnIgGW
9kMfYGThhVs4oZPcbZ4hiOORDQeCb6zte2riJSG7AD6NWHlJgghW30cqJS67GLa0LDx0BANCWaxD
SLd4+0CbB88CT3jELXbta7X8fDAa/CWSD1ZIQ2i4l3ulfFK9jAh1jH/rObW6sodXdQ0TMggCG58Z
b4hRqvQrEdxxftfGvqk4dHifuQ1ZrxqncFf4Kc2a6jTB/p8WJ+1HpIlYUyr6lunFSDhlcdFAZa2+
Bc7H9YBTY1hD2YwUP7vw7AjYHIx4+cJXjqM0cIXoj1g2SFCNP+p/yvJLsonYY4ODnRyG8W7KLkH8
tb6JCXdU6ifqaRr/ABPa7JWmL52R5Y7KZ+LGy2Msi8pWEf+NKr58roG1qDHAqbCTHmBv+iDMXojd
wXNOlpAbyye14JicTjrLr2wxozXlLRCb81AUJMzRD7lTUUNiNvF6kt/bI4pCOlUA6mnjmYf5ewne
5uESFJkvKQotW3bqHDgQgmT5pPeXWaHKZMJS0DNa2hVtLUA6YZ5LMx3E1toBoq4AXhfFF6G5GylP
Q+wJmS/z2MOJ0IpfPhmtBXZG1dJeDLT0fAP2zCr4aYubhNp9vbKH8mlG4RBaT9lSvWRElTF+teGt
DPfGcs+XczH0ToLvlkdhsGZ3iTl5g1c0lW5h6fi5fT2R3CDzwwiNvvwy1yOChJ7PDdnVZPKYml/I
tQicCoKJUiR32VFeerprPXrsErx6fwmqk8w5sGSL3831S2rJu8lkHUi5z+BiL5TNFwb8iyQZbyWx
vTaam1OoaeeIIiG61op5JWkXeYq8E9t9X/fUsJchfR1MQI+7THzAjTKu+YkbDsPlk/rv+MHk6Rjv
EafHx/i49um92Kt+IjwCduoZbvLhWc50UddfdujeX3NPcMOv0iOv/odEXY/4mxMw5eIldpPNdGDu
Itr8yQAc7c6vaKk8PUbld05KR99TAdsK/z3YV9t++G78il7BGWz72Niuy1ePxEDbbme/epaPVR/F
iV3vNd8wHcJ0P8mSUPz+GHEUHxV//hy36Ib4uZCtnhGpbsQteA67cn9/1ZfMRkNug2X0F8e0u3fT
Nl8mh2Akz3I9YBz8rM/f9ZeOgy84gotDD1e2/XgcXd4BUmY20fb5bFwwtLa8/33c72zAu8g+p87z
lVxe+1gfKRgcgEoOr/hF2IAqd25+8Gl4lodAons3PHHzGI8o3/Gj7ccjWMfi3B/ZdTS/IBXRzs6T
z0/7WNzzd31klduLR6FqQ1rgjYqPzAnpU15+GfvwFd68j2UHfA+CHv1127uGfrKB2vAv40FkegWf
D/Oy5ry9Lfbpa9icvmr75TrZ3tG0DW9x/Ruzfdt3v89OYvt33nLPez3a4GCc8znZ3cXNOX9lOGw3
9v1b3CAbdkjaYdz8jbp+E7xg3rcXV3Lvd2hqHmjSJ6iaw/2GFNom5WNTOWz9PgLETeXtKk/9IbPI
Cz7yLdzsfDvRQXYTFyrBtvKqe7gNt9EdB8SHsQm3CW3HjfEYP+Jt5Ja3dAs2gT83c4MDQjDH3LEV
f5Ol6/Qv1O12cqD1m9g3H78R39S/kwZMUfcP541N+IyDeN2TP/5m+/KXOeZVA2ZjF85oW3vMk7v+
pz1EJ/Ro7a7fMYR1wg+YgQ6sBi9wk/vfX+FcDocD7g8bjI9d72ommXZ0Ms90RMYDkRhbRIeVN+8u
4Y3YpG3/gYzTIWHIeT91LxRydrehE2irB54Yf/6JfJY13X4WpSP+yD8Ml5zCn/fZLkWN7s9Eadk+
Ap5tsqv/RYfBcsb9fBR8wQ9ipid2dJCPdAeYe2+/hyvCy23/Fu3Ubf1av6YPfZtXtuIQqLatvrhN
C3zUPHBIFK4zH2J1Duz2LbuuDyrV61G2O6dicQ2evFvccS9uaJbvQse/013bjC/f3ySOvoobEPuv
NEO3zTXg1rvYs3HliotFiUMXaAlVMP8ZP8CjAt5aQIEn7P8dab6msptpu6yXj9DkHqTvkmIf0GrJ
hcJbz5OFEcLaOVIibkwlYMcXbscM3S2C/uh5EAHLaFtkOSTFRrMy0vgAPpenKZVPOVrdtT42sh/4
KKfZpDMoJYQbr7q72pHbjjf6oMIQMK2LKIyeFjHiuWV3+rH7zLM24WZ3iXh0Quf8TX6uC1Hex21q
327py/qrgdvbGLLtze7mPLzjw3Fvt03i3f5uLTyF1+ZionYhWd2GTnAiOWgD1WM+jIfsFDjQSu1/
h7/bLrF5KA870/032hGiWYTpxjcnf/LFk+8h0xUP4gEO0niI0II60omnmubI63CtyNkj97K0P45s
k557211MZwcvBTgs0Uw0Vex6S0uPNd3Ztn3bbYzN3933SzYFREgICN+0dwF/Jb8HA7NxjWMXMRiL
I9n1e7p8sOdQaq7PTbefV9+ms7wv74nlMIngr+V9ep/c4hztJNft/0kuDTueBLwv0nv4sFiL3903
MA3zk//N3CjfNdS9jRxxF+cMXf9SLSbPNgogsEnqx3QvXD8kcr4lppvneH0EBUJtvuN/a9cmqw5R
dViCM3qb0PjVOFEL4xDPIIns8o3kQATab9G1sv3v71s/bwFiMUZmwBDgQgs5Z7AMOIs3+CKSxn1x
KD5iL/XUDWoWO9hc+R333Bl2g719xt4TMctaA7rrOcRmuiMjyca+xVbLBm+Ob0Z2qvexteVWdOQY
scXt4xvj86/iyuzfhs9rlI9Yc7aL23yTILjpj9/U7O66qyLksbnGvSVnzed8IvTJ0z8Xzof+CJfN
kfz1m5n7j4+eYeQHe/3xwzjR3raN62D/rkfV+ImudIOjZgPb9zxdow9EKN7ziibL5qB3xpPEP5ON
Rw74lsMo3UY2W+TdFzfuY3L6jeY9BvfxmFj869+Se6a7uRd8OuDOnR903SlBZLKrNUfL/hHdn+KV
Du9+2SBi3Vb7T67QrsHmRTSbl+zf33ueZ/XUbEu32UJXOlWbanMpHFxznHiDty6bbPed7L55l+63
xGULW79H4rqPfnP283WjtnmEOJPz/ZGcBv5F8dpN5+ov7dpqJ7/AEb46FzrmO1pwB8u0TaF509xf
/ai5JKSdw1MEMuk/ks5rOXEkCsNPpCrlcAsSIhqwjQM3KgesnLOefr+erana8cx6MEit7nP+84eL
fURYAILuQQqTKCSQhK65aVw+7wcfGC7ftF446SFtHP//r8nfWP7XjYTJ1Rcs5FV5wY2RzVGE07U7
/hJ20haRuZu7L1cmKzy+kS9QvNXAdVv/MgHzPt5wHXEhV/m1V7nLmfbdhbbMwQFHwI0Q2e3Y5Nzg
eVwVfsaBMH6LY2bcxmwl8nd0j8/s/Idin3jDXWy8VNDM+jEndbaksTyJciV4geT91HnhBZHKrt9x
p4h2WDVrcZSK10ILQfrUAVXxSuL2QRDevMXvwXr/pZObclw8fYOjK7u/uNz6tvM7P9/IW7p26Pf/
3qE4+LI1pv9riDeXzO8hYqHbWRMIeXPY3aJbsJZe20P57rhbcZJzySl2xOFanaDG+NkjeLIu/QqW
7S7yDdde06Ye0A6vnaN4R3jp0MSJfRPUcM373Iq/lTbBV7r6xZpihdP85puzzHv8kB69upC0w/2W
XzpKQ/WVvmedHYoDo5SjjSUvQRAn49l46g7OU76mEjuHHnrvK4JE19rmHnEfT6Aoz81FuFhufkN3
PJyIO1nBAzg3rnKu3GFDU7nC6c2je3aN1bzXWPiIZr1xC1VJ4X8UR5he/+4dp78vKoDDR/S6bODR
8CB8vFnuYftHDRF5KP/c+By6sCW4DVxN949n3nsTT9IH2uuVdOQ5cagW+hU8iEN0xIHOHfeNy/tQ
eEeN2+4F6r1yjuLnWLt2C8t1nZ7/Ru7Envfj7Z9u2y332EUx8/VF+dWwA0Xb/Vezfrn2/AyCKXfW
xth0r9j4bOa3ZqdsDNYiEl6uOzGgawyqdr3XufqVd9ZteAcAX6vwq3NBUnfTxnrhCFpL3DGbJ5tB
3bFz0Tpfg2v0isORZ5zF079ssEH4MH3TT9+6Te2N1/mqvKQwRHf1AQBV9nGovver3ysLhKf9NHy2
e7Rn4Omr9l0e/0AIao+YQ9Yv9ZThHvCq4iGR+MWq9JM9jS2srTVN4xbtgRe/YJu7sS4Byyk6Ki/E
Ep769/E7e9TfRucGT84lPkc8oqy+i+NG+3xjYvlows86Ul1tWcfUbvYzFHoDQBp8aD0eZsovecv0
VMe+St0MD/vbrFzykg5hv2r8xq8e1z/HtVkQDH7QGf7i4+V3G9kfr6VnevPzcjZe2oOmpLwKe2JY
o3Add+0cH/RK/7ZrwkBGaGz++BxDT6cWmhLe4g2UlSJGRS6Qbkgv4eseQaa6qzDZEwQ2lKNwRSjE
ug3M1xKfzcuccB5VL31zaXHPsoaV6o378Imbje71FfVjS27Ha5fh5wX7TSVJ6zkvc56oF9tiOMUt
4Gl2KXa5m6d7JM497IX5haHCGuc2F7nT+udSbDWdtg3rzc6TVrCF+EXQ4ZooMJ6z9BR8xqfYRwvF
zxf9XfqIXspbeCP1p3rXLyE7d+5r7nfLIbTTV/4Kc+P1RMOI254rWrBn+ipAyDUhFS60veM3jGPe
Bb8Re9opoDM+s88AASVlggex5Nlc61/TLt/ia1I/zzyqE595+YQS5pmnwHN2xoXw71W83XGUry++
vroMK9NttqFv3Tgs14HbI95e1c/KUaB6YBSMGvHmiFcGKSpkaksexHF4SMJ41HgvUhVnFCwRMDtF
jDa3AbKqHNYxEPjXVF8rkA6yaw9x/V6NJ2somcYV76KiNUzbbYeahEb9PTKTK/ZJfluZGwfPoaCZ
jlJyCIh9sRJvhObChPhbq5qDBDsyQuSPpnRlkaBRArTWnmR2cFVkv6dvK2GM6KyLDNQnaf8aC1dz
unb+ZPfNi0D5sm4vqzcz2eOwjVjgVI+ntH5T42ta4MTB6IlS/1QGijvSuI+3jETSDoMUoreNGGyc
KK6AmhMOAdkYVQKaB+nJzOD+RHgcCN/9tYxz1Hpulm1ZeaaMmgEj3LdgZLvP0dNi5KbxuWFVqka3
sfKaqrvblABTRnbXAN3aeA+Nh4wc4Wd0X8pPLHFWgVKDNwLtwwKbnvTouPDCs/oIiLcbXXhLMpnT
cr3smGejV0XrftdLYyvwaT5/z2gemKySUmB88PT83rxNTvVq8Pmd2jym9r4ur/qocJABjNXQxnXQ
sx62rKpV71KkHwY0bkvtuL2mnrX4YaswyL8r3P1UMVyRKSMVAWhP3S1XcZMLk6vJ/C5gZt9BhV2S
XTo+dPU6WEyjsmts3IEkDfkP1tZGzHrn8adPe+axd9VGVlCfnPhkxNMqrW7LpO1M0lrUSLqUKnYy
d2ankWBhweUastyvlQQZ1N2yAWK3rWwT24BXlpS4Ume+lTjnVUj4YwhzGWTTFhXTnGRb3r9Wo6rq
5OOML+mE4k3/LLn5MUPZrCfgQkClXEmGUGLOlVsd/r24wnCKOJckhE7jXLr1mGEODwzHPxboNHgZ
4PCcfHansWI65Y/1j4nf6rhNWlgMC6oHQJP6VtKclQ2JSwFV67I8t0ZKwBXHg3IJ1AnibLpv8GjH
FVy/FQphSMCbXdGfmxaQiuA7tJ4+t4vLxq2OjDto5DykUHSGXR/5fcGQmgAdR5eB33RfovmzxGOo
xNuihc+FDZTRV15JGsO0SC7kr/XkjET05Qdc9bfwzt9aHBnJfNjtKuUmkbSNGitBWSxjEaZJFqVe
GMquVgGk949CRcbiPNBQrHocZMr4XuRX7HcgsUIfqKX3jvQK8XT29kUfyqcxQrIJKt5lmVdr04+C
yf9ikcFC+areh8l67WN5i8XEqlXfmrYjwox+M5txb2+w4akBj6dznsxoxK5uMiCkEpCj+Vnlb4Ml
X7Jkp2IwEMU7gSnjVgFov28RvrT5LR6xJo3uzAtBFSUhppZzjOWVV5szJGUWLlXOm41HIibcXzFD
EBDkEASxaB5TAbc3Xl7EgEuH1GvYcMAyNLInFoSThR7T2H9wbz2xz2kyBO7C15pF+kdEGnWJ5As6
Hptz3VbTXQvXGEpqUi80rrO6Fd35XPOAzlhK9bm1jnB3F8MoyActMQ8Mv7oFCz3KIANWA2QkEa8r
YGCxj5oRhqDmc5jf5zBzebdixgvtxolLcueqtU6DFjciKQ5zJ04w+ByBBRRN8nyHucNkyedc+oxj
bZ9ozKtGCzgn5zCG5YtZ125sseDp5LeiuTIPluu3JnyRiIUG1TRbiOh7q7/m+XXBFIbSQ6OQEwnf
/N5B80qAH8IvHlox8yXygPHeoZ0x+S32Q8xspg2PskKo915qMMI2ZySqXbJuJ8lT9UfZvyu3alAY
qk2NF/Yv1oSBFAyRBu0He0pl3ky0wYGGfILeAdwE8sxKtrrLZKJhVEKPzwfPa+RzmK4EYcAx9jYr
NSVssy6UlTPo5wAbC9W0/6KRqVudrSyGIbHKMZZRUTTRdAvwJoUKo86Lb12UBh983VrLOM9L46s4
C8p2Yb1SrgMwxhFkZfRR6RCtDewSJsbVFvtXUkpengUgx/dYvlt1hI9MgIqBrcpJ1mPfvoLYG+CN
EJUwyDkp2ueSLh5bkGIyGmEwV5MfiJVCypQ8keGMdyzfut0kjICADALzzERKiSt6+mQ/W5o7pL9Z
+C5j1eDA6NIVTIbU6dgJSxKHmWL7pzcz29CVuRJunm4OBMCDUcia1yLd1lq2nYmnIj3YloVk98rx
MEd4tsg/QVyeYo5DDQbohPu0ioRxTOetmHbkDUbmGDkWFiQYaABpCkeWILt3UgnPTc+SGdLJU9LM
EyzYrifRJISRZPudkl455Tm76/UQRx9ZgpwyfhNLfSEOKVqouAj+jpatmtx1ZlEmU/NOv4fWjSHW
/5PLGwK3dUaiz6Kx6FD2xfuFqcqiEZ/D1i2mXJOaQodHEoSXmxnbm2a+iplsDQYylyna1WgtqpGg
uxUhOQNfVfQY+zdJfwpd7gX3KITf0Z8Gvm8Xj7sx8bKCLRci+m8XFesJY8oh+sNKoAZ/VkhnAL5U
8M34zNq7+VRV7bHW4pMsZ1sHlv5am054ILYljgAcucFER4DpYHLrWuwp+lMdV/8odGJjHbEPh8An
SCNDQJ2U3sTRo3UdjtEMkiHd9tInhihUJoL/ApVFrjJvxj1CKkgliZ8VVhXxbTyygWDvRCkzXsGX
8SXtqFDWaMxY8ZziHhFWB8+gv7PW1hXhx3OBKnvp/trubSI+BZ3h6h91ZEnOjXJLqbrSkOoIpiU8
BVXPfEawCBIxDyY+POfuY0Zow+mLDeATGG4ZtLM2hSvSjod/j3yxF9uY+DyqQmlk/jSMpFKGVkED
ypkxXueUF1AljJGneOaWDtVTbjFn7K4FJCqY3BMQuvUjarw4OcWUobK8bkZwcDgDMm6isIgCMJ8A
Q/SFkrhTfFF5KL0/deQgmEIvzT9lVU8YVJZy94gNwrON9ox2PetepmuIXDjMsEM2y7dcNz5JN/AL
5cY0kGXWE2OjqLeSET/li608xLqVmu8ArzlIIBaL2qbwU4j+Cdi6IsyZ1OcOOkqNwsx5SgDLG0QO
8FMbWn+qlTGFJ0E1FslwTru/Yl7QxpqbgYUwRd+hRXEevBT4bhUazQvREbHSPpULm1y9Lyeo+8w5
awpUmbU/qbmvWPEHlIQ+qVxN/VFnxxuo5XJ4UDlktoV6tdPZnVqQcKSAknHG3P1ozqguYmxfkuFm
1ASTqNGuY9/J2LwlvWMKwdEbm+o1xszEfLQzkzjOj2agzDGcYzaFH/PI5IPJ16K7Jv/SnJGk2YwM
jeHY9dkO+bVkSRezWW7Uzy1WcCqbyoD7i5pczEkVok5suGA8nsQiKserSP5Myaj6x0RxXCwISRv6
nydJ+ZBJl1qN1ibMixqZ7Ww+JRYkDFTF4zJ6FRt0j8Uj1g1sH5xRBwtOXDhCIWKrrnSY4fcqNAgd
u7KY+x5+IirTqvchv9Mj6BY1Hvs3uZXtfK26rdOLwCj0AeFpUIEF4mlfIlWIZMrHGetKGPC6YaHg
RcT9bJkFxAL8VhLZF0ySJVl+GFfW5uTOECXsDAAgFJTYcau2Q0r5D820AgvrMgiZ175hCOhEw4s5
SpAPU18UqJT0xCK8CDpamLFLihfBom+Q8Fl7idgaHDqjLih80QoJ8kKMj9Jk0qTCdJgjn/Fs3ROo
lILEz2TiQslHOhUkIHm7JCJjZy+bl36kyKXazaTC1e1dED+lifibQmVT0sFDDiThruZUqAgxwLTb
hwYBJEQnSboMJTx0LEk/5bN6wf9FBvIPeRKq2hddWotVY6mlXhX5y1K8F1YFM/YsLh7bdzVgKcoG
C2FA8AZ79ttFgZvGmKObP+PGG3m+C6I0BulVHmm9UDGOd23BREY9RMsD0yAEXSc2Mru6CVozKg03
RPCuNRJkZPZbiiDcQD2+qbF+8mmECCG5dDcnp00ZmLEctRwAp+aMaylPOXrhvSbmo0tM8i1zn0oJ
22Iy8RZtR1rxpxSoJ02FppwaUI4L4jbQO9UzyGGbtjiHKdo5ccBHot7CCGk7SNWlYVojKISRzSoM
0h/hMkLZdiG/B1K1ihjitrTwGmLCeiggp2uvSsRo6MhoPwVjDkxlFXHwpjhUEaxS04PAYIl6mUTr
h4oGfCZDfpKuY7p34Lx3+NIUEX5RpN1WyGyjYTPOpqvn/XO/gIT1xQvaOzjI0M7htycENFco5Tg4
Doa8PKuYistMGaSi2sbNr2z1rtjMTVk/dJjPZOE9WeSbPtw7zErRmG/swqSbYiKszZumbunp+Zre
W87o6Rz9QzHQjDnGhsfLyVhrp3L2Ma60EL4PI9EsTe8vOROXcVlOtZrv24aDZrm2DmiqEGERmhhg
bZIVxgoZ7MbujkkDdtFfa3ZnWAukNZiNgiHJbTYY7IIyy9kN8RhRCm7ZbhPuT6g/1EY89A1M1hgL
NI6zHlfvm+BdLUrzAunMsgjq6K7TrG3UCFVZjPVKnmVHo2cIYGgHE/6I2YspVF34iZJSOkSMbdvL
v5Zj8EeWEc4venluhRSLuV3bgThEsk975UQ7PSYhI1MJwAW0V69Jdo9THEUhlEHbWChlnYrIAog4
fMm6og4akE1pG53oa41NuM3lr76KXh31YqP0rOtHmM070Z0vPRVfS0RDqqq3uOuOhg79NvATJ4aQ
aGFDe1WgBgwkBpoi4kHF7uSbpTMDUywMrMeNiUzXxKjoT/QkggjYl4T15P5sI3p7LZ2PjJxjKhsX
Mx+cq9hIDUoGODWlsioDUTRxJIwXAhdmsDkdlijyJe5dNi489ICXRBEYduqFp2VbdYgP0FK1aYSG
zIrObYZWjAAC0RwJHq4WhGuzSC5W4NV4rjTGshIH6xDnO6XonswIqt5gnp0o/+uyzhM3Xcg2lIId
jk2SOBnHztYWYWklAsPSFyWnneVbVAeJIdwbmRCbAXB7Vm+dJfgW53gPbz6sb/WkwExKLN8Yf0X8
XFTuSIvwC3JYyH3HJEk/S1q+a1V5q4uaHdlEHL7n8f+soQ5nPhiFuE142lK4VjPhyu5aZr5bMqxb
+V1QlqQep3ORKwQnmqZ6gcIzaDhSQKjAw53tG+ktg18F/61ppJjSH3Hmiwsgro0gaBc5idVjubEr
nNsY9dZhcY0sApygGpsK4V5EN2M4C55AaUy1zRBelF5aPx5tK91xTlxw+gj6Yw+rGK82bLLebUV+
Zb9nf4Shv2wLJMK2rZ1SDhuFoXKD4QmXWKWUBoqOOAPaxhcFtU4vJOIm6vy2DCdR4IL5TOrDUjBs
g2gVAC4sIpECnH7cqzbDbOne0KoX4V40+DGVKidLTuM8DjgPUZdruOqF6D0T1IlR86UM/c6iynBQ
+CwxMnu85Wm+kFu6vwu4DZEckubwMbm8ZUeksYl9E7Vnzkq3vrkPgpKHQm5fhhRBNftJ+CYeSnEo
Un43+C0sNidlV7wLepWi9MQtPxf2jEqEBdNAxYNsyYOFxzqv68j6uTfhhJWGK9EnKgiHUAKudXgK
pvS8mOpu5mb3Im07yKFhGAk9MRVfzYpjX4p5wGpu3gJO1hSEzlEO3oL0K2YiML5U8fJmEFeijhwA
+IdQc4KaX6PwlKr8OzwZ1fzYANOG90kXR2uySYY3SppRI0NVLuHAH6GlC/JnCtWrUaDktyaJ2oQC
xCfR+aAL15cngWIq0y1+NckunLLB7ZC5ihJFNN68AAzCKfwLw5tAxmT2b4E+Cs2ZTupLWZ+TZO8g
2wds4AbaiCpkB3PtjQCGsj0Iq+hwo+Ao4UuxOMYHgIw0s2Gq3A0rHk8GRM54vIx9+QJPQdwuqGcz
+wR/ypiDi2JHZrvKWX6i1+2K7DCFJCu9C0BCLq7MMxhSqPAhMjrXpEo9MEfB0DRS/XlslS0lmzlx
XA4IbtE9kFAEuX0YL0btNQ03/DRQ+cU9agnWovQPnYXtOEmnBPf7YZrXklU/WfO0JRQJxwE4Fdi6
KcYjC+5qHjH619/zCbA0jM5AWc+iXVzyvWgzhSCVROeVeKeG8an2IMjyEwjvQHnBtokb7ENAgCrb
oFPgcKMPIjRxOeXpnyHTpPdQZbrmgHDdFZeEEvWUlhReBQFXnLRhUj+p5J1idQE0IqxNaqK3dam8
5d2xUie3EYyRKN+TCEmZJ7navOJh1Ya7I4+eiXy8UM8hjbmJg+4i9iEtRIQIzctyVemzmOiaBChl
k6mpXB1MY1kPNJQ0iKuxpVg33X9vvbtXQcKNTg8CvKNFihkeFRwpYhNODXSky1FtgbskTlgYLXDl
T0BLnUbmShSdlcHXucvkNaCKPM3hXwe/r0nwik+wbULNIWQCy/QYaXobIp75JosklUH+rV6iGXyY
TxDgGy+O9aTAh1Zet/Y3dajYIUV/IPCDDP3G3DBlCsiQ0HJf7u7Gt45gmgvqKX3vE7DJZvsY4RcK
UEL04rHW78dmOE6W6v4TNuvqifKhocd1+JYUFZFhl4xtYIU3xEHqcJHE15kSvmtIjStwaQeEJC70
zaLLWE8NWJfEB9HBs0gLSpCJjPAObNtermyaHQdJTze/IEFugBxF1eAsp3JnJoROJMB5mSdRG0/N
OwoKoVqSWwI99gJvFeoim6mLrH6MgH7D0davCT2zAY/M3DH56GKvk1+M9JxaqBJsKFw6QIn1pLa3
oP5TU2TjGFsU+5jSVfxDkRXIPL1hUM7fDOziVmBheLnnsJ86mA/hH4Lff+ex0f6NhfyW9+VHjKbQ
TMfvFuewhSZBbLO2aODk9gdvNwGLRtSwQhfsoJSmwxgnxrvlVQqhJ5XgR1wDA15/MWYXVbG9XK5d
OC43wZd27H6T939OGDJcYIGm8q6aZTwz7RtzHvBgvzFANuESUxh04XuNCb9CQFFjDAcB2ZdgemPA
9tkl3TOJsNuFlCfG/mNzipqegwIPehNuLUe9CH8q97p8Xya6h3XM4swUuCQTQ6oFwg38VMWmOZfX
ogZK2t5VEZ0J7M3h3M8r4kBS0ZG+Rjj+1br8W0JpHuZip/YKHheUTQtG19MDqHfqiDBkzoR4gj2l
s2+iUSE8fiMarVjNtuJ0DNkjsDfB3LIPITGHW1VGVFMz4FF4S9VeAzlIBo4HQEgQVWzTMJXUEPhT
pPK8ME5BdABaulBXoBba1iY6DL5OmA1ILRb0PKqcx+IANzEB6SvsCesLG9RYZac5ibfiDUw85gJe
EweO2HFBfBmuVVi8WBgI29UBa2kQJsRtQULxiGFxDi08pYJ1jnDVMTh9JDGTOOtgEpQ2DhkOn5zC
lfZhR1+1cZThsTDZkXUUDkl7GWKG7kiScQrZF7bxpvTF60jWR89EPQkQ74/xJqROPyEZ8xjAtJTH
imSKukLQ2APmbDIc4jbmroMes9xn7r1FvW5yIg5ajHG0bzBdGuqYobLjCiKMOPqC/zdsUTJZPFYq
YYui0h800HjLWAkMKi1TLAcrEoi5HjrjUhnV9avMQW04pbzqKlZCkeRwnOD8Obhu2uA+LTYHreaG
rRih0p/YWCMRdDqQ4rGY5TZxCg9yyPKdLj8VRDYQwyAtXK2H/1vhDQjTjGTMHiDXJOMzrm3eTPXv
RBf/L1TdEk/31povcU4qJuDcGPjBYO8MU2Y6tzWwIZYptgsGu0wPm9Y8IbxC+df3+8TciNJlgoPI
h5Nk7QjzGQOeCUEFFVdG262hNzEqDW5FicIQfxC9x3mQHxJViAT/olJ9iTE3IMgcuiKb/4KMyySC
viSWaYAbaJFvGaTzJi84BbhEah/Q74BjTVi52CQsVC1IPCb3qBWlvL7pNlorFMkobbv3UIK/VWwD
dO9IV9BYxOcZ6dKk2q9TVn0qnBYzMQbwg3vsVC2DtF86reQsMM9BZTYQ0JiqMpGHD3AjUf9lMpNI
Iz85Qen1XbplH5/SeS2HMAHb0wR014QzwdPi2UlA6fIjGpKVeAOxARlpuunZsco5f299vMnn4iOc
gqsK+SiHpR0oJ7kut4vEVHY6RPr0U0w80+nDDjR8HlDiZ0RlK/pRXECjus7IHVux7wIGqxn9j2Mz
2BedKaR4zCNBVlGsMIZ2XkZkkvMAYIsRRz00v5nxOUtQTWsyRLd8trn7sJcn0TjVhJIIoZCsIQCD
PK+oLw2k5yL7icqeFYoIjpNzVKlwNHYLCpUYmuSP0CBTIfFoqOQ8MirLSzhsVIma8YdIYsFOeWhO
Bpjb1KMrNX8dlaGHSa4kb4rDHjTYjC9RCxPg3lAWBupdp11RCZCeoBqyW4Z98iJxeC3qD8Nj0qcd
j/7jk5iQZzq3GmwjkBkIneVy2qdB/JWXNOpNNbk8BWIEz3wPica8FnVVHGAi9FnzNIGUi/ZbVy8q
84a+Gw/o0tyAXs3h6ED1KJS1oqkV0kRRaDBwURZs/UjJKYgHIL6EhLQxJxiivPMhmOK7ecDBiAcu
FHFnSs7i9YvKwqluYBSCVDuheG2ql2EGqGNLwdhGHNNm6Pf2bz2zOcKbYrOdCGajSJaFwXfjd+oJ
jy9o6KyxMXozoLia+IG2WrIVIUa9QqDucHIIiwGpSyxMUCr2a93BmBOycbQvDRzklkeNFteO3pkI
jfOpqWz6jjsDNyVYSG/5yoHRBGwgEJQEEnmVMyrkDtVOiAehL/ZFUJ21kITfpw4qNZbkHV54HLII
d2v2ykH6nMy70BeW+3YkzGj4p69ZgKrtakNYpC9koxz9ESeB2p6L4CAmlEKyLPD8uZgYk/27V0KF
w6g8hBwYAbPb/X5hWYqL2UDHj/bycCYmRUQLQdeZsHoDjWLIojNkW9iwc+cQQnvB4WTVmADo6cOB
JBGhOqazwJC+P5v1fVZe2uajwZszskjHwYyrYKUZNeJSin9ZY544oH3hSAi62pV0iCzh3Yn+UqLQ
uCxKfAZskwKC6184lYtqX7Zn+SJpfpO+DJgwghHUTyU7lCje0lJmlPnUcS9HvNIkAOIbiwbVPPMm
Jmdx8qNr75l+5mXb+EdSqE2uXf9oSYNQu3PMHLDt7ZWTOyAuj2L54SI42bXX35kqFNlVyj6C/mRN
R/LR2knkSD4XmD5JWXaKgGKyRj1UUkyCTf07DfnayL4Vk6U+HmURsr0Qb9WtKgpdhxmtNFBpgfUI
9ZITdcT25D4NIGOVp2Uu3yXsXARPIAuIal2SJxnNDtYi+aYeId8Ww0+GzUbeoG5Dem+2myqJzhUm
O3r8MFpqIuJBmrg6WF32JcknecNKTytcqDH5ku38ECQjrsPLTjemfTHdcofZHaH2OqxjCBbFKakt
z5GiDctDsz4KK3ZFhW/gNBeXzwr7sWTspOWvNV/7SQfcvAXTSdcqt2+Uq04YTsp5UTLmxwRdZg4y
4YcUM1W2wBvEID0npCWXYXiI+Kt8JipAjBMiwhkihPb2wSDRgc5bKcq9eP57amsNG7xhXpj1AQXp
9mFqgFBNnbTAZuX8ZFp9KGOKvMD41PAOmkMo1KSLrAqiCl+LoMNzNmh/c6S9WuMcAmPmGJ1h2BQU
7xuwIzgsiQlJ1mJtM30upX3JhrNA0owNDyBSXfCKCaR1rSCcoMJDDGW2PZPXiewoR+Aa8h9oGXYA
w6Y2GM3JOWJkGlvZBsRgwJMtIMwICYU8NcEaA1e2nW6CwVF1Jy8ZDq1QfuFxZSZNGVhiEb7KRzHH
EVW6ljXPEIbmcjtqzSH1RKmeVtcRBXI8v1vjeGziwLOVEfOx+KrslTj3p5wE1zY/KxHUafo/Bgd+
0ulXoRQX84UpvMZ1jbLFkJ5mylKtUnwYNwTVmKDDSRBeOWFBIJzEZKcWKdKcPgxkxDAw4LWGTGMW
7S3CoqW4ppDsaAfbbOZu6YTZvuBVaXsVYLFj6DhEssdD5dBZm6IfECV0BqhAe5BRWYrCwLank1SD
MUvkmRP+sUT6F8VjTl6YZu5MPNvC8CDIQKRiiTkyc9aR0XapKq6MPYLFiVhZkOwCUlwKt3CgxUWf
1oQ2xqKjhx6TL3PK2QT+GCvnEk3zRJTgSGUyGieLM6gZHwp3UkzlNGZ1KoJG7M3xNwhg51vsXoSu
u2H0yCZkbtZD4OUUvfbkC0mxTOpZo37mIyoBEssnAKAaW34su0LpJCdoE5yPpMblFYNcBNYCXRQb
ba+5pWEw33AuFW4xPZ8rCJ8CML6IULGUA8I0kaZT5sXG5CdF/ZXNnyaTc2ABqk5i3tNHr2kftWK+
42akYurbC9n/aPsGTBoxvTJHtHJC7ZjvIya/YiqdUmHqI9Of8k3cHCtdXmtq3rjeRcV7MyHjFmAP
B4qjZQSzQF3hrS6Mn4lA2VEmdou5bYrJ61CsczKKFYWzhZQPeOWlnj4tO5VqSF7srTY8w2qDBBMx
NoGwIoN39xrs7irZW060HQrNDwPFT8UBB6IJcY3MLoTCXWPtgl6lcsxpwaoF76VmuHTx+AL679XI
0QnvhPSf/9s16+7QGO9OoO5kmC64ZmIQgqWc+jNwUXFJgMSiwiDqTGMz0qvPFCnC2gWGnnjg7UXf
KHA5Gkbt1xpH0VYj5hGqWocdhqBxIYqxsDCOrVvTYZ6WpN2lKudbq7DRRHdeXDQqgiqXz83RKp/q
gUCPTY6djTiVtPCkUWgJhC8YVaTezaYALl3bbfGup+Xe1sj5PpTzdKLpE9w6vTg1i03sjt0dBs8g
GfKf+Jl4B+AYAYVzJRcvRAYiXWy6jlo0emKujXthSy4F+2AtqSvT9NTRdk3pUYBnt0txSmP7tKj5
zi8c5xeIxKPJmCj/zXGrB1iG4o5yEvwBTiiqb8BpKyH0lBrReczgLzm7uZjLYGmWj0x+0o/OwccD
eFqLPrVqcVPwYMwwVxrZ2sAf/5cpHNt8ofyJQeMivRKW1EAHm+zrMMAs8jlie4burcCnKDsARAy8
XaLiY5gqJr76RlYtOspppys8dvU+xa5OSLqtuMO6jlICJzarJmV5JFfY6R9pSlMVOl4x3WfGNJaF
TqB+Cn8XqX8sxAfmLGULOU8MrLqUM2xC+XPUfwKtuFZYkGs4Jjt1vBUYVU4wXKdl7hyhEIYBGDsG
nZfZvSV5AL6YOC9Z/00UtBcjBo7wZbAxSJhKmMMLkVsVvPYYcIvrV3CYj7l5yBj9gZME46bEXzA4
OjgklnVwkafiZG7b1sfjhf/y/2UNk/bGsYWqH8ASAqxd/s4dTy8yorYpyRLiN79NXtETiTwouhD+
3MQ4Nt8waa4pryXOt0kC0q44lxgxekUlrIsc1uI0VRtWdTcqFzM8GJX6N1vJoev09/635NzmgxLN
ZFNwdKcJ4RR4vzz81ZQAM3olfOXXsYxKDxE8sTYkCDO3tYiwmp0MYNkqXjs59TTQ0IWUoNY2XkXD
rXAla8KeJXh1rfzQ6QCLEK/60nwwum3oDAu8QQj+hgSDOzRoboYOXhMma9XNMrnhb3DNEukBGSGB
1uYkFHRTjD8M47USEiyS/rj4q7tlJekIdfoat8JwY9YbYR7vLAVpY9MmhanQmRRIoQ2Pa/FMiVaA
PmRsrVNJh5tzNmnOWlxPeL7Q3SzcHYtsZUJWjZ1XE5iXfVZcegatS2RjTMUJiaaL4oY3JcHCGSsH
fugPH0MMZCACCUZJuxc8krzeh8Gnbtx7aBQC9rH1L7Jg5BiUnO/NsNMNho1TTbDZKBM4+fmw2Fz7
TFpxYRgxnaAzNO9sqOz/0+yLl2YfBedBx5p5Ahpj3NNEpecQ8ChJf8GyAUwDov0iKN0DDkrI6U5f
IP+SMjsuCPAcMVUnJdU4LfDqeLd8Ggh5K/HSDTHF/DgdvkJlkEhdnJg5mGl/kcvEW5I3fPT+9VLk
vfV3LkpQ7+cZxQe7OWP7FdWj/YMN6EaDsmaBjMOrdGUn96MS4qq01aoNpO6VIdPXwfgyd+Jnp1gL
8f1rBhjimuAcC17iMJO1cwaUaJmkqii3VSzALNl4UVXT3LR1jpK2Dc0XIlR7v7M+8qAjhYyJvwXO
L5EAZaS7gTWHOwa1I2lcew34vM4EuKdyvk9SgqQ6RxfV5NvA0e7/sXRey20jWRh+IlQhNRq4FQkm
kZRIiUo3KMkWkXPG0+/Xnr3Y2ilPsEwC3ef8sSJvNuA5sgkXcoB0HBvjgdtuvO44Ni55YeRDQxMr
8ffgo1UPSOPqbjM1EMxMg/tPAr+SI3GFurthW1sYmhMhv7yFsQ4h4WJiDcA12hAbKEvtvETzE2fU
3lW7kqj+InbGTA8/Es4AWRFRtVFf/ws30XVrrbnDyxKwCQjkxREZJWm716P041ziTMzUsAWQSzWF
IFRI6OuY7xPgQIlpK/eXG8G0Igouhsc+BiQV1XsCe0bJ73o5NEuzoS9y5bjT2uNnMmf3mLjdz9I2
Kkr+IR8ZXQDxaa4hmY+gdeKVx/KBsfH/lxR5VZQUHyZ6vOwBJjBl5oWQsIlFKN4tfAeo9vjR/gbJ
cxOeF4E4lNZZRIgceLtivtbmbwgPHztXYxypntrUHfCP951H2MQe1WdOoIKD4J4Pv5B0Y+/YPQi7
4ysczvQl72zN3g6VfAMjYiUVcJnY5yxMFwZChG+mLoyhxnNRfLS/jv2CNCaGeQTvXIg+bJ50mKSK
njhEJKtKM1G4P4wVf8yJjOX6KxTY6jhCdF1s3TF74rZ0eFaJRzLcL41gDcizzeCVwJ76nyhC3w2+
lDSU3AXWujHPLQpv8YSO0xXNuZho0ybMfpdO4Fym55dopVO4elCQf9q9aFc3z6IjQM7ductp4BFE
e27Xq5J4KbGF2GnhDAgAXBV9h9sYhJ4nq0OFkZO6FLBdDuzInf6L+Ca+TeBm3LB5+6UWuAKCC5Ab
gm9lEyyTmFDAJvqmFbrxJS6w6RPTdlIUj24ZD/pcgYvhO2k7305hFKhrytHJDQSUhN+6ReD/Jrym
jIqs3NB3CEmUHrVwYGHCg519qYcDAb29AK/m2wAz1GdmnxC+GnhySuvVoFwmR8HVIMIhfJegLVrS
SJTLvros33dj6SuiQDI7qZicEiY+6ZJjF1ankfqCxI2oERTruM5Q3YaYyiNzXA+eZCfiwIbzUeL5
PDd3L9LA6xyZNC/Wz24o1jnKfzoHrZkSO5N8Hjw3Xnf3gktL+xobD1y023Q50mGHz7w9uN70Qk3a
d1ogYmwcjRcrNX0km9e6KPcmw1DjgT0OJrLFk1rDHUZciw6hxKg2Y9ljFjoodi5OLw5/V5U91Im5
C+z2pbXmvZLYe0XKTmc/u6baRlOLqy/eaa79EbOFwN48Uun5qcZNHlwlTy4Nb10XFJUVGfk0drCf
R/3q9haAe/WuA5JPMhhWhv2ahJuslzcT9QhnQ7+8DBlvdJUvh0nAY8J9Mz09KWlwm5LsGfmOPu5R
uBGnokByjDsQWQXS3nkAOuDrIVI37TZpbW96O3lu06nDN09o1BicSke5mS3zrxbl17ABpx4ZHyOW
EnVh50jiM3xGM9sGCU3RvmjuS0UDxaxZLnt+dWN0BYTn7ZnBvxcsRnWiH7wx3VU5RmI2p4Q4guWa
0rpXRqSHoqgK4xEdBB+qO9EcW7+0JuEdvGILIsnGnuudJSMa+Wrfbk8UCU20VCHcpKhMWjTDJFr6
yEFWCatmjYEAFmicgzevBneNse/Hmfsx0BdvLflxYPFLqvmpBNxewYhHibvm3rDImS0yzJIUjuqY
OhYQTTVJED26sQkvK80R2TLADuLeotSuPdhozkgkWVyiDkMm2zGMo2UYR/NUKKWERzx1d+fDZtIf
Nm4JV1USqTrRIG9lb5UxH9AmNMVydGyKlPhgEyisclRCcqYCN5Gk2IS7qMRM+Ijj200jwMtfr/0a
MqkOCFgHgtyYhVoODWaFema5T0zSNQ8JmoOkSV50N3nF3lvITdbEqFkVIo6uAZK4SlzCqZeTkUVY
X5Z913mIKMj3U1IHOqg0M/exwwd0l3smAWBt9azCbNjAmeX67pTi6XWuI7q0PGnfF6s6uBFG81C0
22xYSIgkJOwYWorfsraeCnSiwSN1w5fAuSUDzEj4ZnMz62kkH2BankaEWPdp/mokeh0ulvcc+39s
lIi/Fxqw2v5savQFASg4GYWTJNmTTUBwU6iXH6H3lMxPoivSTWccAkpHLPla99NfJ6QEgfa5nGFs
wvDV1cHO9t6Eu+lntM0Bhg4GpQCJaDgaBIRuG3oNLNJpU8bBcMKSbGXgA0s8rRzhPmqY+4mqKaAO
lcx7zhP2P1RzxX10CGiclb7unA8GTDGEFs+50tR7cD9EUe5SinSG7pgK48iYv4BDaS4YP3Qc9BED
KsN+A03CE+Pxrqm04zinfjoMH1o3QyZW1Db2TrpbyggsU6lxq5fAYwieGnSemEIyZo3ORJdL0C3G
An51YDdtflshGYGPdR+eQw5TF0Fj7x0N+yZ1DjgYLckeLkwQYnosTo3uorpvD+S8KYKb6DMwEWrI
WABtc+TfLq9MFpQY+CX9Yzbfywhj0aiU9/dkWH7GhPydntQeAMqEE8cNmp+qC6iO8X7bMf87Bh3Z
zUeFHxDct+s52nuv/TaM9rM3nD9WRZqkUeQAueijTOLyu3RZh0fHQQS1uNsG06ZJzTuPzsSG2LwW
faSExQp3Z1BeRf0FxFg5GJl5SDpaqeThfDaoJsgflfyPvMKuGN+GWNy47ebgBUkqwmg+LeOUVvLY
k0kBPu4F/ZsNTlp4r2UUP+XN8p9MotJ3g7QOdSMOCA3XGj8owNCrIa0rrqa02xaRuWWHMxdsog5I
IvGFrvCbZ5JIe171IKWdoZR+2rYr0AICLjucPoF9qubKN/t7v2MFX+B7jXZ+88qFOvfMV+9sY+cH
m/U4g1O2aFl2Kg5gJV/AzjmoAEjnybHjxw4TsDNduDKItsYChREr8g5eaZ83iqpBuExDMm+cTuhg
w4BsR7tAc/ekFv8UIJBKYufcwNYTZBU0AJFZhx2CiYMs9X0DAjq73trId7FkK+rlU8emvUB75KDd
uLicsaBThqkDUibpDuHM928cVBBLyUk2sC1Rl/m83JxePo/6uHKm/G+HPqHrbm1+qryTpFp4aPcz
NTuRDgkiVyRP+5VGBSVvZpieYF2VJr5C9dXUw2lpTH09edR6EASzFJ8z1Hxg/WIUbOabBnFSPaX4
FpIchSwuKoluD2OWJf5igp4h3PWUrhfKf8IE69kA7D9YUjWwPQrEDlKY1PKIP2QjXpTxCfveEm/4
KyqWMXiibrJpYhNLvQ3bPRFqdLS5fxJ54etnwM6bC0cuYq2R6rv2vWPyGdPhSPgx65eXlmgZzHVc
jM9u8NaQ0Eby2sgmHNSvRVxddKd+1F3r0Rs5lsPC/qLxby9TpPZB5zdmkK2cPPp0inhv6jHFgwPT
nbq3MYmBIKEAMUeUAqng6zYmcAwJ/YfstCBmQP8A2sZ2+zMddKJTCuibRFAFI1hzxMOT1Pmm+DAC
osPTPdw3TKTbFc9WLYlCmvWbhWyjWEgWAIQJ+Y/KgCYgCtbaAF3xOAFnWAd9THvUqem3mXKr0EAH
ESo7LMO+k1MUtZy08SvjedTkZdJvLDSk++HP4vhhMDWTWR0uFCaxiTa/WovwXrAFsErhRJiNIYTl
R+6P1KWHho4m58iWnJtbS+1NToavnG7XBeH68D0k2RWu2rewdcG6PBAH6CftfFwQHg+wOiC+MF5Y
GDjP8/lp5IIXFpIF+GugDiDFgKNcYfN2UYKA+dD+FLASuwQGwHJtRGTLxE+D9ZIz1VKhqzPQWuUh
wByj0QiLGsku42PfEX+A48iOzJ9WdPfJyQ8ypUJSuMnAhLGixRlRf7soFapz0qEbU6I5MrFJuINr
yyT3tu6O1E+dxD3DBW24LBoTtcHerYJ8zDCiBv9OwK+FF5S+2HUrwmOSJZitP9ogeXUS6Eikc0Hx
xZ/xOWdJ7Cqud0TEgXupSDWaF0KeMjbvOFWkzSqj6AB8iLgerAwCR9SQvdiTRUo68d9KkjzvFqQr
6cQQJ7gcEY4cUkjPuvK+lva3xEesi9OIZE9w1jmas1XUtpE1ewcWZcDJMpTlUV+lzvTZdt/ka66T
3lvrZvKydKTnk0LdoOPqMaZUCUGvhMufdZ0s1ZI4IY94KzKv0vAlVdpUUIe2npV6qtLQpQMGTHy5
9xAjTEkFXYI8LTwApeioWs3lpXTeDB7g1oDrGCUwDfFRmUmXWjy9cKDnhFqrcUwgzwInUb7EEaWw
Eug02XXMPuJ4486kJhaVb+nOGcxgxp1Kdi7qbYGetil48cVviqdI3dRoElZVHKwRyyqQJ7TCXZ8V
Ps1MEN3uTbjDEffiA77Rp5T/7DgR4Cu43wLsKkhBkgbt4EwrxWmBzkpaez3WF7HcwugfzMNl+bCg
h8qLr5CCc34DpawX4k2PYXW+FPBkIO/niwewVU0UEwqckPtzmKlHguobT0HxFqJ8Ug9FldPcQ5ZO
me/RHKOBqrGL68RBK+0n4ChRAU1vEXAFNwjmUwpgLMQho8EKhVGR52dvJCSKNOVhZibsCRrIqLss
sVBWbITVuPOIOxzG84ygYSfrAqxwQoVyygO4DNmtWV098vxQnLrmMa6PSUSIE4GWcG0/ypo5vAX6
b1R8JeyDFmxJoa360SU7NKwOo0X5k0qRX+kVqVF0qxh4FnBWJc69xnLQrJkUZrotsoNsyA1JmE6X
GXfSSkv+WswM+tT8qTuOb3y8kyhfCxqiZxRncp3QupbMCKqDlzCi52EGZEgGRPj9WYddas3PmKQo
9R4uc9uh+/8ySJIbspUZJWy29ptLWDQP/VM71397r1sn8iUhijTVx8euCPdKvkzXgW/wU2uwxBp6
OT73zCAkbLxozo0+HdRIn3VmGTs5M3XhzGAU6CYu47nheiD7ouBGAA5AXrgpnvk8I+c7bcWmjgjP
GAg8S6cPDMnA0oavu9rGqxEMRYcMWHScXsn7JdoeZQ8PGZ3QyIyB+bz5rFfACN74GQXgDtRhanGy
okPOL6t6Vwxc4oP4IWafBmUa7DFPCpRpbP4cXvsJ3ACJhgPmMkhsPryUddg+h5JpK/IVxCMoIgW9
yTPgblJtyWXIw5+KFwNRLGUQw0zW9raMMahXZOgjZ3Kdfe52ftod1L1W2dXBQPRMbwnel53O4E/b
bmdk19b8B2Kq7cjoOOoQ2aO3bL4USGlY6DoYA+1PDO3u+OuFVwyqbvvijh6H8IlBpkbzqjHftrwv
vATsQOwJxXgZl+GdU23hgUPSSfHS3ck5475mSVYHDTmcGsC7DmhGbt70gZ+S8VOKT6NBOKpH3sOQ
aI81YQ82+TCT+6RAaKUm56dI6f4MUGwN1n0OkDjMV4kvmer6LnrrhHVRWOokfqhqel0afeUYt4I6
T34sC0Rf9qdg+Y454Gsi/EqXOB2KV002GXXtq3NwyMDAJTpBNYxVxLdM7l9RNI9RZn/oo74eh1uh
3XhLtBSzXHhQXxqnXW6fGE4RdAf89nYUPkIaSclo3dmmT60myREyO+e6irzvoGtzB/CZD45/o1+a
rfpJ//0kFck4ySsUTDbsbRrFecwhCQrN2/CUu54NxT8dKVpLy536BXwnMUlYy8i2F+wIAGFIo3jx
TTlStb0zDCfd6H6a5Di0vmEeieJd6QcjkpsmCXjleK/7yE+Gh/CspcMmXlZZ7u6b8rOzw890uFEM
ViPy1rRNlcHdy79SkJyf7JPpXd145TkkXXeaH2ej9avleTHuVevHcfdpofhEMbTi77yCVnOFfObU
GZIKxIFot9Qiliyy1tbeVqiwlO/SdzNUSRurOdTJe46cXHi0ZPdiF5ETI8cK/qk9zYcRL11aPjvu
S7dgb9Bbf4oQuXX2dSFfN0x3HTFQZXZyzPZAkcVXAH1pclfpM1YkMW8cVFO6ibRSPSjafjLxgJ3r
khJOb18FL3FjvqDrTzmW6Q4bYUEHpgRMK8vB845NQPJbIB5NNN2TwobTfVxWO0cQU6kREchT7S7D
ppX9QZv5/dkvAaQ1nfxj/BD0hPbG3ZE/ek3qcoGQl3supqt0mpQWI3ggOYFJFJsEVKfHCaEjoZp7
yMDtkIY3yLCafbEWvmS552/PQXos0K0I6ObGepVMCz2SMm0x4YV26jevB5K3pq8OYUjRY8wl2dyL
wIf/RsGqlVgbafkmDIWfkaQPCFHLoYgSBMx277V3wqtSGy8yKUj2AgJOy2HrxPra7c0/Wox13LgH
SD1pf3xIvd+SRpJ77927mAhU+kJJM5k7aoG2U0PWD/WT8HHWyW12GY0koXtX/yW1dQXABuC1gHxG
+SZbTED9VnRvMyYiFEJcTPnaaqr11K5MBh/Ux8qGQvMTPXgHyU1kjsFBNN126FN/gQpJi37tpOQI
JQ2P475R+QrPGW5dgFUlcLPw2tf6W4I6vlZwRih9Kw/3urkQl9JttD2bHnU0a2JDnkM4Wju3HkdQ
5Kz8ERVCqPizqtxhpc0Hd2LqaItPxZbFcc0j+Zn2wa7DQZOL7uJEteIMjxMe52i0sDqSNqX8cCgv
glT7UW974ZSvttm+NDOTJHFrpEQoub6D67zoSCdHDh5REFwtACxLgHqQCe+7SyQ0e8xsj9UYpTK2
VFxaQfsT5hGZD3cDgS8fdUb5FH7hDL/4Hg+5ihRQCyhUfo7+orD/YSNNRC9FvwFeU5BaS5YI2Lu1
5+TmFgg1F2j9kkc05ixf82vtvCl9fDMFt5VWhs8znI+p+8QlvBUdu13XHYLW6tfzHB6L0F4PCUiN
TWQZ3zZjEQhiZZIbDW1GZfp61qpLLag7LAnnAPSK/kyU9+HTYgjlEJjMF63JUXwRrEgw1JiWf1pP
f646PiKJeAhXem9Y+yzbpEP5GdrWe15AqbqEsnBxha0vTSIHHaKne7JhGazRzzfBzegdhgQGqWXZ
D2lxafp8Z/bZVbetPVXAEFZ36qyu8dS/A1qvrVhuKHBFUGqvGsLCC4h4u+r8FqW6bfw4y5rJKSyN
bW15uy7CT7Aw0CJnctntkW3+K2smS4ugp4LeiVsJqdZlCxKxbd/uNfPQsTy56a1BhVEwAQw6awX6
KL6/DmwxVDQOoTv6W/ln8rydFpznAisHTxyPKl+/h8TJBvxPp2RjbXOk9G1bo6v4atP0w8PLW2Cc
9OSH5piouLjuS7v+nGik1QTDmV1YEfq74RFw8cmZxOtMh/jfGOeRkmOTyPCA1OaGQfwweYSl5Dj+
h8+LhcSNq469I/FuDfynF28a7nn9HmjisSo3qUVJsHET5Bq7pMVPY7wvCmobyrc2JzCtrVbZ4GMH
rfP8o277d3QDg/kWWQuDP2xs9QrCbcrlZZzavZsb4FfwK2V+6sIWCQWJh4iVuM5dW0fatiBM7DZj
8jGM6dNCt6+mG0eb9afB/Jrytbvo/4kwM5e1HF+K3yL8HjROkBPfQHHmL1sy7SFTx61a6m24Q6Qi
+n3E0QPoi+E9Dshuy8j/BTvSZxcHnwS678+8IOxrWx30qFOsKf3II++LRtmsLp/mnKrsbRcSASko
CNYirszHip03tbWb5T1h+e48FmrQ5QdzQs1pul9FAFmVn9WCvZByPG769J42/Waa6cfVcchsow53
kZedhIK9q+1oSuS1F+lM1LzsWylPfYuq5gpkbAl4G/bl1A0ov32nhoOb1dgl7qOlclsRYA1ITK0q
WUdofMmvQqyW73oP554r9ga6MrM8ogmOq57wix8M6BB88YpALxOwIRq+6l7cxnitoAJGHx21mIkC
E3qm7OdXw8g2FjXukUbPNmSCzgBdG5gSkL+AsGXLeuruDr8D46ns3gqkpTVaoqbLrv3QsfD4FQoV
Hpi0fBrC6nkK9ReHuHgoDQ2GfnGf8c5387hO2wnLd7GzdRiQxHZfYjfxY972Nv4KGGvs0vSDnKRy
s9j1i4PagWucJPmaPwMGYq6CsCBYykWdrH/w2vRdfbJA70qMW0LfGoKQGjwQuMCWZV2GVPtxvYWB
srTWGsOSBVlI2UkNdVq5W80NThq/QMGza4IFEWhxgDRtCBoYtyNgVuXbwwmqEHcvEcv3MYKlce+u
SmpZPkDDINNqILycLTbJflvkWXPCSM+IRfuaZBPtTjgJQ3Al0Fk+y4LnW1yaIeZRmf3WvZV/nPIE
WMOU8mzNtX9MyPoyCVpuHfmBXUN6nq8NNa6Ki0sFtRfTMPncChPlLGkX1r+/Z5PMA/880EGk/vAD
qZt6/KigWk6jZqfn3/yeVV8SFUnMhNH/bbNvOg+K8aZRKBeQn8pFrQeQq/q4jUL33FnTJV6gefVk
bTODq716EofM2o85RMSPZotn5q0EqO+fvdjQrpq+rHRdbtoGMlwP0RIkG5s4j1DbOpIztkizTZXf
R673tP2cp/EKlPNWFrD2tMsh8EtQ2w68c9SvjOFzOZKYyupcM4iFhzgsL8BvTvKYN8aB4aNvw2vk
iB9h4u6oMQZVPFZNLsDzRC0xkCZHKSoo8RKSRPN5J7+sMqOXTlWLXvHAKuxAAxAATxnoNE6xPaUM
HnRssYz8WHXFH87bT/m8UXlxnnxU+T9zWjFslehu4T14jdT/S9hC9ESnHl1BJs7W9OrSSYQQaZQ0
U9+c5Uf2nk++T8kHZMaVX5fFR0yAgZe8Dbn1R2lrnPgT1ROETpf/cWfzMp16yDSbt035smZZcn1F
4bonulnRLzVnHgfavOVB5uiri58hqvem4OBu3+OFcDb+Y3H8ZGkoPPSSSgX5yy+1gD38H/9SUg1X
xSEgaT63zQ24FTWVcY5rjlIVOVNNVwfBE3PoyEo1Z4+5GPDwp3td5pbv2udmIvWx1I5lKjZL/aJK
hvSFLwZwbiy+wQBM6JpqhOaZngZJUwO2awtqaiKaPcEc39pwE/eivzNENu24MilH5+bdq5Ns0IuN
zu2K0hgTT7ZcNa1GPY98gZfeIjiwr2C8mvJsIlCNregQzM53ryVHjVeuLEgYIo0VTEsrirXT002H
itAxkE4N9cEiSicVzdZAAxDFJYIc1IlIiypraxYUkiczZuH7KPN/FzaomlpCVf3ZGPPksB+68GO5
IhM0qlygNm30VbpZH6Yo3IuRCaeohm8HcEtyiMbMiVqlr1OuqTb+ZEoNCZJUazrn74jGzyYhmv5g
+w7DzVaOVkmxagqCHLsaMJpttQGoohmhnLDXondlmp5j2oZv3m8AG2OMBAtNF9Z4VMeUkVGlzsFR
41L6VYd+1aPfcKseL8IE22AccznsPScCDgzJFAZSKxekV0VzcwsDw08StRiF5UOK8cHGBAFFA1dU
doOfV8tGCdkAbDxAdX5DGA0lcZ/k72TWt1E+m2NKAgAI0h4kDe8kIqo+tE/cjerjLR14YBrqRMMb
OYPhR8Xay+x1WO0s8liAx/XySxnlQN5YoCCPlHfYfQiCC4Fh/4S+bXfhWBeF3Kl+uyl8knF98CzL
7+IDf4Qyz7Z2ha2KxZcgGTKetDX4cYvWmPV1ZWOtD0pYfRksuMv0wR8JsJD0jwsZ7+2538TczXz8
ofEJ8epjISGea7i5ArOkk3yYKm8f3gcAsjLH1YiDzKP73QnQZxj4VU3SJ6bPuQ8e01z305A4IYB2
C9UGgzRbFi/Tf3CQuDkD8Qd1p4bT8daCyXXjfHDCnspa9HWvXJnq+aXmLQ+/lANxsaLXNLafQvM8
NaxJwF/kvgSVtdZL+srKUxuiwZYhQSZ2tgf+wj4TRt/eMJwdfmziLmPypYiui/FJA5hNuByiGHFh
CMgYqz+5vHi5s+sBrmcD7uAftES1dy+iLW9mwUtQ5cBM/GFokYW+ZFSW9l7L7xP5OMXsu4PQfWH2
7eYKH3MgGg9db4KH3ho2A6ss7jXhC6E/k3sXhf1r0obo7jKi+X5bYi298isyldZKWQJAObTJIZMo
Oql/rMSqpQ6/Rcu/nPya9idzn87aiX3B4/Bz++EIVEZTQo5Yatgwm7RDxD15iye5ZvhpEcuy9Ofh
oxH2GwsUalpQYpKIwiW6pS79RooTKooEe58paSnFCBfdM+Ba2VGyh+fCWyRhNV/tgukz28JLMfO/
ewReaUPw2PA3R4dyqJG4CXTV0qNJD1g1K0l6o+hCr/xBaxYeVw2/slki/h0+BoTd2Ri/6w7IVd8T
TjLKnzxoNmGA6ILH0sLQ4qgF2iEvip6qhlVw5KzSKc1ZsuGaZHINR3IYC+8UGI9Vj+vRO3poJlu+
31wnG4D8E9Aid61xrNamdg/5PuPW+iEz4MGzF7+r05fFVsLpmtI9eXKCApN980gVFbB3eFS9SdoW
5exDT3PBsPy2GSn0/AeXmWmLB3Tba+lX2YJGal1wWZbs5gWWn9bOmVOkQGLmudXarUwEB1zPzNFx
dU9mBfr/Fu6vyQGT5I2NgI28kGK6zjyULZ76ggInG1OoVh30mVKjg20Qx+FYGNzjE8ovGozQaMss
WnvtOzMV4ijeYBLrje6Xk5rIO4TwDRpFQGlekS0Sx3Ss1SyH4Bvh7SrLij13oNTMJ5cKSBuPCSI/
0FzUzHlzy4k6mExuFH6GPCJXNEMKYG4CtaN2RKyhM/boMWYO7OdhYwQfS/Do2YcUQnWUgnPtPJq/
dBJnhNgHNlPcCstWy07tYhqZo2eFUhdRA/tjbwuQNWnHyCjPJsCxunOdnOcaLXVVkFhjKBBnQqht
lH7rRcxaJDneFExEXMTaNaJHm22+1PCZwkVORbhzIX0t+Wm27l81gTL2LaCWUXNc4mQ/Tya68ZuO
INZha7KCrY0NAXSmtM0fBlkPrmmqwJ8swzfxUXdxtFYfp8ePmYCvdtBhrWXiFkdzMvZIvlDYgyJo
hd9CoM4Gu7NKBRLOm4pLVTGBE6cdY3vVvVgq9UTFgMp144Yb/lKZhawE348SRq3be9Z+8H2mC1Hf
JSugYQzv0/wnyy7CMR//TXRBc2KEVARhQqEX4zjZQvsgOozVyCD0CQilftyI/5Xhr+EcNARDQQYI
WIGk3ngEOB108dxN8hQGHgkUB355mK5WbMB1Brs4V4sYg+ac6PDA8EDylk+0xZTexnFuY7dV5JL6
ufuIytmWbwzX9hKuOXAxTGN2wSWE/gejypATGkzDpYYxa7beCtRfYYE8pa2x1DVYH6fs1MPkhISk
mwev0N/NLgAPb/ySQCrDoDSmESB53mqB5eGpUqaBDF36Qg9gxg3QTvxjDiHeaIVit9mMmflQVU8q
ajAlp5A/iLOW5XtuqPieHHHmHi+DJ1hVtCtD8yMf5Nz75S9/xFlOFIkYFC2zNUEIOW120Bf42mw7
ao+Z4dBnPh0C+BAFrymYLWbsseZy3xYfHX01XN3qqleyB4riV2pScTEiEXs9NKhcCOgadNyyBD8B
mDAK9yiNGLvIrQNznpWYJf1Fgh73F2dBdkeeOKkhk0PqVibWhPCta5JA8rS+WM2wwyFo8RpP5XK0
K+OEb22nvgo15luZdROhvBLwgBihPqI9Iv+ruOm6gVeE9675ndE7KfNY88vvKVLSuOi4n36JF1R3
bhVdZpZANdfPM+I/cM/whpydT4LpDeX3RJBpja5V/dDjMH4jHFehMuOgHRk3VF3fYJFPbW0izcDS
8KUMbqglFIooVQbdwhkwTjsVyqHdMazbZXkokf0nyk0MhjyV27C4OQVCVU6q5Le27U+VpFD2d9wC
EBJ44ZM3iFD05gxhPMQ5wergDPySoy5VeITSX3JrG7jqZb0NPYtShKo8OufcZxknYlOGpD25q34i
KTN5WyNkJYTxhqjFLO5zYx1D0jO/ayE2ugYtlIIOt4cpQ/SAIMwmwn+ZaW9v2ueCFajlrGJ8UB6D
aUzPqXhScntOvVLssWaUwxvfgRLyWhoaweppUkNUYRpHgxPLQim2wHUxSIwluzIjMRMeobrcnRE5
/f/0PDnmVIeoHqdajnFTPAwaPkOw355tfyFfVgjQHXvfORd1nBbgBATgFS+Nm+D/EweDzyNS0jqh
fzZmfR9Nc1uWwWtfQaMvlm8b2A/VKBZd2owKCw/+ibgpfjIuqjIH9BGkLAAuNeO2kNFqrltyo51N
b52aAkKm/IVbKmz5lKRX2QLrhm+N9hrw0RgIfmNg4JmQ3PgNjw9iCwwNdokGNPAdXiXMfg/s0CRv
cPWgXgiY+eHi+Gr6rS13saFdqvx5goTNGLqn2TkZwvsJPR7yU4bE7gHF7CojbrijbFOKdZd3kGT0
Aqc6t/J4KTrmu3U7jysBywyX58hL1iHtioQKepXbud+2YUUz4ZWHlP4innBs6CFZwqGzFZX41jCb
1F59prBVK1GpRaswguJTj2SiWsZxlPBJNS3O2jjbd8pV1vBzlV6zvqMEXqufl5yYX41YHm7JGoC2
i4OfpldxL27rZ70HuMsziaSJG3aI+/2sgIToM+pYvJuYLh3q7Zc/hoIz9URRErAXZhL+rYzuPKUU
uZTfGUx5vHCNE0NTNzfGQ/VcVZ895E+HWERwjJJ2phHPCKxDe/1J2h+u162C+A3JuhvXr1Nfrycy
OwJBEkwNTKnG//YSThdNlvsJURoRCCjCBCV1Nk9shBbvFJlAP145U++QBQd8HpvelU9RWL9XVrOf
zQlzDTEq6UZa5moAN9ZGG2/8dsTn5+XPJhAsagDEdiylfGgxO3rQrkGJmLwykD74gt7X4uZDm82r
LY2XNEXcbdoEgdpw5YM2IVau144JxM3r2kLQ4YP6MzaG32XBayM8opy8VUW0Bvf3W0ewC+WAYb31
UowemSCCcADl3dG2wXoMk4X8pj3kJqpyZgwzr/aeEs18I3fAIUvv16D57n1IrqMzPJSQK8LA3BMg
5YMH8cs44JrZxPVbaJ4kAUtLqB+a7tEMuWmeKi78HOJo5OO2UZXdI5jbLqSvFpVL517NU9ZcUAzx
D8wtUhgUiEHVvdf0eXv7xtx603LQETnqhsI1OV9oWWzHU8JmT+rHRkzjIWnHHW2gx5xzICM/u2M3
0DvnOHA650v842m8Cf3UoKOm5SUtf1KNZIDEohArHD86fTrNQ+xzIRRYxZgPdyytbAMWPscRZ00e
HucuBGhvH+v67CzEBuR/zHrxTZyfWuN+qINAfvVAA0IY5DdyA08Ur/Og7lxaBDjcJf3lAeSvlxPN
U71FKjJ2/h6yfdoj8tbP7r9ZH2sa8TsjSO3sd4KjUcHdY5VsiSBRzoU+zDZL/0G0knp6ggLHo/cA
KGZRE5tJd1PF87MmTmakPVq9PAVkbAztzogyurrq8n80nddu60gWRb+IAHN4lShROdmSLb8Q9rXN
nDO/vlcZaGAw03Pb15YZqk6ds/faL4G693XDK4Z93fD3S/ZSGipwBDuLYE9sHkKG29b4ESe87bEz
eUPY7btGu9JuFW3IIjxLcOw56VDrMOGFmY9XjqlrcL+rGWGuONwGFeta59UNkHVJ2Zlaf6K0xNpr
ftnOobs5A7nmBqOhsMH8DJQywJZ37nlxhdw1RsJSIfdtU3mdBid5ShkQ2ecMtwU/XKkcbA+qN6Yc
5mhPh/9u77KsAhfAARzuohJT+3gQfv42lndTV/46PeHPTfNeSNiLhayKQlBvQlC/kAFFrdl742Cu
p7Y5aHZPVsU24swrsAoiRZYZ/keTjct2UveBynRTn1wYjs8GhIeFUKWwf+xNxxSwx4Nc5zvcjgaP
r9D4lYm27tSHNaKwrm9Bqr04VrYVlqGCp6WWKG7pwozOa9agEaP7CJJrLyR1ooCeO/8aKT+GRsM3
xBEq/SgIGdtfH+VBjmbBVt/MlhN17sgvupXsW3NXglmzTlL3MDvM+Ku2cMdrdQiYfgLTXBqr/BzQ
s9nLza7zTGBli/jgIHdERP3QNhF3vLvGUKut1zx5t1YDOfD9JiEznbSi3gX019HiAaDKdMNlpMqh
v0Wq1Cx0lwNrkaw13D2NS8ZHfiHSGlcpNGO9f2mUl+lpraKtHd2MdMeYbCIygK6cC4SIeRAuBQdm
xg65sV5Cr+AJXPhb4X5Gc9IgL9866lXBZbhFlba3f+XfCshh53XKNva9+TXx7LPk8R5rO91tgF/K
i+Bo1HsxA5I2drALkR64DkmttMQBKAIfDh/5b3iCaYPOHinkfKubW7TluMUIrNxMrYvbtOARINqK
TJ4CC8QqPPXhFVxuQMAnwTwcyaBzuNMlt3a1jWd7UVX7Cm668lrSw0LT0S3AojSIbplm+F6pXZDR
yGRLGi63gb7iucGch/ha3tjtblafaAqILKXlotM3WJbOqr5H52RYKz8MYM11GJyJ4pRGTEhYzUzJ
C3qcM084aNB0+aygPdHjfdTKSX+QAoQ1BdZtTvPwTHywlryCmCDQFKdIdh0IKF4kp+BEx4qYqnyt
f+TaEk10skE5wWcrygO/N3cbc3gi7Wauq72FVKIlDAipPBfM37VFv9Ho28408K8S/iJ9LYCkrPF4
TrEOWIT2ocYK4TuTaU2R5yJOyk9InJDEcLiqtlr6RnZmBhyHbDqeK6t801/1yk2Mpe6GX3CNSIDj
oXNu6FHi8eC3z7zyQICI8CPhVaH+XDcD9ZhH18iMEMvQCIJfSW2+Mfurg0qh51jm8s4p5SpkSrsp
6aYwMqcYC9zqXdunz84DSzdICMcXA/p2N7m2bzpezw2SCkyVHFDXIad42lk85h/1Nn5SzVMEpcxF
9hjO1GcL0fvc/UMlALjxQ/9OvGAnP5m/4CrDrEChGqlrrh7DH378QD8WwIub2ZumPjoSMhzEFGvT
XxZfY7dQnhpsSYb2A7XUivaprG5yVq0vNo9exNgML+q65E3mCSUvip/iD15hP8wtL3+bbxAHSBwJ
+1cEIr2NcYz5yKuEghS3A959biQTGc7LIWmO3b84cxXAgWvllu2CzVi74vy+nl/5tGiBGlpOn44i
/hD92d7fxgDyKUuIbGQH3XGM0zZCMpAtYeO9ivcFlYouvoSLydOOZjZ/4kjlAaxAO3xyoSWqD23L
Z9DIFBBqkfUMOYTf1YuKtaGs4GnU2tnP1360Mlal/ZL/MoTJk42h7MB1oZYxydpis3TpC83mQtvx
xvrf+dlhfMrVy9b+TuXqTE/49sNTMxBsL6fhqjDB3Mc+YMY1703UPXm+xSRX3Wv7/LunuaLsbPxi
tOopf8BTmi7J6l5wjRvMRfuMxOUIcSe+pZfqoPs7feo9EE2JWG9M4xIkp7FAwwf+eB0Fm7g/5dHa
+qJlxbBgr0XUE3Bo36fw0ZcvmXaDAmUxk/CJ10qbU4UIcrygLswn1/hQrFON4aCgKXsJpgslZbOW
x9PMmJg8Wbqw/GY8bSmKbZcztY4KhXn3CkQp48J0ZVsenUe94LR8o8HuHFE+BPqqlq/ZdEnHsy9d
FXFghgum3YLhbdBukvUi9y/8d0laD0yd7j7YZ86DCA6iQ2Hd/f6tLB6x8kq/Erck8Y8MvyCUIDLr
7nwILMKD283wWtjtcRzcE4nDIwztrifj40GoG8QcFqrZYt9b4rthK+E9n3jlV4N+SdSXJLvNTJ00
V8Nfb15tnrBpBTGD/GYfwn5MCbgbqWYJlZ7jXf+r7djUmgP7iLXKjtmtp7YJPN+rEtfpHlFB+/e9
Gt9D64n6ouRycH9f0E4x/Mx1zzZXgfqmsiLLa65YKh3Yi/qV/cK7aTR7TowMosXbHKsYIhfavgh3
drGmRW0pd/BDEWOU6SvyLHVL7ATeWzUWX00p5m95MYEwfGvrRoZV6QrX1T46zl7FYqi71tp433oZ
C6DiLTjhUJiAs/H9c/3J3F/bNev6ixeb75SA2AhBIHoyBAQ2XM4nYF3PP5W6rottyzPuu2q+tPRd
W3pR7I37hmnHUXHWTAZVFNsSsStudM2I/yDHeIvaDZ5pkHypieyymE7kt1ZURFC8g7OhfaTdTyGJ
VTawH63y6TXjrolZ9efhGxpRMnswtbAXsqeoP7mz7jf8TN7nBqqfB6ObWS99X1Zcp9yFb5wNi3dK
vHoD46DlWI89+W1mJE4yRYeRdlGuSlbAYmG+2tKWpV/LN2a+Do7QJSf3nwEY9c5PHy7Ze1dv+19i
74m9CMH64DHxNzaKYjK4FsYGFeWDIz+kvNeMMOXySN1BizEn1ADy3kbZDdaGIkPxeigMIOhmt0yW
uNu/gOzkZ+V1gJKDsRak0jrYUHZEG2PP2mXS/dz07b7smcWvJ5xOCkjwXZR/+q9hcs3fMAHygcDw
SZChTsotfZNQfvm0ONEIbSrg3ogLHjzpQfeMPEP/6PNN4fyGJvL2RVvsZqK3sL9Vi1ftWoFHCn84
+ffNEuJ+EC3Ub7S+9veEsh8F5iZ843fj1UwU1znSuMUHC7NLWQfSljkDF3bacClh68jv2E3YcwEg
Ids5GissqRgRQWLemxz+01LuVl261F9ReS8CdUEnPbXXDGg7cRfxOx41nkkNIomCeRqJ1/LMCsK0
y2HGREIRIRCwnBlyr9qdIe8SorClA54P5kBIKmkSUNEVkkUrmnPNYcSDIXZJNj84UshSUsMbi824
r+J/I7HxytLuN8jQoBE5yor1OIkfpBIYF+TavgHKZgOEN14PDNt5DSlErqwf6S8bWeysg48M5py9
iJ8UM0d/a+suJOXIjd8RTedP6zxg7X1tOfgtZiLMkCWzl9E2HTZUhznTsNE4M+vmp9oXW9rIvDPT
LqalydDhK/+ut9a5HnlR10TutMaJ2Omlemq3ebeS8XghWATEJ+YIUbJPdbx0TAhcw1+SPsHUHZJ9
bl/R9E8I9TuXXdFW9h00p0XPiKrYZNOO2hQ4K6Vpd2k37EsZpOzE5ZkY6a9j4FjnX7796OFOfo0a
dhRaOKiEyUICqeUio+MoG3OJ32wyy6n7tr0H/RoTBsK/G4MD/a/MLb/aDl74giXE6tZs3sZ4iACD
rEqWFd0tjkbJMZU7YuY3gvBkolhKl30/NYmcc8N1N0ABXbLxf1MCc9KjMo8WJa3+T/nZrCnyJhIT
Fdf+Zv1rujMzD39H1Ja04Y0yio3Ob7fst5HHR6B/UkEt83jYGXHwV60d+V50iApPba4qLV/5RDFY
fz7DU/41Lyp8uRurfoUc4ra85hhKEbAwh60WNP0yeqlPgltrWkb0N5a+Cvmb19FDDU+43PS6iXfm
iuGdBaKbWRCha0u2beecBR57xmCsMvwm4TFsECPi175QAe1l+SjxHnHCq+0NaAOl3VW2qy4B81RP
tDUcvcsXrlqxICJC3CMEkxtOCAiNBlrdvPhufwhOU/VifIv+MEc25ILqQfkuorMOivg3fTLbBf7P
Y3Qyi/u877xoF9BeWuRvXEYv+2ws1/7Nn6QEfY83frHswAow7zj8sGJ+dZ9Mu2yOpGRsgtj1LH3N
Kh576uhR3wYb68z+stefss3xxtDOIf5SApUaGDCbgrQj8A/0lPahttE+1GewK4GB72CgyHTbN+iR
OAEwqAPIpa4ye9X6rzxdJRZRapqegLVnMb139oN/IGY+IY2nuCto+fHKtWcleTeUT4uTcYe9AXeo
hvRyV5Iw/o6w1IFCZmF+3eVv5jn6VnbwfGPdo6piF/HNlfRDqaxvZpmJ1gYphbzKM6/kIWEyW4gt
mjMAa16F4OrU5fdOwY1GoB+UEmpsRJcst2B5rfXAgwKTkQC7z344aB9+cGcGhrMiLEAEPab8nm+k
kK/Yc7bJvyZ6ccjrfeokFje1OxI8OAGu2WsTN/hYJlf/u4keQ/RA0+HOxY4LrSdfqfo5B8+wxNx5
cpTP2rr26icb4BTv0RXEzZ4/HLS3Nnj6HORvCYQgguuw7G7ZGcM97ytW2YwmBiHZeK2oafzwUo+3
njtGWAa67VdbeRNucRMlGycmxksbaCNh+wkVW8OwsAo/0wdnszJcavWhbD/18iilq5q+sr8mmCRt
cPuubP+M1QZ/ffk6WNusJhJzoT1AU4yHXiIoZeEj+zJ2PRV8ce/XLRcAHwlwoRohVwKdt9S6d1+y
FJRO7XpQ9u38D6CKkHKa6BqL8mNsT0zMOjzG5AVZKJmlCx2hnAG66E7bWzTpYrDLX0IkjlkS6iUN
2hBHlgQhPjo29FMl+VWMSEArZiPBt291sismPColD+UHarQlvRbOpNhH6qWYgiU4ahxQzhmdeNCk
DCEnXiD+ickCfpeOk7iwykWnArds/kjwM2HaEcyD3o53AxW+mKAyPcQgJIYREk0A8T93HQxdgEBd
GN8jx1ky44X7hzkIXCnqOvJmbZEEK6C1wE4nOgA6iklBvmIqa8HA1zmv9cmm7qIbEzthQkNDzO9G
m46fBdVEky0UL8wuetKA0x3bb96hoxAmhMnrDLZafvroMWgU9lW6EQZ+ElKrkMNkyVL33R5HnHB1
MrwCrYIc+LXEqwOc3lY/5vhJLUcYtPxgkMyvVON4jh5Sd1KiZ0Z3PWdfcJCO8Wll+fLPst96/5XL
7GQ/VXpjL0MmjvgRk6Toj8V0jhE102CbAbAyNrP5rh0HAOFvdED90Ru3ypcu5Rwur0l/xH3WDpar
oMlW1Su3oDavcUJ8HzPTQi29JiGLiUZYjm+jItVA7sd0WTnE1VD6xOVvnp4mfdsX6Kpt5Yhazeta
g8rWWmgYZrigGtOxETOJTLwdUizIQvGHniEZj0gzujvd78hg2egdlE1k9mGaVPz9bWCpFMCbYC6J
9HW2IQdyVGcqL4/cOPc01rGkcIisIw9IminwcfgV++ycFgHYCRZEBlWlcgeSwIr1Z79XsiO5y3TL
ggbE7Agf0/4VdmT2Fgc5DAhKe4CHd5cC4pCoTXg4cC4O2FN+aJQyLmTgiP1Ll2iK08ULaH1Iq374
MA31krABTKm6EpNfOWU4yGGXc6FOnGHuaH+/flE795nYHcU5/f0re5tzcy2CBrXM5S7qpBbFxi5r
XRuW+KAgC/SXKSokrcKzhbiGckwIxaMrz01FoaueBXfZ7K42Rzv5E6upRf1rWdeQp49nVAgHMfv7
HTY9PF9B+pgYWs3IHKOV6h/RpqBc4w5ImISm2HjUxBPOVsb4jbdnNLf83n+jOWZYXAuhIsDp0HOp
eby6qtngeMBHxt1whZGYxMNKGtDuI6oLlyp2vP4X1osQtpJytiyr4SRkew2Bp/wtbPmeSNYUEykh
aUceTpbViA46K/aBEEmjowZ8hOuQDpFcs+U4u2rQtyHKidb57fNbiMe+qF+ccfw3hPMtQBBVqj3V
mMJIxtxlZrBWUGdIVKptoV9zElvMUfiLqGDs/BgYrRvG0ZqRckzTdkQMxuDh1FvdSwkWRuhAFcRF
1Sz/S2jw5oEKVR8dTWh2L8IXq6tMSpAzIm3mQjCEE7+dSDC1qPvKH5H3a4OjR6G3KOXoIBSCYhxe
QOsWdA4LM72UeEl6t8bs3SKlqyQeLkD0ZncEF8smgvMocvNMXXZ84JERJ4beOYGLXcbwrEhbf5/r
+HOImdgEdkdGAaPliaMQ5gNOtxnBsOndbKtLE9VvOHbfmlDbBwiQBinb65n1HoQHbmDlgy4EsEnT
W9pLEghdkbA11suUXAOzRfcD+CfneWJGKGQEda15AokUUQf7PwVoykQtIAgj/+VN08SAl4GZbcue
Zihrx8J3LlELkA7a2lshoAODNEwwMljWVShGxoeFaknEDQv5gw2D3IC/AR/+oySojSAaFyfOJsy7
y4xTupiQ2qg+KOnrEMwndS7x7dUZirVkVyfDpwl2bmKQw6mCkY6Zy1v9bwMaMYEnaHNT2oxkUpyt
js0gq3HqNbRmev/qhIg/ix8b7V0cR9dc5I3ZYhw7+BY274QHAV0DOhenCM4qUoqUbTYPPmTGqBNu
mhDZdG/aa7HcCLyL3FHhyNe4yM9qvhYqIeRFQi4fU+8ikWS3NXmZBUFAoRMH+SZrLfKDKje/q/4z
MYV8jixlsR+LRIOCbLjUqU+sQhFxMOJulBBTISGsE7gsPhNqH7Q3b3zAUS0xQGoKEyvZys09YrcZ
yHZd1WP2ItxHf4BVuVzieke/0RElw1AcnlWbHVND3giRRGBNW8EzkqqDzVfMXBhuDoXQrNCo5ZMX
cv7HnWqjfBMOuOERj0T6sIte8uITfyhGJ0bV4okXPgJVYqIdjQwaYIHgqRFe9rb2vysp+Kr5/xmH
O1PH6Zu8ajxcLXMnXmRQOon5a8nlU6VpWAyrkRAMoSfrFWVrcBlqk0QUm2ZwU7h5FfwMyFVqBGLi
ycowraSsAZXTeIT1lFHnac1Lmb/r8b9a2utYxsv+10aOIqF2RYdKLrCM+YNNP6TCEc8N4sZz1FN0
g5NWqoouiOYJ8kgV/QpCgPQwxMSdLxQ8dRwDKgILzapxQaoY47UdLy/njGtcWgyFmBUZ/VpmHi4o
H2x/NkEHf6o1+2oIUBM6MxgChn7uUbWJr9FGx0N+OmbIuqDNIn/BdyXuH89PiYlfU7U1Ssmc8Odg
bPfheHSc+FPoiumvT/cIIQibpLNFrNMSpSEgCn31M9BZ0HnF7IIHwalpOmwc0z/oACfUKmL6DVpz
vMoO0jx/OyBUxZDPXxMrE1oLscjxKQrzLiBCKqNB1n3qPUofijVJUz409Yrp3Q2MnAky6WhXf8wF
j8Bo13ZtrYUESZA5B4RHgjhkaMymWdtxyiKzDnDhSoLKjJDj0hmeAapdxfBcddY2cXp1gTUfnFGB
LwpwbIUOduL1MsaEP0R+NMfFnZjIGY9Idun0L0WbVoZxqQbWL+1toF9VRsI59EiZozi0w6V0Wjep
tBn7z9C0X6O59+YeF2ZGPljTIjPJMtxHpHwl5rK3Aupkn3HCcNT7DDqas9C76QhRDQkXkrUpcIdk
DTwCHDoGHuZhqBaofeSICEABFWI6GpCzI/n+p8aUtJYlgrwi6IVydnEm+Yp9hGEzkTUKClb8BEVM
7kl2DxlKRmIhD4kPeYumYZ9xAUanWKfpw+ABzrpfPVMsbJbakpmdDkOeIXPWGR8V+Hjq1wavoHC1
EHzk1zACB/kggtrt1LSxXdbrjFUmwpY/9mCGZ5j5ZD0b88EY+cX6Xdy2y5q6tOKZA93mmjn9UNpv
QRaggNNX4Xsb41vnyA4J3vCrQ93tUwT9lNS23ByYJzNg4M1NCIAw2+ylhXWPSK2+iTGvDszRSmko
zz8jG1OPmssaAkxK5UVUK1qUbEy2Z7W8jRINlBxQY04aJ2Y0Y5vYhLkjNQtSBhJMiEdETmWbfEu0
uecaugfOX2grm9IYDha4l9SSLyOAu5mmWAmUWVBdcmOknvHdIPjXj/ELr0vA7AZ1M9EuHBl+lObe
a9jx5m5L3gMzc2WApSA1K8RzrKogSWPZWSkVYNNJ5CMjOZwidptYvZRWfeLQwUzUn3eq/6orbENY
VryM4W9aFD9zVgpb4sIsBrbOplkZzV2ef0qUl6Y+fmQQnWmwdhfBjjKm4qWl3RbPB8SPuOQBQKrY
CABHCAukabWwR6zmTq2bM1eomQeK62ao+Yfa599FaO8nshpzleNRsoWod1VChpjJ+FpBXbMb+LHA
3AWSGdRSYKF74rrFXDOsOEqs0D4E7GYRQ4NeL6a6bZPuzMFOnLlSpgYB5y5UPUtx/omr9Bi89tyy
UrnK1XSAiiNSN/EpLNkTuKi0ztGtjjNHOjHskva5+iw5u89ltBbmN4UEwi6RiAyovDihGqfLEM0n
+Kyr4NVX4mNgartaobuYERgB1TQyh38CVtzJn+PQHuR4pkU9h3BN4RC2I3wKhQGGUTmMqHHlBe/1
gHNer19EVKJVf8fTZxbnAV+Pe2+u8JjHKFjwuA6D9CZkm2IpYyWPvqPAvPwpCdmmdEs+VKwKtaB9
DPItGpiCNXX6Y0/W0c76W9aYe73tsgXIiEg+lI20N7TuPOigJ9JA2WgOnVhb3sh9QGQHxZEzbpTI
PIpEMUmhSm9RNAXjV1Y2t05N9mVrX8JcdGimVUfgijqy6GmNf8rAPSZqwnynhdNWgVB41FH0r4Bv
PToRqVLVQ83Yq9iGmwS4eQIUv8mVz7KBuzSr6Rl1FilOdnmSm72FeWuQZ2x19r20V0ETonOhmKBG
a8ijIBYjOIepjHlT9s9hOByozLYGy0cbCC5lejKnb6fFk6Sm25yea9iUp65LkCkNd22czv4sIftj
Bxqlt6zdDnp3EkgIYVBRhuw9idxeAa7IgC6KzBNGugMa/p3Wj+jt9cVy4EIYGNHRWYxLcTmFbjNj
/ZWwEtq5WyHZ0SAgqKW6Sr4bmpTsUmk8wSgBuJgguZ90/PeIJvDxVCSNCDyt1CsbDnnANHUZsJRa
Yvppr5Fq0H76mAfj02yp4dLgnHQ9YVqSRwE3GHhoKRdSbS1X6ibT8nc5bnm6OIiXLZlENHEmZ993
/inE3SVgPSXwjIzCmjSuGcSPGcXrGUBsrwOI0SWoBDVGN+e3E91/9V53Pg1hwMPmSNxm/N0fknp+
SOVPU/l7JXOWdkRZVPh7GRK11CQ7cWhOGXG0seGavrQJ8ErNkf5Hsonll5SMIYOFQZTkDQkefRXs
LeH54DDXU4WR27rjmNe52Tiuiwr8kDb+8J9+HJZKIx+nkVkOJwhVmC7Io9C4sIGCs9HR9ybZFnGJ
UciUH20mb8aErl45k0xETqzDiKhgUM1aX0TCe32rtPRsqQp80upkExYztlhGNfBWQ/Yix9GK4GvM
F6X8Wk3PIEbylTIggVvT4n1V5XJdB49KJTWaB8LKiBgayPQ0eT4zZFbTvRw5t2jmR6bHW60Htlz2
bB3z2fCNf3LLkEfdjxsbMZUfNk+jNr/TuFy1vBhS4WCyNW6ifWWiN0L72AqipZ7+7UKQIxzzQW3V
EzRaIo+E8F3wlIu/+tMF2j+aWpaVc8dwdFZcMM6a5TzvFUb9dYPuwPzo1FM1d6uYsqWllahKcAxD
2N3KTcpn6MDjLY+IEZSox4uguZrB9FZrnFRLu6RHqK4nq18PVftmTaTiqU3NJIkphr6J0FbLmoXm
FVgFsT2OlzgE7RoizbPWNqaDKTGH+9HBz2F00DFWkYTPXFShFpLMhPe4xZoiNNnYm8Ii+xAxJoTY
She5ob0u2BxFMdyFCFxSpxWtLAuYoqqCgMzdkPW9iA18VR+IZkf5mhDkGZIPyddsRTEp9lmD2lUo
rERmhPh2aW9cQwBpCZprMoTBmCcJ3J+fAoucgKcjvFtyqnEC56XpJFissFkt9eLTlCI5+q+tIMsv
I8HYqzoTvo3YSxlWMQ0k6G88Jm9dSiQcup/Q0kCRN38s376gTc8ZQSxY6jx7dptd6hBuULeyUg1p
xratxsdIrTIXcKaHnwmU6aTgokkAG+itfyna7iOxh4000s2LrrVWE8VUhqeEDafUApfBd8obVkMr
Mu2bpvuHvupuJjTiIuOsMCt7pykPGcZ1o5xfM8n6UazOHYpoG0cAOclZEVzcmOKmBDsU02vKVIrp
vLm1qX5y8jepL689cCOs5TQxC/J1TNs+ZGlMPztB0JXRqiknRjhEcjuE9ja4loBDBhiVy4vgBmdl
tI3sah+n/iqsRdg1hnFC25CntnQ/cBX7mnIYgumliTmw9eNODj8Lwpas+dhgyF2oueBGNLu+eLSi
W9YX7tCikum+DMa8qZn/ywxnUVj6yoTT43TrpmH03JU32Vf+8H6jWW8Li0QGKTq3HOJyJBiqr9/D
oF1OXEcl/+0aBOcZ7mghVG4Q6FsLlTEpRuG9LqtvEqJugZYq1NytUZq08SrWGW8Q3kRAJvzc9ira
ZdStoeg1IoOddLYqFFo6TWgLA2PDDIowLSF5VfQf2ucdNt9O3mVKeZhz2ky+skzV3xDeMLHdtSzO
OnBrk3NjL6GCHJ3c3hQD/c10/Bw7Z11XBTLsESZF+qak0RZgI7oUXG2pTZkSR/AcW61FFsebJgGo
DNJPaMeOlq8Ghxpch91XfGh9uoMttgghb4lPNtBMgyi/klRxAevLMLcHPCSeYdffOAI8lkWiFkzT
PJVlNy3QH17VIn0fRJsGu37eUNHT920oPYM5eXUUKXRHeKo92UMh+V42efdacvFpvIQF8cuTcowU
3y2ab4O0GOE2tjva//F+yrUXPxL9RcIxtI6AkXpfqs4T8gBHIBq1LfmlTeAN0SUNjV9rgHykMHql
P5BZsOKbl6wOQbslx8hCsozeNWQWEZGropTtVp66T6TMa0CuL46tg1kdNv5AhUQchrgXc1+ciTe6
SLMEyW1X036m8nW4wWmH8KdOzh2zSQS4NdolfzcEVD7znWN9pAIjBWVX1817KOaW2KADHZUn647h
+wtremtTMpb69DbT4WOEJH8L1HjdweUrg4s4ynGCElYIvBS7ZMCeYfFm0g4QJ7yczVzl6Opjw3PU
/pDO4Rtxg+vU+FXq1xluUGrox9GIj+YUf80+AGfafKbB+y6bngjQFfxT03wxg/INvO9DfPOcLr0Q
DOeDwwpSr9MooIAqhdMVhR5zg4YIFPSjfEmKotKCu4q9LmGTExdAXUlsGJIjH6bR2iGACKXun+Gk
n2Fl7pO4/RpYniOG3HPwKACv4gN2RRrWBLPGKUlaxSMw+PuMFp7YsJME2Bj2aXTGnFCUDGaIhsVf
X4+l/2YADkTCfebhfmHK7KvmMS1sxG2uYuXblBTa2QE5O+aG17fFWe34mnRXEfBcRdcE9ArLix1U
r1Ep7dJIXlb0zENK0p7A1bHbiXeuRFbThP462ImQGLp6ATDdhhBtI11xFKx7/yyAuj4u6pBysWXr
p1VL20d7i/DEZo8IaTSLAQej0HkddeZgfGnE2SjmoJek2yINHoDCXqJQ+RFlRtC3CDwuPpGYseOD
izI3mBRQkgr/NCI+0NMGTjChP2bNAL9C06hSiAygTTEcG6oSCU8aHlfaIPs5q0/MkOhnaqjoMVA2
wmg90JZqcILDnMmPcvxg1imnex00e4uWjaeWXj7Ji2chH44Qmxs0XnlbhEWclgihEWj7MaThgaC/
rzd3sT6Jz+UU4RMzJurPpuQEjDCkgryg44yB/TmLGc+jRz9WzPYODIsZmOuKxlAbfbYB8yEeUm1E
ZM+yNfrqRlelD3mcHqyNooaKx+mAc4jngWlF9USlvhRGcuZvLRNoLjCqfoYlilwKxj0hEsLoZ/fK
wW6MTRf9FAropawMsKxF+7x4mmN21iXnKOfhzSY8KZzWrIw87z2+hs6bIf6o1bea6RscTnW6bu2A
H6pvNOiHYVO5nQW7fYivQ/uLp13kZo/xl86OwpgWaA7sOSJJvXxoP0aMlhUbpWC9TB+jrxPSlp8Y
ImAoIYIELxVGLPYJMhJo4v1dy5zxlwppGnXPkUnEcv6q8l1Ti1RBNvYJMddEawjsCtJ9fxDb7uLP
voi8fkges/+kpyjGraILaDHCKVhF2HBdZ4ZhS2kRUZiDWtkBshVLbDfCWWNCSfu2LuRX8SjxYKic
b0AbuEZGMHfVH1rjh6ZHD+9ZvP14amMVHjs3MczJErb34QQUGRTppALopQEk1jPhVayJQ25iRkWZ
dAinUzOf8wb5gUl0GLXLAnTPlAyn3Pok5xe7hTqOh5jiSAxQRFRNn3gjmlzR0jJxD/Dbwu3Y9LqO
oJ+VQMTD8ht28IIB4g39nSFiUv72zJaFoYPryqMmZPFcTXZb/i2AUTFIFU/PwMRtZDbMpx3IwrY+
elNfRfpJjJBCE9pMeMKKdR07gsXejTxjIuz9XfcAhxzrJt8WnO9KV4+C5Bp215ZBfoG3Q6NjgA0Q
k31EIhb+mJS05IhFvNOudSei/uCDmcCkSC7grkLJEisCnoWoF6GgYkAc2OGaVouwhI2QJYrmg5va
wlUSTkMNYRdLP9wvBtYVk92eaEH9UpZv6vCq00mg9WeNIgCMcpjpWeanzwKjYEsYggj4oqgxlZ/Z
KagJvs2k3vGV0AZCA1mXw4KlzPQcNdpR5FaUzYYhKdF3r0KbKZ4zMVmvsTMGNI8MLBvt8Jug1G93
PMhYDsXvqTRXrpXYvWps9jIcQlq0kEyNKPLEQblqP8UtiuPPGvW1aEvHc3sKMufIxNaY6vXK0DxI
H7zLKinEohNj1Y8I5aKYNfC9IGb9b17RQ23LLWASt2uZFnXFr49hSSyYLahw9xFZr/Ivn2mg6am2
HyJUZCo0D2O3qF2EvSjOgjPXWkxN4qbAlPHXlR+kfyMxLllYXFGvRhWqTedXDgqvse8peT3aD+ct
bkoslad5D5nESn6H6mpWbjlSEdIFtOMTCzHeJAnaAdenTm8t3WVm9WNpMtPTXLGJB0EkLUVjX0xb
/15pLhttMO4hP6O0dMqlo2i8a7p5EnBqM7GPYjSqR0KmIqZkgge4b5WSyFPhrUZ/Ks94rYYr32OE
H4/0k8EtKgQrpgsgMruups0YQHvHI8SqI4bzXMJKMggkMf5e26b6qeDxCeQV+wx8E7YrfgUTT9zk
VsmDipYJPzgyn8PFfBf7hECrStI9LgZg2uyDzCGE3AE1gQDrh1DmBOi0MdmNB6Dj6YuNhj0ENIi2
jIEc1YMYe4gHQuLEKyKvcVByvgvWjqOehQHH4eM3COOTqNyRmktSpwOFXbnFTJzELIUWAnWSwoml
X3KzmAnQ8UNQwjsFPW5vD/V+aGJxEBaRBTQF1jpKv364KP3vXzU3jweQT3VA3YktqAa3B98rEOwg
vhfzeK4VchNGlDp7ks3hM1kth/QaDDunPQTscgs5I2GBizFDVxm8vv97qlQGh47PkRPbPt/fGe74
fvvil7c3KD9temoGWY8KEoRNC9mDYZAnkur4APzAIvvl3ohFnjF9DK8yekgcUQe6eBpgxVkWbeD/
WDqz7kS1LQr/Isagb15pVOxNYhpfGEkqAQQERAH59fdbOfd6T6qSMkiz92rnmjPTD3mKUa+E74d9
tXz04Itpq9pUqM/9iW6s9wNfa1WuP4WQXuiNOeva/ger8cjoHOtSSmD9mVJbNoQ3+3AlFkfqQ0wJ
HI/KifoahEtESJR+TJRs4Lyiu9BuBEBQw2LRIaIhw47MiE+IFDnIQexYwPSQ5H4BKE6Y+UmVAj1v
zDFEAMBFGNua65BywFDLAHodyVViqblHbBKaV12lxfZlLiFwtk1A/TFUzCocjA2WvIeK0nzVZHZc
CRXh2CH3dw8QcQwKIT2zYEvgecQFDb0NSiWPpTyDHy39AOBzAwVoqDLhDx5BAxzHu6ziYJmf1rXf
IbRKNDqfQHz2d3Wj0W1P2aqWAGuAL4tHIECj0s3HXLI58aMLCGFyeRRMTnYRqBYNdjtt4GOZmaBg
b5L49phgRZHx511PnCrxaAtuxO5+L0D6mme92ooveDgM+y9VCnYEmxVpFSUfCn2YGgIzLop9bA3y
tTAP/MUdIfFlrAaf0idHrv52I2eHhwJKyCoaL59EWGxhk2BBGr4FpTZ+gi+fYG0YmdznH4UMVzTq
EBbmYwW81NkHKRnCds0tV1VO+rKEzI2Ir6WjqiGSqVE047Sk6LTVGXTTmKGE/uICZSjst4uSugDt
aDBPZ2gXHHWMRmABkEdFOXG9XGefMnnVaE+iOTBRhfGAnELWzsK57gCVZCBS5Dfgs5RyEckUHCos
Txm5ZwcJHAs6Mk5I4kreKG3Z1I15v4h9sgU8oC9F9TlcqccMl2WaUp1GvujSwwZ+XproDF81Whw3
cM/cP7Jfb2TP8QBtEt7q/eKJ0WyoyfZpgkATXbwkBDHFQxAcmxA6wKYGT4dCi1qi+cp9sDFkJ1H+
gRdV7PmFFUcE3jLtesu3YkAxwunphvggdORTuiXcZoCeDz/zQJsLFV+AFvCC5nRzud9sHfoA0u18
MMSS6nsQcezItjiZeEDgcBrBK46nrh8hsQgIO2Sx9A7ltE9Hm+vti8uEtXBhPdS9ZYFyXl1YuJBu
QDUC+RwXxQXo7qZpC+KZzzIVTBir17lscBKdtdfBjpVgJFJQB+75Njdhu4LuTq43B/k2uHnMQHrA
kCmX6eKlblJpbEKpzroFs19vuDL2VgOzaAbsjoVKJrAcFxN6H48f+J/oAIBtublojkY5oQWMG8r0
eQe1I09bTtFBHmessBRcIAGNx+2xmKYCLJbyfuwhmY/QkEgwq47X1QPcxtn+uY939KXWGE+J1CTQ
Q91L6wGQ9M/y+w7jtilcOQL5eJSMNCHSkea/HboyklAgrdRBeymBRJ+O345yXnCJ8tjx9TegBViT
tzOWoWY4l1gFXBLm3kZQGK+M+Baqy+K8zTPzxKxwliZmDLMFTSqKkJxVNv3cDITMYDCT8unt9LAO
HWmKW6x65e4n7HzSADnDc3VfEAFm3Z//xzb/36ISKIYlrUWx3OwYAxpDBiURd3B/IZ/wWDtIopa/
Es9i5UAm4mP5SPjkRb4G+ypGRqIYAIaM4BEpIu8K1zW23WSGg5E+vTsiWY7/w6qTYimkvXftROx0
vh8k8eXhYhjwjPCXM94O5IoineOFcoswv90BsnEPHgOXfhsDfuxZrI3TCG8ErHJa2h8N6uryJP6e
CLOWxME8X09It663t8J5k6RH8jwiEWJK8RQELUTxN0IHMhjie6m0qUxZGVq6hvSGewBqALdf562M
adqVcnC826xG9WQQ8BK0GTKBO3RMjhDyWHA/Z+ArZcBeq6oYIqA/ljJjeATM3yM7vpQ+dLM0dFrJ
9usV6g3KAwWNOdhAbfOQDEf654/rN1RWrLsrZLJ6mZCpzW4tTuXx3ug7hw/tdrcsVuvXy7SlPpmS
XNaAedlNXBBcGkVOoEkfn5WoUFLg8evtuLP+hkiwLgApr4y6ZehbeuVt5Xkv+tVBgP46V38lMLpC
tTemOtzN9bwB8a+MkJHC7yoRXasJ+YZULBBsT0SNnQl4NAECm1RD6pyP/iBZoixUCwt4YYwClJl2
fZaR+vossaYz/AgEtyIOK1LlpbauW54+azK9nZxvnjOc65CsMk99QS8Circrw5svTQbfX3SnRcn+
AIiB5SK0IgIjZWApSphPDzk90ZclsqJMMmZACcAcGRYt4Puvnob2MzJkMQbEpqqPdcBkKj2qEOg6
nAgT8IgUMTCKEFBfnQ1uz9HBlM55G9HThaK3GCtcqVZOO3FJ8uBwk4ZRzRl4l0xuQjdPQg/xcfcl
uS2/ywEJ9CFiDyoBRMInYrqXOefLzrAo1Dw0dKJttBnameACbraIDRPs5Ik9I7IRPOyfFEehL86k
HGxPEU3nJtxSprcYbEOUyEazAj5sTOnjxXKWGECtiy37qRuenNkDDibMBRwtghCE4Q5YmC/9D8sY
4RU4kBUIj8pdfYQEduQWWDfLO97RKZOLbh0AiVuJolWQDBe2t2X/YNaFBYUPAm3F/ZZs1ko+xIJb
FFzx2Yqdb4goMBQDSiMEzlSNro/fqdX3nPR48Ny39srAT+Hz3CbA9GCAxAcZSwYjcH3wr3CNYjq0
dl4M1EKHUPRy4Vu6P1gK8OlwKq0G/QgbGgxwdt3Z9zPKPei5boCIYI5wRn+Fd2ME+oADTUmnif/u
yQ+lGgrpCmEbUy8qITwyynp6h1H2IEk+RrWtygUrohTQJK4SDmZIQX0dDlnMBW/TIVWVt4rIwwQ9
K1AfirggyrgTBU1RceJn/fPGLCFc0wR6ksASxuKSkvumLuwjl1dQgzf0I8S13MOE33DQlJXlW2sL
6k6SJFfnP6wzWUj5W0LSqhm0Y0umHENyJva73dDqdiT51/0HMJnbq8RgSQqvwgXdApLfOeEdGDmB
/UmvQNDktLAb87dCReNWzai/OVTm0C4KHK/c5mQyjeRNDH6rBwfwskSrkiVw9phuDjPm5No36Nek
lsDiu+oYAMjQcJuACSXZIi6ylD1LH+INPOWVkP6OWzPnY7EE2styYGGQr+GCgFCIP74IxKHToT4R
NqHxNhfSz5aaLWqK1kcGsRmAzNKu5oQW5C839SunBep0fzHUzaTmaFEOB+ydSh1btOXUDVmVAKzG
9NCDvhqA84ENvg0CV9nwiNEcgA8KFuwTDs9rmEy7vgsZzd/aGSFfrGkPnRkGzEDDU8xigXO9MDv4
JZgk8gE8OsWaCZCBkRL70rnOXk3qLdwiPDPxrm3JPIMY5579NsCsIBmyZJWQJdVL1oLuHJUCKpj7
hnCwxkPVw6I2n4nO7CSW/QDrRUEQDj4XIymRLzzJAAq/W7rS4gYpROPUOI17RslS3/Bc/x/TSJan
kVyw2rDIDJ1Q3zCsjdFtKAfKfeXas+RDTGpcG4J0PVAIwvkakLWUe6SGaJo+qDpq5GcDuliQJGUG
Daj2ePPwobBLNjcBY7GQscPseT7+An/GX6oBJrs76Qzjc/cnlGg8C0zs9EcbD2AnQwABhRWIYuB8
KU4OFOhJTjeWHqSkfjXPj/WjcOMs+LKpMWnLLBvJNFl4YOcFqc3pGjYVwqEKjMuh9ag2kSVxaTKT
QExA9c6yYGQnPG+c2+qCzNSNmUPnh6TYNg6JQomAur1pG9Dp6bENP+AdDCAVOyISrCk4XYkRWCo5
WXN76HIvIMKWHgPvoAbIgiakwYPgOySJAKYv2UhjbuB/BGtICMQGoHgipkEy0XN0tSCPPorSHAYT
hScHSXd6AMR8pSQIrBt1PHJcKQKR1Lqs6EmfC5hxoDDYtUxKEYIpmLVHt7taC/b/Y3BDwiP2koD3
bvcxZKaCGJHBD+68BPw1fRiQOwjMci13GnvcA6G/Edsnj4q5C/zV1X4ym30GH8uDGlNyMjkxjUZl
ZTIx6h4VJrPu5x9ZvtwmGgXwoqMeYmMaSO3+H1Y9qsVkMJB8FJNCJdrcOOi243v1A+mbRLxw4REt
Yj4pSXBLoI5m5bNxDBJnaAGwKBe4mrhn5FtyM7HW4taLY8MIc01BosgEApw1P1AW8+SR42svTxlT
LMCI2Py4FLRcJQOBxC/wWfsDEAT0eSnOhHf77cF09MWMUeqTMhGukzCADIunxafTMGSqinkwxmP7
S+yOy15Zde66gUq+2ugu4Xd6IrD3pKnfotPHnNA1fddv1D3RbT8n0OY9rJnmpcuia+ao3Vi3mlbX
xwRtDcAkxl6iiiHzrGQa9saM27Fy9o6dIxy7SVVybccNkiuxPD4PSREuAFxm2l4DNYcr1lzcrvew
ybWvG1RZkIUhYNHVQWPTnmVdgxrv5ilNDiZMHNA2oqJt5R+a+nRGskIHuYNDHHXnpcnfJpby9QYt
vDXrU6hCmSDMybitzNxcOjdynKWCYxo0tlR3QP+YqLvVDleqDsb0o8CiXBQZeOBaFqyMDxUj9FpM
t9NLGhAIr/IHgPVNc6emfwU0jNH0dG31ED5Qow8d7wjuwYWSboSN6Qqv2f3QiH7KABaWWDZhaDC/
a2BO/wvgFDB7aYYXbNZw9Wr0Zx2QGufZ/Shioo79Uw1eNNpUxIjAhtqaNYgcUGwzBZ6UqhI23m7O
wWKsw9NNuG5OGWbRgE/4T7iReS8WVkMt695xOFB+A3ipIs13pMMtiCb9fMqq2MnI3ctT+rj4N+Fd
FM+NYrAFU2HFpevHh8eIr0GHCU4CY5tc1hNAwrQ3fxopsYLoR4a1bJjaZfQE2IufUM4vQMBlGBQD
qY4h7X/Yh6ow35JHGQykTNDw0c4kOaCej5+UG+wyaDtUyDaaMEZ0p/xiPSmoFwinwt36UdGZFxH2
tIctFyx7UsABrs/v5redhp34n6lf3R/P98sD4dX7orsokHWc0eQ9UIvVu54hB0YRoHMBIX0aQYkV
IJlBes4bipBSRSlB0xWIHqaMcCjqU1Xmz7frGKa3apFReSg1c+EMt23pQi1hNS+sA9qfFMrnJHNa
7ZL3bjQNAKR6B+MVD1d3OWVsBRX8MHkeoM7W4+LboCvBRGGDqB5UDgKF1IQnIvk+rzYOdJYXl/pX
YwLjVWHaIVpFjFrBprr0oFxGhMxnpn/QFXHROqHWeUVAzpEBe7t7SWto59v90PazB5MK0iTxxpPa
uO8uVtwrftH6gAmZmVEeYKEwLw1df62bYG1+ixs1qzLSDETP7gdVpVKEqkaCQei07kUktSHhn1cg
uj0AVSDFAfFQHLMooQLYNbuXP12p6gF9iAM3FBm3ky1U9wR+3MdeCNJ7smAewLJlFm1i9MviM9UL
B3DshZygPAm+sigZ6MdLXvGAQETyERXG81rAqRm6U+bH/YwCcoX+WU6/8U7BCIczIgwxdO7u7Azw
oyRBg/6mLdMOqKwzdLArofBNW+EMO4DQdjI3KkEP9qSftxY4a3GQBuAdyLtOzmZbXqRTMhHqdTh/
AVeCBwfIBwV9at9WZxmp49kpUhpC2dNKwe6rP/fyOle05MPjfo/Lxrp+VVqxMPDaLdwWNhAu8B6L
ktjz3P2yo4iNePoeHPsdDLYZkfh1p3jm1nTuz+eZxljevYItoSnN5xEz1qJsyRiZnGdrAc8n4qop
MbKssDg3FIw8PM+l29ywnMgUYArr3FmZ7DMKSkXxUlzf6sePcUHweDpcO+NFa4kddQZ5+9NDEuqr
9uEm1PyAcsLlWXgMD7gzRf/QH9NCMz5yClKdCgE0nzuQ2yrzWzlsuXMDHX+xSTmDPNAWxz1BjwZ1
dU0MdjMBFN7SwB7r9fSLVBzA0HzemTVENFCIifCNQTZxTilznyHhAbiUfEzlrzRsypMxbnR6seVD
D5xxd62YW2VQDfc5deZTJp0zUk4i1TK9rCwqpxWKu/W1jwlZ5xM7DoMwDvrMNp2ZcS4jjjj1FqgC
QCU84coEPHWlLwjmeDRm16lf3jELNSp6KfaZDMBpPb814HBiBs4lf0h0D4g1R9aNIRJY0whgKq2m
CKrovUAHZncYSxw2kQEPqYdcKIahgM+3LMp5nRFmXs9Lid8gEpQ4s4F9gTZwYDCJDQR+fiP8ILXI
+vOHR7kqx8InV6QU9GSGKEaY9CsvK8FutEuihktHltlmL2TNWNJ+NiH20FN8z8+AXiC8GYcPBjlT
JhRsWGwrZUfI33r9/o5szBkym96yfnQEQyl8IQ0UitUpzqgU684WdBa8Wie8FcCnep7D6KKxHTKg
4Z0E+EmMLvv8qqA51DGUZfssaBUSGiZyCh3lEVRWoVNQXpoEFg9X5XkcmrSJxHDSIryA5r4AB1ca
G5sNOmb6uDSsgYdGCdmeMes4doFCkTHLHoFkWs2PYBGVcknq6JJ9NdgjGowRKUVvnCPV7kLMGKqg
i4v6NYF8gvLdn4B+Q0YeQXWO6z0QHgpGOKd1iGap2k0HSdUSaF2WD3RFPEyGQAHqlpZkuSOBE1/H
0ipgnZuAIF9AQlotp+AmtKXNDfNNoFxY/dTG45xAPr9ScCWfwRugmPLnrB9KfAGY7/aJUCGbV5BQ
VagyS9/1byLoYinaPKU43DrV0qYkLDLTbVshV0w2hwHsgIhllFsG6TupGNj8IkQzqnre6Dd9pgKm
gxOEmXoyH8uZ1XQFNcKnB8oCdAKuSTXPNMaz73TbmLFg3CvB4Nrw65UUiDriBumqYzyQlxJJ8Rrw
gcwAAh/t79RTN4InLzhlu3xXtGcdiSLjlr+YPVTxX9pb6upxNRHxA9QW+E+Gp9CR9P1DffXJDLde
WJB6sZWsQVkIHLkooPGB/PSuI4hp2MsHRQ99h0jwSzWpUbe2JjNsmAx20QC/sKxqKnBQGH7mifU2
yUhITSSW0K0gVoE5UaToB9p4duqsKh1+uGmLZwNQCWkZcVpqc9soolxQzVSpFpZUbiSlbM5/pdEb
fRAFPla0pluLShEJ0whqhT0f6rdyO50vdN9GWOLh5aWMo4DPaLrkNYcoNkenwKGmLCuG1ruJBSM0
VRtvZlD4srzzogZsQKhRZkVo1ZKPWyVz2s28patwBc0+tod7O++QcrGz4jU5o0+mc2qPnJIuTUtQ
y7WWrCthlGFrTOh1d1MZp9c2rvjMDrIf4jxvauJpQqU++Wxu6xvJv4nv78/urKXPSLg0PgzQEihh
ADggMu1JPQ2GNmylPV5tFQgtCNSxD0u2StekLynilio9aopFja3Drn6ez74ILSLr+3JmwBtZW2J/
d8oXPaPoExskMZBpNH9MGrm1QlMBMHNvJHFm0Nl77AyljgV1kWNsCwviC1DpaQoN4UhofsrVX/sO
7wAL3CGETBkTPqTsHG/vTO8CQq5sJslqaw4IGSIShkII/SkXiOKpWCI2OpDSIcz/3RI17kxcEv/A
eF1jzUqiyMSmEZEeW+NnqD5qqj5gmDZiPijT1CWyu5Q+MYdq262MC6AncnRue/vZug+Et9iJ2UEF
9e8hzZoTW+Otx5Fi8Eixg/s4MEVeEGQdrhEK48RTzOthrkGNXAh85XRNZhLFUSct05/IRNbwVrMy
blko0Odh1gFUqqh2Ww7xLNQY9W4aUXXErrqMF8OthO/gTsmYUS8aHYTUZLvycARwJ3aDHLQg0h50
GvCjBz8FBNzQvRL/5HNpSiYU891q68oFX17PJsQShJncek6b5UMR+QxflJHi15UMrqWZkaEy5ULd
FV3Pz1AgJd6ThI9ngRPcT0YBeTxLSfD0pXPtiRTNmUSMTvFjaGNAK7FGYpBx9dFkXKseYOQ9Sn13
YLUAOktUJdKJOTAMlLYV0L/3jsdd/ColD3i4vD1Qt07pQP/dY2ovCUSRJiRPzHhRJB1mVLlEMWug
ctvT5kIzNMy0N+RPHxZqhI8Z6eQwwEF491WIo6StKNbb8DKWm4esL41frGqevKQeRSBq1FClQfp2
u/EwakoeSTRYDP9T9a4PPbJJlhbL5RmW9VU9nJkLiD/BKiUILlHHkOdrwf42cIoq5KmZeVl1gkzq
ztouyc+rnFHpii5h4gGXX9ZZD3WHyfADEvc8cvLOKyyEancPdBP07bRRyYWU80eZHEoCr6I5Gs6z
eTNCpwVM6iAsJ1Cs66lrZtmZ4xQn1d2oE3afgOXBoIcEFSIYJVa9gnfQJcilbk5e1ktBM7fm5Hm6
HQkSJrNebJ7qXf1pSZF069u5PtXX28yEArLOXof+oCT6UobFE1S67jqNYofOkMrDBqM+MXdJWDyq
x1yxvw3KeIXnBaDE18RtKXp4BSMPTLb0omc4rijfygTOcw1HejMQ0v2M+KcGCSFvnCWPxU19pTKf
99S1LGo2TEqDFUG09QJzJSPFCQFTgn/uhn96wvrcZESL/A6zNxa4NojQe3uhtWGb9Is7QNvkNIEj
EVBHU2e0WgoGZItYbRmLqbJQFn5xoOQmG9tG24vOXPl5J/XUDXi98XvYI4L7i0FkzKRUSqJmQspE
WxRTb5+pAZobsQByrlgJYiyvs2fX6qgPFACInEZGXARAZCiwn0LTaqEiqicLb+qfrzUts+pdAycg
m4LaMpDlUPPyNaclGYeMxkhgKX/2I9kHwmrDZrIufhs6I5xHPdo0cAM1R1vEWA82953akCTcBaid
Em8tSQzxn18B9OsaqKjv9DObagHLQDh5iKseyRnBuZgK8Cl6b/U1qkrOGs6490Gn4kkrKqeJ1jf3
9e1+n7Um+GY+Jrk81u0521mPD9EcemhDzNjlnTaUjL56drubVGvj0HMeoPEk22knQkGLD0MsLmII
e16yiTIX0fLyBV5iurY8IpEHHlsCjhsMwyhwfF3OcA1xe6nx/ZB1BzJVQNBouO9FApvjKbv8dtQK
Mr1cwCTt83spFT3ZA9ak7Rs73+neE4w/0DeMxrLQzWjo1WPXgBgYi5VxhYyIkRlhtXCAmCrn5wLr
+tD0iLt5qWE8xaWUjNr0EIbl4Bfs/C7RG8gDiDNCAb8KepP0PARu0uweA5xlqNZrC0iKXu+f7u/9
8/qivFdPzUv9mW6dXe/5wxLE9TqLu2W3pEgdo10UJfN84S6T+TVOF3aA3ITfBvGcv4XezFkUC0j8
1w2AK99Yy9Nfdptyd3muDvfj5bk4lc81sNMvXm/9TimCCzwcz8qbevTelDdSyyMl3OP5HWR0v28+
3Ff+Mr2MLwyn7IetAinXduCVUPTcwrY46/fQiDLKFBABz6dFCiBo4lU+txttdd6Ni36V7bhVBzq4
Gyjg6sN5l+zTJUNTK0bsNlS34BvfOSuoWJbgyGaQi0baHEqVZbJIZpCJQ9ZUri4LNdbmedzN0nkx
/6G1tqF0uE+ZLwKUENToNmydCMmkGLHHWRETFqx9NkPIsdL5dXFbQZjML7lQUkWUSQO4nlbnMI2+
rTlp0obfCiE8/ry8QqkQKEG6yWZ1kPvvmK/AW9wDSJpCc/mIjJkeWXASlv++wnhWhsg+zoq5E02c
MI2mNJ7mlxXcUIqPK967sbcFsv9FAZTxmdtX8jF+jW/Z8/gGp2B9bI/TW346P2tvOM0DcqM8jl2x
ZFwTaYEZg+8Lb1UtTNRIvFnBk00XQwS94CJfwBS1vq0Zhaq37rL2H5HKWRFdxX08xvftGMvbzaha
VBzisTFWxZIoirUCOwf3nPbRbtjcN9WhWloL80feN8VT7P6o/LTZMRKyuuxG16cVXh2g9GC5bip4
J/xqoW7kYVGThyUNoneYOReEK3PaRUswsjzF886NgQbMp1W7yXnQrAKmmX3UsFd2zINYgdOICx5K
zqMRwo6YV8iYWqDN4biK2Ek8Q2MOx9pSW5635Za6y2XrLYc1afG6iy/bnFEnv9waS2MJhfBS/Z5g
Ia3WaGauifFjpp9yX5sjGvheeP40ZzNSMVl0HHSYEQ0wBBCnscEqG8jZfGg/IeFC5JRDVTFf53ww
z7P8zXkbPHB8J0drOLlxicj1+g7X3KyO69ib17GxRNJkbXEu8pM2VhkjQ+gp9pYIM6PhEU2fRoRb
/jgvlDmCgDOEDQM91EMjoNwVPGbwIPy9jHnH9G18+6VPmX0O75AQ+VxxWL1YHLri4MayKf3HbFpC
y/t3YnLSw3ceM0kEPc7vwLEoFDKmCcTzxHUVMUZSiOqWBdf7d1eKdbEeuV3wiM6gZJvmjESf9GcU
NcPxKaXZDx+5FWlPEGJqT4+9ur+uzPib8mzq++cvN/SCbyUo5k8M6mzN/Y8d47uCp3ExLty9ElTz
ahN/df7uEb2Hs3eyLh8FVF4Kdopt71dBEVBqiMmk2GfwFfkm+wzCxTALvS08SAEBcHxZQc3mkxxt
+M4v1gz5sKGk4evT7wuQGV0NH95nzz/eQ2TieSviAvxps+ep//oX/iY/weJwC2z+HEKw+SFkVuFl
CzWxzxwRL4bSA21J8heT+84a/8P1o2WwhQ+VG1/sEcoOzr69GGIa2RwE/e0w3UN4ERg8RLq6WxR6
OQwFFLnP+EI4YF/HyJuDxpPXK9l2yDt5MeMRKfwnR2IB8J/6twToRPI59M63tJhCUohA49jA/zaP
GDouX36XchZ/pkwth06MskBwZO7TR9U5yMPhrdhxbN+dUfILsiUUz7zoQfqUuNZj0IXfdD2e3myf
y/r4hJvBB0ES3FdpSCUyTsOS79BD8Wm48fX4eaw40u/dL/x/fBDKFnw0nLscFL6IIA2hJwnU1WP1
8L1w4Izkd/ngv3fQveJ05TiMtoTNvAgp8XH0X/lnue11rAXa7/Uz8eEZZZdQjudeyd+36wtnbC2Z
VvNlw3zKUyRf//t80Hx8BkUA3nL9PG/H4OJ/vyFEyEvOSl/onM9/Z6H/sbLzaUx5BEYkB5B7Sqyb
+/JR7DluMpwkPK4xgtEoHHglu2R3D++hu3NZUziFAyPyfJo8VllLgDvnJmdEtSX+rt7tNW2v+O0N
nQ+uRAu6OOFjUUvls658IkFGBAk0UvOzI2Jpq4nVS72A9a4tdrOvFfCz4HCAy3ux2pyEzPKLcp43
Qx37HyR/8NvPOj95dV+nlyzYvcRP8fxtXa37iNrCLNkpB2Mp5gG+NV6ymM3Zp77+/NQi7mzjr9dP
0wL+cp9ZVXxUfSpDJGmgYqVDFsrfu+COpYdDmz+hH4nOs/NOvpZ8BWXDT9qg2ZWz8+zyLEcoZ/x0
xzB8iIpcKB6CNm1EAZWvqIPx37TgE+RdYTuXTwElz+/JbzE5PsvwtfhKTAU4KTaLxy5mHjtg5IMC
XVSw6xnEC2HqjUDLzOVFNBFRiJqNb3hTOEqhl1f4LYgGMBIQdf195/2ZiRuHwGHPub2LCTb9NrjM
kC4Ohicm1fwLZyGHa485DOSa/98VcFX8BnaLfcSnZbNs1qt+9gzleOg9EQlyMvlR7J25t7E36n74
sKG+j7qPxz/Y7/ZYwCT0MUs/hFpPPdoGN/+NhtMB672VFZSw2gA2heftgJWRF8wAa+hXWGVDKC7D
9RnR4JX5xyrcLuaX7ectOB4vy+MtKKNPMWJiweVJsz94uJk/+P/KgByCVxqyqz7rmAWw+28hLGVr
/xv85+Un/Fasy3bNXLhfr+8hBh8TaT/jG+P90+S/0MaioxWfUMnxf6xoDz0vrw/+/7bf77mePT/6
UGefVx+bYS8ydrTYieG/Uxj+zMXyKkbl4r+V/jfg9AXDp6zzKiBbOlbEhNyat/ncj+OfvRl+Y4e+
yYnYTAgPYwlkz8t3QNS4Rhgf5je+w8WBswuShe1nr/ouWneh2HXZg99iZ3uf44itxzOzMytMnBxU
2Sgb3EQgPmEMvA0kJpRT/qyzWBfKPS+3aAzaEGWsAJDYsg270NngDIOauwRqkRcn2Pt2/LYdI64b
RO2z83OJ+nk/R9Ny9d+jEkNors8rK5i4y58mXsNaot/852LdZwKRHPdd47PoXHCC01JiS7L/Zwja
mZpay3neouGdqXtSG+5eH72tS3/O1cnvgJhmYagzby4uKv83RZ8SSmgRD8Kb80VsHkJJ/KIYgQLP
9d/dAY68o3Ro+t/dzF5bkZ35uGoiONiaR5h76Qz/sDPY4bPdJjysDkr4+6yEhyCJwFLzaJOIaC7+
p29eV87u/fX1wP9eacb79qaLxvfLmhl6qHvhRfo1Zu6cFgd/z/aPiLU0hSp/JPzwpPgbCC34x5Mx
25mYNkbFfUIwHxiXj4LFLt32IfXJ33skaY7xTeubfwdM3EVDACQ0vPFiZoGvxm78Bu2/lO/UZbKR
Q6iB5yscfozzxZc3y/3O/wI4sPzS/Hyp+ZAUY7okK2LM0L/MquX9SOS74qe8N/cl7Jc1inwmLPU/
Zrh/e1t/iL8UZ/P5QQjAw8ItiSFtnjDmYbL6+Ft+avzdhqwQUDtPstDlo7As3OGepZ+hpiA/ZfHP
6X3uf3JWIjxJyO4QMFUAe3wNtlidxeJVK5jbzRXCAs550zNwHyjRbVEFvre9rqrg24pYDbINOvwL
NTGWNV9ZsxUrpQu9jSxz2TuXhf584280el4UPnr8kihLPM15NvuKN0yl7yH1xW3fVwlOH704vqsX
lm+fKPQd0VaPYF4Luf8kONCnL7iNchV/tnkj4R3oD7YzZFVRcaIrwJ235ykqJdSFQ/oVIVIK/IeG
Ey9v0YT2sVsqKyRTQxVEWHCeUz2N3EhZg0AP68W0BwsQuBHkJ1srdINq1S29Rb3gZwF89JtkW/6F
D7IiYfbncUv8+EUHmZc8bmuh+dcd3/3nTgksrdVud3pwCsriFl5ZOihchdk6Wzd8l63tzRA0Id2d
EJzdzD2w9qI+TA5ok6/l2DjfL6wFj1HWBJHp0dl073sKJzilJ3E3T74dpn69Oc/yZUtmM66Yel7h
AXr/6eb7H4wL+p/b5fbiW3ObKHFcmpiiPBifzBem9OGE5tlvZeGkOHp/DJkiZkTFz15kDwBZiS7r
Zo0qEtfAREskBt7dlkekHv37ov3C8M4lqMrDbPlYoCvx4e35F/+1jrplEzKsxL6BTCG057I7rjGb
T/G/nBnNkb/7piGiwtjWspWFEYqvztlDCr+hBulTsXXn5JDByO2Q/7QZCglRyc6e+JMbtP3vT2Z2
WSZqcP/bmxRQPtmbf7u244Y+gmaNnfh2N7d3Ysd/h9/Fcnn82B6PafD7D0Jp/BZ9BN96NnxlAZdo
6C2UheF7C+0ZDo6g2Gb/yj01UT4VyjCQdGS/9HuRPl8grRZo6zHma+i+Fit4EV6M9RQPT2OM+mbs
fo7/7IBqiy8RCaB9/L636rhKY3HfiM2Tn0m8InGQRDSg/f5+JvGO3JNu0wYa9+U+/zLCx3a3e8F9
Pf3scTYALvATeaycnMPb9hb5DkA5gkfHmkkkCT0x4fwjzlb07OoPiTj/i+2rDygWInln+WQEAG72
8lYrqPdqSGGLv5EcRs2TxkyvjyTjjOHR2fmJ8ZEw30viILmKPusjlfRADYf1+CpRhWSQHK72i70w
yv+Fn9X+vC1e0Hna0Rghqs1f+ohov/G30aX5pwHJ/qwAd3x7hz7SVXATcwPUR1t/ZPrHufvq3Ln7
LAYlX2e/kK7PH7s0Ns0nnQqsWgbuc/aqnDqM/SvO7f5u72AwutP8dJhdBKfse6w8zAazj/QFhdXF
h1YTyXLejaDPmZHKO2OaIf+Uwa5vB+3R+aI/AefXq/59fjUO42/xor6Pv/1rvrdIHqhpoNZKP1r3
M5iCmOPKo0cXtrMW8asySK2geFdMv+ZDj50SQoh0f2tsWFWg7AWhpFJXKC8N1By0Uai6N+ll0VhW
PIJ2q7wOxStE78t5SQ3ZnWbMCrrT4X4uiZLSaf8AUng+V6uy2t5c+/VRX19se4QggWJ44zkri+ZT
Bo/3aG8Lz9qqRQttT75xqJx7Khx1A+IiJoDcO9ulR87mSmWcSrQByuHGRMeQGBtmhNZdL43cnwIs
v3RsHlCrd7dPhksEd1QofajA75IURZz206vTUI4shZv7eoMgnMbkVG6bkZ5JTynZw+lQShXAi1yW
kYyrYsTXmQx/VE/19OtUkDE7p+wMben5VWM+zKaneQPo7Vb3k+vpPCF4WDvUeEYorKaNnb4753Rb
tK95LxpSGQPzhxz8jw1IALRn15LZVCacmXOO66IseqV5ANgoZCAb+cgQGflqobdfdU9nFjLqkvbM
KC0hSvC0jVFEtWmzKIUNM87GuTV7+/rx6HGXlHYFkEDbomGMEaywtJ8EGQEhjWAeYpu6O9VlhaZD
kdFifTz9j6TzWk5cW8LwE6lKOdySHbCNEzY3KsCgnLOefn89u+rUHO8ZG4O0tFb333+obX1tqKT4
oLzYYQzfafcmnVbExkJptuvy13fKQ8oAD+JlEB1gLlqmvmh0qqwwFT0b6DA3FnJ2/A3pBSthPXa2
Tq99pUh2sTjFGRGB7oBiNHKh51rv3LeQ2W3Oe2AYhGpuOsYIy5Hy9ijC8S9Kf/pio1nNKrV9PKa4
SR6OV/IzjUG/nFSrvnVXjK+mOtvhkAUJDsM/tcCSnzahiB/CgDBwAxyARyuF6jsRkhaF3aJp9oX5
nGkfhvkNRRLXIlhKrwq/WgYr/+bKDPjSiPVfZsvJxhfN58FPcFNEzlrWjDZQisTaMub3w75Akulo
F5skyDFcyjQ+Nf4fl8eSwdQRImAwUWgj8yPMStznx51TUmZDmUCbV8YYpqEuONjWuHL9U4szh7A6
NJSFM7EaaQwX26g3MgNpjHk1j/E2Getdn2hrPvtcQ25t0AuaJFYsHfmU5DRD/mGZZwxambCgBeHp
xJFvIxoNYe8RtI7J0r7zCJxn8J2D3ycNQdXBjEsiWvlMDO2V6ne0viuiFoUOUULQDIpvw7YgXLDH
4v8C9c1FycdQUHg+BtQ1H85X1iFM2ZOe+cK4OJR3VxH/BVKnE0BMJcJJ++O7W8Y+OTMgoStVVfPW
IQHQHYTX9T6f0q3rvKt2uRPlOZe+wWQR7+Ylj8hGd3QitL51lxUXnMw5fYXKk9o3UeqH6n0crB28
YC34gLtERvMphNVtZWC+hHQbDSV81u/8lEq2DN7VYnq223jDNA8v3hlSCw6CC935093qJVFuMubF
9QcRlAfNDllVzfQ/PQv3UiarmkG7Fb3PLuq60oIIhigTgciAO2WxImexxSK7POA4SSwXNTcCLr8f
dwZ8IptgOB2quVaZf04Xv2jkLPHmZwU3BIZT6skq+kP6pjfDRtvYhE14nCEM3SzWfsuVUpjeURcm
uoQtfmPANKz99gKvV4FFohn+vsvjL3jK3nwQ1zGYCJtoUFbRxPibjRm26hvh7Hi03zG/IHPppiMG
iRV4ys+W9SMDR1SkYoxgmV8NVnIyUButL3Fyhmy1kVlY2L+hwlkyjsNpcYUw0dMOilU/NMxD3NBc
pVCthQlkTO5TSvb0MCx8ZLXQQ97siGF3flUH7Oxjivlx70BmytmpGTU1KAbKEjIWOhONGtoCJoQr
KGvJQGpUx2scMKGW76NwNxG+1gQkD0kQDuyIBbZy+TE/kiczv4ff3in+Ds8J0NvZvcZn/Rp+x3eO
2OqnvOtXYvl+6nuFMOOjveOD0J7N68gvvaJs+Yt+529ClY/DD8uUdvpOJxxZa/2acOOKxXxPz6QJ
YbxgX9s7yzY/Q1LUr/pPjYznJ+VXT9fpSgbZTf0tj+kxuLWX8ji88VrpNxuZ/eF+jqBVi/hYXkBv
Qr4Hzqv5p3xjW6/+CoWLx1+FhQa5caFd4p/mXTkOX8UJc9ru5BwrHslyVd3Ef2VRnUamXvFfdYqQ
SqCy3iaM6uDALL1jcxo/9Lt57m7RLeMOL9qLden/9K/5szs0J35N9dUwSkio3wy85ehaQOJGWLXL
YcIga20PO7iVOU4g5UYlrl6HvLmr6y0/WZN8a2+z8UEvNym2qR18/UdcmEjqqsudnhB5z2OxGaHy
ho/Ie/gprUfxhT39RplX/vQoGxr/Y03p6yK9jk99iS5yZZPBuIqwjQdA7hkqrxrnmbA75C46LPVl
+p30u+bKU0V6TNVDaGMVrdyrQcT2zLwVN7SFg/ziKkt4IrYEp4slWmV23eCqU4eD1L9MxUoFHy9+
OkRHHJhf/IGdWc+lV7Yo6aDVcFJV/dM8rsoW4vnawXZOXQ40JTZzzSVhYwkNvw4F40ErXixGZuQr
nDkOA+IteCJ4wIsn3qEZiuFd8mb+UHAKR1moBKsvA9reYrxVbxYn2rMBoJv8FX/Bbzmu5m+OpeCX
NEntO2E1kjM/fQYsSv7aunv37A+OAPnBl/LUfWrv5cX+zE7Ta3hWf8yre2U5sxCZsAzd0r9S3hLX
cgUTgrmk/g5v3c/wE/zlp+4S3vDhWvvXKoLwuwrP9pWSkTdp3GfBlzEaJXFcEi2DP4BfrnH0V7Rr
Sqnv6q8HuVEO/Jh/Nb6bj/yU/hgf5Yqu5IJ+dXzlek8f/W28eZ/Gt3ttPsvb+Kp9xKfsOF+Na/A9
k3aFa/hX/e7K5wBV+O4+u1f/2H8NHzhlg+mxyE/tKQUUyXgyp6t/1b7Lm/E7HdpbwDvgfOJXXXs6
Tz7snb4JY6xDeW7vxvdwaa/V3fqE4HiDgB/f2sP0USJE/+W/lD9eXnHW3q9CGBjwdrYIbyrej/f+
1TsWkHTIgtO7FZq/U/vDTym/9Q3iCJQW+zjf8pvKW86xB7/kJ/eScHmDP/WVq/RJSd4c5k/r6P9B
HT7gmA134bt7J/8qh3f6mh9nxuzQKxfTr/0ZntmYMF64GtxVLnF+JLUH/eF0ZaMifvPi/3G/ruF5
uuq/2mV6Gz7zE3UdAhxwvHPCNOMI1/o0fLo/xj36bc+smmNyxFEsv+mkWkCz5mr5J21PjHB7mL/s
o/M7/xrgcDdCObkh4xUE4yf45tK1P9rv9Dmeu0/9ygbMqmjY9/74Ld3F+UsuyZGfC5gD8RWkn18r
XqTk3/y51/4+vKan+Bbfug/zSlwifYjyJQrU15iNlTty6D6mT8rON/uSct6gtlnoFzRbxMIc9SOv
1OxmiGxH/N6mD2R26Ym7H5/KG+8rOc5AXEqw5kaPr96f/N4bHzG5pNiqL5u3mY9dn1tZ/p8kr/IQ
1O/8votCPhPL6MaP/PL9I4grZr4fwRH10/zBQz4bi/HX+HRRJvPAffuccTxV1QVb2fEtOUaXxtwX
RxZMd4mTdcwy4ktOGZbHBfJJcxkOxsf4VlyMX65LeStvk/x9yoWQSRPfoUK65KfDW3W3v9Uv/Wxc
tY9wWKY/KEqSu392flmKvCCBGMnSvzRvGXOobGH8tsOi/JmAMjiA9EXM4/TOSgbKodtjQDre2KHC
W6fCo1hkF+MjjRZYMf41PK1355MVzbqGUo58YuF8plzbSR6VX+eTn0vcBb4H8oGTo/OZHb2Si5wc
x1fzZPxxH7TfTO4woHWwsHjO/1hzVIHE7hy7N9mTjLvNRuP/aOwF0bW85Uh7frGlg/r8g0o1c1b2
yfjAGT7FZpoDDwgkfmiptc98ENg31pX/gPGBXySPLl9za/laubrUDPzXz4A5yGV6r+7cmOkeYGzB
R+bMhffNHogk4Gc6Q7pUCoQDa/pw7zqcm7trP9X9QkhXlGYLyjGPL3AZmhf6N6mK7j2OVuJRCuEI
pOyq/IRX9cxrqmftWGDg0FKYLsJfhzPeWg9nXkb7jW/JkS8UE0XvQv0uwy18xpV/RygTMWC6N1Ks
y/vnT24UTHTnipyX98Rviv9INvv3nnEiizh/4GujqHoz01UbrqYzZvdcLv7s7oa3CM7BOefzwuYE
5eYqBGRnEna1Ds7jFQVsdA/Zhn18hdaNkEwxecE6GA+CLZYM5smCtveFqoGTeVV8O1fn6l25fHG9
0q7+KTrzdUhIBVQvfiXv94PbPsfP1T1v1jObpX/qr2Gzdpic/Ggfzmf/y0KtV+qLFl4tnxfa6+bJ
958m7ItcfLbCR0xNh7uuvlsARslTReanTwyw8hQAeGkbAIzaIrIBsDY9hPwG64h9OTKi0XiYvPdh
wKvorefmU6N6q3qXX4JbfqkvFHDlJb/ov8NvfGSzHI9sifZH7azw4rozm2dnMq+cby6jcdmp6M4p
/7kPQCcTjhgY4cIqxJmCPJolRReWqtSBbGb8TDMeOZkp5ExSW+alzgLZD+WKdcoDxJ8eASPd0ugW
Dv8DF0XYz1XlOeSf0SXiVIdz8qFwoInJEwZY8e9R+dPYuC8VA8IQyrDc0eJufGTH6tJc9Iv25R4V
e9kest/ubfqgQa8fFVIeD/1hPFXawrh1ygov+44Z7/irA+NLVbOgCgUrzpYtHGNQD3qzTsVeUYyw
3iQagvyJnuucxRAnbDTlpr82KHo1/dlO95rYOLM3FDirsnmBEbTmtAuqtUI3IU50bd685Qqf6ylE
J9N2mNjIHb416q2s4KKF+meAhBgiKxhsiTJJn1Ze5R1EtDE4lO2UFG26zgob+/l5VVCv5wBTiUUS
OMnKBP/oz2ptApcX0WrSbya9WCkakvoAfRCiPr45MHnlnVxdrXwOPVQM9KLR2Gwq+8FT2RCydD7o
80uNSYlK4Er2FjVkrznbmioFKU2bf/hBt+gh5ahkqJrpb4ttUg9XotySKvXlAa/VFaHabH7GtDAZ
JpPm8GbVzDQs7QpuoZCth44ae4xReTBxOwJWwScf3QMMT+SgqtfuYMUl3bkHkcZmNvqYqnkTqmDJ
sUNbi+sVsYAPHgLL2Xlrp32BEmGa07U+vkHpnWoI59xqSJkmN9rCe2KrxfOqzu5xX29FWDVGxr4y
2oeKyVsyilZrDPbInxZAD5hRaauo+1Qo6ERCJtI1uL4WTZA37YY8WLfEs6IVRhMiniEBkzTlAzgB
O9NVrM47BRK+ybAaAw/y0IavGn0j5ppyQRBxz6AKFta7ufU89c8Y6YNnbDUgDmHmI/GsleUUBTsc
yNYtJs/CsISnTRoFDfGXWcK5wlczqtuFrzyjvPVGe6OxUrLWMpcikDJMcUgkiGBfmSNG/dqfqfXr
ipcZdSRZqMjBsnB0ipr9P5VfhZ+VWT/wzgoO3bEET84PqYUDZ72tOZtIgcE0fi3dpYIow1Hpi6FU
QYYNxX+nJmWejgXvZ/EYyY9m8VFVNd4X8Q73tF59TEM42pq78cmvUoxgYxCXbirhq/4xRCelIpQY
UzALxvfEUA0a/Dji283xoNuv1BLCuEdQN5UasyB9M1DIgxbklPi6Rcgp8IKFJX8XlwBH76kC5gZr
3x4xqhJcYQovEHBV4yTIF/RkYvea+WQiRwuRgABlP4avokNtHv0anyQmTehbLX2fcFFHTZztQZ3K
GssIb8uqxOFoWDvIF1X0Yx0KjFwvHxG2KLW5G703C5AGlhgqkhTbmAkvrCnljOhZsulWkrnE8x/v
sAd0XnM8PajdLWv5ZhToL2ZJbDHz+Tm48YSE9dX29838InaBFogOaFI3d5s+U1fNMbETLPPS3YgV
uOKI/SwSb7COQKXyqulu6YXUz0GjLJ50fChu6Axbb8LwzH+C450DBocuJ2fYlmfTQCHf/DlE/xZ4
lM40RsRDgVTTNIKpCB0eDMHAsDkg48wux/dGh/5MlGfavpNzLWrYwGq2U2M+ir7CBfIMsMRU4/d+
/i3DD1dhvNb0L/7RM3p8M2fsyYInnxcAbtoGk/XMraxYnHX3WeE24Djmk1diTAWoR0hiMC5bcp57
hYkbD/kQovLNPiJ4/GmRrX3DW6KOOg/mqq0Ya2nJLxdh3RtoDsfk0mfVrqh30wTX0/YeBd1wjZfQ
wGi/Y46GYD6Eqmopa1EcTMn8HEUAu4kLuLsubNJ6k53enBV+bDYKBOHme6ETTx0+1h1UqzI9ikoh
bEG7Dh6wilLOX/UUffq9ugyx4HCnsz2ucnwmOhAdkuR4+ProXLHr68iCc+1RGf8K68VwX2z9p0gI
GogfsQJNub8RfiQTZ25cTy/dVK5KqHcqt9u0UXsai0EOTnQi2QQcS41dO0zilEPbVETQqH9hsuxI
ncJDaisIWo7oP22YifiswRxcWRTM8eodpweV3ShBIF11PN6wXUeq20cY65EHmt0GPyCOevEeT3/a
dBLlUx03eHGyK7P7OVufo6Ow2qfBhoji+s9W2mPdDgA55+tCjFHJ/5Et1PXHFx1JcZk8atnWDK5e
lC8rzHSdUl0YgbuEcVxEW9zJwCyz+a3EF80J9n7jLvnU9NRkDUSMiNo9NhtoARsfNjhetBhR+Eyv
LFw9TLPamYDa5mjhlrtow/m1SnBBJ77by3gIT1qK18dZiNPaSBaTgn42P4s+xsZuMjId0vIelXo7
zn965wBeAucM7yJTk8VhoVaNrOa5MwcUDdU7rv7Yw9RXAUUdndlpBcUATRePInIOFBoYt9Rtvg1w
jC+M9ehUEp2R6ZDRaP4BkWNWGjp8HQ791MhaAGpnfQfyevk+xoWmNsetzXBt4mhny0kY39iO86TU
4Nisb6PYlWWCzxC1T+mL4rtAXZm2TK5T4Lhr2gB0d9hQMZyIkPuwSDSkHi1R5Z37HjbXMKCoSx80
LdvhmlAoe618q2tW3h/+p4+9WkLOqWh90FEkvYdl+arCAFI11UcsWTAaQDDFfKUAF80LoEszQ+DI
h2cLUrBpQlHrg4XPOv42+d6BtNXYW11HNI2ymOoGy0YWHlaBcOjT9rGwoCA5u8F+QsCjKLvJRSh8
qzhC0VKGGzd/Vzs4TATJNMMitx3ERw8i98+1adUVX/qsfeup9S7aU51WQS/wwfssqZkj9yFiZuTP
4t239ryXlOKdxAJE1/SCpBl4aFSwPVJvjsGd4fzERDIntK4mDRln8/BKqEDvHsL8L6G3lDEB1jht
dgj8j8hzF2HFyk83nKds0Xq1NcLzkIxrTDUakzm0+eAFwOzIqcYDqzcav4ojgt0KJwDmYoxdMkSg
HBaIQZd6hQeGyQFIcCrQN6Yc7HBB8hgjd0Ya5pXDg4chmo75M71OrGnPfvkXa+PNVo6ss7nexzNH
DTcnJ8cynzgIDeaW3XSK9Mc+6DdFUm4NQln6AWM684/rBaUfvBmE0oT/Yx4rtXz1ejRUuHIEHino
zapH9UFSgMj9bQ7QMTv5jvknwy0RCMtARUTjsts12JWQodN1sDhQDmgz6o4m3bdaxjgPipp6T3z3
0ZhgwzG04tMXrORY+7ZgF/V4PolSjpcXT08swLxTC36Nt72KP6v9lCbPevtsYqbqPHnQGFLEz1PE
bd2l+srGIkQztVVfvqoRFWBChApVl4FRApaHttV+WybgbTZxxnqW/diF8WsI2jn2CmowhLAsIpvC
MGDnCkTUXsWfbk4FMNU7w31Q2xNO6TmZ2AVWy+OB5FzdCRFpLJTV0JFNdC4aMsHcc6g6aBNfGv+j
bqLPWjw90KYwjGRikOTQ2mZfHHMt6zdl6MphwP1P2R3jcdtke1qAmTmrVZ8C8txyNEccNllSrhwL
uwbGXG5aiTSEnc+hAZpmxsenDO8K3OM30gjUCYOdAEfHeN9lLrKF9k1UcU71NtDaUt9l9Y19ltow
L8l3+WVDTBgmtRX9VedeOhMqr8eBAeNMS5G+YjhCiE1TEfxzKGaSVErMX/YqEuoI3XQ+i4T85Aas
clR4MSYhFRuYoVEMIhWtIuWt8WbkJccuXMcvqmZ/NAoxJVqxCsL4YMXGZztPG8ccMM9stiI/FqX4
ONibPh/WYiEgijYZfPThpxkRPfUFo56nTLQtuWbT3uSMeG6DfbJRjFXNR/Q6Fu8iecN7DOA0jBi3
hgcZzTKuo7vgm2fwWN16YMbq9O1zBOaIV4wMSmU+pw49Pk5p+WIk2VaUcMWE/Y3FCYXKtdFAEsbD
WGi4yXnbuPtqaQYjSINY0RXMKBweJRRCUqWjQpNpfJY+91q0iYKnrnvsmPSpjbbieWoMRpOZ9Vhi
Xx2BHOiusdoS163i+xlU3bqey2vYnTXNFBuK5TwhKyI413whuCeTXaWkFoHGjDGIFCASJRAk7hrf
yKz3X0TU44eQ8jSsZ4C50btJvCfLSw5O/BGbDyd+xQuKq+Q71UvOLpa/42uxSOybxWijAyvCRI4r
zf1llwNa5mtC/iYGFuraBYyBt5ZvYvVzJCAr4AzYVAgLsERwMQbOsDPDiZutds4wO8SgvaTy+qII
x6XdL386TFW9fFzxDkTBZ1anWCWyhkOha3a+n260O1MyvTiknKm9UT4gnJXJq3xH1ZcfnvaaF+AO
3YRlGuzsdCvX2sWOnqRwj1OlxMLGpFpgxC1N+8CYWuTjmEGkDHUlZTJw/6o/ef44lm2MWjl8/HLd
+HQ1JlwmYLT+VKO/n2JXNJ0W8jg1OmvUewAmJoz1me9MHjmGwfC/xJOkJduTZo8CI8PnTwGkkpHl
hFlRavG3tCKUMSE20hzueIL2Acf9fLZU868sXmTdBzTqoQOVuCUYGHMpBhzO9Dsbn8OU7FPjQcdW
RjVGTp5tUuCNPf8kFLqiecO1H3vAs84s1d/wogN4pRbS+TXhsxzBPALS4YuVjBw5VKQRyi/61tqX
6vCLVHEuRa/dA+owNqs+waUGgAfXBezMHfPF0Yg9dR/jAbbgS+a/kg6HY4/rYtmK5CMiFlLKhiYC
z2i/XPLYaLelgOEK8dDl5LlEfLh63ofjCRwCSbWm3bKi2g0kndCIhaASYq9i0ddiuzmY9qPRxAuB
PCTbF3cUkT3WuiLyTc0zV4mz5q5QT5EB7iKXE2WnlvKEYgA8soV794Rb0nggdQmzZk8NvhvFQZoN
e7AjPu1Zqy96hPRnYCgVT2uNMlL8TXj7PhlMSoZNFmCSyg44DVCz+3bXOhi2FKytHt4t4KqYsbk6
3hmYlepfymC37DHeVyBFajntJB5ptBcl0IJPbeomxIuz8yJP922c1SdWqYLuf52VxabjLZdiQkeH
b9Gagz5sDQ1GwiyqcbY8qvHeICy0NFIcHdGJk1qpV92Kx0lvjJcAAKXwrI2opfUvcBgf4pLFFdej
A8P6Ff8nWJN7MjPnhTohYbvoiEBP5431IMJ+Zr0AVciE7RE3FOsX/s2EGwW/VqTddXtJG4r7dcBu
DPKt5od/dhnBsgaL6uyTDnyL7aRh0IPZ/C3eLgnNENLiah7XrjW/+DyQYFysMikE5GqLTYQ/3bxu
71XKqjCKvQc6UAAv0FFjTUDEldgel4eZuoglkr2FBohJeGdf6vHzGOZcVmz3VBnMTBt/BZuHwrqp
oSzRSuJ4H+XQUAuAHlyqUInvWlA3dn15LWk9odwxLpyRTfsUrTGZUQMz1AlXJhyJUWRQKOmAYLdU
eWODGRTExltheoy2uw2TZFuZ4Yd4aMyPk2q8zrG2yX34qVjWtNkEyUBe8y6yTsrXGZ1zZyAwYSN2
8WmjBuS0jmEkEWnm6jzT05dOOrP0uY3xFbG/BsGjUDMUoE8KAaTqPe5UmF/SDXvYv3HWyH7t14Au
1KN/Dd+bWeVWfmE5tDunRnWYOBfJElSVpzZjuSsYsuXbARZ2ULxOIVxGkIOBjDGLDTVO7sI7U0J/
1dfea16aG/zyV4FJXvwXxJQOSjvxu6TDYDaAt7s8lw6upySfiD8PztUKdDVryH/IdFpEWCNEifYq
vVZC+gX0Gg0zDKy4/pHNZnT+GAxkbfzpEDukaA8hMn1P3ZkWtrXWMiye+rzeujAnGP/OlbcM0erp
MQKdpttgguKhmGZWUDr2WjVRLRbZQwMyJ72T68UrWfva2G3b1y7x11LABjmHe3tKyn7Fhwkz5wGC
jhwE/0KlKXI0uDWOHTwGPbnvbzoGPpXzwJJNaB0iDLfkb4Sh0rl/Uvfoug4ZyF9HtLljAGhGnKuB
N1zgXCwdbdf4MFtn/7M3arlKYt5p40ETP7L75DBYUos9Jl2Jr0DdYYeHdTVeUAiGayobOdmptETR
X/rGt1c4cDXy1dhEG3ZCOWBDbAPKEPaZdigTaCZcSz/8wyF5UznqDhJN24tvA3tbp36lHMB8kJgK
yWj1BywDpLCj1WHbmlrOz6xGLFQdKuMLn9hKd59g/8zJoZvgmUbuMiW9TBzsMLJzXFgg4e6fzch0
w6swDVwxiYdDY7iUW4Qt0OKoarEV46m+Tulc+BxvsGgkpdMm7CHG4a3pQW4t8HdxdOjXZhUC5IK0
ThURjPgOYWUxEXsvBWHx1ZYduUYOeSY8oc6qIxgozw5Sm3Et2xh31X+opbTRQtjB2rF9tVXUerV/
rm1zI/05b+p/K40eC0MyCVy6b23AHSskZfk8gygLu4nHCw6g04XPeARrGfGKrDLTV556byIGJ90l
yS1IXlqiltkcAEW70dkoZvyohPFzTc3YPtOSwqqx2rvesUW1qzzyqUsY82E5A+gJ54ntBdiVp26p
99tmYqhg1SCXrgufXhbDs9JzJSCZzh3OZZRiFiFBPOm9eGtywCq1c/BktjcEay/d0Cv9AycAtP9F
1ldPkIhakG+NRCOnz15xjQRrxLvNrQ8Q61ZCHsN3DD15Y5aPwa4AZUp5LpHdk48i1i9Sc1t4HjDH
m7mgJY9zNT3ygIMRACNKkkalEh9A/BYnbxEeak+m1q486DWkMeThFHV1jcESm5HP2DSTwKyldIl4
myZmh6MUvhNP0uJygjzyqxvMa9i9sf6LaIXpAU2Whlvey4KhwPwC1cwApRS2Wx40n+LvI/dbelDx
LWnbA5aVnAZCkJNmhqYWCp4PFYYNBwTDZZmy4AvQizTGww9KJxtopalE6zkb+cCAJ7CqpCAN7tik
iNuKGEJHvDrLLFbUTRCuZGzgQrfJm1VePTruQ2KR8Wf0nCJ0WYK6czW0qP5K0mN15nmhb7dUzD6Y
izGOZjisFCerJ9qrRBlJGZadCSqTd9uAdgkAogf4AVYQPfBEmuk9JY9ezHvEN6A23vErp2Xw4Lni
vmffqDzlvUcQ1Lqh3mHhJCL92gszKGJYLnINMcp/AfyBMPM0+XhRD2KOOynZjnWY4VaqGSfMMQi3
IXfXfSPBfBngWCcpRK7fP+Pl4cMU1byGTZdzq8BoW1+6/rHgWPKA5rpKBwxhBpfDY6j2fJK4n3fY
lQ1ui3+DUj327Oi6Aa/N3PEUZgK2YURlPpSU9sW1ksSfoH+eo/LBMZtDMTpbWrB/hnhayAxni4OZ
olr0MBs50kbAJJPRiyCMakYcArRLqXDNCXcPRoRiZSJtDsWFPVUbPB8SRNOJ9dxzgWuQFfZ2BSMu
Fy6ra4Ss3tXcUfqzzgmt2OAPI1a7Yk9YReHSIyMWKpwdEQ1bBeLny0cQizWWcZ3pa9noTPNXNx7H
GT1eduql0cgeG+Bdcezi+dsB3SmErzP7nWjS3VTD9Vdd+/Pe5R5KIVbjOdorBxwPR0YFhZHvevIa
2xr9IAkF8FGDoJaYE+4bK7GPUR1n7d2F9yj+Jmxflc6Wr3cHzGqexGEoWtsSYDHgYjY8ilNExQIi
yGgjvmRiNRKV4Kr2l1RBJalw2PCCR1Kiie3XvKZYLMJoj71/wGbgAUSbPpgSZgyT+h3hpN4b+UMf
rgc+vJOorwRxr+iXMMYI2BKzoN35Ni76pEuNJ392N/LvJmBfrulbMyEuhwc8DftNR38ec7A6CZ1J
nQJW4A5t7GKg1H+7I9vOiI9MQvff5XzYKbkpSrbXHFpQZeHRY+WZijueAtB4UNjovYWZo0TST1mW
bQW468dp+S9eA6zP1Istn0xs7coeT05sjkJr3GqMstibyDA4SGUxg8MWBRR+i63oMdI3sg3JNDNh
MKKXn2ULxlvSo7D8LT6tlDdmdJMnH2fidQKzqg08vNZw+n+3+UaOVQUOLxY5pLscgKFG19pU3ola
E2fUL45lp/FS6tcQ62L82oDiO4w8haH5b8hk03/ozqbxb1HDgWIQuQc/v0jzy78lbtWPOrhZawaP
YpHXYHfqp+qOTe1S0/CbHky5kgHCxodEkXjEnW9qYhhtgFvxB96L8YldndJmCb6Z97jDnQcg4J7y
jtmj+KZpDBF7wrJ0DNpyghATwaFn+H/avrbadQxojZGsPraU7mz2dL0D9GdgfRyfoHmG4G2ZqX/l
TAgmDBInMtUL8smKYniBTB937YYjN2H2Z3iomq33tAPO8F7L2RKo3xTn4vbRgzbS2rinWuw6Bv7E
frau2ArpAVad+igMeHcg7mekf0a7S0x4PnTIALARU6gs6IXwBWdqu7Gjm5XI5Nu2VhZZEl31pds0
K7m9UgnprejkwdjpoBur2ST1Q0JCA0Z8Wzm7cyJYONviozJi3ELLMBXIIykuhtQ5VDrPBEUozXSI
14jqfxbt50yuq2a6Kw3/NKv7air8qXN0wNiMVnuPxy2geMSWSBAXDbZzrOU7+AWMPSQ+hudY6PM+
jYJOOWuA0SCWdh+w2MMI3cGXPya+nKemgqDgd8PCgKNOS0imjrRwgY+dRBp9/RtPA0xV7m+hV7+V
9s3QZecW3gsXk4J0NOkiQmcbBM668N1VxdLuNa4JI8DELJYTl2/Gox0FRT2/d/PPINK/KV8FGcms
MtGEUs2H1aZiDfGaYtdjj6+0N5kcdNQ3nAF2eRPnqorigHU39/eivmMlyBENzJ4abOUtB+RrTmXb
FP2K5zkaPHmsx4EyqXwpUeBkFnGAnGCyg/qj9SRNW8rUqnYfDFchQNF+MHjSEkST2oPhPTRGvMU7
r1fZYeC7jgaHieEvMi67hVonApwI2yepKlTygluqwJlujMJQ0fRdy84hBoKBrTBegUoB2XuyqS+R
2A3Dp2JCb6boYdtD5iHvSk6NUGdewIiNj2hTySfMjcSFKsRFii6PldGHxKmZD4ORrQYnP0BEUlAI
ZOO7A5NB+N+tiovQo9ztmoYpT9O9y6CU2boctUGIZdiDygSw7TiecLAvoeLyuWAewxD3xwfHblCp
pA8ZzTQKgg2uYVv91LQWfozfbH7USIpMcpkF8WyFlDZma52tRF0P7Ep62b651q/JODFj6Krt5NL5
nJUVUhfiyP51PMNp6ucHaTJlTE5AkGHSUDHskfgXCU5UfOw88IcU5YL8W2xGe1MxJYORZPkY4bbi
bnPrZ/KRzjXmg2+QbjfvuTQG68mE7In9agYcXjE6c0sWOt4xxb5XsKKYmWJYsN4BNvP9oLhgX+O2
DxBk8oyIkVtKINwg2yV2cg1BwwE9bheg7pzdJZZduyTA5gXrZZ3BKsveIF7DaZtXIraZZoLlJy7R
M/qLA0g3GnvHMbamWn74P33wGg0W5ovtW0fpKrsBhbBX34b4KwWT7OHKhlR4uWMt3UzdevTVJdwZ
rk9Q4DKl11tJ19X66ZlDUSYc7bcKgU0pAbUC7+TQE/VgXgU1x6uRhesGEMzws4MDtSf96IrmSU7n
kqFh24MCDgzYCk4f4yZhNWwtckLbFZpDQgcQinkwJkQr0YIxSkoShYuFswHeeVSLtrqlMo2sU+fG
KxNvPfEWG8FP1cS6hDDVdfQtMhKO/L/Gw3yHTaozf7W6P3q9yvyqx9QPDz+hmabOm2lUT1brImMB
sXc0sZWj5cmbZVql+8Jx14mKbYUSHVJO5SD46tlvbWe4eJTA02RBRC/2AoZQISBmKiZvKYbKLoC3
US3Et5bTMqAWSHtMoDyoHyYqP+sALFo749KFkgI6E5i3KUUJGBUbCLoKxDySfgfATcn1c0vYqyiE
J4+YcIIdYGBwY2Sq0EH37cOSUTEUrtpsP6C9qBppUvpRbX+7nF2avmzOUCUydBJhRe0ReTpL9RTS
H1bo/DQGA3U8E+QWYnC316xXSHPRWnz+JNNAaQhY1KGCXMYpW7pMcgN6Eg+aDfnUSCqZ0JGqRD3J
WxpzciDUU8kQVwJtZ+Muz2itug+yQISxZWK+x7QiE/9/piwAcW2QHALvd+zXVj2CJgHrIpvhbkqP
lEn3zoxOaqoA9hP/jKE1RJEbIBqjZ8kQQQcnnLa6OwX5V+c9dNQQmOlTR1Bdj3DmI94B5rcYG4f/
8XReS41kyxp+oooob26Rd4AAiUY3FTQtlfe+nv58yew4N3v2TNNCUi2T+bu8dvRWhvrgdWrxJFa/
yHF6Nlh+wDuccoO/VFVclcoNdcKA2mkaeTvstTBpNh6tNzRAhmmRUVh8bJMDwKLLYlLYwLAOJEAb
qSKUDF0jzWLFvEfMRHLqig1xIOciPzraXWnUXyWIw4VbcUUJeeNBWJYcVJKi6cjKAcy1q6sK0hia
994rlgbKh9GluaRlMPyXcsBaL5hOdSVkGYiJzGgqfqkuQGmwKjJ0FjCRcO0nuMfm5gzOnmudgYpj
b9C2XlUzBuBFvUcjGlBiRdOGm33sL1OD5Rmps8p48KwBWmBUZ8lcz9+oZc4VLv9II6zDfiQBCeyP
DpWvEj4CRIM14fRNTjj+fEcHIhuBTHIAS4iInny7urbW8bBr2+g4ml9e/TOH2Nerc1uCFGUPQaZJ
Tdwy2XtppuWmRtGaUxnS1Dk0wGDb4jkD0hRYS7sLVFlVxbockVxw0Vfw6INsJbWhqaXI5EKyncOQ
QQCB5VfkxGfMfhHBBU8DMoeGmxlTT4C6ECu8OkhZimxaQrCj4CciYC7AaQuYIw/I59wCsm2IZwXn
EM+ay5yIaYtVbAPIXRO8XPbYYox3EYOkrnEKbbJzR7ddi3jBoCGPKgvD1mJqd3Pzz+AA6L/ZabKR
iQleJe21/TeqEOnoGc10CxdmSHQnraxtgBZypHlcUPSwIkNrycvuRmaQ0FiPFcQM/0x6IHzFf2Mk
gp7CJw/jNmK7eLTJ6PNMm4B9CBewOgmORhoXI2vg5YpwlxDfQLAY2iXNYVU7KxkkZaB/swVphzhI
8afBdcv4Fwa0SJ0uSaI2stCNAqdg08HHtLelP7yqnbZvkVGNKDymVj8KyW4ivBIYkc0RMaujr4TV
cmzzD9+6zB5h6kZHyKYab5i8wQy3qQf/wl0+3UotoqK5dDDpcoGrtYrHOduyVUtmQss+FOqkVrun
kdE5MzDRSFJR22wDcUO7wWeMay4KcyaufGuKQzkXcSWQlahC7ssZ4dJF+iDYsiY0CKi2DX/YtKPK
ND2m9uxDIuRKJUZxw71kd0vd3bqEgSDKll59+DMhX9djquiR8quTsb7SbwnaHN8kLLnpSJpFyFmG
W1tJNiIwkVJJVHGCpskp5+wMZFHTDyNiopliyXzI125DY4wADvAVxdFUT0XvPPCromUHMLKikyJt
YHTQnI8pzPYm8D0C6FQaL9R7bAR3ZvpecklF8gDlovvl82Bdep9tjvE540+F5C7wZhil8RfM/23q
4Qv9J0WftmlyZ5tLjKlMjYKbk0cutui4HPZiYA0UzI72Pw/4IgA9o5ITQcgcXTU+nLwoosUcF9ZA
gF5VMaUnWEWcALr2ALuVFtT2ONnYKQNyGj7476Aq9Nc2WnBMis30m+zIXKwZHgfgOwX+EnAoJsqd
coiSQJYd2c4reTG1P1VpdmOQdzyRfEhLiXd8EVanoryCCsqEHOQxuRXuhYMABxxwe9n2Uhpf2Tl8
QGauyMSTpu0RzxKev0OmhaQkx8dckvjjYxwsx0vae1/oKphOkq0yTd2EDEzQy2lpAgQYzrAUHpSG
ISWkXmYvktQNWg/sQWeGfA4PGtNhCMLeee3eVT5bn6F1y5s9bpvx1PUvtnFAodkjJRjPmXew8lPq
IuTcpljZctxoW009cUAr062qTuhVGV1r2tugPjU2LODa4kwVYeFeZSxWx9Ca5OgakBR/auPLKA/D
kZwzCqoyWYXTxgeLdbmH5bJxUT9Nfkq+Nf9/Sg6ukx3qTN2pngHr+2xaGvee8UfWcephH9GT1wbP
vsYH7gxzrTJ1JMYTk3LLRyau6D578tRhpaanYVTeqqlfGmBePgJhvXsAG0jDSAks0g4NuxRfHGLv
9jX4F3PyDyqLB0EoOW8lquk5OHbG9GZIvN+OGriHZ6y74uDlMZEBPWIE7aVrEfgG+ofjM9pYsfHP
BMxf5QbRJmSEetutU5GBuc/K9BoU2goxxIvf2m8jHUIche/FU2zaBFa01lZ6D4YL+Yb1ItfPaCYv
DXWTFVs7BazJwMAvEl01xsahVDcFumK0wu04FEwQNjZeQrThvCTaesPN1xbJofSY01XJNJEc3Y47
7WyIwu4Q5sRGMuswbhK0fjl5rjR0BqW3bb60SG5qssM7xsKrKXFpXXPN9Wk1+tHOQslXWwgGxnsR
v5R1tzIYbPAfucO9EkUvWZydbNrPAYWzHHJQjiAVHmrooo3gQonECqdtZnLRDdW3sJHITUQgjpd/
wv6S+cM2G/KNpCaMHrUmJvEyMHbI2+VqTwu8RiaRGpzlgX7uHHcZxfS83mZGzY+cjzYn37fua1Mz
GHPX2kwqwR9BwrMMhMHknRDU5197sMysrXZGcgKq9+2rDKioO+sgWktgT6UEX5/+iVQw5nsGCZSJ
GwKd2sFGnjecP1ueMV+LIa+/5c6WCmNWppPQABwWYfk0jNEbAiVRpc168TEi8pF4XcoHYeYFrAL1
y/iFuJ7ZS5BTyAUEuxJi0YtOWkPAfPBQGVncKVuhJ/mrWho/7W3HIqR7WvAukJTCebIkkmGVgAWM
DEf5ncoEyMQmtNDWNA2pIY14RripVRRS6lRAaYprIp9KkXU41lcCFhmFBrUS1SBGO3o9dFm2tsL/
Lvb7kGzg6SC6DKkbuWBEpd0W816cHTF2b3TREWueGodvWfpDigsZpdsUvw28kGw921MzWEH2AWaC
VIR8X7ZrJPK+Sd4+W5ThHDAromPDkT6TCkEUtUiMcoTUFkCAsFDwwX0xXSdKTq9eO81fzrfZ+tPq
yTqVlhP012P+j6P9DMxTnWhwfFrcQd/SxslRKF0/p3M3T6vaPuMVtozLhIwFbMj20BKMyFnPFsJ8
kvefjLVnXqH1RFA8ATpSLdaUiYzbCuy/vdGD/Xy3AMCsWJDflCI4xrqzlysOqUWnq3uh0mP2Qz01
e3sot2N6RkqLGDBUb4T4e4X+FDnZksZC9NB7aeLmeZ+T1QPGCluqQtHl0UMmF2B2d0CDWVKWMClp
dI6pzKiiirbdFAomY+5LVDydymAnNNk4azZyRmXdoyELoiYbAK6fYX/uhaGi1MWUMZFDxjiq2Qq6
8OYxhTD7qIdPjdEL//WF0kKKdMOmTDQANf3p3pMegkiTBsgEwx1pFc1ykXDo8omjpHu1nVPv2CQp
eKvW/M32kBpL6EHRYSDt7BKAA++X2eYdyC2gIMSoSiohllcCCqFgOWA900DkJB7kZ3HSyJuNNjn4
pmhEOuQlPtIGyNqq8taMY12TQyE3OlJEVf/0iQEP1K1r/0HlnOPxR4cQ9c+ck8AhOeLHfnL4shg5
mPUcG9egrva/DKY17pUh2uadtZ4oizNmDHaEIQ5nLWfo4tKnCBFIFNxzKYA9mzPjX2WohMTE5AED
jlSZcVhaTL8K/87aVin99YiyzuA6YimnezbGxN3DoUKKAWIGWSmcfKn9jEpMZTvJXsmNj5yAmZYz
z3Spn6JiQ/KqS5oi5Y8BCuHw7Gl0MrrCVHUPPDvoN14zb7Ut/2C1i9RWhliCPlXJht0g61Dalh6F
6YCMlBSbJ3gRq6Lu2eVOumHzqSgvZIxYwIDnoaa5pG9WkuktSTWmenntj2+uatVaofxdNsyl4PPA
V/GrJS1fZI1OOQH30ELyHjgFTMwl4gOSOkcyOcjlp4awfQotw4DYzLdQVGHJLL6Q2xO+YLDQA79n
0b/AAnaE54lPHgYte36bDdz+xHHLHKDS40e73FiY2ZfImGXiiQ/6IljM2jdRWYnNhRvUONH3IOU7
yBhFGklOamly3em9MniukPLKK+dviOPf2mhMD3eUL+q5wH2gVaQXQoNlk8kjryXlGv8R8T5w0AQ5
T+kpvEQBaBd48UG0EAm9TUObL6uMUzwFZ/ZA3NDuKha1cRnsWWzJxBsmjgyXlUM1FwVEiynvWYNK
o6jAAeVj7l2eHn/NRRyUY/8XsIGDiF3H/yLOFUZBnhX/5jBKr6D5c7qt1iJFrO/S+rIGK7snQr9F
a8NYPO80hD2OwnPh+YvIND7pbZ2heiF0lh6Da1Pi6X+7ocn9FRxJ+Dog2q/UJhnwUJXlsQ+B6UBb
9OyD79L2LgKBB8ZKSX66alUZq9T4YzJXSfpNH/+JdPg1ghEatF8bmmbs4/nSwaqWoJ7YiMLxJBeh
gVwNLg79EECvXJQ2UFtsffHHspcgTUxCHTOXO2woXrU5WuQTHk/9ItgMH6QlZDy+IoMXC1jBFsu3
yK2bjUFCfo5qjR9hTgbaLa5mwUVSGmjZvj59UGJDiqo3MR70dAPy1ilvBozynFdG061MArasZlVT
SU2j8Xt0efz9wkRFOwJmZHuUZ8/yXDkkdS4vaesFOKqnRCZ4vfkMr2cSWJJ/hNDhxJolFyErYLR/
BHpktukcG2ux39GXch0XGm04ZJhOaPB4EYZVph5hyXbzEZPTeIoAnQswLkRbCmPkLS848WUpfFCp
pgL/rz+NjDRpDnFybvGXsqAZJkRzy5XPFA0BZuz5daaL5CmWnfcCj+3Z5aHV8Yr+J8dsOTv67Wi8
AHVkJr5bDj+RIFTYFWwvubE1NCc4BvG/ssXZQcaA7PJyRPzNP0WbJ/7GosQ9wN8GzVzEyL6lvPL0
5mhmVInNQdWcG34tFyl9zskviqwEHIRgZzZyAcJVSdzYLubVRTvIcSmqbRagO3tf/XCi0Kn6/JXG
0W95CPtW35f6vmv3Tbsnb3Em/bzdG/nhs47JCDRfaI/9Mn9D6jFwmdcJ3z2JkKSxYM8TyUzv9jt0
bgwzZHPh4deBL5BYNoX2wqTSBKm46V2z6X0Cyc3rR00PTDkyoIOZEXQapGRNz6byA/npgizh4SWq
ZiXSfkRd8Dfdj8zq9S+MKeyHTAh9CeyJzsYMe4VGA5xWm/Q1RzKWEuRZ5odWkfEw7uy/aFBRlEbG
EeoFdhgL+l2ryFSkwpaEmxRpkDzO2kIixJhqVDQp6hJHJXzSxXSKGGfCUMrGcmHJGUfFGDrA/X4x
M94FlIeZE0DOlI8Ir2Usps+MhK0H9K/vSq41syGQNI4Ya7QlO8VBxGFVB4cSDjjii0urlC1GrZSv
8vbvADRo23fBJ9p0X0L8CJAO/sKk7TrCnU8merTLpq3qL+oAcSjDvZ/gQ6+8XufsPjWUmN6OhC5E
O8ZKje0jvbAETYkmoCURqmiQDXrNSqlh+iAUDY8hQTXiDHPTZORtDwSUchsaTFghrMQNXhsKDhGe
DZfOnNd2E2PqvEp6kxXj8uT9JeVBEAYKf8FTGfuFzjdug83C858z566Xfyramdo/KnxCex3mWH+X
qXXo3Go52ksmD49C9mtMKj4OE1oXaAUqEi56iTISBRml8QKUsi8VpnJsODUF+I8hbikD8c4KzTjO
3g+lc8Fp7vsn5Rr52wqXZBJuIAUEeuzaE3qUp6pcDdxZ/bfvzM+Uc0no/PjWzmuMLZoIJB1PAwSb
Adc7XECQUpKAmRajUX5ypnrpsI5RrqNdEuwHocdQUy0OFV/bXUox+UXMm+a0tOu3TvsSyWaPFW1d
NbuqWsY3G32pPR7LFHalcF/HArgpIq+hB8I1N2rHMPvorngNIWSOfmtBLgrWlZkZB0xmb3Fo/2FO
+XmMq30lHMAnLeCEiykggqBMab49fAuF21B1cqG3izzBekPglpC9vtEwXg5xNnVM/lQzp84b906/
aYNrbB6V4BvL45bHNngx8oBHnb6Z+I+63TCcGngde/4zwyUQ3LSOOnVNaQATnCraC42yNHQtlmbK
MUZAceZwCi0sj1OeRWcQyDLdhpeuSF/0qngBcB3bB4dqo3Y7K2ZWyLP1Z3jW62c3Rf33QRgYM9W2
olqXJmYe1NPEqHgGZSPtAsSIxrWD0DNU9yAeVvIhOkaTqmKgqTphResA8BU0UisL3J28H8BvAagi
YkZks8vr0EaApDZcNB0m/IhzsuXYlOamJRoIqotudsS0jiBnpwfbOP6Ad+bWbE/ekz5emGuOJOSj
oRrLjVdm2EGZLCwI0Dk7NjERI3OyzOOXGlBNIrXg7vEIkX4YD+vUjMD5/2PIZubQVAqClKTd1hjn
kjBbN+pzTXKMT0prC7r8ZNrU3gdkgUyGO8Mw1dHasW8VkHawZe9A16Fk4QTvFCSvyxiNPVhWv7E5
TlTquaeAuFF3Rz3GIcW/Gs3CxfBZ7cviZLjYBjlkCIPUV7VOWtLNwlbI6hADectdP0fjIkmfYWWf
RsizZjcyFbGnDE9BRNQRLTVDM910+Jt1w2q42dNX1R17e163+Nr98asD1Q/bZ0Xr8Q2dGAqhMJk5
2hKXpIzfNnuaI6hs0TUsdRoTsPgp3uTNAX8O0PsZXWzbMAPuKy6gd8PXzv9DS+HTcwskaE3lu3C+
JiQiW+LJMlfmaC4JGwxgwmeyWL8U0KYmebdbfZET/FI2tEFI9hmsg8QwW/aJt/Lt5BmA0hnyPy4c
i+7We5HW+K63ZJyw53/pCgHIZfRG5SroY8kMJDDQ2t5wPZfqcXKRTJKJx/uJaLiAh1N9zzeXe9+/
7BpVqxbcrZ7ozJcMD3p9KNG+ay1HMPRWjr54dI0Xpa8IOBBzZPYs5bhmkPMDeSj0fDJsc3Bdleuw
RXxUoTFkUk4KXEyTLyI7EwAuV/ulZnZbWeNDPe6K5ua7bJOAqzTNce2iD+6IFgYG0oKr4AAurEFT
m4eQaJUkfzfj8mCBMkmbw69IrK84MW8CJbRCepgTJY+ymF2UaiTEDBRo/k35F+HWnlqkt0L3uhdd
n9aew2ithepjsZye5+6rxbZUZvUeoU1tHI3A3hYyVxwNvdjvwEgQo1kDljhEDRappc0pM4UMJ9ar
TlDceewgcArSFXsANYdrTWaMWUxpxsJGqgEc+hmUlquopK0yNQ2eMfl2c3jH5lEBAgJMzMzg6xKc
UfFOkAZESk9KTn1ohGvJQlQFeQDpKDT0uvPwGWJKkGKlRMQ2Jp/crHx1jViNxpsV+quSaWG8uG4A
V74G2hJh6K9HF+WO6mF70E82sL2g/dj2NBe2lJgkfEVxtZMVkug3Gz+JjRcIYZ3IIpSLS8GXd8ru
r3hx3VA9OtA+wtpzOdkkQupUIQrS1wh3lvwO1FKcn1VBmrg1vCtKtRozYu49W+IecgNUBqRRuFD0
/BCu4lxHaPmk2FyDRAgoZAakFmHg6YepPlXtuamsnZ73kkPhWkz1w5H8G06aMRuKZ+940aq28I9p
zEGjNNZ8MRuRNVBZLWjqbY6TY0bvLmPXkRRFNJ0ycDTCJa8gFVER0nhaB4PIk7dxBbvPaEhBf3QS
nW2EqG2M/T49CfvbsAWqkO8YOzApisjkqf9MHd0fCTgJcRsEkClMX07zatvRYINowlggr6kojcpz
aTBj8kj1ZXnbuT0kHiU9SZlYF5ofNvlT4/eSuGn7b4WSc6Wg+gAUVqNHHtzm8Q4rOHZXpSSmU70Q
D5FVPhPUmJsXrhQD5dHYQfhsPUVdmuaqdf6YJumvvOuEmHXzuZJS0ppoR7YYoOBwX5WYXpbcYD6R
jXoE3QZ9PStSLW4uKq3GWQ/SRV/Q8szNPa0AWSCFG7JSRsw7xNcEG+Us7Qp8jo2vTUc0ws8aNklA
QyylfK3i/M1vmfmtIpDzivcpzxc9kaPJOpg++ROE9SGnwi8oCkXjqxVJCjHRPXeEDJy/jLyPvIso
SwSsCiAtTc7GMQBUo6ukEhXMwEA/RG2oIST9nV2mRpREyZJ6y4jO/Ax1yZMMES0gIVHBkUkhpAAB
wpStzHrU8umF4+nJA6ASiUrBnarg2aKO1PQC3AAmllwwNrYsmTEIrjZWPLakmaBaMz8Ylskk+7Nd
oDOzPgLwnbn51gjNpUxzR33tgEj5olbkB7psrQApOrHO9cdw9eHNrZpFpueHGu7NhwWRzyivQSsN
z2US6DMin4nsI1Igjbs8Tu4x+hL5UVf8awoKK9RPPqxmpbzKf/Zbd5Grxlq8F5S7Gb1kM9JruXw9
AMVcKH3oLKXoEHmnaDBFCqBk59y9i8429dtDhmXKRVcTWF+9dQ353D5oB39VWCi0HCgPqwIwny+l
mZwV3tkIEwCBHlsRnicERAyM2lIJQmcBaxRmHr8Ot4wxEJzB0eizkrnFXSJbgs/M+RMbKJKbu2jF
JgvbN0zPC1ibjYYw004jVHw1ElNOFx0k3Y9qbMYM0iJF88blhrxuImh5dO5zt7d510gJV9yKSn6j
+HfmTxd/wnQJS46p6XPO1G1LioiG7Qs3R5lP6EPOdvmMr0QYNfhRjr00eBaJs1efM44iAWRstT0O
NlFIoLcwccmlM5yFw3rJKEQtZ5+yszHXB2DwBgIm07+OpMwXuxzWsjtYgbft83UAFWM9sAyKzaM+
i0GVwfBNPq+0fiMueOUr5XDNzHMWniHQcwYNRSv32KIh9191fMv1werpYqjcawGNoVzR40ErpL80
vlnTm48a5djfzNigekfVjlG6rfEkkGDB7B4EBp6x4SYbyPihHHeNQzZ/+T4ittOQ/4jKXlj5CVgG
NSX2S5LfzF1U0Kvml570nQLA9MhQXcZrxfpzz5lLpc/IhGpeyYTctmS24aHxp7WSrfk+q4haW2VG
UA92a4+QvvLiDy6fGN0b0worBYlN/c63XyPE9lFjzGSOd/lDROEFWEwmkwBbbeNFw64Z7WOlQdsC
oGcc0GE1LvUAC20xLWPFuGoxBFWysM3XNxNoTi3GF6uEiuYjB/G2c4leIO8CwL9RuWYZU6dJiGv4
VponaeNp4WVZgGxB3m20gQQl+mDuSqdfpPFHmP5B24D5A/1lKFqp+kwHg/MmRECTZg2eTQGm2Le+
ydlzcWL1iZ0y19PKQ8cFWs1mRIT15SLeH/aamW2Q1TvJQ2fRBKjEz35xzHLoRAlIho8AzDCHHcbm
gHYjR31dfggIxh21EDu+FqtYE5h7ewdukA6fzgELbInxPP0b0hNdiuRVH954ny6aDpMPAakMFsfP
oc3O60+7ZlKsQT5IW5BovPY6XDBWsgboM/dhtTSBKCZUaTosf8Ha1cHPFP1VIT2ZgcgGQnzGPHMq
INwAq6wSXAiGtSLkYBuqDNBhwiEkaazwad9USmmbprkkd7JggY3uPQ8OQ9lhglRFnVXS9Bv3MMCe
gpKrPfkwHg7LlCjfBN9a0f6zUP9ySGBxkhhjaqP/fxjo92rvlKUC3qqREEDBkk0Mkk70OgpSQDGd
PVnrR6d2ZdfrSC464wSaCIHCI9K6T7NFAsuV5eVrlYl54LxJ+UiADDQqFfwyBhePI8kjHJpEPIt4
MArDF7y2ojQsuTBqyEpm2bLo457KD8COChD9Gvt47PYiscfd2p4QrU6V+9TXrKfiqWb5DyjRwUtJ
U+A9yaGon4IGx7dX7wdMxAL3Z6TbGgpzOGBSGm1FEc8Z6tLiFw3JLfiusvotR/eg1NbCN0O0Smvf
fYfUzuoNBkgcVcwFq2GmUFOxjlyG1zofNmGFLgYnnbK7hMttGaYxDwvhSib13OkUJvEKObui5q8d
EwNH6y5fTcwYbMbtzNN+IiaSQ6hWrwIEI7sTz7MQ8jzPhtHEqHF5rPIfeRqAYdIRdBTxDGcEDQgs
1CkNgbpUq2eLYc9AU7nGNAi0oePC6EDZoByHg6lkO59R2SUS5EbH7QfvyltM4bq16K/eRWtRGYTE
ONmngOTq0pFIChrrJn1jz41g0HztPLMxYdCUckcTItaoAOoFnQpcxd2SyOdXXE4yf5qwA/BoC53s
jPa+w+V88edvtjyoLBF1e8kL8GGu58I7xy5m85QoMhJskEQicgETEEhKylyYRHyEDS2wnbFZu45c
uGSAeySckbGZbpdsU/GHI2JQ+VKbkLGdwz/eneZc8D5vzZigouIhbRPHBEuIxmORZHS+xBnU6nLE
SQqcI9w7BF9IISbKb1Zbz5pCQd53uHsJryk3ERcTdX5Rl8sieyT5tEP4RIexcBVCHygCaskIuHYw
6u78rcdncwyffDNeOKDbnr60/H2p4LO4lkyuhsoC5iZgOfprouVqXIRzhDhlxyCnFwgu0XRUi/yd
RdHyGIENyItked1MaEHpQ0PRiv5M9BQTIp6S5HCLkTBsF/4wK+JLXGhbmvWYDtw1GJrL7ipaxnaT
hzVimeTAtb8EA7AZHov3plJwYaFWLIZvm0pp0KaNS/IwENxsYscD8uIUzZVXlwPKzncNmC/rpDaP
wE209cFZWmEXtwGfIVBXJcwG6Es1w6+TvmH4X75F5RNfS8hEW6DfBOvl2sYlhd4d4pgTMRAxxcUM
wXj4z3M7/y2LjEwNFJVc1NkQnyok8QgIcORSL0TEuano1LkmUjZ4gBAwk1+UZNmKo9qLnvOSi4OK
qTUuAHpo10QUOCPgG5r4V+tM8thS0OmIYapzc6zxhlfqgL/rkKnJiy3h/SSGlJsQQjEEibHJpTeT
ZuMaoFHqjfnd0Ex29mxyzE3SkSX6Nv1xZhBr3opA1rXKUN/myGqSx6Nqw0qcn+ZddLf5oBzZTrS1
PmivKH4BmpGFZPoupnHUGXXHIU3U0CoIujVGBhEWCxzCNhydbDOY9bP8kGwbWX4B3sQsuf/PMhRQ
FClM8FAbanNoNMYbtwFzsDyMolA+TOXwBm4nwNeJ6SAm6dopEYsj6aS4QwuSuxtE/0a10dz6OJAt
gM8Y2SIiYkmqoAxZ8GdF6n3qTXmcRhpvRvd0TP12srWXMAyIysdyNha7Lgp3epeCkVQIUR7ZYC2l
V0Vjg37o2QpRyWrfkd8SbbYJkhWRUPP0z8Bqh9bPqUmC/Wp60NtTU2BNDGXqfbcsiTKdYFqGU8+8
C81KGQHP4F+dKMSJaWD59IbahcwuQjvr4lPRqQgotQC0YFKlSf7trymGQJnp1yoSR0DeMoomHdCd
BK1tzXwcJJGBx20dJGsPvAP9uGqf2lCU0Qwur8qfjFpnBLXsVAYa2lK0d0ut0w9xcG7JUgigg0VS
p7B9jXapcO46GKeRUfZQrs41pN5EOMigDtReVb0xP0frHRbDom52tJXo67Pktcw9QeBfYqTMWLBg
c2tuVtgeenhNwkGQPCpV9CExHcJNti0x5zNPAyZD5GFcfcvEjreqC7HoRkTJRGibUc595CWXuAFc
G65dLX9lCghSeDwPhJ1mr27BsJPXfDNDRwxWR1PVH8bSW7s4f0eSre0v5BizYXDe6ptCG0jJMWAw
8LZPMVmp2dk0xbGF6t7YtMhgC9vfWta0NTId8fO2UP7iy5iMfwLMuCHxX8GtZyxEHhlrn51tkUmV
IzKoM4wXDKboC2tvEjkI5EGpkGTfMcegmpBMkt6okXyKdfrtXPcY7Vah4uaiwI/P1SFPjrWeImUV
/XOCeZRbdUoAR5K7McCheWs72XbQQLAGE2lpvv4k1gpEIyPTsIzzbKKXtAZSmmCaYfRBvDlX6/pU
lqdrjojEjYeVGAiEhsVTUqMdgfakgRKdNnQk/j7AeakGRsrHPHiB5UH+6fjlAYwcymVkRadoA3xG
clNfyWkHOY6vWuu/s/A7nzEuMXZmgwR0N6XxticKQOQBReGcpVXlk8uWrsCoQr43zGaHKiHFLV7V
5LYAPOJ0ujC7WwnvRe8dxqx7UgzUN8lysMiZonZPVEhJAErwbSLobri7DLFLsJyEcdQSyoySDmRs
JoxFxlLIc19GuTSHMsyBwmD/IRQQvuO+8fDEPcZkXlktnR/9LnX4oOx8TLjZl9+u0JHnhHlP7/DY
rGFHf5dSh687IpUgyJyVbWDQP/nUr1Mykk510Yx3m9hMgoZaTuo2visUtboyHyTQRtJaecuJw+RA
Mku7c1owF+cCUBLoO4SkqQpvC4nlr/R3Obehki24P0kGwN4y+2RN9CeJxeM8a9xLREiGFMUj7GeC
eDnkFKD9RzuSEXDooMWUNBfbv8G0mgjC5DQZ04cQGYp5AvZRugegAz/gpuqbA8WNnEusCI4NGk+5
7P4bWXwK2hdhtAQhkZeYdHAYIfQBRkUzFKMDh1uXTeyIZRo8GlQELEhwNInhgakWDrxFp4Lnhapp
tG/iG8kqToQTqpeIiBe0AfyVpDe20mfF3FKtdTOCk85R3PXrHkWIbf2Eyop6Qx62HGAJw4bSs7Ie
navM75kxqUmShrw5KLRe2/SiG+Hl+NJBhQJmkuY3D0ZVM75gzXqUnKcQuh7jVA//CFfU7RMu4anb
e8m56m5COCCtkxvZzdepQu9NBUGVgY0b8Tu1QUM1kyO5oVxoMTv3D+Dvg0O9mAO1ufAa+FmS9nmY
vxyQe1RYNeUsfh0FDJBqISqKtWC7DtbmEcrFEMtMwy+8O1yeo/UaMdMpx0PYVNFa07XFvFbo/blC
fwF7MRFm7Y+pImXVHgKwdByzA00IdpSQiBcR8FsfKcsBSbJC9BDZGZsJY7OquHsxtgvXW1N3k45p
0tV6ZFg70Lk1f22pF/rOZiBHgDMo9ZYamDyrLoZRryLgOWzLOdWn6G8mz8DqjV0QQFdAKIPoInzm
InAdEWGY3qU0CGryH4CzduytABdFTBhR2Q6zKO4Z2kKnZ7xz1uBNOGPAVQvjKZkZfz6or9RAF8/2
l46vnyBuukTdGpQZKTYXiTYbMMAikFfrL4A3cqTwJhKuHOYgJgHkTPTTFmsV9DZqwFFj72RbBgAQ
yiX63L4/S9kZdd9Yhv/XN0JHxJGKbZMbK7/S2AOklH/oQXIOmNkFd/N3dJn8Afo+2W3JJbMNgrUY
fldCazXalna/dzNCoGCG9ZVQS5JLIJtVi3Q8fLCaYfvicE5VcXJKelDXxP/nCEbvnFQAiTSBVOFc
HqhsKF6niuAnoLeMXsGraGET+MhvQeSlXZx9sRowIjDL7jJyzElRDdvDQX6v+K7Kdlq70dGmDqek
Q/Ekxl7819DX6nSTariGt+vO9QALBVIoDoy0/HRITkRRY3JeZwCqzYA8haZhXmRyGlAuU9wNhEwJ
sKFfCvYVzhCkNbIQBmBLhoR2pznDm+MxvInjj5yPXInXWu2t1brd9y3asEbZpjm9MQIda0bdiABO
V/pjTpMagb+NcOaZEr3EnbfUKQc848cxfqI2e0P+M6pY6E8m1S79sxCwREzQ3dcRIzm5/lSyjgKT
TEHSFUJzLd4YNLG7NnbXdQdHQ3Hoe4zUIgVAodmUu1sZSfM27oITyRCuQUV2VX4IBYVEfOEFG5Uk
ESXnqI6141zsnBZlfZIf59TaS66RAHr0kULNUemXKl5bNmVIM9aU19Ey1xLpkgZvfpjvtPLrxgAC
xf/99qAr5vxuctklxVrsNSK8kVjc31ONzfI8168ECbD2qrF8J3BVAq/E0U/kN0IgQ0G0gZEFwa9o
4/DHimhSyR4zFCR1u5pGBN6jukHeyTQa03qLcBibXCFSjdE6W95FT0mVZioc6wT3SYy+dE7RQM3l
NsbjLAw13AKayf1k35Dt/WokZSDUWEOH0++MYLIKZ03Jaf97BvL/+2p6oUIAz8kIKwYiAFREjjBb
z75qYnrEAaDeJi3YImkb42KFcub3dHNPgUpRj4qRpuJXAUelOpMIimMNGTWd3ArUTSySIuD2OIjQ
j0WOvXDB3eQLz2C1vWQVQKZ749ZMX6iwJKzRU2EdCDRFKBOxZ0YZwoNvifYSsTMgCK8qhZgsVhAC
DiTpqMRUK1UFupe6XMVo6gYXmhN1d8YnC3mnnTzY8KtvDmZ5P1GdGASUSfrwfYSUMhjq+h4kP7ob
rvXiSllnU6/S3vFtZONGbj6OXiATV79JIBEpMTQMQs4DVclqolkCnJK3B3qvxOQV9Y/ApubhpuDU
GDM0hW6xRNhA/SWsUk3uVmkNx9+ijt3LFYgefWKooUi9/Um9yFYb2kNREobLMEraxzrfE3bGb2Ro
RgiNy/cMbC4smkGTyAVpclF3tG9+3JE3LC1JpQ/bxPuD6SDU+7UY9DCw2PC8OCORxkgYG//w7nJT
gMnhI/Rb5+TDuebxxkAElVsRNnvm247jsfOxBPDdB964Ft6ZT1NTrIQAgobonriAOh8ZEzwbMmJy
38BDOeTbh8tHGT9TcltoTcEILe6m5NuHf9fRLAT50UBuLj8vBQpluANlKhW5LdVTdxW2ye5zxEGo
5aXTTN3XsPqeeD74M8XALNuNhZFHFSE5kj+ACwkEKXlQH4eIeTMSZubR2YfRQcXSgNOLGjMwjqDM
lcWgHd+qn22t3BJZ+NsKWAF8TKLQotxrLz42hE1mClZkBBLEo0vt4LXKEzLO2It2ZFd9BRDZCZNj
SqwbRNKP/8fSeS03jh1h+IlQhRxumUkxahRGukFJGhE5Zzy9v+b6wmV7d0YigRO6/9RoUrhPMFnw
aAKCdpdRj3BOXXMjRX6+oVvqjQcOGherxsL6TsIPYgptSvf9jDjCelVBUEQ1nh7Ahg1nFRTx2gVK
kItZOAEkgaKqFqkscpYz/jJyGFIG5hl065yRCBdz0Qiy+rL65KvpWo4XvMqbKj+h2tp4aIPULzWM
SEb4gSHv089gok80oH9QOc88GXAoahAPrJhvHLiMaCbqR+bsiRZWYHwLlpKTU2pKGHuBAqvZlmSd
jmCHWLrj7KDB+CuFuhXBnWHf9S+P+k+0hgPS9odKR4OtN4yt9CE8cLU0VxGsifz82njVyBasUjRV
dXhMjLMTwASgCOrhAfXX1GlXEaGBrG87qS8BISBwik/GfNZ6uRWjk98/l/o1C5GYEUYyYbZos3UX
R5eE/k8CHjC+uhhBGBFa/zWs6QDNyQrFz1xR0llkGdj6DRwsV5/NckLxEW7K6uBD8jVVg+DkkDvN
5xA0xJuT8Zd9IulzKU7gSOV9BmR5uGhLRQlhNSeTdckdrMTWNs8YMssVVrLViD5FC15j43OrnRc8
h9FafGYUAlyYocngVe/VIdFbKLZHfCJiYPxHcvFHxAPgQRPO0EdJVOgbbsrcwdfGgKSo+FXbZ5xl
xtjuKo1luQZoDw70LSrqHncl3CH2Di4BFvTMif5PTPcSSkr0kLSRZHeuNbPi1dTHzO/3NRYoHAmU
ApTwHGSknjKSJLAulXZD5Tbk/pMbfFKFSi+JUh2tQlW/ejANtfrh21cNQrposActcMvN9J+a+hWV
EQlsKhD+wa0go8NTR1HVE42Q5/7japG7SgzfA+ZbIBPmO4rfToE85oc71LvzTIkZp1txanQS3uw/
FVJe2kDcz7n9yV0yqmtmUDAOAE0/JDH3cstUIdU0VjGeUrtdeu0rH1iaoFE1v1E2ZFAvIjppYn2X
pYSQOXjNv+jMROUPbCCHk9qQv4a7iWIvZlyEG75IyC9bLq1/+5oYDGzY8UHKOYh8trKu/uPhs6Fd
isU8+NK8X0FTZ/YzzIesiam2vsJC3Vl0fZAJGU7HwTOW35FWbiCo15LUIaSs1IAuiTSJtOTIm2nx
+Wjwi7BWANOq06zV2UfIx/uMOLKGV6QUmWVe+Jdp9FbM2j6hTEwKXCYDAaXBV09qY5W9sSNp7TIE
S/xx8KGpW/uomNkTfEnaqNImzKM6cPywPsE05CIgQzikKpf1HCM7G7QtKLgEFsoNHmAcwxvknupS
35vNK7B3xbhXzgth9nIXwVuJGYH72U+UJ18jpopUrzj7KtCC2AQFCLTcOCOJKjAwYUevYGJ3XMul
wmYVABATOWQov9yjU0mf8dsdHDS6lppsytpYtByyZnkLNEZVSXc8ddQF3CXcNAJ6uo9NbjKzSeYo
V2eE9lJ7Sj9VYVFoS/IWjG5lMiM0Ya1kbUQ3sK6nV/H9c48aFGkDIaeUKY3168L7AoOIK9qleg3h
NKiv5hjZiL0X4iXg/GfvwC0ZPYcga2E+UTiKdiDm+rNGBhdy4XF5y89HSpKOn6Gq7UeNEAqgBFfs
TIyaLZL8wyBDW8iNCmUewjYuPDEpmcx2RvMmIaD8IsIpN2qwfgTHqSclMcl4RxEpq3CqTiUP+TGl
hrAe8QZma2hFBodwn1ZcFyiog5s3MxANXU2vAZARC3NSc/cqeHaLJyOL851PMhpIBRUclBN1lQ68
qe5YjyjIJPxhIWywqG0nCXWO+Yf8O0GxaxumE2WNMIx6QF5jiQ6F+wuYvQziM5Zgn/u+NznyPzi3
XYowSFgfLwCSixvP1Qc91sbb0N7RnLLryC4nZiejkuDZaXh8xT8V9fayhKkBEl+LXK9pYPOjN6nD
RdaE6URy5AQRTelBeIiypdXmZtC5KolGPAnzlZBaUyaP/SK5FJRIHBDs5BqDixv8DB+5TQoZZ7bQ
AbhUVpLFImCMTy8iK5SvzcJkZaXkBGitsbWQ+vbI8KTnZNeOrENvI7AxGibqvAGJZdqf4D9Wcb4f
yu/AhOXx7yNlL7+39dYekFuNgYco3CHcK87ApJprRGQoh87AZMIsWGVb1brSUS8/etdDS46fv8Q0
TRwSl4MefskhrcCbsQ+A6VhpM0ssQCwps4KZykJRIuu6V2BewEjN5iSmh8HeUldXHlngCwvqGCkh
AfbqhjEf2bBX/TcYV0A0Y0G5x6Qf3j3Rp0dV8vxvXvoc4WRVdmqxNsrgKnZhZegXA9oy4e/WUrI7
oO4794dHy/Ce9SgeC2oem9a90rp7wrXUDfvoMPgRVsXrFF/bmhh5JlkRqQ3Uby6NhKypFUqKkaOJ
Vk0Dca3ICna9RVgEawTFsrYNm9ne4IbcpGM9fcnWLNJnrM/SzXD8QGAglj2JkkBHuEvlE1WYbp9k
Lnf2D3xrMaGULhgfh7vIH+EAt4AXGqo+4LAiWFmdsev7k0FijdjTAnAutrnAxRIfpqX1IynFo6aM
GSimoJuEIw3GYSXnHae4Er+azlNjv+galhSSRFEVUKYJ453h34Dk90DLgmek5a8OJceIbqnFZJBm
L0WdUTeLsLRClzxO3V4u8xG0TYz7CT9Bd/1TjcK2cJi8QNusrUU6JWMVW+YurXJ9RX3LvPem2vnB
ual1cnSgvRi6QpcRoMLoxSpUkcElnJuN8SV8k9pBibZqYpAuQaIJTIHgz5T8oocLb+wBjjKp65np
hcU/B0r4Ga6kUPjdqtI3JnM0Sm5ZyoeZgqHXOagfaD1zYfZSc0utO5SALwAv4r/wzyMmcJpFjjcK
OPTlJYiLGA9AK6RH59LtgnEpmhXJBDMQPnN6hSsH/9ao8uq3IdM6S+9xgQh5BkYisLmW3WMb6Rw4
UEUdKWCgWCmLifsXgNFW/TVfRqo5/ktuknpCpZX8Ak+7wLocqxl3bgq+qlonh9Al+Vw6ChlGuHAX
8iJN7mWtB85pT6UG4bnv419Zd9I31Tc6MdrtMN3CMcnNkSF8kqY6CogWwoA4rR8JwEDQATPOTXUV
+JsoXNTToRyn06SUT1F5MHk5wsqb7r1lxIsaEU8UKvuhsogVaskDaLY2NfCkE0WOsBFsAeKMKpMh
aKAKbrzOGQcS67QQ2R3BwwDC68PrWJTRNno3RhPnITCI8goCK68shkm2kLZy7TNKSTDgpi2Pcu28
tEhTUCo9LnGAfReoFUgEEM5L+6PX2MuQBsJiBRYlZa171zCXVASfSOhAEFC2sYxqdDW2oOgpIx9C
AbUyTd+irdwLlUIkrgC4vIBeh++iq/wJR+UzBrIKiuzJoPgV1p57RbpTxSC9k7TSDBtCiwy+e835
kS2JNbPK5AYC1TtU6yWhIxaSKIk8sPnWDw6DhkOCvwQ6BT3LaJvFUoG8gyedQ0hXuAvicduiQeIV
ypYIXQOY9hinRPUUxBjMHJzQueALIQFiLE3qAlBKOnkWE6gCIku5mYhO4J8SoNTx2RW0lSU5tnDu
yzps16/+qoYWVA3CRtxrCeQM3oAgdWLHmONNvmpNjYV2R1QxlktgCNXshEBZ+ZypgASVjCIir9F4
cc5W/R/iqLAdOww+XileymQKpiYgAAdqBZjmQ8ZcvYUY6VGKca8Jo8h/iE1eCizIRqujeS0AAZfJ
jALOIQueSlLHaKKwq2qSR5EsibKcylFVCcdBNk37zRsBYwFJ8Hh4ktU2AtNRXplA1FUfbXgGNfIy
gTuA1oQLctj9QKUnqc3i4SDZBBp3Vg/MBKYnNdPQ0lMVj62vTUyUKUnp4xCH4bHiaYeQS+AogQWa
mjkBfDGhTijd8F+C/EQcTaFDglpZn+Sbo6Ny43JtoIWbPOWd7any/WKQV7Ia1nn17LRvtEs2pyqe
ocYsGRj1Ns3eX//DYECHwcayjWhtVAyPUPIbja4bPWAvZAB7h3UVdNVWOvoE1dPorMV15LLFZQlK
C5770ZHWyXOHnXAdvE+yp5d2OiHgJnih2ElJ+5BFWTepBT3jkqZ/RRJsTvmxRjBmB3JCJogK9Fcx
mehgGAq8JC9PQESmX1SMpoybADC+3HTVTdqsAcdW08PnwsPTv+QTc7RWUbvmLwFw6O0L6BkSJvwI
4gfxnQsYpUuBJZ4Zi0Smbqvbe65QSvOSW1D7aw//WBCcear9S6kstJTGn4WDq1SMOUjDYrU5JhNA
NF9oVPewwWwCXqTARZB6AfIY9OqAIiP+IlIsmeJ0knuBZSRVi0OjHSbhiVxjVztQEsrtzbhd7IU0
0FatnaVjbk2OGmpXdeDuYvYICsM24g2zTutLQnfBJxR+XbY26kGQGMmIlHSyAEe8cBJ2auGe+M2U
YiPoscT8N78DKgrxZ1SW9nhzsknUWX016vSJUl4lSyLhcXMwVSPp05TAug5h8UF4jOMyAQUtX03n
QiKiSTfXHt1O2/EPJKmojQ61Pi6lQGFbGuG5r6JtFxJJD34bEttruNUTp5CujlxGxsFUj4N+Vnit
TvMvb58UGAyDtCmknswZz6uXrt0n6j9lgGOO0LJ9DdPVx+gYlt9OfvHCp4n5wnlyqbwjK4hE1s8y
ZKS7fjZJvsz+lfbd8S5dfQTz9DlE24xwANZXZpElWmf7qbIOGqOF6PiKjrKXJZkgpwaX2aI0JvjZ
xpayHOhYsiK4oEeghSBFluEyeLi30xDhdbjFFMA0lwlJjeM5nAhmJQvoQaRSL8vR3WHAAn1WgNmY
2iGUr7p9nLYjUk+CF+eT3Dxj1yxEdDV4bwVzjctsHzhvsvx5kFK4iBHbpUPGZA27zPkr/iu+i2Qn
UACE6KUBBWr055P9OvAD+ZWgzpwvCtcTxjVOKn5xjowQhjw/aIxWSQ+wqD4J8l2LI4WgDUHyPIhG
sD/JdlMyMOgejUh9g1Pu0HDwK5z4y8HJzT0qECiXW4veBHmCdLWcqKLHER5MtjmZAkz6ya60cHRj
NuYalD8agabea46AQ2CpbD7FCdpWznw5pJsUlFe5ZkjeEw4VxTvKbWV4RJ9OvzIbUfahBrIVALsJ
5AHHjHwKlpNlXrVfotcTwbXZfYmzTuJ0eWszypEa3KpJVQ7SLTI2kGQuYM5C4SG09jOA/pnjN6Ab
BV0ZfSddoOj85KGwOgQUm6kGqT7IocJAAzci+kVhCMXGIQegYNTgB8oHGuNHsLj0Szq0eYC5o1e5
Rh3EPohfGoI0sZyNj0RGepeQMg7mQunjP2qU7+VbBT5YDRQXkCZIvibFZAGVi2GLlYAMrMFtIwo/
H7sL964R/coqoo7Rze/OIyhSXeUKxP4s8g6d6tL9K+rWEY3Gs/HSkrVubVOwseGpNDh8tYsb3kwi
+AeMsmv2JzEg1XxQCgRUuCDAb5AD99EHuUED6SjsByi+gMYoKbulMqFBiBh3ueVXlKSSwKCJrk9D
hVrOW5/hRaIswa/Dd2i46hH31R7N67hVmdykJPss+DSRIvJdIA/H9o+XXPioQ/yrumAIQEsmqdOp
X1CmwCFF+qXBfQfJJGlHUAxAox0Xgl/rz1K2sdJIKkLseRqweXPuYKxGGssfFBqoyRhm2ZsHzedy
U36lKZc62I5J1S0h9eO1KHKF92ePhEp4srljkQBEVJds3QpISV42hqnJ1Nal6m9CayNPXkOfLscu
V2OQgPHxB4EkhCmAWOZcdCiBmYxDyS8bpYRt0uuX3nOXou5pvXtK6jabAZj6JP1XmAE3AO3H/nYe
hkXve5vKJRWMd+FTIYg2Dn6Lr14ihBRaJ+fYR6FDpK5cFxMr3iaXIIFe8eIXsyD3FrWQ3xMkSY8G
lINOlLZo8LrFQOniM2fPXJEJqqYvj+ETFXJk7suJC1TOKnG7Slgk+RPopVtLXwTPvOdShb1AsT9/
PISyyo23QvjGyeKhcZFJlsMAiSn5B5h7uD85P1j8BiqqRNf2fhEzQURdcCn5EH1coV3LchTElKh7
RBftqaZ0GsmtEbLY9Kcdr5FUd7W/Z91069RD2GtIwvVVLIctcubEfGgHI8p+kzwEFxsAScX1jQYz
EVkhlNsj0MIEyRemDiMh9oMD6LhsOIFiDPwl/e1RqTDTQUCnGaYW/i9EgybzkiQpN3fCTc2yIC6s
YhG77LL6D1sgG15PI99YHodY+vpa3z80onAUbGQYfM6ceESMz6WMd8dZMQfcITsNfVWjXZkwsbdp
bOhSNcBhGinZ+3B1eb1yiUoYkCnW7Q395TzUa5MCi7LS0Znp9TaDILXYRaS4Iw00aM4NnJj87sDE
OOOYmP8RISgkl15EyOjkT7AW47PrA9upNI9sSPTYb21CP2xq5E+jv6KkjObdRJAmChvzX8BkkmSv
vU7qd8mpXNwp6zRyamCL2BBO+Z5pJXJYBj8faAdlnbP26RY4c63si/FU3EYok9yJ8FOeRnV3i3ah
01BxV1Gs0Rjo3mnus/XH7PU728F7qlP7JS8JGuhofMG9r5WcekT2Tx9medW7bzT96J6QHwG5yzZk
Dcma1SRtnyQhshqmP/x6xX4D9BcJFA+MSQ5snqWNglQHSEVhx/Uoq1xcX+mW2068E+OTVv+MqCUe
ezgWRYJwF6xJTBjSVlYU7BYCyI7EnIcJg3tHsfZwWzLPyKb90ub6T8/RpJrWomIviIzp/224mLuk
tmtcny7myPkvskUKtBDHhpuQz/evsohsihi+SDWF3BYVJciEWwMY6qfwiYgPPiiNRuswvBe42ESa
z9UZAOJI4yjZCkZ8AvLUDEm4JS0HHGjQniXeDhwOt0FOmDANHKfdrRqJTECcw+hHJnNDoXLJUm2j
J9hTM8JPKO+p4y7w0YbVOuiZH33pojNwpMyTFQbN1ttN2AEzlrsOy023zfwfG52ngef5MGk00jdG
12gc4H64bJjim2BmguIn2ZdB8dFTaqFOy7hNJfxREhgc4m7JSkvma9x/dzGAi35GisGQJxiXEWfG
fPZeI7wgqF+FVpVY8WHJ7/BGa1dK/AI5BFgfAesqLiprxdBX1hilf6Bwm8rIKunV/zvtietbBEBX
VEBSoXE+Dxvud4D7a9O6i5rIjEhI6XkmFf07HkYmmdRnZmVD6yAF6RnA9+tAsVfCqdIiGDRwwr9B
tAunVpMs81gD7MLpIbhaKtVfMgpGzv8AHmbmaHXgHcne0Iefpr648XfKpyW2Yo8myKcgrXOYPX2v
I+5+aUMGjCwHzj9ifoDXFuM1ZWSavIkVSv4u6mHlZjFSSJC+2AlqZryVmFRlU4AkUi/lsG89lzzy
QZVY6crLnkTW2bApqDERqZ3mqdnPQydGLE3WJkOhtBJFLh+TNGlBjQhHIt4kQ+LN5YWoA0GeMMSt
+alTO4mSPNiWFhMtUatXxHBX61I7yXoVmaoSd9eB/cmFKTIRLmNSpbFF0R/8AyP0pm2FnWZuPykb
UuVMe6lkz25CrjyoKtAY9okGhMuD1q8Kxhgtwm/Nf4lDZYXuPDZ3eX8OxzdsRpzyYI2Rxa/UTtM/
+JhZxWZOsTTs4pCrGH/2Jut2arj2Q7znbwwFNLo7pwx73cz+GFa0wH0TEadp4/Zdq8MfMmSCbNk5
KMEImeO6DydG/lYr/UUZpTRmPOiejYIeIzL1HZ1gnsW8H4K64p+upxUinyFrzibgX1K9+PUuozIg
nSR6TxmZhfGXPqyA5uBSc4R+S64+x9OYfcfTRxEw5dF74klKgBQzaIgIlNqSsfYi85RPw4nG1uR6
4v/zUJ800FDxcPenjOYt79F3UYEKJR+8WnDSqFq5rVku4OYBYAf/i3OUKh19OL9HoDlCMSiYOWRl
PcfWqQ3QoZDRhCSIIxNAMkF0i1qf/ZXCY9lKR8vMoGYb7f7SRLRNdJ+2DaJFO2MHXbI8MMqo9Lsz
FJmcvZGNahnXnb1viKKk/OagpDuBMUHpIdIzLk7RfvLb+BSMv97AkzG4CMCdBhqij/O1afbdMbg5
pAqIhnQgncMRLY4kEnD8i8fYAJ3hUtIxsZkUW/aCi4mbGQBsxkZjWp++8enEW817RgquIUPOP30S
zvMS+73WrkiZqeI/OZZ7B7A/zJ4qxlNGfQePm5/66sY0LZEsNf57WecLx3wVzhHke2A2bk74Ct8b
IAv9sUxyA/eWPC8QmyY5GDrVGqUg0s+MiUYU4SJCbucMKpfMz23hv7MREGOWkPWR/ldNzyMXuIqc
P1kP6BH4gtQFddUtbOcvV5L2Y+PrdvdtCMS3JTsobbYm9o1srQfU/2iqD0XQ4qXHEYkMdewVpHLX
MAzEqSENz/8dZ7SZg1KRiLVNEL+Fh/KnbyjucHAfLd555DOSBKNGt+W7GGBt1GZStND8S1KZiS2I
UhOwmNXCR5QnIDX4xmFty31KXxD2n0nvbwZEMlQTco4GTvAEHoI8Pg8RSoKzsUHCoCVJjGoSe0mE
JZvzJS4tpoQR1A2tSU3BdAdWcA44LdpbYS9zx12aOM81/BoECDPCl5dDXUQ8Q4TlG+M8/C/RWj/k
f0uJiMURbxzVQpi4rPljBysUpVfiUGiwRA+mtxcNHUbbMWx6G85//EGKBU4cwYQ57lMk2F541PIX
4Uq5LzG02gRdskgLgQnUsjmpcFfRw2609eHswE6k92HTWdTvVKCinKJbaOxbPx5IKFPVL6nJE4gz
5R/de0pv4XNXYcRFTRLdm/xMfAiVEO8W3kbtf2ygYpvpacC7Zk7y3tFAW8VgpbP2zwppID8j/Fl4
FUgifPLe0NCQz6eBijp8SLY9xwK5KkMAwRPiGgBvCu91yX3KfAE6XrlrKZWgN7UIrDPWVymSDM88
wLn3w6cwqBG8v0r8NES8IJg2wuQH+Tsk6Plp5qK3DnWo6jD2CBUejZVvP2OuFXUEoCfQLwiED8Yi
gnWh1MYm24o6j9crVVNbfjfMPo8IZFfeR/MtwBB2jZmJLFlYPFmZbCR0Fe+yKe40DGjWaCnUWFmF
+l8NFlwyv8N5WInKieF0zHAonGNJS1+373RV9DHSZsmHnKa7TU5ebhXkg6Ex+aBSGV2oWXa+CVXT
RirkcH6i8xJ/sGaMW8HaCjvbVPMPXoRNOxg0eyE5UODGJPvoEtE3vtJo8MkA/zhmRH8rpQSWwY6q
pGV2tstzow/nIMijs9IzqmI/+pc2+EGAVlh3qa6t8K9WPT1wZOsVVzJaCsAOAnOaax5oWLuHRUly
vHzXvr+panmclelaBu6i8LM98wD3goqVZCJXFupPDQHgtz12y9bdZQgnemVb3aca9ReLLSmmSzBb
T7F7aMynxAAkR1TiWCcXZXL/XFNxjS5xizazao5Jo6P73Hqq5MNSTs5bVwvhSEmnHNyF5wR7Wk39
nYnQqzyPgDBoSYe3MqaN5uiQN9y303cR61urba4cHjYJDgNhGNyLuhEcSwzqSGI3NpdV4b37dPkW
oZ94gH3yykxLXTqas3UoA/82xS+EX2MVpxIVDvsFs6wkurjle6MZG8IediH20YgOA5l+ofUbfIG5
itQWeyDCSY9XT8mPNaoubiVVg0cqu0vmMhLpI1JrTD0EcZXQwhYvBAoT/QUetYUMJOW07sZnpoNu
CgWL7yzxYV1Rrxg6S7xTsbUbxgRwb2H1iF8Bl+3bYDZ08SqxB+qLKJeyxj1YJfQX+zWhUefa3Vct
SQGdA3rD/eDv47Y4zIHLEBC8h9ba0qIrsYNrRDF4CmuGhcz7JvnjSHsfA1HCcKTVeNHH75KMCRCL
s8HXJ7c1h+osOn3ZYic8Tek9LLuF02DyKd48lK25Hm/67u9EsELbIha4lhMn+byv6Gz5cIKKSUGR
8DLxk3nM5KDWxv9ODoy5BsMEJlsYgaRLobr13hKAINv8TGrofX8+u9UVuefSArIIunHTgcQK5Z9w
NGk6WoX+hsg8ruyF4zBHp5DcMAQPLN6RAoTQYQZBejQDOTq34mlO72ZJgiuRrC4I2lxe0SBTm3oq
D87bqfprph2An3ySr1E+W9q8kXxthnAXY/QOlcax2SRMhB+oqExIiTF/5neAYsYcw/Sz6DvkXtdd
cgaQ9Myn4tGJpZP5RKL2joIMPFSBaIVNRmWMDkcKZZge6g1WgZXR9QYWZegthKEHDqO/gESGfGfC
m8UwHfOVMMEYb714/sv6h8YefS/5eDhTRc1d6KtZP9BKMD54PhcSX3VWTSZLIXJ0cFGSPks6SsVq
FZ5LJb1DWlLS00jh+o3jfwEVvwvsX+jOdjZ9zNJfCo1lyolgVeW2o+PkWyVui/D/c3LogSPER+6O
ystirhhPwWIIbzh9aAid6varcoZlEfmib2GzCeidAlRabAFJFkLIkDQ0QxQHDrhXU+QfuZYy75BR
r3xuDkweF3FCryajnsiZ29oclA5zqx8VkIevdtxXw10n8dTLVGK8GAVq0mEyfKz8V02NXHr004TR
I9t0GX83bgmuFgxvGNWz7bvbNHY2QDySnzv2JyWKCWA9dEzO6Y8ithk2+qFyDWSa+hb3y9SSMxMf
M1uXHUyy1DgZG7gcb0D6y70XEg3N0N/yJoCDwi2QHocW1cQKfN3nuBTJngyBzOJnvdnzxHmO3MFy
DM+YmIpuZFxD9K7XtAfNX3VkBgzwjwfQ6ZKEQ7Q1A0xAV1dK/mZOzqUCrZFBTTITV7e4JMkUEDNH
VuULc8yW6sgUyYeuXH4ESxG3FUrPiMJ77noUtxvIIcLcF9kL0yMR5wHA8hRkTmr6NTkEAuVMciNF
jCF+Mm5Hj4K1Vvy1TWtbm59l/laX1WXUh6OWDZvZ+AQskWsjJ/BzkKOCYMPOdNZWlD49sB5yTtHe
xPx1X8WoshmyZiETCsWwIFuKnZcSvdS5/tXXUHLckL8gaSMdTQhgCp+ZrDLUbgATc/INzoHmoLN+
ITpc7TWGn7SBuEZX2avxnzIArvZkAo8KfeuZHm0C6ovizSFZX+2MI+WSBLfO4w1Feeb6S5kuYuVc
lQgNLC5F7dXlMw0cI9GsvJSavmnyfm3FQEUMlgv4Yja9Wz0Pzyo6joGoqgHgFxEpkDWbg49Xxdg6
/egtJw9eL4+xqPArcEzKCJdStGh+3EA7Yn9aoDreNNq3pt/dQdIXg+2c+dS0r1aCDGZyZNgyk5OQ
SR1GcK7Ye/FM61qSuWePFPSWu8loHFWABRTWsW7uqlB9q4g3HMKvDpR4NrlYQ5zeUA5FSF1Rrnlf
wwTQY6JWM5TNI9+eoYuufsd4rEbZ0pnahWjfpv5Uugy/0z5kAKg7Gauyi9Yz2clJoxEwSiVLhqtT
6RRyn1abXxpciQSly2gYg9owRtpgKfY2c489VbSN9E8DY9VH/SiyVR0FigbS17ZkE1RidwmOqX3w
awuQ7iLJ3SA/MhhgSdKrPuS3KUN5PJ9EAMk/kVzdIfxWY2stY2UimPABGNgQqrNZBlJ5kDeOzXSV
Z+hGbrbyS0k6HNvqiqjHJzEWcWM93EtQD5KZA0Li4OVoE8EKW+hZjvccQTqdCPZI/rIenuXICtEP
TfA+nE8N6Q4yO1Ja7EjHysHy5I47W87fkJEP1sVXvxmtvp84hrFIg1FZz1OM/Kgkp9QoOGqTi270
x+fevMQeeRgOlIWaf/eJQQod1T5l5H+fGpvdXKYv7cBlYUp49yNEnNOrL/YJuyrTjj71RpIEWEAx
l0GulMRCGknwh4CHRUZUJBIRpWQkBOcTyjgfjhgNlsund/kDbgfoduu9DGVLvUPdAtDU1Z9yCYW1
clRtsDCwhCBYIwAwE04BeDXXXgV1xzDZfjVkV2+aX+XHpX10MNLi7o7de2obqyn7qZx3ZkXTTd76
HH48oKIG0itJlbB0xH/QqzQq0yTvFum/pp642HXsphXIlO4VLyq9ukR6jfxNGReswY6lcicySFFm
GsR057wOOQRBCNL8J+kPg0s+D1r/zHZWpvv2a3cuIwi0hUIkWK9HW7NifoRyJl+/RXbX0+iV49E5
P25STjGwjYpeo3XabUcOLDNE6HQY3ZHcuOXkD/kSpwk9oJPWTdCXnIdDtcu6fcxKZ7UJa16dKFJw
wmJmCKlfxeYzsLhkmjzLYh3ZGCfjLfKbSOEWbJm242w8EpL1FqqUQTp3Ik4IPiDCjbwYh7oH5g0w
hRwqNUDdrfGy0eEp7tXlZuFfGBM7EnNcRlq523yCwKB7DhMclN2HJM8rTLydUF3KmCpesNRMMhYX
9IG1TijLioU15xhYrUAeANIa295OTFjpk3wnFTfdNXXyZAbXML0EJTp154tvSXvWIlStTHNHvpgN
DMiXdserPz9RZbUZcQYgc5Saj9QBGDD9zoVhTso/Xhd6Rhm3IWtfplSSxx0wCfkmc4KBOakenOha
c63ZFZuNaOWlp248KokG6BINE7MvRHdDS2Ql2S5RzYVcRAwTKMYcMOkykb3Uh+9+be8cUVqFdxku
Z9nalUNVdiyL3YZpRiQuy6rgmtLoZT0EMjwNoaAcnVeXsXS/Ihu+lGvMoPICZ2HFMlNMsir54FSb
gX7l5pJjSZA2vPUeYh70l3aso8c4WX6zS/z+rU92kn9PdpFlwmiuIZHXVFnMg/jEnolXpmzt7RBh
UJ3KHcVgASw0GP1aBWupul3z8SDXQTl4hSoWPmrQoMKuHHwy/pgEOkJkqLN1MZ9RS5xMtFwG1YeX
RCu30fc9Bn9WhvxWy2tuHnLfwPknw57ygNygmQbRrnUGvd8DOX2RN3vzs4LE0hapEaLKwbMY9zgc
+SEZNuK6fR17c6+M885w0l0FyWqwuLso6kF1rmb1HKrNOwEU6F9PCsMGK7Ai0kkQUuXercIdUJpk
VOTzyhjutqdvDOJ5sKEf2/FfSXvPn5O1oaHQR22FCEzmdIBeWdz4YiXI8ADghB2BJFhKfChD8dbN
gDqWQcWpWl1dTjU3fe/tmPBPlruJfVfGmkqACDAcGOkaIpINJ5DRhBIWni5iE7NkMPpA9VP8l90V
dRa1HDaYPnRpJTEHFFeTXZ2U+Yea2G8eS6U2068cZ2Db96siftIY56ODSqbwsCmQnk21NonGlSJY
nrnqkHB7kFOEVSxKMME5mA8qy0OXU7W6TfGbhP3ovQ6pQ6gkgzkThqTam3KiB6d+YMPIehVrENWQ
N5FmrP0T2Cx5yJw/O8PHfHtP4v74OLZA5bV5vLq6t5DJjRZ9WhNKlVnukLGpxD6AhBT0Wa1R7k2S
bqux3coY1LYFv06GPZM97oxA/S9duMxoqZ4rv2Xm9PBj0GFRAkXge3V9wkz82NQcaFy2VvdKOSHG
KbJsYTizZUhHWMb42MuTdCMS/29DTbJSmChTIhwrb1HzWVf+PgzxPXftsul+apsE4b7fBMW7hf9A
Mt0AamCtbYQNKrlVkjgoc69tszkol1Rx114ckySSw2g6F7xdcrHyV2T699Q4hNNNqx6ng88zj3nm
k4bYrUeA6GCSz9cFwhoflabIDpLeJrDeA9JrKY5PGZi5rCHxtEjMnLGzWxIvX8JiJ+SFALczeX1N
zRkXHxpq0BpNK3I70SUChHPnxiHNv/9b9NrOEPJo8CTRCIiBvyBkDG5QBF6AiaQpEmxu4BUlpX8e
Hw4PERUyv8GQNMTxE/oj8rYu3FAaLA2CjWJaXQ7xliAd8VlzsUIZURp9jZzvAOjIeUnlCEFs8vZb
YVJQpbzI5DgbKNXhrBh0MROc8Fk4Fcq+u6fFwuOStLuqbRRQ5ohu+BcMGaIVXoQZgOKeACjhIurB
+MWvxwnFDUSQIuPhTAeDGrgxk1vGvzDLIlnzOUydG+UTT6VP3tUWzdJLbzZnPi1CWgHsNbiLOvFx
PmAaVK4iohbpEbPOgm3OsJYFOUof/lvAQQja+BBHIatrNpN67Ysn9FIkU83cL1A8xPTlKUIRxGjN
h1gWOKOlF26xFnHbGA6TYFWi1d7EkGO0MNzxm2gIAANFJjIxa5M8fbgOaSM1+pS45YYvD0ynFVF6
EL8QNh+BnHTkd0zx8Nw3HAk1asDzRJrxTOszqzvJkHAdgnUpyIDmavPQqmD2dLxMhZCEPykR2Mr4
pk78V17rTwJ7aMCgU46asNGfy/OoXnzkF4KCl0j7a6g8O1G+aUGcOTwO1a+U4GJ86uzi3KzbjDmT
PbJGX/ACmWj3KuMrak0CD2rgDLWGEgW8kdugAY50yhl1CiQ4YuwSJ0AQYWc+Nckl7C8p6H/iDkwi
KNcAqwchGVplJ9+HLrOupzfI/22Ia8KnqxW4dMxlkBa0GpN/RRIYR28jnyInbHYGG8lyiHfSuqnY
mb6JvTXrNwM0tE8gAOq4if4+SjvqnfdeN84VXlBJ6nmwOcTCyvTtx2jACFUsqxmd2KJ6sVWP8N8P
G7Fz6th7ehXcUDLQza96gjztFdmiCG6VdSvWinEkGidfRsY7hALs6soJNZiM6Zqx/YuwAKpEbRaW
HLXsQ+4dMN6qPA4pbe5AeUFSG/tnbDYxmXUyoGwifMCnfpKSz6x8kugqIp1Q8cbXqGA8iGYtTYfI
czpKRVPXIyI/eX5iusxaokKpIbomXjlorrnWApd0mZuC1mcK/Oesam7Zg4G55Yax77S7R5siIxRm
FDYx6dLQ9AV6Le3mFUdvHjYJcjRfAOeJcaleuC0rNNnpsY60I7drTbi3nSLRukKsgvD8sMOc4cXV
j2PunFPih4g0pHTywCFNlUHGhbHV2+nQOdCvuSg3EN6q616BZXlks7qEP1bjuHGhxFpgx94yVils
g9fdI6aXiQE3XHXTu5jLZBkKIf0/ls5rq3F12cJPpDGUwy225WwwYJr2jYZXA8o56+n3V5xztcde
3Q229IeqWTPMxMUutnV1omTtIqIzFqmiv1p2T8vvbd1PxiW0MYKjSNUmC5W54C8/kImRdAFAxWCN
hS+u0l74s5Q/uFVsGN+hDpJqJ6XH9aAMBTAQ21ndjNNBb3H6pecd9v0QYukIhd9CuBn+02ooRGru
t1P91tf9HoqWxXawoGSoOYmUFlz/yI/jw8KjDNq+ePp1gAQj66sn2zp5YX2l9ifhlWlJzDU99Jgm
I4DNjPbikKueJOFRw8oCDMWfcZKQAhxlnm18JOl+hj6aIuqUg27RsGyfTxK1pnTJXsG3cQQqhtfu
kTfK0mus7tkkAI9KkuogAqqjvSsTe8eguwdUjBwf5IsqFzT8ILUxRUYg3kQVVvKsM5DlQiHfiTt2
4jZNIPRUALFcOlxCjozZjJce503memlyUzk2l857rlU8vIxp1aeMWPPyh/bqOpf2mrsLztxgYUOj
/uZQl0ZeQOxCi1Niu+bBXKGrUL7tEC6N8RcJLhSgGrfpuVT/NMVC3QMPQ3+CRkEU6saIMQ8l+eIX
1mRztwrefNC4gMGniWgG4O5o1t97cn0tVpOO2fGgkG3IhTcMJ0JnLlSOaILW2qSs07jZihFxXleX
kHmLiDY9UH2cjHce3FOiXJ+sf65BOkvk0plVOyMbXowkWRHV6WNksZqATXT7HixQn4Di35DorXMq
qhLP/urgJBdrxkU3gDdGWExHftoXbqcsthtiIj0jXVwGkj+9Xj4R+WDBzcEcQ+X7gDyKlFWojgDk
qLQc1irYPtfhjzXjIYecQDgCUtzIqIYjV/AsyC7OVTOc7WglmPtkviP8X1ZV3sIIfIV6OuJrY5Vv
afdWDa+j+Zp58ZqXuVD0AK1P+ReSpa1OcaTODEdNG4G299vWOpIn850ID3A5g2l1qM+TD2NBEIbc
vDJ9KSbbPljR6U3Rn6VALa7ScHl0sZqfKgFGMBc1yfFP6KGc30XUWFQY0VW3GaQj76w/8cSNykQ8
0f2pYM7cPcXaoyOygPsW4xjovsF4ApJbGR1JukzWOoQ4JjrpYTB8GpuZwpzep6uR3oJmCFbhBMNn
imUi7EBsIraac0mzlQ1zhMGxad6s4R6qIHHNd3MdkobQt/KUOURq4ryswzCs6fA7nDcWHOEbrGek
TgeJo+yfiQEl9UJn0hmWUOdKZS9EgQmTE6L/IEmWNyjBciOms7suDNgaQwkvJmVwQjmmX7PK+mpw
XVbike9SrnvCjnq1g4E9C8UMRFVUM0aHZod1PEoGQvPXNPUN1XGhsdJgTEXpeulgUjv9umAZs8Hk
33TkEo9Xl64DJ9lVTIODwkZFXqMTSYxkAYNLtf7WjWzVRQGjfbztggDw+Ir7FseRt1b0Lyae7JKI
3dTiqfTsMgYv7WQlfqumfmVOyJ/iHFrFJwsBG0hFgkqHxY28qFDRSbIEg+YrdS8eoiaTjakX0Bny
hxC+a2YoFiY6Fs5lXRGvB1SXBARQbnbc8pzyXnYMVX3Vo26YRmhW/TYx1Q2AfZjMe4fxUAnoRvQE
dvx9WK5h8EbuaxGhtJq37YQqp4DacytkwJA8imDcZQNLBxyIzWC0lt8t7wlHR1+afoi9MARKKf9x
3q7Ho3g+eCA5bZ7tGiU8qmzoCS1jPbb7lNlVoTxgkOMVvxP6FnMMq4QlEYc7CtoGWlTCy8frhfjn
chOqR0Z/ifWKIPLfAuxAk0qK1UAqcvsdTVhp0BZHwUhQLNumlyOf4jhgSTHBOLhcPI77vNS3hWi3
poUWNR+Yo2/VrFwzp9DhVMYo8KHD9Q/6VZeRYwILpTc9eXF4hLh+pVTkPcArXLpDjmtqjNetg8ev
C/jSPeSgMbRlDdYuLhzVCIW9OfSl60eSh557hyg/uxQ8JvSfPKRmDmuHJ3HunS0kfsx03dL7BRbK
5uYA3OVLso/gzzTYLAi2LgzuoX6uGKWMBeykbxmgVrwXMVXPgQZznOulN5t0iCMqvHda3gRqB5bl
BRyJMgvxx/we4QpNpbJNp2ltYpjfqzKRm0o2TrWVhisH8k8OgvpMNCEuVUW8GUTuqp/Z5GK3oMU/
anb2+DxN667YvxQn8hIC8T4Duy0BuGr0ui2nUhXjuTuvmmBCnXSAjyzdd23i1oRSK5+QHGbXKsSu
1IGcy1iAmkFprp2zpcXN8atVscYPM/DK69BRTv+AJ2ArGXMGnrL6jgz31IEwRDwK+cGwJiIL+TNe
Dd605qSTY0SFqOIYMwXBocn0ddQwKQfOBOPTx8RPSCqd83vtlOvUZuDK94ZnpOjHfJhPBXVBwO0i
Km2pFeeo+RO0+WsXpUcBMdjnZY/Hs0PzK83yXB5dk7z70bnGkQbm32Ocw7iUy0Wy7cT7t8rmC3Ct
ySfOjOLTQyBaOPfBfp/KdIXwnAsB+IYVT2gJktXDBGMrjpjUt094mrQaYYYPhUsR17MMA0Mdahs9
URO/athjtdUHkKsp91lUrOz6g5NFGp6Qv2IT8VIyHwFZmzbSY6nquRv4nSw7/qBASIDTV4VwjQNI
5ohwBoC72NA5jXXWwz7hYUD3dOD+NR3syfaXUiQIjw5N1iYOMn6V3RCTqdFjsWFbGMKM+C1j6+wV
1mmYmPqDYXixz5EoE4jZ+Zrmm0FvYYRUEfg/oLhoPIR6oDUs3z5r7inGpfHc7QWTJ05BEkM5rtUh
fvGi7wWNDVvNqIVPFuWPikjYX24b0dn1WSHAgHuV45+Q+lMH3NWJuWP1wffiWugFVR3f+uq8eBNo
F1gNRjkkOYAvlJyVOoirB9USUixrO0JSvszv0w2kbmtaX91I7Iv5iNxPTVOeBjZ6yu2aOx6GpxYC
dNixOdalVX6miQF37OrQR1MldGRruZYUgVpLoBXYaxzhiWeQNxQhfAPMzMgWyZHVq/eK/ItxgFF0
rinDdee7R8cunk6TeLefS/e/iH/AVjNIjLSCfBtZd0Er3C+j7fd62ZPUhtdwX/uj1hLdY++iMnoR
Jy0egvThZaHuVOZYSjDg6JdfUwYtdDdWTwemKBAjYK8TgeRa2Nrjh+1YL10HO5kpl5kfLSwKlqqD
T2Xe6xRzEBLZ9qEtSablHt8aSiEpFQ3G6CNMzIZoKqJORqSBOVIkYwZctb9JC8ZKegbJvGvzfAyo
FFUETdI4MOsa66tCIS4AQoPEtSm6v2DbBkco/+M2CumzhJWN5r8qqfYCdLel9W7G+OMyuq5dD8/e
c9VvMmKT1e6eMxxsqIZV92Mx9iq7v0/GtXhnjGa3AbgACcF1TVg8LoIqJ/3u7Tt7vF8QnYC+cUOZ
GmaF8uc2GQRUBSGAzRDM0N0R7TEqFrNNGQBodF2jdeN0U5zHIlZwI9npcYlh/3KKTTgG7WbR2YSY
fgGKF3h0Ddm4yrJv3TZ/45lLDnp7dF/nHmaM95KhEFc9biEix6Q+gcS7BA5qASyrqY9xz2BP2QKD
5sw+6KI5xFkYJma3Fja5tGNA4rVe7x3Eg4O656JocX5LX2wyAEru556RlZX78b20LiHgGcNsIEVu
3oiNWjauL5dX4pwTCktgPXDrR4XTEe854bex8OAvyGqrMFaq+ruL6mpwW4z8YGRQCxWqdkiJjExT
+r6gBX39Ljy8PmwafHztZYzGpu/Kn45Brs1fbJLkpAePkJ0WvPTxI+q+xvmnguMR6bT8VbR3Z2AL
+4t1vB6gn4mZhYxzBaxtoHk7sA1cy71IQn1DOVR372UlPU5nPqfJv9QgJmp+dkGPeze5zEjbGTHE
1FQmF5n193d7wKOqKUQszCxjcqOgPRDixU+naIA4kMaaP8K0EaHaTOpZo1DZcUG6cMY9kxIETll6
M0BftCVh0oXEDsK1kCYbpiStqm/xDmIuireg1b4yj+GdjZh4pIC6jdO/hTZXGx9oaZaTlj0s0ggg
O8yqOJF33j1uAmiI8Heqi6Rm9c1/qUPKwPgE9Zu5fJQnTGWjM0TjJLnIonXsF8d0Hl3C8KcpDyNp
QiXxkZJ6jCmg+uHpP0K1HKHIBJWfRM5OB0vIjWYDXCKPxfNO0uOqrI2UMtAuKWlasn5nVGI0vnre
cd5ioTseBjc8ycZXmu+WnrTOnp3J3nlW/xbD0Ii17kLI7qpL8FOfOXNCDx6Rhs8fC6vQnBdtRkxz
czJoI+gteHAOjCCb0JoyQbQPLuN431QuIYFzWvLiKOR+NMcgvoaRhyzjxbWP+ZxdbMda6VxGE62o
cCL66l+iJsR3ttulap+DxcDCCNKpvRmTa8uXwjKUXlhQDSR/+khYhxPSei3R1pmjIyf+WvpFBZg9
Wy4W7SsG8BY+fM7I6BNmfdkaGxygfCE3cG7Y6nysbH03aNFJz6qjWHMsKtYVEc6HSruT3yV/LhWc
3OBcqtRKKsppqfST6L9Fyc8zwRxjCruehyGEjsbSt5nztfQHSyNDVQ7Gt2UhcsxFYluZzBvh1/TK
qofZ1Wje77aV7YUPk5iH1LCtpujUp0c9fKMHbjxoxwIYY5IU+0vsImaHsNbe+3T4YFk45JwHyXiH
+4bgL98MjoGpgvIM5AGiKtU9EeFimD/R1qiILwU1yOHIoBFFMZrbN0yh0dNvKoSmyAQR7Qekapq4
UPyZNAhkTPI0BB/8BIW8VgPdNBYL0zKfnVxfOe1wMeMc3gHKclpzzCprxomqcacibIJ69WnZCaRI
sB14baoOAs57Drxhi22K3SIhc6stwzYHiIQ6gWkaxf2EbkD++28+Sn0oWIjwhCFTW3RGEZ1Is9dN
99hNxpXRipwD4A4BPodji4tMc3WmF+3NImFBxbV+gujD6qJmLIYPBsnVXG2UrqDOe7U4KQHGpf5n
iLQO7f/AfAZGA9gJxKTLlWrABflIoAHnDDMVQDllKdcG9rbEVDwZMEC6gHl1fHXRiZS1Dji4bEet
91uPs3UtzmAmVlZi8pzrCL26g1ATiAtoQDpn/B886nm0MmmlQueSsYc0SEz/VmBEMjZz2mOTvv/O
hVLqXx4hNWM4oXPAi/MF7wWuDZKgEVYkzAJ1ekjxrRSymozMWRnkICWUkorgdNzRqItcEjx78wp5
davUNK8ucw6I+jbROCxy45aiKpUhUcwzpQ9ZDeGjb/GVCB/UfQsuSTQTSY6EA0ZaVlM18d2UfrWk
ZPwwZOh1/NigTCBcgyWJFSeWAJX32TE1jdClCIehwK42ZZGIL64ynWXPcG2Jjz/BAg6neGIwdYC5
Zqt3wqxF7zsb0JTsmxZgIc3fxsDlGFAA9iTnjA/IjdRsHM3CsHO4fktmN+7iMdJo3oQw57FCsj7B
3ix9KYhC96Rn++2l+IzS3keQCj4kdbsg4rRBWm+tg/KDC/EXoeqJGUWKnszie3rCAlSimYUAwW9d
jGyfaB8Voyuxjedmk1GyMGNkDDgMzaGU7I/iLjNFQW8X5HPCJ4hZdDFH9C83WeOfgOMwZfsjb4E5
hm39nVE2CjYK63YuLnIs0HhaeBJqzaGd3stoxxHDGctcOcW+ixDdwbpx5AgLG2xsmhhKNKC1FDtG
/pAOMypvXvJRNObGMVnKDA/I2VKhoXEtDiFDgO5QOQ+vLl4KvAXaxHzq7RQrfpg1FDP0CVTI0u4z
nlINernnTB9w5xcVs5hbe/wmsSKlTVBTggeXrYgfIJAzvajZdVT0QUimCbKhNCcDwsNWtXDWYqTM
QhFHaAtgZFk+jdxE4KOhF4O5aP0VsNtQHBh4BSxBXBpUf8Aqy2Eo4eZMEjALkerCNg7IQhWje4tL
XFjiix5soRHAPnqX6YCDCZYMGJbUI/kSzg12GirvOPW5f9v5CjqBpFA8shb4U7kR+BPCETc/Bgom
2gM2iqxKtP2CDgsMLNX/eC6CS8IAARR0O+LQJEN3OctZJMIrk/+ki10Vh/GkZi9SKjpLcJpwG0Yq
PBIFVO3IvHwWhBOUg8eQ1h8cdJIbkrT7sTySv0LfqbKwpCUUF43G9DbDaGPZ9Z0wiGERwpcFCZxs
tGrWd4g+IMZbcEowH6C7xujPgdcaxj9KyRKjpu4sY08tR+1JY5EQtW0MoijTVcDxjumzhvn3iMnE
fFT0D9xenkMmsMimKM5ZXnKjCOmb891mLNJ2DxiP8AIUkl7M4ocTXHrEKhl8zmwFAqUQIrHlcPqz
0h7yuH/m9oZ4UHHX5Rghc25hS+OEd+YjrGMoRhK9xaLvmKJGIFb9QE+Gxkm+f6odYiannQNNZYnX
jTmTW9sSPYhKqPxwoxJKEGyk3gWnrqU7xd4yJN+NQgFIQ14HH4pV0lcHvMWQ6OK+Z96ZuTXcA/I+
cFKkLBAdDJ+L/5ctMI2saWW32Cx6iN2iHwVjRbi3CYCIx4Qlih5e+QjEoxYiQu788waI6AxkRiSn
S9G9CGuuDKuN53S4Jbh+gT3Ij9D0m/xG57ejGBTXGErXJrFOxPRxHS56vwU3d3gSC/wkns7MZ6py
BCcsUI1tZaAXDOZvShIpMQYHNjnPztoigWdK9+vj0p4ZT/NIM7SSlfZPmT/gdK9c2CoEanHU2uHO
6l9Y9+wD+iDrFnIWwN4UCGnpJ1xvuXe7H5aWh2wJUhK4O7/IA94VF+kMeZpuvhfQLmiGMW0ROw3+
CcehqCOoCxnW7oKckwJHREbY+ptTw1MeM3JPLFSfCDO4IOmFdUKE+lPMVKMR5uTLQv+Af9OTyRyl
S29C+IrOcC43lTEwnHiYTSD+3Kz8wET3g9G6fgMAgCw1NNYR0w/oGTWBQYQbmDFHD5Z2FjkN7JX+
RygXVUcrIGMHOltoyxCFMi0Fh8EGCDdpHi6FE9M11ulCB6tjl8vS+A0solF3ExyYkPWTeiD9KW4B
+BphucpIpr5x6QsZk09WwC7TFIpFyRPDuCC9NixaXrKJjf9iq/vSMqjDmbrdsNKCVbKJ48jXEL00
urfiFWpsRxmdMI+xNA+jsys8cwPTTfLWmuG7To5V8Dwqf0IY1sNfEDqpZmQsIR2uVAC0k/IN6REh
NZfhQw6EEV4UbCEWu5zj3VI9fll5IDc2UjjrDmjFfUiNUdJFsElbjcj2diPjobY5M6v6LQzlZmto
nRjSwLyjQxFq/ISYz0zhaDFHHwCqGdFJS8N6QqFUxr62fMpFiZkbHyqC/AypU0CThBSZBb/DLntR
+B9iJzLt0GEtyPiCM9ZwQwYV7U7NLlZ1BW8LGGyO+arB6w/hra0QbvMBF3Plgnc3M6kPwps5w7Um
FO2SuJ+x/afomDXTA/MQFjgVOYrVZXrPmV7wFpmny7WDJUYwvk8a7+SoxHvvv2bCPVa8bDngrHd5
G/qgUK4amBoyeVlCPxPn7zjjkz+1t4qC3pBXhNRBw5gb63MBahgcadCwMXkQjDwe34riq8JyX8QS
WNWUTcgBOchNAisgqAA6sivkWfh8LS58S0L8oMBss8TcWRgkz50MoiQ0T3QQGjYMwuUGeJRNK96/
At2i5mTn9zb1ZY+9kQHZiKlK3220TPMhoQxq8k8QWadX9zKmn1USeLqXsYfVnD/wTNwaxvCLsGRL
9m5AVGJmFOEVXGBuHPtK+EfO4gjP0ja/lb29Sjks6xJRi5aQAPC9hLiX3mVCCY4XDwk2g7csejea
H9WAO8Qr4CFBwpAtJX/cTwSH2j1ChJscrhzTmzFU/goTQ+Qi06FsiPEScmxa/x0QJEBOmRzsHBom
w3jj5nybYDMb/N0O7xSYaABBSxChnCDzqrIgFvS/7Hsq2DKk0GeWGendfVIi2C3cn/b0VsKl0atD
km65Y1joQF6/Z+00OH4/AbHuK2zF7AlIP76MRnzOQmOTCe+8B7Ni94/gwIzPIWHAvxP/n+quUjcP
TYzqqtpzytueA9uY92eTWAv3FZ+OZaCDqRBtQPt+BZznXrGmnWrtMnbStEA7GyvUDjZFBV2xfaso
s5reWiWj++Rk8AsQY8r3Xez/Sp2z3Xmf0b6ju4PQ27Li5+DCYHBtDnC8e/z6xeIZcyMT1hGTuHHQ
Vgz/RMiRuq92t5NGpS6vQZruuzFG3XBqIOWT7OGlxd8GfmBiUB9wvQdFh+ZgfCobjTEqSmGYU05p
f+gwvmMHLRI1WfeqWIpvLv/aXGVayfCy/ckAHjV0lOgF2qaABh+vVXYWyL/T3VU8epP+3iXqncKg
m8/pNKytiPl2uR+GQXxG7SsIem6ey7rb6HH9spT6gMSbwoQHQ33pkW9Ueazd+RzgG5wCmbvki4XL
3SNdunqpyoHDGVzbuDaomV31OeuhkCiQwDifl0PZThQTrwpqIjfQVxhtNdHnUMPdiae1iuYDGyGP
qWKcneYAZGS5ULdvtNi8mp65i6Zr0FFzGLHyrhgvlCE4Fnt/w6n4DLtjXfXPbmAcqnTb6uSeomUK
Y7IGsCxIC9Rv+J/RhZu8tSIzVp36zc0ckqbiwZOUsdY8xK8R3IfR2GVhdszG3OdJNC0YK6QBqyOv
DlMowfCl0gjNhMypS1P9B0aQmuojx99MXRZ/QNsCxOj3Fh5kNg5bXG+DTFQYBHEJMGrcOpDye6tA
BUFbS/hBygzObI8peRyyXOLQWi+4FLfMKUpP24+h8Uze5dLBA+HlcvhvRY0Yt8WnNuxJNznYBOoJ
KZPW0YFcGIafToFPPC1QvfR+1wyXJtNyrDoDLJkdv2LSqvLty8E5xyCmDSYuMb2vWO4Y2HdwVHrK
U9+ap5gKdGamu2gDsDzxU5U9/hU7Dw4Evw7MXRJ+pS0Mr7o3T5P5llH1ehC6VIQjddY8q0wQ3KjN
GfVkz4BlekHLXHp4n9nk7kFSoAXI7Wrf1+pZDaovb3YO1LTHrkdLsybWDp+4bBWe5oTAq6OXjE+x
CytQD24uvrsFukxt8ZgoDn7nqidd1/+wYdyIbj9Z3vJuuIRueA5LyPjzYF/6DK2MRXmkrQx+oo6z
kYo/jhpOH/nAQERdD4nyz7R0xKnax9IM7xNHStb/SNclelmu9i41fsxe9Xn9ofcTAOBopvJqZ+OL
1SErZhstrbsBvsHIKHwZzcVYN7Xix0AdFHXfOX4Ejv4ALUZxM3Svjf2pLTviioPmB4P7J+Hzun36
KuBFG6jPJZiUNf1AdybJyHyui2HXd9neodXwGMlS4KiIkRYL/x8gt5x621Z25aDyQ5bPof/QLZ4x
YytmNfakg0iw0lCWJD8yHJ24q6RSaF1SW4xLuwyrstSwoJaYl3tjnxfOzsy+j9oPQ9pmYjGjUeQy
nGTUn4M+fhiSocXS0ZXyEFUdJyCyLCxnmjcHSqx29/LfSObuT8dLVoKjLSZTILqqPd4GDhKzYMrO
oTfiC/yLQ41Yb4MoYNGr0jLSjOvTdsxiP+G/cnlO4KW2CyPpVOTKf1ZQv0JtlOnBJsUnTEvKvQil
y+igs3QmUGi9PmXmw62gkxqP3vAX7d9gnhVWyQjoF/21wf4wkrHmYDMu3snCTXcuH5TnnKcpjq7R
lBxDzLepZGQIUxvZqfa+oKIDL4c0qc0KWlTv6ew0tDLwdKUkYOYF+T5mK/0/z70G+zM459M5WJVp
uCnMme1AwEzD75ktixBF0rchKiIdktpSZ4gELflQjhhbMOBQIcFhSY1Dr/a61MaauVHgUZdP7Smr
posHmDOiRHI8YtX3Mdvcq1osNp2EEgyoYWnRkGHShr4T85c113OojYdw0Pae+z0lH2SGlXBcrMI8
SbU5Eg4Xh38o+grnXwQil6DaClIdKesMrxpmD9kBbJ4+rtYeu1q46VoTPBfcJzNrWRRY0iLnmUN1
wcUyXNEvAIi6GClq5rvBZZXQyVBsMZ4KGIQP40hqcyih2dCzImySGesiks8vWveawebGZNzGtcUS
gu8U++G1Hk7NdMy5ZSPrhxQHFdfunCwJejFjnshN5ZgnRUaZoLp09XZUDNSAPAGG1haFr3asPT/K
jkjzPFiydP3Gzpr+CbM4K/Hi29c1jK7ewxnowQ2PEpUnyNFqtTSZtLyK88OHqxAvx1wMVOBgi5BJ
GQRKlg7+bqssvObzS6hAyjKUF4XysYn05wK1hQj9FsAEJLOi7h1BhkQYv6hnwRusLnxO6v5kQOno
uerxrCL+awLJj/hRbZu9qR6CnyrFNfoHeeLkwacNY9AU0h4Yaf3oP2D39UAjBU2F+9l4yXqfMg6Y
elJ+zEnbC0xs8tFLBg+IhyiJaUPRZy7lFh8t3haQpxcLUSaBejLu7AROtiiNphLGBvhMR6OPuQZv
VIZCMvQC33QJxHgWbm7bJ8xuxSEajc8WBDkHSUJrxMHR49Qt5CuivilEpf3OACo7PqatTu9CYudY
NPViT4uRcZhFVrZHEhYt02my/8rE3O77QzNWN6nDf/HfP0VBmdkY6saGd0tr1TMKdijeKZHB5QDy
8XYQakmhdGfBVwHUdJzOHHgPyCOIaxRhF5u4pjnhI9r5A5RWlhMEN1wRc4eBGHE5EBiz2PMnJgwN
tCCVnIBq0KQjwYrDjec/hWkjSezXguMA53T5O9Wk+MfC8lhrZPzAJoGPlJbcw3CU6q/BAUIFn4Uc
ISZJrXFz0SqDxKDvUQyT+EkQJu5wS0J4BErBcmuKqVvDq+p+VP8NgFRg7rwXubhHeEUZmLHQVwUi
A2x08ZuhVeMOFwGQeOrQ/UXaNSIsHjFSFGLfBHSFAIzSTuC3doroX6j46oNHj2XgrTap3zbtsaWA
yC3Xt8k9wWBo82PC/FQIBfDwAuMtShI/pw+blVgQxV88ynjF+p0OU8aykDz4FQ6ueTA6MTfEpjxi
YOf9FClJbARch2dDgRc1/AXsV0eLsSGfL042YfUmaybr8ET6kosJ1tPMg/S0W4bjklyi5Q8fDC4r
kH40/nbwYjkoNByxOAkv8rIDglhBhLCZkVbi/0h34LCcNa2vMuaKE9KXNM5c/UrT25g/kFgWTrfZ
+YR2UxDEAGlv11sKA8ibAZACgGBU4xFj3pXJSSjos/UKuz5dro792lNwMEpjS6VoRogDVZBqm4xJ
Zov8a+wmqlvZvFo1KlCv8msWgIBwMtQct+iHcK/owJG6kw5HLNTpa0tM0mSEw4eBiFuXWA0wetb1
fldp/0mo5kzTVy9AmcuTJlZ7EDzp3gRiAG8QeYpQz5Qm2YEWfrnK51wytGJWoni7JPUh4Nid+oS9
1cZOzF8JU0x/BqcphinlQox0IBVjPsAQRfRLSSc6oLNIG2u5kTrjtUTVSDUip5+WnaUkwIrVHw0w
/+aGEkAPMWcFONJq1ERGczYV1E4p3aslelCpzJmUcQS6DABF8ktLytA/ZBiFQjZnvAJM1kPgnWe/
SXceHorC0HfScUdvD0ov+iZaK5ChZfyKrX85wXgzyCVRC277x8QMQ6gxDuOExVwn+tdivApFSgU1
gAsIbFLAlEO1jofOnDQw0Fs2C3huTcwEzzKFhEdV7hK6bLtrhAZZ+GcseL6i2hKGkUzJaTP5QbTU
IE4lzrzavgMJU4knzvvi32R26xpHqXQjnFesv6zulaI0NB5mdh9NZv80gJKgmN0qZk8NNA17r+dk
6sXrzn7PEeHp1sBD+JcmDro4Sr68xpHpgN/JeqwSv442c4J9yeI7Qww/EpF6M116o9gLmWPB+SZ3
+IQKkUMgnpFoNDmc6aJWuZQyyjc6JwHKmUj+GhbRuJCexDlCG2Q6Lule/8TBKBWpDFMfq9PO5s2u
kFthdFenNSwo7AlTLC8PPbzzpT7P0HSWQkf1D04WBDsVYYUoJoW/URhElhDEy6mBMw1PDCXYZwMe
tuiYRCLLMaCrEcWGBzjCHIFjMwczlfe64apsXiSavIRMKEzHS+AYp+Y96pQ9s7uRq9odrZ3sSbu6
6dwmS26QJLAv58N4sfF0yvGFhNHXLQ4KAaYivFgNfOM39xOJhT19T/U3nIi4xdiGWRS1kfxUoyHA
EjFEQb0zDo+s/tsSiA0JCIqLTWGhY6PmMlDDRxRYuHXEle8gs6oAEiFrSyXhU5TAFIMJoXp2OqyL
hKExpgFR/urgZpEL7Vl50aY/bluxyBymdwepPdBwrRmDTNG6td9llNl9dAwaXfxrTM/Da5waqsMN
yBIxHA5iQk5xs7WNM4DQpdhKAsyK14K8YZ5SNCnbCtITBSdsvSepe2L0rSdq3LkuTxPBVy1HAvvJ
gVo5BzcqtZbJyOio2FnB+8WawEvb1yWkKOI4YooPaVXwTxvUSO8tYnIOIYt4jknhBKhV+AYlrZ4M
gfptb/VHDqcI3WwVfY8lYtvu4LFnUxAcqpFyzo4siwTVkUzh7OxhuA+TTSkPjmNc5kpdRtvXuifG
voIwaqP2NOlPuGgNGNOQIt3gBrVYr9TKMP0mPga2pUl/rtvyrxa9QgmJguGWzs8Znlnh3J2gIJfp
1uqDoxGwsda5XlBXcAZ4rOy94qkHqouULBhWsyjIUNmrK2NkYXqiL7jGZAoHTecHY/sxNA29EOEp
1UFF5MCQyHTmS9J3h6kYjzIb1m9LkO3QCXG3sPmF5ogAOscSRyhNIXFJSnxPGbyIGehiDAc9J6Nr
hKdazd+zNeA2TvJ1YvieEhLFh/kDXXzUBRtb9XvoQ5GlYeqKcgdHADsgEDXNqMXay5ypexhfDP9x
m4OzC42uxtyYL6R36MBUBFt3Yza3HnC3BPZFVntqDRfmGjIDcAIItajkVnVZ+7mLMwugpq2d8hjg
0dhX6HG8lPQBlbkFXCAPRYZ9X5Z5JXxPjr6S2TTjEM0s36cJUDNkWD7ajB+7FYQ0EphIwlBg71vO
1RqaLceCSSEyqkTEu8c++hRGTJzkxyj8mIL30qh2qVhIBt8WF5T4OeBpWXR4vEsvG3HAIX8qp+y0
aM/MPwd35QGJOhqJpiGnabgSsWQ9wbkcP9LqP1sb1wacIx3Bi+wVM6w3C2T5xYq2qRcQFsmIjN2Y
YxmS08BMjJA9ABS98pWcS6L3Cxul0lrHQTj2OV+BoEduxNp6DU/TvOdm1PrLgkdJ5usu8IZL/CgZ
GIjKAVFLKUN7f0Ci42X9NuUmREawCZPxRWbVOb4xEtVQTL3Pri0TBs5w27qPGdc0iWrKcBYp9U3I
y1sI2pM0HGxmtAZWYouegBEuA47yw6IV8bJgQw5JMdMEoijietAwywBe0sZjLy2Kla7qCPYG7fpk
6rDsaZadK+UR5SkHDVE1DohzAozY/utxoB959ODzDWknBKFxguttCsLDAHrhFC2PIjLlEkekfw4R
cyQW5Z1hHBRn583+L0uDiV6P+TA5eRnZE860wh5nlaYfSVKv29jYz4vj61geBqwpeWsZND+3+daV
TV8GT1ID9Wm8IU8X5ywMXhUF+zPkxZx6uKLU4/tAVgMXrwOoaaknCG2PvAmOIlRtl+JHywiGxiQ2
CF/DFDpW1h35pjC+9BKPTnUtcIlBLR5WDw9ym4PjEWq/UHo096qYjGlxTsLPCOE+PDQZJN8Mrf/s
RxNeCHaBMG0z+33s29WilxetRg7BYeYY2ib/nOr/plzbZNgKDZ3zSq0qblZLMfhaeBO1weJ805J0
Lvl9rgfQvhNWe2szfLfai/ghMbJw6aJhOEmJhJHaWo37A7t+lSfEoeJHjfsggI0eQ5bhm2h0PBkJ
EvIsZ/qHSrEOCVCGuPlY6c8y3lR8l8v+qxncl4brCpu/rlUATwm2Kt6c0DvJO/O4LAbsqMQfwmr6
LxG3mISw9HuFyDnnMiTUnNkhct61CxdJksJZ4Qxl6hm0xO3cGI9PSKRhtwm//Jce2Kyn5I89f2J1
yoR91wLuUFJJ0U772hAJK6chR5aOOwQTU4f4EgiNmWqfC2M81Xp5b0Lu4/OvfWdYvxa4xbYpUmoh
+OplfO0SRuicbI22pfrAZZHLHeTnuZs+WmDR1CbtAF20C4UkgjIib8nLRl+U5YytqN0Lnp/cGOjP
I03bMIXGRx5Gc3SyxgMHLn5lge8Npq8uyX9TM8EANPBZYWIbE4SEDr04moG1So33CkGUbc27jI57
xKdfvKCM8IPbnds7xoINZ8OxvtliRU9zpsEHVaikcx28Sd3ZVLYQpU38jH5auJAeCEq0S1yimPWb
oUCzYMuVvNZtFp6L6qOImEvQOf2PpPNabh1bkugXIQLevIok6EWRckd6QcjCe4+v71XqiLnTd6ad
RAJ7l8lcieTNgPQkEchcwLQ6hv7gMOHnCZOYb3cKb6reH5lQotmRuoIe/IOrnZmPvCAypMMPM/Le
sRjssN/2qnmQFzIKE98AvNVRJSWoqdiP5szYekuDyPejo78umI67O2Ip07QjM/ZrGh5sxfdKm7Nl
hACzKiJfaZ88vffZ9uB2xcw9JM/+yPTzDwVE6YDYQygFoEQNJTyZSQnlPNuLiLqDocjRFtn4u3mc
YK5stTE7RoBqm3R+LbvzTByZyRGFdDrjSVe7fPfHR2O+UzIWF152wAKlY8ma9xu5ilXlV/J6xA/r
QCyS+Wo/gKNh/Q6YWVARKWipaHpwaHgkHgPXDTLvo4hC7J+ETGmipIDKVb9yurtMe2TGAXrFiSoG
Pij2ahif46rhBu6y+EKuBuM3J92SjvO+c70n1BNV952ReVfRkNLPxAWfiS3AscAjkaTdS9+uI0pT
lfCzDRDO+d6bQyB9za6Wp4qjByUvV2TTry0+ijH23puFhUxvbEzjO0p33CAkmB6S+kUcJCOAYFWN
9nRVrY0pmJlD3WLTrS5ilpQuZ2Bpyyq7q7UvsVkbNJcoPsQNsqSoj0iX/NYQzEGUixMDY0bvC85N
tpWMAGb2XcMudpWNgoOpWDaTOrONJuIDEYoLbuOozO6FSuqPYb+kxuOYnQ1QbyKwIyCx69at6lHr
6QgZBpABUbZeeKqzLmISrEFWkt/mXfzpjFWp9ejP1d9CxIIijmcquKDPmEu0qkwuhPoTTbyUiBiT
9MbLZRbuua0mXyTdWluzWeYr5yKfo+lTX9y97T03zMC5ziKg+WSZpZpyCtdV+sVYpKL27DcLF2qH
cKTcz1a2syrvoyALVD2If0kJPuv+S1poFehzAbfBeCZNz9KPMyz1Vqf4yVFcVJT6cPIKxkHsbOts
3GjTdIn19GBlzNrnb30MLo137gtz15j9Gc910q7gmsIWtrZjE3xjBQkT7THkffQcF9+l85SdDDSf
ml0fO8sjSPKTGN/YVo76yOg/QI6CL94GnJShrJBUli6OrgMNHBPeP4BcxOqvpytDXQbxMpIOS2MW
U6zTYTjKSkzZdezmR6b5DI0GrUduzKxr5Cwmw5JUiIL3a8al0Hxk8bdp9PsIkMFibTrl4ik/bcD4
2qKPpHSlIhKSb2Juuq+cD0GBlYtutbGRrTKSDOtLW9VvolUbB5T0Q8fNjnzWexPBBxKuYbSOaJd2
EcPImIp0fJaXOYqMMwwI1WSpT+UVUVj2DD/QVohk12AYoWorQHfDK04f5kXPUSO0qAlfpdZVvhN4
HwO9oigB6mLedCZrfQLIKYe4R1+q4FHSHbqOoBWRLz5rM6u33nnp2WW57KOZO6bI2KwpfWbPf44B
LiF8qNIRtMNNhyvNoKNRinPnpRjJ4zX1BzfKUoDfouKwmKerlrZVKnVt1vW2zm46/Q3KRy0vdvDq
OkU5wtiGH9WJ3JECCv6EiCmZJdl5SBgMHNKtS+UQFueqbsg4ZrvRffYNK+LoTgGxGWJTCPkHDvGu
hZ416ySx19NLaJSPMvse+dOdrh1UZooVoWnNsO9YA8JHzZ6wiL9SLHucICYHghxK0i3Q/4qhkrqb
YeqEkqjQdCaVJIlIs4u9zSpOORIfhihkeyRoGcfC2ynRjPiDEUb1zykDKBCsEISHO9ySnmC98dnT
/5mwc4g/swnsbIt941nrPgFxJqSlcVMgs9O0Aq+JfUiogjhMeQaaBXcrs+wKio0zpOdiCfko3+uI
jh85QFN/jdVAyc1rysjRRVeN0EOL7JVagoyj3IyYgbIPLeODG9Du6LTuroRoifs4lAQzj8uXFUcd
LyyzbyzatxNP1lK9dQ1s7WVTWMbdaGUPYgysFcuny0GpgEoFa03CrOqfNBdNO96reK2mkdRHIAGG
tR/bb7lhuWu4LyBncnSJyod6fk6hPM6sKqhIGBuPHqLdiKOL00SHjDkpd0aFQb0EpE+upmOHvmfs
7fird051/NF82ME1Dz7dXge5Vd+pQw9UMfI9tMJ+k4kilYvUqM5DSCBMTWrgdxQVcJ4RgLU/DqVp
EiUb+dGq7NnjM2kNRINhjz6B3BS2Jz3rOo4Z5ufiNSv54SCSyRhkWqx7C+eEhu+BZE9qHmQoglAg
rkkkiwxCDd7cefxgXqDXooPkw+daszheRXnG/l7tAKU7B0xItUJcMNAios6ijzS5594lVi4EP/Ss
2ro/fJoIMSl/6t0JTXuOJImXK6ZGqZutxk8zo9uYuPj4MaL+w8sKf1QUP2mGDaVmjrJ3mJ+r4lGr
HiLnSPlBQqDs8pnvhiXkKu7+iKVdRw7ZMlaYr5VdinCQuabM3GVYOotTCbRvfgw9PkhG5z3YJ7IX
QgRn/DvEPUVjsHPtR5cFXM+YVT23TwnKCFdj7GuSpRBdbYb1OdF2E79IiryC94myoNQVNIPfDO9I
jDH7Yiu4kj+xqbKGuQQkSu3E5nl13ec++pJinT4IsxsqQ4i24pYAXYjocEjHyzx+F4HGSOzVHFYB
yY00QmZgcEaj/IcFxeaoYPKMqBAF+hzjFnvJmgqhek6KFJJUVRN6QJhyTeceF5rAPkDukqjJrQlb
HIsdH1znDHcKSPam/BH49ui6fgWVA6FgBFMZbSFqJMPmFnRYlfGIb6YcOihXNnOLdPZ2IuKQ/Cwm
lU7vrDXQW0xNwREyS6NaYwU5U4qk4acbA0zGXWaeF9mCEx3eWpgR2pvY0wCOA6VcIpYYvojT0TfK
FBkxOIOioNrK7N6IirvSrY5qdxUqBP+gv+kMnaDCbSaKbNk8RPgfrScIGHsp7/h0JYC1s68sCxgE
zoinGhRlrJB5cU1wA7zFYr/l8NaJstDan2Ky/RDzNIa1HuCbxxHaNichMGTbGZkSWjr04C8oqaGL
Kqm7T1ExobgP9R3PLAJ95kyseoa5vydzlHaw9s4zMg0ZvIHqo9aSZ8dKuABB8Yw2C/hww06QMJeW
Ib58s9Y1Rng0ULVrNw8QZGep9wJJ0ubj3/VIOoaHrzOrfkWuN5K56omfnywjCOsa++qWF2iG+UxK
C69ISZUY8IkJvbAC2WfbA4qQ//HCC5cJ2WDVRxY8KSwP2zrivDw3zpNuaNKICBfHUj+1jDWqRB8z
0SbrrrafxMSQdpY/EAXIW+AzspOzKqBIIwwEfQDKRQNQCy4pX1o3y1FPTQ6mm2fUblQcg/26w8wo
uwkX77ayfIw0sGGOgNliIIecHxEGP4GtZdvO4D3laiyfUwX5twEXqfjN8ugVloTqOOu4nTe0uCw4
KBr036pC79K3f2sVFpwTqJQ8OvAzEVodsS3zGM6aeS1sCV1P2Az95el5dnHXeYnfWikRBzPCFXwG
ucbHbz2S+MajfOMfIVCNxl2bNIU5mSaU7FKFiA4RHFdscbQVZzrtkA+cAqRjCIb3MussEDTlQzFG
OOwQVUUZyDRCi4LRz9BTcnnViIABGWYIu0OKw07UkqniT31xkeVv5GhHxVnuFwDxedmuyuUxiaaN
NYP69Z0p4CdV7md7WotXc1GD24xJtOjKt2ViTYMDle2qYFyEj+MUIx+38i5/zHm+4qn/SQ0VHlTw
oZXdbwMtvOb6HdyKcoCVDPwLTg80xva8DytqLgBk4lxy4+rBBMRYL97eggNkD+nz3Fa+GQyEaqk3
W7f+yVzJxBEucFbEFaiMO6W/usNLnSXXvLnYw58A0TH6fwnErd6GM9sBUXfuMnPYdBWBJFV79GL3
qKNVMJtTzTwclR9hIcGq6eCNT/E2ssmiNN8Gc+Se/FXD+1phrDJvOJJYbe6b5Dc0n/X5K4zqq1H0
ODUIYWdPPXrGRofXyiHKN5jlrIXqaIuzie3zSOeUV6yaW2I/enQPHSx7sycDNmDYgxczQK1CgiVx
bwceMofteWHtlCnzi4UFR2vt4AW0CO56Gmih4RaJt676aW1TGcTai2Wkr501H7mO12nL9Cc4l3xd
OjOQ/H2c5oe2ZBkMEX64YzPhLGurYiIaYHgBYsNdk2wbfMnp66yfyuUejd9dnryn0yPQTm4qtNEn
vd1N7TcNFxMNWnLdjAi75j/1W6+zxWtEinVfWqQ15/qy0zigqtakK4OdQGQtYzhs3Gz/vGPBpp1V
/pw/iXkU/Yi3UkGDdb4NVWC99OFO3nBpzV02o5rxNnWj7y5sAGySzqjNAmXT5M8CA9DsLXcaHJlp
k+r2Y4tcOgSgWnHpurhPvR3nsupeWo+gTIYpyGhdIIu/S3xBw68g8aHqZOBnMDZcpS1BQUBMB4RO
gI+a/QyHSmPoECaQQzm4ohjJixq9h6wf4XIcDcKFOj2+A+vhmIc68zuphDCp6nxJO+h0RbLTlj1B
46mCYJ4CQ9s5wX0aHjkpAg4peSvrkFtu5XXAtlYuHxdOiYI2KuHSFiP3i4tSJvD4JPYxNaZW3tCp
EUnCVnvwVSbaZrX4arlrkr1O34/CTaUrqQPoqWsLWeEyJs+FbZ0pnu946tfKjLa4yjZwX5huKbtx
emxKtNJ6jzkge5wM0IaTGoMjCfdWHp46TAdtg3WxQNnQfDXuwFS73jQwVCpmlOIlE8iBZAPPfK71
roEIZvlV9eYwIFNx4CL3uSnIFlSVW43b0HI3uo0qyY+JwHOHzcwRRHZ6rW7M4YzqgUrjOVO9ozua
h1F716m7akZyQ2/6EJJ65VSTYyA1r4k3yWBCToGxdqwCvtmDOwGNVtKrgqtsyVSi/7y78IOMGmR0
TakfhfOWLC1ONsQRBF6N+wadIspNlBuXKtvbDN2W8J9zqFrwBwOmcJfNJOlUbGFCb2CQJ7QbBWga
0y1UIQD7mC+c3fAp7m+RSbHSnUzzqQau9NnlJ37zoTxpHceIsssz7MSoGoidD169+NYz8KPKCCJo
aOlzRjCUnkOXY8i8YvoXhL8uEB1cCij5VL+2+eW3nc6eGckGa47ZhZdlbe97bpileNVY94Y/QUaQ
qa2t++DJzbnyx50B1bfnebN00uZZioebmlmot1wzDLtlwViRUrVgGWQr9Wa2Q3HYBKl1XCZvw3I4
AoMpPOiUcpUShW2oqsbvuVmTZfQxxqDJxNK1GyqMdigAaPzhnHvqUW8fwN6S8iYpSIhp6RHNQDka
nUJELXVgZEJmezXwGSESW9fmKg5ZB9FUWptEUUVwsvWYhjO2cQG/hhkqWVYWMIKnkYTHHmpNOYIB
gz6mrELVREA1Mx8rd6qJv3VvuueG4t05VTEPImVLfFe04ECClwH+lmhUxoRx+ND7efkhfc5Y5QBC
3ur0mLWvOqKIGaFK9Yik02cDmiN9FVhUychJHbVVpaEBp8NOcb4kPBrxzoL7YdLGy+Ziit4S40nv
GTigFZFYuB54RsaoIUCqGGOyFlNqiho4hRRVeUe9RJ/B9chFDTtwxPC/jR9oAOkvsUjMJD5kJEzv
0CJVpb4DgiLm7mJ+bYwT1ouILQ8ONc3apvYqf56YqQTdU1edMGN2ho+6jvKQ2SMkq8d6eO0LdZWT
LENBrvSv0IlzqgFpvGW6gaEeYWdRP6h6cYrjN47cS1TYN7xzvL3wfMm09QnNAGtmsiVz9uO4sOVp
1lqW7VSysxw0UVJFGzGi/9bYZjKU9plJdsaX54Dj8S5eOftkYBxU+x36jt2y9Sh+87p+WQhvNsPk
0a6+rPoGIYxukmn3fK+ZrFMmCbr0bQfRpPrA+drFP72TM1A9tPQR47YOBtRFnJIx/5J4PVn2SaHc
+CPNud9tlexMjJcZFxAsoTPOqjg/3U/Wm92u42idkmA4PRoJ41rUcChWeJzm6Ffji3mwbuaFHR0S
2dZ4MPuVYVPYsG9/zOlzaySJSBrOERMDnhQhPcp/HRQupY3RL3cyMjcHpOcqqBHaHFqdQb5BbLbm
2RhcprUWYPOXEHgdFjyLn+OgGRenXhghYOKjTnQ2wd/7+aOxlMjB2GTmy5+NkIfC4xLRl8q3OYIb
3KtT5YLmYpbmbmJtJ6LVTDW3CJ9aQiHKih8dR0D3uOD0t+qj4MagLU2IXGbFoQGHsERLFka8c4NR
bwcVs3sTXmxqEXvAZ4bjRL5eO6dGM4MtK27wkMS2M5No7hfD24DUcbFrJ1SGaLBf+y46tjnrfAHA
aln/EGrH3Nu37IAIbLRwpgpcxpRFHCKjvFp+Qs8BBbhrmm1jb9XlWhvX3tI5ZkCXOe993e1pgVT+
TfiCuoXdkH0N5rcGSICnuvhk2br2awf/t2Ke6dIdM93xWysWP4/502c9fiKuXA4TxFaO8iDfdVi+
5hQn8pb/KWD5BGiVpJkWcb/sqYSP5DpCYIG/F71bNbv+qn+SFUqSuQCbMQLWBUO8s9jgxnp4Apfl
ozrZj6QDiktba6+5qa4NEHMdcSmNx1mP++2e+Vp2xZDnEQtdOxwAd/3yUrPktqiH4DCnFGeMuKT3
ZxAofhUUbrDCGwQJAw1H9mbhFSZTzH0osj2AC4q/3CJgaWQy7PBn2GwgMEvkSEO7gQEA/RKZU8uX
GDrJnaJt48fKCKPxnaxbM4ooTGbdk4sTlv4VZ4xyr4PYQfLdEiOIpg8x19R/TgpNH/u7cLpM5rpD
UGQYYr+CVFnhCDTS95xNp8qo18LEWmxnLnhk9qKYwKfZldZLq75jd8gyQlPwe1H98jOxwuZsrITg
r6tABH7M/j5pwR2S+xDfqnbfFF+jTg2zYeLRLPvOC6GLnulwc/vmZjltCDDcrQuSADVOE+6IrK+m
t1m9DcFL0zwDNZzLHRuZ2bufhtcMBTFLQDbbwPR6CrFgOCk8oRLsS6JSXa01PgPQFUgTUM83LFwb
fB+OjonCJw1YvOtqapz/pFVUAwGLpGOKvNYjcJSjis3TEr2wt+tk+nnXXcOnJtjk7WY0HsbSYqyv
r0fKD9bmVv8BKk0qsYwFPv17Ud1XyoPd7OnHlhmxEuCJklWlq8D1bJBhdfcWk04VMhJlR/qNCMNN
wquR/PO6mx426xjOCIGOIVp0cBO7ifBNxZ3wP+H9GGGwbuVKk6gWecJl+yNvttPc26PfsnHIjsCJ
HEaP3jpAwUXFwfKl7sYneoZVk0isOMYDgnm9B7BM1tAdZP1sO+3LPBv82wT1ot1oBdR/DDeR+JVj
uw5qDhPtNmnpg5MvP7V3ReF2/bOit+leFLEh6dZRG9PCNgczOi34dgemHWV6TvX3isBNXl0mkXp0
Vr0BtcbZSeAfxTtOusjbjgD8DUg7q5mt4Rwbl/TfQpwIXo1NNxP/AaxgS8CRlcArO+DbYOrO+gdZ
CswpDeKMnG+NsZVxssw3xVtfXuOOgLH6mGDTY/LKScjMY6J5W3gHZSrO8kooSBFHsB1ofgtSXBZ3
zZacmGJ+Sox2V9VgKhs2sKzFma0YqAzZg+FP5d3MqftS33tPn0CnJK3A3DYL8ymd8KlIc5hwk3Bk
38fWBH8ouOiZZAH1my5nOlRoFy6Zle1Wm86NvLsuYk7m+Rr4vSHbBYR0G5xPlgVnEhdxui3Yzqlm
wA5KmfftCEdOZVcO/wiamGy+qTFE/R+HAaN3nN3qhvSv98h+sdN9SAmYosdoXHVDBrKCEoW4kH9u
b3H7JHsbfKUe5rfE/E27n5arych3UgBWofLRW/alYByZz0gCy3+8iYHCc28gZ1RJL9ymrH3sfV2m
++LcJpeuu+jM+HOZb9eXDiwxWDnF6I81g+MRH2DF/EB2PAyG6+HOHoad1ERp+mvQZzXcmklFM54A
hNftxtcbmJb0HJR+DhlNOQB/nFE9N2c3f5mciQSaWwWjp/LEgBK+RYz6i7ZqZabBpzq356pxfIh0
dowA7zEnOXifFR/pbIO3fxUZ0kwU9d9dyrXeORhMxw834iJumRMBOKeXHUt9T3hLB8Ej3P6BaId3
DbnjaGHnU94Iy0XIJ4DCgwJED1os2rZbjfBDw1g+Ds06SGt48VBTaPYjZijunHwS83CJqcQmSIOg
TEnoBCwk/hLBJVYlpahsfRIA83Z19LAch48kGGQn6yFIoEwh6EC6CbXqSQEwEPwE82dqX93o5HBf
0Q2D3mrc+qI0Kgm22vYAYd2Z8FJ0KvAIlU1vdxQcWMYSUVGqi0Uqkq7focls8SaHb+wMyuyaDqRB
oEmo3qv8Ulhfc3saIPMZ+S1tj0Z5Wqi8kVNAtuKh/Mx/yxIc2KP1Vdrunc1EmBbtbtpE+OZ1iCFv
aF9Sa5Mr8Bo3dn9nEcniwenYMRRMVNbR4c9+aY/z8JSxWBNQmtZ+iAmgUgxfiUwGDPcuasSYJ8/l
zspGC+k4Hgte7NP3OUQnFbLXai4Ov3DvYUe+0myge2SRQFox+F07vuW2uTFzXr5kpQ/WJuSey9JN
4aFOrEUqFaGcPmvxa8Wpwup46T2fTQd6Yr6/jT7Y9ACiQFLSl3ggve5QksXexPeRxaSg5bHlsMKk
RurYjb+7ts/N0PGNnvhvTr2LnH3MXfmuifgnJ6AZtAGQ+Lu4O/JfjEQhouyi+wAlR3+Q/WBQPWna
nY4OEWm6JP7Z9qEOt1N3MwNqhM7bOFzSUu0U6TagKmGOL6xp+QBpv1gsUtaIGiC2zR2Hsi4QoeT3
j+WeQpZLx3Xj3ODujNexIxWp3aggBRicUKjY+TuGinUcYKjD8VwxTWE4r6AnznG5daianWFXfoc9
WUKM60OwOTVOKuwNcIKHkJ5fCXZtO21GmxAFJpnVQOBohmtaNj4A063NyDhomi+OeawZd/htTJLB
pnfHY2S2u7Fjs1rvLOU1ajDqjQfaul3oAO4PZzDp6iGICGqG4V1ZG9f6nBmXNCLFYiQwskn05g3h
I86yZajLdX5Nu/3UfXfLwEPiK8awqpeTAt6ki3s4071vZR4um+KQKyQ0GcURro64VQBoQk3aSf6Q
0PErnXqpe0Y7tDUq7WKCpWHas+e4bTuINf3Wpidh3du1HyVAzru6DS8BvUL0ISNyKfwZjePlLehG
63TeA6I+LeHRaIfVmOp3joto/d4uqqsxTjutPicl9zhqnYCivcPY/ie8YubAM/vnJRj8OeWUzo37
NDgiwaa9Bv+7LYu7iMgWdnM18E9to8iDMPD5fJrURc0Ec7f/59Ynk8TO+sHo/sWfZXNJ1Re3qNdl
8c6DIzdiLMtNVru1/c+IS0wU+YaZjoEWBhUNQu8UXwu/HbHiR0wSekrfRJLWWHtITl4nHcQUWp9u
FQbaZbByerWKsvU9qVJ/Xh4wCiIZJS/eU9+MuV8Jm0zFNeqFOoNvahdJinzmeXSXR50BOlor6IlX
UKTtjCuHkCyWKyxmZOnHooQkxrL8SLv3OZSlScvZACYe1/gHgMn9okR+zRBWuVbtF1E4tP4kd9cA
jzz8HDne7/uQn06vHlUVv8ClqyJq7pDcqW5taeRvIGgTpXZIfyhIMClrtPZ5ttRDEl3FJqRNz4MG
jgWFBlWV6N8QoQFUoLKknLJGeo97w81hgIgZQVzz1O7DcEHTtRSfLocthnAgvT0aTeNp0O/y8N8I
Av0Tu5ano+R6CdvdLVDsVc2LEVh4ucyjrt2zkKfFIWqYynNkLYXqKlGtYwFbLCkpvF/UNuHxFRnU
yK3qrJ0BPanDAXcxND6F4BC4qc94NkHBF9ho/Pv5X+yRBDl7FxbEDL91FEaymwLHgNK6YoXFvFA8
ayz2koCETegTjOaqBpHrSKYJcyJBmNVde2V1WeTwigCcYLls24N4W1H+YGIN9K0A9CRzD7CEDXIL
CoAAYWlDh/BXaZ5ZUYp5K68TfN5EOvAWlSrHD6zBkOmxWjX/LHoBmOs0tMdcP8T0yT3TmMbSyKlE
9WtpJ8UzLkjzyBFICG+SsFCDD7opr1EAvrr+jtq94jS3YsZMlM/RDf6j2aLiRV9OjPJooZIqNza7
KpB6Pag8AvWGdvD1mTAJezgbPHo4Osi4DmMA3CAfWyqzEEGixztdD/3eMBO4Zfmq0uv1pz7c+OtW
eUU+ioWM/moVR618EJU5k0PxQuXHlGVm+GFZzSbq+IIctAd2/9U1CBkcaDylC0GnwCzFzJjFCKVx
YT+0+JQiyieFfakS3mL4/LRSnZyvBv0Q8QQAwXZu7foKdSVWkctAfajS2gUc9qpOGA4JqFACTILA
p3q8JURlR6UGsk6BBAWiiYDXxtV3loltJMr8uPbBMCwPMVRxzWGRFVor7onV5A7wpe4b1eLmAMsO
aq9oN673Run7rFaSyNy/FJO1mwNSsnWMZzHqMr63nMyHmE63qjFQ3mXaLxUWh6Efdwn4OhR57c8A
wtHSXjyZ6BnHZeH6nM1DVt4Qek78IcKzklOMAeZbax6T0eaqy4KqJjGbVjEHiCNSDZhSKPjE9kcl
dGBOJcIg7nQMtxDIYmZenhXutLy9pDU6cYKQcqRYsYUOMqxWZv2Ss+GdaBoUdVlrNQKmhLOIn416
3MEyxN/QTkT+oJpQUWSU3SfLyZ3Rb+idGXVuWoptxi+de0gM9SXkzRE69lyBwqGpEJVFUH6AwBmn
Tc4UofIOUBjoJsC8IykemzXgh3UJTIW/hpWoeCzQELd5ualNcpbMZ1DhXuh9g3Hir+CQFCwRFnkF
gTpujlAq2hYfrOzS+b/Z4jZlu54Qv6XLtGr7EKQxOGrQKTL/HGtzo7oIwsCzetS0KnMKWf8nw0cX
nrU8fLbgiBYQRzuDiYBHJAX4F4Y7ouNY4t8kAwSP7NXih8hl36CWmwJYdqUBIt90FvdaNW3mJllT
IxXhTa9dks6rdck2PYvPBWCKgSU7FuueeReTfNzzC9hJlS9YEgDFBkOCSYJpbzRcv4vp7fgRWU0J
cw8VeIyAehSgJVeu69L+mhMbXsSR0WtmLEhhWGjCjJND10OPzT6RMYe6ED/2NLFfQgEy4O7TQLYz
xN6pfHpCKRNeNfJZLqSGBVjdY9QDUYSQv2Lu/RVCpNJqEmrG/E6ApFhhBHDHA1DggUFfMLWX1riI
tgVf0EwAKfqBPu43ZvBWxq8e2TND805oIQlfeDvUd+BHJggCxFhKnZPOxM6Enj3DJJVR53avMsWy
a/QQYXtnAGeXxsFmsEVUQ0/tY3B22I/ij5rDqzVtO95kDtgCux5lqhH+VuEljlFLJH8a0oS3dqDV
DYcWsT7etCH8osiVJpOTyXTOAt/Bop0wmabNDooXuqWL0yJhgGneYppO8C4x0Y0B8WPf7YycxQ4r
jfTgOn+78cBtsRnXPn7NkNYOqMDoeus2gXPJNxAzKhHVSB50x94wfZ4oYQup0ZajruyeGGAobLR6
M9ypjHsUZlNGzvc0SJILsXoh9/l0qpToMWEFsuAnwewaeS9yYYn6nvNCb+8NcAxKpYFI4mlyuX6C
kdEbkQeM1iz0+pHToy4gC4rBMmIkIRTxO6Rosk2qAI4xQd5brP1DHSUWIFoVUU6ZT/eo8tPSE2GR
51JM9tytUAyz+fAR2fUOScA8hHcOMppqeOJ7H+jLRv4xXFzaQlTFfRYOTBnIr6+uA2ienjE/jCey
vgvtmnHGzsqHpl9JEcjUx0hBJYbatd/qwbmOjpG+d4bfYcFOPd2lTv8Y2camT9uDlkBqu/0NlSem
MHwSFR9jXs7EviH1wSCWjwWAyQMd/ZL0vgRWybiDLQNbqBJASM5Ow+a3h2rKG4cbn5g2IAa9ScqL
SBt1DVvwcsnCG+gVWEjsJewaoqTigfNBn5e8YMbPw+KaceXLmWuSEcELB5YQy0334omitPvwNsvi
cZCsI0ZaYz0yGH3jx6qwGSYOsplZfRE5HhHeB1VZhJTUMKLWaAg1759n0uAopFtYDO0oNQJkLvNk
wdLOXvuGkc/8VFjQD8BjxANkB2bymPP/IoUZUncaR3b3ULsxt3UpXsYD4kkQ8xjSYylAOH6qbl4L
zrq2rw0QeGe588SGSDhcRsNrN6j0WC1l+Te/frGgEUWKRL6yYh/iet5qR8vc5/259J6z5V0hazB4
myObXCF73fSvnjf6MdVt5vxkzns1PTCVg7nYM59O02/rOK3zAArTWQGOmrLN4HZrwatZpJh4Jo7a
iPEqDqUXq/kn5NeURbI67ogeRJXIRcCBpQ5nHfl005RwuGAM29YDaoCBHUkVFvgDRjhVLbnqrxKp
zp+JSKWMJm1n2jdPjdCsPFvOmf0Y5Qt2eiI+zR+PWol04PXYtq8duSoxcTxz225DEOgFqCuLqoYQ
9Sd5q/si2NYeh4yJzQ/0dfCpaL4OjQ9Xkn6aVXvlQH400eCKrGtEOU3MAUXIuWrtbR/c5O9Fl4dA
bS6KjccL7/GMduwh+PXK5oeXgh+qF5BuRCWpXlkcZKBse7TFKwaq19J7gwqxsJkliIuBeYNxP+ah
1maZGhJ5UcBPWxjUUobI8aq9MO0QWKxMeLCJB0wTSDqg67Hb1Whm8B0o8Osrjbcr3eeR47Kx3qzu
A48cz1aFjC0iEEbgr2h5/VI3eS3fpYfwZnKkCCVN7ulOVp1yzmWQjXsQr33kfdpBeGpabEN8EfwW
IMVEV5CzN3P77IAghbkDCjS2nDaVhpzIwPwFIUu0IIIGhbeHv8emnEDDhd+UQe0Wb1Sdl2DSRa5D
+zwdZw/xEdNNZvU6mkciymsKQ4XJKNqLijJWpL1NsU1jaEwww1t08XCHkM0gDxidm1uvZwZHrh2v
vQf+fd6HbX7ygwgREbzVHH9aEJ5AGfLN2NRJ4hnBsC5AT/7QATB1GVWpc76jVlAY2WKPyBpnzV5X
lXQj3642Izq0kaG8MhWPi948xmxN26z2YZVQvz55CubWnnV+/yI5QpIV4jL/oHNk8ejh4sgJtRFB
PHVRj8ZZ75xV4DW3pn+nwJA9H8u/Kv+VeBRL3cqDr/F38CbmH5wucu/r+i6vJpyotKw8zTIZtchf
XgqW/NlV91J2C2pzlH6Z+1S/JU1GIccNNT03+qNpX2M7x8fnIxna9naFg5xmJWdHnwHqRLWWEVB3
YHnPCJHuR6bEAoGTybaM1fEGINugUGI6SWxwE7wig8jZojJVm/RDz2xXBggGcp7Zgv+k6OcRlQ+o
y86AisHOYJwQRWgOEhzlrCU6eqBXegDKFhxQ0JLlnEBxUjjVWm+qi3TTyc9Em0bfdpEbVXI3yhOI
GtSaI09cSNBB0JRMgKJ9CS9YHhQ8WyW2WMFSo3Dv63yLxVRwCFRFfP/8/1jPusyaFGoVznTVwFrt
rEXUELfMT1jNcGni6fC4f2XdJJPWXqWR4mEsYeMFfAy0/puwvlG/bcH+gJsAxbUAdb/yCtrmKeyu
hCNIc02Y8apgksvXL86DNIOewbjvu/von7SXMl4DkvpYPoyX8C38Hj7yb+93+UDdrb04L/PT/DRc
l2dcjJ/LT/xvfAxeg1f3dXkeH/Uv96n61N+YU5xXw8tHf5me+fztTzp+9ZPeIY7uSMf7DF6N54rl
I9M/5tgkl7zTCqCjdznNP4Vb8Ta8uTf0U0+E3HyNv8tj8VO9d2Bq1sFr+DU9UyM+s3NK7uRHVNDP
X6nF+DfxSQZr+1NfN2fwpttxx7Ts7Owz/tPv+p3F/56P5idBSeFd8259EMHgu58Lc+1I/sd9aI21
4jlsCP/VKYOI+sbHikzioGycDX3dJt6SPrLtHvtz5oN6+5mOaFbOzll5l+IbZBgd1VdwQlC5Sjf5
JlljMFqBcdrZ+7t4690ovE7ZnrnIafLNg7Erz9WOVvxu9AmiuxA7d1+e9Ef7AUynX26d7XwirvAe
j9rR2jn+sE9v6T0myfvYb3c4X7aoW1bEzx/zc3hwbuWp2f3H03ksx40sUfSLEAFvtmxv2U2y6TYI
imTDe4+vfyc5EW+jkUZiG6BQlXnzGhqhT4SYi49meXm6HDs+wZv9QBgKVnkcRYtmGZ8xqD2nZ2x7
NsXO2isb5DfIUx+8jbPHFHPTHcODupx29UJ/KC71BkLcujr2K2sP6WE5LbEd2KlHOEtP0aXaxQ+4
JZOsB/E0P09LfZksi7VOs7ttF0qzthjCzBTeCeYNCHyAXHXmUmna0lJCHOZJbtQ3Nfw3ij5nXDqV
Cu3If6hk5wkPLg8BWaIWtgCGma10/8W3T4YJLqMoDxUt+eRzL90FQhs4PTNHUVWugEZm0nOdaNr2
E8Anc9oBUdsc5avWYyVSNOD57Cq/HWwJPwL6YzHOnPJ4HvrBhxN9A1Lxe85CXC46ldxRDg5vV02/
QL+cbim7fIj6T1SmM2RDpWOQ66zEgIKSSMmwDSabGJtPvPXulQG7iT3zwWVaVZj5ZayccFkE6Q/x
mlUOLNlmsBdGjco9+gcS8ZBiM2QIncu2z7lGT8y4Fy3Vg8gJCr99LJ1hB1ce/gEwHpCv7yGchkE9
zicUjsAyB5WdAp/2Vd+q7KNM2tQfaW55TRvvCZR9sOfzjsE7lj+wY3Q29AglBVFFVUR5skr1d88e
6PttGf3HiCLGbu9rVyqVBxt6lYWHdKpfGvNaEGNRI9shI6fhvArJqmzMT0FcOOtxBVtK0Hv25FHn
FnilgwLAdOxV4Ms6Q75AZTOiF2s3BrIqBnNdrzBQRxfTYeBh/+1wBkoFjls2tcbFidfCogtxQm8G
LyytvZ0uXLC5Aor+/Gv9GgZhVem+nm4iqwTqtDD/4G5WKbA4avduocavJg810V1cowAILmjst1p3
n80sJ+3zye0hYpAUBlj3oBoQj+qricd4W+SPkaojQUtXAQrkwvlumMZVyVkzvlpAM9VjWhne/IZU
0xCmfXZnqiyChWYcX9jHEdIuFdoU0pofghArj++kA4se9gyYMVL8sztJYY8W8H9pjmzz7rguoMNz
TnievZ4A6jHo6vsbYD+uYiZVLVBpTnlZYmIsn7I5NWolLuHPMUgSmhA6SgPwxAKQ0IVYRAVGaIkC
JXY2sFeHxB7irT2Zy7I4sLxvo/+uUSkJNCDtj2/tPHorMOqckN+ueS6C7axhHK+QzendqR9VmNMB
TtYlMq7IzHdwpKg0FfUfh5jiWtgQfCGr52FwFk6rgMxhcNWd+3R86jB/lOY4u+YEC7ZYPsTBXoQn
qCN0HSfWBFg5j498C07IikSvMoFBEk5bkqsAwPaOaMKcVy4sXz2QOqD9RBgQMms3f+PmUkYKBR1M
OsqpkJ/EiDw3sUZklKveTeCIPFBOuHRJXHDfjAujKM7MrbTiVRSxohvWyGueNg5Cmsa9zIyukEi0
9snUynVHFyKHr6IZiIOJnAbmxAmX5CYlu0pCIE2PEySfYCOadfJAxEysLYigxP15XJYugO0DxCw0
oai6E9AdZTSIIGzWXm3t3Wah0BEbzZNoyFz6BAR7K8fEN+SamP/8blODLJs3h4MSiYz1OeYGSoV4
W6jntsVGLN/UOPbgriV+zbhiDahHaCccbWNq8JjSK4+Syl5Ugp6MuChyAYuEKWO3zdFjW9IaY+To
mmC4wd3rqXs78raRTaV4zNorC1FOySa+10q43dwZF96037zOqKKyoFq47A+mSdnpZnvUTixXH80U
3qAH2NpA1AThSZILqQHsFxVYy8TIdWj3rNas3gbKumGlB69d+i6om5kCvJQE4UE6maHLkftQcqFk
L5G5L/wLZnzcUkhRsvRsljk1PHt0LBkG1NMyicE9CTOrla5s5+lcOiFKWdKLMAzXTeWGBhmfJmU3
QafQs0tIq6hAfaNDCXt9R0jqMRhx5y5WXI0Ut/e2ROzZXZMsudYBEwNHY6hJYmpnssHuSuqyHOre
hGvFdk7H99zvHipvpgJPk+vo5p8wBQBDEUeq6nde14/01Vhjog2qTCgdxN8CDeHtHuD6JMYIoVK+
wp8p5w6/W4iMDLSgy+ZOTc5byjpAlf2l9fcxVdY+zxckGvhp+4ZCRNevDp4fKuBQjz/s3NSMal2e
MA8LHvvXGcl6eNPiEia+tphjhKFkc9sZgiFINa2W7HuTvS4dlyJ9GSkmG/JzBvuSw0Ea3JwoWS5g
2Fy9/FW2YBEUFvq4amPqMTyIEvAgutEZwZWNWrGjl7SG8tAjt+4Zl2FQ04zVwhjzTy4lI7fmDVVQ
OtzkOeB33eTA+dvLyDQlHLBtL73GMEqTOqX8x8RtU4b2UwgruZzST5fWTux+OxWIBjIi20sGjgS5
K7Bw3WLgqnUQ5dydZtREa0EPAumy+Jf+lOOAvaI9inGgHMhJxqZYZ1jA1qRzLzF+nsZfWkyUpxt5
1jOLYS0EnXDWNllQJpDZeDwrNEVpxWAAomMonuIFnL3Uwf6u2ehJuuoF0KcNY3CqAgrMX3wUE9BE
WvbBIfKKMX/JsyQ2eQXEcLxnlGWd/PYNPjmwc5LcxAU0fSkimMUx0H8ux5fNiNrkFaqhOMdOunVz
YDN27iEr5Zyb4bBCBuQ1K5RcnKHYQa9H90NARQjSeDuQBFqt2BjUNc7YmBycau1LLMoSGL9DS1kV
r9j8LO+GL5KBbX6m/PAgzIy6EZWlohyF3amr+pEHUb5tLgxJHsgWtaCW/ozz1YMGU6I6y2y2FS5A
lR395Ctgi48JO0wt8K7bPDC3mjCj84uHobMe9AAmb/Q6GcraBsziYItw84vsXznFOdrloknkQamg
f2sfEylIomZlgPXTIIaqsjIuf/VTmu1tJssj4iuD+y0arJEurmeH1a60+wSXqehJ+F2a1HRk6KsF
YDXhId6SethZ06M5N8tgE/LTY/rdJ0u1uUaeu2oaiiS0RGK47i576DgKQdSYuWZ7j04gr4k4bmGS
Of5WbiYnnoN1mOjGHKJRiEtuosMcI2AxsDAv4FDgWMiUriUfMd5kfn0nWdCMMJ+yGF5iW1/Z1rKe
22OKG4L03JRUqvpixaTrTbfMRkwcGfTB6Y7B+rpp3VNGbzfR6qn2LjSQtE/spUbvw9oDJYwm2fRD
tVvJalGTblWX5YauzTuUxLnE1IiBZDUj1RXGKgORDgYu18V59UYiE3nY5GLN/KD8N2EhO0hcIw/+
5CuvXOd06mI18jrOAv/tIwZmasdlaxW0FFyf4ssZPQBxuCsTTy3GQ8gXlwXlIlIeYF/f+g7crWZE
h5qmYBhQ9oOJajQFwN2yjqAPosHqob4hlSTXuGIq4gdfgFZA0aaOEaafrz2Oo2acFvLcMovcypM0
Q5vKYNEGsCtz3AYDI35Jlf7Zsf2j+NflwRdAwK3SYZfhmwAkx+3S7GMx/ZnprGI2Kw36tJ8+ZnBz
eaADD3p/AQ3uNQTUx6OFAedyVoEFKY1k+1m4FksX65LhJpVKjEQFcEpWgULgzY3T2iHDCr2FwlTN
r3cFYxVG1BXnveSOmjf2nMuIYYDmvJbMkclwWofMMOYUd1Nm7bkxMnpk1wNd0OorOEkCNNrNTyVm
aDLCUfSjj4yiC8hMq+rHLBD6nnKtLYJmwJXfUzNbKiBbmFOgjCSDEeCf4wJJ5xf2c3KoKwah6Lue
gNOMUEGTUZxrvTj+hmS2NeEoc5qs6644OHX7iGzN2aS7SScXUn9EMu/pZ2heUQBzKx0fYcN6fCr6
PvZVaQ6hHcOwW+G7icdW7benDqPbNOR7DJRwtFRO3B2aDtnxE9l4rxmpn033o0+PJPIV+bM34iTE
Nsc3Idpom81bfd6J5d9fLC7AEAbPFb0lLLgBPQCKN1PyP7rogXcsKAuhFTCTiKpXW1xmAFbHbjU5
dLkGOKkUeemTWvJFscUHSqxgvU8Kpr9D/lTjxVi682MwvA/em582J9hQaUB3GTya6Yb0E0LHkeQD
J2Sogj1wxC+kJnHPsQdjRKKukEAJCYLOK4dDb4EBViBRNjMAjOTEYU0qMA1IzF9AjJHTDXiIyUpI
Y4H+xIh4D/PUMqAQugCjPpsUNZbwHxUDvoSbvhnQ5oTioGZYC0cOMhy/+peiu8pzdT0ad4/pSu+3
8uGkr7Wh2RgVCn7P3fLkVtoXv/LGOmR7Fz9g7hEnOdnJ5KE4DFfgKWN+JZpuvnxnODhaoATkhWI1
xfoH8Qv924xEVvsYYeITdhITjy1hhEELPlNF78WBHhP77x/bwbjHOUaYIY2hgkEZcBcXB06Fz9oA
zS+bU44pLVdCVb/oX5lSZt6bYkSbDhGKBvvIexVgWtqWhIO+mpd9ZBGMxDGJAsDzxk0UTFc0BDs0
Ck340WFVZtfoYggeQ/mWzD/yozM0FxOnEICgGt5bHQzHCdY5aKoTTIR0WYdKu9XxwcuN52xSNq13
z4gcSGCfG1T8WG86cX5wx5Wh9WufgdJQaztfj5jBQuHFlJzBI0iowu6ZrQfszMajVncP6U03tlxY
WCOA6C2C3QYWkD30cCmDlR4oRyNrXmlowvhVfGD9uETHYFCxqyVUpue6vqkUr140nwtP/YmmBFY7
rDL4qESgHyrFe2bZIIT9kHM06MnRis/OcGUPLJVjTLmW1TAzP/MWuOesIbbCSn0REwGuNe/dVJxY
jyV1PbQZy/KZ85Frj206Lb05/6tt5HkY5xu9sTXB4Ib7MH5XDZag2KLk8cF4lMVd1+9qSTZ0qy9c
7y2FPF4kd1kgTRmsWtiT5QhxMP/qtBsWEOtm5l7vbdc/1d8IyRLzarB/TiMDP+xAtfArZkZt9hOM
dVwp86/S9paBpzx4REvin39J0LGCEyWWt2mbfmMTnFCx+czQwRIGDJqIIH1lnevtrjH7g6PmZ0Qj
8tpqh9mTR2xvz/Fm4g2BiCD+KphXlObd7SPUxoAHUAfxzbJ8HXVeBW+vWxcMrUI7PLTez/B3MizF
/zErzI2mcZMFSoYSAYU3Fbdthu1J7EG02ePpUAZ7OX9iL9g1FvFkTXNwyrtY3alJhXW/QLYBDBWH
hIrLPLisJsBFj5lU60MScYm3iRYujKPiibFW+vhXtTNrhCOK5EjgoIVbA2njEa7W3rqdHjOmHGZy
dBOYWCoCb9SACj4KKDhVHS4upVCKsNtGP9qx/F3bQ4sE9T8899ZH70F/6XUEPCHShGJFQeX6Phva
uYNArg4qc1JawGZcaxkbnztvTEyknXlnFOeBY2QCoOsi46pHbM16Q69BcxnP8Ou6lWfQXjchJouI
AeAEKfrG6RA7Y1GA+5RdIf/qhkU+ErZArWlVOOglOjpi7SF2AToBm4uU/T5e1OR/yfyTwtaVOrAg
yYdOQL9ZsCowCU7VW5om+8h4sgfY8yqc0t+scYl2r1ahaV286tmKKVNSdUm0ktu/TI6+9mh/kjB9
T7sO45/XioZE4TSRj5TALi90VP5vbY1+PdSzzeAhP8BrT7M/Wr3CdXhErobOaJmY4SFiJ1VD7FVm
89H0f8UAKkuaVQJdw8uAXfBDS4zlOLcPk63scCjvEfYN4c/If1pm4A1ZujkEeViZKTURDDLG3aFG
nFhIPs17oP84XNba4jDr8Z4aO1pofBtrSlpjWmB0QSC5wUHnwDiWTtaGKwhGkSGiC9CNDeT8YcbC
+EJ13JWmv+AmEM//ovAG0xPiXrGeumoXIIHO0DnNJY2eMW/Dt74iKd5OtlP+OHVM/icbXNQ7JdgY
9thfzf0yyyi1/eB9KkNY6/F5yG8+pxoEt+WYv84dZnQ1G29SAA6IXqd+EsZz6jUkTJZrxt82VL/O
HJe1rx0Ml+ToPlnNQ3trcrgjTcwM+I6rR2Ey/24ADlgmuW4tZpyc9Ng+D63MBPl2qJz7lyb4nn1r
FaWQZFrsRllimfnOxppV2gP9Tf8Vj8oiKddWMJ7jEZcQM7+O/c9MwjojvJJJE5EsYpouVga0WWkJ
m0zH4W9C82lFWxU65mQ85fhol92D7f0a0z+BDHB/kE9RhfoCQ85vs7yG1C2AGTW2n2oDg8s7wzOc
Gw3fgk/Mk8SGY4IBatPOjTXc0RDsGd5KwzoyaFbnGbuCHsq3sukiVKeMN9h+a0hk1p6qOzKcHf6D
Rjc9foTOuwMAkkU/MGFyMeIadGxuGdFR3/pJsJz94gbEhwULPM4VGYcKEG+XqAea275qDlLQhpwh
nhGszUtac7xCZpL2TT59JjWK3qGE0J4wESIHJEevvue7lb1xVriJzKQMdu7eaFbYz9s3avKdA41L
w+I1qagS7XahuflaMBAvMh/z3l6Jr6TgqBHzK1fsjnAnh48onEWPEtmh/s2ZPgYD/l8baR1pjJdR
kp9y2qiq7ZlYMwuv/B3mCyOBHNYlYvxKGEQD2NDMmLb547I1nK+gWfsgqy2AThEvp/xo1QwiIfRR
dv1ZlIBocstWVBXgTWS5cqWLL9leZxhadPgOIJZj7LmlgPqLgGZI7ufEfKIArAu4vToWvOour14B
yEzuoxUmyyR/HJ+aGKM7aHgqhXjDgGGq3aOOs3+cviTkHUONJQEvDNOf2s2JJwERNZojCBA2YlrO
r9mWXWnCm7XlbSrIgwOT0ZLCIHycMfIZdFF80B5EZ48GluSADEDIYyaOSWI2HaoJC27q2pEUASaW
tQqUQANYyMEPnyNzis8E32QaXYFr3dCJGL9q6UJjVZorC0PLHs2Ik8Rc3k+pmn+cbgcyWznbLAbQ
brFBatqNAmhtKM1Sh/OnBRBguDSNhzNM2G8tYn6AZgUzabR2h6a30s9++e5hCQjx2WZMaoOHWNgh
hmjVCkQZZJMupDOTOlCnS0wRvvARI8b6eQ+lD0AEvIQXBT41wIk0yKnqyQKySF3xbl8gNice9slr
mSRHe6FUeyvVHrdiMVwxqwN1pn1jIIImttvFUEboywKbPgkAucZcWcdVX7FfqQHJSjkoMS9k29Fz
BEuy8vQnvUNHTBUPzIzE+En6eoYoq0Yd8axTgcKQfPiM/Qdn6zo5utNV1uGekfAw4noCVAoBol4V
TvWGJybTo3AlSuXEyzbWPKwrHWieUUbqEsbCFQByqBiLOtFJ0i/EwaALQP14QKV4l+oc3yAFgkdZ
gE6ym2T2I3Sytv41/OHYpNYGSvpaamELklrKeQRxifNr0Zi09W7z02XxOq3dzYyTQT+4G7kfJVua
mWvAa8hAqTh8ph1Rpa3iY+9Wr5V3dv2Lz2BogmaAuRtjmV2B9Uzpzxs7gE/lvuZWAREVoHbOV1nw
rSORgRTiUvXQmIpJeRdo6IxOePhFDq6+/ba3JkzisPJtgSd5y2DlMswu2y9cDmlQEEytw81AaFOp
aMsevysvwdy6vw8wHqjE26i5mp6/jIxwj2ZbVQjN0n1YoI+pAk8NLFXT9UMQkR6Cs4qmH/Sa8gQT
pDkAwYTXQO5jWjHUCbc5t2l0rwDzni2WujAUePIbFJlUR1m3kV7fBHGyb12Hn99fB4zXwiozMIYu
zrLAhMlWQTdRwO5lAlGf4gpRpTMSkIVhAxXMXKto30769IGfdhW5nHt326NSgOOrk+1lGcsBlbVP
CdNA1qAD8cmm0U51CDOoEB4ZL4oAMuvbRTPPfCU89uZkK6tDxmbMprSAKjYrlmnyC5IjKoHIh9Wt
fcoih5zZGLdM+4Ca89fjxXsBmf5KRVCqQcfuoIjXQ2zsorl4K81tgkmiRi9ANkcGHfLWAGTR+NMG
UvW245f/LmieTX/69xjX0XNqGmvfnS6WSh2nsgYYejDwKedPNLswJTd8ha430HNzCGo6Zi/aIkfl
9Bz55meAIZ/OyDglwA59p8U97U8emRo6mi4N8XOi38Go6uEuoDNUYghRaugiYWZEBVoMt4dGafrw
MD0emOf7+UBgoLeMoEFmZO5Mz3V7BSsAPt6Qs0LFFUDHav3nbAhXI5JopR+/KhDUcgjXYhUpw1mB
VtqCmtYo2SpwfuI+40aykzrPwD/qYuObWQzFYwCC6Xbgy5Clck5vhyKC7AuGSrxlI67/ET4/lJ9I
POFtgMEmuBkbEeRaUwHpIj/hzW/RlbYnmXGWAIVQXUDRxS4SXNqtlBVnhKw1LqcdEh8ATy0jvdbY
jXb3EMyY+kPW1z/TKV3NfvBcGuGxKdHNFneX7+/H6rFq54UyZZcxY3IAO1IvL7rL8HdvGN6HVHGT
7j5CrD/1KErZ2jeytY8cHRblbRf/4nVLyPWnjT697vO11C9A6IsOZaqNnatWb3VY0AOQnTtUm9H5
LQFpWOdtjMV1aW+hOEfOKgg6/HA/sYZiH+I4DcCZbH3B1GQd+V9dZD5EcXwRlN/L7mV3qzRa6ZK0
eOvDhQNFxFhUbXFlhdKI9XKFoSdq08Y6tnAHnH0F1x5rJtjX8xK23ralmQjbjPHiSxN/U+LNubtu
QFw0bH0siCcAvGOJyFWK8kYKAGH7WDgPdQSbFFVx6pAGUaEht8QXo3Cna8WG5LBbukB/HMI2i89P
WD+ci05fCdeUY3Qqs4sVfwPlOe5rwAQQBqyyguDzw7vkQ3PQgxunoDigOnhAX3N4Sh1bk36vMFYY
lE/c67kzoZfvUKuA5s8Y7ZOv6AyQmzLcKpmhubxrRUJUaKEIo5b3k+7Nds2Ly14I5EbDxCuMtNHY
3k8urqC7VrsLysWTIKkCcmvIPjDOLtrdvpm2FVwcZk/lHLLHYGWGP4LtboOs3I2uv7ERqKAWcfKT
YOe09BUdbUrZOI+H3vnVBqaHBcmAfHvhKoTUdkPPF7vrPGhDzJhhfhBs0q/mFd2u1Fzyb1oxfiSR
gU9Dvw4Vy/3/MLKZblwG6p0pCE7E0l8oa6XClTqCHZGbFc83mwepbg9T5HwErATGttI49pw3Us33
ADBV0FG9vMtAIS3mBxAtXH7+VBfDPq1/XUjbnv5i4t7ZAG1HyY1TyNQbgKVkSY0nzpuG9RoSLjPA
H3OvXqieYs4e3edkZn4mxT1HBWNQLzW3Do5l6ovCDKtH8C0Fb/1vpNqggrOyDXNOdJjMdCgqhxH5
FyOQmbjghA/XALknfr5NK2Xrqx1wCfTg/h/Dcin7WqYSfz37a1BSoVAjS6kuP0v/ouktMkx3IyOg
jkVOboMU8wbTGg+KzO+xLy9SLUhfhQEG7d+fj6avH4le+w6oXzQdhwU4WEPc8FfkB7HVjF20pvan
HQGEl50Mvv4QUfGC+/QcPH8W1MbJoPhX+j2yAwAA3Cmqm+FewXiIc4Gqk1gX13+SXa2zGvQX9VLI
oLKEqFHYRstf1R6wXj/ODMog+IxMUtn1PCh2WoR7mjQyMtbD167tkJxxN/jCMlSIEwz06mtrgC9R
vFF1R6a9Myj6pkTnCiFE58FlKIGbHLAstE3A4UK7JpwSdAAUkvGzITxWcJoPjSAQxv0ob+YBir6y
iXNCYemUgpvCoSp1vM5XYjzdoqQZbr0bLyHECI0BH2G5HWwufJSG7iajwEsJueX5tIfyyc/PIzDt
BLefCygXzS7vObY8Od2HR9IXVAB89j5hs/IWI/ZFgVrsU77s0HhbDf5qMkVriaIK7qpzy4zDkH7L
cLhQa6EEzeOvLEeloGQ2oR4iFsRYlZsGLZGh8S1jkpewyMnjIxFDequThWgsGrgw3AaOppzZhN8P
qO4IfMiuGgYknIAFNWxbSYbypopxWlRCjqknl+dNG14bTGKJHxsgX3nKrZyBz/F0WY0gGcQ/0d4l
kDcqOTCOUlIBvmXJb9zuqR9YSDPDuPHk+elX4NM9cr7w9VJ4puyOOMlyaE0xxVfBDJYYcPTUZYYH
jsTFawcOQIeEtmKk82PMbSGbmqud00EOCBDGNXhEssMkDOunjoUSfU05ioDms4lc/PgBcQFoZJhs
hmebA2WKkocnBTDJpbvgM/LdbAgSQAlfJdhgyc3HE5BDiTBw9SrrWBAbaDQhsxRj+G2KJ3nIxeO7
bxF9MXeWVCn02bKlKZSelmtddEyrCQwUJ295mnR/KS6IOUJRQ032bLpg8KwKnrYhDpYFk2/vJVA/
OYKCUxOMDx7XRutgzegMj7wN3rAVnHw2o1YGHeWStA4TKRJVFEXDFMTYFeevlnLpPChxDvvto8zM
wUmXCoPDmRvjB4eEIjh3f53EfIgvMkFHzDUDZwekUmBjF7x6CLWU/pWsVAZfhC8itpXCCTWJ0var
gAaemB4ahkYnQRfAyPQxXNw0w4Z5BuegEWPwxfVGZYKTWAAiz/yKi8hflTLAcx+96Rv37eqehk8i
C2JYLROqKsfY5C2AwjsF01o4US5kHt15lRZDI/LZUs3daPC8036L/zr+p66TLOxMXXlBchz1HS5C
cK0CnB/nHoImpQq86BgJbBfG6w7OsjsPpNlf2bfldjKA1Oi1hAsUovx3nHec7+g7OWUDzEfL2Xmy
CAYcnAWO8vFZrstk6OcyUXGbuWIpzK9ixtoOPuk42gqxt4spgDral9YDcWOGO1owOjm4dLbmioXe
fbaedmR74SbyhOVWvm3KSUhR3MG2zReOtM8IvWHf8q9Uj26Xb6TxyIOm08EnkXphei/FjG2TwWjE
S9ViWlO3bCNYPjGyB8eIfjWsTaeY0RTVDemrJbTbe9icpcZsgl3evCG/6jJ4nuZVSn1eMiiF0Ywz
xWcO2cDZ+8aR9S4qhqHnDCTdHfEV6gJHdp3sbkQomWGFe3fPTBfOyK3mzTlA04kSpGrWRnPrAvPU
tagLNiygmtweBUcse2bJ5F9YR8i3MzlOVeciO0oIKxZml8nTyZS0VAyI+mj1cEGCuW7hlBCyw+FM
beTORpmEwyAEES4Jwpyo5qDlw5UcRyMtPvh2MmbwlDalsrSJtwPchYu299T4SR73/t5Y0abMgKmJ
C4EBDk0Kpr9PGTib/VklHFa3Rvm/FnRV9mhCoKDJPMEo8/PVwKkSMPOHnM9hFhFAiZS3RuNYARjK
8QP1B15Iz3iNckWqLt6FplKFqNVzWPMnNlwC9yAkvsIHo04Y8bIUNh63hSEfJRzvBB9S6pwgaMn2
wE6XM0EGsX7VHaU1o1nOoEwIgUOwl9Hc7XDnKXQmDPs/Qq3AizY2MQxKzTHZmtgOVCc+l7gr8wXd
sNl3MH64wL25ESiQiyu72WztJ3gC3LMeHkFqUmWAnMhpQ93s9ruQGW2ezGuuorkjpWM7M9QXkLBj
CBZG9Ys0B82ULkuDhwMIAswDbsp8VpjmCZ+AFre1r50Sse+ZS0FvkKzilib5pCncqoatN+TOUgTP
Ftu4/in1cZtpC5pTe8yoA8Fl28XsG+mCJwLTA/J8OWINgD7sIh3CLAsyawPgcbgLNUb1gakvmuFu
a/pGICRoCSNKRcc3VymUfFnxwstktj/gVzGHkD7VzxaJ97SByKKjzxRWjIkAJeNpQTvDYZUw9qVB
YhvXUIkLhMdvHWjjR8bAqagMeJZ7ROTlvCGZbUjvAwhkB9zRbH0S3DFDz3ABpDaR5zuHRZPrr/AG
VbDL5urTicjOwb4aV/TbgupU+GuQ0s1panXuqacoq7IUE9wVDB9hg+l4B8/GQiR9ihi1I/aAVexy
igT5bYby0cbfXHs2TynkABG7hKGgjjjkSTYU9EICkQEexAOMFIAyyCrOZ8pQN5a9hndPOpdu66vP
mNYwkAFUltm9SbK6jH7lFsgg1DCfGYXmFgpjiZtgkyMXXgqThUd9IGIyEOPiYoRrhaxd2bJT8HKw
WRxwZzYFhSukUU0AXgiKJYern75xO+R9HZ7rDq4pxBFhgzXttaxvaQnHCM5qjJRVfrJTPrJCXEg/
C2x4IZDxUjUmBUJ8Fj6KQrAFGlw86Fw4LomqLmsbQgWgRbjHL7IJ+DIDsnr0lZwijlUtHSaAo+Y9
mTlX3CnWDGDpv0gABoyX+kDvjohMl5GrnjHZ04JdkuyUQDR3xLJgZ8ammJlrk+s72MWi8cqDCGux
fdugnAYb+G8koOUDctzfQNlqGG1KEk3M0xtJ+8esKIVX1SXZnk7ahJbN1dI9tJmyp4MYcQ67xvOE
h0zn/tOUN45OGmCbGs7AsaEY15U6vmHtkIGEadF2UtjifwZ2rJCVz4rj20sLj4U4lbh0zKZ3a6hH
lSw8gbbJwCR57SDAYEvHcmAuN+bkv9hQTf+R9rQAa/4jZCXCXjB/BXzPeNSoqocJUxecACBjKFqV
saPB1GHMiHgtKNcsMUjLQlSxHGvDmoOcIMu4HE5SkPKnHsKE0u8QPMOAhohj5jjfZ4jtFtSWOca8
OeNcCiGcKbA3lafebcNdx4RIZzhAqmF2Tyj6EHlmtNsAqUJ/4oB4gjOdC25Pl4VUVFezrRYzXctF
SMDkae8ov7Ob/D1QDfB8SiU1YSTPImHWyxjgwVKeWiDaAa9a5A9oviL8a2ACKej6e0QMwqxn3Vqc
MEN+zkeyYLInmx07pTznff7MQJJf0uWXQqk36L988k3eKvzt5hh/CvRp8Sv9aoetC7P4FW8dNKeC
sqlQlhaXWDicstcxd4GaLpdW3nuYwSShIM0MvIZTgcUUc5UdFiboQ1OxC0Opw3FdgjcJAQ5m/wOl
Dk+iSVsmwD3ViHupYsppfJFsxBP5s+15EszO2QZhLHFOJZIDtWWwx0cDhOdIomqkH+IcNaOV0MJj
CdaBouh23ykPPlWOEKrgUNHd0Qlw3NE+C9APIkCTBQAi8JITv5RZslFqfycHvu9u6XW0YTz6l3ai
Mw/qL0dvdgWNVu69JLG1UnALmjuHADrnoQTGpS+lvpKaJet7rA1VxvTmlpFPyD9o6+gS5dAMMMPt
ZKkO/EvcnN1t7SX/ZobOIAGU7PPoEPM2MU2FuMsBu/bJAu0TBg8eJiiF2tM00fSgXdThw/tWRgfd
rFuPx8G8TUO/D5Bh9gpJN2TtLGce45IxBPSptul2jVGfZTzWgc0zwtVv0uSrAxukcODYKBKXOnh4
L+KKRDr1CC98HHCTm3PG38G2Tuy1u0aXdurs7I5dyq+sHDmaAnU4xTbtV+UanI9pvhjj/p+qhlsv
cTYGYBOrEv8wSpuc7pgZaiaNo+0DD4SqtFm1gjhZ/2IPINZkCQ6hZ5jkzScLBDbgRglbTy1mvN9i
zKbPwi70AMUEBTHgRKeYPJkKkw23OQhgJ88PFeSmdD7mId0G4XdVwgioZukbpC1GhoOdE4pGbi0b
tc2aluJcLU0TEhuT4HSfBJ/diFs34vIIPAmu+6M1tF9DkABpjuSF3TijaFU5Ayjt4Ycq3fiR0Wfn
LQUlW6wcniMHtNe6xJuARgFDQatnHbMYSaMD8B7Tu1a05x4+IGsUyss7Gw0HvcMWFsPDqVgcHcXR
4GlruRSuCG0jc2n0q4IKxJxcBGmMErqgXbehfQ0q1AqJKbnKa8vqX0zCuay8u2A4sqMmFgipsVrQ
S2i6cUqS6cWGO9+a1AXs8tJYci+k4AAdNNPojeq7hpbIu3hevIy0/ie2gmXn2hgjxA+tS0AZLAnM
O3yfgGr6fQ689ElIyllvHlHKHnjoEHpMVnduB2YivMqgOAeptQWKtQ1/n9sIX1pWw8Qx252THICT
qRDDDXA7hl/fifYE3M6IGiw63LbtqUiw74Dcr3Fd+5toCQY0EnmKFXCdvndYS2FaDReY0KLRXYX5
dPH8D5fTw54+BBHqvQ6Q1cAkkyy+LgRSh1mJvXtDhs4LFX7sPmvTVjuQjqP1m8I3dkGnYMGm/hur
eJUxIXNo+oYB83X+etrj2p0V8TF3eJr6k0kik8cyImKtQHadXf8gCgR1yHLANFTSDkDxTHOfUA05
LtyZgKFjvZFhQ8aSyTq+i+pDVftKgqvw5RjN4E5bP2L+r9WfBjsDbSvxuBh1uBqiXgzUkvihG6gt
RSxTfPnZHbI6BwN/lMLEoFTIGJGFjKDG+hB0HH5JQRsDQTDuPmRy5itVDK/wS1OJ5zLvBcEa1bBO
AnR97X89RUEhQ92sEjrGwdgVzDrCg2CNf5sfZ9qoLahiBCWguRbkEoxKuj36T3h43ZwisK0olgg8
i33iNAPCckjOBAAR3BfLbdxOULRHY/BQOBfZPGXWpJek7XDTTL/ZDNQTgjbZSry1i+HBZ/aWCtm9
fqHJqCsG4KTX20wxcMutVAs+NrZlaJMpVkyIUQ3oYaOjeDv9j6XzWG5cy8HwE7GKOWytLFmSJVtO
G5bbgTlnPv180J3V1PTtdqAOD4A/4X4HGJeR8BmHOQEITYG8RswL5txygfBJlc5nxCMAPwo7uBqY
b5VUMFfAHzPe+dPasBP2lT6ZYXuyoDWAN+L4K5myQ5SiGnZJrWuOoYPWi5E6hrcEGqMiI9GgBIGj
VDjqiuFiWt+DOJWrG5NNT/KBi8cgLsM9LwA9cwOvDnwkwFqTXoUMkKmbooUu3bJc9EobeVuS1CWR
m7gUWf3DYjJw8mLtOfnFIvQEGbLabFpwYg+XuZGLZP6rE80Shb5AVIydo391sOigsZCBp6XDoHXK
wW8olNMQ8P9w+WdXRiU1BsDWe6SgrE2OL1g3rj1AR8E1WRb9P/lf3nmZaQV+MnEfSLOQUDsbaiAv
K4RZHd46CXIgV4aSlI3WVUiRLkm2wlVx99pxumxLg+gOnkNgvtIrvXqav2qdPY+M61OdkHPCCc7m
ftLZ1QsCMf0KJSmz8cgKg5GEX9fqFrr2VUQfInIOG1xKUMopjm7tSS+xtIGp8FlEFbALBlv8/kyf
0kjy0oatt+YscHCV8JseP4yv0u4WbExqPLK71J/exJCfka/IEko2ceTLgHvzjj94S0a6AJmIDAfi
q6a68DMTJwbNTsA0w6gJpONyScnJtNxkNZnJWkB8h46RxkNYwV66KZAnw5rOMpfxgTCBLALtSSbf
pmiXLlGIg/taIGsHhlhCQixE4xDSBAE3DGx2kH+vxewF514pizeNpfA9FNRMazWmHhXVeOhVuPRm
WOp4Avl1GkAy67Os9r6Ksx84e2H4wasJgNuRQGor+U1xdZhjwqFw3vFjahoAVaHuaH/6ijQuddf0
DsFaOmooMl9ZiU4m+lXuQLTONriGNKETvZqddptmDje6yMmcV8EBjVTFRQAUzPmNGHlUVBoy6Qav
Ex8nzE8HSjZWR+TYTJ1BLnuU/fXE7x0hfWwg4nqsnfS7gj2D/lnzTeE1iBE5UHqdGzsmvf5DQAfp
KdroZBFtLFS8q3+yAnaRTyAmPCo5WmrjrgWRHZpzR9A/AyJMkrCspGZA/HLzu9iTQE56MIaCuCqf
+jOSkud308Voo0dBPwUApr+N20JmWhFls5lYlHZ07uioKLZo+EtchNIr8Bpmyvwokhy/+czhUCRw
iRkzo3fmagqY3REdabPUu+gD8Tcz6p1hp1VJxw3guPQw2tCfDVKCPHoFlW2vYKc6zzZo/lL+pB50
uLDvOqzW8vozmOt8gLTRMk7GWo5ckQWiCOkmfLEMCDYyx4g2T34bKSV60m0TZmoFKYMeeDtj/LEp
XFh/gc9p3zKbRSflTxL30kALwiY/U4sMVWD3nvhp1dmzq/PMUiiaAj/ZGgUIQUSwefI41c375DCd
9+SwlO54GNQLcP5EsDnPu83G94I3yhyGVWGdIg6xxXUPmJgqm552t7TAdeHPAS/FItrh9PiTSZG3
UcwTjnlhrMNwEo3s6eN08zvyLE4zQlbAky49tzn55QCoHlyFAGLGTUQfYzNRgUhXoB2Jxz/h6WgZ
/eHiBCd5sgMCcT6emLOdKzeR98cAj4A66IxkzpEDTgaRr10sdGkWuHpIyQ8o+ffcKrVfEl0iOIec
KY9m1D+1/YClgQB0ViBWeojipTaehdzkCWvYdTkfAgTSQbLreWMbPzbO4pJDKHcI63MEwGodGj7y
eaQ/IjtEGPCebcxcarw7UFTggebADsng08GtmVs7BgLetHT4RegM0Iu/vyfZH58tc+6gkYXvRLs7
10DBtKb2pAfpokyjC3Wr4X5Fx8ZlqiYFemn9XHLpjxxYJ/EepH+kTMsJq6folOPXl4kH2kBAMl6r
iP+S0g7mwSf2pgWHSYYzQ/p9ld1h4JT8iAmdk7wN/AJC5gapzv5d54XWvMJj4bvGg2jRZnw1mj0i
RnCfErrLylWg3U46NpuC3jwAYBIRj0MEM0jK792ZzLhTe0w2fMa9f+PqbIgPw4TRqqhXDXI+zfgt
7w2MhMyJ4As0aD7nKacR5BDexAlqRPluRiq2Ep7AjxmJw988ZIUW1ET0KxCDeIzkG3ZfboXqBr6d
Vhm/D2NvzdPTDR/bEBYQOv86/ifQE1O34AQkiYR9fRzJiyYyls9E5CEC7Rq/MriW/Wth/sUTf1Pv
10ziZWCtQsaPjHcaQqH3sLtaxdXizCXmly85+Jc2PLbbNJvXUmvz4zh9ileaVOrPmA6D5WElmsA5
IpKCeoyF3OiKL0EQeSNk+Ea2bYPKkbOn3ARajgbWiOEA8eq1w1vgeyOQ7Oxs53q+cqQwN4IPz/au
5/cjIkWOl6o6S2Ydq0cJlFwGEJI08dke6PPFXwUVNZBYZN6w4VCjLS1x0QqtxChMP0I8Ww98/R81
TYSqyTad7iRgjFQPF9GlAGuFoj2hZBFdE7238I+gSYPhPwh1DYttVX8O0WIlrXR6GOpX9kSATgYg
8JIqBEgQ/8thSkBaxDTLcK4imUP+weoHEqtXYCo1Wb58B9++KfOnHjEYUnuEIirAh2pkmGKtb9zo
yP1K+Q0jsHFNcur20u8gOIgoOnBxBROjrmMCHx9i7qSYYiZMYguhIdOBxZ9xNnNsYvA/jp1tQBUs
KiwP8/7lBWcqjY0bbuL/wmMY8KCpDinYQEXSREegF22S6+tLXnemA6JD87QrF5V2xM/RRMmjUdQH
fyKOfDgmWG+VbOfou1QMDs12osVxf+UeyUCK2Yi79PEDCU3p4eyp0AdxLkLS9emF2NfJkh5lKepH
A2eV0mQ7wR+zErSenNEMyMGjYQVvrLnyODUUeAHe2szdSiXBd3DnF/lN6ZrFkcDabDZB8JHFbERS
/A25OkKF8ZvoY/BMuzvQ5djjvHf4S4JeeiAz4X/wa0UBxsM15fWeWSit1HXT6Z+qAdPCTTCNZD4B
skiDpqvaSekksaDUoVcYHnuiq3UCB4vgQJVdCdZNX8T1L/qbdvhz2qcySTYFwU4UGiFK5Dy4/LSs
fCv9QC6akayA6DMiHKP1WxTCEZAjokTAjnjf9tWGd4uek4ZZRc7YG/hlox1rkXbCmNuTvmasIRha
TMmwIMBogofyowlsJtLlqd6ySQCZ2wsrB3BS4F/rEI02EI73goerOyOTBXAVoFHntW/OgvgBg03I
BMTYCQEns5DosmMWgvBQ0OHCtJljs2xD663zLhUqBbc70C7JAybJDYSZhi1hD2DCbcFbLOCygx24
zvMfYo9ZcL8xKW8Anc2I3pN2gV1aCAqZ/Bh4SP3lDc5g7eaQAsy35I+iLniiU6nIRsp4Ef14E5AY
0rzafEvgIMZ1nLadrFSVTFZfHVZOpBENc5kwnYMje+G8NUE/KIklASTyEdWWulGJxOAZ8qENBtIo
FtTJU/V4U0mzSWkrbh+Ycplssp6nmvxJU59yFRq1+SGaFCDZwkJ77xq/Qtfw4aV/GGpD/j7rBniS
9i/UtwxRBuf5BikgMpk7JON/4IHmm9/csbunGNfyLKDVpOumgHtyyTU3i+2J9KkWItjaf0qi1yr8
y8BAwDSBE02gZ9o0qyB+LfpziXcc69exrY8KPainfwp1koxPApxPk8lu8ddYYx8GuB+rTkJOSneX
wbIAHTbgF97ZrX9Fa5LMR1cNtmYbHyrwGT5zTpbCYE/+xtrlHSUPZUye/EZZK4H9iE+PpfCsdLj1
c/md+X+OT7cIaQajZuWbufkdwGMV77EQh2j4JxgcgqkWX2lTuyzf/PBnayt8hMYe1BjlJZGXFnGN
8E/y0mv4KHvAANEvLzMR8QKO12O4vRcF7c+JTxNdWtLwgd6kXN5HPXPP/+MhLwIHxTBWIvGmkiV7
UBGIVSgCxSQ7ADnOH7YD2bUQRUr6J1+zwZXQj+jKCJjThJ6U4sJpSujQNoZ1kQfaW/oi66wtQXoX
1hYSZXmk1ZlAraWjG2N1gROVdEGyL1nGRZxYideOf+NyfqswW/h4Q1PjMR7viRYAj5rVrZKUQEvK
dk88iMzvFTuVyJn1aLdGB4fAamIVrJQRabaVkgUo3k3eVW4AS2gbMz1TbddNvTHUzwJ4x3mV+BG1
eNUnUnoBGOie0JjrlF9u91p5CS3li7mvhhBQoCgNIm5JdH1A4JzjIzKNjdKsSuoVHwceVz0lLZT7
lHqrNlfhHbyh3qJKFsY31aKlpmgQic9prD6LQgh0PbjJpP9fngy0hn2GF62QRsVzK859iEjFDFER
oY7XEDy0ewBOjzZHASOhIRdUVqqy/JHXBRwm5iB9E7bpsqtI+EO/Y312UEJZ/ypjW0ajmPpnAigR
ZxORj//3S+Yv0X6LzZ/+rddhi6iwQsoY9Ns2yL+NqDSSai20g7ztvRMI9xB4bHKeyKEEEAbNL6ld
cs0RCWJzDyDlGEOsdMxzBDVvpBQJ1S7cTnzSlEPJNpGmKt760pc0EBupokUBT1QsVvm61rND2e/l
86NvY5EZmI4J1yNY1qyObNu5oDUVmIW3vXaHdaxhLgdqESOIOWC7SvBQcqwy1NCdBoapk3/l4HRr
1z15JMK+jXlw8EEee7iYrv+Se0FmwhoBvdN2NKsPTInhjxWx59gEHH+s/DUPVLo+CktXPbvOSxqq
OxZAEVfJUMe/YBJgqpI8rDqZN9LhCTlHGmhJp43sMYvKs3zmpG6JoaLmmQkLy9d06wtPWWZopWRz
zxBeFcKHnZqrjpozoQhPfmlvOb5Ba14JicRUUa+5tHXTeynIiyX8RIAoGS9VQHyufnQYmvOE+s2C
gLuLkxQQAvtojP3OSz48Fl8U/MJoQkQ1IUpHeEBFxYTTLAGLMlCXijHDYusJvU7i8rIEgEzkT4KG
e/6MLhFgiyOfBp8DDxHhdNRdIi436rGUahEASn1M4QTgHWyuXFpzqb+gXDhMyRm7ywm4R7XgrScd
3jU1spomMib1JQCdGk9PdB+9eSExT5hmt38sKKo2oFhmIu3X2y+BRoMGscKXcNkSyCsq9HJ+5KFK
ZgHLFgajejNIcJDGmyYZ+pLWsRFMllQAboqxJto243F4ZftLyjYXwjfGLZcMuTx+NfSjvD3weCKG
CDjEWmkeQDQb/4X7T0mHJyQcoARa0N+kSWDOEtRlIBILw8FaGgoawc421vOPoqDvriD9rS/54IUS
FARDI62iKN54xXXIgIJmkSlHBmL+m+1H7yFzkFAzXQH6ohwVuFu4VFHKclK2ITuBGwTqXQtuxA9N
og7R3Qa9Ux5UmxqOq4agtLmhbQAJIdowFiFLjVdCemHyC1kgFwPZWBUseB+eRQ1oqc6VG7GnLRK8
h58sTj+pqoj1isk/ywimcfc69xgrDz6uT/VVZbAz4Ri182rG4ieWEMFIJffKbasniBQhvqK7OVo7
eNZ4h/UqwGr8Gw5ILJit3EYIU7le70LgONuPdbaOkLMOansxTOK/vIHsDjDHetNBHlQ1If8Xm2Pn
kiLR+1d5aAIU5EJXpTOdkL/0gd2bli2PHlwnjVNINkKWDUtMaBi/UewD3qDOQuCqLA0Kodxm9Gdi
6iGxQDp4g6tHLSgv+R+IqdwUA4IhMXrjJ1sqgORW0WNgDrBObpBPBoEpryoCCO5ZwU8i54V+g4A0
wFFmTkKwmWorh1hwml+5dYycO5r5oKbpN8etbhePhZ0d5F3hnpXeXGaANGk+KuYObyBHBDt2hJKo
itlCSgnPbx3qLnZerkFRBHiSNBZugghmhUsWkAWVGb83XT8hBJ6arUSJQRCFUnFG0vf/E3j8Y4sd
BjFAIqQlnTAhTFw9CAgBBES85Jr9eVS6pXecwSPlUr579wKb7Y3xQS6xGSCMbieI2MtjWIAt6IeC
lQGGKAIEkOIAvr7OkjWPQZodctp3XlCgYwHUIV5PvWO/SqHsGzU/ij44eKhYYOtpRBgo7i5rzUsA
ZNrn72nwWLIuwC6v1bitPquG9eHw+JGmLsGil4aWoiC/aBTkvOEwqtTgrlTXAlcJHKKO9XYgZL+w
X9QmeIroudvxn1xSGrddGf+rh6NuEeDCbvRmIzFIgY52Sjw9YmPh+oPB1NGqQqpX7OBUg3hpjICt
NxoHpTrbSLya8tUNqrW61SsUkO2+0FCzbzlJ1IEJyyk9SoTIgnnLDogUarpVq7AFvJ6TYyHOJ26T
YDBPrhsxG1J52Bq4VDnwcdV8W7oMbFX24oT9qSZed9SDk82OJrsGqfq1MJrnKSa2SeNPEwlNR7C+
JuKhd7amhWJADy/SalKw67Z+TrCWVOSlmfpDDjvJUrPpJhXSpM0bbQ54Fq7rakffMHLQyanSL9D0
C1v3Hhxga6csfwO9OvADLJHZsRLs6oKw3Y9EseL3vJc781bmyH8ZskVRwUzOch7KI9zljBguJ1s9
+sd0wBN1J/M0MMpKQyoK8zrgamGVeJzn58QZl8mHGqGN88mI2OXQxCUdYtwMzOc0yuN32ELp1MVC
ZlQ5ooKeKW3HZrx0K6Qt38T3yp0U6hYXCsyVyfMS/VwGx1BwgWgpWI924ZVwa4IJ6dIn3DBUtML9
Hbr8MFOKovld6/LoQf1RE/OgGk8VS+/r3F6pnrsTVbrGFgKBnDRVrHM4k++9MMsy4k/pf+UWRv7D
ZE+nI1El6I1Acb9wh0YpbQTbmkQe1VgEgGL94FFQA9CKIHqDkwuCe/cq13vS9pvO01dGhOUJaiLL
lAd1IpaqQAVVAid128G/MXoIvUH2D5u+v/ox+n9uIgGMLUAHs0qQ1FsaUIY/o6KxCU98cAIQ+QBz
as+6Jxq5ciPCNTUmLq5YNvaxLX5x9Tl8gcoi9M0e8xuxI3dNACAqS3okmWQu0k2pdoBJMFyqCL/v
lIxxcRRS0pqLzm4L1VOe5XpSJqDPsveeK9PtHyIrXomOBlVQKCM+8JoDUsJwT3gD4evQuHotjwfu
VGv0T1RsonEE/hRrhOV/pnTQxJFz5nq3R0Ckuz9yETaN9yhgjCBV3G4juHugEwJPT21jsSC9nxnT
LuszVxinsmBNVxsQD8ET1VEe0N6JYMWIPVwtbOnO8d6ioHnlR0yIUAj+tqNJSrjVPzGAw4kN2Dfy
8CJv1IwXO0UbyOQRgca73O8STWNpP4G/ihLzJQZ0GVs2e+iwytrCsdECInSZPlUz3cNpivXL5LFU
QoMQ9BW/kpzwGut/mqav+yx5KR19lbyBOAODG94z8KVPvAIjidx9FtnWDx7HKsq6VQrcDYZjoGuS
QGkKsrwdyEhowmwEiYRR7dKqYYHNu2VHG4dcsOSF+isN48DMd9fmbGIn5JAqVw9UKgTO9dLpKNGn
JiN6A4JQs0iUQze45a4i7pL6mtl4PN5TvBg5Q30+ymICNtVTdIrcWXWy1qGI36AcD5qSnOJCQ9nU
+/R/zlM39LnYdNH6ciRQlk6QTXn0KKkVIoyj7MmwAj+bY9+QSUJue+qYGZQEGRkLUQzTklMUAz/a
q8o25IqTYbkObZZ0UzRgzvwbrBRrN37ZMizEZFCTODHdcF90Vrnl9N3pncBDMjnfagyfYuR0YKjk
C2n0cq6Fi0HdDFO1BTpAYTXn1wKcDDmbDhYsGGtFdLjAj42j0ZAXBMe4FwHD8jB7Nvh8TSJBRdNI
Uj/tHnn7NFuVgsVK+ho0IDJxlX/c6BVhhgAYg2tt6NyAWYXYS2zvSQqX8lQQEKLibORl1eTMcusw
CCqCfzYnOsxHozS20lpLwyWTtBCOiNDkMQq+1ZngzIBBydxDOsl2g/aLTi2z/AUr3RlmGLvoY+fo
EAz4fbS9Zf8K4yfxgTO6FTnhDrpTIoekr4q4PpqBvSbcsNlU7UXoZsJKdlgxxWhA+ys/P0OPRG2C
98knG9LtOwQE3f2aXOicIRmkBN0menUB+UMUFaTrOSWGaPa746j8qjHRK1xudae9or5Zi+fbHZN1
QJcr5QgSjM2Xb0lik9QBeDxi3eo9QiaqF2hOQaqEbKYVE+XBKugIAf6zTfsdSZ/g3fwIYAnEQnmQ
zENPnMT0rnYjQp9PIbaF2VT9l5AtIfQ6EYi0SPxHEiI86E8aElaTn7yKj5KnDSTKRs5gxUQUCiJR
bHSmXhQL3DOCtXYdzb59Hm3WklhHmOPGgfhltxIcIWUlAUBBFS6QHuoaBdQGflaaJ8ZnLHqqoYHB
+yLvd9kD6GTPzNFqgbFQlPvq0Wbi78gPFeeCYv7hUJitfQfpK+opYH0hJGX8w6eETJTFxIj3bTYs
gTD72JV6dt4dxc72n3zeZe8dPC1vUscT9eAWWAKRW+fMehNhHzcWk5X0UXAhI630MNQyHrJs9gC5
wmhpNP5O+DENx2rUV7sOjxEfRqehmQMsh6lkufwM5D5zj0Cp8OsiMZDQOFUvP+TN6Bxzie2V24LC
GvLbKWhQ8X2UVvpt2dMFE7ugz6b6wxZU8knQz1ClOQ9wmHVAZDaP3Lewzm+aqd8J7CKHvUrDXTUn
a1V3iMwcNgrXrNhWRhbshAztrNHYRkG6SrJuq/CqG6Cz9TEwc4IzVm2oIZ/i7ethazF17pQukU7v
n1Xrn26TnqvG1sAqmKXxbvG7GUfxSdIr8ga4qJ4UY9zW4wA5yHTFG2mKesWeN0QhGBrbwGX+b8uz
2+OCJ5KrjK23yQ6XAm/LZ9/hErXs8hbn85qc8IPc9SzRFj6hMS6SKjCp+p7rQzqplt86SIIrGioF
i/tSQdIgYB8WEZE5hpifkPxVI0I7lRogZQWVsJDAPvExgCFCY8c4F006FUgmn5Ion0vkGysTFT2o
j4SyiiuynAzCSQk5tbUPjUnUKQksQT9tl2C+9qt0aDhwpFMSd2Mdz6xhUp4phhg1pPVxTGx9kAiK
d4KijbAyx3S7peYRbG0s5d8JZuL54OYzZEqx8PNrgyS2t+vlFD/V7QXSxBndlw7ntooWFxXtaw2A
oSf6c89zbhxiu5ItwdmYRidIKvSV7Ezp9ZPun9CTiBRZ3kaRmCaQgxlBOMXWypNV4l3YKvjAwXLt
Jd1/g7bOpnAZFN66o2z5xYltWmqHJo4AXrQLk9MSDIkO3ZpYDc5VGbMYkdkcTf6+gE8dzecggqpl
sheOVzpnYqIyhCM3HkfMRSqGdLm8Mo9eJ9O5paYB1MldC8nmwbtOYfwUuC66oZXDdiPFIQ+7Mf2D
rTF4CERF/TSyi/UvN2rE0NcchSxNjbQFbRSjcGVDKXhj5GHYAb7Rbx1fSQimrqrJgDgKvx/WKPwQ
hyV/evJP6dt9TyhdrVg/XEd4ZlC3BMZM+DTNV/BgfHs+Mt/qbgtWeK0kbzXnJxVw3UlY2EUxEELa
3VVEOAjKayKGUCdICRZ4woyCxbea/ljCOqDsutMrdGk2nuoetGaKNKb8ZoUnITbwqbr4o/DKAOtI
PTTqXw3ipkjzzwksbwBcloG/xXzlQHPqoKxE1pAdcYi956A8BtlIrNhRNLxS4oJatNECPia0iS6j
gAclXrByPkRewy5o/VYUZAjDtaO0RoaC8gH96tmSOFVzfCsNZRt7rGP1qo3NJ2RQT5skXvPTJea0
Y9awQ9FKBmdqT04GIKsNwWGtByIViVRwcMiAlHbZAfOCZvGDEgCWaRvQKze5TGTJVR5LlhYgPjKw
dym7qwkWZRYtrW1tfjqwyDnluE69vQcno4FEkGXEUmWMdpr/WDFjSYPW4NPQ9d0QmMfJbZcO48YU
WW+FPkEDOnAUibETqYaLToC9vMzyFfKAxr6wixkePVwEaUHS9++wEU1Ca+B5dNbC7riDfp0z4pOd
b8t0Sa2iQR+StZtuGd190JJONH/c9bDkS5qBMP5qdZ+wjwawDJ8BM7yt4jDhGdFsSFGX+LkU9Ms0
7VM9vNvdt2ikgLgBQFEHihN+wB6cgl5zFAX+NhrQB/ccNe2bHY2v0bQvFq3bbBNBO7n2Zc+s0TzF
k05HZJxC9Rr6H8B0HjVb6JiaI4rFkw9c7gUfQkYKRmmSdmD30bFym6Pl/qqZeCDxRRnjjXyqbdTh
lOCheM2ZXqpoxp2DYm+dt5RhADwdQUBvPdrNd8YeFyMAEmKxQRmD4PANWpQFE2+vtUsV08UfA0Xk
0vOb7qtAQkAnZ+JARAAxOX8J4rcECpqbemlW1o5JVB5UMP2N0wuIrUBmArKWuIwMIAiC+dmQvmEs
mDO2i/HqNJXxKXhurf7LYlqEiNBEbnFGkdLCKj8/9WP9J7I+rbgyMNegMMV8iIOz8FdmmT860HPS
zAlbNTPE1AS4DD3hevnWr8hSIcrQ5tVUd57+YSrrsnsv2e3brx3LWJsIHoRfM7FF0xAJ2GAE2K/N
alcyNBKfPocM94BegqMJBB6hYpGePyeQdkzRvFhnNlIWrX3qVcycUDIVt0YWXLtuQiYFv6izM2L6
7SwsZggLOE0gHHcnCPln3LNC1muv0HnSash3kIIXo2nF3FSQioPsQ2xxglsCmc7BADldcv0byxn0
CXOnXU2MUChQyezAAkwKkB6ol8kFDI8uNtp2vEX0RTECCNQUDwY2QAdR69Qg/ajF2qbhKKcPkMmp
voq8yoJUp1OXUZyJCc4DuQ+aBgeUNDjroNp4ROMWJ/sf7qujZqsL3yWvBdQF7B2+0Y1fnCJZihmU
TfOQwBJ3AKFKDw5YwfTsp1AhnARAdUYIFfHHAq52tBEo1CeI7zI/0Yli53iIVXap9v9aRcg2SdDk
G9G22A4OZHURE7sR18o+YjGqTy691/UHrcweAU7WFo7PqLjl9bAQOEmEG3Txs/lmCaoESedQCsTX
pobJht+9CerHGqB0MofFbIUnt3q5fzkG8MxmOqyWMSm15GoDWfDQpJr5tmz8+5MUpdafHrXqs6eV
8cUdyAspE4KM476cHtpEPddJQlFlO4NFdAhTkuP/lemEzoJCxdhQDdXWhy3Puj/RAkifjjYJ+w/A
xSrLfhBKS3Xj8PkS2g1YkVrulViyPe7vexMT+6z+1pcBo3GLX4o2wYFgCZAFxFO76Vl/WSkvBvKl
SEdajn+XdYrcdDZ/SYzHAmoAXSyUtaXcvZghpr4su8CECMQwglHVJBhJeLFwvB39tUoiXewmj36p
Y7g+ehCzco4FWeNM8qG6mH48S93+55fEtliU39GwVMn6BGxCuXMPW4jJH3AgwuN75C44Nr+1xCCb
6MnoxOngq9BDHEt/FDNWTIcE+bGX7t3hvZFgvL449BBwms4SWONeDhc+5yNlmsg6ojXFSoYQy1Zo
etVfrQHFBFZI7HjR5v8iZOUs8+NYCLcg+y0bRX2UZkdAeAEcUVnoaPCFU4jtcoss+EKk6ckttGfb
/BqdZmnTViYzmxHtbplN/mVQhg5SN1vGZncwSUebsCtY4U9V0a4FxNTq0kMhJbraUufa432FBh4/
EaL6vdUuasM5AHzfvLFewbPtCeSk+PQRjQpRsBwCvepJ1fiT97jG0wLBbxE9UDrN1g0+hcByhOeZ
scTjGhIXnd8h900oFv5zz2YD6Ruqcd5GcXUiImSvPMWNto+5TVkXgBTv2HAkfDdjX4N2dsovovte
htFn1Drr8bmoUtZntPaPk9MEiuyjZWNYoZobrz8aWC2UJ5jxvQObI6OxSEh1DDVy18gHSqMl0rXQ
IzGLScRO3E2vty8KG3g4N0K4DSxVGGr7MLFWtWTOjeafHgxiUFjlbsAd1XRPwwVmChZEflIUvQ6v
BAG5YGs9/VU0SdrXofnH3xEMjOeo3MXnHbKLi7zGc/YvJ9HvbsgMWKLEdd5PyRZpPgv8nE3cSayQ
uzKDj07NNsIE1qP9LTR2jMMpLa2TTnJpafugIMu0CsWgse7Vio2ILcFL6daa0Czhppj6/uDGlNQU
nwkvhFO/93bwKyR8WqFfo/+VROYSXfTIet4gf67m8tp+w0YqrKzp+pLVKvkT7oFzEpJmhQuSbh6Q
kjAkN9io0xnMau3r5ZXWQW/IV+oX/cgG9RYHJ5cBGM7/A3yS+VRFBNp5LLnkkMuUCRVV1H8iB5Vo
gk5ZOeiH8FocmjF6majvGpz85CdP7XfWe7u2eLkna2ezbOIjNsRKuDdh2VRSmhMikp8bHvwYB6sZ
awy6hrv43DyHN6KFoMa6Y8/IrQbvkb0OuYbdMdyUo7YUcIoPj2ziOc6Aroy9NGydYS9l1sOyRM2s
1xI7xno71aZToOaDWXAwYP18BtRYJVFiaG+CA+nB0bLi94kcub5F4msWm3a2r6JusMgqmtkPRvuA
zzGmSuDnY5MIKZmMATATCqpmjY4ndMRr4C3tAlLpI+EVMdmKDDEjR9IwppVYCAa8xXQKTr4rbTyr
+meClJKZeeNo6SklMNotECoktPsfceWu8qlkq5sHVULtpG+ANZHOggFOY5r0aEhHUSpgzgLvwJxi
ETpTePyiKtsPCCAntYb0KDcla9v/ylVtG4KQVAF6HfYD8VU8oIJGfYVgIPwfCQ6vWsWmEaaU6p9T
s6GH4guD1LabKPk30rZbxSlHxq+l6baa80NOgopJ9D+Ifjzc1Hk8NhhALbLU/FxFQ77TGUkyX4Ai
gTtn3QDBtA9qPF8cuDGMmSgkmFsiLEV5j//bWki70jvKzY3K7UgU4Gir774CKGyQDmSYOW93yOrQ
EFucT8vVvLjvoYL5bHZe5UuBDGQB3ioyiX14boJykLiY0/CtGEOzDSX0k6rcuksoQaR5cLekXFDI
kPvJI/XBPgU2bnVcO2Rd8Pbd3YsDuFa4S4Gx7JLFycqz2YYfbophoDwmI+runcfUE2sr1Qp3Vpc9
ur57aoL8iVjtpXRDqgbYHBHV7PU+uZyE7vSYJ8g+nn8nFqs1VH/bnA9qV93mKv8gh68l1XOg6xXr
oOGHP93UvFfVvu6yZ0LBMpykWgckX0b2ggQOfSi5Cl1RdfQYHGs7wuJn5D8S76ghRNfvvfw2mJVH
qQg2H5rYLhKtePZyDLut1i3TlIsj3luDdt+HEXIVuK5y1IGneIgJkvYYZqoNo630R33SIOtOlqms
X/G2OpYvJwgxTsVb+QkcpkM9IxuPUTgEC+fSPSf4F2iad46RIypHEWVMewmUDEMDee+TL/SUzSQG
HQZOgFXd3MpvLyvTpjF7qiZs+KLQkcgDCJLBD5YBMI6WjQS3LTMKB4xDMPkPFJ8VvSTJkRgGXfwy
efdN8jXsBvDhNH0XeY5cyX3Axcv3JO504TlfbqCtk/huN5JGr0ENFhkfAQlbwNhewqrFte8Q1Rng
u6nZ2hFcCU1bN+ERtZ5PXCdFSnYv+gxoktFHCwPY6vtsq4dYm1oyRrWGts3ZWippbLYav/d1+RYQ
aAcQdnBtxAPyjvD6rV3meRHaphRIjSOpIKGwSdUpdQQib0HHdgaXpL/Q2Wv5pZqD64QcqBDJHcId
N+i3hejIAZlqdoJpF58v1/vqaSqvUeg+OxMpE5gc5d6Qa7EU4qly9W/5F4IcdGa4VSga0MIhz7eI
lNcUuz67T2Np8WmE0+HBdNWt/Dw2y4vC6EOpn0Vt7eDp4oKcWDPXe3hw74FUZaT9FLQ6oeK+EEcy
Wuk9TVMI+mGkaaU/bcx0p9nBI57epleWCaZBMfB1xjGynbWrGSYZ1cNDZcPAKHyJyIDBnla1Q8/w
iwjkrdScYzz/pC7LCzPzS1W7ZZ0AIttAbnAkGd1o4B9T/XuItlqrst8qWnkj20zLfNErh1FjL1Cz
UvJdynY+iASfrUgBGR3BJtGc5wRtmxOY67pL9nPml4wuAY8qPDR4ROLhV+2bLUA1stcyrC6Swdbl
H7qgfbO5sxlUtUpZgxypmnutMkImMSg55a/s95ElIyRJEeNX32RdRjh4z2k5H+zeWifFtI3zam1A
403KfSOthK6pgLdZXC5lwbgDB2/xIemWsuOcxbQuop8l1HBhssxKN0hWUc0EA7iz7APxa2dbwyE/
P2TPauHqa3RKt4mZOw+rpwCNj99jN/aFYmJyMa6ZhiWDjO+iRFfuvLKia9+W7etoAfwTfVkF06kq
aKVRnOHWqr71hph2uxx/BayhPMZcrnZKsjJIFtVR0kdj/dhWJIQO76o7LkcoVD36Eh+2ad0g4Uty
+boZ3S8PR+vThZq17PJCKI3/hytpVCdvQZD4InKoLRbRTW3lPukqe52t9ACTeA8CcUhTqargTKt4
7UvJpDHWHaZdm3hmBX9BrYTbmERENgtUr8rUk6+FkgJma6A3ZXfAruUESjVwcnuZCpjTW5+BhrUO
oLkwb9yva4XpZlLblgRqjJFhrr+Mfv6bhvZOzY7GZL/6YQkvNBtb0uh2mNeC9oBpeNENa5cfpUjO
oZqcKvMrV9hXZT/J3p8pZv2voXORZ6xIn3Uy1cCOpYpEnJGp8w9GyvBhHSruFVPNv4TzkNhPbuh+
1Dai1hMgUkzlZauT3fXQl/EmTkEZ2gkqqJq2Ayrj1P6Y/0fSee1EkiVh+IlSSm9uobyDAqqguUkx
3ZDeu5P59PsFK43UM7vqosg8JuKP31jb1H2L2293k/fcFqBRtf0ErjmpclvW897z/ONoWRsVTKda
Df/i7j4aJHXPV4Qwc2hw2kQyGNLoQmt/BhLJd1INDKX3XO+6v/5r8ha/RP8CRkccwe8k8zbHjtNB
dLi9Y/+VNLvWDK6D96+jwJaT2sQkEI6WPJGyvHc2AzgojQSBhQ2hKt5xoJlL4fmZzil07c0Mf9XR
N6jwVqqdNkH7HGIm4Qwn3dPv0nfjKFv7cBeC/VQk+/pi4PCnb1zzp6txFXsYm5PgUeP0Ni0puff2
ph8upJX36RP2XBYzcdEPi2iopvdRZoDXBKZU1Xs7uFuG/apC3S0epBSBkBkYaFonkFIu6Mr5Meun
0H0RxkBUW88FIU2aa/3JeFlw9rhKcSk4eeaHWTcXSNi/dB/OqvpHSGkqZZ9gUyheQ54FhpjyGryL
PRIexSsd6K+dWXxIQXaxDnsyinkXgMLMBsFRifFaajvHJRdQ1tTU1tvXcHgmTYV54RADKizaRXdO
S5odRHCNJwDODzEkxgBSH8ulbJc3KlKstU964h0GnceAdgfuYWOGT1PARVg9Vk5JCAuyANXg5uiY
W3Fwo+kWKlw5DYRDUmC36tJN3xkEMdhvSMQZM2FPjmNgax6nrjwVitUHd1Cu2Okq422mN1I8t9la
N9UpLcm8YMIX0iW4/SsOLWsEk/KTZKVTgWP57QN2deDeZYdb2afK0yf4ops6Cf/jOddlcZjCN2z9
N7GP9BaNgELm1vWkgXCMF1exPlAam99N8MVXxLoUuxqrG/CCyqLU7/DG5vuSaVuolOE3FA6UNjlW
L1AGjCR9ypAWhmq4LvgMCD9o6au/+vhae8v3Ut3l+SZWdszydGv49B+AJHV7bksx6OGJ00jR9Iox
cDfXmLxQJrBNOFncPMBqJv6DpaaOLENsZIMAW9K2OBPLoYgZSYEhIyvASRujobzfc7kglk0/PQa8
LXHQOz+dDim3DckmC1qKgJoRxu4lU9w6Cn+tcKPi9KPv3uBHgKNPbvTYhOjTXPfDBbiQu9+kPJFo
NYpmGYEV/boi00b1fcKQ+j87aw9z268sd9giAKmk5OKHi0hBgiPDgIM2wgzQtt6UQ1JawgOgbZwg
VsyQYQN/2smgl6M/BX/jtsCsY20pB6dA/8J/LlrFqPfZK23o0YzxGroWCh8IFT3nhdVdRubOujlc
dIQh4rlhwXoqBsIk9wuOPG99DwGI3gCXAeyfUcLA6rm67b1Wz+KbYVNR5Ni8BW3yBSxP35r8C4N/
xUd9b7/a5rkxET7PmxkfLZ5sdBzhaRDYiO7YJvBpiV/ExuoXHiJ+U2UR/JvfJAKRHw+BUKcnVLC8
JIpa7maOyraxZXtUHGZazm5SVy/7SMv3nvtMsgAgt9r/EK7ho/DtT/M9Rb5U+VS/uPv3VHyaDqEO
VxvjF71FvSGLsCg/A8KtY65CMexUzk1s+PDqpLxMXaZXpI1Sam5aTC1zCBcGNF3USnCmLNH+gGLL
qUuxihB+Mzh35WaHmsm7TCsqQOgRHDghdW7xj2EDhtB9ixh5UcufBAgKnkBn28dk2tnpc0bh7LqY
hGfPZWashjB4QClFGXoV7xqrS55VlL2GFkgtJB8/odeeX5y4XftdxfrEUYIBds0dJMLutsHuqoPa
7z0ToQfyio1B2R596rGwzhAEQUSv/sOiGjsy3pK/Hiaftw2JGiszSC1+PjyGUPg7JtNmsDYwKhpi
lF3LtJ4xE2H32QkKdLDaBWGjNvWrTMuOS4VXK+7BFrou1qjrrcfiPBN++OBN2V+dUtlGVo1JtXJ6
JJYTtY86tZBIxBelgz0MKI3Fg8mOxhhiN2WfNsFIYdzdRvClmIUj9pSAwYB6rNt0i3mjOETYxYv4
hUM20Cg0Vdh8ueSE4jUhpoDYI57YYCMB6mZVMnDxt0jo/BC9HlzYysA2fPxICuuM6OAQ0pVHKcQz
Mrzz5h3E+uYZzc2c7GtIU4m3zpPyULgmpH9LN5qNN934aCYDP7qofisH+9TF3yaYhu40D5ZW7zsP
H3uhvjb9Gnb/f13fvwdcAXOePCUK0YGTcZaaxGNFELCzO56cxOANV9WxbAaFJrm7T3GzUwEHA47k
dLpF2m40Dd2B814OxbOJvpDU0voU9hhJEL1KBtPJwriJgPAHU0F1ZHfyVHmUdXOAHb9iZNbWO+zb
Ve4eVQq+qJcw9hvzygspHywGYIw7HNyoGyaZIikUcpWemoeifhbEWA0Hg6wLhHwTq6tCvCawehLZ
z1ERfk/QAN3ehuInLCmt57ERPDDfgsgh4AEuZbu1ifNkdII9iIdgN9sMCTyVss9eOxjd4m8uPopZ
aBMluO+nPyFWrdFN8KQCLFW8+HyHGCIi1HMgq6KGApVaD+6M08KAgyxYp1ZXq8jvYHd3REWM4asZ
1NajZSxHK26OKKRv9vBUzdWevW6pu+F/+vXNUxMXuo8M4eD8l+SXgnp0aLu/NdFzZroyi2adTWex
kcuxx52oR7XRYOwZxMgSsR639hjSUFhZmzLgXbltsPsVWAOmG44N1MNgKI9WduOn65hhbbwxE8LR
OL281bCov1bXPhkauY8Nd0RgL4dYYcBue8CrSbYVXh1DkKj50JJk7wDkMwyFf3gLMdeqScsNI6hQ
zvIGW+ppTqqjytnITnuARt2jo6XneLSN96p3LsOoXkRP6Dj/8I09LvX82uXlL6cWatBCHV9rxWqZ
nT15Rf/lGk4Vic4oyly0x6Htn4OSOmUg93CEHYyZBRNEpilgAcqYv6hp1wwXr5GOAtf9mIHaagUo
jvWHPVD71IB+yyqq510kxbsT4azZPbIXdvxsT58NHDO6Y0GDhu+jVQcccMj3sb0RcSpNwCaEMSnq
wApDzsV8LtqLh7QNQhNwTfDdJig4s+JazNbfIaL3oe5ZQmKpYIMkhAYI97RL/4MifRHhpG0FL8Ku
wTT/0YcL1SEBWHKIdWs9XPZ2oI4OI1or628LKXW/4JiMD5nChtFSPhjVRU7ytnoXfZQP5IJWTsGD
nuGWhWZ0WDadFTxNzQ8fsUHoHzNQ4NKGgjyHBeW2f1jo6zyT/FXvyTcoW0NKJgs8eyqYj2rdFi0b
Bjt6/9lh5Nw3Fs2Cs5p0Yov0v3VN6pO6tHXK2qYYs2k+k5dQPLSFBVQlxanHg6Lysk3Znn8dNxAk
aQ6Vjh6fpsk69fRHODihL8GaZ7hQEF1nnOkp9h4b1HG4KqXizaIZpwyiRpzC1YFOkUcG7plCUYi2
NYXtg+dE2BsG+wb/wr5QJIHNj04Rvs+mtylVvIeeM7bWiUi1cDLAIBhYVl9ESS3Gg4jtKsgGEEDa
st6TOJzRmJvudsyT9RhxWGyq9CXlMFCTj3u9+ctUagzx/tOe/FQ3UVeWAK4u0Pb4LHIpldJWdSF2
vzniC/9tpN/ARFbh0Y+tk5g7DMgB8yQm5VrwNF4d13oP6Ay3bVUEwbUbUyAvaA7Gr86GNj1ALcwA
Gn9xGws6X28/DHSlABMuzqMJ5ZVw0UwjPAqSz2QkZZ5tev9Kx992k0/VzHTa0a64O6xdQmnDajgI
n+nX8ZU1UUCTgAhvATpz0mvZNYAD3ZAhZuNFn7vI4pOEDAe4wbKCuNCwPZEqg7JHtooHXsiuGSHh
dL9OVJcQN47UKTf4+gUnUecVfXgRT3MjXO4RaKTM7QrsxNC4zy48N65VbyIkECxXTDOwpdswXhEA
3YFRP9fVxS2jQ2IgyynA0ujNHN14bCDTyhYLcZzpY+R7KWQUdHkGI8/GRE7PR06MkLKWA5DVLEKY
yYF3E+TnAKaDg5LEN+qHkRLMUyaxJdUrIi4ItqIXhuGeYDktD8wBYZNyOu+dYxl9iM1ACSWcIVYI
tzMVlCOLcHbxylVFyG9qmC8lxK6owSWZkJN+/Ne+20yNC+O7DNxd5TRHqwQcN8DkWs4fHQsDBseV
V+9qzuOISVhLTzdAACXnEePMaD+j7dEo06YiPEW4zAYFwfVcfm1x8xk+Zf5RuAMF4BBtqJw9GdhB
7Ki1BHUN3jYBwuoBRhfWcTklLxbzS21+1fICOi3oQHXN8NohvaaL1gqmUzeDyL/ETDxnQuhziUY1
VlH8BaXfGkC8Ud14jfk4OLg1DTN6u+zZJdV8tAihW+tx8pC252E+6z5S5P6MLHZ0fhsNFvgvejkT
Qd/Zj137nkwQ9NzPDPVWo/WbjxwAaWQdxRTXPZmPDAG32vQTEYXF69C0p15H+xjs7cR88kHeFCIH
p+UU4QNs1965WAFksNUL46Cznqw6etRma5VVAaJEvIym+FEVn1nk7WaMPbp024LkjwMumwiSOIW9
Jtk1pXUv8bynfQ4Y4+P/tvK9+mBk07qjMHtwBnut5urJsSAEmxQ3E2FA3lMdgrZ8Mk82VLHp/buw
+jDno0/R7fms+m4FFk70ACcS4GY9oH6BumVHqxpMFdJ4sORH1wQv1YjclNq0t1aOVj3PtreRV9H3
VDwYNQ312fssyieIu4uRbSz2RaNtWzKEveKCew/ztSapCb6hlq9+GpgFDYV1iwTFg+Q0gTobI+Z3
LiIsRhEA5F3xmcarwnwzWkp/rAyyNz6jTV6K3Ui8FTs4W27VEjzlKWm0oI3td+nbuKGxsBJyGsiD
SumvqjFnYSOjbbZzEK6NOto7KHptMp91eCKavqVvYzTz3nDqS7x9gqPDwemQBRxSyInEgSkOwq69
LDjbL5s0JpdvAV389il4RPzOSvbmhPi/v66Mfwx0IwBsmXAamEo55RO/b69/l8lXQ1aVA7pA4aNB
aSaf1WeiKn9rDPcJVSgmaouBrBnzxa2bXyf1A61v74H+Tt0RLWI2oNVlbE0aRs2QK/pcums1NU8z
bIgFRMbnhaUM8rlM8lFGwPZeV8vWgL6YRfcORXYNtARTRoSis36uYBbiZCU6HBM+oglzDrHftLxN
7kfiQdGCBmpo/wxrPBW4myNCHfENE8gGD2A5kYW0GU2EONPkC0FM0ee2KjjACAU01U8pdOCoeU4n
EYJyy5lpv6utbz1syEZE4BuzM+NmvnAj6OYfLaH5jMbhTUt74NQZmNlgH2HX2XOHMLqQ5lsPmtXg
38WfugK5FtWCBnJDJzQURGC732I0ETL/qJjaRYyQRUkd19iV0lHBP3PfEuRwKiUqOa0PeLN9qeXF
rG/Eio4w2a0HDwpoqG5VlD12sfFsYcAt6gl/5EJwl79V8NJbN3LXhezrE/rgoLEfYkaMaHKXnqjU
cDPicDUswX96nf4jCOMQFWv+EbacT4/c1BNcyItsxki9SnWSfjUTTxovJ/FSUzqpxrifhwoOLL4A
8HoggYBvbVu4hgyiOZMepeIrsaXCSqN3EXLSx4h5gQd3KoLL/EeEVRY3chF9qfw6gx0UeL7Dykug
ZbH7k55jlMOc922SsNxYeIFy57peuko1yjQ4ribTW45z8SMK6AtA59awFFr9WSs99gEhVFybiwOF
GB9CrDnlZ2O7+eU6vIHSPRJJdtKHbFyNtLzJGK+8YaEnpUxUE+YZhrPGZuLiQOPqyeBxbHjIy+fE
WdhaOH4u9raprhH1T4g/SwbtLfaPqcaioHItKh/ZVbvz8aZvYY4WVbOpJu3K34DH7SWYaiX/4cPk
4T1lqpdhXuXsyRbAU8Mz2+IYVz6jqx56NzMx99y1txS8uYUUIdsxEvHMp2IWPZNa2g7oL4s1FRWq
G8xvRWUx/MQz9O/o0HLxA9akprvXoDssCzLULNg6A0Rd6snZIzV3mXEih/b8kFTDxau7i+8ElyDB
+A5WnQFJZ+D1tDL+tJ7IG6OXbN1zFFNhNTT1TFBG4z8vdVZQrjaIHEwcbrs52+qhu05cnWMKGeo8
5K+RGZ8SM32BkYAOrxhP+UBoIFavvMCMiAhkWj7tJ7GlpR495uWLL799dg+iAwyIwgEe2iVht5lh
AiYEaCNccJGFwPNnkIJWIhjv7UAtQ6ZpeDPxDuPkVnLyrKfmWnr9vbBTIDXrrZgwA8pLcH8w/Lp7
qf7YNnaBQ7or4+FvSdpeaLA/PUoKMtach3kacFJD+muWh8kP/lC9zQWuKWNyTx3/aLdLgRG6f4y7
7pgmxsaw3D0BIyYgL8BA/1CqBHNEjPfQcU5atQoY7HgYUwddfljGHwsstdM/DMxxdGMfUVJ6n9qc
QbQoSP55YkTe5lxAMdIMKEwOIajkZu3DCUYHzDXmEUMqoQAUHNiXw0bbxMJwwp4GMm09oWW55JQQ
AaprX0H8xGW8JW1EQ9kRlrccr+g2PgxLiA51R8noAtzgCjDaaMNQDjohc30PLh3ja6x/MbEHIiZQ
TGbVjLrihlOApLJbhLl6ASxK4mKqb2UTMBiQvlpu4IwDkhUfQbOpooMPtORPWNMs9qOBLgvyymM2
d9g4fmk9OjD3M1CfsXf12d0G1kRpsMryCJ+dq1vHcAWtt3GqCaCDCdEiq/by+Fp53hYouy/sx5wg
a58Ltx36G9cZ4KQK9kOUHLg2e/MeudnRwKoPEuCSZJvfN80MlJgiXK1IVtSu2nHpYfQFh5GeG3aU
Su8pEFoHFJliJjdiYIsVBKWPVAUdAH1gn38fNR9ThbvZePWh4cDYWFUWus5CwrZ/Hf9lu8x4uaZE
yHISDG1yK5hgZapnFnuw6v7Zmbu168AzrA79tI217JVGMmXl4IELB2I9coxleHvCWbfPTr7B0QwX
SGAZb1tjK+dFn0Gcnwgj0tzdMnqjBI5J+pcszAi+SYcLVkrtSw/u5y96y1mnFeYBJ5DXBZZpngIQ
hHlwIYbYhpXazTwNtqiy5rcOHuk0WNc5N+wHm3JXL5ko0PdODHXnbU3jEIdnRKbUACzNxd0l+LTg
ZTnHW/i0TfKO378LKitb3TgU1PAFo+6WCNw1m7liS1Y0FLBisBb0jtYxntfOJxbcfRbbD1EotT3R
8mn7OyiHce/iBmD4/X0cTgWBPKu2Z3yaZtyQZVlsCxEDmUs/YLljwQjFaseFCWxTW+ls3zTm1qZk
mJzbMqfBQ8uKxkC/qBKgTWJ1IW7cXQuzYc/gpmZKaVOjKKiJGU4Dk/unq7SjS3ujk6CVq3eUM4+x
hq9YFeJTfSmmL15f226B7qIaFisMAivfIlgt0JQo0r6CEbXNJwNGYX5WFzn95wqfmLPevbBfk+Z9
BokrTJH4IH2oC8Ixb7a77bdwE1D5/FhgFya+1c88VU+PeKt4sKpzrG61yw3sf+P9TKBBhP3ZEr9j
NDzqh7bFssJdVlP9R7LUBVt3k3ucEjiqOHCp0l+qpXyGyQ+QR9gd1x1DJ74133OiZAi41ZTC7iSg
FAYJQwbDUy/fsqX+Sze+QScBPm/CMuc9wsysDglPjS+YJ2fYiDY2c/ZUPjj2jZ4ZUwHugBeJfsf/
BG5Dj8UrRc5Dq9+t6ToyQh+WzVTjhwWUGt9ZRjKPCnUmaqLFgIuN+gasnT98TGl4UAEVG6srqPo3
alfKpJESSPfozApsPOlTgvinca9yg7J7fejF0gSZRreeMO7yrGXV9+lb7O9UHa/5IHLeDxiuPJod
iVSahZZzPhRwNUqyBeelPfFKYMDqPstqcW7QYSDRzg/Yf3UsfEb6AGBze9JjKLDDDw/TSaONYX/0
8BE9Oi/uL0PDTShyf5diE3zi6DHwmkDnAkA8G3uJkvKbDjzXTxNnfNAjZ/vg6GibCJ7+H1Fvui1j
xO5xgcxqRwSx5wxWQfLjtwVMnqN0oC8swmuK/mKgJmMsnE8n4nX3DdVGyhMd6x6nNm8jzyIyOPfo
prvpvCgCFxHLokvP4RtRx2U9IfZiy4v04NBFNq7Ojy4tTA5wOP9XT0cwvUd524Bs1LWB/eHFCon1
XjadlnQcv0SjDM6lV9ip8/RjSqtq/tYRV3b2Zsi1zdhSUBu4zUU3mZNHtbbJBiJiFiZOCHNriMb8
ShWju5GraeYqSol3d9JDa24D3H3tp4h5Kc+2CLotrXcPlN9OuxEzJbaAq33Leq6BmbkCaWH5pSYM
xVhS0wRPcq1gNQU+t6B97scva6R4ExwVlhZ7KKy+OOh9DYkX+jg9X5NlEEnbRmfKT6Qkol7D+MPR
t2w8p35J6VJ5xwxQsAUKgG6a9J+C49nwrwa9TkrNSBeMrXDCsP3cqx/FqFT/CNCGw1HIZKN7uKRJ
KkwdXwcXfm18Ngtnb7oXsFFKmN3SdVvX+UNmzgFCK5Xu2SnPaeFwufFCcmH2cTjMdr0zoadhvLIq
22+bXeNLdtQA+WtSq2b6mTExaKSpL/u3FiJNviS7BSonIASTpibCXwbVN5VUUKP3QDQZOJ+sDJZE
hGVTYj/yi8pPK+h+9IVBgLFtaRUcphgCwbQK9wkAIl5Cl1xgIGyksB2Y0XAA0X9Kzl6DAL3ujkgV
jxnAjPIQ78NZs0XLyxuy9GENHVv2A/QqmAaFdfCFQR39JGO6Chg0yq8ZO+HapfyRL9Pi9gbNCtqW
3N+Vsi/C1Ssq4mhdd2/o6Jmye0hpJFuA5rZzrTXxgRXpUZBK1ymPh99xAp4yM+c0wHkyJqLOHQz+
eVg3HaNVI71E9i1NrgrtyrQf1Bv/hLAn8fVYp9A1y+HUaQiJuYAKkFmk56sin9cwsMQQoaZkgEgm
lZ0ROpu6e1agSzbdKO09SoiZPaxCLOljeF4EtfcThM8KM5xxl+bqGPoMUJer7dRfmvUvcrx1DIW/
EFKv/o3K0cRsxxgR044TzqyMJd3uko7QkKLIM1bpMN+H6OgmnDCkOrVa+OIUy7sgKJJp2NBTDbrx
X1njh7aYlErWeFZl/OJQAHgZEVM1ioByYJDknlwsHBy3vxRJ8IV8cIakYKYwoXMNiZZDv4NSSUHX
1uZ+F0Q5BBO89NJF22bormosNu2UILm2uHdtcw4F5iq14tNCFJA3r1prfqbQkBpMma3a3KVCnlBY
a8GyKq9j+GYu7r1gImJ2txYyPz2KRMHaBHeEzPWm4l4zBAAKFnQQr7yNoCYeCPGQEuyYIJP6sHrG
1Vp/Zp9Dn7xqHL1ZtI/pGOemf53J5i5wNMtccQdcw4GDbOlv4Nzi07khfRBjt57yTHUeERQOXt+/
gkVZbWBgZKLS6WvFFr2QlBGCumHDvcYy1ysR1fDrPMjbaeCTWbG1yk0MwJNxn9klsX3xp/kxNryf
qgATA0IY/H89AKWcaVN31eGE0/C5FWymmsAYkhbQeZXeF6dqqsbLoH8v6ppwUZjJe5uMBwOP5gwB
9gJPxFy+LQzi0m0/Y5TC5fp7Hso6tc1fkhY1Hk1rBtKCmyYm4PTpKL5+mvylGZIT23TtQQmkmZC0
qfSHUEkROhKOAgCDmzxppMInpVfCTTHcxXSpgrOWUHUILot/qSBXgcpK7VQizkemVWGpd7DmC4sf
7wyuFq73IiKOSvLqy4v9UXN6WoIiYNHYQj9crp0G3Vz7FzSvi4VTOR12+yg3BZjaw8h8CN5VPbp3
J7k3SUBzgqhg8PYcWC1TE8rzpCHTlzu7qNzdQOKzFaDAQkS/4MnPBKPg5lcQAziWzYkK1MeN+aEz
wz+1JmQOdli+RrNP3HoS0sDNyy7ng8oKlc1wRHL0qLfex4BNFWiEweyNubfFtUH0FUTMg6+XMO1o
erBvj+rib09eBvk5ukVqbjbtFGPqhPvHcnJyrbV1D3OFgO5jTWRKElzb2ZZkkj9te166XZ3dpF2R
roSRmAsXlXse6zG19jkdlwEhqqbvVdDgP5DuPWniqk/XKj9qiwwm7r7IHlchRn5zOmyD6gs19jZn
imX73aODuwI1vG/Mm2WuMPbnRvbBHjnrMXzlQDQy2CjVvvaeJUSaOXM9ZDst2llCY8F4FnIPIys2
sXvWpkw4UNLGB1C7ImMLsViHOWVwXg3DvTCvJM3JTZNLlUDj6UKE5iSvRiqqMN/17OMYdgCiQ6j/
F64A6U5Z9DP+xJ1Oymb47M3W49HQN46xaRz3o4leKhywcgEZ6q1eMljkdGrDDwepvAtQ4ANIpVxX
MwP+LGC2B6ytuk+nxoebdjAj90XnQoyY05jwKYr0UPOkflvA5KJwTBuil4XGw+Ffg/mktRjfMfyL
n9IazllNUhY4lRP3J515ezx8KdSOI0FBjFBIiO22mlMdS0j7RUAUzRYAR8HSjhJMkJMjrJIov5s9
rCWofBrCDdMcfnqwjpJv7Xv9g9mqTe53zxQbgoLXZB1zCuIBc+Bces2QszCFwG5rr+hQq65h2o7w
gMGSSTgA9rxIQyru6Z506Mi3Dow9HjVk8GBVdCYu+5yccyovjF/n7ELxbCqmXsyDreILLYNQBh4m
xIC4AHZosTOPW9/hsLeEp38tyNn1fWvPOAESJ/YKVxC9MgjPNLdaka/4I8SlHiBeZ3Ci8hyAcjmO
kflcwUkDzZ6qYNsWnHTDVabynjm/ZMbGrR08/0JG1MUGN7GtBSECUFbcDynAiGKrE/WawkoLDaKt
nO9qiLkMoGHrXfknqdTaK0KIrA8dd71g/tNZJ1yuApiWNhltXQClr91iV8LFa7+H4s5i9slj2XxX
IDYFRDmd2WREQoT83MIb3+2iYbX1F8eZ19pY76dkZbZ/gsXDmoldnSc2nPN52Us9QgqNPe9CHGxp
puVGijEoYkqgVxRt2TesezrEwguZSbgvWOM+cFrHnSOxTC6FNH/IgmgNwq6ZRrf/eI/C8uty/IEQ
PuT2vK5Tn2r8Ky3GDU0lOMYEv0yq7hyOei6jsNJilYK5kZDeQvnAbxeVcz57ePLzYs+yB+Xb0+Zw
HiRYXoQ8BDIicjwYoZfE65GOoJoNqYJtJjvjzMOiobG45yznjTiZ7SsHb1Rf4DmTBCryoJFaoSjw
2Gu3QlSRLZQJYfGbh0DLAYBXfer1V0E/RemGsws/La0OUhRy63vz/Gij05W/GnK3gMZA9yyTYR/y
ZWNmrOaQvvaw7+UvCJji4qrxoEOLb7BRlIaFe0aqvZEND+LDdMGkfvOvLRBQLsUOp+ZDnLL7SBjK
cxLbHuSAkEPHQg6C02fo8R2gsABgLPpX6dNXYYXhB/lGxJQUqInGAqcp9b3pt4gw1E+P06+1YGFE
T0H6SPBQtTfG9COy2rwsiSlIV2Ufr3hJeFNjbcLsO7nGDUM5cyt17hJhi8NmyaeriTy6MsONAUla
QVWVXkhuly45qFhDg0SNUVwIeIQbzaz7TnMtUFpg3CYPxYHOa6oPS54daTYNiiRpNn//E9iyRZ3U
wO3u9pYwa6m0IFjdJg0dNHBSHPzXoEGcKyLFemvLi7KQdfXTfJLrTJuaFVWsY2P40okUCh7T4Eav
+DdfRkbZrl6+DFm9g9n56Zn+MfKDezxBNF0WH4prDSN0PMrWx3gJsaWxLmviPfpk5blos6yKC0bZ
VBzuOfex8wiYC5vmeMOU7dblgJ5MLwAVChGfuGG+PNLAHMuZ+V/xGCAcrjl/6FqJYp5M1JsT+IWF
q1SwNktjRWl9wapHLMlSVeyt2kZ1VrVrN06vIQX5OjABwWfwrDHHjj8uWgp69ToHkCfn9o/+Vxu8
N6kBdaTN1tjfkix9MxYLV1GA0bnHMy3jA2n4vgaZoWkmFVmvv1R18lM0TzUzQCvgf1uQG6RWuzkV
ccXJ6xgXq/FuRZjhVxw+1IR7VzPPKH82p+4bHuwazdpb1eBBlGxMTqLUnl6itjyJrChr7gmoR9Td
osAAiEpPHhQAyCGbRPAq7z/TgyXA7Lfh6UgXGnnDXlxkKM4GiAI5AVZxiYNmc40uWmsRicsEpWpX
HOgP1O0khebRMwRuCO2s+RIOFYuNhg6CqDb5B1T6QbFNagJJuHZ9d6/GgaosevaB+AWMWogjtrzs
WQ4yj0ALN4dSX5FUtxUhwhC8OwhKILTBFjoPFRYC5bdOz1G9R7DdWeIBxqEc9RA6BzKj9YNDTzRC
ZbFn5sO0L47FwQmPF96GQgGvrpPYX2E/MQbRbkn/LwGXM3EsgFT7dIvvHBiSLgST+QfOJNyiNWV1
6OoYmw9nZhE+E53B1h49McnnEyr0ExT2MOglRMnn1+EdtuQuzHetvBucLdRUJK0/zGy9hesCJcS1
6DAcIn0Y6lXlRRCrzCtPHY63Z+wNzpWG4lk8rEKAR8yAsiHGK2k6y4QEIyaDETDJCsnW7C7WXtCE
yTShpZorznp2626iMV24EH1skelTaVOwakc6cA5pgcOOzCM1vsq1LcMs/t8qMrlMrxJHVAOtWAAJ
hmleQPf15tyZlyCPjjj1rGgPUAM8StOs1FtCImbCjMC8C56fhwbyzB/qDwxYE0oKne4s1NQDh973
oFapa6wW5+yB2LScVo65Jg+EMmiGpVdasAexp06IHNZAwFvUczWA6MKO5rDi+Nf4Wr9BxtWXZ7+M
oFaoAQb7HhZYqnjgBrKAiZooqDu7eYIVQ75Lr62AfwP0wyNRmtMnN6bByZlQ5DXJi13w8qb33IPT
ufD+WhRU0MaRBXbJF1dX4kHAgoJBplv0OtGDT1Cvan2nrLe4/LbDHNuV9RY8qTW4kw5uMmHg8dTH
4WqoE5ghe8EFlXMQqvhTXoavNRqsxCIa2rzVyXuPrKJnpM5ZVpuvy8DJz9pV+S/E78/RHqVu2/M8
Bk6qb31KN3rM6nJGbO3Kr4gjPvEBRqUhZKY8pz4bqPn07TPnPRVTon/insGuIFRzCcpdj2k/2jgI
icymzh5RwHwMIkFAzVEcxf60VKLhSDfKHKa3Xw20aAMzPOmhcuNgKgL7BPGieaNzjXCM7H0I4pQ7
QmQLOWwampYgeGsyLvjqByy9bdxdY6tfKNRj5bbq7tkI56sHLnepYOTa0iCtZYZFQhFcvglWCCIy
J9w4S3yKYu6gj5qxJB5ZOCIliqHpER9TBnUA1GwpR7PeGbH8dRK933TR0e8Ql4T8LnVggvV6J8fI
4B+X+6TfDZ22z5fSfGgYIBrdjXt2LKe90CoDSv0xpqzlztWqJyN8Yvj2WL1oJgqr+GsuLx6VRNh6
z1hin0vrbXDDdQtRvXpGS8jx2h4U6WUVk1uOeWztfdFMe9A2QtcBtDb3QDE9HfiYFeRFYAvUPQOE
1c2qHnY56UxWtmmgxM+TuzYxxGgoLBiuaZSaOVVzPrrEN2rXdPZYTx4V9Wgx8aATDRJ2J52LfTZy
51TgNwAdkiC/M1MTyFGPHjpQM9qWsHF4SSPfmsrHAf0mmgE+CsjtCLG3aIjCtC/jUj9zGe0jylwL
vY5Rz0+TUScCPsOK92ysh9Nz4xTP0Zwc6mEGS27/Ddyns7q2yrk20XB0IB0QpIQrIAZmKdSpnuiB
ytyORduusgbflVZ/G2lt0TkFafSTWYQJVM6WVAXMHL6xf3+atTc/VQcfcDSzkIJk1gKnkhwSh1jh
Ga3B0D5leoKRo7PLwvg9mJLXcNZOtYvKFul8bZFFidcFsjTIGs8FaURhFT/lwUTWVPM6NiNBGs1m
7un/tSnBw9Bfqfyf74z/rLT+mtzy4OjlnzJpdoOrDtP/WDqv5daRLIt+ESLgzatI0JMSKa8XhCy8
N4nE1/fKWx0xMT1T1XVLIoHMc7blU7OX9GXo65ci0DGomaouSX2KON693EWerZ1jX/vRGvKIIIFd
rNSKHC04SjDEZ0xeNf0uatiIALqWSLBcqlINa9t2XCT2ly54FqGA0eWppUJ9p3/SdO9Jij8mH1Zu
koe20JlMfAUeugU9O/8UYURswlGpEWKvD0/WtOAZ6p1tyU7MhG5FZ3UTVu+1VShWzmHn05Fd2SiC
tFM3Xed62mYdazrJUBazdFlRcvWADFI9vGp878fhUrsHjUpggFCU9zdcgaAdJuJJC12StoxhNmDn
9n394FbzpvW076U28nVipaE26xyzNWs5sZObsjssaLyglQsCLXACcfmCsJkJDyhPzGyV93yaam+M
i3upI8vvkkdWT9jQhsuojCmTZXzN8pqwzXhtBGERO/dkeb6ZPVFNgc1lR9QKXmxo58Dc9m6Oxobu
Bc078LVIc4KZxbpoDXRCCoiPOv9cUmMmzOpLdBR1VCxLfvlhRwYmWT+jJ4pd1XnX7X//UaFKyqk9
Q9XMDPcgRXowRnkjpvm8COez0VEDdh7UAnEgnuE9kW8C2HD004XC0Hrbz48gZk5GjAcHrP6JXR5r
9xN/opb85QTVdnl/zRALTY7znHHWVI5HuoGSzZ91nO/dgDJ/zrfSRno8v5MwJuSPn1trPcGr2rpP
RuaeWOx/gwR7+uz8E3jNZhXGsBasnZOR4jWpWDmsZm3L55n8+DRml0MUWVXTxpT241JbbxEFHFS1
3Jc0Fq1mMoF+ovZbXvuUKknnK6KzsjIhEyjvPOIhjbmO7to7TF9c5Xc9LOmxQ+keuPm69aMbig1G
OnrclWQIuAwkFT7ArPYGmjBmD1Y5OynXek5gtQ1eKH2CMOyLtPaG1XwMLI2l7WJeV43DLlpheyTL
1AwXQs0s8lknN+fobZr3mBWpxzhiaHCK2RO9zqDWWKtBYQpSJoin1jxnj2gTjIQkDbLf0hEowqY+
m0EdGbkJyVQLJ1wcvi0S9gCgpg5VatmFMWq4kl3JqIjm6nZ9wW9h+J9xNYUqEcydEf4DjmCn4+1w
R6K05x8LmKdwo61UlMsn3jo1NKseYJhdBUQwLKGe/5gMMr8nLOcG4vXyj0GxL/nu7bWmvfQ4fAh8
R5uDBMhRrsHQ51yI+MuDRhEbkgOmE7pvbAqfVrPcCpbAWr7EmU2EOaBTyq3m6fkDKgwIw1PKmWXP
GFp4A4hiwXCNHidt1wHPBiGyNK5cWpFsDBejCog1d1qjZfhtYNF5/rFyrnznL+queA7Jv+h6sfHA
BGheLxZgn5GAUu/D58+cl1W7zAcI+5XlsxpjE8xY7FOmhla7zgPpS+pvDc6D3U8oMwf89xyAxlbH
OcVxDYFTKK7YRsmUm9ExwmhQEr6pJ58GmXUSaJ8aYVVAjyqVK5tLLKsuMkuO/EyXqSOOypzKXW+V
Ly6/SE4Ppu3cqlb/9VA6ihjtSL586U5HmnP8aCJRJMVvl+eUyNFJoSEtNmIG8IDGsX3GAxTTxero
FmLIKWyRc2toVRKSzMhtQiQwf05RGBA1oyXGVvmWO3+4+QKtfq6+W1T4dYf3bW0VyQMGxhvVxlgM
6J3kC8sadA+C7RuRmTV8BfzreaiQ5MDWG1hl8teYVJDObm6LLbcdaSGMjIrSGti8CMdcT9O3jyae
8TOPcbNsM3ZbjWpYadBUxyepgBvFLbqz0uo+BkaCNiHAIDRu697Zq7S4LOUwOanJufO6DZLiL9sz
6PUFCsBu5tD3ADWYIk4smO6MCuy0uJBkx4ixy9Giodmva3KiYA/+wZZsUbzWO9sm5TXd5vhDBP02
CVRAP4OoZfDhbDkLdiY7OjhGS2WIWnn1TaF/mnNG+JOJPfFG6iPCBDAFvsACVlgsGPp9tiIC3Ith
lw/La1I9l/LArx7ZJK9Tx1vWzknlcycmW1Fo6sPzZL50FKsMnbjr3gYrYGSLV3Yuro53NSrczA2J
V26BlbLnlwKaWpiKkR4fkqikqjc5eS3hbI6ZbRe3eU2Lmxl1oXCJnsgFDIIbUvnBQ5972iauiQlM
rEcZPeuRj5W5VlyX3vAiwdjXrr+SiQtW/gEg2Qb1Rz/2BBe4AIjCEV+V5p6ccWHL9Ro8/tSWVIAw
CzgHoAjKMcYg2L6q2iwL4Js2qD882Gf98mMv2JuRim77yQ5rFQfNo02IdR3QXEKOXBBFF/Wf8wDg
yyLhB9VfHlVPHj+YRZdvUA7XIAP90LqA6z2bd0YWsFIyLJdftskL0/Ddoivp+/UYF6dp8A8NaR8W
o7xWf+eVGaZKsLjM2sHs079ltAh6cLe5sENr4dU2h7A7zkjgiWC+FxaxPWX6YnAiuTAwQZI9OqY7
cno5cmc4WYLtzvuaIFdHZ0E6h24nb9Z8yU4uUf2CQwUR40FNIpKUF1VmmdkEO2Zg4HbJ4lyJD6+q
36P0OZEsmBhwCTBJoh9FtHLHkUCb3+zCBwFwPiINopnw03jKLwbfGWUFOMVARO4b4qAV5tZyAeej
toWd+fI42RTMnmvAlXQBVqBlzWSuDVxePKLJG4cHwacMHiacKAumiJ1zSzw1RYpv5aJklF2KKRff
L+bCqC1opWpU085c9BzLf0uE3pBQkKIhqDj67XywVRJ7kjw7gJVVILX4YY5qBbGZphALGTw7YFQP
0gJLlI9oDLuQQ0nUd+ihCU0mM6U++hiappk0fEwWNcrawFnWNmrueo5DOnk9B+4a61Xt9F8VDlSd
wxkglK3ILkWo1KyjJUipLPa9Q+jk19J8stJqNVqm3nsu0uUJ/Y/JmbEwv1rZfI35v41JME8akMSX
rsXO0N+xvc9mj0UQLzmzdsmgYPNVaoBkuFP1g2zEvlA/sLZNC4LGeBC5KX0Fe/w7+7GgKtO6ZeFs
J80Fx/YA2K5/g1/tGiRAVHzuJskNMfGBJfAuj3H7M0YSqIEAQww13z1Ug2Zm5BFiQCbVZarzbdCC
JCYRQ4KN4F5/9NkJ4UfQ2QwT+hYr2pBN8x+ROyzXWbvUKjNNE6hG+kZeas19WHr5vmj2A55wiJB2
gO1C61JxQaZITtkn52bjUyjrOdpT41ePoCSZXj1GTrQvl5uKSsMGwqhKDpGDLaYqpkvMWahP8AnU
zmQsqKn5FKDmGQraMCycF3HyXMzJY2/jzkrWlsmOmjkRsB7pWeTusYAZ5F5vof7WjBIVn+OM9KnM
n8mwXKazzHaLXq9VvwWwWFrUu38rMAdE+cqHvJrgrgFd8LTCFOVg77xmSL8ApTXUAdTQAIFrMCUL
9BWvKL2P3pdKHrIRXFSYpfFj7Fy1dy/GsZixtKIz74eLCmuVbJ+l6bwOTRSKUqI7IS4GG6lwDma8
bAdu/RaYFkJEbWmGCcdqzhulUZ1M501dexNIrBTl3selxarLGut7n1FG/DeQs20Zr2Pt75sRB+w8
/y5RfLVioCm3sFYxtPTER40DZmu6xhcFKVTsho4JQmjnziquk6/GJeaST0ntH8H4OhM+VpgjmTHf
n2o7GbCkLHimPeOgHE2LxL04P3jag9PkYVzFa1fST8WNOuWfDig/4eN3XvFUSoKdmDGzvOF5Kk+B
n78m3PVYiRCS6+s0AgMj+qSeuhOLAaJ4mjuhYgChNDCWNjKwAsWXEYawv9jfi7FVgjKTeZgcRMxu
DAQSSBzIkpFy7VgTj1N8NHXxBeWu6HOC9er0lf/HsAjYZ3wDY7CC37x7hMtB0sdY1ZWh0+aHIHev
6joWvI42p7M96uQ/vFCKCz4F7+oxTSj/45hjLoGH4Jadx0sgIG3mSMnUHYfxHle0w6ao7CuyF6Eb
oTmeqpMtvaM/BS/DrHJeiHJXN1lceP8EMDzBYcydoJORWSNtcAk81ffkF/3jNLp27ZHz5Mw3N952
Y/zk190OT/KqR6pE41fFPxL8+hP1ngQ4mWdUtIO9ZThozK/xuaY5M2mTNXNQuWpQRCbCYgr/TRwl
KIyInB32Xo2GLGaa7Jv32SZWoWMpHEjgAkG8YyR7tkvMRag2E31CyX8y+vrmN2wexghKy4GTr5xR
387eyYf/bNKal0VracQjjSqizgrBjitsgPV4U8/k/qHeuhvG6Rx53GVpy2z/menDKpVfEOJdYmBJ
DrbqKTOnCCBNe5z1liA3W/UGj2slFDAXh44ZYgoZzY0426vMg1hDCwWH7s4RjRXpANv4ukTZWrKI
Ouz1dUpEJj4VrrAxr4kMFsimBqrVxSNN0OdeemFOgFjAMQNZgAz7nyOnJ7A82jtAb7n1pxK5hd0d
wHhdKS6GoFZHPlJC0zFAmolxBjUO1Q+uz85Js8Ynty7fVeJIqZK82Et1iPQBhowfE9LfqxuSmFEc
A8ZjWaI1Lr9lY/pgKbVjyeoUCUYN2I7GMT7K2DvIanrQtU+YP+JIM7FlzeRnRvs6IjEEc49gMnvD
2VUY1XR3X1F9C0jg61u7jRs07/ODjPOdpWen0UL8Ms33EfIDn2tiKWF7o9S8RCaU6tRvS0LGQa2j
H72aoXPL5cEq2qd2fkmsWxlFuMhJO8MWRxTFye+dI3R8XJAH1z224OtJV5IWUG5Fv6nwOUfdzLZ+
K7NHzTyO1GxC4KFVRjoR5T5HxZ+emJvYp3xpdkPR96QL+NOzB2I5kHdnxxa3HwduPrNtjxHBV5Ap
zOaWa7+mwc0kRaXAb13rOEZ4vOYupxC14RH2SI+T4lqjckoS+W1PLm7UcVK5xurDsK34pzPIyo/d
DYmVG0lFxYyWubaGt3gJNmlTYbAt1xXLnvo+ciw5VQ+1NTACJMQ45ikqmLDKgAErfgB89/c9y1w2
35jCTUFpqqmwZwcuU9eVmGw+5ewSo/WZkJViUfmdwBcZjakqSpioBvY+hxM/H2u6EcYLzl6uFI5E
LyPeGKhkQa2W+PBpjUkFpOY/TGYbam12yrxgr9QaeUyQSrqrhX+OFu0+BcxEfqv8gwRINZO4lPql
N1l5XRnRWWjvmrn+bpv+qSd9wxhPiRPcZyxi1VA9apbzZgRGvNG4J6Q7FaRjQbDOU8nMvQz72Ks/
Yinfpny+BpXNGl2wYGjDVxvk27xFmzlQtOFLSVNSilFr7jEGjVlTbaKpBP3yWO/jllAIp2P71Zk9
XY9UHjWMNPyrPQ3iVi7Gq/E3MquTlVVHm84t753G5VLUmhNr+xPaeU1ZnHL8jiwaMSmWvfHBTP4b
Jd6DlTbUNoBNB/2XhqMr67JTFAcfCMfT/WIyrcyZfpKNQ8mjf24zGUYR1kY/wZvTd+bjQKDK1p6P
wQB/GbkcwFmAtWTuquiE65aNM+1IxMbPKmrxoPG7N+JZs6kAntri0rcGKVg6aAaHPa1cwFkesKjp
nxILBBaCM6OfCDfyup+p+/XBwLhA9SX7iGLvOxs98CHngp7uAskquj3XfWczfefWEJqSB7NbskM9
EGjCed3bVNjzL5tn4uYpWkutX6/XPrS0YQBLi12uGwhxVtEQECNM4ReJQiPrpWm8VH5zGlHGc5WF
BF2GXtA8eXCp9kxmC9rtySgPhUw3Ln+Cr7eX3o+4ZWfGCVM+DfTiqlCBAb4E9y1VfxNheN2hLhaE
B2lyrL3JWFcL5USD9JN1TSCiQ3aJfFOfzIzs3HDmPfEgD22vH7UquKrfjq757WR95pzmlE5ipmAH
Uv2teSLCyAg2WUOppTfyOJxx9TuaF3G8YnJejC8gooWm2axuNrnWPgwyN84j+geTeVXDcaDb6bWw
wVqIAogmyA3pMNNVzjFdunBit4/hndQATq1qFzCesgOTqLcVZAqw6Es4Fn1l4YGsM+9rFvE+Smpm
g+jUETtJPa25nuLyA6hmLfkv2mn3o+UDxcQawSaDt8affdFF9WTUwTWxS1r1AqJTrHE7zPG6j0s4
V9RNJgLxviLkOK7jb9lkBIciWtYL/0hy5+fCSFsMyjWZDu9EsZH5lZsbx61hWy3ktU39I5NFOfqn
x7LDytuyWjskwQeT3LWavHZNWd6k5E7NWL8Ijbi5TVpA2XIFPLfWrQjoXSL+KHG8d+J5ePfwLefW
qkg4ff1peKxH756Iynod+QO5MJx5vfUrmmXvJYjN286fQkPJekRBFxODxSJddM/G1uezirxiU9vl
dXFJZZFphhgI2CJa0H2ovJeucjeiS8Kh1HOCjCP+DgavsUA2ahSo0qR/GpNGUBoD+2BJgtvTHcBm
iVFj19XtnzP1BBrm2rqPPoStwDCbCIh2XFdNtncy5zrpjJ1OyyzZMB03xO2W7wSx4vhPwmIqT7RO
/qQLLjijNUGG6/d0efAz1swFpWMAGWavYJleJ7/4yKM5jHNt14JlJ4NyvejErmMZqt4b2W2ov9o5
Im1wtioc9zjk8H6ayPKVxQ8t+N38nvdeHFrLr1Qi2ZVkwQmjNxta8dv4xP/4fFi+hwSLL8CD0E/7
+s2devwjiJzX89g8Ybpa21y3rS0RHbq7xFVlV/JTYG2qaUUDac5qd2PZsAIWuU4OQcPomnyc1PpA
2YY/uYdF144TDQhz+TsgcL5rdLZ4q8P+Kmlz81rK6pos7BzwCJxAqj6a1agdvXVa15ygLxYitOUx
IoYNda+bAVzSceNXA/Rvsq9q8GMUjtNj/WZnJKQE5AXm/ka3b40FTdhI57fNsqeutDYqDzkV9sYU
DTO0/5pH+SFrcADRGfhYGxhxAZyZOJCDX7jurlNX6iwL5VNgIBlvluEWDGVoCEL/dFqXYDROCHMR
ZU8tGWrss2Pv7KbEQVHN1B/VTy5r8F2g9+Q8P7vueDUxaMh7y6en1SjAIVFrD6K8j+wc6RnmQpWW
K1E85LjZOMBoRKHhmnBKBHYJaQwpYT2cWBkzZGKQehbRE4il0DgTWL4GhtSjAf5nhUfT47KeZ44o
bp+LCYZz8eObyWRzCTCQcOF6vqQrNUjvOh9uplnqS9QQHl7KddCXx65YmzW1QRV8+ISenSAcQzv3
HOg1rczLzJi+tpEYNIj053iPFwsnUIIAi4QpIc2dR91MA/GWmRIJLTQTOI+AB2gxomVo4dr+Q/0t
NJc1a4/NLj+ce3jS+cVhgPGsjtaVkxPEW7KVbWfb/AYgbgny0NQhVMxbjg6S6vTPoYqWoAlyMhSG
apCBVsIoKJ22uo58DVsRh+SJkXzf+yeCttAKAMm5C0FzqKEm+34YHwzHWbf52nLuuwjchrFqQabD
GyNhd/ga/fozke6xYnerA3qAkoNuvKqTmpT80DbA3muSfqc7+lRJQj3NeYJPm5swOAvtzwO2qJhn
l7G5oZNb6c5nGn80jFW9FdypO4q9ZzKNu8Uw1uzqDXipzoVsYegbox16rLAWf1F7ULHPhfLJOQJV
Dq4F8TKnNdrrm9Hv3fJRmkTlvmvGcRKkN60ihKLdeljWGUwSAjXvq5ueEyZoH4Sc8qJYQ7ih436z
XtwC4Y3zRPIaMYvceKkT4Lr8Q3pSJE9W95cZ6mFAhlyLVbU1UdmS6LueKD9tqn2Jd4Akp3XfzyGY
O7Gvd2y9yuXSm5CgxpUWHlpCMcHFt6aETNDW/Nd6q99HPAZJdhmJEOqROVRF2PXPGc8J9cArXHZ2
9yq/9ID4tPZxbF6jjmJzBvSx4mxObuqNJ0VDpEeTX/U20l1IGdvkX0s+o7wlCXJnA9QhUfF167Tg
BAqa0ET3J7GEA9s3vM1OqCUO9pCM0CaCOHhaAoPQyINWUaBhvMLEuFwayRSH6o7O/L2LD2ioTqLa
j+KHXVJtAwTo4VVKoRW3NUlO2RdrXdhVF3AplRTG/m+j6kZMxifwoSQ2ers9CgSVfv5rjTRRdXRZ
jltcP3FVhxUqHtCNQJLa3H807iHKAEMACjNNDRR68YxYNu7PaqVTt4JaJ6yheLKDzzb+djE3BMDH
OR0paMFVfCQEViPOOc7+RmUmDGfVJ1MiKk55AEah43++6q6LZY5fwYUSZOxCj4+MpCQplT6GokBn
LM5Km8lZOb1Ifl4VCt80R11jUOMkB87yTXN9LnQw4xNRls17S0HAR+4cSV7yCeLkWBY812KH3LJw
QQ0RAO4teE4PYWJLju78Y5dvLg3CTB0ZlCIwKSdCGZibVusPk88o3DIfBNrJLda5+CyZ2QpiEiE4
CU6oovflKBDVuMvB/i2bDY9WNq3UrwmP4e8dTI+cq8WzHUHJWKx/47bC7hTFr094UTs8miObe/8y
eBSMFQf61lo2DWR8PDfLciLiqyc7kKNs+oDpWbm2hQrqVkI52LsW8zCjlbivKlA4PnjncaYZmhHH
N/sVgArcLTg+r15mHN5VdM8ouI2bqwLxNROGpQ9BcYlPdyt/Zcz3BreDJJjkVA2fWEvvGixx9p3p
ftu6e2h5Tu8jXvs7j5TlJU4xBqNM139chSTwnQnrTxGHKKvR7rc7ODBJmHzaPJbOR0D+cQlGjdSD
eounzMCcjlIXUEHRWZXKzbFCOayq5rhgWNWKXQLM5mIjthDwg1NMy6HXnojyd6iEy+A8CabcmiOq
rDHlfw1vM+O6eZcrPVH2zKXVYzDu2o5+dtu4X9TG4T0LguHaLnievfiqD0jhJOo7V0ciayPq4dZ3
ynJvWsMRuVxiJ2eZz7siKwlxd97U7Kl1KaAn1TdiuBV82Q6/Y8QT6TV//PK6sWyUbNhOjhqeX/Fs
82NUJGtKBqkErZq6FWqfRC3xWWi0MfifSjcTWy28L3MiInuQtw4xUQbk7U0bJYZX7zR9FlDsFxNt
szlt1SHCGZSRWEtmjT5fHfNz5le3gP8Nod0tFmT4cGy0dOc5xSvHaq4yWbCI8E9xH0FfMdDfFV+S
J77EUzZhTDt6GReBTbiqADFjfIcYJ6lk3k3idyK4IH9OtOjcIUhoivY5sOp/jomEcNg0dOVbR7pQ
5J2q4gpNz91jp3JbFNO9qnHIX6TAezS9JxuNhXmIY0JKXLJnAD/BuPpz04zbaI5WCuuxzE8FbQMy
KD1do5wzKisJoYwQhGf/9u2ncgf1FjqWFgOD/4MG6Z/xEFWcEjCWcHfw0lq6FiS29fIK0Inwl9dO
6a5VSU8KVtL7QEA87LAQuVpO+5vLuJGP1scUWLuBG6WqXyFP7kySvOeQaAK7VD0TJstyKva55xA8
S/aO/R2ZF/mQvfrNHf8z0D1SclzSeudZaFct3EElR9eFGPGJm6ZRDAeqPhRVwxUvKStQQ65QYu0F
2HSPpL+fM6WPFw1Fou2y0cezieNq8A418TGRx3OBcjaf38Fa+SoDewMKwNNVW4RKgdgk7UtSwjrR
ygWPya9LFwuQvb12eJqN5QOdN/irYS+n3n+JyFg141DIS2WKq+tVYeUz82k1mbZ3srhN6au0XpAE
4O9xuoDMl+6hcHb0orreQ+ePYQ8HqNvhEJ8ZbvDPciT+92nbwTPRdVtUgqhAyRGchUB6ncFCWyHf
Z+JhtBefRqQI0B0l71yYcBivZfPTlqg9roqTU6/CPlETdveQH9tb2h4bwiMHa8VRKHKK4fUvr8DT
ERZItsqzcoiq67P3k5DIxLGpSE86qmc8qIOjzTSTE7rXzV/x9GQPpk1nESwpIlH00TqpM3ii067d
eMo2Lr9YrXKS4tUGr0Ib//v3bR1oeJtzsU4epvbensyVjrAxaUkuTnY9BTNtKxByRVcEyW1NmqL7
W3sBsWS29TD7vrcWE7WneJnLYa99YTUcupTo3+XYUMYl2Vtmj8lcF9vGbT9Lw3gx7fmLeKu7Ue/X
XfPid1cFc6orXdRn0jzJGSQlJ70pg4UF82Zmr3V57JU3X8v0B7Ma7jmNnPZlBi7+B8biRmI+SOaA
QYdMXoy5tegALL9n5zODDUlU70AiybcE55Y1kWVt/1PlzbsXU/2Zw7Tq9KFhClZKCZsTCa02qXRH
SRZe5wr8x5vBmG9x1D0Jk3VJPuKMnwYf9kFVY79F6Q+wvu+hqun8eFy3OFVT8hXbZbqHSN17Q7zp
3X2Giy3P7+viyeT6CkrWGMBoslCMVHuqOPGz5X2YPgoPcP7XSHZO+1qaj7mAN+7I66qesFZ59MNU
PBGKhWGoUpjQIOrjQNxKtG7BzudfgLRKUkfEBaMYWC/+GYk/xMD5kg4JKzxFd9arnyHNThg/y/V1
kG95IC4Z7q4L9v0Bfz2HdHZ2SHdVn7xEAb/1u9tIMi5/yzkRGXSqj25A+jBna3UREkKCHl6yhSvr
ppt4Gaddzk9qETQJQBfgc6A14ZwTPV2AQqsFeOT9Tx2CGwhFmV+ioj46E/94/aoAJXUPNRD+hWse
gs7bqYAW48DrvdTUttaUum0VI8JfK2a5V9PcMKGUQ28lerzI6UBMA8pTksWlvS/zb0wbJq6CLnqa
gn5vj4R4YP3jJeZsYYjDQLTxBqnqlGn+3RtsXX6jHcn/d/uP0Q9ONrsyypy2IdbsxYWuRdNZWGFc
PgwL5qflsdW0PZfXAVhEQQ4bbVx2AyIq3cdeMpuvvoipIcHkKK8ppI8UvHLc2jkJWnh8fIRMcfsi
4+wl0MtjWuU7TPdod3qgrnzl0eg40+JrjGhxkW8sGG4jcMSuJ0XJRLVUU1ycEEhFPQ5Do9Jd+d4H
bT1BF0bxJ1k8UDa9bysfI1GjpGofq5p0O9R77A9sPlQI0dga6Xj8IFXxoxjugI/bX4XuLsD2xXZo
288Qc0pen3xS+Nu5B4MmQetSc82RhErj1dgf42DvHOx9oxYhILLhmY9XEI/ELqTcnD35uL51irQD
f1ohPjOWuREjGXRfRTr/eHN8nSNy3MTZDV/ODoDgJeY1KuHCuwA/JwRMBkJOIxGwon1OyCZRDZ+z
IGNpaB7jnvQVBUMvbGlNcS7tiw0TtgQ1kpAYqGdbkejC643uI5y6FwQCdsNSXb8ulP9Zu66feOJG
7muCsxHNqGWzpaYDeYA7TqtsqYgJ/dJLjmZKFfz0uSsfnfYkli9CjuNhG7ELFjj0OQxJosDTRQYj
Wq5ETdic/AiYO+3V4UodDWp1BL0NZHaZ/XzovI3nxlfa01DAW9sBPT/bLEJXtjzTeFUojp8iVIZY
oegKP1FeT5tSJ8pPLHs3oJY8Pg7FThTle6y/EkeZ0SbFT10TY0fYbUPau1iUge1egs/XyGAZXdh9
8xvxGluo5tfOoxQotbdeeZi7cmsG1T526Wig3cK7qf4LcspIR5SDs3dWskuONlL+FbTQpkGxI9ZJ
TOlcRPsIl3ESyKeKr8/IiPDT9XljFWQMb2syH8pg/vfkTuVMTGn1aNEcSRZgsC2SCpieUA9yKd00
PudJCIm1r3NOxcCedl7iHGS77r+zhp557lji6cwuLBBv5MHZmdZ0ySEbMim6zO+nkGYwPf80SMfT
wdSYk2cj2rhEgLht91CPbwPzNqEyZos13W1iNSS9ZUaJAGBeTxHtCF28sawnJK5tAbbKI2mQvpAa
D2XUXjx92JowH6k8ZuOtR9QsnbVfLtel1k/eXz+NmHrYFInrH0JIsFXcOVBBzbP1ophwnjredUgc
IGsyuce3ZGItM0wmD7JEG3zrGPZERCRtbZJdCVXIIR78O8Qt6+YQ38m0TYbxpssuJAu7OB3OJn8F
61rygf/catKTSdvdDCcu2GlgUllYcBlxRTHDzD1+iCldyzXFK0H0SI5sjH4tdbfW3K+aiEpEPHSA
hIQdTNzQjDBIoM3+0mXmykR0MVY3Sd+nAiLQh2/TmJTCVTFeMtS5/cyMBYg8vS9kDRA5oNwXo4Uz
c9swVKmZ3dODDW5DCQyQkjdRYZ0ZrljTdkqVkPK6+mvm3SlIwyhAReFnwQ7Buz2sVYhsw3UGMpVO
bHNofKT2p7AQwnk2mb8d5xNiY/5AB9pgCqPECQv2bCYZ4kAQry8jofVUhQLY4A9n4rHA/LoFLQTT
cuv85pQNZLwDAsYzxSeLVIA2CyRzQWvtfHIccfYTsYIBZS28aqWzFeQmS62CyfzyJUarCKh/Vz7o
/gfAKrk8YWQX16HWGZHIFFp+FTADoQGPYqDfJ6bSlBuvR+w8ETEFjjgMRHYGcq3iuswMcyWBw3nw
AmKGMEYExxK3CTuTjqQXqdzKgwnSASXUU8XdAZ39EucffM6c6hpcTBOWnGbJiByvHsJYlLfR806y
nZAMkNKG76hKdh0eLaKR1fWnesHVT9oxhVPOFQY+VUAeVYZUKXi7StpE4yXngNO4t7cKQ4v5sdBs
VUA+MVttjSCXx0lg6uXgj9EIlDOlnQZx8hNt7MkdDHyPSlBtDRFggoNq7R9sya5UozrWK068ToQc
ebn1QrQ7+NOMEsHGLO3rG7VB9qAuxA2steGBJH+q/5w82JFKqdx8q+aza44CTlUH5+5optAwx1Ei
j4/Q2sfWfdTLk6PuHNYOJuwJxStVJsTLnY0Bk34BaMkQPwxnYZ1tXkL8tXwSFjnxlpNvTANHrvE3
ABcZSQMpTc6R9kHR8mBeK7oRwGH4ebhiU6Q1WJkilgpn5RraWv0JfCBmC5h8hw6IZcNw/lp975GL
orY5gCq4Hab3+QYO0tH90M7TNkmgVXhVIPvuyj64ywvoCuRmHsqZ8tdkpWXSDxCFDnR2Ij6LTuQW
+3hz+470xtHepCNxgcAZ//9MG6NelZBGKau0pZoy7k5J/9XUD71ZvgRwqXdD/20bJ3/G6mhrMcR3
AC71AidC6sN9FXBx4cjQuujU43VEnf9nVEdiSgnmcYhmeHCNO6g7z5RIY7ao1UGlNvInIErK5JXj
OemSNzNgZh53WiDY0X3cY/FhjLy96cgHc6BdEXS8pgkJLBxOp4i1Cxaawtx2fxr6M1C1+z4A87rE
nrlTFwAijpyF1AXNZTHTyP8S1x7IbkyHdeAthIR/uId8/kyD1ybADQir1z2mXrctI3M/VZes4CEI
6quEjmX7GBMyu0l5b1C5syOSf4ZaYU1YBjsDqkwDUyP7eANrR4C/lHjrWXdwxPUPOZUr2KkiquK6
XQQ9ywFU8/KJaLtAelADB2gU/cApkazIlRwRiJaswCZNwhkSqzkazNAAHQFHKkEZq6GCjw6eg/RV
sWwmss0GZgrej7chJVp5YC9AuBh/D4QeA7SrpdMZDr2xi6wD4Q139bmNXlr/5CXtg4JuEYPpMXZZ
nmtwRgtXRzQ85RTjeM0mYFSPZ/KjNrE8ICxhmarbke2kRWzM3Q2MQg0O/XCi+ALjVIc6X3mopz8p
jk8dwqJgPAinPeqwS7cnSncNdheimVi3/DDwTOH/SDqv5catJYp+EaqQwysJAsxJI0riC0qakZBz
xtd7Hbnqujx3bGtI4ITu3TtIq/DAC1wBN26WHTDgDlHmXnO1LV79rrSi0kWWYXOsrIaL+op/wTSs
veEPay/M9/2n+sMCarFQOnOHzL5yzU7KP6i4XniHzLjNdsGJF+NjQu93XuBH6+WtPqGIuGHvejC2
7Sn3EfN/N5gHsotAZXfTzji2T+mtfjL2x2xh1e6GE8KNNXPPP/aHcZ8v5ov60r9Di48dNgSkP5/Q
ilm/EndQzERRQqtxNYC9bzAQPca9BC2ci0Ckq9ZSfkgUvx0PQXwsFxP/mIALnfK5uKjjizBzNEPg
aZoQLiKJ6tSiy5JNymD7TMfDNflhAWjN5Z9wfOHnBdkHugGStNLIJRo6y79r5Udr7jptZcJ0ZQUl
IX/Hsbx/N6+pX7vMcPAJXWk3/YKuyIUj7GKr7jIhcNt3GCb/rI25izzIEhvmui6UlxXcsA3Btyf7
Wr0tApS/1WiZtegjHPGd9MoIqxmPTA+jcgHTmZ7/SSqUfSsIK8uw1h/ZR3uurvrrYG4UbNbnQ5lD
v95GBFQVcMRdkDFDhTzhIhBFlTX6BiHgjzA4KqOHGzeEogJyhFuuvup15BYucvYV1vYrTN1WIaGE
NKN0XSt+MbV4f7s9rlw8O1hrgPceK8WIudH88s4C23fX+jw/sj/J1flL2F2IFaK66j+hcWo788ws
jnFIflEPg0/1Uz35otDWLQmtC50vrI3kVf4q9tXN+K6e6lfusrO/opt5ZtfBoxPAJ75r2FoJ4iCU
MGxq2BOuU+6McueUWwsbUNKnQubvVFNr7ay74U7z2yOjgBoHHy8MD1V4g626kN6S4ygLk2qXmF6b
e0Xpxxq6C1oqF/ejNju24XmoDoN8CaRTrR/lFmLwTlH9imTd7GhTP1Ntkj4W+YWya7vtLE4+AYPj
FfNDqWo6/pyvkWl6yglQGx2NRIHTrXHSZ+AJKFlDflrI9FrF/+C00Crr7/KxDN3uhgX4d/9mnp0t
9dNykZ/y3Tpa/wSyf9G/4sWLFixDIHjTaDUMz4BVo2Y3QsaB0q6RBmlkvPjVcOhfra/4ST/EgPId
MSQFPelVWMM8SVO6qlck/O58oLAat7ML27n1YC9uWpfgRlQ6OySiAz7AnM9Ymn7W04GQ5x1BGpvX
2Xv7pEh333GKBELZoLGWDxYAFbxbH4vIeGWvoLJoayxZzyxM+WH+NK/QAu+m9Bm817viDrEXsg1y
j412q28Vut4Wr7EjLJPHeAof9cdAo+4hakT+drWojJJVtE196wdqoquB+rz1frUzCIjZlNt2j2fY
z4INOKWqFujP8hydAmejP4NNCrq1ocTqhx9G32t7E5GsEiVXM4JOoVCSo7KDrSby9IQGq+AUJkTV
A4XJGO8YTGF75AbphNqPGRsKhVXB+QHc1IbRDpnuzA2VjZgBroTyY0S16jygB+NwKCAncQvVw98s
pqrBLL2uQ1HpWwbVw0z3+TLOO8e4B4uvR4zajJdieWmTyzD9ycgrb3EzCzJKsPE8t9uG0WDlDd2V
JhtbVhpVBMoCqG4Pwry9vI6c/CwGeI2UVMVBsz5EB9SCS48/aavvg8k5pgR8U49pSbsruruFvBLw
WCA5xSdoIFVsNGFi+meWN7ZV3yNKErkoXe5p/DBUI/LnAWLnVxC/Neqbqn52SKxhyQAPrCKwJMzw
PRnVnrDsc0wSqxj8ArFPeowR9LcsmK2kpVFmys4+7nwzqrB/x/jA9hmYI9ZVoW1RhEt96sLiAWzn
T21r+SRKZOHyTHnZU8kOGrEUxO20TJLpx9r6jX+PuhPU5EA7Fvc3IWnnqBAXd+V89tATuyNkZ+dq
8f2NK1m0+PBgDsugEXXMqgGe6tmQPW5hVXKrEQFX4CCaqxL/lP8TTYLVMC27BslfMUwQtWKe/usZ
USGwloC7NULygpeOiwizinbnxPEpv07IdQWtMarAd6J/irRl7gKcuRlalfSmnwwBBTi2AmSOf+V6
wENKC9czKaU8JaahUs88C4CC43JCOxemOJ/ywvAtmXuILplv08mI1gQWJUVbPWN6D2c30102m01s
Exk9jAnQNCQH3e6JFWHvZ6i48CLEDJPCVobmFdcSqxfKPuYADrwpMJ0potCJ72YneLAnxtKROHEl
wjGQgjKGgEqt1vKVjDjVxp3S3IuZhksGU8PswTJEvEO6I3LC6vAYPjnhuw63OlRP1XI2UW2kEwHD
0qsiKzsRQAbITTqw6Vpm4qlw24PyrJJir697dQfcsQwLzxa09s1ChDyYztbpfhWTNep3gkH4KmML
tSD9BsAbWxcXlBUwnVp9Lh3zTXzUkkt9Eo8q1N+6L7o5iAEas9CuYj6DT42JwY70EzCmoSOkwWxI
q3gFpnZwuEoHRuHm2hxIAKBbZnHAIqahIHqQ06Oj/b13dClGwOAMd6cE4hE7g/0BAJUg2jfxsivu
YgQ0zfepDbcgr4P1wy06qgh0B/5T/W/CK+xz0kHkVdf8qYbYL88laIWRfKrKOzpPvK+R5JLJLRmX
nkds6rcW+02hfSIuZEbW4jiYI9LcUT8T9L5VrfYlZJgBhXz+G4Lb5sm7I6aBsI43uXYbobKHLyFM
XmD65jFy/VRZTxT2uTJ8O/v7K+cJi42OMzcyVqgZoGlhmKBrBZnOvlpyNMZop8+XOP+n/FEaiGs7
jbDe9CQBUMuz7WNf05rXrH/JwLkhLAuDN4NgCopWbY2bjGr1jHBX5d3kPWH2sEqBPYeSpT5MjJsO
yUjfqQL9kvjH8ZSwm+lGBwrhGZpBPu3wh8hotcR+FNW0xtLU/RLelVEyTGygKWEGHZf7pm9eSDU7
zAh+rUU6wOB0hQ4w75ON+P+aMHd9To03swOcwbjY0PWb8gdHlywpKJ7AstEiPdCGgel9kfqwigAi
aopURoYLqV/JYS5iJso4ABYfbfCGoCgIL6WOnUv9NSooeaturUjSFVYfJmgyVLjlOBtgZHBn4w1O
In0NqwBBC7hTlHJgRvgo5PcBncR0YHsJeBRhP/MSnFggY5hQvJt9PDMnlCGvTDe443xcjoEGcL8w
ngWLKyMXIt3NyXFwzh0e1b32EzPsDWQy3PWvFARCkWIfC+mh9zpaLQ0TaB2jDa3CYzCxvEY31sD9
nDoE7zEiDs+QXjYiXMhGyFOWBK7wMgSygO0UUaB6dO4KGgpGZEtKs1W9tKnMR5ZYp2coAYwfsc8t
DhPXKjFWgEtLymsD+GdrLqzIgL+rJvYn4Z2Wj4mn2TDtz6YjXAwOD5l+QBxMBm55Ik3uN0FR/ZRs
uEJmtLP5seMMSww/mHbR3AU7wrrhuxqLp8oAKHW14uM64U3uyMLdjb2EshT4W6k+VZMBPq8rZgIb
b6MYkF9/rXrZI/zQh68ihvPinI3AzQfU3NxMJg0YwPxsfzLNUIHMlfgWk+gVfYoXyJDKBqgyIGYS
ZTvjG6xGl85q7wvvm4KphXFdtItbxHfhKUQ4uf03Xbh4Tgn5VUSC9polskdJOZb2bQLhrhvxZyU7
7oeUz7TF/7i1D0ZfbtqBdnd+5vjvOyohLerGHnvXTlvf1EgOCH9dcrX5q+FbiPa1iLywZaptaLxg
cDlueAGUB+M5pFDLIJOMTXEQ2iFjKbajzXRC8Q3mghnzltCxeDXJYYl/hEGj8Rd/PMxV6SUBiKwI
1yuV0o8qquoVzB5Cv8bT4WZpxnokAD1XJoaNH2P3T1kKXPpgKTtATSCz1F9YZK1aptcaJYlEIEyj
1tt8kU44rCc1pnEc090ePOWXHtRPe4WIPK4RPrtigzNvzel9acyLqZKlxW4jeSRchZSPpTVtG/Re
AsUbbUavldcWOQERnzpnTcYkGevpiVcdm1gVd2ShEAmOIAPy3UU6j9UrlmXcr/h4aHsDwp9KRmdQ
Gusi0X/t6yqKa8FHrdI38Wf3fIUE4FIe3tSFoBRtrSLPhEUm1yn5KuQ79/a2qugSwXVGlVamjCB3
v3SoQTFm06kdIwc+ZPpibOw8dJdedy14XqmNDALOd5aMntam5HXnG6eI/sTXrsb4FyMOjMEr+2Hx
RMvpMfYR4UKYzEFOgg4IlC+sSISRVpYis5B1FBqfjuKpsI7rkYVKqJY+gzHAdzVidcUP5RPGqwVi
tAUdONcJ0Yrg8c6v/MmnZO4RnnwGzTcYRh+ar5JJGkdZ4DoW+lX4lNWI+QFBjug58qnBx7faqwqV
Oq4xY0jtf+7k78x61vZjNL7ILEEi0rmm81rh0iSZ0RnSl0PyqcN76ZmekrWBJbCHk03AGKaTZQ7i
yDODrzr/u1Dy6PmLKoywmu95wnCLrxhzkhaAKKjs/JDhJJEFKE2pmubqmumAUxGPFEfeV7Hq6xQg
eD5JE75tFSlfSfqtzIxkcS0NZgo7HhuhiCsYoyle7zDvWvQpiHX7CqcJMCIFqF60uiB00aJvQv1m
y89h/iF43pO7gmAMuia858QaB4mEyqqRYK9VGSr/e4fLrCn9bRTpNaG1rTAjQlSxX2gRycsZq39s
G0wfVZhWIcfkQ7drD5SWK9kxwC5w5B9rFRE6c/PylhN8Z1gntbBvA3eIkavXmNJFKU52RClrvqoi
ilcodlBVpWq5M6Hrsu7Yqzg4BNSehuPJ2DBgf+ZKVrutI5pY2Do2AMRkXUbksGbzbY0NcjscVoPi
b7MhdgTlPjxnzdxCxT+LyV8d33sjdS1ibPWSwZSZbWJ7ZK+RgRnikSCgndSf4oYsI0HrwYSgSzr8
ESnMp51ea3QwcO4VTPKewp+JEY7jqCB/uB0hke6rfUrVDfeTcAAurHXt59U9QzbLA1hAw2sIMIK0
QbmlkFgukY0OXSZ07vGi7WX0XFnXc9oF24X8pyR4FiixJ3SFg3AUgzOVIrOWlf6lYbCq6O8J2gOe
PblrHD3TwEQ3NC94ZORc6PQaOKZAPt8jNWbvWbxFprbc6mYC4gkKqGomzD8FcygqhBBaBgQErMIL
HI8g54gwkzK6TVD2qXwDhVRVdd/247XNJXJiCEM3TjmvumW4kX+aYAgxvKFkGY8dh1kUyJChHAYh
A4cdVSAsDTG+Ivcc3XqMRwa/IU4kZ5+R6ya+utwSSErn/ZmmnzbSS0zsRs1gaM5NxFYZLJgIw5av
JUd3GBqL1nl8hDTkqJwmVOM4ViVfpHpTu2BUZGkuhDCDeplOUhxEOtl4y1Tx7sM9g7a1NTwSTmnU
9XZp+orG4YhfrRltHR1M0fYqvPlNOX1v6eia5qsFUYGr15IxsvxY3M/D8BnIld86n8xXqZjGsEAb
/0VAaQ73MLaes/EvliJwL6g+M2legEJTQfAUFZC+ludxFQOX9b3jVl2FeyC/z3DYSsDLfwY86VvY
WzPji56THyWgNAn6ab/Vimxr1fO2UCdI/Zmfwqiwqugb95vBuln2M+7vaQcLenANrT6Ja4INyKuT
a8TnfEsFSUUAyxNG2Vx9GjLehwajRrDzemhxuC7X4qIq2TgFQc/TnB0kQAYeoiOosYTJM5+xB4xj
Hwk+UUDfTvmGkK0mI6ykthAHF0tS0cfrnPdunnzFXHeQfxsFhynIgG37EXacgE57mXLAn2Q/t+RL
pY8wvgliqdgmcsjsnF+HjMA4mSzWCe+q12UEoScN/IKCIzUYXwevhIL7GDVtyKpLkTYZrYWFP01f
1uzVigy0ooDvjXkBva6JEElFDJTM6hGDNc4+fq/1hY6LGZY4A4refOHiH2GgXawGBYfcnE3N8Bvb
05rorAbSjjlQA1NbcO5FXvv4sBmMzfVPALLZxTiMNMougARoMapPVE9ZelKUaOUh0TLi3ijpl1qd
9eku4hoxQpQ13efEhVv3gCSVNusmnt1qaD2NUGE14a401J2g+pAzSQIasdWYDb1j1HBW4UbJ0ndB
7ngT3wF4hNUWvG9edcgPFPui13HTJVlbD35GusEuj56ZjDkpE0PI8VMeeQOHG9eXzUBJxt9uQB6F
PxiGucz1JmtAO6QCsWAr0CLQ4J9RqsFhJPRqM9jKJeIIAwqvmJdZIIPclwFqSjz96Q2CyqaW3WDu
iTUYMxk9Os60CmmfbiqGFA1DMmNiYAHWVZhfoJRJvp44GYscc53i3plv+lvCaadSzIegvHJKXOgY
7Eokqaz5r4whTqsaa0y26bF+v7I+YsZg0q5VCcYgVLEpWQlGsY+YimbaQwvwJSMERMSsELc4RPsC
M5UICSxaEFmlFkZ2w2JeambiYLqNbB/i3MAnTIovEXh+gCMeZHH1tS+tG51fTnobUj6cyKeFM2Ux
Lk4i4RuV/B2y8O1Ydsk9LsCHx0n+kGmip6CA4AUFvkwPZi7v8Ser2Ga/l0wYMjEA2XBDKl+kr5wL
TNw0oSjAJ7jv7wWOlISk/W4LsUUiwBIK2ITdH6n7BgKnYOmJekUwTBt5L5qDLouoL+zsMDbvCBPg
ov5TW8xcGzpEvESOgUWQnIKmujVpJfN9OEqbrIY6YW4IdcaCoKR1bk9waieVjDsNXxV4NJiF2Ngs
w4fB4dpvK2b90mACaTUAS5ExvBBCcOhzIKiqUNkuevUnNf6OEkPlrOmot5PFleYdJcqH3tSnMCTN
Ha9tLQGsCLFKpTBQb6LO4hGLC0MLJITXb5Fl74L6Zto/OZ1wT1gIk+pxRkWlXlPrmVNWsfEQa5Eg
VFf+RHhCp/+pISuYZXnljm2BpVm9itNt0afvBAV3Wj7qlNCXArfalPV1YcKaoHGF7H+ksLcbv7RO
wI8VAkQuAU76QR+AumjPJORAuLNRcwVTJwAOu1d94UfKj12snuRkMlMsBpD4yeajjhqT2Y1JYDkB
2mV2y83XkNGQBjZHnYZt0zHACCGGbiMOyUqOPZHMp2E5NFTT1YhP4nvhR7FLK32nj+M2zEvYoOcs
5N6DW53D4yKzYjNRNpshEZ2MREKovEyMSRYWk0cNVDR95HQnFKStFRG/Arzd0DvggQWrfmysNRou
sBeyA23aCCq6FLJVoUukmtPTcGgBElT5Iafka53k3WA4JzjHkbC6w9xgYoPbeXKVKUpxoFKyh5xs
STWMUeV0ginCnq3yi8Q1UTmEseMGQ1eOZy1kioRZOdnk20F5CiYnkVkYNjD7m5gnSmjuoBfC91Ke
IbZKUFN34tknQmCIGqZ2PmMVOFjp1lDqDFYN+pI9ap+eUJFwuoB7t3p1iDv5b5YPcEcfOq7KnJUc
Aq7axyR+4Lr+G/pJTCIpqUz5nBFT1hLCbbFvO5uhwLB2ioulimB39ff44jDB/WZd5MGhanelvB2s
vW5eh6rBQug7rQYXfxWQZRMvYC+bmap14TbDEUP4SNHoSe2V/zlD4I59cWhAkTgvBfk1RPaOQ2yK
DozVH9MimJjH0EiBlK+GhziEE2BV7Itaetqg5gRGF0D4hBxzuWkcMAllKyrMCXqUWf1N8W6TEM6h
r+hfTIh9M+dHaLGt0VJXn3V5Y6mLTmSBjY+10Q69SkUc8UBwqDUfReIEtISBgV5tuEoSratc8atm
QCnYcgafc45g6gPhjTOXqAwYKuQYggckxRCEzn9hUfL8DMsXxDHAGccLRw3OFBnb4Iws/owvWphM
SXAkGSySb2gYKvvmMAicauhsIqwFb50IpDhiLOR3ErmmurMyh0eWgdEx6B6wIz4qTcIzJgkMfgmc
GjX+mWQacx6XKZojHTo5URESY1mxUFk0qeC0IFgCNVQZE8CcFGenKGUZk8gAGnwwCVlR3O4+MrgE
UfAnu+DBMTYPydwLVQKEHHG7GTbTL/in5eIPFnat2BJW0wMdgEfpLDBCPqozwcbGFgPSAxtQYvnd
VROuHUykbGG9qTpOihATEqITGehwMRcJ4ws7dhdcgMB2g2FDUBLlXrBQcUR3J7/hYcXWXCVGgwEV
5A+Y3ppa3rrmEPqUMzoZXaCJPZO98T1pkWtppHeToBPz9AKOBMfvc6jX7FUVeblQwnV17icBDJ4C
4/r4V5qGDwURujgPVosvzGISsyMDj3aA3eHEgSsapBZ5kyO8GcneA4muOskbh2KtYXqWgUh05Q+i
QvE4Gd2cSpOjAMCnobK2QS+LdZx2BxnLugUICuCOg0OgKua+7/E4n/FVbHQ8kBlXAsPJXXsRt6M4
JjNqxGx6LShbEjBXi+KG96may6abvqrxR2jAYPZYgH3CRirKFSHwclUk7ouqbyZwM5pv9AyL/VRx
tHGoGIPe9ptl2IFO2m+cE9to/qLK7SSaCgNmDNRVYZihnxb7S5pQ5RUkwBgZJ5oHaNBpn8L0icvW
tUJVhD14JadlgifE9MM+4r2Fmn1sQPXaqtmnNLEFR1fHFwpazUPvOQIV6OopppKL7lzgryz6ls0M
5im+o3gMooDrYdNSzwqYJa3gmMFTEdua6k0w4DOj3QxzfQkVnQMEegJ4WNN4BYvZ4niMwBnIBeFc
oSKeA2zRaekHMPXmW9XZQbD7EUeCOYq+oQ+9RAEz4pXH5Xe5SLh0SdjnMTEeSqp/A3qyIaLrwNTA
l5AKiW2nYpzJA6ybUzSgqod3MJFzchhAgFLnjQQl6CuL1022Lw3w3CTxpzmUofzNpntdasbSARba
0xlxtpuq5A9MziFF21urzTmjGLW5+UQkKG0Tj0geW2RaX5SjUYGSj4WiyD3z6PkAriEeWohiiibe
FfV6HY33JKpOevgVBfEBCzCevnE0CEb/RVdofQPlqlqwY8VYrcWIhgA65qgBH80IPgXvJ4z/9LHs
0esLvdEAHETVMvKg23o741QXiNTVjzBAWOYkvmSNmCKFKyl+Exm6OO9m0chBLOHcitKQ65VhpmDF
l1nye5HRp4svJ6Stk7S85CLHoWcKhfmkRus/7RYE0zMMYKUbCYbJV/OCUDh/EXez6MicT/imqJBe
YvBElYuAg1b4R9BdIsk6LeSzmAgUxINC6TtCvs6p+sK8IDsXVHKqXoSdlUzkmYWLg+zb9DP80IFz
qHtWxqfo88SdlRiaz+R0Yepvw2bKq28Ly4muN9BTT1u52dvCQic+RTMzwdz2nMw8z0JLzGGgoVlK
6GmQ58659VolI5wJ4TWKcz+tEIPcUd0C42ZdvTNqXFFsbI07FlobHjP1Y6kxD4J8N1Gw5x3M6Rqb
fEGvUpItYCRiooJAHmcFvumZJXwoov2Wm+aI1OzXun+Kjy96uYDCecrRh9JijTEpp6WGGvZuORRx
8ejNk+yLnWsgrbcPHQU87oAv8C2QHsIpLsqjqo2bMjt39M0jdqdyLoxFkQJmE14+bfc6ZwWtHZ4p
pHtNiL0wGkqW10R9FgpcdnCZrLRRpw5IHqnPIOhE1zgSUqwP0Yb/Vrv6HbsLPwcOMnttXVXA5vLM
FSe5nJSx8xDHvwN4FlXOSpn5q7hhHM058Kkt2k6TicBtXK2ut7IUv6qZfTLG7DDPE4cwmIr6mOfF
NSE/maDlwmIE13lGgalblrQdAM9GScI5zAVNXc/M6/HWxrDo2ECaE1BcUjs3oZHlqOx0jCvUB9Nd
U1L3qk1/TQVuAZQPI2eiKcbqGpPcnmTjln0/r8Bq1fwe8AIxERFlbBN86H35e4lYtf6H509s+GOM
HC5/IoeZtVCUcT6a6PCN4u+S/OmKnZpNl7ibN4J9aeevDUIbYf8jD8ajhE2Tegaj1QTX1pE+t+Sa
IjZjArFm0wrFBH5UEee26DYTKzvOCLxbBrkGy0xcUa0pquzcTdIf9mml4vU4UKw/6CpEfcFVVQNv
GDqRpYifDYvJNSGNaBOpAtUyOMdUZuIZSJaonshSwIVPckDJVnr3NQ3qhvBbUQ0ZMANGiXvW6v2w
gYEGZ9yAMyE/VZwuKk367sJuH0QjaHn8tcRYNzNsteSL2Dd9UXtM3BIV4xiT9FEm8uLDiatdkITF
pc9iGaBOC8d9gcEts4OANwWYvQQqs85RxLLh8gT0ujgkLgJ/glSa4HqKwcysB+m031q8XOraPgEm
0r145BcLUqIQ6pe+hblfryKWJqOKU6gx+42FRDoMZPo6Zv5EkTuzKOJadgPnGOqqjn89gjNsylsT
ecDEKomMdMecf+FTViPtMJlCw3Dt4cg4yaniERYO/vVTuUPtKvRYSD/5hNaw1TUyYNlqgo3QHQtE
eidMSA4arFgHf3JhSIANuA9qg2Ny8K4LqXYrc3XzHJHgJlmHW+hnnvZE9vDfU39xuYx6zRTmG5/j
DBRXwWApTVBPAT+13EzMX2jFe+S+SzlS3cILrf9iIHJOcaazyaHVwOcz2qlxVEHwg70dKtcBfoPs
QMC07NjTgEylhAuFo9hZ64oIe+Qe7J5pNu3D7iOiJ3OqcS1O76H+Fnx1UCtxV8Q1lXfWxFszYVNg
O/gSSqTEKF4WABxGgkGZ/gh9UKwVOB+QbnJKIcvjHkKBS0ha9NN2CSA4RycCVXG3xdLRKU+iRJCa
lNHxA6SP4kfUuJq2HVCUYPSiW1sZxgjLu0pahDBs1ZmJf/fJnYUPviSVJ8dI76FNkhlxkoYQOojq
gUvBFUOBnnLN5gsxPglk0utSKLYUapFU7mSo8qJ+yYd2yz5k+MOBl4Wus0nDf+YA3CNXN5LZdVR6
TYjnsELQKaUnBImxmHBIe5alAsCHX/BJVxJX7z8E3VzcAlCtompr4otU0vWJT20DHUZ4C7T42USc
wqwX7tp7VBWuMWCwhXErygIWoUBoHGyxFHH18ldCJFicGLw94u664i0vnrRTCBm4us4maKqYsY/L
h5jHK5x+/eK4egepa6QhwBJV1mBNuJIG+aoL4ArD/aaLLaHVG5jPQzfug+XClSOiA7WJICqUEq1J
AzkHaHqjrdojacLiQJemnUq1I0c1HOjSZ6ANBG5VywFHyVuX55gnjPBLrOCtlLVnGzg/ltVVbvke
c8xTCYi2yOCgXN4bxKQo+zG134aBBBDDUx1tyWtS0Obh0JR0WJBp8vt0qKm0BCvAAeZWOush8WUN
sD8HtdqqkfR9ihZWj8avBd+ZjDE4UGa/VjT8pZyvUCG4aajdKZRfhJJLPHdIjEn0M0SElhKNmiit
q5TULiAYkYICHzU5hngZHKvpWtBEcR+6nDgvv/MlJ/ntGMKExjbBr55yGuAISoo49fo+8G3NwQDX
QhWD/qLZCBSzLBn6cqeJXwtpXmPz7jGkxHZATwCunH/RSz9mbmThDtR+IWe98aCWUN6In23FTHAJ
1gpBFdXgxO6wgRybCbsD8yR0iADBMrjAUn9xzEF85Pp1UkQgDVQjC5TlMVbd8f9jI29x/0h69Dpo
+zFfMHDPLl4XFpIFg05UdVxzjkbAwrQVAw6HKnOMdHeBA8Jo0y50d+w615AWbyKSx2IwJePAW/HP
xgBYYviLVx90DvyMSefMUOHO1LFLhWbSpnt4jp29RdwcgTU7BFuIiOWkC/dNGbgRnFHx5gU0HGCV
rdXYSXFZikGtreK4hNHpoKrrODo36FItrv6YXor5+0hIbtPhDMHNBCVjX6ge/rlQi/u93ttIP5KD
1bzoRGSrDCEzPfJF8RXyj3p0z2ImJAw4JDpxGI2wjxwsF2cXfGk1GF99i4mR3INI2eqOcZu41UPN
OYBItpF1wFBjrLt1Rx6lwOHEjImeidYrAboYpXiPxEhLpQ2qXBrp3wXB7S6KSAEeCeNIu+/3keoX
BudW291Gddi0Cv221u2Fpb2Y/YECjiNk9rraMaOZ9P+v9QnijKT/cLeoSKEN7HRCdHsicAyhYg62
GY/WarED8lE4AlrtoCvOu2iWe+OLY91seStUINQkSGke5PrWgtfkTYgvAyQj8Q/RfmMGgax9xeFs
md6YzsgLcDs/trBYMuTmeXMQbUaee2tZBMCBmfwLiSwdolXDNKMY31UyXYz6EuUmiijsCWjhUwMQ
ZMm2ADk1X0cBk9CgCOfT9DTr0rW/8ixcF4yfF4sQRkDQsnwdNZMuo1KeFpK5ZUIbN1Iascg1T+8V
bhJ8azjRRkjK8Zjv9VDf0AXM3VV0910O/GVvY0gwdmWBqsOhqFsvkuMzMymbRU+DOGqjqxOw0How
dOTy006QGONS33I+shkg1xUF2YHlhLBz3dH344m1jgLzQI+wmeznlPYHRUMtihMBPsSYocEP/zGg
2qcRVDINO4j6y6BQgHsYaaorvqQJ77GW2EY07TPzOQ48CaCmXIZVi5sC+cOrcsgOUWvvesBB4o4K
cvkKO/8D6bXole2IJLxg3Oe0BC65RgszOvBzmDC456KpID6DFdThN2GV0yEyoLm0rxb3eDDv2YUT
o8sQPiwvopSVI9UltpVlkgG3MpplPCSAWxX5AeNxOMW1ZLoa8ITKlKBMXohfw3B8+r0nOA0XGuwQ
SWrEgpBNbDPmc5rMO+ipXm6RhsxxxUlUMX1pHfmaLRgq6rDjDaghnV+hGMy8OMyggdJywyjAToOZ
ncVews4UCIjxswTs04C/QEoc5nsl5K82JRb3vCWprqkNxyWDomfgbYlqrocbaxOdGAbGuh8sr2J0
M6BFm5z+0jLii2VpM5H72TF4shT1z6B8CAShrxLPZCrSOwoqoae4MVjmnJeIaW9Brrmsole2XJ++
SdU7aEVrQv2tq3+tdrOpaaSEHC+roR7h5kSnSL0OSUo09ciwRNEhlmnN+c+7Fncaf8Mgn4ncQcM4
LByQd6Bu45FEYeHG6a6YUQCBJDWVwYpToJ0JzxED49qyoqQmecRElGAy+6KpSGBHW9wNC+SGEpvo
YKh9xWnwfuGP7wjXsQvPzudXm2ks6zQHb3MIgOD2zXXyuz8t7ZLgPIJaM5NxQfNi669UIo5xriG8
19/QHT69gCxthvC/Y1HejThjWUL9iDxkQRoxXyVD2SrhMaCEF2VYkz4dhF/Yr49vk74gSYTi3Du7
iC6yPI+wyvH7XzAJMcDpWjz2AwxwM6s6dM4H/gXbtkpp3SPwjXpR30oBzSnyOczwGTAL1t8z0LZO
dTZAshMAX7vD5IdWSh6xSVJdfGexPUr3QvbHixNSX+7NOcDIKEaGqj3EucT824sk0H9RiNM2VG/8
qpm+0x4bSQdnZKM7TxAtDNlGpzPcpP6fMWGYpMBdEZE18KIS/U2DPaIX/+RoY2BpS01gYh+kkzBf
/QBldlW5S8G/YiIrSnyas+C5MDtJSW638EKUkEoL4SdZjae22sWOeSiZngt4JUOMKSx3sFPfDAxZ
WIoSqpGKdB4RtRkoNCnBh6KovlTvR23wxnHTDOepDg46SEEzUHEKv2u4x8mLqLobJVr9buV02zmv
cCy8iEl/YgkQkBrfUyBk/Za5aXtQao4RcPqcrlJtu0sTLRcGtyYFDlWIDPc4J2SgZka2lxQNAxFG
NFZxquCkz4vFOZMDuO0pNpi6ilkQU5IBD5QEsz1D2wgjOgFIQOE4y9ATsAtbaEakHKmqGu6FJy77
hp0PVzni6pVkRMfmHtYWv8/lW4bli6K23NydD4JIN6rzbWLtU4xqOLSdFJqa8tnTC0FxhzVR0s3l
v/OgES56TTgSQ2xWsepMG90kSy3exPQAuTK/5GlImvQDZsAwkemC9Dq+JeKNRgfxNhRA3Q5yfdBD
DcyPosJl+DlIPZkIjw58Wiy11qGBvibizKW5k8vv8A7TXTi2kBF+oeecQhwYBl9h9wzxkaZ+04C9
diP+aki3Ua2arxOuhYB0WfY6LtgBkcrdzV7ABWGzweSD7qs4veKiRC03MqG5QVjcENS5wtOt/DH4
WKJ8GZlAiOgCAUUHyfKWk0LLUaMqvyLL2rI3cXEMiG4utGEXNfVeViiNE65SxyvHSbRUBiAuPThl
PMWrqLXFw6gLXAsaeyt+dgj3TKneRCUsa83mP47OazlxJArDT6QqZaRbZYngiG3mhsIB5YRQ4un3
662t3dmZsTFIre5z/vMHMfCQqABDCLrC9lyjBcyyyr+jhV1e0zs6YRyc/j+3jWPJUyjicm7fbImW
osfCDXsBOuAa3Yp7AP8fOK3QDjMM2cdkBALcX9gKR1+ivRJFCV+Jhf55u0mfhvS7lMHwEH0b77dW
vJXiW9/gGEPVNUwGqjPe1uMotPBiSAT+bd6VEMsYkB4xHhKlumaQYJJ20Fq+ddT5HA9bwRERB2jZ
G1vsykZsjMXiNEE6xnB8hGwnwqBDYzyzMuYrQG6tD+P2YYASigZ6lH9HGwpVcaY4YvDWvnM62Lwo
Cz1r/0ztB++rWv6+LboD7CUeB3EMi7HD8HhENLCw0DlHz3eJFTtuBSDA6mmYHYpNftGMSBHEGg47
vGuE0ZkuT4dzy0AMVFaBfp6dL+LpTwGmBHmdym5l+pJra1DLoIQbplN1/dX2xk4gwWl5xhtziZj4
j7O1W+mVHMwXjeLp3L4QFNUuJm6zfVzlr9Ot3cFl9R40vaMhhVLNfgwLAqyVg7SfsNBhw1jLPMHi
Bq2hzm5+dmx67lHW4gl1qhhEDAYtQdfSWZOxDeUnHRk7TS7+f6AuXPHHBKc1xTaHwlQG1EbH7DGd
Bvl/PzOrbnBuYXEuVu1uZEygIRUXjCENPq2yGQXpMEvTELMcgTSVHJe8QRROAn9YRlQA9VY3oLfo
TFSBmxV182w+NtHSBo/+S8ZYmBEE4oIaV7qaS55Dk7GxRJC0GdlPBXYJ3wQxjRjI2MiztYU5Gsn2
Sf5lBmRiIDH0hdTHb9BNvLW7Mian4Rnd0uSwAeFG+y29M7ojfYyxD/Zf0hu6uXfry0Z6FunBS+EO
W3bvag9D66h/T8d6uzzdT5u33j5Q88uWW5xuhl9fivP+gTg7QF5lYwHgPpF5TtRRBqUYzhEOOOZ2
LBOctcCPtYSph4bTPMlI7XZ4RDA3HxV2dxyGiCYdAwkYKwedjfO4E1S3lT9kVBuQ/z9IGhraJyyx
lkt1oCi/PynrD9cGAkLVRRXk7AiuY/2PgRx1g21jMA4aioiUfJNE96EfMM+Xs3jzjYL7vd+PL0p0
3z7g7kVq+axQQXEvIPDrkcUMSH/ru13ffD9UOo5njYcURA527ptGrd0u+yZFS3Bg0dJ9ZBgP2q76
eLlnO97QPD5VFLMfoH0iw815nbZaSOIae6YLAQNPFIKi6j30YjCDgD+pZ1ejkGbXdPsiRAfV4VNR
BTS2K6EGzrkjET6RSi9fAgWRuRzMGkYkOBz5EO7M2/tm9duRkPrt5rgaVA1+952jLyw2cENQEyoB
zJwGE1WC3XDLLDzDA8SmzYeBZ576Jm4j/R/tVoq2EgMbHFo/LDkagD8mhzzcfXXeGjLGLIf+TE4D
ngiHQIP4wdSneO+n2dvoT5YOekvoh0ceanu8P370NWnZRm7QJHMeL+NJP2ZvEv2X8N1xKVfX1IW/
VBAr7S+/smK9DZ8EQ7b4kXk6sUEJUT0fmDcMjY8XDoNvBmTomXuy5ph8edUTwNGpOMNBwT94qv7h
roxVjXrh7Zi32FQILgWjQFc0MuxgYFEuDL9vgQV85Sha3E57brL4f+qzX2hBtOgrCO0HeE67t2Ik
zyXaTqffKXhku2PI0CgNN/9G1KsZtCTLSzPfCs6fBP21AQd6G91fME7lwROWklBzIiXB5UErw6r/
bQ49KMAQSBtPeUT1yF255DV68hAy6o1hLYzizTZ9fKrMGmirMl5eOcCMNNQQx6b5fDGtleklmQgV
aN1nO9Ht/7Qo8cuYEgp2Bi0bMKWCTt/DmGbc8aIzSSyH87K1znsafjJghwi3ltpmF92uKKOUO0va
+DFT7waZfoQsO+6q1+EXFS0RBmh0cDdBZOfKPKwHhXgGSkq3+c7YxeOujlaeDy/9oo+l6gqHSHsf
t4/3+kAC4K+me0VS4ZsPLIyrYkvk5j6XkkLyizJiyDeG03MpJC7qGqJZGeuAytn86jFjh6N2V08V
B27tlmxWjgL5PmHyc+cNMB3lmj7oTxKzOGbX6oohlH1dwiIZob84+ZuBlSoDZL8xIVZigYCBQMy0
9zHssMsjHJsp1qH5WAmyCuyDC6dTwiGT3KhwfqeO5lSQAftavKAD+cERumsVh2LHteVofnwi12qD
Zs8okJQI0O3H3wLDmHsdz6+aB8++85SUL2RDoD4Qrg1mC6MSn9mxPlnkTVhke3QMUvp2BLhfEH8d
BAtBMvKtnFoCjL99TN8ZHbQpqD/Nq2gIaeQFcJEiMcCfQQZR4Zccn1GNFSwgMUX/m8+HtSGswcQs
H2y75AUYQbQMCG/gLdLt1bKTpUuxKmt95hY4VvioMxFqPqdwqVZLimG1fGP2EmIr18mfAjkaRnsv
Cm7Ug10pmE4L2QqiOdTH9Sklz2CZ477CVQyrW7mKpBxrgBQN4AaV+SAJKxpRaQssWZQixBLgxYfm
nepJmIZ299cFUlzVP+fFa1fqIdibqGLXTf+CFUOs1TPs9gXyCq2VAnxiAI5r2E6n0/BE+q4vXkyU
6CnHJaicLlrDZi+b8I+yCbPTsKlxmSxDWfksqkRMxtQlC0Q3KQrle43Zefklvow/QezqAxfaTClq
DgFhpS7LxsFk1mbL8UKFf0clBs+spWuaejUSVViVN//Ep+E26dP3sFbveCuc92bYZX5jH5H64tJf
cAY+gQRxHfk55w6j24/suacyBGbkWJQjUKCexRq/01ZUE+bdTrklGDkNOnhEvs0+2zmQcfEbqZjP
UYV3L5bisaa12665vT5wfkG55GwS+4gfOgDunYTIQNnmYb6nfoeLuAjLW/eRWDZfZX0P8e2jOAyx
Qg0+E8J7Gy+adcD6ddxAjfGrM437W037UeJn9bcKaVF63AyX5X4006PunWGUm7uZUFPcqemd6Ck5
dffECsbrD+MP4wPv1/sEPySWwhI9frmDoYEFnaHA3GHFEj4ULFAt68dh2TAi/bzBEQRn2+ZETYFv
OtO2LELDB905mHT5ZUzgXI6HIJEAb0xqCJnJIh7C8sT4sLkOZnQ7+/ilVqzcd2Ex8/ByOuOCK+Ti
nnKPZswzwjwhuVccuo+kpoAHoFNxYfLu99e52OFgvxCaCU/LCFSDlJQwfdZwLMDvC5QVJtchi/od
UxYbeTHBRTcThk90hrukhw8oQltsRZ41gMYrBC0rbonmo0m8BVxVzKIKc8uDPh8prEzgo+v5SbkF
cJj5ICjF1Ppf3z+B02+wa17ZelCHvcwnFiwJGSVRgygtqJI9Ni3s8j/KE8w0sivTGN2e6ZC8lsdM
Vsx526gE15OeK12w4MeOjzGM+o5nq1jubYR86BMWKTgtMRboquRgLV7bMVEfQUdQGFAIQjyIUat7
zjEAg3F8d231pyz0aMW8DbtNnTsvWejCMOQzDpDwsQIh+Lzc1fbLVEWP7gPhDeqH5g7UTV7aNL5k
JI7Itxgck+qVtptPCUWhQg8JRzm8p0tgidyp1diiy99MEqFK1yK7eUw92PJs6g8bSxvqASa2A6Jj
S0JVJab5jPPoUenrsKu11qTT2PI5JGQM/8+UwY8Xpbx7gqdDe7fcGmx48Nyg4SjgaxgR4eG/Mm0B
VgHucps+BIptzXh0mUfT4ACZ8Dyl7Co/oHdjW5kU1JUm3FA4JjreAxtz3OLbgI48mDEz6u9f5dyE
QjTR8jOEisEy8aLJ8Y47zFpG8CwhCchnpnO3M+sFPoK2tbWKZVbE+g2T5Ge5gB8FFjugWt2AIVjQ
tLNXQQVYs8aF35+z062gOemsxIX+NpMXCBQD/QCKEXY8M2YZjMlbgfNR2QD0jhbA0KUmCMIUEgjh
UX7edZRx3S33zuydguACzihh7WwVOxuQTLhtlgvWqbX6C/r2MTHSGeQ/HU+NB5MMqObHeXP/lNfh
BSvF8735d14BmAsJrTsDh3ti8wJGrcfSproIgkCFF4QgDoFgFOuCcbsUM0CPhQKLZk1wcnh5o1Ze
ddqH242nRmnv+9Y+J8i8Teu16oq3EhJEKm/IQuRoqSes04VWYsFnlRnoa1834VzDd1YZu6r3sNJa
75GuUN5UnGk3O0GN1zf5lixtr2ZTeSAhyktaLVkPuNnVQ4nLsqQqeeqBgSFXDXP9YRjtPlWVH6np
o1Qfgg2GTESQRsKW/dy3jNHhcuaEX2ItYqS3SMO7U3DVdbQYHK5le1EpXAmkk/NNQP7s/6QTMQWd
bSEI2PD+FfC7f5rpLUV96E06jFqBS1JHwCQfTU5caDmwZY09dE4FTpIe3quvJrcTrUO9jHBHbqeD
JiSbPHFiniwVPerFQIC5uJfW5rXt7u+F0W1XNn0+TYsthgZdAoI4XgPjhmnK7zkLZ2QALUMfyDim
tdlmCC3xccQEs62LQCCT2OptgJ620qf5sQDHqKEG6Y8UxTek/c941bXHAYNqR2fj/r8aSao3jcRQ
Yrp86bM0SN8DVLtWqLrmWCNpsBH9054OSO8CvoWcufHpPmzXk1pAMfLZ8fAjYYQYiM+PJ8ZMboE3
UpPjOINErAsIoNIZzaDEZFTMu5jp01W3r/wBIWtoQEw9PcgcD3A+Z6Y74Vm+xa2ImkseElF5ofZC
ORjBcJekJI/usmdh2wG9FSzrHxpvsu7TF9Lgm2rfl/5KUvxPdVp2dvfEjkDlv/SJrm2LO09KpNT7
ufrRYAsEZre7N1/MciiPh8Vd3lZTHOAdNobQcMh1cCo1outTkRqV282B+qE+Rwu3ixyHeIZguJku
mURIH5HxxjJ7ak3jP1CktAyrGx8vHIZIT1O/e9TMMp+B7h1TeSP43s2Fy1V2d80bdEJcJrv+K3+8
brCFVcYAghT8l7bC7geG9tAwdcXSRcWDgnBkkAd3kjKns/cjy8LYsAuC8xFgG9sIDZ8FR1zH6Hsj
vd+xHZQojXSxJ+DddyMmbf7J+hcF/Zxa/7YtS2d5U2iKhGYkuOOiD4ZLy+ndNqGOCXRUrtFN9hid
Pd4z+nuEre8A7xp+Sj7RW8xWqvo4zq+6e7NxsjLTAKDAoG+IJGaamycUobfpi90QTyu2L3kJqbPp
iikKHk83hO1DXMt7AZzdvyEpDdWb2T7jjAjiXOOe3aCIzNBiBCqzWA6ly2JQiOnlW37AKSmPygRy
siguqIp9tgRyKyxy5XEzNJ3p2bzQ4ue48T0xua8PNzTtrxvfelYiPl26RjFVEFeHdWlr8WP6gzSa
FmH2DeVwbHeP+6cxP1stCuvf7sn4hFi0bQIt2nyyiUWKR1hvpF7Kre6Pk3cn2dymRHYmtt0jGeQx
vMdkjOaki88hdgnn5yGy9jrnJMWJl0YLhI3Mk4L6u4phHhAxtdto2G361p5wlzp9yYbIPPvEUIP5
Zv6iMWJyLMI+gcKRsGCTkDlzomkuSkouLZ+e1iPC5XenvZNvjn9zAOOc7KlEtt1bgWYCUplb/Bo6
RTyp0B4h8WAse5xk2CJkzHbc+Q53yzHtN+IyIQVygbEAYgYhHDmLI38FKNSSt/eLMNoja4rSV0kP
c/p12/zwyTGIk/vLWB+KDL/j8StF8erMyt6i8TxjjBEWmlP9CneLBQog0A/z3+/scz1JkLuvAC63
qHlE807bE2mU2/58JJjqDJUVK0vH3ISjEui9xyOI9xdmZmTaMMjunZqzEqmPtiNENdN3iyo+GTs5
P/x26oFEKXiSDden8c/7lImQU0kJ/5fuAcgrXDwotp+5hECffOgHMsCtUfiYozeta0gY7fI3UY4T
mBYP847/PkRz5Rh/JqLZ6Jw+V0hN/qqvgmENRh0JC8C2wlRFr4vxcUgzol8qFAnEagFaxpUd42ei
ViH5bQiYsYFD1o7qLPPPoYkIGtsxYbyEHPxULgwsT6QJqo3gzZfgXWiqKcWjHJVMbCYDdxYE71fG
ExNbaeCk3MVPDuvkrUqNCW8ICupynG3I+WGm+Tq+VBQqLte6X8PV8s9cSHt//ppCjPtwYwGikhhZ
QOFyziwv0L0ETIsdirK3jdUAcKV3mu9zBHRVE1XmICVMSsjk9AzYaeETJhwjKZ0tMHH8eXgPXnYW
fQw8JSQlNgZYUNEajgeX4PFElmNu07KDXgnrXmf9M1RJ7ADO6c9y3YTaC9NNRK2AJLUwQ8l+b3GG
K1A4Rczvk2pXteKm0eXKyZgFPeTuE/dxbWI5RLJ0i+wfKTKZRO6lHxwSsHvCajPkR55z4nP8PMEO
viAQFTC8FWfbAg4KZgkkMpM1EnNxAaUSzX5iH8oRfMO3wewVkMERm9FVT4g5g8IgpZ4U4RREgcHv
WXpgMS3NqstDhRaCJLBml/2yHui/ux3zj+wE0EjHxoe671iYI4FKG6/B+xSBrTNrJ1YxSD3oln4d
aT/oaTR6B69nNu48MLlPKQKo6r/H9Ku9fSgqkCUPH5mnRyiahR1yuTCg0wKFyZNNreJQqK4QK2hn
I8pMgkJpHIlRTzhHLPvQSHuw127wmhNvMQVIv1L4sOc8MnSR7Ep4Mj7dfw14lXXAGk27LW8B4ajM
BCgEDm7brbA7ue/Yqsb7jgNlJv2RaNgLrysZPgQyePVyUj+gTWzb/td6/LtJCav+do+ROOUYTMLu
v2hcEdCiWOXediwl1jxClBPPyFIH8+V+21e7zPpusXmDulO9QSNhCUiBeH55ulCMnzSJxU1JCpLz
YnUHCOLpQexgma9e1+6Dr2RHXRMd27feNRNuGiyY8SJfWBbqhdVV/KaQAwFZ/5WsHR9eSPObLlSb
Lsb+wEYKVBksHGcer3vS7AqYr/V1QxO2bjo0wnvzpetfZrRjd7955kZ0tz2fOc32qppk76nBTZDx
JN6rt1+c16Yv8NsGQYqODYdzG7+MIV7sb338LnsogjYQMUhttHng0fKu5YGlbqVDD0mUrmlnMZ/y
NSYzoKv/MPbMrpQsdNHFhua2VgNmHnYD3zEaA5VlSvTEe5OdFMC4UCEpwoUxVeo7qDE/EDOky+3M
2CuGB7MbA8xzzk/Z6/De4g6TwFRm19l3OIW2RF5G9CzfoLqUVE/3bfVpvg/YW782W6I6wLGJT6Rp
w+TeJHqD8+oRQ8H6mbavNSiLU0c0iAx49kCeUDogvugNgzqqtgiFWz+/tVbYQH33iyJGpgDpANaK
n5WJ1cfQsRGYpXu0fAuE61MLp5yB33RBQpXpQfonlyGKdvJ+WNfxrCABcusGaxnIwxhOblztxUaF
xtSXJ63fG2xj5c7gmUCbPeJbGJnYLaGveMO2mPJK9+UyyK6k1qAcGyXmSwH1MlQa4Ds0K/6SkOGQ
9IUHXNDvy3BaGZXQGLuwTDy2xAv75uNK00lBc9tqiXCXiNgi72fvHN0vwKCYKmqJ9KEOPmhRruCY
7piBfIIbg11G3e8kGGtI7G0QLreofS5zGZ6ha0bkULFnn3/an/RXChlRlI9nkGw+5pLYYjOGpYur
Db9kmEiZ24Eab/Ah4PLJELgTnMkbI4YZgXHvMjT8TsW7P4/RrSD8z2dxFByjG6LhkoVoVxSlrvIP
rj9FfYvG3FVPwEH81ap64BLSiywOC+VV1PiwcrzsM4/LGHvHDzUNV04J7H5/9GC6YnMTa76KDLDx
HtTw0y7/7ccEWKuT3fTUJTp9HocX8mWGGvnrbv0Ca81PvMxUfcrMukiu+lfDxU8YmXVJt+/h6cxM
l7gc5S4PrRtY7qFmfAS6+n7GT5HtjLJwT4oJpK62iAn45UShZ7dRx9zD+2kKzJUGLYQJJF9HmitG
Rd/dT5ewl7QRGwv7B98t/XZ/fUTBxN+bIWkD7Ah7BbN9p/yuCtx3oR56CuuViiXJlZhD3KKf4dsB
jViBFV58rhBJk1j58CgbcOaFLfWhVYkZUW0UfyqE88ItEqjHVpL+Gn/akS+D6I2DJmzgz+rKDT8R
+abrHgYD8fyubzH5MAMprhLBamGEyDFuf5hB+qu+3y49wlCUpdERx5JYO/VPLDqODx/IZosF3Mbd
hIwLuKqsey6ZJsc35nzJGYOrf3lI+uAHD+wUsagHfoL8Lr8DCObx9I8BOD3M54O+8rmCJEF4TXi+
as9SDNzR7e1YQfINiTniWuEIBvTNKrWm0OeGQOt7XPKvFNo6DQ48h2gNjdN0eSTZZx2nvzp2Oe6U
/L9ZmGmSij7SGcygGfZZ7nGk/J1/C8wCwpK3EEKAwBDQl5q3Inthmo+WUAlVdde+gxigQ8v/mOBk
DK9dYDUB/wB2eCIv4A36iGQEdtiXO7xuSFi9MbKK690i2ooQOgqzntMUPcLlOsRTSKcSq6eJCAjK
Up7engUOW+4codptf1i2gqcadX/MAdRtjjCfVljGbcAVkBuyK7otylklUa4Af7h+PlZfubJTzwH4
YW8DErFN8Jipy/ZxbasATdpM1T+/MSSeygjiEWIZvD95gDEUVzpfnyNly9XJ/3CyN7ZpIp9KjMUJ
riUoMHmw15KK6bHnLFEeTlD5hb1wntwj6QwRGfIodku7CV+46HYpMWDnWBzFI2+qouo9/7BxMJ4a
2ydctnSbhFaEIl93hl5/E3rUqEkW6grAE8yqHVxteI4pDihcF2/ccU3OP3Yek0Vfxkv2P4Artdfu
ApNb8+0PohYNAnHdG/XdEM+nx80ZIXytAXtCHgM4P67TBeoSw8iMZF02DqYcjwQcmIEnxiBEFjH+
RjcHbI5SaYHbgckcjwobDpbZDCQB7tjpoNsk6tmzkJ/DFt74GubZqU8pVR+yky2EwiFFs/FGVjfD
H6bq4xmnNxYzxTrbQ/rdf1t7qhGsABF12o7xtHKe+hQdMrbL1/z6VVJF+Pe9HpiRvJ0jwglU6A3+
jbqO1zRwi3MwLHpXvpbTAh/jH43feGNFOoC405EfM5YxJWDKSFgmRNoDcLUa3B/woMNyxARS8Bbr
2/5hy6KVyS/5B4/Uol4pbBavR4KQ4M3AtOYVN5Yfjsc9m90NphhAYsDb5AfMPDH0gnRRCGjIJKd9
qODfP5zqlP2K/ufXBJF/r1gPV36KzSKgWIjgeiXGx/KPoSQGVYw8tj33GUXA/468+S8n+8xHvS7c
EU6dK8k2xsBVsMaASVYLYyp5YJnRBfdy22DC1dO+urdgIUiupl5WzHjEhZv1HDHc9OYMAy64Ua4Q
K7MEpFB+L3fVp/SRxpAYbTgZgBvO+D4yErpvZ1Y1khTEb6mbDp4V3NC9hyrbEE7evywD3AMQb8Ay
TjZhfjKuVCTGVQCf2E57S8TxFxHUReVKv55saAUEQT+xfWgtRI9zT4Ww0OE4JT4WhOqjPi1l/Ljg
QryRUGHHjA00VDjdU366QdRPDATfaB9+jsxS+to9TE3IuT/8rKd6Z/1gCzsYvk2aEpzgkwZ+TQ4J
agKqhzwc7j5KclEqoKJGo+BRVsRLsp6PUxr0yrP83uyJE8s4LRh5inXsg5UeluTOHOcwORrcclP1
4L2sqFifbC2EwMDG2R4X8uJ9KO2Yb/8/W2G64+BOp0k0be97vfS6bUaA7MNbq8/81XxRidhkakHp
z4B2cGHpS4to5u7wck/9F68/BGOxC1/Lvf5s4kzFCIzlqYQl/JdVoPb6j36LOzUc0X/jko0/4TsG
Xv+oR+4gBO8HmA8F7egTW1QjR+KUxn6MSg0zZfkZOW01BeBZXCjmogw03McrIQJdhj2VsznYF17n
xq7kKYn9sgHokHxUypCgGbB9re8wddsYph08e4uCjr48YXg8kz9P1uzs1h4MSk7rUfhD+uf7F7v/
ghcMIgfGgi4V8kRRCrVODO9IHylzMUfChsyYCXfEIMHVv4ZU1M22263Q+N0GZQMXnhk1Y1NRP7Ff
bqD0XLUPKhxsxn0LlWCc+Y+/HoODzke+YxLxKAm7UrJAbry70T+Pnw8o78b8J1vMCwBqLb31JEbA
ynqUvw3SSkYi6fZK+XfuIN/+FdqJeteG3yz58AOyWseMtsMihPPuSV63zLcVRqzPzaWmksfZew+H
O8G1m6V/Ycjlt4Hic7HsFySuu3lXvw8eOLoj+WePFD13Dvp4DDo/B1NxWg7HeofVfOXKX0aoPpU7
pokxQlJIg8r34zP1Y+dz4rPil/TEk5+95B6upt7dF695ON6cTw5I/nl9PkEr8c4O8I+rOZS1/HpF
G+OYfBk+PvzhGI1bCW6GxCiveNUDVBNhHTz8Psa1OVz8IZaS+hlmRrzuaCGdUNpD4X86B8/Ucl4d
pc7zp8mDH+EG6a4B5UkIndunaoHKA/jh/pwU14rY6oJd5Tzfnf/fUpYsfxgQWNuZR1zwMz/m3LFR
KH/BU3JN53Ic4u7j5/nz0LjJ2Yckzr+IXLd03Syhm8s84yn/an+hXwDSLheF3m22fvTdGmtH61v+
xit5Mzvj43VBmJs7sGSbUPuZfXQZ182XEow+JRZ3gJqRZu4MjXv3opMIbMdHF5uLE8mVLrfueFrY
ChdfccfYDqn0whNa1TVAYusRmbLFRQgtFOG0xRNWqa7pwkV33hfn5+dTcSlsGUHiGxbCi4jWT6Ys
DVjWfo2wJYEj4SYvjcv+5MjOhaOHyoj552H1LOewc16bnNxDj7lX6jPy/lkP2KH4ZMM4i3tiNe2t
iNbZb4jbgmXooMjjvxzTbGcM9w2FOT/xXxivxXesWDRi0hw0cQjY8Tkdt6Zv7xTNM/DkQvDgzIC9
Pt2b+abMaElJMAq4GzItSAJM6K4OeTQYZ+NvYGe7ckuKy22ggEBI7TIye8CZYmJ5MZ66L+3NjjoP
pprbvt2OlAOkhxHeBME8ey//MdjBhdDHE3lrxKav7qUIvS5+E5Rrf+ZxfTWPN6IiiL2Y8IPYLt60
m3a0DgET0yCLSUfYSgH0EQh74RXxytn5ZiTA0QR3kAwDl5DItxkOZXu4psHmD+kzA6n2qr6mRK9R
Hpj2AUddh1fBx2V2jJP1ed/3gGSQpikA+cj/GCbYv+XGU0NiFH7WN2xI02tBHbsjfZ1tuqF8h7Cl
Ol8ZCllqjf35h6SR2f29qW/X6VozWn5Thy0+iK8KQnAaeKe5rnAbSCdhq0KuHxi1T8/dS4gXHQz6
y+lr81cNAc2DPsRMmtWA4D6KVlHFcs/9fPqkEe2Bwl5Lyy9lgUYAKjR92P7h7nn/hF0OdoaT9Bd1
rJGMyAV8YfrH4IZA1gAyjEVMFwwsEEunc2DjuN11RWKuC/MqrYz6m4f6t7rmu4zqiJaB8grEffDt
/YQb7cBr+QzSyQdAF8zkle5WerGsMLvvOulzugXj9JY3p+JADY+zScnWsAcMeTb29ytbI2dVzsK9
uUCUd6gGwMjLu7rxrA/yNvZC3dCJ9yIM/TkisEw+ZsNBFjODgIAY0nQQmpub6g2iqS/YiJtPoh3q
Q7ptw5mta1i3+RNj7WAK80DEW1OhMoaCAMWpgRN16oNe855AQUFJbMJQuPQR0wCf3/Fvt8XdBifE
Z0hl3XezNWMG9wiO+N2225q/ykE5qO/yb7uXDuazFcvPP/bjNRd7JN3TbnhSG8c4ErL03JbVD12e
8U8D3W6fBALwm351pYcUkDqnTFGx4UHjo3iyX8CAWig0uGTEhu2NwfmJ59fEgSVkmsUpSj9QI8Oo
PQxRmGi9khJIKAg4nxnMPyXGPYAbEO5owUXcB4melE8XLpZ2BhNMikPGX9rqC5IHkYBGtYcgCcUP
sTwPVG0kVthOdRlAdGDBaQDCkKgdlOx+gX6X3YNRsUPu9AjugFmVDjIRopymVCPLr9ESfPF7O4ax
B4UpO5RNwKloE9Q6hqp1hLnR6j4j1xV8BWdOhc/gMhTTRuijvs7uwAZc+rn9Ytn/tNvBkr6HXw7/
og0hZut2qGOvr+Kj+zYRnGpfLBI24xlcg2Elxl5fyP6B9VCfGoE/mz78O3JhdiklLz0JdZOTmc4P
n9jA1xZzZXR+HueExaP40Xxskul13elmsm5BdHlusFWaiOjzaMqg/DKUZn4BaJS+jM+8p/UdirRM
ZLO3uT91HaR3AAiM0odXKkowPoaToiibPcFxQZUpeK/bqaDJwOnMelMJtYFKMzSMBhUaUFvDAzhn
1c32+pyfZ3JRlcC2ywhpto3cSMhF0TcnI84+QtEjHJ7GsvI6ZMbKpAXN5svI0qNkk0HBmME+p7G9
VILJMFM5quSltuaIe+NKCi4a2tkgKe3MEJYTB04DWjrqbkq6pfyfrK8zfcyQeJEJQLlPnm4RaO2A
CTDeNj2GD1Dk7/NuHU8Pc69wo4txJ4hhZj06JZNvjADQUkPTpoiBpGnJjauC3fcD6KEelvD1VZiL
HdRxg6kxninnishSKsZbLMzqcv5QSx/IgLy+y+JGV4MPReIUPdsBlmo57FubiI8Bt48hr0Ea0R7f
o7pAYETJbd9kf5jLY9v9CBubqtfeMoUULqgzuJVka4ZjMAQ8FO9aEQsDUawXY1XRtmMBEEhW7jkW
Ul4JxKh4gNxRsFFiSVUi1AzaEhNwYNhC2LszbMbtpkgAHoprTwkqzHL7gvWsXhCTCXmttXZvWs7Z
akAE3WwF/ZVARsw3caCVDtZCqjCbQYUR7nokQG/tPif140EaOgqcDGuFBctNXdoObI1nUHI++YDw
yii+sUsL5o6VDYNFKj9Gmo+5/eFS4pEjcef45v99RDFfjoQQs9E/Uz1e4DLY3ESzY/gDDKdPGMpg
MPZgbaKmgAIh7APtO9mqqHnuzyjwLoK50RJ5Cb26yqAdMWBiBCDB/IYERO6eXZI1twDoUu7jWXkf
fLXGhgXIAH/CvCLYqPBTrLgwanG5WtCOhOPMxrCj5tyH6aT9Snykws49Df1RqQk2y/cEwQCYO5/f
hXnLgoBFwrve3oxPNxrelXykfLg9Ken8gl3mvMBvk0MbBznKdtwbGwhJ7LSszfK7ZQZRZjosFxO9
2CtyfAX2N/5uiC7QCKfGteEUbWXVX4Du5IKglVu5m2/qk2G3VPN4IvRNHkoLLhjgzTWhmxdLhSea
gr3YGGIj8V2zV+FMeMesgf6xQckw34hf20yOrr3ieYTDmbCmxU5hyENEVXfqKt63yvEGA4uLjolF
NcAlNngnKb7ty0UQWYTLLrQakjOiAR2I8CQUtswN0x2r2kLGvwmOJceXBuAkVkArPT9qbEZhxZcI
1UvkaAVCWp7IB4BiCUmrQt5ewCnjuVeHIwYpZ9ZeVXFs4hYhbE8qy/qQJ4SA4jlkHd04p3H4ETZg
2E2veMzYEE9K1XqdCgmKARh12kGWRqjGFAiHh1kCBVI+h+cBnRJ2sOn63eNGJJ3/NsUPZwQWgSs6
JJkkTumuu9BL29mCqrjxRuMoyK2YH7KkmHX7Ur9fwARwRKneamNH31tocbZu9ikgSym7DzO89VIg
ESzIUwq/TNM3/mO6bPgDvIg6aiX0gXPKiBT/1TlsMZNK67Ovi+JHRwqGIoME5Nz2piHRyeqQMxc5
IXJih1sotCwDgxx02xu7RJT9gge40Es1jRmYmx5OFIta+561Yadh5NdQ5JjSc8bG17bnHd+mIpm4
M4VqMxOjmzSSOOH46Dcyk2h0bVo5Ote5AAI1cW41yFghVDWlZJJTB0u0HLP9R8qew5QaAhy+HqlO
S69+8GFLtrL7/Zgig12p8db+C9M5BEImXjIp1A3iIOECsCMgQLrjTWU2mD+yLJV/mOmaSESEQV0P
AReFGL4EMATvXX7M7gWmtG/9XO074seXxxg1zT/ckM50r3wzRS+cULWDEgyMJduYhKXQac5i49hg
NMZtIsoKqKzfxMIxaoTBDVnNRCqbTpZbjvIRs4SO29NOMgv4P5rOayeSLYmiX3Sk9OYVKO+owjTN
SwpoSO99fv2sYGak0Z2rq6a6SHNOnIi91/7IucZVxZMA+w5eAmtDxfLqMqluAW2G2PunrANWc+K3
hi8h2uypwppOBqlLmW66ANj+xnT8kdPm04CwJblD1CI2ZNsqb6Fl3efirphZ8IdmA01SnP8uTbvc
oPaZ453BR4lUh2vn4X1pyutScyAykksf3KZGRE+mAPVcefFgAXGnfoFhOmonq6UAWuuatu8Khk+I
TnXSb02ezKJGluIAkGFzbJDB+5jlB8Ml2B4QZ/mvdm5FTgsGN5cQ8GjYzN57YVVvgqFGVE+3OsEf
HTRXhJydooihlLCAN/xvc9Es+sT0GyGkQA9nUkQxoDQQ4wbCVBvXmV+vQ9QfzVE8m1OCviWPbvaE
KSYhZhi7PuaZktUcFgyuaws3PdYn7oWRgGj377oRwTMM/Ap1BkE2bcknLsxG6bCwGbThrZmQadHu
qQZRToYPJuM/Lm6LkSeERSSwOXlyf/9/unaIYvB/goBLELfljDRLAcS4bPMWx3EYT7MMPqFwCWpJ
y14AYAozknUuq95Iu1oh6czI9CNhlrk+4Q4tR6wckgSLlKjImyRci1ayw/xZxBmb6kZukshYBflk
eNm6a0mwg/Sv0BGjk5WoLDb5pgTKLlND56LLy5q6ZJnI0A8hcrzV1fzIduyxPCrsZMKsKFCGGQJV
gZ7Cj820RoxgbWC8RNVpZPmHobMzgkh/EPVkDRjYxpZXqJcxYELS0Vqb6ZvbRHU7PLIgDfoZzonq
7/3QemkZDOjMN9lGsf4NDVNRosA2TKDXWU8Ic//ga+ax5UCqGwyH7B3a0F8URvMNrgdHpgQmNPHe
LfyPLC2x/hFqgViABYJWNweokAlmRpSnAdjMplYT4oKHC15IokSIWmIV/KMhEh0qY+cnnzClsfCv
fXgoNX9U6LITkPoCW2GyAH4mjkzp2jFyow3+v66FgHFgw6oWFjnS9KQkzJEohxMPTn/hRFCqE5NM
dgUhvLGXiuECPO9E3WT4Hza0RAFdARz0Rtqo5wUVtfue+Z8pusMBOKnoiFkkpMaEAnSsm3LH5DPD
yxXS/659E60vR4XsFE2xPGLsCYSeYM9EkSN6Zmaw3pXSzGdbDHw0TIy6uYjdmB+HsLsC4JONDlKQ
ALB+1Z5ptu/p7XhsxeQDDJ46uAgVoH5ssm45jfZnaBwTtN0hQprhUMGsMs0bNIeWprgg+fziM0GC
afqvqgLplHykOla6G1CWCogVTlKfw9Bre1D/CAqj+qTSagkaQBU6kq5LKTVjVbEYNbGKpY85towk
PeRI5RQeg4Bb0kmOb8SV1nvcW92+nNmt+9e5unMptxOKrrqUsTb9Tpa+MQyQ41a/PAnZAnqfuhTL
r12QSOEzug12w6ugZMFsli6xijFaO/MxJ7BCci7KYNl36KBTjYK8pKRjeDgw66XbM/zh6pLjICkW
7Uw5AGqUlGR0yks9ktAF62xBPIoWp/K+PYA9sEcZk0XdI8h8QV0mpMyCihLXL/UzWJ47gJGt/S3U
UWW5z9nU7Mas3SY8AwpdTE/2WAtxDFn8aHLI5QGdypfZvJRsKEh4Ug+yH5JGcVM3ctZD2cGkqafD
R9xThnBBlk7+DgGdMJekvU0xuDjNenxYXMxzlFyEpsFhZAbxsixfMdhBHqgpjTZazvflIFwlBv++
T6o3AN8d3yApdh6avN+KSmCN7seo9deZTUxRH5eARDSswtwxC7mwapliEd+7dB50Nz+5DlrD+/GZ
suC48TEmzMYc9b+t1YArV+gz0p1vnTPKjhkfbHsZ6wmeBKgDEpUbTFEh+SlvAVaZsmJg1ViIqznd
tPE2B34PfSqnpmxT52DH3UaiKAxn3EyWu3ZlL4knwJB6vKsoxrFgh9iiBeziKzRcNWGnFpt9fKAE
wFv9ZCASHQZ0AwSBBJbJjh1eZrV1MQvj6LTy9nOs+y1tI/YVnkle8QwiS11MO0Gwm+N4kFqz8ox9
Gbl/k2niF7zPXRCIeM6FCfjfHUD06iMn5SzUhLWBPlxneMgglnfW23nY2ZCm5g/wJ9Zcn8GrN8R4
/39fYhxUY/nvgnw9tTeXaSpR1x5O/W7GCzRjEk3OoaU9g2/LyP6y2pOD2kZLIlILW156hxfjvYiD
o0AMsbU/NllUQtRoz7XZrejK2cBWEmPeQ+B61CL/lGIvttv4xvqCosel8JFEBFmnM5Zto766BnI5
Nj2NlAXlhft6tHkjAAH79U8b0aYoCc3WiOAxJiKROXQOSJmaITonqWA8P8rJ3aSc/TUGxoJeinhA
rKaiiUaSs6AQBQ9TsK3DWxBE+jjQ6UE4wuoqVJOhp1vHnMVB6aCXW780D1L9AKe0QE7oZXvJm2+o
FKybEkPjgSwfITzWEf0m6rup3gSDcwasQIpZQZskuqWgp6UxMZWEavojxiCYlvgu+mmf5KwBbnDw
GT9hIGHINp2DrHrgeg2SXG0ASZjpSMEpIPboHuDdw5AnO60/DKHz4MmqD2G0uE4aRh2mgH1Hy7m7
sh3UY76GeIRzLIC3AdB5CzNR+GqUlmiZyL7m04j/QdPuGzw3zXeT/IThy7DQOUV0h2qmxOZYKgY/
XF0X4CcVD3/FdkXiews+Hk7otp1flrA/lNaJqoHi3LsbngNR6XI2LpOTm7OvUjbm5UfSvxjTWSwb
BVWsDdNfgIqqRkNRtRvJL1og3Ao7EzcdlQnvAyYk02VliXD7gSQOTh355RkbfnQvHyokdV3F17Z3
XwNyy1gOfdj98mbKpjWHW5batgjefBQXLQTAhRooRn7YobqJtRrAac6VnR85SCdTdjXc+eog+W5p
TppbSzzTfnFNas67gYOtNGCOSoMIHtfWsIa1QSq8QXvBXIJVQzytFdhUdO2DRRaVozYSOGGX1YrS
VKDQ7FkdTTQBFHpg8ifptuHWbGAOO4n6q030LfnThrVtLNr3rEyap7ia+fjW0K2JlHHqEPb7M5r+
nWEGl5RPSUrzpNMBkoeAYU7dVUjILvGMeowWyIyQDBgnMGMQnSZi7xAVIS//gNTCwDo4TQU7xk8W
zI/05QE53wFOi7uXdL5FWsW5CfYStaVzsVsmbXJ6pD4oIno3tCdwik5QAasertVq0bDFE/wtkZvA
Sqvmn4tBccDBu/z3JO/QHuC3o1zrLWfnpuYJpMGcoGfhyOk3KUJx/N+AO8PE28Yc5P2ivgikyopw
1WX5Xxk+WrqBnIShDw0Mq+aVSp4SocMRcBL20Mc4Ubtl+FzpAMKZX86vMWX77HzzrW0eTOlUZdPz
3LFuI19CwzObRwsLRJbSTQWxlF9LtNk1g+YQipGXHDrkl2m9vGfYAoJ2L61GQS8kMNbz2LrEVX4d
4a3YVf2OgCPwvzhMbWzUowGhQUau3VrclTwHz1KOgyCaiM5J+U5YUY/9iNIsOUyNwllKwPVw8xkK
Bf3O4W0t7fpczwx/FO0pV82bycSeNalLPVi3Gnl34zAOHvby4g5dcOyVWrco4wSw2AHpjZBVr9uA
EdhGX0hsF1qWs41HOPw+GTDMb2JqkRoTN4bEeS/thBntLQrfqjx0lKUgPNh8pdND1dX0xcOId2ap
pnNGREENuHJajsqjlqPClA42FG0VBA/SzaJm4eRBfq1jwwSnTNdwfY8G3Sn3O1WkIxkn/7cfs40u
Ec3j35Jr+BIItzBH2BVoH6mVn2CaYcyNLMk7d+Wr1DsNWUj64OxGVK3DSO9DXgWiO2VjnETI5Myw
h1bBgr3sNJCp7QfFK+uIUFsj+G9B9NDZYPepmbC3skow2sDhBsJnzeKSwCoO6cLTlPbAhfnJfMhQ
+bAzCBhjIbxDoXNLzeRdNqe0wQuEg5lSkw41EQlYYmfGYMvwt1aHUKy0Y/F3cizsSd2OzXOiK+I0
cI7BkDNer9lpzV5npZBK0yKHW62izt6BHHhVNVKi2brZXXipU5/u61UAPgGEEOb4T10JeQCbelxM
pIOYjwHtCgG78C7r5XvsuPt57J+7mkxaSmJZstqxZ0LFbC/Rw32VbhOVEXLLw97SffA0/dyNdL3T
Yj5WNXkagCiF58gmUtD63rJNcF4aPDgENScW2sniFaelTDwZMx+8mpfA5fwL/2oOul2APNFu8BTT
gak4Vwz0/MFKFUtHm3d4DUmsKSFBzZm3mZtLEJEon4KIzgPe5bH317rNCYCKcV+MuL4oxNDRZMUf
nwrPzIklxpHGWuR7M/RjdA7tXYVps2M8AhRvr0zQi7TdDfNWatUWXwbP9ugUx0W15978AN9akM1B
BDGdo6h4LWPgge3zSBNVmKGU4QMTOPFzAwLKRfxVnMo9pzYI6F0ybo78KeIgjQku6PIXHCONwKfK
HJ8VZ9es3Exs64yUPfKGOJsw7/Co/SUhKCHExybJynsd6Gr6nJxtVCIw8NIcv3Iz3IK2oNL7lmxU
+RlyZiHv+IP+7FS8ywlyKNz2yokvdbBo9xkAukjLmSXgFU3SAQIJzUHKTq9k1ouqsYkQHWXKaklb
0685QTPtwDnGQuVoWjuaukQPYxB/GbvP33CFcRFfLKt3wvcZpHaHIuXAHZ4Mdg6n2jYi1uZtaRUc
8s+ZcHVQTppurPrYOPXxftKBQbvfY0XYz3Qhfk+jeZ6TfEffgw63EIgAJpW8VZ2NsYAxQKmRKlg2
j4Y2v5WGdjKs4t0i/HCJph2ANETLxIB9pYiPPNSXwmSzbI6BPQZz8o2gBcczC1kAw2ThWudOAgrB
e8tsRZcKuQgn6q7WwTowZnc1MHM9XqK3Kc15vX/LMVoAfWidmsB7cBipLOgUrVTGRSi6/NcOX0SG
dQBmACQj8j9/UQLQvnIWdyKZI//o4VsUSHe311tmWNyLs0WYZ0XwDAfEhglHHX+Y7rUP6Jh1NmkX
2ZZz5yGxSMzJwJoXNOJZj+i32HyBgPiKSK/WRmMf4cnX0yvNb5c31Cwwt2pE+XEY66tzS4nGo2zD
Mq4Ypafm69QTWCXkWXu7TC2QtRen+VPGN8u/RQzv9E/a7n85rdAhDIgQ7nwY5iThJf21KkT64O/Z
mS0khSHBuvZAeQWjLmrxcUMRsCjJ5MSZjmgAwRv0zOgU53FBq2pjtqMboK5GjjLA6N4Y3sjr2DIp
7Y30oCvqIW6AC5dIvJ55iDMwzhHON7R0mwri2paxjMHcvKr4qx3Ml4KndZ5m+vzxKkV0XtA8E7xZ
jVRebojp0DzBLg8IxvLaghFwdS8VCQ0pedGWZa/6loQzH2gZee+sd/4mTnqxOb+X/LpOnK5CXbAM
A+em7Kp5+aGT9tJkHPvA2QReux050yfTsK6IlIuAvGToD+nvttTUvsXLjKOTx8zlXe2I6IDsDmjV
xU/FNa3W/GxE4g/cqNZmEIc65uqOH3iXZbfsPVDdxv2UUFj9xlP0RBNG+442V0vneTG0bULfeTQo
U+i00MnVYmeraCuCi5lLG00afopo2bmK2U2FPThfootq0DmwTkjfsevSBxNNaZ3Dn1hwscvgzmb/
4Oi8yumml3QFZ2o3h0NF5mLALd17WWRsLX8WpGCvzI8xHp7YTCbtHFTfsmFWHIqHyvtJqd7650Ar
HwCmPv0uChR2cv0cuvQGpbpbvTSECDC8YoST5J8+chS219jbVG2wHZJ/SeID+QWohBDTy94ivppQ
0aIA22M+yqmf3Y4kYq4CGsoEJkKFc+1COgbvInQ3s36lyc+kiBeY/+JT+lcwqWxWk2Glyu0yPLZl
fAKRfR/3X2XfbalP1uoXPX9vCsNp/vQxs3gAEjjXSPtNnvOAaxcH7sX1smd98vZ9DWYZr3fn4Uuh
W5CQ0JR4zP6j4dFDlxJnrkD06ZpiwaMN2YMXIV8hpuCCQTyX9XOlfc+zuxJaiQBlDeKuYuCFHOgO
AtYcAXAnjr4aALIGgXeWrG+cubRGH+V7ybWdDTAjLGa2Ee+imH015Hi/9OB1cDP6t7isHjOMIWBW
wvFLWjuN98hyJN1SiWzkbN0DnMcMx4bNlhiEwToa1sRw3y0UrhxNSxPjFi8XkVcSy1fpxPgS7Jbi
clheNUHEUwoa9rSRk2NBX4ZyscfpGRGTIzuEXeBDUJyX29VioKOrPmZS4DTmXBObbucjx4mvkQPY
tAd3TIC5MBSEFgPGzekO5B3thEBQF8x0+fYa7EVWzw4HzyJdab52BEsUGkDLxIGhDQQV5XfwrDCh
8qgmiIKYba2M1j7k5Xg2OAuMC1FLerQrlXp3eDHlsmtauIKeJr58RtufQ0wmS9fvB2veNMwMVKVe
O9+6C5NewpH6tni0cIDRS4hbtAPCKiZHwLhagXHHskoRITfFdaY16zBJZHeDm75Y0gvNtMe43ess
ulKUls1PMKw0f9lwN6o4P2dDsZoD5BIzCTEO/CL9UX6FuUPhzIlK0MM6EH1gy73frEMmsEzNbQVJ
nVMW+pT09yj/IXet07JNlja8epABPgz/Us3vLqeTMWLNV2vq3dH9hppRpSZ5NYhSvvnm8RKSOkVD
judHVjCWIF+/clEdLKuhx3Sh8Xa04UlhaA3rYnAxIF3Kf6SPQN7jMUAg1DkLBSP23GwLkPTOTb9n
d+czFpDHzQq3ePsjn/P7jdkAmxjv88wcFalIGRICV7MhvGTNN90vHqaKoaVGWv0goevvzYT+jgkT
6yRJUB3VeGcgbEKzZlGIDmQXVKCu0CS138ts7EqEvMAtqUOSblpZYf8wANdDJrCb+g9y4QliCF5a
Vd8If1YYEZUkO3CJQjNmIDwn+4CBsN05t8bTL4q+7YxCanLOkuNeMZl2srcKu7ziOwf5ted3TRKy
uKo/BsfNyA1XZuCsK4P8XqaDXsgjFJM7Eu1CooRlRZlcY08NyQt217rpkVeJblC0Nf18l9KXShuk
5syqObXXtvp0TDx68KG18j3ETloPhLJbW1LAtk24la/jhh8RADcKIaaP1qrrkeVYPKU9Li2IARxf
5CWNee4GXJbWuJecdD4tZW//oqNiD8gVk98Em3Ty7skRwZb2MJqYGlwP6RGDFqJGFI8Fb6ruHy3G
Gjp+WaKmMQgllySgpY5MgM2W/YyD2mRWu6E4Ow3gAqUd0kbfC/OZOJeVHbUJQ1MkhfQMI4ppOjjN
LTYPcxyzTWprSpOU5kJboxLoXlNYWtLO8TgpIAdl/kJMFzWUvDqL7j57XY1IruHA+2xF7XfcJc/B
WNwUYB0ggNnI9A6piW3cswQuQ75OCZBzzZlVmERVnvUubNby1WGSrVC7HBdo7DHW1sYibdUlJQDk
1BJhLDKgdMQfjFxgk0gFmTDb16MvKSx0BIXzWP9+O6mwTX/Yhov/4BqJbEMaThdj6wIx4YH3aJnr
MJ1yFdEk72hG4N7Jr1rwOqF/iiTo0SLPTz9xP8ZzX8KjLZ29xxUorPfZYslGv5RZHQDy8o2Wa7Ts
LUYCok+y9Ay7ofY4pKwIVNK6RykWa0dTVUeAySkMdL5+tBdu8DjXe6DvO1vf84RwLB/Mj0FS6R6n
J/kVmBTy/lCH3xmgxqx44Njyni7OOdbKnc0KiEytYHv0agRnakD5RnSFUrAvZhZpi6jRRavzu4EF
qgivpfsvdn5kZdTr8UFKAs9tNrOfb7QAqDmgFp11BH1kPTbwGkMWkh+HGzLrFOBI1E+x/wdOQMk8
Kiebhifd+RaJUWgTEakV2zhpVswrv2ucszGrB9qIvawi8q3ovrIzKQMRasC277WXydiPWbYxNPrG
Lr/hxNk1ftIdCtMRqg9Fh1kzqLDfcgQ+mfGOWRcb5Gw+AjPGkb8wKD916jTVFT/gIXQnEfq5gF4a
gMQc3O+u2GpEkvSSi5DvVYm+FXEGjW6EgJSFzORtelgYNpXz5tDpU3WztjpuB+FMlK4lrHV9O/jX
ETFmEYx45ZFVQv7Xd8prmEmeWbHt4JUZ37XTvGPNsXsA3DVGdOipO5vplT2F+ykHzSZuPz06AkxE
s4E8HNtYC5i745I3FcIczFldWkHpi7RVWSzofkCg8Vw3b1Mf3//1MrVychuQ1tZygExwtgycYFuh
AxGhUCM+gfiVBnzbJkcLw5EZxju4tAhoXnTyvhZCa/Zhbj6afAKJO/lM1Vr9NmSk9kL8w+TB8f8k
vPB07MCaYLAmMVhuvGHAvy3UI+KZIIn+Wml40ud5yzNvAYda3AGPO++PGR4ISec8SVLbuBW8rEld
EFB8l6gsU+NdXiRSiTSxVeFCTFpe7J5LjKAngpvTNDAFOIjQnWLtUpQIYaYfB7SJVhvtPDpAbcRU
2Ke9JXfHYglLLXOdhe91hBuoIisa2KXcWdXVeyZ2sYcIVWfeoDvgOHuitDWCadkg4/aiPHEm/uNu
apjGQoZh9FcIC6Kh3L72RAwUNN9zKj4/Jv4w4T0hYmSVwFisA29VhuNrr4DXu6cOOh/niHpMKYWp
NgHUhtG1R6jCphtz4yvL/X38eQ7kJCcPx0wyDdmZiwmhKk84Pe2Z1T1Y6cwsjd5UeVHl4zwJrB6f
6BxPcA4r5g41pZcP2FbS2MMvjqVofph54I015nPGctaBa1dLgTLHvuuU9le2IJvxjs+MsXYwqaif
RhPkxPS99PrK8Xcuvd0ASl9M+7tkOFSzUxYWr1JEH7p5cID65zUslZAzhZwN8fXPTKJqJiJEb+lh
vWOpeWjls2tZ8u4ali4D+UjE2mCX8T6gsc2GbxML81nO+HSB1CLkmebzSPg6Z/QSRnL1QzpGNtv7
3PqZfMQfZIDNtgN5HEM3zGs55xt05aXZ2Xs0Tqp5r+Gf1FH5u/42q4G5ei7WZsR+dK80bWUNlRy6
9RDIff1qEkiilnepqOQE3cIYYwjRDcHKp+Ml5L/GsunVvCvGhEsY7uP2FJvnoVZHGZ2KWs4mizw4
GBCoRI1kJfGWmq4muEOR+aCdbMaeSXdJQtBM7cpy/Xt+BY08Vea3txRhfQwTwfppIUYMQsqxCeuU
ZwPkhnG26I9I+2/OgMvgJaJY6hKpHBHV8tdLAKBodkTlSGdlLVGqMScvy1tWolYbGGiYHN4JTF0n
aA7pWJpmhyyowv9N/egcnHTvAsViyEg//DFpbLhVK8iLIeWYFI3ue5ck62r+DQ1A6gNqeWaKuPGg
+COVaxmEwrvS1Y6m9Xwbyhe8uN20HziMxBsTkojf7wg06JfPuH808t0MKEnt6Hp59h4tgOsc+aNp
c6hR48d0Bm5lAvCDZDAiXF4gxGUhJvHHeliTR8oR0mKEl5PvjEPgMcPl3j3OGpz8Y4ivdz5T6hNc
1ban+RnhBgdw+hOUIW340gBKn7kVBxo+9rStC5Fb1Q3b8oXmbtK8FrItBE/MHPmQAVAGloh6J/b3
eRPiPuWBn1eIGewaI9ipUheBVFR/hwz36d7pIHicuvCo21v+2YwbTpbM8UJr33siOQ2cs05F8ODb
F5fgmv6cU2dbG/AFNg9Yy8nV/JNbcAMPHBgCbd2gcO/XuXNsXEIBDvyC2i7B0cnIcwJbkqDysInQ
C1THNjy6L90MlNB0T37b7qyjy/q60C0P0XEoJi0xam0m1Kp66GPmBM0m9tdpeSD25D70xidZGhqs
HmwJ0ipjmQ0Qd7nNLUWaFYQ2x7VfUXHccuqbTjl7uhECQZIhmES62stVojE686pw0vc2Asn45Biv
aXqOeaUN6AURCW5KCrm0P5rJdcwKJEvFyffy1fTHJCrB1GDVnpt8lPmdCEU56tajutfZfuol38pD
nnguwOB6l0/P1vBuFqi1I/djceJzy7i9IfnYoofAG6uX0VrI1y4VswSWz0261orib+WyYDBzj23/
oCLOsZD3ozjbZvwrU7VHS9R7BsCW7inl42bSgmIqUa8INxks+5w06nxmy6lscIoJCjtqpZCq2emc
7YCqB9+RwLaRh4jUwMYgNNbWW9oTosgqmGKNl+UiZb7IeinA/ibaDiUzY47KC3wri5NEqxHOwOd4
JtNXaUibbPncaX5Q+HYg4zqC+HwG3VFyiwnammhA2WgoR9ghEpsU5lBnTcn5GEAPvmZM3FKFOIux
qmRx2SdKU4MuBi0xDRGIgy1WR5Obuo+JqdYDLVoGg5fK+EOaJgMHJnEMrww9x/KDFpuXQLRLnvEl
5FYLd7DF4itS5zb75BtlQMdkdfGj7Ojr0ybAaUzTRZ4ZEcgMZePdHV13PgR9uTbS6Z/bevtKj6E+
Ty+mr61MLkLbO3uEYkjBlfNJEbytu9uiqXutublcG1FAh9wXVdbHRvToCfM+41867zNsNaQO06yg
fhuYT4/wSn1CESabxx7/o/dkA1BFJCIJ2VZMBwJ3gsfnteDPsnL/+3GQBTOrJ5dFu5d5dli/5RLX
ZdwqNLIIeiG063CZBIWXpj+jl2xiJjEZQMhXWZNLXh5Px85LZwAxVRvQhWFeYOFWTyvzggR+pDXF
pNoiGVqikPX26hMGr0Lek/mVVoxLPM/44RJiuAQUHv0twL7BMG2hmQCM2gyrTahBtMJsQ6dbdzxW
OwiFkY0yq9rXs7YPeNcy2/iK0Z4wFJCb75rOm28nT0aB2Jhf61f35f2Tr8dhraleI1oFDUWO3ybE
dc2o8Kx/aIHVrH+hXYz6Dp8t8yJBZGdorEVP5RHPag7vInMjqbTxEJ7xWJV0VGL2eRvmjcUHtXTD
xvQJTBwnf2ImHAY101WR3z5/Zqa0ZJA+TeNnjpvUtoEblcUhGCAY4OxDP0X+gMVvbfMa0ZHQUqpE
tsiCgUw5qd9URlHTO8I+nrKbpup1gRAoseMDM9thviHVXCds7WbTHIKoOcSIC2oX70XBSSP4oJWj
kOIsDh1qqkniQvCeJii32PwWdmkGVvX4x5w/wYiGBUQl+mwirHOZ8oy/ZDtjXfYkl49/ZGQ6IA7R
Ffgm7dHz02PL1yyWW8Nci00djX6C5fNiMzGUJpOTMS2k/T2SttUCSQqtBzN5akNUwWQK0QqvlP6T
M+C3i2qNOOJYkW7Qh+MDL4vopll5s3R8+r3+vonrEUV07z8zfO1rukQY77XFgrFZAtBwLoQQ3VcI
OCjZnQlEg914Lxpn1hqQWl0fW/SrBK40/vwlgU1KJ2xKgcHIayA6+iKaU6gjtLEZLh4xX3hADDhX
z97rHORbL1x2tM++tLZ8Nli0Bdpa0nmR6t15DtsAu9dP072MvXdG2XDn5n9MLP5mSyDdMu/0yuUp
fZF4P5eSZ5iTdQgiCOMfsjARq3KWEyW6XCKLJXccGaKV0xv8SOmF69qJM4Ykzf+xVf8tA/wAmL+n
GH2iI5dSKMYRhRj9Yku8LygNI2tQqLhoJDZeo3YB5pkG5RKVXglJLahi9hkod66/4dDI2TuQlac8
y0ZkICGUdbWiwCS1o1/S14XGie3DSYPGEDv8O93E0LBXGTYd5jQD5X/M+1yC/DPiZqccBqzzyTcR
LAzYfud9rRtbO/CQDX2Zv2qHw4Jrei+KrMVnW01LByB+9J57/kYErgPgz25h2pBWPzFabmWd+wJP
4PAtu5/Dw1l1Fj0YfaWBdqCpPObhc8sbaiZIAYe9MbZrHdlEP+0lksvkwKWLOiYmmEPR4BKDitLf
eoSwzJC5d5ROhBLHrKYtn8b/0mDatmZzcodl28doVgyDjEVsmWQ953H41uXf9dKsjHrZzSatZ9vo
XqiyOEnCPscv70oDnm1Py5BmjRxH2deozkRWE1KiR9Krd/t7F+bJIr2QG5YUuZEaF8r64nnMaqi8
Pp0pmRT5AIa5yOzNdHG/LfbfXzSlyo8LT1tDY8ntYTWhaenjQ8nITh5QN9OOsYf8Xa/s6zS6r7Wa
r1NANl32IQ+0ImIC/w+fepJTNUudPgMOGqrtHL5WNVI1Vt9CVPz3nd9uRtl+eTZ8k0T5CYMwnOox
v+nuWQYC3U/C2iUylrzFQkw7iOAbd+LHf3gUrL+xUW35o/E8MfiHbWEiL/IQiiMCo9nyW3yxYcSx
g+o7eQgIhW77r0F7Cl67fNPgD6xZJ+AGTLlHBhlAb0rzlKlrxBFIS7Edk/w67YoEEyTr3VhqD1Na
rcZhFzyDkkZjFt5+h3jBI4s2ibNoz936PJvC0Cv3rh+dGhdBweziKXUP89j9eIWerUcv4FN8tbb0
ngEYKSyTN3/RrFz5U//MJZuRQ2dmvqpS2A5a/GjTdOu8fwx7hi57lCvOoH92yNbhwuuLx7gRZShV
uM+hmu02b8l26B1n23nDQ1S/xf05Qf7SmuHFQIVPfW/CqqmJ3BioTpqIzJWSQa6/6ouPxfV49j00
sbQ2Nzzzp/o35wLzDkDbKL7oI/Kn4hA5cEy4R+imZZ6RU7VyNl3OIcYCh/Nvr3170x+nMVZhe5Lo
Mb0H0mK5dwX2TZO4la3B7UBXak4/pVWumg7SxnzlOAZ4Ed5Pr73wYreI5hF4GksD/JSgljJ7aiF+
GO3VsAOiLv4Y2Ws6PGW8/w11gRRMopUhavBvbxjErWvctotOJ08vwSjY/YlZnPhHdJrcNjog90EP
7E82KI3hoi8bFQxVKxIViCSOcqSUnCe/3s+oWT1UkTmlD7W0zoaqgvSE5q5iNoHPzaX35DVXGY5k
Fhz3+cYSwJHJRVPBo/DgB+k7vWUJlDNzQtMZ5cvyrOcMl+mEGl/zUh/M2CAx7alcShij1AEF9A9C
m/BSd0fXmE4NJlFRYLUoaoebyVWfcGwELYBqtEy0PA26IMy9fCBO4qGpjT8USPIrjLcc4AmHYRbm
hiA0SlS/+ldJ5AzSJ/vi1CBUo3+1W+IUQReKCmf+lrmExYl0oYeZ+tMDnO5TrS2IwvKVXvwjAZku
O4VX3XxmxnyV+tf2012NRESVGvo+rCg0oasBLRVb6UiNaTkxSAkn/EtUw9cS/1TJ9KuiTIfXmCZR
M6Y3ozhosIRoPcWKzkb+oQ9gCQIykOpxJfcyqutLuGD1rhL2GtccWIDJvkxhTU5dDUsGm+Pi7LQS
VoFpVDt7ip86r3qk68x+JLptCXhy6EkYHaVLinBYT6jjZDczw2hT9kBFOFF1ToHicLkvp4mIFshr
fV/8DA5HRN978umEuNWIqsobmuPUEy4J4Moo1j0lTjZDPQkwO2oXn/MPfg0pIA0d403ccyo3DvlY
HCozPjD1gyBp+M+IS/exAs+6hGuPaDbpsTkhcT9dkF6bJKGMkuV+xPM34Mlr4fw3isBx139F2XId
oeBpChhQ03cvMhmKx+RWtPqP5pXIQqcvNfu7NBqIRlbE49j6gbb3J/h3AiDoNNXmiMaab5wrhOrM
ry0sM2QPUrnm4tnmkctA6CzTvq8Um/FAzWUfB8ejoGf3wdMiE+047+ArcJQshs+kQxjZlevUTS5C
vu7d6RgJ+Yf0aRsgQUGj3b6GY3CQ3XvhUpe9TSpD8CHKGZQlnNxFcxbVxil803BsaVQMBHwhxrOh
whfFdzSc/bx/sPBTorTRKuNBY0Y4JvouH7NzQwuklnDy2BdZVekwMhmh2ciqh6PcCM9SbbGA9APx
JAyTeCBGemENtYFHfWbqqB/9Pzjk4ZYzpNaPv1orTNnL0p6tUHynxaFN6WZqWNpCulF1G0MRKYGN
kfz2vHjlqjIg+5RDb90NnFtrjtvTYG7iuf6Xe8ZTX2lbN4elgfsdVxNuxWFbW/3ahEjZ8iUlrErP
UBzl47lUAldF0BBIy2CycGU+OwRhyXsZIfBRXcaz8zKhK+YVd/tGSvWoevIiKDSsiVP12GqsMrX2
ELAcEfPrOsu+HQ74UBvy9ook+cosbYcVPoiG60wS4WzryKESd+sW5utAXTwaL0U/7nIkxTqnBpuz
LllmTIcHSJizg2MZjASdBVwtM235Cr2wNl2qh858CkJYX5Qfy0hzAdvfdA1XtrKvg7IealC1LLgS
kygyKSn7RggyOpQ3Voypr3b/Iem8dqNHjij8RASambzVZE2QZpR1Qyj8Yk5Nshme3l+vAcNeLxRG
ZIeqUycMWJbqcEWFTtn3oeCYITzYPr91KW4hegDIRebEZH6PN4lFeRpApEW8SmjumGMMbY0FtqY4
x6BNqJPk7MAMcZunOXI+OfO56xQ9qZ7VN8EC/OBhfOXdU1LjqdpcxwzEpvtmLoRmgbiYlMgCrcah
xOpQDWQz5q0jZlUMTJHwj1/grJ4dkiafo/HDQ5hRCIklTbEjmcFBZq51QxljIB0+SC6nLpASeTEx
X+SftJDXiS4Gp4IJ7tjqsJ6Ez76dGv6kexdTFS2B8fJXRvm8xAzrirHZzp6AfXNFzKqLOCvFfim/
05hKkb1r3lKMfKGJqMRq/7+4lmREzVZfQlBNAFEjAGUrhq1mfczcPcFDDWO1waFNB4a2VF466jan
U136Efryv6i913hAj02H6z8UCQoT865Q2JAKvP9fOwi0+I6o+bSz/GxTOF8+76jrX+wMoXW4C8B8
KgCZEFNzzcBqI/lkdXeG8U08BKz2Wb1pfuoy4KZ7nAAdAimORWOhSuMzlJEBfS48ukn9KhBWoheN
wOS7aZtoIyt4cjxVj2YvH+gu29OUXyfuTCeE2BvhPqxpopqmwfSpWuvV8p+YCg2CTqYtecsCDYob
VByj7daRkKEKb136NpAjmNmLMj8ljEKS71YLNGCzg67JaNLyCK9l8NDOV9t6mRF4zhNzpF59kUqB
z/Q/iblOqj6jqNqHNOqu86JVa2H84MFzbB2qRhdVUtiSkV3KjCokhpN9IM79RGerB0BalsQ2YfSq
38oCN84CfpN5QF4rWlR7gqTS6aSDs8sjozGn2I4pNQxd3lRXYEKzZdzPowgDggJorFquwv7IR0hE
dTcGL3K+kqDuW+MdDKoyr9cFWtnuDD0XR8QfQMC1fnLkG99byQ96wLUb46vID9PUvA4zVB97biu8
RUGwsX6Qx99PBqw0UND/iJRe+m5rTg9/5n9kfuS8dj3v7RhPWXY80CrPA06XCe8EIW/2VY9AzOBr
mYvqAFdC6onZfmnOQpe7SJUxxfe40qe9YCs1TYftP6ERFM5FuBsA9Q3N/JDfpfSvjZGtFcT42VsY
wWV7HUukCUdV1NBFij0zb26wCgsBgkIK/JbTv0Xr82hu3X5TLjhrPCftrvU3Jt3RrMD65T528gMO
E2akS1teSTEfEoT+3aR++8g6OTDrjSU9NSI8RcwVa9PDWe2c8x49utypG24FpptUEkn3lJblScDZ
JfBRF8JRm37b6AUHhoBaEyWYMNsM7LR2x2UgHThQqsmErEKTW45xxwiHeBzPYWufLI/XXDrrXAc5
HrsxAFTKjlriYATBd99K7lFkJhJ6ThnuvdYDN6eS5wzXqcba34MGnjkSDLYAoFYUKEgWDG9clOZg
wXWgV+SgpltUks8YNgcPWgl7rnaXj2TxN31T7XOh3kbuiqSBqpuFeEaaR3rMDXdTJb71Ihw5y9nr
tvwe4P3KfzMoBaCyfTBAyDlDI5RThJGAD3blsB04ZsuIut2cpks3gQa5eDmxyTWFqgYsPTiw+zph
7Hsm60qg8vW9z6bktyfXcbqGyNDKrDmj+JAx0HLxG6RkDFFSDXW/tbMRs5iFFHkeszdsGoXaljKo
AK+oxW+L8RWpGWGFsWhRnln8NHTXAI6GPlcVcguf1FlE+lqT0BtEjeD7ZtvOQ+YDJKlnjb96hXds
PcIpMfVSUbaxMr4MuRzpOexo/l6NqWklYq62Zkp2L8ytGkVUQ/qcrX2OoExZAOQdNlY5rFwFVdAZ
bppsqu/8GEdKAinnSq1GOzpOVYXIzmMCRusA8KLfYcQZrqe2qp8hSIHvCLRDijLdfggHtIDmYZD2
XxzI9Ryl+8DNyd2QpIuCTTIWwFWgRBJc+3ItpTwP/Hot5U7QX9XTP00vSJgi1rZauxxrk8SpWR2Z
0gNEdu0Bf5nK2ZpgnGTMuO1R44EZqnbQRjgZTD8l/OcJDugyMErP0UIUW99+Ln3glxp1G1WbGNkB
KfY8C34O5c2PrUefImPKnjCz2IiqfYJ1BSeBE4krRpchelU3ZDDUabtW89k0q60LEMSv12MvXVti
W46V53o2Vq1MXhrsI12dh0t+RooXf+x0a/1BB6rkmfZVk07hMh7U8IgLIfFEaFwgrCF5MCu5Gwo8
4iO4d3OebebpLcImh2cHqTTzqs/Jom8Bq4NascpgFiwD7IfAOikZXxWl8yjMrTVC6sLYpmC5CHxV
gqC31rJ1VyPCpqzpCf5myA92TR+JGAnXXgJWAh0yBOIyuhikaxSIMB6Vny34imgud4n0cUISDPeJ
UYnqRwcPaTPZonkERsIc2hogg47qZGHa4uc4P8GfrXJSg3x2vjTGj9oet1nGnPNzHqCrDBeJQgBc
A2Uv9M0BLDCeLhrHoe2suuZHBdAik8L4yoPxoHdNDGNFYYNcB8NL6FvbMMFwezinynuYIVRGFZEb
7hYa6cUiQFm07wuMBWoSqg+ZZHujqfc5bF0QkHQbpm+lGPY1QHQHFSKlAHXht6Who13SOgOPUc4+
Dm3oApZdHgVWpPQeYnjEjDc7cqyN/btFYmHcrvQKCfOfaViTjXyaqIvLxNpHBuqiNH2Owm4P++je
GdDZYShe9QQH2NbWRk9m+9AqCkZVMXx3RpQYJZUu0mwtpjQqNlj2Az1HV19MWPuyPod4JGmC8xzD
J2XbTn9W/IL5i7R2ZYcVZlMzLMFYjEetWymu7t4rDjb8YFeHMyz/9ApJQCAaTvraOajeBfywId14
p6I9+cUP5yfaSP07NMuB5Z0NFzN197h6yMjSHTaFwrMaH3s4bg37QZewKbProJgOumSMXBddpW+d
eqs5x6p9Koqem6wC68SX0szWj4u4tgOhlPXVYRPBhU7UZ5w/F+b049UwUvBylm9gSzEMUlHYT8RU
schUV7y07MEKToCN2yycCAxEc/wrAY/oV7zSelzksJHSfIkqNIHItiHII0IKEmdttMt+Hq+xZpVx
MLj2e7148O7864xdLIYJzL6Aa05ddhsIWzMxNsCUVSOGarI3pUPQmPfhVI8RMaczk3jHPyubxca6
aYHK7WXElM9cD2QOWJ161mdyCSY6iG9Icsiv/n7DqHtvJoSoEeAbxl6MxajQF0u9IC258Oc6UIOa
pt132YvdJ++tB3WRCZV1nRw88tP43uEEkUC4BozG2g0fgaQhO4FE0+0Az3DbLq37CYcO971kKB/1
ttRQq9erj8zBt4oni67VxrtEgNjTbclF7XJPXAZwEdMUUA63OKjZWbMrvW90wXe0fQmNA+wHpHPZ
JOCCA3zdo2T5/2HrNSx2wCc8Zmi4KY0jevXUWVcY0XRAsT4mAxy5iLvrm1Z4BjG8uRakKcGERJ9k
DTyZpdf+qQFm5xMeP+lRRsOxgDimLzfqT8EB17Thtol+bXM3NuicmJwK76US1yhwDygdnsWsdnTd
ZVUzq3kHIQ8BrfPQfwDgQ4t7tnB36yLxtsQeFSwBje3bGDiEHQdrHaftyGDj184xcRmQwIYczxFq
9btMPQ0B7Gv3Bq1CdPpu1ded3hRpjlPHb04OiI3YQ5+RjJr+3wFmCwQ7nCEN9ZE7X4xA9IOMsle5
EG5KW08WnFnBvu3RC2IbGiEVDmS7g2FD5Yu1B7XlxBbRQyaBW4leXhr6h0WFX44B+xCeif0G8wgu
wWtEAyD8+pnSW1NxzFiRzrFPZHho8DgHs44ZdpbtVhcBzQJvh+a7xXGpEMRmc52PAgNVBropObRe
hSNlfRuddD13pvYboSFyw3YnY7wrA3CnrPOwurHPuvZtWcE+NiMOP5nfrhUhFVxQXZZiHaSrNRwe
NK321/Cn/YIkM8nqjWaElgCpTbcPI+tgLgYRGdQG0XJzHWff+sabvgpzGE26PS+IIZLjMZKgbQme
fEyMm3A9FtPKMqEGF9+UkSz4/zB+83MZvL3Ws6ZDgYwofi3IB9QiTS49XnhIjQmuXffl2jWYILGu
S85ZF/sCmRLZ0J2G+iefgeP1Aen302roygsnPbS3BFWiLp71ZyQt/CSpnfQ5IrHRpJnpOkULbTAE
pO4HBNMNbghp6b/Dt8QfpAfTyU0aBKij+giuXdINeHOIqATnp6igGgCC2twRrSBWrKA/MPAwfp34
7LxtPP3+EkVyB783tSEgetOKIEAkZ0QCQQ7vDPfeY8pWwFsKPfqy2PyMbaxt4L/pbeZLSDTTxcCA
s45JqtSzm/bLCcQl9j7najzqe7iafdTNWqzC4HQm/KLcNfqYsciLqD57WlNOqQxhp5lOG8pBkGsa
PF1udC+2j1QdkETfCIooPFZEC0NYM1IixJUaBA+YTN8rKnpJt4EGd8f8y50YTF6g14fEt4Y+fEyK
8LwgmjvYU+/oWV0v+yNuDNDG2m58xZHEmt+s6TmOhifHJbeiLx/9PjxiUhe9jdpIBcAhsyHYBmwN
SaQaUM2LvpTbnKhSQkFxlezojJnrPQO6tzD4tA2Znu7H4sg9q/cR6rvazu6k7287zyVyZFrxYzaG
FV3LyLkLEsJgEowO+MYYMnQOBzjsQpIEYFe6wQkQkWuzH+kdRu/GX59xoXnNnwWXUCyERgQ7PVjK
QLnMQlKnYh4PQDXgHlREoE2+sdLC9AZlHtXQQukc7b3xovtflAI1Qez5swVruueHzP1b357wRh/x
VJtetaWbBGcJIdhE8sdOb2SM+ZDWO/jVJQkv+NKFtzF6JUdunbFRNGHTHI1zNZGap1tHpowRE4Oa
fL0CW4yQOaZqfN3VbBfAmbQu3h3+5soKL1qTYzM+1kd/J+ob4Ydcbs5Bb4u4EEc+YgF+niCGGvE0
sLhiZM3QiB7Qi25uwcU14wAidiYjpTursp7MPN4OZY1bYXLRVPAAWhrNIcID3l/3rO97M0TD2ozb
yVPnKpG7yjReOnDlkSQkK4EQd9UrVhiMTtGgKUX0O79Xnyq6VI6m6d5iLAvR6aqrHLRAemVzme/m
fCLd/S1vyDjXEdckdkTNzZicp3whKxEKbgDrIZ7lizbMGQPYdnyncMnKhhCFzjFZimcXPG50PYzh
M9x90fwDxpoYxNH7x5JJQ5fMhPzl10LaJ4IkRNifbXsO7oZErKUFXo0KG66x7gzhoC7S20pczfWb
X3KepPrUdYllV9rjCF2H1v7oJZyX3+zvrNuFy7TF9QkdTIyMuwPT0fezPp01zT6dCh36AemVDQcD
lLwkSrYFakhen5ygQqjtnNiOWhmoMTyg/ZXLFKRp/pT4bDP3XJgNVfYHBHONakiUmhQIdCnjyqZ5
zMavCGo3/N0Yh5b+2+6wXPvztP4Lyk6leYD4opQwTrXNY062A2oaNAgD+L8LWitTNtdyINQa5DFV
TDj88lmBpgiZPCzNm2XAPUCRq/shVxRP7KvENBEFUzPSq2jcM+CJFMj2iGMvR2vTVuHGjt+l8ZRp
lRNFfZGUu554juCpX96M7JTZJ5FGlAhUgcyW8PxYV1oltJhnE7MI8oUNlNZBzX7eDWX1O4gY75IF
aqkdND9zwUQx8d8HzAmp3dmWwV0bsS/7alwbETEZPsydURoXf9byPCyOMKsauTTT/BFu6GNHELGs
Ha5hCyWWgyhPMVVJOMNabEKpDfqbH6hNnOIeAefXYSDX+k8Fo01zQd3HMQH78HlMPeyvFuiT5w7c
sgse0YisqSFwvLjNpvhwSGeKcLRKOV/0ymJur78wgK8DdYX/xRUvoDstMjyN8HHwGeVwQ3rzhx7o
m619py02/ejQEx4dkenLNRV3TEl5OYrqL6A4tZTByPTVnlG1MmrPGfV6uEjxzmyakUCa15iGOpr0
6gCECdE7u9l2QlGS8Ycay9EZYIwDV5YcGjMxyS4Bua04wGve9On4GsLlqkqMu99gg6J2yvArYFyF
SMI7eANu9FBxQXQ0qV3mGatfpB9FNxAEh+8ZIP+q4CzzW7HH8mCl9eYMVlaN4X4knNkpZ7dVEdwS
jBuY8WjuCvgKBDzR39bWya7rvWi6Xy8bDxaEJ8kkM6z+SpCpdnDXmUzOSWBfQJvZup316iXJw4xO
z22ST46IAxQmfRwlmbikj6kiXIx5g9r0yA3Z0KZDHhel+px8taZ/TeJ639JtwevE87yhmxzygMu2
Jgqie//PvUC9uwWcBkX+QCdI4x48tHjvurbVhXzobOz2rDrzMtK+VME/i9M/YXUzsdqgs/Eu/0Ek
4bQyU6bgcBzA9HiolpRI6u6AD3z7tQG7LeAaoWxBDr7CS2oIDQIbpruxCpjUR+9e9bZQfNnoej0M
bWGMtUUEtu8A4JoKLrOxjRoOtPHaYZKb1jcGo5Qa8ZfomGnYdXt1E5Jn5S6asRQ6MqAvw+lgBuSh
cxantK0ZsoIB1Q+5WsOunHe2ywIyxc6au9egVg6ZzgwgWsmGoVXEygWRUF2P+1LBs0mh4i3La4nE
VUu/9BvWYDl80sX4KN3sJQ8glsPG19VLGD96EOHaPxVfIGhjfUE27ET4ioMOwiUFNu7g0RU3DTFZ
N6CLTHhvywz/3y9uozUyVgcdE3v9yftBPZbElQ6tJKvEPo3YBY3V8jxTqkNZefPHbafmh9ZAVBrg
5IfSNC72TTe/B4u3Nq126wFvus6/BHvJ7rUlMd6tH/R+rWp0nRyhBq5w1lweTK/dzlygPoxHNueY
RPuufRxmBeTi73SN0qfWacapLCKB2GcQJANKSLgZYc8DWqgzi9uAqYwfoZ80nmII1FN4UKRXkrK+
5x+NjoB3MqwC+BsnkzukIUd0MD+5ZCoygSuB4XPDQcKcEEXBhDGjh1HADKYzIyPO67da/XQmjFcC
79npc5t8ju2f0Y03CKoMElfw+eGrQI1pCWXHGpkfOpMKwuUZD5tEYTXgZbuI2pJO6LcYvJ8o+wtQ
x4u+uSwJZMmQ5JfI/7N77B+7EC2i7SMXBUwVyXtVEZw8+WQcvbh4KKokv2j9UMYLTRnaKJBy6+xw
9Ic80AnoO2K2Vahp15QNbtQPjW/g5NTPNDdAefQ3CGvxkLotZczw1A8p1lixFZfusARHO+++3Hh8
AE7ccRIPCqTEyx5gInFAYsTG5MU7hdgPUVRS+kAUpYaXZvWeuAcP2owTigesWk9arGp0EoUjhfrQ
Y+juZ+91n2yDEExT/ooZb7zFVRwYTvnF0NNTgABtPZ+TJLwfoD6gMRTu9JQ20Dykv+6a+b0X0Q2v
UhKN6ApIFZ4eEoYjM/ODCHrxwnS+WYrzZM9b2STvwuL6z/6mokNxDZ8CteB7gyFexsQ840zzqvp0
YqR/36jiFnveT4ZmpTYRM0R+cBvm+mEeta3EQ5JW0SppnafBtaj+IGYX1lPNiKUrKcMbllZH8Efl
/dMyvJybzocM2+Ttm/Doruty3iTlWzRXO00GAs+Gj5gTei8PKIRQq8ifucf/i8gFE+kQDtS5mz1r
65LGnnc1LvMxbittNt60esW1ZqKk4b6BnTYj/VZdHojKYjFo3bSsiNEFLJA+7SVOSsx1QRIKuHK+
DXeVtssro6NQ7rqNv9T0oxPZC/+d/0yed5tLbZsw33tS3Sg4aWWCdxPWpmnihIpLPYoeIM6UifuM
StyGDw5gSsD8sFFLQKVAfKpBAGnsrSbVHbPg2PTRubFxh8OQzWYsJXAkz3BRVGXx1/IstZncwCRp
hJZAgxl9uyX9FdZTQT5vRItLZ0mMYU5ce249eB0mr6MZ7Cuc4lq6O5d6WJKFYsfVyozj16ooj5ZD
gCqdoiLSHlf4ZCbT2PS2uegozPLvCTEHQwpCno1MYDwZxyenMfaLTcyWyTAzLWjWjUs9hjTr62TB
Ikw7KxXTpvede6nkJ0UMRJ5k7afWg11Yfw75FegUt5JCUH/df/54Xn/QEfJ+TsGI5UMv4Y+QOQWf
u64sZorwjaixncHjhLBQWnkOI71wj6X9qvMoV3kKYw/dqmqu5rCco3baLjOmJgRW+EzyaLs76gQy
mDL3Wn+0lfvqz+be79pnTde0yvBfgDTXbB8FR4KpPpO8vylFZpewtwCr7F2PCTa2okRiWSm0FnWI
PfxxUeSvCxRr3UwOHjx8yREeR5+zQBYjOD3hfqRhe+zNiASoAQJuVKjTKhbTNmZRW2l077MfGa56
IOhpU73op1Aa/efgO2d8Brr+MRdk77j9qmhMyj/XO3lzuI0K+913jbvRrC5wipmLw23r/GvPXxxY
Cd5Q4ypt5s9WnpeECWQ2XypK7kjBX3Ewx4Ec3wzFY+jPezFPqH7GFdyo+2QxPhMrOzh4osFAfw5J
MehURMMtEUEU4ZN+QcuXxDVlUbBZ49mlWOUmQwmIBofwQFMdI5E9G0nzixsEzq/21dNsAAHaO/1W
wbskp8Jyss9IFU9N2596zzuVhFVmKLIx8KKnJkoPi/v6QzKXw+Tl4g9EaZjBtyW7P2dBjRQEbzVs
Y4ron+FUMDoUBIylk7VLa++tG9A9hoh25NL+RZa8SQkax5gMuC8FhpcQvkbDO6bTsZg4vRfJXF44
dzgOHj0KH7sFKOvle1ZP18oPqE/6nWq3vtGC/PLbPVJygXC2c4fdXpWeJs9/dOp7EJb1oBDHxUt2
zJNhH9MorDPvo7bkfdjTvsEc6J3FhpqPzRIU4IRwDri0MaZe2meIA2EXGuSuGCNm8VcLcpZ6lHl8
ZTYMcpzZx3TotnXr72Sa7fpOPHZJtZN1sLaJihuLe0f02rbWgDKnV2rIG7BKHykZxBTDxEpOG6B0
uCaMsU/jxCPG7LoYSFxNpq2JHw1n+F+f4jSVnawo/lw0LymB4pb7WIV7ENG8Nr3AMc2MvrmbO+ew
R5CJpigmMBTsHckl9orMOPL+IXQYuQXAQiOcAZXvQqq4MkWQ4I4dvD3/g04dp1IUxL4osV5jZgtg
xzuYDkwscVTCmK7FrZL8+syx9ymkceX0b0wW13HXfpM/F3nTqYhKclXnGlfsotiY6Et2y6gz6vpj
xUBnKBmhzuR/9SZ8AKz3i1lc7fYUGeVtCDEFMhg8zylRKp0P29NLdlbSkHOurc/dOdgVdrzr0V7n
MyOquNuJBh4UGYNxKy+V9Z5mxUcD4Rtm+0PWssCc/+81p/IeK6fGRnm4YDQ7Lash4mKcaLnz6QTr
CcJ6/oCZiE+4YWo96gMIEOChxbDeGryrxRyfpqXfueaDj12ovQuLvY9qytzzY7HvfQV5RoXYrVWI
bgHzdkPWm6wXgHYSxNpkBm9sF8ww/JS5UXKYVdOuGXKDVi5MR/o7KfP13IvjhLohjIM/x893BV5z
wsCFMoBla8/Y2UbtYUEOuYolJV0D2w1yzMUoJXnUFv4iRbjyW/jzSzBuW4zKS/IIO4FBcCWbt6C2
DqjrVU6wjreu8N804+5KAsURG/ytkIhsUaRVaIILeMt00Qw/drRRBrPyka6nSp2dJQHjkAzK5TqZ
9UcKe82BRrPkmGQXO4HvipZDBeG1bnEJsd11Krs3Y262pQsmIbKV47DZ3qrYpJY3413V59uYDVxL
b8O9P3knVyHNGaldg73HoosbIGiSaH3u9WxeaxmYJlvpA7pJrhXZhbDhXVobC2TeAASZBjhrhC5G
eH3LqjjqX9zPLzMsLZ/1g9QNvhcNBUBZ5DIIZE8oTC0H9yVkXFCCmE9t96jfFJMlzc/RESVo+RAX
VTSvgeUfGs85Bg1k5RA7+FWAMyqyIQjDf16wIFYQBzOEfFP2C4bxJKi48WMeq5UiG5dvcnlXUI4A
jSaWmgGtSl86KpTHpDRuGWmJZisu+E/+8FXj7Dwni01SQHUdQXBEgddKc4ZcvvH4WLU0T1nS/nM6
sXeH5ipNm6Db+YQhf8pkDZMRLSVPb/rfG2Wxv8wmVAfLfY3YOSNrSj+8bIA4yiQ1ZZqfWjp2e6bB
5VjihtW9OyNsOkzrkwVCFxzTMPPBZvjri8+9z/1lG5cGe5LhGucJAVn5Rt9HeXvfGtcqsUnXyh5a
8a8gn1cXh7Y46D88VsW92ydng8vMhmcHJwusPaYv0dWVAuaNONxGQThVDUl32eofWkwFBxTXYwgk
KPA8L8rinNWHCVBNu6NLIFPXJMoQIp0uT5J50CZG0GJeTaA/gVC0rSsqHNo9VzkYg3v5KRt412RM
nDzz1YEAAMey0WwDbE1KQICJY8tdVQucQgAWzSlO3P7FogUIEzyNyaopmCwty5n0mVOlGIRLRgEz
93dM+eWQSmkOQBqYDbZQ7FHDGOXyk0xy3nQOAWip2lb9d8tmF3PxM9p4WHruD2jhISQWbhCvQ40i
z5qPM4JgHu4bavR106tj1hU3Z6w/OyTGsW2us3bctQ5kYGGLe/0xT1qzrSF0wTayave1a6xDDIkD
j8FtmRr7XNIwovrMmD5F3BcesF/6XAZAW6F5yZXP8CmAg6u2S9/xNuOvOvxUKKw8ksEMn2WMY5Ez
UamW5fvY1A9iZJjhst/m9rmrjEPJG+yxvxRHf8ROczCO5sRZkSL4aZjJeBLICWMqNTSP2k8Wqlpr
Xrqiov8FXMVjhNjSBl8O/aBEDcLhAIK3vwUueNqv2rVJMjKt6ES6Ek7PZ+2CoC8sbIDbbr5kurR6
Dy2sSXUZ6TGIvYvq8oN6MzHgrDZVKYDnjHMPDtr2Brz7bstU92kw7rMExXUT7paqeWyL+gShvjSw
47xo/1tPWWjpzF2fv1W+vWNTcGdnbXMs7eQUJsZqwH7hTpxMrJYpBU9VgYawXj4TSRXvDfsg2Unb
zte6AMnylCeNbXTWmnd22R16N4OunGoPVs7z5TEHOEzA7SwrQFGPw2vbMkihrsQUu1gOXrI8Vq+a
4Km0BSL7fdep4+Bk25aHVtJSFr7Qpz4GGI/oUCIa6iQ7D78Vnie6botzHV3h4ylM7B3hU1iwH5ok
OmDkIJtgO1ThGu4FVtngR0QIT9WH1Q84eRTfs5R70attsXzpQ1F/ZZa730kvrrQgmkfuRfbRFQ9R
On5MXJUu0chtvTHwOsO0Yo8KUH8AGwKR2ZhbQTVNnf+T2HDTd269c+RH4m95WPz3WEHu98IXkftP
5bgcCr98mJKYcgDoUqPSRf1TTQ9zX7/BnuJObW5JaB5tyOslFpOsAwd/S7OvietCBA5nY6zBp6aC
uD5tCMZS4euATbE6wUNp6nxigdqr5/o/xlCs9C4OmGibMcEi/DYrrc7M/DMrPZlN/a9jjDta3ldZ
Lf5K+O6TkRKFNoXyMqVRd1fzdMyl1+EMD1Yi/9mSJA1OqHEhrzASu9T50jMmA8lMKOP7rEhhVSWc
m+njWJPuZ5oIxQwHxnsNsOWn7q8rAdANgL65QE7puoz+I5ylPLLGsBp27Pu8R1OAEZUxRidhla91
YuyLzH1SjImFM2MpwpAvo6ypcSWnZUja7j4U4jqiIbQjY+M6zLbnhpIS/qYovXu/zWBtA1aUXrTN
po/EwYepb1+0x0LmIizrZPPptciszYjBH0C1xAKjDQjNsPFRtTuoSdi/4TqcuhCeAKHDsdjp6SqW
H/qvhxMV8j3kaLfxZxz5M5Ia91HYmijGoJ9xQlsXIKpw3hx3j2U96IRN2pn5raYrxXB2pw3F0K2u
S++Xp99HCwdFfxVAPehoBwvVGUSlNv9jdz2EZUkAJ7TCPSFRLRe1W6TAlfwEFSvcGbvTiDzeTkzq
qW44+A5p4AS6x+ZfM6gLU4ZVZSRPTumfF9PY5Hn4l1akk/sPLX/+EqWHOgqeHdM4LR14n4RrlHZX
M4QQzR9jltVP6g/aJcUgQgZiBRPgFKuZISvfYqvVieLNe5i7eDXi69E7vHiVvOl/Wdb9OVJ/1Wzg
FMJ3Vw121UYOJcTH6g8NLVUX9fc1KfyPonJgT85gG0WXNNSkdCyB1x1SEj2UCY06Km3YocbX5JH2
nIdfwbDsA0WElTlmhwTZDFd97gPciO9UFOJ+SMK/cSwy6mB1YuP91X6NvWak3YUmh+ptrr+6gAN4
yR+xCP6NveU4FMvD4vjNqljkwckwES0l/oCe91V75riyGokl3l+C/wh06kLXh0hQSr4vYCjgjJiq
y/IzFObeTuLTkAxHOC/lvK8N9WSjOpkv6ko4V55lVyf2gbqBKMbTaP2IzNrw9jGBDOhz2zd3fvVm
XGCnNluzmt8iDMq98as6ddi8xeoTI8r/9DzYIPHYSEl9QUWSsoHwevEoAtssejE5v+eO2Sw0w0m+
huTKyPq/1MzkGqNha2qqivxfXYgP/WV8TCMNscApKd27xygAY2OIXGwCB416H+8iGtw+JelKweEE
cdnpYwiH0F3S+RvHrNZV66I1LXa85Hsb8XDFWCgX+HEGZA72gJJcFtjo4Km9JPwo6NS+RYAhrZc7
FviDdpsc6+w0Ep+VCY/Cry5qpIshBHxJHaJvHQRqH5kf3tvpSy6uDmKbtSRbUov2RQ+yb2I5HD9G
S8sEkAiQBjQ5ZDBK2kVFg17h+IJwvF5sxu4kxfQg6zxdxJzCMtAzNMjWu1sIj8lQ2BXB7qYwYjir
DUw7GpOkw+d4/IwxLMaWNRbo+40fqwgODt5QtrFpmp5eHd9uZt8I3Vqq75pxpP87xHjid8UdHsud
fx/BwiXsV3v3Ez3Q/4U+cwZEpfHFJeQaShxBwND042Mqn8GwmT3mjL0QH7HjujqGP1XtJlxYZob5
hC8RpqLkwe8YpSJEKSBZBwlBSVctDJiTM9UxZeVb49Cj05e74zF0/C8YEiGzF9JshkWdzaTBH4qw
7ulpXgRhZ8eZ/wOneXqiwF3ji8s5OI3AHupghHQXRrSrFGI/xKFTgXVzhEwJDCErMafEHkUm4cGs
2MfkMNPLj8zKImqp4ASvR/haRP2Hpo1GD3Z4kGzTIjlYDCgjYg3Wae0/dxyDYK9DVe6V6HS2lV+z
xhOKBmCY2C2RS3QrvYHGFNRh3OBpjT1L57zRn3vTk9OiXcUig/sKvsrRLHDA4lqCqRshXuRtbaV9
rbThBQKKICbmgJNjxvXeg2QcMD3jnK+TbmV33y6WcQZl1Hw/1bcCn6PmH2ooui+aGQ+aYNPvg1Fd
3cHYeTmCITosl24+FmRf0BC8gNnBfMetoW3eK4+w+Lwh1qd/WpgoVd4zmj3chRPkc/G9ab7X42Nh
5edRLVguEqCxTCfmSwWik8bpXuIgPtE5o49oNoM9fNij95rF8z6ZFJ3kMUh5G1W4b93lCF+zrnVY
FpapilOEPFzmfFud6DL7DwvzFMalWFrntveV5kAFk/v2P47OYzluHQqiX8QqMJNbTc6a0ShuWIok
mHP6eh94957LtmQNCdzQfVprWHUSCPQA3ogbFlB5VYeHkMekC5gSmCCeS+cK8XZRdLoApO5d2Kkx
8nSPUy7fCIcZouHTyNN1ajIqSOd11R7GknI4aU99QFPGX6WsSqlGdeJfU4cxi2Oim86cdefdp6BE
5fdeRDgNmpK/4C3KvuLsKUYxQuO2iKKaRDq0b22yrc3iLhwk3bSDyI0RA4y/6MRCClN0qQ36ic7q
8PfjNorODtpD5Ap2fRh4QxRqVXvB0GhjoudoaUGGOtGD/6c3z5KtuqEZTEnbCw0i4sN02xjBynTE
qkIakzXmggM9ZgdTkSIvG+j1hG5YDgE3ySoi8sYb0cTk9/g6+fpKUWwdtaj/iWxqMyCBp9J9Gnmk
G/IrYLcuYoF+A44FzYSSBeiiWwlX3mRowVVBhM//M2lPXfumxHz/xe7+I4RJTsNiPip+GAMGaE0t
JZ62iTm6ldtwsM6W5MlZqoKdK88bbehqNHzzUejeSrA+8gzUETaBGgPEhhD+t+b9eEwDysh5xvSE
WGA8dmHHLpneXrhbHqJcO8csjwp3hVe9icVHXH47ens2MduV0cnOVRxYx4CLKI3kqR2/mwgNdxC5
FITPY1osh1oem/qtVr+cQmTjESs7jJeZDmOMkIltVsbMRMzuwJvzG/AeVozqhtE6GgNctrk52lWI
CAtseESQyuhBVTFO5iBXGu/xOCDXgOcC0lqgqUuqN9t+9PiyEdyzEeqdx/2tTiif/UUUhAgaP9Jz
Dw98ZjVB0LCXYXp9MF67etOSPKQyI9sKf6R/Mv3Xkk1wV2ZYNQQQ12Fj2+99Pq1NAzSZ81sagMBj
1L/FVQ6tvhwkI1mYmpKHwSUgN2PRHF9aU2zDYe3YF5zSS23vcer01UuttWvdJdA8vtn6m+AdT/tL
O3gb0VP/sUqz2RRgAz9Zjg5yHfFCilytXSb+KTP7I3ZiPZfvDo+tnRP95+pPWe/utF7xE6tbSiBz
63u7vh89DvTgqg8+8OJ+H5Zc3AjazAbSg/8+yerLlWIHY487HCvW/O6Sh8PPRQ6Hmo00Ylo1tMCC
wMmfO8kJTuhe1bW8i9gKxpUexmutmbctb5/Jqoy11g0nLkNGCopsYEKnv5D3sAjH19Yvf7ka3Zn7
AJNdDOP8zxitnWn4R7fjqutaWArJBQfci012mKbU29NbD6lU9M9gR40aHFj2nNvuU9LyeY4N9b2p
o8SWHP8IhlrlLBREiJfZqSqdg8Cq878IJ0/eHHYiPVUYJpnfvehD8z6S34Uyas2lv9BbOjSD7zuB
Wm2x/lgwxdqNGY9xWL6rZmckxlkCXPMLzJrD8Kleu6IsTh4fc1+/sELct7yRw3Se+FNl6j6Ra4Kp
QGXPxdZVDf1qkOXqC1ouOn4V+D1+WvXr1GNc76svOP/lmdm5xHofXQDDGvm1I6xYFM4jcWp3lhWa
qe2FGD8y4o/Q/LIaeZus3aAj+BoOLP6RhBM9CGmHiTEbbHgUE58/0qiR8jEnLzffQmqy2VDiald2
yoYYyCjckVXRohcv9kMJdOShcvbM9FFfrTGfnE12qKhfTN4zbIVOiKNkr/k8HYy6m5aVba92k841
trn8h/6i5SAXKWhiBcFnO/8wcPn5ycFw9+O0d8P9YOIOQMjvfg1YSJQm0eNdm/xhk2to1+JxNWBl
CF6h3D2YxG/l/AQ7bDSGEJcBCxnMUoXRaTyLXWJ6HO2Adr32rg1ec3nrvXIXh2fDJCfIP+usV9lW
pDuDWVOevY8mUqZGe3Hi7trAAaum+RDakI3yJFimnblJhXXwedYNg7Af1VSxUuyDaCss59N1SPNO
4uSJGRBA3HLgoONWc2oL3HVHXME6m5GhoxKMCz7Mmiwi6ESqOmE5SoSIgr1JBCk2P10eFQCdFTtW
rhNg5Kq4W8ZuSSZPfGCuS9VS7VOCmgOsiPw1mO/ki+G9T6ZZgv1Cb6QIApRVbpeiJXdKhlXor9oC
c9zQY7SE7VPqT17ZbSI+YYVTV8d27GsaYtocNH66YYTUR3ef0vHB5y/AqikGJkpEKMe1/xZU1SOT
Pv49+xCPpE1ZDM2TaXWw9cAVxbm7HUjybqG94hdkVhrfquhRI4wymA88vjECoIlgAXRtyp9i0fmx
wbx4qhox/A2Ooo5yN46ME+eLKqqjLtjRrrgqj3C0sBQw2+/Bdcy/qjtpQwmUlEw/Z2kzTvCjY8pB
OzkpiZUB6x/zq0xJvLCYBDAd5+PpfY0qyyeHQSCOu5RSOxUuXEySw3IqBI7VhHjdHJEdC0qZfVne
pvKwZihXX/+C8o+bWdMFWz9sjAWusLLe+c4MNtIZ9tUYbiXHYFpTgbs4vgfPXZic+nyL6s1wqAoK
6aCN/k9qarXPODbWY2x+mwPrR/YFIT8PmVrYYjNY1R+JhSKhAhIdARWV1jpJ6rXjfKnPzeDMkg36
cjysG9HSulZ8hWi+VriElDwvTdbYftSDoqPh1O3oqZgUQJyZhROiBFy1mvUBo3xmG1odkrh48uab
PXzqslg2E+D/4makCKKnBhrtXs0X8PI+tE3yKPk7uXxOIkKbkcd8+jy3QXsnAYC/IqUrYPa/iKma
EVjBsoCCKD8EI/1w6tah70DiaNYeVfmcHNpooP3Z9/LFjAAd84u65u0MBi3qPlUFFioj0bERZNyT
8ywTQUuogQXqcqoOjksAovXWI0TO0MyxqsKsJIbvSF2PNm0E32kvfjUa1EJetARuT+FdfD4zBlkw
+Nmve79j+DMFOCrsEhh5tWnDZhFrN+AJyFpMXB2vnLE1z7PnZDv+oSQNrACfLB0qtQjpV9bnj3Zk
7QI/fotV4AvI735+ZwjZY6IwC5WVi6BUDPfZqun8+0+7LXcCg25Ptzy+92O2MsjPLCwM/Q2OMRMp
5E8oHfgJrDI5jsKSIDFxBia0y/gYdChCHJtSLa4AclSpjyuveVTmIweLeVPBhDfaIxDg0quYLnLG
ZOiv1KSK/Rkvq+3vMwlfz+5vI/s1Yf/5qbUtpPnIa3sXPjIjSSJ2Hz45Rog+HjyDQcmjLkJOkUXb
nLFenrpR3NsQI6V/UJ9ROn1P8SnVko2GmKvrjJMnoptSyyl+k6im5SjK7y5MQLfQeKJU8QR4OUbE
dfLke9XWHhLCo1meiDk6SiEQyzI4na1j2nqPfrRPErKsjXmHeYLaPk8OJRgLm4+RncVRLlM/xNeH
NpISwOQyXyRD9BqEHsHBEhNrd3Q869S12hG35noqG0yyUHp6BIWRTTdT4TSaV63ucvghkOt7LJvd
k8ZZT0u1xfSC23EBsWOtUnNaJJ0xYVcomqzgP91il6XVtbdeK6wq8yz5vk8eHZLLci9NfqMGJRwA
TeV0bE8RsH0IduQn8sB/AdQhCikvN1wHk06aGXUbocqDEpdSv2vORGgku+WQamg5+9tOrJxxidBS
sxc9i7VNqXES2bjGXCwBY41hSyK3sB/SOlzb84eeE4+HDowRobclyvJoc2vQALJqaFa5ue/ATSLB
KYaHP39Obg5tzaSxU2xPg1NvPETJVunu7BDT/sEtP+ecJ36a1yC+ca7yi6gtv1Gx6fHCnZcmdWW4
Dx3GXVz/8s9tXHVhn8vuI8OYHadnDZszMQ8oh54UUsC3kpOcod9nArEoFhNrOvQ+Ui4rOvkRy7eI
MBvsijWucLQNrBw/Ij433wUm5JAXPeoomVhQV81bwvMPuvvmhx99aB68buKgb/YBvzUp/iJgN0aO
8ozFKH6TkEI20ZFxMccjyLbEtDRO9tIIqL+0p64AesJMPzaMHZ81V9eF4BaaS8ZBpcesYzcg6lAQ
CY8bHmGsRaFIlxOSrc6Og/WpxR4o+yiIOXO0Z0fMuySns6Dh5aY9CNBcBqupXhYILP2tZww7YJVL
o6U/7o8N20pWvmBDEbfE020uUQyG/qfNYVcKbYMrH4cmF3Aa/4HxMHMOVQeGXowsXP1whO7uHE0n
g85aiXpTaIhCO+73ggDzuFsPMcGx2X6u0elLZazFoMPucbHQ8RdHnnWpcRSMONTyOeW8oU9HUdHr
9WnC6x929aW3eRAlGWX5nk4S0TlDcOpJyzqOvrvSGPDN/U1fWUFMicOKLrc2GhInlZ7LzBbkZ8Jt
jhWEzjlL5XWYMVNz3ncSLHztr9w4vA+BvvVdgpSz/qJeNIsFeVdR36tB1sF6TYiwTur5Mnnec+uy
XUghuDPqMYldpNxfgD5A9oLnroOYdMtHhn7cxj6Nm2FuOy6nyvsxmQhk2HGG0VgNc7X2UKRmPD+i
M5hWsI177qf+kKY50rV4PastedYfSXNl9NbA5BXVzo+umTsSpkVnhqGHNorp66OHPNdlBjjHOPq7
MSTEgB5Mj27+GL936YeMsN9kuMdwyLM+9UIeNIYSNi7iYXKgDZ6TMERknHd36pHgIUYZUXdyHaWv
meuSMwriu4gDHN65CkBOEOu4zCNizA/QHlM73+ZVlawM5HN6FTJHxUXajesgIH1Yaby1VRH0S9d+
sz13BedtmZFfk1vhLrFcsmbYeo5/lU/GrMgPw5R0IHI1eg586QnUHHCXIiekhE5Pt4NzWhWL2gao
wLGgPQ7loyFOodgm0Um0eOkfsi8mzoFP17c0ug3tjjkuGAMI/KVoNunWiOFa8gecZt3qT+5Eq0Fb
3q+oJVRqQEwFGtQYE25h+2bxZXM+VP40wkwuvv3U3czqzu4zxhgDd+7H/eSJaznc5mdD53+Nj8Ro
DxyNB7GzsuQU0EGa1McmyRuKLN9R5eWNs3IqcnsgIjBr0jdyOMZGQAbwUa+clZUemjpYI60udGQU
nMDBVfpguVwFNURAxwiBMZvG2rJPDzlWOX28B+jdMLMDFkLzm7x0KflL2GbR2NZrgS/Yjn5Bx9u8
UT3y8gANDTRLMb1X0a/dnd1yVWsEduJWfQh+TTB6/NAmmLHyjHiJKZOGTmJYxRe90J/S2j8IOvtJ
I/HE7z8ZdWL2Bs/DmSQK1hejdjDMA8piupSYbCK47JaNKNTH/Q+qyoEq+ahV5s0YxV9FmzVcNAYA
di1vFL6pqa97mkevomesSAnQe7RVbjtvtQqsk/yQlnXRY2vlN9Yx4QRCBPURNR0xJBaaiX1UEvJG
8rT6j7Tc26yJgkfsFhy3/TKFZK3mIhIvrRXsOWN3o0eAQdoa/qIt4rVXkj9mpYvMsva9+QWy9TkL
537Ze8iIuhKu/aidbQ4PI9b/eoxoHIKpmsdDDi5vLK/5o6b8ZcPzoEmiLKFjO8icIveRyCgHN3FM
VNoe0XkdJMcQ6Xik5E1hsnCJfMDcgOknx0+pHfG1kRAe4+vHzaN01nzblhU9hXZKVhyMNE23sNbE
+mVMPkdQMDFSIpG2xG9QjVkY0hEihnCXfEIJmt8oG15CNAXCAh2SRSr1LmYEQTArHlr3ntsmkFQJ
vcm91h7G9K7Y5hlDVJTb5ayxoeveBpA+AcsOhGS/ftIcSp6nbDyHebJFCfMaymBt9MWugn5M5ukd
0zhMW6ck/rt5Q4+W8/1lLe9NQeQ3SBv+l2oXkmq3Q7xOzi0p6ExYF61OlBI6QKD4HQMVsP3+k0AA
OrUvKanDPuKbGixIi2B9MWv+Iyr12+y06JOeTOYAhkAwIRELonNgOlvObPHNezMX7wniGa/Y8CJp
/SYzN7X9k4bZt+INE2IygxyJouYV7U5SyveiGx4L1gcylngdg8cW+i06ZKRXIWsuKNUoULnLJptf
5mxu0uHutuXdm4t1FpH3QL8RD8W2H/5c/+B0YsPQYushsx69tbFK7DdHru3wb0Ljg/+BbRsZsCSZ
NnGxD2S5TZQFDHNI5xYfk4QVn+nniQCkOqy2LRaMBopBM8+sIei3G14rmw4Gsx8IhPnd6kgMqcZd
KjPIkR0JJEhnLB7+EGFTeWzt4MgEy/FjiMbBdGpb8X954sbEo0Hvcaa/oAjugjHvGAT3nIvXE7ci
5NvGg0QmlQ5emkUw6TYsrquPcroaiJiH6UC7trI8uZRxvBzrkSkDwnFpDzslXA9nixEjBWaBGNGn
6MMIcUgSYKJMFwrxzpwhGAMkdAF6xRgDwWBVhxGpbZq4x8KJt3muryrWBpS416gq1pcYeZvtnlC9
Yj5fZUSHVT1Aul5u3Gl6Tmptm7f8gCKGArwwPxqipqb1doFgQyPNlx41Oi7Bv0qp5khv1H3w/AH+
PDLik+y7LkGzOjYiNr15jNwE9BhmosHEpniF9GRmP4T/sgN76+z0BNQK3hk7/ITSg+vPFw4rFfBO
kHu99CllFIJUYumDYajBG6dtsLRd1LhRzx5zIK2wf9YRiHU5ZbSjqRVlBUxkAl+19rP4YkzBJpW5
wUbWtRbWoDFI/bTpD9qeWC6Z4CCZ4q8gCu4eqS7lFOJ9QSFTRIgG9CsKB86D1nR2eDOW/hSxW5UB
wjMMc5Qrvf7HPpoKg5taov6Ah2vzBEUMBZDm4FNNfbBjKnGbrRkcPxVRyFR+XzPFkzcVXK3pLr5B
Fz4QopU0fPHqa8glhYEeTBVAq4q97Rzbe2G5b1NtI5mctzFN4gxN054WcYDOshLIEJTjzntMUDMS
Vb21BYCVHBk3aZ/IluhzQA7ylQ+Y97Y+1RCAHeAT3aivQTcjJauPbhA8xo5Jt4mqPrQY3GA4oRmm
wGVQEBMi0TUcFajYjSg7NFm7+W/xwxxqcZOMlr6WRfZkcwUZWXDWGZJiLKwyl+AU/rmWntxRuv1n
lwWDuemCF12SDcaMnYEsp/E08F1gcacCgTXBPw/P+sAovNBAQSJaL6uEgOoOsg4nP4qhnbDvctwO
9ORiukKiO3q9/YhCZJV32JwzsnXrM+T+zzDlubPinexKFs7ThcjdjUOv3ScYcRCG8ZFOLDZCsE9R
ZcPweO0YqPiwHaDCu+nC1dIXICwLNrBMJtT3F3MWUd77Lc8LB3wSH9LJgu/LGprlUtqnayfOtybf
itSIopj0U8oLZTTNwe+0q6W9+vzzYGVnZvIsQ7oXY77EPq8PSqoi5REn4jtYGRSLEFqPoMvfsxGb
pd6+5aD9yE7OXQ3oBRZZiKtqWIwxi5NuHw9yYwe49ZWZFTBsqeHV7/WHaqDhCC0CFKfvofo0SUAD
Z0iqiLm2VWW6mzIWzzv0vzWSRctaa/x5s1qV4FYqoBiD8z7Ov5Nt7bMQCtvNt1hrhDBaXFjdcthp
uLU719xiE8xKE7nRcMVvvaz9jybQX1wMT3mUbBsT4v535bcvOc19n7PCsLX/nvpqzFUsBitAunSw
EAoW67Bxi/aWZUNJkJCJwE94hrPhcvgt2I512pPD2lNdKy7qF5cz3wYJNXlEiAzl0SGgV2Rke6uP
mR9h8WH2LNgn8zloknPnMXu1Br6YNV3ahGG89ehVNffmdxVZj4nxA2AQPyyVfL5hieHsRyyOYxUd
0pmzlGbfbNEWqal7QovDriAsm3dAjZsJbaTrIoX0sj07CZQ/ufGFHxJ2qJ6hQ8avnY2U0kqMC7sQ
hduKH67PRqckUFe2P6SaanxjwCQaudfqJ2Y8oN8UBGYAolw/z4zlNee9quwHqt6vSk0FzX7dTrxl
NPuVBdvS8iuCAYt7yCyv7XFWuul1Ft2auTj+dRPtlM8jaqUlvPz21eyGbTE450C5lhyjuSH2rZEW
+tqjG2rIgoLhfdZn5n4B3OOZbzzVXjQ3fQ4Gyrw52leF9zhowbP6V9SMnkSGZufuFOuWYqixnT+i
EHHopeautF90loyKgM6X+OabXSl8UEe0aT/9Sdt8n+BFmzUh2CxgS4nPDUNxHXrHTHN2vl2tNclA
DFeWwaDObl4tStOo7S7sDbuAULryDOx7Yp+IWpjx668ozyBUynCfDu8mgiibOY7NkknZaV0LOZTn
YIHl3E5e/CTeZiwZ1fxLR5Nv08S6AuUenyGXXGxsAfEyTBu6nfoyaPliVjGDd41Iufs/EK8Q426d
kh0Mr/pJ0IS+Vh1htBZpB++2QZA42QMWUeq2v3VoorQcCgnwLT93b6UXP9VDg6twXsx5tOuQA220
dtiqFmiMoj80akx5xJIe+xTV5PURSWSV4aOp55dUMEWjeuJTYEzhDLu5YLpiQu+s2Ihojr+ZJDLM
msURPQ5iHJ1dchfM/13FhWwXY8ATE5jTC2bElQMLQR3skoPeLaenptf3I5NxoiGXYUmYZzLs1bP7
f1DI8jxgMqUL4slaTPH+2u76lS++wFxFyKMB0M++f1JXpkMBxES41x12JB7xNz6q32vjIw5xhXPD
ebbWOp3AzGQk0zJ6DxhtZc3dNQ1UedhgO/qAqc2Us4Yy5rtKVUYltt+54mdojIzQcJBKhjUiASvn
1nSGafLWCZM5RXudJIZZiYgMaX/YjQRo0LqejOCzF96+S6cn6RufqDl/PcJ6BVM9NRXyEwIsq+Jn
8pHNz0RpkaYG8Hnje+Q2Ndoro7GnXm9wD9IkOj7rQMEZOiNztEzr1s7Zrkryawj7f6D+lJ3xNLmo
WSsuuYtJua7T+DF81nt3UaDIcVFlFUF1VBiSQucUJlKOGkvt7ZTevOa51mkXA36Ljo6tRzEpdTSo
yH44ojjjJC5csIdwjrsEuRICLwWLcXjgSf4rICicyzEFuIiCQqyd2jubRX+eaU3URhzy/s6TzOEq
lvqzhkMObZGpoYDQHhkVLTWbFA6MC6Z9R0Vop/qhNwRXs8qd89Uqg0gyidCVJRpCB2JlXHfrG3ga
7eLmjM2umMpTQ6bxaPG7fLQXpfNsm+6pxH/UnAKN3/zsO/rjpKc7vfkN2MlmVfxpAq3Fjd5Pr+g1
oXghFWsKb60IEpmebJOKeF12NfpbJcM7bz8xVEriT3VVkGTjkvlOStw8wiivX5KZMIOoO9K0F6G+
jVld1dE6P5p1AQoQt7yQOyErwopfvRQpOet7/2Gm7Y8ZcNtJcc+Tz7B5bsrgXOChQgWNlCxztjos
bQO+UDOlFzFiLnCW7pidvNm+5WgX3AkYEyYclOuLwQTX17KoyPQr4qWViTaMXZsJyqBnQfW/J0KK
WkPtUTsoU0MfDLjcRolNt042alV/M8lder13cIgSDGEodzoNGas1JfxTK3RLHxC/1MuA5PcRuBir
hLDl2zDYlfJ3DpW+VMO1aIx3CF2WpgUssmfyAALAtIOVp93YEtQsTwDheY5/D+vXfLY3MzekAwS3
ajt6NGfrE5jUdNULauO1E3CBITxmM6AGtoP24hmI+Vs0ohpaWWwL0aVDtO9xT8e80FK3d+qBSl16
5dbbJC56tr9oyIG1dOhYEftx+5tI3MPwGUvaVq0XNCUTeMokO6wEpJrKNNckhkh2hR53gyrSK3Lt
O+7DoXmvnf/QxR1AaUg0p8y7+u1lZENbZAHp8fUmxm0UAyXudtDzH6JEPNrUsfkEgNKIPiLq2jnp
lLT3gUWPPSEXyZY+G5KCAVxCDxY4Azo0FiJbARQ+eKknY4VegLWltF980CkdEduaeOAXauutoMsZ
mLMrTYI1ds9/WUWWpZFgCiLw4QGJ2J/P7ctUMNkGItsUHqWFRHWhpf5uLPSbGvIWVLbAZzlkUxay
8myzjPv/D9AXdViclBQg5oVoyniJ+nnJNjjj+gGTTTb8zsGfQu8ZacxGkOShLmC8rF4VN/3UxYTg
ITsLQafb4qpT3ny5h4SldIAIt5Z+f4HAzg+yrV8UYEUpAgsOPIRZmPFY3gKTYq6h5Mu0cxERY87p
P8Un7YhVNPaWB1e2+usonrxCnJywPdVNcwwYBsxmsJflvDHlS08bA0ZiXUzQbqdbm9LbWxOqEG0b
9++tiP8mRAHDtpL5SgjELXnpLmYEqh0ewZDGttIjBlmzj5p55l0fj4yfhXvS0+nuefmHiqZG4Ltr
QgA0rChM48P2yLTKGMcOKRKJbRzt2QAsipj3N/X3kzHfAwYSepwxjMOcy79Vb1CvBm9QD5cu52vv
Boi8uGSJi3GjRe9ke4XvU4t/aOS7OYarhhg4pDw1GFDV8Z821Cfptvueow6Yo06jrmxgSRUe8vTs
BNpC+t88KEvAkOuBIoSx4wKwBIR9qlG2h2kYPzTTBX2I6loCxq5TBWkV9Y/lnsbxc3DKjboyPP1J
qUd4GzgPPTJa+2FYe+rZ7RBCuavRuKvvPgqitVaxvzO24UR6YJu9jrRk6vVTUqKBqEXutoAmPNWw
vaKBnaaUkWUVP2hjgeA+RHhhdh8F1Z/FnoxNm1JYazRZlracADZY8AyqkzPW27YJlqAxuS8wEa4n
Hbcfi5qxcc7ViF2DY8w1uycuDhhK1iUU2d1iO1L23eXJTrS7EpDZMRYBANIoukKUF57RAtKhEuTi
XSsDpDRcercBtWDwYlOFJFXJbaMv2zj49bUbt5cY8g0LxIhTt/G/NVUw0nU2wcXnHCxj7eATnL2C
o47tw1jDSliwyJ7Vr8fLFF9fwRXZAchym2/Zbq2RQxXDtrqQE8U6Zx7qaOJY8krLeF8UOjJUseZl
0pm9R9LdNt4PF8CD0vPYqOQxAFEy+/h00D3F1rvVO+txbA+K/VEf1E/VK7QfDLqbKkYRLsEPypwx
KpPYFl6vhrjlAWbXzgsUCGsrup848rc94E27bX5anXlGpssTIfObRPefpEP8CwsHUDQZSGpc0b0Y
v7GFPmIdvav/HiecyLOB5Yby10Hty8gab7OFkLOp+q8WGktYj2+5Tn4BWWqCf8vMxJtvm2/wOcxR
TrDNeZucj2bO4OHIryJNdl2WnfyRYTBe5X2EHkvhM0VlzADwIO+ij8DCEtFGMquX1a6IqpMHFi2k
ULfwiEmaIit1vlx1dZtYm7EgkurY9fNyNvDoZyAwMU2VOqaXpnu1tehkYHhKsLrW0M1qnmiEnkcF
AaRmjJjFbhW8f34nVoncOVXyxmKrDrUuiV4EE/KhRzUF49Tp/2jsnxzpfCfFtCBicGPn093wSQ3/
tTkNGkUbGjUCOn15Lu30HKoGuh6vLG0IyBxfew2dkOk9pllzrnWbJHM2VFB7rlXArGJujw5GXqOt
H6PePhhG35Nf7ixAnMZFu8SsxK6WjItceyLVBC780FI0BssYVOVDH/XY9EylmyWxJCsfc1GhaSFW
NB/OkC0765SjciJqamHg92u7YtGiTag6YGm4uRRPOPM5R4YvJugOqXita1/IiVjNjbka0ZOXhn1t
R/Or+5FgN0ImeRmXcSd99lma2NCFnFw/PZTlvIjERAIPvg0QaFVT75LEuKfy3hJ7ElULJSeYRsPC
6wHXIzH6jUUbZyB4mzCvxJMGxqfayF4eBYoQZKTfY9ouyjC6B/EAtgizDegADupPrfqsGx8xI77y
QF4RQgPS/U3E2Tf2DpuzyWUsaqM4bhp291BxcmEtCzADc6V9SaJebCdZ+QtNmKeoyZZp1R274Rol
98r7LcKSzXK7zH16HlLOa1vAsM1XHVptdBi2++5DccI+5J6YO2mAPovocay+RXOldNAsGySytlYX
DEubDVAazgVmx9I5DJzxmvXp2VAjmV1k09swFLtWr26afgp00k7LeiN8tCsHA36nhatFm6MfI3SX
AzsRqIhbJYM1eqJuQFHFjGwKwW7T2wY2RCF+9iNyIjRcSigL+GuNW0eyEg58UzUla51+ewIYFpvk
BXiZPIfhf/oqaqj54NIbKgFO5jybsieBAWhUhXYlAiIc8n73iVhawjj0KJUcUIRIaFDJF1X0OqV4
IljYcpPZhf2phGVD5T1kdXCOkosbVxtdHcq0ybjYirLcUm5D/7KOPiyxrmdIw15EXXSAsWqeDjq+
ZURNWWTWhw09+CHOaLF88agxzeEcFdp4qMLhCNMbEt8VSSNGB1ZzlLVdZ22NChWXzzCAEkFH0RQz
ustIfYtbYC7UPjnui3Hun4MPNTxHcRlpPqWHifzeXNj1a5pDDwuRi3fXGNmEDjVyJgpLD2+9soHk
ewbYE14lJvHE4iz6kuc7zDF12KAJk61Pc56nxX1GoDBNzq5Mjj4SmQbtoiu+vJ9qSo8NPEqDrVcp
p6X69ifgal5xS+qU8R9iacITMgTVNkBV4qB2KJpCsJWJmx/cfIIRwq38v1xgHzZA57ZvslMmTfB9
lzEFg82JwO7RAMMPueQxRe1njfaJL++w2YjoSLrG3OVdhiCGitdJ9EvGpnL6QINIF83j3o7vswT1
V0O1V0NYh8OavptAt2jTGajaQAkYgbjSc8bggbFj79XIsdGcbUqBpJoat4QLPRIpgeO/CUk0sdEl
oJHorYqJ8/Ts8bw1oU4lMj+N8LZOjeX+zT1fLA/FuqA/canxG0/uEtz72oDkHFHGpBefM8rY0dCO
ataGQQ6RNCou/UNrmksLGo3vCe2FgnqwLBbRXr2hff7jMS7NZI76qdzTAWBYp8GGMzBB7vT2Ng+G
KNNVingj97UDimOoKGRVwv9n9NeyrWUbq8YSSpjljeQ+MiAMIUvV3aMAoy9ZyWkhhVu/iAGv99fn
cFQqNXOvLpYW5yDrcbR2+BbyoV8nHJAeh7eyclgsh5uxWqtjo+ZBVnkAFfIudaHx2Yp2mSKUSKly
dJbuoRu+wT7bt9jNAuDNEuhI65AcMEzHzudsLdl18gLL+ZmH2dGsjdqvTID8kK2uvCJFrsnR1Pvk
wVrL0tvq6Uc4i/8/Vb+EXchGRmd947NX1CAhy+nJLWwewGFH4SPLdB3JZDUjUTHsP9bCB9UrqIGO
aotaE/Yy52cZdtepPwGX2iLcWjseFjSEoUQVOjwuCLFtbTVYKRtvW0k31NLN68pNz/DAcYClBPm6
nxldxTx23r5VNX4By4iFlIsipzC6bYt4bJ7HRTl20NXEQrFZgqJfkK12YfoW5do9i6nGxLqjJO5S
KqS8U/FtuEgcr95EVfY0t5AVbADzcXn0s+OoP+kVb4xFYY5EfxDpizIB0b4x818ihl+M9U8OoCcy
sksLc3D0z1Fmo6R48Srsv4x9ArAFgLYayflbPleE/gm92Uaatxzh2fHfXzWzxC4gPJnSL+Mkqsiy
SpKDnkAwETo6+vhQzlh0nf1swcUkQ8FpCMaFYmusYTr5wlipwFedW2JqKK+5R/4r2GkImP4sSpta
h69GWe3E3yLz6XTw2tu3kck+VJ5dXjL7wqCiYG2txpMwJs7TgKzJlOm3bv91tHpx9Y+k81huHFuC
6BchApYAtrSgd6IocoMQJTa89/j6OVezeG+61ZIIXFM2K1O6Sjg+NWQIod+XE4PBeOSRaDp40JPX
w130t0QNNTbLhSjkmyMkBaQVfUwZh64IHPOfUUY5MyawYkFkKjU9U1eqTo+FzmeWGotc06b95KH4
/kq4+TiTX7YIZ6jj2nQsE/UZT5qb8KEJIFzwjos8GU6DSVmwmHqRRVYp6FoYaIwmqTPkhzEkjRdt
FNG9z0t/W6D0XZXtVWfARbQa6iFaTUBzBgOfQ4vHZGyJiLsNIRkA8N4yvCUaBlomAwU2YFWAbL6H
TlZpj8lof8veUvNO4jXzxl8XWbBHfnDix1vRhYlBLQ3UOVLMv4hqjAlUk2LefFMK1KXbrZRQ2ldq
5QConCpWCfRK3wteOkF/7JZUdsmWEibIO/8sxcZN8+Kdlf3rDP+QB0AXoCoXDxujwIW9Fs9apkjd
EKLnIXiJCkI9+6wZ2i2Gfcj09U+TzrWZA/AXqT4IHmV8I/n71xyLmRXvW/Ms7K4oxXll8iX4ggem
dCainEvPIAS/IjARoPR0mu/ltsJUCYCF2AlR1OZeIHMLeNGfE8molboy23ruu2TtdQ+MQFcPNcCw
3IM4AyiCLPz3WQLao0OOCQ4vUzYiOYtTYjh4hQep3hJOzhhO8KzJhhkxkeYZfYKB+JT68mquxIGH
LHmqR83epQVl4SPLtPhs6agQFNb1TdihnrC3MhG2Yq6D1rEPawWqwouCbYhpTkk8vod/6PihgdFo
cqG5jLSakb4anak/mKRh0wUzHnuvHJM2qgc/ZojBhAqYolEhu7QHoBTzlradf5dqAQS/OMTqU8jU
Bj7Afjlb9rRifLArTBhZDBeKgm5C6UZQAthste/mX4WhrAQoWdg8nSquzOEtqcj5qY7noxoH/yJN
8SZtnDZtaURWm2aEcrhkBjK6Q+l6F3NOSgpJWQp1UvQWwbDwVQYB/cCmQlNzTPOSX07iwnfkP8IF
Cpg6vRE5l1dk4XmA5/9ppG/NlBZ+osEmImyPcixaaVkz6gKefGupxt1CmsWtt7ZlzbJEejURU1hY
EEDB+wxXEpYBIem9q/vt2Mc0YSkfUYwYEy4rnXaXx4jaX+KYOISczJ+3Bh13aiWiAV4xrMbjF+Pf
7MRGFHHSMnZcnSLCpZkgH22x1xP7V6IyGMZXpodil2UOOKN2RzXvITruIQGShzE0VEanG/uL2s06
NUECAuYfwQw2OiEXALDcCvYi6DF1Y36sk37rhdpCMOgaLaAUC4lNPtar4CUjLQjKByQ69NLrjYa4
EWStojclywPyxC+zWtX6vXHvkaZsGFqxJRtXHt+idJjKunaoETZHfgY8zohEVr/reqZYyCKBVcAF
MKwMcEi9X+9twanu/xa0WUKGynSsTsLMxZH2tuilwzPJbMktjWg+xupB5jnVYdEzVp/VLVZIWnYT
bydE/5qhO3oulWZq+TUg+KZZyIJcCpmV3MdyUCItg2SpjRQdwu8xT9cgbINQok6j75le34Ncn4rx
o7RqKOZb/xi97Ud/LgTHBqrajTac88xaWK61pkW40RjFI7lraEkUUbJhtmJRaMhUjEACLYE8A4rp
ztMhpghsHrhZnOlvr0Bx5CN1ZSBm3YW+tcugzmSYfNKcgc9VQgeNepeZUqFVlyIFy7jqiEpQ4xVN
KYMMvSXyaWlIjdxeEfHYkHolREKEZIjyRovIZ2aUlo1LbqiDdAd0PUYbEW+Kn4SxaJ9BlkJaCDwr
+SjoUI/cPSWR6Lh/RkzZIQjZUI4eoLgGf9DgwP0JMBDfiUgaY/UrB87TVclKYaKCyYCFgD6EpfXr
bXUjW0BqMMsheoCzkbkBuNMoWwjkvc8pCvzkqgrSNY2WtsLm1L3/AP3xpRTlRcTgTatuY99fTsjt
hCekCUcezvFEDKz6SMdtMepAtaik8fMp8NOjDHcct15AwgRIQWyWCUrBuHhgQ0Vs5mGg0yRf+ugx
2ooOcl9Z6gDExcJHEw0T8pfE9gFAp0HfsIATAu4ioDOaxDvf/IW1bukaNSxuQJEtadYReiUJylEk
2Xm7AShRMYRRh+Q9vb7G5sK7PDq5KJEFgyMeTFzM2GNk3TPRxBN8dASQ40q3LOKPkXmX0AAXE8JR
htf/07OHzRwQTAIJtHgpihF2my4ZA4hGGkshwtON/k56zVHk8bMv+kNSDI5ChVFEOyoNQtFW1qLv
+lcACBJak3JIDx5KrvlI3J8B7soo9DYZvq6Hla0VBoXScDdhaLzYSBNEefYJ8a5oFsMC5giMojKk
G+KZpgRRUSOuG/vaxjewSeQpA0CvgllSsS8iJtMJsYTjRxlKfNo0yVLofZCx8NSVGG5uaDyPQ/aD
S6x5ZJkUuqcPl3FQpblranthyalXRw1s3kAvFBln1G4gUVrQEWyVYNsPHnPLL7MnyEh0pwyOKTlS
JF3wy4LAJAFJRd8ispk68HYtfQ9jjI96QWnCEGOM/wLAIm7/+WenC+NC+2+pZhNkyW/UOxd1zFRT
4Kgm7fmR8Xgg+2JSDeNLIQm6G3rD+nfTm+BxkaIVTdd4J+rkQQVYBrkJyetO0ZL8iyYtaJ+UQMf1
rW+TsRGQfC6DbyDSevDyomElis4Dvz0mcLMh6RxuOghjBBnKqIaRdxbUKaTcNVVAbyaeRpTRG6O5
2RSZVXXY2cyLlpaA8jOAimtCVJNpCI3gWXQqEklaGgP9cPxNwngjTZKYpjeevrCfMoplEF2tKX/P
QwUduJeY1zaNe68hCiQIdDS2XnytBL6G95RNug4CBNQyBskOafJXjNIEj7eKAS8O8HEE9X4w37GR
cXzsmUurLBFpF6woMOZQS/LomLJ5PtFSaf5DzAfwMJ0LSJrN0lgYxB4+mb8YyxbJpg3uW6SlYpB1
kJRlWVIymQSnfkCxYXRXf03qCccz1B4qzNIjFin2ja+AgE4vz36OGAJzMMvQuPoAi64dZNUA6iFH
PXrwGikZUzKcUBuHKRrQyNXM/OZHl0GBqxOiGvjC4EWqCzafAyzGmTSwPbDzzjpgzyKDyyAKEwUp
sB5YnE+FUS6LRlKXTi6FASoBdXQvjlam3NJ7cRoGCVtFP4vSrk1R8m9cu3M0BANEvVUgKzTioACC
zCLWj3EGwiA5c1KZDcUDrkVU1GdUNMUgf9ZGGxF4+aPJ0A0q281bzjYa5UORWXvgKV1mfUW9EojG
EkXklVd7NTHSXLL8PyRoWbVfGo1Y0W8Up72f0EkhHhHVNgIWI3kxeYfagL+Gb2qmRfK6AwvdlJNl
5hUHOUQNq/APoSdaGvDCMIGf+0TX2kfpffkEGkHpXluk5woQVGP6rCkvg5LT3asCrcPIoa8RG+nH
bivwgsL0m3KN/PDrD8viXaGYnDPbBVi1mf7tAUYmHKxDWYKeLZkZUWhKubyriuozYUPw25r5P9A/
86Ynv/bzmbXLpS+ROvQd0lKQvfhqu6mTEYqjV+sOgLeqf8gyEpOhkoxf1DKqXMD/hHmnlpJwx0QO
79IBRlFvr2EjLIsAmvqYIfcbJLz2du1APShKT0LqQSQN7WA5lREtEuquDNMuhCUHv/dKiHIk8kNA
Y0MzbOqK6CPp3sq4s2zfMYkZrfojAeI8INoSMIgxQM7Deao6RgTL8lyEFJyxDY3+A0cI6WPwZk7j
b/QVTVY6VVNDdoE2fafVgWE5gTUlmwvMg2EBSKWfrnzHQOtiV7pkporx19dIPHT8nDaECxEDTMyQ
Yb2bbHkH8SIjPEfJwqAEK+5vBaRboAv7GEqVIYUuswJxCdGs1PwjeCiBiKJRkEKmpHNLNQmug1ln
AtnDXYippVRRVzbWJiv/0eVbNDWYGQpJGZ01mh6wC6IdDkcI5edvkVbXmCqX1CulAQU0ZmlZ20xe
NCrUxbr+F2iIGEjAq0WRzkeBsASOIXBSIkkT03yi4Omy9hpqVor0Qf5J7yrYho31F+2JHxdNRIoL
A0rJMGBDhUBIRSI7VD+qDTs3aFs/HCgcJYs8Z661pidKCRi4/SGiueH64wqQv+NW/dmnMB1RaRWB
murDAy2XfjCzqPokun+aMHzFNLutjivfwo+mWfoZd81JJKEiZoJD3QgbR56En0NqnQp4IExtvFXR
yhWTBkwxj6b2JUB4+ngjYxW+zrLWRfxkRZdNy8AR0YwehyvzrnakZzAVed6jqV8hqE4B+hQj9X8H
lJoBkBJY1ZdJKBbjLJZJIS6GVocWVVotReQXsUMT+ru1x/AGlRJRTM4Ua+OCe1Dd/v4HcU8bBmQy
7hbktmWzTxokavFoo2WhiiijfRXS3ZtsM2I7sUc45zHtrtDkv7K2+lbSfO1HlIaFy5XJujX+PI6I
CsEBTwvcAEZq+d7MhERKOPVafxT0tj1Vh1w826G9eDKTTVEBCgzBK2igFAZcSxlkhxT6J3rtsoQs
4PCXejH2NaAR1sp00ublpWlxESEcOVgrULUji9ICvxLVR+F2fDNgbKi4hkBFNXKSFl+foFMi1QHT
SDmcDSa/mKBTNMackswWmrsuADQnhMdRg1xHqvo7tNrJNNJr6GeOZLpfbdbNelVUCx+wke+6eDzn
NoNFcqKdrTIiL2VOAjWADnbHKe7Ez/INTAnLGNAZAmybQUu3Q2gdh9hflJOrHTB8IACqyCSiqk3z
IDBWgjIk9Xlt353n+btTRhjqmBgjkBQvJiDNacyk8heQj53Iqc3y3SKBrVAVqocfcem8iU4P3zq4
RXauq+IQqOli0uS7PiUnai6yKmr3LUc2gjY52SA+QojqMdIuqiGQuPyhkIP2EzLbuRCfDXL1KKp8
gv8FAXKqJ2nHIL9+9jDrWLGE8p1KO2MI4NzKwGFFwBiR22N+YxcDOpvo6Wq0QiiPJfC5ay3PV+St
UxeqLlvlMmYSTckOjAZCu0S/Ug0IOgSGQ0elYcIiYjiP/BryljBfCDSOkDO3q72FJbEoO6X0fUzS
0Sq3foQNFojWgv4a9V9G1hRIs2BpSck07WaTpiNCTv4ylyAxQDxAh4MGeoS6HldK8hWDXxSfliPX
Jz3FauhyMR8yJi3Veh1T66Ajt0iRwpFOFZjV1PahrCpXkE7dS0yOiAYnrKxlP/VIdQaL+qdZXATu
pUvQvFXKQw6/ck4ISW3Hi/JVZSsrgRAoSgpCPoqvSMyr0Tym1CW+JHggKnck4mRShDpBER1zwRxD
yc7syfErPzmDjalT9kKGQ6LUsottfw5oR6Y4iEDE9vlkobiYZkTZVzXF76KY/Gah4RhQiUS69J0x
FAZbCxPc2KyS2XMx9W64m0xxnYEqMhPBHwKOgsn/dcNirQMx7WEIrn0A7RgIlC3WyHMse8iqUpC4
ag+QlmGVDodq3cPcWHi5KYqo1kIvKugQjXRTWtlSa4893eCm6rbMqlFLXOYFXaChT6JZl/RgYWBt
olzdB47GwAQ5oWi1tfSKO6wonN8LcEVwTIL7kWDWBzqzMbFtnsRoctOxY+gGph6q09JO4BcCGmjp
JFh3bQ32mSZfn54aCUbDcBRRyFpkzJCKiN6rWsQbQVYkxkMsUC0aDsaYCN9JohiUDIcM/uaauDVD
MEGHJpAP3zWUOANQA8ITOGsgR4kPAv5UpBJUp/opjX4SIwcf024iST0GBWBDROkuqkbpHWRTSH/C
AlHmw7pE28liv3ORzloW91v7ZRB8k7gjPCUtOsyNd0ps+bf0PRTTmINCLuHDrK1yGjOC7zIrdYld
uqqUH+rQ27Q2nCGiR5GAzDVkhhljWirAI2YSfyUUgpomCGh7Nmi+V5ZG+qcp70n5V11HsqZajmhk
xh0nEV6uJtW489wEZMkWoxVvUg8uJL/d0yQdxq6eGVqwLnt70eCNYlxaNfxLSUX93k4gE62Wal7P
mk5hH9oP3SMO8CY3KHxWYYd+E8UTsDBEhPpDwyVqsJKIUSpioYQ6bhhRjzbMTVbC78elJ9idEzIs
B+aVErhKOPGWRStXKSnIUAjOGjxmG5lkXenGG23ciQqTbb6mra54xtOrqi+PWXroN/a+YlKhpKbO
e+0YGBm4LaPeXLMoguOScxdRwYxY0GDRFtAe6epR5JuqmNfr1mqKIKUEXws9dIEjET3rCZfPH6Cm
AVLAQD9DW4hbKozDlbeiyq6DAHEMuQ7UEMmdTKhcBuHCz90lnGrIeuoYjrSL6Gwwt6XSspaTD1uh
SWLY1SXK/Fs4nDU/AgBfrhMgHSR3PfUnlWL5FDoCeB00YK2yUPtp11XQnBUJsnjGUMVzQsnwzyMt
sf1+rohBgJIaDM35KmxOTFFBnweiuk3pXVHuNZptn7WOKKqOrXfJ5QJEdgyAvXUoj636omYea1j5
zREHMFfoy5l08Sie+fTJ8kyahpxqFfSMqTOyE3TUmNGCgITN4BMbo9tHrrrtqsl5YN4xNXInqbcj
te4SLiVoUuHHN0FvKls3U52+QyDdfyPswdE3m8+gp4HY6+G8RFd9WrAODOpWIXV7e40dQ20goXFN
FKmHx4qph2Js7yXlPpGf0SsafMNJo4PHqHebq3vaIQvfG1Zl4T69wd6mqXe2tOraMjPvI9Ys5QAZ
OvdRBvVqpE5VhfEriRnlBwAatGTV/YjsSqaeRcO79+JnESm7gv6qQYHF6+t9aGm/rkZrt44+25jE
D4YCkHIwdrXXalTPIhmsFNSH+4nvTBRqO+HgMKQqbKkU6nNHl5N/Cq5WOIWOdQJrdS5zNHTbDt8E
HgJhPkt+iTzez7C8cflhhcU58gynIaNvJ9QUAUa5JIETYCPRMoCjgAJgabbgIgASh6Yt6MCU0TqD
NjJ8iumYCDOX+Rj+i3ygCTKiS0C8gpieTZSZURdIdQ5M442Mf6Qw65a6vEqYFy9gX+kRrhjdtWH4
HCB/neObXZO5fFYQDGZu5U5fjNeEZ2sqWvBMA43QxUwy+y8xJoo4wdqyo58+KMFzTMdrmy/rWwBa
otTUndfI+1qjUslssqRMDvT/lGlGWmpiA83+w9SvfRidVeuM0sLV4I6r7an3s880eIdUmCUDrtfu
XzusgC9vzabamR6Yh1VtoZy5bPpPk5pAsYFaXbEZ0Dq41mYCzRzw6WJjf4zFnC45v9FLzxHAEBBa
5I/6irlsrKsxWerDTvV2rDcVWqb+9ZzcHhDQusk2RfSIaZtMD1k7Tb+BlPjbiC7/zJt35/oJfwvN
ZiDMv4qQGEJ95WjkO5RvmVWddg2EggtAQ+03khMDGqo4DbTdmQlFd6NcEEoVn9qHrc8Thvj31D8b
sMTGQWt5NWbmL9gv+OBoFqNKaxtzy2VGZ+Z9ZdEMnfGOFi2oNSqJJ/UFtRppMElSwe0FqJLPeTcU
FhOXAsGsRpgGzJC6tYpjRavuH6IhzCnBwoj6FLQj4xO6TM04EK5u0ugUKRfNO0YhNSC6lisbNnVq
uEB/mDik4z9ZUWMvm7ng3e3+lp/pNRfaZipd+UbAGPA6KaHCGKO+BtFUtOqHM3qrDPAKqkiOK6yt
ivQv5g4oE9Rz0Wscd7pxpM8XBhu9rBdB948haPArGrhPKv68TTeBfGSdAs4mRoJW8j5gO4GVOAJf
DUSWuT7q5C+RU9D+wnyywKJrzWgazzUNjqiaQ38mf/jPnB5BN2NqTUEJ98dA5X4C+QPQHqQZpult
Av8i4Kxt8ps9SDhIjFRKwXg9wtt8rrybOyQE/EjjU3Sclc+uRoR8KjqIK/fl2VMQAXo65TQAAiAZ
QxfeDZZ8pp2jqEujnR+BcBE+ePxU8INDyWk4ktB9lmgPrAjm1ummuyu/wCdxkm0zh7CDU5QyN/VM
30gDEKo3VBYheUCmMd8EcKBdKE8EwXLQHJ+GBoYItMtUkkScgpDQWRBcwTOw1SjEH8E/tpcEdHs0
QyubKC5bNPkc1UV06QT9jDetXv3bvWcPXg9KSmrIrDhEZLyRRd9yYdMRgfgYKQV37h5AjdRox0Bp
QfrGjQOTFc3o2kNP6F0RszvnN4KiJXS/53QPZc8yOJZ7d6FvG2d+8J10Ft/0Oz9bHWXk59e6Uznp
mZhindE9uSKR+5TvVPk9bcq8TPSoWPV/SIis80210xbxDZWgW39gDQvAF7c/sMZUfUmn8ObOxkV+
js+Z0zl2NxteJjvjqPCiv1zwuTzwnI0LohlUcTyAxjU5Aa7la3wP94aMG4UFpkU95OmR3kaXUhFL
AMLpDvV6/ybXaffibdlD9hdkClkOZEaUYODTcaBWPlqX5MqA6N7YpIfw7b6YAJ3Zc6jO9Ttr7V7Y
lvLNfYA5r73AKNS+eUEsFCN8VJg/IMTgkCNFcK82yTW9WC8ezb2Pp/hs/vPPcG6vObnFCwIS/aXe
2XHWP3+XCFVN4RFVTuGZk5q+hy2r497bPdKgF/fFzeBkiMd/V9fuKL845BPemae+Nsf6BqLQaVfZ
cbJlFn7rLrJldEw3zNMtSHoXxVL8j/VZ01Qg13/ne2nOrvEN+jZa2msIydf98ldZNFvmM5eUQddI
Xy5ozG76VckRYMqEGNg+cZUBhN4FfcpR3qlTfSc7sJpv7Lm/INHcQA92BLO5oPCwQE1sQ7nXweQv
ITg89avw0mzleb5Jn/KSYJUrWzgo8yzKlX9IYZsJF8NqcCBX4r/S1jjVb2qfl2ROCXZerCn7LdtV
u884kGANTs06PvD9K+7LM92rd/2n2BZLcrs1WJ+5f9YWw929uLPJIl/1e33HaIdT7nUnXemOfylX
3jE41nt9y+VFHp0E8AZrCpkVKLsTPsWxjvGGEsO526YL70gIeSmO6ezXmJd7XoVTgw05mqfqyEed
TMbz9+0ee3bKb8yOn7u7fsd/wJnBnNAtP9vhNF3JTn2TX+M+fzIPuNW38ZkfmQ539R5d86d3pe3D
TWpOnDT7c7LFwDGZyqDJq/2urvnKnYUrXKCjLSreseXXxbd8xXo7KBLO/AtirUcaohvW89ndq+2w
KhxkmFcQKCybXX7INx4/5R6p5G70M/Mij3ifbe2duk1v1kE6JVeJo8BtEcczf/vnvpjmezxDC0B+
ym0P18qjOXK7untx5P3j9+ROYV4cVQ7jG/YD/pZZFItnNdYb0NpbWZDBYlDoRW0mW7TqHO8IfpnX
VLfqfbhP7nATbmG+PvareD+skafe+gsfy4zmhsyRK5ge4dbqd2NdssuA8Raci23zQn/9Jm+ZZTmW
bxb5736KBswbRc9lzVbAL8mHc2CY9bzxbMre2rYH2t0zaymtxo3N0Sn3/k65prvhbL1wpwtU4i4S
1hy1s02BezKoGTy7KwM/8qzdx2fZQSuIwy62I19l9+DODNmBYSBGRXB//D+2RbSRPuWp8cDY4jI/
CTjkOyUdLDUIkBA2Xqqh1HS/vXbm38rn+NYe2RVew0+MAYbPvaMya0yzD+Vd30C3qRdwqdtaiHFN
YTQi6MemzPJnuCmOSB4/DJzmdnKxH5ipCD4ZsSGAUhGVQumwqKkm0McB44Gtg0h3qj0gUfss7ujp
3LILRoVQBCtZMwRN7D5tTug7Gbfk2q+sS7u3HAxWfmvo24X75KocCU30cMb5Qzrvqfxrn+2Z9mvy
Yuw4mbEpG06vem/P9TvCZwFqhBIvn7+JgvDJ8L0/h7XxiRntwFkhb8el86eKPg2flIOw3eGmJ1ZB
XZx8eVtc2zengHI/f41HrkoIKaogXauAWq+Q6cKu51/JBXfm3YkfMfjFsjlqD04wZHKA+43v/JtT
2ff4M/uT+WTwn5BlXyYfHGDlnZ4HkG3CXWqPfjW+ma5HrT4EqANDzUEFv3+g1QgVncxXufRHie37
YnjpMwK6F87O1M55BlaeG/GgX92/Exlr4m/c++TH/OTeZ0cNr4TRHe6yPedT4c0z9ClBBkuIFSda
xHNxQAGH4Tw4GagmdVfopDlO2i2/DNf4G94UXAagPZwsS0F4fU+uxe/wEcyVh/mIvhJxyvtv74ck
7azss2O475C37adwVPFbyzdaltwEogASunpvMRXAOx/tX/4RZwkill4QMQhsJdDPnlmy6sroEr51
JoVzFp3P57ephNVPDFt9K345ZijSsVzNVdmznaT/0q56YQBvnD33xVlDe5tvLp98goXG2Lm+cXbZ
p+zKv5gbmMubebyxDgSyG0ZcEQAwN/IOHcdFOSW7f9gHE2cCHG7T7km+yVCOnzEOIlkOWwzctl5Z
M2Yr5qgkL4w1Mcvav9kn1lJ+MSMGwfiak+Gf8l26CLnYxVGFOp9/TLCy5Tv44ZiwyOGzfusvrB1x
3sQJMSrZlTBj+FtovoVQFLnDjeV06+rofcXYd+bUzsJ7swQJA97d3T9TsnOi67AWxVthh3DG2+Ga
75HpJv58VoRRWLZ9/ubD4fumoErpWZwMvDvbyj4QSkT1ND2r93BbM7c7sy6ENfmzvZTvPlrkT769
uxKx6FgUh5hFHBBCmDeRaVaz/+3NeuVvjlj+JKgJltkyx3KoW/+Jtd3XB7z5m3qQxerxTcbbIxZ5
YHTavUagOtN3hUTYJYotV8x4dWXPeH0WHnwoH4uJIj6VZtpN+ZZOjMOt77FjYdFLfi/WLd745/jD
mGvr9Ne7Dtd0Bvsg4UB8Zsj3TuGWsMFnbGdnnuCVePRP/+n9cEN0uMaY4UyJ/YjIqitXnuMx+UqO
1kt+1bf0zTobD14YzwK/D/vRXiav6jq5d6/2LE7YhqjmrRM8NFd/U75jJ30T7GAOuJ/jm5MIyv4u
38fP9sAvICFoThiH/EnQBWLxkl8YciPi5m8ohk/JwFo+DE5ArjXfzzsTHrfWIrZ3KLqgbWsdlU2w
ss/lZYSzlNgS49DysR0LSJwIsy+vk37Xe++IJBKbeksP0kPehaRJ+/GNlNFb35vXAvLkaXhuL/UB
M/GGKgyuvpnEwBzjmLS8P3kSDkvzgl6KaLhnzh7onrio5CFEnNWRSy72h28DZn6Fo48EB4PNnOkU
Mh1zBYdJ+Y+ps4N+l5/Mcd1AG8cz+Gr28kdw1O8Thyl6KpnNh3aC52tXH/AI42exiw+1OOHKTfro
1t1vSDsmmBZ3cjCekRvG2oo7TH7HVr3yngRt5qLBZIvVM944Exhs+6fxW0LqVDBDPNX+QUtqfLSI
ddAXe5PXAKGM3+Rs8gd/qlHLpaFJbkqyteDgyx9cEhJZuRYZuPGQHbYi4hpNsH39PtxmV+/K4MoT
stP7sBvuOVhZLPY+PWtP32HI/NYR1unLbkeJ8Ej5j3yGPtdcegDpW0BLtgiu9iPbwvS87Ff60jvW
u47wI13FM6afHXzBkiLSOdklS0hH3x1R2nhqruWN+5qfmTRsz+0G0/wqZ8F8svT4DdmRBOKdHI0H
6JNV8xJZKKUEfG17I14nUGRRyy8JoleyCHimX+N3fqnPwXF4wQ99w3FjFwgZ2Jb6RiZX3WE6I6j4
IXvrb5MXq8+1xxJo7+YXf83Wcx+wIQP9M4gsmIYhRG8AvcMIeKaFhA7M2iB5NsBeiIxHHFEcDKkz
bWju/hPvgywGnHxQLYqZXmQ76XOyAIDi22n0gxek/PPXcBTmhgEISjz8FuteXDl6T+VtsNDWnSPf
i2zMheECDJtwVxwFUX0oprxQ/8lJIZggiunf+i4/83LRV7/HUTqcuf4w3Mc3v5zX977KJ7lG+8T6
8O4QHJFyeV9gJ4DnfkDof+OT4NfhvX+J/Tqx4sg8PPkqbx39yB+YXHQVkArx+TRAs2fMK9kulCPM
waF2L/RHaZ1TnaPfTwUGbW+SRjgJEYolNS8ZjZrSuuQrlsXvx5qauE0IlgglmDWly6ZMrS++ECIh
yCT+3IXBtJy5FFlgsgAKwiIdUb8ZrYUNNCJ3gL5osI5Va8gNEwbZc+ouC/ZhfPJM9F0ZHqb7Fh3c
Lfv1gWdDJHGKcRAfQdw4maJLSjkp+OJv+chAB6lfDR/ClBBceKPV8NF/15+Wo7+iKz+KLymuyUe3
1Z2YjKC74oaOgBr32ufkFbAbRyjyuE/unblK7RHyfdoNCdI7i8rGWPfgOD655iwkdgbuGqaAql9+
QGxD9DNiPsItuhhr5Y0G5844j9/Yt1d5yY7p29oydUMEGJMEV07D7y62sUNEsqW44lHcib5kQnl1
ivE392h/bJtjxXk/AG0hRiCAeZOUPSQRUGlvCXecEdhhB+/Fsj2AqyVAxaaTPGw4YVgiRtEmdBGw
ibj+S/Bp/ubv+Om+lD20MO0BbAUhKifzRRVJ2Mq7dYkJU7C8t/bQvsF+beSP8llcuRYWQFxo7ebR
tfwmzX31h/LJ17Y4VrwUNaoT1TM+Xblx6aqXfu8+cD83/zy5mN+TbSzOJjmdgxmDN33aEynhR4Zr
/ZR3yYPJtfgNkJCsihib+4vTJW8f3+2zasUzCpHIXxvGsBtJFZ/ITe9jADDT7hdb8SZuAUwsTK+y
j1hk8yGuNKFCsRjW6pd1HBf9ivjz0Hx0TngrD4wE3KylT2Ugm4NRO9kfSLWfiQT2/ts+WdtyT8hN
ls+j8mnyzt92H8iknODKXCoP7cSFWMpOuPGuwrjVS/NIsPsvvZFTca9u+Vu7+g7zEAc8ErBnf2ru
WhjNCab+SjTRDwcelUrsgvCcjAD82J/Ci+36J4vJJXBfJAZUQTE9tHLwu8Zn8AAU8D2SD2aP7tge
IFS51eTXk3tFBptf+Kj+IP65OIojyHy+QwxxralYSR/8xsVkT1hGklET9AXrmBdGM/bJsMit3WND
kn/xB/KjEtM6FKLh0PrO7yPhWwJv3df45AF+qKddSU9ZtmRe78VFOaCs4RTUFZlUE2ERCXFxVX6H
O4dYxteIjF5+tbfsSCxyti4sRcuBptpBjepKjn9kwYishVHjmHGx+AP7ygbzZypcJHSidEDOtSV6
ubItlLdvzbrbdkf+iH/kwlmv4jreOFD8Ms6PWMN2pb7KJx+K9eXfiNH4bsy1deeAcqm/SsKFZ/7k
s9hkcSvJH4orMRWOpH+zmJw5/EYqTBFljGfzwgyn56DhS5wu3CoBJtv04tRhjv9/dwhc8W3cN1bD
6xjBFHcP44GTU/Y8n/QQBxwlkmt74aPAnJFt/TkChptBO7oM5b1pQOBlwCca7ZFDjBEdMT+YPO4u
3uLvPIFzU3fdR4Hjxz/8EJgqe2HKO4dhLcitTnCff0boom44Y5ox5028ckHCl+TzRBJGAdG6O44n
+alJAQd/KsYoOHM8JAvk/WA7t/RjsJvYx2/3Vf26W54V2vnn8OLHcYUk1aiUVle8DL8S32d+ej+s
Z/sU16aBnJ3+ysyEoS2Cb2qJj2aHB77twcv0B4JevAr0N7iU9iAekOm/A4/bUOTSxSZQBWBPLPZb
XG5opJ7cFoW+M6EmxwcqAYrTv+UZj6HfhzXn+Qm+5kwNFNeM0+IPfb5k2/il400h2Eg3NJE4CCQO
HMB/VCI4GCDr7LfH1Baul8SfSj51qadxU97aDSMOxQ/2UyhC8dVI3EjXnYsaRj+1LGhJiHP7p/zi
KzyUnM9J68poRUG779ecB60B18KcHjabmBzHjO4nR/5CRok7pcZdQT4t4kUuOSm/AZPbi1jXggAc
cGg11/hwoljACrxHuaBraP01huhNocMkNO3CZeSf2GMXwhkaHvYi7x3+OmhMay9hyOikOcMObCyP
wtNzbTmOHH/zTXQEBQmBDbE/SDHgGCxoMIfNuEuWjAh27ayiXvGT4biJQXDYfxvr8QsBCMKW7QHp
mqlkVfVMy5dEC4S8E7aO04nNg6IwZB/ETYLQi9AD0DInDadpvIM/j8m30H/RaS1kNMsBWyxIIzi/
xCM6j8JiorvFynGpeGwsAlYU5y9KrsRh4xxDf+DxqY6wy6Dx8OJ/fo8JbOD35NFKDxsXGwgJuFhu
zC57xq8mZ/qPpDPrUhQJovAv4hxFNl/ZBcUFcXvxaJUlogiibP76+bLnTE91tQtLkhkZcePGDTAY
MYWIFhUzZhhgtOobnZn5Bd6mBYqtAn1CHbGe7Mlo2djchXkKkql3ciJvGkWWN42nceB4e99aBp7j
O1bgRL4TBFYsYvUjUUvytZLWTIKp8xekZrCPvP3ATE6JFWRmkpwC/qrMwDlZge84URSdIiuI4qVj
JYETm0Ec8S1/GljT1NwGQWs6p3hrVeZpGpsRmQcz/vOiYHmKo2hpTf/8ZRAFcfCHBxr7lhP7f5Zj
xU5qLv3AMGPL4qPcj2k54mJOfsKF/UW+5S9PSyfwwfXtq00XMhPs0Yqc2kyQEzQdjrGPE/TjzP0v
08Dky0uump+qlSx70w+CpcM5LetkTWCkmP5f3Jq8cLfjpxnwh2nAy7J5guBlL5mAZhwGvfjnMor9
wP8Lalt8JY6cOOTiOVMQ3FxxldGfH1ztOPkLgthJllGUxPFfnJlxwm5jRtZfnAQnMbhe8LSC3yRI
KiuB8GsmDDRRqh3zAQaRy3OigBbM0YBb/6NDhvmw4l58hltMzT/e9QPHYpDsgB/WNFhaiXnyN4xp
wtAH/t3lmiPLF1cYREeztH5/c/P3L+NBsa+BL7EPL5moCrEY0K8Aedo4nw8vAwyNh4GtltjH//Mh
BKj0P+2Ybx2VX8xMG7urAXrj7shQX3ZDZLKE1o2WdthmujA5ymhOfxD1vTNkMuJI9Q2RXYTGJKNc
igblgKWmkyZM37uyUKG2sUu9IbRXG5SJfFg85rc40BvpSB2OWtjI+x8fm45R5CTDD0HBjE5C1VVG
pQi9FiBvaWzn37f/zgvnOf6GX7HFYx7qV+vehoU3gO22Ovbov18pd4GGg+iFKyrnXiVSfdVvT138
gPoD+Nn1u56JGv2xQiHut3Zr9TZL27cP6zQr11LZwsHOHSKP55FqHloIasexpT/jvucebm0wpqJj
1FQUcKWW1Ku0gGwoQPBuI/pTfrxyXFrNaIm6dVSGXy9jId/9esoqNuOeptwQxxH1YHOhbO+N0FeD
BBlX5fIsMFMqBtZAJkt2Puzj8hUadfeJ85SUoRa8hnSmfjp9vR5DKOyOi8vPZb/32CGtaH+Kkn0U
RIkVbSPZ3CeGhag77xDy4MHShpQKUNo4Wl89pLcvOfOjTFWAq+eA3Q4+IJUKb1M/ETQjmU8uTkA2
N2JgZtbThtr3pv3k4rHqYeab3QntPty/E+RtumXzVrurqCz60ltV2Q0EVqH/van0psG2bD5W4Axk
GyuqRClB0hxuGz9OfYlYqbQ0KvZN6B/cnMbjGqIOaLGTjDsbp4WIrRX5VSoREThQKOK8QZl0ILco
uYgVs95iNxu8YW/CNbEkIC/irjUp+ogADBHT03iTTxsHNzRo568pPaGCzyZ3yU+QrbgtFHdAY7h+
+yZMBo5EkeCIRIqI5gxUz7g7+i746h+Veg/z83fbQ4ymTO3m0evbA+Huf3Rap0P6RcQhR5WODIL9
GpuIJNFPxFT2w0iiIVI0YuH8yuvqT1pSZlUj3EMpHJQREBvWJzXf+Fv43YgRHkWCnb3hIZwx7gA3
4LEk9j025mfTBXpPoExF4apYDDevBZesNHByKail3UIBPRVFLcXiexD4KLNIqZvjiGgmQ+8EF96o
HizU1TV4zfKEJkIn2P8ecPkU99W5LvRVTSC5SOfddhR88J02X0935EWdsGNP0KRZpKvBD13p0ITH
buCZf5OHT42oNaFBSXCH3GmOEB7CwPqfEzHR21ZnMtULs9ucb0umuiTvOR0ACqebdvKMaGwWfKLB
+rM67pg8T2o1GZjDZzncEHKy53XOzR6EQZeQQ0rei44I4OUSNbvwFdyv09t0dXCqpJ+8F7f1KHiu
bmvFxgFz+0nlFHY5GzmoV1KQmkWKi/SdB+/CI/0LxASV0EXYc3KCh2tpdpJPkvdkHIycdkKoGEor
ZUKl765cGX51kAJSmT/lCkjkhFSlsr9NNPvo3pJ0ns4hFFs3ci/SpJ8q6zFJKFJC9DzfdZtypUzv
9Lve3abt7rp4odRoIiZ3RAGVzGPn0VNuWq5eC9DsNdVw8+epn0KpWYwICPP1kaJrapiELwr/L0Kw
kDsljLlxAEFr/G3PIETkj6oNEQD9Lj5Bfic5imt5oJXvjPa7c8lBGhw9oY/fBLojWaePefNeyW2i
eyL0Sl0KX1a3n+uCQjwHEfdA9ptICfuJ5uIIcRAZTB3SrXedSMGTd44R+ECxTpNuVnqkgK3XVCGk
ve5Tn9Mn14MxFbiBsUA9jMeghJkH9jaTIqSN97AXAtWpXfi/9iPWFu9Et14umpjhyKMRRJBFAmuD
gRGnQOI1yU5anc9YquTyPgmxy2d2m5YbySummjuYjmf3vbLQ5u/pdVpDP2CTXz634+gTUK4y02xj
2rqjQDoUU5EbSJ1xgEDgDJDZq7alj0wVCHwWFba0vHqIyJAPl23QDvu7GexeZF0Hu/HMwFJFcJns
KpKWXOXkG8Gms/m4M3DRusYTg6zgSDNKY0hiXHKPAbfqqcTtF5ObS48iJgw209N8li9zlGw1niJz
8vSiUyl4TCMMj9TZL8WiCy8GtdNoKgTXyKPwDvFyC66/QXkmq5lSb5L6sjBTeJhYB2ojpFSYUz4D
2kyYT/cu6imgzX0tFFnSgSAbCaTt1K7zPcadToLYCCxodnUb0VzO/n7NwU++R1///oOJBecHxHMz
ZEJM/Y8T4Pfaz1DejXN8d5OOlHwf89s97fy3O9EEhAw4+MkP4mO3dQpoDLhemC+Usv7GZH8yE6PX
GPabMqfKqRDHwbS/baRaCpqmYK5pHQXKdGngceUulotcKBgah8BM9hM8l+uOnUjdGNtnkgEyYPNY
R+rlwaYAbXBxEiaUIjUcb9AYgQLyIkej39T3pGyR8RAobUr5mXWX6JWKgr/IrVEN8NIBIZGdMg10
1Mx8TQwIhp7fxANJV48/NdCD63q4ot9tTCw2QmV1d/xByUfdDEFI32vlh6w9fW8pfKKwTSTn1It2
Bm9g33/4MFk6RyTYP+dx8gy/0Zc0+zCoVtWMrlK/3DtfY7tpNprdT6vVgx24N+/stL8Mw2ANbPov
rYOdH0yHm+ZPnho7I4b4EtZrPkwE4yuuvBtuKJQE9T4w1URjMcC9Yo5afUR8eoOZEnR0ELHKTRmx
N6tI2OzyRbdRN+0cpn8VVZshceZOJA1XJBpoNnG47/P16O9zOkI3+RKOsZpi7ee9uO9e5DpHf3cB
TrTn10JQNjd8jsY/f1TMRcOZxRmL+Wtk9yhvMR4WOyVmwIDd8DoL7tB7+52leKwC+FE9+qrNFBeM
bXL3hmGRdNbD14PW7tfPKA0/K5Z9AIQinhoB9WNZLa8/o8Xj8vGoGPgFs4Qy0E7HXsF6g8M7BwPx
Gi8jZC7snkxaSKD2WigMX7GoQ1IQm8Z7TTI/PRSL9ADsg1zGugB6kyaDM+TOKU3cnPGSCrTlIwJy
cqlsidvpBzYCIpumYl8dOkDZ+kqefMksjK3xEpTC7smMapMPuVC2HUu3SSCspQnaQxjR+wTtCnuw
vU+kZSJjMDrr6A9cmECuFqXL9xwEkulDym3oAPat+gkAzsNnbsjThl0f7fv5y4VKARGGJ4yhz/4A
nfzxpCIKrNla0Np3qaZfNJtnMl4e/Sp6OojJukefjk28PowoJF3i9vjfVfELP9OXvKcDCOm8ppxt
niVZNKatxxxIjPkQNb42LxakU+f5miv4gr8Z7mv/mtBSIiB1RduSnfzTT1mGgOgJFAO4BpCEgD/O
0h8jPkzSwzMYL3NG3gBovf9cVSAZoA0Urv9khB8oXd2wkxV7jQc2kMHdmggPlPBkzV9YNqJrZv9b
toAPQI9xib/wENEOK222PJRRBmRQQN3R6e5NmH43ekeNTYkOHL/ZSVJx/u4TZafPjnH3h9TGa905
6PDiwFHyWs9vPx8StzwKUDU6pkN//yKeZn9W+gZ3E2AArE49DRNWBFB6DVCQMLzRYMoquZLHARik
aRTA4D+3HU4IqBCZty96dewqbJ143nSCfZsj9mYX0/pPPM38XgYkxQiiyBRQa9NS6jRrUK/9l4L5
JqQxAV2BTn7JQJDPYAKLJMM2g4Ly+tpcMkgRARoeHhYX5OH1cnSa4LY+NrESrFMAOgwDeNHstZbP
mHsArRHF2+B2sL4lS9niuQGZgYqA+g3NT4vCt9PARLvbFG7JVPLCyvshj8l8hqIHmZWcGOROvo3r
sGMnwVvFfQGdgU+DgeHzn0qAJOVBQHE/DA3hIfghoyMWbnTcQrnh1aOA6opY34DINQfyRQLcjEiW
Qp7ZAjjBvuXZ/g8WAZIIwi19M4T8g0M6EpAHCJqAsJNdvGYiElgK8LWAmiBjga/xXPDl6TaFOLfh
5K1LeJDC/9OdO4NECodW1zeraR0YpZJmEo1UCTAaWAyoICf+tg5YGElaIQtEoRzGFaLrUCSlaKcl
ph9PDQ4FmVnGgpEOiRLAf5RzO5d9YDHuhJ3nCERoIPZN0Qxq0vQDFAgPilIAkDCAmRZcAW4+43gH
FwQ/PjDTBAoIWYDkoCZCAsip/BOEnlAImBJGRnVQ/zgXE0BwgGCwkgoX+UHggnxOm8IFeU+RZ8GB
JssFdUVgmWJ1rvk81JI/9r6PJthDg9LRmGU57cpE8gzNV1YZJuX5IJ8CudJ9Ru9f/cK0AeeqWud7
As36x6oFV+MoN5AxtlKUlYM2lqhxUMS/2Yd1QWsgH8bqZZKWII2/n00Rc4ukcZipc/SUE2UFHEEp
B7XkIs3PrTOPIVSCZPMsgPB4EJwPws5ow459/+ENLhokjwFhDxhnDl/DtSAdn5rZila70CSpvAaU
py/SgctmmJibPLXvwSBrg9NIVmbGMCrb5gBpiO9R/s+Az3jcIjeXhixvaUH6HVN1nw/I8cokZrqo
QB8SGJ5jihQpH2bWC7IsDAZVEOrwez7kb3iZoO32AxMefJCnCuhKbuickfzkWpmr3BwVAyxrbg5n
bEjm12oOLKJatsS1qjZNXznMgw2hoEeo3dAWlXn0EjDi98IqUvfjDcEdmXeAfsI9EG1mlo4Z2BJ9
gx3A8OFtyu0A7ctTXvh0yb3DpRSaWxYciqskSFlHeOpPJDItrOab0tXaQnAF48jzJzqOcbW0Mz4U
0MMH/FLkxDgL91wvwPhFyMcDEjaEXAPUMkBpYHfumXkIcMTKBTbFavGTjDRoJ8aoRNeYjPDx/Noz
99lrAHeZMYKzgaaW3XjPC4kQfVNuaJAruFuCnAM1jiI3fmJ6LoR3NMRjPzhAt6QsQb/kaIFhHskX
Q6o2wutO8BfxlUhJ3H+YJM3yeOY8ZBINVzj2kLk9YWOUbRfpJ4O/NSYjs5U7o4MAQ2njkYuUDcsK
ZZ8NVXYXoPYbdUFIJODg8znqkAT/XAwNdo3WxSSlFHEEke5nkrKwD8xYBq2N+RvCenlQBBCffHH2
AHXec1KSbI1io0heixHIBOYC7LeeVwF2lHmrXxg31gE7UJdwREAYHrSwQQf1wirjhIB63nsLBRAf
lSdic6CAgTWYbWLDoLeXYUq/5YyeBThXxNCXPsZ0cjAeH5MELtn0vsjo3mkRSfrXHYgTOZI5Tlt5
ue4k1f5cuEgjbCfNpZ8ct1iHz4W7vu0Ga/w/BigaB9xDGUCtwNcdOSwkUnf3mMXCObA30G1IcnzI
lPnRa42rSX/KUMXUXSoweTG1iGhHJ57bQaSXWJmFbfhafF8wnEpI0ihhBEVsTBKD4WVavtaNBz2U
mJRMJ3Ewg0Ha6kBO5Mz8EjNAbCpiK22i8YVzVZfPShX0oCw4huUBjIRBwu1AiWRxx09lmz/wPEbJ
V6R3biJVREV6K7IRxB75D/YZH4STk/0SM5wk656Hg3nlk9cd98Da5rkST8XGls+9f7lNlcMPRQjC
5/jDtsqOoZfuTXZofiaXVGtZJfQrEC4ocWOXTiE8GVEKwYSChgm3pqTfAPXrYiegaYvIsBT+l0K1
3qP7TUvDDkRhabZi2J+IPT9HxwLzCHSlUidFQ3mR7xt3awoZKopXqkBF1bxafJCee4WfbKbfArp4
fzufFsJp77OZvYFCrryCNqdbU5CXzyBckOdpDhyVCXbfpZ3YgUh9UcNDcRvJJPJMnzH91RCBsPMf
uscOOxsAilYMQFckXgATuSGwPdVw2DjfA5u95DNjkpOtoSiwOzwckZGkOocVwDipNn0IW0q3HsKr
Ix7FWGZIwGQu+78gvfzLwrDXs5GyQ7PLI+9MTQonejT2O0M9i86d6LKIxBXpKfzFuzus6ZEgUm/M
/+7qCgiNMR2L/ZFUj06jA9Vm+2O7ERka1WOdwZzGbBlUYVC/I9NN1RGbUQTJBptJWiZ7iFQOj5VU
HiVDlEoJN0F2gGEMTF/r0J4NvizVSLAZGAe8g7E77GAchq+jS4YVq5F1aN06zPTxPVS/nkHI+4Q7
6hn3aVdPHw+7Qe+zdd+aR2XIEwSscvrMxRPgWxglsHmR2qJuiK58nQ0qeqUbvWEy2qLihPwS+ShB
OuOyGDwuizxuSw02dpmEXOfw1ZbjXemoDu3FJuD/3izCZ8GHwf1TVboiesin42rTKZFJnf8wrXlZ
Zp3s2JAMNhQqKilV4gDkmDEyuCVIhiEixlOkgICeAGLy8XgC+Nncgxi0r9cbAePD80+ZPP6j8xkw
8ZOyM0pCyIBRDMQ8ZOcGUHt7EHp11sq/K8EANf2ajCJpNGhB43aGqeFZCyeGtRWyRI9MNHIB5MVH
6EO4mNHjlk2a13IjaHkAIycfOWrC9jO6e9KdmmS7j40zCb/n15OaCS63RD1cH1zHbs2O+pjdIbyX
zr1e1Mb6qKBmP2k6j8Llt+Gqz6l+C7WxjQjb8+rDZRUcaLpiqAvtGF5VTwJnyUvkQO1OiXplnl3u
1RbIgXLhceG2N8rAkUgTJTrSZz5QYFteX05OMjdus3kKC8osjWndT6XMK8vpSPIZI7xOafKgHqP3
SuIubUEC/Z3P2KNTFWWlOVUg+OE5vTooUUmGC7j3A5GL59EvZB+35MquuK5Elh+MzT3W0a2JHoJY
in+CYze68AHos1C2l/L5eQFIJDxK2AHZToW1hHj4LyhBb53r4ygQ46sDcAoePryu6sD3iVkIkDJo
avALHtAkKPv9x6HAiMAj6GbQEHFFbjib34RLv/68timsVYqnpP8dDu0f9Uc+t+fuYpylzBkKSgg7
x//coHf8JVGJcd7qLd43KOSeHYJancXjAKs6obJjYBZcPiEGjiQHzuN2+zgoggcijaAuqAllc1xO
iSdyZrfjg/wrRVESew/5bpsG/Zk9lElwt+6wD7bFXHD+/H81DM8E6w88Cu+KpPI8o9hVVLtx68SG
7Bu8y30+4LwQHuJhEy1APWNnuIvfIZNnpUtwQKyHO0fQoIjbF5dApyJKA2J4hdgTrpzDM5iEW3xZ
2r/PYqckbOB+CIFfCMpOSCdDfONpiyw+wVcpAhMUaKTCfd8QnnUELU4Vmy60Yu6N8u+EqY1QZ2pQ
YsvCDr598Bolg3z3uf+8NOby5E2NwD3k6Oxq1CdkB4hTNCrRoJkLl3eYFPFj9uaXy3vO9XGX7NZV
IjQCMBY47SQT6b4l3NaG6A21agBT4kqYDbRhwN/B9cOJxZjzNfyRD1k4G2o9R8FXfcWkCvksM4rd
n9Fis2RbZ741S+KHM8xaHGjsMw+Zgsxh6g/ZuJi7sguB5sw+COv4DFuaXYsARsgKCFeRZwRLhE4i
uNWQC4nOiRQIeakM+NpUPMqyQ1j3EFRl9jv4ELg4jO4nYTNoeo9t/EPN0wScQztQ4Ag3qSH2GZPt
N69/A+9NCQKIXW9Tpo1KNVv4GGl/HugFxxudgeLmGtQ8/nunpiRENIwQzeW/LZlFNiirpp3WrwAi
AQUohh1AQTRldC8V2l/YgJ4SFEAtdW+Na2ftMqeZ4LALBnCk7aMDA7dG75McX3NljS7SUjI1g010
dNK0Qyk3JM4kGjshTVd8mXfEyIhXPge7Wj/oBr3Af44SbZMmDamdMckhFN0gfI7shh5FIauV8OE2
dvlJZUlNR6/CHrEmM1sW/cctOicXR0LdoMkWtTq799Mu81o5MbL1tfm7pntMYv4OU5R0EcwNlRq9
OrqqR1qESptCI4hueqzd8ZPCBBYn4pgVpvg54XOD0aTSp+gV9Mg0MWtqY/8aTYbN8q4vGZDXy/ve
Nu/veawsdGlyzBFCWo0pNelXLbFJsxzqjka+EueINveoPCDnZ8Pafgqy5JVg6GtiHsFiWHWiHRPz
Ce2VigbXFJZ27ZIF9c2cjARbar03Y+BB6vgW9BMO5NkRthbzFUokChBKb+fUZmJqGSu0lqDyZg6d
mziukrrtyG8kH7q4DDJ4DdgjvqLxUlhdfZ0L1DmJx8MeZp488vUMH49Ke+tN4ya00tCAyML7eN09
zlQOv9RZl1Gy5OY0Km8djA6FiGwgLa4HkSAQExMLU43VZmE2CZN9vGflaKCN0kQLr3OqmVaDLbtl
NXvNlam0oOIOuJh3mgtXz1j9/fP/WQMsQ9adWMysNb9eDMLmgvuCn82u+prznkw8RbiFKYBDX5Bn
IMSGTrfEhxa9DlR2ftRPRCiOH9bcgvGmmOPbUbs3xWf5JITKV/SuKuRRHDwYnC+cgH7LdkQOkG8Q
b7ITQXHiBETVW04pjggqhZMMvYnokjqfRFiKDNvitMhu5aRG7MxAtYwkKxQ0C6uO9Rpdxhe2LmIs
kuzAl+OLDLiz56zkS3Bfbjt9I4qQdeGh8Wr+pLOD4Olgo+pSMKyEE0laXBP2iACX+4bcyQ6IQ+9R
hAvuLPCx/6NOZgUvAzkdRFmej4iesB/AWOSoljwCqqPxh2sEeTA9DjaVIEOiEaXJIaA6kE7BA11p
VN9R6CbQb17ChougipQ394CRJ2l5FvTELRuW2EQA5XgsxCQXxpuSSE9UCc3oxT2nnieRiQ9NEGhu
EeZhUIdZ8N5m1Hyg4LdPZw+vDWkPsMpm3UJZUSOeEfAZYhLBfRSUwQs7I7+yUQE3ogF0ZqDZ8G/x
LaZQ0zai19vqzwPB2l3CKPRLmMSCw/u8FHNpz7n1xX3O7II+LCjzIKoh2PUMh2L8K4fSgosl1GQT
4xkl/VYPAAZ9qLrei/oAsR9DBKOwsCUDRNJnmYHR01USdmm9zSjcIilxYHZUSyY7VwbOqW21s4Be
wErjYwhGNpN+SVrEf7zCgPNweDT6ovaZSAw8sRMPh1/oqrTkfYpjfJgL4oY/F3yu4EnCH7E/lkuX
DLaf2ePAWLZnli8NjRhv+Ptvv/SwD/uSxCisipByguSZiK8MthyZ8hssg0rkuzCS57RxlVm/PJ46
Zgg2Q7HZJVKcGtgzrQkGc7QGobgVwx0hUzPngaSH4V79He2Z8Qw5Q7Ottyw8CiKzGdKpC2OV4m8h
HWCmDu0CdUjULE2C0Xz+puw1t3W79lkoE/ylBAzBaqFPlVy7EQ1CY0Wxv/8OW//Bs3nMaHgUPMAa
4FjP7i5xoU8PEUHwJQtBk3nnwbS/UYiM8zyrz/irr7MSjSa1A73TNiyInWY600lSpN473FxdnfJg
kpe+FhG/OMZK4vjs+VikoPXVha2T45VDilnn13hsM3udlKozek1SG5Hb9NlmIFMnoz5EJHHIhViA
rE5uQ9oMWaKAIXwLEQkI1C5xGtUetIuf/I7h5o5tJGzD5wzvr/U5kofIHIW41IT5txiB3omx4veQ
YwIhYkil38cFk3pc8SCwg1hxnCrMCH41DgwmRThytX1HYKtx8X5w5PDUJAjyYMcwcefH7SjpDiBM
C0mQzZbtlFx/lK2+B9mMP1T7qqSFOlGiQkqLFc8CpViNnP0Sc0RuuSMNDXUrbmZPIKQyIK9MdpkC
csjKn5l8hr8sNBUIM/F72zPLikmMCWSS3f65X4rgF+ByYREo7MErY2/wkHAP+YRYQm/q2kQ5GH+Y
ITgmTBLKO+cIFwHVePqeN9gD2YCIKDAC+DCgGVT+4L39W+jC12WPCasLtgxAhAJZFu4K6vuMq+GY
XBB7lLRn/LJDdwEH0M4EXoTyeF+YWEi1nBgvUYEVoC4Y94+NZWEPJoxiPfSYcmplGZl/SwJ3mWeA
GanQoQANbYUrwoNhvoaQ3Zl+AM/sA3xa/Jlxn3iWuM0s+xEAmhiaDFAIsR5ywP/8TOHlCf2tNIDk
yqQnEoGRzjVkF2RGfBw8pIu4DX7hwNw79gLPXMge0MLd0jMPZxU/lwmAt9ofRQUmepAqu3rjjDKv
x22HW4GIyAED/rhQMYXbTqKHN3CVuX7ukW4UV9H1UMDwvMuOxhEx/hyRTUNBtg+PhLwPCQoqS0jM
8DpTbYE15l8UcyTHFTN/cYwonk/wMTgU95QdGFq2Ua6ThDfRR7sVXgE1VhCByZpgubagHUwMzos3
S/RI2ZO4POYTmwykEoEU9sJXFggkZV843GxSn9LVe+8N4AEQTNPYb/Cm9kPbaG8fcVY0YV2jZp4g
5H95CHYvOCvb740qY09/hLk6H9X0zkW8J0op8y5PBiGMsUTiVlIiSfJVJT6qc/CFYbeUjn9SPWu0
hdH/ttq8lDb/hOwd7R13dI9tl9929gXbKWnsPHkpKMLQ+9gddL/kLPjFQND2Ho5og0fhDLnGEc6M
/aVgopjq3510E1i4Q9TTtOAm8A4bNtd7t0npQSsjq1IW5xRZ9WbgBGAxTG712gu29/24ZOIc0xFU
8pBHdS9NBSgdohONHEA7Hn40HNNFwqT3SXun2ZwNEvPWSTUsjC3PXMTZbySOQTw4b3tB8+VxnbCC
COYHUBC+9P5Bnn5wbN1WuiJ3+fHuJP5yaIKjGjU+pJcU9ImzHzS/YRIHN2gDiB2QmZJP2pCFWKAK
SgNwltGE9pRohxMpXGW/yxGptvIBHWWYzk6uh9L8ZlgVNBZEISraz3pNxdp0ZXQViGpWhuTmYOcb
FYkkRMdryFtAzneKFesCfWYNerYWPH9SugSQemUtHf2SdbVKJX7cQv6Csv0u/PGlOpGWx6d9RwN4
KbJ1z1e6Mns/p/L495s71z7q0MMw5p9QHv5+r6b6OX2r6QNpaRmboppoavafoNJciUKhfgbEtGRZ
DkB1H6woampZGmkaAOaVNLXGWgYjoqsHreWn70FPYqJ1mOIdwT1R5tmg1PXu0Zbw1QlEnXLMrJvh
rdHfpuoDie2/W9eZQksu+jjVJmDPsfv5xloGrPtEUhPUTrbvn9Tqb66i+AROjx6J/Ymsznrs5R1A
Ge1pVCN6EVRJBGP3zSO9yLfeGj9dErSF6mGGtAfwJ3Ge4uPOate9nI3sI1mWNMi/U0J36QEj4xUM
bq5QQtL8uor7jF7JHKxTAhmoh6ZKhT8w1sN/ddd6TRYwI8JVcUiRwjtmc2lxu1Etc51+jSkTRJfh
wcNipHUwaSI23wEwWIjV471KdtnckDGkDTY/hTHLUaApA4EjkMwaCt4E0z5nPVrgZajdU6KPFTPe
IXLagAyKMiHbJI7QT7no7B4K+4XhyWfsihiMK+oQvELF8ydk0mMjezm5qx4Gq2cXJVZoZ8jlkE/D
5x6jIgwNb3bUDlwglpMzoDZmKEKb5Usxkyg/trFBHA+s6abObzSNowiW0IA/aLgbU0wlqDvPFB+G
KyAHi1mhKeRA1JCj9dSRoHw5ZORG+B9IdoIeon8JItCKEmGRFv+I0bmpE5Di4rEGvy/ARYnwcDHR
jgDZZlKDL3K3cqgWyJ1NiPIHWpArkwphRIFsli7D9vyHdADOErbwtS4BtxzTCxHdPquvdI+t/PhO
uRfq00cnSSrWGHg0wTJKH+60fkfsB09BhjiBw8LMk0foY0GF/lzGKc8CqA+6s/aFJzgHEEGRz2cR
k0smbPqqkZbvBBqY/oLFXPVZ+1UmTzrHZ8gPKWwd440QD9Bmio7j2e2v7r2N7vWEftOqFA1kq6IS
XFsc9Zul8FSM4z57bN5d2OfLD0KP8Z2gvpbZ4xCy8x8HbONjuMPC13WU97+sONYVzrMHZK6gjdWO
HEpivut+7H+kuL4iZOV8sgk0ISKv7OYTULHHZpAk+7C7hlffANGnX6EooZMBrbt9rU5UnBRyD8NZ
/zN6Br2oN2Lha8j/T8FX9cltaBUMqaMiWMIsRkeaZJEvo5xFHTz8EJAEQJ18Tiv1f1UciFfxnHCp
+7GLsyPgs33WCuJjeEVeNhUVjDxJCWA4XQgYPyRhQnEeXQRs+Yw7QpgG2cp7M4E6dqTMffZB6uGx
EzkZ20rbdvAwCp1qwOYDmIbC0QDF1KTTegsX9xcDrqABYLgsQywmD7RA4/HVLCr6d0E1ARMO82LS
3Rc0OU1wPo1P/Nbn5I7pHHeCIDNA06wnYQYtAK+IAgVCS5wXXOeRiHVa7SDdiSkpzL4o3180AOj6
SCfGZZ4JcAB1MmDvD91Vz2Rn6oaQ3tEaUQRzBJWGwdiR4yAwp1PosCIbedtXxeqlH1ioreYZbJbt
ByVmC6uinAFDs7mNL/pIvu8DaUZqyUlgNRck8fD5QjbB0mcZEZ7pM/Xj0iqT9ECWgt7MMtEJAFPy
ciptgVdHqDTep0s8cuwhk9ahBC2XKIihNy0RGpkGAWTikn8zERLQ2RBv7YyLAnDwD+jrko7MIXUQ
MC6LZWG3hUpXBLh0z1n3CIfZ5fWY19pEH2EmESwCSaQW+BpUJMRV1ny+Jvt2ZceSpNppFE/LVkMo
RVA7CnrZ9BRC0uRgqkoE5mOuimSxbH1eof4HOIbCYLmH3w248UCNr2KSlI7eruFETUDAi1WJtQKq
n+NgIZTB0hi9hZ94FZqJ+uKaA6b3++d4aDLh0QUXTtmsOAIywRa85Ee3ulBWVx9KWHA3VwXRbOye
OmGD/pWFlLzwuQTLHt+3AlByX+hAHZnjTcZC/0Wnpcq3cJsLr+xOR+WiPdxcdVR5OSY3VmdTWgwN
vwfYlw3NRovdrd7Cxu+fOLs+TNYy9+E1fUUtN0RqysqhWeMAKHiH4Q0M2TOQQxxk87pZkAN7Shs0
GBViqxSSEtQr+uMOSxPF3/uPeg8VbUZbt3IGKMDjq8fL7DXNDjd6ZDVgwDPSfNjtZzOvrhzzfJXv
wavYlWScRRPb2/x4lia4sUz9D97q8PannElPavOGFTeSNkWp0fsDc3n7o6EUfVOSezHjrQoWBI0B
qekmAVni6NHfSGA8gUjhHVjECEtloUzRBCgFSEOQEz/QvwBaXW3DZEa+yq9MIu1TVFJlgbsFfzNf
BNhoKz6KSiUNet/Avv4rvqK6R9Riy2bhUg1kBZWVw22PyYq61PDa1PYiv01zP9wL+IZHMzia+9PT
jEQNEZ5IdLWSmHKlPWfP7eEph3wMr33dLJlgFODaxMeCZUAzNrSkRIEYwgaBVVpUnFD3ewwDK7Gc
j+MsxkvHGXvTxqocQgCIrmh0kb8kYUd1WIfFIz9PXP9BjosaHe4d1qHJteKHeQY14vcdujV7eMgj
h2Q1SkJErOFxG1gjq7AD9TSYdo4FaZKaMM1NGQMMBwxFHA+OYp2oBWnXkB/JvKLtcKKIwOLeTmQV
zBN/Mj8aEM9/nfGFE5NGNW+7gA8Ezv+HseAg5jbjDjDjJFg68/RwkJ8zhxxNVMdRGWdRGjYRn/AL
GJ/UBphkzCedV/IW2h5cuDgy1FDKNqng5r8K4iVevJAW4z9o5QjRMMxOcCIhGf8bUTjxBd9iSnDO
ght7ODFkFTE8FcPWT+pFgaoHcRfVZ5VFkVs8pOJENgPyphaCFhmchavlxTALxA2dkBIwa4qiZXsw
5TMPf0AhmE358mvSOXSKMxNqWmCH0s2U+dFORhTJjCymmph5lNCF1tAR742cCDu1tp4o9SguTFto
hhFvOQAI4hx6MHR4jfp4hiGFKJvvIU84lLis8el3qV+a09Kh+QF0bwlLQiA1kSDMPKlQr+B4iccs
+KrA5tybypMqENcCTWYFWUkSc+1juhZ6icUFMQ9dZi4pVm764UMCVy1x6wFPlPYp69SHLSAt79NP
iFaFBfXTAp0ymUycj1iV89Dh1UOwGPzojcQHDi1PiwQ3idvPOunf9iAX5EZ4seVJ4/5zewBCR4VO
qPw228I7TA4HyZyfEYq3FevA3u/AyLTP6zm/YxDN9QrmG6u2tzv4xwWLUGaw6dLsiMpHlULL0oym
28XiZ6FNcosusaZhH+2rydf4H5fKvkxNzX7Z9AwzcbTNF2NH4MkrvQsT2tqLl2t7+w1AOiy4+cvG
0T3WM4vMpPjIfLK04+kJ8jSgFZxme2BRL2TTe8vs7Hlnd7ZuDiwa86CU1Fu1o6gmmeZ58x9Jd7Xc
SLYFAfSLFCGGV6lADGb7RWFqMbO+ftbxxNzp29Nty1UHNmbmTnSd40O89yvefKPge2GHKTJS4FNh
UyZQykPwqqcvVAomP8uHwxNtx+FpmPMApqwjYzRPJsfVw6j2+qVhkOUOWGEddFZmIsD4Aprwamqu
wfYNZIVszmR1KLm7eq8+e3cuE6iTGz7WH6zI87hViGb1VouL8/ibepKpW+Ra3QZwmP69xebuxKTF
/f4ahTe8RzU7cv171w/8gPq1W/MdhaSQVNu3eN8ybtn0r1p919+3Nj4V+NC/4VMNh4vH6TXats7d
nROThD/Oe497tG/5bF8IBdBQl4g8doOEi715rdatc2DAZaPnZ3ttj/f1XIOV/lTbBtlGEWC9cYAK
jemD+ZD+cFyHkPBFPFQw7ElFBQ+BLvHF8TX+zCfT5gJrzOA8uIR25V+tfY8rKnRsaTE5tPaZ/qnF
STxtgdIvDPWlS6JxuJ6ml9fTV2Vor16xl7ewW1DYBg7Gu3tSPKX3f4dTo6T3+LhqDLd1p8ejz6Ja
hOv3Dzp/hReiqvpSG50okJ/ql+98K/8uMYqn0fDdu7KHR0Xa6+/2g/KbYrVBLsNc41v9plfkkBrS
8E3QRCGOXipH1P3LhhxrSTITkIPlwJi6S41sMR5e42safUGxNC7pDRekdxidYU4gcLWTqyKL6NZb
dKaNaUM1rTH8tZfbBGOicWh8oUs2FnbdsagP2d1P2Lx8/dmIZJphbRyl+qLxbfpvfXiuv64xXjvs
Vp98OgBKIDYHb8ppcL7cHouft/zzGImW02t84nbyV7kG/6XdyldmUm2aRthORb6U4Ylzz91XNOR5
oyP4q68jAByP5Nnqe5qB5FjifXJMdNDjYqqW21afca28eOPf1EMSDhytbfojPm84OTBDKR5MezqB
vgzeJHrW126c25NW+h2M5yE51x8m9aeVYYP1h8GuPvjQTnY2PwaT8JLbuPv57NPO6XOTI+8/o/c2
0Hj750a/rUYSdT9Znfd4WU9PyWDw1PpotXoJ1Pdwul48T7ZFA0mR9XK9Uu/+cFKVFS8ekzLrHl2Q
k1XUJ8Xio6oHAzepX+tJ8tY5J7fGOTqqtMN2J/sI7DM5NfZ/7/wS/rDEfhxiVfRS/ecc9Xw5/Pbb
Lj5ZoFI93wuWyX/VO2+0bBuAbfVgdSSFdV8XXUoGtNKmW9jOSGUtmYmYB5V67vsUV+onFsqj7eo9
kuUtBZ/GojWAuWbwWT+ts3oVYSKfHL1yvfVUSMxL7h9eyu1y2wx4ShNJNs7Ht89KkouOA0dqMPj4
eAr2O7G6X0Ltv3+u9Yd0Xf9EqA4BRAgHHnnnCEs7ONtbq9HPtMtJO1xrFBwH5ZNQf3SOc+53/Wud
OKyTSv3Wv/UvadmRL3ULEJZ1rF1sx7DDjduAyxnkH++p0faDE57aUK2rC6/gr2vPyLtMbvc+Cv+R
fzwkubT2fB3lUiGl6o0JjKM0137vxt16yZPW/QbfMfb+8bsOQJ0gK/JGWI142X9/f8+kIaLstw8t
ECqc81y8fOj3//x+nwcvOu3X2IdVeuXk8oTYJWzLpDf3BGi8fuiWertvmhpvIBWudTH6lg4Up40L
QmS5/npteMD64Zum0aDwUQ2xSVDfvKaotsq25Zf01WFv1IHP69vm9Av9sW+JJ/HD73c3/gUfpojR
rPQzcetef4Inqz9d68Sn0kxsBGcvfWC2ureke/2acXvjVPd42t+li3byFDwo5UeYk/rTOvr4Wjmo
zVW/3K62g6s7/Runm/qm3tMwl42y1/eRyofSXZ6Hv9afOsdkE+NFRedeo5kbXBrzrtJ8UFlu513h
pjSyW6q/vJTqHWqh6OjtTTwKPqnnDCYfHx9G7zSzPMasOTCmtv7AKDZWjdRGRq+v3zu0nlQkog37
NnxNU3m7/a1G9d+Wmn1z1z4P9X8aX7XOoNK89VuZut8Woq9rS+muMRiPiuk5envLj1b1t7e3j6JY
4SH9TjPPQX26XI9vb10/r9Qr139/Z63vsD3D9b6e2p/84HUbnxvDYjQ8N16/z+16uqx3v2f28jX/
qKkWzbrd9NXtiulUxK/H9nDY9e31XJqm37NG9+CoeuDv10MikgvPbWh8Xcw9iyAK42pHPCpkzPWC
wHCbnGP7MS+YO2tQTuujR+aS6kP82N42IgoFz41FMmKb3mOI+roDGGD6rLJo/rmAKzsZ7roA7HOs
wVH1cfky/cx/X/9VvxdIQtW3yQ9u4nX1qAWwWTUwzYpv25fsW6ZHna1LPDzZx0ruAy12kRXUQiNE
Vb/XP6OFY+afWX3QG3SYroSQff0t6Q2SVj0ZdrtO71XSIrR6gxRsddPfc73SrzTqqsnCLYMzkbEy
veXLTlzx5+ZmJyBQoMfEAO/bJCpO4pp2ofST5N6oVKoXB5PWuFmK1/4tR4EZax5yIxNT8oggUEW/
xsm1Ecva1GZb487i+ypTBzNS9agGOLVfS2BJAEt/Yh/yeDptv7VfqNnAgBAzrJK9IGA2DKtWG1VG
tdECGFpdsw1PAQcwuuaSo57lvrMEZqkEPMqJe4Kh+nfBYnJ6cpg09cLP5JUwINS4cjSOBImFLZBn
dLvqM7Qm1wGwzvGamBuZt4Kv+YfScN4LDdxDJzc8v09NVFVvbOb2cYUtvgFeNXb6n9vXkrKH02ck
4e4jt/4cG+wNeph5h5VDHdZaVDejKM37ZUnuzZ0R3QQKmWhYAA86s9qF/pDebiJz7MmakvbyIS8f
aFMsAa8YBktGGVruJBPrbXthBqFmLL2LbapJNwyN2Gq/ElWwj6ft2vD2pZd6+Kr8EPZ+OCCGyC9a
xVH2355gAoG0TLJec4AC3BvW5DVvtg8mxnEi2kDFKLxOlFkqtAReNtmAREPKUCPYtvNF4fJ5eFzM
HN3g0TVsgCju11ild7nU/pz/bK8t/ytPa1HOeArwjO3aZEn1l8Xtd2PSY6HIW5h+eW2YmdfaBD3Y
HQWIY3SpUjZYveSPjxUYgLnZQpv8V+mqbqeAMd18TW7/ykR5zoPzhOqeFsa9flg+l1Thdsj81ag8
TdUk5mbDHZFPoQoxvtPFKhHuTTJQrq38/DlfI0vYKpMpIKs6plYZKtlaiyrqYML6IJeTNPb4qFKu
BD5Z9uD64AdXpWZ2pkwfbXbRzgDp98mpdZy2oJ2nRo3/qnWqk9O5yEzbedm6aQYxclIROktVK90W
q6FLeQkFyKlSu3pBuawMPIZC1L0A7sb4/pitnvCbbk+kdwxFxVA+qa+mPvGI07tcxcD1p3EawDZ/
wgqzDRRLo5BtzITGrii+MlTaHwQDe26zjecgDBr16pI4pEqthX+Todu4/UfzGO92ew+GBTV4/+/2
VtMve5HVdzZo4svn1esG2mDymJtRQLk/5bQbQAaKq94WfH5LcH3/XNjc6/Nq95oV3svo5h2TleL1
7EdXCLADYHxd6k+NRdm1Hf9rxiTb7l5tef12LcIFtFzaSUtbZnygNWempzHcqv/FR82fzKar0wiy
eysZD9+pDUE4Qtf6tQTq5IXOu2fvpMmx3X7WaB9ce4/gLoqaoTKurQxtd0ERapSGHY21/WmQUfze
xj4KIEpzGM9AzVMz98sOo3vNFbXm5N6fs1rgNSP1xlFoTSN7icVv7dq5uZoWyaIvVr28lkRpcKrm
Yrrsi28Ngf2CiX6cLoYK1LvwQVG21DOHCH/tCY7W6kwt8abMJhVbpng4S86LzrMLpl1wWjzdJ4/K
6+NCs+CLdYkcYmW6dPt7PzdLmYf19elGDwZGzTKfF0LTpihf8tRTJdahR7Q4P8+c4/VO8P1MgZAq
1+J7emmaD+PjtUs1ZyzbZDBePAEFTdPlSGdgV9Mqon+a6uH720UtgVYxSPavu7/s6QRfYHbVEU9D
TaYj4Yzi/nF8fygVoykxvUkz827vnDQaDRKRaPa4vbzvxI49D7WEpFklJhD5kczFVIYDDaEPCLtz
/anNXybO8rE/BgS4Fx7hH4vLnl4DkM4q+8VqaUnjXF1fvJy3pvy+eVDUn6a3q8lMuEfzYc0IZM9a
JGmaf97TVdGnmKa1/Sk2ZGK56Oen74sa/edqXJp3cEMLk5/JfKDITXzdibDnWT3Fq8mek/ZYEv9q
rAcIVfH8T6W/QINHnmMJMw+1XDIGxlG8AwNdmSVoRpFW2DrfWUhWi4PdcuQsTePKELKq+BlW8xhp
8wFPd+a/l0xnq73Y3J+hi4omVzzobNSubcvBZoRJSvqPNjPNBqJPS8Uf5HrxBPqgD7scZS6I35Pf
a+Z3MnBo9/MXXQ34rVQXD7BkZQ9/PRpQA4X/4mfNq54J4E9KA2hZ/gLg1X5dqP+9b4Ro1dFm/TbJ
PXh1tM5x2C6913EJDPdBlVkfDhMWS2xafKy0/KQdOFmhVSs8UqrQ+Dd5772GPklGjcfRtEltdXue
nl71Gm6vuRto2TqdbWnGTzxYmMDSsm0nWEzN5Uwzm4u945V9Gy961dyzscK+5n59PxQ/z9m3zckg
G2iZ1pl1cjktG3SeU5in+tI0QISRlcEtOt44t/wimHGGvrqvHwL4OaWqtD2PnNFp4RwYxKcJONHg
r7/BEmdf1z1b48NAdCj37kBYz+uHch+k21br8uibQuZ6rXAL3WI0pPMQnwCuBLcAoLNYe3JqbwZ3
5Ds7yz8LA7kgYEvv51HB5c8SkzWwK2ida46p9PGgwKdBl/CiU0r0la36CCd5Pso/nPLPIC6ZXCc3
aV8n7e1lBHsmXDZ19JFp8IgWPkDas69Fi4B+yAD8kYasAfw0qkGwOy4H9/mrL3pz2tfsfSRa2bZz
7DEY+Kqno3/ZNPWXrR64Fied7+jRa9bDg5inteCDbIImssvPygLUc+rbktaVICg6lHuhQ22AkIYe
xelwvKoMnaY1GjfwaeD1BYgRwzvfaP2HLQJX3WTBo46d0vtJf8wdRnfteghAEVO+2ItJ2bNEk108
ztIQDEils+IYBEipZ7FcLiHLeA1LEe21gERulVgAkt29AkobwKE9x1opVsh09SnnSEJtv8IPzG/t
U7G1HNMPkvSBrSoaZppG40Hwa+RajnO1u+3pdu91WT1oDU6jtdx2ZwbZqFBp1dFVlx/9Aq0iFUz1
0ElFo+SYXXNpufnO5F0Yu2keTXKutBEFTMxA1rsZEWgIWxPgCGyUtXdOYKzW0zbPgz1t6SCdWKMA
uUJZV58Bbi1FHsxsRwB28wMgwi4h6au1guuOsK0z5zhQWcHDrbF73PWFkMkmVdP5yCWL1Zu7cdIl
4suEnJr33mUdBn+BjBicHvmAcjWxPgIPZG5gDCiOLQ1zqKcDDxKYzObdg1rr3dMyi8Qie/PUdmS/
OrdtW2wE+5ZTjP0DITtuGbgUKOZTn1N1U+Za6eBMHrJoKF7Hz+ZajovOWUcKNURFIx9fbl3NzuWi
wzh4XzisfPnD7t/mAxAH5mhu2I5NFWBucD1a+VMfU+C06uVU7FU0oByqXSEZXBXQ4JK4CXhPwCAV
tXoVv0+D0GWG6CGJ4ddtW+9xW9UMbduN9fSfAXFYVYAJbBQ3ZdWrEJN+4naqdWPQ/d9jBe9iOx0T
2ORLOJt15C0La/d22z+aKs18bV5db+9aS+4rKqGxV3ch9C9dluPf4u+goDw8JEfub/QW4P/UfLn5
LR0T9BelnPqupkU3QguMIXMxwExDUDZAqhkqbE8wAeVdzFOBlp33rK8v4Njhk0RdFb3RAOmuKgx+
bB5BqF3uzaMObeVXapW/JOhkrCxa2+2Q4rEBzj7jXe/k31d0JXRQDaEQU/ZFVH5T5X88MRC+xhe3
oiharS8Pz/i8OIEEndEtmbzMcAOtod4NI/gny+Cr9C8W35d8w1qtBk5GRcmDJf2uhEGFlq9z7x1+
7qqx+GntufpKhmZaLAoyNSFwXCIwz6W0cNeq9W4/Jo21yUroTHgM+aGgChoeJhcX0uhhFXJmuzvu
VbpzoWgAwwD2wX27kE6o5MKLl0stRLXLJbmpTAjvL3Ft+1Aov+bDQKpoUhDqBy1PzW1GOnBVpLuL
tPTrx9nba1Xg3kRkKe8hjSPn0k+AIxAUimmxGGkiaG8f1JU8Gxcjy810rkUQbrNEA0tzbPLg7Lcw
bXM7i9LSKA+9PeQY0tl+xT+sllp4d7eLIcO6Ma+zUhML8Vh+XBqG+bd7Bp9u9lp3lHMQ75U9D0F7
jESCXjEckg0rlemPCHoxh/+GaOxJ2SkgUfYxpTd0325POuhQ5k7xYRxGxzmLq33KyCHl2T93DBQD
vu8Gr+IFWbZtV6qGwzLhRwrJtqYBCqbmh11+vN7i0SaeSt2sMuupTtzCBAxvHpjqpAJJJLTM/ArD
5SeUTYMOgriN94LJDen8telxiIXn/7L+uz7dMl2MExyCBaHTaju/azv8xB4gPuajTal13n1uts07
BtK2iTgVKJb5JK805xSK7wqJH62Hv501fcB51vQDsTkxxVFXJ7vAfMcrF2rlK23U82qNoSDfYeIR
Mm1powmQq2MqYmcB1SKHz352+9TpWLxRQEB01WCjCNcI59W53gKH1XPInG6BVS1H+3KELaxlXJkk
26zS3+lvk0gX+EKEqDy2EuxyoVnid4TjCh3EJb5dXD9PSpF/5TdrtxEBWSR0ZZtcmEvjuwL2q9zj
xm6nvt1YlFpuivC9fHiVnU6q7cq0iYlKexlMSnhDyTuo0iJdu9hW0Luuvu0aAOkf//7YA2NySyzb
/faUw1ug6FHrIn/OC4xW43gbgVY6t6Kqa6lfZaZloNYYNwOjV5mGtIjMgA8zD27X5rZtKsiIb5EN
SgU5k/Pq1PBouFC+jb0Q19/FRsniLbDfIpimoJqyaV3UZ2UKAICNCuog3xyY5OdnpysABrLRqvT5
WOCPeqdyCio7b17y9JzANGpGj+Oobhr/WJjMUDCGbbQrf/AdfA1OZiCbAg8neTC0gKBrWg5nik3A
iMXM1S3ePNF7+jvPyKJAjx2enS+BeALzw5omh4BEg85r4XbvhRoyNYlKYG3iVthmxKgcXtgF5Sgp
+LEwcjtPP9XO7JEC0MUm/HGIsFfEe9NZc35PQ5Ao6ReKZgOZe3bpA+eUv/73wB5wNk6QeanBUGRg
pwn1gyVqIAKIndVhsw0Sk7QelWiqBQIxz+8qN83x0/pr/ETQP662fjXn4kl6etvf4vUlui0by2rj
og14axxqLneUA9LJRfdpo7v9t1/Fc4DVW7zQuxmsutpiSDL+Eci8LSrRyl8CxLyVVZQUklf6Gsvw
3+fk0Gawk32XPPHIPHW1FoUzZTX/Ay8Dja08+s7r9+Tl+F3p3odyoXtqMKW0isfQFDSV69w4TTqq
mdt7DAuzvUa1qcMXmmjnKQWVmOhQ6RLtq+RMklwlSbNvlWkjN28dK5GypwJCu0wuQZRYQRRT3izn
k4ky02PpFQS4udbmyOl4LhNkZc2I8cvcu62j8sulXw6/L78s3y8PwHIsqm6r2d06jaXPnVlChx/Q
HiI2dBRW21BCcVbK1brNBlW2f64nYiRVI9X+xP1IpN0OI7uYm7QEu7itWhITZYiAhgcgurUFmSGm
Escy8+yHK/Uq+gLMPqeFv+BvOQK9LHeEGVDMS4A4qFpUI7GHwdIGJbdZT3mEgcRc7KacsvI+SLw4
DqP3Mu8sChEcBi1w5isDXjzXy3L1nNG2CfznUvNQK+cOCZxdviKgmjIez6ofYEB0Xt3uLGsGVKCb
eCLvzgjECPOmxE/WT6tv5zWff8hwEbcemblqxvTFpx2djlp8NSXEGRGibBp2mSGuLF+Cc3XWq0Fv
x/UrAJbeg/oMaKgQjq/fNtAnCBgYQTq+/sgyysvR4tgR8QmyK8aVCE11KscNOEPhvfxFrWxW4AXa
S5OI5FTbqDZP7xsa4cWBMslWJQf+6WQYBb+K1f0gGRD6A0oqN9yyDlc+l1whDQOc87yKwHcz9KxK
dGOOneq2LT2xP7ZNpiMsvJNAQA43y4n/vj3ZPdYjN50G5h7Pz6lVfoHDmAnGCugVN04szCVxQ3dE
DIPi1AiZzsmjUV2cFOL8/hpmM0oSbsVPnyymE+qNi80g/wsoqfTNq6DP367/LmHc9/f82qIttTl1
yipjZC0YwT/Gv9Hy5kHyIbd/s23Lqaw6vrcUtM4hrB47IWwnowABP/tDb/PAvXnzunzZXBJR0an6
4bj4TkIQTM56ZuRkfKm2iVds3J+ryCo4tI0JQs5q7nvxnfulbUBmfLeP97vEEduUn6EkFxNBdKNM
mXwSZMldAnJRjb0pc8HBvPMoqp+Fz1JN2m7+K1Vck18iqoTuVfnYJLLAxPkusDlTRc8vpR0B8vhG
UBKWk89aJcdZ77p6zd0FdkGzEBfgUGsu16KNZmEdk000VaSar1e2HbjV4rE5QdhcYVhm5Yfvy0pi
ybgg/j/gdzetzKVFjOoy6Z4vwjv0B9fNyFxHEdeu1EL128GbGlWZafhVviBC4hVGcsbwp7VElQ9u
eSm6kpD4cr/K6BAQBX751ZtkWOAvaFQYBf2d3Ltw5xNmxmlz3wivuQpK1xB7dnU6a1cmLQkWH+5+
zr5Fowaq210z2BsAjqdtLTiPxbYl+N8BBOdLLcFL+FoQqkxEsJ0WiTCLLgRtkWW57+gxVf5kxYNs
kyKIYwhNm3Qh1tfmcR8mwIkXxQyObD7eGRx2/d1NurVLk/dWf3dSxVi1qZwgPphIbH6qGOY3t6rQ
x3BI6idT0e9tRohc0fE8KNeS7D3ckztsp4G7smDVh8ItVLDEw9DeyrDQiH7jb4P/Jwhnms8iPk+b
JVUzPJZUCC5ADpokZscdwyADL1TyHduWNXJibRLmIZWSaaFDDOqIS3KctsMFVRbyJgDy+rODW/7L
w7M5rk+IF8UU/LDon36U3nq4jS2hlsUUp0Chs7peHFg/cLWlaoVOUW3zCsYRVNessVVScL/dXtxE
v9kWOh5STiWp8LE+SsAuY/HAYXVVcU8d9oLttiCOm0DupBh4beUAzrE/EjtpV0I8sPgRegbCCoKJ
35wCkHJDRSgQh6LjksjFx3kZk1WbG+FZSOG44RgJ9YsMsseWgG6DMEEB+8rvxgzz5ZA6+/tCuvox
/eT2mJ3G8oTTj0hTEOON/VzIvMzf7CRD1yAoq20g0pLxvg6P+8oWVIM6oLicSNsO+wgqzlyefErP
urgSACV54WmtMZvRNbU6prCB+6v+xJdSTBP5monnpy6J6OHlzxZMtZJbTltmk+J33O6JOl6t8nZf
x6Vsszh1QyORXCaf0pqhRr1791+zcctFLkBr0ZFjAShpG/he6cCKMBLLFQaFZ2wsgENWoWWRmbe0
TW+35FKlFC7Y7h14fdKl/hD6rCqeavpeT5efQuf5qVInD7ooNk4AnPLeQhhpxgaJ37zYHDJt/5Nb
uy0kT9Ninvny99ZB2+1KV7sotGuJXEy59+6eiaKUh7YshQJJFtXR0cpIUghhOAc6peKUgs5KKc5l
m6RoqLaKdjLrdFNs3E5tP0hEpFflhXzQFF5DQ4Mm+gZFzfPEs1qztuQ8g8ZOeX6ql3Ktz3s1Kk7T
qyYAob2avCet3WMh1WoYpFEPST4fZi+s11Hp2UFyBiWZolibuiz01oV0vw5SZUJaEt9kd47XmI4i
l38zvJEsze6h9uvPLoWYVZcjSBhL15aoGdqoW8My/SZizrtTyaP3d76GMH+qWYmPuW9M4D0FdDLU
UpODkBPlth1vdvnJmfQrjNgMGflsUH+vC2lJloueD0WSf3zO5d4t/RpqNgnegPJ8tYPHIZAXiCs6
FKsfjO8iESFXWQTK745ZsRSTt7aVdxysc2OZawW3kG1Oziik9XJGGykCLx5jgcvfbkBfzpuuyX01
VA6Z3kcunOd0meRuZaH1PYGGHB9jeu1KDr/c2+LbFfTk4j8o1a0hIigcfnR+gqsRdDJDQnBsXn4s
cAl2LhvZutUh8obmX8ADq2G3Z28i+WVAd58g8RLtcvKfS8wDQmqGc/5KRTzmshbWij9TkHG0sl19
8JCGfu8Gy8kgnDGS8H5ynuxuozxVrUusnbszPyaKJJdjc3eI1rmmmytdqdBk0i83Nn6T7o8JWhuY
1bwa6cLeaqmd0r9kUbLTcKnHp/bhaffkKPoLVaW9o1RoO/8CYdu5rUYO6m0a7+8qCH+hsRyg5oWZ
g7j0OSardY2Os0aVFvQ6PuZaU8zkU7cMirTDW/1ZfV/wsKr1GYFnxeLatSlscGbK2SiL66yTJ7mC
S701zGK/FSIMBv/JeqkgFFWwVPqx/z6vHwKI8EpUuo5JZm2oO2e50pzpZo9PNzwaaCYK2JuY1p9b
bStYF1Da7BSfKpnXoq07NotCYeTUDitXSHeFKBzkTexE23R3T+VkDGSUiUUXbJuzBdXPQBzvLEhq
wABNJxBsNfzb83KSFPJpsdqskMy8IrA19y5vKT4W2ofKjE5vm+Gu/Vsw3Uf4qOvMeACzHFNNvNom
5RfsgiMi6VNBEV8d/qyuW0Hzy03OeaIMezU8Qnas0YQk9/IpqyUJNZmX/bra/FXTO6rE7Cwv92QS
jf7DJIy0ufyI06dQaJDzOiGz9FxITXdgZZ0Jl8wC7C8PAE9lxy4wH6PsZDi9RXvoYI+oNmPqQjo9
PrMDKmccpBxaucAcDJA93kWLl1hNiEVCaVEJiOxHOZLkUsHCRfVifjRBaW7ANBiCaL531jwLUdRM
rmHR8/roQNnFxvbviTiLySwa11LKYPlVUvoMxgswEhdHj2CWWnfbCkDC/OfpafVc7Yk5lgGPs3qn
b+bppUCr69Agmi1rom3NsAlkj7O2uMhoOjU3kW6ouU1bQcrrQenJTykz5PtGedW4VsPaH3cNzsXk
jXHNqAWryzuyRRAKahR04ATIFLxcFDd33/3/jWREhVnTeaYHVpn9XT9bflrRVCVVUaeYfUCbKc5p
/jqe4ZmV32jOVf3hscmjU407lGPXl8V3yvPZx9xaJyP6/1endGamUqkumrbFp33QXC25GYWkWNEa
w6HCTiC4bXCPKls2kq4IRPh/IUbh2deH8L4Qlogi+bbldTxLlu4mXxC+XSRAYWx9jkLAT+rXAaL3
Id/ctEIlw3yfan3tCp2aVl0B0JIY/He/tnzuEWbfrKJ9LCHMlsIXOH8kQFhOn6OGWfkUyjioDjKT
I78+PAnzy/dkUY5dYo5vu2zxXdjOlsSxcHgcsSuwP8GnYVi/NsXIrcroJJDwhJbTQiK2FdxQTbv3
xGLnaWu//wxhleBxl+SJBF2kckaxHkqteaEzE7dtm4V8B+3Qe4mNhWg5GRjul4SOx7HRlidX7Vh+
VJ+NWOOeHI4hXmFdZC/jVeIerr73D8ZjuK/ze9uZyJvu8SvmESiIxNSHdm3sblVv1gSFRybk98tl
rA6mEg30e09tYrmcGnxZUY6OdpMP+bvbKuCwyiYplkqPFam9b/tLk8rmnvNx06dbGX+5oYbpBce6
lDoONukSAnZ/KOc5Un+oRfeeuMX9Us4QJ8oL3EgBMZk88W5t21XJ1HTYmp01OHT22bdQfrs2s+UU
J09NUO1NiyB7RYwNW3Ac2c3ztkuBa5FsJt1q8VMnSDRuI4C1DpJ9eyW8V6PUj1bhD+gFfOxLcy+5
JVQic9YmBBtfvay+QSN9aPGIgtzRzJSZX7V4KtAtqUKtcF1HQzF33S5Nf/cEXXSsiE10d11hobch
T1uja0UEKxRTcZKrYYwc7RHlVIB1RcbbSJ27jK/JKunXlfoHGbQ0jB5xSZ2j40FkS4oiU/WOuram
nM2BUGkkeHwONRbtMk0mqf+JisSH/ZBLufmgWQSUASLKvUq+Y02ZPsZDyqZmN54ndgdOTa5L/VMG
PE9Km85kyKrNvg2DlHGWQoHBOVS2wStW9rdHxnUSUBTmz06xu5HbNW7JVKT0V/MjE55ZtNQeDSSo
reLVlJBFtrXo5fT6NeJ7CoIS4sOPDwn1w8qrqzczDHRLaQGsqa64lASs2NqQPSScprh0mElr7RMv
HQpci7ftqIx0Tyy0Q5q8lU9KKQZ8oxbLXsiylyMxXfhCN1kpSmrFc1abTIomlKIzctq6vYGEg1hN
1bd8jYImvf5MxMXfpEkVM+4Z2jCg/U95Mlgmt8ZGYPrgSUxVUcPbiy0uIW2aN2dG39ySwgj9tytg
m71ZrWKHCViQyr/2tLwqt/ayyQhSYzJg9NOAHBVPJIEQJHWFhDymy8pH+g1Dq34jIXXGsSY1d2Rx
tgt+y7yzIPtYg1C3r/hySisUpUXCPcYgyC2++6kCpZCA7IdmSep5qC3z0EtWL7LXpJdCa0kWq811
qR8QONZJToCUjdlHxvRUCuFOedoVdJau9QIXqHJWU+dM/ZUAenx7yRefNTXW13cLKItWGy/8Vptj
HJ7PWtupDKIHpRZjdV2krPGt1Cq/ouxr5GlGaXiwIKIkzrFaNf9X5mj7l4W08ukiqViFDH/SqkyD
IK4bQy5S1CEaXCn/U5gvjRyv1UXjS5zDoCmE+yrR6A5OUAOpHLs1Qb5aMZ0qlD7OMSn9ZilrKJ4j
nn/v28JE2cvqmhQ+lXWEto61Uw/QOoUMlRV2WQBWUkTDRzgbMNJc4zl1ow1e6FMkqH0Wbk3Tl4l3
Mp3bAF6ypG6eK1krJDyCyS1PaB6h8XINsdLhxzhdblZrIJ/yxdx/yIyFq1ILCjnnRrC91YfiOHXa
3UmHg/XMt++yVWjpbbC2zK7zymg4CFRXiZUgUfpC9adyEkB399iLnMtJTi5mcqvJJ/eYf/bzvU9V
CU5VYJm68oL4wziVvhjatJE27yN3czNJc9PGHlNo2cj0DrCMOld4RbCpxejcVtxu8630Px1LFaRQ
v5gGmWPhsoXkA6dK53ZKxD4Ol5rsqR8rttfaWdWaXKjo0t27kqbXmRAUgxEzFmWaiZE483Z8snK7
U1ytNTPthdyjIJ45SkW3IbTJd0PTtbnul2sq+A2LRHzEQ+aRb/xkD6UVvB2Z1CPTkhBI8XxJriU2
q+x/uDu5wvXG8mr4tQ3JYLsEyHlnl2LJMSR4siVfY0kKJZiG1tQEhnx0oWizVH+or1/0y+T7h2HI
LESBRLi/n8vjVKFUne2YePHclhIKEn/DYCmx+qq+eV70xrCWARAtaFBKlKK5JZyRdqBu9ykTiVZC
PeXmNoqWU/vq6AlnHZ6CZizPPA5hg+VU+RSz2IHjsqMcsxno8itKs/5KZaq4vsO1daes5iKbMCiz
cizX2lej3epDpql0sZY38/CaeNmv+1SNoO0w6IezbZq252nPZJbKDuZ7ncUCD0GjXtDi+5wKeIxr
yXcnj4uXiUlr9dlnTdWgNWewqPuAtXwxqOVyj7NQjNMlADZSL3Y/SDPCYdzVrTURFRJV0Vwc8ygG
moEfO3w+5XZVtr2hdWaHZxpm3n44a5tLIBALOc2ONeIpeAZU6IE/05NiSI7agZAOjEcYBIflqfLD
8A3POaN4JHfEU9u5F8GYHCr8l2N3fvHL/AE9mwnv3pARX+YP1e/VEzzxsj8/JEzzMpn2NyYYDa7Z
3saMoVWXaXDati/r5uK51k/LrYIxROtdY5sd3LoH00Y6PtworeOydTqOxH7hOdbsPgRUu9y03llN
0buuaUubWAV9V+LdwjgPzNRag0q5C/4wM15NtWaa6+3d6qfgGN75QKRLenVtfzMZnrperD+XRwFl
A75i4GK7nKDUs5o8SJdNwc28iTWZa7JaeYNXptG8Xxm9//npTC8zcutZiVrbX+uf9+X/V9+5lC8a
d1KJZsPgcAEZ8mrVzRXZ3AEzug/azWEbFm+nlvOvehI8Cy0whOORM53tQjPeX8IVCvdOrum+y/rK
nqXoMdnjD+XuySUtaqklEsX++sFHPTGJ5VOj+LYn5XW02NYVI/p1PliNdqP5INfZhdFRL+Gx/FCR
4rYvBdzg103VCJrkew3HyIfZyUNA9k9DS0yogrqa9+a/JfAkutc4LuXmtFNuciXG6Kia9acP0371
MTsoPGT6AXLX277k7gi1Fm5Euu5rZ7R2vivsgNOubMxbW/dVA41AScodAZr5vKNtm4J5Ibp/3Hsi
DGi0eY9+nqPS2KlLaMr28hQ1+af03rp8zqljP02Hs37t8ZJNV8hbOqxtiqLdDQLXpdQutK5gpe/l
TZuS1ewWYMQBtPJceT9tmloz1za81XjcgSAqP1B66+Vh137L/R0N30cKIga59rbP1B5pqOl/LwYT
Rf5fzR4Ap+Uo21mOztcWC7pYJNWmHolaNYESJtMoyGdgufZ1GnQGjKvKH1Kp2p9vrv0G1XXqM1nf
BO6SIOtxqC/nEXt3a6n52eWNUuq0EpUHdIOW/Uurtutu5F3qsJMOBlamPW4ygsOsAntzqxvdK7Zu
b0uTVKpNgVrZkVo8OZaqKi9jOU1/vu0snqqPEtp5SPhrw+m5lRtO+vfupX9hhKRio2Jv1akMSRt2
Jo80dQrDQ2c6ojrh7Q36CvsEJn818UqNSHkH0LyLLvJQK/WqQyjBJmRGrzISGxqnDg18C4rBvLgJ
RWEYYSb8X3vyWHyYdrNVGzfpFx+Oc3SKTLMw2LzM+p7gYfxgiUnlXKvdgH1exJV39hhmmsr6cPIo
3BxU+6dKvTSc0pWTWXjb2QACerT5vHbvHPTgdKtf2qd2sRZlul5QcVpr+mnVX/Wv3e1w1Tz1Jh9b
GoyPm9G9u+lvRbm7RhXouH3KabVpVDbIZY1mVJooA/+Nsir2Fpt26We2aV/2nclsQJoo6FQ/jKcJ
HevVPcoeOsdzUEUD5zPCunfS8QWcMC2ONvMf8gMUajqi+vuR/QKoA1j8j6j7WmokXbYA/ESKkDe3
DbKlkkEIGm4UTTcj772e/nzJvjixJ2bYNC2qfpNm5cqVk161p4x7Tlq1Qfncy5372XX6UDLapEqo
krGpNj9wHqqlsh6qOlP+TcPGUWQx+qf0kIZxp8eFnshRb0eyzn01Bpq7lJ18ogDIyxAUmLVN/v2r
EMbP7RXoW2pE+XLTb9lWO5gsKJb9zRBXrNwiO8G0tCT0xcTZJcVUjhpT+YsIdSkINmTGaBbmxo75
ATKMJNyJzHPbNp1m2V+Ortu2P8on80qTxVZ4RM4y94C9gxqrdna2o6pMSNrWUfBBvFHkOaySQyEy
QmZP9Pc1oyuhcF2lPIlm6gH0R+1bBF6InKScvMLx4T70w7xA1asCGGSUKn6QCdVF1UhBnX8bbKC3
xryriWS3LLz1ruXWum8lDCsYa11IVdtZnp+PuLcvKWen8G64erk1dQ2KX3milNJKBS3S4Bh9WURK
bnNf9+bBSPvMf+WjvnVy27NRezVtcLgaWvftqJxIoZd9LADFewTuXVfnRCFBKlr3sYGylY7gWVzO
cx2rHVSb4+iJDSIQGQKSRdbDEyf7xrEvkbAd7K2VYy3iLmZoUYavw5ZB1BsWgzYoUpDZMN8GDYbp
ViOpDTOIH7DtBiciIwCnnhwfhSpV4TnNyUsK9dnMO/v+EmngnUe9UNQhjpRFr2xtXThvBIbve78v
am75d+Uj+b4iQKxFxYs5eyfz/8gLVZ8Fknk3/dDhATVQGfaS7W56VTNCtbc9OguRacfS4ZIXQwj6
otHC8zvfh/RicMZKHfpXPOByJMOTvW9UD9PV2AwTB39b0uBFISIyovVHLo15lvNBTHe8vMkf6xBr
ubgMUin92M++n6ddVU2xz/vCQdIfUtbTUk7kS460ZEd0vJY1eigmsmJ6GjMJH+/mBP5mmZlK1brA
2JrV/tKUxj+HP9vXmlfLdyWGJzHSv7vpjTVDLJev+b8P5AQBfZVACxWKuEREyyELmcG+oY/v/OTF
Yw+3bcdYlTC++Hvp9fDLYNH6hIhD0w8LulL5yjGY29VcSdt8ieh3bz/+rAeTasuD8dYvq55YJWL2
l11PoCwKXfTyuedZbzpY1sa15rU765UHe0Qm5ekhWamk0Fsl89dbtPQtu54Sfc+pcKkUnZz7S69K
TmPiKSL+8OvSXHqkOlHD1RSJ7HftzRDKEYfr8amKFPGM1fMwMbnE6otP8iLDiKQEg+IBnu31VH0+
d3e99euew6JTdxLurfdplhrBNaEx+D7DK992t+P196rSyeshMhlwWB1MzfW7dAwbBAZrQEzmXfN/
Zz24QPX3odARQgO/erWWlmmGW0cu0VeNXtv3wq2DgQWFYoeyScwhUkaZn+27K7brLBapfF1ILk+M
SHIl0gLmEsU1zaFcN5LgFSI5A/+BzSI2E+bcOyW+iDwmlAhD5HMxxBxAQDNAb9pdj5iyy/fm1r7E
IAaLuetkp29M7nr9CuUTZidS1rOeQ0pajdX1K7P/zlQSxQVtnZlTN1/oAoiXmXR3lDRXWjWdd7nm
VHHyZG6nHaHoPfnWWqgXjwS6bsI99k+vIPvEfzom0b5Ddgs9ufi8M1GmtxpzPLs0HCV7EHRPqMG8
tf4LYwcNuZRCEyzdrDmL5+751Lo1rYdUEk3XRlfyzU2uLSw2F0lxiw/yKdhIkBEEzrwT/BOz+jqS
j+WzP6IORYfzGa3vfxw39BPmW0wLdwc23NoKe9rz/p3PMWlXBap0/8UqyUX30lEz6ijoNvZ/M6LG
RT/fxgWblcUXdFW7+6TGyImsTf5cdnRP3avU+Tu7sCXTdJ/mkvkwl0yHhd7NzTPHL7AP5cG2BD1S
AVrI7cfvSuFpNpBbHd+qaV6UE4pYiRii/BLtBGTnqb5Sozb8KNeuHk3QJaPeL/c3xebMnwhtYisI
cJPp5VJepa3LV7ZmwRCzN5gJa74iYwCOocIWlj0dspCVQaZ7+X3Nd1aaadWPso1bt/C71t90r//V
+je9nwOTL9rZNKN+por18ejeuts/s9dqWh6Wp2n51J0Njuvn3eF5u+ysUe3Ud/rnzvzt0d/Pnja5
7qnxUIVIymmtW5WhtjIaPVqPbHLQYmfSgPl+dZPBXgoeZJNLqMTHYZql2mNKg8qHOL6kGDC+EEbe
tAX3kx7R/MpA+8Yu3X6VPgofxV4NIa5LV/gVVRXfaUoCulf5yLQcODSHxXifzLq11prY8VrG3lwn
Ps0qCPSICvuTLRViQRqd5ESj7VQEVmmtNJtqC3qZDEt9IdasW06vh6dKt8DCt/bvma7J31Qc872i
1qD7s/9uyWo77vneoluAC/YzrfwLyfZSjFS6dUvxKpmuvTzRawfUTdRSuouxOErnyMR7bc1U7AnO
Sm5Uetb/Q+LFhA4y+6QWr++T3kY31oypcIUgyenMDN13Eoy7sWklXA+iK2XqcIGSt5HwbwtoPIs7
I+LJDLTaUUEEDg/3wbzfDB3/CMK37ZmGsI8QYHbttHf0yZuKEeBr1Kz9b47oHbORmBLl/TGIfzMc
VxumaYm1XUYfkk3yCdwSLW5/16xiriFq7wipBho/15H0C6q36uCDXZo49LemyCPMdb+YHI9NzrTY
Mp5+glt8k/Bn9UBBl5Lq8b3Ir4f1uzXnf1ktYZ7YHB4ev2oAYPU5xjdJT5a/RW/YQTBfYcgkiSSc
Y9g3xA7j1VyAJ3RETQr1ejzpYuIdD7MRJXzXASy6HZ1jVJacN3oa4l1Px+9Kbq/8KVTDxjpMAZKy
s3lToXB5SZC0fBji3J06+HxUKHZUj/fFr/VczwdWfqH5qPQAc7mY7jlr0lOFZl3IPlz+5HWeV3a/
SAA8nug/6EETNv+egcUXqieNyvOU7URUEIB075m+5HqTTzdZYwnnhnn/uiNvnOtAPrPQFRyUuiqY
Bbhlv5VcPe31+Cy/Vw4vPOpXvfhncmnt4z0JcKejRF6dv1znaIr9/LRJ+c2M7vLENJr6cla/Ia+u
GhgredpE/vS1fBvNZml1n656uwfW5W00Fy+Xa3/yp87MN8qmeE7PzduhUUu3x/p1SlQzPeQ6hZUC
wtOZ9BMKwLlrvFFhOjznBqAYqnOqDSKN3Pq5+nef6WdzA07+9GKnmtrNgl6uJmIIDe1paVmKWa5N
UBJ8osm61jEk680kxz0yb/o/SnQojGv8sXa8yb2zXfQLQg3NsV8LU1QoxEKOaSr3DHfUyTgvtofn
L5kjuu/2K/MhVXvJVOomu2wN3DEjh9H5yL/fBqvx8Ws3rvy7v8vG9++6Xj+W/S1ftxsX2tO+2RdS
IyOWe9WXKoLOSAa4okfvCVYYIqEWPdNl9aJl6KS7i9lYp66kjqPFcDe+kTxdp/NHNxp8oBB9Ap7V
blFzZcfdufGMRVGO66r8t+ucwqgnBpJEXgOzZruMQG455a1lNd1LKVwhMrCHP1VK7Y9UDRnq0gzB
dhUMQYVEZ+ITFD9FRuTjXbX9JvLdWueybN/+nGP+1L2r4Hvt4/PKzJVNxpxq1E6AP9v2AojwpHGR
p+SZzXwfbYbAPPUSBYkoOXnWdT/SoXmLMPSP0+HXIzbfjkJI04zOUkucQ9vcLX5EilRkNgIfCtWi
CH6rlmZ2M5+Mlvi+H8L9Eg99QszbfvSIsaSlb/HmrA10Lr+75eluuIf6LEfZrqtweIE96aCPabNY
P1WADbipz0hcPg8dpQcacmWZg8K6crBfgF+KvDcSTQ53846KG/bdLTKO1mzNQspOtR9s5HD3tpRP
Va0jC/JZNykjI8FqebqwMcWE1aHveP9QZIj4CisHFmJUs1bTWwP6BXvZD9Z/Xd5dhcCwvyN4Ztci
moUV+Ur5pcoj+SLJpYHITCSLISpv81vFZCXq3sj4TmkcB5TpSLsiuTJavKOz32tZWK8kq1xFDRpp
CJ+ppph2Sqd/LX/k1Q1w76r1ILdLwCAmla5a5Va++0iVDdgyanZ3WcGlpzASuJmENVvD+y4iK7Wl
W8ElUHg8gdW2/ypTscyVhGZj/WHqmL9XfXeAWKFqAuA7E8V+ysNGVUZQaREHCIt09oYCF7vQuJ/p
zRnQPIJBd1ORMHImn9VGcSIrxK8Vw6E8a3Rsyjvy3eO5XpBlGJ7SzBWazLDB2sII+X53+nFvzwrN
479DR9YJCZXSNiDbmCTZcr1sk/Y2KfzDAkZgEGhVKC0zUutZTd/xz0/zFk70Kf9730ebjOMluRVv
J7uhjiuZX+6a6iXhMpSodOZF8WlEM3+0HK37eLNyZWxR9GySu5AHchRLYhlrntiAFdRnlx7y6xuG
IKb4tLuhhA+rWqLqdssXY1Zp7K6lHZvkK07bfJ9k/izBUYvn55bN+CRM+7n5Ln5tVzPB7G68v/1n
iNd+lH2/6E225+rG5/4qErWoVkVhPZndO1rPFynruUUbHl/GR74MyRsmOFfWCy3ytgLCpQk0ccFy
lBdsAfeJ+AkgULNPA70qNGrfAVgX6hy/Be7Pu4UhpJyiSWB5q5fM9Vl2NUukrOgey2sTi28vp7SV
0TOC4FFdpZpW4uyioElZ+uo11zBzxfHGhOOJHL1gvSwyq1DpGG8iz9dAnUZXaorCbBbIth0jKdzD
FJqDp+zRHPv+7dGMsv1PfliOmMZKBGyyG+cFm8CrC7jQtDMAhwc5pOjAJsPPWsfJEOQrV7eAyYVW
Wbm1FZLsOtt+gOK+OfKsC60A+wbrVtyxxDgb0ItA+NdVMsPHtUznboSeuu1RM6by36y+r7Xyirr7
V7SoSekbB/yy6uz/KV+epr/3LGOmoyYEjTiW/lUe/eKqsSk1dvnhpdRYL+lLFV4v5+6jrk2AmlyX
j85Unje7QW2TFE4vtGlMcc+SQIzyINpkXdMPTGP2IOJdz/mBnSIBGla7um+f/ruVGvcDNKgu715X
mzmNYEIAXFntmRONkfXHhOLE0+TQ2Eh+D+xDckXvDVqQVpwo+VWt7Q7nmkO8aJWoT/9tNPs8nh6S
+yccz/Vfn6X3V5wKGrhBznRezc2TZHGKg9mhvTv+Lt8+5QXFfP+RuekwcUPo28yPt1+bcXlVM3vp
9UKWQsEXNLVOK/r3ITMTiK3YeK9tI/Sn/9sVGhthWF5eXiwRST61imTsK9Cz3WbZ2OUujdVZ3C/9
zRc+i9TJ9VefyRMgvq/Gs6FO+c9pfy0SxqMvVLvqmPmjqTCKxds9ysnTVTv/KeYkDTfjohZJQs5D
F0sEInvMRrfa1pVUIAaQuT1t31v3TTUy/xGCLMVKHYo4S0XHSOEOF9sR3nIRU6SOAOJmyl6XUm9B
YS11sfWt3xiCkxPPg0pciu/8ZwDycU3u4ef/h9d3TsNQRNl1oF/gmBijZLpIslR2WqiObV5WvMFq
yFfYCpYt4EYYCMtXAxINLk2sKqTBbPcs12HhtwNUiMO6o25yT+AXp7ezYpjUKGMCfWDwg22prg1K
1elRTmoq47u3W76jXqZ6sujt/pwozaqPtjnIhMCPKGKG9R4V93AfswRBie7prrne8BQMR8T8lyZv
UmQtDp1ppQldMHf3jwB18SKJ375uXnRV1LJe5lwkCrhEY8BcVd9NGBY3aj+4KDDku7in5ArX2tjD
3CR4io9Pl+3evre52X1jPcEVb93eFHDkU3NX9da7t0WHCVaL4EvWgISzGubfyQ/LFzfmes37i3O/
pk0PIvS0TyALC0fuufaafyn2jvmWVFyrxDsqrCK/fPFghI+C7UuuXevKZO/bzi6XlBb1h3LCvC8b
lQtGJUBGJ4QVCzoAt1nnYMKNi7Jfpxvj5DbL3vVdv/TtAQAX/oD8QOWQTrZ8uByBry0crzvrmLSk
WhoVjwgTI3qM5kbxkUpPDrWjyeWHIQZzLV7WA5jbDBbBjZKZYhTv3dCgnYkqsCdYLs0YHfS/IKw1
KjCM2J58UBR2vepvE9yQ16eJD4E4HrODxQuGNw/dMbRb7C0scLQNDw5m4SVdidpAToq+AgwnfNq/
3DrKU9LjdFpGYSB4lBYqst8rWaqBq3iaIfWHOM1I/G3ak674e5ALxH3MeVjgY185uaOPCMfbgY36
Zt7hyceZ0UTcUxw99DCcA7J31MuwISlktSXaPKQLEwoL+q9g6JkEsGkFBeKLoVLHfCbDJwyCJPQz
pkFGYDccAbF89GfTx9ZJ14MtiOi3JmTFf8ELk0S5JL9/vyojNK9yqJmLrE8czp6sPu3urEboc/Op
SWU90vYfiOoNkgYMB+Cyla3CnzMTzFLGNxW4wwl+h37yQuVIww+WVd/TR+7+U7+Tei869O8S0g15
Cnqxugnr+KmzVhEZqg3cs9qRKp1+1d5icKz2TANszez96/+V/uS+K99YX6aiozZ+Xz5F22yDwELx
RbB+Dt+qQ40MkhICVRW1LBrvhrHHNDepUyaZF8Zx6IADPwdPYfQEIihE4+CvrGzo/s6whdUL0PvC
wNJRGiP/7NLT+AQ08KdmMMZDQtnwzHH+xPFF/afaYL5iMIL4qZj8WNG1VjduXrqhUN5R+YC+h6Mn
mqpkYQSyALva3Y0JNbHKsASceLD7OPvlJqyu6e7bRxnKkYmfXfHq4CVlhlTFqAM0wK/cfUZFW0gE
GU/m1Hip0Qrrq6S+A8Hejg6yjJ9GxocwYOWHMBQysQWs87pv7dDDbm6MprlbhAu60J/s6g/bRHiw
NBUAcmLSWZUd1Qxngx7NCOXWMqBii4By4IOl9TMgHiqHBVZl0MEyUK6BQhsgLtOeHpO9cVzKvSRP
eK7RejQtNw9jK8Im7CyDIsgSVeudyzmMy1/L/u17bY887EiDMgiIixpzRsJMOmFiHQ8v4NOYzeXp
IVbcEzX6dPo7o8zPDAA7JRtsTAfG4wwXqAAwdTq+AwjcdBS1ZU66B5TyKy+Ra+Zs5CJdjtSNlyK5
yGMu3/L15DCO9+VJ6WYI0iSpQB7AbeJ6F23I08k0tI13Nl9AaOvf5dubhWbrFFhMHlspo9yU7J6k
bLgd878u2Pek5y+kFtM3JXtM2SF4KxFbLn/LgAPsUkbsRKjmUTCGIiwUUP4Ss6s90atOVS5/3O9i
iHUyFIwhpvADYI94+MgFeU+k0NOTtYB10Mfk9aMvNgwx9+EUwqcQzHwsb22K3c0quFuOvoKULkSX
0pBFJjFWzOL2V+P5SATltDHZR+xCi0poZtIDIowEDSLb+OsB7NsjRb+q3KNTVM7xGj0sOaWYBqw3
wFvR5TB7HURqYUfZg7xsRsFlt6XhULcawZ5N8uy6CRFYw4HnCxV+bjYVmsTWAc7NytOlI9WEcmtY
+aGBNmdyVDli+OflrQF7p/NPCEjZJ8rz1a8IwVn1XRceY8eI3ZhbMbAynsNuT3okxgrFHhTFUp7b
6L9IN8HKiqSV5opzKTf68lc8iJ56fVz0T9LloysWd1o6o1VHlrUPLM4u/HgYKURQeuSksP2/WJkw
S1xpkiX+pnKomWHqKoOM2SS/yEAck7Lxc+Yn0/II3bKKJoO6/d6Mtdr6Rk0GdICDv1BmUxOkcKX9
te9fB5aE3XRB0YEBBe9WEJlWwaDwbW8LIJZ7u4C7jt6NF9pY7bun8WLohpuXxjbdWk6fyt8wL3mL
tMQ5Hd7UfR0C3jsf86X9tzz/YHSXHLbbuGf8WVCvzFCmcFH/ASUUo8XyMLaDG+l+PuFf8S+QxaOT
4eD4AW+tNoU/vQWtYHAMpUizT9+GGI01M+X4t2hBTNcl67o2ywOsNCq+V0nW8Du50EuKmzTjSsYE
EkTDXnzaPxAwGM8omzh+EdbymLEofa2hMbjnu7bsHcZFui60uOIXZJPzoytDGh5UZnF2f6jIGFLz
DvDhXO3sPs+jFRs5r/LhqoLt2+Zr9UleyAdb+2mfXNjUDKMO8MsrRLejLsmyTPMydgc3n6eb1XQZ
9mAa7Vh9FkF67r4yqxJplexvSLKOzO3IfMZrXJ8RDY6YyAlqJwzhmCF5c5T56HWEfky3wbrmQ9lH
rT1PAnA+F5cWMpxPRE8CUhAabkH1h4cQtNr1tQdarmI2emNsx/t1gN3G3mQxKgPxYmRNetUUIweQ
FbKJqybq3rG/WxIXcJ2iFK71UTsyWwb/AQtxOCfXm+3CJzTl0jWhA/UnqsXVRNOameGOAEIpJkEO
DX3VLPypvTFh8X+iPAZFmWWflJqUHMVlbj7m4L1d1CdFfFJjTgEwM9s8BxRyGcrLBfObRr6rjSbw
PwwmXmugi+A4UBrYS8IqzYPRT61coQEfEiDOyX5fOsV5/da7US1J/IzOqFdi3JP4M+YGq6ogfts0
7oHk7SCN2w1Xtt97M8mHO+tShMgImMsxDr+o7CRyDcLTsbN8W1efln8yKzPfB5vXG56Qx9omtdzz
/r+i9o30PG8X+qtrUsj9ymp26BTTcrqotC+oi53V7wcKcPHr3LlUmo/+dajUNG/PSSTnNUJ1LhvV
uH/3GhWu59umWzu3ackpN16CCXM9f+dO/TW6opJKTxnmWFGHfwrBOC2olEDatdfJSxB5cnVaonnD
iQvtzdjQdRpWRnT+uIMYBYjR/ixMOiaL4Fj1De+q3DrErgiGbcl8HYk+9hRCJi9+iHwfPWxiyLTK
N0/A9BeSYStRoj8Xbt67Ef7+qHIV3MevKZqKia4UBVtkQkQzzmpwJWUZl4bZX+gIKAKHlCeRxoii
BICCXWmBSItkaJ1ewJ0oC4Vz+OqE5NQL46cJQL15b7SpWO/Eo11RtM6wvGVvm32ZV4CjPTJc0l9q
OypJJVNZWgShlv/P4BGfr5CnN3w5s8RKutGC1f37ApJg4MvD5LP6Kt3nLMvD1Hve8/gE3I6wYLZ6
c0+1tmvNdv8uY1oLgJ5LxZR6Jm0zxL+SEYtcgGIjEZaqEEdw5hVbhyGsU9zzuR+VDAAtqfAzUw5l
X4s6TpG48AbAivJVWDeqjpxUlAmry3T7vszV10nxZZGBOPw6GRqblAgEZl63iYHBpQ1kL4Y8Fl9K
H5UPNdYCNud5YPvVB9URtUxIEfg2ZTrFgMxg8W37Sx++GGvDF40vlm+1bVcO4X0DonuYXkREaz+e
sr+wgtKyV+WnrUMGNMrcZULcco/JcfrO3V6LAG/FjsiiDGq9x2BMNvNnMuhMJ7yebraxWk5Jk0UF
X83qx8XwxubdXYytU0R/0h2ueg4IwzgfVr/Ica0+D99r0TXn4Ofi8FD6yL5PVsMzubUwnIz6Yvaf
L73j7PP6xRmQmxuR/P2e0tfzi77RXcpf3DW4S7TBwP3U6e86gxqBcMyke21t6xp4Ye2BF18b+FHB
2C2MxWIIIX/5a70SpPmj/08lWkQD9+odJ+3bFM0aG7uNFqIncUMsGTrR1f5ZedT5OQKXX6GrB/ox
z5WwxkgOZh+gcD9iPCXFYxOf1KqV+i91imN9jINapb6XBUg/M7/+k/FJadajU6m3Iuch+1TdyZlH
nknOJgV+IUJVu+f7P0uST6QRYuLYh0MKyOWuqbTJ8NzM/9GIuEQ7EJguL+ioCev2ndI5ijaQHP+W
nI98BJQSA5MQI+GdryVGtB5kaOSockn5ZwjuPgj0ruJ85ALBu3ZS//WIQpEeCfMMk51sZtYpaL8J
+tXqU8z+6NAJWJ61/ncOIpCUt9GQ8eNwaqRAxrlCckv3mdcDwAmxTaV1PQKmBrC0xSa63D9m91Zl
jpcpRMUGIiyBavITB3Uq+oTkwz1XZqdCdiXnR9qUsav2LlepX+UDj7RCY3W4EmDiI35TkovcIc5O
H1YhUCBlIBxQdQ4E7JBy02XhwqdzqasjQnNeG/h971wjt+sVFmbZ5o+GJ9oFwrISDJBdMvuks1TD
5lRMK227QjEZi43I1xocU18CexkLNmgeaPasde/37vlr0pOU76Y/knjX9dB47mW1cwPKpNV3zSvF
pBDVM3bDum67xV4GR6nQLvYmhn3MyJl05Ln0KokGlpAjn07fphgu7h3Io1ugJ4usn0OS84/XMDXB
UEGJj0hJnMQ2M1vLkQB+p84ntI24Sx4iA42ymFry5rP65aJQfGDC7V9yJj+RRkZyC3LXT0qsD/AB
er40RR+4uW7R4/s0rLztR9Ukp9c8+1r+UqkoFwWeDg+y0LK++r6/r87Ps/Fi7P7u0tIgBBk/+JPM
h3sCbAniZrA9DuZQB1Eu92gCZtGYxEPL3l12T75D8NUXKSOkS7cLAKcldY6hbIYaKwag4DNk94VJ
xS/PDBSNe+FrAhbHZiTUR3mMXUEHo6bhto6ZHKrf0ZAva1HZAcLB6XTE6vKq1tq1TsnYlY36PcQw
vuzpx84VOtNTNCafu0BfHSpS9lKaWyTOyWUxKHy4s8TJMDciTZyU060QWlsWFdwOEF85NPs6znf5
puOpfaGjGx9ASKP8q3iq595K6GmkneKYiLiF7rsYGl8acKQqKlTuoBc1yiA6aW6i1vOEukg0r5RP
r5Khwrfe5eqWKEx7siSQ8ryoJLOXSV/P1+z58Ia7OD3Vt7N6DoEmlxZ/ow5d/iz/HbDNlL5+KAjz
50NP5f7xKZJU3hP0bzimLZRx1p1enytaLHS15dvZ3h4p7dYFm20qXcHHVr59MbkaWGZxiVIKoKso
uPcOkUbWRwLDX5CkFhBcKNHd34L6SeucfhQlPZpw20OzWmo63tQPvXTo4XJsJAFZniYeRYTDUl0E
MHucwPVcX8Aq7l9bDMpZI1bBmLhYWYwjry4DsF4M+W4BAFvZHAEjLk1T5uBPqDb4HFQof7p5V7Xu
ba7VnXrwtM0eQKzwCWm2eXIKmX61t9CjCA8ETqj1ivKziK8olyHgog222nFB9CzjMSKhiyjX2cZ6
oFlQF0Tr2iZloV8qofastU/mlAbkv21UkDZ7yvyhy51LjplEPZ5lY5ohaYHyVzqSLdxLqcz09A48
KbD/eiSZCm7rlEq2PdODQRpu0v0PRqwmESwaYnfh3CFQHVKlkiPeYTcmjBmVaqRhfBfJXxZNdOxs
qk+5KTRcLB8yJSuuIgL8mzvHZwssc5BsLRNvz4Jepu31SLRwLv8UvK6pXyM9PVivkd/gOZwBwlsH
r/IpnxML4DJDG80sReeK800Vji3RCI3WS0vw0Z1kXzyVf2rXFAcnklPPZdoiBacf5/18wAd9UG/B
qb6zAryeurLOmkL9OqKi9WA9makKDrOumyh0lJvaDPFN1LI0aHaUZBUIyZz2VdoO+AueEeYiQIxA
BZ+qlOZfruv2gxHI/spsKI46U+TvCRX8dqJtD3eM1FE+Jpl2pdhjzhgnfI9pP38eZC6gB2EoEdst
lUHn/YcUXAwjljiPTK1jky03KTKSgMzSryOLpNEmckbp4123uOKqOy2JXyR6hrgHlZVTpMcOceRy
wW3GTne0GTcrieEs+9638ClAawayaZcdMWb6tfraeCT+j44FO5LyeSqNZT5a0uVFlBKkRop9s6gx
0lRyYwziZfU3Q8iReqJ/xxo3rqM7wb5zovgqrVVnFXvceGuijeUmuaPNKjbHq3EbLgMpI7Ez42XT
9N1hlQdWIKziT9BQyfetU2favSxNSV4GNoWdYVenf1lHrKeE4oFPlom5szotS1opLQSmRyDoAeLF
h95LytJ2mglGmRWM/eBVQdDY/5D4ETQqNAzoqDQlgtkujMRyI6RON2jI13/ufzD5AY/fivD6rCS5
6sgaqvVol1q4V+rcdkW4dmuxL0gmexopHR0Ezlzh24m+tblHYBCpoqF3V1ZAaT2kPkUTPbSTccH7
DpXHtr0jaxpZTYuZOOoS+GG820p30CLkCLmLD+AA5RQ5uxxAqzhPVAUbQOIOGdHg9Oss8NR+rbL4
1nIvE0g0RB80IVUifo9tGuToUAf2i+ctRgPTbSi+FB3ENawSURbGOPi1uFQt166Y2YTZc9Ui2fL8
9hsIwJBS31v8dLeWWvqu7cj/KjqRt0jjAEm0HkT6AgoQu5afF+CZaC5oPGIYFsTTM9hR+HEHHoag
X1OAEgNzQBzXduA1AB0RfWmQJCepkcEMY27DjRk74n7IXrM4ASQ564YS/1B4/D2GaseQBZACiFBq
dxO3EeRETWotTuhUaFrBo3VXbNtqDXKOjXliQnuVtiAQtHUz5luiW+9IfSKKGX4RQwhpDdDaFCuN
8cyNJYk21r6FNqJgE6YOhQI6JpA8+mMYt6PLVUNx8BMCHpXrwZ41nKR+uTAdXRpuBOrRTDIiElcG
8wiXxQUey4oJRtQAwLsENgU3uR+9Oxckjhw8Z1HP+GLbpw7QYDrLCYKwUtm3y5OjmvauAFMkrwVW
QgtApw5QF4ju+UaUAlxGzIhsLTQN5GdEzcSol4sQBa4tZgDk8YYiwB+FEWbTgvoavFV+n63olj7f
viH65yKGcwg/BFAve+eycaTIANcaIjWWY9FZlvvYGaGbS9SRwAzJvEsvBNCkEsjVmlG8nLTAaOF5
S7SIwuzJd0iJJJ9iSnOxTEmo1Nt90wHgRi4lPfeGK0y/aeLfv6hP3792GKbPGSBlQw+F8diMY/HP
oTxYfIISQilh5MksiEazBV4LyZSONTpIvrXgQxcEELhPFAMmb/frf/LgNeyBiCBA+/2nFcNIVxD2
mIv1vPl3BxtyoXFNVnf/txmy00rfLgzKGfiarqJmrsLi71Z33PXtLDJdGOFSa6gmiW1jbkehJU+R
GkrRKWJz+7XrK2zmf88YxV1ZAk2JbWNddJJpt4eIcNMN0zU7Y90zbT1Z987/xPH8yittdeL/kFGN
I9V3uAvRttM3EW3ajpTzqtWhLZI9xzRrmbREEHoDR71/RZqQRDjzTo4RjXOd/5IfuqlCCBOFkU6E
0dKmIynjZV8SKR6TWW7XQ5EQHc7T9oWR8Fd83/OTNRbS3WCanvohlPi1PDS3yDPWQkfRlL0Wqgri
CTwLZzwFBEC9MX/9z8j7sP7TtihrxtSI04gEu33lwZK8nzTEY5O29esIyfvkUPk0dH1p1EBl/o/o
/c1cGX9LQrbslWmUMla3X+JZOgYzNE9pr33G3TGDBKxTIxzaZIz0+j++neNtRZcRjQvi737OqsqA
j6A003hm5iZOXhefEIiNaqwgNDLK/XHEVphl72fJZ/ih2jai1GhKm7wttcPN3FecSobt/jMGnfXm
sL/s6OP26qIgXRGErkzeRA3eBl4gPCtrTyNrT+I0VOOj0I46kXkiJ8mBTvUTXBtk646LBtu5irHL
oH9prIOefX/4Vd9Wal0O6N1tdJLcY/1wAVrl35fy3nJJtcv3pZsTI6+9a9boGaLHuafz+rc8bElx
4GEsQfe8QhsnBlsM4ulCcGQa54UMWqNSqT8w3evTeaOw7UZgfmmf4fnlT8uiMeRqelHupllmOGe3
p4RBSaXYPWE9W8R0IXYNla4dai3DHLHCdNwH5khar1YNRapDfYxXULYqtXkrVmvZmI7s5aQuLGHu
vBLXvKiLMYHsMdvFK/5XTia1V3eRzfbB+s8kWjf9/mHwvLkQya1nJfm7+xc4iw930UOHZeQ8uu53
tWlerxjZwXiCF5N58rOwGVCHD10NJQiSSZKINQiJXo0DqaG+bQZxqAprMutPLoPdmE1i4V37QOkh
MxCt+xcbfEkphCMieUanPPIaf67gCJRNKRG3a5e686FOH3nOfGGyimPU1mcjAQBrZr9Uj535DArp
s18Ju3F9vJMVMEXcosyWb66S/AlQeT40LbsbvBOGn3u0W8VqVtkxZA03577B3YyLwQ1e3uOoRM8o
9YOgqFDn7vhFTzfDVIhX/3qcn0NyJmIwd8g+LBuA+7157IiDT8UuopUfpX0DPoIEuf9+2+l7UTeP
9zuv647NWbDF93cyu4pR0992ObYo7mHEcPORaocccfsk7e6wN4t6jKbGKdm2ahv9whsK8mhIRUPp
Q8TXa0AfP4tLsbfqVuO2/lpc+r4rych/DUv7sRa62eezufEJS0la3ik4cNNB1RDP8NfcnRnKvfNg
unkydDzzfNk1+D81V6JPTw7i7nP7zGz7K9cE6UPJBk222MXXu5dTukfS7Mmh6YuCeOeVhup2BNnd
pA6W++hEBr0334qK2dNDWPj9P7PlLkdI1bt88qKOVnXTZluHfKRH9pPLpktr4zPtSHlOn8FR/n6M
SdGN1B5V4DUYPfh/zP3tE1fL/VCWotj7nG3pnOrMyz8MFG0//RxeA7u82493xuOYQTFSOjASmYXz
3adQGrndfiZyqcT17TDz6ZL4nrCfmnDUvEvjEF0g4DL09qpGhyGuq0D5z+Hl2j/kP03X04V5wgaE
lT4vJ0PFnnO5Hu/XAu27VOJVdWm/akw3sKGsHCN5njCmQVIDoUP4WgcGIvDrPxIKxLc8JwLszsC1
68h1nf8Fw+x6j/nw9LKIuVx8LeN8/1rWzKIT0nkeA7f3mxTaeRjSN9GpkKujiDypVHWiV8uGa0Yf
oFNqr5nUTSgCNG/G98NIP87y9OtaNIo4a9pmXXa3f9drMXkyKoZvvf5SIs6y58QqVp/Obv5LGdZa
Oavi6f/NxqqvJKhj3n737f4esVo0/HCIy4TBvqW23DQA+OE9WZiwYQ7VhRDNUNBi364tRRLXgaT5
Clt4vPs8DNcNPRFjNGh4EPuhRBAFQ+XRMVAE2MmNA0Dd/St77g8Fl89i/3v2bxQ4BFwn/F4g2erT
kdmFJVuOTBXzUQFvg32eOmVkOpn38kO0ZaMpNMN7fwQpC/MoH7tZ72RyNgjdIzUAci2Tv6FeiNxM
ekXr15/p4Em/YZU+Q6+8fz7VegBaeqof5kP8qjzt6ufnJm2KGULEvT3Kd6+js2Fnjr6T0pnvngUS
+NlfQatRgWBWzAMS1x2IbbHC2+cHmtOHIoeOvPv95ZBp5RbN222oOWBrTutHJZfmHw3s0drb7nOT
bi5SNM1JT5tM87Tgz3/l7zHlZb8EA0NLNUHwWtPaa2lxgkR094U/xqCVz6YEmpAyMU5Q5UVoIdjL
Pkzv0mw0leyM7zuBxvwjX3u94dIIZHi3x6VlbSlqB7p/+2eoSWOybwoHq1cEz2oHPFMaL4LFTgmR
FCjBCb2QIE/Ex9nT4UWa0CFO8HuRwPtr+3H2+t/jG8jmrqyNMpG5bcsHdYNXBmFSoC80oOgNIdiP
cNJJVd+oBpWas88H6UH2N1oUy/umR2YbTQUJYkvu7YE23VQsAxLmRBiLe7P2T8FssftjdFeR6qo4
Lvfl21tS5ZKVR1eR494t/s71qgNzJOn3/jKlofxlzI7qyuySHoo9Bb91qan+V7q0jSm758eauQxq
ckAm1SEEfEre80lNan17w6orV4Hzvwql3r0wlimwXKYwHHUWAkyEvIL1Hdn6jvD79HlZtIvBzuFq
VvuXkLD04HE3mo9FcqBmYvCaDiN8UCOdiu3F5O38+EvevUbYiqb57frBX8n5qAz5glRotevCCVtB
kECGVen9am01rsgFSYI9wIzF+1vGYE5u1rBDYoNkwOSExgA8KoN9HslrdKx8li8NswTX5l5W64+L
UUCLmH1WqOkLHnL/kQDdrs/7BWz+0d3XhiXRBOeUe5mK9x/gR3P55t8rlEUHzCI9VtqUqUMsbltW
uCK8jKRYSLNe9nlESJdxlOekavWkaNMuwIaUmdSwVhrRs5M+XctNJW9z+MD++oMOiGVCE+D6Rrx1
/XCHAAjcko/daiG81EVQ6CV+4nZ1an/bVW90jFa1hDfg8GdaAR9TY3s+zt5DzkZpkNV3aGn3EIVc
b4cVRXc0g02jcP0/ms5sO1UlCMNP5FooTtx2N4g4zyY3LmO24IAoogxPf74y65ydkxiD0NDdNfxV
9dcPTIOkDF1yj+QOiEa54w4XJDkSUOKf9HNy0d6fZiSowuIfYgpj9DzDuOLJAAgS1yOXHwygO+CA
pzilSDhWx3mGigbTZ91Luiv7h0AriUBgHVge6C/edwEeYAIRnnfolqFk/kerqPM3ygATn7IXljVF
Ivr2jx98Ak0lvdiQ6ogXDF1cK0w3NCDKWBrOoPB4QVnjPzwuHDMEu/P2IcBH7ZN8U3sT+CVsJM+Z
/UuPTx4blVDWnAPpKHYOGuQPcGGXOBkyDBmNSKdbGMy2Lp6CaCoWOol6YLfI+H8YX9wo7ghqnamn
rsbb/bBL8wnQHWdTlL0tYokYtnq1KT4il72uMOIwZDF15CYFiab3WZlCLNonSXZ1RwMIp4US74ia
QA5qbHDbdqcvXgLv4Iasbtry6esq8RrUJTAVq6LCYGUW3epf7L0sk1O6LuEeymBHaXB1MXEBEk8H
8kIkZKGAMZ59VCxACZSGyQSeQAEcgcTAbUkJItwKk7mUEl0EaGEzY+Hg6/EnsMoYTSj+eCSIIC4X
6eYLluhZDByWHINCTVJcE8D8XRPbDPCoo7PvVsEysJCEG4wsFxcY/ZaB6VIgBl0pQkx11pCBZuSs
CG0SDOcujFQPE2CUlstKSj4gtrVXnT1pY866XDjrbHYTnhhyPU7RsPtDbDi6z58TEEmn7pEoRk79
T6vusUpokke5Zuvco8q5aTAXeMqsJZx4kug9FhOG+IsNNAOM6JIQYfs+y5GSvJo4Es0NgAOa++xC
4AgaRziqh6+Db0HBNUk606Jgt7N7mSFkd4rSAIOihitUr58X+cU0nWh41PkG1T9LCOQpvyfDz11x
23SC61du+g0mKvOJzwMrHyRlANU5prWSbIcg7eHSvWwNo2EMIVreq61/5n3+63n9UPXpYT5f9ueK
Rsb0kaaB81SpoaKhN21LVRAEfq50pPybpi+k9g0L4yhNdReocXWcLe6aV0dpiRtJB3M38Bd0n1/4
dDqJFKHU1aokW4nJstQiALHh3dWCA+nEyD/elHGTqe3KE4J7gDf9xeLiBQs51F/4K+BKzIezezyC
58m5gsXnY/SI5u98Qi+OK45mJMdSQSNpVYfHZUk+fIjnXv4kG/IeoNOEjxMQVYAt+P943picgkOx
yfr4j7XW+EL3iGjRfrgNEGNWI/ARdJ80IZsgoTp4RcR/YDK7GPoHwN7J0qI6bYX3A347IeUDVlvE
JJ2QICXvCTs8gKrJcS+xTA/kAj7mYPgn231/A0rXuJGqGHG/N/h9YC4AMv1sEZg1G9UQhQR2NpFs
adxPfEskwEUdMZdJXPe+qMWQPkuEc8ipoTQUb/X2bR7FP7ofr5BK5c95VfuiqxadhMoBvd+QghP6
P2Fc4LDg1vxrbKwuUXusQcJE0E1SW0Scn319OfDI0h7BaToH0sfwFvn8hU+CVYhTQoo0f4alCo/a
B7MQox6MnKKSQWMDuEm1QIAlzOpjmzDsJ+UlkuMtSYYQUZ6VDf3DDjjjgLHy8tvjWj/FPGsB+qsG
hW/X73D7/veBcMm5g7xjguViSRwBIutMQNNqJfQ45A+UtEjx8ewoHKNQ3hALuFhmhU9MPBCLli7U
L9QdigjPq+3xSbrisFu/A9bcGBN7RW8CSDkd7+bixPGTYD9I/DUAze9CzsUkgYmBvCJpKb6LqGsi
US+5c8HdJrQMnghEPk6QqiuZJz4uLLxr3Cnlm8wfxazfxBTw05i1fEKaNUgtzhAwqkhYw8OU4AMc
w8BRoC90iKno0kDON8gSvvImm9n/wkML0BQJSSL14f2NK/SPnEwQU+BaQaipVEIyh29Y2FJ2XE6Y
01jmsTyL/K5haesUatJXz8m+00sAA8yImaYPH8bg4LSNf8/z9va5bC7r4mZcdUaeYbMIpCs5Beod
16YMhianNG3B6jzluJPPwb1NpJI2d/5pAihRosgRlTzRXLxj4vzMhPMPww0Dq2mZmGbuBwDqjOBH
7AkVHMWU6TcbDNiPLlEUrZaY+aoG6ElHhushKhBfqA0iGcAOBV2iaB9DSwcCXPiIP3CI7tC6hH8K
zyEWWQjFJ4zXfEeaQmIKob6QTHz6qkEPEnXGN9JeCzfFxqKwpwCz6hFOo6dUvusLQeaud4YMQ1Nr
SSE6POmcA67/9DSKv6S5D4nfHy72+Iu81RoeUBMlLsTg2bi+xwqnXRTlPXBJCyd8TJiOBnc01xTS
eqshRO98RkrZ95CpADGkgDmSUYADdrINJSG0MbCcXmk6R7jtavDI0TMA2/5NBY50YYC9hEo7KCFr
Xc07bVtT2U5fOjs2NHmgOijy4UuEhqOkyBNfPYcL0mPPJs8N8DS1BimNq/I+RjHd9+gVezFkrr2L
GcE9nC/aZ9PQhu9IGSA/LC/wVawGotr4YGHx793aoBGBa1uAeHgBhJUoNQNtBDrlhcCNoK2z7v3G
Q93D0QiPLdQ+fVCf0VWYKHTipsbOqa+rg5cCCz07+kFi+w8JdjRKCdrj27bt0jQXQwt+B2AESqzG
ZBnQyIW0ZxCUFskkeLQEownIUHxVuFC2WDs/Z2NQeJf0SQVIiBKBciYnGu6S67iiuK4Vq4x9guWL
Sgax7YA+DbpcB+IN8upVh/Zaab/MDbQhaX83rMFLZKNzKv0Onl532cVYYsJJVf2ph2Do3hvzBd8K
CkX4NkXmDBBwdA/FFGhE3rum6pk5VdKVtRPRdTIjB9+/2H6eBO/MlKV5YEG9MJHMqSgFvWYXI9lu
EgNgB9HYGfwVmAIyJiYDeI0qJ8vPN/S5ij+O8h3fHTD309KQPlbkCYJZQaYHCoKABjihWo+UJrra
YX49vrJZe271bCw21jOpk60N6RSQPaFf0GDkysJv7qh8mc4hIwLvI5QdqTZuAd83iElMlSs9yKnj
QJ+tCqH9Zlem35LRQB7d6vTFdqnvrSVuJAqN2hOmCpZUuHE/RPUIQsEIgX5W7LI0ICU/PmTfOXL5
u8Tno+0g8TvIddmqp9vyShAVMj6ymuBTJOliGv9CO42PxOZiK13n9qr+T+9+EJBsXXuPTH1NqBng
fJKHQFoibKpgqD882evKb/9UI2ctDVDuxHOrf7jjfLIO0NRnm0Ha9Qu74hf3lPVEc1BEzG4lYRgi
2Gc24zkXq9MWSXADQ+HRwg3e9Io9+7fooaxj73Y+QmCUD0msIWHmSUk4Pbwq3Pe6kob2JEvgrly+
ntP3naQkID6clnSGhgp/46/HooRSiVQR+hQer2PyQUACIHmADxdrNcddmEDFUdBc5CM6aO1kE/sv
h5fpY3ofN4a7Qba/zhEisEzHqtjf913SeYgs9fZQ9/5cvOYP/lXai0ELQLLJZ3zA6EhhtRSkx54F
NRFwJVY0pfS8EBFHtO3TgRQ8Ewseg0Po922AZuFMkxaQKHjUFmuSZ+aQ1gtRMCrjJuxNwEscwDSy
LiTEhzVB9w3a7lAURlNIj04FPHg+xIOwHwM+xN+xeoltihlfCcsuOAljaHQVLicfZaVxMoaEPkFf
oETeczorcBQVUIyJ6WKmIIAuI3il5BCuxMD5YgR8cXrODfIH8zDc7mhQzkRSFxQBjIWAHedhRLSr
4Du1wlyBcTMEJDqLDr31y4/4jqJW0Brwh79BMiRq+rgFzsuz52Odf2R+uUVzQHoPl+Qd/sSY+C4J
P0Q8SAYMPT5OYhgD5eBbPMAS5MLXzoJ3+IIgAE3LVRgWM8K9QQbNGZgaO/PCXH6laJb74cycCnnP
2Dgz9aq8w6n44j45njc5noNRSZSWciSTz5lbTIt32nLSv+v9zTrrlRnkb/xKOj30OBzKaBhluxqA
gnMDvMkNy+Bg9sFupjkKpu3nknyPrF415gYZBufg9DwEiB9kPJyMAwvDZHACvhgznGUpcFtmOMff
UuJqTInMNT5QJB/ns3yEBcA7f5m5DEEe3ed5yh2EHpUCTNvfcuOzfP0NljXBFPKguHHaOXSlXIhP
c1bZ2p/55CLyaMnWncBPAu7Kw/mMlsvx+u9QBsBXWEh3M3lUBIpoVQjZ3odVmDmSp5173CPtcpg7
zs6jYmo4NQOQ4z9TyXcG9ncVjuEpciP8SsIZp+ULfgs+8jezfJAhMtfysLFdETwUyvFLaUtPCdi9
oLyQC1TCqsuLaNAQyI49xJyzm2MJK3AZlhpfnIv7If2Hh/i3ECsKH5ieWD4Ehzb3w11xVR4l5gsr
hhckx/DsODlnYPS8gM8QQwXCQSTyJZbuOH8PhYwhjoQ6gIQaaWgsZ4EWjNyqSqb07153uQdBGa8Z
IdcG1jjwnHng7FimnoHQWZeFAYr7hlJb23veokSaX7jWlAorE3+tEH99Kn3jKY2enOPzl0aSd5V8
0cvts+DCA9Ui2b4unj1L8o7dLrTeF7nUKg7NZfv4oscJjbOAB3qvYtAkZJGgM2DoEt4ti7xMZArp
Uqz+ALiCiF+CFw3k6qLRHskMgVzSu4mME2LQdZlra8lss4qlMA5nPZujap7LzhGbLP5NfoEkCSpR
20ISqfS8AOPpogGl9wnGmqQL4utnK86OGsZ4YymEyahVziDvl0Qpw/6LU1ojUmLjvbI+eaYURtsz
uoTJpkWavQguIbTYvGhEqJQgZA+JZtX9Dunoodw/4AZSM0tc3qfzARdqrTB/Kak/Jy6foPlfN6OR
g2zMOPM7Ty+Ee6ZGnzkXvryK1giRC706fbhekctsdDpwatFzihiQacHEDBc7ncts7Vj9EwCVmK0k
zHp3mvNkLhZuu0UNhwttE8zjCeT+kjfrFaTHS5eeJBw0PvXyT3p0UVMI00jzX7mbQNvUODy93fKB
SZUqmrhhdsxZehDp754QDbs0/6HEm0R8sllbT+8V4yH7t9q4zuvIxVxuE0+lWapzfGQ0ZA0u7/7l
DSM1jVo8WrFCFQ/VxOvpnynG5AbDHm2emgXNOuVsWLuvgJ6pYbXJXxTBBi+nf6NFgtD5uhc6iiWq
Yev0oUljKCAaj4iTmnuLNE8TQUexIYlg+Frsfi4/922byqurSUNaqWDfkicMpTskf/pdV9nk1Yta
/FmlcNzvi0Gj3VjdGjYNlccn3MR2TDlnum3uvp1sdafgp1yAPwxRfaP2OFwnPJiIls76XjcklSm+
3jRQwLamn+0bXG92O2TehQg90wRMbdOgQXUwTlj3JEQ0iWBTBNcnIEpppWaKu84ywpitWXV4u56N
efd1ptThNzxYbVOtqNJqjFO1t11M0kHHQKwL5LPtrprfxRYQ+0nfPLcZkTGmk2Mno6sE3qJpEUqq
G4uhHU5YMpFJHjqZkwJi0YyWpbGut4gp9G4UlNEg9uuMQKpNyieunclZwljfm+hQjidEU+jTgwMN
JEUfAPxmesWzAYDsdP8nm9xtt/YTove/D93fChIP9GIHcahvZxJ2oNpgIeoyh2K5FyEjsY7JayGs
haGFHAfMIRg5uJnaJpk5gxBGvHVhvFHdo5yIEnY8aVp/dEwZuxlQTZc8BeXcvqyYkDkViarUedwL
O8aumzaUyceYBpuotGH1dKtDnqoH/ffQBpF8DsKxJ8fPdqt064D91E3qcDIMLiGdjCjMAgzM9YLi
b1J4cFZI9U8CqzTOzaNCrIZMIdQDXg8nJekXhMeydz+sDNi9dcaY1gX2/rJFSqdjyMmmSOA5aN1V
M1XbnGsztKI1L1ueVXMT8qdJrjXdLmlHBppE4CBFF2K3C8EIzY8dVjT9jkz71rs/DVPCs8DYVW++
v2LzwH/tmtvv923aXDsnxUK2tztWQEoWDiwy6lSYeH/Zdw7331SUIXiHwQmzEq9FXQizAhiYePhn
jXPvvaPRLLERPyW3ABIU6Ad+Tk1lhUFm+8zXC3C7MgkxU1rdg5z83NGb6kzfUAplxnlImpWu1YGn
go7d7+a6S2Hcqgtit399t6kZS8keUbdf26NgrEUgjiDX6I2kn1wCUKRxhAuPWreNfH2xOOMM5ew6
qhi+hydxQbwmqRDY+fRLZi3QwPkINeLs7eUlt+o9aIzwVt+Mc1YNXrNYhtz96hLus5S6n3W9d96/
j3lDXPpyq7DRjvQDoavMDgUxejVpvqZa5PDhbmHwQDHWVfRzu3+1aS4HPA0NCZ0r1e6qEnhTaEG3
D+mRdmweu7TAWCbzdPrb8roB8Fbmkpm2LAypjTr038PrL1ykbJKGjngHJgtFvoiSd+qUJfuNtfyC
ncAbJz+C3JojkcracskOdX9GVDhrO+aDTT727mNUcIJ08e4qQHwXUlC3JBFBd3zbyIlZCJyrMtB0
uzA5eKQA+jX1+m5yTIN2Ap8xQKuuXntwVA/BV/eagYUkd5/uuX9a0+ONf3jLkd5KZ2yTmZZKjfyj
08MQYZLEbni0Veql5qxzTcNRbSuIBUnJ0fnVUDPrkwc5ZTkg1kByR6dN6tW8J0656WrfCgFOqdvR
jnH6LBU+XPMz8+InjZ4J+/HDVvxy1eEPxY5NyPH0zFakOqqHz9bf+Sc8KkAFuD1rqjsn9enY3hH7
QuTNo5pfNnuX5oRPEhupaRbKJHIJRELi/IG5L4AgkzNBlQDbjgR1jS9pQJN8VDr7YclCVS2hSGyQ
DaR3IPBIEg2xjNnnw/LTsBMLquGTQjYg/7OH/O5u4GLgHzCT7UqTCYBNHFR867TsnXOflPQ2HmaX
Em+AITqRUrv+j/jRN+0ZEDaUZd2NOOrAR8CMbyraDPYN9eLYQ02QNoCIqE/kDb8awIhaVJY/ApFG
5eGxRsuhOjl8OiOSz7bq5TlRF+hvqS2lj3kExZOtL6UbpWBy+naoZ7pGs8a6KTuLV9vs9k0M153b
sZnU8FgUhNC9djw4N6nGG8eXRWYGkCTWMu1AEXcankvaObk3vu9Gjw6NnQeXPQBOHJNh0qt1qXNf
hXbQeOhOA7UPjI4Po9OnKWlSsXewutzGuqGhYtdgsn1SFFjexGjgGpvKW7vgPKVdDPCVeyae3CO6
woKHisR/92/TaJrstw53NKXp1oEsQNU50D13XJh0iBioLZqlfktLdx6Os0hPIi/eBgLmNWto9nLf
5m3kFXKVvm8KRmKNgDF05TKtLfpQdbYWo2lAFbS3OBPgimdpck6cQ+Vdl28zGtkntGx4M039GFtt
xZ63QKuGod8N0By9i6Ofe0exfXVhoim9BbcyQJiFjvLbtZ+xW0od9a9bUUJBqT9qmx9ruTataDS7
7YCOGxRfXdeaQ2Ki5X/4x6DDsXklr2sejTFcukXteFt2EKWpdHti1/z9+sL05GMPv00mTcMiUYnD
aTvGZqXpA8ejpuRj8hm5YjWhuhCqTd0lMoMAcVuqpXKIGnUEHZnKDNpTNqjsda4+eGlyWz5btiU/
A6QBUqLU8DVMw/qg3acqZtXkBLTVSkAn1NmU/3BxIl7u+mFwCfDD/dQnv91z9GFnoKdxwXW/3oqY
vXp5hOkGmBYeuSkuppuiBqdHhJ+PE15TxAQ0iAPhG9meLcB/u1doaKwpC1L0SqPyQuF9mnBFlt30
rao5sY65iFhcWs7/4MlpIuea5ns3XeNFzL9bpjBF9B04kdHI0K/k6XEPJ/c8SUYXSG2DE6MkH2Lz
IH7LUDIiLeZFSJ7XGHaTCF7lTWOFOEelIWtd+pgpunjzf2sY6XOukqDqI+UNT5aMAYR6U198EdlQ
F/SbrigC6Cd4V8T2e8l7GpCFkjzQZpYc3eU5OmXll+6DN0XLsFHQIPv4xJKre9TXYzjjYK5rX87h
vIQ5gd1RebL2UU8mG2ZDWoO7D/xU7UxKLA/eLVmwMWs+WXcOT9w7ZWF18V7JnpGf9OizNXzE8jq7
elaQmedRZA7mWP1QsqQtlm7hXdboAEihTHf04gViJtevoDvqpG7Ux/7CzZg0R6JQMgOSweIpRYEE
T/e+3a0SN2KJ/61SliGI6SEaPt0X1usWDYEC7bUWKaRTCrsaJnREaM277DEWxt2AR7JuP/R7x2O5
L0sxHcifMJDUXrGoEA8l9jpQ8/A25PMHzufW6IqGVc+yZe1TRKduw2Rdsku7MxSgzo+Fufe5OH+x
U/N86JzVx+Wit3a2JdZWohAjb3w3rASnx9tPelEFyfgyzkxIdGDLhel5xr5mLJ8HKZKhwUSl/QY/
sRornnExZPJYKDF/YLN2+SEGBA2USWJWzUBEw25WbetbefDCA88CXmOkDdl2EOp+hzx2eZQ1/7qF
iff7PCy8bPvecqMcjggMuYXH0Zq1+WR3JVPjwGTNDFC6zb4mZIMIChJEStmz1QDXprNozKpDcvFb
TG+0tBnCg74llqyWCgyWE8q9iAx9M1oWVxcGe11PlKwRjEydDhGmExn5nyz9+1mbyIp6nxQ1bhzI
GlQXJKjpzvA7eFCsF5f1xGpKMDJEXOb6c5+sGbhwmTvYHF54UIggWSv5TIb/uQWVXFlKvMn/f/9E
ZqWeOFdnFo01F6lXkcaqHQA7bEP93OSDF0Tc2OUDIG+gentqQ7AAUzjAPnaGWPK0nh5U9BRIiGEF
58Tr4s6+3kIOEXWG6Q4OqiIP0MrduH+R/1/1f80J0mh0RZGYy5BlYdoLkiG5nkmw6zWNMNwIUT7p
KlaOxtYcig7Vuy2xOYkjYoGAt85ALgPY/zYk+f6cTMlPXI55SK4yTZ1H3AlKgochZlj+mQYHU5Vk
dgU/IpuTnrkHnicP4+FfOY5urbzHpjXynFEho4/Y7u1WTxTnlcmwJ7JgMsPu4gGzquREorGIVCAw
mJUo4uNvpuI2bPTk/eeRqNEQIIPjcG1TWWnM4HUoUkFGJXalaJTMYFx8IziQKbtRxnHsyHB82bcO
7LBDO3hgkpacNzXFRObvT1Oyz5rM4BLrl4VzGrOvGRNrzuv2CgRSq8mloQCADIp9jqdnaUKVfHeo
r1AOSseNph2UfQ0ObdkL3BmHisqNxxhdczGta4Bd/TrCt+ND38+/K0IbCb/6KKCABCVT/8EkPJts
QAKzf96QY+rDpaToBqFa301FrjpzSRs+VEuD2a/0AyoCC39TUxfg4iwR0E2GGE7a6dV6Yi6yuvqy
iAvTRHp1tvHaClos6QwzGeBcw9PuksPMehBVl47TPQuvD8aPliKxWTtc7NJPhuiinmgzGnWZE6qH
gKhfR5ESl2Z4FA0H8GzqepBIY5JNviV2duWjuYE3MaePBnFT9SQbmYVZ6Gh/6T+IxJ2S/Zu93UZy
/bkz7PhtLDtVpuhjKzC7eIzbHCspa+rb8tZgghqaiok/QRb9iowr1zuxB2/TbtA9ir4qhpb7jvFM
KLf87bwR13TLYw7Qc7D46tdYrELmAJtlDaOvTgL0Iu5LNnnM8Lx6WANM0hnbANvZoKe96jNp4v4g
ME0+j4NOl9kDnDFULLh1Vf6Lvy8zSAJV5SPCOc1Tn5jriNc4YvzGK31muAQEzH3yQO/fPPr7BXev
s5HVQCWLgdjNvKg2C0hRxLqozTENgrovv1Mao5NvLFdO9OCyYuCI5drEi5OLCdjExMx5j6mRFceD
Qcol39wNd8FnPhe1fQvzBP/upORKLrnIwL/GgUIMywPb819T/k5Fkky0XPc5W97kELnaBb8uIgWB
BxFp2CN4i2Q76oR4IQaH2CHyjMT8kJ8slAFu5wDMiSPEJ0V1fuFEYoeIu0nLXV5H2uP2YjIbePNG
Jm2/hpSpcfzJ//tZnqgNVVm/EN17mWdsP5xXpDulAoh0eSXvyOTZfjmi+EunjE7MFzlOdCgrJ1rm
7nUph716TTfrs9kr3TmIfhF18ve9PALW8DlE3EfrOOgRWZZpP+WjlKggCKKp6M58/R6ep/UGSrQ2
gVUHqfMxYDqqvi0FQwIXYscxDS+33bsNLzWsoo9gMe8XcqYZeB2aEyvUN3IsADXaRKMrUhPW8JkM
CINXlM3HGBfF0mIzQ/aoO5b3kO4OPmJ5Zk+oleUgMbtBRJHf3VQnGNAisRmTN7Bma/xkcX7pxfUb
Gkz6wY2snNuIPk/Qx1AV/vpx+qF5+TvXgVFjx2kKWGmhEkMqUKZRDl4b6P5UtCJjustfCSL9gLxp
KhwoX5A8kSs8gM9M0Q8CSgei6mTzcBJQGn7JFXlkPhlkOU75iWKTHO2CuYTfCyTdv34kFb3U+Ae5
l+5A3EGTGfqzIKDFIZEbBfvFxSY7CNXVPTD8DSYFgfXn8q720SCV3EPB9ZF5YrTvFLlUCMyu6faJ
8ARiPd+8Sr0HgJgGj5sRXjzygXxqBSlFSXvczJK7E7UgjsYZRwqUlV3EHuj9reUayFgeJINk0CI5
y94TI+NCImjJztkiSHsUf0IryzPiwdGAAe5/v4Upoj9tB6XxIAFg/zYniZrIjKr1aPtGNhatud0a
2SE2svRkbF1fQ6PFWUUof9oVkt0zIExsAxZYMNMQGuTEdRd4h+OgHSdv8rGgPwO5Hw3/QlMqlM1K
Kk0k10BS+kIDzkiWI32C/pU+D5/GasaZdtH0L1LNInr47TQENQ69P37bL4+FJQsOXNHEP5ZjGthm
rLgmKXq63peZwTEEefjYPTQnDe4Y04G9eALS4IWgAXt0IcFOX6DGQablkAi2rAda+s+Zk+dcTLAO
luDkMs3NtiFEivXFp3ek9PVeAdH/QOyJJok9YuajsxxfjA1Z544PXqTObGKxFmiT+0CpVYvEdfwW
h2DaG8wHrJAMIJv5xJh4pp+Ls/owgHEx5K93W1cHNuUWBQ7zNDk/rhWIEUyrOywwPJlwXIq9LLao
pc8tN+WSEP9V5NKwOqisCK6/yGVF5/aP1Lt7r574bOo1uhrR8s4mDs4eWUHErZW9EbeuGoTulYoP
L+mVjQEcYD+UxY1QH/xsE4zVcS8y/BO/MSKNyxOH8bzgnb9fik0hTiRcah//kRUOwkoES1TVRj5J
BvoUn5JjRJXFo5DCDxyFL1Fn4UyOl2Pem5Id2q/OGmUe050n82u0eDGVH3lyNaKRDCh03wPOxz6K
GSLf/+1MAhA/oFaaHpJXMV3QMOI7V4PLDODwNhGH/GpQXgN60M5EYdkogvsE/gp0Ym0jNoSNw9qm
KAm/FOFundDcwDTlvuJZ47XkBB6BPHC3SE9586Aty+cpm11Xx+N20O0J6II1RofBC/gH9eLANFhv
B7EpZK4sTbcTTLfdLEc0i78lpgWGp+zsp0DhmHLYQ2eAq+BtcI7gdoMlvTuKj6Vu0jWu6SUlK+mJ
Bj88gS+vQ3i01GUfiQ7oi6H70sTGRvVtypnDdTHZIedyw2fFCk2O0VCkMMxpHFbOWLr9ej9x2Q3I
dlnSn6ZDIpkFKcFFkJ0lkMkdChR+sPRHf5uoAYGcCCZKhjE6toApdG1ka1DT2QOCYS8SKBQQRSz1
cC1JHOyWF4qgvWL4su9y2ZqiThJcRvFhkD0rCiyHNtTYbCe5rrPsjp+Djy3PxW12L97zCXEoj8ye
VLxBEOKbZswoLIbA6uFU5LlwR5xY9JCMGt7ChRyTedZYHEECYs2R3ADhLHlq4iaS/B8zEGv2J+VT
dv8f4IOPwLM5rRmiuiCVhOq6jYWEPeLWuBLbfwjBHpLi+nm6LQUEiU2Le8+krnarxtU0Z+LP775p
QMmeftHAWhfb1i64D+M93u4Llxj6mHE9MqWbjJsPVhcgPNZFE6J2NSF80Nqpm41mL5/qvBXkm35w
2BLv/n3ZWL8EAA8HrEudvnWMigRRb64FX7whCzA59uDfYD8fq0TeuP7W8QvE5CmW8n9zLRYo8C2x
RqwCcrf3L8x6cDTdIeS5v/fbrN3ShQQJNUkTJ7jtMUveJQBIcQDz7vBYxTMTKHwtjnaMboW2VeT0
nQWRiv6GRRpJSSkgtRRw+lWk6VAeQA7ViroJJL391R0TsD9DiEfT1j8DIDT5IDSQoRJWREKh4neu
lID2MBzcq6bEQoyE9rwSx5C5frF2hqB9CeAGen9M1FA3R/WFOIfMxG4EOkKtKjsUsx2oSPal7Fec
uL08H1iM8PEFQsLnY7fW2L+AQrTvItokB1eeHI79dnTYMggKHhO9akkvBBRDHgi2hZkHvAoDKPIa
jFpVXrJnlh9AKbnbPhLEehueIX9kYjgl0w7wK75GSjojJym5MjAJngjwSMurvPLWs7cCaV3p2Y7A
9sQaBMghxX78XNs2H32Cv3j/ow/0HMB3ldFyG11egF4E4ZyPkJu8rLzdDASCqwZtudR9KDE2wUvF
9hP1BT0sQoom5YgkOc8VLfOksTjLvN0bxWt5z5l0DpexWLIp0nsPHMb4HmsHz1bAYZ4jyF/RR7Ji
MLBYHe/P7cCudkjOnYgjYhv6NNkfE1gwxc8BYIZPTGJSo4nqtHk64ixJOAmY0C3g6PkmVuCfKGEi
ts2yDX0J/9SHYianSwlKiQwnEZIm3ljnYNKRaVS6iPUVQ/kxZi/Msf+HsZ/Pu4Q8ib9hqY9jv413
axLAWlGU4qecXALsuuNgqdVRMKI1Lthut4n8CXQMZJRCpwGOCsXgWPmm+5VtClJg4QkJ0JFBom38
Jqjpc5yrsyi13Rdx/7PhhQn/3bF70HzNr9tG4Nt4tKvhaRHnIg8S9ylf/fDIYpyi+IpT1xrgrm8e
OHCixtm8J03ggNL5uTzwJuaGSSOyyhW7lOlpBOIC3EAqMoPFI9iESF1aHqobVQ93DZk+u7ZAQk5P
G/j7p11XQHSxyBsAsOaxif7BoK0bwEhRz8G8aYKmIR9nIp/FfAeqRHwSQrY/ga2Pxbwk1ehXUHtE
OPCaNIpjV3Jx+ai8evEXQe8kUlZDXMgRDxciJIPpBcsGkXxtL1q8lBic8/CfIuvRGhLdR+fkWLe5
ad+5I0L/yNjvc8J9fRTg9iWqFL3zdDuLy7EemlgidQPArZWohj/FQCYUo0DTDnGJ3uCidfF/cjfe
A5OcNSSmcBPq0tDDWdlHmq1XuhVgRqjm5GHIdwb3OGl7VvUcEnXJJNUPvL0VVSx04ziUoUulIrFp
QJC2cka08RDMxK2C+mxHu5jZSddWGBcAKKQMBnQ8m0XrxiTeAtSbzvfOl2YoqmBPcVzV9J7mzZ4D
V+NofV6TEs9nHd2inxqACGtaPT1gEf3YPkw1Jsij7LFNI5JpnUULJrB5kBz9KrwO42780o9ddziF
Nbn57EF127T71vkvKkAC1o9N4vKUiIJyxo2v+GycVNO/DeIR3VhcFXw3xCpItwwEQmkF4thQcNnP
h/vCrfaPfkrt/OlLSJJo14rLQG41dV7Uj+w2lBfcSerF9RqQJwCnHnpdfDeSGNQNZHHlsO5gctjh
AVIwnRgIZPHgnK98Y7GdYFWAMwWeUgCL3uLeWxwp+yMKiTI4ntEepToZv/hHyhCZtcdfkqqpuzmZ
0Dte4HCQIh+ofz3SHyThFQphtTru6WIBywq1dJReYeyr41E4CUnV9RPvWKqVeGULf/bsO1I0EywY
r2MosF4cX+pXFtGDGKI4vtRD9uzfdbW447AMfukaNrntO+MnChro6gBxHkuBZbOAyUdbBH3u/gEq
EWAsihkMPlTB80MWvPGpXgBG684RJgBJseuQvsszrvDTQjJ78Q1xr1r060v5nw5cUudK2tik9KEh
8mTA5WK3oWIYPgth7qcPJx6qQG+4zvwGl9WM7ByMsTu66QpwIfK7PL7WjSDtE6AElcLuRT4KFvJe
/o/mIPDAXwRxkqj+/zH9jx8KMiP2dr56aOdH0i7wAUREAQDxB2QnwuqBhL/46Di3MyH0wZQjB1Qx
jTc8TpkaWRx0D4SxgGmCjaAckF6dfYf4/KmqoG+GPZCN+GJdkQT5dz9dr7r6e8gEBVAmyaLXVvWZ
/Jau2be9ityRPmmDdFvaoyansoGfhvZi4+eQvDKbLQ5oBiAoKxmBouC9MnVeUQBJ+Hhu07mljHDO
KS/fkiuo4mVKBhj+ekoeyjRZMi8cRgaUOY+TJchnK0jI9KZzuux4gSlJHhyieLQMLVzy7ro7kd8Z
ZHCzRqUXLuM+pT5oXa+xTSIGcXvocLqjWw3z3wko1DjPC/dJuQDRLjfbN7ymR4WrV2fgw0c/JzlB
KvDoBz3eHfKGocLEuDRB4tNkvVLIQQAfUoLrPF6efiuQZRzY4L2+owHUdRw2OS5eMiTWJ+WiJlvj
LQgIwC2WHnVLe5K6MK69p6PqzJCC45p725Hgh0homoOD9Ti3pgxi7IDTkvwEo8JP27R/aSX4RcuR
BAD5rTrzToq0Ih1w9fapkgBTH5B/M76M6jt9/2l8ZYMOqSmmgX8OLkkpN0t0FXndfujeMQKmyQnn
QnfoXWJgI9hxFQpe+3AT5eyrxuS2toMCxJfHuiZZDpDXt8EjUkp/EhAZkVNA79AP/O0CCJVYQ2RN
uyS5g2u8x88lMGLxA/OHbBj+TJ2VbDxypL5CMkRDTYXTryy/ZJpWsJDDBA2sQmc49ZomXwmREc4n
W7M+ekyfkPxlGCZkxxfrsE1/HRI0ZRhkGLAkzz7VZOxIn8xVEhZ58qxXckVYjaTCe6WXuc2DM3N6
MK8g27v8S4bWoRWOQvIM1X3d2MraDZfQ4CCLWbU9gZfi4XBD8xlTbilHAJmHadXrrOye/Eaxh1f1
2kME0PdVNRbxjZKTk975xFILdRpGmwwHRh1IG56RILeGAtB0VgVKtvBE4WTKWpR19TpkO1fCO/aI
M/oCxL9hXLBn7UXVQy2hBB8HiWh/RhBQa9BjVWSY2PrmE/LTiD3RYA6HpHfN7Fng+3e3GhcUUuUE
rlFNTCsZvZyCehVD205dTkRlnXTI8EUVdUSk3nzyYnQbtWj1KZ5flhM55O6fiCv6cuSbi5L/ieZ8
87PO8Gj0SSUW+xmdSf6ky0cXrdE7kIDGBU2kr4MLwBGyTreHUezW1jKGJwqPUQyvfHCze9Augf0t
w5LIuihl7rujX9v0+DRVyuzJvm/NdovyIJP7wvbBaGgCNbLVxSaABmNKf1MRAvJhGriiCtgjWoyL
iodbx9gASIN7nlpBJv/ZB4PxSrJ/eZdkj8BaUMej6OH0wTnE1HYmj3Wybgf/EXVmTapqSxD+RUYo
g8ArszjPul8Mu20ZBFEmgV9/v+V5uHH26cG2kcZFrarMrKyC0kVIOgT6ge0Pf74cIMeGdxN0jPEv
nqE04JJ8iZKJiEWtVVcsIVqooY35RPOMCJ9EuHLWEEie14ZYATZvv4jNwHQTQYMhShn8snFQfpBf
I0+laqgomYZWTW1AdQMDJqokUYVApRHRBbg6CliJJ8TQ3ASPHWv3LqZoNY5uxjtmu8xKoiVBCN0m
Vh+7bKfzN+im8ivugPHpAxZJI9aqnqUb0ElopiG3a4WeCe23uKUxZHHxSyvQNtG5Lbr1jy/Om8E5
dLgX3kvsjux9MaUoA/dEQerAE9sD++PXPzQvO6huLSw9LOybv8kiNZzfYOsEZtX9CTaF1PwfApH1
A4kGDbJcZrHDFSshURAAeUiFS5PHBNiFP1kAxB1BQXymgSTk6tEsTGZtcC2HQiovtj1mB5EGwcEG
Q59e3m0N3YTiiTdQ9g33gi+xOFHDFlj0EE93khX+xAuEDkcDjajM0Tn6M/hDmDOsfhN41vKZAWy8
Uo9rEcQYAn2e/JkaE1rXRTWNPwGvOY9xFcDkgqqas8D2C4sX8TBQu59Pq1ognwJ95s+at6KSJDUX
7LSg2GEXfiEXR+TkXSD4OyD45HsSz3nNqHOuhig4RCWSTorZ+wCDecJIyRWb6ZulN0LSImKi+K6c
vGX2rtTHmZiwKrH8Ffe787IeGZ0msGcffJvnGMGIy8k+NwmtqwjoEi28aMenvK20RktkRZ+lYJMR
hYoEkZSHMbLfzyR9W6GKEz+rJ7z6FQiUBRZtQE9PzGmdDbn43zumONAxNKGpmVFoLFUCsESe8LHF
HcINSRD5HYpb3SEV2J1D5hTfU+pvK7lyGBokryLIINVuUVtbr7uGWyPdnoQLAvRJJOyqZslz8aS3
XZ/aiFhg/IMqjyfkgN4vYYNQPN7ijA6y7/XU1kQHQE6imGJ+TuI4Ih6Fk5jbOaU24l6vCGSV6YhY
SUSbZ7Pvjv08QMS7ghaV1+jgMkw+rOddBB4lJDK+gEGdmr2h/uWRbxSX56rjERNcRKKk+yLevu3V
6sV9zYExNyD/vGUQX+zAxGxydA4mAr46h/c3+zWTzvjh8Fz5Qt5E3mu/eVz8chMwMZR9B136gsd3
A1o3wzmPm7F3mREFfYRLUNhAu6ihYEBFuX2hrCYfwNntR5Q36RGbUjpxjgalgtlOky0o8ryco1oC
Ka5RWgMpP2nq4R7CuGKKihlcGjCYrIP/oB1Dp4UVRe4UgRALJrKlCgUNjh15qtLaPQQ8Hrbme00v
f+bj8zUDFgM2EHe7+6P54rjie3KfydApyAA3cIpgJdSvIT8TPxe8uqAgyYNXImnmck0fABXjQHVL
7mzBxb74ilQHypScH4mz0PAo4ApfJAQogp8C7IsDeokI6PC6eG7BneJSwRnQOA6yjyxZZNxx0Jtx
kC5FZIKM/cYsgZhzPbmA4OVCnJZ7gnhiSAlFq5OyL0zCucjKHpaK6gzvOMAImdEelCJBuB44pJ3s
seKn7OxT0WWbHD8fq/hBz6mZaS5yMd79z4r3kl07Y+XhX7QQjH06ZQovX4sVQEczFeVlJnZgSuRw
xofPaeThDTpD4enAC4k7S2EJhQUrZShb4t4TewHLxnldL7/iVq2uzw3dyeT8pGWSqR2gn2w6w1Te
S+ohUd6IUie0aD2281VUkcB2thSj8CPUiB8znNchEBM219S17J7ka4Rm3AHp7ucZKYO4eZAWz45M
r8EQm4eZp7sUx90vQraaboIJhsgcaZ9/UjhitkH0EZ9pB8OQdy3cOn0+YOmGvpUedbYBxLFLwhA9
7KS1cGI0rTP1yKKuZQqn9XXjE67HduSwU63pVOUxsduWvE92S+cS3Y5LpnzPx40bu9UbUxY6N2N2
Lom6T+yuoqwu9vBtGCLQastPa+IWmawMeCQGbghbBDYLWjT5bfHydGRyV9CajcPMnt3gn9ivYrZN
phvZrz8OCE3KV1ZLrzDHk/wefSY8KvEzEPDRRdhAf/cxwXKy3bJdTMUmLLZilMS0IFl5yA5No2lj
XgU3KXJwRPFmcWBy22EkMuTnhg3e1e7viXKiJ9XCuUtoHQdzkUWJaNt/kZeEThBanSbvSQSpz47B
6NyS/gGznImATG94kJBbh1R5H2TrS2PdONmkO9Es+uJA4xNqtYXOAuMgtohS4vCsO/PanbpT2IAN
k5thVyKWHUsN/UrD/990yCnEzPkOMCij4Ap3TNCxzg2Rn7oKKNYy1jJ4CPlLzplRxM3IYrL2mMPj
oARh0/59TCJmy27VNd+xLfDS/w/iH/LFOJlVTvEN01VQ2gTZpUgwyQS552bgP+BJqILvIrDnp5iZ
q2TG+LicjNasgmfDjBTevchtERXkdqw5Q1loPouXlyubvAooSmtcXBWoGbyoqUrZZNGZsuRBfwH4
ar4wX7w7BuT3/WUcZTpSqb5meIdY41sNGoD8pgH2o4pzGgKpGe6FhHR8e00zWJOLH87JkyL3eWzh
/X9ir6ETBD9GgM4Mt11bo0PGiZbMOQSv9Bjwi/WerduZJ63wGsHdinA8nuTgggkiVQ2/TweHAbs4
DjpCB2/P2XA+mCkikx04dQu4amwav2smKjNHmUDEVLsPukmQZcA3Ar7CWpWwOrWGQAjAygRTq4Y3
f2PvYakguaCrc8bliD3DLN/sA+JL/vtuFl+VDZsKUl72CD5b7TRkQxJx1DYywLELp8IfxltF6bu5
uL80YW0AdL7cPpHaz4h6F/dtY4px8WnbApbzumXLQkEkJ0AKAxUyFStriClblOgfchuodxYghf9d
AfbIVv/x7pEvptJKtkBvZCxJcMLvpumBVc0NJXLHAax5902yYVHg12tubzG+RuRGoCeO5iknkS1w
YxH7xjmBABE/Np/tXiRIORPMYTVFpk05+/SSPaSLCDHNmIDwEPY7sY1/6AP4DFAJrIb4EYhDo9/n
NqhMzRMZmsiuYywHiCHcmUci8a8IubQaiLlsIlvtaDEUIYZsnBMhtIo8zjY8jHvEDE6JiAqsabf7
EQmF6NsEGqLvkd8QI9tFNkWOwk32LY94fZHKkUKvaX//75RapAaIAoQD0TcmkenxXWaLj8yEY6J9
hcYQQYRP5HEYubF6MY5y7HYzUkmh5cjOXFI6MvjTxCQ+PAmYFI1FKq48isx7WP67sPmoj19CuHD9
XBNOxzgJk32Kazv0SbWrPx3EnxhJd/8XXSRkZlvWEd3HkovTOK3utGJiNYqhMaIIrDMZfC6gSQax
fV3AHzYWJwXaUosLQWTl/PGoSkHtkYcAReD2zwdhDoP7durky8xmx8FNUYBo+y3t9tQInL/YfTDz
BiZkKxLgIG83AzxFkBZtIOMpMZu3BpSI+lI8TRZ7mz7FqpOnfDgsvZ3WAPRupYnFVpgWw7VTR97T
61nfxgpNEqYRrZmiFg5drAg+6Lsr5wEJyRsLVHfEHObA/jx4TOgVib9NmdXYRYvyOAFb0TEensZi
zeGNhjcmozbYlCRcflCIvuwLUQKfUYg63qUae2zEpLYKyxRbWeyAjhYACye6WXun35dLGlBQYDA7
HiXr46ddqgwizmVf535lHSCU/9DZKvzCcPZoQIvGFj7o+CEwgBE4hrXMfoQ4hFhZOHpjjoDNd2OX
5CFXqJGdsXIY3OnB5TeG3D3MMSAsID8Av8Cjm+4+0kN4Wd3BcAyjXuGcBzkaBclftMatC6e5FkdD
DPSYdPjw2v2AfZUdlxAB9PHbRtscOoyU/lwA+RQ0k7jJcKIqbkS3Jx0jiNFINElqT4+bdqB5tsZj
rNhniJxCzDZoYzRpBEInUwqfUMGVkqA4JcQJjfXCQ98Y+BGG0bjN0RET0aEoWvTiRUw2/tui2Ykt
HU0XFC7txz1Nm8hBhvBQQ7uTXJncENpo6Ia5ow/9V49tmw+LyPx6xYnRo1BTqNgd2jLqjIE7JuPH
VeNF/7Y/BhJ44sjq0OzJa4vWDWQBicfIN+aNRJwonpINsfrFDDyUaBjN0OVnhhXecfpa+XtuB8eU
HRvsvfbisZvj1TJmrTkd7z+BHtwWBIJMj2ZKCu/WTrHKNTy5oHHXfWNV0O2LzP0MfWY9YWZ5GFwY
WWGdUNlcnDd8xQtrPbf5fT2RH4y2tL5ujW0CJWX42k6bca7FqdaQmA+TADfQt51FVLXaNmV1P/yc
xuDZEC2RNnvZxpbOGa5EXaCDSOaduNxMTZumM23bWRV3GbnQUoPIW8q/6U7T/YwVR93wW80Q/WZX
2tEuq35p+A8QrJ+GzewGsbZS5jnd0W6c26gIfvW5Mu/W6o5ms38fdqcGauS5MBreACtiRhSpP9Kb
nyerjmE9ez/AmmPqv6ygM7eBT1Ti6jt8+OauwVZUxAHBiQR6v9+T5e6LYH+1FpblLFpnETiL3los
FufFggSb39la1nbPN9YisPz1YT2d2rc1XP+Nf7eP6U/Xa9v27ZvFB9+313bgr32+sfgWqmbt+9s7
yMuaBy177trzgz2tTftmW7blu66bmXOblrraOtSWjQhjyrGnusNBEwve0ecFpqd/9tw+HJCV1Jb/
MG+H6e0AH3njOBwLUwdeVogC1zeDs1jffPHL9oEDrae3qTgtzOL8k82J7n27cW3/wJdTIU2+2Wu2
uzXPwYJOfLGeAqtY07t/t++x7W85ywGffN+6b6GI7nsuCVeW6M0+us+w2tvz06d12/owT+BQqB9d
zJOdzOap3+3tHjl3MnSCbuNVnkVYxqRui0GY2ALE766F5AEfIprtRG4v/heqxrWQzq2FznG75d3a
8rofk4tucQEOts8xPz64E+51wVXsx4uAHjeL4wq6zLetlWOaAjJZnM/OeWQ5zvncOhaphzObzZyh
za5HgF/wxprs6uTVL3PBCTsiFxGZyOLsOOa5nPHrDsBzbZvnlM14BrmhmEfT8zwTL77z+Wnyj3Sj
4mlOTa7t4dFhOl9WRGCmlTkr7ZnTOjPWmHUtzD2XfIut4f2iX7N/IdpVb6BYS3XW7NIbA0V9NXaW
42u7kyv/eZk0O52vi9uHSCCqZbK4agoz+vhHiA0uM21xIeEEpv4Pmu49cjDSSEZ/TPM93HuvmTk7
7Rjo4tiNsELfdeF99APr+SMQiFZQER35NABfhh2DOfg3CkBC6b9h+/SfC8ntnXLyQJ52bQ6yjill
tqMMWdIDsVRCp/ztfkVOhxgsN/VtfRqtHzPIJFFGDE807lPjpkz/aEBKfssT6aAx2snz4aQ7Jz/D
M4E+1dZ0cnm0qC/jPWHVhVbyepLmJYhToP9K7mNXyhwzop4NbTU+CD9zAZ2NDheIhqscZLBPEUOp
x64+pQr1s9VnZqz7oHOhH2CU3jPj3UEwodh3wxX5KRPEn4t2Hc+ot5aUUEwCuMf7yzZaqMFQYn6c
32vTIR0j1FmfGvsws6aUuGeYyUZ2H1lH419C6jRlHs9qcC2geknx2I4JeQCAuW0MaTt+eE/mvwAg
vJwSJa2MsSkNnjZf/NbwUZC2qfin/hvhN6K7GuUMYjHKqqdwfGgyuyaI5uboKkl2cx1Ae/9q10GA
2zFMio5QEyFwYUOj1io2pbauOD2Aq+HVkZ3hi8a/ncE7WMKOZF7tSqFTgKhBw5Gw3LAAwV4RQ70a
bQLNRYBpbOfoT4DebmQaCXKykXCIIWHB5pf2YlRaCIXgKqioGpQCSe6pV9IDDDLI2zpUVEjWFajt
aF8oNjad8DHOcNV7I48JUndlN7DmxVTfPSxP21fmauUVDJSyCt2N8R5F5hDS0W4aPxEN8tQNZGYk
Ycjy8DCrzU9rUbdoiq/RZCp50n5HhZLDMDSLC5tqp1LEWa1Et/TEGG5KyN5tDzeH4RSowzzcawvA
m2mVB+qmVOw6d/uR1VCLiSTpH7+nMJAPWfnQbm9lYTXLj3dprQyTyXhbFY4CqYmPDTnQBN1+giMN
OjkbsEoha6LMomwke1csnS5x2LgKGwNP7ZBBZYielz2MN6SHYbW7imL+DzhvzBDAkdNxtSC9EvtC
fT1CcYQbIAuASR2WBscmnInw8rWf0A0fV+Q8dvr7edptxlRuV5NsHVxGdTSm6RkYNqDUNTsaSw6a
X1SWHNviIw3Njk4l9F7SfTHucB2mGGL62iqn/WEdBxw+XQL6cy06cvPtYy6tpNtw227S45jzJHPa
jjagYBe/wKfXsKNtO33vMXaItgpiR8ktuCzjuQqWodoKTnivyaNjCpJ3wdYVDP1Ph/VC8RP+Nclu
dHwyROKn3Yk2vlN0G2b2uDDJq96cfWpyy815QjYfnxsNdqzMzYjkF2xKs1XUWShCc/NN48/sSXfR
B8kgFtum8jFfP8kRso7iEyH7QQDRiAohXajCwFojZL7iNkHoLbllg7WKQ7waMSvJoikLgEAr3PHA
7RlqHlLEe2HnqnDdKNKC/Hcs25C5qoEBBKZ8ZHT+4+WqtduS1IN8w2FCfufmYK1R1MLFnmpXpQ2D
4gvelwp2Md59ztH9/WsgC72Hu8E6Xo2ZgFrsYR8k8FDKLFLX1CErTzrSZQs/6EZbkP5jrvR428Ld
ZvT5eQ4dBZKzdkKqx+tnV64+SzBBEvXeHV0jKh9qELYGw4pjR9Qm3OQNvhluRY7I8pCwH5qUcLJj
9yUHb/D99yofzClbtM5sn17aOzjN9E+vffh1x8yR27smSJIQPvyu8vJu8Tm1hVvCUNOBTsJeuBJO
J7U3LGy2X5G+C8v6Ia1gHafstpuK1pTZ5zSAWsXgJLVBuse4sIaIu92kt3OM4DFoI/1t7DB1dLgD
7LSIvRjTkIEyF1Fx37wxiqvSdhvaY9FV0lOK9GZ6e50BsR/qIiNmwmxMWDXVy3knvLF2+fFLrG4B
Ez+7pN88k12bALJTKjDXqJlcmskH+1liX28nTOp70r8/l+FrQ38g+ZfakTW36uxxbKu5M8qd6vOr
D7xhszasPg9ePzITNvbVlLgOsx9iD3KxEt5DFPkDXx+5+WeNy8aFMnyuKEde7M29HbnUNBLGIVgg
rHBLNHJb+eI5L9lPddfIJryE9vJicC7DlnEJQcOe2Nw6MQrK3L2gJ5UcIt5gUR3Tn+igLFVPuw9n
z80oeO+qzVjMTJvrbkuL5r7elrcLuyP8cGH1gMcz5ARjHZG38AnDNBcPV6pnzDyTjJEWJD7KqV6+
0ausXqGr9iLCa0Ey5SZ6HTAhuqCGgO0pXYQihkph77zbabwrSnZqxlAv3ycZuPEzo4UtkJCc6GaH
bx8+eTNsjV6H3nrsviglO9rojrEmQwHv/UE/IRZY0by2lpYG4pAKn54DZ4M5UYNe41pWzns3OlAj
AtMVJQZFXeVcfjugQmzCDrhzxozuxOQeyxT6WTUT6pohkrMmwGF1sAcb/XXS6/BX3158VAGBhGvp
9uk//eFJ32r/lCV78stPUNzvxgwzENfcGWIccbGfyjJBw/IxJzq1Bdar++an/HsEr226fcpXzQn3
5YddZeDwTikxzjS4D2FW/V0Eii1xsWeoB5AYVJkTDeePzs3onERKgFORhgetKaNKgOrKSYq4ZTAf
nQCzUB5j6CqzEal2CgCT+xTVL89Q+CDmNuhm8veGPBL9q68/rCSq9YeeD/NT2jpMD8Ae4JxujR4+
AC9F/LXcYWGmkRm9LHkfUTRq+DZQ6uuVExmWxJvUCOfVz60B42ntiGaFwzh1DZzyJEYKMrXceWh+
Wrg97F3q9LjQ6W/b2Mf7935U75NgTDY2bQpGo9XFaZA5o3+ZyvZCtyK0tgMOnAP0yt5gXn8ZOcGo
EJ7m7+4ojciREivWDBotteHp9SGJWhB6uhQxc+c2j4CPcualmp3owKgTbS4crVqQL81WmPU+DFrs
ll+e7g880K3IxfSYIpwmUEQp17EznF1mKFWw8GGmDdQ5Y0ERPMHsNZ9bPVMv9+bwnr9gDhHZ7HJ4
Uw6O2yDiTrTSlO2YW3Fp0VBCI6jWK5tEaO9pY5oOl5BBg/34VDHQ67Lpb0g48RRqyVQiC1U+HTcp
CpqI91XME69xSvp41NQysoIRQxyFZhu70sF0HEhzHSL7pvET8Fq6PmjdIZV805ejMbkJ81gtECnZ
H9hLgSU/OylodGhGxmJwAcFrEzRSimQXm3wLPFb887fCApjyDHYbpbmUmdpKWw1INi3yMcCTcWhq
k8MUN1rTpU0k28d/AtfFCWjgDBYDKotq+pi3/gYN8BLuMILz+nvjgOb/iA7FH4T55aKd1YePE93m
89xMJ40rlNoTFCaw1aYwxuicbPGchJL3mggltpCcJpPwWjoZqp/UlsidyOuYPXHBLK90W/jCHXi4
3XubcB7xmuyuwM0wlrYy2Y3tI22SqERG/sf9u6AHEzpHZPWoB9n50WCEy34FZeXQm7xixrDf0feW
eDchdaCB1U5YH5D4iDQqG7m6o3tuh1SX5v4Jjm7wjenkLpv/yAQ9FIQ0rwhKM53AIbmZl9BygNwB
cvKvhLGkYYGGhtO/1JVop//HKfHbMU1LDw+/Bp9lMKETjN+WKNZzoEzFIw2xEeMjHhlbp8idk/9+
nGqGdMaJXUalTqsZc3A82rODewmCSk88nW6EJf7O6TzE06f0MB51nssqWdd4nHKltwV/IyNnQufp
0g07tvkG25dqq0Or/LVAQjXgCuONQLtir4D0zJkQHxSE1qE5+vmMvHBtFL6WU3icRpVJmwNiEMrv
wYpCgAnjP4BZP9EgncVk/g1NEEMYJetx+ZO9P6c1fzFYhmD9Q3QGREfBC7LjoEyDQnVJub8UrVYg
EV9yRcxdA138j/5jZxY6v2Dv3uKcOpFTWOl8ilA5uMP/eYVHQuwLQQn9O4LhE5D2FDTcvl8A4yE0
wQpoQnIHNsBN5Nz27DPgFqKdMIHSS5zF+j6cMjOVZTAV6wPLJzPxpi8ihrxKPN6q+ZvaGydTkISX
qNOt/QU/fucY+Q592Caip9Sj4tty838bE0WPoVAFeViCWuibSOT56wStRjVpWk+Pipk1BTEZSItG
B9xKqG9FNWA+IoLP6NyCvycCkFHpv2H+17/nH7MimSHAULYZUMe/kZOaZ3JRJnBLWKXnJIhwQHgr
0veJsWOYOQrjcdUzY4aXMWoVlLCGd2HxIhDzlN1l9piHzsA6d+5rCmm9I46FORO28KW0LrfKf/1o
m/gvfDOsyDTYpWx4e4QD8MyOvip+6HLek5Cw0WEq8kBNgNwZEdj+CRfI9YWMRVHfOYhQbeoXfzQV
DQPqlO6AbbxOl/kfmBwiIdqv83/lvp6/19283ebrXXQaUSdcVkQTmFHVAkwQQzy+vID+U/xDK424
gbZRHSN7T6KxBeUB8rC3A9wMvsx4XyP0a/bht6fRg45Knn5T36CQRq0/i/YjRrQPZszg3SiL7Oc9
ZYTdFGpQvQ030qbbgHCGx8gA5CKY7xMFHXMEMPyZMDGIdO1tsoF2WwkClED6tSTFMhT5sXolb9KY
86f8wBXXEKwIBxgpi6E8ogSWc2++b1U6wY/yAee4YeiJj0EN4ghTyNqIpexxf3+x86NffmT1XASl
vGL+U5P9Prq7guG1/uGSYbr5Ci4dqwNi/gFk3ar0AhEWJazIAlBMA0wPGE/w3lGAQlgR2QBwu3Bg
JnlGbCqEiYI+kxjrkEUmLp/Mn/fUVV4tGlKbfXckZeAiR9JppG/74cPNs39PdpBBlGK7tbqUQCUN
Y8OZJIl1jUy10jfnGjr2qAzN9g/e4PLT/o3QLv7T+xlvjgafrQk/fXwSh6SLAB6k9b81OEG8TqYj
hAeZH0bTRz+NhmAeNokF5rAQJ1jA5/RNy4wGdauMeZNuHnkZAC+27Yh5oEYjrx276v2Ze7Vi5SUt
LC4emdhGAn7Ae2NAKVECOFAFDaIiLvXY7HT/oUGgl1iDw4Y6o3BNoaeNPDLTmqsiBUbmdJf5J9oo
6NAQJnB/I+etTXKWMLJL2kR+qVYqJ7miaUSWlOmT5yEBfECPjJAJl4yTtGX7lyYSd8ChdNGDkseB
sEWjszb0RgIkYeiYH8LuId+g044E6Z9ODEMLcydpGs8+Z303Wqjz5K7+i2MI54sfHd4DHOStCmkB
+fQHbzy8+5wXGA0dQtfHL3tjAqgHXQXtTpMOiqfcxv5kiKoMslm1tJ26imUmlFt94gCdSx3wgx0l
3vso4+qReEzUeWKtOgYKNPUTmTc5PUUfsF6LNcSagK9CGYw82q2aYkfr5HxEx/iJphOAsv6E482H
DjpKcvoPr/X1SfuwvBVdgIdop8/jmkEOjsr2CeOH+RNegwtpEy6e5M+0eoISiJYT4bQITUOJVuFx
GDwrxg1ZGeaPmsuu1NMIoR9KVE26Sz4kyexY9ggJIf2YGo1PYi4Qt20Wu7RPYK8eUvqBrO77Q7WQ
6XWi1h0xKfvt96sfrEGOIwX6mlf9ZgTImEIwHb/4/MWfDZmJ/i+bSpvBDkmhy5j6LafMOQ432q2m
l+2IFYxEUx194DPoIsJ1xyZN2YPNXjUpU7u7iNizS2lRsS/P8wX09NUuIaxgDd84MwzWCg3cQ97K
dET74tvNzyUqdKDKh+GHI8PRYnrLom3cI/78HFv8Q9NVjC49kmQ/aYvpJQc6HB2Nw3AHYe1cr0Ki
Q0vGtqepXcinQaT3KExskAwUP7JDzOGhxC9v6NPQAAr2O3c/y2az5/EMfvbhsk+OLHN2jK2V11he
bHkeVoMWUoKKVGW1Ws2OjuMsrghJxVP3jdd7mpdUaL3S5aC01edm/Jxg6G38XcYHubwWmHeOZqiT
KCBzh9kunXpV2zMTJz2JhjJ1/TBWacuAdleiEb/zC2bCM6mAwnZbGcH4PX0ZwYMxO7d09saxPnWa
OX598Jgq7lugXL2HHzDW1iIm07kzZlqGNX5BDtqwpCpmHQ+HYoYHsUJnKpZKa3FoxWhwVB/cEm4X
Gh1XfZ6AEAg+iLxZ/pP/VDA0RLq4rUhA++QKsOieyBjYhJEN0R6DHiSEOwbTcYU0VPDsDQSReCZd
Y4RiUg+URls4HUGFb5/MbXqJwahc6dwlWvLqZE/w9bpZ4dBKFPjLyDHfdtT5jBKitgPZgU5lFjwD
0nUMwDgmdRlCUhKD34Qu1gKRkMp9h9/zdRuJkyX2YavgYsPLBI8KVzqcbMiMa6e8MftxNJoYveCa
x1DBMRg9xXN7bRfZmfBJqdfg20kzJh8nut9sIsFoWpTP/BJZBrL40COaQvViexAiFCIxg7Sm9xDt
UjmJAZtwjck9PIGx8K3QokN1lzagOP/CG4UrkZmInOq2QnL4mo7Bekv3OZqHDX6mJqU5NXq6UIGf
UU1c68yKiznANo8O8bLZPHuqfCOyxqfiCtKdnekpSYH76MANkeZO+uEkrWccT6mCc0ddOp4WiPRK
/6WCmPD+jY+j/cUtjuVZ9MoABuhWlDGNAxjpBVLEECumfwTgCvL9cTMCrn5VuUXoctJGAKDO7QPQ
ATxd+fEfk1g8TiBhenjPYEG8b5fNP+NQrpi4cCFULtGtwmx8uAHJWsRqYaYoOyaeQ4wNzSYUcma3
xtsAO2KcLEjYGL1mvubVfkzFsrxsSuY0b5/MEavmzBmsYH7pepuXyGy/E9XaVnRl1YKpnmCtDTZP
ygFWQ3R5464GfY3R+x+Gloveea+uzAkFFhA6uO4o8vV8qRyfgXaIpkAtLByhuWAXea4ZzIDw7S/+
Nf5a2ZX/HqcIhmLovG9px94d1j5CAHCCHsHMNb+BCDH1gJkL1aFYfGxMs56bQdAsmrV8qGf5itiL
LBLZ5w1BAqCFfGDzpuqOnrZ8RwaRN5aGyUeFVbaVvBcKu6xktshw0IkLeSU6T1B36nhWWb5r8BO/
TGOXeCBPEJ0Uc6FNpFhHT0fTX7tvYUh6oL2FodkMNc+c90RlNtZw9UI1gO1KPSveB9Ypr1ywrMEz
Cggviv2CA3Fn1F49o1MI3gj0gPK2ZFwz/UKZbaTbEAfNS+lE0VxiY+lUTHTn/DBWxTMRKbX59FP6
QFjPpxNiaRJ6/WevajaHGjEdimSAMwk9RnUOC1thTny/YJUOK2Z+ir+4ArbIQFkJTuLVo3rDYSNI
+hq3fC8r7EG3HBTA+LuUx2kEwfO4A23c85weidSp1PwO35uHX3YugrpvU0Wl2TF2JVTQ9H5ljlrO
EPzxw3SwIqHhoHpoy+r02Zkj2ncxhoms19C7DOmVfONKDlWB3J9AQxJLmoCFAFo0PDzARhMbN2dJ
tS7PWdPO9OdsyI+ISshVkOfX/vDjGbJHnsu3g8yvLz6dkkIPTRsA+lY09LKFcLuILKCvNyq796SN
J8O3Lf8rU37iox5x0mL6Et5whJunvkvV+VCxU4RzqiUYSIzGUNPRmo5NEaQlxlF4RCF99rEhVmFC
oDbR9T8BGrxYbabqVJq8/Nru+3ReHUYg9BR8mwK6ikl91aznlF604CmVK6sBHTBjVCQJIbop73X0
W3+sMdblFMAdAP+0ukxHuP6QTGF6QGfmY52hPdtGSyipCNnskqvr09QsvDcGGH2Ec+XFTk5HLDsq
ODBa6oSMeF2t4KuUVbiWsV16/4VzGGNsaK79XGie+v1IPECBRWA0gvD2uqLIh1ycjX8zkh7hDcd2
Y1AGYwyEpolBejPWZLpovfD39Y/BJZBdhg9GQJszng6TaK7hTIGc6Hgv5sqU8YLwCOx/bKvsLa8g
kr3nhigOnot95L0ISMfKzGwqJkuJvlQl9d7KUpOmZbod0YaIzK7YjGkACc1+RF62jLAvwGVKd8Qw
XYZ8MW0T/Q+VVOt/qBGJWl6EzAuNnTzRPsEFZTJdExAzIGHJLw5HDL4uY5ff5jCfxvWZ8SyCH8Jg
hmWC08PhoV7ssX8Rk5Fyhk53t5YULXHlKCB2DbEj7McLaewx0JUezxcGtqD9dJAaOEtMieoh8ApD
Si5eB5iJwycBm250HLUrf2hMVDY1gpKODRDVBnNi+39IlhrdYdIs0yO3jGmSx6uLMmmfP2QTpB7k
EZoitIeUe72BUa6YSlHQDvMdiMGrXdBo0tecBgQ51F/Y7LOn8Qp419OpyEbKgzQjfuiTAOvlT4Am
RgbMVC6PZpQnVEAvbMhL6mG6jaEIaTUb78qg1zzUNC1QCsJZrE4Sv6B4hTYBsCDtoRyQ/xVueFQ2
Gmif26Epd/v3JEUuWHlaySgh851YY4g+ZirhnUyEpkP3E2R5kL0YRQCfSKS083olXZgqxwh6KlS0
srZKgn5hd7092KvclOlQl0A4ZpbeoFgW8ZSjcrwhNAWOC1gLQXZcGAmJUw7NQq33/qkGvpaQudlk
wbJCcu4yFndYr4ZH3llGqSOVROYGApHgoStWAutBeYmV9dKdHC9+5qu/AqZkSSyEkonIAUhBogpm
etTuLqEYGT9IPMaOF60YGs4yfM0TyGnM9wC42zPnApddzCVmrU4YOt1CvqeLyHAq1qmyz8YeNwW/
yMbOyqWs72gBmzd7PnGrsLIKeOr2++g/8k6eluI6+nEz8gaU7n0gy2KsjvgaGzC+GIGZuOVnwZwO
gAM+smnzkRXJ6BTmiyAjZMdmmTb8GzrD8aFRArSWw/wfzZM84c2ey9Ca2BLLCvAe/QdJEy0QNCwA
1/BUKmZWHTsyS477mB0xE7yOQnrVmwvmhUDwweu9RkRaKxn5EH9l5rL2uAnyxtMGDmu/RX1LjzCU
XzdttGlRz0jxYEBLnNMyhUtnG/2SXY2Nk7lQZTmB8KGXWAbfLCcp88/UDcICtfepiflC0dG1nujm
VclosbR4seKZp+PQyC8tYIi72q/BduHq+GEHpY2B/JH2vxpSWrPZviJpnaAOx6sSW8DUZcti46AV
CH1FyQ6SOc33qHpktuhmM7JNhIbcewOP3aD7eGw57EPg9HwcFAu99FAJwgnLHcpoj/uWq84FluHN
GotbLnksBsOpHE8rdrh2Rv3GYu8HZkhdSQfuhaXkiHsi91EQUjVjNf75AX0XcTZ3XxLSPxMUCiiF
kYt8UfY2CzynOxz6Yomzd6TaseSkksutzXTaCDKC1kO2IsUewDYSBln+I2hmiy405uY+sx/2J4Y7
88wB4hC8/rCr1x1euzxKGJfkdn3sfnhZJKKgsR3iazSYPWbcZvr3MQUF1AXV3+fnxUTI3OfOEGc+
AEYzeTph9C05d4Ir4+VohtORoDB4fTAF02VRow/HvPnDXHRLOYLD0Q3Lkn4TnMT0S46FcpRxsaA/
CDteLhOlGale/jwfi5rmSKTWKD24V9HGn6nJkzHVu2CmxOhqJM2FhyAY3BcGq2C65/84Oq8dtbUo
DD+RJRfcbsEVm15m4AbBzIArbrjA0+dzpCg6J8mAMdt7r/Wvv3A4UHu+52S6o9AnHM2Y+GLDgmfn
wQ91AZOUu8elovGY3OjXOFr4vSVyt3S60qHKjkVL4Qz5kiEcQjq1jNvkS/viUTf48cdMwqYHYdbX
h5LyQEtJtChQWMPiAVFDyZxa0mGXDHZcY9HlfP4uXzHujnzob/WPpxUC8HOw858PbMo5z1r8zeqh
umXLrwe73VEff1OGDxTSIhTwdkd/yU7enQUOLiyqgJo52Wuc+uj5cOgjFWfcUUxtJN1yTSPv6ou7
yx8Aow04BMEIIINAtlmfvLBR0aVaeburz3B12XeaFa9Rm1R4G34nC4wf7ncZ0yzzqCK/+n+8M/r/
pYb7g0x7+ZqgNb6E0p9aTSnThzOBkPQO+U9VWWLYbVNA09/Eg2wLYMfuxdVzBzjYyFgjQXLSO+V7
UZ1K4gQuLqxnpktsSa32B/6mMLk9ARcRQlPt9TvUH2FueMQAg+1JiCVnY78b6vEcOMPA9IanjiOO
SRfMHHYs2ivyuig9xs5CPZKgw7Dxkju0nh0CCMQ6htX+MsCE4KDYMXb/V7gNbIXsgxnE25xgqSnY
IV0vMUh0JbxcdWpjC2BxLOX+A7BPTKXNgMymHu++q4i+G05xP+ZScZXkaIPoQh8+SZrzOGUgrRCJ
x7dk86UfKsbP0f9CdZL/R2VJH5erHvtEXLp29Fw5kwumgJoNxElAFDeTgCyFRhz5hGnB5+62L2an
8pjMd2Xi+M3wnNsH+VtzGMvSF8GnzrzXkoKXlphbQLcEAltvR5ATyTZtd2M96dBhyNVLeBoMugmt
pEunt4LBoh7Z++GPs+0j/YLPkEP+UBk9wzthO8QPhYvB9QJexzb9pbGl86ItnxAhBAnpYw/XR0yB
DPuwXHJooGFgzozK/xNwn3lRXp0kThWG35pBe/6LcJ9LxfbQQH4xmeXiV/MrT6gVNo3+iyfEmnfl
soQ5hxZkeKRnOCr8Iv8arnWLY0Hzwx0wGq8BqVBOOR5h5eoyBPTgH9cIMTTQ2TysiwNV2DZuOI8A
MiHEVu2LbF20bVvvmeVX5aprQ724xzKydRWlSokHLGgAi/7pcoiN517jGQw+hR0dYimuSPXE/yEC
L7aXEVXex35r2xcWG9JC5khT9oL2n86H0NavqXEY9iR2H3RH6ED0bX1tiTQdFOA11px0PWwFSPiK
06RaQI+Z/BBnLi7Qtg8ITOZpTcxzgJFAdFkP0Ko5xaAvPAO5wip6Gd3Mym3g3zMWRqRTzvSVSUlV
zmSJO/ww/HyLztliC2YGr4yoH8EL3oA5ShvU5RYzqv8atHGf3eXKtZFmhRDbabK6rCCFFT7/VYcc
GkvTj9N9OvGo/uXtZJN12GcPybVnVIiwS3SfkNOjdWVP5sN3Cf8MGhGHGOiKC/RLz/K2hZ28JOdt
ZSKnmaUrIcxcshiXnZ0c+/C1aDxCfx2Ke1STmDWNrRZx4jqCV3U7/nfhJ4fUoV6ArJu5nwVCx2lQ
bzjTwC/Ec1eaLitaP09j32B3Q5MzKtEzGE7W4X/oFyd00zBFSzZk+9G9mEyloB8SGqTPORdrI5Qn
vrpOVCTRnMSCb3Iq5w8ujUK9Pozxnfjr76hx2Jo/ZSB6DMz5K9I7orFIByRQ8eRiRWET43eBggzq
4T8RzusOHA4qScNexTzv2nsPeS4eRgkUZC75s4NoJWJSh9K2YSIIhteFMGgW5eCxR7E3zAu2ZJgP
iAKWk8lA5j2ILOQrXfIf2rGMdyoU0wzxyAVT3aclXlwyGhtab7mAv0ELo64mJKokjqCQBQTQzYTz
WN8hYr3TA0SX4uMk9bIVdw3gD37hVTj8iYyBJ9S45UasXJOpnUivjMauVzzhlDwo+2GxSDmQGfPg
Y1ItcnkDZK9QKSs4MlgSxALN77pAJ+IOT0G/ISCEfMSHhQ/8wBAD+zskkNUGnv9Fpw53iuOnnb6Z
TjI06ndtNOs/vvFcMyp4b4AV3gsDKdJNIkNtscnmSO0PxHCdJ/cPxD3mIr2lGgsV6tai7oJ04kw2
0Bsu5qwZqwTo17AgyHfY6wBOw3QCWQGvsoJprbZoHuTcEXpkUUiAskqO4n+Enw+qQAYK5Ee065a2
siBLei5TpatSIE2WFwQc1BlviGfKH8BchS6ZfgMpHzosDo5p/af7lEjmielC7hAVxJx5VB4xJpE+
dr5n4AM994uTXHo40gHMGRSJ82QN47f/gRMIZwcOj2hJwJiieWYnnQx/gv8Bv8h97Zxh74MrmfWE
HneKDn2Q0HM00xfjS78IaL56uhi0ZhQEe86e10KlCOPHWVEbEpv2E4wtSaXnN9VnKLcF3AvZOg1k
72tKLxsTK/tlCwtKYnZQNk7YfVlQIbfnyuULW8B/gTCdq04AbqmD9f516VpIcHCZfD0oJHfJolFG
Gjs09dOSShmjwdRZhrMZKmGexMvShC/RY/s7Wv8KDmVlGzB4FTh1h9V7W9xR0ejfk3uxfa6JK5r5
SCVsd+unTEsGC+vqRYG8Xv5KzkxsXyf1lDbBQE9d4hOrLI1yp+TXnnZOPyliAD9FGI9oK3ITl9GP
PrHeNw35mDyjMmuLBTNhzfuYM+V4+dZdZNPmnfro8VxI/9MkX3hTxqBmU3BuGRriEiRNwycrDpnq
yT9E0DWodiBK442QOhTspNAuNI8jMd4LgMjMAhFs/vRt0INppwbLeUX9IICw/n5AT8HoU+lrUP43
fZ/2R6JZGg+9pxEgAGPVvJbRVsD5ISywrxL96sJpY4NLyvqICYJHGwokpIR2aGLMtdJD9UNxlAtk
t0w8OmLa2zYgMUlbipIdr+C12SM/EndvO/OSLfA0HEgnsp+H4vbZYQFKtN6qXQlW+oXXm3OxFc1O
3IZWYQpFetYfsx+eeibDIdRZzrBtelV/Kojqm/zr9VOR+ojMEAFkqDKvmmbXhpKlN10Jnq6DmwMk
kNoF7Dw9fAdUF7t5X5kLd5jqxvfbgZUDIlZ7Rmz5Z+XnHM/7y7piYIiw/rNVSebx66s0BzCLcWI+
apsHOvqRoP4nnh5aqDAk3EPNy6YH0XTSL+CknBE9QiRPmfc7WmoouMFkb24oJNKAqT8o8/L1nS7l
u4AJaHYjFmtWAKswfMOijioV6tJqovsokV/HeD+RrGoNYm7ORUeKZup9TAlkfNIt+Cq1yyknDBdR
2DD1OCLwS+tneTlP4t/Wg5vByJRG6wHDGvpXoJz0PSc3PiP7CbNAyFm0LOgwYbJ9CSAcBnn3+HsW
O/Uvzhe6YTOkeiMGncCdf13rY3atfqA+DNNX0BJxZQHSInmgz7dFB5La6PZFzXQUv4V5hkDdBZFT
EHDTw2Z4X3z87kqBWv0O18ll1X8zNa6wgoCxoYr4BcXYe4UMTGo04oEQOdLWIFSX9lfBXWNE/2E4
G8jXSXLZ0V7L/meOhOIbiJwyhflKZ+ujBjrFWvfjRLgurN9hCdpvjHvaVD8/1kWIRx/HeAA5q6bw
XBFLEBbffIMfFKKWeMogFtC2wHdIdjolySa5JXfDAn4CyEhZwHhERMm0WZg6jIgJliNM7Gs+QI2T
1R8/7LxcWkN4KkfaxDuEzsqZfDVfmeQ8nHT12lBmPu18hUiBog7Xni12IMoMJ5Hfsf+npnJfDCR6
p/jBcky3oOdVEC8R2NKcGacBMcaDHwA78eODwqZrGyFfRPONUIQYdTTnV93lbpd8ut5FuIF029Tm
HaEeryOM2ecSAsJ+sgI1OTFcY21a3EKZZJQZ3NQkeCJKZtmyFY4ePgTs7fEbBLImHQV96W/08Zj/
g0uAlQNpX+LAvAR65Y7x6OvJmmt7uKhukt3rc7GlZK8BKwMPYBgxzJAFQC2OYIZcuoWBe1uuuDhF
j3rFHraoJTz9gtKTLL6+2KrAX8w4P9NIOPXAD+L3A6HjO1l+YnogOoXCumF+bxWu3I+aSuFpyWwi
eJ8PW0NeNrHLHXh+pRcPr0a+zxQCS7mor9lzp3U0Ye5D3FF9zMplsxYJMRPteHIA/ap2ab9uNB+q
U49/luhhEoAVJaOP9IwSpUx8RgFQJtrvUTwD22TM6GNSwGQEJgaeVdpKEl0VpxXI/KhAMjhmNmxS
Ba44IvlmblDAPfYgQ887SNAHEMXLWaR9Yz8/vmIsKbWjiw3RXjhAS7rRilYB929cwhCNjkh7ceBz
m61CZNW+2kjzOpDcNzYEy8Sp3BeAyOGyUL6VVTVY0NvSOMS/BYYkdfUmI7ri7b5EVvI0Wz16+xk7
zZ82g8tNgQEjXtjqUE8Z24lBB1+PovIsDqRGdYWH57YVb2kJFxh8+KgkeCu8SGD9JFa+qf4iljpc
9XfpoO7otRlvKDJQEILKCNON5g+391/BvFaF8DF7yocKAYksBRPg9X7PvgirPcKabfNMV2yPk18i
VYmXS63irI7hWA0i384rFu+1RrkO2KuHOQx1COfjsxwPrr6VFF+su2WsOB/BUpk0zHVOKu8Chd7B
ORywC2Eg8/FVtDOXHwhjL4w9LOMn47ycC5v+W58Za91kH8oXOTwTYEq3u8UMxV3xkAbG6AU6hQMh
Qo9mEccL8Q9KT08gucerGeyG/bTrHAkqLMV2zZ9NDCtprAc0kbVK9tweP29mKsBYMO1QiO86ePaQ
4WsoGGwYuGlG2EIM83e7QJIRVV9MfBqe7cqnVLpAZOP8pR4oJdfEkIurV6GbzriUfm0ktr6M7rDM
SOmNMhBixklIsJjwjZNsPQt6sNHd+xYpxGaus0NsOOCBhmkb2/KvVX35Bs6c5Q9EF0f1qlRbUAtF
cTIjSIE2HksKQiqBgQqX3hmmr2LVT9wILwENOv01LVC+f2toQ+AfUVK77CcicenoRRAYosCCDSqt
UeG/zoxIzGO7x7YRxMnrAdGBE9fUyOUiW6hrJl4TSxncbK7vIwh21FrpmtBvaKa0lrINTlC6l618
K8/iF9AjncKbUhmtIaRQYESQ8OYG6jacgW7xdqDOelo5VpBokWIHIJy+jMIZsuGWlQYPgxl3sdNh
dq4SJXg3LhKWMcMY/APQPOjceJVtnn/gaAUz8bMZIuEfDWb08IXzxhVjrXGqYZL0a2W6XfMupS3f
miDdgfNDH/+idRzWIJgv9+2mN05E5kyYda8SgqJ8jiVhDnqa8FjCf0AXRY2B9Q46M2ydpkCl2ldK
b4t9vze2JtFiB9CKmD7pF9SYBoTem+CoI20KLPSylaDF+1TFlJrFmP88hQaof7iZyPF5gwHgDg7Q
mRWSzHuRVFSYazYNRUzw2TgnN2cSWz9aB2TxHW4aC45xaFEsOp4XWz2wBoD2KTOLtXlkxs2tBXNL
keTZSroElH1hSm9MJ8JMkQnFdnGDBdfVXcbe7715B/qn66DQVQs3d6jJNuD7xNmn3ShgzDF/gfwG
4oSFHVCfChPIxj0PAIl2RZSQg/oySgAU61gnddMlVLgRGML0t5vRrIshxp0yps1TSg9YEt0m3bG8
mcFp82RjcIqtEPlH4/0G7Xx7SJBgBn+zwGk4xmPl+LpymjchOB54H98GnMDk3O+YgMOCt9Dkx3gn
hP1m+IG1hpBHkvGhj2+C7vZYZTLglJxmrm2OCcfCYjggG1RPKkTijsp/Y4bg6O1IZ8df2W+C8QGF
Z4RIGDHXLsM+1GqO6poBBjAOm8SXhOeb1+wqDyU9yG52wE5i3tyI4gBGdieqW7Ey/gCfdU6FQwyh
Ssbp5+d1YDFZBgom6Lukatgv5n2HVBy9BCaxA7sDG19cn+gR6wVIafytrZhtQGZwIQPonGUxPwhg
rkGHB3a3NGdycYX/qlH0Am5WbWlj6PbeN0+IfnElqhlt97fJTTnhVTLAYhkpTyn2Hvz0xXmgZ980
O/DnC68J/oxZBFMpCH/wH1yq1ozjzqV5XWZgGY+Qe7Jj14hXOg90ujKtF4NQWoW6RnfWWXBGJCy4
SpwyfCFd08pC3uSmPhBJaz5oLcqwDGU/4Ftsg6RBKrp8GwHfZrWTDszNYwcEP8YxovBgnWZlyH1J
zsK+E7YMdUFntBt1kbbkWUrhmP49QHjoqldy5YLA85nq3nt/vSv7IgFeObNX6VSoJ/+X0srBMIhF
B2r0QMDrftHinr5EuLSm+VqWnjCPFu8b2anVKl3x6hTkCGM4vX+j1ObxaXftxFMQ0/7BxZxdFp76
gi7ezElSs5s9tDSect2vArQZlG+wEf0MU4nZsEjOlwCC1lyZGw6TDG379hoPwQA1Pm3d5UbMzi/z
BFblAmj/9zm76hFWfMqhDfA3ga4C+1Y5pdZVo1djULrNDqz5I+UFgdfTeM2CiVw8Cy2Wesjht4I2
9RQQm1M3/GFLsgeingrrpw1dE38tMeD6WAAOT5bJqC09gG/iDQkM4ecXl7B1yvn0f976a6DQQB53
1qFEya4CUryZj/PmI1NCEODCr+/1FoudDd66TnqSTNhpXBMLh3CB16mkPXfkWXbDj82GT6rg7UXV
aMsclp5h1/HhJVvpMfLbPOiwklTcVD/J5Zd8CR7RSXpux4lxRy9+bC/WONEghIYTKttETGrQY7oM
kgWmM2x/WAzgjfWYsqWkE/+xw1fnOadSJIbcFX4fN76POZQ/nl8TjGaHDMorXUh7bEjx7K4CP2+w
uIAtZV/I+V5AuGgPwo3NoWCa9/PxDOp6VA9qWCzV3X2S7nmU8cRiUpcvaP+QIfK0Yr30dgvZbmMn
j088BJCdL2SuNzsJJjv0/z9Nnw/yd6WtuIoYyVYL39BSUDV+J8A6PCDYMGErvPqcIMVqByDWq7nK
CKJwTR9bsAQpKAMKF6cWCNHPHktGHVCCL1n1VEB/4PUfKm3VbffdhvmyGDEbWwOkjxK3AqJet60u
KEUiNut9FJTLagQtcKM7cP73zGqiNeOCvp13mdeyzFREOPK5WMm30Succf1IeGAyYZg+5MCq8qTr
IC0+R9B6ONRRPm7VojGHoC16j1XWb7jfHLIMPKr1+NSHKk77sKqRkHjqVtgmnGdYl/v4GxM/iFdQ
PH3h+R/2q+eo3hxZ0zR/ivfE7Me5cO5Sxs1Gpy2HSjkGIa5Q3iFhgiy6LAOE7NmdtvR5Z3M7PNz2
7/FetAu+xBEQJuoUqznwcw79aTd2c9zsEWAQjk3PvJQAHmVZMsqjqwIkQ3PEeY8X+QGxAfICBB0s
ABcy95LTEPgnDaXAhIyy4tXmsSv/bPPSSSCMzKTt8IU8x9YoV3lk1sMeptl3s9Surfv4q1fb6IjU
H9tDvMftN9zEr+Sb/XYKnrYuNspI7Ck40+8YOp1NCIyySy0FdxNuelCPelMmESSW8T1z5F2H+ZLn
bRLizBYD5TA/E9ZV5TIHnQS0JqMXxIUYqxefOroq13ZVL0mVPsFZNyBjWYwyuMvjtkHRV/41q/qA
ffktdwb3gxsCWctBe9PeeNKyDbVrqQ2V+qdkLWDfQqgcU04RWanDgPftJWiZ9G+1seInQcVJKDRQ
EAEV+rDjND8xw2rI9Gl2zFChdc8v245y1Wt90Yl1j3m9MgdGMIKaBCZK0y8Kz/SLazvEVrdp9r3T
VrgLKPbkiyE15pNzeGWCAE/psScdkT+YydZbmBnBNbniMr2MbOpyGMB4Tm67gLVGE1Qs6M6UJS38
4kNsHDXlHm0h4+fW0fwSxvntjY0kirkV/LCknNPHXwAI4bXAVmHcPUHbEuELA49cWcmAVaqlq+7H
e1KxnRUWJ9pU1umAySaMxAiPjIqCGz8KtPF2p3oFZRzmM8IyxeWhHNuWEquofCb9yNR4dJ2U0apf
QAb13gDEoXgwKYrdihBC5DylPSIRNvZoFWIVnXX9RB07i1YS5xoqzqlAL/Az8Ss4+bptQuws5atE
K1OkUCidF545nMnqSsUAHJTo7bLGk9+Pz3Z3wUQMRIf0vsl69Mvpdg/7jdo9XfHwYYBZOgVTv8ND
n72L2Vu1Xut6l/0ajC7OZLfz8bh21M/wx+JZxQtQK0Er+UCdxqgB6jTulRDrCA8Rm8MNLcg78lPG
TpjCsWltnnTsswy87afjrX4NV9u0yibG0gP0S95Uy8txCHtEwmk4QZx0bxI/vSeMC23tj3GG3Z6e
4JEU1yE4x/MefRYZcqre1fwJZD/+wY9+b0itqJxPYadaWCorsQefu4OP6UskShLcfQ4YdcEQjd2+
s5vyEGlzqXWegbRFqtmj6TFOhrK8sOjQPCfOy69chNfMdyJ9JcGcfjkx3qRv87vco2PI3kFMKW0E
xrHcM5to/qqtWUwVcJ1qKvp10FJMe8B1SFIfDBRsJP50afGmfoeF7GSr/HHv6cqJmuNELXwVvsiC
vzBw0COnk8a09yXuLsoplcgBTvTPnLePRCd5+THS/OZHZL6ATyujVDiunYve7wdpdzO4LRONhpkS
DSp2sGDnuJH+JYVX/Cm3/O3yjauSPbxQueAMwXmBW8fmXU1fuHEQoEfNCgUOVBCvxCjEOUM+ikyQ
UcQB9gCVblnY9bpjn2cGjFcA9GTVEWBUnp41FzTDx2/TbetzC5JnP3bpirOs9jh8JxR4PIqTgwQy
ngH4LXic2tSWR+6928PsiJ32QIJ2c1Zv8aFxYFJGMa5Ns1Ye712zKDbCC1yG0VEJ5pFtP6Y3iRd9
7imPoF9mYPBBsY1Qac1fu3bJ0qt/VabcmecwrMzWpowaaYqUUWS0C9G6fTg6UBMfhzQgund2ZJBx
Cl++MqwDDgO7Xu+/bmX3Cw74iAM1coRl8XZrSlAjzLPlC/4hXLGaChKQEIXOeDPxcOYx5GiE7clE
aPzQ/COR4AFt2Zm+RIQq+JiNTE5xohUrptp26A0C/h12i/KBh4hRL0SM3kt+YnBhTnACTkHoMYQ1
92IL6WiKzwFfdmxrCIdyeiqIKZ0zQi1oy0n8ZApmJ+0y0xbtn0GBzkY3wG6NNFeA/sP8lYCoJtDb
9XMHlvRcmdSQE08zwnHLqObmV8ULEgmEhoURPIS2OVBhW41mIN2uoqdejTa/7KmwR6swx7ai0qzi
AqXhLID5XcWFseZV+VvZb5+2zsAEaBm4WAe9dgvkjBSf5J9jC3z/EMnIIG0tadsCCjYd4Zn7VRx6
eHVN0JOMzWgvmkbGmQM5P7CG53yWhhlWxLAaGACq4vTzJTLRY9xO6mqLVcyJewG01pX+C3vT1yop
rddNyjYv4E6SQBO0NL8J57vm+nik8GnZQJ/4OU48ShJyOBjsFN/Jjj2y6n2OBkGY7R91yK43sC8Z
a5nI9GqNXVl/bNG5759hrE0vpOGFGo8AxgjYK1jFIfoegvxwobI1bA5pM+gIvsM0niqbI1oJSwzm
wfB5VEYZxIx9JsNTAHId8PW4/QcSPjyMbEy72dawXR6OMWB+O6txmcA2gJ2qXUo8mJwZRhG2ydqY
oJ5acVTQAeByk2344ziac/Agu4AUhukDkweH5WNUId/AQ17xRgIU1/XjqBbkoZ39DpJYasHXkTyV
M5VoJ8ZG/ur1q4IBhG8Mu8eV/gLPqBBz3kC8sICgEllFSF9INZzgy1d5veRpmONyzDFQt5lXL/pr
2kyTU78lmk1gy9xWSyms9+VJDdWAL5mkE1/n7mJIB/z8azZ2en2+5qnkEvvGTBs5PO6xqScMjkIi
jUCVr67GiJSacac+/DYj+zZ4zHPDlvgx0X+2rt5V07vWpHO9PUmc/aBcoKYUYBJlFrNF/CjkqYKw
+iijKIA68SNTZ6IIJGwMp2QVJctM/36FCd7qjGJiAJQpVnN82Tl/zY2gpkWq0E2r44SZEpuJipqD
y7n1FFwn+VpjABq8F5ODDhJz7a/tkk8bFtsY5204MVScLIHJmACgXb56ed+ZVxmkIE937fyJEaC+
KwZ6cthxbM+fdWReJQYt76mCdNKSNI/Mw0E4P+ODoGy1Ym3kbg/bETXG5LFo4qfTZvP3FcYUgDvu
Fz995oyO7PziDacA2E/ngpgakGr3hEXbrh5poPX0Wl7uio+/5jChjjed5PmdsONseF5ydgjKZQSv
aLQHz7g+8rWsr59Qwz5BjcVMzhq15GsXgeRCUNxwSCSRG/e0oPOU8SwgB9GUaH0aLGGmL5gvDCKo
lHgmMM+GmR2+C7vbS/lZ1bZiz+d1Y3jRr3mmHGucCVl8MCR/ShipW06/OnzxKur2PWecWVlv1D+V
o3c7vfLJFrrYl5ji038jEiFZPf6SNZwwcMmG8/wkBtir8C6kA6OGDsufB3I/QEYVdlZmqRcHLkLE
t8uOJoQpcpFyI5D/QGXyfLjqw76wSgYUQen5AxHv0+Lqr/7oyFAmr+1D3j8Nt76AaBFcAVDLulkQ
B7SsvvWJw0iI4ehRhzz0W6+ylXn43KVjhUcGmXypZ1KpvV3h3JpuAS6GIJdsUJkx0Js9QoYjQvtY
/nwwPs9PeEWU7T7HywjQqfX6903t3fr7+XaCAYAO9ZEWmmpYoVTVdyacEMqv17btD492m3HD602t
/sryXMAp4oJ0xTIWYu0U0vz98fMmJPEy44NPE/0Alzz5rOFuxKojopxKSegk2hkwBR5WTgkoHHGy
4XBUG5c1j9GrFWtwLCkxOEEWxj451mda0cEeJJb0KWNRvjcDXSjFCH2YGI+trtW/jhVgdyKtJ9IC
6lEJrwL91Qt+scveQHWZ5p5xb9D8fhw2bejuh4v5XfAcmsxbmbEz/4RxPLqj2s8yqNhaE6dNTjUC
k2l0l1evI7jSsEBTq/00Pvg7FoM+Wvf/fllaRLPtcIRLE79Ng050OMAkvm86GKT7D5eOLXvOcoxN
o7EAa/WlPDPmbKs41tLgF8EzC9nLI6gS42YgCjjDv3H4PybfbIiZteUMTK198SBi8auGWr1t2U3s
dBORGHeoNVdBb9Ef2j/S8WoDDxmdpuLUjZU31Ui2ecwvAIawlWBdPEaNfUFMvEshlWCMKW6lbvmC
00mAQLVIURXAPvRxrpUt8C4bEUgPD9WKFy/pkMeLDHc+ySdYU/2jHzMKG+PRLHw5iU+ikj1Ad0kF
qmzgDMrnOeBtlFOGEB2Iw5Ejwk2H7IjtAYNQAUYhBA8Qw43iqR7ZzJ6xNj9QKXBPwpCPks3uwWwZ
7TM3hFpfWkwZMeIFzvw/ZGXNl+PJjJhvSs11u2BEQNyRLZMy+QrlufRTsXlmxOo8wCpxxrJgABIZ
YLj9nchPvLEvIePD5QQ7ZCA5B8+YPZZbIH/m/LnU56kvuRVTebKKzLtyB6/71uc2pLRjRhpXbUV8
Cfs37IWi8VROw3eA3uPFaFZ2HzmsbTfNHTVaxPTOkgtFarJPVmRBzJ+r1DVWQC2uMsclmleBNsip
/YFIQ/Udohd5YuoxCSePQC/vcOaRzShPt2zDSFxV6eFTrvPsDHbC/AadYyT5OmZF8eLyCJrPrhss
hiIKrjMJpR39m7CYyJjQ2u+YBnovY0y0ADpWe4tLVIuAwC0QP7p/zMMQi2Grxy9YH3gaAfFDauTy
nkcOg22/hz1YjOzID2yM1eSHCCcIoPJUYFcC/vsFQkRpJ/7kBMn03xpRByiVd+wjRSgxtwOzhjoR
n5rfBywTOJpsUJj45RbjWrAL9GcIBaCd4nTMG2V8aPR725y9n8w01GQUrmtgpxItkom32MhG5TrN
M4OQyTdPL+Tgl2BjlsgsD3evGbjpOGQgYwUbl8+ozgesZAyBTtBErw9/Q2RhQtH0GCB39TFhokif
CqjOK75X4s5YlVdANP4A9elwNb7Tta5bT9EntORNnOEbvAXygnmHoMz2zGeQSOTBPw5fu48DBPYS
PTCVT0lr4agkVa+LhX7LFx0J3o5yb5AKKiEiCIi4ZX8A6kKq+IBS2c0qaCXK7MEEL5/xZgK+J914
AyCCDlcoEyl9FGHgYJzh8175TIF+4/HuWsj3ujtkFKAzju3PsYRbgYVnPONAaKLRzTGrZjgoRagH
v96rxz7bSotL8DkySWGzuNJpsQ5wVRsSH4GrSV7PwyWPDDxYX2ihuM4PJRaLX5eTgjvf5MQ2zsQ2
NOb0Ac0y3z6Cix9x1N/YRj7b8ogWGeMlSHhvi2de2YC2r9J9tI2WLP3rZzS6gLPNLABcEEiePDNM
JdqwnDOT2bNynvTtbBEwie7cbn7xMVGUcK9wpeTm4CqANBLilYSso2KjH7E4PiX4Kf+BmgSXrjvZ
RnwlFauA1RxZTPAvQI7GDK4EoKxjnlOidZmm3avfkbQZj/4E3DiupsLYkmEX9FKwdrr+2NKYU1wA
Kmba5Wo+FmOEE3GimcOdzJn3c+dP5Q0kSl4hcHyutBdiScDS8d0fjfdqdYKqPi6q/SVMBfi0uIk5
1499fzhzgqIg+lF3CfMnAWZYdGMCAOPBQabtjpGHqs9EhCqM5vLLnJdX1QWLgUjXWDUJdC1M1lW0
6dwKuSlDL6/GrgXyZwBlDGAbVneyrSFR1PMPT80dGwbuE9F0M4lDYYHrksezEBj+K8DayY7d0dkD
exy39/Q16aQMCEeXKNXPb2KgHj/X/r8zaOPw2ee5C0/DHmMDwql9Wp6uBxx3e3x7H7v678M+BIzj
BuKNPMj5aCXSgqMBDzd7kfOk/uIgaBPczmaR6eQESTE9QTsfeR0RUpVdpTbT/QWJJh5xKm4MqUs7
oX8JR2LaOADaKmveaw3GyWwOWUd2Zqp6uSEy5qlkf3lu1SsOKcvRht/r5/G2XjdICn41t2X6gZfL
ZVuWkH+qFYT8M4w7gZDxURusH3XyU5TRpJyFMQET+L8bAJVMSB4gLQN0/ON0TOFHxfo428ReDmHv
BWGvM2QMUKYcAiI60JEgLtHIwnYaLGzlQLrJacnhd7HZye7w2OjpV9+5suqBmw+k3MlTlpocogBA
bvDBlxg5g86wzEc+aGIzoTsiFfSy+YXDb+KC/Aon+k2ZM/eF0I58QWaL4C06ciHcCHdxSBwA+VBU
iHj/rABScgdOJrNIqI1XXCoRW2Tb9LFkmQ/XXnT0wcP+Zt7LRBTm0pJtG1jS/CbjZShcyq33vlXs
gshZKnieL+rM63ycyXao63yeRsRSygb3+BLyVz7/EKkk+agsPlB34ChLmfvqwkJackIhfgLMYVqt
DWsunI/bUc+/nMfFhyEJmV+/L9/iMgMcy4CFh8xTijvT6SrCwGOTRYtX6gEoJDn0nVFwz5mIC+UF
25x89sJFhXaSRLqlgHmgMao20AuUkPZzi9PrAiX2B40G244KlgDkWqt7xuAq1sD17BEzvD3ox9fo
lQGxw1tSQvHVI3pQult3bWIb+r85+PxZAnDxWvQPUCOo4PCOcnIMEBuQPSe4sc741FbQrjK9pKJg
xvWfRW6SIEMSWI2j+/xNTWgi53MyZIDIirSZhsUNVQ+wLRhyA3l2k2VL/hcWCC598AEVSA6HujmU
kLHIJEyRsEhbUzh2z5sJJrvQUPka40AcgpaK8+thrJ0VpAFt8Iq9HmRQZXb2yrLZLIo9ExdaGvOX
Ns45PwTgoGX6UD91qdtWdnl+C89vxkqm5FepMbtMd67xyD3BDLv36fIIJZ3PLrJnIlvojcWHplZh
4KtX4SciNORPIR1aNM7VazbE3uS1f+HxofGIvx0BYQbhksLpcmtUPxq8glvRE6c7Fwjw1r8Gbflg
MJQNHh/7yVwkASDuUS9k6zr9TUhH+LjIrEz6wldx6zEigz7BL721UoSVGdT45kNF6hlfz3FwnmKm
2tspL0nyJJMlXAXROL4XJn4eHXS6eHAqGk9NWmqCVYA1DVVQ5+u2kmjtmnksbCp+Vud2f3TGeBlx
LVbcfvHswgmuF1G/ElgSKEqBalSl/EfSeS2pqm1h+ImoIki6VUAw53RjuQyIiEgGn35/s3edrn3W
6tWNzDzmGH9gxo4zfduB1sd/6ikW5TgzLtJ7xs8k+chAMjjpIOIQMgOvSgxHR4CR8QgDRl3unv3o
66fGHIynQDq8Fzq+4UBWen6TLMs3gtguIGUpDKi9wJuTyI0CTKGB6149y0/8HL1QdhYH55/sJuoQ
LyAOcKbaKWQ1Jk+MLzuXeHrSVg5m47Y1zG+F7CPFUZWa5P5JkcvEJoTtlQzG6Is7L8A5DrcYtDKu
l1xEmgXERysfwtuESWczbWbRZ/qMHjEIjY4YGoyAFlI/zrk6wxpk60oPHbKpmldko0x2QL1E1vSL
1+I+bBddt/tUp6hrBtDulPgm17O4GLbk+CwSLz0+x+Cm/PUSZfU11rERdM1CpQczMls0KmbQdfKc
EokGMoxoRpPQUY+quko/hP6dT1904QnalUnTAD7I8VHFp4hj/irJyshsQSEisxvkmlcCLlG5nf2o
Y5DD+R1fpsfuUv12qFQLjhzPsnSfneVHYl+1EM16weUKa6Bc2/glj3KAFL/UWnRQ4BT1QDtkclMh
pLKPPXmrh/eoUlYqmhQi4oK111ApNyxgg+HLEfTBlK4GtqX7eRV7sjRICQQI1LTvSooIneHBvBef
eh5DvEqwzB3aTbuTZEoCRe5XreRlvx1EkvcPz1qDTIjAhLXJDIgY9Vn2CdCVb3nEuyHyCv8R1uJv
2Kw58GjX785YRdf4yt27o7SHSrOxZgnTan4KvZkvAQIx09dRZUcU33UgEtzMSQNmPpCScgl4Bv5K
rXmAFZUWxvoiK8gikWp0QQ6F5jDFEdZwFM1DbsdmPVlfR28BvZPoAhICjc8FgaKChQAVRXqp8SRj
Vsz54UZiPxHwI/GKePfxZ1L/7znrUJiviJ2GjwI8BWka2BRnHWo/UGCoL9BOSccQad8hAcRW+veC
kboCBKI2XqS578w775U7USkPL2SHrwRksx6c93bjUmXXAIGBs2VRAQfC8TLzGVZeGtyaReGL1FEI
bZXomWwP63kAART/MhAAiebyKz+2TLSBWFKnHybVIfWhqejxVnzlyYzKKJ/NuzwpNjdz+pNnQEjg
tyFgApfrmhnoLDrkKVNgH5Ynmzt36JRv6NHcCsefJ69K2/nbh3wbF3xwYgjI/b1AmXntKZt/Y2p3
zwkU0uyzQeiP3qareP3CnMNJReWALzpfMtY8nRGicVBOv3jc/9FNtVawV8/G3DLQQxFvJVEVQk8z
d9nSoyttKgVNFW4m04TxSdg2n6R8GDwGgd+1tTFTRzz2t2R86RKGU3kL5jqEV47M8sQ/sgeppLCX
MfWias0IUpsGMdme6DHmpUY6n77ln3gWJ1j38iwYI3e8Hk7MLCzlQBzwTvw3zUfA6OJDdCB4KYmV
iUY6dQDWoVnGBwoz3ENI6PNoQpAn9EoaD++egoywOwFw4IFrYkNmRnMYaOaeScEEbW2XZcPrNTTQ
DvfRZyOODSBUZ6CYp/jAR6OaxG4D2j8FgAfgnf+UQIEM2IeX+MCoCz+cLZNF27bTrvevKQf6vdvk
q96E55iIIjMxhEy1qLLzJEIMiKAdRM0NqjdHMl83rlE2YdENiLfXTksqw+yHx+iA+BOcV8Or5sCt
gIvKEwsWABcpQVYl3lN29qPZEKmQVzlASUo2GN5ggE5o2jrEnb8TSD9eIjnC4OQCTgqd+7k0M80x
iWH4ueRjIVUQGwNNI/39c7nZT/gACTAg5y26TWytN+zqn0Pzkdx4AEGuvQNoRlbhFl6R2wI1A9I+
W9QroCrQmHMBHhFkXXKZAoDXBfERRD7cwFF86DbpTXSEOXieJ/DqIP7mQJhIHBBxxVdQUqf21GG3
9OHtiM1Qp0JKmlLUrF4J+mrotaVn30VkSOsvQBXZoT/IIrvyhlsfOucqd3DNAchyPiDfroO0zZes
8W79O6GPgKY1LUIHMz4WC0Zr3dyA7/B3Qkvieu4OxQ2s7d/IFQsF/GU1yRbQRbp1egSMw0URGS78
m7bhoZkzZtEhXzEQ9JRQfrScLtCQVs6O+p3j9K5OkmOH9xCrgml23otz/MpKZp3oTrqu5qg/wKIa
48VliV2THYIuRBoxudJauib7eOVKZjcW8It3RFj+x5wFzWigXwIdGX505zRBtY6vPOsX+exwHcCM
vnn/naAjcRzSuXQNtwWGjrb9TtW8uCEHnwurHAHlTBZcWH4XRrGeVSR/rgSxvCQLndlfryxrxGIj
bqnEc7k9LF7jZsOkgcZLu1kOTAFgp7+TsDA0xVZi3tnGl6B7e8Sryx4bOQ07e+yyfCM7gjmC/kzv
5ad8ZO2h2QAlrh2DOIuOEptDdnyi/7CuT5zrLeZHA52c9IyJFbII4MDUM1pHh9/pELof3bt6zMkO
HQvafbnifRtI+2dx2jNmtJqb0qG6AZohguRo78cH4kca0CJAsc2OdBO/Q9Dbrc27oLkf+E15I2/E
rWODbu7qNS5XDAhrWbsI13J6m5nK/iYOTKc+AQXlRQwKn8DBuMpVbkkulmlcj2QE215iGLhb6tvo
yjN4AwTVmejVDfK2vUPijV2E/eQIfZpkIsiCiUKoBlu0WMAzkzc8v9hgbRf9jTu4MWoNV7ZTdcLE
qy9MgRsf+0fhbzioLlx+eTLfIisSG24+onH1inUVXZsb61fHnJB63zyXhfjA/9sSbZIxd282rBWS
zWLwaQfzgt5LJijJMVm4TkF9g4kgPVQvWzQbdlpmaYV0CQg7yPD9njEsYNKs4KdzkedXsiO7F3OD
ty00VygXUBwlKui/QbpC0gFWI+SWAt6qutFrZbmjp+lYuRieyZ4RDDJVsMg+0S/1SgLbifx8DAYC
AXrQaw6ZbhpKc6ubYNmrgU3QwjbO0RHGHic5WzhffCKD89Sm7BGsejQL4OHLqggimUa86Pc11S7s
CC8ehFIZS4Z8At9nnvAe9CizwbywMrUdqrRoKjiJJkh9HUgp2ePKXDYr/sw933gSHSEz4ekXglM+
rENjCJcdy2k2bN0MGVtNF6SL32dtVxNxnyWbi1Q9qX/u4ZEjASzlrhoHfPV0Vzgw8B5IEVGThT2P
uDbTCb1PqtTasuxtEG5JE49rPJseik02pQjysdSroVVRbkMk/nz41Cv+yk++Z+R+NfCbTxdkNpQH
0t7nQ3T8zMKjyEiow/wSLkJyAqj89V/WETCpGR7OJNif+JxAXbz8dkxU3uSsuz/D44XJI5P5IOmQ
wsQHDVq6wgigcaCSkR/OeWEOE+6keH5xLftLq+H4MFGg7jD4aR8CHo7w5G/J86VWEKIWQc0G0RgS
BylDSVHN9CFpgBpEwo9fQ0kzeXtkGl8fsmlvn30Dp0VkoUYc+QQT5ZL096yW/RdkP1LdKKYmwmQD
YXo+RQAYgQ3iZxOAODMWb9uTD2XMlthbvEsU1galZ2xzaajN9Xm6s23K/z3sdsitc0n+oP/EgQng
qSSMN33+2XoOzujsLZ+TNHGK0XkAcDJHIwiL7U280B7uD+EwhwRvyF77oDM+MyIZtk1KwPYCuVIb
4Pcd2Hm4JpK2vF4x1lIPLeioF5gA/dgwgJd/nQIRP9x9yTeicfuQdMh7BEcOEjmkfHNr4JLMBiJK
YrV98P8UCcISIGvfXLaP+mFurUU2jchV0iMY4vSuOp6EtX6xI3K3yFyhci+N9CUQxMwWOdw0dH/f
QQYojasU9Xd0IEnO47LOtscJTH+xoVLD38MT0medMZF+1JyHxuKF1zql/zvsf0QbqOM64Z9rKLgE
+BuzJ+lAtW/mZOJT5wsq9RN0n8n7XwfUj1QOUm69kcEavRkYTAC6LRf0fjEA+UKRvUIaYJTiAAT0
IpmA/qF2NHhvhHz8N/h5MpVibzoPNve2H2yC1XDy63uIeeJfrfT/zWMfHz4f03jHJtHuqIMMgXX4
e5PUVX+IUyhTuUOiowOQH5MIQ6zl81mrFFzl3m7Wf/eR9P4NPHRbXbgGpDUVbLXTKS4dgwVLynRr
9lXxWFKPg9dN80K/noS+5nVuHmgegP9LjT5FP1m1k2SVrPKAUM3Pg/dC/LlzASpogK0PldSuVJTE
NgjgL378ljS3lh/GBQUUagSAAZw2gAvjfMb1CH8YUXx8O/HquQjHoB6ylbHLDbfF0FvIeSOzOTDu
yahqB9UdGxGAu8iEYMj+gmPkk0Wx0zXbaMZ2D1GTMIf79JFtKb+Qt3/OhCrhw5h/HogWnzNHDV3E
lZ6X85x1aeuHdIKRDaQpDWbDG0wbEMYp65bp2LOFajKiTTHlZsUpmKkUZQpXe1Cm+tLyRXcDuHce
4wfUAyI3ro7xxJ4CXW+C7+i9lPe4WUCEQD8pLQOE08AmQBpgH6aqDrULxgubIdsjWib2I91Qf3mT
laUmMqEIRrxKzQHs0MJAa5GNjwCYvCK18AfN4uuDuSz1DnKDBP0U2PCUZod8DqkakBArXisqciri
0GSjd0Q8gHLpry4BwbuuL2RsnxwaxNBPB6z+70I5CHF1/ksoiTQaaH62UHmPZuonX3SbF+zgeoDr
Th1ucJnAVgA7nXBDBKspAUHY08l30ELPRZATiRGtKTvqZdGN4hcpe2pqmljv7Nhkrfmc34WdmM2d
zCbHBv9l60a7RSuuVMMz6lZUTbkLpEMqbBJVSLwVanJfAe3hbf9PHHf1MC19Ck0lCXpoq9QQIyED
QE2T/V25fPQN23tRH0gd08kGrpGTFiMveLnU4AEefyjHOGSk6X6uHEQ6PIXEL8cXzypXRM5xRXu9
cnbJRGStNk2fHHR0RmdbjNkn9DgXEZwl5YvHEH1Mjp5PyhV4zMAhYJpQbWSI0Scj2m+FEE1BWv3S
XrjK8LP2juOaDDCvSyafQaN6d7aHhCnc1/jgjB8mcZ94ZJEr68q0QTQnJsvMoSoyMX+DlVmgDVI3
vSku9yKdMPdVT2gyn6tkd6OEkQsgxrP/jmPLBAyEMSu3pt9e0paG/iBG6AERoOCEwifFhO+Yfhbc
GMv/cuhmd6g9ZjYD5FwQBIAkB+D5IpeuLdXqYBYed60Ytr08px7M7YLEFkXL14oZrLxH+UXbcWg/
QYTELAfqY3GQUKcmJY6zG71DAKUBmPCqfMoE7Sxxd7Af6OA7rXXQpTXICF5TBneouwmlMwkQ/0NE
Baxmj9RTZgfZLX5Pchl6Jmqn0rZDYGgDoQIGQYbr9IeseuQq2ojIr/0+ZBncwZxVIurQ1b8UGtI5
XyrVvyQcy/Y/E+2H8+xNi7u+eiUJgxDTnGoRLuO3kkp/Jipzdo4V7a6x/6W9gSn7iK5rOHuWI6td
5+UkfXsapuWAtXDgIo5RfIpeElbScHrleWQJeaPtD0YSU40JYcDWE09JpblcjQA98NOy7trfWZgd
z4WfASNtt4LUXqDf6yQFCjbOC7I48D2WfHRL4i1tSRaRQi2K+pijKFPzu0AxmFokxdlMzEgQ6m+K
JgEar7Hl83DEIaSzCwv7TFBEgWSIIOxrhbo+nHX0nRF24grdEWWtqOjS34xyzxT0kHkvBw98eipL
quNd4RMdiWJtvbWnZXV5w9KCEWYj9ZntntYhAQn9J+OHNFLYks4RNXKh9WqQgCedf4WJI0vgWscV
qt7WADwDMH213Qvz+E86RioW3z4VoCF6yVU21RJ2wdgv2y1B2rO5UOLOwqFMLBUHaOIaORoK88Le
vj74XTKtiUNlqCqTZIF6EvAEyIC/1f9sQJa47OKo+kRbxqMiueOiyXIm0EL8j9mbMH5sEZRKHf0h
S7BBYGowLajoEx0SL2Z0JDPotYKelhV+ok3i7/GH3Any+99Fx/FqBfEXQT3+TVRjvwKIYEKjLlUw
c7iFUbRw1MRjRwTM0coB+2eIPjTDC5TnFSTRCqVqLVyq3Vgn6JRGX0jVCgiMHFgJ8AqOBzPbUYxG
KqAqfEoU1pVCH7U2IA1xgXVlv222zxkbPU7jE7THYGYiCSyWIeR9+BOU56sRap0/eUpFi+cSXVLM
N2NfdKC8mDXZ8nupLwl1YQ6a1s/HlpjjifXvS5BPiIa3Dec3kxRulkRo1DpgPGwwLNa/pAhKaV/E
k492RFLYOM85bj4z0kVMnAo5BjqRLN9Y/c1+VNzee/OH1g2dC6zJ/ZrjON6+q38KyibVEOwHolSK
HLxQCE2gvtK95x8iJFbn4dxEuelx/IIhBLX3h+lgejN8n4vxp4VCTezCsSqq8pyb1g8Z/UF+IWn9
BzipYMM5BNpPYn+WI2r85MtHnK4m1JbzmrCbL4l+IPvNBxSIhwE0yR/WGiwrqhM4822YFyB0ZvyV
5sebegcUQ5SqhWQxSDJ+EyntxlhRm+XbVrRCi5K95cep93SMQzYB/BASchcC95gVQVP4AlKHWR2z
jh6MkfYkVSFULoBgcBexbLBmE16SaJzqI5cSJR0TDsSb9+67+1w0SG6yDyADSIp6CDefXTLpXdUD
u5B6IMCmgxBqiQSuhkj7/R7Bh0NL+EFMkyINbl35JB4nvMpIzIWQP0ZgQ75gjrmLAAe9PFe5iOTf
q3rHK7ML0MEAFAjYxYoizuaqYQ9pLM3kZZjbBFVN7uT0q4X0OVcA2vNUMXcUh0+9S3FALXyWlhg4
HGcAqcHZnvGCfIFCQQYDQ8TeNcYoxmLBIxb9eF94W7UdMzepuXIZ5OkVJ2mFuPM0JNjoUM0dUBfm
/Wi04A3n4jbF9/ksRo5e7R3Oc0i9uKUSix1eoI9gPqK9Xg3oaR4P3uL3oFvZYOB+IKz19ysMAlO4
W+MMxyAy6ajsahhwoIpfCAkSnkO3MJ1pPtMMN9IV/De+xUd3XNcAC/GifPxzRUvPc7ojXBgHRhw0
Ed9m9PkgBpcXZijoIT6Gwfub1exRNFGngsIbsVnR89oxvLEzWQfrgPQbPQsCgXgSaACQJk7Dcscv
00LAQVxjY91tIUAzaFwreU30eq586P+v91Sohw3E+HcgzlDbdug6QJ/8nnHgTOgdGGpQQhwqXEPD
BTdx+8Geoj/gt1CuNwUagdSsJvt8l+s5k0ARcBgW8ZNLyOy9Kja5kAyAfIFcuXWl1ayH/MKEId5D
PYh2g3mis+lYOpCeYNXRpcwEBoWPp+G8NOtAjAJVQmPMFsQgc6wwdxj5hI78Y4Gzu7F86aL6Uete
zxSDE4HuOtCTT2KUx+/B5ZJwM/b5uefHtZcQIcG2CwH2gS3wYwwZrx61Y/nAjxhXeo9eDxfMtxfQ
r4u+ZDXxCN5RZ19/9+MbNgFMyR1ntlyxmNgX6MafurSu4Y0RpR3vixh/Y5wSf7/7dC9AKT6z6jyu
IGyP59wHwYeKG7cUUgykEV7WAJQbcwEe5YGbs738XHhQdEvbIcrcKxyL/24ozAvkjZD9Bv13fV/E
st3RL2KjgJxH/osU+TLfGQgmgUAjuQEYTWQWzLPbXEum2zVTJ6UYK1673OkPXvg5+wCuSEj99oHr
8VblI3+8d+bSmqsHXkJ5sOo5iQ3RVD7mU3hiyj6QvsUvs4M/uovT+VlC/WMoGvSG09IHovnZpULG
Bs8Z1jYlfM4wvrqDdCof/ATdzbu9Lu2DZ5JTeXv0PWuSb353cKnOc/lwXnNoPZWhqYxAPDXXnC4Z
NGbAVY8/NrgXA0OevOgUr7eWTkBDgWzJ7VpmIoEsN33iGL7TuxLY8B7mkpbmj47QdvZEBI5bHxrA
z3SsFmwUDAPbGPuhYQ3JNNRcIAUlXrZZLIPvQ73mO6x3aMuvm9cNpQVCQrzf5p8dF8gctp/ESzTY
y04+e5gewt7st+JU3PEoDFLBMrF1wFOshn9vAQaRxIYk7HMg2clXrqnEwOpVWWYsxnIo5NnYCIpJ
wumC2jtjx3exDjQoZuyaA1PFmPOjOlOqGX/Zg3UwdgM0ZXJoD6S++paw90G2hz/2qqWFQ9CD0hO4
nwmuQNR5+ThmIvDC8sE/PnckgXIx6whlUIOk66RT3HNDseEOcZC1ca6jegrNtxsow6+rdQGktRDX
az48In8mkf7iAHcR6ufp3MWB6WE+y1+LqxYFPKu4Yi7gxgRqZ/f7UFBb7gbS7r3v5+RIG+hlDkR/
iNfdQF6/zwP9xJNLw1FvKA+dCa5g1QJFJicdOg0/+8a3EdUWaZddMbEmxNEBGYC2oL+FrppcIl2A
cwPwfgHArB8sjXgEz1GbZjZsqn5MoMc5cWq7gDRRasOtQ8xlTlsBG2rDM3klOqGblwIACW+BGRKq
6IzOzA4+4gDJaFNcBvQlRkskoTDjpK0oDoGIfF/ED+dCJOtJ0N961HCA8NknI/eznJQilKBhi9d2
49Bp5kl/+UzqcxYYrSdslvgCKUlGcildIqZFA/QaVl9vzWA2PZcZRyuZHLxxjTQB78sv5gmrPEGj
MGVKgexyUB/iqfF59NYPn7Mr4NKxp+HlofdZP/jtNRVCrF5iBiUqXawo6FNMYNJOk+waAWuAMQy2
s+iwqhhkBzTTPrnHH3l0XCDLOtTQ8+hEC6FFAp9uzYFN5XKGraQODI9eIq2WezxcodqPuwH8SOpu
qDuy+NjCcldn0bos4B8V3QroJ30BvKkvsnf6Et0wYxJLFO4GzAtbDQBmf9NRbRLAY81LrbgvH40b
+MKB4cQoqvoSN7BNeo0IXXE1D6TTi7Bga6x/yw8ZQp9GK8vKxrW9BEWKMNPHR3uSt0PXc2jj69M7
yTcY3sWRuYUsPZOGBiC7hsxt5tMvkubZl4yZitUVAOKlffnA3gD8zMTrABsMnjsbnyTykKD7kPdq
PcwLWy5dHfkRyuqi1ciU8X3csWg5r2BBWV6nCsI3KOQ7HcazX/er46bKbG8WMROV1A3rzvAR2TwD
1l/gjk0l1nZxwEgQH40C2Oas6KLnanAZ5uomQZSR9KSwVUaEZ0DWspKQ2HZ67JWKiyUsHRryMws6
Rb4lmIE+FwlJNmaQNUPR6jeTF9rUPqnoj7AAce/8zEiHUYWBo0Am9OnZY/KMSyiR4bQRIkS9G9pU
0Ke/9hgXeL70Ja/2S4SgLL2BlBkXMB0x9P5LC2jxC+BhSvp3qMDqrDxegf/iShqhhDlvUFUyluij
k8atgLohQIYgG4LzA9auiV4uNaBwxWNt8L0Dho+kb4XSSIrqukDwM4XbFU2vk6A5qtHYuvWakYbs
D7UQuAdYHdf++QvwaQ8RFS5AtlXR7IbThDO6RHqGAKxfwGsi87/sOQV7wtljKtrvYaKtSupSsGjR
mcschuUnk5lxkEQDnFuCs8xFWzU14DUSfoaZ3Bu+5b4ezTOoB+RhvB88M+w5nvQb5IRWhuaHs7b7
wZ+DR6B8ZztSCvnaY0K/8TO8KcAbOPbA+DthP+J/LXsvtR5+9OkxGt2CIAFLkwrzkx7y8eOudKwb
xifIZcVwy4FfagHvYDP/uWN+gt5r+OkFwLPyf2bnyJ9JBwNCId/lZvg3gz/TfESpuNNaEemSpQxf
rRZO0s+CC/fGiBY8DDuR5oW3kNfBdoDbrvVlLIQh156db8lpAEDQ0Vcl1F/U6jCQRjWTBBlqnKlD
Yl2I7iFBJSEbjNg6DsX9MByRgQPUzfousB4W+g30xw8lBi3gX0xhY0fG9jOGt9pHivyORXWPazfE
SGrnCC6e/Tf5Z8thwEPcUcNbCxGfy+TxZXmVCbqdIEt0F7+Xpp5i9nlbwBXv379euoXdDXWT+dwx
NVgPLziNhBCCoc5kYWKegUUcMymASZKa+N7cexQBjnD9e5jK9BZRO4KkArABL7PSketlJPnvEg4m
H4HmpOBSwUXJBzVGsyqgbU9FtQuuF5IulFkhS0KhpwaP4RaOrVSTXUYnujOiNBF9RNYuWnPqjXeB
kpxyGLwwnxuAlecXeXyTelpvqHSrBguBp3eGK4yOqS48fyMat+fbPAinHDqid3zvW1LvG2bfe4zj
ab1G349ND3ox2y5G4d3fKkLErGa2rixcsGmY7Xz2Bm7xlKiboEU3ko4ffHrDEPv41wEqyp6dc4LT
+Le6q1ofM3km0GeNpsXWXtHP/O5LGkfMkAKRNIfBOS/M2VcZ1JpvmK7cc3qMK19AoY/WguHS9VGX
eqriWUdVWqEi+K09/GvQEoiooknwUFZ6NnxC7ML+RhrbCgScGv2kBmEfp93TM0Uz5ZRIsCq4ozGn
Mx/aiY7jMZ13hPAFK/WJXOkd/jGTCpwH6M5l0PTW0FS11P+kAWRO840xoPMU8Opp+e8HqfquM/PQ
NMXDePxEWhSlJwVY1oB/U8ROdAojv96o2+aOaiRihhXqWNvizouG3QjBxA+pavuIEOmz5WIseFIv
sFm+wT1lcoY636+kha5OskfMBW+jXqAD81kvCp7cBMA5uZDWoW0B4hUqUlyUBIEzXp0RW3DOnfva
UKnJ5/I9Q0Tv1ExjpG773wUKCXQLLGywIKbbbJnfJSqJvSOfb/6DuA8045qgNnv8Lt7krLdKQR0H
mxoU51fdvfS1FTp3BebOEwNk8Nlpz0Kcgh2UEhndkaFoA2AMyqkBkslXcMe4WJiBUowd/yZtUK+1
b3AqNzr4Y8QBUc1csxFCFHW6GRTqdItm374xuGgMpP3PoY7EalZS0jVOIi6EfXaekUptawu5WmLb
MEZAcItBb8GerkP9QqhTG6PXgHMPhsdYbvz7rNNZdWIyfuFY9rstClPL+h97IGMdKmPOVX3GtGT5
9Y6vXpB+twXMNhyi0EwMfTaorhV/ZSIp/yhU/sMEmGsdwatgdKeR/8P5DVzzON6iZcmmYIxi1BRZ
IOmk6PUTcHvARNfVDxq424KBA9kGAmnBqaZiMfW3NSEcH12Z+3VzExTvsF/urYWQV9QHsepBg2bM
aMYpO2lOzTV6gzGYSMQINnBOboEbReRGqxJqIkA5dLUxrRJEd5xBZArQfVKq8UibkNkHkXTM10bw
3lWTKiAHytWBg1IR6bF5KPkFOkjnQbxVm6XU4zbH733nVSYIsjzyifQ9wA4A7G6vnlIQa0zOvZmp
uOXIPlExRS3IZ6tpwUzB2GOAiddsSi8TNbA28OS975w3/K6jU4FIB0vm4zftUBw27JjYZP3tCGwa
7IifdoJeKPoir+r++bpIZFBrxcGKzTxRPAnHZGx/jlRlzSRgeX/PWBA6T81HS5FtMS9n7/petUOo
fuEdI3TmJrtGjdLENBwx2RumAqKSwOKEGKZb3CE5APC4lJv2T4pBiYm+hWjpF/GFmQyiELBs/zzE
UzRob83QuhxwYwb/hVsi1aQhwfKgnOcs0vt7XeNGfkypX57SbYqGg1AU4kwAXQnsBTz3gPZFsCCU
rWQueyz7Yfr12ps4I8SWiKOGhwWpJ5NDH/VuvVsyVf7p/7ptd+JYXMm7NxKWkfukoBwzsrN4xjoL
gdNcEEpt/xVTREe0cbr9ksqV3g4pQq6YJnLm0DueqE6mI2o/AaiYGXMDAipltel33u5tLxoVaJf/
Q+9/Hk35R9YmniLIkVPfvxXNQPtX+t1CpRgIIoL4WNTfV7ovz4sraCbmA3aXs/iOEeQQ2PhGnkCc
eS4xHfDJTSi1Q9z77Nz3A05FBa9nxK2Xyn10HnFHIiC3QBwdf1/EfiM8n/oVAsf2uKdwgU2d5niO
hhIwG6ijHLMGyEiXiPfFlRDJG9XnMPv2GG5I9GikidkEX0z5+J9sqC4IRs4Yyqe+0fjV1t6X8wq0
zbR35B8Bv245QHARcXtkLv1GAEv7CUH46XssKX2tyo0y0UntKdN6HQvIdb/b5UEdID5gr+Aaw/5s
+8RliJi+pUG0TO4onIwTbQTCQMd4iHooa/HXJzLfG7sEINsco7x4XFICEXcV7oQpZydisa/x+x/3
KuRt/tIl0vIvsW9y7xaxMiU1oun9U2iBk6124QKvmKZeQ90pHpUmIWzT9tGF5IChN/ZED8QABP0y
VuqlQySQEFiD1Pv3k4G/99n83/8+8jbiLB2Z266eRttXgXeJZyx+Q16oQ9pugN/2858EaQSkuFNs
yWb1UNGi/FwNlKVyIkD/jJnPKnLq9bSoHBHQOK1vHE0/HQKhfaKezItRapOwCo7u1B2oh2iX90wb
wd0jpOJOG3UHwhz8+n7g3cWKidwgdJF5NSLnHJCyYnsh1YloTjcrBtGI2Jxaf/2QHX3Xoe9dOD/2
Z2OszIjtUFStjoSNRGLcYIfZCN4w94Dx73EENQRf2MlXxvx1VbfVId105BHfSIGXs0xwkeAWI5em
CDsbTDgwf6g9i5sdMncwZNrCRXXF+R0RXM9BmYNsNZfJRj1QLi5uZFrR5/mn44wuPJaAxbrI/nHs
nrAp+HOhCEeFNM5H8aIHK/eUDxGihMIG8qxEs60fzuV9sjijFBO0f953iNtJAZV5gTEFM2RRjGRy
Xgxf3VMOdrVAgkeFcoHgOgKMAH2YHMHu/Ylwq42n3Mv3kBIZk4gEp7Q0SdpyAZtDkTPBfLFjMv0t
LwT5j2YMfPUrzwGF/PfSwDyrxZnkOLkqtEEGvKeBV5SE/I5ro8FCCISkI1ZneDS1AhFMQ4E3RyKB
Ht7OB5yM7sric2jIocwpxU+xE4Y8jgoBiE6NtKzokh/CzgALt/JGp2TeTPQd3CRlC0Sd7ged+8LP
ASX694y8aXowp9yxc2YVIadvTiWUWrsNZdZqDSyCjCUZq++D4DUOyNZGA4nQhlT19wEpldXDBR57
loUNzofE8HelXdLgPUY+WwjlCCob1iuAM7RHno5JrwAj2Yjru5Mc2GawxCQfSyLWq7e9f9/Y68rJ
wVh23SAk8ILZN07mFFZzEn0WGSHWBiLcu3KLyeYk2qG/gBynHWACB3XqtUTgVYWqBJeuzxguQvbY
E5mH49OF5tBB8oPKNCB1Tl+li47JAGKRcZGINe/Q/YEmrOIjMIAe2cThZ0lHyuMcwRXJx77O4h7R
EO4OIODk4EHv9PQpAcqiTC0uupT2p+YkeqD1h8vq221dw8uCZl5vlQX8D4cVNaQOOFChhHYISJLH
dp/jlgsJMTTi51BDtzaQ4gevYd9rvDGiueHjWoUQP7jK4br50yPc2zhtQc8YgwRkDAFSWj42dYyW
kgmoLrOZW48xqOGuQTgCrE8MVYEUGGvV3PjHKsRgCqgcrA2B1PeacbP/UmU49IaxTMwuvJCNcgye
nR1w2Ru3M6g++IjAUELi9vnH9gBrjIMUNIw19Y5TshY2XjABXsjxC6Xd393yflM0G8ZAoqLj+QBe
dA3tMFmQdgLTi1pZ5mZzOJ8tblL5EIdmu6N8wVYnfBRBitIglk2qDrSsHx4wJiIiQItxT7y0K254
IGfHTAH2ix8VXrDZOkKFqvn3PL2XtYl/rGC08PSOjngJl7VOx2t40ttrBCqQUlgedxnPbnX8egbJ
0fKprgNahiOA/Kl9fJ04XOM1Srd8vzc5I01Ja0/CMCFH4hNHgHuxaJxqYnlanyk9t7znjANuRPFo
bGLEmR/QJRrWQ6xUh9iMUVkC47dU97LwMuy/7pGDZgpPghCIbw3rHySFcHtDk7X2SnREs0V5KV1l
wOpD+2NUTulUeY8bECBPFxmjE5VYaMg2Oh7YFzBfMfzGAg2djr0tTh+O+XnkkEa5kWW25thOgCe8
AuXG1KATEs5MAfWfmSKvCW612UQkWu409sUbsBffc/S9zMcPzYh6qm1fPv1h9AJHOsKWdXVj/Jk9
x71JfmJmcscA/4soz+E5LmegIYzB+5R5lieHkyo9QIJhvr7G4ZVZzpRE5sUQc6CeKtj5ULYivtqY
uG8IgsWWfXUbEen9+2ztJwjxCmdykODUucdNf/2cPkg8zM+c60JBmZrIXon89zI/hVeg6L8t1KiQ
5N++vGfrUDA0QP7Konb/XSZr3CL/90rm0/ORjiQp8DRA5lhtkj+4JVdpVEzsZcOGmc+UB3W/qgRB
MjCuFPrOhxrB1saT17lLOZZdkGoOaW9RH0BBACq3AGcxXOx2bTYTUDCKTTdzxIZYu5yN0msUN344
UmbSadKS9xQJVG5I3cE4IMeKgUydjEAWcLQtJaos/ecJ+Sgo1AUawUART5AT1lmQMj0Q8XeSG3me
oeRQm1hGO2ksLUj6sCufJ78ZCVHXwhawC5QdxTDl0hs/XeQGJ+B9vWyO6xsw/wWaDHuKkCcula85
cvgDaYnY9GckO68ZlUNIJdw5sRwgbFgqexjn5wVIZfe9owwHj0FHIX7LrGTyPk9MAhXvaLaxMZux
E82TdYFSD/n/QbPHH2aAxxZ8gBgkxHPa+SmL1crxDFXHMWMfLapNbxI2w3bHzod3tsDpN5vkBvoO
o+0HfWs+wGuANAYJxsEJjImiG7dXUSbUH01g3ymVTESPIyrjW/6LwhIeuO0Pw7UBQCNszfhHc1kc
9Kkxj4JwI3ucpLD2qZIuX5faFOhESKIgg0EgZBP7RB2iHohqIZ0fBjlGC38C8ZSegT7sOA+jwqdC
0JynVPtkBbqbSFjX3SCiejYhkzjS/pFGsV2q0NOWikg61MbKvoDpSqaQ3tQHXI6Rngtdgi/SjW8v
O9HXw9eeqJfCzI6DmTc+ilzaEobbwNhEBGPtEoHlDUnDeekiYDHo7dHO8QqKe9++JlAXNtINzHfD
izbV+j+a7qw3lWQJAvAvQsLsvJpmp1mNOeYFGRuzL2aHX3+/8uhKo5kzx2bp7qrKzMiIyEQ1EZNn
Vkw4MBpj2d19ioA0xxHT5+rxi/dlhOD0OT83POwuQkWbI51zRx+Rxfu/87lyG5iLNTJlq6pFM5lH
7Nn4VgJ5EjTa/CtpELQqT/VrNdd23J6rx3ZiHt/bj1ZuIPNsodXRUTSQdaLHVBn7hsQfmGuBqbD+
c60v4ReVucpMIqpQ/JBvsdnonuahl6nYcB8y4Mmb387+5CqrGqepT7nZGxpgadV2lv/4rqY1lBal
RZSqY5z/aBToM55at5aG+PKtoL00qcG0i7E20Bjg/uzLeIY6HgDlzWh5La/jeY8h41zGYmDcdHGt
aHqVmAOlX53YcV4RCgVw8N8653xJLlYVzV8TrexboZR6vUWWgG/jp5wIjr0TWVhcIGaHII1J4xz5
3jtKtASGKN9ZtSbDc3TkFDExC/Q428XFGjZXyTAEmzuQx0+De/vY/xOczaVb/zZBCBcuFy6E0H/s
h9uLchA+kfjC2Y6QsWiHPA1X5oV/7uGH2ClVm8erkWyNfUmqPk9VDjWGLSWpQGnhzk06CNeJGN+/
W2zcq9nPnRgW1qoGn8HlxvIsv1nU1w6lYnfpPLdX7rZyLiiNCm0qXXqONuX8qvUcTIS0XYMWJcXg
lVaydKv/VjYGWHFCiRhW80pXnzeupgsYhNxLdDgLuGCzO95UPJgqy7ec/ZaIdYKZ5jQpH9AqepdC
ad0+obnSri/6qAuFinQnvC7flQd2E1HDoBU/vNSzQ3dYII0udYvLeUdr40K3LWZc8c2cv2OM27s7
iPB/gwAEIoMtPtklRPfS4zt8Z3oqmtQmkWgW9jTMz+5t2p0LjxXJHekDjm12Xtk16DIfdWu4hRWZ
fmdIjelujFz95PMKhB/Z4Wlw6aoXPm5v/6lmbpkSxuqJAiTQkO+p6jndePkxRSkqNrI/OJ3zb3Hw
lDI3o8F2xFmEXYFKc4uw2rrYTV2zd13Wb0o7HOiQ08wOVGkFAWaKP+j1b1vnH2CEpYhEmMg2rYNs
AWBV+/1XHJ7LWfL+yGC4yukjpZ9VBncCMsan3qWX+7y3XjAzK9aPUtIgcEkqD+f6xgjyy5u8pJ2Y
zdk9wl12tcRMn1LF3E1PSsBJtWNfoR3w6XyfLrsHYwNunWKGYKaXOAXnvUXl2ISwTyrV0VfAsdS9
L/nKvRaAlhMfkkUn0NnJHdp4EPHKnENKHp491Eu9O8fzAKjZR+nPl/dTt1CR1kfZ7qSkVxXdq+r/
7t3eCDtDjTQRtvIN0aJQ+SWx3Hbmh/ppIOM8xFLb1QyZ+rVI2oGGOo8MY51a3n/7s1OYlDaPRm5f
N+biML7OTHg4Wxa3uiLAS5dKLVPe6+n6IU5NUyN5khFk8XpK33SLz6a0Gk6CpGlz8PLVvaNlXsiH
I+fnq0XDdKK0fwni570KO15/icLUTHRKt+/7S41kiM4KJXwC2O3a0glvNCpyZe9sZvmuLUjBFc1d
Dh9rIL4hdXLJ6DDLnGTpp4H5BXWKo+c7maNEOr9v5fp+Zdk5z4ToYAugiT3nSxqKPz3HmM6bQ2RB
fwVdmzxK+ZJoFdoSjeal6/zFq3qq5dOSo2McsslEd9KmRnErjBjYmADPFmKcK/iWBPC5YiU3WnYU
8rlRYbTOx0s6QoPymNiHK7i/XsMIbb5QFSPalTy+okzNzcovavtk9DIMUsIws1CowAooHeLDDAyw
aawXLZrr3djMeO/ir1LSyOpWIcOJIjaq60+x/l9VknndjZcSby3PHpQgJe0h1O8g9nWXH4ZFtyad
x5eo3soFN5W68XauUthPLaopHxXev+QeL17XnZx6csRA4/nNz2PxrKqatG5I6NuH9uXtIWoWGw+H
QtB12SQdZ31makkYz+z15z05GL1WtCxWaHt8u342W3p+hIN+FZtiYjHdKiz66os+MtiuHRbraWAQ
uagSnuvryiSX8HSFh6C1t+gVF+EpE0A7TielYi3XzrVNE2hQ/YWHletcf4qO65f4GB9n5mStxutK
iFi/lUsLgazYe/7wJKPcsAP3LeTAxsUOz19b9MUJ0ckMStvpUs+0djI3H8lhZd71SgcODZMrTtax
2ni1YFrinSGMfwuwfJscrL/ft052Nr+7jhRav3sZHTD3JD899mu31mkSnDvYRRhZ6O3DVlTeuVNs
P0japyvr17UnOJhb0ItypvkSvxTLNjfNAN3cu1LrXeo3VwoanrXuKn/C+Quh2dWMGUPzd1P2zZOz
i3WEreLJS0Kfg2U/30G/igx0G7u34c5lu0yx1SgvsWkEXaYbtc3Y+kw1Xb6UnRbOYEQPWL7Z9OAd
BNdZchrKnHFmelR8U4G+39unXCPRPc9cQgCs1JxGJfqg1NRWPeQUl2Gge2PyrwhMHuScDgZJ2/uG
IRjnU76PXwC50ar2UEbqaUjJ5M0dGthzzFE533CD8pfOcjBXe+Y4+4ci/hrnRu5asthTxrJKT9zq
GWB59mqRJxbBzOThexC0wh2/ChZwoWKOTPodVx6K9affTjUZxTiioEjVv62bmjq5rH2LjRdjKdeE
Ecw2DTMmLcMyrA6V41B7wukq2VvNYvZVfAdDOi6FUE/+OgL+AIxQzqvs/ZvTQiVAAz4TfCepp4pY
wktPUYLJXpfk44JbLrk+1Ve1pO1m2I6UdUrsA3tosndrzb9fgsOZybgPis/5sZEeCsxqir8paoad
kNd5TE8ZjaGDmPnfRJLkzFyGChVrMQjlD22hNf0jq8cFRyTFnc3/PFrpdztXKGYzBjoP3oBbwu5x
ctE+h6F/YU1MRJfedbYbu8TU1N16DhXPhcry6yZOACTBbN5EOZJ0aJ+MeY6OY1+OE0t6qBwn2iZ0
NhUQFGGJ8tr3G5NE0FXzYniOoYGgyXusXB5vvzzzIBj+Ry1L7eqPDAqkKdsvalSpxuXNp1GpiA8v
hgYR5X8/WgnsXHBgt9g7lye14wKBzpytaN11OSEkJtUvUpqWepTmwZ367WY/gSY4M7pWX4f+9lvB
akCIBN0F3N7mkK0/oStWu9EQldP3+gNo6C7aJRNx4cp1TtenBbzy45d4brXr9sfXe/nJrUrGarGZ
zPdLvroTqfLdVZzohqxZkE4aRi46q7q/i+8E3EwU0kHA4/4UQyYcXxpqxNr636S5v9S2H3dldFEa
H/l3UOGrNvijAUKDPYMz2AVZUJkW2S8Pk9K1dYzSrzQ4HcOYMk2n8fKLLF27o8uo3JYlRvZIiuVH
mJew/KYxwWFrrCQ463+7xkEtCn+5t0NFsW795ViyqpUkzGRS+Q+Dwpq9GFF2N5cdziYOkqRP3hkJ
E1I0U2E6UqfYBMnwn1xRXON4GzzkQqLtve60WD0nKazT//GdLFT2RFUyPTfjl0c+OLiJ83b7V+zl
GN0jDithHNlyQKRRNMyv8y7o2xYvtXXXf+8/gfHaWn5vg/4bGTJ+fK3aayv53YMNmWYQroHR2k7f
lowt00Xa6VLB1YySKIVUlReA4eC23C4OocvjhAJ0C+1MunrclDCEMCjReknQJEzF2mKcVMFhvDk+
2qkmlBW4fZR3C5fc99cVgV9qznGvNmmSeOlsIfIbLPbHY16UWTUqLLbrFj0spW++4YqXrXPj9HX5
Qnk0TW8AEEGBvIZRIpzBDvno8eWPt68q4ue6gs+FjI0j94PobuyGpd3ezxKrUrGd/JCEzmMdkvVs
NZCDsmw1FrKHm5Bov7yUM+Sl38kPzI7Mm5DjJizxSgbLltSxtg0HnRU/CKVOUWdWXSQ9BJFKs7Dj
JAQudOZwc0TJDOVR6ZmEhZsKRP1r/c9qDvYI0KoYjPh7qzgQnYYAfNV17Lw8zA7Whfd0m3tOYBap
L6XjLDdddxyv4fOi5PSszxlvxnKAzCT6PUTHWCh0usIbY1L1iQbDN/8y2+H3Y/tFV8+vpXfsSeyc
TSdH9K3sc5ed9cF+ze1hjEKH/4HSONZgby6ALZgRX+GDro8esxmwTBWOjVk4DiYIggfCg13G1r5m
GptBeIiruHcxEM9rIHnP6rEn63tqJJmDU/8dwM8y09QU/H6MZYLu4i/BXDDpYe5zjNchy25Cco9K
43DTGPZR5lP5+9THYPkF7U3PWIDk6qxZJEFecx0eN1X5cpKZF2QSjjfjyDK4sa6uKLGXX372/HNw
mZsPOp5fmvCF5mY8X1UOYwPSOGexUhslsspuyWsk7dz5D4H9P2Ormy91AH1MtmHp83IY5Luei78Y
7xrXMbel4rtjJdVMedi/A+PmP0KFSp0z+afxgPjGjTwkPK3T26m7NI9PYVBbxr9qpGsjnMmUQs66
fCPtZaz1jHmIs1owC0aZVQ49sYk7Bs0GJ8mwC0kUjWx7iR15h3iyqxW7RpdNSonWShDvEH8np7aa
peCPITY9pCBAhlAOPFBBBkHvrlQKQdMklY9jn8WFi513tCtoOv8cI+adVLI071jIxsIoHe/N/yd1
KiuuiPSr5CEsTGv6Uef40lmh4MIXYP+VW4vvzDDR41ZQ+/3QIXMC+h6YV03rbi4icvyITW+Xp8+/
rjN1guql5aa0V1r07DTC98+Zq8cG4lArbGJ7yl9f4DynVFlGxVTHsitgUUWeXK5ZGJ00Env5XPsw
1giQgklprkMHr8PqD8POjU7y2kTDVwa1SHALONx18uXl14BXIJ5bAwLaTVM1AQcVguqZVY25TcJq
NNb5n5tdhHmF/MOqQpx8ca92jSdASfs6FGjFd0ED1DNWyK115DvsT9ziQ7C3uLdDjV/8M6uzZ8Tq
cP66paDKTe23ImCW0m8Oj66hYFXqGqeukkMM6fqOfh0wepRr8H1xd8Jxefm+vYHvGvdPnYWORb8f
oIH2nDty4al69NDjCMj70ByW0VNJ3GHx4wTwPNtBFhYC1CP4PSQa2+4DceXfedN4/phCZs39PS1n
AciFBVHv3D+3iTGJmah9xB0HKufeHwYT3ecPhULiWHFGR+TYw3XriMbsR1LP0tUc2vlQiBgDB1rH
vgfQzRNYEze+zgepqUKjHkqNMsgW0ke+FQdBA3p7nLmN0LFFx+XbPEs4SDZFfEJtklWK0oiTa5FL
/DjwEcKBWMdACM99wVZ6uuJQwcXn9WcyIDkTZkOILj7qyUHqDXsiDLdj7M0pdPr44IdBRB7gABOC
a45154DcAZ1y9hsGcTpiDzNZptF9s0c/3xXHtYabIbfQRwq2EeWAQxXbSPHGJUehMrv4hRPIs3P5
8bL2H1pQrO1a99ak9/i5lC8NZV2ojA9CUWiG1FZKj0tA5sI/jQ8m71HqCzqXGBsFv6v9chKStvia
EoeadwxNpFvv8G8yW8QZZXh32zmOpfAv+kC6ZziTctVtV5mV+ofYuioZ6aj7VGzoADoOi43LG1eH
7r55Bi8ajHMoFYabW0NcbD0xFUdp7v0g29fTaDFjMqc9nd+V/H/iHPm3VTQAqKH4GFqD0tbZNVip
GUTG95dKxL65dQJ051T3AzZMx9gG7TglRAtK3BkTM2CF/Mp+TMHFfTUSH5rY1Nf9Z5G3t4G6ftYK
5+2kPc9Uf3kc4dDu/J/TbjYnLXotGNc7myARt3V4gDTS5IjzgSKoc45WrevHepSDOoIpDuqjY/x7
aPwcsu3TuvM7eIkvXclemmD6hQKSsAtO8z5PQ1KkscHS5xxnpqFwmr4sGpC/YdhQAAxN/9vgHl/H
k9Gx52KufNniucNnJqPJNGEZ/DgHMJvCKDcV/Y697PDcX36cP3litaXal9aj9QKnMygGFFxPmn73
mqpvW1SgtxbIIdLccN3n/mq4mUVbhxbI5TKQAGSmIA2HdP9iOAgfVHnwfKA0DtFaMRZnmlrMx572
//pf/nP7lVaTJTiE3s0UzpoKh5nL2a+kbmXTKNMIaMmiBqtKTZnSFsLzyLRW0qqvw/i4aGSm0pBw
eEo98JnySqLX5TT9mmlnihE4F7ATGp4bY4xkI4kAZCxD0iP5Oc7OoTeYNSkTYWHX3n3arNQaxFym
P3QBGAFLCaBLoqtx5Rnhpq3AvtKY5GuNqwkOrUi8KF9vCvtccHLMTPU+xaZMc97ZiXO6SIfKcSah
lBitD7X0o5qazkODSKQWPvQr3TPpDbQA/jfQMN3/UnyHbzUZnQa5KZzGCSki7hqT0dYiZhbXV2Fc
BvuBzIgwYnjr6CV6FIZou/i0JhqTNZ3+56HJxodKW70K8eUhfI/2Hzxmi2wnWgIBm/EAQF8/NzXt
zG7Rg8zUsrPJtRGW1jigTpue0CWVWU8qz00bKnWXcuFnbb8URyGECvdCQIDT4YfNLSNk6dCbeu/2
tlMnNi2SkD5tB2L+1PPMaJidTHfVjh26+6H2UEs1w6dAvAVUU3qfGvKTyvJfdih+tIJAuX7oM2hA
BCp0tk5CVI7xqRUgDRC0yUeAJ6lOtDTocAavHzxajaJJf3yk5t2bIBehsjw55qtLKMXo3fxh/m3A
RMqJY0B4+VaH0a0HwJa+ZWRK56rHSi//eUtH+fffj0tnF7/Uc+1JG16orku/FVspvaIPrSFL0+PN
NF2hnvZfTE+6ez1lPQqLlUlFrMWgqKlnar81NJzmHloYEKC9MfbcNr4Sw2TdkBfDykNzNbGo8zSd
jKyFxR86GCBOXmgQmxWiWkmWqpaWhNpy17EtcXkJOY53AgSoQRQjTIUEJQJvDdoTqKTM/4LXsWs0
4s4WSEF8zTLAdHaxfYmDW9wCoN7CJj7xx7sMdrNsdz9aD5yaA1PQK8nH67GS7u50RA4xrohd5OKl
/+lV1e6wC/V05JBb5qMv5g4EwhdaWuKdd3L/4Lm+3ftUfofgU8+6+dxmcMGf4re0+0TWunzdyBJN
AHzYjLl/qa/ze6o1aT5GBbTyPish8ceKT0erdNWTfag+5s1ncD8ILhrGhTJJcELnGNKnjYMMEWoy
Yla0Kj14jiFSPqM8ScMzQuQoiKmLmsQNnoPfoi7R5HU0yPS3IFv39VjdP+ZmStRRRiYJg3MCRSQ1
MsJYq4lVW6pyL5RXNj0mqMNknJ+843kAx/3zOEQshJO3rjTKU375JGQNLhr/3ZBYaVjmAF/NRb+t
9duqn/ravC/p7DqLvoS1+EMpmvt6/ky+ILfthHmZHFOKvcM76LF2USkc+/nPexVP4S894gFHNxDa
XvJkXJWOROCCC96i9GWp8C5P0dLl0LR5l4C4/USJANVGcQiEKCHcxomZXicfc7TH2qRjlfq6k38Q
dIgny5lUI/R5CdcvdRwNEx3OQTSf6J1/Hl+7n9MXxirf/xC15dXzb3eprt0lqiJA1RSyV8gEWzBv
ZWKc/FF7YhELzo/f6tyuV5x2BXtW8LQYLR2y9lMbEwxa/IGOQhOgsAEtwEsI1UYeLFjLTXcNmawU
3miX/g21QYaHLgzVLU9ai6nrqDGheSefzeLi6foeQdu+fTjLAyB8/4AEadHwbULkkjlGieaaGKi0
GhZrt9KtfI6091roGKfGejrpH+MA5Zl23QZlKrbC7dc01LtvPCoGs3DJSpdzHuAlp82GT7Tqybfn
3ezP5U0WW1agTErEu0KFxFneGr5GsRs6NRUEyo7wtO5kpoWpVzncx8yu2+tRKCTrv1nt530z33kZ
eEF8X1eXZryRpipEkvnX1VAlfximQgzcaWLdNQqs4r9aAkob40wJogLgWHS9zra3ir8560ysTbvU
ZUo2r3CtY/U8tAlwYQ4zcNi6CtM9HiqPMEU8MzodIsOZNz2/ISwnVcOzCc+qlPZv5IRSh+OmScJ9
E7Yq4lISWoieFOF9/Xd8CeXMoL2pc0x59yLeDkWu1BR1xDzidccJehmZUT4/N73XLd8QYG0t4KnX
FWAGv4xK34+Ucg3v9XKrT5DuDVeZFbsUD3jnZvqqDOVBQFrZ2/rW9Wdl2QHdBPojYs3kR5pfTucw
RF0ZbBgNTGeOPdNcFMo57l0GqNDmGqxrbuHfpSliAnwMIFaT/nGZ/iDT43jVA3ZM8yZhDdYD1+h+
gzWuM5wnX/hirjkqnD8kSscsl4HXTTZcjrc4zkLX+LCOwu12aS8QBiid2ucPaPbi8Nvu1d81u4Zr
vMq1QS8SAkezxhMCJfEuML7wGtrV0/u8xFSbR/amsbrz1nMOfrgJ5zF/8lMiCsaXcER0Ta6A//II
QuNj78FbEwJxGAvLquLg43keQyEAwSMx4NxLzwrTkz6TkpUdoXjuoy65qpWNHXfsFUZp3fbBpqey
HBdGEgLB/NaB41zeeK2Z0RtavvpIsgPVY0gVdc0dVHWN+ZOU8nIsQyMCgAJyK91Ki27YcWFn6JGF
Ds2zMenIQH22FEnWJ8lIfQV8L9F/2ovm60oK/1gDMMdf3kegvE/JckdbQh62asjv/lrpq+71baE9
dStv2/t2sfP8ysWnxj77er5AhGqF3ureLPT+Jqdpx+c7ic4kXuncS1ZEyd8pbgNc5dazV4/6q9r9
T1+3vGrkRqkWIv/wMsh/Hueh5TUAeAk3exKiW22yrJzlZqsK8FDaWpi+wMRsRdvH9PVZyEPLxkQc
KpteTpMe1izvcffXwj7+4q+5gvcQ8z0hKKqHSlDO9qnuRquyme/6cWjd9bTWZJqCY2Y6T0TyJttf
DdAIOb915FDxa5npfegvdFHYXvv3JiRYoLMAhYW7XhiBomQVexywYYA5UerS5QNjbp/C+zW0m1PQ
mXUH0hQdG3IQsf58L4PWNBAGu1Bi3Ci2Ls2wIJaX5qK37VhBl3nrPPNBQBQbYPF4A9Y5AbYd4fSe
1VFyk3Z3ffPQUN3fKnPO0Gg09hJ0ZOa006eK3TavOYzvM3fDjyepsnIfVmBluysHfEQtVws3eVPC
5VOgMjVmdsZVGoJGRdoRLbhyB6xlXJgGGA0TT67jFoWkQrm0/CeVkkcrkCSP1/7LkC80puAsh9sK
onuO+cLizxIJo9fe2xrSv98ooBqsyUzpYN76oqpAk3roZTCVRFj+kHNfke4sTQNK3mTlHLhywYSM
aRXvJKF0/63Fk2ZtdgqNnsRPgJaDGVug2HGAeSw/Q7pqadtPz2CPJV/9PMonQNcGeQY3FEgDnrE/
o0vgVSxgFAUkpwY7pKJ+Br+NR/lwhKlSoLYKi/7TJthW1zyTUDR0ZeQArcy/FLguU25lVi3Gi/oC
BYXvGBswMKPkdDx5iq9AChDbYZh4u40ezQQWO0O4U8h8Uetq3HL6SZyS6fzUXCOnkoDiQiDVw4v7
98NQGRYiqJRcGilnDF13p6ZsRRomMiwr+87tQJFRmn8x2P7v4Vqpjsbzf6Xa1citYhldO35eYwgw
ON6eSpRkRMlgZ73Wfh/KHaVcYcDIOrDmlt+wgOhUPoety1LLF0D/Pc5SWoteDqaNTi2dpXbh3wqt
+jkoCMwhwrOJ/UA+75wG1966+5jEmjNhMITOhsBPeQ/v4ZolrUP4bOxq954zb6HUmXMR003VPI1z
QLFjPzSi/hXz0fKb+UkYwoK2xVhi2Tqw7Bzv/9F0P5mQ4hVhZwK9V73cKKQHULQGrvMhnleSzd0w
33XXhd4AcCveK/pOoAvp68jB/hfVJEMAPOuwAJrX+/5AJdTFt/wST46mr+zmTM7i87muF398kY/j
o5Z4p5E3YPocJB43EhyCjET1Dt2FXSVifZjQuKGHX2MYBGZBOggJlDoLIff1MbqFVmpK8adbdFcZ
/XXvx4UhiHCB2ystQfC/aL7DqUAGj0h1IQHKdzPtQvvnJ8CSRKo1tSMEIKRez0EWB8YY2z9S2eLN
k20tMS87yaqiCQV5GxArLhd9Kf02O8ZdX4r4mo7qDp102k//fGeBv+nXk+BSNKn0NUvk+4iwOFGJ
oWSN3di4uzis3AA6KrQdJ1o9Eo7Qfj3lQfvcUmPTDATawNQpVCjqRzD6Fci/Zt2smhNd5iUGk/K5
jXUR9P6vwMGUWejBOEZYkgaXXlqP8rbGZkhSjLzjWHBwIIumu0WkubnrNDGtw+HNgw4r5tozV0yz
MHQ70ptaxk13NKo32ZXVV/05x25Iaxzwl0P7+ckXusU4UPEKEqvxoLRKiw1CAGSyjcha7FB5cQ/4
ZrEJ4lPcIoM2s50bspvuE/zmGEMflh+JKL2pnMqoZ3qf12pRrqVD0cQB7iTfiTdqgSA0eakS18S5
Xrpz5VMwNNUzvdKjvEdUWmVwXUAdiVyMlH0EBceWFOHnl8VKo6CFNbodS7+adcT5l3JelsEuD5LT
348SzZM6tMhQqHTTiaW+m0RGmBDw+RXrK13Pf8grn9fyNxlhQP+v1/JmmKZan9fuq+pjhB++xhgZ
+lHxI/9BaY1qoS9lKIjR0XpNJ4MoDWd8hcgsSE/Jct3WdeAeLHpha0n8EqsmuDBVXlj+bonwAHNW
Iif7Zzrbe2hkNZkBGdz7l1J7pbzwF3mNkL0urGeekWzTZ1zY6Mpl5cUJ382P0T9upcS+Eha2X0wq
OsR9URji43y6lSaUJoXycrDQIAUCIXV0C3wzyv+hrjjfSAm+2NiX3qybyatp3uVdCjFkIQNbxfuA
x+s7rIaHoUO2s4jvTjNsG0lGL2UKtWaZBLajuukabIMwP8AIG2awcxOvm6FjxdUGjkmhHZpH63Nz
0vZDiTnuTzMIA/Y6IdeqfKWUD23tI2Bz2XHT9TvyGWwdD2qSqZ6CKCEKn1rexDLrRRxwTaU7kPaM
3z6AGJxn0J6OW1KMjEyaWFeF9slpSkS+Li3GQLwNX/SWp5q9lX5u0wOJWUX+vlawjFS3s11vPvD4
52JH7G5Rsow9Ee+sVtnMLADdTb3HZnKqo9bJbP+t4mJ3g3SkNdOBySKJerXbsQj3H14UHgQTh/CO
uEXFaDO8nUqF9ZsqKzDHrOgecppbLQ6BdW8mS4QGZg3aM5i0A9P1dG7myAQnCgDlgmAWYLTUVHEr
x1Z6yPZHf6Co//nvUvwb0Wu0G6dGqjZ4p3bRQWk3gE+E5yNDWoTG0r6yl5t4xLQXOi4SIRWCCug+
02FpObCW0aljAoA+iB+nuB+bBTp+BNgi6MQ8WYvUhViY/m01WwfnoVNQiRHwzyExlSJrgqE8DV0Y
x19odha7LE2nANRt2HxI7lXai4fEmpjOjjiEzJV46w9CgiItZo7WDHMM0/heKpff6ma4993PIQX4
dTfgpFopq9LTyoCiqrazJRWi8vFBXaV8XYXffyZqc5fBu2awmKUMhvK98lLGhroSy0zP/dx2kCe4
MSh+/15eaDserD3JSKLr930/KYcbCHVPvpR3Q226y8YsJbltxWg2q5UKiYZ/xZk30NkK3FF5ZNC2
0TDPa6lT0+ek9pHLld2E36cNNTjSteECtbUwLAVEQ0sSXwcTzQ5GrZpE6X2rsKtbvR7gclCzSbp+
nJ/Xwt5Tjx4iLwtyHT8O74D3dJs6bsJa9SpHTTgx/p7Y4Vb7K9kdHrtbDXlDzFdZ7LLM9V8PD7gK
mGfAQ/icqjiWPFHVs9Up82fjfIlUAdttz57YjU3uEj7+62itB27DSlZOI3OAFCBl/0HSXuEblbYD
c5sOs/uh5d2uM0l0cVGDFVhjuanygX1/GIul6ru5bai0oSrQ6rmWCh2SnUp6ruF4iSY1DATtHfSt
nYqSKmlP6ZXR0bl+JnoMfyBP43spgz9P3IDsoHBNdPUIRPe2nFg/ZNIzSzua980XEYkkCMvKKl7h
qkab6Nwt9HK9J8vpa/dRvpWzneuprG7L9Yo1tmux5bV82p1KxAGSUxj6qpZRWoa2+A35nVIk3zlh
cZePAXwKBS9y00n7AVFgBj5Z5qoa0qp29XkPkodcXSmoT4nZN99bwCVGzqJV7LIGwHBBLQyHte2c
+JZvlBddYzLbRwjxBVb4l8SVUtD6YkNSdq/CJLeDpNyTPMvAiQV10/vf3yripkcMs3Y+CizyRfdU
1jSxN3KNc3e1qyz2JNuGqVaKtaIwtMNCNJPwVbZ8DkNp5H8IDUqmzBT/yjwO/EAeSb1VS+NagzY0
uNUttBaDpXid/nf05vRV7XmTP1LsBAiZiC5G4JCvDNot1l46NKy9I0mKbjlediJM/yuUzFLraEfp
ijoYM00f7NhQnF775BeBs3WhM3j2vvK4eVoOzQyRwbqVjdfmbfLAVtnrb1USycZWQsmnV6Rs468l
Gvn3O5Ka57XtbB3kwyv2wWCvRavjydk+tH/DaxG6EjFhS01Zsqmt2gon93XSXJWRscaaEy/xbUDJ
kHuaCynZQQdqbmuXfr624dd+0UaYENqgfd6ZpSKgDYzTk+d/XK6lQENnzPszx5xBmCun8En9Di/x
O1burrHYVN3vm0J0uKtm+pvqIV5VEy3Bq1A6NS5lrEHZ02FYKPu/0ul93V82tdHeQx/VQFCVi94K
nllhlGw+uwVbq3+a3ka35qS/qL4fo6SVNT+9Ro/So5rnIgSVvPhrp3E9LNt75fRuXpWxiK+/7Ud5
3iz8ZNGF+VjhuMXn713n7CaLioMn4d2Y04eJlYSE7QujUcy5D8OmN1+p2aaysN183CZye/MQs1nI
vrxhltfGpVwYBsEG2RDzjn270JM9d/KdAqsuDRPAr9MvFyXHC1ZYl/Jklu/skdT+nb9euCAttEWy
6Wg91YILix8jkM1Z2eCQ1unHm/fpC0rZkEEQ+Mf6ZHMFO0gqNhs1WvdT70sNPL2xUmIgCXTPjtG2
durP+3fWcaEzp3daHBQ7RoNHuXKRCXC4STh2yZWpjkzKKvNOaPQOApMDiBqEnhlHoDV/Kd+ZI3l9
2ol7p0h/FR0k3GCqLuFjYMNCh+O9TCXS/6bM6F7QJ8V372WvFCuF2SUObP5UnbdAN3WuXN8yP8Ai
+FPZNQV4d9Jfivvho1dOmEf7HIVzR+oiO8atiMKXJSLzdUKVaX+73Pb9Y/fPNMxWRgsj0sMo+rX0
29nuDLl7D19NnDiIwunXcGoF0NxEsE3vThFiMaIEDOejYseJIX6CUqXjx2896CpjmE8jeD2A1Szw
v/Czw1xsJgT7dpJVIt3Y17ZdNAiBT2EHc51Qg8Fxfy7JdhovuutanjWGWagGZxq5xdwiSgwmPT4m
1umDRbMWwxLD/m35LD+QD5eleX/bXrylCcpUOghDZv3+bM4cqoK7vz88o92bz8haSk1P44ZripVw
ric/L7lKGi/Q56PVfp/6i5tlnvvxQbtt6fdJSlp2O3bfxeCz+HrpL/OVXTfvFergr0ucrxlQXi3W
NNQNCzh/J6wWk7FRZhXBRh8EY5oCpzuKtlLi68opo1nYVzmiE2+1T/FZZd+4G1XwrKQ7v+V52zz2
e8sEzF5yaO7dsRpMWHoPE7xv1XX2dd8WDoJlFMfLaEEldIcwZjupn8Qg07NxavdFc9JYdJMF9dP+
pwCs+S5ShfUm3eWMv8mNZrGd0qQwY4H7homKjQsOidSkkpONBleM0+yZq24G855igRXSrvM7hjN1
EqMMil7L0tx007xYj9FOxOnvunf8nDd33Zxx5Ndi1Q9X+Arv/urlUj3jdGRFIPNWLXifCR0yeUsS
yNvu8pqYXrscLzuZ4RHDKBWtPhIkmqywu79OpQELGRJpY9+kMJIt5uckm6VTO0mT1s28r5KV1OdC
fRYxS/fEAR7P0m9/mnu/fW4BtSV3/1lhO7PG+DcAS29wydu6EpbE2+L7gG38k/KY3o7dLfGMxuaI
IQoUpTOf3fs60V/4vWGaSxdF2Hj3NoyKdSVUavPela7C7KWUetE3zNqIh8Pl4+t0r/A6FV4eX6d/
L+1NM5OOLjaQ5HE6H3oUw0WqvBrkJYK30nm07D3EBhxtcODQNyh8ely592t39fWsbxvmfFTm5cq6
cYdyVjeVIs1hZ3urLQbFZeVmkKahe73dr0NC8vE210+TKHykr1b5tfs7LipGV5UbJom3J1OenQd5
YChFEKfKQouvT/MSp6eL6Fnbj29j99gqazzW1Xtt7hWyXZSNvUPdN8z6aFnYf3/o+D6Z2bWb2TaS
nwsc56SJWK3D937+uvk4hfPDOs3lmitjzqL9EyO3/Nt2kOa/9u0UO4XWvv9CrvcmoLSzzZdpeuTr
5cEVSyvVJ20ih9v4t8d+JPN+6e35+syNuX9L6aJUt8VWcjZR2wyX+RKnqfu5dBtfB9vGgp8lj3yI
tcJXf7T6wKxCZmK4g2K/rm50i+b1OxHSRIVc2g83YZCKkgeWbIgdDmK0GBApdq2lt8JvjdNhcOoT
FaRnf6Z9LaXWKNctUkjcG4WBzuqRwXqPhKuUxy/Ulu8X+/zW8Hi/8jGGF7bcVyJW0xGyfq6JOgjm
wJNAaR9LVkjg50shotXMeGYz9Jttz8vL+MGa5vj6W2cs2zKmm9pyU0Jzvv8sz2X4OdYY4XCmljZr
yFr+YAXjRFt9m/06T1UnNyb3pZteZt/80xorSNSVdGXTWZohPXoCzcCco8SkOR9fhpd4r3Z5uy9a
t3FyyELHetJP18Pu7hxDs7tiCNGXE8WutnoH3C7f7tqyf1ZshTf9KpWJikzJ2n1L1671a2v1lqvO
++EQX5SMx2un6oavDPLjUzRvcXotSWSjS2P/s006NrPd/PeLAbwaAK+ZXiKHyVVb+mN7BWPppg0D
4AEnlOWmlNT7lcJaLaKeuLwYqxYKocMMIeAxUs8d53U1aoBMFBXYqQCXRUPxvRkWI4UWdAdMjGKu
bFvCBEdzFYCSMK+5WkhXNx6a4RcSTHwL5WfIsFiQf03ibKa85gnOvfn95SW66mJ7wf6PXhTyb5/2
R7fvayFu/hWG5+Lro5eL55934Xy+fT1+Z96PdakDUw6m0aiUjg8nXHT9evRSvbNm+9ud6UGxtRhC
NOJ535F0el919+1zNzXM7+uZOzeu1xWnhJfX3Kw4uhdeb7PH0Ll47JxBiQNic5Uj7e3oORI4i/XD
R2qYDVpp3mt7Bk2mgQsjyi9ZWnhVgVa5y8SoMW8KQn1H9o03dE2cSv2PpftaTiRbogD6RUTgzStQ
WCEBAtHohRgaCe+hMF9/16FvjEKjlqiqU8ek3bkTj3PQ6DWsOGruvre91TEY1OiULuvO6lgvAmN1
410TC94hrjkuTKTGfl/Jm4qYxYP+lm1Y0XXWI41gI+ExvHXi7kR7ie69mv269a93L5A5VEujbU+V
dWsiFg9HLSg+XFS2jd2iTk/HA0r2NFgv3as5wQ+wqOwkJM5R8hHlSthjtUqproXEc7XV4M8dg20R
qW/Vn3xsKyfpCKDkBjtBgn+pF64cio/lV+HjpH5fq6by7ff6KBfYeyv2wKm8WlTTi0pJ8FLvJ3db
VN3twvzj3mkosaie0Rjnygv9tLbVy7WSRte2ejvPO/9clTXDjUcYD5M+s6kB+W+uleyjsv/NLkep
j+ymbodvFTVrSPib7c3xs6gvWkZsWVZwMqQwbMyFHFhxqpjfOfyctBXt5760bH/W1OUrQSj87mcZ
rYiqoOOP5qk/X0aFDJrmF4JMbH/9hntp01YI4n00iPlzitKDO/hVYZC5dB+pdl41p2rZAaulWpQY
GWJMxEV0g+Iv74ECbup2tyr6s4maetfzW+ilHNycUO4nfQS/uPrd8ba3g0UfCQB80aa/HBBOSKfX
6nc3tZCNeFfkn/84fYFNbWdHGDBFEssBkm3AoN0X6Anj9196RfTPUYOfM4apsMBpmBC+m/Th0Txa
MmMJSb4ZigXsvuUktEl+7HAChfKSUBchE/9iOjp8M6vFC6BKPoQfM2OWqRkshnzPZrgU6VHm9t/h
T7qDqnDL3T+kuoyA49dEa9NP5uMFCYh2QvV5urX+0oSv/A1T/JYr1e9NQvD97Chmv7L/Tb6OLROX
KN/EV35U0YfiCKwZP6uPRQUxQ1R4m0834jfleFx6S6ESmMsJxJgs3xdD0RbLmm7HvcfbPPleaq0i
ZZwNTCDvS+Xim4YiKPm1/kk6J/TIWHef/wU+JjkupXY3fL2AFq3kd+rY2KgiEfVOqysWKq0UiEnb
W0frXOWERupMzDRWmJ/+Lkm3722qfnVmPtTzDHIchBzgAjHHFGxkO8le1nUsyu9sr3BSUKJIRVxY
+GK4m7Ta2Z77n1vBlfLW0f49bi66+xBev/w9/c1+l5TfXhEz691RWSgR7+3Ix2Geq1KIhLdt6lmi
DWoKwVdxBD1o/ohKaGdEif4uR+n3krpjAZYWfsj6o5p9g3wARQU2uIj+an6FWwGwdpaYBeBJIRLp
RyvKM1wtovup2pn0HKhEUB+10Inj15zwLG+s6NzH80+xPn9P9/z5Ivl+vVX3X/y5J9X55xaxosnj
/G/x93hmeiKyPC0XHaGtdHP/p/SNAoFSlcySNEnKP636y5kWUHMd7d703zoAHmU/UMZ2tn8uBddo
qFMt9XdtrOBzYqrDOLyNHb3Al9vP9JMHIhRAu4FEDD+cvyofwjed/9z96v/SCywC67e19EpKRyW5
08A7sBxAhaY/nr1ANYff9+8/uuv8QKTD2ORnd/1TvxQadK0HWlIsXh1HgGS/NqkGEBBh+ja/wHuh
oDJhypU0LNm1939WWAhDWZVeQj1RBLl4VENZDXPBcAVWwJ4lTc5tcfbjU16ZrxPSC4ps59lGovh2
/GC6wCf7HsowoC9u5kb4B+GLrpL3hvpZJWw3AMol1h3j1A+MBQRzKIcpXyx3TEI90Wrs2kj4i1f1
Rycn6Mj2rz5Xn3cMXoVmYbj5NTs52RoUFDs+en3H8dt3t28hP/hsBC7+fqh51HsxTJUCscu6tRJn
erHgF6SbHULVlPVCB0E5VuSNxmvoe2AU1/dPtHXSzDuJ6EUVNPtPWhxKjWM5/+f0dfktdaxAohf/
Yvy2qDlO3ewhtfG+FEleVZadQ1uHPnR823q6mdtE+zfdJy78LviuZ5CHUAFwaoaihg02i0LYRfpE
vNC9aXsw3dIX6hwwJmLR0SFILBXOlx9xVVmQghNKeh2UqR4jSQYpg8mm85gCEcLOf96APx6DNByn
vpFcm2wFilw/6nsHvkKJe0DmluAYb2+JbfUeneSZ1Q8ruNG8Jg7AxzWsXal8jMv6MaQ1rdCYSffc
UPj/nwK3/sHARMeE4J5ABOeuyp42swuATj3xC5NhmMYnoXXay1AeAWScZNnTQQptn+BFgd0m0w5K
LlanM3yKVNqW83qAqIzgoesTWpWmvmueBBXCPR6BhhHsenffQgv29cenILMcCXHFzwj5uPWIqswP
U5/XSrL3/EiBpsHTlJTKD+/jW48MdNS3v0mQJMf8AySeKFyk2rllO/1+QGT5B+Y0ZsAgCcOiovCW
iTBKnOvPKyJGRoMGimW6/8Fknke3Uy3+Q3HIKD5EM1TtqW+8tR/yr3+SELu5GolC+G2OwIHtp81F
wN7aZ8wYnIZJhH5v0mGunIKEZGr4d7gDMqXcn5vIVQnLwePdE+9/b7z1vBYBOX2JkYEBy1YXzBEd
APW3AIoAlcpGl1OjOCx9zP/zmeNOVzQlYTUWxfb+nczW9oe/C2YmnIFoqXh1Cey3cgeewHCFmV09
bD5by13Lbf9imdzsz0zljNKfjwNruGWFiMHWRNmy+ermz/r3mWIwVXyt3AqOOV/N7AY5DAzY5f8s
qYnvx0F4Kd2hiUSJ3fC4jfIs38s8Ok/Q+EXXLSa5ZGmU7wnlMp3nX8fcH4/cnRrr3/u6lv4+E3NI
/P+U4GGOVS3TEpeK1bs6no/yka+xbSZPb4tUdb9s+p5gvM2r5/QHEV9QQnTHnVyOWSCLWmYWq0xd
VVIzsdDBIQHBV46xiAuP5N832eoaQb2yw9EVbh65bal6Z3Hjp9XidrzCo7HTRKQc/xWbzKx51Z87
gTNtFj4Ok1ZuP9j/GnZ4w0m0ykb7LYxxdPg7KUVH5S3z6v1YTWkLIK2lcQF1nIk2hkwhanrAmIiy
35d7iKSnPm8ygqXyFmzz2weP0eEP47M4jP8uv7Lfk+Qg+WjEfwvL78Kx6kGHP0vmuCkpVDIpCOxW
4thAR5KomR1bdg0mww6yFR/l3aV++MsOYBBYmx2agm/nYi2oOL5kgqmZylTvYzATIYJr7T5ejjYJ
W71xH8fHxpaDpLzYyN8MbT16fvrjsjDIzUAeDtv+ZWdeTfXuj3e8FfQsrZaS1csO3Tt+3fLx1M+X
ZDFr4X4f8a428RB/udauycq2wLCsbNUjC8io3QGRftfzDguQ7tPfcaab3EdzyYMo3c8mmQjNA5J/
cI1z2ZqE7/sIHtqyzQ+6p/mhmVdn9iZ62S2ptZ2X25uVnQa2DvMmjxjtQazlFlg4owJoeaFWXAYM
3fOT7NjnWgcJRslFsRqsQ4eyrrTbRU3wdWu0lLLq/G+/nvzsuFvAG0+3YT8C5HqFE4Zj+Wv0y+if
0ohNbflwKxcYo9dcYS/NDwiZdD8e+8dVmHUf/dtfqnP4mLtdxWNsuzNkhUnIlI3U9WyaBZYoAQJx
CaJTXcK7Pe1zECYgo+icBMRyYUBrxD5nU7A/RLZy/th+fQ7AYfJfqD0xZ4VrlJpZKogHA8zMdltd
d779eBnH4+WUJM3wqhtJsFbQHb0DgF3w1wu4X5tuzYRcTzcQVOJbi5oxPJJDr57eNuf71kUTwLJB
HScVIIrLeJa7tVJjRy2TISAH8v9JstrMRc/P9PfzEyrL74wu3Sktg6tj+Tx1kv5I7WreffNHWepb
lgUyPWbr6c58ursAojm5Qvm0KZWy6GS6iXZ4QZc2Lfl+elrVC2+T/1Kzi+W8iJWjDkVOjQVEt1he
frTWhPbaKb5P0s3FazcUZrnZ7EGeeAuhO9nVsPjsdHc4CsGOQXmUSt09nIUcAjXRMtOoZnKVJaqC
my/HUIxY8ULlOoXVzXTZ5AfZgqkps8u9l5lJSDkokR0BeXrdgp7nkS9Te13ULHmo29j0ZB6r2T5F
1k1d0LOuH33vb2oSGQ2GdT5QUtFcIdhmzSfKljnGq9rPzShVJ0GSJCkgClaCeq40k4GW3TbnAEmn
bPUm2S34D96ya6Qo4j0szS5WJF7ljaS6xgsgV+iuJ/CLapFpNvbWSySi4IeCwTS/LfecIdNsFf17
MfTSHhGGiql/Zt4KiXrYtVKuAoZeKf3pL2FsGLFfaXEZeBexYUqsXZCp8IhkZJLOI64HXAZTQmQG
JYSCCIlveaHEbD/1aGPGAbZqL/IgylFivGrN8XWkupnZFuBhuiOX9i17z247+rvYjXy6pfeVGp+1
P0aBCgwbDA2AIFW1rLBNJzfeTqq+tNM2mxDWU+NPzfalqkMR6mrdpk9LLKFCrfwIhCsDwWOxTSG+
8ERjn1KvFObfbwxYrK+7wsr4qAd8H7wCq/9Yx1/ZisdEgUkpzeAYvDt0C6i1PL+u9UNuLgRC8tRW
GWJnhWWy2dBPCrLJpmzBUfR3Hnqj/tFcxgPzar1cPn9WM6sow4WQd7vz63pZzWB4mt7DlJEQncVQ
CeJFVwWiL9+6Z7u3QsibvgNF3s11iJdd+dFCZiAAaodUjInrNHwzmXd92+EVujsBiPknTBD8QQEW
KNW88zkLdGn13FjzFa6147Eep2rWKk1ezluGeNiDzVSZgF7A7faA7DD1NZ547HwAHjyrOekKCYbM
pzCcoyTUIe4n5KZMz6544XmKoBPoX0gk3RYwZzyncxCEewt4CKG99Va8uAv3v6WiE9LGVbUwy3RD
kjz/bhCPfesUR/6MFojL6CaLn0vmczMMlrMNshfyjQwJmOty+jYBtkah8GbUdmeaNA5wrlf38Ges
YNxLFP+/i6qrn+PUsQfeMNLzpnPNtzKO57zlQ+G+ikHmUkSJPjCHavPL6j2Z/m+uDYXTEGPSFPg+
zH8yc4TenBRMCgcoh/ln7vSdXOmLcvm4pf+LE43ErVfA5LH/ryDenCTpL8JeYFf7uLvca93ZOs0b
NrFxpxPty60BSVGat+7eShQTq8ohL/TIjSqguirFnXj1NVmMt5nhJjcqxJ3tVeQdYebX+to9jgJc
ZvmhG+gh7tg22WM9eaxvc52dlHOxZu7Jj+25XRWWUkr6TizG49Qsm4wcHNr0ful8PT8e/aCOpsQe
Wa/MlLRewkRWMt1lUbk9iMJsyZiY/Kx/zy02m0qXUgOufQZyCU9JfwDYvK+nin39/9l179LACtpb
62nhDYKrkenamSfZTySSu+aTAib8qFtiThjXdo6jtIYtn4m3QwpIU46yL+ka3KdzWiSEefqC+pVm
cD7Z/i5VSwxIBifYTgAG7YvNOIX8lfNx5HT7+ZKt2neOhGcUxn4xh0cImZ6wSchTm9ndzRloEdO8
n+2v4ojodMNzOyHOFoLN9jcoIVnn6Do1xmrcDn2ARqKYQuxpjzNS468kUgkRJFQEFL2lVG7GsZaf
0MFGeTvxe88GcJJ7AsHlAxDJ9ICfw296ZPI2y/YdRBFt3/fHUAbjUmL1aDE1LK1en1W7Fl4olWjY
wc8sga9tL3GTC2ZxK7Nqp/ZWi6eGyELqZegg+nhJGyGSNBUJtRcCm2RAJU2APCSx539P32p61J6U
aoAEKQufR3NZWuLRsgg1mI1egIsk29cU+B/xnuoup7lZYeYti/3EwAvpjNEuTjOh5kLBYhX2WOxP
LQ68D19y0UC4Ja2d71vkIJ/GwTxpFkJdd2Lg3O06vMNs+6mot/UQbqj/s5iozVyXBrBu55FZzXRv
mjxM8+gOWbcszMl7auwu1oiEyOZbQFmHUCNrRAE6oHYYUwKfU3V9QH9RVAFcnCq8qQfUyasTkFZg
OrAnCl5U8SoukIBQWCsyGC16m+/8KPVDyuzryiEDP0Gg1kl9BQgz8q88B1DC8b9kuooaF32QQrtL
H1/NTTi7unpXlq5qlPMqHMRrl6QPgHG02ZyiwSndkldEy/c7n8HQ4YPMOjbwViswhkW3pKi7qBAq
1Xmoe1k1ClUmOw1bK8BqBqbMSUc4ELAWz1+BAe3/Ufo9EcskZz6Ov4AY79kO069YU7v8IbAXCt/h
I0oBRkstKPcVdJqPz9073ojTT1y/SZUEyE6RJUJhg2Z3Az0lA6nFPdm/CvlzRgUGHwjE9seKbgTy
wk8QKKmhReUJcSBI1TqqR1ab7mFjhhNPXnHcNcqv4ZxyHyAZMCK3+sonnn9FELmYhWaxAzwggFvd
tCWYAoQb1SJUhDKaXtF/WTV2MbX7vnrjoGY7978lCAKdWTbdbSPX8DARUYHJaqExaYkFrmbQyt0j
sMhWCsIrKMMDpmndIqWVKvbAWcBp7m/EGJxGM/cBWNzbmPBgDUBPMbdTzdXbTZh03bgCUfVKTXPj
lBY7aW62gHw3bhaLctLn/q0Og5D/zVZKf1dwXiizgLchbRRfwOur2AW5EXB43CS0mzcoCPjscRA2
1CjREiSP9CaCe3nx4XXfcsD8Dljw0EnitXsjMCXWuudW+ptjMR8xGs+t5YjDcR/jMLQXsv0tVHti
EKLomS6TZUcYMBSowm2QfJf9m8TmYDnN8p7LxynrcguUnRhQdvexMPeoIJIczvok+hUTyr6zmY5T
otn4fEb4J491ADQyYGRDTH9fvb4G7OgoQYM/DLBmxCZBTZDYWxQyL/KIkjlddPaPavo9Mwh/oRCC
QEZFtZzOqwf+475tW8PnI+TJR1/clcwAYswaYkPAUgmSR+gzDaDdQHdVYx1SINqF7qKnRApvpGga
6lombTPsXHjM2qKz3PRyXQbEtr0eUXyE8z8Fcy70GLGlamYcRDl9z6qc5ikZgpsNr+j9WaVMDWdI
P5DVpIe4aakKGz4Krx8RtIgg9trHEN/mkSrLX2u2DZNwjnRWNDsl/1fsE1frXGeli7PS4zLwqjOK
0phnyGBjOTxA8ID0+ptOPkYSIRHR54fIkIwpgv3pk7g2reeR/x9WX+i+u4ZHgBVDXXmBldiEPDoG
WKkppfJgZ11oWMSpp2QthcZYTiQ8oAvG3JVhin49RD5gWRkGE3mMSZQISjooNxYxnVQc70doa1/W
ku/X7AfryvDtUYrDaOyHEiHTZbKx54hedpzhi+2B0W/pU3z7+ii68xwwIkxfEMQmMgHg84o/q10L
Rpz7vsrkCwEdzUIVkQZX14Ag1fay7ts9TxedYt+QTT1tZ9o9Za4JFdoDYeZwf5WJrUl0Rdxhluk0
AyylaqshG6+7uA0cJJdfpzQIPZ+JGyyHfx7LY3R6UTnMP9fBr2DsTKqsBRr/OgXzTdDnAZX96Yle
B5jX6obEFsQFdKH6Q1hC6uTcdlAZBZPL+2Pqs2fZWTOO5tZisPctFBuij2V/oQPb+8tgsYfECKn7
g+RJ1SKGeKtoAIsUCRBE8CpQnpAOW/3K1OSF3WkMkthVe0DUauh/VL/MmrUYMw/MmtoE2H2VAdPz
g89liksz5hgC3QDvLpDlAQqanirR8PNzhXC2/GAcnivXXdNDzdQuMHHukSEAzSh4VSEbd0qE57Pa
KzTthVTXKfq3vKiFMdcRCUHnhg3m2aiLbxIdNduWQpOvO4/MuWRZhykONKzjF/cs1RQwCAgz06iO
meVYmC3qu2H+vSS9EYJ6lPtSoXPibduOx3S9TdFlp4dd7PEpwfVXkqnxCPm3TChbxB3i49xhCF/w
hffgzogNr6qroatU9a6yKkT+uVZqIoLzIN5WB7VW8PB5AxSBV+ny7hKFt2Av/PNhu2B/KDFFLHLL
egiP3II4dVhkw0rdsLi6Eq3qPPcgGc3/VgqdqSVE3eUV9dSbdG3MniqLXCCYUTVQjGwOu0TQvaBY
ZzdcdAqzQARlzpTQJBrXdlhaZuzuv+toBYUt7Z6OAmGpq4f3WKfC4BWGESpcWtYcTJ8KT+WR7iss
Pijs2uJn9SPp/SYcvXzfNYutrPZPQ91mjrWkYXDyq5kK+D9cNxB4gJofwLdJrxuL4yUHA5HK8lP5
+HQ7JXFsPo2quGyzrC08x2QK7sjTJuNtLaSC+nwkxonx7ocgNvXLgOuFoVedQIx9Lrhq9bk2fQID
iUGANxLZ64Bg7N+CfLaXJELUVYHYvYMtqPzwyFNHnfj80846j4LHr6bljdApjVltFJB5/wy9Jm4c
kAX/KAD2La2Z5OwR5ypOSmOr9Fx9BbcyDDUoKQjaEXSDa+PoxBDKNgDcgwO8tWylVZ175LepZrYv
VeGAEw/KUj/d02QECvJdUNAiK9qLUAF0rK8NEUB4PTnrvOpHlVPUtU3H4Y27hTHRxGazG0K8RvsM
BWHO6L4WfAXcxCTreLVuG7kYitPL8DwExIu966MuzqIiZGr7QVgruCqrff8y+dpueqviGxHDrs9m
Gr5DrULUrD8POQwvpx9TmlbCm2ibw/SzH3aqrCvRys8lgsxjad5QQwA6DKzk8OkCotwgVcvdW0GW
KWBxktzc8w/hO1nnA662toarYiGUjPgcF4MDQhkJFlEkWZpP2wQxAng4YLafu71Jkf3MlQ9UbTOv
5irFFeoMg1487ppCB85QMtMwMtva+ycITzQKRkEvuQA+KW5Q2XaCmTvnMGyep6Y47RohKBFXbr15
ev/VJpN0E3/IBO1EAnOK8revsxoAiecdy7V2WghZoOMIf+IUeS3f/71DPve9zDbNtSkJ8R6WH2Eu
iKE9jSKLZ7WwrwmqrNI1Szr9d7HJob5FlQzATdlTwwxHrFBePeoUG9WZwyCxql9H+1jvTYIj6NJQ
90b9baZ5vaL8U034vmJiHXuCd7GOPJU9EbQIgP+qnk8Lrqg7QmDI0DlUzc3mxyUupEAoVL/g0Fhu
02KDKaw1U6YvN28EObGcmYJ75tP0W6vUvHFchjHSrQXaxKx7M/qVPoQ9bm3SbWeKonPXUGmiaV6i
satba+U4Fory8mw7L/n4m1n9PSsowzSDAYmM46rGNb5kgg01IkkQqndu6WHRHmLHG9yqPNvURQr6
peq5jRnYkOC8gLxWxYi+eNX40MTvpPYaxwKdQqu/ajwsRkJFwmZIIDEbLAlho4GNH8LUBe69wFdo
nRLzFo5pVAiFVKg0vtx6ps16FUsvqIqDsKGKw+WU822nH9K5tVGfRhqa3CCfi31tcXZFEhjDw7ss
uv1j6EF/j20Q/zLpk0zDKnq2dVoMGUqHnyQmkE8QGJJG0dT6+m4ZvLUR0wHUl2MQbL+fzVFHo9Da
SgLWmBPzxubRsg7Ondml4/Gb/F5HwSYX2TdR9thopfRw6E2CDR6WRpHN68gEYwdDTRw0MId/cYss
gGqhhRpHl3mEM2iWBOZess3O2o+8jViWGlzbBgbxZetaw222YZBihnP05JY1nBuGLWkXd2w1DsnY
FcSwkXpjooQOZaoEQf6qtPPmL0otvnr/nzEnkLgMd2BYWLZwgm2PseuNMhTQPeqGRx2/aiPDWkOh
Dx1whIyCJoPjVJjmOL1OhbdOFJx9JM1+CLqd2KSfGB0Bn37NNpULqyZGmW0ighmKvvZTUZ55FBD2
sA9L4Z5iSxIqL7FF/IZNeWMq3aZGt1eLtVKAdrQxtaorRreRasRhIVslYu0syfLQlQyrGN40sYvH
tKTfUggNzz853MHQj3LqldWfKZ7j1PcCfkksCMLvTtqVk1PhcJVfiq/WCvfbdlRwDEaBf/EwZDQ7
WR5ugEx/m9x5Eve5AZaW2a1eEFGI6juruflhChikU35hOzoEcFSJNhv5OgrzzJVnHtzKTj5Lzm8Y
zd7DtP0LwJI7FtcoXnWkdesWJpKpvWihM9rl4AzCNrbFTkM/aq5E/eZbwTYm2NSW0QI2vlveSqE5
HbmeiQM1D51tzO4quhOqbJXWsh7ai8H+6xhN/rvj3V3173qArXqX0NITF8SAakiWBnauF7O/lL06
SwSQjaG6kYuzr5G0fCt2/GF4GYbuOhGowcWJxYC2+nKWUfMIVNtQ4t5xlFAghVeft6rn2tD9zUAp
bgZzzfS+dGuGmGB/wT8sgu271yAwXzFLAZzKJAtHxM5wYv0iiLd1tFNbYxY55r6YnXrJOcJydMyU
dORj0glG6xJgDww5xm+z2/KJGU9kX6yF6GQ3D2Gq693UyPkZyoVM9C1afQfoHE6opwNfcb09TmY5
+TYyEoxoPhkXDkG7hPutIiVYHTuMzLJEQUf+Pz1CoN749U7xmBrILoIxotnQcNI3Gu8bDAXlK+s6
Ji4HzR5Abz5KTtWF0tNQundPsHO0zA5mAN8xyCyaYv+2m/+uGTC6OiH/AZ4j55x/IS/l5KHMV481
sORg+iTKYZ+F7DwDW4pAUs9UUqihXYNdZelugkqshCmd54UEDIjoEK6jB0qCGzQbDfCBKkt9q+De
erD4CWWsprfYXwV7M+wTDhTLkAuOD7T4RtvZeVJoItPM3ZclY9cGr+QlA024yTCChANfUxjpj6bY
2bLtHuR3KOxusqfdt8TyN7SD6AP9ptZIBSeNmYq2j7ddPKY9zYnY0shjgiLpHRYNyGWml3+5HZPC
lweRlQ580D6ZUI75TxiEUmAPt0NT2c+wA3+qDtXix22FHOya6U4ywpTxrRNd/H8fKNSy9s5627kM
74qULu1VD7WSl/FW52mu8EaDkSDLwPfwgvkQiGGyv0U2r6EeOcywO+YOQ2+BJbIo1+U0EUa44VAA
BKKjcIQUmKs5Unma5tcIhTFuP3evqmb2TJd6SnR9indDGJr68PL8Il3Ysnw9YlUzSs5Aoeyoytuo
SjZ1E+mm9fvphou5x1nb9y3baeiVzbTxz49RmEZJKEipYjkuRvsPasvBCJP0I2lkCqlBOoE+J7/I
aS+RiJtimDwKteGGQ+Lsw8GxBrvc+2ZdN0ySxI5hKdJizjipxPRxzE3HMhRpgpUT5XLJ2TKIFguG
0gejQ0/ltNj+QbXDRQv6BwMAR3zTZ0xPenq4Kbn3wLmemiJo2Sn7oWMqLz9Opc0UrCq5CdyirmT5
UhHpgAGzbb0r6cuWZmLC3Xj0vuHj3lU82nJdjOFV8kuOWfJ/ftot27QfV+svJplXdYb/HSXfD3iR
QwoyBAdsHm9r2Ps9SuE/hbjptbcfia4X8zczbcrFMVCnzD8NJEwwpwyO2zrrQuIRrAB1fQR9lfa7
BqcZh5kdns+3WDFWM7y/ct+XS+sWNpVgiwPvUIaWSGid6LZa9txeMHTCtJlIWtJEupjN5wx4IL7w
NLqGJpeMGSPuwn90LNjGLnL+zZjloik5a23Q4H9XnZQGZ0NTwPXHdWqQSLyqrwgMrziwTpiFIL1C
ZElf0JfUf1l6LkpUCVMPtkikFEJ8w/wnOz0a7FU80EA3Q7LsdYTNBYlwIqTWg2BdK93f19afj5Hr
jEyltW6WQ2tk8j3QtdQGrqn+xJszVF8TTlqGqSTvrDuvbi+myPAxo9x/qyKvaXJsZ85VSKlWNz9U
Rm6lPjSs7M8Bh9FhyCJ5pVd3Q4Y1kpgPS+CRB9WiNvvw8oNlrNBV9o7erYuhwKezfTZXWGAl34c1
wiwbftG5Clw9+7bnKpAlBJ0dUpZa1Rkwmtldkx9KTtAvwe238oVg6eq2cnhzNpmcATGI//d10EKp
5wuk7dVZ3+Pd0IBK3eByIJW7vNgGNAtlSIaKdr+lRV2PPeVlWuyG1JaISpeRcMPOABWpeNpoHOB5
sm+Kze1aYh4GUeltKrT5uH0kiBk1H2rAhIwztWt34XBqRPB4o/HTqKewsZxCp9d5FVfBp+PYm9eE
pRVEhC29UuYY/h/IbtUzc2a72bY+NUnlwff68/s5VI98c7hyupVuQ9GKms12YJ0wndQ37Io6RTpa
TaisqB5l93EIbivMltv9VhP+RAMc/+BaK46wYTBC8w3cuSFcy7mSDpJJRFDITjXMRc+j9fTQpi8Q
YuxD5EtIbBJaxp3zcjOeT6NZzWlCDIKgodqwmIvnTPrFSnL6j7whdH7KClvKbPUeKANSaKniXvLQ
kN4J1nH+nf5WOoAnKcfXcY6Vef6rNwcJnwVCnLnbY/XuQbRLTIQewq8mKGrYFxrn3IfJvXDFEsni
ctUvwJc9RFOa2e03XPUhgB6bMRpVMMRrNZOSP5g3F8uf+a6TeQwSy9byb3bbWRY7p1QTV9Q1oKD3
fzeQmoXqJt2ax5VjQiQOTKHYXp+iS/zBJcwcaqXzNyi3CSDydomGXSSU+Ez0xQ/mdva6MH7cpzQJ
CbeC+7QpCTGSnMYOX+dKWgzCjmQApSrePkjrC/p6wkuy0DkUmtBXcigg3no0fDioH/t73gyy7dah
ivahdRM9SxIKmRX/+aqS9hEfjNzkbvhu5WjSlxQICvRVn0zRvDQkUYqPiGHCj/0hf9iMqx/ajIR2
lHfL1xkN1g52DRE/QgkvTLF8kTIck1kX1GWoHCZ9RhQ+7nCOWOK48BprRcAfk75TfAj9JnffexB+
jUXIsn+6zhZyUoO0zza4KiSG8+z74WfSDzqXWeATnfQ07t9PZdBm2Yk1SiLdf29O8WXVpvaC9+3D
7C6Vi8caYnS0znqOXTr80RcLCHszWMNEhTjce0ihTGiWTd2xY31wkdhoe2Qzq855JIEp1lYWiSZg
HT8v6J9BL/ho71GqmezT90Vz3aKKaRKP07xopRYNHANJL/JS8nxGstRaEuKOW1C59cmpHggTceZ0
LftmLaRvRkQShz6ksxJnSFUZMn4e9E5uYduGiTiOSm+JQWEmx6U3A22tGxEiZfJ+FPJb29D8w34m
LLeo4PA8Nc5FAFxtMWp+SE4RobBUdkMji9O1IL0m1Xu6phGp7XoPPJXrWw1PP5NQRPSkaoM9U49x
bCNfKDI+lE+0UNtdb+G9kbykIN8jLcmQcMbv6ZGHFKcxTk+Xof471eW8EJC1Ny0sCB+EwjKcc1S+
+On2Hx6Em3eZa/ht5kd7qzFi/w50ff5j3r3/4m5VknCQxPx4tpQ8VGIId9D4+Sz+79HcsuNayzEg
vlbgeFr/g3f+un2e0BugsA7hUEtlprMNXRWK5VSgrgtNZONvXRhbZB0IwB15fmizhHgUOGWAfDXz
q5W3NpNf666OtsuZGgJ7DLVAlP0Yq80o9SDVlZLr2nj6OnzlepfWKdL19kVUr+O8TrNVBHXvORTi
yil+UcsuB65bvk08Y7z/c5hLlWrdFVgiL/DxZzJ5eL+XcUBXFBwJH4p5ciksrrOGXHZqd9hrCZ3l
1e/YdBBqIWUnIYavCFJpX5PrgDzCYMece0yXVc61rj4LktxRzo6e3rFYzh6qaixeRCbe9RAIspfA
CrMd4q/ehVCOWxqfzO5PZC+VW1zJ3KsbXWreMQJO3YbT59jIJ0DnQVdlQD1li2G6FQcrEicVNQy7
9Hdgxd+Xv+nv3CnK9pK9K8guag3G91cAOLfSSC7SKvQ31fQ92vxBqiBN30pt+ndVDHF+qo5mqV8O
6GWOywZQVksU1M/WIBsz71ldb/RGgJiVKSgKmCjXvnbn8c892T6q1Tg1Vs38ppp9dkpwP8VpgbZa
1G93p1xx3CK6HAbxpf7YdXPFzj46l9rnHJoSFf/C1PNWbvsMAZ/j4lDmh7B8E3HntBB7LERJndTR
xcl3QKAkzsoXrvDJHxlHxL8uIBbpT6+ixfnj3C8K2WdBpSvx9mPfeJ4+MvloVTxWHqU2JPstSK3z
7/r+dgNjquQXH3G2m2CK6J4YLZO9TL5ZTKEfROJU6m90nEgp3/y8F2UuIey9KJgnaGwh2ZYth80t
FdCNnS3IeHLcVgs7nh5F+9CfBAy4DJM52d/LyUe1gNICjUXP25cAHNYph+tU25ZGIL8PHFALCAwO
X7aTfvIFVilBo+bRHJ8mjedn4UE2/D0i6uykd7NiysF61FYLIrzQUAygFv2uho8xSSWjQEn2DoYI
m33LfBdws9PMFF/p3k2gAoChKED333Zf+2sNYni7+pPdROlN9XmF0d42DuIEkNH+ffq4TzLl9LFQ
zuWH2VXrpq5GhV8K7x7EQSEAbIGg4aPnI0q6DxT+XNbhwc7idA5RX3n4DrddQA0DGsynvsWpEM/I
zSyl2o0M7FxZ2o5gvZkCKedS9VrA+b0qRJoaq8sFLjhf8cp/2fWXS9Xcm0q/mXOWpCrhBPjcNuR6
3dnEDZ+QnQEYOhdr6/jLb5KXbioeAB/N0fde3gvXxvpaO8WfFxilfSRZ5/3ePc1zQHFjznPce47h
CrvgrpDqmYFBqxq4GGcfQ9ihDPmWmnlE6Q0q2SATpX5hVnqT3TVyAPTsI4whufO48vH6m3uq95il
utd1p0CeXm6EywCKOZ9pLrT/PH4K8rC8d/NGKm6KK8v+isoyjkOmA4aYIZ2qgettRxKK28v7AvCv
EOCMxf4u1Q4ZU55zQO8K6M71Tmv6GYraKCE9QBwv1SXhKeDG/mHIgXpAzinzYh7OQ46I070Yys89
GIkw+auQ24GDvMeN5Wog+uQ3KTUIT+jXbq6p0EZWarZMvYBvfOpRHt/+I+C2PfcGLgoRIXmcaZj7
PY6JecB5Kzi4tZQEgBw5g1DyJlY1jj2wEKzmWV0HECrg3/cxGsdVKM44yK2nA5pjkaqdYDyv/8ed
mmO7wupnAuo82ovm3uuensi8ag4D0gLTjW5XoXggHgeMeqac0oFIAYBnPao2JkCxJjPd2+JjL6Zn
9yUrKGQu49I13M8T3F49eGlmTqXjF+Xk+3aaXdSAGqe5ZM3g1yN/l4yqZmag/fNRvGwvp/ZumIZC
QDEmc639Ae/llDrpp9ONc7ZuqwCESzINsu8PECU/qYNqeBzVUZo0Ms1k39TY55M+y8hqX0duBpny
bziH+Uz20KtsxDX71pHScc+1OLIJAkU8tpOFgf9bkduiBjHpFmQQI3A/ZTuddv/ZDPlH9WKHcfj7
9vJzqckZUae0oZ7QPTjfdwK8KShFJRc/ouJysImb5+x3hngFVps/AbH7AjPn+5snhdOEok1NjYRS
gC1HwCVuS4K4J2SwvS3VZrPaSPuRebEeO5gYkVJVBE6dgGHcMCbYM7UETD6VEY6BrPsgg5M/W3/G
Afr3FNcH/K9adNsDcMVHpdCEd3mDtiZg4wlsNBfgw3ZdUMeakGUaKgR+vdp21wwPWEX3e/12HG0U
z5ynMBxBvN4yAd2cF0twKM8BfCDcl9z8EXJ6Mp8xtBIiqEYl0vV1BrAViZVVyMUh6ecL99xuIeir
3G+OCA1+qPEE9D0KpOFQXn/dJ19XdmmhxfZinfp6/mTF93EW6/YSiiYql69zlWWluce2PFtF/yVr
uZ6AyeepvouytWNz2cz1jhqgPNoWqjJMKxz7CmGLgOnbNJE3VY7qr5Sv/Hm0sP34zbl8b1yHeH0j
uLtrRG6V8TBX8Z/XC+VttGvyfO5/hYv+S7paW4l6qfyHV1pLfsW1Q8kllxoHPyJR5qnIrENfbv5H
0nktq4ptYfiJrCKjt5IRc143lrqWiKIkAeHp+5u7q/p0nd7BpTjDGP/4w/i54yBAPcKBqHkctd+3
hVImAUYGh8qApAXWIYG7/W9AvsT4dQYEPiNtmKYfwVIw8hiqUI3g5GSjTVt0S6hzXnK7B8kZydzu
AYkQdmIWMnzEqqIbPxsL0RjHAuRxis70HuhwJRkJTD4EIDJffNt3ll/nMUEUcp6dcsMBQzMngyJD
7TfD2yDNc/GVjujRoFciTF8J+ZAJ9WeSyCsK3y/IESKvDQVeeW2b2VAPMFXvmlveevGNNryLHnmE
mICeKFP8vAko2CEOUdKhl48QQ+xkdE/wcFlWz71URU/ZYYLCLKKsEPCZUaLA/7ShS8USz+Gngyh9
fG0oFZeF7qJVesB4UAP9NeeiGeoTzMBbRCW1TgRfiBujrs7ywe+jwf8xv1aYqSozXV7TYqi7LA9r
zl1KW0A30LuK8IWmmcivVcUUDI92wgsyH/dTbpPhN/rS5HAGFB63XP7cPUjnWHJEDCRBlqgxQsD+
mrS1GNc3mP0Hbgil9/maVTiJb2z0gBzefq45FU6HA841rieHXhC5AlHUpEDk+1hYmnFklWt1B2ym
izbEE4ycLvh81zmOJtRR3OPP2ZDIGSRHJEGWbjIiQ8RKMHrjSLzxY/FOqkZ7nib6RIRUdb/Kk1nb
XxT55Rn4u4rqF3D229i5kPwyPdd7vDKWsJCa5wQ9Ud3+Prvdc28PZdjzkJgPJy2xVNwXCux67tUP
HleJ2xt3t+jYhPJFa8H+skv9CTBcllV3kHoIq09InsiybD2GEQXV+khDr0jHhbcy8OV7xTFy5X8r
Ah64iSnpeO9vLAVSS1KCkm6YN5htFSMkOaXHN+Jl3yfmIrvhgSN1AZyVk+BZPenM4QnPNXU3wpbG
EZO/HlGSL//glkBDfqr+kKLAFDNeQXWrCZnrELmuP72LtpSyS8UuJ+ui1MoHYsDeNX/gcVk1yblA
8y6kLa1VDCCSzQefVmS2V2jNz/6aSrevGQ2MSOsp1X/QdLT5wOUnSZoPCM4cwfjcyuycpFMOz6Ke
GTiB6IqLRIUig8NT1RYKfk4tFauZXu4Jd/J3I91dAA10WJSUHMk9zSyQYcIfEZOwRZ6dR8lCyxy4
qkzFHuJzbdQ6IDIc3LOVzwPDKfQfHS9n5U4K3Fso/HB8EI7kQ4WmjvFIV4QkFuVJ+IFuzn33JCBj
JBxg+E4TSpJQNc/0SFSIiF7hfjNVMfTwHXMguxr5NKKKNVT/DkFU298zBqc69MgXooDEoxwttb08
BZDtPhMZPSgMl8E7qll22f34xExc0qeoyarv9aluX3T0kA4+g9TpdC64AZJ0HIfuCk6Yp1Wjzwaw
dYhneS7VNswbZNe8gDq4E9Hziyqm+W5S3nf5XVKgClgYblBFNoQES8LOTseHxqBJBOkFdbkGTsho
p4DtCzHsb5nrcMTxkJTRkj9R0eYMZtqQRxl+8Hb4REbllCQHQ3Z9RbAcr2Q1sE1PFaENgtGBblq6
fD+hXh8RL8OlRFv7IAIHIbO8LHFqULTwDm6wrLggSM7hjL/G+awpAg4qJiokA6oxNvDf8fDkVXmg
MuClXOTMZ1jyi3y4hpfLWIhSzx+dwhNoQwMzRlQDg3aNbIkXErrNGYx8JKwGOTxYiGN3zSGhSR5O
LJKErZh3kkPUoK/fbxXq5rx9+ieMKX81XAhX5dWg/eoILBiz+zpiPhDaxOCT8gcFqi1hjrR/cggh
FaGjDN+NVdHqv+F0G16PEZvpv9fF9ItFsuxq+E0BNpd8Ny0JLf3sXaLGoHj+5enEb+eJQxaPBno9
LvgFnvejs5qANkZ9cRjJghXBYq21H/YUw079DGQI0s5Vc/o53Z6hxpjbqaUtLjX3X0yuEf9hpwY7
z9EPCMWpKMvo+VMG78PrTOnG0zj9GZzUDMWsdvY6nwqidwN5o6p/Lz9mn6ESkKzhT00BiL0kVRNF
taPO2CjZdcQlDWOMTGR+GuI0BotO/zpWqP5SXBKshpAf3TK2w3pHAV5M5CPXX35fK7nP5SepEY6W
UODwoowd81r9iH7i1uLkMGknA7x3IAuCftDucNTx5rVQ3uC4o6yATb4LPDnw+EOBYwZtvhiscy97
Wc2UIvJVrr9zPt6SKzSh8uws3joeLO24JVjaS0cBiPt7R5cAWVoZbtCaUPQ296tiIC8wGdsrMwpI
jIGTxxy+tkYEnKtztuRmhKWvaOGeM5hHrbrFsp//lOdvJUplVxAu4Gll3N0T5K8m+vsDDw5QtWdV
D/wRBxB1DueriWShw3JPNLLGKeKsQ89M11Ax+a7mQw1u1ZUbrKHt7/E8L5G+DgLtuRw2PPK3rzYM
0N9+jG9P3P5lrGU4hQynKI2UfUs4cOtpnxDtD1MiENx583GSXXYpMKoDUicitNeBIZlEFN5pC37e
EYZQ+RQYHxKcgCkjLk0JC1ARJQ4pGLm/zrhREZOkQeyMessMPlRrzRYbpISb36ofe5wdeaOx0x/F
VOSkbkd9SFjE136jtL6AaAOJtr+koesOE4EfpNx/5rnf4XinF1c9++WjNisQ+A4lPst+4LyXoyPG
TFhiyvhjRA0hPLiiHNhGsSe/bBE4AR2Z5716kPBAxibaxoxtg8DbJVNCTlBRIkXAiAei7vV1Mwl9
mBo7yYM0Oo37cYtDEhf0Ll+8hYex3TdMOVEycLsmt7i32OrD1Gn0a7oo549f/ULfVhp+jgoEKybm
cYviFBl0kQodGtQ4KWSYlg6CfFsi3YU+NNYFabFbP8nWgiySC8UTW70E8dFs0HAyufAYjR1a144Y
smWiu5ruygfu848K9kZv5Tx+VWzP+qt0jgthvzeICCKhxJyya4y1ce2xSwuwU2B4YT3dFs8WGJci
amjMSz95Ii2AJL05cy0SrUpHKNoM0sREGBBYIZOLgSSmjxRbSLWrPUjtiM81Qes6tFJyvH3+huQZ
ITZ/ObZeCfqayhGVWPD+FfgYuhIMdg50+KqEmbyYhxo/dM9UqKm6l+nlNzRRBk3J0L17ClDhWF7T
zQHoFP2lUOej70xdP8/pAp8BbCnaTijk+T9slPeBY0yhAPeUy11fYeU/UmxOpPvQAyIDTWhQyLZh
/4Ldwej5/MAnHmjxQ7OuzTk5XgYWp82RjvQOaeHTHFv80GAXAJVKzULhSKEJVE3vDj2BKpu9xVQR
KI6JdAVo3q8Y8pSpmN83uFSpHr0aTkd2y+ieVJV/rDsucmRP2lLBVi3hl4DKVa56xi/DuytOTndk
0HvjHuD16DbH7YCcQZqtnPirz/ZzawfWYxIvmm0VvQkQCbVNv80iAEqp8qkAm9aWCHams27OGWcq
UZgNfE7rW1g6Lie/g222ANm+z0hDnGxzXxmJ5q9CzDTDkuY0532qf4+KU4GbVF6O2FhLVqEg9syY
H+q/xFZwSzP00PBM4V1jpukoAPlMbwiH2N19Vk4J5wmzoDn6089fHRqutiQNEiETTCfmPuciMC5M
ZKglyj9WvQoGlB0IbTGGjPkkn6EY3f4n9hswv9/ukvumN8rImpWB+8S8ywyoIJXiS4xbeGqjTHP1
UXhKcfmMTzAfoAToTtGPk3D0/Hlt40kxTV8WI4J5tjKOOhETLN+pzKzup6R+IA0OCwjVTi9a+Lp9
FDvGwzCfN9fCGPecJFHK7O1QVlazyHbVEhu29DcprMYvN7hNwLgEOVItg0ITKVJ9YS8XS3yqfPWg
2j3H4e2Bq4Ybx2OBAM+7gHABQLyOFATSWOmBsfT4HfA00PD4hHyEzQFDGLSHATR42HpTmeFEHWQD
AhKj9j3psekCu8DgBZ/WWzfD6U2RptrtNSVIL0yHPpav+t2+H2iy4TduTNV6wNjC0G7GwvtsjM6P
/dEM578PlxeK3g/nqZ0HmINsOqE3o07FkvJFhCIOV/DVyIB0eU5yKhwWpH2xKXzc1lzCxg/5AvwD
5tFeOyTX95YJTynIdRIr7reb1gxXV8BEg2MRwJJXOCpN7g1AHxwCmN9bp8MDSzeQEJBYrGFW0rKa
U5twX70wucGyGILkz2cHTsYgNzT0CSCDHvSHgZ3SvmN6jGhMSCUSezjyRr/0nuV8CHFAmSonR45t
wy38z8EkHjS1spYzEhe1u9VFTCj5Yj+R7JvyGKFkM8ZO8p8vmvcgeXJyF+R3G3PPJJ0DeoFKKoL7
AmXWxZICnDbpLe1GDVMv6x1msC/UrGDo1R6BjEddZ644//nc+Aj/YBhourXIhsQAtg6r8ZB5aMV5
heWc9YECRgwzqwgFO+pWIG1G2N+Rh1Mfu65wsELE6gUg61W6JNauGvSr2Gm2lAjC7YRAQNAgJXi4
mAjmP1Q9Q2/4vVT4UVVyWPt3X5sBkeh7/SCvi53iANRbxRYv4FPw5E1MpbAdTtJjsjOOQFpcICTP
n7n+qgNum/Wsg323M6kJXGxUPRYU1DwuAPhkqEIocennTtvHBnCJVfiibFIpP8cn78XW5OYfjTGM
Aa8NBSJItQe8RsuOo84neoXtP4hW5qJk3veow2fv1MvqliKX6y6MwRYxrAEKVqHeQhuBv5vwUYR+
/j70rQubHhn5uoAB0E4HM9WllohX/Et146l+xXMHo3yHz/5e34O3+8nDaiUv0kBicBxWnbAQwj65
37JUP4fRlb17n0uwc/vx0/lc7rU7mH2ZlY1lTpJ4ihuT8KtJltms3zNN/6tvxpEoGZoaj0qQwhlD
8u/iNC2ZVrEmTwvM7pnW7Lvda/qaUG3i5jPnxxaTEbQK1t78g3c/w+6a8SSs6m6VVnM8WO+OaeMp
6+AEwrTLpWnXJ40fb3Fqwpkq0gIMjEG23H4uORh/SWtWG4VqUbCaT9v7gjgVejnvPddCUXAQtESc
AQvXdOk8gAR2ZCkEr+Vzr0Z5HWAniZnsTNm1S76qabLjG5N+cG19T+/wS8c4lojUHiG9H+vXbmxG
ZdR9UWlbJdtsghlLRGvLFN7RXQ43tkhyztYn7lPhaTya3V8WmDJ4P3tdmXU+tT0PjV5UuuH2DuCx
IqAkc3B0sEFwWozYUWxBHppgmT38qfCbZ2Rp0mNO2vApQWcccy6wiNR1dWEJOdkOisToV95pl15I
g//gC9vZjegzPF+zKarEBpXQC6oe3mCrBr2oj2LUwxWJyaSFnn0gCwKlgdAY+MgIczRrwy38wzJQ
IUsHzO4ev5gXffE3ZJaH4xnsDEszbKxtMVlRwnLk3aXF57HiNK5r/Ln42EnmFaE8qd7Wfa3GHk0a
Cx5nzS9bJCnXz+LyaZZG/YtrSdz+5tQuDBlTyIT6rM+iwlzKH9r58ShIXocWF2DYXZXG3H9B6CBb
AqtzYhvNcKQfpFRY1T0Tpy5tTO/kG3U2UfYUlWbpDjyTmuACyAxRjjtJHfp4FGJ7JRf29weqCaFH
k+9CWzI3oOjRiVZ2+TJBx2LoZ64ecS8Cg6prvGWxZARPBS84yVsCjz7RaIKF9evyvTIUfe6Etc9h
sAC63TA7zB/RYxAwRVAe4en8ZD0nFj8ZlyrGLvBbqCPBH9VyyTowOmabHiccLtMj2RaFEbWTquw+
NKGfYtocKDZxyMYeNUXSlIA+4TBsfw1aCExKgcfFKIEE1KC5SD88/KyfFvtuT2ad9DNY9JBBbF0R
7DkZiKyHXugheX+uUczwSOJHwMghuc9H86QA3wVIwjNgXMKH2bwcBQqgMldUCxiz8c27V+RRv+Ho
fs9V18R5lwgv3TVuI80pVuqlv1bknkN1Gn9Ku8OvWJ68wtEspTKmYHfFul/FQb9tDLsHVPxJVbJH
bYMxFVtcW3wW6e8I9ip+kashNMe7PWKZoeXt/e5qqtPnKcyrWXl39dQzLyq2vZvP3cZXkn/TpTXk
Pg/tdDBvyYWGjfTbctlbPYmP0tsBx8TG/BTiv4x7rQGKKlAJvGqzxKrOxHRQZToDESIwAui+FjtO
lFSDXSAKHcz6gbtuxpJ0kcG6P+Sp+4bBcIhnRHLgUNjwUG1KtShe0RwNCfXtLUz0X6QSMMYhaI3k
jBvHl4F5JofMmf+WS5/6qeh9lTSzeD/c0smYtrKk1YzPFPB40qURnm3di/vqHmADylc8nLKUYn70
vXM/h2RH8TIAf7s9Sr/GomfNX5I58J8hDQf/YEA2wgZtLhm2LHOYtICIVq3M4xsdJzeV8Gsbru1u
ybyeroQ/U79nioSfFBM61gZFHSe1PpwXVWRMlZ9kTzN3x58FVTKkMGgipbB948/cVeF2amwVJMcB
Q+kSF0DNMyRHvIT/zxygvLI4IRNkLhdZIeLbNubxPr1PT6aL78gvpnMDslRg9QB+vEBoHU4sof81
ko1+v4IIcLgIizgmnK0ejsTk+F1DPnZLJDbqjFksuPoejQwHB3OoQaQw1sRzDU8nxgww5ZdfOAd3
j5EbeErsx2iII2Z4TLrA7fhhqD0L2flixkFrCQsR6LqkNeXFXMbkrwtWINz6lCRMkFFymIxhthnl
jhpUk3RqohbFmfGAennwa6wG7iPiQjW2hc/PUo8oLVVhMkIVx+y4X+gMcjAte7vJB8ms/gusBG5Y
XITOv7V+Kd2YpgXyke5PnXMapai8LvkDiEOYCzHd4k0+WHJwMLAAwfI289sJzkzreA5Lny8IjQ9w
7JlJ7vOiHqmq+LwgEUW5l3TP5O+s9MWdoZn5b2QNgRXboGYqOpJGvCqcDmPFe0BnMGkv8LyZ8iGc
Qhr3mAJ21N0Vsg0GOScs5v75GzGcBo0F4IED/CSI6jurhSsJElRBaUv6qOFrqAtneIkPWIv4iv1a
mJ7IbYeiOmZ3roYRuIgH43yqe8CtsKUAW5R942kuA03u0KA8Y9ZJWuFnJ4dJQBQ1gLlFsL3FRMMe
BGZA2qqrCCNnrhvMJ+7A59xsL+FmM9XnXdiFvXuavrDfxJI6es0+iPehOLnbG2vjVuKnhF7Xq33D
+dgA5fsPf1oXV0A0WmtQQnb4PGJHbhGsZWC9HOH9MYTXgZPqknt8gT9yTvOqWtnmfSZrs9wlUKeY
70xIxwxa+4GNhFMsyPQ0Q7rS8Yjm07T29OaCX55PedNBiXINz75jauGIuaQuYkSIccxEmumsM+4O
hhR7cyOtJtwAbG8u+dknANUdm9TKnwPMXoJb4PwGMD1tcx3P4lUaSZ4PdsonE0+ojDJ+kTKtu90X
pis58GhcSD/OsBt/gg3RA2PJYTFSfzEKpxZTvISfoXGE0zk4yWwg25xjeP8cKN045tTraZmsend3
w7IqYI5t3agiKBw2tRQMrnHswi4KJIah2QQyBkrhh8MR52G5qrk4KlMlbj4/uddehg4L6NBaFA4Q
yRS7He8AaYmmGX/c5y5eacsyYhgoKr+J9ge9woG35QjS4uLuGdVYXRNMTPJGHjz7MaEO9mCGYyzp
iVa8w7Wx/2U/0+/Qcq1orChb1V+4TnisyKKswr9OOBSAA5Voi5BVwDl4jUGzwc6lGW0Ex1HnZT6m
NwHeVA+Y6xNG7venJ5ieX+zAIfslHId/Gp5PrU98J4xSgSIxFrNjLKHJDMKh500BYJE8C8OuecNC
ApPob/DYpvp3XjpmOf44f/EYNNz+WiI+8gCdecYkVPaI5A2fUPF2ho+IZAvwVHqpTwI6DZirW9VG
sd9LBCWIuxfGdgAP7CePkhUtwQIw+1+ySzyh01xiyzxXPIwy+0UtrovT9jTNdi8ht8EVV3QZ43iX
ibEvpNHfznqTIqBYfdSuipl+wZrTbew0wp+yulvxTf2V0ITByOEHCcNDgOvyoLDxeJSpJaThUPc4
MKFgPn5aIdKDXIn6gGeT/nw82CoXzABJFM2RWrnacwqtoAU+RuOLCyW2GJQf9Jco70BX/z2wxpJv
yvWB+ozBHx95+1iiASf0ChScsw8t+IQTxmYHES2IZY1NQAfDeYyrpjEv9kfOKIGEMEZ9Moh9qLTl
H4NhVH3vaeqBvdHh3YY+b03wZeGrAs5a6UJypO0Qu+Td05c/zocKyYSHTHTkTxYOYHajv8+tt0gx
iVdgdtzUJqh6f4SQNdWmCHAUu7u9ZrJtTtSLvMeBNxreMmOcbqobVqwde6oMTJeEFSptCiiar272
PaH1JHF7nJ2r8wkD2tZmK8yys36lEMGIdrBmG5ZXzrQ6PG0HTCwdbuPOoy4kh3svhAce5AkPmiqM
XgZGfhqUhzTQr0p4Wp687+Yb4RfmNxcRqqa6hveO+Frz6xdeEXAwF90UVyI/ng3maUSxTk/QvCNe
njtYuKeI4AXkDuhDkGXArcODY/viJ9NiTE4OuQzL0w/yqguk7cfyvUyXNNDErlrQahx6NUZPvQs6
HOqBsO1h7ukP1tRIwMuD9fdKqygYSiBaGOm6hmnnG1CpYRpSlw2XOmDpGpRdJtvt5OCEK82GSkCl
kU14CFwCYNhr4FL4AleyK543QAAmYQvzzkUOyAafNPZZaIJD8pg8NZ9QX7GzIXFNH8sEC2IUosTG
0d8NfLWeP917yKAV1rDO+NSHii5Nmj9920Hkc+tL7pUNN5uBW3DPRUEWzJx3tWdhF37lvHbPGfWV
q3jDZedAXnWY5TjZVPaZG0HySG54okJX2Te6xUfgskfT0QotFju9qW1jop4zl2ktAsC94ncUFvwx
bTV02FK4cDANwPKHI2v6vtLd8z3Jc6ZKhlecu/BFq8PJqoz1g145g/VoLZ7s+DNtOdDaJYplEjJt
EIHcJVkMa+jj/Ren30XttNaLSYU8pyXCrJPV1BHVKaK28HcfwN4RDDM5kLzvYTTvHM1KHHWiOawN
fhcbUgwT1kDWvnwcbT7Q4PmKJEGTQshaI6AFLHvZDCB3JCLa5a23zi/3zVgb+l8/vwfyAVxo+l7Q
+cBftl4wRa0n4ju/mn+2NaviJ1/dV6rONS6fefLj71JdZkFPzu4YmoCjLh4hJz+hzSBCgynsd8BY
iFbrUaAe+yPX/YkTQFx/8Qoq7DTzk12/LiYI8CigHMNR5waZSZT+eBlpS1pHnJRR0gpfPaYeTKam
j4gmerTGcX8W26/12yuwZBFWt1hu1f7A7Zbg77S+jT04qK5GpMUcxxXomm7tpKz2zGREUU86jqi7
D841L0NGIRaVxk4OEHFagGPT8w03TdQAYKbAwzD+r0ClUxkz1s7P3HaDqfSe8oBbB4iNwdVOPfR0
KHwHExgsR/rEdJlc+5EFxQmzEu6L2P1Y9/BfWDGQPUlp2yNzeg9viTF8dQQVYARvTkr2A24cLOIx
/CbSQjrn5DVriTSx3qVbFNDKWvNG1wIk5eOyCNMoDTgs/NcEVOy3I/Ya05steth0zOUmYZ62pe7W
x80Na39UNNKF1IUtGAlwsL0VmqI/7isqE+HnkR+e+4RkhO+iABLakQpJwyfcvpVSNDmYuh5zcvRq
RArdngc4IQGDAAcncWsu9Hqv29xq3vsXHuEv4Am8Sg8yiEPNRuUH9IypyDGxZ1kgvFwEc2xWMIub
nH5o+Lgx1/JoTO+vTQ28xoZTtk+L4T2Jak3UNBa9P91fwuaVXjYBXAyjzgy826l8KcL3QsP3fm6O
L/0E5Nxurnk0DL/2C6A9m/HavuRhI2Fly8dxdIDEHr7tcgFB6E14lEoO1QhLURg70DBz20SV4iU+
vLFDGTFKL4PTrdpB1prETgd/DlgRUGFbMzuvdgYYK8EylSchvxmPDunRsMgNwyCJ6MOvT1CMiJH5
+pX38lX/O6GhP8b+c3byslBzunMZfF28qxMBeRhTBjsTuFHs+dJ+7crDI6hElNhozZI+oW9KpyS5
4wL2unGbrhm5PXdSKLuJDx/HH1kqVUszFuHTxs0kxKacM96/fYInLR1XHHnRiqd5781rp4XtubEz
p3GpLXkG5v7k3S39cp/z1p9/J5sIHfeAu7LwgCxwhNPnsjtXqf4c04E0aH3BrMbtNvs6D4q8+Xve
rE87QyQJclO74Br1anSQduWmvzvVrolUV3yOg3Jr4yVpTQnULgdzOmG4ozPI9NQ5jb98gBei3aC2
TxVHjrJlT9aTFCTRi4iHzpXm+eR9gUJwWsgXfa+JyLD7tSoJkau2GTq9H9kfuTFWL7CtJwobhjgJ
2fu40OcwIMeo/AHKIlyasS2iKR+7RFCAUL6PuKdC5PFJOFmWv8M/kzm8Aawhnb+bz8k7AVz0iOfG
4NWUCPUXW0nHGMIed7RbdppRzQ2clvkvbQ1xJbVVvvCsJhcElM3JCcvbEXJUe5IxEZj29X8z/f6x
7fiFkkEinhOMrr3RnJkqmGix61M3nj3P3NachSpRJrzwy+Yl4fX9X5a8ziLBAzAmX2geuQbe81xG
DLpV+V+UqxRmL7tucQxsH4F+CjPZMzydscTOyBayCmKH1tCioCEcglyS2jst4WNdqaLY6sK9/8AJ
LABkBiNLYmLKQ38FU2o7582nO5SEl7AIx+p1uMxJUPjR10yIvzGA35hLNbulgSJsBUcHbdcsqmVM
g4UWZpL4ZdCy9noXw4JA8ZAl2QSNYe9hHvF4qbB4g0KowYJnVofJM3OYHP9tQU7G1z3nxMc1Efrc
FbQQKv6J8Tetz0j8zOEp6lYltU2xA+2RPzCECN2zQCM43V4Ilri9BQt4oooSrqXVnCuzRHMlXCd5
uIKEzQ9SNwTX4F8oCZIZjXk26YgKOHBM5QOaCZ/xEgAF/QpcrRSn6dpHtUDXAqEQghYYAyUb3F9u
VKyl6cIBMnLIxIJUH1JoyJTKkkX8dvbBERRO4WPawLZfUEIyAvjlLqPFJaUURjn4wQVEwoMGtWrg
2QoT2v8Z0eDe4A0UzpWvb0AJaoHEYPWB5zATTCCZL+jKybahRPx7eTWA9omTmiuSUnNwQuxVhYfo
hxuengk7YzZ4caH+BDWohM0ZHsfPffO/jMAU/gOGI88ZnU94IpQEkMmbo7JCU4EGATRLfAQE4yOb
2kT95RHRijCl1iCVEPxE9UG3iNsekAzqc232vIGXS17xCCm2PtiFYwnKgLHZKDwybfGGO5JxGncr
8JLXvNh0E5AcYABYKu24iTJBqyZS+FL7is+wRhbOf+aGZ/c5csR0HuZmULI4DdzXETsaHlsZ3COA
I+wJ9v005cinhv9RQ9kxz/lPUTNuqzjty4hMPo+uxv8uzIBGt9ogp3VPS1bovPOKBfRE1REw/oSr
rcroObEo0OZFwJyhC8DpqTNIMnytHutq9fxJB/Z3n0j/BKPDLWRNVAgzLbf0J13oJ4JYMYK3suax
dCsYel+uSapFC1fQ91E+tD85eYM/Jhp8plFIoMESyAVTmU6RX5VvZCb4HKgT2e8no1W5/+wJjpkQ
P06UD6Gdny9Ob8RsEoByJD2DVC+IMZXBPiIZNhScfvpG2e5H5+SxxzOUwofhj1hh2gxCUtFP75vc
LX3zOV79kH+qoUOasEf6EdtIt6Ai01ggWhq3dn0QFQvcXeRUTE+EbJ5vqHoFn9f5MWJu2465kPDB
v+iL98+DsaI2HVzJt8Bvii6Vsj4mWPu5eOMZA4uIVE/GetS0EWuaLpcmH74HRQhnUXJB7Q2LgS1A
wVJJohWqUN7sGCkPWWTC773yh6D8YwQY8PBb1ECqjbKHQ4L58Osm/3IWoC6AcoOeF5C2OQoyCJQa
3KRY/8wMWKnonIUfcg06AbzJCM0mCpkSrA27pWZaJJxBMuEKa782cyv+6QPzorviGDctxunfNuRE
wEEfxjyvVxg/WA3Twb2YsWBzecXWAFNOE648nREcp6FbtG4dkUqTrqTYKQIF22tCo8aST1kbfWDB
AR/0/hPLOB2Z5wkD4Pjy2r2c5xQvolCcSYAj4DzUpJn7xZ7GywAACZ59LoVlUsQmJsYs0gSsRa8j
re5hk3kwY4IHyV8wafz70vzNPTOUhKPeB24bfjmID/DGU7zKG6yykc3kJL48/gYbvDEWYAugn2Ce
s7tnc2i8LjRQlSaUTVxwzVUKccO79RDXQe4sQpxtNTLnnAuxi/IZ5Qid1gHsh0EeEOlymAYwLAbY
LF44N+Wr1FsnCHGZVcP4ITcr9VKaetbKw6l5c34atUrQu0ln1XANmikRmU9nSH6B26I28/tV7RnM
p5jJkzxIzB6qNNTTE+wIoOOmWyZW8/b8CIarb+t3kRo2S7M9QkJBp4A6evWO9EW9V4TFKXAsfCRC
EOWo/kPW9pbsZ21Xy89icKlG8MS5P6H5hk/g0Pefwg6Pm+1AEZM8+b4gX0cy3VydPR9iRooVmwCF
kWtB7SsnzLLi1qbupRyBXQjS9X54RboEkBla1UKAJS0l6ZI3UF0EwpVH2YVoZmaTXMcP4l2fkbLE
NZhKnb9PlciKxyl1vnNP31VZb2oVcyc/rgXAXu9h7KCYRl/bC4xbgo4fyiOXD7KmPEL+B8ScD25Y
8yjvQGGqgD6F47HQtmIYeJ+16Gr/ybW5q9lu4AFfSAlTYBqCAyFsiPOBh4vyqMWg/zYyHe2iPK3G
GBdrLFI95kFM8csrwrET9x2XFXk7k3hTbfo/bBXo0S4QduQpIsyhj/bhu3u6pGGu1dDwO1yqLt+e
6wGHYZhc4DRxZzNAb1x+C9QQN/vHg4jmcc7qB1QAlATdE15JdIrAHAc8Q5SVWAVsRPAKbpsHpxHL
WlyrcAxBgqa6PTpUOz7b14XVNumj/FDULi/3mt9Z6nM2mn4EHRhlWwP+USxoEzHuABkKq0WeLHIO
Cz4HpuwIb7p6UenT6rF5SRcwj/tjgaitfBAi6b3RTwC/qzPyBTLMCLJzTacw1OacbyQ/yDinCOML
Gy1wQi06f3RjlEia+15+ttWFbBjsBR/wgJ23QwQWGYRYRiq+dn29LC6YubLkbPkFFn/autc7xUZe
j6D/sM6ofXoB+NCsh6qDuJ8JF9XtZhCUW3RY4aAMaCkmpOLwlG9/UMSR3/kxrBLAn4jDKByGNEUR
SefzYUjfdG3W2exbTNG2VgNHuTOvgOZjMZ9/9oDmfkbviTF/Z9FA8vToPLV6xsnNE1fRPgV8W9gS
YwKFfQu6eA6U8i+Hqc4RvGZ8w+kJIV6VXA7t9oK+X1H9YbGHr3i6GJ9A3r63GV04HYc9COPj3RFz
N5OZa0U5YyWLd4gOJ7WQ1T227XoIPY+NwujhtNJc7YCGCkTFTrg0HZyxiHmEKDxJf2Kg+/tiOH1M
8Vuqg9M1hVYnLJYj/ZgewB1nd6fgo/qApOkSHE7Is4BvdZeEHOEdLvy/cSQPiNNKbiY23p13Pxoe
I0QiRmWgXTQ4VOsnE2ftbzQg7fjj4nriPI7xmSyoFAtSfd9wIYToN5yE5e6AhzDsktdDL5+nCBgB
UKC/MdukiIoEQd99rI0NX5gyh2xnpzh7gvbodp7bEmt5Rkgqh1d3TDAGOcdh/LDzk/WmDLwkFI4U
bV+LbVUhoIM09HaUt01c5vvkcfgCkj6u6d3L60NKwmPDdeFI8aE8bbWcSO55fJrp37VJp68saTbu
pl/IIRT3XLfyAzxkqHadw29zanEEst2S+etX8kdR29qcT25LJKWnL9hjW3letDZNwpRgYmknH3LI
nBNo87oyhhv5XsMO/wcTzgT3Zq1x2OF2PrjC3gaDQznB/T2/L/FJWEOz+mzKeYVtawCI2XJeEW82
f6JxWKlQwikiKQ5m/UxdnnQoA+PRRaIAmD59BtQQx4Y7XApuLVmdExlkEGHKHx2g2BaczDtB22W2
FaWxV9/uGwj8W3323r13xq+OLGR+8rVjukiP9EOrEYRGSNszla2wH8BhPNbHNzTf2QfHkcTvO4Ty
y1IPksQ37kGmhXm80AwSHbclR9wnB+gbFrvn0M7vTp2uX2+HPNYU4BNvYW/44obaf/1m0sAAkCdF
OLj+x9F5bSuKbWH4iRgDAQm3koOIOdw41G0ADCgi4tPXt2qc09Xd1bsMsFhrzn/+4Z1IoyLMFz2S
BUE6Xx6jap7P7yv8fOOf9neWli9qyYualNLy/P0NXozUzpRX5w/xngkK9q63Noug91ptQeYIBHuv
3rLOIHtUI9jv7n/bYvoz5tAvmIxJFnc83HIevZ+kw7r6fREXQPkiIaueIGE433woZGy0LRsfovHc
NVUf4X3/FWm3THvP7990AWD8k8bSeU4oVlf5t+ZPJcBBgsMS36k5Oxlir7EwpZUkIbsbqaBbCG/w
4lXKIcxg1O3l+yRd0u7rEmBHkCeT9HtPRJuB0fe2x1YbYZeHKvfF/uvWLeEFTIZkGjbbPFgL2Cvs
RAxCkCSbKQQs6HrKgH2vTfsjgAMtuno5vaVBkYUVPru+MHN0KS4BWTs4nrQmZH7io0jFBPTLds9d
hW9NcUKxTc0IbZcTEjQYvTrdEuUatoSQOsIasJq0y8wMvjzKsEY4Vab3ysOBSghdkyY1lqUYndzb
2SvSt/57dxm/JBSEzQ/zwMEtgDcHKUjEX1MxAhrP8YYyJjkOxxvKvS994MOjl4b4Z7WcFpRpVDaI
AeqISpbdWXVecA6BnZ2tP6PhzZdmm6CVVjAfA++SmN45KF1lfQZ+AlzrKjhPi3lRQCvAayP/pXaG
9tKW1JJcflicbfo8vkLBf4YOIdr1W5DTY7H7IlW5uSxKmDUfIzBbZ8WE8yphtoh6HX6RaFHkk9BT
PPflNgPvAE5pMKWIKRDNSMdbGxMy6NO0mRgRLQEukICCN15sQIfZZVUuavAAttYdVBQEGS3qTgaC
awQLGOt3so/4Xzkx3/jZIPbNwgjQTijhNjhH5cOFpXI24qpMqm/8euFi7l4JOyK0ngOaQnVz3QZi
295B1/+sgKgZDMM6g15GZW/uKZeovttlQ4/DbjElUzB+nrZzcJxyR5jbEtUq5PZRE2ByLVjNTBFe
hzO+KeBmnyXmQp2wE2CoTrAiPn7z114N7hn7EZCFNcNhDUcT5L+gGDfoKHSQCsTL62eELft/kNZB
EDK9AXxAkII9dlm/HLqhmxYCBzAD7MjrYh4a3/ZFIuT79/FjREOF/RbJhFkhrGgRZajrywYMI99V
YL70AbT9h2tCiBVv3mA7GFmhaGGwA8C4SJmKsJWvTzgS1tQ0Gqz8qrr6mLAD5kjZE+CVM45Gn05X
81l+lI/UYNtyRTNNcJGCGABmta28s3cvbuFvVj4dJEgDaxBzoHfn8/lfsK/+QyB3njMYAxV2Be41
jysDK16irL5JhQCwffoPvJphC56jDgsK3KY0Zq8BOjtIJ3AcVUJwNIfkkgDHVwShGrB9vmejoXBu
P39UaDDl4JygbHzgFoA1K5rSPYM5Zqq3Jc+++c7gzfDTaJWowqSEyQQwBKa5WDc8iFtJtRMZQfx5
mjuEM/958vhTd4xglsJ08Y+2jDH1dotrg6dUTjcjfhRugw7t7+eqrslQQWjog/fmpjrm6tBLcXvo
DfANCng/v/0vi7jidYECIfqtzQ1PqHAL6DzoFudJj8jpO3mbdrt54Cr09+Egoj+doDHf/ZYqG3NC
tyDBQgoJQiuXnAw6U8sh1rYZWh6sSCU2DiZGtDSgZ1ubbaz68gCLCRlco+Wj5zA7yTj0/4o5lCBe
7bwkeWWuHF4RGM0bj3b45z+P61SOcBNjfZ/Tl6ctQc7Xj4kypzBy/kRfbfhQBOg9ngGXl4LW1TPM
bqNaUH4rjvwGASfn/HNZ7stdvujPmLBSQrCNIDgM2tNj/OSZ7GxSznuHxxZoKCCCmY0Zh5X6RkyU
Xd1smYZgLSQlSxV6yRkVUQ5u25BaMkIecWtxSie7WyijW/c2vKuj9ghOjyYNcGJ9nd7X5EFhWiIy
TJpxMVWR9GTVUg2alHhjIPFHVKa1f90bQ97pesjxuJq0iyphJIINKJTJzv6V3gftH28luS8kFutF
s7+toZzwTBgzsGaW7nnPukDaUMflrh2zhM4645AAYFqR4zySfoyyuQCto0xosMsFcX78fbvprTrd
q9hsJs3kag7yr62TMDjVE7bLLZt6UM+19d5Kv9ETJCa5Ot3uurYw1PS6Y4k7JLyXUQXjobM5hhIN
ynfh3J1Pst2YSIkH/b28uK6243onuM7oVGQysK/TWoILiFpBj6hDblFlDAogmgOExev0iwJyoEu+
7G0hlDtwcOBhwZIkuT5g1P78IPxCHY2JPw0cCorkctuUX6fre5IZQKO94KLI94HfW7o/Cyejrz6I
hJfuc2pIrnZ4IOhSOBUc/O91E9TjBdt93YdIij4dlRnjLNzGvd7yU9qvdZ2Wli3G2DfnNuk9SRkd
NAtz0UCc/wxUZrQ1sG5QZc2Xuq3x7hWZA6PPkpPS2nyBtOZnzakW7/juMYX6vuPnPP8/9Nj2OU7o
c51e61XbEDmmMkdX2bDLH/uYKm05V3kMmjJsdhJ6KTMoca2DsNlfgDEsfzr2IVzA51jX1nXOri8I
v9cP070GlUczobWvGh+4ifPQHC7KJ60VJAjoaJDV2H71/XUO2HL+hTmJRc1vxGFA6m2+o/gpkpUe
Cc1FJjGEURblDrgfjiP/CZLwdV0h7aLxetLW2d+ZhR+OUBXadgvU4Y/ycYHzzvFGGtf+MbwqdEke
ueBDFlR+izu6Ty3KGa2bznMHsXyVI/DAQeLLzu/c9UX99iDb9mab29FAR1MO6S5+4CbG5ieuCONW
0G1tqQUIrDGI64/wMQO+QoKNUC66EAm9ofBigk7H+MjkR9yHkF2st+s+UNdjYeC0Bz99VhwsEtIg
hTMfWfWNiCuGZF/MOIAiaPDpvS4QTNdsGVAPVI/Smsw2uLjPuAqvYRn9Lj6uoRCJprfJx3sui7Dn
9PdQS3ckChNUi6Z+dh2CjWMFdneqIzaCLEyXIuuhxxReT4ZuGUVEVfuVBqw0Odde91ig0oHVvFBM
we9hRPsV1EiawvK//Uk3IRMBIgn0LXi3685vT7Bj2eJODB3QBCumB2XRKcboLT4QHCN4grjs8MvD
pkX9HVHCt9dZDvkAsorwyCIFYvDIyNU8Sv5d84xNkV733UHhPy+l8csYGKWtk5UHU4nmLuBoaWJ1
xNbBiQm3+J5AoYUPE8MDipj6fA7sxEHXdz89/NjwOeIpRN3qlr+wv2pgQEFmYyyBRlfF3x0D9VhH
jIGNgf1R4N5C3hFwvdMktcvOgOHWY/M6NKcSetKMPhhJqv/rpUWGsPHsi233/6DpekmfqRIBpWoc
gxixiZuKodCoFMD4h4xvAVyoXpe9/4o/UqC5tGKuAL37SmueGFuP4RmlJ1MnNq03mha7ty9WEkx6
lX1CSE30E/4K19XDspkbmus37R/FcvzW4GXP5d37t1ROSAHKn82Qq48Z63/PchWwqrPpP0tXgs4F
zeSoN8GrZ+OjNzVNh813W3u0zlyMm7miI7YwbBK6SShPmL6MLhvdBSeDFAyph6KOZmZ9boPnRDFw
udhQTDJ2kzwrAxIx1nDb7kfg1IvfS5gry64ExP+Al49fz1EN9CiPuTYwoNjqt5j/yx5biuaqYLtC
vQ4vQGaHJbwcKQIR7lCs9eiBEmxY/AFYvw4lc3LFVplXJcVMcRWyEf62vyGt0u/PIkbc9OmsqQhB
Sc9LUaKrIk24oVyaaUNQi++hP6PHqsYY5F2G+vA84dyByo0QoHOtGd+h4LjFrzhrI4iV9lskytA2
MO6nwfqdI9wdyYjIOagOZH5iPzJoY3qKS7B1tyc0PXSKveG98z5vcbIAGYAddVs8CsQk7TLHWSBV
NvCVgJowyRn2VRsk5g5V7eqgWIOFyjvx+XUUHpjgfNw7QAFTOEaGLoQO/MVm7zEsSzmso+Ioo/Uf
mnOKNz4xKLHhlJ2oJPZ40eawOM8niOSXT3hDOgEWe+C4lje8HCM/ctW+eFmdvwnQ1NkcAMvVMRvN
fXMJqp266017mpCPsSkzFlq0kBxwOhDWR01EdRtDWe72ypBDXuKJf9O0jQtS1s8REyvqBiSWmNox
J6yIOTfERBEW8OW54+FS+hG2Kh/G0gN9DxuJbQI3J9zMwDz517xjHvEdPNby0kxzT5+8InzNYYmW
6fXIVOAn7o9rfaiUFhBGYAXcPWptxRiTYPsoIhneQu4D1OFa8MJ7H8Hs8ptRpPEacJqpBlXWU3Zf
YsTLhxn82FDCkkTSwXtMIWwk8GG816EntFuQeC+JuiYdhgIjwzQIw1/o3ywvKJ6l3RcJW9xVUsr+
+4jfGldbmnhuB0UdslzZZGkXgSvh+g9NzQNNunrv2oWFb7TLFwV4S5QfJkaggCQWj/CzHFZI1TzZ
I80Tz0HXGAqbBTwrBEHbZpoU768hIGaq/jGSxB0YPlB2dWUeNvt9gkt0H/RalBhLoL5VM+7Dj3AA
fEzYAqgR7XPMWCZ7hz9sAbTBb3mH6om1J+f2rHvEsujoEN/QF6RYI2BAOEGKJHomUrDDuxnCjE0u
G/q7KzaAK2V4sfyGHRn/NgwE3jY6ZQeMtAd+14eCB0f4nKp6cCUwUImQemhUgXAlmMKk3caSIuvi
glVxjWW3mz/uTr17nPhWl4xygsMJpgd8nCVQw9cSuxqie04dLvQRQiKWvUioMX0N6yNHnQMqx8XX
6bFcLHDe4QX/ONDZJuqdfbQbFE81FMYNTB44DNLhA1MhZrRLgiChpqzb7YDf4vRl60Ta0j5tzmi4
kxBKUxU1LDvR2dW/G5k9qf5RpOApNurVAXMZndNw63HCdq8JSv57uKXHZ2R921Vese+YbUytFcuP
FhvcmDEwHkeflTkWE7sW/2BuP26OdPwdPZygW8BfyH8ulxAcH369ac5o/QQCjHhnjQc0NEr6qBnM
fKxcmZdjvyfof68lLqd9zHerAD9vTQ3AC9QmYAdSIhnpIVafWCBhuYCSoSVkspmDKuDdCCT0yQ9K
f0Nfx2dinql1Cf6mpcxXE9bwH8jbeoTKXWaw0/e7raOaLs3dFOfT2vwPrrQuHRYFLj9EX4gwvmPS
pbovmCiMcn0OTyvqQ7Ck9lcwhraljbZ6rDjk8SIGeRiJMFyNNMtQFv7rcSehW6a9Z1PjpSyoTV6t
uDUbQx+9E3g7BsMKaQ4f700vfv1FbRPX0vgSFym66S2by08ol2jiNWrIzwj+JdTpmh0R8AY6QHIL
j9/BZOCFo9fshcBu/l3SXChT6Rc2s/vT6y/6mztK+kdc7KSv+5AwAnTqA73nGNypgBZ4LYOz3Z+J
USpqx4xNiQxnFS0J9yBikUA0AzeLJb/UDpV4QBwFKjxkjfAaX1JcXr2vTffysav0N8mFqVbYQG5P
XhtrDbECSlpWUKIl1qYPeA+1abidfe3WkU6y12ad93XX7RQjE++JN4Lz9mHrPRNcAMBc7LfLsCnk
JCNlmBg4lIjw8ODWlNGFbrSle5kg1HqoNl/xfncNIJvRA4RACXqowtcaemvqchJnXNBFLdtmqCYD
jRLK18DPmGdN1PHvMtMzrFq4bBJriByMI74ravLAAXRw3sj0LxpRhX/bkbLewpl1O9Brn7OVVQmU
gE3DEyUcJjNiEtAx0R29FtpURxg8tWAZIP/Khx/I5JpfAcTDIjqVKwZxXNlbJbzr+/yIxEyDoMsu
7pI3bKbz7rLosgbZ1GfAr9rqg0QF99MZRL+hFDeB7Fwg5CEWh2kDYLJEyVeDZprOZ+tWKSLa8O1i
QWQeelgLz9/Y4UEXq7Hin78WTyFOL8GgFnBr9hyXPa/HiCLpsDDnOOB6JfrsHF6vgXE0sCTQgYME
SeG25HlpIdhl75PM0PLidnBXAWqZusCCX1rH8g9LfsXRIL5gUPweXzYgyD37tmcCasKJo2REyQdH
/FoHKMPKE6fvNVGG9BvgPJ85aGPEuY68vISsivkeoMMOAjIYDjS/5Q9ajs3Uhl24pOSgLceCb8bJ
x4Dj/khYImkXyxMajvu87CFDgloj4EaOtY3mbTGcC3nOJJGBEoIyPzHcpRrF4MfLw2vKPLWlnevi
nuQDGCI9WeO98pvC4xbNHeNATqQ7DGF0+OdUnJK5ezEJK42+NkZQ51lp+rXpX26+AlkcH2RMwszZ
lqmW5Kuy368HenY7WrsvyBcMXg2kNjV78ZdJ9Cf4CTTegLtMY8MpD08IxwrbACDtD2RlkIfdiIHi
Y1Vnv2g7IlRzR7z3SU4qpPBQMV9Ob4OfwtVK67Ov4XARyd5PSHE+CBVm316kQDxJblBAD3o1fHpl
dl0Aq4hnhI4HbyZwesSxsxYhX2Jszllz4OWMp2eNt6P26+kMTwDGu+wHpq5D0nA0anHoCtOrMZDB
MsbWd6D/lZLPT5oJe9Mt4Tmh5oQxxrGxbzG0R2YCJ1IJbqtLOWxhhosD1BVb2al+O9BbQAterKZF
cVJmkAuurISKu5foefrF4gvPRnV6x5ZL8+u1oQ3llhT44b2KSmtRQVJ4qYH/qeO887VP0Nub98md
ek+644pOVuyd/FrLlcyZ8U5N4icp5zv4SPbve+hdPLnYP89EAmCjMOsQ5nqPAvlqZt1wmMMTiDni
vLp42poK6w1LxGML6X+2wJToyn0JxRy5GOTY33evd3rFAICbSiVFIXS2b6tqWUGaAuaxvIsxVEA7
apIP1ip4CTub2g2+f9pleu4PPENxVTN6YnJU5H5e+WKiCKEew+9IxdSFnkKzVfH4JKrqd6+gpliB
pSaPC2Og49avZgjY675tIWLiQ+Uhv7bQreFmybOOopE+gBS+lrewv+AI0F71QFZdCyI5t7gJjTqR
ukDGsMtgQL1S9ECFc34wP7Zxi82no7xt5eXmjwErxhhfT9a89yWXIdoyiamjHl60fn9YIvXIQ16w
a6dvivZe1P//+rCtQLdYMTq2EygfoZ8fVOhOsZpKGzQBxxf9STe4GM7zoL+C6+kGp+FwfcTvbmTc
U/J3LrYkfIA9CBX8HLA7pbBhWzB5IUiumlXeE/CtqnkNsjhoit3gF71Oj1kvso7vn3vG3DICDR+g
hF5wblBm/t9izZEw8leiPqaQyCQXTKaxKuP3Wu8DH6mPDzCVJXQxNq9BQ2VVBoynpc4+M5jyt6Ao
Fipmn9Pny0Sysd9316owUWkzieoR4mbWH+MYm727AXZ6VRkUu6obVXffGr8RknUjnTQBa/g9FTTh
v1Af1Re+h1t1bldHWCgqwAoXoufTnNEXn/5gjY2TQl8OCrV51KE1vuOLiHKZYFmANNCSzuVFqO+u
XnNxDQgB/T8TJqs0lDb5zb4Hl9S4uWfF6XeMj/28iyVoDbAPCA3FkZtaHwcKRF8cS//rUQo0hhUC
kh7TihBozoTEou2/4noB8xl3DHwrwXuQPSuJDHbHPo0WDCEBUjclsW5rfL/hgCpFQBdWMlfOEwPl
CMsCPirDKRarxbLwcBzSPgyGbDIbfLqKCzgQ+mS7TxAc8slb8K1HbMYAOSA3nEn85D1fQErFuYeI
XgVYPNYmF9zx6K0Z3t+WEMUiWQhmQHFAxBk6guDIY2TEgpM55hgjk5mmHipbqKqiVmX0xQDvIzl3
CnEUKIll+jc0YXVidZkJFf8/hRn3PkpqTJze1OfXYtFDqES9+ZtYRQobhN4KQ96pAI6xdQD5Qf+L
PU8T9FFG4XVH26hPuoejqwEFKoGegBvMQD5H5iQK+P7Tl1OgIJOpDSxRwFpXWfxWiJexhfofhU3e
DmMmBWZ/XO1oGSDVYlvXD3W/dhkByhM5fRgDzE+4sEAzIjN2RYDJN/quoYgSZ9+RAzA0ZV/b4Ej4
AbLHL33DFbrOzU/22TB6YIvePzxSJSbkcEX9P8Yr29ElYq5ZJAxsIeBwhRm8dJQH6uh+xCsYktYH
Z4CTZsV4mRXYY0+e12FTRfQHNKHQTRnRwOekrsX4EwKpToougz0F/yMA3xV2Gn3/FcHN6lAmwWGC
hAv2jWh4TWocNf19aM2u48sYlQUDN+HPQSdCuPDEnPenOsfY6faz5Yra3cWSvF5QkfmyhYyHXk0f
S7O2xsICEiU03/Qt0J0iYoRM0hyELAboIVXUBbUGwpQS4jFkCNrSOmYq5GoR/SBw/vG7lmIGyPT6
kDjBDsCkzA0VHDLMu4NZGRMTcmd82D//WXmPAIIZnZG8YRmQSIqNhbRmMMdl/GUUQHwp+lwDPQf1
JO3BpYXLghvoCAcHcC+4UoAB9JLGX4EKnc9Sudx1BhZMfVlFt8ohD5DyB384jM0YyZHJAKqL2AvS
89tRNo9lDsOLmggBj7y8DH+rdqxPaHHOo5ffJbeRAZfx8fKrCBsIQs2BXcKajJ9xf8ZQ+TXGopNH
63PoZfR9lGfVnCgbhEjlCACCUIz44xvrm4e70YFZ3IrHKPyNRKz3/ppoEytoNYiGKhpzETKy3Vdi
fEDY9tVtA0yDhgoR6jeHRxwPlC6AmZMAhpO4m1xF8vvHZeKdo9EatIzx+EP18uVBj1p2qASD/t9D
yBjV7OWTcn/kL+BjmQkaM2ziUK5DPIpjLjDWqgvigbHJBMF9xrgDv/SsXrbxpUKt1yF7ooFmwtgL
n2JWCPxWqwHMWmNmzXIHsJcyHW51ubccI8M2XB6D8FcrJkMsTcKUgJcMt9nj+wyNFoErP85gnF/5
xmBSTNTqPR8ZaAhUan4fG2jIK/dDJYqSF+EFjKNy8sIVnR0l6XxQ87oI4HNLvH/DGn7uH0tgKIGk
BRqDe1c/IYtmdH2Zyy8x2L+SU1hvbXChs8e1ktM3qXX/l5+AxLzHKB9xwT7tjIZvQnxjUO7BsQik
gboPkwkYCMDbaoY1i2uI7SxJTnpCYyLmtSKT3BIyKPgjT1/F1Zru/fwHpxDmNd/x8Y5hTwDI8zna
PRHlPJH9P3atop212K62fGDNh5tHjWsaa3T9NPvbR6AHxX2CmA5goClmOoNC4vdgq0gwj7++hVcV
tpvXoVnMeEGQb5VUOK6owBIkipUzTikWs3wqbWGVO+ePbyufJYo0v754BZwNWI9EYnygFzjNtJe1
SxOgiWKQm03XwFLuAQKKK5F+EEW85wC/w5654AJy2jFxZbTDMyu9Rpw0/OjrHFy6COzUKN2KVEu+
Yem0s20TE2cJCPua1yPWih5w8r5pnHa3t32eskNw6woIgnMo9pARcr+bWH8gr9W8B1/tj6Z9JQEM
3mI2WBxSTLh7vDX9lrYBBK9WAhIZvYZM03k/yL1v6Jjv49eVR9pB9IhbQtM8qhX64W9ULZqe0xWQ
hENyWVhc5ejrv+bVRJ4ZGZcOWAyx1+L2dRhAoky8buBUcq4wSwEN+1wDdokaD5AVfBXezQyeHmXT
hcGco6868PyrXwlsasAJDg36HVIusbGH1fjqk794Rn5KvAzg7giIiYwpRgnwWpPCh0kJWQCD6rQ3
JR6KpisFu22QkUwrDEoHn+wiUtTB0Bgr45ZbBwxYoZzg+wpGDgjOU1bRYNCK9UlnyTkKZ/+FnsIf
cc9vY8SJbh+mAV379DNkg/LUEON+fQgSdrvHHYYr/+3AAJYhwlE6ojbsOTCCYHpAVrzRS+Hu9hr3
b3ZLW85uDWxA43kOFQg1VAJZt1NO2/HLM5BdWGv4dNiwaRgO+/A7LAmiIvwZ+JaN37rnRTUmlQLN
2kzxz51gtSNf5hvtBDUoOjN3i9hSkMNRpD6dBkQTrWQINsM7guOyvDFhFcerPAGN/uEfzXnBn/F+
XuNfp2pcppqbB/WYPjFEy+oq3+DrYPYhZJqKT5EZdv8FsJyjXMM2gJ1pckwfYAbSFk0ZH+4Fy3pK
rBDnX2/NzGd+waHUmulMCCDWIhyTlq3f9Eg04KRXCCU/j7ShNs4XW8r2Fa41QscKkR8Ac1WmD5eG
PyQHPkUggDR2Q6VGIwJjH98VRndovqvcfeCVzKC+w3RciziAKYIQ6Xqay3hdXwuDxq3DqB/EG1e3
d/oEqPOqbOs8fBwQgOLZCNCcrO7eHW1HNUU2H8hM3fvAvw7gJs6XOQsCC1YPNl9v1dReL1EBp/7w
IjLfE2xzWqwyHilV3efw8nkE2Y4uRzIttnPrT98Da5KAy67Hh6Z//K2YCd2TyrM8OdIYeDwmedT3
nqf61EqIvFW0qu2+0ciFxwGOITNCzsAamiOmZ98JdLYxZbZG+YkJ3BToT8o0/xJSLDNDmMqo94Bv
mXMyLNNP5QaPAWZsnEnAJ94jBTrGYv4PD+mULbYffkesiyJrU3OY73Uf95KYZMIh8rJCwdkb2w8+
7DmmFIXHgA/1C/A5/bxAbXA5tzn9IMBbf+2SqDMHiQ2+8fgpQYMQQaAUiVRoPDyUihCGnhePfAiK
V0oP6gEXZScnLNgt1WP//AdW5jAmhe3N/yt4QNughUoMtf39v5Y+BxXUOjg4U854XaQ9oolf3g99
R248YdLgUVOobyjCyxqbBTh7ZCmAwU2hP3MnmBLjHoLog22T0NZ5GxgQeZew+iARsebYovt41nBA
4DS+JI4zOIttksta+6jpxvmeogvfdepSE4655oAW4QJ6B1VqXGXMeOamAIq6ctwT4AtxczaJL5xd
b7YwifHNnt2kgodG0h3EDYyKOzGE4ci4HHlo5Ik5hp70h7/5F3R+f1E8zhQCfHgDTnlqaVnBjjGl
ZsmVOaE2WPqiKBCEK/IN2wW22s8KI7wBuU0cCqxBqr7LsJ/xW5T+hIVyB150lXXEmGKMQ+CnSL85
PXkdX7T0VaTUfCJzDBvQbaxuj9zaYv4sZtST5B4w+znprJS8ydB5VUWG5t/EJPxC+ZqP8OU34Q/8
wJepRQk+k+X9sxjVL58aWCIaNOREoXNP8xnz/bQO+QudMd3SUEJUTjhAig4XcTlCGK/H3N+amb68
+8VqzLIrd/g3UZbiuQselzsUC0WigJbpg4XYYSdF0pZj1PtzpEgSyqXheQTcJvl51i1R/7D38arU
4SFd2Q3TkTNWSv0/I2N9CvEhjfEAdwmORIx5iLUFMeuSRh/SMtA87Elrh6pZHCnBdch2IUY8VojZ
oc+kdcoAAfqreDfe9/Q4cc8YB0DwxOsC6h5+FY8l+QSPKdCjuqaUqzZM9nrDx1SP5X0VKavP8HrM
MxSHSMID1OU8J7N8ynLgUOU0UzwTGqNmPwB2/XIk+RDAYFB49Duk7B6pyJ9TilN23i8REFlLNhcY
a6gtm7g3/XrqAeYRYUJI7baTZ6yccqoIZh20dQpiOoRIMiSl9ffI3e/G6ozh02LLNT1hxcbIB4hg
fJUml2akPJfyHoNZJOUskimxUSUyi+WZCS98tOP3HNDnNH+yOSCqGBdGQIkzAhOxAWDqfsMsMiEI
pI+5nwe9Hpn/+r3apkWgMnSg1JvqG/qhZb4m1zeC/GAtXmlTcyneJ8jAEILIoHS7aTUUAY8SEaOV
P8d/xN6Rr8gGqAefCQFXTAqQq9gAzq13m0HGdlCYsoWRu4czbJMg7bRfKNJ+EHX4j23yxl0Jt2Eb
i4MQvemYg8NbH+o1+v2wDyBv6ytmM/hT3G36knx0jYoNX8iOPkxJwROofjie0HZTy9GdZRyUA5gC
6Qr6XfqIlTFSo5E5phLPMF2IqyGe/zG+Ryga8O71rhGcPg8uiX+CBeZhOChyAEavuZEReKdhl2E5
5lInhvLtYy2wK9wi2A6YAtOcsw6YLo+foXX8zqe7jy/CVMDSMWAJXryQkrJzAQovsX4d4EoAttI5
6uL8h8cYTjFNwKqvUJzXAae/cMmg9Z2qU5yO4Hp7UiAO3BETQd0vMiKPxi0cDfhEzhcG+i2ta2p7
SBfwqHEIYp28ZwYm52mx0mET2ngpJRjuodhd8DaABGPh31H4F/+bQdROpARx3y+DQ0Oi7bAdAwkN
eEp2+CPR7UHqXJn+X4OtHT1CC3sUE2aMA9iZudZ+z3vEPK2gjtBtuIMhUuxo69YBRmjRd0gmaYtt
MAX2G80XlvMXdB8JfpzcaYB2rIO33MEa7iK6WaRmSGLSS7jFCpdrZbezTyoLjaPBnIHfex/PNIcv
5578ME8AqBvLDuEOHpSkEL7M2AovR5XhMd/XU4bkyNJ1Ujlsx9L0TOcImMCTaKBRQm5ESGoxfHnY
G3CuYi036SW3AOySjw5H+QREhMtAz4EtNdAjbYfxNiY4qoOOLuoFUOgZVwNDi1korjaCdkK9feiG
vZghVAzN+T162KazbJzJa3rHHdGn4CRXyz3HV6ccYlKSQ3KmpHXfwdm9RdQ1VYhygEgq5gQZfp54
4CLCJb6N8xlxSQIwwNw4egTMOIg3MoXF2toQqVFMRKSpFudTcW0gxxHTw+ZbzLA6mY16cYme7j7b
+mSv4UyxXeIG70LPTzF78ul6HIPwnnrAyj979EUoB9z3/DUGycIwQCiqrRAM3hubMWpOuwiLjOYK
B50MK+MBkRbDev/2hAXXnbUCH73IVpdh1Ft8MLYmtJC8nzoiEzaDQ4Bl6jPGzwer3vP6tp7iSwVB
fPitBG+MY9rCii7gSD4PDJdZgtuErICFxN0F/ACjUsY8HARXERcFbUdP4Uw7fWw/tocmrpyx6jIT
iilBXOcujnFS4+PdL4qQamI3YfciZH1CFPPiH9oMrqHbepd0/VwW89xjL3FpYPHIL4by/uywskaY
3mF5jgfdGKmcZ8CllcLrGK0yIdBsY5jFkX3OcTMTlhhSrPPQvpHsUzwuhMCfhwOqgA0uSjUoc5Ob
lFhm1gVWq7sWy2mqJvzhqvjmbzM6jEHv8A4VF1kLTVKK5BLyFqYZARxQ1uc77MPPQ/i+hHScH/Eh
5CI03BBcGXf3dT/hz8nrO/0yxIQp0nXBiXwn8C7zibx4JU+2gb4ljIVqt0Vadp01aTW9e4VX/Vjm
wLJRhbuK6SNOICIErwbiLfA9OP08fsaE2pGygpPnCfEtjwbmNcE2+8TbhP4fiYjFuf6Bz4JPyM2/
+WfG30udls4cfIIue+F2S0k/ovL37hlbFSazyh+TtK1j+BwtjgU1HYOIavYY8/BUAL0r+JiJHIKv
E3AKsScEtpcPt6Takb+5+dh52BsXCxO5lA0SyEQ6LE44VzwG6x/wIzkhAyO17O4PDDCtUnlkOufh
vV2ojuohAGcSFlUeTMofwXg2HufRc9dzHpN20ociJViakG47qsXAesHgtG8TogqnCMr8PLJiawmT
F5kKwm2secEIHbjO+9sYIa25bjZIbZ8Y+RFf412cfKyQ/7u5Tx/RHVae4fWD/rIace2ChgaRgbPB
RiGHPV+uBkQLR0e4rdJArBuCbJZIFfAKefr7DSTWc6w6rf/fE0QZ6HY/kRcVrip82rt38YSVnbQy
PNzucheiKLfXiq+ejzFHwOJo1tuEGYfmWMPay5MuOyf9iZnhxjpqh7krwZHYVLgq3MELgpFu1w8f
Lp95YhBWsjutv0kHM3YHfRaTjUQiMQtE7+5SdarCzphYUOCM3kogDUK56BV/RgDv2H7NzhRfCHA7
v0P249Ia0k1ypF18dDGhkYCMDJHrjOACjszTNoLlChhFNhsFaH8kHDE+hzfh16CqzWDDiNbjggwM
qHAkejOaQUv29AsKF/xS7tzD2kYlqdu4tF+gIaneLb254m6mdxSsA1p+xHgEt9I+csvgyAg3aYTe
UB8F35VevzCD/tUDP1AiVYBDJvMKpH/srXAysfiP2PXZYX9J44rHg/YZr68dM8oz3ts51BZsBzxo
QlYMUTwkfoCHkdZiegCKdi6rHMpBfZRoEoASPYuLF7yYu8+3mlOMHtiuPfxv/IiwpRNL1EWhH1ig
4EvGl4dqnU/4pH2vLdnKbEBTF0O2AExoWMa9RIGf1E+ERJ5KgDOs52hwXYY0t8LCoOQsQNCGUhG+
cvHX4nb+iO8Qqdgj4hEbxPTMNCutJyy1b/Jhi7iNX5i2ruWTgthauKQLdMYcXhPQC0b8aBu4Yvwz
QA5zFZhH/GuDPwucyP+wQq+D9spSCIEj/F5WxwHIarkj3eKbIHJx4N0ehkwJcCIc0qP2KH+h/1IF
Fy5SEyXt/aEeBqFusSnioACmdMulPmTx9Kfkd4E/5JMaoER28VUeMT0AnHnam4U4nf5wKg/5a4Rv
AUtieTnK44ufs/fzv19m4AvAiaseup12PMem/4Z/hdsMEzkbuX/8m+lfaCLMxTytYsv4EynkyJQE
2p3JKd5pWDDl4/0rUXncHnbpvtYaJ5NnspFgN7b5TO9TH4pris+6C1OcvZyNlQb2O6hAEf6RdGZN
qiJpGP5FRsiOt+yruG83hkspuIMI4q/vJ0/HzHT01DlVpQKZX74reqQ9Tvpm1iMe0ySqzmQPeDv8
zslgYjKdTKkuPJDNMznHucyV/CwI7+fn8L0eMglufDASujOj3IPA9l7ZNzCPrLu4TNw8fUdo8Cbw
yQ7HMVdFrI91JmFd+WOLoIlt+f2I1InhdoZUgdePWzMgZdzBwIIeybvwxaBhoMKDOkKWdmb36Kc3
p5wIjws7kEL5T8w9G1YuimBkyGn5l08LoNBsC7fEgsIy/JPc2/5HvyJ58jWL4MW7zytcca2r4K8K
YVym6pxEIb8RG9uM8mBOtSlqdGf2xte8eXhio/CfIzZZ9xuI3HYu8JUHAvOCNGtQf6g26W4fGvHi
/hzhdND+4fWxQcRIqztWR+JfLBTDjImdp7EzaWIcYn0fkSiB7ZZjI74EL/LqxmYKxGrGNyE6zNjh
Sh5DWWhkeXYur0w/8dqAtkieM6ZvPv+3i7QbveR1iORFg5pGpgI76hoZ+ejvCK8Al4iVrHVKMDl0
JNeNOAMqVA+efgeUy+iYt5FgKkkW2/XHPd4byjPslx9bHX8PUKBQgIQWstEXRQi/KmXNijFdGETq
Yzm8hcaBV0i6tbK6ae4XpoEcxzGgJHHapeEUCwM8r1jkIbSEL0bnwYigUuYxhncKHsJB0DjnGEst
jALhvmEPJ0Vwy7jD3vTdMq9hnTNCChc6NJskjIPRQF93wR3+eQOorKdPrLGPEYLRPDybQl6N/e6+
E4s3XUPMAkTpi/eFzfruEtDHx9E7DA5IJPmceL0IhX6rt0l7AAczvpXRQqsYqWZENRFOYo6JRwI/
p7Jvh0MQblnopPkPG40pOJozRyAwwQfxPSxLaBbqiDAzZhGBunKTIDVKuRX6QxCoLQIrYO0CAzgO
+RsFlxyCCM0gdgFynPHl7OYccPChENPzj90m68RAhZmJ+soy+GW/rETu8EGMJgoWSW3Oac4NtC3o
pA39wD0Owr6GxmPpAqUA4iL+Zwk4A73C9A7TJSOOA72U3acIgkdIVU0ucTW+Zgyoem3RwHLPODR5
LQMFnhCNrM+zQCuAv6kuHKw5aQEzjMpA+Aqfe/Bw70djx/+gh8NP6DnCLvZKyRQhvrU3qtNXaoSU
2jeBOYT9hbPkxQAGTzhQUUxjDp9L8EERD4WwH2xbE6rTr1ME7dsT8CSZCC22S6td6H4+4GRSk/yH
ZgriNYJ2meAP5EjJoS35crejj9fXWx7eyXWo+3xu/egyAygN30PQC+ftsxIB4d03zbIIusmZQ/c7
aF32mq2lzj8pq9jostJiPToHzhurm0zAKEdMwuW6NEZVnklr3cXX3JsdtynqYvd35DiwLJxe9khI
AHSBH/ubzx5zRDtWowt4PTp+dNizlyfC/TDD+hnFjRAR7M6PaT3lFe++hHWGg7i9Yixiz5soK2Gt
DZ8QESdSFnqewoR/9rq9yDwVALgxolorA9XBg7fmrmKjEl3CGBxfLnk4GBvZaADbp7Dz7Rfr4hX4
MNYnYJcdamVakkRCQemCeqL7re2FYJWXygw2GtIRGxsQgLSGbkX6hkCXIQnjbtLqjpxCBSw7sFzQ
r9If89vZ2jBXrNqIJWdvvH1ClDjSICgVuSei1JoIchFjqUYVQgOoz6DY8yvrg+pDbT8wpyKxJq2S
HXcCTkqSOTcnzc7bCbEye7HkKDNqGqmMJWKb9/WbDpjY8GPr8+rQwNQtv6QPcA/F5RLv35m3Df4C
tCgiyGXx5F0gYhQkWjY3EHlFIjoEyuyDlo9vL5bGkXfbSxqhJgX+JTboCDM8e8bYaeUJOogljgD4
FRwH/AtILww9CZYE2+AmJPVpTa46Xx2w49DaTfwlpVKauCo8lobu/hSr46fAFPUpc3PPNML9Y/p5
FECgeQ1rMMztPRzMmn4MqvpbE5QOv7rd5T4qiTzFkC0P+XUwkHCPGh8gSoyKailiwtt/TA5hY8gz
+uK14Q+4NWM+AdhVrh/ixEHhX/eQ+YgL+FvUdrIyiNtnKd426DOBnQ8bEwDnZJ5yQr8wPYhPgW+h
OWcCOYoqfsg9BxId4KjPfX6NsoXuvbgUisIp89uQLt8ll+UBsOSHGfSbqFrE6PRccqam24pnXBAA
pU/gfD5HYADxSW0zronWJsgJgc5zCcTKu6SPExybS0p6FJ7a+LsmMY21k3fC92yxcV5mECi8GtqN
HqKV/B4jX29cFcFICO4JCio4BILTltxIPCGIUrhbBzO+F8Kb97rPHxNeAsqRf3+FnKMRoSK8GG3N
p2ZOukCYtqBo+S7SkpHuEOdKwJMyAkwvY+Js8j+k4WQo16oIRCLIJ36zFmyH+YZo0oTIOSi81n4G
96U5MdbXKWkgTwdNxRtjqoj+FlgQuviZFkIxeHOuosWPwtLBTcuM1/PE0jgBZ2d2r9GNo5VB8fOB
oROYBpcEKBmoJBV4oe6WS0QNiB0uPjYHRvw5Ap3ncjt8zJHtRgr05Zf8+db+SJjgANrve3PY7QFI
yfA/mmhftmRwsTuQzs+fQw1gplFG5gSynDAmX1mjHOIfR4Q6IGfgpvClmKsp6BZ9AhDgXETuFi43
feh8Lyu8OnlxmGiJdCMId9QqGVfgR+w/nyvdEzxCKJ5FWTi+5C4GfINJ2uO24YL1jpTDo4xlTIi5
AMYIihLEPegAKOm55DnOOg6ATOIx6fmg3iDYUP4gQEh5JgzcdF+JnQ6kEWUEzw+Fh/OX8yGLtnFU
1nWNgFiO1C4iFrBBROp8wpzsHv59mm9YF9Bp8BWsAt8RixcfZbnHWGE+AsFmxvw4vuvqMVTD1JMu
O+eWuSS/I3yUPhT7ZC8wmCVRD3sFKbLKiDchCBgaaEBOieEUXbIe7Pdl3AvPdBjvuSnWBEwkPFZw
8xho0Tn90+2YsHOfqIyNsJgqCAcFFWffVrwO4HGESqi9UH6QroJtFO2ULWBRfOi8b3GqonLvkYqH
bsnP5DYjTpSPOsMGII4qqNR4BIgIH5FD9WT7rWCzoaOAp8hrgbTkSM9abyTYZ2ghWF957S9Hcz4B
SoztsDcD5BfQXG+Wo2vQRr8pmpgA8wSO1bXhSPxfEb/lszOGcG4+y9VUXyLsnYgOuTyiqYI8TGgQ
Fll1qGGEfIGT65NbShclz2OIOiygEvMy5iklvw/iOij3n1hgf0w+ZBvb9mdf+1ePSEmHZVMa8Xiu
NDZeiHySGOlgFjOMFpZLVL5z8fcEdIxMCTBRJrHYKQgW/KY1QiUefR66JP45kNI2Mglx9l+B6eFV
iARkjvY+Xu4qjohtxDaEivvsLdgl3VU+nxLB4yIZAlPvuyBrLOAsGd81Hy+CHsooG++NoAh2mBtC
5PR/YtZ9Fg92Og3rVunhCCEmoE77jroys6/bkmOHrvotW5dJzhbqk0x8iY0I8CLA6pQCkaoWHAF5
xVeWZuz5a9IheZ5E+btgZRiOXMWBoGXyHMy4uWEYrNtQcV/gnQQI8OCjIuCO6a1FZQXJBAR1IrEN
PiblNZ4c5BseKWQXxANvyU4bsJDxPQqU6DdiRWUuGTigpsUJY71vkLgEo4qwjxex7MfU702Z4FE3
Ojt+V3Den9B54RAkPZ11UY2Q/zrmnCwRcGPiU9BVwYURa4HWK48eBGFeMzO4beBZTJYFuF1Wzv6+
8NT48ocayr07bOVzCkr9974L/r0zWBT0WLihtQMyn9qKOloQiBHyeRhEhjF81D3DHGjroNtUNqBJ
G7FhQPW+SPHdPDbN5g5iYnXLywbt/WWD6CQHBo5UQpxZh997XkPu5jGBLfMq5aMnV2smgq1vVFWh
6qA5lm5Kmm0EDrb/ck7ssBOKtPpi8c1qCungf1by5B7fUPpmpJ22Uf+0FYB1iw7dItCNtdNr6IxA
wkn9JideZi+iTgG3/wW44g83Enk4OOIkjgCFSAyOmEd6IFpmSqUnTdtKCEcDo7DGE01uNvOQ+zhg
ogtfK5Yy+imZBqMeCtZeYhw/yJBePmMKbDUzCts35SlstIXEoakPXz+CHcdZSXkAEYZItkjc4O5R
nS8awCYk4OPfTisCSWFv/1Cg5lGN+L9YGyeSxnbyft4mVIuEvXEx+i3oxcmY+nzso96UfE07ekTV
H4Qcj9eNsGueu0kbsMxY077PgGSlDIYJrBpc29M5XWzxCU3hV4EXMP+Rtk+gLGMSXUtci34cC4aE
gQc6bcSt/ceM9GVJYBnibjkfkK2w0zncXdzeVKBAor1spHw8I0ey1uztQfVeVODGyBu3iHz2Dx+a
AIaCcRvtj32HWuSe41Gn++5pLQdD9oiF6iwvQ+XUHfDXQSWKUPT76DakGmkkryAq7yMZsqPlhdMS
wK5z4VVvuX9ZiQAQk9MlwLJJSHbHs8g5HC6FxmGr9B5uBa3Brwb+vy5IDg7NlOMq6ZAuEt64n9xH
3J23CLHeDryPlJKAeD1HPF7ey0fF49AN67F3FdherlM+16sdOTvcr+xKS35R3Mxf/vF5+liddRJ1
OxAUpD0wYM1RNbgs+ZztnDZT6FHgqVlIhzY6Fs6pcggqE/HOl9kCkw1vpWJRnRoLzHXRczTwifIm
lvOCvcKu/8TFykfl0MRfPWE5RIYK0RHfPehT9oKXMJIEN38Bv28z8Lo6Q8tlAzeNNixjf2bh3nyy
hk1ka38zwpRMt9vj83CxZ7vNSIFpTBZsR2xZeqCzz6HQ0ieMXyuy62atu9gOF/nsThGd4Jie4y1B
3EVcTQFjpX2zzIH/yOAKnzyMOGnBnRv7HpV0Ki45CrIUkjBejElkRQxLsSFtajU5ak65adNL1ppu
Ob85ND9+ABMIDiUlmzgzwOmaGrrrhGCINyXagCQUw0Nob3rTDlG9wCtp+ryU/1RjALumUG/1O/t5
OuJ5tI8VHXzAnDU6U20KSvBaoUrBy0srQIDaLS1O2z92FFY94A232ImY5oO80fHTTxi8iDzgNLJG
hnVZMYI94ew60SxlDtv9jeGSWH1mxbf7StAJUeGhHI2Wc9vrHBUOVyOmK2qTj0lm4HDPoKOE3JNM
GQLpRJLqaZjtKbZBF92LwT+nHEBMOC+wVTTh/1T22kye9I4C5GFT/kpM6eiOGT6VkEa+ft/FlPmG
5pywlAM/sP5u1IA5MWm9OtpSkGRh5J4QFBL8EBNG9aSdGYtniMVsCQuus0B8MLVEVLLAzBYe1U7i
gchdDlY2UNReBN2n7bLdXza3P7L4hNeqou8XXeO+jNvxd13GLPw1e+9Id6C/OAAND407r/6wLnJE
/mLKpgOARix2Off8cMVWysF9wLJzmwni9ncQPuVMOxCtuSPMlNNZLyagYlYdxuzEhEMNOQA6NRph
jtPwXkry846U26a/vzz6xHce8WfW3/fgmf8dFxyKkUiYCH8QFcgGk4FDnM8j5MgUhRodL5PJpn9C
6i9mR4NJieqDSEUk1rmcMVhdogELCDM4uZg+YVp+axMZK+rJRVzXVJqKd093nF0h85AjDuru5jlG
6PaLqXMaSQTcTlCaQ2IFC/A0PhC2IRg6GEQgx+3IPNaAoAB9eykGL0BZCFuy9VfcqdxvS06rSoY2
L/zYUxgiNBYEC7N4CjP0AGqgdYWD+JZw478XdcjqIRANUZ9EAGAbQb+cuCdqunxFQP17gq+VmDT7
PHyxW42bVXki78DsKFZS7ZLQ5IFi/4jLR4LwdUhd77YEHkIfdMMcLIBdI1PC3nEwevbsOpUY5+3G
LdbarhxxhgiejhxzPB29R+aKoUKwLpa2I2hux0KNEh/LOlrc9DVpQ0R6KdIKr8sJ1FSDd2gG7EKD
owg3IlQW6HclPgSH9Tp47pUjq+0vI5xOov764b859kxrdxs8rLnkCsr7kiKlcQpCZFiEYYNDcTn5
P4R1C7lwwe8neY0/A8pjUQSHAZoZoZBjqFtqa05aEtUxDPrYM0VmF/1ZMw7Fb+yaaPuFyEaGPDrD
lRHJQSoNy6dhfdbYhJzXsAvhTzzOzGTOwzmw0CDJnkmnx+Ib4QqqI8nHOqphrEOcKrqTLjt9RTcK
t1N22w2EJheNiXtUfce7ZtsJAXeAuozGLj3kk8omterMC05M73pAL0VKwM2+L/qCNaBNCrGxx1xu
i4dUXc2x/oUGwhhenpjHmOcxBkPfrlqrm4FGrgiKjOHbyZ97wMFzoiOhIk90l1lyd13cZuRQEbpE
TwE/gbfSTT/htGCTlLLxLaqGNffghWP0z1PQLTDDe+ABPO9a6KL0icmLZq/htO8IbUnjXGN8oEvA
ECjCFtbil/WmVwaTdDtntaBvcHBouXQdd2OegCn2UDlUCY2ZZ5gopMeISHiH7MHCXJ/xVzugsC7i
AtN+TNetm88QObDk82IJqOMmhbkOX6hp2cB6BwIm4WtG7QIKgEw8KSmGrxDtOOst0h142Mv06ouI
pHH7p+BoBwywU0YvFI1MjugeSPm2BQPVO1zW8DnLEmHH98DD4xPneR2fOeAw44rWA0Eek3IgWKTl
lw+l551AdphLqBEb0uLoblEQ4BoZm6mRCQoVEiDAYcE6k9ODLHIhqQn5eQIeFb9Z9V+z/gkBy3mi
HPh7KI25j9kbwEC5rhbHHDKRWX8hIbHcWSuGueQM2ldmDz8HgiJ4hOSYARp9gvucRuPRn2o6URP9
YDvkhMQ3FpMPbUdd1BpCgfqJBlPiU21xZ6nUf7xAmFCAJqZfITTiAy69en6M66TmDqv59jPIEZMA
UCc3XB/ZqsCyiafwOakho8Fbw5+1bh3ii/L7zCFc1+gDIoy8iM2yplhEnOoG0y+qJqEdJCIEdRLD
O2qQf+Mn7KuMqS0sYnALrj2BQ0NB09pIauSTdOCDSor4Q3E3HxQUQcP9mAlY1SOmnLIRcnjpoBJa
F4XjFjLOnAVclOXRMGTBnxhTyN0hd4nOp7cy6ci7MbXgWtghtrXom7IHMO+aB2cYYe59jQiiYDSg
8CETMfH9qemggdMm3VE/Vnv2+T9tWMX3OV6L+DqmiBqE00XzcPevqUKWHBFN80dGileDEdn+wfun
/7p6+MzJMnakVcfmw2NAD6fo3/jWpGjZ4OfS7DGqiLMlrN6MyKm4ojm6jtv0kUE4mtBgEOEUtRDM
M/0FhQ+5fB9DNxWkV1SJoPeQDGV4PdJXbZ3TFgM1nGZ0d2kIO0GtkMNeEtUJVeT2v7ZMJNfYXBBP
qxN/ceplBUM1+S4yqqIz0xNHXh5HZL89S5bD/tDgSlbJI1l8cICD/DE/Vug2xeEBXNwl/DmWUQMA
WyQSdMWvYflWyJKwi6kJDt2stRFAd/6ns9VTe5sIjK535CoiN/qFxLEukYRrwXOIOiC7rLqFYO4g
IUourZBovJldbCRsuFENKpPd+4RZCh3LTEnq0U/sjX1G5aRYfNBgjTgd1gdwdwBZxj8ieMf11cOu
wJcQSu7osWDtablXKcaz2eTN+Y+M+8H0gbmHvq83iiBiRNEOoPzjxIlJ/bznsIg7VyHFk98D0SSn
bZ7dY5q8Mi0D5ucMOsD2jxsKWRLHP25OVlcMTQGvAg7rHm935ldYOaigXtXEd6yeAYfRAJgEiI3p
SVfD3uiKLUL35ESPydgA+mFT4HFfUjk65+eRPpl+1xiAAuosZw+UUehG/TGHKhAqRl78NhNuc9W+
OLPXDE2vtiqhAgkuv4CyrczFc3J3kThjTBCpnFQimSmTjoIOrhRDKf+kweO6zC/u/RmBhYO6oym/
4XwEjGLjPb0OH6zAyHN28oaC2HuIuG3KQDUEMOtvOJubxJPcIVTu/1K5wIKelBdPMa4CGV4Q3X5i
6KblYA29BTvN9IUUGDyagE/AS3X4jpipAf8AXKpJHgEU8A2K5ZKDO/3az7BZmHTWBoSqupcJuyUk
psfZMrp7NGAQaCwzpNzQhRZeuUetzVQ6quZ34gqEVo6hj2mgQDCqOVjwHMKM7JKyPTgdcCfoVTDc
ueZA0nrUmSXSqpiwJcRkZK50rtHHWrVBz1EFpGIwkRvJWfMBZiVgMvQKpPoVFnFa+CRKYacjpJsT
5r7SgYnewC+PcUUIN4JuagF8pj6D0zm2hmKvZDTaO1ORXDuInscH1jiAFQBqtOqXVJ/8xKnPp76h
D6G0vy6fe4pRCGRkvxWeLQDxtI00ykLJ+tLpY2L5YBNFqfhNJNQig6Ee0n7g3ziUDmVk//TMUtKg
7b8URsyRPYTkRyfyl9om0QnFMW9tDO9/F6xyLHTVXkGGBTcTPPbY1euYORrVixR8/O++ICAfFAxp
3DN9LXOvnDdxHUgTVMx2d7EyxENxwZ5hIEYo3CZmL0U/l7JGfpcsYrxt3EzWbaTtWbj8hye2JJMT
9HNxC9vovPgeKnYChm7CKbdRte44jp0Xj5We9gh+gPviTL+QI5Af5yPK7Vm/e/jQ0ZoSGUzsGLPh
1xqY1pa7a0OeN76hixbS377vDRHtMUB4eviZN0uWHs6k947xDDMfh7XenqMVQYtoRFT35yAMAdON
2Ai+e4oVU31kEhQKcxyo3KxjFcg07eEXEMNS/+q+NwanKyIGgMj2PQYGJZB5jDgOR/9W57td+tJe
7hHwZN9ixnOLzhGf9Z5CScl9LfnsxBdknlW9ta5pMe/WZA24H6efbWdnpgRuKgPNyT2VwWrXN0gB
rIFP7/EMkJplEjwA5wyudWs3uIWWeeOdxxw//r7L1/4bbNd9w70Kl6NIRCEBvQrk0QV0FuA2eAV3
EPRM0p0PFqexkZIXQZLnTEZw1nkEQbyd7qA7b0/POCD7j+DjPcMyUfxXsPXkaUU7dNZjwUsG/rKO
pSGNSv80wnAXIDy36DsnX3IkuZUNqES5HzijAH/orPbNWHbOR0iiUXEkrNI6rzXTLmY1BP8vKA9N
1NuACyU9Xxv3xvLBoCcOE/7hGvLLUqmynp2nT/PFy93WtuQ/Q6QbB3WK+3tM2IXM72By1ZLnoX8g
ZwUXIDIwX5r8/K/98bqRHOIa9Povi7x3GfLjZ0l3K8+2iQmUS0CHhP3BM9JbXLnqlD89zy84P+Lr
JnckIsGs226bke4i6nL8a6hFilAP/azHkKd6VtGxwaf01NwyMfxyppg2wgKQ/o6IMKND00ZPmJ3j
zEeJm9s6EA6SFFpZYU1KRM4uF2XwEEkOr0fA763QQkS3Kcw352xn2XCaSPvhC2E6Y+SLeNh7+o3v
m1d29+v9YNfP7nYTXOcql5qIh4rtCTyCyGc+H0ZyA7zcYBM7SQQe5LaKnK+zL3R1eVtURioFFL9V
+fQq1f8Ambp3X1lyjz2monbsOVdq65kaw3545b5G4zrNPYi91c8/8x81e6/rEymJNqza7IPoLPou
pOjjESgYGyzDDLrM7cTjIXKVAZBYBubkFYlkBqyNN5LZoLFOBRaEMjQ9BiUfnBlkVM/OIwozHG5P
yCXGGl7ZENVVhhp708S8bOcRX5PtFL/nb/yLmlMV6DNy2sL+apDWkUmncBHc3W/Mg6gnlMDb77Bd
kVfooOWHmwImsdbmtCG1aEoUyQeOHMk4Jt/PujwHbYNCCgElpqKshx+bZpWfw1far/+0X+trpEAo
70F17Q/Ds5J8xjSZxljuEDWSo0bt0vhnaRiK5nefz46NcGy2eBpJ3b/6r2Vj/yLUgfNtAvMVYWBy
qjnGHbh3Njh3qE/BeSwDBwtgHxtNYJJmfXUU1ByqhUG1c4TOlkb7JiJVg1uMs2kRXkHC8brh7DFs
XQ8M9LXrb1+EjvTRXwGjfP1X6XO5B9u4+Djai3+xyz8gvVK3iV5CHzh9TWX3NctZyhgwIXlFMuKw
Z4WsXqxl5GnxRcR4oemDMTq3mY4ATx810PkczlGu5ouvS+uIg8qMbm37DIA/0lL8scXoQpgpGmh1
3SwldNA9+Edb/auIlLCFFJnpjTDjb9DlgYRgnYdyySc5wKBPHIVst6lEB8V3LRFjqlo5BlRsPV/C
8slb8bRYZeBgPJ/L7OSEQvUdY6/rtv5xzI+DgbT7e4Gqll73V1EiTyWiaMwj5v9hZFvkxbs2rTLt
7eQg5geNexm+6uY8aTCq7efZqqdvbhDkQ9nvLVLA+zspQYhb3K0SaIJh029G6gKh1zu9QWMP9Z38
5ov34AFkt7uTKDHmuzVClwLDM6gFnXW0GOAc/hdchwfiJTt07KLHMhREKsLsQRgpGcmvMkUvhpwN
3RSOfHBUaXZZc9pRXSZrJH8/6xvgWwjMP9VFs84xpbTJpaWk8iwOtWhQn+n16lBm+MK4ilCcREgi
6jn6sz4uzXXh6w6dzwET+DPF/vn8YH/gUTDXz/lzfuXWHUxYLBFGeoPKTs485V/bcGtgyqdnrlEW
cumLzd3vr+v4G/fcy5JHSA655EIZrloEId8ZwWmxmHYHYqJAIQ+1QbN6HjTDoRTp2SMWSv+PZ6Ii
nJznVyxxo8vJ2CigMcKkZnewNRaSYGlrT4j3aXBd3kjtDmgVSwuOGCw3AhiCk8uInkC/ZRljOTMG
7mdtztii9g8PXzoVIbrD9vxUrQFd5SQkIDz0CTIMJQvWesjQYloG4QopcaMNpwsfX3JEySgF5QoJ
sVS2jYr0F7PzEhRFwdicR4iJhE8UpJBE2j26Zeav8193EZMHe7/M0Lwm3Yu/MpjoYRXUJKGX/GR1
LiVCz1hYFPdwq5QD921QqehpF+/DPgVawQxxhoFfVQolgP/utIl8AigoHSztRBSRFkccn833cqg2
MnI3zkHBh9IEACuaxHTDahOccn+7o+EPGJ/XzFo4A6t1cCtHGh4EHnrQB5CwULfVxQ/18za54m7g
pcHWcs5ATO9xd82vtpEO5oVPWOwSJ7Ap1ovr/DzejriZ2CnjrcO/yCG7Zls77FJsPf3DZVGdmBT0
q9eb87X6xKNsiQHJLx0pmnfBUD80iF3Pf3xQVaC5g3Sw6R++p+3hQqItIWpPykHYlp8Id1YEct8W
LPK7PsRL8WK0IDiz11rbCdwr4L6w2vym4FT0/1FFeRUpwUwgbdw7Vur/BboVdjIslF/3cfN/v/G7
cn/Xv955Jqu2yaXgn0zYOU77x671+mGFwAasAbdiaHTYE4jLG/Wnv4k07iNco+UYcQegHqnB3J8D
X3HxW6YcSOxq+GLnosiNTcZliNm9R1rEJMC05RczNYPB9hqEpKhUT0+4UcN5O3pGRRJRErEOOqkw
ZJhkFPeXCDVQhAEEnLBRgvIgsMEkjEBUE8k08KvoSQhoo7CJIEeWHqoQewnalIxQDwG7YeFwu7jy
5bhdvv7o6BEswYNDEnytUF2QBY/HDK0izpkq6jnSyISJwg7I0Tbsgmv2XkqIC/Yc0shGBZhGJ4Mo
A7EJXj7Oz8QRRnraIicJHhz7EURFcC2ce5hoUOIhakHg07eoECMXmWXbvaXnntBjmRMNyRAJkgiE
Pk65B+bkXSHigjB9c6PwUXCYsqiEQ4/Z6DiV1QmKiN6RKEnEsn0YSE6UKKRgcymrWKIvAsMykZxZ
EoczVjTI/73yi3ocAMNr5fLOq/FnxP+OrQIYjOQ57DNHmo6tErC1k3Z+33mdKZT0gIkLkGfFMX72
BUlV3xvogu+uSUw4wvm1W+uJPCyufiKsoYWyssS6Bu6mJBJyMDSoOy4uiRA0LJKgBkyZvLnOpKT9
SLy27jP6l5KzyvTzQ9FPG+XptitG0JVg4d7gDzc1j2ZUjx+TalKGQOyPIVZYIxJLnb46h89E8rfT
B8KW7DIpZuaqYsjbXEOIZc1/nBq3x2xauZge/V/0G/dD9Uh6GJnokAzY5hAcINtliMDVPh6gxQ44
czz2ZqKQUMUk0a10pCjTMpGz38t+D6zugC82fcVGaowr9xGrzjXhGTiHJSmn3P1EFubEEK3Rl9dB
A+e5PMNq9f3fEHHatAQOEs3Lv5b0MH54dSpCM9FDeXSLr21cE+lvmQSbsH2zZRIQPh88gvJPWw6W
PTGBQ/Is3yETHpwGzkpCvVqHMQ09w+n/3+t8DhwLO/BhcsjeV69Dqo0qFxC5t9Cderkdsa0hKn3+
FRpdlHRTsoQJqI/5dOvwl1MOXJLmMz+PmrP1YYOMPxzMUPAJsRGHWkppSa3U0f6h5Jtf53VQY9Un
/81u9trkmg6wihlpPuT9oy7JlCG2J31aJBQj8E1a59xh1NgQGo4uTLTTe1oSJeroYbfGhmRaAk0E
zxv/9j33ti/Sx15PDCxCiggWfHVByTEQJBrZHMjl6Do3kyZQlheSXLDrY/yjuJdErJS9qVmajfv+
u7PzTgjnBqqMX9nn+m+eiru0+wKb2eo8h+Vm7Nt0bHvxb/8i7JOCOqjUDb4Wuzc8zyHtIWhJn8mh
JUyL+DhhTJKwaqlHMxww9LC7Ic2cKWwA/vNQ+Ej0bHPdEN2qOhwfGD+kZcXsBvxErqv3BvJ8ks6G
GYkh+eL9AAWdR5ZnGLeWJm7LHuWehUsqL4ej8XnzCwzCASyY5u8RrAtEi31rfAvp6sNWIjkQzsKd
U4UquOkzMgByJGvU25DI+EfPEy9tzem92at89MM6aleIc4aDXRPhsuo4BbLdwAPReHYZ3lFLEEgH
Bwh4wDSylqcYTPeF35Bo+jiV+DBpskPbwdKLRBvEg8WgJovcOTOUI/HlcWWi5b3+mywbceB/PMLv
nkOCVMfik9aHSkmuMPdoIMbXytV0n8GXOZQ7wWSOZecmKAGxPQ3X1kk6EiVqo7D0u9XbI2L5dDtx
h5ditslhpCrLwIlCS8joiziQ3eM866WDm8NZtn9sRzJMJEGccTsqQNPapHSIzOPJoREYyXwwwQ/H
GuezGYMz6GtT3IUPRCsOFwmtVcQjcGYVwVTLddz3j88VuzhBrz+faMa2WBT0ZTShuQ04W6mqww9h
aPpsHiPyj/GgEdcw2RJ9POqTCsvJX1TZq5G8q48SsYtixbdemfzHvNl/2g9TfKK0vALA8HNQQi65
u9SR2frtxfnutyGzhUbiYs//rInmlGfqjFPwbX/Zy7pb+LnwCXJG4FPm1WvLCu8TpnnvFxIhp7RD
9eFIsAA8B5xiMcR8xHDFjWOodsVkiAcHwFRJmxldYwzOTfjgVt5JsIVriJcvPmysZ7sBESdJ8XTF
2HaOf5xcC1ejZ+ETPQh+RjEJaM6RE52d7GBa4b+CW6Hr4ud+dtA4P77GaHHC4th5AHhboGnqpnFA
kws6Lk9QajmhW6Th0j/C6i7NiNPAmwFh9sKUXbvYxz8LBYUjCYJI39i1MUWEirABbMfawLrr8TaF
M0YfIcHtlIGgH8+HNiR+wCN05M7I9Nl6qPiuAXqNURVIOIr6O10wVGBYKzWtUIqjb19eFZF0oh0b
6IHhFbgKfkvKXo78z9THCZPkhn23Z8DCv8GOudeQ6spDAupxFZQ2VATCHITIfTVFNA5e/K3l5Qeh
Boy4SRLrv/9C3fIVLDRP1atrnzDDX7tUzSn+cVh+JMFkfBCmB34QCFwcUQDvR0OJZawHROqfo63+
J40MsB2ESJQh2H2Zio7kfEYsQoO5C7gE0XkshoQphgagNHG9PL5DWFLiApOa0IEcdIr0FhmWNY81
EKvb9oOlJ+iP2925ZhfJCYmlcbbP/USywUR9TA3jwCQbnof3k4rdCkiHQO4Utt3IoLwgg0oXemkg
RjZwBY5i3C+CC8SKCFf5Pz2PtWFgKQd9TMI85iEi3xC4aCvOFXTNfFCgDabVCjLDwNOW/4EV0yiG
qvWCVaTcozL+uFv805bGCxMtYJm20pCggmWOEb0Iv4cJI3kePlbMWA4BfOOOwjOOnuCKQwkTKqQa
UUYIVRLQT1YbLsHiAsck1Io/5wKD2ZvywGLdER7XB/bTX/B3Tf4uuDzaOX2ylDFixh1zNM+hWBEQ
7TgaLzXk85A3lhHrC84iQ1xaaDGQKmdfsXR/EwQWHDvQd/DRCHM9p4oraDPPKqaku7BpSas6+exa
d1wRVYXOADeCQmf1DYUIK2fUs78TEMkMi66nnnC+SJ5Cj8+Xg48Z5WsDMzbMx+EOVdvHugorCnNJ
IA+JkzinU7I7capIwf6VmOPOxQzqlH83D+J5/MYqCFqaZzkG75iAepi/3ta5p/DJOFEbDY/uU7jp
gnOohvrosadGA83oOxRmZnkGCgvS2rYWO4T2pmD483YJIwGBHCnp5wD+lr7oNeUmpr2b/fZOZBkZ
S0DQf6/Wu0BzMIpTVq8ToiQAhoJDBI5yMtw5yT99iETaJq/q+gn49Zh++8NvlXY9d3DoHRQemFpU
jLDeXD+Cb28g1wg6dqWbB7Ceo2dGgsl73V0QXb09OmVkSFmTux2PblRVY7E8ker8sweHitU6p4Ug
rXIHp2itJOUzRubToMwjSarnih4KSxRSoDfqX0IWHtykXyO44WrmT4XzVRTF4Ihh5Rq0+I5tiQxM
A5bVJf+95WGyeypVGa4MhgZNyP7k8PzUbdzefaxfkuQ8lONbih7tkuaADQRWgxpx1XDkh4t7D6bK
lqJn5/LxSZMaSA4ev7M8Yxk1Of0b9qUb3phKb+KcvP2DncOO9bA5BlhlCO4OEwTJTeovuhWR8MJ7
Fy9xhfAmx7QnuwIsPvvsa+xxOjQzLN09LOb/kXRey6oq7Rq+IqsQA3BKDiKYw4mlDgUDKhm9+vX0
XLV3/bVqpqGE7q/fiEu8GEY1JX9k+hDISEgk6cJ7sZ+pumxhCoKLBZ0YMb/gyP6sVH7+m20ApG+T
jUymGYDHSr9IC3mpemn0lVl7qP0DGuAYMT3l4Xs1/BtZfacXOg5Lk898yMGQg0Rn9XzyYfMJmdm8
N513+BmDA1w2zqibi3r+D07oKnzOnN1Voz2yqbEibsVYMXY0RBpwF7MuQJ2G4RusQrAK6NoZejeU
UwrHZZ4uy98KpKFJA7yFDFuY+BTEsUt6nfnP4ZV9p7fgKt+RdxC0OYpyi4glqPifncwlLNw4EgUT
zR/pLWhNJzk2zNbfWaP5JGjJbv/vIbt3pAjPpRaNfWndIgCA3AJSYo3nTSDQBVXB9BvyrZQtfD3m
aQXkicHA+jkHD6yl4KNbZYjLGhyttV7IHzKoqzQC38oc1lcWLIpPRIFUyhC/Gx+r5ZjAjNKU1ikn
3ptVqjSGlkdeKP4AtnL+t6DtdE712IdkyTViKelYVVZ7/LCTC9ylJeoh1L0R1uz3qliQykZoN1PO
DDHJCRzzgMgoVNwe72oOr2DlHbs8f/V7HJFahtcBJGZaLfFx31RzlFrlNBFFYTUUWkKx/R2/0ST3
Mcc3QP96tm87A+6IqLUa32+DIgHEiDCTPxaDfJZgiQLywyjMMWX3NtqLSkgpIgHraROWMGUWwpSu
wKIjj8FSdwC+Wgq5dd88cf0wvvJsdwYIPwoCzgan14LFFKDE1uaZj3KgisQ9ISL0az5IJscrAXMg
m/RYMeDwzREz3FApMBeRVcJRF6tmPKZTnOVDNYsDdjqSgPWWMON5pooUu/bpfo9UgYhfQkVamkxX
yi8o/upjJZvY9PM5mQskcQjTtbiLicURSD+itXSA3TcyKBF6bfhiq8DcADrVY9AyXkWonL/XnHQi
pITbl/kzQSywfwtxP3w4p74cM+DmDwxhloJ8NeErxMmNZIgiS4/NYf44wdReskX7T2jZXHrmE+kP
lDG/f49La4z8UKgksHyBVozHPjiTiOaM+54MkCwZgCslDpGECC6xT8nE7zWdg6PKlQKigC3aribJ
VfpAQpMr/HQSFWcHGTduQhzTa44XrLeUSHnDRoYs7++2IehuQuLc8rAi2pPkLabgec/z+747+oNQ
tonO2Uq8UOA9xOSYfXTUK6RmDvioc5hVtuZ+Jh0v59O+iyzEaiBSDSvcpAxy46HTI5ABTpJR6kHu
Mr4ZWHDS9TyN8Gm2euamDYyaLW0QAuKlUE8i6pceGvtnAV51nJWY8XmsKkYXyjC3tYs9woSgrlqU
R02ftNvu3JwxxXi3K8VfIaEBpOH3sMKZ2Kpwz/R0PsAQ7SgVNKTdKjrpl4KM4SYpS7ovSSMsT8Vd
ZAbXPIAbVu8Rzj/SCWYJyXNbCgQnpdPf/Aj4uNvjNfb3HxAc/vdgeHxFH7J1Btx9kFMZuNjM13DI
0XBWeHZpcDF3N3pQOJUwj6g+C8V4TUck/XMlj4/mKqnzANBnufvpoPX1nJq1o3SEok4C2frR8Jev
AeOfzNz0VwF7xpX1mioO8c48ld81Z9SSVURo4ESMLHKS8G7JJgldCadSYnUoAuZ+oPqybhZkkZdZ
nJKZ3h3crAGDBqeg+gKc3p3KoX6ZSjqyw9xUAShgi0lNOnG8T2ZpFEMbLt9LeZubF5K2bQInBgD6
b05IHN7EJzszRl857gLmUGNgSAzhO8YzNrWDJ6IbfwFIjTL9oPfk2eaJXSQzQe3dqAl18lXmlzT3
4UdksznQofNF1PFyXomBKpe0YnDGGgHGwcw53cbYVs6vyX6OlhJb1oS0FpjI3En8NxlQJh5QZNX9
HRGlXI0pxY/2i8w5aAmwagAfNHUV4kZMzzFbs10Q0/WYTN3SRx28gPFwOXzUhhKVFmFQxJKi/ED7
TtbR3RlrVorM8XFFiGeecGE5I9QQK+AI1aO30mm8t3ELU5s8dUc2HnvgXUeJBmfEcEtRfKcKCwUi
Y04kQpL88pvpw0zQjnQk5dymiHx1HktfMq9/wiqB6Nl++UhaTqSOOa8ZMRo4SlDo8nfkoI7qZTVP
ErOD5e6cmq/JqjwZ9L2nZhSQQQcd4A4VK6uUP4ZRl+yn+yFNzQYMtCUTLYl4wSDQVxIILTsDmz8o
EXE//UBdJ7rziLujhsyNJ9Dtrz4IWqLyr17W8TAQBzF/cCyjBjlvCMpdrODiXVwlc5UTQVybIFFH
SmNiul5WMM4G2QMTfGVAW5fvqQqrKRjlY3eL0+ltQgLh8vYH8TlVVffztvKlghMD+FSDtp33/Cy+
7T5H/vlSL72GtOiYgK/lFDs9dDdZDFO6Pp6ZSTouSGVtkiB2LKYZQL9DuLiFA4AuktwAIZeoRRkH
IxFMgOcqLp6+IoWQhD9LAwYhRmc9AsVM7HL5mXc/kew8QL1DRM6GDLtZExKYSMEPX7chEAmIhSlm
gT/lVZvuaGiy2mLbr4nNgbb+0Ldp9FJC29HMypPRRen0ZFt78AyNlZt0tZidkbCUnJFDxyMisRM0
qZVdXhOKmaxSmKIx7VOwUuMzxImLwwzq52AeMD9xeNh2K8Kks4/XESzaeYT6JUDLTMjMNT2jf6lH
Lj9xWllHPGYmkfUGwd9gGB1xfvxJedPyTuOOifjU/JAHWgt+yFhUEB2IWOsZPapdJDNDj36UQXLW
9TKHWrTfP5u/xb6id5eHTI8YMX5P64ujkO/+2Sdn9XQI8pcIHtQu7VLd8Hlv56/3zWwFfThpvkNj
zMYLSjpHmT1pMROV0XdZ0WmWOnSc54ozMKADMLx8OYEDGZ+/RLXnkilB03uvOVdQPHRkO483GUif
faA9gRFwxmMUC+l0QkbY0G69gZFNysnIb9FfD8+dQX+GuboTB4VXtAY8HYRy9CCpYXawmW55qnaV
NdwOnBeSpOdY53zD56i3faxfEP4wosfDWRP/WHdVF4pDuJ59hDNlCl2256/9lvWhnoXnZAmyV24b
666vpl/7eX14RGJLrCdHNZLO9Xm0T0T4W93qH/cVHNzPl7akIdLrszID25bwXE368JLIK4zBbBD2
Zw9kr2QpmNDEayDn11cvroDrGW2s2KTHZhs7z6sW0vBBwtgJoJhJjUeKtmVyPU4DGGC4tR5IeW5O
V3RvO5KnrWpsm40rjwwOn40FPjl6Yb1AQsEMTGfQ9BYeQEvghXE/M+WyL1SGNvR/X/O5YcnL6Cp2
hwS5cRXRAKRT1DGk/IiWDf5SS7ae/QC+mxPexpv4MYqvlSGwzA1pyQ0rxsS/6hK20Q5Nixr0fFSD
vIe9Gf0X+ch6x4P12C2YDHXeT9aKHi/wXAEjIJRv3XMUp/GpbdUr577PTOqzfBR5+oqOZvRd6Dto
mgUTYfNTDQHCPEX7M5EF+MuLza3HWiCIvOeMIMzpLUbPUaKUT+m8Knj5tgNjsJIDXKAYJoWVmUK5
XU1ELd/4IgX4tEkQQEm36sEf76pVb/dcvS7YowTHhSvTx7jgkjnA2uunK5SWEPExoxXpzmHKlJZQ
k6eZza6yH2tSGB8zPiBiVnSZsIf56c66RzSB5om0cUJQXdX+chXwTmIoZCA8EVXpPEx1Tg4fdJXF
rEkILydOqpkI8WC+qzpf2xHz3PN4k/G7QvJg0XRUcicSczqMkBPgoEOjsb/2ILIRZS1aXmiYI2Sg
CfG3b1haSp74vNWWXoAFM5jTcxZ/vPsTAD/EAl+L3A7KbVmkkO8sGf3M1xaqmMCa2icdg8Q9fIXC
sSfN7suK70Na3grji+hDhDVf1RCAPW9IGH+CdPc6dtlSSJsOXiH95bh50xD3Pm3nsFy40xR0wRqX
RbCARL6yNuYb3EMuPn8XvEZfJWY7QwJJZAGs5PJtqfv8Y4DzdZFJ++wa3R6/ge4d6BNdN471JSQv
Bp6FsPijEecFnY2p0gBnEJGX0N7omsGAQunL/PU7/85YC8hIPOyD68CY4ZwCaxshulfR5ksOv/ZH
ImtEHONUHA+YcsckLt2dym62iHVfk3Ty4SBCvDQ1oChAsL47+4F5cFqE4usRsVki8/u3g/rVodD5
vBbKO5TQVxIK4/6CARfQzG2DDpctzmLMTOB4VnKkidy4MhtT+oqMMzrsAUFExEplz5CnYSjjK/gk
BZFvAuQqBpvHmHr5xzE9hNSqIEmGtf0aCBN7zaLj/JubCV1+4Moi+ubwOv+YWgprwGPBUpPQXGfW
o6BAWcBULn8oNTb5/6Sck0t0u0qKQVGK/LgWTDqkTh3cnnrtcaoRPnQ42JzRfmSA6v4IcUF/RbAX
h1lwKlovyPpC4E3JoIrawGB7lQHmAa9gcDrRhUS/mELd7ogbgmBs2U44ImBotYZnxaknZFMvB+Du
xOJjrWdnrhzVJbz2BZf09g64uGV0vrbmAMuIjUGBKnzpu5eLiAxLMVuRxwXmhfmEQg9FrsLmueKT
4V8jp5rSCJIF3vS5vMLUemwlEXLrA8dQNZRNmLTsO9Nzj5FNnVIwiYYYTw3PtZAFl4Q98ojkVkgz
gKka+5u+5BzkkCPP6a8T4NtnScUC2kbWeIes5ZB4paFi/OE+BJyFRwXmnnW6aYMVPxFbjENOGds9
aDwgJdCJvk+ovn0j0lbcQdCuyNU2yimFqcDRgLScZJl9gc14pjMKFMnXd7qhRTh9j9SLO+lNojYN
BzMw/pcCsSMcu4DFWNR7IoDktS229ReqG8pJ5w53TQCITJAUTppJgxxDpHQgg+gFFaAvWa3YePk4
hFRlzrP0abBp7375NW53HMA530WzOgikhtMbwm8ZpUxuDnAovoOU9xhTuTMyFTCVm0VSptMBi3rP
uwhSALiwqmlh7VQXUt7/2qvaXRwZmo1Fa2JeJTmXrntHddZiMbsq5mrAPToEdXAlL9cYBlMKI6zh
FDoA/QD1vgB8Cepeqq9Awsn3OaUYt5Gt97DMsqaSd8L5oyWvmVYUdJhPsQHJ6GR2aOKavboZnjQz
Dflkvz/8dRyQf7t/R0jM3T+w6GwqzDLUf4tgsNfkgZB1Rc44ThPkCkPSGtwcZJOkPFYlco04xn39
LoJvdXBT4/jrEbkAJiDgTLCuxzR8xuB+sI71FKDGhaimTw4xFtWD62KBio2ARpIOgueJUD87czkf
knqOFrL3m4KXlOs0xt4B7viQkOQ6RHANwNuAZwpv3PeHQxtKCC9DnxolfAt/xI8ImcYNH+rhlC26
SzHLF3jw0LYB0IrSmcQE1nWJPYl4HcKcExEq1yUFfwHXlweqN7BI0eKZAp/lEtRHzha0loMEEzjg
dDYRKd5nQjTUNd0hShrjk2bR9HCSCR02GM4t6P7kNeH9hBPlgFgB2x1uCHBgdhdOhRLvJWt+GsIa
ndIVbgDCcb9+tsZZF/e81542s0CZMFZDdnlCWsX+tBqcCVvC4sFi32xZ/jmkpR6HFC6x5Gc5RT4w
Fuxrhke+8nK0RQO3HSO4yx3cJDHfhj4GIXT/Emr3cCpsFED7QCUiEPnFdYfsYjJgzb3bjFNTcsQM
pH0rZT70lP3QGySCcyxOCGnxnT0jbCgfp0MRguKucqmSJcyMVxIsnanoaUNTmVI4Yuvlo0mKOcSz
dL5T97E7OG/OLPR4PvbvlyP1nSYPk8+0ok4ZHzirTS2qZXiVRcQutJkI/hpOW5ZGiCosgbeFxq3u
YnW/lXxJCrs8xEQ7x//13CksnWZqIk5AtcwhH4Z3wb8ApVPE3aRca9GdeXeG9w4ZnEIUdmpxQt9w
wJM4S0p2Oscqbaiu8JODKdkYkPG1kTnBXK8QboLvmSdc4mWtMerxtwgpbJFY3cw17B3vvwo8xMho
cWAx5mKrVqJTGeJsoOPI8MgDDggANzOHIDOTyOQJdQwXNPTTDF08qk54Hje1kcwnqGI779eAHLrP
uE9apuZkxwdKRyKav3YP4v4V8M0/OLLYOuHioAt4Tp8GdiRgGxhuukTYG1pzxCT8NYb8dyZoANCu
tjUb9lTeTyhIprEunfM+Y42CLhjBISCPPVjdVlUM9thRxF864KHnKnyNFOQPFoST69fGdF4Mrb7i
QUgQq9AWdtaa/HBlQQLvmX+uwxOMoYo0Rni8ykF00TfZrKEyeL9+pY/pPPlxNDbbX6gRSksqJIsO
6z0Cg4GhYQFS2GD9MYtkacF3MARpoB8IQH1+vx7a5FS0IwoiBbsIEfjbabHYvxpKya3cJc3CEh+T
CNCW9Ar2gHyks1gcVtUZiw5FblAP2RpVLEb+CngGprJ9xYwoj+s9mfcjaQap0sHdjk1sU5/EepAJ
XMypNlWMinbA7aCbDpYtPAlGNc3E79THUAlANXlCo4331RmEkuMgoYELTE+srw+cDLVNylFGYIaR
ThDizcFVwEr/JdrRvoQ8InxSp8lQni0a50pLtINFesezqA+2t4JE8MdGmvYjDNhAvEJzXK4aRIqv
ScsIi/NKaMMwgEwY4DWX6g/0DZqIjmCOfpKErjqHCxs8lSYJLiAUTiRa5Jjakw0fnm6wnBwseUZ1
qQh9ITNI0klUQmmmUoFzJ/0Kbw3XSfDR3CWblKEulnFQboEwb3xXlzgn+HERJn3Yi7R2mZ9nUmdU
2WJ1IyWk0HxpDxo6WI7g8Bjhw/oEhrCjCwPP2XjaMk3z2cj+RPDu8ZN7sch4fF+FzS5dkYozWja3
gKa82/p1Lsyh/5q8CI5r7O2Am8JazPjPS8g4YAmnt6Knyx8TyyEkfF5Mp1O8BkxXSBVx5rHxM9GM
tuj1OFuQM8R7ngX401oGUEZrIm+ZhVJbmULrWiClKEO/uLPIpYyeTsZHFKVlIBbpiWObjjGKZLRP
3+4zBA0isV7041+cHwymkq7ndLuGHNsJe3mRRfzSh3WNthLywf6UJXqBAb1kBCBZDONnkip4sLid
RasHFckWiFjfJiAyf5uzDreLHjXlJkITXrcADPiJhYAoktPjNCYVBaMJJxlwtPGEAxj/BhdVVKuj
/xx+HHqaVEYPdU3JyWMzlKgwFQ9o9jZFUkvjPVS7foRjKL1/8WWpkxADQ2CLCrmR0xDesfaL7quf
iMxjDRHwHrlKJJwLOw9PlthfRzEhCLPWJbrtHahT9l5WWrzn/++5/fhtdbYI9GN5NyDCNRgxyPWQ
6EnASRwPvDA7et1QMvINNI/4JX51gw/vYFBkMDzRdUtTOwwr9QajKedQ2WV5DFX9qHRGSk0xlKM5
sF7ETwovAN+N9QmXGuZMN6FfCo8uj4AP3MIKf8c9912+Yxo4ifKnr5nRmtOY/eToy30m/4hKEsqM
eUJdBn/mo48w34tMFUQFY+J0cKCTIVGwWgkAAJVodkpseUMkE0ZG2A6dKg0bXRFnfjosZGIEhgFR
Y+ii3MFCnLw/q4TSELPpfGKnCL3bfRnn882PsD6iKKwjMA4hvEjFfyjcsNvR+sx7vEuvGFSioT04
HnRpS8l0YX0CbTWCVuA/QWxgRw1Qpilx447wURyH7hdznoMtj9MD6iJvzOUhWYJWeHY1lcaQlNg+
cn+o2AIWe/kK+iOrszYPZ0Ii/ulf0TjnDM4+nxV4RzogMOZ5+YTPfeMQg0Ncfh4QwgUPyemP72iq
brf/APWPcA6En0sOQwUYV0eMZPeHc5dtdnpCxYibC3F7sob4nIHwYYFfjjFNpP7w9LrwZxC0AGSI
MCyuW4W/hjgr4u02LCyfM7OqILQ5y2wRkhxh6tUQWtstzs9JF4m0Y4rnGL7+tfzAsMy1JY0ReOkx
2qdU+rDwa+4QVbn72v52HXFknzNvs0Pj35SfjcQE2ReOd9S9veULcumxwXAYiHQF3goxCJPnui2P
Q24Uw2K6HDp/r1AElrEpnWGcOYohFyY7gNePZIBQpq8oWUszeK0tT5NJHyCRHa1FBRjmbxj7j/fx
8heJVyJ2iKSccjEwRr6qoakA5O75KvT8VnNS2Xk35ASNgJ/eoC1RS2c7U2X4RYNOWR0PrbK8h9cv
pjEJ5PI161bDCYIiC6xwgmmr44hwfiyrNRlg+M3uc4yw3O8S6evYFlYh2nOx/CJT0DHXPH3wY7gN
iQTJMI9uWGaDmnSVYdCE5V8fHLtdNvvPTAUE3lB7DvMTx437zhFbDliRGCUhmqRtRTw8IYF3Y4iv
9lTa7VZLjWrdTkqa52Dgni7k/6LjAX3pqltoBuAaWRoqzWoENIxI9GE9AArayIBl3BxWZAZjIR+C
vCHFA3U0a6o4wRM/ybEPb/cM/7jbed/1J6YIzV7eLGwNFNqm5kifSToRYsVsIdL/6EYwCBxGk3zl
2EjtBIEm8pGznYVOkuT7nl7zV0mmQFtqpD5NSiS+8CSALjBj3NbNOeHMj0Mas60srClMtNkaMIXQ
HeauRAaTtHlm3pxv0j+YRSa7Z+lpmp4f6yl8+4FpGr6RvzV/DEg7G4gwdLm0Ic+gzYvMSIJP/IxJ
xt7/gtOXmIMBxXGZmQuhG5/7JnEkeSMkxxpKzozo32AnJLvJEgQfvQq0tOAK2cL/4Ic1K5asg940
sOYv876rwAGF1/fnFd59iajhR9TPE1kCVLn9m3AiJ2DN+nnvfYPdyKmxrSps1SfI/PMQ+xrB7mPI
KzIciDuIgXgyQC9lpxpieqkQJSQuJzE2/gdU9JPqrrcleEtiV4MT1cBRcvw3q4vzTkvPxIeQqOkt
4Vp8YsXlPGk1OWQf29t39jU+y/72EN6OaZwIeZTqw0t+dg10AAkYmwM2HZMQZOOwhNlLccb4N2cA
FOYJLYQk+9o5/RteObUJue3BqzgKfbD2PheZ8yUpkvYEDkLO0xwhCntFic8fijG4Ys8Tft07v/Ij
YxOByG/DE2ELBVsaIdfi658Pjt0KZTQB7EJaDVeozLFqyBwll2hLSVLGdHM6zGRjroKUM0Af4VcS
bMWsIXaJ8ehNKgTKJaFJ66N2oalu+uGqAL9Pe1vuF6euvnlf3HyKLkiy4lfurADzHOeJAFS4LyRU
QMqK60L7g61sKA4HiiRRB29aR1Rcx8hKhvbBgUt3aEWlayebI1lA8SFZnBO5U7jU9iM3f5BW9cDt
ZW4P1vON2WAQEy6GAyYPM1KxWlKiCI/E4Bu96eAlIgXG/rf9V3dbcGLm0UR6U+eGikt8qqEbIaRY
9QkumYiIYev+N/YfcyxzYm6r/kaTchbSikSmpAA6GGEauP3GhAJgPewFyoIwJS6yS/+PqzE6EKlt
YX4EWiBCL7oFzwjfhajI8FCpkNuMlc6iQAMLYmqQ+8K+RQiliOEguVDjIN9H5o5+aXJz+5MHH4sK
hOZP2z5cVHfQlLiclEi+jrbooVreKvJtSWySfFo3plXEe/P38Qp6CQlsQcMhGWuGQQYu0GVALPQf
HMFVc0y4hgsPTvxDB67Q8EqNQ4bkPZotCO4FiAfhkALn4LOx8ZBfyLYI3yekkxYqo4OP3CTz1ZhX
Vd/jELdGdu78HqjC+xDK5GUbDETe8Di+wGHT2RM2KKQoRfogFwV9yS5I6KvN/WeSnIs6/5JdelMh
+HdZl1NYdBJNWSpQYvwN102EfJfTtJv5iJF5dEgV99EpO60zcHGPw2GXTjkHwtx0QRt+CKnAiNXw
VlKuwE5jiYvWUQmPe/1rvex61dugYGFpmPa32rmZZMgL8W2N9FM9A04Eiljy8iIaiYQUNEEyP+eE
g/oSC5pMHcWspfuNN/9g4jOYfM+C+KeLjlSbhL35VEl6hRn3zrxGC8VtxjdOkAzSTFNsxvxDALVI
hiKuGN5H/YXXgcD/ZjOOq40yv59kj3897oXkkhiAwvgUUH7R3xY2QB/CXYyEIZRRfwWohMRz1p/c
/PeFVP9MCG8sruDb+SxQ5j8Xif9wCmYUupDREAzjbItCy1H5rU3vBQSgmpsEZFWvVPoSLtwLi8g4
7CarJKbQ9BA95wlp/1J08xQHKqmxGv9Qmiwmnw3O2uh5Fkhq67MrE69CMsG/5SldjGNI3KgB1152
mIO/aJHg81C4zUk+QJ03Jq8B6ThL39sY1iYtLeVMsp5L0oqgITnjpBk5AlrwxpOMeBZbk96SEMH7
/YxS+wwsY+fmw4sRXDmIKQxlznim0xKz5HzsKBaLlgeAZlTOb6z/XwsGVoLPzeGoZ32YPvtgBeZh
0fk42axDnIdfBBQqeA0LJ8m2Qo4q1Gu1k+6q+IFhQeJ0y0N9+bmiSfJc0parJ8uHhzXBUr2HQ2KI
sURGzXEvQUzBsi2wRKpjMOHxf6Qx9Kb4Lsl7oAN1objE4rPusRV3Jv1DRue2HD8uYxP02L8HE4IG
sJT3pufDIlZwTM5iLaxtDRk7DjegJeYU+6MTERRKp4TEqKeFNhLSXoq+9hE5jofD5To5RMVRSUNy
pNBeTQ8o4chCpBQXXh7DB7MVP+uJo1Evt19M5XpBjNv2eU1F8nVQ2ofliHFdUL7FtT1/rp8rt3Qw
Gzm48qzpwZ0XrPidiz8cX4ZkFrNsUfikR5nPNczsweXqrH/+wf3SPnWLFQuDIcRoSZxE5xyWH2In
T2xDGD8qiKmf2YOt3uHlxkKA2x+XkXiRkB61+o8BG/ElIixiHREj12ZCj8jXGRLzTA0Nypza7Ch0
rYIcMQ/LDVpqVjrMVw+zwRQ9sIc0XWh2y5mZ3Rb78WbAB9l/ianHhb6XED/QyFF34WMg6mAqHF9Z
8CPaH1OzPTp4h9cGx7HW+H28cwgYKzoc0W02RtUOyEw8slGpUtSNLygY+yqiMTO/hXcEdPgWqBEm
5Ux1h0qQgA/SHFae770IRd6oCBmtCFcaAmwgDS5CsVKNzgSNMUKtWeHvS8BIhnJgbpZ9RLsqHIwW
9dgkbt5zOB/POAXY4zmy/viJBruaZTZpsjNCYpsLzCq7IDHrd0jWSrZTEUdLB6NbYcpjgzgPYg6U
IPYG5kIEc30UMoBsg3Oz/UyK7b+cO3Z7mLvPNrkOYlS5eu7sxQCGo4cILlSfMzRQ7Cde/1TOKo9P
TNTfVLF/nIih1kjqYqN/hAcP/o7ORRDXDlcEhJ4Sly7nI2aeHzGMhz0oWJUQ8TqcU/C3TZjiglH0
OlPPdqpPVU1tholjcvIlpJPv8BBlnMRvDxQ2I9FkDMqAC4JU58TSoGKcRgx5J2AFaiIJZCcFlfl7
0+c4NVi0MyK0IolUQdJ/UrYJ/13od4Ln8cLx8M3pDodI/or+SJhuIoB78S2S+ZpoimZowY/vOM10
xIG9mMMYx38Cgla9+Dlr0dvJDpMREzHK9n+o2IusLSKd5kCfn6HFzRRZtzAdJOMA1hmdzQNAmpNX
YZXCqMDKRsLHXruZBVMi/HgP6gbInhC91YjmH3H2L/zCQfEi1JIfDn90+wSwAgwlTGC0zuxr6z5B
j0oZQGtQYQXiSb6YiK8qj4OtwnzSIsYVhGpNiBByRh4cUooDcu7IPx5F/3A5QS+QleZwAKwKQh0J
JjPUYMEkXwucE5wHxBHmvXUzyitBx23quIcdkBF80RtR0mddsH85r7nQt4jIQRYo50soYvByfrgk
2GMAYA5z+fQlqVJYRtAizLRLFj3D14q71bGzoQjwRrHI+PxaY+O1aC+8V7rCmdLGEbJWFmi/aFUt
4rGPiPamb+G1wepAepgmx/Oep05zN2ceBJ1tjeswGG5aEUBqrmczGlT00WlfI61M4ZoPM4p08JPf
Ee44GBl1jPiiRANSomaMY92XoIc0egHgbWEo8pB4hS3LNYtYQMrB9sICJiG2Yz40Or9DSRffHIxi
gRRX/pnR1MoIJytXFYWdP6fddwOTouCISaImxmVWho/OYCZAId7b1lOi/PQrhWCAH2PQSzSMRwqs
mX9hMLYNWUIjcnJ+7POalSOUZwORiDSQeT/DxsXwyCCgOK9pFn+XhKAYCsVlvfVorsyZG1QR8uVm
KzyBTcAEjhSbsitCvESeF8wEx3+KMvEs1STDMSprUYls7yvOqDSx3VB357CkmXvwm8pqSCziZCjB
rxzz6djnfXpMuwkNzVOOpn8yqxY9t45iy5cqztx8T0mI/1y2fFq6vx15zU/8UhpWuo+XdUejhnqJ
ZN7S5j+G7eqXON+Hm0KfZeia5zJJRYhwEPzQvQhey8lWWK5MoXw3lHyWZSaH6JrKLuKy75OG7qSf
IY7VqlOO7D7HMzy9CxZXiIlRG8AH3d+778/VKqdfbEluAydQ3JIiO8Iyfx41XSD+L16A0uJ/B9AG
lLZnoFkm/8uJGm5XfgX5zx39IFuIkXlFSun/iq1gFVjToShqg7xbkHv57r7QNkpOHwlbNyXemxtE
4xHvNprLuEFTIxPZ9t6U5Ha32CsHQbZAcnuDYkeJ4hVEMcMPUTfaxQDfTOcGeAKAiTbLvdK7B2/Q
L8QfK5QJi68jT7uIwz7kOSAlm0lc+I3I/oH4d2nJJY9gTaQYsBIp+Bt4H48pmIBfwK7t38MW7bOs
HswF6BkE2JQH1bbbvtcFohJ4DSD6IUIOXF+9hbag7dC8ImcygdtDHoB/h+Tn3/h6/8s1Q5BgPNCT
ZC4CZmFL7t7PlvgrpD85nGzpAYXVcQV/hUfXFSjHIOpM+HDYaZFEBL3o5i7uJFuM7yM7ekUZ1pZq
W20FOQYSp8VCeFBMwc7MJCJt2v1Cd/ZjUOb/2TVqAwYxXnw6ksSagkCIV4s0bcDtOWgo00zPoV/L
4gqS/JWcIPsA1lTevBfkm/g1oROhHdL67EYkyKoDkQTlPywtSIK6hNy7WcjyGb5z8+AN3IJ0ilMR
0WhEQNffi0t7Y7vE/RQMXDhga4xFrzJH2zd9a4wzYaIv+7hDUiQa9gjmi2NftaATk42BZFA41X8u
j/GV5XjsFx4AhUuF/YaErj0Hu25bTO7xK255uLfjNaE9wvkI37INcYNgQKQOMi68mh9LBCRhpl+6
st8kwpAuhKKZHRnmGkxozSledR5HXisO6mncHjGF+r8zKofblSVfIeFbse//jIbYyS7vEwF4ZOTT
vQB/VBJV8OWks2Gu4ZYsZUejSOgfTRELnS4P/89o1wShGDSfImG9DumkogwoelMtAa2vzutTvaFU
t9NfiEHk6TgUAcC0JghZcWHnZNmxW5EgS/Q4UwtOHH+weAOt3imiIqsu7scH9seBcRVRnx8Tcx1l
ojPxDIngbQLxUI2QpCqO6Dr7BAoznuy+kSzeQCc06gGBc+q7m3sR66uIBpYy85odOmNkEoxH8j5Z
N7A0mD15Zgtgt5YvnS8e0YfTA7nfwBmWQui7EMJTIIH+eZEhXgoRLhu0ksFEjWcAYGH/bzwdMSmx
p8BaDMxekHq9hUxap7p6XL+z9TCEXxlbd6TT99kPfliE9z+NKzAmqg0S0AbmC1WijTyMOzj0t5KD
YUBoYKgPg2y0uV3iDsvAXyRl8+3Bf6aEkRLNS9Q0qv4lLwjzXklspyjdU9n24O1RgItW3I9ot0Md
09gQz5N2NiY3k+w3R5oOSN+9jnAV/Rh1aPRwxe4sBAl3wBF4aBiwzpTxsggugpd9zNjCXOGNPKAS
UWUizw8XrpzVtysPdDHdMXCjRCVCz2OhJO3PQLcPoQF+z+L6z8kgvjD0qvV0ap1y2nXQOHfmh2uO
PIWATJO5CwYRatxsRF8z+jFMimucL0vBTgJos/nLXB/gHLJuEUno+473Skj7WWiE6OxftrbkAvpL
LsF6IaFE0HBcfU8k2LJL2A1yEXF9KFv3OtC1CvqPRfRDUL1oUVujfIExWNFNz0EMrY3DMAMb9TCf
8D6SWy9k6jJgM+asOSK1l7wRbBQ9GE/lH70P/8mD3ND8K5q1IMJJQuTdECH9qAxFpfaNOEpcaazx
OXVPFdHl2CJBWTgpGeBlCEAE2fjY12FfP6Grronb5ZGk4ZrfEoMBTnv/pjNUE7fMeZ3FC/QYUZE8
S460xQkgiTYGmnZl5sPSurYoEFpXKKArJHd/VxkmCtUT8dhIahBHiU8HvyRoKFRrvC+pQw/ZzftB
CydHNuRE8p7L4bVmiZ9o23yaBBIrHf5GhBHpGUDxr/LqeRU1AMJEVTNr7wb4XISCj0hboMYkwOxB
7SrpVn335veDDNSMr8KQPhReZx4ytgkqQHuGeHrRbesCsikIsFWCjiEOrRFomzb/WA/oU5h14dUz
pOh1N5DgNj5eOf3ycJrTLVS90gGZQjjcifmObIRNjl2dNd19XMYYSVVPCHwZgMJDTFzCc/Ge/dh/
wRuB7lsLLZrq47h6/jGIvhO9iLBnHYUT9rMg2ox192f/tvIMdmUO8UJBzAqKnlfzdbmHomnufmEV
CrQ/9D8lzYJyKM2zDXYmGmpYbCquM5wR11pzxTkssUCoOROFkOg98gfGohFqEFOr4TC3z7+Xnv7k
8U95/4czsnnxlw19alr19yqC73T2mFHwV+F6jrAYTwYgnz/2XhjUSNS1j2eQ4/DmeIp7aHBQWG7X
iYkqgEhf5U/wjqojUopxchM1fDfwOoMT1oGgSFli8DggS/lQ0CRY1T2y89nD106cqlBo0XnEl9D+
RLbRiO/Kw84yw64BEsmmQUHLZ3Izm7cNia2iX1Co/zms4G0Z+GzBPIdCQUrupbmFw1p8Vu0JzZmP
cpXmxR+FbRyGRVakP9LXb5uT8NclSVbsFmhFV6hU5qkn1GMhghTMOIw+NNmNbL7MRFRjiCjUjE2E
P/k4vc7iaAAvtjwwe4ibgLTPqiPx4AspKTgwd9tXWLG4o1Modn6fLLjRVTJhbbm9FDkECJxgMLTI
LGP6V9FiFVuyngBhOHQ83ArhBFXSlEsg2wKvPzicJ7X/WLqv5cSSLAqgX0SE8PCK914I8UIIUXjv
4etnpXoienqqq0qYe/NmnrPPNh05KyHwAIswNlYh2hgdg18qwmT1iq0XDxP4qM+aMdKN5N//zD4l
EyCLjISna1OXXIo9DwXeA56Le9VMZ76ZH2msX03q4xb9FUcM63i5yQsp5eYx/mPZ8s93BP6mULgD
uOuBa4a/euy8c5vyNDZ/8QY820N9/khJOsa7H+8vpsNjQAIPLWHZU/qM3NidZYKUMVJR79khFJdP
2sFjZxPYah9/0yAm4siwz9Ki5wI2YrXDkLyo8+xwK//FMDvT78XKR0XQ2dBY8HEoN5F+WYhYR7jG
UdRWu/p5Rpxir53HeipjCCJAoxypBMi7YEHiM/lLb4EH9ulIYGl30APDHkesGjhmK81lNDhH6zod
Ih/cuW74arYsIkxPowebVJatOVPEObVh/t8gDqJPNq4zNnKr3GKRE5yarm9j+XGmLF9zlOwbJsjs
8Q9SUHs3zPYX+zJgWXHnBVqElz8BBdGWqsk5Cg7YRhiuau8r2bB7RNXc4v+Cq4ACJftAalXyyyIg
1j0CZD28+r9VaTeGdt3+bduZasLcgW8cEAMFoLf9DbLSkEQSgbSgoBZSX4f+gTEvKQ3PlhJSbqJp
ptF0sapKmqbf/XP3r92m3RrOLxkI+0TCRZNdRrOmDYVU/1VaI/K1kgokvjaw3BLOf+1a/GiDBclC
EtV9nX+cLTTVWTTfrV2DeoO30gN2jDyJTTfazS44r6zDKzFqpmUFfYrl7q5v6p/5ihXEYfCeMZYH
CSx4YVyMypeYbotWpgy6kAd2Lgi/ba+dFN0AhKge+/yjwSbhkbJ7cphS/Qc2/OPLCPt3diSJmcdM
iKgJ5I+R8HhleZf44LK0SiIg78BlCMVVyn04pdEmgmgtjsqV0UZg4pcXraF9yNkeab6L+rE+ij4+
bAT0srIJAT/FegAeOa1ma7vBqXNw9h9ojkhUbaZl/LmS/hJlIBSeYSicbeAH1xZUuyWsFYMWiqI9
mqhqs2NrYcWQbRtKGfetBzebd9iL6fY9ZWE5K52So2V+MjTtqErmOOfa5oKDnVgKV6nmSqT7i162
newb7edHw0lvoqL+8Emky0SqSDM4YvFcTa2hebrVXTlrz3YumCpTtD3bvth5qTsiRBkyBjohv0gN
b7OXo2em/SWyspAOBnlQLMscjaAD7txUPri5k+aH7hwe4HuzCy+hDZWFcVRH0aAHiVZXUhA+uk9l
JHmv75aEbtwLo1N93czObnIp3u1EL4REKWSNxrSi4sg/xY2qhrz7rTKftC4VCVN4OWk9neKhoxPJ
9D7oDeWODKTEXFsXFxVAzwcR7v9PkOhXdIYt9lIPyOnkTaxGWswgm46tWap3Rb2vpJDVkySUu9K5
nPLUNQWbqDA//StWaURam+auCXUpcGnhysNtuPAZvK43/VPFWWx/fnwd2q86TvM6x3OKPBrPZjkm
XdFbBPAtK5Mk+OuHk+IuMuZVoe6th6d7TnujYxnfxi+PcpTpiw7N2r/pS2K8S7Ptc6HrOZ2n3eJ9
eZbyBIy35X1tG/SNKLRr0cuOPZQBcTP38qJN81GUPVroJqw9plsGZWOYjF4bFUv2IKl9fpc//Dt/
nYg0lH/8V66FQdvOKiPTbYiNGTCTnBskFcfmIr2QxnTXiSuCsVJZBwRGgLq6GP9ePrEfXoNtDds8
t3H2GDAeZ0nNvuX50ZMIIF6hkpoTI3dDQZL0Mi5qXYLHX2N2aZ1a70CCqyCuAJkxJ/P7p0BRxoCb
EvZPTO5cO5MPJtbpAIvHTogWf7PZTsAQh2OeAflDD+F3cNYFxRAWAulSSjQT60NxnqpLnavQJk5g
t4fOdSyNqZhqMkWoBGPxaCHOzaBy79jNw2VcwHtPV8+3SsCprACiX3yWdXBZDJyofmvY9fmWn9oL
PD2VVrF5HZ9IfrrRYT87e4lOmXxmzTHPDaB47pX7GMQ/g6hw8q977IpVx+yHEr/IZSgXUC1GjyHc
6zY0PA8U8W3tw9lcftTTbm5lWQ0xJKkhhsASA+QpXjqlsGBnpQQMSfDI/xkPhaVeWxQmn9Z+6V4O
CV2v8s5gx/tTXeq1sbYdapQto9SYHwda3AM0cPE31Bpk+R4gVui4rNxtkKd46Ljj8NJKSGrEqnfJ
dKCFerj2+89heDifhfrsKoVLQYcRb14OYNE9PjGp9XCAhizlDH4v/C1gH1h85EhKsRYV+QfRHVKb
3flt0tNRqfEO3JZjXzM6PVsQMnB+FkqtQErCLa7MjaeLsB0p9Z8YXmWSlWU3YqtW3xUf1VSl4jwj
G9YRq4+EdBViU5CP/KnA/hTHW5wUh1rxMkp/WhF9xMkBhpuIYBJJ8yjf+WM60BvJ6vrf3qi2mBwG
rVeiHB2JnYSbyQPPNO15Zhl5EYM0p3p+JAP5G107y/qT7xF03hzwk/Ttpt0GLKRzG1MaB3lKAN10
UgwJqGmemNrMVP7IB7HmDGm858lguVmWogvATatkJc7IhK8yA9zNoKOd9Vhyn0ZghulauPfuYiBD
3hPLDFLVRBdhdzfDvQ0em1T/KLQf5VCKhaZqVXk2rEMLxTZ7r7y+zqLhtZc3YHz+3sXaYqR46gTO
1avtUyzzd2gnewpEj8KiPAmmJiAI08BS3Cn6UbdvNpd/VoGX0QHTMUiu5g730z1/mSF1l3ftTd+l
gHScph+9W03sk2GBgQJCdKYsDznWWziCJi00vV0b+l/OMHOYfGbQ0uTIaEvn78Lx++Nz+3uSE2WQ
QlYN3DLW0Il8Y1ZJioxXT+BcvKFienCp/JF2Efu2kuNDiMaqHwE/2O8an/bxgN58XqoL0Ua3HFI1
YIFhG4vt2IjXr2WdaH1n+YNCFzy7fWhgWIC1nU7c9dajv3/793f+j6wp66/7uQLHNrHT0G4riW7M
Tlfb5T5PneslN6mTlqNRXL3eoRRBwDt6Doa74WUepZRMsPIODM5Dzq1kAawMwioZJsJzlfxWycgx
FsC2H8R2jo0/TIQ/qMxFj3lIP5gtQfQo8ZK46Uq2ebhe6MUgUpUkFVfpI+S2xBtiu3vO4tWb/ybX
u3vukcmzYbgqwQiKk6W4ibgKMDRm4UQFwFQXlZckRh1DS2Dch1LZSABmg2D5zfTqheOjKNZN/nVs
kmkq545dYq0fgRIRT22G3pBfQG1XYVPzceHAksTNSNMnVJjPrWrkBu9c+nNT9t99zIhq5pvVjeSC
4CpyZ/87mW2nTPo18dV3NXyCqy3po2w6djT9eDS1Svrcba5KURUmEs0d0klag3H52fSmmP2VyNft
U+eazb/G5pTj1z8wQWtxyg1MIfLcob4mggoWRSSU0qnJ4bnyOwlk7RobhUKm+iYHU8zUdxXYj4wX
tg0VrKcKyUg9U8gWdw2aluxU2/SJk9Vm3xR2saiUWbKlYI4FOmX7vBxcR0Q9jTcoNKy811TxZF8D
ysfJavaQOvuSwFbcwc6O+8Bg13LVAm5PhcYCoqsz0kNCOBtnszj7qZZowhf9Wj43De76pOOC3DKA
UpM5+H2mt5s67L9dKYSf23Dl2zJXggFRSEHmIBTonMfBdFmaepb2nVOOAYrYQOWXQDj+qLPHz7UT
F0ARyEUpsPvzOyRkHRmyvHT69YSIC81NOJLqcUdxjIvHDkiwnOmS2tPsr6LpmUtU5voQGIAOp++8
Hj0bocM2XHhuCh/2TIzae3MBHD2XgW1I1SEmKeQchcS1W/3N1Alo6X9GFAJcszMQalkzO5uNt6VJ
4fyVbA0Cooc2YYDBUgWkLDCPTtkivhX5BYEd+PM4Valf9LrYZeEWCOytJhjNPUvjXcscuzjx5SYS
Rq/Ruik0qWf4yW27PbzUNa8EjH+2ZvCaeJvYNdUdrj9lGiWw/B84HJGAnlNMFyinq0EDjHM4xqbX
jQUGl0ayvKilCthJ+GQiwMV+BgO5D9hVSpZCw+drrUu7ZrseANysWb65btpF8HUq5/YKT3iCpyvs
/RL+YVpzwYbTYv2aMnncwhGULsiGVPFTTQdb7ZhNuvKYfzAZ98xaS2vTneB+L5qqzVrGJQt3bYfr
JIbzk9ru58ru/8xqJA5x8+R2zyCiky/PvSNBDpFpnf9ROAcCq69WOtSlMud3eiDBzObC8+Gx8VAH
XCryXeKdftyoyhXx1vBlo0EaHVL/mucCR72Y8HkywJdr4/Ujo9WnAEG3bVD1p9f+gI0OWLhUSyGb
z3aJ4nSlR2JuV3pXFt3U9/XrzmlpUeZfXloW4jIj5ChIWu5Fvx7/0pVDTYIKCkd/LVTgMY7Xr+13
QDG8tzZaoz9RorOHW7dD8Ht10wM+FjkUYqKlvndNAtn8hUrtUt4Fm9bPZ331+eZKG+zCiokq5FI7
VNhOWSCggNdxiLlh01x2kn4Q9wdP95P1fC5e2Sucn5cCe7j19/bCkSyfPRey7Uz3/vtuM2kEaxeD
8nnRWgyhpZAOVBLYI6BjP1hUIrJzn6XL0CgGGkKPYMl0GaNwOwkvAwNzpBsO60/C/rAfrFrnamgY
r3Je2AQxQr+2D/lJCUeiSJD2fW4v+3xc/rGVmb4rnVfhHz/ZSrLIdaO7ZJi+bMsRaG70A1y6Ctng
LsNcFvKSO4F68plG2ANZtdQPwJER/aprKpkG41Q2F+ffOrBTNUvyNg05B4HFGCJJ7pV1+8TophK8
vy65K6gi/vVoxb3H0YLyiJssXzRych1NFED30r+c9DDDEGiBmRUQZ8Qy925KN1iXiiOqp7srL9sH
5rEe2ZrGgkcdat9qjBvK394mjhh2bsNhL5qwqHwY5YttY8NV61FIMotdMdZKFfZft29oRbyX/chn
WytVmGE+M5o378GUnNQAYiDIUbd8LRpP3rplwTlef5oMztn4eY9CAhkMl7c34GyI4BsSUMJKcL6x
QjvOEasGy56cr+/sZyBUXUr7SohryRQS1UXVXL77u/u3skExQ+uki8nmqxTIaQatuX+Wfk7/VNxy
tEey9VvEBmWgHAOdD8W98oiuIjuPdJnjmfuvxuc+v99RsuSLV/bTVXdbwj3u+IYL5ovX6VlXZtND
tqmk83feXSIigiW+qOcbyANnPQD0jWUO0a+Ht/kvONnplsthOTinWb9nZgn9tBYkihl5rXkuroKG
ztN3L8TQNF5fNZS/xgKZrJLpLPsh/SOdZ8ldiY1ou6uLPnKNKTUL8WMxwgCdXIXS7GNZECTywyyl
sbwEt5mnsf8P2CjzGwvctETx/sp/4HDOdiZxDMsfucs+H30VXp137yxIlxR8IrA2lwqj2eupvDs0
0h6mWymeKQHHJE/+k0S06Ga57bTf99IG3id0drxa5OMszC95tsrPs821s0Gya2RPNTaPGYltW9IK
sVuVdfIznSovHu2JdKicGKonl/VmcvN9kpk+Pit7nojsSUrmdYnbqV2CyifsRHil0RVGfOkDGaid
NFCv3rqP3q2b+FyPFronDuVjpLNFfT2KN3aVHYUSDU0zZnM0suhNVvnM8IO/Re+iRSLo/iu9IgVO
nrDtcWoYieViny90TiJAdMdVYYHYNziYOAy450YHFJxxTWyXs27obDEV8GoVa3fpYbnFq3BE3zcQ
DYZ1qVWIzoiM0qNmvBRtGG/nfv8NfNh9QRTGver1F8DHayULTIF/vApZFrfxgh/1vji4HYZc5050
EG2ccMFsHb3t97GTLcWGR37mASpVovU+MoXblTdK+X4fbZfT46Xgd14iRwa37Ch6raTUxdyofryF
AqWHpH1JdBcMv9TUfDC8rJIyU4hzxvFHJpUwDDa6Xj85eKKO3suJIeOoGQWDCTwG9fG/V4k97clX
xL1LIfEuxobecg/PjU8Vs5EvG48CVcLhsXQWSRBMMdFOkggAPRIHw6hVYbUveMEMqyPeZMwLatG/
l8eC4b6oGqkGPXYorqvL72d1SSbInLHnYrQurUPvY5WXoJLn+Ij857OtmVjYRug1HUMZVWmAADY9
CHuHAajq8Kn1iXO/r/FAlGw7fMInVDkAESSm4zei9WdTgKvqcWLE7zqPzNgvvVPPlT9+q7gyBS97
iIbsSCOIWewdfJAvvTg/WQF/OPx51/BquHHIKfdH41HWGxxy401vUd/U3VvTNg1A3LDWVSTU84fg
x9KoqZbUBiCDVzKCZFaFlH3tQlIUXGpNJjPQwAVulm/LxBGDP1uORjsPxX8mk5em4rqcXA1eqZTc
kk53+XEcYO0pKo7/LB2fdvxn4zWcCOhMaoU7gRJik1c2rDsk+eE/wjwrzSQ5zE4cD7FiacRzMT9q
joKePFEbR73ki2FRjPk6ApE8+Y3tRVKpV0Reuu3N7irbWbjui/Ltx3fw/wnf5KPlE/mY2WXxLQc8
UpTnF8sEI8VXvOvfkdHpo317F91HTtGPXT8zTyybiUhxf6sp6xSFJ+RXhq6z5b3MRkCn5ZGKvIL/
WzrSvCaL5gZLcqmnomK+xie8fVSiy4L7pGfLzOlrPD8TPTBat5zSFZ5h8b0MAhmGmJGmXM5qzEhe
T7DpBRVBDwB+oFYjkHOfHoXLj1dj/fjeNMLnESKlTKS6VlMaQQz2g8efw0H2l7tujeteKSphT+11
HFioLfc6Mtrx9vpd8tNOF06cwAbJG4eNUOivO7ePqtX/pJ1Y5QnpDz/0MZxULwxLJ7kH8SMJSEiW
vVYfQ7/jx+O3vA92FH03WM52PVfCKOTyzvtrviIKFzfSTHc5aWPA7FqBkD8j1Fh9VJDDTNo9jLHv
LRtLLQaAbFfwXV7a2GQpXBp2SNFyFvVbP1MdZbrREYfmn8WzYADje0fSlfSkeUA0vcEL06NIm6+O
85UjLmwVAZfw0KN+bCkjDsPx7id4KOAvM3kQpzvEjzlmy+dbmWAEAecVLcevtVhwSuC9Pj8NXbXk
7+pSOgw/ICGo7nbEZTG+LenWNCWGaswRXsIummkKcplBLZdMQayGSxduOCmWnLZ2Ufb2W5JHDfit
DEeICMEh4gcBeNl4kMqnzYG3wQWbG7mvs+jJG5ufM1VcVgUksfvO9fAehrmivq/lRDLHqeKR7W9O
fry9Spb0bf40hkZl9PRCcqyc+WwdvsObngtX1+dRWB7ad1qGP3rddlH2UpT+3gJPbuIFyZox5/Eb
/wyFyfhjhw7e3fJZT3LT4K9FSivxUKZ3zf2IUEIjNBHQvzztTT+aVRfwwKawZtIqWCXRO/verAVX
n5hJ+OW61kdh4ZEjH7C2EHlZNcQa90QvGvv38a4mKL5/vZdvBzpxoVLv6saQ8VH/eDfvoAMxyszB
VtWsCBhZFtncwk9s7VZY01U9QwA4WolutB/sfbZmGCv3wQdnSEKKa9yIl6xX9UrjVNmxdRr6hAYp
pHSBc7P4OeHbas/Q69BIWQdM/tG5wy0zZuDMtCpBYHuq2rILa27AGG/lbfn4uW0mHGfMTqDOGClB
sfTW3kzKOt1iGzRWPcwlXZKlGf7wZmLCUb42a69cNzHmBHMAwMaYPjBYUltwWwkx1A+jClZ3v6nP
ZVPHfKrIje0i0Gykty77xPe5o2bZRRithtlK8D0OwySCVMO4XriuIx2hVQRzJyLqnurxPjinwCQV
RfoBPX/aEQnrD3MXKGy5Bt65Ayul5c1kwrvAXJeNLq6s9mo/SPhW4ZuNVm1jrOq7jzLkCk/purBZ
YqZoWjC991HDjyPVGT6ZrbODh6PxbAdnPptmb9+3uiFkpof+15jk2U2OYjoPBb1LozyqBTYQJPwx
RP5rpJrjxPBBsvGmt2KBQGijb8tUezc01IBiOCYsQ6cB+Vhx1xSA0DpWIsUriEupczGhYTmAP2K3
qbOVqqK3BQ2H6fwjd4QkaZvax1Ik6Dlti48fJ4ENyUZgL/W43lJ1D8YmWr4mijfS30jDkj9LD06U
kunqAdUNtyFRWqR59Hq8pU5Uz3FxAvkL2I6twsj6vEw6zXV8xlHHr/hWRJVyxT1k0CzY7BaQwqm+
ujbLwSjIWYYAwjMT+JNvNY3/Ln5SMKhvdDGwQaZL/MbRNfSWNrtcorUqmMHwx7b1srGXyIJApHXV
BJR8pPUqoNgWKCvd/E5+eEZ7vhjiEQQB2O1r086CYBI9ixZGidIBjs52ELStmKo/AoEkyvNZwlgp
+hvQrD5BsDikPToC2Znj+pBjKjRfl9/93dcN4emPfeH5YY/BXp4nk+n6pbWiqnk0DxDDTQ/fmzZr
0VszvT9yjYEKwsVew03v0Cqt/IVImyXop/lhaXf9o0/BOzHpGE+cbsEv5Ss9i/VCv7wyUEKtk9n6
YHbfCfyzFuLNIAhAn3jksO+MCe3xNzqDzoaxWrZC39Dc46jGRwvD5oaq4dKKFwIycuc17PaHI6l6
ckzyJS8sOAcVX582BmHZ3P6b8UFi/P49jhLc/i9zwvzf1Dgtf+4r9X8X4pN5n5Q22Vrs8ezZLXj2
axwGYw4PIqUd1H2F/4PW1bmbdhpBUjMevjymxc1PoNFqxxsRQD7I1iN66AXWglTzAjxe7g2m3LPF
h6uc6r3M1gLxcbYH3nFszfNqNFMJDnYLU2f8XyqEyGyhD2e0wWIqyXc7t/iZdJkS8+wlsWuSR2vQ
Ndemzjxi81PbFtw3uFIIICAa07hOw68JGhE/An6wqW1JDjBaA+6CXJIooqp4BgWE+tXJMCjYqvk9
XItYwBc0oVQy+k+J3VIL4RJi7yBW4rWf9Xt9RSQJSwg/AkqZPcTmJYtiNpLx/P1VSu+/lze5gMf8
bv0F0c+sa1GckkfheezeF8UTi5ZTZX2p8dRCaqIeMJJ6L3uMadbsSl7dLCJUOpcFI59KiXQwEEk9
JVDJA+yuGDAfMfA3X1GZR8FRJCIRdXqop1dMakTOEVCXMK0KU0ukEvLsyx/FEVpu9zA381zhfMOQ
zP1abuT7VHBWOFlW08m+cL5ieyQRCsubfopByPDAbvdolJz52o5f9cOUj1rl2d59Efgwx9NOFKCP
Bxg/WmAJRzbDy7h9/ffx9fG1Z6YSiGSXfuASRGYbvIdABwqJ1AEJitplbdlop3x6ES09GUUEhO/Y
9BGMqwOR6VlK1UaomqiqZFUEB0nj0I1Qt0w1UpxSNbYxP43dfPoKiqyaeK5MLMWBQbfxFN6vsVrl
/h01jPsBSAEUoiVnpgWIuZGFJKPBncIici4NluhDCSP/Q3PPc7W148MC20Dyq5/K93a6lKmFpoHN
C9umUzp8b9DYuZFsm7a14gCm0pY+6YnJG4Z5w2D1tS7jk20Hd3ZM50YdZd7MeMXWwWwIYW4Qwloy
xszXslkQDUhl8+Vhr4RKIff8x4gPCQE7zzrcYMk55qq7ivSjxOe+E7TxCK3y+5aUPNdqurLrajks
VBTw4q27/+Z9037829U2EHTb06r3aCWAnnO1Pnj62rvNbd1GvZl8NjqccGV7IiYItmmfzsE3LJut
vVOVR1pKTYNxYGJb3KxrT3rNc3sDlkFAqqUHWQ/rA7Ul4/a88ZqVALzLpYMizl1HBxPNpYkrEA0n
Ps7mfO1gDioAPtlGZOUlNsy2yxMW2QZKXsXqbMde6IaFO8lNpJP8vk0fX6s+a1w+b5sv2pNDf26S
XQhJcfyu7KDLhrPCvDpqtm/DufIicAuYSx2riinOEkqSZmAL7CV9vCvTXWvaC9TiKd67ljHoBpDP
ufWvKjTBBYdpILQsis3T/F5ShofnCALFu58iJVBGE0XVa/ANUINNPFh8GNGGgxpfrfTo6n+I4X41
LtaU7WaUeMkm0ZRkfDsGGBoggRNfNKLIY0FUUkv+pttpOMtkyPizbDdKh0+xaeHI4lrRjb2ohTKf
8Vnm0kIJYbnSZ6sJGmlfPx93+qhASVlW7yP1/bLjnfaDTW8/43tTfuPE8Ujoqevt4omdr9o2hTJ4
UQDp14JtVtIXYnpo/B/slFKfzth0w9vGWvv8jNiZRBwfcPgQYPYsRaBiKQbB+UeXYZChGH7dr2v/
HBEiu46XkvLtsis6quuMfYqXjimKVdE68VGKO4gkGhljjy+J0unZnvxQmWyiFDlpWy8FKMK9WWhw
ySHDMndf4fKvptvR8Zdq5MQQU+FxzL+/abyc4p54CgT2JfdvN7Fl+5Iyr0kKcH6kgblc9/FUhL2s
Qo//xLtDhEGo/IV+F5/d0pyFNl/Hh4x085tD/ThSSJ/VY9PIrbgyzQqmdzR/VyZIs4/N6IHhMVj7
j5vJush1cibLFp9+irTEb375iRGH8hNs28/lbeVWfQ0+WbbWV/3lE4BV4Aqz5NFyKa/TxXWqsg4A
Su397rB1IyF6n6vaFp2UQisFUkjL9DJUpias3H+1FAFhsFhsNhwChkT2Qws1fxtmGSms/qiB6w6A
h7/CvfI0L5sMZV3QOp5XpWi8sjoERo1xA3P4SD4G+a5qIw7DaGnbObdPrUnXn32xg9/UDt0Xz8jU
+N1OeyI3udlOYRYCdNCfDSR2RguYnSTDENa6XsE0txCvcNv5jXcjKM0JYdeGghQMtbNZxgdkcff3
YB2/HwYVoHWTD/tvrCz2gXkAKAPMQGWljc7+3n62s9PPx1zPFv2NPVASVwRcsY9qAvISo+JZJ00w
UT3BBvNouhLH5+I78Jrrw+XOxGygc6hD8pd4a3fsCLPRjlNdqZrwyncF/Xns4HDHkcy2T8mSDl/V
tzU9sx3q83TwHoB3Jzb5Crot8OnuNY75S+fqwZdu7WONY9aW6pD/1aFlT1Xn+5bnGkcMqde6FBpw
SMckHPGr4blQcDRYp9qjKF6fNxknxigrgWfXDEvzU0x0vn/EGFTcB/a07qSb1e7Eeja08s91KGMk
173Ukv1ne/4jtqYazqrZtZli0IAWErrIh8PyVbbgmUbhaJUCm9WmVlykwHKog3jPDkP/xalEoVZR
Acb77EdKuHfNwCSM9KlEW0dTL6T9MGJdN54jXnTZfri/I7DPqrWuYnAEwcfopG1RDBeti2qYuvNX
gMgFyjR2Zz0BmYPS/q4qykcMFMrMvEU8uPZN9h2EVD3Mhi1e+2kBbZwPEsY4j6xlFzsokG6jv2HZ
UYitP3f1fmL088ip0BuJrp0n00piXAdxR6a5+ptD/SXNJOZQp8TczrnucGWpXn+1EUZFhjjmfbqI
HwyYMgUWzsAoFH7XCmjUIKIUWX0+zQVsvQ4t23yxu+scqvFan6ruXHp1b5BWdF/EQGFZL+UuxmHx
2Oyab9dk3lZfTY9CRZxbgXM7EunwooHMcovblrMDpOhom6dvE6G0gLOKYPqRm737yep8EkQzu+nT
QHIc60adAXv3jZoMk6u9GSazOYsXgzvMdwn73iOlh8Iy0W0ikXUz+TlSR8GHfLIk3g1Pw+1g0ZOv
o2uef8xDrtUbOeJQQe7HptoghuKOqLuv+eCGK9CsEAi3ArIqLPFL/BIskFg3VuOR5/QOAhJF8afj
p7iP4RLcGxKhSimZrHFTvkD1T7eCHUzo9hSNgR5nqfEpaIZa5VIMhLmkWbTl0Yrvc7dyuv5oLSoB
iZuf5rFuJHjO8pCy20e6gdr0Kqy+MjQJoGRz4FPpjDVg/LDSX/r49MUHLtOOhUhV+TQDjOSuP2Ar
rJNXZd/djlcl3fcOUVnGYV1KUBF62dsP0qUPGHIgr2SUKetqfPQaPgjfiHI464lZQ9tpIFMOIlTA
bEWwg8JC4YlE5GvsAnkGWECMYwE4chATAJmbVILW6I9oVZ8H29/uD0Alj97wHsXbSfEmW1Nw/V8y
XOcGIu3yH81kTb6UZ9VXNMv/DtTvdG62+DPeWhSG2FBuqqh2Ih2RBg0z/FKm64nNk5/phQOBLta7
4NgczTiL3NvLhwGhKqIs0CyqaA/W1zHs1iDUDdacl/5j8Bw/Buti16i+iOIGrgidr0L7xN4v2k80
gyl1yFOzhypFjzhEyR/1OMyoHPidw+7PBtcImgjeN5bu+fC5mZlw4eULh3k5tTgAZcdi6F7oChWr
qxoQ+XE74PJq11E6kEyqO/LhoIrCLM/ZdNQCNZC5l51HoNi5M3ma88at4K5R4nRs5vq0LA+t7WA4
TxkrzpJ6RiwN5oThWn8Q8QLJiuPFz0Mr+C5MD/+YEfl07AOCSJIPoBIvXAqzuX/7YoID3ayJnbOu
DhGnrIgQM5jprquhjTA+IzXgP2HWEskhL2bruL+cMxnk3Bu0w4TsxEw4/KOI1O8PjiSV2I/G8zL0
B200gDp/mF4WA/PKWQwPNPSe/IS6k2q08mgaHHacLJoKXD/elPX/xiWovoVnY1398xFSGy+1RUgw
28KutuwH3oeHmHYyDJQR+5wO6X5svuk9+4iw5uS6Wt8h1TuDPNwxJgaYlpDvOmd+ElWHISTkhd+2
+VrT9YTO3vifeo7dPT7UqpTueCR4qed2tWtjKsiuOAwCRRRI4g4a+NmkjPNJMxIEYhfmsHc1Uokf
sMqWV3zx5DJ/1MaEAanuojcdK9K0VJtW0NeylrTYtrOgHROPmtuMTzQehKLfougilKCmI56BYD6r
Xl7T4QYpRajfYYVhj1BeBanI370JqspEmbeYAvNYPfzYnLxAEJgF1/VLL1254gnmO/Fu9dqxDSt8
W6QHfdPIG/XYpBYcjKiwy6s6Xm3l1j3liRSmIwAp1FAMNkRoX9jjGOfhBkrnr7BykXAYMejwERBx
sPb9KP5VaGbcmbOD9FUMo52VLxuYTCyemqvpukYQ07QZxVyLU24M/nDSL4LZQ4S6Yln9qGXbh+Gu
ZdgS+ZUKBNrqXvP25TK5ZzBLs12RRRnWk8TBjc26KCsMSHOmWKvWZhiruYBJivvIb6SNvw5uDBsO
GWv1oMttHEubbkQXs2N+AZNvbTvHb3IZV5jBQ3DVPkxpMJrPUrfWPyDMCmP6jZUDZXmmmkdtwQo/
kIzq6j+X1QtY0nP7qGcbONGoPUA1PmY2EOVDbWobRfgj+QT77H7c/10BEXXfsCybmEpNFT4LfRy0
dthTjyGQBzwRd+tihmi7YHTBAFNEoIEQv6lYMCjF1TpgkMFHy7t3kMwMgfu23STMsf5uK+sV8XAs
ZXGYMuyLydHNiuCWw/jj1Oxk2mlwDocJXY3vLzTKuBAhnNbNcVY4NHfjSyqf6iCa9GJ9xXmB6WIt
UkwbHpfTn6nCIMNN7NazjmwpiBgAoxSbPtlijYF5dSUVKERBWuBgWLTYYtGBqIJLatlAP9yEXlIt
lO0HFWeMiZWoXr35FOgbfPKAu7KlnJcBLZ2UQ2ktBby4bUwP5dXzbzWdTDU3mE/hr3vGy+KVa7gA
lcngkN+WbFQfQf+WW5+K4/pJ3ueTXExoXbh778rpE+qzqQUdNQ44F7lGtI/EgtUVDXu++xE2EX1z
l4ZwkAVswVpGYQEEOltiW9jb4MEdIdlrU2ybifjg3NiwQwqLxqQUa5s/5MkxJ6R0ngKhX0O2fQ73
SDst2BNfnShD0WfmYwKY23Sngeu1R/U9VoPSOWN354BVhllfqwbbnZ0LYdTcMRooOFYlSxyKighB
aokmB6xrAanR+SFbIVNGJvK51DmezOb01Lw1L5I5lwNI/PxaVV0G9/w2ERLCU0yfPd0ibjhJbRnl
Q20PsKOU5ZSIvPAZrT8sZuMNzw6rjMBHZokcQrpiIYHyqOgYhJpI8ReidlVkkhbufGma6b550Ywi
Hwb9I2yC3zFd5Oucj/JySYzFQkD94r9HLFXU2CYJBziI3/C7z+YQnkm/LN9tPwq/pGFdFrua7aJL
uRn+GaFE+q65Lsi0mhIsWCHgK9o37qPL3EbaXmfJzNQYLne0/EY2W+Xmn+fhj4owaitNferVX93J
Z8Lm1WES1+GnDKNDq1XBK7jYPKyo2Ua8sSdqQ9YUeNrAyOa7bRZrXNu0csPS5KTlGyPn04qOd+zF
po859m7FuoEClcdXYOevzio9smPZ8ZyHFuLfJhznJxkj9v9Wh7UzSAGBis6WneDoUCSYJvhwWSDd
UBfke4R11HBApNy85IygvoStPWeh2Xz3CXOUN9kGCeNcXfj89ZmYns1hJEFTaWQzfJQlEAd/iJ3n
BZHKo2ZKykDQvsRjrjaN5Ad6PfsnnfFQk5jgKLr7cY1tdF1brQYGbLxqchJb2Ll5JpJijy4vL+RY
yJaO1faEqZadQi10VASy0TDhYWQQ1uPPfWCJly5d3CgHsRXZxn6jTsnfze7UM4xt/zpuc0hP0rmY
ACsthnffT60tCcJZ2XAWxconbygoQrMlzs/+roxxyMy31dswKEJDXTiB9snW/iUPoPDGXDw27Ccq
b+IJ0zpeNs69XLwPnK+/kf5WNYOjIB2OdaT8SD539RDBLOf8Qd7F1/ojt53e66lZoi85qpKoHqf4
USyUYk7VwtkkeD7RC/yuX7mjC8sUblE+C9bOVJOtqyNKwdhOIOzbSK/TCcJ4edVIth6dV+dYD2RF
c08JWUkZCUUEx9+Bc8CpuqpZcINM4KlNLKcTm5lWsmfkWt7xS0s2PzrJXmZ2/Tp+4XcpHBlKV2K8
4uP2YVg7cmsczwuFu/XM/6aqd6pzOzUPOH7G/17fCTn3cr4PJpKd57OYDfHxOXywRraY6FxQELf1
aPfZTYADGVfUbaz1PbM7qcKf6WJ0/Hhwp4v0kHQ1i3Ix81Ef6tXONBDX3go2dMJMQQ7vsvTuoSt6
GpLFySzbi3pS6l6SQ9+54rJrlcLjo1pCW8DjdvyUJadXslSeALnMNxglMOPW09WnBDy3YsExDYyC
cV396PBVi3ZddP54rnF/Pz/b5pupwnnKIVYC6+Ypi7wUjxU/koXDssrkKvaZrT9OpT0fE8UQdhVa
xfKbp03813gSpRWg3H3Z+7KtiNI5izanGvvN0Bs7HMsbsvPd5xZfZsOELg4EU8+bkQB9sJtaZ55x
0Z5vZrpU4YCYwg+8anzM9dzddaCjFzD09vOPdrQbq3q1wjO/Fi07v88fI+TD+gOpT/Tk3WF2PBbl
wSMTNRafoPln70EuM0111kiRn6tY6WyaQ7e9a8YT1cetkIiVVG27cfqST8gzs+S3xcS/xBNZNAUh
J26kZ2NehA/ZjBnbPPOP4LgG1ffLK/CSWTMvjkzuTErGWI9dEqp6osLDKVLIPIonXnaPUubOlFR5
/8xHvp4sUzOd87n4jOXvgt89w+jAc1TQVvDVyAgJdC7iZnLiswuwEptepxks2k7iO7E2DxHfxoj6
2VvkXk33ZlNZz0KCR99YtNbkBOfF64lBuiU6znXIDFL/I+m+llJZojAAPxFV5HALQ04SRPSGUtmg
KBIEBZ7+fMtTnrC34oSenu4V/nB3x2iunnmpjEuDQv295xo5Vq8/69+j0gcF3X7pRwTyJoIrc1Tu
rLdVeqAowSU0ZqC30qmOrr2zle+7nyiTgZaCxTv9EBUZFvIWoz1AGK7ItVv4QcTYjd+08G/14xJq
7PPu/Lwb8wgV172APrc/H39gbw5EnuAfNfrFQSsapJ8q+MrnCgPv1iq4oBRfixUI3DWkaM97W+0A
P1loU6hn4UoW3KebYEnv49uxX5lfwUQqwY6FaSmu1vsu6JRABxZGyRjCqDQ/p4ffTEMFNedSV818
gT1LbHQ9z2c7pcN0fxxRBM6TZ7/CvQ19M38b3oqvBFRv1BGPU5Hf1/T62Tl9t/fAxKUWBM/vWfh4
fC2cOu+88ThsBAhoz8S9X4HG+KK23EN9KYruREHaIuC/r5+pjt3x49TT1SOGJ3v8St+ls9OsZXf9
e+8HqXwdVKck1infb04EesXM7kJWmQ95pp9oAh4bp/xy8/uWFLfY3L7jE/7RkAW15oWVab6lOpvF
kEDU7+E1Dcx7ys4KasslclDSLQUm+YxHsCjMs4s72JWMPrw39Od+fRpfFh3H8aGLGwAHE4paWATE
B8UEJPdfgn+67/tjK0eYxBGV0NSDsAcvFArE3dRVC8PcUDxUt7VagWrfL5/3HKe1B4fHEHTT87eR
eV4MWRABmuG3FBQwi9tsbesH9sprj3/X3/q5YSqk0KhWVIvV13F/HhoTOe3Hop0fbMRxRFkveEQ1
XWPx8ivGyVwZxq/pUJxtb9lml0fXnNqG8uL8l+uhusSiduESqiPzPQPQQTAqDC+vMC/Fkf6D4O9V
A3zd+pkUWhqzu/4iKQzKyb5+fa2GcNqpxbSuv7b47OuF0XMQ2zE+tE/rZ9hBK1yOsOf3PTLvv6I3
SwPio7tbE2E8jHKp2rVvKPOXxGuT/mgfgAqA7c619H6QWwy3eCPwc6/7zX1UldfPshJsqS2a6fyH
IAJkJA0fWBtuR1kUmzOWQjgFu0phBK6D2C/+ZnQeCKqjzF3q12SSyHJIS6oPzzwBnfLojgmURDBp
VRXVgZZWS5PM9vNwynYmsTB+1Kl2VjfDp7f204n2EgTJyPIpW5DQ6nX5Xd5owof18wl/Digh9PWD
OTVdJJDLuqoEb+/5r7JfI2M1YScUBULZYJKjvfauSqxGtabQvlaGLahVL0aLfjQHrBC1y8OUyjR6
22LcoQpLFIKjfXepVrlpPh8Bg5R6W2jQ9GL0Qnufow/B6mc7inGEcW1Bgi53CLWaNIfRlF/Xf7rT
cFt2Fo1xhKJyXwfEjFMkFR+R+QEMRaN8n3wkX3VUOaAF9aEs+vJfQQ2mqzQ/KQGxOUJE2s4ygFbv
HTia7yasuCEhK0Qj7OteANPUPKJyqKL6SqEeIkbFjIwlPQIAl+AEy+KUdRqzUH4S10vjjYFyyknt
SC0JHIS2nuN3Kew2rvdFklmLUH/LRnxNXqPAJevpZufR6cUMw0o9tN8rDyUwqvz8pxHNNhW/ey5r
v6x2LnpbVLxzd2Ub+ANLYwXNqvutnBEHVXBNG/o+3SuIBTECcocVEJHrKJ2nW/0LMpPVM9i0s7WX
o0pwIKC041WuS8nt9SJFg0ivWp9IKNn81dmU+gWU8tAtu3LVqS8ZWGmSmmSyPTUItgEeIh8Ina1a
F1uzBsYaMFpZXsxcOYyukbxr05ijTylGMdBSTcp2FPNYiwedRskfY7tUXwilFN5bhR7ZLZnCe/UC
AVIZ7DdP79dhyfbK4O97nIkqERPpYgIaQVtrYo3w2AuH9olY5eoMFUILhgHNppXdLjVPDg1u2Q9v
HCtf2bzsSKa/P50+2HD9S7sBsAMYYU16xoXscd/bEqivV0G5RqCsLacCw+7wkz1sQ4/ROpgu1Y56
eZmkjGYgCFwt3lvZT9pEFNo8h8Yb5Uwpvky8eXpNPwVJ7H1QGO7nlRaNhlZsEC/HJDppB13yjn7y
621yk3iRkJ2/ww9tNELXD9TJGB2q0z9ZZKExTp81SzPRZNV4H7EG4/530wPFZGfEsfJTylw9PjR5
TJF5CsLdYqrTxsxPrdMUgnG7y6LT/uxGX0X6i43jOrk8KqhTaDq3bssrIh+jY48Ou1FZxxGzg23w
zMQLjKd/XpXg2hdq95yx5C/Bfds3T/csKHkYv2wx4bIt7da/Y75v1edOxZ7bWmxb6e/B+bx8R9A7
txe55u2rsXnv3iYVNNSM3ogprLw7kQPDtH/Vuv5GMQ1CKosVRRP00W6THmeGhof/DZOQl/fcU8b8
Ehc2Lndm96XuPm60JJibei+pEHU+Jrd/lIPpb5Ec4CjDIOxAT+e7e9og8IQ3zuEh1WWrPTjzA1OL
br4pw8rh9vUMwInew7hiCVLwbxcJUmju2gHcHe4KCp0hskC+fr1mB0f4osxw/5pHN82P5dRDH9Cs
3tXz3jXQGiWNvlGEammSTQqSbQkXsXd8haMEJADiRPGY6RYeVgXPtQkysKww3L3bwy+6ppdLa2hL
DL3d3erWUL+o4PkontKVsb7s+jcMDEZJ7UK9VM9SQAAwa4kHuqF6stEqrr7fl2z6DykeWVYNGH7t
i/EBtKp1Gf3pH/+oLU7ReZZX6Rz7v7t9/YweJZ4/YUc9HmmDIkBl79K2+XpqVkyIhBMDf/9HD3Dk
fGgqxybA/HFS6erzrAqTPx0vzd51vzid2uZDIJ0b4UjQtq9OtQ1WUSG1KdtVTw9lvDmCyH1CXw2h
pa4BXSWtgXPtbyVVuP0jgNzgmCTUla76G3kuCfAs2tyLTlmHRnVmuaMNa/JYPqbH6RfAxjsx6ydx
AECdid5RdOQXKeHmFY3v+NGSla9UXLNcI1QKZ593ZZaNUu6prYfgXqvwqKQe5TmFAD0FtxGAXIWw
aKWofIcFYFYVaP2g+TZiiXFUvvD8y/eLfnx3V3+frdWmey8B6K3Uxk+2k8AzvvdTgyEuv8x0kWTv
FkoMlbFIBDPqUqrmxvlpSHhRob6M0ia04phEz+w4JOlJvi1fton+Mztk9Ihnzey/BcHuIBvZ3D86
qQF+pC5W8rNcd7EYchSSdWSM+KJdqv0jJ1/zYHfNC6m4z8bv+LtZaoHQ3Ud34cu+qn5JRMPTY6v2
u2KHoCGxaOfvUuqlUhqgNNebkszekl/Zzl99kY7S0MY2K+BtBn0fMLXDu3Cssjb4Sl70Eon0fnTS
UPnK3kh80+zM1CaY9t1k5PYLobRWXw2HDh1acC7aazRjXWCWDaIfPaxH539R95S3jcjVehFOL5JN
Ocjjvmt8zt+d/er8mp1eGTrQtxVxNr/51TZ+706bWnaaG2Rwf7qfk6w+zUP2oym3O00+GR7t+hsi
Idn2aYmYBGeLqiODUuhNz5BvgB6plRynnwQ0pUQkwKabuw9oXB55kT+/JaLMr+ntuwWLIFkpzfen
+tf060YDwFa2HoMuyHSzYdJ5EiMOi0qj6XZm3VTOf5tmyesZ/g7xV9zs4rq/JkuyDlh9eQTpXsKa
Vw2EpLeTHFZWktzw69AX6zOLU40836Kgpaj8uviXeyzygq5d2LrSWAc7gI3bPu+eS8PTXAjzNsUV
2K2E7LKWfU8JPQ90OYv4MVk8ld/bOyx06rmvISWomKXeCxlIpGoE5SB6RW3HcuurHWdeAYg/Pjqg
1rkhOKN2hbZdbBlhGVfPrJMTfdr2UaIxA1QUonfYDEdIgT3eBpoXRp2OrUzp3jYuT1mU4LvLT2uR
e5EdYaQW0I+c4Fyg/ul2dXm9nZq+5QbCLRR9vEKmw7XtLLDuZ10n/blblWD3FKqtBdgPrmNuFD/x
EAgd6sYIqI8NvnTFe3ucLfVvNOnfflqZnKR63b+6kGOqwSvvKFu6tjdEbtzLq6DC8W3E60U9S1sL
Wuq+sOsL2Eq5+qJS/9xNWeQdGdhln8RvH6vcJHsR6uf7i+fCRPT1S8f2J6nk4qC7a8sfHPK2Tuxp
whJhnQs4b1qlj4Ybg7r+OTU9jNKkdEgobXOy9BOP3lUVD41yvusGlGv9am5ZOBHsLD7ZAQndXr86
i4o0g/16Il4UH7D/2r82fPjj3Pg9/sUwaoeV8e6abE78+aKr8kOhcRPa4jtwviAJABzfdqM9tzre
6wh1b1UVYwdLFXpbSAThzaGxA5iEVrvcFXPNQyXJTGh+W3MXMv/kQ92HQTZxKmaLncqxXoYvyPQE
WKd3MD9lr7M1sNDJUzz7Et1e7LcVVq31N/5lhU7h1L96V8tHsqDjL6WS5uf8Q6VmfW4scuE/WCjW
S+UVD7426bEIDwZEeu39ZOMjQG5au4HKZzvdTxqBu0TrPNOeHUEN5bFn4PGCQm0qHE2aFtXBMvMY
qjMBu1Qkr88OQmeNKQ3/m30jJ3KCbcy102Pl+Z0oAr5MP5QOoJ9cx/qi42jBC8PfBFgisdYspOpD
N/ij2p3B+8TVFR2sJGFb1FIESGVxgavTZ782YW2eAoC+U/cuekT1UnsJPEEtA9wBKkNQVJpmWN3t
SNg565QUOmEAUoFAlWEeJkoS27th9GqsBRfizC9xKTjXThfA8ZwJHuH93oXQqu8yGFpXMS0Cq5Yi
nHB5jDRAgT2ubqlMfHcQrpemhUQ3NEczEAjJre6M8E51/udRnXsomhemdlnflQ0058x6dlyAuJPh
OmFcokuLuMfBiqrjUou+gkmU+8PIr9KjPFSsg8otAk43DhlZ+rIf1dk5jCHjecRoxhnNIkP6l63U
Ztu/hpAh8pH4Qulw8oxnEo2iSEfju7ZvaisaiVB7RkEby929kRwRwPEhLtYTTu3dBQmgsofvu79v
xiU/KCWjGDp1objXVn4Q9xZTIjAwUMDNVCMmUHw3H2Jo2bFxV81pUK+BH7aG1Re15Xdr9NsStvsi
QRQnB1o3omScnOHQWsYlpbqe15h4gZE6ENYi7wAis9ZZjd8cSQPiapc8Q6vLTW0ZB3u7N3WYEBrB
Q30WT/T2GL+2xFZpATGiU5jsj29y2+3Dx4M/3+XH8YvAOBQa4hyB1OdLXz2BSDpC/H7RL8WNZkIr
Q2b8N2NhzYkmm6ozw2ly7B6EwvhxbeLG++qy0h7x/aqNRnwxvXmF9ohytbF2obv6THDtWRhGWJ3C
Mi7XqXZcxSgbGd2Rl6w4iNwzfhRjJq2q/VZXoyWoq5mRaRuyQCQsaivvluEnHaPBbBYUx6oHSBTJ
zEGPScyCgo8uf1sjBkPd2TLUkeMB+prErcTdaSj9Xc+8UO0e1N6nkC7tbD/fT3NxgIHoHIAvQFh3
pFHSY918naaYpnzA+MwF8FxPs5lp90Ox3zQdLWutWqZO/mr5PLlngtjSXU2yD9dqazSikKHFXZ15
aKtlkoFLftZr73dXI2i2qKUtIx9+q9+riNQG/KufO51JCxhgDSQGBAjSQlyi1mp11cjm26pE25e5
NmrV7p+td8mt/tzqMGRGT3IgvUI6eMzgvcFHe+xvTYFjttTG5/dUtSjQHx5NJmTDHXv12fQCLuoG
OledtQbuoT6470xWft8/K2YLsB2pXlynaeP9PSYzi6aXLtlaRdLNbtfNTjys1ijoHfFBMBMf9TQK
Rt0rXpvHABQJhCYzUVdjrk+4bulOUzfhJqQBi6OZ0L+qLo2J92+kvAAoIDmbLY14Vfkk5mGuOvd2
zdKQCD+N7pzyAj23UJDx7LHPh1sFM1fV99fuPOnT4b662Tp4l9RI+SHwjB55FCf8T0qBF+Zqovly
rs8vSX/e7wf3FmwBmiugR/PuT9KdP/3W+/EhH/mj+8Jza87z/QTx6j9VHl6ga5rnUywby2XrvpXQ
JTwl3ienT/q8dap99RRG2HpzcfI+obyhq4oBLEnIP6rYPq47QAj9vgc177qSp/70fxrzU189pR/F
03m5OX9ytH7Xo5osR90bwRPAEk+2kTz1h8O3mp/BKiZJo5/M+o1pQ+Pb6MV5509P/X4Mgc9HEZcl
p2Vx9/cqfNYmo1+6cHPBd80b2fXez6/a2tuqypDBikv1LRdpMqFQxh+NGdRxo9uf9d+qychnfzTI
u6NZ4pGBBMfvJH/XG8rluypMUNcFzEtJMhwOGyZFqTpzsqUzd2f95GnYgGtq2KVir0xwc/rxNLM1
D3bu0/PuDFbOZhxrhhfdyrrpW8aVCGs7JnEKT9TBA3etZjGN2Yoapi1rB2sVx3I0E/+r9v3Av3i8
IXLnvbNl8rX8VZwqJT+/Doo0o+x5W842P4EGtBTYdBrWH9+PDUd1G8JrH4o8cX46aIPVuwNoWNFg
WxMoi8NVkpB6ZliQwKs55l+MUT820gPrXxBo8J40zwex+QgzWJanekta8gg/eAyh6UbD7e8lIjA3
eH8RcZTxqy3i3sL62/13F+eTBQg8AQZJnry5gWmeLSXLw8v/K/AuRJhDntt9UgOLXYQHiUyoVfbk
yG7lHmOvzITvPF3j0DDBLG1mJgpoyezLI8/CmgXiXyYFoZhBSPnbA8VEp0a8i+KtlwIljE9t6qk7
4HisNt9axrhQtujPPLyYJPnmNtaCy116PFv+ja819OTWW0uxhuKIixEo2iriluliGmZPzNG6a1Xw
TDyb+Fmu/aU4a8vOtQUa8XgLd/GB0uPX/fnBs9wY99yGltH7JJxH4eotn+vhF89Ud998u1/72a/C
fiyqv0YuzGyce+AofZ6VCDWmR7eiamTVGdG3ahUmKTI1lNg712aobO4Ejdy4lCJgIVWLw5wg3gcY
Jz2OwBGHYrt6MqxsfhTf0+YxWieLFVkg5fKSf0PFCSYbhoLIdbX8ZHUL5Gj4pb/hrcRH47+xZ6kj
GyGBmSCPIGutSEGCUKi/i/gToepfiIDZiC+ZwqRLv1BJNZ+7JXTU32rq8T1ZpUHvu1td3+4Gq3ff
3FIV72w6V62G/T3N2v39FbqSkU7n2AydffsOdPmGZHvM5ZHgsa2GZb4aXop9qZ5C3YW/za6lbhmb
EcjrONoyXFotw9Nd1we+NvafHeTR6LtFtQ92VkPmMULJiGdcmZq0ZgZfj6tTrj47ntlqFPuGjT2C
u+xTevDdgajpIYIr7HZS+hBGtwGbFPpeyVpRaN8LRI5he/c520Mo5oMwEeozhvASsQXNcsPtSu1N
emOd9ql9cpsIuCxxX68uOkb0I1yWIUqmh1bmsaDOlxdVszV5Ic7izfZWQxmebVBxualHLtumUbZ1
bHKlglvkYeLyYx3w/ZGyngkWLgqsJUDzAeq0+KBDTMkvuzTXD8jI5Nh/6zhIN4SDhxu78er3AQOq
j4PS9Ra0jQNtcQDjzGQGkRpbaIrudLYZwHx66SbhjVDubwghdwoRnsAZN8Dzm7Htfni/YgLdhqdG
qnFsEGIak7pTXg6QTLbQEXxY8EK53RYf78MoHpO16+4qHhgV/l6S1irdTbHrjiUtbasyCyKLEs5a
8daJoPr7peR90fHZNA9x4dY/4vqIXTrcVrJlpB628Fq8+roRlsAIBKXSsUP05wQ4UTnZYMT8iXgz
lsiZtay6pCfskJB/zhBDz9C8S5BRpMFRQfQac2lpuIDWY6YtI6KMFSeCs9gfYpYxx7AeEiRsiVcJ
tRFcbB8e4orLY7q78Yc47PcLFbeAsf4p/MTxZFLL1LTwWFn66YOPOtqDlbP0KK56JMv5j90ycLmK
91eoUIMDe2c4e5ovVizX97fh/B38wX3D04bMrrg1UxDhR2IRXhHbB0F8P94MLzI+gBULitt70YpJ
ZqqAcX80RGOSTct/wV5inSTQaRuItcsaH4unR5iszUDqBC6TMnTqcQ/IYD+yxAUj31XF5/6PyCMH
Mtvb/mZ+L4gkl8clK0h5HOxaajHJ1UOPL0q8ASVPd03ygIW6LJPBT+4+ymiclEx96x134HMEoDZK
Y5F8D3+aJ1/bYQjkUVliCB6qqtuktvLGu6NUUnmMwfvWlmNEYvyCWJzy5zi0Ia2u3Lb+oHbl8D3R
EW24gH/vSb7VqT8qvtUfWLpOd+G9/N3j4NcoddJJmdqovgnpgX2T8JFws/UsluYcwgj5p36qfwNP
fDe+G7fmIck1w9b7c1AiR/U2qPhvrqP2LNKOQbXmCt5i7SXk64KJUoKkh4rpBj15jVWI/apFaQnt
bocUSOthHEBVpOHC301/VOW6oB3P8bP+0/xVd+mA5ssgVLBiYacmoFNo1Vcx80SX4RCy+PsJJrrY
Sjvdjhdvb8pLQnPq/PBmGtBoQGp4XnP5iFCf+HK/dJeabvThDpCzFC65CRTr339jah+TA9kTN4rw
2svbboi0WQRKvQ+ZtNiEOsGxvgF3u1Z/XksTFTk1sGkZ30YuQKxSW2dfS6vfBCj99CibWErT9Taj
3p0dp3pyGpGiALMiuIums9C0UhV1swDozP0s7uA78lB8hRYKd00O/Fkb7dQcnCI2sDWEVlxW0Oz8
KKKi2B4+jfIKuy8eh2/EYhLpR2qKR3puVN6buTtvvwckLfvrW8afZ7MAs9eEGq4KepAytNKX4KM0
Eaz8aGNZicRCkdpGKJdqdEeFKoTkuS7EVdSLTSa2mOiR8QGo09Tooet27SHf9Vl3ZCI+Nns4Jf+L
GaCW9qkhj5az7nfdc5oJiaM6cblDE+lKe6M8IGoEPmhmI1yJBSl21NQ0P+gKEFRDWALpnYNEcqKB
A+33U9VGe11tT8fb2rg9norfoVv7gEASjVjcZid3LAmKxNl77Bxuw6KgxgREHEHbV+8k2Wg8PYmb
n6Qt83lXQWYWyWPkHsX+CV4zIvxYwi2mq8k1Rry2VLZwE5ItKatd0+d/kuSpMVxXXcyO6UB72KBt
GCpKw2H76Wk+t0rKofp7fwHMg5HY1dpt0EIzrvqiJK9iwYOGq20mwTerNV6mU6iPbptHHrAoB4+Y
LwDXqGhViZhkyuXaxQX9gXwAjW9wIQb9dMRGu/1THTNkfJKgPelzUaTCEUl3HOTpZTgFpaxPtcIa
Iq15Huq/D6LVkG5AW3u8lCTA7TC7Xd7L8CWuMVwf9EGeaKZIvhL7YGzfIzuS+sFq9NbUOQ8GmxCk
7Xpwv5uiYvlWY2ZWRP819L9jtkVUGA8nvrrdpNR5rk0myTLKdnIi8XW4kQHBYxct9On20BA7XZZ+
PEW/4hHGByVeZqyMVhIWwrURVUay+peSPhmUPc0IRo1VWVcQrA7VofEKfamtAYl8dFd1gZ4b1PPT
d7XNR7udPM37jeHw6Sldk0j5WbyvLgGW2a1n4b8RRWt5+lfoK0G704ydwrDVC0RpGy+naaHx9A7+
F6djVe0kxxiMM+T1Ed74UJWjpaAiCJJR5v2boZG2R2WQfIWNphwWSepi0YsoDgKFEDSeA0dzO76X
MBQhzKOog4kabIRFn+yj95eSv/9EqhLbWywL4Thjz3v8v24XCVnksREPq/R4CU6vVgRrZ4ZZ5XUc
jMkQfpUcTZV94yrs7KpnZ8sQrf5ByIfEHrkYs8SUeBTHJZ/xJkdFDD85woigKGBOWowdjsNbpEBx
AgtbJ76ihKV2mnMdl2GUu6J2F3u6JtNYEJFs06KMKPu94fSP4vrjrYvY96sZAaMyy0h6Zg/Y/IuL
i0goThyFZGVYoYhw4i93tYzECSJFEgzdiXhibfxtrYTWMWCR1kpPxUbBSinXTE8rrXpvFLJjMQ4w
yP+LsppvSwwQThAYe3G60XK0igv7/ysKfOVB6S+9EpzEWSq8Bb7cT+xVUrzg/UZubA9Iy4wi9vpb
iU3o/+MvK3PUK0Wq4wjolcpZGpQKHgDumlArET6KOQl4tJdqPiVL/XpYaR8M1124nXgsUEL/P3fn
2z5Uelh76tOK4+5DD+Pa3M+PIls3hpXxsrcE9d54v/+Ffgat8Ph/3PgtKHlQSB1u7uXM0o+1cNY3
Swxmy+OogpaWWNz/D7uuyehrflM4U7nCmI3s/G/y2DfWf4dMkQokIdNWoFPTpZMveHr8Pz6NZTTz
uHuIWJPa0CMyu7AtStqGgNutDbui/dyOeRyTcBTxp+d5Ly/PqWM9RFokulVJFe3hIetk7OeXuxme
uRs0n6Na/sNuKrKweGGWrEJfFvXVmXVIRcKVF+NGEB9xFE8wPowTSLL7lbRDTLlXokjd/YqhI5OR
EgvBkpHj1P5qJloLHy+25UqPgxOUxNtmJj+4q9BluP5Z0VZAIuLdaWFZRgW5lZffR2Mg9vGYmb6a
3MIwdP8JJv/2bvGcLMfrtfubXRxkazPAQYdnJleC+BIFCqfl5hGkeurr6vlF8GtqJ3+pVKRQnb2E
azPyf3VSEZZQW6oYPxCptmNP3dCT/X/upognyhdU8IVN8baNvqUApcff1ppWkMMuTLkI6zYjuH4Y
DHfYJo8/jqtQVKXorOfy/RL79HK1khsZO/IkSZC2wtTRvukoeo+caURhwsNWvssSxtWE7e2aEUrM
slhf4s0Ngmc8El+0c5JNJAwycga8XCf+8u7JsS9Lj9+0AioneWSma+P6svmo/9IuzTayO7IujR/s
v49u9r3xoypUaH4xif5tH3e1DQtWUlJX/JNm5qNe3rVOeXBVqtIucZipAedXUj3mtugijUP7Xuol
E2pNqGCKV7+TghmAAvz4/nh53o/3t+p5QlT/jj1871gvDjez/SzdSDUrzY/e82pynH0+5yc/q2sj
1S81iaUMMqLjXC01yqOrrdKNTKFBu7ADrNy5zt/tj+1Mh1v7hsgbJGmPc3e+Uv3N1xdau6sD+YVJ
5YnGVHfdXkxKfM9uzbeZcLr1eGuSqE2NCp1N/Vp9jl9ufzCWrt2ed49luGBlzUqz1Lwm+o+NY+0w
BNpsrSE2m5USbMpP7dpIN77bn7Ps/EaXbvSzTTJUcualTmr0hcpNCgWgeXBeVL8GJwSBr9apfkaX
7f32zr3UKKCCjTMaxk8tyy89zGkLzVP9ROW2991e3zG7B3HNNq4JNn878o9s9whj/gAoDhBc5eCo
m4tFsYdI6exb5eF3Y1/PT94RtrzPnG23vVs9Xz3MDwln9055uHn+bVzqv43vSG0Kv8lnuLAkxUa2
cehxxV3uktFilKlEaCqzSveOzxGJCix7cClQhm2g5DciiZupwnMAKH99pTrylg5YJTTZA8hUFXjg
8mruL/c1sWyutk3IsktlQzArgnvqzWS7aKiB+l1gOtTCaaB4d3qUAQb5Tom2UQ/KRos+3tn6Z6vw
nO1tWm/dK6emWL0+gVT/dq5JwToeq5me5+QNRPXc+rr3IjA6PXdXe6XlgB0yLrVIqIp4zaJ4iGDG
MQqlCsopCtxYnEK9WDftbWUEIaIz/Mzn6L7qVQ5TQQsMtPyiX+E+RF68s6C78l39KmPM0ya/IHsi
n4V8dyf/FEHz0huq6nodp4jCic0EW0RyDcNWMrsHmNz0P+/Xw2BDbeoMZeppVCf68eREqBqlrxRb
bvP1oETQi6Jl522ab+6RtenKSYM3nXx3O/ux0svmpW2dXUOfvoEQPWHfE2l1w+oVhhGxbRoFJayd
Ek8JZqaIPMCMM7THPp2agI3CUKxTohzBcmRaX7RcrsqgiJnNLC/SE1Seizq284iRZY+KxrkJmfZv
NvmYv8GOdLOtn2a5VWxUmkQZazs/lCuzcFIMbOxHh2G+exgGtBjQeBTr4kr0Ff0XsU7461hhLfPy
jRYPY/d4Uyn+FP4BS6o9levl8f/aag9qp6paixer+O3xCDMKlREDhP03XvN1CiIkchWgm1gVas6T
nWX6FzxwkW3YjBJoFK2E9jvLyunndEHDgNZYubmGz+IDNLgxhgB1p1kWqkL2lc6WkennU7al8tD/
HEW9yowb5O5m0bSFKlT9O81LEygTmkhTqog9gJAQ55wR2SQC1PFn7Yk7iIZGPERs6HaBz63rkwna
Sj/U1ulwBS8cjYa+oDeht/NIlHEdzEthHvOGS+uXxMsTBYgt6PS2ewVxoten8h+qdrdGOF15fzmu
YEhw94L8TX57AUfOVi0F8/1HO1f/+feZr57uWSM/XhkIdE61MlNCrgmFO7w9CiSTrIr1h5rdFck0
X5PQkfh/SxyjzLmD/EHn+rDWeIdWBN9XO4U3P4MZAUVHHKshovFzBczHj9T6/8W2JfSjeHv9n06Y
6aUeGLUuNWoCqncgN6kXNmSCtgfeZ+8118Q8Tolwkix5IUEI6EHZm5h6pV7urdubWe9SBcsbBy09
+whL/TncjQq9dwz331nxeT85YEBUM5hBarmP5UTC8Y5IhPABnH2qdSjd36XIsYVDJshto53rbmvW
/QG51NFNNUBPJQlaF9DbpV36kd3TqgYMDFRV/FdFwzp+qx3G8XzDwLd57lPWIdI0PP4Z6IE59Y4k
84vy0nP/gQFV9YUR8fpW3TyeaEA43G5cXhVC/+OD5iIeOakkN1Wr1FzaPbxZz8leUMnqb4M2ZVJV
oynZLaumdeiU/NCNTsMHQocP0T8+p0clpG9KKUX7GBdL5f3GxSvrck/t+ENp/oaCGMIpB87je8sY
QCgg9HZ+6YyhNSdfdxQhpoUXq1q2lnrN1nNMPortRePfhe/2HRwc1IN/s2Jw0U+4Hhwb4E9Wbsps
RB277y8Be/3Fig1r+jfa6E9OHwJ2cOfNUy+0qj5q7TmGAp0gzIAG9tYbi0VqLHph7Imt0/nxtRP2
0gzd2uSE5rQL6iTO2sXR5fHjoTJVpHwrN7fPudccQfdTOzXvA+hUdxdwO6MnoeVAh7EG8ls8N/gm
yifeBK+CW9jIYMLIgGRTr8H7/Gxn5qfIk4ihpUfIo2VuINH3LcJ67nunXogXRms4PgiRnDwRuKLR
q1IeUia68LrXn+3ZCmC7mmp+37GGs5yu70DBRliCV2U8e2Z7Oyxrjgg9eAGtudzmwenVKe/WE/Gm
TclCYaXBjVd3+5HK9wWB959Pv6FDx1+i1N52IaZGypx3h2W++/FaWeXn+cag3PhS+ltQNLzdHV8t
ettZ3glT4sH3GaD/Z++wslP/tiudzKzc+tEn4BkmM1bYUKV51sJ6l4l8PPM4b3/KNb34vNTDLlmC
bXMtDpTWtqLQ5V5GRnQ2EEwAZSRRcCkwX9UHWppsvxmZ11tH2nNsXupCitbzpXZZBUegkhSmylCW
u3AKrNWb77V0I8sdMMjeBHani5Gy8qFcZS+B4kh+5IKrgQssMi82iEkb5E3/aEhKc5WF2u90B7jA
aFByz4HFwrZxqSVLY2EOvKadpkjKlAxpVbu66+JSZIy2bA2LfRCzncp+rVbSEJsWaj/3e4F9qAgR
ybOTMlZspa+R8rePejK5NkdpQDZgw9LwuvLSnmk68CWp/cCcLtAVSaA+HOxTqNIht4HBmWyVKfEY
sQ7gR/ogHcBJgY/5rFSzlDep3UehTDOeNRbxqzI8SBFxZuuF2DVzQD7twkseDnpfD39YHgj7+uIU
61SPM4HXBnNikL4/N/O7xs97A8XvrVF4yREfuf6wFri9nC/N7/v3sDHHCC7AQR8n2X/fY/67X6i0
nUrD6a7ikHH2OWcReY638msy7eox6PK2C7WoQgODPU22Kix2Is4In8MXIQ4nCUaDSjOhWwTP2z33
g84nLlCcKChIl3TVjB6hdqS+O5Rxdi84GiIOmgV1b6fA9Dw69w/9z+Ev5tAXEm7Wy1vB0P7N1C8a
omzYLhRMEOaJDmdJ27HWaJ+Gi07/oFNKUUHH2OoDv7TtZsfHbI9KW3kQb1FpajscpSDEm4Vp5PMi
279b+QPXcHCs5liJqZ4/ZJFhW1ob2oeUJTAIU6/XZ7zIxoKbK5kKrGOL43eTTgBOWBFR5/3pjYPE
tl98jMIgEmoDdY9CKw3HCeWVxC+/0thNP5+GMGd51S62NPg3H3aEYhswsfXYrIzfmz+d14olD8X5
1GLc99G8aTu8dQ7/6L1cB2HZtB1tY3MTFSEh3X0Nf7qLu1LrEnYSv/3NMDf+BuJe160RtF6R4L/J
qolITR6+FO+df5vkJdcQoM/CZj747tvVptaqW3csMttVYA3eoK7fpkVMmkq8JWLORooU8nqwpIKG
UROOvjSbCNHYIIb5UAD4qKdCWwYeuPd7XyJmkl2hRwXxuHXo/7Ru41K/6IX9Ue1/r20Cd3x+3nsH
0GYpw91amYewnbnRMqZnml/RSSuTB/sQ0ORMEn/ufODl/fCg+Pg3nGtD8hmRZLDMqn+WeV99PVyq
wxBf/RB221cLDYY17YY2eZM0SevSKiu5AHeH0SajlzUGfkFr1bigJgZs/b2FKN/OPKRgrmuH5pEg
J7Z5qj4NdZo0sPrHvTMUhi+X6os5R4I6kijKrSQ3lJtXgQDHTm/6HyU7AncPXy77x8YcUlmfc4yc
qClpJg1tPtbJfGNCQ6J8zxIWMcIuWdUKuVikFk+mKGpQqGeETPti9L1N0oTR6njfwyBwWMgMBQMn
vyipdXfbUaGVax3+YWUodFnXfzsjwCxNHRWkXr6foZkW+NHK5Lc2KTew1GHlQjnmqJQbujr/bqCe
Vqd8s1IlEsCjJNavu9efmgw1QeZLhEeDRQ8JDqn89d1y02xPzSM6W2KhQ0Lbt/ZZ/ZeCp6c5W/tH
lbAaNuLvtXz19aM2LooYbLoDU7xlGe+Xaojtx+pv4729eL1Ot3e32kfvNlg3t/11vwfINqdIPMs0
i9icD+fGB1nwVBOu/li/rbZTKTc+ye9daVAaCOPCvwSNOzVIkxaiLUdIIBVuQ41CS82svu4rwHO2
bAsHGdNgmh+Q8UUaWpTtl3Uz6Jcv37NU9V9mXBoP1bObegcd99s2gbsqGvxbbpbgVK00zv5WL7ck
rxeWqV3Glb6aytMnpYacRQrA/nt06t3m5sKLf3VS0o/b5qf+w27gGxWUhRsRtj+1hFb2360naHzZ
O/Z1J9y8lOl45VqWy9nLPx4HUzKV9ZDc3jXTJHH+HdhWeqfQJV1jODDC65o9ETM9/DCTWbuYd07C
uQHZAABb7ILCQ/bfeYyxwgmjnOtkyMf2vmVT37MrsujKCjWlWZd8t1D4UlyTKrZt5XOgelAGRus9
xXdNHRIqunN/oQ+wI5eE74GB9e+i+fZI6vKBZVCwIxKJVO2jj9fArbdRUirkLa0DQV3CKh4Ffm3H
Zyt6qzJ8ybQ2Ps/9gxoPHDdYYcAtFs1rxMTaM2tTaxoJ58vwE0pPQAypt0PH8Ir50VDj5Am1/VB7
6r+8LKKx0gUWqlP43w54lVhUG4fmhjbqFtf2wyr0b6wvNb1U//3zcg8dvz0mWi9kAT6Mqm1OCyRa
UzPZpwR5qYROrUNONcRNxlmR6ArrU9UXXFR6I+Z7zPI7VylKd0WKKtXpFI2CBOWHds+uNp1ihAar
hsJAK2NbD63BpxcdrZQ4vjkej3+qdzH93uha1l5fX6/Dik2w3LvrVaPNESuCQOCWNJ6mbZrCpWNt
3aPWzCTaOk75XvCs0WLMm/n2Itl305MfIjwVm7DbQz05tt4oMtX2LW/JvnvSQ8IjUdyaFqeb/zg6
syVFkSgMP5ERyCq37KC47zeESwm4IqgsT99fdkzHzHRXtYVCZp7zn3+5EJCDmQIB3+KMMJlsWsq+
wvIj8/awBy+8Bk73m/zPJByRaThbKmEO3IgxIg1OZAZf0AjIYvtAg6HFy3HtEWMaE74+h1qHjBqG
EegNexl+KwYfQG7t76Hwmahzewsizwd2vXFXDXc3mjdWeMRICH9QGU9CKilKJCZXeL3iYoWUzH6s
ei7JkxdtTHYZi1Hchc5P498QzVbUjV/bwpVC/BuANRmJjI25HvbGHI2IIyKZrOo/yiJ8mE1bzeNq
QAaPl1NOPd0rMWOAcImlpL7wEuRsI8whc+mS6ZOqtQ5JqaOEeIqMQlLZ8QX4QkYGWsS98vBaD64h
An7iOiRB8B820Gk0l3Ox/AFvIorEHP6XxMLPpcXXJ9RwfCRenJfiRl2wTy16UQOu0m/o0Lz+bd/Q
nJ10hC72D1IK+wov1Xo/vrH1PpjRiWCJiKUqUWu+JkbKz7KVE56rFzxnHubiUTvSa/w0D0Ad5EYg
zX/X6HnsWxonz/O3C8sybLswPVxbTynimpgJtN94aeYjECZupRDeIEl5gLl9THSbOHcM+QoWuxS/
5XPyfE74YmYwAns7KgOYbIUpM1Wwrv7Xpsb5GCthoSYAoI9oO57p3DB8WpQBs8XZYA+YgSajNeyG
hOLS5RcyF71x++jlGuOQPvxiMMEE/G7GqEueW3wXtUGsqsPfb6j0Nz/Dr3ANqfJQpgQjRwxw6On0
C8uoEcFMa92RqNV1x5BtDt5Hvnw/g+QwMIFjNIwyfsPf7knpB8THaKikZEaf4j9wSqN+vMZqReX3
cnk5ef4Gkdwo4eNY4XmH54o8Nn+Q0xuOGA4oyWtgOAmzXqhNvGIfTEQW8xqdtg6HOWpvHjtAtxvp
gn27dgiHPzwPfVcheMpqQybf/koGuX1Gzd9tgVxv9YyTDXqbSRk/nMEQMfP+MbAgpkCkgM0hEnmF
DFHwkVeYe4MZwlUF0IMrfytcCnLU84KjVYGZqUcKYaprmhpqC+7vIHEr7HGgq4EXOv1LL+6DwpmO
0NYy+2DzxPgBmy+cuJgOcHHsXuRkBT8ivTCD8y+gSDPdQB3cG4o02hstsL76QiOCVoQXI2f/aNh4
PMscHxGdUqCOru4LX8kYwdnkAeWMGdMxFVTXBR/YXLNVmldV2KZ9Q9UUaa70FibTF4KMj/cY8skb
20n+HEh6WUa/NSwOeksaQyROsqBX7PWoCW+ipKOiBOkj/kTi6XHqlwPizLEmuG/4dcJHmYoZ0OYm
/x9qCOJhMrDGXycPBwuJvSlMOZ4YVzwjBh7bxxJ9FMMiwW0RYbdZ8BPA+0ew5+C+Nd4geE/h6+yq
zZVZPn0tiJu+gii3hgcarehqQbQlS3YetD7My55YexDkBQSMxMyVNi8Q5WzxXhSpfZOcYn9zuO2L
D9muwE9G1Hydt3rocHUkVQ/vx8wyYPwzcf6ygTNx+Iwf4fVQjZItPjqztCYVwzLXz3ULezkCDp8/
lp+1it/Jx71ySC6TrLMYtFSZ84ZwQI4JaRrDmz3Y4QHmp8t8ep+j3A4GGKTLGL18gso5CET2urqB
Ht+mFQXJ+jpmKKFlNh8Y05mwV7hMOswxUtwWyWc++kVKjFNQduz9ZZfeyogHI3773DyHugiq9bPx
dd6RAgYE/LNeiOYxcngz33Wuc8Ya7/COAR5azZ/drbP5e5SwAVAXTq8BbipBt0ow9oBSBShKjHO6
k71ifT0w+nm6smX63UUC9syQtPTCRYHDdRcrh89MDbjT2Yw79N0Y2NoBYupxEp/lofCjTP4Y2PPg
XUAhT+ma9taphzv8l1msCmACPGVLYRnxfzB0oPK0mb1q3DOET2Gm3/Mi8Vg4rxD1hX2hIPMGCwBY
JGjhgnaSa3hMAD2Sctg0PoJc7wsbtT5mcXvM/qD10ahiozCF0s0iroevDWPkkhJTcIkF44zHaKeC
ZDgAi+AUcPj08fPnsoAY7NNJpN4NfJh5AZ4ZnBR1JCAaZuSIMNnB6eRWn+3ARTzJ0nWqKQ3cbJxi
fLLg/oE536YiRJZ7vMl8iYg/mmhoqmzSCNimMBIz4kdE5jSgcUqJzwa7SMf756SF2MKklrHtZwf0
5VGL/ad+qfjfXfogX0w34HQLqLjbdZOeh/xfjzlwAL+eayIo3Pv6i2PimwKBymHKVkZC+cNTPeXC
UseVYPod6d5KhlABiKUHWSQsZ7NRN0V/ydQIOfWBYh/pSU0br4PnMOt0zShflod2pP3nzak8DBKb
UOqhn4c3yJj4wqC4pSNcimnHOnd2CjJYCiFzxpV8q239tfNQ4liGuvu2++uVwCx+uxrOaljD20SO
M0POii2FAoJETAsQRUd6K8c5Yq2CwFFSbYi3eUmMahsfuSMwHnodR9jW8lDTeJ1lH9CgETuLoJif
+Q15SBHUe3BKZKzlyRwZS4GmQZ1V3RTNpsKM11gDDP7mvJ9NF4ucGAGO9089lIMdpfMMq33oCYxM
Jjj9p7qlCX9/DQpbO/qMv6GyIkBpgg6BmUopNLYXeQOzMgXcy0S1odbgxjj+FMLvhrMmGATPeTL8
Lr6gBpMzRfxWgDH40kV7QaRB2EiSwBUfIczLCTVntGsQ9yhi1DKNKZC6Bt8eEcdXOcBJKrcOF4/T
7zWh7OmZFqbmJtYWhNgQJv81toDGGA/VWDJh5P0SOXzlmdrMCKrV+09g9ZsKxzUNTwahjLX0czrq
ZqlvEEwTajQn6K6n7DRkniDb/iy5HNxxYCAT2jyiKaZH6ghEIbGyOfIK9a6ZkXPp42ZFAUwAC5BO
8aFAvvmZswRUwJCTdnp1i/WzCADGs5Ge8Hqkz3sBEg+xznK0GL+4aT4zh4O/T4j0/0CtRv6Ng33j
I8LndK/hjAf4TymLi6VNlCJ9EsCBCKsjAcfAFf/FqHv2hhD2WqUggxNs9kkAxMwbHfKZdEn+2m9Z
LIECiBAVSSACbdpTGDLN0rm3B/MkfH9fe4ycdjUJ3siCfAxgSU0V/vnYpwE9yVgHZoyQ14xMVVJl
vnE3xFIXGQCD2/8Tz49AJ5/CZGMAYqn/YQS6LjCnpwB5AF90KNIgXJQQOO7/U5BNNsUTcnWa0Ryb
vtN1rQJZGXMY90OJce1HZC3wICT+fXdnE1t/Z+VSoC+G95o/xkvQmGkaKQiLmQzvsOTQra8yu+8I
BZmi0waqTTViJvhuu0FUTxQGeJxLvYjFlkuVxFhUqK7xgiIJVUhHFMBnmjMFi14x86vdbCdf0qDY
VXE+u8WYGUSCbge5zMVq4Nbwed6GxVRa4/tEX0t1bcKrw0rgPghlyivYw9hJIzZ7oVXHk4w9OKPH
muiBuW5ZM0K+BxQKF0Yq7PQij9kw86Mypehac18owin0s6UG+6KAiAX/H/Uv1VHXszT0HCsRvoAG
Gf5/3DtT6zRsCww8Ya7yxFLUIYYgPqoiVzSuSiiV55ZWiTpOrCi6Bg9iPgySz0riVBC+U7B1YbyS
0kBs0qQkpOqGmWi6VvBcFX3F6EktLqNNZ9FB33GOb3/PqTYV5L4jSNsUe2CQUz5iqCNY8jGNY4ul
3geISvaQcploYUKtrzocKHh6PseGWAVggbmYA4haE2ovjiT7KlIppjeQhkY0xAg1IUZB21WmPS4Z
FzZIhgQL0CLeXIiCwjGc8wxLc5rLFKHMe5PQadL79+0rBLRhb/olvroO5Y2dTs1ITBWKm/v56948
jMVfGYPOq3Ch8s4xDfcZ356cfaS8oFTCgGoIy5tSOH/QhrDb086g9Dt8wt8E4GGhGaTkgIe+ZzlR
Z4UwE1AIk/vt2lkfCUhmI+5nGbLgPmjjOOJemLbSyOCSCuMJWfGshjgLlaS04O3+TLpf5n24r3GD
mm0zWPFsZ7Z2/EyghfEkUXOH1QXbaZF+Up4FxtizaZKBE0iywm2oCcz56esZrjTVR+2kndZeP0om
G0ZvOa5FmGQMwbXumycNid9s2PnSWJNDJPmhFm1we6TDv5LIu+d/3z/3cR1ibsL4jPYd4wLrx1m+
kQGpxuVRJ0Zrh6khZdudNDwmqJVqPeJiI/4MaxIkGhs5ZDiJW/GwPFYwo4/KfKNu8UY5QeI5mRzW
UxkuHSTUAMBhdD1mbx9XFiYMP3w6F7g7Q7GDrTnt+9I5ozg+5j6+ntaXFl3YdpBvi22KPlWnGE0M
39ELxLXdZexQWKLOwCxOLNXJ239TROP60boAPAKDY5/HaLwJ9OnNBwqCV4Fyc9IfWPVcPQhnkIzI
55KnEw8r7CGx+A6ose3etkehRYrcKFmBx477gnGBenn2alkDT6dd1UwqmL+IFlWBBgGQPMxOXdgQ
BDxqzsRClCK2YYcfiC8OCYFcKUxwahZ+Nc0+wTv6LPBrlGG8zX7HOwMm1So2975IWCZ5wXuAYIi/
qjt9P8cdR5/qsHdGr9MPXAxL3rGM1/M7/kxuARNvlziQsQjdJUK8mr3sPJbDbiwTfH3qjre/q8fM
lHRY4JlA3ZnzD+DfL7VM/JF97h51PU+rz+0FdDpizbLP91VjMfIBFOuT3ATkc+MUJDzutxRHLdDt
rsZb/Kx5gG8gBHNjCJ4xh7E9Kbd8Jx27McFSenwbMg/FencG8gHhmqEUojN2inxNL12yTfAP1Jce
znd4tbCuuCcZ1h/QVLB/fYmjHNP6kGkWdipX71i7ovzBR5wwMZz/BZPFnHwv6ZoKC68SJEbl6XYR
LGPuFHB9xLeLSD/wT6Sag+ln0xvLV2Akhg9bmUHsoor7CDfFyVRMBgeIQugJOPcGVLXR07kviglT
BvK3GC4bwxa+e3tJInUFgj4ytwQSxzj8zYtJX9i/Crnd/8lUNuFhzjlTA9YeZxFbBMZll87RAt4K
04TgN0pxl7lFxv8jH/FdLMpidWaebkwEvyvxEzUJn5r0T7RcX7CFnT7N4yTkQ+SUwiAaZFzV7HLI
uw5qnxAeZjvc8lEFv+vpcv1Wnx3b/7n64nvSrd9BkM4YoB6+kOp+8yxovV1/jWHb8gudG/HI5cPg
AgAAjOOM4Ww7ZX2z1mMeKm1AAvB/a2ly6LFznd0Xv8CYC1ugO66If8KIV9DPOmy9b3HNWrut0j31
EJAjRY715cKLo1oT+s75yp1UQPcE5z1jYAJUTpwkZO0KI3jVZul2BD2z5TEee/NiuLgxF5EJoS+O
UqihhdG5LuL7cDV38H3aPYPn5rVtvdz+be5QL4BxYWK0099GOPY2QNV2vbpLI2I7ujLKti+2PMXv
MXEj/5fYetBM/Kdw1WQP3sG+eJ7BHxnj4U5fH/o0sgl1pHc/f02+9AZkPPNFqBc1f73DsZZNPODf
JNLip3P/uPwhYbkE+2rYk2CDusYotPy4pBOXy/f4PcCfevzDOhfaE8PmqUYsL2KpXMxtSUKuni55
v/iDQr/4HpR8PpCjQnPNr9+UM7P1YGOoryHnxZ2hd4f9jNNPJu1ryJ//sBooY03HaNAYZtLY+NpN
5rYXYMjHwZzgHcN5jrROWAckqFUz7DsG+y+cALhDdAND2i46jfdFhnbl3MiK5LZ5nICIEjLm6vkY
iLITJqtfX4Fupw0fOAKXAZuXMVc6Oneed6Lb+thkp6Q6jQUAD3A6Z6jCQr7vmFv9vVe/Y8kYBEcV
Sx8ZjDlsY6zszVXt6aS6A+7K7MYzFbuYiXaNjJXpmmJqI4gl93VFCjsTRhz7t7h9fXd8gYPrjoE0
+0uD75HzKkYa6mrgEH5YumcV6U+aiL4tQXZsbA2ZC2KnVcVXnEKxCFfXReifw30hK1tXIkJ9NQo/
gCj7q1s1awkHWpqH0un3Yu5EynOWuT1lRAA0d0qvnQ+EUpDXT2TyYJAPDYGm7Mb3ZPItplRUZt/R
kihhNbL8GEyprgYp8k6WbcisjnyBF/QqRmVJZNLqiLAquXXpFsnlzVBHZe53YFM7UFfxvYT1saNB
mrnb3RbAnHAc8dIyuwYXQtoTYC40WfJSHy64rErXV7k9uj40tjf8xRlxkzhBEcKzkD8cLg94Hvch
Jjl8N76CtO59n4qG2C5A2hQDJl4jwb5wgoPdNwLuBUem7OVCzUWHO8g1wvSn7gKFXBd89oD6WfSZ
873gY0rGU+neLkBsCTSvfkSq1KcMqCyx/pMNG9tWCbWSNnwSqY5IF+L/mrwpGboUsW75vk6wJwSK
dComVxBcZBuR7PvSRvwpP4VrBVghSm5J8YsUeUuvXV0IpAKRNSxY6N0iiXmfhrgQXA+Tl4s5x4Ly
W46pewuBJ7pXZZyRpts6D6GB0D5Mtx63mBK17bsQxvuaXSmBUlvKB7db69W3NW36uC2zLJCYbVM+
/L3vy7eyko9QnVPks/HdlZaAGkvpdAt1eBmZ3Y8aaG2H1/K3lmVBYwYeM+Xdb51qLkhCNgfGes6N
dX9djpvK+oyL6Doz/9IdEG6QQKsnrYkBLIrXAHM2BiSFx2SIihgkK0fXyH/nqDE9VI5hNeq7L+ce
XfdinAt/ESuga3xZXYXWwByt7dUTyA6e++pFPgkuFx9e+eUy2hVoiywwh8H4jsF51B4L5r7gX9Ac
b9ZO3mr2AEVluijgRAGF9zHe6QVwZkLh+wgEi4IbfjR+WliHFkHqs/PygtCk5MsAY7Y7esCJgfIl
J/kI3Bz1ybQ49UTcA2p9IFJIq/cthTJQGbynlRlDHESEI9SxN2uRWMGPCo0tjAbEY31Ily1LGHfZ
ler147cnflMv1I0E6o1mbgkGg7qDZwLdjoPyDFErMmaBplqCTpoyK3ptaJyiwZ5593+SRcfZL0M1
AzlgKj77RpKfr5M9PwsUsZ4BUFGO0kWJDgov0HTeui9r0QCgqT6lPHlTGM5hHwttjyiwRYNugmvB
ZFG4ET+WGe8EU5n5WItK64zBUZQcGjSsa2PCmzKh9qozsWJPlYhFWCMY56ABiSOSHcT94xWjknUD
p5IHn86ASDNIkFw5hzAMHPzaOr8hEpdIduJVBo7BRPMFnyGNeli+W+0UP0GWBhZyxz5vtDchlj6z
SYljsqRMMtHVku0x76b3JADYOpDmPSlPIvkQ+D1fGDua0t8O0xkOcoYvbCD84OgjLBegrQGbbAkO
JSRkMEv2pIzz8GCMC3uJuQbGQ4KidklcDO7g9C6Q/DAEss67B288rhwZESo1G4hib3jRg5vT2+lj
/j2DFhd/anwweLxhnGCROwQYn2J5bqcLaOVgeuR/i7NsLvIX+fDYJcEKB1uo20wEYCbCXe1N3pE2
7C9f825Z+2+wLuDksBvRqJE/R4/gmSfl64v9mKUIzHjpQLDeD8tcynA8ngEZih0m9z2xIXSYcQ1p
Q5lGEC4Ex6XvGVh7GwAC7reIkr771XwggL6KoPl7ZPNon1g8DFySE+UhE4UCRw1u0DO8vcIfjM7S
/8meroYqk9DcA9Snxy+z4Cu7IPrvm51i5rpKgGcINBpEvZurb8p9vn1Dml68SQ8iSIncoL8XJ2Li
JcgtgXSeODXbfSwmH9733L/70tJMbXOdDLPA9N8jxX+QL+B2wMQ0GZql+D9s33OkGU6yqHjsVim1
Y7GuvG/qtlsQToUGlbSZt90CbcvMPlSoHNlYQNhvhzyFV0gAd2Jd57r3ejDA0kDVlhQoAK0RruXz
ZvzxixVvD5ScODC7HXH3hpBV8IEAxFhxjliiWtVwfegJ56UFb8vur1hd7Jazvp8EOmAZUOvlua5N
lAqN2/g9n1EnBx6NIQjf/4o4X1HjG3OmqUsVRcTjj0b2GdxGvRj49jGSIbSU1D9kKuy0qFgjxw4h
rhyT0SdqJ4+tMqYrCz9R7yCcLmmLatiTR23+DHS63R1k7CEsuWfQnt5O7m9kr2E4r/hmjLDaPwtO
NR+207iRMC0WrgZCKrteDBY/O11qUU9w2iOBGK95SGD9E94XK3+/uLR1jwlNMWeiNOQGr5gEIlh4
2e0GZY0QIGJCYaUDC/oDV7RKXDiWKI+FgO+SDb88jz7tDh78QMnSE+r+j5vexNfZz29D84/x1J88
8EzG7kNp9tp003qG0wTMUz5Bhs0TgH7JWxFHDlQ42HfT/0xR4YH1hinRAnQhkRMDWmnMiA0e/gDA
/PmH2ohoDnBvcDGGAxAt0SCyDnFFwVPCiTD/W2Fzhw6O7F/0/cjaXRi/nDV1APZCOnRgXrI/gLlI
iCHFtAtnAaxgkC/KcTcVVrQkhCN0Rx2uzyHRC6YQT0qGlD/h9+1MjXEtnOSbdjbr7c3Z8/BYGpEZ
GesbSZlcCM4THpmoQCtTctbmxRYtW+7lmEWR/KzPmZLxqEK0p2ODLtkEUKk4tmk08yH+ShwEhK5A
xWfQ+fEY+oyuhEEJZQEDbExS+6qLsQW7FODDb8FOqPWpUcADNTOSoaGR3UiFxY7yWHeT4sAtbxFD
lCd8oW2If0u8Xdd9RgXCokzYjbwXz0iHEqmjxfrwkSOHWsC0C873leGUhNOBs0n++S5qFCFMrWfS
sUntBTAkxwRRuuIuXiPZamyGTD3mhGLg8EMMB6MKEznGMrTVI33bIdlzXh6Exzm7E5M8pUWlg71C
fA3zSwornRGXODO/A/4GrtyGDZ8fo0tonKueJ8efEzvBAZIs+Wt/pGmRgI1pJpWpBllQlCtfTmlG
GoJSKUS0eHUIF6DpfZtf+IRrCqNTuf26lL30fq31OmRLbsUP+YP4h81WX8nzx+azE5e+ADaDW8A3
DPb/tS3oZxjJ1dQPMmNSxLwA1QM/n4PMimkPMJqlRe+wCh/OG1YA/obEF5zMIB2rM0pf7jgQzxk4
mYhLeLRvvyH19YWILLenfyFtKwjwXLl7dFnFUr8cMaDlMsZqCN8QnsbkuFVCptZg9FVcnlX4mW9I
N9r8EbOkncyDRGjOn/+9gRs62C+eKM+TNL9y2DI3ZOoN2E4Dhh/HNaacMpf1JkdTqmBXqEz4foC+
5wT0H3yUqh8Cq8jB6YaJA6kuErWV7hsw9BoYlsIS/QFP6raHQQlmS0WLISGErA4u5qMWIBhx6VmI
Q9wU/S98f9o383ibvVdXnLY3V4JSYEIKcv93jukoHsngHUhDIWZBElznE0TCLEphF9Cf0CZ+ar4g
2QZ6XHPHylLC3CMuuHfG0MQ5Qz+osK/aMPBLPcma9Sc99sEKUWu60Ka9sPgzaNpGve31Y39JsYUZ
BPMBu4fxbQOgT12Sjskg6DickUpsVRRFGOAIKjwnOSGqbzaL7o6ahScHjLp2qYAGFxLcZ0Q6T+6k
b90ZDGCiuAA6uECnm/FpszMxClH9dAy9ISM9kMAQ6GvPEHwRV7Lf9joq0EPBrlomfsNmgNgdFSs2
ZnzxJJM8lkJZI6Cm2XwCy1ipEKm+AHrRze/9KXMsj3EBpjU6UMrh8wYNmkQXpCjcN1xxXmuCyoEI
7lMiy4K3jw1iIMN0ZntzcVUOvvPkQtzSzcbIFbmjsAfFZaEckZYYpoF6UEGFoM/C6BT6AWFx1QiC
6/Q9748Gh5poZSRc6IN62zQQuX/aSEK7j8MgseZQTvCCFKbo+lzYGPagOgumBx0Umv73sKGIflMN
97HQjq6MkMSFoXfwj+n+bSlAW/ZrRSg7fwcbA9CF6BMkXsMGyUcV38YNTx/WuHBp6SxxwtZG2FML
g2o+A3yZ/WTaW3CnWnI52dBQtrsfwo/2wmiUJEykrTFHjvfbo0Sc08l1Uxqt2/EHMWwi7bUFO7Bc
4rvOxkCeST4HJ2lGQK2PmcKPec+ukkPsY1SspA2nI2MA6nvC5hieXTkiG7YbJPFozyra5BiDWLoC
3ImO+p5rB0KeZbxBdnakHFyjMD1n6A+1LyCul6ACIR1nMyfta6QDTwnMGF7UUnBTgYxAr+gYRBGe
V6xOg5DyHkbbN/iw8GK5QyIFQoRMM0yx0BORNwNlmYFjIlKvBVueqmr4iii4AsPThoK6eHVe8K4H
oekxWCNL80pVDh1+doN6nbkY1aGBMiZscBEVJ4nHz9PVV8VKE30iAVyoVPQx0m6UvC3C/bJnzUip
daAXYN8CfbM/VSaMqZb4wEt7PoEW/kGDlzUf2MLE0tTj6MNYssWN38QsWBjOC/WCuh+w6xOzdiee
F20i1gqsWUx24d0QtIrv5WUDf5eZIy3ZmyMInbzwfSOUwx3EzOO0JaQA5ls7BBtmxMS4oQTAbITh
0IK7S0NPZAOGEvkcLzf6dCRhjrIYuIhW5DHGrJiOo93xAKKj34bM7RHTNlwEUP3JI6yQhf8NdZ2N
RnLL7JMdTLIZsGHAV7HQeZ/lliAEPAUuLdOuAm2zeKJUoib1mTIpvQr7vPS/OB+Uvy9E+5AjKvKZ
2yFjOZ9AdphEWsjcboilLXxp1JgvaB+L50n4zRkjVXeaLTw7KDsXNuy+KXavL6TA0x1j+HRobFSW
ekpqcH9IBBI783NJtBF+FL+p5ikClWbIe3f7w9SlQ8PAAXHmH88x5KRqCGkKW7PrqqZlJf0Uhbm0
ua+AbocNzlNtUK7u9PjwQi4c8OKOPEdYqtBNYvwYCvtyQZnHbMOFZAcGxjJmwMUGgJpauFdgxhX2
SWnVNuBk5kZ85nN1LoghBGVPm7BCQ7MgmWyeI6BD3obICpHYiO5+kXFZ3mOFIoN4Qs1rlrRDk8aZ
DCC+Phlo3cbUP8IX3S4X77hhdZJCxZ77UElX1imy7l7Pzf3n/5gRmFWddZT446iyCQfY9wPOp0+g
QB8+MsDm3GpOx8fsT14SKzWWpoQBSGu2Flf1Jd4+e6lL7+JqTAkZ5cgu3st9WPfG+DkUMQGF27Ai
JZtKovGEYTznY5Syhyeeycoj7jmGJAqTOvG0mcHcv8WvqYmo3d3brAPgTLGel+EMA3IOOd6JRThe
jxjKD9WpyqwaeLzruzr9shtDkRDqiLi/fc3BUIHqOb8dk3UWSOyhH0uikI4/NNVw/HNXPmctx5Qj
ww5mRgK2t23QJ3kGoYhLzVUAwvkhvPSH+RrjBcR0Qcksp0PmTYniDhbX8ScaiO7NABUG4ovgdEEX
XHFqgoKMKyeN7+ChzvvUzcoHPV95MXyTUpnHeNZOkkCa8nXe4YvvTKlZYZ6QHj+raGdwKo9v3ugT
qOICXyN9Qg8mhYZh9/40V5qIBDt9wRWGMC7q/xl7ZWbLLIeTtCCn7r5OQ2mRLCRAUCKxJne4+uMb
QCafsja7IpZEVY8jNpv0MntvFEbAjDbfDq/GJwRlo52qi8fInNEKEgW/7a1SxTYKG/wMrT30G5nZ
NDsPwVOBtpad/EzpB+WXBC0eicyDz4y0YCRNBHMDNrD3PdVTc69P3rLFr/Ssg057JR/GD8tv20A9
C+foc1FPua8CWtCwauCx9gfuFCwXM/Nq1ZF6gLrktwyLen0lepmDqywiVdy+Oh68DsmP8Ynbyp5C
3EAKZQWp/c3XmnPvPvtC1uPUU8PvYFTILnXYRwS3XUG/ebSIp4iQ4NSx7OoXEJ+hkexE1kHlf6El
yh65A2kTmjCqmJ+DKzXWN7WNCsjarhnPNlYr5pvLcvEtvIyhWWwem5BhBoDV2wZOweKYjXNkTNDu
MYBDHn26TuvDsyBv1/SWxYSpKX3ykHbN+0H4ZpMePaLvX3PkKZ4JoQGpig7rNi6HqjUlYgHMnXnd
ffFYfYb9cRqrTuWVrho+gzz8As0x1rU2v03PHTUwjN7TO3DIy0NgPsV+G/WU13eTE7y+GoYeVwlZ
ffG5O8aqt1KXwopgQElNphWiOztnrPKiwnpaJlBnZWtzMdq+jZiekp7AgtxQoUOsr6406+b42WdL
IJtCR3LFjDubKHTWi+fiTrWFBtKV1vKFom0Q3aCsfxbsGOiJiZ39HU1Y4b9NyX8HNJ9OHj/+ftwa
4LQOFjmYA+WHCKZ6MpBPHIkMDobh7USreIhZ1JVH/h6D2B/Ow2e0JPhoxIzlW6zVwhrnEkqy0CSK
YtxO+nPc3jgMWoC3JmIJj9qtxrbD0zKG/e9BaLJTH85uqE/SMLs8aosIXdpg6OtZC0JDpX5kfNIf
G2SpKOMbmwU7xkCzQTC+dJU110+a8Bc6BVoD6GJBLUhERFhrDDDcV2O3N7+/6UMK+FjV/2dJyiIl
ceovSYKIX53yZleNfa09uXYLuChUhTMeuq6e3hc8cz3Yq4XHiKVqwpz8SYRWTSj9lRgDEsqRR6+O
1jNsSsKseDqxiChBsiZlPZYb8oiGFSDb6+3xmxKpf0PustUbADpZPe4SrhaY2tHZLPScYDorb9yU
PM+/T+2bm1K2X91OS8L8uS6/1qOFamflPN0wgLG7m95aJ0H0xKxVR3ptS6ALqX1/eu1ecX7nV2Hz
o7QEUq6bwcBDZcbhmnov9uTU/mTDN0ZKvSNfrbCsKsdJbvdlm+/vfdwSlIqwwYPyCbXHqoQJQWwI
MiwENEsyka+wvX8RxLQ3RwvKT8lVKqc4p0SHiVCOHj5luCUwl4Dj+sPQ6lVOB/hi4KooeV9BEEEh
92IWMmXnQFL34AHxyT8crBWudtyuQaohPRDblLvXr5sbFpfK6PJOelru3pjHnV+PgBzF7kMA1/A1
cPiz4tzi9s5oEaiD0fGN5yT4sNcCS00LUKCl+XSuDASAu9l9KYN3JUxQzVbk4JNN7uBo+ohl9SIs
sw3rKUeBuWeAnMLY/lrytkCRcNFa6wZZUx0pd86zIMncn+wXzKCBVpncmb6GXRccv9xuYQVjB03x
prrCaYXeiOw07pwlTQCG5bDHxvOgmH6sOpIzsSepbAMC+cuWVBghypwnnqHvhH2wMAmXcJpjH2vC
o4gRnTUUCORqkh2LDLAhOo8RCztBVPRtSgOsO2qrRHYO2wUokFL2HtcxQ/6/F2ozEJL472cbfnGo
lumZ44UTdDABLlT8/jVKAiMuhJIK5Yi06O/1FKKGWMlzNRQnMxLgI6eWtDPGJl5KoQ4B8IWtHO3q
ITu+T8zbOzb1WBtD6vE5Lu5DeQp42R93PNbL3Cc3e09lRasvTXQuBvgVihvWhoOglS2VOTMT0Smj
0DYHy4GB/iO/xH1Ni/GP5Lppz88CULlt9bCvwX3MxAeU/R4xdvoyq5RC3gy/AIBqetULNFaDqYt1
o+Q4XUvSk+5HaUFgT+UNxDbIPgYJLnyFm4RXWijEqQQ5w/2cvcqcwaF1e3+5QQZtSXDT28nWNUyd
LzJF5vqMQ7D2cb5zoFvcvKiOjroqNiIOEMoljkZxXOEy5MHJ/0xU+hAI7X6BK+65nFwn+ey9bzjf
/gj90zZm4SQ3N4+QjDnsEV+qAsQ8U5Dx0Y3/v+hgHAkF3nmwqlhsLoiSauPFgVeAsU2gaV1gn0I3
ISWUozJmHXyWb1JmSFQfJigbMdSgD2TORoYrPKY4X1AI6wasM0zWUIDLbj5Ec1KvmQPrF4JzPImQ
z4FVJJ4BJgj3XhAGcRSwsirMyaxHtZraag+gwMYdQx1qDWSK4ZObpzj59rtIjhrPZ+MaN0caWNrL
JslzcMRtFJ7iFZLbbXGNIKpVmzd0KeHIqu06ze4Ve4zkOFSenBRheycBdiK4SUxjQWrX6jqBf4LQ
7AQJxO6iZymqyYLVty7cyiON2FYdM36PqMH6kbroIJdxotGvliNy2/33qt4zfv84TCed8lKsWa/3
cTbmRe7YKXU+UbBhbw4jjqNCO0oQ7OiXBFAw6AFzQXIzFyBYPoadumEzsvpRT5nxjdE0dEeInB6N
EdPtJA/z2ukZ/jdxwQMJJjVPHVve+HWAT8fgVjRtxDtyEbQYfg8RfTUp5wwWOlyJRoSqeDJjSNip
on3sO70yYmhwGQgpuMfVXRFZ3/y3/5kUO7Zzfpk/n2m/IVuYZ2jbBDsa+Cfw2yMYD1eRULfuQ2Cv
cDObMcv+gg6UFvOxnypgx+zupVQIrQvHcUDVZqfoYhk9pu6XTrqN841eipyHq+pcX57c4nddpviO
MfOpkLdCblziWdYKYLRi34F2MbDuK9ru7O8N3eX4jLnfjt5zXgMgYozBDEdhQ4S73rqEoCaFzfAd
diFtLuJzCrWry4vcb1BDx4/CQfgjI3qm1IJz1LMVQqK4O7KXvpnkomV5v4Kc5SMeZibaggVJ6GJt
/7D7YWCVDGuEcygcSrvbgSwbaNFpYjbd4opptXKqLvSz6L5AgCuiCVTveVLO6ApI04Q49sDqG7YC
pJCBcwUUBwX8EVXsVdhtQBFDqfSzCzNQO2KbyOVzNWP+eARXiP8ygfMWiVRQ9Q4SXJHrPL2HzOfE
PWqchm4PETbyaaZ8uOXheHXoqOuIWbtPb0NoauoKcwSsHvM4r+flsryvbnORF8wGygif6vTh8VL8
JOk3rxrn3Q/vmOn+rJKW8ucraAtg/WQ+JywX15EHWTmtuvtH030tp5YsQQD9IiLw5hWz8SAQQkgv
BBIH7z18/V2tiTtGc0ZCsE3v6qqszKw5qs+ZVMzWaApgebVprXdl3Ld9H3HncKnlaJ6UG+eIHBBb
5DqhBrS/Js711dRWbkb8eoHSUHkk3vYQ3NaRDUiagYLnI+6hI4vcM+mfKRp84kAMWUwdk0ENBHl9
Z6avDNSFfUZbxL59ZzPVqmxlsLfVx7W0voFOYYOAOMGkpwB172/Adqji2ZnfDXWmkz53UiCpwii8
eDx7tYww9uSU+WpqEHPMMmOC9YJ5z8g+m+mxE0deC5/rMVb0FUOtysCofPDORoKZW3qBYsu8t66z
S7nth3HG9NOT8N8s3gzGcQA0Hq7uIG6MWNzbb/v7zhlLZoMACZjtM0JrGETveBMRwjvWmBcKIOO/
gwkszL3DTsAmU6NLi+q4gYnUd2X8JN9IcWgJuGLK74ZDDRfKT8O7zPvn4bIvRKv3UPrNKs0EPWz4
RMhG9CQ5MHKrCGZxoOEk8HjDhzrg4FGw7sMdwh8SUXLmu25GvDJvpoPhqoEa+8nd+IhOOoavUdr2
1/1UdB1ehyl3Lxxf+LVlPzPaTzKjcDW4YcDx3EcneBicBpxUOnnFfeSY/r4piBhBzupDgdo5dsJn
t1bT1dveFO4QR6v7ySbcz3Bg2862g1fAJYwDR4uaepJtZBn86NfP9si+MXiwE07PwsnTS7sAOPl+
JYxJtUpKOPb4I2N6ALY91otuODuIN7cyPbvuKhfCC49a8AAK/wlX3XIdPDRHwodsO2t/w5p9J/Qa
OFpM/fv2QLmEjHs1SjJkXiOCuDf594oH7Oni7cI7Jv8+P/xuWGi4lY3zZO+UgqwdZE8kYUBkmE5y
MdEymFO5UDgNDYhO4zjB8ix9n7FPw1L2d7CN5UgLk0+M1h2MquD8ZpR568Fp60F7JA8IVwIiJL0N
K8DQFPHAZ8CO/GDx5v778asc1OQuFB+YrU89aZiVD27HJFy0cLiZhS8c3/S44jOGLuXUaN4nVAin
HH7TPtVhfBfaA75D9RQ5Byurg8uXCw4CrjSNoXczhDFsbH9Pz7x2Qm/870TcZqd6qAODDwwH5n1E
dEoYvzbwokCuGFcp9+uI4iL/Wxo4H0bZ+UAXyzTpAcZsg9e5V1/qm7dx9VQveG7DdfLfYfAVjpcc
/d+/aS5E7PbqOT9r45rZse+T8EKcNAzB/z7Yr/EZDmeTYVAkDsgI2HaFcTDXYbhJ/90op7nsezIW
X+NqwSns6m6aw58FkPu/uxjogkohc+Xz1fCwh3uAmK1uqIcnzn2c8IBrhMvn03Pe5E8XFlyRPHHs
fXhJH4cMfVyYWNfHRizLtFM0AQOKgZ3mQONQdYKz8qk17uX86e9IXNCCNwxn+t/b6ogM0JGHB05Z
J6qIJysPzsMvBOL/Pxzh1sb1otaTubXwHa4iuqAc70mhktDNgSt6BijiXbhXFD413G6xpeVnrUv9
Oxw4nXTFHOGwrsNPrpV8L139G74xSDeW/RByv7/zVaZPcq1HK8YI2UVxUvPOuB3s/lgjapIYp1ZB
o3Y4nJsRNotMlL89BIg6VmQuzI0YBvtaTgmNbDsTkPONsROhlYS45Kw0DIc6qHT9IdJnq4VALwq+
OVQhsNkwSChEBLHY8sL3bd8iBPwg1A9DcbSF0JlDOMcZ73w/9DACJ3rd/Pm+D0NPI236opXLJctK
ERwfbLWzvhHX3fr2Bd9BM8ixhI9wuA6fYheHK4YR0RyFlXD3BHDCfpk3ZM+Z1+g83EPTN79DRySl
efXjJoSZRyNuHL4yuIu9h49xd4LsuM0fOrJ2AG5adKZF+jB21sNMfThyBuy0iwNX7r+jvKKWf/u1
gYHgj+JAf77owodH++YybC2kbwvTev7vnoYf7OrI3rli9EPWEfkLHb3I3iEYEnOA4Es9HDqzsMLC
qnhiI8vvwkykp0NzwMEvPWjKilHxUSxWP3dFHg3hU88VX75/1F3NOpiw+BfXnB0D+jz16IgfOEPx
8MYFVzfbGJlj5HMwEcKz7Nuh79dutr3E6Et3f+QhcYUZBTU9NYFsEo4lXW03w800g8uBh5t6qI9S
o3Z4isNBePXfVQ3DmHxgOfg6D/8+ntSm7gPznt//Lsh3FHFb6FdbX63Par/+k/UIpP3a6u272587
vWrxVqr+nUzwtMiWdCm9wM1F/wtLwl974T5EwgyzHyY0/ryYhoXlkXQBwis9N2J61CYnEjLa5xmz
q/DzuL6BGnpdSdmTEma435Vyyrnm9374GOV+EbGRuLTgEAbYdV2qBmzHKRBuo3zvW1soCUPkqZPt
HTMRVdN2clHj3FSU2pbrPhpu+NXuerIdJhuCu4m7o2VzbRICZB9rwPaDOyZAjY5e5+FizdZL99pz
yTlY1UD0+0xkaLG7I7E4cL04RIcpGTwsT0RUjNEHagLd9kU0XQ/jDCe4vEey7J1E2FG2F+MTpM3p
ZifNumajPnqa9muH9CA4MT7cD9Or70iE7H+GwWWPRf/bswMYDvqHX7HYfFrmo9rh3dSvugofl6i/
d2focyinOeXR31kUmbA/he0r5mXzvj7l+0+se6ivICAtDk6Nk5sR+039hv5Z6BStWphx5Bqa6u9n
5LxbmHdKDd2zKcgYsC0+Dt6MZsKsn++UWmorD7p1eXQU47PjcD8px7gFBFKIK0jc2HgZYjlgyBhy
UktlNXBZ0nzxJVxEKuFTQwMUD03OBrqyth69bHk8nVdhEs9Slv3AJNXPDl6I/fvRHKNHV+HRxw2L
9EF+WPd0F7MUwFQ+pT1//6LVba9mj37e/3WTFi40rAjVLSV0uMeV7G8oiVHvE1HwLmyDO910ws8N
u4l1JZco7Rs7CYOsZVL4DC0fgOpWB2j1rmAog1gwFFW5rVQfjsTJ6ROuBJFXmCTu0XOOcox/mS3l
7akpGQnMMflB0KKZRrAJGfqXJGA7lZKTsVJlGQqTHBnBrbqZxp5NeGed+GA3JbPBQwfn6b2Lqq+K
LPb1irj0SNFekXJpm6gT8Mq34m4/m6oZwc9Q8rmYqmDULumhnEVeTjM9eyTLq/DtRNAdnFB6R6rh
8I58N4c8eVeE8xbezFrxLa9RLJDZq9HkQdvJbuChURrrz+OGN3wsvMFUCkBooBtTQOUAZ4q62r7z
0iKnJnc0CKrjnhydv0wfaz4R0e4GEcVzSMFw5/VAILN5uw+5LU0KI3IKdAkqqvhsh5BBU8FiozNf
wzqKK35dAcTZn6PUbzDMhMUkRmxbZSCvyjZWsdet+FCRGso/rtx5cWV9ggSs8CujkWw9h9b82RN0
RrpNYu8G25bCb3a27cR+L4aXAKf4heoKYfKEJ2bZBx4VfuUh/33+JnIOkjFkjFSQuPArGZFkrAa4
R456ceqd6nfG0hhW8fbNQC01K7WUhvxMhpEtxrNNX+/rWh7PJ19iiAuNe7w//7oz+2Eqoxop3XFQ
N6/ODSllAJJIJqoSpfiln3zVYsnWdkIVffqzhznpWiDtmAsxIbG+JswzL7+eUezE8bwiHhwcLtqm
gmmWrfrxspPIVzMYXNTsLbpdCId/MvrVGoVa/Pm6R/2VZmXmyvnlk4QtYgj7DD/KwKnj7ZfNaZSj
nRpdQJmjTb3AfIGtAprKLPYuhEQH+/URleIS3UaGY2VwssaYgYs2HgHpaAgc8Vlwv5gGp9swpIUp
3YQsPUWiipAv18k1l/1bFOzbFCxh9jP7XnM+6e2fdn2zYGvK8AG/gKa2GgpSkPl6VeYdRal8sfvn
QvWSra5nQZ16KWUxBV+/6HNpIlQuf3UhPeQybHY4eQah+bkimPlIFIjVIDYiTmuMvz0EuwFjphdj
ntw78oxI66z3eaBPCSL0irbKwUNrPYRXrcOk9aAj34EScaLjCF5UxljvYqQxOpgGrSGmffU8O/Lj
OuRrcR7K8ncGfLdodiq+GzDFLgU/GvFqdoyoyoJKOpxjoXWt4XtFPz8Z0BftCoNgVD2F5GowDFaV
0lPCiMBPrGWZupKN1BCnIggOYtQtwpU0ipZ34jAZen/7Sb53rMzijCCvLdxNr39EnjzCl0NdVi0K
Ew5hJ0C+SsHfbRPBPMr/QqW2rLG7o+95NZ+dbSMPs38L9mO5yjpD85MrBRLtsfwvuDFyOGutG8Ec
bcFSnHU4kdj+A4OorFaiYkOf0uzXcC/7DtXAsvT70oy4NGD6tQy8MlM5waXK9+quTBFJc8ZSp/jr
8YnS3cezNNaC0CLM+uVLLV5fVpP1Uy1vZLo3+3Mx7B3b8Wt5QSJH8vR7VckirY30pl7FLAiTS9zb
sXMZxJTDYuIlXtZxgmA9J7FFOTbaTFWRpwEYyyQFmizYzmlaSIah6Mvj23kC+1lWoELi43WYG83V
li+tqhBFhYbxoRM/R8pjCnlBVH1pyXAlX73FfhOj+Myy42AYpO30WwwRwMaXc228m6lZrfUVB2yM
F0FnoEf1e9EXjlVOFCrHYZzmPFfbzKtZtx/6b92nSsLI6VQWA//7fjI5YN8zf4mkUR4z0KBcRrr6
+388N1ixmOGRXW/LAgWOlVfGTxF9UBAMsWlg0qRWOpV9Dc+62Xanmp18jlqMbfP3zoUYyLF0eoZX
IlXmvOBZFAxApp4RuCCQ1DOJCHpKzq7rxvFVN3/dC5Y6xOg46yhzqUqm/IHTVDzR2LDJSE0fQFW8
Ua8esxNNVwqJlglP5xiDmP5y3XjKBQzY/p4LBJx9soxqggAhBLTyiXydK7cVzvB9rTNSfk2XPxvS
TVUPdF9wwDo6/iDyJzvmwU1X7aXegmE2YTBC9dJnH1I8BrB+y/yzcmg82ukfUG0CqYmvjoPiVstX
htOFR06HbIK7+baAyBs6WW9SBj9Yaa4GOg/Ew8VG1naq6cpcnVk354Vk5Ta90i+inlb2/cOUyOzG
EeJcU63Y9ur3k1QwWvdV+Lzv8jgk42oz3z8ZzBPQgOB27gUUhryiKnaRGxoLmhjfs1S0lJFiX4uf
aXmpslu9+BMy2ExxxsBb5SLxbaFeF0POFuuq/6Rx8ADsJFDuUN45nBbe6DyezNENvEkNMvUTIG64
0+oqrd+h0pm3o4KVQtKv7CujVcS+UkFGboZ0lKVpYV6AenBtXz+WNKAk1YI5ixI1hXCscFeTqeuC
VfuP9jsPQD40sXeIRESZd+YdUpfEPN7vMiM/I2AXT49E2Ofh5i3UlShefPUxneSgS1wcluZFP1Lb
vr3Yb6Rqdg7UwZviCV29+J6tPf1nUVfeJkspGeajlvwKYF98kgPwQcfK2d6dCwlBTfnVSlfIft/j
/p/urZIkoNInKKflgPOaNgN+07qxiy5dbtEDMKPC08RR3cQOZhZeL6L8tfKNtY/d5L3J/jnK5PuI
Y6qxTXDdV+/n26ZR/piP015UEK4R4vON7SShJtT9YowB3AS5RXfTvDm/SEcdYzD/fandj8PVFNZb
e5RTv5n3dHWKI8Q8+6KmOoEdPGi2hgBeXCthesv6Pcxqg8OghS4bGyorQkSGOwbD3VhTxBvzyXqW
/F7ElJ85VaupiIkHpiAd1wB0xCq82Mg8i9tY+7pgnjwzvtE9CXtcHIyQK4Zietu5o6nmG4TyXDRH
md95hwaIRjSpZdHdD/dDudSys50lGNXnWM/N+7K4Qrd3Hoyb9sGc1DwI6ol/ytykS8YLWMJhvgrv
2yoa//QRScVS3PtT1izn8RlaGQjvGhwSzp19Y+umr3dBWCkZkult+/d/m67ltYqSWuc/m26qdqPI
h5XuBmIr7xrJAXfZ/WRPffUgSeGer082UaII137oJYIYaeS7xcnVBRdOyqRezpXlTDpAuI94gqo6
qu2/jDjFkWlbuYQMg1YioeNffDHqohS6/QsqttquPZWWdDPm1wVIIhDQAq94zABPt0t2JzmEly9t
ED+rCBeNaBaDTMCcdyi19J2SwTyCenM7256i4yxuWOS1FoYI8OpqiKereqhosU0TzW/5zZ0apak5
lu0h0a7SFfWcf+7m+unILYoJ7JoLH80LnpcDTrS8yibBuE8QbWSmx0MF0fHeDNMBX6vy/WfcWWDZ
GqJo1ioNgo7UnDEXLyZOdPTD434GL/x7SPBfnG3LjDF3H2GuhNWGRdte4qET/lcLJsqFOZhhlty5
+LrgBS43kiHw9NuSBfmNpQmfjuhIYGLbxOP3AIuuXIxLvXWXyKU1ZLtdHDfCYDZKIJnLPDIKJ9ve
GfO3qecUsPHGdPdxOBbH/e3Ps8/UlljBWxEczRAyhM3y0ObRSamRaklOMbYdaJspb1J0NP/W2VZf
Qaay/rkaw1GGoR2cbB6qmdIH8s1nzEmdjetKmJe1jCYxdup/3iqkFIvOpPdImHtPwITF/VB5dPGq
RQ9xOkWcKF+27weHaDXIZFnk6vMCYoIMAy34OjzD1IKfy/g7C9MlLCgl3xbqfkC3sLkhqrgjcY7b
YV55YI+va9tQo1ZFIwNKkLqDm3Osm/jVJiGFlKzTzU7Cc5efGSOXihRBSd3WP3dq3IRd7Vr+/Efo
1VY+sov1rLKCnveYILzdtSnyXBrgg3VlwnLI8hW7HqxeTjnIGOXmwfgLjpWmXih+so3vJN4liqWo
cxhAT0AWP13BQOtAvOgy5MaTFfhRPN0GZUcZXtAoBLO09WTc29UlTqFFAfKdBUw3oR9klCPZC7mf
etj8TPZstjD72ZzFeycZhc2Y0TxeawBU+auXPxZh3uPQs8KgpTiJR6tOjrIM/znN7l90K4Vkmsl0
azcNafktVDKXlqGUtb0KscECxhYFLw2cY4ZNOhaOu77kJEpGmRutJ8GyWkraDEKMdENzqAI7SDR3
0bGfqS2tzUv9WIqC1YMrUCYi1rg6TeMFhg3YoOV7+9w7vF07YIbPsNIWXfbeLtDKLpaKzr3zB5pZ
cM19eJvF+/wDQ404JgRIuzO08DvM+7CcD6N77yRThSzgHXRvPze6fKiN9YEHRQosjzn827SfpMSU
rI28IiiMDGW4RARZvtOEu+Gp4uxYX/GFCM5NGbR58WE9s2BD7ekU0fts8+CwE1jAHk6XFLcKPUNF
+W50KE3TVUx5xdu2jAKgHQZwLuVL7xnzAsxqIwrKk1XcytOhBot3JM21mWeY24eRHfcZDBdAmW8o
8eedZiNebCbVZtDCeY1ZhtUGL2BOq+627h71bR/G8Kp7Vg8RT4FmPZiNabTQzEE2wfelLmjKTv1q
3pUoi4illHU8r1lzgy0bDuS3La9kiYBU5gcGOuyFfS3Zv4wOLW1WwSpkFlZsxBYCdIT1Wg38fQ9G
8QegE/XEv9IUTqa/mOHZYoMFapmJKWi3wgSLa5MhkOf60gI/CnA66EjKesKV8bcwWzTw4W0e5FhN
yttZ+DR9NGZtV7cl2Pjgp5z/7RsX2gtcYphGK0etjf+BlUkkt6oY0lM3y6uR+UIZGcxH+YgVxTvp
d2f7GROXjpUsa6Tqa5RTomesfCAfuPBZ5GbIy8chBGAwZKznPqiodQU5BJykq3b9y7vwtviQB2O8
8493kj6tohW0Vkuwea+Mgc5hTKEhMmXgpOUQSndII2stTnKnSaLiKfQY60jjuNEj2dct2Uvv6ZWP
NyW8p3bRXkDWQ838GG2VMZy7DDGSg4bFujNFIk0IEG9wJQ8NPc3SfsLurSgjAUHgaZmLE589YTeh
NOlMF42Q3R500VbyYV1m0a98kzAlonknA+6ZJWsC7N5zMbH+TE3GoojVOYs2Uv+k+O9L85aCLd5z
Jg656iAxlvi9MAB50dt2t++nXh6PT36CapTuJX4TGwLKciYtQAkVdD2zQ+vqMpxjgE0p4MjB8gVJ
jVBv59cWRAtMdB6uX5VEoeoUkAdihBz8h5j6gFrCMgjaZfNFnsFP4hpG4cx2lWa+6og4gbgMmv76
YONqEnyDbxPkIH6Lv+G4OP+af+3Ls4BOp3OhThWaNqHDHvRAN30zaEJkozCXA2eexX1K52W0sss3
7ciTxEhRWrBi1h3WbZISjfyh7cAMGSSB5CxpM56F3PTZWE4e2l+wkpL6KBXEG2XoLW+elTXFFKnz
sqUefu9zaWPxK63wIFf9QZjWypCU1IHPoon8blGZ2kls5ufezYN8/UDWhK8lG3cRhL6wEfIHIeI3
ZK9ZM7fDeCeOBm/Blz6MRue4XHlP1MM80gexD3u2usuSk3vmgEKweoEz9puzY2xKH0kgnbFqtMhI
iFUGE2aPzfwx+GrYLu2NIETmKZZM8TsnY57bXpHOgkddSqld6eP2pcuDfejpQ0IipZ4ljiQlRsEt
w1a4G+Ao1OKV7ERhhC/HEJCPfcBIzMXAjX4Uu9g83IQ4psTFLdldmyNQhXoKjOY4Zx98K80iCSJg
uuOqhiAY4G3cQFvTfS+8H+rhUj34p8RKKEzsYUvr+i/xBM+XeEXdXHrrezxufuk+cU7k7uqVbHVc
NTHIfnovGuKVhvlwcwkb9rxvqVAhkWOsKzA2NDdt51dJPJbZtwqfqy5Y1BliWFXMZ2c1oCmhqwD2
4E7YheaUrtG2NNBPfpQHKOHr0j+JS6nwi5cyQErSpWcEBZy0YqqzSemw8qDOPRPgs3y4IuvJ4VqN
FQcEjjwylsFX08L97BYwpHmVXIPTYKwd+z0j7IWkwZM/xn/9yb1b6B6y8xBAXsn1BwrUrWHATOUr
iyG7/nX/1n007Yl1O3P/B1qjYg2L9F4NVbReZ4jb/06VVKOvajOZZKUPYcU7p1xn+b1HlY7OfRyH
SIu+mOMQb4vZds4sr8NF0PZjcfMPp1CD5vz9bU8rzRuJGlC0+2q+FQK70k81oYvr3uUnUfyXqP57
2LkCRxyP+/NQy9aDCNM20gHicNikUWKScm1k6qNgoWEab0hrwj0RtMS2etjbp0HaHK6FJhgEcvEV
ZkNsO11TBLemWv08ZwvjPnayzMJP1jSRo83LNto5DM6lf1lejG+xHxtduy/laD4/HnVL9uP0lmpp
r60EZBwXfni4ZnNE/XH/LntyY4xLTEd8Zw7lV9f2GHgdUYLuK0QnZWHpjK+zr3aRgkKqpFfvkUGj
NGHR6SLWBGM2reNfvTx20otqSNtOWA18FxLvV5iLWDvj3FycrgNtwxUOO0GhO32/Dk42EEYYsB7V
puyrn/r7eJJgUSjIGc3YxUWuHt7wASLF0L00RZ0sIkNgligTphb2pVyLl1e1j6FIty3W5MLFXlwL
4wYT5eH0N48GCRVBRF/BewTOyKv+qknUnW7qc7PzHPH/9zfhcfPV/Su7QkEJtd+WrzptchO1VjLM
Qwly/Q8k6laGWzabYPVH4d0AK7XZ5u2pFRKX7S+xqHAJHKJNUf0YjdsaOypCKZV5zHgmXdu2+mf5
1rtixpiaDRb1zl+5xnEcfKMHs6Wz5V70G0csUw6X/sn1en8yZ9W2twjN1OWmlluUfV3qIomDQkfe
SjJU5dZdVlLNYOa2iBBwB/aMQ8A+U0ovCwXnHHNJXF3di7Ef7LTR40vDB1xsNelvHFz1Rh7HBCNh
hPIRro+Z5Nl+4l3Hx7zkUAETnR5E9me4d9Hpc94gFkO5SalV4CZWkfTCcOfKaropjxvBGyrm77FO
ICEXvgQDu/JhFiORowGUkNZiP9deDsdkvyjNPxeXslawJMkwWcLAdrhqtHkx6VRUeD8NeMwy5Gju
6sr9dMX+cJGZwRvBhk4S7I3SnxF1+teh+V3fEM3Mb769lPMm0Yka4xe9IlE175gwZIvXJnykAXlU
FcE93ftUvh72YwUvZN8bqeyfs/mEqSTX+dS4dmNBWDoOzuPixkzJgzmxKbg98b9ZOs1VhR1BeT8w
v2+JzR4Islw+o229gHmucSkjlmuJJMkywsepNZcOPIMFzdPEQWUOXgla75Y6WZ56VTbuh1ev1i4e
4RRGzLVcYDGzsnFChkWNso175zzDgOofIiI8/BUaNA9u2AwWBolugnSmvG7sG8d2mq592dt8HhWC
93yZPRagW2PEIL9HQfpxZTRwrGsfqansVS4P/R38yTXUmo6yv8vy5Te0ePxbluqnq/TXrUI9FLIF
li/X5p5drA1h3jnti9Mrci+PlMG19J5QtOXe1xNzILz3MsqFHnb+Q6w4qQKDd3UchawSb7pYbQXN
qpUZXJvr7iEouVjOm2vLmLx8HaW8UUp3JWPugt+TIZlK1bij0LmoHKIq62ry7Qea0y008YrAC/Z9
w+OWpr2AbtczlUgno1XDYqdBZFh/sk0czFunn9dPSI/MHc1znqODEgLzIYupXFBdFoSYPAmW0Fn1
dXel6gm44bLjsFGrbGDunSWqRigdP2TWxT895rxTeN9U12+mshLDpn5txEwPeJfP306lRTuMikxX
Ge6myjFMAfg8fVIwccr9YjViqmI5VO89gFo927wNL3ZylK0pRIXra17ZAt3/TUYw3poMN9eVe7sG
mv5DRK9q7ncR0rhAJERFyII4A+sXQLj+udfi0uDvuK4oPx8mzi2MiNvI9nwEitUTv+Iv0UdRzVdN
9m+/4Y4YPa/CxJQF1dieZANyrq6YpO3BWxjSE0QKZAyWUIoBCWeNSbaX+x2yly+5NOH5tGg9X8EC
xUw19i5qmT3B/eSxap2H90mqOZ7E2FwshJ/E2EjMeXmS6nFtkh9CzuFgHttnxCPoWw9j09KYWM2r
epwcfy4MJk+my1j3DZpWfiX6c+OK6KE1qw+LCccvl2clU7NsU2s0NrrBvyDi5au7FhBeLRAPgxeE
Vgf+hBQsua6pC6SFBcMIk8XXcSBx1jrgvwfkSY2cVLKXaz3grtQUCz1jA4N3w3z3SqRBWcZMJgkB
uzcLLDmSxfgIslLJhE1/XLw1chInYvCkga02uLBXxmrn2RagC/1RbpNBDdkllW/OBY8bXJ+FeiDQ
1g52sZetZlk5DUIFrH+/5U0NZAnkYo8D5ao5uiUwJVhcxYIGuVW81XEtsU9x681FlUmNu/PmsUPn
vHlT0CTxO/jakFL2d4P1RF5AIsnxXfXY3TSy0XJcjLeW0aJR+OdrC5WfLIKzpiQqTFhjJ/3B4s4J
lrWnMqMdt8NyTqKQn4V0zD6KWmcNG4ksG1d5euCvxvbla3PtO9VBGGW7j6zxW2fZfag6OcnMrn8p
wraNQ2Fwynu2xxv9WOYCMVnWUp+ewWF6jadBUO/6hPYxF7zdr11024zVwPbl2OBZJSq4jGtPPdhO
etcwrCPXWj66+XjjJD14Z0VnG3j0SR12q/JcUgno4JaMXmDP2jYVs8sHx/FxlDjWjcm4LwanGOuu
XOVyozyoPFZvm2d1/7lobExxjL2xQuqvwZniM9MX5n7Vl4BqFO4GYN/UD6g7h9/DCI8jMnhBuJTO
wEkcfYRp8ZzFex4xNwS6wkTLVRUJuJcEjt34DZVR2H0W2aXKvexa6+hVkOTEfuX0jfFQqSPHDg5t
OfgQab5JxZDEAB4HfIZcsfr4PUXDdF9Jp8MWmgZ05J/7cTn19Xg7jJYT0STR1VczI0XzZV68i608
7POYaSo+TgJL3cfKmV1aPooNts0D0XngBbITWRJrdfbh9dd9OTXIbbsbea6zX33P31Mr5p3ctYLe
f25NM2PYDi+/i3mtt74NaWIKUwb4NoPqjZ1/e9NYqhglUniJ0s1h7J0GZeR554IyhvKnvy3Qy6V8
iYWxCLEvMxYaxq6MabKtHREo+S301fDq67Ha62v84e47zrrw950zTvjZcyVt0gXVZVw5Q5CFkYm/
1cQ+gBcRBRxDK8Gg5VM5fyidZ7L6TDfxzpjESp2x5GDBnSxiU8ROlcOhPb59sydcpqsPemd9Axrq
A88XC6901aG61mIeS80o3b2Ry748VHa/F0MD3tafW+PfJF8P6iAX+Fi7Xnx55qIF4OM3QRf7GSYB
m27ZunwVLsZcWqAvsvefNSM12PWna7sEqKILfmW/M9hgXyuOrWZxw9no8s11zkc8CGLT42fmixWG
VjQM7tFgfXaZ1y7pzupeP2BbLaPTs5rk2818CnZaesRZr1W3b+Mf6po+bKL4bO4q2zcuYRfNJnwO
nFYG5/uIF2u3kCstatmuQau6KcsJEsTg+rmhNOVvF427sqBFjYkMMhZe3HBTsgkof2mGMw270aaT
bGY5wNljpGPSDmv8qkX+zrCCPVDV7WZFyUHyvK3ctA2E+L7lYWNbDtdm9Bouly/Zr7NM/xaNW3uM
rl29nJnA6WqvJ/LKfC9VD8DYbP/2lNqHaSAfhv3ZPyJLI8tVoZqUHKpgmsF6Y9d76lKuWsHQ+PeO
fqU0QdzblAuNjPA8vU/H3WQ0bt7au490PzWIvQtZLs9BH+USuQQWfyCGIDrN9rOjGY7Aj2UtGXjE
Mz1JlULgk/Dy6igMCiMKLLkbe3ytX816vaXS8WseXZubikTn0pKYXlGxw9BTIF3j6Qx29G4P/2a5
H6beZabv3NiiuEkiubBm7VeIi7r8OyE2Ht2QN4ToaP+W+Mjqy4qPyR7jr9aBX1mq8gBSE3S25gWD
QjTQ9HlEGkm2p2DX0q6YxIF3jFOrDxMeWjZraTmXOHYrLRwr3GZAeiJfP2exyhEMtXJsPrtC1e10
JEgJYgYzkdw7ZsJ8V8needuYdqhhII3YvBV+1YR2WPwvNYtdrPlqbd4kQ0etyeA0vfi62uRYHlaF
R1QsdtklSWyW7npC1KHScT3bLvwfCWbHK+mQDCgQJNDW56usRdd9OyEbbewHnfkXN0lka4zFYXs1
zbsWSTML7LGc4VfK9XQ1dwmULQYelZxQTbwBAsQaqlxzZfD4X7g26pOCU6vgbjNHTjIQaVOo5nI1
NmMDVYnViOO/UB2H6ZgAjpmMCjRlX/lclmNVs8WKaag17RyOtAZX216WYazMlZymnvVX9JoszD5I
SgfPs6eB60G2kecoY+JWQ2Y9zDaWTcwDb1KcI2pL9LKoZipcepEstDRSr1xKi/6zzCZM93BTHO4D
chZw5Lm8SS2n/LtWr7FKCpRmxGq65OQAzXndLLs2ImCGZ8xx5lcB4bCQbPkHwcjeRM1z7iymCft9
yIhQElGsVNx+hs6I/qO4M1ZZLrYp1IFudMGBiw7qQsMJ2a5GuTpd54AE9Dk7DQSH7lLivqTqVzIP
Q/VaXgJj5r1jh6AL/tHI/tu8c33/pPp0cwQuMMyx9ENFpmXN/Lx6eL99GhvG+5wH8tlgx0fzjkwY
ukG2Kw7pD/j/yYjYzNvqX67MDyvde4UqM4zyiTfV8LnSbAwBvjbsf56SphVhccXe0zPEYJ/4kShL
onaj9qZlhaR7t7//Dzj5xK1IsiNiaVnnhgvvr3MO4293bF5/zrVQ88v8oRTPDr4uAaH9+kPOws7J
qXiEpGuTh8wectC94O8xD21IcBkJqXo1uuYkCWTxjOb5lHTi/D7e053xRxouk6uGdrCO05dOyFeh
dqxdouCRlb30M12Io63EPHZTc+Lqy+LSpPGA49swhrE7D+WwJBjGwOluEOVrsaFRF7NoQpkGzk8W
L0NupoBtjzSseiK4a7lsI/vFODwhupf72kPGGnLPWPkxiXOIovFUNPMAnMl90DTN2EVvbvFK724G
kFB8imsfT6YXMLflP57vv4bxlV7SMkDpeZiCYx/b8z6eUxK2GxDuzWArOQ/UcM6eFQQ+C3/u6Q8q
LlI5c0U0LSsHvkV3R/6sgtsKvD3ZmB+muXeJaRNykiqP7UB80n1dQbPTPQ+mEJGfYesKaHjuTRTK
oXgxS7RQdOlVJsvJ6s3dlFSb5yaWbGpswulj62CigpK/v3vbUmIgzU2FsERK7TFvbnuHVKXAfEGm
TlKZLyeXQbl8RIDShRKc+dks6udCabErbWX4N0oyBenH7fMWLyZ+4mnWHVCW68s1LimabvNAKjvG
3jy/OGD5c2vHhRFUcG/m7Zrj1fsNKW7t9/KbSgagzirJgNR7S+LWDKP1ZEi7UmbbevYvmjMkz/dF
lLrWs7sGveiXhDpVZ/5qkrxX3r4yU2apxUf1MeTrwNtwZnKVcU9h5ndWAzDeYBs8LmkVtsndYJx8
Qghhg+GSbXX7mfiSDcZaEovOKa0XFcYMPzlEPUuc4jMd102Wk26nO5TPjf/A0ND1sZWvh8Sytklp
a8DubRDc38LQUCltSCGWQ4NW9DK/A5LZW9VkCwK6/WV0HEqiH6OhTxHBhHK7ZVFdtpms+gGFyZeG
KEloDh6lMr7Uruq7o1URMH7TU1kbTBRokYcoEyScz5mgNO+jaknUz0MzeKpXO/i5cdZThwp08EHu
Tc+EvYFqnRWauV9i/HroV4JeXRZsD3pfTiwRJ6Lmgm9OaQLuHnUFqg2rghd7L+am19r2fV83csrV
PTbT/df03sh0LeB1x5s9e5nu6fGez4VxLcYCYSliQ1nd3WMgU8/z8Lkg6yx0wydT1wAjlM/PUux3
NaVxrrqb7ysN3QYCX+CqZKthKHISlZteJrS7tx96pI7drB1jxozLrGrQBi+VM1Ol31PlX66ZMQL8
wYqRQ5XWTqacrN5GBft/mOc9aIMBE4lA3Xu9K8/asuwMZLnnIEEoiV+ugJCQ0MOcnYeSC8Gx4YCO
NVl87mvXjhvNzoTmY2627c/lCyq9ssuUCcx3soZJ4cyby+221+MMchiNIfeY6jpRk2Fh6ujI51Zo
mISLgfa8HTJDV7usgUt6ijIZz0c6grKqnpTxts9ncaMckghXMtvuRZ9KCXY0qlRXtFBOGU3fWR6r
V3I0hGAHSqahtjbu8Bql7tV5PjqbE4YjE8YVJWXgYQefFWSCmfpRAfC1TJScGv14viOE3gi/B2ZU
5gv8h0HNxZT9+lAB4vRib8H1+kwQpoea/X5yaxzjlvXk8+fG+vN+Kt28WcWbxKZMZfMMVoF2UWFw
bhxk80BdXqDx2vVHYbqpokB2Ym10UL6ZSxlt6i3d4aC+UGaG1vrJlFSNBM1793r8odCu04zH5Ty8
QQW30oO3+jWyPSIDswO76deSKbxzOs6OAxK84vp6qx/HiKdFEIjT2P680mBD3YBoE6uGQgYLIx0t
M81xrrPI1s65yNXMXqaZ3WB1exd5buPaw9MSLx5u9T1/IOQE25bm75fvZW69l0niGm18t2AI+/K1
tkzDG0//dv9W/9g65KaU62cYhHi1IorHdLrd+OKSxzczRnEfuHiVcrlKIhHNNtywmMDrN5ce5sHf
Kriph48L3KUx7rBp/XLjlWkggX2ikj++xw+VRfoztZssYjNv7tw4spn+di8lk7W0sfFLwFNRwfdc
RKt5WLxP02tU0SyX0mUl/54NRD46gGt5rYzxjHw7oYIQcJbV7Q/p/lqXYt/a33+3mbRa5Qy7y88r
q3Hia5ukAfi5cYjajm/1bKx5tp8oTHSTcmVGAidgicftfyTd13IqSRAE0C8iAj/wihk8AgSS0Ash
hIQT3vP1e/puxI3dawQMM93VVVmZWbItVbfug3g6L3G/95chIsg5LXhWI5oyoe1ax8svv/mL+8ty
WmxDwSFTUcm9ToMRirCKfMXimldPL4lsPNau8AiLr+nriMawmsuhzTMx2sS7A3uk380DDP2Ij8Bb
aK/wun/Eyqz8uilI7iedK7+1o7Gr/4pAeWC+vjkNdpdR8l41njWVqe6y8frZSRVehISMGhwtj93G
ZPSXiAUOaq9svgL4XMQ2YUGLbTdcbmqMhCmYyOQuuZbht+ZldPGK1zcaHOa983cPwJo1ds0AHU4d
DOlFvk6A6LRsdB5QHWcTkuu/NFiJzpJaooK00AIZzGPCsfXg2NNmVSlqfckhW5Q6sguYYKghUqiq
oliw7o/lcXvXEdKQw1tGnfadFE+QIE58UKuu6O/UVLIWF8p1bZKPnAGd8h3FrBDUX6P7Y/phI86r
C2OCjVbzzIGr1y8xPjX/Sgnmr+lsnItG6zeopA6pDNznGO+rEl2dmxvmc+w2EvFl2/LReda8i5FT
Xsti86j+ZcrFQyO1jrPLxm5S9ZvDlftCsp90V/8NyeXGsUvW/s41o3EzUfD4SAoxh2XjlBw+MoJP
a5+oZVcf52TrcvuGU+w0mEvpcy9p6Ei2Y6qClvuuYtMHhwwUw9rSYXh5vOT/Kj6dG8iRtpe9Tea2
LmfPYMEKpOm2bCxS7fxfFT50+6tIYE/6Rcwnz7N1ur5iDZ7r+2Nx8ZkWLaK3x7Zpvy2i6uESX4uD
TKaSH6Xy9eXvw4yct/znLWIMFFtLworXiTXnYmf7wZ16/5EfHSa6cLfmcdJke3EKQ4egbuqsdXAk
wfkMGaiBH2bYgEVD3Q4x9C/ZzqIGC/7Oj9ygjyiq6dNkvtW/gmZ1p1K+jjF/9qLoqSltLrtDdSKq
9vXDeYOj+5oUEIxOu5G5Oovl4isqWobsPjcKmCIQZp/VML31VxhFp2oe1XsySPSyrSM+W2ignbk5
iK7l4vhRKq/MZRmr5SejYKEd7a1xYUqO8anaCbRJj/y3ACarB6IWz46MzH9ZUQAs2vtvnQtwlU3G
foXN7/rr8xwAzoN0bcdb1/SC6mdRws9tdLBCETTaTn9K8HQsOaISdZHdJ+A7zUAwoVU6QLxU4hWl
2mH87ZopitSKoO1R2fh+TjLu3PkqVY3syHFSQ3htMOtEvtBFuVmG5VXhDU6VmHDLdloaajoZ5Lvw
HKc8uCZewBg/l79wAq7QlxaNj3hZCaKdQ4tZpsps/v5ADaWSrXnVocVlh2vx1XYG4LhD5sc8rKJS
ksJ0mOk5G5YyiffJj8MvKcpt2Z0Bt6rkAod63xnsKsTqxeiuLvOFxeVUVX+pAGo1tOlZmvNbfFTm
TqAuiCX2nSfdqLeb7ivLNzhqZui0Po+jttNLMqCDuc32/vSx96Xjik3K23LXvBUZR1Uc/amZY8T1
JOIoUStgqFcv00J3H1UvRbJFss+A4blPTkULWXR/9DOYJeixl7fnOBo6VJ9I4Y3ruHgxfiWW1Wc7
5/GiU5yB+sJ2xJbrRck4t42L9cLnrrp+fwyO35lGYDMlmxuTV9YWCjXLx/ZbqnK/8a5ZGETqMFnZ
DVKNRWyYddS2ZUOCgnUXHMOaZygBEsslfsAbibO4xaKNcsr4BeUTtYnpWAXYrSYYLOK/ZRe+fE/U
itvR9l6LNl+XS5xehJt35qG9qvmNz1r+wqXzn1B1D/A69mAw2nG5lutyJJWwikepXvLT9k5dW1tJ
NFWK5ORQcVSc2NZLCVyf55fWRSgXQIm8tyim13HmUBcxDPz2SO6r6sbwoEIsW8h2/4JeJaRBL/sP
3/F8qCQ/V2HEfbdgXBhSI8t4bImz1cwkNlEzEJwRN29DLx5g7D4q1ru7sZmuRlIfN+Umyeg56Bnq
tY9WlWngOFlTn5nRUHiHxPH46WyZpzJ6aK57qep91I8qltYE/R41Gtc69Xrz35ByysAGS1kVuoWs
sQ4enl6QuMeGL4IEmZSoW6MpJ64jjQtu5Z8Baidl4OcGEKp3BTuPqncygHX/yup4NMk07O3b9Ia1
dK0+5ByjDF38HoAWBngn7cXhgfXg6D62iGZbUwY0gXWldPHmpdfyax9bedanbtanCrbjxpdyDBBR
L4YBlfbfpncaZezOZbvzd7N5qlFvUt2Yjmto7BBDt/VbZICc1zPsrq7V4uwXxlUPvF59/kf5o/OB
06X33Q+tkkQ9PTBTXYt5UEw6W7Zs67gsQjoK8YZ9HEEdqBcIPkQJ56W8i73v9htgxhg4P4KPfxvJ
bN3U9pzTQrJdHHKCRlbnK3WOwyxoq3/adwX9335/Un4LVcy61IK01XkVeyFc+gaRSwA8L6W3G7cD
V3orq4SC9AjafmMYgC2KLlkYuQGW58y0ec+rCBUuC2P33q5106azY2a5IRumzVT/b0C+8n1UKEex
RTI5yelFia2yvOswTY1PLYjgqlMYJHGeGhaRVVismz/dz2LY9wTKhamrnSfIqxc1zO0cGtOAGs2b
PAwS3jiJIowS2vP+s1e8NRf4wscfFdw0SAmTkkvWDUzZDeopdGkTO5r8Tpmh2JcmSBUiDZQwIBIc
0wr1eeb1+SIBm/ws2uq2Yv38baJ5SOqh5jw3Bk5U9SlRb2l2f3luy9G4OE7om1mo2W5iJppmO9aX
L2rnREPU/q7mR/fi0w2fHlmA4DWR2ASW2V7K35Dp+3mbKzobYaPDsZ5CH7hYK8X07GZhR1StcP3v
bnG2To08Z78EVFjGYlV1vzgsq+Qid8ohMPC5k3TdI7p4xHwzHSa8o8jvQ35eim4gylgSY1C4I0Ag
VHuH/VxZTp/nivzY1s5xp7yWtx+qWXN+mKwzlJ5q7jg/TCBdgGCNcS4yt04MZfPPnG9UdrB4Urke
l3Ld7ldJCA7mpuFGeHt+6F0XnRws2hKOdwOgduXmL1lO1ddLjQ+tQKXNGDq0ICfbvOd6j8H9JdnP
7svZSKmPZLJLMbS+XWIaQxVQYzctjnMNQ384w6dZqZbDZnm3/ch+XlZAF1fr661+FD6n6ZzhSFJU
yQyX09SydeLwX+jmZhGDv4/CqXvVTuMsK2Sqc98v23pxRveEndbxOI9h9S6u9cwsu2mc8WCWveV0
NynvDjUP0+sElEnVVKgu6LOVwcUa7y5xR84wKf8xYIGqpMrudwpTfZzH74vnLwLoBliyNNzMh6i5
rMAs90/rYegxnTElF7Hk1MfdUYRc59HgV1uA96cHxB0e7dd+lNCYi60cuWT566XGOfiGbO24DeeR
BqdnQfeW3NYXnd27kBehw89DAaQ4z0/KNpVTDgDfm2tJw6vqk4FLKwhvnZuNN+LZF/zkAcVtMSU3
tIkP732DlqAH5QL6+eysYFq/SWlTPaisoe817d6i7rOcIj/ioN4qRCW31eh302Ya/690tAxw0vIt
aVoCrx3avzdExvalfx2eZ5StafMj2G3cYcDt3Cu3m/LntvLDWj6qp3Av2kesgjdGULr3zR1H982v
VgQ6BZDqH38+U9/U028we2B8vg+/D2RpeNYWu53ysB6kU2Tu3Y9da/ku1eVA02T78BXsse5tzmho
RcyOll0yJCEfawaiwqjGtmy72ixuN0r6IOoppv/NK/kqGBYRlNvLZ31PrITf3FHlPWkoiJG5uDap
uVWMbRZwCWRRTbuo8OVMl34cP5zLyc9EG8TZmk8T8aKjB/dtrKE4uTGrnqOjQhwbJKAnZXlQnvkA
9xi3YyjZ3Cw42ilyEe/fZE4ZXWx5PU2n7foeDoNLaMimOxlgTbGR797HttyhJdoIF97n0jIFYzuK
GhMuICtS7WiGdwEQKJoMMxmcRwmD5bjUyrM+6VanAvv23oQF2dmPXLO4rEXbcn8RsDNsgB1g4Tzy
p8ngONr/SD0svMHk59HkEqU00tC5BR6UWSvqA+j/yUR4EUuB8A8qcrr5BiZm/muCGuVn/hoOUxHr
Loce1t/0nwYImzdbcKToZ5mM+Z5q5d8uJh6Z2ICWdHwljz72rrMb8zYm79H7uoX7HMzgLgOYtMk9
E7LoU/f+erlXH188WbaV208U78cU0nQQdRj4n1Z7nT8ExhMY8B4E1rdOsurFHDQDwR5Ke/04OH6i
hszlk8K3dH6Fh/duP7k6yp/Z9AMTDf3YM70ImF1q31/SOz978OqFngkZlTnSGuf0v+faMjSkNUo1
SVLCy2QbTkqnExzg70OEF/hkpeHvNnz8JTaJoQRBGnx/yXdgXPPpTloTpkKcqOt23RTLVsJoY7It
ift38HnhvjdKfmWRLtAj0xV6e/webS+9C/X1cq7H45vRcCFrpgI5MIdGAvh2uYS0hVH204konmwD
5JfdIFjIhaCxmdfHQKc9F4L3J+hkcEavCuhea2vqumGQWoYooqtZ9EEpDgkxVWLfSg04cJuykbui
YRo0iv1JiS3bOvRRaEDD0arNLuIc1Ylv5VwKkNPAiWKj5xG40Za1Ge5R6HRe/+IMBRMXNKKHoU7q
cV5jhSF6UElCIbSliqc6qYKvrG2Kkq2N4dVPQv15rbBuwtQNqp/MO9KbD2Y9DEbwZfNO/fpmiw1x
pPCkeD9POCDoo0JyTSnN7V6EoYA2vxa1t0kIkRjxHc1aQPh+9jLicvuIndXQin783gBYH+TgqW8X
Cox5/MKLtPxv+zfdF0zIK/PwVXs972xZoa316zLfdOqHX6gWdMNeAX6lTioZyXvhE3LyUNsKpJsq
M1Ijn++Kan/08ZKjRXnztn5LnGvJXGmJK+8ZwoUz5c2qYaKlC8yeButU/xriBh4491ksM5zL+cTA
C9cTvUy23VX7+m2xckE9ndqF7Vta6bDv71LNNTKg1talViyqEhsa3EB1nwEGko5631tTE2peSf5V
HMidAINn40Kqj05HQect06t6JhrBbbYaN4+GB7poPM1YU1+vmkqquSiq0Ss4Pr3Lqv4Eoio2vy3K
DORvWdIHSBHWsnI5VDiNgtgIKp4lR+LmXX2l6UHDPMG485BKqfKpEtVS5dwXW9F0HUymJji9g33J
LvoJoxRD7EUHJAJhkL0Ys5ezcCYk3//c7EeFxhMHkoruwwOOvsOI33k1jdaj07s3PcYmCAKxeSuI
nbK/obW7Gls0p20lY8AM0kM5QpXG3gWiCfrPj2WX/2Tw2iEfq5qAGvIcbZwaMVFwQNoHNrVMwbTt
4jRTWRiLUUErrhQ5FW9qf/FZZoA9hnpXKOXLGSTOdb8YMW0+je+O90aBYwhenWDVu/fTr382vDEV
dL/l4uC8r+4LsSEJjfOvcam9dXs+zL5A4nUMWybeNNj5Z6a7ZzNp6J6BbOB9ZOX32+A+2ztdjCf+
PPUv/QRTUOc/pmmymt1WSUGqt+4eSXTxGh1qReUCTF6Sz9vi2TIuenobrIjbDKtyI3p4D9wrg9ow
VXm8Tdnzm9ZTOQ+LOsvCF/2m/zVzBqGbNcEEm1DhUbV9M44Bf6f1va5w8F1ov/Z2P3eGV6+P0aF5
GchylQ+tp2+aLC2fta3BQPfy6jvXuvBMz8S3L75DTvDgmk+chNqpLaUjv7GMn8qEJFeB5eBhmvuq
EZ0CYQdtj51NobHR5XABFxY11RPR94I3wTaNPF5Z5Ko5aNqxgUeYwAJA0O7DypjYsKTgX3Eovoqp
SCFKMBKrZwOsGqg50APdmPLpWSfX50lwrm0fse7Mhhc8JLuEXcsXOYRPlA+QD5Eg1JORrY8xauHf
BFpuE5zCrsV/uxSnA7P8O/B2Xi3oTBlQmt7U1gylUk1d6nN2MI/0AU5NQJXQ5DyyN1HpFhgBh0qk
vEoYR9xOh6bV9QMv4B41IBXLt3TN52pwSca9YvKog1chfIq+HM+JwBcvdObsp8WwtuAFiToZ8ifx
yMZ/xzp0wshcgextwTSL/lOD36bNfqR00c4Ky/IN6JRvXAR2bEQ6GJPyVGYXuPh7dKrlmMqrbd1B
iexdxqH82ghsm4YKaKccZsWiIXZrKk/UaPJm6fAjGsqe905ILSuK5EflOb6O1+sA714zvXWuidGY
d/Lrn6vrjq3LsaU9odDhjTWFDKyX8QRcCO74GxVX1YXZXZMfYIPD++5pqBXVllDCQzyh+kk0nI3b
S8MJLAb6VnDPc8hZyvrO6W3zka5jpCXaIJL0vuYfN050dnerfnQDEvwC8yR6UIwNq/BSgJlzZTWb
KJrmqATHlMpHMyROiZfic5odJAeG90kpA6XVr2c3G1XsK2O3MIconsNh6nazgiyIH5ky+q8lnkwP
xXfAiRraDCBtE3kpuF2tqz2YOFSsMS5sVgFUu2AwxpErTH3uFJtwW6lJ9K+pn3N6Fmfu2mrmjdTg
U2eaaMjjtTJRAl1NBQgQ2vNWO0e1wNZQBzHqCSQ9xQugR3qZPsTF+SiByUr56PzADk6NU8v2MfWW
QpbMS5z6sqEKC6ZMQznsnkKsYK0JY1Pdfeu8pzUJCYva5+hrBzs41f6i6vysl6GBClE8xn2G0xKr
kDcfYSEq2twkdqP3GKdhglrwPbnxSRKm0+SCFamYF5+aHAUWpjiPfZwXrlbVXbGipAKRYiAOteig
Mom2rCwxi2be3fZszOONQVbLOItGA46EjqHqf0gDMI+iKsjzOV4gzd4CrJoZ7969sQWzfl/rRwYU
SrYU2P0gqsO0cGyBXa+r2iZTtxj29+ZK624GwpXzb97neOTgn+NBiheQbzcaLqpPkEbG6HrXzMzn
nygk/+HMf9Ajpb7cW9OQckKo3zXncJqr3d9hxX281zyXq1qQZZw6figJ1dV8ZzYTVa3I6NKXgxr7
pqOe0z4IUAA3cG6MRtLtKjsjOdwxW+GeajvI5J0hBdnUtvv+NuCV5WJGThToyHNr69ELj3CWnrRT
i8/Tgw9QUA1tP1QymZ5JgvOScj/1KippqHjf56Hi0ay0dmY2yPLUTSD66U+n328PzP1G/tB6Oiz2
PHyqegK5lpQnm9VDc7Nb1jlC5Vu2L/EpnmsWs2B12s5O2XiTrCX7+4/roXFlQb9suDZdOJvbokHz
jidfQlC06OojXLZNISt/0N8DxMTSH19QRMuG/VvX7xA8pdmn6qm5ONdEAB7+j8ZBC9hF6Lk4iJPu
1rY+15klV3/2QrNciTQvXX+2HTDGk2lJMB6ALiwqEvIMG4UMv7CXvf5GVPaW+2JzIZJ+kikoa7lE
SH/YNrekkFr8m1/Nt/xIlMyP8p9/roT1O0zk0ZvfPwsriDiT+ZSsYNm3WiDu0aJlk6XO5Ms6mRJM
wXpFBOJkStaAfZgJ+bvhhBWHEEvOjg0aLutb3pcGkEtBdSj+Yg5mdeWma3IG/OuFAItseTv9Psgt
WttELXepJpaaZjVb0mLN5avZZX+5iI8JhfEgbEzlcdgM5fMYJ0dd8ajYyP+DXHaEDQJo/tvJ/8t+
aSJYfLbyehHDz1128lO9xATsJK5U9SUMZ1lW9MFyp6RmfXm9a+ZxG3WuZ2E4a6LFq1ZMk8jRifM9
M+QdlnE4dSH1h10T/pUZZ/mVvs9AO2HoukNt/Zs2Gl1owLRRqlYUBS8ni7aaRRDrFBuKjU6BIflo
0ccOaBTH/j8NAEpJolY9Vb58eiP375kvmruXbefo62iAJHrHTqiWTi3DQGL39hwfwCc4RD9GTeKh
Bd2klAa1T9udP8WlOtu9Qg2qir03xEplUIAmBFGa7dL25cqBIegtJ6hYr/ufEzu2RLx5jwzmc6S+
o6tZFIi2eQyfkwlmlKepygvX/6+jsWEJNa5pYIza3pc/mdZzWpR8xavvNQ+C47vBOK28sSC38ROe
Z+mmqucpwyFwvCVyjTkHMZlskAszPDMFkKJTntxSjJ9fCl+q6KIhSJn2vnfupd82NFh0UGwgya3n
NYXhBDyyqOIS/XkX2G/7HHtALzvgMLOMRCCbKpvO8kyer2YDV1/5LcXcldvr6mpdZs/zdGd88VNL
WyEOZiL6Z73QwiyWpotXLVZlDWF0mKlVOdc1ayr7mDFcnK3gWtAQHQk+1ZSgfvK/xrq7BQCx+Q7W
kKYW4i4Fv1SOYzrVp1/0aycoT5/PNTPX9a1ivACGUVsYK7bDEbSraEjRaVGhIht4ZkIGBfinoyvT
cP4HEJUGw60cJ1pq3drkZzfdvPuL0H982dXmnvxWU3RT6oOZyIlaKrVmsJKWImryK8W76UzJ4Nhg
LzyVpJeGh/K68zf9Hh+75b9So5Gqr2LTLi6VOUbFz/ynMF5g3+JUXonUUA/eCm/BHQpxOffxkI7+
3vR8As/sM4iEjyG14DCkSGWhaOxisY61bRxgKFo2Xb6bKuUDsfHHgyDjZfklLOB7a3h+c/SpqZWW
b15cLDZD7vBXOvxSIn1PYC4KP9UPsk9NCS1dzfahCv4sa9MUPU1NCGYNZCMNAxIFzra/FlDKSQgL
EiC4Bwxy5UxFTlFzXYPvir5n/fR5GnHJYMBJhXNvSF37RtLVWen7imrktpyGLPde2bOrBtezh812
Wgdkw/GjJqg/LTns9M6d4axe65DGMdnS30qwQGJopW+T5RSLn3JZ6wdRs3YibnvPoaXFCgzrgjmt
se3yeY57penTsJdAMNv9OjUTcX6UNo1ySUi7NUmDt6IkDNEWRpR8lC4MYzzwl13ZMa4dUUqPTrU1
T60XHdh/dhLTdX8zyq5Iu5OvnA1RG40RRDcx03OPeggaLZ31il5UPvxb53Qrt1K2UOGD8zTb5M9M
4CL5PZV/MOafgH++bx6K+XvozujnT0uUzS07D38BpBDvFUmpR7wys+ZSSxa1sQJQgSC9yg0CB8Ou
ADmQ2zgUJtXEvqOs8HtQQupbGnn92L0hCFj9+44IBRH9LnwuCdPeQK6TTzjHPxIastyfPdXJf+7R
Z/J1h90JZaO5/udf9fxQEalYJN7pLjTMafNxLNSKUS2QIEW/UzORqZpd/Vg2VDyGNMlDvhUgaiKV
yoCghiOBae0UXFk2ecfRUgolUFThosFmRh9guFOGHXkqT5r7mYD7z48HzQQKrrhoo6GwlDWPAQJa
DR6/6k32CjZqHPU4Xzf4XhhrCW8N/IICMdxylqmiuLf3yIKcTXt/Q9x45vHBjG1ZvUv5mufesz4N
PjDt4J3gvdrFyq5uCst7eM9bU5piBSEBMGMJJ8DqNTEga3yHmMX5WmqIKeVEwI5pHL6Co9jNEIzj
LDI3sLL7vVrYy/YZevmR/cSGWL65ITv0NMLAgKNsvx9gxFtNgaHdmHvVRN7jfqQ79prYFc7eQfrz
1l84lHN4Y6W1xEXBA9LnPPmo5GbSYUmOppR3ZHP8pd0Av0TXkDEEIBJSicjklZupvqaiJwS6eQUD
5ZYMYCd2zTxVlgvDjpHufK6s74+kyGnCuJEy392fUyNX/NMeTX5mSLpGAucDWf+Ljm3bR2RmyIHq
q+XvpljJFlub9wKeeO869iVSM+qifz2qlZFBQ1w4rXHYQDLOzK658iPTUEyp+eS4Mkrd//Ulnu+a
udnbNot1WX5cyClT/1pmXraEbKMgAOCDdj3Te2LXqQii6u7U0jGR5fuO1/Ek2wxUrk+po+4ITFu/
JyQI+YG8RedFE2qF3Ti4TUHoURs9xvPIdubvVFPJQO4yT7C6ImcUiCXCo8RMkSPXl/kqbB/6eTY6
CUPX1clHkOn0coKz4c1AnJKrNU/XWpKAzZvg9ISGq/teaN/S1ceh+kRURfuzdF7Tz9aWlcFwfS0V
a1+Q0sr8ddE3bNyPBbclF/ljg5h/20/+IlcNZUuroXmUA6gmx6fKRn9ky/9Dwk9GC0b0Ddw4VYTH
+a+jeqs7u28C9VYdd40deRrjPc5mtdGjAXp5iXq+wnqqYDlRZ53eT+8ZkrWLWLWaZdrMEFvo6cEJ
hwFmwP2kyI4+JgddntU04Sc0jY6cZ7piXjW9mIF2GdyHEVBW4o7tWiBJeGEQrcC9vRmOISYsKies
6jdRjKyofGY7TFGzbwPx3kRhrHLgxfzryAJXLP/XPAJ3XD/EK0jMxaG2I82Ak16ajz6KIcAyg2J+
a8n+8RQF+VQy1knVrJEHmPttFz9KHVJzHF4J+xdbGsPDweb48dsXuAgPMrO/6SIfMT2Fval+OLVx
B6UJxSV8IdAlZMtq1cSileJ2kIyl2LleQfEDZxveX9z7nYHffqb+17lyVhqkzjo3oXVXQtJ0e1WP
EEUr8JkoLTN1BaY1IjWhSuFqZJGmRs6/KDw51FccinmqqgtJFprsIvkc59BVgH6qp7f8ryDDNSF4
HS/QZRKJ/vUf0pt6PefrWWYXdfXdBesnE0AAzA5J6v5Wut4/jgnRIE1bpLbAhxLVEJguVWQG/VfX
pTLFsXMRORtwighzMi/ztdgj0DSoaeyOwIu0N+7fzhSwlJQCaJpCZLlX16vm1f6WmahWNCl976iK
paoLLJrpqM8yw+M3U1WV8Rz7vgE2whzSUZ7+Vf/625oGaf2gUwV8ZSCI/YZyoo3mlgJSa03ujk2P
C6l7q7fMOK8jW9dobvwxoWWN8ezpZuLHIXM1yTTVnL/pSrKyL29r9w4VGxUGm09ZOUegLTsmw9rM
roniiEHbhCv/4zeINhIJ4vD1l2IrGJQRSOupQb2+GEEHHxMpTiaOPn7/KKwxFPzlYsS+aOYemtOO
RgH8f0fMq69MzA6FCHKOMlPdH0JUQ8H1EjUEM9Lmt6i9mWbGuC7BpSf4khbJLbHgv3gzJQK8bzHC
XVSsYI/CKM/U5ZjjQQQAkI/97Nex1e4BFmeLzjrTCDWZviAMWamxr66nKbjBcP0uHmQCOyDEXW3q
+zghiwyCwd+jWdrJuOmqIyStoBoWDTyDnHctecfiLDCPuqK8dXORMsNcOG8wjHHKTjPCZHNePjQO
mN8rbmFbEH5z29zPy9d7eZ9zEZW0kX07Sn2ijd00sLPFEDCX4zwM7AA17+MEOpZmVvXPGGtW8wqZ
evHj8RsmO9z+egnr7zN6tmHt+zjN4OgAQ0/3zhtI+TkMmc1Mi++3TznWdVJiwqHdBPRLE9ql184B
lgQMAVkSHWo7D6JQStUNCTx8PoNh87WRIrqB8CL5E6lJwaJKcluDKItTwcnyN6gebhX5VG7V3hca
N15YE+5rXM0V/ItVG0q3S5iWJ3WUqc1NtmbZhbPIgMX3+1FbZ1v+5VQ9a6LeX8CzKMPOV/ganBJT
V4GPVpL8PH6fv9MgnvD0Prziplu0CG0Vs9IO266eULEOHahp4C86EluFWUNbTSXSBykQ4EBQR3AR
2RkobTPdTO29+fsE5RVMh9sBTAV5ta6Jhsr8+a/9nJRvsuVZvhilPjmV95/X/gnhpHrbBjuB9Lqc
VgDwLLHGr/IdvQI5DsXHu5G5Md/hLDWEgQ3D53D1jZe9GqPqvwDdQ8/SxYJiy2Dol+Q7OZAaLDeW
bQAJ7INbPT1lWqDdDf07fjy/89sWhoDhRbxvDImsJvOl+3DCNfDFKAXjiBevGcN12cfNDlxispQ6
cYov/jF0UJUVdq7KtA0lkF2J9vwZCHHIwGzG18l7HU7g1+71Pir27uPt9/aDIO0lWAvtXzecFVVA
vqFE1BU58jmDYTb+OS3WX9SfnCgxpZWwjrgUC8jv4/dtVb9k4/O38elqAftrhhIAoczwOSjpbO2m
z/H8HZaJ17dpid/3XQfXGXKLUCUrkU3hZZ7HcrrErZa5NaNJPcjWl619cR5IQsV0dy75CVSATAME
KaQ+X2F4R9O2+w4f29DlSAzVuOli5aC3xFZxmpFMYnMlOOXB24uE6IcYmETO7RRBvNpiy4nFMsjA
KxpcwFoXwkSAKkjnjvZzax07aOwPv5HJ+DIEAa3CZ1Sythg29WRd+DEScZKSLdywDtZM9JxlYHo8
g+c4NPEoMEF9dUq9aiCzYQtVrVwSrAfq0ZG736QPHFDErutRPRcUavRRWRoXhVZCOiIjy4XZ7+/Z
e2m4Gv/NpBG0cZzwXnBVqL7HGkzAC9Kih7EgyDixbnuoPgM9ODQHE1OukD8aTtaMabGIzRIawlhT
9aj/9KsL/UKHvQFOjjQvF/oG0XChZjySM58GYb6W04Vgm40KFMJougZFPEiaAvwnv4tdZap+Ga00
xX+UzqKhQrEY39mxaEcOqU3/OU4Y29Zn7aKBjYQaGllnTh+Eu7ueNrMm1Ea78wMhtrA7ltdmrUP1
Vs1V6leP3fJTxTuFnt/ZfCWIctgkPxpSmnR3/4+tcoihpHo1aO2O99veNMnmmq6I/vCohqwqD3LF
gcT1idxxjwkY/DyEFUAJNo/aJw+WtsqqDBxDMX5uXveqVEjX85kXeUBgLzZZCky+XI7PzTFakEQk
B3PaVh7v5ikGspS1tGtlJEWzRz//idsOK93nyqd1Rz4vUq1qT2TE8fLdqiUB9A7aRraAI0y+FC0h
/lROl6Y8Ltm9LlsuL901rrN9CBztXA/cz0Wsn2FOLaHv8SJaVeLGquGYL7bzXdnKPmrv2HFb8pIX
ZzcLAThkoHsmaaegg/v2393dLK3P5Qt8DV0kIMDH7+WbdsueUd65JnSkP1vXSz2PRI85aIsGPhoQ
NTOEXgbu8VzmxLGG0wvcLaGZX3Vp2kSYcDPZnlJke60Xzc5lOEvMHZoAq1Qov/y86Pv3s67gHVox
lOYfjwp/snyHpWbNKSKSYBaEMVTRMGow42GG8JctJVKtedRchj5+OYdrfi+fWUyuZ5dK2tTcTPNZ
JSCVzhSqt76ooF/Qst962L70SJpuqirWMzfyKjloy4UW6BruteQg0QqFu7bU5m1LI4BsoqOJN79p
3fIVdROhkJoHyHOJAm+glpc0xaldmxhrMtFnq9MGLJUwdclsCFtO4Wwld/xcEIgjUePiqd0oq37W
uka6eBXGNyhtrW0fBLqugNKK6Na7YAYUSjaGM5JhipXAYUnn9HXjySW2bE5S0UCFtkJlnslArxRy
5qZKqrIOn9asIIgXev6WfMPPX83wYIeymzppistu/tbGuvfvbE0+cjQvvGeAS5LsYeAdtt2j5y4u
jqmYC4DtVxfl1/r13Fm1km2uMbWQlqEF6pcp06WtSXW1wjnbOK9q8OHx/VG779vLZOXwcv9Mt/fd
O6h+U35WF9VLy3WuVFrqSX2XeD1McWUYFHLWaDkC+sxWrYjReoORFccrkmAvPTM42NE8F6owb+uk
K3UuOZyqmf6ia779W652b14q9yrd9cuE3FAZzEuoFvGRhs4E54hEJT/dsUQC9r+lRcN+qtxMNIq9
XMNh9c3h+kSlfBvR0fdepgeekjlZdvCD++dCt5gpCeIlkGvNcDtfXs5RgwzxUc45Z2FVzItfHBhM
uRd9iSw+26OpE35Fp4BeGgs5vA7NSA2TbpgIIC6SfJwm5cz4UKfGcHCnKouP8xYCylGxuaGzN3NS
U/6pvmWy+arXAfHkZach+aLwE2MEX6aJ7xGTkdqp/2cC8XF6nS7n5c3nqbN6KSBad5OWYLfQTuoA
ja/w54pdFtFxN6PysrOG4JnRAJL7kUN+BZN/J05UR+FYOL7pDorlolmc10uTu51vC6w7wOu+Dl+I
cotcFa3o4qx6AZ/tXnhOKCaVlQZcGZUiQ960FhTlitfI/Wa4cWkqxNdTtMx/ye5T7fYN5tIgWLLc
8Y2knn9x6PaGcWBK4/myvBgGxzYyg2EgumnIaiUMn+3jbDcvFaWzBoPNyV3updudbfRLwakyACOu
hogR36of1KOryVcMlchQ721+FIaRvDwQf/tFIJYnGK/j/JS/09g5re+4w9GFszrcDDbgGBBEPMQ+
3W2HAfAgP8gOFkiP54r4nu0A/p8GHnvCRSLiypIyZaBq9ykwzD9D5Sl7PLjg0Kd5Byg71XYMLHej
lYt4Ot3v5RvNW3ysP17CUhacO4cnjWiKS97nlmJPB6J0np5l+/kyv8wlw09Wdkl6CmOKmGIWGfl5
w+b+ZSPDbB8GybfExyXbPxTL6zliW+I7la7cgTn521fWkpaYu5+a6M+G4Uy6Jup6QGBo09/+mbTe
SbwPZdQt+aI+Hz9JGkRpP/8KxzB3bmlkqj+fd/KC9wfdR4AYAvfrCZEs1BzK80dVWS7FToM9CzXQ
Wv44ME5b+TT3Ve+xHZldWVIlLH1FSeFnYortqclG5ppGR1dlZ4J8pu4oK3QylshkFLXd70muLyDD
UxGjTSZSwmFfOE7ym97dAsd3+IQKLqeKNPiQ/05+0l392M37G73Jcpr+9DJNT8Xw9uPxIDKhx2oV
Z6sf7TjEUwdSasZJfV4152ccDrZ37cN3/MYdqtgfjdcR6X65rTujn/n24tp33iFQe50YwtoPeIBh
7fCfrzuuS6sQ2PA4lidf4MmdYdCiRuTsFNbv0ZtG4d+Hc19hPXjb1UX8cwyr9PIihzwyxddzohag
qzs/YmgmogrqSiszDGzMsaM409ORA9hOf504t1Ja1JFLsKxzUA9Ojtrz2AkBE/2rLarnwa2dFpzO
/KdW1URlJr8jWwA0f+IVjdaVIjFfnpMaFK82SnxuS6/g8N/kAPRXph2kyoZu4pGf1TwMrwvKnkdf
XXGXuMr4HZZ+7ozMq429/A28iAFkVwqWH82n1A6R7v2ltag5R1Fy7h7tpqXsIa9g93qOcSCEHe4I
VVCmE2wDLZBEg4BWjBxoIY+te89jxdFJtLHSby1OgZf2qQ2GKrGwHyTaM1Pdy8lGd9FMk3+PbpVR
oiEQsZfSzoylfUw3zI2qGBXUPX8IEIQ6Mrzym4PZqJLkW9SSMJJe8NDuntWJVH8WRherwl1NGNpC
tIKoPgvny8zyh2Hsa/zdW5OSGR4YkaGTgKw4VTCY5gDCXJT6K9JdhkUULOn6nkGj6VHNMGch25+t
Sv2gFQlqna8b9eH8K7i7P41Tlbt/m1KZ1gNny2wOFwurjzO78YI+VpdHIXH+8o1QrKazUznS6ryu
K3/VZ1X29WmMjuyHm9Qm/iVbXJY6p1oHSSrN+N0BRFLW1v3k+q6Dt65mf+ete+UUyoVKsjpdVPBO
G5l+jdcLVnHiuxicq7GijTHKlV7Z1eT/o+m8lhxHjij6RYiAN680oPdks9kviLbw3uPr99QoFFrt
SrMzTRIsk3nzGtpBZz/dStJU4IbSQsGHRn8qr//A0CEuYfSFNnH9ky/Jy8EtEXYVUtxV940Uh2+b
gszZqwe4ENYNL+p+gX042CleQwx/l28yFvpMRcFJ5xtG+PaHf/3ytyDXf+1n9MN88TLtvmqmzAyN
ljVvMSZCQOS6pEfwKFpxc+MzComvEGXj9bBxdv0jciceyRLKsXChBWO7iteYsCoW/yFJa13Gswz8
Yc30csICI/0VZGvY/Pf4qP5LmAqvTKFg3sGIZCrIuJQpkhMiARDQGrQ0vF4+4FqAvbprftY7iKdD
90zD3GMcxiygRIc5EN80Awnkz0wUZcwb6612114+AsbP7hU8xDyc9S3dswPoA2qFPSsPZMA/IZvc
NC6o5drbAjlDXUfA82CsSX0PuTk6wEpFXUyVQmdDnAVTXIKFuZPf7cNHuuUGPRf73eRSO1QLBQfM
rbKsVjA1F9zGIJbwOTZ4kmM1S/AcnnY0Ytc3uC5ItNjb8RuUX0JQKX158jY2u6J1lP98oHa6EYTd
bAm0EBFQFqYhC+b+OMOjuBT7iT+DmwFzzzd8sy5w2HRko8kypliyOKSXnHgtNmNUvfYcOPsQfgzP
CWh6D6xgf0huufPwGzX4SDAi1g0IeEyWy+DSeZ0GNky9ZG0wyw42Kl5xHt52Pt4d/pvQmzf3AMVo
MsOd2lxYB9xqsc5Gu+F+2X90/cvq6b3CbQE93t7+M7ZCxIrcQ9tTZ7glmwA6+zfUF5I2JvcDMu2L
BCZGMS6rCyXIDVc0TkN5m7yYtOE74rggdcZzBBMCgZqFPPpwHZzRH+0PikDxGIXtWdxE1uuL5ATS
crcxH6eQ+yaqmLJjgpmAMyqesDRr92xBX4WUYOe5/cs/DOv6YD2ZaHMe2B8fd//hUVZ84Dm1Sr/k
K2AN4dQlQwITGgU9+dw8q8VMf6mw9Z41/C20ig8PCP5mfFWngOwFa+6ZM8lYmmKRz7HXeRcTd3sD
d7T8FHihOfto34TBOLoRduw3J4HIR8Up9yjYPrBXxMmAfUj8CSybWwvtOyT2laEFxSCKTm4IFCWC
voY+/n1499EFEg4cvCBDgqmaqLsll3AI8vkY0VIaMByFRQq9j6EMdvcwHoToV76KQKMYa2CuGXjb
TLIx/VigIWP8UG85YgZc5HDwZemiitxeuCqEsxR30qZc0rdhIsm3V8xhg3EJkA7JHP1btvnNMB+u
OF9iOa1ezBW2LDChbUz9yehYYj+mIVBEJonwpeGnMZdZE6k1313GJ6tVJ6NB21RC7T4SRsEcjPul
RvfEsbhCurj8wegFMle9VflvyW7035SNepHfHHEULYAyaBTGi3JCLA8DyP0pVtnqrXnH3/DaAuMY
lD+UpGRUgRSCjfvIJt9F8sKACtyec6EetDvVz78RpMqgADMuBbEmYivO8/5IiAKhR0izhN8CdqtU
ReZS+7E2zFSAeGANrcwHR1T45Ape8Q3Gf552YMaIKkzb4JENQIvtCeqZBz6FCwoozj1hG4QiXdT4
ylkMbEFqUYBNLzh4qCZBLxFkIcYEdrH2tIc0wph1nLn0aRfBBpx99g21KlrxOgrUo4O0o0Uvlsmh
RZqL6vZJBJAAAfk5Be8D8aZg067LL/1IJYtPPp/yqYtxeMocAwAX415E9l/NO6SLg1AzGmegOMoI
bBR/OyxGntMPMWEo7gn4+EUaSfmEYPGJZJVJ0zX47Z/JyrpLQhqKFeSK+RMOCwoSMuMO25WHwdtW
BMORLiGgOgzFXZdBouTZZfB7sDnhgr+WO47y6QX0CXMSFgjnGyCgoGfAirlyhrP3hHj/xMvSyJdr
qmAUuQA01J6IyYncLBbBb3iiCjtiP+4WuDbJFvOW5qEHVBDw5XakkdALs8qofBYvaTVu9F20bdcW
AUJcAAxzsPqCJslMm4oHIg8jHiwCwhl9ik0eMYZoBKvSQBIXekPB5HKYftMZBOfyDekb98c/vyYI
sEQF+w/S0ewL5j6J62/P2Ll9DmTnESFz4gbFujZ/gH1vmrOPIkBEEcHr/c0vsKrWFncTOEXLhv8A
fCK0zni2j2HH9Hk1HvL5L8Dx3Jo783Cbr+hz8I6zZuFjAkS8Jl/mGQp9ndPGzBMVXcCsfng84n42
1HOJzC1iniIGGCHMEnSJ8/ya3atNhKbLERZk7adnLWIGNJ7QS8F+J8esfaPIwL3jlCXYR+WGG2zS
JzgKt0G5Jb32jhsIBGTkMChSSucINELzWljr8i8VNvDODV9jSI2dOMQ4cbg4IaVzY0HZxOSWpqdx
Ybxz1HCkjGusKjgWQFYq1KgRYDu5Xv9TEDPgELda/oU8GhUguC5lzS5/Utq/WEkF6YHmAf63uBjB
lV7+W7CXP+DuOntQGvVIVYrPqDUjLZ0JEQxOyLS78M+D83x4h78q9rECeEtDMZ3UK5zbG40F9UiK
/SgWAfQxYvrCiZc+6W/oTi0mvTiJCEsAKGKgvEI/CW8XNgIFCwudI3fzB0jExGBdfAMFrHGIeGGA
eqq4dbkJOOPMBfglXqr4KsRf9F0U8GxnYYJw5VeYlk4v8FL1yqGNLNfCjRI/jzszaSakyFKNf3as
tFT1l3WOSOjWTlSlSP7iLxNaJl2+PM8GF0YtrG2H2GZU45wOkSQoa/yF0wFAKlNbYFZ2PscQf4EA
IQ9kuAcVZLrB1qTpYCv+2kvyd6SNfeV4AuQHYKvc/mJBMsB62V7Bcf2X17jCKJa4iOp7wb9CaAp6
aED2Qe9OqWMzhQgO2M2DMAo/i2DVEiO5oZMMv+ylfQWdf0j3NXT1qwXB08JHG8s+jgNAGeYt2Kav
4xhtMXjpJjuIc4I5AoR/zo3QuiCTHDOcCRdoZYGbtR8OIZOqDtsd+kf6Pg7H6SytkbP/iFXCgJxO
D+IZg4gXJWPmXVkXtFDIlsG96d0FP1/v9/axFSJnxNXMDv+tMBrGcSedJWGmiv8QM1Vek1GKfawZ
mvxwvhsbeBdHAD7OIk5CHi9lKyxHJnzGvWEi8sPEX/rxjt4RrFwAnxvITiy/M5hz+MWvEU3ni/eP
JQcDf94n3ybkFvw4yqcG7rEBBj7UXzSBCse5cVd4FvWXvCNR0cW72aUP3Gl/zdGbTVsbLlPqOmdS
AcAPWev4bp3URb/BWnl3k6GMQt5cPsIztkm/ybanzhC1AODup/3h3HCJJ+tBxi9cTLgQIcyVZ4xJ
Pydfcc6F3ideU+Wc4pX+CmfvdC3cd/ClsJQBgyPLnmBFUCsi5DDTwmi1OA2kyZlzMBTNNdYIDjjK
EooR8OSjsDki+vVIJfkQAWLZJj0WZ+o6F7svQjMge2rP6JadYKEv6VVWA4T4l3KtFxrl1Cbd126I
s6bzxTB4aOh+wh2BZQr8hkDkMlDByH8Mlng/DFE4pcmq5u+4pf4b9zGhA0/D7FTYWYh8QLrfT0zw
MAAEejHOSN2Zzi2LBxwxhgcsOXJ7QPnOTG4Z9aRAfR4FLAAdxLxl+5selGM+N3YOepoF6elQLOFS
Dky3QuGgRxFTfNPfUVzQNE9n6ACGCbJt0325oi2mTuWoYul9k1YgmMGCASvs+SweTMLrB7MEeEK+
Ejn3SVaHiFIyuJ/ia/kmCMjwBFy8wGYZ8NrnJ4wl8ZIMz7jprA0rVycptbYwz8bNwJhTkEBagCxB
j0L3BEErW5tXzkXualY4vbx+REgEWE9ALCAARK0KDoGYWTDEyXlILHdpT9EC4mPCwQIN6Jlfa5oY
DsEZYF1zFsMt4veJcQZusmc4BHuQmuwQfFDxvrQXo+JlimVw9hC20AbFJMg+ZxKkBO0nh2qtxphF
OGuDgw6RM3wtSDGo6QeWF4BOxUww5YY4iekUmOwTDhbjbvjScJiS7bDq7+O+pjqfWaTXchG+ug/r
U6U64AJE2lXtndGVHJHQLpol/Upch0goCpolgYE37Z2lwxW4ENe0tyLPQ13kR25TMPcJE9lpDxbM
MHjtX5xjQZU2A+Vfp4d4S2ezk98mCJZQVHh1mnVhNtK81xBGwGAJwkX0CWcinJV/CwiUwR6EbBDH
MScgFRanOMmNWIalf0y5ONTUcYHiiDOdIT2GHEZIV2hiZXDmy+FeNM7elYiCIwgSlx622kcdz6CN
eqSeEwOmaAdzrh72PCWeGH+hhaEMG2hS9ScDMQ435Uy7wBHcYgyH+Qp+ele+2oinfo6TA0YyfKNA
dGB24I2sAYZmhmDswV2C0GazZfjdXAAcslBJJAbO0ZIwFswusLfYNR1DqiXOlfPikBGttbYIY0Ns
xm+TXUbZ6AAGfdHbd5wtpPCNH4IkhwJYJWs431MbslwMoSTAloeDMHpgOs6k7y7GPzDqOHevRQs1
AWJiBEkGogL/nlseK5fWxQ8HOkyQYoDgPdgV6gc1paedoE1xBvMctFd30bNNRUFIF5APb1ZfUqHs
ZbvbUvOgJLmxoixwTq/9i+V46Y0eopbgXccesLVn3NJSmB0BawPnqiQ4WssyHW1yMLUBythhKBsK
f0Hf+k2BU2znqWhU6Yn5GUsTbhVskKpbqhk2feYA2pnbysrUOZA0XVsmaX72HIrnqsJstks2noWl
RTyGxyEeNnHszIx0mDu2XM66Wt/phjzCBIGUZGHB35luF6TbSK4fuj0tpaQ9VeRZMtT2hn4TsnSm
+jdQd2EVziM5cutpOmR0P2o2XuveZMidShcjfNT1d2rqzOyPihVvpDo7dsAxsWyTtOAsk45Jthwt
a1IjKpNx528r2WRasNKtZmcCzXcTojfk2gNfRF4gbW1IqfQ7JJyV8e0U8T2ANFdH8XegNggLdaA0
J72mcbzyjJLC1KguuSPvW2mgu1RqZcueFDIlLOqko5MSYjWdNI2aVPF/lbH9a/xx1yG6ghvpe8Mz
UetNlFJhRafQs+BCVs6usExgK+PgaeVezj8KKd9WIYAH/h5VYTO5RDCzS1sCoGg8wumS1WJNp3hR
YhM+EETradBJU+VZRlTTqgoDC6PGmstDx/d2lC9mfg4JfG2YsuX2TA7bq9ml+7DZ2xPXkxaykx02
UpPRcAXxvJR2pgE9QwGng00TxB1ct3oxmtNiIPwwBTbDJlfNvE3I+Whxj4YvJY92PHS1B703DGFW
4XXo8wEK+mmY+56PtIKgAVgMnj3rMky6NOxQnUUYpoe2Ml3x2lFGFE3vRtJvLlOFN8xXPDf3oPQU
SCmfdn4O8D//rnuRoR5gpo+nMgwkPwRjyP2HY0ZrvU0OqeQsJQNKweT2KoDbm4fSHHQCf4akflYK
TpxW+yHLENk01HYONVBZznK/P/Ts5SZBqdo/nNh+F3umxwtoCD+rUlpn9doZs2UYQgnRpoXdkFKb
JcfEGmfNezBV10QiCqf3F3kNrNNj11wDwIWYkA3jSVKRxdjd90A6XewUOMtMpQ+I03YMsG9amulM
o6W5Wq46U3UtHcDHJgu8pZUKFn1PHFvLGNAs3IidItZA0u31kYOqxiHZ7BZ+RMLZpK/DpH0Nnskf
r7tjG0n7prGZYjlrVQmTldxgrW1FpwCHLSXWvrRKQZaiDPvA04EBa5+5huLPdYOl4ydffYU/RmVW
xzAnKKOVSiqFYO2lCXNwbrrAbPuV7fCp9YqwCclZhX14N7Twt0qt+VioF7vBKjs1w2sTMAqs6rNd
MaYgRCCL0pNOaImT9R+Widm56kMoj/HE7HaNMMosvzyaw6geFhmlaITlBn2xni56tm1dMATdvQoV
Lq31q+sOz+wld8zRp1uXQnjTL4a9i2PXLhYwgUKypsdNEO8Vk2Z5PKrUyl5OaZFtnRqoKNK/0br5
2LWFJ+ZI9oQ/2Rk7M5jW/ICgcW39xzJ38T121hmMtITJtg6CmZAP8FcY3yEFLsWT1bx3zdYmtcl+
YEASAWBanwDKmncd/B8WtdQdEFXquOuHP0OwkdLtpG0tYiJIpmAx8r/y8WYO6ProfvrpyQcwYqKm
jsXwyOUjL82nkvqNl7oGcdTcBoyBp6Xx15vkR+lCvwlDIk8vpfYIfC50YK3ukSYbE2IPY788Wneq
OXdAQ3C4wOKxEFaaS0sn0GjqKRNXHcZz47GON2X7FTAd5Roxl4F21Kr3LHpw5KrqAYN+U9mOoBnl
XlHdDMMm+9SDbjlwwY1yM6p3Q92z0Q3nMVrvATZeID/60lDeipqss4kGl0pV/oKYwJlXa5+taKfb
RQcVhOPNvvThyyQdKnXrHKHfHqJns9PzLb9/LG7TObdeASiKjFspULP5nuY/PHS+sshmnn5IioeO
LbZ1v9DgR1s9vvGVtxrKNRunMX7KOS1dVb+PyaauPs32W1wfZkPBHDOSFm5POhV7xZQIb5aK4VH3
rOw/30ddvKPEiQtMSvGfhfq460WfGDIQH7ZZ/KZbhwp7AgZWdNf2xil+IgylAiocHP8SKDX8EVqo
bFp16l/HJJTJIV+CypEtjmgodfwoufuW7F92ET+zDpeTf2FNeOR5KVsl3/Hzgx4DilsG5NSeU+yi
ohWFQKhgTKGe+CJYA51/s3hD6s3rI8pebuAtk9Vy/JjqdVJtWlDp4ZdVGDdfGQRSM/yNvbfaPOME
oDyy/lcLXl29ishJHleF/xYF+7B/8fc4R7Lg9v/GI52vcyuezPbNQchma7J4WioujsYCBh73OktS
UG3Qyeg78Ql778kDDyVYr8dwvHfNIQuOUXwK+3VmvaactF5+NESYl1z/lvCdoh6WR0mjiZ0rxa89
HWpIHuPa9PaySse96pxlWmwM7Vh5V07NEMA3OPX5IPxKQudo81UT7OPt+MLYNhPXWqLei+ZaYs9e
En6Ozyg2p7Tfl8E8xxVTY9nlQ7BYVdUNi53cLySo/AAFOosjVNe5/7TyTWAenPgRFa9Au7b5t6pe
4pDO2IhpvnUZlCi5sFDRVqM4R5dE76qp5wr6oD9tuYONfB2ZNj95Zub7If7UtbunNitHxcYgaNaV
zYZPzbsoslJlgp0CO7mxnmUbfzccj8rnqG+y5sMprkkJq2mn4y1ScrkvOeemaBVWT1V7sFk4gADQ
tMllC3P+Mfjms3EAKPlLnIJWcVHNXQZECMsKhn654CSUpxVqB/H4qiPBUeOn/gdfHW0PzRfKkiY6
GvpZ7TNxsFSZa+0k9ALxZwj/1pGceaqmeBIzNfSJ9ZHfO82VeE/qrVH3WOgikubMSHxisHRCyLAX
0DeduYeYkJUHumIud29aU+Po0bkCcQSEAFWJyBbetMm5Q6Ra+liO9Ku816Cra8zV2THtJnxr6ayD
4mVODyUyt6PzG3DGDDD55F7fpWW4S4zkMfQ+1pgUeajDxMmm9neumKzvFhHMRfHfVkFmnVnyS87S
D8dOfuKWbJTRm/ZFIQO/YWQcKocm67kio+qcVRq+TUVy9CWfGjV4H+yEkztGbtF21kHi/A3NbJmF
dFHwv01v/FJDNJEd8n1oAhYgfeV8aNRnJppKte/wtzBZPQiRPQPtcbuouCZj788AlBi8Rd42IDkR
gXuV8d4nQDqkBjhTTI9pSPOiziZK0xavH+wO4vg+ZuVW1rrPprRXacU2VWHVQTSvDLK4pWEmOViK
DT9KjNP7hIwkwH6l+y3bs6gaDZXydVAYHjGc8kzuMq4Iif5ttGeh8aFxb7NifMVDG9Mh1FKuHVWy
wedI2n6RU0lOGCrYrPjWAcyzUZcFgLgAFVWzdKZw7wzd0Sa6qMFHdtxb8a8UUTGZcN3LHl0S3Uqp
LUuLC4+uTe/4Z7GkrJ7sg8XzKzHvwhmcB1NL8MxNWDRTzHiD15MzZWUoyStnWWv9GQ80zZz4iJgM
pikgSxRKmCI0SM8R7KHqJvOySd9qhsW2nQJMH7MJlrD/2zQPE1SteG9RQSX5S3wmeaczvWP4VXT6
rGcUGrXHLET6lHNf5IRURJbYIOIxhNZ3CDDe93A1OsxH2Qs5eJsS/lAYLRUZC3UF4Z2XHMXGkcL+
ZEtvDnKTqgy2PhziWMdmOOU1JbTN8Bprh6LU51S8lcmV73rG7w+501K5XCrWMFMlKlWiJPjyugHQ
uljJPsfoT2nILM5p15X3knet1AAB4cXpIsbiqLNg+yScfJ629SPQP56tlD+71t9IVkgJXe4jpDiF
0JUwDG3RHMF1YsdvVLDk3GHyZwmXFaJOgnyT+NVRD5heyDXnVEC6VRDvRo4fUZqEI0PsjlaywNw1
dY5BPKyzbusBlomeZlC4m+NobQbTvA0FR4l3g0IpLQlmV0wqU56z1pRwl6VLmkgfne/hl4cfAUes
MQy3UlX/NOpFK2He5xcL8ToltOKSA7N7FJgZDWXkcuQ15XsqXxwvJEGkhv3FpFeV5oFE82LKbjAC
cES5DpNdenYjhUA/FTvTs7eZVqwxqq/z5OrV6sMomCY7KcCPeos5aMWW8jNY0OjGZB4yF3oVw6wy
mcUPNkVE4z0GZwCZULGzumg5/NDMX5tNfRgJaqJkxpYCD7hAI4ZJ3mttCXAHRK2E2MQ56IdtdI2y
9eqkAPx34iTwi1muJ890Uk8FTHaPvajL2sEPmRyGKsvaT8FCPA2bPEP+qg5j8FGoeAOnBKekVzlk
MGYxocmxV+Eha4HJmZDBEKkct/ZtTrVibqmLiXmWyRvx2sZkmeifnUMeatwdrQqWg4aFfsMmI70R
3KDxsCGsq0WmWiuZD9XQuDhN6syQSoV5c0SS3xUjTEswU9Uz8ZxEaRP1d5nixfC6U1dHPpzGDEsq
nawiP/pyohLSUFAtVWl80wb6Jc2Qbo7Mxu0DnIlwVREKl+khGcVaZgtk5HLQE4UweguAgETHNskA
U3KQSWPlAD4BF6OMF7k/dxAk0AAQIcBuRR0Z46JT4YFvD48pY9gQq8pOHYpDxQHemcSmVdP8IwmC
U8CntX9F99jb7OO8djMmSE3znrGQuDn1yV8p/lue21TpzNDRl3VUxrH17uiD24Boe4IR7914pxwj
KAYoPRJsB5vsb0CnGVrlqi8YytrDdqyTGGOZ7p62SKn4alX2kzLa1Ik1gJUAWVorpi+s65/CHNER
DBCAuExWgJuV52OvltsPR6V3bzWVpqdBgjOmWCTYX5Njb3x4F2aF+qG/JBKoTYqMHgAiC0hMC9Uf
W8WZetX3b3q50jsuzkg5BLnzaWnQcFKZupXaoUvwkVB3hgFGPVjPIaBrHTF7J/oAEM3rCR1DdNB5
jOQAWxQPsxpdY+0s+xz/i17+olsb0SLpZfasynlLYLaJ/9fGjrSdEtQXjxfu6/QSc94AwFydVCcg
AoOz/l0hjdrjbUsRHrISTZLDtUhuWsmv9dN3EsPBy6BjQApKwQfN8SsMoUcU7ZKTmM8psWuVkGVT
sXyV+lEBLFDFt1bq9sa0DQYbWzuMfBgQ65P2Hlq0UcVRc47SeIrzU5ifvPFYyAc12rfNVmJ0ariy
evYgC1qozbgtW3U4dAlmhEW/9kwYaAVs1z87gTPXUDWRqNFO361FeDSClKBYWBaR6BzvXIljfYvR
E1CoCmwsNDhluY58tHtEJqrp1qvfMBIc7E3aVfQRE77xtqtIFy2Qlm1DGTFdFG4lLgElVLaqgZIe
2SvXNWeT5lX3SvNuUeGt6s6BGhm9tw1tNotkaFM2B4m2TY0AYdMTb1jQa02htLQk0sX+snpLL210
ZH7svHbjXxTsNqYTwpvkDxQIx6e1NByz2p/3CZelHq4UeoQoJ9bKYgt7BhgyuXvMhE2KICdtUW+f
A+UNSDKYpk1oYPAUk4xFRga6QpL6CvvSKN68VDO35Vl6yrhKgHpCagU1QoCmXVq134+U/orxM3pE
uhDQ0MQfcvOYdHEO7QbmdvXINKNLDha3bRfqVzNXNgZXRtsdlfASD1B81d3gMTQx6GiGD1lbFZwd
XKWeem+wbpWiDEoZF5UOtZyLSrZVl3pUHyGEK7Th5abiT5pbToeOXV71MCfOkUfuAqiWuKdNMrbS
6Mzm6AMLzQKjFcvaZ3K96gPsRmrpWqnQ3ZDXJKV6C142UHdThitIvPtwEgUljZAT1+BJ5mFkc4uv
IUQrYyLAuVZ0ZuJnFnG7MMhw7NBMtdgmaY18wO0u1hniU6lIbbrOAcxSTSKpIdXqs6NAzAZgKqkx
upjPpxareowXGg0a1NhcwUiCDqCOo+/IgC98abzFQBVLNatFxOhm1alp0AO9aXV/j3IGxLVH/oOP
SqXK7pkiI0Pu1Z3jS8tBr7ag7JoU/Cr2dC1Mx81b+y2um+00dPNRMn9Tq7lHoUrSBxZKanGxinqt
a8Y2CARe16jZXKlPdTPBKMMDIJjA+sdMfyGHrxunOmht89skb746TzvUtMlaKsOZM7YLikaVRJle
36cOkKrxDKoPuf1LGqhQFN496sEIWrV4lypJNpMuHQRsV/fWNQRiV/nQpCF5+uiiN/Z6jnp2pajs
G8ncGXK1tLlJ5JaxVnywe3WGHZ1cEobV4LVDL+/g2ddOI67azzF+TiklY/0bW9DBHW6A8dQk8raT
u0Uy7kwWlCIf7TBc8I/WhKFumRR922oYlv9uxLBDNjy3O/hUas3R+v2vbIZKLr7zSidIfijmkWos
RGtW9vgmDejxtW3cevtB4+iOcOIYMmz5A3QxVbuucuUb9ZYmIUXsMnjMydFjDgOJo4u5G5HaYf3R
EWSK3ukfXMJb1KTS1UY+lRxtbTHNYeRsl5TVRr4VVYZKGZTpwVLp1tQeosHmkYjTpPJgNaOvCpRh
HSGgTYnpBoJprApgZBngTRINX4Gqfk5RsknlD8cnRLK21/QCy8BIfkS/Els+66DamqJAkkf5vdDV
EKtZECgv2GgtLa4Jkqzn30o1bNWc/QKa4vcg0j4zcIkbmD3mas5X7OkzwCqpja5Fh4Q2VFadvfLq
64igcZSVE/o2iKAn3ULeCfaoWsWjSIy9qHhMDPpaxQPwcfAfRCIXeeNZMctzpyu01dq/217uvmTr
TSIxttK6dd45ez2FbZ9AYuU7LcH4bUy/2p7Zje5f1RCeC4XZhH+3XnOV8e3lereKrD+bm02yqlPc
ewv/qtPB1HV8+dJ/k1eVxh+1ZMFR7tovrZOeiRkPGJFJuDZE5awEXHXijFF1EdxHBTmoL02QAcMR
KWdpXJqoz5d0yt6sKBgKDRi3shPqXgEC5aSK8ldSG8dcdb7SAdcey4OYIUsGMkqj3QReVi6oaVNf
0AUuYYly0beXWi3NrQasyUeeBQmFEzgvYHcCfE7InYocuQmXkU7zEjGxnL5V61FSxtHmLuy+3oWm
eo161O+mhKUOtrq6fqhK3l3toR/mm4qmnDz7obzXMuPIQNq1+qcx3Flk4lkZT0lOmImM7307rh25
utTh9JUX1bwyaROyhGoPeM0mI7RZVh4KbILXR6zg6+8y+tPjdDWyVDPa4sDqyHQn+tJLVuKoDJRj
BBdDgFIJ95qSZSvH1OdJbF2MoP7Na/2m0YbbCIPUUP2rdGbwU7jOSxkuehusq8qH6zVIKEWQYcQx
K1+Nd3XKCEKzsqXRv6cxhCjDmd5UdfrOtDrgSJZ3kqTGs1wLEJRDBFbCR0PqaH0MHQoYuyJGJXv6
UxzPpciEBROStmwQE60uwp7kj6jbx0xzQjW414GyaZUc7x6fBHfkJpL5E8tRJGRS2ahid5zwTuXa
dp0xXKlacp+C/mF4eeS2aXTTTPPmBf5eycdj0NVIqyqourkSEZ2EGUFdfZhWVC6KBAM1FVxQD9NF
3feuERAc3hvRKw8PU2fh293Jt1LRynljFcIXW0stt+jIKMp6zg+jZhZe4QE1nKcO8w+QVi2s175E
hgtzwq4Fv4+Dclv2gTmvhoLgitFeV+mHItvF2oSgUxN4NRSYRDOMm2vVVG2R1/ug/oovbbwWNUsR
7Aw/uMlSsW/8CWJEwA1aJqM7hhrMAUKOmihrXeYLm8oxq1URducu0+zZ2DmXLiNpLalRD5ToS+oh
o3YDxBm6bOcrk3xz9OajNsZd6DRXX7N7lyLqpGfN3oukaUFsrJ9Jv6ok3af3yN7YzMj4R9ZsFUZj
SPSl2xhv+RX5/3/n/+b0J/xS0WwTeyP+Dy4BThbBjdfZpYYPH9zB01fdKqlhbA2lU2+WlwDgF+0x
j8SQtKNdr5rvIaXzkjOowlJIHGeUth6utfleNnZxxLzYLyirtMqgcgb+0AvzShWnz1P0dua08rt8
NdWlSYyQMcwGlFmq/umpUHrb6B2JUIhVW5I9JHiwARCgvc4UgmtJs8sHedEXvFTab3rmjgb0k1yG
Dmnj7RDS2A+jayfJwfBwtBgNN+7HcdYZnj6vCmhqvXNuoe+VKRbDJpsi659BFGOp4yGRDICRQsrJ
TJYOvqbeew+nAq3M/jjYXUujk3dKyF41jUkef9LmtLF5lXznWKgJL27c02K820M+LBQbSUWpYkgQ
0nfmv30FZCgH+to2nUNfYx1SeLVOj4pMFMoih/TJIpSQn6ECIdPCpnKxLSbcmHs52RSGdx5VeaMU
1EPFUB5zfaqx1g2goppzPaQXzRkhioNE696KRGX8pOM9TbtSx/Jvl8hLJ6WabGNO7oLKcCxfvTS8
Eqf8ljTMuyZ8pjPq8rzm59f5h5nXh7Acc+R2+U/fhMt8wrjCgbQpoW82uGGjhENoYjzlGerCtO2z
XqYfSQJNsH6XHOU4RbgXDjDDCubybdHsHTm7B3qMH2e9cDDOKvigLbzWNN1IKnx5Dbc2E/5uWDgM
1ggdSKy1HofGwoyKc110O9M099KgzDOoHI3i6mG9GzuumCqy8WasmGAE72ou/8rjx1gg7+iZO0vd
ugzZuN5A/aG5+kDPxBuYN32+Te0a4oD0cDJvl1gM5j0sOzJkVam6kbXCbet8VdntJe9jkPPuZhVV
vMHvWOOrHSrqN2MgnK3nGRvMbs0i/mym8JlK3FFtgE+YX1wmzb/14hjowvpTz7iPJHPvFW/RpAE8
+gfPFC06EARLI39l1peRRWe9x0GZp9I5ypc3gZ0P1M+yI4pPa1l3ybX4j6Pz2I0caZfoExGgZ+a2
HMt72Q0hqSV67/n0cziri4u/p1uqIjM/E3Gi7sRCV0d2k8m5DrHbCObsnbzYyuAv+qp9aqwEw3i8
hzZIjvYkKttNPXVjdjhz7QSzaqjR6mjmlcfbKQj/HWOIeREzoOgWTPa3KogN1Fwn+oyqhkIuY2mg
ejhhjFK5KFAry6C58Zyj1Q1Sl2n2jqfCrJn+mQZtcR7duzxltOiT5ElPnM7IREf5HmJ9Y/X9U+Fc
lpZYpwLXEC+jr8kfm9/aU/OXVua7LizVpdQYwIcqMKwxu7Y9L7U/frSJ+TN/PtxK5xTxQRz11GHl
T5O3DKJTdLRicku/uLK7PiYZ/B0tuwcjFL9AdeEfMnp3wpuKhapOj43hHWxZulUIK67wPExoxPo2
dIB+ojPG4BMQRXpUQcnWkjzJuLgZYCGzNN/HE/sLp75FhfnnoULTY3jldWLdUhWpj26FBmWVdzSN
8WlBe9WYTyFIKzz1KcIhdov4U688OrdEQ2lBIM/ooMFolYtw2p2IQ4rQCm8ar21a8YTP/21U9Tth
aBfIj4OVvzdl9T31GGxkxCqhCYZDzKMpZAfHT7zXQm6rQkcEERrvtac86xghF2dMFoHKFP6lYsYR
q8WqCOTaK+XNz/tPQ8qnY8KV8E1x1SfINIrGqRe9+N50np9ks2I/qCkLb7CBfXNKJNE8YZMAbYdt
lzbaYhjEb9wWaFQKiweQ89latyK8mIVzzhP/JVAo+dtx/nAz1J5Z/jEkzndSDvuQL1e0fKFF/yfs
gyEw/yeqvc7M9KSgPvStAOMu3ZgwN5b5LQO6FutbETneywAzmS4ekTMfZsznFLtZ+nwaeWXpyzIe
P2SC6jZFUs5w8A5Uhj3BvCqKPrjT9poGgl/S66JSysm0nk5hJS+tl4NdWws9v/UN8j+rp08pikfY
NS/OoAP+6ox9I0ksIAE7VBhUemU5LLvOYEbIMN6GUuJ0nwRtdCWGaej54s8x4O8wtXckbT+qk1pj
MKKUbENERRqAapxDe34AY5J2M0bQek02lXnUKCW7UILZS+SLifSagnY9ZdwEyoT4kxcuUcsPvvJu
mYfxK+OSz9ZQd5WJSl4zN7o1iwe6S+wzdPKHg+J0r+lIocAZZOvFkVmmhVZM1cOLkPHb6HcovUh6
c5TT0HDF+Wa3DTIf/suoX2PuqjDS1qMnCTvo4ZVUGuxVRPS6aZLSEUOYKT9Tq3zrw/Jajeh+fKUE
fgkCj6sqWxR25vZOv8mkhzLSXtP3Qlai0aySnH5m7ceQUXI0zBrv7BBwIQ1/JQdoFvyUunxY5fgl
Gw3RhvYkaxupoOGmopyNsAz/R2UAipQ6b4ZkQJjF4W83qhe91cg1BFnUrT295n3z6a+5uDmh0U53
Y/4sWCB4rY6LvhmJfh12NTI1kUGUq03rik5RZ8cytfElhicdx3SxZPTp7MHUlt0uUQYshe6xhvK3
gXvYhSeztFdDp3gUReJeDhMW6XgZDzhb6sxk7id/i4qF34TgBF5xLayvKWiQOlq4DXxa0J4vNUBP
1cvgswf9VIwQFXOHrULI6p10H9G0r8zRMvbDj9hnwSZ9/cusTTSRWOTK4Kyzrlxkqa5Dyl87xti6
Hfq/mBVpN05X30dR/v8PrhZnmZeM6dAVkroUpRiPR5K1bXvbqb/oTsaYhaaio8woMb9odUiYB1VX
yPvVleVKybW3qhbHqVZdJUWmWZkrLazdxohdpYjIC7GG7Wjry0LX37vaeVhTRfNlUUXStvnZu6Fo
CEbZ6NWT4TZS3xny3gds9PWVP4QPO5I3z0NH2vAD9PAMZAzHPAGNZep/WfPRgzpgt7ONAEVxIVFQ
97sqiP6sKf0IVROCO75169+kaJvUGL9lJe553/7QBSw1HB2Jz2sU2AyXSvEYtPY6xiicvbT9zfkK
UyVxDan/8yN2JTkWUESKP7kcXgMJ5bHwtknEFHe2dk5U3nGYQFPp9uWorhLNplHVdrIM1lXLrJLO
B5FV9D2pMDHrY1I5+1y3wX9MP2w1XrySMiKpkfupAeIrBN1NhReD6FB6u6Ues7xKC/E3NEBgePxo
pFe0i8eutT5kzCvhGZjPD7ZOuZODh6DwnFTqYrpqcpT1tRLP02Mv3w5o5dp5lhI9fI/pShPy5JhM
4GhDmw9hnLogWem2tUxtooPIHOOuhzRScgKGzB4mCp1ZGyp+W3roiNANjQ1jG5x7Jd/J3IMThxJN
6z7Q86CmaQWrLWXv3fyIL1tgStRzfin25wUsRmMe5/rLBrIjlL35L3QYw7UcjEYCZwhtftOVBF98
oWPys39st9yoYarL/5Dn0Fn1jAkxo5T0txT+Mi7JgoGTFiFGp5j1NNi0YHCVW6RNKy2qVxPfE9tB
eLXkyCM/MBwTgixZ3ZO2nKp3M9oWre4eeLNgE4SY8OEbRnj7GKpqY8z0rF33bbST+h9QeIM9bNu8
8A/6PX+eX0VyYIseVrbW3KlKzrZfH/xsvjla4E7oJ6kSxpSC/b1QccTnP7V4i7VqiZztMiJWVTBR
VuzRI9SYNftWJf1IxEUOV1r3Rcx/SInKXNFc+G8G430FoH2kz6vyYZOm4SIv2YgcbZ+RIb99Xf9N
Ebfjr199NxLLAKbNutFJWsMEQMq6xh/jLrXz3yrAJ4nIMKRELLmTPeZv88euo9FinrPiuu0Zy4Vz
XjJ/0fyttNTmGVr4vEMXh28p558vuXwKzJ8KGsJpUk6Mzv3p1FvvgWDvkrFSAAbRQtku9GYtop5F
tro0Yn03fzMUDbh5AhPvVPPr82PG2JCztF4VWs0QEpM3Ld+Y1g8KQS+myJRV+wjSYduHRHJxsTAx
Fq2xjp6GL9egnpk4yLq+JNa0yWtiOuYnNwrBw6DeYSfhWSwnxinbhq98M6uhGEECtgOQCsxH8xtb
ttVDn9cVVurxBdoUok0PMxezYks8lI2grFDYnnbxW0OLBjAjx/dK/lKWGXgcdcLS9TR7pDVbHyBe
MnhhILxTTMct+UO5ozyrMjoNGr9s82qE7d6fgNAV3nuRqQcLA4djAv0wRtycdEaOg76qaNTXKrgn
frJns372QL7bsnM9v/8sRbxV+GLtWn4PVne3tNaNJuq4OO3WWv2RwXRqgmpn0jFUufnHSNNNM9fr
/T31qF8yi1NUkzcu1t4y3dq1lvrw565s8B+CJrEHvTE6DGJ4+ctg2pQx9Vs+MNdEP4X05FZhDSCv
iaO1H8SbFs/auPZLn/P+gHeaWv5qKnG/mI90jZV0oxM9RVa46k7SPDaZjm9wUuHl4MVuKZSgXBXR
dajItjN0/IsejgdD7pM4Pug5ATUOQwSZJj/kMSB15hwfs1PY8VSnmPPnMKfs2Wf2ff5LJoPPMaPQ
hqnT8/PMV55K2S4Nwtiyli0CQxNSZnGfxzBPRzU4x2Wzt4eJQg00iqIaywIslKUn314bbhNmA3me
ETqkyl1bozQJCnROOAkqRKWOF4b//yojn9gsWTDtazkU+5YMqMKs/W33LgOW0vMnRbXzU2bVo/ew
YvMTjCbu+iz6gL8WOGyiPMQxPsy6VMOv7KuP2pkeTXETExx3OcHHqTlaYiXdiG48cNR6s9aQ4eR2
0LoXU+eE4mvI2/BglOWmEKilg0pBjsP1qLTacUryS6pbGw+sYsqIQsgaH0eFCN0q18DAcqfR3XlO
WqjdVeETEHaNWqqnywt7tw64Dx2TDR2MUmc6l03PV2TBf6OyTZ38nKTJA8qtXkXfdRmuNeyFXli9
N2C9tQZeeGp4Z4WR+hQQ0xs7sermprWkiqxERmh5QdNoRdXrwEqv8N0hn3aM0EjRm8oPxjInreYU
6vWLRscyl/SZw76Mpzwo1A9OfJVYDQMJTTZNi9oy3kotv40MEWT24Q+kJHlgzcP2K/D0az5g80pY
aHkiPWIUq+NXPz9ECUm4YXLWA4bcWEOZ0j7RIL0Wxq/Tt3uj77RlECPlZqqcpOM5R2qsc57ULRMv
XzTPlH/N0/GxpjwzZQuvT7aQbiPAjY31G07pkW0T863Ucp2O7j8ZteV7JNO3voZuqjXOpQs8nFKP
qkk+9CAAyKlxvnYvFb7Vfmxe2rajRyImfn4fZm+KBHdFsk+cFAcnrb/CHnaFqj7rHhujxlxP0AaV
ftmhlO9WfMGJrJ5WR+XXpgIgGf2+qcOICqqrHfGSNJOaLVPGBw7sR4X1/7I1fMA7WsesDj1lEfPF
jR2PQdCXp4TuewrpY3prHTLMt7viq8rmLVDHiDAPi5cZtIMknjGBeQpZvU+Tte1BP8umZQE54c7p
7OR7TIJrFDjgTRDgc6aqv7MOw9wnSoeu0OeeqX1WLvR5lclCS0/GVx3pfOO8BHpOyE4MMhAkqd7J
HytGXlhPxZscOdjLaacXXByppX9kSYOTfGKi6SkjbCFKAriXormo3DR5FLDGxB/AdNLX/H0xa8Ub
UHSRcZMZRsQMHEubXlTFOzcqHDHcSVAkA+7otIcHGCZ7r0oPSVfYC0F84FBl69jh1U4RD9EEJEtB
gFursgozQ1bi77Jj7zGFuMiHDJtThe5cJv0urrtdZPzTi4n58ISt2eowDmnNuo8F15KvMzGy61ON
ll5w7IdDRiUBTDCxaNBaIT7yArEYrxFboW2lUCiMcdHh8ZV/iQTT3xR8axZJTSN8qAFuLfdMLMB1
Neq2FPJL1tbWQuzI1JA0cfnCDhaS0mhceez/+rKYE2K4GsMS2o+h4U+zB74DTGlZeklGZHISh6GQ
hEFp97mGzDKxbQyBMEh3LcuktDJhgHjOuakQCcYifahGb87bxL/YR0HgYGGkEAuTEL1U/NJtutrL
0e/PY8Fq2zQFsd6MJBajRNkGL9UqPyXqS5st4qj477kWnLq2/OjU10jvjKVjyz9nGnAFoTIRw1oE
IOmCYGRbYV4rxfU071QZJcBjKuhi/jLjG+Y8P6/PtHY8AaA/vRZrVZ1/J95na87JF53+ipjuXhUO
/2Y+p4zVH4Fe3qIwcwG/GEX7Hmizm0xQaGroXzOVmUbD25pxzYUSWWsOronbaUjEvbLxEgrj6Xej
S8i2bMzTaHd/g87gegIaNh/pWneruJTTxIcQprotVfXgSNJ7faRraAicdhXSuntO9KqPYHd02uE2
qA+yAA891btRXQ/kTwQ8S0HW/plJTQIaLorU3PvcUw2u4JweKh6CkxlrHCZU2Xb4r6OZmdDJ1q29
C6imnSq6l8zXmDgRM6ZlK0ktGe063btmwbBNzIldlvxr2GU1KH41qk1bbXFPMOUIyvLDVKJVXDEC
d0oK/jQ+mTUiRLWsciDy5oWpCm+HUgNPZgY1FeOys6w30Zj/RsQWowES0kI4wJ2NJWTLXXvLkb4Y
PhgtR5xTRV9lY/ZSS+3eiuknr5UXG7YoHozaSD5DbzqVGc8vSGmFbj8WpN0WYjV/FvP/7ZTxKPIO
6R7pt85Xn8Lo4ZVN8Qg6if0IwF54jvdrjTbE/+Q6r0tRR712MRw7JdzY2Q+32ToNmpWSYaX8ifJq
7xlA6pmyZo3/GKb3ALRvO5Bxg7PIh7xWZs8YoaHtsRY0UmhFdb8euHILdJVK47sMu0GrlOQhoRxE
kJu1yaWjbR0rGAyh4dqR9a5pNROtZNV3gDKFVx0cYCzdmC1DLgCt9r99CteMUPHa/tB1B7ZfcYhL
IHfxe6QAsvEdVzO7NTtVlkrD1rRN0kVho4QBw1ixzZX6kI7VX8q7GQqxGjNjnSrxaYztGzrhu2FN
boKTT0EzLqiGBqzfNe1t0amMUAdCaoTJNWLD5lTba9lJloTpJeOVzqp0g34TopGjnEfnYQcJPV8q
8Bjgvc68LV5HW5pzSA/jHvb5G23UnvaLKeNfEaPwz3jbVJWkQX5BPk11Qj0vnOzRN9RxLe5n7S0u
jJchiZFUa9p17BDO6BeWGztNmEfHNCYkSMPaNPNToOyTnKW/aeroZDmxVS5MBM/rAlFiqL7Eiffe
CUSocUy8MMiBOC02rGIWpaGcWVdvNBVnppd9ySF/DgohQpP3RAq96zyMknHwVqeCVLLiAyHzVQgM
LbiqMEo6jXMwDWgy2Jq9tth3Brvf1movZUcAtQebu+tmxgi63NwhAw+FlUJWFXdThJ++1dqfhsAu
iNp1yUhMY54PrJtH97fo20ccF5vARvkZggdXvapdCVYvcUAmksQ8SQfcx9gJ9Ok6DPaa7ZuP2tFZ
WSnLS0c9eX336PnVGtlu9CL/56XGWmWoyo0kYMWHgw5GBE5kyfY653ae3/iyML8DxCExRAzVDB99
aX5bJXo2r59TSseBTrGiuXRqZl1KHb45AlYYBdXAa9VwJfkUmZgpTzknpprWJw235TA1S0Rjfubm
6Aar8JhwkMsyupu+vNlB8asV5kKX+XWG003Np29TsPQjXT/pZbGCW1X6TNu7pHZZ5r6pw4AjAbsP
4neyL3kL9krdSnTi4sD/s5Tl7Mmu5UuRU1bRrXphzEQGQY9P8cNiwtuMhuGKqtgMpec2ib7TxbDL
a5iFNHtW0+zGzEcZneVsvPXFRFU6SX3bKt7G15S9I0h5NiIudSKn/zynX02Sl4u/VhuAbfY2ix+b
hqArrN0oH+KWJ4+5KufegdsV6bvMNC6VoxPowVDFMH/8XiJ9KjmNmuMg42M14phGeJtWfwony8R4
3mkF+sFh52ComfVmubcd1a9/pzAP7oYxUpzU/l8NN67EINPgNFfuHvUt61VcSHF8LSbrL/GqfYUR
kJEyW/CeWi0gsLXEYMe7P6hEDIqCpIuoOZmavI79q+HU95yFQY4nu5Y9V38Kwyik3siGAWtCa7jz
ZLZzPsNKnCvOXZkYWw2x5hKHXeg4y6E0AERGX2OG/ohDtkOjntcxTF1VupUOPaed1ohQ1xOjNeRi
zEnn6WKi5U8nhpvvOFeetCPK5+NUJnPRcBicwTU5vNIAXrbQTkOPwKuqCy6fP59xAXDl+ZS2UZA3
zF69OFs2tPaxQg08UTZQFCjBPzxlLVIO0go0zgc47UFp3YE34T5rU+xvDL1jKo1QpjuG1ejqeaJC
dBTOqyiQ6CXkW3TPOjI3Jrte6exicwKN6T0V3fgyK4w3Sr7yknpjQuKys2CZZf67qr0YfvRqyvZH
84F1Of9sM4M6YU/VahLeq18TQqXJzC0NQQPCtiOx8L1nKsNa5mq7vGAA0kaHPmE4EtoHzt7lSIuy
6fKpXln4i9swg3gh8n0u+BvyDPKoqiJKZWxVNhMHlaPTNwYrHPjexIviK4daY75tC4x3df+vrSZJ
8p/6NlbpX2CTIzYp702YMRqfUp4zkpDqalgZaHo4k0IFZ6X9Vfsf5AeGwUwAXgjNfi/JxbZUUFOt
1QBZDlD3GMXOCaJXkmy8BiNuYzOaYlhS9eTjxRhL8sFEOcGiJJzCU6/WD8+M/FUHMUUQ5VPg83O0
iblsaPNwWCCYHXxGYQMQyGphAeaMkg1PebDaXds1/GGHvLG6Ynw0DLPl4MsW2tWPtYXid5+TFy+L
sFrikxpbm6QF+9ZLRFeCG1LBervKSrke8YFmXfxUDOWDq3I9xX26QsLCktZubmls67ha945T3fIA
XFoIUdA2vjQuz0Ga/cILLwNWlHnftwliODW1cC2NDXiuEpeFDFoJetb2HfCAJAWYmTcwDYyFWWWf
pe9dpeHgpf6mi+Ou8q9zhVg04rvqPgqrBQNPZkxqInOatXVQCHCX5uTNAYLOmuXgDWy0CRn60WNI
ljk6gm7DCwBpkq5IesTfyADuTUg1bjQXS9vE1udIo1sDk6DHXzT5l8SkYkr8KxJwGk6Fb945puCj
2JgjC7C8WVY5C1vzrcPRyheUy2dZDziUz6Plb5iZ8B/ZebNOgHFl5hufWh3AkWOYXnRbON69Axq+
g9V/0KKrPRwZcC5Ezy2kfrN5JsjKS6dNjfg5dfZNuG1xF/ZcWyaeBXOBc9Gc2UTX1tiGA9cCSy7l
Z9S+CqgDLGi519V7EjMtQqOFec86hR7JJG+Bv6VKHjl2IYQgcaX/45RyIHD19FjeB6UtUU4qRmZe
6eHJR9bPMJ6t9pv76/7RxJRrS9ZtyseM3JY3BxWFONSXlK5OHG3uRBvt8lfWrUWIFfFDy74c4vGc
Z/SiBNssPjCXb8hdQZa+Ao/kfULbBa1qwZZlaN9vcK0AGyMAw8S6guko3rRvHfQx0Dw8uATcBIQM
b4p31XKnhJ58oUaMnJy1o/6idtLbqz6j2PAs/NM6/qX8njOQERmwi5V1LZwj35XKLx94d2AWtHB+
5Sr2VRncQWMjAtgOrkv/QQ0g/yGx0CnGVGdfWye46FY9Mrs4GlNBhFW6tADIM1+66Q6M5qVBokCE
DWERPZsGlxYnv7JOmj14DgfzOtPC4JiTwKGsupeo35XpsYr9NU9IAWC+p6H9bYEBiXd6OM4X5RlC
8ufkQQxqPThy25EEyDMMhyBpNxoV4jcEpVrF5oR3BKUno6p9Yl2rXyc6CAJmy+NgIn/Ek/pF15oY
j6jlwQdavq1ecn2befzza2hFCiiwTQCIEWoJSdYRaDpUfVD4C7Qq3bqZB4KCdJXH3uDPQw2UH9Bm
RXjr+dSRT3+nj/wifxV8bS9einZpM37zoPmCnnCtt68oPqCCkmbQmtuUdJqEie/BgsQzbhAHZLf2
DaEwwuL4vX2axWWmTBT/+DrT6pGINbvz+S8j8bK92fFJLVyou1iequpITAaUfv4dplS6TqHwVk/3
oL+Uw2vbXo32YsfoC0GXK0jgsIvfBust1dke5Mcq2I98y6xcTCS/G+Qu9Tdmt8gqF1Pwm4+veEpV
/S6+U/3FiTH8r0Pxk9gr+0zS83iDVDVmu2448QC05T69jN9Ne3KwkJjoxigTKL0W5ZXJLAYULiAf
/DVgwH+4gCkbGQqM9YZztYeqUZN6sNScrbh1mo+GjIUXwzqAgKBZPIfcCYbJLzEsXiQZ3gHtNv70
yFnWCvyQJW8es56g2cOtsb2rkt9gmvcYdLGDOOndF3ivzgGxCyFjb3OXZHdeg6nEb8CbrloXj1Nu
KF40+6oPvxXL657LkhoXk4u6iBHHQu4+OWJN8dIy4z0Un0gR2U24PK1oCRmKtPhUvvRxrX5GPdvW
AyoRK9uwQcn+TTtQT+Ss4Y3IVh0mQHKR0OpMxho6EFEPlnc3MJvtObawN2jxAdduEZ5XQYxSYpdF
bMx0Pso3LT0iqbPyF7iX3goslzmsyW+ILH2DzYsHpWZTKHXuOlS3DMOi1ajQP94GrN8RHduWtSsf
OYklXJRE5/F8N6Fb0htXJ8ASKKWjwC1Z7jVMHObwMQR35q1od3Jw1ZwVghv02NgZ8d3A4XTxmhwW
EPz/0m1zbXgQv7uaZxngYLYsxQobq/IgpgUGIBWL/JrnznfmIQAVEOYlZ6b/XrFnJ8ZpwQ8WO6c0
3+Y8ImCTSyJlf8aKMAhG0IiH03/o/Zd9sUwA2o3xtIVQSeojAAMdwWzzqwYX/ndYOR7EFFLZG1dl
UE5pOvFzAX+bKvRzYLt4++MFM+zmZgHPKk/kjOdvveVyP4XMrvleQ3wOa3xgKDHmOPty7nAQiuCm
Hu8mqpHWzV9JzDGvoyTpaSWxFdn0yJGE1lcUL3mExfxNQyyx95uHT4g32Dz0ZIRR5L8aGmBYTtzG
w5WvXQCHX/WHCLaOtpYmtJHD9AsGLyz2XESEZDKSJDMT/J9tXpTgx+MwL4Av6OqafSEsNr5FbJDY
lLEMWEhV8aoviKIcuhVuGHI1XWU3xTNxEgIWJHwI3KhGbDd4Tt4+UvYlMacl2o2/erzzq/DRh/wp
w1ghpJwSOFf/6DGHJ9ZP3FH9l078RbJvzGPSUPt3QH5J6dv0985ag1eeCZZSeyN3BLtjPVLE7Kln
y1e+WW4LHNBYbitMkPUGY4/16vcvjAeQHqCAGfp9lmGhxIVEZtgq2DFMAudoIL81OAX4MgNwyKJB
10OwofpCnAtPivPx+COQq4ZdxNWy4bBjH8iH2G4M/57YW1afpHaE+Z5xdFMu6HnP5rtKAaO/oE1z
B2tX/At5Z9mbkvfO1srhg1tAJ4KAIYILyD0naIjxcacL6HnrwuCx01aIXPjmuGIQwaI0mvDkdy1h
MC3DmzkFjCRsbpyx2PJ2wVMXtylYS/Am3jqHlLoes7OKPW4V4YbZEYjBn01J3JvzzVagrgh320fh
1seKSwG8njbyPQrXaKnJ/Poh7YZpWUPwCDS+eDW+cYTE8koo+TSdWRCGa0Ig1C/b9XuExK4JVdya
b+La57dj+PSYqptNeDiJLVvln1hyc0NUkzuOYttFhKSikL3NpKyRZTsqAmTB/PykiDVkt3XzQ8Zc
dWLj57scolw5c8yW82lq6/pQb3nHyZfT3OpDgY/SLfV9RMkfHPi0eOVSKFfrxt/Ko5m4rb1nXgfX
MROo+1if80oClX1BtV2cOLIr5porSRcJnGsh7sT4aDwWAA+pFUP0Rvj7uMrJCQRVCRgSUr26x7RN
ZAMRM5hYVjCzjSO7oeTINEdniXNH20BOtNyk/o5sr7WB6vUxYnE/3jiN0mN6eXA6GAiW1O08wV8Z
Pw3Ayo33pzXbkm4KEHYMNWy3Qhxo03kReXQuoBr+C0mIYlBB1aqv0+SgfGdk2usn/igz9Eh9E+2d
f668Kaa9YMXDVxMUNzASMPdyiNVkIsyTOq8R1HKwmlnKJ9jTNPwIVvg9qm4ZPzo+cuXHV/hnrD0Z
5Eyj2YY09osjfiPUech67E8FyTXpUdwH9cWK1v6b/RmoV0H42Z//aqHlKh7dzBSH6HnVeXmY9uMj
26Xeino4eDK2RlkDrAOkM5RC+Q9Sp3p2FjBamVc1mLTIy3W1YM3khIGMR278CnUTMoA8urHuyL+l
djC9j8gCk7VpK2i4CP4uw7k5gbyD9sX5Y27pu5EwmYeBbKzkbAJDAiN51OX1PcBjppOdLffOg6C6
qlv6/iKq+eyheYcw5liPnjxOG+VugtpdGwJbCmYqAsPPTOJ6xFrtESH/BPKTCfv4SMdddDVoa5tj
zIBJKqdR3cW2xRy0ROD11zCEFDXzqnLnW+9Kw/JGb2fN6jOxvhvRHxL9H89/TwdQNl+BThvKbrfG
DgP6iDF87I7hs2zOg3y1I+JiTFAK26HDAK2jIkY9Su9Tc3JbHzhNdIpr8tPlKniJuhPuHpuYEzDM
TPZLSFYqt1BB79qiZNlMn8m2Tj/1YIXpVD3gME5/yNy4EomBBXEN6I11Q+E6H56zgR+Xj6ACjpRM
/HDpSmlZfuw8sdR+2n00j1txh+9i8O9z3p511Q/9I05eEGKwrZurGrItt95wD9ioG/6PhQbq9If4
yfae3tkJXYp12ifmOOgmOOD/OE+L1Yi9kJT34IdBY46Jo99NwY53HLHmAA/BPHjamqSidquPWGCZ
CZGumFGbrzy8RC4FpuJw270VMSM7xrjzBoXJUbVWt6BQGWbprs0k7jaAJGpxZ2zR32fGb6T/Ylws
4FQD1hv2TX/yeHaJRULzXO7wOQq0UJbb57uC/oe2Pb9H+TH2j+GjaVbtgT8q+EnkL2F0ypFKQcnu
+SP86TTIMG8axGePevQGoiBdd+4LIEPnChBga9Zu5RN/QP0G/QYN+8JPfxsJ7Am1I8GkmU4klfUM
9slv8RvtMadrD9W1uLx19JHyO6e6igFh9p8puLN2xQHl1M9p85rWRwic3TXlSZfARbtT/mu9lcYG
pXskbvxyg1u82WLdfXcjmqel/mRdaa21+pDfSFeZzRLHxHv68ao7YDzxBzcujsLBDvAtGfwj6WEF
TDQLFCrTlclJ1x+pywYym44hJy7pnPIQnkh+83Ys4yjUKTvsZclHY9nuwgk3SvmGcbbO70iDUEgT
3JOyLID4LN323p9yKKu9tmkp/ON1BfsQ4AymYmPtHSVkJgtRDo5Iwi54/E3Ky2lgT34Htvc9UOYd
tS1r9IVvrajQRqaqzrqJbqn2QMKfrEJGnR24sPeQrBXiTtqVJOXTL/b0xVD1Xhw3ea2sQ1U82hlc
hdiYS5f2XBleizhg+nzRDgOd4UR3WxJJ33+Yxb3oqkWKta9hXOBjUNTaBdSA6leUJHV25vEz69Dj
eOmqpPNS4Ix2vJLATlXiaSIf4uJVst1sotkateuKS0dXPqgWLPuePQbyYpKUZDvsB+MYhBkJpuk+
RmmuTKiuKGqVGOMRjT78MwpX6utqV0Er1PQjNLgUoiIjdvnQx4uODB4RSN6zikBztSvm21jZDCYW
9SNImUUjqYXYa9oJnkHoPCMAAlLSpXI0wqNtY+zHXVx6qPTdmn6JXoUyD+1LsqnqHZWVha65ZE88
uxGioyW+eANENIfwsYYLkg04rySA2s+NMvykzZfodEx659In7FyxFiMSJcEiUggwlJRkJbcsUD5/
gm8FgQLEK1CBhXQu9FckyyCIGKqFQ5pET5Iim7SFDi2RZfKSpS+4a9Ig1U/7sytP3AC+17k5fChJ
3dGr5gLNt8mmpZPQtEcDIY+db0N2KBHalEyhilDeqfRFtB+8H4gdV88nIlFmjMow50zV0te+uMp0
qjnLvFKwZQxhezZX8VvGCIrFNDRQAUr0ENeMSTjEwiupd5Z6iH3WJ9hH4gw285kxFwUfsyGjD3c2
Qr+K8aqWHUsqd8EsZsIvHxEKvfyPpPNablTN2vAVUUUUcCqCcpYsySeU3bbJOXP187CnamrPH3q7
ZQQfa73RxLuYY68U+m0HcyTuMhQrT6zS5r3O1nMNX/ZFzq6OXiE9m8GaP4oDFSj2TIsgYTS0qFJT
1UpOhFzXlr600Rk3RmXBU7P3NsoN/wuZQvTjVjvCb0GqE8YglOoWKGL+Ef41pW3IGzUnHOiYU1mn
2pzj+WI7UZ3D1AqFvG23qrIKZY584c8I3mEzn5CMRITj98fiETwoPfFGJzpr1AH7T/WjTkmd3pXF
yryDhwS8dfu1OO1L4xAzsRb0zq1D5VH5m24FvC5gNvvILrQZlACmstuKWEvRxGK1dVOAcs6eZt/8
09+J7nYHTd9Xv1WB6ALRp1V/8KD12ZYUg8LbBJS8LO7lLiBiOibWysXlSMRlD0v65/9xg0+PyjhT
FMooV2u6M8GMACOyFet7wnbLmykdqmu/8V/TbKR0OnzzJHBdqCnr0QXdCU+dR3bCOIYjEe+J8jSM
O2FJ5VOA+Sv2yAkJczeDax4cZPFQVh+Kv8Jgb8j32iCqzdWAcgDHlBvyH15NbKQ9x8VEFPASDowV
KmEQjreJ/qCWo+Y4MBiPwNnXnkI8Ag6VVZR+6cKGl8v0FsizAjHw2UOF3XQzyD03l+HokADv/dKe
rdDtLlkCCx31HIht3uH4z2wPTXNizlCo6gUAiT9kAAda6uYLMtexTSkD8T+mBLbDHAVAp54bfd8L
sO6MmvILzBBgMQ03JiqseXwfd3PVGEuC+on4u372M+BH4eqlhL1QDvWc6pt/97irhsU+ewlrUvmb
NY3DAIzwDgwh1CAxTsrNVy3epeCDdN+cTDpidsltaV22GNp2/Pipnwr1GiFlUAqiDm2JbrQ+xMn/
QxKWaThm9UB8Qj8v1aEoJQeLW7r4B+rP/wFApECmLdjJi9dr/pWWx8Egdu1Tk66Kx0a7jtgEO4WW
67rZ66esvMwGegGdtYow3+s+G8b9kMe4lr68kOcKgKS3ahGzOa7IOznuWrRTx6uCS1ELoWdS/MAa
AJ+G6IKMbBHGow5Po26ww6CMi6lmUs9hurA6PXAIJJ4dEgXYNHlFkliT4ofal0m6lyhRQaFVPpvZ
KQ9go1PgJ0/bBgIiib9nPoJx0hb5M2QF0w0pExW42KZiY9dl58xkRjhdLxjhozJeF6D2daUfMq4o
fqaV3A600+jLvlzF2mGEf459lAddasWmbmV8ERR1INDk/UY81hVKwFdPaI25dSIXgBOQy5Rcg3yk
/qdBbTojTNM1B3jPOWPaKrAqnCOmRqbOGq02myvC6YGICuUmtG+wf/5WedZWZIOVEM2wqOEwrShd
L9YKGjwf9IqXNTlERMPgMl+jbpi5MoNQbosrKg08BYh08PHnwYpVfZS/2vA+GmTBWO20FgvoIfpV
6j0PRlzcmIDBqTWTN5DwNoUrUyu0AOs+2y1crcyOxRlcVsMyAc1LI8S8fJ1wdPKjlMl42mjpv0Yl
X3+/0N9V9kXYGaISi3jmwvjoZCo8dIGvBVhx2FTFo81B0XRWiRXB1Lh7eeddwY0I1oR7INYuwOgV
it95NzhUh+IfWuaUIdImlh5APWugMTKPsvUP4DNGWZFSHGL8fWRDdF5gCwNXi098QP2nzmkSiQNW
PKsfNxNfpM3HxNUAHeBnF6AlgW9mQCa7rMYXmAAdCmOxmt79s4ptMHz6zzRgU4+elxUqoqA54ZyE
2jb9W9c7cxgZwBuBcOA8pNmS38M/oBmubIUUv4r6sWoPRXcJ1CMyeSpsWfDw1mjdoTmUQEQcQjOB
ikaOg5MICOh78CIrJiFjsZYTp0Rld6H/AKx7lIEqELtIlhieFtWtm15zaiY2rwN4Lr8gQUURKGcY
2O1I9j8pCIp2Nslqw8DMbVDUrk58Eqzd0r/xEi/KTUM8xWK/aI6cm/BEob7181chIppxUS934Nwh
QZcuVR2xf6CpgsT1v6A8AB5oP9Whme6YpOsRZMAe16SK/c4+GP/K80ovBWAqPjdehem4TuRdRlWE
8lL53VLMs3hSOm+LXQAjc6PT1uMo3TMULI7Qpl+rOr2lsAPTpPO0QOFTZsojQuiFkvg28Wq0qdkp
TQPzU5WHrlY8IK4ywi+vfujSHStTozrn7Zg6W2PgucC1mnBtFMKpgsyZQ/TKYhtkmgutY9AFabQy
DzLzo3pL1Uf0KZAf7FEuLW5pQumsiS2+dAcoMiJncK/MoNHfBBKKq5MtNdxUyn46QXUJ56T6BIpc
NOta/VImbip1x//i+QxitAXoPPR3LPmF+GCMk3CzUpglw/lfx+LSw3+njio8xhvKm9JtfMTUvAo4
2OZ+p5xOj0NcX0XST2EVNtPvWBLDfRXRRZbL7LcId4gZJ/bVQxJuDch1wiFoqJ1v7fpdI7K6IEpt
pM+h/UfU7j7T77W/kumm7K8Lc1mifAYUdImKFck0Qa+1VLhU0iFFnmtyoV654mTjnS1U5vxr5joE
46L4DtG/mXhGLJemz7z80PNTAWaKL/eagOjTo0FscH1cUJzNbcHzIWz54kZiZa8I2dInQx9Afk0L
m+8I8r4eHqA3lyQ5qeq2i/dN9BhupDqI3d1Awm5QmRKdOv1Qilt93OVfmoRyYG4cJtkBZ2mzD2bH
ifzbUrWiOqIAYbb2CnKUrq3m+qalvMr8XKj7rNqM4LMUz/orM3aLdsWwh4WASYF0XRKox3THs4dr
WbT1t0hz9BcaZjw7tNESp7qsP/h5FLWC4CTkvLBIEN0CA7FoSI1HeEI4DxGqPvY72j45+VoQ0zpm
nbkZElG4xPbP+XGNMaxbMv5i+VFroaX420r4G0t+LLEI07VlOvVhdb1yWvOShX6qmTQH5ahx34f8
nCitDp4qrXi4xuZMDA7PcUKCnUn1DMUxOSzxsJT5ppLxNfSWR52HgU6j/YWeabq1xHEvqTS0QEeF
KBxpGZ4dWQGpj4IxKzKIC+7+IKxlyK6e9oP+F+PrUwB98eBEJlBPPzr54z45KOozUJ8ZeEFWtk45
r4qKAq1MG8h/r4rGi5wmBbkGoIM/M5BH+HaoUX2pob6JUDZgsiQ8bECJgnBLZawHkm1CcVPHLD1R
iIjikvnwuT6Z/LDNZB9yH4mA/Szf0HrKlz/tR/NdFUSwabZHgaH8UMOThD/hKnSF5Q8/GjUBfQor
eol5gkfgPCDs1Nxqfr6ScgF48zbUn/BU2WBy41wZx3s+ol48ev4877NlTnspB16QT0sxuegRNfYs
3k3fO2soQYkgNtAsgiAVPwe4Js1dWXKKGoLh6pRhKrEdspo0RueGSKkbIlTFY/cnZqchXeWcEQoa
mr2o/xRfE/MT0vLmUlNkErCe5u8JjpCmCMkWPiNE4F69jWkC+fVRmmcvQncCdxTdCdk7JroPEp6K
r5kjxNrkb0TaxLUDqH/ASIYpH0/pshUYWtkS+HyyavUNraHDHzM7AD3BR9GdSif/jyoQoChKw0uK
xoUPLfzJwLA49wpl5w9u3BGcfKgWu9LOs1OnuW158vBeeqeyfsUlSb4of0TiJNwaSD/LbnGwCvTa
mep/Et9oe2ZlmxfnGXIRnArgv+Hj8iqPXfrz8t84Rh56Ss5CteYy1KwYH0A1NPYa8qVJXC0srEb7
W3A1YlL6GwNtkhsMx1RcY4OFLcVD1xJEwxPoQsXI8QFii0ofWKWBr95HhJdkCBM+peihcJAEzavN
7Gb60MVjiWEB0IWP94kmI/tRED0u5EuZ2VLMGWSNPw01ZIQUQbZn/lvLUv7Fb3EkUZnTlZNfpchd
WfU0Mgi0iGicV1h2Qp2Q4MCK+f3zE/o9GkC4vPWrV5LdCDtKXjUoqgePI/2F3B8tEIEetsAFKOo7
cd1zSIcwa+q5TqYV7+Emcqhy76PSShnTGBT08Giw0+OLHwAcmQ6MYsUgoiCLpZ4jy75gReUBhbK+
DBQioOseVyMatPGq54+MJz5i3mhOwSE0haXg/am8zWPxm/OLCoMdD0U5sfnAhFB8j7EW0RmNc/QI
RojAjZ5Wtu8CfWSXP/hkU3icZ26Pra5E0rdGd0dlB+lfjP1kh/Buuwj816CeWYaPhfAr6Qjiow8J
0wMnHMMxK3LPHK/wvPUCOTAid96BpB34XsUyJEKVmCiFdQ/wXtACxSxE5iPCP8AUxsZmGf2Oyle4
ILxWZYbJDjAhBkBaQGfZBsWNkl+BVAXSo9XVoJwpwiHocNpGvwk5U6z6qMhlOzjT1dUDT5kHMAcC
3Qfoi9iRCFryN/ErRbSBbtbOy0P9b6Htn1hxNWyC2aVDtcTIkfa/4Ej+txbaxUv9IyxxclHLLT5Z
LA1EHYB1vt2SFj26kv6BXMIjkXDmv0jnOiVbcq32c8U9ESc2ST4KUiKU5JyNEE3anc9rrooSDgY5
9JzVBzOoP/qE5ezYQqDMUX8LALESFRsYF1eGH0ctUr+FXT+UtOi8OpgI80iMzWEmNgfZjR49dxaw
7LaBuyVBM12rjCpMFotDczKQDEG/HOgU38fasis2XbMh0UHQ15p5mtNy7ljLordBRWXpjtPG/ys4
so+zLXOzMI91adE2Rd1O+VZek0sKXu8fGgmZ85G7iIq7tN0HoJy/KjMe2SPqs1UJfvYJE1wOod11
KyzRPNbiR/sZbn0+7o1VrcMm3VI7Tm1Vs2eXXDZEtU3ewc+PxqdBvzq9K6iCF1jGMzD+5oGpgFVf
yO6mBz0qeE6ZNMcc1GoAQw0RjrJxe7+8CqGnBrQ0gHkixw6LOXrU8Ui1HeAbcjmaZRBucwmfzE3s
N8zKXm/DGAPPMcomtFF2/wA8Mh9UAScu2F2/famXAI9GoH+XwplVOSkPhP/IxGm3v1X6xbHDhLAr
uOl/ZoxqsBDUQFZQ0ES72QuTEl4W1LI4DQXv+pH+4SMsIR7p9PpUNqq6kgPqw0LDTlD25ApqsreI
TzbytsNijbcO5dFbCs8gJfkaPX7TE3a5HMvnyEHAYuVrB738xJ+RluyFwtJoGe4IPpXaQ9xHuIwQ
SqyG9pBVyBfYyHnp18jtsIXUKkUJYKrCBnMwV5LggS7g9bKSzR0OVoom6LNkAzKz/cwSjL6VwVpg
YFixE7He+Iw3YvNn3hH1c+gMaOqMjwUfWOFH9XiSQIhgf3B6xRfOm07fy4gY1soXLZHI+7RHGRWM
LVuemm7DU89mROE8PERmVRaBAWtIzjWDDAH/ptPFx2w4JL8TIQhgiy06C6ImNvVE6uGxIjw5tQ0K
uwQeTxDMQ4y+TPNt89TL2/FvTt2a1ouDpNB1ZfIOTvDZeOhpqEe+9Gpopd5uBD8bhB9TYVFYceb0
T/Uph06s+UtqLUX9kur3uHXH/CNtvgHsjGwXiuv0GmbbhvRP/4M51cQgkZ8MIgR4BYYrTXVKNAsW
EjugDcJZFqzyVIQgBFr5SmhxFvL/IoOBXHmJlzpSR1hfdqgISInDZjQvM4A0bb3Iyv55EmHPQFp6
tQUTQ0fxl8R7Qtl79Z20r7R2CRryxU0CRFCrWyTqfdnybrbCgQ0YcHuPrgLlLlnWPj2EnUsKYtof
fcpibJYwzRbnpu20/9Y9u7ppQGOgNvvgungjejD8LfwJTutlcdUd8Jjc8vx1VD8HJktt3JveXVSA
3JnKkLt53Bor6mtIpoHAp/m8ZPOcWmytZHhIfudG8k9/4Wv2v6lf1JI34OxYH3ut3mn9Nh32eo/S
blG9PYn44X1okLpnCraWUba1SVg1Q8M1wB0WvE/QtE3huXzW62B6IUJ3a2Vt8BKK+VZxIyPqJZqK
UAlPXVH6h3gb/uBYMT8DqkKZBbJbBm9v8WmAhnuWit0V1bT3B2QUh65ISmt1Fss3Up4ejhxsSt4N
b/ISxewH6K6m/IM4cE73Y4oIoTyaF/JmPehMfU2uijl+BsINq2Ecn/wbY39Pgozd/crE2s76gzWi
NUY1xMGLCwXqlT3QxziPj6FVYXcrL15zrWJE4kJi1zpxrKtx2k4GqJV06mQrIP8IHCk+6kxPfHyK
19+eaJP3Favoq87wuJETy7cQJlFd6vG9+z4pKGdcRT7rBOjmKP132Gr5Zo1z3wPMkLi+KjB9n1Uc
Nxe9OyY2XaaBwNBD/PuqWdzNZIXLdDKOeNNTq67OcvRXJrseqXWYXwsI18p7k59Bqp/PeTfZebge
njKV3at033prM0ChW/GAIzKzhjWmxZ4WDQLUceERbY2jnh88qSez2sXc7VQexCseunvY7qCkyNRs
L4G2Umg9ozDhW4UCywkSovt3pxSYsY5NdJ0x2ecK33nhdNEdtdZfwM72M6J3oTqKqqaeEnB4JL+9
N8VTG/Z+sJ2kb3LBS3+jY34BHAr3BU1AOkmoBuGiXJ8UAjJ1wKNE3wE97VESY7U0vDXXzdBX0GDJ
WkX/Ra6EAEG/lZRHSUyQZWyu2pUpvkKuCetC4opNg4BBm5+yFTlsOCbsZqNmN3KBrb0cPwZplZ7F
lBBv7JTsjYwXqatsEZqiea9t2Vx3hh1dF//k4jD2O21sl1524hjP+LuDbOWbm4THNnOQZ2Le+ioB
gPKroPAeRm9MDMo6+ZFSq8EZpJ37wlUiaMZ1cgpOKRKBpUY4zK+3prlp9qXCqNpDTST0eOi9ldIS
vHJJkWojlYktyfyuvE2bhhbXlKc/mfZEbaL8NIh4JAlx+hS0tfrBBnCr4IGvQ+4qm//D82nlmovv
gsV1ma+SkSnde3n5hSwCHa928iGZx847d8kvXlQfYu9mcJAo1dWHHA3BKdrlngINxDpIS8aTGtge
Vs/UQaOQTrsh+jlCYybyhdiWoMV9vauaMw8BnkjjI7on8kdfu+ZVrN+FRMQheZJn2jXp262v/WIH
oN/CQS/atQ4I7Jw8mL6rQTkva4vT0ns+LCvswSi/i4+BTOvFUmvQZYr8qoJqLRbW+AagqeN9LMyB
2GPsViCB/VZ/ZM0Ze1WxNzGqsd4TUFGt+minkaN99XjNkPB1Hbb/YqvLN7yjTH3JR9eju8mck5Qr
pkgxWU1PxsqOL+ogld/Q4tlXDVAKYcHaV12rj3wP7PnEkqEv7rlEIRHTB9wt5H25x55WRC5JayA6
bCBkfbx6yBqQ7IBkn9Xk2+pF63fInGBvglf/CAy6Czizlr6+14AdckeB6HPEnq1uj1WC3jixxoRr
8/TKG2TaS78BWacM8NGpK5Gbtts0o9sZX4APkeGg2obqYQEsWeZqx9eh+k/9sV0BMvjZPsCGqVy5
6paxFVPbDy2G145/387nRcox96K3o6oXdgeVJcdf3Z5EAi+/TWVF1i7xSt2adgcD+8Nysov7WP0z
0GthrcpXUbeLpGc5EKm7x4LvbbJdr3xMV+GL5V+kxCpYN+SLbweBpxMzCFyJ06Jy7x0T4CvdSvyu
rbY0xA3aRKNjOedXTiiFJuJvSYNEyStXt4sNnfLZDoEwNzeKv3i+mxb4ix6E7wfhFSY7jVULrD2K
9ozlrbxGN5H1B8gcjTF/fkF6IleGhgfVeIblzUicwW3qTdNta2UbZZ8LbOcGwp4S5NDYeONag++S
0R0T6YZDuwYD/OopB5JWVCLOHRNWK20zfUOCdMxFatXPBKwGqL9EMJrb+KCWWXGtMBboDFGzaIVv
Kdgbn4vsF3hbns8NhLs5PhN+p5zeFZgupGUtPUA5TX4G/dKHmu90Ki4EecpYUIp7Lpzdqd1hp1I1
RLVwYrfJmb48+GJC0Om6JRcC0g5bIH0V9JXKET2PazE5BMEfEPtCv7Op0jNBGt1APUx2RWEFAVMJ
BMxbLRIrUvHl2ppQR4Q+uD7oJvDqbNd4jLTeCK8w/0dmmd7vGOeRwWUO0dCCQIMe3XcbItFSWnYc
xlTfcNreKXnpYoWGVQ+548rqIYWYep00gNtu0RbD7YsbuhnD8EWXXNkfUJC7s8OQ4hG//m35iMw8
A7wytqMDEbSsEHryyMRb3OXER9rSi+gB9TLYRL4X2spMXTVzCmQPoER/fkldUPttlMdmE/xI6g8m
SE5VBMB1tUfkiOqk01Ftw3zkb78A6dwO1WZ45e0+L84IryXlVxjd+BinzDBn/Q7id8klSjYh/tbq
H39PEDjKP+PRPz3El1RiY0bYoWY7hcrnYlW1K12xuAoLzgVMV+5hsVKpDjp68FGheKmQU0V2RYq6
Ij9pRFzSW0RmvczOii1m6O+QW6J5p6tgwWgW2gqHC/2p1Aay3VE6pp9w9LbUm4Ccrqf2AC8q/Dfw
N93u4uVbIKT0Nvm055Ce4HbxBupfEg/Nl/m38FZCtioGoBNy2rTbrJNebJFjMyT76CHqnd6vJri4
mhSomqxynN4AHmDX5krinhRle/iMSeWG7tnC3RHzjvghA+a5Gjxl7crHbVbta+ZumkJQK1c21evq
T8ZczTtzlG4l989aR2sCUq2vAmXb+7sAFYS6S6ZtAqfU2AGxXZ0zdJekPUCjQs2imRj3RGKp6OFk
8QpqUlnSwyS4s77k07MNMZ05pUu1OVdMfIkkXpfQnDb+yjJ1w9j1bwsiSkUcl/Appi3rLixtiewH
g07h1PBLOQplXzItjo+I4Jsbqjd/jUyDntQxWlPflysX78JBwNNcAjbpAuz6tMYKOaCNCU/ycTp7
R0CZwdgDwkpQ9l655StA/REvfmoyiO66Qa3M8KXTQ+89QoWeDnWPCcXEvsakg7x2adrSoYe5JYhD
cBbimVSSasWTlv905Uc1h81X7tupuaYj/F7yDOOHDl6JQNJzWzQGRONY+lbdf7XivwazDz/3c/Gf
b4ToFW73fTSuoi02Fco2k3iVPHoyjmagfda/zfGSI5gvrRFX/U0xL6um9u7II6DgjaxlfdaAQLal
jO0c1gf/i7OuBdXeGIGlrrR/EqEUawQX0z/sd+J1vBKgQSw4wW7PENL87Z+4cSKK29MdJv+9TsHx
e3iTfn4J/6Z/QDQ588c87FvNCyGiW6OUN458A5h1AY3/+ECYtPBhryhm8S7NXtubO9Uim5VHDfwn
Qa1Zu8oLdAw0tS/O/m4gPZogRoIK1L3CtPlFKRlKPwxHy5703iXMblPZyks/STfvk6EFugBJCPOM
eM5+OnnJfyBO+g90dZMVnbOzQaAP0V73EPfqzFeGtev7LqnESgiOZaWXQrAaVjLwb4pOVXt4xvBM
6Ls3MNjBzJ9pCDrnf1r9j8LCBUb2NkCGgXBJQEMe66ivgVZRi6Erv0fYTRFM5kv9UDhUMJ6Iw2gC
gsKs8RiFNi00VnyNF8Aby9m5uSyBSQ26aCA2oh8GXvSmC+KYfUuje5B3zaPPrenbeItvGinZs4/g
LO15rjNb+peMZmne2fE9vBdWcEgO2UW6IOpjolm1P8lx/FfDcQKcfBIKwx2IB5mEZ1IStb1BTriK
JonYTarPzSscRn2Hd/0BIax/6ORZ6seeZ2JPPA9EhzN9NHNpoZZZIn1s73JDDXCJbQRyZEaOCrSI
nyiYuGkRSUDxs9jM0b/LIrFLc5nu9RGMeZn+gOxKh5Gcxjnr0BL+6NTAQ8aDyvuDTzZLF8dxi4Zm
AWj5jDKSf+yaEwzqPKbRZh0Py/ShIO1BPI/mAc0Fg8ZLIn8BaJhswX/sGMWJGIdg4RhEVGMkusY5
An5OAbrWbKkirM/RboDseEhmYo3UZnZWnSpdMHbLN4mfh9hAGUOs3ZJcTevFPUbmUn8Vnv7cUG2D
7ssmWjuX1wIq1GKxNpDR8Dd90Vgvv0npFqL9KMJ/uiVMa+L2IeksllQ6XGyyNjMZ4hSexMok3r4E
R9uUIIjkRs4PaF7BZm5J5OKK3BCuIrTtYAbwsFlt6+qkeLiJVRYOfz2CqsWBmUev1pOBFpf1flO2
V1/aBONuFiwJBxAXMmURlXfTMZ1OUHMULAzBlUkFkbVEaM8eNFN/MwpWrp6fJ0LE+TOyXdXuQMWk
4PQI7Lm8Cwlj1KZjpEtdiUCcZB0yQLDP4QGBFgZgaVxN32mZU/u7lJOC08ybWWHcd6i4kC6YvSM2
GyynHYMEJofY8mm4xdkywxdYdRNIrE3lHQAZBV5g8qoKVolig5UW5spE/fE197uNLjFFSwTaeTbf
UHo6H5rIymdJC/gx4Hbt6HzvvR1lzmhsJGkFExaybIQ03nMdl9zkktUab2Rq/E02aSXydEXSs9Z/
la+g4Lgp94V04nZPbEoX+aj81BQ0KD5HQGF7ghOY2cTQERlOLG47kae3OjzJBnByD57Ercm5Xq4W
7AfDG2F3gmMh3jBLYGJHVT7R+wDjmpdP5r2QswnSL198/iHm1z4NAjoS7KappeBJUeUHogfe9Up6
Lb8j5FE2g99gSEj/6bV6AOoIzcmkW5z11k6yfUQzi/Kg5JJUhlZDhIoSHhcd3vlV2n0spIf2I/z4
Hh7Q/DvA86ERlCu8ZJyQ+Ax4Z+7ILY7yB+4NcgtJcPPFR67RfwmcG1rxZ2K6peEItdUfau8lGBtz
cQ39VzM9BbpK9x4dcHi+ZpHj1RROebpm2SCQNwkdYPsp/uz46hqpPOoLlKLpD5o1pnNid9EV+qQG
kQS68Ut+kQb0HtynwQg8sFzRNEsMEd1NFZmTY32FM5CqTcnr1TXgAwHVCasObEoMTYMD4hF+mQij
8djEN/1UR/yU9NfEYMH9BeEPtyfmRBj8Qc8E1YoOGXZPjoiY/I7ly6Nvwik5JUOsq9OrAzevfA7o
GeczqZkRrhQz3RmWRXKfzCfasAjqBfiSDZ3eI+1Vz8IVztDMFlgI7eRWqsdFg7+UDGYVcEHFYPuI
KHzAOLmTMcbgA/A4DQR7agdAo5vM6kttVAK9A1G4E8Zn9oO8IE94syhvXwTwyBksJNJ1irNeQjDx
WqQ4dFojkVK0a88GxGfnDeK9m+RQnGrcE4aDoZm/yeg39OPhd/8y4H/IzAkODAN4nzpbM5fSC9P2
EYULoYhznAB6FpJubZ3s/wkLNYWAMzwPQCifC2OtE6PmnZLyrmRvD0EyNATvZkkXSK/fQ3eHOUdx
zX7mIHius3O2WWioBTmDlT+iMTi4ZITDrMqE6ItnJo9AvSoE8bZrHmHzqwCniNBA5Ad8iHpzCHmU
BEU64HTvsKyUALlauIPtoixXyh8oBn6wTAsRRbK2Ke/IL1xOw12GkG89mVapY29cWBPTb/BGuphZ
ECt01cr+IFrMIrO9qWJQXgXlHb+FoNgKPGS/1DY6V40JgPYfXiAnIb1BRTMnLqa9oX14vFFVG9IQ
mDvhXQB5iS0KM7faXNErSv56XSzOEYW/C7RfqEgvdHp28laX7iZzWEmJrTsQ14ls+Tp78IBWlZqk
wItWkauFvHqMUJxe1NlVMWwICvL3gb5a/BJd4l0ihpMoO1GqXeY7jFQi1isZzmmpM56IR39dI/We
t2zehTpogkLgUfiRRGcRAmNeGr49ZUP9dE20WhH8VsKHrt5GVt1Hj1Qc99KnSmeaRdrPhtKHbg3D
UsF1zSqqU7KnJZvUDczgGT+6X2CDQJBEj5IZfsyovkg1+gYarWtXyQZZDSLI0r9QNb1A9tnQAC2T
8ngl7J/ouXs2izPIaoDrZVRFpIhaTdLuBvTUPwrQiqPBjWVaORUf0780e+mcxfSXm5uJmxJZQi5f
Pbw0EcpZNhUy9EZCzwnB3YzaGmlzrbEcb4ziQizaiCiPxmMSYdvdlP7zF5tieGNuNnvbxNHZ3Lr4
Ny/62SvaK7ZQ/kmIkPTM1hL0Kk5XI7fBaOpW6dZPqLVAd4bNnFxSALr8X0XhabQXRNLyRBTJAv/j
VuwuzYK1ipCQr/0QPamyJMCO4pzUYd8pAHmXTbxtBVei0bLfTz79OhbFF53Oaw5OChuPdk5RpEfC
rqTk5hXz0OU+hvRNPrhDfRTkTeXkJfGzCByX+X4UmBgAFjZAB/W3pB4BIDDaDBgQRuYPXGyYHMbl
FK8b4jQ3gk0OSxnf+YLx4cnfSbZFhJdT++IFbp8g2YEwtTvaJb5MellT7k5qKfH8qfgUs/2EHBAr
0m0h3/N0CxGc7RXXE5wy3io4ADjhM6aiI7zGl0a2YFO+CoUqhFUWPxbYFcVNQUAXFmSJHRqof7AJ
DMD7mpG0/wa6EIgWC2caNrsjZPKAenBI3cWL8VeA4u7TL/lK2TFGW4HgLLRFxGNFnxO9OOLvoMzW
UgLPdP8fMm2EdlweiSdEE37Rq5biN2FNqJvaehcnqI86/jCi9CyQDyk6mVlFQ+Oq0w8AlLicgoxI
bJxmQnJMS4OMfBtSMnFD6axfevlHRtC1J8uk8RA6AnvuwcvFnwwyKd2N/6YFb0nUZ3/9LVU+ZuEb
GQO5kxRQb4+q21dHIOxg2nA3qcRxaGuBX0lEORZ8m7LbofArupNp7oEkeFBsA0vqH7cdUlXUkEj8
8iWDej9wU1ug33XNsonbCFR+ib6vdnJ9wxCCnQZjG3oUxisqQKZ026ITAaWcApeS4mBNvgV2uyea
hC75V54DWprUD+Wj8E9pvaqq8xev3I44LPEyuqq59F7B9C49viNAvgfnqYMiQtuqzQaogLtQQpQi
81th8xHskjMJsssoQM6cweRofAbJP6PdLej9Ppk2v0VpuOWa5CG8GTJuT1Q6NjF36NwQYkdrIq8s
ARIBKwDcIgGA9b0rD/heOuIltgTSkS7SWzJAiCb/YCqgDpo3VfvGFa79zJwqeVT9g9dMOSs6AMsW
Gt8z2/FZSNxFCzkL70jGwyX8wBL9UctbJP0G6BDzgdOiQG6ybBfjvEkEqFNbLHhA4l9pM52pLytT
pnweGXpuaBce2yNoLZodQFzKJz4/vHKnd5cKQa1EPgaAzlIvrqCNi9b94+mJhTNCP208Y90F8uCR
asvb/M/iprS8Iq76D1paiDuSRDzlMZfNEWeh+vviwt3BYT6VaxNlB3rvXiQpajXhL3EgjEpK1jgY
BNhE1pRZsXPkVtlSl4i1wFGR+64TSNrUKXvMMS/cDugSgVWbiNpPW/unytuhvITeUdJ+m3arYEin
tyl1WnGbfpTXpCAF2OplluFVYJx8EaPyz3xydDEYjmfrP3K+LeDF428D0UuMiFDrNip9j7Au3YFw
RJB52EnP8aTv0d9H6k5JnuQb18jULnJyp2YKZprxYEO0NoJRiMTxBtUkN3fgp5EnVNXW0y9WZpTi
T33hkrbSHMkA1H87SBd5cRrnKZZkYI+e0/GR8GLNbgYL4uKHxmneKn1P3EW+670vvA7/StrvEMmg
ej6Nr+hLxDLzk5bb+sTK/CGPLmrYZCsWawmtM2m7uwmdXLBP9RRkYR2M9+oTNTBUo9OgQ4Zn0JJv
whJQQ6JBWBhuN3CqnZTwRx3/BRc2mCn+SUpi5niVUWPmCNgPZDcZLlJrz0kt92k45LyAhe8FXFHl
UtZKeom4zsGtAViZa61qW+817KtsVrdMQ7dkGeWldNMbOW3B4pyeov+RdB7LjWNZEP0iRMCbLQlD
0DvRaIOQWCIc4UEYfv0c9CwmYiamuksigfeuyTzJRP09x2rJ6pmUVQQrs3DH5d+vLH7FPyoZpnh8
V7RhTCUDE/MH6FkQS155RIYBlSBpdiF0O5hBDPKi7BKwTd4mX1zZHVN3JgGIrWskMexB4AhfqFYd
tCBvbINz60OK8skIPe67RCMFD0VUtQsZcdKsykvhpD3QLL3RC3g6ox6UPeoLKezR2IWXUN1Y9eJN
fsYSAAgJQzhxfwxrabHFbH7fmN8jB8XuUG0EEPkf4Tvj1dF4RvpHiWDI4kDnL1VtBeUIiro7yvcp
LcEVHSXYKB+XWeG66dd6ve5uuOMb5LSHSU7qSjKDim6tN2uBTvuiPXIbMwCmBJwllGDRnpaIN4Ez
Spi6QuapLkMeYqwIJPpcG2zfGTxUO+EjYjXB5hSpNReaGy7p+k076xY8L3y7E76VlCbbgGPC51Ph
tBxY7orqLXy2dHIVo5MLEig6KPhK2DQLu859WbXbF0vgTaL6unzSO58WoPRyAn2sXRtA2nExwJOX
qmDlJTrpxyDcbTZuw3DO6COZsUiz9R9GashFkLpgHZPcZvY+fnyNXxv6BDuP5zfrGuFBWRwcjF2w
iWFSP+UlUhL+ozzy/bjlN36dklP2xW5k0oMQYDPP/uIvY4t+eZ386uv+IR3IYxwO/N6O/qwu5Vp5
BN/8uwhr2eUUklv5WK2qq3B+TyKFaIPn6DpgRnE/wszwDV/bf+6T+Ra8AP8ExzL5HzOGMsEmferf
0/SD43Ku/aOq54ZyddwmT/OQrKkr+PgwNYoFAcx+TwgRK2bunUV6K+06AuSww8eJ2pWVL/U1E099
27IVSpkFsjUpZ+NrY1dsUnlL6CbKb+Q7hCQVLl5ahFAElmF6mzSzS/4P/B2GHw7rzFzKORUvOz0Z
QsT6/YI7Vroi8WXWQlrGkaNl/8yWXanhszJXko3Fpj0LOafnGEln5biDRzCcElLP395btmF3WqxB
9N3qq19R3eovzHjT5AnChDn68gYbgcmHIC2ZzGYTAQVEmw00ABV5y2+8DL7JKyZuoeQZYZLtk1j3
0uzXcK/A2v4YcFaZ0Nms7WsolC+nZryHvvNzC/RDNIJwIB2nPMbWogncnjSNGIXWnI/R777Sa3m7
8E3mxuJGt0TdfEDDHqu+ZatbjGu7sDom/5CbJ2bIWgsJvYf5qKcf7A4EKxXpDeINXvhJ2IlFMvqb
fC2RKjpFt21hTLzlX86eUd1J/b1fAf15qz5HZMnR5Gs6AXncXugn+fTlzn3ppHXNX1QMk6MEBJrY
/wNFaAZ3vsZs5HkOVjXWFx1EGCq44F5HikPPyKwkdqPvulwX2YFf7pDyKxJlRv0SNT+4AclfS3Vv
1PwKLWY/MSkKjv3riN8T4VrhaLtEuZh0ztnxP1qUzRBK89sHy1zeZUZIsceShr2EIeIGFH8/GhZa
KsuKcZQ8XIYUoWVIMQxdql4WdzoQ86bMc4ebeZJu4rcL6muEMhN9R8m1cMcDpI1nSAAZr48MneFT
QdNiAyPi+caJzLK1xl+q71rlZqV+2R3JFL0Cz4npoDa8ENI9xGDWX0E7I9Ez+Ag/6SNALr9OQUrO
qj19zyJa5w+R/XFiU2Twj8MTw2ZXzMa5tRDeE45pQnnM7H/G/R3DnCBUyS/AntgyLSvKYVtkSRFr
G4XoLoDy+ucXV/4kQ93z7LbDFj3SpI+7hCkBwT+o3tAk3VNqxWTJvwReCrL1Hk0+nNyeU/x1WDyR
a8HGYZTY4LQNrlib2FEKf++YWOT7BxsRVcjw1yduiiXG4ykmCBM/DfkG9dLaJ8hu+Yz7wM55H5uT
uKJE4RePX7v38DT8SdetTqSGe91+9+PfkNZ2S/Kc6Iqfx8tDFfyCtpqCAJfooYDeEh0MCy76C5xo
SdNLc6AJ/PwNAdv9NtA3OLH0Yx7veSlfXrZTx8vYrFQ2Q9izmNvz1PW++pvZrBPM0pZX0I60HZ65
+rM0ephai9pSePeX0eEA0iNSVjRmKh55bungIqHYD46WwRxl+piXVe6jm+Pdk4offhgFrFflfGrY
8m8vktVl5orINEauqQSFFfBH+YHoAqB9wbaEh9TqWIWQlUN14WIf55zCRcEok9VNSHdicxhb8Z7h
Iy8gQDh5zS+fexJN0R+SMJ7V/E8Xz2qwlyTAx1z78N1xJ3NQDvFWZ6KzGD3IpqggZ68dQKx5SJtH
NSufAlYamsdswo32r9t79QYwiIb91DFxcpoLjrtFsIUT61gzruCFcmoKzEnsHDAb7qTlV/6lbsE1
6NlkUiseJaQNW/1HtgzjmPu7nxnOvfxRcTIs8I2KCwzO8CEgB9o83TyKJRiMYo8qFusZ8Zmwa9aV
e6qy2RRp5ibIlL6zFd643omSpcqicsUTidINhTj4g7n++zaXb4JA01XqUrzyUDAGtPwqWuW8HjnT
M21nVkse1lTbyejZEk/gKma9aRD/MmxD2ULg9aOUuDPXDailF4Mo/215hofKyqKaSTK74BKng2aV
NyMwmE8Iia0YTV8ZpP9H1fp9NA0E6VR3hr4a+R+9+k/g8HyN3yQSZDdjTqkrTTon/DQbZoGm5MZz
ILFgZT7z0PDVR3Me5bnVL2TurtpTIr//F5J8EcC0Opo6fJ3jG8mVWfsxYzq0PeWG1HvZFe2ImR2B
SRya8/qLD5Uvp7gboBpmcWsn1n6iw7J35l1OTgoHDmOTwmO/YCwzlk3lbjDnqf4gHJahjWeNACrm
dLpsa9szyVCfuQ6Qi8JoLmyJAFS8e1UxBVEOKS3ppcv3FSgAI6H1I9GVKSD9pSMnx/LjYJB7p8fh
It+ia7ykOEFfB23lPatRDc+zL5NlFxZtHDJnRFlU1C7ir4p4A9rBYZWYJ2Qo7ctms+rLq5AMUjvW
l2/kFd8M9j9PS6OlwBKIU/2Oyjzw5bs1F/7EByIEFiG45U3IW3NZdxLuiXhLPgihaj0FBpAOCwn/
tL2rQqJQCRa4Eq2Srhh98GSQKoApmI4Zg9sbBfw5+ZWFY5ltzEkopsorYGcbtvA6qUtL8ZZcxHGf
CZ39jtGtbCjuRz4EYpEaJwD6A0RyhhFw+5Zm71O+DR5N+COMPjSbFoWsrVzzO7NCrt9mRec91A6Q
p5fbjqsKrXy5sixffy3lrxfG7mN9NngQmuCkmAhtYoqrmcZWKNg392Cnumb0Gy3G4UQzSsOOKu6M
FE8cCYspDh+nXJGXXtBcB6iTPpuWPAORZk7K9y1PbrapmbYHtyT8jikj2e/luxclH2sEynFko7Ma
gODP22ORjEc1xMCHucYpaararb4vrzSqULLknxeCg9QpjkDk0Vvu2oY63FpB/jEv6EgcQhps9tzE
WUR+8t1t3jgl3QmaA+vhCm94Cg5hykMt07nI8a0XszUbO06KJoMekonNOnyOJJVbfxDy6UsiElEY
lOFN5YNwsYh5fJmvQ3lKbvkEGItp2BBAY1w3Z5ZlJ+KR+j/eaCZTBfLZAPlwy1vI+d1+XODhNYmJ
8TFM8uOBwEj9dMF7bhg/9bCkeMCvaK2GBzFrAdcFVrjCL7w/NknIOt2ASmXFHg+JygPSrKWtxcGJ
+Zx1coWoJ8LKsSvnPXUTrMALp7i+viz2F7WTv9yQHx+1ReIFoodrA+lRsiwUO0WkGdzi+1ueT1RT
0lcVxoSA1I1FYvxBkCGxZyb/wxAClHSjbJj2wG8p2OxNCQ8oEUGDut0ZuaDogSwxHO3YHGn9Vbc6
Zl6/1xjhAJKi2sV8vhEutUJFyAZhVV9xh5ECbPH14mK4ZwnTbDpoMAXCoR6YEmwEzBh8RUzvtvLO
Q58+FrhK6XuRbWZ+j88TkXDhIrGdRBCI42bM7jzKG2URxGc9vKv9P6TPbMlgoKkHnKA8LTSTEzct
RBfvYCjF/kA3PWIwa3615tiyIygcYwuVDZML5FfJyd+rYaE5PR/JqlonRCsdm79+m/DZrUpgtTNh
w5uZUewFPjki64RlN7riF3YUjXnypkGtNaAIW8N+HZbaNSRij7Pq3j8/J7jJHIReP1kpX5MDmggQ
iD7blAEkqq7zr7J9MbAkNpjbE40p5fV4zKQf1mb0wMxbj9k3YU+FpNCEONHpNfzrs+ML4CGbZNkN
WXi1+q6W5n/lYvyHDEjyPLTCXKXAvjeovNh9s/ZuvMqBU+4Ps9G4ZN/KhOeTv0NWRgHVID6O9zP4
K9je57camyDUVvMLyEe5hlryiDzciQgDcNExN0BSMGxYXH9eW85sdgrSnQYdN04Lb9/OdaAxVDn0
WA1Cj39CvGNgtCm+Xi5OCtVypgG7uSlbewLO+0q67yIc1MOOJpWnzZLghvmExErFGqIhpGfS6+QF
tcymMjzk9zhzd5F/ybZvdflG3jsf7NfDaOZn7EkBtEyMpw7ko4BRzFfEq54Lk1RkLvdrBDWAsmDB
sgo0FmDl2A0RDgON02ZzzwOYfwX/Ehbyyjb+Sn67Zv/xCFqdFCbSspKAdiDSdQC7T2CvksA4Nj4O
5wW5yk7R0ntz0onx/CEt9ymTgDdiFaKvhXgBSaf6hS7EIJmVyah/Ia3mdJ2hTE7x1q4qZRuiaz+m
m7x01P3HdNPeAUgu8ehYWO/qrEDD7SsgLKrLIC5ktzZpUXYkL4Wp2xp4FQeVLwbWIWcBIL1bLz8a
VGCJRYwipz2R7PfC1pSXnRnPOqdZuaRo8JvGjrS7JHsBAxhpn9ZnwtgmgVPy+UpCV2Fi88hGN7k0
qD3XFAPIeeuDvB7LW4Qr2XSFj1dOySsgnizr1sS25ABlq/z6Ik6Yo3knwIzngdFDgJ4mb5c2t7of
pLVp+FsShUy2TQWSdYvkWYgJpj70FI7cG9A9cQ7AN8w8tXHKeFM1PrhyeNX5YbR19Z+qOVG5ZS+O
7+sr+cOihKGGsJXea7/RoUdIWCd0ZHClbRlKWCd0iDPONQjiwxJF/HuNCFGmDD5pTLJy2lVaqmqr
U1fyXhg4ptHKt4bNHR6H9vCHFwV0dnWsqiWCrRQ5PHsDnfsddoI/MF2hYWBb2rHDnUTDkBwhKNaa
+0H/hrzBWJQzVC0x+s25Ltr1MnKwxuqYz/gp2Zogr1rhzGijRRde+/deXCGIHw4Y2JKNLKze2aEq
/Zd2bcdDnO6yCuQ1GVGfCXZ8Zhg6hLeIXnKoLrBaFASxDyokjKQaBqephkjPW8AOHhJq+e0z7me5
IbB5DiH2vbaoqbHgEWikU2SwF8e1zVdvzfMIeHg6zxowrdlBGD06UK4Oh6AedkbNOVAwJvwxjGRR
V9b74YJGkKrz3FGi9aeXcuYyBd02j7tFtxJPFHhLuuUIw0O3RnI1bAisipYown9q8Tts/ck1PnUN
DFs/smsNGLXtYC6wR/iKOW6voZvBDvMx3TAEhVlQoRu32WbO3xbcKjtBj0Q/j2NtMnhSY0fPmPtu
cKX2wWtwkqho6kmtdEpY/eRKByQEmwoDMzocAo+suZZfmWujqzsJaN8zSAj98R14Uff7QiHMGFWO
ITcSG4TwN9/WTIcNEBCegMJUcGNhCaMhGX1+DN6GXIA8tRIV6FLgZeyu+cpl3zAAU+3oZzvhJKvI
zqntv1O3B7Z9bnVoqAmvB1Wdq4EAsT+G99HXhD42fpp7jbXOlta1g/1n9xx8RDkfgnptGYuaTFOb
XXxfXzRUOmn19xG56qrdu0GaTkErr1MEWrlyTPQFjZyYIDdX/fIPS6leeRl3v0o6JixUKCt8/jAf
tMT74GlyCXx10dN4ZgkkDZIoFsR4/8YzjkXtWcd2kq5pXsthJUKmxRpd2Zaf9nskZBBk2lslL4vm
8WYcKN/DDqZMbPMJmm9YXxDXrVki3sxhvWCKhEKZFKN9zyVbhlDdqNl9+GM1aJLUzf+PkiULikGN
L0y4C/gs46q8oajHTFl/buQDzq0773N4QivMTAA9FywQoyQNFG0z3rHJFTWspRxOkZvra+yGGNjw
ctFv6TaZDCPgSZnT+ZanRwybqL3e7bEz/fzjvrj2GZ8IyASb+fCbccwwI0itl49HJK7Zuwksc1+L
N5oIjTNGLv8FHpeTLHsxViO2Ns6mLe7lOC0/P8hC0YWNc8P0pAnBQT7aEWt6hiCWzSka6A4i4Oxj
LAyIt2pxaSfdIscQWEsAxXBMmi36OkQum2C4iYjzqBvk3za+Zz2YKXUuaX5/xLNatv4rxtDMQid9
/+INldOFiNoqqy4F+rVGwzaXsAP8SdHVxseXBECPmeH5Qz0cKkvEL+QmM6uAU4XgO12wTqowewIj
qTYMXt/yfcyeEjOzhAEvVDazked55ZPSS7zRXZ3qXxy7IOhPmICNnFhANIZU7SalRdLmvB4bdAd9
fNUkW2HnUDyIkpjjHUBdXbt8awV6hAcATKwD1dUUfwTZ9KtJucG2pVK9ifHEBiQoMdHgLuJhoTSu
AzihKTUI/xtsBeaEdtdNDidqHJgsInXW0KKP4fiZIvjaLXZyhW4uQqZphIr3T97Wg1d3h+FukjTU
g8xKDpGZzwflCjyrLQCElVcip8ruhOcS1wFHNDoHDeIxvZQBjwWN+oCcLUBZhzOMv9oD5NuzAmaQ
mFkn1uqYLNU/DMfphgARy5U0YucrJ8pub+Hvxc6Czobq666w2ccCzb+iZ/xqIrn+qRC4fMU6b9xz
gI0u8YkjyFIvVh85Gd+tNboGDU+v5HbMdyxNI+436nhIIdQ7t3gyLzKfzoDSm76hkaqH6rR/kRe9
EMzfIV03lwT+ErpGP1eeaXkxQ1SpU/gkjGOeyj58LXREICl/QYJXySjXMsEMgxuZ/hAse47lPLS2
xDjNE/kCX0DNEEoiAfJ2xbiRL8w4ws2H3qZHGSDum57fbXJjQC9k5TTC7I8EhhexTorBCrH+dB7E
2OpAiTELEkhjhoFOVQFNAfwn1mqyjZO/Bn8yl0e7Ff7V8QNxkffhG5N5Khr1G69iCPQqft2GfB2I
gDMmAajM0ISshohjewXokL/uyhoZX1eZbE2eLf7Zzx2UKk7nPDiyzzPQ16o8OujXq/QJKOEDYAio
6b9S/8vlvR752fs7Itvsj9gGXJB7wkiIZ7KWzIFMFPw8Db09oK6g/O69ojtwNRfKSUXBA6W/+qvS
CzZUMYeuyGdy72agv0EFCF71RmO7k7tNWH29R8IGnrETO4nOSA3B6cAMiiXYHLfdjHjKId7l1+Bf
KCwK0E3m2QRJ6rT6AUCHgVN+gAfP7ft4rbAcrtS79NoMV95cdRtjID8Z5Jh4tWi302hAgvOzxQTN
NcdlqC6NcIsWwaTsAGuTBGAiUX84enRCcZR/LlppaytF2w0LQ9sUt/izpShiD/+hqWIx4UxuEZ7x
5vTGZAF6K5yXFEiaR3Eg54z5ET4os/TZFBSTPyNFAeCzYTIVH8eOFmc+CeWpPhp1QeyBKP/mjP9k
o+DRxi3wARdD6y/5CpPJ7oASIal/UDOX9MVI6Ldq/9CUvdl9a8auWGnvQ/jLw5AltI9QGAGNcA22
/ZkriCE/qS30SxdJmOjb6MCw7Gr9qb2xFyUwaiB2cBkn1xHNe/wVNOu+2I66XbuRZ8WseaN1tOq2
EG5xLLIhxdbPYhCgxUTcYthP5adcBHNerWP9ka5DaEgztAB3LWLE85WCx9/HPi5FgWSnhchEbxdd
svKQTWs7VFYIhH8YLpcy+WFc4g3P7Ulm+vCDynIANXJkAFA4OQHmsLfPdX/Ii2PG8pAjhf4t+pKP
iu6zxhzQ4PIa7cU3FD9bgFFkF4Yrpx5fY5xsqtQHSQKEOZMWCHgKLvwnyn8cKSI0iLugrMvcfbOF
mGkOXXV4nkpb+70vMncfQq1Y9t1KytFDkjziDrP+r3itPtzNbFAdA3MUFgbIOXP0+cR8hH7zvftV
rXl0J+QiB1UDTg5L74awhPfr1D+ZZ/+M6x+a+MykxXSo16iPCHrt+bWib/1Imf+jnPIbMxYsENkR
8vQH1zl0R4bVD7LGWD6zIXQRzXQs/9gWvuK9OMJBZ6crEZ/whW5fBrOdbWPNngClmR/4gOdKhKiM
phaKtqWhQKe1qPU1QQzNkqAzvCo0sthSjEdkImM4Ij8vLlZ4rCMiJHC5d6gOEe9fkeRmM+lSsdyH
MXoNTppXnTmrl/p/ELa3MWvvubCBUUWybooQ9MQ+NHCSb9RP2LVQfjDE+nsfEFGjba8uyXBiRd60
R4Y86oG9dO0++8BFXhLuYps2AEY7ev6qRmdATQG7mrTEt6dBrkUjlB8rs+GsWA/PpjpL5QXlM22Y
PLoVl3NYndsRwwOCfOR9/2ooCrpADyzgjVxkc2YeHqXSrtanQXUGOm7BTkRyNH090uC9nfJhRZqv
yuQ4OASebgdeLllcSpiUVdUFcQgEBMcKPDRuE5WsDQR+VXCP0ZV3LwAEnPj/urskCXudILoIp6tx
4MjnDbfgxWHhhSbDyaudqfS15DKmB1SjbXZMODXfqocsWuHDDjIyiqiqtRZrLQZTpl/pZiK75Mme
5eKql7+6ZNsWbkI/KTxe6PChMPaKnySPCTMDYhG1ywCnTYuBS7vSXaG3gDhrog7ZvPVvDPXqQN4O
LqCF+d0TAj1rFlV/ybRpBiidki8m5ik5yozArXP1OsDdUym7i0JwLSSAFrSgjk0Vuo5xXhbrJzxO
jCsNdwyJJpBHWGoNywpF5RjMjX3LeBhhVX5sUetRuQ5TWdHorqRAfd0piD+KowarMenulbAayh+W
Uqn+rau+nN+wtHWoc7rqK9O/Y4TPIr99+gCcVfebvj69ARrhgcvjfymd1ecXSlUEE60LqcBAehr7
z+CVPbxIJCiSE9oq4TUSu3RPGLhMJiCVtqlTj4VO1OEzqoopaSTV/O6zVIc1S6X0YKzxDOxQ/Ik1
+6JJosKvZQ1Lq9kRICcq/ts8yN0+ZxPvqrLPp5x/CT4yIPG3IdUGuDCBWou+AVYAh4M58A4Ojsoe
ICgnGAV+H3aqZKJxByR/Gj94Gz11HkMN1wtOmo2MCVpg4sIf6PmnwG1FwpOVO4EtiBRUCknhj5sl
jO8tjk72exgvCBWdaeLtJcKpYXpW/JiW5IkAAHckjGT8vPQ+MYPb15muleaYjSbbS/n3DSSY+YKU
8HePayLpBMpLTc8vOUBhewifyLrkN8kjgKuBOtHo/zbBvaMdhQH0+ov02H+zAClqYV29wBdc0wZ+
FuHTdsuSueg7x3rFpwEKLchEUXyY7QenCrOLH02/iigwDxZOF9mJXlC0ma7nN9iF5JjgthoP1YeW
nvmFZK07VHAyGmo0a3VL09fAbQeDLdhSj80JdgTpNLWBjzF5JiXr+GwlY4m8DaiMZNRJ5Rh+l9Rp
DP9ZLybGVtDO8eeS9V4wrob4ILeORLPjxOcGdsnI2AChZQhRKf/lhzND2emy1LHQSzOe+kA1MVpC
0fd5e0GZlI+eBFD07QzASfBAY7HsuL49wEwpM2Fa/JM1IlmYlsVT4FS8DU9Fco8MN1Ad6y/ZkCjx
Ef/wBtYW/pgF+RAYd6srtOH8O2BNyzcwN9FIBv0OAAcb+GxbMDJ26V+qzBOSS63tI5XBpp6VDtpb
9fqypoVjSynKcY0ePe620JMJCMs/h0SVFmP68ln/6ckLGdKZGVhk3pCG8k7y2O22VSGCb2JsaqDr
ozsINeC/6YkLs8atju+67mxFXOgUi/hcQyQ++6I5lDiEx0vwW7NplSBB40PYGbbVAjSCXjY1FGAG
QAC+E7/4ga3F7O7QLGoe85CrMWSpLPcCL9pc6qEq/gjm6AY41dS5qPCOGKtA+1Pah6qDhPvBqAEI
sopXMmL9fQ6fZ5axvFyQFlglyOIXTJR0hhLLYcRoCeMfNu9Ge+35CiUJqsmIyYqxCkxd3xT3pvLH
sFQEyYK53MqXUrZKEOmeddwrTH/Ru3XEYDBuIrVnxgYkYwk0p5gf+WwI6Oa/UD9t0Rxl/jQ4ex0v
aCnCNbtMM/hPFWk5hJAG5LmwJkhqlfGa0WhLaOLg47nwFTJ5f5XsyiQmbm+MGVrgE3MLzIGjkqlo
waMTyO5afuj0/RjnvKg6NQ1UyoAgYZ4r9cQEKM+K86b+IPWCNBrIDEBRPWNAzdjCbFr5ILE850vQ
hg8t7zqOEVI90ZH1LGtfiJevuBwyL209ZLuGeFBqElOdIfcQd1i08EG6/kp6xtF00NdSuaEHTGqO
vg4HApw09i6I1pn9xgeEO7r1K7INoM9jN9fpb0emDEWq+TqJD970pyV6MtosnImTLN0bQ4esQGfQ
7Tfmf2VWPsP9RKqz5rJE1Xcrwr2pLWRtUZZQu13yPhQsVSO2FYH8Ao4X3skT8zE1mMaxuaNckN5G
GwT8egT8BHjxPIfmRYtq6+ZC13myBecefb4tYPk4nvmSLdBWaNgkOx5OAVyNrl/3OKbdctoDpY7G
+BVz48tmWveMtiKOk9eyOuPR6v7SHU04ypLXsGHs+sE3yfz2VXg8IJzLhKLumOrW3H/xRiBHXl+E
wRI9cwhu6rPX9FtgLHjX+HgSE2XXwQicbA8vl3QXxWFg/JKXMX/iHYH/tGtsGsmpgQhLCBpLX+al
e+6IGCeYwsQXuOAMmAd/qpSXac0+WzpI4SZobCtDyo9VON5q6U0kuYK5UFQuFG4vdiusOiNPmP2O
G8ZGHYHapJjDCm2Ci/Ibj+g4f+P4AFVEfF2UxsuWrzCZg1eIt+Sldr7J4lBhcOt260/kDch/P+Yx
aL+BW42vRcQn0O0+wvz9pWEomy43JniHR4iyp4pRuul7iStycn5cY9aTmK1lenfRiTA9ywur3rBZ
vRAYLfGozhnYsh5Gnaa48jDbjReCf4jIRZT0yyVDaWsM14+rMhToQi+Qz6PTQAWfC7fAe6EzTO7Z
IkeSokMD6ehJUZ25r39iRFqlDPp/XUCjuJIEK99z66yGRMjZ2ZHa/JVMLt4Pr5MCUBFJXLA3pbMW
fSE7IkfcmPKHhAi41F3ENn/XOHaRKF+bTfpHK9F0O8lcNhxAMGGQAfxBzKB1WpO0Ap94WRvzT+58
QrdePoMX1w2FLS/wDOAMUjj1IRg8ktdY2ZZYgt4wkYD7bMt4VxaLvHOjHVkWvcQq/QIAQb0HnV9L
v1NOFjXUd2zM+Wm/0RFJoR+6w679lwGljE99gwzVKBiYRgdkFN2XvKKOa+gyTZc+8uOK3qj6sMUI
M4BtuIpeu5yi4xAe1GRlfAK4g5vMy75g9+iDB4zieDU2cCYCQI8Q7E4YzMnswvcw78aZecpRRznC
RYgCkmiJKRFugn6oKHIVZq9M9popUfZXTS7Ge8tF3SSz4BTldsVbp7shQ6plFMz78iuuqETmAGeG
Y9fMdVSxlBsni77i8xjFOTsz5GM4tMYnEoPynuKFNdnEbpru0KCHg1j++tHfB+WYkQs+IBRGZMby
d6pdEYAyiBm1OUv+sSO8hOVtgXR6+uGYzwWX6qtnLFJz35izulwq+uYF74pMdcaWcxWeLNgm4P3d
khE82+LOhSRTsg7hIe+Eeyk/jF+SUCJrGTq0sj002pQZ1YLA2eGg+9BDD6wvkc38MDAnmsGbjKvX
kCiaIzA5wILhr21u4xM1BgIbvDiLiLueobyTzJuVAnCA0KsJlHbAD/Eko+Bzz0VUfh80H79W78tb
ZseifmcxBL3p3KSntHq8Mpgv9Bm5C/yCHSegGFse/WpkiYzZgaxWhd7gYOYLqkgWG+9fkgxO4q2x
Ebap4gVdB4cXCw9OLCcLMOtt/6teHLnyhnteo3ATXUTcgMnBLXatZ768nLEnQ0l2GKlOZONVtPYg
4WdhiKdd+jMIA9gCd/pj7JmoHvUVn+kHG+Y2QrxF4lzPUg4lEzqLvdACMLulrZNv5Rsyfvj80p64
BLn49xmvPANvwFMTxz+StBn1NRhCnAfjMz6yvQ3/S+WSP9848+F7Ej7lR7QHxLm6PQhGHG529GQx
LVJ9ccCsQ1cE+o8j7zdy2jmrR+gRkwEiSpxpRA9/T0AqTgKFxLnNSI61Pt18D9iE4V1dfU90PrF/
sJTxCcoNuV2DPvMCaKCV9NOgvATNeWar4cgI/xIzZQbnYbNOD6q4yogVhYPzp++j7sJllFBxlJWn
4Ocd4BBOt5OTjmh94cc211dwkPCT2ik6GHYOMf2lQha8Q9ZNmLfuqAHxb0fHQInFoDL+GkekSNRS
99JgT2bjf3oBm75rNYt9d1hYTqFsYoCfw59Opdm59Yi9xC0ELIZLsbW7BViXvxzSIAt/qlccRYH5
FPAQWmykHqry+OBt5VJKzS8p//fRbjq6jG7c9ZKdfBbSQRvyxQf6NztAXTikkOXbN0wC3h5SfVJS
gP8hj9aWUvevF7nK8qWln3ME2iSH3uWTIS51pkTCB/S905MbyPUdoLxQgvWnYAGRu5GMpU18viX7
Veytb+kQsocaZ/q4L6ydkj5l/XfkSRV3SMe98ByEdkkCF1yGuc+jDyDlCU/nj4ga4zs8TIfVX24j
GYFhDPkIE3HJih/NjUqPTYpFybGwzFF/VqcXYzSdDU5yTfmNCWvLF3q4HJGuXDGR4QQi88GnSiGM
b236/PoR8LzjJ/Oz+Fvm8NpJsAEcMfZIgyWr3gMHhdWIaIco32SpXXwxDqXLmKODSOKdMK8gxqTz
M+FOfbTEbPz2LLJEP55Z/EKNaolSC7GKL81opvrhJlShoJ7Lzi2GuyF9yfTdRkFT9cyvhbp/RW6L
SmMA5bmsrywUSLlxc3ZVsU8ws7lGmoNzPt+1wtpUps+9andCgNl3rp8MhKnHQnhiIxwW0TVLwIYN
ijtCeoQEvu2O+oIZin6lHVNZL1679lhKh1p1R32RT5KBWvwKa3ZqNkFP9I5MshMvVa8Mtwo7Yxp+
iEGHchGvGH9SIqvyHD3jFPwKb8dwhHYTIrBWvpgWgSYtTA/4ssau5qRULtOgUluB63IH9up0NglO
69J73xhk/og2dBjZkW00gOpvA2/L4Uk99Z/564H/WgIjBqOudVDdGCvhwuMlHGgqofpPAv1qIR9F
omQ027ogbPt5r6s1O2rNOPFrt+kiRDU+7fRxzJ6l4Qyr5s2EmPwt9l+z/MLrSozWmy0dhD8Gpn57
UU3PjB22U63DKtOuW/d1jLZMXk0Dzb1rYKj0828VIiJboUP+xRVYNgQLo6vk2B9RcOJtIb8Co37M
LQE9y/spoATsEPtr4QFnXiTOR4zH9GbPAxLUfnTyW6dWNiiUMvIIfE4Whi88EQOQpyYypUP0yBRo
huaW3rcwWMBSV1C24oF8+X19riE03KimF8N+uBFmo3qsFxmtk4BUOdq5JpwMHdMb8GW+UX6scl9g
jITx5vKVzYTVNMDeAclka45J9Wb4cuxiJTA6NnR+5IBN1yg2IIgvSW4wns06ZEiV//HzFazXHDZy
rdfjtOeLxO/W2lwssmgj2Cevqz30axpp/tgY0ZpiFR6P9C9LeWPobKTu5Hm2nuL9j6Tz6k4VDaPw
L2ItpHMrVbGXmOSGFVNAehf59fNw5nLOzJkYxe97y97PbjJ49ocE4hqtqVtcmRvKyHpt3nynXzU7
sg50w1Fp4voV6xfqtT/eQIkDiRRayDBkhCzHwZcTj1FFBKwQGZnFKXKrvMSqQTP6YXmDStqNfJ+Q
5yEY3gyFZV6QtGt3BBfCGqtlqfx2J6I8L6r9Nh7Yeqrn540MsdMsxwfUwktjAcn7LKNq4Sx4uBlm
gt4HqmiuM2uCPcJAcvjWHNM81WBI9ihOKHT7AJocwx2g5fGCSECy5vpqrRLaFicHYTWDloethpK+
GuhX3iOmgj1SMJ4ktGsagsd+Dx9Vyt+VGYUHxyXdKTxw+RZEp/T8bZ54uY4N2n+Fkmg+UtgY6fBk
1b1CjhyfQ+lTXFA594ckMXDFzBpSu+53TcpSjbLHmC/U5vpK9iYV7OJuElkCZbuxCPhm/faINi9w
LIwMGK1049NhVsYYr1PO/EezLH6JEi0NAJe8kVjwS6TDoN6yeM2UDV/FkB6yyBq6mZ/1Eac/KHgW
E00gLxAlX226qkpOIL9uBRSvXpzKFjR6eyuYC/EbBT3zYHhI/MhZ2W1+lupqevzm2CP4LcsR0DFD
x4WFk/mi0f7B0Oy2auUO5gbEHk4r+FHYlmSojkcJd3R2XDy3oHqJ2EYFgLBGkxFZk0ds4eh4dUFk
rJ88yUBQHwDd9tiJczeoyjOaqA6KALpY0hR53+vhgB+zXfzkbNTZoKL6wPJCzX/QByc7AvNW13IR
NKfk2GgHGg11NpU0W3E5fsrs/Q+J4IiX15K28AYqo34tFzwKjen0ww4zA5sjvh5LaT9r8JkuRU78
qz6hqK7z1w//nimbjtXhhbXurpA+zOVkh92RrxOEPSaJDMSb39GL8f1SMJMnM9jDjtyusviMxLeq
AavMU8pIcvxgCdafKwTJ38kCUzJDAMl7VXu1m5H+IdoX8wdF0PjytW/wGgFIcB+rXfJLRhWsssgl
H7uCwaMg53f4BPrVgyykr6whTf0OP4WFIOqnaJe0b1wWHJpSTfYJOlQYwfEpThHLg8m7RgSL6B/D
YjmzVGB9vZAPWw6cOa4brnm6ANmrGz8WbtRIWPPLWVFAdZHeItOTn9di/EoJ7UIoIL5cCUE/5m1G
mQyLOGgHEAFetpPLXZ/h8LeRGH0xs7giOVHcyWm+BCpqHdzn8HIm4WCq78PMSkrPLdKDI2MD6quc
cmI60vnXgNUObb/Puw8jOXT36sYtUsvocdUAwV+3uIiz8f1TjjFOU5MicfBMJ1quKAzYfda/Evrp
raqsMIxHvfXRA3NY7rAhoIpnnb3wOsnv8QgkPq+7tJXgdWO7YPYObVtkqzbniN//NPNv0Y2Q2JUK
HBn2Dhd1vrjJsFAcc6ZZl/xQHd+wrin6WqrXUJQ20ylCKAuCEjsncgbUzPF3dkUns3203ovfrHdk
OEbhst9gUColBI35ucI09iT/RCJhRHDRxbKRVMA/AX6jlb3qC2dg3r2N9e10j+04ArCwlKGjOxnJ
pNbzMjiP4aYWB7r1TzRQRruGQy8c0RYM5k0eibo8dW9cbZq8wv2brKMVSSDhOZxwFjzBmZIyxtwM
q4TMJu1aAXZ/0P4L3qFbG/VKbTf6FoWdoAYDWhGa9YaRooevSx/9NHSnNEBMzI0E1lvapa/TyO7L
nwHrgmtcc/0jV73SdDv1LD9X6GnaBg7/x3zGZm+5+9RWAve9bVznhHc9XKFWVAlsStxiXIX6Gg3/
YiuM/CYOXpzWZ8fRoRgHe8UIBSxPYObrMro/h3WCB084Lq6F9dZ54Y1a45Ge/r3TqKueOqNIj7A1
Y0e2BiC/hNplyx7c7WWHrOotWuV55wHOKLKRZHYAsFN/DJ2H6RkBXymWZEeYMe0KGwAHZd47pDYC
DIS+fhQ+SV2lg+eBBmC+HStgYKcBqc+38Q0zgMQpTfENvwJTKsOkdEOoR+wPg4ytzYOioF0yLpaa
faa4VeU19TmVdxKEPlyX1KcdA0GdzGJLFAEBuhOmad3tsoCxoVm65I8lI2wtUkJtHDEH/xpUTO2x
7vHwxVdGHbNh51fG77lADU3tWrBPAx6tbJXu15juLzZjadC3/Im1bg9I9FrZTtZsGgx/gvu6pDHG
limvIv2CkkclgVQ+FAvGF24Pig205QMnFrnHBDCgOP4XUz2ywmWnPVrdSch8TlAwUMXspSift1hk
XLQcHHF2QbZoViYHCNyUHQbG7z16liUnrM7J9/gpC19Vdkl/IXY3AXkE7GoMcqZgoCS8BUwZxW6k
G54uPDO8xDl/b89+4h9wnvudtPYHwcizqzNEHIBr+R2GTqtbIrcptZurlkd1TygRgqrI/2zLs8Z8
FnoPwBkiesXSh8jaWJrXowDSiGBclrwOnBMTo38X+xdNFHMT8znS0pPrdMDcD3SHxfPb9E0BScie
qp4I1VMJZ2agDrbnLd0NvGbyCDiF+CoN5h54gsGnn+KX5i+0f7TmNZvO/EdO3QRZN63rE6t5dWNd
2kO2uZHzMyA5myOcZoIsRTA3kaZ/zNu/LRdgP0NgMWY9j/wNK8FZlwYlRj+YGteC4ArhjZLJkHli
KIKkaj1RdvLd82xJ8Uh7fNhiZyl3/aNgdLQfCGh+feO4Eh4/fAtQnlWuJlxYQIoMHNMHH8N68AA0
T1/5D3hGlaG6lG8ScG1MIj1gUlyPkKwVV1vei/ti7gNhEQN8WbLBKt5m41t2n5hdERmS3THUIitD
zCUpPsv3bQk3fRWxHlLnj1m+MKR84MYKTWekrWCvLTnjjkh0s9o1u/Q9spGsQPMvVqlyef2BJoK4
Q42qL9nCo2KNbOJDZhsh4JMK06rMj5OuhotKVna4xBR/qjaRRfiay5ZOsB/3zGsBGgo+h+Z7vItD
rIC8NksEPvcbElsNtbvDYpQ67AooWeKnX4aB2uzZ/prKQbvqz/NY24JyakqOjT1iRkU+Lt5ZHQFR
NUT0im70JsGu2Wl/w0+/TdDNDDtmzH3n0qnj5gl0iyFMjjE8NNcd1h6fS4MhQdMGU2iHVGhaCgL2
iOyGkXWOVsgceS6YpzWsdZJTwhxZ7FFf7yLk/FxyxGT0oZ0DZH3cBgbwTQQrLf2TmRs4NXsgAdwV
kWIF4U6oBF+HlNNdVviSM9jjDUQqJnMdI2jHb3gXhXeMdM3rXU+cBBH4Q/EBXMIdWgQSTBTlQFxM
yoE2/OrCt9YELPzlw5MPH8Ay1W+J/u+gYyHEtEbScPFFiKHeE2RJoFI5/0N8BOyCHRHVsvREv1R9
NfHaZMBAYUmJbxy78SJ8iPFHR52urTuWGjBBBLYi82oxe+/w28ZSUGFYTse32Ck8far2xXgpzA1+
V37CvHSZylMYfoRUuhSsynAAGlrFa5LlmuuEm1pjXYUrlV09PKcMEYm6ayEIRJRVI31eB8LGlqAp
PkNYlaDCOmpJCQFJKW4GFk2hvi11au/u2mLRCbHBAHItiPBOoKB3b0PmydCXukv10FcvWPksYJWN
Et+b15dRoN8xgqfpZ8Wt4KsTEWPwLsDiewVm6/aIp0TttBi/JC57xbiXj9MkOOrks+hqmdjzwJbU
Oejsi/JPGs8ClCI0wizdINDBgzKYwzT+iPMo/Wx1f905PGRq6Tw/REps7D1EckH8KfCsMQtJyRm8
Mj6htWDhj1Yu39LmqcJ7MZ4YOfCMMEYyHt/GR2o4KAfQ603xPstQcyC/klfmacGX37QetMHO85CE
wYIkdEwetxNWPACOZz4map/W1c5gslGEX0BdHhEZkiAWfmjoiXtWzwF1sBBaw720wgtLidRDqES2
kEEeK+07ngXcmRz4X9CgKK5bmgrpIjV2dBkd7NqdNzz5uJZPpIHLkUfepuhlFcpCWbFJPhjl1YgW
484f0uDqvuiifES8FW6Tr0Ja19JGz4kRFUdu7WOqEwq4+O2ae2TuJRnTy0Xg7WwJaXoeE8lhmkbR
imbPSk4ihhtKytQ10yVMelTpvDpGstqDo9eWVtJ5oykOn6JA/w9yciLDbgsdGI2ZFgYkwdBh8IRR
yPEL8vvhsY0ImXndf4gG5vk0N7w6HoMthiKTQV5OWiLp62B8NUfE/Edo+s9AovtKebrqFxJa1CU4
4NaPH0PcATZBfi7JPiRJ6NFO/sekIiKDovE7lanKGrITv+kc5vMPbBVIQQOE7UeAvARaWnQxuhxL
f9aHcF5tmY6kvnKUmK2wnP5VXi4lUbxTc1sFrrbS11rr8fewfpA54dP0I6mFK+7kAfodpA0WbOYG
AOIKrkPhSrANsM78ZB5nTJBlfmYED2qum0ncJeENBNO8jwMltvWkKsETYkBzLjH/uswB9I9agYjO
1GLMP2hxoYbBmLGn84tmatnn2+lKF/6HCejApp730cA6B9G7/RSfbql5Jiqz3Dy+bnieLT9qPUgf
W0FxnowImxS+qpW/tTB3GB0BU0bxFK8Ffc5NLhH+IA/AiKAy4CJRMR8sPB0UR9pdncEcJqsJ0yWO
ZWBqbqwjxjWRbbHwIFt7zWpX6Nnbz5U1owS67nqucaycMrW6ZuDSlVV8VTDCELuCo4XJy4uy1NMV
F+MDPkbas41ByhQTGUskq2FT7Uaq2lMb0fHR5MYbLnSGIHNfnq5Fy4Bm9bRVWju+CvnOYKNxhS1D
8VCBZtSAAn+ThlYRs9TLawogloMxoyF08MSk5MgJxlUru2b58SDXLOrd+g4J2lyJJ/0dKTzKKjvC
e+zLF52xoHXsKYB24p0rQKsQHxGkR0L1gDv+wgwqi/6M2NXiG6JubZ5AGbxCCrecXmbNijWGt7Ow
J4owP+kc/mUKiVRwpH6DbqA5KgIhwrcyWi7uyhWVV4awZnBDwos6ymankPyhd+NkL6Vvz8nr6Ihz
e/GNqWJ6N5rvqdzX414mYmk5khApWY8dsFzKLVDHUNxW4hubd7KAv2x8DhFkmjseC5j+Da2SD8BR
IZSJemOk5+SebxBsFO6ErP/JFgMLwyH/YyFMS8kX83USK0ZgZvshdlckzkTWoKUZrYpUY6wDy1ol
6MNZNHtaHf4Xcrkh8rDSDmTZ4e2x68RnAIggkkqY7y1TOIQSWEq4Yrl8zRMcl32DacgrCGz1+H6H
J8ZQo+sbLKNIzVSc8MpsIoW085MVpB/YwqUNcMeSswnuXV4+yZAUHowvUYMhAqYw5nKuA/hiz/Vz
3YznJgLTPlt/INO/PRAxQP0n/cFGca5lawWoIqMFN/rqyxuhcAhgE6R3409LrSN9Ma9ELAKXxBje
FvRi+jH7nVPojlIbACPkc4bAkPIt0NqA30p4vL2ka6zaFfcvtStJvPrzSLcpAGVFHoZywOdokxlJ
cGpG/boe1ppyfaGTgQf/7M9Ga7/I//FJZqy2C5aTjtEeeNNeAV+D9gZGQcKGyroZ52K+ZTr1UCzE
vmhmg3iLhnODe5R9JPJDuDc6ociO/mb4vnTXThh2ZroBP7rLyKFZFsdqW7vmrza5aC7iL20J6X+V
LVbwCGfvIOWMi4x2w1UvW9WbepRBhtlId14bJGAgAchnoZWymi3czS0zH+YoaNDQZID2MEliROWK
XMCmCY0iu2H+Iw/3VCFgjy8SnlpIXmvUl8xPYUnyjxw1dSCqXmj1QRsItG8IlxUXUzI1Fn1h5U6/
fQ1Kiej2JfPMrrPTG1JBgtQnHJsnAbqoXdRfubaaxE+p9/hBuebx/0/ofhCUIW4o9xSjuI+MK0M9
GyXPgygtxCpW7TyPEfuOJUnvxka+VhBTN5F+GigFwnl0lLNJYSSBvVNJNu0QgARgHA2TORTnIMFa
8qn9stCHUCRcii10GZYNmGfXwIINEov9GrPG56tcsyNRz011RNBb32iAqfU7vPnCsthWn9M2/644
dRdbRl0iSZR/iyvPEHCh8x99A1pxqsxp8gEVMEdn6V6rXn7TtnB3HmTvoQiHTMVhTcridOQNrRKH
TLInh37+LqzqLmB+g/lRA7HcsHmE1ueYHxm6EM+k4WXCwaCU8lkVeORR39usTQpU1Z1E/eR3u8oI
QAHZfOw109GEDgu1xGLSl2qOG+vA+DAmJ9Mxw01FEg1ndJtbygZntnCB74lfJknxyc76JhohtDTz
yApF5WRa0ABMS2TK+QCMM2uFG0oByOf09Q1ZLnHPcolcZpkHBBirYOfdJWI9TwIOaJU908IcU5mK
hE32VDbglfQe5lf++RkNDMQa2B6AUAZtN2vhzjnwi8daxWr4BzvC4LrgUqEqeJG9SiEvrB3BgyA0
+6qwucJL4izZmr1Nw1UiQai+CtgkxEQ58Va6JYyK9uqTicx7KfNuqPNQCwkP14V2ECUrlW2tPmYx
y2ILfV05D9ACyS8/cqh37VbOz/rI3zrw7HEcPmtI/Ci0uTT5ZTn1YD2X2bEgm5ZaQP+wGGGMH6Kv
VtdkiyvlVdkc01TxJvOS504KMvq8+jrpm8XzY1KQaL0RBMGJzHTkkV6kXfWurUkO1kaHskmSt9Ay
jU+T0WrnvbSPGGMgjTo3ZYA9tPHYuhM7N77j7HtM2/q1T4x9hztfI8SYNU//WrFiR1sNbZNB00HO
7r28EsHbSPd/d//Yr9CG4QDcwlEAhjNoKH3ofNgdkgldx5uXTBSvCC0KEf4oL9c0X6z2INtYTN3+
kU+Wu12lgY9gOYOxnmIpcln8VPleJkB0ixPybyJSYI2QRJX5xBZQJPBSAENGkH3lGDVuC65nFnQk
puBtIE74Gu3kbFOhFUNlqVOkbHnqq/rzyYB91nWohK58komH+Wy0D/AKSmahFOM+lsSUXFHyePKV
4aCbjAQsbwxYHEoYyle5v7zQayBBYMbBLUlBRGxyv2/qK5dtmjMU4uwA1E57n9K+z2qTZnSFMcKh
j+Dqc5RB3Wlrfu/+zrtCzLLG8AQFckSY51oEzYMeBYcCWwQUzYzfK5cfZh7G2QUbmkHDLcrTz/In
/uQYeyQuwwvzEDKlj/g7SJVWDUBWnDgMOKyZbrjU3yBHvlg92XGgHjnesvrAh+ZXbKMrd4EcAes0
MUcM0RjOoywKFmKgaBdq+fG9GqE7eHTRGQ71d607cAA+nleZ7tUFy1W/NuYPXXetEu/Eu4gk7lwA
Wwo49rtPtogr4QeDBl06Y1/ojfnrkw5GY3Larsn5QcShiN7EFC6lbGdGMSgn8bUqy6DbIJrRGUeX
vMTysljYUbUjaXSRfxoYFm08KHoCcZJO5OW2D4uKMX5cc+EmYAOdFzB4E7W7QNkz3vgRKTa5r0x1
IhoZi5DkPv+Wq72IBPGLmo6RJdYF7qpFEIJFMKm7O2Y+52d8noCLJron9GdFovIIFKSdFDhIw9mO
4OE75L/Gc9mi7WvZCYFMUUem5tzRDlYnZNXydFJBPmSeUZAxeCrCxq+rljnrT8jjJMLQ0LdFweqG
4TXztITVFB/DEgFDrHmR6CEDEoBiEv7zKwIhfHt8NQWyPJzQyUqGTfDaPXTmTVQahq1zh4FpjD6b
BPPnkmbYLPyK7gR7mG5F3ZrJ+g4k5qzpI6PktVK98S/uSelbJssPWDFLLOB57IivHU3r+FdutO8q
xh3zNr6CiJSGrJmdKbwOtQH6b6nvReR19XYSONjQ2oZ8t5cKkzE52SgLaC/HJPaKzlE55BbIdckL
Uh9XqtEBhYcg/er63Yy/CvRO/nRhIjpFn0wxRwav/e6ZepN57NMAQxpmsanxcoRy6IVl6ju+E1yG
OliEWdp0fhkvK+LPro358WIClPjdn5p7LabYK9AA8DQZA66F3Slkk3lm56bJTmdqrOmORigzJVtP
rMnz2yuLKzl3KG+kCNElZs4uEIzjGITM8KA3CwNgoSVSj0q6MvQC1cBe3Mi/smKloGAItU2XFhC5
A7ZBxoDQjTYAHULqjLM6n1YDAfVSPJPjxoIJM6POpCf0EfRPbCfntb8yAyia10Ysv5SXJ634aQuK
vQUbTCaSK/bO12mHcrANVjHuKLf7qQZksOt+DG2x+sFll6JlObd/VPgKJcbbowyGuf5H/AHuRtpX
nHHpkm4JHSBBf2nkwwgotw/Oi8LnFzYeHlmDGpIQR+N7nluith7E9wi8QIGhyInV4EWV2slfBGQ2
oBIBZMrXkF2zbJwKwa5fHtcwPfM2lhyQ1xJJANVFCz81Vq+h+PaC9fs0vrTRnXIGOd8dZIz8Ytbf
i/76MryHiScWnFj7Ts64quM1ZyQ6YzyZNLyIfWRV91h13a9mvrWpx3zy5fR/4qfRLqvncdoP9l2/
LYI2GvcJFc1Nwy4JdjM75tG6pT2Xxa822WWuVm6yM7lBiJyxpPS7xfhW9vtZo5Ow9lM++Nx4TsRo
XV5jd6HwMWzao8BlEh3w2tDqURNfXm8datyKDKie+4iVHhFiBn+N78Vwe8VXYZxDVh4rdt0PhpkC
DKC9Pi+pE6SgMWEOXy2hxDRKT82VxfugegxXBXK01BXaxgjqfbfrakJLdxnqOjX+UMZjQ5hvaXFW
jbdaN1mQ4cDzM3WVK6DJvNyTovVDuynRn5YejA+U6Y0j31AtMbOCLIo3GPHWtZQpUzn/NWhh+xed
hDxXvPk6zq5yHGQD3rTsgg6qZn3CawEMUnw2zb6aY4/hbu67mO4VaXLauSKoz2FTcqsTHRCuw9RO
f39lf1G9Gy2y4iUGxREDdOUmzMlbX8Y/rrMH6YdrhTKOZkLQV2b+0Rl7ufxM70hPdANtvaXHh2bc
iS+rJVZvJ5Gs0+w7/Yc8YUbvdf0N/4PbOiEVMpgh0nnwVN7r6psgoRI2xPDdjmRmMxzJVBDyh2iH
cP63DU9Tsk5QSHcmCagBfBWiEpt7A2VGOSeNl6akkXKJ2mL0x9mbHluPzATd9FW6R3n9oJpG2EN5
h/SFLbmtX1Hz82RWfKgNs/xoNol6Rn14iWRyrRdIG9s7pHyu0WU17VLi04AxfDOkyctdHbNiF70m
ub4kbxQ3ZE9qzCsehxiKo+TG6V5VgX+x1twaKyBv9RIRSa4cjPJzbDZIv/6QbiYMdjLtncneQ1h9
j+sHlgMSskIybCyoHUhYyk2HPjfZETCpc6PFqwzjXbPu8FKqO6ybGTmcCGiSept0fjHeknYL0SHG
HaIu+ZNKG+2KqLDGoaWefjDLEj6lcP4ylaEHvTVkvi2OejrbGOyKjAOIzlzyqdgx92agnsNOVfeF
RwE8OOzi0JfgnYmocg8Sa1IOXlo0FdA3cg6b4F4hncVWqBlKD+no060ZBPyjWkbAazCIw9worGfD
KM0y2RfDPkt7c8kyhEPicWHs0mwpIGP6X0XEk+n2htv1FyrcaEFcdG0b0LMehtW8P9qN0v6Gw7eM
m4ypJlFnWKeEnMktwdVkqSRelgYGbr4HO5bkhxUJm4xtS685C2nwGK5D4OCr/hwjJIYAKfg9y602
385/bWRCcM/4TSWus3axa/t1Ex2Z8OPAAJ4RhmschJ3iMlIuKjAe81UM32YgMaC39Gn1mnbkATJR
eSd9RygDg2CGaS//ERX4vCjthWg81MzUUEzArmg+dOJDaReBWFZS8DTWKoNT1oaQ7ZgfVD67o/xM
b8T4QU6dLMWSBOll+Fzg/h8XYGe5QAmJtQqRyANPR/WJz9K4hDit6dURGLNGio9RtaLwlk6YWft0
hhxaWLPV7VCe9H5fs9GaoHf1fI5pvmUXgkVb6f8Wyo18gPRcm0cFWHH1SzhFhnUxUrfj8P//D7HD
2H6QAEOyy1gApT+Zi5+I6VuOsVRLjkbuDw8vITxp9RkJG7X8ZOU3MoQhnInivCYHhGSQOOXMREA0
6+wDQVhNqAQprakPMBWW3QGJlM7MJ+Nh+BkMJ+ScV4U3YL+Veu6HQ5kVTkEukHQqASh9LMp7yqCs
rt7ZVtO/Gp8SkIUaXgtUGLbcPM1SvB9ZgoUBxd9kU/Cic1VXMvFb8Qr+hTgiOyMCEg1Rp9U4+IOa
uuVGQrke+rjPTBWc9FfyGX/GL49ZKv9lKUPWoMyO8frmNSt/5BU8dTlaU1562R+ew3enHJ7dbkKV
AVtshIgEwRey0IrW+8ksqgTBjBQNLOL0NwBaTOPPB5SwJQ1sMIjEYZzS0e3ANEUxWwyyDaWTBom6
03ep8RurS3oyPVsxN6hk9GmeJt8n9Ec9UxaVLYeG7A2/xhCteBf40CWwos/aATu1fdE3NxIXODXE
2P2Ui8FJoSMqQNUPLS1WB5vhpxW+5K+22M7MUkP/w5zfzI379en/6XaquDmdEIAWYg13pmhzqOsf
enQtZl7bumN6P34KfNUWtbrUxT/8IraEzmSjCqv54X8SsuziZky1rUxWBaYCXC/Pexat+O+OIrcb
NFlfiS0+mN4RTJd9XorMvzkW9ZbTS++24bQqWbvrsG6cVD1nT2K8zE3D/ARm6ctjhot6ItsUvfdk
RmusRHld5Vem0SPEeRBmh1S3G/UboAtBRvmNmNTRHhFuxCwZXRAYuNJziuME7kaf3JLHKYWTZ54p
lh8Lj9o47a/tYp29dhqGoPBTV/H80RA5BJ/mdg7ToDnmxV8d3mab3hxtIBg+J+8YmOmmAWFH51ES
cyGcY8gfokoEhO6H8XbclAxtXkGsMkRw4o/HTg7XTbugUvcS8UCiPONTCXE24MfM1vOvobjiH5ge
SK+OQ3VsgE3LOzFnfAdWlznZ0yJylQ4825TPjSgS6KCcjPKQEyAjnxhGsyOv5X2Up+vZ1MDeLe3A
EpQKGYnEZDEOBBRgsxFNqP1iK1e3PYlEDuXCoJ3Kwhs1/BBWTZXO4Rc5OOb3qCwaVkmQOAhDR0VI
HAN6j35wtV1tpKheePqwY6AO7JHJ4z7YxMM21C4aOB/GlMNRf7zhMn7Yf21D+CaaFoWcQE5bEKq0
8DtmdL264txHDwtDr0TJhODD1hk909cl722HYtfqfeba4BUJOqH4ii+T9CuLbz36ZtZaePpXxCKm
1bcGXi9i6DC4BT+phFs3I8iG3sanUaALQZfDcGProzGEEhjCvjkBzubj5YuUBQC3DtOP9FkWb0IQ
YVfp0Mb2AZEKuohIZ8kgIp8hvOS6TzYdJHsZfqfES/ptR03W74RDXLlnRhvSjRtJg09yhpKihzRA
lrq0F2dBtN84YowaT7sNLVtE7ilW76lkaSThYZ0nN7b6MZ/nF/NPk1YA1M+K0Xaprifc5J01kczW
7Ra6w1gFuUcCjEXBYlFARlC28W8/bWoC4DE5E6IV2nB6JExiG2Zexm7SrFp2uHDBSaCWt3Pgu+MJ
rjK2IIb7k75TozMw3nR4mx6o/TCyuAxHHt/ojF9nEeqg6IHaIa5KaNeLBV3+u+DzdsbcsxMOntCB
zCI/URHtEzIYkjdEKynoF6yxSJMRE6EYYNkV7QsrxKuHXDZj7i6gq0XuDieTVdhxRIhDJZmHu9e0
Na4ZG3xpb5xe4il7bQsP9xSEqxWcT/aais88SaOthHWEwrjDG4w4iXqVpab0DbkOfi9dApRs3h+M
EZHHl3jUfShXwMpp6uBuDy7WRmFNtos3Hjuqb6t5w712eP7wRvdBjUwBBIX6LagbzkIsL/1gi1a6
653JmGduZJ6yST5Kn+MeSmI8ZziBzAqyK4rbnNshtRXaN2g5Bplqxj+c+mb4wl/Ppw3n5Ez46AEz
cPSOYU45s7BrUWPgddyyD+yyM1P9dfwIWJGEgHvADYhzLBeDNroxSA+0nEQzbCd03MAEv0ns1nYZ
iig8IhdDuoSedhxVdP7vAxXi420EuzV6g2p3DSmCyHEGMua5Q9FzU5nWjMxJCnepqPl6li5GoCr1
Kt2RYYETVY9sAliz3FmkfUG1WU1nvhdmdI21DYcJ7Er6xJw++6NhSyWfJZTZBRhJP3XZpk6drcne
6BLCQ5xt7I4YtNcs7czw6wHNBJajS/Tz/I1ICPzyRuVXCW+ka5VuI/DqjgiukALVDqqQGoGGeMwk
8tAdbPMMO3N1tXj8PHi8WFIr/5DWRoxuCZgF6pGi4C7Hx6ySyvNJpN+nYJs+iX6seYVp5okwcEWh
HT988nSfwEAqV7l3V75lTFdjdR5vjuQC7NhHviBv512QXBt7y1WJp9/KkZjNGudGtMaOCYWlR+sk
C4pfHbwODOIr3MLI5WQcBSZrLPvbJesJ2Xp8waM3zB0CMnIyqxFfoVcH/vMGOOd9sSaQGPAMYD4Y
5xAdEHZYQXyQCnz9xIvwGvF62KYRoEtmG5X5Xe0Sut3fm9TjO8xoULfZwxPFw9mD2p+0W5Kef2Zn
BBq5R7bhPoBjKm419nfrv4GlR7mk38veQ6uQXcOX9aBY81PqJqBgorY6K3yLrcqeDo89D1u+n4ab
ssVwsMBmgWnFqJ3xqyWZblr+EbFL1OJMt3+eAUmueI9ZLpSVw9S99xcH6QjWTHk5T2I6GDePMRhu
L90zy1hyj/xjRKKgYgQs3kiFZPxJQ4GqWSealwrPLjG8/OZ3JcB2sswvL9dcH9SvmfBPJCJj5MqG
UpgifXekFlKU9Zg/Ia9EEZ595MxCd3wJQBYAE0yWm3H7kzggiRipExdH9gNERAawTzfK9+wCQF1F
zqt8o2Rj4SrYUCRFNGToWQnYIFWUT86ebfz0ZRecDjBxLjxraXiQEImxUGLEMKvTHXapgCl5HmkC
2OzCBq41BBAWZ4Q2/vTqGnobM3m/zQMaAH2V3+dlLmNBFve28IFsijy9zIuVNfpnvXHbVWtsI5Sc
OrmW64b9HFwcNOBPKElkbzAv3okDJ7lrYAvSD+lhYdiCF4+2+jUiUONkYocfu+S5880SXKKNpWTP
TlB7/mIBEbQdB7UOJvE4azppD2vu7y5lyHXJfgdwWIZLj8nLNRlUZw+8wgF8IELZ49yXq0PGOPQL
SkfLqH05OzqoDlFyLPbr+ZBelTpUYjg1y6xdZZenuUPWDfWnMP2YHr46JD9j5+vT7iGvO+UniwKD
o6rZzySZ5cJw2cTp7iLQ3jj3IaQRsUgFgknv6U63eMYEDpv+75F7xUp/70mVYx5r+EMCK8ZGZtfp
xDvb3bTu/fA3ZuinWKxgpsbJGPEhU9QcxYpOcc/twxv4Z2ICQspcb0MWQp0riSvlCx3YXhCuFZVp
xRGFVY0AP5zdnubZCPExIWUXzFcjAqV2x+AJ0YYXfy8AjtJqLePBE9mxgXtM/QcIOBP5xQ7Erxl9
FTKuV0J9lhrqlz+mJxVyeAo4zgZ2qWyXqTK6x07IC3tBuaiwQg9YVoP40z84XlhP8CSGW8DbMxaI
YHOuv3fCazFWs3/lQ4bG9QKn60KUar+qgfWsTIxTbKejnX/VwibsTlnrEDAJ0VchjLngK7taII86
TQ9YPozSdzVGbuUsJkF9NV+btN4sXtvFicE5y7V3NjkJHv3hrWKDU3ImtTCaPXA7i2SL2082Pnoo
ZyjA9tn7g1nZskWHAWyP7QoJSZTon0Mw3Cqc2kThkeYmsmq2XqPHOPQi6NC7bHXiqbG4Ip/htqLm
c0zQD7kAAJZcmpbupMJr1BKsdZagCgN9ARYpoZCQUffjfy+whk6yXwX0Fyau1yNq6EX6Af5qbDxm
qlDbtr3Lar5DnSy85TUf7k1ueOVL9S7K5/Y3OaOBy68liuvKT01n0Fh8Mghe/8fReS03qm1r+Imo
IodbgQRCOVlS31C2JYMAiRyffn2sqlP77OrdQbZhzjH++DmHss+Tys+wyBdmR9vqJefgUjyLQWP0
mbqolPDkfmkEZ/yIY3Iz43ld+Im5H1USviBVShcYr9XWYbGoug1hzlgKcMC/mL97v6odvNwirhsg
oWMr7LovqpBlZHwSuB4bWpb4Ed7HoF5MiwCXPT1+KhVd7Jhr3OPCIuHixZuAhKt9SMwR0lzJoHx+
E8L40ptJy0ZseCEyBYr1uMlDyqJZkzRzaW6ixiXoXChZehB2hPQUu/LBChaydqiYU5mIt3ioyAKl
jhf53az8iZONGO0BWHS0Z3uLKNejEayQBaYCzbdl895LlQtoNTMHv+iXSHXYQkw6NMrwH2l+ezW9
arATPbmFZyA0YPKYZDzlaionpH5BtjbvvB0R4xr5LYrkGrj2ayRXwW8YwtfxdHe8iTAYBXoEVoZv
Cb2/L4BCdb/1X6F79E7miCG/GvAtjKnHknD+4syOhU5tci72tvbkeO/tYIfVtbtI7QUDUoTgK6IQ
vCKGDKRvoFx31psLg2q8n7aYU4Or7xtGPVNatfUqU09jttQYM733M5GEed23DnN37Az5v57n5TUH
ZhctdCGYjZ0BvU+6BnVSDQqukBt10BRj9uyxqSRrjictQHCwExGyEyFER3D6rQW3ob+ppGuTDUvW
FTz7fjlZcS6yuhdfX0T74SIYgCEptGHB0NcjQYwpfG7Z/AntV48MSvzJiHulYJyv/WM3b1YqoA3j
WNZbldhTnJ88INrWHG6hhRqIMaagRL1eafjrprkg/DOaPSyRiveR6FL9LxNORnFuUWks8vdN4bPg
WSQFYf5+BtCwH0+9T3qxHm0b5F1ADlWxIeRBMA78XJEAiNLNAvrXKY9B3KQuq+IS5N/0n4nJvtHt
mDebb9eNnLjwMJCvV68acsm16+e05DkHvNvwh/JkJ8nzbBooQp9gjAFerSq32i2TegRdOsil+hg4
VyU3kQ5Z/jW1THrFN7AxBifVEhcad5cEnAEgSysaRd8DxX7ihvbE7LdIrjqM0vAXHsfFwF/R/8vN
JcFxIbnN0YCTEU/JsIIZIsePhFxezvFGRjqp9gkNCaIwT4qHFiSI4OcJS0Sp/5IinCaXACGbBauS
YkEhXlvBFk8QSvbVs+OM0ppRvO3525A1bBmfMAEAwgQEb0TMjKTDw2ogV+KSpdCOtaveBkd1PL7D
gtasu4CkdwrN7R/IpEEWreQn6b5e6q6HZCMIAR8Jv2XgrBQpMFiLrC0aBxkaUiK1ySUumLEzNtUU
xi3iMVFkJjIZgqPeoXbkJAE3YRGULj1Sy3j1ITI+vMc0FNI8pOPFvKvyd8HmGxND74++6CTLGhSC
miWnPrIoMIbQvZosSIbvYlK+0Lv46EhRT8wat18OtnioOLQI4CWYvvUQWwxz2S2HPZMGDwpT/vt7
6LC9BSz3IwPuQuU704aQa/y9L6ZnyPhtRtvDp6S4dlJ1XkWh4Jy9gQAIBdXje12f6sqcUjqpXBYf
gn0xMAX5qVaI/cXqRrtb/xvzs0RlFRIiSFiJm4nHWvjrkNZmZPUhYDh2P/lLoz3FLia5wkajIolb
Gt4Q2umGfyMHNfgcp/R+3OVnfsIFStY0fBodmSDxVp+nLb2kM6ItB5HQLt1RX2eZgWTYsd/0c+UU
ccgCUugrQ7aH4YfpFBXeq33K1l2CziSiqVwHzynXzVOP+ntvPaI4d3S0jMwJfWyg4VhOdV7BWa+4
wXCrSgXMEIZ7JFwFc16NModl00CeGxsLWtiRL5O2um5Cx9wBCeBazxZgSHAtaU2cox2juWdaBKzD
cUxoI4zLmPxaMahktwR2WwnR3sktdBbzNwIFBh+RmrAXKqdyqgy3X1QuqLZ5S/bh2462I6Ej4rLm
5x2s4KPEI8aCUd0yzF6BxIwA+ZvH5yPZi6R9L9hBsjZLgY292sGqoI5vdIhoh9LJXy4hEtdx1UeR
fa3n5VeMv+NolWzzNq9Dp9H7ZSvhBqsjlnSu3faYIIjBB7cY8MQj9Hzb7/Lw2rMxgdXrYzqvHmC6
NNPjGjyqzBxQStbpTSygp2IyM9gKXOWsz1FnmMZiGLyMGAC+yhxxwQ59FxxHlnvlQbMxiQaQKATi
ROmjkeaWyfs9heYQQVb0qwJkCxFBxhGDTQaV3qmHmJ2bN9RO3NMAiGiTeTDGbINmmHoG6g88Pk83
UTTokolu6/8R8o3VPHiy4VnMYqnNIKCadwym2ZUqUgiYxoFN8gKFM4tTowyngsoZ8ZHETr1kR9S9
5sbc7CT7mLbHwraIU2EL2zXUEBCv4qKgctGv5CHAU1bN5pCnNC77H/71HYa1Sj0S45QqS+kfDvw3
B1n0w8XWxbSgOekPHLtkXqFfhvKQIXFAtkP0/wfNl/O5VlP+ULLloCmzXXPkth3PZYVd1A1Xsh2s
6/5Xfm3JXd+SoAgThdLu2ktf0Zm5aBII36IlkbB6fiW2JPg8LR5McybrsCWrGDtb4aqYGLqleQ9f
FHhmWEW+q2aTA7ZYGJNqbs6ZZlAI/4a+JoXMIf9IE9eGtWgbO6tIsbcxq2XBAjk28cdATRQXQNF+
1iyIwoKm4G33r0ISwzGhbqC1Bf2fyL+OAhxzSbLBYYqI1OodPOARoexu/6WZt4aVcsg3vG9t+2PU
9J7jT6MamYcy8fAOYF9ouwv/SnO0rJNFaUe9kQltaUnd5G+MCZsr0EcnfxmR5am2wk6g4+9UjaXY
YfSbC+hKfo106oth0MOP0RF5LPF6zAR90zdYOM8KvsNq9oudgZw+4Cbj7TF7T42or7VpEOJirfCl
aXOFQg/MeMwdA6P2y8AdfE1UBLoLAc/pX7Xn2R8czt15Dp1k070xIA4T1kS0yH77Vb991FU8sCAc
HWk7rO2z148eoQecTWJ/rCekVfNMI4NgF5VOLGsR78s72A8qk/EOI1M5ukayrPZgUJhdRJfUgXgL
HAcYyoGhgVwJ3lTKMRx57kG3Ye337MuAIsQvTvg0BlrCTdBtAHgPOY8hv0cnsrSEiXweKDjs2q/B
OKAC0eGusLBHZHoc6A0jadCeQjAZ/lS6ApBXW3uS7VmPlehXywDoJ2Q2vfCxBjQrjAcOJnl2/de8
U3YWY3mOBRFg6ktFb634KHoDu7tW7RY5d9A80igmcnxDViTq4m4Vxvc2IkVylZSumOzaFi/iDg/h
iETQJOG0+7O6mQfFY1Oy2dFOzNDz2TTpfUKawds5zSMwF5RJ8+ze95sXLe2o7LqvD6HUWC0Dpj3a
AUgTMpYv6wx0vSLzByCJd+c0ZQ41C0necsjzaDekpYDIE6M1Z2EdULhWbtF8aagekPG+nUKYkqqB
QaIlElkGiQlkauwa2uqzD2Q/Ois0KyzIxIlDf5S3xl27k3lcb+UtZymZKgej97NrtuIlon4UIhzp
tUpSgWTHvvJF24XsfWwIzkyH7I92KMJsdK2wclPverdxpDuGEZgL68EsE28IeEq2SujTS1FVJ1G+
YA2hOJmES8gGtPWVcSq0f6K8tOK5QAoMCC1cERSFjtLmp49/iisoHjQmgQ69S5Vs/iwp3rmMmIy/
DbjcmXYPYAc6DzV7T+kwmGF8BiK5Qkdi0ZnJhG84KAK7cveZsh16tBg/fGOLa0IwCyYOVHyLCHdN
HK/gS3oM/0xF1OGkG1JEI/9Eb2dsK3eo9dbIYY4Bw+lEZN2VKOlm+eRL5WmHjp3GEkwVXbZU5Z9o
+ihODjxiW6oECgXSy/dxYjAga9jOgAyaRfrEIsIrU60gyZAL6ZU31VnxGg0+85t2B3unCwcwLSAL
xYWu1ABeCSgV2z9AbsI5CzDVE0G25eaEkCU9RSPeUHwAC/lXrqmL3iOTExMb3IkVVAYBCcn8R5E1
+U+ISADptfKFQuQ8CoiJfAAGCwJiZV0pdkEILXFFmTP48qBRArcgl1b2gONh18LBa8jwkF3xTzxG
1KtwP27h2zDrQnOtA4vOgTm6YwVS3Zn+f2ez6tM3TQwztdMmeYQGXXR26/KWYKNj8/PfJwn4ttkr
Da32MAg2gYR4nUTt39ieuWcFGuPJNEA5iEapQ7FGhJ6jodvp2KtaBN84Nd7X+l475JFOUZR2l3g6
ZieG3XKVa/t8uKUh4hTsQPcPsXDlXOXwwVrpYBx4jhAGXCTW84O7gBBVlLx86duJXz9ZvuEmlFLT
YbOD+C8j7+PTy7SS5lTD11+vm8irhh3nqgnPD0uRsIoFHIHP4bPkQU/7c8AMD3vy6ZahfAHiVfUN
+n6jvjPpI4CfTg51yT+l0QEDOolEgNeqbj0oPcgc0u9+AdEbvBCkYg8Pq/VSYdkjBCk2zJARrifa
tCmGXolXNF3JooFFGb5yIMH6Yg6PhCdyHiLgj+/qdaQsLMXjQTsGfiD9J2VWTEc3ZCCGxV/VyBDT
BsP+nKZI9kyVB7obvcA6GAVCF8gzLFfPLFyb2pQWS1TLe/hDQcDTaIIUqoittWbxRq0WK2xctJGK
6uqDLjQlFXU0SbSHfZNef2KizivhblT/ujfZEzS9ujyRtJu+ydqFW15+hC8VLKxJz2V/fuWenlkz
ud+bhR9EBGroMLxehSD6rag21TJtVi7qhKRewmz1fbppnwqfZaQ6hpYsUlFKo4CWA03pqUo+QEpL
t0R0aimmNJjRKFrmFiGRq/dODO6F1S6b/NacEqc4ycQTIvYt8I8mCO/Nml956CVTzoDL4opWOlFx
IcItkezPZSSEPgKEz3DOkfonXB7Joxh4QLEP8sSJgJF42fKomumAWFGw1uuVFO8JqnAia52lO+vr
hQicbKN+gwE2kpfGM6uvQo8cCOXCoF10JA0ZlLJERmU7nSBc0X3yeOvfr/CfZtGkdEqn/dv09VXW
8o4N9x4jJGbKhbzS0I0ryJ356DwUr2p2EVFylZi3c9kCJaenmtg+vakBTQBDyI77YKjN1LmUrnTQ
siSqWKcpHwg4gm+4F3n3lI5OYV4+I+7WAtTR9EeCybBXYR7E/yfytRfZJrdsgqJQAW1J4DhNDLA5
HzeWwHU9bDJzI/Pb5PEvzW2Z2NIWX4HR8xryleYEUiTUBwTKaWiuMEZRaKFl4N4WoQ5UgWWCu2SZ
HwOKQUJy4ecsGAEWiJFAKIoWu/iS0CY57ls73L9ueKYUEx8CeXFw7e2P1F+i4xsgdEnQhOmSAxln
flj+G5j1voNwVYR7dbpuFWcq5yq26PY1rOstRu93wAXga8iJxU0XueOc1DGy3mA0/3GF9dWzSbiY
ObNqggxNXlWwDdll1UkD3NY97yi/PtQyqWm4vW2FGGPtqO8IdY0+5NzitK/nFRCUmP4jQCUjb5bk
VtkJhYsycEYkF9o16A08Y7FCGicKjvIqnWAVNrTI/bIcvHJiDKjVq/sNE5/87kAORHQnxNjxA8yy
Q07tQY8j9aMdSvLhGMBsTUCDwwmsy3j3HxKSQJPAGXI4Q3yiGIyxSmXERCxETk0ql30+EaLtZIuz
yYsWmJap0dJNz9wV7BzEoBi8N374bLtH09wLAkUZZBDrEVNguS3MscdTQYyw7PRfk0wWNMjBfq2A
MwcUHVTXESkCqdDOx04H//PvrU38N4FkmjENUlGz49gmamB8/mp/4IRvCOVhobLImj/yv8lB+9ll
xdT+gkKRlAYB7hWsJtxUS+WbeC8M5dLRoo9epgGXcwBYF0shAhWoL4gKLgVW4rn8g9RG3mp4EDi3
xINYGzNEJ9hF6smYIVu/4oJnLEZjc4oBfQfCl2fRgViMCdRx5PqPO0XDceMwyVmsH7b24JeLeTx/
Kd/qVXsiJEv/vRaltHqhJeFUYXcH8TTOmIP5L/2z07zOw5pSWPt6nWkLdBWUunJ61yE183K1hSI7
6SqRRwxx9Dazd7wwEk3yCbxT8SaxDm34B62hMv7FK+oYUVh4xjc3Nbs9diyMh0xUr2gDqzLMS4Wz
F9LAOhn68oaCCmsRz3FtAUiz4XHaUdAQs8gwshtIal31XHFwrVg3rlKw0Nbq94s+GwTwM05eu+c9
TNhFQOgEcmLUhUQsHLAaEegWAnv8+UsV5h1tQryo11Q2fmrRE0MS+kgvkK8EF3xaOpBW7+Ssltcc
jiDd6OEkXRzk70yknRK4gbeLrKbQk7pDcmq7+2v4kgeC5Z33r7ouGIOyR+SJJuTAJEyniUN9sFwR
wBybPQw/yWTlXhN3jdgvWpqLnGDs+WDwPquBddm4p7In33Qv0NzUXBcnzvNwR+LODyrf2CHphJqG
6fH55T8yz/zRVB/9B2PwzLyUwxS2DoqLjoLBmwthMc1REIUzlmnRp5fk5rxJx+h9RH7sMMYXOVpm
xpNK+t5c/YE7INjK+JP+TBohAW/7I+7nYs5Rjhd8k/A6olTAiTP42HTefLeNM9YngkOGYdqL/zRS
/SpPO6FV5jz2eCxQBxLA+sEGHBIWfeJJpfXnkUm/XMmNBv8CahnvxFX0+Yr6aWjlK8BTFXHxM5Tz
DT9SDOuSvc7GgVtvKQRLEzc6ZtSt4PAlIKbpfupuyQ/lkMAMdnbUsz/ESImXoghPnyorlELyeI8I
XCL3bfX+bKRL7JFfPcV2vSZ7oQ6Ni51C3lbCOuV03vxPqvEwM08VPBdTaRauGh4q8+022qqHhSW2
icbsW48Dy8Ui2YYL4wsHO+oGWzx2NrJCVpvwi/qCt7IDe2EZ0Lf8LxgvqQs6I9Ziwe3td0jGNKGz
EVkubMO4ygyMTe7UEmfuPoTtwuuo8CfDL0nLHHb6uGYVYDOmyiW+0FvqGQDsIKRQiGZ607eQbz1I
D2Nr57JzhznTjt/GYHBEOgQ8c3NSzsNbClLYve5sEcSztJBQw7Go8PyeAvnSEszV8QQF3xm5R8zE
xPWJ5651jefU1w4gLdOtxwcHceyQHoZPAevL2zjo1bbS8ebuk+AgIjL6h7QehTV8KRuBiaR02zIB
g41yO4IVeiwkbLgIj0IYOjZig/gplsEtNJdZ1L4IO4mujgCPlaRtB9PH3JioqFnBPmr691CpLD/q
lXBw46Hs3q8lYb6U9ZhnVJh4BiaKdd/N/pQ9ljNwcVLvPrQXcEADkko04LI9avWOpOHOo7CIgBQj
WZBbKJM9dyqrOUc5it+qXJ3IOWh3ob6hQf6NQcLc8o5VhP+y6SFMPkr/rzQvcf1J3IoczdeWE3U4
An5MPC/6MmFfms4Ag7whnFku1yUJijRXzLhPIbG6B7ZjA5XOHT0EqEFyRYxD+clClLaMOcKdF635
eGH2S+3e+weWmyAMhERnlhe5XGXv2zCg8Y7PNPaq7xteN94y7owGvT1ScIEVeFY3XjIuidQklfk0
iOuAb147x4xggGNiXOKCvAnlvwAxQ5UcxNzN8b31PhpZIOwDHwFRMMmD1PVyDy3KDb+KM9Jnich+
Xg53pH4MxzWKT9IuwtnkME+PKCHArfGsBdw+zV5FCQLel274ifKakkZlsS8JnqqfETABvhDVwpHH
TxN9aOMR1aFymHZfuP6kzu3hfu9IboDA2fucy71bEuWP6vi14JSpSOqJ2/PkchhcYhVBMarJcxc/
P5PfmeswXALAssfzf3xA0OoX1IWdA20u/147QsqqFfGTqJa1Pd2MSDzSy2TXhaHBhpkJCOUwbyPS
mqHCBMghpFFacMy4PLav6kogULfSPZ6z1Lb21Ypy3V7n2UufE2ggLbT2QE4lOvTOYy1GrlmRMnps
rmw0efJF2GPXyDMP3bLmVGhdcCcbYHbxocrZ8EWaFplwCQtfBAcUei1epR1Wghme2DqdI8r3O7aL
BxI/vnf3klcKVC4EGPg0TvMzbYeUuN3Y9H3ATGpbhytn+pTvmIAbMA482w1H0EmBgUYnI8Zngl45
FQITUw+prQ+E0JHP5+bbC6aDiZVKH0QTrhi52XuDoBMB+wfEZ04cnlfzz/0L+M3Cg2eQA2WEm4IU
gcRlMqpoOF8j0sQizSjMi7+ISbDPaQujhYmrE0YC1+2D986IPKXzzfkFaQ6nJ/du+D5nMfZVhkT/
Pa4fQgoty/rIF4XkBW6r8TuvYP6k7h6Ru405WAN9xXGE8LS7o3wZlRU22qJ/WMT7bJMT+ZpaskWS
j5KP1zHfJIsCvOcbvEVqdlayQsZTkNlkoi+gHcJzuIIzYBDO+2IRYE4rTtBjqHlTVOGuSvT3BTEG
l9gqdiWKhvNLg0S+xDlRuEKyN7uvjjXNaP5RQsp4FGzZ8tH46HN8bEm210ir2DAeBaHEAHO2eJ8A
20sDnQwvmIm03xfMlVktYXKEJacCn7+6so1aAfkcyNJWPI0JqnG+5fyLqQuKJoR/PMeJdKE39f3g
lsxYbreK4X5613jTK+UNLm8x1lgkeOUUPS7LO7w8uLhgICe+gQNI0ffgbyjPSZYd6sMbUaWGteTJ
rzefTY9TzLIpCM6nY0q5a6dXuLGmrheWPrY1lLoLJAkgsxJ/CtEadOovcoCNaCwqkHlacCGZZgR9
gw5wlhIPkrWP9PUofvg43Y8m/HGgscAi0YP6ZRF0zBuZvv3B8FvERESQzcSP11pPA6jYAXZYYsKg
TMb4HebxeqTBnoRV0vdlKvs4GbE6aIovnkt37Fwk2wrTfL+JLkRvK8uWYf7Moyqruyy4m/y4huDM
KZvEvtb5FYwBZ86YH7FpfxTiFLsDI7qgzxWkLgmDrW2tK3WjobsmNzmj7SpIDlwyhMLk0XPgwfzY
yYnXPCc166+f2LnsyLKog72hcQ9virAlmG9ywaPRTH6namSyhPH2vH90QFI2gZ721+d0c2JlzTYf
FBwOn5vZCqkNmrwBg9CMygmcSBe+jgKe/877Cv+K3Bgxl7gykAIQLgXhQ5miaFNomvkZCXv05BKs
3+FjlUaWkSq+j52H0JGzYpUjkCyvibBKcItSysmJXyYQJd0zzdcT4I6Mj8Nd/f6wfgo9pnHst6pA
vofHhnj/SJsUeR6ZvKC5POzh21WNfxO8/QnPxreUHyvzUFTbbJICtXPlL0XysADCldYaWtafNl9/
LvR3SUBPzY+MUzL5yogDgEu1K0IyAU3a77q6MEMBGSY3CTaATGV8ZdMXNe+Ykyg5dHmde1jPikQj
PfMDeakpk9PTLBdi18y035BdpRts2QXnrmgmoHx5EfCo/PE7qCVD3XVQLNIqLipRErt4Te5sje6Y
RYwtCSeXIT9MsoJTuhtii9QMPxdS4hs2r8hw0o1Ynqj2CtRdhwlqIWRrJSGZFMhKpyrwx+rvJObS
ZKjuOLX4W+rsPdN0JGiGTyZBgJO72yTvc07wKXVJWo5shHQJE2XUWkehgnP7UUAnif3f8Lm9SCkl
7oFv47BuS5g0QkmYiaPRlkhNMB3R+CM4iHQFVZ0TLgR7g19/KF0Ca4lmsX3wIRFvJiFKhZ8hEWud
ylpe45HUh9lHnw2MTKgH+EJ4MaBnqXjioTfmaHPrflmQyP1yCwz3hZNwFHSOadEEtxUjaPat8nyA
DHNAcoG2h05evmDIKSShet7Hw84UBhBzIFD6jTC/pRVtpkau5k8JS9+/OaoAa16hfxyOnG7GyGiD
KPGP94FtZJFucmmd5X5I6dkqZ9/K/Wz8ncK0oztrZLNsSVr4/37D9BIdMn1Tlfzr4anNWVXIhtlK
ypU1z8CWHkz3EyUkxC9SYaacwv45wsA/yBiI1S3ZIAQP1J3XPsfoxDhFM1lcXqY+5NhHMxAV/3p1
+1FOQN8WTl5OrR0JAjE53Fg4dR/DxFtdds22yP1PMn8xSXsTreOxw8MfVZ5ETj6iAjJCzLX1FVB2
nzh8hxvL4coJhNVHc1TdJRr0oxClhKoIjc5FF384YzElVOKZe0FeoR/GIsi5OrUhalsGAorz0g1X
QzA5MbhDGK95Y9kYnlPX9swacQY70gNtFQE5xH0oNH9IVDvYTbXH0t8uP2RVo02ckQIKngTlgZUG
0OsWzQ8R5QMz8mdtc55lV66gePP+3OpnNjyTws8hGkCO0aBfERMQ7UhurN4u4LMMJKwY/bnWcDiQ
hNRM38VNOh+uqUlo4F0xyX9aZYivzEMrr5rxSNjvSlaXdXnB28SMC3CTuPVlUqazLVZ4he/4WfIQ
tnmqJfrYFbOCeSDlQ040gv6mT69uxevrJK6SEQRK9/LhTJTCB+/wJoIfDscHf3WCMZEJhSaqARKU
Pb3uXesskI/FztZx37dPsb4CrI2IlKJn8puhrWZVVb7pXKO/jWMV28ZzSvZfMO1zliqvXwz1EDH4
AkHly2+CPxsfak8bXXyFHt9Y7HAu0hKkXx0+IwppeG60WWZhpnEH0yuQX4EB6TDzfs4Pb6jt3LwJ
iKhmKQY2P8GptRrM/60ZFVENEwjavBbW3mruMKamscH3qY8/anLgq4jpspuy5wgXbI/aZ4342EQj
Rt5rRukurhh7oBHym4vTMAgBtD8X7AgVcAci54Ue8EbNK8PlI+JA/fxGF4alE3YZumn4iP/YUuXc
qbKlnp7hVcU9oHRFxirpfFZM3IETYTGMF3/MH9ngabzxxqJRsfBuA5x7RMP/I2SNFZIOWswRMCCA
Miu4KgDmz9vjaxOFO38WUT7XZ/5xBNOOg+0HdIeIKuqnSPpvj9KcJ1WlvM9tFK8EmUinbx0gMLq9
MoSF80dhfV1zY+RYWoGm1Xkr7viWJ/UVJi3SYSjOQmHAL0yr/oiYx0OPUTdrcrUNmgW3VIgJrjHM
ou2UDc7ZLVAjtQ1iBlce5RXR/cUq7/iJO4Xicdr0S+1SgGOl1JdcdJpH0n+sxcUVDIUFBay2vGjd
Ege4i9kLUzXn0Xth1+4Imv5atJg0ndfpg1DwM7otokhSZcE2EdIBKRBnT6nDRkqeEHrdqi65BZHj
MSeLu5S+l/SbBwjx2yQwhlR91sOG96uWl1Cc/CigXQqG6qC+vutrm6xEmJj3JtN2zAPla5KYEL6w
G/q9TmEcTAMMR2MAJt5zxW3O0ne3U/lLUCMt2q1cbgoqI+ZMm/JS/0VxsKX5AQEKNr7xK7IAOYJT
o9rVuAL7jxWCQMjBmwe7Hi8gycHkDDY37M+NsIvaNVLO4JeDXigugHzlm5PPz3rat9y0ZwWM5qXo
vR687Ox3lGid3rtGZbTAzDvlDteYjFSYNILZq2VAEiKjHTxbgQiFSg/UponlsoRp8VJ823xcZnqY
F5bXN0mjSxJJab4gyZgECZXqSw/RnCkSAHCYEHDADFYblsTPZpDAlMcHMZ71VLTxtv5Re9E9UmMP
n8BsBNpW8bfNrOwIZijwzEX08HQbvBfsAsDQhY26Jjo2ZHBzp0fkdDIdckRSbAP1O+kQHIY2kVOB
ixci1HQLZgcfnpJX9E/Jv3n8uMfZskwJdZyjqv0sfLTz1rSlEcE7OoYN8ilearlfMKOat+zMmBp9
3Jrljf5HahqRfJ30X7HyYuDDl9MayN/3ReNZko/tqIBsZ1YGACekzYmrtSGfR23KbnmzJ7Ay7DPo
2WEfwmaGjtjMCC7XqBtxou5i9guySfmOf6asUo8kN3LJWhmf5JJBtZ+X1U9j+Z3Da4d60ORbZtlG
tmcNGnkMbh9ApEPTzgLKk3lOTNzSkjP01zpfTdKldN4e8iPpJIH+k3+REpXVm+a9IIa1bQguRv0+
FRym39K/tATDnQWPAk8TOYk9YTpkliA7Go/54L1L2iYfhputGZy0rQgUaSx61Hklj91chBDEwlOQ
Kzqv6bNMWZmo8psy+hqWN9N7jYtxmGe/PfWKGmwyl4eNCgo3jfBG8uVgWXPg7lFZW0is6P2laAqN
MiFD5VcmbrU/OBpGrwhF2qmyZtaf0iOARNTD/IY3cYJ3kQRnc4D6XpsWekQBrUTaCJm1tjSpjuYF
IY78wIc5JY/RD9pUxvrEcAkigrsg1aqkBwgn9ARw8LxUQJEYUHkYAAWJlTHmWCxHTqFuHhu29UDZ
yS8YWKglLsG5igyBjBKk/NzoPf73yZ/yISbjr61dHEoBVgGOmOnoX71onuYSShewWwz+GR8WOprg
zNsYzw7tFPGzqgkUgoEjEx2XWnQia62OnfS1peCWIlyYlLTlPtbsQXQMbcvFI6XfOOYRyHBDt4eI
kSVyLuGeeC/B5b4Vf7pD9UaagydjwsL4rryzDQOH8Qe+BaxFhDCXOnqJup8z87xq22FLGAhPQj4x
Sy/W+yfBq0XcVs97DJ81yVnIH8179HbedD2Sva55dejzrWpJlgDdJYvTQd6DwoQYAuqWIiyGvO7X
gYRkm1+ANCSNlMaSbuYTFFY1LhdjSrj6i/K4xcG4o4RTRS8b5xCl/HhFCTXSF9RRUUJbko3h8pOn
UfEDmUWGBNSwC0ettUvWcq6mF/f06Mrl16fbvkpbulHZBS9aP9DEkkSPnr0VbUTzEMKKNi87SBjT
oSX6DUNzwwli6rdwRAS9I8zTiklMZwEj4an7VYj6NSo3FX55viKBS7xDOQc8OALjjMpWl76ZN03p
W412BWYD8zwSdQGirMigUj15wjJGBTSZyZu7ezxOaWbRM8uA/LR/cUyIwMYkbqBVOa3eeBt418Jw
GgIp81UM9Fx4uLmPYL3z4vLHivQ6ERU93TyKdDPYQVkkwxg+j2WylInYAipIFYSyLQc79Qedeg7I
Ek5/DZH+b/62rud+yI99/MhYG3WSooueV5CpcDhMteeUmO9oaX6H63z0+XOEhUnDoU72r8J7fQ7J
695l3vh6OSWRGFrwFdMqNaw63nng4MDh2W7wiTLlIcaSmZrJkpsjvrH0vUWYGroKnlBJP300miXQ
vuHDIXrOXOfJCluXkX8jLysM9x2jiknP74QfSIOucVdUmNAGPxHuFsyzFP5pgFc6XV7/CEno/8i1
BjUq210K+5LC9UcoKkPtUpEnkPVIZgAYJjjRpHkmcYLPxIYD+gEYsaCU0TUwDtzYbvW2CRj8+Bx0
KMqK9bD6uK8dOTwvAglSP3yEe/w6mHEnTr7gHLoiIkndmjC0eYfOecHbyjRSLMRJXQZdnC/jcElX
Uj25juGKIA7e+Khc4m8Ywk9DxxF2bUk2Yi6dgJxy++Ks2PPFIUGQyb84a92O3D3PaBzMl0DqmY39
D1ycGA3+pT6d5wm6O6AFHOOm6GeUZ4NNTG0DycSGU8mxyMFcCrikFR3G1Y4pDEv6pSJne0pTv0Te
/7Ltkb+sIUWceXydf9xR8ds/4TVVnRrjP8rBEd/pcNI2AQXfaIYIiAASrX6qq0o1AQjUmgjq8X+1
MW1lCG9smLt9sMJ+LjjFCuid0oySXAmbu0FBKo3HgFVvOSzDakk/roGmluEfeEvIyXsuHYFMO7fc
jN8s9fHq/T6YMEvFIiHIuJ8a+uoLDR3xoY98nyqZbD2gYrYB4pD21vq9C9dyQKYyJm6Ih/rlFyDm
nGl/Gc83rcVLNrVsIWDbpTXZ/nwxt/I+/w+mFz94NJNNpx/gUf/4elVr153SA7II60hUCwIyOViq
0u8Egy3SKW/hm45IAvv0FwboqaDcPMI5RAc2VTZAiHagxcbBPst7IGCbZTXjfaaMICQOhx9u5SPZ
V/xqzR4SlMt8eid4tMICiQZlrEQmKw3+wnLwGVGI9qC1zbB7V3nRzVZQm/rbDKtkX0xsv/StRB6t
k4ZPlG1vuCCIk/KNwJadXid21e258tT3mZc1QwzqAZKYpiepfnmoxF8a3ojzoS1RpvxSv8KXYXWv
Pa71d77URpzkTOdHMMzm3I60aLCsEaqB/qXzoLLPgfZQWx81XIKMJTA4xv7PIRk0L+z4R0lXX4Tl
oXkQv40l68nGhIW6n8cmHd74KV3OTW7+le5YsJr6b0VldrWYRpDCLou/4mwc8mrxPqOt7awlOOwC
cNvcfgT3pSyNPVZMM8eFggIpVH90TBDLrFh2xMpQsvgGN+aOvsZ8DzWXV4RTSf2RVxxRU3SjzuVI
53eDuEA2jzLievP3P5LOY7lx7YqiX4Qq5DAlQYA5U6Q0QTUVkHPG178Fuzyx23Y/iQTuPWdHOZn1
QAuSCDyFArls8el9M2Wr36Kxxt1BFFJ8EK4pEFSN6OfI8Yu4Zxl8+JCp/qrtkZWSVbBG9YKYsafE
wlHvLDn7DHeXZcPegMWD/fa6mx2MH/KQhACYG8IndEA5yK3qBRzqc3YiileZsNq5d0fzHZowQe89
wY5fnnaSgo1EoiDrOLXmeDhmyUC3L8zvcC2m2+qnpgbXztGFKdcwcEhvUJtjLv2DSaj6T9kDz4UQ
w4Jqz6JxdnpxIaooELeIQEmQTQs7dm7s7pFjsVvG9afxEXfbst1+ionTMGuVV1E/5FBbCxAudfro
rhbdVA6fUnHwQW2W8d00FywbAXjGrDuT10gCs5EMs2VYYnC/ZNvW3HKXq+3WJ3GEH35JkrNLbkzC
z63udNEO8psq7otkU3tAdDDhm2ZkI13wqC9SxOOEkpFEB2hNLt9KCJceolFVfbMs1TcIcKAjzMk8
1cTAnigAir/BDOLP7Ki+xupghMStbYtjKz1zpGZTnywi3OzokVdK8ZtNs5ONrlJpVWNuTQIiLB4P
8y11SBp6apVsA43Z+MDIjfO+Q/OobghoZxY9mfTobRLiSP+FTD2B9GEFO8QUqNH4KJzyPvQn/i9c
ovomOXjFdkwvcv6yxm0d7LMEVea6+toGs3Bb3cyFVZkd/iEgEa+V3dkUFuzoSMY3u9D6G+T4gCvy
JL9vpfpQkzsRLXOM4ErFibSh4iX44fEWJBsQF6he9F6p+sowfzN20CbHt54xkJP6yw0NERQfwxMM
UNgfI8A9QBsOcZ1NdQ9ywbtBmMrclQ1XVKI9WCob/ia04R5hpIT2Zjs0beKVn9hbXhAigbNO5wwu
C7N3dOYOB++z7tT3mNfQpodCAtjOpz1MOjK66cDWWKj8REhs4I8PefBuKCwJB9sEV+K4GseP0XOQ
eKvCPz1ddkcOJIdy18c8ZAh/6OkLYxlpnwCzgcEGuKqWbbmymJQIsWZ2Q0fK3WgJHyHLkbzil0j6
azo9GbCh7SLtCZMTrLHSeTvEi0tNdqfyPKAaM5AorBPZjXCbMxGIxzEnzoXfFSShndFpFP4i29eS
6FqBaSz44rDhC7bOFdUz3P1F90nQvXW+rZPLttTpa9vzQ+Ks0VYcUfGLKgYtPvcEs+BaaYk1+0WK
Bh6NSqf3d7S2E3NcbsQSrImGUcR0ODcs5MBxuuf2qbbyU863QOshHB+x6Oq82lg4suzQ+2z8NQkJ
jDH8CzSESpdzBHZoS8QJ5MIlMM89gh8A+ZwZIN3Wd9JpcspBenuyWN62dXFSvFthvCKjXtEOEs15
dE9R/dP6h5DPc8ZccvoXe53dYKKMy4vG+w2xrZUKKOmx7XflcAtZqcmoXsnUgsYduJqynYLL5J9a
XgH2fWSe6XfEjCSlSCPJVeu2GKj4TSR6zuj3ZBLKvvg2ySlQeGrAcgmSjPF5IVEL8qXPKYPiXzpD
CCbGRsfO2vXbspzDsEhPrrBmsipasE7pKSUQWjPmT7ur/pmgXuiF+ZxASgbhQy/WhULVRrimkjPk
6sNHRF4emZjMNjo+wV9hXl0w8mF4AiYvn1p7AIokHQUli8wxV22r4mrpx6b50CHYwnYjc/sKyyh9
V49ceXNBXUPVnVDBqsQDbJioPESItfVtSAcr/4P1ZZL9aEoCs3tmzybh4kaNxRrbPqnHa7o91lqL
JhHrz1KJewctwMIsfuXBnlGKwBdW/AlfAwbCRXbshHObLiXiqGyyeQEHKTDvMawjhylwbMr7JPyF
/gAkjNZiTnOc8NYNrLcRe4u6lMV56hV9upA+QjJgulfGIak3G2ZIdCD/pEOe3gdyX+kPgp9LhBWy
ThyFKD+GjQ4WGux8f4cqlFEeA5i2FdVT3J3J7yd6PRguESSQNb3g+5tlkK/Gt5jb2CpwVRQHcmVh
o6J7hNyR8gd+mFVxj8slkskD+V4w31l0THPKn1B4kF7Nbb/uURcMi5o6PuQSqDMv89z5Y41ntDxM
/F25GS2b/Tsg1jfnu3Es8Jwti3lkbLwjrLK3ovndvMdvAqY/BbKrsXRkRF8BZKrGEilDKpMM/cD9
qHEfVgDqrxBYDCIBLlt/ZJGrXglfuOWpy4FLRleYr+I1Ftb4Mdcu+5+kiI4WvK+xoEyFVNSUh3fV
kkoNQKus9X6L8anv1n13CLWzT9BBqp2VbJt1BJ59y2wpDRKNhi5T8utTaAA0dMw/B3lyw920rwcb
hFEjJdwpmhVeuelF2A3KeCCLUw7o+627wRIXw6dQ3rx7MOfELUvrZMp7U9hO7G1IWLZ18ig+wHCw
NVfEydLmGj7j4FpzbmC8Ws+nsUsUq/esOLLJ6Z3uvQrpx69xtDyqvpZVZZ+K8pKmdiedfXIf5qB8
Pva0vuEOA77bph9IF71p27GggSQ1dz/4hAAslkzwnKrA7agZMJAthBMxmNZwKyKY0iVpO7J6yIS1
XkKzHbPoYxYD7H8i71QQTp+6CbWc2ZESjYH3cYUCkNxJhUAK7FkX4r+6PZIAAzn2o2dxu004hAgR
i3fC8MGJygJd7wb2N+xtWnKZOMkRrS66t5Tb4cU8TNaPsq/d/mGZTv8brwTkmESmQYy+YJVEeU1S
CgEr4vJFVC+OAipVqTDx5ZfB5LNrS9IvFvUlkIjubecP7EpPs4LuiEDREfPRUqov4bpwgm+hcqWM
sGen9y9NsSAbUnKad3YraDNHAOBw6Zcr9aKGfJXAseccwOaOmY1wT3t6ginHy9O7Spdtc52oLKOS
ySEdgzqDconSFL9D6xJsja5ApImZ4NIF6LqnXPp/OjEarhq5pvAdgAo2T0XdlOoz/vXh0r60HeG+
eF5WEsgl0NMtxb+Lw0p9yON9VFzcafbIXUakNopOYkcfGU1BlluSfbWakx0MW+5tuX6P03qiB26q
Xs0LvYQSfs2xDLnqqOIW62f2TeCZr804FFMPkxUKXEA/WDttgQiR0EvFUfaE793yX57OWnGDV//b
dmvUIvznTmTm3fg6ACdsmR+yXa8NiuSY9jkCWD3TTWRCuLQHmeoZ9i+alNHflh8iTzbD5HhSIbjM
+RzFtWhumpRl4aaIJHu/VbDMgV7jqEevTg/E4jeEmMcs7jklsCFWGM9Wla3MrULsHw0ZS0KxKriH
YycRa+JoEA+wt9Fy9H406V8i4aheoXNv0bEpboMIKd5V0ju4hQ0YFMZADl/bvJUOXmFux/70zStx
oE8KT250IsR6WpMjQRAPTuPZgEnUS8Ir7CKkUwkg2Ct3i58BHbC+VQWAgn+TR0yIQWNAj9WEY8XJ
EoQgBbVMi+S78RaN5yB+1wJscEetfUXWppqOhYV4ZGmC9yTuIN+i5c6iSofNjhAwdM4vHFxGj1uN
DgR2nehS9j8EWYlbC6rSzppb+quH3+qnviGgGudvguRo7tviGHxayB4bp7wi0c0RIBD2sDoFNzZI
g0pV26ft120IlLe1XXZLotPwDrlm1eOQvfJh0cHVEEKo7quNl//28sVDJ0vTTe1QQ0e6CxG7zd7w
tskm5bvouDsBNtE07yZsCIqd99cuXOm562Hu/dmFR1j6pfRoZFZDbc8hOGccPYN9qG3wFiKj93Z0
ragfaX1v7xVqZrRCtv6OHiU9Kvz0uXDOibub/okfFY+GL3Jlxf6JHOQg2JvBNidaRNkR/Zz6jqCC
9X6mfKc1CZo1WZXjIyONvvAxX2wwo2BlWbcl2jSKGOcCbKRFVePCeUP6xkcd1ZeM2Ycsq/b/eVTg
6h10uhNg8cd6iqYRNa0+fZvJXfVJ56jxDDlJQu3EU7bNzkWUAtZU6Of0FlroD/Aq4VVVtnSH0uyJ
q24mN2kgSpcRLAeDXgVfoJ5qG/8I0IPxZ/1JuuMHbgWU3G86xq9pZHUi08ipEf8a2NezDrH5d6Ld
pckV+rX4BEQBCsTCVaqniTRUZEO0GiBq1uPtLHofQFCo1aMvDjs5JBkN3L7Ekkaqa/bp8awToGRc
pdDueZv14JeztMFywYqA+oXSeJq5rpV47rTvdsV6/K29kjsJKlu1PfUu8k0KB4lP/VA4QlR6wFgh
XeXlRxtzxJT+Q0KBgbYNzmG+TVoWLM72mh4rkGSZypN+awAeFfkj1Ehf3lGZDIRIcu7AxMzMFGu/
4h1Z4TyPVrdyx7QAmjRXKpf2VFygeU22L6wqhKOrp4D1FcohzbfxokEdg3i0X88L0k9sHvkp/pmo
VvgTfQnOTpxdlJ3oDQ2X+po16cBJWrhK5qjXOeyNjhZIgWV9jgXGPFQqHWaB1T9K0VOq0ZeUNS5z
QryWareT7zmgY45TY98brkSt/DEOVvC7w1b4kFCBbCgPoy2JnDqwNVxwQErFSfqrip2OuZp5mPpM
EQXWQOsXneggXqYxLThVozcBkpFAMAB07xkBqGcjnu04nWSn9B940GTPifszRJRP754KWElIYWu5
gcRntuaxKeB0Hwz5OUqFWCfjxqGe7KstELdj5YhkIBrP1f5lbNzsKwy7KXvKQ05OkAWdQqulbfSn
mboWfyjT6ZCnNxziD29naI5pIZI+hQPlnUDkG0Ui+f07pthjQjC10sIbHxtUE+obqKY8xVGffPk9
KgHc70cV69OS1IQMSRb/I5KaWdtSWgvhnIBCiC2sKPSBv3S6C0+SdsnF3+4ISJsHrgHYI84tSLLG
yDSXxML9gx9TZ4ygEc0BaIK1ZCdhpFU/8jvlMIzRFqzLQqwvQB3oGzL1Tulv2Kxn8J2oyI/R1vx7
IK4wAEFv43iqHTyzMF6mbQp3ctMi76+lsxyTgRWdY1Y/87OG8Gnni/jeM/ciRQ4/BLSBjLd5O+eZ
0tLpmuhHHyp8CZAZxm2A1xyvkqW7lItGW3iwdg0BIpi/SLzG4B4RD0IkYPU1eetafEtYU0XSPUPb
f5frEW4GbJ72CzLxIJg9485u7A376dxPn0V3k4Rf3JIIVSsKIYG945NXr7UHWDSmO1Zp3MII++Pw
XieHuDmSISdDNIGqBtM5wJHgNtOOpLKEimuqrA71wRP5qN6pcsy1swVVPBuYzrJyrP212H7K3Uoy
7l7uFGQbayaoAMjpQ0ESw3UMtRugDaSJQ8CJYJPshUQVMtMm3u1KvZrHABt1P2r0bpq/qfshuIzu
g7fMpOjz5nSEDzXwJOiQdqH/OwivQNip5OeR9ckFSL4Spbd8QU6IJhbcUH1UARoGQC+qXNX6u2yx
TdPeSx1weCSovnpbLUZ7ODp28iXZcmFCZMAy1Ft+EipBdBJdmvfAQi/lpw5NQPRvZsCadUkPz4eM
yPdVSmSPouMxFsjRpeADnk8W/4U6NSrE2eqr7IDWMtRcbVjL63C8giAYnI9te6493IgPEFa0FiRl
bOmvIaQwJF+eGQHE3cQunDuN8M3XKzCiBw+yR632AlvohRe4t0l5hvZal8gZXGv4XaX4W/gkUWc4
p8cObQqTugeUQIQt4e5uTdTWl9KTcfE7+geO31VF5o63y9+RxD6m2dh9FaROgXIk3gVmlsWOp5K9
JoKIOMhuNgsr9I30kw0XIF6cBlbFuf3OaZNR7cH7AwQgKhuAVM6PNTsCAzu8JwY0cHD0RETS4qJG
5CMIOMj5IdmQaAoIlvBwuHaPXjbgWlDZTnjcR8ptliK+JqLlg7u5ZQZXgZ8hkbu1iX9sBh7sNriG
Puogyit6f0Ny3mZY6+hEyJi0rUMLJIT6iPvw3V0n9pWl/EPmVLeIcQXsdOPU5GfR3OB68Gj6he1b
ig95S+sK+CUhy5w88Vbwtpr1YNfDySfxWu7w97J3MiJTn7dib6YmnEARqOdnpbrFOsAJCW+gb5V8
o3RnSMSU54xlZbxIoQtay2/cL1UC+jhEGhfBIGE+M1bN5HRoAfF7JDk/AdqlFe5lBN9mQCIicBmg
YR/dackeMVYpm+CAssqC9KzYr0qCk3mAkOiuGd4nZYXNKj5hl8SNhzbDuhd8uTiEkmGF/75Y7EkH
YWIH5HS7T9R0MGocNuJat7C3Qxwvl/6mfHm1G4u74pni0uAl3zB4DIgjxk25Q2Cx6HcTnzB0FUEN
5GQheZI5NP1lvmOE9fKVvFUCiJcrMgKcEkN7qtGT7ZlCAA7Q9b4ZzZDI1fafqR9MOXNa7k4CNqQN
LCF/OzPgv5YJbmIh0Obz12Sg39WUwJ+j7KPwCGtk/yXmJ1nkGxGvt39oIgL3FrFwKvcxn9rh7CN/
RODDMHrmyxF6cp2wca/B/dgFGaN56My/mJ0OrnlHeOYqMJHN0EyLUa5k+sAdcqi5A609Luz64gGU
/RTlKRyXUklAD/rKY067V0jNFhUExBcByoxINJyxYxzZEloXSohmNhFclfVovW8ybFrpo8QfQgAl
IbQkKK0ssnZepb+WUbo7Yrjv6MIekXWAiGvpjw+MTZ7iODrTpZV+EIMRWJfMieUOik3lIcVnRCl9
u+V6Q53UlEvEJkyWO+2hTMBoQBETkvODgnfJpEsXjUN0tqjJRtiDbpzDjtTPs3nXLnG+DClcCSng
6c/FfKhWq3IzbdmORo4FYtiyNUHxBJmir3ZKXAmnDC+pQ9A9tAxT4lnn2SVSZAYar62IpMz2Dfhf
Mj8/pPmwuJJaQxNwaVOcoMy1dtYzom42byjmzu9ZdNG0bZC+0t+5z6VgdXKLD2ubOqwFRQXzRF0X
aOSGyZ2qb5PRiIckpKp4popN7B2nvxCrtl3OSl1wMEaPXt/U+cXjAXjT2b3G3Ih+TYRhnWa5Ch9j
SvxPtpDXMUTUc/jqyt+oPCZoCgP2tLEkCgil/BwCGKMwQsxAfpVk64RxX1pGvgKd21jcAwRWIpkK
GX4XdaVn90qC8n+PbJk5as0h+7B6NPt2mC8HWoak1XyzoEYl+PZpHCkJImmPz928F+NKOLD4InrC
u6a1DBneVq25pBH2phMegEJZyQjeDUIB+aNAupfDMaEKp983T9pGpskmy/AAVjWLsylmpgkF6MlY
xcq1QIAugViuVLp/RUh5h9PDCMkEQDBPQkW/nfAR9YJL/MiptTZ1s8ULzPdVUVLor3iSZI4lE6qV
fJmFjzJqFN7GVh+eVbZTcFJIv0H5zXPWkXO/si7xOf3OS8zxJgIyHk6mpmLECHmzQiI4jhgehm3S
f3H1tw0kxbUi91b+84JHltzy8Es5eg4HefPWSGkRiptB59ayfCUSEsuFJi4bYqMX6cM4psFNg8Gj
iE3bRKiLuDDPjBMcz6SOAmw0v5OGzewyRDcBmmO0m3cEROZFx7o56bjKxTevI/TKQLDvlzTuaKtN
4i8P5Q/5ZMIGC9EN6XgRrqtHrLmS4GLjKkjXN//11VUf3sMnktB83gfBNZECGqiM085RuEYXiHtH
bjiCQaYvViFqO+HRVGU1vvA6fpYsKCn4lM120R7AtXDUXpRbh7Jf37VAXhl5oqvmNo0fLfMpxogs
nqNsSzZybZPJy8SJLyH1h7jufpKnxFJNzfxS5wEkdwMF+1Yvr4p0DLX7iKd8Asq7spF3Eopsxuwt
K52YrYLoQf0tX7+/EsEWW8emtZVfU8+2YbSueDsNnjx0EaS1xIsVgQXRXnfExZKg2BNrVqh+BcLa
sn5xJJBmO/ty822izT2DXbhXzRsOmXLTtcuyfk8VAkPibMExbP9Zp7a1NuhsKtbeTjXJ+nZK46oo
F9R44EPdtvYxAS3DA18cEKr4PfP+fX3EwqMgZsnXClHWg0tfAYwulFPPUgaswxpGnt8sAyBJGAfN
XwPg8e0vU5KLMNQBcdEm40M7xrRkN1eDnCgEEN2iAdNYxEDwpAeWFxlaN77m1V7m2ghW0otmv2Tm
82xhdHFj9IxtJcWYF6OjLmftLVMG2uSvBlrlswSdtJb5V7jigSM2NuQjstFJoxjAQqyssQb2h+6p
e9cQZhvBkgk2hEvfPYFgI6Jf0h+hLAIIBYxg4obbAWKa/L4znJR69sfIFs8VbsCLxiOEc0D4NX3a
Ou+j7Kg0K1T/SnIxoba42/SVpL6icGPAVQ0lcrOQWoIVqQz+Y/AwazQAz6uWksmQI1sE1KA6WEAU
6TkK+5859QtF9J1RoaU0guSjquehqlSvvFUmqQoBlLJ2Svi3o6nt5K1JxBvh0qIdEumdoyMS6l28
HTiY4SFCW7FLLlHzokPhA4tVxlZRHgI9W8gPXFD67Cm0fx1ge6pS8cDbmdh0hp7oBOaxL1p6pBkM
Awkq8VNLx5XhPRTS5tH5UuqePghllv+KGu0AoYfVTM6WVEc4GvPcDpsONowWOfVXE3yS2ZvdWpeA
d+menUf4dC5O0KvJbd3kViBl4iKrXJDlUFto1aGy1j0VQYUjV4/k1q1FkH7NHuSHUkOKE5rTH1Ti
L8mDwjcNogyCw3EAtvPgXuKqkcgnPUsgz94q5mwhgSVa5VDjGwEUN4FhgHiklvkatX9G+RSl3UTr
V87LVXOkuLzYmeQqA+1SJM8/Bo4kfxmQ1Y4Xf1kXBy1xk+ZcEvVh6BdfZua0GGv4C4C+Tmq4I6DN
lIiCn4OhkI8up+8J5azbkO58TawtQKkHMELthXaWUaT+iDrDA1/i58gapK8qw+mHY4m2n8meEGkG
86F5NCSe0e5s9/7PGL1R1zY3H/UIGaXXyPjsw6PcUHhFKR+Bz78FCgZ/XT27hWx9VPK/VABHQg6J
KV3cm8Tcf5FRh+0tVGyfzxxSyHLKpUzBpsDLt6cpEoS7p5sdVqWiTw6uoCqfzXhN8IvzE1Y0rVOy
cPdXyA+ZPWom56TZjBVXMqbSsPhL0ODoP1NMlJBuG+LsVo4JS8SvG2Hlq+6BdJwLsWh1vOUKIV4f
kK85nXE8J1278qUvGloUaPTW1vajC32mLV6cMqeROm8U2FD0CI7GxQeeJCIft8UpILM1umdfcJWw
lLN3tJw+1WIH5Ovnf3kE/QpU0v+LhW6rOBLaGvlPXh7IfJI/O+78mmZAQsiGYSd0i3P53bYuYdE4
QFuHfMMNz0d5k+bp1VRIDoGeiC/sQLz9UDIlPPQyAXJw6A8kkTQz3j7pYJ2ThI8Bkk6AlX427ab1
GK11BngZgxHH6gJRWPBNtiiRbpNAfili2si3/wSeg57JKpFwEwuLqPwKFfbTDBkLmWtgg+Zvy+5E
T7EJZw+l8WtYW/Y9WV7T6lSodgC0WiKROaNiRzzyNxDyQhzbrUYnNHUO5xR3mLBSvfXZFIAwhO9I
/VLBK3wEYWhv0W1OCGeHQkW14q2/GUXnu9E85NleR3KxpI3tnkb2EN7PNUdWFL+C5lfknDTDtzb3
LTB0vcTa/PHbg0ExNJxTCtTQDm6muvrdWqk/DW66Yd9yfgQ+LQngh+eZj0KDSmlPOW5zna77Yz1t
h2bXDsuxFlEpAF3GFRkjmd0KPEc0uwydE7BdTUjQSqJTycucGIeMmyj9lbVmS9MhJMeo/2rneJyd
z+OQWTtNAcMOfFvR7wLwrA7dxDFch/vhWpIOGHx19bnuLmp3r2WEhkDASGZSuhWYXyLGDQITWEl7
um6vFgwYRJy8pzgN2oUD2Y92k3qaT9U2OmYU6Bj/EqLINdZt+ZxByvbyEclqyh5TNX8FC7kH/4lW
FgjyoCHS6C/mp8kiSs9kykif5Fv4EtMDP97o4BRigmjc3+rCmuRVlo5iIikTOfaXhfJ63FfW3YBQ
MwUUAvhGrqkKtLuRAcQnmkdhgLDL9hRA9wP9lp8hcgs5e8bZzWPtaefgzDDixnM1nFuZsGxx9bfH
AgcIFNZgZ8Zw0KZdaDx99ijAHflLHJDQvHyslboL62FZvjPM+Qzwit4lLQja3Rsd4QRHrdiU9cMP
/7JuRwOhdynF9Th+ad7WIjUocEP1MoikV+wT2EiKXljXZxH5tqHQpjmUCmWScmZnNAflRFo9Oc9g
8ThMRWyoTtBuLHWfkS2TlCSj8x0hisjYlB+J+hBDFt2FHn+L+nMs/pXxT9Sfdf3oG8ch3ZfJZoDP
QxxHwrMpufQcDPG+lbco9OorDQH1euxtfsaOLGWwL+tRl0uS7IzJEegM/Uvlg/6hvD3OPZ8bm62l
34UpghZCiGWLs5iqk337CNOjzpDBrzBwEbR7M9l0WB4iNttXHp57AHIeVGI7W75uxNj7eO83L7Nc
N8RZq6uAFs/v8NBQkEBWK3SjeFYoAgqwuWzK4F/RP9K7+s0qW8J50x6ElInpF+FLhWTqNN4ILU0g
Iul399ziayaif9qzwT/oY5r/+JCjgvnTwXKFA7hTwzBnuOMcWAbYuCceAY1uA3eILwednrYxJLqD
9j3ajIkiksuQr4Yvg+7C5jbe+vLUUUjJHd6+GlR+tcKN8YfWX7330lnqQ5JiA4wudpFuE//ltzhF
it9IuRfprcrcQKaYBZqIeEfvU6OSJlv3g5N9tPlnS4rWoykcBmNy6nzmadmWMQF1IqrUtRQfgrd4
y0Cgb+JNQIEMHIggodnKBuL8hfUvSNZd6vYv5HB67QpoMfeeuU3PWFOMFITTRYxviAcp24n1Wj+F
9Qo6wLiMVH/Bj7ITfLKzEQxHi4O8I0tBwKOpO565QXhO/FrPuzTsjL+p5Ob23Uh3BjDQe/pDzBdx
hVHGEfUAoTVGVp0R2AAl5jeRgeKroXxh2AUIGxDCAZRxziHKxase2Fq7l7pkIT0QB8HVtcByqFQy
gVpnvLNoL8WXd4qIaE04of7ige7PjuxGYZbPZgZ1JBgR16xp+TmnGgOjVYuvPUlvnz1xMOZaSzF0
4CbI/vWttlD0Xa8s+wapcuyMZys85YQO4yknVNSoj9M1z09CcSxwsgiOoiFnJXnzrzau6Im3fTH3
YE3CHPXT0ZGcrXH+m4RIeUjdHnLoYKgM6WmnGveBlTvoxH1DCk/t0YGOi1DF/+LKww2NGOkqXVss
CV7ANwADoQSHGDcSLs2jBo+OUAO84S81fkhNwwcVUFObf2jGkmHTQmZ4DlK3ktwGM9Mzbk7gRGip
L/33xD6OOAgYhvW6GVcM6yK+6BOKHkqfLSLqGfIzkriXlX9f0bzEo8gDNH6Ca+XAd5fuEcVHEkYk
tPg0Dgnwj/wXrtzsauohIiSrjw5Td+X6zTNHxFadRvNQB8igbhVReVXilmhnSobqovqLZ41c+pDT
LyKukRyQlB5vQoiaq1fRLeSpqqODhASkeYPgS5d6OvY+TfQ3FNa4vRif6nYzYOemU2JWt4VUX9VO
bKyr9BcEALsacb9fYczavyg/kXXz1Be/rHFp/AoJLQG5upH2hQ6fysYS7RRnBmOBvjeIo/oraFvm
TtZcGcU09wARhk9Le0LHWZlbK7ag75rJJTYPupMwNEHZsRko+iu0NlI9J0CisOXg4aiq1up+zuf4
MLENgJztynfVbwGd0TdijDAbljZUCy5wE/DmeJvjkMZDEnJFIuY9QrGIJ9oMPIt2MUePHdU6oIEm
eBqXFiZSM4aAYBTRiCjBU6NeW6KLrLWprvg3yLK8A2xgWXGMQv2uhqtsLfJvNftX1cexXQTTJgYf
9PiIqVpK2v1A06x8GMJL/NPuY+mMaM8nsrakIONRYn//bg4CXXVQLZ/AvsTkDZ/WcM4au2IDyPJ9
1x34wxZthHiYO5BkVyMlN7qq5P0B4nUntmleJpZeo7oQOZruyonO3blJJno1/A7BqssWfkkUWv9P
Ow1gt5iLHzXzdsR4ela4JEA9FBA0czXcUbjEMTr+LcL6tnoSGgV8R472JDgR5m8TMe+2f/Jm+zhn
xZ0k2fKA+mslyMRyEXIjIRCZ09ybBuH/Ku4d4RNarfrCRonyMRTOKaAg3auU7IRXVP7xJmHra4lF
WRp76WzOZnOChCgTxOtFY1lAcZ+BUoPuTnz1kJ5KvOnRsjNaS7dR2gJIo7RTBDu8iimlCVh2KUua
4/AyzH7GnkMWUXjLEN/YhPOoR4K6p1vzHVpHMkh71kOZDf8sfxUEBNWXYbxFLfsun+01Jxet2Vrt
Us9WTByEFIr51cR+syBPNrbOfI78Dv20AtkDb/A3HoQnLU+ENDCrodrw+31Ene6FMuT+n8qGSupa
7LYZ3P6GuUAF1hUOoiQvzQ+GJzDYhLroctWaKyL+8+Rn6LkK7LQk0zw3NVpQ0UocBQyWZKAncP83
xXTKayfve/Z+vXI8yiSiBxUWzDnhH0AU4h0C4o7VKTn5XxZpKwrZaHDPaBMW/b/inpHwXpGexF/Z
CytvO3SvKNmPHwkng3XryDj+hmYK1d4W4JVmOcQ080kGKQN4oyVc9Qv5gPV65kaheqhZ8d2qvgcx
+ddrwzrl5s5Cr1KCOKOmwt4C4WJKF1H+HHhHNHKN4V3xjhh2Dj8TzVlYEPiQnUtMkPLVB5QpjgPw
NFEYZBdEd8YMDkyi1zU+bY6c6UoueOoSAI9gqp44GxxqyEXlKwY6pAGNYkVye3VUW+Q7osHmmcLA
nySr/DaHdDfo8JymOEB2sRTXf+OfPEKXjTdx5J+5MBDboqRicip1lpVuyYu2UX5kfC/kLVXdeszt
ojuMgOOGsR/Zkc2v+m391NtYvtfeGWtjSn8D9qnZU3WX3gPAtUo8EWFJJSljre31fPgnoKNScShk
yw85Q5wF2Y9ZtH+EORHGwVX5nmogr5rYV0hS0zWkv3raFP1TKTdZwqAg/wjKagABC0WyfOd1EMm7
Nrhx66gSZzYshhLOdctpOSCfOsnRpcKWkgQt6yHjEfuWC47UAuKlwYZiRdlDpB5sSJPAXIF9dMr+
kUuok5MIjZ3L/2Ky+ZXnesvv3+pbXjdU8RHsWFrvpmyCW7sTOiyLxN0Q5ew2F24GeSl3tJ/NATXt
3N4gx4dZ6279ohEBk2vIVFjVFMcCpBTbG6EMRfLh27cK1oqfsZ2RsispNmC3ibHHnklmEf/c/qlj
WOUrW5GZD49OGtD/cgbH7ocYBRQWGZK/jphEOv16SpzBUYggOTY5d9IOLp0CwRBYjnY7ojxtah1b
5AET1rC5h4/wKnSIHbaIOYX5u3mAFJLCSTDDaH0SdMRrtEl5o450VWIqqVzCYMXkUKOcxUAQb4q9
BkiNt+vOsocQntrD5fSQ11xTGbOiy2zDv+2+BAHSYZF84XzAd41YissOVyD7EgTJcfgMse+tSO++
Tl8m6czse2QbCzukuwDWSMMRpTAukr7abmLf5V2O2W5P/rkD3OFOt9VTmizx11i/DdEftvFJlFrf
fUBXG+bBOhc60MJrnCleYZdoNA5Sgce8dRCPHH1wUAcDvBGP3/CbRqdSP2QX0Jk4uc5PJENjZNdP
TAdrXIPW+cNbidhVnrhKrB01xRKpUgJyKaZqJ9ggBBZ2nOXERmW4jFbhsONxMcBdVyToQcJ7bsr8
wGHWnRHy4UVpDATktsq2j39mCJDjkePuVEfrj07XlhvKDqt1b53IpwnVZbQ2d0kwPxsg8RPJXDZ1
RIvsRWRibZ2Tbs4OL2InAqSJeM5fAg4Qwx7TrUH0cGX/x9F5LSeubVH0i1SlHF5RJoMBG7+onBoF
JJTT15+hU3Vz13XbWNp7hTnHHJRPWHDz64qNjWNumnYL+Ep6y1lQdanEJYqxwaS85oWPziD6oZCj
H1YxkqV/yIswe0UcredO/orAfA0EdkOLzWtir5RrBwHmu6GsMtINfKQqZto33EWCe2a0ZpteYfuG
rzXNbjdNhaiY/sT9YWBoUevSSkbBn6a/ktwjH7eTGC8IojD29Sk6CfEFPuFBfiLfy2f0wrTcO7F2
6bCaWx4Ea+MvD2uikr0E+kKKzw2yEKcAmc14PhXsK2wiK2KmO43z6oD8YcS6Cck6P0CYUzYaTJQM
1HROE65L56zxawqKAWdq/jNhDmkbmD7xB6EOTbdZ1NHJDuSxrh8GEfH500eBY3I0KeBkkB3EdhN/
GWRjdCxdNizhkqPafuTgRaKjBiGIRWurI/NWPTNxJNQzB1gBHPYJImVbHsLmT+VFdqYPpUJ9E2hU
Z5RzSxdhUG1d8xdN0z5P3czXxG/WaLNKppMrLa+Tk/wxFns6d8TGrFu1clNdiulT6HCuRduXrx4J
DrE7sBTA/4sx7MLkIrCH+i35dljSAM+7TmFXndopJOrDB7y3jB+hgdj4FjTcPv/n1MFp2Ftr65ys
MAyxEOXtImq0vqrsCK4xZOLZS5ah7KaFPbEpXhuF8TiQ+H6T6cHzGyCspvg0Snnra/94KdqeQUD7
rsW/NQsvE/UXFDvuMiYe/EbopEemwIvmCLcEge2svKQ7Fh9iNjQozIv5BQEHbDo19gRy7LQdahgx
YF3fBAOACQhcJ/GFDYPGpVpCqc4vQ75lETFpOfdxSsEOhVebW3jVDFE6drj3Odlg1Y8+gX9PIppI
yv+rlrcezjlV+XyUbsIDrR7VYauDAbRiKLfeayMz+QxA0/CASnTTewOREMNmAmXsRN2VKeSbfTQY
QSEoDrosootR5MC9Y2jZszX+XZIZOG2m11oYWRorYQt3vx24qtHU5hA3M43Awu4fBCUWshUqYdFV
wbBM41advy0h1MvYZjiKCZB90/93NwFLLPzCNt1ILeh13sEe9ydYGmlpEIiyR7Bk/l9NW7C67R65
heYT3ISAJCb1N0w29XviJ25/3KiLEDNTAmNETgvr8gesYpcyB5awWbPgVD+p8Y3xhPeII5vV3Uzg
WXoDTJTwkhP+MPqIqrYMA+BiSSnX5BOeONIcRl89Dcqlqt80C00cd03+PaxOoBZqFD8v7wF9AZSS
kP6wQCuKMygqWbrGaIaVvTqx0WvpeMA1kAcnrsaFa9NhINtztLfakdu2kwywH2Q+8pSQzdsezfkb
VAV3E57c4Z26vrtLFM79jbvn0e15DFuU3xPyJwVzjuVPLDRprTV9snvh36Qzj4n+VdMWmyf70KVN
eZGdCweCA1MOJBQL+zhe1yhc8+cJO1bxmkGg73RImb2Xm4Yd8Vvjpha0Y8ujKzebxyF9MCylb5C8
jkNCxWxM3YoYrySGNrLT8YRKruv2XP9wdKEoWekGp9pE/p6wKCyHRSKgMaoTNmK8R26jPz5hvCz8
ioYLE8XL/5cxM2BYssLg5//EtVS7hsOjhcjrYexSteLuXTVUDJrf4rgCGAsQfDmO0Z6+zFX9yWwS
sRP/w/hboL5G5I8D3TtZIeHiPLcgZZAt4RI53VE9P2+itx/35U6mVGKG/Yn3Kt0KaEEddYt7EGjj
ceQx8/GhUeFAN8Rzmu6YtQzCe1nYOBLHnWIbQAQAT9PnDWRdwaHqvvkORGZXQMTc5FeOzzELWWPz
aillESk/uCud9sz3za/2FVqOzGjThaG+JN+6lEzJEqZ15edkxaMsETxLw14xK0cW8NyrAtv8qwpC
Ml4GSGLkA3y3HIvJGOXYr5UvZuVFbJBd5x2S/AbQON0QAjxM5KWLAjgkHdQf73ywKSUgEkjwnBi1
9djjHDiqytLyTYtFJKdsJCucHYS0RICAABZ+a7YdUw5GwTbPYDTAOFCdib5ZkX7MrohYsxfavlPC
DBs+IhAjUNALBQQZLCypPv6Fx2GwI8MY8M2rxkrRXNQoivYe8/mrxinhVqwY6/Ru9jyR1bbQKOCc
S+y0eqauLT4vni3gpeeUFhe+NH1gY8cZWupjBNySTbD0/G7IqjtK2pHgGFpxq+QrI0G3M04hFssn
0B0zAIALnwE1tvXAsJBLxAkHC3IKlmhVMB72nvlRWJPZYR6yB0UKwFmgeUhNH/+IoescUpDq7lBF
G7qj547YCXKW+UCE4orYPfb1PEi+wYgK9yK5PZFS2DPeJ6xx1bYp19K8nkKd04W4eA5agG+lZ2Wu
2WxifrumJyTHWqSuSZiyortHUZMTjpKHvNUs6nXj1DDJo/bFYEW/Thw9K1+DyFJ7eHvQg18pxgeM
/hdpZOVA786ENWCWm26oSI10/bjkeJlJJUDpg9xnIn6FJA3eHvKb1HPcvzPrQ8sdsWcnd36haWy6
9wLDl6+v9ppB8FXwhBe57daLu1P32E3RqA7ylwifKODzhMNWbbBnPrJrg4zB7kjgoWWrPnvIfPlp
KayRL3Jbon668m3zAX3reCZZkpXYCVz4wyjrl/UXTwAqnGFFj8tnX/5B1zrXe+pNWkkt1M98CDBE
mcagjXwgV4CpxU9FPxHvcK+gbeMpK66yvq6zjfGVXLS9ZVfeNdC/yV5jkpYldvrL1vF35jFkxXOE
Tc0ZuNT5YG8WkxDueDsednpmT2j6/17FCbl3QqMdtBrf+JPEoFPJABRKxTN5Wybx3JkuE7mp3UsY
B9G/bJiEzzvUfWLp0nlo8dUQPcSInejVxlY+c5iiUcT/CpWZe2G+YusZ2cD0JLExJX08D5OnpXAt
WJqZZ3lv2tGXclBzNyLhapQ4n//lb+wCE8S98QHQL3UhOqWIApgh3uTi1GYim+S28q980svMzCYW
58+j3XZP0DrkyDoNALgTUeo0h49iX6UhNXzFSgueFEOLWT0xv8+++zu/fdOfoyu2g2Ztirb+/ChZ
Ivv9CSj2dogYAiwUaHPTLrRPnu/BdqB+YJHs1ojUc/R7Ab8rHmAe3RRlIkFHaLaVd+aEhD3Qj4Jo
pgK9i3hQ2+vrEANgsDaMkLh0DuXt0a9IznqbPLN28OsPQf4NjB3VJsNC5gE0FxE66L3wOxUbub1a
xAMFEIAzByyegPgVTymlvuFGrnDh6CDca7lqNYJuRSgm6CGL/bKUC0DE1eYxB7fFljR8tPv5TUSi
iErYwZ2Mty97T3d1DK9WvtKQzSQVMOdreVc+EIKWyJVJGg60k1V7iwi1eCNMZbEOpn7+jm6dh7kG
2eryifNT8FLHCJcXqAbTdBRPS6y7utYHD0j4YwDz4Cv3GLv+Kv8SpE9G6Chc0WgADuBuXlI/MXZ/
cjl/6XyiKwMsvVMel2Fjij5eoFV9edBrntE61bdWHeTcE3XQ8Lrwa2Alme5pnTpkqHSLBdwSxPIM
XcMEDVhx6j91EZuRhcIheBUbczcRIOtGInBoNffIQ0ckrIaIq6VD/bQhn/Di9ukPRNfHiI7rpPxx
JbYnMg5fbQBIQ1koamcoUnjE1tns5T9a6ZHIMC4wEMhhQJARECOuKVGCeEofdIQSkgbPtAku1Ilx
gaiG8VXm1OGGphhndinsLT+xaKfCrmeq5MIpHQIs/E9EI5jmXvwx4Lrh/3QO/mZy+pSMdYoHH1NM
vRKlH9PEK0oom1/07nlKyy+ucIobR/qn0gmBC6FLOXaAm8GpIiVrCDp1pR1OhPQPZi2kwoI4DlaL
7WV4bpMjmkXW3ypzjKuFU8RjL8mI2NhTVerHMWAJC/kLPx8A2ofmVujroS1MpKy5ZNRZR2lHsn2y
Mj4nRgu8WJDs2NhUNvMYZliNw9B0rbyzZaeettkMqstCENtqWMCkYdPrE3qXogTQvPy1YWTK0jZi
+Bfv9C8MaS/RFU2gT9irvQwEq37AAtWCVyMKdamrsRWll+6Fx+sLqYu4ZrAT7RPHzt+AgeSUlKJL
r4vqhmEX7IkmpKOl+1oVUliKiB6XSmfO18IzGKaNiuA8jHTcs5gECbflriL+i5UDZC04WQ/BQVZ3
a/8ZZK9D4+jBHRADwyqr63bToUYQrbmguAizAe8lMcw8xWuQNWEcRjvMozxy1ADyGRxusYfpBPPt
2r1TQGeHHDj71K96bOXiL79+bDYK+UfPNRF0T+nA+woqjMKXBvLS/WYwNM6Gz5x25tHObblyJPcd
3/FRRcqkMcTisNCLAGswxUK6Bg9Q3dQY+2LAKKL1AIVDGmamW+CT72JOMCoUODhztsckLzdvneKU
Z2RkGfMUsj8f8ze9knSUK28C4oZOVgVnskFpxB6ZGe5DWWsScJiGu1xim+691B3lloRgqXUUTlgL
KaJDgAj6mtpLq93jXd9zplIUvRCKwVhFZE5BSdv2MPeG4D0/kBpRxqjQ46VV/NteeiHEM8/EjBRB
3KQE2yNya0OVt4gvuy8OBVpVfQzSA6qsorWNABOmV8kn3eRkCSRKjSrUhveeYQoZGIb3EE84/lgD
yGv1U/3EQ22ErDqS4ce0XKH8GAefER+o5dLt+8uDi/ouIn7LQ3T9luU/L6/XH1eJY7w9t7N5kH5p
nJhGF2uOp8z4LBACsCwhLEHFaNJLK752kf4IF2C82D0w40AaYCSK51OUL611HoL2T8twTKx0VqIE
WpweGnM2cPdMvlwVVQCTS03AR4gT0WUojrkGQF5nULO6ItMkkvxCOJDAXKv7o99Qi0yXKuSb3VFx
sNsPDD85vtheIreCKECMKZ8J+aG4YBE1bNA9ZOMCIKpST9wMJ0N1LSs0sE1RwWdf+XBoyxUa7n0i
BioNKDdRF7kxRelbVHvDTfuYMVN+KN2FNRPfNsxghg6CdXsZO+URgAuGH1ViIaZsn7xHGlDGk22n
1jxSnn5CpC2thj/snYL7QjnLPxroE3xq9L1EdkTDzwMDUw59Ypm6OupaMcntOmVfzW2sT1K14+go
570gLA74ztiQNySQ5c5qsIqhkrKW3hgEtnrCASM7n0vsYuRWEjcFgYiU+rW1Rhz7J2XPeruNGCs4
uIFdZWtGbnNjh0KP4DBCzw30q3ZEZgJmZR83ZIzbCm69j5lQpXDYdEyUdor4I4zbAruduvrG1F4c
WzN4NN7whUl2GA7y6/xgnOFoP8Dgm3+tSfw1d59TRpeioyNi4u7L6yXYzgF/aOC6fnHkkcPJPmOG
C3dE5qMZF/NOl/9TNrtkxmCyr7s98UaPPzaKdWAOflFv6gbuNEVI0Ef3uQhpdgQG9TlxeeYWnUYD
QwEUo/HRquAiIE7g+2F1CYZZvqT87NSut1hmfcp8B3cezbvL4vJa63ZLqbGrvnPRjxiUp0d0EWV1
tG70vzQ9NPfEFfzPRlxbS0g3yuPMLnclY9YX7+WwkPqHDUpfwpQAxtrdGUgAMVMIeTbtwgZAfwOz
Fq4ahqCZ99EZCGyBD/N/JNPCcgcJVF/yioyJMG5Oc/Y5biXnYrBEQyvNYIxOUnEOFnYKHnlQ+WLA
yxFziTv6Ndqp/K2UULj2td+o8crtAsJFtoaANEFTxTqAtmnR82EQp8yOjF37x/Wu/RISXiSb6Iof
/cH/f6OhVlQ9VugcETaLFRmdfRaQTfqFKFRpNtL4Y6ADPKMsG+BBPsid9dCKYgsTVo3plgjTvQjE
68JGemyHveQ0lT38w8wMeaKt3YikS8pq1vCTp9RrCadB+Wui7ERGadmPG0UiPqZQKz7ibsPOMP7I
OPagJx0Envk2iLgaI/EgJ28zp6q6rrAYIdG3FYRCa3aG5ZMaaJckQWWr17ILEPhKmtuNQcKskRlF
v6nKM1PqXftT3GEUZHEoaEETP4BQIX4a489WWCOcXg7i/oDrmtdbd5dWBcmEjbh2IPqQyfNOtxGU
lVYYdzQ8v11DYRryYIB+eoFVzN25Can+3ZTmCevlvFFyPkN5+TmzM5mGEqa/gO/P0Fyg+SMm6Uty
RhzVUbPuFP4CUOn5oXrd6JgbQuLuBDYR24BC6V+E5e1HF09z7VIYvjyR6/Xc7jgVlpS1XPZFwwEs
ygEYzS5ulecHR8L8yb38/ABgAeiX32RuG3iplH8yI1B0Uw6nEzOYA786hZVPc55qr1yybhGWYzUm
3Gw+VDemVSA2WGUbybZJ18qveja2MWnY/Wr+gaAxGyFTUXR55Q97LvoOfhm5L5F//okhs1/w6QXm
3lZZfGVDjuZh3ha0a5GOje0s8dlbZ3O+66eiOHBrAiXj7RQCtM6D35uH57R/ckD8NnsLwpD/4rFl
y4EzyTawlsT2oO4GAAVWvM+nIGas2sCwlXMk/yx1kVD/o5keTYSTgq8xM3396AiOjTud1AOZ4NLH
O/wrTIQkPRBWxO0fudBgCEwQr8wHmb48o0BMLgVgisOAyxe+xiHpcPtv9PZGrtv8S+tuGX70xXyj
vNJaUOq/lE8lWnZ3FuNgQb9pAPKsP0Y8LP9ovI17QzIsrd/zyoibsUlfBUScv/5xnXFApdeaxfoV
DJvlQMzSQtqtzHoXp53MhqlItgX2OvUAvbvlebSIPBcxdfFHOfdpvgxDcSjj7atVjkdaYGNxqmNo
vSj8p6aA//ZAaoDLd2zR/5NOniNRjpm6MWHO+cQqXjFg9I+Gkcu9JB0Pw24SOylf9hXlYQNwsDLR
GEV/ZvfPAqE+3jr10PZ36/4oA40aMMFlK8XEs7ivLmCNl7D1QXvQnGdpC/pLZjNBZCaRNuIHtQBl
I/M34//iccI4I82Oem8xRcfommK3vPXSmsgMyESisgV8XMnfTCQfByD5bOWYPNbshaxsT2tl9Zdh
PI9MjYULMEEIaO2J1bnA5a0dVQpjCpvnEpoDghYgeiLRJVqggsnbDkaEi4vJEDN5C0T7uQbYp2Zb
AElj5uvmqjynAqGcAPFsfH3zF1lDZVh8vuEZxg4DSNd9/b4Y6I9OvY9AHS3LzZcHmjMddhoF/z77
QFqWv2GVj+CAzr6auM3lKDehGfkEj6r00qv6hmmMIfHT7/Du3ZV/XXl5icdO4kzB8CgsRPWvAt0K
EmxgUz01RIlod2nANER07zwJorAhTI24IppfXC6vfztoBspaOCBzLuj3ntdC45LSU5ip2Nr8G8Xw
UP2jBm1ujBl6KF15QW/ndoCoZXK1aeF9yfx+nAGygrJaAgZ+q0Dhk7PZhlgVYgSM5FpH2I4jOKC8
7qr4thj6n/YEfpjivC5sY/Xot9bTIwAvdjJMaEW7poBHTkutxTMxxB4NJGue2jcZ5MMZFHSPYhWY
MDhCKmh0GGK1llRnGeMwnWYruQeihZ5RfZY4A7kknWH1lnV7tkMyLKc+xrvzYaTb5RubbQtvHThB
KM13ajkl3wIggmP8cvs7V7q5q6mpYJGczWHLN5L1/9LXldp0WcJUcCJ9kGm093x0woU4ZFphIlGM
XyxRrGjImpqhC0d/YPMiJM4m9A2XsWufHEdQ/qwksnGZPq4iOZiZh0gbHO7pNUE/9CtnkPc2j2Vs
/Fj/IhyqsfsRXPWSGTT8xbuHx0AkAtdks+VhsjoRRL0MDqnzUbDfX98aXoz4h2IYSCBBJQPGh4x6
80/dRABMGTf4S8OAZmf3+u7xyy3SeXDSTXsU/XncEy3LLEuEZgN1xmZuaB2xe9OknKcN/62wAwD8
Cf7XPeUPEXwxZhD1ozT4WK9crqShYe6rsyMYYLph6y63ewDLW8pn4Y7fl0zjnt30vkj+VV7zmx2V
3CHrKrrWLU3kdRR3FCjoE4bfrysy/H4BbPK6W3tWqui7ZAelIn0+cS0IkfBT44eGWz4L+wg31hAg
TUG7VL2XVzgRAzJp4HsI8VoP7xW9X+rV0IyghFJzvAGb7Y50iSDXGdexzmB3Zq1i/J/ueDSex4L0
ZwyIWFHwjUc305skIlOXPFjogvmJTaIJQS0OVYtnkLRbzwronRi0e8UP666JOoZ9GtIrYF0Mp2gI
A4tgHiwNmt0eCgeyL98t3YDTBXSU01nhviM/CI6O6fHKxp+s07j2HsYa1nThKD8Jl6SXf0f7chnb
NszfL/VHiq74VzDC8gMuOBORnJxY8n15gAaQGSQiM2N3//9r0gEwv086xUPbEMOqsGbRjs91VbsZ
zDaQkuCDnqecUgN6B6UWE7bB5ccErsRuvDzJyGa4/uXFwKsN2UrB42ribYSDY9nZTrDlUDzcsyP8
Q8xEC5h11T734gWHs/D3+pEFuPEMMLYF9kcfFwT2MM6WlplLCE50zcvYUK+z6dZC8MbRO1BhnZpn
dCW8ka8DQm8q05UUsWjYmRA43zKWWMDd99Hhh5xEQmsd0r+pOVh7OlD9kQHzsSouYRdbpfnk5zEA
lIjOwM/JehEh31fzO99K6gYTO8sFT0h/eogeklAw4vCubOOJM5PjbFd8Mq3srxAl2daXz6A9NyZc
HxKJr0sL8ABiRgH0gRchu1FSwL8YMQiwsefzW/QYrIniNYoDcDtAyXltX66lfhfjh5azSggoKtBB
LymFVaB+WqpbvTb6dZkysiB4nvjFzuyXaUmFQ4PRzcvStwlyR+fi1xg3GlZzgq0C6wOEp2QetPBJ
a7sDnxAf4/9HCyA+BUC9SQB23mzxK4km4nwPUgTCuzHeC4s41RF31TovfevBMt4BMSY6kYNjh46k
43aCAwQvb3EyeQNmopRU7JKUz0060ANsNOtLqj4mm2gEtPW3fj4iKkM4EVMvLzmPRvUBnlm/YhQt
1L1wqdEcKVSUUADT5Dosc/6A1yEWzs3rPSZotke+Zc8mI490ybahNSPDBvGasG0Tn2068CpaTX6u
6VhuEfAJ1sFkxsbQ68tcl7lddeeUSfBWskgWuowZEpttJ7JSYZxeL+kCyO/ShNcUsnS6eBZauQuQ
I+acUaY7XS/VGpeOZP7M204nIiOEIW8iB2B8txPy+3MrUqdM9mCTkoT09dn6Ddy53OXvixOGuG7U
MjPy+dXJ2o6ndghZIcgfwBlL0wVexJCVc1j5NR74mWjn2NOKAUjmIaisE2fVVPm98s6agreIONQV
dyxSDkyFV10NM9XP+18CkcB50Mvj4lLmTQxSe1UhUfMaZaMw7D7QYfyC2dOa9cTcLLtqjYuWsXXK
Syp6j8+WpueqMhi8yrBmlW+FoIPnLn3LAZoxFtE2yVeJXsoT+F081kJ8wVefql8SGPhqIwPgRZDu
4Nwqfv5X6DDn7jcGr8VJC7QGQ3LQTK+VfkPIZyZvj3KbnWA0TYXP1Ey89TEk2X5TPw/mcNcewBX8
XriCOKHxl0MQA7C60zXBQO81nFYJJQ7iCdsk0SQnZKb8FS2WBex3xD33gWG34Dv22PtFaDadEOQn
UX9TycCLQuSkyDwpc+Xxw9oXb2z0YD25czixCJmyQBbDAyxk9fkeMTvo3BcTa8jKtwe0iVcILhyC
4jfsABZneSABtcKWAP2nP8snfkfiefo3k2yM/O59num6a2QRTTiadDYUBhdLsKfMz4MHLM6FpNfY
r6sUe1HIoyeT+8bjD8CDQdHTYLZMXMrkvYyQfXMWMgXlwMP2zhBkRl9pLxTI+NDdE+q0tY7mBcB0
zDiTmIgMaMNK4M9FmvyrQj9ceOWdrnYfA0XYi8mHyqL5FWTr6a9+I5ie8UsWDEy2FUehQtAzp35r
wHF8qN25CGlRke60ASJJnD+j4IESoWLjqMdNtlIYqWwnBeo6dzC1Feord1zWTZLHesYZtDBCSbgz
oU3GjKVkO1mC1xzZb1iR8j6vMBkcS55WFLTYrVoiHiOfWJI1xwpzzs6HFitz22dcm8RaS+IKnElg
GAEjhIEPk3gCthu89btvxQo01qjanklVrwRm6viWq1XrS8tZK69q2hRWITckMdjsGD0wpGAbXr6D
2wYswGPwAIiJfzY9Rj7DDBn1gOLN37WwwbgH2w/zttoHfbnGf2pOPgbNMQqLJZJyXQjrHdS48Whx
duBoNn0pJyAzZHfEtNCL1llyGt9GC1T/Kdb9sduosL6O8QHb6ql4np74bI+ogCYnTbxBDzL6b8uw
RxlZWBRAGBL2z5bEByYl1EGuHg69KyChsx7bfHD7Bq3+ZmSIm3Yhz6VjVIeXxucVA39hiM4/dXD3
7XyrK/fBI79rwUSLDK6RZS7GoyioEPBv5nx3aeK1BD2JkZ8d3RluvD4hEiIxiLY99qZjh8Z8JCme
qQFh0AxeGGzYEPeo9mQXbBwzmVW1i8nm1SixsI2HF4udnXCW4xuXjDigceXR7r1wDpo/AaVNRWHA
gLvfp0DkuDhpyOFqXqg8mVC5yoiY5XPGWiC8R5lrQOvJd8MfJ5wOB+fbkr/F6xwypYqbnW5S/q1k
1FdXWIGMoo7Wih6otUes49+yZteZnTL5RtYWIKyC77yEpOPxwNoOP2+aTsaM85DtJfyxzH+dusob
WasxTtZYJDwKx/yaGcsHaH7qTb4jZMZLzfVjWqtXJQpfw4FwdZ7NjBBjFCLsah8T4ysT3s+HzEki
cA4QFYdviHFuThCuYeDc7g2IQ7s0LfaixKnF4G47NsyO1d9GXsfCOkHKUFuHR3lLeSia1/GRLYx/
3YVtJIFUOmTSmU7J0rYdCFmZGwNkEfjUjOAyt5quQl2uhNzDya7KfvRkIiPQg1M/JeNS34oTPZxq
G+JxEN7iCAFNyCoHYXpHPLQj/jGaVLYGhV2q/z3rg8Ryr6FFcOoJ9RLvqA6BRPxsyj8Lcne0Hqi3
pAPgh2S4kmmYGjf9JAPLwm8VZPh0wF9wDrhdec4IGnveLfOiDNsSdQuLPy6trtrME38yXp/ZhEAN
JYfDFxesLzENwFvC4B3RkWBt4KraZ8A6iHrS1prBDgk1E/RXbIPCm0ge1r8R5De9t7QKL/2Gn7qY
zt0dv5a8xq4ESLc4C7cZ7nkN/xGNkz3A46CN6lCZ2LynC8kW2eD8USoBq4d/5KiWGQNEsruXs+PJ
cy9gaoITBQP9hFchid9UBofDX8Po/cmwLYrX4G3L55aPXdK2qnZJE1cq7jIhDnytrxG/lEryk81O
Z6bOImJ5m5NwFPtD/RvjqJ+mijKEh4qRv4JjlgeURS8Ax2STp0BPeCpFu252Vv8xb6l/9DXK9F47
m9W3yKxqWoFwxTc7Su8gOllnvUBtJIuqDKME5uAzywi521ZnnbV5wWE9BBNi6lK4Pwse835j7TmY
Hj6e3l68juwmYLRqPserzE+Ld+AkZLYE1M0XUCGUhxFOEg/4iqFn/CusnvdSQBPKYNjFSs5US8J/
dg+fnn7X79bsjG/MHTzUoQR54BBS0CXbPblTracP7CxYSsBGNaGrM3sqWYzSfJBVWG3x+Gf4vRDK
OwyqmF7qwkra1mAVqX3hZpnbIQmwiODDf+ykmXN7W6Lq7k5d6tSQO0iNxNiGRNEeK1vxhyP1QI0q
952/Fkah6LJ7S/BAeZhmG33PQt3P5z3XcO3OJ2l04SJ12JEmCJ0R8GknR0TEx/42ffYZiH5C+3R3
eBzIFmJ29D/uTf17TYvhZEDR4Utny6LgvmnFBsl2+gVbIhL3qbKWaJP4vkzy11jNT+HItxl7fC/N
ISOAhDWbtot7T+TELus3WXHGtW760/RGcI1pHoT5JCbXeK/WYZN8Wc1PWWBW3TdLelPtBxPZk6vH
nT2NPf8VnwRZyWpAodk0/HTsclwSeWJ6aMpRxgzLuh/jMkaXfBVzs2UYLoFTrnL9E9QwGU61n7wN
BVRsPz/004llAsk2zZs04r/EEh+s+VI6YV/bVDs1Pbsqfo7Y1eCwZNC5dw0jetmjVWawMdCv0L4y
eJLw0G7q3i2GgMlFuo418mAA0mnYRPMlnGq8UtZjcbLWyogU9JP/jDXhib3TUmhXuD0mSsSPEbTF
v776aWQWNuEj2efjvf0mDG2rfFbTW0/yTfMz3+hrGTAhbwgN5r//LHQFhUORvkgnWCKdRh6BCErr
gcVl9F1yfBVrrSOIvHdqghdvjEWwuxAPMjKgEXE1oBnXrsyXaa+WvXdZbJlDzmwI8k2uMJH5Mev7
FHHf4m5YvwTw9kwtiyKC3By0Zsk0nWnLhwSW9rXw0Ad1C2kf4wVRlSgLUZou8rIBFTGtCVFZX3gu
lQ7k3rSxn+RHvDbTR8KIwwT5ossNkoq9AnQYD64ABEiagggDoYThtrLWptUFenGtudAs8Vq/1uxt
POOsJjcTvBxDrh1uz2qZ/vRul/mPhUaNeYF7QPk2y82Eaizk5GokKo2TUe+e/bpmpIxCTIc9b/Pw
T7PdmCgJnmi0kE3/e70MMsPElfHd/b3gZYBJK/FBHcdil2M05zyQDwzoH3+qgNWIExH1fQdBsBqD
8XdO3Kr5LUysLCyoHAzy4681/4rJW7PjArYAYhp2wlnyWk5T6hO/CZWvOQN29wxRXGXNLmPIjwtR
BDBsfJi4icBg1el7r6NOXoEG4EBP0f9QFdVkwR1IxkTugAlZWizQB42+YW6NlQJxSOPHjFWWYbVb
oG8soLOh6Q8QrJPg5ZmhZdfsL/XTbL4PEhQYrzCcLaR0qd3OFN3s7prXZ5/s1MfDF7OvoWe2gB0V
xfoxp1arBOhlKw1rDKFLM1kAzaU/T/rBGg5Kt330vitlIBoKV37xv3UMUvmWJrdiGEEh1KRbS8Mr
mLGcTVdKHoxgKVmKPhYAy3SsHC4TlYeiIh+cHDnC82izml2vnCx4VfwZDYMwfU6c/PGto9tkPNY6
PcstJpu2hC2eclOeNpNOBdYRr/Nd61iGyZFO22/+OJXWpYtHGNT+7DFfcQpJBwv0QbWq6+dhei9l
zIVu+pXp37idiVMYxVO1NA6KXcA34mrPIXL7GDWwayX9qaJi7Sc3zv/V+CG0RuHCOMcIrUqqvSai
W058EJm8hd1fYTG33dXlrWNaqOVHNfks8KiiwSrY4D5Gf574N13a1f93kAqxcHT2G8W+TQ7aS6IE
DcS+6DGx2beYAiYmXi/wjZJn7NmaVACRkDuoGELw0Q/TSJH+VjLy6y5YFipnPIktHe1KjKm6q18k
qwk0yAQAKQN8/ZA360c4Pe2EQcReFr2k2snceSJ2+HUmbU0UHIpPmdHyplJzflpX4eVG1i+GWhPF
LcF4VMclmpI9DWLKB16vfhoPCE/FznHcPhH9Lalf9HHAI7PhpFWe0cNOItKaOwNnNc4KLEXACyEy
O81PsVGLrUEYKbS7KCfKK9TBtcLYtJ+i/xNtUQ3AKzEdLrFsCC0ogH+Y/fm7SyCcyaYSglE/Cd3f
s3ozRJ6++i2rQtSS/euo4fsjb7JBEUxJUiFJIUlB9FosdPUG/G9VEoPj6z3nxjG6Ez4M/TS60eDQ
ZIEPLM03YbfE+aJz99UfqpHuK70V06Hk4ydqTC888KjDIwBWJDx3MYKU6NJgASbpA5/6F+toyXvt
KThYe4qPXc1ZBTOGNimki9HOVfnPS2NXF30y3AdH6j8q2AjLgB09mTst2CuJ4qoX1pZ5rcbPFMun
csnFEO8ncFWDzAa0VZLps9m14BEIV3g/hRP5kocRFmdzwYPTJr03qr+Wsn3AmLl1yT9oK5K+G3bt
Bf1XThGePN/b+CtT1p2w17S/5ktNEYbLfnY2tN+Kl6bqbYC29lDuX3LtjZViC9Ul4kCb2Do9IYFG
FDpTQidYcor0qKk6fIyEIfKaUSp/TrZWX0yOi5pbrFmL0dEgJjMi3eMzQuWKm1pnCIVP1rH+4+i8
dhvHti36RQSYw6tEUqJysiz7hXAoM+fMr+/BBs7BvaeBrpItcu8V5hwT2tg5G9+iUz5fAn2VCPcu
Z1H/L2FqlMLV1FK3ET2L+4VeRiONYaIzEZc6i8+s+F9J+g59ts3i9Ti9s9YYwUhsIWRXBIqYOAV1
koAdZWajKlDn1dpqquk+zjWm8r9FLBpat6pzActmxjXf5P9Sh3iJA47B4Kf4BhTJTZDttV8DcfCu
Dv6xK78gbh6uOS4OKbpEHEMjo+Q31HOJy94B8+AwkTloZz9pATT2DTWgFcN3TB8MPhcu4HVkTc8A
t+N11bgq4v5sgHCqN032yCGFRl/p1sDwFD1lOP0E1KyU5ePCkNXStfKDqLMhIxdy/2BrKqWLY7bM
tNobtBN/QwyRH7ALQdIenI1pj44M00ohX5Pgqs5cYuZKEJ8K3KWgsEemfrWX1696vig/0XwWug3x
uHH/6nWnXIAaXpNZMLSRnPsnUfR4rHvzbei+loeTUan/ROrnBCQCeIrLWi6tX230JoxuEeNwroFr
vbMZR/sLNWs8lL+aRkSleQQIr+fvJLom0hZ4mMkSyZbXwSm4WfuCVAxaiODL/Ky2tT0iKhWv2c3c
td58AJ+wNdxk166KA4LBo781DxyRZ9Me34F+7Sus6Yy+lS3zTlsUTwpfIA5uT9e3c7lvyBWmpQ2A
/dwyfasgd82m3sWExS5fu0ogdkIQ1ColARKr1fDkBNJpg5fl8oGhRD39RtgZ74PKjJPNoEPpajNZ
tCky1/I9ISv21jS2ucTZPFtWkfAzkscUEXDYb3hasYb6QIIC0k5fU2B3H9mLTnZy66dpofMhSG+F
y1J3zZVTBkcrXS5B+NALZo77noXMcJ3wAB407UjtoM2rSwet3W4ll5jOHIMKO5llUUvnZfPs08IZ
ixgLJfgHS53BqZ5G6yA6kgw0iyv9Q/gHECUQkM3b3bE1V7HsNMwYkAtOrmpuUGCCg5gzz7+Yoz3G
4CwOWu1JTPtfpGTESDy1NYt/7WcZ6kx/1TMeGC9eUhTHrO1W1jY9Ko56hhcLVhZB1IObKVgjgl+V
rFRWNtFkw+qPBStybfkmSVSY1xYGPwofSG/r7Nq2cLLxFdqtZ15VDWyC75Dw/W3oPLh/bGBuBYPA
sEb6sZ4YSH2bH7yVAa1W7I7vkf+bl7sk8JjlVZ8+UIILDVPJH4WqEpqVtg85JnDpJsoHxAGdmTMo
+RVxEP/Pw5+2+lmwdDwZj2xPBB4kPVAJ/Afu2ickpJN1B4SFtN2y9c3wXZuQFBy8RPmdyRA+yzy4
tMK5Nn80N0De1DqVvlfcEPCeS8qKqN07xIztN2imLmAuavu9F3zO+/EbARO/YswL1j+t/1VtBnZQ
VtfcVuey3Ab1DbtXUzDdWFv6DgUbfWr05rsX2UOxiii5al7wsWY8ywwv2y1j4zflyONH5xlPjHAp
mEF9R47qXMTqlsXfnXinHC1RpiJ2X7TZe+4zzso9XWyTdcAELxKzqkO9tcrN1B3BGOSmG3+PV281
7mHWDfgDFbKAQByeJBx9fbMH/ovvMyZbD0I/AArflr6pwpmEM+Zg+Dbv53YPn4oggIYFKZU4NKkd
cvONhKjbyU7zw6IvfbFYojI09uTakIxxNvYD6D4kQ9j6uYsp+59K9oawqZg/AJ0B4TqO9RFHMdA3
ZIi19CNGNIJ08kBpRJgY0okMwYeAIq7kSnVqAU+w23tx9uYLlJ4mxrDsPPD7Cf7PSB61P+I9JO1N
Aw7SIxlj5k6pgAp1B1QgsJxql/6o0jZBomUsQi0r4vOpaEZ8NOw7rHgaPwa/cTnkEfCYhyi2lZyT
q/Le/WPJw3u4/Ep2iGFyIgExOSecb/6rvfMIz/gMumzL88PNHlAJ4mnjCYUZhNKEX3upHlTU0TAF
hhtTSP7wsabZZidKs9cd2CDc+PD8mYhRQvGe3WS6XT6jiIw6dkkk6WrGWXi450NboSWFPGq4cXPM
6n8+hjXw8uJ5rogLdkKmbtpAYWLXxjnL9lP1NzCuEKZ3rouRhOyZKB/Gigmr6pIkn1Vy4wLokTry
FeE0QbXEgtqzFiqLvq+JyUF4cM07bWX8aCpjJgCqwuCM1aP4UoiX1fidAMB+Rf1XzKnZzPmKqAuO
XVohC4Wj/2XdgWRMiKM6k6tWsrYBTYgCYan4o7pIFG1dTqfBoejMmAe5ZFWIBnb1W93UpxaUu8ns
WMcFUG3L1vabkd6LPk1yimhYGcIyV3YXw6WPPSv6SJJHay7sb/q5AiEJvkylpwrpNzMQ18gZBkya
tDTMGw8S+jqbJIEX+c/BnTizEBsbs2YSjaCjreIJqznDqvIVIsSKrT8Ms8JDuxhoZYId2gE1+Mjh
A3IeEJzBP+T972l/j4bGa8u0krU++Jr+HIWXgkmn8oqHg2l+9u2nhkcUGkT0b1AQGV4LmJJYAeNj
D0m133f6eTYd/G9tixXyDx9jLO4xRzF/wRWLcRaYQaVsS9CBhHznb6ZyjqMnJlfwg7VEpNOGIXH9
8Dku0RvguiGyUvmy1A1vesj+W7mX9wTYJ7L9U12fe/0r7e4zeRExGlR6ZUbWVrsdHwHkSOJPr4q6
DsmtwWdiguiLPmXjIPaQurwaWyqQOs4K5ud8TDlgInKJCV2Hk8p3peV2XfGYB65enky49Fz4Isij
jxB8O2CMbD2FR7ax7ETkJTzIZhT3bFGPCgeLqfsAaoNBOYbZXVTeDFar5oUx+vhIAGPmKGHLGogk
JaVpgWRdDS2Rkmgm0e/5oIhFx5dfY4mQ6gCkvlUQSvHPQS+XdJftKlU8TWamguPeAypZM4zpTzp8
03ytfEIwqg5RRDT2vmu2Cs93FzmydcYJ+oLvNEsP+o8RbYbE6Kn/SbCvd78+FUfyj1FjBruDSD9J
9QDZas27lYK8odMjtXHErYu7MrRcXcFZ13tJeRjRl5TlcrZWm9G6NkG19TWiEj+n6N7S9w/JPwSk
BqvB0yNPH/LiJYIJD7+SJZiqXmUG9KmGv9uiyBfOcfw1lOx1OITLdptOoKwb2WuoL8ryw0jKNUcF
oDIGLwMerw5NlGX85KkItJhZs6D/9YbO17og4j7nbqeQRiOEVCTGcBDgYqEPDeC/UUsti55+IJHH
5NF/Lvf1yBEGX9RfkbqAYLOy3rXoW5W3KaGLi+ZOcG3sWtKGYRqGoPyBbLa+wJfg7KDNZAPrKD9W
uCmDU8Z4IGN9x6O+EsA7HtFZImwyaLZjjzQgqkpHaRxWWE3H8G2tYtMN8Gk7KWNJKj1XO8AExoFB
Epy4CeDuDhD3s39K4QTgxxvAGqwxAS4DEdXOGathnU3+4IikLIK565yJ9Vq2Ttplvcuorzs8S+0P
Qk/MogRJUJq8BcHVXPY4TA/otgiC4VQpADFVR51BeM8wVzPhHKFdbJwsAZmE4B6BH2jEcR8x7Jz+
qGSOnWMiE/GLS4KnZqgWPx2pNtlCPOpd8n3YMD8nRPCtg0sCqXhTnNRxUUFQMO6HP4CbYvE78haY
3/y2WsaDAo2TyZXYo37UGT4bAeXUEsugMkIFdDGNhG8zCq/J6KH6LOhO0IZCgMpdUlgi4iEyGnJV
StdVzjUAvoqecaAYBSr+mSqbqn7E+V1FOY5RQXMYW87GvjZOxb1DuIlLg2BQNd/y2UWJlCTKbRYA
4FEYjv4vhmUNPqwYN43xgpWRefjl7aLKOy45LgrvCGDnhatCyMGpE9cDMt30jj8qyPcxXm88GMOl
H/BCrSXx1D9i/6cRtzSssQKpk1tGNU/t5JbjPo661ZTuyFnS02XtETA/Fcj3sSZsWPrgNNmv5rso
sMV9Rf7CNPxoEtUCbl0SdLVPYXj4JwRDg/EZZQ+Lk1SmkAcf9v+Yah7XI4EEBB9pF9LT8Ur72baN
MQxvovQoT7aB0s0J/lIvQC5c1tv64I4kxq8NXPLgi8fMQuXybg1PH3bDuxycKT44nxndsDSilcg6
W0aPQhcxjKRafPX5VUpuE3kQ50Q8T8W+J6YFxwg2dhh+Z4OqDZV05g6MnY5EkI2blL+JRAPDKSty
49YgjIFFo8MgvFRj27ThX4GYOza22H9nHfugU6sc+upBa99zYSfvVXeIoNrJ145pnAqjFDVrX3Il
+seZekCaoaBjiJJefgSctbmH3T1FqrBtwXbwyDae8Yr5vuhEJ4YADPB4P4fil9ZYlJOrDu+pQ0AJ
ea+owFOrJIgFyxxI0nYpIhehRMnGlzey3OAOuCE8VGUMRjEYWYa/apY+Q6b7uqXtKkS6PCqWFyRn
scFlEoF+w3k3s2eSJTQuTh8sbT0d0+CoqBLK8UPdt8nveEwdpGzITSXr1bI7kAnldCqyvHSSvAf+
XYQFsXDw201kUPPxjobVKWJxYaHEwGzGjH4j/8+UFYioXaxM1B42kkzJ+pvGmxqeU+6W/CtGlrSP
QGTIHUEs1ziWFwGucEH0Rdw6Ua5480wwPu8SP1pPUaOmR0gQRK+L8QOjvcU/EqDO9ke84/W/hnHW
sWaabSWXoIJ7C8DAL3iT6l0Ltc2UbUn8zFhEmm850A+nnrYGHp/KC5Bq+F9QQysUSceUd79hw7DA
jwrjxjhWKE6xtCEOkvh6yB0RG48SiZ7wN8tLWULYGywYlgtBd++Qg5k2I2HCPoC/D28psj4KHy7P
DfgoOkbBbkHqWE+i22riOzCfVNWdIkaZdsSNhSuSV8mWCZ6jsdUs2Bo7+grDFlC3UDNwrH4abktB
i9iOc33as1ZORIfwR3TGnXWyrKNArcSXmdOjXsyvqvpCYMI2XSCykiHM7GDYYizZHXN7+OSQyJnD
qRywjfvJM6BxT96M7EjCU+nO2rn6NxPjw26jInmKkIOzPD70+Ro05HfPbsG6fFRDNjsIrKqTWbsG
zY6GkHgpdE0GVn4oE20GXkhd8DI8juIfmgFojcAmZocncQL8hGr8Jlkeb22T7HQ+F+2TrqFrjoDF
+PyTJ1obX9zE/DzFscJmEdtt6LLmHPynyGA1r7YZdn3pcxZP9UVxdemz5BhUsbhOvLYuJZYQf0jj
ZQgWy9IbS+YUxU4J/AsxBj92+GuYHuWYkH4i8yqSna+4DC+Z+sgd7KjcYYSnNJj8GDY50U5goSG9
sVq8hYjoVr1xzF1Ff7JPJkGXO19BwJ79419TmCJh7w8/WuFDl4hqAhj1NQzejMUZJHT+kdUvZsUC
onJjeM7oQyQFakz0V6NPMfimFiGKyIa96sm9dhMovfL0SGtznZtvMT0awLwEPMS8KHSNbwxLLx0T
mmuQhwSIy5nU9xE/f3QJKOUxjkrrUNv3zBegZomzY2rM+7rJHjN4vi8GvXFwiUnQTrVfNvDG/JfG
H4XwVAwmPsqxkGnDZJTkH63BTRvay1dvYsTHbSvNF18mm5RxWvLL8pl9UxK8VItb9ahiR+eJQ+LS
oCd/I0gne59Mlo666KXaNmA+NJKAKAh74ruU75XW7ksFDfbBbJ56980TpSZo5JDPQV1noijjwb5F
4p4lUhNeLFLhgtrTVNbCcFAJ3F68Tc1DQfTP9AlxD3KLRP9J2OgS5IZ/jh1EF/wM06VpWaRq4rr7
EJAGk82AJFDv7QqDBR6bGgrPp5I8OrJ8kGziGKZ6qVS0qGcm2Jh7dCyyXPjxLYYTQf+DDDKAZyw2
bux7arrTWDEXy0qbuERCib5o1EXxSB7ybO0wlgJDS5coVe59yEov+NVV9Dtq256ssG4NfQz4CEGT
S1420ZqI8IklPMolFkpyt8h/hZ+Zs4lFc4CrANHUyP83IzekcKL0yvl0ofA1VM2+c8Q/C6DlqPCm
8qAIeu/Ag6bm5IALKdEWtc173V9505nN4orUQbiWiBQqAGGoQTqHRIVqZSd7pXL4rvdZTwkiv4/j
LcBa2KHEXBPFVkN0YK2U3RRwh6X4LWKnqc1rWNq9lt1KsJFi28DcxwI2lJtzmB87ELWp/5FD+WT1
UN4tdevTrb1bRCmsxfZFnpKEs+MKw5qcUlLD7R/VJuMEbjwaeI8Ctv3mocD4IuIkWTNLani3GAPx
zlkkpAEx5wswsIj4h7x7H9XUofNXGULIdP+diLtvKwBF0Sj0fd7Nipd96BlSE0Zgd9j4FWr7gDSV
mZK+hocg68BO+6uBzUOb3OU/c3yk0EwpOvg/JiO4NvksM/K6aY+C/poRieG/I0ZyWvBu1qKcoNMN
/ycpc+pWW24wpoaL4fgqWPjhjlUUuEJJSJKveogocwKOjXXwXlYGhxKATkTTXXEys9VVr7hTeHlL
qLpMCQTc4dav+KkrG8CXJnpJunFB+jVQnWPiZJFABU2xQdbmPOXr1PDfJxh6FspEA3EbDnTDTD9i
ldn6X6g5raZzo0zKgRK+JtJRBHokyE+Z/zmiuhqYO+Yxbtq4Ow5z4InCpWEIkpT7/8+/Tamw5+RN
HHp+mcarKE8LtXUJDmPyb4rHBlZERPIIYdl4aSiMNGZZu454ZdMjo1hnYqJvuNuQJnxGHWi/5hle
8D7KOB0ntHStIyFlTP3zlL6TYI4Zjqd5YoWEcZI0as1DPFVHX1V6F9jn8ndnJ5ZMAWMOFgN23a2/
s3zPWQ9QGQJ180NNFxW/Ue1CGw1/l0ckbR3F2PrKBwOpxmfNSBbPyKf0JISd6BtQMRGQh7Hi4Zf7
TngvH/X8zr1m3dtXg+MFc/f/e4Ok2B+XgTYP+C/uyIYtkGiL1tNj7hnAlGYeG936+ir/kcCe1lfu
edYi6fheeuJOw3JX2lgunuEyfc8uRNfMpge+JFKu8S9nyYGcbRXyVrpXturOz08mEku4uDstuAjE
fICNN239+ejPCc10A/DCn8+K/w1dCoawsS/1f2R/M5Myva7Y1x9puVui15lpilu2KBOTLhDxzAMi
9DuYhPb8F137aYnXvYpHk3QXRpzjfqy3wewphCwQDvbyN3TnKTpOov4iNw1wwmZsJSlcXRT2B7o/
ciCQ4wfqQ5BtAe/iSupOce6xcsKfT6e4ZiReXINNuUWCGIEucksuahOmof5O71SeWezJNZ8SjN3F
CKFleyPXy7sBNYg1ZLIotqb0t6n+SghjBe6PO3ZOvWZe5/S1h4ZLTbdp8cE3hnxS8jd95aAhpgeF
DWQvbe5V2fobF1cmT4KYkYpE2efhHkJcBJ8z9tj60bCXAfe7jQOLRQWj1Whx3a6wJ7PBZ4y+dLeK
aI84NDirk7Pq0LeqfyS2zy8NvuG2kh8SZ5145vANKBgOyZWQp/Y88EoAZE9Y/bjZzSjOkIaHt2pj
lA5r5zI8GSg1fvJug+lcy8/YJfMRexox9ufwrXgXLXsJL9dZVYMWDY/o1WATJNtS/qsPVCX03fw2
dWRHpR3tQoafqDjWDFBOFeBb4LnB4govwFnZBF81dsIWChB17alX9bP8Eet9j60Jm9QIKWYz3RJ6
dW5zVl+aO8NTvbDX4HbSDrwxOanRG83fLMMQj6dbIhmIsSNDNToPBBnwOVBJ+fmlrh7cXgyf+U4Y
2QSb4IY8eiN+GS4dU1puC2KhPM4y7MjNEm+UbtoDL78BzqImm5qBGz1i7OYY2aiC6pds4KGtGNK+
+BMzNnPmFlevwteJYKly8mZjQY2p10zOHgz3mTTZRMMqu/IQes3Em8x+1drWSxpwvyyw69/pFH7Q
TIoo+hl4QdUiDkbvzma0zo54Q1N8riSp73P6ETKQknF1tF5yvimTA52fgu+u7TBH9lhzknusPNPo
UANtGBFRmFvUZ1hVrtpD80T5rRnPw24/7UKev3DDNAuc3HKny4RtOhM84S+c/8mxFe2gB4fsPBrR
Yd8kWBuCOwqSkrY8nEqA33LXFE/52HzTtkMjo9j68P8pq/GHwQkuR2aMBhQ9pO3MAFx57W8CiNQR
a3gAHXe9jdZSvYXZIZhfOgHOVHSVNzAvyxwIXPN5nE7AEIMzQGd+WYQKoQJJ2etxtCNbbKnymZiQ
d7uUEM2zKTbYXwhPZQST/EMwwZbzN/lXHVPfFW5T8SZIjrZPJq8IHv1vSqHv8ANCfS7NW/ug6BCc
sTkOb5JoE8V163fp6rvdShICG/RHbKVBLQNtZwtGyhiLvvKF+8mAlM8v/WP+Rv2/Bx0D4I9g4D/k
caOrlgA4nPmc3DDUc73rjM/Xmn+paWqZiHyii1A0Jg77JNtycwkvBMPDYjlXAPvg+3FqkFRkMzB8
45LpXd8CWo7q9ihvzGzzElxgsvpn5WRfzHPngJBTh12LvwM5zTQtvPdMbKbzIEEZpyXg0VkiFper
gTmjuo1KlzOYxQb2/Kb+ZeLGtaap+N3PFqnuKp90wdra4YWwV1amvBux9RbP7/Uh+xqRYRjepD+I
CODZyW/MfVGGDrucje6I9RL10qEYmYVtDPlQoh7iUAdxhfmLKRWajN4elOuyMp8vfAV1w/1i8A3X
W8V8i2B661vff7eKxzi6v8RsER+9sjw13wHZoHsVm0txK5cIr+aIQqwSbr3IFIZeDT8XQSXFKTup
/0sduJD5W5Zpm20C4dt60ymmkeAJYiTzSKoL6w1lW/xDU4fZA7z4x8BgoGRLCrXnSk0NaMKGiJko
G2R0ceIuTBnNtQbYa2ukZWwZ/1Cu3xejVrmtbvBoOJ2NG+Nx83P+IaiScStWrnnj/wXAdRxx9kCT
99kNlrhO+tyOXpATMMHAPENVO1n70GVs9KV/KZZb/6KYLnl1rjmfG2Fi6wTiEilH64t2roFNyLks
HMhDGs/IihPzf7QFj9q4rc+IAap/hBhL/wtXiWrkh8SOkZ+RJugfs0wCh+4wYACha2vwaQDdb4i6
sPovgSgnsFh2aX0Q6vVE06uah0UvSlMXOcXatSCb4AqSwlM02Q31IEv3nBLnMpR/IwFX1UergGss
NjrxMQAejB3BL8TIiAd+PqapxNtUAGdXmrHiNkTi398Na11+F+M6sw4U/oahcCrtRNOOUf0Uy6ic
AfawKNTvlngxkk+J8IBw07N3bz1a8YxOkW84JS5B1vc99hCPdssa7NDAL/jbjQ6/n5RPWSCjdBmu
ScuB6RKw+xk4MOuVbeiClICI3n22hwj3+lMLD+Bymi2uvgTg+GiLC+BF//N1kAuNR+eWAT1x5tZD
XklaIu6TPRp6ptrsQkLhTD83EhvekH78VeA7YNpngYDLWJNznij1Q1SupQfMWXnk/pnK20LoVOyl
mjyx4lxy+/Qsu3/miGeeuUfI2h6LQkMHFkoIkgZEFoatI7Ay5Uds8djWvL9wO5hDBrrIbwNRPyC6
pY7YxN0mmrlXOBomRx6w7Q9QBVIix/hrFtNXh669ZYZJRKUSfumDbbDt18t1/eIBrQhG5cELq6Nv
3cnzmcsPjoNZu7XGt4Y7kZ8sxQwF63pGA29tqE8dmJXGquUqZtDyY5Dy6UXKtBmWp6H+YPrB9Hwq
98jMmWh0iVcvKincM6Q1HIADMX/mU3Oplh20DObIza5qXOacX5bya0oPeTpD7GHfy6pszS86uy0a
DoGpR/anl0/NOmrxIZxdLEbcJCHQKGpKzeXVEVBEjgQvhUulQGtBVSHSm9ELNA57UXn6HLHMW8dp
YvQcv2VLVqb+i7y176EZAviA6PnkUGPZAiIBqzvFEcz3P3UjclBn+T/Kt+XE7Lq1zK9698mEXLlm
jauPb3XzwkMxvsL5RPNNwUoadfmMZq9vUHAc1Y3ETn9I7ujCmup7TpiotkdT+aRNq8vjbB5HgMDW
qmVmJYUmJEcd5BF7HwpeVjyxSiyc9ZWUP4L6U+h7sXiq+e/cSisxuYvNIS4fk/gRx4dS+qfo380f
8JkRY2T3JfnCQS7bNx1GHqJVEXNASEEuZ39wRAqk7+hlZguh8rMAjN0AKEZdzzfHG1wP+xEXTMV3
xJMl8eyNwaZjeMe6fVT/cagpvKKvcdy3+i1lmAfzafBPDRX7T871kuD3KL22YzyC/Er7MfN/wn3A
WsPHyCijXhMDTIlZdhIjBVV/Zn8XZTZbKr09FKSPB8g9AlQsyZfPigA1XZ+DmqhYodMJtgWyhPQ+
MWuLPeo2PnrOgIt7qM8YRQFIA0of3gaec+Wn5TuYGHy23XZpRG0TxwpVCusbI4arn2yL4Mofw/Yx
Y8/gj59R/O7n+55YDpnYUaowDTDyyoANMV0LilvpzKSwphGcg+9RPM3MxtvludOM75ZPmNCm0ltW
2V+u/FJFcM5L+UdcXduhdEwUZbJxpzm3qZNWIbrcUgKyVmMSzv/gJZmGuP5EX7YYUYYbmAhKR+XA
wBsPEXAxxaPniAFjG+cuRFXXgOmjX0LyjvH+2GzC8w8lQcOEOzlWpBglfz1TT2QLbL1BPlP+oWkg
szIgK06qN/Cpgn+RDkvQbrHb52jqABEqRws4zkUB7DBl7+znmx+L1aPf3YrZkdpmE8W9HWCT4VkJ
RfJlJ32p5LIJ7c1EXQhm9W2a+MgGTN+e1Lgtik2MhBnhaySFEtqwjfZYDum4yPZlEGQeo3KDryxc
NqYnvbuJ7GZ1DnkEGZO1nq0f/u6GvMaIYr1gdxSg72bAlQFsRp4/+tmptY7UwbUjdNUa9aVyLBti
WMpjBoQtxEF8bcJ1hJI8xE49igw183PM0o2IDo/x2hC9+7MXS5f4wlc9A5MJGsU1cZzGkBIkYgID
/3IMaGDASY4yOBJo4JKKTeZNQ5LQMW3SgRUOrFnQT+nIqEGYoSpkKIcMXHgNsif4aLvbHbvKbj5D
jcpl3YHdM32SAgC8g8pIKh5GDSodmtueElyRDhaDzJwtm188DT/YlmwkLRWDQH7RW0aYX0B4BFfE
m410MPs3YaVsYg/z1IFIAe1HYMUkRW9yc5AJAe0wlPZ2iiej52Jw5oPhMqUTYUJznXEu9OtIqgkj
3og7fz729bZ3MxakTCsstl8+P43Pgw0GqK0oAimrSX+jgXxlaFPBjkYonsL5omHLqdjnnjoB1k3g
qLTRNI6KdZaGu/bTMvSq6ieDiJn2DG4gKTVsEwzIR5A/xTM/rz5tJHVNZywxkrKCyVmy7Lie24PA
INIE1PTM51NegvN9y+kXZnd8JbMHCp4CkT9LqmwxZMrzpVonCfHNyLQqxkGp0lKzjzLywu2ezwhz
Ank4JOTpYYPWeEHNb+h+5vBW02rx2K5mQm5gnjBf7xCjhWt+tIEEqo7QB8s8F39NgwTTOjZOXV5L
BkYVgrG24mXEqS1r2NAHNjg1eYEAYmjeiNpQivTXEKkkZESZmNmSta4/UqYFscwLaxJr4xXS0vhR
XqYmv/BnlH335TanYMpg3okHf/geEHjQpb2AxxUnJBmgo4o9SCkrgqYUrceuspVXUv71xYcsP1DB
RuObrKLqpEzGeglgi46kIS/Q2oTBdykwiuM76w3UC5xbeBE0Tv+e/kjVXm3xMSIgUeqrKNyZ+ijB
CZhk4zKlGlhISz810B1tb4ofUXECI8P4GPbmJVd/oJcp4Pyjd82WKS7elQagJro9IH0+A0RUFtbA
6SJDjcw2QXKPgEEPWu316Maa2D9XaJVGmQJSJZale4zi8GQsqUO2LT9DGMzVEy+Pml7YdVAdJtCy
tW9K8Fn8V0N9hwuDkIacU2T86watwCU+WhGEYLL4fkZSx2Se7JafsYYd5ZP5pk3VXgu+ROuuAGPt
uBplFEwJpXEefg0GxAfeAW7RTsNyCQMsn1gwEHhcPBMUAiZS+ZS5xDgo+OVo9fmxRv53kwVuz9+W
pm5fPqQA1TJ2IgKzQkjLc2vZC5OLZB9wZQgWRO2VGRgYgCC1S4btdPLZceehT4jemm5DTlT2vY8y
WFg2gG/EcmdxxnGQ57zoo7KOdMxWAx6SxBmwcNTwXVg3C9wVzGrZ5vE+GbJ0gAUJuZPxXU3eCorb
mgK+LBokM6tGMZyCogMG2Yi9p+f2QgyNGZ2AE7QYNEgDBWiJ2hx23MhEuz4IlA82vFUqUIEaPcHx
3aEpJ6ae/8UDMp8YXPFoYFRYNHiMSEbtRo1Mk2zpZ1+iWLP6GvEtDgU/ZgT7ksb3DAfWQE0HAROU
n8rJWuZvAzBj/Voy+5i4o2X9MMsyoXsGbltt7bckHdzVNYFTgMjJiWrq79wvUBGvZoY3U/avpgY8
ys0phV/DZh4/QgX5yWBx72qrRto07bdaakxD/wSc6Up0ayhcRvUPOB5rr/giYgygpqnSXeOjwsPK
k95l8Aw3kpL4Dtg1KpWnkKnNMjXnKYbElmFFEK/Q1QRrN2AeQRee0DWyUnXwBrScRqZ8LQHvy9HM
V+YMJSS8kEuf04KJxtfSJDLQjShGjE3H3cIzWSJ33fYWjn/5B4Vz7e96UmQAN7AIH57dxnqVlr8d
Ik83QVgykua/HDYShYXL+r96n7ZltZq+49GDgb3IAZdUtpUO9CUj3Bf83lnrHIE/utcPQKZrNsDt
R4anVIlpesgTikQIDDAroCg6gWkhL7G13/aDU9AwmD91xaW2vpbzkisR5QS9a/ri5cMSbO2xUwM9
UkFbA8UV/F+kSDWooaHhniseoF3n5gUKX5Si9Ww88xDFXnwyxg2ZcEOMHXg1dG8SI9OaOmsKcQs9
aC50DmtruozVyyjwlu2MGJKatStYeo3AekMUU/yiUPgk0mPMz2P/ToVnyIwWNcE1/PYYydZW6vB+
H+X4HQIeIxA8znN5bGElZE2CPOdl8jWPMvxm6Y9UZARAh9A/drw+LZdpD5pcofVly4Dy/64gIP2/
k2KvhWzM1BdXDz0EU059jlwEtmo2M6JhCi9tamMrx9Y64lgQaIHEzZRhZHtp5bFnSx+ygBOkZybg
lOFONNgIMcRuJHpM8K/lOmHlx17PWWLSKh7oPsHXwa6Asr3qaM5okudx74c1qSXQu3B/Vkt9Eew0
irul/ZPaXW/7E7bBU0OqaQSop1EeJasIotPpzVMUuOObTufDRCUxLsUVYWymxBuNZrj20kslg67Z
YE4v2fOaJh7ITQbZMNV/Q/8cKFdOA9Og0+Woa/6MO5kGoH1aBxWMDQh0n7jVd0rHi/mTsXMEAUBH
yqugJ41uZXTrGMAw/tOrvwDKZPnMuNKq37HbFMK7SqfAGkUE6RnXuIioVQK7piuxqFc2Mx0i8Ei2
UnhB+Fzyn8kL7YueFmL8Y9wX8DNh8ebURVC5iHY5qD8ohAnPU4mYJoS13Uail+T7lNhGYOUx5wqX
0irmFpTgf+O2Y0gZg8khPIE5OT6/A2dif+Ds+Aof7FNY4exG4SwiRIdRDLXTZU7TJT8R4FLiWzm/
X6TWNfWzMtdq97a04kqyNtNdoLv8cONb6z0gBrRE/oAZabe5uIjIV7AiICR5GrwVjdnsPaHr3sWH
GiuGg4n4wSCEKRaNmi4gX+WCqkApA58kKJYlI0HiTMIgxITqoV5QJz/ZX+cgq13PhLNJF6nZ8pyy
NqSyR11AvsuvHDwMRoUiQ3EgsXase6wFaYXXgnARmI9I6TZm4vPm6V8ottns+GJHEwIBbnzT+Bfp
1pfbb/4ccPolNJETWg/6fD044mDSC6ZAmMKabZd2Zz1jEIPgljAEMEzY5YkbqdBzb8Q96C2BbOgV
LmOWLTwQ88O39fAifowIRtmhzK7xH0fntZw6tq3hJ6JKWeIWZXIyBm5UNl4ISQiUA0/f3+yqUzud
7tU2SHOO8UfKTR52W1CHu6iAjyQyyifjbFoXswjRrgUGh0QKki43FjAsT252mh2WFo5fi5oJt8aq
wfckr6dntN2MkM/jkwYIHpVXzfn296B0ZozWZEY09KA3YQlLFPRXugYae+ppLqmdzHM0z8NeFrk3
5FfWtCSQofvT1Vif9HrV5N6TTnimVWyxrxDugr+WoD/8iS3h2YAHyM64P4Y7uFUPqZwOeNA8Rahw
OPYYnThTDBTmPNcOYJwrO8+tRiO1bYoAb/sxfg/PZbmOfPTo+Q/sCdU0pIVDHaN6WaunRg5QaT15
er/RLAyaa+xQRX3+CMuPhtMA07eZ3FS643mDyDKpqFJYo+REdK8DFDxDvbzwrveDjav1tchau/fK
J4iluXqLOmsiR0qf0IF0XEIJ8iegueRRrj+uAPYZzWqcv9m4iueNe9P94keP1vztIiWkXKhk/mb1
vyalHdoerfNEuyMoTn+Scl1dEHXj7sM+QRmYgaYdmuPc0ZnxDUPsv7J9ky3r9+H5xwX63n/Cp7PJ
d3LkvIlOJiRGBKoo9vOIBgmEptQ9WiuZhBTGt9krCtsdwR2VFiioYLRjlV/lctNJ3zF/V07Si+4y
d1ec4cy4mKB90/oFZ5ikmKQWkryjz+iD9fHFAsTNzp7Gyt8rR9gXwiKAChvyNKTmKqlnwm4UMDSi
nHnclyq+LuG8yP7UIhyRnbxIPEMjKN68ShU6bNIWCOBNdhVJJcRks8V2LtkKIf+08sYBDSUJpVTK
KxQUD2Zd8zdmPrlPNm2773kvGzwH55coxWlt6xNCJggtIjUrlC2PbxFJvUVyEkmM82TcEqkJn8hG
8JisImxqGEUI/3tfpucM5hXZebiqJETpf5MbYTMoc+JV6dbgHXcCuri8JbydjnrrRoH0EVP/tM/l
d/nYcMAVVWf3nO1xdYLGMlhWDZ/AK4MrunHhk29p9HXC38E+moDq00rAjVGd0A0BESDcenrcPHFg
nqNdM0UyjSCCWzjFaD0GSn99FLxChO2T/faj0hEihS8dZ8v0Cx7WUBBOnzsy+zlmcHa2Gme9+m8y
LDiEWKFZjsFvXnWYGjfmvIJUGDPaoItu3YrnMGMGVrhCCYdBV5c+0P0tQbZk0g+EcxVHOds4N1gm
hyMKerAiIofdDv2IT3Q0AyRX8JT6citE7hZLqwezt5ewtwWTI56KSTB2BNRfi5Dzaxp8FjiWxn+J
C6PzXsnwQG8bJFH/SXYjKuvGlqaUyzqScjUykQmUk810nQLiL0iQTbfKEGYD8rQ2IJBJ7tbKwANG
VAcvul1+rlW86JaIpRESODEzo7OIdlccLf2p5kSM/I3s9XPLpdGGNWMaGF67IWPxgYAO8iRgk88Q
/CjzahpmtH9wc7rZovxqzB2immjg3Fshogjeydq48DJFnunjChxkLMYp5deL0alA+UZaWxwqi55U
nsLbkUgitPCjDP+14PS4E9oyoreTqWbAK2vOsZ/zsoMSMOhm7a3STtNF/pWDss5xGm0V7YLDD4x0
XsuYHh24XlEGq94f8UJGn/4JpR62Fu/JH+gxixE7AH+0+3i74F4XjCrjvdeOBNRV0lKqb/n7GZRN
7w2odxkMXvK2g6JMpOtg/XaTdjkqF1NEPWyq7CuXQ01SUfWz8x/Sc3opq3EGJU0oGepJDwZYkXeT
aMV08ZZF6tkQQSDu3y0b5LjL3t9WuSTBnRqhn6qdv8cvIDbkGL7lt8+DOpnnzzmsl3IxRho/9H0s
bfRoBX6CpwgqDotGqpAG5JtqNRtYhicY66a4B0jrKLxierQuxDNO44uKddJ8hR3FlM/T+O99BabO
H9/N8O9h+rVy1ZKAhPmI7uz0uUmGS8H3WHpJv8Sl5T+wSUzhviauTr385AdHsu6N61p32NfuAy7e
fqO+qZafBjmLtrUfzL9mixj0Qd1b2GgysQiohx6LBNdYYmPLRbeJCpXJpMMAR/ovZ2sLLJ97+GW0
/EB+3JOZvTgmgWArOf9T6w/9TrsuECm2Mo13zP/rF6E3ZGbo24c5N59HLdtK5rY6lA04JLY+RFrc
1qTBZUFM+e44dUzr1qLiSjD5cayKqbDne+Hjjxg1dG5SOLOAvwBbWkMaxOBu4Ad1YXpb8FOOhaeX
UNTq9WMnx4tW+2SgSjeDXBHaZ8CHX+VGsfETZxBJr3QvYPs24AX1DYeY3XgLpCOd6T8g2vGz1jB+
9SiEEU+MusOyn9jRnQgPcLH26SPIjP8Zgthq+a4t+0RU1DPT0MccU2Dhc63uGEZf4aKOd8Z4/Rj7
CuhmUHDfzqUTQWLBK5DKXY/JmWYx6geeh4LIhy3eGdSDZAMi6Nfm+fqVQVrTOlvYv6QXYUP6ignK
7I5qjV3Kyx5uAwnN6pLukddIU9RtaGeQHFQYwBBUvNGFPr2CwMmjfEsfX+Soo2ljJfg/AWD9eqNH
C4jTWWSFV/121NQa86pZEA+WaUBWHVXvdrSjoYairMk+k2ASQGEdbfcAdAdfVJqBrgTiP7NdMaHy
gRlBpVjU/hK0xLduP+jmkl1QIUTQIBwOsv0NiRnxTY9t+oO6r3ZB6jEHOUrYJv/64JfJ/sTrBo73
cp+T1UTfK7zi+mRepEvwPz7wxyElgGRGygE5sYnzOjEjR17sfnALk8vx+ImzZXpC9QcZcYmwvX0R
06TnqGLJCPXjxlFC46/Bzstm9m+AB+Sv8zM4Kc1L9Lk6bq36h5Ueg1n+TaXS5+/+9tYV376waat3
xbF+UbkjWw/m9bzTXA2wRxJJsvIpqpcMGqyeTuSR7FEQ0EyiE8kPqFfQEYpQgDAOGHRzjWzyRb7r
Po4uzT9syul+gBtl9/O0Yc288nYhaP3sMTe6Y75KaWodbdO89agtNBt2d1oe5eo4uSmfoAfOmpib
WIB1iFXMWbUiMfGl+MZNG70HfBq79PRfZSMY/lfBRCKcoimCeCk6XW06ybQZUXciDiFHAKjZGu8j
SSlsmMXJcMk9yeyHr1wZmiNK3/qrvFAuuuvHcwT4CKu86dNNkbZ6POqS6keDfXxu6vNDWb250ZYW
9cIrsk3ykGYhIpncF0y30C8htTSYcboNEXCEQTthTJsGEQDkaE0ZAYlIiMgGRZkCdS30g1xeGDgA
bQkOj3evo3lGUCtzfQmUi90iRgVIBB0oDWUasYgHcMt1/3ZZPJtW3Ozpaxl9PTkcTeFDO/bvNeLq
mjtrYZaklgBz0JZ0Qtx1bTEGgHN61XDCqoJ8DNZ0+ZF9ADHVrQK2GbT0fKxsULz371NFHH8Xh123
oDPpsVOpb98RXvCcT1Xb4BRF95Sy92ZUArigXUPi/KI/sqffVP0Cw3+p/iT3McvQstSRrAg9UW3a
HwA/jKsRuVYYFN6+hc3cPPdk6kpbyK0Xg86swC45Sx1cdTmYEPIGCt9/xJUKSyPPJWkVB5XpPyJ/
Wv8vZjMWRnEjfpPWtdivVfz0DpUkELQdsCOMMZgCw+abpABsicWW+pcXBCE5rFHHxIZI4OUiQBQb
+9rwmzrILdxH6LxExoPFPTTrPHJvV49iiQ9l56w2zSF5LqLCQ6OppntslixJFbWS2BP/V6v1P3kW
khpH1gcZracXdR/P2jX8z9HoVxAVxWnkMEyGH7hLA4MRyhGp2ydyGBEBp97B5VjS5AZ1Eyo8NBOu
uhB1FeBwR7TbyKGQoU0aMoTv7JRscNWFy2Aq8m1J4iGBcDPhuUAGK5cnFXU3OXu+79FQFdc3bc5E
PoGcBpSJx6+uJj3azkfd7q/aAA3rEnQiNIUQ1YN6NwRtbYVVtCnaucFZzOAoJz8F38XT2APrT89T
SmlMPRxLD8d+nQXRiWQ1BFwaEpY55BlXPkGDufXmrMXew/fKvsjbwkmQehyuRYrJHAugOo/mQFXh
VNqTMFt18GwL7Sui3vh3qoVEnOpeEoxyUNSX1vAeZG39jPUXvCS27jdWI0YyANsNj0/qhHXhJS4T
a/b2efUtgGISkdZg9jnXSok/Gh0+uhiYOL9ld6vmWqy6fP71uis3g+rW19b4flCkXINDW4aIACi1
mU5vfIZVwqv3OjoR1mvWoDqf4+gSg3oNfYiQyAoIyWJatckpE7nDLU5AufBidVUWpt0jpECwbhiY
rTxMUC8DjBM73S9hd7b0QK5JmCfGDBvkm4Cs7q8n75IMB73zmYQYFXJAjvRMdkP5r/+3+nhqvoGL
RkoHj5pWfj9+lagEB1oAPAjLUDQ+t+nfxNhMMpFlorI4RBNyq1Z9CsiHCR65BPl423r9G7ZO8QOp
SCweTdFpeWtaUuMvFl+xML7J5HQVDxjABfEdOGaig9IkOGI69LguTIAgI4TAhVlCef+lB12fD4QO
2MZ9ylNK+wCD/yJhge9cwiM1QR6ISjH066wqx35R8McewQSN+5NKIlK0yM0HFgNVgOR3YXHR7mpE
yhAG+J63/gcGgiR3bmOf4VHi37mLcrs24TQcy9iCDOQ7PM5IINMQUQGwPt0QOs3GqP2IRyd5ToRn
YN6hz8I4DfhUtkOITEo464madtryy5qEw/dIiUILBl9v9YuEVvbtxQeTkyAy58pS0/6EBfzzTWEV
dV8deksGti/9iyHBtK0jCv9n/V29g1ibQceOOAHxEbK7zUvvMb+bl6RaZKD0mrnumTn5mclRbsj+
O1YPnyoZszn3HTHMc77klMeQOI0xqBKCOqiyWoNCcb6gYQOePaPnhgbB40vZLnklC3pY9XZVSl/I
fXIQdIUeohms3V827JtkqdIPhbcQgrhaRISp0KlCFiexW6gdyR3aJXeFbM0a5fyTOIsFfOqjvDDA
8UwDdsnqXut+Ro486Nw5C2gxXeUz/ECl2Ng6C18pa7GFMco0hD2gUKBu4FbucLmk9vHSKy5sKNEh
2oV5wMIvSWQjYiAFcTIx/XgNPhuETR2dmx6ROIRTfg/b4hzn+AedvjwhqjIHD+53O7lkzvQkPYje
BFm+00xguRomhdWEsviEHBtYtM64TdszGnnADuu5Lue/0/8FM8SMIkac7KdtKA3u0H8bMGlMfxCr
SDTnZAC35A0Zp6fHQZ7/EoRt/HtWLnjIjHoNoD/eVqLG8h/jC2MkabfkTkDsdV6iLHrQzxmRNuSp
AlXLQEAq1PjzWlMS+7SpHqOajhJmTi7r3jMJsALjy0x+WDrh63NWtR3pGTOdzjjWEsrEFtMw+hoB
1fn/Eqv9gxYWiRMxA08/pYkPjUWLMJMfg54bchRLgacCELTUCUv76MqVBw6DsnnJ4EpR6EeoQBlf
CXx0rbPitSEjz3x6oT6ILyz6ybHZw5ieAPa96epCQgSbeL8wnUkAdJHxZ0Pd4hMjQ5CCF8KT8LPS
1UYcXoOXxFUJaVHAY8XdSphECw5AJLbLT0ZuRHOrK35V4BrpLiBjUFkeKxMBhIdKATUEtkiWJOhW
4FR+Uv4kDAUPDT+Qjx0X5LBy3r2DJACnTsLNBjdseuDlJyxGMFziJ6MwFeQI2gTjBL736N4dm7Bb
Qqz8Q2LHxIK8czz1J9WruCNKu/r7LGE7xruKwh2lEbzQjYQacvuJaxK4EMo2pLMP7DU1PC86yidh
ExOX32Qo6Qf3CJ5/oWAg1Q56sHNQmypkwyg2znjkY0uVKp+Hh4sntbWVtIYMhul8sqr3DpYDfs6o
EJ8RWD9PwGTDsbXhSgNh5aoiq2NCuAarmOwiHNzghWvRHG0Zlin7sagntesdhTju+AO7wNzCTIYi
p3dUVgjxW9AxpBnUJroveoaYDLA1zinkOeY4r2wAPcaik1A844X3OPACK2QfIWsu7m0oHJEissG/
1vJXRCKa8MOYUXnYfEoeur21Q0Kl8P2wRRJEC5OybK/6t/yLz14IM4vvWJnhlJIpQ+WfhjT20nzj
Zd3Vvkf2I3WEjZsiR2e8bRF8wHzZMSVyF6Bk4Bk+cD6Q6oCdgGZheGxEP2Q1GDM0UHzSJaA9aDCv
yz0ORrKf5aBfYRO8Vdtm219bfjZbwVjPQIOrA4cbbVtcmDhUCfGj5arBJ7fgrcFdj2zQYB5Gw5cf
WH8BC4oN4DdMGiDkZCQXisrJGWf2xEZGkQNuk0yrUaDCbSCtDfHP547Ggkw/Ngp3uI3jE7dXg8qB
VHW72VIbAJjBo+GR1GLTvOiVM5I0CFOAzE3u1le9yDek9nsIrU7GXLwHvDQqkSbiDZhm4HjIG53+
33unemhAvJ4TrxXfae3yBlLlznB3Znp/8H3cHxfhZDjWbDSCmLFfFwTaIyyTWIL50pGW4WDwOHuo
pnvzaYAo7BW+HTSsbKE6c+msOTDKc0L9Y6Dj663KoyL7vTkjlrT+g78llkCUou6tlYEvkBsFnVXt
CdMJjyERA6RjvVjryPomECdgJsZUq7tcuU3jgjbTn/jiUHGvPLLQ4RwF7Oz8iClCboRUM4toP344
cTfAv3IaUJxFNiIiUfJEiZFgUlSAW/lUkehGd+ilbXnnYMBHXGzxGUYnpJpgTLQFqNhvqZnlZCe2
FsssRYEjPyjrKYvJEWsxczyOlpasrpl2wsUCZp7v1F+kcTrJS6KqBCLBJooA9f0k8RCWCChIE5+c
WdkT1K1paFRuDUVKOd44gzgGo1CJHYMOrBxKdvvUttZ0f2m4q4kmwBGREVbstq+wnHovUhoKF2M1
LzZ5X6y0MR1EzDSxy56IahoGGhYH1FQcGxgH/iVoMROvRnr8hlngU3GFbghJBtoHFDc0tCaE26Ha
6ZwVTGL4DqZbCTYr3LUUWZsOLcv+5GDtPt45P9HrxrX+BlbmwSdgvCRQibOQsweRen5VNvkyy0lh
dSx0xWSMCWrRpkKKF57PGZcmF+cU0Jtjl+2TyxiB9A/TdrPFuyFwfhbdO4T+eJKdDd8bcZWAb+Mf
chsdWGNPVQPMDh9qbNjAXrx2EmkHpFVjntZteKFbMs64cRIwXfJQe8QFAH8cSbzLzN4RT5in7HMK
smbpF130aTL76//wsdPEajFg/4t+2DsZL6Id/87azd3CRYptFApjejPPaFTc9qwiiMD7CT5F9ShG
NgzcvKBI1vmpJkQIQEiLp+RTuH1KDj+JkuIm5G2nHQpFw7R1H7JjSS7AKX80Z2L7o383v+a6CUJi
HCLamZDXMBRT2EoJ8mBPfyEiiwtsygcghSwnMd3YZpCK2pQHEkfxdBGXZ5s0TIGVzrjms4OGuPJS
L+CND+R5Ot2qhpwKmDm+lZU0r91pMFwMjmIYV+aZF+J5TJDETHHN2uqfvhnd3E9xORA1RdfDFf+j
dIpO02/AU+2fuiTqmtzHoD2ZsxVkBY9IAjc9e/5pV/029XjzpC9Kk0Jk6Lj+jFX2/2PDt/ECHBbo
AXI/Dh72PiKICM3ZIQ6kLWOWneK1NIeuqcMVq7H0/81HSFx8qhEd2BzlHGV8nhNELSAs6E/SAKkW
/4fuQjQIRihW/Epz8ZKJGsGYtEMcM7WLEHpKOR6BnWPAWZB8Au5mlBEG3bn9ApVLR5U6ftkaCT6v
hbhqzyaiQEhkxgRHJS4VwpqSMILdSPYh5jE7FtGP/Jy48RTt5vBnQXf5HyJVbEYazKB44JiEyc7E
W85H9Di+llyAvrNoLuPovN8OMpY32qejsXpzlJPTKzOrkBthszyjjY3/VbUNmE2mB67IVqeZzy64
LHQn5VCgmzwcTxjBlvHc2NKDuUS/FMhEIX4WzYLKpi2sfFxywODnmrBozsq19BXxaHBXrcy1318e
P0KDOhvx1q4VHqWf5CokK+TvnWjGxKUh6551i0Rmq/7NSS/8YHRTYdmypX+ceJXMv3P2aifChwD5
8UQSj0Z+whzrc6YsunXz78FCco8aO8ceN5fO+k6vF+8vmoVcoUXatGs2za/01u8hX6uUddwuNvFC
OZHKIDF3MX1BJd5bdVFtxjXNUgviBcgGxD8FkfUmbxJLB0cCVR8WlYCs9huZaoci9DBwiuU4PZte
uecF4nnjMwDmB+vhXx/bFec0+MsjR5toxz8M3CRTdGCJ9+Y27pRr5UnE/86HM+vTOT7RsEA3BNok
8xh/y/1sx6o4/kILU72VwJqfqu/3FsiwLJz0H6czKaggxvEIFyxRpMjtC/VGwMDt1bl5ZINKLHGs
HpLg8ceUgp2YU5zRAYkfyB6tX9GXfNAxNEloMhtf+orXfDcoYR6c2DhBgPoATQmu5WfnTOOiZAyG
hnpcgAD5aI3WqTOHiA0ec6QdM/2bM5S8wE2zgazzmm9CI6au5KV7HVv6zGqcZDVdf6iz6UWpacGb
T73P9wNMloG1FrHB+xlq0smJPiykYQkIEK238MiQn8RZxKwOKHwR2L9c9C0C3sDei1qW2+VYf+do
NcQ1g1bsIFLFVhR1/3Eylj+qJzvNtjkqgl0D1GLKRR4ffTHD8XFx3TNwl/4x3g9OeeLvGM7jvgrl
oPTLOY8qoD+JVNti2x3BcRgZiFgV4wqhHlxXaK4tpwB1QgbQIb134PxlT4xdbA7h86ijcaabAPcO
ehHCboRvTeX9I+VhFfJeaBcGCUKX5T36gXUUtDfGz5SBi0TCWbNvdvltWJcINwDGSLZEdjEb5qBt
46xFoWJgGZ/NUX2NyK/JucI1wK0HSYMIhUn18PWT7ktALgaeu8lJRLwumrvQIE+1TGbLLJySBM0J
8iSVSl7rJC/5WDIo/0Vf8/ve4Uv7xzGQ8tSSZbOuwsHJCONDvjeA6Z6M03iPVvIS1yF3mTGHT5+X
K7gUnEhvpJhXEUaL4ioj6CHt8AqSiDOyNQMR0AFBQADXGPc2uDFaZsbrcuSK5pNqz5AWCllUiUuM
IiZF7sixXQ4i+cSrJiuAFsJF8j3hjuVuWNJG6vMVygiQHBQc6DdENwQCKeOH2BTSd/CI0/Q3oX/D
SeKdimnJ+uU/A/NUK6nBy8HSV+mM/1mL2d1vGrHEOuyOlfZXpUTjY8YnvSnrfvjhSxJCeBUQoIEz
xpgN+aqLo0ZKGNAepiQU7Qa2CwY7PhHZWzWRzwS75P7biazU3YSYPwDNbC9LyyJZdtjT8J1QbUCF
0f9pYkw1TD1cPYtzCkBw6UmETWej5HKUpOhuQM0GR3nf0UhWR06YD82tipu/6O8l6fzGD6+GU2eX
/ns8xI5qXHvbRMJ7fYWtCskt0Gok5LBzwLlNtULLyJ5LU/K14OvhQiS29EMliUtYMHJ8EocNpnTl
ta5JKqm/9VD9gwWmw1tSfJnfatIGTXRtpwQ8VRS1O0hCUNjyfGhzenXjb3P0Xn/lGor5cSPjfJhZ
YeI+DgTsOtXNqrdm5BFk5zBMUKVpPFcFBUoUoeqxCKPAlkE+CbLVWZti1EPzU1NB/jN5gJtnZ7Jw
jZ748DDmL5S3A9ZUJhrnyaxSdLCpAeJN29J3Es+P2lyMDpWiwdOvbiz3I+uzwOAWiZptaZl2ToMs
yrb+ZMqL17Br+Kz0avsO3j8AFVVGug3otoZNx5NkvJSL+ruA9Wba+KgLVvHJgXzhyfLpG5FNfx7p
D/jhLEckBYhzfWzvbXevpPPw8tiOkl+rHwmV8TIZVf2Ghvb+U/k6AqFFq6+I+0vdycV+fRWPeXo1
aHRqgunLHaJzYvrdKp3L/U7vMX/D7lTJ32M4PgCadzHkooG9eLgD6sXeZJi/e3BEyxURZBVuz+9q
9AsYbyIdXmA31A3SUg8l+ApyEzBl3JuMDx+TR4CgbKiJqfw3FLN7RnnI4/gk14hKejvCLJ8Rujpb
MBuSc8WDTu2Qp+m7j3x4N1tLW9FH9bmgLdEhYKn6iOkBJVkb4pIvkI/74Zd8mSWuAgl5/EYW9Aos
/4pKO20MlXRulR6tlY/lsC05LEOHv3D9CEH9xbL3YZD8/ZMP6DSnNO8s428i2MgqUa78SConC54l
tDCRHQN8IbLBUEaroO6TJP+m+UFztNA6so111ow6Go4hsv/eqqcvtH86ItfaFzqT1kl0zhL7eWDX
h4bgsiGFIUZsH81TUJ+7PtNwHCI1lVFC+YjH44JyBEGVcfPiYibu0CByjH4sCACg3h0UNZdliR0y
oPqawtaGJtkP2eK2qGs0yD1ucNkicnEgPSdL81gHZSAF/XGkYyLiV/mtrlpQYUSbafsBqdjvuGeT
ia9wyt8fUE647d246rm5poeONPJZfgJoqMC3iVU/8gYBxCinSGSBlqTJ4u8kC+fjyI0zooDGTHpd
IXnii9Q81jCsIxyKOlo7clB/WRc/RKOzE/YCAmOP5oR6LZmHGZgTwsFSxKAeutwG6WKCFyVQ1FCm
0ADjzyQoSA9E+iWi9qlVsFO2bM1GUMyvwtPHM5G/na50ZCSmgMSd9yzRXLi57quda5K+Q3Yv/gu+
eGeAJGv2A60Hx87YahYCliB9bT4TD8GRbtxAJnK+t9Yj35pNlcGxOE5Q8t/VsKetlZT+Wby2hHlJ
7M8PidwYR048ToFE8dTSjy2X6AzCDjjq3k8XQBg5CaGAHQtr4aKoYLDlB2Hj+H98fqCymy5wOAeY
XfaTG84N5FZFYxNf8dBpx14q5vbZbwdzhSojT+ZDY/8WHoc9lNJg4F8VnG6mc4/jc3dRycDrvIeA
pXMEkyGRnSvBbafudIFjtnwuGNXLcW4ac4X7rUftZFO29uSnIGqIUqcWFq1zeKq5sDMVe6JPJGWT
8jJR++EUhg9sowBtxCGRLx1PE1AdqmSKdzMHt4noWaQT+x0Qp8WgEvJn08ryGZcGRc76JutXPcsd
JQ1Tj0U5puujXynGFnqL/4H/poidbPhN+vA9zmWIt3FJGOmUXVliuYE/bL8KaxbyMQ42dwFYSsEP
a5NPRvgF0Rrim+iAJ+cfolC0gAa8FEUTl/wvGtQD8hcQU4VO249jvrHeevyYTxKZ+dUVjyiElxa0
ffD5ZraMQu4ZEHe2ZZYIAHOmfQBlQgD4jcUHwHZv68grS3rtSAcjGFSAK/ww5ZVZSlD8doeXiW0I
3aTkUPFFyGE7tZ83sBa2Jb5CLHxEEvILGf/4tdmjDPhZpiQE1lxZGpTl7An8x4V8AOQitRGcBsSB
U+zI5sG+bww80jPYDf6OuZTg408YWYe7YgB7grC5gk9FNP0IDNljxMr+MWlTinSh4pHH8sPbOEtv
r5KKFjAiLMAhUylaHKsgYTUYvuOnS4PfZ4cNYuU3sB+vM4/mpFlEAIbi3XgmbszsRyAa8X0gvTjB
JqxhkFc8RfLvJ8G1Z5dMz5HjoY5Ay8n79eYV47Qpichz6dyBm4yQwiUC2mP/YRzHR/fWdvR4stci
FiXUJfJfPHorwmjWHiHqtGeqtBV5BGiwLgkqsg7IfCNMC+EiabmNx8+jFxjRsU2KdUmqf6MHvhXq
M/OJ69VJ6JCgYlwL4tqzX0yK7B6YT/mdRGjWrAIyG065dVi1wfOaKl66yg5cQR8dRdAmluGQD0C2
2GewpLCT0Sl+b02GOEBU9PEcSt8Ut8u9q1AP4Ezf/idbDzEb/d/Qhc9+95IxcwQN7SCk7D79PHKT
CBuTFwNEF3zKLM5em87N5UL+qYofCNlnekqxy2GVjWZQZ3ZeIUUhz8+u+tAi6hOCWg0MXvKWP9OJ
v7PfqgtNbV0PS1pqFTyPJlSBzbJIq+2vAWudxOeX8yTs0J7gRuFNCnG/gPBFISnr6Y3Q5vKrpT6S
/vclIATw1gFWf6nDimIb01aLV3mUZB+5Ek2JJKKhBCD64flZhtrExdHAVyykk6gzGF4jYCGCNf+X
JMaqx6TCjl/uVWC/U/l/JgVBF5grhHOTilcYR5R4EdGBdtYtO66sa7ednvmnjBb5RiJ0+EWW9sPV
XshlXIwggnygEwWHnLRCvhKx61uGV8hieR5oBuRhP5J3HvWhSasqmlBmXSYtwL3cU0D+H+GQotUM
syvXd1OJ86heaV8ZKYcSJkoby1KMJ+eHHe1Bq2HsqZzM8Zwjpyw8tPTZZoLItrEL5NzFEpyCl/jR
I/ggJl0UFyKXJwSxlVwouZT8Nkg6on+Yzcq5GS9h+5M4jOMQUdfzwG89Kn5Nd9ywI6uPhKZ/SubW
o8+OaYMJid/aMp0EmnCCm1EuV8zZDJCCQjpZLr5eYLJP6lLy/f5WlOCtBGSUMRoZrwWbuq4i9HaT
xXtwDd2JUEtv+AHR21UqGeIeCvSp5TUs3KZLH+6rI3fFC9HcAxcyHb6832zPqob2grkG6zd7fga/
q7lmFSQNCe40Hnvc/Yi2QM0RvrKmnl63IXZH27rqODzwBoy0QmMmBCaZbnr1gl51BD0EXNGDD5Ok
sxK6RVyXgTVuPk1QbNUzxLEBVcNjci9uJMo/NmZ1HAgsaMCSOQAEuskNm1uujLfmgO43hk8sHM76
PFtMeUUh3H/ZXLgOObIwMZzwnwvdIqpquvw+PkI/gBr/rRyr6S/xM2ntR63TXltRixjwp6GnVZ4L
YK5P6iUZOu3f5UekEAJe0EdsOoW5p8KSzJ3RXEw/Ho8NVZRJtS+e+y6+JuWPnp+l/lhwSW03uEhz
+TymN7S/pH/ydT9UeiWRhpZzzlQkIqiQG3k9ykgeLlNAidewVIgGZ3fDi7+WUfPgDl4XD6Jy1kRd
YYP1uk0OOf6w9iKBmuFqN+hL/iMOCIL/B+NnMtxHUue74V6SNq206GEWsglE7OkEnOrHJMf7wU8h
gt6a6liTRYHTVTpURusViFQNgmGRjJrapo3/deqP0h+fr/OjXZgvKqVhWvhikp3enVO8Id1cKpdD
4qA+U70iXqjdubUWH5PrFMygQxHXvfqZLN0SZUO5szbdcqEgZLO6XzSjbXWniiGebmMetdRaxelc
kgOr3KJo7J9UH23I1x2Jk4ddkiYoQtdIl6R2iZalT85Wv6fHLZJDJJEG4nRCZUJDXoFOkWQrcQhs
sYoipps/pz7HOI8sY7nhnwiMLzSnx2OMYIC6qz1+oknvmdzyMGVZIJzSN2TLcrSrrBXCJq7lp0is
Y0zSA8Cz3CueP9z3vFoUJrzyc03CrksmG/HsmY+apJir1Fz6j9eOdrn36EdY+rb4Uz7LSTFvpseK
bOBDq3iIJBge0M4Mr/PIQLPgVCz37duXukv/Fe/5MLTmCiMoAQjhEmBuGOa8rZJ5epqLTwDR+Fk8
Uw9R0ptcgcwtwaWDRiEezI/7FXXBSnJiHacYxLCJbmSU5X/7UHHabORxL+NB9vGJZv3BIk801g5j
6pflFybjAxNU2Qmyl3GI0S/rVpNkQxPku/6jhZ0RlvHlTWjBx/M4nyQ41nGh8maDn7Oiq8TcXePO
RRlkPry35gCPMMAxFeNef7dItGFNZ6Ro+STK8cELi/1jqRsbnjdiTYFmyy6okLY027Rw6y5II1Qd
mMPcAqCv4x49E2vqJJQsNeu4Okfa/iWvMMmM5j4mp9Gz0ChlVGNQ935o5UOahg+eoQy/Gb2htZ0Q
HvR0YuOWt3OorYZZmpjeHVo0/TnPFKeIz8/T5IemB6TrI1LbaanCLPNuTh0lQpeGHSdy3zHdnih0
6XDYTkdHtjwQrQQXUf5kJHb6PWhUYoopXgyKsC7mKM805RrFhB3YlPy9MfcpixF+iY7zpv3W/m+u
b7MFzzD3D1iOvMJMlxuHblhywdJ0GrzxpySr5LnmXqINhx0MdlAiz3iRTd3Vgwid2Md0xddDKGX3
9KwR6JE7C9gswIreVav0TxJ5XlKxRdEISIdcBi6NhQ2XuKiODCqmLs5Q7vs9FhfOOo5n05yDsqPN
ZJjldU/sF2FoA+60fc8nYyfXjIhDEF9yXFLKGf9PABLj8r7crcDr4gCzFC5K9GesM8UW3VNHoo9T
UJVAxw3c7asIBrH0Irz21dR7CCYcwjzgVtItglc8TfT4lH3AQM49yWwB7T2uRgZ8GBttE732yZV9
CJkdCT/9P7Au1Cw148+Me0fHIYQjubIfmTcRGWBLlYN3hm6uOmRriZTkfF4OLufWL2Mv8PzgtFCT
SOVkK8SUwDnNUIGM4TZY82j0LY3/IvBiUkVfG5K6+VUu/AXod/OchxxbOKaaeVKtgcoYZXTSSgip
hEWGlRwcczIf3uc3qyYMjz+mp0oJwNrE+VJtOf8YD5BfI4NkggYXlvITSDonhMllzRegEXYm3ZG3
dg0qXkIPZhtOdw/7O0ATpk0+5w9WsArlFmYMw/tM/iPpvJZT15Iw/ESqUg63oEDGGAzGNypsbyvn
rKefT2eqpmpO2MdgWFrd/fcfyINLrY2fnPDTe6Oog1T00QtBEwmWgHgBPNZoU1e76Sj8iKrKzvyI
1TG6PAyE2IifRmtxP9bXmssussE+ETvZ3KahF3NnYb5gnmxtp5IlzKbFQQ7vsY2WfeFtAc0N8xXG
A8gfCbHeGIHGeLK0W/h2ZyJ3yO7lQ68ubKYr9QLHU67+ptblq4YzH0FP8gJj2fnz0YGRkwEncyLF
jcAhh3uVUx09tj0YJ+eg2roM/YhMP9v4TkjRWMdn8+VjGrcEqjX0lSRhrzB7a6qTUW5SY0cYHoMK
LsFMN3gK8supi0UEGjY+QlneIbbStE14LuoTrS6cAqn33Gr2JFt+STPB2MvvxlY52hMDNG6zfHc7
ou+0/A9+LAMPtml0F4xHLAfg5VCtiBliIGs2swZm4TG40GkK5TabAeG2xJ5zJxrc6ORTAlutkFXB
qwNyRj8LpguHl9mPrqR+U3WQe8L/CNpbCzIesYAei4DTvPMucf9canO7BsCQIpIylsKGJLAgLJaN
yjNXVvEh+mBftuarnFInGTcqGSyO9hivTPgVwEKxbkkq0+wbnqkkN6f7iTBaomkdaXCxH0MulVl7
boK52jFRsxyGlMs1UK5V2X0vgBDgXziTsrdQ67FlYGPu8BHK+sKwhR1skfodMKSm4x98Zx5zSsd2
BO+BSonqNoIx4RQKsONeffL4UJInlE3waPDGUA98Ywj0xO6sEjXAfEGMuEqCvCMGmybYmIbDKj3a
oItSSUep9a80WVNBIdq8RcnSK6D5Y0mFz5YsP6v0YYhvIWt1AaOpnY+elJrOHA1QEm4zxVU7m0tP
LV2TXWZC1osLUAHhouKBoUMYXKZtIleZzxf+DWzeeddoJ+4gYl7QzNbgsqmjmbvCOmD0PiBNaSET
DCgZu2WH3c93vqCGVs1H4amwxapJ3FQZVef5N+0eCah0B99S/WDAkZEZMnVTftpPyP7B5wwYn1Bl
e3asIxresv9s0Ff7AA8InVTpS+DIN6yBBIQTFbA3j6HMkKQGnwinyGnxu2av0y7GQH8JfauynYqD
SfMf8g/E8tUaX+h7cusSFQe0MUH1HtCC/GbRv4TgIWlJOogB5VQEoB9ifRL7A64VEZSvE6M+PGh+
Kod4xwThe+Yfkr+37i5BJWoP+t/EF4KY2sTuF0IL6ln2N+zGV/hWZ5AViZ7q7WgvI6FDYMC6S3DR
XeLsRgQHqPYS/mezMUEAwjATT5bbg7lLYD5YvhJ0OtNdlcRdj5c0fq9bp7Y+0vTQ68tqhItDJWVW
fptw/81OC6kdKhYm96WL/07qaearA7wS+8uMCYm6Jfultm5D/JNq9Zrrf7RuVHtBJ45S2WCbW33U
/jMZL4ZurGj3AUia6pAkMJHohXc9018FZ+IjwmAiZEwN94G8JZCM6zDp3qkd8o7kCxqgcB9Oe4n0
HBZ/0Ltia7sc0sFOjE9Ccsr6WYsPP9s18hH3TATXunIhBIyqY/2Y8TZPQRS2jMawGqqMN3mu5FuG
nXcHEngU+ZaZBM07Bb0oPQBHHC+N5NZ3pxyjzAHmJT3fR/IV28WRkitYtpBjFIXl36NdKB7/Qlrl
ZS2s0KltTXljJK58nGhw8s00/CuzU119DMJ+UD607AxxKJ+2dUCLzdWeHvP+bMlf2rxTOjtExo3P
SXat061KJGCyxRI1n53mt8TBmGhqVlUrZfgwdjMC/lPHBU8gDfQvY9NpWGpTch6SaSt/Fsxa1BEI
D5R1sa3vEk0TlxR+7INtaS7/jnDhkINkfcgI+XEBOfGqhmn78xUDSavGAqf2knLTZj9+7VUYeMye
NXlyhVe3PQ4Uxo2tZHZYvZvtmwRUuG+BXGnl5T2E5eBc4hItO/7iW7ZqTYcNGng5m3dJdhuDPF/c
frbxgvLBh193g1tkR0BuAV42PqyuFf/oPvbCntFvZWUTQ70HXUscC691GgSkhg78vfqrIratwMDW
0UvbYJj35mBZsMCUxYPq3DaZF2mb6lczQS6PFrxhv0FVeDOKf2s+xRwRATjCxJXng3rmLCQTN4VV
IED9hWiO9+UuLO+VZPtDfIqGjYC7Mjp0JgYsvwe37WzryYyWQyfhyYRV1JPoa0VYX0pdfxIIsfgx
Orb68MoLgYCW6qS6te5GJdMfehqfyhwHrtYddHQbaLqF6p6k54ALAyZLvkjrlVMMJHaQ1X0P6SAj
VKzCLdTFoD9p/2b1pwHUw0PrtwHE02PMutgI5Oil4g72E0iM1D1ZYzZg3P2+kH/y6RIn94IC2Nwl
zlUEOF8E2OyxlKkhsaAeSjCcSIdtjj9Qf00aHJMcJGZashFlKATHmW/ZrHeRSIx6p280gRnUkcp9
Dk6AIc+XUbkdyxN9wq5N2PgNjlfO1F4Di8SV0xz96ONPkh2bHsNOr8RLGKmyrB4zYS/WV0Xcz92W
XRmsd1YioTcm37P1TzJflXAQPT+GnOp27bFDpguRDDSOiJ+Z09rTIV8W/dSYfskZRKKFxpWxoQWz
JlmFEbJEq3mR6+9i/iKzDyGDfky7Y7lELqtvYr7rSGVu5UcWEmZ8Hwm+bv9CYrlYk7FdEwwyf1ib
fI3+ezzuwvx9wNxTRthyiVhVIYAZPeuXO4KjCLx7NbgHh+OE2zNTz7lMbP6BzL7XUYpDmpxSlcFl
F+Rbxd/MomssaoSpOxnxXkxuAZpldZPDfi93/LxA3UwiDhNwJXYjNRMNBcFkqBPA8YUNj1FUe2XI
heOFFlZT6wgzicGZ4CDRDa/LL1KaZkARv98NGa0c+q/GUhgQ0vVMQGABa6unj5puefMmww9S4ksP
D6hOL+P3kpTmB+wW1bM0HwoR538dsmL4r2LeB8LusXHbzdo/GeijgZrR7uQGtvizL58DY1ohQtuJ
cBtiHxez0InxYxHU2xTu5RpvPeiowZ7+eH5kMprO8KVKJwGdirmx0gdyev50D7kM91KJv5woW1N+
pl01sJITq5vVvLdby/ib/IXc882JXuuZa3Ci8ezoiK5tPQGpviZ9iptgK7UMksuY29xq/OnpiZWb
FdzK5GpSurvhwLURBXYobuaAwBOyukEeBIhS8bnyn2lwnR5pthvQ8gnz59Twe4HiAPhtB+3cj5cw
wRive02qa87AY04ebLEjwZcMiFoJyJjds8JMxrc+/BeRH+ghoDUpVR+Zuim1UyO/auWkQASKTiOx
yTF1YsPDGGMHiIagzN8LljPwWQrzMvX/9jr81uY6S/tJ3YbRr59+CuyyN1ZCtfZ0NgLGV8B/V4RP
sXrk7McI2AGBcWusx4dNgRZ6/imzXb1gswPmGW8pYYKVpwEeqMtjX+BEL65HqDUQJQG68eXZiCoQ
qo37UoAJeH4QFBsnddKJesltVA9vebH7p1jkIa0uQQ9+il8EYYCOsajCw79pcMP6XpYQLQI4n9Bc
QxVuM1f6wAqYXfJCnYfMVNNcoFbN36d8i7kLq87kLvA+GNJYE1H8I57qmkRy1q/n8RQHxwzRnl5D
Uuq8Mv5X5z/4OlfEQhPaDVn4NdOJlfhfPUTlgwtZba+14o3xbz/canhj1r0tD/lXI73Jy/WJj7po
9OUu1GlUFoOj6jQqO6M/lESr5Zd4eGrzZyG94v7aV59+cwqULUtpIdzE4k3RrlmGeIKbJkzYOd5E
jEHKc4OGcVu0nok0mSY+snmC2+iEa0R0Ap3GG9OsgMO+Q6jSQfuY2lvdf6fJn2WW/0wuswJdJyab
f+rke77arkfgC4lJiawRqK0wn+DSELk+DVdyOtkAMqATt2EpfKb0tznmnS1QQPCh0GeO8qdQIHwI
i7VYMrEunl2pZOvNqSE3K2VJa4S4RbKic5lI8DFOQjSaF3VJvnRY5/VcR8m9ifeWtTg0mBoaCbdJ
0QXs2vLWITQepT8tfTWwExrIELiNBQpNNeLB7m5UlqOyRejxGOgpTj4zjTSYbPWBIMH7D0Kyzepd
g4lDe6omOzJdBQTIui0/Y57SQ4HdQPGdm3BTKjoJ603X90D2MYtqINzi2PX/CnbGnqVzn9/H4arn
fMJEkpWEv+F1H6nQXDzRIujqEOXHILl0wgG/wGF2GJm4yorybQImEJJvzYeWZByE6KfzfSSs+So0
mN5XAe63w8anmjey9p2QFq5mn20/wXSgaRNgEZtMdEjJEimEBQWDli5qgqhOpkv0RkBdCain61C2
BspPCel6ItsHnkMYYGUaXrjLshFmBBpsMTy0yqeustzCxVVEqJaxW8wAzpnYamZgPpVoRKQBJtfJ
r4xwihIlknoclkI2bFXNmQbqI2u1hgAzhcYIaQFX2hQPzBEwS4z82hXPEtqNBXLi64AC0bUIvwjv
IXvyjWwxJd3nOFcwDTEbMmAo6Z/q/6QLKaP5U/HsKtl5Z7+T8ieqv+qUrAUNf3uOnokEur5KUrvq
mVi65Q4Kma5YBPSM1pAxLB1PDnEZWT5H1M0TraFglWuNl+4y4tFg10MVkBmUrHDxXnrUJQpLUAK5
3STaa2SuzdTv4Tqw4s3nl1bz3ykcDMiXlaBCygeulkYsd/J1WWLlBOm9YifV8lqy/i9GZ1j/KYs+
jE4L6q2GoHxkZou/q/lblID8uFK09O6T5i69E4vIINCorkbftsNwbx1pqpcgEZpgQM4sxlM4sbib
KMsMek6QuUuwszwBZTMGmuWmM4/QLyB5A/QAVEcuPiZknsf5XU5JEsSjGk1avJn/pfV7gkOtS98X
7xP6A5gs4pNWfVuQgvWWKq7IGqIU7twENvkjNRbE5TE6p+Emgu5sLRmaGmTcefZkqH9Iz1htlcQn
5Kzg7vM47Wjpq51cOsovVI7Sq72Rsq6absS1ZSBP7+ZDj+6NhXiCT9EF6r8yr4rtiMTe9r9V2en6
EPssMORuWRWHOzawAezFxEaSSO9Ygsr1p5Av3FzVIf6DIInDUYHT0mqPIiAGVluVM3S4R4bLb9Tt
rRISH1J/BM5GkrAqYBTLmN5UUsMGO1aVzaTji9DqsKC+/iBkM1fg0IAtKf6CPDeukNkjYfGYploX
LjVZOyu5ak+pshsTrG7EaKVlCOqiXduhcKCE1QghNTBm1NX1QcTrHT6h7voxST5nnfcrGG8tBjFu
Q6AX+DpFKq/he0K1lCz4bYzL2SLj/sN3uTbh1CGeE0Iv61CMSb8JHB/jpTg4DNUyk3ayOJFx2AOi
eEJWAQAZ2IUMz/FkvGMs6Ryg5+BHgKuVXUY7H56iOftbkb5M3MQEqm04SWvmQk0w9mYQ0TQx7qsk
935gitdSZ+txGwi3oX8TeC+q9qLBj2QWfbE3pDfxMdLFl+8KBwOr0rl4+e+9vEc3VLBM3BLSvNqR
7BXMj5IEtedgsZJRIDGwY9KYHLmoTYcLFlKYGRx9aQfJiL0s5hSs+ONL/oX3ggfqoB/JlPHCY3Sd
btpduuNps7U80R35f4VR3pbELSmuunDsUeSRWbfYwKLFXiM1CZ5YMcjNcl8FsCHaTYGalwUKfw1+
B2ETxhFDAlQ97EJW4k1FRIZ86hcEC3rldNU/BfSHvFu+ti52Rd/VRrsvvBrvR8SP21G7kbQ60xtD
2qEboCkT6GkzA//NXzXf0sIr6beGD35P1M27Urgm7M+ebDeeJZj/AdnoR5WdRL9VELxjMAGpHhag
cE8hkEjW3cQepwnPDI24osW71Pie2x22htkdLqdWfYrIZEByErybqHpJ/xd10A0UzQuX5JTuDcPR
hdw+4GO0WBdtiWsrJls8mTJdK7qskq7M07Yo/XuWnhgCs8ARS+xvkGu0sugYEBYMCXU6BehcxTv8
lkYKu0mRsqKf8J9hOD4PNxdKyu2vIIbOQ1K6PjiX0U+hEFSwYoBBikNbqXIxaG9MHcpSKKwnwxGq
EYUYRKQNC11hrdFS/I0kYxTu3opsfeC39KC26aBaLamL0MbwXeEGDCHw5zJMuL8S6g6k8JkrsYEk
GT2z5FywkAz5tld/+Hx5fPp8O5E77DtWC1KwJUqzje/5v4aT3NkVscsFDlNQfxrGng5mlhH+BZxO
7kLGfc2zahANea8Lpltz046AdLnUsaOrsOfhztzWx4nePYKGJzSTjcsLTAOeJXwy7XwHhNHx3Isw
C2PuCB8nCVnDKGtmSzJ7SvLGR6WN3h1ViHEYvtWM3SUvMD9fOwVRP7P+PeE5U3QXbHGtRsifGT/s
VPweMNby/8bJxvuU6StAh+qxTqwhCFG9BxSua2nc5uOC05jKWq7tlt8fXbbv4E0i4MZATUN9xK5K
dZqA1RWen3bIQ1S7oeCUM34d6wZcDlG+yhtJUbbB24pcRs6SR0JlLWD3CI5gCWJ1SflJCF7CepXF
D6338q2bha1/d58AoOCrceYVEb7E2Io6KF3AJIDPLaYAEqKeWPCw6sMTXuxuY8eGln0aRRz7gQsR
TtR3/HtbONuBo114eIKM4Y3F7nkI35vYJK1uaUAhsi3SsvqlJduUgBETxt2PvuEClqgebixsRgVZ
A9V3/ITwXgu/gfZVKef26QfnhmShnGzznzT+kH6M4gYAbNR7RoqstRW3OrHUkmRsYcmeg/cGs3ph
nqBlwuwbGRGqRfmvw6gDTSyNxCLRq2mTvyX2WmjlWVNC5QxdsKxQXRnEgBFWJa0vXUFxRU/h1oXL
HEUXpxa2FXkpMvJsxZ+GMK6Rx2i6JgsUf91AZGUOewf760y3B9wyXRy8AxKKCd9DTzTjYsYaYL0w
tkc4/avgh3ez6AAh0WCFAIAOa41HGIA1WD4PWdtlpVOoHibWhDQWbOxcxog85PJe0z1iCsBPab2F
wRW7MGsqEHYCidYG8WAkCaegvmu4XRRMBbU0y7DeYwwWdq98XnXqmluZv+AomQi0QcoBVxhT4elT
t4jvAwVAhkNfgos5fDtsLnlIHrRq/FkIpSFSn2jV8sfRgTMHb6UXv5n8KK4UwewXT29UiAjY4aEh
WUVUlEObshUi1zBEXFwbOLCr7BniKxjZ2RM3Wu0fcx79mHXXHynaM1qTP/m/lwgbhJrYGK41zR1U
viFqE5reVfmS/sBGWwLMZNsK1w2xbzs8D30Mz7I1D4/BchF1MM6ncHZQGQcOHV6LElhzKdwWD2RD
Gow9MRLTZAa2QlQeVY//4fC2JRX4oHLz32Dq/U6tPUCdxtDxJ/ulJnW/vA3cgngVfs0ZLTMy78zJ
JrdR1vgs0X/Wr1JwOtaP6GoPkvbZYq+AeAqKuGFjI60ZBGk5w5t0qjOeNchiNr0CF0IHigK75hY9
ZYQ80MqzfYR/PtI4NjahCxfb7NcVilb4aePi6TT99mjtsOVkmbmM1Pb8x3wgMFIM2EOwlvdkpG8h
yy6PKaDFjDv0hhne2goQuCJgUF4Xwpprks7TR3OI1Tntzbgq4BIj2mXHw14Q1xKcJ2VXQyktwccG
YLM55sTUUY6YvxXIV6oHDIK9c8Fu7Vp+cEixbjX3gK0B+Qd15K9w44VXR9ALVqEybImNb3rjvMFi
Mart0sAR0EWTFlDuM4yA1jqgK3DQoiZag7zTCRUHOn4DMxRWyvwM9KmYwWCcxwiAn6my47Qnv1ws
nCWsgbkRQS7z9bCRT4VjsJkvAerX45q6qD+AWmJ+LX5RdHODU8DAOHKuy9wGNAkweopszN25tIET
Se+kn55NJLXge0cfIU/G6tMdc9ui9vDD8SqdXTU5kM7OUU3okrDsZHlKgiTq5BOg7QEUGk8i21RZ
Y8DgXpniIQLKUBI+gHvQ2LyUluyn+goqo4FD/kZs6jfGPsPAl62bBCPBDruFOitjI33iqqBZgRRv
+iig7RLua+KMsZdJzEPr0CEwxYL2zz0B1cTl2wRt6Jo3VbxwL4rxI1Xui4wr4DCg2TlMEY0yFndC
fdQwY0H0hc9CzR5gsScMrGUTjGERjEWUf4QokkC2AxixribCaMpRTwkAESt/DCJxbISabB7Z/Ns6
i3w6AzjFzJv/LMBZCQLUPZ+4Lq5Cza/JMPmZv3jK4bpj2mOtoQwwbGjheiadQoW7ZucWXddaxsdK
tnOWptYqZNGOH4VyTyyPE88ch9k3cxZyrnnT/wFE9xagEPtVjshqfIWbKbQF35mg4CONghjL9UYk
AJJohKDgNcohEHao//HB2/JdEhfr0nZqLbajlLxqdEP1My/ewvKa9KwBbsrXYCBucpAD9/s4xrUJ
SPuBSDRVQg98W2y+2Lj1zeM/9hkhXfAEoP6r/bvYNtvJ//etUvBwI2eXy2mAB7SDWjygwGcLXtog
gejJfxbnBn5ZkCMFvAEqxhqOp78YBaI9t+HxLcEi2NkOEL+OeXYwWYSv4J3gMwTxmDq7UAWcmG7h
C9199DHXRywjWnOloLFZRf/q8ZB+o26G0B1eBUyW6R4kh3MGQxqnhYUvXU0elHdo40Q48sewAULo
zwaBQR/5BCQsdRs/5J9UerXgibhQdcZpCebglwjQcxRMWU6bHjXqZ+f+X02aSS7JyoR84ZGF1IRH
sPnglWqwqHdp2QKkNpg8TsRDf9BnhywqDCAhHS/mMqzsKirQSrp1tFBMXBjccLEs5lgh4hs8BQhk
IKGPohSue7Ss3Jccqc5FRByTFEluCZ8JtiEsWDnm45bFKkGjIQ/XsmCFqTCN9vSFrxsvg24VgGMt
buHAUp7ZXFiX8Aq5KYhtsdqWwpvRvDqyKs8aSe/NwYC33KIRlHBR0H5N0qFIC5YgBVuG4pXwZgX5
wogTQsLQ/tISjpLXIMCQEk/Ob1r6z2zwJMTbEYFOv2lG17L2rF0oVtSZCgeWdtsJDAwh/PCMJwkb
WTn60OcKs1yJP/CfDxWVSFE/+/Y9q7ctWutqkyBEwUouYItAL95vNMIPBHUnlJ4q/cbCQQ1eXb1R
ZHNVdq/q1tV43AEdwfpe5VykAWdvoj+eg79h/NdpZHSdJ9mpG0SD7Pu0T1A9gig3OLfHWwsU2NVJ
mSWMS7VeedLafvg+DmdNOE14/cFPNmlEZI/iVsj3GQdEhdt3B28eh5Z02AeFHb00/T0WHzBhQnS6
7aHUPnM+OMmuYHXioXbTrFdFgB5WKMlWgsQyXnqOY4O5y+yZrqgeqvpothUKJ9qT8VX2mHfj/EYB
MB3xWV2iAQ22+lAhG/XHsrT2aIHU4hjHBAeeNd2e39mHyDnX84CcB8IHYiTM6yqSOHtCTxgo9yZ5
dJlf7fOCIsOVGM78Zyp+FdwidBPVsQ0uVc3D8CP1Bi0aYNedNllMvkymIp1tWa6ayFF/ReJgCDRp
+Dsck0AFskVPeR3wcot7tvohOvfqZaXHiXjFfGeQ482FVFY/svhW6vjKyBctpIcT9wlirfCjAcd1
oPZlyQFLhM6eyZKAJx6LjoqXO5ZweOwLu5rOD4N+MLihOAuqSwXViTbI+m1WIShwtMU4hsU9eJ1S
PDqMLiBfrwsMLJCjD8bZgKdKcxOOJauw/VSGbhN/VEsET8Wql6KNFCrYU2J9xmgWoZKyU5QjVX5Z
0GT5gS8+zzy/8oFC32WCfSe2MqDHkFW4wsBCu37X/zf0MDDH5LI/J7ZwjoDHVz1vAnQTvM5wEDEV
ih0Uukl+5ruq3FJ4n6XzZlQj/GUrbElOXfhIBIk8rqsZ7yO4ZT6rlve8fldgVD0MBJO4C5RsqgMH
NFK3AAyXoEHIEk+/OINd4VvChOt/G9mjluna+F7DvTohO+XAvvfOQf5pZ5zL+b5WI+Q5SiHW+OcU
76DqLeo97DVauLX/2ZYzXGFLZno1u7Ja3z+ldNdOH6ZbHnXmfJM1z0GcD5sZlVcE+wHxTN0Dx4Wf
+gg3r8RjqACe3cgwJzuTAEAfSPUrVLw8kNbFG7TmEMoiQwk0I0qq9deOeJdkqxznQWnY6gZR37xp
CF18u+1F7z9pdfxV+T41G3XGx0n567RfYTpX0Qc3WublNp5d+AAjmLVNJIaLAQYdWk1H3380iFvG
5jsdPvzqOLkch/yV4XNH5zbDcOd08A4Lb9g2/S6IVxFzlki/0+FnM7zPQM9aRo7ELaO/nCjSkgRv
vtuqydpHnyGDefWaXUP4JcNwZB6BcDkOrDfQEmn0LD6OSp8i/vcx69EMzA4nn72Puyvz7eSvEuzK
Yl662IaJ9zftWY0my3pbw55kFQOARvwdBIVw2uX/Uv5jE9ZHPXLlVB+wDCwGweCcTIcJRUCqMunj
MMBJI94Ptq8yePXPnrYGzg1GB1aBhYD7reBP6Y2/JvZlCJDY8B/lZWuANwaQT72QGMx2r2pwM+md
uVjnkB7ERp7ow/hkp8YK/mA9LH/dkYA8vmnX8rdnkHLaXe14EKJIVV4iNElIiS7yh35X75BIE9fY
hIQw7v/BoNVc6IK7jSU/6upYFzdwuvoXc5YKbwPAnvbIPUfJfdMwN/Pm2R7etF3+zpFl28yHsTJP
3N/Z1d+E3zlb0VW7CZSrVBFuTSob/Djyoz4XwyivPAhssM+Jv5ePBouNlUDf9IGy+py6i8tFiygR
twwgc2ykxMXmAAPmHUyFPRtFbcCI4lhpx1EYVxPktGkkJ/NO8AGICeeAydtML76DJkko93325mNg
QfyBcMgQfe8obpxD9cbiVtH3IGNNzZUSnpgzGvGhyRgkcz2IjsAnXh5YpIOK8HwyfOdHQpfCX/GB
AFUbFjxECCGBtedM3VrtOeZkTT8NnJQl+o7WHQ7UK/JvMFnCr8BgNFBXjQoOPPRet1FlywO6TcSV
3ZSe3H9g9ypLCkf410Tqm5J3s9KfXUMgt+nJPk7R2Qcj5wAuaUcOorcQt4cYcHt54cXrQYCNarnT
2lc8EJK+DTxfKCCAAas80MdrDarNNdTF8grnvVPfVP/dCG+D4MUq87K6skqb65DIYeEMyRwIIrBN
mgTmeuzATg3ozgqZzQfhBGjshz8snzT/K/oLU3dGVIanJlcmYQGp7Uo9D7CTheek/YcfyoBp4/7a
TnBDAfgHiLFwW+5YRh4De9M8RNjc5mf0WdjtR9vRu2PWlKSfXYkFLETibWqdraXq2/lP5aj41CHe
Pysur9aW11DZpvzKNwK9eZvpOgiO3d/4w4SCo/nxhjQLqjZCfutdR4RkjczgeDM27Hn124iM5AP2
JLHr9sp883WH7rAR3nEvcxBowGgVkKA+KKBG6Fn0BzyMBSt5gv2o4Dt8ap+h6gwP7ekvqI6YoVM6
tBJ7+9WF20fE78gcPQ7Jt+xYKzddLFyrU4CYBCu36DtMls78X5xvdAgG6Apg7clP3/5XP3QMh1wD
+h1WVCtEMW38Dpc85j0IsAN/khOKRFQf44ZOVaElTcyTbTrNd4Qi4dK/MwYBL4AVzv8Gwul5oFBp
tqsNHv1svh1sneJh8TYDpaOhYfjIXTKPWZxBe/eTXefwQYpf8eiN0T0eLoOFv7K5Cr/wHYhXcLaG
G7OwdetjcBTU2OBUAr5bX5j40dKR1LjSvnSdefkzsv4Gg1PONbCKjyZyCncWWfqYiF9pj2PuW0SJ
m3WLfO0Bpa1Vr9T7EOQKvy4JTT9HRVe3V+EJAaKAi8gRwT8r8T1QYQuYeFjnP9wfeGtjyRpxQain
jisc1lTvILqrucvhVXFz4C4nbYHGjXe/OQvVfnjKvCVQtR8u0cEiWNuzgQQhXmOkBSYPSOm8pVdP
PFMqBy5ufQ09V3CGbvXBZGlerfV5RDsFaUo4zAjkk6Os2oq4Uh696KbaPQT/Zv34A3V8gDvvDsoO
5HlL7oN15kFg/9etbrkLBXYrXhUZ24aTYLmwwxMHBUeL54N5IYwBVWaoOyLAARyhgujJdQogFAS/
IWMwekApOVhn/GU042OmL8ThcXSNGqUDr7kXQI699Jhy5HK2EpsJ62Kn+1ZpyIv+LcStlq3GiJIE
Nx+x3OnStyR9ppdIsE02glp6ilXyjn4VDA/WO6Tm/9Su5lf+MhM+lfeZZhWI5ghoDhRJw9y7+QcH
zVz+ceKaMHWlVVzEHlth4EHELs9wrxEYA9bPpQtrl7O50ZAloIL9rSdyt8lf2tbh1qhPs3DCOiSF
wuIwgl9BGBjCk191WFNUZOBop8NrhqH4A/+Kn+6mGu+jydZ9zbuQRgiarv5OEyY8gZAEICjxHVyz
u5krp7yH+Qa0jhWMn7uYdS1AFYacKWqjB04AEYfRCj5qYesXyPk+inwrLQBI6tFnDD4sfXdiVxjj
0LabmZqC3xKCvv6RhmuQwFH0mk/i+uRvyFhkFENn4I6H3TJdJP0h4uhu7pWKt2CT9IqW+coSUrk/
zekKamVc8tVH0GySQ0Q81Vp+msrKfHJERmQzFC6RvEbI4VSGDZnEaDXIgxGdo/kGzYIMo8md18wW
81lECAwsYydbfuZa37K0ZsJYTp0DIXYWD1pzUQ4lBHxGckrZAtKvWVuT2foOv6+v3jTLXGF7BLEk
/QnQXCTnErEp5wDf4o+u9uJpJ9h0SnCVFoYaTyk99dVCu8nVCByWHsHC/ytu2XjQIOXz/Hn6n2S7
3XssvXP21b+JZgQWBSr2CSEKreaaMzGio6PBpJtQPcxqUy8hTXSZ7Cf1qpJc4v8btDcRVdY1lX7h
7wgL3kBcVSG70jcmfdC0Je2F/B0Je9adM+VadcfIfDX+Bri0sg/olKGdqb+Tv6vm00H/ZEkIabPS
4FksgBuzx3gXkBh52a09Q3cast3/Hepx0Vkv2QDzGnOmfstPgxMXoLc4aBdGB6RDhl2AUuWnE2JE
W5Ywp9um2WNG7Isds0C6NOoGGGoXGT82t5TOQcc6BLQaO3Ps31JsbG3wooHGerng+Na9evcaxAct
vqqNq1a9BFTkGqPGcGKrkm4LHdNu3RnQ/b4meKETjjvhZbJ+CvNXTF5iocLy599wd5Hvom0NEFEl
/LNIrJgybhYcCNKLRfM6fU/ZpwwtEdf3xUur3PXJiTu/AfEOqCUF8NmV5cXEKlIilHfcKf2tMm99
8eq0c6VuemAEfEa/hOEJfMusAM2j/OhoeuAZdOmFpWeifIAbwhBcWyMaVxkjtYXHVOBHOD4x8jqD
q6EfhjA9smxBAkDpRBgR3RXSH/aI6Z7L+2aPz7IwIZnhpoUbNT6nXxG7QRXjBxj27T48oiGq8BWj
VRb+TP5hNjrDS/tBEunxovIStLBOgz/LHr5LNGPrQmLNA/SH3qzfRufWv2vD0ahWO6BirnQSztwt
J6yHKmDssEkLjj+1k/zI+1hjGmWB7j/Fvd7gFmHnCx25QzO0ALRUQ4ieovSq9gKpktRasqG4dtn+
QXf+z4hEhQs/0uYmp5Kco0+lfzb+07oJOlgosQLr+YA9AwERdJKAVczatDWEwdGlKxvUhzEhbbjR
KOO/vH+L46exJ1XBPyrqKUIRP6EKZOym4aPlGljoEZBlgl3B+5s2Q3OlrVWIS4Vdba1FG0haMOEI
2q2HPeXiUJkfU/NAkUAGkJzX8r7+0nvPQpk+HSI3duRNc5UcBKxv6pNLpJt2lHRhHXnswdjSOoi9
hIHcM+h2a9DTn0WWNy3BJFjkLdxx8DBw+Ts2BMkJ5gTvZtBehXhIe2eK8asEPc1fMq5f/+PorHZc
x7Y1/ESWzHAbssOcVNaNVYEyxsxP359bah31XqcXJfacY/y4aXHcxOvsXzFKuxaUkd2VDo5+/AuM
0/8wq+NLEX6Mluw2umzXov8wxVfm8bW+ejLVJFbyg1ucq+7SC7THsr5dhppT9Kj45+Sf8Ig/dcih
mU/N0zddlSK+YdKfsfKt/PGt+WufEbrx67kik174DPC94FdKywXfT+PuEfCUFx+f6XFrHfA1WLP6
rqUAv0jWrzwdegV8q1xJNoCJBhTzkmvZbb7PshgjNVnZu+jzNYhf0Ceqb2vflcEoKch2x8b2iQeT
0cVAdbyzvsa0F1+QLb5/brbiM/7XCDf8/Cyf2r4uBiJHbRPhRcEJDGwPFQrgDzyJ8Z3fdKIU/0rx
JFg3tX27nEpjPuYUD7awBN+ITvhmlP+bu0N5nl9rRuExqRgVTmCsGNWCBN/KX9ZslcbR4W5Xo08A
6ONYidO8dsA+zIlh/7bI0qfFsZLxh886cS7ZAvfpNiIqjfoMmsYNPrZ9C2HUryA5y5q6sjlTLch+
8mqqmRXu0jNYFiBcOGWlNfYuFag3licLfnPu/ZKI8Flh0LJRzr0VsgrsaIEuiT5LmjFBtBvsP8jL
iUK2SyTSkLUQrtoc9602Ka0Le5sq0C42+bOWCgQo8/hOo4Ov1d6+QebMCtizFv611RYOzhxhkn3d
rqV2Zk5woHnHprsWO8R7st3K9Kwk/0LETrqEmSgnwLGHsAB/qJayt+ug48vqOKhHnEQp1Pz3VZmh
DayVkksdVy/zFWCiRpgisYVOYLzfPrsGCikX7EPPVuI6EW4gbKWBUo1guT3LLesTvEw/4cwOZpF5
9NV7Ae2bq/+YrSlVv9Yr6roHFI3J3oz/iKElsQ8j5zMzQNHwX5JvdGpc5+svwvpSzhu+pomWIOxR
LCiCNz3GrsMWmhBcFKn/qF2epJgDYAL/Kft+lUs2sQkU51J4TSc7QfQVHgiSAtC3URWFbSS+h83U
k/bqbR9g6rgTH4D9UtT5ylDBJIhpPqEd3ZGigS0s+flwEJCAPkWu3AljHopnEpfoUrYTnsR0zehM
nRU2L1Yx2rO7tWPYso/Kadoui2YjbiIgIVU8B+ZqdMfwiju6tnX5/1sPhSxC71H2G9QpdMNKwQvp
bO/EcNTfhfZBcgTJ4a1V5VaqEP4Eudg6NAC5ChhuO1vyD/hnizUIYQRoQ+JV55Oj5V8rJl+nmMyt
PwmA/LsJtGePITe4EGbuJOGaBZ+BBCTy0Fmbrn9wwAbCNTgwZTVAIekLcwdRJOqi7Xcx1VaGUyR/
0l+ckMZeLgPjHQZHlahv2oD+lfchWBsCJgUiZ36KdK6ShbhCF5EJd9FwaKJBOkDY3Dx+evyDl/LV
E7ktXHuXAp4tsmaPjMH6+TVekLlqiJeSUfqPjPw5onaiNcSnpG3VaOc+EvnXYJnyqXlZtnha6BCy
9qThJk5lTDLn2//QpIaR+18+s1V8AZ2F7Ho1nGRiwqlAJBmR9MBbdjPTPXQ6bQbkpg0OHAJgwkEP
dkNObQzdH3F5xs9tWY4BoW1UFxHUhxAgjNTFVRs+X41FVD/jJSOlQmfsJcuiXhm8U3TBtWNNXazb
6JQxdcmY+Fr3T+hPprEhR8o7ItjMt6inGAxNbkW7gCbwp7fQdaJRO1Me2j+6okjCgPDc0yEvNG/h
FgLWlHvPhiMe/EXnMRmJRwVBSaETUWM8lOGhHEu4mj3M5LS/h8RYeSs0Shw/tffbZH+K/CBhiwfX
ndSHjhwrgLz4XWPD5CbRb2grYwhLnEb5plDWJguSfh+5u3OpUZkAlIQm1VwHMam27sZlgKhLuvy2
DIGqujE4AAmfBMztOooIf83Ft8Y5/pNkCGoxriKh/jP+gHIpLdWW1YmzCVmx1Vw7IsOQK7BA8UMI
F7t/QsE6uqnFXbwD9O7wrSMeou1lAeSM6r2b+MqaPm/1mXy+yG+shRfYeL4Cum4IJlLsUa+LBZf/
DmdNjEAumQ2SA04t6GekeAEKgO8iYHDq823er83o2vZnbomxuJhiym4eVGtYdZCzRuZ/TlGTxjvR
2Ap8beY78FBdE3LXSruqW/K7oGaWB+T36Gn2X5KNhXM/67LDgELdyt8I3C3Gk+iqlwTwwmsS65K+
y4G3bicbnJFpRmjzLlVPcvovCIDt2YMpuZVXUeH4xcLiS1a57OO/kBahZOd/4ZfvQb/rg6ddt3aV
zjTp2Wh20SHH0P99cS+RbFD5i5oIBRgsYQ3XgpEbLGaQCB14g8LiRSA1cgxQGhOf8dpVxpaNyzVJ
wY7m7FyZ8NuAwRRADByOiwiw3oKxQHo5CZwcwL6ae0hGuNHyB+57eTj23ZZ2CXLSu5+v7Fh8Mcx+
X/UIUUpbG70vKa7e5CiXb6G2aWEAdluYDwwcwNXpvzJfy3PY3MFEMcOmSokUJBdkPMcm9W/FhUhm
wkd3P628Kql2TpSbgrhGrn8j8prm2pj51xUsI5PWm9xCZrzwFaBmGSPwGVwHCq6Kq3HgQmr9SUyg
3DRt56IAjgnFOTnlzBHsZij0Qc/0KbArPpU7vg22p4oeGjBdYnQhZibYoqdyvAgpbi2OIt5+/NTZ
g7a0Rnmg84eAKvHOtAvVpc3YZlf6tjavWn3wKM+D26+HtVLSwBZhzy22THRl6VA/NzlGzzfnFppB
6dAWbLt/3P6JrYFLTASfXChUWRsDG94qSn5HFleHCCFKf46YZghWvbrPe1B90kfn6HoRDhEHAsvM
0c+6yGJAsEL0UW4tbxlRAClwEU4Lp4lnuNfWprGVJCfONnW94jPDR2o1R/8fAidtFZ/SduHl9neP
yEnNbLHbDM05AWyCgfke4oBq6ZURzHzlMyyApUkgNVy0+rOasg1GAowcKb+nQ/UONTFf2Q6UlUe4
1F87kinxzIhWXWIL2hqBijaAjRMtIFenJjzVwkFEfSRCajTff/Fwtxa0PWMzFuwavYq84TkQ+I3d
7SD8xgjG2mBrGog9iFHGN/MIoXskuya1Sl512lxULhHj17XzbIWEIsrG3eFfgr4ZTQUBIBWhTjMl
WmgvVXRcZTW21KKp0KkIG+OeqOnJodE3kQ3sNgCkDnfSTL76jlioQnQnhUfbQ7EL5J+hPCvuJcLW
iELI2DB4tTW5eSTO2Xpgm/4uhXlgpuQypEN0QN/jxNaozyrpEuDrJpbPgZ7sMjsSEIHNW/hbxvGG
eKjxcexfgoUPctIqmCemHanVLXqVabem6OkzkqLyx0y3QvOvfOWoFK1zaTjNyiDzW/qTL6a//ibc
7YLyJTrWCVQoqjvyRnH58rbC57vsy2W9KYvt0DxDZJ8/Qj8PrKeqnVR3FdfX4o92JLAfa8nMJXNk
0qY+iX+DA7pd5Zhu+NGsuDEl1jgcSQ85tgzL+qya2HzqYMqOmi/Ndh3XJ4jQDRxal95UWCFiNaqN
xNaDUkibGN81PhcGbuY6TO5TrvFbKZ0kxa6OHmUUBV+Z+ZKyQyHZgIO6uNDJXOMngVCiNimCrUv4
05jiwuPFBX4m2hg9mN7BVykP0UBV79bzsjx23rEQxFHyhGWlpjnKWHeAxQHxBd0wpUgkjTaV/tNk
B3S9tHqh48RIZ2ZYiqC7LbureLwNUBQWdBKfK1pDJ+WGZjQiHfypRvtQi2gIf1tIpQmZMyRgMKZe
w/RPd1cJKS2L9qdRjvpeBOtvZlE9raSlvmAy06SVatnJsOfG9r0fk0QSA8X+qra2rvfLuJ9euuba
ZtuWuez7xx7YCxyYB5HqVumarX14Z2HhoV2os4v4EvqpFTmlvNFWLpL277/Seub1aKpFYk0kQjcJ
SodBP6x+U+JkylOgbsjtrcRleBpbgWimF+9Jctb0hYBIV9zXEfF1D9Pb8T9ZX1vC7af8IYTuBN3l
WlsifDLu5kMdbGp4WKzH+CBKd4/UKR6WgWcbiV39mnTCEqnIvIsYvDiHECY8yt+dELENjigXXyMl
KwJBTTpxvNtEXbDCzWMk8FeFXENz1y9Iq6KraaLMFdFmTq0Uu2SXZy0umRhPqb+IvXm8Labtfkht
ov2hWWienCKoKxlMoBaT8G7hDBaIRpmZ9bYkrZRPY5S84U9DMD9KWZHGyHadHSWCZhz0/cgjkHQk
TkzDIvqUBaMs2tQYaj61vxThdaBYHPDjd2+UO5LKG22y6mfADfI9YEJ/o83A+lqg92INNUP2CSdd
xt1vyOPnD/80KgC7e6ccXaLc64hypJPGQADutWyqTf8aox+iJdLRBL4HoU8t7vOj+ci1Hif1OoPg
7dC6kfKAqHEnlM+6WjXoT4u5nF169SS0hE4Rs5dvTf07g603cNyjHfO8X7XhUew9AuRqWwZMlLoB
Hep0wxsdXMx+kZbLUvkjeUlgac+RrOL5IpiqFg8x9F5OqsoXQVJAyl8bs7qbTy8lsP1S13aImr4T
iWQ95OMhDRE9liuCDolElJ3oC+Q2yxCueL9KdmtuX54RcL3i0munPNq06MMyF9viBbmYQmUF0w5v
jvWM811a/ZTyTGdnyGuq6borz6tpgJ8zfC+GW6djiKESbGVln5KpQfmL0Z20yCA91rKKMcBK1xlX
jfQbURz3g2TOMKfhTvkDHUXLCizAP9gS2SzElz+Kfkd9jNut3ZdwdC14STQSwqj2GZW/ZF8wz4Mv
jKVuo9WX1w4SKrmpiID44wH2WZPuRgr792BEy5FMLEFAZuh/wUgBvu7ZybyjTOYWDx7sl5wGK++A
pIQXjaWPn9ic6qX1wUGC7IJ3iL9Jfulu3qEk+wqfd0IJNMTs8M+NrwAd6ApqxD1y/3UCA//ltBKQ
ZzhQEUr+JyM2VnKKyE5f8okD9znkPDQoVlCQKSybK1Bfk+lKUY7fQ0av+uzBFcHzpwf8lSNm23RD
enZy03GNoSuhKnNeGwiqDkyhDCcZqzGfIrW5/HqUc9qhspL+EEkHjbVAxYxPcqUQw/i1rtkwrmQt
9XOtNap8OwzRmAQiNO6bqLYtOqPJdxzyV7hDc41r4MvvM0pTjKdgd9mu3jQtdw1bKj9RGRW3t554
UiARr1iGN75AYVtZOyP5uGBNVAmE8hEFUO6fdBJN7lLB7brARGw8OVvQyKCo5qFgOWlrYca7IoCg
d3M5vL5kgJC6OLrFUkH3SawYuiDDRufb6HTrfgbiP7ZMltbkzi/HeArlF24qn7KS7QDXE+50uo7l
23fpMUHuNxt4DM++C0VMnQT0LYrrafCeGMMWBPKHs5fnqZqbfFzAdc74OJIEwlli7gsm9Nx0MuUo
C9t4FxDhzOvG9ED1ocxfMsImJ8+aX8bqkSXPSPviIUwvKMhlPOU2+Qe/vN38AbNfTkRwMcPJ0VK/
QpyT/Kf0B6DHe0CICcNeqp7SFHlOdRt/6YR2RDU7CtcJd1E+qxfRBcGyVSIS/ekEBoJFR62ZSjip
uwqWlWQn3JuY9mVyeuCg5/Gvx9en1swFWwTTCA1UEdQ5dvjHfOUaLhY+Zc7I+E6onPLgOuLBn8+R
ScvqqRK3GloI5EWqRXrOoUNiNJHzi2fZc+9CR44J9/pPUrbZnDmYErSZEHRI7HluR3glE5xAQPeN
bVI4Bv294MDgvPnzT32/QKnFzhyZ6GomnLaWAdCn3BiFYfIam0mBxjiqYMZAOILZDlSxsKT8G8Dn
9JJUFJoN+Ba97KEQpJHxh2ziM4RV36/R9vtM0OzUqGaVVRRtJGHH7Lhj5Xx/LxaPrd8anE8opiT+
aBkDEIeRZqv+lcmq9mx8AKF6GVMrsj+zPNKE3did1y+zdB1yUHfzBFHBiGdwWrjtvSehqM0uUbce
Zdy82BWhXyQmultfOLQomVPiqdOHyvwSaG/3nNDauMRyxKOQp3uR/4Ca7ObGIJjZeKnwt+JVbDoH
nzrfEiO3e5IxjHIZFfP4gyYC/wk3ZtMeByGeOx5cQ0KpCh/XiiQLBPVZRyL6Jn0qRLDL4BRbdy40
gEznvufWBBdm6QnVWSrM4F1xb6LtNhna4CH0LRkQ+Lu51fkPqA0yAwfvlIEKaVpz/j0l8addY0u2
vBXmlkRYkm2pCaexFvdsqYzZM4J6vt+jw1/EI1qh5G2Z0YLTqz/YXgzQ3Rl/Ut84GP3oPkn7P9Fa
1CRZ1nsgL0aYbI0zJLbbCY3V0mEMM5hALmJWDaF7mv6YmHjAMevE+1ScrQl+SZCq52NOMq+t+BaA
xeBRTUe2aGc01xWiPEEgM+APl6fABrTojBkNIaNDCA+ZOBerT8B1ihELGxFRRcIiN23pmACxzzIU
6pvx0TrlD473r2mrtEYjbdFnPqXUCxWnwagWJzSDRBsVeJZ+tn6uWHecUKWP7m1851MBvQqtYAN/
SHf11Z+DtMr4GWxugzTTlgAD8DNsv83cspoV4lpsHF+ETRURktxuwenLazqkh8BcVvJRklbMea67
pLomnBU52ATNQ3dyNymYiSlB571HajRRdQGfF3PYJNdOc4WFT+xqR+7OWv5CeaRXtmKDVdgBIWj9
OSW0JwyR9WhvNg/rr8bXx+1FQg/Zj8FBxhMhmk+TpBu4kdFQth8PSPEwMGEoza/aGygeloxvMTr4
ISXndZsLq9E4/TVOgU6RzTio9jCx2Cx6cSeWjpDiPlhxgzTy+IvpowA5da1pW9mbjiuoSdaYhTUg
AfFSVzYYpJldUNyryidL7OGYt+uEWQv7nosikWsGE2bs6AWKPm1eAov2M+1PyQ7jbA+Oa84kJLZA
kdzVpoj74V9h+xjBw+9a8JYygaMLKT1HFemk4XQ37+tVifKbc540u3KW3ToyDQarnfm0p9Kzhk+H
szNA5olvp1x0KFfLHxOYid3Sr3aDfsl/1DO96iiBAWfaC5d5ViPyGCt997h0tGwerbNlQMHPjH3O
h1vEcDDhh4VTwf12MIqNCUjEXKP7IGXbdsHMq8Makn5P4p395fsRkNAV3dU3ebUOgLqMDl8soDug
Bmx3aLFYjhZys47lRzlrix/Oa/821/6x4KPcZq0C2JxkWMGIE8DWpL1HTxMgqpPdpKtJmdumxXC0
QMkz7Mpzu8bZpvoL6wIEVK+Gt6C9KNcKAJ4FZyYdKI1A6KJZ+whDAYfzumN9o/eAsY8limjEhbxM
MB9vkAJ/j2TLYep17zp9xZSVjGHyDyRHW9UOudG2VeMA0dBe4pEhSegUe/6MMTtlWfnBlGIRnURQ
hv7U1xygYmurDnxRdURuLtraUbBH+pwF3ngE9O6+fpMdiAZKiipAkzypuOXaWTZGkBjlQwJiq6fW
xSP+LsVqDkBAguKCJL1k0a+xJdbUvOo2NYw+QC5SmY/wzl6YAkTcBdQ5bJcU90yaTZw8ROHgE4kx
J7fkKiD8XstrHKUqpuM9B0kF+Du2SiGEmeK7SLvZ2KAy+8IvatNOXDftaNWG/Rc+bnPTQjvVt6LI
dUVy1Fkhz0+jeyjdKIJTAyBh1mvxr/XUEJZnDxjIhIbOGQVleLbakj5yd6sg7aSkXzTUAHYwvwPe
OZmjMMEZ7xfhyvWe3rBOESF5D6KkLGMtgNm01lOi4wafnL4oL/2Gx4qElH7Dri7wmmWAVRiVgDIR
ryjcp4yRMbqcm/FFwa5dZDw6FcdhTxdIazm6t9aqjSDa+htIhV7YfQHautLkbUxR9bAQbATPSIZ9
f1rglNx0xAiCyJKlx7lUzvpZ6SGUmbItmBZANuwPmx5fIKtc+kEdXoHXMo/v4ueHoMfmgGSuQmsw
DZassbL6poTGB79NlktWgu/GfflfVGDEls8wr4v6vCYETKv4CvC3LjgOBsWuOeehYTtioFIO0YpK
cHKSpOVwK3Yeu5jOuVDLLM/ZJ6Sw3O/CZRFBQErb4uYG/wSW78M3OEVMw153jssTLiRQCayr2tHr
d0J6oJUngrle4Njgr4Vr5DSkrd30v0ga/p8HaatjexyPLlJU+m0gPAeBZORREU4fao38rvAvYtzC
zi/86qaoRzLfYqYPdVHDPhl4eWJ6BKv25OMwH7DMY8AhKqkATVHIVDKtPTalFLaLySmLOErwK/Oj
xKowYvOOlBaTVr5o5bfbHSKorkl81064e/kFwvO+/JCdaC32qB5W4rRBhjyhyYc9OUTpD3AFe431
X/0nIgLJxAmBL2G1w5VXjDTvuqLVCYJ0TGe7u+6bQ1MCCvA5Y1mcS45RTncO/RxbDgLynGThUn19
h0MaXP1nOPo41tyP2UAUF0H0sz6BnrgKXHspjLo2RdZq7Cj2ElQCuCcVK3LDrQX15mg6OdEs07B7
bgUbCYeU9C81XFeIDEkXRLIgMf3uRROVp3XyCSDByVS2ly+6c75Og2+6WMgKao6x8wAsWF+KfMx8
8Ir3Ewi/RYM3xHA0OKOoXDGn5pUTs02rXMkskeyrcrtDNBCQ2X2Rop3VktW5BMmX2q3XM3Ely25M
PCFr2vNwRfBb+n+jdNjiKNWxLur73tj68bvx7n7Cd5n/lsbW5a3ITpXeYhra8EtqpGRGa8ziaXRF
peEmP6n4Qp4nmfOUfYYhmopvgUAD+SmR6EqHR38zy7uCBpQsX9U8dqSMD/I6RU1AyhMEF0KeuAPF
g5f2G3XSqo7LqJeTDeCyiScEMQlszl64UHO7bgCA4h/XvCjkzSrVHuK1Z4Ln52pIDXpcEeD0yq9I
bQDzRADRTB+NLj3D7jFSCIh7POkV9xcfjn7IfwdvKVJhBgdPngopIhaaHH94mHhM1fLSdY+M+owa
J/RZkBYqv24LXMtnJeMOTqEdvMzJiByTetKYCBtTrwp/gx5AV0HT3SEF77Vfn5RF4kSRE/Fvuoc5
R/7RUBK34kbMliKyLcRWHAGJdmG+ZxcEJBAUeAMGdellVsuqesfWuqVO2fwEMvNjx/V6gAQY00P/
+RkqnEV/9qV96/LCGnOQHTelduLYfdBPWr0dG+MquAp6pA7moQ/mQA/iBigF8ALgMx62qOuZam/e
CwJTsPEWAsKTs34JfJsJyC9PyR8sEMyDuhEXHB56uSJZDUyLeNaFQD9ZQqqtWVeM+xSBxvDmqbtU
AbL6L3jsjzn2nX6MX7UVHF+xCWBDBxSKyxbYhy2X7OjumBDwnF8HAgK8u8ud08NQxnQFeMTCsrCU
ZY7wnovj08JHB+Ithqu54OIi2809u1ykG/VnyJ4KCFz6SOZ4KBSM8PqWFdPxMSNwFqNBM4l7o2cb
FdfUlaPRN16NiF99QDoq5TMXmg3XgyTbmnuOPIaCpUgIMzoRB7c3qM8lyiaJheCjWfnfcZM3ZqG0
JSDBzC8RapXuV/wBWC8QFxoYVPFuOfRca8kM3En0rq12s0xv5auh3f2m5Mmr0MfmjId4NtwanemR
wCWmPtJcWm59y+YadpFbN99lTmzyX3qoL1UqLXAPIJcjpO6vS58ZkafzyCPSlWZ0Brlp+tCjX0Mn
lN5fr+P5eMgjUa8Dda0ia5A5iETe9qUwQ0AvvmN3E2IEVoqDqhB1JpuziFC+8hI0HeUENEGAhcZI
uArEYX1OatAF/HHCZwgo8gVORD2ShlfPJDdhNgyQEiPyW7Y//N/K+/HbX5zUbuEY6o9E/GHLCVH5
c9vcy/x47V9zC7/K0vdJy2arRPbaPTHCNanTNO8EDTn+jCQ+lpwfPy0c+0T6IWHgoKFMmy0WFObs
6xA0eqaw0EhjNAVqQmXYBki4lFuukKY0c6mjDp91vUyKhadsKnfnvgyMxPUPny55MMCwih0FcwSy
bTXVEJF5FnYfF+9MdxJjVK5LTUOnS/Ur112y88j3aInYKo+pcuADiBdYeQ4Ss/pwLb6772HIdnL7
MyRnEDMX+Q0vZKhcoIWnOK8B0kRWlg43m5Ufyvon+C68+J+SoqBn/CAVkP8C+LOTbcv6EYSz2JDp
QNYCapxDwEsr4R4Fwgx1LDOE4hFiDsyF58ro/xFrA6w+ZgZ0KhSVk0X3L8pljhc0bPjL+n1LBkz6
riDZCoKNcnoItlFJeNeTuH75x7CBir4N0XfYqb1d42+//ryV/1wIHmZUthN1csby4rY7sZrjbm83
BDfAShZXytIs5Irk3qO3AI7hnaMyiOhe8QaH6mq3iqzZv1Y8D7hWcXneRWLv0Dw5LsJub0x8FVqO
luI+dp+fb9Gid0LtPPQZiCIn5FpBDcw5I6OD0wjZom+uJEV3jKfsv1s85iZeDTwttHXrx+C74t0m
f+Yrgl38BjIx0Q64JFTEIbQgHC45ELWwT9kSiU1ib7R+yCPH2RRPkaRCDtOQViyFcyVvVHPnEgvI
i7F3b8TZTCQWQFc6mmjnUIyA9LHMMMnzHg+ktq+gtkX5UqSPUEbhTlTcRCz4liEbkxVx1PVH6t/p
P28M+hgbUiJzLam3oTgi18p5DUgTogqFtLdK2Jv4BFKD/BT5kPi7GK9TzDht5nQottSuoHIf4XJy
+VsLBY6B5pBlur71eNoxpTdE5rIZJOVywJHErGghgWZdUjB1lDz3QD6MxhERXrSOnSzzk7u4LnAU
7cGfI+wH0B97nF2YCw15b+0qmsAJTQXZp5IlX+XEEP1TmrWPxwrcqJgZlm2pSF8PAeUwOWk4PxKs
XjEWzYo2Vh0eRXOBQlVw39QI9sHerPjrdd08XtVIrO5lvcSNZR4kItCjK8sqyeUV/94LE5KSTuS/
4O/HQ77w0dPjvQSBkq6x5S/kkvPJc4pRtNNsw4+AnRd3Ob1wDUmBcL0mlRYUCTHd794z/YRFzqML
neBUXCXNNi9RmnTQVgQQmpvbeH9X6xLVJVWzKKkDyaNtZx8tWu4kj/StzBEIzyINltO+mNzu6cNF
thftGhtQs/WehDKgveZB0NfeJSQjgiF1e2+a33TJ++QhENK3BsNahtAz3Lnh4+wRM01RCzS0Fb/y
PeuCrz8Kb0+gMpNg/+mQI9suOW6tMgspPyU2iniVEYZlpmi1K9dRx9dhirsRTyblAWBv/TVXvvKD
6HVo5+6zGR5uTOvAwmJaUQJvruo2dQclzuZJYa5ZhirtgiL2T0Sxw3NiTUguCMV/LlA+0G6Sf5BV
VkcglLvhL4tQmnrdjtBIIT0LtCQMt18Ogw0oVE8jEGRcubCOWEilfEpslu9QC7gK9ZmK9/8dscNF
DzGY1bnDXPs/rzD+hNJyJHNt/ObN2l0bUKB4aeLVt3QKcmRmr3wZlHMGcNwpbbrAqc+/BHyTytT/
BelvaSGlWYqtUrxzgfcXfgNiXizkPzofIh8Gesri08toxmAnQCLDoz+QwEmV/E6xprDNRDyVwiOl
3e2qdLaIxztxRvRSADbGCTZPQOLu4veIH6G/9wj+yrubw1mRVTdmzD+hG+W7zLccvvOanA2Howv8
0ZO7uTgm/a5z95nEjtLPM2iGdkY6Ox04BulCyT9Gj3qVkbrLYJ3RzJhj68/PHt95xpreJK/E2tQA
grlRwXs+1YFAN/zPi67Zkjzcr9vh5UrPtHsXzPqCPFUTw26ti0mjgjpm08vPUABo4jebuSVO/pQP
rJpSLvQ/42e0q5RKERe/agYfShic7VbrPFsqIPuuufqiUsoUax6I6M/Wsk9QTgKWUHqsAlyelvIs
VlmrbzxF2FTHjPTzghCMATH1UiIf0dRvLcHSEQhVhCRLk5wKELc0Rx7FgjJRJwkRUBaP8TgtWqPf
Q0OXSnKe8Xabdoxdq10Gysk3PAn6D6xcuxllOnTZzxJgYOBSB45Ec5Bzx+S1NfWLz3kyMAnWpkPm
rvfWCNDPpUOW3/RsSxINxiS2INbmWfldiItUe/aFo4lb+pQzpjAOJZz6SwRsnt3NGdlhVFEWlgsg
K2JThOQMG4uyNzX+WXSAcUy0MsXOO3xdfD482fv8UMgAqGv0EjhIvndp+ivzNkjCWWr+hev8DZyM
Hmig+4IAPzenwWHbFFyRFO9gKovIDA9jyr/yP14GqtmqG1xZzZtJpvVo/e3LdcmS0nf46RGeocSH
f3Szn6b7pVBWoNzB8cmPnZAO3Lvj69XdTNImToT1xP42MZBpahjO3rr+cdWbSX0668cIQGQesAw4
jsu8kfIqu+Mc5/GLhzA0bf6oaNkMIBfZfunTQVYKptCglVGNPbtDiUi5yz+RuwzXq9ywlfqfWFDP
PGLcjANcTVm/tHho0voMK2eoR/6jgZvQJemX9ne+Cv0vKEoWK8SXrCkRv2AJ4Rwj+vTggQ864OGg
PUgegh3XLHdR8wMNt2SjPXIUjvrCT5GcUWCDkJz2woikv/RSo50z3atmalPvHTUEPUXojaBHiKz+
K0RS9VbCQETymFMCcFqoeOX1P2ZcMlMDPuc4IceGMHYsegLCQD7C6nd8eMswtrPTUHIOL7MT2H95
6zuKLVnaOc8C//AFI2kU3MCAKisU/oRkp/mskvYr5Ft0cBIXb/zVpJqQQFbzpYsEOo3PG8oD4ph5
JUzCipJdcpqOv1AwXblrQTvH8SyHhhA6jnAem4MibwOqqDSH+f/L+Wp9MvPAIykTVPAVCpQ0tuE7
8YplS9Mu7AMtdyKXHneQukYVcm7NVaWudfHeYvSkpcljoE7ulrKqvjc/kyhnEiZgOjg7odzz8FRh
FkQ1XzmAAlq3DDTK9XZhs3H5y6CT/u4F8wcgrwo/bX2X5ZMUVQAvB4nH20RjiUdMn+XIbzeDy0ta
OcSCIc/MELvFUsPfcxsytDLBmMomTGbRK9XpBeWxdli+MThZIP7os2cRobkuQDryPmBFN6bLJDiJ
zNNAr9j60EY+C3ccZddpY0ce/Ky24RkTm0nJ6CTXtslDNBKEHnqxBjoZbF7ZmD7QguqtDMKetJPG
Y560HhwSsZlhsgjdnXcwgKNziQHgF9JX7tY0RuAAVpW/Pr/kLXuQAT8hZfMga6Y6BR61josfNRB3
c3+XRBKC3JQQ1AAZyt+KiAE9CqcgCoA6ENdptxYRxqBsi7RXR7VLjoaaLUOyzg2YnFUzANUUSPjg
qTKqwn+lfNPRwGcth/sKqmZkf43sFcCBat+PWq4aPtzBvZvciKBZPSZOiXymXnkn5BIRgaaeGoLB
XCKjCQgBXQ6NdF0VT/kLz8kT6r8G4xJKdMfdKnT7mQmcuzABqhYlFU7pQs4IIQLJk2HvMUPbQYiK
mjLv/By76wKvHdAjFWY02QxLA0TyIV+9T9UguyjXmUYzYctXriLcweyGIE2W/wWQDLz9gggAPx/8
TcolThOG5C4C8y4H9PEcscnlOfJiXLRwRxjDZsH3V0teylYxFo3jL4Lj0H+s/u1TvUtBw6+37F98
pQi1vE/Q7PETCScsAN5V+DrI0EQ+nBrbN4XJHCx8Gmj4Nw2mUr+dlUa3G/gAJOOsFvvafS876mVQ
hzv/cXReS65aWxT9IqrI4VUiSCjHVuuF6tOBDCKI9PUeuO6Ly+Vr60iw9wpzjim9MJk44w9imfbF
7qLR7LE8xUDJ3tTN/V2B0sQUPgxZkYN60uVLnv7rc/Be+ISdDJzUsG3xWS0M9jAAezoyI7AY1BeD
DOSNKZwVrl7coOVXWpKZRfQhr4bMPBjlTrvIw6tU7FDqKuaJCDvyf4mDHCFUkhYJLc5XZZdMQgpj
HiCtRre3V2mjeNdltktsMflsiC2f6e8c0vshdHtxYNLLa/Vgdzp6mroaEhfntjVwzY93cfQJC6Wv
YssYwxhijBMSvALAyhEjOtLKb8CAYVzoWIDeGZsZLycoWfYvONsL5euFb0jnW2iQT1nhp9XfAT4J
TmCrGhw1hJazv1kdWeiYHzFTEobrVnyNprOl+xGNX/A5oucCHDC4OrCrkbnxHOgGWoy8Bx1WrQ4f
rb+k1jlTn6xkGJ8OHCwUuWxGqu94DUkveJ1MJrAR2sUZ2GZLuq9DzmEnu2fuwsYn186jxtflfbAq
E/uLWl576Sc2HKb/ONkDidOF46a0c5Q8WbglunNcMNgf3ByNPagPNGXibZTw5dhGx5DWr9ao4CTf
QwH8TAVfEVfHkiScvwlcDwISBje+UB2PyMGUJSoM61INl4J4FQO7E6+1RLfGy8L+AlEGWh5bxB2B
rGmbRpDQpvA0po0nvigao6MVUnkvY67sMmcKjt2m4Ro0rmWDG6j7CbY95/gy3k3BsNShbuWzy5gC
jRtfRsND3kFD2NXMf/tX63R7lF74BZLuvZzIu3EjfuxbZZuhExQJLqTSjYq/DrZbj9DH0CgSaoKi
p3X+QqYC94ha33lRlenoRKQCOcWfUt6Teww0JdJJYVjONB6+4wIVMZIs+tGamBjkNm3mZJxZI32b
dOV9DLdm7Uw4+MtrICiLVCAJvMYwQv070IxIIsduQGgZDq/BcPkuMhy41QDHvjgKnLpFzEiIcqiO
obfVLLHiaR2ifdbB72g0SPiqhg6iIKOPpEoJSmMEgoJa+YirxyB+zk4axGjKUSmhhT21rIBwQvU2
IG2bFjCySGhhkpKY13r1avd4wqx0Z74b+J+H3Mj8UfloqY7aYBPe4uT47pdnIUZm1586+cb8Kr6x
/EdfEyffGsjqqPtrTGhi2AkDm7lGxdiewEo1ZiiPsn1i/qPtLOIGAQalxETyt5m64NEwpS0tciVf
2jngPT6Cihk+Uo+2OmYt7CU6iXmepLzciC1Jy2ql2WTKF//h7IOXhill/lBnIyT1rH7j05XmnXct
COioG9bw1PDjsde4eWnqoh7VE7u2m1I+oApY9cfIMKf8yjCoAqZQ3DG1G4b3g7Zr5VUk2ClhKov0
l0TJTr8m0Q406WZk0Y48YTih7f5ojlkECIoIAQKv7em3OWhfPbXGPbtjb8aiaY+PSNsQH1Zy/PIq
ou1MFx36lJ017fLtJ+30IjmztWGSDYXOdZC8N/yYlKXLt3EyOcCJVRhIVL+9WcpbEuA59x0lTiwX
voopBV3y7Gz8kFGgB9OPZTLo6zgdDPfdPyyLkreOyAxQltTMSASl3CmxvDGBFohz3KKeGO7Ka0OU
g3rgGSTerPXpLdGXZGcW4t20TtrzmD4RA70CB3M2Kd57DjlcaQ9ZWQqGTUlBx3jpLzTn4wXCJCGn
lLfaTu/9pPaUXXsv31wCc4YFr+PoJAQSzO+Xg5qiIqt0KZ04ObjjUGLANeLGhUVGCCUgrW3LicCH
3SHf1WmKNIxFjwDhrdP/I6uGiCQLCg/j7QkFNyeAg0hCeYp8SUjeYreyBzaGKLoi2cdsZR6iFZua
5TzfWsnqXzjLwSv+bEC1pA/01RL4PXLZbWhqMWD4df4+tbOXiO0jp/VnYLkTwsbrEn7mHQWiObHX
hAfhqMGKOROyhVfli58oWgaHeF2Or2kZVHbyRWuXzGvZwbdUNxRYmtMY7YkwYNwMSMZYscvHe2NI
ftP4JelB2YoVSXnRsYXTJewkR/Gr+YDfcwVGVJizBj7m59vy5WsUYwgdCE0aXQdhPVNlAZeCyz8C
3dJhI40SpB4cYlKibGMljnQf6x3LG6JAeIyE5XRDylqJFyH3eCX7meE7NQc8EKC61U3UbyMaZ7Iw
xUV54MDzX4lfs5vk+DTDN5IKiZkoO1ZGQ6tawGJgs3Slzz2MK9QGqBN0bS0M6yA4ZbEf1WdWF0QV
yGxBYmZO3msvwUgfiMtNDSSD2eqYlHQRS4UVBaIOqQTy40J7rvP7S9kl0vpFbmPuYO2HQnbAaIWb
iyAq9SE2D9bLsQYWDLoj5y9q1/6HQCwVJ8KqKlbgTwrvtcMLGT0zziUw33hfZDcVZzJpk5BztWgu
VvITfIRM42L4wQmjIAmMfkGdVBvgkGFphQE50PO8WdpXjDQ+NfE5SbvwOFGXol04H5G7itsayRKv
y1qjWQgo2kGxMmxMyavEJgbPB3kpGUSQEutrtv/ksmXGgmIxSldScGweUAllHlzrYMTjudEIovlW
DNs6lY/+k72ITCQttSAMom9kMiUDusaL/pr8U8pr0j6IZl1UWKy+MBJgNPi/pVT5jar4zEIMMiwa
9ORPemryYfbZ9stE2JSsg/dgXVykgenntGsxoXA6E/pHF89WfeYb2iFLgNRLv5lM6VD2KDrVS04X
eKGmpmFXJjYYCM5dyWlSaNZe2S0Zu12tHZxIsgIUhNwsYd1GXwVEaPHEB0eZmcbbWDPxieA5i5vm
kyKpLX7AIZw6p92b/6rsulRX8DfofmASL6sMeCYyHL15kPwsb4sT08/61PzMw4qeYG28TEfeO+sk
EdJzDh6DfEIQDBGZcSVtKG9EvSM5/UIeEuubDtITwyOE0GCrjav8vMfNlouVOViLvAMXDBV/up8H
Znjzjd1Ye7IJD5dhb0YpK+8gW5GtM8ibAHaEVGluxsr2NVb8O8MFbu9q+OsJZ89njKaLkZDgM69D
86Xy+tNba0xqdW/gbsCFnTrvgR+ud3ruHGa7wcuPK78DsZix8GUFRkD265xqmHnXAIbf+sEckSTQ
O7G4NQuLvTPxCUSS/UYsnRgYcC2+P3hN9YJr0lMQ6ZTB6W2WyyLfh/mh1k4iTAPtVpKjt+sP4TGR
fb5VNn1YuCpGYMYf5sp44AqDeuryoBonjZ0UGlLZm+YouOssrHN7RvUJEL272kCWwvRLYQVPnWXt
vNvL6Yz1/YjAF2l3/iwZEGS6q7MZquIvQz4Bi832Y/CFrCWelazWGmkOZhcm+Zht1F/FeGiyL5pr
tTrxHPNnRZAxHizyURfZPxmxYP0xz2JMp8Uj9lOQquPIB/Fb/67v1l9UL5k6AxLhA2ikBWtrDRUQ
8w5yHBL40OMaeFIS+/F3v+auQaxjset+NV8MvPDTWbH/8sOf+t79Dchi+HmwD3z3CM2/KBlpxpsn
/6I3YZ6hnWyoh4+suZjtnmUywlkKKw52PBXzbrti/t7lOODJDYIS6DcTvg9SSjCRpu1qFtAeqAZY
ZaPWJ1cl2LCPet0bzWHqSmwPLvd/DXpGpNjGhpPSYKcZKPdEBxJX77ryr70XXwjf6vK3phPXRljQ
JTYmrD8u0nW47L3H8qH8xWBWAfNZtBv8X+gjmBfyeRt3lks9jJPkUyHnP4jgQDqRmkRnT58ux0/j
BPyFmOX3qoeXE7qEdjVwgpkUceYVKa4ja03MYjIYy7l6xkxjecEjxUjJk84MahAcHMHsoKmXu3GJ
sAtZwrrBheSZ1pcOkIKRBslaWMzKLxQrLKMNy5moO0ra34UylwrE0yiIMn7UT2rIAEF15b+Hxa/y
jz/PeCz+sB1Q/oMyfqOE23a/RHk1l/iht/P0sGNPxjrs7/X6MXnDcUTexBc5IJ78oz3l79i6lXAk
ZolOZKc3nivYcqXPET6cPrLF68x1S8XFnTHh+b9Un8IEhmmlkQ9JaEIPmXV+PNItslP9Et0TgjxI
HHQwLDdOZdzSLctOR98Uz4xvbA1T1CC0wSPzBcMPrQMLWOiWUX8YKtcCdzF+Ed6gkWmYKSD3sNui
UaRmfi3r/DutfZzJOBJB36/Md7dsLeaUN+KzCOzli49sw++x8FTLuvSIFETPFv/E10Jwuj+1eSAg
7R8gcbVTcMjOqDLXypFfdUNy0xFtFmMmKcVS6+AyiIMvrhN+mdaPsdNArvmfUEyScHkze1Im/fwX
ynC34ak+ywdkQSoz3GnFVF5jjDkwl5+B/ApquC+UCO8rvjjcq8RISj0Vf83g6cGNjeMASnwK2lX/
F01r0hpaful8/VqNPyB8jFO1RY2OImQtrs3rC5TaT+ubl+iL42fqb+1Xc2XQPN1Z+LM/4njZYIPo
JZtpB83hzOoluIFWH/Nv7RX46t9MypbBTwXXkO79yRDL+ANIgrMLZPJuuBWO4fM3FfSY40X6y68Y
8WYuvYd8jZU1d73wfD+YsmVU6zotCAS92C7VY5qwQCQbClOp3a3aD8Lb/SI4af+UfwmlKBpdi1Ut
86BjUJieci4N5ztbfFpe5/DmcaT6XW4bu4Kl0CYjq4DqOkaZeR5O8rFPPH37jQeR4xHe/VL/VNfx
mrEwnhdHWnUaFwmkyBZzG0sIydF/hGVBkt6SruiUEs8B6gDriJ0HZ/CXrH1RevdM8t0PrAUi2eEO
z7z9+hU8ZU/TYjjqgbxynyNR3pAB+osD3mcSyrfs5OhP1A2X6mSTOJHbDvEFbI7Y5A1OY9cf1g4g
KfUiUEn8SRvew/eBZ2bbfGtO2a2KBX86EuzXSA8hM0jlxuFCQgPr0xI9WESjp9J4cZi+eK9+B3GG
SAKbWns75m5/QA4HGcWbdV18oBq/7Z1R3m78MHpU/eO/14midw+7gn1yZhyVgQp9Md2NP8xANAwv
5A2U0r86ENZnher7hT5qzxqzGTdMld9XBG4Y8L8zeacxsOLR/irOkwFI9laGG+hVzLWTbF2LDoqd
gczIoUHU+ZCG0yRjACKzLTi9aMWScadHUO0Dtwa+tlUxQyGjNJq7xgpPPMjCFyMg4/sFiWVgWVBq
58S6lAbwj5ECqD4zuqOeLxTsBtVznNEtdPytfZ4NEU5ywFI+UMV/w5rk9TMokQZak9n7NocjnHhv
gohQZnfy0jUCaLCwS6yIILm8ySFcQHZznNsNIt+14GP1Ac9EdI+y1hiFQqCgC7QjmSncKsz8s4Id
aSVA5VisVhFWnn71ilf0cpyB3Fxs0napz9iPERITh5rjgjYA/MW8BItWDGKRIIOAOYubqsXh5LVg
p3PsAbSFWwLRIQOQc0BGF1IodU2ebTt68EQUbU/JNUSztg1ig52heCUJEHE2qcjA6k3jX1c41skS
Pfp8Xcdjw0QUG/gq+GTsJfN1KZUnMMQo5zqXN69Rj1lygnLHffh29dQtI6e6ytsmpsfe0kgmz4nR
K5xP40JTgrAAAlb13remQ8QMuw4zsHuEkOMEOgrrqY/vPxx+Xvzk2joMt9LI9FKdnCQio4KWSXZe
GEFMNvZm96fwCtQfSop4WXxU5aNSDyO7C+B8aoMZaTE8txSF4zo9gIFmXnBlE96j+r2gcgiFLQLA
d/AJjEzXvNdN/teMd0E76h+YI7YdywRYo8hMZZfQCRnW9gTGBBlizFKFBwrNx7SC3Yk/dwYfzI6G
MLYlrK98ZRIY+kVyYo4+dFdcMGOJL3vOR07idXhlDyb+Cwh3d4dfEQf5CjCB6lLBIUmrwXsfNSTC
vOomN9IIf3hZS5tZxoiVnHsAt6LLJEkKd4wLx8hrz+kDec93mX7IyLuMZT88lfAGaDCH5h0um9bH
FNmdCG0QpA1dGJsWHQninWeYAfWS892CBeBPv/wp6G8yDPNL3WHGNte/hzrbxudAdY3AxW8lT1sQ
tPz1SKmKLAVL0wKdFeLB2v5KFp8wbAw++KFibBgp5/qbmS5gYcRG6FUY8BcMn9Y9AF90L9FBzuyp
ZS+Bq/WcpHuwoYMBAvhudE5Djswuin776DOLfiUsR1hObnhMR/Cc+jni5Sy3MLD4mKRSk2Q6AP+1
W2PNddOgSrChzZq6zYEnfrCau/SkdkfOa6+vlGyO0lN1HyVKVcIj8Ovf5sXw76BPm7hdadqD96MA
JQmpdtzStZNIYR1GMG0EurfHEu7PAFeTewdekq17EmCaL4sVNMjCpYFf8AvxUOPrZwZeRD9/Tkfz
xn1FxYReJ3d5R0ffQm6NtgBQrMGvgF1rOR3ZgFefBYuvzkZ9ILXLklXzggiFFWfwEgwOuy0+zD/O
cQsbgOlhfZFxVxbcv2712g8apw9Ehdp52fJeJ7qAIegWYlCCJQG0Q7qIAXCSk4CiZg/MlNbK2OK0
Cj/oUZr5M4jJReyJK0IsiNCa6DwMMcaSBUsMwS11NK6trw5DfMlKtbqOqD4CvzVWj2ytfZsRkOpN
fpe1k/wc8O4ZAC+wlZFaN9voeUSs4iZ19KirkfU2YcqhRBbKRfsMR/TJy/gP6yMQ6kKjCXALMs0+
O9YW/L5AMI41sSYXFE+UhoFXnZ/hfhj3IdMe5sSLqIUVDNgTwwODK+xPmAef04FimGM32ZNkouMe
vnSZ242XODpp5rpnwW5ikrI7YWVsazvhVMB2k65qO6cyBeytM1TUb3Vxm4RzheiDc9JBSSRSabiQ
6pXO4zvjoQD7ZfktrsjTSE2hwBmgNcns7pO5D7mI2CJImCcUdLBb1LZLtCS1se5X6FGqD0r88a/5
Cm5kdFQOW1HuXNMzGLJiVPyTOffV7+FBoA7alIKH0VP5d3YohogrXcnc1a7B9oHMNhWC3wJW55+R
LV8M/R3rIMcwJFBUQuLZ9x4m85pnEV4r5UBPp8ZQ0S7x2wYHUdypuLPerx+2agQrEtOQLgEJfE9X
/U8m9UVzJQVqBrM5HJf0924glXB9nFK8SgIo+8lp521DfOV9MTAdMEQo/SRBt26bJ503drmDXOeG
/yDy7gkPzh4Vg5wGvHT/W/7mu/RJww2gS0FMiC4PjYF4yr+kaw7v8wetPymgjIzoyZlYVOEiBkzt
Madj6u4g+zKX48+IljZAdeBoGzUki8tTjYdJAPybYLP6J8P2cZWyrVx4krVIMH3js8GS8cvqiuNs
cjvUVzwPZzPcFeTV87QKJL8xm7fHClJNvBVWIRsYLbp1DPk6lj28ZhJoMC/0m3nEgJp9Tv0Ytk8e
UGXb3CJUYzekv5+N5bMTIhttVW+CuUIOncQGCbsWnBIl3TH3X5fMVmESk2KBmAYwWnisztX5zWI/
QhYL8MVOPuWKG/seEsG0N4IbUe3YeRnhZn4ybqLOa760R6qjnViFwT7/ktG/fnM2Ey+An2ahCAz8
dsqB1xHNB8OBxfuvvCMJLNa6n+/7dI2ugRgd61tUSXddArm2GDP6It/gUfde5WFwMyZEzpwugxlm
wXlLfj03NFy3lt842A3ovZcqr4zqAarH2a96vDCOMrrWd8KE4YX7Hob09/QIv9iiaHDGlh2DJf5V
j5ghNLEcTrg3Di1WYOE51wID/7D2j9ALwji4SvtNLaR+ruJOfWWOiE0WI1ecLKv++0UqVQXupagQ
VZtOrD6GJIYfV9xjBYAcOnfWGi6zI5kWu3lDLzqVnDOZWSw1js/g/RMO8yiu2VSYiBOBQW3paymQ
emWd8/oUHt72g+my0UZIL24UBjIzU+1gIcT5ZBGYToA7d43htny1MbrL6EN65Hup8V4dVgIYPOcI
sEiEZPuHfGVLAXi4bt5H1ATVuAovKggZxixnEtYRJhoKxNI9p39jXMC6RT+NspoowfCF9iuKd0VY
MHPnfE3+TYBE1S/YE7DzBAKsWUDzaluu8KOt9XHVTscGN369zBJHLlZ5dhKu0LZjMjHZKRGaUa64
iG2SV17ozFYyJeCkvWjKPIXwOTIWdek2GrjJbnoIdFA7puN3JWzIdg/5wAtBQNeOy22jJThdnfcF
bKLNWU6JC7gRJjZ/HcRrciOjyDH4YX9YQZfxFpINxpVb2HH3L7NP0m6E9zIrd0CpmvdWIlqs3JOA
qJ8iLl06CMnn1xeUuRL7CUbkyBBV2H/QlV7laTHi6P/+SfgIzENILMXruMCuN9gZtya9AYKp13cb
+hVZ9aekc/hcfIPMoxm/cj30Nex3dCncpwQu/l0oYj8qVs2c0iM1uRcB8JwVUQtAloXPVO9Ud1yc
Xk4mLtS6xJMO4gnPDzpS60dYtds43uknIhwp2rqVXG9VIrkAgPy1UAzPCbIe4khRb2hX01HfbnIj
19JEH+rlLr6EPW8O3LS1TFWOhRIwDAJ/vCW7mgxU1k77mMXAwn5tZdgZa+PKi3EzjCNFfmXZU8JY
3OsXGz5O9MNB2csu3ymaGjx2y6l0J1jYf+11hGsLXPiCrBJhCKnT7uCB11KOL5tDoP6eeqjs0Rbl
sYiWtMVJ4IVnDWtffybwApWp7In0aZ8qUxeJ7x0ZUU3e5ao38Qg/e8SDKFcehsRtY6N1G11Wx5nq
BPFqTE4te1E7REugxWBE3f70rhyMn8XDMNbyCRAnayhkZwppBKe3eA0NuxCQFCxaDePgJRNOAE8x
bQ6hg3H70MDurC+d9mEdZTYMCSeMbG44bAh0GBebQXJbgE1sN3LSelqUB6Wffoy5I7DV4Il8WWuO
yjRga8Mpv8DOjeO5x1ME+cMJnmiWLx0a6Pj1QacQ4e1ypiMnRhfaAMQJkbNEt2N8ydJ2YQQAO3CY
szNk17SrHz0TwQPfYUb5ush3kFsgo3Jaqu8b/80aztJS7f+NjDnWOpa7pyKhHlnwNzgO03itDZsE
lhgebvJeW/JFPIM0ZdRlcDIY6FI4pO+tOjIooUKcVtR8/C22R+aCLJubLvnUSrsp9pQ1S+NwUU22
9SnvMGK/N+/YgVq4Hw5koVncuHODgcEuA0D1NY6ofpFCoA1xle/3adzV0GzWiMNZZ+BHp8jYUuEC
eJM2FZRZX++vXb6TKJ9j+3XE9Na/jnDlgl1e7lHV1+BTLsGRF98ooCgzb7c18RxaG8KyYEu0yNrD
jf4rp/uakfY16R7I6cXkxyLfUt5ZMmMFdoo51YvyeAN9wu4W2mjPsT9B/fwD8Tj8S9Ird5Gy0cmt
mvGRayh0AQ2nPOvDEUrwUBeaU+PRHFmpAsGoEluZ9tq8TGkfb/SA6Qz6A7lsQVDAYg/4nlgoftkC
51xEuSu3xl78K7rG63nshWMXmMROGCsLFGwWgC3kk6m/HPaV4OQ8xRpQ/lm4vu0SAap7x0qs4tli
zwJalbTd8rWPgJBVEuiDorWT+hrvWe/Uq5R/Jn4jgMHTL+ZeEjPVCXa1bV3olIzu4y16Lb6BOn6a
u1jcyWa6mt8QRIr9VDmd9JfysE0vjpzsdwQNyQOhPHlkJvkSTucpQp0kMV3wkZJk5MXCKj0WAltC
cVNScRrD0TLwL4G6acOfICWCBreFgKqqvsSC4oggwiik73kXbhv9ZcN3NbpT1xNFtp0+o47RDjmv
of/mrOy7n1xZi+KXJN6R8rKYQbkM9I2vi0F14Ju5h05GRptYHLPWa6HvhN0+0+U12cU2asG1Vbj4
OzqZT6Ekl0aJ7YzOKRdNV6zcEtWMaF5iAHIRtCHpr+CHVdEQxWaL61m2NV6eigrKz5/zj1uYJJTM
SNcF8bXtb2icEqC89DhLCaULSDU0EtOxbs+GdWRtrMpLwPAQn8yK5AAYDE492AxEc5cKoWMEBg+h
1IQjQQ7BLoOr1iGYZH5oenF+KRHYvKGsHKN6ZbKdlZ0yWg/qbapwI3bvdTZSzaKLaN2puPbWY1J5
mhkt6cgJ5HdxmXrghzrKvwAlVl1uB97fBh/Ji0wHjCdK65d9t4lZmsztN3q4iDJfSiVEb8DKXxN+
QopWy3SKJvDe4Y5TfB1ml6Edl6qW/uW0PmXKkYLuRpZSN0SFo59EjMqNNCdmtzx0IYpD4SIE0V9R
nYx2cM1qtqZCU5Hx0jFmTlTUrcRyFJ8WADqcRoWxat6xa4oFT0tALp+2kPTqLsjyOq47O3skWeTm
6V9XnmrjywrDowD+KjcT5lklcrue15mAICSg8FkEa28qLF5VlLc6PIvD9P/g+KEFbCTfu0CT4WF7
MbbUq/X+tJiqpifAu0xUlI9MQpFUYrYjcjSTqGYM0x40OvWcaA2io3Oycsq1ylNbSrOc4IPYSZnh
cjb4zT+GDYFKw1naZFpkuz/Ga8YpRW9TbGUwgGbhM78CvSmEPxl3C2GnWN2E+hFze9BdWoIvHMa/
VH/MLuoRHT9Aq5aoIerwhq89hxFoCtsXwWjDC3Zc9mvUBwm5RXzsw89ol4g4KOVVqLpxCNCIpkqX
wXKDSVF7t0NFqV2VtVG4U/Kv5MY2BTZZpCBLBHrFd416doA6pjPc7EhxLdLRf00PjQtMgO3Aa0MY
GhdvtGMDjdiFnesg/FZp6r0UbaGJMXy6RUy8V3LvRYv/csQS6RPumgpjhcgUWyAhVNRIn5Ev+v5V
fmnaUuhPer4eDojugGZzZ/RoGdTje/juNf4zd6UTsRc9IgQ6krpvANM3l4hdUsd40mRypIS+8CYz
SIAen+zFFH59PgvQsB6RUCw5rxm8S+fcR/hDTYd6t4Co3hXnpr/rFeqACpmRGnlkQRCFnJrIw5kF
4mbSKWezU5X2XN52SNp8fjIQ6qLXoh9nJFvcDPp+bU/kBvHFM2G/3EacNN0vNHs3ZrM7IpWyUe7A
8aafDLi6Bf5q05LDXmx1/TQoH8nN1DDt4WaMPpV+nRe7cvyBVoFXRJTX4JwNY4veRNb9eldxMRtH
MYX3wN1L7BYPDwo5Gh/0Hae5U0bV7WaPFFWCvu5w8DOSZecCNpdU6hMFHBRY+MEfxpqJyNTteNnQ
2m9CF+6KspOOHff8fjoyaZhIg5Go36nDW5OVvLLK4Q8x5slPquTEuRfRCHbjXhkpmsBXMyXEWY9E
ZyJBwW7DlXVFjRsysIloeSa+AI5v0HhAeSs4RcgvUd+B/MU+r8XbhLkzKRTdXXATxDZoDeStyJ/J
xFd4HzsXPe9OZHQQrV/f73RXG3cjdgzpt5jniwosZtDr6niIKBE4TWtaJQZ1r31obIx5HvQ+p9VR
hCdVeu/JC4p/IsQLEqHWlFrY7nouwGg3Q0atkUET/w904TBwh9zlCm9FG8calxWCm+kSAiWemtUL
joPC1BmdDEV0t0j3GTpohN9wX0bqMgYN73AgO42lYQYanhGdRfznhsJPOBD2SQEstJ42sbp8DG+M
FvoKGfzwlGIyg9iEyH8qcpsQlY0psaNg4OMG+chSDJo00mBSAkUGamkYefWjJlenqd0J3XFT7sXu
lrV+brDCYHZNCJ7IN69yzKYNtAFKQVJ6LFTGjYYvTUbIxNqMAYylYxL3owZJ0P71E/hS9E8H7kcB
iQQDb6aOy9OAUzNsaiiWdcPOnf26pJLXVPx05i0KkLGhLxCt/TBRh/klDxWa5ebjdRnTDeOS6tFC
j3QzMraoWoASQ3sIV1P/IxSNm/EeBu/KCwluiFghc4gz0OAB2rGu7+/ZTIV9HzO03xushG9r24XP
jtwfcUCdtNTMOcqZuW+4N/3ybMxIIeGCPYtV+RtMR8zbiHRK5LWAP3g0mCKr6tUc7BA51llFV1DI
IC+4kFfMseT2W711h1r+Z+EZUU+C7jEBQaYgbRSRh2WTIEBtyb2qF6xSFEaiCQH00C64klvx3CaH
zuD0VEFCgmODWjt+o6nmBbK20j9F/Bf/5vA9HfU65Rv+rClHZfGFhpq8rpeMeZhtANMzRD0Z/NK7
HK3V7M349Dpp69wQMfgsBeARkEJE9YJWjb1W2FCjpT9y7yAnNhrkO9dXskpVx0o+SlSRUC+pUYJp
EeFxQDClOzMRI6Stf80I/URfvTl1/YEQ1TfzYO57V0M5MXma5pWIMDtAJrWjV3vp7UcvDJfnl+An
yl2eX+IOFwGXu/amo5OuOgiJqi29djxyOIGhn5CZBCyt1XMp3YLXB6sMIxso7VDtC5y4DUZt6zeK
bnqxT2RwwM/C/FdW9wYdVjD/aOWvItsRVNP3dgZUDTsmXAryvRTbRuqRGM3q20DCbm3R+k3Cp5Yu
JUR/Bbh0+vZT4cYMivCv1PyCrfEU2k02uE3GOosRg+wZynZggDlHXCE0f3WuqaDdpZG+69FflXnW
9Bukm8yC2L/nlSNNsG4+TeOYdAwSexwrFAYHfThpm0Zeh8jrOlt+Hwz5NsDHMH8ZNTg0Fjwy01p1
RmmlbDnyTGVTnnrUNUqy7G+vbl+YzxbEhW7ztVR7HaHPlhGa9ByFi96dGzApQ4o/EwcOlvinwc4B
VGu2kiWP8OrCRrLMQhsNq7nAsIcOMGexVzZgvm+54oUR9g0CCzzVHyciX6V5gZAXnjVuquFmAbz2
mWDiOXALcU/3xayWcZ7JS4JnIjjoylVheMvVdlChOSnTpaiv8tJtoadLO9451mjShwE3ZUln+ofh
uIl3arTTx9u7+X5ZLJt8ma5zSA1yoPwQVeufYfwjGToWjsO3gcIExiiIQ2SuKMBVZqM3NcSRfY73
UKStBVu3uD2TRta1bPAYsN0N6Si/z9g0+C4jedsz2poP4hfeAxNd8yZARW5CvkWgw0bFtRrf4JwF
O1E4OQIoVqPV5AjNOtVtSp9XYCt2FizaA9EC6nyBn5/BiWjLVbPqDoz+HBBI4D432eGM6dlwSmur
QSszNkq2DWminYQUD+4v7oax/cYQLmY+1usXxtTqLOTuoEp2hmsX/j+a7k0b2Xn1E13TgIaNBjYU
Lux8FFhmOwqPOYnEvXLhjNoliE4REWL3iM5gxXhSnZ4DWo4e+CJNsleeBrZxDn3rloNNQKgULau7
yuD2saNiw3o+kJWFZrekAzy8EcEpfwHdo9Q8VJZpA3bdrvWBIDkxEpLXm5BQmv8l/Xs77elgBY7X
oHZFXGrwGZFSzb+OgnMHkwUBoOn7s1cuCHJM5Atss9Dsl/211g4JqS8MhDZyicm+vlgciuz2bto2
Y0DLbfSyloq1bkYRMotT106h/nsFJyR3K0FeCI/32RAXErqa93zUhpifkCCfcod6XFocuAzx9YkM
7d8+r0p47QBHXZDdOTh+iEhumVGucBG9lsJH7413sA+ynRzVP8bdVZ0CGfvjB36RBcfzwP9y7SQs
SFJa893HrSvEX9U+1a559JCCfzJabSqEgB+Z8oGsV3O1GarP0HxoMzRltOzXGkdRsob/7ohszdZM
a4ZmxfZPXQ40/ww0qhWLi4GpTa6jAsefeFQLT6YVO+rUn7io7enK4aliVUbeJL8XbX3IFKzWDG+2
psjxm8585E29xrXPLcVHRo1GdzwuuKHc1FoaxgoXU48ILPdZbEz1TmjXBL4seM8jREcP4myF/ZOn
slQ8cB5FehuuuNWq5/vM8OjR8i89Aws+4HsMIfSZ69K0WdvScWTWisjLLVyDx38knddyo9oWRb+I
KoJIrxJJQjlYll8oy3aTERnB19/BuXX7nu7qdpAR7L32WnOOmUXf3Iy9cMvfN2O8FdfmIxOwJNDM
5L4J4PnCzeVUl35RRoBNC18+lUk1QFaLENBhd8F27HeTzXm+gtScnAWdZuCuNuc4x+RXrU+03IvO
J0NVVDa5R+4Q8h0cPxcsW6lPuzI5CkDbZLs/RPrO+IaoyBCtVKwW+cASI6PqBP/eFk+wcCnVv6qO
4dv/qDkHB877I/f2Zw4Ub5KOel9ZNNd5BiKbdUyRj++AzFwr64g48MfKIaNx4l6kOFKnvSE/yN8u
uKEZ31KdBs2zDN2U3QmBxAhTnCrEdCnrGrCnzWuDagmJZJZuaUsPHyUtNtKK3C9/kd5rGkaB6tTK
vyikSJhg2M6z0jdaF0VFseZ1YPOsYU8Hu1g37TbdK9oPKLLlYm4Y8B1BPCioMSt4kCrj2MLWXFgI
zWeQ5iyiPnszi0AI0DtA8BalhFSTBeolwXdNLPfckpKDC9HigO/244eafqms5YznTpHTEIEgfHTM
SL03rkeUfpJjyh6BJe/affHsmx91dmK6/TW+zv/N97CFpafy0uc02Dm8xRs9WC/k3YiNtY3nfKMA
lR4ORvGrmeix4prEQPYJKkLM/dfQuqxIPeImzqvxasiOigiy7t8wPGrzqtH3TqzBrmju9Od63asf
ungJRGzAx9fcSVc/IpXC6UKqhAb+pGVto0lCcoD6nFqcoY6xUedlnp71EkwiBXACrwjZDwfhM6oD
Wqd16JdXfk/hiRiW4lfEhEeuuDKiTc9Ob36RrrZAg+oKI08unifX+GsBj1ivPRZXWtUWixlTxxrc
8paSgZnUyvwMNto3Qa3Es0p0RR9Y3SUoUZ5gsD7u2Icn+NotdFaFinYVosJKMW4Lz6LfGP0zbD8a
XM1z7PKzNZbhxng5tEgpxWhJTdOd2W6lvKmCrIT26YKRO54xvvHkSNq5CR0sPfniIffb8riAHJvC
y6j1X0AvEneyphkAwpi1FXaJEsn8mvceb4EB+doSSxF1a0qbPnck/afjLRx1f/fFXI43zeVxbtI7
V3ze9LQ/1uwFEw8yPwvRUtX1DMMUf7uFX6A4yQhV0p0IjUhoKsxv1gpiZv3yRrTHCkyMPY0dO/wq
kWLgTbAGxGFYk4WVYSGAzQZH8qBwZjINvlOXsTUHa8r0ZoJ0gsy0rjekRdQdPhXW21eOnhKLuRMQ
kvn5mr7kkpCPQyBfJV2HNnEI490byRQIKAGiEcREpEpCfdWg3JSHHo9PeJ0W2/mGkukAUf+O8zsb
0itj/PtxoE2qV/g2QIfJnO45uzOKNNhD4CT548d8V9P0zzkV/HtLBIZEw4p4lzwqfRXp2s1I7nX6
ZTKPoa+TQ+5hCsSINiZeCpfNaz8IlOqYwqtHibgx/VpMsGyXya/2LyeuaLpo6Nm19C8gEOfRCifK
cvF74nEJs9oKXxcaWZpOkcunhJDXO+jVt9ZY5wlJs7TWJB38NqxmpmDf6YkOdUWX1twHv8kTa2aC
kgsqFEHRBfmHPzU9ST1fa79D2y8lZcfDV5eYJ713/5sGZ/y3Svo5CmDpYOf7gzJHCaKUUXdSddFi
cjdXQXAeiZGJOZ7Qk9E2E3l+nfUaN5hme5Z0ujgK+3aWoTr/Cr+kjBy3wabmnjA9l1Z6oryg8SxX
t55nKn0/SBWeP4WaH+COftSQy5AlHTdWNyPD1A/+guRjDZ+3TColzgfkGflNnO9ttb1oxHel8q7r
z7EnsykzcnaCeCWmLhPe1eGqgEnHab5in6YSzdM79PzoYnyzcEeh38oWnVKw5LfiMzp2ZENZ+Y4j
QlxYXwrUkGWOCOifofmK88k8S8TGzfKdwiSYHKouVnPOcAxBiIdAKAr7gvkAwHPixFca0TrwNjiL
0fQ7lc6sABDKTSVi7kfOtJ7FCTxIjNkmt+wYd+1adiId+XMN08+weozI4Dw51UimU7msBA8grGb6
CEW7mx5zguQNvUyUfJvpNhsxVJySR0eK8DmNiCTBOE1/o4O295UXljFd+zWHBe74Fh6FsQnknTQ4
cbTuKUJoCRL3IO3ZYYPpWkvEKNwn4gZWPef48CMHTqy9Vwo6Su1QuayZFdJ6WfGTz3CW0lqkE+1i
7aLRsMjbpUi6cYhAlOePZvUiXBvwKPWflBs3Fzi4R3y7S3WCufQ+mYT2KV7RHQUcdxy/KUTB1LFe
aWz66w63UYibZMXDX5trVZE44G7lbyqJlAMhkOoJMxf0EnJJHmbEgcJWPwvCA9J1xYRrF3t1vdMI
oO03YbdtzfVuhy3YyqVdsEvpDn+yqjKbczgklOvot5zIF3OSdq1RYhU0m8R/b1DswrFQ0L1aU0ca
Dn1QtNKbTDsbukXZlcwFRfeyxz+VpMX80xR8iisUM0WFjwDlBjO9t2hiaHF7tKspHiAO2P+MDftR
JF4M0WuqrRK4IfSSbt5cuvE7wAkk7CdiNhqHmbDk4qCURv8l7Ra6leJ/Hu1UuUYUxExh7kELXI1T
3QcnERa7MkaHuNHqW57ZCE3EyteKS9acdOOZChd5nqrAx33xNZlkK5t3eg4R2FbXjhhBGcE65Sxd
FgMWY8q6i6R8OCTAjZyiXAvd5YUYWYs/zcnnna+h6uSEXXCHtzpev+ogoN6Yv3DDfhyDfzMjjjlG
99QWVyQ7NJWiX2pbk+za1Wsja0ei1zoElamlt14IS0NTuPyrxNjE6V8UWoZgNx86pszsPonEZwEz
R7lHeoq60TihArO0UxJKPhuOjxGr+mTBPBxuY3ZJ9xRqwsIWJRrSrJ0qNj9Og7TtAoq4+eQUfJu6
l6Wk9jIQqStllZl8//7WT4AwUarSG88uNRhtTlykvUl4EyWnTLd9KxP0B+GRJDyy+KTjaEe/UdxR
sKEf0j+pQQKM2Prr0Qy3itpMmMcw78vCbFYZocs6QRtJfOaQ+BLsjmKP4i8U1/w4+dzeFVNkBCzo
DCEF3CxUKso2rVDnsbnq0DpKGHjylfHrIqKj3ZOPCq1FRv33+qsgb/UYJmtSUt/VTiva7dQsMKcz
20BITG5S2hDhPI+Eue/1icYymO1q9SV8IvsxniVNJWrKsoeNjVS5sU25ttuQnx4vCupkSabpRIjR
m2jvAoaryUY29xr5uRmiC9F3wlmszlhuAiA9/2LYSfDNTGzG6bzWMfFe4DMIw+tcKhnL2I3/aqqB
1AbPjORUo0G3XlBf0phSNR74yJ3C5xCUq/mxHgaSAShs+7MBmJ5uORUZA23kw8jE7aR+hNK6okES
3NOEMY6FZIhAt5QOIEwoXKw0ScrXqZJdGeFkKe1p9uXv07CgPbuMfuT+TAdUZ5TqkPyU/SaRlQ1r
1l8erBcHaZ75EDoiugp9pd/1/WItoRcOv954KpqVnp6z3q8y8u1IPlcYih7KG7zk0pdpR4+3HoZi
5XDvzgMKGKAoNksmCZCRUdW4arHrok+x/xIJRp4hmyTcmdk6TDip22r8IDo44BkBptpYsJPpP1Pp
DCgnMh0AgPYv0TExrOB7FC/SDoRLHF+MxXXElG5iwVjrzSmt/ADbo/7XjJCqjq10VOg6Ip4E14e+
rLJLRucD8g1eUEkGQENK0ogPrIdZ4dNjmyY/eu9b02OmbeCmlVdq5NQmGSZdVK/ChB60JIk6/kmM
1s+4OY4ThElWda9CU6OOl56Do3CoqmM33kLJi9+gsmxOkwsOdQ+VBvyaRbTlwCStc+QpweSi7hOU
FBkr4AgREbgvVvg56Np/sTSzfHRPQ9rVv2wlCe1g5MFMcLyS2k8Vdt03EqFqz4G9QQR/J4lsAaXl
REctfFui9hnk9uQkwo6OWvYIhD1gPPlfbbpNCZWDCQwCLToc8gZ15OTo0PXwH6p2u/iYBQ08XyWc
RIJNaTQ5b4dmKMVMxLjDVP7CbzrMHKbppZgTVH0adKiZlM+qfc41+kqPzpR+vdV9UFZlHlf+tXsr
HjwJGnuv9zKkmnxzxC7cRX7pF9uO50pjjjLwck/GX3fSxm+2uYrTVsmbX19z8g7mq3c1VQ+4yXjT
UVbitHhJv1HoaD/NI3UzKzZtgf1N3Rb6L2dJDmq5p014KQ49it/42yCpZFqxfNLrkhjr8MoNf5Hf
8+bjIKGGgS+97N6xpxgevZUy3JvcaU8D5alUIeyhUFwnR9rvtNgwvzNNQUW0lkFZ9gqxrEhveO/H
7zJ3NHFnkP3CHIR3/v0mUKHxxPAE0fYYbN7av0BA9W/zq6KNyLprDpETCTvK5zEP74PmT5hz8d9Q
fuuHBhI+shMeJqs6saTZhwDF3hnzwaytVIEkipwRRFD56wavMJ4RsuG6uXkirt8yfIhlC0eYtQ4/
7mjC65NP825PR1H5fSPsmZBMMuFmvxrfN6nxXtVRQtP+an45fAnms+dIILFVVjIwAp/ecgu2zTdZ
SwOCfNI12/EXDQEBmX625kFBvOCzOSzwsNXNmrY8TU96r/w8I+bg/sZirnNRsLveBmSBxkWuz6IM
ySqEzT189W+HqWuG+31h67X3Fo8zNg0v5kgfng3Gq1fJhlTyabjIwONhXRCV90foRh3xU2FXI3Nr
nO25ysuJGVvrjxiSA2PVsIW+KTLiH4AmH2LiNbEDG/Wl/MOFvNBgf3Gz+jTVG54W8S5Twhwq/SAk
w7Yh5JwZsNuMWPcdZtYCxoHpk6gvGESkg+AaYhvCfja6qXp4F2ddXZ04kLSWWNK4WeED59cIz3sj
Lhuc4F/ID79e4jk/JKcQKWzErBV/tUiCFfJocXGoQ56ucxR55MJ7KenZK+3+/urjEyD4tPW16m7B
Mfhrnm9SA/9xxKMCybatRWrtihDehk3MEdYpo97y75/o/47+DdtIhYX5T2FWfGMXZsCzgipvP2bz
ZWTjiWDva2kXDx4ov23ygpfuFD8vghf/78vabfCezrDbFPy3pz8QooAB1BHGaTnjUM76UO4ZDSMu
F+goErvAd6LTqDPXxqEMlZzLVHH8oQMYXrGI9C97hXjGCYE5cb+QhuBGgDg+pOR3UkkqQZ5gSc1m
WmCQsV+dv4g5KhIP0EI05osw7CfcPsdq8CbYkfQ20k+eTb//L+B0gMl2Hxn8moGH5KlT5xYe1QwU
FyiPZK78K9X9KCKyf59gGL6mM0M8NvkXHDvsl37A0c5r8BKhUiMsRBQeor5J0mMi/EPQ8f7l08zF
HoX4ZSAndAH/3GLKT394TA6jj12qxSdYbts/FmzGJambbFYm4BbpiM/lxmiznROr3cXzfWNoyqFZ
wiyluK1AJmq9nTTG2Nk15TxAzglihmwfTH8iQ7Yvyn7VORiYMQY9xGs0K0uzLbel0PvI+94v3nc/
v/DSq/QR/zAd2+PH3FfHF+RFUi7VYweHPJ6Tl9Lj28bnLZ+R8gIvGM/5k4emvcXVWieQ7WP4UU8Z
GV20/rC0A/I3cx8VI5rvN5H0PT8ss3+qBoiS40eOk4J4JKqNf+rEGCBcGZOT4wpItmgbCPSIf1A1
xod3AySaHhOJGhaR1b27+FmUV/QSdnBQaUWi8PA7ZXbpNIuDuUaRs2488mxoXXLaYkHaUN3xjurv
OaAvVNGnOUINOmcFZwBYGDI2wADvmVG/+M8CLNiY8mlut0z/JZscDYOIWFBw2A26yYo5qVKjEVPx
jQJCB4rEAP+9MhJnhApvkw3Hed7CeRz+THANX17JrSifB2ajhN8wKaXJtE9nnSoKtTemeEnfnNn6
v2JbMZyYnCZ9XOmnkZQ1czXC1VM47EuQymXukcVGNtev7Pb6FbcRW9qVhtDCmo2lJn1G4c5A+PXg
B+XbUG2RjaGXDnKQb2aSzUzOh4yCDJD2E1j1JayThgDt16ZGbIvh5d8EKbvd5i2JjHNYPLihDn2Y
SWSY0DlcLx5FYl2k9rhoGY6dCwYLC09gGYO6x5oUSxaM6Jfh5jPWBVHbWoOIchCgfaLtwms3bNNd
RJHSLJ3+mEobHQnGZ/vLLkwHuvSgqdTv85sbAdBihRO7T2wOlwwjIuSOgO4QYyzFdGtU9kxTkmz6
k2ygCvLdmrCcpXxW0q2w4Qz7fMEpSFVk3aSOWyHie6KUpi0RTFWxllgaIYzM0SS4UN6LY5gyKMdt
K8h0cWnKlVBTJkzTiPMABnFkL/5Nxi0fCR+y+IWYOovJyBOWs363Rg6Wz/tbtqOsZ01Cxl0gTRc/
CvOvw2OBSo3iVScgHXw2J+KIFVa5aze+DIcJMUMRgdQGcuUmUn4GCZyLncGpbRJGYvRU4P+KN3Z7
s1v3DYHL5a0NdS7vLhkIrsXQGFOSI7MC7NwjF3iX24pdYm41G/OvUBpxcmJhYXnEuypyg4SCFdOw
pOERg79poN+i7NER/zLOX0w/Y8dbFFzH5l5nYHyae8ewtZwNAXDKuZtZgrRNMD0JQBnoYIGZmF1f
9MGnrdwfe8x7ynDt+r860ZkUMg0RPw1pJmltUhiqrMtmCX/M7uBVoC6sTAfnYoRVrsw+xOCa0Cap
0986vOfiB2R1M1xX2mslM7OmrxbSnsmuxsRQ6NcQYXw4YnpOgx+5cXPz6019z81QV9skvI/8SYH4
HOPlOHXqdwXjoUseRXkOatdIDybfSDC3Jl1+rfN7NxE3omazkCVkZsjGWeq3b3IAxHteP3RGpbRa
UNnChCmYqYxUN2PwFGQ3JYgV3UWnfkz9tqe3E7AzBZwVgOGm/AYE/d4PBlkfB+F9ykmBaImx6o9Z
idsl/WHvMvDGqf+xO/IQlzUotDG9vjImpM3c70vcUIAn5rwqiWyqx3g3+ENCq5+8iRiukEEyAO+x
Ev9FyR9gyJJHP84O3fsjIRmIt26Un3q5BYs8gW1QoJgs8l3ObaAXz45CvgIoIofoyMIeXtEpyA4G
TigAHX21Hdu7rvg5+rzpXwC0jh261kGXZ0ewGfoArpVLIUAEKr5yB3aLvfCKr5I/127r1i5EFZZt
l/xe9P6l+7JmFPnokVXPwv+AHOCKnnifNfsEazsy/yA/xTtiKe0uejir+UvRK//qnezjShTJ6ZkB
+UzSNslG9mQiTvjD/DGIt4sv2Us2xZfop079x2vZoOHmXzjHO6VbfLHV8t0S+/2n3THau/CHPe3J
B7j5hVfhiT4eUv5mwf/nj/3/x8v8C52secGndsj4rqX7/38XPXKD+I6ih8vVVxdLflSievh8frfb
+fNTAhFIq95AdfQiPvXlZBvo008+craxQCWmD0XH15b+ejfjc/BluuymLpSrgo9ENkJdf+u5ngsv
2wy4Br2KP76c+gsPhcPXg0dt3Hmv2lPrSnw2HTxnfg2ZPb+Gl8Mkg78t+PP7j4s+erSERd4CYV1T
td1JlZU2ANFgQs+QIEBe2OT7M/5YjOx42r2kXAVP6aYJ/Oz9m/ey/ks2g2+u9bVp4RAtlzTNMaKv
AE54t36XYN+W/nIHQyXXBb5Isck28ysuNvFn62Lqp2Pg8p/4p9gMl/jHcLoL1+DlaF7vGveeqztf
755rt0JWtqpd2gP8OPJcZmcbOgPs6fWmOL2oDDl/AVOyjDtuErc5MKvmI8GEr3Lut9zi5MnZ/osi
vT9zLefrwcW6IIBwbtSUDifkJfxabBvDQflO8II6lWM4kafYkRfQbXDYhsx/w3b6SLyI/+mbyKvW
6oZ6hg9d8xtxyoI7/3X86L+rNXZlD8H/t0GB5RXgwAinWzOHKOyCGyXblTwLI78zHSfXBEjITkD8
ybF+P3iCBd2TnGMieM4TRSa4Ag6dlvKhcnGrX/5y/tFc6a+7lDD5eUMIj/Jok2/ef7LPZRF9rkb4
k22KDZfQptvEY5jC0lp4sgfpYv5g7A8IjhjaHsKfhT/fODv+ot01B8YZvMELjzu5urwOfChP3fw7
j/RmBErswzNixsWSxK1Z7zBcOXg1/HT57yIv7/v3htKdKE3+ZzH//+Ou46Hc8JLaXb+DCef1LH0c
CxalBa/rVO94PgPGRgZfmt8BzCcnTI3pJb5Ep/KWHzhB8ULJY7yAYrLqXXrJL0mIhex14OHaZaeU
D2l38ystd6Iv+iukIqf0kpxypOK896MbH+IDNnLzSLTii2YODbVLeCj5+M4X1sUuvghHE0+Yfylu
5S68qL1NRJu+jFGZHoU1plM8Ndlu8IOzeWzKzX8WIfWoH419iDX6hdoDh5EfHlC7H02GeDs+kAPk
Udsbe/VoHpOdeTzpa/2oCgiGVWRVLkJ/9KZ83eBsnDsfE1V0S26oYu6vZhXwWciH4USdkdQG9uvJ
ic1HfcrHG/sGNSM2bf54DjnSc9skOyzcu4DvJmzxoCm8ApUXN3uJ/vvbxk85PipetGt85QEqgM9o
iDCbD5cIl3lB9bAUttFuftVr8EZoo9edz0s9Vn6ym38IaP9EoS2rO4z2M3o8m9TB/76Vguplzz4J
0GPHXprGTrLjcvDTWt3SvyQrHW+P1UIPAft+55TBle5oVWyCMydALL234Nywld2MMypXvVhpZ0zU
6kO44la/d/99v+FZ3NjuhAfkjJkVzyzm1kmr8dndOQrNl8mE4u5b3im7cT/u9XXGWzu/pQw5UTny
StVjtjPX4DP+SrqIWLAPwjE8zH/ndT7vMF9kX+yq2AnnW0U4zvcMiQoAJy9S+T0zs0YOq+2An3hx
h7bV0nmWqX7WkCLgMJB9A+bD5fEpctXhKNeh44zgyQucdJsMQVmoWUX4Kxj0GxKa1Yc3Y8CmA9iX
8Exy0gvH1opiEBML+hXPTvsy5caSGCLkETGYb3GpMiyORwIq3wajpcBWhgEM4cJR0X2Wt9HEpd8e
0EuLmvUi2jVcPAbpmoU+fiOGewZ5fw7o+FTZxr+S5mCn68EyqCw2MGFdIt8q655kfy1FLJJGHvYl
gMCNXNqYrBG+OMmpmvwBB4C6K+vvAS33omWgPHhSM25ahtJjcM3kBIv7AqPmoRBNmwuPO3OorxEJ
f4ZgCTDd8ov6QV5SDmKUd58YVH1L7ZeC/FKmDMccBFhKt0J11P6kZMTDJagZXlAn6IRnfeuMqr5s
VJcaexWyzVsVQgaaLgYhEpKTxcdpcOtkduhVNLeVZV//gGmr9tlnnq4nbHCZJTwa6kU4RST3Doc4
273NX7Ursckz5kjcUQJLAv24B2XH2JKeDTIDbsuB5DTDbdCPthi5ar8znaK9vb/l/CsivsKJNIS7
TASVHE2oxtoBIaMCMa3sDQ4zgcfqFRAfSssEgzGNamWjyKsPxHlVAXyjvdEj1r+H9EbU+4umE6lb
WFqSG1bMkvlIikotgO9ENmZbk8d1eGHQvjEcURKPRJn8R4hUe7FgwIpGMOcaKQhq9fi1JAAy3g/v
H25x3jJSPSSsiiI/UbUOphvifcm0AT1lzUHQiRh/NIww8D4SXcDAtnf4oaJfGPNuv8PBwAIt+q1G
pWmDFsl2kYt8AM/A6rU30QROFkrBwWPc7wv/yErEHtRY3PbLcS1rbvRFq4dy13x9QyvBM8sACZfe
6Gq0Vd/dQeZ0XlA0460b1lD1hvRAkP3Y7yscGZV2KG7cTte5vvJFhwvMNP8iHoS/6SRff7KEHDus
koCqCCyvgz2bNwuSuq5K9DbO4ksrrJcfXlp3eluFTfV5H942T2JCfxMIkUuCCqemo/oTMw7huLBs
NgMBC6vsD6ssWEdGTQDuoBIjHN8pFMA90DIYFIRRoieB+zkcNTR9u8URvGztQQ0DsEkxA9XmhB0B
ut4N6nVPZ9Np6DgsKcjktcC2ktosd1JvY8goKcY4MDBY4DKTFUlpi4SD10DHgir3BlEB5iEoZt71
JXAIp95DOK22c/gytcil8Mdh1QdwIa2Y7LAlEqJPlJhI05bFH/4ermP7wpZP6U+E+bNFozCe5eZP
eTv5h/kT/0MTBCnhnJ9poaGOwbC/Cr4KQIihlRJkq/rhB+164cDYn6Pylv4eLRVR8XiIJ8kPjRP3
E84JWp5Y3TDsvI+4Jj+Bnlyzx+JGK/tZHdpsTYQETRrOMtquVK1GPLMWeCk6yfQ4ZlhgAO9aiPc0
2J8s4Jq+XI8X8U4v7auLDv6pXBJeBkBxF5337311eJWWoNt0bxcq7xnP9cuG7t4tKWhIawE52IeX
Kufs+2B79UV3JlIY67CwKQ5nvyoKpFPkX4J9es8J78Fjc+HYYx9dLEDyNd6Ckb+KV9oXVb2hTArJ
4ZMdbtMWrlhJ7Ia0SmF1kurrEVDDuOt3059eh0LFhPLID7CBoSfiWHxRpty4ozCPzgUOtXDwVAcy
tdccF6l7tHH7Mk/4h80oXsq0mOuIs8a0eQ872XTIEuznjWtHN2oQgJyvKQP/KJixGaM1UIcdN7rH
WzpvuKVLpgyT+IdE/83gAbCwDBE7DkcPVSUDaeIZ809SS65nXiInUAZXq3gX7hImGxTO83PXrIpV
Sa/Oyl1O3B38SNzFf8KzuzWdJZxV+/0vcDQLYnUPFmQl42rjhkCy6zYLG9QRtnT7Vz3gF3oqx9YV
3LQ80bqBJBhOd31DQyugtYUYLERy/PEg3IW0iD9x236Qg6h9CincZ+ybk2P+G7NtNHGERuUzxzgH
n3O1FcD2Ef3z1VjXntksSUfpv+HMuhLIiM0Mz8aoNc6Vs020EDyA0lJjr8HeVzkwiiOg9JPF3UWg
drFgaissDTojS/FLfUDBmas8lQ3eK3fG4tAAIF5WT04jIylZ3JG0wBRr4VfPFrNRvH/9+2+ggCc4
+sPJjxWJ411ObgdVMO1RDj50egOL4uNWhmseRIzuouj20UZNrHmfYmQMiQSoE/2dLfUfTKeIbUtY
Eh+HVWx2meL+NJwp9Gjl5kjBhhVFKj4tVg0sWfXg5SUviMeq/Bry3agcRkYcKE2eI6SFFRA0Cd0N
HWIa2cNSLOeEsfhHmduDXb1lSED7lgKLKooE76IjRsSKL+WJZlr/BdwImTKxeu/WkU0vBEfITUza
kLqmxfzip4sdvi7AB0zx1WIdcLzp7aFz+NXRMuIGGVaUsRB0WHpofGNjYnGr07k67ztr5MqggUC7
mcwchPjCCQGvi9+fdSZSEsroJZaaoPQiYupgrA0eRSSTdoA/zEnwrBsmnTYCeiCcztGmaDplbRld
kxc4PZuqt03cXLITycEqRe4x0awGkmiadLnN+1bpFvphGAAb+AWdx6V8GaiS7CD6/+ueW74UtxRC
rycHAv6Fu6YuHWIMZiyvIzKhl7h+q+DO7TZ7PmiRbcN+kyBVTGZ8L1OiQXVZIBfocUxa30yBVvGd
aT+B76jLQH0w4tRnGJeZwENiOOTIaFyfrBTMFOTYYVllQW08TgnynUs2GeRUILLwVMOmn5u2hC+7
4FvfLEE9LSLOyQ151dWGIRA58z3HHkjbHGOosojDYSNNDFvDoY0bnia9lhzIKR4kvDZ2seO1Dr3T
9U6lb2Zs7LjN9Y1crMX7nCQ5J2Wp38nbltKPrLWoVFRgw8ALe4dF2DyG3R5wEC7HDDSZl3Ssimnl
Fmgv3DF8MJTB5fA6SP2uBn89LJmh4r7CBwLrnUuBowD8BoL3fg3OgSWdP3O5pfYQFBtFwb1nMRVL
2JtMwqhwbjI1WZWSj0cR1scbig+nJib2r20dbsIFqsozO2q/5rjRQy5qjwXpkf16YntlGgiVggId
yoVsY1vlpst/FpxDx5/29S1Sv+cmzxOggaD7F0ePgkq05rTazK4A/jZKkalDcpyPIFkJGGqT4JGo
PGlG7c7jKgZj3fBvUW7ocVIgc92MrS5KqEHVdYGyFhaGbJfTxiS2nVKlOGv1PVZuKl+77R9K/2hT
NAXbRXbqtN2LnmjxVDl1LDivC8NDFAlH7/fteFWAjIFsizYRPCpYGZzvBN9Ir3iWJ3TTiv16rZve
kTKfRicdO9KMm4aqkVEVqhqgfaeesOsMVc+OcRELFeMkXMt1/oxhcpCGcC2/G4Y/2wXYUapjFtcG
UQEjNCK9ItGOC7B6/iBYuUFsCAUcqkNUVnBGdsMz7ZZ6ikjlJILjYu9ZAihW6yMnzBdznwAjTOKY
D5qlrB8cucFVKYt72u9rgbQQLzD5EK/JDtGtgIHkijHKfKsA686WlXtArFlzKVKqTdudW9F7Z3hQ
l0PssPTOB0TcUMkBNPqZmPT33LtjiTccSiw6Y7Cy0a7I4Jkseo1whglvE9NDvKAWhIZnwQRgfacW
cRP4aXh6KT8HywRlSaKtipMT7zC03nNFf43uLM6PR+1DVGUCkozsnzbcWEZMTIDoA5EL2q+G63hl
Xo0+Nj0ShlU1O30T//KveY5i1jakJc7O5COGK78yqN5gKzILeVHpoQD5Jk/V6a4icyuYGYJdCd+J
YeUsNb95zRDWC7Fdp23E4FH2ujw8KIO2H0bwYHDixJ4TBdbBkTt6gqUXyTQ5LjH9YhESHazzmb0S
AK+TINH/lcstoE0WCutK0KRVnKnHtwR5hAfVrX1CsJem/YWafNiZqzuVJ9NwKsdV6jXuFwk2NO18
kPPUUWA6CXmOFm5M6B1QvY/gk/Jb3fCx0PZWiKWRuhp0FlrgeFawzbJPrQDga9Hw/6ZY6BxY8YRD
laC8sPb0BzFlRfTynZiAqHRLNNkwzWTMxux+oaclP0nwaGMnD9cBk56dROtcDC+JjB50TuFwMK3h
RhuJPqUeO4Fli2bliEUJZAJDVJEC4FUCTrpD5S+XOG4iel0oaRwRhM/xjjjBer/P2MG7hQ3ZvUDW
QBgIm9AtkghgraHoZyjkt3hm09+539VxtAEo1m8Fw1p47R/PVQGasiPLBJ6UtcAazxn3BmQ1dA2r
UfZuUtoDyIhCBGhVL8Au+qa4Us46wQaMjzDSchxARmUZrSeqtOa9RtqTYVRLh8QPPzkEZeextSd0
gAZTFZ41jMBrrcN+tIzOpKVS7ypUeZ/6SjwWz2sRuFhcQML0TKdwTVAFnYlG3nW0ss/NB0o2JB4j
fh/0OedJuOE8nJiI7OXMxUlDfOJnjiLVk56lXRvrnjeyBZlxX2rHxuUswXjaY2YDvuIz+SBtxFKe
oH34B90GTbid5jyB+7QX5jQwLyQWi3nbYi2CFLIAAETusAvW18Lbqq56GuLlPlYsbnaVMy6+2Zd1
7oDUQfxYyp/sbhbBVnYyG2tVZc05EI6HiwwJD9cKRxgr9jO44rKUdVsJHzrdtAP/aShaSNF4bzDj
Sue3ZhmHDO/8GeWyjJ+q+V70WHtsQMfk4amb4oPmoHvpVp8VKn4v0rgJVkva1ZQowjfZbi7r3Gez
XTAmbm2y683pq3xbDJpZPckKVmeZ7aohVWxyZNh8VqW2qxvlA0c4sOm28o08SgkuHCTI7iLDgiR2
edls461hHUs4xBvNdLt8xWkqW1kJbfppJK13fhUcCt+vLXSC9lbsOPfNkzdWltvcZhuXW4S+L0t+
ZjgSPM7/+3Cefy6zA06VX7C7DJm5VNAVeM5P79J+v3/iLUbwwSolOuM/R+AsLCKRX0r5MoaVKMT+
65k2gUf59/52I34gMf6gbeGaMM2PRq+ux2VGl9+ZG5IgMMUPPx9ZHJrMSrW/CDSB0i9WoXJ3FTei
01a+fgnNGnj06tHOPgi6+h9H57XbtrpE4SciwF5uJRaR6s1WfEO4khJ7L0+/P+6DAyQ7sWOb/MvM
mlWcaTFs5n8QE6V2a3l1IMc7Rm8rjOd3PCHGDPdxbwXICrU/9St0BNeobOC/czMcuKo4dLnWuYu1
Geg5xjnDWvyhpPIyAroQ6fmJcnCj+x22PAzCT8rmuRmRmO6qYMA5dyX6xiH5AATcjz5r5QuXy/0A
a2PVUDJvaN1XIj4Y6LD3WXZoUse9rRaSNj2ci67oXgTtcOjOI/6jnOTsJCcst+poExeDzcQaKpP4
E3rc0TxnRjvcO5ZmbzbJ4ueGh42BT7Ny08DP9S382ZqJcPYW+80zELGNngN9L1RB8jcx3Porkn8w
5s+gVcMpxakaLanLWFbY1LF/HtVL7t4yPIy6jw9t1V4fD5QF+gepmZFjlw+UuZ94bojeKK2YFm7C
CoTExkMRz6ajyJyeH9IvmTo8Eio1CLtH4zjMq9xXGvjHkNGTCHKRi9gd1i5mfiVD8xJSF8VcPT6D
TldtfY0678BfuRaY8xv8aHSmyOhvTXBu2/2v7Pjx+6JPA+jc1k8nJr8T93z3xYDMkxY/xmkPRbVV
7PyUHxV1jWZrC2UV6oBd01ntdEaZkUfMHkeYoKw50ZrPGdXvaKsJNgtYu3jQ2/DpFHMPqcNTwsxu
VX3C6DasL6QTklsxM5nw5UapTa+0XtR0t+kXRFLrFyVxY0ISXbdP29hIOxbOHCDKyy7jDmJf322b
C9Q/DEHKHTptCccV97kl2+sFn6j8KgoHrR4BBchAd4pgEzEMmRtOgXTLbQikFgHO+cqtPjxOfVgg
BWYZW+b6FU4SawkLVuZx+N9pm4QUIHUxv4q7lXyXviz0JNJ7xHTMeeuuoBPEEg3nZqs7BUIPiJdp
6e/NrPzRZ/hf6+bOVHu4yAs9ykZkCim+uMQ/6U+j/kOvllywaYogXDC4eq2Y6kJLJq9MX9fZGrcj
0YG4DIVUTf2x9SHUDq0LvdJo/DKCbv2oTBvjR6wmGPAQEbtJ6l/kOz/q+7Zzlpug8Qf4s8KRT+Ay
pzE6vZo9r3LeIT+BzcBXXuyy/indGorjiIKL+A9MdJFUQA2ncV5HG6Rp5C3zIvAo/TeuniOMgnW8
fj04VPa+Oq4fkwcuvpU2c2hLmxzx4rq9WmVA9ZMecaMQ3pMgSrzwRT7b13AhDzlevHdRjrTHKDD/
FbSy/yZpy9kIixS71rV5nE28VRDprC0nCuC6SFv0PRN11JzNNiboeDd7Mz/5JTvrn0RtBt7ApLHg
45luQ/yovgo2aSftTmx0y4mR4NWkLtvqS1xFlBja0yc0hsQmAAgbJJ2ydcHkM6/iy0ZwIauzMn2M
FBqpq/AzWJC4489ppnqosThHD5uj6LWxkcVBaewOStIQKhhAEUXpDP/gmFl+jWN89cKEziaeHaem
ZpFM4PPhLKFr6/SBjxy1yUhrse62EOOMfxrxamQ8Cys6xVe56xAAF77V77OQKO6tQjVfgvyTWFH4
Ik3O81/WXMNwjRvatrnByALtjLTfhmc7OwUZlLAo2wegO6SDGGiUumIJTBlxOV454sp0uM9YuKAv
u6i60sj1323HT3+QL3mHXIVpcWFLorv0gIu17YqhPgJspig6tImVIj200n2iP8e8jTfNXMMt5/OS
+5nFHxnMw2ubeiPaHKu65CGgKX7YNrFoEuP351XmpRifKm6h5qUkvF5ZTflHvJUx/ISONn+q0xYs
CS+VlYoRDKLA5WqBZvMnwMyq1kt+DbEBuexNqGsASPpPTBwtgaHBZ7j6rAWubsuHwQcwsFz+za2x
fJgo4QpS6W6uTkyRe+T8f+UhKA9VeMdYHI9SmG3loaWUaQPI5FyzcvfIosN6unGLtWvdJKlmSS3J
Ly3brlq/GurdL0uhY/ylFRP+yPgZquNcbpvWjwmNbcnpUK1NIM131syIkJzUgfHjTt9LG6IsDDb4
nVw2EVzWfH8n57QdnarbQvbrQje3nEomh5Nn8pOPe1O6zPc4pr0m/UN+TAbxe5cuPw88JmGZ49Bh
QLMBlkpTohcZBEAd6aJdJvMg/V7AvZFet4JGCIOb/Kox9l8iWnjpmwGzGu1SGP0cymchDrqXW13b
uWfUahOCJNNlSWC8Y/rdDAiggri51xnFxQvdEqek002/M7SfAs5h/qX8khrQENOJzhdKivarl77G
6FVfBnaxwG0l2KQozunbU0PTiDvUHLQaUmy8BpZ0chuqWTUsGCI0F0hZBg2CDfADARNfHw7TO7Dt
PRJ3wrDvEf8m8CwayAkvV84W4JhMaustnfaf/Ab0z+spXeA1lLjTrdR3gXJAcUG9vkYF1f1vwTg7
b+4gR1bpwg9L4Uv/Elf9Gn0ZRVp+TjmccR0ntUDm0yrdxwhJ09dsglD1gc3h+fLT8G8vPJCL8Eu5
Qk3pVBWGUdAbQcdfqW3qqGw23BhkzhRIhKFe5c8/Ef8LpEfGHq4HYHOquFG3neMgQmbAfQBpKWze
K7Q65/gjdrDSYDSU2DXxZ8Bw54UJXbAbMfzgh//Xppg8cIVx9+MKwxg/tnbVi7wHu/eKU7f4N4Xj
r5Aso3suuDiQ4kAFWRBB2PEyAWAEOjPzB9Vxv2+wVIfKTBSO5YQChDUUoVWQaZ8t6V2aT0YOy0H5
LYYDvJnnd2Puealr5oRU8VF9rHDfNrz+DYYczAiCe7dUshBlWsJcoFFnp07c5eYpgwbHyb7KMA8h
/qXpSGRRV9BK8T9t7Ij4ndfFSIl1H9Wz08SYcGEYdJ1YOzSM+HtvABTgXbZnyNo8DB5yZe6DpU5N
nfLcs9QVtwI3rxwoF+y10m/kNXwWEzIaFoC/JMw3R/gxP9ZIzra3JBuvSzHQ4WJFeKBiGZEeK4h7
+T58N1gSy+ktdHZmE1bB6imo+Ig8JsEU33qYCVdlRIXD6XQhB6udvWuqMOjA2xABAu7PIGawz3Bf
gkSifarJOqodQtdbgCsyyhFccHfNHuNqNt+RLcmhK5WuhHs1NZzsEFXEyaB+xeTJaUG6ycRdErrj
Xcu+7/no93uo16wYPite3Ysbm5JDOzss8LGOJSdeMEeV7YMBweBpzrwnR+WXPCZIQHD2fjmD6mNx
AjCgm450eKkclSSoYCJW74Gf0EEUHjPp0XwM6jqmy+523H//EsuzODHWRlBIJ/At5W96AH8gahIc
a6+PLsxUBrMdc+2/aid+c6dBg/0bWwbRd3HcRioLRQh5u/ZphCG2DMX2zYwpoEOTp6yl3JGiB//2
jGcOlwZ54rCwuW0/CR+KkaWKR4VLjgkEzhyoH27P0CN4XI4Oou6r7UaHSwuaQpKlgzprUnd5j80t
XZZPZise9yeiwZHEUwrh2hwAtMNgzP41P8QZkWnAwOhIU8dXPOT6CtQIaq7xJyLE3sRbBtb8yQ7Y
HAIOQRQ4N5Jgw9AEzvakX7rdhO6Wr8kfJ/fUtGNrbaHc5gcmHuGtfpKJVqbvPFk+ImlsTdrzZCHV
LgQCwO6fOLcnFdx8reOCjycwfa1h091CJSYU2vjEeXJPFQGQvpikwnaEaAvcyyRyWg+L0J5uLGAA
gWIAcwEV583Hko2Ij79O3cGM8axTuWd0a+v5jT54qVnmtaIvsCLXEgMY643HNzv8HXl2fzX+vli5
TWsCJJ+yTVZGRFa8eOI3HcRBYT/FthjbqrKe1+MfdgJk+HSEXirrgQS7xumqG9QMgdDH0e6xrIlt
81t9ENyBTROpXYvbs73EoFGphXt+Q6LYMB8kNKay3XPvw/omeQr1CNDDYomC1evyVzxzdBHkaTML
4Ml30in8/0949Ihr+VomJlSC074tLyL81MoTROz2jSadDLPmNmJFwYgW+trZuOFksO9+NOIFQtaH
DDMeOhhyzflYgpp45nyoxBOOmnpxjFEV2AUWLwd9ZJK5zi8xy17x0paEEAfNLYOMw7DbwOLBbGkj
cuNXP7LlMUD2yMA07sahN29RefcHSmhIuVjWetHKOIBEwvZEk8Qt8in4kc3gYox+SC7kAdjA00fl
jQXNEhkP/R5cW4Wq+v+s4EMzbdkmLGL+IGknPIJvouGFGUkOI3ISDs3F6Q02ut2gw3Mho1NHkbEy
u8/OYfAkcyz8id/1m5L4yeyiogGrAongqEr+QQiSvNelaAmoRIWNBmg139s94484PSEiUqbbQLJd
eeEgVcY92ygi3D5F0+WAn3UnMp90FxxgDfcSTL1wwy08CrJTCL3wSsXl7GQ2QbkMbrPK9X8MKoHa
J5+zaI0KsUN+tmA8Cz3/2p9TojKxVYSfIz0mzS+ZPjNnbPfmO1UCxzGjE2MxSSVrRMid10wWI5tL
d82H+h3Jq9Pr0AASkvC0MlPuVVgTPWN7lJ6Eu1FONf5kE6cseOEVcy5Endkt3FZHbaEv2PTxB4ad
UAO/s2JPSRw9eB+Dz6NFf8axXvp56c5kq+Dh4DOtDgG/GRzHAeR4bpAKr0VxSessCQUYrtwieuyp
HWT9DTUNStOzlZ7IkptLt1Ph5wYCBEdzlQjI079KEdkwnq9UF/EW3AFfVWGjnGpWQ71lNgAkOPtj
AGFY79aMxtQHvYGgYdN3jvzhRBhU+g6Cx+4s/AOjh+ZU1EFEHf+9BI/kTnccswNZIn1vG6M9pLv5
s/l5YXtLWalVn0q1q5VypQ9M5IaXq24j4VYlx9I4cWHxFqnwlwFJT94dqlmYiwC3dgxXmTKIyBzq
Sp6OgvsSy5Yh2RyEmBx6Q37GwFyXnazcFNCima/BIxWybxaFpuFatYFUPon2y1imb5MJImNb0xn2
uBD7LG6ufwbNRFO/cX8DOylcaqGAFqQyvKiy6/Zuwq8z1q0YlKKTAd0ZiiveyI0RaWXAVslyWnP3
UkPASI1pbhGMIFZX0cfAVKXUYXpOqFRsk2B3I1cSjRFqU59upGYEQ4+O5RLBYkw8uRNwcqhPyxD1
UX5yAinYDB4U5d+zDzDijeAS5vZAOwMBJzuLiIWd9gyiz/YOtICvw/H5ET16XPnO0C1RstkScWfm
B0oUs73KqJjvqaVQfxJmHhSU1uaJYqargHLjXaoxQ1ub74iHRk8ajjQZ/Ogv8z3Eol+8SrEvcucj
epE2SxYw15/2xzGnJf4TZ0sTBgRe3DcOYtnlHK9xOCFc65teHImaeQNpYLHaBQi9Lx/r91/xqoMX
L0Q36EAco7YIHioCXwflBtX1MvJHA8QKl7FmXUc3NuRV3lq/uvu8cZdEJzDwYnMlL7HbFXC93toF
R4R1pOkHmhUK5+YIjXVXr7V7c+JsPhnQ2ulqEA08FqJBaVxnrklqUuLeZNupGTsiv2aI4VnArstC
4B6s/lEd/P+Sw21L9FfkBjjE/EsvJmXGqLsEd1JNQKw2/mga03TDniHyGBlMsSW50ny0JMwQNYQM
528x4iT+YZV/Otm4bf8wOAM2drC9ED1OFi6TwicVjo+AC4KCOn+Tye040JI/ucy5cHcRyPJhcrEF
Jv4lkVewGzfcxFhkMX33wN3Nh2SSzeU4ELbIj20c/XvGx45JxV3zEAMqzNFt9Fb/eLSdP3stYbvA
Kqmd1YRw0YsQA4eYiO8LDsDCMeebGpeTXgk45WAmRtmayrtDe3BhwcGEgD0FNxIqdeN3oUchgnUO
wsVVeWYb5PISrXuP1pxNSL39OwqMQ3ayPNABj1pCdHlxVEC+Qt21zM5km+gp7U5zB3RAoiH2A5EP
M59SlJboCWQMlmCBsa3wDFhRmUh7bhrKHiHdJFy8b9OVj+g9NJ6k/cRwlWtuSH0p9elKUfV29lOn
+CEW+Uh5DbOcNpm0bgbbLd1Ndkw1VA9r+R2J71dx1GmYqqUFQYzm0x+q26AeIDSPe0oc/ntmrgx+
aqylX2xAt+SGVRtaP9wU6TLMwKIJYoDJOIVKfs/wlghkJqgWEDPVfw/BJfu2ovfnN4gt2PDS6jVH
0Vhm0jlSQpPcnj3qKgxlxNVUVTxCnsMLPgum1egK4eHM1Ab8SixlElMSblTOHSBLxnKDQabkRUUq
DW1NVRFQwbCTRCrfBqvvTUuDxqNmB7xWPHUABth6jR1vLVhU/xIRYr32VvPumEmqPFEa0+QHmRhm
vAKAULg6vKSKIOxp12CSB1Ii77g4S3MbQzNhEtn8OJSrAgwF74ATpnAUPIGydndQ2CLBgU/Ewq/3
ShkhlJdgNpA5ZHci+UbQNoSQBDaiC5FUeKg9lHL8B6UuQd1/y+hFs5s1HaV5X45gq887PP51j7OD
2AblWwbdU1r/K8nSMOxUop6YV5W/iNMMgsNA6cq3coJ3lgbawNWNBwhGZCB7dbSvG8Ud5lOFdWmF
VZP4q9thfo9iG26khWTy3IWtHw047ZQY+qWrC2Or8UFko4SQ5Phv1DFsCdQM1hvzl7w4CazbUKcU
RpSBkNqUMYaZ3PqFl9JD8SATZEzLI6ZwjIJhlbNeJ6TjGG4xLnnITHys27zCJILUwWMGr/EF5Zdv
rlaaIDPvAxF6d2Jz6xf0umy8zpgAjMFL8gxtO07Hp4+hGda4QVPueVpt64JO+kWOwftgPzu+ooug
kQPxmvyIqDQ7r2UUhEFyMROg6QrojZkoUPmvsZygJZ8ZO7Ry7WrMQyvi3v5Eead3qGAMkUnsW0jW
DzpEXkFPNWiF1/IvfpuOE2YL5GqW9KIIUTXyg/azwzwEEV6WXHjzY3pl6sljaXZJ8kFBlbCl4zOV
/gx8GuGageVI/nciHjzfmjgdUVUXQH1j9KiHz0rhY07xDC228IoIIPa3azbWshABmBNsFwbpJGa3
RncqS8DCFneJ+V1yDIhaAkFZJRMMytEWvRlYik5ux0t956o2H/8avOdErG9YVov7We4VmXLK2LyK
+JFn6Z9qfYkMYebwincM/gjg3uWv2XnxZXRa5SYTQDq92IEDP6i2jtVpU5tEkM1g4Nq0MeUWQs8j
5p9PLwaBVwap5F4fniI4p53m8OmmgN4Y95/046VFgQU1lvbqtTgeUB/gEpxD/5SXwa0TwcLMmmzT
Nnj1gCcb5RtEwqzCVrrYhrzbxm9xIcjHbNcwBWPp0v5c1WmJjQMpcSQngb9PVUfcsizZXSetKvW3
5hJlKZnSWykHzfheJleWV3jVY8ImOgu77WI1s96PObFIxnKtcX3d5JWKuxRC4uct6TAnX0nTWv4G
v+Zeww4MFyzuk7/608B6+5BBUnjurD/AjfxDejO/ISIntZ1/FrcqXD1vcnEc+iCRThZe/VgOdKep
c4anHUqOeJtUREKB6jY2e6J7lMmjUC7Tc5sxtqqF3fQgMJLExNpEbPkRVnAICB0b33UUVGl/H81o
XUHw0qTb8MhZsmN9MDRz1f+VScAoNRmuFGqp3R27XUSroeL2i1nGZ+sIwDFgsAgpySvEKkjfTphr
w3sv91L+C2I++wIhBhTQq+RMbGF9KbDTt97CdPsk7uw2tX6pn9APzDgmYOxeu+a3YQI2grkis6z8
yVhkyeNgi/27Jp1HNlwi0Xm3u9YxwRsg+9qoVrt7jb/EjsbLXH2blGUfeXo1wU3KhizNTfvWjZj+
3HAjNaG0nbv4xK7PJy6Mzps4BzsGtj3ubThgP2u/hnuXEGG7MN0MWshNgut9sk+bbZGOviq5I0iF
uW9fLHm0saP8aTmMmqr3FHTrpL32YprjcUzo9UXTznW+qWUWorxp6k3oatUW1jPE6pxafJD+OnqX
iBjXLty39c8zu08c9j11gMNAX3NeEZlI3svcTgwv1bec+ajmKuLm2WB7sBG/++JEOnTFfWwPeKSY
92q6mtVtfvnhMtXc55n/fB1SvFECzrA689rDpB9JVxbCU9h40kftLEXzLr0AyaTkG60YtIydsHr1
X9Q2Od9CueROUKhBeBulM2TBwjXeiMG1y8HuDcZac762sHtOOCUAo2RmUAQmM/63s8mlvh+WiOYg
xj0piTMCL38t3VbLvfaR/yUWlrGu8pYZ37xH0f8uIZhSluI4Q68qZY7GMSntIwsdcPeYm68Kgz/1
e2oetGJcfqlMr0bXXu0G7Uc2vrjDsmBi2PuqDrJ2IXet8TDEXJeHmsxN2ZY+Z/NU6QsE9ZnoP0X4
vSBNlJQEX+9G5JKInJC6eLSFtHzmpQermciUO4GhmYw2RspMvuCzPgKAKXuRajTefHJMMxIRAuyn
cif5SVyYV8ouZO9xNCWt0ysu0mql+JxHHwKXYDwQwuG2Y27LEIYMgqX8L67+xuYLOIihyMyen7By
p9K0knf8NNbYIxr7OtnEZPrA9AeFJHXbqC6AeUn0Or/KH4ukmAzm1XjtXKMj3eP5GYdXDhgAoxeZ
vtz8kYj+7U3mEo7izxpsHC+Zfv5o0Ji2X3St1Gil8Aur7DVcTPw6Bm80Ti1t4JMzkhlGaH0g3qf3
XqolhLcL8iYgdVhVGGiRLjHD+Aq02aNjVW5ABWOEAcR16k9UwaZ2jKhP2puq/RomyF4Lbdii98Zc
Kz2HQCIK5KYnZhIZyRDCphp3xbwMZBWM7ZjHY/fVHZ4kO1ZgCEgsCYExD7gQ5cauaU5Z5ZHVx+iT
UkN2UeVqB3GAe1Vj6VlsGBik5k4u6dQYo/0oLQ2mj1HzRHQzxkL6elCO5rk8lMyhE1y7ySmjJGUO
By3HU5wehrL5r+yO6QdUTIhIrXAItypzn9c2I1b3yQwWIspzq/iyfMScZajX5WP7ou0juRo6w+75
Ohv0ZkvQz3Zi1t180VNVESizoxQ79V2P3ad8oxeXm61lQyaufIi7XXvqIU4KHPEfQ/OVj0FPEE28
re1lCFSdQdcKF4YyOQ1qQq4ljnZYtjnNBpsMcWOGpEMQHQmvG4r0nO/wSliNmJpOnoZkC32G2R3q
7KIP33J3gFc77SFbj7ifcrRSXkEXcA37hzaYY3kRi8WBgA8gFIuG0S3goq9gP45TM6fFd4aJ9aLA
qRZKtRr6OmTclztITuqB+4lw5m25RE6CU9G6K+G5k+m2D5lgTt7ckrm5xI4uY1IwoqfHHLd1B/Mf
2cjw4w5AYmQUgezweqovVaHQ9RTUVdT+nqTggLiJn/fa7QnlQw4YCdTFP5bNTaBhcm2RowqdFs/R
VQwVZp19sXhET4qcJmR6h9Mb9ykOFLwHj6lxg4hx5i0ceoI9MAqDDLxuE9c8sA9QSqBT30aM5uzI
5Y2/AoJMu/ELX+VcOBarvUZG562q8OPnWxv7jX7BX1qRdgQPqpBttoYP8zvjx9QYmaFU0fjWku84
P26T5ksxAfkvFg4m4lnIIL2wiF67VCF69iQHPCeMTDYD/Co8+/FTO4fFb3yjFG4WXnGOGVGZuNrr
Y2wGhns2gBn5LMxetP4msAzKM5aK6yQJdM3tPqGTyGfANHFDYh2BZQx03sn4EVNbuXZ/YeiUlBNs
A+AvMMQZOku4GU2vrzf6vmH6KXl4KU+ZEyEz08fKQQPkIVskGo3P6i/Ik9Fqw+EhUYoUBfjxORTY
9y4gik2c/axxn8Pn9HqHshSrby8yb/8E60i6SoVedygWmY1IN7Vvp0MqArHNx0Vy7PYQxdrgTUHv
NjKoLfeC/DY0uw9ydvbNhbNgyKiqcVNHAjv7U/m2xAUOxGsNn70bk7tH21FXZ/iA4abJ8dcFPWS8
Akk+Xs98HVXj0FxPFKLYjU0u8VSHl3GH/M/kq2ALncy9hYVZOV8TqgEH87UP4bUjSkV/MS3ddqn/
UQ2fKmGaMpzSmN2PrrsImmz7sqCk7FmDQ3mQpX869SaPmu6DMZ91YAPUHOfubM+L3eGSPYKT2kQi
yHxoPq1Hr+zwfyRPjXI3xqIf57xR/7XmE87wOMnnnvDT02u/l9201q5aAULkYMloMogHTX7eH73L
tn5V5P3AprdFJBa0irDgnxDnVPSfwH6ecE0+ozd9sB/7mGgFMtuOovfCMRe08oRTFU+8KLaYgFdr
MyA1YiIoj9TCut8a/zYGiLHkFgXEjAgz+X2JHpm9yKZ+Ff+KDZ11s33KwRAMExtz2+KPkwSc8ZvF
XmY5s+Z/lo/DSIRBNPpjjCTyaHNWn+cM2LZDLMRedjSW+DdJtToLkM5L/XqlLvi+h5Ckm2z1Iuzw
SsEZTlpy1DIf7hi3Abkr6kG9NBN9wdZEzONMkUtIB84mLF9sRwnaG1tcOulMME8ibS9SzJUO3BC9
bsqtbgIT/9/PJIzsXj7ADhuCSn3IgPnfRc+k2kJ58jAdJT69TdY2gQ2ll1dJIjfxvVI/OGvm/lbq
m1bwrHY/E5L7sgxfHXYDkhK/wkUsdA3G6q/swqtCx4kxrXEjBIuIQdxZQhAT5UJS7oBDQf5mIXvP
fiYYn1kD3k/hORMepD46sCdJhOnDl0+HQLNL+V0Ifxv0cggyUsHD62CKqVgBIV1VdtRDv1NacAau
Z9Asi8LCJloZIhjLmSXZkdEFbcmpoT9nm5nqbjDfi8GualInmN7T3DHIzH7GjoL53Qo/Ku4kSd/k
PlxzHOA5heUb/y8fr/CC7jJV3rUYM9WDVmG11RynmevdpoWeBA1VzxVgmhBauDjGGYLxVsbzvF/P
xwRAlIHdaTxVxGMC1zB5QbE8OVK1OEFK5VnofPmF4OrYZmjKrY24NB5rHaERKzQJnodwYlj3Jum7
6BLVB63//ziIOUTGoyqSYYnxNtTTXbex9B2ZTDKl4JoJgHRKFncqGy+Z6FhEJI2Tx5q9izghwJKE
N5560Sc8aBiL7JQEVcsG5kIs0GivBK5A3Fldcy1P/kIkXAs7Q+lILdrWbWBBvE//MNMn2C+BpjnA
SbEUTxZOcUXELA1pRVnTeUXtprSsrGibmwYqbUwQRLdOgCbnTX2byEZKNgM3tdsIO86v9vWRwO8M
wc5xAYO/mpIXw7t/3ktqCcSu8Y5KYRbc+LTcQbjLjw4XrmZPE14xt/VrOnRbk1ycfEf+ESZhMCaE
3WtgqyvdjYgONKcN5hDqybrq2QafUiiYUnMkwFOqj9iLhZkvGRjlr2QCCnxDWRWTM/Y+m4IQr/Ef
rtqtXQEQcrfyAJvyu8RZQvtudFKXNsVi8xio9LUygwUgqHCnqoSIUlrgbZwwIdNTghKSR06xZmWf
RUni8lp4/amb7KvSmD86xkMhmTpdPf96JA0GQBaqKHLo/2l/zDRp8L6q9xoT3g/9g/p5++qO8chI
46219vP3aHG3+TU2xCVqc33zUg7V871GyKbgeYeMqhUJi+YIlFD/9LcumON7qAXNhnlxfLfCS1QC
frrN8NOxOWcLIkbtDgIMEIw7Iu7i5IuAO8TNgFITkPJccjCh1VXVjfXTRf8wehrlR5rYIsz55tLp
dvZX6Y5+EJjo1T4uZoRNob6UFCprCHkBok+40+w2/q1V/v3sPzWaE1JHqU7E3h3A0M4a0BuF0fMT
mmSLIg6OJ9ELXeRkgFQTU7v8RkCdhEb2udZn8vTUFbqyjDhi/KdvA6C/mzz3remLoodTY5Fvx1Zb
PYQQKZk1+uR6DqCEC1b73uNFg7O66VnlWYOBLn2TRd+0X6F56MXDlP9murnKmGLRmKk4tWDbGNE7
bWNOcHODFUHfbFormFNIiOm1Um79EizBHKtAonScXv7YBYLpjdOWVNkqxNoAJtJi66twTWuroTfW
DckVEWF0S/1Y/I7PO3vXine4OEB3/DHaB1HOZrZVWQUKjYnHMTylgWXtRw7OcmGPN19htjGmg1T5
i/wfujVLiDte5D4mUYcoCOI8ktKLMICyvpThYdXn18hG55AofwxyZcvvWGA2KnD+HZbL8sG+afUv
4ksEOuPXqbQ2844EJp5CRxqK9pWAfk7S2WBGqfNL/y5Iq+kvFBl77uvnidjHqYYnnG2iwo4ukwQX
mtiBVAfJl0gEcWIIMaP21ygPHXeFjLxs8wbLXLDeGbXjG5QRq30Q5i+FJtjGU6zUwQDOnXqSSkd5
3fovIyTM66cXKPe9V7fpbxoCcWkhD5qMWP5F42cxMgPepQa26FW/HjuPOmU+lFBOaPxN7IYNhvP4
b7bERrN/wmXYVBytJc1ad7lr+xnTadBHcztPuFrlG7jLxYkqQgYXU3A64jVSlMnE847OzECzABaz
JEI31+OpMGxcvuXWjTCCgtg2Rx/VcyMxb0+4+UlXNX6VXU04BAJL/Jw6fOjwhRZe5YaFoXzvY/Pe
Un4qeNhqSIJrPLmqN6IZsRaXk+EAV86JEQjF1kVN/0KAbNKjiHKf9NaV1J6spi9TB/ViHhUyUVhz
ZMHEDp6Vbs9Xi6h3C+6EAKa3fM9VRlNMwfPagmUL6EC5pd+ZqJYUP0dYGgLufLiMGkS6NXStm+mL
eZqK7o/DYvpSz3Gyk2Huhq/rvItJQDik2Ikod0E9xjSEaJjciBs/r/YqeLooBl3CL/MXItWaKp/k
+R6vSnyHtyXyOLTzzSVRvDI5NlgvGPceV0IvNTeK9amMjLRRwMJNe3qMBZIGGH8tFEEH9bGXcSXG
Ojf3JqeYSrupgCYj2CItRbVyS5F0mSAXXfHDhVTwLQggOnoCuHNBkWqCGea1/cInQP5ZuuDvGSEs
OdfLgsKtRd49i7cBGVKKsfWM/0deedOwMwbOvGyVxNC/J7vpep+0EyIDx+NT4/gXHhmqK/3JDbAi
BIxRV3NsIb/l0l0gC6/bGOE3aC91pOHyB+Scj4K4lUy8j3P8CWPMW81k+zQVzF/GQ/diBDl8j0Qt
ZjBvkxk/LR1DOQ1VnSIeCEQ9sJCpm/tN1vBwBex30/o4lvqh5+MsDEHSXCfMyYBp/hLJgwB3kDMs
PEJ+ht5w9Jrcp0m5q22GOTqNSJG6c2G8mzCn1B4YSaqZZwHGx/Nd6uT3XEQPipPKbOxMDismIgAP
laOHW63/Zyr+KOAiL1eXV9y+p/VHUT4/XsVuudNHWq54sYI3obeiKLMEg6w8QvmGokYa+zPxJkMz
/K4lCKm9UtxCFfNzkYotgkcBkdjCMV6D0Z8m6nmkyc6INddz5aKGL9iDaguN3pT+CV1y0Z7fM8Yu
mfXvWcx2x8dlcCZKc3zv0EuzzRVOvQ4Jk4E/TNKd5KSwK/UoG/GZdHBpqT0mmArmv7ELCeIxj32D
8onRaGlY/By/xJo4zdQG0bSbhp845ZwUzdvTrP8E+KPWq31/puNBRGiHAUIyzlsxDJFs6PeN0Krb
2BrBw0tUn79Sbp4L8SuVU0IcEbVkwq4gtdjCKWWaqt+O7xr4Y1ChdYcOwmIx1RijQO0kfTRUmA1k
xcmky+5McVfN2S26prJ6JMNzBGjSg+Kp2Xlo+hICLtYuUhXeFykLMIKoVAS5ZwQeBsn4g8YWSros
YHz/ak5Jnp2WJ6Or1UUkTVXk8Oj6vzAGpJqTuOQ74CjlxJi+SRv5zXvA7zByFJQgZvUep9k1fN3U
hPk3TSqN+/QfR+expDqyRdEvUoS8mQICgQrvmSjKcGWR91/fSz14ce/r7qJASJl5ztl77bS0C5/V
nNgoQTl/JpjXwKiYDHfvH1SuXMBlTMNARNHH5U/qvVbBzCmz748nz0vT1qTshI9dROHWJBbGKNAa
vHyhlBiyWcNLBuwSTXC1+PKjPcdaQ9DWDl5So00WWk64BVPZ3lMORkCNfR80dHaUvD7wNhzoNBgp
2kit8x3QA0rG7kngKW+mUb6zmpEq73ek+jRoreVxu5E7xNr9X00yYNj/NT8DYmo+ToX7UAO3/1dp
Br0KIj5TMlp4uyxUuTDFxILHoXxXnJEKVAV5r4q0a0WSZXFgAMMRByZKfgkQcq4jvO05dw3TJ6RR
WLkx/W4fr75If8Q/DxYhP6Q0ASznc4+dN/dOOf+97mEjo8OX+shBIZhI0i2N7bQ/Jvm3pbdfgKO4
A2e8gIj47SHz86XMsaH9NxFxqZCLATKOeaxCfEbM64FB+7QEHpwKB7P5/2XjcTHw/MOepBnxHLgT
4O6m2Tf/TMCw4XHLFVAIeIVIHGw5eE7BuSWf3yuYJoLp1RroDdaSfxPkSCqxjPACU8ov8ZdISMdm
H8nYt/dFBHdQ/DFNptk+rDQYtforeIncfy0fT0pPfIIApoelnMX2n97spm+6Y0yaRnQPq5eBNpZw
M59ADUXdaZZIxIhmH3ue41qEXS4g8W0mTeRRzz+Hof0HLzfwcaiJAyElCJOY+BeUvnKKk6UihQY3
Kd95zMBouiUEddd35ipHLOontrCo5WUScTBQHBG/0PRpI/+c0ZwXEPqiWTaP3MkqL1LGiHnwppBi
Tc7TouYr5/q2EFNUmC6qxQo/3fRl1s+r/uZXAMcWV0+5FuNvPPzKyneSAc9a+LSeayFYTCQTrnYK
YjUqr/7wl8Q0vKac45qPW8m2ZqEMiNyeN8qdWevcE/2lQbAafX70sVmW+Vf5zt9Zk6IsvmAByeGS
mNQ9Y09v3N+MfrShkwr0gPfnSSnnG1IN+cx8VCRVcb5IZUouQZ5+WW7hThp+GIolpPTI2l6NL3jU
8yzmp98qMheFv4Lk5v7hlkm7qX8Mo32Zv3UN0yV1LL9FYJ21ohU/O6TwYcxwUXKVSlozGBp9YlBp
R/obHXBf1J9MHj5vwl/Ew0qK8sXIatDHvw0VKBArrYN49caan8l0hfuZgWC7qnD3wtJWOpE6bZ58
fnyDyX2OXg5PCmacRCjg/4qOl+Urc/jF21/Gt9gXEKpmh6n9b/AV5MG7RtenZScYIRU3MAicmwjH
UKRV3SdAFDQe4CsYjpg6qA+Ikua2kXJC5cb+CxLNNEvES250TLTu/NbODf8nUw/qWoluHp+64WPF
BpkMydzkTgR3I+HAhtZNKHNM2cjIwZW4KmV/KeODRtP355YD0RLxUiLmaInxnrWdk4qPjAEApUDK
TymxZnsFuw0DMw8KckB67Fns3rV+0PLKziqoTTyNKva1FyiVjkDNJHZdidetSjownd2yrfjn/KWb
x2mNsBoyQxqVRc9aODHprbErEFER+Oso2FQIEcxwyZ3sQcBQ6N1x8wJyU7uOaDrmlU0JZp5JCYCq
NsaURTpbr93jVHe5nunnx+gB5Wl3nStFM97g98T4Km+gxKE+fLK1BMScZnts0g/j5fqZHBXHsWcq
qy2AjosZiY8rAoQRIEXRnzf86t7T571UAYxnhg+H5D2CKjwrnQOVY1r26ISSvYSsSOuAtMk0wddQ
ItLQ3yTVq+BOCXjOcz7aZ1uSHAb8sGxZVDE/t4yXInzuzDw6urKWnUfqQa9d6oo5+d19sSqwEfLt
qdW5BsMlKFspeBuw7xKEAz5xpemj7rZK94ThVROx2tTMzvhT5qqJkyUozYA0X9VmdLD5bm50mSaQ
7wi4JMft0ulLvSdVvBqvphGsKn5CMUkvnuhHQ/+WuCrU7UrwHkhSbg9BeZ1qOtdgtgp6iANUgEsN
3WO6JQtMDJcat6aALjyq8VfPjTBG12nr6ELLq3hXAmstaTsNQA0XIyq+pWGTSui8bbKsgOtm7o1X
6hkcWrQiMGGz3bnHiqZ8Ca50YpDF2GOOObdKBaYio53g8c3GER3GGssSqpo0xNFfNqsKJUpUYImG
JEAKPNycMJ0p1QvCcDZAb4Gcf1VLdMDqd4wvoScEsKFMLNC98/3Bm54PSr0RwpKAFxRB/dvjvUT6
vUBwZNJGQL/o62tYX8MxzB6heg29Z9k7QnZieTfhmsjLSscHFy5Ns1wYqCQE7gaxoIPn0t/moYKP
ZfDyQ/gcWY/r6qWwAolTRnvcvztoEXlKM6DzKSwRR07fFeM/mT7rsMiMqT+EvBih+d8oPep0PJc4
lzM64yofPMRa2SEwHb4Iek+3Fenv8ArItM5C1fYypysRJ6XSrP0Ycxm9WUaMxshqDNCR53Rbvn04
PBaSDmDtZeCA5Yl3YoHbmFhkqhSqiQotJSF5SHBHTNtc+064YMIa/C8zI97AA9HKzYHpIOO2maxM
0g8BlfOPzrYavmOCTuQeSXWAJyhaepTuPGhIV0XhWQYbKNRSs/9oqL6ALg03kQvZE6eUcrk4p61E
Hii4Kh0YKwuFAkO1OaP77mei5nKdEka5EkeorBmvItkGOQCJeOI002HyFdIXwaB0PH1IzlkuEECX
b7A9mJv4ktKPtEcB3yOHjdphUcpwWWiySh8KUQcihVGuQDrOE5YF6aRixNFJ3ynB1DBs1OpX+2Yn
Bl2oo1Bk2eyf2K5adsKOhuEHRlEoGtsYXWYZLy3fR1DPaQrNHx2aJAIw7uo/gsEcf8n9XvmKK2OM
CFNr1jFNrmP1YLDvguqv7lALkZOLbscUjRHoqJEUV+/lorR9xvt13u9bRia+hkhXYiZWYHXaKTyV
4GpiCwA3jpQMOYhQjGgphqPnjeS1t8wQGHqbLSp/yslNg7PM+Ki0zvNNn2KDQmCSDzTVYAvUTBGd
z9nkT4Prk+v3DjQhjRFlYD7JHR5+6FvxjH6gc7Pl6egDerX6FSywLKWELwXKKZ0KFPB8W2F9L62v
T/aAJ66XOorHyB35CuiE2PHHWBjl1eS27oxhXYri0hczB0ecltyEYQNrSSeycfIgpsmtwtsSCd4m
JClK4021wTokDLK/hsSc5HzXLGufpTFcIkbn+GLUeGvSiawVOFpcFIWPKcCdmNjRugWDBY7zpBj1
JjZJOEGji9zhnGeFW422+PSthowdFcLHeG2h1x2FSgnBJ564UVtYZWULARP2/IQbLGz4CBqxGOas
L74QseNJHN+RPSaQIDk0ktZ8ozpFNR3N1PruFVQAZKTHuDh7Bje5/IjFr/4aGd3Mi/cm1xubJJL/
iW7aA4MW15EtQKFR2FLG4F8YP9mAYMb/CfmpjN7N2Lnc/ly1AeifSdD4S8ZHzzCyon+MZsZKbhIJ
fCgdBh/td3o0oN9xPbSzQFOrO0QMD2qxW1SfC4QjrgWv5vOjsnrFRyrAGi0BNIrCxWOBbbeDcFEa
ZELJwQKGRPZutyvMDdcBWX4rPwLzALScbyIMvsKR0b3AAY5Gd/T5zbgxlN4WfdzJ5TcWCDl+dgH6
Y1zCJmM01LPpB9kpPAF9/JeJtz6lz1duEuWRtC/ZevkwZszDkD/8fsQcctB5fczEGbgCEEFBcDfC
c4GCMBlQrXxo2DJXIrQGFEiD+VjTLl19jMbrRzxHweVjoYD2b1F293WnwqxY/5n5w5jswgRaxcxg
JYHOgfgm50OHl13/NeJbQ3rrCT+q+iPScaL/UZerznh7uUkVddXCh9Rx4r0X5p+p3cxi39HYLqu/
uvoT24ds/IXwJMdr3p1U+PbtFz1nJGuybCxE6FxphvRjuPrmqaiPOcNweQEQG9FKjuelOlICzgqB
jMU9Tr1iSkK89MO1oiocb1V0yoWcc/r3p9oiylTqXzSIhQcF7GB09GAukn+RjZPcdbPExIfc/2Sk
YcgaU2L1R69WVxTeBtqjgiw1C39CgaulIRICdi/rS37qgpWU/ftkwd7XbpZhzg45jfe6QXzk4xqz
OV3asowpY5bB/e1o1eV7IdjKMRqJ4mLlh0lw1U8OspLPnAYrRp/ImeT4WiCEhNvUXTmse8jZLImv
4iuafPRYtOjU1NpS78j0foZ0qetoXSN9HGQgIyUnLXZQtvHhnJOvOHjXonYCZoXltiqyjeqBRNJF
oiNYHEwHoSqDDMRWEr3hHZbFewJWpT7V8kZV3vz/1iflBjVgw5Gi/VfDnig7cjPrjUYQU1djDs3+
Phhcxk3V3bvoFdFhl6qfPP8r9XjpBeKqyTUS0068VkEq53hvDbfzsS3eDTrtIg5+tEgIrpCiYxr0
9iXwRPqLEr3BmFshpjuYo4WKsAUo1UllVpdJto6fJM9vifQcpwELst6PxEIUnVEOf6KXvwb91xVz
esW+sCyrL2qN4MO0vYTZCTbe2+TSBUExTa5ZXZ8y3+Pe/ieTRzNykY6l9sgMRxFRrbAUSUcsY5B7
k3+iBrhIc2X5lvFYlh/E9XZPk1beIOPDzBmxTiA1/RBWGMkraojBcMKWBq2L1HqAfWia3w0cSoWu
qVhi3zGBjl8VC9MLs91C+YdKlHPdHDdFwQ8wOeRLQrJplmtDo+HkTxkZd4rEpPyVxlfg7ZJOYRek
ysoP+PP9kNG4yl5FhqM++3r2ocx2CuEO/EjE+/tUD5P5oumLWBU5MvTLyvhpyo7M2WsUxPuRZNwg
3kTQZIQQgWnGfPHLytzMchoeLd415SgP7bn0bNn0XWtYh3SijEs2BxaS9nSYiRSTESArRL9/S5Qt
IqGDDNHznmStOcmwtDtdNUFlavyaMFhbRJ/79oQQEo8E6vo6XRDvg7aH5ccDdeXNNl5AChAJF9wS
N6uhj2PrD/kx/kNdJz4i0CmDjdEVuiYeSEJSoOiIeCJmA4o4HObiQkL/xtE1PRuC3VbLANb4bf75
xWlUagt4jrH3jJfND8c3g2FYu6QhQS1fFDYu9rqfgxxc5nN/Maedo2srIb419V3TDx2Nhm47JBeO
8JxyqTIHav4xv6oUGxLdsXFh0bhTQXMUOPvy/hhDWoMgPTH85Lhh1EFdS9/EqTKnjkgd5TTb2prg
GBaBBkJPsApepbmCNJnzGzVRsUK+gmyJBs0QHwVa2tlaoKeTBH+LCD0yu1PsoXO+pu3TAGiO/Cl4
QsXQKMYrFW965lQ/PT4hUdvy7gxsSLCdN1PzisKLaPqBpgxNF5+2akj/T+ZGi7GjNIJb0ffv86sU
/HUcUgnuUaO9SF/BSQokjxH6uYuXrkvqJ06Z1FNm13+RPzyL2J0BlWucKIcNgEIFUhtn3ro7Rki0
M3AlkYvkI+qeMm2j7m5274FpEA5k8IwYzSm0DfxXE9QP1fF3k6252hi/AaVB59gq1GJ6JS3G6htb
XsHMLFCojJK1Fm4tqD0j2zuQ/nLFV9n4pNUsaVTOJeJQMnEmqc8erVF5HIIfrWAzib92WrksLoAl
DY7MpdhMoAl+RQYfyb98DDi06RJTioQxSFnKHNIybylZFM/4T8Zw46UPLPBYLbsJy2AyaOZ6DBcr
fNOgZfYAqwYAmvcFexztdiQ5xDROQZLyT4AsjrrHYTqteb9BvRj/VASTTZ8uM9QU2DY5JTEPYI7Q
mBgqhDVnuabCqnhGtNin88pYKmfI5IgHWNEwyy19MlNX0WXYqKuost06fHXy2kfq2Cy56Tymf9Ti
JP3hrCQims6CFq2sC+WCFQ5LkPd00bv11ElEgxnFdklDSsW/oZ/G6GDSwUux2ooeyFhu57wXlxX6
m7s3nrL2MJ3iE/p1wTGdypDEGsiC3BX+l8Ctq4/YU2PwIuFC/9Bj6i+taYvIHtuE1L9oacSoIfaM
6iDBDhsyfzgmT6Mdjr19P1cnEgXHXsIbgOtMutGN0K/zZPfhmGwScj8djSutIcp+YeYpQputCgQX
BrhYcsbXJt5iU2JKn0uazhsAZUFFJbAy51SUoytXRw/hCFMigK6evo4wWxSkMfZXmaUYfEpisQ6j
9ScEBbQ4BeE/C1UkrSIahiiBGjowP1jRkZ7Xgi2WxxZ1HhuD8YBdyZrOjDFEJlKQLYttfxV7+0R5
dgMRfpiV2UjJDEewwXUOiMn1DkrKca6czSxjWV2xtd5DWG8CKJbFGG/V6un1rIqAes2lDrWScTA+
gQz3zBfwuYobArbwPOYokmFAxL+JND9xvXr+FdwQC5zqkFnIsaGlFzlqveEUEXwX6u+n2RbmrUJY
dIcH6C1FKvMHD3Pq0DxuoY23iuPFO6rDSA8plFAt7cofLXhW2zVXB4Eh1OaUjusMJGKcz63uYNKF
3+XuKDs6SrJ+xQfEBdS0jvwHYYVlAk4yijgbwyTjI22xpu3tU6SwvsxhDMOXfxblWdiIeKBdLjOt
KIKRzqJ+gX2SMpXl6KB9k8axYtLMmoD+b9U3a+pT6VruynTFEYgjMO5IGvtfk/1FJNI+cpLwDkV5
gF9hYpjDl0dym39uGAaFa2mNoJg6+0qfW1I3HQbBbA+2lCVpg4A+aE8S/VJxAcfItFYwBlT6rfKy
s46eRiIPzR/BYaSvwjEhYq8x9qMPH2VwvSlJd8E25PuHXp9uJpTbCqTySXSDSqmZfe18/Tcw582v
Tsd+b7ZTCE00qYvBiqDY18Y1R0rSeyivUNMd+C83FXRAHiN8jViAHJZf8Lb6iTEeqwjrODhSLfhj
zwhebHREjcCjzTd0mKNhA/yY1mjvr9FFssHzINNCPmf6Gh4ePN2+nlDM4gWGu47sZYN2kDtpqRtH
TjsYorUEib+Lq9ukFzBgIrww0FkFwgkVERpRVF5Vsk2VuyrRjVlU6j7BnJ4ce3qCeo+egE2AJnqz
IMEgyx3rgL4tIqzTodVIpR3Tvanrlw/SRLgN+bq7dF85iVfnAfsWcx3PDTCvLWQJQqZNU3ZUYcvO
zB8mRYtPBHCWjC8YaHR1DzJgGhAv9LYZIFC55stK26PH1lZ9fmpxEkBQB8t44MMNaBlX9NI/e8pH
DqIDY/BNTSjdorzR4Srn4U2mm7Qlr0BYY69k82aRpjoini+aJNnpUfpO5aM0zw7pRmJa/pkzmMMh
OJf26SPtuHbkMvFeAAHsYAcyA/qG2om+Agx9oV0VBAsuimUEQ/oIhXYG5pb5C70PXT5hg5CQ2aGX
p+4q0WkzLt9AUaXrExk87y5HKAAtnGKgLfLFWAdjjTpO+mvxx+MhKJYhwZbhaoC0EO0NwUFq4xWr
9k3vqswZKb0CwrHQtoyUyWd0VDvaL9PxyKnq3bjV25XPhlwvFHlniniNCFG2P8mxc6PA+essuorc
qdTtze6Tb0xtVWGSintAe7N4X9AbqbpDwTpes6TRB47J44G2ik5UEXoyWfckdyTdPgGGKIB5RE7D
0p6atl+7DbOCfbsNvWP3N0Bb/86Z+C2/2n/oZFhcsZUnTvk6CmvekCUcBXAdLbnNUyYfM5sG7vZC
m6uu5THmQyfO6RvqckcEA6FeKOLgis+bn3Y74uglaUdbS3/wwFE5wSbsFjp6+BXUchjgCCyWKI3S
lUKzgbjIjcmowEIwiJWG3uNCtxXcTFSXDuMZz+YoOp1a3WPjCM9xS1RCRQRsAEFrJMB96vFP5Kd6
3MCZ4IiXuNlXhQkL7Gm8gK17YUi+RN7EGGfeP+Nvje09X0+CQs5+W3jbZNbor3JdoYFciafK7VVM
HP3H/sZ9psTM3irXxey5NP5SwpAw0aLHsCClrVQyo0dyAowDTPKxdSztjpt8iptCR7FFdYccKrMh
G2jrFuN8a7OolAXHQBQyPFvQB+RfJsCzgQd6Hnybj4SkjSmdgEQXZjpgUTgbQLYnbRbJzOKqR2jp
C1eGSNYQ2kTnxBy4ZMyXlZW/gO1eHrnE/DfstT3E9HgDE3/y0WBHP3Q/E2IUKisvEgP4d/60qZcI
nYC664q5peeOSW3S72zeU/+v/Sz8OUAYH9i4CoGE9lHsTr2FkfxzEn0Xw5KJMFiF9iox1YFnjPaa
8yhtYEuCgc8DPhYg4mYOeEM0AXHEPbmpg/PUDgdlBGko7ejDBfTBycVSHzVWR2Nd0YbHwoQzJDmS
UQhznC6QSAfB+gcBz4odDcHsBDLlXm92HSCMavgxmu11TH6mCxtGTxq18cp6Jlekq+x40WEozuQA
awcyH0RMNSzLxdUildMIwc8vce5McBc5+pL0yYxovcNlv2+gMCwRsTTSt6zCjnySRMtWIc6pMESP
HvVc1Dc1+Z7BC/dLIZ8gyLPhBbiDv9QvTXTi6Zhj7SSmfnMVvzvj7VkHfU5con7cdRZIUGPNwVcD
knQyMdzAylki6aRnZT3zLVXjD6KJQcGcExwQLEK78eykXqPNQTEFh1QP11q5UaRzH/x2uU0CQSVy
MloGLxQz8mdbHzn6mG4ZYae/M3dtPKICMMBCKNH+1fl7GJYA87IQZbtTe4uCiG3XGq8huQRTlNp1
+AmJiPrwLOA3LY8lz8+2XWSO0CKiJbkhsgsDfQAEooP8gKjL8IO1FMcqN75xIK+A+aFIrjn7Sv5F
GYDKRNAXrJxIXxjmIQz81z+IdGAf28E1OWN1nZVrBD4SvQeqEScTiSZ1NfkvzvBcsWAkn9Mw0F9d
EMFMmYgqPYuPfnP4gBHkHDoILl8OA5CU7dDLN+xvpFnVypnFNP486mGl+BvCpxjFjWbzYBrdEIRJ
e74C5k65A0xLAstWlWyz9FiZIA09EK8VrqlJYdBzJBeAF5FkNI0Ca/YH5nxp/JsZLx/7Vvg5UlEW
zJhYkNToGXBBSQ9mGcc7RS4KeRX+Mjyrd2nccG+uY5ZUFkxqMvEhiY8wZOgOz8bAnkhUTjmCkdDu
SeBwjKfGRL8uhQzGUUR4LV5aMLZ3X9lPxSbfUcWjoK798zQfLhHKks1UUmpykfLoJkVu5L89XoEG
XIMJg2OniNVPK18tQh7QbFMxgg4Kw1fArC8hw4U0h4R41vKcMB4MCPjp/4gLEhYlo1DVCQXI+Dh+
qNFQNHQwI9V1TSwGaQfCWlL5IVYv4ol99VvCL/cxXh/mAx14Bip/tbz3hFbJlEihpONRmAniHjwz
lRyCd4bdcbPLpvwbjNPRrpGvrFvkUxAQti7QsjfuNObP2vcgXQv+9iE0taZGhnSJUn3RRr8lu2LP
XiismTlLXu+I1kXJ6UpTB2o7qX7x5HJaisln6sP3APd16s036EcsW0aX9pvVK/MMG0c/VWftCSF6
YzrhhbkkYkuidXGr2RKVKAB5Bgjz9Bf1vEJrSVuWv9xpis03S/OlBcLAQYnRxUqGGtYADAGZr6P6
4A7h8BNQAH0TBBRgrOZYDef1m/tc/aJxzPcLMwqPQncUHOucEWuNrmM+fI8PnB8B1k2GCKRJ1Utj
z7no1h/O+OO5fdf9Iw724gYeOCY+NkN15xF0lC89G6mh7hExgGhgXTmad5oUQCxqdN6jQ8r0XaWF
QJ+p4rRlNzzQT7Bi6+KP3bPdferpIVKC20hHpbUZz7c6Ij50zJupcHWt9NSbXxhQmYzzXE77kgCh
z3q2PqURJ9S5OSykKSQei3D0v5yHG7chypihIIvJCVHqi9/PWdg0NtZhWHlHiO+d3Z2svVY/BScw
nfEsHRDmEfiAUyvaXK1bi1t8E+GbcFmU1LzkiuwCl5QGz7ZWu+zJLa8ZK+bzzAzzab+EpLrWL6q6
yG0dPkC3TibdWxmuUN/DGVndoquCZFAkALGIl7iq96zaiNnNu3Gp9pFASqeBJOZ/Zx1MLM4PbF66
TdYGEdk7/66qpJE7KL/aF3Uw5Dkhmy38zEFGVVVnpjNzcIBXMFjdmVzA1jaqffHT56+CwG3FoVtg
EN/Sr1rZ1cGKqt8WBSQ3Lb7VFd6R7M6hfOdBnmcNnYv/ILszTbBYWS58RuYoi3RtuAEwI7u6aTPl
PK1aUwgDfb3ibnGoouU2yYeIh+nGX6aC6JCqPZkkDGYkW+KG8HI70Bb9+ChycO6zpkD0vmBtg+Y9
x390aNYUOohs7Yy55wK6UZqhKZxTRuL2pYan0c7P+KRTrua5k9zNQ7zLThLtohP2Z0d56w8Oyyd5
F1xhXdvBNfmCNHnFgGUc6GRBiGyhHUB7llbj6pBPQXELGLq/I3ZfHGv3MNxAp++MVXLDp7Cl4fO5
5xSm4HTb7/pE5cxWsdKsrzS+M9qwNpHLySk17HYRnpiMRvksdHhLxqWhg3VAl5uux8Vng3ch36jp
nGbpAe8dbvTkcaN9WD5kcFCzmJvA38ufdcCah6zD57iddTg1ZwN0S9Y5ulrAz50KeOU+Q36dcU5w
CV0CVD9w/ltVFzDCzHSNjTMdu5R+TvKDd1bGmfoUqIfmxhXoE6LraNFvJ74u7B+ILYwj5N6lOerZ
4ovnfqycTn6ma++t0K9o10K4okcHYWnu8QzOCSkNiJ5DYKEdlItfcxyJJ8+3+MrgiDZL8Gvb4a1B
QbTp95EfPTrU1QvfrbZv+v/IeGvg7xcZdPGehmMzdzGYcUzO1C3C3p7m3DN54CQCjwj+CyPGVmMS
/8T7yymjcagAiRFDdDYpSsPkQtYRRSMlYEjyax/dLKQX2bKj9/QxV5GLgMZYyq8EGtus5ITw1Rdb
nT49K3EcIe5ZiNlBAmWmu4x5VE78s45kUix0/qZtD/6EeWcU8dXtEk42hKLRCGHh/xOJDKNGP6uS
M6SLRtlIxm93q276hgmnBO4l4rnx25CR7CIwf0phWWT5MpcrRrivNsJ0B45EpRrQEn8uldBxpHcK
2ZYBM54jGIIvH2HjxlT2YX2Q6q0gwgeXvnXRLvj9Fco2ev9isYqtC2YPZBXWAmVRgUQnW8oni1uW
MjCmnS/RqG67C/p4IfhTO8oFDa2e1y1rdDJex9PcMAEL0KgEkU2UC8q1wc3I16OZh537JbBo50hY
ssZEE6M0e81CsL6LZ0QgUznIiC2pIvTxZ/ARiHQXwyvmoeBS1MZoqz1MqgW9tnlT7xqq4xTRV03y
GosyYtrs7knfqFf9kLjyJ6k89NFT/x1PokJ628aBHbM8q6iKNaUlnHoSYMMmp6c9rSIZUlqVtFXW
eEPdJdRn6EspKoufHNGfNOUOdkFO5/2tJ4+a5mkBgbBya/9fSB8E5LowKSiBJ/UUayXMG9JwEgO6
n7b//+lBGkdviTNagoonh46RqvGuGUDBisDOBviTHLfDrTq+e9Z6Abu196CrqBnD6tM8QPjkHaxm
71w1lNn9uaKsKdtvBfPjB4sEpaVMG49GcLmkg8QcK7fuQn0Lsfb+WIhx+hkiliLYCPfaoR9zF3Yj
Cht/02z7O2NejTn4OVq2bveuVgbmxh/4Fm5+L676u3oLu9qN7rlnl455yI6fDUs7yK137H6c1pUP
4ll7GS/rSLzLVmfIO/e+6LsmrroAKXLW5/qh39SuTqqBirHv2LqJqxzpiVpbAJq/3Vr98c9cCC4+
ORILRBrJtT4G3z58z0kGlG/7dss/6mf0PjE1cIDXhDVSodDWpk5559KIkMW7lJ69OT5aa+9jZSfm
nVhQgo33OqgGzsEYmpf1YqH+Y3H/QzpDeQ/0l/IL3IoNViqfUnXJw1n6yXJCVwTjXLqJjvbHt6O0
5+YHoQ0cPnkpZDsV18m1cP2fmoDfxZHQr3wiSsKYruxk9k3QKaDoqywjDLFFok/FJUMEyDlozZE1
0ML4MHXQIDiiMstXPdqWDrd+h6FXXrb1gh5NM1dgNYG2+kM2o83rPcthMdBzZdL/FQmTo9n/aT6u
eDRPXJB8+092AVuQKdwEK7o6ycpFVfTg5F8FtE/mPELjFTA7U/XmzIjc4EQ3TMI7mkpQL6lT0aPF
l4ZSm0HIKhLOKecrruCdjRKsH3yAMD3QAsIm2Q1ox3/LCDgjKdXTpU6OLJKanep0OTc07a3E5aHP
fzFVG+TtBRjaUX2MEXH3+GJ96GZwnhmRLvl9Ie+kd+If9L/0chCNorgM5ntXXQ05mQw8tCgRAjTu
28mDsxEXU0rJaNPZLrI1E7ZBYwwwx85p5DjQB3HOEYIuf33khqHTJT0/9EG0ubT2wykdmOfZwdwP
yUB+US4z0cEjo3CWT+xSWFXahoN+KU2G6Nr44q1+2sMw8dfALlNvBOjww2Af0SRlftFurWzSrSoG
PpnKpdJoEESFdBJbdpt1v+LCQQHCUgE4iOwo1FwEfpoz4ylbroZRMbZlZJnDOthkrCiusCQPCY1j
7HgrOjYlAxsJ4e/kQ2SXUnEc1e0xpq/R81bU0+R65qT69NuDh5AWtRn9LxNGuPxdxzeLNDn9Vb89
tKaNbZ5CHzcqqpbvlGEZxwN6yXiBM41W5rJTV0So+dQOIEsaG6Eq/id6wGO4M9O1qq4DlsiGzEAN
645N5i0qL07ptIg+6iuIfskFJg+mZfd60MdlVCZqKw4aUzAQJ1wgp0zf4sgZAXgAFhhJcBtPXN6K
45fgv0NYh3l/oXVIYGZJ3UfZI1EcoTAefy3tUADuUddx+EyAECaoW01WadOQ7DS6oU3jXJhVZ3by
sbsw8YyKKxJ/BowqZxhqzxzUnHdTFWqUmm/pPC3K7FxBfODmoTXO59C7m9Jiqm3/Cbx6eBcYmyr8
TWdn7JijssutLAVEMRvtskOCHCDVq0YoxWR6bS3O5mNL2hTRQX8aaUIGjdDD5H7IkPFS0TAU5Hzd
Wc9JW+o4Bh2tHfNxArdJM5PZgFCMC3TPc/uW6Ae9g1f9TrJTRKMQ5bCOTLvWiHft5+RCRnPu8Tsd
c2OBNpoh4oQpJ0hHr0Zmx+B5EKjKTWuLFFP+Wg2n8zFpltSXw525XiZbc0TKMnM4Wi/U4A1vEeF+
+tG/BE2ccv1Q76ZbAskJ8ZpktB+kxB11J/3YVgBz08/p9xncDlDS0UUhREarPpoIKfhfTm3dUOnh
JkqnNxUai0inF52iG2MAjcJwwWw5AOA+Jt0xxORJgMOYf48cGxR04AJ/JmzgKkI+j5BbkipzVowP
7zpDfs9VV3WDbxQLJ3HqKX1bINLAv02ev4nMCakKeF/l8DRE+bxoYRPPidXMHIYE0xSkO/oobD83
RJUjMZmo3gWmnFyreCTMDcmIhZiPnMOgOPkWasCVfAfKT7wDZ9Kyf2qA9vvtNJ9Wf6bB9v8jfoXJ
HcUC7SKFrV3UQf7a6k87XQkm5/ElhLSvSsN6DN6esSnfnBfS+KDTlXoa4V9a+IuSYwP0egFVLv1A
SC2T/tD7HLPxljMlUxgsj0VF7wqeswJul7et8sgUHJVyds98w32FpcBCN9x0Ml2ruykwBmMO1x/b
5BA/jJqs67+YQVHn0GE2uqNEZ4jcxYbvOxj8CaTPGEbfJtqu+dCuDhchuB0Ug4YVrlWTRlOzsciZ
LS7M0QjeWdO+t7akUqcApel3V7KTXBnKcVxu7jhQKnWt6i8KMtAsg26bMCoYen1WRKVS18JNGvfh
BW6TAbY7O3xuuBFBRAz423ZGRHF4ApmmTicEfMZf2jV58VgVwVJwVGUjU2vuaJuaOL0s8BdIg10j
vzbiqe+PNJzgd/+Uk7KWex9usFneY45dMSIDtNkSkQDllek1kTpvBHq+dDL5tygWrPivY2rRh9FK
ML9QDN0Hnu0QwW1P5gjxaa22CwJnihekVBB5gFhVKoiYOT26YUZ/icJBAjKZ4CoIOOMm/5F0ZkuK
YlsYfiIiZBK4lRkV5ylvCC0zGUQBAQGf/nz0ia6oc7o6KxNhs/da//oHF4evk87DEkGL+blJuU3g
7Ur4cEpQfNHZp4RoCP1+MBycWvV1Ct+4GI4GdmnvUYYvf1YxydgQfvQXseTQ7OITPv30O0y0kEQy
dOyJgSZUznn2zpfcEmN6aofjOEgZIasEW4O3PdKktXHWH6WZ96I6ZcKXEGDZ9GxLGJA92KmbB+U7
nFXlk6AgSWFgY9vJhMXAMgmyE679c85vfbqJRxduVJrTZD9QfCAErere5rCoh39C+RMzR5XxLmJD
PFf04DDaCVBmJJU6jOzGzfUJUs3kL9BZtSQFfhcPuMBvmzxGfH3rJ2x4twP16JpTn98N0ROEcHgI
dpwsHvWpHqej3TVLXEHZMqjgCjvCQvAGgj7JkOaTYTOyQllhUAyBkzCoLn1Ut3XY5zCxVk9hDNMl
vx6OR4gt4UDa10aD6zOaLHjQ2oU/wE1OW5gvGRPzdBu1Wzj+cmrrm7jBudbJB3Y9J70e8RloM0z8
gYbRXzFmU5b9a5GRt/rys0f4mC4pNXCkopAvPIN4n8QeLRPIN/x4MrNNzVYzmnnm1kj6nsL8JTO6
hczDwmKAB69ffNj0H3ykTmGn2gKGob0kgZbxKp5GXETBTkiVUgcGxkV4+VU4hjtSvmy+54yvfgA7
YqnEG/a+vCS/BpDl5O8InMXkbztKwDNflo46VjryEpw65TyodvXn2KT/0MFOyh3vY/5Bv0Kn5eFL
M44l0Or1hMK4zQue/FwbdZDM0j9ER8rChmcNwCa0m+lgTUNlNKTC5WffsagXDQNNxQWRM3zBVy/C
4vndUjtSBCCTr18c3pqdPW7fNX/9K0O6fFiVV1GMqz+sotzFU2ziAQLVc1XZJV8X/+tC/Ac42nIA
Ug1FIdk9GBAh9SH1CuN/U9wBflCqgMHe+OkfBPkiujcLvWFa+ol4Zu+MH3s2ZJJlKcF0chxwI99z
vHEgNsXi+4EibBo+KOWBl+5rE3YE6+Uze39twhsGJDJKt8CEEHv89xZLKMIZBFYRMqTC0kOOM+Xp
VyeKmVaFfSLiQVFiYNbopDH9jvN6MCyBlQv/qt7B8GeiIHlJPpcMjxqRtyGGM2tH0XlgD+B1WTLp
y7zHHwudRwjs+DkyHDPuiXGUs5DhxHsHCa/Dqhh3GVD8IoiZd3pp4cmd2RLRenggeMXvcxapS6LT
QCs5ixlIxzskXRUj51TcQryaoEZRLaA25u0NIzW+ji7/pZ7oT+iihIaUiPqHPeWLUoRWF2S/XFIN
cELT39Drix9LwaSphYKP+gjFkqpAgkGf2kDaMO7gMjVujJz6/V66SfVcZ5IM6ZGJs0/HwQ/mLNq+
CWGzlB+LIdG79dQUHl5swaRFrvzymW/h3dGC/mCugQq/ODWIvuMy6N67GEhD2Qa9fpTXhb7nVW7U
daRtjHZpvPDWu8jtssXw7Kbg0XZiAGaQwjjC338UslTPMK+peL5WdWrRYtRmMjnnrtjQkREr6NWn
ZCNJTGQEaNL4PuF6xFwief9o92mznjL1gj3h4SQ/L6kiX4gqIprvaajesbobM6GzfcSEiSc/PUYq
Vjl54mCXk57wiLjfE2bL6efOomEckrmY/rqlyNCGVLJSnngKyE8+BBzRQFWcFJDbx73ybeNaTZpB
Li7TOwDQVUo5lRNWCBOuboknEPG/KWaKjRflDhmxLd6d1Alh3SJS96NmPrnhMx+vvtUYZU1VsXgx
8B/lXNLYLBxhqoG+ZFDcXDml77YSPKUTU8CZmOwLHIfWOD/UuDU/bfnACJr6u5sLWQgf+QjazKwc
jiy+BZR0+ryCn5LD/bAGLIm3Am2iq/m0glhzAISON5lqGP+naYGHzxHDDJ4s27v4mat42CJ/wEuC
48YuR/gPZ4Lgc5ceeE/0VJ9M1F5hDvO9WmrxVY8TU42vDCEnH0g7x7G5TdknCLAlqFVO18KjN79y
qEQLHUpxd2ypR4Qu0BNHbv0cUKHHM53kose6Q52sMhIWFAxVQMiZz7Yf7GJgL0G/AxLTCkRhYwjC
28WpfyC16xcqq/jAzMFuU4tSqGOG5OGvNJE9uBxfHuECev4AFfXzCwBGmrb/fLsupcicqgkHt6db
DxZFGg15dVNj9hfCTHad2f87d8YuFgNASE4oAgL/1Np++U1d0Z07yUKabpg0DRJZGgp5MbjhQfxy
CzaHy+gdoDd/WmtrlWpFmFQYnw3bg5CRAh52NA0Dlv48rtmRMi7d/b3dP/wd9R9sR1UbbyU2qfev
jgON3x/JQLj2IT5OMmT52WsxIffMeoIBVSAQI6tWft2wtW+6DecJZa/WY/LHQ6b1EQDg8OVT3nPM
yrrPMWEvfL5Pw3ODQvJBVSrAWs2KLWPTSQeZHvTP0LDkd8tfhYnlCnpUSd3xZY+iqWDTeLrJYtf6
aBsHy/j6krzQIJ5i4AGrCDM7QNv2lI55Bk/IPGNuEvXYd4ZyrL1BChbvikqEMMCAqc6f36AKWFnE
PT3+mCHTr9Hb9dQ/sJ8YYf3pX1s4x9v6L8ONhw7p48j3nqQekb0AG0tQrmV7olPLGkvZfM/DwwMW
norEu7mj3SKMIPFUCk5LJiaGxU0AtPPFLQCWa9EwDBV5JZJRHTRr2Sk2097Gbk4zlkZHa8+wIGpf
jgrXN8fmCB4uFjRYZ+9S6Zppi2/6L/tggEO4MM4rKbwm9ufnTyzuG4aaLBgj3k4MmJlLDAFpVL/S
Tn+FJVbPic3FpNQyhbF7ScdcwrwQN0XsOaEcGUhKMCHTd+ILw8/OYnYopwtN/C3Usz5g2xIUkz0V
k8GgqX9eU25Wzz0ueXWbhPd9ii4LwYo7/S9eHe5zW6/r7xKvHqxQ1PfqjWV0coyuEmGPn82gXWoI
83L6D3qOcJlWpy8BiP0GxhICOowHWtiEpXA37iK8vxzdM6iysZUmLj5VT0zhsa8i+DCsPldDwIpy
x2BAd6HBp9eIO8m0sj18tWPDUd62jtougbkZjUFjEc4Z/mcwh2foSRsDg0qQZdJhvDcu3cX+qy8z
oTHnRWEJd9ghRA9SNWl7+lF4Xq9Lz5xnq9UeZtdmBBwBWokwck8BPNpMPDLYLvhd13hdWhFIFdR1
E7WwipWNvn0ixWuZ1rsTOryJrWk/KWppQj73ojQr8YlIOCwKiXTBMOqIKVyIjvJX48UI+UXdfh+Q
QN+YK5MLE0UcgO01i90PMOWFNE3dLcgloirExxNN0FeirEnt53vKzwbvSKGnMkRjIBr1+NJRSIC4
c71vh7FD/q8xNu/djSXh1zaGmHfNzzYTEFU+X9QtsPrTm7XwcibJajplGfs1uJQinDEGw6dTMw5f
xiI6ekvcviGjtNLleYSvPIkwMglgu+nyYOkiLun9TF1FWkesPAg304JgZAXE2C90P5q8jeSJ+WL1
dRMkS80+iQuid37GZyiV6GQjPmGNhvF5JcOaXsjKGa8OFvKXB4SLAdzSrbsIwn0Eyx/agrKqOhKo
YqoR3ARiBxs4rYZ0aHc3ZkQyltgtIU0NVOc3wa34WVi6MX+RVFVIWB0h1Op/pBzzM0pcYznB5laC
G4tJ9zPGEujQdli2CU4zrIGreydVKcQhgDFJF+a0ySIFakXJycdJMD37RFOT2UwFkaCRdkam34oG
535wMXgONRUBc6DuQeo6EkTDqgCIvy+nm1wlVnmCyCYGgfpg8jH62kw2H3Eh9JKnEJD7Fn+VDe16
bn/21a1tQ8OnSPwShRxJvhwftAkpe+sKo5h8AJcFPok7LGFbLxH+0fhOiqmjUIXC70BiNNKlun6r
PGJPLJZwfqZ2C2M9caX2iAIF0zUGjLRkPT6Rj3P3nr+e2+hlfdr9u7mMTQTOAfCI6slB4YOkj7M+
OURpRZPJjkuk9RCmQmy1eP7EvDXZZ59II8S6/04XNUWe5GGC+72kTAILdBY+PYko7ZL2ksQB+5xe
ugg3RXKG8Mt6bsFJh8f5Gc3pATDxTLKQozD5+ByCkFQ5hWPGYoR597BrHCxw3o1VEywsjtMjSfa1
1yLuFxof4EEiylEQ/E3+wcvbY74U0VUyhoZFFENI90r6FrDnBjYWp5C/e/SLKprTbSQfm2MPO6OM
GhFbLrh0qllzCOtH5lcxjKUSADPU33hsBK3s0wBhSKsrLj8ff5qI2SeES05VtigsywEBGSLSxSuu
TG47AtWXlzCj1zmZsGaY9dhwwndQR+LJyPaaBlzuiyu7cLxnnQfBdSSqVHb08oB46Q4mdGjTRaG4
UJ4o/jP2PfaHl1dDjsNiJPpjLoJnTsqVyj63CUgciDeRHNiuCLLYhIAQ6S+pxNX1cEOCsphSFlG8
8os+rV2KctjxCBKnACVlCdaQhl3ogRI+oihT5VU0ikbmvKEUU9/qhzsKmMPdHhjw1XO6TYNUoH70
/cw4AWIPKhBOFwxrMJTG/lO9tCeFnOjBYn5JbwmU+6BUPamRN5KFW2hgPgKZ6kU4kt9i1gXHh6gS
HFsV96EuC3WpffZMkCbpShm2D2XFfecaitukCGhL80eIHxnkE34AoC/wsfLGhYtac/fmWmCcElgL
tQPWrTZDsyZ4GGG+QRoLr+8DUtEHvJJbazRxVt1Y8Ss2kNHZMNYdLOp4q3FY7MW53LscrvALCSui
bgLxYWKBQysnjfJh5m0VHAQGgKD/oPNhWTBoZIeHh0tjjINKv+BOgrxMojnPHnJINf15GBfa9U8W
fpi43/lwvAecdSwbrhIuCl8F972MA4QXCJImIWP3lQD9g7yQ84YVyJSVPqVRLPo8WjNpK/6bMkRF
VM+eIbjqa6FBmok+R1B73jct8j4fL8+AMXZywWiMx8rrJl56TC2GLb9rMDpuxh0UhXEyLRsNDneF
5wYRk9+Nu1Xc4hX4gXEvbvJauD8ZSWNxmdm0v8AeqGIyede+/HFx3+ghp1vt/oHhCP1EuPMAqGyF
PdAB0Nb443ghNYZ0NJ/7ZNkSWib/DvPM1PZj73WHPsWdZF09b918MnaByPGksPlXzPF9BpiaSzfz
AVccHiwKHSCXbmwgRQEc4cgjHt05GxRYE63F8IUSa6R55edYKC02ERYuEAeEMVThv8y3avwlNbs+
lRnuqPOPSN6q+yKyT7tgAUxTvZ5AIY0sPWo2qgBQxWbhsewY0yUCpDFb0N+IFlewlvOsYUYH2s0o
XJo0VraUOG1xnrOEBFddvj+lOdweOovLWKW0Nt6WND2KxgvtURpOQCe2eXmQ6QpjWLMlra/IHFxl
aZIXMnl5Ez5KRTnzJJFQAAvj/Te6fY2NrX7RxmaHr85TBYINRtMQdDI249EA6SvhdApHYChR838o
i5gUlRLdD9QDA2t1pE/uBPXAoKZmN+6+F4EZXszf6DETS419zeBDMi5Mr0ABRFaXxmD/JfzFBoAc
xKrPs/VH+mrK9AaywusDCT5l6KhUM1h/Y4XVphCetvT6srBFJTV9geogvLKZr9SwCCjJCqeMPXbR
O6WQklwioJJGOXHADy3N+68o7wAQ2TV6HnHsCeIcJHuqQ7cYKdfIO2RMJlS0YQFd3NjNs3ABlT6k
LZr0xyOb5OOhvACoQiCgY1ecOl84PwrStwVDSC5hdG/6YN/4LxtcBhNscOOG/d3Kry1bBBfAviEw
GmNqR+NPWUZvC0LGq975g4oloM3lgeZgRgKQC82S7yagIszsCRQ9oOeKaGZiUjD93VDOQCXiBrBN
4IfOdXJs5cXY7SUdAtN1Icz5jPHbRW3It8oHF0kHiSTMPY044BOxOt857qDwWbxe4Qy3HygiE7j4
h5dCa66uFdzimK2pLnQsPjB3jWqE75Xptj79IZmbGp6zrxVHNy02Yzx4oPBxd7hoIKinPnI4aQ5h
ZzJi4tMO0wB1Im/8f+9ve+MS+Lq0mT+hWkokUY5bEn+Zx8JUjR/GBwJlpUWDo4+gc4gs7hw/lZNS
yzhisX8cN5Dx6+lBCwcgFt0H66mz6VEzQmQyIG1Mc92J7hTR+IXciNcvg0Nu8gOOZ2S9uGmdiY0X
I1s0LUaDTaU7mkzhhwEhDTOlj8O35oPSprb/LRVAEKSY1JU8mm8WMilmFfEB+OjoelhLcI1GFQkf
t13zTHlAnCe8wsN3i0YH/h1eRFxApKyEbq+jwAK5nmz5PnxsDfISa++z5KbymfkEYMVY+/HmIKMb
OfhIvI4cbewEDIU5GIHg2bPyJYAfxGP+DhcN457PkHcengtIWbiR4F88BXLDxj8HIChtWWAQRBE9
3mNoZAInPS0E7xXTLdga6J2eRI8RvYnnXWbK3EruOQq7X146vgNIJv8RTSCcSvQ9+LpMbu1Nu0D9
UjFbrOesUW4ZpEuxcD68ig+Ltci9Biln7bKcxo+NqgzNKic5KOYv71oCP2es+WyonPRRejSWZO0N
K5Kkp1x2O2YiKo8wd7GFZnAq/pa/TNjxJrfGEwarKibEeMEcGNmDpLK/q2u2sPyAG3vhQCXmFxOd
B4sI3RpbACMMBvR0bHh+cdTAWoAzhe8HtQMfGkrfjRKMCpDLAD4BdxUEuneGzDaP6ZOt8QXhraRE
4d6xoLnNsBT4oBKLVWdih1sRGkkL0xzY3sLliUS0DFjSoPas5A/LhIIPe1MOCf4Prv/cUwQyb5ee
uFKQeo8rlDhrbhPPhb8IdolJF98nIcyabYaZdedxr2F1g2i9edHRPSNr6+BasvS8iHoRFxm8XBjV
AGjgnCWauAGxOFjgxQrIh8mhrMCiXWPfwmZb4RWjBZVks8Rz6Lq8sGXwxcJFtxFYMf/gGuFfIOXg
CREEyqqFnfhySQj4MtxOPDi+WMRxiZgJfdkwY59PCMsZ81lGJpA28T7pH+wrY6GDkIRH8d++ahFJ
8tUXZbmoFE9pw1G1Wi4MijXW6XehTJfaEACl8Qn5WdAg5MxtMHlvV5qy0584sO7lDnxwR/A3oixo
9xITZ2j3h1awJH2EsJtfxBrDicqZq+JzTxQPey2NbNMk6GUS9Ept/Wbq26p+K7F4TZjymTzidsxx
meJ2Y4QGPj9sMSgH4BJ3kwVx1izGr2rlhGyrPoHiSU8YBoLHMdtEw5ok8Z6UfAwSS09/rBjXQqTg
dxI8P4aN4cJbQ9yDSyT0eZOju/maDTjtxxzeNBizEpr3a3Zl6EfAIS/5BPoSnAZmm4wTfKIsVff5
3iA4JEirPH7jJaFzH1LNNG+SO0TgFE9Hlxhx8U16E0K1wVjX/7gNhyazJBQKowyj2JOkg92EAisF
5bEY9IqTYOmuQEiyIvTOkLoXrZNCD2WSP5vObMz7YIBwV83JqmV8SKxQJgEIWlJt15qXz3hys9oB
phIJzJsCiHUHaZQvznIPKwF9tmDXsMq/1Fg98HxIbABVkaSub0BC26r0VHviuyc2n3/QgU2IQDaC
Rkt0yd0mgAelHdFLYzjxjP1nTgKD1c/+Nfb7Wu0fawH6NhJrjKD+YHWj2GFKnQGKwDBp6X5nPXRc
OOiEIkAl/peHYsBAVKRZpt4zFdwuc7x2zCeZ3ki7nB6uiQ7CPOLdGbvMkXrmCTtgji/Jurrrt9cB
9f2mcoJotkh94Vc7YBHA5JsKP3fgn+RM095efW6d2nn4H5Ob/L56THW9wUU7NWMf536cRLKTMdxc
Xwfmqnj1W13rMi2YQ2p+rFCwPKm07zxHSBC4uLBWhEAIsHvBaYIlwue4PlAuI1wHJZppyyfELsQt
Dyu88rjUjbwZLNnOf8adnYBk0ht/XkuiHczENaz7Lshmdsi6WhX7A1pgkIs5chtLXU/DZNOQcy8E
Gv+IxyTUlrhPrJ5rySFadNMmaLXeAUmIP8M/dUOO4VqaEyPEhsFYkxxRnrrx+9zJB5a0iJ4rJJZ6
hU3pVfsbQ6UdICfGbrozjipwtNkcJJJ5GJHNkC1xdgbID2ZXfXbJZ/Zp0VmHHX5es83oOwpvazkN
q9N7uQv12RgMWh7jdQzW6TwcYZ3CPiR6/CwExQV/CvFI/BXzOOGen8vz84+JxMyk0yUGi1KcjgSZ
G+IExIDUTRbHRnGD5MNNfON2RAWxf231W71rDgNvkvs5kFIyuRmXjluse88VFnPL52jEQFs19gaM
HHz4U76xR/LPr5LbRcg0QzKKeCTT35G1D36CfJOCc8Ksi5OMX//5CsIybNeFYxz5iXNqAuY0lT21
peXUHjaY/zOTpI+43wmTJOGAsGecy87w0ubvX8EflRwHSkaobFAIixvJZr/tjQ+SbHYgYpwmSLCa
0WUCvJcoxfgIvBtfIZdHv+j36EAhwcuA0ambkh/LsqOvX55x/3OQfrlw3rCmqejGZiPJSHP1Zb8S
vGLOAG+c3p3ACGBgws14eSCuZJkY3sSdhF9erCvIY/oXH0ViTLRdemzOyo9650roiYBcK0LzaJlo
yPk+/CFD7h90e7CL+ePC+4w8YeNi3IHuuxsoRXvjzNcu49G97YHzT/L6eaNMolyhSyJLqDiJa7iV
+I2h5gMC1SzKArQYzPdAFKgZOCU5EiLmO5vWfwfNQVjTJ421w75fM1iqaZP3ss/7z9qQx+ZsfJac
+cwBJB4Wbh4nI2O6NHsdWBk0XPBCDlic3SD+4uwmXHDquLxB1cDbIBqNRQXdJiX6vHGmy/QPjJnJ
PywMhuQqTAcIvSY/9yliI2/zO5dJJwi4Mhnw60Gtaer1TGYJa2gB/lK2LFw2sNlAfIqbCP5/T5fM
KX2p7XCtr/6yBRMSzUlPrLDxgVFi//+nsXhDaQl5wEW/ZdYzjvMrxRHxbLNoQ9yUyazEanz8xq/6
prOztbzAhMVnquY3HjU9g3PC3Ps5yafl/buXPdzGnceSKDPns4oCGfz2+ty2W/FWH4z5dwGSYj+O
ZEfomwHfo7/oT/NKDIZOiWCC8V+U9eQyRdN5Q7jgClQlE6vnmoagcjuKud/2l94Tdj3pKA/MAG7w
nrulcmTwvct26jz6mkXwhPF5e2yc16pmpIPhDu4dvIasE4Tkxw55DarlGV9FNLRx6pblpdpWW/S2
Jk63myqottqpCMT544DULHPSzcvB5meb37tjttacW+rVx3wvOqJV/WC3s03n2u25RF6/BvVal7un
98SyflZtZLjsjEl2zw3gFzzYnRHPojX3rP6t2VnBlJpZvBFP9WH47W/xj8pj0Wa/8bLEdQFtEHTK
XYcDUU8ZamnwmDzRK1ef+/TIXOELgb2fVb/AqML2sSmW8K8Cxc7vn312Fy3cwqKgNtXTc/Ma71G9
1Mg3UM/RRv6HsnPqFscXei+3X+T7xxZrqvn02ut4LKL/NF+o22n9a1pkWD7MGWGnUaOTAjbndyZe
TCSLL9T3ayMdNXD+ZPsi2dUI++96op6rYcX0U7EbS2cIqDglAUdkZRJCYCBF5CX+1Ro8q7ypHtbC
on47eOo9xUvJ6QiLdFgPk02m4UQEoOa0ekgGV1ZumEJ9NeanRLZZ8UDV6aZfL8Uf8L1AdgY7Coy7
ZVyGcPDKtAAdJVNlccaGoY3DNv2QLRg1klTTG7B9MTGZwdMB965eELlwlZ9JS4VIs8QFQao0YEZh
DjOK14qdD3+zlleU+memnhnyQbIQx82Y78tX62HlIcCP3w7vIRwuugaMN2HBarAegZLZCzMwqjlR
SDb2SyBJUGZm0IWZFTBKG7fICYAOR00MUQ/m1fhid+zC/GSgQETDMEXP4wbstafy8FglGz183l7n
Yfv+9/h7nZlSwhphp6w8EWE2Bhh0LQA+sEBxzEVyv41+pWV665B3ZDbN8tgRwdUnDqeeHzHJmEGN
nEGVmLHDmmzPvG5A21aLC//Lf+ZL0CoQyJeIvRS5m+5k2JbiHCwX8BYmjDivQGZeW6Yxne6gNUTN
B3U4Au33lWgOWNyISI88wPeKfkbbJM0KCP5LFABcf9jvtLf9Agh4EG1A8Qxm89MfPwKux92oCMzp
6kHKKjcF+/IAvsGwAQYZ5ENRHgD62BKaNbpefprIXwKUV8imIPVhxjPgYbIEyrFRGDn4HHk0c9h2
bMmZSkbZ0runyVrxMR8EYcFp+6Jm5JtYgAWAt0AbDCDA+HRMaD4eDWFx4rw2FvBQR2zOZAzQpQSE
mhzkU8PqM2LnHbDfEW4AN9GdJw61bEOjBz2MJAY9PqyXtv17vbYj2zsFO8MvEko4aw1zKFIEDM0c
Pr+w2FRhKz02CSxWEFuGkvSkWyX83qdbwf+iPZDm//1DLGWFo0AWIPPfZtg/1vPxH2EhIDpveQVu
vYKQAqbu8ukMBN7W5+5cHtN1u8t+WH/RFQrV2AufaCpw8OQlMEUbfPIErolcnJByQu7aYWSn1SeK
F+SAYCv9rPY4dLlVeHDT7AGgoGF4HBu6UJ0oaw5G9+PhdmJLi8m89vp2HLJr9ByXaFvsNGVm0ANK
DND8uvQg9Gdk241VEwBBh8LglfzRlz00uK9uCVyNTnADwEGEFOGi8stCBfBoSAbafCfsFnaUm9pS
WZdz2YXCuiC6glKash9PgOc993oidCuG3WMXougYDti4nim9ozcufU3F1hSqgbbRd6+QaETPcBXr
YX44BdJFuvhQ/T+tx50ZHCf249r9TUKAdcr/dxDvPxByal+fT+YvfCaICg8ZhXH6+4qDLZAcRGYd
fFxGK2Php4TJAiOcsHVaJz99w3SRXxMIyXTgnP6Mii14XfBcA1wmCB+PsGQFvSbg7kdfij5uECsi
LMLYwdAhTJb6luJ92xJYluwNLwppegOsAJxvMIop+p/hRvaefkiv7FkVF2wErxDfHVxrRlyEoQ86
F4cHnM1jiDgwT9cTr/XpPNBN/ovX5IjsZKR77GLxjpSpNS6IOVF80P9PkkcjAViLgc0v3UhzLTfU
iSZRDc7X7fzHruBaGU5eUcajvXx7gIymwX+JKID3YHKPEyZHR353n/hiNGTRRjPzs/Xe0FPp16MT
RaxbB19O2mc4XRLz4kgW1iqFRfiwnS/oLKx0XazQCVHC8NJ5WqjDFGEOuitu4tpY5G7vvoNyk2yo
tYu5eOcd5Xuz5OFWMlPDKR1S96KkpGdA4lTHhh75ivjZaX1aPdp6p1jlATCvXe+yAEiWAk5aSkEU
qJSnVOH6e4xkIy6QF0EPYb3ftDuPiy8TLxAASAW/MSSiXt+ylQ/bFDN2eBeIZ5hsFSdtLdE3NMvh
FG2pFTGKl7zYglTrxdxFnZIicaYW9Hh8/3gvB9fYCRhtJLZEq5EfdHQCHFRsRWD7p8RubXiUoWFx
utpkH20rz8BWtTGxTBpXHt+YnM0VyYljysKItiwnvNc0P3Mmqw6vfIL5bW62ZrotF99/39WwzVkb
IP42FMF/Uzdyc1/5KTJTxT0ak1qzooeEuoqTycBz0lbJIvOxxfUzn2AXrqXzAlrgQOUTlS7uDXYN
0xF7vrnIvAz23BYOdZi7Ao7/s+zanQn8eVilq/r5IsUGiQVLLOgax618m3u0ZNbUzbH/vWY+ZpUe
o4kZTe5sMHW4H7PpMGOCYXjwMTMDeZS6qz3dZpOGmMxruJq6UtBY7IMQOIZg6tb2nbx7cyOZXLKF
Bn95JwfVRQgzRygaAHnwb/kiIbNQdVIv2hSYMyHPuJVBE048tNPeJJi4R+4XN1UKqZesdp6elO2Y
blZYeVCaOuZLDwsZsDXZqhauTb68UzYV87+79NOfG7/aAjE5COcXios2zHvfs3tC6KZxjuckzkOb
ODU+JmhvP1+3kKH/4cIq3rpls4j5NwSsDLAW/aL7Q0r0DF9O5vTYEIPGmgath8pIjCcCkEDJ4qN3
M+FmcEF4ahFiRf2HmsFmbAimU3qVRX25190u6J2Jjb3n7yPgIvj4DdtE+Qt4qfmT8PHX/SXrxDf+
CR6ibNbc2089eR4H1TK3shVOZuZnwTATE7cRJmUnz11jgY2/q4bIsywpyFgiQPEWhmyObFXXBpn4
i1tc+q37+HkEksl0xNWc3mkD0OEtXbJd2K0JMD+DCWoTkD2TF+m8dD5eSWw3UTr0ffMoeC/SoyY4
ELnE2C2uAiYeKvtQbQ+m8O99r3NbwR8IrAI7SCwTvXSO3M+uDhBi1PnnXq7SDVim99nlq6eLwRna
SISzdhoWYT/eGTtyO1fkw+Lj5JZc+8CfAAO7CQUoMC226GD0JwZUwXv/ug9L9ghTCpF+MYeYabvW
xvBt9fwZvdxn5Z41t2ayQVWyxTwW+xzQh1vC44Bi/rTkf9O/NjXfUzu/vPbGKndH7/p6Do1qDZEC
TTddUiA6LNE1sX/scMvenM4qd7ys70Lcf3YME5tV/jEf7CE0jDg4kosJinCQT1VIsZ/tOetxN3sC
CUgusTMUrzZ2cyz8xqdfknUCH0hMw5NxRve61n26kgmF5aYIk3N2EbnREMmC1v2s33s0yd5/iyqM
t+Ii3VDtbR/bpnWZLEsuiPaqACDQl3jsQjBaPU8EoM2HIN6i2P3LcTC9ViHRe6zqHF9t3itoV8vK
6zZPogtR8G7SFZY3iJ7Zbzr+IskZjua3J5XOXHGrY7+g0dNWLUEsbCGCT5f9vUg/eAkj/YT34kK9
P4r/sP547cWzwjsEE4bncOn32SVyS59JLEl40z9IWeM2Q2YNigmwCi9fidgZ3JUDyu+WZpBb0P5U
4Sh/XD/myLiCaDNm9ZJzt8XyWrF7b+pXbrbOfdHChNWMXIphO/KzHaiiAw9X+vv4+lU+i6s/hDSs
9Cp8hkjgsVLcElh8ZLOyiTcLG1heT1N3oeTbpKqbE7df65t8z66xhqra7GlKYPcwCZiRn3icECw+
y+7fRbdMLBplfr12tTs9AkL8Y57bThGHWvm9PhZ/baBwRPROZ8Nq+VJ00JNaCW9giD2h+51D77HK
xRAUR9xwXQhxQRzCguAB6hsdli7W3v+6Tb+GsgPvobm8/w3bv5DjIKDBolhxVKCAwi3HdGtXGSN2
2XLIdFUZLUrH93nYCAtx3XJyp97kGIfgFnRQn38gAzRZtKejgiy3pmDpjVuh8IGcNsZqxxw4oGFB
t9HuGNQtpnDveaUF3BvxmHifxR29EMJwA22h+YC6ghsWzR4eTkbkA2qlkyuMWQxAaM+AXAyvDubi
Gi7oZNOS9NS405I0AtJkJyExnCh74bjIOPIwnQE0to9yOwZUs7ioI8QLxL0XuWFQ8FD52Dhx8sPf
jYvWgY6NPQbPTKLALsBgwFmEWVU3uii+EyAf/waLDb4U4cDs1vR3nCDdCRbYPL1lh9ipdq8fUC5G
ovQpAEN0H9kvinoKBZOzkfDrucXptcaxBQkMSclnMgXEHR+WT1Oz4KEQbIgpMWFxAvu+bJDJ2V8y
22Daw+kKWHdifg6Q+MXby8Nr0RL9746iwGx8iF6mEhan1Ol/A2WRrii/D+RuOZCJreJoDRtLXpVj
rm/YBlP+rMSgqnGYo7oTc7q8j74XjFIITkhm97d5Es3nQrVPsd8HkxkbjKksYVWYn3Pidyf1H/a6
/7RVuS/9bN1cWC1/VE8rLjTbgJj5b1S/jxW0h1N2aG+e7EOyXg9b7cLKChh84VmFhHi092I3ZP+S
9xx6wi7+43+iH4ihrf09x9c4XMmYmUJZp8n9UkeDW8OrP2fxrFjbQM3Zlhr5v6YcIgWj02w9uvKU
joRFEds0Xobu36o9GevXhpxhSmnBVSlxPkBnlj5P5q3/PdIG7aagmbonLIjn9ZB3PWwA98+B3oax
IHIAhoQmM9jlwyLpb9WMEzc64Sl8xh2z11nyi+CDamGgFgb5Q+wXW6zlPlv/qRbie7PyWKiW4TN/
rLxpmJl/nc8EwPyjmRYWdGsn4c7qbBVKq3Y+Tj6TBUmhpjU5lWjDSD1kdVKJrUAvS5Ifohst1WsJ
6InfsLo/kjWAcyL2qD5bzmst2VBo7Brw7sit9xR0E3bqgFFCKg4HzjQ8U6gsk/2TTYz9RccgMMT2
wNa4WtQmLhs8HobcJPoFRHIH2SvZBvXgtYJk+Nql9njq1lfhrHL2coyc5XMRtmG90TwlmBxVDxPt
Vb9711YrLdtNd0h/4MFiD36ACo6JyOOnZB6JPS/zNa6mx8MUfcRsgmpsXhxqTvD/kXReS4oj2xp+
IiKQAaFbkDcIb+qGKIoqOYRABkk8/XzZE6fP7JnuaoyUylzrdwvmLHaHfqHVRhdbjObOxaw6g1Ao
ACRCRU7TLx7rg2onu+maBY0CBXQeyea85QkpiTJqndoRZM0l/Jxy2e5pFZbxkkg4rpS2gvMLKjZL
5DVOaVJCnbKAccOo9zIzBckFghANQBaQCGFXAUeXk9Kj8IzY4uV7K9mhtraLg0ZGTKB+1V5lYeBe
9lRSWhAfAdOlFTrIskW1KcCt6meyRXw4UJJTRrj5dRSIdZG4oDreaDVl8gkYypxZeAu+vikB7nwI
kCO3Jf6b7BDu86iimOP9OWsGE1yWNcn94jnurdJn/Y6XHKGLFGP5NgvYeezUYFTYmaaL+lFBpDz1
gIfmPscey2W0ZYNnhkJlqcvOU9eU6GYSXNivxbFIFeTdqep1Jz8yzhoWwci/RWH5PgN4jWkldUNx
n2wmKCBZ4AN9UWqJi4sZtP9JeUllh66LaXF0Mo2tBiN7ylZEYj/Jrq3zXW3uBEb0q2FNAQ5psGNa
qX8XYXV8Q4oE8xkktyd17ZRwdxLspjZTSrlC9ZVRfHQQj5V+zU3mxRuJxXERNFtmxtzhub+GUDE+
/uWc77twQibmHOQWeJbg+2OGVkJaqAT6PA2ESsOe33QIa49KWOZrvM+upGyEzQ6Qe6uQ/qaKXA2U
eVvCdPuxqMRKDrNykWxVqCHQYHu6UpAfqHMyIpbE4Ngzl0hJ4c+hGiYcZ1Puy3XqE3PJ74GSUBLo
/sAAqmyRA7rjlqCd5OmsiQZjuBaJBlAUc54xDdlFYo8xsP4goGd0i35SOJ/rpbrPncalo9pRfIBL
pofiUPBfkqH4bViT8ShwcuqqmA2NCms4ILCkfdLmeNyIj4DSxvQyr64N0nIkHbR5BO9o5kyBGZ9P
4Dv25Q/aRHuyiX9JH2tPF4dB8ASzVot+PT6XNqNcNhRG1iuUD6iFQ47mCOmapVzmdZjuUUGjcjm0
lrzSN6916k1JzNIXEiNQMFQ+SUQxlAnjMjFTWrkD6s9VpW2qyYsA/nefO9lD5mriI3QvbkkL0dJK
QP8sKMu26io2M4t62yxtUmuhLS7uxER5YjX/0lBy7+M3zscnHdMRo4bBaPtFoluTD6qB+QPrNvwR
c2fIeQPsR7//NIZyAWKff6Vf/PRToqZaJLRsIBoMK/ktfvPw6SMLpWj8BPJBPgzf1PZ+FpUhDHaY
bHNIhQ67UyQ57ocqsuID4J+yClsCeFxIvCF4IIPfirXuS05tZ9se8+paMugCvhkd0x7q7+cu/lZD
bQesAAuLxiFbr5l1ZYuCOJ+jnlwAgVvS8XNMvXz9Yjvt6y0vXf/mX4/ovi33FI6YVVmkaPNYpFK9
aNBXcVpEmjM9qN/dknf3ITE9mNvnEruOSf6UEXvFptqO99KRV0PeX8vkMTg6TARHJ36PmaXM1i1P
B8ohZM2Ex4b0HIgIL4d+p6AIxC1XLWZT7MiIMY3s4iaKMT7QFfRbaacRtMJ+xGiP2mhAJRWmC7AO
CboL8o1G56Bg0Z/zU/Jn8dzlsP9Qypx9BC5RHzHB5k+m44qd10ZcOtqZlYqDOFv2h/fyYTZLBlr0
Y+dz9+qWMS+22qC3gSy2ZUwa2LFot1S40iFdFEjKCzkcHr030z1mLB6a8SW8g/23gDtTs1MouR+r
txs7tEK09TOXOES2YXVBi6PDQyzfQexAJdkt/NUkMej3lw839WuCOuacOjMvP2QMpM5cVMuLT1C5
+fLiFQ6x9PCfvx+OY5ZtbjPCB6qKjvDyori3ql2xIZiqWdXL+ptUcvAUsBzp9LGebmEWDtohu0Ba
tKBT25OkTCboprDL34Eth1kGE/tDxXt8rZ+V2bc+9/tzZQfI95KT/CQn6LejhjvnWPn6kuWRbEeb
6gplt0vD0Wa0TCJ9Ka/iQPTNechuRadYElvglswq5HA2qohv4LS/2hVyDAavOaZrHgo0Ir+QY4wY
vx9JY9Uv7Cpz5uK8UYFDucKsIrF3JsNN7syacdIJgk0Tbq3QzdcY3dyiYkwoAAGJy1R9p3IzfCUn
WjUidrhZTWHR6sYfojocllgJGMbMMmStc+VUf+OoPz/OuTMjRjM1epwkD5SuyMrNh27TetGK8FDd
CYUfmdW/uLOi/O0km9+njVM7wrMXUmK8Y5vpt9Bm7+YkKQflxB+WcN6k8xqqdzcK5+IJAo52kuns
PVe9/CXkIP1+EUzMDA0bAnJNds5G/6GxymiGZws02bML9K+NX+ne2lPVQiSlmuqaApYmVxDn8noa
Trb6ligVdjJavsJuO4Pha9S9VLqXL7xNBDt+KLRlKJegl4PXINzksUR6xII6AnSMX8muXfbbZpVj
IhtZGO66wpxIRv8z2vJxHgmmAbK9mFuDYQcS2hwzzj5zgd5wyQIS086jIF5oTHximjZ44LD41ETJ
zN+qyfjwAsadsSf8y8OWBqLkDbg4MSEuc9OM6aMI+q26MPVyl1bWlJbiQCOIM74CNNbnwAUHLhtY
AxjXMJg92qLBfA7WvYxK2cO8CTenNV4/8uKPSUrrJAue2Z6h9HltlQiKsCFV1ofvDxY5s1MZp0VQ
8GDhnMoxf0X6a119lvpn9b6EMJ09iBA/r4fxw6+5EuQ50hCpZgeuUJHCtqgf/riyZh9nJpNJ8zuW
1z0zir0E03ixlS7R+xLJfK7LUm02/b+XH1Uun54ZNIPFTQUy4dJw2GqEGbcEPliM3q77qJk6OpCY
ZGAJ5PpLtflkfo4SQLcOmTvoy89z92o20/f+8t6/Z/vyvq3uiKusT+UWDT18JAvrn8vS7FPxKExO
T+a1jGBgQ9l+BLVZgUxUTqK/jVY6V5qjP6KGyOZHJNe00T4+REKaxwzNmfi6FMQ6m9H10n4X8q4d
oolyi+PwMWDsvD6Bs8azrTrbcp2Ad+jd8z/YVSherbc0xgjVpsKGd+i8R7u4fNH282yof/ebEvD0
dd8ICvAYYxfFD6YtGMSZa2zsNkm+zUOkcymVxfSAgfL8b/pDGvHyZan0xHI4XlJkAggx3KR/Gffa
k4C5pwQIublqXQgEhhy4sMJdwgRZP/Ty2C9ZU/LUkPGwFjwXYzbU2TcWxYfCW6A3yPOtDLyfBvwo
BshngyuM4GSb6I83aDULcWRN2OchgnIrqZxH5z+eYfUMFUplwvmmRo5qLfO4b1KUdcBuIAMxe4KJ
CTJlJnxd/sx4aFN6M/7Sy8lUk0gULszd1hJ/9vLbKtB6gp7si0LE0LJr9mm2xbo8IViN0QYKpKJg
k5lngnwFYzj9cBfcp45GmEvhpvhGGDr9RGjK+PL5Z9uQCM4YXIzKjCAvzRHzoWQXVU/fmjLRGSMX
uxcMtPr1IXMD3+8YoyTBXBaluYg47wWUohUBxCm/YmqvO7TP4tMiuEbmveA3cS9PFAO/NjGOExQS
dHNylBAUBJuLdAg7r3YmrguZSpL6b6buCY2TIfH+7NNkdiUoclZ6JwyZzDvBq/FJiYGwMTTg4rrj
WebYHy8SnAhAnClENHOGxW+WD6c/P5Ul6WTEY8H+8gLYAzNApIZe/TTSIXb9oYFF1G8jkPRs3bUX
hu92xqfdXZRQZWwK3iGmobL9Qa8Dg+iGxru9RfQJJOdD34yoAgHc6PeXebrTAGAxaGFFieldnzb+
vFj405bNYz+Rly3OVyFFdrgRWsr35iR11YKjJni07pM8dNXifsBKyD1+J+ve2Fh/mU/2aV2ldaay
23SexFtPca+aQMXMtRLOOixxRJsFvCT/+SpcXmyGI4SIOWlbtTu5C1JseP9u5UxHZCfu/0yx+YC0
nH1qP7nurUMmcwNP8oR4x5JhKp0tPD6tQ/OOkCg9vs89TeITjnBksbWCX6Avz8x4O9rlR+hz0KlE
WV7q1YVDntdKfWQE8AqgXI8f1hqNLR8JuIxedDRGjYz0mrmXBtIKPpXwnWC+iztYWLF2kGBBzPMh
UuFTI+1cXHk+AJ8MByGaAxrmOhMCKP4+P0ZuAm52sTaJvKgoQY0ZuW9IksiRzEK+RtaGmbq6pz7L
NpG3nwKXLfPkyGaQhJWJh+dYDptGXQ3pbjRCVu8/JB/vE+bI9OH2jQGn33JU19KerIBiZmmko5LK
UrKhz6FHYbyT0hp19oQ4+WCqWeB4LPERcNB4gQ7gjgc/tbkeI1/bTqBQyVkOqlVtK0emYlHupq1h
UW0gLCEbA+XWdSAxH0zIe3gqSGbmCJSHxhZ1Aq4mDGxQh8LIBWpAJjCd5LC5oDNpHgEfFqMbD5pS
fA95WJSenvpKimvIQG1ChF+hOPgYY/45O3zqiKcGiQRfDIxRJsIpQzm2QD0xkbfIQMjJ8DMsL3VE
lnzP/aGkK8h3GcEeiXuJco4LzotJr6+McQY1/rM+aEQ0nlBm4LBEhdHhnkss4diDfkH7jhhA3qrt
L+a8icKDIXR8vDviiLL2UVhI7x3/zruhZHsgDRghUcQlye9pN9Ygapjm7WhtiEPvokRl+/fGKFTc
T8IsOrwPLwGtjm5kB/OX+BlCHjD8tIy9wGNBQf4xEnXOh2vIf3iv62yHMIM/qt7um+J/1IZDA5eI
EisTPkX8lVxo0pur2OseIv6cu55d/spmOSoIQ3ZmfVBPQokdj1D/GcHgJiafC7uTGCqADsXjYpUv
GzvlVLX5IFwQVhYSHDSMyAPjiNhbXDUEpVPSzg4qoV04UmNPznby5/pGD0I8AyOgmKqiyeADG94H
uBjLOwoSlCXD0+RyNPSwGWmJTKazcJriUf1gEVJIMzCx2PG1sXB9WKv4r2a7jnDA2OGHO3JwcE+w
KKYevpz323wiEql9hqHw4np8awh//VxRzICoYLgA2cSPhyYRmYvcB+n4euFujBjPiYeJMF30OBgL
cTsR2IpgkiCiCT/Lk8qkGYA4FBAa058JljWJ9YELl4SFLOBT8DsgmwVhK1OP1LUmO+QEEee792jz
IRi59/DKgG8TQI/PYkyKLx5/q1KXrRppErlUK8J8GYDWoQnPfIXcbegqiV7fJ5UdxwGpE2/J5/aN
XzYTaXB2TRUHRQprgZQcrP9cGhw47RGbgDAzomG4h29wbXwK2YoXwFaDlahEeUugIAZLsuPwW0MB
dusnNGKpfI+aKCERZ3zlZmKG4tfsJcxdWcxEJHR8KDRIeuQag9SQZLnVVlmo4M5kVqvsM9U1eK4f
IeuBjbVB89mKvRk7LrAXvnN0SeSuCO+j/K2hSRihz1xw2Yi3fVHD4fSScBfxvEWg0kh60QEhdOrE
H2Cd4W+U7z9URcypm72OCbPZO+HWQokzflt4K/Dt8Ck1qAr8rLjb/tky+Xc8xzyOLe6uh4s153+p
E8uM9Oy02ibK9v4+Y6Rjc0QUxT1GfKVI/rNbj3gg9cmCJSuoDPgL8DhkwjiaH4RpooALuEcihKm7
qa1VHKlsMEJDa2cI0d0MWVSzer4pRdwSIx/b5sjGYcgmghqreAm1FYuNJ4BF/XiHLNu09uMJwXwe
Bl6esRlhVahPlUgDEkQcwe7Dkr+Qmi8qI6Goo5rjZoJ4cbY8CHjBkuLxKPBsMfIB2xExoDOLB1GE
+2CySn3++ch8DU9v9dUNP6xQ9NLsBojSRo9ApSjC4IcN79z6xZGduoPS/ucT4/vyDiwpbooKta/O
VSpTJK+EkMBy/Q7X0S4+vA4qvQxdBZgpXA2MPLAuwWDoPxCnHYuo37db2AFM1LfWoymQ13hcI+Xn
bfH6vB1Ll3OaOrbvfOpkEkMKkpkQ/HGWkdieLhGnIfdj+PsbLweMPH5+QCL0zDUDBNlRLLn05Osd
IUhj3/EElxHDMtadw7i4DWM9kGX31iWkI/lYX8isiBGlAww7SB3MPhvWHUcS5T7ra89354FBQgPE
Wl9h9nE86WfsUKwyoU4j4xYYcvK/y4utg4Q4A8ULgi6E54jdOgecHOru7ipUGxWfaJU7D7c8MIBp
jXOJ5Q+64avwjNqNvGqEiuDolz0hM+LsFO86h8OyKf3gwlAl8ZgRFcKIujnRDUR8tXmETkxE7Bwh
RszqRLLiIBKGLr+ZiJmwPmiFYW11cQOmSMJal0imMdoL6EO2jYf7RpXdLu+khQG45DtsagQAY5Ub
cFO+XUygytsVakaL76WipSRHtsS9gH0h8xl914B5ZVYdTfYFMaaIDbEPkXuNNyrMvlCGq0F7KyHo
twy6YcUML5NbhhqLB5rt7+VMoiljO3ydMKUC7gD6ngk1IB1eCsk89uD30oKRz6iDg4FxlJXP8UPE
QI4rkSKIsps7dIUzZK8gw3om7ke6ZeVicJt4jx8asmpe/ymtYIKfq347MLNP4H4w/BaMTcKg8nl1
gs8L+CscOe8yEGEFuBwRsfyQX4t+dvIzQ0aM3J/pu4geGd8Vc3Pu+5pZepRtpGYgSnlYDXo4YtL6
DWX+J6qs8o9mjzicCwNFXgvaQpAFAJaPasaH0kn2xL/Yw66LXlG65YroN0Ep5998IMAHPrYKXA6Q
ghtnQEMV8gKE7CAKptMSYiHWE7PqwP4YPZdbtId0PdSiVYwBR+iC+ZCjHXscG0MHMs5gbEQoTxML
W7KmMquvVFGQvczEgG+50xYxiJ28fT1IQoyV+8K/ME3PIkWLdvfxo65B65aP1Z1JdKg94vUIYy3+
yo9hYZqzUN2xmFGpsm1pO2wHiHSZFUPBK13Ir9hprbvGXKEypwq9L3sWNAKf5ekhmmU74bjgcWLy
WXrCyFLv3ocnIfy4QdJVfutNNFLM05DgS2YmEezOJ5pu0uMYkn2XRJfnXN/0Pm2DDYt2QC1iMcJn
+UZh0wTlks0XaonAoAmhZ7DJJjqIE9cMdAd2AP0QrdBi7CHPQChVwo138Ead16J3YmTAfOQ9gUpB
1Lb5mb7GbJjzBVsTHy97WlT0nTnIMpscuro1zy0BwXslGvnK7ROhG9gnAXf6lzoKTz8PbXt9MYvs
abIHUwQipuuedkvRy3jfQNBwAwsHop9XCePDZT/9mk4IUp83WHf61QQ96VcP8GWMGSRSmeydOEo2
s33LUJ/tKIIdAffsvBwSjdJwR1j79nFiH+5/JpH08z6ry8HvfAZYhTU0ESwQjh4saLBCAish8Yxr
geoKp9XhHTS7ajf8Je5lQUTIbsJgdQLF7Zfgs7jXNIsIGr/FDIODvpst00i+viIp7EgZ0Nzphpwu
S4t5cBd0CKOoWILOMCn88DlJp2TXeZ9VT1wA6k2Y1QHVWmUpP8oJV9wfPSrcHyo5sfkmvxJWkqdN
WiJK00dI2CgKudmc7TDCKog+ElT8K95OiAoUywp5uvzV/Cg/2W6yZWiCO10OyH0Y7Raqyxz0HXaB
5zqbT7Z4O13Y19l8CCfszcxscQQHGAujDNEhNGApvYsWCZEO8S0nKKHp9/08NiuXRKSgJ2Nw/mIg
DJU2YE+1UyzAFSKV4PrGIEYLYheOeUQP4Pbn0ofr+6k9mRzJR8DtSvj79V97yG7vQGjKJmjVmBHg
tRHSug33yZYiKg0DMGb7/Hr81tfiOKxLPwnJNg9QxMDJKqdi0y0JGrr/9AHJoFGMUgPziwb/qImQ
ItbONBw25VFeXr7FF9vMlrMN98nC/WUpCwT+YLEv53NjjXBOTPfoB5f3BbJ8OrDP+XlSIQuAgxHA
fhwJlSWjsv56zZ7iKLtObnQ6yD/epJKkFkcfzmgi/JiRgfChOsjWy62+Ua/el9gpcabp5BKpKCU2
mJN/OUkvSyRLFudZ6/NQO4OYYCxvxvbHQmlGIL761a3Ha2ZgDDbWbeRMVdiEqpPQTJZ+BZmr2kLI
h5sGcdKDO/h0J9v+dAnLJR7RL0oGQ7C2SPFWTFY22Zk2zAlqkDfyQI092RMjNmYhmyyMK86OE+Hz
6ENnNlaST5AuESWhgmNydSSv4wMKQQ+YMU4X5eEe3NHzAejQRseoCoSKlUhNuSFFbmzp6x6wjsJI
DO0use5pXnNgXNEEs8StP+w7+GMyeRLyobhlm/KgB4ht7CJKfJzD6FiZkWkkzsecLChhEPSChSGu
TC08g2hi7zYlkkfVB8Q8xzVuSqvHDzZcd/A6r+YxyZjntRmRxlEeyWw6ZW79Vx607VOfv08U+Om3
KgSPEZJ8k/FrATSxy/8FNVLRf59nA/E5oqg7tMyOYh+ahjX2CKGPy3i+Duny9TdsJmfJxTweVlAt
GUPkGKzJxf4hrownPYqPwGlyiGQl4mAByh7+cPAgVwWWR+xUHzAMIfvuDB1NaWcAqKOPG5NQjiVl
tgSB8BBcE8BZ/TLJ0xzD+Fduj+byzXbeB4UzgaFsnMKuGNcgu+C/DlSFk9q1FQexDTPq98f8a2yq
nriFhIU48br3n87HFu5byZv9xLvptt9Mg8kSCbVb2HP0+CZnoKHbpdHgAq3d3kQ9Zgj36tglw+Bo
NxRg3G5IWMxYVBH4c6+8j4dYRki6lp/BYq+bRGhyhz/l9IITSb9rlA5T7x1QAiwgY3ERm53xch+4
RrpFeEWuOGf0uM0QwudhUi5HTFsEieUJFnMfnBI97jAvT7MAgnl1CZ6ACfSOIA+S9b7CBwvCngIM
tzyCsKjCDAp93DJyx4EUm5Gx/kRqqf6+1g9p3ulmdzcLckYeC+29mOqLO1vhOTsXaLrTRc0IaVb3
Bk9ZV9pTViJ5WTIhd0HHWkxMgtfzmfGESSdM8IeloSmB/LAp3GCDUJY0o1C/WwrxoSuWAV3AIrug
rrHLGsBBRBm5o9d6ojld6Ws1cedmVxg4cEB4ISyLhfpPw1vDPIkZ8sZHcwjxKwpjAoLPW5wgMtjY
qsbrMteYVtZYWqcTK+Pmw17kHtzGk3dXTdigpxzkoJ+8+GDi34qX0zXnPWMYKKVQyzHDeQ2BM0z8
D+Fvtflh31bHZyZR1PoxrzfFbJkjZJo61FPA8xg4Z2MbEHyybcdr7FeTi4CHs4Ym2h6zyLKTpqzG
7x+Q1Xq8H6H5fogoLlo+2noKrkIWJe9oJWGa1d1y22PpODKe1Sd7J6w2Og/EbuTSuVaeTMb1PPMG
8sCAU3SDCmetnFSPSXYitdwo+wXc4cTv7HYJ/zn741QFzHsEzUmLQj1Kv+880PfbfXVZI+P+nn5R
5cDhoAum3xCbIKwgz/BGO72WExmlgSmmxFEZIw6YuUmPm9WGcZI/pEQxMozJlPhJcSnZ06kh1R4k
wMskw4kxsSDe08Id67BcDk7VNAEEJVzcYMAFtSDI2HjDBNYdZFVNBYyYkTKj8+EgZr3JWYNEaKwt
SEov/6iKu78J9T+FbmfAet1x7cNDMrAN5k6zocaofFDywIDJz0OeO6+/p7KYwaLEDJl2YsRzHIDp
4dFEkhYw4gGYgD6ddnB0A18h/aJH9ZdHBeUjWTz/0DhitWiX5yq5+rwnFMJgZSMPBpA3qR5R+XEh
RYgofZMQ+yayggFjxox2meiK8AFPVSNiV1A9EnOKhvSzyuuAwhvsF0SSgDHMq28oiR3QEftxghjV
p3mDfsB2ozn/NEAIFUL5yPCMpUYWwPzzM/4qjtQeNBV4tigXRVOBPb+cZ681cuHdcwfBHpRC8Hq/
af5z2/vTFcniiBrQ2OBIxR9ZMh5oRhbtXOG0bHkqyCAGmxf8YcJ2ohlQVqhMZ2HV+TpnWgbc6WLf
w0/3wkzYUwZpPzIChwtOUnghIiic6sU+jiAMj0XhTpoQ2J9jj2kbNJXiGIsFd6eyXL4a2Ct9Dn/I
NaHIwTNIAaGKaEH4HxzRRWHO3gZ/Dnv2GpxCdohYhUuYIJHGxfz2WVqKQjoZUZUmBE9CtAkNha2P
rZS4oxt1B3/zPXUqzSV4tNHRfU1cFPAxOUxoTwyNlImJcDmiLmWi6JKZXczbkfDaWAwt4Zf+2MF7
NHRJQKYklakiU5t4dwATShlgvf/hfVicF6N9SN5rQ1kNR8DVIDOUneocdzMIAWJV6viBWOXRjbIe
zAIlIWZ+7X/swGTZ3d6d8Bvd/3mYwQxBlwEGP1zopzmaBvfefqQriB/YIP4IDzgAcZ7twI5Ec6A4
lYJ3xhfwo+LS+wPQgL0CPJGFB/Rctxbxk0BsaU1DKaKMxC/sxqx7zSJHFayZ1wE742EAT/swyQOS
4uGCBwE5jCUTeyJxbeAVSeY3mUnmJXUfoS94KC8bQC2tWxNJQ+YQC1cY6o8wBVR8wL0gXAJo5yyi
XadbAuoiBgns42PQN4MwgUARh8Pn5sPVV4L8wFnBkUnG4bqA4yLaBNqKyesmDgpzzr/uaLTj8gBy
g2Dx5wJthQsBHPmHvYC2EnOYKw4wLgAkQVR9vhQjUYB3MyJkFnwaxIJMu2FAYXHlW0maiIeaMYFh
/qAWB/DUn3P+yZcnF48Eqi2uRCDedBu/zPraOms2BhzuIH1cNCTO+ANHnRi9SabS6wpESXOLhQwI
nT/kS/ALaIifFauDjFasbI89a+S+B/LZY8hnlXyRHZT94o8qrgnyZt11yKICxyRoiaHQYkA3xzbi
KeZ+MoyNgkoS9nrigJvfMVMvMxpxPhLG+CSkebnIDng7OmwB/ANzgAGhLOYZCbHpRVlYO9Rc5D/g
eQWuaecNFgdcy4Z+JtGBCAx7xpZD+gX9xiWcROpa32kCPUMC4hFWZdcYCwphY9q0i/FmGv4zLSi3
/MrluQozDHZ/BGEiPIgrDunAZ+IXa0ZsW0AM2EVItVozFoKfe/yKj/abrMutBGqMcgpNLWFHv1yv
f7kM8pUGrxVWYPL4VpOVfoaxC2hIjpMVINOKqWN7JKMwiS55mSy60a27EswjLhXVMLXONjeqHk2H
CCoCKiuP/TkLnzaUtd+u7kyhoPV7hz3+xIZcUqZVMo36Z7zLnOZQBvKOoSDHOCC4Sxga56l9CaZ4
EV/MKjB0LFOlieov4pDGFN4ZNNtv6jkq2Nm6Ol32UL/KdlhrhIsjNt9ysJv9SsKt0uH9dVkHNPoM
8j6KS78vj58VeECOxPTlQ2UH+S7bDIbQhROO5tHRnfMrvStgFotF2yW8msT/a3RIJWEFgNYn5Wfk
gOMgFN0Crq76H6oYtItSVPKWw7GM2lX8Q/R+xJwGkYoGE+nd19xwu/XLI0NSiCIFSZOMUW5Nx3aN
HBRQHpFjMRfOObLBGCfFUtnwan7iTRkg+s3MFEaUD+h37C2NtyXRKFBh0NwgqU32rU8OMtpwYfU5
x7z1Z7CfRHGgDl51R43/RbDqISdDt946yqqGqaCox8npwHyf45t0kLCx0dmRlcRIOn+GzxcVrFVR
HSk3EntdyEVk3zUfaCZMFZgraEyWL2/iUwgJJWfsvzxCC8BW55cz8r3HFm/Te5ty2W9ImtErUVTE
h5wunVQMohixqKsGAXCA+WS1UW89v1qXbKBvDdi6dovL/HOoEJviJtACtij6J1EgoeFIFiiIyPFA
twZRakCYr2s7NvVFYZNhQhgPem+sdcktuVH+eoxtSBbjJw3vMdbzbYFFpVw/tm/idknXIjG+nzfI
939GlMl82nNJ2DESrdqQe6YoTsiqnlOQyw9TJayknlNl49X5oG1C8lUZT0L0ZeM1Mt8zd2BCIwkF
+hYlT4XI5+OgJeIMpnTlE+eFSZU76aGpeAMz+Tdo0mZI2DO1Ga+ojC0odxQVD7zoaDeZW4S4DMOR
7EB+F3SLiktFgyGeLE/BgYJ43jqG2pLbQYsKe0FSHBPJujn7IrvulMzV2Q6OKSEqsLeBjDnz/p0k
/hTCg5AvZhGF3RELCazFa8K/skenFni3A7LPWUW+7QurFHCORPAt/RiICoQX6muC/8heE6YQKK93
OHLZ7R+/n32SeC8fvBeKnTOpG536CMphssUbi82EEbMMARZJISIG2KZsIRzFUe/YM/WA4gdkXEAz
9NRpHr6AYUiEZbiQrQBTMXaO0CN52yPiSdMImy3w5HOL1oBvC+OjI2U4tyBNZxFuknB4ZGvOUU5r
vpSYCg5fIHp1mB0uA/RwCWnXiZQC0mrHGGOW/CtpoMURUBsWjdg+eDKmxoqwltFO5GbuONY5e18N
4A3cE5m2rGF2CjAeSpbM5gWyPeBry/yxl34uO2oyqsGibMwC1fcKgo2XwbLLTAWYnX/0Bk4Hu74S
VY8CQJwAsaORsw4b7XLA3mYb/mvFkMJOxLtxnlV4Ytf4cG2GgkQzk29OSBIZosxKjbfTpeRSjK3J
X5CXPGAQZhyA2IJp8vEkjQw4E+gwHv1kD7Oin9lsOORQYZAUhPvnnIRZyFIgZNSCmXWEsxxQGgpB
/kqX+k9l6bspYc9sGuvZKQUCnu11dug795IewccTBSqJNp64i0V8lGF5XqBTTFnZf/bKmdyEBWom
RrY+GTVy5BCrvP6rCfUVd4gaA59neFnqq5i4yx20L0N+eQpQr22nJqfgEvfKN53VHxPmQayYxgdQ
88ImTWFSCK8V7z8fG/GqeBKALzYzezaepxHQmnhJ7fbv/on7Tb7Ar7yhvJ+cIbK5oxyEd5sKAew/
ttDvUZnAomOrepHtx7lBZSOtKP3kJblDSPIIOhZK/5t2nvIie3HGhlSIoMrM0hADniFzH79cal6Q
C13jg/m/QOAm/oNPYeNhkJEuRKrzFrjSnlO0dS7E9i/gD7i9wPDWcIQqM9mTnSZc30NUjkHJl+FR
Y91RN+O7CMuIqgi0kBxrypzfh00ixPVJuIMlH5/e41s/EB7lBBRoVrXYFla2lvHloFRj2Z5JHvlq
WrKG2Dao3EUO0WNxoHAFq6UeMgtjy2ZgHjKkkE7rV3uKMWi9OZNMwzVn6hXYXJRcBMXhpxTl9zy+
Uu9qLNlqo/rJGtK882PCvtaza7ll3jffkweAwgVHEhUsiU8hFrDeokUZsDzSqISA8f2ZcJYxDguq
fYJXIK4XUxrsPf5zqmwu95cqxubxYiDO3Vy7YVMhRST9BiSljNedz5kHhx5wz7NE5PN0k7zN2UJa
iZLHJy5NjJsQVSoiL5cHyEnW3HQGCGgGfQf73QWHPjeRSMkV20u2Z2wX7dccHhRh8ZZheA3YjAfr
TjAk5StvRdpWFiUmRZmj3BiVwV4h8y0hzBkVPTkMVz4nZx9tE4QqTRJsVjzhMVuI5bje1z6mW3QZ
ZNCI3EndHa3IEnjM9yqF09Nm7BRc2ZakBmg98i96db7kIvgXkk8jFdUZ3KXusNWDIgNhg32jUmPr
c6n5UdclaQA6isyadbmnCWbNI86LWW8rmHkK7I4Cev7hGplFs6SEz685DYvbHqe4sHhaKaE4IX/B
vLnFUbZmaJuFygEzdIfPnON7tJot12xwbSEaIRhicgfoIqihXPHz7Y1aGh+bvtJX/M+Hcb6/4yOK
96/xDnAV4vcsa+xIe0yxxPutcGmQLUZUGNNrRE08gvO4DZQdqHzRscLLUObSL9B4TubVMj0jrnn/
Uk9x1f+xBmxy+i1D58gIZfzHAMSvhcReOlq9oof5gf9D5v/F80mSBZo4s7GewQl0BF4n0kTeCU/T
/L3psUjuGgD6pz3MfUJ7HMJnQx2FcUB2owt/hzhin0avG5uqYM5E0fv5bpaklZLzupHX8hpIF6RZ
eJFKsAp9W4Fal1hBOF/4rDA00GC4WgGOLnucVv/GTkHfMoGVnU05czc4HgmsU4+PX5Jj4sXgk3L9
ctAbsV3SQj4N2Yeh8Uh9npNLm4QIHSlh52/M30jttBu8AjqrZZlF98QZjkhkYojheb7tX3PmsA5U
iANpgRqng0/+7w4ugAfB50dEcO7FkDGdME/liqK1NXh2xNGbr5EmcOlo4GTGk0C3tlZ5ZdzVRPLJ
02FLp6EUsh6qBYJ1iNPcSdXX7OJDyTN9HInj/5uWLSGks4l/fzMihkYHgQ9io9FlI+JS+WwMlIj+
Uh4vXlHBdMlexLCgXgt0AuMmj29Cb4GT6mbLTCWW0KOOOIwv5gxYhJaQg/PCNDZoSMRRWO/LTUpU
TefQEksiwZ7ujOeK9yOhGZgISzAiGHq/GiVAj0IDaPntqK8jxY/M1DQmscqMDiZbldvAD4G4VNtM
tnjqL8YALU+2N1Yygwaa5yQ+c/loLFF8rhl+9/JYbhLeRtnnujfxYmKApR3eMfmnIoWVv5nkq3+N
9BzutwRCEKgpU684T/9Uwi83teyVf0A1fK2RJZI7pP1omOs2kxDvTKyeow9bSns+XodkAjEYzy3v
KfvqVRZuMw9Mj8A9+DKNNAYUGBS29GMt8IVggxlbM9s0YX6jAJeNZ7XYT35r9/MNMDrsmOLQfMc7
bb/qNxeiah4zI/tuTwRwzZA303XHfwo5OD/5BtQwWQmuFAcnkA0S3anxmTGOD85q8On93YxMDZJn
u21aMxWLcUvL5tAhIZ+DC+MdeCdmN/VHd6txYZDxrSsWnuzBu/RiXVMCC/UI9dw/ikVCGUaKNbNj
J/TcoCBMPoBrF1gH7QuZa9OFCrSyBtYdthdl0e+1FaQI7eIvWaZ9yEGI0gdpafLb2Hlqfr6atdC2
tb//ahc094IkXiC0U2Ix+exFbGrIQUaqPhmzhAihoJnEBM0kYzLOA93OzyPSSNH6mY9f1DEoJsrm
G9UvOBXbr0RdxYcUTWtU/7GR5B/zP5Luaze1LIsC6BchkcMrOUcDNi/IGJucM19fY9+SWtWl7nsN
PmeHteaaIXPsUB/y5M8V4331wgZ3anA4V3Tr5/pUWG8wgkfgceqXsXymx85hLrUsQeERklvxF5r7
awVKiRjCCtVNQ2dSSX1x2GXonOVyvSmoYp6XjhIjLIepiimbV/d7Spd0EUi1EA7bSg0lveZG52T+
OnmZJYmA2dYYCuWYqujVs+UoQCBh3GQaECGvWBagv89MLTuEsB3Gzl6XHrqq4n77iSifWmgG63qv
PfPodElQQCi0DvyuQ4L7cWmqkmeQyw7YJuT+/+KI/o/2mMiRM2FvLTdGpU+hgfFvXzZLKJItSa5i
ZLW7dRWql+VXSE/3qcwdDAggfR8AESTKgG2heWL8YLmO0ZP25Msg6Q31wxT2XkRKhW/h7kXl7b6s
3FNCurXk5Wl/IZmKy2OXAfLrMd+ug56QgeMJ7M11dvwO3twN1jF3hsPl7GmQpYu4INkNrpH+4t4N
5xgf6Vli+RMmD4t6ik+JivwyMEgAvM0lNUbNHQ+ZUjLVSkROheoG4cgVdCSyMY697opewRkdIX+s
H05FuNmvVbEbs05EkzcEjv6tP16vfOIDPKq0Rw3K+GExgXoVJYmTxVF0xW7kR4eLeN7I6KaVO+Qq
6Xten62s1RvGlVk2SQLjWjsYkrWcP6B8Qgy/oLG1CKSAFMLTthUE8o1BgexNs4Ft0VwoPXFCccvG
WMRF3H7f+/6e0g6f5Ep4fS+8hw5SDa1WJrHuvjH4Yo3kRDomJWwu2ECHIy9WIJDQwE6JcA9N7s67
dXmZ4Hkuo4I9SdG2Q+w+3qtnnkmt3EImd4nXmxnqOogh8hwg6NqVRTGUs0Qx8yzc1Ue/a7imqVOm
EEje6Me3DpW5TLjttnh81hz2d6AcI59H8UpUSK2XysdNfww+h9vPC8kwDSv1MjSQsuGQT2pYH0z4
JN/m83dFwqcjMUyGoL6RohPEVc7PYuFpd41xSJO2n4Qdh/z7XTiT5YERdYXktbh9qFNux2RXmZze
9Ajv3SuvPu1HJnQLSP2E5BH8rvzjHtoYp8vepPzQJnKKfem4A76qN3JERIuPdIvf2V1GIv6PRlWC
4qJwFYTDPDh0u8GGkKxpoqHWaN9BWLsSuD43Z2E+yY4ZMTHS96wfd5A2gqKKSJSZN3ji4snCFmFl
Cb1Zzx3pAeZX42i+jSuzNcVdcP6UYEp/swugnDIxtNF8AbqPpcQ4eo9y9mxYJawisq1ue+LUgQYJ
BQmKuUG2kgVDvICzgXB2wNww1ceL/JV9+xuqO8h2rgjwjvuzM+BY6su6scjml4YDfN29DZ8zM9db
O/Kz+E7M17+LfwZbyFRh4fzjFCc6q1Mh8emSW+/Ku4mcTJjUVTuimHXUibd70lXTXpQMzIgw3kqq
HiXac1l8/aF56cXciP4K4Me8FWurEK/G8ScyA9tQAtWeo4haWulKIU5BYvI0eTWg04fg8xeqOEuD
RsGALNf0+oMS4FiKz/jPIWoA6VE5k1qaW9FVDVsXP3TA9GXZguH/gFqKayUuSxZgDkGxhDdw/PGJ
2iB1WOhZNCUfMfyjb2X1KlNPgPHcBvm4CqGydJd83f+NSvSfiuYgIfs+T53+xK552JEZb/x7xYPq
NxVHuw8ZEkflI3r/rrCmsjGsbsfpO2G6f+8v+IyGxQJsO+vDDR/+l2TVUeGAk738TfVpCmwBOYYy
pIFbBAjOQeeJ7oEhUm3ZeD5D7acaC2WtYp3z7e+BD82GyzZT7VU+MXzHKmvCjkHqF4sl1aXiM1A6
c+eE8d7RMETplrOTzegcxxc8T9Zq6DGJ0/PHd7tUVewJX5gVdSfkOdryQSOQHfvRr599T/2F7l9a
m4Z+XX6Sn/tTIdOLNozPvCiHko3zap5M3HQRKe4q+YcObbJIFNKfsEgXkt5KgcmEPlpcfcX5MQTi
bQaykSmsvA4anL5GONz/VsB1UVz8CRO46hIZKMuTk+PhKMewVZ7rL491laV9G5Wjk5FxzqHw/JOI
mZhx2lUNGWWpsfHOw7ENZ/1jZhqhezvVTMk5nNKGHdZVs9lcdHSIfE7NA5PJFs3DWbJo9gMimDXI
oejP1PEOl+wmfBOVWc6Podovw9QUqMEWe7Rngxk2KFFNdAKKImZJ63MVoJLMjvSbQYqKvukgYnai
y37pUPZ1xxSWyNcykBby08/ozCrX4UocfDdzd/aX8lb089pMWzjATcl86tuvAgrJjC7aHQyA24is
ep2tIkk8nmxAtY32TIRzDjoesSodT2B60oeY2qD6prLF7LZ8PhVyCkrkv5dq3f9vni9WI4rY+nXv
aYyE+wL5SELeX3rex0ncavGGEuAdJERWF6f/sASsgBR1S7ruCjwv61cDmEQ5aUmHevFcXP8tl4X4
onR0hrgicpLF8++hNjeH7JP7is0PfwrKyXZylRfy+fh41bbtqWnxbCuS6M0/YHotpCoEGiU0vb/j
T+BN3itveZP59M++rir8h+Off/yi7fQsMfraV7ODU03N8tCanCvv4ZHVMdcabENmqfF8Mk5h4IVd
h66tdVxET1jk+p0bchaJNfbuP2z68B3tZbqobLUVi6aPV8MK066SrhZXzcj3o/vI+SmLH4OB5ubv
/OOwO1TBMq/Z9veUyW9r73Lmc2NIMor/7T9MPQbUseNEDe8wEWwfK/HZsZX5un6ZMMNdYryvLZtV
svPkrzK59MnAL/nMD3LWo5L+RlBCEkt+Tys3FNzaTQm5KBpIZ252cWzgRKcisxyxfcMK8rH/WM4U
7aH0oadJBNFUsLHMgPsOY9DM77r//kt+6rpzTahU1gbqGoRO1r1jz6H94HdsBlG4T3ZdFFln5Ohf
Buy+59mvPnITisxj2/28+ooUQ0vxD2vMTjKDBY+e3L/pu+tuphWdnX+pkNjk/4RFl8rfRYT7tbDF
Xg2WuI1AQkP/SCILrman2fR3OgxXR8Y55Gxgc/oeiN1CCyRba1zG0aIUwi63iO8dwDCf7N2NlFSk
jpdAmX710Jem7heNmTzdGn3wW84CPuC7Gl+NU7xBde1qEuyfBy+CdirZdSbthZ1GkwCusVUDpwHc
QySwSPK7aRfpIPFqJ3gCSFOI1k9RaVyt80k2bEM7omjW2mBsK47xwR2F4eRNt99k6jF2WYZg3eD9
BOauURPWSf5KkRrVX+HzMULmi/Yuda10TTyd0Ut5aZC27GIm8RBzq0cG2Ul6spqlh8qHN9/Mxc+u
fGm+/15uH1GrD3z53GAXKeXYEvIVYaXHrm2cwVUWhNqJzM+s4tYtupLKG62QYSHYZnKfrBu221S4
gTiK4UDXX5jv8kCMVV5TFRdz684BVf6u69f+rXlFFj5xC4r9IBENXzMcxqZw4ZUVUwkUyFf/zU3H
rx7Fdsy21SluikiDVZUBnLGlWK44ngU86edOChjz6177eAS/Id9s0xkOxPbwNyXzlo6mPAHnTKK7
0gSDhil3mGmo2T7FM+Y9o4GKAouK9wlU1w7I71gUmJGmdHNAExX1FRgoIjXO7uNfVMYsK0wrzHrp
AnIf29qSENDPuKlV3c2aP+DHq6aSU0BedDmm9S3DKu1RliWFwIaeSzyMwhuJX97wNtJjFm0jyeEl
tTI1fDQSUBZ05deA5X8872uTyV6q3NF6hzEX20l0r7VgeI3mQD3x6GedkI6O01jdCnzOaSE/U0bI
jIhKaezRbJ21bNPxnO6tvy7Rmopp+nTHlhaz1cjzqVIAcIdJ3QPp7QGkQ9fTpfzZyoohyPqTH0Wu
FDoghcrkJfxFOojDOp/MFhQu2eH2d/UkTdMrOJK1SOBjIDICJAoD/CXCjiYfGb6xykWbYZvF8zmc
WP1UKV2N8vuc863urLxa9xUDPaO9adAFsOzwUBecmoIzQ/76gyPlQLJJ9Dtgptjv7eM2M3NQm/LS
wixAD0jPLmaOZgWQLX3Pg1mK895ZZ4NHe091W7KQZluuTsp0Y7+Z7+vQYeweuXH4bbrWz4a6RKhc
sp18c+FcorKAAJBZiTY5yEHpLZNTuaFeNXHxq3YT7sRj3jHm6n01nR4WTyfxwbpQHMRqkMUtSPt0
oejhyaa51nks6cbaA9mJbs8LDPxa/SnkIvi670FvN178rUZvbmevsYCIML+uvHrRP8/EZAlDt7D5
ija3PSk4FikQ8t2Zfqt807Mjcxo2Tpegyl3+0jmZg4CZzuwbLuVpBrRRkEZ6PDJwZ8WRmaXVGYvC
+1ikxq+/PyLjRBJV+DF6BM0S3vs7XAg5ye+vQE1bGAhn/vFz2ro55I5H+f+5vo5Ej5OpCX3t5j7i
E0G9ykUG6vbzonys6wd1Eva09icz31pGLVgOTb2Zg+e+Nbfdkd6U9pdqLNLizXVlOvvWgcq9JIds
35eV7Yd3uF6WHONnhvvBiTrMbm41qCaRk/BwwtwT7WKciTyAvRj477zozAJ/pW7qsLuPukGm8wRU
fLJWbjMYH4imauURkaBDpi71SJO+VnG6aiT7JGU5FDG3cbKtyg+1tGecIY2KGL01HvXUqXo/FVXw
PncXAhHtF1Kr1fg0uweWhotSpqMy3AeJmdJwslCPNKnin+4nC4RUHm3JscAp91Vx2D4VhXQ+/6vZ
fxMfPo10/lqernqGFg+cw13HtDdVABU9O/E0mnPg2tuKyiKnHWnB59kwtL2+1k26WZoJz9QXZxw0
JcUXlOLZ0WlprLBVj3fmJkU+a+aFtM0LcOXdwpxAypU86juWwe9u8OVk+q9q2Scdmq+71FqZ2qN7
5dxyHY3fKd7HwXA3HGxf696S9SGDhc2fMSYe7u+747o5VbcVrXjfN6GC8VCZXOzVyUEt4n7Wv+Gd
0zwHpfOjMPcH9kyfDRKnpThXyDDz8zQ93DdRjdN53V4/pEuQM0C5Lut67ly6Pwbeofh6IdpxVDAZ
vxweO9ipvqF/1RgvCanW0jv6Wl/vCkZGurE89tBXzfUz6M+33mrbwkODoptdk0j6F4jBIaHQrC7S
vf9PBj1jTqTR+tm6DCIcqP494Wj7nGAoMLj+EK2v113PPcTD0nQmBvPr9O/i6gkBxEpwlVXWNs0E
FZ92JlFXUb68LvAXNDN/7vP3PpfPj8FjQ3+zHz7fFfK78mM1YaAVaS+ae4BGf/k7/VZ0Tnu5nC3O
qJk1EezvnQ8+GPKkWF+nm6v7KD18iVXItvbZTq5JAYlUhXqUvecPLpCJ81Fph/rFBkbwNNyBTld0
Z1bMVOH+LuVOBbjquu/UfodO8O3S1bZmq/dwdZq0P9lIvIPYKTxZmE0/2ne83WYLthXwNsTDRTCg
UsqvqzvUyV/wKMkYJczzWp9S3hyXHF1qNx4H36ZxMA/Sn1v3mVCd39dYVPqJ1a7yujYzBhYQTvlo
i+Z0ZnV669dbL1m6PIqEa7fgwS2FZ5brTr+n0RLOwBkHfllmKJEzLUnnBV29QR98c7PhNIoZVb4L
/nO88ecrUrfuD30xay+I2KL53BOK1ja7gvPq2NLgm7vzHpZ400x+03ggU0K8aYL3jxrze38vWs3C
4eNfzywshlC8EP/3n2XwHionkcILiZYu1dTrWF+GpfTqpScAjq63uHFukafw7HPxKfaW7LyknHeT
KGFU1tBrsiq9X6SlkMeUwW2FDUS1zQljg7CcthXa5juZfF6jcoI6pd3CYaCviXBH2Flgk/cBLcLl
6mQTC5f6wGJbYfd1QdGbjgICsKnLd0DnOvFXaZ2rPH/2n4/eq+84MP4sHUfHP+kEJ0Y6k8sHqB2B
bfjsCupInWrKqHT+8ecpubrPd2MZZECsn3N1qzFnsdc+zYB7KuhDrL7MduB+8V7qVT7wlGfy8JMd
vrsQZUVe/Fagd/MQL8uiv3jQJuPpJsTMFhIqi9JpbFC94Feq4YLAU/hpDq09yGGynPt5teFY2vZw
NKELikPKoaLtBru5n7qnJbzWl9qzNkbzl97nUN1P7qNFV9B69ex3/xasZfPgsFx/XExI2xY8NNhj
Zo+uF1V7xfJwKfRoo7LYYIkfiCr3L8iJkD5ZTb1L95H+TjWDONwfniun7t5qFqkblIgGXLbdm70a
MlnDGI+D060QGTz0YQxEIFOZ/BS2vVGTBPmsGoezRPKfj6Qqf+KtgTK0pvFZNFXN3iqp3+uqtdsV
NvPDphkvmshUuN3+g+KUt5wUsoXXvnj7NnXih+S30rHqOrvTTB45x8UwZSwQ4hDLz4qJ9xiBGUsk
JcDn5uPcme9uI4CeqAUz2XfZXPlNOpsux1yL0FnszVNZC5NgBagBWnfhZwlnDOxQZSXBZfFPJZ1z
5EfXtTNOiFk89MxVFlLZMeWbtxM0togQlw42IRSnEjJT9y+ogNMJmc5IZdsTYv+O4f9Wp7xC3gy+
qlNzF+2SYyXSX24qDtMdFXHvnS2cFfOinEzoX9Fi4EBkW7vvBRZIPxHPeyiXdc9hAgFmALGP9GH2
2yfUXXVJp56Q/L2dAfgAw+w/pHm4lUK09r162bF+Zktm0rqv3hc+wIAZzh9vZMf84ih80SHg9etk
22TDvpy6mVi+GnC/8ztBtg0Bzot7+zaWaP6KDZdGqEr1dF25uTlUj9nmYhCIA8d6kiveya+RTU+2
T2mvhXOutBn4SGxfrAvclHXBBwWbAGOkiOxC74Gi5lac41knkbN0HRtaHIaoxzq0WjGUSyiMCmsq
Kd2NlNAg4X5vKutX5WruiYl7e/yll1+yPM/bNo7DdpiEntWh8Lm5VXsITYbZmYsdcJ5BqY7iC62Y
F3oqBtOpgAzYnIZBRkfvvtDUdWB8mfCqIh/3sqTIZcDv0Ku/95FqyFpZ1JMYGppe5ONYrPFGvdIt
goXiJahB5FnvpSIQ3jix3CvPqL0wlLUYi3/mtqPjL2sdCwnogua+YqX4GuaW3c0Dj+COhVc7xhoL
Wm7CbFzRbS/94vrIYeUyON278ECENnm0ubXyCEz1m1tkiymhfTH0DvODKz6KGZxVSabBO0VuvFsQ
kxSpLVV5PqriNWMHwV1ZBrI/1t3qPV+XbtfGJUGQ9JwvlMculRDat/0lip7uql45bnswE0Ciu3Vg
gbFlFZfl8CivnyU9y9K0N/phBcl2VmNj+mW+2DA8y7dccG+RRGPFm33Ceoe6QMzc56biEIbh8nRZ
igwWVusPRQtias3w9Q5IHtPxZZ7a80sNtBnsNry4dV18EuH0WcG3yB9/3Gv7n3hfTi+DEaDdc/OT
zdQP10Im9znNIir3041kNZ5sprLdFbnKzzEiJGU/PMVNsWuuGAluzvCu2kdNrBRkNLM51v2eDrHo
ekyNlylcGnp5Nwl0axctbieCeJ8qkc1X4ns67WQ17slg/BLy4+y9DV5yAjejhlX1YDwKQTFReDAU
ONVRcvBomHggWOL7Hkvbxwf37Tv2xbOwn44yq4y9W3Q4PSIFi1/iCLOjVXD3ie3LgNkUfuqrfjyW
HxHxRWUHTgTrdV9L3+L5CP1DtP++h21Ab2CMKLT0yFjJFVBebxvkp1VVzylWV6QqOMFlin9cZ37O
fFtt4l/Hs9cehP+KVSMwbvnLItWOMVu0x/2pp97Uhbsqs+vqMQJEDWqB1QCEwTroKUXdpUw65KC6
GnS0zz9vGVaOhcZzmHoXKCvGiJ2udBWv8a5CZldhxweGImFg/nqvZe4tS8VZagx93ozWq9/Ew7yn
uokWoxJBQkB0caEZSuPSr9rRoONUgjPoILXILKqRZwhpdhAZF5+W5RhrIGMSNXgobv/JWoAqoUS4
hynGyWURCakwmOpL+JvOyJiDlIbhQo6FVS5QH+/P9iJojOiiFuvqwr9Zsuo06eWPRIfzxzsZ+BvM
tu90DPl405ARPQHrz2X57AaHA/yIXDHbjs0Z0y8V9w6V3PPTS6WjcJI9f10Gy2F0wpDFxC55byTq
gTDDIA6E9YYupvvwkekv2gGqrr+ToIAphCtbq7wqH1u2XXqSyOYn5+amcZn291X48XW2ShcW3C7H
3HlpDE+lj/1X5pMZNdRmB84i2KrgJoZubIRQbouBzKCzYWLbu3+qav/pvTwSuQb35rNWZgl1H2gt
R0at2K3GMip/lvhmpXzhxPqx/VJYuvS7LBeyvczPIsey9fiVaL5aex6e287RlVjxxbCpG5cJ0PGs
/PTPburT2j/ztoy2EpfaJjLQyNOUPT/JtDNVdYEMuCW+II/31YS1q631D/5HD0BBkPp8aZgTeXOG
VVNTnYzbH00tNddVA5hYnkz7sS6qBIfDwaWXXtM/Fxgk1ylWD2cjzPx7l//gjhjNGJJQt1ojUgXI
nJzTp3ARBrSlqNFGoE6Z3f4jyJAK3b/Mf+tLTtWl5fzwjbCtpWCzlE1VkhdjnEwgq19CQGJinpR5
cGupYHrXztn1e6osEeVb60+s5s33YiRqB6VGW8UtvXbhLRtJtRgMr+yIfCKitCleu7HiA6Qfz6fK
p+9kXaC6WJlXfdv0wIUDripzOr7FbP8Tq5mwRQM1Jzs0BG0ZZu6+PdFcZ9oTTTywCTd9sNnuO4kF
R8Vfu5YfU+tFnc4rwrwQtmORHJtEhEHi13jn6hJfBnDozfe7rFte16yMc5NU9lGy59/lO+/0zvXz
/NkCh+9/+PYBAJwkjzodV+/xLH1ayLkqnUnAteIVlen9c89cfMnvGBxJCt/aPVo8jU07o/kX+Tb1
p5VwC78kP4Uec73uw9Yd5QYGr9Oe1kDZHiDbAih59S5xDuXMmeNGnyyBd5KtaG9ZAyFXTD8RTeXG
cIuAOLCyphWZnF7BjzHxkaInbxySFSWbm+UwdjDMBXCitGucIp8BTA4kTJlk9h8pEmwwXdo1Tny/
uLQXLBN+CC9po/b8CzgO7EAlxf4MnOgwsWyEweZbCGAfBXdZUSHzAcoFn63U/FB9WPz72ilZMYkK
010fBIMMIqUgWXToIMrS0gBw544VgaHk4qprZieZWpA9YXdk5hpJ11Tk48mrOkSsF9MatcH+aRJW
AWoy8XgYa/GhcbzDMy6l3I8dB1yPetsFxD5F67bJyAeeuC1jUQGXfYjyCKzulg33kEHFG0L7KDpI
j/NrpJDNFggaYnORSAb45tUQii9TDFwVpoexbrwPL9nNNK7sMzBUdXZiBBxp/7xjK/fZ6ZmPj3DL
uGzSq6eYzm1Goa0XYyjqWPPc1LbMc9SCwVtu2Zt2Ht1n7/Ehj4qjymYULeyu5cPIrjn80U6U75/m
JmtwcG/ZOpUxvbvHdtpem7CMYO/itgG7XerTX7AeEkwb0NdNWWaq3elwV1+bYKRlwzzL5obvgRV6
bupWtRQeBcmhSxTM1gbBOBdcGzmqX++LEpWwrKsAgEEeA92xQmJxGC0/jzW3bryy/uDnRh8TKxw+
Hw+exlDdSOiQXv3716VxmnmFzghCIuAXnkzvKf7FwFA+ZEMyO/vVFiZW5ss7DLlcZFXPEsSSRXD2
Tyt6NAJEXUEek9s3XtZiXHA7nrxPZEjOxeYFYHfK7/7SvU11KSlo0fDyz9KvdmFp8tdwxQgw8lQc
mwZFvo44KHRc8FXIomelEd6tGZrtGwjjZIReej/X/aPgCBTg2zhw18GNWkb/f9CNaqOsf428I1l9
Zug39EeojoP5qI+zEPk+aeZaTBGxdYLHjSvRz+D2iat4ajCqsj6xzOfpIUCB+6LrlxG0I52yr8LN
00f5DMS+gBaY/m5muOHIRA7pUzXbT3XXFSdwrqZ5mLYvGAVWp0PRPQYtn6Utxct42kZot0TnujuW
GLv8CL0fvrEK8YCoLgyC9ETtWBcDbXUeBwIqL7Dll1qm7ZfI9iFJi6I6xZZdV54+cztDIcziY1/b
I2osteEHsiYnT0SNWxXnCCZkKEUamJogse11sDmeGuuuuDZblyWe1lXlDfqSRZmkmcqNQm2tq6XR
DE59hVNjdGsoCUDHnBy6CF5lJ1RJdxW5l3Qr81tj5Ffx1WTOO7wsSQqLZf1YAQjUwSzJmXGa3Y1y
Z4zGUQ974zBGpx3liockITnGSwguGOSeFYqSB5mmiEXlejb4aUGaI18r0OdovSgD2WtPOHDreSho
nEYg0+1QMmJdIfwUxnj5fJV381v3zxf3VPUKQ7Km1mMA23j9iJsPSxypp3czAj2F4oTdxZQsFLxr
GnDLx35J8sa8PQ5d9w1q4VOwDXtoychF5QhOtzG/2dxjbDLvx4f1i3zHZqOBK/b8xW1MVlXEtyBV
3LeoIjCpekrwPPO/WuYv3di2MqEFiAxSA7h4fUkGiUrJw4tCgY0Ry9kXamKqy/3P1/L+EBLgy6o5
iulV/znPfYrPYHJfe3fovRGgVhKIq3cuc8bE3hFwKq+CKh7nZtv34nNbPjGl2JYZG1QoKZJ9ydfH
UkyzORnmas55pGI+Mbscp4SCq4QYV/HNfcyCzz/yvk3hWn6tas5H546bp/IuDIFp5lSnL2SiktCZ
nfNUbWE+dK1w6DCb47yAV6HTcK4pWno2qzPFyUHQEHGVds06Le+N9ezQUB0t42HOznL3nqng/cn8
9k9KM/MDWBkJ0sj2Gnkk7BKhDZfq6tYe6prPWfKrakqsi8xx8nnhgKolxlzc8pL5XHGD6zyN4U0W
QdFJ0rBYQVsIFCBIMHtYXBvOj9Gi+P5aJGrvL9QspHVVTn+ET26LoUuiyIoFm21m9kSmpskavsbX
1nEYFln+deEf1oA5OB2wu05jP/R+b9nm+GcBVVgHZ8zRP5fK67P+77XqNXBfFY8Oq+urHnt/4lbm
WDYca67U55fuYjG4thBwtuyCf+9Y3uUXyNx7cd1/bO0sSs1TKWpQ6W7W2VCcqxTRv+mSjbfozlHY
kwO/+LJn+rdgDpWs+Nn+/XVrgyjWTNn0TCGKXRptpjuHe6CHeHyZbmYeXsy2Ms2WgwYboO+BENQi
mpeiM2fncNk7S2Ew3xft3fXwfIWFP8NRVznlei/Q5s4p8aV9JaSgtCV/O5bxMpBrUl3H1yjbHhk0
+CLPxwci2ShNtX5tQJdvDTkGXt+xhLBVx6kXZc2lBcewMESUzh6LiXcF+VMTFileHmVGgrHyCw5I
InOl8tuWDpk62UVUVcxQSXAph0bGkLN9q77bhQeN7W5odStSxFAGBh8+gEGkBkQiBRpZDWfAxebe
XbyaB9suczbjy9SH+1e4OdLrjzQZnMcQMV7M1PmkaZHJFqw6qMer4lsPn9HPKe/TdGuPJBofBgwo
1Rqh+ppvgJZ9qSQG3a192PaMPYYgspVgKH34s+5Q9vdej2Dh0QWi3G/Fpzzj1ZySd/E33MsjIzEf
gEM2j4rDNaVxfY3i0w+Q4ipdyh4UZxxjJIRVghFXuoGGd56QbNXWo/uLmvj9h4bvgSjRgBLuMEdY
rjt4NBKWSXHowsqws7BZ8LTDyeBYKupzqb5UO5kmVsd3fOy9XTPya1ww69IIkAFAKKMz/mlCHYpf
zy/VjxvBI87SPJxKA7/ddMzNoxAfXEcSIxiAWnr6HWMJf8NVDRTz79T5yKvDeCveViHbxNdKFMl4
UYbqIBqurExWUH5XlEYEKJgNxw4C3SqareZ+mumlS88vc0fVLDI10eapsYD2YUYVMmlzXjVUOO4j
DXd4GLk2KdmT7cwcHzf0vgfuX9dKvBkSOWG9vWgfgnHF6GOEabEapGcKy7r6JNqO4cRVUICr2ZZa
cErqtgIwFk5/CqEsi8g7CiBoJ/V5UtE+s8OkFHLJEDFo65pdEJ5vcaU8Bc6RefJFkA4p91FeA97a
k/NcMrQ350/TG6YDpUTnWvZaJnHUD8VzM/xvTFNqt/o5lASx7mvTY2cZQRe41aMh+lm8T+1Uivs4
Xw/FnfONsRr7kPvPtRjsrFwfi5E/c1ZKxvUKWSJX1ZKLvLdtniP1E1G74gH151QCbowW4a8SUP4t
RrfSYuT71fgduzQ7fu0Io73gOrYJviTJZOc0O8yifWr1jojBUyH9yqe31WwggvjwXvjOKWXjLeQU
SsqM9sBsMytmXdnw1SlEUSuQAdkVjYO2nXNRquwmO5x/mM4wNDTQOBeVkYOsJegXjlNZNiJli6a0
GbPAJAnep+Rwpgb3n0SH5dTuz+zm3THa4aGmg/XwYzWo/T+Nrtkx76Mw/wVMKJaf3RMAs+BOVdRR
nptVnHBfD2WLNNYl8hw/O6IlYnmhAZcSX6Htu41qMmW0iNmjFMbcNVBKVpKGi/rNp0KLO4VujsXd
B2ArzUtl3wmBERcTnnf+ff1M5Sp7flPKsCD51oOvmbToJk8usfHzAzkiMkhemlQmcYEngFrog1mW
dbJuuqd7ALtzdWOlXTbMWmvR+EfqBKk4lyO88DjqD9ZQwnzsLLRebS0pJOTOL7635xqlaAuB5I8Q
xn4YWCmPXHta0cnv0z+LeCXSyXX06bhK91f5pU1+nX5CzAcx5lGF3DwfOi/Em0sMb/ZSO2xqqWwN
7zh0/iaWOMtcXWE45fVXNFJaiFDe1K4pUos+Hx3+QRhzy35s00xnGtNV4bztHJhCMBuo4paQNBgO
VhOpjtQfkL/RldnL6dpsnS7l7J8hfS7ZnFYOrhwiLBFFqT+UiEVa7HkVyLJe9XNsikaOg6XjTina
enbCpnjVU4op091zO/pkPCkGo8h8k2VPtBKiN2KVXbweGcTrZuyew7kZeZU9t0S2uhdcRgWECffk
mIiDJ59OgkvJU5OHGY1VXnuFOZyivBulEoUoHo/shulgy+fvLTygGE8VD9nmbnKtwUnwO1C2ehQH
HrrTdId5c2pl2XsJbXuNN/rCXbQaezaYn4WH/WiwrIq922ywLkwNWV/5NfYVJJH1mfMM/6lKXBCm
eZwJqazjhUJHh1LIXethkJgKy9UnClNEs4j2rp+mgvtzjwLxKihmPe2s2vEcb/L5cSNyoXFtJqeD
U/vczFamvalUyMIr1uPUuA013UvzakEcawZoRoyseYBAOlA6Rk5cn/98s86KZoFvVIWPenqybgJ6
k/Xb3/tWifxksmwVCunhuqIqPEBimu8unWGYvjo04m1xsc1VyIPcQtw7D4pZC/1lgWb37fvP9jlm
MyWrhfiT/Kcq/Nk1cR+cyS39C2e+ga+TfvYNJPk6IMT+YKDCCiiYruUUbUpNosgBEyBM0EvLXEci
RzDEWr8RBHk21ZeLEuxxgZaZKhhBvRd1nCGoim4JpkMtlcnwBoYC7af1KYUSFUMPLOT2AuYNGGCp
DWkpCsl943ouOh7W19JsF2slY5UZVsqMNU/bzC/csxum3UrrwjTbXvx5P9Y4z7t1d++S9HZocIVM
16Bo7JxUNh62KxzUm6uzmjDiQsJ+lh6jdznklXh6ZQRbTwk7OfIvDiMxYC4XSJCZXO0uklz688EI
1HqRSfFoWHzpLG/b4r1ISYGKYSjeB9/KzRmgfpyKiHlkKD5HPlImhNywU2SDda4mzrX1BjNEqkKe
wUVSQmxBuhFH9PxeFT5mr7wp7pxgt/JxDIY9VfZfprmCrK7pv/OKSKcRTVQS8oYidFarQipXS9Bx
7Mr+xPHO2vFfjOz94r8f1OG1e7woOTVSX0daJ63C81W+XPvoVGIUfCkUK4obHiBguVsFNuGVPj/l
Ax0Tv6vvyKLElCVet5/XMOITV0zgh8H18xNpdS0r5jkWTBPp+lGSBoUTY5HH88vPWGNXSUkuRtO9
FHDIvzaZWgJJgzSApXYjNU4WkiNn9OzydS7lfFrp9bUs/qS72/H5UI/um3HMx1H/aHpqIZHOcelC
lqjfG5Fvab2dQzfdkAkJvfuYdjhtp/KveerZx8ksLosGJcWf6/gnzQuI83cvB3ipX13+sOlTPZad
3GQbT5+1W7y2fFS2DLFOndu2tgF2X1pJpLmifMr+Jl0+b4avZ7Z4e5cSyb+zPfNM/r4NxONsM+tp
Z/fb5RbPFK/MeMFvZnzLm2Y+cMk8hGXpjQZ6OODhAbWmpXXi7zIdM/yKZCg/D6Ms2xPP/IYRPI8I
zVxVFm2ZY4cRAfdRwh9o61xdjMxjXuzDzNkjP5f4V7hScCyv0CU+daY0SfNXOK2KJKQ4ncuL2Mfu
xUSObecovQshQ+RBj2hvt+xkFoCaPnFOjuwCzUwA+jT/6B8Hl03p0fJQ9infuafoUfEgYDzEEi5W
NYPm9yMw7lDWtqqhwaWx/+QJlpwoKd7J0v5HNQvlYdSijbaN3vHiM9cRIjRNljkFXjO11aIFhgbg
71309wpSSkaKGTZmULi7ZFRES7+F2lAATtTqLiTSVej3xUWQ5QsPPSqIqItLQwQojc9XE5bidlnh
F0rn+mAq89jUJQkJv1To5gD3q+Y/zpbmehmpx/cNrmznzFC6u/bb9oVQ70pgzcOOSVkllang7OCF
LsNtNR2uGcedXY5V6zoRa5JTXUN5tfw1ek8mG0Rqvi09x+1fbFcqOU++ObdVrvHRDbNIabQKeiB4
IRllIlsBPGanbRc95CEQaQ1uvJ/UZ9k55IiQyyQztL7k7ZkIapdFG5rOgyhTJX+Vmrx4FmCCiz5e
zm2UMyJq7+PF2b3YwbZouAsLbuLJs9jBdI3+mRigwjUBH6lTcdoKtdX8496ViC6i8Mq7MO5PuZ2F
sczqjyrIN1VD8Ezl/8jane25QLe9f8U6sVy+sW82ODQ5vvLr5kNobMCHIxwc4DzX5JzRgXNbsUay
03kWL8dG7if4KJMynWpqdUjsoqiLZ8txHsy3BUSZwA2LohmSYwe2QRGc1XhAanXUDYqcBAH+tBR4
Q9BKWC/M5+MADsy/1vU9ywGJlXkjseLoXvQeo8Csup12+u4sux5G51XKdeyDw6gj4HWfB5CzIOfw
CJAcpSsjMdekVjwNfzjXzVwWVeh96WvJUoRYsvTn4PcHqWBDb/ZqGI7WwebK3O1ncpJxi2AIiSe9
lZTyjdV3+KfL2c1tzuHjZ7GPVXhTpUuB89DStz53xGp/qJkS5dpz0VjOF/3O9uNetGTNkf55ut5z
rQv/Xvd/BZVxXfX8kxPNQMvn7UpmD9vi87Mhkosve6EhPO0/ls5sSVEtC8NPRASDgNwyyiTOSXpD
ZGqJqCgqIPr0/e08HV2nuiozS5Fh77X+9Q9H52bLjaOf/d7dUJZ44/nGmMfivJh23LuxETx1H9uJ
uJzGQy4OUvwUB+OKj0DZy1p5QVkt9vd9sS7+STReb4oOvHrfdtaEGZObYr4R/7TNaaf2Mod29/jY
vCNvxR8E0wokHGBr8MFIog25U9AkeX4pcqgeQGl7OgYzM5c3WxwCdbP4P46HI7yE/JmjvSSjxjGR
LfExUz5VwGbNNMvej7cV6gabLvGdvqqQqRa2rU5PEG4sVysx32UHnzYvMrrRQYfD1W92j1yjGuCQ
WCiz/jnJqykDUD7zkZYF9xEyHhOTpo1b19KY93D6MfTOUpYicuTwecpkhy8Y2MjaKzBCvs//8Wsc
AQ5y42B4lFNqciYglXN8QFWUWNgiJpvuwDqk1u4KfJxJ5YHMde+xY4U489HwNs5FCXr9TCn/8ldE
8hx2N3Acuf3FUwBURAONmQmgkHge/n79/w8C3AYuRTxDLURTYA98UAyWjHmLo/hYALo4AvU8TXDn
KbAAH3DUp/K7hjzwv6XNiADbYYzuGYA5+1MCe+K/K8L1u0HBmHOcUFN20KY1dJNlYBZRXG+oc7/N
/aH5p04Oa8klDgBcyY1e9pqHguL53+ebs7+D8AGK7fKKXNOiDuTICGKqiRjIxX9FDGEKT3f38XFt
fZ+XHmpS74dJVwDkREoxn4nzyJ3JMGULZHv4/4c2w5ihMOdk7Bzw5oHRSwqbzb3y8IWNVZPnG7KS
QJq5/8UnO4aPnPP68cXQ26ZUciZwsLBjaolDAfQFzKBRh7+FI9LBwvDMFGFq89F2zw7EM7C4q85h
DVg000LYSlDtETQzRUnp2BcnqJKc7p7BFHfmO9rMAW53QNrALpx4nROA4JLRR+sDLuh+9cND+IpY
LZn2MklkZ+xCYGZ40pQHQkzEEqLt1JebqVE2lBiFOVSkHx9Jxoapmbg8l1A8ZOKD8Sfih3Ienf8e
P745Cv6+SWHKs8UzxvPDV+vNhu2BxZAthdXwl/NFd0RsKV7D3JMk4cIDDe726mlX8YpsCgrgrRkP
0Abgw6Gti8HsWWnppH/EmLcKkn/JbvytTeCGpkc2FzgJ8Ehs1uaxPdg64cb8PtmWvNCNZ+bmjCFM
hFRB2MbxbM9GUfaECjsjidvzb052T1+BNHL6FVqBM5owsKmvrJhlF1AFW3FxTUJ7Z8Bg5RYFTywD
CskhYSkKRDoxmZsaVNfCXpXQ3V0UaNTbrFWN7olHVfOP3ySldujT+OIJWRv1DZUV3yFve6PsyMik
9ctG0S9bRbXIpCzDxp9trHO4XhQHrPysnwzBGfsCJAafy3fNdH3Ee4tV84S7S+vDwuBOFNeo5PJM
RGoxSxkD0Q72AF8VS9hejvasRXyFL1yeoorg8llLlqbmM/3vwnL/tj4xmsBMYlXdixWam0jhzhRH
8XfxYyZhRIjzF/FCAMXgER1Rd6KLMeQVxHLm4PY1Z93V3Zej14nRu3M4LEYIjcjMRvCxduwLr4gA
QWi6HKNYgusNezbD9vKYYjtCH8D768ucUXvH2IIPRebgs1tD0ij//9GNv72PgSH8cjgpzwhojHs4
51jZe9jLxC2HmpXMdUKNYdk5FVPUs0eI8aO1Z/hqrwY7QALuFG5QB+Sa2hY7JHfTg5vLckp7RlHA
f9f4FgRN4fqlTbaxnD74mvpTE2PXU8Q8av9X+npyk33p00/wPWPUlVbz+knUL2Uz5RAlEJUISZ0F
bryFKElY0EE4zjfvDINkdJzf0Ubw9ghnMjK0mbRuG2YHMebeZOjwxPQukRakV0PYYPmUUPeEWbfB
7WIzwqqe8hpw/gDnbyVeW8+RzRpvj2DSDcq+2MpigkiJoNwCPLHwvwQ9VKNtC/lhJb9wL1t9zGUb
NAT9QX3+QgzIAkWfnBQb4qXFeTtDETvzUezXus1Mn+wtj/eFnTzs6k1VObyxDx1DbF1/Hw/bvNXg
imc9Az/KKAz90Wd77xao4Ktp3rI0QEEyHRlTqfXbmUBzyug72CTE7Otlj7C4oE6yJwMrFej8YkC7
o2S9KwJgXQ2He5fCAlEidH1wsE3TBhCVgW9Qcx+RV9AR/ysl1FwOukCZTGO8KTyJzBkaF2gYB+pc
ENh6yj0jROkt2cpown8ldPDEEfwjhXjBodPiVYOAJVbHvS4e+evqNBOojOmCR1HsPb2CVZZW9U3g
SM6zd0nYOjALxwwplLLLTEXr7IK5VTxTaCFL64teFif9ubYyVw/GnVSYFJzIYFH61WRHBXpGNd5C
yyIiO1COvgQRcv1qkOkAbhE9Thy48/ilk3DvTrvUfUS/urc9Yh+VXf0LHOC1aiHkdApcQVLMbCZV
VNpV9EzvcLcwWNAIy5xgnYoeKrzSKxHKOjWuB5J6VaBlnsYcVe0GVEEAq39+y1RSnogTYHPnTPfs
LEBDIbQleOEccNMFJL6qtxgnSY8bvW8jGhgQigyoFp0dpHY4NMRGeRTmGxp6NgVWj1hn6WAX4aSJ
9UTIk+D/YLELT+Kv+E4O9S9jVQ3RZ3Q24hik8wKVg9ZGntGdPJUAlMS08/iTb8RfYKB8jJP9prEV
gAd+PirDnvg1cFuScowo8RFeZu2qnKgOrKYLzjJQNjaDO7hmYUP8q6eIjNgKSaE9+Clem/Qcydkk
YmL8FsUZMAlbmmCywCew3x+n+3lVjumzwPf7W7cDFMQvH/QOa07l6MEgGlxMyVEM6f4qrXnIWawp
lQihygd/yGEYEehNXQ86UZ/DC70Ukcw0yB87u7q3uWn5IBlH+jDn9e+UXbm+R6cnaQKqdKwaeb3o
EwmqyKP1gJjA+NhJijmgIwb8hDU3q+fPecG65N4Wx5IABbDM8eGNIOYILXx9HxPTjYE4NqQPAcUU
SsBTqkkRaO6bh6VPLDhP3tFJ6XwZZLCT9pMKFwjSr+/piD238mQEZj5orn2GBZZpBR/DXQ1XuziT
cSr+TYu/itvheQrgCuY0qxbkSGx40F/qN5UPJae/LQL6lPIy2RrRBZAMfyR7rEZUvm2bg7NBvwNi
YL+SuIlG2nWCkIUHilOJhdn5HHUMT7grfcbtpDHz/DFVAa83XFJsbwdyChnKPxVgeE6Uq9sU7JcE
wTHtqujii08Ishe9UC3Wji9lhB2oQf1xlE6I80BZ0VGqhGZHbPGKiMDWqQdY795jQL4D2/se3iqE
HVG8sW1LS5r1WNiu0ZM9XDh2Bza98ZqyDdXnmClLj5dMxZH0mOXtlB3YiDF/UYCGWM29pdk1FOjz
nAIYlcycZWMUDOOgO7ydvNga7QKJc8GwnXiFqZRn8kGELx9qNdDMyQByPOsTQDyGFOepEaiHuwiV
onAQ9EAti+HQjbdCYurDFwJSJdSTP2CwRH42HSseS8EFVMcEye1hP2JUJzu3X8wNUWKPFgxhPYzu
kTMfXcoWxS8X7WOewgnKx3Oyq08TawIBAwdfwZNmZ0CAiAfinoyeGT6NYswmxf1OZYUzgksynp8p
tM0daE+OilkobBE4K0Ty3ld8FEX3lDYiLoJ1aIULWqRjWzXhJrrsQQV8qHey81owO3EyPpLHiOFj
lyjMandr5ey78iYXXU/R4FKY0LFtedoVUHSP2VExZNYyvXs5hMDuNlU0qmYz7wZSMUNRxn38ajGC
R36eNByIubvMxpflE0jnz2HfH3l9ZoxsaGg3rCfhdE0a+M2sKDNo0yt5zMHyFLMElyBasVL/IbLA
iPqCsBI22xSjhlHYMpFn9z/PrV/FzvpZET2nqvM+NEn5Q3f4oEtgW2Dbmhhx+7Qfa2MqiKOavTkm
ZK60wrDCYPolmpT60Ik9BApteVC3hCwzoFrwCNB8Lsmc9zZ8hxrqjJdyb6cv8jMwdXjjoELEOY8g
xG38hNnnTlAxmGzl99F8e59+MH8QBSgF/Jk1m6EFhSvUMZo+py+Tp7MaXdmTJh9snj4eqW3OHTM1
1ziA8fgkIELuyQCP5p8v2CzMtr0iBBSsHclyC3iBfEiIjlwP7xwsevapu70Ih0n/xW/KZARfj5nX
1SHpI24x7JpQr667dTnvkYUMUfE9GoJiVqVi+TELp38vAKfv6yp6w38CwiZjHPMchBayvYJrG3bb
As6pEdRvV2fJ09z7ohxFp2+LJYYikRRwPn/ldTx5fkNkTiJhevuB1s15bZ60DzokYwPXXFFpTyml
CumLAVkDDHBd4bIfbN/N9PTxP3BgYS+hQ0Zr8qNBLOErQLRWUGkRKywAI5F2avTmjn/U29uDveW/
F6whr7JzokZTy5w1XMjSXH1H5AteJSFvDHPy/vqxzElPrQnzpjZiZqmfnItI38Zkgkx41lKlCyyr
sIG9iYaHJ9mE7F+MHZ5IF39I32GtYSAPP/C++mVbYxBXsmx8Q8hgbEFMzGupZ/2Yppm9mi2+O9CE
52nXqkSpvo8LS/IpJplTaQocbCT35YLXZ7M1GaVLnWMS56UwT8nVu6OpdjpHHQlpVIu4n+aXWXNf
3XGjaLAuOBPfQ+KSsjOfEWgekXMqon2phCUS1RvquflqvtUykMrrit0iDi/JdfdeMNwuvAd9PhTu
yanEZOE8vaA54B5EdSfwN3YDK6R4++Qq5CnqYfoYFmWkss6KO1ieDMSjOaxg8AYoehMJhTMLWtqJ
JgSOMrX/MdwwyBVo4xEl8MW3MFtVIzzAE4Y9pa86WhFg59AEyBMNUeSh8C0CvkaeEieFExSc6N3l
yTtuv5F2M2fZQntNW7cDWyl93AjzUjikVkfbPS+BTCZABW4JULCwYi1mcHxG5d5hqQXJuVxc9wim
nQf1WzwQIg2bvZYFwflBmhlo7IiISgzHlrdgZDiVPfxK0wLgCWYMzISYarxUJs+NdnTvUytn4YAx
dLhhk1XYPAOo82sc2Jz8udFzKjpQIaoWJgf3DUNn2gJ0cjKhjNISWtdIZHMZAdcLVWIGxar0wNaZ
N6mRbsM4nXRXzNPrjUgCgQsGX+AdSZStOrQ6NCBgVC/XuE4H9R8zQO98E2sTGm42wo+FlztxK4Ts
sOjvxG5JWggXT8+uhKghoqcH1IXDCXncvD9BX0MG9opSUSKAyBMDV7fdWcP0ktyrENC/yesD3xOq
acR4kk8NCZXc4Jk4jcFeJDKi9+fqq0NKAJBugtKwvx3ahCVR8IKpjIHyv1DfnFyuWaZ/b8ovWAoc
QWdybwtuB1DNw/ypoE4BSZaHxr0qib4iJQjiH/Fl2nKAuiAHZPQJ2CSBo0Kwujod45u21YXxOj7s
6pZX7K1IZQl8+KTUaXBg/myyMXbjtmo3EMg1HShMRMnM1Dm79obO+BjyXZgQ8oK9QG+dJ7I/DH9T
UGwIfDaU8/N1xsAA3Q2df9X5LkEJCOISphljlIwszg8Bq7MWMIdBeYWKySSYgocjxAphyEZARlY8
zKw6gUmtdPQso4XhYT6HQ4Cnr1AN5H/kCbCR8ZrCoWz/oQTnFKk+8NyF2EDMtLEJxmEsus4+iUKK
15toRpoynWVCz55YAsDQW8sXOjvqoMFNqa0VwHN2eVFZUZ5ev+U1K7PYU06Vy5LCXYvTDCvZ+Eoc
B2Qz/7FihYVIOTMCZlvjlAETu9gPchSIo67Gij1h/fwQyApYk+PzGDAIf9juVo1SohO9NPYxhroj
X0JZXHtnJai6s0dSDsN6ndRI/oG+5BaFUcVaznGyKwq3O5v7uWHKxV1IM0PPQU+YlxO2hPCGE9/T
/ehw5m9TmgX/pHxBIaAjYtJBacyvWgsCFYcm/Zs33tO1j4MXHSdzSYQhJeM+uOUuyqBEb2jFwJuA
mt6EPZpHdxwBGDzt5pEyEc/RfzjpcXUX3RVKEeAj97bR1MQii/J1YMibKxnRll69Kaf3C4gkqT3z
vPe5ZZ8RrhjYA2NfQLksasERAbUqgKniy5umjz/+88AmpLr1wkSTMRYmQayzmQRwdg7P8H5VMaLk
OKXxr0m9dM/ul4kEPo0HMksL/jRdIErjE9S4q/emVu2ZD3VC5yN7N2T+GoEWJjQtzqN8ZbZz42Jd
Y/xDlqic3w+ew2NonRkgBuob69KXgCc9UCpxPTKmhneGS+iTfXp/huUGsz+TsCz+dwoLPBfYALEi
GqYZfS1ilkF86rElnuNm18FVbIhEYlCoBoBrDAeB2rm49GcwWLP3ovXfxOvxWNy8rP1W7hNM1nTV
IRxKkl1OFGWTgWOx/Tj7KMidY9KK6N3+Nr83gckSpiSY8QmRskpNKpK4UMBfcqw96XSFLyxgXnng
8YXZVIqArPe8KWWPdzAuHsuA1dDByP57TmiSaXhUzPB+eU7hGqClY9WKbwggIL8bE/O64unHbQIA
C8MPjp+nckSDx/gIWh6vCIP+hIaf9uM9Y1nlPFQ6qdPxb+0tqEWT48ftIdRbi+c3eeV3/zM9PpZG
71ljvwiTcWiVlGF28QrVf6+AV7l7enw5f2flCcNXZ7wZZBKIHP+TkDjeYyYUHL9vC82X3ssUQ552
r1i+9WX8ww5R72mtudeBw8BkVxj/CLoLQ9VFJ3nmbqBp3HBjU3AfjPuOp5mhLZcYUM8IMFG0lpSy
dzobtiJGOOP+R35nBZZN6RH4DF++Z2KZAZUb574+p6QW4XS7OBTOZI6shjxpR4TPPPGNEicUdt0m
ljClhu5TeS9kRDy70Dp6zWvDIniew3pKPcd60WkkynEUNvZkMJimkmWz3NA3jEOmrqwVlAtwEmgr
OHIs1NLnZYlp0arYXkLgDvoo5EugEHCqj858y44Ghe76zTS3hO0FJ+/BnfuSvx9uxpYI1Ss2YIdE
Z/FcYxor18Hz9HUS8iq0lIzctCy7FFE1ysE+TDuFh4GrOFgvfUeJAuHrIXT7wEnMgHlDnxk95C8C
sJmG+emmSFVyTtlx2dt46k94sbK6GBNtCeLLcwVOndX06vsVQpCcOZMwKmmcDBHNfHtirUJtw0xW
BGgiw4dPSO3iyaj+2cm5NrVCFIrfKy4kJny0M1lKjuaavgZZcfyXUYQv3G3OryN5NzBTthgL8qEM
GGznzQvlGDNn9igTIziQQl3/VVhyxX7FyFU36Lk9/FHI1mN6i9P7EwNasYvPReZtcfiE6ct7rD4s
W6RVEoaG+wniKJrQU8gO5pUH5Qg7whdTKxb3h7eiCLQmuLR9ZZ0cWBPQ8xPrKhg6iX24pj0xqPUI
Dzlqi/NpyVfkLXupBMtU+rPaxMuTh++TM750rdyigRjccdC7D/xUzQxiyo8ccTXoxXnXV6QGLKbB
zVO3REsXHgGvsNEuEKwt9qw6En3QeFbOwV2Pjdu9Vs2eroKHAzyywatjJDJj2qxEyjq2r8uGGNJv
2tjnaHk/B3b5Xj3G0fUZnEERUJzf8E0FvL6hYnvTqcjIk9vxr6UvjKYOxa0qMXa7P6FfI58EoBxd
9wU2ZnlVzOohq09zht0vmVZwwi7mFq9t8wih3GjOA/bXxX/DjCNssEqOCC5T5bi4EKo5axE5NU1G
F60MS3aRO5J59Zu1FYFmAzSJ3Pak2go2sQfut5JFTaLuM5foxKgbuw8EUmI16U94oD4OjQVC1OGF
19gTlBjenDWFqtYoSZ9DBwKBvDaZTlEkaxgWfSsjHNsjA2Ac7hKPchkXdWRR/kretY3SB2fPhBz4
oa6tf/IBd2YAEVf/e54NAb0QxMwJzoFMUBti6lpE3c8F41rBpuldGoJ3NApk6GGg1BcHEI/TyDPg
AtmYNmiMPny9NiQq/jxQEvUEymALDGYIyGtLDJCgm4wcaQfMDtVPeLaJsMaaLnuArIQFyttnhSO9
r8+5Z9QIyol46JkFBPcDodUsIB4rFCyxpJK8s5HfFv2sY3ICv2PKu8uf8K58fyAbQDuEfHMrZkb7
w1QYRQoj+vI2FTslWZF4QPAa9+0LNdKapyRoclzsjEjbf5YFvBoNW8P6XjkXBbOkFbYeBuzUa4KC
Cr3yiYCAGw8NU2bMIjafRHP/5HBjLiVhrJr/+mF6d+pC+V8JrjNj1EAsJ6sf3dApRKcpPk+90UDo
9KwpogtUrPFpeVQT5qAnHgAZIAUcJFWFlTxHoUNNRdWg4DqRWYBFgK1B07jGy7s0DGD7CJbUZX8f
RKU3xnjqiquMGfcj6NzuheL5jFHVr3nKTugDOjgFd5drcd0rH78j8xxsnw1w9I+6Zayu2vbuKqNK
zG2ot1RAhhjhB1O3CY6nVM6HJz2AiZXdcdHjJNp516oBSaQfU/XaoWxRlRUVigLIeEngHtz12FKw
y94VKSN39mUY0uzlL7jKavsjV1/jF5gZLiYM7G64BOKwAYdQGe1KcNv2Pa2odyH9f8Ljfa5V0mSE
ZU75M2Y5FLxFrlcDN9wveIy6d/bg/dRV9bhB6BgTctDigUBgkAsmAGexlMOzOk/vUwh64N7b077b
MGEdlYAzKK2zBvnc2McfwVpVnP93MuAft2tPSauiJdL+yXw6rPzOVI9nMpSsr08DsnTDFqrFJISP
0QK1mYAEInNKhgMGxEmx11XUwl0TQzVhppqB1p5OYp9Wt1RT+JTQK+3Uw4vzvK/GcJWIm624ehR6
2kYt2ailwXs3lYsHgLa8UXFw+qTKFUiAZRe3WaHMmT10T79vvR4eOUKtUBvoOkO9pJo1dzK6CMYW
7xegwngu2gsdWdXI08Z0ImCfRXa9Zu09FW5NylLysZyuqxAc9A51fitggvTDuOuTP8gQh/D0ei2s
nF6FOkpmtty7OZ3BEbeni9vn7MClSfVBvU/BIA3H+CqFI1OZ4LNmzAfrFcLgaRgvw1Az/SO11Zt/
3eoOWoR7v8Gw+Eqx/RxO2fD9YXmt5bWFZyn+m93Lcp5gBNWvoN5os3OJnpztecCG9rgpuo0h9F9x
W8UYi4+AQcaPwRuwkoDP10KmLs5TGFXE8eromV9JC/OBHzXZZgQXWttrD9l5G0+S2KD/ty+kfsKY
ibqXMhd6CPFalGdyCh1ZpY9YU38mZt6sjstiX+zvuAx8Gk/HMZ+i+SgGcKB8KEogjGBIsR5UD9jG
cK6PL9Q6A/QUdETEdI7oapgaP0/LbpS088ca8wp0IBshSbgfrkcP+jLTA3rMd6fZQM/jSX2ZyNDF
B4YUXdTiEfUY4hEUQ5s44Nv5i/kxzyVF2cP9mBOTGd31X2VNNdi8tz3M8MFnu2tziEIjPCGEXp4J
AZqw6KnH1MUN4CrR7omWqVgeHtXN8/6rPpLuOjsrkaTs328ARgckgw9G4L2QrzxndyvGkrDtVkqb
3oUs1x+hZniQ/5JwE3CbNyw4jRT08JLpQs/XpFZYl8qnT+/ekWBwa7CQoqYw3r9Up89i5D4+x8nY
imXTVxlEot04PX2uyBmPiqNpIRc5cdzn81yyFshToc/ZmD8kQ8lgfRRwRaXJMAZFvWJD7tT/icyq
oD8xbTvC0EMae52QvKP+UICiGeVqwCfRvg0dH+d9XQhzcVTlZ8D821ETBvkkeBr0E+8qa0HrDk/9
5aPiaUHBphAAjv6Lz8+NuNeqqf4htsRyLRkHCTwKF/yGz/SV4xVec0NCIqpyBarJbpccY38UXDin
cERsoFD0jkgrHHxePrrDLYqTAgWf9CQJNjjflxclLs4QlM1EbzN02mTzdowiIY+XAYs4McKy/8Lc
eYz1f9o9N2q9pFfBlycs1Bg5xvs0/cgLOMu94akYrINKIwzV+NAJD3SHfwKd9+tlP3+oEa7PUHXO
027Dn8vrUpa33Iw0LKyjl4tPwvHrwHQPqtsHvjOZ1VjT6/GthT52r9yYioYRE5LGIwumgmbhxD1G
Xx4xibGWDELAua4JpNUt5j3CzrDfXWkQ5bmyNEX3wDflSKeTtzDJY7qSSbgyom6/0BkUoEjFv8dO
xP48fKHaIadtrSzV+Sh9B4RdPYBfJBBI8hAm77m+qr6q39FUW6mp+FEwgegDZLCm8BqnTSJKbTaU
JmdBRTZ6DEsYV4+c9hT6IjHIkZEeE/hHmEdYE2nSRUx8mE8iCFeZ7WAYGaNZWqr8IJ9w2++GHQah
S0InI9MI32idys2bwwHq5M353fTBmNLP8hlhphk9kBAhZQDhkgnA4K9a+MJnI7YSba9ie1zHCra5
L2qOWF7gHMJsFnomgyV1cZsYC+7i2EJevQBOIfLx/Msx+fjbnOxnfEyPqTEVeaOkMiWM7EULbiUt
0XN3IXNaaDM91EOTwLly7GsQrgTSJWQMUkxRz7hRC6UJurJjsMfwimzDb3018GP04YhItsoSHlVy
BXA5zUQ65zuCZLypJteVEZ2nwDBICdLyR8DHYv7VEGzf7HGmJFXzk8N+XT3CMaH1A50EU1IpI7Rp
NoSv4Mr83vol9hInKBzOu8V5MiQtbseXlaAiwC/4OOUEST8oLrO/HnBaUBfwzjszHD5iG3LfYCmw
eh5o0KhGkIrNzYw2WlrKEVPyNqGfbRJQr0cCTLukyQTf5ajgFeGLTCo0RamVnSFrQPU+cE8QJ878
MYLlcM25pSICrrmS9AfCVQSy5oA9wVg4Lx9Dc9kkygx3KWRNjECLb/1KO2Ytzv1368n9RBrhvO8/
Kc8N5NcYxdaeNR9n51DO6lCJyrBKPkGZGJkUPfk70FD2TI8ZEq1YSkGGkmZ6x/78OJVS8ZPS+p0Z
ePA4wwKHS+9GWTBhOBUM8wvmEOEoNKe3dZ3WaZnqqZlKqM2CnnchmyTEHi0uklFoJGXY5Tee00iP
tEhCZ+vp0Xl2nj1+hkMdIqJalbNqZUIRXN3CTsyC7XN4/Hlja5kZWZ1o8yE6hy2d8u6VV+HAfJVi
MRmi0+ayqUJ9rgcMAPnPWB43ZVIm1vp0kLNnrqXX+BIr26ff0m9MXxqHf6Fa9y4xPrZTus71MCnC
R2ylt0Tiv1vSHypGb8CeP/eE87VqD7zs37lrUMPzA59oREeTDM47V3ft4YmkZX5G5Gq/88vmcUAQ
lJSrihJ4UyyZyfvHqYaPzGaIrFTa1sko65guZqOlEijzT1BxtMpcXsrZB2/OGwDW4r1/zbpvTvWR
nO6FNi0SDS8hcbzsKlN1pobjv2v4mSucFzN97m6W/fTLUM0+vCLnYfDY8a4xfMNFkaiz8b6ZIHFf
yOGdsgQzpgWGsmETvxFVQv+TpuZU9yqQjiquJlrOwJ5iDKXPirWXInb6CKtFm0g41giLmAc5tmGD
QQZTjjaEM+frycgrxsiRhtkoFUG+9PDaCg7lBGmSEg4Ye6ANxrkhhW+fyoDWFt24Aonmnt5Q1Ub9
bx9Tq8l8tMIv9uOw+K7TIpQW0pQ7G/UTdyj3KH6rS2kxxMOk/rvnbmtpesZTjUlzWv+TFsXsvGaq
2X+ZY7+PoW58AcANE4aVFfPScltGSnz7V80HtLbhB4nDzTmvx7i3AU6lvAr/Pq3W7W/L4Xx+h8kd
yhmVIu/GN8ekv9tFaHwDfcFzkxbWAodP7vwe3pA0Nf7+rHyha4sGPIJiDcrZOTWnPfYELwp42wQF
5hVmCJ9J3K08xrwTDPtCLR2FJcqfk487mVuu3gDrs0tpG0yK88H5UibYBuMdzWyg9ovo9VNAloEB
/EcHGkdvr+IHHrP7dDyn9e/pHzZiY6sFT61aXGf3n3pKS2wtr+yK5vK5QVfA9B1JTFpxEbRJEVk+
rmiRPhEfV5xradrHjy8iSOTvuztadjnmGBpoJ0arzut7dv2VYczOCp+70jNcRrAXkcuN0QMhjgCg
o3l3qBbNagjvzhkrqNIp53/sO/BK2wD4untsfRfWkpetLcEdf0x0n3AV1tWBjBI23gvsgurADja9
fT1Z64S9Ds4sxVT6LjP59xGo8XM5JoThnvUpZtZLNX5N1N8rMnU5HsUSi4xOaMLNPy+RnIRqarAR
A+pF3O0M0rSsBEJtwyebQzm5zoyIhghOzE+5QCwxZbRRTy/Q0y6r+w/kq4GlCxCqnPIacxmBYc7s
9b4RIBT/aEof8cbZFTNkMfWAYMpQmZWccgngPvnEHwEn4RSK2awmqEhFdA2FWJL5IfOYvGm9IuBo
BDkQGsojwcrWvW+AQVO60yZ0t6dVE1KJozaMADwR8rBbwYIq7GYFFZMXDEaH5wZCGO5MEBBeawSR
RQCvhtcEnvGZFTtIEtiNTmRSiHd9HxDWvg+grzDnabMxlIPOCpC/7GjPDtXmFG5euFXwmaFuIDt5
29ueCR4YCQADCwJ+c3R5iQABP7sevmN3YGMMDOT7dj1BaEqykq39vlN6fJgB7Wr7YDsuAhhsEMBc
yMJMZsoFJK2Pz584lXTNUwFIiLQ8RkSMiGdFyiEx8U+guttSZmbspCjZDpxwRqjVDwXAJeQ3OGHw
JOGA8dKMaZmajA7CsJytSDBhu40uT7H8ghfrQYlqk26j+ExNzB3bu8ulg9CMzbmI3ACRhTY1Hd0d
+Bf0v3OUhtXktpDsFFiSwHEKfPFz0DT5LA4khG4zPFxC8oTqF1MsnLKYzW5A/kALeOpoZiJhlHWg
q6NtA3wBy8ImyWV6nGq1T/B0wUsJHh0zuf17g5bxCUfuLQ4XVDLkKgLUoUvghcwd1cU1fGLND3ry
yYX6vE3q6VkQWIFIker5oHxC1IJ84OnlqZTdpny6H4gKYjX4MbNrou0Ee0F1fPlHkLg/CUlq+/SE
VBjvtFbQgjZPxnuJ5sssLSliI0b4RtQRITIOxgGfWRAzyK2AjCHlI+c6g3bO19FXDe4vQ7QTNwLT
RAZiAihEOdnzFhzwcSSKJ04bKN0oIgZgzKVNr1BaC6aTCGWN4HWg5fA+TJcz4ezMiQWd2YBiAa5/
EFigDBf/nlnXpIF0jjJgmoPUsKNDAEhg4yi5S/VTwwZ5CG1t6xLhjS9H6cGyqandudUgRwpOc78b
MUCgWwWoht6Mc4x7nDWr2/Q8bYhNAa/C9pmZNjOXgJNlHLrNcQ8QD0jIRDRiIshtye0MuY9Rp867
HXAfFRM9nsk3rwe3jmfn7ZdT/enxcm5DHJff2TkmPXis4E+PY4E6p8iTQ+4nrVpT38+hUYIoiVvv
jK8c9wWc4BXgmzhJfnFgywWqx88MljD8idiKGfdj605uwRMLwRfPB8vUzXZpgDjjPVSunm6qw3wK
hoQhjO3o0pllPnhF3Jx52cDMAY0IPqegIwThOthusRYkOcgjbCZcwwwwdmD6sBmQtxG9GaNO4TT2
/tlEmkXGH0NVNI8Qw7Y8cC/BkMlVKBt8DP3DAiJeQ4ibYrp/HHjqL4K2j/8sIzEWH2yY4ifBVpMj
PjWuTr0gTUjOdY86qex8Upb2ScX8E5jbGU948K2gS6qZATfr8C2x8vJUJ2+3m62JaJNCNgkDytGf
pckDSFGIyy7/bmw7aFPq+OG6aFq5T64J4BkwMxCxmXGPCdcq7wROpNkxplZU7IzfWBmxIzpcSGUX
pBIcsfDlHP2i+HQKPADXOLQ6FcGtxKf5zRz+AugullfuD7lLuCmaEV7Qsn+aaM6PeaDo/X4YzPA/
3mlR2AoTdftq+CMfkfL07d5XZiSDSaIUKv0y/zBsBXP5d+S2F7+sf4+HAzHF7lbw1jDp5kzYDB0L
2+NNvgnbGjzzoEN7dd+Jzl25LhkU2A1UWnxR7R7nBXdE0AhQe1B+q273BHZwuhnGUdigcEcygIc/
yahq/nSL96xyJOJv0g6uc2CBtEzKlYJpxu7F36+ba+0WGVbb9Wr6gvLzsXejrPXumKHULowLLJMl
wn4xeymxqzFdZV+62MhwaRb6Hn8anEm+CgZSKGAg+OGh+Ah5WmP+pFl2no/T/PV7qH3xEc03jvQO
yAhDysy4hw/QPFABFmnnvpJ9Y4eVPuU4ft9huW8NTjc7C6imc4qIrqXR5KFj5mDg/c3ekdNmjQSg
/I5QPeMi/9pkxozizoqz35FzXihHHPWYMF1pATbsJey07NLyRN9dQ+I1huWz/+nJqkmFUmscDwee
oPe2nJX4lL5+MKZmPTVgIXj9k95rgC3++9jpGDUy8TNUqEjv1leIBmf1BjpugDHvQkvGRlF3FNgK
KdXeUQEUeejQBW5mfJlVkyOsBBqwMr6bcY08GZ6UjlNByLZ+8I0IJ0a2OASFHlQ2wnH/x9N5Lamq
dmv4iqhCyaco0YQ5nFi23UpQJAev/n+Ya9eu5XLaCRG+MMIbCMSm7VJEg87BvAvIB6IN1kCPRPQC
ADN4SqrAeOkhunGrP5YWOnIKOb6UdwCv1RxcuxtGVk5oNB6xOpcvnzI2OE5Ku8BESIvjszJmz3pv
vuPg3e+f0iJyFRZIqAqN4eTLGq59iGzcj/7X6L6Ct8thwEqhA8BuWfAEc3wAfY4PGvtTOLhjrKkS
pc8Abn129RYdvSUK1JXbzIluKDxTxkLXFp4/gJcdtIIxuiAwd6avnRZvgISO3Cy59bdCOWTo59fN
JvPe+hTZCsn+97aQEqbReJHGG9p8V5hR7eGD4h2rNwZ5lN78T72hfA4EWXfoANGc5vSQDOhKp3oG
iKauOgW24+T9BGSRb7Lz9zqtUbsZbWrWV5KZdYt+eGw3LPxaskp8CAQIX0/RH5kQCREDA5YsOxfz
QimbvqoJzRWwaDmyzcyPxkdK1DYyrwU+NFDTcc3Evq8CKbSq99d83kRW/9mmqf3d1SGhSblLNkXF
09UZ1AqwY/ntbzT+E9kvJb9J5gBenw6DCsoGCzJ9tesCI2KwWCLUISLVL6WChVQBWZgX3b3XUC2i
W434iA9xjApy631z5/sTMe0hWC//0uMbD9TP9Pqxn0kQj3+E7nfMD1W0Km2ESq+xqdBwBZ+CXNLI
ip5bRCNItgph0nYo+RwwKBzQnb1lqwmcF86UwvwuD908vqdkh2zsdTKrqmMYnaGc6Tm720oTNxni
RaZ3nQqZJb3NXqCf8pt28AhTkq+GIrhg9SN7pK3H7VqXtiFCmEowGrEchPhF8BetqyKD7ZYOt+Gz
0GVk9Wm1cnM6XLJwa9hzjEKkSTrBRXI7tH119NQn1NLRlYnRlYwnlQKhFFyJpUmr+NixwJ71X/GM
Vvuiou9FuwqwrLF8N17erLvUfUeHd7P7XDcZ+jMkULDpeRA+Kr6KdkTnKJa4HXL4q20gBgH/ZEi3
3ovqCPw9Ao71g2wCMF2SxeyHp+KoLY1ltBifFYAcZn+uGIVzBYuLzjJuwgvo+KQAcfOZasWsmFFf
VZbPhWRMtQ1E/I225P+NHFQ/xqYXTFkys1k241DD72lLOXju1aA5Mly35d9rVToSQGFuETIVi2rW
uKrHlY8WHNotZjWMmH6azb60OgSz5LYvc6SpzsVM9Qp3DAfzp3KjxfAOVwoSkvOe1zY4N6+0FYtK
EGWHyuWoMzDhfrK42iAK+Sn/sUB4n3vmvn5UsMmF+wXPbGO/4iCs50deLVsdXWO2aX8oy4z8K0ic
eXl/ekMJ5X3K3KFCUgz/z6RlfIwEkxIKlAzgI6i5ojczjVkgJau+h4WdghuEIMTyS/sEXCKbLvr6
csDH+6JgRMKG3AwkOT5CazNPp5hxetLm+WcYUwHPXbTYGus96PQ7qjhT03ndTnoU/uKdJi9S5RJW
SEKAWKjtkLye2Dl2xpgyIcHdeGPNajtHqwI6zdTqdFu+uka51Fs0sBA2lqaRZukRYrPTCP01PHsJ
Vh6v3noypIDRoXezJHYox0w9RyA4TJ0RlSRCJ7CjyFcyr79gLYIy191ev27lfhBUE7m9YjQbNfsn
Ww37mrVhjXtaIhoJ0LLBdYHP6wFx/X3mz8/ZwOxDMf+QEZmHB8mJBHZQal96Yvt/Pi6ZGXlk2Jkv
c/udhFS5ytb8EkNM9Tt+JUZxNxQzEO15YCDtDdbkEwgtoV2gr6SH5HcWZzXlhrQn+iLp45gB38hM
swK9PUkPJZAudipYX2aHf8Z4Hd+qdu9gUkAnskT6csr+vucfsVhj8rHNx9PjC1RI4anmnB/p20n1
djbwTsE7YhALIWY8/T7ODQh0XE2ezvG9S41tOZSefosvCPnF4CumuZ9dIXoKoBQzNk2H6t96Ehja
tBHQggyKatO/7JoacDfeJRzw6+p0ItZKQQzCnsP50PyYON/HLksd8aSbSWMGCkJzz12LaslkTzHW
vN4Fwg5FNh3DCTry+R6X2R7YwPDj+/V+Dp6BGWBhZcl3Q2ZycK3T3pzQmTSrR+IZ/YrFj+hLI6AR
RjsJhTkIMebXX8aHJ4QrvyrsyaQoTB+ykkkjcJVZE+gR5b3xu8lO7OxaCrJjMZNhmf/pUyB/RwX8
xCQ84hIxxFgGCelUwRLt2Ab4Zz2WlHR9utAEYCHabzdhMSYTQO3J4/ZZ2WcpZ4vyfYYeEDBhwFs5
MgXeGDX91aiYJJz+9IlBE5AxSqcJRF/r69enN4j2RYdtK0sYdH973rdHxZEcOmgfmCCTKxrwbAEN
M/HtGPux5rQBU1qQLqm80CwKmMTzl4bUE5LqIcnXlZV4NQ5XaEmapFzEKYV394HuWPVpgnbLuiWk
p8HlZA8Gv7J4InFhxj9vhvufsqGc9TEekrp7InPrSOUfsy9zn06HzibQDvNdObVNmfZJHNhzbbWF
oU4bIOEFOaXmSBfMFczRaPd10Eh128hBsd82WW18xwC/62VEpKavo0mteaq+apDao1yuE1i/R1O/
QldjzZI+hj6RTvLRYYfRzPs3aCAjAXLAh6f2no2bxJZwULRJgjKHKC3L2hMuwl/h1vXga/hGxwuW
3V1jk48vDD7tahGJtlMDeWxAZUzZDvBmOc9B6IB/qJ0oWxuw7Cjb759gKJTuR8Q9NhxpmKjArQf5
gCmEDugfdR4a8+tOIKR8kXlg+jmotI8D1spAf9+kYsYOZYFyHPXGRK6TTfTFOpreRnFp+5NynVVk
MDmQx6fCorZKYI19aFDoI1v+2NqXslLzeEVnLXXBEsVkPvgKn3HIJMAVeLiF7DWuoZ9T0uOPLQK2
tnvNGnVzKMfCRg7Vf381QrcT+3PI6/o5oqpMd96NwV66+lizc1g0xk782MAwVOFv1P6lTcBDA71W
kd6+1NVYmmWr9DuPIA8Y0VnP9xJa4WRfKArRWoeBDEiGml5iqpEPLSZFlY+PtX9tQ9VT5oh9yKAE
gfNXDsC71ip+wZuhPpAGAyCCUxGpzXd/79Dtm9Un1qf1wNNBc//S5lh2mQr6STk5qFdJbnzAxPva
/WqRL9ZD2ulXqOCNx9NxiLDwNFRtHFa6WyPv3mO0gbFJHPVow7Eh65APKjfX6bfmKwloDX7CuDJ3
KCP1mBW3gdI7I/oza1xicD5aAoQyX/oMF5xMnQZvutGvfWpMxJ3e+AWLQTEJ6DfTJ7No0z6XmHpd
FcvXdZdMVTImyl/LGBgt+8r9Q6cpxLPJjPH2gRcMWdCkqHSdx0Ar2vO4XgvqWTWdlRwGemr+SBcY
Ra/QHi2z+iDX6zfFGmhEiHXcb7CVWU3amYK56mjq6M2M3cD6E+jmXC0dKUVYkZM/bk5N/kcMHttJ
Z+L4tCfmBd7mqhSW2W1jyhMEUUW0yn4Mzf7TECuvpl1tI771wbbLoodOL5xRP9lhQZ9xxpEf2rky
fa2QvBImRMEzeO7TD4Vy+gkuzQS6FqFNn8160vN6OpUP7mgHwhRbMWKQaB7xb+WXNsAq62ozmeiE
jb0vP8KzuGVRMDMCOkIIkIWfEAqZvi7bxeg6bTObM9BUkjDsV4Vpg+dEvVADwEOffQhHBOZ/t4cI
OtDYJxt5K8i2RCfsc49etnApp+zr8edePy1e0G3jZ8xjHWHSjEVLHf9K7Op+MmeZGK2ldXsqHvGm
MKYlW201Twl24H7ADvsFAEEgpPWEZqk2Tcjd5F2FbyXBpJzB4ye2i6bfOY2XDbMZznP7R5xey1Po
Y3tQDPqhqoIhDXaNY010lVpXOdBCkjGgY8n146s7SWtBP4sVaQBXIpQwwYhNO7IImCHvdBMK9Rah
zsLYEIBHa9o4JZB+FTiXqx6esE2GsruTIpnRx79C46s0RikkF2cSvUrwxR4ZoNAphBWJfMbJW9BK
XuZilpuL6YA6UOwffDDI2MjCwBLmMFg20/cS2HMJ/szub4PeIbEeKvasDfDqABDms080M2z0CUir
60u2JXcHBKqcwEZXozkYT4O8xKrYWl9j3BrBLU/1dpLa73bwBEKk6CKmsCEJ6ymXk+7zFoSnEarT
3fYKR+h7gVkdjweVhVj5Fehs69Prof06xZv0KN2MNZAv/tVXKGb3ck64yYpALYG+Ug+mcfSWZ62s
QJ1AiSvd5XkA9UxPn7beg08D5AcHBhFWrZnJsGUiRMHmI8F5N3sBhSuKsenfl2UzwRAtVH7f9MRZ
GPitV2138vybUbfrb2C1qGvRkWyXajbjYjcynuF8BvdLwOWPaS9WwR+drm6buJBJm9GS1Vrcft5u
fB740pSsKATmB93P7PLyfv98xZ/6Jtkv7kIqBqhjja4+kgIMCCYh0GTReucB1fV3Rdb48hHUkwFm
Ef3EdKUxNykRNlzBE2X+Nz/xSprJt/dGoV1grJ7PRVZC6FHukYrn8Dj9BYmkxr4GJerZ7IHtj1M2
tkHEN41JAwkVvykZEptVKSFSvmmP0bYQT/gg4TTeym6+CuPfkciZUpDDwkpC83OTKJeusZ6yWwlu
BSAuKIRf4DNPUgCR+P5jh7FF2V+EI2nCWMah5WPMRsD2H63CwJGDvJhld+PqwTXtSr8kAMUnQX3P
aP+Ph1XCl7yaLguyDP8McN6eslNaR1APLx00IzFtrB0S8FbV38tIAO9QHWbrzUh2nLTCD8hmQ9Kg
bQOGJWgiEYSAFc90hBqpXaAQs0uXdTJP326x6HctfTASOf0WQmlUTTzZdrUKWXAwnfocQf5z7AK7
mmqF/8oVowxQrR69l0Hn7awAzdDhwuG4+ot39BO5KlCs7dByobuHiYbo0K1BBRakrkLi5WqIFU+F
Y/qLIilSmUD1KO1XXga+sPjhG/SY+udOxo+Pyh5LXbYAFwSPaCQ9RHQBkCKAfrmjaFjRmehdsfd6
JybOYNYR8/2NQ0cLZmO0OTuqRmPnALAUp+p4LUzd0MESlIKqJ/wgWuMC1XEQTUOUAWUFIDHACEee
voAzNCwHCyRKEv/5nDQ/9HuPWjmLLuk2sehsdTu4yFAeU2VeQ2hlh55AAcTc5jP28cArldOzZWnH
o4Jpdxz9gggTQfJh6UxHkioXIz2hFEa7HhwSau6uQkKZHSk/a9o8C/06txD6HcOlRagdECj0eUIp
xIasT29fV9KhA2AKE4VhogyIQshrDBxYMBjXUlKX4qD/USNbpNstuyENb8b+gwYB2Co9wUvP17MA
bjbSCg2NKNCH2ukdTd5UzuHu08Msb18xoDYmKPc43jMz84mwgs2E3uOcsHI8aN1QZKK+LqXzqD0I
Ae6fBjiL1k9jRwK1JZpIXmfGhLx5YQQvWFNfCjC6KfVOdLWxX73jjcz6cwDNSJUm/xtbChopeA0z
LpZA1KTforNBElzH7nV5RS5oUW/3H2XebNQfNJswNafFsOQeJBvEEJY5agLUyds5JB58W1Grx4rB
zVjaRj/l9dy0C4TutdCX2kWp+RpNHHyjGhccJuRKwDijYMDliSaqqyBoUnzsdKtjcxtZWTdp4Kdj
t+ah9N5SKWUSSRTgJ8+PKxHKPl107l8heDm3Htgl/8wJMJlF+B8mYSPOKuyHRJvTayALADxAdPcX
MjOgfjCCXDXjV91gNdGnXv2Tf4f3FM4tkvEYaP6xWUr1tIXUuOwOr2gioVOYOohmTgnQ6Crku/aI
izU61TJuO9VpvEC2G6yQ4Yo0vl5g0t+WBKahXsR2ZmMOu0R25YAIzBudpsordoixfJZqT6fVIJhV
fd03TgA/YLWz0WFmcHjtrmvAIXf6J+pC22k7LgFqlQXk58IDYwUnagn9gSDUyxehneL8sWR8c2ea
Xb6pdgZvsEl3dK1Z3m8DvJVKNLeeYUZi/U9foD/gzxINZkI0eeUH5MYpqpn7cq/MynWBb9qm22b0
LDbUOeZjNo7Erbxql51f5/TMb67rjXDstuM9QLFZvcyCz+btNkFkvv1+j8DcH8/7MTY7c5323k4/
UC6nqvvdhXgMIRbEuRPPXLJzt6129H1PBRvc8nroLyXaQ9SL+QUg0NE0Plc7KtT9QX9w4sr8CwkT
/YTNFarVif2Ki0kVligMZ4/Ehvrng9nIb+U6vwBEWXezz6XeVwGHzH65QCg1j6h674odqhi2xjuA
R6BgjlhI+tvt2lvDyjo4rFfBCBkbBcjHc5ODmobJADUx2hTegMMJ7yKtu2m1kw/VTry9ztfh7JKR
O1bNclkFyjwRrWc+MwA1oBOm2ACukw1PrKWciv7Q//4p3ILmaX65iOim3Mob2khwo3cki6xyREMi
95oAi7vGEnEmHEPHY3gb5MJ+haOBo/EelaV0W9EPs5QfAts3/RI0Gn+I2PlXD95zfYZbAxMK9DhT
DLtD9vfnPQ8K3G1ZfKq/z7bFsGKpw/V84C2Kmj9VqJA4AvQioQTRwoQG0azw+20MlGYZEm2sVbJK
ThW5Bb87yKdRb34f4YbKzq2dC04467EZ77fXWcyr5/kdRL/1/HUY8C0iOK2vc50ri8Ki7kvASiWg
QoRiMjq2n8nTR4plo/+qZ2RStWMN5n085BxIPw4ReWiWOQI51uuOekt/SXDTGeSsGCrsU3TGRUjq
yBCCzKOfNCoBeNKyYZw3Bu3H8pC40lH/2IgwcHTaUflfuKoXZJow0GGnv/iC7Onn4/d/9WU8cP2G
xfpBn4T2NKIGGQ1xsgk6hPIEeBZNAfAl3W/uh+eBqAPBl99nM62Q5PmaF3ZNGstf2m2lV6qDvASt
G3YhUAMRez67OboDVAYJTgHwsCcga2CYKlhfuq6YlrfThKVkABy7RBWIf7Jq1lBiaAfQhcRrFMBo
ByMHsfIJ+gN8h+fvE6GQKbx0nssXGkeBbliwv1hA+fNvNKepDE73/bYgxLy/C/6cVi1e1PDPoGAi
yRMdhV8p6DcKEMh03gCDhS+BxlTkqFthMdoAHqMCEx5kT99dd8ryDXt3UDdUB4E/tD1i4CGwSO9A
JEJhQT7AKgN4D1YQVUz0Uscmn56WNwgHOtZcA/bIAkzIP3YfncpBE/iOYMwaZJsVWsVSHc8BK2pg
gSJzjDab2T3oo1KDLBipOYZ4ZvOgNMPvZLeqtJPd8/ezW1aHjLrmRj2VgZGbCpst730zengqpnqn
mEsFtKzRQ51SJQu/Xnk39uHxOtfn0uLJG0FVfZSn8Cat+/v4Tq6Xs9Tc23v2kF64AZHctfdQXPQn
Sr1taX0IMpGspFQFYcvsniY9jI2xz0/lKXskNCLZxEFVcsoRoU82oYKI9Ul7J/ERoVLyeeD+KibV
99fj9cgNUyYVBXZ/KU/8E82V5dWThv4fftxQfQc2ISg9q3CvLiVI/j4Zc3FyYJPKglx4ByKOToQY
fJfftXTRn5SBcX1ZXOfaUgOAGbolXhQQNo/YQaFX9gvhFPROThrJAGcoD/RUyFyqMkBv837gurEf
kRGUmESDgAE7A5yhwLRk4GvC/cmvVlM5sOFqGrH/dl5o+GU4QV1Px2OiniC2es1J0V5wOS3ceUYA
qcINknjQWoDt8Jfl1cKlkjd4wrihoAe8F4IZWlbUT1FsJ0Yk9UOKito6gSrJClEvHA3m/YF9heX1
s4nRg5X9YXfl1gLrEpAtGfpzEHawNQJUxpfopzHnYAACTOC4fCbKvLCtW6Tj2i1TSt9XgLthlPnJ
5vWr0xu/vQ/qBVVATkntrOIUAjliWYyxaoTH7nH6tNbYhiBk4tGFhiVhTnaKDvVnBqwLQUQUJJjk
MYOdMjJy368JM3/MUN7xab7gUGJfRcQWbyOqk3TRqwkAccIYvUDTZLDigEChYqciDA+CS7G2r6hk
4gZBHZ2Luihn+JRUa9kFtABT3zYCVFEhlLC9X8DA0DEAdRXd+sPXwz+U1Itua+mwnX5N9famSbsX
MK8BO5ftQMwNPWZSift7OVzpB1RnJjEwHfSEyBxYW0/kCRDN03l5ALslbKNHdocC6Manz0X8I0oI
kttwPYhoAdKMIb1oJ+5R84tLK0TN39Kwrgdk3Ubz/lLgmFkEAyYcKIB4AE03YTVtsQKhyIYv5o1s
kHyWgc+9AYC+i5bcSy7qYEVAUgKm4hHdrrlNc3IhW8nl+5PvEUIH1LHrQTcPQ4VPAwiOgCuQ94Qk
xVm+KfAXwWmA0mootvofxhMVfzQTXpCgwRvZFa7170G9mTrjC+VwSl4j4igQI8MYz4yB9Jydvlte
sd4i1AvHlwESPfR97ffkOAltQ0qbXhxo6D98/E8yZZsxZlnwZaflwhPks2KgCPE1SW/YVQaFBdGl
/1/e5AfnzLXl/LkiDEJCPGoFvAbSxSdiIyHr0yl5g0ZliiIcjfTJHUOK8lbN28OlPoiP1w4L7hOB
H2EeTXPhHv6imAc7I8R+RAch2/49XcguK2ZW+RideLPwl7tNPYe7zBBHKmeMQjROSmhN//OWqHVw
If9MJgjj+Xior/SDehmXjUkNHI9yCCCQUeGSZw5a7A9+EgOS+ofoQ6yfzRhlHiY9rFBYONQZyJy/
d0IxTu3pdWRi4aFgoyeHx++U9jJ5D8IqV0C1wHjQrCIgNwDquiITZWTScs/bKQ+UXgZV+H8YFM4D
zBmrFHMLJQ0Y5zR08MiE381qytRFaADG2+BOD1MbsYH/7ugwxbm0fG42FTZo41+iB1aTzzdQvJ4P
dDPSO8svN51fIOP8oOsSDexsfpnBIbI7y7YgWc3TKmAja3BIJ2i7hOQR1LjApNNaoFwtTUm1AOYy
ZjiNCqh7PwwvTgZ6Akcmc8EHiMToxLKbJFvI5DVyEay5xhAKsEZUbBB4OzhAwBFcQX2hgIlLtdWU
PxYHdkeUYK8ufA9yuxQZHu2s1RSLgFYtoTB9sado8RfdFXapg2lGSQk1nOstqh5YxFPQpshSUhqB
29WPvXG3QY461h9vBZ8yiFEUfvXFB1aRlY/hckKte5dL1C8VGDnvWZeuBnTu15N6O37ONGxpxMVY
gVbqUI4DcktJCwDnQJBuieGy4NVve2i30vxABaFXZ29w9pvn9yLnGOytWEIHlJ+4kB3qTYjy/qGq
MMqedPz3YekimolNil6h6wIM89CQGQ0JLbqZM9YGxfRG9/xQPgg2GGOE8ry3eureGJXBV4hMZbiT
bGgrBcoNMpKxlxr7Ep0lu335cOAlhEfS5CIPaMY03iMKtIJmztovfwLU9prSJSCfi3iarNWUrpY1
fiOJ6XNMY7DWkeGQA7qE1Ys/xai3JfCf+oS+zgMVg9gbMInInNwKkIEt0ELOA3sV9KtaUHSfA3Mr
f22Nq5+hRtVFty7A/nlwfByM7pQzfiXj6wQ2VYwa6YJqiiZNS19BSBXR3dilCKkX0LNWGsr/2QST
nVUhjtCYgTN1jVyUCgZbGezIx5hlT5GDCI0BeKr7dgKQmpLXy+4AE6IPAcASSDOoYUxxBrAWnPUD
qy4fn5QSYn4YVKVLOo0MRemuMdvLzuv6JiR7KsKf2XqcHAVzOj5QkeKwKTX5jCo4U9ZaiImPPwI9
ePIORGhKIPe7l8dONWGtoBwXIihRjOdP4fjVvbHosfSBz+aXk3p+YuAD/Dxc2Gp0500NNnF7CHDQ
8NHrFhA9zB5jlFQPA0fYblkf2XeBCIEZy9c9aNhptX1aFMfkBKVdNQUSewO9uy0YQsTx1Lq5VWBo
4zmRGYhuYEbI5s6hZFJg60qrxet6u9JqZv42HYWT1bCTX5CJbTLQjq/gsCO2VVDOG/tFBvDAZt9i
HIlgCAS/0N3flhYkZFBkfHGSQ1QIDeNiCkhvbeiU0YZPbalET7gbQZ4elhNCC2IzKObqZShkJvag
LDUhUZxqAFMGddAD94mR1Ng8SafvncVVNI4kMKzLYTmshivqlUz95KEuOs2BZseS0kiBpsxJBt3I
no12xBibl2cTPeCN6kVHLtuuAX2AuC31m3DFuqxfyhi1AgzKYblzZk5vlZBLIe1hQTzazlgjCbSQ
vUUZIrsr8PUIQRiEqFLoC+bcNfI0wb5eWDFI3kENvxFbki0Q6R2xHnuLBAbDI1cSahbyK4T3HRP9
2q++5Ql1efTXECjpuiO0aa5qInrMb6Y2scarw2EBSDFdIy4FRiia292fmxB81oVbiIbSgXtHXALd
mUtwIswlKhv43KyoyG+CYeHHfZCd8M1iMScuZNAQn7L2k+RUTgfNEIgx0Ap4Ah2kG1iTfT/YpPEZ
qIshrZ+Luw+0hxRpTwtV81Cevo9JPMGuhx+iFYKgB3QzDMQ/td2KfonKFpYFKB+w14D25aau6Rew
iALi7iE7Lml5DHBGj2EE/vDqAGGnIEROytoKwFObGqUvwZ1kJ/k86tQnlESpAFOCgJ6EjJI4Isgd
5bK5Ujj0ksZ/XTb9on+FfSh9INTaAH+y5YpQKVBkA00G8hOsGg3/gmAWPGN4qoTpU3S+2bSBQ9N5
BRB2OEOEw6pFOoJ8j4F/66QWLfXtqwx0YRAgHYS+05VK04ryBBxslty5xre8ITvG84uVcajBPAEh
Vm74YxmWTD98NTJPCrwRlFjfbgmJJLEIVTeo3AJINGudTiGk5x+0bpDO1O6lP8hLVh6Fm3g6PuMF
xUxFx0NYAe8fASOhwnNCgwHApQQgUzzQfqqXoDK/pYdMa5JaUsFk6YGIBm/AwkNAjBOMI2w0C/6W
VbqjVXcnOv23ZtQ3Sp5DWD98hnZJ68t6HbSHsaROU3MoasY4k/wOwazFBMe7XfQggSMN5HH6AB9l
cTHwJtEfMUyw8drPlZNnG0A76gJrJNtlX5tSPc4xCIx+wPS98CMwm3KKcA/RhjBFt29Er7h0GQPM
7BrP2HW97+uphDaXhyCJS/3/0R+uX/ZUC00mMCvA8Gh9lxfC4uJH3I1Q3Ftj0EU/964Cnr4edbv+
PYO3NlM/IvH0tRu1dDYDZHLVKZaF7ggoieJ/TpJfbOuXhXJSgf2oaqk3TZhyxcqbxqVLOoJcByBr
z824erVq0spbxCV9+aF0iYNRV05GPzazB7AAOSACnQjPUsrvH+wq139Vg6i05Z4O+zz/rgDqhzsW
tYLpZb3XV3LRl138E8rmunHvMOQjO0FZBHV/qEB3jM8piMi0RYjppfsVl0LuOVQCY8sWUGHgQgAC
qSHF8H7QpcAanKgF5QRiBh40Iy2CMV6xRPz34DXx4xCh0RqYIoDMH/DV/z/GvrYih0SesTd5kNqx
YNCI4pmIk2cCTNZDGCUXck7CPMJWItAPiJR/KQOznpIJD77D95m78BYQ1nEkD+JwO3z7vx8SOX4s
8UKowwOJBxjMTEfepf3nqct0ICOk7I8IRuQAvY1+WLURmaBUxDvxmuCSFyxgnB0vSFqGSJjDtQNR
jMX9P50EXvDgwNc/TpjVmISAqcSD20LOQWjPc5gNKQKv+T4jm++gevPfFeObjT3DPhOkGKkH5StW
J4KS3Kdx9e/icUF5wYNgl4WV90CnitHPg2Oxy7PV9txritkIcRPHfczLgRvBFOTg5DO817CXPkYw
zHbs9RXCh/WD87vID47AQEJXnm4clJV/R+IF94Z7xjOfns/Fm/OCe8GDF1xi4mbuDrkAd4QrwaMc
mCBc7KwdHkBNcW7iGAC7h1Dg3ylwLrxgC6H+xdnzefls/10GXrxvgFwXpDYg5BhA89DpZ9SymuXA
1Px3abgbfCgSu/87N/Sf6j2dqm15Y0+j1EBUyhXEsNuEALLoWSn+lb8A0VH2IthEHoO7xenzIZQ7
V5mZ8DYHlww8cMzqzjbFAIRHMgxFRgBf/3cBOnaxf5dkxh3gZ5wuD4YvF55mCko+/Bh55AO0E5Bj
sblmMMa5Sful40rttOn7B+68VREu0ZFB8hqVo6HHQnCNThMviBhghdS6nf9zJsbwimaPOFP2r9zk
Cw7EM7/Hi+E1NV74odA6GLo4NQNlZv2mYH5s9lVuZvDCAEr/ewd+m9c8c3iORWsHpCTfEY+tK/48
cR84clnw6+WNi2GtoyuEyQRKBpboFn7n6K5IRjiQ8AnIl/ivrA0f8B8MCnN0JrZq3e8iokIeW4gG
HKgopQGFguvjejAAvkqYCCBG9dcv4SedGHTimiXqG3wGbT4KBzDt0H04cDcKC5ttrkoLBHUR75Jb
iwSmacyLckUnKtoqBxZZ4xBJ0xFsEJgMIlCMB+7HwSAYN15WjUXrDT1UL5oK8wj5Ff2BNgcGksCd
uV+PeD7Uhqzeka03nF90CSJuOyAfGz3ZJPII7ksfCUy6liGWpEiTvBZy7tCp6/6wiKcYtjPOMTrn
xxi6J+5khcM1k5fYGX2D+In35KQ7h8gH0DBDwgnLLroLfwloHr9ccZRQ5pchBOXEqWfDaxbRlr8f
nWmzCuIsbVxUCVp0BsFY4oOKWCci0Pq6towtTgFLFpbPTQfh4AknUgMZ5YQt0ZSjwvCEMccuS8p8
MXbkuV5EIXlGiB16xPvC6g0TrBmYeyz36nWIHCXNw+mT1Ri4Ijw8Mo0xjkdcD5KsOCAWR4c/SVzY
pZMsXyMGTBGQOUihX0UtdkBGoHhEYYkkrow97PloVenmrp8A1Cbh6CYyGsW3xIGycJ04n30Bdw6q
I6AKyU0WoMOObzjKAP+9isFlVhjIUvCfJBBbwm3fULtnKc6s23WexI71StbdQaIIDHJh10FIs5vb
l1o4Kl9m52fWjmAJ7PI4ADcpLO4mWGdOGwqOaDOHzvkyabwodKJFhba/DFbWin80Oun8Og1NA1wH
lpPDbkt5WufOPweDGGqsb8x4YROMn1MaOqybrd0NkEUnhPV4bjh0sRL3XTKpnWoLYhHJS3ikXB40
PA6oLhXg/3cRnrYGnISJ2NG49QcbwHmxiv5o2Ovm91hsFQVooHrOx3ZZT5OEtjchAsX9eJXXUzV2
rl6j+rR5wJiCFvxnaxJhB84fE5E+vQZzoL90mzuEnygs4unzQgGfbR15qEGx4QsElvUCQTLJfGW2
lFhh4oxdndCCzhCWteUECeMflEl8UNyzMLFe7RrXzOuNskiBpz28LeRhwJZ0SNbRr4W1B44WZAIE
C2xUviG2pjYQrXw0q7Gaz4CeLFUauPFOkDwFiVR1Ag0CoVVJ8z/NiiuRMP1Gs0Emiw+RTfkOz+rw
xnaD9sh7PQAf0eA6Yl1MqfXjisoCb1UBTLUT+6FhvavjZ1YAoYmdb+KIsjuqV7h9d+2u40bLVB1s
CSAzrGb8+uhNTb8slbOycbXRfpSsY8VBuWjU2A28bUzcX8tUWyTdAhcUtxRmLdSaOHiWW4wwzAaj
cGEzeq1LGrdrCPsie+CkUFZ8INCdz3hGB5ZS3gYBfHv0ozce/drXyuDiAMJ/WvGVDYIqhzDpt58A
Jl/2Jx/T9avF7mryTAaD6hClh3MJ4P+ZrL7oOuPxpVMyNexIoI/vYf/+SpZRNUs/m5cavFqvUIMW
eXS3mjJJM7t5n0JpT35i0DdmO5nlt2GFzde6TxCR00DewvOpQwrec2Lb5MJTjMdhBbDNBAAmTDT4
jqT2z61QbgX8nfFy9qKldEKddqQ7ZbMn8SPT07bozVAhb/DTXundofdaiR7OAIV4TmidHshRGZSf
Yz9ke2Dbq9nvgfpi2JErKhJ1VRCJLDHdGoF24ERYpLCDUvuh0JgPzqstGmcBo6ObtAyaZtmPwYGa
QrLLCufTTehbQF4+wNF6kPdxJI//KblQQEIMiuf6YaCxAJjcq440UPoLGI4Oi51eWVbvtfjXHqjD
6utB3CxGMeJL8voczEc1U9w044OUrbv2iI5Pd6o6e3ydD7pgaK60vgq/lbn+89HtFFJtM3uDEQsP
0Y/RKTdJnOmpEbzbuUh3TkstgZmFxpaMKLgcqPn589UX6WR0BuzWtOjoplAdd4lKtfOFT6Hds+sh
X6MN3YoGaWr6xig/AQt+DjbrqbwkDLohaQDlQM0stoEUejqngWd2N2cj+RV2A44GCY0KV022Y6QP
ysxi7AOMMnbS7wuu1O9ImTwl9zmaqM1hCD1+iOC+gvla9D9jamzoQjfeE9DnyNJQkt98paP4P57O
rEtVXgnDv4i1GETkVpBREEXb1huWdtsoKqKoiL/+PJHv7LXdNMYkhAyVSg1vDRzsvbCGfpRCkMbv
tzwwJR+g1cy0n8+RimpFm0iY+RQucQuYBZjMr/JHcjamV8XS8R4C6eJtY3YCpBQoTgNOpfhzWceD
g0GbVoy4OelM6ameVHpS9GJCdj+A+VfCXArrzOa9DNhJNSxVh7kvgQ9yHR0qTGWm1wtYuERJlFYn
gKjDBktOWbCcsOg6gt+/Pyz72IHG6Mvx1n8hMRHNo8LWu6Fksva7ClURfKivWPJwOsU2ZHQBD/li
XdOeiMYwLc/DwouLcI+CP/MHqCBL+MjcVtiinTY8Hxy1Gu0DA/+0dox9FGY5LFrWZ48QxD10cYQ3
CY84Fz2IYhnogqZHBMnrycNToC7RIC+wnXm55cmW3Bu8PIRqdEcQ5AIeQxis7wYLO5j3L3yKwwuq
i5pTJGo4XMweDnbfM6z/Qhxbcvv5IxkQz1Fz8RBmTtpwP0oP31R++NF2g+1zLc8JVvucYTqXNGmb
DpbvhTyspgo/wkhi3XBFpw+vgmPB5/61K6bPXX9Zrp9RtbDRmYGW/MKdGadfOAvfwHJhoS0ek9uU
kKyH7/wn2zbpywWEQ7JfET4UoF0oOJ2uD4BwqZv71/NLjtEqrWA3dSTicHxL2Fn+MrywplxJfmAG
hZz/kyhSChcOlhsJnhBrpGbYQqfogpfI2aWQyI3I8DFK4ieR7ZPCTaWi3csnt+hsOvxENoy/kOtz
w1duClSYmDKxxcNVf2oghWV0dO4LDv0OquZy3f1ADh5PW+XlPhgoM3gQFyxRi9Dl3/Uv1vE9jDQ+
H3OnCf9oY/f4fYNyj9gergSYCYaWsxoSSKzvMXRBSz9v1WEs26dZvrpv3vA3Av8SnB5IyOq0viY4
RiPyOZDxPNGA/jn+wgQVHJwg7wwq/r67s53/YDh/0kJPal0kFq759V5jMWrsjA2PfPwytWgdhwT8
tGlGjnT1czToup3eo+voK/qZD1tVkzLLffqHn4SVXnp0bu5gm231hSxs40fXCXzI9JGy5yxO8X3U
TzMP4P1pM2nh0bFpGQr/c6lMzfV9k39zksDczzs6l5QNbvBadk/iAZw2hJIFqoetCiQT65XPzRt/
WExtIOC4p+6OP9cVX83d+YdXp9valObyoX2UvVcOVz63XYE2t1rf0NVDBT8V8OLXFZ3BkGyuv/X8
NKMKPldspjnHLfpoRL+1NUujm1+fpvD484+2IRvj8ca9cnL8fefOmVhAfkH0JoeOPH2OXY/fMjIn
KH7yraB08hCen3lM27hhfg+AICNa+Clit8LU8A/Fkg+eVPjw6AOy7BdGD3FPs0PVcIFHwrvqfjSG
Zd+Skcu98WSsdPbvDNQNXAEGoz5Ohjf4jfYayH3fuLgthihv5boxLCDzbHTmSBjbDMNGelaxJFQf
xrh9fp05H+AZcmZp2IxEIttyCHYN+820Wg/ih+FwYKT5HEZZffsdBjGfF+EVuOF1OC62KSvATDhE
0vB/78l7dJm6RcKcIjcf0kmhGEutGx6a1HVK9+tJdXpLJeqNKcJ6pf/JCfnk/pDmcEvMS5FGx5W7
7teDKUaaKcJv3fTs1jFt71YzX6mcX3kWa5X2MsO4Ury7ko1fuwdR+3/1hASTDh8Jp/1P67tMXLsy
rXecAEHBF7IzUWmCuOfUfM3HYAJExfq+IP0B5UQJiaQQECCnTrAIe30JbAh27q/+vEiPC30qBfAb
Y8QZMbDdmHPv14L4poNs+BRwEbd1uRYDxTJeH34O38zdtbFp52wNCqzYqIoNDPn+qmEzLmcYxYDW
xPnCPqMA+B4QaQDEnu0gH7aeZDMqe3rBne4XzZZB5CQ9WFYLcWplLXHu2d1nt505Z+8/IhQBjwIR
xA4rU+Yvg8e1G3mIgxj8/w9SN5Z3/EE+y5eeYNV2y5ef6Heq6TrpvSNLN7jQVNZUtzAYC76qy2Ld
3tz02ttcjyiMg3NaeDnBJr/ukXbZ0MR+qC2gVtDKctdfy9MLnhuovTiLWLmFHnXyy+6AhB9YKsia
80qYvjAAXHkHRpgW05quCd30AVEy5TuDDJgg84SJxLhCYtq0Nz5uKcZ2hOxJXvOX7uv6goxdPdzw
Yny4Edqdj+iG9jwXXJiCdBppPPbG4XfLN3ri6JxTHqBiObYWtAy0kcdQ9s4T6uAhsMTdiqOraSOJ
FONKy9iV6DKVCcXBDUsopGYTbKgpwag+hIUMgpQldtjeE1mNowKaQfdc5znhCxCOIaS6GkK42XUJ
N2icEdYRJQBJXYETG15NBrqs/zqsy8kIqevrqJnStmqH4A/AYyDzR5f0BODV3oWnG8zeCUiiduHe
HcSIE2muf7+Rowsp8cu/xOAYoBU00uf3weuNAG9zRPAuAJjmiE/M9LDR5ocZZjNYB+rfetpfSETe
RvYIhPd3vUHijzwNIR6CCEPIMZFNIJJEtKb+PTUbbQZxJuzDRibKRTXuAzJzJZ6W/FUm53gQwfaW
u54IOk4NYNlzsAi31McH6YYRDtYI7jiaYAGAdFKrhsdRhu0ATijTM5I7zgM2sLU+ljidgI8nw2zT
JmEPgu5tQjKmEhd8tVXRLCIaYb3PfoT1Bid/JIoCnec/MSotRwxfMDAILIXBRi9ASL1CSYoNNMB0
mO1yKP2Ioel8PocrSKNiOJA9c/NGDo3x/GcEOXszGZkq8O3ck6hpw6lUidzdhO8mLzm6D4SWG0g5
6dV98u++u+FKOoOtrbIRmbijgPh0kx6Q/f3i4QGx+SEC3ZUpv98BvknwnlhbGcmv6SPl1AoMFIYn
YVZ/QlVukcQUZvoULAhWGTP2Uz/Lqbvp5jhrkGeRzbT1FZskZR7bLOZPtwC6G0r8u6Ecj2YjjfJU
KVzSWeOnNYuhK0GN3JCF6x/kjbIlmTFF/xC8Y4rks79EHldE1QNIc4K7V2t6kHy0DQpHe8QDPoJS
6uD39pN9R/NY9GwkPIIciEsOKS2nCHLQQvzlQx1dBWQiK+SAK+lcoQhdf7DCu3SWN/nNFaeXz14C
231zK7dCZCWeQBXc8OnK83A4KGgQThVUV+CU90mhFm7YLbTR1WHnIR/HpF2563aqrry3D15G+B61
CBwf9Y80IRi4NTXtvyAt2J+0leZrINyWoX71dZugvNtqUayxl+ND33JlIPnQLLFtXEApE0/lmvLu
9BZ3NJPfuHJPPnJzz57CV67k4StXXpkUXoK3Eem89KdIl6GrhP7gp662f5WQiN1e967dW3VfqYob
snUNoiA1U21XkF/FcebTZzyIX3k6N9KHWPO1awlFuvbwlQ/Fuyu9yT31ix3uk9hV27WZa5f/3owY
BzKQQmYSaQxXJtrN3Qck8TPfaQqP4cpAdYwCZdjwyU1TuoaSk1q68vzKV4qLXz81kFmwF58rVXEv
2o0V1ZaBgOP+nN7+rikF+OAfBRvMg8lHXVz5yt7fvRZnvmKKKRBZJ5XbvVLXDKFW+DSMr11L+EpR
2kx7uudSzb+WUAXVk04l+9FpqgxGfOFDQ6mLT/duVNe1OIXfIakrRBIViNKfh/AoFA/8yg27GufX
rjkU5uEU6d6HDBR8D0T7uSEz1z3vI3rvUxHV0Xh6j9clpUvkSkkq6m7+NbO7ofYuG4+kOjgwcnKT
lmtSqLCYtt457Z7XVUtb+VCKDL1Q9cjEdxneDRdtvK0/w8Y9H1Hj50MLSG+9KvqXRAU0Ic22/EbF
Xe9S5pJSVdcN3VNJe3yaQkY+JFJOPBHCRqkMHmIsmEgy/bt2b9O9ASSEYm9OWJ/uNTHJYTJCOIDI
/aTI4pAlEj5v3n6exVPI1XxycaUoDyVRtPTzlfwk/rseMOf7VEYiBzjSu7LUzXh29y3AZJ90auje
Qt1ebM3FlGK+eo9wPiXQzTOH6BGH0T1XX88bIS0y1OjCcgWFxkG2+dyOGWJVB5vvnFiFPedxjbA3
7w2lBUL6BjW/zen9jJGMBacMH4kbzRyiR/9TdddIVGjvzxDSnq61/5rNjCeRFtJn9NxABXlcDA79
R1nBoHfjwSvxA69BnyP263qeRKrjSh4+mTrinp9ybcTz6G0EBcoJD7rPWHwmCjXwbKrGMEKUoTw/
q8JyaUjnMRcYEK6k9D43Xe3dY6iuGwTK0s3iClvL+rnj4kYWHsqVLN1A85USnI3hL6mSRH7lww2f
623EQ7ghP88siH6H/kOkUYgORJpBMyn3Xx2fYSVvmv90lZF+YGPMRYbHpGu8JVhZ+DOs/YWXmngN
UswdD+BJD0SU4q+5Q6PJTydT9DbNNHeUYJTMHcX48K1rG43nFcnx+OUBFG1+aRc5qPBzy/Gra6iO
GIasSAC+VI5mdF7zSzUPkZ+n8umqNnfUQl3GjiRaWItc5s7cURP4dY2ohOc1vzSHHFwb0Wp+ovzn
XfhGhq4Z3PMq/MLN58W69/+vVbFqk079n6bwO99oNRP0tUFu86UvLqszhxu0M3DEe1dH9E3AWix5
h72zpYHA+QzMvpNnvr7Lwic2G3fvgnwdM14CGTll3D9be9WvEfW8bAQxvbOQWRSXUQ3e/YAQVsL9
8XywZaEKOxIkPpauFl63h5FyiGqs5MD6tvMVMDl/fCsPVp0YGFHDknIKRXlmgnAWl+dAxiKotpFG
NYDtgRh6cQs1eoCyj9nB3n6WAMD5Tf+nOWz2xLzWxj0g9o/j0+yRDe/49eCUgeWkiWpheEgKXBTg
0v+Ob6e4JsAJqWCzlKMb5lEcJIDfBLEH3n0qTQEHeBPPd6oFjQNjAyLK0ZcA3/95B7Ij5/Yd7Pgf
8LNvPnADEoD5AULLArenU6rhT8Hp6DI5G56iTHGEacbnp6VjJ9bb6UHh3TfXh5ulRgtinP0kjs0T
R9noAkjb5Do2MFolPvXZPoLXHStI/9SpfkmMqMLS8qeaAWp4ebgA0xSEtcaeAv8mABp0kFWkhYxV
M29ADFBiYKUHpjmSgI1kSfGhhxrwOO3PDy7o0ew0TjnBF899CJ+riwOW80ib9WyaEypTvDQ3uCaf
7cc9ACjoYQ4FAAvnuVX/Vy2tuEk1N9GnAvBiyAe8jOE+znBHOVtHzjrfACJ5p/UjZZBuweH71ScG
jCU68fmXTfDzIet7dJM95atXe5ezswcl9lcP9rMSlfD3C9Gjk2sgQYwOieg8Nt0NGEigLNYgpYw1
F08iXHhw8VGxnWENuJjKqW7tGjjszdSnj0kGENXzo6MEgx8Fi9rZ5Ta6zBG0DSbtd4mxDN5sIMbg
2zHeg5j3p0x5d3MKFAQPM10CQjLfrTJgu+t5T0CyrdcGtKXTKcgmJyAeYm0DPiMIS5dVD8NZ2uKn
iMsDGVszYqJjhntzQMbwUVmO0EcvWLHHVT1++BilXhzUO5sBxj4/TIqLTxM2IEYhNJy19mk6GAzv
6GDR8Tr784e0r/WFssl+oAGVYRF1A3muzdIjHsQeQxQgb3Cpsyp8rVldfecGwgrL+Qx6Cf7TNiv5
GZNWagFrx0SQ+wQwxZEMG81QM2dZgltSEJfi4p5mCtaAeJ2z46k4XIEAEV73IxaJgn0M6njPcOmN
GokTuUwXqxlpYB2QKvWHShbTzz3HIHb37Fojf5TwniNo7x9ZtT+1Nzr9NYlsEth32KBO+6vPFisa
y3xX2fS/NXeAFr31heAJGF8+YHphL8tXgeNJl/Ow5htIp6svuXhwEBX5Yb3xeQn6k2JLh+tEsBML
98lZ2c6w8EUtc4ov/guTjIcLdhQ6jztK0nEf29k9ALXDYqboDtWKGXZy+gOfiXn/4oVZm2hGjakx
5Q9YOJz0fTDVYBJGV3sEAn5SQFr7k9Y5+7INsWUKsORr3gInqXmNfExjqCusYOfUyYdXeIFgCX3f
2zcdLNGr//AbljsOGiwyMRR33GR5LrGO9lYPNGDC7eXu4TDbl+6TFd0STsiFwMigCyhDWA0FL2/c
JnpJuyr/ELxX9EwePCI8OE3nhgjlMWLFcNoDoWtT4/OIXUlAeIPWYvHw8DFutZr1QKaH51eGkm2I
t5ux7qkWJCNTCe9iy/XqtDw32H0Tz0BN6kU16S3q+A2U4vc1GuOMZmleCbNyjjSb6Od/F7TcCCHW
jCtRbWysfU8TuFY7v85NTpDTHAfqFLNGpMzI9Wb6Rh0/T+II8VozkxU4swlu/pcUtg+ZWRajbMLU
BiVJ6apbpFw/7dsBa0dmQDAt1B1l/RwRdUFFaG2p4yKAKXnObm79q/w1E5NBU4QkLAd30tN2twjR
HIJtXDKSOrnPLslgaeZWOX1O2a3ZqeghQM/uXwCt3gmHzJAgS1LcK/5qf2DI5lKEiyM9efKAscVe
QnPpQNwIz36xkSfqZJBmd8EJloUFFoqpLLI5EJf2ZYKm/gZOoaX5xE4Z4q7j3/GsnchCRaGGTHmU
gAHRBp0Bjo3ijYwAwNpidlj1b2J6neKXe0cAXEMZpmV8wIR/a2BvQeDAUbmmp+QlvKN0xZHNqtOS
ylS204sLGQBirZt+Jr4qaC1MxeEwxgHcgBHEoYLTOcrZHULEw488Zo6i7FkjM3f0zdN9hEe7H7ZV
0MNJrIkGYAN4WYbVvXf8rmaHp1snh9P4/Cv2YbSgsTaisVfCT4l1e5tC9Qdh45tfPedq312wySQM
XsZVMzoTRbIPfrGGFM4+ExxLm9dhNtuvGQ8IG/s9W6EGwDOvCtsCLXt9qbi/YYVvVXHfuU6gp21q
bPqwBbeojLNsMcA90hbaLlSx7EUpHpgi7kYWDkJsauGqHj1LxwEFewHYgmn9O3rG5zmU8IAz1sCX
AKICoAN0CByVwPxasiTPCcxB74TFg1uPs9ytdeJ3ZHjZg0IFoh8egwSPqn1SDhiSXHYlUQlpwUWQ
TNDYmtqTH+5Kpm80tnhrgblR+Dc9xdJ0j+QNBBsrU3Al8JVTSgGpj/o5yPYzWfuriBLz1bus3tgP
vCcnnA5q0APxZZ6r+iwbtEOjHhvrt2w1IApiGg3UNvswfsdAKDhXjFPUcADMJviGra8Z9iZJGwz8
AfJLbkRuKoWlGPFIZyexz2QqW9xfuauxAnWkPxVf0hFG00A/j7CnEOGanGxbeOXmPG7GK/XnNlyZ
U/T7DqoaDxKIO4PAVIZVZpxT3cbky4EJYAYzWtfcHatOf7jTgvEsBrSvPswgQQMMPRMTi3oMo3o/
utvaqAmGD1vFa9rdlF+qk6TXvU3Nsz9Wuw4+M4jdmEGe4JAUYqKAZgr4MciQ70jfFLAXARESHHYp
TDuypUwAx5NXTZ+zh3+eo4731KcLSmR/uMLXeMKkmTTEfxwx9E9LC/YG6gWbYJawB8KruAYVhs2Z
/X8ILU+S/fZq0wo2vhVeDQKf86cB3xPzMkD36D0guszpj/kl0KwPPj4M3xgoUBj/Yo4jFgFq7hsI
HqZknApsnGBxjPg1XXHL3glfUtt68Lb6KdscSBc2vCf7GcZyIxpgl5sDLmk2BB4V66oaqfjyBWjx
nOtY0FJArkcsDXdxdYgh7MOoxKgcpwoV6habqwWIqNM4FStN8sFSsQjSNjwNOQa3NgpWxIxNitSK
OU7AlsgEqPD11V+eAhgJLOx8EDqcdvmK2bNRDGF2Nik20Dg23OsPVnpDM4Ig/L5HVVAv7+4iT/Yh
olhaeJshUWvTJiymluyZdjHNRqX1wJ3lfnT/hNRvlKfGHPfaFvFsiaUllMicP8LLtvWQjNZxg221
5/U4HvnKSlipEJ/sV6hC8NOzTMB8bWpRaESMk5VKSONEhMqwcgex6aINS+x61RCpzqIfXh2ci1E1
nHYZ9u0FagYcOUbv3buxUhz3FhgPR/fFe8XaH5drAzApF/loGWXge20PSFH9U2CCL5KDZH+zGkGr
gvrPHMtbY8UburltoPc/jpqUVTDWYXovv/sQaojwfAWd+XmbWOF4YKHUWE/b743ydUnyX1AFNStf
lTEocy/7GevE0A1Mt4oPCezR1W/tN34M54QTknsTw8qPOIrPm/ET32mwT2C/NEuWIhn3YGl07o3z
AVCuhOllGCH99y/4yvJNdGerAA2iRb1DuK0+nMLt9sO+IDvPKq5xrrsH5Zd+SmHZcMYnA5CmNT58
GH77GOhXv28w8dliHTOPMAm5QjDdM3EHdIfUE6MrR2UWt8d1X/0qq688d8sqtnTMS26ntJCSpsVJ
XEq0HpGa24mGKSdruX7qngYGyaAk+CcGnvcji+AOI9tOKh22W75zUvurqRE/2gOOCe8rEITtDW+e
4E3YJSWAKAJ/nnkD7P8v8blcFcrqAEW6Rtfvq6317TuMNAVac1PICBpytm/wH+8BTMoFRw38Du/u
ZT+D4+Lmmm84TcEi3o7BOYsqxb1VX4oZq238Au74/Y40JVDR/rR1YB5B5HJe+JoCumrLSY+z7v4S
3+sZ0R9Rwl3m4E0NNfd+c2riwQBNku+zsGJ708xETaszarHF+3bEDHQt4XHZq6ZGL7zhRJkllTLt
45cBkbjDKmsYahwxBBnW+NwrK161IQ7m21zekKZfMDRjefAub8x9XmB2ckpTx/30FfQy0wIfrzcx
OCaAcPAAI2AAESpxWHvWB3yYsGHBiOnGAe6YqukF+CIjUqZm1HyXf48m5Vx7xOC578Ei0ik5LKnz
DNQURTBUmK2lD8KLgdnkUFrDbIPHIK1J6inDJXa1Ipznqv3m0ADLf61BqxaoDnCYQKpy9gKXofgy
BBof/sQ/cPX1N9i70ppNm8PZE+8KtlFYIPjdCYDKY7hSZVp8PX7gILWoXuWChv3RLGAQ6292jaKw
hnIK25rhgMGpADdmGL/W6eXiiPyuLJ4Iu6ysoV0SPlOI7DTriC/bE7tM7CzxFgA8AfyzobQ5f8uf
7iapfQwblvCYOngjRoGKuSEZdNR2cqIB6OPWe/qnsYxF7TzxNLMBHftW1sD7Ggs15R0yGPa/izkE
MrW5+nVut9TvnA5+YQwbXDruVgsBuRET6YRDG/I0cJhA6eqP9lgREOfibhMfCxhYnmkujAWlQLS4
YOLln7+vCgcKAU7dHlyw6ipjaOKyntJpDAhiImwZkZMBIjUmflMl8EsfK1JuYISv7gRO7NnKrDrZ
8m8mO3eDvsFmE/mUxW/XA6bOTLZiK69w+4pexFO0Bv7BxY9v+ARRsbbd3JeTgX10D4uMvz1bH2kg
Uvy8TvYL5gQ4rKW06Y8l8CUVG0hcDiVgPANDfdGJ10rEAgFGfe7ZkubqsnUGXOo5VUy7BH61FRiW
GVGrD8FjcXL08IGsHUn+QjOG5bZFQgGviQEVgDYu3I8Btl9MHfTUrQVtkGCazrUY3S7EcB6WGVPY
Biz8ekeiYVd7B1zZQ8++EDcEvKYLfnvWuRi9ePKSEjeMhp0HKjsM+gHIQuL125s/6LwZvUEPGbP7
Mt/JK7LsGqJiMOHU1Y0IIRkYcYBEWy1ITRJm5HjUWoM54we+bRn2f/mqXGw6mLZrYH0CJoSoY977
7Vp6Q4KAoYFuZbp1dBF9hTNGmcqqDMd8604jCf1WzE8oXfEt90+o8LbF286j9+yJs+Z2v8UMngZe
AV1d5ZEZ57vsV4mZT+8YEk9IuP5vhpE1ijd/b+NENv4hXB3HiVWx7P324RGAXb8Pd7cQ3PY2yRAq
9Ya7gU+sOPsY7bBF+K5G1ahn70BHB90CLnAFGOYiG7dYqK2kEWA+922+u0rDW9iyDYOJ/3Lrl4t1
fZZ5BhCYOLKC7Qmg0K9aDbGrVxHhEpYMRat1ICDYA4SNuc6+WQX3LX/L2qoUy7zYiK+w0T3gH41u
YK0slRA7+iJ9Le8oY5EiIv+RvDzIp2/qzH3c6lA7eYCRgFtaAGp6cY9B6YCrF90nLWcUXpQwJr+A
NACp2f7hSWKAwSgcR8B0INLn6Rcz4PtExPm8MPPfF8IXDBveC2eQwtYx/u2PFfhGlOqLPsMNUNLR
OgxE8zL74EFhzW/dadxnqnsn7K+X2FXyDhVaxrS3OkSgqrvGAkqpyJZcDU8XLP9HDL1LSIK2Ia6P
M5jLKzXp/7aIsbF/LgScvnIArlfgp5+UBY8GJV+PhR0y9/TeypiBNHpfUoUJdH6WZMRus/urjJh3
9yWR24AGOi7wiECshMZ/YRrDc/QM9wMRCW4ASn1N74NnDzi/yA+aZZjDBB+t9/KQW5fIf4ds1ROs
ZqeXxWF6mhTpO3xEeshg/Jwke3+ACuGZ+pyrSCwmtbo6mKCIXQh3N7D7+9kheeG0uV9lyZNIc/3k
vqTbBgbQSQvFuy7e23zKRCDu3C5bHaN8XUc1qG2XaTkBsi7SQg1MWtBgHy5YFBfdHuicTTx8KHuL
48nH2+RJhAzg5ezKASFNJmoDOyCo6fbpRxAOyRskz2U/ETBkSghUlYEBAkz1ql0XsJ9Mbq908qkR
A+HjIFTVYyXOHNZxCaYkAP4CuAfsTx+30pmMwVh4D+SEfMasj83OFsDcUA8JWQ6MzA4reg+43b1N
qL+FAu7/0a/+xgJaG5txggTkxMAa5gRppNKZKfDCWfg9n3XDXADGWBqSN9KIr7Xq1shgXhJZ4PIt
4hWqK20mVS50oVxizk/sgKUW9wjmeAsh74TEXorH5IB6VQQUKMMXqEMCGYo4BAlTRbR70qygQhB/
I8aRI5T9PTILn9ASITjSryHB/0JhsMJIHVjq9EH7K0Iqys2Q6H+gwzNIr+VhqnjvN0wWs6hf2OfI
YD1Mmh0gtlNhHn8Pd5Un4i3SmAjwVmIc9oldKUU6IThVp4hr7Mr6k/LLjPax7irBBUyyd3AeZ2nx
VTvmOgNLSfqC9OJL9ld+3uRNlE0t2i+1qAJfWAR0LLZVSN9ARB8rLX6D0ZrIqQi4gKTBI2Osx6cl
vQsy1kyLhSU2cpnMATTLEd1D4IFsTE8xNPul6EplxoLr++VSrFLkAvFhYc5webgvcYchLmMsYh/e
Qf7OuYqIiJl/Jh7kwRMRVAcAFD3iM8EFxYS+7LKEJWrGIjt4UXMiWsa4sWMy5b5dKEBEc0qWwoFV
eN8STHR6XGgD576strct21/O0dLL+5Y+I7KEGCH2eGYwON994nY8ESNjJ/ObLxqYj5gIEgnSQAwP
eAsZwsHbwt+FL1a7oOfqSoWpSKplNr917fmVV8BCM1eXbJzY9Sdi7jAb74ICVCPoTfZrzsh8Hg4S
tWHCsoJC2vUM655dKBa0iMgjtj6DUhOuY2bMiBhSLu8hMOU9+KaI9/Cey+OCiJOHtaAzSym+b6lz
2fcPC3hkXvvJ8oDGM41yaP5gBREPBLNBVModOxi7WLWFvN/xK0E3IcVsFxTjHy2qtmyydAITU2bb
ZCAzjxGfsQGKjtJnL0Psn6WXj2Vgj8AVQFE7BTADFjpmRyfehTJVXHXSF5BeMiFfids1AejZMxen
8BmIaKVIjCfatJeWnjyRFvBOz0AhvsebUkcieCCKhVUnHCuupxPEgndLj+6BOgHiuP5GcYJINbff
Z7f9QY5MAIEzk5zArTpQvDCBcM6DFF3RAIUKNfUmwz2i3am02/8xTSD62fjmGcQDlWYD0FojgIg9
gkoSQwSuB/aOILMIQNGmEF2F8K8bwVr9wGBfxdPeLq1VQYhmcHoJlJ0rQRAIbQKbQ7gSCMIc7P/o
7inQD0H4gDyFuB+nFfyWIFu3UBPEY6z6BBoJYV8YYQZOBG7JkheDacYD/43WBahvEYQkZ1nifAOJ
yRx85VwECpuer8dsoJ4WvkMDP8SQ7fAcFanYjQa+OcPLZfcOeTWce9LKwXkoBqA1vbIaCIVKw3Dk
m0mzPEBKRpCWN4CPZ8/4vsS6aCBUAMrgnfORmj6DNxLuMgYuZywFGoqXq4NC9BacRogAJoOwmvZC
AItdWbKE3UwVHSZZPJgd2UnjvYuZnBrjOen0Y5xEIqwlkdEivrhFWHQG1UJeth42r34+Gcz6s1Ok
+e+VzEluac6BQiXk82q/UBB2I1+VvXuErQfIwggQwlvUhCURiNOcxxkJLlzJnlDwvWmfuNqmpxJP
Wkn6s0eIYALLNh+5wwzIGa8IRPtAs0WuISWnSPLLRbNshNj4WFsEoZ71oLiRSYsQQuREWRyqHnDN
6FHKUREADOw9kReYU05JKMLiq8e7RcQd/cqmAlAbpzmQNIlkl62NVAqv3iBuwmtYh8hcHsAKDfuz
67Yf40LaWCbo3pHGvoQpEa4fOG7gnIIJLM828UxTLLqrDvd9y/Sx6gvRsWC9pzdIPI2kWJwirNGX
2Uw0tYgo0C4P2PSAdeD0PaEsQqLI4EmRwaAURMcmKnfYRzdUeK9dnoo6+5hD+LKbcx5HuyAHmIT6
WZxP+jGPBebOGcTIt/Cp0QDObEPcVicA9ga4orZBb6pGF08hKLfuD2Ls9RgidSk6OJ+IUHePsPWI
9+03Wzk8prKnfnquF14c+tF7+IdfMVko41UBVnAOwNJ+HSpJTTvAQU+OwL3abTYCI8ST42z3ShS/
PuNTbMxfqzMRwTFrFZ03mNUMX6MAxuyh3/IfyxJRFFH2HsvBDOPG/eIO4WosooXPMZ8cGMJAMEOk
hSWviMS3R22bI7HjG1ZfsD+IFyMp4dUmaiQ5gPHynD4z+rFlRErm7RH9aKTvZLrT9PvxGxC648XG
FcxA4m4kg5nptS5+49iK5kslMX4V/7w8L69bvL5YEv34kGLIyKOZfSvuo1OAfiWt0DHwb6TtTsE+
aEIR5Py61FdMb5+ezMR7ekL093S1kTZ6+D2nQolxAxtrwGZ5jqVUwgkacPgxeAostmxmJPse00IO
qwj4K+oh0jfzpg3FYN0WVXR3e2Eh1mwqJXQLNqFK0roN4eMroosT2vZPClVOGPGeFVGHWBHXW6SG
YoEPSNN9/BCKiAUr4c122V5pZx0+Qgwvc9y/fVq7yGJprPv4lcZZjENA1CxZzDSCiZuYibCKXuj+
NezNmovdmzEDCvu0oC3MouWefGF/ho3QWPHfTABpXIeDWT5h1UaD2YXeAf90bM676ikXM7Fx2cFZ
47EVywKnteN2Hxm/APzUFmuwDuvlC5brl9cwViQMZgYwFCwxRJ3zAZO/pZv78SNkmSIH+pV+KULc
XxKWaqz4QJQnTdgsu3dl4QlLa9Ed1y0mtPsdheol8nr+7xei7Fasfkx0xWIQROUBmVkASDkbzCBE
iyLSeLA5vy73DFKfad2fFRGkkgpqikirciEahxA3BHF/jue86OLc1pthwS8ZNO6ByBQ6SHN9mxGR
xrgGQGeWWiLajqvK6gS5zFOie05xMQtkKiC2WQKzzrgK2imNryJUpl9El1Cb7Md8D+lUWnPFZlzQ
Q+7wimEOQSHj90rciUUuOplHM5h5SkNCM0HFyPrB+nxV4vrbYscq+fuheKiYc4K4te71qwVNRJ1W
Ywyv+6zwcpyDz0bAk4nkMXt9YD/EeLN9mBwEw4baJPvgiF3gOJGxg6iPhGXsheeJqJ639K4hyBQX
BuqFOyB9xVzyxMRiLor1zNRzwT+cC/JHUBXw2JvgjDePaGfjlRCiA1VB46KB1/jaCHekAF8/dgx2
DaZK8mAXQEENikyJ5+DNgSpB/oH7p3I8myla0Ut8g4LuIwlSoPmm1wSSh5marUAoHjzm6SqsXKhU
2AbVuGWhFeOCsTktcC8Ksd0Je1BViTRcV6Y6OtvRISHY0RguaELoFUHQ3dPoFOHMU7N0EYeXkc72
R19DcD8DSGeKnSgLnr7pKIDaAko/E0DrN8eEmtVB/tVFT6//wAG5eJC6pIcTNLOU+bCPMt4K+TK7
OjDCG0K1JAf/GdAMB3sEvw1EAHedrfOAb8EhNifsuGBSlsScVIM8bgkpPeDR+UxnLFGG4knOnGCm
cJZHSilc+hw17Ht0ZXyKD/PL2HAJSObncDsXwogjbgj2YYlp9N2totbLUyxpcNZpCcv9CFFP5KmY
w/iCYjjRjOuxFAnNv55cwgEB4S+emUDNfVssO2iTB77dVLABCPn9s18FQi9h0kdSmoMJCRmDzw44
IExFPQ0elvf/kXRezYljQRT+RaqShFB4BWVExgb8QhljKwBCEkGIXz9fMzW7szseULihb4fT52BT
uWVyTq6RSfvbY6xyKSfhmA8x7lhW9j7a6coU2vrYGO++74nuik3cLagH3ZNmgk3/kGYRlWqJnBPF
/BI26NuT/IC/u0zOn2WiTfurS1hja+Q5LfaFE3UcnPSZYmQn2kzb9tijYnv1RT1iS8tWb4X2Q8wI
Gw743hq7zU7sz6yIw3vL3SkQjbI5bTlW7EJ6q/hUd7DrdAZDXsQAljhpzKxLu6kr7YH4DBga/kJc
G7J2HvgbH00gjhhQ97Gxp6+0YURsX/MyuOqEWvhBER+4hcJBxFzyPSd6Gw9Qj/yBLROKxUQ/gVb0
HAlkIz5F8AaFV7wA0DMhgTaf6AJ6wLs4i+QvALCHvKKswjseIcWihloTpilS/DNxEz+VFgIlEhOg
h+aeOim35StXWWT96IFcJEaKt8Q6h28rF/JuXfgfD98/cI6j3odtwGI7EW18cpjjjPQ8dk6QcTbK
kup5BpfFq4PpXmF2oBUYsWyBubISbr8UrTj15Jfit+Kg3jEy/4+Hlt0nL09jGU+uMCL/QfZd+Pht
gjNrmBFlEA1gQC78ZKNLeNrw6FC58E2Ol7Dxs6jk5NVjqGB7ruGV2xtU+x1VC+pKWBL6VzqIzZjU
CxaPd5dRz+LHBde7wMDa+1N8pLIsI4OAbtBOe0xn/iOjIXPokBB4xWTPyQgwe+iJxP3ozVknpkGm
QZaBrP7/z6fCR8LLEW5HQNllXJVI/uUTrnwV48krU1pkoqqfRjgYRnRo1Pg/apBTaAhoa+ZNm0Dh
V+l1oSz0gmfhrGc85alkWC4uKeUwm8PUwk7DV6bNG0lBZDNY1pFA5TkIZU4wL3E2flttHoT+lXaE
7rl/QbkRTuigF78gvsEroVrnWxFzv5b2DIXL4JlF2MwW4y8rZ97txaHB1Pr4akynSXZbLientCOf
zMYGbg3X0DGDlLR8CygxrhSjwNsqvhbV3ij9Q8g4uLI0ZffI63DO8SfaU7qwxkOj0dh3GKc+fgPH
yIiiLGcZGQrGAQsLgdH7PckLyc1oqys8wDuBvC8rWcZXfgoIJBSEVg3xvMwNY85c4COEt6361fjq
lziqkISyP+QB+FteV7xF+b6cg/JzSNIorOJUsqjft+OZmRqZPlnUjZ//dbwNr9Yf1hwUmKyfQuw9
/I2JGjdUpbgHQJst5xvXO7J8/u90hpGT7vKHvJrPR2Q0LtTNe3GP4qqBNWFaQA9GWiAKVle0OFHx
ZGjlDfCgIvFobzwI5o0UYgSgRt5ZCcQUiX/yNuPeCZuv8Cf8IL/60Xg+HM//r+NQLddY6h2LR1af
EspOF6PCQL435ntdGxhH3rn6rThylUgHhcIiUHzZwhjf8GEOZd/KNf6fHrLdeVUYYELA5GLcGHYT
Nm5PVgZG1jf4GfaDR38foIwk8uNx83XyZNXIVHEvRoRNxH69jyAaysYPCPx4UegO2Fqz91wUHPUm
MQzuIIthInMnu/Y9ztkgbH6hHWctybHIY4yIaWVJgfKJ0rUMo8uqB0/LUushRcbsE//SVTXCqxa/
kl3HOHe4M+YeRPEX8AdVDlHZEXL8EFJGJuSawLuG8jwznocNhHWVo48vileNscPAvveohZcDvGjy
XqTiBcq+IZTnoWW45YIyknLunx/MIYOG9wtmPaRplImnzjwk8uK6EdtOriaPLtbE3N+JFt9WJRxy
mrVIQ/GuMuUKxkTGXGWU0z1eJMtcbK8cNbUshj5vLVFHCxcOt6rGEkfJ08kzyRNmMUfCX3ORfi2G
m/0HVJZfYrhk5tQQcKpE+bip4ERwpdk51a/sKeJC9q0lJw7+Po8r4yJXDNsrXBbtiEtm8ek5rH4b
WUYdESnXZBzlYxwFsuLktfCNWSGySuiCOQIj5oGJZ34JYfmNx5XFJA9rRdJmR+4a4RuJsPBq3x5t
H79d4gH88WJMHKR5fAvfkmSiK4e8/AULSxaBREqsKVpwsDeMI//wJB0fljUrw8xMELTz4EwGa87e
DVkBRGeTlu7hX84+OUKVmXi2La6YPBcLlM8QfsDKK3aGDSNoDgYMj4SPyVrhlsydvDnDJBGSBA+0
pHGEy8ulPvkW7iDDyxpUonyKg04tShlm1ftg+L+OZGS4YUTPZY//vG2y7DsZbzljGXouJEEnYQ90
wZD0yIJlQ4x4OGaH+qZsvXfwglGWQIZ+xHduRyaJ3Ar28f+DinshQ8Ce4RcLNovl+Zl0uRdzKY35
0H5yBy57vhKGsVNwB7nGjHfJp2nlygPjplJJH/O6vD3t+4wIY8KbtqGDAT4RtEEpEAkYhrngb07M
IuOcEUW8j9nyPUY7D7eVW4c3U7hSeBS2nMwlA/3fMOCQBPT08KDcmzWuXXz5PH1a/JSDD9Ml+1pW
Ej/FdsjB8j9aYuXz8DzCexU+ftksXzdOaFn7MsD/HSNe1+9WsuEYxfe5UWOgZHuLkb0Qp502qEyx
gDsKctxSPBmQRTLgYr1kA8rL/D9N5Ox3IPMaMGU2IZU8nCwNhpTVwR9YErKzpywjeUHuQ5OIPaDB
iJjJCq6cE6xFkWjgsGHfcwUMkkGCSTYoDhDWWR7T4advj4UpeOc8WA4WfrJYJRVfQ0InmW3Sa8TM
jKjMmiw91pX4b2JqxU2Q/cFDiCXk78V4scffy/UespjEbPQOpJZ4AYwfX8W7xQQy0WK2JHSWF8es
9Yck7MQQ4GdgPohQ+JdFwN0JyzEsPK68Lz7pO6z5b/jlueS69g4yL04gPDiOld3+wbGC/hatJ2wy
VjvrcUyjyf+dhqU8kMVwIc2G5ea97mXPypXei26kE4CKrZPHFDP53xCwZv6/b+4v5bjiOJOtdEep
7z0171hfljuLmABeVgh5MjGyvDUHqjz9e7thsiTYwvCzBzjQRqTaxCbw8VvGwcUdSxqBZU1i81sJ
Vt5eEwtPtpMsCv4jDqycu5IaLVFr5C5M8fv0otuK1+cQk3mn04/98YukHpwZfOJtSsD5SIyzb97T
aO+NEJeKkSNHzSKRXcGTMmKwZ7C/+I5sPDH5MpDiNLxHrfz9v4Ifv3LqEg+6J5wa8efEAytiCYso
XkUwQcDjlUXdNQBiPQdGOuPgPSMiZED2AvEcOWrWVjNuqLb3w0O+JJ+Nn8L8SJ+18B0oo8fxk1Qm
/IOXtRzAZKB/wfT9lnlsrMF2fDgr7A1mFVENJBnZO4DT4UZ3yeAdXdoqPqHdIpZK1OfPfH7fuWV8
hrskZg6BLLUW7eLxzRCfoz/LBp/KAy4wwHW62/v8nqH+7US4Z5WzOVJzCl6ftOK4J7qklmm1uQ03
dFYd09nuHhTf5rQCf5o4v6oVX+14h8QEDXkXeCazX3gJYNocZB/VR0OGAnrzJeWhwFy3S5oo6Hu5
oF0lmtNNfHTv614EKxUsvx8VDjMaOKGG1k3j376LwQdnJ2Zihz/jGvPsB64vtj40vENomiY3HyQN
UPdhMWIJgmmK6i2g2u4AQZDi7jyGh7hXdBCmFYWCrifB0CyDY5ymDrqtAHjTDFMnMKgLNOJOoud5
HOlE0pclnSY6WIgtJDPAPMdo6nQAcTkgc3+zW3zYquc6h5jspgtxTzuMia0hU7AD+n8z4KzDEnwd
bsX3+dse37Yade5AHD66MkP1S5+fZvcPsDq/O5eafD6/Przui+IbWM3FCUSjOpyikwEX7Cedkmgs
+68feNBfgLBroEoeV2MOck/5gTm4AnsFJPBgG0AygIN9llGVudc/ZXDgGl/zXVAjx0vjIoQH4Nin
yqaYVY37uHndMaQK8QWlBPJxJyVksLoAVQs0FlH1cIYOYKnX2PzoH/orG+Io7B5u9sGiMXKjT/QM
HfpBDcoByZuniE5dISbKhQhCpUQdIRZgQgk+NCGnpd3g5PWPPvwDwFef3qn0PkAXFYPjwM0iONmh
Bu+7KWRc4IMgSmiRyJm2/ZE6BDs2aAMYxICfw+4PRBHYgQiQHLnxmkAq1Cf3AXsQMQPRwOhTqXt5
1mA8ThETHVab7IlHWBJMk7ox4/npl1RoWATGDk2IwR3SOASXyc+AWEV7YctvOyjpjbgy/d7nB3UA
pLgHpw8IGK9QQq6awKyEsozU80NIXnvwfSHYafgpMe7cWbFbacqkA94a5Kc5TQOAUMFh14nqPifm
+vEFee6iH5SfadIB20cJkpzTkLe2/XzJIXXSl2SoKyG47dRhenHN2u8DwARD3IvcfF3aqJkPC8sr
NP8Co8XPbcl0mAE6m7hgH/AKkChAHAoMdAsDZYAI1vUvn8DCzryiywPXhRb32JvwlLrFvG395Sn4
o4Bz64kKEqwaV+CBtVsihIpuQnL+K4Wx/HwKzL98YX9Bmgm1WwrHF3ed1ACl90dKKRNODYLz5lf8
iHFRuJ/OSuw/6RpcYgjpoOXag0BmCZ3pARL26OfGSQN1rEEnGusPYWZfaYBLEsenfQ54BKV96tKU
t78eZI3aGGVQ6/Cclj/1qPzYLfTJ6YNorL/lNoRPKtSVOLVfFmq/pQ87HZn9V3+Yr/kRDGxsonGj
iBQRQE1n+rqHZxp2gBqiFs0bVf4laO/uqR8aOgKyAQtvfBXRvcuk0l2EYI7VTPvJuy84VndzGpul
eiNxoUQc7HwCXQ4AwOTgV6eFMwWgc/2ewhFfL/QhNgGgK9QccHqGiuoiRoGeBxplHKnK6r6vAjLY
5yOY69R1gcVZPCt4UyKqD70aMo3Qem+wAdPqp1R8fX5LGFIFjQDS5U7udcNW9DVA/VfDh4sKzgsq
2QbUpSJcwZe9FhljkxbKJWT9RTSCO7GiNyw4dh4zHsGhHzSwepVEGuoazQwhAKlursI+Fb0gLmy6
9pfBrptUG+g4ITicKNMnKk6UAFFFzWzRAbrlE16ft6cPB43R2WPLE1SF118WrEaalfpoeVoMNCoi
rGIUZMzxAyGpGKEhPcj3bW/ay2dQgH/lVmDWiF/CROodlxl04Jy2ldBdQH5h+XcvTwd3j/3v5BNG
vk9XLd0NRUGrWIeHpLji44P4G5KXH+Efar7wBMOm85zq1M260R9EJzPt4PLgr+ULyvPRDcygt5t3
sNtiaYLnIOPuCzUeoWEy213cJyAIe2qrAViyYd+/Pwd7kMgqULccAjE0E+/pHAbio4ME9HGSTtD4
wh7qNCU5SCjCJwuNTAXFLsVs9GyiMaTnSPP5DxBdQjVjNvwvml+orGgo/3wwljjD19GZo88nYoKZ
efZaQjTzEKlbmDiNv1qLskMVNUkBM/5mdOMwWLFKpOSdr1M/Pn2A5X/O0J64x0oinj/g/DnGxAnz
af9Qo7bOwAjfTd/v4NjWgyJ5h744zRKUEYrhjBWxjkclXmwW44i/HUw+IHkW1N4j6sWxlIqlsCHZ
yhSuoEe0i9Vv+w+iY6g507OLrS6Ty1+Z3BJJ/pbJ8U807xIUZPhDF+ukmfgRzW7je5wlkq+RPJpk
XO+oGyukkzLykqfkhDgfvEFChJxDMEkStIuxufIFyTV1sVgr6IOQgADcMrdEJHdka6u8HLXFsr/k
ZW9nuEWNxjfn2ANUiHzQHEVM9ggBH+TS3D9tS/niFT5FtBcwRuO1DCDodXo26SZnrhfp4rlh1qYP
pJV9+xR0qncHlTpINQ+u0CsVwWqgrKjtvwpXqe5wR9XXZQPxq9uiCPEBy+TcvZIXC5Fqh10/evJq
ZmghWOuMTc9x5yg7lJ1f90etM/PzbDjtivhJhqb2jSrAayPd0MASOeRW+DdD2eHasEpDcwGwm2Cq
c6+SWHJ6ywoimYe3A1A5Rc91tPtRAhs4zA+QDcIw7/qJb7E9rVJ4j4L54SoBjRnqPwYthYDIffrK
QdqSNNVaT59Yg2YFH1OxLVfiRSBmEMsQ+YXp0QyEp2IPkWtBfyK5AVQYn1wfXeUV/d2r1TmwFipB
jjrsnnEJQA/ioi4GY3gfX/tLbX/+yPzLEMmO2sD2eZefR7MARQw0ix7K4zDV/bNB85gPlfLZ9gqw
fKHKPutWpeJalVvpi+w5MYYOqWIKzTaS60Z8U6a069FiN0EBNV84eFJfY/Wv6XvnybUEETnIfsra
vZBXRrcdWShAyEhzVJE9HyHSY8RnsnzUmf5udISgRtr3jNYdGbfkAmPToI+H1Mw7y4369VjbQBWN
o4YuK3Jjzbj/mlS7j/TiaYk6Vs1hWiVgFnHolMGcc5TuutfcuPkdcJnruN/MbaRNOLhi9HKrw46Q
6rLQ1qtpM20IiEV+uLiONYQwKp59gFB7gz09mqDw0VwZN5QPopv/2MD9GqfaGPHSxEzHxissVn1x
REfZKi09magV5dVR34mOtrt5rJTjomeHXyOzmuh/uAu9VVWvVMUbN5h8c5B1vhlMURW4pYzhOcjc
J92Vt8EThqTfa3C1ZiZNfwvrvqnr2SN5QUNDG7K9T1Vy1ShDZT4dJ3bw0FnjcTFDtIDOMm31vGOt
ANZ7Vh1cx8fTIW+GSC0TwJ0GPn2EdC11g1vvM8u+4QeZqENUpx6bPCxZa9tsWfyYT84WmJueeGS4
HRWod1jIvvuUbK8+gnG72DeG+ejkBta+AXN2DFr6MJR4F3yJICJ8xm7lfOzifbExPu3vL+5rxByg
sP6/Qh/DZH/tyskUV7Zy6Vf7eWl4vrXx5cacpqYeHtfshFxDikduXCXI9bD4/ZGh4kjDuC6qB2aw
u+7RNAJF3F8YAdZepVYTn/8oEJYztJuLCA9AVCa9KdTJ5fb4WaXfp8RZthz9eL5Ph8dQoC4GvUxn
7RLZNw2u/t6CqSk2Tu7ii6Kxs3NGyuqEI0gQqtE6BAvcXp+UJZzh0wtQPBvwvfvUYQAMTwhG0NZG
z1E6/sy/+8s9NWfU6OLaHCC8O1LIYbGCR0fULyHmondgeTa8nQ+ofoYimWoM8tq3HkPzEtSla9CO
5kRAulE4g4odfdqWo4y0HMcJgVLvz44RAcOGnvx9L3zQGRvcMi9Frl3KV8RKJh111cBziP+GB0p/
kCK4F3rfzJFy+io5LmEIUKYakNEZ4+lcN7fLFDJgL4efRGmiO07Y8zLYnF9h/vh+nPwSUu7XFNLn
FzE8sCs6+4nzfuj4gELDG1sSlKBSQyXt+vLwXFpzMCKZcPP61v6FYmbUmZs8H5oowBPlWHbQdl7R
uKhYlYk1ZaJl9ULq6UMdpz19VbDv+do/d0whxx7b9/KcXuzlEUpCHe7n/FOfG/hkMP59ir6VA706
lHRESq+pSlvk2la/lcsXWJPzZFpuCBuvcdNEyOK5nMfpwg7M275lYe06WFuwAr7uPZewhJ8Cui6G
xi/WZQqjnYJy1EWh+ScwBOhYDaci02bVETFSQydd46oeteOo2SAzSpBXn72O3ir/6pWbvASwdbiH
TT7DizrA4swC62DkY8R3f4Y+fl4jBGxRmwfhdU16GmuyiKyp9iMrlRzFNIuMubN0pmWym5tUde8e
MI7AmiIFt3lujPn1z6IqTnJxfP7s89NTIgLiRdJsCPjQRbAI60lcbZTQ+LI/CCe0JUX1sRpcY/tD
4GTk7hInbNHF5Rx8bCGH3OuLx5b69+ICquMClg5AFXiFy+hO3pA6jbqoFJF2Ea+c8xWwIULl2uy8
l2pAijoBhnZhTnqUyHtbwdlYlMv7Mwenht9XwItWSgI8i30OzuxbKvpoz05RIUz/kMuisEUYEquU
4fsrqooroIXJa9n40KCPXrPz+rF1cEXKn3xt8InXVnlf8gicp3/ISXNcqC47CSSYMQ2FDuigeISz
E6tzvO0j+i3jjhvIa19jilaCeEnkDfvuQUmeIDuMCbnO1f9xkRq2NtN5RWfFDCoJvxmAA4yFNqtD
3v64NoAd87L4bVQBIgckzxng3mvL/wOCgntfIUMFXmBWUzeizZN7cOOFlVDqxeLKmDIoE1xQxuut
JQ9I6rLHe9ibC0At216kL0AYEYspI8aADKeTGAuq5wLbNOnkic7AF8gqEImd17bYz+NaKhfHPRhN
EJ7ko2ALJ++1MGg+BE1EnNtfqQsN/Y8AH55RUHlnxR+BQ8LPK0BZiCMIVoa1SLR/Q9wMqvculvVo
j+EYDbSpNlVRpYyLhBWV3JkxhTywCmCFzEI7Z610gX0duD0QBUAFcp4oB8+lTtK9QArPWHOyNzC8
yhscBIimHCySlA+F+F+qSiCJGFZtRhyz6h8an7fQtszF4rx/zXqMfk1plSIsan0RJXpmLSRNIAVm
fcGQTVikjz4oRPxGqpOL50xdEKeSZTmy9Hh1GSGVwXixJi8ja4W7DawBYJgxYSEHUvRhVpgZa3Xc
82zkH0bmpPio9+R2qSRGAuERKGaN2jHFHvB+JGrAeOJMfAgUTLqAz3uBdSl+xk8ueyC3E3YHm44d
oCTMs3NQF0xE1D8Q7JOqlnXFxK1zInlgB6DveocXKiijfI9oL4vPtRiMHpgw3lWwoNoMeZiQBXgg
HSIrNxs/t4S8lJQpGsi9D/oC0F9NxUoteWWeYy3ovj6rhlGUDCzYznoNn71MAJjC9ZMWuKjeA36T
AhBvSQqHMineO8hnhvwJC/1Q1mG+fm7Zo+AuBeeEe28snFW/ImPEw7MoF85BSOyxyFuBjMDuwbC8
tsw8iFJ283PrJLKK8aul1iRBz5k1UkmtlWvPoJ9BvEIyP537XlD1ncm9kdqaKb466a16EdH7hP1G
ApiAuPQ7xvJtBOfW8vWjF6zle8whA2xA1F2X9xhIx21rJYLoOOFtAJd+DUgAsUpkldKdxh4raVCd
kyuDRVafcKBgAldsZawlmzln+IwFawy8EJuSxBIJF9B8LE7h/axDAnISXhUJk1W6f+8uPkQKjd9N
EH7M/EqQgFfyEsl73zMmrXzgggkzFqBnyaooxHv8rWC5gakxX1rFt3lPrA60prshOxbgngjb2NjH
lhZpDuJ0kS9Q9ZxpiUHr9AC6b6+OiYJd+KQ+p9UBDfnb6hyeQyJwsuHg0K8TDT1kPnUDb0/DAr+w
ib46BflG52QJEp4OgukFaEWHCs8DBOsJMPFuQ6EqsaEnuLhVrH07sRXsfDrUAKK1wStUxtfI9kEs
jc2pMX2ApMfLoVdupB7s5AZCMLzFFSwuoR31RpXPsQzZBsEqGjucej8CUurIjLBK3/s6kgkn84S6
REzH1vQxgs+Jwtx4RzsQTWKrfEy/GW0+M3N2eQPyafGJHvtcWjAKWsBeIY0pMY1el+Er1FCNGV/G
5+eAe0/reUr2MyRKeUT6NzLWkxIE5OSVGN+Oj/ieCZ1YRJDxi8u9JN/cjS1C8DYotEE1RYpxjeN2
x3fj6sePbHma4nPH2rvBgdaChUk7P6JZKMFszVlO6xo9L3tpH9TpbqLp4YYkKfXhMI36nk77mkMv
3CN0JtK3Q76Z0ZfWDmusoK9+hK7lFacRQDm/T7rJbWevubQ1qLM8MCP68h6jYpozRN2H4fXcF9mC
8wJG9AnQybkY83RSrIik8B0R7MELhciWKgmFE1brhM6Z0YtuWB1Rt7j3RWcRy4HYK9T4/RXuIlqk
oiMwLpo5imW1PMekfOhwKMNjknL/20haIk7Ty8cxtvzTrKCVqPJbtGKOIa5qTM6chazP00lFkkEc
Rz0mh3ecOJsHC7GdFD/K2sHGhNcxXFh0ICV5SHlAvk+3BLDKI01v0gzZDyVPMDpiZULHt8I+v2iY
I+9OH9e8XJ7n1w/k0ZiS9Ivmo/gyLpe98BxLC24zJYXfjgF8hdeAi81zCZMXvGXIt2mq+2JUTtN8
Lo2BtKnMCfOW56OXftUQBLjPsJjW48sXqoHMMgJMcFAzfX3vFp/obust+nR7QP0fMiP0rnVbbUET
F+1jt7U1uYW03dG/VreDXahG/UU+zj/yj+OY1ioOTA0OK5eWwspr1um4pednxA5ZvWizVA/pmDbj
dMznKlLBM7qKbS9bajSQTrXwjNIsr8fWuNEfYy2emkfXqTWhNddiKTXr215ZPNYX5of+xyVtkeaM
NkueVfrEnAl+akAjeE7rURooMDpMaEhiRYQmP7ETM9K56M2iAY0txqOc1rvDaS9Nd/1x9qmd3Io+
lh7dXBiR13oX7SJa/A7qjF1PT19Kl1Szz9BgGksrG41sKW/c0FfXW9DZObuOz3E7Pod9GnJ+aSjD
UITPuMK4SXf9D+35eVKsrWbI1hDrpNMX9wpomEtUgGgmf9efSKsULYr0aH3Q4pPSw0O71PQ5f8T2
NI12wKBO+44U0viZ+bxgTS8ZCzaXQX03CU86jP2sCXsLDKARGasyLPavBR2Dd48GnVl/os9oZaJj
uKGdNh3t0AlDfpBSCC0a+eJIDzSxYVwwAuRHSB3kroF372yzzuX83akeB40zcH5Uj+zO7IpaBqzs
7rzTw7YXfYLlw/7QB+8WkiQLqXmFQwCP2Tjm/KN1RRvoT9fZd45n/5q02Gsjq46vpTvdZxubW/pF
z4WzSiPTGXeEbknqDPsbWHZsiyCbIDCqVrU1JGkGJoMU+vq2wQ9G2dslOwuLEj0XvDd0BoWXuzg7
9z0nHpCUlKTagFIqqcmUyhQYCmCmQA/MpYZZDFO6cAo/r6PXEbFgn94eCt8IvEj/BO4cDoZAkqQX
QUDTJs4EDl4W4EmI/4UjTwcEaCLcTnoOANZN2nk317/auTKyErxJUrRUx4EyC0ALEEO7RlYOBLhk
W6V0LBThcl3yU3i6ZFeJVnDWZwJ+l/4YIMFh8ZXFQIguLjVutIWeMRgzAdg8haSU1hwdZDtQBvzN
CiWihTin+gRlCGknwc/gpNc71+AkJvYphrqFP4+rBuRhJh0T2fg1w58IIVb5Q/idALE35WDe9DmY
5XB+K4CSo9V+yPpUoKCtqciCErC9k7akzKGPYD4JgchFWEtpB7lTqyF3f5Efd4E+J9QkL0jVhpVm
x/nIYbNzyIyuwRlL7vj14pWYn5bfjavpNRBb+Eqqg1jM3kgbXcRejlDCA0HtLO059YDVM7F8i5P3
WJB2nVOuaOh9vI7Y9OT6TaXn9qkgdPTZLB7qooXRqkpOfnFcXShoswdvp7nebm/oEey2pypStEVL
jhY2li+l2d5PhMqbJ8VOW7qXASc58U6ZvKByYGVmKQERDFyVOjHaD9Ps3NQcHK/+vT5YEMudP9J8
viu98yl87EY81aUdQy/RcnyjSUdHOc2eJ5wzOJtYjllowepAyunlcYCn4CP6aPQOyK5AEZACoEd6
uAOf0OEcxqnhqgQF9Gh+mZE2MpMM6h+qR+Ww4JWQOatBdyI2qe6VyuvM2QusIXmZX/sVl+ekAIXF
AZJ/0IsL5Q+NIciYlmFGZaP9ZKhSOEMdSovncXucFHV8/uJY4UiywRR4Te4dXwMLj79OfRq8H9Pd
lmbrYkjT6gm4QLW8A5CfvOog76+vfbgKA0f3LhbYwLXxgZfxgnqE7OcvlS377zKnXTtMT8GTxPKQ
AUalTI/3nAW6lQjdRHsZPlTX+GWIUGFGMJUy3u339eH83uaXKQoSJYU0giWwd8zQUl/v1i8D+toh
tVF+SNIP/adXGpM4vxchq4OC+EULKQxbaYBsKqLpj4y6qi95SMoulGdhhSKz/CQNVY8VWhc58FLU
J1DFtmL7OFuReqakk8MtyIhbw2vq927QQEHiMUTMIKq/586A/OqQhMcituFzZMUHB+u5AiGnGBxH
Lsl7pU/aM2q18e7KczdDtV3sdLKGK/yXphxjfNOxglaMv9cmMQwsxwQFwwksNZCIjfNg51bbK2kj
xyIfML7jArFyAAjTisjyIj2gov/8gmio198hX82qizJgPrAiL29mUGSJac/QsL/P778PclrDZ4GE
9OnnMTM+s635J2QLKFpr63JZLDkowBxw0EBmRTl2fhnjZpFmP8IAE6CyyLHzV4tGsYKULKJsrPEv
JN6dAa2B99egPwK/+2U+g4jy7M0IcnybBSqIj7XTuecHyg1+A8luYg+Pe8aqftEPYS5Ii/EPRiqv
yPW56H1iGoksCTpJLRBDfqUTWB3I0ZHc5t6UuZzafaRQ1QU3B1oxTqXGVVCHg1jx6R7bRVu6T+RQ
DIBbYbWHrkIcM+RfV8gi7sEjSeEZ5+ERIo/IRoMot76FjTVsDzA8wwR94cfakOASVbR8T0AFToFd
oJKSIDS6QsyA1uWqCuw66MMaSOR5mxZ3twZL9Iofp9HzFMCg3FJfn53hPUSQ9jXY0aVMhSqAApjW
J0kHsrVuQ4rwpglfUo8qMLmVOwKUw+zh2Y7rQJHKqX/39H6c59P6EmPQ64vbzwamBwaAApQ6IVNG
WEWkSrjap/ITGnzx7rX18qZAtWSRI3ktwV6Q4Uc3u+eElDOej+EORMI3wuSAUXbI7qGry+TBUXqL
HtAdNrFS+I4DpPDj4T5/kL9AXqNGmJoTmraEv+zQHPTPY1hQkYbTMe5g+H1OOhJFLdQTUTm7fzcr
kAGSYUaf6fuOH13S2jpOtaDiAvCZlv5ZB+4b2Z/1L94lD7V4PVyFfGeT6IcW0cBu/EQFhJOQw3Sr
TXpkC99Vf6wGuu32Y3p5RmbxayHJnUXnzs12Pw6UemVArZUiDrlrJp2dW0+uHBavgWkSN3up5adV
QDBRrm7GMG2GUv4GE0WK98yIk9zxepTAf/PSdTIRFDf++C6DRuUSZXYFqgt9QGmlFhYh90rN4IBi
awFe6Bg9ryFrlAwytoaCwnWM+0lyBAFcEngmXgz8k2nQXWifd0m4AxUoTsSHHsj5HdR0zRyVVb1Y
A9BhoHlo0uhv2WZ4tNhhtYX/4yp2VIPxo5HtlvA9pRpb9M1jEn6uf7R/GH2/oOL2TS00i5qf81/X
sUvc8uU3N69RJyeAAdwcVtbniBLA3VPTMU/T8e7wd0AZDIerOs21cbtbvkgItd9at06bT4MDV+kN
T9fQKCLd3FzUSEWi/TKiQNOd4guU0TeP6hkVpOoR6MDsr/OM3pSXV5/jyynss8xTnQgajV7/FeWk
k02cCXc3Zz2cv5vk+sm8E+7hl1a6Z10gCIAi8HpdkFQvOqKGoVJuW0A1O5vzZr6j8npLnB/7u+2N
bHRpDJzviiWi+ua2PGSrHGjEJP1ybj4BB664Onui0YMqIVy79oAAJoFHT1tXtxErVH2EZ82vDQ+a
h/s0e+3zS+LYq8Khej/Mnv5Th5FhcPrTFhchV1XrISi+czuAmsXWRoiGNsPMDk94aes6aBecX1pC
yE9ejTrPsHmiqUgSCfdUOSc0CEIewFocOi2+zJ0et/r3aA0fx6HOFZ/DXuFrtn+lJGonqNk3yaPb
nDb3v9Ms7/n1cfZcPTv/Atk39Fy6HSgQzTG5Aw0sEdRP1xl9O5Cj6tfoVMIN9ahc/OyWphCi25fb
Lky69GYG7J+Y6UQEhRtAQNZukLX+cXRlbcAgaw4uVWDBpQnBAvxlQA0AeI7I74AtdDhdPs6+hcdR
03B/18BFlhf/WXz2dqSRVGtebViqGrN8WiILlORv3W60a59dcv66T5yeXPfei/GBrDIyAGlQigD/
8UWcPTuhMQiz29F/tKsTAEB7UH4d0490SvGrpQvrGjg59BY4smjwKjNrS0MsXdtz1eagZstSTWv6
kLRmKHa5FanlZ0JngVHFDr6k5PPARBrXUXpdH49zUC/67ftcTUBOUX+kanuiK/4Yts3gAKFUrFR/
+Ql6RKr2BV152iNAx+tM26K6UY6fGURRvWXbLfpSdBOvKzyDGe6SZ7o8o8+Fgw7t+RWa3ytMIkV4
Oj1AGJUA3kZZZw1uYGDGeeFLDu+HLJsBDf/SgMEe7tQ/g0Tb6tmfEdfYvZC86q78pex0XmPzoQhO
oKHOyTfCGInvr2y0+qv3CI91kEGd2ieKQ1Y9lpoSK6dOt58ogZZEHvgwb0/JOIeAEorUO12908ZW
h07jpdhg/f5Z/jwMEnv0vqkjRD8zwg7Y0xDA41OmLjkvavydjoHTVzwxDIKDWyO6Jq6mgoBuLqt0
+WyHD33J7TsVoIVf9dxGGWGza4SXpWLk7ZLrB/VrThOo8DKzMge4SdNT5lVc/uo9G/dY/ylXD2Vw
JKBgDVXdS+XmFJiB8ZyZBPYSAETXtFy8s9Pdg2QInitNnxZYfchVQd+qQxtcsY2AsngNjYmL6qu/
rMEbJYspDmQHN+ecClZu+mxChKbI1vLxFqodT/9MM4S3cTT60eHxU5puqgwv9vYaZ4+xaS15Qq57
DdiGkB9R9oGLp/DaaZ/zzRgoQJMBgpSrOzpXlLlrFyWs0NngtAAXqVT3BjXF1+OHETrdh2pKP591
YJu80GIAx44qIbClxi1hKM/j6Lz4R9J5LTeKRGH4iagih1uJqGjJSfYNJXtsEIgs4tPv197yzuw4
SdB0OOEPsPVhd7XJekY1jlRO2AreaeuCsqOAijRt4aYoi0e3PLw/NZ9cGd19zj98gfwCYEYG6jFc
8s+HCicp37HY6Yj/bQaKDgYPO3b8uxCQLp+ImcczBtYML9OSz/orDs4tchtR9qJtCTnr3wG1WMov
+ZvyUkDGxZddd2sbWejd3fFRsG82iumVsm/FX/mDDfSEaHWzrHga7Qf3Zk3PkI2LnfGtWuv5N00D
kKtEeogGDH7zZpJpfudAPNdGaP9DV/C27fo92AKO4hg/BXkJDfPrAUecwr3qvKfaeQEWqa5x5CYj
4ShHR6OM7jckQDdGtc9tVNk9wKPm/aSr2srB2FZJNuYweY8MgGu16bVrZ3/0Oi6PBm7cL2JBO2cQ
haNx84jBWvvNmZ/we9/GlQdC6DZxjj3u67sDZmRdUhr6oIEO8HYYt9Pt0zhqqDOC63DtBZz2jSZ1
49Lpic917sa1Z3THXg8orAAPSnuy8PiHJnB84ryfUYt5eH1QvU4ozU7KmnrobS3GLMxHT6PF8V6T
FX7YnJNIajnuaJ0yfSXfcDENSg3KSP8FdYQl/vboogodJ3WXJYFI02nkAVpG/dTIQvN4pxBmeBjh
wgUjf0jvULbVbeHW12b261xIwcNj7X3UWAt7RY5l5e68bNtPTIdlpLwtlLTBASoOQI8a9Tjbl0n6
nSRk8cbdlX3GISujsaFpB9omc/8vRfzH+a2La/W1UKBKvx/DSzmchj6itcyA1Q2KxFEiPeXEyHYW
Ii/a7VpKpD25pKtCypCusvRkcp1q4AwX8GKmD8TE6gOa/MBdTfY6DaVzfpTYQAMpUMTP8/15sL40
/Szbh8f81DjbCYt0FDeTD7N+Xp7AGKuN76A0iX7ncdoNR20L3LTDot3GINu5ICUQZKemdjsshPW9
Xbpc/cASfwhs4PSd7UhHCCbjX8g3AJwPKooeaHp/1Z+Z4xbU+QfMhuX3lDKZWDOryjPZNPdgaBLD
l9rw7rxKdItzPLtntqTqSjY8fhKdsyhuV4vA+zwIw0hYX3aPZ4bX2Bj30fD06UKZuzYL8NCtDZck
hp+6VSewoqiZzKlvqsdmpIlICl945hIRQQ1WoN0CxfIgPdG7iRGFlMlHV7GxXY4ZNBdJQc45cXmh
t/ylXal+fZ4gEg4Hmy6S/t4ixLOckUGprfX9p39QFmgCa/BIeZOGYE3Cnzzs4g+1f1pub1D6aM5N
gQo+X3fpASmNuyguycSS+6RUvL2SbWPllYYvrR64Ltit4QUCCrH6GpRVAhiv2Sr6ExBy5X41brsu
E3ehKTt7eb1BsgA+XXCMoQRykT+T37jZsqf3FlEXKLc22yrDPqV0RSmJEmqBFacxcBtPvJvUXFRg
2cUvqNGRMCj9o/N02XHdEZHQvEeW6I8exU4ONZIUFKiQyqBtx4YtEoQP3bOXKtlRP8wwhkDaGf15
iGPL2gGlGuKVgcVAZvnl3ZvTnZMIQQEz6LMjUPvB9jju6TIrTVS8AX9P0e6nGZt7sukJTxn0iC0X
25Xim5+2TYBxh+xk+9pvd4Q2cQto4Keb5bVnjtMjArjR7B+Q8rEe1Va6jZr5OxcvlUE1vxdPzMCk
fIVDKCFm+WnZ65QCWy5CByf3cmYL3DfDRXM8b1x1WOWXgdbHp0Rr0tzUUwCKG62gPtmln4v0U+Zb
BHA0lLIfYJXAvIS3j1INZKqt+lrP10NP8ulmExSKuxpg8iNJwH6TMKP6qm27KsovQs0bTf+VQWXw
DGuOMw2VFMmtbIgtW33ZL7dLFwPBF2rKZmDSX9HtoHLozBX9CX7QsrdVSmircXGb5YwD+2dx1OEM
mmusqO+eTWWNsvJ4KkDtIQOKUKfDRuuO2UupuBy5VubB6O01yn/+gEXIT8tofMRXKoglh8kI/Sa4
W7vFALb46iDCyNIm6Z/AK6PE1IePIaQeywYwboduVWcBsQQTgK69fUDuPp03FM4hHn8T9OfNZlRf
GRVbQEEvgK29O9TsZI2o/XP71sJpcojjeL3be7eFj4StR/Y05F79ypXWgbJHGL0hUqSinJNL5iNZ
5yZG1Y94Kz8Y9AJf1SoiPnJ++mGtpFGen1WUzfddzUaCAYzpNWNg9edR33U0Rg/AfIMCEdy6/q34
HOXXR5RoxmEcDVJOpqV0nfozhugxMJRuZQ6+3R9SJB4cT1sCahXDWjiNU8pP6P021PWIdOOgbXe9
7OL6g/fBQHgHgwGSJwqJFXgwb7x/qNY/y3zWKgy/AYgD6Ey3vXV07ht8lhWbBBRvlu6Lma11n6xI
6GcERKQpjyiW4Hikl8J2iQhb82sut+1tR0IMB8EZn3sgNACZ7QAYNyF/8WY9QmKFkbIQUto4wH9W
PSAc/O7RS4ffQThrfJiAUko8cxIwRoTVxAREyPF+nDxoEQXkOpLOIDEozb1VqV9TagXWaXkz1/qc
X/W99TH8UImUz7xpFaLRJEpVvQcEIeZ4BPs1QFQ4Pfo9W4VS+gOxuRYRhNiUr6V/cxF1irfo7lT5
s3UyKInFMmcDRTtJEPhe658OQAfNBkDCFxhpr8xsZMfArZdralD3PcFS/FhCVZlXKjlz+wm0HsMG
XXpJH5+NvVFUX+pedRCwjlfWa9O4NrR8UARl58N5BofdC/ZbjyAht8XWVPq1VdcC/3Zjd1hVzuam
IDv6lJuRZAt5dbN2C+mr+ofZCuZSfRctb0JqPX9qV0iwCIpVRdzyCPXUW2RO7CQonK+cms4PDtZp
GjHFM+yo8JIC/nELlyRKLma85+Vsgs3muV6AwZ/Lfie8oKZtLx+MflcXG3ywrOaQhmX3ZmdnvcAw
G4ULt3TWNvZK9ELK96Lb204gozMyb5X+TP4kbbL2cO2Trd3DcPm66y/kF+x7GaT46gO7HZx/spKA
/ig9zhjQpHKk9+uyBudgf+XzdiDLBEzYZ2cJsVXpyyo9LHomfuGqcxqmNdn6d31VaTJDJ1LR9aaM
lnqWyRUJbXP2bnk5DNTsb/2mxuS79RXlI3nRv6UsWu6bwvDwUZKe2KhRvUZKKH528k0n3VcfMT4F
Kl5YYNHb091Zq5fhzeDVbTLcfp2iWUhqPjtHpTtPxrZRyXZvn4Ww4kkoxPrIad+7w9L7tx0S22X2
ni7IRpzv/SvS4PI/nT6B5srPVNakOeLcaFNfJhmXfLS3UWLGv6LPPCptSB4zzzS3cEAXYKQRThMO
c2jSfmXd+t4Eg7GZHoehDO/Z5iFf9dvW0OgLU8AfYSv5+lOS46G1t8HNUVJn1/q8PyfJs4E1lEKX
uXYbKjXlsVYPI2VZJDRXbbaxHx+TaISC3C4MV822eaC/PH4JIx9XzWaISIw2DrbYt+jbgGdcRFIC
DHZlD+v+guB8wmQii4WdQuWNVJY0/8U2v2Jn08lv2Q36dqA/z7KfBwul+TICc66qb+ijo8n/jR/I
7bZDRJrvWWfnddqggq7MXj77/d1Xu00teLloVWLOg1EBllk7FM5xA+MRS9gXvmmo7uboJFz4hxV7
GA016Znva79jeUxhcKEBWWWHFhMTOI3OtrA8x3H5RoE0m/1CGYpnnOpHGYh/E9jshcbBlFb0CyTF
kzmMocohVM4KnjhewvnfaoEQ82WQ4tfewEXDL6Edweq4KKe0PjT1C9kwtZVulf/krzOlJ7BE6gYb
kAdF/CwP+/G9Im4ADGxFsvIGmuMWh8bBGj5zhIesnVq/lsqXLP0CBbmDxhu8Yn3/uiVCqlv/oJKm
Pta8C3NOOaMLalGZA42BnoXlNbA7ck9ZvnpAVambjOtG3aHJzq+/ND5W9TQwSw+BIA2R1UxQfp6J
jjMpvLGtwQ3BB9TamHRzoD4RdytrLQ/6kJAwJUQG24MbhuFOCQU06GNEeVQhQlqz0O457ZWcQwIJ
RFi2nYHhsosMTI1W3Kh6i+r3oQKVK4nw8yHEGdE1InOdfmgspcORTvHNDMCwkdJg3IVkt7KuzOMw
nRZI/dJ2gVQ7vVXDEwHvNK2SnhLqjzJGGjT0+yFtIbR+s3PgsmPgtaR6/Pu5p4pEdAn81Qxqy29x
sJNd4pfOTcECdE94jTjNWX9EBrLVFAJ1/HaSfNdfxqeJ/R4UtbLHq4cfw5iutdfl6Jrf2cO3649q
9pF2t4+O5PUtISUEcr9KgjGnq+nrX4Q3sO6k5kpsla3BxI+QBfeKg6gFUGs67oId265nWGLJqwSi
0QlrShHtubph6UHS1rk3RExHoAajnLpxe2Lf5aGp7Qsb7Y3cmOMwx+tMe5tI2jAnTw94AmIQk5Mm
HB6/RRdZMAfH9Bwb38A00iLKfgcg0zlqL9CMev9+6ZYIoMBEGU0SCbtIFNBJKGm0Ee8wM9rBawBg
NB5iAQ4iWLdIZ4CJwOw3UhnqSTJAtoC6GTBCOhi4n0g/MkgrejHAimyPuaQj2tWu7zh9iQD0QXEj
I5kPH9V5gVoyEsLp72qGv6hLMYqJgPn0SGT9fbfcpNtInzaKwTTEIudHVbFPAtC+ghg84Q14tS82
xMnlmaNO/aJVpT1D/7hfiCEhV99yJAholk+eMgfLPUiyD90ImUl3w21lr7JPNenzY80QPs7TK/dN
ootMP0fq7UhSM4bCiu2QQbjfEetyKv1yumjwLrI1tWtdF/TmtH3i6E7veGaFZCZVH6n/JPPE8PM4
ahKWtah00SMiun4tCH4/Fs0vz+QpuDFCtk4WcUw+nLUkoxUXsrNhwiYRniFFVfoSkcyTnAa4CRXf
cuMRCuDgJOkvFuI09baYqCxDLOqdoB1fsa5TzMvoHHv1LVM/agfV9f4ykVpbwJcoCaC7S22jDbPU
fzwO5s27x08lRCWQxKWLbDDC+jXuA5hRwNMyfGZ6gj8KzY+KZ69FUx3cXgggbu0JHwen9bHloFwh
YUCffcqKMGqYMtokD8h2wn/CmwDaJZQlgxY5Mhod7kh5egw8FXUaxSUtHlaA+jwvBgkxfWJi0Xm7
Sr+tdoruc34iUFz/mgo04rOkvMzAnBu/is86ZgXdusLyIBUUpAd1xvKYtExNTwVhOD1Vtzf9Ftyn
Y2wFDwOHDADTdPhRIgYM2mahckbhLmBVLWfOKeWTNDrGtaItVgsaUlJwg/yKZI3CsK521i0qCzwz
wq6JUngd8HBIGwPwh3vthE9a/RY/G58NxpiGaBZLb/0t4EwfUQBAGlHUnFc4rgy/BnqAjyvo2pXz
poGsh1RY+zE6VKBh7BUhuS58sCGE3YUdOsoQJMDymq4saUhM79NxzXz/oBicbW8D3YftMmHHtTPK
M9oK7Y/+juXnS/ev19zpTd51R3M7ibwK/jQybmz2Oa5P6/yovuvv+O7OyDotv+AuHOjgqogNIZ7R
Vs1R/Rsjdu4WydMry2Hb8fU//10bUA8rP+BYUERdVxiutTIrR0H94ZPvYojN/k7ZLWMDWAMrBry8
XZ4F7bG8UJ2iBAfougqxvT/kX2Tf05MDwBhG2jv7TQrjPPOKY31CZXVPxzR7v+c7qsPwqEn1RHme
UbsJWJJkBnQLK3zxrLU6k/XSjA8XJO5wgnPh2FFRKio3/5VlausE1/BN4FTXaG0or53j2o6nykHx
DiCJ4r58gLMz2MH9wlv09UaLhm9yCeQYFoe6gNdCdCEUSbJnet7mbqZ7qQssEsRAZ7lMmddtoNdR
bDZowRAMnSgwa5d4n2AXV0DcVCJe7UZ1fPQ5X5Wa3v7ttbyvKYmhw3PzSF2mB/UTdEDmdncfeL38
YOFkEKkGi87tIPvle1jdTrWvIX6xmPt1c82vAHvIc0hGSIv02B2AaTSLT92B6hMNaXrT9okLYgQp
zVCcK3yEA6gp0xUGUJToPhs68iIvJqE3wh2wH07iJWnQLmv0BcCYQzyq3L6GFDsp7tSGzERTXEP8
Q7bfV6GooRApgIuBcELNz0HKgkAJGRhajRCcrBDG3UT3FenpB4gdN0XvmPIFzVxfwqdU9exUxGr0
Mph95KrlyT4rx7EkeALAVhGD7jAOeoVlMWyhxGvPGtVyCPDZTv6Vrw91LQt/mU38ytR6PD46qEz9
/ra4XLmh+egKA6mCHs4EKQEIgFX65rSiNsK7Ya96xaNv+WF3JucDN06LgkiK7sjvvAhsTCPDR1VP
PVshhM76XRlOiD0q4I2CAdzWtJFcjq+eVfFNbkprRNT0qjO1i+QSg9IaqKmji7UWIdOf6vAQ76Eo
cQSQshbZCRWk1DlrJHFf8ul24J1TxaXeo4HXUejvI0E+7CtzT5glD+IABMdAXAR3tO+23E9uBDA/
/yVFQEN2MENGPJ/XHAbAFBxjPeJXDeRhy1qm/dYtZwkNBzPkES/TVr2WR+WFjh1tCdQpaFGIkovi
sx4Q8zDFxBQFJlB76J2+QHWha0U14FazmMhAn3l9ih/3WiynGU7QHNrjPwQEFv1A0af5qI4dNkhf
sJrus9+yNmDxn+8dh4oXQ/OgFp0l4awfde0KsBDuj/UPJQX7tZwPo/JBr34+MxK185bZu3L4sG6H
kbZq5sI6t/NTBV9WD1J0BXUUnDBjOVJCuxEaEIt/a/P7RU/X9FVj4GQ01qRA1+DDcVz2K+Vhf+s8
oHJ//5mBOkrSKgEl6EoZlYXLOIF/wDRkQbBEZ50CtFOKxntIqSuNND9TqCwtu9ITldgleabq/0h+
lfypNg4ZzsT6MyHpo8fSjellOaxDpATMjTa9mPYpjrcFYgMxkeCxwLoBtJe9In4JmfxseZ+xB34q
3QHoEZrXmUE3OEzZkDsLZ2i0qRCys7wHWduD2KU6J+aRiGSG0OGIi1dvvpQHtDcG+o3Ml+X8sD3N
XD+oBlPXSAZMrY29ar+k+UGPe1xBt1IS5qKmjHS321FerzeUmClW0KupIC3zVS396dks0unlTuVZ
f9ayrdoKL1x+n8YxWQb16sxNmB4SbF5lfOmE3S3rOF2yNQdPencXA32GGjjGLrU698G0ah4E5tdc
ORvypeFXrep8Z3Yt6b9HgtoLxoHK12Pdd8+NHi4ZtawkmnpXr8J5fjOHp4VyoPVUFKccLYH8bZhI
TcDPgsjGpQGATENa9K7jPoydDur5WmhIoWEc7PtpSEM7TSgJkz3iKouZyp6Ib24wngmYPA7ykMW+
1nz75sd1WOcHOsiW8W4Nx0nd9tIagZn+H/wFZI32IssZ6WKjfsqGS5U17/8OTSKTPqQXrfWwOQIH
ZUFKhBlqfc3WSDY8HycPyFVQLXg8jlP2TZ8MyOSCW4Lho79S9i/Ju0UNmSgKSYYSbArlSBAw9Amg
Jg0/+llz3iwQx1aHzg5UCypYPAHWxVomjs4QSGLB5Fuer84jnvbGGFKeymwaCeO+HMN6+FDxcjiz
JNrlUlXm+p4829zHSBTis1Y0FMm2Uo+Hj4A7jRC7QRdj9diIiPjprj+nqj+B0Pi8+ffX9vbPemqp
xVHcZmY9CCZsvEdYpKgQ5CfbOrFN8tJ2835Pfx7jS/ap6kdQgmzDsF2klyHz2HiozXzF9Hyi0fCV
+GgIiCtVhPlpqE5wbGkEQyilWNh58mapxImWvKln8H23L/jx9N+aLfRFZHLgDMJePenyHh6psxwa
zMIP8iu91P4qg7GJPcEZR2vCCeHYvaS7im7xBRdGehm94lk8ufYVmXMXq07WPn0wWqOBfN9IAFOW
aGy/OrznaIMQ6bUMzvu938+3Yw8KtLU8DnVz2XMWVIQgpdCAlcuIhhEHAJmRfkLYIwU/BUW3giqy
q+rtqTE3DwjRF2RE0IQjmyMlVg85aUfqib2y203gsACDltVrOW1mtnxix4fqazCrHi5UF2R8qskt
OcOFEXBAoXSmsJnTq1wZKYk8jCx2bHVf2CeCpFQ/gMjQZiAq67cS8B27fkV3eTVJIXFdLK2zfEu6
lloehXnOzYbzwULJYniy0o8aPAWEfSCd89p5mbKD3OATjEoXPtCR9ay0IScK7WTV9Cn+6ieQNwRs
t4NGDouqVBEB/IzxUqp39XC4WULAJL04ZQRCJqOvXfwFDS7vCqmLyIVbB181e0im8MjTOCRVvTUB
Nw3UESgdVRQyVJGnjW+EQTQ7qfWi9NHJR3AkMKzlT7s7VAuYx4AtNx7fqvzUVjvRHG3c2HLBVypV
+KjB8wXzxCHl5zRLUprFVwX4pYrlS/tFnDcWAWgusFk1YHpUDxfEC9YdbrlLBLBhXMI+flcZRKPG
LRABEHyXUOa6u43kAc6YDZR+Vma/S9RgQmIWy994AxoV2BmjpLz0Y6QD1Sz8ibCpQsrchu+Gb3UH
GwzMbqkKJtGAIaBMizDZ3k1qF7ThB5OCDSZ6YT8dwX4ActXt51ZXV8o3aMwBy+cO2SaowSQ3Ep4v
Z1r1uvxC8EsgDDWfs1nXa5xW0Wqp9n0Ck8yC29Bdx+kzEW1+8Kr5s4NJPYpv+fNiheovHH49peVc
SvefHLb1/a3OfvSWB/45s1PJTkz4fea/WSEoTGpgMJTQa89sAo2d/R4D5FFhptBT5+x4oCCv02WQ
ITKnIP2yN/AdhagLJsyq0KA5VPlkBpO1S1+Z8NQTpimgKTbejhoCHpbX6oe2PBOT1QJPQD5H4aBN
13RJyYzuGmsJsTUNBBNKeIZQEdQ4Rl2dlumHfN9PFtOYkgG65kR1oXoD9Tf8OtFvSoFB/KZFxjT3
T1OpBa2l+i3Utz79kElunYFDqdt1srOuNOIixEETgq6nqn0XUCSOhzn9WAYeiZ/iRmzsF9rZUnlO
7rgh2l6svo4caBzg7Ly9S390tk+0cXXzM8uf8sarAefZ/p0g5NZ4Lcp0fgmOPg8gU1ArQYeOw99G
0wBkppMFk/g5qLkG+wRHJUS0MWLjndvnvIoqa5Ol4QT1opn+JejkfM0JANVh/8sRXyB4j4nauG8A
Ak/i1cHL52sbCt7wC1SCc/6B3tM0RhVWn0Jh0/x8dJ/Vn2rKvfi6mfuWxmItWlTluK+MI706XkMj
+6vNdTf4dAKbYt9rr9x2qW6R4KsJi+z2nbPKyrZjj4I58EB8NWqXUqH6ZWUB40EO0+nRqF2zMeKy
pPE02Lu23i2AJKzNaBAlob+jnGmOQoSYA33exT3F3ff7dLLGU2Ja0F6Avya/CL1SdMKBxly+rQSL
6Q8RTmHDDeEGHFDuNvGHTOVimQRpJZqdl2yicrutEGGBA8nWFbvc4wSJAroJstR17mv1RLeR0aat
onB5DdIMEs9ijksi5b3GqdSlCNnBu8X2O6V1KA9PU0PDkrpViZZIL6kYrINmN/BCHwF2Jr9d91ws
3wWvNI8/+vRW4lvDb92cU82xLSKgDZMeTDQ5QMGGm4I6tz7l+MMgpIOjKiKqfKvQ2Hn0ZKxhegud
NKRFPJt7Ru1P6MYbXuOv5eqg8hdoP7QOci92Xh5jON0QP6lDarI1fu3TOq7C3E+WnTF+TEKzvDqq
DnZNa031ldpHyAWRan7lUdYb82ssTlMaVnVIWUBFUg+Pg7W6uM+4BIOodHzz65km/fNapjt4LUjT
gUoNwHjpU1fK+X468arUQVYdLtbEm7O1SaABq6FbI0gp9KI+bDpOXgGYGgNUlCoHkrSg2C6/BBqT
R6NSmYQkFxMOPLBx7DQ4C8yGsvZNuj96TgG8vGDmzTwJKzokGSuwiMiZM3Lb9klGIuPfHMmjX5R7
3JGIwzn3fnRkHUyOJWrsLtVyihwo+aypZN+kF2LRzCP2ZFco/B7cu1qclDScV5uhk1ablLLI75xf
FcRsoA3b7tK+au2rAs0reWY7oqYy6IcRwpgyhrQmNYLaYqPSnaNXAhyr3NIto0IE0APrbzxsQcs/
MHCsEX6jvR+RZMjo2OJDBbZy/DZLduhj1l5bGr3QeFj9mfswyUSojhks26cHuUN2AAoyZwD0SL7D
iRMeNJRNWAxMnytBtBsJPYNZTOJoHTLOnTZ3+Y/CJWWd4WfYU/DpK6R6dzl7T0X2LKve/aSN2BC+
TfWZwupCoFaVJ+lOexH/0aA+UdLxkZMMq+eFhP7uUetqkfeskUatg/snKNPX7ln8qPhc2Bz8L559
RyN8PBYuH774I15GiHmK36MwylfK090rXAqrd697ptDrAf/wjTXg/LXKn8rFJJJfyrz/Px6BEGxX
qe/S0uxeFg3J82p3i5JI+JiJv3M+E/++RcumFb4JVmBsCuRsK/Fnp/3J1hdRw4eC5LmxUZGzdwLa
pFfam6iunBWuQdxj7qM2SplLMM0EW+1/AVxKe0J8tcUVhLOeUvnPA0qf18fBArPijeKteEthBJig
v55AUCwuSWTtl0DBMM/A7Rn9fAYkZ8rVDBYu3bw2EEkfwQAWG2ohgbEerg5lRnHp068RcLm79FBE
tOrQ9UfcXQBMHgch6g9sZ9sdG795IiDkGwfVhfnjKxzNT5x/+UeD4CjlSg+gR0ObuY+oKTBEyLBw
5xTjN1VENwdPEOzOQ/QKGZXF030VFXlETNAJux3uEWH0uBHS/fcoDgpkx9pdGWUgMhkgFHCj+tQG
iPb6zhEEQ3SPMnTLhM8EdLyIIpMQdkCMl3MHATwhBzvy9/+zB2AchgINwnKFT/UNS4afudnEHJdi
KvBEqOr3NMzC8dg91RQbPXG9FAP86a150n36zlXEIS/zFMWfPMrwYeTh4/ALJTrsfeG9QOn4iWRt
TXKwoYkEXZn2aaAFTSSGS/OIcHncLY9i3hCGRNyciHjJ5nzFBYBOmIDGzkXoEsMnxPNAPLeZzZVp
wGSeUSGGkMV2wKwQQvr02JGGTgFcMHsWWJD8n0OEe6Sg6c/8OsctFmEoLGzE6mnBMbICGuY5CBSe
dxWZ93WBpeMA71p6S4IBP8MES4IqwgzEYIYVDIPs1md91yNF3fr3iE6UuYHlzTNBli/S33GPD0oM
LaDuCCmPSMxY+PqngRptgeo34QjeDhZi1eJvZFoiqDljiDcE+zSJ4S4OTJj4YBUfyhYpT4otiFUj
2w/T6xmPQIaTVcoU5OGhfltgO5BRHP6bcFA52A2QYw2Ryz2zvqE3MErIpKAwInuAmZkupHubmrkv
dL9JFlAqnEHomheJrcH581HgqwEKDrv+N/lKoZ1+MtM+h2nVPOs79gYPQhXLWpgeiD2CpunfvkHh
hz0C3BoLEznUv/UlJO9kPICc+Kpuxt80wpOHo88FBRIlEORVvifU8mBHIqEHahByOqpFYqrbgU4x
t46si6BWiK/OvzqqfCXMehjqHg0nD0I9BMRw4AfE2uCd+MM2Sotw3BBxEJnyWNgaUe5G315IVc8h
QCmuWewAgr2KwwnvXTIK4oXj4PESB7LgyNWR+svL+ojvcWltJL/BzDHR29K5mOSgB/XfOJbRA8U/
4f0i7gFu0J9qoO9EYv9lz0KhqmT5mr/UeOsd/dkNFyfuj9fEBUUMwZ2LLpF/EQIwMp/dI3Rv9U13
RcwW4TZzI4bC+v57fTEQzBAxRzSkpga8ndFacuUc1cRS2sO5qQ5ijMT4EdsQaZCHi6uOAyFS+OB3
xSBCAtjJyMJRQjn+jbx/OzfXmmkrviZeIOP/4lboP/09HVwx2IN9gx8Xz0dcjDAGQodR2MoIKzU7
eHBTiI79ctU77lIISqB1SH6P70p8xYLkFqRkzLhK2egBCfFD+VMYE8RXjZkoPmCfs4FJ/ARrCw1F
RBVpAeGSyaCICcRb81Vqi+wUMzI4f5KKYrVs6F4IXw/hpCNeCMF2wWLmAw0WscxIgHAzQCUZztXf
JBcrT/gbiB8QH8CXiPRpsQB4+ScUedJdQhdSOMdEQuQp26W4GaFvhIyRhCXJn6XU37s5aIKIi6ao
fxDKO3yHz5lqlCS4wp719XfN8V68mqAa8wrE5SHakOKahakMRRUGQrCyCzSBUFJCZ6fh9YTQU4Mc
lLCXE6pI7Pt8ztFVCNCWUJIRpGxhviIcydgvQT6LrR/Oxf9fJjdjyQIgVbA0F98DjMz0R2T+j8wt
bpdBZBlaR9xPeNQ1WHly679Jy7zpr8OO6lSxvqHrGQfVanJtBEHEpLKZGi1zu41MHjnIBw4EpgUK
lNxd8qt+UipEHQaeuZgH9K6Ep098RbXlX0P9CT4EAyX0Z9C7EvZGAvrNwP3/+HgUxr8/sjrGJULV
nqf1T4yyGDFeH13Pm2hpGcfsb26I9S8uX+wq4mb+Rlw8tT8ZKiDnMnqe4iNjD2Jiwevd/D1WIPcb
oaL0N5WC2XmiFJX8UtBEUojKiZDhB+Ht0PYL/h7bLBRXxYLFwgge3t+mQfH1sTNn9gw2gygJ2UYG
VEjFOhJSpkJ3Q904RzHEJRpP/18l18nRy4rnnH/skDUWCw9PswD0zXkMCqD0BmoZd/8ljlBUiW4b
x7d8sULF26ibGO2uwrUodbIkmKriboR0qIzqKTdIe7L/24y4VfGmYhJWLAVmEM9jFm8u9jyTRype
UTxGFGEatjiTTUYXzHd8xrgqcnmuu2Z8xblRw35L2ZfEpQKUOaBO+3dPYj+vdzTHbnxJ3QxK62XT
VjkKXSs5QB/tb3GKRSOmgvi7/U5Ru7ozPmyEEdTNyPAB7f49RdLP6tBGww5GIl/hHzWyd4gQbsT9
Jwehu8Nc21H6EC5vQjhL3J9w8FE3SKiisMhMLHfLRVyj+FnA7YwM1w1gnK1Q3WDaxTYitiMiIFEg
BRvCyHG7PF++xPQaN/W3xoDFVzmIf4Biev+oJOzYfv5+uI5YJ+LaktBgabDZ+kL2x/E1V9yL7Ikl
I3vjgS7eE52ds+ai6kh0IwQD6QAh14earBhUk8EUxwoMHjHSYiz/dj6xX0ih+tltLCF2xPzvEW5z
2FuE3ZHGbnFnIoiHl/BWQl4GHV2kXwp0aDB/5s3FmhWT77FbohblnEf4/8FtoByUYx4t5Ay64LYB
Tvd0P6LWE97Mp2mrhU1QYofenDpRvnAteoTPOdgGaOipu9yAPcD9RjF/jY+3IbkzAcx6ZCtLYV+n
j3XpokIKXcwzK3FMNyuqf+VzPwUSTj3PlrTVHF8Bu3FcgEeFVIJiOUS1swH1X0BsXuveEikpBbOo
2WhuX3l3TQiNfsEJgmXk3yl6PoMiILpEFaDycrQXP+ISucRdRw0jX5sA3v1WcuXppfqE39uMZ0df
L7vp5kJKHH9m6t6vVe1HwDiQtPZSJPJblBRX+WaI/VhBOqfihCS32KF3Mx/st5Eq9BrZphuV1JVV
rHUqmJ78BtUVSsfjHw2EG6YpaK2CkUUtEhd4AI3ReH2gJ0lx1iB6m6/mrwGDf4BbFQc2PyB6e2W3
7w5Kf1HgGcEt1+8bvUdgetrKZVBM7qV60wALI9F0tezorgEqQ5GG0tkBmlirHJA2KGkMrcaEiVXH
tIRWUDn2+ka5GNS1hp1xQf2Zesr0GgedYwsucU3JdlnvP2fPIjC88BvJiV8yN9W5U9ADkGhksi0g
khhDGFL2tHftnC2U/Q7KFrIOQm+fxotrISBIrdokz0db2FmhV6d8z/k7bK0K02XxIjPFBRYaa8Z5
HlDe7HaKutNjb6pfxvVixisovqiWXwwrdFYuV8Q2uLg3DKg8aLlmMJrb/Nr/at94IrgsZTaogDb6
dBkS2B+oWVYY9QlWBX+jkKwABzUhAveBpXv1Ln2JqycaHxlmodRy6amhW00Wlnh6MCCv2J35tfZi
zpSWA0n9N5DqojO1ARwwOHiC6JehoKDqO6ilWleLdK5qvspvCdo1dao0AZ6Mw+24MV5abhL1sgao
CdvUPZAe+OpOUBZuLlZiAovguNjlokJpnFqOgHM/UZ+ncgzaAzIIglUVTD4gafon+vcW7FFUv9tt
/PgFKcDhbcX/kXRmW4oqWxT9oesYCgj4StAJdmCHvjgkbVBUsEHAr78z6hyrsvKYpg0EETvWXo2P
IypLaFmNq8rtH0p9hENxFalDqV7CovnKBeXgXqMeBtmMkgRDOumaWOdJD1sYegLQY76Y5LrQX2h0
51EXOQMveN40X5rIcLNMKOt4OJeQMaDs0rX+2eXlDyCuP/tVY9y0XmFFt8MqUohtO/HpYR9j9oPe
Y/TtuUrlZuQs9IkVeK773wVws/GeGhqZGu69PtATu+CNDgkoQ20LmWlOkx7SgXTboeuChwtKtLak
4bNnf1aMfm+2h0K5TCPokZDT2L6q+PpT36CA+CH/4KloI+YXaJt2bX2/jh4TS/yZ7ET5JXcaVz8M
q2nzfSkWHnzAJ1E4WAuh7AUxLmF9gJNa1EboiMlfxvAJCJlNGNsM1X8PDJHTmAIdN2Pll9q8Eu+h
ecjyKTsfgXCeaVXNOIzrPlHVazAmfG4MB/SVWCm42E+PPJxdTNIRaCw/QMIBOEu1SbNRldtSnHGg
ifTIxe7kgtl8doqi3u4EG4EAwPbfpt2nlQzj82rv4v53CCpbaNOb19/cvOs1PNDyrp/eKVvCJ4gi
kxwE0Fj7TMOYdxehFRpcncGHbBCehVflUSUfWNXY42EWhObtNj74+vdIYvhVD6+djv05H1syVx9P
WDKlOPP5H3V0pe2W5ZBiP85Almx486sXOmZfHoEY4YML4vdrGVhp3AhS7bGgf+nkoAeCqZLh9fC6
ftBzBp3n8pWDij20KG9Hp5s3eFVOlZMkhHaneJGxoZt4OSBmAun9Aicr2P2+7tg+qtcdjc3VxWUn
qtTHtwEHuKT03cEJOpPobP7iLqSBbr6AWZBFIM47nu4CKJrbtKZ3L1ITi0Z8mIHwJ8rtA4BuF47i
Tr2zXAVZ9LinZR7Shd0fQOw+tem9P2F3TVKOdvfyuQnJWPFB/vseoQwdufcw6RHljpLK3ubkjOvY
i4LKhxtDxAoE3Xze40OUbNjhgMjPAu32OV/p93H41vY8jDnjUcSv47nLemJAkA2emUUiED9/WCsO
yEEivx/CtuBYgiGzuD55uXM5DIspXfOeRBcf43lDmXL5zOHwZtbp+vNaKwRifSx7KBI+1Mkg6t/i
Z10dgsk6gl+PHk4Ie5mMIAvw/4IcB+SVOlefILZYPacQk/t02DEOIVO1tr9xtf5dbRNpIb5/iZ4C
Yuo+zSu8AUwH9gSUAIOIrEL2PbpA/bAAM1xp2Db9IpqoOrv0dXjGy+S2RXxnBO2aRsLgTPgSmp3q
yaiyo16z+ILL0AAxthW7gHZdQbJAgLkr0R8sP7y/sh4+bqzFmU8jjPjCVzf5/d4iqIwAVPmu7RW6
4oMKCyUsz+lX1EzLI0BeSM+PLmEQLPXXaV066kWmHJdLEgO8+xw7pJwJ+7q/K5aKrLFn/SAawsLw
uohnnffoYsK8QcmX0NWFoSZCba1pQ/oy9KW7pdOrhmcQ3XEubWBg8N5/I7SmV0uexG8b/cY9NJ8B
fGbz7X9RbMwKyR+VEGqLINoqJzpak11wXujMVt+JuswsYeg0kSEnRFd6NZnVG/cZbvF5Z92sPfo8
q/hCNPQ5FkZwP7zObk1MlrV7jTnkLA40jbA0ScDtH3cbeXrwJINzZ8PtJGTGv18EvVSQ8Bwwf1i5
9Npd2MmseFa5N7YlwotlxbN0rEd/vBsNHn81aQ9wwBB8i9cKAqzqMT9fhTmE8IqgQWiHX6Ak59kD
7L6g061xZOweV0s1L+wXoi3RiTAvGeI10cO/fRcubmnGXM8cOAMo/FOJpF8wzVxb5iBLmQ+2vR+e
M7fGgYiHZoNzAGmqAr7poOXqj+rZFY4AJn1sXeSxfm3DMmIaR7vsrEBa3RBJGe3XlziRNvcHLPHD
pxRGAU6dOOz2bPI44JPWwRbnErKTGqovVpaXDQDWXemqd9GIZzDmbI2eGLHQY37RTPWyNultGO87
AWmlJyZflmHnveC6xrHAGF2pwknlKm3GRwEW+vYYjjs69B+b+AtmemxJNlwdA9pBLt6qjvqStZJq
DscJsSkF8nckJF3Jbggw4/qMPvZ0zAbj514msBKa+4am8yHzymKvwD41RjkOq+wyf/53EBzqAlF/
FCGth/KnjmvImTvR0Kv7jT7LkCYSk5ZMCTyoM6ZvjN5L6JfULMCS2QgGdO+z+m4/0LgyQutN/HBj
ypFnJ/Rl7A0fglQTB47Z4Yrccl61qybDOkUSgZos+JbuZ0k7j7nz25/IZhc7hkzOWDydhvM6liXh
b8Orb4BpIcfkc2LR7JZrZZojaNCwQLACFlaIfC+oMqiFu0l1sU03t/U3UdOkHUulKhi2dFYC20W9
iaUSNYMGbbZfw0Yx5hmeN8TNwYt/YBrlPfoTZqMMPIpSiF4GjgPWywrew6diNWJT/xnL7OnpNrgt
V39CV356pxVBBjjkEBjiRnBpaS0JAGRkrFRWGJrpwbk55R/UvbnqlAr2zBU2I/Hur3GcQPu739x7
x4qPJklk7AUpnLze5Fws8KEwOdHwwax6dJ0Y1+BtV/bvHZ8Xo8/pBtsCSdFJMYc/YWRC/flU53R8
sF2hozJDTVYv6q9otrfXiK5CN9nhZeHeN3cKAuCs7Dss1s9QCvGhTs26NA2uUOYx1pUqEYoN5H7w
/YlPZEK41LL5Eygp3AEahDB0i15QQqTBgnJxTR6P8S9VkFwsM9Ef4Z1vRgaKI8IinB85I3axV0F6
Xi4GO4a0UquxSOlZ2hMdN9ZNMiGIeaoUsKn7mwjGtXSPNyPSBQZDKmk2W+tEJMHzHRsfoS7sJetE
PSzJWJP5e+SjIHMQ9ycu8TBB0FrDqcR70WydT9K3MK83T1gVYVUBxCEJqawSyt3awO0GBUdCIfMt
mdhNLIrBaR68/7BYkacGaRkd1AEXLDKeKN0cGvW344kXbcPHsQvDXxpjZETAQNokOG3DwrwHWEOr
2Lf52g1bK5+avRQigbyAO3JB/4Es2ffFZrTJgW+cDoyaEY25m0Nr0ckmPeFvdBMuCBPgZ8IMpyv4
FgAUBSz8CG3lc1apIUf+YFZNO8xMeBpYBZwldkmjH6wr9uhBvqB9Sd92hpy6o5OD940YAlJ0tJq3
KWTWYb7Ih+XDQfPQX13ZStPSwSwjKrctMlepfTC85+w9vQZw6OBJf7bvyqpmX4jC5LJIS0rcqZGS
HeDtziRb6JNms4Hh44uEf8UXQA4wAeP+60LfzfN8+KVTlI9QpHZgMP4gqECjSxq7XDQDHzIRlIrg
q7BdVv/0KPlh9V9+/J9rbtkjcP3ZNJ+JxL4ttbDKpUIGJFmCXmQz7B8d96NYDxSe9ertZZuP6e/y
9f25Guw4ZmH+m9JOuVNEI5vxMFr5YWYHr0rZYtc4aCZ9wyttQJIY7iaqchkXe0mRLqL0+KvJbbzb
+OFoBKhtaOdWKaYJNeWcJ8PHGE2EMxgobYa9KZx6tYTsUlBHp+yLfhtyiWgmASWKxi1WJtF22QjR
iaf9mbiitcNs3aqUI0Gz7ht4MhE9OCUp4eeWjI/eCpXytXRMymBFXLaPtB/dF5fN7yc4VU8aiXs4
AJOhumXlOzvXuZHWR1hJ6rjvdGHsY05EVI0+bNuJodvwcipj2GPxI8cD+hFmWA8H0TyKOQR+XcMv
fhMkJRp84f1z85xSOjDJPnZx74olBT5j4tYLAxXixwBIZKTOcM5gEn1tTXRP8AnZGFybN3MrjHV6
QZ3Nw6vyBdUzo162+jNfUmDukZKOVi+K15p9pg0dBRZOVyN9Fzsi9NprOC730npY5lyl2bFC9Cm1
X/Aa304tacB2+XOk9c+s//CeeES5urY6Y4zSsycBG88DBxfat9o6l3bSj/LMuWgjVRmfZ9JVg5js
t19f4w+yH1WINR+8BV74eObfwGtvLvzJjLS7xS4xAmQwXJcGVGjwwaS7IO8mhOlbkSeEYgAaJ5tu
PM/ZE2ejDK0MsSTZtJmi6ZYcNDyycFQCvXj9FU4nLGTsWoKHPrau0D6w6ruLsNqbKBhZUbK4iyUE
hjp0CK8qzurIqJ0bo/Q5DLl3DfkYzUZrc4gli4DMKyjw2sTEhRJ2BtyjbowTE8TvLPgcIYHctuxz
oFoNZvgzIGbC4VUXX+IrALVSiBQEOz6w+/iJanTZQJAHmZEUd+T+T9SJLZtC7oQrO8ywXocdMcPy
jyDYJWp8Ofmw4cF4Oqa1AAw0yuPdi27cYI6R+70ffHWqPvATjNWe10DrR6Yy5TlK5nJibw7/plh1
OmBBUVFfIVPzIX7yMbLtl76jq0d3gDwPJPsnA2c+LtyP43l+YnZFh7BAR0GuIxaju8Ec4uSdE4Qx
KCWESm2H/0m35zHF4zh0nTVDQ3ZgfYzZERwoNlecOWSmM/9QcHLtBB0Uylw2qp8h/yFS0NKnFUEs
M6RSd2ben1XA6BSaXbkPXx8+qA3Zda21RfzDTRPy4cWSxb+VnWrVAtvcHRCm8UfDnhPj/xpJ04/I
OeCiWI3ZjFOc5biRvW72ecj2uIdkcZdK61HT7mZhx5wl72xb99ZmNYfnXtdIW8a4jMA2erXBZzCC
XQMZSvGRiQHmCASAqJQW1FBkcNmvFdOBTu2g06tL+hhh5tD4fFmSVL1ZgWsXPDxqCK/bzPAodOYE
S9ehZr//bqmGUe3VeVRud146TfSspB6vHu1U0dSUGplh7562yn7secpi8ncwZrSyvdkb9ZAYAK/U
4sYWWXe6wyLpvvzafuJzX23QbtLwOQLTVHbpF/romTsIk89kPkGm0OfXF4bMpooJ93XdQ1fWeN2Z
IaiKS3+nTpQ66JkuXtbFfcqEtRt9/ZlB8zw/aDvrJ+DBIOkqWa0hRlAeqeMGmQkor4utzAy2fTW8
//GBXfYGpq1QbrgYENtgvc5Dp9l/sS8JdFj/Z13EputWBzbMTEQ6sMoQC1oodP8YDwgMtgABJht5
ylJ2c7AkHQA2fjqs3X5rOc9pHX48Ffho2oyzqIWqxbyuu1xRctLSxBe27uwj/PdcboBY+h0zNCU5
2lE0imoXuRe0StgXGBoddLmb/hyxG6mfTmud3daKgAg1q0fsxZq4YKcZN17PeQ/JpUFCIaW7Vo7e
O/iOy2D+aoY9tuHrBuNy77G9P4MB8TVU5cwdJA3TzrNP2I7M2LGZDmHBjKM1TjHQplCV4dv2CU90
yxY2SQp1QA4PcenPOQm1zsOredE18ZD4TfjMfFh+HG9eDRWfWnV26cP/s68g9OMLW7PcM2WchI3d
yjWCD72+UDVAnRWE8C4/y5fI/664+nmnh3cd4wfB8739bIkUAvErAe+CYgyKA+5xCtxr77m46Idi
xqoAjyl9eG8siWBPhOfkXvls8Xg+xVGxhpc2oNX6kk/ZFJxdpA2kNqyRvzKTFe619iGNatp0F59g
NkJb0GzETps+dkgCZB03v+gO/2RdQEolZ3CL5w6xReQiDIKBzW6n0JbBG+0lH4rLWnHRX/Q37FGi
x5ZSGYLA3NicpOjVBaMiLhjTBExJHjTp+ydMjsspNLQyCEDNNMm6QAyE5m5bE5sDMfcRMLMqN9e4
B5nkQgxgAYp3yiFtYae44K3zogxejfOcg/gBq+4mFxcJbWvN8b1Ajo7OhpZKAC04hbHAQzAFgMZO
0lSJ1C1jb8DEJD5/UMJZvznzdFXzNdz2Q8s+0y3WaDq4xm9LYD4ID1bBoQxR6uRzNqUX93T1WPm7
cUEi9wD9kId4HfmyKHCUrBd4v/UBCocUO3Sm0bCd4e95LsW9Q0MQuAEoDKFBT6D7vbgsAfRFpZvh
hWIT0JhS7nbkBflkhPKJZy5sMoboiuEzOcnwQ8g9hhK1FRhiy3WZOYo/wJkczQ2MmbePB7u6YNNy
RevvoygCXLoitxzzfPfW76EvzggbXijjK/UPIQJuFXRpBgNAPbyblNJlS+DiLfQ2xE0wwVobYpL9
nlXzDtxg+x2SHOL//nCHCW7Z38u23w4+o5iL6fewbGctc+KUw4ZSWvfJ/pOYFsSsO+mFAPLSl+qM
H6j7nTAIEZs/x2YCx0h1TNYPvXV/y/+du/VgYL6yL9O5bg+EIUy+mjYm9wICMEvTf38vAo/Wfz+h
gyM+IQUtzvqXcbnusGCIjpN7OXwjrbHxlA8xoJ5Aw09lDI1kFnBVD6TzJtsjcD3IOWTPjeTtsgKO
chq3IT60cr4k/H1GwHXDc3gOFfgxVcT1ZUtC1ZnGjkNFx63l1nPl1x8dyf/+yq7kf7dmhOnq5L9H
yEftvAtaOE9+26Ob2HMbu5h8R419nxSTBqs7M2hsmR9KYiZf8bKz5L8uqgK+MSwKfftl96Y4XIxr
tnjsSXnOdiUpX/9aqOWw4n/k88veeb0/+7wg6Z2rIlbdz6LrYHzsaEJfsc+j/6YJwCC6irhAu1iD
8/XK7QblAJgLBNw6dpxjLyUSQ9DFtdHfCZZslgsAPjp0b2s7NQNgBatns1GFz8BhcGuO4WvEPoS9
zBcLI5E9opoTQtWFY9EvaIYoJskoed+8C87wAbRXgF6aekV8Le27TLNQfTX99T0SOYHJBSUI57lh
tYdHyhhYoyYVHxhvbA7g+Gnrrq+nSpjbgNICnx+Luoe/L9xKbx7wOLR1GKSClZXfa4cfwVQJjQnC
2xw3TAwljI2kSUowH6jK/Y8AKRmXxG2zkJar675prdbFddut7PXs+MUMBWqiGHCbHfGz4VihqBOy
QUvyImd0F5BVKuRf2kFhPe6TNpg7Rkgzl4auzv1p331bKVWQc46AwJa0dJflvIgemN5/54SByJRm
d5o76WKKSZNbRRdrynfTTKTTL+wiSYuTPfFnLMehbE7vPHnvz0b/aGu8uMxQRKjKOQZrsyBA/Dtt
P+t4PP6t/+TVRAK1wOFAHDFdEmcOM9czh/vOJ5I/yLkEjzdrBobBTbf46PI8NJx8+TB6LgwFeX7I
g7ZSzUkpDixwGG4Vpvf/3YC/sUWXQ1kO7dpBTG7/x+L4kuhXjogG+DfUIRjzODrXIXtL5IfYZNly
tBN35+CZz1j/7xqQ14EMwfvYv7+vKy/ZpwOWRUY4ZMEEHTABf9IHHsM0gRG4YMMkbkPzH2tr59Vc
eP9dr58h1Lc9c35czpDLxo/Zi+vjNhtLQtcX197vSH73Gt4nHwgbBBvDiJB0mN3YHPenJl/NsQop
Q51+/rSttn0k0BoUn5q/G4GeI5tGIKwS9LNi7n8NO3+SLNEV75Uk48ljIaeA/+YG8GS1CbEuBC4i
3HLHLGB6j4U8VEkrwsIap2+R4mNincO+O52mKRk+x4wzSzOU47xQ/cXiLaZDmj//TuvNWiOWt0ds
kTlz6PSoGU22kyWTLeIya88yi++sDqL1303SPhVbh8ra8XaQVG+T1jaCwanjGcHXYY1aNM5rJcte
eVNgSmruDZJoa1PBuT3C2hse1cjBEzyj19wIX9PsT5InVPthX105pHCmwbfglmKRMGQPwCRtDrXN
f5M1X8cY0ltDObAoR7mlTIAe6CAZbUNaRW2gQH8a+JI71PWQqkNU0aPKMSO2CYSxwmphjoRj5GSz
xpY3bPqYkfEPpZ0v5+tLeI8JIelDHcRxfp8td07fzlDgt0T6XEf9OenXK4V4ifMesg7I9VcV+YqX
ZhtWwhWG8y+MaTarVvcYsGMwP+/pV0TVCfXciLtYZ/F3Z4Lt4vcsrkmZVMEKgE2fnLGNDsFTtIlP
UHaoEBEjvhfsge0V/qHkEXtyNqft/Zu/Kr8tPRK7S1INBo4B/dMUmF9CVYDTg+U9Ziw3qjZ4EOCm
0m2npi72fyhFpeW/AvUat5g1DXcQkLiL/4vVHi6Qf4b3AWEFBEDyC3bhXafPZRdCiiBG6g4icQsV
EyiEZraN+8qk8S83V3vZ5S1gG0T+RQK6cGHiW70XLWbuXytjMB6wqco3L93qrczkEU+6nLeFDn6A
D6kDZnCB5l7bWcfpqgIjc1R6xM3TXKIZcuZjuHzTM8QTeAaQhj4C44VhBCQ3+y/s5og3kzHJQFVi
baHGWbVSS0zFbPOv78nvXDxOKFOEzhVvp3f/ySL0pS4SecgbIxD4bvXjnjSoqinADx0samb6qDsn
FYeko8H4Ulg8XphsKA+3E7ADuT4EFuXiiYcvxkzYNjajTlfEX7RVWCdgWIPJMcUv+E7A1q+L+yy7
4PEHtvyXFUa32fbW50MPWgc1YpdaRBn2Ys5RbXWcDFch3iGmFU9kC6yn6nrHLmyKnA1TfskMAUGg
X7KC/qYm8ASxcyYGBa7LvpNylp8eHi12P1YOJufpr0jeSZFo8/dftsYGj3F2UA6PtN3sFp91RopV
ky7yyFiX09dcWepHZIZQh6AdKftrksNs9N8TiFQ0cSavBTwqeGOK4Ai7siApFwxt1pOLTxzPRcgF
5j5hgj7dhn3IGNPe8A7ba0F8Lfy34ikyWBsWMeYJES9Qy4o9ikQK767GJmWcg/1iVUMyonkEY++8
HIMRANrL/NZLf3S1e6Lm2smm960CV+8x4xpdqQqNsbFWYHFNMAytTVLBBi60qMs2P3KEKypxJM7b
6m9HEQB/BCur8175eE8YPuzNM5Ejq+9gJomXp9i97dbwPl3v3cAqsnNOYSnwYumssjfURF/pcMWE
O1Q50n6dEWVdd3THcY4UD6g4mtv96w6wXMOdASMDdFVIatx64O0GywHCiIdndGZPdfTYd+4wFBAf
ug2pjFSbgAjQtE9tQnzGgv4oHmxHLl9QeESsGQU7Vnl1x74Y4fkhcwj+7mAsl/uxJgMjx6p9IKeh
26biSs0tMsxEGZayozpkGrVxdx0q5Kzlo49zQTRGQ8LpHI3lC0yMUArVWmCIDZsTFxJI0ZFCKGkG
FtdGzG55/MLYFkPm96Q8lDOIbQkcQ0KH2Qj2ZMMKQjIWG7iY2oia+YXeH4B1i7R28Uvyh9dPak8l
me5CK9OI8BhzcJquBqKKP4uaNIl82EnKAyUJ9b0MlvhC/96RVnajf+7shgqECEoxYIIamma15bt2
SWuVOkeDDabtq9gIB+kbS12ExSPMz7F0AdljI9QMsbhV0rIE9Z4bMsvRIJITp68xllooV9FgNfTN
vuD+Qgkxx8O5CL/2BrYZfd9ZhlkpEDySWSoLGBp0YxHvnYAoYN1TRnYWJdQ2674qqR6Yk0lpRlu5
7wQDIGOcRdl79G261HTyMWk1w25azw2GOD0MwBznQgRyclkgmx4BWgOZqsdiPnjCwMMBC390OnZZ
9DuykWdKfWNlCMOAZ8IqhT9RnirjT4JrCsHByLg57Jhi46Ih9DGo6Z3iSBnjFIsLKR4n51O+k5kr
H8J6gZwAiNjmQ87owxNxmEVI7SbygYm15ve6mShWxgy94wc19s37Hd6Z+CIJyIB4iXruRmj94XWh
MWYbRLn2BycYeW532/RkJ6nK3B9duC19J3TQ2B03mKL/QafjyteIupzoGOpJtQCKiFMX22arn1zC
17zFn4duXIPOF4zXwjH9zSrAMAK9yxy4/MTG8QzbFvtIeoWYu1G2cUK470E5rTGTY+rKHp321NO5
sY8MyHrHFLvA9qSy1R2UyY1W7gs0Yv2JERJdFL/jeoIR1fZ9ZPw3a4Sl+0tMITa9s93ACHnci7vT
XnBd4Qw1uwSqgQZRfEZMwMyHhIe0xKGtWnIAuRaRzLZy8mwn8N5emxJF+OHMln1DSMiLzAoGBRQE
OkojkkHuNsXee993NYy5ObBQSZf34OpqXKbvTbXp0+yR/okEMX5m0O7uMdGB0DunOuwLZxdAviM1
5Udd113imCkQ0M1pP6Mw6EyZp2asFUyU14fInSomaIraa50HZAUeLw5dfUqzl1DG2hZzMZTKTyQd
r9mnO38/gqyeQBIddoE5vbtau87XcVhvVthBrbRkl+BeJ5/bVdB176zXpCDaAQEOGJ1UBVp8Uyyu
MRDP260TTMUw67GpH2YA915+caluTties7K5lY6dcPzi/J+WPBA0tg1LNq2TwdFcg1I/0O/hOSp+
hqCdFxFUNjTwzPK/0WvSrF5LfU3n+8mGY61QNh4q2hVcJVTzilUczkkZgWR/jx17l5pghsvq6qKB
rebGip7eZfFY7YCQLWZ8fJSCJqGnwDjGsozzdvxKHBPlI47nO1rq9OyX6vLJD1ErsElilS6lPTKQ
CdS4fuPpL4gKVrPJjvWoH9z2Fcp6ZnuYkzRX/vkMK/0taNf3qEKXwLzUtDlWg4JmgmJChcEaDqMy
2Cnlj20w/tjDBxV/VwZnGo3DB6KfzbxgHPtHFhW6PFiI0qwGyu60TkV4N7Ang+EmKUQ/vjdsCK0N
cHjS/oH90rTKFcuhZcMkRku7NXxeS/J7KBRBf8nqUYgOcoDw+0UIlQnXEGS1bQpl7vcva0kCNUyL
sO/YCz4sDbeu21a2SSTehEknHmPW3ICAAPniLoz9jg0g44/3JDOu6HYhSpZvQ58bW3XbwSGWQ3/i
33ZmOMZyANETCxbrb+cOHNToUxoNcXeTrQkpaWL07H2rSFR6h4UFZ4ZQ9wmL5XnDZeiMes55M2Dq
vFCjA2iRJntJpRsgFxtDCrc+qB60n2kv0nhA9Mx2VMUbUbZCAIRrhP3Hb9QdPSYDjXgdQpEs4kEn
WUrdULNFphQGcEsfa52mx+LHyUXAu8RhZgldg9A/2noyRsB6p/W6BO/FpKqkrt9C1KJv9z3qa3Se
lJuRujRD5MzHgkkO9TBYPVJk6RJWQ1Ig02eVn7BeIIXGwdhJ3WA78tnoxP5W8o1/kNhhF0RTRPWh
+Emy5ZgpkIkQzsEt2S0/z6HmwajdEWEnGoKsmXVhuuNXigyZCULz6tOWsmcLexHq9pqWF315TL3R
ahcXlyEN8MUAHvVJsSRFm0QHC0EcVLO0fyC6ZdqbFw52yYCDK7r8kJDJEGreDllASkYLit7xdMBg
FlxHGR5kUKv3g2l70hiKK6xJuqsMqOG+/ab5Uefgx0ZM2UH6noyyrB2CcW6wt8MWvh/eoGuWgefx
lbJTYRG2Bulro5IUlrnwymkIvb1nYKwbrJx53iJmwwyHYQMa5Bfb5zKPSNDz1bt1PlJKvyg9cI8i
spfCw5XyDmQeY8xk53EeXeHfXwJepSHTNY/UNUUHGyQ1hYLciUlFSM57utAewWTr1oeL3M5pcWDB
lULwodEAxTPr27TBYRrgIwPT48zojZ8pLbo2ZYT951fOBM/iN0iUn4CHHoF5ZTPUCNDjf+ztcQWj
nD930PgLpRTUVT86o/wOB5lDSerSc89j0SwAZMExgwj+c5/MQDv2CuLsv4j/9sg9WiCkY3uogOTZ
H1eHtyGFF8ZryDLMrhcABHkce6iali9+k+REoMPqbXbOJX0YDjHVhM5DpGsgxAXdtw9Uy0u42sGA
SQeNHGjI+3usVI/tTz7icu6Aab+c4q/a4E1oLl6B7OUQknyGlGHa91lv3/wcaqHGa9Andk754ft2
d8ltgqz37F121nV/lUlTwz54JatjZreL4m0/ADlOXIu30Jz/JjXeW3hXTmvDf2Y2TER8ROkoYGVG
n5YiSS9slMrdlNKIfi9gO21xro7P5kueO8XAzi2JIxPGDRY0xkRWdrgeWmrqDStkrrvKKkVeEPM/
O83Kw3qFkoXhbVSWHlHd0trA6CyPf1Q4JxQrHWpE4vhQTUFYOVYhUyEWOH0Zic0Ek6fFGkIDkRGU
JpRH/NZgrk10mPmy3Loyby36WBrS1Bk3R83HK2F1Xyh2NSKYoGJDzHxJy5XeZFfBSM+/SPNroYHQ
zDDfKzD7IgmBgAah0D9h+4ERviGZOX0ExLSE0Yewl1/8ZueUSuxyqsDx4ZijH1u8Zo+zTW1EfNSE
7ei4kzbznZevBkR8q7MiHRyku54MXr+OGRF8RKB3vnY9SEHViaqlQIY+OYe5b7B/C7XlZ1aPWwoS
m5qtHetHSqeI4O0RASbzAi4xLRPmKI7J+rYcHCqMwDZnWHKwXiDUoEy5IM7g6HBAn2sQd1f3s3AQ
fYPBsrdtgs4YS2U6Iwx18Mkt0z7s92mXKmrzjSAT+zk1RuYTZWszlw8Z7b4yes8+0ne3mFP/T9rR
Y/WFPlBJOAEi5WevJd2ElU6TlzHX6R+sRaieWEzL1irGzBz1ub6pEwgMLKdAFK8xKyFu82Zpw3zE
DpjJvSbKD5avJNQ9jhUebn/qkYHIyIdYS8+Z++k7LmnaYPX+Qm3Envce6x6deGA7rt4SblJGUq5g
EmhP2EpgX3hfoSJnZ88HPv0SbXymgRR85Q7xuyqg8dt1V5qZgA7RYGNQU+Jh1Om1YMT0NewGIy5B
e5+ivuN/k/eJwYC7nkJkpmIxf+GYM2JDsCDZPieiZaQuqFXue3Jn5r+pttUjEKoUH6heUrLs9mhe
i4Trh1KHfNjffLesLf8URiGqleRl360wCDKrsqLwsCrAmsGbJSS8mHYsvl9wyOyLo4aLsxVTVloL
XMHA6p5iAZ3RcXnEggcTpQWY1AfsTqH7OqB4i8aKCxHza/J29/j1xfBsDeWd7ADg+g3BRiS6H8de
fIyPmR3Hx+PFi73ZjCnJ8562FcfxbBZ7f97myIN+EyB4ryOYseJ4yLtZXKy448Q8rXwPiwXvN01l
tnDPihsLAB0UcLqVnzOdbtPpYrslQM3abqWzFi0YK0k0L9mOE4kgKmCI/AB8wRnLvsvP3fITnnE7
HlhSsylBRohOdgu0zCNwmgB1GsjfYdBf6IME8nFgtpBPp9wrQamnNX1bU9Uup7wSrl1WEtqrEBLR
hPbbbXkT7M/COaaQkL4PFf7+uRXmvC0JYyeqtapFWIvobEenFdaxaHHK4TYZ6x6cvqQWfYsTZljh
+C5/aifj5GvLVpEx1zE74DFMWS+bdXzac5E7OuwO5BmVb1N+whctL2yI+ez86+lj1gTeI/u5iKNy
t5IV9BIeKjti8nOBHPG1sbddsR3XjvzssuMg/y34qwTbbaohwBr896k5N0AH4NOccDmU0lTewXC4
uos0pQxkVEguxy9koOjDmFM75A+jg/v4Gb8Ye7LtQDeK31pM+TJsrD95x9cvvCYcyhEj4TN5YN/O
iiORGNZ1yAdXefcr9sRWUgmOY3Qw7AhbwzGq3jVhHxYfjSMdrsILpEmI3/8+HlJBkXD4V+HLTaLI
56ItxTzj5FytpSqWhb2fYIA9OVytl7WcTEormCxZwu0lzSefB54e4pQ5LVRDP7P4/3kYHqLaQlki
ny040ViOQlq+PCE6FhXJdY1W9aADR5e27oSgvbwtxUOoxyeoeCNRyK/4qzDErHPYm2dDutjN326r
YGrx9sEN/MiGCWgj67mJE6/lRxHteoGpcsxGy8EC6x/6T0tgBG0W7q4N63L9tjfrDcm3NqxjR+cR
WfywJiBG3DzZLdisnbddu6PZ3wz7D8+7CG+2Psre0HE2oA3Lhkt8BT/06ClBZ7Ev/5pinvexuDj5
o8O0n/FffB7r8F+Q/dv84l88EN56PUIgMIJJba03ZI5Z3LGhkLJG3M87WPHONrwFNbhyiEm43F73
o68zgpTkyPt51GbUCGe9tvgo8hNuTH6vtCbBHh87sZmgiLP/dTsg/PMUS4KM7GUWBob3XpisS/mC
LonDI3mmyYYnXq+Pa2e52YxGjsOJLq0RjZTRy5owzRw1XpfIRFEM1z3e5aYRnsZPQSC80Wjj7Cxn
wj983MmE93Q8jiaABPJF94wSts8t9jC0LkjXypyuFZ1oKcrBgSUR1Ysjx8vAPp0uNlyREz+M4JdZ
oOTuaT6nCmEVj8IIMcAyo3aurcPhEPFoF5AnvNLFRgDJmGGsRzY0EwGHX/jBIbrTonW5iOW/28aV
10eyqkQo71kBoE4K5yqiQ8R7YJCf/Pnp6pzI+GLsnqeT0URk+A1JV6QwPC0Z2ad5cJqf/FNky6H8
EPM5FGBIB35EcPn96oP9OAMmLv7KmQJ1jxtWTivGzIdy2lmkfDV4QDJmDpaz7fb/RJ1pd6pas4X/
0HEMEVD4Si/Yt9EvDI0GFFvAjl9/n8Jz7jvYyU6MiQJrVTNr1qw11oNaJkN6PIx30SeCwEBgJ7Z8
YDAw1Dh/i7/AeZQOuxrdZXaIHNSL5dH6By8b6xcZ9oKT+9iLBcWXu8tZHm12H4SKF9GB1IZz9jL5
D3kSbL5dzPl3IFrs8HoYWoiGUjLkT3ChHhQeO/LCa94uDzmcllS5nz0ptIq5k2KkGNE1uTeVxdoL
/GcjOUt4AljSTv2ZrJM3Yti7BdwjB61o+n4MXtqwo3QNHhKGLAayTN6nXH0uNBiCszkFGxYtCbG9
GWwgS6x6aaB5IDdNhxwl6oQVMiVvaN9TgB9L7g6/Sz5jQXEaR+k8AQy9Wrzmw4KfPJ6G0/FuEVEn
lWO3oCMbnteu4I7y0zFuaLzbQdob7MaAIG3YjWrJ7Pgxl5Z/eBtuwFNqsps41MRTxj4mn0Lb+jwR
NwfoBOa1pl2ldgmHoGH1G1wbniAMAQYZW9zTLZQWHMe67NY3F0K6uE9KndxKuZzygQnnNTGTEX6S
Gyu3WRyiakV4u7U4np+314fxI4/LT9eQqHFLSfBZUEEFMgOElKI3xfDKwfXgeGZdvMlkNKlDEMXy
ZiaVQXlDQmJIeLMKb0Xu98fGi8IrZ9sM16QFcuoL/IS4hf6al5LVvRiD51obNvmUQIou24hHfBjC
9m68aLtqdwHp1Yt2XHouqYtZxh7bjZl0aO7+Xha7PHW5WUxORtprPp+3rEECQ0F1+ZN3mveoZk+B
FZ7zkHwBfLrDOggPukvcm3WZHMtnDCA2avRLUX+1UuzK7mFIe4PBQGwSgm8Oti909XCFTXy7g80A
qzTYAPCJbZqO7c1mMEWbgb3BG6GxFEYWZmi3Q5tvpKP70UFru+3uFg2PndWGLoe/wosa7tEHzbCm
85CTZqmGIatP1t30r4HmmhVMN7yKpISWTc+Vm48hBmIH0dEJn9gTkhBM3zEEYNuyLwNkiOpHMuTW
AIK5AlN7vloOUMODrcEzxZLeGZilLmiihZa/mW84tRWEZfxZjpQc1H40XDawPq9D+cnbxZuAg1C/
dZgACHWDOb8M6ME1tIdLGsHMMTCRw9AQ6t23hXGlPezCeytp74D4jpytXAhwb2vH3oWw/mG+G2Su
dQ4rgek+HJcum4FpTyxEoeIA51LYv0E2YB6xj2Amdfy3w1xMBBRELaNwC5fRlhAWUHP2ru4VAzAW
GyAHFxy6HnxUMhAEdfgCfXp5D2b9Qya78P+RSw4QSiFajmQAtQFZFKZN1HGCPCN2E6/hiB2RQ0ic
dJnxgUuQ8AilVgs1RNlfFSyhL2GEd9mTEuA3ZmvDPZJAWIgZUC5CMd+iCwG6xGvSoe+J8ZK/LJ/l
L5Oq8Yf7T6f/Uwdb7JEfOd8vdYNZXVwqaXWX/dS0k4n214kaW1RL3RIAF/SH0O7LNSKIf1t7YJvg
7O8h2QSTBpEfj13td8Azh232UJfJXP0Ww9LIGiZCPjkQyg+bNrbgG8D9/Mh1xiJopMJiRsRyUUPo
0ZDisydrS6b58ihlfzxEF5zNg3YyNa5uSocRz+X0xovFeMGux7ZgnMSB4a2wRGyAMd5gi14vbmpI
tYArIYfZk8/YUQIyxnzK0qGbbNfpRoR0Y4nIYhjsp/lfwF4Pp9NgGshQ4bf/2rYm2uCPbSMGhQBk
uRpssAabkG3sb8LwaIU0Xg02q2tXQp/NcrWKrVWFvkH/RYWxuDpHcDcoG41psctJJhsDeppoS3SI
eSwRa5Pj5kNdpTCW0MosfuZgtgLlnbj0sFlLyPDEYXXQxzhZa6mPQTlD2Twu1ODYIraaQIe2FDYR
7QdEWYO5JIyEt/NNZd/hmkgMxs67EUyWHDmxYwx/wyucp527qMeB8fVoe6qZIEIvElZIA/IUfGKH
RFJypBljgKzhWueiSt6yhexCxji5BT5BZsWNpn3WmowMazMYSb4HhVJ+rc4pZsvVcpI6ZAdwAIEK
Mx9kKaJvwXmTKsiLyWe+tpAc5YWZaCg8GTGknL5m/RawJWB/WgfU90r3bT9gtNB04Jjjw+y2gA1W
UjV5eViTn5dXUqMCiJsa0++p5pywKpQCGA0OJVHC42oAuuKVN1srCZPloN205rBl0L8PPhMgVsk8
mTdc5mkJbzF2sjmzMl15b4364kCJSbk+xoqKhSz8+u2TI52s35srl5Vep8JhZi3RKRXmHvx9i7Ln
BdaW80v+vFz+8tTS0t2R1v0lYuUfZhKWkFAr0Vitr0TK5xQihWw0uH995r7ACLtTfqoZf+yxF3EZ
kZl/DmW/yQeUL/6l9sOnZAcGDDGVz6n9Q2JI0EbBkySQA9qAuGA2T6smen3zZ4mS1kNABa9/c9hh
ctThFRgyuXnHe3fxzPIqQiOTV5TYgRcUTy2cngLpMuII4okWwQbhg+Gv1ywHsSY06fFWPRow6t+G
nma/5szqBJa41IQkocQJKa4QBMP/ng/sYA+KgseZcBbAYzwu5yNsPaF2SsS37hCSiDnYcu6MgrLj
seS8coZy1IHqk5ixIrRlTjJh7SF4THQvHcbOEpGYZXtVhupam+YI2Nvq+P7THn6G6Vbxm908kb6J
xsaYtWc81c56YGZjNAFhzw/eBN/yTwAC/pe0IWVfs/nArurjbzqfT+d/f+O/MbVoPCY8mED4kOLS
D86tL/mheDW+5tHvMT2Lr2boJI/LZ74hjaXQaou/poU1EEwCV1tnMThz/DD1QX4ukbQkxGBs9f/y
qBGBLXninls9YVnCwHSyobwS3Mza488D+R35TRAs+9V9dCWapflIRweTinxjjFoonEvZaSU7TRnn
fNZ9hC1Z0tTtyL4kyHnRkSGGCCUOSkVUhOC10aXmf43TidZBZsryvCW+JGX370/YpLfb9F6Ogd9v
jAmkSQhFYjW1NqSPywtKizRy+y9PDfXwTtPofaZBh5NzFrKc5A25PS/teWdvRJwh4TeUajwtVSRs
6R8arnIxJqpNCOfANqgZcfKqwhy9LYRImi+ER1c/RjAmLDpuboVeZRPJQhELLXklSNvY6rQWDGXy
DTdEt5+TY3SMHiMGwBBNyQGEbDc90lAyTdm3WInEnewxZ3KllkS5k8nSqHe7xaAY67g07UsUB5Kg
t522Y8xMrMxly3ddDJGNiRAi69vyPOFq3je1Uh7aedTv2F9wSW2T7VQwglMI7UTKfC0bJ58y9KDe
D4qzbFu90Wg/wi6zK9msCe4deqnYerF+GCreHjRHcveKlh36ijBE3KMvAPilcotNEqqg0LyF8A1S
zl4RH/K208WhjnupbeFvUH79pV1frDQh3vDBonjQ2vKuXwf44QtGiJ0TAvnZ5hpd2fBKIIZNbfLe
BH4S5qvgmAXuBekXDzDKTdyvNRTTK+xe8RZClOU0asvZqU353aEIYr9DSFziSUqXqy8HLAlLQOxX
T1wl4SYnK+9WTljOo9W9sBw00zKg2vg6aw4BjgVNLwvcpeqnG3lACTP0UhXAio6PjLtn8hnFTO+5
iH/vTHmw6VPTw6InzUgSxX45v8L7xSBHWZiFN8wZuddCki05FDQ2aeRHSvPB/cOAcYPEJAuk+YRw
yiwTSKGQLyBwM5RhETP9YyZ8eKpQxHBM+iY3lowYqi5x7ttJR2LT5SXlELNcR4xEjgi52MRT/C/m
kQiJ6DiHViaRJdB4IJ8lFpQPwRUlmP7YNLlC6BSUUf6OPIPyKwtva1qC4j3IWCWakyBPsEfJNus/
TtqYA228eHPCFb4zYvdhf7MuNqYkJdhJCICSFQsOIAcT7es/KMRhIvyEKWvfkBmZUGI/h5hfwltB
CQhhOPTR91c6nNb3UgCfANEJ/CpQYtrFBwm9WGjK8v4lWpbI+GGJTd4RdB67BJvjHdNSBqAS3Gp+
kRSP49SlcZDA/Om9f2kU7gqCIfGynCqBJ8izXAvZhNyz+p944wPrVmj7B/jjApXKaqXzhnBC+Oh8
N/zf+s36soa/x3dHCLtb9pjsEhqwAkg0XXXwBlXlZrxxeGAvM3G9tTMfbmczQjQhucNU5jOhwf69
ZcPQFkDdFo8r2ympt1OvZ/okX4MlwKE/aXAKguBwIj9tX26swecXrQI/Cjn2N2aXH8sxJMaWJ7+A
kQRMkmv5n7ie3Gy5Euvartzt4WwoGD7Z/xgsbAzKeyZIXxMMSlGAf9ihCsR4uJUrt5YLKPiErJoP
HRvveuFJWgPkExp8FigIhOZ7y7+3/WTLihHfyQKCHNaix4DCDUvp5P9Jl5asKkmfTy6+0/suNgGA
Lz691TyVEVI848hPJUOeSj77sRrdw1AWFUgwYAFAzG68UWyiaZapHCc0kGi2kvRvPJ3ilacB66dk
j+iyWvmdHTQq0smKxPO74Fp/3831gf765t7BgpCwGB0vbo/EUIWVBVKN2ScujI9AweR9WzlUvk5Z
WBKtyeWVWyIJpazsDzRnKZN/c0cUJetMClwrrOpblwzk2fLKjObmqn73IwQzflMCPdYO/0wxGahf
yu1ECw6j0bJfC3mfYn0A1ByoiDxL+PCfhbwP8S1CBCcV5Nj/tglVcVFyMFQIdyIHg3X43Ma76ZMy
KOsIX+w1Fj1MwuNU7DhFK/4U9SCuhuJwQRRWqOQbUs+SQE/aNKjBjASw0uyMnpj75LtOvOtAvkCm
bSAauW1bqOzMveUvNraQ3Id6VMxZ3ND66fhmVMbUGJHQgjr1KSUk0upKdtA1J4S/3eboFkAn2GZ+
x9W6t8hk9i/DGQOmUnjVYHYL6AN2YQ8FlLy6rRFC+8L0XSUsgjCZm645aRE68a6fXBXShDqLov5h
E+MfyB0art5HDkCiJMePe2eaSxN6UZM+03Oddlfr3mvH//Ia9q+80MFeVX7h3UhaTgw69JnnhneS
HIKGUJcX98+9Z/jBEUmrFYpX5HG/l2CAyIe1eY00HpS8iZZzr0T6MCHfMd1nyKt2Ff8SSbB26N6d
Q/eNfPXxPkDvaJ68LCN4Gs7Huq9AdFyJUVGWIi890I+DmjO4xwutIeSFnl3KFz5wGepkDQ7ZdBJE
Nq25SyiGeEdsgS9JFAQNDWSHxhzJ3X5ZJGLkNPrnRXN6efYFS0B9yoeB+v8e/LuSCD6oemRohkj9
Q3K7h1M48rPTktRsJJGSxvmKd89sIIqKtSPpo8QzckjSJIHC0ZHkQoQiM/e/8OHoSeqUTy8Oy4RF
k2GmxViTgpCYnBGYlChKj/KHVQL0r5VBapDIMy7HhoqxQUDJl+6NhyN9SNLDIY1yEgFLLAGbbHDa
oHQiT2GuaB3uyo8kMHo4TSJOiRkgUykMnwthlRm/165oXhBnE24XvRe7FbPcO3fTwbVHQT4ddAhF
dKINeUH57Y8zAH4j2/iQd9D+CmmtOc3WVdSVdYj1YAfJQemcD/ImyZO+aCtaJ/SCfUMLJJL95l/l
MWDHqVBYfzqNoWBlsvErsHSI5qFEEYjpkG1KA9phfBhLHJZ66VT+B6jF6aGMwT7GwfTvPrZ9BAeU
yPAXDIiycntE3gfpF9Nh0PJFaymxuCmkhLLlnHbPUUHXOhMBPUaCHYfGyLwxnR6mj23+njenEYrt
bFbnEiVIrZ82l2U2N3pk1sRoKgIqYxhuBzKW2ZMJddQ+0SBhjJMpnLJMhsc7b/rbTw4dFjdACwZ0
Vn21f1Tcz+ixOv21p6e/D9ogPpo63OJOQBUJWWzCQKaRPlBQsJqMJLKuveaPOZYoMR2UQCenhQSz
yUxyIYYEw6z1JM6Ve/x05U61fpk8zZKlubu+X0hP+ZAh5M55d2Dg0r32GHg2SAeyYGSTfMNROsfr
hOO6a/YSO5+0LMMTyBktmqHBrFlJ7miR43/2W1AnmsPjmP1Xb9R0rQVa0AogVgc3VOSPaxmYIIpE
HtJNqCLUH3Snsrf/lTSXcQTm4u0XI1F9RMJdfCWMVDgbLCxxkHy4U8qXr+i1fW0TsE/U81CY6cd0
mUeitp+OD1OZCqpFubC6ebOSGYkg+dFNbEp2kvj0lm97CcC0ZmezSd/1ApXleaCDTnoW/4v3JdGR
Q/7HtrrNkeHoA6Ya1p180K88lhME7hKVLsW9guZ5KRT+ilBfAnnBiP41J8A1kiwAmviydGWHm8sS
18OEroadwdjCnmzPc23VWnU030Q2DPklFCnc5vD8ihJMwBvKuOTNk/iHzLcFFZx5kIhDsS4snWrz
lakSkqeeQrkfEmvY4ADcuToNFBMo5w50x2JnPIO8OQyhOMaMZoGnJQCQmO3aNHLKBzqtBHWTEFHS
H7YVCmH1IZv6YBFOUUW++OMxqCelreGaSAtoBfyM0x5NiKloN2OrNax8Jl5cuqyk9xVZVz4kf8zp
JRFlden4ky2/JXIUAG5/ABx7MaeHZd4ZY2xdvf4sa5ocBh9IZw8ZEEnRj6xxyZWhuk8gnMF8IWH+
tp41HTN8dI/Biw/Jw6+rYoR3ZUUw4GvImhqD4tPepgV05dBqz3COIRL/XMb2MreNLSuH2o3UHVjg
FD1y8H4m3W9lOde+aEhnSI28S5EOKT+Cfq0PjZfCXe5JWkDNMJKEBLUwJJgpk3Ulj6DOVmccrUiC
QvkICYEPUFsm/oYwDhR3MwjnAiMIbEI5REBi+TtwuETRk0Pq9qip0zREqCgRZA3fIDgisaTcfyhc
/GFglf1/P5MtJEUVpi+wJ2n6t3cCeIP454D1koLIIflN4rCRiUC/+1NmHMgmFyTkX2AmwBNEoSAR
crTAH5h8JFeYq/eYqlxLQW50QA50JRxa4uocV7aEuF7xsF8kUdBDiT1Pjh7okfzPCluK24ByRzxa
ZIBvJC48icZFgXAlID062RoJH7JwcavnvqA3/6GQ8rt3FqskGaxnHVMpYKdwBTYbNgRvTYAmiROO
zOezT2PIvD7lz9q+yB3+olBtLEgxbQVlZj37cgFk0Zw5YTlpebpAVfKIQam+zQczO/vy/X2IJkFt
vZT+BXUCuHwjeGp44OUSPjwshN6K+hphCRPpw2OA9mFXLGw5oYS7qcEmbhB26+rNddnC8h0pKcXC
3YKKviQE0zDcDFau4CPYGiU02NmA6jgcDLRuNx35s0xK4Sv5+NQHvgiTT8cRcQKDGmnghArq5Qup
+DV5FAgKFAJgnqbOG5NGaMsnZjIATE7ACCFKiDTpTSTKyBfwRF3Chjd7UV5dkH56+ruC+x9GAq+p
AFBy22OrxR9S7ctEwpLzjFas+ifyGQooxkwqAR/nwot+KEMgHwZQh/ouzWJB46+in6bBRaKrhhI2
YkbIk7DJa5BDJt18QP0EBlF9wX5yoO67I4fmdOx/PtdWkcbXvEApoPVCGExHK8e/m/R43S1YvwR+
IUooyE9fbCVf3hGyhpZ9is6ISLkllMs3063su27rHVT7LBSxYRyf6YdkarBNd56a0bQ1fqG1D5ag
RsoMHunnrwIFBiZtByoJ4t/pNwGmPg+067hoz0mbHy/GuNkQjA9VWHVTBjjd5hXkHnoTWsHrZn/+
kKdtnIZV75F4BtHLaXbVUMlJcEQ9FZWl0cM+mA461kxKTGmyK/2r7lWJr2J38Zv3hvVGkrRF1NKl
T40O+hd5uj48nH475x/e6fsRJcW8Xa6zFAokHSftkUZjOwPLWnNd2VyMVXxbl6/fc0LVrYVjRTwY
HuayKg8IXW+ad/q9iGhM/lTVRqc2JuihMenBsCqrvfoMK2aHu1XC1DkT1YXj9rQtOwzltnljnZxu
g8PoWQ6MM6nYQZ1eIUJC/6FSK4rnFDuU6MBItaurpJQ44TNbx6056dALM77SRgJN3PRyrZs3oqKE
fz1hBB/wQryKVx00nbflstzmy2SvrTq46RqNFoMlU1okAkC4h+EzqsvK8guCnka/PWz0jaE5psg7
NPvPsPLLsFX3yiVM1pFsMcVdK8ujl6yP3hsiWdyNu0Z9fFPPg0AZrmQPUpmR4UeF1yJzS/pJ/9A3
ulKelN95R+9I8s0qqiK6avtKxArKQjV4+Giv00XJPGNPQDJo6QQVSUhpKjLoM6l1KhpEH43BuY8M
U5QOGxM50mHRv3jSvJ8hh//sGpComS/AuHWkoaRsLF3v9Gh5TycJOt4Z7szHlQz9ZfNzWiWMgYGy
B1o3DLK49HMfuaraXOAiXZn2c2GwzYmfF9GRoRdHCbWYCzHvrDqrYqlNYIeOmoNH2Ka/AD7OuFoe
xsX+zlFtr/sUnGNvJtbnOBLSP72Yk8rwEC2PlKUefQZqyzF/Ue36yRgelnmdFjVqpr/7LZpL3+T9
8ABg1RLik04PX22b/s+4e0WwHSoctepVRv5uokVn3baNyeEyYdnFCs3Ou0SJLlcnNVaK5mvYQNPZ
N2m7fjJenIYjUqnzutye6BKw33HU7qp/JQO0307SctLFJbcqZDXIYkvHQA+8g7NYskfPjKK1dCDJ
P+Lfidmjuc3smTsNcRZXncFmPs06sCcFIt88W4GG5iBCsAGB0+TNaKYOmLpydS/LmG4XeIylhbgW
LuoSloy4do8Vo/3QiKcQeFHG194Lth5SGRfvAI9P8y/nbrNbfZA53+wNZz8hIPMmUqIUel0PH0cD
4YjKkGSkFXW7ZheKOGs4Zcg3xjXidPiSyZrN1R5pruVtmR0ZGqUmqHDFO8Y07m/bZoO3lHqX6O5c
FvgSYhfmyjNMDi2i/Omga3hwlH5CfHDrZj/x0gjaQRzlncHhh8hToU3Jyt4e848OOQQJUMm2VTKI
4YqdIDVO0WmmBUaZG83p4eGqCyOAqdIIq8TLGYym9At9jp/tkET0Wi9HnzbX+c370C62hXR9/07g
ZRulHuPb4wmF81JbtuNIqxsZsi0y5zeagekRQGqtm7Y2NJX0S7RiPVVx2w0KZqSNd190EVp/LxTy
hlc0mwD2aIzQ9pfppeHcx5cRLQJxv9WHS80sHYTIffpkQhM32DkFwTUDrPpIg2l5heN1I+3rHH6Z
bIionLl4NLeM6w1kXLzIg8QoDq9u+2sZVWjZpAGyQE81OoWQLDPnPD0PryB4FII6I0C804hOKgaN
noJ8jQKS8iLmkTkPUFIu+rRDJ4gGL81EMoCZhK3o3Jyc86X2vgyRtEO7BNZ58IdIqt3sXRm6ls30
OfKwBTgvTXkm9P33sEmz2cU2mlsDlXQHJUENfhFg5dHiCzVfHwi0K3Vp0DBuaH5M3+PqRrDfLEfn
98XD7V0CNG7PIk7bmqCfcdw2WwENQ6ef7FmwxmkAeUMYZ+Ehgs6oOTRz6L0qZQc+GkZwaVpXYG51
+TKIO0yH/XvbnirmMuzJdd50BdOkpnYQYVQpBxNHIZrltJqERIXNDr69Fp8kNEaMSbfeho2BHlXL
eJXgO7bqllaidezR1/4AsLXbuwOloH0nRuyPNP/a8kpiEeq3AKqw1uet1TPKqeXTP7I87BuLeEeE
eaUB6c2oCads2AbTOV9Bk2HkaPMvaNcJaSWv0GbRNtVMmZl0BGm6cIjzk4es8JGe6bPz+LhYMWXZ
AqQ5kSUHmWtGLfz+8t62m2Blb/uaRR/kBggeglbGfE6atgXQyWkFQwuDhnVHV0A6aBXJZ+Zv/LFu
IyZJIF6NCCeqCH/PpTbUfZMXImWeJKOPg/qpKCkYGJ8B48799yTxH3NIHaMERSv3MTiNqJa4LYaw
mMzEggc0aYfKEHXHQJkYvdQ7Ifbb6yyfxDz7z0ZfXobN/nH6XCbzeKRHiNLarVF79dxehte1vnxj
oZaHW4+gaHigheo4InG9jTqQCyilCNUpoYumb94BQjw1SqT3/rZ9x0xgZuKGHTcssBPuAbdN0xwe
xGHfmDtB/D6vlhrSDLPs2W9dvZzNqq9zxQbUvPrmY6RdJtdPODkAmulDqVg1ACaBcO6HlX4LL7l/
TkOFrrGnx8Xli7vuqNx09HqbTrGn95XJ4PMHMkJtp5g8Bh3C1YmC2BhNY0B2R+sJFEwlJnVuu8vN
ykdPYICrlf/G/WSRbWh6WWfrG22aTTS1uVTiQ7Y6HUcywqVBgdA5XrxqpuFCDCC8207bnM42PW/5
DNtwWRG06ChE0ZuOakEbJSbmxBhWydR4/OzPOUTKiN5fNSr613HVSzbZAonI4/T8np0fyGA4vOgx
Z2AM1wKXVwb5dpuEKTold6vcXuf6mYRJpWrENd6pgOwaLBA9jo7mynDegToBdSTS+KB+at8ZcvWL
lTM/XotVq3vlT9pvzDDkKG+1LKQJttrgKDJqNFVdT/22GXXMdHpvhGCChPvY21JdtFrzRrNvsktD
Wn1OJH9o91Fc76GlBoDgXhcfevF1p51Ie+VjS/vXxbRpKB/pL6i48VobaJN40Iw6IwTktpc+T7wO
71OaTd20b9JoeAOBA4CHxlJFHZrAdI9exoRIpKX3tTuwp0IDOn3dx4GKFq9uH2i7XjK1mpb4zwQX
0R7wSgmM9aVCfWP6Qh6qSfekDCbtsPr1UeLkSdBkIMTDKxlKj1r6z+MPK3ndolrWv4RgWP3zVtQN
ae19NG36sdWIqlQOxzQyn2gwRPkriim+VgEDtB8fu8RKHu0PPVn1nDB99hojJX7sJgeEkG0DnI5v
LqMr1I1hAyAGL8nigAPV08bq7zGeMJK9PYBMeWA8B12clPzYP4yPmL1XyigntJ4wx6QBmexMRR/e
Gc3bXDAqh6OL9rGZPhakfW3wgI2Lg+MXmYqGVIYPPRTxrknDozuW4p46ZJJ9ti2pzyLVxqwZCLBU
1mI7gd+CeT1KkyligLvqJd2yCDmTARDmmDsaDtuTpLATSodNaYAmLeCScu/4jb8H7FtsE6mpENXQ
ytJpkjQ77mn/WJorlhSTtw3EFGy+FJwO+eF+kyZaBksmjHbwGZ7QZn/htwEg1jQ8zZPHVNOC9Dk0
4TRk/iu65v6TWeyajBBRjw4NqrzPhAVIIx5dqnSSRW3AjDSZonDIYBHa2HB6uZkzW7nH7xwRMyOc
fnbLa0+n2FGOWqj18lsF9bwuJ1Ed3U4TlvyL2mbpNHqfD5TmTxMhYCh7zHq5g8vFAQNgmAIz407w
vEpFedZqoCKNaP158mgD7LxdE6ERKL3t3hG2MAWVM4I1Z1I4A1FHGtpeN1QRuYYZTNVjmL7fVvmc
nqbYicsQW0skFT76WAVyAebnRlVXQ5VIR2OFmVdhzCTBr+CUaLnJELi316bwTpRPtP/0Soijovx2
o1eL7mDifykHSvn8+yF6R3I03S3dk9Sq2uCeqnOuCw40xk4JjMf3uWQpCQhJZlcH77xPcJL7I8gR
/6bX+XF6GurQI+p6ISXBC6Aejs5VHIaKoYmFoj7DCdu+fPzvc1VLaglDCjYL07EQUQ4pepAJ3ftw
yfrV8rnMmC0l91SXXkGzCLV2VBkv+31bpbSGNraNn4ZCRa/wyHYvDzJ0dAPhd3T0fo72rT5M32K8
u3eK02cvUdb3T8v+nFF2PZ3CDhnkDYPxucxOHRi/nfnpqTraOjsd4DfCIDpH7ffkVoChXAwopE2S
fWp0V0/J2kH+xHc1YAugwJHfenrj6V0Ms1fsbtVt35YqScN9sIJeL6rGGkQ9nKHIwXQq57Fq7ioq
U5p9naXj9vr8BxOXetZ7YwyT7m1wjDoLEmPkDoDY1UUFaa2F3vkB4cUhyq/j8+ql9vS/tDls/ULt
Nt7TQ+nSqHPf3Wj3pFf0kmlBkU5MBo59mEWzfR+RXCEcRaSiyqZoLL0BuggTmCtVAHH8ZklkKnRa
N7tHuG4ZndLlmM5b7dRTGZVRAZVlOyZu3BCQROc0eOLxEBmFscSLMovaMgaaHsRMqM5GOjBJM0iA
Ij9hrjsJcS6gOh6PlvfEvk+nDWRF1W16B7WJkYus/Cd0tzvplFPAfDasIwgkWROER66A6qTonQHv
vh2NS0CitjiMkKA97JAZRqk3jIef36xHG7qvLhmI8Rwi1fWHDlBwnpfbghgTmxp9uGpA5W0FMV2i
Trui+eWXYgyXQB2rY2UcT2HE4OaD2937R221X1lZnMvZudHtmPaJFPThZkcGZzk3w0te3QwtFqYf
KHYOPzK2M+S4iYWwVglSAfF108BQY5PprKQgPihoKZ+fmH2J3YRPQE2gdG5MlqEjZNuAxEEo2Edg
hCZ1fXLukyXfyWlR+0Yvh+CXEsNxiHhJsS/2ROBnP51m7ssnljxNibmmdNBztgxTO4/ZPIRs5XCY
RcUENxLmMwrkngluy3BlyopIu2NACr+5QM0p/ssRYMYj/Ji0tq7ukzfVyclnIdNMDZsf9F+LFNRv
ceHxhYl7elhnF1m6cXNhhPG4cNsuEt39LEwPxKnMpb/bjamIDKjE7rnTTu2W6MSgPxM9dyXqBcvL
FL+xbCzP7CnnDs1V0mRj8US+CBil47QuvqLadBgj/60ximB2mSI1hZxm62NpDDEYvvbm8rZj/nqz
7KngyLmXo8d0shl/dCdqXl8uAss9h08EEY098Rkm9LXX0cpgJOp1UCxEm4+Zaq+/kjoQFfPJYUAA
HxwGxQRBo2rGBAySOEvHTKJTgyGPSEKSDSms4pVdIX7ciGs7sEKgGrh1T0qxgPUE6Jx69LMyvO8d
PBERw68hsbQcLIXJVkaNCVJ2+0Yi6+Kw5n8DP8NtXiaGWy0BMdSgg1goLf9UgzKwHtIRNxGq+Ine
z8K/eAWyLrUygbLE9sarxqAxMZFbq6Krf2cd3Ofp9A0yFq9u2w640HuZo9YwNHoFoO0d8DN1TBdh
aBQj9qxToLlkrW+LfgME8rN5+WZ0w9Lz2OS4BLKDVGT6OS3JhHkDlUrvEcHDODSXSQiiOgOnAOPX
SGxk2ZUzRWShHgPkchlNTl7o5I0whsKmwWu6MPNFelyuHzaIm1OKbVudn2xAY/EQrooyxCoBQ01x
2M9fkJPHov2HkIRKO2m/GZ4jHuKNsJY6sL5i95m4rdgtkTOBUwKag1Ld+o7sQe5VjDalKHexOrsO
WfeOBAx3S2kkp5tM3KD5tB8Nxvu5xnN9eXsqsRsYNQINNIT9Zn/5D4IvrcrSgaR3yc1l2NuTvzPD
aaOHgKc3mvat4xYyoiy4XL3LtUdUfMoclZrUorTdY/Bca8gNUH1Aizez6Sj/oABXOAxHb6Pr9BQJ
mXR824sWyD5efmbZ6vCLfSTkaW9J3o/72zuMhO4fu1jQVTpnTNoFRQeNoVg0kXhnwzsdyVtClWnm
ojWjUPgCgGewmjljFk5b9+9MSGF8dv8+1I5eOblNXk5jLF0rIJFVUH1EM6+AdXulm55xNfbnIf+e
lC0KF/Wx/G5/kOtAp/HhGz80t6jQLgGN4ORiuX7Uv2L2ID9gPjvAuomSg4J+o9BNPz1ItYPD7jRB
4Az5BsYskCCQRJwGRQ/xH5RsDoQ5kFDgKsArSF0sOqb90vZMeuIr71p5z07U5O0AYVhcu9cTjEPk
H4rS7Wzem7NmM2a71SN3+DD1Gq7n0z4THZ5DveU3+XtPC00Vzf7o7qenLErCEPgqqtNMfH710gwu
hWfc+kbePcaDksFO9G8QSXF7qCoyt+ARKmeXcKzoNaEjpe6NEQmJ34GDqDEwyEODEJ9xBt5tLTod
+3QZ/KM/Htesrb7L2WnZgce+7UDPh2LDRvs1KQrDy4luEbUG2MZcjJY+QrmSflBitMCcZJmbN60b
XQbLdPrcYhUez6DTAVzIY6eKGoiHjtMhpeBrhh4JPhdNKgIj/14zSo5Ap7gJKY9ZgK18VraoaJIm
hBST+VY+Emvi733/d7SEtjyg2lT83p3fkvYMpCkh8EijLRVwiMzCHxAKEfmaAzVoRXmOYpKUyqgO
89y3iPCzmP3OgMQSSWkMCli7DwrjXPvCHySp6dKE/+ZFxRoKwyWWHgQP0RWpimf8UJhVQv2T9uvz
Hh2aqRSS+d5mEuGcgIqxn2vEbWFb/RtMgrwNNOphc3NQIdFVAoJcHGAbfOB1XE5NQM/eayJIRTE5
B+/ZZfVAnRAbjlfDsDQXSXDTbL43/j6L18L81X+ug9tpnjfm6IftXq+NzF9grEUzINdWug/KhjPz
2EMupzE8jmj1mKY/SGepulu1LFwbTyg2GtHH332jodPXDPSrdZvhUalmu42H3aJQBY62yGfx37ML
tsTM2V7BrQnx8PCxVNrUtuoaKSakJhZMXFhL1eHcO5PQU2JHCKeArNsZm31lbG5eXAnV0qDFf9B6
paokenFqKt8mT7eAxNBXBuc50Eis23eA/Jt71hzl4UFTyZ7deHboV/652/DRlOvFu/c2HR4mMeNu
Y+c0OPgXSiZUnEBEndij/SM4pR4eQUcPpGUyOvbVy4yl0kInO658FButePEqrFyhEIQQmfoE1iRl
4OfDA3bwwK70zvD2SEcBAw9o0zvZw9EBlNaszAdGS/GSlpcyjc9XlK1AXlXvhGCFytzVM3QgiBYH
53P1W5VNQA9TwPSZGluMn1QDZlSzlDt5iQEMgtTmgKmNKN4zNJaCcoqSmAP4H99ALhmpXTGCQtB6
IjPddMpAQfS9p3Elj4RdIMAagVazf3r576neq3qXEdEZvo7JJpwebTI7vmv+oZhTlu5xd4gKCF8H
m7E72h8aSIsDUnHnMZNyJGiKYWUF9/VnwBg89F1N/0HoinQLkcJVvgBJqhhGjQGgDk3qgWIXcDL7
k1VJZ2bh4iqfaHip4KdIt2/Juw+QstgWuaWDsOeeCs8YSIFoEJVgOMP1xFVFsVpjRRBGyfaTrTHX
/o+w9+pxXFvTNP9Koa5bGHrT6JoL0ct7heJGCCtSEkVvf30/K88MUGfXwdnIbRKZEZmURK71rddu
oSR67sR9Ce6BhWJWkHmb/BLKD/A+EvjHb18UKvYyFAH3rQV4jtXri2QY/tSetZrRCop6BKrSDFK4
iaK3r1MCPpnt3ogc+i5sBzTazkOOrDEk6XVqSm5JbbHJAwt0Jv0Ior68PC9kXtVON04/2Q3oWLxN
zetUX5Co63wy273uO56aqF/wsM9JM7Xfkh29JIUUZkqQIa4QAeNMpPoiJZMCquqOAH5zJbL1J/VI
KD/lbA6o4TDqHhPJYVBtD/dvRrprMO5ed6f9fZAXWzusyi3cD4QNC5k1Faxq+2l9N1CAb/94tNKn
U3yNu+YtwYF17PKpsh9RyISdPwaZgiAZrMgVX/paTD6uPkmvYn17JX4Cd8drBvOsBBw0rgRpbE6f
V+fz4fRnbn3dg1KhvEXjXOFs8nP5qc2aU/cB4zvuEpknLkMMyEI+cbJ4xnWJk8V1w/GXxJr1o/Ng
e0UmrSj8hIKYeKYZWdtH5cuIXm8und7BsNUnAZ8+WRwXCjo8wJgbBYnc+gIkAZYCxAik7iRpa/Ui
N+G4L+5viRjnqyWaolL6nMisSWm3pTourO/0FoWA3jysFkfxWHlMmanbx1r6ScP04bY1h4hPciQT
ViCUHY9LvXyAKOF0oZgRSoRqh3mJA1HoQuqgt7xX5hCEJdfrG1Uf9BxReyS/gRv5xZljPXjMC2jc
VTeSCBSo6fhpEPxrWwtMkiei5TJuYIzPRWmHabV5XUYq3QeObgxeLHZf3NMSQY+0ITIv8LDydCcr
GbCGQC0MIfPWBzFfA6y8dAf8TCuJEqYhbgoh8joWL8rkopLNOQd4ceoLUB1Rlfe7m57lC1AQEUoV
cGSK4oywWV5kus07Skvy2fH1kX+UpKcnIc9I8ksmB39qBVBhODSFDvMkJrXW2z9zLoJjNj6dnCAL
LDFc4ot8N+Cubp1u4EYkegLq5EATC4QjsGL+PtINw6zs2HgW1alnQixhXqa+ZnIxkfFt5P2NlzQ7
ys95Ad4Ms2a5PGupkwN/Pt7SxH1yaobanmbtzGip70GPQQDZgueTMLMTFiJXxHYnb9WBoSn1OXYz
wCHOo93oFYed7Zssva62kI+G5vAl1KAxA+ZO1nja4nqWwXcqplYUKdWa5kfaQ+n+y84P3BbG7CRW
N4Y8dEMR/2dn5OlvcABps1vm1dFL91gRk50NcUGIp+5bH2r79kIA18w6D8lEuxmYeCj8JJxNOUlP
msj7PWKLO+TjroRp9dVFvpGIAftNlGAslxLLNsMKZ9KE+AZj18xuoUHaksPq2EA/kPqGROM3fxOO
a+GRSMivUMJkDaLJ50E+UvJJ+0y/qM4kX0UAxtwJ4Mo0tm0Y0+FKe0f/GI970vr4XC8fJFkvFLSI
22Ld7upVuqki+YRMZtEc5KU1z2ftkY+LU8j9h+L06LosTvF3tlJpKRS9JlFR+azUNRqggTZIn5KR
iUwEE3lLj4Eknpo4FpvsnZDbOxenEszF1ak6Eaf3Qmm5K07ZM4RyArkn4rtnAiNl0X2Ofu8SCa9Z
zk2imNst95wTpzcdx0Xi0bId91PzAMR7MtKg25p0bo5vItyMm0gG0EKzCuPqm8kC4kZZpufkRWjz
90P6NInRn5b9LMk9exIU9VS9raVrgIfqDkdN/MKiIM5zVS9FkM2LIgL00EhhmAkxHNLLzPvrJuts
jaCOe+ZAESMidviG8gB8ZbyZj1lJai3lgtgoEFkQFUnSlfVlLkX3EbiUU00iC6Yoqr66jbxDDsMz
Ht0ifXs/6ZxorGCi+Y2GhtxYoN+5ozYH5K4/jDcZ5IB21rDmFWG38wcrkFkmqM6pWKFoR7Gjh1+9
llUVlM9ActvVZNauDL9AS+kwaW0AcKmeGJyKwQsJfsLomwR3oSzRA5bG/gzKsNB3/bbyEyyGrVdi
aka/5Dccia1Qo1QQhZTiryZBdxUpYvHusbGptVxj+qAqsAJCW04u8VZEm7J9exyzhkO+eoGRQIJI
9LLtx498RbjlhzVdXciqITGmnHpIqRxiElYXEmqEoIV4kr09TL/gfBt+pxEBDojHOKQr0wsxNXyj
kFoJxyNRDjdHY9wDMESxBR5OPkJ1sGcrc0bwg+x4iwYfGXF+0wvQGPQKbz/kWYSGWftKD0W1JaEN
sZZzXRVnmzmafQqylN25CMKXaI6R4xnZDTNtTovGPg+enjKtdzD6pFJo85QNdU2zEIswFBBtQzGn
Yqwt3Cwmfc5u3DvcOCymNBGZsNKc0yWR5jewq3BaoDqRpfb8DEJpa4cVMSjyT7PvEc+89e/mB+8e
e8H6JTmPjeZnEcRDdF2Pnjojf3X87WW2dbLXm4kPDmjc3Homt67mSuOGO5BF/QOZw5PD3G5YiG/r
SvfM3V0sJttuwQngVKDF33QuLYPJJtlMABAfUbYoIok3sWFcYWkwvgiQQ/ttv5vv5nJy1PYDydh4
/5g7bozHV+dVCIYZTAaEMMfkDRUCMnQEFprsmGUr3Un7YOADA7sQAvTS2CL5nXzQ49siRCVNqHMe
d/fK7I02hTv56kjfhlsy+ZD4QApfikNhQiTGGJpLEzHl8hWiHeaaeNKe89fv0PvxCVl5fY9ayzFo
4FuRTT7EH+xCbBnmaWQXf/gF4mx2jXkN9E/tbCidnz98XJySMT4ExGG5d8WnmVC5r8kdZ3At+Luv
oXz3WFcrRAXfRrm3N/f3ctn+MJAGwyLlM3a5XW7onlFS5y6tVI3LpEI71kUKu/OT9VzEslJe29Au
NCEFj1yrzn3LPhiaTUFgNFiVjTkh1+YalA6ovsoDsoAHm05Uf1t9qkAlsFmTKUs5jsJ9Np8smnNO
EH04M8LJhRsI9IcbiyseiblMRrc4k3i51sF6ApZu4tXKn8de+ZQ+73RZTRUO6ke+v/zhpi0Dcke2
LU4Xypfnj7W2Qns+cbCqQFaReKsjDv8xWphIBfUFztv1UxRJzfoTqDUVc2zoJQ8aiokjQwpXUaNU
cGkXemeEmXw9L+U62/VvCfG9vNVf8L/v+RvGhOR8Qw0GtPJmf90PsKrYSywHcLIk63uWNw6h2mb5
pu/xWGVL9dDN3vp13yE+yd0TO5y+gWQt93cC3sO48wYDeSpQFDm1j0221x36pXqdVZ/NhIQx5F6d
M+yqUBXVwfkxQftNPHzUX1Q6eMhW9mh6VZYtlw95uNBW1KRReG+IQqhxo63kTXvhtDZF8uFwwHig
fLZX0LR2slC25SB+2mUr7KI4Tz2SELFSvaW78pJ48hkdgHF5tX7XLg1t9XinBMjMwQ1s0EkYKM57
Qm4Scm7tzwa7LDvSLrvhV3GFnoyBDOoMo43ONgS5EaX5QtbX5n2d0RPNQTxbogowtH1c79uJQ8kO
CKtbqf6E3LsZIY4ew0a3G9tAPnAGgUECSVCeoQGEFTajs9Qc0Od69ONNO/jLRMSFah8SFjTVDjjC
or2jCZZxLHpuQBeMe2QN6EBvH7znsH9f7NwJQacVMw/ezsdHWUYVIy20zMMnubEOWhY0SFDfVL0M
NEoKBjbswXNNLr4kfwtMGikQGlqcNYG855ZgG5f31juxJJc7ctCPZsbB8XbiqyGOIak5Vp6hgims
yzhuiLmb4yXrNJ/WMGfAodh5i3Jfmj/21Oelay3UjwpQ15+y89qZBA8mTFndDm/PnfEpmhTPfTAJ
jC94lZ73CwmVPpeuM7ZylAEgG6yxoGn1qdjo6LpYnpclssJijurdhEKyOBK4L0+ejbs7zV6WN6Gf
pKBhkCdIfUxzaCgn9zSMHcwPxvmx1zfdHJ3TWY+o02guKIgEYiTPtYjn0bO+isMdygjFomo55rgG
d7yS/+3mYEy8oP4ZphtOg9I6Y9RB0Jxt6Hi2Hou82WFyKkDMErwaCfqvxr+fFdU1QctR6dGPgnHD
J5N1czOijNGENeA4uf3omT9oEVmmLhxy9qnE9Iy7hsi1QRPBNaN+QsRY8uLnmkmip1oHlsEBjWeG
DiLp9PzzzGB1XL02wzDNhBxh/mfpaXsAT0dTvCe3CYfUc4nlcBfzjrDSjz6bFOhs96ausENk0wtu
LDv1huxCWDca6sfiBtPFrLSRL83UFTmuD4usWPXHPLW78hlxGGgfUYwiEIRzakxmA7K7J2jPtJ7h
TlL29W9FKTsI7Oh44MP9rLrIUMVg5CH/oaSAKJp6+qWxZwo7u8ju48CIIUbIM6yonPNVWpSgdq3R
I5hTkadSo3lFoIhW9k44ROGm4CLKIlXZyVlaVpDe24JR5TotWt5z54l4T8ZnaG/xSE2WGMgI2+aY
nWK63Ffk9fdgmwcqB5gSIN/WZrPSWaALTw/7/bo9tIfXgmeL56yXXTpMydQnUdswHURw2mtmJ8Ft
dB9sDZ+jte7sc/qb/AIhPAo/v+TCZIMqYTbyeiU3I7s/QZjmFMJ0+jwgvp7asQunNAHdXlVE3n5e
F9YhZ6+jz9UUXaio30wiKUGfzMd0cafA/Oqp7MGmM7G9G3Fv3vgATUl+Kh/habNKiYyGon7XK0ec
vUkj6acF7h1Yi0/A1gIJDq5ID/GbYnrgWasYYUZ86HDNBSauPwRwRmixbOiIb1BXogtrhyk2L9VJ
yIX4MNl5CkT3IOI6oqHfImoO0JmM5z751b0LJIV9hnkbzc6KO+PBmY+7BFQ+YiZoPyT8DW2AV2bP
M0jYF0NYMzcjm6ho9IMsBkS+v5w691VKz2fQHNvtMA3xxWBuPh7/kdnB4ENmGCPpBysdh1Gk2PaM
n98c8S/xhPyzOqLDRtUPA8mPKvqQyMPge8Cu65PwoIn4DvEvN2h+OmNPI44yYRbDM37+4+Oym186
WcDHhZE7QtAgU5z2SdhSIqxHqLJJiLpNRa7Pz89t+fNj8ys//OJcuJr66U7g0+nyD25+SGaHxENV
5hz+P4gdTzCSTZfsg9YVh8jlg3TD7++Xs8Whsx/mxDMS05gvm/P92M23Io8Rl0b4/U2eIBsw8y4/
RFYdEL8vOe9vwiOMS/hPQs5nMl1zGuZXXr4+V6mO3DZ/NM7sVHXhGYwUFEuhcUCWcKGFplIXGY41
fKU97c0E+6sICoppPi7IK++jYgeI9qzC5BHdOf137nVJCcTHk+53FPS5e/vhOJTFrgRwoYyr/ve6
RkQZ9kiGD9Xo3Di7SWwxB3TWRuYzmNI5OCLoo35n9cBbPCWpux7fVdP0+FOMNfZIuGt/5Cn8JszA
Jdw4j73y5g4BpW3uhMw3H3XYTuMRbSjtmqen5AzkQj3AY5qcrO34dptLE6/dwH10Jn6LWSr7peWz
XiDwNo0ZmxfpZp2n3WY8GGgCgduoWLqz5BKUSIcvaceMA2QAfNOojcTqKh6SUB3wd/isMmgTyqOq
7dELMc/FM/5jEeWBto0mI1RHI20UboaZ99Su2L2P9yNzLiWj6L0gEB8SJVxVvblTC30NJ9JcAulz
qs9qHe/ye2QPYP4MgNPe9g2Kmjpg1EU24Wxrd56KVMLASgZTmL/jqkFG+fUIjH7b40ggDwq94M3V
LgMpFGhbQYZWOs5pdc4WcNVpjyf0649fwS0oWjizqWBepGmZqndMq2zdn8W5v0BSDoi6RBqB0Pp0
M/DeNWG+DBTihzCiVTMEu6jA5hZadb6Q3Z9cPny+G2FKq0KXwdAxVj3CYIfhGJmvyKd4exOpC0It
RFxl5kQ8V4JbEvY/EZSA5ME9QAgBhf4JfoJ6EvjoPxzPgg1K2R2E5f56ACrnZ2g+kLZNAcPmQpVO
w8O4up8ThxhYEQSroFX/2vz87G5TYaJ/t2HeRUCmCAWAIyRdWYQ8CpfaPfr/0/BEQbi4WCFuMrY9
sqcnFW/iSashLJbQC7DKVG473VyZv7Y3ZHtMvYV3txf0w5KdR0jDkTpZntjXUQQaifAGvDoE5FZn
kcnGJx2CJE3RRqMA/Dbdb94qb2SDVVZqlLvivZoz6ZrgId8rsU7JuLuEu/ryML4gVpWK4HtxKBOC
ajw5HMNOOOUjGPz5ay59x581XDGPIvgl7+j86hdfFYjdWl/KAVxrcJ0DFaw7jHT9Krskl9d7uas2
CLXf5GP/85opn8Nn/dORpVQqrGk2gliThA5oPRbG0ksX13BcTX7+V1maqmHniFueja9w/jkCUbPX
IMUdz8U7dQl43kXlRvq2oMjqaUUkQMOnhf2ZJ1HFGsOAwJZOVzTgtocUXWHTkd374oblHjYpfC6o
6kqQTer72zBVKS72TGQZkV1y5PdLe9YR+fJl/fZ7hGaIXTIkcPTfHspxp7WIYO7seux5+LFmsBKn
VzSQl9gR0HqkLnHLlg4UjiNDiDdiMg02wIIB+AMlunkcbp8IJ77vjrITYSvs9p20rS8vZAe4U2B2
CdSAhKR1YCa4l9kE3yvCB1KUSCahbOO92rKrWwhnXgeWrNuEfsBkBaenYl60UDI56PJFsIhQ8wLL
DTv9mwmag2pOMBAsIWXsBRzUx0SBeZjJZONhMwilFX4EAtURdsJ54CX/4j2gyizhmRmnr9bpPp4g
0HDKCvW9SIRIscYl091+7hOH3q/aBTHgTWnHT+Ygg61W6OUZs1i4dwPetsItkaDz7tMT+kkOpOwo
rD238PFwK3GnT0G0sa79DMf4jYGp6qaAdqBbzdvrN/5lXLE5JAxTiVihJ1n5Cyzq1Y3qFy/lODzS
xsaTy0RoVJEd0OF8MPaT02SdnhCttvg+K7eKl/TALaAVwFB3+uKJEm9W5y5qnKsLz9B1CA4cDVO0
kEwjMJ8w6Xv3dUktFnpOR/6E9F63GGLj8IEVXN1rKDXD0mL77cOOYcS7niCS9pTqQqkklGzFB+NI
wv2wfXwycavf0jt64ykakOfxupK7KboOVn2ONskagOHIWScW7dE90fySFkzICyoXN+JJFSkAqUat
BIz6QqeBQ5S/DmM1E/Cm26H5o0BuZdL5OXBP8hdqU/2M7NHaIN56/ExYIxh96YEx0OfEsKJsLvt8
rZ65kzgLMj/CBkuIYE54Bdmbb7gYPuEtrQ13f3Xslq9DcZrsixUvhluKW1T94sYWh/7k9HzjxI8i
2x+px7vOSsar7FICpR8g47f3eUIlGMcRMI38eF3XP4rYDiYXkDQwGcrO2vf8HX/JWsHlB9cEdo3q
H2D9ghw6RnW0ge6A/8g4j3H4gwBo1lT5BJoPiqH+dDmmHrgdgX+EbD73d2qel8pcw++cuh9D4upg
/5R3gqu49ZIiCtXCYB2X0D/og0JtMo/j8Lbm83nZJ4TBt31uLczLdZcACqtQoy7HE9ATlNoYRtZz
9ieJc4bmNsjO1Qu8lnyxcx5yc1Ffngsxw8hvGkqwvcSEPGPS526CXcY0cYdvQk9J3MNq/LJMp/5q
VXYsIHYVJl+UZQ4zlibH2Fqok0AjUbeboURp6hIx9MXcIBHHpN1wgphZXwxViiientOv0a8qI7L7
8GpN23H7yoPMz9nFM6/aNzKvdMAB7JsoHNUZqWxZ4k4q/wGQF8vLO9TM7BqWp3gHFmdxsz0daV1B
+Gpe18/1jrYTusiC1+jp5ECP4ZMT4GNhFMuR9WHJYFZybNe8RIhUyXoIldqJYdRa/J2n9gP1zETH
AMph22XWfzBnmQ7Q3OsVqCwtoBROoy3A/PRtz6xMCBete7dAMsPhvihZgji/QSIQL47ZG4p4cVa3
40oWJPpUtAOOW+1bAyzYNX69kn91nZo+6pdK7z//4//5f//PV/+/bz/ZJnsOt+z1H68m3WTJq67+
6z9lVf7P/8j/8evR93/9p2WZmqHZEj80zTBU3RC///WBSe8mvvx/Pcamf6Xps9sUSLTGena3UCXn
KWqHrd2ra83EmNvKKOU7ppr7R/VS+UAU39ZEK0iytVo4zv6owbcUI0F/NSeXFlEYocFy7scqdiRM
+TdGBr2LSvt57PUYf3iFZDCDdeI9SK3nXFU2GuLurEW0XqApTN/1FhYywQ2Y322oDNm72iwjvX3z
VQWSNS1QCGfLGyqGW59S6pgMeI5QhmAfGKpm81Aa/wHvPtBgmJTl6UY8j3H1ZMOkV0rBqWWCoSUa
WiiA6FJ7zrIO4myk7JZqrdcNceRLDaw83XYpBcG/toRFpR/CHug344Ju1uvtqc06rD81OC5FrwaC
qBuAUZV8XIef2sCqdCf1IiZQKGbL0Ji3tdWLmq8XTUFDQaF8DR3yqjwttt0EyW07zqoJ1ZLodzBu
TNQHAhPcd/z82hCjyUA/sN0WJ93GJp56HUo3mV2cY5/cvt9N9Fd32U/UnfkovYnM4f1YdNpCT/bK
C2yHa35UnBCLfNU3jKtm4vz7G0mR7X91I1maYemWLZmmpPzzjdQWE8PSnlK3eTJlmwjDdatfvqeD
+zQ/TKi3AUq1vWNBmnDfTtlKyouUzF60Rz1If3kckd/Si8OH3IHUq3XYATQAA3SoMZoK22bilNLA
Hv0Mn+DOIz6XlCf/CgoQ802vYT5RFw0P3msCeWPu1T5FRI0kq0zpDTro+Dyq51eD7Ogxb5LvlqOH
kbPgyZ8qw5/Z/soo65K1TJkOtJzmt0CkbaR1QdLNX/LlxUJcQMGUgJCrpt9b1cwgrMdYXJvDOH6C
E1iZH8MsPAIba1jr48aOMTcRjdtg06DfEbOYe89X1FhCJIMC512oQ/1n0TB8lfcvXcbLcpBIrLgf
LOUjyWdPvuAeVJk6fyCfN7wnGqs4wr1yrZwyDsdxVjzXCQCcEUiEVaVbu1vC4Ah/B+WdWCfmIAQS
1UY4sm4Rfk6LQ02z6qQdC2h3DXSChxArJEHT+goGQHWuJqtWh2q/wthBRE/ibZdhjr3RbRnPrSYm
9I5OWI4wloOtNLm5Bt2oBIggs4XQn/LAqx9031XU4uAv/9NbNv7UDy9rfYszG0wV83flihshY5F1
RgvOVEgAK0EzzmF9ZQ5n9ZyLfirz/vaj1uvXI0gVJ1U99Q+3SWEaZklAci05KPJRbiNFDbsMm2NY
ECGFqQsXZhzKPD5kXtZeY4dX3vEfg52K+38S9jiSFV8HCLz/zVr6Z6n8p6VUtw1TN03Z0iUeAuUv
T0D6fCp2MpHvRw5HoBTC8wG1DNj4B3MQOXjEABZTgYygLscFS6U85bCtI4R+vbMJyH3h/5PlGRux
fRSoikg6blwRESGiUo50hfzuHy4xPHhQcQ01f/MUy4r016dYlRXVViXLNG1LM231n59iKdFNJcv1
7mgtRx/fhBXU7m03+gRHgpncD0l4RYLVLjC7bHrUf3aUeVoAo+/ddtKsBXUvhNKbGJnlY0eIz0ye
P7HGo/iKiXBikMYFF5pvCHp4M6LxTMpOgL16KtMtY0W5R7WlI7BK6/AKVYgzCz+1vaQwYQYHMKdc
NJhssIuQx4YQhog0OnVPyltJHSYI2n3XYRz8EAkzMGnA6oAwe+kMwB49vdSX5o5SOTNYNTBPicGU
3JV19/lc2tHfLYb/8l20bd1me5X1P+/yf9tUX4/M0CzVbo/Gto7KQ7PU0KgcGMYnK4HZSr4ewJXX
K/Mg0/jFdFbAhV3+5iJs/V9chSapqq2bsm3bilix/9tVtNWYXu/Z05rXOUeX8nbuSjxddT1VSOuq
ELRqRqBrxztmV1kj5wNdl5y9xxWolwUnpDHrl0o/rTKEZ9bVrzoEcOoQsseyHPcLWSZkvoznqRDB
qUSA9h+5jn4xgaR/yYs6gTMy34fYcLsna3GzSx/eNbv55jWqTZSGnGqet09JLv0JEHysn8ZHuehl
Dl/l1Zu06TKPyddltOm9+211bcQGsEmr0y3l5mOrlkk86LEGsdDqyDBQkvc4tenWs+NFk7q2pXDY
59LEkQcZl4QQOc6VTR5nUardqAS7TevvoqzDoktC8YpfreEN/Ud5Jd6ENrn6robN6wZVrWPfI+6s
v4xIK+wne+0j4/lO1q9694AuzInks4ulee+DfHJflkQOxIw8eb29PaWorZf8Ee4wkiUbD+4dVZ/2
PEt5zT6YL2Ma46Q07GhA5dL1YvBiCY42IT/J2MUZmYMjalLl/WoRV8Hi+couo6bOJgWpJUpB2Z/F
yNCxluejxhu0KI2PLiYOtU6DPDdmedruxAeWMu9IqPjv+Vd3PWUmNSsgM9erGiREWqcYm7NX9Bh4
tcn18DTuEG7H6xPvp4EKPjOcBuHX0OGMB8zJdvlzd4V6SHaTdqZwYCuKD/GzDmwJCDplD1EBW7Kd
+aKI+slUfEcDxMT+tDkcDqmbtJxGNt1rq9jvN5wKapKEt8GemQkyY4Njc1L7Mghj2u+7eCd+xbLq
99yei5fW30P5mR970XuM4XfyhIutYfEnPSOD+NN0mxaYmIhQBYXf1AD0UUxO0M3r3GU90rw2krJ3
WSmXVqbBcUOdPlGz3H9GmUhIhHrW67024lB/3RYjQExa0pGD4996suGjl9RTI6qtjhg5HKwV23bB
LKD0HkuBW1OrO1EwoV794Sadroz88pBGV4WklFJF2MW3a0lYmsyhGjV8Q4Md3nYklYqLFK5+YoK5
mhAFd0JF+LfiIZL0X1OpF0OZzIxYCtLstir7cfnEC98g5ywg1DMyInSOMQPSHB0PfF90QW1w0tPL
kZppMBTSIWnKVnCZUx7Q0FWnKTSqmyV3W+NZcfkTty+3qw3MHLNeeqyKtvKzOxCmgIxgUaUHY3j6
DCbtACbx2RcDR0zlb7YfTbL+1ZIlS4phGuIf/S+nEQz796G/snDWhXvfUD3+gQ87bKP7wXDydbZq
lg0JkxxryUtu9zpmRYu8TGKg5/0ZbxY2ex2kiucoaggZM/aNnxDRdVsN2O4VCA7Vq0I7ROXlq2t1
blF30c1EDePrEm/ui3h22+QzKawOkwjpgU8+19IOi1N/GCPxVbeTtkxGOPZk3QeWTxIER+F9uaUg
at5/CRsxNW8G20l6slZ2+Fg1gBzDuQ5eMz2CMH4urbCKSHsJC69CD081Nj+zv+JvRHGr5iPdgeIM
p/iSrPT1dWtFSUBP64zUm3UXVIEalqG1p0Q1um8oTfWkt3uofU3Aj2j8xozBE8oj9smRQw2lo0wE
h7oF7ryfjEX9OWGwnHIKYiPamCt7h0BtltDHSlh9RKDDuttY4BFk6RAvWQUIAbb4+3yWO7xUEspB
a2M7pElRhkHrc4BYyZf2k9UYwLkhsaGQO9vxIcHgZ4GxXk2va9T124mnhpBxkPbmul5w5TMEXfPr
lnncF1UcAQwikKscNEKXFiH1SaY9xsKeSULzDIIdh8XDp+Y6UKI2xD8mElMJKyWYBbKznhkLQlhH
NFjZ/Aqjqi4J2PIzvyA4rlqLD+g5Mwi4RwG3p6kSfkjEqBGmRsrg9o5+BLExeVUWL1QQd6Ta+2lE
Opp3J0arnq02BJOjXaLDZXHz6yBFdZRFeVAH8Ur2PkhxXE+QOCFlDGpv4o6byeK7IZL1Yh5gVqxj
8vk492vkANN3QS9RyPCT77tlGRUr2x+C9qf8yY/6JQ6eB4DVxw5jip+gftpM9vdD9dGcoI0GoVTP
U9BY+4swu3FZbIDkqkN6IXkQsAw2PfnWFv1RoXpGJiMT4VqFhKAI//00oYnB75+GWwZDzVI0RZVl
S1FN7S/DRN81xeuVdMea9hpcpqv0JL8hz7g6RQiRHr0O6Z84JcyUW25VyDqIKhJnG78HC1gkhNZM
HweLT1l7s/xsIy/L1TA31+0CA+qq+ZvLlcWs/d8v15JVydBZQFRZNSXm8X++3Mk1bu5FHJsLnSML
21ykPA0/67YTgvS5b/RirvDgKKSupA0N2Pr7v3+7lP+xkGmmrCiaJmuqyaRn/eXtSp/6mOlWdju+
rQX5CQPaQs78TKe7KPA8J/xTFNTNf//mdf+rv1fRoRF0Q7U0iZf/z6+7VNKilusx5gwiLN7r17fq
tmvchk403WAsMmdNK+qviPEhWw8hxRSedDv/969eNf7Fy/+ny/jLy7e6ZiJrSXo7EgWLHHmK2v7d
ojUE2KaE0OKISo/XGTsDovsALyf9j+gyYZhgydbkKkbfBTVcCvIlMrJI1g4taDQRUD3//cfZhyZg
Dlg95nrxPQS6eu85+ZV3WK/hkiw/3+GwQLFppXwvfgmxhQsbp+Jv4DyGsc4XpWRvS4ntZHC+EW2L
bEAKOjK/m56E2uAbBvLuvD9m5NhvX0fKHKlRKmkeor+ZREZZhVY5cXXrDr6uCk8cdhmxycwmgE1k
dZMug5IgI/U2oKJ6Sl6iNFve3Z0h7DP83awJB9pM0Anr/mfs4ywLiFRZFwHGBiyz2qyOZIIAcGKd
kU2Bha21GUfoBSJwsHz0N/g2aVC1osOhXxC3DzaG1kNfCTEI3hRkXa0rSk4OPXGMBF0dx8BYiNqZ
675YaF+XCyB2QMnt5kl9GbJ4wvyKBcJqn/AuXIXyTA1EySQVBy7rTRzywHpmQC6gKNAgAjOMZ2SE
lMHqdSqnvyYVl3Oax9x+9pUSrxoo5K7iM3YB1ZwLUmXScdWtaFnQFogKSH4ILBYFldyvHYYO98Da
t/MwoK9KQgyZML7kYNfDX1z93RU2TeTw1t6Fcy9hmzf3iIB2Jko7nqj998QtBaWzLafbChXP1dun
7i/KgF+UHc4z0N3t7xHuiUTJzP0lEiO6er95gGOAnx/+/X3/PxdJzfyn2/6vq058vZZydp0c1HW6
Ut1M9ft48dzLnPTxNt0IHHB27bk5guS00092oTkWeDloZ1fJbd5GZ8WSPrEoTLGQduEE2llhieT2
4ZScVZ8/wyvKkYugRdr++wtXjf+xvHPlFqCdpgPhKbyIv6wbnXybaMkzPs59zaH/bvtNZZ4QTYiW
iVcUH/5E/UOztOFtuiMa+7jjs0NXoNOUyKjtYR0C4BDqDHockKA009PoE2qCMnIa/ZCOdoBP5jPd
HfyAW+tPCUIWRNR2nmkdnu52yHdgjYspHmzC2uM/vXsU8IE5CREjEYd8YCgduKRl4exu8O8Xg2i/
/POn+NqUnums4mm4WkCbkfu96x0UJgArKzJX/9gs+W9wm/prdBrkdPi0zzpfNBlzMAdgInweMUow
YOmb0h6/gcWj4MSpQ1zhxzYknXJOy0qJS8j+k9tOitttqUXG5rY0vT+BV5OT7rUU3MN5OQRhNv6w
rnzNXYjInz4UEcOxTwaq5/yi4nFL7sj9NZ2izr/PUqJ2JFjr69paX7CNocZ1sv3+sR9og6QxI7q6
h3eWru99mPopD98vb7LNiifebmgW900Q9B3L4Pxt7qAm4im9IEJHsr66T8M9j4Eg0FOybwnIYgHD
f+6HlBfTbAYDVIRE5VCKgWNuX7LGnnhgwtNcn7rulioDsDy/CA1P/iZUJiBh9/dbFAmKJrkqfExP
WONoL3Z46ChUFI13kz+PXYU4nDOfv/99BjCC/KWfHcRTBJv8N7fu3925f91qis4yq55n7hmhD812
DcUcb3dqu17ekxa7hNxCQkvKM9k/SOs1M4zHMI2ehOi6+CEwDTjotI4Nw6GkhyjjrZX8N3AQg9Jf
phHz/3J2Xj2RY2u4/kWWnMNt5QgUUIS6saAB55z9689j9tHZYEpVOlszo55R97Ds5RW+8IbR7hqd
C41UGrXWsbuGS4uW/JZpw85vP9gbDFrq3F0tfgoSIAtuSqqBk3qCZdwg2qtMd91iB9tgsqN4Mwm2
3rAg1hIADcBQO2d1u5zsTLbXrTxf38J8nGOaw357XhazSbCjphhNh233D0jh/O1tUOCOFvLzw4Fv
sWJJHNDhnB672ebhowKU8sGfGhwEchAh88n0IOyGL11NLn80Wf87IRpBpK5IpmQZhjH8/o/SVG9J
cpAYfDTrAbpZpk/kjvr2FIJSPU13YjrdE7F8ZijPOch+GiA6OBYlrhn1tS4m8jY8Os+XH0k3zjyS
rli6ikCNSRdjVC2T3bC3xdp3j9SWqc1ai9NgnHpa6G+3yfRzM7+r+S719C7YUxJYMqPLO+Svo+ni
/fF2PSH7uLn55nncPLBrt7PVgVbtHivgr2JlzBoOr251MKeXH1r5s7A0TTQJyJlJXZQsZXipH/Po
uG0m2J2Bu1X9YJOSO97MzD9NqkYVRMD+Hk1az3vupICL6CSmN30JXT/7ZyNrq4XVUgE8XHZ7m4S5
Q/pYcSf/6H5IeTixxHfqSr3/nPrOSlVuwuSGdoChW5NOUK+sBmuY2p/BujF6iyGa/PEWftskVa8U
7WMIUQrNMuIOeSaoO+EFLxMo+Kg0zWELqDfWrpYmCjohDoqcVHVNagG08ttu4aK3gsBi8WRsVXRW
JguEaPJZ9yTOi3trkezBcpqDg8gsuIkgrxFvIRi9QZQO0M1eMxeVvKaZ7Zz0BgCts8ziKa1iWZ3X
xEic3mgRHGJpqQNHQc88fxTh63pICGkk0CCU6odi9k86RAR/EF6cJWmjQTbuzpN1wfvAednI0bRD
PdsEZ7TwFik99g9rFwzYtaWUXplQfZz9fE+oLEumKpuSIWmjZVHqfirkDvgaQ7tPAn8tW9EiFo65
z9hoC+sRanhvCaXcMr/NYg1gSDPJi3Uf7CrYJra0oAOw1ItuE1Om7mC9hGrMkYlPho0El0/nHtWz
rmphRDxLCQFxPAuL2fBvdmlOKFhWhM+BP8iJpfXW6/Bmc260dul1/yJ+Iq3CWZbg0PBmu+gq2msh
tDZFB8bTe824+lX7XiwOlf0ol1sTCUdXLLeV3KwM39tKtfwqJs5DHXeLy5vJ/FMvH5bhj1kbLUNZ
sEOrKCznuH15Gdo0w1+3t3vSt0HdHAbP9BGQyOQdaBysN3wuCa6F+9vT7PS4XiPcfw9feQDZtZO7
yeRmPkSrQ/A7hK4DL22wA5lingBg9cvCwxmMGxepv8R3HrCqMHM3mBStmsmV2O5vS+f7tTRdFmVN
01Rl9FqR2NA4pQO8dSgGFY2/9vAEAkpThtpjXFHZ6vYuOs0aJRwPgL/PhvI0iZbbVxlZU6PCRI8C
bJfqcx8FJSuuV5fn/ezupwJJw0xU+Gd0F2Rqk7WhppvbBJpas6SgriPMVHhb1TkF+HM0wcvlAf+2
qocZ+THi6Kivnca3THtokc9xOpdesDb5ClYDqNJe0HrrsOMIh1Tn/uvywPJ4hZmmpkl06E0KAwYv
O4oDBFPsPMM068e9ehCBdGBmu6aXjdMnxTv9Mf6aFwsHfQ5hns2ej4MQdAM4NLky4X+LI8Nj6JZi
yYpisiJGM+53kp71ulY/ltg4Ie81fY/gZ1pLooPwyg0lj8Oz71f+MdboKJKsQDNSMe0et08ve/g6
eIqDt14j1fI8fy3W7mr6gKfWlXke3+XDoLJsmKJicifq1tDl/HGhhGIbmEqbIPIzme0XJN/e/L5G
X3r5bzLfbabTg7YOpw9I9V6rfMhDgfrnVfY9sqLSBzap/ajmaGqDSBN6SQq6x9l+CGHA667vJ5P5
HCbfUGp52M4uv6o0btiOBxzNbymbTRkWevIYgQyO9veg+hgHhfDl5YGUcx9SViVNNQzTGmqAv+fU
r4yiiEVJfoQMSPEimtMzwgFicbIWj8D0H/mid7s5Ddyb9mZwqIhP7ny1err8FOrZ1/3xFMNT/viy
ltmVpWzFLKftfn+7IK+iNg+LLZis18Z0iZsK5W5It9Ob1Zf/WU00Mo7ZQwlBd3WYXQ1jz65uyqIq
QayiG5Zk/n6crJGavDHU+DEH5T/oLNr7ehehc1jindRMkWrHWEXcn6oJsIQ9upbprJxJxAOL+rHi
DgHJi4kICNUtlN2jPZW4FxBLmgorboadjxpDNbhEHltq8E9E7Ftq0DN/WszdNeoJC1AMMwgFg9Lc
A6YtAAsGK6tksh2k0nCXIyc0bt99fDoGqDQ1Zgr5eA9SfQqeG6gUdPSJZbV74hbiGFR0ANJsTazP
7vFIp96kwZUoF+KSypZw815tcImcw6bd0ypwqU45m3cyxkfrAyI88HeHZ8Es8AV1AG8FfxvIPECq
+3hyj5/PHSJv6MqtYnJqj4IOEGkonO3GegOFM7gYUpWFd5Lt0m7i7WhzAEjX7+xXgKoPPdoV3+oc
EmB3uBgDoRdo32r4H+J59ZHcybMAIW97i4kUcRYQ+Y/8ydqQP23iJ7CBjzKZ711GYyCRyakEstSl
pkModj6cqYDeUEK95anbgYxdGNd26CgYMyTRtABFUYYm2dEoo4/WiGzQOKskH3D2wYaRVMCCaj69
ZuMLd1rx5eM6mNKrhHsjHS/vFmW0W/4ztG7qhimJishx9HtoK+xDT8vTYOcSN/savMAasT9sb/VP
F1lrrz8mwbxynwTp2KvOjgI/gkEFgkuTXNmYAEQLjAgSYyaZD4lN8BCkEECXYXHSoCo14UEaolyY
YCWAqmtwmvEt9Z+HZ+I0wzJkGUjK74evND12wqb2d4G/aYU3DaFrd+82m04kkkKChkXoFfvOPRXN
lXt6FJF8j2zRnFQUjVq6NM5ORc0q9Fpqw50czmvUHSKzQ652yfdyZQSST1fbBcOt8OPW+L8DqjJ1
e9mgBDcKSFS5iwTfRrq2kVB8n/vJpjbRLdpfXg7jPGs8zPhalHJP7bqmU2/cwSGhAVld32KK+ACG
t9p3R6CbG39RHaxnC/lGqpMwoEXgHwhfDOhpZHyQExNuTGyfOCmatYHW5jNfQQckfxO/w0OSgSi+
N6/toXqluwKM0jg1/1AuSJ9wqXkSDuzM8q3ZxTflmwyz96t8q9+ij/heeco30jE8YEkGfjqS58Wz
9gq50/hQXqE2U20PnrUPDeVWNJSkO6AecNRRk9E+HHFiGwtKovyZypjkHKlozSPJRLp4r3xE7/L9
tWKpNIri/kzjqEltSV2SR90gVFYuHXlPzCpUywHl0X5W0DRYLCUijQWlJGDroonA2iAgJ2RXQqvx
1f+f59AkiUDD0CR5/DnlrgvjCLDeLrVuAzqnKiSnAjC9spcxRSkfbH1vy2+X19Aosvoz5ujdw1yS
tcruw11IWTg/ZMHSBviqoq+5uTzQmVm2REmSdVICVVM1Y7T9W9/oIjF3kx26pNyYJkLyuz5fmtih
wEijB/qhAa9HkiOdhej5d1eO7b9bchje0kTudnqI0lB5+RFoVFBKODo9BG5xxIg3Yr23mmNX5JPL
r/n3qGEYBpENUFq6/p2q/BgmdirTa8s42CHBWap4Xgj4QMG8h3Jqor1lA3W+cgr8/YLDiIYMIkzU
FPUbNfZjRN1zxNTMh8MN9aQc4qT/xF1kCHfXP+Hf6+f3UMMc/xhKKsK2dD02SjDIOO/TesNFEzfH
JNtY4QaeY1M9XZ7Ov1vz94ijaFgJBV/O1DzaScUh1kFbe3svubrxzq4NXTQUzSTmI2H7/V5+LmeO
5dXRrgDLHDzLxgyzTPFBMyZWu3M1eoPZsncOXfWlY5ODFNpbk/5P2+PHM4yujEjV0yJrBKzBkQ5Z
gm7G7GobyUtAdiyeONx0eJ09POSfysflKT67Yv878PjU6ftaiG3JDYbTr9wFziEVwJej48h59w6q
8PJoZ1frj9FG541WmYXfdxEfFI8G5WCiNFBZa6Xd/48zygFHhUQUdfO7jvJjtYapb4iiovm7iGan
eQ8McKkm0DFRs1C99zZYa91rCngUwVhY1Nk6gtEbUQ68/MJnp9eSdLDEQAcY7/faEovWLB3ZGPbM
ssF9AaJJWz35/kaUj4nKIXS4PJ5+bkBZkcnpFBm4qjaaYVXtWjEufQRVwN48VAfhWX2CDIGy75v1
THuMOyx/hUelP/mv+av/0pwgsp2gWrXqGypMSE56nxAZJXSYjBPstFMJB+k1f9cf3SfvtfhoT8XD
wIXKkc3+DD9LHEhO9Sf8X6hLTTypHqq74bf4DyDan2jZvYO9TEEIfAZf8KxO/lw+Je+XX/pMbGnR
6xwIL/Q6JVEcTq4f31oKk84UJeS20K/h8i6Vo1LsW+oxlbch+upaGuLuMrV2rX6tZn/uiPo59Gi+
K9/Qy06pE3RJ0WyAQahgtCf8u/yCwwn0O6D8/X6jnMPJE7WpawJ/r/hq6PAEa4hJMrRX8EvGlRUr
Dz/sz2CaKBrcl8DerdEbhYKXK7GSBLsYnqfZH5wMzd6NHW6IhmTEFcu9J++VEkppvScyUqIvyckn
bvpZUvVCFdjz5kJ+JJ0w0ei5Mg/nriBSB5BLhvZdNvj9ofMqcwpLFfqDeXTXzg1rXMr2BSLr+IGJ
9sq+awdixj4L1p6ELd/M9RZg1avPoqfuv4HMv8S7SMM5Jf7XHRV9H78qNuw+gP3HWD9l/4SjB3hM
/QzwgmFFL76QfSlfsEwjY1hVIKmX3T9HvEORLCnWoX1jv4CNfcMuS/CXqEzleyHAOgi7PPSn4LJp
0oq+f9LcDd6XxquOIKpMzcBVJ0q7RFCpfS2sKw1UbVwO5cizKJSJIIZkkUalOvp+rSzWhezAwdJo
9kJ+uX1xH8N/wb5Ij/BIUdQPtbWTvAOulirk2Tjjq+RND2Gm97MkWyBdPjcKZDthuhiHSKGgOUUd
BanZm1w8BM59MOivrQwo4elz4aw0uCY94ke7XFs29D6s8ICdkHqn73b1l/6SzUxMedDzWIjFQjwK
c3i3nXIXPke4lTvFyZ7lW+Cu7QFPodsWO1J3BYs1RmByxsnTbyJnFX3CvvGgKy/EYCWhqAIJC8lZ
6QWGkXLbwwtGT2kKV9poJnr/XkAmFeYpqt/+PFs1POeuR/A43fawFND3PSZQ/dPhZxsaVVq9fxER
GCXtbVcABSob5yjltoau6B1zgw6RA0L71vOX6Tu+hfAcXmgTgslB8wT8lfcU8GfEoZ6BwD6FjR5v
k3fknkhroHkgw7LjNs23gn6o6TfCa57RnPHgzog6nLoFwGOsGKG+tvSM4Xri5ExPDjoq/FcRWI6w
lZ11/R5hyWtgxhHeR5uaY7o3NmiIIjiaIBe1lh3o4FSb+IQTUVjRBuOoPxpIXHzoGQrEiXoDV1YD
qCreCN7S7GYmlZ9kQj+AjaFO0ScvZ4gx36BuIcTHyru11aWLTsUAxsISY+Ng+rIrn+2ZUsJ6e8m4
P/BvaOKd+ECkAlwxPg3SQP5dehKxq8K8yVh0BvoMSydbxET0CYJLU2YtEF5hjU4MlAhAEbTYT+u3
WHngx9f6j23wyAdQZxiir1KowipStUgO3jTI2QM8n5g7hL0bA5deUFrFQwDfHQ0icV5pd7j55Tj/
mXM0wBF1PbXWXPvCxHTffajVStA2zX2GFgQ6TpqxbvHHVWbtS/wiVY/koriLfDLwPcQxJHJ1lIuG
zBNfQUE5+gu4yfKjAEh984pwymO0SK2nyENmEMEAcyrm8wET4hCmrcXbVNr4EG+RPMiWCBDQ5nI2
WjpD5FcSZ4BS1GVePeFzkTFZUJZRLp5nWJLoM4l+aLGqvTtHORH8mdE2teDDb4kaNKSK3T0EO0OY
EQJDni+J8vspVDwuawWAKXZDkGAX5kM5F7ubtr215rG66uq1a9PSA5IeNFMPGwpP7m5SFd8O51+V
HLzds451UfJPj17VBAG8ySBRHkPtQE0LnqKPtPCEthyrBNJi8eL49/IOpRvkmny4+ElSLDjHZGku
qKyxFMCy/4S4oIsq/NT3brx64CVOJLjb2Soqo61WmLQjxBw5k/QoAaNJ3sR0LqeIw983W9hxibC1
7wcVHGGqwLlOs2OhA1hirbkV7S3loSimhc1U/cNlqJlswildWLRRPsryVkZPxZMQReTWSTZJsgmE
F8sEI6ZgsbjWPlDoEAuIAxwktQ9TS1l24rFMDrnFfQo/Xr3LMIPMTsW2blApe+o4pw0XppeGfMC0
RXyqMti7qoHYXTOxIQc3W7VafEEOe6bJx0qTFiJI8I+2XVIWLhpqJbhlopHr3bX9YIW2dQmrUIW5
lfmprx4KI8X/kOKqFJwsRafORWz7+240/UaLfTWIEPhFQ4z4JyW4rTgYPi9fwuMO5PcFo9KAlC2d
6EDRR7k0oUGQOn2q7xPvWbBIj1w4kHMFm9kUjk6zjoJF96F7XxbfALyhcvSMW9f9EtOlGrxUyUdg
XavcS8O7jWMWa4j8LFOXdOUbyfcjAGwrwG6+XiaPT9YAzkPRamGjzj8/Brf2/eXXPz+WTo1GMTTd
MschfRUleRV4qk/GzQFPgg//KoqxBaHUCk3HQ6hYAP/i9IiytYdMOkgspMvPcC6NoggNMFgn2JXU
IYT78brc/UJa9rqPWSqSm0uA0H13SgTYn1cScGkIFv5M7I+RRosqSJU2JcIFWbV4379/anPUUGGd
XFm6Z2OWny80WlJWD8Eu8qtol2TY+xBDoHQMnNiJ+nnAidd0wV4d5LQCYZvl+6oHCmGSZcA7zbnE
SwNFf0Re9OxZq9eXp/pcPvXzyUYJnN4FkZr7WcTdA7zhS6fTXiniXG02qvHRYfZhpNri8pBnon1W
sqyplqrTgzJHc66HLuiZNA13KK3Rru+cr3w4vg5U76GkXR7rTO1j6CWICkhXy/yTJVupFkhFT6k6
kjZasSQOltqjqF0pUmlnFizERQO6AT1qVVFHs5h7SSOHmUJt86XW5rAirFu9m+4dmhb3EHHgDoRz
C9AnDLEWN15/Hr5LywyAO3pkOCfN0C3j7zfqhiu4GvnkFdEzxLhuHx5AU0++vp4G1EW6H3AXbANE
26/RL89tBMVQSIqGqr5OQeH3lgtau68TwfN3eHRzle1x+JTkI1gaxzvWyZdbn8IyGMR6L3+fM8sP
cobKcQvOwKJb+3tYMSyVvgvV5DGbi1MQLMc7Ij9ahJdH+S5/jrY5w9AJljVONhANv4exjLwwxLZG
1sNDaMP6qpIveBCbVj95RjQTbMQisAURMYHFUrIE7Rgvr1Yy/06xJCl0tkAw0CIyYYz9fgjXashp
DDMasni1OloliPf+FKVfTX2QsX5P8rXYZ3jWXlmdf/YbNfeB3Dv0wiXutdG4Ym4Zjh2VNAC+qwce
aQQnapQfnP6TNPbyVJ8ZTBNlRVWZaZly+Oikg9SoNVKShTu45DmCsxExK9UT7o822QXilYvibzIv
UY7+Mdxo4ym1roSapNJgb6YvA7PitFhM7o35cjfZoX798LVdXX6/sQIJVYPfIw4nzo+7qXCCrNda
Jdp1LSZZFKUV9y2PPMSAOmlmCncm2ox9gc+cDdCMkM3XyehyeU0rOhZRxyz3un8jgFkMoBlgxBQN
YVRYZAB9gzdBKp/C6MFJnX0g5jv6lSzIJ6O6cuif/UimRg9GHOpo+mjWusq1Ay9qPaRd5nQLqMNS
+Ej7U5NcL1T+2eHDfP0YazRfVSrVVZ9K3zXuoEmnpcbrevs2B4RHJRjJCHV5+RP93e2jIUcLPiuK
TE8gbX9HMHqEMM8gW0Nx28oPXh/OevnOhItsJBu9tWZudgf9Np9QP7+yOqVhoF/HzvAgliwBZlOY
6/Gx4xSeVNWJ4u5ShOZiEkRoZsadTVU4bD+kGgBXccp8PAOOXg/AIYaJk9wL4ktIU66O7y9Py/c+
v/Q0w5f6sXKzQnPN1M8GsM+ppVawuL2//1Tu7wFOb76QaoBCNNk8PHx8XB73b+Pv9yx8//6PccXK
TjXFZLXRm8KwhzJbFYGRbpcKWS8yLxaTkM4vD/oNJR6/LLG7SRDPvc+59/tllaZ1q6S2u0cYsfkE
zP8Cbtf6837JlbbU0Qx+tGef5uxO92YYXQnH3U7ZzDdIcB5c76bJp5cf59yGo4vFPUdZz7TGyIY6
9JwapnO4E4s3PZ67Qbwu7E9BfczwEVK1a3S+IT4evbxJosAZrAx3zXcR/ceMa+RnJe7LSFkIO72D
ocHyViFb0vtVwI74dbSK643hbAUAE94KwVrT3bf6MgvvvbxYVg02D6I+o2g7E1G+y/27y9Pxt6AN
IuvHAxqjgrZvi5URCvZ3QTsJN6pMtw10IbK+JWgJRAwVVAL1jYqjinFlcs58il9Dj8qHgal7hlwR
6KhUwKq3Hi83/IubTWAdr0Y3Z8cyJEMBO2mpdCt+L8Iu83oz7WPGwoFHPri4r7V7AciQnR/S4Mqx
d+agHRb6/xtsdNAmZhtZSCJEtyUMiOSTyNqRtzXqXOltw6cVrhRi1eEmHy8yixI6m4yWMzXZ3y8X
JGERhLoa7EoZF0scnbQUr2Hr6BQ3OfL6WX4spa+geStM3JjeQvD7UlTuGyO+CTH9BLmMv+KJvpge
lnPCEJ01ShCWY3lTbIifFoJwNIVPD5Y5FkISFy3hihVa2GVzeMCCjZCOip03Fe3GCtV4H4fy2Jw7
bfAKanUp6E//w5oFnimiuqVDBvkG1/3YVE5aJ71VxYjLoW3bgVvAt2HKLKd4U8DUZC2LaKYNRuGX
Bz7zXYG/qopkqOagjTL6rq5f+UVTJXgJ+UdkLJp7Q5yzWWSZOuoCTb3Lo527snhDsn+V4E0ctxVz
X8wsx5fdnSltOK8lbU+vvUWw+9pr/S2zcC2A9h+Ow2E2x539qERXodbNjtB/S+h2uh0EYynRQTiG
nXJcXcsBzmxGSDyKOFQVdOBlozNHkurcikx6s4K9aJutkq9ba9l82dlU/SRGQGpAOrRoo9n6sW8G
fd8I1zgK5sbi8gyfDU9+PsjoBDIjuwj7LPV3tPKorVS6ij/4DUaOqK3d2Gk1Y8bpoCqDWL/7JfjX
ukzDghltXCaCPEgGNQbEbxSiR31iW8SEwRD9qe2eNhc4sdr5uvya10YZnX1pG4IeLOnpWeXGIxbm
lI17xHWuQQuGn3PpbYbn+LEtLZVIL9V4G1M9MEbqHq4i0STrzFn3a8pGEaUdOI6rWn447IrEPagO
TQ8X5jR6aC0dJ8Xeez5Qz3KLJ507uDO9wWvqUjQ2qeILKmTwHEclvOiyDLJJj/7z3MSblXoWTuAL
DxMZD/eAukeOlewsUjCAct8Qm4sy9ry08URKI+jywTXAZMaRD4RMAWI1TUb5IET0X/5yAjpcWrXP
IfrIxX2TfVb0Xgr+K6tIRErMVtJ0WQ2qH0FxF4nxRhXrZzCeoZTO66RCcC/HhE89qP6mDJDXaN/r
16jRDvZGcdVtGqkLUy0Gn/RUeKSY4u/VsFh0DSV/8clMiy2w44km8XoMq3jhMguER8fvH1T6gIlS
YJPerdsSIFSBhvRAe+3SlZO+tWq5KaV/StzeRCKa+7Y1q4Ns2siftoREFrKpgrdmcfa8Hhn+Johw
nHbuakOaezaaSwcAOoX5MVyqqeFuDF+jTY/l6qrAFg3sxVDCShR6FbSYRJDmCV651dHxGsRmq7uI
UFzLonuj0vFK+LTyZCPFh77UF0GbzAaQiMtrWVG0ZAzVsmF66bOiuVPNdVUPzj53ARqeSo/2MiW+
WYTbYSKueVXEcN+HZyLTiVEaJvaby1ubKxAZT47dRRtW913vL8T4EJORWL1F5+PLB/wT45OpCe4+
xO4or827nlzdiVHj0NpdriJyWmyHumDX8fl1H4RijAqslK7CgBZLqk89BrfRos2RvRPU6st5UNPq
Tizik6dek1H8Ls9c2nzDmftj87F4vapHumKH3uXSNsVFIMO8xu2O5Vup6MFqN6IrPxVStAARRzFu
JiTrJm/XhUEL0xk8dVHCSzUKLuFNUjX/RISoFNu8y0Rl4xWboATVcJN1i7qxF64o3WU2dlLyc4ll
uuze6OgVtQc/ue99Y5q0KDUo0b1oi7tGY90n9lp0gmWKjFuamrd5iTAO7ZTLx9zfcjnX2M/TdJRV
xUntyW2nxrv0nwX0Dz+CoZ88xYr9XeW5e4iik7idVuW15PJMkM/AwOIGLAys1NHB56RVXJlRSJ0+
BEPVzjIYaXr3ynKJ0T92UT1A+jaiMar2n5lyvPLa54/d/44+OhGdtjPrLI8o0RO3kdJQQGjtY06C
4b5xQhbVyaX4AShyXpZHl/Of2kKbXXuKP+X7YfLpE2iyKVoE2cMc/Vh/kuulshAZJNjUWZNTFaFG
TxOxr56AlNXKPqFv1baoRF9JIv5C1b8HNkQiblMB/jRMz4+BQ03wJC0ml94mk/0iXCwWBr/eLtZ3
UKGrBcySt81mBZv8cHi6MvNDXP1nz2n/HXr03YF6a0VfKsFOyaHU090tglWSLjXtJAawaqhneulj
gid6fuCyLb2by+OfLSMoaLVYQC90BHlHX740K+6aUuPVX1BKgh0lrST4E9ERkrExhT00eHSUR1SM
ZuFxhdj95fHPBaiKBCUOqUAT1ZhR9OL3fVp4IihNln3Sn0J73bXf8GVCpssjDRM5nmjWlAnLUmOh
i6OR9Fa1a7EM4l1v4g0o7+mJNGCuouzKON8dtUsDjRZTYJex6JXiMKOsIiQf7t6j+XrhI/vQvMJS
kmeb6cFZfMxWm42+OGI5sHq6hvM6O62wByQd2gek8tFXNYS8thSz+06Lwb+yoEjDo4AdfaUafTb8
HVQeNZmviELTKA73E1Us1LzsHos5EvcUZm6XPZxT73F3483+/7/gAMam6A5xkFLc712qxo0HEJ0U
1cP8ql6a3pNT7MF7XR7lbIEL3gUlfZILUf5WOfpxGKSynJihLyCnRkiYYoAMpML5JPgAOVyDP+pA
/UtXjr5z2YwuIxslfzeFx7OoR5LfGlER7soS2TVzZdIvhPShht085rS1rgHchzU4XqPoH+iiNeDL
DWV00gahwMHTF7C8qJN8J4VXI3n5/BjAy+kFabJoDL//Yx47o0e40InjnaFMk+LN8/YIzAnmvY0J
zIuItTFgNGGe1IM1GzDBLL2tXHyV1jWYnHWIK8t8kA3GSwgQUnTl2Dn/kTlvTOQLLMhJo3IHKzaS
SscNd0DmkhjVzvkgkPrm80BwuB6l5koifn7AoStmwCdCHWyUJmZqVlZyCN4hS26GAnaM/KOIDpu4
sXqC75MffLXXkraz0YyuD3VD2oB8hdGZV9LVJz9xwl2gbdXIXPTSp90cMywBJPlYNcuYmBZ50oUe
nozgs6fBeWUvnTuHfj7AaA0Iau1Hfk+lFOtonbbcLL3LDhngg2lpo5c/KAd6d+m9im+ZMNjSyc6V
JzCHV/yz0inxUANB1wPCyu9VKBuB2iNEyUqPtGVvlfPOW9Gjjt0tWEqrchfk7HW6opaKfzo8iDAB
EjeJ5Vnv0udqMMck7LfTraYMwIXC4wp+M8xTTXjaB1wfYjM35ZOnHOTg2TactViePtUWHX1zLUnt
VOUCNwt5rUTNDeevMIjM66ey2PgWxs+xOtHRwKUV24TIXoMb01JcT9p0WgNLtvJ1qs07cS+2zqxK
9UlTT7toKqtfdUKyKtKfmnX5zGyekRtH0iD/ahEsSgA8APOwY0xAwzsHjB7rqhVOFnbpkrMKAStJ
Bn7nmwBjcV28Vhsfs1K/O2qwUQ0JPX/O6DHeJpRyKeyFvgOrhonQwNbF1WS9vOtp4k3fpl9fH7OP
y6vs7OH5Y8TRIrNKtSuCxshvqcvS/8rCfAF0agKx0fQwOwYbeXm873r23zX131ccxWw1QYtvdX7/
uN0jvLa0aFTe7m9vHyl5DRJO/PK4HiTEPgdBtPs7amDT6QPE2ulqisXuhD8w77fQ0Cfzyc1mtlmh
KofE1tfXIdzb8+3hyrX5zQgZPS5VOc5hGZ6wTDgw2gJZZDV9Vwe7QD0kojML3kw8XZEEPtoyZGnd
nuaspNJY0lAr+mAvVcZaBVMHHF1qPxRgbRZG0PBIJ66Ex5TVP5SxNSksfNaVB1RvVwJgz4ZCgeNu
XGOT472ikAG3Cv+DN0+kA/K8XoQPLbro1FaHH1R4xiTDx7bRtaklHK1auR8SDFPDIhAnWXYUhngO
iz0KPtkANkQEfpFxCPHVo6Duaw+5O/2Ue/lOGeSE80OEo45MsmKs08FVQXrT9K1zp/VH92TrVAYL
+aDGVA6S3D3Gof2ZyChQyawS2Zk3GAC6Ee3L6D0N4QY7yq3rJUux/sIh/PLa+SZlX/oYo/PI0ZJE
b9E43vnlpq02zLFORcD5Uq12a6EcjYh1SLrb4aRDHY8ehhdZGyV8j0tt2qjWUoverjyR/PeEZHkQ
A2CfoJjQT34vj45Ds7NyIdgJxZywqlLgOZrhyjCAMWCuPVVBfvv+Mgw+i6t55/C2f2ZDEw0gKmjX
I1n5e2wf2w5Pd5B+MbmJaC0o2r5P5nUAuod2Ks44LVckR2PM3XD5tcdyecM5RQH+v0OPTo1CdJKk
khp/V1J+V0LIn3U0KTQA2M6zqtyG1TrLUR1TVqDTH5P+MaaMVJbU/UBnNvWDYgYLJfxsKe/qKNN4
a9Y/Uj49xrxJZC9kB9PJ8A0Mq++A0g2sm0BBNdx4TqrnJE2o7cBpRV6mwVo0rrEjzE+thhYd1JY8
wCMkfbj8uufgKkO/AUajDvMO1OXvmTabukRGmUNAgXtNYj/UEtlI2LfMLHXjp18dph6hX2zsdHl5
6DMxgEXITutSHTQxvoOUH3GgXzp5VjbEtuEgSy5g4kk1EaLOVDcOl0c695K/hhotJ9epdanAvmQg
NObKtHbnELcpw+oKjlQ7J0ZKfoJ40OVRz7Y+2DrAcmh8/6WgdGqtZ3LIdZAvkDk4LR7v7+/F9fL1
Zro54Bp35Tj/y02lWPFzuGE//5jProoktSxJg0Rx35vhUK4GhhIbJ7PaS+JbZu1TM0XGUcS2AK5U
sWmvcbm1c7k0CRK5EcQWsH+j6LlpxUZztQrFJjgCrgFlgsO7MglFejDee5vNrFjSVAkwJNVxJAW6
b6f5FFCiqOeLQAhBChyH4q6FBXvheDh64BZtwkUqCmgHtLEV2KjaWpa9qYEtFR4OBZIFeGIV2ifl
0UUShTOkQiaFi4pgMcBc0nbrpXcRy7lQWNmOukowOLbeh2WNabLdnGgk0Irp1ZfYnrfOQeaRccYZ
ysCX14N6rsUHOE0fejIGJZVRGdU1s66UhNIbeKCRYb07ZHC1Vy+sSJzHfrHMBXzmMMPEuDrMonWp
H5IakBrSYBCUTOLCjCZA5GLAg/aAfkq8bI5e0DQRs6mSLcnl/RLFcesfkmpVq2K6GApbwQwxe4G1
gRIZGguEfKEmD41Y1OZRmZ+6mHOVDmZ/DVahcw+xyTrSEShc6u375df/i45lff58/VGa3qlurcVx
TQdVOCl9PsHaSY6/CLAH4QnU+elQkXoE/4ezM1uO28i69RMhAvNwWwBqIotkUSIt8QYh2yTmecbT
/1/ScdokVIcV4ZuOdsutLAA57Fx7DeigLArfuaYreYY7srSvUEaNkT7lNQLyJYLCx5+0vnyhY8yL
JhnZ/OQ3VT2XzZNdvcFc+YesCrioQd9NKlLzmiubn3p5qfxvMqwxzTROByvWxGSwnkpIGc5fepcf
mu5sdI6XHfia5cnWCLAyWrQat8B8YWRtpPytIo2Hr8urEmJsJm+Zv0mKtjVrX5m/Z1RJV77bhbMY
twsNMi9dcdEY/7yv5G2MeaxFHUDCkXYPp1JNIqhsO+7miVZ4LBmdC881WO7SHZVwAhOlO/RwrDbE
8fFhO4vYXoY4mLNbJ3y0OuIMa6pjGHbx8BJI0yaNnysqyKT5MU6E17RPSFG/fvAL5xPkFZBPobjH
m2r1A3pVUapZwuoD/wvqn3w+QmBGQX2VTHkJKwNt4BTGHIqcKnNVaTVRphRFBypHz7Cv3STYRBph
I3cR8h0mg+SPBt6JG208EGnZ29uvn/PCNenT6Ktzw9GWOJYWgsL/IWrH3MdhT0EGqBr24mu4svjb
1pUdKD4OUfCQdVR+nz+r4+RLDxsf7QtKMtnGecdR9yFt+VkNPDOCmK7iphBJ+TE31F0mk3tP4I8i
fFNf+xqpEO3LP+rC8ZfuRSR30CPt5Ssn94W1Sb37v9/4jtl8mHpxYeWhI4EN9IXjLjQ/lzr1cAao
CRL++t1f4g7CV+f6hQqFKmyNPnednPW9wyzPpWibdoQ7tHeiXSnH2J9FjU3i5o7Mbc48DGXUBCfq
pGeXAGrs3zoSZr7+OZemPKJUim6gcEQZq6mQDHpSdEGV3KOkb5THWd6GBpHeSI9vvx7o4nUHL3je
MvoABy+Nz9OgwxLBlGAW3RdIMZXg0ZGJOAmabY36zk7PjXRD7WIxLZLauCElJKOXrKiociFRJ/dl
bdM1vUYzvlRB2R9/1Kr0r0LAv3wx49u0p9xPE1cjUt3kxitPZ3Y7TuGg0X26wlq243CQbbq+x6tH
w6Wdj+XBPcSi9SJsRj6/mzIzchJr4K7Zc+sP0+wiF99Z+Z3OoVmFlW9xZi8iPHQ8pfy4URAQdMX/
+gtdKFY+EujWNPY8rfvWsLrsfl72rYNaICavmnf/kpD01g9gldduXpf2oQ9swbU2oU8aI8ihQtyP
6lnT/qYntEmab63yTSEdho/+9fNd+tif7gSrY62V1aUf0giLgV6iMX1Sey9SHlM2ILMhEEklM9x5
QgI+c7hJdByt0ReEXbu2r7zpS3Uh3nXU7hZEHVqNq7VgTZOxFBOUpSkfUOcVXtcnd6E1HAe9/xk1
xOX1P5Iu9qsJ1WSO37Cq7doALbf5rJspTeDlkWogaRaXA4q7G7mMYFwRhIOGCA+NII/hLYX71KHt
K2Wo0IGMhpBo7/FI7EQhG24qGAmU2LNTPYQywb+xuiMQ57boJhdzh3Q5Ge1PGw9OAyhYM0j5rUhL
hNn89Td5V3ytDodPb2I186PMzHojg+UD6BSSfNv1xEwpx66Ltk74kgyTV7Sma/Ft4LDaDU4/lmea
r2b+qI46FwTU0uGdIr8BoKSEb84thJQqvEkNAmmh7kn8C3KP8Zp9gHBPLbwkhBbsuYe6Id0wYIxE
CIelnxVw7JI8R8qzFkCUJfjx6we9fCEV/UYDKRFxaKsHHYw8K40qiWEZilKewO2CXK9xh9V+1IqF
bfRnu3+7MqqoI357vR9GXU/5rjW1ZkEF1mYB+nOkG3gH947ladqusR8yADgreMvN8MoMv3CsCIz9
f0+7qqQaWgnRFGuJ4Kyq5k1g3Omxp8p3+lUT0Qu7lpA6YC6n0g5kL/+8dc5x62R2RWMjH8HUj0pa
+YKiNR7a9KZs3gS8KGBIKz7V/eRpqQkrf/QaLB+K+WibmBjeTBDyvn7vFx//w48SBfaHciJKkniY
CLS9rbRnOT5JxoHrOF5DUX4tKlG9UKt/ev7VAW5n6PAmdWEo55Tp5saJsURODhPKaCk/F8NzRPAM
iuIhGD2c32BDkQ1ATnkQxDsyx2KkacFm7IrbONB8FFRfvwh1nf4nwLVPv28NEORVD6sgT2/1xCYq
PiA102E9pth6wy8Cr82QQqsu2LCMuHl+GUb8EHR7n6hvrVL63Q+zDw9AnhscjloL/0iDYpUoZWWx
b9Rx2gajuc0coouTZt+Ou8yMbpjYALZd3B8oZmkMz5L2LCX9JhzjLWV9qmfE9dXENtP8IXZU9tPq
LcStqI/SQ8PNOAsfVbKg1HNeLyR3lielJEcUL4L+l5LyC/S3asG6Q+9vcFgllhmbwhGaTjLvCUB0
ucSzx4ZYx3BVgSFnEVJ8jJ0nYwH96wmrNl/FJLUyzDd7ZzsQ2zwS7g4ihh24kJCIu545JNsM7pok
QDmTCFpsInkjcz7dBsp5iAoPmqCrKcMf4nkJjxZYeV5jGJxaOwXbCkpxNxuf+u6khrKrMeVT5rol
TduFl8X/rPUF4eD1gC4doVwkn/QQGXpBKCHIn9aamznoMGicvYzk8oRJoy/tnwGi/IwvBnS+Nb9b
DuHYFW/vRA8xbsnM1PBguGsBWbCZI0S1Igmuf+szXFhAVsEfUqh/6nQ29fNkn2GAD7nip+PPHIqb
qXyfmj01LlswGYlkzv6CqBDqpG7jMYCDDh1CZvJ4Fr9F9MiUWD6lDrFC4XAfm/GuShXfqXOP2mjG
K6KTd5n0RyL9gd4vnR4Ldroc36LwV7r8qaiEx+L10ePqTotAImSevZ/TJQF5aSm1YYRMS49fAP7T
Zf4c9OFuSEnxi4T3BR4a3MvN4MUZOJKsvaKEHleTSP3W41Yoj8TsKBoXnbvsqdLJ5Vg0F/67zhEm
6ZGvwgmt9Ph5zMdtOxTbMs0fgrk+jl24QbnlMoHdGPeLiCZlyL/LD7NwYWRpgy+/6qjwJ6iGHFxS
2T4Xk+K2jubLpFJGnYxfiY4nXbWNgbLq7txiFEOg/U/6jA7mG6Hzc1Z8JQKd69/qvHPrZLiXwJLg
EglovaHBmfOh4rD5JTof8VS8QAJ0O+kUMZ3xGJyGs5yl3pRtOw5f405a9jYVjEPrkzTbkXA6+U02
Tm02u3lP6UHuJrVUVJl7RFoaFNDejPdGhD9rgwFpTHIO0xaKV5b3+6w5q5n0Z9cRISLLe8uIrpxJ
77DFb4fhh115VXXhVWEOzaDnt0LQoES/RgXsecc0DHGJtBaBRVWVRBlFCqp8IrMzoYRiJymphL/e
Fi+fD5DVabXo1D+rQ0vu5nkuipY8skLg0kx0sdpYlXNwTSJ7bajVUZQrraGEdpncIseBeAyVhCI3
IMigvMJ2ugR+s9P/+1Crk8gai2Yqwgb/pfAXSDCp8sLUrxiY7/bWNpuf3VzfSnZ3S1d4WykCqo1Z
FIr1HC/xndblW32BYhnR95K1azSPC1cNfhz2yKj2gKrfccEPJ3IujZFd9B2F0Ls2HdR4k1hioxYl
UDA8f/19LzFePg23mmqJNIxVKONFVcFUxj9n2/rf4s4NlsPyIxgeJ+tEUMH0nce0FQ9+Sxh53Lu7
hZueWxM5SP6SYG7vDGn39S+7XIcK0Ykg+sGBW53HvWVV+RzZMRYMrtIcum+thgsG9P1NbD7yraKb
ZDx8PebFEg05Ao0RWs6ksn+uhhYpcYxGphoylGdbIllFfy4ZzwHLwRShqHZXMadLIIvD/QoZExHS
NGJW1XYwpFXRaC1Vh0wKurHBU6TP5l/xmLgVhQKnFH7HNJ4cztsppmyUxoOZ303aW5P82VAzfv0G
RJn9284DiQx2I/iiY68XYdazqSAZEI1VuX1lvXOHifWnr0e5/G0/DLP6toWldekUUWuxl1JNSfTK
lQRXyOSZEqSNf3Xz6EHr3ubX7hkXv/CHgVfT3Zn5CFmASWqdvtXJ3ta9Eo+l7Jf+Vz640nhlDl9c
yx9GW33cyqkrM9I1bnetj87FoD3dCelxb+LmdGWs9634q0+3ukFho9HN/YwBay6FLluaJbtUnQB0
DY0KsqLx/b0yWd6TML4acrVe9FKpcNIGni0pR3IQfvK5nE7dSjPuYbRN1IFGWoO0BJ+qeK4o5f0C
57MKP7hKIQrWFjZtOrH25C+XPWXuvC3hkMe5WxL63NL8mGrtMCW+nf7QI8eTo2gbzH8n81mSYHOE
T4u2oxHhqsl3hYA6+LJX0NZrH1D8+YfNGK1dKRdhlwnjAkC/JCRUaXgD92Q7GLi1X1kWFy/BH+aL
mL0fhrOctFXa2IEtWpDf84xfxMaAeRafktR3Hib9hsbi10OKL/TFF3RWR6EaIV6aOxCsTHfb/l5D
kz778rCNlCtizXXQ5j/Xq3+fzVlNz3R2uiDSZoGfdDcDrvuq1b9NGNlrgR/Lyw8rxdTPUN08TB40
9Z/qFkMArqeeEs3Hsidl6x1jfqb6sKThNkXJlIirTXRkj+KMjuLAtQf1yiS/1AHBXvR/W6KznuS6
0qStICTqLwXegsEGxWX/mr8aYiITtrkZIz/9AeNzuRZLdKkH+Gno1fRzUr2Z5ZLmC0QiRkXhUFvc
5+gu69y0WmDAcAc9ejaOmZVemfr/n/0ECgT2NfixvO/hHyajKjtZt0gZlYH1q05AI3AI5p6O5STN
rRk6qJ2fqfn/y3yEbkrljCrzXQb3YVCtGpxOGpiPg70rF79CSGzum2yfV97XA10+6P4daLU1k8xR
Jja9k9tMRSyWCzZv2e8Q+l6ZPhcXGOApRp+wwNGKfF7SKehFpbdGfFsgtSRANxKdOkRjcn1lJV9S
ReCt/O9I6zO1ajWzGU0IDv6UFzhoHgld4bLJko76cxjcLnq7scd6p0/GKV9+DI2J8wX0BGLi5grZ
HMaddKxMUAIrlg8z/os0QbEL36Xc71HAbJqau/LD19/h4g77LvZ1NL74OwD94YMnsWkiIsO+1y52
C83FlF6735K4p7rztW7i5fVEX8eitsOEZ02TbyoJaogM1wYiXdV4iroJnhU8IQsk4K5heUDTU+fR
YPn6GVVRVfy2y/477ruW58NDdlKrdFWMEjUIHewf4ietDlwkmnS2YUDc2hCL5V4RhF4oT9sWloMB
6t3WLyZGQTRZZkPdTzPmTVwHLSM/6lrzhNoP+sopHV+//rEX172KKhegEr8igMrPM7ae0tHUVZoP
0d91mN9Qk5Wx5YML0VkyMngd3Iija/xURb+0IAUOi5wfuyxU0p+HRUYUUklY2a2ymG7Tg09EuV8p
dwrqtZ65mA7AZ0rqlvBJkqk86n27rwf9psHkkj/bVOAkQ2R4qTq5BjnbTft9Wv4IjB8StaQ04LSy
uHUe3zgkZCVa7daIIgXW2RGuYpzrBOoKJ67+ivafRx5z3Hc7GO7w7MMXRWZu1EfAlt6cvLL8NebL
qw4FLsRAlF5A07+kzR/tEvgjIB8yILE3K7mwoK5rQh9ohsFkzouXovylYxHLgtyizRQkoUFvdmZ/
1p0n+EQkQxydYdlXGngcR77yEyRZjBzHPadfuVPUp6VUfMAAA5zDcnIP9AV6n7mB9AQ4upNBKmn8
zdiNcnEVUhCwAksQFaHQ5F3/HbjPnyijoLhBo7fcGrJ3VFqbuIkPI1kwdovRq42MIycQVZrOFQl8
FrDnAtE7RPiZaJva6jYqBpXDeOsML3Zlb2y+kTBG0LBcXLrsZE2bsbkXRXxCv0pJWzdhrdVa5c5L
dapM9ZDmZ00522G3MaQ7vv0uLg/OgkamxthRrv6Iiv6QwT9SrPtJItz36zl+EQH4ONlW1xy8lfE4
1CjMqesqKJvWQPKeXMCqNTZ0PbGB3Th27aqBdBPLQLi2vZtM0g9hjI28+u5BjSWAM3o9DXjZtfzT
i1C5atJ0g0gCs2XN/XHsyWylqShv9YHMUvogtr9gnD6jsBlU6P+0vuRs3trJXYq0nVogswZ3wJQ1
y/aYQ2ugcnk6+onJ3h0n26BWrhQHFyt/cnJIdpGFp/9agqekBWwwoa23csYR/s6TuTGxylbyF0cl
J0HNcfTn0CsPZf8aagXWgSj0xnG7ZFiXW7oAYEOfKW8IlFZhMsbDL6OYD6nM2gxJ2iR4R3Frda/j
QVovz1VCzuHyd6SaAlNUw3zf5No+mR0/niQOjfkKFnCJE4Zzj/rOLoIWZ6w2pF4fWmsZQUbmHCfZ
4FscfFPi257mRHKYJTrObpKdGvtbop375S6QtmHAr94ktDqzI6jjlSkrCoX1GfLx56ymrJkPVSUn
cH9N4WHQkdDtPKlzuhXIlCjPWMAUo+FdaDfbcToOobl5HNLkZs4dHwaiaNAHNpkvSHLD8MlclsN1
MeylPRxvC83E8YhNfD1v877KlEQnEWBEIhQ+4i2XpaMXSYlw1GnlZxrAoT15fGbRwOa01fUnoRSf
6QN8/bqU9/jZ398XvwNMhcAXc/W+ZCOTu2Q2m/v+KG0JnkewFbtwakW29FHaaF7hjSeoicTIh363
kbc98ev4uhyCQy4i6E/EChGtLbKolZv8lJGKl3jZttjWu2Zf7mh5Q+XcJQXiU7ohD/BSvi03Bv92
sUVxvC/daPuX5qYHfRMTfovRr4vQ36ed4gdeTJpXvst3jtt7lT8R4D57/J/d/kfxiyVLnKJMFPR8
k72E99k5O5qP0dHBk3Dc4Aq4H//AxfdOO6R/FESI/d1svok/j/xuh8Bw37lvoTtuwO83b6qwcez3
KWnz3S0JZd9g65DqHvjlfeZXrnw2yUUriFArCdaMPYmE4+ikHLTvjjfv5isF6qVK2OR4/38fREzw
D0XQZC1qEM7YsOFDBJQM0NUs0OW8YbqC714i8LwLXRAHCAbPmhUoKXk/lpH2LtC11Ld8OdE3iI0X
TPYHmReivHC4yvg164HlWZ0g63Fm2ukT2VhUwF/PxEuPTccXpzvMtwi+W20jZh7qSCUFRbE/aqwE
8dzywWLnW65FDl4EEz+OtZrzKZyBUI/pG8BRmMbMD7VjEuyiANGa46rZbhjv5ui4YB8tuDly5HYL
tuQjUcslqdpOfuXOf7GUpIiENsghQTLZqpTEVbpIAq3nQ6hnqZB8o/Ytx6NlIVi0VCucnoLS/PUL
f7+Yrlc+7XUshGyExL+RIye9aq2xxj4Y+qqSPA3y1phe0/6c0RSDTc22Q3JPhNnt1+P+Q/v8bWBI
u5AlgU9JCPg8w9u8b6plwJgRsW9ecNnK76zwxaGV6GDETUWvZMWpk18jyklEX5N11O3bqooPyWTe
zMUdhAvLmn9IqnyKQEOgXStK44uUjYzQbx3PDVkavun6zyyiPhlv6G5hABUs3/uZQpHNdKPXN222
J6AWxd/SePBMjMQPzRPaULqBE6ZUyjZP0FQe5Wavp49JNhwrXfH0hn2tqO5aI9tZKO6CANP3cvBU
KgmjHH9ikuTyixNKjWAwcWw7U7PGvXSvlDQD27Na71NESViQiecTlVSWnRddBgH0cUWQ1NtI2kR0
5mofriLZeg52hMPGNG80ew/O3M5nGqYxv7cp6bjiRk8oIfHGdNhLLPExst9iVcSuAQLBLSln+vAP
5iSTs1Yhm3iCds6lGr4bCgI4RoL/qz9J86tYbSSfYVFAIjVApOo1tsfdUjcORvbcwTSaE9u1EVs0
1WseHgM8SnP88KuNECc+h+ZjAzW/ImNNCXep+Shonfi0TfUxkB0/qzPibt4cQhNyj7K/rf3m1SzO
SvvcdVtcQHLVVSw8Xo5NHezILLDxb0mOIMC56C/PN/BbySWgXGoe1PYgWSTGId1uGtVfnMDHP2XA
AEYhelsXmdo3gYQ8rXZjZ4fBhsGDTDdpvceGwC7p6m9J2rMsNv/8xTBm/DAeRSxLilt2j3WMEfhB
G+Lt6k0Y+U9QuRpVPnep7Un17LXEath6esQXGAhE3Ft8ebrP83NA/HQG15FFGwSP2nTL0wddg8KZ
hIKBCO/ccNUc7pn61uk/RzB12hYbznWF9z7pyl4FD+5a4+FqEM/F3YW19r/lttrtkqQ1OVBwlY06
P8XuLbvLzQfowXpwCtWH0T733dvXS/zSXg4NkJpQ6L6s92vFhyMsK0MlNIv03aIAn6VyPPGQkXKA
oPP1QBdBx48jrZ7N0qq5rQyQdT3F22THnE/mWTDb8/ZFwARE1EDyZIngVidBIZvwNf36J7zr6de7
GdQoQh0xD0TkvwIfg4UHndC4fb/JSXUYPGNTHF5KPDvJeMl3r/HuoUMMqri/ZO/oO7ufx+M3wrCv
/IqLkA0nuEoiMjcNYNjPe2q1qJOM1DO974OHWpN2siJtVHBXhw6gAd+jyVwzsP0oUoiL/5ZfMzm4
RHjFb8AUpFfdhnm9qlryDsO9eCZvjnZswaLtgGN0TP9VE/qh+Odmh/ovhroS4Z+lNNVzfVVxKM6N
374EjRTMTsifAxv9/A4kUKOlqLEBCags+52cH03lRsPA034ylMNSP101sP19omPqAAbz7rCC18lq
xDgIlWLROcmWxsebt0SWPO1U/fWqc8XvN4bPA60mmWZFQY05VnIbPPV39kP8fbpi9nFhGjOC8Kqx
mcsGbf/PLy+HytLallRAGNW81v7mkM1p3KtB5Cn1n9GCgwJNqjH5GzudjVQ8WxiEDfq9gubPpvYP
ig28f7zv7yDEldPfFZZS/3BvQ5MySrkdTRn8pdzAlnfLsAKVhzi1xFcuowKN/jwDxEPgsMR/knn4
vko+bDxDbHBncmhMcwpiGhwQn3m1ahYz+bcxmGSQ64W1zVr9kEf6nDqInW/zt+6vQbuds71CmlPg
a27kuHrkxYWbXAMbLz7Yv4Ouq+POCNWpkKB9YvquTd+s4F5rzm11g1t9Ofqq7uGftZHUl1B9/ofb
LuHJ9fVGd+knKDqCDw0pkYCgP0+QISkLuQ+5WGOdnQUwkp6u+uv8DnIDqH4YQvyED5+vtSrd7Dpe
bdX9kIKNpO3b9AWSoeH4Qbf9+nEu7JgCvdU0A+dn9DprbfQY6pCUWi7hmn1gq7C64z/ez7Qe1FEQ
vGw7gWF4rK/qxi4+pgm4jlgXs/f18TgrYU1QBCdGezQ2rX+S3RN34cP3R/vw+jr/3OBJ1T3uj+QS
7fbn5//y2B8GX52YRaAG80IJgxUGsDkSpYNu/Ri1kwYREO5sC1sse4FpSfTt1yNf6Gxirs3ewnmN
bwjbzOevW3WVjvMtXbpAesiph83zaBhuVDxBVUPOiESI5CLrVzyl+0abNg6hbznXP9kwdqQ5+JV8
EKJ+LLgVPPpEuAnlV9ZyAQ9ACcRfUR/hdhXmtSjVCwjX5x++OlsTXe2ySQo1cSNP4x+0G++lklx1
LoJSDs1cVNqGvJ9xQmwKSIoUxYG2UbPmMRrKGzmfkk06PSep7tGi//qlXpzF4rB7dxciPmO1bVdW
2M1BJIhn5Y2CCTR4ReVVBoDrYbIJWPYazl/YG9dsuy9oL3gpHwZeHX1ZH3ROO3F71Gm0LNayxdsn
Q5YaYiaW11sQeNpFmkDOqYInOIbiLisV3D8ow/7LS7ABTfAZYDW/f8AP+0agjPGsSHIsKNNIprEu
t3h4fgIsmcYmF0d/FW7FDRaFjvf12OL9rk8DHON1TdjwECeyeg2LU4wmgP0784GbXyysX5yDYEN+
Pc7l9/1hoBXnoZAnQfuHCiSSDOQWiig+GQPZeXr8SrLnw6SlR7wWo7wBXbXcvqi3gq5sOtleq69g
NZc2MHwGeOMgmBDPVvv0ECky7tygvCbyZwtGM2i/2C1THtsyfkLLvfLw4mxZv2U6jkJMRXH3T9Lg
hw8cx2GHHzBIFYgBXrjIAkR0uuBVJxyIXF6h7wzmTwHxL3hP5RZeruP56x9xqdbDbs0U5jf4rax3
7cnQy2AEKxUGBNgowsVH7QwZ3YFv+B9G4lySGUoMtFrTxqBrSyoLVk/jz4jEuMzH6Z9qe554tq+H
uuC+Tzbjh7FW8xeDeb2WnXL+3njPP6rb2X3W7m9+OBs8b2L/cDjslLu/+r92g7/7w/B37q/jfh9u
jZ/n/de/40Knid9h0PqHUW+rONp8Phx0oxzCWud3PHvey2FbuptXLAp93HXe/v77GvR18SjScYGD
BYB9FK2Lz6OFypxK5ijmU/8LkKaYzK1p/ExwTBLnUFwNh5ywJyuHXqTA6pePQ0RQIfaU+AsaGjer
GLgeppHTf1NU2ZdrfMzU6bbP8MXl0kN2QDEC/Ygkwivn9wW8nhf14aevTlHJCs0+GFEWtspOc3ZN
XW5qPceqNkHyBVJpxyfRlIU4u8lGMAk2wmxGg8osbYvCK9Pnlg04m14S7acG+IYm17Tp7CX42k7n
Ql/YrNW9AfMMb1QTIc3EPiMC5zO/m6YDzVmZh0+Dw2CRpWv8RIXloOU2wAlJaURn3WSPfThtNNGr
wgaM5BS6Tm9mu5tkBA7CVd/YSobLP8h0fwdIayB++jXy8gV08/N7Wh3aitzbGemtKdrAIyXdZIVb
DVZ4VPtwC+Vc8hfrIca8XpZ/fT2VL5YLH7/Qaiqb84BqYUJ0HtPyLjdKqSLiGD1CZTDRfcIZIs6h
JDTSfSq9QplCB6rsuZ8CtoZs7ZB1rQkf3Ktm4lffyGpbQZ04zGoKlceYt4rxS8iYlrdp2IJztyrh
qs4P0zqa1zJeLh2QH9/GaoMZMrmpDfiWgrg7l/6cCDT7aqTCu9j4txPiw7IQR9aHE0LrnDTHwgUW
NJOZXDblHCFKtxFZLOF0SrEChLK7jctkJw3hCbHmDr1AErd+0Zy7rnDByUF/DQq1/oDqhZiJQZ9c
GAButpxawIxheGK/NwkNyEx7Wxmnzlpux37GwlbQlQhuZQVI0Vk1TsiNCpbETPBmlWf7UUcAmTxk
cnvb1LpnSstRWvrD2BY7J6xdO5mRHmELFdNNog18Len88nd32OPJSMQOcQ2LTGpWNN0oMoRsdAIY
4ElPtB8xy3kGBKTYl9uzTl//OvAotqL1NzGIc0McKdtkT6wWQtegGpSKNL0dpHOonms8AKfzZL3W
o4hrrgf8U6lQ1Bb/wKvL/9LYhPmQxuDoHCdrOGOeDK11HJw+i9ZHSSbIiAACCMQE8JmA+tpbmGaU
xRKmeV9vAJeqI5MxsYMAkNPfv8eHqTgHWTMsLVR1BhAeTGCfgJBRtkO1c1Wkcakq4QjjEovrBNXJ
qhRzokGtZ4srs2jc4m3enkGgOIs2RXrlqnFxJOAOQwHmp+pbHTwTShunaNXidlaPdfpMeDzWbMLq
UNd2X79ATezN64mDawjME1BrSuvVQ0nKuFhtY7w3iGbOqDQl+uVFqPkX+JT5YrkB6YxzeDZDDm4M
TPJS0CzxEiM9Ozsagi5BL4GQkSyNfNAZRfuZDupWYPxdR0tvwZUjOwpyyoTyy2CfFqoRWg5XI90u
XtA+Pstq1+1CszJjbQKhpmnj1fBmajEZw8nNiWYtdtO8sSW3kq5MQgyqrrzE1car9rCDVRsjJ7sh
w3o0HwuO7sHYxhoSPQp1Sh9riOCMSDIdFSwlp8bLEaArEQr2sym9tltbSrhUPtX9y6jmfp3uUjbX
IhWTK9s3eBtF8y5IHaz0MfVYXpeM3k/4h/DGr6zmNmbMxNSOaSA/iN+QJ5QryVOUbzt7j3m/djfP
dGGUmeBee6uHz0kTbs38l/BGwJeBKBqo5Go4iQYfF4wcVyEJ6SLdcHKY8DZx8u6BIkyF+QwLRk0E
eqGdtTTfISGhz/PG3PLoA0jFi4YbrIkqklv7pBke/AraUSI4Ke13GX8VV3m3U3alTuevpYVoeGr2
nAzZcUymzcCcq4ld0jIdAlHkCteTQn6IstYN5ReZRpM82l6xWJ5oZlYzd6DuiPlPBU3MwNZT2aqa
Vxq5F2ivhryjp05uOM2KkrAfw3jkMkO/qc2EQd8MfNB4ieEnIx6IXq7wtD6809p4LCnF7L7bLsZ8
GABfdTwZ6UkVw5aW8k1utHeGBPOGvFK8mYThBY2/oYCbFd1luHEpwQ/M5ygVSZCCtUpg8zKiSZIf
hXRY0tTd0OVePv4ytHizFPdGYm3LAulSano2QYit+ZDkNGYTV4U9ns5IDCMoYdTNc2BsccTxxlg7
IEeXm3xjwAaEPEBkWlyA4zDXMH0UjqpWcEAWwDspSuOZXDk3VoetJPRCrAIICu5IfqqQa3JhT6PJ
LTA7jcKSzt3tUmqb5pTOsHSD+Fi0EyZC/1z0NA0iz16kIjc8XFDgLwmhLpJoL4IT1fmT7aQHKSUi
HfGFMz5hT78Rxzgt7sgieMN4LWzlBa5PXvxYxn243BDuMo4hFD8SpE9N+dbXpzrtN8kcelGlPmKl
P5vZtiklsAzjwZwsL+qIhu12C/aySgLvUHsSGl8ZYWZFehfeYIn5atGMFhYHOQzDJSbp+rFPXsv2
xSCtV4/uavU5lg2vHI5p87OKiAc5NmxVzJZhfMHHmftmbX5vZdeiwWWY1A3xDtbZQQ/MTeFrMu/6
BC+jIt4YAXRdD/R7XojckKhAyA8m1lxxmyDzRnl02+k5M6WT4Co71ky4LZ3z6UVHky3+q0P2OFv7
6MClhMYZh7sWf0O5LIHkXtggcciGSR8RbwqtHZ1sWDwlIZsazDYhRRZvMj8b8888vGtCOj+0Zn/p
mbydSZ+ScExkASuZP2fC9WoYUriO9k2kEsmIqtAckLiMXAv08SaDfToGzEdBPozeWOoKrlVowXNy
2LOnUPMsFQ+XxYeLMs9k9HZ34iYSNcHNErDanOq7mJzwh3tZ3hbWiZwq4X0qw1rsHOiBWol1nU+8
j2rkNKn4YApRh+i25empxTYIdozfy8cRTXPnPMY28VHRTeTwrnZl6WG91zhQjrG3f2m5F6pN6KbV
uLFwi8z5y8wUGs3iFQY+rKq+jaAIUB4K3HLkgpVyOSztV2ElXIw3g7aw6l5xISZ5jGsYOB8cV2pL
e96LKQsHZylvcpUsl77YwZ4RIQ1GPhwx8NhrrOCYm8M0wwGIUGqq+Ho8TsaTQFE1XrATtm6ZmcRa
9odwG9vtweIQSmeyScpXqRbQdxY/o14rOSEUxUuUEl0/lCxhY1aE29F4mnQDk+fJy5Z4z4dAReIU
8S1QX+YwuzCey8d9NfiRddtl21ynzxM9p+TU8PpaSqBWVg4015GUIZeGNLtMtzYCCQ0rwD6Qow0g
TtxOXtOqJ7mLXNuoXFJ5I3gOGtteN9UHOpaJjYNYQ6x68xCr7ffrltbvReHvdQc2liKbDSnC6siE
Kt06U88NKRCOn6rHgVXgatur95aFjso4UYHUwInaTscaWoeEcdLz1C+j18i8zzLN64OXHgCB06pM
ohszOCUVfiB/Dvx1I5vgUyfhv7LsYEDKndsSk109mc1Nlzx8XUBdPPopCaH2yDSE16Bknyr6MAp8
Tp2g0O8o8K82JC80fKmuTQMF6LuR/vpW0TRjNCITLITzcE6zr/ol8juXtnnX8oecH+iPipR7Teti
mrgRuvyvn1Ignr99LeG4Yxmgchi88ecf6uxuCFQlb0sOJwx2uFryJZLy2BhskdJDkJ+zawjgxcIe
hJmkdWJ6AY8+D1iU9TjLosfNgqE0obSgiJTNQzSdgDH+w8N9GGuFUFVdAdyNpBy9B73WY4cFwzK9
QqlnZ07BdK53zy9Omg8jrup7bcboQHEq4nLPVIBd5PeAN9UGxyCKBe7B1TO2NtRakNbh1Cvjf/ma
tuGoInuTsITVBb7CPySrQzgjgG4cEnXqVzdVenBeucgMV3tRF28YjAVnAeoybYPPnzJKaqzFRbJ5
yOa0+NyX5vmodG7euAU+8svRyH9U8/1S3wXfGtxOK5Tvfoz01XwIFy8/OOY3/bG0+isv4fJt4cPv
WqFWUaimKFxoSjYYQYhoJpCyhgZKj0Fen2j/x9l5LbetNFv4iVCFHG6RCEaJopJ1w1Iycs54+vNB
vtnW77KrztaWg0gTwAAz07169VqbNH1IlrMOZJCXECz+6Ue6Plbf55RBE7kp04dlGt8FvJBFNsRh
Yk5JNEHRgBBYyPa1guhmkULDNWigclzj8xUUuX6u2pGm9hMW0LFVEVfj9abBMNjTkiKgjdEbReVf
I/SnUgArNCQXTLJljC5+v3NKZQpU5Rkh6FxMjDHT7SZ/sPqf+pr1GWfEWf1GOq68q5Zy4UJ+V6Aw
8/fZ+UdMxUTWknK4DHf2O+lHVFD16GQJkSJpx+HL6KcEA8kIQPcWxD77N0W7t9Ly/7Eo/Peo32pA
YtrN8SSKX9cOoIIev419UwnKasHZBGLNaRD/x5X+aZWF20ST08puwh769/EelkKW+m6t9SCuqu/k
6jZpoW/IeN8doSgqQR0XthhudNUpIHkJXoS1n3gzh4d/Y7p/PBdV1FR4Tga1p2+5dLsIuCJLzdeo
62j/mKgNJ40ICXA7xmdlTFxLu1FNby5EtBYs9mfEOMniOgcE0p7R9lGU0UPP5O9j9MdHEqDJlEF7
EAP4NmnlksehR3LkEBLqhmi2FYLyj9sgr8P8fWKamkjKutpwsvH+fhuaptOkTNZQcg8azFqrn0YX
SO2XF6CcIn2lP2ArhfqeMxWBrN4ihkCfV6mWDms1W1Q97DrruSFMJ3T7+9X/gV8I6Y2SGJT11XTl
uytEbyVhbmbX7CZetoh1OCNq0eKyQ3kyutIuJF19wv2S9oW/H/ePQ8LU+5J6X9le3+DF3DLbhoGC
vwyrVEdZJyQ9UFH7XbjR86IHUYo7DcWOVTJMC/UdaxeszGX0MIYnrKbrak1Fz734uVIDLRrduno6
/+Ms/7Si0veDTISKfMX/7GujmJWzeI2X+8fnI9bWW3RBbHNrOVUQO7r9MNuX/M1wG//vh/0TWAdB
yUSbnQri/3R1wEUehFkD/hysakPhKpd/goHpxr9d4/8QNtD4DCJIsMlof481zVpJwklE+ZC+Z+iW
cHb/2Xz/hxICwLWCniF0UkiW35b8KlOUqsNS4tBZW3iEhbZJ5KNWPfx9yP54If85yreFziDS1yqR
owzCEZI1KsEIM//9EH96ZEGVAOEJdADkv0eQVpSa4ijD/HnUj8/uy41/E9qb7Xx7ay+7H7PrBefl
8vdDfo8o6KalpKpI69xEIowN6/eFIx2UydSatrzvndGD227L2zvcPXjygn9J98Ei+n2V+joYYAKe
PPpq/Pbd6TCeungUIXeeIGJ8haxJvU1Nxcnoylt9rxSt2IsZEk1N7KOJ8U5uXk0dxcrJ7VvrdoG2
p5C+K9erva5q2FIPxatSatuQbKuvRuDB02JGPht/WuhuMTS34UAVscp+sLrbGdCICr206UPSjvqg
Qk+IcDqNjPamyuPXGrKOXNJ9uqboCMV0BAiUNulxvVOL4se6TihTd6eSLYmLeZOoGBngbmQBcw15
sl+LdfGVKlI0HgzinVF8KQawZYEubKwcox0wzSSe4zai5RC1fBFolxZEM0P/V4iDeMDzEzBMkKVT
qClr9AKoY5D3pjgDkU3U1ap+d6Y+09FvPqKJd9V7cCXNzxUpQF3r50hN6joNe2G1zwCimvr0sl40
Iuy92jpx/SgmiT2gEzLMdGJd9dM01o+ZAiZZ5dPRCEv0wPQHWg2MYrgVuvC4yIV3peNAQCUiNKwz
xrD4rYLTJfouAWHDs5cG1jxYxmS9SiguZGIb6J2+Gh8VlcrtdAQrLvSrGyIDRkIEjrAiBfICCNgV
d3LhRJPkRya9s1Z9MRQg2CAWLDehKt3OD72U3+hNfdC+uBs/ucE1GM0CgtroWGefp1L1rXbBwokm
xtpTklW1rdrKYIwhbUJaKR+BVeaW5GTl7afyz2tscgDKzybt17QKvlkRbDND55RRU9OzyFkoxWIK
Q+lN2UpWRhEM9b3YExZpm1psptD5Uaq+LrfmTHgnsoNE5D0xkqOlxY4CWpah9Yaw6QJYLJHYRmmx
Nd7GHC/THHR8yoM1PxSvD0I0PSfXEW/dxaZv2iBMS6/NActYsCSAO4ZNQsQDYLRGQD4LXwo9uWkQ
ilNqt+j7hxVwXzvYucSOLo+sbMAdF+T8+GTUvZV+L6ILstrmDr32moHL48sDljojjWJsFPlslSnd
S65YH7FS8vJ58LR5PDdockPXneNXM0TpLcP5l2JWaS8mHZqNfqFOJyCyNDYvKE3sYwWvngcyal1+
EIjxNRJ9zUg2narfi1ogWtNhUAX7WmjudZIZGIh7eCa3tHRnqnZkCrdrMzcTTQfiW8s43OWBnpJW
1/ADKvZAvvtl6b+u1KjC3SoHb86Fk2qCo0v9JqE8ugoprvO1nRD4wBFhReFbBtug2lALtIak+gc0
OTsSf4zFq4jIrRQ+4pyxWm2WCeLLzLNYNhxprGlFPq65DDckx4CBekZy7akCYcnz0IS4cMlnem2I
6eeMudIRw0TTPo8uZQUktE7gDg8H/qGail4jiId5OGuEH6vTgxpm20Td1VLkrZoRk3XS+5p+/AxV
GmxVJQiXAJbrXR2SxVchQ6+2GFnEh2T9bplf8Akw447lx4I496qF074wXruqcCO1dxtEnCNWwrS7
LJUPy8KpBrNaCWch7WGMzvNKPEvUCsgsedOKxlmBSBiTUaO6y5J7LYge8ngWkPsiGvbcbWJROsWx
6EZIzERq6IUg8ou8yohqbluesU/1ElQVExyfW230YXLgr5wlH9cymJbFnVATNOcX+krtMheohXud
ShuptNBT97pinPBpXKl9WH3PsJddVgZAZwIm07YZbXTunQQkzv4UIOWLxXKGMmI0i+6K4GgwU7Ng
Eko3ojveXCup5u1Y3+eV/mQ1n1nqrcYjGhO2LsE7iW3xrsKYJCRCPuJOhzkbLUsNDTrSiUJb28FS
aajsDL1dlu8wcJ1aMmz6b1eruNyo3LbT7RpS54zEVjwjstwXlyxO9ivaCUzeoFivzlR6NOkAw2fV
f4zblfjDpADQUxpn7dFdi4nxAFxSzJ4SaYwO66cvLqIjaPJNeY0ulNPCVtsNKOGLcr9n7vfK+VpI
aytWyDphrsqf6WeIsq2eCute16REiNf6PCJAkOSVA5BelqdForTXO2o9Olp5B2iAXuj1ti9GL6wG
+s9kynw1pbrHoZjd6UqlPXxAW3Y3VuDqVCpS46rZQGjeFI9bLIGxcMFDI2T/rDLtYd031ynbC89C
dpcbxgEvAaldZRZkt1Iq2xAzd02rLF3zclbeJqrOsTRul1wHfybbinep/jnPIw/gOYkf0azgjvQO
zCiDK9R4StHTd1eFnN4YvJw+t6s5+eHS0CmXBwltyEPfuY1qOpFyp8jsCjTEhTH6B/JpTekVyBwm
xRcpHNHB3l9n8YEntpXSHVPGWHq0iUe/vmqeaMgOqO5qcyUVmKjwLK4jsx4dvWAaPEs3VMJg6Wjw
FYxDWgXryyVc2nWlW9P4ArWHRR182cg3JoWphDJQMz/kxks7FbsZ1b86yle7dxa2ZO5pFSuYhoMf
o384YeHC9RUCtb24+IC2eb/+eBV/7ZVDlYiB2o6rZtOmaekMBPoShY2Wy7S1LduShD4W3BZpC0i1
ZmT54py6BblLk6qvaVaj87kf424rkL0IQ0eX1U1a9S6iwfuV/pmGxdligcvqZIM5sh3pE26RlAza
QBsNvKFkL6T+hI6iW8gWRLYNYv1bnY02tUKeuU9pMt/WpY4NdMDL4u/B6bd8/itcVLW18RWqIxrA
3zA/rJF7lEOojcfJ4uG/aKRYLSLbvzbz5Ts60xT1H8j4rxD7P4n01zE5pAaPUzQU0Jtv8bBcR7FR
deU9ZTDECz2Jougd7qXxiYLDIXOIIoPYTTZskM5wQLrUso0bkoLeFg7tU7UpHMvFxZRXSrv3+l2O
211QfBKr2cBiHm6O9rxDI9seXvtt6aOI6KE4YBLMbg1/CjBbca/n3mmDwUdSaYnt9lHyyx2LicXu
8hx7n8Jx2Sin9BhdpKd4NwQ4PxaiHeNuL3nLU/uQe4v7YvhKEFOX3i3u4LIAYMiobyIn9dJNuOmC
7qkKBLgQ9vXSEn4brvoubObOm1q73g4/RQo8rvTYfhioga1tK/Oh2I3b2u+c0e0e++28zUp0gO1q
Bx8J10m3/kfPMwId/5srmKilkp9A0QE9+FZsiWV5rFNhnM7d8xVL2Oo0i0EvbSNaeGt6hIhjx7us
DXIWXIE66Ko7syVEYcEL6cPe9vuVhxs5+qe2Z/Wpj1G0wdhBsyt65mOoyE6XOdmm31tBoxIyuuUp
RyNcz7aZ8VGOd4nqNJTadfpr0Rb2tZKOh0B/7bYoJXdNkIIcIVGDuDXSEKmrXFnCHcHc8Cstoear
XJ9YpJrcx6irsJU9vEIDeQLYKZ/4oMmdi2EciuUukkVq5WsGE9NjKRxx+qMRl0dtcbLX/Fnq/VJ3
QnSSwXIEtCpOo+JMVPeYqf5Co6aT3YjhrrYIZEkottOCvpjdDxttsjvTWzmfhJvcSsQQ3to3UPl6
L59oOBBQKYDhEuF74NKqUPlL4gkKdGnyBi8JXlmAnu7kbfu+9uZRnOt2SYt4FQ9AbyKKML+NwXz1
U+mOWEeQtiW9XTHCzXb8Q5/9JtpWxu11r7bB8hK611OkMCvi0RafebLY8UHKqT0aiZuc20tbu8vs
0RhV93bdXUQlGPVjqAR57I83rwtB07Pi7CQMS10kknN3OqGMiCHA60RUWrpYdSw2qva7+YlYFqtr
8RZodzvRJRzE5kMJi2GX3jSlP+U30nRCpPiC8OyhNoNx222ICNMKb2dbdBlUTXebn/JaUUYN2x42
JBDLg1q6ZcBefNa2hmBnz39f42gC/IbdrUsOhmogZLT8yHgwfYMtu0TCtxLfxYMBHVR2BDsNum3k
yKwg0juPum3xUyr07uIv/uhN/uSz1WxWjVl6OVzxJXGSI6GM0zuobnnolrnrp4gObaaDC9blNO7V
MfhOnNTG2JCfiE5tI41lq7wRJRGbNILLdoEA/PJVsAUbUWu+MAvEuZfGdsfyBXv2Rr4Qw/w6LgsX
Kx2KnBvxPPnqRt2UnvjSOxzmCCUbOUmH0h6fr7xn9wR+vLXnzZOr7xSflMPTHdUp70gzvj5U3cjn
9ZJqr3snjN9jzcKiNbndAU/EAPTOVt3IpZffJvf16kd9M/nWxbgMfu3hFEm04Al++WS4BGYe7tH7
18JGKpNVl2Jx0GxYIl3azDmvgSVxcpGvolTFYHHMya8f14Ertr8GV9+Ym2K7fk9om/EXlmh1d93o
u2qr70x+IO+W58nvWFqtAOSEcc3tDxTn0RYB7xbc+NIzpgY3ASaNLTGUArcRnJGf9jYkBiRHMvzf
Z87u58/HkjeiFr+BrM2fZMfijcp25H6KDlE0d3XyG27TesDBLz2TD1gPu7yvlxLfrU9GczjOjAyz
3ZVwhrtfnwDVAfLkJkSueWt5liM4yolfPcEbnq6u5Zmu5UAAcPjdszzdjR3zYLDASDtEEGwLrRWL
r6trnEIcbXNnsd/eNB+rDWd9Vmv75fP+/o3/frnfDvbn+xN9AJoXO4hw2e+a9347cC44BboCB2Kz
YjRoj/evLiaYTsdd1YL1jiqu+rg+dOsozVz26KmOdFg3r/VpHdzs3tzMbGyFyzLkIyPFI0n+xOsl
T4K8K7biT+lriki8Kvnjo+JLLss/w7e46R0LjCPxzC1MjXVytLbsxXYI4iUxB0y2SXqTTl8P+vPi
kqzuLM4kR8hZsx8fH/fnj+DRNVcFfm7isTmkp+hW5ZNGb+3oXs9wvRH5CaGCAx3OLomLne98yX6z
/HRff82zNxoDOJ3sVnauO+7KSfSUQ8qjjaYDFxPSGe7rq7aOmwbH2o4D5u+UE2Vwh3UfN1ZHo6xy
d90gkMQEWi9ocmduuPY8PiI36oX79ZM45vFl4QXRQ3vdr++WQ3a7HOTXYYvS1rBNA8OXPdWrfPWB
LBHhHrj3F3T1b7qb3FPc9RSGm5ZPx4/pgFkC9JEg5AubXc1X3F/vKHfsLO5bdMvz5l83XNKmum+2
9aviN9swiO8kX2ReNzJTbL2Flo3U7OgpPooLnPzsVdvwjrxO5dYRuhvMChoamRHIJtjsW/Y6M9ZG
eGHf8Pib5+x+nUssSusFvq337Q0UYJMTTmns+slmwbPBNVnjRr6EgLuy2a8zJXHY6J0+YGa66yKw
RmjBx9eUQ9rXi25pkGVs0cNa56mTuT2aRe2mumQ+pRo39wiavNhjV7Mzl5q+n/nafn3Pep8Vtz6v
P8n86rK+q7pob9oTKhOe9CQ91Zv+od7Um1X7SNr3pVNvSBkjG3floN0oQbqLd8obSNxm4c8piZxj
vMFVXV8tLvwBlgKPEnhJ0DoF03p+yBBPir35cz1RTpW/zw/K/tdPgam+TnY9nfhLdkl6aslUNthp
bQDGynLllZab+gERsCWQ3jgZP7lIAfQh1JcWZiPvdKQg3yl7OLV7Q7Szm/ScXWLYSA/lMcShcBdG
vJcvFhV4naFXf/K9IYgJ6l3JRaTn+rjsJzhbTn7mtFF/6m4YLUbuCreRv2Z8fw3svvpBBIMUVOiV
G7bzyB+epjfzR+QLyDuxTLEw0WfDyqG6g2M4jdd4NfpS2hH7tC0JIF9ED6f11drtfcMhU3Jl39qg
D+m1vLN1R7/zBq/zerfnXS2/4o/qy77iiK7yqHgkd07pjjfTy3jTOdOxdBH7eCb89VTeJfr1VoAT
f6f6iid5oQOoepI80RV5Q+HVvtc58mG4o1F1v34Wv7NR+eUtdfk7yZP5cOlI7BLb/dVevPq+36r+
r6/hVebDjV38IfvxR/c6ecQ1myiQXdUnIffQ29lom/559HsfdxK/8drn3k+3xibf6u+iPzxq6KE4
1ma9XpMfFK8G/wB9Xx9GwHrZsy+/m5fZR0zhADvUnn3syN9VO7xF5cFduAqoDX7uikF1FPfFkZDw
WBwjlM0Ke95Xx2gnbItjeJPexDdjkPEnVAePxWfBr/CnP1M/9YHM0WyBYrgOSmOjYsLQyHbqxmzD
QHG8IrtfP3OTADOKxyhIgiiAtuqtfxI2MLT9fttuJU/x+q3uK7yDtCMIfyApqTyuHzs9wo8LiOm8
kvESNqr/a6y4PQQtXve6PCL1xSjEH4vHwHFrZFf3aSLiyIo34kTkcptcFXYVZ7SeU+YhbbMj/nY0
MjO4FHwhtM0bmxPFAQZmdgePPUy1rwGMcJTFZh4XzRlO443mJJ7+BDHSN+96+7z/yBy6jflcUI7T
+knr6Yk+zRo8aTO30dpc32X+bm36Q72tt3yU8+shqO6m1/iH7JYf69nyoPjNneheuSowtvvZF5+r
x/WGK5sO0TOVuTDfYlPOV+ONfPJpfZy1nflubeqtymgwVNARnZiVcI3B+GKD0Dco1gVjIGyFbbRL
fWiryKPx+0YNesLh2odH4w2b2i8ZEVofPAJlVw1yf5VRy/3Eqy+dg+a6x79zc96jHhqueV1M14hy
/NqjoW4e1gBF4Sccz/6wiMXiS3gD7XTzM9gFjNFlTTcUbg9BtVv6SGwGEd9i0LyYT6vyGjZZHinM
eFP7IhOhZbrMB5MnxNoJO2aka33N2Zq3keNw4o/1D3iN5CxJML2aPrL+/ni//k16ld1xuz5+imc9
9rdsobEtcC9E32DOTN7ilbfy10owb6cT9+PZ2Bi8Xt6X9zPHXk9R+YRMui4PGo/H+k9/fXcsKK3L
jHSNY8sik52Qw7DXIQnddh/MdkDAcNntJq+wf5hfUSiwlQs8u+rFfe1w61MWOphi2giy7xlHl5TU
0f1112O7csKn6faDcSucj54PjOwHoFv+JeoR/4BZpD8mIKs8jSXimEGP5e+YB0o9Y5J3Cyqlll22
vv6arS31nnkZ0MBTA0u7Ndy/Zz2y8ofsHoFDGlKAdnTR+Abt9B0s4lrikMrsZ81WIORVvUl2RN0x
X6ftNdlArCzoHMbk+YfmGZOH7iX4Q+0vrFv3k4kXwD/OSflWiv+Vh+FZSi1U07E1+VZHLop4zNtE
m8/asNcEkvV9+TPpSFFSdqDSoUFjqYKwfJt1pxyh8tCuh0T0Tn4WarRegaV43VcL9J3RufTDyq3f
5DcF4bD3JfkHPAIY9YcBNCR5bTbmhCX9G9dnnNS0H2uS3QjPuxPgN+x1hRQhcld0Ayyid+D8GgT+
YMOsebPXAVmBkpTw4J2ssjMJLNoBfzAkL1ugqNvmxwJYRdcVIVjo9Klbq7b5OJF0ITnXuOr1hKXY
RCc1Mam6/q8jl1ltKFAIT4NoW3cogzXgTEwBHt8BKU035P8Y92m4F25BKxCNdOA2t+K7TND/BmyB
9wvwo/KUfxZ74Cjh3D5fwW0uzWNPo4Gngjtl507ei0HEhCH+/5wQ6DUR3rBJ2tMfAFbVBEnYTSan
QUSA9Il9jrWKpkXJVl57Gd8/RxNsKFejrdxDW8sUJ7FsiTz4SXuoK3su1g8c0s1EeW5At5bh4ENd
AXs+p75vwTv+QSWQ1f+dcagj8JSBM4J/IxDw+4zr4/oqGn0snhPcRzeg6jXcyfZHmH0w+DDxRfMw
Jo+SdU4AWbz0hbK53dWeGAbiuO2xMal/hKhaCF4MciHdNB9XiFX63ZoOKIgBVqSr0qZio0seutYb
882Mwp1+VCy7y6ka+2h6fPWSbpILQ9c65qPEswx/sXOEGwUr4hR5iK2QDGDtPy1wHam4H0JXT44R
0a8R5MTKsYt8q4j2p7bi43tZ2sdzkAo/q54IyDi0CTGgOiIujbPocLuwJ5lgdCBQBBgjoVBoSzpN
5Mp+WvNLkVKw7KvDMRlOM8W3GJ7gfpRPS+ynnyOIRJ4RPavEZg/Jz645zNNOavZFGeRCUM13WnWR
vRcL/2i3dYQ7UXGvgV67A5qB6p6umt7XaFDe87iFgGu++DG2u67x+ybQ1D0qFMSeyZNheUVMp2to
0wWobdJtcRr1j4Kot6bVx+1lO2l9sHFwRa80Qns07vTlFiROUPYIv7UW7j5aECE93uJg5ydA1cOx
DeHBz085fr5O/WaUvr68a+DHladrR6s49OrWMg/XzkbJMDl2iFMbh5pFV7A746BTXU/R7QPtlNXN
DLIpNQBVriXtAez4X+twxzxiSWJq1Or9XnT1ffpeKGAMM0KlBk/1RqPiFO3TW/bM7GRElxio98Ds
GcBEipSWmO0UBRr5zwxdkYKqV+bHkHLDuzrjVGWrCT2DByaOnAPL/GMfWNf53+F2JgIqN6aiw0GB
vfb7RFDm4rpoi9weiibITx04e2Du+E0jMSVDQu91L1Ub+V5Cd2aw6+fKa7kLP1UQvu7leqoTRwuD
dj/f/f28pBXm/9t5rRP4P+RxPZmiFCmn4p6el6AEOx+9G5geXrhdQ8FsF/6DkCV/oxex+awDYeGF
rgEHIp3x+wGLrLhqUFfmc4nzITXB1iNZp51pjgLrLT02glOeQ5Il4CfZSdqMcKSSN2CqIeXKztbu
K0rAniC41/Yfft7fuGJfZ6ZiYWpQLIFN/90meIZ1I1dCXqy0dgrmtOZSUMYhXRv/wRT84xhoNLtg
y01fAnrDv49BPS3DtWAPPgzvCW5ZAAw/lDcI5qyJ4efncireprP1Mv2sXpXH7my+GfA7frRvyaf1
Ydz/4wH43/0VOiumHauK16oXtgYw/3kAWvoOkSfQi/vZie/03X1nSzueOef89+P8AfxdabO0supw
I1Ha+LYTDEOSh00paocaYvKg3OrVezQn/iw2G2T87JrdFZ0G72q0lKIsPzJomZqbj0QWHw3U8qgP
2i1UKHFg4+8iHhdra0gNMqWJXVMGjErJidriJh7KJwGKTUktbV8XzT7PQ9dKmyDS5puioNUuTukS
Y83JTDsrF+qIw2bAEWCbgTusUqKoObSfUyw5WnZaSHTAykOLHrY9ScJirkafcC3IG0v2eIvGNqU5
tUbhhz0FLYWkQahcs04dRPIdy0ofG84xVg5dhV5TQbOu8lCwc1lNuPn7AEt/upEKSikMM1UklKV+
v5FI4ERmItABnYVe2lGYgRSBNxY9gk4OBWMYH6byHwH112d+Xz10KKeoaq7Sj/I3RF+h09UI1aU7
tsJTHN4rdGMeknbAbJ6NuZz9VhrdjL529o8rPIr06icVYFb/HguXhptcBJbyMGgHgpvUtC3tc2zF
bZkSxkk3bZzvJGuEH/HatJ/JxAZvsDs2XipHwTg9D9X7ED2XyeyHGCXDYDWhbEHfgBkDwHGU05sO
DaYpi13kd496ci9PKcK4dD/TDSpFsactmpNpF3Us7KwFy65gTWXPSxTb13AA3vjnaP1pD9BllFbY
BWgr+D4FJlWZpYGe9HMqHKImKLAQ07UKKY6zZoICTvshexGq82i4vXSci0s32M0B5du58Wdpg7cg
+OE1cgQQ5f5AfTiNLqjDKfNetJyiCpC2B8eagjm5lcZDrgdYLhKdajrRw6el+sP1Ns1LW5g96Wd5
PyDXVzylP2CDyKMvHemtyAmXP2GI4DDSbGGwG8NDOF2yx3p1ITNdtQtGWCT7YdgiFPH3p/eX+sL3
RwmFBNlSkTVic/iWm+W9nkjxoE3nxbf0R7rGpgOGPuFys5LJFeHYR2cJuzAhcjUqVsWLPEF3XCJ3
wLTM5C0FPSzqvZAdIP/JGwPeAZG47OvYMPSumW9pMWMhpydDbQ6QRqyAQKUq78ycCqNDQS3MoSM8
XuHU5m/XFjoZRULA1eSESYEpoapMj7ETgjo3rgLwroQ2HYh9SjwRjOW71u6o11JCldEwYYdyzY9O
pA0S0eP7Xj2x5LXhRUz3AK74b3qJtu30G6NCVPieHnxz3CYcLvbE/BZnBkOmsCppgbW8U/dDqisD
wVt5ZLRfe9El7H8QvFnUdFNfyDeVtjek3YCNbOFLtLTrt0UBBSg/D8U5Ve/V6pSIl9LwBahYJkBk
JjumepnJEoQyoI88HN5mUJbp1pJO6eRpV3cKutYZak/XnfklsrhmSlPas6bQbXVur6c+C0JA4mG+
DHDIIOeJW6R+fPMVummOxAzsHwuZ52Qv/5DDYIz3LLmJuRuuW4EKdG9XDQ7vF33w6sk2X+v6lBh0
1LvLPXnalZBYLu7C7kaQPK3aaPoOjmQvsEfOXmluSbGMU3+U8gd5vNFNr8nu6zyIX/RkI2tPVx6Q
U0GYjsxKyMb6NEKmW46QFJWf1vAAHGVdMoBuHVYc6ZBJGI0xzFaZ3mVofNWu1h2rh44ooIPyXJKn
ZTfj6PU9wrGFI/eHTIH0FuSBqjtaetdPTkhJcvQV1YlnV7xgCdQmNn3b5PTqu955Ma0/CwVZmiQd
Y7c46T2+zbdQqhVpI1/xQamcB0Cs/iIGxoZYBy6fQg0l9rWHq+Kg8E1Ztp4/Q0kiFKc7/LVaYD9s
x8v16najZyWuKN4JyRXBFMx7J3gPhd/F5C5bRexRNthAEpxswesoIXklOQhV5YqCO5M/XU5NDRjE
T7VdB8bnmE/qU276aQe2syheeGP0XgOSTvN44uAwN+86ctrEKVps+KLPFplfyiQ8GZTagMGeOBs1
vVdKnyZ4u18jtvimUE8ShMUaig1txdOjobm0ghbmHpklOX/JcdKq1J32OpyjymkvUHq6FzEAVTBq
PH9REb0TsHk0txmlQe0g6hu1fwJgzqkAgYzPn5jiJEyvIbieBFRVE90ZqkNsQfkFlICSItQBv7Yi
6kO+GGTqRackc+nEBYLbNo7dMfsB7iXMmxTeAsbi2NR0w1anM3rqbnDRqyiWIyFn64k/hiekDcDI
y+SB/aF6VOYb2qwaf+I8VacjTaVMUEIDAI6rfsjLpdnFNFsnp/FfBlHfm06/QlUEQSCyqzDZkdv7
fa+XWgxcOkspUCsTLkJASku5cLLbd/VG9OGu2H9fnf+Xn0SPq4SENd2elqF/B7HyolqMUW6Le5bZ
rWDXEGue1lLz34/yB3huPYyGdjJWbjoc/W9XNeU0PyNjcl97a1nQVk6ap9s7uCdOHfz9WPIaDX3f
bv57rG8huHjttWioyvlMj0x8qjqPruVOssejbHpDt1eUYFkRH097bW8axZ/vC4rMe4k9ZXK6Hg7o
Py5e/lP49t8T+nZLYSTnczsl9aGxdlp1libo3kg7oHyPizVsnpDWS+r4SgV3J26OSdHua4i2UNSL
5iFSL6pVoHixlUcRWtw/gnfrD5Dhemssek5oo1ART/r91lR12U/zLHdHccjJ4UecVsXIxujHiYij
dTXBfU+7ufZ35hC7fYynQFntszlyq0h/mmJmZmEGtVIy9VEAOiuwLLWHPAlmqHoJ7OZe31egClfl
PEoPkfAoVERCDxZ4GOocWf6Y64xEB4ClvpTXfYlwwKS8G8uzAm0tNM/toNCju7Xw+xJAbaoSWRci
wUL3zPmhGCSYlTl+5UGvrJZ9r4uSb6akhPtCEdWIXeQF7Ox6EzaHKcQpmzIr/3iChraudtOpDple
xO6iatoqtKhQ1vxCxHDXFFwoPOgiENZ71vIyF/fqRy28y/KhNwGlaP3CbTynY/kpNjZLDDHuxDph
bYfxfM1BfbzVHyC3OhsLsoe2Rstjx+thtw9jOo5Ze82T1WdebZ2G5RLnxBw1pZ2VNW1KH+oiuxmL
3qBrT4bASu4Js+SQ4AJ2lHYZaU+jLtjhRHWbzhGzhg2XRySZSfmSiI+0b2chDWrtq7DcyqNit/hB
LAWUJyBFfNQ6nTsDn0ktqbgkphuW8i6jOSK9mtv/4+y8ltvGtq77RKhCDrcESDBTWZRuULYsIeeM
p//H1rn427LLqvqOTrdDyyaJsLHXWnOOOajbPuJllqNF4sJIuSXdNtLzTJ59jZA06G03t/fZ/Kjb
/ijhz1wbWEjq+DGpbhRnAKh9HUN0VR+O/WKxdHL8cCg2yY++o8IfrkX0Q01iyv072bjtk2sinv3I
aeN8nTVcBPm7TaJO9JFXZ5SNm7iNiQR9TNoHLSMIh4wEdaY4ROZckIDD83cB19LfZ6jj2+Hs8Fy8
G4kKYw5rZsmmHN9zvM4DQpD4ZaCZ2mnHhYobHdMG0T1J7v1qKGmeDQFFwSHO/eDnUiFYaXeJ2lMf
Mm+38eGALVPi+WGJaKn1rTslb1bDXicmmhQfQ7SyZS7TH1DC6Hb0v0wqJFOb/cpcLn2BZ5TiJex+
WNbPCMCIpp67/oqkPjWveCqIIro6qAO02yKV2HuBVeg5s9olSp5U61acZhnLo1KUe7mMeFsMbQJO
V9NtM3tZzTnzrMkftV3UXMf+cVGSDbaDo9bIB4OnYa3ta3hszqVd2qNZRLe1ZjCmaNbZwxgzKIMf
AqKnlF8Dh0Kbo5MaOy0avSEN9tHU3dcBVMRe5WK4dvk5XQrXgo7RveqSCUCFc6sR46scI1nfFDAe
pmkGRujA6JBu1CHfzeZ9PbMZJ2FxmvqNE0bU4tegOY/sT4zObwrcOnpKvfSgCLOGsklM7lvlVBtM
r+iZtA1CVZWUQcRRiaH7yvgeKVwnknFbeBX0OVFKzlzsveSr7XUcTjTkG+lY4vexrP00HZeFbnR4
NWmLyzQhuiZE3YQ0Q4fTsVLGn2R/6P2+B4vkwNSX2Fu2UXGz0JXtsWcoAtZC0cWVnaS0LVFya80v
uD44rl+saDuPb1M2PdEeXJfSCRxNhz5Att8X1pOqPi7abT4gUQpORrNSlMtA9rIm3ecOm99DFdgu
MZ1uwo2f2ycnfQOJgA4WXwGwLLfSEFaPT4n07Ey7Uu1wXNwZxU/Fkbwa7Iy16fLCbctjnqSbtmTo
GwG1b3CC1P1ucLxuXlYjzNgsu07kvJTkeKe7hbtd7jWSSGQXO5EbDe9td83ZFsFNccbcU/nbZ+tY
VpLf5FczuSnLn5VCF6/pkfBr7ugMG70iws0cV01PkhL4mssw32bytQ2fAq6+GhQVF41pIVuYNlGM
Si57Jf+ESBnHuqdQRve8C8VNCOW2kF+jipwaJFM8eh/14TqCTKoXihwmL4C7cxtczNvLvMq7+8C8
lbUfofOmNfR3zcdx+iisGk0mhjE6vkH3Y2xjIgZvlPpkUfUvMoST+d7JX9rpvTcZTrfnxdgNoW/w
CaL+ajRIcOJ4NSdQw9iT98VKba6mmZOzAq6q2kVwD2P4pz0S3atuuWUkr4YM9VvdrDREpMv48jHW
TJsJiamydV/vJlpH47CNZXlb64z8vDIiSlBdA/zO5eKpYm6waBaSqOs8Diy4lzi0YL8Zm3R6IEDM
jt7KAbjH4HHJKhQjjPvtN624T6gdpxmdv+bJ2jru9ZXqFER7O1t6KJN+v/CwxTE1yScZU7jMSl1h
8qj63YSvYqatEAEQdi4mF9q+BU3ZBrd1fjcF6PrM20JjvKsJJb0vWaNfRZ5ATY31TdgicYk+7E7z
ETifIvWpli9i4bTVeDOlwb3ZORSU4aFjaqF2r+iNAJjVjbsIZQXLmqZcnOReDr1cjhhswWIsH6Lw
OiUPEf6TqFzRYSIj737m0CuANxLJz9QPWa7wN9Jzaw2e0R9qvi+WwxI6ayUqPBl9sDUfrPlYD6U3
A42Iunvu/nFJznM8+Kla7+TWN41tI1/sMvEsMz5oPCmTLmbFsFZHPR9WSvNu1dJhST0ubr1F82Pl
zAqfWY0lx1mDN11rS+WFikmS6ANmLa/qiLvM77IaW43bj4wehLtGDlYmNbFZQtlS2ajUd1oYrqWi
2VQjkq1svBYjqmhLY5c34QXU9kob7pLxBwRoqg9S4zIUcPbGMhs3494oRlZJ+Es95q6wuVrL7YRJ
ZNL0Q7JOZ84qW5slrTxjaLdW+DYuPy3tLFv36viUVb9KxBXLepQQiyxo+nBXQuTaDsWHTEugTln1
WihXIyk1lIT4+WITDRUGFItn2GB78/ScmVggaXSuInTCyWXEUtMjy5+jN9tGqqzehWPutjKoV3sz
15obRPZqdDBwCAtLCA/iobDjg1y8GC27mZmQ90B4034VS8I0h40U7Qg6On3EkhKjwdA6FB7haxuj
O00eefNTi3aYb26DR9bPXpnWgd6tqLsCMdn7xW1f9MFWYahksoOz0o+ouVcTKExq5bE2deQJVjZ9
2YThX70KlGMb0zhAlxhQLC7DW6yTvscGJ2fjoPBOIKBJ5m1MR9DE51UHe3l+buxzJ79IJsIt9X7A
StRTLFBXZoPuFcnWDgD7R6WLOR2U7auhEFx4tX+QP0TB+ygvdHns6pBQGo585EVs7boHTmaj9Kiy
yV8FY07gmwNSSK8nep6P4/wkHgJTQfivDBCbHfFoHquAwa7c0XQAuFGw40E1BBZy2lnzZnLecb5n
GawuAlnUdV1sh5TIqGE726ZrDiS5cmTnIvLm7iYNr+Gy0+InjR4TUXdIZ4q3usy9MVUw5TFcb44L
yaqGObhKfq8055mZ8oDoXhzjWsZ5sbAe5OXGZnzdJueaEbnSjxj1kJLo52bYcAMmGKUmMsntyM8l
3676tZX+krofXQEdQbl0Ory/aTcV73HyVJgIbgg9jvILNjlZfwLLs1IrRCjZocwPFY3azto11aNe
3FRp4JrTsWKhVpA+sTOy1iPNC8fZL3SZB+X+3/XjV6rkZwX+38731/qx6ENTjRU632Q3WGLLQxsq
b4CsDOPKkV51hZGe2m5kZKDjNZqei2Ml5nynYtjrT2nVYWd5sRUMU8UhTR5si7jIDtYjwjeZQi7E
3CaMXtJtD8x6YmpqjOcU9IyKJ3WnUu5o9Lo0TeHZQUO9+hEBu6P84Ww+z9nTgskzMDHtPehdv65o
a0nc/rlKX4cLnM1OpOgu5yhl662VjD7HvTlmfpSakMow1WneYlkHXYUDbuUrtcZjnF90q3OHJFiH
E+D9rN+GzmNXUxVp8j4vs71W2JssxEUUksIS21yK8tmB5QYye7R+LvptZQ34f/zMPAcmGWk5rZsZ
N/sYXQrlSoCVZ/A4L63vcva+Mmr+OFVfKuupiG0jFKV+h6AS1Rqfnic7hBAWKCFtvMcM8u+r43Pu
8Ud3gThJER0OpMf+MheZtWaQ5CocT3qUQk9DOrg8knay4dEFsmcT52e5vioFZy/TfKNA4yx/OCaa
DNOXsC4vxrM4FhPFXYsUIt8M5xzwIssJyGVCAb1/v92/jo5METcPsID53NeZLFwEK8jYDT0sm+Lm
p3CZKK60b76bAf71dSDnOKY4Jhpmp9+7CKU5N0XdVenJ4G43SPO9V2ai4od3JYEovdOwsqbWdyyp
vzSvDFWECOgmhCIiyn9/0clMgqIaaayoABKC8TGxTgGsY3Pc2xTSmsEC+x11+W8vaWhgl2XYTGjN
vsw6YSKEYzg26V1bCT14yMZpRUmhHuctT61vTt5n7+XLxWb899W+SAsGKVBDTQrtI2iQl0DnPlpu
JOZEAotkKe8Vs7ZeO9kDBpOc7rjuEsQbkoQy79o58yRNO43Ju6q9TvUtbn1NMq8Oc8ywnVyzru8E
KjxNM5Qm7eM8ovtrHy278dJJdk0nQiuhuhHO/aCkzYB0SZkGT7aiS1r0V4EBNUrmKtF8bHIoi8Nt
LSRmKF+K5j2iUVHCqbSWx4Hm8NidGLcX02urGJ6T1G4m3RDLp8IkqFnqgvg1bk9yT8UWsK+lxk32
SpC/RlN8yTP0hVBs+h/B5JvWcWCmNYw8Q+3Cz51irbPXTt6g3kjTvC1inQD1a9c95g4C0wR5Ae9J
zpWTlb5/7tmbfZSQ4c3myrAL+K5saYZxLVnafTWR4YhvLUEhIlA5Y0J8oYsNe5IxpfNqrdo/NQ5d
4gkSIJGcUfw+COZhjsM2O9Xmq+a8k8M8027pockJey1hbesG/z6hD8i7FB5VfBjstkS5uGOhH20q
Nkuff8RG6Q74x+LJuourfczoumKmmk17adbcTgqwsGt+wGeSFvOba0z92wVNzolK3BW5I4oi/vt/
RALQYgo77GvjaE1nQNub4lfsALwMIj+bw5My75KBtGIdfie1lZz7JmtUipoKw6unAjdOVOjHIYAF
snMvUjBsq/h+HAGTsAQqUnEeOh1g7EFNDE8xvntU/016QEcZIJMQoJngX35/94OWaWM5As/F57gT
9icFa4ZwDrQ4QCLMW85qwmfWbVAyrrOdum92xsb6tHUYl2Vj8mt5rWCcARq9bXblGaEEedo30U3y
EJsr6VLgvbvHgyldglvrEpzkPWGSH3ippk22M/36B7gNbGMVdloJtXi4Qb2yNjCVzftmE/ni58Gj
tmO3vjN25Vbbmet2G/m48fi37Vae7i+bTbjFrMIXHhJhc2WD7JL5yd8UepKXvcebEIcODhJcQWzA
MN3IT8YG7w4WBOG84APvcUdgQiCP8VXbFiiPjEOxWXYIUnfJm7G1thB3N6O/7JioHbpfJH5wILrd
/IM5T7waf4gjkZ+rXXOsjsKKVOyEq0Ucu8PoPonYbJpULkiWCxn0SLLFsWZXjLlNOO5wCj9lO+Hg
0ji2wv6jkh7jdjeaV2G3oRWB/wPd2gGP5VFdDw/yejrWmLtwfG6EEUtYx+S9xAZ5o99qmduuO15S
u3GwK0uecyM8x8I6JsyBeGjwbSQeDgvX3OXuHUaxnyhrhW+Ic7544aE/L0fhLaIjcmv+0DFZTRin
CqwwSMRceLZo7Oa18B1Jq+Vh8cof4sCiY8ShgoZk2/smPmPhLzIn1+CX3QU7/7F5EU4s4fvDB4SG
2fI4LcLPiGWKKY34uoj3KCyF/dr0//cPm71xjX2JPyisijmmpnxtbdoV/1fwkt3d+O/hilXRK7gK
5hP+Zd6keCP0PvkCALe5JF6F0DDxhBFPXNcQQfhKNsKgkwgLzOdVL3wpMSHm8a34Y+KvFGYjVKir
h1dxsFnI+Z3RF39H5jkYR7lR8j3fhgmnw/3DeyC1/H//rjYDlqr0YLryKV/PJ3H48AuR49b61nPO
wSk2jHzFT/hMPG/pS61MN18bwj7GaRdH0zjMp/rTPBd4OSYYbDC/aJOvbU/8OhDWmLOEjc6+CdDY
rMRvTodwPa3u/IdIOigI2Iet6ZXQX1zzeOOP4+qN+nwF0sNVbtlrrqdbg1V2Va01H4PxTphG1Mvk
ZqvnlzXidmE6iXfxTtnXx/AmOaMklJpVcJFusRsn5zindFxp++zcH419e1T2Gl/KPj9i2d/RMdtL
J5tvrnf9UUj56526sfgOC5NKz1f7tvjRM5JKbCtAa3xECF63rbb9hqHOveLXx5I/I/m4Pkh6H7Ad
mbtmW63TnbZ3fGEdGW6FB6e/oAnf5LsXNk17hHF0PrDiDH5/3/niq49W4ofKx/GxEaaWzG/88tMU
Itw+JvXhj47n7wrN+0Z8hS/RNtsWa1ddjfc2zh8dZ06zau7GB9Xrd8Jj0O8WPAcOmrB+WH3+gIeF
2dQ+wagi+dZexfJzFF4VVMx8avXz8/Np2HzsO8Jeq7tlrX2o/GfJF2afFneS8HXEj6ZnesLl0ayf
wWTh4lkjr8L5QD+r3ATPAx+FOc+7fmhw6ODTQRB96LHvAPhGhcuUM97Ih2Tf+eG1e/3fEcg35aZ5
zXFc9Bd+5scb56Xwk3WOuQPVwbp7FDaP7DVZT374aWDB3+5RCHAsGT6zPGNJYGkd3WaTr3Kx1F5Y
x5hAaivhRU0e2aP4EvZov3qft8k+wSmSrEtelpe8/9+PMLHPKmYMFZeUvOk9cAMu5zz0Y5gEuhds
OLdQ756nPcG06a5Ej7Ka9uEOYCZseNdYK0hyIfVg3pD8/oGDzdEtPWFSYXbuZ76DG3rCBNpyh6qY
SHl/62BNic6yUmF/Rt6G1Uu8NfCHu/nAdjdjh3WYD4yyOYZbey2fxcexsQ1W/DE04lvx7eLw0dyh
55Ks5W26EX+88EMcNHxGb7gt+VklhhnzNr6v+PYUl4uwjzxyomfP8YXdCYSGH+DerXmsJf64LXx5
O39acqwdVn3ev/i9ipWdNyScOs5OvKNvtsV/maeaKOEUpJzkgpAI+PtDfzTSRaPgGEWqu8i2GX2z
fo0nlp70EWR7aryy5f0/vaZlUGXAjEfv/vtrpvJMOmlt12fE40iTEg2p+cYCPFifJsTShi9b38hp
RSH5Ze9vUl+AnLRAA8rml0Kzl5OuoC2SHx0BcMG82O4HBdz0d0dTVGZ/vo7OJsq0RY7Mlw3g3BYD
WTmiopku2nU85++AGugzmyvEI5gJC39eedbum+MpKpc/XpX8E2TCGoNn5UvpFuqz2dB/Lx66zdC7
Co/C3LVOxVN0l6w+/k+vZQsdrAXy1/xy7hTVdIayrgvct6aL3XN1I6pgNnbed8BORfSG/vhYYMlx
RBjMJ7/akPJEm9MJbvHNMHOlHOXF73nWWetY9/TaC6oH0tvLXdcf8XdU4Xf9kL9dMgpBzcicuWqo
Unl3/9nLB2UxKXFXqEcyl7gruvwkZ4+Ebv37eGp/fkhKfIC5XJMGsOSvumItqZJQTprqZKhPGogS
XWOhIRpAkaM1EmFS0GpvE3QEhziPE71JULEysy6pwf1lOX6bDGSH2FRUhd+YIROqD8s81HLuycbE
zLuwXnKlZPOtWZtqeFGqY4WLx8mJEWEwaX+QRvfvD6QKAeLvZw3RpqUjUCQtF9fUl46f3o9GVi/x
ckPHbmaNizxHOuE+MmsXIwlE2qFby9Jarc59eceIyFouZQSPdYOYssDrNzNRXkv41G9QYQXoDxEu
D7/+/SaNP+8YON4UOwC9qdZs/ctVnGe2MsvyVJ1ietzRDPfBhuu9L+H7FPk2VaGSHPtqXgXLVR+7
y6C3F1OvtzTjXMPu3Hk+T81G9K6XbtnU7D+ZwCBWpcWJTMowL7V67GznWUrlU6LqW1mFHILCYN1r
73mAUGeH+YH0a6YZTgPvsEaz5oe2fAaYNazD7lka2Jrb8y4MRl+cTK19mtRDTQRD8m0I9l9UUkik
ZEM43Lh7gWH/fqWbOSnoVaDKNwr0uBdpZei7kIbjBk2XDPMEY/feemm+E0v9qfLlVZHKWIhZVXA/
X4Ss4zhxhPrYPA0yUh2wKiZkjHIdNLdLP7kcj3+f8r801Xg9/mfDnCUD4OvCVRvaQi5oXz48BbfF
DZaeFVbZB+G3/PcL/aUJwAs5Cv073ULr/Wl1/M/CIeu5PdZqVJ0U9Wgy+3KSu6ndpspt0u3KuyAO
qU+gJREOcMrj8qbkfhxD7IKlQbIGG5MGJUKqr3uLEnGg5MD0kc53ufY4H8ZBXc0om5rsTXW0pwJr
3L/fPAvOH7evyj4AuRzMWUKXvzrRooi0lFm19WNu5VgcrXMrMQ/UbW+c460l/aSt8bPEZdZn54Jr
XXSJ7QtcrBChIP33tYW+l1jadVVib5LVapUTeJTGtxU3RzwceRC7ZRECJiqew3w8DdpT0MAbQ9sz
oD8CtbUaaTHo1TpCWFDSF7Ggk7JQALY3KaykYhcqTLWmV5N+fJGi0hxrN8g/5AA5SIYpwvJLRj8C
AJvZwbaX2sdCtbyBiRBSokbLn7OFQXeh/FIg4k9jtKvHaddaVzHuHydUWcG1zej6q9pm7EqX9iQs
JTfqb6ZPyhk3bxR7ThatrUPFoLGWm10ffFhACBvODDMsm23kqOAMTrGBJquygGUJNLQk2EKlraPJ
y20nb8y43hemddEKkIDd/BJGQIaCun8epFcIyTtuU1fGUKGaZOEtTIeYkmvC3Jg/RnhyGwJGI0TZ
QYqDOfCAzT0rLQfCpvpr4Yf1u8zM3Vh5l4eHNovdRX2czS3hLPNkrrLurQwzr5RyUqO624p32ZT4
x5XwHCJkIBWj4r3rJYHQuDQM+RTAAuhnmmnIrtexoxKelmCpDI6qjVhMd7yl0XcA/h4ru34fkAqG
aefnJft1IWu4Vey3uXmvld6VyOGJb/M69XoH/TaGHmyj3U0ZbqrI146t42a/GughJiJYr4o95jPj
jwZ5jZvdzPxEfiopuQlEOk5H65r9AtRypM9EYt4NaLtj9ZCf6ZRnL+WdgYL/baGB1f4wn3j2mJhJ
Lwv0nj3KNCaxXMIoXZZNugVaWORuM4gG1UPyMDKRitOdLT3LyIxLC+0JF/alH4kI287yXsaJp/QP
QgErvaeokzsmvMJ/rMDwcTZaHfsKDxRYeGHJRceMOUhJdDQxXLRvXYvk93bSf5p9t2pJuS4CiDUN
hmqTtLQJnjBDkDgeUdok4iRaaMKq9oZgD89pc09n7idh60oDXIk8LIPI9Ks59Zu5PI7F6MfqLmUm
q42Y2UtnPyq0x7Ror0f3uT0Ar1EAcilc18iYkj5klqAjzsOm4MRuYoRHhcdbQf8RI9FDZE/E58jd
RbNQ7WjNwQwXmCEQOcLmkBra1jTLtapTVAcGOZae3ZwDhAdiTyLX6Sa0biqBZpw7Hh1Bva+t0Cek
mDimZNON4CbQCkZj9CIvqjt168jQ9knZ7KX4pw0kOBMjHGNv6Fgr8a4S1EVzZJ3nHxlsWX3Qt2GS
84qoxxcYKo2yjfEhpXryKKWRlw7rRUdKoSIzsq+j3LmRTnndWjAuQU0ha8qz9rGNqSnVdxZCr8JS
NkzKNlTN+yVAlR7FG11Pzk5wnwbDy2hEyA6RLTOsSzhtk/I6Mxos+M7EVs813ulgALaFxGXOdrK+
rY1l3ZmAQcx7G3xx6KDPYZkbauTneEcWbtGAqw+iWACGy9TcFNbyxLUvhWTOOda6b9TNYKEKCqyc
RQM09Sqs5E0g3cqYALUpgM9oYv3yUEPqLZF6XFtL6+ENOWv5TkLUkejSimmOLxP9YpBBnUxeHUEa
lAav4kJIUO5X5ZsIbqrmzpMC5ZBO8H2iCmzW8FwYVMq6vUuBWdcjHaLsgdbwdhbKBiSl8Vg8jhEa
sUq+tUnusPpoB/3yOLXtdciqdalGb23CEBWhyDBC61Le+1G6t5gstq9JmT6kCCpGTA0dAOQCqo1c
Tr+snN1XuEk69UFDkZPyIOhiMF6oCxjXjo7ja8kZpZ+zXJMKFBZLbzQSIJwj/EN1Uqo30hxeF9wk
E1qAMGAb089XXe+RFwBSkgcE+umub7EcoC0oWjLvnubqPdTTTTZZiFlIlVoYYfDQ1grdQyAAebz2
JmxtpQ57Ao97o4J7bDTuRJ4mYUCXsOjQfN4NSD9Tpbw00bi1q4QAV41go3KV2olAlW9tR6R1gWic
o00yjOdMjjd50tyquI/tgro+to6IvzQbIDeNuYGO98AQQJEx1PkKFV0JEk/hUzg63YQciRRPmM7g
6asoP+Ra8jqC/8ruZckW4qZkuiX3zCB8Ljgs/48xTwoVVbaE8V5nJF0lflu+YU7qrdslmNEDnyIE
0xVRUzZ3jxVnrmrGZ7C3fhM27sCTOWGG48Th2okwHzpQQTGfDCP94Qx5S3Ht48lNI/3ENpv1UluF
CHiiLjvEGW9ZPfTaTy38gObpNWwnQ7vzSlNj6GThAMIT3bCH3oxgB4medwn+5RFHzthTYx1t3e/k
DLEvfWjraLFHUmSgtWp+CJfhoS/Nm6mPj+jbcsu4R4LjorTaF8gdasR3M4LOGjI64LDZ8eeKXilS
wMgA+jPetvZrrHGyiUYRb9jOrtkCLTvu9y2oVRA3DJmyOd1WKV3UYcSw1D3YM1Zv556AhrVuvQrV
YmNOD7Wu3ZbyRo8ahDpiYl1vWow1c3mdJpTPwcxMxziEes9EM3XN4lqVxzbvfWs8jU7Jjqh+inPJ
k6tmWzZ0FcscuVICI1Ly00vC6F3C2IEkdqDnHdmHOjYPdn7tu/twKjdG8msJ25vWbrdxXUKXpC4E
m2EzG9Y4NWZCOSVXKzupVkYQsT/ZTMY5tSD72cQNSqMYnRPuFtfH1ojdCBpEaHzT6/lzl69S16qm
RkAQHYOvI3OYu52ijc1ysgmxlKIfRXpnTMcgPoY2D7z0+u/t62dL4PfiUyVlQNc17BE0tewvRbul
DGNdZpCO06hFGJm7MqpDg+FlgGNN4eIyInwM1W2bPwqmuhOfRLivzArdJe+hpO4T6f2bt/Rnga9S
dJis4xpdNo7B79VVpkp6HTRdimGBLUhZ7i2TW8We3T4ukX+zB9VOIje6NLBOxZkvQgt7+9e3nYa/
tVPElF2kENHS0D/d1v+pSySVhyWZlskxgjVg45Fix9WimnoEXl61IPeMWzHpHwg8ETNnAohhbP/7
YPzlarBsVQFTIltUfp9l+X/eQmAmS2dGznzSxsIthasg+dkkF7WD0VgJYvjyTT3zN1GLLauardNC
MjCrfyn0S0np4rovi4frvB5uyCVYvb/QuS2+7Yv95TTbGFYtfAM6VfTnG/nPR3PkjMopLMqzAjKD
MK4iRnpKD55MMjJMyQfHMAqiPAfpVinXJehIKfjmXvvs8325+n97D1+u/jwK51pJxuKcKnuJfmpn
65smaDdOieow/BjGyDc0Jk/nvkEdhqZNm0jnhCyLJa17pISh3v/mjGt/dlpU+lugHER/WSS1/X75
9/2QlFJJqHeYdC/BQow8e/t2vogMXFITgoQJGJzdcEZ6hy6XpOiWKPsloUufIIWkPyUplC9LuH/O
iG8yu+RBkLYn8O32kiqujsATzLmENMaxCOscPgJF38R66v370sXC80dl/HtdL66A/5zh0JmSSS4q
0Ggw0i0bFhEbH/g46KfZo85je2qBejfkBWv073BkpMu+i4sjQcMZJpGu2y/3JZgRzBSrRpDMdfO4
GDTCjlFrbhTrFDLaLQx7jRUjUn9Scic8rkH6onmL3J8Dw/WE3NF75968Ze7iyX7CxEW+gy8NNupH
dpKO0jGES7Ab99GOETf4w+Bz3iHgqfBDL5zwGxs017wGdnlQmZsOu2EnQJLjmZ0f+s5zeScmsvJT
8yBdoTZug73gwXbe4cnyDtVuOQoKJCZTcNKt+/Ni+4L7GfjRTX5WNugDdlhYsfU6ruJPcEPJS1od
7VWxen4uT8sWZyXz9HzrbH5OD2Qoh4f2rD9ZyAX4kbehrmeIyp88zrPCiBcR880MI5JBONjbk/gW
geKkZPBGMNiKJya/qvt66l1PYSBbn6djfi7PM8m9V8HFjO/iu+xBACl1RLLrDnQmZKmrxm8MhBbS
A3rqn8of1tsCvRSxyijAA500uhWbyJL6TV8eIFB4g/FBU8BfcrERM28GK74mffyQxHBM0+ynRJ9G
R/SjEhML+/3WH5ixWimSqUr2cORsHQvTMgV+TAFnauOTWSbPfe2s41CQ04Erx+1GH8HSSGwD0gdF
ZSzYZz1hDDKeWaQu8pih2my2bR3/HKL+Viqftam60ygtM9ZRVYnRwKZ44uOTmoGzI/fVtTEganRa
baTYCdtWtgTdoOyXKjoH6lrvzNWky6uFHYia04Oi3htIwSuncGt19F1IQ86j+Dkv9JOSZO5UPQ3o
0eDVh2szgVg+yIQOY4jA9yNcXhII7dLZ6PUF6bvmjMepZytFD9GGEGJUNWqieJWFyr7Kt6rhZ3ZK
KvsEXWoCox8jxcftryo/UTXZBeHLKJ7KmW4BBd6/b2RVrIK/r5I6SkNmXgSjOQbqs9/v4yC3NScn
BvXY6NzDExQI+o3SQFfAsF1L6xm24/hBcMT+mqaSPT1PJovmeISeX26iHEF4Cs2xnrkc8BsYp77W
v2lW6mJT8OU96qjiDEA4dEblz1X1P2vNyP5vIJLLOLGDXIWkp5Nlg1Iod0lcQDzfURJjeUgMZsoU
roH6OtHPAfhDA4odaBRoj02Wn8hINzqE1yQL25yakXIagXKiIwywZpLdGOGYw61F7seE584yXhwH
XDx5BT1hiUPzqyeMhyrDVO6ajiRxwpoD2V73dralyemrPVt3LpKheQ17Sk4qwX+fKevPEQyTNM2g
K20zJWRu9/uZSkvHSawsME8KJwnlRvirQ0udGABx2X5LQBpoEiTZUwNyIIl7pPd+0N7UmTA+Y8NJ
hGvLQnuEtE3xEeuRRvlo0V1KznZ1nhaiQ4+d9YpBpGQ1Gt8c8xR3TxM4t9ii/90dl/woMcMu8XE5
Ev0uSuyBlsziEvqNHhf96b1jHYbinE2wYKejlv9q6ifuUMX0rOwaM85pnW0KNYqFLctdRb/MNHYR
K/P9BUT46qEuCaggAZj5wBTjEWFLVL6VVK9JoWzS/Jv9sSq2O1+vK2a8xLyZcMXNTwnYf66rSA86
diRZegf6gTaSthfjJHmLP7WpPI6FkbroptEgBi83ARY/ka5Cc+/DztgvE22xljoPBNS/z/PfWvM6
AzAmMoYu9K5fNmljFFq9ulTGqcyoJ2Hhg6+jb5m2O0fb5GDtGYJ8q3dm+vvXg/H/X/bLA73CbZSa
iyQiwk5qXV8Mp3N1gnl01CQd7Kwe84WKKqZE1RaiFpgcv7Ef5xApFNMqHDC9mq9NFElRMz50MBJL
xcKzCWhYm/zYeG2twNVTVtks80UKu4x2ezawpJXTukmKXaogn5TJMf8gxuW5x/UbyqicyvaROEYR
VrXQD2rjxNOKj0H381Hf5zUBYsPylNVEts+etLS7iGSrJv8MIG9rxF85SiY5cq8M88W+b2yeWuyI
chwjBfOjJtwo7aNCYal30PlsdUuMS9vldElgxC6217X7gGKgMGggES9ug8qn9dyrwMu7va0BObDk
rRrfTlXijTGAaj2Gt/aZPqOarOSkW5n1PjSj564ydlFOqo+5Qp//GT4qAhXSgLEH8NLF8sy82o31
/+PsvHobx7Zt/YsIMIdXJSoH23LQC2FX2cw589ffj9X3nHapBQs42ECje+/eRYki15przjG+8ekn
tJmAwUkRb4AjbiTHp0kTKiufhmKVkqQ92FKuHyWiq8ZbLkL6UmGTlxhPDSB+9IcwXU/EPt3IhKn0
1rPMLM8BIiZQ3BY1lCynIo2NfhmdifFKfW4Csrt0Pi9AJRF4vh3T07ps3WVgPaKTVZzGX1wt0WBh
WcpKcapZ50ga7Krj/Eg6klTJq9YqFgKvBVk4pOlMhmI51OsMlMfYFLMMAlbUnayA8ub3BjNpZ6wq
40kvoYJLDmEs2iTsRHqPFJR9JEuJwpk0ynui5YvMOnX97z4eee+Bki8QHPOxhIuH5EX/FCJ1qWGZ
FI5Gl85dSouYQ2xeMy4NV3I3rEiuyfiZqpGfhpNqTHuyBuXNZb7pkrPWVmhmnZTtmMCU0nNnqvwJ
/MoeA5DGAKYOJhMv5DwgM29McheKc6UVj44FzZVFUCdRo9HVDUO2aRxzs8QJhy+GVAejIJ1BMy6R
Z+L6pHuuOCszdN/SDkOYSKMmjujqe9O+WmcJS7chv7Xla9xjIst7qqPQf+frBdT52jiXFS8SksFC
ecsJF8oCcy47/C29J7grfvFB/JasApQRcszYYMd19IOitOlpoYfsb2kpr3yQMVJd2SRlRXAlZT8B
ibLO2l2lCbMxuihESSlnxDqFIztGPoUkD3qZt4MgKctnCJlauCxIbqtJvMnR1KncQkGoYJXgiUAo
VmPo6UK4QuowEXMN9BXGndL/c5pXfBjacTfv8jNYgpnbQGaXUCVJ9aahDzXebW8u6tmd1MjbyykU
ApGDtmUofzaBb4u8U+RlR8AojnvAqO6xQMIwsrm+6MVg1SW2TpxG5vbOGn5zMaXVw0yX0RQ9mL/3
6oR9PJDClp6isVQaBl82vlCLQq58DA49GraIuF+ohZv0I1A2xTgEBSbeoiG780FuHNPGqkFVEW0w
f71O1y1Df3Adx6l2TUk82IoMNjExqG5Po8lTHL3zDGeKbY3I8s6VbxSW6micGO0MGiaKsZz5dt8l
YrByvCjaDhDFylsVUj6pyVSqGYIG6e9oPCSKx1hG/6ydCvPO1s5Xu7Gd4aVBe0R859gF+/vyvit7
StkP2s4z3Q3OhTAr977+WtdbOfnlFs+ZvA2K9qMJ2lUamYtBILVRqCZhKS0jRf/VIU+wjG3Emjsk
b2b8NFrvgUskHMe1XGBC+GSixw8RnliICF3GrfyClf8elLZvPnvMkEys/+XwzsiJSHaw4mTxlBYd
fIOSSlFRzG5TthajtMc8ytzqcZWSJMnj8E9yJEe7aF16HfQhTpgViMreRwuv0f2VtoH+KaqnMNB3
ZvCbyDsixU1WbPzSQGOHTx0zH8bhYdg3ZPOFwxl3F9vxVO1Yc5Wz5XwU2sUB66CPkZgtnVdDY31n
6YR1q8bo21OiJPpPWCFYDjgBVKOHjin06EfBnReBvJPCi5Gf1Por0B7qjJZ5rc3S1iMPrl6L3Wpg
KkCIou7PrfjV9DmtBzR0mwGjofiVFGQE8dKHjsBK/ekxbUzePOHcZPIy7pg2WtsQMBy+QVavcayd
SrSokRYTgOrWdAKqWRxoq3aAUIcupcsYE/bdztc/PEhUVpDOiImdJclrL4Ac38CSq4CA9sC/UhP0
jjMsymh4UWAkoENagGCmM5ovo7Lee2OV2qBO9uRpyDDIEwji7Dti0/C1cgKtEiZvUYFKmsC+jErb
ZH6CXWTiPDQ1w3Mk3hmOXrh0WfDQ0stEwRNpwB14wXr2WqsgriKugT0wYiGnTsTEYmbdKonxdFPw
GQUzDxBDGtNj+ehwvGKYaUbh0sp8+FaRHcF3KmMc+r8TmldBEM4Ew5036TptOaVJr44KbIsVOlzr
0noEf9TpuUhnktzbXosFj06RUB7ZCJwOegKWeFV+NL3fsnQwcDSr0qrQL2qgLVqqptYdjk4JNcxB
s5kDvKPKL0N1xsPjGivRgctlnSzQhoF14ZXStQOcYL/euvFx0D/JGc2Ylhovlgux4T0u4DOBWin8
vcVBN6k2uXUuOUBZGmBhxvvSpWYMgOC4fQ4bGin5njbWRM3eJfUSlRCL1WFG1qwolzMtxN4CjdWE
EdN1z536OYrFPG/Ths/IE0wVTWu2CrVmKwlYh9CbpnuQBRiKhUt4NBgMDGR5BNVshA+IiCwYWqRQ
naU6X7duRpQaE5Uhf6Nzewhw/gsmhBfk0WNEZmaOdewbxiYBeYFKj7jKvYcCYLAS0Z3K9k3vbHU/
mA6aObHL5OzLXwLz9a6IVwxijXrltRr7vu3lInrPXz245SF6s3LGRBzzTeVcGngbL0PyDH5PLl+J
qJ7pDMeYhEydhK4InLR1gNIhL6VZX5IK1KsPnubyMLSc2DHJ1fzWlEKe/9YKC2zVy8IqTyqxD92q
GV7D+qtn/BBoe/AmRQiRfj40217w5yMyQkgeQoFNq9UoemQ79t4dcIG5y/oQ0cNV4SUTQVpj73ba
FkUEpAX5NeRlh/UDGBi+i/YiBwcSGadRSkbRQBRHVS2FWN5EDUaY0jopvYxqQ5k3frDVQNkARFk1
VBrV4Mw9BqGd+ueksJfS51Qgz0xtaaWUNnXabGi33Kcw1hbCoE7j8l2N2+l4lg0yaL0ANX3d/VBi
6M6Z3TN0hSthde3S1VHUOj7wkElX4yARiSNI+oXmfGiUynJ4TCxG0MzxSq+YsnNMtO5BAkoJU6GL
CNmxirkGV7rXYSQPl0ChQwLKLtSBvLm7islRpVVn0jwnbU98SYAiR8j5f0cPAt7nKn4xBAgzLeuX
Fz3pCKZHm3biL2TxVwDMYkAD50AibeixaKmziL1JYTGFlzto0qBBXBl+SR09SoY258DwJPSX3jmI
5kcYAhHyheQLYdnKV8aJCTJG/1VHeVG0BCwU1iYe/2BHOI7UiypnNlyoT0qHwUht7a7unvS6mUsj
diNyFy6YQj/3VpwALRGc0BCshTiY0cxduRXicRcrQixuIlGYSn22FCVhI5PXQtbwopefOM7iaabP
6PP5g2Du6BMjC04DxrICoEk7EQv49NGXFkpz0cEzTFqnP1bKGtleiTIzFfr0OmFwDI/xHU7SaCTl
jQJCSNH6HL+2MebravNSY4qP6ijGDf3a4waWRqgU3WLvKBXlIuxdjsn+ltk6KwEQFW5AKAFZSSh+
j5UJqc+NEZEyFiyeOp20S2tdVLa4aRnEy9iREamYPF2DI0xFz7O7V2GlBZvAXHbab1nUDmpcbqQQ
1aIrME2UmZsZp74TbKeNNhorSVywuOjynEZzTcJF59Cf/3KHT6E2J/kT73VfE4LcEVAh7BUFG3wd
TmuXjdgE50hQLffp2FXtRepAmfdPXrgvYdemCLUHHG89lJsSWDzd9rpZd3BdEK/Yzp/ODGp7jZsG
YNakgS4O85qzTlxgr1Zg01kbQ1hWMCNlggmJ/FKXFQpD3e7pnXVzjyUXMljNnzrltNY6dnkMbN9Z
ULuACsD0QQf0AmbaYWf8xbEfE79KHS+zXs3yJYG8qcAzT17jL29dU24fcOi+IlRT24XxpTyrL8ET
5Ac+kN5Mym1aTZlVu7TdOe4Ws30B7+83Ci8ONPAmET8eR2VRM9fVldQuS/FXHnAOxOlbrQo+bdGF
cyBXk0FN7ajWTi4dBRUpltOaSzqTg5YsJf61EFCM5r6K0FUkDDqI7+S82iWVtU07604r9VaXEn00
QkGZ3o2oXwlHKfn7VEUhsQNE1YmPI4s6IEQ9ILP6zpVunS7o14pMZXSyDZSx9P5WWoeunjVC5wXb
VrKr6qnv3mRqMrDYEXASWPV3JmnyrWEPGD+ZeppvoTEw/fuCVubJXVxr0kliIfTOpv/iw2UHfHfJ
QGU6TEdJV12AQqzR0KXgkZb0hEQSPKJJYq1E6KYilY/tmPg66XrPwGMm7SLNt0m9yb1lHhxRdrmE
VEH00Gkmz+F6i+nUNLdIutAApzh5ciiJ47VYsAOSB/CYOQudAa2x9CAU0RKVl2Y3b0kiwnyFV61c
5Om0+FAPyoX1FVTMlxUt4HiUb4E5hYFnSigjOIrMSrL4Wl6v1fAkNcyhpyKiunZekpfgzGpzHlPT
aLP6cyBzia90ZpBRVLCigZDM62gaG3MB5FFApuwu5K/OnIiHIrbpLVfk4OFh4+zOJExbFGSLYQPi
nMtsAQ6nu47w6sB+of/fE8a7lXD97IuYYcMkesHpy8rF8gBDLufOwn2gQJijiUmzif8rpa5/IgKE
PxpxjTLQNB3d4gz1+Z+9Z0TXRMKhfiCN0IJLOjN5LxQbDTXrErbIS4+IrJ+Y0ow3usbtuPEeZGkG
8pMdt0A5M0CJRd6xGEhUcCbaeUwsN+aqSsdlrSvLOF2p9cIhQq2aUjWwGFWkEvCsjx955mfznFwD
hkvAH7B9D6vxH92ZL9n+FwWzK9NHnBrGnD9SqifF75auGP+eNKfHBMc/xbzqEowxQ1NeCtM8n5My
fOd8Oj6z181fTQVLyBmdCfV1fK7skbjeGlm8ldPnJLkIrbqKJNA22qXJPwcaUzopY7QvxeQEzt3N
P8bU5zuf4caSoQEuRpwBcpDexHiI/fYiW4ND5eQGwVZxH4qamV1t00wUFc4aI2KmvDQF7ChSjTgG
SRYaMHeVmO9Wv7ZCd+6YTz9/nD8r1NUt+evjjOvOt48TqFYKbTEXj86zeE7buV4t1GfHpo+nQZDK
sKK9984RuotMPaHOEZF60LbCnuaouYJJHz31wl73dsgwf30h8Q+nAw8uQUjErHcg2bZyzvyGsuDQ
WUisLs1Mncvtk/+JpX7MsDgCtmoVqnrqap9+Ca8Zokm5ziciMGkhHgWizhQmeqecjOFSEPFN8Aoa
qWyqfojtc3EPkwAV9b9Pyfdbcj2wD02qFSt2glPGqFS1LR5L6RXeCnHzC+9I6vbwWpL1yziGJPk5
T2yZ2+BBKff514NJXc8ydWV+6nb0VhFfJ8ySFymd4+EjEZ2mj/VMVo7wESWwrdAbSLZRLrv8iZAH
fS61r1E587v32Nroz4R+D+I+yQ5lwLtSLsVprG8k+bkj3hfAYvreYwR0OIVPjA19hKj/3WJvTFeK
CT0d+JxtHqmpIgVGIohdIrscsCm9NDGdQzcPsr3ovefxRVS+PHfnZPHCbU6CSAzJ0uoeknLvhSfY
dfpqiHbNhxt/ID0LSSPBTPyS1YvuFCcHqFQQgdVHCseQbYlSFmcLqjM7dpcClHHIQ0fNVkh0suuK
5PrRtsSGzDw4Tw6R9ZI2c40ZrYMaHeHeOoYATNZIjkf3zXsxED0sTVBO6oP8FFUPakPTFVQnok9y
SPwVWSiEmKivwru6oj1jifP+QK9cE+0G4Vqw5l/mj29n5TGdMeUlAwWb41ob1mjaPBYZdYuqr+rW
HO4Ci1nozGhP6fDAzInljFP366ghyOevpB5nsEXJTO93FvTodEVkOMf64Sgt5PdwU+OtF57qfhaC
uBKxSj3qa6IadPTqLMDpwVuNSK9ZjnOSdrG5FmaPsr7uCa+Y1ESv5BgaZqh1eawvZbVpUjh/C8rD
Xruk6On8lbnHjJnZKWG90wiGNvh7UiHxn2bVmxoxw1q6zYJ6lYMOqD/2qEm8Efvtc0siHSp4DyYG
ahy7t9OXKrTHt+mXv4hIpaRdzixG2FbYyEmp5Mkm9sB6owhLuD9NOO8Mtv5NDliWgvtM5tm2sfba
l0G8M8fOVVwd42xteVuaXsjc9Tsz4FttXG102cl4JM1RRPf32mS1WjGgliR7DIt6gMWb2m+O5ti+
17i8tSaTvQXxgVgPyTSuFkGwRcnQu0ZKbWJz5kuhy3RY7VaifP55ub39lf69knk10O0kBjKh2qbb
hqw5cnT1qWesMw7X4A2qRQicQL2z6d0YIWNs+t/vZo7d4m8LvCEXpZt3esqgl9MKjNvntDjB7Pv5
i90wvamabpmAcyyKYdq/f19GEZvUqIxePsKmW5EE7CNDyamFtmDHuobMsqf2zfMWSPtgR1LhRBz2
PHozPG84Kij6lZUk7+UHkZpy9fNnuyGBY+Qy2kLR3GkyoKW/P5socFJ0Ndq3wUqaEeeJEpY4Qc72
hKneudT4+11vpwZmLhW5o8Uc4Opuy73Z9ZnWBmM0DNVsw9CEZA2Y8XoFFP2zzdZAwu9c9MbRAEMX
hw/0Adit/uxn337h2suD1C9orODTpJqgG01Yluh/8AAPzK6Ce0ayPxFE//mS6MCJDlE1NM1XD7Fo
aLGnRMRzo5kA70ijy3/gjA4BllkQ/QYgyRC8DDrrNd/eFolD6CYlOmR3zWnObsC9xfPOeSwRb3X7
WsHKbjJCtV1YBBdz354666CeugPSf8ldcjAcjUPGvULs5k/17VuMxeK321YQ4lXHmuKjKnqg7Q4+
2wQkDackWjsC+pDLINx5ELVbv5SpctfQ5bKqXQ8oCl4RP66QbBd+v49ixHocxqO1FzNCq9ej2gl3
4koNkTDh0WFm3PL8uC3tRv+dBk3KLAXzkPye9Noq975coEFEveLLiTg4vTFDYN74WZR409T2Tc2N
AwrrmYBZyqm6qUnfxW3ZSVpKPJ++fgivjZTpgGl2OBK1P2Et9d2nMUpgNd2uHka6kNqgAzDaJfVw
iGdC6AFZ4MOpYgNuUTQrkvXQ3Bvfjev61fOla5IukwbHmyRe63TlXtbLwPXxIm05ZU1W7hxv3LRf
MB8lxPPOG3vzYqxbiDNFGdrY1cJF8yURZDMakfXNDC/+B6QrcB9pA2EiX/h3VmPpxnLMZsaMCje3
NiLy/37qjCYcOFRwObR2B8JT3ph46JBXPmnWUAtNyydnMwZe/l++JYvfeGF20+s1ouocUZdTLtuf
xDXxIDZqHvgi9ezMLZ3fudit7zgiD8c1VyVz4OqWSiiyhDoJux2BBKTEq3H/kAbuNsqEo2VCJo0o
Qf1LFHVHVf3ABLswiK7McnlTTFX98POHuXrlQNXJI9nBwoiN4lu+fuWGuHCxoyYc+eRTYdjdbzb3
Jju+Wf6Ow/jP17r63v+51tX3buUAm3oy6hStneytx4McKXnOnUfo3jcaP8X3dUtqITnGlTduMRlj
RM2foxnmYiM2Hj3FXaj/1Vj1P1/r6pHtBVcyS8eNDolBe3kiyzuCQBt5ZRW/Qv/t51t4VYn951pX
W7Vg9X3m4tTbKt67wEZhdvbYOcVYeRdVces+ShrDPmpLcGV/tHff7qPkY/rS5Pyfjlp2cHA9Gul6
PHaLQJjcDYzBn7/bn5bZt3Xtz5ejugQbwdoGU+Hq+TAYq5q9hRlNBKxMTKpA75VNoA1Ael8GokTQ
s3CuLQZggO2piRN6M8//l89AZSKhrMQGoV09PVKVoXp0wugg6xtsD0P/6IowFI5yR6LeRoWi29Ko
QZbVldOQ6JQiOP78CW69JBJ4RbAWBtf/U1x8u+2mGgi6lsfB1unnWmkjOSLlxrSefr7KtRbgn3tt
GSa3G0wlaoC/3xKc7l0t1wqmk2jaYoqCJ+pI2URQlRkjWkeZGxaHpLWqQyvCDK09JRzPI3+XCF8p
3teIoxFxGgw1ZrK0D06xChF7IPMLz5T/7BXnnz/urcdeFiWUKqSy4Zi/KhvhIoq9A3oUcO67nHyl
7WmkOfvoD9vs3lZw63VmHWT3oVjXkUD+fWc6P0hcI+cpFNqXwji7irjKzHNKvChzEGVles+ay6zB
OMfRIhHmhXSqpaOTHsJucVfme/t7//tZrl73thItX5fCYEtXF5EqpatmnBpv1+p3+tnXiIc/z8P3
bz2uBt8eu1g3k1QwyP5K3Pdc2gGnlGF3cRqKkWwoEMlp3frr2LMwkX4ZSXLnrv+pia/ffX5a8sro
qGuScnX9yGo0wRDjaGt24YK9SAX2EMhfFe3yKhtmjfDmZicjJcwoOXoGM7mUFi4ixcT87Hu7Cqt5
XXkLN9DH4lTjf4yKT51KzWEHQGPz5It23p8zax35zyij7lRJ48r0w6e/1iE7ZZf3gsFLq9HSsQIE
nuG7QFX+81tw+8n833t0vTTkSq8PfebEW5HmIc+CSTuo9p7x4WLFUsPsznp8++H793JjZfjtkWD6
bRGaoAaHgCi9YUTchM6XbH0U9Z0aRL615n378a/lvUPT6Z3elKNV88noyL/uDpb2QJyfYSC27W2/
2HsG2pDeloZNTOZu8cIPbYqLUDp6wC9hwPjvCSl3ZUwWZYdfkzgso4LLfucxvfkLMM4itA7iJge5
v2+JKmVakhtBsuUVGbcmQy5XOLe0xE56BrXGnb3g2q/1z1upjP0C2UQhqV6tRVanAhVPlWA7CncN
6zzKoEadrMQREmZPUukvQr6WjXNTl5PK2qsZLVfvmbNKlInvo1DfrL/+Dw8hIeKmAh5nlBD+fQtc
wShCSg4YoOUayQT7UxhzOiJ8t2AS/v7zxTTl1osFgwRakIVk7rrzpPWRWGAPibHE2gVyyF4la530
PmKmexItLfypSKZFAm6xh3UxxQFtWlGFuv0AdKfuY/LC+5lHWz4SrU1O17NSD61MrjjKICS5QiVM
y+rgiLMAq7zGsK13fkskjObG1OD1YjFpAR7i8JVEgnbbd4MhV5Q1uJzJI/IXApceffgoShgok2gx
oEUGKqrgLg/CdV89tQijfr4p102yf56Kf2/KdZNMxJJe1nHlb01pLXejOzNBoxPAaQcQS1OzP9FH
uXPNmyvct2te/exZ0AfQjJiv4l40AmPRpy0kZOiu4RQs7KSqVbv0xSXDs07sF07/CVr9S/FIU+ii
OwX+H0juf1ZbExGpOD6AxvU6yEwmsoZxtaUja+ZTKwN4vDfSA5V+YCI6XDduRqTBmsDaNF02w2QM
QRhVLHiWXNq4d9ZJ6ea9+fZ5rhbKwlcrrDiMrAjFdBmWGgYgDvFSJutC36n5Rfb2svqZp6RiG7Mh
tZFEN8G9D3HzTcFdKssmNQs+yr/fS3+AwiyGfnxwFRQctiTu8+oD1gHr4TMfQMqDSdK/J95jlJ3v
PBvjb/+f3wMg8Hhux8Z5TZezLKrHQWWVon86tP46b3csijXhqMWJk4nc6NNxUBir9xoh9y58VTSI
gik6PpiTPyiiLpUXMQPhAtkDGb4ThTgtR6eB2p6t4rNB0vbz1761F9Ciov9iKBpHhau1uYqa1PWr
UVRjnQkIDsPUNqxZXuxGiraBbfvny93ajb9f7qoUFNC8q1bDcYxOWIBjovdsC23czxf5p9Fx/Vsi
ZkCjreOGBlP192NUClbtkArFu6UYu6F77EVitwjyEKAEZNhGIQIVFo1h6Tnj+Gk4K2cId7H70Fs9
a2+0ilD38Lec4NDUkTmkCqItZvJaQ6BP1epawsHXunmFsCxxgSAyJyKTh1bjolaZMOEgkc5MGYTI
mpeBuC0xSmlCucALTHDoQBxXDkBnbnpL4vF4x/T8ecQFdUuZ8OhyEUNTg2/YLyr/4TWCQsToZ4Op
WfBWTgvntngV4wQL8LAK3YvimbNRgQYgpUYpYgmProLVo3x29VFPmCz1GLaVuMheI2uihpMBNqgz
aRs7M6ON22DVfdaJlRtTmBT0/IO3r4H/hE+1bpJw1E8t2pFZhrIceIA5yimqt54waTGFdE4btXwW
CbyM5WwxDDnOWOgUaEkLSB6R7r3LHbGj5BUT5btoZX1lIfnARuInxbzv3FUYjmYdvGHrvliDHgmF
dRgtKqM8xWPQ64AgFU9gqGP2lX+rbJyulEA9R6Qo0QfZDxKNaOXM/jEioxQxeBg5MlX/GEmXwkWh
NEvIZ7Gal0hL5j7bvOq9dugd9WivoesuoF+08RGjdj3yxvy32tloxWtnraLmMVB/O+4b8jpIflXB
UOOjaHZoU9qYSLzm2WwFKCPZjAUB9A8ClqfcgEVfmZO6RFlLIpuEaOVJDu2Wn1oOeD5+a2SDRdKX
qx6GAGdTQ1sAL5L26AfMujCQykxva1EFEASrmlc/JQqqrRRClxaKuA3EU9YFKxEuiQvoCrA5OX6X
3BDmbUMWjTjtWUMI7LHzyKKXPuTzoH+MEePTfZ25FAK+a27A/mxNDPG9WT477akXLkbY2trwMM7v
WwK+nLw8ht5TNO4z6ruKAzMkNAlpKkouPViRJa68xTJBIQVi4wvCBhgvHEpU3KGIaMDoygvTWIsE
bO9S5Qn2UD1aWMhf5hGxk98Czs2KiaSYxLZLrrG7EQDeOLuUEGoS4fh7QJdkHfZmwOB0qpP65mSY
dMR6MzB4CAyT06k7TZTBLtL62OgXTLdCDgxoMEAGEqakvo29ndI8i+ZOr/DyDTtJO40A+iRbt+k7
HTumHdMqZpPNGbfjGLKa0TdDn3ramYrtVmB1zK+6TQ9ABuaCI9oDOnoJR7Uuroui3BT4YsqKrFeq
JXSQAA/pawrtLC4dNEPcRyeHvBIs624Eoz2HXEcXPnP8BVn8VbX8qG5qFygJWrW/WNYjV6sQj48/
uUK7PuGr1IG2i9qPQtoFUGEAiJXeq6qkxwjHoC89N05EzNQwC2PT9mJM6GY2hUq1d6pgRp2NNItE
Sv+1gJDGo4KYsXBmjB87SMQPPf7MEDfyGE1bZtAgf+v9767Z8SuWxQKMZblmFiOLM1UjWOm9aVf9
uGq4CAAY+2Gr5X7QxGo2HsL3Qj8R84NU3yYAK6FEdTah99mU4pOfRy8RskOlZBvBUFh7Ux+AkSFU
h5G+ocHBMQQyAoKpqWU2rAw70NutBxiw0KxfCJL1zFlXwjKvMIiDBwj7o5KnqwBp08iTyfjxmXqV
UTunUFTDkwHQzYe9kwKlYqArt1DwBXDaebBqi0VQMMDSLjWLa6FAYm8BzmB2i0TioxnhgSlMxbWe
bbqOl7gGGI74ZNXTE3Hmkr4ijNIqV7xt+Hx8d9FEDzyyMc4tp1/SVvKDlV9tzf6Amh3Fu7XI8SFn
ybQQ10m2adOdqtLX3HTSwtTfMvTwLzBBvZnsk9Hu2QmDmsJCtglu84UJUKKfEf+1UrhWGpoHgm//
vDlezyb+1N3oCwHHMHWX2CT/3hsTGb2+BghnKzTSjJi2LfBQxJMfLUr+lFYDPUkkvRmR6TyuAxq7
mrzV8Jxz2527ZqKb5QeaSk6jhgln96ogT129rQxDD7a4OytCOzgHUnSNT4hnHRPoAHe+/L3rXdWX
Q+qnRZnq/tZBrEuyqVlpJ5yhKMX8GNVsa9c+xf4A68JlFidsOvfUI4RoaoikwdqJT7wpP3+kmxUR
U/WRpyJZDFP+/jnUNKtUreEYQL3A9TmJkh7Kge3u3GL8g/5TE/17oWseQK0VcZ0VTnTAjNLkTygg
aAVnuCCHJbyqu+2QW3eab8SUnFmo8p82uKfpvVImFsnrtNrFnVmyJaMHJrJy/n8alqiqaeDngfBq
XJ8ayih1E3AB/paj8aSfGjH8kBYpFOlwKB7HNvvPv9nNs5uqWYwSmSvwn6v+ut6LrggEIz4kncBK
wr6HLwgH2ZYzi16f2OknhfSw0OsPkbYCN2hCd6PK0GDKaxVapI7ite/ueRNvHZ6+f6qrN9ushsBV
NKBTYA0G5UsX7bHLQouNh4rJER+BDSXUSF69wOO4c0vUG48X4xX62yozQf26qTSobRm0lRQdQsTb
bUzVmkc7xaFlUfZbLzln4ZNTr/Q+eOi7bufl/DyoQO7ehFuvk4qMiLhwdM0kTv/9OqVuGsSBRaul
KWfEqko5OKzp0B48fXnnC4/n4ev36fuVxvP0t8aiXrZ1lYd0tRWZkt7WPcwsNGqS1QDlKViK1jtP
+xBhdL/Txbj1FTny6KYlSzw61ws4NIys6KU0OITB2rAOeKYD7TJWDhq+v5+/pHzrkfp+rfEt//Yl
SSAqwyFFS6tVytR1X8JKX+rhMwDIrv+yqNQSCmxx1xOeTfxp2x516Q1/mUrDKd5R1CuJPzcDRJMl
YUrr+J7S6uatoM3Oujn+Rb/SqNQcV4E5Ruk2wvHuDydJ20GGQUYrAmf9+VbcWj7Hjv7/XOpqpypM
Ky/8BjlMSNrw+F7xUiVROFXA5cZordodWOA717yW5//Zq79fdHwGv9/+ptKa2oDnT8HBgu2TTtZA
ZmxkQijlS2JchPor8iSCKt9aBQosr55cCTg+2kmUEvvSlFMUJZL0oooe3NWHn2/JzcauRgA8wYJo
KkTr6uMJfZYJGcGxByFT0DzWk0h/kICNeyevghYaY6w1D5CsCOUyTKAsHZ3WLrVFx7ARpxclgEr/
TmP35tL8/TONT/S3W1bKnaiDA4owg4Nh9d9zGR5S6S4U8C9FVC5K15mUDF0FjCRtZZelaTdLPpTj
Lzy6sEHV45xx4QdkdzaNmw8Q8wHEPTDCKHn+/mBZXwyJHsghTWAssyQ0nip9Bwm81D7d5MyR8Ocf
59b+O44Z/+dyV7+NY3aFD0g92w4QLEvzKLXPGhp82aP5u6PP//PVbr6IiN1F7DFQ94yrF7GxNKMh
eOLPlyPo0dAijh1ICfa8Fz9f6fb3+vdKV7dRVKtBJBMu3KbSyXD3cneiYMw9Bme71rzzk/3pfl2v
8dq3r3V1E01UVXLv1OEWkXsvrwVtZRL/M5yH7lNnY6+gm+CD/v+qP9ea1Ug94d2VnFic5s4PerNB
yyQdpqE1xihc+xq6shAKPSyjcWwDQHGc3AzwLGt/v+e8F2sr8Gg1cUWfqWY3WGd+vu/X+sp/1qJv
l78qVMHshsLQlijDRFt5daJHxA2RevaI0c4kSIej1b2eJnfasjd/7tGiJEJT18Q/cJtvr7PQphz0
nSAl1ncU7coMSDKE0ngYBsDJoX9niHfzJf33cn+GFt8up5aeMjQa1XhQrUP1VBU2hZPRcQiymUY4
93q/ty+HJk83DYhA1zRFWhDhQDBGsG0MOx/GXjs7GGsCw9A0udyff9y+m/9e7+p5rjS3Ssxejrc+
O0WYfWH/ZwYCcTrCubOrM7T91nn8p7yCtUqgqwXVgK4mKYOjCHAUM8b3nmv9T/DC9Vum6+wjKsUj
CchXlVSlkwJKQCYCzbP39ESRTM26gt7a+BOXYLMJ2cU4HVWCg6bqif9eb2f+e/wO0LzxZjRxjq/N
azOTtjlDCw5R/Sbc18J8R4dPngwy4D7tEfgRXck3MEQSy/+EOPC9Qnt1Ir5X24zktvUippuTDNLU
hYzUFfmsj7NFSUuGA75UHAqNngkGqkzcNNm577FJfgzlIScxrzxZJhtd+I6aEoOZryyMjzL6pQhv
lrHOo6NqHDWs0SBxMdfmc4iNfrezSA+MT/UZrIBR77GKJJB66Mvt/GL6JDwkZIGRKMcnWRGENszk
bkoMgE+FFRy75QjrLi+mOkNSIBGBRqj4sFEI/AuCSXx5gvxQf9LxWZh0deamOU+76YAhbAFYAVMv
4J4E1c90qKNFjl8dvlcDiHGahFN/x3wBxtJZYgD1ojARA+NZqjR71CdGMLPord8Vj/7aUpbtGwmq
K7p4jHIxTkzDk+5+9QII+kn52e7w23HK/FBeVB9tJ1Qbc+Lls/azeFTgW04LbYUXEIWgtY8OcHkD
OJnII+N1eCkv+ZQr7GkN053SZsMKpXO/1t9QdM/hGbY2nzUyJ+ka1B7zyWYhfjpADE8YipEtcLOI
Rehe/PnwUlV0d0gUfuPmGlhPiDRYxuvmECzciS0+Nv+Ps/NabhzZtu0XIQLevNKLRhRFUSrpBUE5
eO/x9WdknYejYjPEuDd2x+7qanWBBBJp1ppzTILvok2yEUNH2TQ6oyJZl5RvhrU1PtKDC77gBfrl
Mge6DugxfQyP6p2+/2JMPWlbDC5UCikajjON7MBNREH2vV2V5KGvm3COjiMgce27ncJUgD8+rsAo
5eMeRBAEEurETxhiq217sJ7BE3j4pGYYjg8OKpBJPsP496GxYZpALiS63Tuu/dWxe+nDWRFN/YP9
SJEakz65XN0EwZP6CHrrQXmo8ZY9foL7B+PhT2f+3adzB4ci3FUPK+WO3u/GfkxNIk5nGIWfbKAk
k+RoQ0kLl/LS21tP8e4bW7kWLlN94v4hoXiN1yuzJ9FCn3x9gLV6kTeklGJcKb+aY4o9n2Lue3zQ
sTJmd/jDR2/l76p5BjoT7q+/6JqZt64mf/xdCMm0JlFhIq20yRSXrz/Xion/5muLLJ2k69PRWanv
+A2TWT6JHs64VwhUXJDLvqP0RC2sX5ZnoH+TCMv0fnix5W0twEZbQ7kz7E3rLQDCeySIw8LKQBBM
e1QXVE7jLePYVB4ydxLRbQGWQEqeOzlXn2az9vxl0y4dfwc3WmcDjYK9mpXPbGWTp/ggP4W7cB08
dXcqWZzyylgDPqhPMXf2BMd1oh3yjbQ82ytcmBtnCWZxu84JmZMnoKYrIGjz4IPDz8nf6Sts0OVB
Qv97Ghbn9nTKPscvUmGzSehBP5l5KTn0sxTyq3Tq6+dsUZf3kMs0irvgGMeNI82zTx0MZ4FyEFDN
FA5r/Ogod6AgQGas228e0gdUkP6NTgPz4Mz6Kp6qB0+bJx1Zd9XegAa6CSDbEM22worh7Y3uDuUq
hBNOCScoIN/dRH+EhY+hf5MtqORP2m/vQRUu0iGaeh9G8hIds2N8wFTxxNi0nUW8ln28BxNjWBf4
uyIxbuodfFF9q7UrydqmJy9f5yd5Y1sHeN8PijaRFkq7okqNIz9wZ+TTfTerZuXcqIbo1woSP1eV
ixqNZmYk33pZvB2xxOiLHP9ds5bSt4IGkpp8AMOUecE9EkYr+zDQKLKr7M5kco/uu+JcJeHEkE5Z
um6AumhI1mC5dUvL2zKVMSHgbMEW16rrgpOO0+QPZvnaJW9CcSFBQ4/7fFpXw0x2iQNV6wka+LXV
e8tSaxeqf2PTcnWb+vOrit35j12LYeegIWsv3SqdTwTMvUt/iEZeDUgujVg9umVMsIALVMelH8Np
VUN24XknnZ6k7sHjl7Qb5aBr54Gfn0hsRH58IiuOa1uRvXgruIGDgJOrLCbjmyKmtOjGNv2vVeC/
GwhOfcRcsZG63BnX3tjmGVXA7dCQsdd0FZxTdW6ztEmdty+AkiVRtJDwVyYCFSi9JXR9O6YFUSwo
lTktVIkif+TqcwFlGwD918DQBJUt7I3HQrNWcWjdOtxfv0e2KZLfCCO6JHi5ZuFZqC4iIfEuDcwX
6ThpHZAXtep+KFQyZRgn+tqV3bWHQhqILQElX6X94CDpETQ6SRqnFvZRu6UEUanQMnA3NPK0yXhB
lXIpChJ2bd1VuOxvHAaubVwZszQQ0NxT370YcVA8IqwPBRXXYR4ZOpM/MWffbNB7dwbOdBbpsnDX
Vc7at2bIRlSlWEjR0rQOsSDJhc8dm5sbn0lsXv8zChAC4wPAkyVfHrArUphy05XS7eg/cjYpc4U9
q7au9+OzTOGTliiKupyyA6uN7d24+vUbQkkOCLiAuV6UHfQiMeKsdGkWk3TMuthoBwqvEPyoQp9V
eVum3o0D2bW9vGmjJYadaznWpZrYCzNFpoUTino+tD7Duw/UzSAvaIMP1fH3e3vtWliZkMoZYpNu
XlRVG6v1nSLG80CDShyC4X52gBs4qkx7wjN+v9i198LCwKcCzifG7FJEq2c+hMxGTgUEI9HJdLAO
bnlgurpZI9GvPTULPQrdFwdWgHwxjJElFJSKbKxa0tnqHPIpABPN42ThpG8WRIu0e5BIgDIIofkD
a6LXQO7m3dSQNqWaTIDWpGAegllUrxH1c27z2P4mzT7RjzSdcb0S3f6cwwxmPjYeA4rhrmTPexkT
mmJNNO9syil01X3lzpTwYVTB2ZEARcp837+WxTjBUzP16l0S3aihXPUoWAweg3O1iDG8KNfkLI5O
EwIgU0YVK1mz0nFnuzQvvK5+0NKDmK2RW0k0qZWuKqmkV0/UyCrtxuleufbO/vwgF9UcZ4jGonA9
7HnOTjfTVYaYwkHwSZue22nHuAfq5zLpMTf3E4bA7yPt2uO3ZQ6c4unLji3+/Y9VyqytVIkM1Eh0
HyvgjeMBBvVffwZ+bU7fhXljpVJ4W67MUlCeIRNbKOI17WKikJIBd3JOGSVS23XBktTIa4NdnR+Q
rIb0zi3Q+rjzUOumSWivVbfaOT5ictDTlEAGY5ihoJ6J2AU4jBOdMZYMDgqJLzqTvVFv1KBeFfk8
ppVLyIcO79eDzSvkSapL2jVKJOgT6qiRCacvbHCeEHU4I2QzWhnvMbV7l5Sy1DahWIYyBgGKqIPE
XO7gWPRektbZx0T6dOaS4Lo1Wign7VaxtRBBUFGJKsSzJ4R0Qv1nXUqOAfAPlWVU9fJD3A/gKNd1
zr9FnuKCENUtUiJmIfDvAmisAOSC8+VnLIOEynqquRq0YrKlxQlVeQ7kt7A5lGRotWRoaYi4fKJ0
pWJXqybc/CiLntUIwDcOS+aMUtfmqDUsukA9xV27K2Hk4QJAyzRS81Dt77HVyaXO6e6SJMs76ln+
nIwqpKAcJEa+i4tEQlg1+10jcQ/BLQyxtJHikILxqxSesxRpgRwxQTy2ZTIlz24To9vTZP+OvCmN
s3cxiSJpI5ozln6ncSKBMi8XuwJ4UMYepNZO6kg0mwwfEE6a0aRvLVNGkff7dG/56V2g5CuFAzMy
RIHU9c3q3kTV4srNLh6gMnfpc8qJ17ARAZP5KGkzoZZwGB1VBTxHfbR04Fj2qhw2enXqkEz0xikB
X1O0/RSeceINq27QllFMGguPMJdOCdrOgaMUOq2GcHa3fSwyhFjEjzsn203I4Hu61xGiIaVjkedD
aYm2GJpMkIZrbZy6FnVJmaAvRqv0JifAB5JpoX4R9udDkRIWNm8n+bDex6lRfSb8kbTWBY2t8uej
bLE/ZMtonfvo2wBamfXaKpOAMKfnZBehFWyc8d6QJEQTVASob2ft2aRm48X1FJdtp8R3nfKW1ZDQ
GcPxK5uBEelaQjskLN2NKsPGSQxiCr8CoT+UDwqHLhfNzRClKz/d+SXxgvnwqEGL8EaWVmYkFnOv
3+mcf6Djhekurteem4EKh6gDkkNRT854rgkaYAOUdxCUq4O9dhJ5HRSUhlzUvdlJalTCtKxNBNoi
Cp7Fy8sMxzyHGW4qEL2+u8OX2zFUxwUMyftalxYpnWMuHkNHArIBAcQ6xntjnInyHU3o2QjID50q
Vx/k9K7izRICpGKAtVitO7j/JiJedrSgrgEG2Yiw0o2au980gQXA227Gu7o+DSocxYDIpuCvwgoD
6arBJhFTao2JhPTAARGE3gGrQJoufsuLeJHNI0raic9tRXclwxcyFApr7c6hgOEhlkXAviQQCOo0
mbLvA0NP0pOnpF8aZXcf6ieUZ7Mm/GKhRHJSJNaLYEhXDfWkjIGtQ0iUQKskc2qwloyObWzRPiVn
JfcWerbzmGcEgLiTivvQOhRDPIscWBzpd5hHczc68cY0HLbE+y2+eeOUW6nU4KICrYtAbq97O1yn
1G8Gynph/TiopDx+IxmQpGOH8aJUsqXPT0QSYD9rEvvfPos7Nvva6Wc8Z2YYJT3UWLd5hgw8KrgC
KkSJmEVbJfaPQRK9lPWsKI6VY01a/bU3bAoR6ZwEAtoiQYSesASTn8+UrF9EDVHtYflmDjZ/fLGq
EF0j/hOfPazDqdeZj0QxOpRoU1NdjdbDkLwJV7dkoNrSIt6cYS0Q5ha0Hb9j6OsxFary0S2p5upv
jm9Ooi6f9xItRIPyhuM/R1kD4mPAPhDApYC5A9hPxoadzDmp9WZ8l+jtAmlcyaIR4Cn3i7nUo9Uc
lpVJZvGwbt1wlSaHHF5P0BoINb9Gyh2O1m0r+Zms0wUl/T1lZsV+U/WZ1wDbgp5nhSsVkZ0YrWZ+
CKqdTphcoofzFIwqnjQfQjhl/g4UqM/vuDqG4THmj6WDGDxX9D7D8ZRyyB45V6KAFbe9p+7X9va+
HEly4Z+L5BSEFiDtlNqaOjHTJ5PRYTc7g5qrnczi3tj4zjQaj1S5LeqokjcJypz801NQLzNKVsOh
aLmS3k800EAyXEdyGDzZf6BOn0F9DP1wIUk6EPFsOrTOrM7gomew005d6U7FexcpOkAthkRgbVyS
LVOjmqt1vzRtJICgDxPtkySFUXJWbNRe7GJtAm3tEn3hO+SQps7KQaLn+P7OHqyVG7f7nmWuEHjl
sqOrGsIR9989UBDIfsv6DJIHfZqWr9r+ISbtMeAA655z4u1zsNiwxsxX+SOrDlV9F6t3/ji38P2/
MngNOaSGiJRVJ1LPYaeK/nt4yoCjJ4E5k9HiGTEyWXiRbjy8KX5J+I8+KbVqHufufmisoyxlK9KV
52FB6YQzZ8RMpe5G41UuXkeqsAryqYYOfWUgCI1ObvmaJnhYKiLmwmibwhMvAmvmJf02LfuVE1W4
IeyJmFrj+BX4gZK9pkRJjrUN1JZBqCvAIqjuRUg8n+soRM74XvBWyO4ysfYS60cTI+EbPlPmvhRK
hS6Ni0HDZGGEIGaHRfQQU3lTkmDjOiPGmhQ1XofRKidgPIC8AxgxiTm3IuKzc1YFMgM5veZwee1R
mWSOtMVH2vkwoNhNoELB2ovQRPN2Rk1kikBj2fPc61AVIhIQvK0qWuP2QCr4MrqH9ypr0Q80Ko2z
eC5BWYw7Dm/jomyLtQaXrSKYuw+NaUXWquMTFkGGpm5T1s7c6ZAffSqFCPewrWJZgSkfNd1Dr5bT
yOCtmTbIEqllVDnURwTFo8IRheUxL6lHHsqynksAiU4WHD9zCDaalUw8ayMVT666tNqHoYeg6Efz
vF/YwI8JTFkozlfU+w/ZoC0UfloxgZoC+UgJAGAqzAp1IbvkbnKLQ4OKZ4/8A/CdnfGOWA9Q7Fq6
LilsOC0jpdZBUelJjyOFyBoNUJkigW7+GATsWBllYKIZSUV9bkNpOZQUUs0MsG22sirKc0q8GgZr
UvYepH4TjMKhY5ue+wQAKM1Czso7yxoXaUhvH0uN6b605VqHDV75K58iK21eNh8Zwbb2Uxy9O71B
YUwDYo1O5VEy3tN4PxSLLJd3lbas7Xoeugg+j+gsOv2+Squ5huHSD1T4S2Slvij+XpWPPX5WLyHT
zUD+4lvmlBYeLbQITrdcgNXM2OcqjDmbBNCWCpw3G70A6b28b23ooZCYRLeNAAW8HoSqL9KBfhXg
U9v840OutYx7mrkdd13Hpa1X9VSt/FNEhFEIYLvvdngMe/pG3Lu7GiEwVWSpeaJTB6V3ZsGkKSUi
TzKAVmc2ayiUQU+wsacaq5ALxPsVUgGs6hMhhYpN4akhIM3c6vwtGT677tNu/9TDMq4paKtPkrJ3
66VGvFHhEAfcpCtZfm+VP0YD+/jNrRDfpvWD0i87RrbEoaNU9FnWLViLOuBqx2pNwOkBmVTw0j8o
x+y9/HLO4Xf/mMCqfpKP6lE+SqfweTz0B/1IrALjQxkmgTvpz+VZ+2aKexpP5kt9aM/jd/cw7Bnf
1rfybD2Xj85ze+hPzQNvTnuuH72P7pi9dk/dU1LNos/+DEyOyQeOLpAufkKZq8m0P3uv3dF9D/6M
X/q7/QKqiAaKcmqOxlfz0D0NT8op+KOdilcsDfZ7c1RO9Vfwypx9yr/Sr/JLehUc4a/6sXsKXutz
82Q8V0f3JXxLvxiZRBsX7/xf+Uc5+l/du4r+8bt/yt5wurGNpF31Uv6p3vVHZDHOZ/FuvNIiqd5x
PYgmyafz6eQT7VV57Q7Kh//Jq3nST+qpOcjf4VxfidDlL0pZ6nv4NXaT/qP7BtBJS5M9gPQxfA/f
ZH1JH/2H+6c9t2fkkMo3N4ovimPipf+yX1iCrKfgJf8YHuvX/I/3TIwGf0TaTvhvP9SS1gmo3on8
br5br805/aRW3r3JJ/nLeWn30rvK58k/bR4jSL+UGwJ13fmUPqmM9A884330XXyXPCI+WsgcTIwS
/F2w+h/0cPtgEp05wRjiH/Tvjtwx+A+T+NPiP2Czx+z8EZ0J7pX+uN8KE4U6oSbBL+KnVblUV9P6
CzY8QOXunbvFCp28FN/siq2P8MFdNmd+kr+qsxRMwlf3G95e/Bm+kqCtPw/iX3acMQ7Fe/5G+82B
ujmeXG6K+QL20D1pH4QFb/yl+B/q7D/lHyJcRyJB3C5guycRG2Pfkz+8SvFQFpZxpDDCqRXd+aC2
7HHeuuZZJyUGKeKDOOIXo3NnNSyrTNLgl23Q/YiAyH2iT8CqCITA4+VNq2ztBPZctw6Re+cYtJzZ
nGuDO0U3jVwf3WjUwH/nzIwwO3mxOYykeNXkQ5e8upgQLL+ctPW3xz4aK2VuwXkP52JXnVIhcPXi
o+uMVczilpoNG/5drhzyeJwXbKXYP0gRzTJupMARe5xF2LAnWbMSZ9eyefNai2S19Vi/CRGADwrf
hRKiFBUxIWBTB5bbasfO0R9gKZJUkrY2G750yd4c9yObvWAdh/RFRo6/9o40mmUKzoi6njh8d8Vh
NHVYevM+XIvARr6gZjzJ9C/8EGJojGrVZ3tUgiU5pJTwMUyxPxZ1IX/sZsJBFqQPBr0uCpIxojwl
X5IKu+qjNTJy1V7H8acJAjQrwqlmW3M3b2ZscbscXD/xAWqBAb2fJUx1VfuWDlQDPJLk25nVfQXJ
I9JlbfwiIR0b8s4u5MeoKT+GBXawgCKeGRAazcQWzkWMEdtLzocA9I+eya7UOwgbnRm/lb0Ma4LA
G4VEobU3EInKbQQc09ifik0mNMaZJCjmRvbdcSjTOEmDPdfSVYp8LaCJHlOfSFnHq3hH7MesHE6x
xjult8S4jFM7qZai5F44FAtPGjJBn0XMzpJdWZjPsg+4/U7pj1R//ElOU7Rn+yUr3RQDp6R9JcQH
iYNXPyxxs5Fi3towbQ2ylPF+8cRYbUFWDZPKW8bcag9VhKzdqvqKdtxl9f5nXeyixGzbmZfrZYmu
a5hn+Emab+SzoqL0e8nvWnH552UutCbKoEmy31A1l4c3TnF18+CPe76yrdzogCENvfGNLhqQxuDL
5BFa1DZpNs4oIvkWxzAQGMpBchcs/4VKVRsdOIeYO1y/ogiBnn5ZMayD6iN9qvJnItwZjLhbzmB5
zFOqkbt47vSVGk6xSEgLdVyNFJ/it9r4ktiy9tFrqc4p29Rk6KlTt76v2HqEPpVV50Uh504DmC8z
8aADAsbL67nL4GPm+LlkSZ1VXgQiLQWtuU04CgRePO/UU+svE0jPErjv8GD4gGxgcxo9lUdva7fP
mLWmNnj2RkEYks0MtZ6PlAVKoiM4MbuDtaZ40tNaz0OVokw0qzUOVfQPEKoIQ9Og2Uv8i0Rgp5wr
cgUTmDf3ifQYpHoe8fNSdxKpSIMf/VFw64mqUM7IpMQ4ldiHS6Q7jS0bRqoTgu/i8mWYPWhzFrnO
Zv3Rg4DKO16wJe6o43Wh/maX3RMTFpN2lLt/MCS0XviBm/TOkvxdEWh/1IwjVHPwgn5u87YGtADr
nu0XRcua7VBPikLhzdBpgfSta3v5+yi99TJc9CUMCRJH1Bnh1jYxfv5tLqD4dW50kK72jX++DBdd
WluyK45uMAUxDEQk+pHAmsVrPITEsNmuD6/3WbjSmLSC+I1AKaYLvTnbyX2KP/D3b3zrZbkoxbsd
nfhCzpKtA3o2DObd+OT1h66BsP+3PmjeahqbN2aCS9qJamRtasdmtGUx0WGCNy16lUKcFe9750nq
KpLWcmoMrFsQDP3XXP+O6Eg5SL+pryv+OiyVRcWOum9zPvGn72IFa84i82dhZdpG/HBloO+CCel8
I5rM5UKIyPZ4AvGqTEWps5BHgt6tpShdiQpNHVQb1ePIms+aIhOLQ4AZVIz/JHgQZWnXhn5OeS8T
krPymYIh4RQEG3fUNr67aO3W3mLUeYAQ0C1WGM2onolqN2JKOjmhRc3i98d2rTFoWKoudMaojS8b
aKarEMWqWaji03kOA7n59qv7/xVLSqX9/zN3/7jYxXCFqzgkvmnGW11eMl/KHBWyeRDQr4tvXOmv
ceA/qxEyWxUEgSA1ib7Vj86Ql5GXaNtKtNWLZyPg1Ea6sUODsKC2JGcSx+8Wi2/2mMv1utkx62od
R07Lmsb048U376PmDjDTpIGcXAf34rfH4B0FygiwWAixOxkhViF9BhVxhdX9COI6ekjcCREPqr/C
Rf4Y4To1Dg2SJbbhiy5bZOMfGWCT+92bb3xzo8qm1MXGgjCJ7mSmuzIq5nlO3lKB85vIAKOljqvc
WWlxDI3x7vcnf5W1ZIKQ0bhHtJ+tiznKrPK81QodCQDeV8fW4PcvEUOLuf6v3UjUgfVUQJ6CjJtW
3Jgir/YwTUUG96RDz+Dv/z6iAPuQ0oVsGAZ5B7JF8c+Iork0eug2wppR7/LxjTkePfaATNpB+fL7
Hbg2gaBalS2KeKTXGhfre9iCuslkthLR2Ag+39hv1fCNklfc3mobiuF2ORxNVXOIDaUtDlfu3+/a
amnC6yfRp3bWOvs9TKIyslLRpQVkklK1wmRn3pkUaeFb/f41r73iP6998TVLLwnNJC1RYMtrNPAU
DFkdcE4MzbrLb1zraj/458UuBlXbNl45JoKb3x/beCpjIYEQZAAsEPbp58DdFzQ4Kso8yO9//55X
YXI/r30xvfR+o8pdo8TbRG53mr3P0nHdAhwwkoIMHn1jy+hYzxIRFAno8/Lgt8Kb7FCjhH1vI95s
nbnBq++XOX1ZqrHl3stsmv+I9RQqsAj1SEYEeqVUtz779WdkCfgl1hJKOf+OD0+VfKWsrXDrmCeD
HAkCbCXlwUZwyHyFYurGrH/VQ2wiV1fRKaAA0i/GRBdVQ2B5Drr1zLh3D6G7hx3ily8esRcc/20X
//wyKp2Z3WQz7BFav+vig2HcYu3+fcn/82IAWUTto6Acv3QdprpaWmZJEVlE4Xl3Dsf3Afthv4pn
f9z6HAUrKAhVcO8ra9qtlfblqdt+JGUEcj5buFi7/30QXdvGQLXVyR3mtpBR+O+DoClQBeMoRULP
kHNkYottS+IQyQytBAelvzEzXL8ekidVRo4F5ezf69VVMdStiQ4rtpe0zodsybPHaMuJOvcPN2ma
qjiF/ed+C4nV/17vctKtu07NICVlCGasfcwBpvLPUTgvSeVqCmemIw6qo33U7oWYLW6TuxyJpApw
wCNpQFGmoo8HWEUPUQvQfq09CQU5/iRmMj99/P1Z2OJmX35YmxB0PEmo68CC/3tzpFg1o6wqwy2t
1dGkGmKnu4jzECeGr5LNfNYlE2LFFmoHOKteY5ISEKjeQkfNfCrUCCbCDEASRUoydnPqq8ek2dFv
1dp+kddEPdG6dRPpvnTIMQaSkY5z3JhUCRTWZCZKq01WrRbOY1f5cgtlolUOBz192+lYHHRaMq7r
vccog9kxRYO10wDgjXTAaI5yBjPpyZjkvVZfUXsU/TcCS/qS7QXJsi5FGhsDhJIUHD9wLsRr/ivh
z3cLBH8GQVlk8gTGPkkckJYEzY4H0ScbHVTwLh2T1LCEIPIkeospOcBFj9I1miacnQCVQYnZlUM+
r9V89ftD+StL++Wh2BdTVewWeS0P+MIJfsuSjXBSIsqtLAqv7Xec3ln33OAyOzCOTWObeBVKZ5GP
nUa4INBQUKDxv63mhiLq2nvEOBFQd5CZqKL+HSqE9valWVjMI+lcatdIGVjkKECwmrLIEQP2+124
Nl//vJzy7+W0jN2TPCTRVkIq7x+C9i3rhMhNqU5s6X+/1tW34MdXu9jKaqAo6S0zRUI8rVrCkRdl
vOqU+sbyqd/6ThfCJlny5Tjp44T92AEiDsESsq3NmZ/w66BYbwpS5RGK2tELR/19hUPcdBG3WEcT
ylZxqH1zYYMzIky4b4JF1BdQY75UDRg6+ZfAYhY+Lwrzy2ANwtnNNi+vtC2PaShOxoCWBny48+rK
/soa9WNGH7JGs9uQWKRFtKXINIQFuGxMyEo07JXzeAtedutGX1SwrLYrZC/3o61inRDPdD1X6UWY
/O/P8ypk1MbwzGpP6RQn4L+DpwoSE5EJ7MKgeEanSOrD1KCEcU+5iOzT0NtEck8DuqYVBlq/XQa8
/v2oL/OEeBLKiXl7Cu4q3afTqzeIV5QNPfC8iDdSlK+lu2JM9wqZcSr6Eo0kv98//VUboY30Ddew
A6j80r0+JsVoE7NKdoJGfRwF0FKnXBljQZB3iUH176se1iwPNy4rXuD/TDs/LitG748DnRqbidE1
FONs/A3ZhsTNFiYOvU9ABfi/MLncInhfHQ4/rnix+rRpk1qusM7njTPxCJvhyMYuQCx7v383VbzB
//luNqpcZKwosi8Z16Yfm73kw/M0gOBI0GdCjz1YjhWmDla488OWFURG8I5ttF6lfb1WbRQw5IOU
c1Et913qHPVb6buLpv8y8nPkt7csCuLt/+0zXtz/HiJY66bitGbOaoeIwidEcq66CV+wLOj6tkSs
b5zyt+HWXvXazO5gLeS2YLCUL2XSSh/U6WB6yd4id4J3s547yrwzt039BylBo61+fxjXPPFEDBgY
ngmAMNkq/TvQlFr1UyXPhydj8me3399hNfvYvq6n08PhxiJy5fzJLoz0EcjXMoL3i3mgVJnX0xAA
RQSwTp3W8T7sP0wKUjd3tYZYjy6e3j+XujiWxWVikggDTxzkBMUSdFifKe1MneGEXvpvlsRAv1T2
7oR6NMrthecMsyZBPuznU0mf81NeBD/Pu7ezBR2rxlpV5IE5e6IsWvdB/Fr9prPML5riqSueQveI
Bg7tX12gnUqOdMIUuKYuqZ494sSM9nb3VvUQ7LRp1fszJTbWsfTATw4ue4en35/qlUHE99csQ3Wo
BxE8/u9DzRw3k1Xfi/Z+vrcjvgqljQDOnzUZzCVjqEQN+fsVr8weqkzci6oDpzU4T/x7xVhXYzmy
AtxL/iN76fnY2LPUP2TFjRP31UH04zoXT9YjPFdKpCHc12h2iGeLTGJJd2OiT2Pzxtno2qnxn+90
8Wpkw2hHSse1En/n6J8p9fjYAntV4ZFKNykh7TUdip5OcNG4yyDahgnQQ9gNpUNZtrthEINLc2VU
C0Y+FBeTs6N8senrVF8voO0G287KDuR1z7SAEgfZlYZJ2MLRDe58C3yiYBLrmIHOQikt+nBmRjI4
YCFXo5/dP7MtV6J7xYeju+8b/bHxSFjEtdx9RvKfOH8JXyRtqjknFctjsjCzTZ+8aTrWHrT9C0ed
NYiX5C+tWxHiWsjPpvKhU1VwJX1lmY/ICgWZk6JyOr50SJliFSHiylMmVe8QxxivSx+sIKXAhgUg
97xZXuqboTU2oWzNpPpJMaqVF42PGnmyHvmUebuqJWdd6rj82IONdjaV9XRlx/EDtX9L9GjdfKmU
61bKN7Ejb4nIxqeXT0nMI8OVhs+jlaKFJezSS1aBak1LDfkrzUxaI/gXlmieRxq3lC4VeJemQSw6
bz/tVoG8E21e0aZWhnE1eN+tvB61fK3wcAkJBjLzHAfmugxXtfwqLEMpswlz6eNQrggxBykkT7VM
6EujDnGie3Te+vY02Npe78dnB1trFViLQnfJvTa40wYeC86c9K6cdpO3oBVpjOuTpIiFovDWzH9l
i0EKyf8Np4tJQlLcwTcMPxNniLIjE1XGoPw1asghvIOao5+UwGla6o394LUd1T/XFcP8x9bG0iun
0FNMLImyRpyodSJJY875KURPMO7oPqeYAZJbM8e1Wp1IXdGZGRWN7dzFFGV4Tp3E9L+3EtZldW2S
LdrNPZim1iREZ9SuTXcC9unG1xWTxOVS9POqFxNWOViWNQRNuM3RH7p3qINpvcP/kMblzXLktWlf
URT4XoYI9Li0yahqrteNluCrJKfEuIPU2vWnEOZnqagQUN+sW6Fb1+/pjytejCGtCzuVk1D8t9gq
74pmUUsf7OH7+FA7m7J1pnzVoFretEIpV0cvUSgkHENwoaj37ygqOfWHQS+iE7RPY69hyeAcjNFL
DvNVQqTzFyWz35e4m5e8ODD5fo1aROv/0rgVvRIhqRzseu4vW+UofvvfquHvF/27VP9n/Pz4nsa/
39MxU6Uus4RyNlLquJZmmQKMM1+lGWJxLWXeMmZBcKQjPs9AMzrJQe/0g0bGOKF+QMPHXZWhYTbV
KeCexGCO4sNaDvNuXgEUZl89p7VDZCIMZyo8dSDjr43KJ7u9aXi8Ojx5XLKs2zy3y6KFoSStrI8j
6ED2YpKJPNrYJSXop/Gj6qaokKP0uSVr8sVFRmJNreEQ5+fCvW+mmXzo/ePvd/bqzldRCa82oQxS
hhYf98c8ZEr10HtVm27TKKAYWd/p9PFr019kCIxS5aSoOPMVe5ERNTuSMB9qBmom4oOlLwM+a/9B
wN3fTsaNzyWe6H+e+P99rr+9vh+fKyxbIxwNYleIysziYOUqB6Us32O/EUwtDKvUEOI0em7K8N4a
h5VXrSJRleoOv3+Qa1utH/fHvHi3bVhCqKOZL3ELUBzkyAtOVS7XLLe/X+jqRuvnlS5WhNqjANja
Je8y+waN244dtiK0ORN2MzBY+H6A95JyEyXNug2QS/S7LDl48jBp7Pzu909zbSeLIRbqlU6rjm7h
v8MiMFwAPqpOi1hZ84brlBTa9tRSH/79OldvLzO1qqskfBqXFJnCk8wsKuiBcBFUuHQC8WSi7Pl/
Tq4TJCSB6rQIV9IEZfDyQfZgFlUKp9taoa//RgH7jtox9R5fH4gG77GUvFHMi8Nkrhtvv3/La8sf
jEUy13CrappxsYf2dcTnxgilnl2hUh1IuMGIIsKzlOD7prH+2i39ebGLN9qRfM1pFXYWpM4Ki2Sw
xpuKt+YmwPNaM5d7CtjKsGWVgIyLWZluu5bWJeljkHcIfuf5SSVKM33djh94mlsSxfPiXs9WKs02
OrkABm4Mn2u8CD6CTWi4xeSlmBcLYFcZRa5olAiq0dlHUjv1k2yTGeS2WDT1dMKdKbEs2wZgja/O
sexNPVWbh2OMSp6VoRzbmex9NjIy15a+gowdTQGknGWLhJgOzrx9mLy4XXNX2+OcEvTUce3FQJQ0
7d5ZXSgLr5qNcX6vomuaqFp7ck3knJr9YOXxqnH/h7Mz220cyaLtFxHgPLyKGm0Nlm15yBfCdtqc
55lff1f4Avc6VYIFNFDoblR1FiWKjDhxzt5r3/n+ePAg09bU2ZJFJH11bd24+HPDbiMu09CgA5+d
h7SgqiX4/KFIx+C5poJswVIpd1frqosnL/XHlc7eINX2iauttGwbQ08MgjdwGVC2B4Ah7dqvpNlj
xh3F07Mg82sVwDJK8dBpfbnwI2mRFeECW7jZAvaDm62G1rNXSvOhNGdRgQRUFtTNnEGGc6ePnLOw
3jj8cabnOVDjFCdrm4dgo7ulz9ipcQLaQfQxJhA+8vDVyyHD32t4gO+J6Pkm9PMbny3JlJKdLY8q
/cdSBT/iuLV9W7bFxuKQ4kkNyvMmWjv4nbuyXkVxf+LuZ9UIEhwdMU7QhSQMg90XmhVUs2R74g3i
KFOjMQ+ejGQeTGu/Z5uFlq6W7TwEG17m3SkZbzS8f0N4SrDbBZ108LMvtBhyHB0JXd60hjav5HSB
JS3KMZLhj2FQ5frXlq1LUjNVs0xdJZBBk5Xz1dlI1Jqi2U+2dFK2UZZtNPmDWZmcP/GSawwIwbnh
qV84iEmSdVrKQIm/IgyWlJ0y+bC/r6IX62wNdIWMkZDC6bvH/qMm6CfV8DRPAmjwoVXzGgtJPWfR
Ib7W/Jt8RcquqJHoXzu7fGMxzp+Cn5c9ewrsJtCDoO/KrVMt1PoeU0U1PmfVzrLBcrlqv5CsP3p7
MP0Hx8H7yLyGLBqQ6mJkeSIKSA/Wpj7PvrxuZTgwkT4b52Xq741wh4W27klEeAm911J+D51HG0V5
P4uvzXkubec/v8LZMhn3XsH01ogOngYV4aPpPnkfZ2p0pWFsXtrofl7nrGzwSjMunBq8U2N5s8pA
s+ydcKq0EOFI0CqMlawsTQnb5q0EjUd1daXjtI9XZc7kqQjoh6SUPvOscmYR+mw1POoh83hOxYiv
zG3kzRS9WogjXdvM89o/OkHHoXWuNPhc47lu7tv0g8O6se6LZY7ekZK6wWSaujV5DMVt63z1aFqZ
7psVUtbP1oaM1Eoka+AIzZ9K2J70OvoCflvlb3Xslaj5esRftgo9Q8EmZCBCD25a48qdu1iH67Im
UlkFDvsbt/fj2Y6DFhy2LxO3x+LKF8SISiBDSdUbvPnyCm07wXeG8UdoYT0flXdKaOIwYwIgBcer
a/2l3xFqJIk+hH/RGz7b2U1fz+0ih6gosKfIw+KVP0DaoV0ET+nKFPdiK0R0+oHbU3AShPtvrTkh
7k75AZBfFEd/FF2YwNyRCuh6ndshLE5WINxFmfv7cvJ90jp/r39e96xQKpWhyWPKl63QxmOQlIaH
tF5qAZ7GGVSJ/tPAfxbsde+GWdAUbTTzdqqX3Zs+YUifEYLw++e5uNpSBhuoxYQu5DyKLs2mtpnU
/DtmJ0Ni3efscbdO/cJii/U64A7U9qkyeyEcSIFBZF2+ojNno5hTr2ZwX3wENLRrNoIhADlnS4Zh
jVEzliAveqwr9op0BdNYSgZNPteSd9bJM+4iiCrv2rFlIDitNJGVt+qz9e935Vta8J9f6cfnOFtS
1CnKTElrGPKnGJ3pyzlhJI5G/Riv1U66nYj0QfoVsutwpvcIP8o4tAeN7kbq26RhE5tJKXkAc8le
Wfop/0x8ZVv10y16TF3dET8bUjflS7ypayZsCA+pRdSkXnCTTQTyxnRK+JfSgXDL8VNHQBKm7SKu
V2omLcVoENKhdQoTd8ThMWJHxtmJi05+8jPwHKSkYbrgOgps61bbgZ2fy2GwrFLrdaywf9hPZvSs
TXcRGIsqYW5eHCtzAnFwt1gbaJRbes1WtK+pUMk9NxDQhVBfJEhlWf72+60Wz/vZndZMxcRFKCRi
8vnzN3iaVHe9mW1bfTk4YKBoDbrUIUSRoGwx8uXvlyNe98oFz35ax7PSpEmn8N4sl5RBSAfFXxhT
F8j1agI2W0BFC61Z+cbS0VEmEIYy67+y1E3EDHqhfVgvQzfLn5wDzwZteoZc4EQ7FVwUfYzbhv/M
VgVTESLK37pD844U5Y+GvcfVTWrJeRS441/9cfKJM5ypr+YreM7mPfwMP/Ndu8v/ZAd/mN2jGMR0
ycB+Wod/ULcwf8bK2bjtH5Q7bBdiBAJaEfBeMyvex3Ynv453TJBn7Ta5J5HkQ8W531IALvg9CX1y
3tTE1XblR4F/I3GnlDUVy+WDCbgknyG0qpG6tVhnZ816OBZfnjNjQ6rQ62LSVREGuZLtEiFESCrz
DIgh5bT0wwUiISAe3VstGJXYJsdgnrFckZOXLupgHgcLVV8UxDE1N06CQOneMmZ5sKjZpPcgJSfD
HQlXkegguv47ljKFv9fPiB/UtNkEgUua8T+QiyXWgptHCXuLXfAVq+T0Spph8Gm9ao++LP5/WbQY
jzzEreXq8SzZESYOkKbndHgIrddYXVfttVXiypN0tl/JephlRjWEW/kL5T5dX1YE3t9wDGbJ8ffH
9sK6qJkMi6EPyTRcvw/FPzbq2qiqQE1VTpzF08ARHhuwM/xBWQpu43prWZyp/vNOqhZ6DhnIrvLd
jf1xNQtshCyz1G3F6aPrsXsRNRKfhGOm4EjJ2ZZmSUbP4nqqn3j7frv02XEvkrxe0UO2I6QfsBgW
ROkIUA+9e+Kb7GKH/C31NrL+SVgOAZzJtbb6xeWIEYUK6op+/rnmJK2CIRtLMxDSJBubBeHL6LWt
+KiWNhMZXqVrQmbDuLAise/aqiVEB7L1TfP+cbsNHy5/2SZYeDxYQ+70QgNlSF3bduUFiA9YOzl/
3WNdSPdK6gL+6kgtAUGqEZgFQ/KAQzXH/UxH+d56MPfhoYwPEdK4EaKAa+7VnXps403z2NxVj85d
isABos8fuZkFJ81cqPeOIV438K1RdOtodyLjOgJR5KaTOz6hZNwXd3B7ibaqHgiMG3cW5L5V/AlP
412/S5bKLL7135W/gDqVntS3Wf0cPnh7f97QFhifOnUJi0OGdOJCtjMenPeMZoi5Urb6qT2BI4rj
BWloaXybJI+auoj/+Pf4x78ce+blAmZcx3cIuZR1fR+EAGth9c3NkzQ35QXrxJAhu1wSFxE8Tnfe
vX0EHPpKFptyqzXzUXEHaU1dr+/744vV4il28/04iO9iRivvbtAPYTvPDqkNXeUeq74HKOdg3gUP
ttgy9+kuM2+CB2OfoFh9JXCRrkoRu9Jeu2dPlp4As5yifN0Er/pro8P8nEmOa2gbj1v42pNhcOzu
7QcdfY2+ksjCuG/ecal6f6f79C59ZMllde32lbrUrK3z6E3v0s4Rx49VO9zghQ2e5QMskcBAJLEq
3rJ7DLQGbGEighFuxcGNpB+icIlgrb9LT8ZteeruZBOr0ZKnVd/7h37cSIfkVYuW7Wmq3cJZ6tE+
eja9Zc2DBOkinPt3E1D4G+W+bOhKYdxyW/8mPCb20dmPAlzrHYDparM7JnXqQcZIt8NrJR/8R8Ny
taN0jNbFTXIEtWttWHP1VfgQY53f1u+DSy5YurJW6oe1cxgLczYdZtFz8TzdRg/4jn3sh67PPG5e
SXM4DumNCRDD2NvFsuiXAygATYHIdYvTWcbsrO/lV0B6j91IceJW5fMYzTRScO+T/AbSBL4bXMr1
ncVhma+La96EILuvT9J9fjK4A+087tfN8xCiXXK9V+N+upcPVHB6wrOJqes2enLGAzcAuou3zbql
tVf/Fs+VDAvoodiXd8WxG25aYf73mhkKkt6lQfGEKDndlnfjQy5Cz9I7G3qw7g77CvHvJlZm6YGg
kw+eBFh+4Tx5NyJ3vBtGF2antjMfq+cWmzXb7iOunUX3WB+zQxS7iK2y5wg7s72wwoOnuiMMbgfs
M8RKa5NUy4RhFElpzZyGWJLPKz4RI4pmBmTGySEp+84CQyTZkeqpoAHEiWqe4sNc4MzkgLMIpXXf
kV219oiOHUgBXAUvHWbKjrY/+X5u42CyxlKPVBhYBsHTy8bGk7zo2uWkwX+fGSaoDvhosySdJS8S
tAq3f1cM196zvhArWMwLoNDjupLdcglCIcAlV631xo0glWAyf/duef7zh/AgH6wbSSPHeak8OA/T
Q/luAa+OXliTdPMPat5cIXMYrToE4SUskQYWibwsm71Ddy9yuTvyIpzmEwRXdEYvsFkN4C7BUR37
Hd2rTVJQSVNUJ/6aPycfKQT0I57FYlw61brRZtBZmhPS0fohu+fXAyw9YEHFGifd1/mcBgzGuUma
UUH/vqt/r+xnux1bOgENDCPodZ3rska1yWVpNFIiC/4IghKZZpEBYrxbieNE5/XzsgE1WcszDPU5
7wDWiJIax+SpuPJRvmmCv30WsUv92IWSWk9ata+BZGPGEMk1A5ywwJfmHiAG1LqukkF8CFg2kidz
ODZSvtXpj5Tlc6VrcNlU15Sg7tMntbiVNgoLK2LHiO76KVu2BVrKkPRPNLVF+GEa2ixHsTOEDHFb
ggVK/IdY6IiXvW08YEvFVxcYbhMOwPjNm0LvoDAghA+dm7raR/bwUPJA5gGskr5Y9zqmH7KPO8Ef
IDOrlqO5YKjlyqagWUfuh4qzdxWyYmvF34ZywuvVxVRgGmK/kpoBQtEwI78VyIIW3esRc4PA4vvH
MwUZjQE1hSOXNiauOOg1vkg2kF1InuRSzyfeg4bn3WQhaeJwkeUYDRm4yG+t5Myl9Cv01blAuAVJ
v3Rih/YctHa6y5W+8kGABK++uuhxnXHk87VqFRJoV6rSUjdPfr1TOX7L9TFu2SbihRonC6scQI8k
mMIb3P4a766OY+SoEThqNtgAY2AKNLFGDVmuJMNueBIM4NRiVYCUiMlNzhhJDJ8iwhXPw/z3x+hS
KYMowDEFJZP/Oju/a6ljN1WKZL8JFsKn7t+gjEc8edXTZ4r+5/njinASM6EsnEXnaR92FMs9RAf1
jmTUcG/fwFbF78ASazzXnwm8JBtGv0Y6YXzER9VIg5slsBnXqnT/WSx8V3uLD/1M46V+reK985cl
jyPziz0z3nwSM28QuS7LhfOU38m3/lzbgMActFuJxvhcPVoP5RI09sZ761p3JF1A35jGDhOY+Yz7
HFpKeI0RcOEAgN/g/33d85Jc86PRUlpuLNl/dJ8tfmIjv2G/yeJx1pWn/+FnRMaiaLJhGBTD/64F
5tj0oanE4XbM9qWy45dkZClokqA0fr/SxT4cxwkyoSh8Ra7hv5cacVPkcgd6n+xkW12JvKqxh4dC
54OJz4ygHvxAJcIyeHr/06VpNbEAOyoDh38v3VSO5kxQBoRJWAVCxLwbBoknXhfvi7dOvDhxC2j0
WnP/4tQd/+D/u/LZa5I4KTNhm+g53LnKJ0hPbfyMj132EhEG2maYFyqVJ5ljdwKdxKciE7sA/cL+
SvvvwnFHNVVyfVUTqaqsnd2Ctu/iMZSYhAshbmE1MwH5pMZBDCAxnRYJsVcPPJce5Z/XPPvyaVva
timA75Z/DwALLzhX9EaGcAnnlSvtJfXaNzxr9ygmj7I+0eLump40xT300KVkHvTsPo33jAfsvJ3F
CRRu/5FPYjT7IL5P2mWSQfmr7xx97WRrXb5Lqs/Bg5szrYijCIcvK1gTWLcM/ADK2TXyyCXD9D8/
y1lnwS6BnlYxt6jtGDv2K1/+Q1MvILXa2+Sc6vTdANBwAh3JMKeorrz9l99JJMzgjkkNhOL374tR
ab2qKGGfbANcApn/hhedaYimraxpV5QFyqEjqrJuUq/UQ9/NvvNFnYG6hvoDQL8hn/1Y9WRXORZA
tPedREMcAZVUEAxYz1uShWqHAwUTWpm8haCiN8genZMKDdqo0WdjbM31AJCh9KSSYJenyZ79b6ZX
gxt02Y0zQHei6tDI1q3CfmZ0f7umm3sNIEe/2EBR6pxsXlJpKQbQWKdGdz4sycthnx7noe0fAKiv
arK8s85aOlN/5Z6rl4ZlFlmU2F0YfbA2/HvPE8/sfFTCiM1QEZfdB99lp4Nh7nCIBtMyD3VyI7Ul
IuGa8OzMWClK7loTgS8iOFMY6OFPTvUnvtEEkrIHMAIZaXsqHdjJ/CN7CDa/r5+X3uOfn/jsKZF4
r+QuQ4AIDrC2YGwibstWKA6BWwXplff4ex84fzQg9jMSAB+Bl+GsPA20WgPByiuhIzBmL0hplFOY
dXAqDPnvYB9NB5Nk+ioa6NnOgJJBZm9Cw8asVwKpYI7zvOgW/8MtoHet4gSU0SydLWVqOqASMzTC
XKsFzkhS+thAwKAK21j39Pu1xDt/dgM0wphBB2qW6JaLB+hHfV4hd44Mq2TPYBAZCW7t1cbfhbUS
lZKBrkVxdMc+5zSkSmE2rQ7RhyKD5Cnab0jewLxSZijNn+tSngs1HNezxdZPRp163vjCAq0bE4DX
vchXRg49Q1nPcwtFtCACx4Mup1bryNn3TUb52wEju+YKv3QCQxql0n9j8Ii2X9z1H3eVI1Y9pYGu
bX39ZfB2QS0t4Hm6vlLvavbh1ughbx80K1r5UEN1IsEquV9qfeoW0+vvP/AlpYHG0w3UHdUWu/vZ
I951o1rbfVht62BcCp4nB6Z21NyRXyB/+iZV3PCbS5F3KsGhX7n6BVXvP1c/W4BUTQmyWCUZGcIP
v3xA16wesGsvaunQbytIU9eLv0vT0H8ueraGtH7j2V03acecA85LVc1R34TTgoNvbSzzfi4bL5w6
tXjZ+PPqgw7pwPBizgls+KAd2n0ULzibi9TlqGazvUsz4r5GCv9vLlsaz+Ni2bHf5/PIIfZwngbr
qd1rLUlrKHwW2CI4uqbcXr5ouhgqouRn6l0fzZ2IY+qS8gCRevXu9SvNnEe3yX360dszcoyY0et0
D7wFC0xbk+DF+GQNFjNRFtgnOXDE9O+cuaauh3u1nE8K4BYiRVigXObnSAT8djaU4GNdvYD9vtTJ
VAiXhGJR7FkFPP1bdQfrz2NGZG/1HAbvqvmEWIeeTYETbcwQ6fbmPInmCV0xe6llokEREXImbYJu
QakTP2vBFVfOxeUBdIBhkyNiMqP9911Ryw4zMkdVIfqCrsc4lKqApUgvjpzyfJQ5vz+Sl9yKmkZg
iQYhQbylZyozr8oGpw39/H5sQMcwElhL6nYsPpPy0KWngkOsvod7ZG3GWF44MD31+6y4rSy37PZl
dkz8T1DAWXZlq76kmtB0TccKBb5B2DbP7oOagS2cODf40ABDtpsV+ndhTXX6T0rZKsrIBnhjUiFo
QxBWQ3pPcBEZ8nLjuuqKzPPSr/Lz05z/KrbE6YgDhfg0oMuoFpnWdE+t9Ka2d8mV49qFPZ8NAskf
CS9oH88hGjZwRrWLi0S40UVaOAFfxYIfv9ZOVxMvL99nziYyghCx6Z9/M09p8JsqwZaHTamPxOAS
eakHe0U9IbEkmwImfP4dFj/htcjkzeB/ee2XFn463bXV8dLuq9sOQSgyEzE2rX9/cyJyCydJimBr
KzeJ/ycFnkVfmPC9ie78YdB2YG6IXAKVqeTeQrAAzCu/8yXVKXp5y/qO8wZTcVYARKEc5XUtczsI
+Ai1gUEQfDHCM1o1W0eJsaEpk6HiUtbDBNY8NucmvREN2U7nbHoADh60D2dZc9iBoEbbO1QOgqfb
2Qxghw2HjoXN4rS1M7gzZb72ib2Iym3arQLGgPn0t3UKoDRQWhAvGKH27DPAFYSJKevmzYBmhwAM
Mqd6W72mU7pQHP/z1c/eOL3gvji6nm7TCjIzUPYJQEiW/SE3ipPySe+fC8WaCZI6LFGKLwGrDOS5
0T/r1yaxl1433nuFddDERv39K/0oGIJeLsM0oxGD2xKREuoKIBQUnTCVlOGkXmNXXToXaHiDTZmw
KFnFvvvvgwcQywzjxhof49ntbrlbPibzaPm4WZlzqMarhdu4D2uORDMsHFeW30vvOl+RTp5lKkR2
n41iq6iVlNDPvpc50fRkWeEB4mUXv/HVKShf47y6/b8vl8lq7xhnDzcA6g5me5oKST5MfRZPPb/i
X71EpKG8gkDHCsaqcr5uU0BbZjYV6rYp5whQb5VYdtHZLpidehKoc2ve5dmmmLR7LZG20tjsS7Vb
DpFCaFYCJj27DQm0NKtibSnJqqqwGlv542TTFCxRzObylWbqxaf+x+c9W3OoxJnEQ2cT/jWj3tHv
m3yRHv/7LnvJW4X2z+GoT/vNtL/llT+e6CjVY9MPk2KLe2nu5IdAX1W15fp3CDng19HNbPwrP8Xl
a9LuY0+3FYYfZ3Vf7fVTGZdOJmBESeZyvlr13VGqwPE7G9HOBszv+f+LjUwoi4UPCiGvZZ/1F3JY
OGYCMvGgvJCZhTWbcWZOruYNkwM411dtV+L8d/5Uc1izNA5T7GHn9o8IVXLfEQazF9mGE6lyqUJ8
z/A3ypC1rOw+W8hG+VoULmV9N8UvCFx+/3EvvcPYJKDO0V1FX3X2WkkTm4Y1IaeI6Zd0LuozaFuc
0tmvr4JxLj2uNquFiNQzZOq2f1eqson0MFbtRISxMdzlcSVuFTnp79/oUu+UHDIKUBZDNCrnh8ax
8tTCULyIx5W5DEVWwMQJ+C89MmqfmJ4AMhw6VGM34HSBOrUYEEKrzDiN/tpjLJbA898X0z1ZkqxY
BlLSf7+yHle05Acf8WQDFZ9IiPBGU080Qoz2JJe70PzsjdPViu/iQfHnZc8e44BDa8NjnAKNe+pa
A93oKaD6VqvRJSNFwSOCBCwhXOOkl4srt/9SIfTz2uKf/1gtZNmXCqNK6PpExcYjTnLS4fnKNwJj
g9NGBMMYuLYpgEUeDdlHa3YMz9hc7exePLr//CRnRcEgSfIUy3EijiOcmskR+eIBkIeTSDEjo43o
al1olqc3Q6uWmNYAfDM//f1+XDyjoB+mAsdPgYjnbJGWM7vPHeiw2+ARbIi/FxsGr7kLPxx5IGfR
ID0SlW1WG7+axzmT0BkygxWRws9kZ+jXQL3qpSUHA51wzMhIqc/nKZWU9E5pE9oKl0u2CzcNwp2H
U4KhUSe9FqjkYsTtSWTMYgLDLKOYq85BU4kyzegXcogR0LWQBBaj+FQp8FoTUV+K+re/cucu7gH4
h6CRgBUEX3H28phq3Q6TXFt7fj9+O/C5iL1oOLEyin6miOy5vtmJh+I/b+yPi4rb9+PxLdS4UNTg
/15U6qiGsxvwA4Z+ClXmdxQC5olDBhaAGJ0Mi3YxoMBMs3UnHWsSJn5/eL7Hof/9NI5CEC3Tvf/I
nbUuUP2qT+29od0bw4M8bHIlXbJBWPoN+uGKWQWtzi5LFyQFCBeypsBs4aEJvHqVIt7wEeo4xQbU
MpoBC/m25fkrAWyqna8yfpqIp+XrBKj7mxJ2t1zeWEAXOaSK5LTBrF3zZSr2qP8xD5FXifdsUyvl
Tk15PEj6DQGaZcxvw43ubGx5P0g01XfeLT7cYKVItAFaYuPzfTPtVX9nyq+hfWySj6rrr5RCl/Yx
RnSyqNogF51v3BGnL4h403dmqgAHMg+nFkU5Ta83N8Mrp72LV8N/yqNJieLoZ5Vv7w+FVkR6cVCt
ufeE6JbDBVlvWbJC3Pb7I3B5FTNIgWVHQ/933lTJA5z0aQ+/G9MDA0jcvj1HCkDrAHKH5IuThcFR
D6ljU99wDqY5p07O//J9f3yGs507acPccgq26pgnHjQuKWudZc+pEyT/Rqmb5e/f+dt5+p/H3pT5
uuIgZZ1PHcFyyKMVI3vhfO9608lKImwX/bxq70o6b1gVlpqGCKd+HhukjchONfvNJw86954Q3pcF
6qMJ28SpUG6ULiBjwp6VOBRkj8wKGd0MAq/H5tCbDzHeYVXGpZZvg/o+tN6LBDWTuZPGP0n4WiO7
Z4pSNmuN03LPpCT2YmJvoNsTW1NwbVUqNk5nuQbyFj+6V6r7Nj2GoB/7yfuIIzcX1yIF4vcbdOmM
6QhIp+Al68b5sL91lJAdhTLV94/M3hPvlh5jgBo7BDfoNtaVPf27DP3v7/H/r3f2vAOzba24nPJH
nq8b1U3uzBttbtxiiVmm7rQSIVj7ZB2+Ir2ZoWm58jgo38/42fU5lOF5JBGZ9+A8XNXyAi/zit7e
I2SdTGWhUCkLjgwBlBwCEHrepgh1ZE+ZIdpib52If/HSeKn3gvxHqGUu4xLCxskizh5iMrevhr9V
fKAe8/I3yCaMlkPpk23TRc7QdqGbB19VJqToiD56jptU5/gp9wpD9mJdeKgPwWhkowuhyxX7gF/V
6wSnaTvuRkbDHn+uNDgc2cMtBBUpkQmY+apkxJ853GWT6aUMkAmBYo8YKqzMtVJHa8tZeoE/q3Pp
NqY1qBQ1uX73eue5tfzExu2O0ZvRh2R3LpPEW3vasE1aHGw44hM7ObSp+d42puvElWtL40ZNdlq0
N2S4CNo95+YYno7nMyJkULIQHKC8L+aS9lHVOmmkitsiE9TY/CkaXOhQXi6sounCN6pV0f6pbIMr
PWgd8aiSQFS3c8o6Rm7HtLTQ1RXPGdJIdHQgP/Wbto3YEN9Gs50l0kctYyynJ7h2lm24C4s7qcRx
IIOzEEJ/yp+UYjwnpqdc4Lqb2rVkGld2CEs8pP95iDjYMb7CzKR/D7V/7OymIXVFMpogQvyF75tL
xxzwEaRrunUm+ZSWdexD+zEaCKyqyaQIHGJNxoVuf/XVH/bacJrJCmCrbEcJ4BcKomhCFNUDZABm
/xkpNKO3Ma3PWsnXno2xIj1STEYcN7KWWJl79skRm4WfLnuZUQmiSP5kYemEiX0yumG3EtbVMMfN
IFuolRhJUCaLIqcmXQ/o4qyTrHmP4SOCJNt08pdU09PRjwXKCAHyBtg0G98TJ0IOObkasZRRYNCF
CJaIqxrC0K4WS5caJjosM/qelkqRdn6iq/PWj2JTyR/hEs21bNY91CsSjYiUdFG8bq2b4kZdO3OW
wVtpWa5bV2Qg9a53ZX26cORgy2f4i0BIszjL/luzWWArq0TF3wnIgCYUTqnrhKIL0y9ddugIQNqH
C2GflfFFaauS1ifxVo42eUak5ix0FvpwI0cL2nrIA7nvvy/y2qX+9j/XPNt2S3koHCeKuJUN0ahy
de+3pH+rp4Q0ZT9XFoFdbZuH0hGBG3kGsdMgeHvWZk+S12610nga1KeuJCkozW9KMlhGgnH7EcEg
ySeIHrvCJkp2lRq1C/shSJpbOvaczc1W36iMJHKyeuj70S2Olg7hUjZkruDRRA/LxQLdfyf4c+5z
IoDaRRRvgx7IbgVI7Ojoglzc+QSkSFzKs9AgM5kkoU5/IV2G7qvD3GyqF7ue+LKSAJbcGFyx7Hbo
npWuIwSDMRofM2GgP5lvsg+oYPykya9k8kLmpXAmoWRncYpslE+fouALiWnyBk5Y2DLSmBOlYt/h
TaUNTALngBa60wklQSCi9c5aq7EylkdSYGG+tjJjQETxg4J9S1+SJA4WQX0Sp8NcN79zam3EkTlJ
bOKTyLgDBKYsNT/klhFPGm66aHqscvSr+Ug4A/QAeRWG6B2kFzYnAi9muONdm6wsJYjXOdTBSNDg
w0XDoBCwN2RdciDwbfXvHuVktCw/TVKGHQtYRvmXT1YpH33+7hGnW5nRgWgvN0Uq38ifDrJSdSqW
gm0Y+OaNFDBlLHMA1SsVAxQ+IE4waeItdKJuNEtdq+HXqPM9xOkpIWCaRYeIrIGYJgVaXtVho+go
n/yeJDQDPTEmCsNeeWRb0XYz5VXOWdFChBbLSw76NyOByPD3EJ9AlWYjFeHLmH+0EpaJdqsD0s3e
REiyiPVK0nQF7Mip80VHsFnlu+OQzLHuV5O5bGkOiLgiEZRcN81yYGgBb8zhngUac0sEGxkpf1gP
ADOY/WedklNRrFTnT+VteSkoGOdqk67N6lXkk0ypKcjUBsB/ijFZ5FrtOaVTBSziQF2RocKDmPRH
3UowftUbtZuWffNcpB0Kzj9tqD+l7TQ3FH4EcMqQEprwreYnCZuPQCEsSa9FKjP2FU+wtPmgAkVX
kH5biB4lgZXSSCKYshHwCF29U30qCzlcicuJLXZA+9uvjeS9Uskss5S53ljzEbshv0VXszPHb3Tt
iOFUZ6FF4Fybr5llcOQGvl13nxis7SxZDEZKBOZLJiskRWLbC56ZISYBMnaCQPgbKSRURXsOEYMO
qJqrcGdRVmjsSXrfLn2iCAe5c5vgSaqHpSuQ3wMfRyIfQRT6ODtT37nSErMu9B/Ye5GNsQnbIBzO
Dtg9TvzGqGnki9fbQRon1h8WqgkzLJk3VbVTzEUmq4zKGU5xCp0kayZumaWixQ5vYS0P9c0YrXdV
x6mUIOEg/qN3f7ysRmP9ajmnvEqJvXkTf7ZqsbmkyCXJuvFtkmadPyI6LlfwbvSf2KmHGNozdd5g
+UsjPjo4mkRMUSVyFPdECouAHB8KHvWv2KibcUey07xlkaBPCvmojtiGA0xE+SLzC865DUQKi/6I
gSqUtRgYo5FzNnynVz7h1yJGVEV1zh3+fbP43mrPqxvQSPSuOTAh0VH/3QOLKuvMSh2tfWbRsw5H
oltLlLLBczo2q0bywLUT8Kveqthpqc+AuxMiCzgS97LwyshPjbTLbAxzy0Lr5qCBSO1Dx9bUIFjV
RUIYD9gyGpeDwoGmYoGGUMYTP8DNhlJLdh4EKAcL0Uzv3DB8LwhrFel/qO1Dwmj1jR/va17LyquX
xK9XjXRjVP5SvNEs/ll158X2hlq3Z3anZdNjq8tPQaLOeJJum6cRHMWufZgWNBeCcaX1R5g51EWI
KfxHh3gvKwzXHE/5uiBvVjLmZs3yVgkEoJKSO0EV8fvtVkQH9T+3m8MXDzG9XSyQ/95uL3OazpYM
TkQrVk3KRNd5jpZYcmacTp5ICA1m7ZWf+JJSlYeD3hSEUeQ/zlmvPlADq6h8Q9rBvcJlILsDqo5+
eJd1fx7YogOBK6DZJprD6PbWJjb+TXOQQCr5MuLWRa+J8Zoic0QTHzLHZSNx65e64SGJ1hEOhZQ5
g2FgNNLvrtytS6U3+iAkS7pO6XR+t5JYSavCE8IQS5CmYHnPaL4GuJSD+gH9GBUUE3GaRleuCwb8
wu/EEElndGhbohn87+80lb48qYNh7m37IUb9b4yeNrM1CvFUpjXdarBNCfz05qU1zSYr+AgwUpuB
M8/zfTmYq4Z6RNMkYupZxil1SsVyxUbdqsF97vvbQjHWkVYuCRzoAoc1ChS9Ps1qShmHF23QezfQ
/qpYuo3SfJan5N4h8SKMercoszsrrf6KyY8mcUqoyJGXiPOGA0JEAbx1D1G7me41b6eVr2NxG6T9
QsRExLJEgFu5GckV48VVYB9UbCcqrtAREoGHlySTy02J8a/V4uexPaXOPgjmHcYqxad5GyI0Qkd/
W1e4Q6EQ9MLMV5lUWxjCpglsK0vvZB4MJ/lrlI+9pa3ainGBxJtWpNmO0mRR4UhLu0OWWivDj7cG
HZrIQubRLW1BWo6dLZ87JUgM5Z6MD8yfMrS27OE5xgTZFPkUY0xySiPSJqdZ5piuRSkzklVJzzIL
ODaa7AGSt06d4VA2hA4jm4JiVaPTxEou/rADgV6dPmkP4weCN7kIAbXopJxBePbKEpt3PjfEQTN/
6xpjCTCMTGWiNvxwWVUj1QHBOr5omin2Tkn3VCoZJRh2n6ScthIdgfR+jEhdZtasnxIde6Lhb2Lc
21ryXAb9qU7IKY9uTK4oRFfDR64SxqhJj1X1f0g7r924sS1MPxEB5nBbDJWDVFVKN4SswJwzn34+
9sEAp3UMG5hBqy/abZtVJPfea/3rD+pRRXDSoISrINsMOJQDfe6y8DJHcNgPA/5IwdoK3gf5WPiH
MLUN/6zvWvEUhA+jf8Y2jDu+koe3TukxnQntjOMtVdi6ITYs76gM5y3uHgbLuIX5HWKpmr1T03Pv
Is7KLsUcpnn7pSTmY4ClQIgH51S4/+AhvEEL2TktBOzJSpvACJ24TzIlVU4qIX6lJUjHE25zyx+K
9S8BrhRFBRJ7JGdTkXkCVQ7D2Ait06jMXmpN3JecIbC6iio4tig9G/M5qX4tcSy1/5bgWjzvo/Gg
KFdmXYMKE0Nj7gGNZK/yB7IhWzXtu1LvRuWqRI/zfBWmZh0FBnSu9iWP0m00lRfqWJknl4U7vHtm
dXa1uERAFHlBOnFejNuh+sgqj+QU3D+zz1D7BqXvpGNTgcqwvRGLsWDcDV6Foo71F6hwSRD6UshP
Jm+DTBbwpzjm97zD99KA2N2kWzHbinG0yWPrxcjipwTwhc8RA5D4LG8kpgGhFETlNGVO+t6aUkps
HlFfg9RieAogTwUFQ9x3QescAPc0Qu1Y6ks/lJCIOKAQoHWH2s0bhNG+otsE35oUaZgURE6NKLYI
3nHUUi1AZtRfCvh+OX01QASk9PbmWSroZxAsNmZ/7CMewnpJDZSj9mEpfJctrNJ7kilNT7fElQwc
M/Slk6ZYnc8TikeDmxV7fbzkPbNnRSYIQrM2QMhanBjo1PQGfjiivZ61UY+mw8LtM/CJXZjBUpy+
hGHjcxBb7EAdSeHQZZ2pY7wlxwSKMWdLdTuJpRVqzArT5mDETLkkjUY0V4b1YaW+rUvIrXMaT82F
V+XpHWn0ablJlkBmcTvM8GuXIKpeunRjxtyQqlFjZ7W2S7iK8FSXLySKTqnrC8wpXkWcoNtjK/yT
l1TV98lnzzF3fX/qBbuaJ8Syr2q87yU7KjE3DojbDettJT1J67l7T8lwkOWDW9IzePqIqXivgv+R
awDCHwftRlv8us1kX0DeDOJmN+a015T4efNstCFK0vHEsHV5IGwrMxu0zx2e1HIzGooXyYVLkKrY
b6WgJXadOD9oM1Prr1KgMLlZeuiTRGSOFJ1qEuwrtrNJFVcxZUb7OGqPeTWd5kWZAre0TTpH18FA
K58WHh1A2rG5vmfK7KrPaU8bKnwTNrOEpmhm/zEGsl3KxS7S9nX2Si50PPf/lN+FdfUHxRUp2Jo5
gKF/HMVluEVkJjRj2LSI7/mUsZU5vNRTvo/NrSgepakiDg8Ys4J9zU3MyEQaI/JQ3mP5G1OEBl14
guVwT3DXSCVGS4FfzHA05TdN/1qm8EYNLclHKY2J5xB7fvZNjtG2FnYpaUGlGex7I7HNat+osl1x
Uo2Z4Wm4Oo7doVUQLg8Zag3Jz1YhrqTwLR1VJN84pw1O8s1kyvuUCR3GCI0hLyqxPGlcqTHXXTXs
B+RSbSLcFoVKYXRoe05Babl9r8CslcgJAHvlwLf6+FUCZi5EMj2Mr3jA5yUlghZ5SKT4iK/68CMz
PZ/si+X2mnKzHazbsgpMSV1LZbaqH+JY8epWdgZ8L+XQqVJtXWlfuv5F+Kenix8VwfMaYwZIdwHx
5cMgQ1R4GusLM8/qMRiAvO9idjcFKktcZcqJ4NkOATnvpVAhpkYvq8ahowXfKbb7SfccjRcFUdDY
P4bzTQ/eOOunorF7/VXTL7P/nfN+ifVVH796oYbyYIvpcYo8MbmJY7gS5UtIqj22LB1i3nxhMfOL
QMPABAmnRh1/GbCQJ4Ul1l0as+FMCx/EgfI/lJHKVt6kF8cEolBPV1C1xpNEnvTcoGbPWocEKXyQ
yOySIWKTUy88Fx1wFnJsgI504LTQUOFYd3R+Tfpk+qchGHaw9uxFZ4RXNwBDuTbYeHXpFvpnrCu3
ovCMDVRIAg2jdLHl6bebIV135DeCgFAHBK1jYTSjtWRBS7e0AYqpaTOC5xpvnHnqD1N7mUxhpWKU
FGeVK6jXCFckH/F7r2Krxv4dQiRpZYnZCoyRAY06CdxUXGD9UEqbfiXNV2JZdekuKKd8lLDFmPb5
WG0DEpeJelXn+4x+l91/wDTCYHTewsMNhnxFBreKeQqM8KC6B6t+7GFTgaUyP1qieMjfcvXgE8vP
IHozUk+cN+nsVTndL44KWYrXDpF8FAZD9Q2C1zN/juGHWxpOfzgxIelVcbJLg72cSl6Pi4I65VdY
svzeIcZBg2MmQcMAGqQS42X253R6CqabGCC28Pc11nXj4pw67SgsukZErLw8dfyXVEKLmYNYXs5Z
Dg10jG6tekxTTK0V9kStXFVSDHP9scqcetzn8ficm6B3uW3yZ+f2Wg+jwx5Px8Q38SdiZzlRk/42
G8JKTDr2X1DWIN35mfnoZ92qXwW5dahC2Zbi1s3b7Dtr9NPEB5XB4+LF5yGVcA5kSTPgkFhTyVxs
p8XXnSKhIrwpwitYZh9WQuHYdvKb6ltOVrY34udXifwWpU85m4KsdHsQHxZCK/fPA+S/VcUkJxG+
LJXX3EqYBeIFMMyIHiQHyUfombT1ef+kEPqjae2lyC3PlEggExCGsyqK+MNsWXqvBooMZhDbfk7t
IUtuFSeILAzbNk9sVREwVjjVfO7M2PTVpdnWxSlTTqa/iYHQKCboqrUvdXpOq0Mob4z2MaJKqQky
CBH5SbTZJhb5PUzFEPcSUWNqYG3b+CuoEkYBX43/keWlzfTKi8POGytzF5fmDgK3OxalR2Urz9Vr
IGMRNpXvcUv+hEwqte5fhlbb6CEPnLlpNdduYsDX2Xb1Vpm3Yz7bWsKYhPmpwBEhQJULRc44PdkK
FgGSFzIV3ZmceW0HJCqDRuNtURjGWmwkkFVwFjl38nHyoKCtTVGw54GWyxKe1CvEwNU44WOhuNJQ
nsIGWoIcxHdduaR+c6hRpweE6fYdNgiMrYKwdIwQnkT71CvFSTIt18qYSZj4rWv9rqStoO5xO1mw
STD2RgOW7JMoYyzSKODordc2st2puFRoGI1juFUF1l38bJxE/vSjeasK9d1kAxqhU7d9v0/79xqU
teWuiMaGnj1aKeymvXXODcbBodi4ujSDnyROFonOKkjnlTpjXmLiuS8XS16eK5HPG/T4afhfbU1D
iB3xsCg3aokeElze2EzceL9XXXlQ3R6VfN4rbra4LJgrUx1QnQvJs0nKnzxV27kTdkWJ/Us+01OO
XhOP+0JSdpEpHJsuPomzsheVT1/NHAFrENyA6VKv4/gWdr9qHVWMSn3UYSmYhoubQTQ/4+Kls7eY
3UGUFkx51SHwzqqHruUD4rHU7anmw4Dzxb9Z+ikRn4m1sSPfi1LLrYxPZXzlCIuxHBmawNbVrwiC
CH4jSFfXyGjUb0XMznU6fKOyPqVihnw5DtdhF7hdZ+fs6yH59UdkA2YMVh6GTFw+e/DZimT42XgR
+KuGYJ3FPVLMj0xl3zUec/3U5r/S4hlZRSx8+XCWFP9rBoAncYcz0KpCOkREq5PvqHPlzT59K4Vx
H7b2qS3CtW/o0UrCn01iImmU2j4y6Ics3+6GUFwZmnAfpZi87hqDZeXGjfdmufYCwXQzXwDE9vAf
dvQ5sUX2PL4Komon1xIvi1InorwvAC0T+MXhKNs4K1KyXbHfTTjtdTtMPzNTgY/AIRh/5TUNwbzP
0ntSHAXpradCC3QdgxWfQde4JRB2O+GOVGBIoj35/bg2a6ftfi0EWajGizjdgsE6/Crgci0Gghls
rutMyHxipCCi0ALhrIRyul0ICtX8NQuCK1MYi/NeEUxWfL6KsXsrJmxgasmxMs31K6h0+FNYwleg
wfvNGEfvFBwpgppl04qr9BXrwAf9aF17CzuOFeHjAaQhqDjPpW7j96Eu9oP2GLvGJcGSxXDl0Au1
X6NmUdNY9vgSPNbb9sAoRXlpphwg/FtW30xeSnXaavJTwnoF0Vr58oNZf4RgBEgrfbCcXipduw+3
c7pXaKkqzt8moc0LPEMIVkV9HYkuCALQf4VcIP8056oTq6d6PLYjBgZPzYgFx6A+t9lzjeEfkwRV
k7GsKtaEseBnZ7pYPpI/w8mN+YvRvFlQdcumuS94jzXqwarlO8ihwpdKuEmRY6RIMMRfKm2zT3Gh
dYTEgqmmouWaiJE1DHck40J4gt8ktm98T0TH+RxHZB64M9cM/A6jw9cpf0oEUCG6pxbSS5F/iXQK
vlFiQRbvoneFRYs3zCoBiIxUYpcatsYW6yVKnYIcrKH5boqn2Kflz0zbLGWKvGxVYiQmdNwepBrc
HxCyUTvVwVdrXKrsoSXhh6xHFv3LrFwF60sBuGpvvlDQrT9NM61g+ihUw4ran032XfPfff/aqOSG
b+UEOOmpKJ6X3+2fpuFTZfZW+38B937DgcE/dFECiAZg6M9AlWisMqCagvVurCX1K23WnJEMoNTs
kcNkmWX8GUz8DTEQBsqCI+IqD9/8B/pKJ2EE0YSB/ZAQNPQdYLc7rCeLBfY3yujvpMz/utQP4qpi
dCZ4Gpfq+hlMQNkKBk7MzMZi/VxiZzMkR67d8XbTpdiifh6jmpL4iz2vHOLtIvKeSrtHcv3/dwt+
zMCLUhix7YFkV6iviFqU+mrWG6n+mqlZ/3yl37HeYMwyXcZX29D/hxhP7L04VCYOgySyQ9rF3u8f
MXeLr8GO/n6ZWsJ8A/xTyq9ewaicX4j+XwQhKraKKmpnMEk4s/9Gj1NVD+BNB/PNwOx95RzfPG/b
r0Ah1Nt67bqnu715+AzXyl++/e+slv513R83Oqh1sH5xTA6m6iF4NbNdoj9HKsxcp0hx5XHGq6S6
LLKHgREMTDRStOQT7qx6ztQcyxonVXYyG3Tk28UvDnfKdDoBHG+iF1w6sd7q4/Wfn9jvlsd/36of
QLupZuE4jtP/9Z/h9YB8CTj6VyHQ79Y9gidzsZ1h2PVzHUIWElUgYRyEml0Y3DOk+1P/wMvAxSgX
FPCwP3+z37HpeRqWbEnINEgfWWZB/0UciutZlAWDp6FXT4F/GHqT3TP3EDbi40TcyTiUNHevXU8H
Fz79+eK/o9796+I/uC140PhDRNLtATBTCd//Q/JUSudmMjhDSMq3ZoDSTKTRXgifWWIlcAJDfQ5D
FEo2//vvxOzfjXPgIqPikPEaIDXy3zdkkjVadp74IfkuoF8uZIaVla2Ed2hPzMPTNyRBf7kNP+Zt
y8yIBgmSESoV/vnJ75VVQcgFsfeP+rF18luyoWI55uf26lNSvY0bXMeO0RbU6jKFbk9U6SVwhEPw
PH/++YOoy/3+r8HfPx8E8QpM48UBlI/z7+/edFamT70kHlRdv7dJA+1U3ZT6McRjsWxVqkB1T9L0
cZZWQhgiQybQrJP2xuwDG2BxWPQ78s8IcG9f1WD4iMb6ICnloZMbT46CT6XWXqS8u8lR4ZVqQILV
JqYzqS31QhvyIqbTMV4IgDSSlTJe4iL/RdIkpVfqwEJ3imC+Rxn6bolYXjElpzt6N6TnP98DBsq/
uQnQvtA4yhaqlp8JDDCSieVVe6bJQnHpy3GXlm9D29nkbKcfEd1vrX3VQ+lKk7EPJ8MTpZRQ3Gbf
D7h8KnixhIktYabCHIHRUBy4yyy6A/CdRM01/NTzx/ZVj8aF2ZNP7XYOkk3YHMeIbdhIT/ElzsuN
UIVIuVtXEEu4rzKGFzplKE5vZuos6tRzKB9kY1/FR3PEpB4fACIpPE35RjO3mhmd9rG5ag0aN6V1
ZzBHWkHYVT1AFiXrcMXfiBnU6Ar+vBrT2CuZXInZq1UwMSIb15QOoW49maVAAOBXbEiQSz8YcRZm
Y0/zVsCnSog1G16GrVdOI6HCBWg0eUQkojSJ55W+7ijteAit4ljJ0fMUFaQqUjNX5LxYjX/M/crR
29gZBWkn0uX101sbdp/gDTAUwIdIKJw2Y4Zgw0wcsyG4Q7gwAXOqtreThBTk8luv8BOYaidfAA8c
MGU7scSNMvd75ghxN0Abmo+o9lcybMxsVxo+sL+0jqTYk0VEabULnXJn5JdB+zUpDEkwW1RxnBBU
SJ4F8nrYIhoTGPQfAtP6PHwWSF6RMSuo650k3XHwceryiaXNUONRUTbxEK876amPBZoTGf8ZxWOW
se4XuTTHeEmRUwedoxr9RsWhR1K5BUYDdjxfAhrUQejdfGnhPOS0MYalXSStFK3+C0nlZ/nxzypH
tEN6HVEDCNZ+HMAhLIc4SPwWsx3ehVaxhxQAWiPZ5V0yMEing8TwuiNWUhPPhYWNqDqQz+OYfytB
fh4+//kkkkYkm6Qxvv4pvpzlvC6GJklPOjV36JYFmZOIieddW+T2IgEIHqac8Bbh1aTN+/NC/3HU
/ufaFLsYT5JkhOr233udVA9FPMelcqR9uCQ7MHr6sVuprgr3zxeCBfC/OwrKeawcSCvSCfb6ccMj
aQ5H+BQiA/VDzTAxyPdls0tbQpIAIFeVcR1zTza8psV2K98E2Xo0trRp2IKo8VGBfD84mb6H7sNP
zuA4dKUX6SWY7Th5Q9vYLMZDH36y6bs1tEecPZm/Vot547iX6m0mHPTeyVVXhTvI3yziJuXfRNxw
maEP/mqaHkvrSVIGUoU3Oj5Q+oL6nmJjM8rQ3uA60lzm51J1G99VAmd8SW/lJw33BuQAld0ljO3q
xbrDfoOi8lkshu7zc9i5E0wOvJqBbuAOku/h70qow5hIRo8AnZgoGOhfyRXXIHzuB/lmWOdgPpso
D8RkRycySQ8qSTcNH/xIaiaAaJ3fIMOM5aar3kN2yWITqrCq1v0Sg/Ar1deWtk7wY6Y3HW1if9gE
p+YNLBexE0RvYmGieS3JLjzA1Fjl/UWPL7n4CypxCrFZWiZnmW4H5XsxrZNpXQnU34sHWpoe8UUZ
fUbDN5m2nvNL+lXA8tTWWgVEJe0FjHqDL4HhDEw2nqMkb3p5w/4lYTvA0KvlSK+WrkLuXd/Ao4SG
V9/F+TaKTnhv+YqDfwt2TrnPNNyumwPW9H6LFY9jvYffYgODJXDnfMdYRBJtKAqrO2RtFzwYt9hn
5TUMdgNusA2w1o65h8HoIz4DAfKjW7fcxN3AlaT9klkk0EU/8+wl1VEAfQ5RjZObO8vPlrDu1HXS
oklzwC+U/hjjGkM2irrtACxfdd+twWLv+GPz9wfKXY48PfKa/EWWXUNzZO2Q4v+puzO01Zt0TzVY
Zi6eybEj4TUnrmAfmINXA1bLq/6pd0VvAufdW6dc3fqDjUewDn9ktGtO0MHrzxbWLqsu2mD+j3+2
QCmQgyLCT9knCAF8W9MZFNtgzKEJod9OAZrqNZ7ZkrgK1S0oPTFsJuhH4RmhZ0S3oHdDcFJ/U5Nn
gfBagNOU3Nr5sQzKFVar/JgJZsjTyzC9NJxsSfXmjy9he+H58NM3h0LBF9BusEBWmkMaHANzK/1j
ojxYvSvkeD/LIcN1JAt2PENefWaeZSm7bNrH5anMcGVwBs7eQD1A/s3zKzUB+Lil72FUInKx4iuh
BROoqH9eBiVP5eh0UPQm8eQX55I14rtN6nW05mm6C8WtAEqe1dsx2ZXJRsUimZwEjBJT+WYO10H5
JBG4jnHQOfuSM3Lt8JHwA35SHbacLbGfkDv8OtzicFsI7CdOPGz0xU1iJSdkM0f7qNmbwWtnemWM
yvfJ7zzV9GLgFJzDO6aq8DG042wAWk9fNJvrJCKdtN6TJ9wOBGZ4+ch8elMLmwYSUqMdxfFQSPfa
cJ248HCxA707R+2pXmjJ8/7PW+9vSjkwFDxbVF2ho7J+1LNhCHXKGHLliPRF6730e/ymykr/5tz3
v5eR4auaMEm4DnLOH6zPJiO7Jw+S5lgu2sMoXvndg859Ny8F+dZ//krLWfHvEp2TBMUoWiFE4Joh
//vYMqZZlOq6bg/NLk7fEMyxW9AfkoTwV4ey/z0h8SfAdBUQSsL15ae4NwgGAsXaggSVfGU+Sb9C
cwW10z9L8Dn+hgqoPyQIHMew/6hGFosKmQzrH/fQwgKkjdpWhk8uUvRAjwixtJqIy8YMMcwtN0p6
xyyhTQOLiyOjg45ojZL5Dwh8cSzDhwqOF2TkdHgvgo/efJgsDFRhtQhrjTonjaZzok1vNXUV4c+Z
/jCFEkz23DXLyDG7zzr+sMLvKMXSAoZLQaXc9es/PzvEGguQ9uPxYS9nYNwr6WBAPw1NpqlQ5zJu
5wPTjnMB6plAZcyqi6Gz+Oh1xlx48Ot+H3TprRbUu3AuBkgH7TVDIJXpCQygcD1bgy1F3SpiDIfe
pyJaTPuoYwsn5YQDJNkWY3hRxPgIP2vfxd9d+J1KIa1at2QD2tm0MpmT+U3ksx3Tb+FDH6LYbqcC
cy1s37hdrUjAIEFpgrkp+jNp3bYivA+V8EZPHMvWUz4qZwEesLVQOIa4ddr6JpvXTn+wClLzcJcW
THlDX/uYJktcS3GYCwFNlx6SF5tRRYdUN6Pb13B5i4i6OBv38pDEThwRLddJm145EM7EjNy6yuZF
gRgKDjFtS0mwuT21tUtUQhsYwfoJ+QyQWazsNXsO9OZBKUVCxxIEa8quQ3DlV9GGdutSisNnEPtH
TX2UKNchT4QVegyhF1f6roevEvjTjmCnjE08r5EumddRYcTEOSPl417rK3IQy0OqX4x8XFvRRVf3
Ddz5Ug6uM4A80+mjrnVu9p62fILR3Nfdi9y+L4C2GD1HuGyocn+tYcP0yncx+u+KoO/TRt4WCR13
rL2Ho4X9713XERlZyVpPvjTznddEuhvDaj5o0lOKV+Cq55NgCgTsPGQQJ3g2zK0n+TYzX9PNHs9A
JvpQulXxLuNcXorlepSPSfYZtQe5fvKxhQiOTfkYQMXH+E+xmC+Jq1KguQJlN4cAw2qQX/NFb6HM
8M5wVPbGZ7jM5uT6MdST9Rz0h0TvX7ThuZ0vidFcIjjTA/GMenkV8IQpknKtKgRHM1kv4o3CmB5w
yd/PozOxxOAVaK1vz+pHJwlwQ7airK7DEhO38UWyaIUYPYZShOiOV0zYiQKq+Ci/R3nNKKmmkzqo
kwCIr67UDGNSLXBi7B9qQGNcEe5AaGspEje9H7/0XbJfLNqTwBuMF8k/GmEBH6SFq/ie1dFGyHOm
tlK0r2bZzjMvawpOdzo9Dr+Wf5elNl/aelvH4kbTa7iEm5RkTCo1uuuhIC9osE6CeFGt8JT6+TZr
PwQTrmd9GgcY2uUvwUCcU2yV7lqPmiOwDLQxdzNdhNSK7DL0dxJqqxxta87kaA6puODCVCk5A239
0s7zuBKCS8S2RksQyZSbBsdqWprcazoAo7U1c7AtHUpGDT+6YhhpePL8rsAwO1bTbaRyXIV9ueqD
FB1O5PQfU/6JjxP0RZXFflIaZAKmvsJTgwYe9qz+iFWQa1Ct1ep59nl9y6cKfpSoPwRhQsCF4ZQd
MxTkFZm/6P+yTWK1HokDkPHXMXPdpCg2uf/GLobjuzObldPG373pPxmB6UC5hQ1CDTkjfF4maHnh
BtgADoNnyMV20MiFm9ZWsu9JqmjgAGHiAh9YtY2upxExoI6dWm24NUSNBEisQibzZrgLzcdIeQjN
aD1n0lPGGMgkW9ySv2huIghNUiE7qYBmxNp1kPszay/Hz3V1D+FIzsN2SK7L+ysGWJxDyCV/Wysq
JyKSoSexCRZYnb8PRgZf7W7m/jaU1KNcZC9yNbAfq+jJiO7WH3q5+c4kbCStijBV3udE22VR42bl
Tcu+apihERkZxH5PkHEV8bu2Pkp/a03fpnyslWqlIfRJ1HQ/+jvNTNYZaVNJxORDZDwKejLFslMv
S4W8EWOpgtHUCDI1G//56Tejrbai02TmNYLXWarDViIsNhFgTECI64UKal9EHxk46ZK5EcQ2xGy+
LpztzIlHbcvc1m8q14rfKPSNVRbLiGkMyDdwMGflNVJgMrCdmZObxMahVJS9WWj73H+XzGSrKxuZ
wAHCesVbqZPlwjTYX6uwvgjYHL0CpochHoTwPmbC1uC9j3wQfBEvRwiScMrFWYOBgVw27M4zSVu5
Om8SSB+ceDDFyyZiGtB7EWQazr60MOxeVChuZ6CqaF3o6VFqqnUXb0fjw2JniGsokOK27ZPt0H6I
+TWyEpJm6sd+UvZj/VIP0boJJK9K4Z3g8eBrzPZRzWY3bYj3MEOPYyatyIXPJpdVxpZaQkEnLHF6
bGa4IG2yDn3OuGH2yiSHHf/YgHx1+SEKgq1Y3q2ehc0qesmnU04jIqFYiwrALUNeQ7v1MHGUa8T3
KBqaWNpDwH+c69nrQ7jFpnse5rVfwilFHjYz0qYTHwVEZaViPUtiYQsN7LMcnpzJQ5TWwhJokEGc
lNUDla4SX6eE8PjmTYMtAIWwlDersh2duoKNTSGOTSPY2bn3DTiynL8V50qAd47Io8mj4CB7oy+u
EByuqivJWyuzOrYwmI+vxHmO9bOuHYwWHqcOobus7krYXZhdr5FPb/LJdGv+Vk27y2W7NrEYS4Vz
uDBFpdwJgCCH4hSPFqoCxY7hLC+/OR3Udd4O+z7NjoJRHQg98skqrf1bF1rbcYS+mWQ72BtuVR56
eSfl8VrvXTX3Pb1mSNu2rgxOAmHfUWvsT3umz5D2CZG104h0UTY4cBcurMMZTvyTRMmTjimZWiVR
lOsg4SX0hycjQqaOmMCs6BKs8tgEhT21PP1qVYyYYzenVsWEUbX9NjnJCZSBAk+FQ3mGDTaUeC5U
m6Z9GaVNapK4oTy2Ka6U6XyYxRbGQW134U0W6DsJTWBoTnWik8sxnbNxm+YnVaLLhpXQu3J34qwP
cL4oTiMmEZV6TofXsPTE/ImTCMJZ0YYXvYhWQVd68oIUQUuvMjY37VmMTyEjaaiBttrU0MA4pXDI
QyyzaUpvVDdT/KGnv2SLdFe4aeb0MIQYN3+GHb5FQoOP48UkLChnxqxE+baX510DkbhrGOxXFYDy
mDjTgvmGthEFgB6Bq2ucJdYe5OsS9fWhoB8prekmrMcgJYq3cfTmGfvWqZ3XaumIMaoSrMa7RZPR
iQ4uPFC+zmMD17u4liPnlmr3JFIo5beQklvdXY10H+k4HzTyY3Kbeo4fjdQUglpqIHdLtSU9cf1Q
JCEb0p1AWI5G1SF8ZBHg+8DuiaI0wcsxVLZ0ThDIfKjNiqODtSr62YD1kEGkbCQIgrxEI+35DJUK
FmfG/gRVto/CA74Zq6wgHXHJZcKGAn+YitsSCbwtOkzIFBiaxBQYW21Qu7r8JZZviYA/glCfBG5t
F26DGT4VOj8tv5jBRyC+yAyxLb7s9CpH6lesJxu+V6uA4eG8sJbh2czMPFuIuxWlXVRPB3mAHTS/
+eGF96yfIRx/Ci1BQQQEZeWLGI5eNeQnGNSrVAf/V7bSlLnK/N5LBP9eyeQlNRSAo3UCYR22+DPE
FOdqcS/U7FiK6rOUb7pU/A4t8aAN1W4mOFBdIoLD2xRFmNxq0BOPFvcOkqAiPs3zSYTpOVKL5myb
mXZEUkEjLzUvojI5UP03lR+d2+GSmOd8OoyT4FCEZmT+FscMsntYnI1zMPzqBU9iHZF6V9DC9GNi
tzrAh/E8zSYkwH0sP6UB9EPkceyBRUIS6H1Ut8RFxqFLePluEXzo6BbKp7jazBP6z+QkCYMX0x6n
FGtxa+37UbuaIAFjBdtPTIjYbVgW99wZ0sAVymGfBOJGmraV9lxZX6kcYGzOqZmzYAOLqZS6LpW3
Ave61lI4sPy9WRqQeilyOUSDTHZM7VrMuGvILzN56yP0EgNuJpV41L4oqFV91XDC8DsxPuPgpcIz
4VAsScnpEyg4BzoxSxXQX0n7RgsMEzZRP/tAZj7gky2HMrkbL1kDRUfoHcPA+//QWcSW5pDuJAvf
sQJA6z7RKBl7uS6w7YfZbAG0UUP0huyoJsDcrNPi9fc8+yZpiOMsv3UQoI3kWwmxkDajGgXy4ETj
syx9Jxkh58khpUyr+18mSQjEPqNXYlAvFNk65cgeUQ6oRGxGdBIl9gTlEi9gm/UxLT5H3q8i7Q+N
sW6DaG9g3E/vs9KD9VAfCxhjmRFDNcrWUYpxK7OuIQn3udBtLcVb3oQpPVcI5UdYNhEeEBshqh1F
a8g5kN3M0k5KmnvYBrqB5A7Ca9XYCVjUMENMw7TKlVN8IaiH6nUXKYiPrZ3GbmctzR7lp0LVpsM5
g4AyPKfg3bM07S35gUeDEIjBJBxC62CG/eOipcZ6YFCtzUQas9bsiijbWubOFFQHFbWb1sqnoftr
jEq3gz4cJcG/5w/jjJCchYsbSWJdGAy9UgYt5hg7VK5XWWbYIeqb+UuTm02mQcnVemQfULBLKOlG
GXvm/yHsvHYb57Jt/UQEmMMtk5JlWbKcdEOUyjJzznz689G9D7D3j0Z3BdmixEwurjXmCAhs85qi
u0b3EFKfbWYittz0YzMNWkSu+ojU3JaeT2v1fowbT9KO/rxkqLbxf12WbyPdmlpxCND4K1V/UbNo
q7UKT4DJURiL1o36ImvRNhfC4yhm6M/eGuFpXvcXxwOr+cZizq5wys1lQqC8pH8b4v5JT8SdXpYv
tZTy9Neoy7KNeV29xChpOvCYLppdPYgPwhwe+0njZiAZTUaXNnScxWjeKrN0VNRkOxFZNH4O+spg
R0HCDsVd+24RmN5r8lMwwEQmUnCc7RzSpZI3Xl1U+3D8otHVM8cirE+YDRrbT2PtOpePdgI9neBy
BtJHm7dE6H6DDXk9l2bNs5/Vg/IA4Y7w90AEtPKvAB97np9baIYBW17xeMTrvzG9un01iHZdm6Fy
+luUqGOEASeAHFnNuA64X0TcMi1ReZJIqBQNxPqajOtO2twq+jgZd3JS0e2wlm2B6kSqb5iF1abo
l1q0L1EjhSAt/ZzCY6AxVMpf2jQEADROV1nqDoKJG1SgP0UdAEwi+cqCAf/Qvep4wjd64CAe48xM
njR0GwTnmyUi50Fwq9D8aponqykPppx4smVsmvxlaUvQpGL/nVdwyUaodBDcOvymTIZxCjITdVgu
gjR/JZp5IBP01Uq6s9Xd+8C8tXr+JqSob3HJqWxGyU8WbHSrwZyhzlGdZl6dG6eyJKenlD9UIzhE
ImYG0tY0hxccpZ4tGlDwNIaW9DZYl5TJ27mvN42hPgtz5ENu3xJ9GFAdXknyGF56TfwVA5FIyQIh
FOaXGOxTWSXmhBMTgPOM07MyppjOZj7R7luaaE+jtQ0N+e+Y04Vvjf2c0p/DFd3VFrjmvXFRDOob
I41XSO8z3ltV582GCWOdVL4w3stWsMECY9uL8nNoqZsxQCLV62/qpO8Do9lOvb4xEGrktP3p2G91
1YuNZAuUuUbCgYF/61xDDSBNWg2k6uGqBOotRsMZmlsTG9vIkt/FGTINzE1lL2COL9ophaAUdKHD
qN+oWbKa4O2/6N4oKSdLPGrFvgzIuXVTEvkii25Dpu0XnYhmdEtBvp3KTdHeeB0ppRXvc9lT2yDk
GKVIrgjHuRl3zazs8Mb59HJUcOjEn+VoAa9CuMEIx6lxXqh5TOm5fxH1ci9N9AmC0RsW8Sk3l80C
SR5u3tPYkZBMbW9O57W/YQ3p6i3SG82TgsNiaxmnVix+Uqj0Cg8r9TWUeqgZnWxXrUpVnmZBhMAj
fmuw9mLVMa0ev27KCcboyjNYlDVtSopHHTI7Ag7ZGsGSvyoY8on+KUmnCZMmLTpLHdnh7RWTXEcY
7jAISHLE7TolRBp9cTrgt9pdisB8ScVuZ8ifJRFwA61xbJ0S0/Cl4m8wwuhMzM2gh7v47zi9jJJX
oPDEV7t7R52wUbpPfXoqcmvbJe+CqZIxMO0mKC5SCA3Ycue8RGu615Fc6m3scg40UAxV3hXiQRXg
Kemak8efknCUh9LDKGtbYH8VUeJIIiTplB30krzYWT2IsXhVoWC3p0RJn3viaatEpyNgcWO+rtYG
owDgDWAn03oNUQL5ednoNFzjLjUXZ0Uy5qI/zFDlY3Vwh2x8ibECsL5nQ3Y6CBNT9HcsvtWJIQUW
b6UFt7cLtwggSdG7GFiUJAsEe4PZaywglAzYTDrOmHBEBhaeRvo50l8f5tXUH+K/Kl3V5KxkyZ95
HLdFB+os94iPb8JaaYSqlTX5PlybCVkbaORJGqSgP44TZc7z6j3bZbEjV2sN8kNWHQ0Awm6OizpT
+vo2l7MercGCyIvmgdZhcdNCA0wGbgRo/ZyhYHWDbAeKZi+UuVYli7Gs97R0Hqj1iQbSaOsyiz7F
OlNEIwCu35v02tkOITM2BYZRVX5OwekwtJR2BvVCU/ZnlOV9VdjW6tRhcmeK7TYdUE0Vq9Xc5CfC
QRl5ZLUW973ilzVxpTmZoPl5qjtvAOJIAdqD5GWptJOhVu/DNmvDbU7VmchNkHQT26RUcsOmPOV0
syP5SJojYWbxpjIGst3xn6H7lsTGE+OlbCAtUtW8Coc5qOnp+KXFV0My7QYqxjp+08X0uYiFYz0g
jmvEAd+TwYmM/s0Sok3RJOdB/2sZgj9mHffmjFsWIunaoqAqXBrygQJ/kCv6hIynMBmRxcSf2nJT
0p2p0mPY41nA9UjvEqunxhvnN6MYThF2g0ItbgTB9PtI8TTfv0vuyb/7ORS10x2amu2vb+/89AX7
OEIZ6c4tJkbLJrb9xfZjj0Gq7e921931ult/8j+0E/d68RM/tNcPLkCAdunwjs8Wm9fa4avMzhyJ
y89d6PFBaPOtkB87Zotc+3qxI/fCNDtw7WG7syf7wmeTvbvYl9zZ8TVeHzv7sr74Nm8uPrPsdrt6
s37KX9YduFf7yir45eEz9LN5Vtj2lbXH9s7/1+Zfr+s2XnZ8fFi3f526w4j+er2yees8fMhq1+3i
Y5sv8s9fp/2ub900VrUuhBmviVv52WnZJqf4zEHicJQOBwSY1me/1pnXVV14Ze/Y9Auv67FaX1g6
lC37mm/W9dhs2L8mrYdmXXroQVRY18cmYTvnsKB140on8neXcrPuBW+WLWm3rJUTwZFlG3bxeojZ
Gc4Cy2SpJ46AXfi6s7jTTjyWZ6LkD/2FU82/8FDbN9W5HY+lfbS4Dqh9Mkw8EprqpIfCrzfIOp5J
160+Hg+Oy2DbF7Re9rrJtuBsdjZTOV32Yyc4F94K7Ce7+7g82OtH7qwn8PHgxD0evi14F84vh8fl
cPrTlsPKWfcvV47Ujq312fT6bToIns2s6+7mjs28u51vfOjO8XTytcP1tJ4w6fcgXX8P5WP3lyuF
y+hyMd312+u8HC8uDhb8ew1dHpd1Ay9s2npCuFY9tm89O6wFgzB7l7iXx2admVvhdLlu2JjrZWPb
TxuuSXwp7EfE+WAz15k2/GeJXPO/S2D6esEF63m9rGeVr7Fkb33LtAvSDmc9h6yam+D/z8NkJrBF
u2C9fXZsHQfm8uBCWk/cukO/FzcXyKZ0Lr8HczznQnKO0QpG3WtcTNQOhq24jN5E/vOUnJKOSlrx
ZNSMgrypOunDuS0ovoq1W+BiISy5K4LD9oGGc9bRzGEI8BzrcvTseoZqvOguua48iVRPBvUykqnY
MLobAaEXhL9GXuzquPJLDEZcAmATT9N32U5d4BwQQ4qeOApbt8jFPQ/PRHrvMBEcRwNZE4Y5YWkP
FeAbDeFsWdtMF+B3IMa0nBX60BP8pGaacpwZQ3gfyvSIsDSdsMDodGsXxJ1fxMqxotwhToYrs1Ua
db5cK3bpkDFyPOkofKqAigsj+QREtRD3CSF7anvGGtZtileluvzyFCKEhA2kQfq4qIhnMXLHeHSV
5bbouYNy2zGwoYPS/LxkPwbmB2EzbRJoINOfBspOw3jibawA2KifdZjc5G3rLulrr2Z+OqJv70dx
e6EXvGm6x6j+zVYscIEqMwnUjhpXTQc/Slrk3dp7oRTbuAepRd4Y9Oso7CqlmqsjIR3pSokR9gTR
azM80hDOI2hx2kw+Did3Y9Go4CuvwTIf+eZxCfLD0kCSEcqPkdFakwjU3f4qZfMcD6mf6QRSiYGr
7/XlJiw63E9sFzBTWyZvlHsHH3ZbVAOiu1FIm1sYXWNOzDm4/1CvyNyzgVFdepEZjpmgCHX7EFNQ
FWpca61pbi/04nfyZDm1oNzT+bK0mgO9gYoS0FAQuYZ6weDCbhtltyzvunlQINBFdJgiO4QBkf8V
cozGO4Ib0AL0i2oPUrdLa9PPQRdEukKoNOVlK6fSRkNYrSkhfKddlZHYTE+vnrbjTL12sDaqNh8N
UJyaUXcyE8mMCKsSP+Cfcs1mu3Cgph3Hdn9MEtiZue6G3ByRUj8FurRKj461bu5kSlZj3u90zENJ
zDKSaz+I6kYBbteTZ3gb2HLso6F9rcAkGwaxZfJi5rI3MIiUW9nru3OKt1oyn5EDq8OeUvje7BGT
UbwVTeynnzCUyAdyMI3laZWzgrxsBUXf1hr0JbGA/RNDAIL2UKZ0XrLhe2riWwtZzRS2A+B/seJz
1fPSjAd52HbtIaXjKBP0KZJAEUrWk7xoxyYm9rSpJMpQuC0uxIUsbxreNqmkXaxp8ih8IejGfswC
LljRrxX5WnTqyzMWHB2iYqMIT9kEB4kBZo3bq8gVs+KkBkB/X9zhyhB/PVOTbtysM71ytRFVDVx5
6vUQqx9scFqZ56SJdkFXb/ACBP/zFN72SvcnHpRXS6mIQjoY1kuG961GEyaFwUuE62E8qQe6Vc7c
5pQLNU4uNShMXzQ67HKIPLtl4K5re7k6K+V7oJMk2VXHbClwlMAVjG/TkUYuSsRgzZip6fA0HA4Y
OPqTvhyDnKqebDwzRHpNasz+ZuUaYlVTGw5yvk0mMNAwoS1P0stQKe9LuNIT0MUxap3xGdPrTaK0
R1233lTea7FOylvnTEP1VPptk74mqvzEUPxYQQbNdEKk54mcjk+V8oo8Bjhhtr5ozSchu5vRFyy8
JNDeLDLZkhllnIa1iFzhygbDXHan5TabqLgiu8sFW6B11NEoyrn8kq4+BL2hvJXit4Xrkyz3vq4e
62Wn094p8XsJ5gei2mAglHgra2sYKRNDUFTunX5o0u08f8hz4SgWTePDZGhvwMujEmx30SNsXrXg
b5co9jx9aJBVK/NQZ3hTLV+1gH/TMvjjL/h/Nzsvq57LhW5s8GFVGb1v6znFS3ik9qjJ+8jyuIJs
Q2T/aa1w9mkJIFRNmVyBCLM7ZVcL6aYGnGuKguEt+I55xCnd12bP7HEnXl6VqPTQ65lORdvdFulm
NApvpB7DuGy2cFrAPluonooOjw0oRUn82pDotFLGDfMztm4dKkGwO6efJkfvAiwbNxIycZlhRwvt
PtYgY+b00Ze/6WOsA1uHn5mMhyj8TiTFGfpzizlLTVo5fjvRuQnzywrGBpHQ29YjWGFNLtnpF4kA
BFjmfYMkdSKFGDPH50lVfJz/7uLiCxN0PLpc5l/8f1RfW0CJWYsvKV/Q9wbNp1me8n1DL6jfYzuS
5v70p39Zaru74b0Ru/NWcMmyv/y09/aOaNTFecADjH5LjhCMR/un3QYO9z060I11ZbgB3BUjcXiR
XioX95ajRuPhQPJzqTFRBDlRpHGix89PtjkrXnBp/yyEJdzj07oShquecUWN6akXfnPVC4R6ip9l
7GebYqN8NY89zZyHDv9F3Oa+fn/9Ab3apL58/yFrYbN/A1bddvCa7TfRLl2Zv8GBobTdbETC6wWe
t6XiTlx1vUps9YTH5uhqUEGHRXqPdOqfmithq6NPskeO5F4y8ViIFSeiiUom/GBQlVa6b4ZIbVI2
NJsxTQZZNn5iHoAMcnHSpE1BQhAExwz9cofkMC77J+TYYQZjmtsqJRtdP2ObS6eg3P6aaySuEhFz
seRHKXzNR/WpU+djC3NZrCO3kpd7pI6eIo/PlqLy+EgwpaJ4MFE3TbNDZSXnjLpA1Zh/xRZCOs9C
gYpVFgJp0hzzH1EDhQeySctEBRMx3ayEA2X0XyH3/rxWRRDeAxyCPuIjBtfAoBsH2G1s5Pq9CSaq
vtOXNEq4M1GTG0CuwgTDQjirK0YVQDpFDV0p2U5TtQuChFbItmLWbyWGh8nyqQmo6tsId+7BzXDp
jingFfF47MrsbMINkvDrbBbPMOjKlSnczgQ6kryN1XYDrkgW/XzRDKrha8L4X3XO/AVBi8lo0cwJ
PQ11oJTSxNqcGpHwVhivQv1QjVOVJ/ss/hEa67tv65dh7q4j41ERrnSq4jKadwgBF7sqQzq1g3qt
QwP0ws3VpbVpNPEVg++TZY8mygF2rUOu4gKoh0DZsIpJW8ZG0/jIgsTre8xoZooomi+yK1Y22CUc
egT5PL4lv6eA05uo4ybKCbq0NypzU5SRX2OXTuZbJ/9EIQRyzM6LoL1QqUIC8yUK+ueQU1xWsS0s
P6cJK3SKv8Iuxy5EqnJPgBQRYfQ6PeCkTRaiaKU8jaFIF3OCh9X6XfhtAMAtC/upCKJrjg9xgJzU
6uZ7s2BW8Wr0hteKqx8szmLDswD/HnesvaiMn/lHUZQYjebppWZv0zQ/tsnZiNBQg8oYUfYZurEW
QqYCqkmsbSrj/QEOa2r5oammr0oSfxXdAp3sHjpvWC7AEy/JTHFy8Sy46HOxjXDYy8tDLgD7FuU2
ryiU9rQOwLxzistWyHFP9O+41J0p+AmJZcxnN4U4B4rxltS0AxQ15BgMPUd+qs1gydFhLJVD0AO3
TNlnCfivmHiIYPkJlaGr9fcaJnUpDoxUZn+9GtISJxDAnLyMdsUS7+L0HNIbkQhBhqkttpcp+J7V
EUqPAi3GwyA9x02JGyADsx1+aNcHkkMwJ+aaFVQvoRdjMijC38Ik9MNAsqF9atO5FrOtNsJErz/p
lMnKpwF9pH43+t2sN26SMhzJr9Q4jaB5mUxUW1W5XS+pdy36qRgcT7taHnZthzZMJRZrdttaeo3l
9C4lh3leUKrLNW3wQCObYkRQ6W9FSH3CzdAUoC7LMyxKRKQO013AKG56iIsAw1D/7EOSa5KXuV5g
a3JfgKcto+W16k2mZy4U8P4hVdFUGaNBQR46eUdQUajDxUM/hq2K9YghQVXHpVKcmGI6Hb37FC9P
tXg2219yGZTQ1eUjJTJxzDcwfCxrvXU4fJSIDJGnJtKt9czKZguxanFUlYTu6i01r1B6SGNNUbBC
OEw4S9KsbeRBfbZqdY+624cSUeeUfFX1lATlXgkiD6hro/aUJLUiqmCvxU+CpeLNzanogje8AaGk
2qPytog3UeYML3c0YTLLT+enGJJpjFOYEelv2Th6pqC7VVQ+m+X0XEBsEYL3WrA+Fo1smGQ+wEFw
rIixOqukpDbIztDsUHmJZrRJe0LJphRJXk9jRqs/i+PeMtXTDDm+x5XH7SKa4OCN846vIr2c0aVD
du8yxiQ42TeUpBk1UlIVChfDNWJFNOtiLvKtBis0cS9KRfm/6Lu0fyhY/0Wl/l8c438oWLvKEMq2
spaXCgXPZ5liC4THrVf1Xhd7Wu4Hi5d8qVg2LwQjQC0AHUU9SGeM7BAMbffZshv/VrltHV8SHrp3
LJrExCVGIQaFzQhk3sDosh5ygUQATaEXnjxjpjPktahTxV3S+WHvtRZ4LG3qc5H8F8NVWfs3fHtp
NaqHJi4rOkTq/8uBnwq9aro+y5/lkfEhlJTwj2Z8xwTe97iyTXR7qJKrWEfFDaAU/wPYijLdrFwg
34FzYw/CXqWfJDHGGWIknGP0Wc4ppY/nvvoew4b++lHpLJQ6Ph4gkvlY6szNYlcUns0Fk1SFrkyH
G0RBBLByXi0bZQuzKpIlFgVeJBqNHqb0PhUBQMhOItBbiAeM4kC8u9LPE8qURGHTTsJu66ptbRDD
B2WphmGGLd2Ej6e27dV2u0TFtRUAq0suYeVRk8e0+tYJ4ur2LNjGEDl1nR26V0NkTDdmB8nst2qf
bephwqcHCBizlzJj0EbbGQNxzmuedO0X4wMovdEVP0nPpIxAqXhrxJ2ZyDtBCfcFDkahVmPnhfFx
RQutY90Ykzn6CjIhIZRMEJFlXkZJJ28yryTKT5jiUw9/exgeRBTgUVpSEhNG+iXfc/KeWS5FykoL
zwllH5Syu4VapVE+j4vwYhWYTvQ/Gl51C07SWrVsxuQtMG59A+KArQzSmt2oJF4ipH/GESvxYj6m
2a3varSa6Eeqt8SIGPNFMYZTjHlypy0v+FfX4b6nqDZBqZrqh1Q8OhGPAVN/XXjER+JmUoG9t6jI
OxqacNiYy4uGo2Mlf3UEqA10WWAkS5IfaNwG4bdWzlt1wUSWPnKZe2th49fwNS98FAiFKZ0ElEA4
s5NXVOMvFsbY1BnRVi2OfD6EwD/zkXZWqo6GNm0XwLgKVlXRvEXDTWxn7jhCkjFuTNDDGtHo9eRa
QB/Zlpl4nM0vXLowTdqU+NCZSuVb8XEoSLiqKOfWSJoOfAYLgkhtxDu1bL0IwrJLlREiPJrhcDA4
+w+zh+EIUCKJR4WVjgy/i5tonbuUs44bPSHCZYreW7MrrXDm4S0y3npTgdaoQwI5GuMpZNDTRCvH
woCGgkuKIZo7NfJDalsNg422jt6HvvPnLRGi/0U/Yf67pg1Xao2setzVpd+m73+5FVjY/iZh0Ygv
CarVmeEs/VPicO04cQZ/IVVcggt7gGkAtYdHOVc8dxY+kpiwUilceJzQlyfaHZD6Zz5TpMLeZoFS
wBjCMS9isu0+uSWTq+ZrH4Spk5vOVRy99g/SiPrb/JZUboftGUecDEtKth7gJgpGvObUW3rXXoSn
4I3GCECcnLEP4ypXDgQlsEeIumCZnz3lW1i89GtO6CADrD1mW/2ZEEnS0bxp9/pifa7oGPZmGB31
VH629bNxaOCEgIBeFR/fYZY+NrCYUWbaBQyE5xGLdssePkUSfd7VH6ovbxreg67+x+LZ87Nc2V6i
gHbCu/Fmfgd4MO0iVBwzfsveqgrHmZAKPeyjDGr2TvhDVBDXMNLAZA8og90iXIgEX8XBzq9jgj0i
ck0bDjFSsxlRGY2lxW00ICZN6EM4o4R1m4uvfX8bTtgQWgZYLrRarCsx/YOMYedn4zkIXfiLzSE9
cu9Vr9AQLfr+7/p79zrdMcI8yX/U2gl+jEN5jm/yV/YhvAm3+ukJ0x8ThdxJO3f5RjpTFTRpN84t
FKlby7F9LT9wTucRN7nlNVQdsUP7bjfP9YAzpEuxEl+3cFgVzuOJkZ3Yvq5w5eQMN2GvYHcMkGbD
fIHGrCYYSPk1nTO0j5TQTAerS/riyKHCzpaGbS7RPG3H1Am5Ajso+I5CDe0vg47qjAVXd2lxFMK3
511E1A3o5eMfEZS2F4K72MIN0sPY2+2X+E0zKaOFPFnnlFwFrko6ktj0QnambAP8+rUwCBYoUOkS
TLZDSJ8GeM30i3v9yTBPeR7jF1RRJNjNUK2xebMhm45wjyDYY60LsnYFhdkyrsfesn7hITD9GPvx
iYm++ZFfyUg4GnvzgDiuPJmfzbv+WT3Lg6OavOdgGLvlS4HcD8JTOG37vHzPl+gRvREseSghUdJD
hLYlHgDX4dZhkcCzLTjU115207/hCZcWaAcjBBJvqeB1AZgyA5xJBwVRKnnD4LUtnuF2RErffwuB
/We+1m93iFgklWwtA9Md6x+KOcwoSl0PcvEFvnF4iakcvNILUPfze7AfLx2xWn9lblHcvcQ/eA+k
+2GLetrtlh3NMAP3oXa49LmG5qviWT8UxpvL8Bx/Kl/tIeEQ/Oc2Tl+Fbv9UiGmqiMeEhjyMeLb/
27kZlyVJ+zwRnyLxR1GQy/BMaS8z5gqDyGMhzVzo327WsnU8rPGeG8LRJf/dKwbxGDSPsZD3ZEDz
KIV0ytBzym96M8G01iFWpANaEnuKEcMMq/JtdENEoTOjUjRBGERXWJnW5LgMya7J8l0SU4cpj3JG
IgRNhtq6Le4eZbJXIUWGZrfthYNQ4eYsQPrDpZhHkiV+/ojIsopxP1NmCnRQVejIOQNmUcO5Vqe2
/ciCG7Ly/3zg/hko9HuedUUhJMJU0Sta/zhwGsNIWe1R2U/6bMu1iqmG20IjpiODOPkv8T+reccA
IzAqd1iQ7JcI52pCNaq3CMcpDRR6xB7iP28VBh//7oTqOMkgGSHCSfunS39SZ1KeK+P4FBXBZojQ
zw+rqfhKbayx40vzlY9l5S9VrHwWTzzVckG89eEn6Lm1DUUc/a3+uy9emvFRTm4wBF41654cj/4i
PmBIos54l/HEM5PUl8qGhu951U9Oknkp8XmL3qOKcHYacopqDFnbmZg2sdwoIfYWYQ0DbgC2uqLl
GfNPMcmftYWUQBqbHJg4Wm3xJtXJp8v6L+hOYo98WANTaHjcjoLyVBcZYXAQL2c/Moc3g3CgrIzf
hwz1VEqNwWhlPy/hXkHCRqrr6cUjn99C86MqrrKceg1U/HLMjvWqFcqFD2KBRJxjo4sGi7L6RJHS
pRSxeGYm5t/GaLzOKE8hth++77v34/oKvg3/wPVP/LsxhQk3fiq+7Bxvx1Np+7NHeLzL/yOTjj4f
rm9c/0b1ml/4Bv9cv3xeJ+r79o852+3iAAQfj3zzf/5ALuPesXnv4xle7W7rEvjslKlP0TcLKp+Z
wuK73bpUiuI3/rChx5u1VsmZj7+/68ZsS/FvvF2/zs8TBzv75qcisytHyBQ337LDLQuZPQlzLtWR
nVuwh2ShOsfFZbUnegDrGvh8XRVDMlbAjtL62nAGfeaXWDN1eh66Np+cjoK9bkzN4bpHzolDd2dl
d58NoUIeOb4vUb1m3Xzi+6fWvvv3Hb9Bw/Cv68+TT7fKOd1O/u3KyOOXArJ+/STYp3UlNFXO+nvk
3O43prC1vJM9INv1x+13zvv69dq+nyROF1N4d5PXzWYe2bvzSWvfFM7hkd9V53+Wb/k3dI72tDtR
z8+3V8X173yYHiSbDY1ZnO5IvEbO/dqyRXcFokrqtQ7vYvt0ah2/gszBLmBF6bAffMnfnZiy7ho7
uP5OtZMDALHj6v9O360sEHgrKz9iZbDsrlTrORpU2n9fqfmvZAp/rd8zG0wQvrYSPqjDe1AvVjbI
WqFfK/hMo4bP61rlZ8rKhInclW9RPtayPZOgcOxXUoHHV6jcX5meuPZK9PjXXBdmXOeG/PC7vHz9
AWEAGgX0Az69wLOAdAIbYFq5MjzIIL3AFVnXyRrYdt6wEBbAm3/9EvLxhmVAqNjYDgQNds625b78
IxAmxEBRTO4RLPoEjHBG3/WAsu2KgABzUH1WEfSxtPGX6cE3Fe0siBPFlnO+UqaHZFsvIo/8YBfg
Tf0TKeKT3JW7PnkhvfeizzNCM5Q584gWuNxUMgWUblWDfk1ztp+MxKcUPULHEyfIXRVGlDGsZ3Qp
QnqE4zxkj8wI8aHnqqB3LNY32XipevwgIWCPQKTTYD6jqjXxn0XIiOYhgqXWYOIWrwNU+S2fxNNi
iM4gbYIOixB1LVUGzqx9JAy2KK9kUQ1tb7Xg6H4WrYf923oL3j5mfhDpHXWG6Rvj3xGzScphEakj
FrJg+m2q8DnEGo1Y8V4PfEB4hK81PoxrL5ovjYrzeIi5RKKo29DovmINeKLqukMAsDRVCFPE2DEm
eitozMjOiD6o1DfZ6yiLUPhAxBh4UK1Kwa5NOijbEgKAiTHerDmhnDx1wF+KIqG47G1crsC0ldWu
HZEMRSI12Knxo6jp+hgJ4Rv5hGhFFqjFY0Wji9sYOIESCRJxST6l9clEYdxAVIoXAGLVF/LKU0ZG
qsGoXcK+OTQxnGnzJ1Rxzx1xPkgm9bns6QMaMbRK2oQ+3w4VCHm4PM26jMVo/FsX1vLmROouBtrd
cwRMq6JyJazbt8x7H3/2aL+KOdrjCvYakmMWgKWOubCB7OhXPI4MJMDqbWmfpGVwV5crs00ZNOHs
zSnHlumrTVtE4ch3AwnMV9wGIb4m80JnM9w1o4KjouXhob0o3XMnT15b/C3m9x2DXPqoUNQtjGiN
/B0OrS+NGc6E4dvQnuBYUwWk/KifwQ3dEW9a/IbVkZJPE+5nnqUG0FKUkHwpoQcAfavLEbUZvjwj
XCuAqrLDofoO3uKnU/0aQr9JpvFUmoToCHSJUcmnKD8JTmd4WVHgkMvZbzkrY7k8BdgvZDVHkiuw
0MGggvdUQ1CHT0wyPzLQdX06LiM9gu9QsbCRXaUrlZffZvlV51TPgMrD0iEoE+4F9fMZDWmDm0gq
Ro3foPmMqVKX3HL5htwRyrlPKVGvxkC3HecZRQx2LTiCXvfrCG6QKSZFz1Nc/x17PAdwq0dMpcX5
u0BBfqbCkqjrHQXIXd7nGt/zDK3u6sZrUA5ry/kgW/2nJl5ilcsccaTOCD7D5keVxg8UlXY34jpn
iLs+JloHYfU8+xJuXrXxpva1C+fkBR9vfoLKWiexMx3EoFQBj8O+t0irYdQuGa9ljNh4+aSa/uvK
otB1EZTOD+ICLTXpOcGHglAMJSpxFT2nFTMfjC2mWd12kUCiGWHMhB8zqeHSGaq/aILl7KXP/+jR
XsfIXR7Er6Gfr1r6Os2ocAk+CshkqXqUfuiwRUXiuo7elg4uUinbXYpgprC2scYxqki+jBXxEATp
po0wCDIJtVgtLsoeMgk+xRq3foxIf9R9RLF+j5uwhGiKEbSY4stTHhuvbyw/aYEkImOj42VjKeQY
zfXrlBIYAhItthZ3bzJslgSSQIbCgIYBSv2y1xPZj6f5U0U9XppYT4B3G3J9UlLBUepnrX7k9Xgx
Asp6XVxfGkW/5c2ViFZt6GxDsLbc62czyR0dtEJZm7jSeF4GCpcQePQ3Sv9mpW1mJd0oMvpNxPdJ
8FIS7xCDqsUaaRqRK0IenluGialJoiXaFlOk4NmfELfpCjDgjCRzzQOnz76VBNz0btLKa5ABTUin
CONj2ZirckmVID3Ar54wrmuS+qmHIR1kN0kvNwMBOeUt1LBRxFpssQyvMmoP03U6dsqCaUIavMdC
AoB/VorXllt+xGFUIbwC88PdOH2EGPPo/4+wM9ttHMmi7RcR4Dy8iqREzZMl2X4hnB44zzO//i7V
vRfozk5UPnQBnVllyVIw4sQ5e68tWNzrI1zN9c7Pmg8Gyyh9ueFI79OAY4Ljp6wwA8o7LYMyh02z
soa9Lt+EgA0ZokJs5ftIJoRBfU3n11mCXzougBlvquYQALsSCO/oKdaaTVncQo5YRkpKVy5qUXXr
vl23pPZqRrSiQcozeZqY5BnMFuRpdvWyXNXlDYf7XLVH/Jm2Xz84sY5mY210mgDpJkh4RlsZSyr9
h7g/GkCRA1/xNADzoXTvTMaRT8MhjxUY8mMHAMx6StsSY6d0IZHN0rKZWId0WqUJrUbxUcTGyhdY
MFg/ZbU9mKW6xIWJGqE6joiMeys7ikDzBibWYA4OxBW7ogX4fFBJ6qLBwY8pimSjFo/gYfifkzjh
mcHWgxawhWAVRHhXnoDBZh2iKh0MhuSasak1JxVpEzBeNglmkQSkWgNDvlxYti14Krp7ZoA9Mtx3
gA50DR0DfaeKsUahqivZ+owTMrLBc0nie4XqgL/UYS35yk7TuzdlW5aEGVGDSGm1ziLFNaOI5r/6
Qvqg3fPnJQkVYojmObunittjWEJaDWYK3NLCLGgZ6JZjktgoRNI1J5puyGhxgQXLQn41FO8Vky8z
vOsjvmpcETSx14YV2hHd2Jl0JTxgOuqBKtWJoqjOYvylx191gEe6u2mjTxw1QxmyTKxZRn027Ugh
Y1DFndwC1E1EdydDPoOojIChIMMzawa6c/FSCKXVUFOs6ExF5u+BQcBcsaGOzyhcbpgl4juae2Qi
YS0KHJFOv4LaUAu5sdFZrlHI+IAPoh5ZF3qVftphs7OVRLX1iUefOkTGu9IVxrJUXtX0Vj6NlWhi
fAQfTRis8vLH9COnSxSn1Xu75AouWtDhZyD667q8MKvCtqgsB/8XpGX6Wp+DSiSIBbl7Ops8KBmP
K+mpcvMMHVQlYdtAaSBVy0XFVaYnVcm2VZWs44bAJPRBSh0dp4AsPjdAHFddWKg/Bo6PXkPIArof
Au61q2hgNlBHrIpYAkWihUfrOC4Qg4l03UOVKIVyGbbmrqKBmyb1hnuz4lfLngEHorWuWqQ+QvoW
3R5gCCM4ySbtt/glUSZWPtPdKpc9hXAmuAAoiva1wBgXQ48op9eK8UvARDtkrhIyVw+AqWe9vx6V
4faUa0FqJrYnugwN/hNCdvKPKVPt0RgdKaBJpX+ZUuQN+FGf75lZsyYrW0loF3q1NHD59rhqA3qd
NbWMrjNRprM8TKiKaulsYAbOJMnR6Xb3xHfN4sv8dBNQg7WRBMd9H+GHE5r3IHkZ/fcU7Vor+5vY
929zDCISs7Zp7LPUcAbUk8/7OptaaS7mQHHHGWOJga2xUX80EYGTiUmWQerEc56gSJt8r2EOW1E/
STUKu7nfz3XFE1xiU9CXE2oUC/O1Qizd0HDJh2UQUg7PCRBSxyLBpaKBSFnnmeK1SC8lHmwUsEtz
AFWuR/taMvgejFXAUKWSetJrinWaaSQ4kU6USUerMtDi1vw3qGr15AvFDX7TxJ3b7NR0qEVlPt9W
fKUn2/vK/13sM1O2fHZzKqlKxUPCsZ7V5NqkCOM0canzPM+klgUI9nJZPWRN4oloE6dmXTTvKhoS
psXKNULA+nxHGt3nNFknyXuaSbShmExSF8WMsvMgJ+oTYF/tDBIJAojexEjZtUBu6sbteuMhRhS8
RErNscClBFak+pNozzmgrrl9GV+1npDYs+I/6rI9Zw2a5GNrSceO6UQxf5rM/rWBhk5r55RZ0qxv
LI11z4Y5pcR68ebKhACtHBFSB2a3lyDxyduGVSMQtRfyGYjCfiTXuWUQ1mM5k1WupBYPuDjZRUYy
JBzvcux3A7QgoxxZrf6G/Bk7bIjwGthwqpXRvud1QF+u9CKLXFaGtOgQpF50GC8hbyltEwUWfK+G
Pb3RRHdAdKTXz/w3ViEZAhLK5edVMbBMKmVx/6wcfYqEJH1qT0JHhpU9lsJOeR6PysyiFxlLYwfH
kVTHuxxioYZmdgjClaF+jSYaET5yf9pqaWnrpGfCIl1Gz8+J+1wswljWBSdL+aGkHgSYhVTOXFCm
NmY15C/MNUg7JK0C6cCCHlX+Xo/RjQ7Zpa76p/QUnTQbv5oO+55tR4QsopIpV7AWm0Z7f2pjRxQS
/IZ06j5K+knzuis/qmIXSLtpWWkHOr7peNfoqnb3uT9k3V5tUTVKYAYU4CuZiCtcK+Lr2A5gEpGq
yPIqsqjGxRrqnBWW22Jehtmhyd4rk6g5BE8rH5uokLR4qPOzACl9fA6zY25Sw7Iwb12MHVgMXVlW
HBGZjNpCM2bEBMNmVBQczp1dE22MXiLMVWryAmIRk43obllQW7gZ1HVzYM+RJv9T4L7cEfZiojIZ
KtEJmVMI3bDB7rhqEp9cMd2Bwu22vUCwBa6nsFoWEUkH5qGdvrtqoHerbvuYn8DQLKwf4YTIk0DO
dmb9k+kz6fiZo2rd0xBoSd4JZHZlnaqNAyVrQ06SfB3A8fjWcmaU/b3NTyrqD8FiOhwge2rns8IX
0qAntYrdWLi+7nUa3GFRO4jBgTvMGlu7uOnhi/RptjEqcFcxnI08OyDiPlMaYHNlSja/S/gPkqBd
FvFO63b09VfdUzPRozs1mICEpOr4okFSXbRlu8Qlbu7K5Pn5LbBMWNJ7WF2e5vRBaRdd2b35BcpY
FluCgItwayv+rJDoRmCNh8nL6Mj2UDoti3//rsLXyfbM0Hs6FQHxlZb1KMt5/9y6AuuOB/LZJWiK
4AwVNaaXLFqUCjBP/O+MeZbFjMCgqTIxjIxQ4UgXo7yOxAMyWkgHWr+oqINcdrpoO8h8N1c0ds+F
MJgeSdPcYXimGgZ9euu2lDHmtKyNc4SosSVafKA+eG5rAkL85y3AH5ChkKIHxH75hFXk3CZQoYzY
4oPVOK7r8J4PayXDqSYqbsz2NllPDVRzUxtt1UjqMr7gN+WR/ja+6At8KJ/WFZ27fhuZaZjGuyHH
Nx5iplhE2NGHgKgVCoBJEa+0BYP8TtpICOsMX14acLt9OUNN2rveXEubp/MAio1TMlrl5OLexvs+
zEBOSg5Ma1j1mrw21ZKHATVjxrknPfNFALcgKxw4R1FXnhk2iC3juBLRhCsJmE9ggeYMAdvQaxoy
ZDSTj9Mj6MVkHNikkD/E6EgYBkcSRsoKG6aC5jh3Go1JXSl+zqmIFHoCiwD3KWn7Ld/VzIymsRCf
cgQZI95H6F7DlID16ekcKdE1IHBIbVAu6BK/TCzvWkE+DzOGmyJfjTXhgNL0040WyfA06chejFrN
nchUkUiRI7N+a/XFUYxUb3zGyXG91OJ6M0eCq5kdy26RT9DUsGTQPALWOh/pLSRUQvmMtXubKrUn
WlTXeOAtKnZdEYDq1i/1eEh0eZ+q0i6RMR1WGG5SgpsmHMGZ9loaHxM9PJJNkwkgIAq0qTadOiLV
q2PMX9y7XlnHCZUePMet0m2iiV0QHh7KEwS8hlxj3mZuG0Kg7aUF1L+OG5uptJep/7QsjD34Ueo5
v+f9uqySl9RSzlaIqtjM8TiRDWWe56RADwQ3IHkYY28H6N5F82W29v7k+fJaN7gR5F9M1YiQREQW
p3RBTBHTFtNh+Tror3lzzMe9QZXB8LxZiwMtviLXz2qN1DJ+8lRLhi7iucvTJb0L36gcovaCH3/k
PRnCw+ipThH9TxhFsLWM8tPMWeAyb3e9X7o9r6zQMjWxTdScdzpMoUqlUSgI6zEcj735U3a+rdLJ
qOv3WS5flZYL8cRhDrrmSUKqqYiRGwpoO5TRYzo3QYnn9GrbgdWKTBgjL7xmcJIyUsBQ68+6TCMl
kYarxkHrF/1LQpSXaIUv/z4kk/4k6wCHCarV0NF0qb/Fz4Si4Ps0q5R99xNc5nXvIbPaFS/1XfRU
4y8AVelP6jFdM3TL0JkUorf77wFrL8U0BOoBnyrFwLW0XlDsICWFy4d7xliZy/ZdCNY8smlhK6c5
RzAS/uU9WP8btCBL5CsQ6Q0HVINR+9/vIUjjPlNKHXTiofqQ1ojniQpW39OT+QNLZ371f8oXhesW
954ftomG6DqqDKzY1+JO1h/TKYBwI4h5suqRuc9HGho+0AT5GVgB0lP8MLz4uffY5QNLk6KuNd9J
Rrv1HQWhB/JkG+1W8FIjUfzgptDR3EGJQqQRH8G5/lVeMx697ey1eD9obA5vAlNeru4VwntUdja6
WSbgz3w7d+zRBtq4waARqrxLsHEJJkCH0NKohDqzIMIgMBcS+d4QZ8jNBMbxRArBwrd9+y8r6X9R
63ywlmSIIiRe6X+o7mrqm4PZ6+IzQMWPwnfATl5RLxOCTmm5L8T2CO5b0sBDCLNXRcIVC409q3+j
9Ep/4rxahmKKhqyhVRR/Q74ngfr/kO8VL1xRZvSZm7PO4hWj5hAHZW5bZBpYh9LAWdD8Zeqs/WHm
LIuiaiiSKLG8lN/Wl2plE71zaHupr66VUANY0y0HUVkjC7Wbn1J+slllzCzJ0fiH/kqjh8uh2mHf
i+pvYDwqYrdymlHEglcrn/avb6A7zjRPMNOrK3nsjtHdZmbXsdWYoJujYz/It3DMMHTdVNh7bam/
+wGBrC2RH2ojHFtKbxHFECpMXFU4CJ8NevAwwtxc8InhphJXpTidcl/iojAZ70lWLvsqdHVd8lQh
c/99rRh/QA4jr5B0UbZ0RdeN376juYkzI8yN+TRbC/Wc/cAGJaa832WX6tCup7v1Kv8AAKGBd9I+
x8/oo16Tav+KLOM5/u25V3+EbwwfxPvwMRPVxjXxMDvdQfEWoVO7jWOcldUEwGABvp8E9GOGBAnz
zjp5CXnkUGLWi/aHsQDRpqCF6GoSlte/0wOYbyO+4L28ZY/P/sLE/gPVWUY7Z+qaCNrZ+j39oYwx
mE0gvPbo4AbMoHcdPdeL9tPa8/e/f8B/CJqQ/+ulfttpLQZkffbEb6PC2kfv1j8k/BJzkR1fhHV7
C78bbzAWwePfX1f+0+pXVEkFpYTcwvpHRfgfKkGIlVVRAXnZDy7YEpSB4IkdwgmWpEQ5xHecMEws
B0df5ivfFtaR85H/5QGUzD9wumXFgAouyuzw7EX/vcNL+jQStsZ7mI/6Dw0FbinghF7A9bndpXnP
ISOYGHWwo78k2+5GBGDyPnznV9K3L/Gn8QABhcayeud+KH7L7Jfn8WX64AujL+fFKtafRQDV2ly0
DwT65bMbu2g964CJIFmNL7CxH1wled3X2BseiSOsQLl5dLgO0FIRcqPfmxxrLS6ztX6k26o6JJ+t
sSKRfbJFFi0cglvpapvolB6IMHEJlp0W1goR0RIEiGudpXO6bRbSI/cYZLxo7+OleZPO3Xr4JZQL
/VJt8w3DsW19Gx6Fp53US/k9foOp+FbelCvBpUfllH73e3MbX8ILuqQ48fJ77GVX4c16w1H2CPfC
Tj6o5+Enxb118c/GEQMRri/H+spfg4/+VT73uE1Bce7CFfaY9Da0i3LTvACX2pONme4ZRKKSlh/q
9jauuiuDqlXgDNtpi04WB9zlL+tO/NOz9Z9f+m9Ss0mZ6Un1rXyqPsrTe+ZWm0jHsbs2lUdML68A
bQ3dMTrk3U8UncL+R+7PI5NiHkGxY2wPdXcaPW1X/RJXALtR4WL+is+42pOVuEIPCngQ8KYn/6AM
VtAKJj/pl3nXXgAmAXcjsjVlBrkVH4Gjrp73AvVMVPeVDoxg8XFg8F2xbGrYxy76wW+yeuGfUCeI
25G0idmNiMwUMEjQV1hqjvnOx6tMW1xI1pbOT4nYK6EJ92xadhklwH0M3tSn6xgMYzEufVFm/tuB
G6brSXkxfT6zddMncXQmUt2mWl0wMX8Tz/JqmBb9p5htCzLrd/TJH0gHm/rRq1cygfxVfZQ8MqLl
jbbwKfTfsJ5DzFnEgtsd2RoDrDWim+K3kfr95PHRai+wwDCz3clNu0Udc1ztHbstNsYBL4kr8oI7
eHTRwfIXFSFVHjOrFA8v59xHS487+26mDVdlhs7syw42kzL6NGInKblq8EOePdkNuT2gwXw3Ako2
7Pp8mZNvy4XWmQ6KsBoYOOZrH7aMlz1KDk0bj9mvEG2kCPx6a0hbjIndVvriXOPkZ4az1i9Kv88E
O33995X4t3X4m0HCF3MlCjI2XsxfFI4i5IV+kR/ii78V/uLG0P9Qu8tU0SqNc0VCf/fbaympKTKe
Tkgn+6GCRjfAgJg+/nu5C0/IEIs7aEJoCXf5I7kAcpQWzb7YWzaai0Vro4GzzZf8obm6k2/VteEq
++qzB7G515jlSodovavt9pa6eKWccWNeZ+TZl+dY0iYaykFhkN/8yywsIoyi3r9/iuYfiklZw6Ko
PKs4mVL9v/fwAiZfapbdsC1Kit7+I9fWqSlv66fhzORX62c71XzsWNi5NFhKZe9oNB16BpqKcslM
2oLoauHnq3wuChdKjqVVxQSswgFt+K+KGblxhtaAnNGexlcnwTPuDhlivkEDwYrQXwo/yHjoIfWP
mgEDo91oxifZWbuIji0XDJtsr52QKEwm53NEKr1q3dpK2jQV2cA13RveVzD9qqez3m5KivEg/JTk
s5Dchb75gnNGfszWj+JlU5yDka5y7ZTAmqTkl192q0YRD40P2cowdnKAqgYqo8HtgmtDAWXSJKyx
6E91GJwbHDdTQAgFv6WfsCWE2V/0ndofvw3LQkOpEk6nmc973X+c6vhWO1mK6m4PZcKNSZHdEZV2
EhbMmwiHWITHZt/YmedvUrRpTDMcGBk7/2htorf0YJ0zKjR7ZGC8aJzoxBTci67mAenOQuJ/TKjs
2gE9Me4IAP7yL4kjtjbHpvO3+st41t6/CXxlavL//3tYz7L0P34PMcNMnMPwJJqXVDzaEXs0yVa8
U4vtyGgPmx/oDM2B7IvbgKZInO9na5lWro/VeLBlpA0H/agcksL2Y5B2i2qVbKJzUtEAtAtwpuM6
Xwbn1ms3zdJwTaf0+g1WE1d4r1PkpnZ8oCdwwJfG/onygHDzAE7PhaCa9h6wDUc4O4Em4HIkK3sd
jp4VeqLEHAxWnB3rdhqQFmYPIdIU59+fuD9pZWXTIgrkn7rR/OeJ/I/PJsqUJhwrJBD4ImhF5C/Q
NZRjt+kY+p+pxvEiHFmi1kF6bzfWPniRVuwUwUJ90fa5Z2yYSeAPaJZPvbzsaAemmr1K0gWbMubE
RfEmHyBsJL/yV/Gdg+bf3730PN5//2YtUSW1F/2xjBL5v79ZQ5QLMhis/EKmmqD+CIwhsz0tVmte
Z+W+l1ckmBcqecJ/KTwQOf/PKyuKIlqiqVqKJf5Poqzpa3MZygYmxHXgaR7GtWW0b39RxJ2z7/SY
vQMB5aYV6Yt+KdoSRShqSW7piS2z0Ee7C2zuwO0VtoPb76p7c59fSVD56e7qZtwB1IPQjBBRPRkH
6SAe2027wS22K7fiyX8xqffe5FPJ0Yc8sdnDba0IEMPcuoDKt0NT70OXh2uza3f8KXLM2QvRISBJ
Yny4gJo3YlIFD1MgHVxMN0xSXneguuXLZ1wYXZSlhWoTwOt5fDCzG4FLMbkjheia7bF3OeMS0vtT
KNrY6RJCPVJKTm63vkqetCXC4qAcCJCIURZ8C5dmpW2rMzPk/FjsZ48w0S06+m9/53+NHtonFlfr
5ZjpFuOv6F15JJvu3B2qg7LMv+Qf45N2p0hr2vU3/VqKnGCyMxdY1Se5SNdxE+wKxVZW+d20qPfR
zTFddZ5ORDQqX0yzGbULK4WUjdoBJESwmcOEzeLm/Tn+zGAZPoUzSqGqQxHpYAbHygYdhyNCQFY5
7JE/4KiMAzsHsTC4fJALaYEFx9GAMiCvXjOH+Seca1FSLLncH5cNN1H3Nnhnn2ZL4OT7EO0JAoJF
5zGXBnTApiLa7VsO6oOmMyoslChH6xodOrdyvyryn+zGk04QZMqFtG420qn4Bctji2mK/T4PbPMx
E9MQLuRtuKG+xhiFYSS3y96dLtAofroNP3Sf7sUthaP6iM+57T+n29T43kTj3rXWk1fvw3f+U5LC
+EmZI++GnbCZUOQtqiXN83XKnUMa7eER77tfwhtzdSYx/DP9DuhPOwYGGjqsPOF/qQH+t5JSVFkV
ZUUxVaY58m9XWMEokMArhDVmTNggw/uhJ1WrmaVqhHufYrD7i//jeYr99x7CC2rQ2A1Dxa3yu/3D
InRn7jVeEK8gDtI8gC51RpmFS/HfdytZ/N/tCrOCobJRmTKNUPG3JlEoT1nZqZZ0Ykrbm+vAd0ey
7I0rPX69urfT1kRkQe9MOAkjq1n9QgDTaEvgqYg87CZ94OGxkBnlBzIqiRpMhQ0ZCvk6f9GTdeQf
sO+T4Z4geVBfaVzLTEZQ90LkXzPwR0yC25Jgslf+nAfKbJbZXbmOrBFaruhsZYez/D59K81V/85P
ivoVvr1rSyRy2PQnF7IMC9Icd332MY3vWAJpWhHLULg6UNfaplna71SgxPX0yFsXbnRPICgmQWWN
mE/maop8nV3kQf9PbffhI5XdqjtiRosJPWgpM4cQxXa+p4lecTlSPwVCV7lf/kLFBgB6vNG4qdBy
oYvq62v2HB+hauHqFGN83A/a57Ab93J7mLVzOJ3bd6vgFrBiQNmtE7bbIfrAnCbZEtMLwkiCFRoX
amJmOggvU8yVS4vxtScKlGUrfUeff98gBmBGsdHZ5BBZotdazeomlo4VrrBDNS/rMyZHzJ/TC00z
V+LtLCp+GTTWKp/b0w3GxSxYKhKasW3VrUb9NcEcNucHv30RCAuC9XoSQF3URzPY9ecEQJm0qkjV
Q6hR76iwCdWD5fqXfo30PKr+sOz/cy3+NgGY2kGGYqXFl+CHXg1Dr0UNlseLgMRRs6AZfqpYFsS/
S44inuRk01DBDYDbplcrvEOT6z8n0/ZXtFoz7WqUXpvustlVAzyqV+6ZKaNBaSdAs0Oo1V1KlTBi
NGKoqOejEO30bKtw63vh20d/Ul8E+a4xlERpvDDfQST720ABBQtEZhk9da0Ol7/yNQwviGDUDXRS
WP3J6tPsXFOzTRUZ+imIv3wNTQsewqfnkyBL6bU1PsfizaB0QQrMZTN3VTvYAiub4TcxoZFIqGn2
ZGNy7q7EwsWBiMewiY/IGhbDWSe2D0w6UgGAIMm70a0KvF7NDo1NLeyFFMG4DQitsPgp7sAwTz5q
Zguo65h28K3RMwgQ6Wa4wmhfl2LxOb/yjI7mCjlxHZ4kTkSiNfjZCg8YCl/lGBhOuqYDWiEFForF
6oU/tbggW3vDo/IE4t5rK+uXIF/E7xnBu9PtiQfm+h2l3jaRiNwwttldBv+7ggh0IPUPFZURMsZd
4Lgi2cIeVv6NMndEUvFE6qgEf17MF7gD5inamjceKElxafQ0bpvcAiQd4aXosOBS1mJ1Qq2z7H4I
7ZpmMsXQYt+ImlbvOUh7f4EFNbIcds+V0T/quLSFz+pQRm6PqnjfKg4azlq267W659gRZc836G0s
LU/VaEuAr4Isv5I3AvK2Ev50q95pj+BfHDa1T96cy8glmF0pviELRzU8LiHk1I5JpCM9x2Th036B
4gK2ZKESK9C4fG68RfNHQlYTv5eQ2e40IcKrtjTzLRdEFCe0mtclqYoF+h3EXq25hj7tv/cUAvJK
AxZ2STuGfU6PbdRDma9ugyNGOnkvYvqkS0eLf60OTvRDkTtfc3ONEW82vc6dx4O6QlB7RyOCFRl5
P/RGa6f5QLcIHEI9mYFd3wM5KHcs6a5Gd2LXApvSM28WUK9hrjXjF+bXblrLPywtGk2GBwqpZe7z
KernPL/gpU6SjSzi59znwTrb9sa626Jlhm24Sdez034ZR/89Sa566o50nc1l9WBLqWhivqJ24ZAp
EEJ5wxlg3GTYhadodteSNLlWiA9KoUwGTJ+vRPww+xb87wZRv7iarEeRH8AFybsuJHFz0bCu+B1h
sRz891LjItOS4ExUhXVopE1uEBda7rO7oV34dPPX7pcoXnzL0Ui1UJfNT+x/pE/LByYGNvXWSVdD
c0DlkA13ANAFc5Qz/4ef7obIoHprIKXjUxTJt1ThnLgdOqkOaU1THhrxyPrH9EemFjI0uErRYnQi
pI1EDKiuonziDA+BfEt0tDb8HiZyRwAWwmIgL7ZGPsSZHKUbteTxdAjfDfQFtTjZaTsKkIL3UNkd
/my14WvK3hNaEgBQgs38gC9eV14h7yMa3SnMui9F/m61C1EnpbU2ZxflS82VHcmBoXlVRkIvFnD9
MvZYQSgix6xYyBoQqXwVv0jLwQ1S77mDZTuWs39OqXw5e52Ku+BOHs8TR+4d2N1SJdFds33RRkXM
CUzd+8GgksEX3QXBA5XKNoKuPdxBfWKfHqd7pkQu1BilfkmZNbc7Lb6VPMDsM01ANB1Cb7cOEL4t
1AOmRv/8vN4EmwAxPER5aYtpM9uMHgpTFfF9+K2O8Hx2NNuHG29tGjeS/GGyb+NoEPgNZ05xULMx
H2/0rWFearUjoGdGpHL/MpvnIj7wr40ezy4yNo3JfZvt2/nTh7sm+ncpfx3DLapaDGFVcuhpLxdr
LO68QkYa18CeYPMCCKNkyOEtA9B5ZUrEBtCpr5wJKBhKoSD/lZ0JqlK5DEKtEMzLyCxguqmwihaU
XHyYoex7PiCKlgFR+/Kkg2COR5I6Et2L0nxhSQfilVlNIR+e11PlTzdFOlkJC7YR1rh0bErUpU/w
+Gx8RuXWHD4scx0bF5NeXEINFYVnK/4gcEuhyyO4ccKWzPhX17cCSlZ6eKYyeYE82gJDK+zacr7S
21+z+t2ix0jbcFnLLSl9kxMqGN97zTGONKPS4k3nUtcpoCN70+nkcykTzrThzlTyc2qF8MZ4x9t8
JgORQfN4ncR92rxyOW83Y/IeG79iLhvSLoUWaUEtHBaYm41wgTSbbJak/Jl5lFvryHNccCgEl+IH
rsBLA0/EKdekSsQsizneFb6r1mDTviN2EpbfhM+czIuJNndYvFnSLmboP0hv/l4XEIvWv7gWw9Uv
ay/ROdMakhHodXQNHXba17KwG2r6Q583C4H6jmNf3Kj+wwTICTqFOCE7RGIyxA8i1xeqVkLfwBmx
V6KR+JtTEgfLUbyPn028Vq5aMiDE4WA6WLxCLf40mxlfmNr+NMYS5DkZVXMJAY2AYoaiTmedBm1b
j1sMErQWYcFykrNl0P+vvErxKojR+m6s0DYTU8WEfRHc1fxLYvxoLv2B7olmlxkI/JWI1b98iDQg
EWw9YTbkSWKFQ7t5E0aYjWB05yNFUYChX3KE9AX0QLaW3yhE6XTeovIUqruRg7CZ3ftwt2QHh53u
NtNZ1eHJur1G24g+Uohu/Ii3mKCnc/XkbeLtWbN3jP7eXyXsGMmN0am2hJ0h2NEWbdgy5Qvco19P
39pyge+lV3ZZBHa6PDW0em2Bg6l3g3GTWi/ZMw0Dc8ICo9S6fKMMGGY7rPlbr6qW4r1c41SbxQPU
DZPjHdCFzWi2V7+41FSwBUa5dQUJ8SBw923YIsQV0Bl/EFBSC0v95qM8XEXLwhOAmSgXE3E38CqS
V7cibf7sou5J2cX7DqGyuxc0nyACdK5IijfmqoLQCjoWiIZXwlKFF3AODqx8Y16Oz7wJB0XOCY15
QGlNx+JVwTy4DOJ1A4BwIzReNbp476zaJQWdX8uerxm+WQA6CCgXzXASZNYUo+phhqrhqSvwli9l
dI/DDZb24SyYq1Kzqy27Zdt4QfMr207toaRPaFC8O9l8NHQPgFwdO/kne3PhMnTiCOEgWIa7mBvX
FfdE4EhXEyCOkzGVKlcjY6Li+akgPCxWEIEIGaKA5MY96WuV7IXR1XY5oIlTdplELxQ2acrX2ZJQ
nWyIyMoDLuYoG2HqG89DW65WcCQpUZJyC2rgTOVHVCJhJ5coeWHFjgTo/XA77NMlPFKi7YvJ0U6Z
xiVkW3534ZtSbwp9I/RXYA7UsGV7lE7Rgz0pmB2ANXHidrbyghgvVkjyYdZ1Z2m19OihHFQ2pWSi
eORXS/lFLhwCxLtz1i8N8x5jqR1cuhLiqivvFDnAvMJTjaCR+qbxYr64pSZ90xeDibZBHyBTzDFz
05BwpycfRKj56MBniRfcQQQvmVgq1vBlYn8Tjg+wxVrzFmSrjk4rn9mz8yuukNBB1CjpS1pfqvmC
N0go9hAqGT5xbMt3vp/DYLyF0IvwGFVODw0J0DU+u5MG5SmDd20XriA4xGlymSFLWF2jZTMPKo+6
+DEeTWnFMiwe1jo0d8IIDImoaBvsJH0ycmEJyiwX9GZsdPhsL6Y3rBv9nIRHakPfHRaWN4Nymcgx
xe5PTfBWK7vu5/m7tEeSEJ4b9JacT/3AHWXYDt7z0+NmTK3le2l/xR3aPwMlXHwc9OfmN6rNpqWr
J6wEekt4gsiDlBYZg0Xre+xe6giBrjcbd3TpZXySGq7bq7496skrfgrPYpqhh0v+O7AhD46QrL8z
+At8pyHL8J/gjoshXyE1NgVaBrGBwneZCgbpSMkPSu8VAJK47u3qm0FyINXD6KqodC9jtUwcNd2j
YvELvkjWiPoRHCmbqJYSpPnTkmiYck3GffGr5m6356qQ2t1n6t0sRgudY25RRA3P6htgjy0DF6JI
xIsKjvo+XcDzqKnj189dOvkYyWD7TABzbRo3+lCxXjrkiyECJ62K0D27/MYF4T+CZXgzeDiQD+kE
o9SuAA7VeGtIlbE1p4JOd+ZiE29CG2cJZIQlFd/or0gdndzqHJ1rzUU8WYEHX2s77g8ahhNydIHi
udwXiMVaMFG9VRge7e7C/YMYkOhAShF/UVRf4Qul55U2jOJ2zLLqEx05RCnJcbgaP9otWua3lghk
cVm5GlcR5DyYrCZH3esqLQx3ukfbmVsbVc+mesnWrc0axf+zU22FEG6GuhYpt27F0No8jO3eJzCE
XijyV+SN6UIp3nl0jfLIyFj8EH+sbhX4+CgOZI1Vy9oiPO4YE15DQdG64S75Pxydx5KjWJSGn0gR
eNBWwkhC3mdtiLR473n6/uiIWfT01HRlSnDvOb+FF+mNm4aIol0vZvnpmkKaFac85ccR1tWzgXV8
Yz51cd+OVGOdo8Uu8tO1EW6ixZYWIg4EbeFqjYv+vXyl4Z2dR073omJhBSswbsqrUN9R3huz/gvU
C9OKsVE8bgEMok5A4yd+TZK3MLxw3AFCBtwZq1CkVO5fR9Nf8brkvB1kIafXNtuq4o8UvRV1Vykm
1rjyNaOgvDYiWwtER0vuyrDLlvEaIcWwuNIEB6jkKPkONj1YPofIqRG0sjB/cf6c0xcC0LKvV38a
BYjtx6jf0ZJTQU0EPI4ge0L2RzGMt2a/vCmqY5AlsKDSC5upYS/C84i4MEoGfBX2gsZGynjgTnSi
2yDT0LZmxcND7YSr1F9+8HNxAWjkSxE1hH2OS6izUjB9HdOjxEannFgFOccjEOdbytxGPNt2ce5J
3Rx2y24TY3IHS1msMbKhCUwusYAXAYP8HaSc3MF6bzTbgE4TSyK180XjGf/X2Ez+5Z3tpVslNzvy
U77HSwEZJe5lm8j5SN+SbJJabeFgBp+xwYCVddoY7XWxEf6l7QrJh09AGQxGa3GjxZioyQvDvqNw
QKNy/2VadCkcAiygKPOuI/9mkXSyf4a7NKMH16IukXPD/IqunHlz+07HTUOcaWEjWyBOWSYkyPQS
Uw3NpVY7/Vyr5P11+b407phOpXwXKr4dRvchOipHpHgAO1DBYmQVkRuirpP9n6a/qN4v59pEFaVh
9xBuSCwOXUwTl9n0h0rYacaqOyRWcfGLnY6oI7JQjRYQhsrWRJCJVJacJVQPwlefbXyGvzw68ftm
kZn8hu/QjNQzX0hJhqdXn3Hb+iZmDX16o2sw8l2rHDxL1DndP3yOaZUaiuBUquikHtBqfFQEj/l/
CZkcWKe3pcvl0WS2coiQMjQmNxKbQBzhmgUT+fKmSxaDpSRUgka3sqAzWJn9am/SYpemgjWjPbft
OcUdSY25KzCIeuKOj507P8X7wXcxzmuDkFksgTXQRe6K7z6d5bHlkyg9MInuTTztuNPfqrGRB2CX
WRWN1ME74vue3j5NidMhWJ46xeqLpxZt9RNnRltfxfJAHnj6R7GvajzS8onEPxCOfo4bhWBdV0k2
2OKKs5DfMrw8oJG+I4kHjSpVDi4Y/zCC1l/11xziA8gCjpFYIyJ1GsfLXLAY7FCl5vbGGzMeZZli
ealoJJdX/NrkzWE5pxOXZGIYafUZkylj402ZOEodjJzLe0KG05ZXsIwJjzan76gxWTV63EfFnU1S
sIa3xLMmk55l5yhuOUd7C2ErZ4wzsLi8jHofizuwn4aC7s8Mk3yw7UgSEPAlOcl0qxEZ/hE+9+7E
H8/Co+DfQOaI4xrXh4KUUjuwtS0E2EgafsrkyIxipwt6A9gyoOtWX9WWrLnuTtoeFtLoBzhiV3Jb
EduanxRwcWPxEnU67FFmJbGTGXuMHOIW6JYaXELZKaVd+xsdEEREIjKz3oRepKwGP/200Qe30n6Y
rbN7g4xSmSfnYDxiNaH1nEoK1CBIH8RHcViarWYCYEqP4vaVHlBvz/S4tu4IrZx2fJtLQEMe0sGF
f+QhKJZXHLolOB2QbF5VZhtQQvUjwbFXzO2E4ltAUADLCLKhsLgMUweSWH9jFF2Hs7jgs8MqZ5LB
hxuCNhR21TT/iz+Nf8DSzIqoses/lRC15UBMLttU/e7kHxmfmoG95lW3Vx43MnphtltCIeL92H3S
G8Z2UIeZPbBT//Xivd8Ni8tyeIN5TArvrBn2zxDwW4Ie5PdQr2W4HtMN8nBhedPHYwJ+mx2pVU20
PaZkKT8H4ZV3iFuLZVlQToXP3EWehDOEt56Je+KkhWOLfqfkuqCs5U95ssJKpIzSHX8BXoaWBUCJ
1vGmvEhXhEshhWtUKFh6egqP8j7qz7rtthycRm617mKjk840u7Rqs0FNgFhB5csuAErfkrM8SZzL
gF6d/hfLhPbZ8Kar8oJlNY6d+FFwDropYTUuIAHOqQ5jsLU0PjSmkTg8Fs15icTwkbNdEXG96WWX
mBciVlcpQ756ChYfjeoIyPtIliMV/SJJe9ERS7uY3DLcNctvA3Wr7xrDRpLRwO94TaCnkfB4WKwi
GZ5H4xU3o9sok6CIVw3klhHbI0w6efoJJAnp2pYunntib/4WNLnyVKJpooc52eMzE0BU+WtW0767
M3OQoD3GG2lElL/OWKmYyjNYtNXiu/+EHNrk+B6j1Ze/4XkLGNhWKB0Wtxja4pnzZ4kwka7wud6O
8fFLfAF1uVCxrEoq6Th/3Q+J9i31GlSwKgjbzIpnF8XdLt/5SzwrILtcHhxdPCNYC0qSQrYJ7aA0
KJH9i/Ncmatzr8vcKulCmTpMaWRsbL1VfZfX6Tn/n1d1vY7lL1/R9FABmnzEdUmbNl2547pKgCGJ
DnkEU21pATolwRWveNGq/JUIH0O2qzvdjtR/o3ysypeRLRDinTVurQn2lCBVgrxM3cJMYNSOoG2E
5Ep8Txh/ofngIAIMYBQCZTa8X5H7K6O+TTNKAglwoiPg+wLY98Z3LlKrzOXmyqT1RI6Kfm9c/Inc
f6NcmwLpfouCNj78bdNV4X8rocUS/V/p9MzqIeEcUbIOZVdoiexOLwqSAiN+yvXLl96ZLWJyfsIS
oO1TljfAAwEQDZrgFjvIKVbqS3b5XCi7wcCbcFQ5mWRxwz18on5v/j8ArYK686UjAGBwXOrkNzRw
L87wYzfnYcs1kVWnenJKEPLdmKJMeBbTrURKq/9q4QblT9CudDexWXPppiYZfRPn1PYd9fGbztRK
sDt4guDdYWRe2vL4zaRHuM8qxtxri7gKcZUjdJhFFFTX5dJJI7jBpXmErbJ4+DsdV1y2hnngmPQ6
wo/WS4q0oy9/m0QYK038+3m4Uw17bulLkUMiG7EqfOaa45MG6O/ybB+Ne4FLCbGNYgofUwWiika1
PnaoLeYCqG0dbJb6PQlP9Nz3BEe6S/EharuECpwOGGrlH/iig/SNCh304WuBpeUsfZC6hD9lzqh/
FuSBWMEHHaDCJvthg3rW4SalCMcFoSbCtO4OSme1oq2E5uQsB1J0V5MznovN9NIZvPVdIa5BjfqP
UtsMhPwqBz1xlou3Z59TImfwUHEmYl1O0cy1xm83bYNn/tYPTefo3pbfaGF17uR6ZzhvMg4Uc9Ee
p42ioEihYA1qCd+US4TEsl45BfmxJiU1AAk2ZfIMQKhYCGAN1APp5weZ4ABW3eazNk7lu+cYozTH
ImXXJp4Ri4P3UWxUD/kWEe051fQ2gVSETin30GmpglkZZEYwdNlZbcbSlvKqmjluUzrJ4g6VPbh4
B2t/R50oPeItAkqMbGHj0KdpELPP6gwXhr6MXFZ+OL1wiI4UnuUVZGyu2YbRfQX8ttflNQ1pceKW
C8959a+RTyDqsfyart86tIIWYsi9+L9huEc/Z0EyAOLxCBo7sTAT8n9W9cCDggptUd48W8kPw0Ul
UPa9QKih5aBpG/Dj1RZJzlc/f1rGPUfJRgKji9A3iw9pYPY8FLK3r/MHJoE5XNo40TvKSdylK75G
tMfevlK2GWDANdRA/Le5w/LH/5S/BFEh+vJ+6gWGvvn5sPKGmviVtwmORb2eWqia9hePIgpsvrM5
J4xun9rt5FMxXQlSiqHhfQgY48PvOCxt5Vx9pSBeYnOsmV5Gqt7nFyir3ZQXQxD3/oFiuGW6AnBf
andwZ3JVaM/STarGFeFZ69tYtxTwO9R45aGqsUXZI7jumH00xlFndNdHWsxuJMLGSGs++aPhuo6/
NBolLY9GAdjtjbYFqFYUs2634vTB8VsVmKzc2auoUunmROw13V1Jrh1LNGbbguUNOUdCrI5MCuxX
L9kTQxcz1iPSTv01FE/BvQkfBDGCcMWfwvpUnDX6v1ihf/MGWWG4dvLvnEwVknLlfwWFS2RL6/eB
VqJpWxIPC4H+IbwSBzjaaH+WkRm+G9oEmAASYr5Mf0vmG/Wg8ChStibrx/P+ld+ikJkC+oV4j0xi
/BHYVmgdu4/LXdxCyF8G4qEclBUlh9dwIQaA8XPuMKeL8SJTtbPgQu+g9mRsU5Z0F5Bb+5tIuHjJ
Z9vAbfMnOK3QUMQoGBP1gPpRt3uKnU0qqwgw48+ghMXXYPAl4DC9MvRBYCccEt/5PgNUUR00adDS
8rr+lnV4RgIJLFncBQDKFa2zub4RFAmrq9W0V9KDW+23VX+5JoPqZ3lBpnHviTzRbum+xuKkPzD3
lUuHICP+LOlsIkc55s5mYa2Xuy4l18jUkt5Sl+s4/lhozIcsCA6uBWkyb3RVSXC2q+5oIB64qgTX
zEtb9i6iv+agx+e/jAlyPWpPvXqwHhOqSYCcTetseu5LGvSoQ78QJyGnN0/FXLEuz7lgtyXnkswv
s249B64tM9fpt94f0hvJd/FJXjfXOPVYIHcVSCkIBCF0qyQ5TnSdeage1KMcbrrreE820QZn8ZUE
fBEMp7yX2reBjcyTs60OyE6wVgODsoOa1GA383NqbEdWL2wyK3LqlW+l+BCmo+ft6Mshpea8KJ4L
QgRp/flsCeGxwjvptJm4afdB8RSkfZXsKCBEQue7iXrxVWuwPPo2VqSgoNaDxVIrZA7jVqPK67lA
zURSnXdu4IZFU8x+CnGbep9ZyWWxEv2DxjQwB+Ss0Vk3DJGF02CZDKlOp1GcYOhTwDYH7qDXX7n2
PWu9BFrXlZ0okhxryQidKyRA37nmtIQHz/IPR0cjldZUC6ysVv9WecIWpI4XqE8UeI0geuXVu+9u
pVljjIt9+K+5v73cFKorcM6uPHtcHqLK9jg2SSYP9wCZkMyAlt/yaIU/xW4xXLDSUWVL6F1+TiRy
qlmPg+JWNqbwE/O0S6A6aLdZ0CJex+AEUiF86OCR8x5APETDvUl2Dd57cogyOxr2+miWOPxh8bTQ
pRwueentMzLuKUdhQEhICyn22VL1VpOBzyknoTDJ952MbNheWJXGPtjyM4D+ytSW8KYTweCDG3VI
Nf3fOnKZq1X/o0PPXzNsN+RRTbXbdilScZi6efAw7r/h8AY91T99iZTuT8Wtv4KICKEDp9hjVTY7
RdmrAzXKtxjp80g0uZJdwuwCmCujf5aANajMshXJFKabR89MarPCasDzd7/ZeYBEuYUPtldM74P9
cD4jV4s/rKjdBS3Wh/BDXCJfdsdf90lCASro0Y4QaNIYkXz6/ZaUDWYxRPZHVsxDZRyXn+3ie896
AHToaO/FBeiKo00a7CKh+AjvyKYO3WGjX0edaAA3IkU6WSu+qS/2xK4EzWMozyT0qUCuwr49K2Qx
r4bZ9heU+0DHlLev4m2N1/5Qph9itMEhapACgADnT02tejojxyqV09LbIKsYbqJxkrx9yJIkfUIv
ldUr2vnpXSb4P3vKxWeOyMxfS9xo/GyhU79SlL3KKQk2VPkgJ11uI6Kh3L6wImgOclCGHct2yrDv
k8ASsMj8S+ZcHxIC/y14gbhhIHxQyzkMsISRtJgljXjDGsl8GCwe1cewtBEpjE/Ds4gC44fr9XuY
byQRzxK0/hHHMMnr1IF18iussEImBwpiSnJ3mYLIuxarbSg6ne6U6k6HXkOEhXo9cBf6U8wfmnwg
Gms3EOaCKNAniYpOBT/5HbhwyfnSj6NiNwb8RHSG/QDmgMB1fGLQAZJywybSPUYrYhN4SVlas1Y/
vMcAFAFYhbC2oP4LTfQW0KFZXpvuHuQ2NAvkaan+k4UCcYlJZoPGLBtZs7H5e85IBy5e9+x1JmxR
bY1O3QGHWv0po9wJKyu1qiuNj0PZxEt7vDH+hoCzq+iA3LKTbugt2vGbGLr2RkpofZfw9iPxSmfh
XrknL0Ln555HM/6YW58IVkzjO+DZrLk1KetbqhQvQLCc6XJYR9k20ZxJ+DLi48Jbi+RyMdJFptge
0TbG3q+sX0YZsM1cFEfxLyPjPzE5Y4Q9EhfA7cABG9WTs9p/pMVqmeG0OGTTKZ7mmP+H3AOQAowh
ohrMSrWTP81ketl32BSQVOwDaZdDw3OaOf5d8Q41PB4cOkH/CEPkrYH77VYcFXbYc9o64Wgvd83E
y1nulr+GsQ1yt/0O692A56d4ycZdOmf1n4zxnH2PH19QTO08BHY4IKXXrJiIgNRdyv+yV9IexRcN
LnSnMwgIle+wZQxRv1L7I9b3hth7zeSHGZ3FdahdCjHRfIROKd86Brpflm11o7FTxrZeu175T5mD
nOjB5ELW9H2LAAbs/YvEMS6lwAxYsauvGsaVU5VilMjivZmzCsnW2KaLU4imAHhGpxfc/OuuR17w
Gm6cJLZyU/1JrOg7rbp3Fp0ow1VkuKrPEc+SM1zRhaclvxVdJ0y1w2uJyuGISoo+ltuagBZglD8C
UqB0802AC9AKt4vq2NryXx/CLO/43ZTFFWzFOwOys2pg44fsu+UC8wPkPt2AJkBkK31J6WEYd0Fi
sS052S4ZHRRvoOECFCNxTdsp3/f9k2yKTLTpAB9oqME6Ij8XLqWY86+7osiXQlsu2GtKKpKH259o
yWPquy0xZDhFVFP9JOCuxq8BZumt+7N261kdPrxqMyrXNn6o+VGPbyNDIwBsxeE8sJ2walOeovk3
DalHy+wMR79GLQLnT+V5GP5+bVk8yupckiSEu1NdkzDeHwh2TJRHRDVkju38T3b5Qj89BMCAZj4y
m8iGJiw/SX3s7A6cHm2ecqx7tgpCde0qgt49zqy06OjSWlAOxmDF+HLe6Od0RlPqKZEkwAjtcWVC
QvjKP58p8badXqy0Bf7XGdBJDvQKD+I6AyUEcCjs+rs0NqSTRHhSKMtBbN/etWKlHw2Ugut5eyDt
86jzUwfYNIDkFzewDoBXfsWUUJUPskaq1p2iU5Ze5oxYY0s4MJ6vjvbIjmQ03CyyHePhLIRfVb8u
qrthnEftxZqM4SMhkZfWLHGTah9ktVfJoxogezF0ooAL14G6Vrn4t6BGwXLT/n/siaMtjP+Q6cj+
tdM3WefAzS0orAdcR1qY7IBmlcUeHhIkuBadaVbSxJuAK0L6bQmSbDYKwRJIhtZoCKf+5sE5A8KI
6tMQ0JJizVz9G/8AjuMnXBz6LvXUz4mCGVMUYpbvBBSPteskf8wcVW5C3SJsoJtBPkE5+C9Smhd7
WolWi/Hso4Uwc0v8SWXoB3P6AWF3+asXq6k5w2247XNOZav2QXWofz1jr8ubySVAeWJbL4nbYF1P
LGW6AJ3VCFHaFfAPOrrAd5fBVfIPAnFAFy6DRN4vR4aMXRUTJINfmnirDKwzjSFGm53IY+JkROUZ
n+j29VVxqy86qfMJhSH6d1FvNPm+EM4km44MiGbK2Nu2ROf/ZTSCCCf+FRrB1EeOfZjk5yx/hAsz
biQSzKkfAvxbt58fRCLfS7NEcJn9jX9oYiXxEqHX2hG0iDxQ38vMBJrJpz2jw7WNSpMIOL6nhHYo
R8Huttgb0YaIm6y/JfqGzkSrXFhjcfRZZMZ0F7sS70o+cLOn42WcUGaym/I69v22eaXoTGd0vTws
v1o+AskyDHQ/DsUufvUQIjoD0Z6su9Jp2l9sPWF9qr481kfy+/F/dBfP7F6AkRJpTE1piZqjZAhl
aU3GGGIlPGrd3JSCmOyVsk00Jx2yjXOFbY5SwwF6jsJgAjjH90LdqbXLxeiJbp3DwpGcDpzHud2S
pRD+9RryEBWjaehvycVd5VTTLBb8Xc/hp370/SY9EKtOOWlzTH8b495AzoItpoc7sVB2qx9rIv02
BEf55Ecr7IETeVrs1Qp8fIyMoikccdxSkOKbZfjo2SuK6EVGjlEcPtr3xB7Q27Q7Siw9Wn4Pt+yt
Q70fWNFDRKI7XK3EQZXSbxFt+AcVFyAWIEB07v/FQXYWI059zG3TxrvlZIXtOiCI6m9iOvA6M11C
f4dr/n8zz+rm0XP28ayIC+QG9pen3sOqQqWWgfGCgEOJE3irobeb2Gv8alu+ZUJbxoMoIQ9uudVa
5BMJyIDtFf9iBQKJSPAIr9iaUILwXzaZ+kMabW3Px5G4FIRqJhb73E3iXbk8JBL6wNllgSiRDYXT
13gAK4pLd8pJclshaZZwbexfLQbeAraKQkpQyb1xI2pk8Fi5tqX6VRg3A9DdynElipTZJsB/jbfi
ugTWp+6HKqLaJD4yDR86wUulqcG7R7cKalbSgkeqeY7eerbG7TJ7ygi6y/msJ9qKiQ7JXHBQn5Jq
jNAqAbakeUpYWqk1yx+50D9GhPEVjGdEcQ9nc40Titi/NqbhKKGyqM9JyfxpCGZc68ToImFb1mdZ
oJnLIocVbko+1B/ABeLlxaCTN7sQIxMpH57+VZTf2my8QL/DEE/sy4jiTORjjVh2aum4CO4FUxcW
+oTgvO5WCHcNHXfQYpvRnyqYcO0zwS5tD0uqCLTW7zN561HpkTG4UkNNP+t5mr6q4VsVH4aIZ+RE
AB41BhSDIXKFaBt33EUiOBtR8pGNIiI+IpBt9lzRKr0MJ/8Cet8emjOBzE8MeHzw+IwJrsUh2CDd
2Laf3R45AJbewWxnhTffGnYY099VeOjs2kl3iQ0w7W+W3wgz1PGGa59Sa5Lx5mad7Iqr4DpQCE4a
M5c12++K8QR/Xg/AStLq7AhAVGCszaJ8czVj4TkmPCq2rsw+QpIKHInN3P9ULvVOkze5tYFM7Z/N
iS2TH8blJXXHgu9mlbVO0yBVX1WIDrf5m3wVBlE13crCHayNEEJndPOOeWi3AMn1qq0RHLWtgNQL
vTOC+6mgKO0EGMaANaAQouTjHGAEXJAdApjFXyeol2lEwECx0i56Z/lW/Ur8Zy3vSGkaTGHXDyeE
6qIt3lvqBBfr5gdPhj//zvkBSIQ8HdWUli6bQ//yUohSi/tJtDUn113/GBDfvcKkOf7BJNGbivxQ
dxTQYHBMHkzm098WycSBa526EDt6d3s54fXeI0mbaGjg5l5F79TfpQ5NSvYStjJapa641ZyE0QnW
bzDRvIudGyimsW6tfJUwT7Pgc+KT4ZCiI5z9f7Sonb+oICcmEeR15at2991aGAegIVOqFXNXmzbT
u8Qm0UT/UvSOK/7b0GkeN2e7Yv+whXgnVPbyVjORy3iyp6Oo/MoafgT+QCEc597s8XN8dkRKaf2J
iAJZlZnWf2YztwXSfiEhGlV9yFgQmAPbkbwfq6NWHUPGoOT/eUREe89f3ixsVruMb/kIf06dDVXh
2Z5/7DSraBAbrcgi4NWG6vOOMDcon/K/zo4mu2uoCv5XcMm33MgFz+XAnuPjgPCIY2/7x8HHdJj3
plfveTBrXBH/4mtlfMldu+HfKbyq6yrciyFCMo4OHyW1eIZdLlRoVaSwE45ffnXUDY1vdR94FhqK
svjTfvZ7UA1HDq8B5I33mXJdQjclgxukdkgTF9e1sEVP9pdsc4N4AVCPY8mRuXwHP714UEYE0bSt
DCttL/2Az/BEtkSWLUw/JWgfURbgP9vlKSFglXo6mQ4JEsYeGaVAoIntI734CNiXNtrZNngt0E62
PSGzbAxmcQpxHD7AvRroKbRxpDOghB2ncyv/yqkbqbb8L+1e/dlgRQ8ducUjyF3EGrdRbrjJMsGR
gIuqG2wCF7TSmAM7WBoh5TCX43UgVEm3tGHH1pglcOk89tEXoHcY/ohfCrxYsCHQpo2civQSUk1C
0KIvRQPG2dOgmZTfUSZaBR9qqlhd9hwEwQT5nXjScpLU66sW2+l4NOSae2TjFxcA2bk0cRr+LZM/
0eFd19HbJhpZz9qmR8Wgenug3xTi0SfXqgxi0jbvbWPK7W857NBPtPl+QlemsZSns8CAsPCt7DlY
ojTKMKqPRWf7484IwRw521pbO03aO4H41mzpTWMT/AJ3QjDnZyF9hknO3nJnEWnoMzWvWhjwqP1b
eq6mmFPlUGLcH/pyta3gBAgASlATSI7k2318BiEBUUTT4Iug8cRk/lMxuxFpIlpybqKPfEjBrYdY
yvMvok7HCGuDgWTBCaoTPKLv9oNZD5+N55E2hSlDdqqYePrMwji5NqbNUiZnG3GKriOzuCyJCxBq
tKIieVQ+s/KO/SjzNFdVf0qpslWGf699SMmGxhYRaF/hwGFRi19e9WVARcb7+LPhNhdbPB8SAfcM
/2gBxr/5GgWeQUsXIDkRsTTSdd2uGxI3faBTKl2HJZqH8VRibgNYjzrZrSskNFDtwqUH68W6osGF
c2ivDKR8mt7ySnAhdAepQ3yN5JiqEFcHXcXemZwzfGiXGhsLWg/pOQSMlgWvdGYJJKEXiPSOZJRg
yUr2Hll61SNa/pOGjUFJYG5RLUvn6y6mFbvalXO48AJ6sH9T4Mv3d0QD1MqsDqaerjsQdD8zjR3J
UzGpkea8JainMH/Wf/Ex26I/rU5Z9Gng/cvM7qZSSt0fEcSgYRshGhEmDS9mrkgl7vcEi78fJ7vQ
3CT7AePFROOhnp/kTdKevRbSjFmNkNeUjQFBpk6XzJqfkxAHvtMPWLRi3NCf4UIiFmaw0U75u04+
U1jBxMaQmiysMvtIPsX1sE7N+FyUf41wSiar3k+is+ge6FwlONJtpbkd6ays12sfrZNE2TnPMFIP
Jhtx2obRvoLPCkCHInRAGRFuyNNEtgfuTWB67DQZFbNfQmu1VFSspBNjmnotvpTB8eHkFTP9zUvE
VL/GcFHI9pCY36k/5MZrkyszad9tqy9tcR056J6LOUoITp1C7U+ArxQmfhAOoPNVyjdAwzGC33WM
ARfyyGe0IreAQnG2bT5vKiuZIjAgMrMK3z2sXQdE3oi7UbAhlQLO8cEJDyNFKJ1duYAL1bDXlj+a
Z2d/i0P0qXGbtF/RMSOQmYV1b4hc14OtCSCX0g1VA90IrjBdo3/1D+08EqjZ6rOtNkHqDLThWSQw
1L9ollZJtQaf3BberQZUQQfMqHEUmM+wwH8sOzOr3JQ8gWFH7uyqvxXFHn/ZkoCm4tiCW+qmstiJ
JM5GyNrFi1Zt63o7DJ+VfAlK31YLEXMoRZIooQ/Kd5H7pHXQt4Fg5bXr57YNGJOUM1dU35UW3ioD
iTJjV61MtoYnyMjvepmiYGocfawv8pSsOSML/v1IE+W3CCrJxhoAkdXp11A54fCV1M4y+vDRnv9S
SyLY5EtMG3HjX4JbcNO6bXr4RwVFTzoZ29fX8FqwZ0uRAwwSGB/qVaS3VF7FB92ClR5NRGQ/2ReA
ECW+2gfPIC/gyrs3BSZvXMnW4C7bc4Np4OH1HyP15U58qbFMFdQ3ej/xrBD5TrMr3Lq4Dh/18lcU
nPK9hEOEmiaHfcKMQx5w+zDmrp+VdhYLa2adr/5a/12YIpw0lPpa60DVvrzhVczcWumdehQZo00R
AmLIZiedBpxWM6fGwBjdZEiN9N2QmauJscNr5t20W1i/1eZzPEXZJqc5GP0m9JA8oNpB7CnV6O5m
lqNL/0IelUxW0FkeA4yla6FdayekfIoVM8VEgC/Bg3+owYcRh2311AnG02gjOqvm5x4CCWqVKafW
yNTN1onwMKgfwrSyjUf64YMTt8kAv4CbhGnqSunConksj/78ufOmzV/ofAUy//OyZDyK9BlCAOir
BnmvFI07YtaJk/rxkM0ANHfPEfYHeA7rHIMu/iRgm6D5Q1ykT5IrEmOroBAPj0QMrBMY72Kd+Ycs
2nScZhySHevnaYEXIcv5qxJjE4r7rsBk4uqPxcMIHoS0knT+AmzJsiMIYZI/454mC4LLxPvCB/Wy
uIjVA5F1y5yvPUreDTJuvCnRV+jviq/IQ3qJcNpO5IeaEKfwpV8nfaWru1blFyT6+j7B9/j4GgkG
dEY+GELWq5McLtcqpnhtozJucFADnNabTNxJCzKWcGFpH4gLOsXpqFUb36oOAPHW6zNMuTbvDUtL
wegc8kWbYXnRWgIPp4sC++rl9zinPRbVDLrhg0FyL1JhJG8AgVlCq9QdpiptT8T65b8Si82D8lyF
x3JZvqLpq9X3oOw4gmWSgxnW5C2pm8OGN+olx3eS2hNlC38u8BihL1aPHMLIYvKtIa201bqytL1n
jobFfzgvt4vh1JamfIyiWaQTBk9kDyHdRWdsC6Qirq8jFiRgAIUiMXT4pJoQbd1GrnJW7mN6Ai8i
72SJ5W3lb/UjGTzhPnkuP/FCY2bY2Eh62HxBa/rykm4JGaSL3l/9pu+eY/VEKMu6+juWKM8WT24F
Q6InntCDtY7+PXhww+rHloTpkVWfCpT5yyawZkLm9S/Q3p9c0PojOtYSxMtfc4zQb53y2mTu08mn
cJl0Kxc1wDr45IRtEKVcSAyjwWxaO0D3yfFROJK5io4yXjBqkbmf/C36t1sBnOV4ryfbM/ZtrkwO
6WEg48WtSRXC4Y0svHHC7SvF7xfup9yK3xQOYZrCw3UckDuYsPFr1pKAIGhzvMlrjVuiODbVfjyR
sYj4Z5k4WfJXgA2taczmTvJBEqHvrXMgXkq07xfYutr9CSEE7GpXpJj2rbHf+XAK+EApdAWAFLZM
lt5+cL9VujPshP5l9jf+49Z3+801QVWCtaZGgMuhIauxIP89dHX0cSddNz/oLlgT3PPhQ/OaaHVq
tDLrF40blFjFhHjQOQMJXl8946SHl2k9HFTu3YaVfVa48Kyi3BGyk7o+Cgg2Vgsshj6kgdVLpFFb
DF4pdz7uO2by9X4RbqGAMuTa2Q88aBRtl9EmeAI+kxB+aPfR53I8qHOa9vK4/6BXkGd/O2QOMCTn
n0qGhxXgHHkTktMb7NHAqx0xLIR58bn4ULMr5ZtvR5/FKZSnOMoATPs05v6um34YEnP8QThE9USc
I4+FuS4qB9UkOP09xNNxQjYse9YcqIWv/itCtAfsc0H/RqdA99W9POKor9LgaFvOBx0xEyQgH4G/
N6qtiMWGpgsGyu/155wC12wZltPlNoYxwLUMtIOVms+Iql2+YX/NK/EB7KIgP960uW3spyNkvQfY
fimq1X6BhmOGNdcwY3SxjQBolj63wx4R1gin5bD6Jd8fHOoaECn7H0dntpwouEXhJ6IKEARuZUac
jdHcUMYkDCqgzDx9f3TVuTjndHei8A97r70G5uUncDzdR96i+PV307kpsK/DdO6jrp0X+7FpPBXm
m2jj+gx5KFpcenfGFL0xuVi9yH5easrr/YjkcsPEO/7BEGM17hkWcahct/hAZLb0FUGC9A3bxQHu
ExIT4eImCxkEt/RiZOw4rcyxESVTewW5Sg/v/it3iJACh6LMlI+KsJgDclaL9/fdbS6VUwFWOpxA
aI758DsAbKhPJIfAcgnLhUlGOiO8JS5nXEqUXBDZVPdhMxlE8TPavM20N/Erhea5ihbmOtfMxH7r
NvomLsMHePkBAKhmmTZWvHpfq+NjF+31auoUYBclnn57/kD9MKtDg5kfBBRbJ3Bh0YjBA/LjQbZs
anbNZQBzze9BqDxMwUU3ZM41Pz2yt6gw0YNT22nkTMGel50HhyiqmKffEJE9LBBxVNyci6YO7vOf
fg1shcpPdUEwWarZutcg44Crh3LmtG6/rudOl1qD/9ymlUcw0IKpQqmC1lkJhG6d2A6LSZhOd7no
UdeZab+g3YzmYcv34YgaJm5ZicYSgwrzPttrLyxcrdoT6m0mXdv6g/2C5XVjP5vjs1/yHOfeY/fu
7MRWkwCikaFQ5GOPB24EoNiEEjITEz9/PBDsAYVBbUd1oE+czeLX+OALR0eqtGRT/unNIruu54Oz
fuzVj/cOctLrwk5j1gZjQApERp84zU0tpM0BnrfWK+TV0PoD+vf4otA6rbn2FWLUwY1B/KBkR6JF
9ZiSiTCZBUOo5+qhMeT4GOkw5OOiOmt7iGcEcOA4oq6BPIg9gTmkuHMctrkGJmLzIvvGHmBa9vAw
BLdprHfuoTBsLOOPdj+Fs8KZCh+bzZOd38qmVksUZj73USX8woe//76wDsAXDTeg2eoearoJfUcC
q2YiALXgwiXIUIHQkBHHE0LVPyB68TIor4CSWc7kYszeToo8WbUriCWQMuh6obFv34ZZV04jnzp0
sZNpgy/+FGHRMLxwKkhph5fTWKkvSoensuV4hxhJFInJx6aIMfFfMxGttWs4vRKYiFWc9dvgm9ni
IHo0H5Buj1SftG6N04BDePWJTAHq9fc0Ey5PELoxGxOy1VxfwZ1lGRfGninEwFmLd27JyeRlazm2
IDs9XxY024d45F/OOJzH2hkGh06GL0r5qXCuJcmqPNHsaVZExJByploze8l7HeHcwEdbDNuI2VzH
5MZNDimGXxBOBIwMbZGB9T72h9jOUWh5UIjU7CylR14YPYUBiTubrkzsh6fZMhgaOLmzlkOMQ2FW
LB7rl+7S8dIp4kHhPJBrnrVrBI0S4hGJPRRP/BNIEYlhbmlVaEZxlvHagoNNb4NpYd9AZL2BCWqB
nNjiOuwHK/6i2GCIyrjjFfAHsX4nqubQQ58xlvu5XzNdP8oXwmNh41yeJp5xJDJi8wewDwiNimnT
sPjAj4FSlXOyBiO5/mBlgP3SYOFIieAUjze/27y+qwEWjmlcUofJwuLhEamHem5x0O18hXL1YYqL
2n36Rbq4ueILGUX4AEWxmXzBKq5CrUMOA8bNsduaU5gc/nCW9PW2w+7hjOvmBlECr2j855HJagHw
HeuOCoi2nbYkP4VzfhmunePqDDa14OChINsZRNApqONDBkXGbhYIyBfcN6zAmsJpxFKPaXVryUvQ
X1daSQh3rlgFIPVWyfSbzMRfDmW7ff/oJ1GqBTsnfFICnHSIls4ciyAtvLPuQAh23d2Bo0ykib6B
zm+/989vrIcTs3AyjigYypbBSU9QEQ8kqL8YDT3D5xkpnnKJt/MZDkmL2ZIzaLZjOEbsIseKj3CA
oM3lHQNNJi1IBnVHjm3sYkfraYHmw318+dS+mov1PpwkP1oCecxKM1oal7rmOcyXjPAZU3LzTleU
Tn/y8gYH7ueoW5AFXosfef+qlkIwE2zcThMewVLdCzLcV1PDN5vWDSQPI2HVhmWHx8oCG7/GH4N+
lzm6tVcsBGkO4orZD/02HkwOBkmW4BgWytUWlgAKcnO+TtFmO/OdCEfvVAa41FDBYTRxgAaibOQj
443PJ1xyGLhMXRI7q7/vvvFkNOmJfmnDJrEq4uN+MrT4VyjKtLdLJlKLBexcQrKeVoWSgEnUIzv3
wWtuP50chji00/x3lgfZXmOSAZXQZXjKTNfvkctCMPbxNYGQzZV8haTppnAdMZ5JXPlHzxgl8wc8
tY7iG+8YanqENsWV8IhkOQe909kUJvSGZENpZNxX3YX1CkWlOpQuk1u6nXW2okIGyt1EXHSWZI/B
4wqipUgLwnAYvIqEylHiLcarQiDgpNVc5L/zT45VT6joG+hC/hpL9OMYnohFytCV8RLStCCmfvuj
9OGF1d+A17NwujvRQPOv7hTasMtRKkwrSvEhSIKh4lFJw9wGCgRAxk7u+KXu2swrdVYHLp9k8EI+
VASfPnce0vHMMFkS9tDjkAn8idZLsMbeE36hGmXiYi+hgw/zu0cSFvys4Qf0isG96XF7O1Ccmg21
ND4E4A5Oz8ih56PA/irIcPGhaHJRGYaNigPZBVCpugiloPxCxPUxOPqB2wd4sP8DWiX0TgEDMOW3
PTZXoC4uEuYPjIo1q1GxnFyUrLs5TMhF4kEI6rYoqSZmdOdu9RNYz5oYKguaKYSkCR/DDmQhY3PA
anPsLhxPdcAfWMfvp/k0i1sont/7Ob+AUZ1RWMOWswj3lsESnZjgzKnYjQHcXXzyKGWv1bbQ+fFA
wp3DtAgPETdZfOK9Ml2X5yYPObdfgwOjx2lxMeUDwB2OPR6yQMFFjUM+Jp516NzRJg9QlA6vdsUN
2kUumUbrdH5Tzj1sOEe/UUFxernCl8a0vNaZCWCzsQQEMUTW2QGRMQUNMJgErKX/TbF+1Kp4ViBC
hTQB75DdB6kc3yLpqjUOEcy/El54lNRMml10Ytb7MwcEAETBRAOSpvg7W5ftSSg+n8TprBjrit3E
0I9gNZQQoRoTnz+IYZd3vxkY/kBixGFM6+3nE5Y8mNmqQ/rjcoFNyAOnKsVFGnLvuq/XefjpLOVt
P0by4yxtV+CxoJshcIjugNj043Szox/Qf586TK4JyRQQCcLSqc6Uj4DEJeRsiUCZdvUivK0Ium37
lwCfDwsC8HqKePOFio1QrvmiEq0R0/aFDAJt0C246ISWAmWyJ+oL5hZz6w0B3qHaJ8rj/TcvscWi
NbUUQhZmfht0TD06i23AOF/4re3450keDC5v5owris9ClRZ5rFL6f3jNQLFO9jYxcUqW1VE5wsRA
8LIwpotHc0NGTIrFycGNEeEPormD08CCQrW++By2CfUHrocM36bwsMW2oEnNQ86FO6IT/B5R1Kl8
iB5c5NyClT4n6niemjoaPhtlBQc3MagPq7lh14vSgIMKJKT9RKHiF61Nt3aorLA3X6EEcziZeeAK
gMcUJxq/grIZ5z+WthKAFaeMzEh3jT+kBwZzPmV+0pNRDqxkjm5qgiEnDiDqncmWZANlJpKNjRIX
IBfEG9LIvFvyDvieGc/oTVrt2wLunWGVwJRXXHYvhmjMzBQnngaOL6sm6W3dmuLPCygMpKv16dzm
IVQKuk8DA/XsceAzjrt5OK2HK0HeEWwJzWcuRt3EqZIK3phc0GC2S30rzrdIwAqHGgjKNkNENCBp
7IZpYmuopWixhRMb8v5RMRO2BUohXHWvyUhSMTIj+ie6Nu0KGUa/GSvWfw1zhJRvN9q06yFyiCs+
gOgMWwksFVuQFpIjZCGewmJAUE19vIIy8cmJi0CHpTSJXALpb3g6NicFqxGDbrTVsQWMRlpET0Nw
a7kxBZ/HOpXy9GlfhnqGlANmKP4wwCPEWIHdyEwOs+Cug3LjzGM4bdhiLWTShW18NrvZHjY+OjJy
noVftlw+5edR2Q+rcVxl8YqhYgHqjxcXtloQMiBMwBanXoinOUKRki5vsdF6ivTyTzi9UIHQ20lL
8AJ1PyZOrqyq3OxgOuBlEErDphKcqFk8GDNzk0CjifPKjQvKIEKCZL41VN5Y9+kGzI4btGQMRi2U
mOgDIAa1IMcoMTnwmYiiZGhOPSoycP7mivbvgTUI3VMB4hGhc7RooeeZ/fZGl3Own58BI0mU5Em9
0fVLFkdqf1KeZnf8HM5UUD00mw6/x+ZG58CFQsQ2jShqpxPM2AT7yT/QavmG2yA6TP7CktOD6ut1
Fq5Qx0tzorEiAAVKiKT/YMwB4IP+iI5P+OqUH1p+prd/+WfZOjVPh5uB7+3mf3F15mZ+jo7Bh0h9
YK6cWv2EOGKL2o/zXb5NVQXncu3S1ox/JevhnJ3UL+mre1zlnwnCheLaHiHqvDDLTMM7ftDA2bmn
I5Awri2JGau7W47W2FqzlQz+pcFlJaIdgn9mVmQAMeB+mNvkW1vfAzzU38CDkMcmoqiFZI0CAV3i
/4wrjs3mgACh81QfDgSV56X8eLtwuvlYaoAc6Isio+VGiwKGDuh60d4hUb5MjS01BQ31JvrZJ5+t
N3wxIKftD6bXfKPSq/B6BaYFJmH4prqsvOFcYYfiou/9eCWeAvwR/dB+Qttgleb7+KZ/lx/yPJjv
ByrS9Ej5xw9jhUUvq8+Xg0NMNzZA3NYgteS4Ub1/9kG00SZ0lfr1N1/WAZwikLTN/Bjjp+9q9it8
r1VwnhA8sjS78+uYLUXZHvx1YQl/iQ7VfT/pm0avoR+r9jGdMWBJRDsLtAtrKVmyRFUpYMfnxhIG
cB2ZUKt0ZCiYmWxZXGxSsI3kr6LexTsk2gNooOjF8fhlY1b3zRn2VImoM8d1zWTZAs5+L3/HvZR+
yjh/ZvRAezSUq9eq2BNsbBauuIUnN1wmIpQIhkMTufgUzxM4yyhsSSY8dfeHgUef9Zq8RRU78ZkG
7gH16hgybgA7+kc884ymp87CpYCGJLgvXCIze/RCJF+aXYdazh9Ll/xx6HaQmynu/8D8uBKNwRSE
sDKu7GvoeQM/BY44dS0Kn2TNRdDPuQQ3xYCualnle8J6KAOrkG0g7RVlS6FNmaXC4LSjzWuLUmtG
Cb5jWCAKP9mnctS+5jfkXOMfs1f+UQI7li/lZH+c15TXCe05kW/QgilmAbuUr3zZOHQnqbYHxCt3
cEsOD1fx5BD9EaYEl+jpaKlHTZgsZwEyLW5n7BShIwDRsWD2d3M7FVdzj0Za3z4D5YVtUPHVLn/h
dcKmn8onoP/OhLct+8NW+4LTDdJQ3Z0XiHoDedhsACon8B0flMUYcDl1mOdyJnzWJVyTBuuZr2xT
f+MfT/2OzpT7T7yFArDjiSXCSMNBSwj72EcaW93IBoV1N3/bkD/69BNy4Kg4wL0DMwwbdrFEC6rc
pHU0McYZBs2P/EbJxVD76Ugm6I15hwoYQCQBl0qPz2O7JtCgDLow9fXtY4Ob6OoFPe03Nmz98njs
5tsJq5jO0zvXJ7tz1I+wsC/NRT9gNvC6AW7JgtsO6DWpK0FAWD8Ny8mdfSVvuGLguyjaKY1Y2yvs
BzC5zy8zVqQNtyPZCNzYlECx3+nu9KzjGzoBp35ahH6wrNjHTRWAarI4ntR1n2xvRiPiNsUXbDpA
52HtUfigzd6mfg6D44Pr5/H/1OKN0Fm4r1Ce2bBe6PwVpvdRZQt/BLe90K5/GL6yT5E/HtVLM0EQ
MEIZ7jGR/ku3z+ICOk01nxA7C3Fy2YSwzkvlWCX2nceKCzIJmj/phVMA56RDzSSWScZ+PAGmrOdP
h9hcTO4fa9JnJsrpdCa9YEnsOEVJRe0kq6/2+RPfusX85ykt1fW4y0CSYJBJgLdAiABYYS2vpuwO
fR3LIYho0fjcwwzyM/Y6SKbgzj3xm16Z6N7v/CsPyn0/2lTZ8ZGBQHKakGvmgDroj7ZvJkRLdXnc
iFXJXtNdJBTT6Yq5HYxasjNk915u+nEj1gEe3vkTfu+0nKJ1zNXNgU4o0CeFOgcE5w+UZJo9TjuJ
Kweanu52SOC5pN6e8BG3n/xXuEecAYwqUvC42pQ7XFGNn5zBDHaR2OdIOErpqK3Oz/vM5RjEP0Ze
q0xMsj/0TdxZmR+jsbum9FkXNZif26dVhCEIZI21o5St2mw3Cuf8W8JdoFo3fdAjR/iuYouPxZCB
hJDsaCTdQpj5948oQrdpdQLUizf4J5+W4RVb6DNFG+NQhFnp94Nsj8VB2GY7g755KnCJdSrWiNIN
IZzrmxZ34/f0WC5rvOhSsiB7k91OwiMHIllPuD4rA74+9ICeeP9ifgMZVs1WkusC4S2YeDPGW0Wa
d99qgaTSKlRPSk6KN5B1M619YbBZdg9qcrjEKfM76fmrK3vKlbmxEUZOJgblc/52W/z2f1BSetwM
MrSoxlrm+uEvTI+PY5cLWH+hwqaLYpvkxw5JtVLs7l3wKLALWPc7PLfnB9WFLOgkqhNJfJ8WlY3x
mfosQRKHTCrojgqhyaeODUis/gNh5yf29VWDgdY+Bzqojfg6I3Z/6Af4TUO8T94OuCeF6J4Fq35p
2jqSTXfYxGDWzBuAWN6QB1NLZPJI6R6HBLKRmmhA+6ZfES+Zk2BCKS7hhoME0LQRja5TnbzPRhSO
Kh7dqO7Z8HGAdEU5Mj5pvWe3ayDdDFa3HTYljUyPKWNCVPf1/vbh5BHZEz4WfclgZDl/BzeG7p26
b/Ai6x2eVQk4AAP3Jm8IJXqoQaJdGiPI65Cd/4LijQkG+AbYDR2+tP8tpwm7ule20ABgC4gXJRMW
Qn6KZ79s1nZcvbHsZ9oBAsDHhc0ynWkq1jpUCR6oOhcpzjpIQDPIXx448Fgzrnbl4wN06lbb/f0A
xIHqD+o2cbD1+pUt63GCVqrUVfsNlgbCe48ABE/EAXLrVP8z0UZg88JUDa+xKy1TXZ5q/pL0Rw/e
S2/TSOlfpwt1IDB9Tcow4P75AYySIBVf4sY5ecIxAYWuzqRmvBOdeuZ2BddWVYfWPRL/YtbCcA9j
ndUFbwgPm45S34JPQiQBKg5z2Ag5LIgF7xmk6Dn36EZm+fJBsYKPH9gaPHAe9ZlIbapOWfiitQfv
TLeDlc0dhJV4RuM4x4oelF+hvduJRqYq7NlhgXxn3RzI3kvP3GDCmvurtUPI8VHIM5eZsuC08WXc
rVftpXAZxDDtHRmNauUX/Men/9gDrTzjK/cyh+CEpryRfqCcxcILav7j2tsVvIjB4NvJ7vtBWBVb
Glc63ANfSzV3CcqmaQE1Q5uFIVZEubEoYz/j+nkE2rWQv8G8moOC9w62wLEvL+/OQdOwkZTwYACi
i7Bh1YNZh8/GRv82DKgKDFBUajtiTTb85Ll4e/bbyPCe70t3lHF6yn4eyjK4OzoeRgZiCF4/08uU
bXo1xBX5P23wOd1sTr3uV4eD/i10F74419Mdkl+qucyWlenJ0n+i5mYMxoTx/cc4R1102s2AZowj
w2TFnvm1SsQdfiCuOo2PpNVMt9rkTxx/OxEZFg0I6XF4DrbfqcyPIK0Ik3mzxKkC/UOJcy/Fm0ub
LJ7J0EpTW+nWL23F52HHj4hQHxwtIdo2PAYRSi0U5TtF8M2igPtXf8q8+PFXG68iCHB1lLBYG83/
vTeWTCjuNSt+fIHjZaPfwZksyW/FVKu9auLKcIFKoqRZBOsMZ+3IkSO/3mGNoq7lMdTeW3R6iFJH
BjmNxdsxXA712d+APxhKNcz8VPO+gZNpqcA+/ux63xjWUuIdP/fzvTQ7i4rZ1T4S0E0y7qL7FXxe
qQ9tBpLOQupsJQ7Vh99XJwgfFYNP/W7qz11gxJCYDmLpP9tlqS9VHasaVjMjNi5DuAaVlVNS8v9M
Y+tnQW56KMLGGVdaTcsV282Zbr8oj0a+bgbnVfnq71+tmsvsAxtiNPiw6/Dxf2qnWr4Mw/qJq8tJ
/VN/6w/OASi52Gts0YTkn0K0bJStWqR2nf8o8l+dfcrJPo4+HsVvEDHy7Ah50BjfRFAsrSbCOc2v
H7axlfye6bT5gN3IKwa/wqGSkLD39iESRSguHjbrN3e9OR7QO7zxVL/y7s4c2tOeUS55hSpUDFY1
uT488cbhzLaRAaHsmWlnxnFAJh6YL8QGIktCgTnjByL7yjS8GsMzPFn7/qOodiXeUHg8oODGj/RZ
LW4czFXYaB6l9uMaIaWNSN5Bs+MOCJ1jk8kCin+0gfMdhqmJMXE0+ggrL4BsF6FvUQaPLrDig2Rf
oBowO2O9ypYAmZ6uslzNOqs48qoaiOT0m4zlmeXrXnulcSB6B/1ch6e/iKbiC9UEjw/y/AF1NpYq
hfM8zAoaZAgSlgbT6reO1pPzKgDS89LiOf32ZihksMjSOED0JxAksbeOPLEeFm+NUBRIgdX2/s26
rCBX94eG1HuEO92uFJdp9jkYzJvNgckemBb6rwreAIij6mnqlB6E6Pqxfwufj2LbIr5o4XameBSv
oaOIN/LzsHuAuIqhKDw6xnWYOVs4sz7OVDQl5uX84QAvGBvyX34FcXjwoYDvNu3T+5v5rco1OjVU
UCI4yviLUPdylxmquxaF64jZUr/OPmYQ15gFmqxQML3nxJ4/a7tZ0uETzJBN954/MJGXA2JXEEhx
GX3U1hedsW6esIZkxjObpGd2+l0yvAwrEJh828I4vNIfBAWEPQ8RroazK39tvusAzWCNpk5dht2S
GnupYqydbh74x5Lc6T8SVjZaOZAHpgmsq4/umyznbHUSml21pCSutte7BZ2a0YLf/vFYkg/Bse5k
iRTW823nv5hnkji1eecEcPxHuhJ4wk/vYT9R9ixoKedBAW6nblMFMHbcP8r9HEXCUl4/GNBvu4WB
RvrtqtZ8wFEBEQ8iEBweMjxqtshRcBDegZcy398g0rNLnH7dbim1noGdimf8EobIXLd1IbQBcK5a
S7t0HtLmVXOMI3jeC8ZNS4aNORgotZpHBqcsfTCwPTFGyUU7QUCTOga0JF9PN8mMOJD14JHwCZeZ
pTgxYfAWg7qVIBMo4f6C5iuujhkKOgRlk2HNzovN1ndsrhZsy09qzE1bW8IFWlSMv6yK4RVHVg1K
7mjCAuN5/By6B/7i2UmeIrs8I2w4Q0p4PTBXrEKiQjV1faH0k30FKoQUmzKVUPUnFBbB7p+WDqPB
0r0c32L0o6QDEIIpW/2q8+TEYWY8+uRP1g9vInvRmuJR6jzIIiocTg5IfjGf04N1/akx52HiEvdL
ze0syKsZhdxJuz6Ny1twlf1H54s34StNQjq0TrVZyq8E7/4Q3h1pGQ7m1uqThBzowtbTKXSfjktE
Ur2E0Fg1ByZYcwh+kExv5cyZf0sG/g0ggtUtOwHX3o+UxEntKMKGSyFGjTJ3S0jub3zYiAcBMoUE
2XoSgxJTSJddsnkAes8owGwEvWyY8obtZkbKStB41TfxHm+nhrWI4GNeLTN8q7DDjcE6+mNyRyeI
7cNSBwskIgbyijJlsKgfuPDcAYYqP/EAJXgxy45fDMl1FnRMs/BKvtyTMJaQI5yV1ct+W0LYtmEy
hzpCHcaMJhAuGgj3gwOBDZOb4zY/kw1D569hGy+Q18afaCHhxJxSkLhZxHdHDosYHjLaXsqVbSO6
BVJ0wCQOE4amvrpNwiafsmbOWYihP/8SUzWQUui4nJ8cDTeQSukkRtu8w/yCDRAFc/ZG8aOSx4i/
ZxfvlOLzJe6e0WdXX+dIX56/6CAUtwyze1jRm+grmTOU+nprEEdKXcKK/Ho+Dn0U1P2nqCI8MZfT
GPjtoG2t2WDqlg8QO48PXCZeyiqdB3ImLaBsgAsouicIa9nCvoTMh5qjcCdAkJhZylpZqQy9RrdZ
xrqJo+FCXnPKD60jtLuESJZq8EvpL0X9aeBDP7eN2e2N113sFTi3G3t9/Jjb0nZQQ2pbSJSwGpa5
K78gQWq4ciVx8MBNq8ew94XA/hT/NdODCPDUGD4xwk0YXGObQUgeSruvqv6NRlpC+xEjdiZmY/2+
Y1exLRrMRoZw1vopQkJxSq9TwLVY93zX+r5FZYbbQV04LR41xuurgbOiwLIdA4JANcHFMbeKKeCS
ncJYtMJ7kQ4/jo45DElKHWmNNpbbN2YuuczIwKBoT3Bf3sLogddTsF5/CRRmllypLpywttnAy0ib
LSeDoaxLHNPwheRB39TOMv4mZS+EtWLDN1Xg1gM3l53HD3zh7TLMPjQOFcApLFS/ivnqjaCxWbOL
1dYfiqCnQoMoUVwznBggemFV282uw+cD1guVRJy4GhRCRjxIipCSvA4Esv92yofMVx7JXjQETyg/
iDtWH99qrSxGGPLvj5hyZt5x08ELZlqC7G8ICrhl6DQNLyeoAA+X0mq2Kfp5vocj4SsGfstHV1cs
GDIov3KQFoQTfoSdiWn12y4LmJPEjtwDGoNIdSv+UfrNHoPKdKTgFhv3fqZCrr4pM8QCM+f0IFfc
wN96vc6LvRH/pAcOqWpZfMuMlbkXyt6H3PZstyUmkMX4o/enu+plO9I/lMNTvOVwIzXYmNZwPyaP
m/S4JU+KmGM1/mRfpAdRVzCf+vTevxQWUWm1M6eQuDzQJ+BkPdu9x0vcIHJuv3tpRTMpuVUTzAUY
xLum8Ei7ETYTFRBh46f4IOPhCumLBTBCTPqtvNlknP3itrS4Vdlw3ANsDxL1OmysaS+tRIQFbXzX
MilnnvxELuRLX9CRVKxRq0VeMduW5z+wUnp49bQfC7ip1YUxYl2HerEDFrg3Vr+c5BCTUxzghoyv
xzSjhe0Y2eR8pxYjXrjL/+eu/VffQHrBpvch+0qF3NMt2M0dIiwfQmTNLMYmIbjIdhyiu5lmG6HI
NHqZzM3kd76eQr14tN0PW6caqaUmfgzWIeqWaxU6Tct8JUIPd2LzJT6nKQcp4swXrAtIcsu6WSoJ
CoVrti19xJWJPcf50DBh8qpLHRNVMtF+VCSILok3xgLdtkn735/TysxALKwRm+ZqQZwGXeeih1+3
NWIvKgJ1m2Xr4nX4wdKcG7khMjw7DqKdTVYI/bkTPRlCtVtAxmimyhPrilmDuMudQfuO6bUp72RH
KmBa2zHGTzO7W91X+gXhVtyg7CYX5FzlbksQxAMWMIbO4OEWbZMKiE/C6lqBlrpt/ejuEnIAhAEH
8VBOmRDvyHviXRyg1L+Si6J4LQb5BGM982WPv11lV5TP5K10mMjCSKy7T26Je7XnHoBdVCOunaJj
cnoGqfGkH40hO6JXaA3p90sluecl/tSwukBYjfxDnCEteKJ8wgkeQJz3QT1oyuoUd3A/N48QfUN5
bTb5SoQsWlzna09KbgSZtxApsbOEg/OXn/Nkr8+OM0DPCg5FEGcHQngS4asZPUxS1PTaaz84lnyj
lK5/uuHrkX68RNCPZZQdYuSh2abkeOpO0K+oP7FpmsE/hlnDQJt5Q07j7xOlQp8JQjSzI84IRieE
seJlrIQsE6qCzIObUzrYBjI4TsGVPZiFEu8QxnnIW8A/REIKo23F7DSbfXTrHMQbVxJyRHgdyUfx
WUPmTOBv2Pdv/h2IpgUqyMT1zfjARtlJGm5PC8foI3fkX8L7brIyRVdUxidpDgQBxsOXkh3ykACs
YckIwhFf35qxiPqPhEPVsJG/PXbVHZYnfenCGpZTW41zAUOw7COj137jv7tjBYjdVGzTY/KQH+q2
FRZLWpcYMfWHNkPMsChvxXLG3JbVLEfmTPyFu8Y9RDPgNq85PZFDSEs8fmEOIrtCEmYPp9vRrmDz
fyc27YhX8z3naDWbb9WS0JdsGyzNLcoUzJ6yxQ41V4GxNuWjCc8wxtFuygXoRDNSl4SfqYVT9Zv3
TFro0lWYWTN9FclYiJ+pqxVlRRWsoEnBGdzqOVSE1n+sdAz9qXTIosCx6BEYJ2rhbuHRc/K+D1j/
NwBcK3mdth8Jv+BYW5aCPnKVa3a2+mkCzVEg2mKKTnAaJBiq18xMLCx3C47OnUpVNFpHEkHhuaSr
BE9TxRx6C4Xp0+GpoT69rx19p2GbCrOtckmEihTYQxT3NFQpfEe+jNF+EjTHOonXqkzLVy5aXzkZ
kJdeVHbje3W/CvniJDhEqPDoPWGT3e6EGOM77ulf+hccLargkiWFImzRQNCmAmaoc8cXxE1+l9lq
vMwWnEnKSnHffvsjlvsII9Lfar5VyRV6YP8SlBlDEqtWQiISsQcpTkW9r04NQXBHrOdn5W6GOxJj
lCdtOi7uRK4BIKIpdseNlFntBcUCWVyrZxs50OXm2TmmKEpJYWb5dAH+Bs222xkeDTJ4l7skU0Jh
LFDa89eyL7/wc6uupOtg6IRa3FW3+ssROncgMQKvc+rMhXTrYKOf8ols4bK6iVFQCRF+89TC8pJd
okAJ2CsK0zyqXM0RSEQkQd1jrspocf4xRivRzaFrYf69o3KLstU9Wk7rpKs/qu+SkXwW/ckNdmhf
9+6mEUhCi0JyzzqP//qPiJvdGUgS6qGp2VSdTbZJVfA4M63IaOCexEGDMg0/mC1Rg8huEd1raHEg
t3+C09Kxenp9aOZBqh9n9Yaombt4fAnnlIoNjJq64pWhXuJas6GyvoxLj8K0oJ5aDeqKaQb1JffK
owqqb8o28kEgwqwtkhFgcaNjE8+si8M4OgTmjJYxoflcHQ6hHAX9+svGgcfY5nQidBSLaF3qoZrw
cR/fdxlTmPsZX4EMSX3kHN4rvl03daVbhSOyZHvQbQ/v/XvVJz49Lf26MpVq1g+08Tm22r/lfX3K
0clSMj9arglvx+mC1d98PSO/CAUEUzssF614XRAmX58zKI7M2aAAoksk5IK5+l4efAyZkAWbqm49
VgoUX1r8ABrn1Ou0Vo84RQXXPaPVpV3uZ8sypn+2fjgmCWPAW/g6a7zxjeTeTOA5otE4v33tNuxp
/oG4Q25jsBxu7CwBarRh4nOAtC46d5kjX3IKzWKXYjQtQYAloIX5GPYrdh+zqjiyK+Qf6E4GKJiw
v2brAUaJdI7brRjUvnqWCrr/GROxBk8uomIIasEHgx/XoYQ+Shn3n8AJSkRTkRK5buFTPoM9I2On
weTUKXV3iesUAU9V8CyWJdQX0ndlr4cEmtJXTe4bwg2Xpse47QxSsPNq1d19FTh1dBTaJMaJeCuf
k4iIMJKMSWFI93UUlFQmc8sI49YB1FE8GmezZ7NqVy4fHiyVdvcDAtuMIcExquDTu8yYSsWvKbS2
sPXJ7jDmpYHEJ+vo7WgvSwlSbS3+kTXw+uPioqM3wL1PCN/HHxJgB+Jm8BHAxzS/3U8NfLuQ8/uX
voNlTiiIaBI1syjIcHa/HAczMYTvFaPy4DiHf+sveS24e48haJPAVQP+U1F972ZHrjzpB2Zmfm6L
TcHjad8uxnBq7d7xmvZnJHw7XKzPfewda3aFR54d3B/adOIAxL93GPE/pNCgdh281+khkdxotTRQ
WAAuNCxy1jJj1VN6JcDjTfzNawmE4/bTxU4vLQYafLLJvEIOCAeZNdBBTYKkOEfQF0DoxB+id+AE
bQXVRuB+JkVFh3/WhS+A/o65DrwwxgFg8jojdUscmPlvnlmgxfaQr2cCNHYAY1iXhFXK6rLGwoAg
hJfsiUUwANXKLt8E01OFJEAQznu9L8Oz0NDOEKghn0aIUMeoCR0cgKjnO9p5K/9QJER52MaZE9Hk
H2XnseQ4kq3pV2nr9cAGWlybOwtoUGsRGxpDEABBUICEfPr5kHdTGdmWYbOprq6sCjIg3I//klU0
4+iNNBWM5s7i7LDDp8uS4ch57IzCz/bJQFmdARcZiJAIU5czlNRJOz9H19IBlYYedwmpP78GN6LR
DI/8yRdkX2gsO4pQIbg8vMPXt+IjJtq4IG2AEpGlDGsDzvqGniNI4XkD2t56nUwkUvJhTApOvXih
YTxRj1Gsg009R876coehIoCh4LohSbM/xQNOPd5JsgxZCHgXD28k4tFCZ+B/Bk0EraokAqX9VzI4
1FOQ5fLg9OtxHJbNom0BSBiE+r4YUvbR7RAmeIYb4wwbPR7B4UVUiVt8FRBVIf2bD/z5Nm7JEQ5z
UOB2zharGv2gdh5cdeYftO6Ic5rSa1kcA/7opkS1CBxkIWsy+nQVAl/mdMtwGnnjyU/MwHhEj02b
Ep5ifVDDSPIXL5VNSjrPJjEIAywtxPDEFqrnKCG9jHmqnxkIc7CeA6av1nFVIvJsa6osaY60sP9u
7+sMPsFUwBwBAQyfXkNAHKJh+htGeEEQi3tWtifykhr2ABTCViJOq5S23uALPGLaJMYplvQJYRWG
274TBg1Kf/bp8SU9qR//VDwkI1b9cqP2ow3DXZzibFqSLMjcc46Hd4DoEtQQXWB03p+nLeAO/SR1
TfMQZyrv+knYVxemHK1RK9IvaLPi5vDOVxIV/PR4bfzyORKGFrQs0ORjrEzBmniJakfFKuk3iUc/
7UIksliaZWJfNc3OQyKMKdmnwy8XCV3uQGrooFsesKfsNY9QvC+vJhn8gbSkq7KmQa63NHQvdOBO
UYQ5kGyjjPjlmDU63JbJGz1NrpqHYu4yrBEdw8oiBb/E/y3S34Z3m7AXwqgCht+H4GifJPowNj/y
yP2s0ay77FOwhVCAr+CauKzrz83NPlzd5+kFqInFi+MPRtR+vk7v24NFzhG301WHxKHUw7l19UuS
IEgzceIT2CykorXf8Oc1DejsFHPUdIYLZkFf1pmuoBGvhjSVQNYhdhEqoJAQqUpR36CpciZHxWuV
UCoxfHO49VnmgQC1PbFV5SDFkpfSpM3OgkTrOkxmgu33yTxPDx6H5V/zJYpnwDV5kIxIXBD7xHYP
EJf5qhKKzZS7r+TEOLivs1+siIuy3pFLoWcpw2z+ICtpJQnHsuX+U7HhXXZJt2NOYl2RqMFxrKUE
fWUG/BQiHgUWO0qBuAtADKwGiekdqNSgpeARdZSOMasnDnGCyElB9BbGLGn7DkgxmYKmcn05jnJ3
4QzLrVjOeLJx1RO97kv7+BYC6jAxMbXp2Q4pTosRb8zwndQe3ssz+FbaN3+BvJbvvPClJ9VOsebd
rPsh4lWFUBQxGvLemefJlvvcnkDfjSuZvOyWPVbSPd44XJ/uQbpMGbgzNhU79cWVUB8BJq14bMiD
q+fyX1XtCrOH4lHfAyau4QTS8aVTPGz3/VVoau++sHqQb81JRhvchCFvfQH+H7Dt1dcBv6x7WFxI
HlpKSJp5B8j7e7kQnfwQoiGSNdys4lU+DUy7pNzRNkrnaK7gLqenMHq0EGxLCjnZdDWoWcyPHz20
28LM9h3cYDZEqmW4SCOOpMOHJ7jiBMB0oK7JPbot4Ju4CF6EdaKciyTNYC8hdYujj8WUFwKKMBbP
BfwoT1dFsbc/EKI2THfWjGxMzpint197WDoB3CAt5kai68V+H1eR/JXCy2x4w9/o3a6aFbextyf7
2VTIvOc25qv4Z6gGyx6TOoOaoXU6P1Xn5CA7OFMOQIk+46w4aOcpyX6IheV90leDR2I8Btd9npet
OpYQhsOEXtZPLRKIq4S2yV2krY9rlDRRNzuAz+Pwj0ToL7JowdWHvKsAOOMahRFfiDN3NujnLAmc
anWAtUDm9NFlQ4vubAJE3Qvpfs8Q8WLeDuFwLg3hEU7xphPugJFvlgQniY1FQixOzyk56YWyAEei
B139bActGWt0hFG49fHIv6jPjZ8+azNnneQRcr34v4Xq0L/8el+gnCYb9xZ2SnRnrksGUU2JE5Kw
YtIUY2p4ZMWvOZDv0RVzrDhSDqTRNKWSH0FA+7AcR4dBzbsZ29k7K6BOpN+umSrt7AWz+s5LQFUq
b6d5CfjNgaJguZFu5na7UJ7eAdUYNnrIGrsdEFnfn8beOEYU5AxjxVgrHFu+SmOW35130XsgbSCK
GHrHraYMjcw2MtnxXVTK09py4cOFfMSxG9USxzINlc4KngDmnQoJF65aAkrjzw7rmOhvaOXosE5P
FkEZH8zEPBGX6IEyGaOChR59yGkdARlxgei8tugATHpZEZEsFMUpIsI8t1eX2NzDRsA+dvNBZpRQ
MX1leN1r2Yh6nPJNJ+pN82nB7KhjoK+P6GiGpmnHFoULF5MpAU0s4wOuAhlpaT/H7ugiK/swVgQG
IWQKFRNz6eGKbwTlYYvh2pKveF5d5NMVVWrL9Mi22NqUW1YpTcV2B1eWJFCmbPduUzrysVMX7SDn
hTomI/K7AWa0ioOQw0Bp68cLYcx9GgbilTuY8OZibTVt2JVrix3lZay41AcCegBaXPk2ipDOoIpC
PFqrtJ/Dk8PICQ5Tj02pzsUYx+Ts1IFEjms4xZoYFWE9uxzxdkI/eKzoneKadAn4QOsHieQ2Xyws
yrXZNx0iDo8o1PG9ctlnJOIVI8JOUNFxSsdlepheeLQ6VuYZmyozUYNBTiW/KQ/k6tgIA7mDoSBS
i3piEGRqve4bshhJ+SVc7jAuGQqZu2jvexC/dRsyGdNLxugjPCL2N50IQWJn2fEf4zsaOUMPH8T3
8gdrIeRlve/YTTAvjlij4fTsW2jJE3PCVE/GJgeXbMlcVpXzRPUO5jIuUpSQ68drBl/TckpuZkUf
cDa9XEVfMAjfGEjJRkjpgYXHLHvHIxtiQW7etHF9CQJrZ6XMVfkZ7ZYP90N2HVWW/DAUDheqotEi
+hcMUxoFgltK4zpUAy/kPzvDlU2/rTaHGxnuvftS+1I2edQdvOR4nZgIoDIb9qAKOlZom47lymde
gHhJMfgPETBQzZrA6IMAI+yIQXiRDcQuuTaGM0i8mtnu5jGMtc0aXVMkvxXGhu0nj12VktvCQTpR
UYmdzUi34CSks9XQPoHyRuXAJOPu6hsmVZy1QSK79QZE2pg+iKPgikd3TJHBHSM7+fOJr+AuBSXD
N4qYy3BfO5YtCfgFbSzGrFeIt9HYIJ8fatNMDAF9wMYpjezK0JXnZK7BRsomkUKDGE7oOdM+xWzc
A/sHn4XRXVbwyLzSDCyh4jj5ZxnOD07X8/zI5QcqjVSLw2VAgT3bKIOII3yAZFXm+mYulSWDvNVh
cLfFw04p50UZnivvE/HSNENd06P0dbnuaKWj5sScACiz51Zf1dfBIadZoeCcigjb2lftQCLI0tgT
TH0dHJzhZX1rNhDuZ+7bHgdV+gHTxeErxjH/xMcflO+vyzsTDWda7tltWIgbEBbpwhn+qO7kZIEp
TEFbALMEuhe7NaMOoVMiBQHA0YiXk9KVJ8YoIcQ8J3VyIi5wjnIwZjypDmE7p3+Dp1x2WBRNARYY
N5aP3IptjehElmntGRH4rJaLe3LUUCWzLCXrJ+M2VINV9pupQJAD7VGVA7VDtP7s3k2Ui6/S7TCt
FEI4HM6Nz9v2ylmPEYuj/GEhauhXfAgitMZBfmL5So8Irk7GhzAVB0OWcGN9saZ6MeLLHS6BjPSZ
kwm/4jw0dfeeLDjF5dmOk5O1b0PnviZREYHU3Q2JCDewon6Jc/G1EM+RBrifUL2+YlrqH+tT5kNL
HUgRxDvQkcG6RceDIKtiVWIEgiY/v4IaK/fqZu4Z8ASU1A3J+rQXFFNKoLmqTJIX2sAcqRlWdXDz
tE+4r6dCrt1zcmYpYaaEVyUOFdyKhxpC1mLA9znGY8fEz3Mk5JuzLEMnZ8qh6alMB+pRqEbQF0/C
vmlKsvhifYgsh5Wy4zbApo2knKlxDI3ZXuhysovdhSopRg7FpdYNxdF9ip85p0iZfwMgc1LPtc9y
yAlWHKL4dU/da8yx6P1REE41bum9cdldNEzEUduyLXMuY0xCc8A7X0D2V6i/kVpSe+O2jjwHLpfx
gFNRrUwzEy6MPoQ9C5USXc2pNUK3nZNfzXmUMsazZ5HlAI5dDawrhyEmH6fdarDLRKVmI2bF14gB
hqZd/nqruYJgCD1VwMrMCTkHV6pHhXVSlIkshxLo2f32YnSLCgNV8boHH0VGkzlO+sy/zpV1DDV0
O+UfF9m/cpdrHpIxN0plmwccmTLEFisDRkvzaUGG8bihxmYz3CnTBLqkHcesluZJYx9jbscpkMxa
Y18gM/+si75U8jrmbTSpNSZp6QDrS9pqzGNRQb0OLHXF5nX1HqpTHFuIbQ1Z4PJAJQR0Ldzh2XFp
4SBSht8qfEybB7jZTL+Ht2mvlkB6cToTRYjpn2HBPJnpoKWlV/00xw8iti23hSVYoZFLcc0Qt7A0
IEC0eBCGLBnnQRmP0nJOngoSkDOZfnh9yFENeRXIF3HAvI3PEntWCneBKpI+C18Nz+MSr2s17qRP
EieMCATqHtw0IIrEf6lLhk4kJjmnMY9Zlkb5Ko5SH3dQOmxfE4NF+dwG7D3WZSHtX2i60jtpTtx6
O03O4eVLzOaX++h5hmZzsbN/YCCLOaKQJUWgOdLABBvE9kB0+rueIYbjvaLgVHlDQnSvIzjlWg/0
aqZVYynN+n0KEb5GtyviS55PYZEqOGDuGAIivjx7Vw8rEj5ZD2+WqyGu8UptdKYX0wUWA0ndij4W
Rr4Ar5lCyaLzGhtHSpw+FciUj2fiyh/IDeunp340wsyEqCWQhAMkr9NjJ93HFnEMifN6rEwskOd4
UiVYqMMCoSly/bceHn256TJzSQkwxpa2rZoQ2Mw0fINSELCiLIxZCGdpit4GzMbVHnaRjJUvSp1u
q0cy7aDxaJlHMbzhehl4P/pxetYYnKSBonvSDboNMs+BbZN8DjOsm5j2xiBsZbJXEQEAgxtznoZY
hhJDDlDBT2HXZNDMq4nO280PWrfNAvgtV44lY582g7xM06lanbSyl8L7Ah3PMy4+URD4YvfxO0Pj
c8ByIKf7kiSSdqezqoREZl1SygyAngamYSeSD15RosenbZpFIZ+yN1musAK7zOQQyvDA9LjsrIWu
D1hjjcF58CKT9Roaq8OCmgoJHdMAUfKA6304cpZMt1CIAPBrE0eea75Tn46RZXMFCh+igyi1Adm6
dxcyHhL/MOkZlHcpoica8v1MJL7p10Ny+s7nwflNmFGgcFUmRd4QwRJDgGMLZuVgvMcNl+U7S90a
DEDCOejIBqAb/T4sLe5s42prdEgc4dqNcoHd89kpVWpcKdaLHeCA2rbCf//rf//f//PR/Ff8dZvd
Lm18u/7rWtI2ml5fz//+t2H9+1/3//nH0ed//9s0TUlRDUlVLFNWTEWyRP7847hIrzH/tvS/Hk2m
m51lvOYgpJcRRiAi1rDqvHZ0b74SVLLY2V+BQuFZCN6AyKgYsyhQVAxSmRBV1qcu0zSv4x96kv7O
LBwgjQZDIoVkrqor4b7vSJbVCOnr0ymJ1SIXqVfYI4uEayLbz3wFZ4JrSeg8zw4jHRsl2T0H5L05
x6Uh9eI2PintSJD8LSxJFKP2bHTfHELs/aX1ZRAQQhJItW61RcPPzV475CNsrQAT1f7vF0syfrhY
8reL9Xzk2eHcPec1Byi8RKSO7C1WlzV5JERuo723DfpyW+ZOuxtj4b5qzt+/gmz+x69gmIoqS7Kk
if39/Mf96krzmohqTJ/EiXKQgvi01FfMhQia8n4lsDEyAJbgpTucaXt5yQPXUtz1ke0kze0gtRAi
0FGjzHoFDtWQ5w/p8+/f0NT//g2l70+U/jQLXWzPPV9ZF+wEbofuF2EwnDm8KSXGO+Rrxa41lpBa
HZYLM7L85zgCy2LHLbZP5KTxQGRST6t5gzLvrg0OI6JcH2fqzOkQQGLPEgyLTvcBUd6EEeY71EMk
R4l9/NK18OkNgLYpIOlY2qIXUmhSRjx9C+5f3gbJ2JTWZxJ82eKGL9/CUXFBXnSw1cXdZUAC9Mze
zfMYdAMVOMoqFCD6JHbPJBpKftUXFE0Q5OIOl57Tv189tX+EfnsfNc0yFFGXDEvTJEX79oiVlqg/
q0KoV+b8MBdP1xGUWjzZnO1j5a0z26Qjwo4XaAWi1CZT5Y2iIty6gXRqPKSrISCXC2gQxFhPSbD3
y1Eeac6p/OExlH76msrvj2GSZtfYqrTbioauE+ijv/qqfWueLI4/PE6K9v2CmKoiybKpm6KuG7LY
P27/eOALXY7zR9PKq41r2W/jjRgMx2NfcXlcjIUefTWgQY7teINwae3nrY314uQO/35X5D9+3f5L
aIphSayRsqqr375EYT3bR/mSV+PduHOnvh9kzkfhzfYeB6B5CHf8wwf2P/C3x8BUVUXRDF3nAyXR
/PaB4v1WX2RNl1bCcHize3GNP5XsVWwvdHcWYCjfey9nGc43P3zuf/hFDdEQTVEWRU0WJen3X1RM
BfVwsSp5ldnutJiukukiuNjBaDIZACFhzjiZ3vyHqyv9sQeZqtX/ouxBsmZK5rcVoxC6Rmti+bJi
AB2RuWt93CZAm6HgXENshyg8MVBgUUTWAedu/vAsq3+s6ny8IcqGZli6KsvKtyXVaIxMKWNuLkXe
Xo02aV247jm1d64ZjH2eMfxGFETEdrSwF8EMG+Nm5E1k2/M+iLcJ9rilJntv4Mw3iv3/fzv++dXU
b7dDaCmB0bNUWfHM0xxmR/hvv4KR7U3WYeKF7k+3Qu5/4Lfnjg/UJUuxFFPkWf/9/reP+tGerURZ
3d0hWreIvm/bfzh+0AVb+vO8wg6XPz10f26r3ABTFSVLtyRDN/RvHyqWepY3tVCtsLTbK1qR3HfL
wxoelP6A+R0jxcH7aQWT/8O68tuHflvBnvdnISZnUV61wW5s+G+p7UeJGwVFyI2dkGY7cDg7D3+Y
t9T+Wf5+gU1NsVSRyYt3rH8Y/7GcXSqpla30rKw2uzG6AuhRw66pDnnrXMGOeMEbeyZHAQbPkcea
9gnVaoe4vo/Oejn86Xb/2ot//zYaY59sSoam6aYlf1tcL/z+j0tHqxJnbe/hkENJywlj8eWHd0z6
Y2zhdzZUPoI7LEq85L//2o0aE/J9vrWrh8ejHJGyyvLtBSN+q9Yezn94bf4YQforbCi6ofSrKPPt
7592kdTiXppSuxrunt7OH19dn09cgEkOxSjY7vdhC/w2n8Oo+H//aEP7YzHrB2rV7FeTfvX+PqBZ
F027mZdMnJEgDXASKVOUssSdHuuFuhZP6DOL3eELpXyybjD82jANPUlEVHJho8+A30qaIfBLM7oF
yqShWdkHzpQ+ypNsuAV1bO/tVjTs6xhXBWLg0Tm6W1M0DCUym/9xV+F5O2FEAFl5Uq71giyy4/cX
ClzN5rCrvj1OTW8IWwIMdNxsVLISbmOobRJG7KZ3iBzepCWwiFV4QNWIVm4nUE+ULOCRU1gNVCDY
7G/kDmz4ooC4V/jiN8j0orKzxkXZAz3bPnsBRTnmnF7vDzO4UnSIYPzg+vH69V6FzGukHs3wAKNC
ljAzvllbNIsq8TVonPuGGdD3mORrykQsB5XS9bP91YrTYHQjgcbWRu0Ghi49ITQ5Cz7uOTDcaXp8
jW4LwbLz03kEk4vOCmlJho0C5jC1hWV5OmQDpe0RmR3DFcBlUxDa0YsBjA8Mah343D61iNnxESQh
70LsSDEQge7dCDYnH5xddH/z1xUdPggYWQYu7S4m8oAHMVLwC/aT4Rs/wGvxSlyoc0gHwiz50/bm
KDj7AerSMZIGkYyYzQW6ek2mHWnKleTpPUmD+ZVrhvShzz7lEFTX9hdt9BzJVUpn8KlhLbtTqgPM
bUM3kL3Bk5P5BRJli6pTW0NrotvXFcoF85SHtzmneSIsuPzI3sl9aWDlH+vqnW9tkWbU4plaEBNB
RSVKi1O2L4hApmrjiNSddgiONezB+QEzmzHAo0fo4sMhc4I+aoEoxMLHKEpCs0XsRY7HNB4hdvt4
WsS5lJBuROqLbnsZKYzRK6VlZC3CBzifQaQUmdXGugtkfh2EW5jABBvHONlIL3QpL7Bd3PXk9w+J
MiOAlzLgArUo/YXQvrV950ENwY4kvOAG5GkfhHbp+p6ba+obqEVQJN69XB6+sK42js4/p1tPoH+o
j/2rDi5/n2aTdKBsW2Jyhwp+rDkX+G6Mk52QO8WnDj368trjsyMaBbmEW7mahD+W2pmQUqenFJgI
KaijYQSGkaW3qXQkYowp653kjyO3vODgs7XWJFqd4ZEIieGVYoQn2D93D0uuLX5kjYTlZ0gqQSN4
CfQzkCOeSe7jZdmRDNUiraQwySNpRY4DfOFW2x+HLzRtcVc7AFzBzpCBEKGFTmVH1h5hHiKa9FX1
3kl9dGtM7hCigz29goeV9dbkaH9s/aMSI+Wk5062J31ZCDRPQYiCC4BIOgiduy1OZdpTV3eaZd7O
qDJjEq64ba7MX3mQQFiIin3B29nECLzgmMkk1bkPNq30JCen6MDerl7x9pqbZGISlApNiB49IcoF
ZoRKaoemokQaV/y7M2rv7qCwY/Ud5eZFd4BzE0LmhnfawofX+esLkE9bgnwhUYESYrm5DeMpBFOx
TgW3F03swW1AZIihRhljUd742hkj8g8fY3ksfL7G1IxNuz3/IcQl/WbArfQTQ1HoZEHy2xECi/Ww
JyB7tgMXHj+bFHz0jy+YZU0IFAB0GJrag2IDV655heBq5vWy/pS+XnMOoazL7/whRFjPwWPWeldm
N6yk9uNdfDe3FQm8Q3wO1fiC7t2RsBCT81N5rMiIXjHj8FN7q4eAZKdvdtbQRH9i4laOV5QtHJ/J
yirZGtxzA2fgcMX6qDjdp758UiOPQouPCOeDUH0JdYx5wkulvClj3iBaDkTYtJX5wQhtbFIkxqtm
w7NGJE5HVM6s2pghvCB+8ptkY0BCknRdC2QAEtIEVYKtZivCFtwIhWeL4GHmgb9DWnAt6ZoKE1LC
bK3fNtDMySdIbUrbxIv7IJwFFpocbbf4gPKWPtmIuPDJlyCT9GbjnpODy3mUGm5+6j7ZEcmmzmjj
tPMP8JvzQFiBSSXBPbgMsIOP8XevdAQguKmfEYf1PtCpcQ3+0HJUnt/GlUfnwpEAOrkHszvZPDA3
yzsSAG6Lx2Uh3QRzPK4rLeBaIjy4v8lDTM58Lle/mSCeO5h2vJPW/NIo5FwDfPRh89dYjQSFsB48
+1xwtLXYDkay347ONEnZl/V9/fcxQvljXuqnCGYy2bJkVeFvfp9gnjdJuolWfZ4D6cxVorLjAMUZ
GOEOIvOqeYLtXv10fthna3kmzZ970q/EWT1T3vSpvmwC3glxVAwIPjjVI30q7xKAZUCBX/Kgv3/X
P45PkiqrjJCahVHS4pj8+1dlepflx9WIJ0i08nQ8JqT4lQcgoX//mF9Hz99m1W+f8+2SGPEhvz9L
Poe3/IxdpWFZT7sgb0h1GqtmlCtuSt1pKez//sGy2R8Fvn8yYIypqZrOyK59+w2rpjPN8z2rlynj
xAWbhs0cdmcKOSF51rOwfPrIz9CSXGfIqNHGwGWDikDxo7clAJUtamWseOTNymVgYT7ST/cVwon7
6IXPbAdlGOhBMdLp6nYx2TEYMP0guGRTPimzbGu+Mb+gP0GKmyNfIKTn4ptsppzOFkhS5iJTAaPH
a1pumHKki4MbYPPYEA/weYb9+UIcOpOPTDCARyg1diJGHXBdcrUIkOq1c0QnBR3caU0qBt0R1H73
GktEV8h3LBxvoNIIYtilT0iOzduvmD/Cnlm4sF7DA1Qe8FxJDOOpOKVEiWnDAmscUmMUEKvqdD/S
1RBQr0StArJp94y7fKgM+crKUFiwQNG4Qegt0D8JxJlfEYXAuMplPqlL0th5fQ3muL7BhLBGNkcW
tzvHJslFroGastwpbwVbEOlQ0ycOQYLEcerRNCCTCla7pCfej4cdmHHs0RLCx/BTDAPxnMd+RNC5
yYeRIc4mz/5g/cqmgK1fEtVHhCGfZWnwpNR4eA/MzSnQALg3NI19e8/f5cVl/Xg31xacC85XwLot
Pmzq4lDKolaelrNeoYEG+gOpG4srcQ/Vl7GHd0jm5bL7eiGhI1pime+L+avBQWrLWyLUII5YcFhb
CI3Bxijv5I/iKPJVkOmfWOnvJ8J2TpftZZssDlsTq7ctbtk/xC3Of+4DJCcXi2qyupeaVB/qmKLd
cnt4J1FAOcL2xJ9kqrNLsy6w4jYMPmTwsrHHP0EYfyAKvLamJhom/6OY2vcDr/Uge6zrGpCscIOi
zPYJ33AisvCCUeBls8HaCd2/v7B/nmoloCuTw5dkaYZk/IIU/3HGzqxWexiilU1ul8HVCqxX1KQt
Wsqx1L4pGglPN8ITfzhz/gJmf18kNJkzp6QrMgAah9zfl8FaPz8s/S7Ekyci1QMF1QuzXSPSNdRl
xUJ1IMeA08b9XPmFWO1zvVkUTQujUuG1sPqdT6QIQENfKZCUzVKRtrQ3ob7PSjLLxt1dhmqLhzp8
tCncloZWTl9ZeEG40pw5TNTO7fr2ZEvLTc5TTyUn9U0LCzUdXisOJ9ZKF2/ECr4xPkqkveIQaCNR
nMUP3p5yWxMdocrR32/Drz3qjytiiYqqiGA6mvht2bzo+U2wNDObGJx+Chtob9CA9Lfjts+8fXDg
IVdvfx8aY2meEo15mN5GxljzpAVtTi6+Zk/YqKRAVUCdBA9vaGT0iERzP2mY8VDrDcqBEIpBO6j5
XzD9ibW/zvsX5zN7//uv8uduzL21FMOwRE0USbT+/d5S3W3e9Pqer56nckLCFosY1p2Pqv7hZVH+
fFk0QCFRh9exDEPXvsG+idFJefp44UKixUb5vCUkxqO46z2pezUm3Wf8PM+sIqi6kWmOzHRcNpHA
+HF9k7RATCeFvJf1TyXvw+5f8Vy872mxewpH+IScJUJqCPY0f3jypT+wapDxf37pbxtzmRxSqXyZ
MbHEnni/LttbkKl3Si91h7ygmuhL6gJFRFZq41yxbVedTAWA9/dbpP9JSfz6GoYmy5aqqYr67XFL
nmehUI30MunllSMcnKKHCERjo0SfjznEmiVflzXCewCNlPQZzLs+h3h1nS0MaKRTu0l2DWXO6eK2
yY/qvJnS0HarAUygeYEWlM878TI7bEpuEfSPIMfbwWVqzkwsWO3m/JkPZAdV9rCclOsapcZlkqTB
sxw9SEWhxfK2oJkqG1wxpb9xSESYqTDWf+JfxI+QIt1B9CYHOhVVuxzOPOgS6CsHmWiiYiUJE0Sq
ykqgotkM73irG5zt2LKcsqO4CZfeKI3nRTaiiLch5AX44+mL8rx44G8M2OkrgxxbHzE0P1D5PGDB
w4hmU9fKhi+GSUGlyBCTNd5OgB9iMLb9kWQvUMFFFoNbRhdPHd6m6pCqbIfQFbzZ5kLw8cBBgLRD
QmhjO3wOOIIM7qM2UKZM9wASyASn+YaIwKj1xN6DYX2oG8CLy2cevpbGkGiB6QXuj/uA7Mg1fIag
QPPVGZlQVES5KM6P7MvxSv2oGQ1c+tnmmSfZL4BpTFtO6zQ+WvDAHFTRFCGxBwLgvWBLiG9HSkdm
/Y7mwgX+Fxf9mGGn4XOSDjXkZvZre4ZFKid0E3hG2OfRnqdSmA6zoRZ2oy56jstxMU2mhAEO7vsc
Q1z4/LouocRZtgT0X5NrqE4rR/Ash5ZFcCqPmdQmNnRGPS84agxvwAHZ1m1UUvx/MiNcacBUIkYc
nK0YU4dN/R1PIdEC09vAGFLrGF59wXm6yK1W/RF5TCxd/Ml5j1AWiO/m2qcsVeQPg7l1bNbuA1kX
gbtafxC30NARBujiEgkOMxrNh8bkMT4EOh8CcOY2zsfsXRumXuodosuSOHq+94rhaNoN8zEd1Fg3
HKCoAxpNxEKgBD0mNCo25vQykTb67vDRDfh1YZ8y6jWVOYnJ8pL95ja4zQ0KxDlR06+7JGBWAep7
f71T9zVUad4h7dLDeLd+riGs4zDDGIPaYJz6bDt4e5sREuogd64+eTiTZlVF5xUt2aRGo2kddP41
Up3OHW6mIgdY++FRRjVJPZ0twqQtrw/4FV0sUdEtQBAaCjT4NAEJszCDz/2LiMAtJREkNKYgeFSj
FIJHcF137WOBkuoI8FS1/fD3/LAW6s2h3bH+KveYS3x5Ji7rj8tJWYgz4oY86FRfmitzPAon0BDG
UXN2D2nwI5uDr3HZXMPsq4WSP5rLeidNroSb2lLrEkT7YhGChW5c5Xgme5oh0iA2ffh4hgLN5Llf
SfMGnBVfjtAXMa1z9VNOKVExAupg1dh7Pr2Y9Ad8qxwtPoDciLSVXSsiZoyhQifrDQBGI7Xl5el6
kOrTy2UjnTeEDhJmLKkY8QEJEl4zoyJTLZd6+VAXoyfyr/rE6KinHT30SO9Gcj1T2w3xRxQtcUgC
Fd7kCiENNsMp4aiyXxI8tHswYnLuJX5n/5yBVjxmFdMKR2caN6VkcMdNUnv5w3sQo4V8O7drclXp
hrKlnw5nf57NNEVSGfg0ixHDEL/tmHVZ10pa6Ww+0uBKv3ZmlZ6ALlGn2UuVxw8MasWbQUwp0xBn
Hg0LunmIbirvXNfHwEj1qkhRzTrWV47d4Uazxt83JnahPykBvqMu8zWNnhDQv31HK2uMQ3F+5KuW
x+0xu7LlqPO7uD1rX7E6LBT2oyt4Bnacrqjpw0N5lAA9nT+L60rL1lIZ1Dg/UTun5t2Wqq3UpwyT
jsi8/+j1px2PAOcyxIVlPoxvm74ePcFOHaXxvpbWzXUhvyaCwMA5z6qJKYzbu5tVlFg71Zp4IO02
MsVFXn/ercWN1f9ORF5JIEkUFdKsIi1X270ui4R+FEwkOv06HObqS5RYgyYnD3xw01aNvJCLY9oN
KqaMWh1q6lcSHy8qcKTy1eaf13Sdt28Vr8OTQjaxWqjxSisH126YInZHV41m4RkgYoEgoPeFnqiL
upboXaPjzM+0bXbh74ed5VsaPrpBdqUZvU/n5qbe7PLYUGAd8fOKZ8S2RyIJunI6pSos/eD65LKH
eOqgVZSdOs+w7ygE0L4Wt9Pt2GFfxoh87BX/aI1fZlQIY3Oep05M8raTAYIPKKu/4i+3AgW7JJLp
0WUlnqB04ECucaDOBXo9JlKzhEYQO3LiaLEhp5tQO8GcZiXPPpru215IFpyqTbZ/5cDZsPGf8RjE
xPRafV5BwDzChE1bDbR4LYpzxONys8gZEs7wodjCrdNzW74mxLEpBA9YblMHFaWXadTV1IMvAEbP
2Gu44NntE6A0vSOWXwjmuAFD1G7cUAiLXrxf4yo19xKyyiUOEX417A8MDDVAs4Uoco4TSyDaREgn
2UuGUOBImE4hmkpoAJZ7CgtSp5DpJluIGKybJUYvrRhgcUlNPH6kKNB8HDykPpcGwwJ/1Uhw1ObN
BzA5Ew0XDOy8NieklTy4PRZVbjOSxxQOulO4Kq5EJW91uZe9XTAqkP5FqL7pqDrI++pcLZXX/mot
CKQiUIF/WJ+38W1SCiPK3wuyW87mRi+GSRMoL6fjg9Cukkr3BI+0085R/HtD9vmpiDBz8Y/4jcDW
+IQCHq6bgoY8TjwmjYX+Puj+H2fnteQ2lmXRL0IEvHkl6D2ZZLoXRFp47/H1s6COmZGYGZkx092q
UqtUAggCF+ees/faIrkp7KVDXq1edpHeHPUxM9isYUWOJrxWd8r4lLlno5tL8kfZPffJxnDWErBr
+MAMSej4CO6LETw3+cktXyM2X+oJYwJt6GYbPfp7wd8WW49mxlY70FgtuD/8JdgzLMCpPXzoIbse
41Rvi+c04xfZOl78YE3UOQs5GMLImZr0ZNeNenBoU8RXopzjcQncCsKGDWdvsbIIH8Q45xlhdDl4
g1dN34U41SFCqEf+iJp3AB4PuIH1UWME/VrKc17lFbLPdNVjucGzk7AjZSyMbQjv24t0YXLC+72t
CbAw2T/KwHKSacgaNSVLl+yy6FW17uPngInYR00nnzqpOXE6Fe/KZkllzGPNQMfXlySSMvQyvIMX
7VB2Nd2WwooJTZq+FOrSUugKVZRbzEzieFJDeKFumtNLQ+29Lg4SYT0KFVa2DsOF2TEg1A4qXGZ9
5+Ivn6nCh2QCYsDrxu/S26WqbNTiyl/j5055bTLo31ttCQbFtQVzza6K32N0JGvS2dIWTWmL+KQG
6bUluVfi1wPxLT95zT7PXkYji13SNGnmsXMvthcnodE+nBv5WlcHnh9loAcNLx9nCtimvYezUCs/
o3EcpMTLLrkHPF8Vry38Z2fGXlwRtkJ5Fld+DzcHP5SS3KNgYxZoTvOWQepcBpNHy8u4H3j2odLS
y+MfHloGMQJfJVUMXaEIZT+LSL0igTWaQdMlWzZ7oANe4WAWbRptRfcqMZlKm4fQOvuX7LldOXMa
dg/D2SJhldSmUXZHao01dfxNVtzpKHAFmuaYHzXYvlsZ6xCzy5w2O2ES/kKRrrr12TkAbt+C4OTQ
6mofCdraxpC7992ZJlsjrmtjpRBCXK7HqIVi2Qm8y9wX0Z2C2K+tnbf3n6r7gTSheXSU1BnAs70D
DMVGygeUq9dBGk6lU0ut2s8AezNRQ3hOXERprFyZ2AcV/4609uRTykvUZ1HDHchv6O6UdtpuY2Hd
qm+Duwvuh7Vyoh8ola9CsA4L1i7es7QhyB2YhysqxNK/CtSU2Y5Tdr1rjRKbgpdTwjcL0rCyo2RJ
9kTG2eDFYVVp10Rc5u0G0jf1eFVsNOdR4DgN6Qkn9Ro/Nw/yUSj2hu01vGGPgKzD+CVBNKzLDx7B
MM4mTa6Kghb/xM8t96C+E1eb588BsHOczPEMYyDBm312GvRpV32aOFhlmwI3dteM5oRnJqhjErOw
8YihxzBEWCPCknanmXOPe1mc0d+9k52d/M4QWRzlkFbJLJiyTcVF3+wy+C4t7mjAt/c9KMAgjAHM
UWmLjwLjIoO7uNNeuuHDDI+D81S2M8besX7kUWaePZBbnG5pTUgpIC13m0iA4b01cntWjdqcKfmC
MPFBWWrJ0qML1aDVlkGstuoxMi8YAuVq50vzSmROJc2JdEj9d5SeLFQRifQkw6ljNMEu120HGzXB
qm417kCUd9awHhJTddTGjivgNALDNCTV8CxPQ0dB/GQSi96uPGeqANVcJAMuygnpEx6mqGqaMfqr
qIPnJn0Tcx8lwNcgoo1C05DHTFwrzxmDbxEdPCbU9nlMWMDD0vBNCAvmuCEa/mznEUCR14tamRF+
TtdFB2rajUl/1gcDOjrLjHlNkqvxKvlLfqVVZgMFzCMIeIob6pwOUivZFYSG0t6Bk7gN8zWUvPAA
3kmbDwdGn58yC33BwBRlwKSAQItMLqW5YUen5hTTD0JwPS6zSkJUoRk+k41hcVT6iYBF1Hugp3KD
4WZVQAlgfIK3YD4OZZHcl3N4TR27I2v8FQp5ZP2PuEzIMOH+FfAUkDsRMusep5XKxQcs8JBBd88m
MomatNhn1RbqJYvPMoexxv7+CHyfacjKfVPouRvjubDbaHD4K6MKIjiIKwnXD3UB2F1af+qj37G5
FMhYlHZgBKN2FTIL6WZjYUq2OoKVkriEuf5cvGEdA6vZQZbQVyQLuPkDRvDiDcl65xyakeLNz8Jt
C0JYgjZykHcdLBaIJqDvaax2hLRS3YaUOROfR88OH+oHuvIl0EZbu0qwHTfemRVBWcsXlhVQvjnp
ZqhmHrlLVEYNS5rkNHOpdwhfeK4eJG9hNBjmJqU2x37MvAabdElsJLgBVtz3QpgC3wsOxZN0ZnvH
c0yOokEgQQ3xc9VLK2NDNgF7+IAsccJGMOyGS5/FmLYuogsWHBYIl7QaeWkke7UFLILD6VynOCAj
DvBSe/u4vOTaVoiWInWouzG7jSfvWvcowL7XABKA3J1xK4TiQy/uuQ1B4g736uNTVc4rd240f7Cq
KhOlGe6VdtWY3DuT+k54Sl+lu2wrAwoanHl87j8xtD2p0j7NVpKDQn+R+q9sIXQOkjyb6rYZkfNb
C4Qaz3cMJmGqyTtxwLxDBaqe3PAsWTaI8lCcS/COGec2EPTmmsyUa0wM8k4VVR3/urxzy11f7oxy
rqCdCZpXpi+h85p5TDGhYxnMujOYpKygbJOq+EGIHvL+jtPGcUOwAtzxWls59FEkeqeXDL1CWS4A
6OdPcO5kG5kL93cMyvRdf6s8e1Zf2LUgIAjI8yF+I9m15Z2lE4Fw0dzPXF94FsXEpXS3irUtjCO0
Z4OBElUQIxMghIQ6KYuhuO+0uSatLHJd7rhPGDPrGwDChW5DhuHJh2NPh23WrXV5Vr4G92U6Z8aE
AgIxQQ4U3Lnr+dYNDCw8JgLIim1LFj1U98l2u33a7tHgoktc79f2fok20V7yn9P0tNwENoTsyWb8
C4URRkJUMxPKkVVvY0mYbDbahNVqAqhhWk8275vlaXn6/DRfGRlNrnC11+AC2mlUzEXaWfl0AZzZ
XvCjmj0kk5m9ttd3HOqunSyt6TvOIyE6Z9ZOMA5dQKMAPVG7M93tAJsVuuFaGIsv0rbM9DFQL1H/
oqJX+yAIKxYfMudR5W4YfNbURJhFTJ782KSUZPnaJzVfHeIoqXyJkwNfD/CwCgoCE46SKmBqEMzR
PwjaWcftImGOBsXlxojS+icrXVjSUuIFXk5r7a1pVimvBBXzpqM99s1VDHaudzLvlXLq5U+xe3Ka
lxYlVBC7WAjwHpYnrVrH3UnnfRrGZD/B9dNAI4oBCXB1O/NHiQO9Pk4vYRkuEEUJKbB2Ze9X54j7
IOFXWsJMpc9IlKaCb04UEEbyOPOj75NYZCVSUKqsG4IsTdz63m+fRf+SJqhycBOKOfteY6uP1BKD
PHl4Yu8Jyji1SyYpWoWIf7lnhiLz++vwJIVvPv0YRUIuRuyAEByr8F5Wrsk4EedrpYOnmY+xecLi
wV1cFq/gzaPkqdVw2rv06Agbad8a9SEI3+piYehHNk1aANDlIgeUr8s62pfRSkrJqT6xoRQxmtNw
kINTgz9veNRATWqwTKh13kEtCeQVJsGRTha2ZzMhouQhqJ9S/0kdvYPOk6fdZeHR7JdBe0oLaJf0
LtwPw/1AdWg1m0b6dPtzyDf2c+flu7aLKsmWbpgIThk3/Du1aZSiGLRSBs9Ms9glwXOSv5FXUYCp
nqjlLwdTvpuCqHSgdFT7omLeGqmyoc5r02XOiU9ZsUdxr2rvDvmptM/caRdC8FJ7QlDnbPbEriyY
7K01OVj4KfGD/yao/64ppuqSaEiqhaXrVpIRlWU8hKUX3cEVMRfRWyZOPALPmGMjVwR9p723vwyB
vpmQKX8f8eZaO5YYa47lRnfIgABYxFefm3bP8PrXGZn0VW+ijZJezBgqIpkvCmqAIXHsBoOEJn76
rNqHdIEBZGGby9/tENI3F1IzsVkxt+YGMpSbwZ9hNnlWOSltOF6FTOJsc8q7gGb1fntXLH6+XZVv
DmZquqIiw1YsDeXyv/dr29RSquk4eRuR/ZrrqO9KxRrgeem2yKOpJeNBkAiAMtTrLsEJ4RDcaplM
e2FLMcAX6mHRUlt5wLRUc+5mObYrmuOtP827DkOivhvqaivlBCmglnACZ5Po/UVV7jsdUyRZ7i3i
gJ8/0zeiHa7dX5/ppvXp64ajCJmcHui+yPK8I6Sxhbhhu0/03xBZefOfDyh/0dePX5bFEy//Gdda
NwdUeplvrIx6HsPdbufZ88vk/LbYzuyXYLLk9ffL4b77zhj6c3/w2DN1vPnOclnXUkPIUJrfbw7l
5ELq0ccZfchyu+Ad7U9PJ+n42zG/PACjut0UUSMpliQq2o1dRtA6XelrLAQEzDEPeURzND+8rs7+
4uguHiQ+bHyRbFueLJfv9/r150/89ZFABiWr4wPBkWVE9v/epYkwiG3sG0CMLvAg8GAVG9rB034K
WHhSbozLL8f7sq6Oh0JepjMVlznoja5C1CrL8EQsCmNSBRtORlnNhq7PzFq8VAvi+367ZWU+wD+y
hZsDjv/8b/VI2ZY6Br2Uy5utmtUr20FKIhlgHYiAX555eRxK/3Swm/snEhvRFYyY+2djTHY4fC6X
brKaIM60t7PtntfD5waL8y+fUf7tot48JbIZDLLmjIfdpRw2mTI9sFckU88wMq3vvMnydDrd//JN
fnkf31zYmwF9Z2qBUQl4QDZTHHznFYGgxgyzzd1yqvz6kHz7LXKHKjKSPcxsN59QdK3ahAna47N5
BhJ3YRh75mvEOvXysrSn794v36T2nQwCc4ukczzER9qXKY/bR07QtuGlnun0hc6IA/RZvG8I7FzF
sxTm5qRkotxc+l25g1gkEjezLt2xhRIPAPts8yV5h9+E4JRQLQa2R0SfiAkNEA7lo/THXZGsiKwo
P9tPzBfsf2jvK2cfmXhNHQ0xEFRdd2Cg7740IKx5Z0ir4b0lS29bTJU7sKLokUKRQKDxtVwvjVU6
c2zzHB8IMp4ob4CwYRygRMATBUH93rgT15w+wCiWmI7Zyrk+x6SaAUWY6uDi72h00geVspn7YR7L
Rb4TZtVaXRk2+rIZHeZJfFEZSKcLoGGzfMr+BsnRrpzThVvIqxKpIl2xYCm+q8dk7t2NGfA6nCJC
70Hroz/AuLKOryjY6TfTrA7xutYLDCWLjoaDP/Pmozios/+EnLuwZu449rVmwHQU9v5Cr2xlQdRV
ds+JEAM8/mZ/pe0Em0bEsAQYBdTPDtfyFV2+bU6k6yht6EgQpEtJ2q+N4Z7tyMzarbElvJJtNAFj
86h9GtEkOjf32BlkZM22vuwWwSy6XiFD4Y/4NE7ALIi5fqzYg6D43vDGJT7PZhCxJMt6nuLyuRo7
mo1GNPMenKU+uaKqtkGIM+5Y0batPqMXZWHs2APNga6uiGW1gesxVKc3UaNWfFQWkr12YY3JE5Nz
9R5o65FFUGJK2cC62NZHcSrOvftwFV6ae3KIFjooxYm1rg/gV9jIhYyPhQV90uY+mrUbukuLHL9w
MfnMZ8QJfVgr5XhNVziMbHl3qg/te88ViRf4eISZs6wfiWqbIV9fMbt/o5EK/hACg/G+vB41TADz
pxYVyZ3+ps5FvjiQO/0y2q2jfTESqcnTypfsR+0n5ld8MpJ1QChHp24nboVFP60WzJC5/GwPbH36
5NBSalGWKJM7WjDr6MT2St7oS1hFS+KO+de196rmby8Gl4W5G0CrYt4A8wRCYROPtMwW3ixYOC8t
xina5XQ+lwCdpu2q3T6Aq7Rrzp+MPc4qsteEX5JmQcTIrJszIarGr4aAvk+sCYhdmCHzx0NrtQO8
V0QNkBV3cnaEnIq2dhG2/oN0COxPcwnonOeKnj0Qssd6Qsrr3JqWs2yVn9V1vxbuii0P1My5UjL3
J/353pulR+vTedTsHAX3CAX9dd3/Rl9mySImW4ojqhZ9XKL/erepVmAOUUV19Dg9oJe5rM4fuHsp
ju7G4jmwf17x1W+KMQv/sqLrFjULFdm/hwtlTQlV34r3zAEZ1OqUCfAdThlISmgEpd1e6Z0xTQDx
J5vkh0zAcQcCW+V5kC5pXTP/iD7bRzblKQ09CHdMc3UmB5DdZoo8BylWhSMnnPgXWCJiQ+7olLAR
Mpt+/iDfVZV8AgmDMv9FWnbzmu61Lmibsarc7aYH3T6szitc2PvKXva8Kn8p8L76oRGR/qe0MzFi
q7clVp15raXqonrGhLyEPdW+SI/qR/tRvWavQMXgu0NOhV7LZgSbmDiB9Cv88okl8UtlgnDWlGQc
lJpscMfcvK3jPMhMqUmdnbDhKZrRtmlW6IiYfJ6Gaf9CKxkdnDdRHsqW3EQYceh7mgeGUZY5r8Yg
+Cl50eFHTFgWoFHMYROaDmDQGaKzpyk2lTQbcCchxzjSvf8wwFkeYAbSdmPZvfreWgOfsyP+GYFL
uyUuqTIw98yYx0AGZzpFL/WgY1k5SDs0zP22JAQuWqeog5SrN05pJ0JrC0fvSo92amVM4+x4M0by
8hMcNzhbjItwSf25yQiFTICrcRyYczxBZe3HQwT6EQUJ7FdMK8dfexPfbIwMNnqypKu0DDTVuCni
89pJRclRxU3cM03SCA/Vd6q3YbSISDyl/eQbuzJflP/3ewtbiaRrGFQpjiisbx5JNxbcUkqSSzGv
Z+r6AObXRuw/NafHGe+3GcqkyYuwKH6pOL/RZBuGbBBKie4YZ4txU1UXfuilSp2OIQEUB0D+y4Qu
+q71NxIlRK2k01rnTgfr88uj+7Uz8e+Bbx5dpzW0yBRjjJJrPIUEQ0SXeK88midk0Ctnmu/iK1ig
U4/Oy6f76eKn6lf1u3UkzmEf/3L5jS97NwkhvGYYpsRl0OXbBViOhxQbdiVuS3xSsgayE8x/WRDA
Zsk0rNnIx/SakbEJz4F1HX/mp2u9ec6lU0nN12TxUjXgag68ddpr7ELl9F4ylRhr9AOtY2xS8oro
UioMARvg7AWTqqtDDGMR9Vt1rSAiqgLQhmjHAwQ3JdB199msacuFSwUTCOCZZRGGqyobwe8ukeUm
XLr8gX4qNEWGvoFGAeoMCzNGWggYqFCgSMbIycF8Dhq94HYbYa+VaB8b5oMKkdHjfJPGhJ2uPSVE
JtcN1j5lwX2+9SQEgw7DggzbhRYQyx2DqOl/c/AoX99DloH/3FAVk96ccbtLL0spaxpNCQ6y+BSb
j0WNJQ0xagUTLTBeLMKfDCycZsdSire5M6lTyb/rGHf1MbnCGirs2p3rKa1qUBQFaDLyzswAAF5I
4USLtnyLws1gHgh4IOSvVHc/38Tf7C0sZGOKhVye1yi74X+fWrlQg8gZ4gTciogUErj40lz5C2JX
KOmia7DQzz8f8esOUfr7iMqtjV1XSkP1nSjd60xlsnwVsTUweuwM+kcPAisz4o1cm+iMqLtKbyWZ
T7A/R0exo0LdQwgEQr5n+guoUNKRgkghKPiQ5AGUd3LfzX4+3T+VxD/76H9P98/y81dhE6SOYDlS
EV04TVSLvKYMa0JhhecJl1SFaLa247M/0/ZYeLbdKXptXv0P+Si/S3Bvj9iFBtI+Jsmrskf4ml4K
/S4+tA9Yr9iQGVg3flkP5a+V2D/X98/74e8T1uvIl+IyumSPUMYv3nv92aFO62eUPHMip3EisYVI
R3MveKuZvgw+lPefL5o8tmp+umg3a7LbSmZTlQJ4SOdZNsm14/nWHTyu1Tx156qfzQ9yiOn+aiQ7
CUFLEcSLFjJ+RPa3HEGYYzMQO6tEP7qxuAvxpqevoNWKrkWy8Fvtqn1/xXiGAcTokv5naf3riilZ
Mihy7gknZrKXEVaAwLs+Bc3ecVfhyU9tYZ90b0r7rubPjJsqypD+TC68OnX7+bpdIbYjMZaZ0aMM
yG1XNxiPpZU71VDXkeOcTqvTmAF6j2110/qIjCYOesMnhRJd2SkEJeaITlY/fwXflHrjbfC/H+qm
IBcjo0/CmlLPfMYZ2G2jbfkJu9kg5hLm3sQDghDZtczOMYzs+E3f6KMR4eeTUL80Zv48PP9zErf8
HV8HvmTFgnOq1zJqnUk8a+4aZHsnaJ95OTkIBP8shniu4ku8n8dXh1H3uUpZExDPID4a5CXrUWIL
H+rkj3kd/Uu+iCBPEW022+tzJEXA2qpND3GrCjcMN8kSEIi4AWhxbn+tcW6Xe4n7gypd5e+KLpq3
d4rf5sTdqEO07eU1b7lyGB4FmSDjDJQ8E/kxg7R0Vhqasp8vpHz7dv9zYOoqma+U1qx5821GadOI
RuKE257C0YBdoeq4kesO1f6npj3FxcmEbix67OlrStD0JY/OvWfMs4Lv2biGwoebnQwSnqf+tKb3
ECYSLRumVa2679xPdfitP3+7Avw5YYNeFS8VmVHZTZesE/OyCF0InlwpN1r0HcrAK8Dcn6/Ll7v8
9jA3PWMlKh25kcVo67eIzLDgWzX2dodw2+SzsrJp2o8jMXPKBcjI2NVSErkIYqRAaT4VaLP9SAhh
BOqq8i/loXG7qnBqfHxJ1cfHEBH5zVdWenniJEZGv4hoF0gP2VpJdjFL3EqWT6ZzVIxdjDNeYYc/
HEM0d1RmLD4BstpefLKQYqUrM5BQ4Y3sZPIQPaRuzrnR0VRfNHxI8cPQvQsDZQW6fNiU1SkN77Xy
oYp3ivVkls8SKqecIbe6EnsDNOI7GmF8UrPcfWmtgxbe1T6y0hnjIJOQQ32hKi9xs66Z6eX6Z2mu
tf4imFvyp+L40A88XCt5myvTgTD4dFl1v32XX28ZSihNlkwMagad+Zs9vWzkcuvIJS/RVVWdpKqD
YGk9VvBKC3QOqWLMWyJsPJTCVrQ2C+zOUGdDJJ9FUPMwBNOf7y1jvEX/folJ/AfTOb0M5j5g2m6+
wMzJm9itw2Qviju5u1Irhw2Qe+Paquokt2AZlYALMOwbST11io+AYjdaozSVQFe3qS236qTXURT0
RKz4UI/Zq8KGUItkHoljImNG0DcgGn6bngdrsXo2cwJ7u3ASCdFCgsXbVrus+NDrEDg/WHHvVHrq
PNavjR6scxwlqvEutu2qFj+04F418WJR7tfWKuhRgFEQC8UV82agoEMgvjU6OQ68khCSyyIRyViL
Fk4WT/Vk17Bx1pLPvMZhIrukaz9XMv5l1AdahYopPTXM/3++un8mxV+urqIz74GQZup/ysS/Xrq1
H4hGwEK3kf8Ia9xV4bijiBqjRDGR23XXP3ec55he5/BDG2Yt2zghgooOMPrnk7l9TY3ftMqKzrtf
UU02R/8WwaLTyL6g5NEWAABYHc2fsb05F/WRG62Wf6s35HFjePvR2aPBwmONwPN5Ux2Zg2jEuakN
jCsedzTLVuH1HC4+qsnEZi4jrNoJNtDNr4e93a+On1JTLfboHNngwv/7KdsyzipFrGNygYmt9CM8
7uiM6/iz4SPqwxVUHSGEaMQjZ9YkyT7rw42E7JhevKS7p3wAgeDXM7c8sTtcho08h8Gd+NZhqMWT
izZz0Hvq2VMVfIy3zs9f0W8nf7PQ60rkiWEYkDOPPYhIhb5f8IorkLCSLm+efj6YPH4DX7+h/7lU
t5IL149DxZHSDszX7gAdEQPaZHHUR3PujOkrSPb3U/5bU/PLzojvB7iYSfuGzRj1xc2C4+W1Frax
ShPhjjAicBwktEG/eowu9b6i/dSR12YHROmg2D4T/o5XD1sGj4sY2gifCEuglA9+2QB9dy3QeijQ
zlS6rYZ0c7fmeaqIGE3TP1c+kChik3WNKiCxIoTmqLvLbl9k2UKIKXTlq+PL+G78mRBAihIB7erh
fjTMh70d6Mad0UYLy/LuKrITfv7Svmxlx9tbVNmDG+OZirdjMvzgXRQ1nrGPhjuhWIIyJ7yQrFnc
lsGqLlZCdzIJifaWVQlr7Jf+yxfxyJ+jo9JhBZFFlR//Pl2OVZkVfO98HxfSMkcUpqTesuEJCb1d
k5HI5o8lgBEQmDPs5JAXcdAugtJf5sVwqkw4Op72yzPzpTX2n3MydNrKIAtAYP57Tl1ZSZ5mFqQH
dxCbqnXufZoCDkViNcGKoIW0wtn4yvjli/hSrI5fBITR/z7szYu8ibrQ04oSr3jymQzeqnGjWZdE
M4l7IJMItmQnD47VdhSGHqUxNbBqKWo4q0vyZ7z4TnavfeH98sL5ZgH556RuHi7JE3I9K7R430eY
otVoCk0PL9U6Zl8/5O2aMNCfL8O3B+Qa0O2WQPbdygsayxJNgIyE+Qi7urBj3DQF0JYZxadq/LJg
fXv30Wln6RDFkSQ7vnL+eps6sdu1fRBFe200etYLmnL2gCMq3A4DoIYOohrJIYBUQluCTS5LdhND
sTfeBXfdmNpvj+I3L1QKOKQkItBVXnE3N57UBJY0ZHG0B4hHeEPL3sSsqIaEFc9Ami2I8QuahYg3
MoZ7Togq56bIz1FPDBWNSS3eBFb3y23554LfLOqoPHRQv+ATeSDGeu+va1TDw/AiHUfBQNvNojmZ
J9NIrNZ4mxQ9W3mtsfIdGaOg4kxVV6wnbPSmbUnQe7lXysLugnrORKKnpwINrW8yrvJbnkNuSx77
Kj5qhKSk+nDJJabQRnnJBn2DhAc/xK8sSM70yycBa8oOVEWCYN4syYJulXGvp8jgMtuInl1vLWSL
wT3F8S/31dfvkdEaKkeauqqKIu5mUeuMTqzi1CTgQj5hlkr5kMbJqCgIUtsg0675rR35ZQ/AXMg0
Wb6RxqmmfnvjtIomOJ2YwMFnfag78JTVrGn2RViTnTgTunfJm3cKBeubRo1sIB0dapzpAQmY9W/n
8rX+lxUGKTTVTR1y7e2MkX8iORDRcUmLQKdeUl5oKdy1eqzUDXYhEQEEkTjz2IknASdC8lr68vMa
AsL0y1fNYSgUgXeLlKZ/asm/blolKdO807JsH9IeTwlXVsyFPqx84De2qLW8cT2bONikgQZaS1tj
hTC3LBZq7F1UKiVd2BaeOJMEB46/fM5QhcRk78hRB6mwmZpED467GVOhtgCRNP7QIdIFkrgGEeH4
8NGHU5tkR6ZyiDwz4eJR6DnsLVv55PofCjJpIcYBShYxQLMkHeMNSMsRxK1Wjb3tTVo+83j7IdBG
lQaqA8WmQ5lszUSSB4hIOQ14pS1obo14Tt0V65QQTYdkoyhPxsAUt51p2OiGMpvrTTANkkVYPQUw
llJcGTQy3SRZpGl110iIGeAWzZNsCjpKODP3GRizEQSInRzhApw/fjJMcenwi/q7h3KVrnxMuABc
ywkRX/1b5Yu7Ev3jcKQPGRGRWPbSay9hHSxyHCxudypkTFrkZjgSYE1n5TKqDLKPgNGwDmfTydcB
jBBDwoQClsQFB2QZsN3qJtwkYTMbquexMu5qNmRePMvZ0FfdrEnhqZKeW3kQEsKrFfbYD/I5WzYl
f/bCGteUgNcBA0u0aDAJidFngPpDCPWpE5+KPpr6yU4uu4kuIqEZOoIpY+IPBwhMypzmjpFdx+o8
y2yxxH2JYZO0Nh7lxqXlV3Lb/nLPfvPc0PUZBXU8wXjTb0r1VlJbRlUCrlt5ayjMdO6EZm1m4nR0
/ymEF8DBl2juDwtirYxureGu/fkUvr564cb9dQY3BYisZ1qaqoN3KNOPiBDV+shxfeMtRbKib38+
1hcAsQS2/e+DjSfz1xPaqrEy1ArmbV1a1xEDHe25q0FRKcRNZ9E8NRGIW9OETo4uJTOz/TCcz7Q/
W0m5zQx55qvXIjr/fE7ffn6AWBTDssWg/eaUOscoS60zgm1FEFiC1+Bej1/iepGF905z//OxvuRG
/Pn8fx3sprBC6Rv5QqEAYUVVwixkSTCThG50G0zOZwSkr870DS7L8n7fTyYzctR++bK/qX34Av73
BG5fUprkmKnm1/42KU6+vGP+MRk8wATyWPLy1uiDe7MgF1XBTeUuqg6CVfQsldfYeNa6xc9X44uI
9c/VYPwqWVQZRCrcXI3eYMIeWZ2/zawOLhHI3WInufeFtgg/EnAVqbEKpLXGOaaEG5ft5y/HHyur
f0sDLobBt26gKRnpFf/ejbWqZUMVcTd2JgBlRbxQfRoFUZkxFCuOHzTm1BxgA3q7NF+HmMmj8MOV
KYlxhP58Lt/ehX+dyk1N2opDI1UDTnRemSlsHYw39FPabG3595Hw/7rwloJSWqTp+hXS1IE4USuO
FtYvAV1fydm1XWBbygELcZ2jNDTpTmQ2bTCFwKm2/uU5+KZUQqSNpH8ktI3KpH8vvFJ0uiDnabYn
cq9jmF4xEO+19tDIHcCma6eiRzGefr7C0viH3n7bDM91CiY6prxT/j1oLSWCFrpafSEFDa8lKrrY
xoj4Gk32ya5f7uDl/DZfpDP23UE100SBPkLQb+uiVnN6keXMJUgk3bOzvzfJMwEI9diujTuSTdbh
fb92dga5d9mWyDvYbMMqXDaHeMlyt5SxdgG7nDjrck+o1FJZhs/dg7MKdwDbrv7K2inr6t4/usfs
JUVkSMTMJV3FK2Ud7N2jtXCP8SVfBWdtrayhHh2snXgYTtEGaPPe33UP7tpcdeLEXGXLZFnOnbm/
hRK0gwG3woR4dQ/W0dk75/JBPytHi4QNbWXu84fu6HzAkjmQvjzX994OjgVNZRKSfv7KviBbxgVC
AVwKt05ic3TroEnkrIpHZMueEBsyn8UQJ+wMtQQmsA4YEfgu1JyU2kQakjuH35ZIR2fqQvMQlkif
SGz9dKRJAKqa/0OGLOb7EV5JjYGbHXkrftolrF9fW+ngCtq5Dieyubjp9OfP8Wd09+XW++tz3Nzv
nZqG1TAI6C4fcRMDkHVO7QuW5eiuhM0wcZ4ETBiABIhDxhJOtTRgWzWAoINxQRxxl14ropSuERhj
MOzuxOmmDbEc/lw2Zj6MBW3K/7rNSAmd1EdSLVOg8uUkx29MmXTG6q1Cl9Sm9N+7Z3UbXrDlK0j4
lAmyAjZ4eEDro5RMRyvaGFVPOCnSCovkOGZnFLggvbydDr6BaMp8lpwcyIiH4So8xQ8/X6n/DAq+
XCpGQDCEFItGzE05ErtxmVdym7GLTBajssbNsOw6JK3iXvGx178o8BHowMbsrISon41t8CzDVo3V
05HnpRYtqMZj5snFNtPeoQ8pMmCrcteUOGtNLJZ9tihF2LjZSXHvg/Y4WEhZ6dEJIS10dBNE6EnF
vBS6VS6jl81c0p/Fp1o5kXrcF/lB7hQANynxmotxh/7Ba1Op6RTlu7R7rsVwerI6LJzVR6isrQyj
o2c3xsKtQW5/RB2TRxDA8hvVaxfwVYOWL5Vr6D5birigRm39iOlvNGU0gT9W0S4qI5K2/0zCftEj
4HU2SrE2GmMqex2GeKokemgK5thWRa6tH2X/k3L/iEkzoutaqcnK8AGfUdZDRuJBIEstOvYiFnwN
e38MvQ13JDrylH5Xdg0MCuVojdBJtPKJ6KrzgFbqWIjLMhsDswZZ1M3IXJ8mtTYfi/MmAfnQcZG5
j7kp0aSnBH+5QLOg2xUYogRGYi6Aq2vBFKapdmmoQyZjY3Y1PMg7/NFlz0+JzuKlk7ZX5jVCac06
JAb/xdl59baRRcv6FzXQObySHRhFSqJkiS8NSaY659y//n7tc4Fry8YI5w5nDI1FsvPee1XVqqqP
+Yi0WNRtPUjdkAR1C6pbpxBrqdxIDm2OA5BcXeJx2BbncTwHwdJNza3tRHK0BeC0p4BW7WgXUyXk
ZuYtrFJQFHdS1uFe0KOLuvYinvJ9/w4z6Uq1eISlXHzV9b6kWaqzZ7nHJYWydmJcKXRMBpH2rWes
eLippli3paRyA7y4G4DeAfKnwf0in48VB5EFwcWq5k2axBtNTTDBxew8F7cj0VH6Vah2yDp6cqKm
wanVDPcKvHTI/K6lXd/3dpARLhcjEcw01y/o7EWbO07+Jse7eBheTezwxuStHIWtFZyTAV0VGj59
bQkCfdXyOgOOaQe88Cldwvy+6zEISJkD9GgD+udOsea2S6mm4XGKOmwWmkNDhRzOiYOYyKvzxzHd
9JN/GIPqQMRlrAc7WcBkWCYP4aEeyCSVVBvKta+vFWOMHwDB672dFePGL5R7tQjWXWDcy5G89Uls
DbubH5jct6Bo3NVLEz8d0elVHGU6vskkqKMNBSJfKFaqWw7HYbrJpKCTyMkupXH3nqUxrJaP67v/
KJekIgADZyP2hdxZEV8o5dg98NZCuSxEno+AU6o8i4c6JwWxuxWdN8F9YlVG3PrrIobKBtqZoMFh
20vGAAkLpS4MqJuLg89n12N1U0HBcsCTJsEw8lqT/NoxRC87PEpXQx24Z8M976txq69UH2v0e7kA
AdOxTPExSwqxpQBBYJrCVwXGsK0kN17Gm2HwhPC2oLcFZw88HkdlxGzx3ZhtBQTH+ZjtdcJZwQCr
4ZiI5TrjYemxgUq5GKN0jqbsbujMO2W5fSIkgKRRCBoXQkDGuXjoCeStykDYuCbfS3PqKeG2Iz4y
OKspJHntQvfTECEx2uOMt9CcZs8lm0Msil6AerC0q1dpFeApiKvDZLgCTSDBfAsW21oVK4902qg4
w8wlemNZeFS73o5xv+klyDHcoNrp2MEGBdDuS64xF0v0Xzv9KCrZPkw9bRavksRHGX1a9bUfaJPU
zmFLhEqQ7UrGmLLU7SrR16HauJFpPiYC0EmT2u1Evpqo7s1mXRU5tp3EtGsZPTrRNq6u/z0lsUT8
1xrutynpS4U4iNkEbg3J1wVYayzHO8VHPNaD5inVb0qvvCyzjZViihFJxyRBnsUYJiMmVm5J7gjA
HzqwTBPTCxG+6eVNDsu7TEocsaIDgzg7pFoL7o+X/jFvrbs2uVaFtAkLrmZ9P2EQFvIkzShnZxaD
twT7DB9Yhfls1Usfk2ZtTW7P0qcPpPowDf0gZKVGagdOO0a9qrSXCnOHPnlIJ+xIjH2gv0qNKa0K
kcIvOYqTHWMDE3LnpeUq0fq9Gbxk01uLl33TPaTVKU+4kkRmDh3N1IRyCKQtMNLO93FNCm65EXDT
FAZ+RXCOaD2jmygdvf+RxhtjdqvEMehOJCmA3ptOwUEpcVHK8uBtrfoRs4ECjqvaScOnVmBMtThn
mRFetY44bU3yHSs6ExaGebpiIQJ8I/ZQqGeBryOdlnDekza5WesytlW6G1nOPNva9CiP2zIbQMu3
pWA3AhZxMY/p/TgE6xz5ZAZTTqP0Y0EqeI7fYMzNOqb3Dahb0KvgQNp9gJ0KQtNUW8tkifL+gjxm
2Rw3IOO7qMagQmveAcYJ9BibdTMHPPCIMcOdznOaWvaAR1klnQGmZFQXQSR6WvMWJqUrhsR4F6Rq
tdBd4Pwy93Ohyq4gZ3s8MhBwsctdr76I4c+CgHNTYzTFBwPIWkOqUMuq3aTpY9DBE6X3oj5vFFYr
Q0lcMUdiIfWQ6Nsyc1cWpoOm8fAPYuOGZnGXE3Id4dNaN/TAFfVPNXpQJ4ymcLkUwRUFCS8Zf4pw
JMzdKcI5kqUJrEcpRnY7FjSY5e6yYolkAp6jcN2ygr03onFl6tw7nMlKO04K+uR8XI1jZAe91+cI
PoSfVnMFV5uqeymIoUE9P9CXhUCrPCHaiLWXs+Wnezl9qnHeao6/RnBc2zEykLCrbGp8iXJCboOP
SdHXQ47n4ChYDhNHSuh6Swav0G+kcLbrrtv6Iob0zLOpf84IXFm2jAudH+0SBnlFI3shDFi8kSV5
U8ikrHw4h+DUla2D5oE2utqVulclejaY/P2C0XY6jtVTXki7wi9dOIOI9QOqEuw1KwwEY/DfabzN
2V0u4qk63OXGWW3eimY/Hpv2seyP+AOFrY31b2fYwmjh+QQUa6jkhuBIG4W3rI7sMDDWcwS1JqRO
jsVMjLGh1r+lpnRRc9R/g8kdS7QSSIVSpl45Nu9yVp1nLdz0koqB//DWY5KmLsBlqtoSX6Mn94yl
BpzHf4+G0oKJfF2fI+mDGpKoyeiw5Pe/IXh5K1Rm1Cc0EyHpyz7RrVvDLWvHdei/Mv0q/bXJsDsk
IFR6+u9Nq99t+ksVJZiTXqdyZd0hCOvbHcNkmBxy/6RWz2W7jWtimz/CBuB6+hBnD2UXkMoqNHdQ
PkW87+NLwgIu2TfJO7xq7/9IFPw/KI2sp9h/NLqDLrwX9U6eD83gatTP3RkBqhWAhNJ0GC5lJqlA
zJ7N3X8f2L/P6dIIQquPRB/Kl5pnjFJLzA0xPBjjHaCcHN0H6XMPLupXl6XvpjhWyVqBkf8Oj/wX
6kQbiE7wI+0gTA1/XsxJKdqm8jVhH+UOtGtiQjBqXlUTM4/+8DvlkPRXnspSz+sAMPRvoRX7n26n
324eSenKWlVHkBDaiJCyht0G7xfysFg4hJFTUoXEm7F6yXOkCBotZGXhWqETlOdSczJjL+puHHYr
64dqgRM5/vBaBD/E8HE6SeLBfCobL0Mf4HtBdkeJzORiCe8DJXOuPjTzSW0fkv7dH19lOn4LdSfR
d+u/CcuyZ4HZceu3sACMmm2l/YzL50CyZRZT5rDL4qdIf/D1jYyraGU9MavGqNrNwD5UkCjdofUd
uBhRcXTrCBtUxz9C+qEkr6HRJnZosZOKTaXaoXUHd0ssh9G+Cb7TRtuyc7VyNyenNCA06ydTYOBg
T5g0Tv8Zz6e6uEXtZkyfzdjtQq+h71JwMjAXJbOtfI9tUYutHEHQAueFBCaaR4jZviQh0R14/gqh
3VBlxOneCnEp9S+TRoIaq17uZDO7q+p3UXyKha3U3Qf6rsa22hpQtYXnJrvNdApqfst4+fzN3b7c
VF9HkCWSD72nidzzq/TESqW0jfLcukPomZDe7T+NwzkOD2K4aYqDFG2H7JqoLGJ2I5p77a4VNrq8
/WYn/sEVYkqj6ZjUmxiK0C/+562fZ+asZo3QH1kD2Fk9rFXp1aKLD3ZxrRMKMwNJhiSXjJh2JZKD
8M6Z9fxuDkyGcIvqzbp0yq6hj3XqPipN2PjmkbVAF9z3Adc1lbctxnTSJuhuWTytabeiAMVXcjXi
tdcGBr3fpSPO2UmNElsQK8wgR8dMBFfLXg093Br+yRLm5zZ5aJlvBRRMUV9DtV8KirwinN7jmKh1
eTwYff8gdXdTfJDK0Bsmxv4WlSPgCGnfwAIGgWD9eDUgz4qS/nKdGHnS3dToWfM9gjDRWqIfHDah
GdAT3bq1UDPMPRRM7MlwsMRhY8XKzsBZwj/2umhnJgJPQrNAZ8RPZp9cP3Yy3bwmRePDOERrk8b2
RiWpBX/thmKljkS7X4oh0CwpJS2ut2tFXgfaDG6TuAZ5VCJS+8hEMgbGVOqu6B8l+aSm/UbvqP/c
eW6pE5+H6anT6E5rPuT0HAlLjHm+lksZyuwj7ekpJiWwEo5R2NiQ0XZJJ2qFUamlLDZpGYbjmfWe
ZKyTKBsmrqM60e08XtPkZSTbYSzvLAU7UWF2i3zcyOVlKK9GjNdFQ2siZ8Mn+67sSjfhY4LWukaH
cSsPkzaxrLK055CWwcH4aQqvUMEMKZM9UdZJmrANUK7WmnH+5h5eOIE/HyS4NCQjOt1slkyT6p+3
cFkl/hQCo98xwi+kgcy4NMSFgxlmjrlhcK3nq9Vi7y7cRmjZshG/Wwz8PX+oskUbI6J1NCLWr4nt
t/G8lJVEqQVY/6aB6E53gvCk+9iiOhMIvtQvYX998Ykdm3TLKZbUe1zCCuOKcR3rk/8+G39TCpAZ
BoAD0VDY9phf5tA4Fnuz9UdWSPVOpOEgP+rlE5EXyUISO9Tk/725vzpH2dIf2/tSFPqVVfh5Qgfn
M61g21Pj3X74q3L3Xd7W3xQVnTbwY8DgFiYaX5W/cSFm4hAJLJONn2COq6x8mb9jQP9BUgBpLbE5
aDdMqLgvPJg6dyl6OB33erIjiwVVo+uxDN5GCzS4eQJC0cEHOvy0M/rGFnm0/w1C/g9y5s9d+MJ/
RdEwDZEhJgeBdTFbT4M7i7o59I+AbD5pcyw0De3aBNSG9b3Sa/sxovkSiYY0fndp/+ZsaARGw46V
EDEzOJf9+VwNAgO2kHI6RL91/RpqkJiCCTf0qMhtEwQr6e4TlHBLAeCryqnJngpQoSaZvzsr/7j6
Bj0hElg4Ebf/I3j57flS03pA0tLnF/U4rbE+ttvHyMHOgsrU3CztwdhvfrPNfzxHQB0s7n+xssYv
Bv+3TfZ1I/a+wcF3+AUr9wDccfMJFYnkr6g8Kf6G95T/Aa5otLUvV18kjVn88hwF+Wi0Yd0kh2R4
Ygna4rmlzk9T8DkliAANFeG1uaE7sB3fufC+8DROXgLt03evKR6Aedes/USCPY52CrTJ//4pR6rD
GkFkXc7eLbfKb2cDI8J08s3EOKjyPdo8RZS2C2gbfC45Txn9Bdm9Ndxb/XcD699rJNqXROK6aFIm
6ehrP8wszXluDHV/rOkiGYhYrOk0UNd6VO2EAqt4ZuNTSMd2Wz0ExKGyul8b6rgWqkOfPH9zDv4u
u6hM8NKjSkBkhuPbn+eg0rWyGHqFbr8VqTaH2bbcefWRYhaNdcf//oRzK1BcyoZlqUuR8OfGukRO
uzHquoNYv8e4HUT9qRi38vwkZZsM9ZHERGNgDVlI8zfnXNf+9bShQJUtTj0P3FdJeZEY5qRpsk/9
19FWhBvb5Bj+RwwnZiTunATHkrbLNgC5REReqvIqEBskkMbJNx6Tkai9INgZzYkx28krfDWcMOj2
LY5DhbGffZIKW8zvhWTr6yZ0d0blgIO5dmRZBkEkeRLOv1LkSKsTHman61VeH/tT5+Vu6cIurUL7
ZtoPyJ+Ol9j2ysU0FJMAc+WspNX7e+c19xIZMODcawoXp7uDE+HnaMXcdGnWlwu3zUrfPlAf25dT
dZzpcI346MV130/ubeXNq5kRBjuScP3OFh4eBOchtC94/pzGPfFRa+POtGFXd8A7GKKfb+Ue3x5M
1tqVdMdydwUhvbYck818GOuPH9b67CUeXkQ/hHWPjakHvLviEPgQzkG3cT/vNXHVjRwaKUUn4p03
yU51cluiwGtPrNHoABuu7yMdeE6JPfqSD0Tn1wUW2JmhyeFKy9f8dTlKPC/JsyFZZhW7IFSr3H3H
pZiXuD5eXfxVyFR2lrRz5OZX6deBjvxfv79FO1qL141HjyUODCO/St3lFTkzO1iwp7/O2riBVMXy
LCRUqN1k6+XTl4cWGue9uVXeJdoV64oE6XW0G/fFbd5Eu2gHfUDC4sg+/dIbrB8eCo9zwd/gOP0Y
rDIvWN1ABzMSdJYvpoF/dcvWHrF8D7fQDth0aHPBSB/Cyel2O69CvomVqJ15SDvZV2m1xVGLy8Qb
OIAYWzZ8puz3S+a8YwFpX/inWZ+0zfvy1ymfxrHebfhT5Wyx9S2HsY2cmDvscin5/YU9YZMB00zk
XPAkew9W3nb1sGVr7n5j711ynfDyej/JjuG+kzazZ6lnQzYTzP0e7CNkFIe8+xEmS7YubcgxpFgI
Y1QtYQYoumGTi4hU1yyvgSLxlsmWtJNckd9SH2d8GAeReb7a1VMJafioAreWZFClhuFaBRPuQOa5
vOj2HNlsbcA+yjTcb/sTZbIoXi2WBBWwobRQ/j5xx9DDBuxPg2VWOWLlEpPK6FdAg+heYvzrccy0
BemQlGctBV6dRmyASYKnnzZ6WzB5Y6vSsaroEPDlh7I8+AahP9AWAvmiIkYq5sh1i0TQWKgOmTwz
X1qnAVEIFi5FM57s1BCkbiQ8X/KPXUSp1n90JUh4BAoqCo4q5ptBtBvYXm32VF/BMNwi6xbnd2iX
QboAc4N9ZKXXydjAK9RlITdbe6hles7qbWu5RnYnGR+9UB5puSBO+DAFH1Yb7IMe4rDuIBaMFwaG
TLprc0wXWgMTWShEuCVtTHZBo60zYjrSNib/MMf5ws0OPlB5meHvJ2nvfe7hI1yBiEul7jVp6+aR
fL+YJKdsJt5Lvl0On/7QrLtQ8QJLdnJTuaiaT26vf2o1sgHjcV2JVJ+D4EWRtI8NckqS9BHnXZIv
R8uNZt9TC81rSvGhL4mMpMwu02MY4mRd+2TNkxqKSh4aJMTztiKAuiG2lPCp6E7sNqIbqdxDBvb7
ebeCWsER+kWqsJrtNY/uF9d8UBA7pIgnMyrIicjU0izcHJPgPnqWMtluCV3RZpgnxYcA01epEm/L
hhFO7sK1PFZubeDylaOM07Z5QOGn1Gvm5GkwSS/FnINlSEbLXTV8BNqpR5/SGrEXZ9HjBJ3/3xMy
/Z1Mgl8KPzxcdBanCCTQUC2//21VUuRlHqq5nB7yl5JIvdaVveRN3AEaPGI3Tczb7Govoz05kjs5
8npyBifdplv/2vNOAiC9cQnz2uGt/7G8P3iLt9mn6vENSxi0sClf5GtLqly4LV9wuN+Mp9YVPfq1
PeAB/p4viVa6Z3oEBWz7F9UjvBZpxH24bRzdI5Fky0WzMSp35zOJuQ94fjnGq0lKHcF32HktL9OT
d7qXbnUv35peR7v96CofObsen5evVnnpXs87Z1d5wandrV8WV+3WDbHRK+2KgDlwdbd69u9hcw+d
w+68SK7oKDYhaE7H6M9MsGPs3VTeDK7WbwQmJyYxIC6MHSMmpUUAxvBsJ079iID518SZMBgiwHuv
PHK1nPRUocT20Iox4lYe3DKj6DKWJk6C851A8By2zbZuG//3K9UVbvo4RyZreSuwAaQoT5FTeaS8
8crt5ZW6JdPbMlwjvcASrzgCVAuOcWcRp8bUiTnGWvJ+HHS7ew3f64yvE18RBPJqVwwRKzz0dtDb
G+U6ndrVGUc5YvseFne9Zagef6D9foxdTLO3/Wr5ZbZWzxKL6x1xPzYp6w4ckht/EgbplU7nVos7
wwEpEXud700bJyKXsDP2ezlS5taDdFBw/cSlaEVEwlNAjJzxsEz1/kV5YJf5pLqcA8dYy6clna12
KCDxGuzc0pEfNWeCYlnxL8cynVnTn6Gglk/JZ/G8HBbGfwQ4LssL/ZwcoRh5qWdmQ2G9vbyf1LXq
vKtrkfRCVHC8CCd0xgtygZ/BRn3WXMlWiC2EhnKVTeMpm+kpd0kK5Cd/O+6ZcXn5W2b0zcxP2Bl6
PdYt+tZfXq/8jKGwicJ0xdAYeOq23kT8aTg1Sxx1G3joPQVuFT4776U9ISW7nD2I4XbQ8OIc4DZH
KKZd+Wvz1nu0owX0iIcaLfQJixFmMj7CUmMPXsRS4RgS9rfsx7JnfbuC4du274lH9pttYX+kOdpD
/CPyDE7h4E4vhie/WN7oRD/Lu/KOKMgLwRFOYS+vzJU35Cvc11fsh2wQYdwT2wfjTXFSpxHt1Fln
OPmpPzI3djK3fRI302Z6n95zL/ewINrE/Nfw6jYModbW2nYbEjr5VXjDnMs213vxQXcMO/aM7UAK
/SY+psdpnx/NbCVsy6O4F+AOt+Fu2k+b0ktc4sm8jO3CZTnztb8npRk211bYX8WpzrI9cgTSUcH4
Q/y1v+2arG632vovzdbyKv5TdoInu72DA2TvgKPZaHDXpbjmq7APOXUnluGYPS6HxLb4c9pAggcr
Y6uRCxp6xUZ3xjMGg4BhPzA2cPbm2oZ/uxg/NaaqlWZH7wxJHJOyVR9wq2OgAqk0bAIL1rzw48x5
JW7NtycuroWO+aN65DT/+v/Mbk7lfb1bTn/A6S7c0ltOKycCW3egVLrS4a23A2aLNJh7erDq9h1b
JCHGEy4xZ37aEDuzW07XcqpysnXno3RkoudguhO8tkMcKJsr74lzt1uuYcbO8P7TtBn23d7aNu/I
jKyt78gYUq77YWU6vpN6wit8idv8YPbx6EH+pkj6B1WlUghTn1EIAaDrXzDHqqYEbaJ58ejfpR16
NUd4ScZVSQa5bjfzXfuM53Py3Vb/Bgn+3Ory+98mPEyzwyqJu/yCWo1wUX2NVl50waLtn/89t/7q
8vw6teoE/1L+0YZIh+CfW5pkqVJGmgUOkK12a/V2nxauquerqY0cE/vsXCMPA/BbnBjGiMKouDba
Q2dB1hEwKaQtfTqDHc3K2cgHF2DfMRT8YOGaggxs8s0U9G8Qm38uB4BPuCD4alG5ftln0xDMWU4y
8aw8WpiGpm51h5IuPEeQRJf4lh/Vh/pQb/Ot/xAeo7caXIuw2Exe97dmI0HzhCRwrgtp218gAHsW
uugI3g2ThB4bYCF/rflxSdi90M9zH2yndE1Qylp87D7UR1II/Y/qzJMpq+tqK340Hw3P7KnQHB36
iYX/IcV1A2eRs/kjT2yUE8DvBbl03DVP5sM31++vAABwWTwxFlU7Db2LzdufF1AYMXUPtVY8y1co
OpIW6KpBL8iNKn1QcQwIYp6hBt+kHt3CKoxX8c/hc2RFQYgcoU34OVLgndWnIVkFyc+ZQvrWkVWT
wyaurZCKZdW8tbJd6avyXJ/0G8v6mDjICzN4jQzJHX9qRJqgEYBDXVNMpB/qTYHwW86rvq7u1NEe
SVPxyeAVIOOqe3YqI+0FCU1H78uqeBOfYX5BEAC3Hn38O1w0MEwnXBMSSp7wX4kZ0Z66wqVhHJdd
vOlhj9Q39dPEyy5z5HwvfNQX4x2hCNMtFB5Shjxci8R2geCUa1Sy6+FM4RX+0GBqPhTIwpfgZ0kd
fO4uMqQRMkc8dmtUM88pr87uzKccZ7ZHAwmP+oAx2wzYkVIFraYK2dAiqa7JaqT0oBq7Wog20qPW
2ugQUTaZ4AMgKJRin8rOJwruMXyYHfXd9NeMloSqR+sWGTdWW+SFckrIGNPwJkTJ7VhXWbLbz/KZ
hhmTyOPsRAAT7rHhjfW2iorjNj9pN+0NQxiaiUiPTT8xzXPGu3lwqnKlsyLiHqAMH22yHiYUfU5+
1d/rJ11haA4tQoZiEvnQW9sYTlLtxWyfYBCaHzgDmJax0GfaH3C2nX/6GOpi+kaAcLkTmzWaU+MV
7uq/b+B/tKH/ef9+QdvyMRGyeiIwR1lNzlFa3chSsRdT32+2o/0NMbIhC/bfBODEjXYBgn8bU6ch
mbVqaDMQQ3MD6j/S+JxIqSfXhLjyvJZ1vJkyiG2fKV8gu6y/+vTDdD0Zy1Lgjiodjoa4EQJlK0nm
SSFLUKmCh1D8VOBHNYrkehKfQuJQRQPR6zyQgXAWZYTNZrTFuuZg6NERJesms+SP1vLttjWfa+VJ
jim4wp0iR2tduGW0vwfjRizdWoWNw44IDRQtlbTld4pK2Sh7MhmqUY9mMKSBsNlA4K7UrSCM52ro
3QiMuIg+BvhHH5EKUqGJNj60PfVttjApw7VMUW+4NBAgWMhuJl+1Ytd1oRtWP2VZ3tRUOoGxSSkg
fv2ZDwelxSPULzZZ1mzMlSKQPzU7UkxiYXGjeUWJblapeFnWP2ShuDOGTS82m6wDLvEfO9Aev9E2
U0A3asfqf+rvrTgjOxzbmtSk+2yd9TQCiMpKDBmRCFeby3SvKYRFN4B5mCLh9CYd6fOAgOgBQxVr
YnVKH+figvNkGAGJsGc4ETS5Xfs5zNQbCslD2X265MAFBIZDW2oZlshCf59jWdmGzyhR7TCM1guL
MZmgh4ep7Z0N9XxNnNNsIrK+L0YyAtsM7x79/+OWp+tdX1wo8FXUfuGyv92JomY2ZSBp+QXOZ/UO
srbtnYXaUL7Z0C9lwZfJnaYn6BRRVmBVvk7ucVRHwhSL7VFN0mM8Ty8lz7RMH4FoFkdTI6uahz8p
wNlH7HVKATkFUB0iTb8k+g3MKDG0U8k9PlKMteHBMsjq5LEJ0vPQIh0Yt5Z2qzRx0wleuISrLVp/
YD3zvQhwXvOlu4kgtirt7Ar0wu8ZmAyW9xorNhQcgjA4UZqfMR52QWcy3bOGjWnI6w7iWc5ehOky
V/0WV5qLQqNLqRME22zrgYSvkhiv6Uedf2R0w4QNKZ0qnIFZ8SCdvhk3FIaF/zqHX8ixCS81vyvl
6T4S0Os4WQMc7yI6z1gmgaZobhbZmn5nxXZdfTNm/aN7EqGSSqMeXgnL4uzLMrCo0wj5nJEd8gY5
gXhvFrMTlTOKdUgjlqDLmNQmuS3mrNPm4tSRcpffmwNt3LpNA4LCPDTJtwKMMW2Yh3NUP4PiZj3c
kUFmFG7FPQ8lT1n/nTPMvwjOP/Z9Oa+/3eRlMxlRE3CTj664JpEWUIEA3cPsYTtP+NyP3Avsb7s9
/0HmWeitAP2WJBb96wnTzKlAhj7O5/QQPICJ7vFnJJX+YjmSF1yc/jlzkXdsjW14rL972tR/bdyi
hwdKRcPR46tSUB4COrfUpTWk1ezUqn7WfVevDDG46ZnpzpW5VuQW28+GpKKq637oSu0aEepHoFZf
f9SDh0aE92CBGiuJG0jCY4dGciTBuJuB8Mu7KPO9hATjVsFbNL/lIpFpJuIYcNgWfJYZaW3++nk7
1DkqXRyxMAQMjBEZ+s3qIRdQnmEwtWs05D/6h7arZMNrsQLW+8+i87/B7b47H1+enKEb4iGaMJjB
MpiGlImbFbVr2lyN3EOlK1befz+q/6BWVev3C/CFS0txDMu6XB+YZT+manCDyNorzUvf14wzd6UE
egkKJTa2uaRpGm8xFkqlch3kWx6Mqzc92OsaqIURIVv/+O99+9XG9ecwAreO8BBrLXyS9K8pS4oS
lUbhw27SeTpvcU+WmBnN8jPaGcDxJQGSO5SPfeOaxDSHFFf4Jws2K69v9mOpjf7aD0zVJMSPGh4h
Xy6KkQZ1OoRdcTFW/qcE+/WBO/7B3z9/s52/IVtNlLgYaCIh9BFZ/fn4NxXp83U3N4e5W+F5rHrm
Lishi5h0wH8sVuj6SnUhAEVcDr9z5/vHo7hsHbcly7CQNnx1CsEHOy6VdmLiQzw9qOKLEXVHLfL3
KgI4Y0a2xqJ6Ku7mAqslAG+eyAnOPYo+FVgJX752UCDN4m092ZJyqKWD1kmkc8srTYYew5Cppi9r
yj7j6BYYCO7pINYwL32ZK8WRLTCb0jomNXzJEOE4inIhj70qemcuQXyZieu6VJ7Dcial9ixExqaL
wr3JmjMw3W+ug7isn79c8GWVgdoVhh3F0pdlb2+0eE5L/XDQ/GtTPi8Sl2XFOcciU+g1jzUvoD+t
DO56JPHR/NRGb0OdHosBO+N8N+FRG2W1S1sH9nchepAaRfAoXHF3KesnEKeqMWnh+WU5WioMdyzT
JOPJ6gq7VkuvxJ5Pbq9ScZ3z1Nb5pjKPcTmaVoEeeCIpFlVYuq1k2Ll5E0yFyomeDXoxY3MVtT5a
NFrbht3YP1kqJoV0POrncL7lXWaPxs0odjKNgTzAKl30A9Vece6HKwvtU80tFgeuOO3j+ak2zwP9
QSwU6TvfxqZxpw2IVROGyyXmnUmS1hNJuxdrhqhWQ5pIUJnC1wNwqMfIIg6EN1XZk9rfCdTXahTB
Ck1kwn62GWueFtEc9XPWLCHjI+sj4j21qHAa9YrrS83i5rur+q+LuoiYSdRYlndfJlfN7/ReGeRF
omDuwvXlgTQaF1TymwXIv0YtrAAV0Vp65i1kCn8+xXVsWIKWjuIZcexY3x/TMzBfvyrb/XDud2Sr
IRZtt8rs1A9PY7f9/zlKTWf7Cg+zYXyBNvrZUGpVqRcULLdPCBzJMET/Y3x3lP8YqzjK/7edL/RS
JYV9lwVmf4AtFXdmvBk+RZy8cTqNveE132COPwXefJ2YPb7z9fsHwIjtIgCOCJzFUPX1INUkyRNf
T5ojLbB9u20QVbY04aiaRm+hqy9acQVqGuwmqekczb9ToJjqP6aEP/bgy+Er6sDNS84IfaB2Umbb
wOy2RbxtxOLV1BsoET+6pZS3lp/Z2lg6KRgId8smhSkSYwlmUnwP8sCtc5M20AMH0VXCKo+8Tn9J
inlXiTC86EnNGYZXqZw689e6trIM+hoJXxfFyVMyooV94m4my60l1ZVAeIbczFexyeJloNOelh9Z
QpTSaDYjBnUzmiCaHQPrKlrTtMrCYd1Pd532QpsSrd7g+OSbJsUHc8STpNROMGgnaaiOCjZiIdWg
6Tuiel82LKGyZys6FyGVT01crFK8l6zffGrcGDClHBU7ljtPKK5DOLtRIm1KIK2i8Z1A7B+lxYBf
gD5XMBNIIUDju6oCiYmzkGhxfadP813OdVNp0EpU6T5upZVYEwBv3U9U6gHdtaB2CghaYay6vCV3
PT3lRjQw6vnHIpJehN6y0br3avo6K4YnJtpLqVi7NtUvkla/hsN9GRaO2DyG4adM/iK0V8CKbqRk
64XrFJNhLAlEoS/BqUBiZImuKvmijeJz2FqrHK/BxvSBNhrlfsY4AE0OwS+Dz1Q3Kb6rVBiwdmN1
6nPlPGcLVihV2wiXc7PV9rWi2XmdPoqVeKD5FWsCeT8Bbw2TgpdDBII4LDGQzS1gKq1GeY2wEdz8
QyNJWmPg9i3ynqCzERD9koUzN6yboT0ItKgUZMAMETnU4f/h7Dx7W8eyLPqLCDCHr0zKwZIcvxC2
n01SYhLF/Otn0TMYPMvG00yj0F3dXdUliiLvPfecvdemfdgqyU7mJz7qNHt1ZdafTVcYtnkVLGVp
bvFQ5rgaJOWhMgmovwwtGQ84GXiKY5EBrpbfyZwgm2VSgbDSyXIPK+eSvWvMt4WGuhyCWMCYtCCc
zAJFEJPIZdKjzJ8CUYNnDD66pEbThXrW9evQ0DFvsH3qT5lJRpZ89JMGfD+mLr+jtsi1haDsWsng
caakK1s3x8nZU2PUXeZWJ1JtuPMV0u+sbLwAAbMCDms07Y73RYrWaiNhSB329OsmeV/BI7i8tvG0
JsxejejN0rRTEMNnmvFyCv/EEo7nhjEzR+uBI0Efvfd0ZlN9QHfM3irEGLvkw8V4RE9e1WgSDLKr
yscuo3WfyP7A01Ke31qZqU0un9/LXKAnnG5NHTet0DiSupEOAuVCKaZugxPWWmOvnLQJLXShcQuU
/tqlek7rC53UaK+FJVZ3tC/1Ug2PToL6/WRWZAsL1LhoGlImvwj1KbxOKe1Uc34q6ZZJEHwvxEgH
kneKGXVGlzv4SJPheHH1hi68mXkKdg0zbO6Vo8JSQ04GtN/IXEYxhkQLtymG/0v80ANSPgecuDYE
cqwjPaSDneyV6r0ABISe8QWy2Ps5T4l5jkPH4FBkYZ08f+RGRghxNE2Ho28oq0KucEbCYEYq1RFb
1jHdfL2IkpOK5KiThy61l7k5PBUxQ/XAcIeBal7svdLkR8hm5150gpAmhYzADLiVqS9Vc1ed7y8S
egnJ7ehcnQlm/0xNc6mQOmX1zIYtcA9mg+MPxlmfrISRP2Zgd8EDHvW7ADnKxSomATe9ko4TMYM7
MJYd1JGgzBpHTkRMRNgbjQvi/taX23RaI9dNcRBptTlHorcqMB7WMGFo9pLuYCHmaGBinB0hLOCf
0gsYqiXoARZrZiC9KODl61ylQn6goSixJllR7o/5aXIUaQ7ryuacmssqlXjF0vtT2tPsjupVpF/m
/HP4LqtGOzJiD2Coox+t4SWHK0OTFmEQwTJ3tQrNQ/46XGA9asUCWbBzDpGsxDI+HkROWpFs1Vqb
SlDF63DXRif/kl4mEo6gOLt41Is+JoWFiF+pSM6OamXeeMyt6v5gWOAZCYgOT6dF2+p2CbzRog9y
DD8kNSEi4Dy3cmQRQ8oUkwx45dA1xvos67Q/rcnQHSdlSbg4SU/CgL+clFH17J2AS3QG21eUJqu6
OL7wqZ8M1jCDW9tjV06iZEDkOOA3Xjen+YASi92mWWcnVAVssCbrJvgOzxj2A+aQS7yWpWxWmoA5
czBElmf1mp8cD1Jf+3qUb6Ux38KUfZF0hIRe/LFeyMVnSmWSsf+x0LX7M1bRExbLpn/Rxll+X82s
1LpTDYbMylIr3iOeZJ5v2Lz0hu+MDF0ls4Q8LT1BwBsLiaP5PAs9SAGEIGl0V4Z+LJmrTNOI9Wvu
zFC7z5RsSum+1aya+AKm8gFYgWDT7+ngOllWbUXVO8fvGgB6/ST6Vaf4reyJxb6WOldUupXKiUeu
9332FId83ztIG/WMrGEHersd2BeS7wqKblIGtfllyTzEqcfQQGsuzHHkOrJdOZl3T307RxdlG/xd
nJUhmhvA8J54Sb3CfpUe5FEc4BZ3ZFzaJUL+qelTR5FIzP+vJeCP9d2Odi2zdY4X9j3UXf7D4Jn8
z8oc+dVk/Ief/+g+qzz/xPVxOl5csZYcxbHmCpdR70cRQj2rZ3BnSPGbjXl5TPzce2ISCTM8ITxg
FdoUDlkDzMERGdiI0dwxL1efGPz7EZcUU6uJtoEEYR9Xtc0MyX96iP3M+dT4Gx8Ev7ZBgCxObuQx
Nrc/cQ0ScStOxSmloUy+H/Q/vmGD/IGzaj9TlwpXy5M+U20m4aE7zvEZh9oxc/xs0vKfxoH6+G1Q
kyFMCJ+jr29W7kK+F/GRHM993gx7/KTCUacoveze5Z4O3j3Zs0w/+Xg+in/iJwOiDTs8IXAmkije
1W1hDw8B/wIQuS7XQZ1NLM0Px3w4mVHheWAaCbEAUTAGJGKNErnydQ6hOcJJzWqmkFdxnR/Qr+kh
uoPjIlFiu1JQM4EQKOKtPhxpIOho7j6OR7aacDoE1lI7Vk4txZOgoUkNRkiXwTY2n6dEunXU+tn/
/V6fXx2BGmUIs5PGIaTxkW65GzyW6HioF7irMLWdf5955BvFuHlVjJ+iCMixxMlO2qD2cknFQQGS
OZTINhupl0/GKCF9H+zpZvGc/PvTpS/ny1W3gD6VYQAp0wk2uIYDVjQOT01dN6tWPnBPbbVkzHMS
nbEfIg3MZbF3UxadWsXjZJ4gIJWl1TFcyv2kbD5qrQCh2dFzRpuMbQNGQC/god9Fs1g6UH5E6rI9
PZwNX+qw3rvpriJWMAk2xpGUStKQqvDBgG9RULeIhCmFZTgVGTSdQNfQczHCV12ZY9MtLwXUUn1C
4pgshI5eLzXh/VwsBAu0iMxhg9xYIt06geAKwT41y7bHJcsDjmlcHImck3AQbb2bCxaSyQyfQ0jk
UTnW449mxutv2uk8Cu5rBFo5vXMz8WvEn92DGLJyRav2HE9NmgIMH9R028VQuIS3iCwKwWCwLmuO
JOL1M63HRgo8E/X+hWNB+YTnhWVwOoQtNo6SrdUEzftgdDxOHcmSxa5VybSVkBKvjXBXFEs1iMG/
mHBcB1sspKUuchKWwU2U4CDqpSxiAwzdBG1ZTsRqeq9YdJpwSCiodISUOpwKSzIe076b4IFZdFVm
D/G73i8rvmvS3bM9DKeZWj2JWeqUnD7OYef3YF4z+ekCmcd0wMFepEeM4bS/4gZXpHdEpd7mUyF7
TAfBLcuTnzB3ufEcyj/7G5pC2jXjWgxJNDq+9x16/ZSqVikxPHiPZsHkYn/Ac7kbM1thTdz6sF9e
OSLNZYbC4IUVSbl65Rol4AQZ8WEaE+ivSYXzGG+P9p9/f6kvc/n1u/X351x9KaPPW2mQa5y+CJmk
4kDZshQvyTqqDfdsyehoyGzWHsUEGPr4BJvFpOrlPcoLJaf2lWSeh4nZu0LCmDeinYkdhuNxji6t
lug4ggJ6b7K7IwkALTgnE6l20MruwGEguGzN7CNXLvyvGDqhtzT6PB20iXhBTaUhTTkmH1r3cAhn
Yb8uYAOfqA1TMdie68iVg3CDihx5uWiPjnCBQUPB81EKj3HWuiAXXSmaDc2hAIcTPwWsF6NlpUwv
s9qEiBJ5Iseli4ljFrO5xUA9xH+vZZVvWT2Mn/+gb6SBvqbhKZHNIl/nIV3SPFcEIc8OuS16aFGd
x+dijqni1mr524MDxUCjxQxGVdTHreOvERej1SrSQaXs9Bd90n8I63KB+GcNqu3t34/Oz0mKRntK
lPlSiNGM67wkdVCPZ1nRjkuYpbhOrXCdwfZl2TLcXMcgU96YpPzCIRw/kDYJBkzLQlb0/ZspXa+d
jSHrt1FEgyRemvKGpQeUX5w8CmRzVyDiw6XWjTFTc4rjHtVvv5LKyQim6kc0irEMmYhSvpJ31uyV
/tASTX55qpJHnb8/2dch+A7JNoZpE/rt0ZehV+TL6DIeyL36VHj/voPj6Ofq3TPAphlkyiDjU78y
6f76qdQEw0IxXIYV5yPGUegfjBNgahZNIIv9rRVF//lxumzR1TNZTyDdG+P69tfHlYJQAL5FoRbg
3bHW9XnbeyFVCsIE1Nlwk7bGITpiKGdr80uZjSd1cfdgkUr+cJzvgCwcvSCbBx8MSJLPfjKcpyRF
9bS409O+GhT3TAxLOav7GQciW0w/ItIsdS9/PXWuhqjdXOTrTvmI1IcU8WaygU/X3xm9L4oTuXdK
fFDNxHgK4Ogkn2liy/Oale8orMgdcvOkdSoyj4N5CHh7UTd3ce2WsGGC46IncTye5UuNEaRkPQ7k
nBtQzt+sdqlKviz70dDauupm0XNp+BfEciGHHCp1tKe74RP7iTJRKYlraGwLJGSoCPStqnjHiv3w
M6yxvmLfBn79J3hi1227hQIUuHuKJbf20WGp1quq7ExzAlHqjB/tuDRBsMeUIeWqR+x2JxWfQmJX
Fz8h7x1nTPmIE6NARs0PQWktwAkVI5eOtV4v+oXUTeLuE5AVKpfY4f99xj/jyEuKq5rYrM+kAqiS
/qlqhxRueSEsDSSvgTy9tEckYVN8PKdbgoOfaW4QW1HzWbx84siMuNomNCGzekHOz2tiasFvSfaZ
3C/Ee5/GE7/s8TnbKDvIh/SzBOLJqF/eozOpTI6mcfLAutfS4AP0if8Ee/6NhegXtZYO2lUkaQ5i
JTG+V9Mk8i5PjRQzPiTStrFfDuijn1qX+PZ/v66/DB50hlayNCoaMeZ+Rbv99QKphhDpiaJrq0Gj
lSQmftNcAOl9huKBAzjP92UJRbffHcWpQWlqhvksH1IX60jIpJwY0Bsgb+XnGO3bBX3V7X9dUFWe
2xiMuraqkCiqytO58IKEw1D+ieIikOG/dZyZGfxpp/XRWDXCM+7tcRalDesTYuuBBPr+ydTjSbrK
QTl0suSZVe1ihAckIHsV0iaM5pdIf4a/VA0J7zZRYCHGhXM7jUsYPpJAx+NWqfVlqP++MvLFVKjQ
rPUWXIOrx20I414QxNxaS30s2zGzQHA8hjqvOVwif7J0+mld5ejBJwc2S95q1XEy6NgtFP2JGZhb
NefXhoJBvaw0ouhqVYJEydkbhAUuWu3G0iqPe+rfl/sFBsC2r0gjwIeZ1PeVFZFTcNKIqlsOJ9ph
BNgVcjmRRsXtWyovGuPDzHeivO8CYGjlvuQ82BDmfeSZacqFka8v+qdV0CwNuj/RpYZVZ/hlf7kx
Ufq6af+6yqubyjNSgvaPtIO78i/2G27JQzrZzbbvS8eT7XlLdyCbfN79ucEPvt52iKMA8A10iDeU
3/MaH2xeJKVgJh5jwUscU9jRTKyanXmeB0wiGGn9+yWVx13s+7fk4zTYE8T5kE71NVj6651IjpYe
DoIZL9M+Zj1VJlmUATAPZhzK7CjyvQC9mKzTVpLsVGQOpE9r2nvnBuRacKTHiTYwPrtChpMhCKxt
cbkl3rounL5uCIJPGV4hpwjjqo45xxaDrawk5Ybzi8DVpEYyCyFOZYu+4Zk1REqZdHoh1j2Q9QkR
iZ3oQS7xBtOaKmbpix2cE/hucnGLkfx1rLi+e8gAqVBHTDYF6/cnuYmzWsmCumP7mg0hTBidoZRC
kN9aZTvDD2zZF4Hh1x2Q/ijemaQinM875tHy+ckah1izWPMMzcV3B7wzM/agMmJ9XhM3zVheUBZq
sBlFxAbb3+oIikS98ZT/dnMtrp4MS5nbe71yHFVJILunFDdpMtc5d29M4eNSO33E0NsJ0xuJK8rP
N38sSDVYDSQXSJwMv98voa37CGv6cAC1dnc8jASrZTWTDnByNxzLQVw5wQPdGQeo3lIM3c55ZVWg
ifyMIpW/jg5lyp0EI0H79NayNL7QVz/mCBPRDYbxyE2uiWb9aegNsyuGg2JDrsBx4Jjz8hA9b97y
u5l9cZdpY6/P22xXALLYF87djd/ix4bJk86WPM7oRTL8KCG+352grS2zaNtuiaT1PHhRdWiQcwev
beUfifdSe7emUdp7aTUp1w32NYqD5K6CV/zvReELZX91J9hNeC7YuE3VuF6DGHFfOlkW1MPJdmlf
rc72ajXgfmQdPMxwX28xe1/85eT5+Twbm6z2ft/aU0yo9o1b8tUqu74SxAsGcm+LFcC6OtcPwhAm
2inrNuo8fzF8KqdZBedu0tHItuWH/EV96GnhTqVdMBNrLOYX/zTJP8xm1kyHnWHY6UdP9xQ99bi7
k3QJ8HNW4/LG/waSVbxjTCfzknL8sfzW5CzjVJ9N7phe9YQ7q1+e33KsodGzNStPriLYyUe7CZ6o
EaamVxpev5M1++zVdxou1WiiHp0YPAB93g4m97TycZXiLtUU/Cq4spmTe+3dv3+sHyLNcfkmE4xH
RzFGTfyVYq6WWpSiAk+NfNo3fi1OTueHo4lnexORjgBrOJz0TENanE4+T8yJw8GNivJHV+TrEmBS
KaBQdFQQV0KxlN+oQM4e3lcu0x9skZgaCedDZmura7LI7XoNNtiu3M9iLqDc1L0GYIL2dnl4gHQ6
RRE5PTv4BieBO+zC+eS55bFi3s9o24lfMLfT5PZzR3e7eTdlVOiIfv6sYaYjBfrFmiTTEyG42HRW
cI0X+CFpq1Lx0HYtJpZb+v++4T/au9ff9uo1bdIiCU6D1CzxBVQXjz25SZ2N+HG+DxS7fUb+fsa+
0/tSYnvNyz2AAIOGa3zj1fhR9H1dBkqQMRQOOOG1q60/B9DNlUw7EGG50p2RfjERZ9vMXjr02Pbu
p+HePdzy0l2X0OOH4oygalcJ8fqx4RXV8ZK0bf+1RIWdyx7GysT8tJBv3GVpvItXbz6BF9S0Gi09
SqGrrfV4SRNZisRuqXf0vlj0pJkFxrSEtZM0HxoLNJYupXabYF0nSwvk3q069bfdisoIkA1nJQCX
1y2butaTLlWC7iA6BDL49QToLZMeQOWOifc2xT1tbjrvuMvs99gbPbCDMxoyL2+1U7qJcyfupK1+
owvy61UREW5KuoL/ACjh912iq+ugKmG+HBYo2e0X8jli5wUSyWG3awW7ICbDpoqziwfTlhxmb8SZ
kmZqHb27RT+58SqMy+/Vj8Sjx5yB2HSNKKKrSl6KeiPUL2fwJvbToly+vL0B5j/sLGfnEdjglY4+
Hdu9dzVDtBvr3g/XI4/it8++2hpkLeUMEYRjfd7wuwi2fwjt2SRbAJdhU1pP95kzvXO1G+/db+ut
QWPbZNXlTEv81ff7f0xPEvPYU7exkACh0cCYR7+mYvUS1sgGIlxr8hLnVnz2VET55IfdKtq+/IBX
t33MrSMLhy2RUurq3QhKywyV2ugOL9YUToUHoWCR49RLX9oJvvJDPtew06/yBeRxn5n5otiP9vfY
DmaWwyW75oJV6VW137vpGTWgI27jyctxRlIG/wXK6XyYQxh4z5hRFs5z4WVThhjOVvSjnW5v60lj
015hVuq3e9D18uAaHIcAHEj+Hap3X/szMhOsG+d3adxG/vW1r7aZY2WcI0Wl2maT63FLMEKNpqw/
DdY72cVShQollv6DsvDbzR5PUH+dkAqiXJNIMtQDfTt7JX3BhTL4NTAE3pee97pntOvtk0noB86f
W4aEX04Y4KvU0Y1AzBf6wqs3LOmGyIiHi3AAZ5Hb2Ux2CoQf79EWYtIUnYdD6uz0HcUQKIPEfsVj
7r3qU2sePIoMs/tlzlT45IY3d0Hllx+DAw+tLfhhyhh48/22nLJjFmKC6pZS6ArWpqjnEjVOBFHc
Qw8T61tNRvMxyop1MgYCbc0paKxii4+YxdT08mARYxPt6fWQc0//KXY8/oRmTW39SEU49XBjsfpl
RzFYz8dxFAdJXp3vV3weKsnsg0A9WNPFy0r0KOsPuWPvYse2n5evyquzZ82+8am/bJh8qDEGhSEM
Na7ZYIZmNH1lUZ3xzGLfyTnioBvLPERS//56P0zErIcjFdmgYc2fOGN9/3oCjLJeLZPhUDLklj/p
5M7PNqEgASQVjnZgrZSduK1B+6awr8KltRrdI9G0mMc+mWWr7CPk+wuLZDXWtjcuTufDr15dvqpG
eYgGmLPmVc8xyquuCCH8c7aiXBF7W3bkT1KCno8MVtm6UmdHle5sl17xSulnSw+vGGz8OdOqKYqF
1nZvtFl+aUJxPXSfaLLABMeb9f12yQFtjCNeU67I7QFuRc7mMLB/zBpnAr5hfb8XXPfu37fh6+D0
8zb874deH6xMM5WCoSy7pXj2W8O1ZEa780v4geono5dhWS5Ph5R4cvsZqXPd2qrGjUv4yqe7vgSS
x0nQ5ozJfPZq77CCiAH3cIzvh5zTI0Y4ZMpueB+95ofiQf+Dxhfk6mUietUsTGbCBWZZvTq1nlV4
ly2t6bPfb4Mldr7BjSjMpukB9i1JUM90beOJdU+/A5x/Nu1bR1khBut4+TFonNyezk0+7cF243vG
Fy18RGvpAzqHSv97W6yC1+OdsDx7wwYH8ymbaNuKjJfZv3+B36pmmqSwIPRxB5e+XCd/rebpxcjL
SqWArfCgl4PP2bq7uC1hS4Nftb56XlPWHquZjh5Pha3tqvqUZYkSV6fKVBDKSHRk4MI0jrHVbok3
fn0qQQmyQAFqZVh4VVyAAWgsBSvzEpygo4lbtK5Crs3SZEaoKj2gXvnMo11p7BvjYGVrQV3opZdo
ysQsMX7a+eDSOyjJVELZUevxjdf4RxTmuMboOG90DZMWF3j18KAEP18ayero3zAt9VTv4/28PK0a
x7TRGn/ppKa9fWu6/8MUNn4sJFlVpi2DoPF6FGcaoSZW6Uk4VP6D5L/4IytpN9LtTo737PQz2b2f
Js6ffz8qP1T9X59KH0RhODzOoa9WiE4so9rqk3TZI9oS0tZF6W434LyIvS6z6TCMVAjFaYcehiVC
KGH37wv4/WurkJLpe4y7/9XDINd5oV9OYX+ovd45T60pqzmwwdAbiUfV48kZHGECpsZH6kLw2bD9
9+f/1o8iGJoie2xJW1zH9yVSUisKUEHuD9a+dir/hfxjFxjfCkaDl8/Qsfv0Ouz+xtf+MZ/ivgOy
HbmqdDSQN13dd1muhspKoISTJFX2eyoI1Eik8+CXl5R5lEBHaG8dZH7Zn/iWpqTI4ig7+Bod/bUs
tGdLvNQih2mUtO6Tic5PdiBCwA9kT6DbtbWfcVrOEN450/3iVpHww+v29ZU5QkGYl3nWjKsqL0Yr
Mxhm2m2CSZ9MM/Bfma97yjMrp+KdArR9iQfriMaypz40BPAFz0nhnT5UVyDRaafu1QO+YPJ1ssFF
Ek0KEq2pp+El+SAEnq4VjjkM1kU3AVKOb2LS7tQJfyVEvD3990PzA0j69VVA8FKxqqPb6KoMyU/J
uRDaMr4XcaXa5TsOiegecYwXr8nFgxcGd9EJnpGkLftdDektc/tV7FULEtc9DaRjvLo4yUZYh/cN
zgHI59i0OdAdF+hB5bfQj5Ci2slKdGEuI5/j4c+88+b4ooTTm8CJX4pcE9Avm4XInIrv9P0N0OMo
RubcdUtNdhAcv5/vGELRhK0Vwuns6K6+hdIYn+2r3fnvD7wmwRRV3J0zPRYXpLqGHSot4nxg08kT
FLjJiVl7fKsOGpfs608cEbljn4MD/HX7UFSKsD9Xg7qB7iDqrmk4/VyQkEo7aDw0OqIkbR5dW9Uc
xp/9+5FsqBDxr6ONKXn2vx8e9bfX8K+LUa4OFW2rHKsq0sRN23m4DnsUVDxDqIt7hMyeDmAAZN+r
YPoKQ6p6reZLcs4KIiRGe4EP3Yj0n6PpGxISvMXx6ESvqBfEGeIAAekDpQZO0oJAOwesRkasEkwt
2r6DWx1dQ1p03TxBDQzIIXOq+saLceurXb3iipgVknziq4VnJ5MaN4CH169kXIb/voc/ptzjCwhN
iHfPoBOralcfZFRNVlD7JEsCuJ4FKd5lVDcKrpS+2FnIL8SkAipZzVPvaGQLA3pQUoVraiVysAxP
O2vAQM8zIRexzGqLAlkaugx8F031RnJlZMZYRMidRydWq4+XFk0h3qiyqR6LHDxAFm80dGMW0lEr
011Ziosba/UvJ6pv3+9qVxRPp17P8S8soxKyCvVr0czbflIhWCu0G1brH+EvVzfzusmaE/Jcd9ax
2zBu6OqJZI1P4DgTiEpXfwH7CUwynl46T3rLfJO8S4eIkMJG23E+uuLeepEAvHBU/6xe4+dyXYOd
OGgPcuziRPJQr/wne+dfP75+dcZV0ziJzh31I1R8rG5a6xeUhIxK8g0cif9Tf+TG73HdCCDvMegv
xlE4PDTualjqD5uDJY4Y38msspfkbvb2+rLdy4s9x7hP5C43Svr/ljdcL2FjVYg6DJwYPLHvq3Ri
nLI0q6lKFTt9OELP2pwfgH/uiqd+3m0b/7TW/GajvgaTeKezt3Sxf3qJ7/qPkYUZgJzEDvT+AZ7e
r90PNqCFNj0tEheBpd864Y6Vw0TOZheVoy2hiEtzA97vU47P06YtxpiiBn4Y+czFrDuNeZx/fk+f
+i3eRgUeNQBaqJ0cmv4MdrvOnXcGG9vOg1nJKRfJ/YM0J6YFUD6DpC0DmhHZh28UMfMz+FflY1gl
HhjdhekpB2JzdADKe+JLcKBBANzwX/UX+IyfKEm7Z87v85q+57+XFGlcMq5usCUqJtxWnSqckvD7
DQbXQpDlRYq30r5+sB7RZbAdVGB/nsT3dMtprscTIPk3PvWXzdcSafKayoiy56O/f2oqE0EitlGP
dfgtnY6FwMhVhN8+vTXV+P0L/vVRV/s8/sXeEsuYSndKtCZPwImmKQxpsmchoE9vnMG/TnE/7if1
kWyAsiJF4KqFH0AJ7lL++qFwFzSvn9L1atU6T8JGdnxjMTJWB56ZR/QmjS3RdnQqW/Me49lz6zrr
1KcwcitIdJOpsP1MmLr+udXYHy/gXxd4VYIXYnEWeAySpVR5Y+6gnr4dk32XT8BCEdF6owb5tbGL
BPd/7gfj5e+/9Ckplbzo+aVhB/gKg5acbzy+j5n3eeOh+mW1GnkWTNpNIpTE6wU9Eiox0GLOVPnI
9HW1TW7jSq9SBD2LNQlKk+fPW1Xkb+c4iNMW52WOMwy0xmv663CBlCostEFTmdRlMz7vzQeSun18
Hpz1msH5nXura8w/9ZcfkNGEyGTQ4rXVrt5Y8AhtdpaCelOakxMmF4jG8BNLx6jAFGd/VE9FMv6u
PXZu9dRtaqSA3bu2T9f9q/6cvnSb+FWx61fhjzi4PbHf7acQukr/KKAupSiL+2n6Eg8TciuFao0k
J0Y04qqlG1bTmtPFsI5euzvxSXpowdu9Bu/qe/uk7rPX5q54ad+kZ3FHruUz++jj8Jy+ac9y7vbE
e4GDf0sfw4fhvducHuu3dlPustfjQ7/VD8OueJSfO+Ir6SfZzVvxdvpgrl++yc/FY/aoH8wDlF7+
1W/b8Y+n6BXCxZo/7mSy1orH7o7Lerg8HR+Ml3ar7snQvuPgxB/JIlwGjEbu223hRQ/9e23ZNX9f
/XQxJ9Wnha4XHUaxMPmi+Sw+T5pnSvHsJXlpIK4mDq2BusbFONcNX4Y0q0/PeMfiyfFmffxLsf73
LEK7ei+Z/EXCuWMaUECRBn7uDkvzlci4nbiqV+UzubXMeMBHi8zLLcm7uMYDlLhZ6taPwQL1DHtM
dHcB0pp57bK3H6B+LY35kRPav1+z39psf1/o9ZAyVZO45IwYb5+YVswonopDgCjCukf3DsR8MHz0
v6fKgwdWrWmu4Sx7qgA1w3t+ie4C2qG3eDK/9ce/XdLVvTPVMihzhdKInho9vhyUYxtr24YODmec
glxMyWGsDNCl1AirI6RxX1l7YvGK7GHsA9JUAz0EzQlhZat9ZGdfgQbdLZt0pwN2PI4F1pDS0YVx
R+vgxvHhl6ORTtYikyDFGFOrvsbCfy0iSV8OupDqwaF2YIMB41m9dHuG/oeLvRIdvbRXlg0Ucrqx
Z6Dx0Rw4tT9ZSp/PHqRi3hO0EdM/6m4Kd3l4mU5vNct+bta6qJrMQ5E7K6ZlXtVgUtxAQDsl3eFC
r+oNZLkTLJdA6JhM3ni0xr34+940fpJp4PZhVaVV+n01PbcnMRiMfJzKZ3QCw2mBUgv1tF8u8DQ6
La6+wi689fxPiMkSBI2r7/Ibv4YxHjJ+XASPEwaVUQWhXR1Um0I1Aq00u8NpLd+J8LQVF8e7vaR3
DolvMipa6lcZALxlnxb1Kpx/KHNO79NHEMnOezBTuUZ1urQwA8beO3KWpeyPkpeO+eqrQt1BDTgv
50CiMdKacKZl+7PmhxzpzKQietk8czQ3nxqzcE+QsH/rLv/ShOMuYxtBXiJ9NT++3+XoctQD7Uh4
ayO8qtHZzrRu0qrrUhlRFVPF08yzLbfRjQbALwOSbx97vT2bLXHBVZBSyu+xG3uMOKeG180LBg2l
t26n0nN+43n6pfZDvUBK2ahG1vA5XT1PgpY3Mll+MWnxdk9PVzM4wSJZCh4ya1GqT7WCy1tYVeuh
c9X6/xujSrYoVk2FDjParZ+Nxyy6yBK5bHBrKOTyPz1s6suMzXTQ5hgjynxR8YQ835wW/rqcoGgZ
iy6aW9q1vKY5RnKgX7rgoL+sOn/1Ei/e2ofNxfYjf7ZBTQTmk7Sdj914hHNA63rre/jLfwp36s5f
Gw8a+rRclfO5e+PN+uqqX79Zf1/Y1ZuFpCO6SOoRn5S2a1PNq9pJZKyS1ALfEXvt0bA12kDVVH1j
jwUdQU9e1GdGTw5Et8uBrvxHr8LfV3TVcOiGNi4S6zQeL3NbZZLa4NQObPE233asc6+/u4noSRIl
KlPMW99fOjkzxUtqhd0BPJd7sduJ6ACMMBnsP6co4hA6e68jd9E63FhTf5aLjAQRWCO2shATXp/h
i0aPjE7s+02oj26VZmNs009tq9hEdWy1ZbMH5fOBtzecn+/r40S4zzkWbaiK6j89beTMjrFRvP37
or58KFd3Q2ZgzLOJKpap01UNm8qVHA0dwI2EVdaYRnvo0gBh7pqt2EGd9uO7Yq9kdiS4IYwcV3mT
VOrqYR6uwO9uSw+ERu2rT6qtkl6NNCt9RypI3Ta9lK7iRN7gwc51sxW+bE4CsIDem52+EMEk2P2c
rtgJOj0uK4XdBICcc1lHk/ZN2ZYPkHlUm4igBFajFy3SvcypNN40E8E9L5I5GGnChU47skJeYACR
ZTKVtv++N+rPQlBHFse7C4gdsr141edphKOlZKoybBqDMmp5SienwANspYoO8xGaU+KoBVMfjDPA
lABKdq3a1ZFeXdrD8tnAwwjrQx5R9PBtTbSyjdua9/VYhycv8gZvv7SK93U2A+AE1DpzzupMTizQ
cBZydmKEgXSDF2i8f3+vX4o0lmIw6JQSNHRw835/AxICHZtjEyq8AYvGfXnZzPz8fvbWzXx/R1oJ
uefL7u5xmdnr1+m+fgwpMDqBaISjM9yqaMaPun78/r6Uq9c+yYLiFGtGS63dMBGi0vDYjBxhJS5F
RH7//uJfBcP1pxk0V2h2IBWxrhv/xzyR6jA0y3tlQ+YMxPtgBXTzpVgms2KJ9MeT5+Wy8QsEXBHd
Jmh/3sUfE0xOs9f3MaTscQIJZVJOxzCWi9twrQSw+KAt/MpWyHswGSFBnvBu6uF+qceQUGCUxCVp
4Pa+ehRPx9ySAQ4wsga1ATzwyYAsIhT2SQGvAstqfKI02mdlOm0zu5owo/73vTPGyv3HvUMIqXL/
0Ipfn4pEq06q2hTIdbGJ23lCsC4tD+Sbqa+bwqeJciAUjAH/rrNncPbOk1m4mvwXZee55KiWpe0r
IkKAcH/xIO/S6A+RFmSQQFhx9d9Dzhc9lSpNaSb6nOpTfapTCNh7r/Wu1xBI44zz4BXyejMLLQ/e
IH+b+dh8VibP003of57fF4j8vYVmj3bfiz1aHz/Ez2Tl+5WpOtHbv78FGUj//hq3m3Adi1Gb76vB
TJ2oiaWikh8nHj0x5hlyZZ6/awMY32xli3WI9UL3ic23UJmHtypUD3gJELgYlImD+kswCHVwiTUm
gyoH1FjjW9UgMSXVDObF3lLOtnAmUtg9iRZbwVF0GLVJpaUZsGpB9UhtXw8a1rwtn+0hcT6MVSpy
hyPrwPn6IoI5ruI1lrcKW2xjkS3MH9mNOsMeRP6+nMaCX7WoWCCjDY1Xpue7VQQ7BP3lVh9lSyE8
vMAkiT/22+PmoBNIbOkiVFHhFYAa/yYj7sVOg+PkE39ZKfe00u7OKN4xrLFy/LPY1fHOf8S9uMM4
RgPz36/RLd6oXkRSsXTG3ckYg3ZmkaL91YYGqYCyVc3/zy4hVH4SZCgRPjUfCqni91aXSPuirIb5
Ya5iTdYy4qtw4XrXxGSMYcdkQJK4srMSaHH4Ab2JTWwnUeypB2gIbWqLQw1TgSKIhz42LeFQeiQM
+2nYbhZVn9M86CfivXHkTbtcJ8cTtMMetHqaRAsKn2i6vazrIAUPtwfhZNZM5PE7I7nt+4y11lOi
hwQWOOp4fHEcJ1x9nkef/rfvOM/y4hUH0DUePh6srvNrGI6dZwyxIS1OGadfR/5qYzylr+j7vzPv
Gy0UhjDmv5fXz+Tjf/4+iOtubnehHXGJiAXowgasaR/D+nCrfs2C/IuQwNmW4IIZEP7ZC07uev3l
7aCBtdA7ZSeURkcn9Beq41tHR3vbSO7mbeUvcmdBxE3YPDKZuLOdyZKoGgp8BEQ4PwTkPzp9QS01
tBT/taFetPfO8Iv9Ewq9/LoqInLGHzRAP1Xl7Z2B8YAWmFRuBsE3d0ZppOOujWBynlpXueIGqH/m
gGWxxwApI3dMMgeHUWpY1c5ScAsCPjGMDYK2ChAugiLRzPkBlsFb2Uveza5YMXOKyZg3Zvy6H86q
xruW3sHwtNQ7DjZ0N0fZP9WuhmLvyoCK+BenPBMJQERgyjxyNziNs0GY7pj7d9jX2OIJWzlx6ZfD
R+1Xf4j/9d2HdLmaiv0DK/L3W9FlunzVpF27hq5MdmRkX/yPeCIFFBixe6DEf8Bh/pHC/PWByF7R
NkCcNfS+Bfjj4Spn44iKRo7WL5PWnmzfNXfLBGAyUjeQiw/TrQuCE7CU5gGbwghgb3U0n8cDdzqw
FQZpb5B7Nz5eTLYN7N/4dvrgbfh52v+6wJt13+xlyM6NErELpuYLFngeFI150fcE/pqJnunyyNfv
Rzcgpe2Z6VZkvpbTKb2AE7Ze9bkpvSvavE8u798r+A4fi+kTawIaBqnL0u2GWamxFBMi2K6v4dV5
75nqyzaEtMAZ/QhAvwPZ81lI8KixIdSqPyzKPx6TnksH49xANa8JuMEapXS0dH0eLk7K+HJ8U84+
GjLGqpcMC6ny5Urgi7TAPlREmsS8VTMNOTdLFLQPbsGdrQG8Ce4dG4RigBz8fnuOUbOLsxSUjeAZ
ImgVfMmQR5W+QmNMRQikq0/BSpaFXzyahPe958170ctNYOAxietl5r8/eidJtTi4YDua2S/2RCDv
F+1tg8+zu4zWX9Xrc46j1GhONIT7Wo2noZ/7ugWT84qfjGAOi2n14Gb8lYzBAaowKxrIVH4kBmg3
B6icRXF7JfZkM8zdwinHwxAxVutoTGWfcsyft8ZMHjoNprMh25CdkMGFrwXNdDJtl81ulD2X+/W5
drI96Tj4oNklgYupgxlLuhCWIq0Q1sGk06rj4lUlK8ZntktSWDc5w/180t+v70f8qENg9YPkxKti
dIUEqD0dxI1YBcevaCo92K3uzA1/f+ObZzBM4pOW1pm03n1ncAE1CweH9X4Nuh4MrRlpuMva9MZ6
TBOcv1DPYdNJvOJgSIBkipWgOU9Le25aicmIGKfwTvBFMmVRKimfqI0f7CR3pnpcrUglImEfr7DD
/n5jkr0uCEcjatZP5Br477n11VkXXPFi99+r4ofZfvNqyiRk9Z1jzzGXbj5IMk5HRUEnQdOItdvM
VsyXFzSdZAt3PxzRHKoY1YZkrprn3lLvwcZ0h3HD4YGRBu5BMIvxuvj9RZVkKKUCCArQPOG+UNrI
koVTQEojfZnw1EdcJquvj9J03t5gA4Sv1AzCWJ5jfGCrvYaR7dzgP//X8AYWiIzcgWMdLAle4w2c
1Ij4T+Y5GyZ6AHYL3X6W3B1P+9+3/x6AKg/plCkSQSTk2305aY9yoqigViXt6Xti94GQEQ6QsBG9
ZJJ4//64vwJV+m/F6YnKQWEaAmft990WL/UFJ2v4z4hqzZezeVxL1kx/WgN7uF+XUUfM3rPjTLvt
qp74QkDj9uDF/mGh3b5vf1zBbXZdl11OaoZp/Xq0Zdmt0wXJoya74MGbt8tnHBo3B1d9/x49vVzG
k1E6euqjEx+8dHfv+o94gTQKg9t/89InarnD0jAxCIwJ00Ky9G6i5k+K+tXIE333dBhcnJoeUs6+
qsqp1O2/nwJ4JLf5r5tA/4KEgE2Ya/j9GCLibI5x0V1nuZMPsSDCbe/6Bro02MgRoaqSSECo9nwg
q1X8Bl/yhYGZ4EK5gEt5Il30PLm851+S4ewPrxVW3Q0Os/2vSwGtGavoRAB2v2Ur6fwEsXxIIgNG
LeaABM7UOpS+5OpHC9Nj7DBbEzI+SaPfQ1ch1tvRP5gbe9lXvHdPHimdNuarfk7cczaGCrv3rsu2
DoQgOljXpe4NlhhMA5q4FYz5pQLSEuPohIf1u4COpnQjwzk8azIdPy6ClZ99GYHSe1/4dOYlkehE
8D6CwO8AAYRtEFZJVwg2f8sXGJSNJtfp/joTZO1NO7/msamfhssUO/CcqEwp6JC9nR5UpvfgB5nH
SRwBZPt+bf1+oMi5oNXlp3YNeGjN8PQyD2DOJ2v/YAHfXT5/flBfk/9RW2V1doqogKP103D7whIx
zMnJBqf52pkHZ20eR0fzsDPHnWVZYe+Pacy/v8+zRyScO1i7rOnwi7jPGnO8m6/bdE2iXwucLy4I
LRAWy/HkkEzViA9sywceJj++FreL5c8Puzm4z0UlS0kOZ7G3/cKnZ68dXUkYeGn1rlYQUgdoYvAO
z/O3OCfoHt9jdR/hwWMEuJwJwyPsDd1q935Xif5eyXBYzv1r+zYoZEevGTcmqa2SJJjsZF+T8qdq
UFkRcZoGy1Iuz08ddul1F9kAt4McUoAuTYaULQPhwJoSx4IRBz3PM4sGL0dc1a/awVaxBRVwtfz3
tvGDofx9IxgQiwgqmHHcHEmDFvP9OpJ+oLr86erkZhvMmF8Ddu6mhOaUzhblioCWtfKo8JcHL4DM
MAxx3529zNwgGFK/PQvY7340PSs8lxj3dk/QeiWzSJxp4iN3tjP76Qho+knm7GniP9j+f0Zjf30H
oE4Zx0ncDrSb75ApxSU/7Vgomb0PhBnxioRPq6/lSLMA2BgtUF0NUa1hde88Knp/TrfbD4fQgyMG
QTC9cu334uFk1M9nEazziZiTty0T/9icBckMBZ18hSLnWVMMUkwGx/3pa9abgw2haXF+ANTfUSz0
X93oM7qIIIJJ9fs6UvWkVMddvJtfF73dFL54T1cokisjC5tN8nKZD/Hyfuugr7ckBpFV40stlqok
f9qD0j5MFCKDjutiqw/tPewJO5qVhSkalrbzS+xyG9KRo4hUMzPBkHljMG8hZuE522JhWW8um2P0
VKmP3GnuHGm/vtPNlhAXYkOMCN2VdjIJaTeTFSbs9Nk6YmZhlo4kuFN9IdWTRuGSv2qWSveL67KP
LGxxdYduYV/nOW/kqvDL/YN+586G9evqehz+j23zUFz2bTfcGbNL4lQX64zuOmWwc5mo6O0uuwe9
xp2JIAocKncRobmu/jTIf3yactC6XaOU7fgsg/faIMMxkeCEUZ7f/r0l3Kve0R70HosilZ12+ybh
EHtM6itAY6+72RbT3SjYOcsPz3utJOgbeIdbod/4/wv3gjvdNJ+s0lGLMIfpVH7fUbnY62pO2Bt9
w9CqEKGczcjCs9/NHWbfetCKzFq+eMJWZm2QSi7B4mFO7Z3mvfIfzVHujb5+Xc1NQbcri+GpHHTa
GkbZE5Y7s3cC48x0omRI972d18znldtaY81zQtzKgU2b0QpbhWFnfkbO4t9P5Q7xvZ99YX1BZwPQ
cEs3ivJTcYxPPJWz8/KimdsZDhN7d2+TeBZ88U9LlXZyaH84JinnoSX0DUzwHfdSXU3oL+jRznfH
lIgrkvDZIpEMeeTtODgm+kDtiBiiy+rbu0lhZu7O3Jn4VEHB3uF+YClT09tPx9Mp/mwL0qJdi8tZ
JBPgkOfR07/v0L2XB5GaAuWpZ4/cMoCKw/4qtUQVjovyDSlvWVsFrC+iHkgUIGqksv/9cfeYMRg+
sCTRVkFSuS3PipNUZ4P6gNLemIjJ20XG8b3bCNo2QwJ2PhN8psxlZrkirrzKaweNLsN57CQ+uI57
k2eug0EfHDR007fm5loMODQs+rlA+UJYl8s+OcvNYL1fBb2U3nPG4sUcO1PL9rO9aTMyc0za71eO
5X/fkR/p/M1RCL6A8SEQHR6T6s2CqXOlJI7oIqyRtHEYarYECW7bLLdR+C6ueR/CoGWX1gWv2tu1
f4K5bCUrLbI+Cvf5erHrb9V8hpSluWO28Wvgr4RXXpeOv0+Tb+GzKCi57AQ6OPw5vwPEWiZfn93q
31/j7v43hPkDggXWT6Tf711IjNDmVImw3xzHh7fBUg7qQN302WN9NveRmVkWxpvI7UC0KHPGKcpl
s5xgPwlBoaXTlB/53vwUMDc3ljkqYjCqDLrLH3fTP/Z+VTvLQzz3IM1+SLiZvJ3f1NQrL34t9pa1
8T7QMAEkO2c7JAKAqlJDAmTGb2VqnTv8HK0GM6cIC0ofg9o6dbPchkKu7cgsJb4Uh0wSmOxK8BkX
yrprIAtP/HMTEBgbU7Yas6sW6IUXyXZJ4gIGlnAyCTCQcLIdIbUlpd0wuRmyGNbfGVkJKSLYSlxm
BPrUtlZBwxwNDkS5z5pipLWk9lnka2pB90jQJd47IhV4iBxeeC5oP//+j9t0PbVafhCZHWAxaCGO
/cgcvOYBfoQpk1drE7spYWMPmsM79j+gXDhiQwQlM06/PbSyumuzs5Ijt3mpnraHEbgajGhbsNZB
G6y9+XOrW2Oz9VY7YiR8GISW/zlYPtj87uHjENfYjgyqA1rUm2LkVFwZEJ5xOW3HuEs8JR9Da786
UgqPyBKzc5JSzXNAAoWJdt2F2l2NHs1P78G/XEJff+Ixq+PC+HvdxGUOuaVMu5ks2eXA1eJRrLqS
bhewTnFxS61icQS2fz6LgRLZ4jvxSpfIbiEqHTy18TtMRQP94BIM11pk5TRmKvjCdXk9E3zxtD++
7CXfSEedhkTQO0WWrvaF6U6wB5LdW5VuJGxzInM3HO/EKWk/jR7WkksGbymOVDDZmhhfN79aSYWX
7zkcpmyHyOGcZjcrtbFePqjXfsC820XbmzDBw2B0CA/j9+0QjUqMjhl0Faygd2AvhwmaRkrX5OAo
ATFWJimlMNb6wuVKuhYcAPO8XHtxYu/fJJfAFHsHHTUj8mM0PzD/OsxZOBbm5HCbSHN4sHnfG+ag
bP/vy+0X1x+LR+gutVL1lwuXlUzo0C1HWCKbaUAqgvVIwNRvoX/dG8i6hAnDcUPA9PvDrkUVRbrS
dbNIDMm0y4QxHhvET/17J7+HoDBB/M/H/Bydf3wncdekHbLMBsHSJPIMZ94njACgPGii7xEVhsw8
et4AFfNfbL3kkLIoEApvJCtVrRjTYRsb42JR+vosX12IRpthf/rokd07b3997M0bJjVFW5y6QTfD
5ycL9q8VAey032hrcTVtnPgr0p96LcjRJrhK7zBs5NKGJOgcnPgwza+hsbcGr2Vqnt7FZRs5KRS8
b1r56GgRlktwQuNeQLoMs7m6+L7o+/VRHx/YUxpTfAW/A2o7PBc0ubtRSsBd5hNTHx8s8ezuPY33
aOjl7/9+osodJA551oAxLdg2mtqbrxxf6rQoxSLfyOZuJDKsVfBpN1k/DPesHXuIQE2BMzsadxs7
OA5mU3C60lRxkXmrp/O9W5udFfkc00zHw+t7rVr11/X9U/Volq3G1z7PpAY95X7zAKXQ751Of176
zfYoC+UwvuyFYtPTw0/B1ZnpXoX48mK3L2h78MuwG0t0MY+7BGS5POembKDAJwmUMf7LwOuYRF9W
oPk2mXbecB2RXNMFZ6s2v5g7OaJFDMyqgPzJUWfQFFeL87YHfgt6FACBF5hyHLyON5gLT9Iqt3/W
glOMEZE/D8g4XO1DkvHcw4wef+/kGD3iQvTgJgCL3Fn52oDekh4PyddP0/XHkrzs0irNrtccNwLS
N+CPkrURUwWqQTQmMPDoCpktl9QTM5IttBcRgb2p+DzBw9Rw47DkTfM4GnYT3CaXsTUYJf5wrnnV
XF3tQhHrATJYptfV8KXequuris22lWdu4TVTuXdWqwNltJ+1Ix07W9WFXhpzv64fF/i9LNJSxjpU
s48+KTzP+bgZD0Y6B4klB9FEf1ZH53lCVBWpUWMh2I+qGV73M6x0Nn2skLG+4kuCygiDCMU6fVWz
w6x4J15get7CB5o2U2O1byxtTg5csyIr7wSLaUAGoKO+674OaXqkBbVgkiMmbeXPJDQ8DCSeVcyi
EGU1D7asn5LxdgfWBpj+Ui5gMnDL6+ziLhlUF0VcXz2CCVwcK9/XGBaWI3g2Zk9vcJAA+dbikafu
HZsyLLF6IB1DHZXO6QasS1UpT8umPG+M1W76UtvFBsjf208G/vGrdjEhfhFHqSVOj8/KFuT5PXuO
x+c5odPEAgTqKJlEy0eC5fsvJZxm0BV8W//SA2bso1flRAkXf2f0UC8972N27qneX8Jyva68dbD0
pIBR7sAdy97UqmbaGwKQb/2xwdzdgxhAkeBaKNYSYMjvs/GgnpJBdBQaYH/gWOvgEQ0MvfQtYa7x
SGcLL/TOevzz026O/fqY7hO9RsA2WDxR3XvuVmMXrTbEXTiCeVbdMygwgPZCM592ibXwk8X3Z/VD
Bh5VVsW2a/p+tmCK6R0336PKNBK8icvx2XypX0Yjvxp9fmLwa34fVgt/hH3xSPdAdcLOvYyLpxRz
l14F72McMCFcKrP7VDdwZJwPNck8T7cnSqWcqGBLIapr2PlRg41iYaISjaE4QT+/vGp+LdvRySGz
o7Obac8kgzKAU8a6fV8uEzmAY04i9WQpzbspnSZgvrZoreePQVCDISHmhbtSQ0QwNjt2U/S9Fba5
89YPSvq9Wesb4Ex94k0yo33F8NnMv4KvCIbdMt187d/LkTT/KlwF1yXhy7MAey3h9ftt7w90/4J5
WjqPP9/epsrmbeiiGXh5JfXODl9zOBnhd2znz43Z40cDfzN19JlTublhHlE0DHo8XQhfx7iSY3Zd
Pr2RO7S9mlhlACaYKho5fjdEEp0z3euTy/xPOiw0988LOwk3JwfDMo/EvYzwY/OVf3TOZNhB6MNR
jrHb54PN/a+AGwbB8D4o55CvMIK83VPqYidciDkrNmRJWKKJCMwcCfaIhx2kIaqZs9X78VLXezgm
TQ5esno+TTOnY2xYeklranOCOKfHCVd4Ls2CtX4ePZQ233vhe74OTkl09+Jtl3KOarXQmroe73aB
Edu1ZKpfEDJqhOxVgAdIhewnsTusbXxYj8rlweTpv9ySbnZeenlYnL3xHoPimzrgoMeMYo5pPsde
gP+8T54O5ir8jizW39l8wmCIRdE4ePli3pibW83sFXwwjEmu67Bz3jY9E3bcu/Yc0aQQg2wRg0xO
sFNYqiVZMs1v5WgrhUGwJpoXqMcQO3G30K3IOVoEA5p9nOHOxhfMIe3FisxNBulENhdWSLvay1ok
nyzHzHp6GSFIQNx4Nhf9L64b2O4EwsLO3oEvEonlnyYbkrWcehnRJFAxmp8na/TJHjr6JLt9iuE2
zNHRlV/IpgXEr/kcAePMDkw5cY/u9hBiv8KAc+gMvsRRN6qf2XYVPwsIv/oQCQ4dqU/GrB4PmZwh
KRHwd0g3J1djvF+yatciNIrYLFDtFV47isN4cVpBtcdNZWhnR1OYKJBvxDCZgtM4tfXBkndymwLK
Fr00kMPsKbJ3Tu0bDtlbI4lku0U3Qmo1OuHLyk+BcBk9MfCttimWT5PTrPG68Wl+wUdccRU3cwH1
nB76LPB2HMI0kW3FHTj949nbZ+S/KRSm/t9ht43MW3P73+1+vIqP5tfBSr3UO3u5d920VC+2aGPK
ZH4B2Ix2rJx6HPs9k4j/P8O4NbUAlqOii/vyNOO/sYo1sevHCf4airNoG02gSofXBSaeDSDEZhBe
An4EP6qcac8ZrTYlEEnEJYwqggM/8AXBypuaib9a06PgH+CHcvT1UZ9WtjdjmGPkm3pdqDjZaBBE
bs1I7VkKYoQ9hUtCNFvVxcyAPmdCZlUQn9jJ0eeIFkCZgiYFGgEpoNRcw9nFr17SeQGnn94Iv3r+
wFf+mWNqdIQwYEYfO/qPhBhYG3+/9JPEoSOmVLklXq14XIYXh+w9t3IPgT77aENl252dzC9es949
88z/AtPsJ+j0e+9kYbdJRkf/OqYf4mXrrHyteAm/pzB8ynkHLuZ5fQqNV2MuEfmFJ+py90yY0zjZ
COvqOVngoJivTk7tnSbEaGNxzmBvtVtpczkYTvnDrjSSsHE+ebiATVlos/JlODn7SXBd8HqP+kIO
TUrFwNNYn9GIXpmY5CNk+jZxhcwijyyXzcUS1ux0Z3/gEQ+l2bHb/00e7UgIVuRJI3eAp7Kyvnrf
X/BF62m2HX0/9Q4TRCCiN/3c2Qeb2G9WHsuVdFOW9MVqOJlRBTkabETduloNb9zkRQyM8cFc9B+M
9RAq3H4cuXdWzuvA/HxCS3H1rc33N9ODFYCr//li+7HNZf+MLlckqR4t5AbmpmcAcJkofPwFGaam
wEDu313evZnqry3ypgTat5G8w13mspFwhS0mMcsznew2h40e0K+Gx6fIze2CO3kdRY4cYDHvH718
ZPgXbn3uPzozfkqu2y17iASImDM8SUD6fpdkUje8FKoIsD2c7HPyDnAdZMcCsOGYs9kbFKxJkhnG
M84yOrk0E94OvoRqqh/jMdTEo0O6kTnOTIfEXSYzp8knL8nC53eh34fJftavn4s9b94DVPCH+HR7
4cz1+2qbcA/os78vfJhf29N1sGvGyplSQrRBgY2KCkbD2KGlvl0P6wOU8uBYqe+d8qZic3NNbLAY
bE4HbL7XihBDoHxk223pZLyrXVP79TGIcCnFbVuaJGT7ipY0eNCf3BnmgGGSloqdPmQm42bym0r5
pex0oR6X0aSjsW0JSu3DNrjCTEVykz145X4yWP+6UxrG/TzmPnRE+n2nOpFZLonUxaaALlhg5Xzw
Bxar2ZMuDJv3gZ5YVOOhONptNfLkRynnbmN2/mEBq/BTfY098lEC2dM8g7mH3W4af0jSOJrYAV6V
8xN6TcZfstMAvx69hwhU3zX9dfmGKNFwk4bJgPDm8o9CFUOpQbWcB4niGDonYtFaiWidKlfDDxNH
DNHM8EV6NJz4mXP9/dH94AmmpU4e0O+P1qI8F3GhOW+6cTkuwiRAh+IiwcSzOGL5XmYG7qBwsa0S
GtfmPJHg84xKZ7/Y+waWTJY+FTwlFOGlpcH3nihYIuTYnjFVnQivj2gS97orBbT+P1d7Q9foDsYx
SXSxWbPlBgTTTQ2CUxqXwXKfE/CIo93f9tt7ozId7U0iei+/m2Y30dvr0IjUZEPZ4xJIZFL0zvQ3
Giu8FxllYZsqWGwOCAc7ay6aH0fGXsSaWHi9efln4vTRHLlThPLnw7nFnUKYQXvfhEvEz/HK/35u
kdLCMsgv0lpCHtv7V4A/m1sltbbH9Us8nbkdu1pqeSd//NONuK9sAyTejAvmuaHqWw/ah7sv0p8X
dPNo5OtQOXXlWQeAco4nq66cUmWsptiCurMKPALr44I4Mo3DXQtlLYy7sMzDQxuAakrgJVLrXAUC
1Wgq08y7qMooqi9Y4+ThXsGuUM+CE37OqFktmU4TWfJpcd1T3WnbizTir7oNNUG0DGF5HLwY9YMd
7R4Y/et+32DeRWlkzV5hS4sTDE56H/ZcchlRS0OH/HgZUO/R0vzZ3v96/f6jTuC1//2IjeNFNYQc
KKF195ByO4QJR1MfD1fACSer4nzPKRX+fXgr9yhlsL4NRtKwv3v0/fenxpeSZDgR7TppX1hHlTOa
E9TOyBxhlO7rqXLxiLKWKjuenL6zEUrUBG/X2u1OZm0wMBpnF08WRgq6jYPXEDE5QN55kkLDPAmT
k+FlQwtdAQ5cBMvI5GHjQ4DdWrQ5FJYyT7xToH4PMCWjXyjI1TT3m2Ro6vQaZ0tBNj3S1s0TWnUq
ZILuUzuihX6LgtNqgHRyOpgMqKmXcGPLNQHZZEmc/fhZfoFSdf6uIFVdMB62wBtKbmXtyddRHM+i
YyBTcYuUVDF5isyi9jNsmLJueWAABV4uWNWQkasjkbNOgDz1UzGpj+MBQGN/hfxwIyH63doxuD3Y
XRZWtZPDptXdDv6ubAtfZWSlzMwrwjb9klvF7PbMTNdSSjMDqW2cDodN1boMg2tlJzxXkj/hGxee
ltm7ReHJowJFKnXfF5X+4Qs3sx10qoOlrqWVsWxeM3pHxRpiTIu72Sae7Lw81JbNhAzF57O3fz9S
ZMp+yo2sHVD1XtxCyCgH4HuC4TAsdkQvuomVz0z/rEuzObvcgCOSmNxD5MrmjxPScCPxj/Kbvh+1
74oatoy/aJxWMNAwNMUroGo9QrVPyoSvmrwLhRlByCez6Ksbcl+smitexB9H5GlwfgSnwYJAtwar
eIsc/rJjiD1VjhN+FGo34przkxWDYn0gqvUkk4hzTAdW2WLonsJsiWvUvH1LphQxKj0wfox0YpLV
HpC02mI2TgXYI9a+tQ4rOMVMcBQuHVApVGfaRKDdeSnD/RumC3RLJs0Q++GecjqfnV93L4pi63pf
N4mbFo+8Re4ODhaM0uxLDq7v5fK0GLynFw/5rTpV5sLrnnEf3WJrCeRg8fhaPxaXwyyksEq2+y9x
bw7fL8zH8GKCPXFZCOVY6bbSfiOVoVKOm4tdMQLFFGssh8NAWMaoYC6g5IQGO0eKMxChxqo+hEX0
ktHsfO1BWTBLohVhmkgYVeVlAyxOvFhxjuqoOFr5x3lnChv1s3/CvBBw+pdGeJ6lJ9N4zWfKWxQR
2Ar3oftmUNSsi7mU2NWZ00Kfx167qNzjaPCi++XktDys6cKHAebu+lhcyEezm5wWZ9o/PLIPFktT
QfGyh02Iw6JtlPb+SwiaUWYD9PJ7wU+vY0Hw62uYtt/71j913gkrWvm93iox6d7eKR8Xe7dB5tS4
LesgCfFobhULxniy2a0uZBpsWmTjH4A9SmyXr61h1ldXqcz4aqbvp00rQ/U19W38XSMXgb6kW8PI
uRBqZl6fNZKNoX5oftuuUsW9vOR0GngdT+NptJAWJ/RLsbnfgrG9XVeD90FkaWxJmpXD9qzNAvs2
IVAt7TrtXvTrrGtWym7bVWvx7fBG5Gd2cNTSrObMIV5KvNiGZxPZHq8Xj+nwASLGqFofnd5yF3b8
Nn4CW9U37UuKk8VgeVxw24rw/JSlVpVbOaIq0VaAZeIZEehLtJKx5KTqJIF+Uc2P8XfCJK+WRgPR
Yp294JA6GdITx4Guhpc4HA6shp8aAw3AY2sesCTuDe56y3imrXinoxW5qYTk3Iiki8L0K3eUWfsD
kHAe26A0e0xUuIfuF/2S+aUCBrXvhy8Dg05OCEssTOdr72L+SJ5T42KuQdK7ebjY+/A6UqjP94sc
E4UCYsOMuaQ8hy30SOb1c2LdnqOA5Mx3MdPSMGX5faI1WbI/J1GXb/QDBzXb+KRk5RXO7hAc11gs
RIAkzQuzUmWr817FnoQ9APzn2KtP3nnegjwcJ+oDgsE9wQnaAEpLESdDAjNuTveTvGvaYjesx6lu
deOtAdTROHtmBYqlFiE7G7S3U+JX2vrfJ/w95tufH/xT6fwxw6OGvsrG/tSMD+AA7eailZacO//R
GGcdB5KpF6MdMmN1WRDa+Mh37157+MdX/6ny/7iCVBMUwoe4AqhIFMs7S3svNXrT/is/tLMQ+2bz
9vH/2K3+iDHQ0P1+/JdsKGdgA/X/156iv76c3OGwp0MJyujE6T+Etv+gd7jj2IdMjEwrUiewqfyL
hnZJxWGbNk2+IU7qbTZ0LgFU3G33zMHNX900msHpaSeUL88AVew3kxyTOftRPXeP3ECLQCFH9drn
5dx8e7kiCSm+JOdNFpy/qclIc4ypA17VtRFeNgkoL3jt679fsbtf/o8PNW7Y7Oopwxbp0Mg9q36S
M9thgo0XvSm7s8BjNmCPNWOKbFTtM2n8Plnv3xfw80xvnjlwCbakhLDCuruVhZ+LQqv3YpJuBour
VdvxtGVmH4MJnJ8E4NhqyVAXdP3aSyGIf3BwT4DcAy5uKUum2a+99T9Dd/npwq/Va7wuPpCwr3rY
DLLLXPjEJ/gIEDdAlcfB9BlZAITU5A9wjTucOA05bt97MlHsJXq/392yjYRTLWLOV9qXQOy5cA66
mokaZPi3vfLZJ1JtET8+RCR+2J6/7+DvT755b7JcUYpdqu/mZ/xMoQlqdvdyEdw62krbVAwjfXpG
J04u2dtZDnPdbgG4QVFUE78aq8PXoEhtQXYSw0wj3N/NfeGIylLBKxJdwmAu7yKrKJd5s5GPLvSp
enz5bOglCA9PUrfRRoUJlSIpJiK2PYWrDccR0oGdT1l8OVg4L1GAF2/5kdKQjwIIP3Uuf44jU7P2
r+jLrzhFB7I73FnnbbrJJ9fTkrK8oteIQw3JV8zEUJgal5FWTMFnX7GkbHmeGbSN+VBjPU5rYuQl
pvuiLRHIrNrnwjmVSw22hmrLxZza/vSebq6fiqe+1CqGHpPh6hq9aakDPUALzzu74A0LiBkWuD5D
mGbSJC4mu2KRks/whu5OgElZNKMz5lgnT2tSU+3mAlX2jrCAEG8fqXfGPhafLcQY7ZnCqVGCUngq
9XEnucN6qhfIFO097l3zo1dgEq7Y0nPF4OMcXIHtkQlDbBD8BpRXHA3wqcEPODM1+QH57I6EtH9X
gGUQVBC4e4u+SflV7/a1johm4v68pnv4cetDuF56/4+yM1tuVNnW9RMRQd/c0qO+tWzfELbLRgIk
QEII8fT7w/PE2bbssGKvFctrVs0qpYAkc+Q//qZyN70L0OSwmOxdOJSCexn278k9P5JPLObnfP3f
73BToRzNS61cTHwWaFLT6uqiKZYK7w3Zxx5me5pDgzWbzuf//l5o5P41uB3WxO9Cx+6Q9Ua/WemS
bVKV5518mVpvynL7dIG1o3tJeF2fJrRp6JbC6+818lT5aKs0nGNne996EoPkI48KYm/vbu8/t7ve
/hC8G7EBX8y6uRFpa6jl8aKlo/wY8moWZZB0or3r1uiCtFZ26nqdGOPt/vXvO/EL/vP/bBfZY3rr
jxvMV8wPuyRvBONzzVcHZBznb+O+zzZlIvTO2+9iJKwP8LeQEzjWLOyJ7MtR4w2ONksn1tufXZd7
1hO/6Bz4XtwLxM2SgdfFzRIad0JxBEYRATKDVhrJ++GuC1m7jo3dpHbWOcqoHYroX9Nhkzw19Sw+
RyeBwOGxchmdMz+9uCgEyy5Mi6FEsO5UuNj5NtyCOGVeW/jkatHOUlxTGQunO2/Wz0Lp+3e/wWKs
I5JkLUlgqR8CgC8cdU9ofz/jsyTSl+U7Zf4vpZKBZoYsVLxUevXQzXjbpBCKuMwvPch1TEcneNdb
KAp+EUPljTjcpDB+jDub9S+vEGkYgPd4cIB/37b0d/tMlQ91ukcaNUiyo5PU04oecUWbRv2/F91M
AIgORED2ES3KTZ9AqC/nk3jWLquLQ3OVhWIlONT7EYiaGBp3nt4vmCGjfdpPwuvGoOzmdpZGnBTX
C6P1TpdRNja8YCC4WvT3m/eL4uH7MLcniVyLL1aR9cSNpkHiAD+HXTcEszFn9EpJ6Qb5qGaVX/Sc
SRwZMQ97qEcPg+6O4k/6Zb5+u+D+338p7OPaaPJSOZ7WYEMUV0fqkqHsFST5vu3HOVYNCl3O1DvQ
ivz7HvxWKH0d+XNmfxn5JCP5aAqK/FO6iVvF713V0ZkRRXP23zqdRLrlfiVKnM3BnzqPTMzzfoyx
zN9fQ1N/bgccj8lXptrW+5Sj7zdAVLfNQWm0/lEQWeJAZH2tyWrCTuVpPzx5MTQoH058IAc4054H
5K/F8/1L51ZOE8aj/HU3Ut3K3XMSnuACl3EYXknzK9kY1yie9jEXpI/6VrSuIi5uvB3gqILH1h0o
X/oksdzsalwGW4iBfTBrwU3xB4NXv6JkbkbX2AOWEANTvLoZx0KrnbRW41oiWRnWlADOI8vofp8B
BQ5p8ZW1E4vgU3KgxU9aHQo0gbaucJqTXphXTovaXyRwddiAQiHIUSEIta4iv/Zu4SreislgC2UU
toHhNeYgJ+qEw3EfTZsEWUPVVT2azQOOQKZxtokWOqXL7W6Bwa96Styu2ySU7UhngOd36mMpKw5/
W8NfwNcJme+C2hwX1HgVTgWC5BW9xyqY3E71CgJ6aydNGqfKg6ux2WX5EOtkp8teCoGKHzYISPI2
dpN8qIEUdH6iDrbtyRfNkcYZQpKDFB7uzt6vjgfXyDcSySPI/ndnqk3RVzv/fN1cT1FVb30Fc8kt
TxGsnPOqkykcjUC5OnLH2I7OJ2yKn9NigFyHdf6M3X8zhW1RqpWtgwcahxqwOdzve2P1vutAUHhR
O/jD9yf2LJvKlZdAIyBjhd5vU+VUgXCCtL7+nFVVf8DWkkgsIxDLPCfwm253A7S+oznbKNhNZfTl
q8qrrUd6jrr+oRdgf1OJcnNrW0BzVytUlfXfb43SlyS30438SBFiMT/Jxvv+1uzEzjoLSaKu+k7W
EPHPaQKY606fVwm8lhZYaQSuhfPqs40asXYw3Mep1MNJEu7APVOoT+elP77NJxb2dSm56gIn+72K
/4o77NnpY1/6L7Tu+m+xwNxO8V+t4fS5cbl3bw89sWecYu7lj7NhMVj5izoktsjxRkUUBItFNo8M
b7sRo400x4RhFIczG+ZhNANwkuZyybroedXMQRBsL9P5h+DCG3mwDv5DVcKKoK2kRdsgfrlTuZIy
/8tdZ7vtATESx0lc/n7X81NXCuppf1oDyE00jrM5JHrQkHPfQH88PRS6LX7g+fTYPWqPrd89NiOW
dZewA9iccD/bEXkJMLqaMFn3Brjr69MKb7kIJ5no4jxLpSfODuHZxbrUXR4228LFiKQZJIEZVXhD
Ab+UMLqu/noHrRF4HVVwactTY0AKIrwKfbVz+m156IlR318FI/eS3njVfmnHmc/dSgdmWOImeAnJ
5MU6WICHWrHTCqFhc8okj+QRJg1QY+0UPqwl6Dx31vtfd/iv9/BmoTzr0qXSMrYdyRrUGPnJ9q6N
KvMhPkzZZcTLw90t5tfdHlQDK+feg4hMwO+PzUqPh0JUMhCLa+7BhfRMijUVJ6rDuedYvJwzmB7C
6/a6H3edurgk4eVsjgp9S6/q4ghy87iX3oV6oefneZ6fJroaVgXm8/uMu384OMV+e6cO+qyqbt8o
onlI3YQP0p8Sv39lLW0aKUMCvQb+hnM8srDwx9zrPNjOWv862U5VJ0ZeFc/MaD+iODlFh5BAEY6q
kyRqHsretx++VhrqdwreX7wn8Gn88s1u9mszLmtBUUDHiK17t4Z7OPsvMV19XNFH55f9u7kqP+rW
zZ4M0+s5dQfSfO3dnaPT3ftzs/4d40q2Ui09rXFEmOer/QL1M/tVNS/mO2833wezpw1k5ooOmr/B
KX3UkVa0uK5aEj5KB0+Kt/qZ6JHwHrP+8+D+x4O7XQrTbHdWqoIvxv68ouGqTLMH1oKomaJBGuR+
NtiPDTImt/4rnSnAxWaI26fsvGrDLnyH7AeGMprRHHWDoOMldPb/ilU+2S72/5D4BGlQbeIFDLiJ
3RPCWg84bZh6FpqNC8KJxi0pLqA6H3CrxOn4zrnjFwT+28PXbk+sJ/2qKzEvr3YaHCgND5ruNUev
K4P26l3TddNNSwCml1oK2Qbv7Hm/rr6oaBBvoP3+IYXSEoF5mSva6uHouo27m4gfz88dkl+7yKLp
1sFhOVKj2Yz+JKcTGnpnt8WO0E4nLxPjZXl0FGLCIO/feVd/UaJyU758r5szS1uIVH49FYlCquo8
bddhfz6+dFPKo6C0evtUuGcU1mk3FQ6qYzWKnQD3KW3pmudBQZNWxaJ6Tm3y9x37da3tFR50S7ht
INrfV5FcTeXTSVOaETVfenJ3x5mq9owyUXIPezpzj/VdBkb/kbfz38RcFAEoCy69r+9DJsUxFRsl
O6zPwflo67P2VaRp10ekrtPwsNbu7Mm/nYRJq6VZAS2D/7/ZTYxLez3m1uGwhhb8Kkdb8rvvAbvK
vTFuVjyrPsC0aWH59++YYK8wO3CsDU7XOBEbCF2j7uTgKbvWhtgLbuDvQqN4ui4L9xJlEhqFnk/+
DxKkc3Qv4OHi4u+n/IsKgSZFL7i1ULvg13U7/1osZLexLK72W0Z6THT7+VlanWgdPJfR+PXk2At4
zG8bKJpXygh7f3ZGvbMJZSEySmeZ+HPr3z9MKrs788/47Y21ONlhzC5jzneLcsZVW5hdrXerobZs
/ZLQA3ysS4r+k9/5loL4r4zMD8WvMV1Cvg3uVznPpRnKZOrITjPjHRmu/H0QQJrx7dF2QRAWpIYR
lM1qtH0Rnhtne3E32xcavU+x4hwPgbfl7GJnW686hdLHwR7kE3gQExINQ6p87H17zePVxlPhA17v
EGo/RJaj//cj+bXi+HrhNwia1CqpjjOeshLCoWGfWZefI8sj25T/zjZZ5E3C5XzeW7qZd471kDd/
eQMtjK3ooVlw8G7BITk+76xL0Ymr4ZZOITy8KkqRFNrNMYJgRnCCOLbeSuB+L/5QzgM8SR96z2T0
1l7WhrDPbdhLraNA03aocqKoV/jyezH60iNhbOlwH6T+0Zy3kJumqQsxtLMR1vID+g6WRelSvkTw
Y2J9Bi8D8r3NoSQrHJPrhzZMzi05RRxvj7V9NP3W3r1bKnp4u+vtF1x9diy9GtL5wdFTyILK2Rf2
kWTgEY/SNT1Ex9ixSBZ142iHg0M9kbb+gd6SUAYaZLc9iezX2n0XG4w3Ie40VXCK3/uoau5FCCWL
5QgeToev7rDLx40S8rlX4Z9MD/mJ1jw1OO6R6TBv/MJZRMcihPcjFQOFg5yw0Jswo6ToFkh7pNMQ
KZXahMLEdFeRngykQ5Tv+dpPHOjb0qNpifY2dRKY9L2Nj1W4qxWNFaeOXZMtPn6KdvYiuSBpPb+T
N0i+A5Y/CYfG/qsSP03FUNmJF89KySFxbrGzI6v0VtzNK24rzaatAgx+25CtJXZ1IXzn70pehY7P
BVxY7DyNDh6YCh8YraJj//kn/kycTiS4EpnNpeDYZiLOaIgVSzjYc83SBh3YKuOZe/kS2hU/7O2B
uXAunJaaRUItx7UiaHrWXo9ggRCm3XbDPHjXTv2EQUz3HsXkZHgYa5zehZLPoXVUEFxaOJFShNW4
cFYkeCodEWiI4J24GSMxc5hI0IyBvkpcfiyoQBC3Bnzg1i0Zxt7LfvUOQldDUANOhlN7ruwTWzqW
3QgBMMBUxNf+HvFtq6BYryBG9b48FyYhR3yEFd7nVC0y7NLO3Afs7vzVqtls3QjwdAnOYWgBd4+A
eW8Vz6KV33CbeIYmkoDPAfbj/uZzb2Q8hzMkRpIPJS1aNUMZEpYwvKRD0OYLTbOLI5NawkkKxtpl
tCUWJfPFyp1Z45FpH1+QHLlm7WnrNS1tqHegElBaPGZa/8tuDNyRI6nxEsWVdFs7j2JcJY3cPkLy
S5BAWFGxQgs8uvwr3ALhxIvn7XBM0AaklGNvMn45R1dip/sxapIDuvfkkUtxTv/EkfEQktzVN5CF
aOs5azO2OcYAYrxIie9c3Scj2E6E+dPAEzJ3kDiTU2M7L+slq2c6R+pLiAYfJdmAG4n/ckh8ZCsK
c+lsg3eYoVIOX4TgEl2Xy/1yqYcT78lc4hrjPr0sl4XZ4yxXu8ESTu5cuafLYRSyNv0TtewOprsv
y5h0cgvteGdbHGa52qB1zk8BqsUhb7Stbfz30gs8025eqOaP9iRv3YmCePe6c2kiqvCxdHsAdTeT
llDR66DBXQN3Rd1RX0sHKzpN7YVctb2dF8udSyzwAdt/I3EaViWOyHbLxmgcwA0F3V4fER7WGupC
zEz8M6rs2FWYnQiyM8fg3OjU7xxx8gBqkkHj0mZXyd/FV3L62GW0wt8tr5+qmQ8hovY8rOGJbP3t
Og+216AXMO7csBCG/KUA4tVCEuAoehj9lJKPhFTcIJXo0Ch47Ffa7MKf75MTnQ91gbL0WLkKurc4
BPlI9IHpJJKX1q7ZrRXxg6TNvbgmj0c+DjGfakdn+4xZ0nFKL7PmgzCKds9UJlXQdxYzgx/z02uD
ECZ9v5Ci4pxeET/kAXdMS92LTS8UkwTd+WdEvA1Zr6mbfoDCASqgkb0gXvxn9X8Oo0iEc53bqBh9
xCXmqvYHl5QHhjJJ+m9h/TNSVHndYcTYII1PF3s5P0mkMIT52ojiReJyFxogkv4uo/zBMjJZHvlS
CQQ6hH124vMEeXIfoHBnfSCnTpWu5kZq/4MP0jYktMWOZH2Y2bggw0PyRAPpqLODTp0GauG2Kl/T
cKvSO17QLNGHIkMTb8tp/QaBkRdOsotyKcRRvl0bdKSLjZou9ynqhjC/DM77vftwxfGsFoJMeb6i
fgAofYFaVxsg1ENlP6q0Qa6P4gKK6hINYEO9owaZhB/ZVrhzJvoVxMf+C5d4MAIFV8bv5bakWqc0
xVeEHi5Ndw8FC22o5WpWyG46ufi1pzhhn5Aw+7vAuS3soGBR0hHUQPdapPV1U9+klyQrjoRuz1Qx
qIVxY87VFHUub0M7SNvg78F+dIwxTTE5vWBxRNNYBRv+fpG6cRB1E9eh1eFRf76gtwsIjCOQy4fB
vDfd58xroPeOoZ9Q3eT+NnxCUic5g4nsNvPD3b75j5ZF/30oaS3V6u0EsBb//n1k4YRFXKtgu0TW
KVB7O4SRKO+caq4InA0OSu9GmWXR5aN7pG1aXR3zWZ/DR/EJqsYJallG6JIkTBS9qvb5EDF3d8N8
el03W7fB/fTkH2Q3YUPDGAC282EKgYM9MG19f+Wz9WGSAQV20hqD3VyNyiw0LIBAdZqQBDurIg7m
Jju26rLll2pkGaBUrRO0m0mtRiYIYzq5jvYy2siIVIxW9XXRP6XDYzgrh8XbVXEEHBv0kbX1oc7b
k9YpiLultjn0RcMrDOdDO0oQzGfO+369Z73qS8WT5O+QAD11w1nzGs+MKzjaYKsFo63fY2VAElVQ
bmDrKYUnofmdwxQKSohF9uESCYNuAJzvVCNpfQ7pnCzHymzwaEIijIeAdOngcd62zvDIDuBe+fUz
oWbHbFLE/uV1/Si2nK8Q8z0c1qI+hscquCZL8zBda9RebjU9rpXMLZ1OHj7m72QFDYTanaTBfK0D
lvQWysPqtT8HuKRMrw+5BxMVPvVmsrcRKaoJS7saDx8xtUDaq3v6mObBfljwsPGVspE9eY8D7NQL
3xA+aJPLQ1zb9mp4PDj7B3GgCfz97NWabecvj+dXNvsMrw9funMUxkiIeff17P05LxF6oykhIYFz
1/d52WxPtZi0QoMdWD5KowRfrkk5MqaH6PShBuWjttI9kUaaHhyj0pfCNkzBo07BHgnveXKM1A9k
tbhMvuloCmQv8ySo8FWQefiqxjiPHkdXL0fOi/lAIPJz76W+GRFJ9nmyKTnbWDxEjaTw/nfqUB81
IUQkr/z8dbuw1sZzEl39IrIC0ReCfeNIRMujD8PTUnOSp+QJYafbjve+uMmgAF9CZC3BzkcatDSH
l2XuZb66EfFUt6Iz/PNT2D7p3t+rzd27eHOcPlZFWaVbsV1BxOIsjZbDGDKD44Rd1I59/ey0BxfF
vMLvedZI+ncvoaUf4PtjlIEzkDCKRJlJ4q0vNN5q5O/yNyZaOQfT3GnoKWbCvVF+ThZSDRXILsi1
4P0pN1Cepp/1uqTdNYm7sZE8axplMruiRZVfrf++pUo/8W6v6OtYNwu4vD1nVWWca5rcRihBMOqG
+3Xzarq7teq+w1vDleldwwjiRUWUa062OKBmYEYYtgc0gcMj9KcTamLx/0pu0EkLJjaAzUXRPxkV
39+YYyWe90an5hMp8YQzLUlOFIdBcwwk4qzTBWKqZKI0zwlyDvMORvDLU8ZzEfsI4iJUi47I96Ez
fZc0bWtuR7vqITfGuwvdkPnhnret1ONtN7e+LwxAhQADMOu6mc3StUyuYqmXk946uJpgjyjZvXvw
ySVTelyN0vAD9bMwSwMr/Pup39YI3FvMScnDQ4ZJZ99Qv1/gMZeszFBP+qRLKYY+unaRazSvh5Y2
KbI7NIrfx4Jlz1sDT/a2HSp0uamer6k+EVQPeTJMTE74i2s3MXZ4q6t3qh+1n68/bqpOVJuIzLFP
gPh+aV1uNWnRpupQognT6hsr3s31gnSpWB3vajW8lPuhKeG6sj94okZPftfVvlQ8n5T5CZkTvsZu
XZ6DTAhaxQSQpXOSN4h3RPe0gwoA0FENzpyQzdbT8HlJoSOqaueUl0VMIh/avpLS11Ioq7tqWh8q
Ij3UetrSmTZO7TQ/lx8n8x6Y94Pp9Pk8v1z0TdWjHbuykxJdm9QpWWzJxszBXDnOgcTFk770q9fK
gcSqezlwP18UoF3T5GXBAa1XVHy/2YZ66YQ2qwsI0Ou2HACwHKWxKN9Zo34uh99GuW24WYmYHOPu
UowkDn/1IGnHAEqJPDsd71Szyi/lI5tzbwiG9RKcsU9a4Jdu+WUn1GkjwXGSA/GDug/QZY+bx3Vy
iC77QFhe5bnR+SJOC1ZPpGiSYJ+z15JdoQdXR0Gkg9IhugLlUNgf3dbf9sHRcqDwzyOKT4jHOuxi
aWYJ08R0TSkQaq9aXMk4uJAMT6IFgd4Q8M6+/oQnKuKrs1tvTioQ0tu76R435OsijNuSTp8M2jIQ
EckBg7x+wnu4zpXE3XJclezDksg0XVicL7ZKhowUdPnGGvS0FzdLXNi6Mmc4C7QO8GzBqdetTxuT
oz1GI5cE+K9XvsBMNm1E725OelAuO6n4cK3sGigh9WBmbYjhmGn7HoEyhtp2lOOBFk79V6MMC8DK
d7w2sE1rAPXEcmRmnrJfmRcYxwPwq87xzYdsAEUGMWFNKkekPonqhI/aJdFBDdQLBkewmk99KgHR
wiNEZVVE6xz3CHm2H3VeDOERn1fdPrzUHvq5ACH7QIIW+5RE78dXOq/YT1gztHP1u6TaFPSvRlT9
U1U6jNch8Rylc5pZiImBPSFBj2tyQEwyylSBErS5RHkeCBSrCDBn5MttE+eCwbUBYuTxXhFDed2c
NpfQVOjZdx9H27sq7vYZHZm5yTRsKTTFNrE2tcniaNxjHh1brxknelD5LPeqRzID/BZnnq+12sWE
Td2g8DMYZ05FKi6Oj4i5Ekp3UIMGG0A8Os8RbipHG3wAtlCPTRQAjwc0swj3shBHABNFIJD5gxWh
O0SQmtIEd5pJJdmnGVVRO16uLwBDM/P8D4DlECRnABql9tMdhxpP7r0UDTcdL42CZcwt9KCrRrIx
UCzv+mpOcB5ZikO89t9NdIxoCz/2myvZKXzkkeCmg6tgyPK4REIXzvcmhAVyjYWLg2rQiMBfcOgR
bA46B9hWMyILP4ZtMjAX+sn+e2P7pUKEuywilODl5QRo9GvJlxcYQ6NcqqosXqH2ny50Z2HLrgdW
BexE8MM9Ou6nLv3rbkMzjQO+KPeZKDK2FjcLoGKJ51xvcPnta3fUsyL2cRy7fTlgygcxxbwCh7yO
+n/ahRTmzNqV4qKyxjAxGRxfd8EZ55rWUWnEYWvjKYE00AZC0Hn9/yRK7zWEKKrsC5X1Mcix/JP9
vkTf4e9w9rcT0ZddwSeN5k6tbdwWhp+Xhoc53SFkZuhqvt/JZi9LybbVcOah1ua9ksPM1irof/gK
4nj2DECNrGG1G+y81F30XQgoiEIIss5MLj14tu/tEJy+Gb43KQtNJg2xMusW5T7Kr7Q5NypqRhs7
sVnjjM6u55j+cim4H7yaWLks0WBa7nwbnOAxhw3Joh3dDKxM/G2QY5B08OmPXgz/XnvokwTw44kS
bmDhPgsh5bNv+2UCWZkowfq8duuDZbukMD6bLyxxgGQmPcLxeHq8BFP8Mx4q27cPr8dN8I7e6vEE
tQ0ZFLlW3ouuAtVKHqbhO/tF8gYD2kmEVbye9ncm+w++h9V7VsoiaYe9W6ByW8YpnbmVmvJ8XRFt
XLvjlWT70ay23wi4elmH84c779Ztvfo5nIrqkKJcghN6825tjUQu5ex4XeGx7z4TpvY+m3n2ZO04
83uczb4A/foU/huKx0DCgMZZ66agMeXzQc9KrVlhvIVBl467WOxqiw30Q06k7HB3dv4ftfjngEav
epDoVf8woOjOxCsYaXldDcfuaxS9v8V+4DkOj+6uEcePDmQ/FkmVfTiAhVHJbUqLLAnqJZZPV2jb
xHo+szbbauO900+bkN6wpKK8hh8pmbIPxr0Yp/4R3d5X+v8yiyTVmnjbkz+XVZmertV19fg4XcHI
MEf4AAESZ6/3EI/bsr+/yF4yiPk+3qq4wHxfPvZipWb6kclyccY0CFeVbZ/9mWcETwOim+5J5H6b
mrpo0VjtTcd/6gKL4pyojdWAtQInQ9ehdgnxy3L+fgW024L386oINaOpD4GCo9v3q4pPgmzUJ+4f
XOfx83gHTXI8xIqSpdFOo5M37Nue43b26D6O/fGqs6M9xK/3/NVCA+5mTjcJNngvTVLbQSXy7x9G
V/bcLL2LPbzHB/r1AagKyQF49GOEePO2ZvH+cjiVxXXl+lhUJnaAjLl/2AdnmTvze8ir1l/57cwC
3OIsiVpHIhzg+50BLTlcLPFwXeWP0Csf0fgPMmw3XcgD/gpvSzqXdI1eaXqqWGW89mkQIywCNqz+
8ARGfSYE+SA5r1zhhmL4MacXg87OubOIfWb2/vie4Cq4mRosZbdmTgfhtJdjVW/QINJNh81PoQbb
MkVXecWqEH9dgA2F8x2/ZfKLBja7BvxIK3KPuAJ0BFFl79TTszjP7puwsCbyU5+kmeAhaGGgYwXx
Y0yvCibDM5tZDqzcWxqaACX62ERxGd+DSn5bLeHn//9rutmqFbnQNfMYNysz2D59Rjk+7Z6I1zCD
ULbDv1+BXzedr4PdvALF+aoem4IHPXx8lHwOLqvo7Y1MAaaWGM7vjIZp1G/zCjUNZAlUJxwzv8+r
XYkxkHwhdunoYjboGkPJPQfmg371FA5nopdOr+PTGDXy5DpvPouq125nVwvtUXYuk4uXDbdT6xUn
RR2/ZXHcQj1bFE422k6VDY37/bMp2JoPIZ3PtisY0qJTr47TFFeAKgAOdohkg/+89U9OPN+FmCUG
R8/YOgZs8/5ksm/soyfPkFU9tC8FfGJMKZYxpqO2MD96Iv7dezqTtkVbuXBPOKTQ4KzHGY6r4pAG
XeZK4ys+8BP1LXm6EhbVfcScBo7zkm76XC44z6Tv2TJ50ofi699P8gdRncUMVRRhvVBR+pCaG5hx
uz8q28TYs0LgiTl+JT9t76wgJ037dSuAyG3aRjA6uU8egb0wkYane+z0H3ruz6/QB/egK1IJg+2L
0C/VlryN07LLynaFa7zJPnHwOc5mgeAcwmyVw5MdXO4VTf3LcLMAYA37v0P2S/yXIdNEFmspYf4q
9sOYhNC+kIkW0iKgZvpgcRzeq2V+WRm/DXizMlb78pToe65RxtXKr7CzSQJlMCG3MhwWd96X32qL
b4P1u8KXq8v1CzHuElfnDp8fp6+LrUtV2Cdzx5C0PCz+Pgz61ncu8feZ9OWe3mz21vYkxkeZUR/G
aeSqlM2aP7UXs0C3A4TJziwwnnP7TbedgRsKI/rH/+6LZpUelv3xZDVAHYUajvSDm2XQas16nxv0
IvG6e0lXjS9wOMUFqNmgYSDoU3O2Oz8ufHEWh146GOAnuQlVwjugOO3tclw68I//3WN9/baCYawL
xmtJVLLWbUuyypMkPSm5Qm3SK0KQVkwXfZnOsccehPznztP4IWD+fKm+DHgzw82CfmxtCIdpjc6B
ULrDUE58CQrLdrDHYB6BQROKeW6fmhVSyFoM6DTG9GM7z3zUWjsR7YsSVVpgCsMiGXXXQEtCASJS
fGeyfjaHfzyw/mypUpJqNFa+T9aDvEvrnZlcVrAAeuPXzBnRqcbrv/cRvbPx//5mmNBR8XtXEYTe
bCQXXT2p25gKn4Dy6XTXE9+2PoVJ5szePA5uBMlRfrSolu6sOD8wic/n8WXkG7RdPZhG2+6MhnPT
fzRVlKcUE/QxN/Bn0OhjYYxO4B44Id2e4D/H7cOAiGLshZs386DOz7uqkvUCIdIrVLtA9mQPKvas
fFGcOsggDTl/7yi/zjyjD/6RDVaDH13OXZ6mdUakAml9hc1d9qNyaIRRhLt5QBacM682e38JW2V+
b+hflyBY1H3c2n+6q+9zaVcejvm1PYurB1b13u1bfOnN19nKeqLZ22w24hlP2IWJWlgvS+i1B4cT
1r2H3a+vt1P669e4mWXYhGap1lJeUjfa5ky1ey90/U7B9+uSgtAJf1CtT1/8JPd+WeXFuNuaRdWv
8tTYhd2MxuLYj1hqR96TN7AeBnfXlN82Maqw3rxVAxm5LcMOcavXnPYajnNXp/MvXgUBMPVxfehp
o1AjwDt2bjnuvbwJtQFaPKKuujO9PknxP+4uSzuUZbxoiG74/pDzFnGScsnaFZ57gzISHwwffWOY
LBp0Uthei4411QdYcmwOLv4oOdFByUvrnvDwrhYmRCJgGs3b6Yjcsgf8eUNtWX2kOBcghp9yfnuQ
B3BLPcJockedVx7ImvHvhDFe7Z69FhLPcar5eHAdYrskN12fnz0VaKJY4xG+c/cHKu4z0TrarHSb
R+nt4QCPEB7KwPKr59R/myEaXZbLnZcF0kKfxbN82mxxH+/DoWzBopGvepfxZY0IZUJCNns22fCk
jQ7rYW/peoI4UzyZqEvaReW+UEAM17VtroDcjjTzARLBnef7CEVl1GwdC6aI35GQqb8OOsdcZivK
yebluLj2dsXeYdgNlK0DmjioH9Q3zO8niRlKMAaxwO9yrGJdOIsPcuKlL+rjdVRPaA9c3GIkuoq3
+xcjRgsusntY0PeZXobg1sITQS2k2kbHCbgx3s+J3z3hmhe048sqRfJUqnY+gJjk55PuQwIER+02
FFbmwlp190x0P7fV27mCWW/v8gVgBTr7fa5oe+tE55Pz74MQuo+HaPyMW4/mAY55pY0fCeeVO/Pz
hwaxX3C/DnmznyFEiYX6ypBnZ/g89RG9LIKIk+0Lbdx7Y/1yLvo21s3irqpJez63LO4wmoJHwz7Z
b708Eb3wve3rtyXNRKOnajgNyIAs329kazZp2jZc1XB8dfxx7q7wQRk9gWsSYv/3G/65Cf94aF/G
ujmSKC3ctu1ZKVZqgKH8vGFtyZwsIsPG2/l9LMDf4/26kH69tpsF5XTpktzsr02xOfqxZz2/+jw0
UqThjlGtOiywfw/5Q/jzOUm+XOLNDmHWZyRoRy6xhqqjuO/YOeIZAsB+Z6AfIa2fA0HO0xSF/fgH
V8VKgfA7LesLnsYdHl20vWzJr509JZV6mrvT4M22n/Q+2MMmhcDz1ssP2KJ3s/jkX8A5cn0AjmEj
qlATb04HewUVfdEI7WdV4BPpvWo3ra0s3mqbM8lAg18ae9CJEOBYbji8Bn/f8V+rEkRpOGQAuXLw
uxm/NcVCOhx4yJo9LOw+tmCahf5KCheznTODrOxNvLVsU5nMw/nd8v+XnRPWA27U9JV107y9er2T
mnPej96j5mPfRwjk+Yu3DfRvjwnWX/td+PyXO/51zE8M50t9YEplHh/zzysejyUiwBe0QXnKHOQH
c8JW/r7BP1RYzDRNBGLC3ZfO+Q9A+4DkfX/ZfoLnUyaXvRC8SBrRIYlA+WZ0/WzKksnS4ahztkPi
OubnzT2k6AcT9fNLGH0aMfnxWDfdHLO1ptqfLv+dQelNTTn2vsaDqW/vghnDTybNYrAM51Ct77xn
KHd+1nz0KAhIUmCdgAzfjFxmqXQQu2MxjSH3NbZiBJJM67qANX5Z4OVh7/oQSvqtgv5PFR6aCsrS
lRyBMg6SfeXK9Uu3Ex15+3jo3rvVVZsfjPeTptE/avGSDsvyUaRLbZjTUuvVUUuhGeunQEUiImYn
WyietLjx1CMCGTjiSSEP9tZEEQ7DuuJqCa7KgTWvuqvhNJ0ZxPaYeAbmgleV1+n1Qqhqsg/k7epo
Bu1lyBnaxkLxhHLjYH4klWdhkKv4JZbWuneSS6eVXTYKlsqj1vkKJqDGroC+jhxMRVBXvxcYvxaj
JA+34uTyP9Sd2XLkxnqtX2WH7kvGPJzwdoSBGlkszvMNgs1mY55nPP35kpJtEqzTZfvuxFbsUIsS
E0Bm/uP617JpEkY/k/DSG5jDA/BgxOVKDkBKoO062RdamiJSmC7VRAaKGwPUvbLHePnelbBi5PFa
iU3XSs+t5qmwmL2ofqgSTMOK7Q69jF480wrVfjRGRDwgxk8eO29yosV+YTKNPdxq7X6Sr7vhKlfh
lYMlNqh1pyViNN7V9HqoHpFkZN6ocLIaUlsIGWxoJIbiojGf6/HJ0N6DKF02Ye1E9Mu19kmqoA0O
bxjndBejumrNaD2xueM0gN14zYII16sRP1lK4sTWtS2GA8bbQNpWxVVkMY40rdmkZaY9+cGNVt7Z
iLpJ557Hv21j/qFoLdGCQ9M2NSInUS/t4lYabhcKKbt2X9BlT9p7KBodwG8e8xxFfCtLlzk0+grs
WPZtnKxtBn7ykWiw+NE0DxWIEqPsgCdlrs1wyqJ/tVDiTvb9tG+mu9/bgGOhOTEWysDgwAVp2sxz
aw2120AUnki/0N8uqZuunbdN//Qou6vt9pqbd2qg+1i8Rd2Ay07HR4X3Yea9A9OrI69hzT0Zn1Ax
XDdC6YIxnnHJmifqKh/58iw4+bLczHNnWlgHgcZyvbtcoy5O8QBk5Pm1vft5/fuvecx+U5VFLEMj
oaWh8jXkqlIrs3qfkuG4CV+z5bu5ypzqoXB/v8pRk/lpmY9e+Cc3YRdDHkEWnl8utJvSPveUtVLc
WIutHAP3Wfqmw8kJfjTjNjKXPbKQGY19N2J6tb+ZspV1EdmHBjAK17lhdMPR7LU8SCfM6zccgrDr
oj5NpxuYG3MGX7+F2XhBMvZ8dSBU/hIXznJvuHG3oPjusPEvl5Ssd7EYU3N2b5vzFVpmIwHV1l1t
nJxa8nvjPD6bZ+crJz5nSGW9Ii1fOa/u9U97ubw9cy/OH/s11G30JbcnwvRjrpE5BIrsCCGD5P1o
KH76xH2Xo0JmROrdAeQUQ7N3YLwmMZSJpI+72xRbJNHHJXpst5TYg48RpWsUebb76eonUzonztWx
NrepYqE0BSw6jHqzg+VXUjYE3iCEda1746Xe8jHXkItsjd1wMyBetIHhwFiH6xqxrROn7Ug5irqB
9dGipTo77+nXraJ3k5kwcbw+1M6PHaOJDK52OOi3tw3Vt+zgg/64uD4d5Ytc6OvFpfSqo2FI7EdT
Wp3lSomWWmYahhORsLV5ebkUjb93f7N5JDBZnVEK4ov/IvI9FRocqTmiKSwLWmT2X4QHX8/uMKhh
RmdUwUCRWVB728Ec71AKW72enbm3jFW5p9oNyrGX/bzmLBqJsyAt+vzjZQn4zf0NcpFXV1yLZxp0
jkuL4+fyZPv3SCLFm6qUcBEdP0J6pNS+Z01aNpFIQXq0PhjQ7lDm3mwwxkLq72RF6ojx/7Li3Hj5
VZh0g81xip3DmklUd+c0fFq8jctnPSUVeuoF582yPuW9hyJVMUNkisTx65sr2yWFOX88d+ERiGjv
nrgwwmXOj60MGEWD6tsypfnpkcNIjlQ5Vkm81yAwYYN3NzfUL1wF63a7/cmc4YkVj50dLAOoAUlV
yfVnZ6dL/mPF1EH1L3fC7WWx3q091EaFEisf9+KicrtD4FyfTJRU7cjrfl581royrSmT8/FjQzlC
4Ccud7uB8WxrabvvfGjBJYfem6gjU7kl1rpo0Qoz7k98g+/lDhqimmxB/QqUAVnar3fWi+Mp7j3u
z3C5P9AeBL/QbjjK71qBqXrs385J26idn/3aQq8uersnHuDIJqAGie8XgqtgGGdGI/R9X0pt+kUP
sOu5T+TsOxoVm4H57gv2IL67cLcuyiGW259wD8cOOUaKEToZIXQSmlkBi/p9r5WWL9/t953gnb28
u0Gh8Ao+K1hOCeIeHn7/rsf2/MuCs3cd4VppjCGS77QDRw4beVe+3wFAFq3oTezCyIDHBjPkrrx9
wMyJGIe4bR31OXJ//v5Rvr87DSgI20RZnU9Pt+7rvi+sKs09nc/+tKRvcRNuiLoAAOCZxKhryWaf
0n/6DqX4uuQ8tMm8RZm2Fks2a0zm5e79xjt/fLt4JVFegs5d//4Nv/eDWI7+ow19OxpLsjF7Q3sa
K00KPbzRYeEw383duoElixBoe9ohKPPbTAGCVgFkF+DpZPzu18/ZhK0/yA3GC052B+kWahA31Rbn
5zr5+vb2+tfDqcMrzsoXcylqEMSIxOgEGd8bfPhgPdJFfLF/wjz7DjgP+APe3zfnGxd1WyRYltc/
T13X711nloWdndYI8DPNnANG46QfVLsVX1XZ7A/W5mnd7dDlvNvt5Jur83HN3XmG2g0Ba4bNr0/H
GN+8BPRBkLGSKWgmPkifm03drMrGx14dlrjB3R2QW+Z9N7DLnUEfs73Wl6cmjI+cW5aUQT3TDGIe
zpgtOXW2FudaMN0tRZ9vQbGFEPsDwnWPkTj1hT8q9V839utys3ObxZkeyBLL7Q9PL+RdbC3iqs6G
ph7FfBpOW/v59KrfD7CMPgj5Bhw5tgWDz9cDLBkLkzWJ3ZbcTVYVFBmsuXJXEc4XXOj/6j0ZAwPq
pNJEBZ42WzE1rWbU4+nuQTg/UHNQc+zeH7G+zxe3fFhz+XCyOvn90vCWhgGaUQE0wXvO1+yUqG38
SYQ1MEMud5c7bwkk2xmvgIsQLwJTFPYv2Gwffm+OvlcMOLifl54FG2OTq6NcsrQmTASV2btIXFqn
2MsX+NiLs3vkKU+VRr/hu+3ZqrOzq6VRmHk1VqI9K1d0T5/4zjdX7zfvuwFWmpvUNXA9BBwA9QGw
EDdToV4hiSziZnNn7iCWJNIT6JWT8d43/IogAhNVYhC6KGTO64h9kOeBXsmi0cKdQtaWsfXllSho
UEF5kHcn3f2RBRl0ArP5MboPa+bXzc/N0KhzlR04PJGR7fzV5gb0+OZ5hbN3r69PjXR+b8lhmCkQ
ocZGeZbyhrhyn5LhqU+SuPMk+e6BQnjg0p3fvTsbYhr3jDvlEtOdSL+PrUjJABS5zlCXIIL7umIw
LVojqS0Ilx5E+4OAhpAS/NXm+eJMnK6Td/hbkqvjWj8tOHvFikbIqDRiQUxGtM43u/h6DWc+OPkz
4vZgdfurFU2W//G4hj1beOZvC3vspyRopXsvZFBDkIG3CXKCy+hOOnvSCneh3uxfyteXwJXvBL4v
3cBFC6/zw1W9XHWr8/rpSr6A+PRdAbnarQzdTZmZzwQt0w2sOlwN6/x8A4QC8oaQS7CqL7v7wDnL
r+77W/4G2A4avZeSt2TM/1eygYlEsDmfUoD53szRxbghKkNgd6lgzEtjWdl0TVl7EkaSFOVF2EmB
4r3hG58zR3Nx8Upg7nFJvVPt3e/ZPEvjY2kvSPh7ad5HsjJ9oWd9+5HNw/ZAb3LH/u6uNhQRQJPB
bLA9aaC/p7ksyp1hRJvqhal/nPBPd0YN1ML3dVHjpE5zR2eFqNShaGHvPOzQKZssTslXVytWQ3MW
GwQu6yPY+bRaMWVBE0kJX3dvOk8U1kBJYR4Z85hcju/Z8heH6/d+wDi6JqM2FuVjmkfzRL7Jbc9M
I7Hmk7bp3uhle9d7ZECVF3zCkyDJW99RxIO5wH1MHpAmIc93Nnfr9csTejyHnYCqvj127mNBc8R5
Lpx2d7FdXkfne7z0Kf9xzKIgu4yvRJmXtup8LKpXYs23qHXc7VGfT6/RgoD7eIuTwFOWpMU/T22J
8MDzLbFlglrbsFXy0Zmb7PzAr6yhlQmkDZIk3WmYLaCFSXb89l6vIY2ETBPaurPr7f5UTiRinG9r
a6TDQgND/iZE3CYLzSh1XhY6vIPIhtcCwB9cMvU5bE2B/NncdBQGqGDmSxdY59QxylCeKLwfiTcp
WdJUMBnMgRRgnpo1kdGEXkU7Ez8lwMli2OwNsCAlLZAV9u50UP3dM1J01hgBZjyfepYxD8UyTYpb
iRX31v3DQcx5cMxwxhWNTOrEp17wewzPcrCmCiA2/PQfQMlP1y7RI7OqE1EnDHaiuLRj8pfs5eb9
CtT6agVO9eQ5FsdmtrVQkWDEmA8ha/nQoP60pOfZds1oGak+OQvefwD5DfkbhHfvmzeYvS+qs3tm
RpEyWf46+X2/16FpFn9afX7nLcOLi6JpFOyM7YBGIPq4cZjTZDQGX+Je/97EHD1AVGHpv4N3x4rO
gr7JDExzFLMw+6elvH5Zy1AnOsU22zrA1gLGaU3GM36/5jfqTxwydkKM3gC/YIpt5pCDcTDSZhTB
zmL7ADv4OWdXW+3C2Lm7u1TX0sP6MlyJFpK2ZAaGROZVDV3p7l5yoCX7dRKi/T2d+fo4s7KWttDC
KUnE42A1nzwBRQeJYe4x8BDoLW9iFzP60aeP36I91XiKEKeClCM1Fh7C4rCRp6ITOO+GTM1oDouA
fXgSyYaYSiLgN5ZM2p1B4gb64pQBO3aPKZ2iZMScJIX22Vu3hY+CkNoIDMwB3AmrbcwV5fd7wfG5
WP9+y4++3ufVZuWzaVHlvYcwAFCPpZinSA8b2xUv53KPfl0vT7iGj/7m/A7bvJtOnxBjpc9cQxQF
FB5G3m75JIa8BL/icuffkx47jCjdECkQy5O8XPsySRwTHD/N5f/mC0NwS+5oGga58uwLK2nXt1LK
MOPTU3X+8lK7uxuTyS7K/q9UlpbXp9pI34G+AmfCamQRTDwh7oxh+2S4FDkm3Pc5yMDpb3Ung8KN
Ia1FgrBBhpUW9/rq8dy+9u8QiD08C3ZDxu22J0cOP7ggZl+fYwUIF7yz8E2zBymSdOIwx9JdsWQy
mErxj0tySHGlduwDmbtx93aFsxDNb/PndeaeKY5yfra9TdxTreljBo5jYBOT2GiDKh9R5KePgi6H
H0xpN/Is9EQPl8RMHPQNxdPze6p7/4vc3aInIdFUI2pj1F4ELZ/Xa5OySutKojjCmz9xl7lbVEdg
L349I7856a6OXGTmO4X4IdS5FDFnx8weZM8rpJIgkbCrIGffXb2J1JydZbj6xKH+wBHPt5Z5JGYF
aGjRBpnVfhozDiwpMKU7HONdgpm6lA472rb7aIkaNyHQwnRuouVuc3N+/uzeV4y0brjqgwOgrXDu
L1ZXTNrAS7kUjGZipoiZF/I+WEIurm8h7nTPlteMSMJYxjDOCSMkvsT82RmAoZDA4YTkZxa6BF7l
Z7IXSXfAlw9rdUkhgZ0x3dXzuXvvYgyW1yfs0PeWIyh0mIyoBIK1Bec2c6+y3+RJA0JHQNwO8FrT
shC9+JCP8vzISHzlnInk/tSI67GETFR8BdmDIjrss3VDrWtjq7EHqJxRHmLcidjQQVRFPTvfdGcE
E+LqnXhZ/Ygj/bLo7GzoelPoZZgLDudzXGnrHsi1L+Xlpb69Q3b8hqDtXCBHIXAlYcIa3dxAzXfT
OY+b8wvMgfWDGReUUv01jKFEVqdinSMx++fnm8N1bSVPell8FFwsYVV+mCCDiZZO+3wl+ndu4zJc
K+H13W27/9WeKrl8DO3Mzx8JK9kCsaVoJn01DZpqeOo0BBIVxeVHn//mpni8uZG3uxt7Rerq3LvE
lLe3v7L762satQ+nEspjKZrgtCJVp+YDZGRmmNum8RNp4X9Ee4fABXIJk/Wmo9fvVqLZf3t98iQe
iaa/LDmzh77ZocNmkqShXgKDwEfCcPOmg/PIccIh0y9c+W1w+Bnz3cNTwy/fgTxcwM9vPAsEpjrM
W83mjSlogtHGC2Oz7rzdhsE/auTMhKTL7W2w2u715e/NzbEY5MvSszuYda2cyZYn5nP3B+YvnNJ5
AeAqWKZpLxHc+aLAt7qAbcvJrj/KqOUehuPfP8bxLyC4GyTSNurYs7pbP3WNZxc8xp68nxKCcfZC
DVUUNcUE4tV5unt+ZmjDaVzy5BOLy0d3/9Pis1B/6MD9Kzn270Ek5oRhO+cN17t63W5PfW9xkOa3
y6KTxZCVYHidh3xhqXWD1GrtHZRNZ/tfv/+Kx9IygwAW4lRyXiEr+PXuVotgiApduPWnF9v5ITBu
m3PZVQli3JMuXZyMb6/yabHZlml5o1WD3JCBEj5d9gf46lWcayrwWlhxgrbbW8g+b2MElX6d3LMj
ZtKkikepi8Ip2mTCjX6KYMxsAT5aCgQo/Clwf+x2ZEAIGvru/fLXyVcV3232qrhFEnwKXOirzot4
bVdEll6T3xO9XKYrUcEAlLPBI7u3VA1FT+H3O3mkZ4a+MmBkCoag53CQX19PTAMuMoleEr3QS4qV
vvMOW/878SjhGQGafqVGQOk2v1/2mDWguwwAlMICrzoPnPSWM2suWBacnilQMjvByt79ICGh9Qsa
SCRDQhsLnrIlVNfO/lTN6tgZpkQLqkr4H2iA56bYb41SVjoF7CSnmEH+HV11dlb4vV/LE5Wbk6vN
LK88GVatNT2rgQl9+Zgq5fZ/XH48jX9qvWPZD9QjCLxTPjGFqsjXfU2aVlFq6uN4d6CPBPqibQOn
wT1drI9M2oFzQGaUI1yn6y3NBufnqU0+lmwIMd4PIyRqkrOLCzbciKYerJfwdB9ZPDivcvlcgcxZ
Xp8aaT9WARcKwPg3pieEfs3XVx6tquWwaSLhOxyIKEgxG2d1fk8YfXvy+363rwT9QCOIXhTBOzqL
niMzi/Tcg7Ymdh7gyPnxo0XKy4ro/e6Ky9yl3n/zBn6PtANdwgMQf+L7zVl9SUeYw/z723QkvuVh
MFEq+wylyvxh9HyMzGYhylaimgBe44BX33GTmFvZnL9WhDLGBax2258nFv5uHL8uPPMDme5Z/oBF
o8hNG+AFFixQ8E/Uq+42f6HsROJ1XzJHR2P04cTiR7fg01vPjhfzMh0dCjFNIvi2fogqM078CgID
Uc04owchwOQnm5PfbfTXd5458URNg9FU+NgPe5blXrGevpI3mwsXrF3knkT/iPf46hRYkJYvs1mC
Qk6aLbhQgmoxDLSTgJM/cY9wQQJGQZi6lchqT8Wo6rEXNEzgv8BEqKRrs6PdNnIvqRH3CCpSZ70M
3PK6uEUABqSV6W4cGnurezBWe4TNfm2pq5PFtyeP9JGX1gwsB0zxgAzJGb9eZnVhlr3ns7l0/A8H
jtXu8uaGQTRCRLJEAdA5cZqOLQiYTbgCOloIRM4WnGxf0T9K6zgkYaF/7Nab3SMBOZA2es7LE+sd
Ob2U8fm6kGuRhc/hQEmXl0Ygetx7jRrrgfzjR3rGpeUrb6gKnHUbdQV8kBzkxMLCDM6Ok2AshnZL
FhQfc78XBV2jmf300Vw/0BW9u7lRnkVvkgF0yo+kWvuEisPvVz3ij6jGUAtCkhypbWolXz9vEyRT
WKkU8oUvOKx/yFviG1y+Yy1vEgd/T8YLrcqG5EOARk9ur4hjZm+tE1DZjBXKVNw/QvNPYVxsBpKn
G0JRSYCADXddbwSIhODKvSjX1DsIr5Yn3/rIJoPQsMEUcJtIdWc1gDIO+NC+LcIceOkhAfvB16ab
zibfQAR1hreA4uPtXUzcgaWIL4UyCAIAP1pnuPz9DhwpOoN4o2XE6DGdDT7E1x2Y1NofylLE7IKL
SX6kkXIFYITDzVDRuneoMZwILj8c/Pyjf15ybrniKIQInWKcILAb3oQ9geir2r0sQmfROT8StoCk
GwCNttzUS0EkNJVMAUpr41IMslycvd4iM9P+aImQ9N31iS/yPbH4+kXEmfl0JkTbxfLbYqIY+vR0
OMTbkNI4G0QtHjjP+fOHuBoFCCCdpy7hEcf5ZTNmsYo3jaavh+X0Yd4UpH9pHGJivSvwRBsgVaIs
zsjntflsM+sqKMF+/+4fQxTzrSE9pO4BgyVTWDNzp9WBLVkThYgcOYFgRz2gONcd7XpEinFNz/gG
VG3svlUr6J2eVzbTJ1cMF20Fcv5CODoRMJ4wiUdiZJg0uSrE4/CJAqD4uh9FVlhWTcVIOHTJvTTc
S4oxG3VzfvZ6RtSkn1jvSC2A9RBfo2kO9SBTN1/Xkwffa3Ox3sOhw7OmN+gaXawFy1O5fHQgQShQ
bLq/52UJ2U71/Y7eR+oPxOewHoJ3mu1ALrfg6Tx2APh2vXpav6j0ZJwNwCoxmEZNUMEi/X7Xj74x
G04NFi55+uOzeC1Mvcgw2lFGXYK8wNuIKWOZQx+fUYnA1Y27iwt789/gBD0WotJAxpGTcEmE6LNv
XcK00+gpB147cNawAj6T1Tuk00TV63kju8+cKnofpy6auMNfzjnANRs3B9bXZvB2Lk3vRWkcmS1V
zgrrbsLn0YnZ6vVG2olJAaqMz/cCkXCqzjRnWheAI6GrwywaTQ9R8P56tvyFJ8cVae6hXaGEdJme
Rag2tusUmovD362uf3kb/o//nl/99Tr1v/0rf37Li7EK/aCZ/fHf/r2tm+o1YcrvH05bvb+2/8h/
/eO2eWXutAnf6n8Vv+w//+N/+/pHftffay1fm9cvf1hlTdiM1+17Nd68123SfDwFTyX+zf/uD//x
/vFb7sbi/Z9/vOVt1ojf5od59sffP9r9/OcffKF/+fzb//7RBXrD//zj33/5wWvGu7zO/5v317r5
5x+m9if0DHDDYcoMhruF7ejfxU8M6U9BSEEyLOg+BR3nH//I8qoJWNH6k13if4hxiNkZmR/VeSt+
pNh/wgkNioZ/yD2hkfTHfzzbl/34r/35R9amV3mYNfU//6C38eUYLsSD4XaZmPl6DGK5UstY97xV
avXWu9RmirKUy17xNwo1LSS6MqMOw8u0lIJUXkqlki4QKUzkVJGu9dpoW7BKemPIP6N6iKtXG8mB
7j6X5bYLndpPq8FZKK09uZq3kMKlPNZavfbscIokiLTzRAOObDVa8xC1clOd6147VdChjwip9SB2
vF0bZYlxSDTdR6IgCHMUDeW2CCB094rFrk01LT7oIfoHUBlLZaQ2Lj2cwHY9nRGcdT160rPUDyVs
3eXYS4cqwKVcW7FuJXeTnKDANixSlIaMPrfGs7DPR9qwwKjLq6kOmmot+W0Fp5U9pd6+KpUxuSsC
ncly3/TH6SopTblwrUWpTucMS+tXC0Pto1WslR4alqUVwnpeR1n8Io/K4nFhjWWxsnOqlU5mTq2N
+N20sG+6AM6By9xEtWEJjHuqn9Kw6D3Uehu1fZ+kodauW7ZugiaabGSpd3mCQwwMfQAgH0X5WaR6
Ubmc9EW6WDIXaeOKij5QNplZDsYqmqzQPrftQO+XbeYb9nliGmm5j+osaXdyVE7KrrWNUnlkJjgw
tslgRf06ySlONw5TWxM037UvTxEU84aVuWPcdcUyqsxSRYgni4rlKA1T+WDnkgRbulKHSPnIqmcm
63IMEoSxTW0w4bCTe2TO7CEbdpE3dqhHqYsktg9yY1XhfRdPdYz8oA01t1opeuH0+KbqoVVMo3gC
9F0ivFlLqXrODkT93h6mQt/3fT2ZS1/t4CPniLWQvYu+zQFstBYcCrNRU9QWk6DfBZWZmTWT6Vn0
HulSgZil3KRQfidjiKyboaAXUpWFZtwa1hjc51phKe+qxyNuW11qynUu+2XKW5RtvLTMOjPPrckP
63VaxDlQPa+shkMQZCMQ0ykMSEojvQuu7SQc7RWUpwP8SJHlFy3T/9WkroK2VVq31cbRvB+SOpSc
ukoZzGc8L58uWruwojdfXlhIVpoKNCMNtwxNvDLtl3EbGsPSN4LYXxfozocP0YKXdpRqocAmNcWL
wtEz0+w2tufb2jIylZ7r2Mhymd35dpHpCHdR9ko2jRYKIdTSbNOlkYM5ckKlVIMnxCNqtOmSoq7P
g0XQdc/0yZv2EDcGMmK11JYFjJ9RtUAZE6s3OmQvrbIa5LFdbBh+LkxUqttO7zdohcj1yjJGS3HM
WtJ+1YpWpy7XpIEQIpjyhpNUIsWamk2YOoZnLAaUSeNyuF5k8MGtrFHtwD80nlSdhwtTidw6nZro
YPS67d9qjZQhUKFr8XCwfaN7NWRT2sWUmpjST3tln+hG2ay0IU9qx4obuCWyJql9tMtaBBuMCj4w
pFZLNVpBqSesi53ztomYAzoDP1tNu66iH4MgggwbawJvm+wWlh1ZF6PZ+akbDk3TOcqiXMSPg1y1
wVkJYUl0YFBXTlZ619cG8mKjmS2DoOgNx4gXXbqxu87PLqRG1eCcmAL0VyC7zUbNdGTfTPUdAN1m
cMdQ1+G1ivSiei5qU2osdzKb3oTZUM2neh8Pmh9uwVGM6p3UV4saYGXc96hq1J5XbXLPM+SrJIy1
7Drt9MLehmlge2fSIEkem77Ask1evDAulKIpgqWtTmG2tgs7Sc+kNGuDXacbCVoAeVenKdJFBqPp
4Bc9bR0WdlCc5x8Wmp0laDAb4mb4HeB3d8oo8R7lEf961gRwQFxmZle6loXwcifzz91pqKC8UH2M
WRn0hnQZaaEN9zQ8P8y/Ton0lloLdbFcEDAhLVpYeb1OzGYqkGhIU0a7lRp7D4e2aW/yJDL9ZVOC
tnQzOqn2MsqKMduGk5fIGF41Gle1lZjtEs5n5S4LPJrYRZ4t4k3aBCUaUKkeNnvqINq4Hzt/Ea4z
G603T4+lzsWzWY9+vWgeDU+rUKAoc/MxU/Pa+JXnBnQbk1QGCnLHEj5uodt9uwQErKRuVqv6sCwy
eYyfZD9qw8JVtYXfvIQ+tMNO2nNhV6M1ogSTVcYovU522nIvey/xk4c4CSJ1WSnRoENLUtFnTSEI
e9SUakRVIa6wxVabxzpKlF341CXJ5LF9klnsKj2f9OWiUMMfsgQuMUfU146ClernbXnRh0EY7KTF
wq9fGt+W20upnVR6/3jHzikWmRcc8iFZDJsQttf+2U/0Wl3ZfqgP2ylTY33dD4uhOQRlOYyuPGo+
V9YOrXCT52oon0W6V1jsqaG057q1kIUqYeElzW6oF3rUkVMPi6xxlFKHHKUJw8xAC1XPBg+VQymQ
XLkP6uhGzeQ22UgjjAM/VHuB0UQ6tvJlB61vvyRFl3xG8rCj2hC9+uzF4q3jaLetY4Vtaf30zInO
KjZJGTOUx7I2X/O3dXHm47vRTa9SWdo1sd9NezkuC+8+jxfZKDtqq0/IO2QGR40YVoFWJlYxi07T
+RJcgGaaXy2k0ZYfms4Lq1sQqYvQlYehRmZWkNRfDNjEcNUEVnZelCGMcuXQyeZa9ocIWszO0wOI
TDRrPARa06AuUjYKkmgV5a7wwhqkrL1LAqPoL4gJ+2ir+CgHbFJAEP6+8YqofMjloKhi1/BVNLa5
g+p1mRpoNOdaFJ35UsWZ6jMtLy/0ZqHQwfb9RFt1g2qnrjk1wgQHoFVxziCvHDWXQpjIzKFF91Ut
dcRrGrnqnGSKS2mTWJNu7EZVb8tltyjSZFWahZ9fVbWnjuswjhVpVY9toWxTY+yiS3lR2v3zmKnV
L2WIzWEfGtHCfK10bQx+VrUdMMURByH8tE1IKGahCW1MpquZWS/f8VqydJPXqtL/0JNSrt0ga6J4
NcT6wtsMKlLnRGFjjMRYU8VefzEFdlMuKZN2vb/q1dhSkaWO+sXQOY1VREqMalQ0Ln50uRXVPyJV
CYoLQjF1HPZyL2vTm1ekYb9qlD6NEJBsyh62ICvp6qvWssoKOSK9n5xR8hdXqdHHk7b3DGMIUtcb
ArLIsyBMrMF/ilJ+5b3dxG0/7OtxTMvuLdRzP8vXNjMs/fojpfgf5VF3ecpfX/Ojr5nXv23ec5GU
/P+QU5kk+P/vpGpVhQ2p4uckTPwHf2VUmvqnrDJkCDaG1JkqyX9mVKrxJ38yTaqpjL/bH4jlvzMq
2fpTzKUBn4bnSoZei1/3d0YlK3+C/dTRtKcESc+Vasv/IKOa1RMIeijUi0EDGf5YGrjWrLIaQf4n
ETnpThdE2aqLfeV81NEaJLfYlOj9XMeanq6EHZSz7meS2cFqBO7jjkZYrnsLICjUUE5i2R1xQBWe
6VMN8ZK9aQ0DNaLCrnfZWN8nKnmRkg4oAmGc9KxeffrefyeKnxPDGQTp4zWYEaH5TJMDcb95WbyS
/LQvjQJ9cC8eL0NBToN+9qTkO632Uqi3pHwX1Fm/hxZ5E9e5fBGV6Gkm8YQ8cgXlfKhDrGPfa3qf
79oSeeVkNFFSKn/2MY/O7H4HtChSkU3Nw83vH35GwvjXw/MpVUUBXwKv0qyibDfWAB/PAjcJfP3C
LBRtjTN8CeVaQSt9H2kxnFnqokbNDCut9fUrHzfcdKmxjSQ7O1HqmWEKPh5HkMaQfMMtR6VJFOM/
lXMDdWFMAcRLjlqWCgKfBRLk3niWLeQ3M2p2llwOO3VoN2U94SZM8zqJ9K2cGvxfWaODh0B9bNa3
I+kWOeriotc7eL0WreJ6kHlu+booBYxtt+pCXrAYQn+LT+mXCz+VVsO0mdr8IhxT6cxXsvNOX9j7
xtBPHBhRkvhUz/rrJbl5jBlTvRPt7q8v2WQ+ZjaONMdMp3Lfe91LAbjbDVGtnaQePXCUA9eVPSE2
kiNKYTY3+jD1TjF0yo00BsuqHvLdokd3q4/LHycOxNcqx18PZ1NXBGz9AV+ZFXDNqsr8biipIxdJ
tMTIux+f6uNAxKEKB4ZVbIw62Cl2dEkJozl1IsWJ+69q38cDiMqbCSkJiA57XtUucynwFK3XHcam
z4Pct5ZqYZFQBNnKKAbFzXGNTlTHqWN1XfLX5nZpaq7U9hSy5gM5M38WnXQIfhDRADJmpZ88JRTo
GdR1Rljf90oaZ6sM3tu2MLJzPd8aVpPvonQ03dLG+XtFsRTFhvXHlR8sFVXk8aR6kag6fn0meo0U
oqBfxOQAzfh6eoqK06yWIZNxJulpZ1qrLJAvAmPxmkq14viFqu+tELnmWIOlbtFA19VMAdKXPkLI
sv6Xv/1Stvxs/f5ab/48aEswzAcAiUeaHRgrL3wl71Odgk/Tr0jBVpVWMjWtDf1FdVnXzRr6APmi
CMLKbQAsu/iFYp+UarHmOnvOIIxcpaYYFYs7uehQAQyTOHAlpd+QSpnrsUy09ShnL6V/0IexcYM4
X+zUsXR7tazOaqoiyHxP+S7NsKAKCRJir9Dvo4HeRdb1MFb5zpxyxFka4n4vovQSjPp+MA2n1PqU
5/WKpaciA8oMz6NEmG/mnZMPKsKideHk5dDcfxy9corkbZ2gqzgpGa9lGXtPrm+0JGeeZ1g1fbjN
0kjaF8Lk9xLJR6MNlevlvenY5gKpuHKBOl6suR9GdAyqC0n/NeWlvi9Cw97o1oWpjm+ZXOn7NmNk
vS6KjZlHi2UeG7smSfyVHMvpbhzDR9UsQuo21SoMkuymGlLDWRCIuv4Ai3QcWW+Gxyf9uLaqNnnb
znINO7CWetwt3JExJoQfp2xHsGtdq0hUrXv0xzsTf9WUuKFa4ZJl2j4O0nJLteLFzG113QB+dJMs
W2ap8XDC8Bw718g5CbkOhizgbv16rsOpzpVUyv72RH1Vny88pVt6iZFv2qReBbKVroLePNNHaeN7
aXVVx+i9M3p13anFiU7rERvN7IGFbRYZMoz6s86OWVrd/6XsS5bsxLlun0gR9M2U7vQn+7TTE8Jd
gSRAINEIPf1d4G/wl6uiHHficFal85CApL1Xs9fkzxVC7vVSAouJnvEI/mKtLxNtEAUTuz4BcuMk
QuE2r+iSU9XBpfuKHHJPdKd+QoO0NMGf4op3TcFvy82B+2ObHYFoqn8InuNSuPParH6ieBgBJYxT
4S5OalnWAmgo/mKX63MXB21u0bHw106c/vs5bdvL75+P/XljHDcLyl5Q/J8TeiTW/KtgYFtdVVbO
xXeNKXjFXuy+5QffZog1naWT7m/of3/4v5QrOBdwMjng25CFt48f/j+fXrcVXZWDzUbbkLUbGQCK
Dsq/vDXmKZAEjAyqytvkRUPGwzYs+iF8D6AfYvM3wRz2h2rFDv/OTG1nFepW+Ntgj9m8f7/PqI+F
0mQdyP/KFeoG6PLlSA9clt8gl9CFU8eY0u3OmEKnO/og2m8G7d2+Kmdv7NMyEGe1HedWw+/E1iQf
fBwye0FcLeoqHPSlQsTjXVX+iXNijv32Aa62XAAhxDvuP2uau/ICVRnEgV4fXzmGG12aEGNQHYFD
kZI6znvirpnp4jaf1npNw9WgpQ1J/xHVnB7Chb9TbHodK9vHeLTa89TGa1YPSPlF2ZtHtbRQptdR
UXcgHtAcLPmKaupK/SprI0h8Yul8zB0/gI5Bbta2EQcT+ysuYdYSLGoyL9iwS4WQrGoS63liqGww
j+LMQ/8A8IDeVBXfJIbZ5SNGVaQY7Rq1ff20XzFXPgqiAckkJc5iXQ79R1Uj3qGzPjkopZ7KWSU1
ju9iHtyDnvSU9cKti718NmWAbOTIcRKrMu9axTg+qqPr4LjgjV4SiffsSoM13Q9z4pxlzIZj1Rat
nO07MOdQMwxODDDId7ZfUXvWeemZKAX1f15nQM1B2PE8Kt3msG/7VMbWXTdgIRKvrsc3TUXq2+M2
N1MiNnP7oVGECibqFx+QBXmxrU6kFHNkmUB0s8DHiLbMHVfDyVD36TJI98BOzjOCZSjoDXYVk7Lv
5di8C4qmJtDe3QAUSHhrboAb64J0MUkqHDqZHU86DcwcplPDpoLobsrYMEVZ77AvsucXB+TN2cfx
ndR97KRq6mSOWcMGBzXGAUum3kzHpptYfuz1uECwVG7Izx6jlw+A4bq8wYiPM4/Ytad2fO4neKXc
HpWaM07vVijFHWzKEayQ/YdUjN/iZPaVB7oZZmYfE+xgSvitUWh0uZABQHlSc2Ol/tT2eUWwjvw2
wHPa0nRlkLGgnrKlQorx3gJw1rpJB9rrTzUQOuLf90SkDkCMhQGrIXz7vx0WMWiKsjYYSNB5Jgu6
unuYotU6VuMIPk+0Tvpr3W1nquiDMHOm6at0HP9P+9E/S2cwlHGIydRo3DHc7Lcj1JqWaGIjGur9
aUlnxPkeG5RZLGOw8fetDjKDIPqtfXvab4kRThqQ0f3/b3G2oxP1KQ70rbX/rSgczKjloA1g0633
6mMx5m1sdLo34wAFTq4CMlxqE6dzG5ljVfqnhdTr2UhMMhl9eY9CdHnd6hfIG/7DIfLP24QBBxFE
XdsUrw3P+Hul4bV+tUzGw06ylZ4dVG2H/QFVvGZpHSEsZyE9KimJFej0570Wsmp+WgVu5n9fy/Zm
/P00BSoDZyWcpdB0QdT190txazaWa4dLEatGVnhM40O1IMFezg1m8Aqcovtj+u8P/Ze2BmgQ5itg
hhrs2ThR//6poPxGTPMe3WTEIO4jif3mBjF2/8G81i08P3qG0uUHaxUFUWV9dxzuZl0w4kQfyjtr
wnQRi/f4h2vabvrf7wTQdx/IEtwEWx7vbw9l8OFG0UDwE2f5ot3WP1NvyjEhMkCYJlK1aeyeBHWQ
p8YCkypVHfoFuSSrKLzS9Fm1oZMLmJB9W/3vS/sXUAJmDkyjAP8PjOcfAI8erFgurecmrgbZx3T3
rKwTZsG2AAdCP1vCocnpCnLP0vENIFSVzttS9zonGS0DrpbOKq1a9i2caJeLcp0yW3vXJgAiO2FK
XxJ26IMMXfqCDQ45dM0LnI70c4gR3whZohhA2bVJx5v2uBLEDYYNEPFI/Cnw9F+KK/yeGOsPbefm
MYt/ey1qvGpoFyMXm1T/Ccz/DwzSbTaQwr9YfaeTvqyWRE2tnSp/cdOW++9ymBHbXGorbbzwD2vj
X+87qiogkRtMCKDy768pn+bJm10Mo3bn6DrXK2jmbTcB+whSiZbkAJbi3aAJM2AtctObE2QiUyoo
zl67Nk7a1GMJvCJq0q2WqrTpjtKuD4sRbtb4/UnAwH/hznhZZfjglkDmQqT2hBY5iop/xiz9byNZ
2mRfCVPpA4bzuz9Jw/9ZTwM5hGAZs0eQVob5iX//JcGwqzYmoZsoMDIXaLpfvU4eMGi/z/lYFXsv
2Bo2n1bLf/3vF3vbhH9bcpgmENoRRlfAzv/78xZxKEsG7jMJN0gv3l7OvY3YPzPk1MusAPlJIyrX
w39/8m8+jw3bwQrf8nogTocF7XdRbTl16LrqANkCzgjkQJfpUrZWFrX0Z1niGN/bbYujsQm3VoK1
jTiB9Hjqme+BGwM2uNYzB+QANkpZw9doDstk6U34hwv9bXDdDkJBjQQvF8pHbJq/j02z+24Cm+MB
bRkstNNuqA4yXFHTL9o/mFWr26hsuB1XlGz7Za0L1ght6kupHnoHUWxLuKay0Q8l0IcH6fOXPkQG
3xBZSNmzqwPPcLP+VB5BoPs7jgdFJATLDnR6cL3B3f4bTKRW0kWR5C4KY6fNO3XjpIkusoQWoPNm
UriyzkY+V8X6zifSXV3mIxMCoYlWkA0SR7VjIvD4XscK21oJghP7NdMWexXOIBMTSwu7nP/i2fLi
TUGUhZaIsq1G5xzaFtUiE6pU4bk0h9mLSNqX5gF0J7/E/o9S43mPdf1zkDhLYhdzDNj6Ns0Q/WD4
wuuMIg0hKuka6ZOs0R4ord9sAqyvlvVf1aIRkqCefac/1Ax0mhS3lVRuGna+SPyGqVtbqUKp+aTm
wT8hfefaOOrTCiXBVU9hcIV4BTFtEhiKYdjLVjX76bSMHxV2DM8+S1SUmRB9VMw+1y/r0n+1Vrpe
A+MtL5D12AAfGEml8J4VMNKjP7pZJceHiFX9dW3qOIkkKmNQ34d1oDQfsGXwqq/A4Nf6e9+BtMba
SmF19x4nlMdpI8PnKmxkuuOLmL9GjSvuduNn1VKhzaqDTA2xvDBOvgtn7VNRDTwLN6ym5x3kZ+4Q
nyweqYSP/ZgTNrmP3fA2xxD/7HWN8AV+TFi9/EKDMO/g6UDE1Kb2OP0k4fq+r3qHdV1OgOymNdW3
/R9ihBFCJgbrzRE2Bm+EsQsSG++JcYIHTEz4IQY3Ord4yxIm279GNr/RYFiTZaNzgB/w4ziUVw8K
j0RbAz00NZ0zhTBK1pIrWQk/1hvN0PLl3LndVJjSwg44eTQDpmUdnejqh7XIfbdvPm+XuYSiy1tR
0cQKJhRp25dQ56BZ5MuvMk6pckxN68+HEdkoSMJg/rlaZlAF7osXD+Nb5UsvF8og8cDvFTYeUOYR
nafzuIw3rGPVePOnpo8jnIG8mKUp75Xn6PNsvvdlLa+kkkNS2T0yRmrrBf2/PM1xVeydpG56J4Vo
/+gq3T3tO9h+w2EIahLPLoN8ZdAbkU5fdmikH927v85x3jGcuVzLMd37Zg69Th506Dr7MFKntdQX
B+IXUo9XGZk5q233zYRP2KWtowYemwvEhjTLVCXl2rYFmi0DoZcNGlebYmA1UITtj8GeIIngFjk0
W4ki1RRBsDW4aFPHuoBe1b6udKiyqG+rQi2E5y1xEPsA1m0EJn/VFTBDKCERm9mHOY9NmQ92h8C9
zkaFsip3OmnnmxUP8AVgxtk7iPW06nVqlon+rOf4UlVr4mlXPUUdba/NwL977fjgAbu5t7L7CEIE
wDRr+RTHADio9ajdys10cLGpax8pm+mhk2uQ28Z92KtRug4S2RURmoyxWxA+g+9gbvRBG9fDngU8
bLXwFsWV++ZYQOPA+DQ4b4L1VPlzUFScyLsY8H4DxFcOdBiT3/yozFarQTyRiEAAP0OgKmQnB7/P
+q3tdru5TxVRXt7HyOShkfcQc9UWiGBiV8pE3iLsKsQt88wSF27Qfe4EztbRDF+bsmtT7unjvsxN
uJ4A5VYFfsx3jNIcz5NBnBAJgyz0qulqNd33TpZjbiwlfv02AamjSx0DnjajKxJr5AYKkJUe9rcG
ivBUQiiACFi/y2zC1VE4/k1Uc31USORpIDE84Pj5aEt3PKyRBZS4j+MigI4EGemPZVSfKLXY8+yJ
d1V52FzE8JdTc57se4H2mtT4IsxtZ7gS5naHCEXp/r/iCsQmi606XbAYMj6z97CUw8mFYiULyQJh
k0063DaBPKzW8EKEjSiAokBsEZyXUULZsR4q3SMVoq5vi21XuVM68uzhupltypOmoznWD0EovQdB
MJIS4q5Cgie8hw0rcKC2l0Cf0CyQlKsassPVuzgxnR+J/zA1Eb8KyC9TYSmTY+p8e9clysjtK9ZZ
6rH26JRpV6SL39EX1h8tvurMM9Ny0A4SussgOgS9xPsEnheUwAu0vzT15nZCE9IsRQVJWdr5hiSN
Xk1uVwSvEOIr0+AnHWJ+lfG2afhUnCLGklH6beHAN1KUC7Rz3uA1BylYc6CTMCmd0B0MnItHD3wr
oW51mIVfAouBkq6F0PXqRdMX4Dap6Hr6stAYewtrvVQ6ZR5ZA6hwfxRX1wB3a9cmvtDo3fgUTZTf
nGuOisswrtKeBeJEq/M46dzRnlcA9LLvZqjPbLWjR8w7EkhQbluSV7WFxKRyWW9u93k2kh7Iiq21
WkDTmAFyalV2l32f25iHE4QdWDr1dFqZ7WfarFOuRpJRd+bp2tsEwpqoYL04zoPwj3tzO9j8Wnls
yVZiIjBBC4JG195cESX3aNtY1I1fPnpQiSZzozCXn81zYveeThoPG+5erGJGy82a6XKOWjymTX4l
5ayyTjQcj9g8WYbyDDkpgONG/rI5Nk6VU8L2iLW1erV6ccnCsJpB+Xbqm3HfZqNzl/XTq4k9J52q
uDtNYd+nlWt4RqveywKJ85Os6I98wM567O0CDZRTTKH/c9/7EVrBU6gj7ZcqgpqZfYCh68fJO5vt
nBB04Mls87/2FaRKyCpXoGR4Crgqdtl/Asx4UGybb43fzLlfjtELmvlLrKzvliL9K2Gdc61tv32E
imYvB+RgI9meIPuZkBnHH/EvfslwrVGdy43WoahcuakUpEhXAlk31ENAQHbqf7+OJUQzpVuAoNUN
ikIBJYPiJ2HZn0o1gqTaoOd5js5+45F0bgTBqm2jYtstez9Ht+ADrIbubK5c7PWKDWgXO7+oLVwC
dll7JnjKQ4v41mAtAGNBb9mTMA03QLQRQZ0DmUmN+BFIK3yCpqVP1lV+w2BuDu1pPOVMA05vA9UV
paFQOVN+tFkEY/bGmGFyqgD9afvJfp0c9+jo92N5kGx6HFs2ZnbrAQvWK7k7rrz75lminf7FKkNy
i/OlsRG0qjSDkGuOs3FZjjsSvxcTK9dx2ih3TrdaBGcFiL0I2tet2DHMOQUlajHOIHQetG9+/dSq
Z+968sJfz7Oe5vqCMvQu61kfXbT/W4l6AMSvk9mM9n2vwwDJgD5CgJjbdCsEh1kfjBnZbv9+pvXc
W6C2Mycj5qJtPV3g8XSn0USQtkKfKUOXHSOgIfujVUydrIAFmYcXH2lwIzn7SmdDBOWtCsblEKPn
ydra+6qb6cD9Vd254q9xp4ZD2VGE12sXGbHWCvMLIXcYLwohVnHCWW6y2oci0Hj/w9G3W1lyCNc9
EC0xGFUFeVHq1RF5D6XOQjH8aHzPzkated67dgOxhXlfRT1cqhWnMbQtNcWhvaP2M4r/lPT+Z8/W
8lTNW2BajK5vkh5w+8j7wlT4rMxsFdB5f93/CXf848rNmNKdjIYiE2gjhbjIr9XRhaT4vFdd6BhN
MvZhWKAC/hY58G+MfWUfqMO7Ryjs0Uqi4dx/oh2N7aULqxOuf7xBW0cQlCv4wQk4OqOaqaRtXXmA
SIAe9scSYZzuiZ3MgrLH6lZ9sqFRTdZKdU8jKzNN3mOH1nevdi9LPU836rJHHQPAl/YDGhd+Y71C
IzOX12gDXXY+QS9ek8RAYzJrqZt0fxUH01SpQzSKbCahhCJ1GnX8phZ+1DHv7rUbjqAahsPcO8sZ
gZxbxVBmcPh88XTcnkNWgaIDMcb0CGH64Cy50WJGmRkj484f4jRaq0/LwF4Av/gnj+rwf2Uemarl
yOsSr1J43QU49WSnAJnVA6ZRo4ErRSPPxh/mA6obaJ55g1KROccBmmgUHHI764bm1Kn5ee5ncZ89
9RkmFmtrkZ7bQdcvY8/6exv7h9Kasg5Hwn1vvQ2SrNKQgsaWNjT1yyaR7+bwVEV6OcOdc93PIDQV
VtY17WEZBkwYRZr2idTUz3aWtreNvJBaHtdu/tyPUVSUgyOTsLTUgS4cFJDoUXlvIpN51PTglRBQ
6sABM1MOMMpsvPcc+BkUq5CC87EAQTIWrfMqNFAiwWBOIaGaH8MRxa6vv2ORzMV+8WTx6xN4qP1V
4do7o4cekx6c4nH/OFCoQDZXibBIQGtpvXaXfrZFypTzOI+gNrfasxfTkrilJwodAO2A7OGb9pHS
XfXxrdJxXjese4RSnmfbV1pV4W0YOM534uSIwAmKvU60IxfBjpoGFz/g5wG2ystM4wKqGgtCETtK
NDbjtETVDv07II+onsipXka87GNXZiMjmEvsLuS9XfArOExm09DyAhN0H1GeN+clJP55XeNbSbi4
c+7e5zjsz6gBZnvoz9KXD6IZ8H20gjdpnl+hL+3S2fq+Wl9ipYdi31D3o71HTZqOBvNqN21aNI8Q
scSA9tTTTrLOYnrq8X5VaxQe9o2h8gVJfIcgmXrrtRWw4htt4tPekLNAfV5iBimFPef7t+9nUiVR
f7VLI3O35FUuCV5dMLLPO+wJZOV/G5IyCL4m63c0Vx2KQbwiGBQSYekcenTMgQIuSZqJp4PTXPf7
hrL1ME/EL/aPwupSaNkVL+yZkUJEtE+Ux85OE1wtFsSXRZSI8o7q7xw7X7aoOgI33KvCUW6Q752u
mHGhtTt9KMt/Bjhn3/e74FLn52ShoIlAkiXcKqHzaNFcWFgJoDGdDzEOnwEt0hMJ9bWFSeJGjY28
+hgsTGi6Povb4AzXmJtOaxXduhqkc1c9V2hb09hpwXSizjRB4D5Kjq3ap+0JeJibUg8t4rYf3uDK
QtVgjvDB+RA+IDtpvwPrJlekDsBD/uZJ9QYbDOoRURNEtbfVFz8S8bFEQSydrkHA31Ad0KID9RQ2
KSAGnUF9OuoS8tnPmU3gQWHrIwOokVA90WMPi09ie8t6oSP0ABaCq69iQQxnE7BXtsoH49X00s32
VyNX/tCMFlxW0frVnUcbXVQV3Ds5pCPD3LaWYG+C/Ydl7SDVa9l/bQIgNDE0sFfIUkAq2K17xpy7
xKOhc7FRShWNPzyLcBqOUd/MxbCoJfc6GHtKNBVoJ8IPvlqJlK7MAw1h0QB19bG15zQKLHYeS2gk
uG8+OxRdc0Sq6EgsPAnLRWnrVGw5o3/7GPpweqp0c4Bj5BPdlEy1CSk2V5kqtJuwqmia7qUOSsmx
9Qq0rsOvGkIQd7kyFQGKtFEU/Sr1Ag3KfPC+ogATJzwMc56W6U40clkBIqpXlGRWPLZZpcbqicZh
W5guDG5wrPXH2GurSwic4mzFwOGle+7hxcjGFU6TubrhHed3SC3tWxBCmgT94mvr1f0rg83KbQb9
7K29+2jZQyaqil2drLS6i8AgPSBgdH3jkGpIuSZS8fpZqfDbHIIQqXsK9H54rblCHr2IUkxQaa4K
q7hnbo5K38nrujwtMqK3psYcAjz4wBJY/DW108pxoGoIQcBGFHm09voXs+kDGZolMQ4kUJPziYdX
A93CTbjuuQ0kFGNVV578Efm5fVcBtfXGzLXn9RBXVTqR9jvWlUhCCLvA/udLTDD1U1BAnzRGBB7G
U27BvOhSDMrx1aFXe/kWwKeXw6gk0LutzWFal58+fks8lviOIOXvDvwdaeW5OhXawzG9+e/KTtSX
rifVhQ3KP/SWeTd03pZD+dYiutqRNXxn4VuPJjIRdEbfH9dV0mDZJ43ERur1xymqjsyYRCEe8tEE
MkI54FqvY1c/BbbSyXSqUftjp8bBlDCrzT0PAEjT115Rt+WUO075yCSYZB+9zqGHqTitg1jnjJ4c
Obs5g7Ftq9hh+RhdcIY1DGiBB+wTQMiUxrO/yTzkaVBufbFOkdrQzcEKwam24gpl0mcYDps05ENU
RLBk5kwMn6MSnorSo68xG03h6BnTwp3mtnjp4FXyFNZduvmHQd+UL5uTK/di+GcjN9e994NZ5HWt
SHhmcRed6+2P/cvFiZZUkJCkesX7aKRzcU0LI8XU5FY0uw/7V2wCWMnHI6WqvEl3vqzRzY9wUy05
O0gs9ku0NPPnpZ7Q2YedyIJWBamEhyidRigsJJDnMRgTKMzbDBS8l5Sb5Y9RnHdLmUxcvbasRFJF
f4nchaedxpE7DvjnPv/mVB+uVE8Sp2S1tYr1KKbD2IAE9oIpXZYY06dcd865NU6AOs25HVSbzbI/
YebdO2qzH8T6ottGFt4IzMCHgW+ScN3EI4pJGixtYRlWeAqOj7DkbwudpjRqmigvR2QQ+6bKO4BM
qc2BmPvsOVwkcgYQiZBMsbV1g88wE6HADT2CPOP+juFJW4Jxxx+sJUXEWHfwporh0JlTXY7Os23D
sKcs5R2ZWNEuLJ6VEE/X1wlvIffnMbMq9zFWY5+3HNqSdRxOTQASbtJ3l1NysWT3SkM9JgzWuoKt
P5aZ0dyF9HjgJS1Gaf2YWfWp99xPLjYa3hiCAxOpjK4RKSapYZueNEv5curctUstj0HnGawA32br
DHtiBi8nh+92kSev5Zjvq63oYiL2Flttf6Oo+3TsZvAFl6i/4GM2lgd3KtBMioYBVjoUy18X24Xi
xoNMOuyx0SPiKUqistZXz6O3KDgsFoyMiGhGim4zoPA1L7qsHk2p6gJY4KEdzlMZrDfov98xKKCE
vj8KMx9b4ICBvrnyQNmQ6DPF75iOIkLp0YcgxnicaLq+wpdoQ+7jvCyx/T0Om6BYXHiI40j8hMtS
ZBD1FxSew1PrxrBks3emepU1Srw7XvWjZLAbVDZIDugM1wfI/8mh7sh9tKLoIA0WMnzEeruii4Zz
E6WUwLf67sOC6RtZA9tk0tXHClwxRqLZ36P6GySl/LqaC9y29SPo1PDY2/WUlDEwgsqazudgZfIS
mOViXCMfomr4wFTL8OQLD2+SxqjOJXrwBFAz4/fz0TdNFtmzl0Hl+y0up/I2yPkTefVkVKULt5c0
nsCX8kirrG3wqEDfiYfYUrfKKOsAC3nhhB1opPirXiELF+Kn7y/kOFEg3haAMCSJ3yVA2myZRhdy
Kz/F/DvwG8NaJWurUmJOa+OPX6wSGkNZD69NixZyYJZMkEkOnK7Hu9B35rR0EHu3ek0JhaMgqMlp
jf276Mvwgvp+eAo8Dcy1ZjQ1cTflc0xWWC9t93GifnCxxuWh3r6i1eA+eqhQLqOPkhC97iI/Fmc6
h6h7Uw8RVujVcbw7fpjhnEIeFQsRvdMOdhHFhzq2+7fZIpixOHLwemzeIt3x/8ppWHDmzqD0hvIv
RXDAySCBi3R6A0R9GgmUxNxXXdbMjvcuLR7nZaBJsTYDeerh8MKyds84bJ/CRTXHpa3hfW4GjN9Q
SmXQId2m4Gfvoenr2Rw82qYJHyNnkbelig77f+IWRN6hE8gU06zghMeen0VE5s7q04tnLtDvP5JW
249wnCNk3vROYbc0I7D+pX0AbbM7YQ92Iaa7xn0VvPRVQZqGHJnyqgS+ZjRdVaOwa7bTSzsHGLld
RvGRL1JkBAKjHEYKRN7jr4cQs3qpkxF0jDdP1NaGAn1ha8MPfflJlfaQB1MJPQxZ8bJa74FxvroQ
it2YxF3pJFWXpl26BBIRcXJ7Re+TNVpH0XtvOKfnc2gvWTMG5momtSDN0eBxAfv8Vg0Bw1ldZm2r
nKMW7iceOeYyFJE3Ouf9DzhJ6xM0hxnkfbLwVQhXNh3ULQyX4ACn9WcrWMBU8VYKBd5r+zuD/Ddv
V4m5EpB2XuNpUIlnzJgHKJMvwSAwV2KNSTb2QA4aR18WiDerZolRN/LNCIz3iC8BXpPgFMsJ+3/A
wkTwSt3c7aPnucuoAvhUlSPc6/1wcqqWnLyrN0PmjLCPHjRXE5xmYHDxHEUv7QM1ABOpa3kp4gJv
1iiG3NXUOdLmuSNWxg2mDsSHmbRvBL6WjtEnt52cLA6G07jIZ/uhdoJLTTugBWDG0cN1T6uMPs1S
86ys6s/DtHTZwFr4y3nQZBy/8ARQO0adKWaTsJq/hjHBlJbyy8rKCtBUlDqLw/LpwuPKyupGhImZ
+APmWkA7UAH5d8Y6RVj0UswAlDPLuPfBg3rEC1q0fIiFvYxtR5JFYzdaWwwrAK1I8x41dBdsVXrr
PAdt/xEDbgcGBeomVizXjvsATyfF8T9cYYEPD+sEVSB3IBCCnRvM1JwGtffh1Y1dYNqjSjsSQVYy
4uowhxGFODxRSbxoaHA0+VEO5iOGeC+AgiiHG3/Toa7wTddrEUc9Dui5pknXAvmbPffL5NbVGazH
S2zNj8x1p2M5udewbcsE/rXyYM3TV6brNfENzrGAqQf0rwB/nTCvAmgkEf7zDUDbm2f1QI64QIEE
0RXISSezQK6/WLp5rDGnIh1UsSDF5p0OeA/mZ4CRMKAu5euiKckxEw9tlTd+CXWgE8sdf3h8vAZs
/G41gZVMoA1DMskUzO8nHcVfrLF8hq1sTitiFXJkOUT5WTj57XYc4vQpG5CWS5eKpoeq1ebgCWXa
KxwTpOvhKgeAFYycFT6b4Bcb4RfEX2KK2jCyUOiion+MlmVMiUNPBi4KhKMYiH4jmU/oipPBnU9j
MGcLQD+lPnly+aoApKQiXp8Fk+jxHLvAxA1Ym9G31QKO4+pjhEMsi3j0Jih9hYTvuRH1k+j457b3
xwxt7k/uNj9C1MVB8OSSjiWuicmbCPuLMTXotTAAnGJlk3YSymOaUguW7zaKECzNzi4up66AQJj4
s9c1HyrgwFg8/kCheTbLyC523HO8lCIbx3pORUu+WTZzMhqEV7bwLyvUWBCtgIbBfYs7+kFa/qn+
f9yd13LkOtalnwgdJOhvmV4mmZJKrm4YZUEH0Ds8/SyqZs7JQovJmIz/6r85HVKpQRIeG2t/y8oe
PWziIOQA+MGOQUARSMPa1SJvEAwoI1BonBsSIipY49rdr9weMuBi/OmO61imfpSlpzz0nrjT/SwT
+2fJs3JlNpjHGYdOMgmRIgiRI7Y0mP6YfCjp2D9CHmzuNWvK8pHIJFkJx4CMvB+bA4QM/SPOPfop
KjQ/RnoXxzlIY7uhwbZhcHj/+PEnUUJ/QMvZIVsHvwrzNj2WXnz7UfrHryCa7zb64OYb+fGIWAvv
uEHM+49/9XKOhVbXv/55AizdsnXeehOeYXpiGzUrh9fF6U/pXmocygwx6H+LF8O0kyZpv//4nY6T
1mPtrpM4sg/DOECCZGBgZ/DvXrftiSKMhFz3n6XRR4iSDXu3w0Q0YMOOifhHi3HHJ+qEW/xka09U
iK246S8P0AadIQnQzeQeJKxbU4jDCOVK07+BJ/odIshdmUB0A7n6u4zZg+g9uU4LHP5stHoYIrZW
keS1bMhdCXtavA2FHj5GMCuVI/Sz/cqt8t8pKV95ZAEZ0aR81cksgFPSqgecdV84deTjzvsrHH3I
BhOk03vpmjp2euseAVuBFEfGR8dzTs5gDUdBPVBisGvVqX6vDw2Yrc1jmNABZoLjFrl4EnXxUh8B
RII9jXR+mvxkk9zD0SkcVp0RviRhDq2jGd5CV6PbiFWEToqdWAftgBWhJyGegLthA1eJrY6ou9nl
iEWxPcAnX2VStbv4CXaiMDREYmADtDf2Sw7ZQoFdrrmOy+T6tnSHym+Lm1h2r6WTUuTd2icLF7nr
sUOeqNAKgEqcbZRDtWlHNuaYJKv8Qmq/M5uBBwEoU+KTGuqIKAJOwcuNbNJy3mVx46yb7HseZZ7P
UpyUmsjDhXxo7oibYOi43QFXHnwHUAXzrUmIqEF5bWCT6FNBf2kcaoAK8rdV1fKnEhAL3MfayGRB
ehXkG0zzbS31TSO+xx5/35veqY9zvs+rfJeiIXDh0LxHYErhAq29lzk71WZv+hWH6sbV6Y2gfC0E
GCjI3d/EdYG51mgQEuWjhShFdgNLmfHBMtKDVeIqFmie27Rpv4U4EBQ1ciEQF8QNg96eLBljpU1y
7Op7ClhTjBwwTSJrhCDHIufZtKzhmNXl3yGGS9bW4CSbwoHQanTJrigZ1lqjQT0y8hUYl+8JKckG
ZoNTThCO49oggBdpKt/0cOJJGX/EIrQhpHWhI4obvzKs8IalCP4k3oOGRGlMYmhtKM5vWM6HTV+V
6cYTARZ29wkEqAjSJGz+kB2zwp0Z7GyxNpMuxSqc0MIfcLFntdpOaBJaxmz4YttSrsoQOKSujFJc
1AAM1dfVCiwS2lkPA8nfwgJ5Fs0dtr2an2e2s4L1yPPERV0jhNeV/IdGOrlhsb6rBGR+jdevMkLW
NdAi6wIoki5EwAFpkP2Khe5Dn6TRFgHWNZJWoFaUXwhChklhY5vSeo1PBDaWHBH9qB2LjdAjto1j
Cg1PBoGgRTdZTHaeGG8MTWo+jmTvEpVcplhV0jZCIsmAnos1A3nbSHpMBgrn9AEhr2wwNzQaHEgu
APZpExZIUL4eumh4D7tK+G3Z3Pce17e4B4RupZ9IE57c8LhxEXjC9Z2c1BuRgyibMZoHpObcFhrB
zFGk1kqUTvO9aB0/fZOhEW5Y6/32vLu6HEtfUPy5SfCP8BgAq8ZDYG9gP01nXRXWAVFqiP8sp8YB
Zro9j8MXgtR+tAU5eJHTrGnVHxMCFIZemgjcZdBEZBD8aoaFJVLTGh+6dVyfwNU8hbIkSdJTPGbf
XA9TC7KLqB+iv4wOwXE89xNzlWBfvzcNA+xWjSMvJM7eyhJ3xEgehIxAPEDvjaMzECE44w7PXdXu
kVbzmxoSIR+OU0PVIzoBWYXurkFFeU/L+EU3yC9kalGLRXij8lcDEUH6YLIkfNQ4YoM51x6AJ/im
Jw50H07Vr0Onwdant8JVR6t9gXx8nD0dYNEyDAmt4XcClDc9jWqfVI4FLJNEuJuR70N9O1q4qrV4
07/bva9lw1piF+oScoN73g2wG8lXJ6t/ITUN6dCJhykxq26ZaetHiwG2opni5uOnDs88IEEX+1js
GcOY1qtWUqCehh2mWAg6ETPZxCT9lbTd0YWtyqFvIegJpT1uuAneBlg+PtNyseuxVRwtfqB57x1o
5sbrqtWwZcvyjVPhJgbRTrZvp/kxi+ltEsdPkUuPTaYdgN3R/TKmBi63rEfbAIrKQ6p/SYeHRrbr
uo5PDiBqPvWEt63SFw7pLY5kuo6UL4SjauTT4qCF1UgPs32Cg6OPEYYoUhwhrMz724zhBqTKISge
aP0oMqR6JVgGAIl7jg1o7XnYn5AvJjcV2wmOoyECGmCipCjXwlnf55F8D10oZcviW4+NihgKXNLp
OsY0Cd8JZD/6dPlMxi3Pfye4Oewxy600m70aEUEYr0T8sH+qcIUwJB4CAkh+26bG+AWb5E0ba0it
Kqp6bXdU3xMdKww07MUmbwiurHk23JrI5wZgZ+3WUfjkMjt8aoxp2ZDDiBytJnxioyN3UyLz2pl+
hOwuPSWau9MQvfTrEhdTw9SFhJZ1t0brZrhupPbdqHuvusHqp4//AOrxswwJu6NSq56SdjD2EZh+
q49/pE5dP1UZOL2lZ58+/iKqSbfROoErxKkMRqruZLrh+uMnOf3KDnFBiVwwsv/4XRbXxi3+nvkf
pX38rrF6nCq69P7P/2vw7J1tQXX78ePHf6j+zDQte/y/f4Dcrah1pwtWm69rU+S3TLPByWTlFw/y
CKgyKncXVtL5Qlj5RseK/5j+IO/r8ote63zPICBY/gPd5GcleNz71k2PoMTlnz4CCh5Tk8Vnf9BI
+887fLzkJyX8/Qf/vmQrRkB2hgQQu4oXQWQPr/ngljhcRe1dBl0SpKO0enHrzj0g10HHRQH+FW0D
yYJtpptOFtVLV0yyVjcJtx//6nqMrzGQo4PoLWxW3T7DVV92iMxKRH7bHs0uHmPfdhEdscf6d66L
LcXpmQBR9iuPUJSEEtyHYM2ubNzQIdTkJxJmuAibhHs28van3ifPVmKX31LDwn1ebjdvtoBeiSHX
/7m1LAv3o270VECes+Ym0U6lGSZbSMea4wCypG93SDozNKdAamLXPTeRzm67FmGIjDjdM3jc0Z1A
YhqMrfGvHhTT91gSkd46/YiobHEsDfPdq+LuuQplF8DH5uHjJ81JjNMQx7c5b3B/UGnNIcvN4Qg4
wXBMHVz8QDuBzEDTzsBKmH758Z8CWbOct+86DgcvmFIjEb1bTuEduA0ddplW5bs9TJcafV6dEGM2
T7jb//nxe3wsWSPvTh7y6c/oK8hU0buGfeGhKSsABzKv+PN/1kdZnYYcm9CWO8l6iNaQUHqP+Op+
02p6fyyage/dMER4wZuEc4I+p914S6E0qYthTWQD4XEtOjwufuOZzJ4kUHqAF0KtNR1DQoqdFYuz
TdZhchytnt8mv2qqxSt3iLovIk+31AIQosjy7AYCmU3HUTSDptfT0r3Ix/FxmMBeibWmdlmg5iB5
ggIOZL42f2XUwK4h7LMN8IUr3cHNFawjjB2rinfJwj8Znv/TIKf7+AcCX/nv5n8L7skERnwe9wTt
vfh2Dnua/vwP7AlQkP+AWQC0BbVdC7hcZHz8wec6xn8sBzAVQC9A6aC4nf8Hn2vhnxD8mWDSVDNA
WP6X9eT+Bxkk+sThdaz/H8zT3znyf7C5JpDgSvZWIzvuIqWGnXCnjlhkZUL20CNac/b5pz/ZSuf8
EbzgWQ7Tv6VP6S9nIADdsUKIsgg7hd6YA0nR4samQrS8SqpsIQ9t5gNUPBV0BwMPO90NABNMV06b
4DQa4m718gf8nff4zweoGbLMoaltFZ4ZFKHuYZcT4xo62Ueh/ZuZ+uG6Zyi5ZRE2UIWjDVZg5c3v
0K6fQ2Jvmo6+yGx8vfyIuUpS0jbdBAiG0qRm4BGGnfN4hwua9eWi52poavqzJpZQAqdWYpgB0bQv
UHhhHeqKJxaJV/iD3lx+xtzrT78/e0af2wjSdsQMBqNALpAADiv0c4F42MJHzPRTENP+ekCVMltH
vN0MoCn3DQHxPu7f9rKjP677ACXlmwO8ivRL1D/C96CI5cT1iYaEnOtKV8awlhJS2Mj1DLCxQppN
7b6ILBULhf+dhvjvCFCGsEMopE56RgNrtH9EerblNag+rYA8EVinwTuAvbSQzjfTzKpVWaNX8PQN
BQ0QEq1WcVS+FT2lC/PETBM7Sq573ko2xmGEwkmDqFUYmZCzyRyCISR3XW6HuUcoAxnpThkzET8J
vJ7uIxZ/SalYYQ+80BJz1aMM4gIY0QzGDfzEZAMUBGxyb+yJvXb55edKV8axZSDu3wASfSKZhTAO
1yqcL7hVXvny02PPhjCwnF2HJNHoxNoSu+MwtzdZodErS1fGL2lDYTk4Ep0EcvWdTS/tTN+UPYge
68u1MzPLqQiZifWVDaQpg1BPdhjEN2BrZlsNBLadl/IrH6KM4zaH0MC2ojKo2/xb1g6Ak9KtyQBb
zL10ab2cOuO/acX/jGdHGc+MMpknTeEGsZA3XgoZSgUMKmPGTQdp2RDpC7iLmf407XPOG1w0UypD
4RZBjOj4swmlXjyk4fPl5pgZaSrNrJWxDkb8UASandWgw2TVe9cjizZN0mapxyr2uf/UlK0MZ9wO
YLPGcdprtC2yvdcVhxrMQ+aAI7RN1d535vhV8HdLx8E6Sde5dBD3+2WDDhwi4JeCDKPx9pgLCIG/
GGSnmzdGMfr4oW2jrdkZ61JA7PvsNFscCW/xP70dfSOiQnTwi+089nRhf6E4Zfz7IcrEgVw/u2iH
MA/6MnrUuuitw01nKckuHjS5Divrxmy9NYMAfs1yBPkKAW7ddQ2lzCpGP3TS9WonQLgNGSQjyBFg
yte3VsWjhVEz19Gm35/NLEYIuEEILkfgIrlMsP6bG7pfLr/9XNHKtILrobAqStMOWoTAdlbtgVqq
5clCu8x1Yvr3i+ejAUS9PtCgdCjQ6tkdjB5ekPC0ue7lldkE8GcP8YckRz5eBOC37BvvtQpxaXxd
8co8gmBFViKTyQl6DnOIGLdqenhdxVjK1AFxoSg10FUDAKHcDcK7w0uUEAuiA5n+vOrtLWU3YBPQ
vCHncwMG6mJ4gKp4GH8iQ8d07y4/YKZxVWCEBqZ+VZJQBA3FjQyH3mqdlZ3Yli30Sdc9QhnWgHB1
RQmCbYD0+20C7WXX93dpRx8uFz+z5FnK0O2gVkNwu/QCQZu3sRq/eS65SfviBiSQhS+YGV/W9Puz
oQtEIRejzL2g1ShUQjru+0wNZIbLHzDXBMro5SD2RMmA0jut2gPNu4/N8Ikgzety8XMvrwzfsEXn
bJjlBKKocTlvRlrvQXquV0+Xy5+rf2X8Go3XcnDTnSCprfDWKmKxCk2ogyw7jk+AaNQLA3mumtSB
bOqdVWqJF5h18ZoYyGCK01uny+4vf8ZMNakYXV3UVhpllRdUhk6+irjRfwtupNedDE1lHHMaYr9t
YH1x0/KmpPnXgkYL7TtTL6ay/BsIV5sZ424AzTu7c5EzjB1A0r0i2bXdXFc3yghOo6J1hTTcIHFB
4994rRsCWYTdbLO97gHTt50NMEszCGeFZuHgDDVdkkVQiHT2dSeGKV51XniVWSNA1IkbhH0gpiwG
V4RLp865XqOMXTGhdUOntoMCBCA/EqD5A07wdl2tKCPXTIvUiBtND2o3kv5gNA6C6FVyZaMq41bC
+mHstQ65glnh3pNIbkXN4oVJea5TKoMViMqCUNwLBnaPFGpYiXQr3FNSv4Yb0eqq2jGU1VdEA3U6
cDAClsLvopU5WLLI5T1dLn3mAybW/XmnSVhrwq0NpRthB2keLqAaqe/1qlqYbmZmTRXVBohb0mcJ
whVl0ZyM3D3meXSnje4KlNRkYWGZ6Zwq/rzrLNMD3QXbQlFXNpKcG/cHpDLOUgvM1dH0+7NR66bt
MLHVsqBmVXtr1T3dhrYQp7gz7eu2J4YydjU2eh7PMx5kjnGbGDBKzTwXGSHt78vNPFdFyvjVS+hg
QNTKAiacBDRSmJFBMdQtdFHF2fGfE41KIQ69MCLEdbKgHA8gacN7pfNB7droZgwgMiAFODzZuFzB
/2iQereHTgD3iR+G8a6BH+o4IBlB43sHd+osjg/Q/S7MuNPq8Mnx2lBGP7C6NUxNzAyGK9oqRPpL
qgVtmvnFpCrI5OZy9c71EGUaIHZhOWGDp+TcT3PnRq8hHrUW1tSZwlV6L5JQOWfQMwROU95mhruR
sdxKLhdG6EzXoMoMwGF8VDcA205r0nMrax24GTtZX66YucKVRTt1K+j/R5oFgykMH2HpcecMkCZc
V/o06ZwNzBqMEuT4uGEQDrBdoxoJ9w4fvIX1dKbrfBhxnJXutLY+6nEsA448P6QgFpCfdd5XL5IV
WPaw48ndwVr4kqmyP+mmdKq/s2dpka1R5HNjc/MhyPdcawMkWgsTKtrvAQBLEBEq+D5CevLC1821
jDIj9AVyRQZw5gJ7LKEkhBPNs1db4td1LaMs6UiqQcqBxVMcViBkImHzRUvqhTefGw/KkG4ZOJui
RoBB6xv7FmZV463jlvzIeiBaLr++Asz9Z0JT3UmAGQAavw/ToIDFFe/r5yYrf5KwB9r00NqvFWxD
c5kDPAkaIiKb7XXV9uETfNYNZN3rNvgpYWBhRikA9gu5vdFMIJ03lz9s2jR80s8+CINnD9AsZKgb
YDIEtO3psYC31G1LEZXN4e+5Jg5CZslY28CCgc4lxmphBpvZBKjmFN4IkwdcdiZB04LkX5jlVqT9
G4ta5BKwpSE006E/2PRnn0Z0CN5NA8kKI4PI12qiETwCa1jodHOlT53xrHQtApfFQEZkIGuXvwPp
hIsp6D2jfqFh5sqffn9WfhWGNAUJIgk4DLjcNt0bXrVAf54rWhnpaVlqpQaQScAAFG8j89cQ1q+X
u9Nc0cow5zCtZL1ey8BE9pPfxkCNwDl1YU5UoIz/DMKP+OlZnUSSDKbO6wSj4QU7ByKTk8QsMoSn
Ji3u4VZzm7U/FsOyc9+irOG0yXXaG2F4lBr4rTDVAGazhHHBVTWlgiUHZ+gA6hVDoGsSZnyxVW44
bM8WeufMsFa9nmMpxYBAaBJglbVOHtIUfUlcZFAm3VZ3qieRId2xq5BR0EDfsjBJzqyPmrK2QzVa
w7LZjoOxwCUzRdZPmkBDeCiA7JDjIhx7mtY/mbI0ZZEvZJbC3cmMgxZy+jtqtf0DnNzy722nw3YD
ySgjfO3CyN5NKwy4lfc6lL/XNBqwJ38PSl1rQdMFE/QId8B7EPJxRWb/vqZo5Iz+XbQj4a04ckYD
0Ohht67H3ap0y3ahaWYmXE2ZTfQK2mlk4A6BLMY3xpBMDdHErvQ85Jc1Xy5/wfSmn7WLMq0UEZlo
wgzPqN16Q40RxCNM8ivZ4hB5+RFTPX/2CGV6iQp0VglkdFBYYKMVHQs3QKkBcJ1w8NmROjbx22BY
2+badUEmTdlbgP01miXE5oEU0S21izdw+wJvvHIq1tQ5xhR6pxVdE1R0bF7CMAfVtK8XGuTz2oLY
7+8uhdzC1jWdsgnyFs64RkHsNYAd7RaJ4DpYLV25hSMmDB2SPH++3D6fT5lwfvn7idWQU+RIOHUQ
uXm8j1k93OmkjxbOxHOlK/NLxLqaOFqJTIGQtdF6KF37vS0KCKmvenvVfwDCvAZs+oYcrQIp0q4k
d/DXfbmqbJXLDjI0yHNVXgVINEESDMwoYSJh9LhgWnj5z0ef7inzhwf+LyvH2j3S0tparPJt6DxJ
zNbXvf/UJmdLr5Eg3SPCdXow6MiLgwJUW5dWtyQP+Hzl0FWENsCzwP5y3T0ivS+WB8vKNrn+RLrH
Ph4Wpu7PZ0AdLvZ/fYCdm3rP4Ih6lAkk6zI8eQUsveBs4Yv2cLmO5sabMlfE0Dt1MhJoAo3fORl9
sPBFdQSxRpN7h85BqikU+AsWS3ODQZk5kM6OwKthkCOBc3Ne1wBZLinGZopWFXsCFuKkx/p9jDrj
ZnDGR6CVN5eraK5oZYKI25ANOYLexyn4k+Pc77FkoYFnBoCrzA7EpU7fVpIcYbgwMRS3ecd/FXq+
ve7Np351NgBAl+oiZLyjUohlrKIIqTENB/f2cukzA8BVRm9GjdiuYEF7rGN5T5N8L6WG7Mh8Zfbs
PW6HhRl0ZhC4yii2WhhiOXVLjjqIdv5YNdvBITuKSz4fCK2FvcZcGyv7gK7zYpaPJjCHpH8mUE2z
lC2sxnNFK4MYTKewG3EMOJZIVNVMC66B4v1yC8x1H2Xw2kDD2cLFW9dAnLD2i9681NqSE+Jc8yqD
tdNbz+rcad/oZVuDpP6UpwZBCQKf4J4t9KGZylHVeZ2LTG9kkYHK2ZgPHXI/XKdZ2njN1I6j9H4L
rt28E1gac/iaQKownASmHFNzFqbOmQqCVPqv0QXgL8n6Gg0LgeEjgJY3WegeSsFOTd3vWAcO4+VW
nquj6fdno9i2DJba2kCOUMWusOisp/5/uei5KlK6vR1WVUrB+T4O3YgsMiuBa3Wmv5dWGV83Baka
t5TDj6iNe/SifNjbSJewAY28/PJz9aL0/jqtjJiYWnhsHLhICrISHl2INsw1rdL3qSS0hl39nyl/
FD8z7NKxuBccCLZsoe5nXl/VsvVpD0xW2JHjmOQwAZq6pgtO0+W6mQk76KqYzUyZ1XS9A756PTyE
gw7zSz8ymg24i3vLGh6Y0x5Hq039ql+Ij83U2X8p2xh0BDlPysAQ9ZccmE29NZ5NBxzHajTXHmj+
lz9tZj2wlWEdYXQ1jgWYkF5Dtp0YEbwp2qReMyDc7ptmYWqd2RfZyuCuq6b2ioFXMDuwbz2a/ap1
A8wD7YYP9c5t4se+bxY+aO5Ryvi2sN7rumkXQQ8UUwzomA271Kww7kDj23t2dEzMamEtmqs7Zbxb
ca/LLnaKIE2RxiSyB4+7R8FgvDVm/cIz5vqBst7lKVxcUnhVBJ7FcsBi+bNuAysKCE2+ZdjetBpI
5Je7wtwQUmaATKNGLzm0rVC8tQ9Nykpk7ms5ue7iB3jyv2feskPSRAn/jYBU5Q8JGMNGz+S140WZ
Y4rcAbzOLIvAZL14q8ZjleUGmG+WeUNaT97Zto054XJFzXSx/xK/4ZJw1Dq0iZHHfJ+lrQZ2xNDe
J6ATrMfEhl1og4RXLpEcfvmJM02jauF4kRImkeUS1LwfaqQXVwnMzQGfKhY+ae4BU/c7WxVjd+wc
Uk1gaou9xhaoyF7dL20d5gpX5pjYScoeTEIR6FZu3STgvN8VogtPl+uGzgxDVQXnJBaBcWqI0e69
wi/ES+l+RGDOGQZAvr7jaqbUn6DjZQQ587z8ij37mvJ405pPFtAIZvdt2u8BbgDmq76i1iGLCBCe
kQ/7Kg2QIftm8Xg4VxHT789quUDCP2IAjIHypHuYkNz+UerJ0q3tzFRhKdMRtVlIQg85nM3kfK+F
QUXSHbDxL6Ph3ANm+Hy5vueqW5mRGBIQuIFMyqCm8W1f649Ews7HS29rO/56+RFz9aTMRL1oEk3w
qg4srYT1mwe0ZmaI79cVrswUTUV7EwAscLZZ+yPU6EnPsuveWxXStS0CMBBu1wFwWPEDECEj0JDM
WV9+8Zn2VYV0ed2hIkC5QvCrngB6HHzguJcZLD64i2yovFmVfWe+Xn7aTBuo2rq80LOxmm4nwEgo
fG7GAKOE8Iq4XPq08P93GBfr8d8jQdcJbehYjgH0wl/AvH1oSyCb7Pbn5eJn+uiU23k+0GDTC1xo
g9U4F8nOAXx+GvADiAR61HsLzaGYQP6/uygEsv9+iFWWkQ0oYBRkYeB5GUzywGYJfwDrnMCbSgJt
T2D6NpC3GHDEUPRwCTN8e/GQPfeNynBvOPW6roewLzHbk0OaDZzPTzRy3yanicvVONfjlKE+lK3D
koF4RyCbtn01PCY935kx+F0Z8gPca8NNqj9hE0sgJQvkbgDDB6eKBpkcsGO5Mi5qKgN+MEbkuVei
CaTt3ulG8WACId7p1wXwYcf3dzcQrEOyuEHyIKoGGDXFBRAsPFw6ls0MFFUsZ5gWNpm2FBDjlafW
Fi+eNA44KT9cbuGZTqTq5HLUfKonWJqBWf0F32+GFCCsmzU4p7vcWYzuzkwmH/k7Zwuf5Q0wF4eR
XgDPJG3f98DBcMLYQkxrrnRlIArd7pHKFCaBLTrs8fUYVrhc7C7X0FzhyjBLsq6GEq9IgtSxjV1M
4JIF+NeScGWudGWEcWCdkx6g/kAzc3dbeV22o0W3sFLP9R1lGeV57kaA0sVY6cqANAWyZbt7V5ML
s8PcuyvjqrAsF0I0LYYAOIOxlPkuSbmUGKDPvLuqcENOVwaErhsHgIivYGLhx/aemuaaAJNjRQnc
lwHwyYyNl7803PZt5A7w8jDooHzGm8st/3Gn+8kipcrgaKpDfOh0uM2uhZ+Vh2TYGuFJ9PTjh+4o
ygMQuUZ8avL7kfVH3C/sBfTbHZFwxwbwgYNUJ1c0vicgTupp67fOE2ueBGziKGBoRvwrSzs/Tbdt
1eya5F2ab33/XoUPA3+PxZPrpGsUjSeP+pucHBbLLXwFV5EuNwOAoj1OOB5E3WP6ZaTRBiI0wN/D
RyMtVwhO3MgwW1vGNslKH24QzYTYq4sAHzGCleXSm5D8HrpgpHeN0cJuIVp3JlRfUXVIh207HkZS
3LPUuSfVsIMQ4jkePl66Yksa3Q+tz2f1Oy07Z7OCx2NONNj2BmZU7UJ8CAfMKjNGOIa9Nhr8XvJv
JIJpCLIs7b3MQAUfC5/qP3qQNfKw9Q22FBSc623KdsSp45QYQNAHeQk4Zg0mLeDxIJm1yNJe2PHM
rKWqdLA2CuTTGVqEVKDhloUQYSSD9CPXuAsT515nS+KIuU9RJsPWbhzAIkoWpLAnAOILTDPLGQ6V
U/CFL5l7gjIjajXc5LtasqADqctPu/jJHQDwsnPv5fLAm5lYPqxkz/oFVLOw0LTwCfCqzvYsLpM1
0C/m+nLpc6+vzIolPNWIhP4BdiroTtJK0zWcjeC2B7Lh6vIjZlZVVSrocJKPhNfYz+SggqXxsbfI
XZb29/Cp2Vz1CFUWSFgtszzJvaMdansB1ZDudDcRh9lgVz9efsRMRanCwA7Jxh0Ize5xNMJqA/8B
zDkAboW0u64jqRpAEN55qo+5cwR+aQve8wNNxyfR5wvr09z7K4MaVj9RGVLmHFPew4Bt6Nzpvgtz
mbPQzDNxoI+166yfQuvimaALh0fSAbDLuPyRCrnvdAcmbe2NqM3vrInDhYfNDIqPU8jZw+AfDJFk
ndpH0xncr20Mhw/fRT/zFhpjLsatK8M6LzS9gOGsCZcobwsdyjcApG+1lP7mMj8IXC1B6hzemyN4
v6n3+3IXmxkoH1rbs48KozohfTMYR9z/P8cxAVgPqHt33NeFubA5nLbhnywyqmKQ4ho1sXubHmnm
rYgB+FkiwScdDzAI2NZkss503Fe3r6orR6ayLWprLcEYSftjX3s/YPKyc+0coD+3eohLY2n4z/Rt
VTsIQm+o5e605+jhRT1A7m7bTxpubS63y1zxaqjWS2BtzQDSskbNC0AmFdk6FpEH2CtrHH2hpua6
nCoXHEvXRYDbbI6dka7yVG6LMdyF8DcETvYWkMHbdCieGtiVhE7/dPnLZoaRKh1EviZAmKXRHA3w
v3zDkL+8UbuuN6sCPphqNMg+oM0xi6N9DScWZDdYDxww6srttte9//RdZyOmTDqjA38KPj682cuW
PLZhuzDfz+xQNGUCsEjJikEMzXHM85XVeF8xue0ALd9m1DxB2/fl8hfM9S369xdEhmsOlZc1RybE
1ubeG6AaD3acry8XPzMpq3K9uIbjXOh49bFL+8cuyX5SO4M38LiPYDFOKQ4SHl+osLkvUUa6pxut
TJlTH2FF+dzm1UHLIpgO8oVo4uczF6C4f1cU3BeqgudhfeRCH7YmrGyxiI3eqs/ggA0HnV9YEsJb
WNiBIqvn6cJ8+flHaaqGoMxY52mabI5CZjeWBA6M2cDD1nH2frmB5h6gzC2jRpo+o3pxxI3/gXgT
Zhs3gsgxzK78AuVYAQNaOB5QrTgWIRXvVLb9Mc6q+MaxYrEw0j+fRTRV5QiWgg1xtVsfp4wg37GM
CTo7OgtL8VzDKx8gIZ+HiZpVw1sFh1y9WrNSrirbkj6M2u/A7cxWXVtvSvAWLjfJ3OdMy/PZpKK7
XZpwBy6DOsxh/aEY4MjXpEv0j7nPmTrCWemmVUtMu0l+LMd9iDDy2GYwfYxxKN0b+r0LB+5qXEhc
m+lb3vSBZ48CKBOm0LBNOsY5hc/4NwetMzrX3cLBs+Hv0luPc0AfUXoqGDziYcuIVhnYwsz++cSl
qfJEz6Jm2SQDTEcbw/pp1ln7E5Zb4z3vmPwBSCRSvQxSvAFPC0en69pdOQq1XgsnXUnFtIugyCpi
ObykmOiMJdzWTMdSRUOFATPd2OyroyNkAmeUXND23u6J7b5d9wXKFCzdWhuN0hDHpo6APa2PwtWu
kldqqgYS16F1Z9mWOFY47v5uzU60vhZrzetVb65iC+nAjIwA33UEBnyy26oG8VvXHGNhbZqpeVUL
qUvQut2wz49W1uUvpAhthKU4XVAlzPRVV5kwDPgweADNcrCx6TY2te04lPcM6cluRXdRaPmu2yzM
5nOPUmYPWWYwBiuSFrPHV9DCXhIP5sKJH8oHF9aeAij8y+0xM3WowkgJggfJUjwH09JQ19sY1h0C
jmSXS59rDmXqGITWwhElbo8AnQDsbmor0GCW1ou5V6d/z0uJ7bCeihD7TpI6P2D2NpzGSj/icPrl
8tvPPUCZJ1wGiAryVcQxRuKxD2u0dauTe1tah+vKV0ax3bgsxuWiONZVDPI6TGz8xtb0g4g0Z0FP
NfXM/z4Gaqq8MOSdQetKVschgqGLl8AiAeZKQDJDKkQ2lVsV14kwNWfqAmdr0Ggg+6FnfXG04BVi
WfX7wJMlFelMQzhKN8rbCBa9ifw/nF3Zkpy4Ev0iIgRIgF6prRco293eX4ixx5dNSGJfvv6emqce
TVNE8GS7wiEglakl8+Q57ZU5xXlu2y9prR/ypNiItRUvNeGFQcUq0C9XGH4oPvOhuTC2DytFfMOF
mFCQoGxLLNAFdOqHafieWsFxSqD37OvyYZcfmcR5EBAaagkxz+vckCj3yhfoNMQ3iaKNKF65sBIT
Zbj06ZJZblpju0khJXZjQ1LJ+HVs1UGmNmjNnOVAp/oP89ODdIqtasjKvJjwQ+DzOhAZWfqaU0hh
h6XHaXoQM24f+wzHjBWkguRXMYJLAKkycpVKvQIl/qqtcSO+V96fGZMPzc1qyWbRXCnjpx5iOELJ
v3dNOTOWDmhkJwlrVY1MRRZA0xaAMhtq17HrJlsBvbIDmVDMBVraSV5X9bXy6/RIrMmFXhr0SUpX
598HiotYWvDxqRhJtsVi8P5VnJiozKYYAkKB8rg6EPXj30gGBl+0LkMNWkKh1xntr0o1jiVOM3N9
ZW2cQFdWFxOl2Tu+miHIra8J449FJ86ssh+aqf16f6pWvMC7/f5mYQTn3wB5B11fofw96ccO1PkQ
6+qqBhJSG5v42iMMb3A8W7Ibv+Q1VV71SpxsfHSWYR8XGvGM1bcI5Jg0wVJfiyK1+QnSSFZw6RWO
sxvXl5VNyjPCkChl67Z066uD9kkxVRe7hdg2TwMsklX+Y980GMFYW07VB6UDgevcsr71k6JXYEu3
0q0rM2BiIz0fgCSXY513Z8jGkLQ9eVahNqZ3xUFNGOQYoOe36+36OhTqiUzOiyPri/CtjYTL2rub
9+7Bmhenm+urmAt+9AkO/K5ot1hd10a/Tfob9yce67NaTvXVK1gLcXL26Ftq4zKxZpjb72/GBhtZ
NSRDUuPem0HIzAfDWnDj2JkTh1x2uY1JBOgIQQnIKutrVqMV5DKlgeRPfhV0W3nztW8wossDTAsy
p355RUbgqr3qWQQCgkfWkGzs3isTYKLzvMVWSKchfGeyxPnAI6tv98WUCc0rJw90yT2vr9BFdZ98
mtiQACnm112mN6F4zQh5Q3dMkdWAFGhYQavwUCh/w3XWrGK4ZdJnYAkokdTgULU4VDOHvqu1uWSu
TKoJxMvY1DUA+jRXlHnmH0K22JXrZnF/d+MiP983D4eTv3O0N3F4kmvXbvVtQRNpBEQ2lKq74KdV
g6XfHZ/7ejp6ifokyM59jBqO2qbl5LZoBbyWSXO2vfSnyoZf9z9lbTKMDSBVWTC04Lm/LuVNGFid
gVfcd8QzMXZpClI3xRrovdQ5ei+g/35g4D29VhMEuva9vbH71n4AYolJawBhrKdWTJemWTZuJitn
MBNk52aV1FCDUddpQfbQtqFWNVa+uID2Jzg6jgM99wTf4dd9s2Gvlb3Y7FagTGVZKRAXqYa2Feqh
n7p5ZGGqimPd7WtWwer273VbNGU+jRZOr3wSZyBMU8gn5q8j6Q5CDHZo2/IxsMbv96dnJRZNrB9y
fTTPkgpZ3gZKkulYhCAOXI7MIxsmW/FeE+U3qjSZCdpGrpmrx3Pmqz9ZgVz1/bdfG/z2+5stDn11
Vu2Uvbq2NmD6cnDqs2q1PN4ffc02RkwvpBL92CID7ibTCZehBy2LX60Y9uUS/0OGh3MLL6dBXKsh
byOc3D0og9JuIxu39vLGiS7VyTSiU1Xh3MIg8iUizdQniCFuLEprkWCENXR2WUGD2/CtOvee+Fnk
5IMIAhsau+U+A5lwv3rs6qQvtbo6bX6UvIuqqd7I/Kw4jonicxXxrTHHwqe6tgSG0PoIQcPxfN9v
1gY3ArhtxoRXLpFXKH81J18vaJwZ0Eqyb3Rjb04LW2tWIu82BfJ/OAQ8QC1yX6yacLSKFYOYpllD
jHaxzyRxgVMM9Fa2bcUjTe663Bo93k23wkJvQbA3vaU8dZS7zZf7hnl3fLQ5GR6feDYKb9pN4tIt
Sqjk1SRAszPTSfZES99mG1659hjD8ycLfYNpH/DYK/VH2mYqtCr7Yy2Wl/uf8a73QLH1dqJ5s6Yh
YW751G94DPViH2r1OHa1N0XR+6PffPA/5yKMbqxp1E2qSaV+ACNV0G/0vztL+ipaHi/FeM2qXcch
PMb590cETW73WVMHsadkja63uvWcEBd9//P9zwhWPsOY64piF/ZGN4gHIv5OGu/QQ4QBIr0iKuvx
F1PFpdZbYO9/UEHv2cyY8QQsQkQ0VRA7U/6hdqvTgIqYpbPjbNMvdtMdl6KKC+RzIaV6YFZ+uf+N
7y6xrm8W3dtpWRhvS9gQSsBF4nhQb85PaMA5T8T6eP8ZK85mMld5nHetDgI/DhrQ+WXQwmYUKpr3
B1/7AGMd5Eh4QzcPZMpl7aF733nV00141mvrY8Po676HGMshRaPFVKXwBJ9n7NwVagQiGLDkqckd
yK8TZ+OwuWap23LwJiwriN44Le1vTtA3Oqzrevh7sWi957KIyb499s3wgFeg1JtqPwbsMQ+l/Dpx
vZHBWFmwzPpA4MvGyaB8G8ui0uHo1h/n1InqUu/0UyPWIUsPjV2c8uMxY09O6Txb7nyRyn/hVbtn
u4Z1jHCHEkbnpYUTxP0k+58uiKs+5smcne+70MpiYlYIPAfKzBNw/XHO208l4RddJf9ztHq5xTRR
7JqP074P+U+toBgcnSR4lJcvJfRmque0AIb//nesTLRZERhdmjkZCn9xzajQocyQLAkTtJe+tjUD
Uv7+U1YCwcx8i5wH/Zz0flyynH1aEtuGOrcf7DSQEc7BImo0Mw23BSmoAC+EKmC6yWq6svmZueyl
rPsqCQov5gRdFCyzL4Wj/q4kJHwceWqHXRgw1zeT2oXKmsbztYe+GmBChIebGwHamNdy46C29iHG
Ls7ybCgzv8IDCvLqd1BlL4P01zxnh9F3L4oty87JNmK77IEsob3H4hI87DEvu+KF1FJtpLbXHNYI
a0Z6x+nAgx23VVFAioO1aHHhRP1tMdqpnZ9g7N59QNoJUtIspsJKwY0CbI6oBDndj4b3q3+ub+a2
Ae/MpmCs/XhI/We0Qf4P0soHVPk+Kdt78Sc3Xkr3i9dDznbSf99/5ru5LTzyto692Sv6QTnpvPgs
1jWyQUmvaJjlbX9cfLocgNimz3Y5yhNNoXEvxZhtON3KMmlK4wgna1B/8hE9U+G/9g16csp5abtw
CnrySJLyb93a02mhTbp1Wl1Za8xMoUpKUgivYrEnZAG5+s4BYXpC2S6QBCxprDYZSRaHBYTF0l36
l6xzrF9op0ZPlAy2Gk3XrHbz/TeTlac2gXNTL4YOYHeayvaBd9WHmfpnt/ZB5JVAQllsNR+sBJSZ
jwexkz0PS8fiQTagUWEH3FE+QLrh833HW5kOk0xAEOh3253DYtJCQJk5s/vYslEf749+M/o7x2yz
3gwi7a4nxYzJ/gLJx/YwWhnkuYPqE2iCHu8/Ys0+xoIzAOpflxVlsfDzLmSB356XGbqGZSCzfRuY
WXtOG6mbwYZLjVPVnR3bsc+8T7foWFY+wCxX5ENOHavgWI8t63OinDidnYtKyL6XN0sW4EQRaZlh
uW+9koQ6Q5egJchWB9Tayxv3gabuMj2ohcVpa5Fj5lD3kY9jdeygKbJxBFrxUJNCgNWTmnNoicd2
B3Zhq62ng05nsuGhK9uuWVQAQJmziQgW151/UF4To7lCop0O8MXePSx0S8LoHy7yd0LBrCbMcmiU
XUo8CGoUdibKh6WVX9I0g0a6LD5bqbjkej40fe8Bq9ReWAqBe0hAo9/rGWKdL2gzQ3LF2thB1+bN
OASkCyN6lMyJsymzLpalqkcRDCysb8RXuwLTLERArjnvnMRx4rnTf9DS+yEZ1Iep3lWKc32z2x+t
/p62g8WJCYRGfoy+aL9N1bCrQOP6Zh2i0eVYA6lP4ynVFjTj2BgOY73sc7r/1BwIGGhYZdHY65Yu
tHv/pVPZn6CpZJiQ5rc/78Ll4jOM8HQbEEmRsaaxm49dyGfI1MplX57BLDNYziJaMJKyuLOq7FyM
nnjgTbnV/7LioGaNIc+axGYFRpeYBDEkj0s5/q+X8ud951xZVEzRnZ4xuI+nWJwQ609TFD9Kh21k
L9be3DjIJ1lqu43AmzuB+uLM4hrYQxcO9s48nFlj6JYkkzrLnXiS1AY9aZY/Sy632orXDGNspwJ6
qX5BtRN3qunDsqFdWILH7b7V39fWgD8aB3cQaDCQJCZ2nHrWcAyUd7Tz8tg64pF2LmienUOZeOdl
UN/AUwWwsXjyKrF18lw5jJi1h2FwlnJqFI3LXHxqUNvjTv63kjTkbraFIVuZfLMIoXtczQEVc2Kb
8pvwLLgnPZbn4Yja9b790DFimgWdRpvxQGO/7eTFbaCA62Ll2Bh97QOM4/NS+2nT8pHG4Lz5281F
BGWQ38i3v9z3gLXhb7+/OTo3uQo40t92DMmn8QdxMAuOnwc/ofY5bLBQrniwWZNonMBrcOJx4pyQ
oydLAsKeLN8wz5oPGcGtujEnSSrduFnko/T6sGhs5IkDVAyI2FeNMNviwX2ubAp/iclCPyIX/Qwu
4i8Ldzc+Yc0+RoQ7w1gkaT3asY2by6nrJWhX+05sHMfXRjciXNY85zOFUQJU8cNqkn8Vhd4wzMrY
Zi+88iZRunZtI3PB/vAUZyJFz/f9cm1o4/4tndHXddZA/HeY8wNkJP7o3r7cH3vF583296Bphtwd
Zyd2R1kf87xtjw1twDGT1VukE2uvb0StVYFcuy5TN+au/FjU3s+h2NW/4qKm9u+I1W6DpbobnVi1
kwgJqdFdP5F+w+4r8WR2u89qChoeCCdmQVp90VXqn2aL9RFlTnMmg/rf/SlYs48RtrfmEvDF9k7c
Atj5KFvXDnWweQlaG904TE/12IoKYhXx2Ing2EANw+JdsWGhtcGNcKUQ16iLusaGjLQadEkHDRHz
XVpdmFwjWmfSqCEF917cpmDTzSjU+ab56y6bm63rmc4rv7M7RCvP6SnhpA1ZyndmMU3ZG9yTU5r3
t9vy4KINaWb/k4Pauh2teKXZrz50vPKWwiHx7NfBY+eqnyzg/UnOdX4g+VYtbWVdILenv9kLU0iR
ppmtScxkENPcPdOensArtHHxf394Zt6/gpvkBHJFPBpAdn4cA+I8OYuHhnVlb9UN/jnW/PdSy8xL
GKsmD5M88aiTxcH1m3BcpoMzxiW5pBRaR3554lk8+RdQDeX81XV/3RiSEhdSqdUHWmdhs/CDhz+d
mjyhwmfXCRiJa5ADfbJGyBQHRyV/tPYWzuJ9JiKXmde6Vvs9zreMR4v6DJKlAagvvCZ09059nYZq
FA82Q20++zbP7YvfeJepS8JSp9cC6Z7b+/GNc9DKSZiZV0BAPvJ5TiweuUF5Y5fyIQhDl09iRGMJ
/Vba7dn1wBYE2Fblh77VhveD8p9DxDszZt4I+2xqyhlCiVGJQpg/XwW52Et9LPF9Yjr76GxAgzak
0ZNwyU88dY92U4Ji2zu3Ks7r6ZpLBvBoGeKffLZOpf1Cyu/33+19okXMjhEQOp1G27oxpo7idZ7V
AVK0Ya/zg1qWo/BUCBLxojxLaV8A+DyD8qpuunDmG/mK9xdaZt440QcqezrCMrV0q7AHuD3M/GKr
MXDV9W6PfRPtQYluiLpYeOS1f6n5rwzgNrv8K2kvnnvumI5q/QKu3HCQf7oAvR/lUc9xX0jw9J1T
EFzeN/E/2qfvTb+xEVp2nbqJpDxCl8YFusshXoBjUZZACcLtlY32+fJaVUhRNd2pWlDmms4N+37r
44b55yTiw0/MvV1+n3wWLsnfoBzLa+AlhuBSwnlvTiQX0IfQm4tsO+7a7Bh7bD677WSBYxX3EfXA
ddke0AS+1e+1Nrixx7ZBgXxcnnpRwqA1Ng9nJ93SFV9Zhc0b75TlnvJY5kUTrm0hr/yr3bex1w6n
+zO68urmpVbbmQ1QSeFFZfu1o/JDqYaNJWptZONIXLXIQftF7kUi74eQO94joVvS0+9XUJh5h634
4tjBrL3I7S5T4Ide5h/qOa6Tn7U7HMdqq9Np7TnGijIldiWJDevfaE5IX/dgbPKvQoiYECcJwRf0
ZDm93lhc1yx284E3IS6qMpubufIiLy8sBJCPy20H/NC+mb499c3ofSUmoNRYEBVAAohTXi6yP+dl
0+udrmSsDYkD0vHGcf2o6MoSwq0UKtQB3aVL5zLzVjtqiTKcPXsR2Kd+Twlu0JP+5mKD02ly3mch
I4yl4rVnO5xFFi3qc09pcGwzzz3eH30lkk2ytzIrVGunKYvqgb6KQL4SXORyi+0B97rMvNxO3FZZ
6TksyivwV1ndg53QJz4tG5vrim+aJG9Wv8w+syjeXk35MavRmR6UwbzP880rLofYXBW0OV5+8P4M
AU9D6jYb1+e1NzdiGBqQdj1D6D3KKTgbQXlYPHTQp9lw+tso72yI5vUWckyNEiDcjnIrrdtHFFuD
9IikDnjhOZPTddTE30WGjSk2IvgG3fRGLlg02SFk25YmRN7ovnOuGcmIXQ86iKyA7HKEHtMxJEPX
hNMsjvcHX/H8/7C3tfVALJ44kdAqWvLhgy2qS8rqDRje2vBG2Oa5o7pm7mnU9t5x5v1rhcfYSbqB
SFkzjXHHDfIZdMoa/JtkkCwEXD52u8LbZxrzkgtr56SXrhPpvD86bX9KFnqmTbUx/Mq7m7fcDkrQ
LdOgbh0W77Q09DEDAGDXpJp33BadCrLjmRsx7TUgMKuCQ7Xo6rQg3b8RW2tvb0Ru7eRSdNRyoqrW
j4vdPm0vCis+Y1KwqWIsSAX+UPhJ96yleOHOEtIx21hzbrn0d1aF/4ioYhPnEHeyo3aev5Yse5aU
noRdP4xBerIE3TiOrxnIiFrCcq21bc8R1TM9TDnJDqVD7I3tcO0jnH8fGCxXOxb1MhKhQ/eT1GWU
zEWcWckRbF+PUu084ZpEbG1du4KC/xjhOyzP1lLVJ9036VGjIXhjdVuBazNTPJWJacl67SyRPc+H
PLOPQeY//gM9brry4Fnyo3b0S5N0F48mr8zyP94PkvcniJrUbE3TyDwN6iXK7CL/DJgh9L6SStAt
Eru18Y0z9pJ7gnI2TxEakV/Bk3apvW7Dt96ffcpvv785LiZOlc6QxRkj1dYnqehjmYBUniSQCk3B
++f3O7c1agqeEl7nja3wJO76xy5ocfTS3t81oBW7lioY5N+f0vkz6PcGKMzOfTWGVsc/cD1/QB7g
5f4sv7+YUJNNbBF9iVZVjJ/rVh9SAo499Ci1D27miIf7j1ibaCPSLTfpOQBJEMmtO4prczMcJ5EV
GwZaG92MdGIJR89kjDzll1/siTIZegDw7tpB6X+6cLKyBqKuHaOOW+0j2FLos1e7u9gWXMqN/Zkv
Pc0o0zANQwdvYV1uQN77Vl+ZWLPvBm0PSigGq0O2AQj82juo2f7l+v2uMzs1ub1qMDOjUUFMkZfy
D7NtQcNwOVTdtHVgXJlXk9yrcPq6Ab55ilC7Ts75AHTF7OHyus86xvZcEW4HugyGyAvkscmbD7JM
jmNS7KoEUlPodKhdnuiqH6KMIKeqINMGMoR+S5vr/XM7NWm8PNm3HdWkiSbWnjObxDakUws1f8iy
egMjsuY9Rsw6lHlQAJvaqOi79DBp8pD6uROmib1x8F2bXiNsh5qid262mohaKj3QNPhkFdlyuj+7
a4Mbp+rapyCkJaqNyr7/Zdm3lmMPWbN9gxsxa/GB0JRh8FoOfymnq0IrG3bVLajZIyVKXdZYGttI
lsgEFzU2rG7B0i+3qgDvY62hpfjv7UTQuR5kkraIKp8caOEfvJa+2An/mBMVUb+CWHo2hMJyP+2y
lm9sxfMkq7QZ8EV88fOz7VbWQ5M63b44M7kXpxJAHQ/g4Kgl7UeP2r9B87nx4jeL/PcYTE0ytaWm
cp6ctIlAq3bkk37oGT1Clv3iIthcIqA2tiVMtxLPZrMUUnPY5YOqiUhTRDJl597WB1Ax/gDu/tu+
aTDiGdn3poRYVBM5fhZbxfChLqd9S6lJqNazJNNAE+Hts4k/dNCrB6EJRTdQCc7EfW9vxLOYKYNm
hdBRYTPx6uhcPNwKJvsC2uyXmgpPCZZaOupn+yWV00NnjT92vbjZH0VJoSqhUh25HFn1PGud0EIc
bLz4yiJtNkgti65RyUL9pG2ynxOapUKbTJ+5yjZCYMUvzdYoP+FcLnOuIu6nERRcGigOelPyYJGt
DNTKQm1ygGGtKVGSnWREUeOItF22z8Su2MYNZs0+t9/fXAP0uJQ91aOOsoCDN0PPJ1FbP91h3jm7
t696M36ZldBHm6iMBJnKU58t9JL6Q7nT+kbIJqMAPmFy6miEzmbuyiNjkT/nz0u9L6pMJi45QIIE
5RmJrGtWNqfZq1rvgYHsZSupvlJxo54Rt37J0epod3gCJG5EkIYsOc/gD+/m7wN3Q1o+MesraX+D
0PCQFM3FBmxK5RedswMpqzAg8gRuqrCDtEs2HuCBrktCr08P+E+0yo7d9Bf+ZqXFU1C9wC50qxy7
5jnGHu+wailczxeR31h4O78KwT8aabQRbITuyg3VbLNK5kXYi8WrqLabs6qTM7UgPcTqRxs8uTm3
v+9af8zWKi8lS513qkLlsHcf+pYdRbLwDf9ZWR7MBio259xJuq7Cwo8TVq+8R/Ar/py95EdAyq01
bs1Qt4e/iTEszYFWfYEv6Ks/rl18nK2lAJo7fxaeW4bCJ1tTsgJLoMxYLoZJZ5XntzKypish7MnX
TjiN/zhbxb5SPp1G+cn1FCqkQ4hU804zGqvIpJuAF1MpozmtUN61i9Q7o3eo6P7UEziAfqOXd97w
upUZMxs+Cp6gHgi9q2eLDZ99mXziEKZp7CZGy/C+QiA1ez18ADd1xlLvues4OTQt2pGKFC0E9x16
JTCpcW3oqhzcwl4/P0PZHrmWUdFTq7yHMdH7rrUmcqhhViFa33afR+b/0J59UMkcMdltbEkrG54J
GipIrzPJQOdhWd6JTuSDN+Tphm1WxjYBPvaSBp4nA+e5aeoaSqBLeeZw143RVwLRBO0MbosVC10U
zwCHxiyrfzW5dZjVcIKS2NfGnX7tmmATo1NIL5Gu8pznXCfzsdHjs09BsFC4W3mLlWYkanb9kR69
FXWObW/x8vC2aQBZAx7ssi4Pbh0cWBWP7lfHLS4DtS85ScNiLsIGO5RQc0i2EIIrjmx2B2YOqPNs
NIRGrWWdkoJ/Z0VzHJbs9y4zmmy0FV2m2i74/FxWT6J2X5ppObmD2gKNrDiD2RWYu6A5TUprfm6b
4KmklTrlfepdPGF/YWAAO8g6s/flcs0WQY7el6GHgPRzR87lLCKAts/dbIUz+WWn9M8uc/2nUZAm
NWpl5fLs6cG7uDIlMboMxDl1VLkz8m+mfLORETXRZJ6r5bltk/owiVFcWp8WG4fFldg3GwW9MbFw
xu3mZ5Zq+jyKMg3nzOk30hJroxs7I6pNQaArxp4tpLufeKntUOTLfLxv/HedCQSbxkF3rsvRLaBo
f721IDZ2duWOPM/oHhHKfpm0t+FI70YcHmNsHdAeDdrAA70eaqG/m05dJMR+A5duZLnXhjfOum3W
UAQcKNELdw6H6WfJvjbpVmP3uxs33t04j2Y5aqAWA61d3/pfh2F6VjP9okf7Qe9lHzQxGGUOtixb
Djf+7e5CtPjMaYcOpLHE3WN4rLz+wqR/2jXjJiAj0WMqdZ6La91D7dTxHxqnxaEuL35r143cfldt
gBITmhF0Tumk0pNXPaBJICzyoYCITZ9s0QyveO4/W8ybmOaTT5jf+GhzU4EErSGSjUHxAaqaf3jt
XrtxV1oQ32HEHyRG+IiGTHGVor1YNHkc+yxC/XrjBLr2Gbewf/MZTbbI2SE3aRyiT12qPsqiO0Nt
+4fL9RNPnY04X3FiU3yv6VLepaANAI15WzwOSdZD86zJHikpXxO9l6HTRGwUivToSkgU6FjzJcpH
3XyDb3d/7rvu+wQZmAsjzhVo9ytw4KtrU6Yxc4YaOCv3PInisamr18FdLtPkPdTKPfNuq61rbYKM
8LdnywZpaqqvQgYPKbW/QlT2wSfTi7bnk+bZxrfd3Ok/KU9KTEBH31hlapV5dh39+VvLigu4bF87
SHveN93a8EbuuZceG3qv11feFCdQmPzwaPWpta2NisLa8DfjvfHivBsKajdYgGeRfLey+gtg5Z+0
s9U6tjb8zavfDN+Wju+zWehrIPqv4+L8lYJxziV0497x7hYL298e+2Z4dwhcdJ0qfcUF4aWwlucB
yKONo/va2EZ8u2joLitd6Ssy//yXM7nWl5EV7Z9902ps32xYqrz1A/BZy5vaWaDsZDqzYvLc0CuL
ttp1fuJmIXwpxEjHhIhrm9k/U6v6Jat92EkspP+2/Uydmif9JK6j5/Vnl+blJaCQHr1vn3et73JT
UStHI1AytH56LZWjHitwLpzdkSYbo7+7NGB041Tj+dYwCqGqa9M39gX5zvJSV1NxKX1qHcnCIP3p
geLv/qesYFG4WQ23lCyzAez3aIXwy4+QlUmiXMzy5KbAm/Y9NLXA6u8fmBybM3TcqqPjVX2Uqdnb
OGW9a0yEifG5AQP3iEXkTVhPkVDygR2mESKU97/vXWNidGNt5zpPG2DWcYazrDrUk0BbinuWLPmd
O3Y0bwIv177CWM8HDlVjkpb6OkIJOCz0hOvMTaP5/le8u8/CJW61vzdLiShk6iR+Ka8A/31JZv+M
vvOTquQxQR5/VyaJm+KASg0+aj4IGSdwvqoRzU847ExA+EMwaatW+e5s4DuMBd0v7LFXKauuqV1/
z6QNcszlypP8MHnTS1brjX3j3cnAY4yFfSAJs+durq6TD+h3CVrXsN+ejHe3DYxuTHUPWjNNtJTX
pRNPQ4Zkj2b+k+B8Y1NdeXsT5jHPvtclFehzk0UMF01mcqFB3m8ExNroxpY9J1o6zewUV0oaFwTh
1S+k8jZqtyuWMQEeyyKcBOol5RUZXT8M3D5Ms+4vSvxdV2Ju6rd5AFx2YEZTV38E/0frKnGoEn+r
/W8lyEyER5svljtl0CvQdQu4dDn91Vj6USSQMZHOsIHCWDP/7fc3kdxCp8pxslReUVXq6BFCA/kC
lsW++n5/pVgb39i6c7/sZyrsCtqI+WuadOi7KsWG66wZyFipy37xyhHoiGuGuhtaJD/OfPnIJ9Da
knmLmHDtGcZ6bWtLzpXvVFc+83PG+ZEVwaVovDi3l40NZ81Ljfj1/OJ2waPVFbxtH/NMOeMFfRXL
/FnlwZx82zUPJuyDDqPdE3A2XvO+s9GLDPpR9Wn0PbHFnr4y0WaJW8hkmKny0N2GTM6x6aontPpv
lWhui8F/rg0uN4vcFujMPRC/V1cNAOTJsrABKCGnOO1kEA44GRxEaqkDF5sMTiufYxa+89zFVqaK
6oqKJfsxZnR+Sq1l2FiYVr7HxMhwJ82robaqawd5h95Jvg9aPA6zdex1cS264lnn9RYB2sqXmPCY
jiweLSj2OEGYexLaC/nCvfM+t7qFzZvlQw+dZ3WqhShtMGQX4lBxHASjG0eAtVe/Rcyb0evG8dxe
ahC383I82rwojsMMgMP9d1+JOxMTA3pOtwMHEqQQOPmYpeKDl9ZeWIutjqbbYegdpzVZhCVW0dnz
Cc7NDlTOErinPXxu5/Zco1WxEfIylWlEXL2xGa19jrEawjpIfVTIfTQoJVZ9CipYWoROtyVJtTa+
sRKSQTcWuMkhn+MrQBEcG3yJWrqgVCPq9/0ZWQkLEw0CPeCmIp0nrlkhnhpHfoNSG1oJhx+2i3xk
Nn6psuK071GG444Q0pukHKurNavv6VI9tsikFrSKPHt6pa0El6K63H/UihebHLrZRIcmSCoLzQHo
eoBus2xYWFnNdLw//prVbs99EyWiQtpANlgc50WdoA15Abfax2RoQE5uPbuMnXBh2gBirX2KsZvP
uuGMJJigMk2+85RHaHLZUiZZ8S8TK1Il3EHGJhDXpWp+F0X5mCbNS4FPuG+ltVc33HcYIEPDZI3h
JdpHwyUF4R8UDuet09ra+OYuDqtAfoOLK/Gdm7r8SEkIwzf1xlq4Yh4TzmGRgoAEDuZB5fV3HbRI
Bt/uKWXx5b591sa/edcbLwJLOJrASySAbwhNPntA0XdpKBv61/3xVw5SJpQDZd1aqQXje87wqiWN
HD19rTvnMVfNViPLyhyY5LS1vUx5luflVfYcCiJElMdgDLY489ZGv1nujYWQW1TD3OU4bmYDekh7
3YcQRNnC6a/Z//bUN6MHMxmaqgmKf5JPWHzOxAOvnZvvvIOaNen/c3YlTZLizPIPPcxAAiFdyaWy
KpvsbaaXuWDT09OIfQehX/88v1ONupSYcSqzOojUEqFQhIc76puyaNK0uIFNq4z82ksiFMO2KF1s
v964fLqZE8cb4YPoIo9SrH3EcjxaFCv3cTAJs9wcAHi+MIW9FS73I1Y334Y02Hjh2n69Ybvz3Cxt
2a3FrS08CSHuojo4oFpBsEG2pCksnzBrzI4gHg0B1bw5o6c+jLgPTm3J5k8TADj74hmzwtwqdG9V
/oIdRrPNieiGn1KyDM9D7m7pO1lMwDfyJUTXCxm8Gg/qovPnA9piQvBVlVWylQ24D/RGzGQWmUsg
SztEYPltXgJ9DH22nlRQBx/VsuDpRfrhUANgvlFztn3svlevTA6qCamewwlPljaJmbtEeVodurq8
Bqr8BO3mDc9nWzTDstsAzRRczdmt89o/kIn41Y/exgxsQxv3cS1Fi7x7X9zklM3nJJHkwOQgj49d
tu3MGka91FnjQEkFr5RW/DuT/pT54qV0p53u2gRCrSBKKdcKLxPiN1eqHRJpcIVs3Je2zTVs2kVC
nLQLom9oLpCop94zMmPXqUieNG3iKew3FsmyBSYkyk0BUAJCt7pBH/vfKk+m90udZ/viLRMR1XlF
F3ZhUECpFRk9vXzLxaYatmV3TRjUKv1yJa1fQA5zOPnEf0lo+n0utgrXtnUxAmw0QJKxa0UBFUP4
iKVaBrwM3b2rbphuEEBjVqQjboMAOtKOAEunqORWt4Rtae5zeuUYkmoIJZlJcUOO/gvv689hkXwb
yn1tr4IaVrs2Mue51sWNMJC2F0mXHcdg3EfdJkwCW6iz1mzNcQ0shI6fV+27Xz2ybHW12bbVCKNB
2lBLvPgr4ATaOQYtxfQxXZpxH9OFMPl8PCRw1DCBI8lzBRRsx7iblq0qmWVXTS6fGmrNkMjGwnST
+w3K1s+sDv5wxy1dC9vwRgC9eEg0V2Ga37oawPJ86CHRLv9mxZbmjmXlTVKfXvFhhBPOb3iHl+u1
BQ8uv8L/L1sUMrYPGBbLqaOAkVGIb32WHqt+DQ5prracvW157v9/ZVOq0a0AgwZcmZ+wYw050Mss
kp/u0P/adVuZxLRVJ8pqDVRxG7k+D4lmEVXuhwEZhH3jG1Y78SZrM+3CalXvnXyP0lNBGv841/76
9PgTth0wLlyW9kEQMIk3UkkgSJOKLPgX6ed83LgTbeMbxuvUAOsC6FXceuiwIdpBZVCLXZVNKkwA
WT1AB83v8TxiRfrR0+3nDhwITaUubZd9rkT58fEavY2OocJEkc0LCqhZPyDmGflBl/1p7sMfc1+e
nUSgPcnpr5VUP8JUgKMldC6Pv2o5vSacbG64Zn02Vbchcb2jL1t67L2sAXBt2WIMsTyQTSTZMuuW
ZPdYzpUBAvfhCmDDySHph67eqjTYPmFYeDjN5bKkFPsP3fRPXIAE0IdCydMiZfBpRWrnvG+1DFtv
/DXrwRFV3rwSb01P9dNhYJNAHZqE6Vb3tm1L7of8lUMJ2OoNld+iJkD6L9Ltf6UosC6B+Pp4DhZb
MaFkIeKjrMvw1BHDMh27YcoOE/f3/njD0vOSoyVzwWZDmFBfEndyX8apRXoezKsbm2DbbMPYKVRn
8rUcgYD0sgsX7DsvnPdZzT40gbd1pdoWyQiyU7R6pliZ4pbmPhqrIPsYfucOl58f74Els2mixSA2
VHZz0Fe3Lp2+QDTPOcyE5IA3lyBOrPWM7Ha3PJXBIvaZuUkIFKxLPuUUAsNr76cf9FRkH6FFWxyJ
GLZ6uy3bYhID9UzXZYneceTxwiMbZByE03HIQW5QzDtncf/0K8uYdeFIBvjVDSHscswDv3oGIZo8
snZT6Nmy8b9hyXpw5JfAVN+SEZJMYT1VhzXnW9APi2mb/EDC7xcgjOA/5nDMDlWw/j0PdX1w6PTt
8cGy/XzjLq+rtRQ80dgEPucHh43OAVrbO+vSJoLIhbB5UbExv8k0HA/Z4qIPMUm+yCQDtNKjG/GI
5YFrIonAGx74db4gISySUxe2R+hioKkfIolTJU5h12zUKm1rZdj4unp8IaGb32jewfZAE3dY0Ye9
4aX+d4P+nvHhJpQoL/sw7AMAnBvA4bR0TwvpD5n3qWafJNEHp/2RzwqdteIKtYeLO/2hc/8wyq9t
U1wqNGjn3fi0+rvQENzEHIW9q3vu4tE6jGX4IrKwfD9IMWzM9W3T5ybaaJ1X2Q4uSuQ85eciEM+c
qGtQjBe32cd4BK/+X9NHtxpzc5pDIT1p+uDQsc4NILPU0y2Vj7dPA3Ru//uBO9FCS1tUqRO/PYas
Pmd0C3759oHmJvwy00q7DkQIUP1DDksir+iSLH8KGEf7djSTeTw7ZNZosdZ0TJPjHlfATWSm1KxZ
qwLXZOqhu1R67zy0zD4e+u3ri5uwTLT3Dczx+vI2JWgh7Xk2Hjua84iA6uwkoM96WHqZHlqQIT89
/qJld0yoJqFDr4oM27+sIouS2lVXpXmyyxPw36CZ6CUKx7xFmnwZvAsLUigmzk32Yd9vN/xM1SV8
7vAAva1D9VwBGAqj77e6WywLY2LYZq5Hp12R6h2KlV54GupIjegp2/XTTaIiCcXmBs9DZN6b5dn3
1AWqfBtJfdsPNwwaXGthTjv88J4WPwdAzStvMwi1+CMTYOYRtP93VYOfzdKLnvqXhmVPTOX/U+Z+
vDJv3+Tc5BFyZ+DCA0AdbyzP5CGt5XxIiB6fBUA7fzz+hG2FjLvcHauAAkNY3IqBpV90jxpsRIZ+
3FITs41vhOrMA5++nyXZrXKctD7Maz+4kRskYBN8PAGL3+NGoM5ptbAhKPIbl8k78Gl9cIbqXUvQ
MzpNZ73s9dyGfQla4mYdE+CLCCq8RTJVkUQ36PHxJCwbbeLL6gmia3hu3APCBpkLP3sRYfELasS7
SnTcRExJsBEGaRhmNwkMIaHNzyWFZirqXefHv/9/77o34hATJpVJQDihcYnLGQo1fqCWKGkRVw3z
TYvkrzu+eXLKr65yjhCSBY8IOfiT96si5Z+Pf4DFGE2eoZBqLcq+K27UCfjfkDJMyiPPAvo+1xP/
njAwFOxz4ybt0ALmqhRj5jdNoEEGjVWQ5rdjuEtFiJuoqjmvFge68tktJVxWhwnE/3/pch23npyW
dTL5JgIiep2rMrslYZseumD4iZ6c97yRP1IWblzcFpM3sQrhTGeVTiK7BZTkl4ABme/Q6ufjjbZZ
iuGvUoXmFR2I/KaG8XNTpy9rAb30km6sv2V9TK6kmrWNGgnJbgMuz7V3rh7zP1Q5PYz+VibaNgPD
YZE2BcSPI9O9rMVZzci6qdz/hyf9rvcrN6GkAWqZtZgACYfwUnCEJtWnRqFGMszhxvPP0mTCTTxp
rtmigFxELl14/okErncb0kn/DBM2g17VkU/oY+gPPXq22wOD1MthJB1649Yy2/A3liNm4kvJNGcV
xDfwRtTsq0OSTz1U+h4fMNvQRohe05WPjOFtXioHZDcznc4cL43T49EFAv03/KTJp1R2XV6UHTan
HlAbaEj3M62zH2V2By0HXxfN3vWt+9dall8ef89y2H5Dzy3zXcgFDw6/DxKIGLZ0zr8kyPyxUzcP
C9v4jG3R7v9/lTNZCLKIzrRi0ZLmmy4AjGmdlG/c8LbBDZOvUhrIak6zm9Lizxakx1EQQJd73wIZ
8Um4Cn/JK2QbROfm5wU4zYOo2T9Lx7agSRaXYnIscQ96rZ2PJs27S/Gm/qPbi6jg4lOCJpOdszCi
EwRZauKBk90gWdZEbt2fGU/fj667UTawHCMTPjctoKvIGkRxTRa8QHr230Y5lyDcYvaxDX9fulfH
Z05m1M5Eld0mvYRPgUP1kUyJdwKvbnF+vM+WXTC5g9zAg7RSghVC781ZtfOJ5vR7zZyYJVtSepZz
+psYuk5WvJJ0egsm/0wb/8nZ0kew/XjDAmjCAi1RfLppkC6AdqyOsjJ4WhBl+ZOz4dVt3zAMAb10
1VhmIHcYq0IfhxGK02xSaXSXHjgk0BjeQJJanvUmEo0PS+eEZeLEq193AHEP2bGmQXcOmKg+hTwY
j+B+55GGuvWGcdj2xTAOoK6CARboxGXAPqe8+gApjk+PT5VlaBOXVhQ1qZmvnHiec3nsuno6Nlmz
kU6z7IiJSOP9JBiBFm0MV/qtGmQLQGDzQU7OFygGbBi2bQLGbUfbgOQd7Z14ydckSnriRdXgeftW
3sSjSXB/qX6tnTjsfO9c1uNwQmwybMRqFq/h3///ymsE/USTYFbyRmtyrrp5jgY+/6G75fR4cy0v
S5OMq9CUFZDdlLdA9i8gUDpPRfME1fPPkEP5MpGtHK5tCwzj9quOpjNZ5I0srr7MgzsdecDVxiLZ
RjfMuqk6XbkeJjE2bXmY3L49pttVV9voRizr677EUxsbzEFD+bUAhPXICUs28Hm2DTYMN+87z83n
3IlTkJ9AuhJE+kW7HqfV3TBfi4WZ6LM05OGYjmESF2n7wakn0K5lJ8A38mh2t6oxllNkgtCkRhOi
kNKJJ6/4qlL5ji/tpWmR/Bv5J6ftd9UzuIlHU5MmTM2NvDmMXFpafvWH9ZrWlYpqmQxHybMvj63C
suWmDh5v07y+Yzluy7Lo00TpcKmF527EerbVMmxaQOkj8BeMnnY/xuDnmv0g0AIe+XFMfu37/fd5
vfIajjdBvt1DNIkoGNIW9JIFW00GtoeRCU1r57DymOdI9HMl4QnPSHHyXEBLK6TuXgoHgoCpcLsP
fSlmCFLW+YmFsMdp7vbJEXET3YGccsfSMQWVQeeVz0nOg4sn++D4eOks9mjCODgQg9wthROrKmNQ
0auATCyq5QjkRbPxeLWdLsNdjTSF3PmaytvaygErk89nqpA9ejwBm70b7mpltadW5DmBEOIvcz1O
R6mghp4315SPG4tkm4HhtEBmvrSdz+WNuxlqfXPVH5KWbKHMLFtgovBYnZZL6vjY4FLicfqphQSa
r7ca+i2/3RSIF9MSQuXSS28yq6soHclXKreElCxxnwnAc4FnEk6BsVWQX5Zg+Y5yOpIFQAHl4fJl
DJxryMctoXjLRpP7/18Z+bQwWfh8Sm/AMZXRBDd7RHa1O4JYu78uyIE9PT5QtgUz3FUOMUBV+H16
C1dvOgQgoYAcqfvnvsHvH301iaJgZUqmOr0Rp2SR00K+YRrBIf14dNtJMsIOzyFtXyks0TjWf7jr
9JXgPpr9YOM5YRveMOS0EVXnl6UDUes6f/K9trpCFF1Ag413G5ka2ycMa+Ze3S+VO6e3WoiDptlt
zsZ36KTZCA5sB9Yw5AaRJWldjti+0r9qp/lAc+9nGQTnSi/vpdd/pHo57toLE7wGDgSxFB5x4rHv
22gu0jNYuK5Kqi+Px7dMxaRB404j2FiW6Y1CxSR3/edEz3mEJfscdvWl6OqndJEbQZvFJEwqNDJ5
a56URMSSrdGazxfcUhvBgW1o0yBo2uYNqtwxuj+/6ToJz2O47OJ3otxErFUZnxdIZIo4rL360KKI
fpyrcov61XJWTc4zAHH8DhVUJ0ZT44kX4deEl+fcBVPy4x22LY1hCxUpQHvWLk6MEkv4Z4bX8weH
Dc4WsNziT3+TYs+WkGvPSeJGpPrguhoNA3xqju7arYel2WortszCRKzxVPDKaRGPg+q8f6Z5k+G9
6GwRhNlGv1vHK3866TDNyglWVvVTQg94balzI8rNnpm39zj8rY5deW6vy0HEFXo0Q7SXdpOKO+1s
nP63jRhPk//+/JlR0vsoNyH64pc2myPVZJfWUccUKq7ZwAEIJxue9e0oPPyNmSUnAx08fGog68sd
QDRLNx7b4VA5ydPkOD8fH1rbjO4L+WpDOnfI+2GlHN1jKEb1IX/pVvGe1WSNBg/ysdJ90u7W7luO
sIkcXNSaorKmk1jiBBRZ9jnJZBV5pHlJ1Faq9+11464RdjBCCOeew2NQRhxgkyyCCuATXeuzTOQH
gHO26H1tkzFWDlxrdaamNYnDqTvXaX5sOv2NZzyu500G/LePMzdhhE3djSJ3qYiTNnzn5cOZLMkT
0NR/Pt582/BG/DHWjnQqlouY4eqDxiNgScOhEzKT0TRTf+OI2WzeCEOEWPJeEk/Ec6nGQxP2//Jm
2XoP2QY3nC5FMt+bwpnHCZGMHT1JVRK1ddt82bdERgTi9f4gG2CR4qJAOS3p0+QCAcPg7HpDuZGN
ffvEhiZ+kOD9k/UjE3FbiptIMwhw1HXU+cmHe2SQDftUhkITGrgGYCOeyymJQTcPdV+ovKfrqR76
Jt2YyNvHKTTRgbloQa+RKBHrkXVR1xfuWaH0FakUfNGPt+Pt7Q5NdGBIkqn0wUIRp5P61DvuN6je
bARNb9tzaIL3Fj0Xa44WnxhFzUsS+j8awM60O4Ahbp+9hSZSz0H3dJLOvYizuj5TrxsiUAVGC/zF
rhAkNPF6WoNzlbYNdkD21aFvyzRuA2+rMG/bX8OQAb+piznP4b6hwFdEoDVpcnBcVwDs0rAbtqSG
bFfSfe9fXUky64ZmLjmPudcyQD/DZ0FX3ELkxUnTsxbDhU1bN9Lb54ma+X066LQiHIE+uCOGCP34
z11BNgA/b8+D/rfVnPwfrVbSt4w11xlN+RFtswNxoVH2f3K8q9N2ATIeiTcePCaCKCi3+s9tMzLu
v6RmblD4crjWRaiPbgON1WpItvq73vZV1Mz3C1dUZRGs09UbKY1k6fOnei28U1j17iXkTvVJ7ZXD
pmbyn65ibrwam7MOXvK+zJz+AjIgeVy6Yqvly7Zaxg2oXH+aHeFNV7z6piIKaDb9YIAr/tjjrqip
xOEHA1+qyh2u87jwqPGcNiLJui/DQs3uc8YqZy4a3V+JuNOdOE3eX4GKc54ol90RqBn2/fE0bLtu
XIJOg7y85uly9bKizQ+tvyxPcp7pAZTbzdERjf7a8U7tcmLUrAjk3G+xKYP3UjcLOcoJ4WfbbLEF
WqZilgJ6CGV2Ss/eCwlvq3CPZUjfs05GdGZ/Ibl6frxgb3tKalYCFtxRjAT4yjyqCDSjf+k7LpL/
ejy6JcdNzfw/6ylrqYfhW3+INNgCVRU8ZcsUgcMsouX4rgvedfNFpvPzsK+JgtL7VF955XrVIBkJ
yXwVeslA6xJmzrUrQrULsEap4fRBtMdSkGV0V79uK3BY9MD7RPWSTLsKudQsCxRItbmqovO1qdKz
IOzn5JIoIN2lrJuPj7fF4kvMtnVZ9R5CqgHmWAlHn4XKFcjbU5VspQttHzBi3bAoqwlhynxdJHmf
l+MXlnR/P/7tbwc/UAj77+4WRKmxXof56ngqLtDqfKh1/42m6poU6efH37AYhZk3zzsN0gB/nK98
8U7B2r6rAnGAgMhG/GZZHTNxvgSQ4q5FN19BrfBxzNTHUvUbga3FaZh58wrlOwgU9vOVkeRnK8c4
K+FfA/Wcquqal9np8QLZZmBc3bMHpEEw6O5ai+bzoD5mMtlw4LaRDeMtEblNI5feSyWq92miTrQS
G3kK29D3/7/yCwmI7cp6Tb0XUYUlQo3gotlW+4mlU5qaqieFGLT0EwyOdKaKRCn/WCZ1HFsaCb5E
05CdHac9oGXkXJRbrxjbhIwol3k9msPmtLhOriqjoePinJNqi+rOYmjEsGGdohnCQ6MFRndPaGc/
Dq74V2fuB06SrUSnbQaGMdPJddokFO4L6Bs/C9/5884Q9PiICuzq79hJahY3s4YtdT067kuWt8lN
0podqrr7u66z7rh2VXZcQGoK/5qHT+U0rRtftUzILHrS0a0bHSbuSznkF5RXIYeS/Pl4Qrah7yb/
6viCbJDl3ogTlnjsj5GW1wmA6Y1AxuLwzJR/7qg1YAt3X2iufjCA1EFsEq99stUPYdsMw6qdpGVp
nWJZqtH72PTt+6qQN7dCg0qpjmDyOBWFekplEx4fr5Ut7vDui/hqseBCprommNC45LF2qw9J26eR
4wowErEnvwZ6FhQzflUcALl4Ini5Pf6wbZOMKL1PkibvksB9Ub7ztxzXp2nd129GzaKAAAC04gWG
Rrqwh9imF5fl+s/jn23bf8PWm96fEaD57kvRlLEO6CeSOV9Z0u6Cm1CzIFDQlqcZp+7L7OfnXvVw
7OllkNlTkzQxOtE+7JqFWRDIFjLXQY9ZtO0SBTK9QsIn6odgYxaWvTUb1vuZOiGogt0XgU4eX7rP
TbEln255gJvpZrcCyXjpYYFq9wtEVSe5Rs36Z46kRdLKY59vbLNtBsa1TZPc6RDu4wj1xRfH47+6
ZdkIyywnyGxSJ3eCsT7D4siqPnVpeJDucFgKdnq8tbZffv//K3tO10kGPkrQ13F2/INDmHfScsiP
+0Y3rBaJG7ZMRU5AsuvKCHQm8lB66bQxum1pjGtaSrJQt8/Ii5iS74wUn6gan5pQbUSTFt9q9qZP
vFsUnXF2xiYOq9s8fnbQYi+Tr3jJyewfvwifHq+SJbZ0jcu6atCdPS84Paxjz60IXlYxvkyl+BvK
G585L3dZMRIC/91q4bSFK9jUXEkA4FMGGMgJzBPi5DpetbEjb5sbMfPLZap810EB7oWVTyxxT17a
XbF0DeTEWAK897SVIHh764mZZ+ZcZ3kDmoCr6Cl01Gv+nc/DpV3UruuGmEnmPAN80kkrPK+TBRrz
XPxN85zuCgqImWaucwUShdnJr2if8JJv3hCp4fvjo/R2bEnM9HJImkokCkMv7fBCoZEcuPOhcxZo
RW8c1rtj+D38I2Z+OeCsSng36Zeh6KejNzT5c6H5Fh+EbV8Nk1YOKSAzIvLrPOUoe5a/dAueFzdT
G88426837uPR10WYJXl97UlV3bvz03KIUg2pqsfrbxvfMOXSXQBfcFEXasvBuRQ0mI5sTre6ZCy7
azaAq7QYBED0zTXP279Irv6kefChBdGcCtVl1wTM6nnpJFVZqVpDDTVg0UpmEEBn/q7Lhpi1c901
M54FlX4JE33qVP4RbDhbfCVvO1FiFss7Xrn9ypz6yr3kzzJwr9XooLeW8FsvwZBXbhE8WE6o2W/u
Dpw3TTORF9QAwx+1XwwvQZ+HJAJGel9JgpgN58mcwauBc+Ha10EdCT9V5zYU+3rBCTcuZVU6LpC3
IWygat5Ba+tXVQ3f9p0ew3yXwUWLRyCaa+D14xl5gfBAhmUXhp781mLeQoSUa1pfG+L/9OviQjJ3
59CG2fakcxNPTfV10e3ybizK5akIumnj2FvM1mwrDyHQoBRexddaDc1foqnc6+CgPzSLSsGcqoyo
KMTGtywOyGwxp+hLGQWW6WUC3LxsFAg0fBnsu7jM9vKVZitg4YG88klH9QjR79yNCvx9fHospmV2
j+faX0fhNajE+fCeUTUqPwfzWheWZRZ18NJbrbO2D93//yroDVHihSLH0FxDkZUX3oNWSibB+j0n
49bD3xIJmR3kyZAVeTdgqVj1U6wy6sPz7J4blR/SYUa/2D6sCzH1OaDmOI8ixXdoVT/jI319Zss3
BsSnTH8+3hbbkTKMWkBFRq/Okl/Z0n4IAvmRO8GW17bthHEfNwU0xZLAKa4oi16I9A4ZI9+02Hnd
m03YRegQSE0ReR2Dej44To5+W5k058cLY7FrswG7Iiqs27Itr2WeDfGg5vEIlZowQpvgryHJtvKF
ljUyu6wpdwORSJFdST5+D5fyEo7sqdXDhtVZttfUK0lcRatSh9m1aJdfC+5K7e0DcxKzzboFzZJ2
siy7Yh8+hI5bRGGFXsZ9q28YcZVnjZ8AuX71VvVvM/cgopqecEfc0Bqz8QK0Lc39/6/8hPRzL3RA
BfHS5hkSH1PmHb1WNRsLb9tX4x5Ox8pZU1D6vLRB9Wdb96eQTie/nDYiOdvpNMw2K6VfpA3e3pKk
6fu5zc9ZkERjO8p3dG03TMC2Qob9AtpaMkjuyms60y9T3YGkvB+3rhvb4MatPCUq8EO/Ta81AFJH
p5YxSTu97/iYvdTQrvdTgEi8FyfsP5GFVAd3DAfQTWUHufAtKIZlj02ij5ourHGQo72icbtEmjS5
sw0kYM/S5efHZvD2FyCkbZxR8HO1pC7deOp5cVCO6iMnc2997h8ff+DtXQhNAOKC4KhTQaLjdpUV
i5ZmVddxUskf+4Y3rKAa/YT7i+vGwdT6+WnoBigcAk8pfu0b3zADYPpnsGymbpzeSfCObZgH6yVr
mdrXaRSaaSLIwUg6iWSNoaoMbO7odln5lDZ1Uu16cTNTGrP2GV9Sr9bxHJT/TFT+3al9WXVmPihH
NDz0XA86roaOvkDRbQZBEN13cYVmXquDoK8slNBxXtfliYyMHKjuyous9VYK8O3DycycVt0mwEOD
JzuucyeD3BVlBzcr/318dCx0SsxMZ9UzQDWh8nScIexFC02OiLdZ66MC19WFu646aBZ4Ue/w7rgk
bRmNfcGu00RQEkmLED2yAZVb951tqveH76vLyK3gsDIS6hj4fIgNjYucX/IKUd/jydqGv18jr4Zv
9dxlPM90XHg89y5LMfj+gYGVYytStXzAfDwg5E1d3SgV5/4MR7Us1VVB5Pm07+cbbjAlvRzmsnXB
LtCdO+L/1YElf+Oq+F8l6PecFzOzaqmn0LZdwIe46IWGSqOKMz88ZQD8u6VEQh4QnHYoXpYw+ZwW
6JPOwV7ibL2KLOtmJtwWxwtbkDnpeJRsno+tSJULsruWzBtLd1+it2ZneEgAwEUxrLAhxyvegVvt
UvpoByTVFkbNNr4RI4hVjzIDQCwuC/2rYuSUKf/XwINdaW32W8bK1SXoEyR+fiq6syJNj2J9pj8T
4OZ3RWrMzFtNyVy3bdLq2J8HffbboT1PJXFO87j+u+v4mtmrYuxI03X4QtKN5alwqjYq0K28cYAt
O/BbzqoqWtH5lYZijDOec9H7kd/jQVSBSmFjid6ONpmZslrmqiFDWajYIYBnKF2eZUiCw9RMcSb2
UbswM3O1UpmhWFLd4UlDcRho5l1GACx3RfuMG3bgOn2Fx1CJZiHSxB1M/qj8YZ9qAdhe/+teS4K2
l0HzJSaOTD+Oi2ieRtlumZjFR3AjUnZqN1llyda465XzAzmy5CsbkELZdTjN/BVQi35FHL7GNA3p
AZvcH0TXbbEOWX67mbFy8tJvaq+bYzRQe2ekwxjIW7ytc2k5+mZOKYUwPanliE0tASg8IUUcfqR4
TnwfGA/2ERYzk4ww4XSBkkk2xaWPJwSq11CO66pd1XFmZpLSUQ6NArFbjLdcC957JWMY8xa7im31
jfCb+kvJkqwbY7406RlK9eriVWqfnAwzefyW1lszObMh7hh9Lmr9Drw/R2ctNpbG4nRCw6gGCHiM
uvGReymSn0vW/hHU/jP1h5uot3p2bZ8wLMuvVDgneGPFE17STPofl35FY45zHhf312PzsnzCTCM5
s0aLFxmH2G2BTQ3XW0YAsB7Zc9FtUgq8nY5kZg5prfs8QE8wpjGX63noivpEmCTPs8f9dxw5e5Qv
Mu977lb7+HSYieZ1QoCoFNNlTPNWnuU48ifdZuFp35oZwXA5e1kqJdaMau5FQKTDquXSHrty5CcQ
31Ubru/tqhIzM1ilGFulR9rHpMn5BZ3CQQSp2u5ppayP7pdbne6rCjOTI3BlTZo1kI2NCzn/uySI
ZDF0w8aN+N52yu4O4FV8T+sCtdrQ7+JV+Z+ThKRRMwzochfFX01Yb2yLxZsww5tA/UHMQEAPcVG1
bZTNTnG+u8aN0S2+3BTXbcBIlzjOjM0Q08kZ02uZah4JlW31V9t+vuFPPLqWIa/w80PC2xtkexDH
p5vCSOLtOJsZroQOhaPScenjLmz+RInp2tT5e3RRPWUsP2tVnCeUPgI1fnxsIpbJmAmukJaNFiug
ZtAM+6ft5yYSYbvz0jbzWuHQT2yYWRerHPJEiFTTJ7+C1Ou+n25YN3W8NGEk62KSu38Pa7pGCo5+
5+B3A3llCKoFr3OXd13cjkn2TjLN8igs/C0YveWQmgyHq1RhwBfVxXQg4IqTKSuKM5AyBcp8PE/0
RrxtOUwmy+EqUCzTXLRxw3FAe/SxHMJ1bI+ZM9ZxoXtxJiVH81caDidVCH58vDO22RkGjob9puB4
CsVqGavjWvi/lBe8p5BRfTy+xUsF5L+b4y5Tjq7asY113UbOws7h2v6kSfkuJclG0GCzC8PIwwYt
H6L2G3wCrLmquyWV/Pr419tWx7DwVakV3DpFG7sL/5z55P85u67mSHVu+4cuVQIhwivQwR3sGXvs
CS+qSQcESGQRfv1d/T3N0RlMVb+6XDQKe2uztcIzZBZ/iMa/C7zimTKHLXxq57wc6+uY1l+nQDSR
awGxete7mzTImnZWyLypvg7W6Oyyupgib1LuHn7Xd5bJJpS/F0Q34UjltQhS8B3ngkSNT7dAEyuT
/2+upf1/Bav4/74lrovlkb3syg+FTNluauav982QkTgKCHYPpWVXILHTLAq7emdXQDUGzZ2np8ms
rOs5cJiAsWvFRHjseyofUhZ8uu/tb+HwR9pD0dJBfY7Jaxha+6lbEmsonyVJ7yJvea6RGODCANtY
f1HX3Au+Sdw8Rc0ont9/9ZWkYFIoCyDOtN3N1dUNnE+s9M7CFefBmfuY58Xh/d9YKZBNImXFF4eI
bkK5SuA/XClJPkPE103g66MiqMmpiDb+8FbO9hY2dm2/GskinAaXlI5XXr0UBHkLhK7I6jmLJjJv
ndIrgzJplFlQzVw5obqiTX5M6fTsL8tXZqWfZtHse6iR4+vv9f35W8mqJqnSyR1IRgS0vHais3eq
RVvc6uf7YAKeSaZMuTPlHYTLr1ZTXEjVJK2fPlA73TgS1ubJiOwlh71MO+DxE/oFsQ9p+2vXSWcP
6j9snLxMRYHHvEfe3tlsN5mUEEWbKRgNaDO51qfWB92EhtZGG2tlX5k0RyK9wU7tVF1HxYoIlxYn
XzanBYbn950UJsmRoQ89QYgLx5DndR+truseGk7Yxetyb6MMWNtNxhl9cxZOeSCqKwX2PenCgT6I
iSz3naMm07FO9TIGfa6uctEvaW+/9dYWJGTlxU2CY1aRBY2BQl4nR4orXLX5Lp/oFup5hX3jmQTH
vOinmk9dfYU90mdhL5ehy37ypXoCHO57cbuwGdxd3lS7sGBQUR3f3g/ulS1lkh8DQX1rtiqJPouo
TnPfhT80ZFGeOliTb2yqtYkzQnCEohXRjMsrYB3B59DT2LslSilnY0etfMg7t6H9cfyRNnXStguq
61jhmtwS2Usq25NwCgjA2pdSN1tGOCuHlXMb4B8/ZJWwg3ckfkhPwJ/6ZbufiZPQtnwbJmcrBNdm
y/n3j8BtArJ7wFleW8GtCL0IEcFc8Pj+aq+NwAi+otV156Cbdi1m3ka9zeYog0dppNRQJ92g2X0l
g+m12wPM1gmrAS8KnPXmXBaDW+8pkc2de8pkKrZpA9+FWpXgc5GD3+uXWm9xBlfmyKQjjl3gFLQa
1bWBDm8El+nHki1hxIvsqQ/ug9p7ph5hNWrS1RXOVOaosYst28atB4B4/af3F3plF5nkRDmUBbdt
VCBTN+p4KOYuRk+tSO57uhFx2DbaJrNTXgtdN4cq76uj321qyK69++3vf4SZKywWyr5T1wzO8xOk
unO511Vpy418sZLyTB1C1lVkXBqtrmHQh5HXd+6OQnDhaJfi933zY8SwmzK77LNJXu2q/OFR24oc
ljr3pdP/HSB/TE/vqtHpOB4O7RTrgc2sSFy7zzfg0muTY5Su2Izh1JNaXSeh6h3qsfIAhdT2knI1
b8z/SoCZlEMZ+lTCoE9eWd0/2BXKYpf/6KYwcSf56f0FWBmFSTvsw3EWFr4Tr9pLf8thTuxFHzur
2agyVk4ck3rY5XXXNpCivnJrSGA+cqm8LiYghIh2/Ml7b6PNtzaK2wT+sdIgLntpOtXy2i645GrC
4+3on6xyY6lX4syElw2NBX2keZRXyL3XuM+V81yAhV85G4fA32eJmWaPWZeWHisWcbW6eTgUlb/s
7AHGI/5Esk/VYBWnkKmt+unvg2Em1DXTowDfXqW4JoXgErXkiYtwC/H994d7Jk5OS81bXPOqawo7
h/NQVvBfAvb+znig/15mHajFw00EcnXe/RZOdwxb+1uQN3Go5cYNwdoAjITUaHzDDXONhB2OKmG3
al4plu7ej7a1pxtVxaRKEB5gUXot0VxPQq8GN70rgo1ttBYFRkYaRNhA7HbAUTnB41dPu8LJvodt
//2el2cmzCxNm6xP1VheK3mWM1QyJS6bNlZ2LQJuH6V/BLBQC/ErXhfXSoCAm9Eky/091Cdw1OB6
wL3PvomZjMlhHnKUjXZ+VU3WRWVTTZHdbYkd/T1bM5MuaYGIOBQ+FAGqmsqYdc2lhP4Am63X1F7u
+q5lJmvSX+B2Niy2uA5l/cCYe4DC56EH5uG+Jb7t2z+WAa0XUXf+KK5S+AM0ujyhywRCVGoLJ7o2
R0YEh1AyVHwexDUtZaJkSyNVEREv2lXJMvv3wQSZ6W/LeD6nYurF1YauAdjWwgPNndyHRWUmFrXn
ZQC171RcFZsfAB9qd6Tw3cNdS2CiUedunOpOeumVcf1Us+HIoYRzV0HETJSYDbwvd0uaAouqw1g1
ixvXc7OFkf57+mEmQKzwtae0P6dXTsvDZNnHyanRo8pe7psY44z3h3LwHQAQgaBjr7xrHyVVX95/
9Nqb3/7+x7bnblrjgwUikeUYHNvZffCpPjml9fP9x6/I9wAp9O/nt97CdZc26VXb87dC3bTK0oh1
3+v51WpoBMBGPGQwaMBf3//FtQEZYVbTqal5ZVkXv+ySUXYPlNVxOquNqu7vxxgzQWKONZJJB3h8
NdV5BIdvHeUW2ZJzWXu6cUg24MtomAwjAjJFXtQ8tkfeiq2aeu3pxiGJq/OhEk5oXRhRH4Q7XfkQ
7N6f9ZVDzISIpapLq3RyrIvFbJiBB124l0X+iVnZFDnh2CXpwDcK3pVRmHgxZxhT2ddZepUu4U+9
LysA14XaqHdXsrSJUp4tf7TniqVXAUmSyFbTF7f2f+WNTuzB29AyWtmiJiYtEwg5CWD41fZUXuFu
O3Bfeph0LVG2LM1955mJSQOiVwf2MFqXdFyGMclwEvAkcO+0yGUmLM22YCGGOcJmSiH6hQGBqTmk
n97fTmszZASxPWk7nbrBuhR5ur8FcZelH/xh2Kh013arUemCAciAT8Eid2ByRwQeQFFolV+Ghe+I
D4qOH9wJvWUmRM2lndejW45zxx/aJzgOZYdRLNae6cG9rzg1SY4eH0LV9511UROkJIK8mwCI2iKL
r6yECU7L3FALK2usy1KAY7r0p7JoDxVp7ivqTFwaD3uaS52HlyX09pPHn+QIS+d8vi9bm/AtMs6T
pxUOTpfMJ+p7/8iw3UKWrmQKE6/lOFMnIBtqXWYwQgCdP8G1MYvcpj/3gdrIdWuzf8uBf5zOg9vC
JC4d+aUo5EORegeWLfu57e+cHiPMusynvU4pDrNlwEV2KtKjRastuNZKojbhWnCLlQ2aEuGladM2
mXjYRg3Ltp7+v1brf2kLzDR0dUvsSgdq7EBmBnvY20Boo9iV4ZEPJGqrJtL8ox0U0VwvUai/BXQ4
QUgh4f6TE3yci+/QoxGwVHg/X60N1ThZaVg36Oqo8BLw+XOf8Q8QbP32/qNXtoAJ43L7XvCJMH7J
s6o/BTLsE1tk/bFX2dan4cpONsFcUPqA2V6BGLfZSPBxWNOau0+Wp0r7BSAZeO3kXLe7+8Zzy8l/
bOkautR2Qym/lJN6sEbrYcm7azBt3eOvTZdRKqcNtLgWaOBcFr/cd1kZB0x+BbT/n/ff/u+wK2ai
u2pfZQXM9vhFeX39O5diOA44aqN5ZOHeB3Jzh4ZiDkHEgMS4qdtqzfzv9ugvm92EQGjmdoFiHb9M
rohk89zOX6ASknA67i1tJbCciTOWAb9dJxNKaVn6MSsPxbSXWYHriSvJvlHvqtMFguPDfumfu+A6
DNDRdnXy/syshIAJSOumumWN6/GL3ZADbHVeRlTiG+G1tkGNPCW80imEboOLt8yfaJi20WQBU+6O
n/NbO/L9AaztHKMoKGXgLYJD24tp91nnwaPqyaUYtwB7f8cYMNNwl2v0SMqwC6Au0j7LSp/zqXtK
HXbVOWVRRukO3tE/3h/K2loY6Sio/IrY1hBeeM75Q5Yvy5dRp1s6zSurYcLQPKm7QUJG4bLAeqhR
KT7kiouQ9AuftnQb1n7C6ImNC2DEheUFlyoYHsYgOzdCsn2qvNMI9+j7MpEJGGMEDcMiW4JLXmW7
tG7mpExJmdgBdze21Mo6mMa7aSV6K4PYyEWTpojyNhRRP7Hn9xd57dPahIuxpa/sgvT8EqTki50R
dcks/g8sJ9uY1CFPgDxtjtBVVKCluO2pT8MtOM7KXjZV+Uv0aCa/JvyiHf1qOx/Y+AKzUDBv1QeI
tu+altw5gUbg5w5x2wz6IxcIw3QxZLTbeKboHL8/g38fhmtqqAeBH1ZZ0znnoEclUAlcQoT0QK3m
u9M5xxyKnXl6X/fPNRE/CxxqOJyCJmiF+P1nHyzvD512ps/ZVOPOsptl69zVRXNN4oVjLaPMytY5
W9b4o0jLU0eXt/cn7O/72TWhRenYVvlSWs65ascWXgYj3S85BObue7rz78og1DOWKKDOuaEZcKek
GaPCkWXy/tP/nlJcarRWgpEWQMP10zkdp5jPwU9nmX4NVnsgbnif2oNrAouUWLxlSH3n3PPxhBx5
7UY7hufcl/eH8PcTyjXBRXKgPlt46Jwhs3gEWuYqZnlNly3X2pUZMsFF4dz4YAJ53rkcwk9jz/dY
gZ0b5oByBlvGqSs7yEQSaQm1Olyk+Ge4NH1Ac/CFzf5dn5KuaTZaU1W2uYJ0EPxL/acFDnwkbsEE
1lHIZrfc2KRra3D7+x/lq2fPtt36LqKLNV8BCX7OWP9qBc7+viW+zdsfj6+mIgCwm3vnpfOf6l4M
EXoViavS4/vPX1tjI6Fa4PrZFH3wc0j9j5qGh3bhXxzmHblsNr5Z15bYCOPMh+CJWy3OuahsJwod
5x94xNyX20zpdDfQILmqejpDZxEZO+v8pF2KLdehlRPVNRFJpFSpJ6AXdQaI/3t/szPRjf4kBut4
E96dvPoo2uBBU3q0Q+fn+yuysqFMkBLg0rKc5mo6M1w57d0KwuoQ2OxAkp+2lIDWfuJ2/v2xqfLa
oVRVExJrq16g0feNMPbVL/0NXPzKgpswpbQEB8/qBuc8TBqmQONxXraMfVe2q4lQahbmzeGsnTPQ
39M+HWn1mPXST5xuymIyYd/etwhGVIf91OHWBotQzxOLeeF1J0869j7wqbXxE2tDMSK7WUIQwDwF
Nw1RA0zOcisJ+iDYkbauEtXBteX9oaythhHhdickYDPNfO4z242USMdIEZCP3n/62lYyghug2dyp
MjGdpQdBOEhet0f4gw43BJl7X4b9L3TJ78sxq+iZkOxxGPWpnpwk5N7zfSMwvo3CllQOdELHM9Mk
PIXZrI8OU/nZ7vjWbfjKJP0Hu6QhLwSBpPGMTgQ7lW2XJdAqCE++u+kB//c+hGtil+zQrd0QLlVn
CC1L3cY3sWUfFqoF+VmEVux3B7DO3p+wlQ31HxzT6INu0cn5XCg9RK72BZqE4ZavytrTb+HyR26S
gnhNN2MgIoX6BfEbKy6sQG68+0rQmeglCi3SPHWxEmTQVdL5LTxbxNCewyqckor0W6Xr2oobwe3r
MaNlykbkDxhIlV7uvoFqszzTeWg38sfaRBlxTfq2tMBds8/FMLt51ACp+W1xvGnjTup/xtD/7TC5
xIjssIEkWTP69tlRj9IujmNVxU75ea6qXdn2MTzydpK8adXs2hE/Hzi4aaijVIRR4W99JK2N0ajR
S7Syuka59nlW8/QCcHYYu57YKh5Wh2iEvnbcrKUCj+f0I5l+KgkMmPssUzvWVb8Lsiv0Mysyx2kA
Fxvy5s9s31VwT7wPRk9NFFErWA1I0jidM0nLZ7K0/Q6Aev0w+pTbGwn671NITckqfx6I38lxPMPB
eX6B5Q+gjVkm3+7JBdQEEc09reaidZE8mX62cus7BFTvKt+pCSFqvGxkNex0z2oMYqrdw6L0GTlh
6+S6FTv/3d/UhA/l4eg2EAOB9VRYfWAwhoj6wdvBUvIJBd/3gQ4Cbsdi4/L17/mAmoJRzC8JuKAw
onIlAkUyr0q4FVqJV7fNXcckNWWhbBcWebi/17AtvN36edmPsVWHLqCv7y/12nwZ+YCWPofpjhzP
YVYeBne/VD50efet10eBXdEo3VLYWNuxRtAzh9eT1dhwlRsAmZyKlifZxLZu6daebsR8TmCCq0g6
nJnHi3Pt8a8DGae7PnWoCVhqJ/C8S5Q/Z+i/Vg8B5NM+uzj4xUYsr9B9qAlamroSSIEaSgGdY8lH
G1IkFxtfuTEKPCiEwMLutW7KMnLrMY9JOqo0Wuxeni3PCzeicmX6TGATDC8gz+thF1hDcJyWKo1C
emfHnZqiV91MxkIpT5+16FiEG2zQ1UT1YANO/v4e/vvxT03dq7pipW+JUZ+FM8DvjDwRS5z8kp2m
YdrAi6xN0O3vf9QvGhEoi7EZzqE/lTtZkTKe6mnr0F/JI6bglRyqUhI9jGdFfL2fwzw/wBG+fPAz
CEm/P0drAzDiHBzU0fNpMyIvOt3OkgM0MgPFN56+kkVM2auK67zv+0GfJSkfa7//mJLqLKkA5Y4+
5iJ8CLnYkthaW20j1IduCKsSojPnsrRHqCGEOdRuXP/aT16QwNww2FjylUUxsU7DsmS4TUm7M+Qm
HxV1/qmL+Sjt8PNdC2Lim5Sd5l5TICoq38/2dVsN8bgtaLOy3Ca+qcf9Me8578+WO1ePTq30seiZ
f1eRCkDFv6MhDDOCs29BHawqQP2mbEyWfsp3983MbUH+iLVsqjj1W+TymTI3i4CchigiLLS38q3/
9xLBhDTdqg+P9zk8Ht3qh5STjFrPPkgoInrc/pXS4ud946D/HkfgFo6H26fxjM8TG9aFbEwYZ//c
93AjnkllU2mPWIIwdx1IIcGez2WwZrvv6cZhbRfasZoQ54HmnXoIrZuVQTOS/ftPX4ssI4JHyDH7
nS5GFOh7x/eWvVhAwG6C7vtdzzfBTHBZKNAVFggtXIYCqQNoWfroL+S+3W+CmRBYgypyTH0F8cxd
52g3Llxu3Tf1JnnFVQLYKEL7sx+MZax1Hcl0Zht5eiUtmEApyYbCAn5lOLu4jzpXHpsTi1fjnRNj
BC5z3UykvejPOcTs9x0uAQ6iZFthu3LGeMYRrFJFpmYJ+nMzKbUTXMP2fhFPbsZFrCbIKrSdDxN5
i2794EqfmJoyV4um+Br3yXQW2l/oATUgwPyiyj9mrW0dPOFUSW6p/gK5Td0mGS7/knakW3KMK1Fi
4qr8oVK1BzbfzQ/g2FL90LTV0+xnG0XtyjFq4qqGWbrljcZ+rmxwFFq/PM4yeIbN2pPF6js3hBHo
AlQgAs1WFGZo/zzitnX6Og26fr0rzE3IVO86Tr3MMEl2S01isKPhF+s6TWQFlG+U5itrYEKmnJFB
CMQh7VniDtRy+9PEgg80V3e11Cm7nVB/nHTCLWuH9GinC2+h+9wey71rj/Xu/flZCXZmnNIkILIv
fdyiVKHS/wydI3+2KtwCeK09/TZlf7x7EPZD5cB8+Rw2+fBz7OrlwZFN/vD+u6/sThNmFBKA74MW
QompLeK8bn/kfvci5vwbMIZb8b02AuN8zjgkcnC5gAJPNW2UO9NTZs337XxT4KqC+PWY9TiCmgb6
FpFHlY6G3rd/vD89KyWMiTIqPJHZdeiP5165fgT5TegslayKutL57PvufGS62gCProWAEcMqrwWD
yVB3ZvOeWxOkDsrue1tycl+VZMKM/CzMtBzQaJZW9Vl54bUR7E5nCTO+lr4OlgneJKe2F8idjNtH
ADDu+6TC7em/I2CucEAPmR2cbN5D0GLhw9Fyqq0m6d8jwDEhiDKb3SaH5d6pdScNByZGo7wGyNXv
O0D9ym4jSfx9eR0z0FTV2sUIibmTPbZv9cI+d/aSTE221ahce74RZDOE6WzfmwP4CMKyYmDWDEmt
AhDhwt5oaf/9jsQxQ61r58wBjSA4kTLYBxr97Nlpv5TUWoAkmj8VCMVYelh+Xm0xbNYGZZTHQW+X
TUAAaXDc9qFxutfZZzKBNMQW6vnvqclhRtAFAPa0C+Xeqe8IPfTlYr8ySv27vmwdM+Sa2raKKSPe
KV90ACfkudjjA7H8pGVZfX4/Qa0MwJSZoyC4QGGr9E8VYyl70za+ET94hbS3WtQrS2AKkVUEiDgl
w+XU2Ascbcs24z972JLTuCWom+46/x0TipO7jV2kyLWnrlp+ZUXpRpUe50jX1Ub2WxmGCcaxmmpG
IdY6J4TcLl+Gk/C6Q1WVG3zptWUwCgyLWI6yuMdO7si/NFb1AnHYu84FxwQ92pYP4FhA0GRLg/To
9O1hAZIiTr1wS+18ZW5M4KMKwsn34UlzwkVhuZv9cBbRoFP1NgrYPb6/T9d+4zZxf1QxPYT4JjEN
7ASia3EaPAUnN6sNjjMv+MZErayBiYWiVlrkXglZaS0WekKiUtii4RbeeG0ARh8ARAvb1U3BTjDU
CT46XV9+EFXPdrlq240vhZUBmJp5XQExoGpp2GkMgzBpO908NYtfbbkW/P27znGNXEfspejzEZhf
Gozaf8GVYzC8esDHVD0vwl+t74H8oWjdfmIcHa1P7y/8yqBMzTzVF1AqaPhyGu0pSJxwceABzLek
x/4Xv/+9hnJMnTza6lZ0XoFB5dYQOXVwCpT4wYv2pKmnIpgh9bGav6flkkak4K/Cwo0RqfLvIGM8
zmPKo4B2O1f20YSHpEgKPMhf/b5/673wc5by73wsiyiVtDr5Wdsfp2aAWYyoFM5YvpX+1ibJSB/Z
3OWNCmvv1E1cjg/lPA/ywW19/z6pUMeE5nqgDI+w6rVPLK3RSVRsGPZ54KQbpJq1978FzR/RPQyz
nYrBdrG0UorYqUQtIheM4Y0yfCX4TAxuS/QMNlLjniap8riCNtc5h2zajrkk2/iJtSEY9ZOdNXO2
9NIFWZvbsZxH72hNTrOR/taebmSPufIomVFZnNSCpgr4VEsYp2PgvL4fZDYSwUp5ZgJyF7iolAIW
ricC657DkhVsj3P0JxYEmgJusMfG+ocQ/VCFPkzTOqiCeUX6Vlb0y2LLj2FRfOl89iOz+VernfLE
yyByqLwHwcMyZkCAhronj24YXFqS93EIUcS4pqO9q+rsg0vE1ykcqzgY7d+576XocSCk0qqCajl6
d3Y+/W5tlhRdnVRKfamm+cWzUWQ3xH3z6yqNKz5dYZ0QS9dCpgjehox/VG2dRrjOfFUdgJVltVNl
92pn1UeSBmJ3e45P/UPNSSKWIsns4WM9198t5texZP53CehBQepTAC9Gl9sHfMIdm679lPXuafBZ
E4Vk2LcCPZ+Kw8YySwpWH3wvixUundDjPbsuCSPpCRrd3jtjywL19ZBFQ2v7UQq9JhgXLJdRAD8n
eKSd4mkYvBPEsB8Knl8Khz3xZnYjK1QHUdDLULIIZKqT9oIdZ8sOLmQPmdeesnY+VQ55wDXIG5DI
UdkOj3B3Ag/efZ20913y7nFwxePo1h9gNMzjJV0+kCI9CjVmcSjkz7DM9rfpzZVd7twmePUtOFot
TpHvGNqCnZyeQkRPDL+rr27eJjNcd6bCPQfa/VqTIobA9rN09JemwO1OwPxoTAlID3zRSSXr77eZ
1vn4QdAO3xOl+NS51Qsp2x0wu0cXmhVgu+moG4vjwAIOhePmSRJ4KrXzrzAIrlnhDjvdOr90XUI9
YIxKP3zTTQNUqNg3RbMDBSUu7OVXINJ9lVo0rvFHya2zvdQwdC95lA46i5a5AMhItC8UbLD9stiP
Vm6/ogzyIvT9fzXZ6ERV4HzVfiafiN9foO+mLx51XkmYWzvbh5dIOsxWlGeet9eCfmyU+ABHDZk4
IA4dNUxZdriK0kle2yIpJOxBau67Ea0Iep2Qi04POAFE7Ndj/4nm5YNsVfsMO5E0Qn/syR2nD/Ac
Kk9lr4pDAO/mXQ/+E9ZYfQ2E7x2sxUMH1bUiDzaPEZH5NwZ7hX0ZlIma+v00OIlny5c0n+YobyDV
CPWXX6HMd+FMPuQefy559du1BhkHzthFs93tC5wQCoh1q8j7A58tGg2pOpJlrCLIQeu4rciZan2k
mYzhjSxiN7TUN0CTXrPWLSI75AdQ9N9wp/jZgV7gwc/lYRwHXEv7xSuxhreubA5jAJKcM+fP+Y14
Ci30Psa+vQyO822+ASb84kJFHtthtyvKhewEuj1xE5IjB0EjqgtxaKRqktLtbsIUxUX2DO6QqcUi
x7YhaxPU2VOX2c+15D9SRG80eP0JqOQiTvNURnbvnfBuX+CMKZvIGQleU+o5FiSN8lx9IH3/6Cy5
k4BD86sm4gVXBjwSOR3RqRZP4BdWkejHAo9dvMifHX5qoD2d5B0B9qIuDiRlD33f/JibZY4dFszx
XIZFNHWz8yCRKeEuOf5z23g6mF4yrZ95Op6qIUU+y71PaPRbyTLwo9X4/yie9Td9mEh1zI0gd3FC
s/wLa/h5kuGbD7/cnFevVgVmrW8lSB1lVECkJSn4DRilLrAmfEb3KohgJ/UL//5bsDGMSZPWQOs2
7efQDvwIX9syUn6PVAHJ+miah48lyc51PwU7VrGjjSYhgIWiSdxcfvNAWUz6oj5UadBApMvbtxbd
j12XUJ8jW9gRHeXRSpsHyFOWUQp3nP0yt0NUW6mM5wyS3LA9LY7twq7QcoCqspfnJxDsnLj3QQLu
b/IvAWgfdtzWECTJ3TqxFvVRLdU3X84vjmiPhLbw6JxGyD4vMIqKmxRVbdB7gJH0/KgC+WXg2dH3
+2e0XsoIn+QxdUFLLMTCjqHT/CYd/Ao0sF679Jby/fGk5XRJ5XAjzE2gWuv+ylh9CTLVPC0iPNM2
TTymd9Ang2d6aF/5RMMERnZDpAry3aHLNx0ssSxHAdGUUCKCbVBA5XRAIVkccVsJrH2QuYkX6Kfe
qwkyQ/jRn8S1C5uTO5DjlJdZxOWwS8vmWZTFx6rMw4Ps/CD2sqWMpQgOJbr9rVUCwTjuPBvMidl/
glBxHnllp+MgKL5Ds7OCVGTpRCUdWGLVyy98Ccuon6dTUC0PLPcQ/0r0EfRWh7hVlpMMXtY/FHOb
PkteiQOTOBNEPe7Shu9sPT8EgrQfvI4mnTe7zy50MFobYIp00fnngReIHFvZEcfCEZ8+pqH/ihv+
RyqDFLxvO9/RtF/ivGzsh4qzn6NF8ijrChhu90xHAevfxLzwiDRQD6ypL2GqImG9rocvpBmcKMuQ
x+aibmM6wW+ncYvfjlV0CSP2fHRdN30o6eTFdt7tmjQojpRYctdbo510rUOTGfdkh3mZRUwt/yno
QbxCgYDQW2LHode5SxM2dF48w1U5h20WGOjhj0L6D4i8k4WeQaF97ycZJnc3yoV/kD0kIuxaV0dn
tMtHpWnzWXu6uaQKur5ofWO35sSKipbUr5x4dRJ4voiCcM6XqFDwEY4s7S6woobpWzwSaFtQhwN6
VuXD4yzxWaELFzlLMsGSDo8vdk49dhI3inn61I6L3td9Pz3YOe0UzL6kfhsRTwlvA7tEmpCg1iuW
Z7sxzJvXLPBRgVqul1Dh9OA69RUcRHN5Ym6zfB7nMt87+JiCrmgHmxA3t7yooBJpDX6KlYzGyXV/
5zz1osVXLKkrf37IoZ/8kefd8FGGjq12A03Vi7u4ZK/qsP9QQ6sXQ7Sb/pfb2flnr/aKOaJ+OT/8
P0dXsh0prgW/iHPQgIAtQ05O2+mx2t5wylUuBJIAiUHA17/w2/Siq9vlJMXVvRFxI7Zm9rQIZcir
IoWBjsf12TRPa78eJxZPJ95tXR4RjwWwliuBC4mvpd6ke6+7truLdOtP1UCr74At/XdTQcwLVFv2
D7td5z6TCH0s6rHeWeEau1SZ6q3YfvLpp6OPmL2mSYAA27SdsjFYplI2Ijog440cJnSsl3SjbRnv
VXWvWhLB5ZDwIxaIut984cGjT39iqwbdPoQyYiUIiL2UMXmudp5kQy3ZB9cJvWGQi/JwqdCm4m17
gtWwTzNvQ/3q0Z/mpJrljzSfvmuH5sP1E0GzxPZSVEjKwZqSv262bb7mVI65XprfZBmeXN3/5g3B
9y4brJHvEzq2dfvy3ewPWgt2rL16ScDhZoBq9a+ErvoQ7nAlGhKnCth3IOJUeEcePYRDR/4T843y
B2CGbwJp91X9wmLr8wbxfepO047V+bbGYbYv4Ya8kvSxxaJswfSGnnidxYFskp8DIk22yI2+N3oS
1w77UDl19pvt9DzTSt4cjyiKf/wCy8IvMazpXWI9zdHMI58rXMU/KGFNVqMdgyuvl5kFaZu1vsKh
6xhDrQzCewZz1AzWDTDDr0b9zsjqLg6k2N2QMorh3D4GlE9Zz7f5bAyYZFv51BesriK8vjAeAr+o
/8kKLmWb3OTBrho7i7Y54/eqsHa/mHdWbelNL12SozDyHPsY5gi9FbuHxmf5pclE6rKJU0jf5h+K
YKFVfIhx7vM9aUSGyNcWblkdrpikghE67C4gh0jxEulxzplNUWbpPH2ObmjzdEdmhwmlKeq4N58q
jf8kY7zmSGxe8H8xnP2d87PY1sdt26JXjvMF0eLYglvs9RFR1U+Dml5DZHVl4U7rd2gxcCnV6gsn
EvowGukLVcFD3MEnZ1piV/AaBt0ZhTs0dJsTPymI007IX9tyDduqy9hF2NzoI5Zb/JLwohvDXIRr
d6ejpcXEpaZCWxsX26RdESG6sNCEx7lqHIEQkLc5ZejT1zURJ2qWL+xrTUdSuds2AhNV8CAth3B+
ReO1/NraFslcSRwfplg/zBF6+6FxbREZ3ZVY4qrPiaBvSrI79KUD6s5Q5V3s7W/TRV9hC19lFWDd
qx6SD3zE4GFxbjvacX3G/DtmMgx1hnXdp55T9cCBoB0nJf33NC9BaWf+uey47usl9K8J7McKMWCD
ASCJLphc/TPZK1bQGOs45ufwKybjbB8mlplRLPnY0TVfEwf0B/d+f02GDfXLhE36UIEDPsKR47Pq
tM30yFU+mYFjtCODzaIWAhM0hn0e4ORfIkdlMVeWf8eVG457g556bdGaWWemQxf45kSCqj0YbIIV
o0mjA19bOHFKCsv4eWqyaqNfgeghnev9dNUNnPdXKSI8GfU9r7hHLLVXtePNjen80iJgHjPGVJ+8
UvrszeILPkT/RbA2xNtGwnTILEbCrsCfjFfSVvpEa/1Ww5wNnmBkieNjtOzR14Sx/jpsS/80i7VG
i6/EgUoG1+IG8TMukLJEF/eNZDrQRGm9F3PP5Xnz5E8bDKQ0gZgK0y7RBSmJ/3XcR9BFkIcFZ+HO
gCLLetOrA+j/FicpdpmPdpjPJaRA6qHHOW2ag8AAXQg/LXcUBMiTjlyci7GKStw3sPqsYO/m/BIc
3azENZoofL73YL91uBILRdvlX6uUfWxxZB/GAMsS2VBZclUDQamOol8GLlNYmWGYwbuVHck6/DdP
43SndC2vmrj50zDvANn16XMw4WdOwn0J31ukp8ZJFqIOZx0ipT4SUVX/CbiF5rZvm9Iz+dxLagpM
/O/9sA7Z2gMZ6NW26ds86hqmAAlnB1jsAu3HtFHBuDGbomkhv2XHGtjvdWieA4do7gUFw6arEf+C
dHcGmEPigz/4s7Z56gfj3ZiFbhTziVuThtd921D0oyVKy2ERIptqNv+3BYO7nzsE/QIFRofatSq+
UnAXj6TaunvkkZm6TGcxXMgwisdYYNvygIQ95Pf9dLXTbvt8T4nIl9jakoVL8G+AedPDjPHrBd6f
oTulwaqq4x6225x54nm2sgb9q592DOsRd4fGzdUj1tQ5z5JYYlbADRuAWHRLWPYVTT6iqLLumiJ5
5dsr4Q+k2dYvna74Wb6VMB8OKyirmOnhAbo7Nh1m5T2621mfJ3zUKh/pHB4U6Q3wyEQUzeoBWsRT
lI8BggVgU6BKuSEyCTNzh/qNaOge2+ZPFI76eQt26rjKZDjtW1tdAufMsxAktaiSkiENiQlvsqoR
7k2mYvuccblC0z2EwBXCuHVZXMcwecYeUM5IL/IB/shREU5w6MqmoVUPeJdJnMN2AkJ6RNp8h5gL
T6SuzYcMx/7H2Izv6ynQ01SoLplKjtZRF8sQtAsGk1U/mCUdLjVi15JMCR5Md8hUxhwSSe6+w6b/
E7KxPvB0+7dhE/3cBP32nMhBLAcXj8HfOXYUTdfW1oC2m339w4lIHi1NI4eYpL75tW8Jz+Z91u8t
pnCEtrtKZb7BlbXuqTxPVd3k8KKPsqaBhJdDD1hU2Ki6j0ffH/FuQZGp4vqixzDOxGqq+1X0K0RK
FF4nW43WtwZ4U6gaI0Qdbpif4mCm+YqHmfMu4sUEfaEsBL6ky45do9tCEBiP1lMWHe1Ijs30+Yh2
bsQvwfqjn4AptgN8drzXLRrt1GKdCxOgvoJJBCQSqH7Jp1qRz9RJfW5D+tN9VbjsA/TJzz3y45+T
iHRHTX1/wNZ4WqKsD0feC5KFSbf94SpWdzwmzadSLs0n5zDI+0ovz5vekgxER3OHKR5dBTQLJUlj
c9HbsP616OqeU1Ut93AfCx5SAAf3KBQMqNE23MFots+HZlhOM+phNjdt/ySDUV9smASHeZOqK7yr
FXvEEgGkIrV5YKPc/oY06MqpTujRWLI+pSFPTklP/xtG2eWNb5ejWJvxotgCtKEGRuXk0FxW2vir
7yt9QSc0Po3YcyoEDerMyaV/o/2in2HL1J3HvUsL7c10dGnAHjER+CKMXf9pBjRBwzhDKOTmW7QB
IGsUd/k8GvLHsITlZMf1Ttqmy/p5Sh6EwapD5XhQdjsqQWNkmv2ozA923/1hiRyuDGMA3GkgdY1o
goKQZc8bdNpAfXYHHCJuSkViX7bN/As2/+qR7W480noMik6wv+OS4uYIEBOTy0BHh6mR9IrEDWEz
wLE/R2OiV0mbfzAlDjOTqD0P1kCeB7omQP7Q2jy0lehhv1T7souqj9CQ9saXgGRCbO0j4b6/w+b6
H0ysPQI8ZFyGs9wAPoXvWAhWn4SbHmRj3b+gXoxPTSPlbZnocEHIVvBLi4l/JyQmtxq7M2DqUfro
OPr/dKNRktHjHMDFGMx3VfqQ7rov1GoxiKZBn4d7B7pUc/8StUlUMj9hq7Ne3We4S/mr9ltw1Vu0
3dEE+KTcuiizqUONAweQmZl/9852x3DG0MNHi431xFBshvDwaPeAYiul918Y+wAy26liJItJL092
coAqG16d6oUFxzHsl6JCo3locPSBXJJ30azp/TazJzPIHT3vstDHmQ5bFlR1h5FV6xwtTJiFNNpR
ZVdehG215gHK9RkTuM07Sv4bJxMieVn9UnuLIdoZ+YEGc8rNMNs7i12gO9fTvsTZ9BBd8fGuDiQv
xyCSeFH4jt7Ah7chFeSwKzofulrC1CbqLe5/APJXuuxziWs+etuCNsVdv9JzveFZdz5c8J9g3t6p
eWV8tcea2LbgTTDm0EaFyKzqVJNDHr8+jGyNcFe2HPHik/g5hREgUTQkA5TbGSxa0yysLZy7VkDP
YrLzNY0rX9KqbW4BdnC7rN0D+bEsMy4jMctyZ3UKrKkbAN1rwQ9Ym/S56CPAKH08FqQ2wgBLpPJz
GJT8gxEElh7xktY5pkVfLi3GcYr03AwwsM+pJQ36xkb+dQguuLEGvMi4rfOBNZt8ZAvWvtEuiWcQ
Mcl3WON4D/jGMt1E/aVCkMtvNADi2MV6vTQxQ+RBOnfrFw3N8LJNzr9bz2qZscGE57jtwHp4IN+D
rtfXwXleRK6LD6k16pnOuzqgiqPp7dGgn/CJZFkBjbof6q7/DsGwZRt6ml8dn+1bm5Dk5uGnil9l
hXN3tcAObZCtPs3VHn7EjcfHWtRGwCakkOCVIm26SzwM5pHNKB0ZqXf/FlRa/VtgEZ3xJp1eVA03
vAoWRMUEnC+bwpi+LiO8tRmJ9C8n67Eck/X/V/TYVocfYc5rGk362oBGPnV1StHzuUCUya7wIHb1
sNog6oph8rUqooCnFz/hKphiE/9aWrUdaybsMbQVuw2GibNvE9VmWwgHrFQ1QC/kTKruJcCSQlc0
LCKveJv9cU1Y0BVWtPN24HGCG36De/bPDwQtYXBMqsk9EyVRKXxNjqAZmpuJZH9xszHFPJmMt0Sd
m5RNd17s64FvU/TdjjZ8GEiP8WBb/T8DT51L0weLz8wE1uHckAA42lwJfk17t+Sx7fyZawcxDEzw
nMgZjMie+/jPRtbtQVdRkicKRdaOM5Z7VdcWMVIJCzLyO2PTR2bGEeTY2OJt0ICw1+M68btRsTsd
6JdmllOmAHADCH5gvHo1lTpMfXyJZ94DwHSvNt36DMgYLiUOaBhX1KzWOo/q+pOiIUeTueckiT5U
HB5kzF9VtOXdEvxCHgTmFdacvQgu8PTJgPFf0hlc1hgfWEIu+wBHSUyGuUkxc6N+1CEo0WmpCt3M
VzdW9wLXbWfbCfHTNS816ICcVzSLZoL30BW1Hd61VTl2uTBOYxBp2+WPY+w/p8VFWCzwhWG+qenX
1Npzb919TFTul/aA81ZwvZ7nJHhpeoLXhqgjggrROJFyazGvNssl7cChieT8AxWvyn4FQ+czptxH
kFansVOls+sl7sxt3eWhW+y58u3jyAOR024EcRz813M4ecXiUpnhuU3bR+qVBXzY3Kk1/AVA7F/V
mMeEB/9qt6GxkmiF3AgYHlqMvCNTcp5jfx8jtO1O9JSVyEn8bUArwCUOa0bR/pj01RmN8Zmj9M/e
PKc77GTTGlaJ5t2y5DKn8YuZRYqzpH/DTbtoEvZeBSoXkX5YKlEXKZP7EQB2tumoy9UexfDNx5a2
RIVFOmNwjwAFmREjjiEuVxfxN1/V59HX/zjvss4tZRiBCGMBiJzIrccmjY7exVetBnnsfXNNkuQ3
baavGG/iCQ26y7C5/8CszNDL58ZOZwvvQSDNAv1r4jNoQ1r0N8wXc42NeCzi/60t7cC+YuKET1kL
mmR/G/Z6OKGlqwqEafBsHILrJLoniUD01CVfWM423243v2P84xis/VecjMUSsU/Xu+vPIRjddEg2
NPc7lj6X/gGW6Yhxbvp/HeMnVK0/wbpicMcubp+GJf7KcsJLVEl0UAbsCoiQ5ICU6Vym66lrfUFk
+7zNaelpV/JoKGYSIvUGh1eQnCpSqB1jDUHPBKoKO4EaxCrneE+RtV4gIeGO+fFTsvZhjGt2w95j
B4oWvV+IyqkxJsCIGHiqImjpkz+jIyeNh9AoDLK7PM9ID7MNw2p9y/qSJGF6gP/JdmgiO0C8at57
Ud8EDO0A0NEEo6mvjv3Uf6xwecWjW19xrcF0zMKMIIyjOQ/H7mUYxuAYUQS/h8k2oYaT8TxPOgQd
rp9pr0SJl/tM9FwdBB+bMmW4uepoeAEQ3eQqFnAXmSMKDAfnCA+su+ANm7PY9iyvmm0r5iW84fHG
uQyT39uyPsXjelh7eq2bEO26CEDf23ytWRFC2J1BBHhuJQ/LMaqwhMJekM78bYLlPgggMIE+ALuV
HmsJ1SmuYnnGFxaC1gN8WMNKO0PGcY8ctxBceN9Hxymqb0idv1DGX8Z6uiURvYvq9Ve4kytvkmJE
UwtIT8K6dw2BtJok+k3laosdt8EXPtG1oSuCmreSxsNx3KeHrRqBCdU0yAPXfPMY043ovslofzd4
fADpiTlCTzXmPXC4bJD9MQVX2Ijha+mq57BKBEgwet8t4yPZhDwZb/8NW0qLdu3BuCIzNQXBHCbu
jBiHK17aKR+Ae9UAPpBULdQsr8naP7VqBlAwdwh2WiDp3sfqCDTWHudgRigMDjEAh/edjXeLIXck
xLI5doe3bAJluqGNd3b67mA12W/kt2a0DE2CyxCJl/kygrAbEmjoSBPeya4vjRqv8BJXr35dEAeA
OuV/BLmxfRE4xlWtv6YkhHiT0nvVCfRC/hlKlAOhwRPn+i7t7MeMRJykq8+wixBH6hJA75UaCtgD
wWeFDxc5d9cK2MbjHst8Ykle73ooloCG2dKG57WCtwmunAYgos8qcJFZ5IacRWaE6SSaKgC/3VYI
/G2rMRBBxzUcpaejmrv/Glp9iR6QoIMdVWSPjQcwDCvEOps7zorGbO8SFAZwqDJayQzGCEOpd6hD
IarHXTUPb2rf0cn3YZF0us184m9DRzFZrfcmrM6ejTBvBFbD9wRlFQ9M91GV9atfSpC9j0ltXqZB
32yvX6TfZRbRScCwHqayvjXf/bRsBfrHu3hEPppoDMlWa152ZYLMq3g/ogGNbzrmIPPGrlxb1CWu
wQG1EKllzQA7R1S2u2pqSlBvFInTdPlw/dqcQAZjd06WBsGAClN35qdI502zv5BmB6VRP42WfPhw
C3LbyENiyH2d+jP8uE8QOBYwGT7Kn19Vp+QTHQ1aieZla9AOwL+gzteAX9uUHiK12IvfaogbGlB/
KsLN2e7RUzIgYbYaPgyP1f+/LQsNUl5Hrcqdrm8m5tPZpe4x3t095pE977X40fmHGVtQOfFZfh71
eMfi7cnW+heMf+YswLo+FqsCvKwVSNjAJrmFxDcHxG/OdFEJfKcScR/LbjqFKduzNaV1JnXb5YjL
BmKEheko/V6C6kAchJywBn9v5uU1GPpDV+0ka4IFrYVe/gYy/i9OAZe6vgEkbCLgSyyay5lvKRp/
+ydcQQvg23jXYk0Aj4Dg9av4W8V1XqvpwDR4Gp6WmLLua+uegsagqzb9a5XitiGx+hPH0IenKe+z
fQ4w7jbXdEcXhdZY58p0f0i6PdsaBaLbvoaUP80k+FQLdAwseU420aPf3B6kaRxIgQm0+YzXQK/9
CULC44Q4syJJelFavf9L5fQDz52hmzyKZX6QyxbnKZ3PMd6JSG9wqw7bPdfS/w20/yHL2Sc3psvj
dllvYrX/AhPUZ6v69OSZC7IFLWDbmScgPC4DKnyJq/1NLMMDx8GvUm/LNgkbSF6mX+sGyohP7G1W
eEU0zlCGIOrwlOKSL0gYP+1hAOY9fAEpfkyH9l21SEFQUj7QOMTYLKLfERoz5egzPKy+UkXeNOoW
W5I3sS4vOnQXlFJcfgnwuAXhl9W0/UVK+r3sl2eGKOh6g4zIeViWW4DnsPzAJNSjyVUwmQ+GoHvb
dEh/2ymCCc9GaZk6+yZS8jM0k/hlMvC6j0JL82Qz9S2c663Y4UhZ6BBsyhZiHFZhDaFYV4OoB0j8
skMTVq5pEp6NTNpLtEaHZERUe9Axl5NA0MJLBbecSVflaGO4nAdQwgUDeDbLfxmIBu8ZsMdMAC7G
dKCAk6ODStCLz8Wy4gcZJWAahN+aPEjGB5D6rJIZctniZ07gf4e7gBLAqQTteQLl2h4L94QJCprY
KEoLZTv2sUuoUtLGDx8rhMHIiAOOBbwuWEGfdliBkcM+/IWwzPwCsFWVse7rshb9q6qSjx2/Xb6H
3D8ColDFOtrhoigq9dgYqLLs3GVbX0MmsIWQknhcxA1Zn+G3Tm9dgA/RV+1bZJaHxSbBTTh0bj2O
LyiRMYcAvTrAli45LTWRJexGdAFxUXxRuHH4YeEwoNJQ9eaQtgTPYQ24EQYYKd6ZtM/CxQ8H4CpD
rgFO5KC23AkdrHipYaF/mRdNjsLF28V1xj+3G0oCGp8th0GAf4UF036N235/R4v7ONQADJiZUdJT
EPJ8V8Gxx5T3KgJe32ynbqkO33tr66uFLwp4pkk9OkCWWCCaY5BvfhFHg1AgCAz4l5/W597w9rjE
6OqI5fNP/qiCo1wloY0m/1jjOrARCxCTEHk4RqIPiKMQ+o5Ff4XeXvdm95jBFuBbOhjOPTp2xDth
h7/FXH7qRAzkxuoJChxExoNNCo4Ei7uoScFzZUF8Adu42oo/UUn+unVbnxyi3hCPNoVP4T5j/oDQ
oOxY1B3aEFyVidATDXqsbw4q7nMju+oz8W33SsIOirKor4+6G+2pn+BJGU7YZkLbNJfNiM0Qkwb8
mOxC5bIlM2Rc4IeQz2KPGnukWRSDbG3GFkoeMi3PXcd3kD/jBGKER+0N3tRI9zXIWjlUURgClEwt
vtw2XP+rEJuBJwP2f0QvXGLzdfnENcJxjen3yGAnVW+YLDFWvVRwKMvaFbF+wGzaKyipB9vR8M5W
4Mi6ccSXBIP7FaRLE9wHpqouuuK+WPGFZzSW5EDgSHMYu42dVCrfej39rSdLCiTOkNzudIGKpnIH
gLVIV57UhFnGNpii0HwiDlNlS4xxqRrpnyRWDHmk7JWHE1CHiLanMbFRAaV/da7GegS8DFQxTaku
1o4MBeRr6lktgUNM8G5zss0qtzNYShDV272CJ9VtYCCt2g3KCC3TH/8aPJaRLU2+GfCD/aqf+6qG
ymsdthOpaHvhdOa4iADjZYhQoTIfmwlKKudcgM3JykF9M+FfnOnYpU9pHT36qtoe25+zvFvzgAkd
YsOVgNrm/j3w7i0lDcxsdy7OQqZ3qh3Obbd35oyjsn4ltMVvP3Tz/tnXNvoMm2lIizhe+ZbbCFR4
Bi4/GkuknRJ8Sg8QDQZ8iEUWPITGm8ZRXEADA5VAsIU/GQDD1uPX7wT091BYirYwkcE2GmRxkMH6
tJr0EahZFOV4t9roMYgDyAWBvP4oOJMqfuId7n+IJqY/SkCVhAcGg4oCd8Q4QbG+j0jx42SGmXE3
13VBhkYk2a61lPngBJ7B5lzzaaPZjiBs1cTOYDbohaHTWcuUhzM20wdjAVzTFtR7y9eYQZYlAoMx
MeWyaKCo+o/ti/6cNRtnaCnkFIOLHfl6amCg976u48+l3w2mPQH9RPpTEnHo/fC/6ACfv8e8RnQd
f4HajPLFRSmMqjgeS5nufKufKFnR8ymkQk4w4xokuquAzfwUI1JuzlAlQE3iK8N4GHGh2BlQU/20
kTC4DUnv0Nw7J4Zy1Iu+CKawQLiAWHiL8TDXK5bXdZIlCc5vNmP4NlkguzksZsaIvIf6KHmIOiy3
Z/Mc1s9OpuTORwrof7RtfZNXbaT/q7Xu3kMobERGhqnHf7sOw3Cj2IT8ioIZtyaR0MSfISrZOMYS
KMZy1c0t/LFpEqS4FBNIIRgiVC/BDNw4D2rpUoAIm9XHHRb62LGLvRhwZanN5mzwkNyB7sCUycUC
TorY+jHkk4M60gvzpmMy3naA9uAqm9b9aldg3RcZBNDTjWGlYJ/U7ZIBi8VDQoCnj743Ve9DkTq6
/e16kFBZJ4l9GTcXQ87HO5hHLR0mMozfuKjJ1LWIrZAMkG+DlDNZ1NjL42hk4LCWC6AhKO4hjdsr
mm8gUVz48QPpTyjz4IZ2KE02vMYHSQPcsi1DhhlWd2j1bnbigFW17RZcAkohEmKDDGQusGFq8n7m
wgAPEbo6rMgW0AVPoYhjHHD/vROS4WWxISBsCJzJWMyc4nlAqI7+lk9bMp40NmDqg0PzbjMvZo6F
ah3/LI04CuooSQMMA+3SRqRIjYeoofdxFkb+4FOSzsCcwJOVc5IARK8iDA95BENDX7q4Hts8av3y
YRfDPidI4dPLz1KSzTnO99cGnlaiJ23D9JlHhr53s27/AvmEuK7ZUnAVDfTNaOqSH10q4qQxHbHO
d4BKdMtPXaW5KTDDQrnDm8m8bsIKBu5vITNGH6dDMEIr+BDR79MRrWg0Zj8eZvC9QUrYHzi8tqyM
ZxH/B4g3mkqYpuP0cN+KYww6pzlRKGF9ATjB7wec0ubNJAnDIkTSLi9pjx06KEIBcIM8TQIE71b6
sYcPaptvTRMjCgE33++dtAiwlRZfUZnoQKUoe0P0MLh13s4YavH4Ov0jEq/Wub2M+Oz7ZW7drEEH
Eyg4IJnZX0cKgP64VcEPtxva1eRtOp6iDtKpE4ktBX1LdhQmmmzdRwvnI1kQULD2JKcd37rgfkaY
CRvIi6EVldBxLqD0Ua1ZUszrKCDP4SO2BoAugHRSfAFQnM5b94dqyaFdZz1DY+KZ+gJcK38r4L5Q
iAH9p4Ux0FNCy8lcfanG2Uc50G2HpVHNZ2wFVW6ar1AKWYKVrDl6nceu51n6M7odHJQ97hEc5ACJ
aYz+AyFDQxIhGhlpgCB6eGowdGBBg/cBajeRI3DeCIICwE5raFzZTIwqSEhDBot4xOT9yHdZCFgL
P+EZsRcJzfZmRnlHC1M9VotFcaHCDK+VYOOZJD0YMY9ni5TbbnuwKhh+72nUIiBh4yvN9awi7OTX
C8ClZAMFA1iigsQ26DnZs14x2xXIKUZK6wCBuswWNnT1rTIhEQ8RcRTSFS2C+qnqJgha+pbyI7BA
KFrqkA3p3QL7iymzQ/RjpriYKmvZBB3oPOMBdHeeOwSExpcJsQZQHQLATCFe+mmrJOBFdyd3/zve
9V8147aYflT7ldFgZpm4QdcOxUOr//TB9hK06KmWBiUtsRSs1LJ/YjK+4ZrP1yW9zk2H6NSEHDQc
fcvOQOYz7vcYRK9gns47gVG+IkceCgGsrP0bd+G9n8jZ1P6ElaBjBfoXykOCGVR9JcH08+Xx0zpS
vC7TbwjpoZcwUF6sYN5junlQoBNkYCEcD9rmfmiWV4vEW8+6D7S3tyT19JB6vBJK8fgwQn4ExSfE
zuoBpPJrOLIyABhCoumhn9mDQMcBCs9i4oHIbsVZqrGTEzJ7YUAM/sfReSzJjSRB9ItgBpUQ19K6
q7W4wLrJJjQyoRLi6+dhLrtL4wy3WQVkRng891gzFGt3evDOJscm6yu9W5NG8DpJB6ZcRqhcqXyG
8Lg1nfUyJP0+S4Zuw0CNnnYKugOWpmllt/PJSZLPLvM/zaq4BXV1CAx5q4zJW/Hdf6ISHSKroKOI
kNei/pUbJdvABIzroM9ZWt5vaOqgqUeCc9OivNsp4dtQtieL9YJHG7Q9z9pDFwArB+o45OEL+j7q
ZRju3C47JI18sojUXrN4+LycR1iV4qdZ+3IVh3mzTmw67TxDa617Y+s4c0nhllJScOk4ont0In1q
Y9/ZNr36LR3ryBP+Gwv9rr0aAjoFFKntiGF0fKEgeLP5bPvO+mcLhhwlYJrKjxUkqDuZb8vjCPvS
bfksnwefH7J2xm7tMHLZxA1EUAw13uTW8+JQafLww6Gv3HWZ/El5PMAv8h0blNFW+/rI8uRt3DCt
G+ZiNyStBvFJ/ybutHdnFqWLCILLeE3S6U9hOaeAb5CWN+SkpRZbJb53xoFx07SkBJ6Wh8w3/00s
AFll2tqPtHTrqTaazWAsXJj5IqDaYsdk3t31txlUVRWBs5rd9ivzmTyRELjzcwhouqaTOw6UxDyg
HmKC6p2fwWIZVK/KV8CWd7Bjua8N47lr8U0svql1m9EuMDkH1ev0JUqhE21p9GsvHd77LLunRYCu
a0Ey2Y0+1IPYpxLBIvAXCDfeOnCbi6QzWrZgni+88mDiAwrg9yyU2CzX+S/1NXAEyHf7SdAZFQhm
+u04CaL0xdM8Fqco8O+VL95CEpwa7htG/OqhYOcgxej8XATlY+CIs6theCLPFvDkw4lv7S3pGLpb
U3ZuS+h0HABT2n3GvZhWvr/4zIR6Wh4IasSXzqI/ivt27+VGz7wzQo1TfQson7/IKpa7yG3PXc8L
WGh/XCHKbilTk1VpOXtWhjx7zBuOnBQvo3AfipxMjCmpVrmh/y0fC6g5mi7X+5YGmvhavWNSfUPF
enbN5Mke9IdPYINk8CMn+dn09dUNihPumXUIarAx9PyPmcUxd9zHQXX9Niny09AP5j6tNLZGFCm2
43KC5V9VZ/92RsYPjm0yKVgR3jv33A1/iM/YMHKFUEo/ndl6693h0qCRb5TSV6I8PhwBsSyyXVe0
fxIIzuVjjdL4OBaBsYblSqCdu0/tlE8+07UVMP6KwTvIW0Dr2pb/CsG4wh7iV3MRQa1E30Se7Dxv
PHs9NVZU7fxU/7F1RFFmxPG2LhGhdYBYhRXkmHXesR+nZdZymxaBg/rjpa/ShzRrNyaN9tZRaljN
c3ztxyrd2u58ixFS2xYPZdx8VhgCSYR+T/X8mIus5CZYVAEY4tw+GGn2RExpthBm235MDknpnymV
lzwRk4TqIfzbZ8aZrLoryFizRWI6Yg5gtovT+ycsIprUaWx/yU9VByuLi2OYjOXG1KGzdR0uMArf
V7DetauyswzG12CZHMjsbIfynNjtt59k/+rE3rq1vV1+oBClthDGAVx3Xrm2pMIVt4KNbCVv+1iH
V4N5GStJXJqj6pMNRzs1JM+l9q6q9raNiJ+lVb5EIyBekB5da9hVNdOUfClbs/A+SnLxMoHHu8gP
I24nLTVqLgaHle3Vn1megdtkF5vf8RWtM+fGWyBtlEC3WeFPOk3S+nUjXiShdm1uXkQlN1omEEPd
EWmOai6mT6/b77TQmAQE6+QmtW/4G4oJ8dymZid5+MgP6eHDkIfe0ZcpDB9VDbYZhkQxdc0/hmBP
imsAZ/Vr0TBubTvPRbgVG1/yWNIT0a2xsSrxy22BMLACP3TXbYwE5oXRO/YuNkYaTIDQIYouwkfD
+9A1JzxI6S6Yq5yetj4pM0HRLYQNMhNi1rHOUyvvEb1TYqQf+C8uoEIM3sbg7k2TtUGw3TUVg+oy
xhPh62MWjlsjH+5xPt5TJWCMulMWehe4RLSSOP6nSkYAfOOv9hT+iYW9m2vqBBwQUrF/RxUc37go
lQv5g5RY4SeYAvnoNc5bP4nfyg2fs4CyflnIt7x/Q+nsXd4cEuNPZS3PJNKwqM+4Jobak815joYW
y1/HtrDEK4otf065KjUQqZ2IBxaMGishh3KD96c5dHn24ZB3uhIJs7K4dYdtO8q9RXDFzhEuvihd
P9PMHiyj4bTyK6RTuPloeCyicm/p/kCOMHBgf2um6oaj5rPog+Mo6+dw4ibuHfTlsP9ovfCfYYlx
i2n1qXCjYyCqqxVwSkQhkqgxJY8UZWvKrG2h9DNN+sZ1Dbkhdzd7bmqmJBKv5UL4LyeGivetXez9
Ot8uv46Ud4utMvpKEk8eYh44zwvO+LP2HEGX0VJMRuRrNlB98kkFgll70jxIaR57J3h2bRz2vrOf
UnfjBNO9EP2DUJw5qGhD1j3S+nyEXfnTpib7rtkY2OBc9ct8PXbNTg7TU8ZjZvC0hMHSV/FtUnL9
HfPk0Bo4kdy8JDjIy8YTcOKvBqPAjLZXg72cNXX2Zdnjq0Ku3NTYJcCLqZSkHz8YY/SiKFZU4YVr
mVfpzgrLDfJx8VlBZjli+vXNMlz7afIrE5Yasq2yRwO5xZUbnCfXzr7GHh3U109do+9RQjSbZ6q3
ulBvY2ZE2yrB46yTq031XIbTGf0VrUxdck/hggzyC6zGNuuwp3TImkmGxR52wQiorAJ/4u0tjb1Z
lvsSQ27ZZ4jYLLAdFI2ZDtGERmqAcp9UcNx8U0Vf7kY3vpgi5w0hMatNHyV1ESawZB9qF+/06J+U
W09ro2PtxMjOqBRYipbu1pveXnlEYMX6n0kFRvM5JCvDKKC+cqwX46dbqnLr1H677Ug0wHfj/wHJ
u5ZF8FNE/j4J54PV5OTz1zubOdmKvoezeARG7zbdQnnP9DRlYn7Nopl2icVMvnTuDj1IFFifc2ee
dGvsSqN7mjNnk/UZVYnpHqvIesw8DqQiyv4ua2Dj0ngMy5keRSYPjGAPuutPtmJNDt/tunXE2vXj
nZF62+WfVjFTXpndEhAyMMSMQW+0GboSxmLaemW+HXQZr4zY3yb4GIey2aDhQCZSIRZ6vPZQ+r1b
nuZSv9ZukyEARvcJWavqPoK4+Iqm7k4Rz3p5NbLxN1tIKiRGVlMm2fAbtOIwcLiLabiY4ETgr111
ysYghN0Te9Mwn2ouUwD/h2mud+wXQj/z8chX1VNrxe8muBWW4UZAQvMs+ms27O2XN29ujJ0hebix
D2+yON+HFvJm16o9Xo/HKKzXYkzXAO9bpwtAooNHhO2vOTWefTo0Ta/LT7J1pwjTO0KD1PkOom/r
NIQSmG9zYq9ThpjIF+Zesv0GT8BhWOrekHPX6Qqwm/AJK8baHyEbhXbcrUjz61QomIgaohBp2s75
hZw/sqje5EG9n8iHmGvcTbPAIqV4PfGP/A15Dgsq4LK3ChhHlOcK+h/zWJ407wwQjTUdO2CnosMC
kdPJQk6Fxj0c67OW1XoQNCjSn99KA99X5d4CKnMvbff4559HM95Fds33PIe/kWG8ZDbQBAiSWyHz
eeNzl8u9I0Z2FPFWFfZ2sMx94wfb2sw2pEWtxx6qlQp8E+v0QIbHpbXNdR1HFyOTt0a1+zhCmU3l
iQr7VjslsE54Wh5aSBxEeP3oUk2qpts7aYt/aty2nT0x9Y/3uh1ep0wfIP1ryK9+PU7FGU/wwhLg
dR6ARNkymqSHRqiXEE/3NHsnbu9N6NH84EDCoJAcR9vFrBpUjIR548X4VFv2OuY7Ep3kFEi2PiC5
Qn4cfHYmDBwNKbd6rZAfhWy99VDgOc4MMhPVXoyBuRodtVlunLF3NkXbPjfmvA8i+0XM2QsqULZz
LAf9mcgUtKj0NAlzA2Ae4p+rbmGhyRZo7ffF/BqN/guZSQeijdhbxlwz5YzkArO2kF4EHji0CovB
qmPrHqpNtgqHkSiz6cHS0Zn9zC9RF18RD4a1meSfRC99tszBfU/dpfDeZM7i9Br5bc2jrVf20B9t
Pz77DBIFdxHzvEse9w/cS++qCG9Z422HpNqFlv+BRH1hk8QJGfXHLPPDIJp5oWn3M4Vs1Di/QRah
YvbtQ5roXQR92vas+AJDqNdNiaEcbZhUV3BE+PTl8KxbHslBYxtDBq0wMkf2Uo0U6+UPHO1M8SpS
yiLJvVJRLNxRtx6q8hKFGhA+RE/oUfDcTUaVuVZjdrS7AvXRhbk1/Vs6q21VC9hI3meb19Om4bG8
Apr6peGEXVFQ9etwvC+CgR9iB2eVTTzITZA8Lh8FztoBMMF4sHW8wxXSA4zgNxDdl4yIvMNcIEzO
eduXf1shj2lNkmbt7XzHoxSeWR+hX6KAsYejGGRY2K3d7tCi6RC6APEWb/EMvXHY+Zn1MnV4nOzu
GNQmS3s8DGmOtzHt6IAeXjCQxFvYJl5HDch1OEW7wJjho7zLRM/eyStz8JxMpeHCjOFAbkUPpjV8
ek70Wodyj++BWIdsz47Ab2gBuJZmbeTxvszlykq9H0kgvlv+WaoJkQm8J0FyCjjqeDDvorwjzzMo
7hogle7A2BhNk8OL31/y+crlX+LXlPbGysDVKABMlg8+mua7coNgNcBzqkWgZB/Fxs/Lf8pvtmM7
AwAW3sY23lLI+Uuqyz+6JHFlDP2t0WJ57d4nlNTS1dkpFk5OyeodaJ/itTM/unwogUwa9soM8D9y
wOiKJJi5QPYyXFutwW70LH+tJwztxpsEI0L38QEMEX+AC5+gmXe5Gr9LP6GLBy9ZxSJEtMj8a+Lw
SFby1Dn1GcvfqnbjR5e/FA/8qWpAuDQL3pf7Lucphg/87fi4BMqVC6yiG/ejYVcCk2O1FXF1njma
+KwfzCJB3C2+KY7fyJsMYWPtbzbL9k2xNfCuqNjAFWyeuX73Ca+yCmEuVdmtLWdAJofD4stypXWK
UheWvr8nTbZrZ7ENDHe7vG2O2ZEf07Cwu3oI4+rLbHBPLf9i1hkDTe5fPpifSPiXmRfeCNsH0j2Y
+tnbmAyJWDTUh2qL32Jt6+BswKnEg028fXFK528ehKXH+lzuvirxDk1lPpmFfPZtd5Uyh1/CL8wC
Baa2iffSm7SeiehsMh6NMXsblT7WC7CegPyCCpywcHdk2k6c+Ghji+e+CGDVvP+v0OUELUZVr32E
tbLk2rTN00jPum6GtFylpvoei/pcsFqIjoJxncP3JoPqJ6/8f2WAMTljAATc7K10lDBMhtaF95nN
SO4cNYqzA++8r+QEPOxB5Y14I7hXnWdTTtemYEFHHJTOtqjN6s3whieKmHaDH2k3CPQth6E1U9K5
3bfAMNhep4M9G91Gdop2mhzGSVv09YYJqTmDkDCFRKTy3KMVh98LsC2yUR0KNVZ7VKK3Jms/Idj2
kMEUQOYq6OO1mdLklDNuHVwlTglwVjL3WFfhtISHQJa1YFVpytJVEm/XtUNcyTCSj1L0Dy4FzTDo
5y5tEXXY8OfM4ctU1a+5jebdygMmxD9ONOxKdt0zwybAiZ06uk9+ymTeNQUlZmFeNN7GdWSyFkCn
w1VAwAa28VRielqPlfsycvBPNPN1IeneGPJgJKp4vuUhMFGaS0ussolONTTq5g9/PnE2HBwU7Fgo
yKU/hriERvqHVUZhg7/kiVjS7xGDFYWNc2OAbqxSTTDRlPzVDrqzlf7oonqf/I4wB7s9pFbzWCaY
/lv/xXISAbsbH6CWKQsrdBjbLi5yaoGsm/lBQBzOs/dsu+JxxGOyMlUARtFRF2L/gt/lAcRoylvW
FecsUO+5NMSxMvqPusTZ3g20OhgdLhbnBIam7NJQwwRzvx8NuTO64GUs+qc6K292b39UfvwaYS9j
gOcRx5Njp6119pt545fN0xiK5NfQ3nbpU7i+UQOSDb36g2xnij6c1rZ/Rx5OsUF0YEpUZAjGedX6
q9YN6Gd7+6fEt1DY6jw4KYQ7d6gDe1Ql/QWycM9e98/WK/BJSqDW3sWmb9PSZIr/5oce1KFm88Oa
uS2pRPZy8s/PKKV6g2j4boZTu/NbZufNuNO1bV3ljGPYaTDneXHEbHMClZFtdel11h8jWYSr5WRS
FVyy0754HrIMG2/9FRvh1QbaMeL/Mnqg94AuzSm1DMouoohBgExzg4KSbWffuEbcvFNsbbw5UdtM
zDBnfCyd17ogNGN2dg1oNTMHD3PDOTvXPYDa5A3YRE33kw4B4clI/5pFccZ7fo6z9Mscgx2j9otF
KDRXI5vBAxe0Mn53e6jb0AhwOuf2AzboPTaxkDGX/0EQ9tEpZmiZdKTBnx6qFo0bw0nYeS/uWJKT
ZvwxecEY0x4crV8FJ8rIUR+PDgY9a2YhTrrtG7MGR1dH3y5PasD3npAvhCK5twPz7nfyGWL7Tblo
8rhTrlHc/QZpfppGZFX+iVencC42WS8VdQx9UEx+S8gUh13aLnrA5M/It+T3aCIGsqRAMg19to44
7npge/eiMoopuEfsfVyBkzdb0LC/XqMpWSsgVLjnuz9XL6yp+Raz0IA6OAl0g8Aj+196zj2JEtsu
sw5LGdL50Q9PyzYR4jwaxtoeB2Ial+cqFOF3FnA/lfFziZ5hh8Wx8PJjKKPTYOO1I20N0vhk9d4x
L5zbVOP0xf5O8glTismJySMu1lmvXpp5IILLvxBaFq+9POipJId2bfjlvUxqGN+se8G/jAg6VPtY
ZQawbAdbBOtIe5/9WZo/T/lPHZJLUowv3sCfz/kEIfDrZyCSHlAmw306ZVJ6eMFPZAdB4oTeS6yY
SM7OVbDhrZrch1H5j5ZdPLRB/zLE4UfUjppmrLmkNaXT8vHaC8uiqbeToGQXjjouPz15FfEqtQm4
WoKh0A2dvt60TNFsil4Wrn9ZfKNynJ+7RN2snmQ5opoi+hFWH++YNZXbeQiPVHqPMpWfZhhcYwvG
0GjM/4tLIiDWaVc/VEF9WPqjiSrdZfYtIvViKuBSocpb5EwHkr9Ogy/Z9IHQSTXehvaFd7662Q6C
XaPmZG82sOOtxdsckea2dd1eMdWp843VNNVDABt9aFJNaI/oui1opv0wxn28l2aWXMYo859sEpVg
c635LWuokDGMmUc94uneBZYR/yGBAGOdFEG+qccheE9wnvCwxH11q0YOm3FSR9FL0pT0ZBLVFC7d
jrwJIGetrA+PE37laXHrHZtktYWotMffRIL0KC6FRQYwzAYCkdpkJiOFt57pt80JZsbjbxhMyMjt
X6+LTlFo+FfM+0zEAGY2WYRZqR/7ZyJul0LP+Xaj6HkoCQ+TdcJBVUzuqUi79F8dsm3Eo2RYL+M0
zzQjUHZmI/NA90C4vDccRqgPpjbJDwCuPjtkpq4qmv/ZLc91SAZR2sZ7YyJRq6fJXn4nbrsP/sIM
xIvgVOTRH8SODxb0HSRKK3F3yljJgcKojOJraJJ5IIvPbEgxygUqWtnkLOlefYe+e05bnmF8IUCp
yfRWjx1bsozpqxuLA0l4Z4YSDz4se+IGvzpQn4UcHkjs+12kbhHqN/zyVIqKmALdvsJ3xAeqO4rO
jnloMibvmPLfAAdJtnNLWOWcwLOh/RNx0TktI5dYtH8wRDIZRK6rrGd8+Meh8W7YhCDTmh2m+wuE
UP//lU4u0UuSRtdBks/apMN4YYnrwR/IqoOeeYzD8WKiyeaq/zL78ZujKth5bXoHOrhEkFCJs5gD
po2spyuDwWoNh/Rj6+xJdD4Ax2S3ZPH4W7CCx8gw+z1C6ucwO2dySDAx4gBiCe2Qbsgz2nYzFz2O
xi9RZtcOrGKtnZRBXx/eIekf40wwsWc3GxmJ+uQlE1QCSQObzNCfY4SpLQvCvxULbpnt1wsCTtEW
+s1z0YUV70JhgQTSWCu/JUywq/HQcmyvPBj0rSvTEjhEoXh4df9EYWbtjaB7dAWVQGSRU0nkAd+o
Q6iHdsV90iYDASpeQNOTKor30YhJEpzj8Jj5RXOREuOOM9mLPb2bEL+sf5Fqv9rZDh6HrLzicg1O
3rQ0dLC/63ZZFlUKyQiTkfIqnFnGmQVDS/vpH5vGJVRDlc9l3vxosDWI1huk4hVpv8DlClLnzswP
E1DpTTyX6mgMef/HNmdz781xsO8r0/rbx00ZrtghwYdmj0gZQcOooQCJlXVY3lOvNPdhJT+kJN0O
wZeqNye3R5LnuiqdvFxxG5HPE8UbnQtr7+f2m0X3+2ZOPIYGFpTEs156q/stEXU586r4JlsMILIy
Xh3tmP/8eCr/OJAEkCaE3ZOXNsl1Q2V6YGMNBVDgPSUjx+XQu0R4JNZ01IQQrfg9nFxGS/ZPHj06
ZUawz5i/2MzCKBkrVlQx6mJbMjObyUEeNviu+rnsLykazUvvBeMuqLzgYhYYn2Nnqil/xWlmkwmG
yI5Y0YDp7TWvg8daW8Q6ZFDctiwwLYs0IpqysiJgqvqa5hTKc++SlDfL6MbLkjN8ZpXpRK0eN+Nf
ZB5mJ4MMn/GHM5tqQmwP+SC9X+Lw3zrd3DE83hXwA/lOBTyEJknKHBl1hF36GtUxKSEdtUbbueU2
JJacsCMUBPKAh32XVj4dZfjMXhpySH0dX6WWX0Xr/GM7IzGtvQK1N+12Vfqqfnay/nME0vDc+NBb
c8npQUFPV37O9WyvBpk+DBLLvR4wl+OZLXedG5On5bXMMnKvWQ/jaCvSwvg3pNVCk8XiiCp8H2Lh
glBXL05hz+uwpLXHfqTA+ZP8yhjeObeD7XyEPvRRYqtP8BR3G4/jXy8nvy2l/sgnpnPjVOWfUz+9
2nZ/931ipLwmVx9NmclL7cBryzBmxFYxx8zrsw0qf0RJu9tdkO0j5Zx1ItuIsxyfRt3D5ViVyKFY
gTaEPRVk4M71yaw6AG+jvvR+Jpgyie+RruomzOxmBODWRlzsFTjbCgvnv66vfy3d7kn3UESbFXe7
SGn/LHJkx78zRwO9yEDrScoY99JKMJWL++w5LtqHtrHvY8ElInpUDSyOch161ZeT0Oa6XfeY1B0x
btVvF5u/wJvBFgWHXDhh/C2b+dEosqsqSA1Z/keZVtSClHMkCT1S98AE+w52CQ5qTywZBnbLm+FV
CwdEuhr1xldYdoiLEV+GX3TzhqSb+uwkqdgE+KzqbDp0MTQXCYt4UaKO4u8gY7k3x8YvQSvCpzRs
0iMaU7JossXaDwPrOwxm47GFYDv5U5D4GxIq525dj5xU9NMgd6TMNBsTEpwVKBh5piRM1wFkxbmq
CqYDo+t1WEw1WyxS/EWtZzgXhz3Nej8PsXoc6qz4KhrTYuIGwMk02PTNnD9vwnIVWgZ+eCZe1Ydp
eMWJre7jL3FbuHU7FH2f5pestCfXUPWLU8KKzjUwdBNa+X1olV52KYXEyNqdibMt6pmmeal3ahzf
fNN60kDxOOn5msf+BOxd7bspMs+5E6QPbE4kD6UT81OX/o342xQwP4X9LbTR/RFjwzwnsOMKLqA3
6xZ/gg0ELDzTpj21+I8gZ3VyPaagxVoPJPkRyPNeLEZQ/EpEC95QQuiZrEGLI6pAvo3tmse3JLaH
e12m1Q0P+6vQLXbtXBfwZ5UR73QSyXkLBz+8S6S3CiJ/rYuQ84XsKe/fqMzglowdhkaYr+CfScSU
XJNfWawyjhFSgNOhvbZF15MUEpkxmTeIIkYJMOs1ofrWNfqcFdNV+4Q13TsIAwgxYb7LyRhjdD2X
PXqRLl7NrGFUk4gpYmY6QL3hvoyIU2D7w7uaUvPIEkRnJWc9K9zhZnjIWCBwJD1BHwTh8Ei6tgWc
ZEXhBnNjcCIIeiS0pTEvsZ7wunWJ/9sPrb3g0JPrc+8Z9j+vrTme01zibBto6jpCqHM7HZ+Yu2Iu
UJh/pwnDlwEBxVgLA8NTUiBHTEaITCCE/wjjSG0aWIlLYCd2Nlbez5TylgRM92VoA0aZv6Qo4sFg
4ifQrBQ3k4MX4OyiAGY065g7h9bvHnKG7lJqtatK4BA1zNNJE4W64lMNn+Y5AmzlXD5gbve/BjVG
D304yGOJ9rWO2EbEq9Or8WQPc3wycdX9uEOMUuBU42E2S3/tzxo7dBpET1PmpVccr/PJxg92dqop
JWyum5J1bieo1GCVH9h2id227L+dgtPcNFVtH4ow6jEo+OQpZ4YBMDbl0RKN1n7gU0QPdOgi153v
ZrtQDfk14Sm6YhiMaLEC6e78EuZSY0tHMQ/L6Socj3Ain8L95LiYyR/nYiKsP1F9TSqv4/7ouTWO
cqrDp6LQeseHERHO1HniGPQTkEwkrfQkBPPIdYSljEjwcijgTvMi+9ZGNWFNIhRwPQ4q2U5Cmwyh
DCSA0J57uASQtF0C+3YTfsn9kCJIvqb0kqRjmkRusquy+wl0TTtfmj41zjj56KS6Mso3FSVGsKLU
Yk/ClNn6Ieh1Gh37EhoJsgy+qSHTCEs8qOyxq9JivPV1GglSKr0xwTfqhgyZKlDT1AgWAkksqH8z
RWiaqA4ZNqzZsFgUw+lIQ58FqGKdsdaeypj+jw624wIHKdNwfRGzi1CWE364NubQ20Z1OI+3GW3j
KQLbXdvmZIJUxKnc9ak/qr3JkblRcYvgHHE0Ka30kxDaeysDo3qqAiN/CR1kGUCKal+N2v0y68JZ
qYwVvA3Lo26CqOdtrNGkKsFs14lH6hYeSu9jIGrvpZzJstNzRFaMrv1vCf4cr6q+VYJIjtnp9h0X
I2EKVpBtMqdutiKgQ41UVkcPvmjLizYTckba0CWet/anNczDsgIhzPCs4KzvQMc40MYZ3UYGQr3b
jle+FDQ+mO0rrGfawgeCNeAyGqEJpUhuTFNP1dbucVvg4POISNHdqQdjJwvM7P+QWBP8StOtHgmz
Jc2DHexXJ8TNV9R9vmLc5WyVH5hrncp65dVWvXeSyHzDlDLt+TCX/A8K/KYEkFlHpLuv8JUiJ2R+
y6EU/jZRSJApeuqqN5r8ygLFUT5Iute79Dw9bbOQaDBNgvrOiYV3t5U3fFCDFI+hRWo6Dmb9LCH8
mAf7eF0TCcaxw7NSpFsfjHJPZpb1FXP2XOMKd6InZIOSSnrRlwtDtHEY458Gl9T01kTDT9BnKaJV
cDd8nV3tNjCwwlvl2RKp99jkmtQkrJF7ZwDSQG8i8YKioDnmqeE+J6NTnc3WZCcf86U3VeQp1Hva
l3uZouy4htFcDCx1+SqscM0NeON/Pd8I//W9JNkE91R4kUKSwI8BeqN99lE5/OBbi2y1u0X+DTrg
mGiHKewxaPNi07mF89fvTeMJLwNx7pnXb1ITqdRD6fAPQaxwSgtR1jyPWOLcmdZG9BQbO4hre0OI
HgBzXTuHZATerE1yUtwai6aNoLCzcfcuKyrJKzCV3g9+XPxJuZR2ouGwT8m5Wnu+JK7Mx/hgYCQl
aLRqjHDT2ky2sK84mzqAIouSnBmK7SJsLCMYb2Qtekmp2uDlS9oPh+3ud7P1k/4QeGq6T8mkDrmG
zDgEGYl6hNIzRrQ0uQnzEGHj9AbZ7olRG7YyjdOHKG3sXyI4MJJmqfsUmHP8SDRAjSVTFXsx+AbK
cT92Bz01hNdFdM9QHZ022J3gzd2P43R5uatpil3oxt4/wSFWl9lvUX2VRyp6VjOFq6fu1ImU1s1h
GJcK92fKh+5IKhfluGDYyMoZcXDdjvmwIlCVba/F3hhIPfUYYt6LCd/bmot98SuO4XMtw68MJndh
TsznDE2FKIxqZsagR7FJW8O71RlGfr5kgl762d44WeTDyepftw+LkzYs8wKPa35kk08UJC0odV+V
0RWsUszcO68w6o0tynCTxsu8f4i91yny+hd3mF9ZeJ5fG2PomHL5xbYVWYBSRPjoJmmC9iXMAuY9
geyTDSmBw0M1Glh3rPNSqyCLDh9dyJDWHkAYLLqRrCGojj0Ck7EE4GDPGs2nKn1zzGDbkHwfVoo0
8IiIP/dPLRs6rgByr4wCKullwp0lb66RIUg6QO4ZzxoXVyzNnTf32Pf9nna22qA/Yu2J3XrzH0vn
tR05rmzbL+IYJEH7mt4rpZR/4VCpqkEHeouvP5P73qfau7vUSgMCgYi15mJd7ZBKMvoLBb+KnrHT
9p82w32WKnzGNvtJ5fTdk/Ywu6O1crW5MqgSiORCsYVlczDdtRbgt3rP3Axxc49lcnGZPCGP5ox5
4B8Bm2ated7Wtu8fwqw++Ub73DURHxcMktngNtjssrb+U4XyLpgyzaLFSxas8678TQRuqyr+jpyA
0IVBb2L8GWxVXJ4iYgw8YCh4NDctd1NVwpHOJ/sxt4zGo8nCoiYfTNoOOgsLTkayKOrpWJIb0Vsx
gne9NQmukCzK3D3j890NMjmb03zWOUcAoHV8iPcmuE4J0QnDnwK+NVHbd8uqUeE0F7P/6NUHV5Rz
noSbNGEGqvyTFogKU0UrHkgfkl0awXU/L1Li8dWYZi4aZW3v5rTFyQK1daUbtzk2buA8cSnIASHL
PljPpagukyYYJGPaNlBEoontZRw86aKmMSPJjt1J27B2rWXqDb0oYG2tb/11Xae8pxZVrVkuZSnG
0dUg4WB0RZee8zYn1wF+KzZgeBbgr/BJN0k930HXpYfADVrsPWn0Unlmza0sQdqUVWAsRD8jFeXJ
XlVt1X4ql8SGjmqXxNFuvuZj2f14Du3iXGT6WXtGCXXadQgBMGmtzIZZ36SrqstAuNLzBLoKVVtH
p6YrEGgLr8zekL4D0vK0foudskd3NdVPcvDSPca6aGcYRn3ogGCs8gIiYbMQICpX2Mhhi/RfovJu
R991Xgct8XNpB9M9EiNHmMB5qlE+OJBie3/FTO3b9Ac2WYDd2c5oNUoPArbNU0bYxxbQm9gRS7Vk
B4jyGFR9hyGysfbgYQ2adriRYgeWXgz2/ewFwIU8X7mnRhbSxEoOrjx1/fAQ57naFYKmdz+G1Ys7
ehNPRyrdb8gG5IXYKne+6bNbG3BkkoEsiDvtOP+q0R0OgEqCNf1vzB7KQ28TFiPndlduRhiUUE98
j6bKhCUQrSoyTILr21QymCyZxO1d8KsryipIJU7RrQy//xps+k4GjrctKag4v8GZUOKzsuB0Gtaa
2W+861UKSFLh60wLeqC50Y8wJ/C0lVGTHQPRwMjIPUlhkySTRrQ+YWbopNZbYfrtEaO0fyWmyvtM
e5X/FKz/neqYgiYIut/HgOYW71h/RhC/8UCXI1DrZK62gzb+lE2esXO0vxa0gU2KTxv2u40aKm/v
qgisbdUgiA1Lq95WBjNl0Vt/6BK2a1TC7VYLXx2D3EOg0lTeJkDsegOGmx6cySRWxExM7M6q+MBy
JZ67aqQ3yi577HIBJtpgeqXCODqbHIs/fWrW63xGsoAyGUh6kLoVWmAgwRLNzap1W/McOZR6RpIj
n5qr6rkccvu96Tgu7Ai5nUjMv2ZVFS8u3DWiYXKfSI8hXpeeY9JqN4dXpgjt0WRQTHwAl8/Bzcqd
bToG9wbASr6sEECGbr/r53HYmNjsLgIf40b2mAwHTpIzXn/keB3WSssC1VLHznhlNedMZzIiLbAg
jadWxKQMx1Ldx0HUa3uSHoWLG+2zuJ9edJIBQhllvJnKAimlQD+lgqpYTw6VmYibYhuVPqZZszEf
5VSl2PP7mnjk2UBoVmANh5k37PuWsKCud8R2kMxs7d6a+RfM1/Xs6budZcbfsM3b/ZjU3aUlF2bH
jNK8RWmOfpvbwRnAAQodl+lB2If9jfuc82ojAN7GcYOiMefLaKxBfhuqKN6nTg43QI7WS1lxKvhC
YKe1sU/cunlwNvhtjZciqoONI2JUeyGIPDwmuD7chvKmMuajoJe7sWo9neY8KUG5Is8ZZPeZhV3t
QvRl8pIECA75JiNna2XZgKXOGMpVNovsZneduuZRWyy7ZLlvqmRRoVjNOowIzlHBSJ2Hral8EXyt
13GO+3+N6bLWkYGrd8+k/dsNHYAYZBdrnCQ2iE3dNHCrTPuNCbfYyV78CIq4UwfY94zNH2eQAZzA
KCAfgkDLt4VRYUZyceIkSUDpoA5lHXFNQe9LWYlLYhsNzY6OEobiV9lNO0/a5yyYf2aPtyUCCtnC
+U2D/t3hg4rKfu0AqoEkuNXMtgn22teRgvvj7pf/HQYJD6N3SLzvsvHJVa2+aLzQ4kVuMtfmG3qP
jYrCdVtep3LYVoAHkPH7WQIWp8ZVNtDxm6+GVtALwg1mG5ow4jzRHwITsJo5+ryAPn0+8WAMT8uf
YkYTnKCTTm3R7wGVokwV6mTK5G2o82suEVzZtvkliQnqI+eScMKUkIE0YdSui7LXMLd5O20yOLcr
KZpLxZbdh8MDksdOhAVKZ3nQcf6Y+YEs60+WQ/VatuG4ajGc10mCOsClQWA0d/RseoJNNbqIgqIz
jJI1DZY15fQtMewv02bPR+vrpQ1WFLyxVLpsnASR1b9ZLWjTkV80mdvUyncRiMuNYZYPxiqMrKE5
9A40omst+rWdXOsu2INGpOsXPiLRI2/OjnYCI79FRwM2vG0J5itx8y1LKMHYaqnkjwGhchOiFpeR
/k0GmP2hs56gHdMxQLzRZ9jE9MZyoWxp0Ild+z7quwejifnmh6E4HNQttcat5UTv9sAkRmcHwzEP
tSlPRhIe6gkfRQfMh4b0g5Ce4cifrt9/5nzHilcbDUjtswQQ3rLuJLVf6pqwjkJcQf7ZmecdZQCC
1d8u+lPZH6WeNuBx0VMt+uj0Py+6I1m6oCkk2MMEHokmxbftFasod4H6NmN91iZ9tQW8CugQWxMs
MKgYq9DhTcgU68Sw1Rg0l2WYmP5jSqddJl5yuJ0JKzyw2mMwpz+BMmFpU7OObIgfc/ljyGY1WZ8Z
HUqTL5eUmYtH0AC4QsSzkmYPe49ryHPHuHceFBRYdm7UaSK5D6yNqRAXfpPPv+0MvQpr1MzjgH/X
JkoBXeiIKNsPt6Cktx64By9OrwF+crolkJDdyKRz2C+2xGoX9ogk0rJ9C/r8wRG3LfthW+PQ0bK8
hUONxqJmcSzO+yC74aiiWM/WTP679CsyrM1czyYIT64SI7yx7j6OyXs89iQziL8YFY9QPT6CKrXZ
Z0xWv78x0RCVSMB5YMdAHPy8f170bzFR90yzeRLLXWpMe0sKNAKkz0xiQSYZ6zEOvrKx/i5r41VY
c7cde+99WZE0HnF48ldnYT0JYLgw1vehl57MPnCPNWKoJp8fvf9o4w8TisQqxrds1d2HtSRwTnDd
JMqxp6FeECyteiMWl5CAhNhNuTAHMSGGG+0hsxt92PJzxV6LVWYykabi4PB3E48xtvj5nIx4WElW
oUALo2eopsbZaW0SekT41EIRCpyUJZWmRGo7b20mb/OAeodTYFekCtGtulXL+qyN6MI9zNoUDnvs
JCZMY5iQmtQ9hj3x322NfNXlvrIsBFt7T7mePokAPDiLoCcXgBiMrl6kQvkC9ED5g21zWQ1pOu7J
gn8luQBMUX+tXR8tzcRktELxvinLGP1loxgbqb787pvQfqZ8ng+x7RXYC5P2YspBUb1xNbNCbhXS
gxoeRo+OOqnStOcXeCmcDRwwiM3FWHHCOtZ7TPQMeaS9MW9zWwLNA25OMCDy/dLr38DwXKB5n2wt
YYk2+34GRjKIE/ItSrSgo+OWTyT94aKmIUzbkVsOC354Ukn+AT0NzHzSFjuVsg+q2KB+rp/DGc+9
AgKxEZhl1h5z430l3WvTLnV7jDaBT/xV9vgFiOiibunWSVn+xtZEfgQNQNbeMIY7PhuMyUO/9zu0
gbbynslP5l4HIZsIGUT2sUxPWH8exBisCPx7lJIsKtIAUGP8swz080mdXTlXMCzal8YDug0oxGZA
4aGu5KZM+AG956BDgqc9JgZcUHs3NdYeznKidaYvJvJ/PJ/YxAgEBsl3ZbcOltOxRLW4IqLmX8/T
L1zadKGx2KUsFNjh1phqNophN8kROdHg0T+J3yEQGOtJpSzo5iui5w8C6FTOiDN7IHoN+0Gf+WcC
D/aZE1+kGT3R2XnhoknrLLDLTZ/Jq5y8XVC3HzrlExvmDinMWG5rdozSLNItluZfGCIX5hUbzVfY
EHVCf+eUTy29T/tsUUpDH/oUGWWHMs9jSAgf6WH0wrASkQOB0rZIrt44fITaJE2pEywhAgNThWrd
oLWY9kwPFtSLO8EfYFebLIIIpraV6zYIHzYw5CYlRzMMW7kt2TXgeISc6NVEipNFY3qWj+VNgORf
FE3j7yzMM1dzlmIO0YDSdjpyWwQHUAZ7e+ifo2G6KF5+0RCYhFp6I4PxkXTGC2iZZONEM9yGkTrW
kPZKOYDxDHydYYk+v3Dpr7DnSaDOXJJx3Bd00MKI1IkGQQYJReDmU2y061Y7OOKH196ni1qw+QwD
EK3Qe3Iz5kxAB3myywHInOTWUTWvVQW2VUvjNagRlLkoJQY5EseSDb+Jx6TftMItOXpEp3gQayNV
X+mMghadEdTWUbJ3DOuZiMC3eOFecdzt4wpxsLLqNRTLjklUfxXI2D2TC1HdjLsJ1JcwjE+nn5Ge
d/4+5wiNuds0A30MW6CpriUmjja7m/RiFDtcSto76Zt7OqgEj5ZvjI4OTl/8BkF/9rmHD1a4lHps
Adzfxdpt/Qzdo3Nm1Sqy/oq7Qs2xHvVYX4NmtLdDjcu9ta2GzqCYt8GiNQxC+TkY820uAsZS+l9l
cyGctFa3GtWgQ32Y4Yok9fBObDsskwZzF8dH5aU/JCu03z1q77Ms56+GcNU7HXYf16R1s73unqrG
OzlkLX2pZIxe7cIB0xRKpJsS3Q6gcN5RRIHk2DE0gAh1bh90aB3jezSD7e6ZzAUOxhcDaRDDZatP
EKiGwcssieTSGHm2ftBbq5rwMejJ3MhjKODN1VVevWPiUgJw5ycIZT3lTgrKySF8UtQ8mPqcW4Co
a5RqqzDG1aQcxqEFZpsgWIh3lG80j2sbXSCIxOX0YJqHIAbwzmB360iPoJEDBVzDtG8DY7JtxDdC
ZucaQc2WC2G8IgmV0YZXiJ2Thf8hufTX0hEFI4H5Qn/iTWqTPCNd8I5cPCGQIz5L3ANNJ94bEAiJ
bHsU5upvlIx/2JDiuxvbL14dvhMF+0If+uB5ttjpEDj2EItHHFmgAaxNHYrnHDILI42DU4fgSlHv
zogKOxkZq5xQoz0IeONa2P2EDwvNtYUpgNU51Mmd7ka/aaYCnQTDBhskPjEstIhDudd87CJEQ5+i
1lq7bvCNfv41cNtnNXsfS/NXktCooMRjzYbhmarsqmie14k+Jbw2V4yvQzKYK0gghLGYycKfsO6z
s6C/wu6jyEJJsw0pVTdy4KX0RUWW7sEO0YUv4CQMeGkChPBFmZxEJKjF4zd6Ch6+2Nncdmbgw1Aq
XuzZBUZhwKfozJ4BB+Alvlj1gDtewLSaGE2XPK1NfIgm51i1CdeGYN6anVNs6Xk/J1b9jB45OIbD
COylBlsCBIXvKPlNdPRdhO53HaAWr+vrWBV3Zxou0kPh5wz5QWrr4Qd2/yMS5xWS3nbRkbpB1R3p
FHIrCG6Dml/GhjRbi3g7MRt/mqgdnkMRyM1oZLcqa5793Ae5b3BrIn0lNZ7T3BxXCTPYMMu5f5Jm
uddg/x1jvGWuWR1amzFX8r+/NJPY6cq0ObJ1cyVIDt6QIE3uEWgJ3ZYbVQfpYeoXGHfOnLSS05Yo
B5pHfcuAdML+RFZw37/7cdICSPTBrhfv1hh+IMTazmX0VtZIBtnX3z2h7sgATm0sj306XdGtn2cd
3pgU/IiSh6MfnJ1W8wfClj8m7Y0d0/kbTb0N1m6XWVUKDQdRXpBZ2wzErXbcU8yttkVbmxQUMXTE
GeuunVBAXeNWmpDt4i6tDUtYr01LvVUTjhrqTZG54ZJ3vceGX2xmLyX/jJwj25Xox0xmMVL7r5gY
//MFtbyI1qy4k58jwodCdzdSj6uwAS1wYpxFFz4GOWAyW/XajEm880nK08mcmG7rINuFMXfpsL/S
o7uGWXwMbM31HgGw7GfoYw5pUHL4S1cG0kLycJzsjLDkO8a6tCmb4rOe4D9xC1CqhIVi10zzBLha
jggwGP+ZJflXqzD35vVkot2vXLDynvLNg5w7AhJ05x46Z0m09yyoNwRIIb7KCxoKA737PGTWVJbG
zsZ/sWMcibCIEvZWGoUJ4CSCTOdFS19KmDPqB2bByWjWYGILm6tyzcdeIBs6ev+7pqZ+wACO8dWn
nQHAlSDnUGSEY/+MDEzdmLJLLFONana+J9vDkPkpXigYfOsxSsw/jVtiHetjw7tzuhefRZH5iC9Q
xfWEkiOmWQBNZUkMcuq47XrKQmeHORKQKjEuE98Lx0KlHZjzUdSv0WSjmhQZ/S0XLrdn+X2+jlG5
bLPQjG9xO1l0/jr7pU4aYx/3CUxxb/KP7gBAXs3Uh/EQ+Kcx6lAMlWZ+MeH/HNhuxDbyQrROgy73
aDvUFiGre9GFAaPEERRL4zKJMAD1k/bq73QRA2B3mqbd8J+viO8NcDC6dnImKmfckOFBe6KdXEwf
cflZdTV7H8htauneOLnpTNhyR5rGEtW8dxsJ7tkPAA15vfKYWephb3iMewGYozhkMr2Li1jfy44n
rzckitDQNZ47wZ5E66ZhPVndNoSltlU1k7HBoofOFCLe2mIgmFOwUYsRtIiV5h72MqcG9dKkT2M9
/LXBFrC6Uu/gSSNyNi2Ey4e3EBRqqAcrg87dtp/z4Vw5dnBRxojwIg+Kp0kXyzbu0NSIdVABOQe1
uuKakn5OXhvs2Wu6/ZyGetsj2YSdz6TPSjlL/SbK99IM/7mcR4tjt+Cx9GFzoAef4YfEPw6ziVXV
iIsZCQBozLJ4mkqGEFO0zZZxVxdyAXaPio6ZwXYHQfKqgva340aEJiD8T8gK/qrXHLzQ++rG9NSN
2SkRJJvTFN0J+mihaqByxu0d1cTWHVHpwq8g7tHCUhPZyadqOmdVRO02ANGYGfbd6eu/2m7wOONo
WI2LObGKFpMMxD2WMZ4RwH6m6Z4zsDnIdxOy2vsvgVZ4MXRtmkQ7J3Pwqen6/m3u+wkFMmk1Rnwp
/SXjpmLUxWeBZHWTz7j6F0NGCbcX9f0JvvimcZ2PqU7Xo6UfiV1CHIj3NoEWdc+01m1eoTv/6120
UXHNFbRbqhIlL94cXjKyQq3KuI7p0kZUF2FFx7Yq/8TtWKOdVKc5Se9TSle08V5gNT2NvfXV6uml
Hzzs/VxKM4KVusQbV25r/CzGFH9OHjbdoFiUT5l2nvzKRSuTfXU48zoj2DttfbPp2dVgZ8iKii8z
xCXORuyCSbWu4/rZ9cStGiy863b22WYMjgBAwTC80At8NeEC+6Ptr+w83mt3PI0ZDAFTlwwXjeYo
G/FiF/bO19l1+f9uwn3SBn2fjZJO0nyVAcEpqKv/5H27k/74FJrm1asalkH1VS+Mk05N74EaLmXY
hkv8kQlkvQj3TEPoiXV4JHt9Qud2QlTCsHn4ximyK3J1RGJzqz1zL5Ab70KhGD+rJ2TdTzbtLQ9R
EVox+DmlTJ+dxLu3tb5b/zO+jDfCO5tzm/YhF13jQjmKt7imD/c/lkdSIyNqkPE7ufeqXXI/ePCY
PZFDyMwJPV1Udw85Z/43zRdmUXGWX0d0WkEP1i2qvS+rtI52MYOHsqhWVjikglcPWw4vDsK2Vt6t
ZTxH4oiE85Zy7llF+b+Ptkcw6Ng5sBGYUSNBlHFCjaPGmcmYr4EUdHDbBGU3pXXH3JWWuZUzipVO
+GzTQSOolZxxPyUzHAasaxRYSDHVempC7mJQokhSexBc9md0BzSAuvEbkskDVCap3l7EdrwIWSpT
7CzqDyjxmzEhGizM1edQ+ms7GPY5RJGFnhXgvXWrPyN6OZjPEHNlt146zVkb2JfBNqH6k5W7NBYa
aWZr15mnfTeBpsAEm9DZHJx5W0ClbKhrMG8SqUErFwg51NcTI4avcDLgVOFErrItB8wuFcCvI+Q0
kThZZLYzVz91BuEjsyNWPU2enNHXuZbWthniD+Kk1zOYA84EjoSeW5+1pIq/9ZUOMG0zm7Xc7N/E
ao7YiDsLDFmuaM2U4lVZ4GnVXBwWO4SaPKT78ZJ7UidwGkaSgdRA+UAVxUXAWKpNs/iyVXp3GRVj
wGR65SIsbDLGZJGvrmWMN0h3pwG+DVW1BpqbQ9QQDiajqLo02Gb0lPy6pTovPRI921fMIs//GySD
y92K1n8yQ/K4JbaUcGiSPaLrnY44O2u6mo2tN2aE1rtLuPnTGnIrEAcAY9aRhTnBsaNHmM9bt9JP
jRrgcOYTNMRFpKxvpZAbVIXfGu2LyPGqKwwDA4VCrt6LIT8tryuOYvA/7zSvrxwhmyDP3iLE+nKC
3OUEVHGg/PnnqUttYDr3TC2Bv3T6g3AfqO6WDcVN2gF3XsARRno0y+W2Om850ba1g52VhtX/uDRW
tulMn0qd7FwEPpF5yawO+o4hMwI7mk2KFaIWITm5zH7TONnYOkIYGRxk5h9crkoSKTj5rose3XsO
BvNUZ8Fz5Vo7DEWoXW2BLcLpniub6PrUOrcEiOouPuaRzcyNLEPAy+MTmhZYEXmwdhS3xDicP9J0
os3rBmcfBdhqrpz3At/PalbYJsW8trBvLysUv8G65/WPIAvNEqcNKzsa9TaX7yUH3WC7W5vHlosu
gmD1njvYSTPUMFaTQ4wP9p4VOIegi8EAOg2iBIwvMeWXWYkjUKh7DAh2bIOvATUQ99tXAqKWyHu2
ZELkJ+8DhPGTp6q/UPAwFrPcl0dF2R7OdRKyI3w2pDANqtRPZrLsY4HeqcZQf3G1GfxdfGBpgg62
ojHvTSRLwu3MqB6Es6k72n7kl9CaUeHfxmyZsif/ChIl6eJ5a/z4R2WC+mW2H62sCoRt5dKbDcRz
77QvViPODZ5D2iZo25uMCb6+hE3l7BIWRdOVr7TMdk5IpaRLzB0OciGAaOuxSz4CBzeWP7gnFFNg
uFFScNGouEWMb5HDXZV60WHrAcbSNUcmcTtzLD4QQQDwSglBHqP0Z/ITllNHzhkDSTZ3lPp1njxg
JBwU0a7AxYK3KK4vFmEima88KPHdj98PmJmhum+FJXmXU/GvDWeX/J0x3hQiwx2OMX03huNzXdBh
oTxajlie4voH+t7FVvNbZnr3wKVtSz84h3nOZ+5a5VvYRZdRq6/eNafV4gGeZExKiPMU0qDqAuul
bT0y5UPvWHXFQmWayG1HTmYMd0A2L2XT/i1pjBqcnivCqh/lEjxpBDeV+vtSc5JWuf3s1t1TWMWf
Ez3Yg4ds/k6HwkXjC10zFFjIfdqeEzueqhk4qPlmjBqtRuQLuskowYryR/rpPq8ZNEK/RQyOf5KO
cFlYx7AGph4U4VuHaHvl+Us2UmtWz3aQRDdp4JHk1j9dh4oLVKfcjY2AaET2woorKCv9aEMRsWZg
fSgdiRIFScdACwMYRjI5B38pA8emkKgtfWZspDFd6I3b+3yM4xdmP5pyP3CzJ1BVLt1kwEuFL+ZP
LrYkdsSdHB/2aNOGHRS0k6pKoXfA4WXmaowkCbrt1Wz0V+2hWJ2mTEAZ4AwjkurIogBiVH1S5NtM
P2xjN430YA0mbEGY7WN//urrChnsOL4y33gz/FiCfoGGOnDdq0af66I00AF5t5zE1JXRFX9sx98M
pqAJ0T4NYcIkFY+F4FpNG+eWVPW1aklK8PpbSHNlRRl4sPvhGQVuue6xMPjNWGwaJBWUJH+zFs8q
FR5KqJdOqZMB6h97Uew9Osfgo1b2LF40moIz0q15oU05b5WEEN7Qfzn0vNd/Tuky1urTkFE7akr0
/i6iK+6ZKfRo5e5xqxffAZEIH56iYqE1j3vro1QDRpo2ppGZE3WK8cb7W0v5UsAaADn5x4MEpjwm
vcl0R2C0EKWmK/mg79h7XwgdfWkgBMiItEGrDJ681rLIBOi51gNzfaI3ad37mSSipFzUbWhw63EI
eLJmZBv8x9DmH3ttHIjopIVHznadtjurgfYvUNWg1WDKFZb0J9pDoMdrTQFucMviGjhwZ2W4Sy45
R1AxQKsQ3dGhVGnt5hdbBqE21UEa2WXkus8F/xIsBJESTZTqqG9kD1VmRIR1GeusZdpCrYRHaDq4
kRW9RJiZuFuQ7eOV59LW/n6u0l0wIMjLQ5FubLIH48o9daqNfx1Nnrw91w+bxOmkWdoh9JM7Li+b
khkrgvqg/GUPeWfigbjIEvo8N0h95iIfdkCDI4tKqTol7Qx0qQCQ2OTH0g1DjAxFhWa2MbL3BTzB
HAzF5MC6MNMETgrmNbjEqKYdoNwUeslA9gz1PzzFrZjnL8ctL2xvh5D8b5hcR1+n9yFPdmnfP+Gc
2vixPZzAZtfQXeEHJbm7Tcmb30BFMVa0JGKOe+Yl3OptrhxUEQdrYtzrTvO9lfSc0hyBNuMVZjCt
I3F1D+gwrsl0HZ0ye42LlNmVN/xqRD4H+lFLx7h8MqPuaHfNX9kmj6CmKkEWs8sR+Wf85tBpjoOv
nhnoHmeFmmAcsvY7IEeP2hEq3chod7A3OBqeWmeJhkvoygWX0kk/e6O8umPC5+ntolx8uqp9zAv/
J2KrB3mwycbpyZHGAZzDGSzd3m+HcztlB5q9r51EqQfNKYetthCyx3YRjSYUzCX79NKmK9M3bud4
vYK1VuA5OtLvLIpyVS25A8zShh5YUHfRZbltPBp0WfNGqsrGSv3/LOEi/dYXo8VrlWRM09KsQItB
kAVuRmJGSMtQMcEYLae9MFkEzmZAdl6Khb9TOPhdsXKikHX/1VY3LumzBC4hc1ph3Bu5sAaLw7Hy
Camq7wmv0PbQ9/podaeJpmrRjCsfELG2wdImgFXDEEZ81I+/dV09oZPyNhoDctOOe6IeKImW1laV
yq0XUMOOI5+KMe7BK38sOplpbm+V06l17XXbyUETFOMQX4nJPjTEbWRGdjA1rcx6kTDow2DjYHQX
homs8U0UAOcqxrltYjDjEM6lZlEuzOxNYEIDC/FJMNlfzzC/FeM8Mcozk7S9teDgc9xSexwcZDdU
AC6AKBPAsuwQXoNYlcoTFUz7BB2bTDR/CrYpQYQ4LFeiH8gpSoL/kPZQo88xztpaXwZBC7YRNXPt
3LpP3JlS3Y7YZEGKZK5xjP1m+eDFZ91BYbF4e3G/HR1IRkDjUxdqga0plqLP2R5vwsVjtLwmj7eq
K3z5sQE/yb6zivsVIi1gRirEuKlacAh0z42oedWEcu5tGcHCkS1zKsXHJqf/ajyNTePum56EOix6
kKgP6Iq3sRn+wUP0wcaNjm7gtKwQRFUBgA85vAnfevKb6a1icuVO02eZcXQV4UeA8QxW/CNvuEOO
DjWsXWOZatNav8QTKJt57JD16Lr/NYFgfyklwlM+2HJnzeGPX7S/Jco/LkRsaUOfHbVTnsnw4cNI
d7hp8cH6TxbvLLP1fQadlxomPdnhd3k3KdPQotV4yYtrXsfH0s84irS8J2Yzwajvz8tXOaPWKvT/
wsFZvfa1Unof8jCGpo9NqH0BHMiMy9hl5jIsExGpdfKooyUayTAdkKvdB8T6T4BiF9pA5FKo6SB7
99wQx2SrZOs6xrsU6X55IMYQQQ67HmqEq1foTyi/PEW9vQ+nEL2LdZuXtcWqy1HBBdQZqi0/puV2
UZcBZwbJn0aiDwziUNYGm6aDo/qoQcAmCtHmNcD4P5YEOhTiG6Da2R6ce9Efex4ddUTPiRCFiNgm
WWPQX9fWYxp5qclxWcSOhTjbnG8lIwznv7R6tGlyzuiAptxDM5AsQVSxolB08bsjAT7DtSk+ENvi
YuSX8xoKTHDDLYkOi7A9oCLDX8nI3L+h218XqMgy2i4JD43XscMxg3URLFBKs81lz7zMpmBIiw2v
21mGOjrtvK3qrwzh+IjAwLfeR++jdX75fVZV7eaR1jCvlceWbjXEB5Qw9F68CykEWyclPBgtBD/h
gtT2U2gydKd9kawH10QDMawTU8G3e/CCvejWAprAy1LRiXRJECQexZNr3g4vFEdez82tG/7K8iMD
w8cfJRwfflBPFiJIfHEeRF3/ZS7+8tJzhFrMrqHYBIsGZ+1a00rzZmcuxgEd0brY9X77D2y8jf+x
OFoYoJYF3hMFKKS8xsutzz8WRboXgJOTmvxM9x6HtO6TXwfnGA4yNuuyPxbsY8t/0TAwaTXej4wO
IfbXyT4m0ufGFCOC4mJrPfgUJhznMUlYQ3b1KRL5acmqVezQ/As+USiauNs/x2LaNH1FMuk/zbgk
UP5qBrXmjV8hM95pZkP6f18Yi8ZUzn75UnqOLJYkktsXTVVSez/EdAZ8EOq4bEL8QE3tb0ADW756
mb4Vtv7HP7Vr+yaYBvROdtBo1uzFt0V8enAZ278LdcoDZONy3nvc0WZYw4EgSHJpxc6n5ZNZFlNY
fVgIyAB4Lr+Hp4HVq0Booz9YDb69mjI4CzOzNaYYfApkhu2Dcsbp8Bin37iAiFt4G9agMbw0itbJ
sgDJ0zF3aYlBpNvVWDDIGtnwdiPbQfWoaCG/CffNRZfmNT8BpDWL8mMwPlPJkNA+1PpthE2Jiu4Y
QxLpSuAy9sUHX+zklFeE4v3/FzpMuzT+w6qf2aDhXxhhuFBaaAhwY/LAR8CsE947Y+DlJ5z+/1g6
r63GlW0NP5HGUA63zgmwSQZuNGjopZxVSk9/vtn7XPVaYGxZqqqZ/mAxowDdiREKCpUnrnnx0lfb
Dw8wrhCvODpacl7wVCchkHjUxNbeAP7LhwpsFYoPHhnYK0XxCx/W9j6tJ0TXGMXyt30HlpT824xh
FhjVxm6/U2ZFrGmuT546bS3YusXR4KBg9n5pYZ/gPHbQvOlUNpgsdpQUgstRCOCY85/ARVQ4ggQf
/LKn+nL+6miEZ+mdW5st3aEx0o2hZrnCaNKPmfEcszY8v94yFNnKVu2H4GTn97R7ZHVyFaibPXAB
st1k8Y7PuDyd+QHj9nXN9po4Dnw9po33WiERy18kqCYN451sl2rU38bKXbGwuHEm+W6JFECFCcdy
xawFHnQ9rxb3FQzOsGBE7CHMBip7sXfs8pzjkrOhsX/kwwcBH4mmBp87lb8dCj2gBBDY1c85qpat
2T3l3BDGxXeeBhiarQXxjEWefPegUSoPiS/jKSheuPYYSg4GptvFDY9eUnaP6MjsmVM3K+4LpTrN
vd59qtLsG189xkoRFSY+Hu/g1I4zGDo5jWH0nag/icfL52y5B25lZumXUurLgsZ0iCa5FYUfDEza
RD3WYHhjbdk4hXPkWXC35sQ4RcAdQ87rROUbWsDQ4RWF8ztffubWjv4HvjSrieKUMdYOaPVmDm8t
HqzDEB8iIolOU3FE13aeyAHZcmX9g+TeCv/gbWASQXhu0IdthDV77pXKHpT1KU9h6IuTb2LzTOKW
dPE1rvCZKzVmNXw5vT7L4d63ACjAQ/eNjsqutdcc82hP5VM0W3Iwaqp/Z/QPhC6hYQ1ZKsq2yqk2
LBJkK7amc8T2ESeO4psn/0/aTB3HpPdAGKNxyC4aOPDjV1N3Xl1+wqV6tTjqFR98iYTr4TVBi5wp
KFbP7VA5cs8T9VEMfHekJqow3PT6XYZOcTJl2yS4Rwnm0wojooXuBkiCPZ1ommUhWpcIrUbIK0oq
K/uhQkyIhdqY1XXwEQ0FTCVhBSbu2u53RJwsAKXoAgE0md72u5rJVU34mIYXxgGXpMtXWnfHkkjO
ieLo+s7WI42w4scBBY0WhGppBWJddOa3smDwl1+hb8QO3djue04C3wu8GFJnnlY/GnOelga0Z6g9
awP4jl+8zBBFOMji2Nij2rcJQ4/Ut9lgybWxtOBniWz8q2jYlGQHSV4cjKa+yQsq1aw4cV0922fA
uMOnDCabD8mV8vHIJPmgWoQ6jerBpjIgck7QlyVOcKUGxYOPXscggGt8pEbFZCFzl//QZToneYkM
oavtOKuLxHgzw/7uVPoZufLXyszuszU/c6uM0FhPbfgpW0PNJNNstYkpV1Q2T8pwX9FeWvf1k2rY
UkxrJY/hzhY62BH+GhkWpljkrnpKlt+/oI/+SGhfPCgoGmNIRFEb80jDEdXZYp0v4kH9FysrLPKY
tWoX7BAOCQF6cqH/PQ7+sh3SyzCfmgHpuNbYNeqo18ZNFolC3Qo0JRJ6RO1uhY3LgVsgMXqk0tLq
m+ycpfmg8YR8APrJAxiENHMOBs5FFT3FPDOPWrhsTNgXtsJ/2ud8mef5pJb2Pxss9Dpu2x9MvQ5t
7j8bvfNodvM5CrQN+umYraKC4o3dN2Oox2yq/9QhgsgVzqaNqV+R1BuoJmAqkZVO+KnbKczscB55
CYpfQzKDsnIupokRKQ5MJ23OPvQgOuqhc6oG8y1zzac49JyVlSGxYhfH0Z3P6H0fl746BkVyxzNx
j4fPAcb/NUGmowyyHzq2PCvD+ijK7oxA+L4Nw6PFCUDPbB8j9rGC9bSe/OzJsAu+FK1gJ0D6pRS0
HYujs5H3c+bpz6izc2x7Fw0Lnhrx3rMX1nJo7lDJ27SGOnlNNKGHhMIF4TCfGoPqCfPKMdCmlRfX
v4VXnB2tfZ0KrIF8u/kzcivSRN9aPd7aSffUNAXthuFBn9JhrZn9nkbmUcc13W2MfSRsSdg+z1kJ
LrGc/cNSGC85Ks2SXI5g4Bj0HKAw7y3Wb6Fg1FIgu+X46LTfGi7RiXllb+vmQ6i/tZybbFk5jmMO
LUjlfcjU/N1oPnR2TaXTJ95ZffPgASLChQmMJqfqg1GBJ3sgVZacpht+9WzZEgQHlpbPOc/Ag9Pn
DRjNXseswP6hh7MqATyWNDma/sEPf+P+TuQj/smOmRkk6cjA99kNa1LGcOJABzkk+LKY2IvXnzfF
zxycBakpJzCdOWYDj4X1XaMak7cxjK2nLrtJjGHBS+jQKvW1xK8ZH8y7chLLUovpnoJQ2i3DR5Qt
UuVId7AjVE7jJ9QZhl4MJVO1jgx3P2IHYEwfXKjcHY5Cz0NBH9U8yay5cK1/7ejwNKB0qg8bSnYK
GjxHohf49XrpmOObR3IMXArI7HU9PzstqWTxPiEoY9nkjvHy4JJZTHQVOJ0rE5pb0zGB0Q9y2mI0
tjH69xKEzOz8cmg3HpfJJpU7k+DETKP0ojF04LnRkaKjRJwloeOdByKqTD0WkP/aAoJXh5UCLIDE
wTZP8vkjxMVh4mQN7iVlkmmBkuA9uIyQ4Y/Z3YKsR97hnc26CaJlz/0rsdro/8NaChCYlFeD/+GQ
3IcFGi+Y/UiamXdIenOwFu4fCWsUDCweXgrUeFUWETQgbkoTbiLzyjMhhIKZhupB5H/yqDeSNEbJ
5+d/7y15m/zdAmS6msDDUxqZ7jt3k1cH+Y+KASeReimeEiK661T9sDCslImkeSwyjGpdZoyPLAGI
7LK35PQ3zQPt/TMPpjfuMkxqKCCbhKjFN/GRyFPaR+ZkO7+4GsV/AZk57xnHLwszeSABK7pk+Loa
B5NVWaBsyyrwh4XD5DIQt0KScMjne5U+sCWomhsdfSGTRmL8yjZJO2T9UQUGS3tgfrXxUT0dMQMb
M3jKJRQKtDMGiCrpVaOLzTVKWki785Dk/Umy0qJMH6cx3Xrhb6UjgoZzBFCnaKwfFHayrIED7pWP
TS8S/nixgjMgVFTLc5ay2Ny7qUew6uZpI8eEBVdFxmWbOHYOfEnDZQbKBlBJdxIfeIDNZ2reMHuU
+gUJxDVaU9vMefLc4FOKw6lAv0CLxRkcEsHr6N2ZPSGuUNyxkcz3RWWte/9f/JN9paPBq/vaKvZA
/JYz6GquLZ3TdzkxQP+vU++PrfxHilzG13BX6qeUQ6CQpc6BMOXfESr2bVScMgmKbXFH7Ac8HrM4
VmL6QOkR9OZD4Jq7lG+rNSGcGVKmMVyz4oM+ANaHNIUxwjnJVlN4SOI/ozxr/10snRHJZ+1E3lpK
wtgvt2WiVkHmwtkqXgy6bOjSXBmvA+bicMq2TfPvHgTc/hCRRMMnCzm2TAJWUvCbFDNwMZbCvinl
3iRMGP304OXxARDBKeab0GCQfNbxPIRGGFiTO4phtzOdbSQ5QeQ9TimI+cTc0QLbeFxV2hx5ouxD
Di0pqjlZ5HgPh3At/zuS02QUFIE6TciuchW8Gl2zjXxaNrlrag++I8Trf+sQabxNH9TbhPQlofcg
B7+cuirrjv/EhPVdZf8YZbdeCGMxXgKcMoX+/ytZlh4LikUetPqWY5knLRt6CjcNZa7Nv+zTGHlf
EyBExxRksJzHoJeWUcBdkBfVdK4XDgl+xN5YSNiI5SghAI0le+3oBLpZfwiHZ6kBfHYiEhxXciU+
h+ddJeAIixc5fEvWSGvcM3ZXwvaRxZ7pT5w93ChZqLzatUxgEkIJ+ezVX4euimxe3cTgCKuOKhHp
g11Ni0tKTsnUaY7KLeQ4dMNf1uI83K3hTSJbi1h4TBLNwRbCh+eCko65M4n6v7ZI/jmPJBmiAG+8
SKcQc1rUPN6raIQugoZe3r4tzLJ6WuwgkKUVYFAbSwz00c3gkmX5pjLmBvTEpXOYcdU8OawTeErT
tm1BeCfJgzylNvcO8m9eZpvMgbnxYUAElOaKPF8iPhUabY72G9nmdVCjOkjDwwUiqY7S5Mg56XTc
AuQQtJyjVVk7UPLbePhaXA/BNfheFBGEhUS9ooYMEsQ7TCPu3AjOpjTwJObVBHUQrFQKORIFN9fv
9zlPQm4IX6SxP5UJXYIzOsge4+xD/ksqFPTJSXEf5ZaE7vNEkJaAwZeV0D2T4rIm/g3uSmfNynPL
F2p8y32YPH6l/jIl2htV92iQCWlZLMuSGCurQS63JTefzIQ5aLrlOXGSaiPNNDbrQGKc9rwRml3I
3crBQbctAuhvPdjsJjYVDUoP9c9wvnUI1fM9WA9V/L2gpTPa+sYgUpIKMEMBBr6jUM+ynVw+K7CM
80fbeSu8YMVzLGnTNSnAYYl9bbaVDo08P1mjEgmkyUYjkFdKE08WMSsbksmWZuO/iCRwXZ6VS/ms
Yu0svUIuxaIkHap8Qz+KiQQ5qbU2NQttfPYLsSAxsXm4B/E7b/3/CZgKSulEdXgMOTwwEnSwXocE
xKQHGJvsRvIJqnibtwlRmOnSuwQDpg1gc65thcwTJ5WZl5CpfnxczTLCNDHVRw1TkgysrQ7cN4fi
jtqlZ9tIt6mmZaaO9sC5He1FVAGZ/2tgugz94LCRWrO0cByVBpUEVs7ZC+GGJmnW4b1SbGsX/BXv
LnEVnsqKwTrUDqSRuf8Sn6zQmF/lbOQBwiE2NjhM492TW59+Tqbjhg1+50X+YJnTArK/LF87NCeQ
dwkAng5b3TLXQaSu1mg++R1sfsFZOz5RI+gqH+EW8nFIIBW2D6tUJbBIQV35Nfio3kNKwoed4uQo
OoVJ/DpQUnh5eR2DbABM6acvs+vO7745lJgjetUjbqLdwW2bJ5JDmkBJf1NFxNGbkC408w4F6m2a
FQ9zS1tFyBLI6zGVcl6KPDmOIHZWQ8lkRhI4WVCT050WJB45SdxF+3Spgjuzf8tqjxshpnHmvqY7
NLQFmQ8guGScaWAgbhma48az8VrDZaqKaAzGy3Oul3AW0P9xov4qjfmR+YExaXsOt6tChswdugfZ
bVI4gr//z6AIkSHj/14/n4w0e9K18RUCEwJGqn0PguBz8GE0uXT54/ZHCi3NCM9umpwA5tNIsPZT
n12ixnsr0cVY686j3hkXlPKPE13NycWAYWqODk0HsIePkVd91vZ4D7r4FKXDRlJ/KVpyEi3f667t
jB5CP2knhCb28sO5NnALco2XOKEZ1LrdNWb2IqcR6fDZ5Xh2sdt+Zvh803R6LBwLQPEQVo2rBujK
lK4MHfmKLGuL9ZwjEg8dBipgnCBOTGXDJ7iIpi2ga3Hr2U8+Y8BynNCKj5zXsWme+gDz2iW/Ibt2
ksdajQvYUltUBoeH2igeGds84smNjdBwtIYp2YeRDguiIZl1bGFDOqn9QAiaNr3bmresKJ6GqkOQ
oqBonrPBv2WaUf9EaGDDstfoctKTQ/owo5CN6bbnSLmh8I2qVG5o2zFGxErLK8iD9nuXpC8juYcO
gAqqDPzNZMJkkyYFZIbHoiNxk6bj1JaAHmi2zBRwvW8e6hx3zownKbGy8kxwSmH9/K9MMyZZK+uw
Q9qJHOtZgp4aAppkAxUO2Azo1OOMcKtdRgbLbO62VQatpaGYNF192eJgdLO04Y5PKvjpHMU4g0QM
PSUo7W1x4eKGw9jbdDwi8ByqwVU4zxGhieCtayD2jDzYIlWNmBTVaTr/sQHuMyrDiAupjFtvR8nL
DClmrrVLV4AqNGjcXq0g3AZatZ9V7F5rxpVrvWgcUOhugLGQz5ARk8ZhxHO9Gt2FIYz+qPvD8zCq
NxnnD6VzUx2E6glNYJJaZnjYzSCZ+9KaSsgnasG6yEQZM/RZHiQro9X/BolZQEUA327dUWjjEMXD
Gp1LOTOVjxByV2wCsGshtCAJStJuHMvbSJWdzCMOtEKUV68VWTdavNBlgGMO4CgsUmFTfdCpJu5z
o4fvBCAs82yoqMwwShjY1p0XGGa7p6ZLHLzYEDdn1Wg0cUGJbsnfOOsNA91RMWSzEOyqthKjyW9I
RrYxqeEAW4aEyE5l4APLFTTQ0mEdwYHclhO4c3NjOvUbRX3ZoAY16dq7rqZNFfzIhenRe03WRyQd
41fpBiAkghlF93egjitLB9JZjB0fWKa5S1kh1rEigOL9DNKkw6URAibI0R7vO1Lg3L8qYD8I1lLA
VSs9dllFO0bN4J+Q6EQJMluK51Kk5EtiiLy1z7LsMcXha8oICArQqWEeFXZ3D8URmwJZGo3SE+MV
kifZzArkAzAZv0w8jBrhBPk1eQg5dq/eKu6hh1ZTPsSQb2KsMbp1U850EngMIf5s9OMqvnJM961L
yUjL3zG8mcgENEx11y3VPDEwE+IZyCCZFbtkq22mPZMIuLqG4t1thsrbpjU2hi2OaMHKof1DgjK4
d3lncocB8ChmWkRXbF0qgGCUUvKvdOdrPBVluEsKG2OXMMWvNCQ10iz5ZaReJaDI0tN7fOBeyR4k
bqcSk2H7DTr8tzI7FCE4fM840DA4OajHeG5/Bhv7TnCfmuiBN+2ZxcnayPx5h0YhM3qc3NP5HaHh
DR8oX8otkFUhE5XyKVYFGb70I16Esz2F19GZviMHMCziUQkLrXPmPVPHzNavtk6c9JqdDTYbvaS9
IkDn9Ch4j4kOhtXDXihovgWizD39xcH4M6+NB9Vmb1owvFMJTTleORjjsZZ5zwBuqEIzg046/U61
5VvwuMErrlE6fDdZ2lImyCXr6bAHfwJykJA7eD0W5NRg/d1DVT8iotYoV0AuuYcMNEjeZctK47nM
p38LgOZIAJiAW0vT3B6qN0l3Cu9j0sMHiC6XvKqPaIJs5P47WrctMsTpuZF0UrZyp4K6PEZwNKUu
6yBJFlC2nAE9eg2+9guE21VQ/eeiBrjqnfxpITl3mZg6tDCRoDAQpM8WAMHxKywicCn+8EXCJp+V
INS3rjAzsPkQDyECqQzYshGLtGm8AzzKg0wgIsJcC1s3VKAdIXpKClAhJQLraq1z8mJR6G5EO74M
NFgD5aUtTkNQXYBYP05x9q+eBDSx7ViiLc3OyLuAFSC1neiLteBeZx6fbDNZbzJiS4jPMgmVA6hB
r1mpDst5Gn9OY+99E/5rrn4yb3qROyJHlpx0OvAagzyZNllmeHvSefnzoe5OXdhfaCzJnnTrjA1t
72TYXdd3xhSBV761A8pNafzilQsgETzE26GT95GF0iV/2kl74MRc6pmdcsu8ju4yHdl861XcNya9
PNmIPkFNvyJigfJbzUyfmFEHbgFMCVlmD5NmmiB87aX8RTOB+PU+sH5DmmUynMsMxATwOIbbUu50
fil5de6P6KrQUUstqAdonTCuCDh1ODTbEAHgGJp5V3hPM8E5aZALKJtTjiKga+S0tOAdkx3JZmDj
UTZx6OLGRMZHOyj2uheQySIGjjbEvAL9Rmf5d8G73K1OSEuA74cHxPFU6eGRjSE3GM0i7IlRNK7r
5JAieFdwUleWdxgN50+ZI5fbcDrBtOb4TFuwW4v72zSYAgzxnibWzmeHz1WFmF/7kpruFp13gD1B
42zxCGd8b301sYMXhXao/fZLc9sXY0SqC4xTPTvvmrn8JzI8sTG8e2O8NTi70tq8NRi/o0CBs0Y8
Z4joWurohPhJNxtpp5au2s25DnS3hrmWw7Ixqp2e6TfDXig0nAuDFlzQ62POAW2SanVW8kG55IX6
VtONQ9r0yJzJQTNHe4m5cGX2DTJ4HOgHb7B/Yp1Kg1VYcTownvsX3gSgNXWavfO5x9s6Do4+OzlI
kwmcG+JexOBE/C59dzfazUlzUUeWMkYOSplKS2iWrdCQVnXViBGLdWhmsPojb1y6X55If01B+isr
pxpQkxmrxsPCclz5o/MCzCDRUuvWRV90bLcdGii0FQ4Wgn+XJBw/lV9ewghkeYNqTdeqh6Lz1/KQ
ujI9cKBINiJNGczddqwbjC7lUKAojCBZubl9xidjL/G1wqwU8Lr2bdQlPdmypj0cgHgz6OhpdIK7
IHtzS7jBBB2pWFlHYGoQCAdnZPkbPQI5yn+3drPr2GJ0NSHKJWuJmeipfcpMXVJMGVjI3h1oR6A8
sSv57zr4SW0TQSR8FoebtPF46I4XYs/HBJXFmjjWk3yJPn3wUDitG+tRqx/tjLcHaUBvIY3NfjO5
zi3RSuRDq5vB1MI1hmkzSqMc7CEtwxA4mHxTwxzOxQz3zbSOukemaCOFmfoM5C0C4gjVkDsBhJj9
aEdfyYBT5GxZOw7+ZC6BVXzIZc0ZLBYKhKzXgb7UAmkqqdN6NMQQKV619LXl9KCdKDm0HGchTyJ0
G3w6OBed5cLYZab5LLmKo5gK05ARcwk/+R4GFBbLMEN5RQ9eXROkQVT6u1qp/zBeRVi3xcnXcMEb
Y09QQNdF06mmE8swfzvo3rZmLWZVQjkNOfBrqlL7WYFu6ekpQfcFSr1g94RqIA8vT5ne4ygZR/PJ
Trle5FdsXT3MJgGoxg9lXwp6tVKGMI4jnOfC7iOrMYB2PGMfZ92jB5BnArHhdfMlx9VxISMngp9G
J4dC4zL9dBMbihpYRk5DPAR2hDr3ZCX5b+kHaouCfo90BGzLDiBIoOy9q5LiJdY9lG/BgufMg8/m
rBkgQMAfauoFaaO1PkA96RUC523S/zaEHeLDs27nf5tsAheME0JnQam16pfWsu9akT+GusONAmqO
57OhdvBPMx5PmdzsrjuoDmukoL1bCeYgbWth4LboGxf9R6SGMcIJ7QgEhhE8WciiS0htKTj2Tan6
q815N4dOtl6Qh141E9aMsPmqaMC/NHgyqF10grgt2AyzCh5M1rXLOe7YwykJIAz55qtT1he6VkSQ
kFalno4Gx/LirvI6GDaVBWxYW7pjaXQfCJ8fJZJb+vBEknKO3GlPD2nd2cXtH7gXedslcs+MvBEZ
W0ixldpw7uG/pcBoz7h82NZ+sApOWLRXWIxqeNYM9VnCbHRGus1FsvPJmzGYOrNad4bH7BJxpzAo
D45Sn+AJYZss58FP/rNj2oVwmtg99Jy5isoWr4g5JQ3rzS8gzsARQPI7I7ADWS+V7tMLaT5xYYBg
WILeS/9W1fhikdbAY9nIE4hRe7am6LspAOA6zS2NbRBW432YAw80HCxTk0vyHRZBbEAYZJ421NEC
jQfDWJjDkNMvS+d9z555Vll+zUzuHr2OFXnErwogYOX1C7LEn1ICtKlBBbWgpMjeT8R/xvNOsjkD
/DHtsHwnY0Lsibo/xXRhwEagzqZ/S9/I7ReW3bbSwpfIiq8W/kRNi+q5TLZ6vLrxoTkWfHZExhAN
1k82AVEuWo5IRI2Z3bUb5eC41kjCnJuHwK4QhWmXtd6Mu4VsN8zH7aTXe5D/yI0xyFjApsDbvkvJ
EqeUok5yiCBauSwkn23VapR65fLmN94GPc1wlfj5TwqeJqzD3xKZsAopW4OMdhra16aJrhqS3TTT
yXc4e/p/ycxCSuHE704C9Eefrl6dkOXvum6kddxv4aHfClr+Jmb3LQ7tYbehyQePnA5LuzVdmNP5
X7TJMf/RN1mAiExW0jXohlUIpBEVMp4oQjgaeGsBQMCvQWwvXZvGRzk0F5tRjtfr4JGD+WGcSuhU
xrFPPEQh4gqRx8p6NJvxL4uPJ49omjdD7qOvEW3jLL56DClV0zBlAVxANYP+e7hytYFhD7UPOudb
nUdsD9Z/QLDZwTaMl5nxX+Va+8rF8zLhyUSjEK58pFwCBDTmJPw0Mg1qhPnpNeMBueU1KgvXBh6H
O6CIEYRklgrwakda2/qKvmvsUADMHwtmToOngn0jUy+aBOj1/6XETRAmbu40izchRkPc9nCYN91E
O4n03yVkmsA2XO8giteMxNBYcwGZdOcQwYrW9VcN1Vbo7EdmKQU4Yvlcvi/O0RtDd1eT+hIHs7Wt
t/fIxRoxAH0kr/XCx4RtZOn9EzkApOHzxE8bwhg6qRvVxijTNGg1+wUsfiDCuX+Y7HAbeW/GNNEc
VL8FJXrY6M956j4PEe1KXEfjxto2rYlaXfQdoAaDZUO4qhVtE9rotHzTAYkadPbXM9aFnocWTGSv
bMgdCcEsgWWZWQ7OJZTHlYuO8IyxSpZt4xmt84rOOmuS4qylCxCOGWbFtKapgloq2La9ZKrfK835
wIYSoMaJO6lN9n/wmMEcD5c0UvtOa0+jR/9fZkAEHUAU/CPFCP8MtOvJgXzLRxHCX6O9gmRghG7U
sl0EJOykG6TgkDbKNgHicZKncD42NAqQGyWrIpJxIwk1yOBgEUVSFdeloiuHpALFickcSLbpgJm9
JAdVl6BDlivvIasHGuU+WkhOeYFowY00XuselUVKCdskzw1/DYSDtdT5qEnAdUBJpT32HObzzpyn
M+3tneumuHJ2aDmQe0/jNai7q98yuG5Df2MQf3uE85E+MZ4MkSFRU0cnOt9aTOxqWiF50V96ZD97
jZK2nZtjE3SH0UeLbjRo/QFKZTLPNfu/CfAuQ09u3CqZKBT1/LkM2qFDR5SwO68DXGHTtL360NZX
3DgsDz4XJgvNJ3cnStGqtuB+Afokw2NSu7OJddw6ktjXikJ3mlCqKPUmXzceRgdN8WbOyUWOKHi6
zwlnXJi6q2yJLhIM/Mm+2Hl8Sm3rBH5sn7dWth+wWFCaD1uRjdZPwWGmfYZk58FSORgsQmoqODnd
n4iRFCStd+sBBSDndTVAkTna9JwyWc+U8eN0yzboxkeP4Nz7pIZJcwzpKkRtylydQspXl5kb40Yt
qheQjdOkv4QuuAjwswaiNCnZz6SqrTaNBRsejGhzRGcfAgsCMeroTSOCZWSupTo7TrgZckzxVISl
jHFqbPOdaPoREHF93710yjs23ktsIjOU06YAqXTyU6JoHZNuhvqHZcLKCvILD3nvmjgHwA3bNHP7
oFPX9obD3GzEKwvYP00mbidnZwo2hE2dlMHXRFOHZToaxkXnpvcFQmFkBCjerWkLfBd1s5J0W5II
XRlHC9IWMlREGO3PpICpQN7B2gPUWTytwB6c8FnYzyKZG71307wfFsgVNRtVH4p7h+Yu/IlNzroa
QIz1BpwAppqq73YF1mde033WFRpLJuAcgOQ8tcLYotMvjbmfArHYbhi+l/zLgi8rp4ATDp/ZYt0i
3/qI+vSVjWNQMpQOhq9znb/BHU03bn23XSo90zZf4dytbSPZjWQcPAdaAQiy0Nqk8+ZF2XmYkZVC
pQwKgxdOdx4ayx3tja3Ot5C6IKB8gJt75gU07hyO5pCOaBm6W7210CewH8povhn0Ta4VX2yefXBY
3kdWzedK1eonboAc4Lq2t+lWSotFs5yEtBiReELhZnHj6hJQ2q+LEeaH+45+C2kVqFzd+Kh1rYXD
guwMUwIpeDSnetHIrpndR/WfoZ/LnWs5SJ14JXaY2vwCg4fINv0xlFHhs5h9NUBAY8ABiuKwHX5l
WyHZv8s474D2z3bgimLWZ5M1h4bzQ9nSXzCL6RlTPaye6140b1lh9qL+aqOx8S1vbzfeueUIKdjg
qwKIA6YenHlmX/X/Eluc8WD7T+5T1mh/scn5Y3nldzrmPxNln9na6wz8zGLRIQlyFBR5hJ5C9yHS
kBCh6UcxNYUePbvcJkeL52NBJvdcW9383A7m1hsNezdH6ZOGEhXKyxOMY3MbDNZFDNIz7w/eh98m
QpibnOp7gy24fsBlrz8MPiQRE7T/15AYyZdpq/S4LKmGRqTLqMHD8pv1NmrLU2YTcft/YF0gDD4s
KX8ESxgtGCVGKJEBJRtRrFCjaH2lOC87nN2y9vUsOiJZSV8Yk1bTe4hc2HfhNdSQt0RGpQraz3pC
Wb1xy2E7hTcU+4BqM+xAI/OOKPaP3jXn0qvPTTPeJp+ExqBK30LV/rFR/G4nZmOGNfJVkAPQNECn
vu2MO/yZ/iTAqVEmvsRDED+Rde3hVf04rZPulSqRGaBzHXqqXKNhfYZYdERojh4DS6EDpLqLtHLL
sTPRI2uPeNDgJNX7rFnkE1Y9YEcTTFM05cQ44zLO+RFDsps5Ep6csfXIX2wRTWULS8bj2T4qclr5
mA4KV4o8/2o8RL315Vn1KCmUHh0GVaY1ZnjT41T7p3oxBwZVurXOnfI1C9BDdKGTPjcFEVnv3NcJ
Ikpu9i+l4/xJhnrYhWHILCFBt7p/lnsO80M8L1uFDZT2gdseyU+IGDwOMtjP6CWAcJO8Gfp6FLXG
Rus6b+PmJbEa1VyUPsBdc4C1Vv81uTWQBM5cdwR27DNlyCH99mWzK+CiARFB9EKv/7Rug7w1O3Vq
cvD9NdrnNMu+Snu6ZsjTxiPjv25go4e9BI5E2y+0qx4dNPBBgUP1Zf+Z0wRIfh7pqgVvoR9M6zD2
kbhpteAYIZ2+bYYxQSSH9tEcqKvp+Kclzx4MW9GARFczYVQMqSrYjj6C0ohZ1POlVhyfyKC/aTGb
Vcdvd+ohSfQOfhm+/1Hnyy3Jk82ksk+vSp/NERRx2fyN/H5TF9WltNG8myf3wDNIaekjf4oy/Bnt
zE02Sf5lorEJx4spX7wyvCF+D+aUS4yYdfD0qoYqsdq5qMeDOAKxEiJiRRUeveue2hMHgH6nF6dx
dylEPIdGuprmk58FdDeWk9sWe93KvvIR2X3dyQ+QW7doROyq1Lmj1s5Efclfs7LEWa28oa2/XxL/
O9T7w1LNP5FmnAon29aTAQcKsJ7tvyUz9B3SpabWq/XoR90unMuXxaOV5jTR3zzx0G7UDIATVfce
mhAUK/fMrMc82I6CzF+5BPye3HpJTDLhsWsfGMy95M4E/cpR1xlPAoDBLE4Da7/GHznk62xXtctv
MAmGjFEMupl2uqH2Padax1wYzUyzszi9ZhQDO9rFmTM9KVPd47CGsZS/5k1VnmhYUsDSshl1qHxg
roeNFU5Qd5pd6GDXRsMRaiEd43XU20clL2LYvKltyoOppoOVGRk6V1X1qaa0RJZXP4hd1kkHkfvl
cUsCr4P1hv8HrmFsPgR77W540TBF8NDXWnno1rr6/Aa3/sk0nCve3JRv3JBdZCkGytH415uRX7Ra
bg4kwr0VUgB1lvuVL/bDkrJG24wRKVJP5wjHvMcBFBJoZ05ob1ouycyplhjauR2tl9nLfrzSAPQd
AS6bWsRoB0hrSDJDhxyy4ZCGrrELIGr8RF0P/t42OuzVF/qv/uT9x4Tt1cTp9kh5XVN4cjAPYYCM
T0UzCyOaDb6H+qovvXETD8hbO9PH3JfGvq1shtTsWDj4gLh9q+5Zmv6xQ1ktSeorcMd055Sz2Knb
GCxDHzWWGToWjm1YqVUeVEuNaSGaag/9gM1mi41O1nt/8zT8z1Pm0be7Xz1nhEnU88KE/kUWDbcB
UUcNT5mVDtMziYZ4iwfkc1/qewfs/aYvQFtmYD7hzBMVYfYo2oRjFaQnfDeSS62TLEeYE25iL/gv
Q8DLachAZ7j0aKvAJf0/js5qOXYkCKJf1BFieB0me0xjelHYvrYYWt3Cr9+jfVq6axipoaoyTxKI
+2A28t4z3GdHpXxwNSbGwvNojtdOclATC6axSQCmKGQHjULjoJOakUVEDrYe4b41rGWyWVHyx1F0
9oPy1Y/BnLUuAN0heGqk9c8KvPBhDlP7XhXdMvPQ97KxH9xxrnf0rh5qGMyrOKT7zu4T2bQlOz/2
iP0KUHbDJcPp35Ah5P8bk+FlESBgVanWfexwW58gd8+j/79T0mtMKOKz8RpVM14SLufU3kxyuOvG
qqkW6O9a6SlczQJScmFYD0293FbSclg5vvMw2slHNnb7KFTTWlX6qSFU5uwWPQd30AwrHU4QIVWA
p0M+idD5FX77aHv2tXYpu2rAPitbj2rFPeFiD95hzhDijU28H5sasbg9wesPQjgrvrvXHBYNkMn/
VVFASIUWe6mnC4S5i6cBJVUaV7EzrIk4Oc4IIZ0AWlvL1ozldK1UCrCmhixEmB4D+nb4noJ+l0Qx
48/0VGHIdlyYbWbmbIg6vIaJsev74mOZMgruvIXrKNpf4yaovQffoHQyfeX++Il4yUuD4wEAl8Gg
xQlD3h/Iv1VElrj7a2Tjby7ovKWERSX+MxyXJ1oqzVb4WXaPGAwuqqTadLAVqpzIkHKP3uZou2xO
kSZku15PYVqcxtplpWCMPwY9l327Zkvj1UjeiSGpqZCYbYd2bx64OEbU9vlH6tDy8/3syGh85dv9
c1g252jG0Z7bJHuW+n2IPBqXFiHzhY6/CrJJu9Imka1+4ojgx+rL88AUYVWp/AofkWqvMM+hICs3
DH+qFPx1SgdILFcbBZquLAUN93D+MGzQkXghFq0kM9V2wVEgSvGstzKoSU3uNwjCOPmas1lWZ11X
D63lYngMhAaKHZqnoqnuTEbXDhm424CwG66h6tLaDHw85sh2mz3MFlHZvKJYiOVfOYx3JCu+mCAq
i0wwxY25/AWFyF7M1KJBUbJK6zONk0DTZLAJo1AoPNA3cS3V5yhfTKH1I5NIQGojNfFwaRv3z497
n5NFPqd2NZP0w6bbwVufWvfMxYXjDZlvTcTnyg8wRubEXDV+vi1MagTTIFdBtjkwK4faAmiIgVIT
nrTWgPGMIv6k93DmoPqrbU2RXJ4SIR+Xr16QaOEN3n3sqFOacP2y6TI5o4HwozzmAKujecIPwii6
Eu2j00zPcvl9lv9V27nQCz2akAcLVazgyJCW+zKmED2YuDyy87xiKkPXM+A4HQ9F7W7cODxZOfuT
RnjUZMyOlPpbUiC3Fuk6bfzTIPLJOYNWoy8fcOqh5RqKfRqTNbbsIiTEruoyuQ2qvFa+9VXnLWnm
7XbEjk9ST4HLq/+BUICuIpyPfT5dFmvJ8tsrLzj5pXhzCcP8/7FmnKt17HdrrLMcGCbXdLfaCGui
m6TutHAvdh3czQMAr8obNnbjNv+Yd1o3L9UAN4rR3QNPa060rlApZhpfgMz6XdbbwaXLeghdU8kM
M1KjUdBmJn5uk0ba2uceKGtwCeD4TJ8Sy4T8puioE+waEEWc5X8V/n1y2qRz6SoywE2nhZk0ik9j
po+Vm6GzCc0WykTWMxa0ZoTXiUNogA0At0v0Le7DCMYjXcjWGH7LIchPY+rgnKi02FpV3q/N2Ww3
oJD67zivAvhJxSBOAUKmYFVgrNiX/UByp+XUtB9QeRmkGj+GmZ89pX4KpQQUcH/yh8q/NYoG6RC1
2LOTJprQ7ndNfABVWe9sjylD4STpiaIMY/TQmw9iYigNXpH6u/Wmm1W61kGl7KMIAfSLxUimbrmp
GqWmZUece9Jc3egXQBJGqvZE3ETnsFaB5tvmSgC1HNXdYB3HMdmKLCOYZtH44dBwV7UQL7Xzocf6
vSo/lv8AvfS4/JciSQATCe9WhyDrEBQxpVxwCkVVLi5I8NRfDRP+FEBwzj/Ww6t03t2G1Lc++g6W
2X+FiNPZjOhYqlOYtb8xAeMmTw8r+bKLJPYpbM+Lh2b5pwY1ho3mzkMNFkZIJr1dWd00tA4lwh1y
KIHXrmru8MwM3ITn5JhDaakic4drahpuIxglT/8RFEtt8t6Bu/HRjQ80DBzzybQQEHvPYyf2RfLn
mSQR258uqgHLVDjMjoGUW09FdEPQNrUWnhVJz4J+/+C/LD8gv5xZtN9J1Z4RnWgyQDJEvkkBfiyI
VrXzjqbd5IcvaYYFhIujTkk1tBbFDbgmXYLvQqLZmjzJ56EgcVdhYTeKDwNtHU8n5ywpk+Sl7OhE
B+gFoseJXxEWGq88axyPoQ2mqPwMIcdiHgJXlqODXSRYmMo/bJMkwepk8SHywfmB88TXtFqAsRNI
2QDGmC33/IF+MPf5FC4auOWH4i+dA525O7Ep4dY8Wrm3fAGjWXxlLuOQ9uSr+sHiZtnmCA3BDW+V
5F/03yMxOsvHV5FwIMtflOPWRP+SERi5U5yNEDIaut6LGGF4CxalVbL0kHmgPCL+GQMaV0MuzvM3
nsgDxcV68cMsXivu5fdJ9ZR51RPV2hFGKCdNc+qlPk66P2A4+B7T5DBWzo6nqsTFCl/qEZhAdapV
hS+Isav3ohNQXvfzgDHd3/ET8ssuJw6hXjvTZtoDxMqiXwFOB+m19tewfNcNHzIGuMku18tCca1/
weA884lUHLo0itaJ0V0H+19QCXQycjsYkJarkzE8lAw++HOc1sQpNFSIHSZEGu5ObqEODet974cG
0/GjTQut5tvUqaZifwwFcChu7yS6Zc+OgO9epwxcroqTyqItyWvEoktbZPgRACnqX+OjwuwkzN8y
eHDzch3RuelNE7hKJQ+91iVuI7yvlSeHdRDT+AybFK/ep8XvuCxuo3M2JtHHpKuugDCt2/J3+e1M
ouQkQvICpOdJq3Knw8+ubDYWjnyHUIa6zPcNmVsd+QC8LDyfoBX3sXFbvubyF4gJjvL2ZCyDHUZ9
y5gg6XiI5rK6VAVPwfyVXKmWn2PZXED6fbA/6OUnlo11mxN4p9J/NEYm7vMzRlbToe+LQiBopqPi
/8zber98G57zsrnwh+hqp1O7p3FKpmu7vNY8DcIgYY8Zh8yGIaM5A5ffWNUAcJu3von2vp1c+BJz
FeEZJEqlfe2aiKbPbnlhA3NGGHjCZkTv/XdZD6mZjICvoqclHu8ww+xXOUYAuJm12Ka5Q43WxO+L
8CzJjb0BU88Ya5w6vFt23+zHufk1s/k1TbvvKUEKbJMvA0XZ/RSkdIIzPahu3oqquKaTH+5xDjvk
VFohfhK8NIkHzpv0SEOG56qR3omh2HZB0LjEZxj1/MrVg1Xd8WXRpBDWiz4/ornZyVtaGuiASM8I
bGYIlfWuIjxdOU2/yEBNag9oxPU55aRHWwF/wP43jegMm+CYZCz7yfrO7O4hB3pd5hkOCKaPZncl
MGNlWx1tbjhfkwkXs/nrXfQuYmiBq2EsHn2PCrOMzq2pNwS97wY0JJ7ffSFzSc6dl3Hw5B5WBT5+
gk8pIfajnTErc+sbN2Sm7XKm70Gel5YlBW93cRX1SDpnWzPxIaJJ7e7nPmDAXGxszK2lNMyTqKFU
iPHbARPP0fSaEN0Y6QpZE2ylkIwn4gyStTliaYZaeSLR+2QQOjnTKzVsKEkTtDIBHLlhMTXzpdPi
hfMY1gvXzKE/NlN8GNp42zV4IuV4MQWDeqEOTU++cuiPe2du/PPAPUaljvFYMTqZMsH5hBIvko9K
JP86zdVnOUhrGs6I0E5FwnaUd8xIGF1k3nye63Q/j8XJ1/OzPQOVcqOHJXS9Au8rRQpJhEZegMZc
zOB32d0dPpiB3tLBVCY0LQB/eFarD5cfeoZrErrhOp268zzn28mAgxjo9tl2XNon3fSFp+THSgLG
P3oNEfg4uu21dfN7PzZvTd9uDSbFjBIsLEycFEH1EoT9i1P25wwJuyEYVWBqWqnIeIzN4djzKEES
rquU8F8DzJOhsl/brM5+LAmwRPVYR9Wwk+JDQxRF5+S+SckuYBRGh7+n42/nhjsZTW2H7F1A5PSF
wdPmu4Hy1yNAOpxIo+yYM/QRRyDovpcM+O8Yuo8UWH+Dny0uvbCl/MrOMnnzoghZa1s8RV171Hl3
r8z00LbWxujsI48dOw5upTE6i769aB9hHdbPQ5TTMRgwRvDUdnGzyMmzV99MzrOIA2zDaXUJu6YA
EUdCVru8y6Is5SG03G/tBHdxTIxGqpBJZkwI7YmbodbYfIRL7VLyGC13eKw1ijy3PvC4bnDrQd6O
7Ub5zR7LwKrn1ipjlFdyaM9Vzh4eV3SHcZIbqFfMLRePrWNnlBvaBS2iX8xhJNZn+Gts40VAyXJm
c4+ORa8TUndayKjrwpywQ0/leR6HK15o6HSiSN7DqQbioPfRtIg3JJQ7DCAD8jabiF731bfVo00s
7KmBMev3njzkxBVh/4eIYsGiZ6wXwNazy3ca1judNj/OEIE1ZdFHDAZAVrbkjpQugp8SlS/ZwW5q
IcRN7gKGXnlmNdiPcdhJJHuE/dAVwLqRRWSU2FPw5Kaq3SM14931SJ9HHpbjrZyTqxlwc5xc6E39
Vobjk9c0DwVvitm9dap+z8fpELvAIrmnwaYJjtkwvPhIZfFMXPvMpUShszV7m64Z4ZYDPoYtNPLv
te2eQms4tXl66btFrh+QbY801RuCg+v2m86kNWun4hSZDumcoj6VobWfPPtncjsQlVn2TW2MmrPr
r1Ps/gs9Ipj6AcBdYNm8Jlb04JXOW6cZ3AMX3DLCOKjafcqtcZ8mwbOTDOcxYjxmGC9JG+1I1r4D
O0jngF5ig+qvtxjqL+9QXMrfwSQyWhYbQ8M6tiJUqLDoWtSp8YTDpT7qVl5sb3oMPf9udrpHnYSv
IS3iog5PPbv2kGY3gbjE4LZD2C/3JhNVbIL9bgZs6MnuFeXZSdLd9rp4TSAHszf7PLNFrp3cDnY8
H7EyyejAt0KAlNuhcR/zv7Js6FiI5Jsxw6ffWN2hoUztbaASfKmAgEw2TuTTYpPF5oWIXwYlOb2f
rvnBbaPv/YS5DsFct3BR/YNfrF9SAPYrwwBZY+cOAKGGAjFqhmMr1LluURxOqWRS4foK9/mSAKWj
H3eKuAYyW8ehgwdZLskls1/0d9OYNZuoLf9MOfwb0+aCdZSElbGHresFE5ew/zMUto5lD/8c13E3
POwYU+rsPle+QOXqtMyfba1I22xp88lp3tHs9AA79nLbS7THcvAZ4mRktBrC19uOgPUtXIL5GheC
iWLXJNzwu/6tKBpxjhvOEKXCo26is1JyHzSKxDN3V0Vsrkgh3ysNZkbTJbNZ6GRLHAiGOeEFOzeF
h+BgyPaZw55gOVLuQ5h9oHEE4R2li54z9V4KJgzarz7iFjtl5ZiPc5PjVrQgFjsOXBoatKYNbs6q
YA1PAWV+kodPbV6jKqpruKOqvqZW5SC+m3FWFZ/z1LGygsjam6qW2zj3nghKA9xhtCtRZ18WNAQQ
Th2Uo6lVtEZaZtkA0W1LQxZe2u+jPpelc7WU8a+EGRAH5V2cQTtmSDCsG01GUMu4wmi5fJTTWUbt
GcMj8jd0a+1+IMd92+oO82vkXVjZaOkIPar1e+iHTzWSCp2XV/QDd3OVMx1XMkFYFYh/sxrffRYh
dt2tV9TEkHaYXCSRp3658MjVu9MELsNx9UAdvvAf7ugUPIqWQG+2RDweD1pgjJ/nD5rf98qAWFST
ZrSeBwsrZKJ2Fj+xnkC8ktBwEh3mUhuSmB/7ZPbifUAD8lP6nBUBcipe9q8mcb6Snolu0XSPLRl4
aT/8KlPc11p2vL5OTCMetGLAsJIRQVXggiQayQPwl+v2PpR0eGwIKZ2xwf+9XXDt3lyuY3ynkfY/
SQo/SYuBVxIFvIqQ2EGz7omOP09Q3pbyxwma16xQ8EkIFOp7estFvqNRpPbj0AiUD1AaPWEfhZKE
QnD54DLB5QO3WuME25IBUJqXjL1oZpr5zeaaSfrYPRfe+Y3k549BRR++V5aHbq4Zro5MtAvaYZ4f
cLCEr9FY/WQIK8Oqp8ORvYxCUUP7h0JDC68FcUN0NxrbJXGYjBomPv5Tu9CrusK5RENX7G32avgc
4hOkdLezU/oOk0WLF6Dxi8ztne/RFnbLnHDedt8NRK7a4TE3pk0wdS+tPzI+qJ4SkxiHUpHdPrfZ
rRBslwNUDbD/LGqfjFBVI4v3AKY4iBb7gLRL2/KcPaOjJ2HonZv18T7izodua9poYTwp2S79gP4Q
2/NdmtQPJBm8kC/xkBbq6kf5k0WQbVdjNJlpgoqp4/sbkIUCnh05knAFh5Pt4lZcIgcAt28BdnMP
Lmdclh1aXTSCdMr6bLyA7/wM+QyUU3zUs7paRvFjQIEGaQxfz0w4maGRCsZlAwNGphwCv5frt0eD
uOFvH0svC3FAMW+29xY/pJGQK7toSPzkKWa5K5aKzY7TuOqQc0eNDBPrRooH0MnrwxJBmobmk++M
pzQOd4IJ69GgTsc/etNsTh7hOn1OztnoEqJohkifnUPnzn8O4mNeXfrSjofsb0FM2MW5SpN/rouf
oXbzCXmYTUMP35W22DX7nm62G+ChIc4CQSjiIX4eY4rvSi8/Ggktf1BJJq+5eaAzTb9+ZDpEnsdK
qQiL0IAvxY/AhxZEcGJ+eB0Fpp962E81S4IFNqUtFjTruRBcgeYO4JM5++uyzGjy2T35UPXA/BMB
gLTWnA2b0gS+G8T64IvO2ToeUm40YQTuKG8xR/pvFAsMdQbvNOBmrIaCkU+Bn5Ir70H040dgaEav
voHAfLjTid4y/t+ZDgnivWIMi9gpN167EplNuuTPze6HznWFVg7JlCAfeMoeYtjf8XKPDDMxbpwg
fUnK4Io947F0an6jwIHyOVIZTxWddbCFeh1y83Jmma6n2OBsFNLY+BIAfA1u+5CUC8jXRjbCaei5
xMYK6UUHwxyLb8ol/GOkcLLrOgJwR4xj0jCPStm7kvUK0pDYaZBsHVbtJJ0uwm6vZWU8y4lGyRwd
x8Q/JH5xQCnwjMaTisMmGZhk1p2iqkJCr7YuoOOgDnZaospUA4m8SX+Xx/NLwi9qd8m5aRcdCma0
xKHFMaEtnc0bb+M6bctNZysyEsfhrZxZJKRAZMo+hHa3NblRdHN8BRwun3vUDFiFYCAvXK44xo2i
gBFksj43izvLjort1DIhc3P7oRDmMXUjZEb+ccyilR1Ou8YwBJNCBzMoHhWu/YyysjTdTxPm/qy2
Rxw92f3ycta5R+oPragJxWZWIFJc/mZCLG7wEBGHne2B0UsZBzu7VcFG9fNBdtM9KlxN6pfTIxtp
z8wk/gV++lGUSG+qURwybnE4bG068bT04jRXhNwGkD9akW7jGD1pnCkG9tBNt+ZQZBT5zbPBjuiQ
lpDlcqS/v+CXG2072zD2mVdUdE6Mcp74PMfnLJ2ewzRmBD3c2ip4sef+PMKd5JCyzxb3YCmcX480
euBM3PUyU66Uph5TCftS6H4VJsKVzjLuC8fc+rTxIa+vQrRbqsT/qjnOmv6JiTns1/AShAE6IHOX
9uZ+jMhF82oJg9MTA5LzuDj7g2CI1TI5KWePorFUr6oyAMgGSMLHqP7MiMMbxuyxp6BZsnmutkNu
MPkhwP5l4v/SyPtLlkZPwHfNq/if6DAtKvsashazYL4ZQW3dVxkdfgYb1SK9ING5QAGYM2psEv8v
neip1ot11a1fGToAf/Q1HSAAbPCqd7NR7vyifag9lwkUJAnKI3Q3Xv8EH/sNsj/RNcaro1i/EsRx
OXLTm+MnuxlPTp1ZmzzK3Y/G414Wt/Od5aBjrK3kPOriVZPYto57tgAZ4Io3ZRUeI79pznMe0l5j
CrJSPnFj5riEWYgVbQVA5ZaPbbUu/7gKP9nc7vAK8MuFFYNavGlLGhme/Cp2y3NDNA/LcwRUYWKr
Ipa1J088Uy54N4ONYWYs1nVMGjqLGNQE8rjgxgICmZ2B4uBaiN47UYJ9evZgAr4w6TKPkk1TN6hs
YSJ5s32T1ClePO497exjFMO4pdg357Cm2rePWUNnQrv5Oec5FjJ+ZyxJ97CZ6dwOCnYQp4HNlrlV
WfvujETrsg8V0EjLdO+1U0sWrsZibfpAbmfMNEV4GLzs0GT+q4YTHhV05y2w/Jt+QU1b8XizrJkM
FjNuh6eC3ZJKv99GSITdviec0YTuXae/PIonbED22XCMI8IaJA8Aop+auuBm0sbH2IwisG8krjYy
Nw5DHvx2oekzOpvphRMZjNrWO8aVeW0DddINCtOoIWQ17Ntz2KPgzfJiJn8Goao1HE0aYJFM6e5G
w18ZDOE+Z53PYQ7lz3uKLEYlyBOYrij0M75Y7L4UyAD9z2QUHV3DJ1QEPQ4KJKhThFpGnX4OKCpJ
JO1QuhonjvddF6N2E8m0zhMY0b2T/vgo8lYKZ/G4ECvaPKTnKUDxgMkpyKhaFZ568ApjT8cFZ55r
/LXkc1qZi+PPu6HxOjIjD3i7KPDz1GYANBcnEZIMFM3p1QS1wZ9Fi0ZMrMvWSouiOnY9ji2rZOXo
4C1KyocpKnbof85WnOzSvL7MPhrNcnbgDLdIMDu7f3ETZOxRa3obJtcFECu2C5/P5K8UU8MxRcWc
LnbpttTHziWgvbfJf67N+7hIiaI3OH2QzxbcIvYeM9FjazQYqNvxznBiGFhL2Zgl7guhuvvaCq8y
Lu478gBgjtAA6D3QYhWDsb1goWxk2QdkUikyAz2yoVXqHotUPoyd81ciPk/kvU0kI7IYmhoOtT/H
YYicue+iDUEe6yWpK22a56YOOTUX52aQklpshh9u965L5rLuwBwUa3h8E9xJ2ha4wOjvCQs6p7O9
LrORlnJ8QzW5GYL2bczKczkG2X5oCW/sfsueg2PZxq3fiZucFzPYaCyWS1VfOvqlPgOLucxWaQqH
QobtlxsZh9bIt2FYHshnBwZiduQ4lTbUAiLCK58Or0CaJZC9ga7ijkyID9gR8w5zkFwVNf+6rpbE
BW/6kzVqe1Vm9zNdqjAXn4EL4XTBffN2bK1yGbRF1ziOH7ipP1eCfgNtY/y4ZnEzGWiSuvTYLu+R
jRmaTMI8r9ckmn5LrOavtEpvZsKC9z2YLJb5g9Xq3GEHm92ldc+FJQ4AiSDxExrxMeoWD0kCkSQe
rK52ov1vo8aGpQ84sAMz7DBqCGa1AaHyKB21b/zy4sXzX4G1jKmmYBARcJ8m5izI3Vd2cF/m24GJ
cDgl98tnmTThZUzi7aRvMiZzC20lkLHHYianpUseqnkCt2JC31vuJ0VpAgkYmBqgJcU82T+EUzPu
VFL/5VHJKiR2t2MqSjBUl/04i0CTXTJqgcBkH0hTz3XsbH0u+ktRbyZiY5uMqYhcIVl8byzafxya
cUFDG82e1OduEm+oRLZ+i+lYIiuySbgUM12bXp2ION1hNHyFK3IwjQhlAt5GXJq1BvSJ5hWaunO/
vJBThVGcO1kpjP0whL95o5gD01FI7KcyRPWQguLno0mScK+0hZ4YR1GOXXCY/POYjTtW2L+qjzn+
qWxKwoM93yA8D8HdCtQDuiVelL40sYQtDm26lUoo5giT85yI5EkEEjyPDHsqdpMha+0DPYoMWiYh
04ZkkmhUgUehMtt0WNBY3PvJrj4rg73La8QVdctrB3dhU05teoHYnWLQl/vZD1HoBPO8iUvzaWqq
+wG860C2iQv80sJzuKYxCq3AgueDAMssUoC6vmBDRIG3dshN3xDZ6h56h7T31kRBiHLy05yiO20k
tL7rynhMAKsgrSIzpAL+z839CrqWLAmjijaO394qsFgGTGF962lC+/y0WLJwLw13Kg/XUT2kH0gY
kKyiVEhQR6xcy6P2Z8N2l61Bg6prnOexQvY8+lCBqzePsAbilqlvgGsgB2JovqEDzzjMZphSx9fc
eBkjcinGYUvm20NG34llgl0jvyYxUq6a5qFVfDeKvPcCb71RZIcsq7+KyXyKUUAgmWcOvjTBW39p
WwzPccngjs3x5rQddE//0ngTvTaEDOxF2RTu+MD2ufXbcpXXdvWOO4E+M0nDfPmDDK3LPP5ABlxV
xksoNGCkvzlVm8mJbpIgFwrtezONuJy0NCjjVzaRPV4G7PvunR1AkKULxfgjWdVTSwq9vy0Zyea8
ka1NKR9dbIz8S+kVNEAG0Ys4wbCYGV6H0T3XFdTGuB92kXqGFgWlN07uq0Q+oIhk7l+jSsYIMvb2
S9iGTO+dw/KJoJw7FawyF+qnO887xdHH+IGiksc5pOhuRrA6CTKutYUee5013kIJp2tAN2NX+OIV
l+a1QwdFfY6v2b1EmVjYCexMwudHpaVAQ8rn47YVConqU6Xqnxlg8WwESEQwz6cQysc5CGrml7G3
lxF57RaJuIjRy0Ds6I3fycQ4RYq4hJ5Q5bq9YamlgRAcACNBJXYf/dG7uBVox3JOy709t5+54cnb
LEn79gw8Z9ygC+As9JqtFJyLVNaGTe9QWczv29bv15zmP0CMP1sm1jhi7WvuWsSmkKCnsviMCP3q
VMWr1J5aWdlEt113ctu44i7DtiiBQ9HNpXk9+tFaaJv+X8Q2Gatsz3m6qYtmpz3P2FsRmywuObtr
m50bNVxaeWBebTdgy9uPIDa/wKRuxzgk6Ch8zKIhwJI+rVTR791q2KMQX8O5YWCHo87qbzaelhSI
nsqaB7tDGCIok6NLQDatn5inqhqPCt4hrwKTqoFiNp/vmKqvJSm3iq9RoDRVVv9Ol3jfNCTjWH78
khTjnUsVEChycRa3e3SpoujQLQeVQPknxTnxh6PEwMgrmcF9c8L8y5rfDInErbeorOodSqJVTLhF
Imk2xp+xk/+rxuwPw8OKsGcCZut82Qibt6BYVh8ZnTijsmuLGNZLFSwZ45SXDBh658tLF1hkIvGk
FdgMIaOW27qJMGErTAocudu5KK7KmBjXE0Ku6OZ3ORQK6DjmkeDGkayf3kdgB8TGyL6UBUpScOef
quSM9+Cs3PgndsWuk6jIcwxYeiCSutJcq6eLbsZrExlHFx+shECwLpjDs/leqLHIGtDuNuf+O5bF
g8kGlHT568DqWAV+dh/31hfhWNFKsx2WLbyybEJDT7pQzkfTfneAthZ/BYUORW/hGOUSjfLCfs9D
DmUCKwRcYcexjbTt0AOicfl2be8+LK8+LdlHTDXkgKPJINBsXTXmzSZcZ55i+rTgB5iFm6kxbG0/
JbakVdvOtm5maR/muWPPIkLEqEjfqOT01VgzaX79o4tWb+kD0/qb1j0vwspbhpU0Q58ynf01PLQN
9mFzFQTFS6zw4wH2oAfAz+K7itg05j+rjsmybO2/oeQFqivEojR1XzIXSXu/0Pt6SemKUtEjEiTx
z+jL8bXTCOe+E8gOVQLeDgY2xVowDZ168yvHBLvwSeNC/umAkFYGWK62AVgTnOJ3OHiD3TiHp5Sp
88hkOfJSpilhczPxR0KBdHzjXQtv28XWn+0kfy7xhkeolBd/xLleSzqyywYPYB57+bCRQXeXEYMi
2vGAmZfkn0Htq6I9EWJvbUHUdcaS5+V+lz4ujQrds5849ORZT2bHFXmQoF4QLi8PYzIfmfcx9wB9
n4F7CmcuLox+MxICgtn9lxaQCpdygkptD+DqSN4dq9X68cXwETbBvl1i78sWKB0XO5l99Jne5oxn
dBxtrci5H4vp1XTDDdLt09I1DXEVGZ2mpIj4gLVBzhS1f+WEnJc5NwDFEhH7MAthvVRswrGDjl26
4Z0s48fZ8m6g2vaJprM3OtUbthQemjsXVKHV24T/j/bvhan4OeLqGMA7xsMMQoWUcKNEjjp0XGxS
/e4PTrGzugrlGqfUMBSobDJDbKzE/ZrkBAwqGmAy59dgqq4R895Bk/JpsFaC0lAvdVBwcbG8Q9YN
e+aWLkNRdFo2+TdyMl4ksbsFD3TnO9jv0LZuSRAMgfDx5zr4JjBj6aVF7S3lm2uIy6Wvh32i6nnv
0NLAIaJ4mMPAVQiG3yQvmWMhLnHnn+XaSLvrPuDgCscGsLN6RMrxQEzijyvCdZCWP5aQV4pFWxU/
BHW8OW6wrZPyJmUX7eQ4qKNIuodMJg/TxIRFDuQvVhDQRXgKFCnJagQqTpX+3ru4mjKQUUO7qDnH
K46Kg4/NbeV24ptwIIotl57ILFED9kz6IXPoytlYWj1D+iFtxRoPsog/Bg9cZtoQ0yJ+rVAe7K45
mm3pgn+cIziE6S5a6BOq6Zf4czJdYV/BzCGoU1fNVyrzYqWniVOz+zaj4FExD1lFFTm0OfxSFE+k
R0nEz34Rv5ARoNcjlkmhaUCbvUaMGoknj6HNcn2kmep8YC3eRqZkMwtgE1co1Ksh/nAXAlQejLjR
E/Cf4mwa6j62x+dl2SdO9iEj9yEKnO3gpZwiuOncEFBKLkPaSt8iB3qY4uhto+rD8KavIaVGsNNH
E28VCiWGySbx0gffBLA40a+wQvsTNvvPkga7LK82ITdsoHgw8/1SSC0FTE1JvFOR+yHImKltnJlJ
wBKlntoPIcuyjcjQQDBwHw0+CD3ODsjY0y1WbDuEyQZIZqDFts3ZRpiNoyt9wGRzDjl37VLTLuQF
Q8AWgKonitNE7o+ubuX0iDD5a27QcPuPozPZbhTZougXsVYAAQFTq7MsyZZ7Z05Y7jLoIejh62tT
ozeoyldpWQQ3zj1nH2/IuJTUx6AL/kUzak7Pl8Ojpa737EuUlC+TaP5YhX+QfcHX2uONGUwHEU1U
x3VvuZsfWVY3G98t3fOE/Q+KMDnyGcIBV3v0/aYALVj3uCODzNpmfvtkl/0r96OnBhKfKACZJKsB
n8fEZ5OR/S8aJ7uhLEDeSGuC+8eCreErTP10gFHKUMveWHeWF5yorOtvhWmuua/zBx/hP3axSlJS
uXE0wQlIgARineYmg6211g3HAziPNnbP5I8VMKKesDF9rZv1mCwIpim6qZNsuEeGfqlyii/DkmfB
DsID1tcDENdTbdufYlL3QlSodR06SuOSAZ7Ms8+nqklbr8YdSeFV986ln0O6t+GvpXhK0feuDqU9
uFhA1MbVZ6TKk9/F3N+r6qlDIgwWDYO+49WJdyp2fnvl/K6jZyOje8fCDRg1kN1sfSeq4cduQflX
iPWj1BSZmVunqNTRyhq+PfmP6qinjnMil4XDI9NsYUJ9u8b9EyZCwegYr6BlfhxZfNoRuH6eRgw2
qPOWy0KQW+U4+lgwwptO8aJZD3U8Vv8gE5IIhjgKLcN5XUerqfAv3mohAu1FUsbbVcbfqoirfEXC
onfTSxGGez3XR8T88YYyHJoaM5C96WyzVXecO3RC4MhrvRhF3tjzbnwX6+VkmOS7jg2hk3Uvg4d5
UQ6vImof6OW9Xb/AfeggjTJKeiOHFCWkruOZbRrymLTDDD5CBNugbT/GvvnWbv4z9gQRhA+lSvTn
cPUBWVOSnHO3OwNgJFlGbwwCKQY47r3xwLxeOd6PLZiPU5N8AaLir9YE74XPUlvMBrdKAA6cD25A
R2HBrwEaooxUHKUbl47ZGzkvbFXCZ9svnlUfYGvW/mMvsOMO7QQ7CZNniAV+IzmIy5E25Gq+KuCH
sZdj5ovv3Dk/cR7D/najJwn/buPJruIEC597FLGCApJtZKUHv11wnKT3YTVel5irdOTo916OVKqw
UwJh0rzhqH0hwvRQ1NMpHfDS+HJGusaL3EgOuGg+Wo3ReHCxiOUx84qMrbcWatBN4nd/8eWDwR8l
BtLx4KwNK11wrpkyIqgI69xosdytUnKwefeH7wouHAoC2QUsGTyYUvRE0twr+vl7FhIDnL2Guugo
e5gGRb07dsPces4wwspSAISwKTPtN3PhPg5YoHRsT7uyVVA9BH+sGkg30YrOiq/GnTeyIVjjke4u
40a/TZTzig0kgr7GRBsNYX+ieLK/DZz5ZIfe1wwvc/SReHtCVw0P59TjXEy7Vy9joTl2GSBUPT0i
jr9XA1Uado5LbMpbFvyOPJRR9WEAO8U+0kYA5x+azwac+WYeY9YU7OlQNC7uqD7DpXrA0gW4SLkv
60/V4jC9yTyD/zmizcJlqZZeuiBEPcxXX8ed4nO4GbF/3shxvp1j+4jFpb5JDDiNpX7A9h7QoBZu
kyW7tnZ8v1rjHBXfty1KNIMCMZuTFjbFVd6c3zZAJnAQMLWXqy+Yv9LJNM2LADDE0Ul9AnUOJb8/
WzjfPFfHfLKu64qihZNhMBKEM6tLC2JokzIYd2lwddb3wPA3LKcn0S8P/jyHkPygIKTlmyBkDM3i
wa7DyzTHVFBwOJROtlJjSW8zP7CGCp95x98SDaehPf+rsH6JZNwjvF6JoGL+Sc5iCuDBUNDF4mSi
12CV5daLLWLIqW+La4nYWHJGr2d11BDec8avcdB3Es8Z8ardvDob5/zbDdLdEC7bOCuvliK/V0Dh
R0r8G8Y5hgOtXrMUCdysvxISfM9mIfKjMgSKCAJNaKxbvdRH12v3ipGiUOI4dgXQvILwJEelw5ur
djxOv/pa1t6L1wUffW3+rWdkjyS4qqyseM8dJia36WimYOWmXBAtMTfiUDv3QRg/Tsa7HWtM+XrC
G+WoJ+FFX9FYPTet/hKOy/ad75NbhbeFHOVGhUUGPAK0w9AM9GMNAesD+EGpKcAmOfd8fRGcSMe7
Ax1bHUEL0hhXH5mfnSxYxXVKGGvTspnu+n1VFMdaMDylPTAA00aX9dopk6jaaSPOomcFvnZQOXaA
S4m8LLlm3jIZJU4JnAEIAo9Cmcc856Ko7RPPGgdKoreJC6OzdZ09MUZiLOgEcen/yglK6PpPgjTb
R1bwuyRcoz09HkMTPMT8hquJdwV2mWe/C+6KKH6rCdeXvYvrC1rIJC5IGnezzI5OzlaOBIFgw4WW
cbv+M8nGapixjfj6EI5Ej9vlWOIfVm7/GsjwbeLAYMZ+GSoG4ZyRMDLcV0PrbVg1iaH60sunVRL5
UZoljHmo+/QhZbuxZP43vdj8uYtThRGtN8TCtXia/XmfIJEB6+CnwXwfiomyM/KWOEEITce82oHa
lezd9DicFwalLGblgBmm5euxIEfaJYk3JCwR+kzVzalNqkfTqHvPXwD3use1H3Z9HBFCDlnv3ue9
AJa5vhQ9fqzsHm8QGNPCPkPNPWfUeIElT3c1DxTecYJ3fereD2P+XJE8vAE8St1nZ55LJ7qsN6Fg
GvbGp6BAeFtWOn9LcGETJwOvqLcyUjeiZqM5ZuYa0LQbJ9E77BDaPKKnTg2PAf8HIMmfp2ZNusHy
vDHrFymONUlSWgKiMLmPQbKst5Gymb6XcvrqmHvV+jVv+lcEaVoUAMTUXcVgnZ5rJidEiG+Z2iSu
VHHw/fwjqdnLxO6pHUe6wbzr0GGVM/21gRKDc3dnUZ4wkG2s8n4XpOZkKX7GOKz2hqIavFb+jm0Q
gUgR3EVzE2LEbZ4yl3eh4Nrg25ACPOqnYcsPmOiXhlJwhKnPtnPfENGQ2Tns57F7tomtguJIniqk
Ks5UvhQlwIu6fsK3ByrWAp2NXCPUaR2gy0bczd10blpaEhwDrIR47M0MXT9vp5ckHz/bFNu479nl
nZcE/48VvzNJReXSLZLxtHjOeO5JQDIn8FlU9kXU3MTH3sx3dW5zs+XvFfLq1RJonO2cZ2s8ia5/
C814CBJoprwB6Erhd+1l3rHkL71+kd1OP+VLyrty+RncfB86GjuP6d/Xv2zC4+f1okDFZVVAQpfU
gHsb1NGnMUSrIuyFQVlw14CWeEPua/9/7lJ3OXFoqT/cRN9P2nz3trvLZfvu2PRYW01bXRKdxVxO
yvFYhP7X3BpkgZHCYq8/jVjUjDVcmDfv2oYBxluqNwwVh3bFqZXdA2ccqYiRtDoaL5Tlob6EXnLv
WQbLTQt81iK0tANNMTGodSPzTvKN7YvXV3cfeupjSSwwOU21WZT+7TPFdq0D8qTm287hOrXefpPS
2pRucOdI59aJ2Yqaau+Y6blNQg7piTvlvLombCs8tybYuT35s6V2uPBSvc3erbmWBaHBEr+Np6vn
ZYrv2r76qEz/UTatdTPFPZA/23VYRnflfbfEGYhtyXqx14+JXT2zgENDGD98T1yzABcgZPpLPBUP
SadeegAsXNIdnBc8S4NnnttSr01n7b88lIc0IB8X4d4MpVKHEjBuSm/mVpCN3UedeBQU0joLjmMM
N8j4VnVtPeYbgHPYyasCun13S7NOsl2k5EZceMHW8RFF6zydSI+CkLOjhBzyRKcB7LZxcQ99W94y
m1I4yDDT1A8DXikqXNrLnNGlN4ktQSZAfu5fZ87PsQuiRdb4DKYO5UihbizB+ILX0Xt0a9dh9VMz
/3bLXYIjmeibPjk+C1JjOQ8RrtAc/mYfsi7WOOIXO8k3YIG/FNbNvo8+iIfiG2EjU8nyMgjv7PHq
mVjUBmHG73J58FrWhnVF8eTALIZnDt5+/NRwILSLeqHM9KgazPszJy37Q0oY5d0gnAPb578RvjHq
Mw5i5DWajYypFOthv3K7LT2T5z7rdsOCmznkDOmBZkEjACcEZK3EryJArgvwAVISpR1FV+zdmnOp
XJqHbuEmE0zJP2OslzrIzsYVJeoWRgB2D5GYaJTMAQ46MKdIho2lhGnEiD7xzGC7a+ybVMXwWyzn
INAsxoIdhKY0gb7DGJdi1tEkHRMR4NDkLC4W0nvzZynxzlnpaubgr3Rj2xCZ4HxZrXMdeZqpWXgN
7FhfEqtRN8rp7zV8JyJMXr9X0IK81IF6TA84i4BcyiePt5L2InIO+Zvy1U8Zcj1mpB2ytIbtwW+n
nhRg+/Fapf2D55WYBJr55Dpm3/cz5cp4/bx4l3aarrYKZoc7tKQ2Xfad1hLHZxLe9/m8grF6VpeJ
wfMW/j+FjC4HVi2d56rJntU4ovV7KGzSkAjpi4XWSuio/x+gbiHOoyvezYhDT06cW0PrlSe0uouV
6W+n41KcaMQ7RwBsT9DY8tDetw5VPc1InDQDuLXxY4JaejbT6hGIrxwG49Z3W65Y8btIygdfxndN
4X7hZcBI0RMQlkLru9E03YEo6VaECs0ceup9SkE5/dEdUCVIiaSPi84/6JLaTBT3aleCCrtOwg3u
JeEBBDBcWIcqb1cgRlzsh5LrBSGcZ5djr/WcV9mJTxYnBEkyu965LocGe9TnJHcCUpw2S/oJXipG
ptuugje/gGEI0d4qEu5NuIsdqmuh/e9MXL8mjf+QV82VLKTH84dPdE67O1n4Ty0/wSBqztD51udR
ySiH6BXeI5qIghnGhnZ27uRsxzBHNBTHdXPYSeeA4+ASkrzW4/QAve4RmPDqaK2IJxATKSgt10SP
UxsIKSVEFc5cPBWuJoSEnZB8BDwkjHFUnpdvPa/cbYWw4FtqL0JvayXmmWnlG1HwC2GRJ79cY3I5
gvc8he+CEO3GByANtB8cZNMH+8JKvrQo1+KIiuW0/sT0f4oBsRC29C9jKnc1mdyiQ9uIO/fkYmcv
ovQss5yQ3/QWmOrocSMmwko9iGCX0NCu4/JADEJ9L3ZdsLYIv0JTvUeuc/HH5aPgP1BIO9vRs0r1
XADOl2ktnsKLRDecWDu1mbxCETvUkQRzbeFOms841djNY/6sOhjbyjEN8XPmUWgjFY9enQeM/dLx
2PhMJ5ZkmyTvX/h5TsWSPw15+0aP651qZopvOItDu/iG4s2b2L9zG32qh+YKTQSQbVAcUzYuj0ri
lmnm0GNEh3vn8HOLtg5R/lkXEswqeA6yAxbz28YvT3O/cIVta0RqJE8EQrnnnf3hYqzMCuttWYCP
TtPaGFUm0ylcsg+ni7qdO8TPcZAcW396jHz52LvzKepJYFkhSmhlqECcLKouQoHhJBjvSy871v1A
mehI7fVUkXUTjqPha4e4hVaX4AxmiaC1RYEjbqT1l15uc2niY5r6Z1f2+zopH9uAPLoziJ9omW7D
2vvrhmyj6457PIaH52RK3x0qcxuHBVo9di/eGCKDFvJzFOJoUY3uTurXrvp7q1PfoygOmdec56qj
+oVtPguCqwEXtZFg3i5BHQjGsebBY93PF5dGoCKLiRBrcZxatXfKxtlXw8yWvJjy84gfejD+s077
82K4hc5VcVn5mdqrj0tV3PpZAmXWTbcrutRKnWffoszCHnzKxTm/deQh/mKSxv334hTdN3miehPb
/ncVYmSogIoA7tn7kfdQ06wVKtSn2PVh90TfMh9/K4dbRxuOrwUjV1gIdYAxk+7ykHtwkiY/tRo5
4ocnv6aWJcPB2EMiwnEd3HaDPJcx03IpVwyh/hyrmOQxy6VqeETa+6ndyNpkpv4sJ+yWNj1C2tfZ
azPW3NDYEFKLySflaTS12tmNhcpgpyCqe8OqewbVeyL9o+exfAqkvsVSHq0byqeRD9E4w610+7sm
jKwtVUtYR1xAk3XzQTbsdSCVAuqvhmgnllsH0sKamtwaQaZwEwK4KDtem2GXvpe5vORt4oJIqKEK
WeXJ4+MmCHnyG59M2hx8hUt3cGuITnrmohoD2mzs5tFjWMWTk2ElbznMdPheJYF+Tpz6p4+8ixq7
v10tH5wCxakA0LSv+vn/D8bTOEu6OflYOvPdkWuy1HAcw+EvZYdHu53veRFsOU4OGZ9gV+QAGvC5
31dQkyTA5w+3VNdizMkjFj1gMOc7SuiaC8ZTlbBiKsyDLKCk1t794skf24KxGyXdyV9rYovqB/s/
Kae6uu0LRmgavU62rdieVc2bdunEpuhp7xAcmUr17TsLACXj/Q0FojVMpP1YUdwBjPTqrv9KiNNy
zn5bwjvkYYEXmjEed3kzvi3h6vxvpjv8pBt7Gl5T1R0XTOlxUeEnmTZNSsUJlg4moIKjdFDLuHPm
9BmkoXvToLSimSKVxrjLVajWEvBgMzcgmAQP94BcXleP09g/rf8CsK0XvFzUEOC4ZB25LTlco8Ds
+tS/jYf+eQn1nQrjHTuZaBt3kEvT2GaGSujww3bF0sZY7242g3qFMI1lQMbrwpNcBb65g8a5JcsW
GpOHAZyAJZrZoF94V4BJlFrh10pwWmMrdO299MtK7kxgiYxCvLmOdpY3w+hPbWrTvNxODpoklPVO
Y0Lq/cGCVBQYdbMiA0cDN9uSOw7PpHqxO9VFD0QFubcOUaxKyuPyVNdIQSJMH3olVt0AH3oSn0A6
rtdeKmz1T4Z1xuXzjFLPgiE3+vVzWyWyOCssLLgkdbIYwQNG3xvJ/Kame4yVuiLOLbM2jHmxScWG
Y8i6aUt2BxmLg99keGgWJ9sKWuNysuG6qi/R6ITVtmm5yG4tq8B/YhQ53W00TGl/ZxJfJJ/GqXO1
Yjk8FgeZnrvwKcr5EH967UNRJt2xxpajqLSojM9qvZqHwhLRZpvnY9rd6znAvyoT7mus3mWqzlEw
mVdYu1J+y9jOvE9PxPV8ciIvIrtfD6WiBUjD+KNmzV2tjKbNpo2NVRM77zg5GWiTbCRFM7K/fKHa
y+PdYQ8YmPQYKnUHAF9ZFOP5IrhNHT3YKPhNoecZOG3PT5cmYsI8AD98ui3tim801/GgfYwi40Z/
grKB9oUa1GOorVlSN3TpYn3Dz8Mmkm8IVTE58kNTczKVWUk2tbQGw/sU9E52A6OCVvastOBS7ZSP
MPhbxWU4bX3flfZ+0DUTdkjkUT53BJZLxO02JOzX5GBOD7OdBPQZV7pEpMTikH0P2irwNIROjwER
qIQy4X2WWXxEfh4LCxUZthgMstYLkD7zrntVovXG+6a2pvDMhjThqz2YzF42XsBPuaJxOyv60+qW
b8bnHLA8NRtjaK7/ThhAbkaexLjRyqS7Lula2DQBv4uhJmXRWhwhWZ6vXbtFZpF9nj0QC9c6J0X2
XUOhZ52sZ3v1QoWeWGzCc74ueSNM+GG6bIUJFuLXiSJsHBudrV+2gwoAlcFFYk1JGmFqJw26wvL4
Tybg1xs6BTazhcTI2q0YfevbcQfbOzeYQOrxGd6lmut1s+wSkpUOxe6vS196DqGIWYnhY+g539+7
VvoEo9rMomS11XxARN0mMVrONrclNTwb0zLbEWBxqkXwo6bk4i2+NVXtvPiz3bVPSzCEzYSl0J/a
e7Kwln4VFZCbW57hCRiyhkgT4Zhk4zh528LlowbHVdgM8IxQsVrUjTs2Cy5NMlolB3RQAUUZ6YIx
dfg3IYi8ELKOx+iBhHjZvHVFZeM56OxmNk9Kh07wKbu+6ZgkKYPD5rMIO13pbrGo2r9pg+zwNS19
S9WCw5tz3HtO2Tszq2XsZ9+aSFvwZsd1kX4w0NvjFeu6iaI7BnUypTpWLcuxsXNyiz8yYWBtb3ov
0iG0uE6y35ySrCnDvUpCMTzPnutwdea0mmWzi4KomPBpoJfHVD7gzsgQfhOaxo/9CLm058piiM6j
IPPHe+CJos3gqjU6qtjzT2U4vPbRJLvHrEQ7c5m26EGkya+bHBmSrKkkTYuJNZBdu0njpUBv7wZk
sYzWR5E5dK65DlCRLc6NeE1ictZoCMMe/r9hm2NYBnNmsrggDtiy4X3D6uiOj6MzeytXGTNdgGJu
Wy7aMHSt0voIJruPDhEt9utvfCzdKbtLLX4W2k/qaoBUxRGyMmlAbLWWd+1UqGv8cLhrIdU5bdu+
xwKcG8ldsJjqu9C+GAkqaM+lP0uLtE323Ok4+WnHLUegLsLMEfJFWIDzwBQy2M1IDU3qJrZ1bHOb
mMgu6A2Mckh6qEa36BVx267b7M4gNqaBwm7tzQRiu1jK9rvLxqi8dmJQOMocIScstIVHajrccOh0
5UudenP5RN1VNptj1dYG8XleKVOzFC0yjA7L8qFEwQEsOJle+aeOEC0h3yCwA0JPUShZrt7Yrb/4
DWULgezgelYCaiT+vRQhxJI9/NN9I7N4vZfaydpLzR2xJufgNo4fFUSpQVpSJsMifrZ30kZsV5wH
Kah4IIdDd2CFx+7dd4coYh9soRSvSnQ6qUfyVgKqypTHmjZB02XzcGi5nvJ6XEQlO+8GXrjLjGt4
raybx1SRJr+xG8fyQF7WcRsU207bQuD0MjN8l9uaalxv3mdzpLz6flQ653I9FJ6n683Ui7k2W4Oz
YZwPVjKG/e9EpEGh1xMvS+dnMU04cU7u4AOjvlpx1eTmFLlKV82+zRGALlkjiOccWpqpvH+wxYRn
n/CQjQmg6cDyZHExthd4FMNMAIv2nVMkgb1bbL8skedjiDNrM66jc22uxkQzHPB9SLysHPCt+fD8
cUiOPZocw8HS8XdmBKy5S/WBC1MIwmkqviyAxuqeYPoUPE1WjdMVfA4jBJsTa+wj92B7MuZG7WCv
HZLHgbYcnrlljY8ONvHRYtCRi7suVa2V9QeHs10jAoZpwPAO4Qpr7Q0r7zglQIBxea62g9M28b9Y
jjpGAGmTGjmr0ISukNFKUzhqQ4BVWz0KzJC0bOCaymUp1LQTYL4d289MX9s+L3F6Vo6ox3zrG6sq
PfyOOV/xzKJ9BbL9MNK+iouigG0bMhDIQ1FR6pNQIWpEfQ90Kkl2cMtbLgl0zQINT0PbnT6nLm76
rwyO6NqW4jN/wQNIlg5EvprjtP0oVKWXX9JQ0dq71MaTFRwwBrBWBxpFSLJmFU0+8p9wgrY8qnEm
qrx1fagfFSdYWVvvU1XSIINaklcw6MOa2FVoga2293lLDvtu0IvXEL6w4DovRmvv2w4pydmBcQgA
dkn6QiY/0FAc+H7XZXJNhFeId9IKMyFINvaL8xQ7pTurYxulEDMIqtl9Q7XwRPB6OljkFetD03cV
9fIMfB1HsTdUqnrAVhlHfzlIQPhQpJi34ZfLfpDQkJqT36azho6AJ4+4t5x8th9N8EMMIWIlBpGV
rhmcxnkE4ypXYR2/JXXfA1MqfT8Y6VL0tRjxY1gybWPiunNLcM30eZM8mihOlq/ONzJYDoSObKkI
edmkybcwlmPWFE5Uu/IBn3qSDzsmuApLKkhzh9rZOB57FIIWUCP14HVElKH3WozRDSJXdys02y/r
GE1FhZ0jHkwX/UswDCjnZuAwBP6GQubGaOJBNO5r03ductRN7anhlnnAtcRGQi7vLmXCFmXbGRhI
+ZFwbKuuDjTe4Y8RRtFnmyV6fLMETDqahJ1xiIud2yqFYz40Q/AalUBM/6aJ1LyRSM9p6n/rQoEW
QhavKl7cYHv64DscbZ1hNAyRVJm9oKGyMyYdxElGO6qRyMtF9H8UyK9SVTx4xCyr97SxO1uiX6y6
7yaZbUXpmmK8iMFjLVlvMXqQCtHhhv9h+YylcA44IHCMWdSEhSNrQu42vRDT8wQvlNO/jsoofabo
aVI1S+u5bzHh2p5R1a5SXjH8MG7p5KOw03L56okKYeirVMj3DKVNu+0ZhHccudR2ppYSsNsCfFHH
OY8o6EwDOjVZHCN00TzsUA42/7HIFTo+MEmW5cj/S+rpAlwp3B/syF5Z9Feb25zCQCdi6XwysjrF
v6gBcgWTnAd9wlKtRUR8rSfIyGKSxWyHYWvkd5K5BwZOOfymA56gAVGbT+rP4pp272IaBX1OzaP9
x2Nn0XAnM2HIFmUisS7fLFtx49vYkZdhoI5BpsD86YkYBpxeYVYTVc3hMkCC7au6iO75XZs839Dw
HbGs8qe5KH9T1EbgE4wSaESDI1ysv0syOTWiyhza3C0nbJk8FTOfJZ5JEsFBQs9v4yzF3VwsQXcX
uEC5rhLOCTkkXWACuo+tGazM6C6CSHrKLX3uuN1VtWeONs56+I/SYTgj92o5g3PX+6ZeM+qTRBgH
B1OUkHbirizWLJE/E5Nw8o6vzZZPYvQ/eb9oSoXFXMj+ki++JG4Uldn6W05lNCcDAKcUOhquBW4j
LXi5HAxeEun612+tiHhtb6+te7IoK82GjIwceaQkmNcIYpKElbmpk7bMbQYyxhj/NIHWMenJyfhG
Yl532YSSvy5xT33pAPYPXUgy9s0XH+84kGVAQ83uYq0XkDaSXCVcBDbnXdTzLXW4Gez5aXgMeOQp
wfV3/NVEdp+brHaD22ogYfoaEDsnwGm6wHb/zpkvmMlaldoQPKfUidFdypHD3a6JzW7SNpofNEyd
uAWd1mDoppwRpxLN9zGVcEEQInzcFg3oc3MT4IRY+8wdkMmvIxfNhXs7JLuwgjk1a8uj1YFSM+SX
FsPwfC4rurlgRLQRpkjc32XZPQIKCeiJsNH5+Yajk+rwJP00jQ9zK4P5tw7USnvgSUvD2yyp0wD3
sZ7SrLrzI+GLi982QJ42aItjCmSMzW4R3RRtMVg/RK4FB2AVp5LyHG4rFeiViIoIEttpikf5Zqji
0cVm7fKfJ+QAffEe9DkjoB9zR72meojKxxihavokGb9ebaLRF1QlqqRaZkZ7GkeDLwolhu6R/Udt
qFst5iLf6ibBm3jDLyJLJ3ZVeRn+DE7RE5ViqeIUcIsHZJ5rzavEVau60uvfejSJ/JgG0BMz0fRh
nP/gO42C18xbOoUjoRZ+4fOxa+M/0Pg7qT9zmbQzEBem/Eb+4cSM4AxwJ3P9HvGp0G0IwDFkKeK5
A2jaG0Vh4/Sd+RnX0wuFPEuNnXdW4fjL2UNJGhTBVH/nY5QwUAVelKn6mbKHWP4MkTQ5DRrWwIU8
0IEQD2GrgsGCDBlo+tpLIetGoOpjwYd/lHnD6kkB/bLGt8H+I/MsuIIUQ1QPoqAT7tIybFgtL0+c
YjRh3ygvFymCnudPRbzp7LngnR0rYTCq5UKP5jnlzprxce7Zj9EDEoRUoUeYi7WL4P3aOH0yAk/3
gOR/WJIF/0gYPO+MPlSWnVcPMkrT+rFp8tkcYhG30FiqAR4VE5qsQGHP7P4vRd20REkm7M+k+TKy
iebb8LJN74lj14IpsDL2fJWOn7I8QNVrG9o2advAIZPjWqHs1amlfmRz4nv/LN31iaLHKeBehb+r
HEezq2zpT/VWdyRAELZaq6ArnHU16+6tqHlTkIAcc8zcRZ+L+NTp2IkJ8MakNen8G1/8jBvtBg9l
Vh4gK9K/siyqDzdTUjFnojjVydkNlesevTImn0qhkNVvUtoxGA6QUSD8T0g15ADy5CdvoFLWlDO4
1CmX+cV2CvduZi18IQgPD9vPmMfdzM/PTIP+1SRk9+2oiddfq1ehdnaNf1GyA0u9KOplb9ypKa99
AYO11lwRyMqQyjNBToKElBvAi07m0z6xJ7oEjTc/SFm6qyCIONhKqC3Cj9pju77XtzFCx4OpYxoq
lDPxa+juuogcATemZZtVFRW4texcWpQ5VI46d/J/sZfEezeEFdtEXXfvjxFPG9cA892i2R8GLvaf
ectSG5asYkXkEEHPd8IE4X3+f4SrLPzHwbenu8IU/lc7cu+tNFsFrifxFqgN/vI+EecGYOglsKvm
0yFYgPKTD0PEw+CQ5mMXjGY8olqEcQUItUnaPyPq1suCmrcDG5QfuZQaiO592m2xFuaPEvMaTE3y
O4cizV+rZo72njd1RxfMNaylAhcri/aHuOXiSSVQfIsdiK2vIN5GT7Y4Sw4XBK3c3TNYT7skXbpL
nbYEbueAvVZs2jegVu5VGtw70WCnGwxUJJMGq6aBVjYwq2C9rJrwr7UUxWFehgmTaEFNgpq09cQf
k+gFawlCdokzTAdCfiQFrhU1wgvCZXdsQzCYpMMDyiScIT2briLXHbJo4uCg0nVZGzk1VicQ+6yO
iX+6/ycue6bQynO2IFR3slLcLStiZ39wE5/iJSZOpaa/sRc8DQ1XjVhyjwUVrJJT4ha3EThEFqsk
7aqXCvDBarceRHMhNPynyinyyoPyuO5De5NTJOzBI4T0NjGCR9R3JlF2GyEb9inoETIYQCv49bIm
ycr6QVEB3ds+d8mg40I/nxPNgtIa4Ik3NCECCYjmx8QjEQaKNYj5Ger2IIdlHfmQjqIF6J/t/9hm
Ic/HchjQYC99InDWtujniySisiT0FPMOxtJ74IryJGZYD01oHbxZAvYZt2lk/jUl4cCI1g0qP0jX
ZcuLTMLD2tzupBSFSRrxPBSbLh4xCXMTibNz9x9n59UcubGm6b+i0PXiDJDwG3MmYlkGZVnFoucN
gq7hvcev3yf7nJlVM9StDV0oJHWTQBWQ+eVnXhOKVZuUG6L6rcZ8BT0QbJRaptvDylbECj82aXU9
HDW1OCf1uEzYJJP6Gc2vYQbADNkP/KWXoZavRJXc58y/QDFPeB0LdC31jenmns+bpUG3LsRH4IPH
1NSlKJi6p0hHlmAZ52fi8TKL6mu7AxlRIepd4JgiCV6q5mwoSil77W6CwQ6PrnwcZAqMETukFwAA
Y302VHhLQPGWdptuJiTpEX+SInFCv0VFCvvDOX5UMA+mAFtw+Ho4G3i1xsi+kuCg8q0QL0NoruLa
2SZ4NKkCG6hxVtmU7vjR23a2aBvzyGI8RtaAIao4aCrWQ/PsEQcP+ujuhaJdS4xmkHKSoA6zt1v4
MwLn89aBJ5XP1iOet891g7MyshL+BHNffyymaGOMrdeiG511sQfalUzDvNOR4S8G8aAF+T3xFynh
CuOV6Qmi99Z31VWv2yAfWcq0xECZAW9W0IBCa2BA90oLhsVM76szxFPRJXeZ69zJH5TwXCezUfPR
IcIny3A0NnSU6fy8Yr+xLLNXvDk3CuLHGSojAbNFcPxIH0crS1evShfAgt1d5uQ1VsQOXUqvzMYP
GoobFPxuuuJ+dtRVmw37MI+2PiNnzLV9x1xa/rQfmUaNlv7kSrSmlttXfYChlWuR4fcKrfv6WZ3c
I9TWfaSV73U5APIzpbnFwSr5MhY/PIYCZ7uQydS8yWdcOvGZTtUMnx807gbemTZ8WCD/S2yH0ozk
EdSqnkClbvG3MHH8hCANsz3aZGYG6HF8LaaUgNcv6mr0QHydIzinOqIMrMYSLx6tfurlUycAIRGH
dH5Bv0BjJJz4uzbCCjGJH3JgB2YznmjyXVTVvHYzZ9VUysqcsOQGwEjPZdHGpSeH/jpCHarVnYCR
vWIOg3Of7ZXstRF4X0hXLc2JaJl9iNhUUoIBrXLwrO7RoUts6G9SGMjQ3SXY56Vbx0wv6+sA8m2k
FyjzA3HMP9RhXruJeaOhBm9FDrDXdtnz1OLiDVv3fdDBr2DSQGfvYNXpokZLqLKnXRBHXoijhYRq
osp4pA951VmKp5tI3hXomINdKyPHkwFjJHxXyTe9aWAUGwQVsOmsFRoTTCSq5K4W1dHEQ0dRzQ2N
rKUMzRWO2vQ3p7Y7Teim6pG1VnsNweh8yU7dFVXxfX1FaIQwzXqS370DDicFTRCgxFua2Eh0EL61
qIvoTkOqXB2Jk5ALNcl8ZZfKZx6P1YFcHD1Xd2tH5oW6e6sTFqgXgEhOx1yzpCLjEpw9tZK2Atay
hO+zpc+7qQPlZQjcZVxCViL2IW9+55sx1BN10eHHq4lyp1EtuQyckLTq3kAN7p1Ie5yhi/IhpVIT
L3uiLi+2xMtVin8Q1Lwdz3ttKwmGvEipO6bHHA94vY2c28jcgRFrRm3Eq0Iu+GKNOjgDbRPYAdK2
cBq4XkuQw7Nvb6oCoUPMRpkdyncyIRkhX2/FAFZICeOY2YTxzlR3azlvMxSWCqpLScufK9xZUX9j
dOFtpTqHPEDjnpE86cNV7wyMln1vVog2I1NXRFhgHm3VwV3K/3b6eKcSSBqrXMM+b+hajKG+SAzK
f9AUzogOEdw1gCNgE/KFrjygT3BtV44nY5qMWUnpoHQFkpUjnGSAu7uPtj2saqqNxJmlAsxz5rfL
FLhgyv4UHbKThA95WinFm8wfkhb1rSGvd4Gmbyq4lvJZ6zpSjjHKhYMoLppdQ0CJVU+jt3nVGTCh
Kw61oAIsI6IStOZg3mUpg5rOOvbNtLZnFKOruINTqxnLPvI5/aYy3FRtdx/zZZx0WpkZb0tRLg4e
6rOeeYYrjhny2Cbi9sK+pkm0zMktItSwTQecK9jdDnkNJc48DVNgmXdkWbSgfYmQp/CGKd/njbmQ
G25SJuiNIT26OAwoSCbLpsPuXhul7kkEQZ40R2fwYVfB++ZUHvtpO/TFDhzmgyLefPLmptY4UKEm
FTRyoAta/bSTYgTFAN+3Shl0Eq11Fk09ZniyA6Xi3mTIBGGAoUPqvpoYIFz1vFj8YY6MfBjNHC0S
Vjfs16Vl7OXp0kadHO/Dd6LN34JLBw+YK9bNNBngkaKtMRlPRR3cpPBJZ6qJqM92s02OAlFgrwJ1
j2vA5vLWgR88MezcaCAzaUfFz6nqevJUGSELiLg5tIWM5NXKDF+UND4KNrlU46ZrupR8I/nd5LrH
K89z4lsmPGuLxZmb3Z18wsxajroxn8j3vSZXXuIWD9sMjfzGKS5h4F4kaVguXUZIVw0+CJqLL59d
rmU0LYjwaFNf24hmyG8Wzk60qFIGUJW2TTHcMJLxBXgQ26XlUKMXMyCYlSFtqhGScvUBEtkJ1991
0kBsBMOuovKo5Cg+69Nt204whvJjVaKQ6CfaOoGuonZQDKDYMeboViniPnqDjzgWaZJ3N5oARcki
TeRzBrtfNUCw7NTdFk5/g6jPegiw4nDQ6yzNZQUKUWa0vmFt1JCaHPKSNldLyR8yQxiManmYY0yS
i3Q38fgVi44w6cJAJw5ABG7EEJ3wJHCi0EXvrT04A41i+V7Ctqc65KnLy2kga6Yecq8Zurus7G8b
B2sO0ijFRKjSL95KEt26sW+iKLqV0UEemqbunmueWgnogy7Muen1ZTv0O5eMo2fsQQ8QAIezw3qZ
BCq5R1x7i2Uyaurz0uz09Sh8JP3QgMLEYBzFPpO6JkDoGf+vJ3jxJgUdEFVCX72KeN+ln+54C+dY
iuqLD3kEIwWxkQxE7DC/59pTlR+qHh0FIi6TrKt0RHNRptuQ3nyO9Tlrnw2Op7qLjl0GPIklhcog
2pJSKSLx7KxD6j7exlmyV4DfV2Rspv6GHzuKntZ1DYgpTotjmT93rQ+pwqbuxWEHW/R1Fs7PleOv
J+KmmzUrlVaOTHdk3CxjKbuNGAHHOn5zKGSAc++d6z4hTXb1RTVPnhsqt3USH605wpAIJ63ajhHJ
w+AbClRKXPJHfT9xhI3wAiWRwg7iHY5OO90ZdtEgGzkB80vav6AOrlOZ32FNKNMfw2338iVLwmKU
jB4KaYuAXq4MlGlW3dTR8OTP7gqk/o4jB+9J8dqjYNA5/XXh61t5Lrdp+gg4QKo+MCW5lXkJqh/f
anqo3UCiOTWoO+b3Knm/oTykDs8kRHHdNNAC7h9kICuRcOlbZg9cEZkq+YKt1j3IyMKodEdr5lMF
ywb2YC3PUuhC2J3gZE2FA0TzkIX9a2+JwbORQenS9FmRijGsUmarW1liOFmxHpMWmLENWBCxYz0f
md4Ci6HgxO5+XScQVRB0wtoRQxQ02YoA2buSYQhyQNTpjp/vygL+q6ofW1ICxoloc0cfRq+RQTV0
ImePWBCQRKLbtLY7fVd3Eh0P1Bv5vBsZ/LsCd1X+LUvLLpj3BVhKFIC/b5cIs2ckU/dyWzMd3jLT
BDMkICbWxq3P8V63E2Y67kpm7BPiSBpRRu53ulJnDRbwVeNyqukZ5B+/WQdVu+5hQNK7XHaNc+id
Y001JXmSQU1LG381qwJSnyRvDiqbhl14Gmqfmo2DxHidWubtOFvbiv2bqZiHzNna6fVVaJlrWfAZ
07gQVGlZm+xrpkgOtR0jw+3YQ0SCtGfkgJ7TnP5zsHaj6qQgTiBPtBbx4o4vbGfXMg2MWacxiD2L
jDHtqFoxa11yLC9KQr6WRN8YZq7lwStXix2jZMhbbcE1yjUaNQ9m1q4ykxIztNEp15fyeoI6wqJK
qirYmexRkOiHZPSPgLXZ3/nGtXuaZMbGgj7IAO5g44nkpncVqk9yKTDoeJThImH32+pNIZttfrtG
eV1mP33drxVNg+WM9QpgL0xmWudY4sxSVM071qQkNaYXIWITdvOeHeM19EMrgN22T+uE8EFOsM7D
8VqKH+SkXKmSblTTBFOur+TPYb67DMDzqxbowewktwQ3UVuxE1lFKo44ApsL7vQpCRXUyeOFxdA5
hxorjWKRWMExrFBYOBZn2XxP/q2lwxklZEq8fKmXMXPEcGlh/EbvDFthKSQj9ahCCeQwRvtexrUs
cjesZRaC42svTT6cs9Y8mjGIl+Io01x5jDIYhY6LfKV80mSHM5pwkJ5owOyLZOJb2Dpr0p/eoLPs
nBAOU8azZHHIr8s5vjUH55pWHYKZAoND+abTz4HGS6oRsetLkQ8rZdYOqnuj5ZFHRsjyw3QIGcfv
SUozWvjUvuuk/Ep9LWNn11qXWYtXMutXCIklK7Csh4eaKgKjsA2um14o3DvMXvjUgr3JUchDlnFZ
UHhgYCGLGquZnmWRqWTTrbyU3HQyM/JJWXJ6azKdIgNMIkTOKlswkGiuKVLWdTwwXPUZbKTBLqPl
UzvZiXEppCl7qSavAN93HEwRRa9iG3sAHkdZHrkCm10rW+pS7BUg8TxrnwZVPAjjd0NpFjwVN803
Mrxqc33Eb4fQ6NZbDuhdxFmL6j1D2Npz8AbKGvXJgBLtEgVd5FpCZsxXJu00E8GpMneZH83i3XLn
SwwOx64ZfBTHUCjnEH3EyKwuGYctw6GtfA+MQ18S38RZJ9yNIn620dBIgQgyQPZ8skTJDGfVWUei
0GoKsifZc6B4DjV3r8b+QQYEGYJV26T3WJ5NP8YThZBXyazDn9d0ElL0BWWDgWGEB9Nlg7TTNg6m
Jx2TNkZGJ8ahF1mAlSk1K++FJGEtREVjKjkZbg68yaFWGK+GbHpsBXhwWhpjNp/CrH/DqddrB0B6
oZ3tDbcgDzN3ua7sK85bt6qW4Rw9ymwKwArSO232vToGFysrdwu6wlUR9V5XZDfYAV/4c4vnRTfa
7fvDwGfquB/YnYvuVmuHjghrAmnBTZKiagg9AKE8xBRm/z2WVHA2aFOTlJJw11mSMD82sxub+Uhl
auohNN0NUBsGXeFRjYJj1+Zv9KM2VvWvNoVPkJTkLdkTbGbn06KiKNWWLDo9kah/itHfaQ4D8YgU
322ac1lWGrrm9i6p53Mmem0p423hdO9aEB1Bpux0dAp81761im7X+OCVkE/1YnoQ9BaXeqacZGtR
JoBpn22Y2iClMdJW8330n0UVXGPC/e74jO6B4BJUm4cqZJbTNowl1VE/yU6N1phLmU5BgsURReco
zDazVoC7gwisuzpkggo58njv08u8ooW+mggeUyGwF0teGADtHKe7MFq6clT9pnIVTvXme8LWoS5c
28GDjIVCrR/dAl42naeBIjBEf0YmIKFunjq//JBl+MB5yajmLNruGpU7nNbY51larDBqWYIP3TUJ
Q39HyXVGSe2jTI/1VJwALB4IHsdxiD9yJTyhiHHgdh6domeGl0uLFgKiQh821ZchhpfcDDG9VY1v
U9zcOOzjXBftBvInXoVYxsJvObRq9pgP8DRNe1Ml08msJk4TXLddk3Xop98fGuC8vVaaWxefUjXa
m7Z908TWXkn6e8CYRyayrwNSud9r7gHCGCZkHBcyGfh+UKPjiZ38WW3LPQJK0xqHp3uUBB8s8IKL
TswXuozLRNGhviV7rcYSk868oIZugRbK9oeuhzhwppueglZKtyak3F2LqLsim1CcVGE8vGstfnGy
n0f8R+YgcenllSbI8UnduwHMGhs4zJVumjBv/UtUwmdtyX/iCpCrgnhtZq41LVg1JZAVh98Bgntu
mukOAzNWDYmqPRbxjeLCv0Hx4lh3Uq7ENN4jxdg0nQ9v0lWuoAweijw/+GP8NPQoFrXMFAyHyxYh
3k76nhR/C8XnezCxoMnLTWhV0b2sqNJBXAJWS1bhR8Gc+tx2wx1ivhbg/uZa9pSgT9EjoDSVtRFQ
VuYq6gU5OHZLNtNf5wgwLRT6HM7lsss/KSDelBqLpCJ/6ad4gzIeqrkVw0sXQT2o6PvB0g81wawT
jX1VQvtERLP0grb/VKzmPnLbg2/p1yatoMFx1xM1nZ3qNzDpPPCfK7lyChuRZqOxj7o62auh0D4K
K7mJo3rZupnA6XQ+6bQRhzBgMletZW2DEvtzZPbYf1O4Gkbymo/d0qbVOfQuNaGxC/US8GOGiImG
rjXZiAHaUJOm45qA8YgqCBpV2JNP0eNoCQ0f7fyxioEKAUB4A7u1bxper5PE+AP12ZOTKns4NQ9D
gNOXpaDMZDaDJ40UUCDSLz4YIa2O7kewfFfBQJcEFxFYOF0bL6oQLmRWND61oos1sBZ/zm76mObD
c2ZasqeBqGzDdBnx44jqyPh0DEz7lBHjnKj4yE1w7SAa7i08UUDAwEkC33EVARmA4QYtIm8OzcSw
DXwb0otV8TxZDVDp7KGwaoBEA0PMXBVARSt82OYwxRbTYTovY7xtufeWWcebKpohS4MOYuRhqbJy
Nt1Pu4QZEjoQa5rpVaemApxsMt1QV3Y/r8VkXGyteZL9MJkUG4Boyej7g4HEq5L3S+BuuwmHMttN
vJHDjJEzzSLKYdliHquc0MaysLGU1owtitboPLdc1QZskwoE0fLgEa1eLzDVaRmZ2VPdpQ9Wjzsu
7gTQ4AGuWDXKKMRPzCk8/nmKQ9era4QrE45EhZlCgNiXA6UFCgyz9ATsIcNgp0HUmwYRdRifHQfO
7K7QdG+ynTu3p/PswnHVMnRVbHGjo0sOJnODRw6dy4zH3lC35CG0thQlQBuTuXRu4UR1OzAi/lLk
FYC3pKVkCD2szPEJwuGGCX92B3jG0zgqaCZw33DpMHzrctKoIj5MdnkW+O20GAgkvYkaEuzmmQY7
NUyhM9rzOYtFepDHfTQMJ6xI7CsQ6NueX3B1PV8pBXhy2sUZ1LG1PFcDHw2juHWHtUyzZEcMLsUW
/MIhUBRvLOgojm6GtGu4HZyeXZFs1HTc6KTW8o6sPqytzOTckE4XygSVz9119Dj8IH9PdesYGOPG
MPsHo9NfxwwlfTcDIEwK0rnBMYDJLPms4VUww9XOVGpsyybCy6ETMl44gW8ynMv8Aaib1GHqobcs
GpNpqySqs3oecY45T3EfLgur9OQvapl4jpHL2uaqs3NRnqATH58CMm7fIW11LFQIaE7FFqUNrWy8
EKtFX0qaIdEIdZtq4TRafUDJ+KGr3c7LESqD7R3usaNIr/A0eoo0P+MAZDLbwOGjl4BgeLWOmy4H
DBaXB22qgw0gyupCYRB7WRSSpXXhsdPLXaNG34hLluwgNxcnslZNr/WbMM3snWY0Dy1iz6iHKDs7
xYhN2NF1HkSfWm/dzqqC7APcbqmkiN3Nc+6XKYqF1aFXBPLvjY3bIjv5SPdxHdrVtdKEN1IipHbS
Z3T+N1E1XFIkMzAFPFWG/1oIKmJMqUA8++pD4uh3U4rxXzfalGEaLiByH8aiQCxm3mCPCSjHRjUI
8v5iVFE4JZ+5w04dEwTKW7WdbwbTPZNI0BE2jI+5kkz/Lr/UUffZhIPXzYgRR6ajL1N3Hs5yllwH
9LNNuggdrwTSft1br7zP57RDbDZB2IuCF4925ZXCeO1YDa6IpP5rY/LP1Rwe4qi6IShttbI5d0y6
ZP/WZh4UqmnuYRlwrYiZkaBIMRaPT5ypCMmOqMy2dBA1cTO17TtMBYRK9E+1Cg9NjIyiHulMefV0
CUoPxI1DqAlnscHynOOD0Q3OGre03RBTxAcpgWo8OshY0qDYKNhPT820g76xkCWZXCl9P639oCZ9
wbFWS2GsTxQKU6jelgoyAybVnhyLgO/JrzAsuskYjcOuuJ8CCNoc9vHALDFL0mrTSOH6LgefJ4Zg
nfXhMRHJKqu75zxP3/lkt7VFGoIHybUwVaR+22XTVt/iGCckOgfamGzRuz4lvY7jVEmekWhA9abc
1r1KAZOsFFt1Gi/w+MHr81VNfHv9amfy71G6FdXCgyZDKdpvxpk2G5vYGJBrCycFedHkYOch6Un7
Xg6Mc5so1CR2BhABCm8M8/LWOfu5eqz19j7rGEsA139STHLhkTG5xpkNm8Lrc5iMRrvJXWBVUwef
AWCYftIsLURIPtg6JC2DQDKtcVwsUbttLHMM+dHCJqB/Jv0R0Gjb+DgeLaogkQ0+94Kx4zosEOWw
qS6yGPOuJEPYZYiJezAwVnlo3BBbGUXa0o4LggB6Rk2Ey0GjUsTm9iuwSHg17ltCK2gKLf9qzOVq
GBBqtfoROw0jLbcW31ksVCertj6grQfgERjND+FOGAl8bfUpmuIPJTFoaiTaZx+nQM8UE1+TahJX
UUmHWck4zeQOT0R41oW+ESVtCs0Z6cSpCeYVyL6GNMo1/VLG1ms7Vm8MYJ+ini44uMtTFNjWFfRd
89BrOR1G2VnCYBDPm+qhqGGOaE5HMDDAE7SIi1lV+zILPbwCGrRTsDTMRXiDE++FJoUPsSUyEWFR
Korw+FMeoJjNZYxDUrpoZZl57ZSuzcbsmakO9xYqJ4vEjKuFb6EHrNlQt0EDfeSG89SQSftddmTA
+QxsDqq9VV2TAt/UaBzSTVBaqUkEOEzmsHM9vQSaNcs+9U1PpRn2JJumNQzLvuuuW9GdRNGjCAfr
FFbaHU95K6LqfkxtOjo9JmWuSreYBmOqao9GA4i4ZZzh2miAgjG0SYfyx9iub6nUPQsGbE+v2498
5gJK+lCL6BIq8baL3MvEVGsKlVWjUP/VikFsR8OUqR4qMSUssNgwtwYeygERIq/U27QFa+b39k3a
mUckbs+5W+8UJdwyTD3O2CxJ6Mc1Ss0PMJcQ/PGLo4+sJt5h1kJ8d0mLVqKjEwX47iluzA246+s8
t9EKK15n4n9nqc+D6dD5Uw8cpJ+m1d1FTBWuIggGvbAm5hXWtZ9G3hgzZrYrFDgYl8UpgmFFc1/X
xrfva81Jq1UrChtZcPU86vrO7RktgILtF1bfYGoY+xD/8pe4i3dZqhwKWwOGMMPr6NKMDkRYrNBZ
z68obU8ZNiEgn8c7Ddf0K3UIPqoRa1e9TRdQzvjKqvJgJXm8TCf9NcLK+ejQKET7YRNA3R/zArwI
hHSvtrt+3UPvLgIQs5YQ2Cvm+b4pnG95TuMuS3qVrq8KYwt9zAIEixsPd0Opj16n6Q9Zmn6UAknn
1rRzFrbD9KsOV/DALJ66DdZ4dJD077snRgGHxBbbaYrPJD3hGVhvBzu4e9b88aMdy7XWqHg/51vC
6k4ZkF0CroKgWjlyQOUNfk2DDWITQ9LxoUMh4yrMNOOttMf0lIcB5OlhZmc7CsqHDiiAMzYBzi40
kTmcpdC7laS0IJ0hwb4orTHpmitzjTtD/TqUk/4tRjtmX0dVepeiLHGo4HMlSwOJOpDJPmG60Tpe
qZkw9cCOJp7vcrzmVm0XYEaC0tB7HUk3yTIyp2cnKUqgMOBvTAw4ULoP8L9xTGBgtu/fEvcH6QSh
nAiIwzPWOgyw2c1Phm4Uu6magzvFRj5AVAoS+yG6mKjgxIxCK+SpQeq6xUNb1O2V1vXK09RYpoeD
YOCZfJKr0LW2vIzrxs3QLLXAmoDTh2eI5gOzbDI8Y57eQ3dgnq+hwfpIJ9Uz3ehFrfzP0RmRbKIk
g0i9CuFcalq3D4jS0BsfCoYL8dCcUBytiObxxOlZo4MRMX4cNi1cXNQO1laVnHJDVTeB1bxCZX+P
aZFDSD3jBPxA7+/FUcYb0oRNrymviivuugw6Xdk45l7MbXbJIORd8+mi277pL5h4Ic+YYl2QIhjm
WvDWS62/Z4Nkm5qMAfoAqSkNI6zxfIGPhRshcUkn1iU/v1INtF5RmbxxdbjkRanrHv/BIC9xX1ts
ipfp0D2CPAMQZc3XjlE/x6yUtk8eJ7pl8N8eRA/XV2Re5eRealovjkNMtKQ0Fe14hIzAeKYMGphY
9zMobg4EPHotgVUA02bHnA52TKWpW+pqLOPrUaCXVQ7wh+LeObUm1si4BiUh5WxlZtYuFyoVtpWj
KGPlhyCqK9xUbdm/0ys0W2nNBkhRRzgoA+/50DqXE90+D2mFcYFxVP0Amh24FBRRtCurUS+sE0j1
ibmyZ4o+lKTogMbUXbZuexETCT+ed3Vj3UZlfujVaukg5RU6hCO17m+RWvSIStvULO8yK3+Zxvbi
huK5hQeFbom2c5rmSK/yBnvvrc+zGhwETfosHc8m3k9k0blxNdIz3ziDtjSZeNEzMT2ER5hV1vBK
1Ew5tm7xlIPaaCEQ+LgDzxXwqdLk48CVbxUHKzV+HD39hY2Qp57qB7vwH5C53ZRRRExJp1OaWPd2
EJ46HtIVghwzajQYkEHoBp6s3KmdeWeFCJ9S5tybveqsLaXC0JpfKN27ouoQjSkrpuTT2ml1BkO0
OJL0ODbqCSK3pxXOgYEm3X9H/RZbymYEGQZIkiUM8o7mLzkxbciyM/du6ruQJcIVVMGToxSfuWLM
h9jMu2XS0g5x2i1CA55p94i5wcpmFlLBwfPrJ1sxnoxpeHdbhu1ajnB2LXXfW1r0jrqMUR2FWC0d
14o7NQ83Ypo3KAHdaADBF9ghnecWVRNGTvkVCGiyQ6cq0Xs0oRlm0c1kgFwMg4be63RUKhNdT6X+
SC3gjEO2SS1IhHTeQDip/rNRDx492ydC6SlUeoBrPg9OEbcKQtkT7nYFLokIyu8ngxG8nDIbWqxS
DMZb1g3TkdZnLATyMB/Q49BppSLPmDLvAEpm0YXKBRNGDLLj4D4amfRGXX1ACvzYOTNk6xY6bFMw
honqF1Sc5kU+Os9CWLcl1pZXkAfOUt6nnFS4uNlqcGAR2CVN3snC/sP16BTcRxk6YAC6sQ5QmGc5
PNgoQem0cF5gQuOJUTbPCIbsk6S/y6MIZGm4dyrx5ozNU67adyzhxz5jjGX4NshZhcgw2ad/PVDB
K8jnXGqX3NXTYG8g69lLW0P3dTTqF7/JgQLEgwpgr2SgAlWSwKg8TrWu4BmA3I7jI8b5+2//8V//
+T7+7+CzOBfphBTyb3mXnYsob5t//m7+/ht2bPJPtx///F0R0O8Mg2RU5c/fXy9wOPkh7X+1waDO
GY72O7M+hlZ5dBm+Vq32+uurG39+dWH9eHU60hZFdiV2DdRrrOFItyDuXf29i8uv9IePPrv0CIep
FIyQ4ufSai9dYe3/3qXl9/nDpaPGQGolxYbShWazCQs93+hQ1Fe/vrr9k6ei/3h1RctQxE5qtK5T
BEd66nQ1aVajZYHI9ZknQnD69Y1+9vjFjzcKFF/14zoRu6DpTtlgHOO6+JtPSPvx0sgqdmIsQ7Ez
UlLHxle2Soqt0q8/t1wef7IoxZdFaSHbFAvhaLsi899K0a1C+gZ0XTY2TJC/uMdPno3m/vgFEoWt
5up2t0O1NkWiFytTwvmvP/9PNpXm/HhtXUdMRUCbkSLvn1iM6Mt5StExJ7J5v76D/JR/8oQ0ubT+
sEB7lalF3hXaLg2do67N29IYDrrt00wv6E2FGxn1oCNuf327n6xY7cs+ZrpAbRyZsu2FHPyEQitl
fK1U4NQzbIvC21/f5mfv5MuOrjVooGpslztdLUx1iTZsDpgxne3l37u+vO8fnpphm0xfirrcWVry
Lc2RtsN28C8+uyY31Z+9ki+7ekw6hz4G9s5mPO6drAXV1SCFPxzyKl1UIgbd1XucHbtUAcHrM4/I
Eg6Sv/fN5If6wzcLKp2OtZ1MO5AwJ+S20Youm7/4Zj97+V+2upu0hWXo0QSOFomNOl/WLaynNFlV
+NOZ57/3Bb5sebWnRtf1YNrZ7HeMK+po3TpYPv/66j/ZkOqXzW6jCVaJRhl3djBFXmvq0aLXZ307
uW33F2vrZ7f4uufbyqYf1w27jqAISRlJjUncQ8VN/uIV/+wGX7Y8b3iuatXtSe5b2o+4ijZoTtvt
9a8f0U/2nvplizu6nzSt1vSYo4FhHd0Rz7oZE5VfX/1nH17++R/WZ9Rr6IoYFR++VYKj3ZrFOprC
yqsbEtS/d4svmztx4rYy9abbxSWKnm2vbSxGGFmZ7H59/Z89oC/7O3bHrB5qrdtZ5gS1r08VFNHQ
rvz11b9H7j8JH+qXHVwjzIXZytzuwozBpr+WwJ44A/k7LIt8XsE4BPsFZClZl3a8UNp5wXqAnYYG
bQTUVSxVUIq//iw/+6ZfNrwDmxD/FitDZU296Cqi2Ubx9xJC9cs2V4LGSfqgrnZMesYV5RSGXfr0
V9v8z09Fmg4/rjKkjk2/tyBLt74PQjlifBcESItBqkMtCExeMbwoOp7qInHcv3hxf/6wNPfLvscb
axZm0pU7rE3tq8JEwdUZUKL9O69Cc79sekezwbranOlBPjtXRgusLsszd/Hrq/9k0Wnul02fN0Yf
ayhn7DTsaovp1SH778i3KKW2Tngjmvbkh8dimpdVhHCFvUUZYpmBjG6CctPoxtZg7vfrz/LnEQIb
jx/fXYe0Y9b1nM3xXB0TJ932vnYppULsr69v/GxxyBf4hxDkCFXVp9gsdpLAqSLimXdTu0Cer3ZO
7mSWmIAYFhIDtJiDBIdiyPKoV84phPgtKjXoT+d9QmcAH7NPgdALlJPqmwWMiaaeG6Rm7q8Tx9eZ
dkWdG9+1M6fOdhrmsblHal+ld4eoVIbMucvYkLGjKF3uMuW9i6a3OcejB53ZqDwA6CZYzFF/Q2Ip
ss5FWTIUHsui9NDzixiJDEjs9vA0VGFj/YaeGC6ZbTjKvmQaQBVL8IcASfwI8i2KgP0OWBgGOCHA
GAsWs9rl7cuYixiA6zwPhg/HNURiC0vhqepfswqBCSzMcnBI35/8f/xQYzbfa873opzqKAjbL//7
X95ncf2afTb/KX/rf37qx9/5r7uCCXz29Ud++A2u++/7Ll/b1x/+hyFU1E433Wc9XT4RDWr/uwqW
P/n/+5e/fX6/yt1Ufv7z9/eCRyKvFkRF/vu//0qWzSaL9H+KbHn5f/+d/Ir//H3BNerX9Lf/862O
3l/z3y6fZfeWRu9fr/D52rT//F3Y/zCkOKDjWqppa8Jh3Q6f8m804x8Gi9N1hekYlD0mR0NOUzbk
r7R/qGAPgV1quorWvEzMm6KTfyX+IYQK8E5VATCorrDt3//7QZz/dd786938eXvAVh15vv2/g8nW
NU0IPoKqmZamapb+JRQNo9VbYNi93BKbeM4Rveijc4LkKgxi6FAiARKZYKSXRcBVs2C+6ULst2Ot
fxC4tR0hoALcpXdPsagjkKWIBxtZm//L0ZktN4psUfSLiGAeXoXQLFm2LFnlF6JctplJ5gS+vhf9
cPtGd3RU2xJknmHvtXk2w30iDVBP0fiRj9F3k2XuXswFaoTpaROOsPYsNHo1AKkHeAFjbysmyZ5y
/hJePV4KlkGOmCGLGfN3O/AHuUYlHnFPOlWve+P2/7+VE/CYiqNu///fQpFx0HvJ0Ud4BBu9d14J
zJlfgJff9eYxSmldIlllH5/jEsfRWdkLqrdpPyBN8ms1/eb384gFsvdj5eVXMEEPpWlQwnt9v+qU
autm7ESJSQrvnV0QpNk6VpBjMQmqDAlqgSQk4oUzHLy77cDotm/HFL0+oEJMPp0KIE3rJoIbNhYD
ZSKkrOT4/18UeyZE3K0gqWdJsh4r+VKACjxUqqPiN0XGnJQSV5wWin2YFy+6htTJspmGp+P8KMFm
xmkAYAPJZ7ONtKHZwI6vyBjHxg3oVK6RUryF6gxFc07dU5Mawq/Y6oAfyTYZoeqHZvEDNxBgV4Dz
9zBjmAlCGIM7iWfVIckcjH7mG+bifiObI0hdaBn5qIl1G5mYuKIMq2AB6a0D+UJfPO8t9O37rGqY
c0+iDxArybVloLhVC4EMsBDmWhq5ecTFHxSkFO4HYX5S3y0ufE/u1a77UxvZX4tZZTgk5hcErMBJ
8uaiZpnlNz2g6P63sRwo1Hp2a5qq9gE2A1p3jBZfnD2g9uzeisbtjwIzE8oaLBUFO9ARcI4Sl+o6
c+086GEOrSoDVSA3cOYX+rQXIpRn0p56H65NgC9GMoMna5vgE75W0qgTB2+YtnwZvcK+OR5xNzSx
EVRtdAlTic60En7Yei9ndk1ROvtwiyWTwJtlGkXA5beM/D0cAOWg+VrLkrfkD/NlbPrSeaV4Pma8
AtDK6munez+u5DERco986FECFFolU/jPHdpnWI+8SjppDqa9SuBUvaWy4NmC++NZj6mO3+bumSdj
Cka523P4A//KCFHwBiwdtsSpknqmsq/0B9A3BAitWKNI3s32V8pl1Ucp42y3stk4SIiwFYptaKkv
c55dxSSZ4rh20KjRC5x0dgbmYO9tm4Vi4U37DKsrCJ0wcD0UnGFkvDesnsLaukKRwRSYmt8ergDq
DMI+9ArSSsqvMdeY56ymRR7I0EnRzB7HV/gPcgr+3rjGUgRMwMgb+7VHILWBOPKpI7Mq9Oq9FcWn
E8oKvV+C22yJC4w8Fx3BjIm3FpqGAEl74Q+te+c0qm58MDXp0MjnvwQkYeECwphZZMbFGZqOIZzG
TQEvCrIZYclOzBZqD3arPw7uwywLxa88MkMar8lJFxJblrglH+E5ZrlLwFUnJySUxJgSWWff3RkN
GeQQnFOEbWVKkh7lEMPJr+Zx7do9sYXm2oaMCK2JxzNr5KkFqr9S9bnc2v8LG1IXACc8AUs+Ddf9
lpK8M0PsFa2CH9g6n9hL8x3xn7CZvf7mTTM0OglrayC4rtHI+iJnbytxYa/KygnYEl5TzvtTws+t
mFG5sVPcDAIrHf9jJcp0ukn+cDiOMAwVd153mtcEQzI89cgh22fcxCGufn5mcTSkDjRc4BbWIwvj
oLf1FntjnAt1z/JggT5U5CW2uGNGA/ZVDHIQpqet6L+cGdBWPTQQDOQDvZkZ1ePvtc3aOajEJnYt
ufX1mPGPc+Juru2c3cdMe0Rj4exMtcv8PEk+4MzuwJLIlSMdFMVDTwaZV/tKVkaBIsv9rLqlH3Yz
yQidfhKaW21ZqzSyb4/u5L5D0O9Xmt5cdGbDgU6FtTKq8HMQE2FMi4qiU018lewaPcVyNkgnLnPf
fYwmI7OGaOtVRn3rs8y8jnajEUJygOSC8iQjB6WdnUc8mG+iYN/V5/LWme4PYGV9hbDJ79M8QQqt
5etag/KmxajOZHRHQqdhv09+O1t8zsDNkUgAYOtM77Psqn4TejZZw/PTm8mRzJNwmyoHtcS2X+4R
dgHZ63vQUOgtCh2tl5fG6GwSm82eV12NssvP8TmyPCy07vhhDtgxwzq+JCFmE1G/UzajUUkfVc9B
Sj5VmcUAoPpAC9OSXHHI9VQyKhaV/lEn+q5RaBSclhIgN40jWLME7i4SmRF3qItLKyNrmGsJKt5Q
q4cYtPBUTY/Y7G7ZaF4VM3wH+MY/BNLrL7pVrt32RSak3o7EnbEymvcQBXIf9CPxnbNySlIyccIc
EY8AE+wO872E5UqWV4TToV+IG865xDDpO/RAe0OW/RGw60k03ME9MxsK4zggKpyXMbZf04r1VTIb
kIRBOjjA0IccK0N+JI0L5CBIkrLq1F0YhvEOiTtZMmCc9nOZvfRe9t4RfL22Bv0aIrA+zhqLUxug
E0q4eTgNGCDI6Vp5SQEEQqNz9PB4ruFEET3VwWTx5u/Rm2TgDYBabBXEzdBDg8BQrjK7DjlYcWJz
RePTJH0kD7vfkYWRyZKOqAm75XHVWWSaeKcTTmgm9fWOOTRkHRTsMNxrPFvI0qHEoYAX+UnBWoQf
thS7mhHKrJubOtHs3dT3LqE13SNpOuQrLT4iIn6sTLirNh76XTk8NfCDeyD/+DILZbGVd8PRs+7s
kCcaSgBKutJjo7aRYws5PsATIe++036N11gLOQZ/sjAipyEZ86DR5HIW9SMx1681VwGS4+5lLOv2
rbJcxzd6p8YZg1+xST2f2C8YtKI/JUpBKHajNGtsEgIX03s/D9o9rL2/huNwUk/tqxmHqwiCuS+c
pjzxN8RN44e3STlWddMOlFruZYyKJh2n2uf2vUYTq2AMs0RNsRhWWWChq8SFqssXI807+AR8BYWD
Bzp3viNTjMgBDk6rjocuTpBHTxF6O+u1dBYmiB0nGDWni+ep74WC8ERApN9UQ/sy83T1lg0Uwfx2
KTReogU1rpk/6XIQhGk77If0b59NJPQ28U9hb3J3gkVVxzvaU7K/UnpYU8f9jHgPyAemAvL5+meb
6gPyeIlX3xaoW5x6F1YXg6oB+CbqAstNXmEQZ5igVhV77X1+HUDoBn2DIM2J+mNhOA8lBu+bt1R2
PGt0r4u6NWr/Rn8ZdcqdA4AA3RghMx15VaXVaey2Egc1hHQ3mtX2l1ir4KJT8JNzL9dShs0GuJtB
2UGBRgxW1HfbId5aZm8e1XZ6mDNl+YBgjxNrAPYK7QIJsAspItU2aqXelNZsNgMfaWALlBjzLLpd
+o3slxDnws7Xi55nRXIRqMR40LdE0u7JVr47MStsZtd2K0mCB+VlEa90USNAgx1HbWKN3PXdRpNd
EhRu162aKL03ThNxlA6b1Di58eJcLoZ0mygGNI7IvErlUidnxGdIOjKp7pIWN2KF0Q/NegiRjuz6
KSSez3wN8Ulz1lFPqOpZuCO+P2vgufGgxilpi9dPNQ4qMUpET1fQEbz6vSNjJY+nG1Kt0J9qpzhH
EFcarDW9zfNrLC6R0XrLgPwCuHT8CTdqUBc/3QTrpElVC9aF9jrnf0udfB+njb91bsTVUPELxvs6
STOSarWvCsERL8FsEcG64KDNcc0JPAaOaxJrkVyscoLZbUPs5pNkX0buX1wSha7OrrvKpLYp59jh
TcjGVW8Bwq+mVsNcYvYno0b2aWbJk5k+e4Ohr3dovdwd/Fuya81uJSXY+n7O4q2tpcvCfMh2zabz
EIUZbn4rNIgCgzLwcI7NBdz0EpVcZG9F3LyPMtqi191xfo8bM56AupdTe9DZM4fpr4aa1LdD2dGy
ZXycrRVhBYsAJtKebFvA6jQCqJAW0Ebosfen+1CmkBvQhmSZFy0WiVLdSS/5noseXIRRbOoWMkWe
mtBJeoMgTIes1/44jcjq7cg+oC+cDkqlHTt+pG3Pt7Pp2+G90/DoeARBJaqeBmoWvrZEjK3j1KDW
S94qe27WJBW96JPyREODSxb009YqEBiyVX1rJeYHK52sXTVqh1AAAkpU7dNQxi+RDnDf49Ifsa4E
SPD5svhQDCKsN03VwCquzQtyly+Ptil3D2UiOGbQtxMhTJbzm8p9G5CeFdcEynuZOey6GoyYNSQ/
sa5unSRZPMYw6icDKWHF58JQEDgO7HTfcNxhzXFEVSOSfocp4tcpbS+AMThva08OZLnpZKhJR9nY
qv3SZv8nt8+ctqp751RYdfXIJqZAVNmH6HXSOiQ01sqpwKrqYhf94j60lcAcmp3wHHMPVh2hlOjX
Mxct0dFEANEFtxOpd7OhpZgQr2Meojd35cNI1NovjixBgUA5bvkCuPx12hVuRj9p81Bga180duld
S+ubdNS/jlmMu86colcPzCSz4xrzTiJONt9XXCEPzcAJ9VaFKJkMWEIZ+VLgmAfYrA7qkP2SoEZX
LIdn6OnFKSayfVUXnnUC7YjYz6VhdTktidlBCqGER7TTUIWd+KdJ7HY3ufUW3wSVCTcVhCGoKpIg
LcFOMZhHBM1um345hBjhGkPxTf7ATgczSx4MpZwToYppBwghrsg3U51Pvu1m12g2r2h7KNKQ1qjc
wPggCqYPGEqFHn6lJb3GyPh9BdObB6dPkCeWcbweh/gbM9lrUjQFrgvRbsoQkwcP+SKh27suMGNV
8rNaFts0zbg686tet+YWCNxbfWxEc0wbAP7ELTxIw518rhVylnkEVPybWLSQYamuVftObp9iVee1
jEzuGa0+mTO0IFN0WyFaoHvZ/NalbccG4sMVyj+yEb91cqzUIiSy2PC2E6o+9GyPCWE+fNKRQFeG
ctQvGocMQ882i7LASLLPucj1DSwR9N7jXRF8nopdiTVAZacw6QAF8jQFhG6j3fC4X0e0aQHTDEhu
Nv/YaD8t4KB8dDkaJ0Y1nNG8zEtNm2bzDug/IINW/ZJjhgcKoV2fusUp9dptiEDspIbqXxzWiXaf
cbsimIRF3jJW0ueXLMIm2DLW4P5R6Y/wcA6y7nY2/tMIqeXI5hJ1ApECkdONlxKVEO5zqrmm1rfg
de0VwcrWdmjWRRTBAjTcHxmH6a43rM1Q995qzgpk4WLeF8NfXl9cMcjyTwNIiCEtvuq5+tDQ/kFF
H7+GaGdM+kmnUERTrT7dWbnDDwO7aOOmqIHSSAYhPAsgTdJIx5gjDFJ6TGftMazySPAi9iK5zFX9
qal8SLU3wFcbsKGbpOlYzMlTEpi2ai7Wnq2sTUTiZBC08xYjCaZAmSE2d3XUXcbOFUuQC1TL3nqS
lgS6ZEG9hK1y1qX9FG4Sbga3/bGJzzyktrzP2nCd7ORbcNGuh9lzg9wtosBrceIxoFmTxvDsS+Kf
cPgEYwKJCLwJHvhBY65Cdcy71uOB/OPmsNrUpjPWy1XUwF2F+42BJ53G6qBwOpFnaPphYNiiuDNx
4saPQMHYsE69RbPawgTwmj+Dop1h9fE1NhxNvQXTqSpwipohFeQ8tF/lIK1tlnnHvHAVrkij8VNX
cYO5+owNA9W74h21tkmQHdmXuOJOqtSFLKvbmAQFYvEc7xLflnHU+aBHZ3xOOgSsrJ8DOcAhsL3p
Aali8kcnDqE4mbu8AwsXc7yGf1OVThz3ord2E6B5qmIiJj05WCCCqlt6i4bInFDwx6t35Kcbdxqc
c9cB0enMMlCtV4y/bT50iEsZb82THZLYY+5sroh9K7lz3HwXxb30o/E1LUBf2aPVruy8fyRwURwt
/C0nkjthVdMv8lefoyCEJ/aK4epAZlQYmKnHMcBeU6LNKZAbr7JZnqq0sFlj6HIjFGShRT354q1L
JPAIvdQCiT/D5JzBpDj7KRmfVanMq7iZBUZz58frCNFKSJGj00VOigk+KfR1ZOTviaH89G3h0MjC
w3T0GBlNO20ni75IzOkX3NiUbBSoAczFJiwgfR7+1Yvh2KOxGFLg3qLiv8QH42jFH1GZFud+6DCd
LXlgcDG6cvxteyLe1Jb/NlT1HucVKKGMbF8x4w0sI6tfT/BU/EEODE6N8az0ar9wTE/cRzT+bc0B
0GykRUELLTsOJo0e2nEcc90Xu4JW3leIq+IrgsfM8v4CVK/YqAKJPoMT5nyRdU6z8g6Rl2xU2htC
3BlAD1np57GDeVPjhdTsNy2zGFej990Nc3EvGE/qDlbThBdhMAHPqcvj3PiNRM8H3kjb192RwJ0n
jRcFHrjiJiFoLbJMEPV8fEY1YLtW0MxO38bCcUdqLffav6xOBwTtBZ7jcrrlE27NrtEdVK9/yYJt
1nnOMkskza/h9WpQWXgQbA04WsaBXemQU7Th2fEvh7Z6Q83PHGrULlNL7d6M6lmLusYXHuTmbCc5
FfJEUPQJ1nj4EDH2QUI2sEJZmIqA6XqF1gZeL0hNMQlF4TgWY034C1YkcyQvL47tdxIyftm7f7Q6
JNnSMsKVibkE+9Mg93HybUXMM4q+2fAEWdv6I4qwsTHQhefM4ayE/bQekl7fhbRTJFy8yqrNoEdF
yM7xnjrQvGrSTQKBSR2HMUN8C1pqOIfuUXTzGo8aqqt+fKpRZe1ycJ461x+/dJVb9REiMscXzl1N
oevDpQH3qMTRC1MwLXAR4jCM7Zbk0jD5SaqW5hedt5+75CB11XmY2WSaUqgM2utAU0AvTZFZbMSC
g8Qgt0nGCYuYS2BJjXmVV2KNkHS5kIkejw2eCOda0IYiGs1+uQ8iwja5FcgHCKAh/1FdTJUj03Ix
8YG4I2V/1KJld0ZsIFB0UrWY98P4kY4RrIpItQKlpaziavCHOIM/RKzWKhbixW3oGIEQMN/pL2R/
dVxs+IxyxxyDkHOyzfLfYRgNGBODsjVbWlESUViEco8oaknvDjl9ZZsDrCorFYFhvo0dcYGqVnlL
06y8DTr2AlzzQeLBSnIsnFrx/JEouGs0927gUl8u1FvCG+MABdvyExWrbALMIqSSkWmcv0XOwtpZ
zL4jCYN7hQikvT7z9EcznZRhH1xbRKfeZuBh9beK7O9Gs9Md4x3fmaZr2scnc5R4etnammrDQI+d
+E4jKaDW55UGo5+G4w/5QfneMsgAH1q5ZmgoiXGz510ms8Cq6A1DAPz2MMaLyuxAOEIBayQ5j3Fz
hLL915rzW7ss69j+c06qDsMrQW3T5FUWlEQBQBe/pSKT61GZK4Tg1rZwE+9id1QDUVjRIsW6P2nv
pmUhpGdwm8G5PLQSiriZRR9tSyqxFYqcCZCn+bbTyQBMYa7DOp9Af526FF4EwQgWwTnrgUwf32zq
N89kbm16PJpxqwcip/M1K0x9BnF1tZZsHJYfCViEexbaO8IetT9TdFZjN/TrCal6kjLO4o84oTCB
h9vN7+34ZtqMfD3Te9QkA459dEZrgkid4ZwfJe61Sgp8pxQFSm7Nvsn7TTSL8hpaPEB1bV7nnnAf
dki7SuFDUqH3dE3P78ZxsiF/6sW7ub14MA4yNJ7nECxY7DS8qXN8Iblkq/WQWp0MTpalkm/ktFxA
+b7x2IWM5bZqmiDH/MyLzVHakE0ARlXntWg2Ecj4Y0hZ3QzDWqMxXonW+wucfGIa5j7lHD5RMvAT
1fYWU/CXGPOrZZAB5SmDutEGDH9Z12wFXqWSedLiwTCd7Eew9F3bfXyPIyO7M8cot0CpmCPapHFC
4SHkiQqDV90XsfBLLQ2PnAQYM3kF+SGNnQGlsQ0tk0kTxtouD7dVxQkOGHcbZySKp137NRe6flVr
hzF+mtPMdNzElcJcJIVfH9Hdw2YajOTHbmzl1YOal5rnRMBygeA1axFvlD1S7ol/evY6hcWeJTM7
sFrXggzsQh5r3qXz3H9jLa9JX1/n2ml2VmMtfkVtNQ4pQSWEowGMOoW6e1HA9DpEJhIfRPqbDrAK
OTTgPEaeW3W0HtoEpDDnFOiAXYz6P90gSHkhJtQRzmUPhMwx4ZznyCZEzpzNlZub7217lDNRmLNH
sZEC0KD0J1pWOARiVpnDtCpu36eipcMI3U2UNuQ7QxaO0ZAnWNgi4zRnEoVaDdmuMX9q64iBJVsB
nGT/RwCGnyisBAi1bU1lGcazEIyTXy/vn2OOt8YMa0IhOEKP01vv1p9TPoXcFThMw6TGFG09zMw4
WWTirXWF9rod9DWdEXSZrrhrgrVKoh8ag1F7x/pFZvDR3JzjwFYRokxYK2BrwtcEoXthYmqwPt1k
mv002MuSydBuFEsmvoPCmWiC6Jcu6pP+ir0Hd3UbspgX887jJt7auQh3s8wunJx+QVrKGgUgKCdT
QxGr3MjS9I047fckcT3Uxv5hwGn4pczVNZEyKGYYf3vhCowkCNok/jOFibaF/7YdZnL9MF3FUMWq
vYzms9DBQqTzaYriX3wb/Cpulq1Hw4bqO7w3dXOempEhexfDKuvYeum3CPqXbavParhJc/4ZF1JJ
Ij9Ri32bcY9ZkrLdMeggEG6H8HsNwM2J80vcxo1mTuyxaPzlt002RFxBk+VLj72pOOoG8F56fAgz
fb3W0Qc4E28gIkdnYzYURbyc92pE4WeobNapciCJqxKEInZtoeHItIYrm/S3Uu0uFLpkqaFb3Zh4
n1daPl1Lu6HYD/nGHHYl88A+hQiv100fJ+ehJjuYRM5z4undObWVxE/Zjq5JRn3kyUwHxm52HrVT
XOu6T5LDrR41NhFezvPX7t3M/qF2BBCk/ANyc9Lm/qcIpxOuUJ6ITj5ZSr6QmoFMXr2yUltrNvv7
uq5faos6ZygZ53iVcpu5gYDmtCT5EvxGpiXFSUpallAd6bej9a8Yaq5YA9edgE7E19hMiXdmmBe5
JCu2lQsmjtifyg1kQ/Q3n9a96yzK+gH/amXhD28ooqnkVhUrZeY/X2pcMFzXLx0VE0T99llAWQnN
TDuPjnquACpsirbBCFtcMyAFgx1XW6vVn05V4RyqH9Xg3dEg3DLNecPQjeaAlgL4y6dCymGgVeqG
OcQfl26CQRJMkEEHdOckb90IPD1T7/h/N/UwHPPFMloQbkI4W44hvNho8JAYJOY7MXmcH967peLJ
XkLEQLaDxowdFsWZGgJTmQ4Nj/nKuDO/A1vsuI/BDt81K/+KI5pCl4HVnLTb2DxRpne0VMnGMMt3
tgJZQGDrtTSNWyT0S6u1gOukslXK95g3Dg3CfMs15kPRHH5lqZ8vJ1YhyFCGY/SuczWHXb5xPePe
wI9Yl8tK2gJW7sr8YBnZG/56xrM0ARqkRW658doPtOEklgbJBpphs9Gy76SdVhFKUZtw98BU+EVG
W35TLG+JLSL+4PZ/CY+xnNxk5+wJKD8lASHLc5/H7SJv+yA0Vdtj3bolhuRWxIpGJxd24ATlushD
zKz2R4lDmNknOSY0R6NqX80lkLrN9zF6JbyUy3UIFKveJwuQBIP/QnaEsJhQ8YPLjC8If44NLKHV
5OsxfKCQnWHPjLIjAnA5AUmMdqud4sK1K5KvCbsr804esO4axwiNoAK+m+3dy6dby013qFi9afMt
zSkCGnf+vQGmBCtaJ79yTi8w+hhjD68haW2m2pND4dg/aEAeBatuoDJGwHCH37JJ2X6BPF71mAWi
jLIuZ38xWw+VUhRtrzzaLVT4SMneHEt5rRk0NA6vWw14jbqK9bPKtKe2xH1q2LkCbmMhZuyBbr8y
nbpGvaRnjGBGlhH472QGH59WfpZ/VMisfOkyTOtMlYbEU39nL/52IasbbCoTGEp+aG3clP0PRn1X
yYI8r9uVWXMEo3r9lqziHD26JPK70G2Yf+I+TORF1+m7ljYHGChs/XJgx+7wXOgXLOIelH23OstT
vyrDz2Vuwxj02xk4J+KrcMaeH7V+0ebpGkd8+1VFiN9QPWHhEhT7LEBCUCehEMqSepcLN/bjIdy1
NcRMo94ZsGOKDvsu6YaVWj7YUDBY6LWHSNTbPFG6Q9M7J5xktEmU12z9qQLKtjyDjeWbqJuD0fe3
oW9r3xLnMRX2mjbmGgr5kLKotv9/TVqRPlgtL6OAa56dgByw9YEMxmk8kbHry7FcmwUIgAaToIM9
1tV8RAAMhox1KeZTZLWIJ35ra6HdLcRTGdcfoZrdw9B7FeAJ+JP1wGmKrcy8hza2u8b0FnADM2Eu
hQ8jqdAYY2e2hpNrGZy7EHUKbsxATZW/XT7RRTDlkhWzIJtfyoBjzpGcGtaT0fDPpIVBldCIqlRC
ufsvMXiJFLZ1iiY+QVK/kPB2q7k+VLV4H8r0kY/rYTHLCxv+Fsvv4/IWkcZik6l2UKwIzql37sP8
njj6zipiCDB2BcGLpzgTw3EueGSyVPmXQc90kpKft4Q66ML/KfZe1+2d8o86D0e3aQ/gQb7NqaJr
EfuCIGFQbGTh5owHjDgLCALb5HCfJuDeZVgwnJqe45BJPHTaB7PqJZeCyR5Yy42InJ/K5YeQ32R0
sgjI6aDy5jNS52DseIimTn8SqEngz1yyd0nJ5VGXJXTNWcIFq6jipYm8e92HG0Wrt+gQAV5PAuIk
J1TDC1Frm8ROr+RynYwOez4kZMPuQLcQpLIaFVjZpD1tYA58LvNwr2JDWttkIUzlWhnEnvL6n4j7
QwZLZK2T6yHeJ6AZ4snM5aA3AKdkwRcaxXcToz2fH6lE5dSvoD/inAWJO0eMUxTRHnSlYh8QkkHS
g2VajjWYyMd6aJiQ7Ih7QDSgn43h2LTRG+RCD8qrhYPHpo9DUMJZ6wB/Run0dzbCKIgH79KGkty/
Qj7njojgVG/OHWJhdFE3oZPvY+C15T4treytjdWTxmo4ySnthrh9CxPlx/Ewtg8Evq76hrcsFDiF
LSJiQPYVzktTTYiU3OyrIrNBWWR+JmndqtiRKHgauFrizt0bprfshPiYSMyCPaAF7oKQsri+UAgZ
IV5huGrkTw9Xxt1n6ou8RMJu01OzzMiR4GlzIMj9XisRVbqa9zvSeelalVdCprckZp6gGiB0UApS
2wmDqbVrm5NyybcXWH3+gwD3MbB/QPMjXZWvXmciA+jnhtZzIsyPhnO64vP7RmTYcpcBoVFxYudl
9J3o8VuHCYwlTn+sFVrrUBfkTrpnssCeU+X9s8cgot7aEJv6QkrcHbI6/4WQHge9odUxYaNBRWVa
E6EwAgSppPUmGvUDgccfkn/GVbmPjQaWoDlCN2dRiA9dQHxttYfTWmdyEtjCCrHOzH4XSgOgU43C
vz2KsNlyHtm+mvYvRSiDDlSD58wqHzVkvdpPxn8tOaf+QL0XKjkVAbolZONPxxZ/kc+eDGUHIDRo
INSv2Wt/6bHyNlriRaoO+hIV3Ub/1Fggr2F2+MjybnKhacqeJCooU4DBAEuJvYm2DiWjAobA/FM3
E9BmbothTO7AP99khn1NG4+5YaS+IaYbS/2ca5gpMEPuI/TV2KSEke5884ry4gnJKiVBZoagPl2n
0RdG7XBvUZwhueKTGECOkYaQEV3pRzU3utKP5zjWkM+a3edkLd+Hhh2QvVGJ/rhWwjSoh2lnRMpu
tjJtTcKjt5pU/R6Nk3VGd4gekcA21ztYotVO8AC3jpEPR1nM5wFyhk9QOzpYNTX3iU5ODjXjUUQJ
vnul95gG/tLntyed5bJfpVdjQaIobvQyV3ybk9Q8xCtTt+vSyACIqSybnxxXu5PaLCQmpGrbRMji
hU2g0ob9QVGLf03b/5LVx9C1U//lKX22s2Q6LmPPvJ9KZp7zs2oZH6Vz+9ZrIKyhGNEvpyCitA7G
mpIAAjOMYQzMwmODRSSsq1LvNsBhhoUy5GnP5VooUdmsWhooXpg/7eKjUyz9g4WJ3zooFRnUuIwB
JLsLTJt5PcNrU1/VVJK4ODBjyQmkXxFI+y/OVTgSo/6BCCLapANQ6jYd/6S9Fj4c54yW0Diz7VlV
jv1CDiQBtcIbXuy+3WmOiN8iaC/0isomUp8Q1/gcvSYMuIW3Fc7qNVstarvqMIWsNWdl9M7SofVH
QR4sOcnceu+eSulpUYvKzIbNZ/c38ro5i+x8PNhsBBk3edu6w/Od9KYZRBNDjDJy/qopdBJty1ox
2aeWe34RbLUPlRVvayc30Q2bQTZb4qKicMpi3dpMUMkx/17aS6N1YyCXB1Bw9heGOi4lNZTduNsY
DGdA+JFLHJkWpMrJWWfjUG4GOveVorzEBiZir490brjRAq8E3aC05mr70sThn5C9OYLCrzxie6UY
8gpTWAky755qHF0IRp9thFeTLQG6D932WRu0ZMixQKgaBa2Bl3H30/ZFxV9Ndywm4vb3rCNQqCW6
Bwe9HZGjDvrv/JNN5JskVnjbUJ75mh7xuXJBtumJ3DyVgBgoS3HcL2Fnw5YybzXZA6O+TDBRd8oX
FVz5jD+GcXEHKP/GtMlFvUa70Zf2TktHQYWQffP/WxGTlqAwX7JDNMttAZiK7Qlw+/gs7YtiUJVE
OsIrIxxDQjLcMojZ4TmIfYiXeVULqTD2UMxtojmbytP6IEqqlzFn04Rc8A3Fzd4T2We2wD5YQhL9
3vN0tPMz7+edqDLOFKDZTs5usGScvJomV5JYYP3T29yEomMFBTqdlQJ3eJ103qZ26+kqBgcNX8Ne
22JQL9B6oB79Bux0qCnRIp38Jc2FVCfI6o5j19dqOGII20CihBy+mompT92LXnnVSJ+JNb3cNd3F
+Y+j81qOFcmi6BcRAUniXss7laSS1wshXUl4TwLJ1/eiH2Ziema6r1QFmcfsvTan68JN79c3oT58
lNkcrT7ED7ZaYR58x7VbnRwVf/VRPrGDrxhJDyUENB+0VdN9CJdk+aktziPC8oJjNEfdh16Uxwv/
9tr2QaQxUN0E1Ruk1hyNI136jDaSNEaHknY8Rtr8sJn7U9iRc1pZ0RojvnMxSp9zAvVc7Gi2J45A
zCkRxFnCAYMOb8XvqyNEV2/VVr2x653+olPFqrPzfueZuqeBrcKR8ODGLssxtl1ru+STCaEuqbT8
BvmlQMIOXwDCewg97jOKmYDkNrRImpWL3QzkzZ0S3asV4Df+ywXy0iPtJGGbyCM1IvUfgjvaxm8N
yJnvoWNp6GZxeWFLtw7HM7+wvwXHVh+SnM1bgwSRHgH4UtjM75mzDAxRIobJyYEwtSvtmDK4JUg7
G5uZLRUyc1GetabrrQImH5Ic442XG+Fa6nsvRvLRhrO5Dmbl7G34equolKjBm2vBPvW+bmiqFGIK
DD7E0QTyXiQJ3QQFJKrrv9E2jkOG23OQy8Ymsx63toivdsyAPeoqYpxygUZDj+gwkIXEMejncthb
HEtEO7YHMlDJx2hqjF3a2IYPc0DORUYkVEboRpaz32KW06+TBKWIdF4K16gOmTPh7refAuTx69H1
f+a5Nh/GGXWQ4U7mGkWqOrpW7dPczDtWnigXzc1clM3iALiysOXzTWykikXyPPlcSWn34aJCYp6A
b7ANk0e3nX2Gxt2S9Z69jIZPGMMAYM+YAAc3GCcg8PYVEl/qCdnWVDvt3i3YaBVudoRe76xU7d+q
YBXvnAFEbIA8NaeSKvz41mj+EM3vmFs2uVy8uhwiPE8vHSqKlqGtm4oPnUcvc2ggfZ9p4K1sYafH
UPKJ+/7TU0C1iva2zGvuGuui6+HdA0y+Iw/+I8ip8+aKLUMWfFSt99mm9b2uDKLjGRMyfrmHwXZU
IcM5GRGUESn33Mie0RsOqRQOUkWsz6a2Yo6u8HeOmp+2ZGAAzI4+uXeZ0dhgsrZ90EeUDci1DNqm
pHJ2+SCC3Tg7NESo/u2mpIPq8xeMAe5Gpt66HShUdWadncZi0Ers+C6J7achYXhXy4qgksKl+QwV
t5DxRkj1pzJYTXvz0nG9oEEx1m7PgqxR7lVWwbsZTOdBRz68HYVoz0L9nTEUs4264lyruoup5XtL
j+ZxSWlNZaVji9E5tiAZo8sc/JqoIFhRNjdSZZjesZcjwrqeiVmX8jOP6PcJsB9XAVoJwlvYGxas
jPLSJNmj0s6uA2G1fOMPoqf6G3znt9I02FHHopA6/MHr5nE3DxFi4nTYOtZ0TKSxCxt+CYwISLTm
fkeOwG2OXAfLQE22IPoKReTlqUgrUM2rYZrO9pQ4F89FiVSXv05PxTPABNjCH0A8mrnetvTQFA1e
KrZQ8Z7wjRyYET8OanjmymFeHlsYTQAqa7wLdUkvDq7xG3eYvSEkHOEQcUgnp/O3MV/pEqf8O1ZP
gdm9p12UAeDtfmKLRJZMIDwIl7lml7E1J8cG7SjqJddCz5QiLfBbsap7LlGjaW4pfx+p5duwQtHO
6u4zHN+hdE2ngT0akaYvvo9zya7esJ0yx8vREbj67IbOr4wqcNVtpLcieIdXQLmkgECbCxyanW8h
AG0VcE7tBfm8YDErRZJOd8+q4Cz9MzYSlEI5wX+6qDdDTuPMSoPJ9K+P23pXpUxb5KSHnVtfhINw
eeDxkw2uFZKsP0oIv9IaWPJLrpWWrUBXAV5r4hLdEkTp1dw1J7OXuwjpJeEyzBSKkYgyMd5lbuds
6eNJD/7FAvuTifazdo/DEP91S/1mG/mnnyJMNtR3wwmsxYiYfWAIW+oHmZsutUuN0wN55EyHBdKv
fc1nFGMh54KS6SZIkHiI3Jz3vhH/OFBzy1ztvRhVmVEbv1L7zjYRzaYROODYoYdl8a0qxrjQnQ8M
2B7pgxFFv4YDYl8mlwJ8NlqhGdERYHMaWXIXy5dpor4xOeIJDDxaAX2GU+fffsE2SJEUzI/FYIKs
7XcnlQcdINeXWfjbMOxcFbOh8YKN+1mK+zjz5W3CteWcjIGpxyTzzwDhXOJ0+As6HlhKu3ZJNaL5
ZVxnkM1Bvclq0m72TNffKxY5WzK/P12fzBAQar5nI8pK0D2AMeckIf8c4VR1jEIyXi2mBQiWsCsa
qyG6SzihV2Tu3ZI233pW+UlcDmyb9Cd0oOP6HuK+xnUY8r51I/kRRMDvtGKttfT4Re1iPFmi/0LO
oB5X1Qo0yk0G3iaJyp+QOI588aB0E3hOAueWAccnL1K29xOxabS8n7ror+3T73Y2LxVo3lnro1tN
r17ivUtyyDdQhTsEOYx4HZO49ubSZ3b7ZHukghhUkkjlt0FPd55Lj9jcgEFso66o5rdFJm5DMhJn
Pgn0YzCh0Sov6a28lrxVG0s6rz5Z7exAS+TYBoJkDcTAzpl/uCwJfY6ydTZ00arrAWdGCLNGu/To
X7q3UiX7wcFE2GAY7ObD2OC6zErWbhO+ixZC7Zq2mXROGsTUCs89NlVsU1C/g4bFgktkasxYdVqe
BFKwwmmG9RvNENDRMHWUVDXZYrtWD9hHIPj5cbHJ2/EebxPKJTcp10VyGgT3H5fWh7Rbf6068+hJ
4oIKuUTODN9ghw+C7yP+/1WQ4Qe5M59Rm/8ghLmpTJC1es0bM+G85TVXsC5Zfob5AWyetbJqXB9Z
+a+iVL1QIfMNSIKkNb4iBpV1kl9t3TJhNnu151F/sjrmTqEPlnNmO8pw2w+0vfXrlySuyl2ilvBQ
4TD60zYhNJqFfISNs6qZr3UQ46QqIN3TqqyLkjFTm97Py1fqVqhJuU7QzC/hbgScz/m6AO12thvS
GrFuHJs6rR8he33ZlRyYbDuIzOVeZLTeVcbMvkC8FfhRsifhA9xbFxzQRayqqco3gOCgVYzZczo4
xsmuvbuOdiEei3Hfx3D8DP9kOyXo3llRYrcJdkIeFkIqwkteKNyBg/428ckUGJE2fs2a2wmYp8ix
f0PHTsWInXXXwLauiKk3+uaU04Kty7Q+43DwUOZ28r5E4DfZ1XiSwJfZIF0Qe/C/55w6dbA4Dgr2
pixQ+K1hIxug0DejFzEFIFESOUiyzQSE35q1/8YkowaJor2OR+sXCJa3npmfMLzuDkMX8qQ47EiN
wO1QocnfMqkBwiZ+hljGTfAEgfJDA+BnBfOPOLtyuO/ZJjwGGUe+rgt766UsJTPp0Ixw0+Blog2o
yoZtaZ58k+1+Bo36D57iaRh4A/Ipe4zLMN6yyd6MhnGMzT7dSSP+daG87SOPq8k2wjs8aD+iRocd
m+0TdA8yboP0yfT1n53YxbpFn7xJByzTE1gyAxz+VnOGrRqD/sKULDFhXXd1gcMIu9osnatGnTQ1
znh1UmabtPnGgV32ucMWQPJlBbcv5AWrpmPpcFEz8X0ss7DYuqRrFQ0hfFUx2+QcEy7g8r2v6d0g
F1WVi1Tj1gyjTZytCpEBs8oGUL5LekystXX1ukreO9E59RJzh1DmLZ1bk4McDHtW60Mt5vbUz6xf
j2MdqB9Os758sjtURWOQvShmnlHWnJgf1xX1spWWgiUMkTLQsh5L6gzyY0t/z45qN2umiLYej4ND
jgiSUDjkdDQRoGw3XzZDXDhrzJPPsvDRLhC6KUWFEkiAmF3CMpmrr5tOv+Qd4wvMMtE9Rhy1+iwT
/6setdonAJsGS3xGDuNZ2+JEdRwAoW7M62t30zZ1XUaSeONda9PV87EMwoiFAv+/fPlI+TLvwNsn
ZGejue4C8xao4C2HbXEYw5jFk/CX0WIGuaL9q7LJuObZvKvA2O5mz3wKqpz9nkG8YZF9N5XXPATF
sVOxs89DHwj7OKzzGja7VW97u5kep25+jezFq5fgpOAjMVu29zqyiq3RT0QuANNX3hIQiq8aUWSb
Gp8grzmFPCD/Mk6+Cb1FQJ3gKBFmSX5tv1ECJ6WHpoqYdAJu/fBuCHFKdJl2UJQnAkfT+O2NM/Gu
JlN/Awsi66tTUgSX1vwKS92fUbZHa6s1wh0kL46Y2GWOPGAuJBqXA6lEUsaxui6DiJgZymbHKvjE
0ILsDYnKiqiLPb9Hvw6cBhtsg3yzgQlU2xYg+tS0MOYqsaOxkUtw8Tm1k3mv2TEkhnuzW4q7EP1O
ONSPahSnPhffrDQD9FaZwHxBlPlYBKs6FU982BkrEBuFe209BkUVnrXn3qnE2rXRcInH4UFEFTmy
yv7g7Xw1Q7s+qnZehi/Uqi49ZzfzPmZxkG/ayT82fm0ePKUfGkkm+6AIVovtY9nZ5SqwC/GKcPDq
Zz6r9Fimd9Yfer1t3XjwoomeCKahWaW6O44ifaunnhlBhAd38vKXYLT6XY7RaRbl/URGBkY+iqBl
scH2qsLk7TGtYek7DiaFk0/AQKdEtcsr5tUFUGLGEU685buipAXvTqd8JHvYOdeZ3oy5/9oyydsP
Ffd2yvarR5fQSrYMPjAAqxr1BlsmFm3PFBtyb/HloeIKymA3F6N7qMb+1mHI4FuscGaI2Nya1r6y
ChROFe8W6iZkV0kb3hP6/ukN6ERdK7wxXMetaHLodDkFHn5ma2NADzW1czYK8zVK/V038OGSnaxn
470W5kdvI9Fp293/f5tDjEeUTTe75qnttnqomBhn6DF60TxIJs+Htv1QgzAIeYuvsm8OwgEx4whV
HzMgvTkO7w5a9rFQ+qXL2uU5tvy1LyhmgP7/MbHk4WByHmBYRwFFkZWbTxwyx6E59VkePtjzr1kl
Z6/tjdNolR6fi1lsan6OtqBxNqF9tNk0gSc/RXP5nSPzWBM7220tkN1IRjZmS9Id8ga1aS1GNQgV
lsAPh1uoOAhSKFjLJKxLB3/Vh9q9Ra1+qZ/pRp0Xlqe8DZKo3oSj2x+Di0KAffn/PyXDRIOam8f/
/8r0C3tYkZsXXJzl37jhucGp0yIdoz1EVfOBQ7jvE/lKFQRrwMlhJsAfzwiy+eAyfsQvX9/S5pQ1
Q3lNEDwunax6TOP2jZddIf1NipPAOvc+oNNr/ezdmLzsrPuFL+41kghr7eOFccDXgxUa5ieBk/LQ
Br53E+X4qGjMPjwXRWLphNMBMRjZ2sLjMM2NOxTyD6nVNc9xsAAi+yWmxmd/HEdqwj3efYMo/hkG
+VyDDHpMEDc9JFb11bq06klCLKbns1YPemPtxUzMnXrKDh3McApackoQWF+Q9Kdupq8pQPSthmht
s/W9T4uW9yUlqSNk8KliOu1eZDCnu5RMIGvbUzOfVEhel8DwV0n2UFVeb8A6pBQp2ro0urtgGXrH
Qxqs2Gqa925MdEBY3TId1ZchGlFb6p8ajTh+M17azD8ptJsXH6suV3MzQgzo/d2UzUxI45FBL44M
5pn2NNGOUHFG/RAdU5GSxpfOxq2HrQJk0ILYlFz8YrY2MmhaYL/VjllDdLZU8yICojR0L9+VQQSN
RXe5Rq+U3JeGFZ5qLZOdDlp1GSisaGxYb0Rt8h0sukrQ7EvxTeWBFQ3Fvxc8seQnm7jz843LVE13
+XzH0PPUk74GNoOSRDbYfVQgEeQH/sbPg3dqmHzfZqzLzbyBKS7L9NqIZhV2FTOiRjMw13RssR1d
ZAiUGlz5ze7cbhs3BKmHrrtoxdJdySyPBT470j6iDZDWziMob+pUxy9HnnaUN0QcmAaElYmrk7uG
ZPsVLO/4apE4P1rts8W3QAydf0MJS0Mo9A6XxCUpm7sJ6ZsKgo0TGte+JYlBjwyU5rYIAJkka7os
sYZ+ies1dY5txEhvosTcNwFyPZAoeesRghoX6DTVTiYTm5A2ffALAWpFUkHb2J8FM6jVYLAYTRlI
lehfaRlER5L2Z4VUiwVB9kAjFrExW+L7LPbNjkMsHKFUGxFze7k67w8V9JKouTMq0nCClAymFq5K
mxHKSO2/4dQnmxQniah9+8jSknDyWbAAN5N/bc4hjt7hddi6Opj3QYcJByRPvM4m5NBJ5T36U8aA
ybE2yp2zk2m5D53pig1A5hT2xvuAgbwnvkBZ3S1Gf3lIS+Or0tVNmBP467n6m6qTWWGupfomCqWe
JlRB/FVLipU9YBxuo7s6i7AflSCF2Noei2jYmSm78Egm5krmxiNDb21Vh6mT/wz89csHdfN7DtRi
bK5MkuTK61325yQgJnHJAkLUN9UXLfQZ+ziY5S4Lg566oiPuTaHTE1TTSDNGp/pbnjdXkeiiMApI
Pyn3suoZIYsxW4uh2VnISkVTPndjXhzCttxm7ngOA+OuVM58+Ip9fvfZzHZTscgFMasTMYkTMvJf
iYNzF8teRaCbgQV3xBWrkFfAfCl9es+hDzZdASOhz9n594H5nrVsH6vPBoQFaW2u3sjKfkBlD3Vg
zIOVVVUvU5EjvDRQXUTBAXNWunYa+TbY/hOg9B0eoDtb0V6LRv8hn6nW6EUkSX8owap2bY7ev2pA
VpHlJhEf7j/p8zChHcIjW/mvxq0I/B9T+uOeW+iOrMFrKS3jECqQ8pzqu0p+pz42aleRMBJX/Y+a
XN62ODN5KjfCteg2u4a3LsbLzcG98Qb1LaPO3as6uuZ9JQ6WSL88L90QgRA8oQCvonsXq9+hZky4
cRrvY8qvYSn+GZneKyTh69G2H4GWb8zl80hxN+PdL7NtG3q7KUmJi0glPszGBk7qn8JA5+Sx4iOZ
GvuObwz/4LzYxQhgiP1uWCeFtzMK+2ryBuzbXO9ijw9X0kWDHqUWH+YfHwI8SjXa/ehOzXSgwtF/
ad8PB/Tf/3T3Hlk8Dcu7j9aXQYBbv+o5/mLE8oQm8RyCGae6th60eOVI+AqYbJEnTh3VpD/ZHL+V
BhYpGd1hpYQIi9DFx6y2/I9TG74PQXocAlfsjJSsSCJCjyaJzKUM2R13APn4lrSBb68cilMwExbF
ImCTcvDipetXIe/tKBi6J6HzGpFIyJBeHGqvwC7I9MkhZCwj2B0uzvQpLQl4xNF4Gr2ChLnkFNdI
DwowQs1vZnb3RoPdn5EWHuwqD3DGJLu66R9GBB9dhHvSmPHpWyj9GQk8KjXcYs0Ip449AKsVDmTP
x0OHk7cLPSRpDvGQdTesSHe8w2lwdvIrlwlj3GgYtpDB1ouNX9kgTvWPbw8vjR1j1/YYGWTBKfWM
U9srsRos52uKKIwzj9idOjwun1mG/Y7I7Lt5KUgplx9me8Sc4rVbe3DOS55FHKH3R5goNqFZoMgu
ic77P9zQAWts9zccbfcVo022G8VPI5yKFyS/4Ev5GQ2f9nWkbvKG/KVDteV4eY3rJvhumvq+96xt
TFE4pREneCmRpkZf0hfTXnf4u0zjt7ejR9rF7zIaXobwHMqHOmoe7N6elmUBWy1eCmq6FIJIW3xH
MypXsu3MxfvaoYcNrP4isjBcIdp+Czoy/2p+XoH/ctX0zmu7BOKq3P8qxoQqJ/sMMR3bQ/HZtjDQ
EorHSVFoT48DKkLAkOGqsg1ygJbwiLBhl5qY18n3cMGP36guiptZc2EY4iPHHXFfhyj5rHn+aWnK
l8MXR3HhnU14kiv2ENQ5NSholwQkEP7MjpMAq6GXHiOyG2eGDi68MKJAr5YejqnOHsHjrvhKT61V
y73q1HtqLCuc+aaDwtyMqsRxn8wPSqckp+rX3JuZUMbWNazddayC+OJpdczL/DEiKTBlusgahj58
Cv+FAWEXfd7yrDe3yZP2UWoxw1z5q7F2oZedooPs9KNdEWo9pON7rKTeJ3O290bZETY277pmeOgC
8SlE9p16cEcKF0BSjHhijv5kRlpyEyA7DhkznPx/Ulf3gzauBebvmkxuH/7ZWlTdn47nT9rwIHM/
3aTBVjXz4sPk0f4rnuhnONbroPVeLArpKBbvFJeUikV45HAEgKaqk5Wm92mmSA9iLeQnsyJL6N2d
ot92zm8sEE+NGuUmMY16D74HWBx4d6YBNGxTjFkuZ+8W5uVHZwe/Am0JyZyo7W3njdHLhb3dvJEi
uE5T8tHJ5iRjHEDJiAGuyQm9Wvy+1KCrpFXXZrGL+BV5F7N3byUGYzkm+eZtlNmP6pjyJvnFbO74
p2Hf6cdqYRdUKwYjL41b/uUDrwxnM3OJ8BjZ7Rv/cniVO3ADibpV6HFXMZz9jbLDQ28xtHEkaEFh
uP7addz+MPcWgJCoxBZkffdFQ8yHUS09aDhQ0KCRYKuoKlFggVbtKmhZm2fPc1l8ToqHFqXUc1ta
T15i7CoGPTZC4HUnhpsT2cMmZV9iTv5XrGGKpMV00TKGGrFsnh0v2JbawBEjy7+5xQI0ejXjb8Tq
K0iKSPNszUg99H9V1WNXZrm+iADXnszeqvBlDMe33KhuUwDh3QiuRd59qgRFJqIoKp7ixcuH8GRk
znvBkIXliajxU8JJE5gIEgYIyUTso5W/FEW/G9wO5kZ4x/QfTUDKKk0CU/On9xmx6qEpkr9oOdh5
duuY1bpomo+oY5GbiXnetox5cevvJ1ZhzIzxjbTGp9FgASw1FnBSv9/5tKiU+eYSVG+qxAdNYNUh
ScKPWK8hvPrPIijszTL6QptA5dkMCQVv1IZ7lFGaMtAE/uJjrJ6MYVOhYzea/sOArrZVgMgc0TAD
jcA8t94hYrpt+/pkCVft3CXaj8isTQlw6YQg5hdyrCDZhNJpyQNcNl0Vag7agXJqul0SHuJ2Kk6t
PhaxxI5ZTBs7RfThNezkYvqbHMUYZiGbgR26F0tgbx0lW2jbKlcs35OLm17GDsKdlTHwtgV+Z2oL
VhfWQ4uKnZ+n/vOsgIVRYBMLPIt7cnYeIvKncTUgh2HfwTVgNb/xrsYzOjhxvg1J9aaKTLZYf3me
cpRJJXazVs0Wwpx6N6E6reP5dYazYvhPraNSgt6CfxOGm0JR02nIX6VhvAI4OLPqemjCnVmxGwqQ
d6+8cDgJa3RPoUPeTRz3+mSj+ih6tRY1n87U+vE+6/1PaKHOivX4IQ777wAEJu18/tQZUblqPP9i
x9Z7UKrpOuL1cdyh3lUzCBuNxF4LdJzmABeTjiAtaBIsd2GYcEHkWI03/uJY65xpa3IDByVKGfNS
5j0Pqe/c8a2xWY3H+7nBVTcMLIokSY8BE0bAR5ST6PBSkTzlBd7fCJua3zrPgayusWCWwDOF0ALr
fRnPh2TC44j3+2nEXwKaRd8gJGQ0CS0T6DS5pEqIg+33z0lir4qSlQZntFxkUxxZXrFL3XBas/yl
2g+maJtV1dlNx+ocMF1GTAdrwvq9MRt/LgmF0mW7dGbunRtJdpYgDp3Z7rZdyD1vQ8gkRyzeSMJg
TTO7cRYDRQofIwQW2ZKKF1tvrOJPpKesLDvCzKu9V/Dch2w5toyYCTlfUuCwBOhwWjm6effteWAD
7IJWI4CXHz/59QP5aUrzYKlrOr50synWEspaGuibGeuTM7f2amyxxDniXhWQ29yRTia30LWH+S2T
Wb1XC0ru1/HGJ2Z98kgq1s6aJ3UCxkCgbjasGC3e+W78a8/ziVRbvgvm96R2My1OzLe5O3scumtv
bO/nCVGeVSZXFup/fAMUYGPaYrG85kQNuob7YTAG4+XZMm/Qu9xGZi8SdUXKTJkUxNtCtM+eMqLN
iIRvbQWQfJDVw/U5pRYOtsTJLoFTXyRnATpVk95peGiz5GbjB6bLeTY959hNjJmAc61EwCwRkfoB
5NJvFE3Ps1VD3nB3savhttPiMJcFTOAdsL6QHIhFdx+5+s9DdAHZZvwIawsVE0Erq1Hz8jTBhvf0
PUo5uKb5K3WRy6cRqkljWLqx+Kx8VWw8RT+kWvHNrITXYqCS9sbv0Yhf+y04Xc6iMWU/XjyPrf1D
LNaN0cPJNvjtqh64IsuDH2R7NmEYph7mDcSshpXwgNiqPXsDG1Xhv/J5/cxZd5w47dloXEDpvlSK
XpjuWncI+gAOAUSlE+w88SCVefIKEirH5tmMh9e01fy2MjqCnOTbB+cWDweV8eMGbXZlC1F117Q1
d6WMeQgW/5vJztMs/TdNWhrf9WM8NyZarOE5iFvM1JaDB8bFnVtL98oq6akjfnNdkOenzOAN6aLF
HL+AQkseRg7sLEzPcZ/dOYBefCeYD9rFxOZl9sKVOIgetoGay/SYDb+21447q5lOk4gxDXHEAkh4
JowZCbsTe5elqu01bI0JQD7jeCZ45POVfqq2tPZY2NPviL0YcIa5POAGuIZWdEFs/w5Z6yFN2b8G
tQz55JE9MydAs7Hq1XTvIQR3zOCfLeM7PI0cC3H+l1tIgMN/U/MA8fWGuwgVZ0+5U4/ZWyp4WtPx
r2rhLrFUP8BN/5ut4lK5DK4dtkcWjpaVV+IPd8yQNUrKA7+EdOaSf45laxTN5G46llVDOUHequgc
5xBnT25mv3rs9k0S0fnqr5hlJjsL1HyBe/B9vjUf9n0MPDkJvUvR/m+NmT/iuc1hKejHqC7PUC8o
OQrnGauCtlt2QESbGrLHSMfSyDWaH0c8CtTJF9fzP3UrbzrjNIPzhV2AbV4QQbFuD0ZV/6soqqG6
nfHffqucNksmb3Mszjyia5vo0phhbKJMzR+3SBTwLtooK80JG7LkaDB/Y/PDLB2IrJ14sqjIaVhi
uVIxk0zSBW36aR3yR5F/4Ggc6mb5GDmIl6bmEDP8XOdVTV4lz0sZTQ/R6L7J5EvTg2EaPJbcHk2R
XRpWsDE/q83md+fU/XXkbNMNWqHiFlG9A+BIeDVx6vmITWCcXDj50HZXi/e20zdX8PMAwFMdTvde
GBzYpJZqVngo2MYMfeP/X4BSvGl+L7azOdA50VgZouZwLQAkDOGbzoE3jBar8VYoc+3HL0GQi0OR
34SdM6x2NgyXDIDXtP2IoPsCEB6uYMCtBN8zAKEWbkovR99iPJpRAsOH2b6iFQW6oDC9ljaFAvQB
PpabCoNnDjR3P3F1oZkq1vNY/7pO/xf+LxlDKWEIu8RoDj8F1C8auNg4oB36yEAjMhU75gMdOpLZ
xYmBZJ3Ku5qeOO4QLpbynzaYOo746Vs+9TEO6o0rQ6BFcDi8pEn2Vpo/Tx1OzWABejAtY8U3fkpj
jrcAp37x0jG0FPOJuiCs9UWAqmbGB1UtwDTZiOw+HYBQgAP3SNxWIeAMpU1qcS9rn1wDOidpbs8o
LwAc2QTRFgZxQUU9gtCCReLG3j9BfikSUvlmOEgBw8izt4NB8kgitD6XJr1WYEposlWFeIgb0IjS
b1sl2Vn07Y3cQSZpPbBQXTjmScmu3cK+R3yZQYwtwP5toADRWovH2dSHwcssoFT85HyWvV2/E9oC
sFuSoNg2BSyDGbdqFb940sPHtWxmfA2qAoSEa2ClF5+pF4Rcq+PaTgFeUBnCEK0xVWEitSOQKazK
aXh8WJ8B/sdgvvSm3PRleGe10Zsa5B2RnawZpuQSqhLVLn1XO9gv/Yh8hHkrMWYOaBq45Ub0MeiC
CUD5UsTovRwH/iKy5H7DhunFNBn/Tw6kNU8AoMc/PMQKPZV/ZCCVrJGywiJ3DaxXMReJ/+tL/yC4
gMYglnvAetnenZ7MND63A+sTlmuzMzIc5S7o5gtx2EjnTeh54/iCGPkBMc3rDNhynfXGWxBTWlMl
YgJ02ovmWyEQcBsI9xBGydby1KvHUKrrjWM7B9bV1OUxZ0zkxsg2LPiBl8ljcaA7+ylLEVaaTvmi
rOaxBuEytCkobN5R2zee3Qmj+Rih8OHhZeuXiUuc0AWZd2oDh/ueW7YA2jqWfJklz5OweMNr7p5g
Nn4TZ7rUSQ04fn4vjPSG/7JBhQfsUYxHjOs7QquSWsabwW4/TS/5tKf8jpJi5QVnt4UlNIAzIzzc
8DAP57Z8aEvkExLvYW1BLXXC4Ntv7xkEMpt1kOgkadPt0xZkDjpu64q85Qbb5ZhYdEBsPLvK+cCD
hHQAKwAE8JcWxQI+8uSvYt7F3bKUeqhxG+uf9rnIUh4Yf1n6E8mBRfY7Cc3zXBdHBlg3CdYkF3Gw
zUntBNXzUxp6M/XQBcaW17Ppvuu5mzazz40SVs9dq1GAWMazv6xeG0S6PniwIeiuRGVwFgmO+V50
1FLp8CLs6t5tembIUiJf1g+jKX5ThlpEzrz1XdXsYRxwSCTFAc6tu53c+JBFMbLCOnzFy//bgvMT
c8xiYqvBUBwMYTyTSossGSBLZi581GklZEBG+AKRdurvpvC4R4z+URviOBM9VMfxMcqsuwVwaxT3
nmreBVnnUGW5s9mtuPDYgW3YbABKBxw60ldrSu4JekG/gINkUO7dYMa3MEzvMKFYbHniG62mhsNi
cDNVPVj6HgNTAOaIKO5tkThH2BzOykKT0U5jdpi8XTG4H/UwVPvQj4951dyjuYKk4hlncKKAsrFB
QDL2N8sfLdGk1h23XjdEV6rBezIszn0ffHU9gZVSTqsYQWfsFjA3KgTT1oaa9Uro9tarq7PxH3Nn
ths50m3nV/EDmG1OQQYB41zkPEmZSg2l0g1RqZI4zzOf3l9UN+yu6j7dOPCFDfx/AzWokplJRuzY
e61v9RqCy3B8xFt+MdPwnFqHwsDNl+vxx8C7c6MakV2LQ7F0H/E032n1jfhWhMDaEICTS85W5D5X
/h0TF1ig84zBxf+WIj4fc8viXpkOnoacrerpbEYlpJ3O/XC6uVwiPgSWcPKU8tQ05dlkImvIoN1M
5XwvRocGDzrmNtTabUfjju5t4WyySHupe4BgfUILgi3Zit1XBlkkLHjlbYiqt0mn15anYKMbK/4E
P/fcSjByYYDDy4xBj2MuDiIMlujQKZFDtKy6B4+XKAya6G1I66qMNrKhR0eFB4VS6MdqLPc0i6oN
L73XBepYMVSsNP05mGS9o3mpEpszsRnSca8hMyY9XrH9g3tnEP0q88Jny+KE7+jwQnMOclljYY5O
IK71zNhFYi3HWNy7OswhElZD7CrJ5oc3PYJHOjjJc+OXHzGeYfTXwxeqVOhAbvRFOPrLZIwvyDRe
kyBfkU0AvsKqnU2XIfM1Y/3YVOkhH/1VO0laaor1hZaE41WLVjQh3WpIO8QCIsYSHd9iWlg4h+pz
ZDLVHIFmhSWjinKoFkk5Pzg8gyvPBQAxS+1DTojW4JA6U/QpS0oN2h9L0wmqI9vCsYhtjM/at5R5
26JD0EWE2NaLZqxVFvoTAx+y51Cu9uzsESynJzzu60pIaj+6u0kdHgPT3QOzyeYpXw65eQmKxFqZ
0AH0Mn7z7XyfVexf2J4HMfKGjCRYjwERzuRvEPWFuDsyz9LvcGXkWsckMXgHkf4AGBOhyi0lxUGT
tPHqIhoXU3RLq/I79iE+kGn47iXDcW6LraYMIp0Ivw9ZtgMUIpcuoPf0Uyaa2MtMii2ZJR2nYuIv
8LYvfO4XC8kPuyQBET48XHpH4rWkPb0WA4D3YTwkxIFv4FCQLc+oMwkY5DdDt3Nz94p5K1EnDlTF
o7OOypTh+UzeAyyCacPBqGSU16PoXsuwydYscENEm6QpbW8pymHXk0J6yCIgU14e7VJbXqooQZ7Z
cZpoxKKvf5wO0Lt4ZAszgHIQUZcCNN5wbhPxPqsJ69i+VsBgIb7Sb7MKOiC5zgwOciYLMUBaJgU7
crj2vYTKA0vhroXox4aMvSeByw1XD6zYF9Ru3kl5lJrBkNuTSb8aHxexDqUwzi7SMT9K6ntUSlmu
yy2oyzvqEdC943GIrY9aDBegMS9m5z31EIdDEyd5GNEu8LRshYE8Wrb1iBHDRY2igD2AfzcYX+aF
SYALTipkDT8smu9+XL1piMC6FMV1iKUVmtFeT3WTIIdoPUR4LwH/jsu+YoJJG8J3GgV89OdDq4q6
sZu/ebRoVmblHtBBP2kuFkzZIk3v4x3+HI+q+iBBmR8nR493iLoP0YzmsZc+wGfhXsgn7h/DmlXG
SsqP2jT6zdyBIx4wP0nZHk0H46XBBFJ9gIEsaIR87ZJqVXZY3L1Bmchld9KV11lK+gXaujOdnCgV
B0ZMVD4EPnlU3rNb4y9uDOz9iZvQMuMp57bqICAjvLh4SXlR/KJFLCuPg71DV62zP8FGnexiKLHP
OuCyXnRCrTeuQx/KhcIkOfv7qi3AqKPcobXeJ8gwy+IDzcR7akdgueUNWay7KkqTujkCM2VJuS+J
Yl5PeXxBfbAzLfgiDqwgVKfphhgeKANwFpNmxzlIP/apSUa1zpmFWDJ/ju/6anitp/lUu8bZGEtw
YE1JUoWbX4RDh6PAR9CXCdKS9MxZHJOLZGAV4XyChVIZWbodmUt3tk+gBYEvSpvi7zg+IyhfWC7h
Mp2dTGfQhtq2nWa69oO5Rizr7LLWu49NuQ0YJ3kiO5usMAWpjTToUZ0i8t1NnF6zpkjXo4i3IpEv
PrMlUny+uiz3TOLQOvkwwdsa1bm0qmfDLC7lQHASZPC71BjCU0FSBj8cHEe9OltzvK/4gKKWeDE7
InjJgLfsCT782gHDAmDoS5yhsOP+qVSzvFq5KgnCKTiue1Py4iXpQyw5dDFQtpYVsVAwEK+TbjV3
k5Zf7fhK3bgynDRkvyKFRWDU0XBqb1rsTSvQtcRnn2sT4ZyR99B4Dcp2m41pauK3ue3x9xfjrihE
iiExpH1lBI+8a3K9++5p9PS9RVnG+JxZZwbTMjFljXpsOiHNJMrIIQoqmDnEjpCUNpY2oJ0mkcQy
02ewRYp5FjwOXZw9D/SGKbRP/pR6B2RZ3WOgm9q6L8FtsFU569JCNqhl8SNUiQ5cIptoFjAWY3oG
xmg+9jP4dcb6G0bkeNYMLXjpcmWcbsBcRCFtdtKgkBrECgMzIPT0Z5Oaok0IHxBQEZj+8qMb0WWv
CNzQmyRgTOjyn+e6vNiFX22qWst3k2jCN05qcDEuPCbwG2gcVMhHV73HOdJzdZVmPdEvbFHNm2Wy
9WEAXR0xEjLp1/si0tbKX7Brc6iA6qFpvFbfuIZoL1F84lAD/pMpTWpVr0TKICOq6CMnlUvpWK+d
XJwmq2yXYcm7LgdnG6P4d9ONZuB8q8LhpbKdx1Y2D+Tag2WKtS/xfdzBQzPVASZMsjc/4aEfwJZj
Z8CQGnOICUyUQhKWkpTdJhsJwTAaB984IRYoxkW3ba+wVu6zkuNPQ3W4U5V87kVHcu5kSfsDnaJJ
RV7Axhd5t9L0V4O0+BWnhWY7dCN2MuU7oqt4sjPAKMj8qYrYfTXdBqcGCGmkQ4ucBIeujFZmgRWL
c/rViNCHQtalMxoERxxb6REVGzJlQTvIbr2z+n9fMO/l2AEn2m6ooqAalg2H9TEfodcE1hmm6yXC
YHzI6T8t1LwHUWxEeJN4ooc1bvz51Ll+e25c/R35KLZMOhgHg1qWPiJ26li36RGDOUmGGC59xIRX
siQjNym3eVWjr62ov3WqVctlttXKfmvPGFZcAzRoBAl70IHqj3C5mB6ke31uzlGufMgGa1iEOShv
54glWn+Iq/E5m2XGKQbsXX4LzSTe+ogBtkmf8SE0YHQilyhSZueBkrUqH05XWq+aHm/zz1CyXNqM
+EvkvzauFRwHD6ku020mshtrBilwWF29HDeirX+MugbLhJPeWEd8pHhxawynCtG0p6mzKDN54YAO
swioPzo+yt/Oq6iJBHEjVp4sasFBXKYRRCpE8RW9Dd8vzpVBn4hnGKbH9IjEKOLmTY5BStLTxPJY
yuHSRBDGzJzJsUOPkfTpZRXTdqREvGRuKdA8gjzUsvFaZRj0ZqitBKyjzJB+tTTv4GXlm1inN1+H
xQV93w1JKPVW7HzTRfplkE9Tlwl6Vxgw7Hz4pvHQT4u5dFHfZ45ELoVpwEoiBuyAzgPjptkwmaRo
dETKaLryyJ0Osw55vXJvHH2fg77LNnSsUfPRnQmj154GdSzfCHZUQZDZeTLCzRSg4ddbwXePYHnV
MRfHQISAw5tBpY2vUfNgOFTlNnKCoNpyIMKvmdhvQwfoTIyg9IMvs4DUQaGI9dVh9gilea9L5xvg
CnMPpLQLIbRVcI9MmzYLINvjpEevY1d8CeLS2teImDJkhpk2jPc2DxY7UbhrZMVqOrxqNfVbKK3t
UPnxMiRegUYGZhhWfQsczRkbQkAH4dtY3buJfxtn8dZ2zXpk6LkwyMhdOJ4aYcTdXVSOuyz0PdAW
zatrD2Idz/5HGB7wRXM/RACFXa95MQPKZYsaCt3es1s2h7Ti8QmrdDcFDkVTrmvb8kEXobbNEue9
M656wPXwBDFfSgEoz9mbBRsstiaFH3mPNraRwPPGO9EQi7gpPMKzkoYr08ZY2aCGuwY9LJgNfkWv
IYPM4iwNNPZIucGzYuVa0YTBA+2X7ziiUEOzzo2ocReEoFurGPCKh6HIDFtk+1Cyuik/V6U4myYz
1FCcg6pjLO4NjwxVIe7E8H/h7R1YyskekQOQ8xZpUieDz8hBBkHLYxEMLbdRils1qCjZmqRaVAoV
JcOCeZTsL2PSvPc+Jhm7e7UdDgRDTKvUu8Puq/zi40Xyds1Cf7Uzk8QQbXh0Qm8DB++GPrE/hAFy
F2O6xZwcWOP0eR8rt7kjmU9RcXqNf6cL987ySUXLfXPDz7Aipu8c9hDAQymywpFRrbuSsJnKPIIU
yYsuHM4qKe5bP0PHGJetsfF77VZEpgKo5ExOXcCJHUtzInhquxVY51ngcfWKQwnwmJIAeMZEo3Ba
1xpjjKS4hubex6ipRa9N6Hxt5Ds0q5jjhxs6n4MznjgN49W2wufGe/tRvKaKOoUCVR+1dxabjemY
57rNdyS/W8hbk2sa9Y/VjNYzHkz4LVm+5+0ue87uBCadvCBD0anqZCG0j6wP9yIbn/NZAzlDFy5v
nU+ezHBrlcbV1T6xIMMwjo3vGUx3lE1XDbM+Hh2B2tN0No450I8B34WFlZJY8zZajcLTVsMYonOc
FOpOlK0atI0gLnBrNS80fTPGus+ECM2a9SUoYOwgEMYXW5rXgkYurPonzdhaelqrIhIHZphVh9nq
78gsoC1pcwtGM6QGMZ674Eqlbq85W82oxoPllBcUKSlW+ghJZTsHaxhyAX7tB5OOCTDPvN2OjSNX
uO9fZiP/7sIlOWdyjlZlryI9ugKZjU1XKHHTcGPOpVwJvT6KiWb8rJVvqeu8QFJ6rgeU+NApYGBv
k9h7iUnwuSA+yRbYrZyzlabJQ1VWN33GjIuHrbx3mQf2AyuqHcbGCivkc5AUyVcvfvend9u29HvO
26e4Nw0MfJw0ptZ6C8uaxdPP22U+p+fUhS/Dmgz91KMjxmRKkds8bDjNIyrM/iHPFFIjsbs7J7e9
3aAbdGJaLMShloJZJ9aGTnixR0uNRafALj9b4aSAXFfbcCOG5RCZtEk6R3bvYzwe6kSvNnOi1fdx
aT/UCRo/VyIr68JibUJ4WMKdFWo74PiOf+vTCnH1JpT1p8YeDpWmtd90q3MpUmqTB3Sy17k+WoR9
usG6z4g86kh8XBWhYJbIRGKr4epbJ3V2l6Zs6oLRosTkiAiRlL2pX/nm1H0WRX9OTA+8ZuDeuWUN
oBx8qYHzbfriyaYjGSgaDp2T2utUt+TBKAWpRj62oCF5r00Nlmbc6TTO+emmuLjDVyqIW4Uoc2f0
at8qliLvIeWidEJzwwiUpkhfjQMr29wsUu4/QMXiQ2eyKXybMwni9sAykZOGBywAaMPHgJX7aSh4
5BR50SAyfXIzExtS0qwGJmONyccWZZYDICDdOUz7rkQ9PURFz0/BxRm8rdVq5KmGGa4VTJltz686
llInhi84MFJbEVMxeIgMM7DLknb+4OI3dMwencG5Rsm0GIWOq9vD6VDa1pp+2x7IAZTri+mbxEXm
wJ2EEZwj9svFNGq73I6fq0y7pfg/GNvjXY9aoO41HvQNrK/d6ADTyTXm05PR7ovGxKvTQXquDXsr
rBz74cSXGfnxxgj8Mz6qeM/L2njiPa8k4YVQg8mHjdulG5PQyzXuOE6WDaQKspUeRwvXPSOwjqzx
VahkGzlwYnhohWVdGwuXL0C+AgqAyMpbNCN7Cmab80/5PJAkYvt0umq5FkRGBtqRc8Uepfe3JIM6
4mVX5mzJwEPkhtmwiipjOU3J96l375CzuivLf+xgK6wCtz5lgLMWZjfJdVZGe5fsBFIdgKq6brrP
K4jm7MvmphsB4+sRigo9vzd9zUXLi1sylFACUR6WMZsU8OFwm2bpl0RohJEtw6TkdEW8ydIc8blM
0FvQKyA7L1eEwn06yjdliK/TOIHtnKn8UhMQjO1+AXt+a6JMovmJvhKHkBQsoEQHrUh/sU6pFxiU
X9o3nxBfbYKUNNj9d6elPaXJeJXaZvMA0+VBErvbAR69sBJAikvAM3BcWhFj8G7o+iYxc6RXZv9U
jPAxwkbfoHuBO5yOZL/q8xcX4FJhMZA2ZgHdqrPgp8T6YhhsDHQGa+44HH9EVf8Rmv1TAvT/juH+
Naz7qcj436853D8Fd9/hfCia4rP9x7/1n6V+q6v586v/cXX/LyO9GQX++KC4MpKx/5Lp/Rjlwbey
qD/+HOL942d+T/E2dPs3nbBtKR0G25QUBHL/keKtW78Jz1CGMSF13ZXG/0nx/s12JX8ZA6xkCi11
oumZgPwI+P7NcJTIy1P/dUxcLv+VFG/bUSH3fwrxlnAcPPXiGMUcB9Q2UeLl+7cr76ohTfy/Z0kk
qoh2wXaY0YtYgsIEkUATIpDvtXVBSxLVrVfRquSkN6a2zvm7fJTFfGwkNlDGxrMldhUQqJGDLfNq
+jTpqQmAFvaRhrLY3kif5LOgdnZOkX7m2sg/URE+2VcrDm2WahtvYNmVy95JT4Vr71BxgiMFoBrQ
qYmR4kEsEVuP4Dq6wjBCeakow5SvUT3PG2NIrhUc2mF2WXIeFdGDme+bHJEauKRKZxEg+VATOy+T
+6a+udK5nzQZLUs6qvhlaCq8x45E9i5A37opZi4wG1kSsA87m9a+1tJ8sHzwxLnYxam7Md1upS5V
XUxVkbnoa1SV7V2PoqWRYlmJbC35IEWwEnO79COJd4wz/wjyMLcfhChfIaE/5qSwqpRDIFTWAu7s
Rf1bKg/TbdK3vnR2FRFR+AugIgJuM+ia9nfOdAMivda0dJ2PtEOie4EaOHefpwip8JWZ4EqCmdfb
a0u/lgyOkXGE7iC2CsVutK+W8A9puKuM+UgH/ElPrHxb1bSGNIBS+ymUCzHS0cNdvKhse6e+Xdld
2iDeFr69Q7u7ijMSyupOroopgoNmtq9RjZShIjcz7msEcOXXprsV+i3hk9IMhM5Jvwqtq45YyckU
zuiqrlwvEVzbFZuVWNqavSOA49K3+WWaruq31FejfnDqAavp9tYAvaEuRrPQ/zTOvq2C7w4Bmp7f
cF7kntWCu8rWXhP6BKJq75TGT4tJfaadgEucLGmlZ9AkM3FkrSRCrblIxwSpArFcGM4y0q9pd82L
q869p76IaYQeyA/rRHEKF9HAExUeNbCJCsBFWBIe1XNiEg8zQJNzOyoHboehqbYugDl0eeqO6cBy
hTRj42zZKoc21JkKM/kIO8hRBb+3d2rQMs6yzsmEMXPg9OnaaUy6XzyD3O8BSM9c5zVq7jBEz3jJ
TRemYGku5v4aUGORf7MrxuzSGg5urv6u6vI3e85ODZkY3eg+GVF4nDCk2+7Ro4Gm7omkCjYFlLfC
HV/QDq3V/TFl6R2cC4M7HjnLuiMKskasbMmAhgjffMiPgFlcTAXBdhptGlLvSZLYOG12ooZnStiO
dyxcm8jukTiNhG3xXnP3nhnNViAjV+/S8/11B95QfWvqG41af12ZHPQhVAwsHlXDCNzs79QTwyxh
pb4HzxsxvugrOJQ9i0Yv3X2qORuc0TQgtfVYqoaGvbMMnm2KFR6ODnFaSWapL/PHXhUwuYf1mgrc
ydaGrb1nHvc7IyT8ptqaZ79CXZcjiVf3Dr9UAOyku1oT0rYiPPoRAsrgHs01ZKvsVNdyH9vVJjJ0
awkJC86t4+IdnyBtJAnIu67mOE+WEdMl983vym47gsWLmx0r8/fG70NwONaJFgX25GLaZgUYkc4P
VymExUPOzzDMVCLN0MH6iKrDTDlNOGHOXQpWPfRxB2H6J5cy3FDWo4KVCHhDCnMPNPkKYjr/8WE3
5tWS8OyzKTnMypZkwGq49bO1R+MJiEL9Xd8AmWoE0VOUJ5eQduJWB4G4MYfprjG9K45CBjGyEsx9
0HEEkXlXGIC8WQ2XYmK6SVoaSz0jumFUEz7XvsDbzRDam9BCUMMZSIRXpetSuKXdyoUixeQOoYp6
kz+usxWHClMR7xM5B2TQhZExLxn6/NPJmX2kmqlmENFOE+FdoPtfLYlhywrhyjckKMRCKLZGR4JO
WW48ZPBks+ZbU2PCEtXhV3zWTD0LwCSD/wm+D0WBZWpbBPu7Pm3oyDvMUxvd2nRBPi7ZiHDI9XTF
J1ZgrZvfDVw663wOvkwMSTkCZKtB5OY6kmRxWoJXGz1MXXCsQnsHIWAJ3mVTJOl7Vhv7zGLMkvuv
JWZpFPeMwvDzZSkfCYeSeK+hpP1TyfFHafbfctIIsIa2al9Wu/RfdnFTCsMGSS8oC37exbVIeHZg
D2gvNJe0R5ZcVhAXFoHLajLn5kOKOt7tb6qv4rsoMj3j3y7h7woJRgbMv21pCFfoP1+C3kSQbmdZ
bBn33BMceQwTormkvSMLCdG29WDPGHZJ9At4KNSjnSfaduJhpQZ4+JePQ/zdxVgCPYqJY0EnSfPn
i7Eyp6ePnkBa9ext5qFq8sF+QAnchCF7mqoN2EsJbUvK72pPR823mWNl66vNO+zF32xhvMSZ+QDe
zqLhMb4M6UOJ+JguDYQUi2Nt5RUf5lZDLYxEyTo3hDWrzYIlxI2ri5stXAc1ORage3ixW/Ui2MyX
CqCuYzOkcoEWxTanFuhg1mj7pSpaZK22FfWl2bPGbMPe6mX+mPTySdi3rKyW+pc2lfuQlR8N8NK2
nX3uItYM9m6fvw2skE7DwwY/x2bRhey6mVt3nxvBsexBywyEg4OCiCK0tKgm1a/dJDhC+o4MhO6s
x/F4rWlEOiRFG3BBo8nd9+ltmNEcdLcAMJLCKxTcqaAGkHteB1UAsjVxnIa/zckHQbLvp6dBEh+q
yHYy+dRKKKaqbDHwIloHkknvMUvfVzxBYIxF0p0CbdzR4FROT+8+99gQOSg2BHgN+nomGaSd7B3I
hKAYt+xge8PQp7sWsQKHWkVrQ74zuU/Ejz6kMv4EGwb/hUg4InyZb8wvqqiraEGpnXVU7f0I1yac
AvVWaioVzpQ+e4n6pFDwMIs/kCS5cp381mTZiXnN10LQG7dvxSzuNSk2AYe/f75j3b95fh2DyFuM
vkw1be/n+5VoriZFlFtsB38i0NaDCNyHJZsLPDX7AIv/9s+vJ9Q/+OuC4epSwmg1PdOWnEr+XPZ7
TWDnMiLpDUIHR2HKDSrRiZn7wDCQ3EF4TmyJDC0L56DhRQm1w5ycdKt9sU1yTE3BhiaXIn1ocMsU
EnIu/hBq3mEzqAgVdSeE77Ww0BNpa3LEtv5wICHovnLkHqrtva/VB2l9aQ2bfqVDZiBUKBPEc+Ck
S251zXQ3DkUVBJaFOYGBCTMSNsW24d6ch2XtePDnoPXlwZHvxRqrx5LgAZbuwKdjz1tQ1fY/f2TW
331knjABUwiXUsawfv7IcsM0w14vMBFQ1qU+j1OIxkANsFB69OUXbqUhvc1WsFE3v7/tglf8Byt7
pIoEKN/WNx4u18M55vg/yjmSrnZqXe4CjQKVKs+0N6NkTJxtm9eKvO2OiLwxnO+HhpwbFB3qhRPN
vTfhWmkS30Pbr/7lTf7djehxsHEsYXiWZcuf3+QATYh2JRsJX4I6cYyTvXX6blW06rDDkjLgPEBS
GHM063DBhR4ZR+KGtmidhDdsRDmkEaa2/lWv01NKBU2Mxlodc358heVVfWXqBJUmCIWzfTn5B0aq
cGPvCEbYjwCK1Z+G6AknrK7//O5MTu5/ues9x9I9j63BcA317v902LVKPNkIr7jr4/RGzJuY7L0U
+hrXJvq60NkXtn+gnoWgcVNrDvdWJz4sBNBMg9cVOohScXPhBplIpXsrPVXcoGqhLEZ1Y7rHEmrm
P1/0j43z10eVL0SwnzmuDlHol4tOK8upA2Jy1QlIHfGUZ1A6YjkQ4qqWiilnWJL10FPpopMz7yYn
3Htr3XPvLZeFK70fbIDu2D/G+LWLeADRe8pzPd4iAkYU45/Nj5NWjNYXFEWXINPi6VdneeT/d34d
vhTsVBMzgd5jv87XtMDWqcMBdLZ2KisUzOmK3jtBPO6m5SYNDH4PZfpUQLngafznT8RUu/dfPhHX
snUXq70jf/z5n77G1Jn9hDCRYqs+BXUcUGW5ybcgDCAfrB6oVtANUtAP9HVrBrAx7XZ1IlVvUS++
DvGzWq1kCIwUDVPHme1fLlEtBn+9REfaSj8kDPnLcyTKsq0ng0ssyVlSxxHqJjQaN3UsVGfQkk9R
nYEmAGPAhX+v0zhzWuI4jm8VX+GPdgCKX4ddEhS/OiSBsVoTvb7+52v9cdf/fK02flPXdZBuWLrQ
fymWZj653p95KqwQAaF1LZpunfGNukgyCzbYIZh2JurayN0aUOQtcCqWz3iVJTZp7+0BGT4e3X+5
qL9WcFwU367lGVwbku6f7/qhoo071YK7njqHN75Un1zmKkkK5XiQrdV5m7tVLZynuWS+XgVHDQ78
P1+H/dd77efr+GXVr8xgzCqDjRJ+9nJGnwr4YxtkVDPyyvc5CAMd3Luq2gB0Q/Jhv+JGlJqzax5g
C64tRNgJCdHqfuuAl9fzW5GcMoykuXOOxjvu5YPb3EbMRBhVS+emniWZ0IApcUGhqiU5796vs7V6
BNWbJSeafkfy1onu5cd7/aOHevn9K/+lpfvLL//j/6bDq17o/7fmrcP39T/+43/+J83bt2/ZLfr2
U+dW/cDvnVvL+s3VheN5nqlTkpkeu8XvnVvT+I3ftRzpOC5ROUKVCsS/qPasJn8zTbAwOFWJhuTe
Nais/mjdaob8TXc9m0awpONKBWH9V3q3wjN/LkmkYXr8W0LnyGeyV1s/bt4/L4Sz602T0SEzHxhz
1JT0vpdXB2W86EOpb4iaf6ibud+DrMWDIMgpsWYH8GUymRhUT3VcFat8MmpQdcPVd0KaLlmlbZz4
i1fkW0KMypXmokoHx/6pBcEqVr0cUD0oCqu93FIlfYrEbQ92kcIsSRI6lGQWzjr8IsLq2kUJDHOB
Nmc9G0l4GrzqjeGlvUIDyNFI7z5kC8Wi6rO7lyANxxWcAk5FElesNW/axrGOfWV+EwU8ans2TfZq
eq1jBnbSYYKclxgqBdIqpHpIrHGiG+O0HnUIP13TntT6e4hHDh4QbxhnS1SnAuGbNUPuqVKXkE+3
6B8nkmYWXhh+oHEm2cluPjzpLJG2WmutiUnhTGnZyZYdjVEzkl57MtZQie37qbDm7ViUA1kd2Q32
T3hMhvCiW04EpWaKKK1n0D7gaUI9M5ZdhkOgHvTnHEzf1UWrDj4xW4MfoWvMz2ZpG501b6CvhAj3
vrHINi7jawA33dSncCfx3u5kgrtBGoO8RB3mCoh2xOF9c/RsXGNEQUtYj29lQBTHbL6XCRjOsJDB
fYu70s194zBAseBEGLwHUyzvOl28NnFFw05v8ToI3jCDT2b0cjXF2n2ut81zmEl3J4k25sVzgd+6
96kCPS2FP+E+tgY6+VzHe55KsF0F2KRtl9g09uNOW2Re5h6Yv6HmiAXKKATtDkiDu4ClfC0FCrSc
zR28H1hfZ452DJ+7k+EnewKtEJv7ErOH2x2YqmPg7dvwnIWVdpd5TrecJ05/qeOa56ExtjNQJlTz
3nvQlhUQqtrANJORY+v5OYBOf18RA7vQI+fDGWNOw3lHshW0lhQ4wMlXYZXFaNecqhHgm1V56Stn
oHO6iML+I52g6UiBEWX2tkaEBAW+eAdJL8txQOPg8psLimI0HHZmMIPM670x4iez86MWaMO9F9cv
TGCyp6Z1iBAMo3MH3/wJMIhdcEyBybwrXQJ/pAvQQeTIWwttLYh8WweB/BpXw7wrK+85ic3mNNXF
d1OY09od23yvjxzlk1lGDwzYq21C0NahMrzqFOQVpg+I21cwUKTqeVH0aiXjLjRfPK+la67+ExVl
vKgsPdswRZ5F9WA1XvzA3Cd+mILBvAfKtfrxq8zSsItnCSJ9q75U6i/8+H0XS2WbdPXd73/Bs8Nv
5oik9Mcf6q0ijtRJse5B6pHXwCnRiDP7XLqAHoYxcI8VptPX3r+zo/DNDJAW43kHpmDaxrKkHYhI
6RQVldighBq3hIk9OliZ7hPX27tl+AHpzd3lBCkt3yrF8mARM7F3JdsoAx+Z1pzAmKlsMfYiwZ4r
ytMJvgAeoh6r3Wae6a/2qXtGVROup0Fswk5DhJ2j3nKb9xhaH+seuVJZBIiygdAIoLFeIRZ5Qpjw
zQExsEsFXhq3xbparc3Wynfh6BW7aI6/pmA7V/5nOWTB0rYMxF81pPXMKDZkDWHqGOjDGy2pHREI
xSFH6JubJ8lhb5fl7YFhPhITp53XaMhoryYyNPaDB2mQucHCLjtvP+n6BwBYUCW9pa+yGL0AHnMd
xmGKooeJxLkPcO2KKAae7D1w8voG2cRU7ut94oebPA1fEn1GJEaIQhy3+RpQ3m4wdckz6COrqrvz
hJZYS3g+ZNU+MCHvltqsCBohxmA4ixtuV4B1XQlGRXkRxunVt8B2FTism7R3VyOxlUEigZk22tds
Sj6SAGhBLElWEKK7VJOHJWyEBl+CSUNkQEPai4D+yWXe0bsp/eprbWc203wGgznZgyZwk00ETZWP
y7GWJZlsi5Ze0XmOhrNu+HhNCu0t6oisHnPxMueFdUSHtk5wOuwGolKmuJXgIohkLngmWbnWfe58
GTCJbuc8CVcREMd1ao8p3j8qYDa/xzqjB2GWED3NLFBxTUvdGFEaFwTNDwOwFXZZbGkgrhcrzziV
oWbTew+HRd4NTz0QBCt0OJdBpqYZ2/aLcWRjdLN+6cQ9rTpp7CSn6tlcG+r8OAbYI8Zj4JGzkyKQ
jr0zrqeK5rZAZTxF09YXA8BJgYaw7pcFmnLudCwDEjDBapTVexy2xqETrHpMGEzg0URGeLb/Bave
iVKlI/E1wOfYNMsarcqinfRtKbTg4F1836ErW/IkIWlGtiUasaoVihFlBuNZcMcXrx9I4FV5uoip
4x5cBnFGzrYQDS1TYb5QnLc00qu9lhj2JtbzvbQi+2ik8JZDE796WZ9qAR66AVk+u521txTvmZxj
jUmHl1JjCw/ti52DNXNO9uCeBuUpNnpAEfVmbAuoIsaBXKz82EY4MpF2vtltdJzCKVsFUUcABSZ6
/CZtsCEb+BR5CZbzDH1PaxGkRIp3sR70r8ywdKalFs4tBDW4NZhjaymFUGU8gbyr130PiC8k/2hv
oatqARDbVcbLDYAN9A47C2Z+6OvwuRnUlUw0/hdf59XbuNJl0V9EgGQxvkqkoi3n0H4h2nY3yWIO
VQy/fpb8DXBnLgbz0EI72xJZdeqcvde2ODeF4aVvcaTZAj0NwQGwrHvffvGW5tvMmifVE50dMgNX
IcHnpl44NgTsXI6CxJxZ2X425L3PGCIe3BUy+MSAIi3iuSForqxpsOYE/54DhzO208tXlHe3SubZ
ViazpIva4fThfGDk9h/D1839UJr3TmgcgunBRYv1LqT7VtnnrguYucopctOliLzR67fhPAPocEL3
kHjmHA0lc88r54G1lx5e1bw0vt8+ZK2I/MT8DCdPnyDs36ZWaRwG58T0NT976XHNuZhrjfBUM7ve
O+h2N1XlgPcFXuBNAbdLnxxHHBNlzdw3mAGr1O36Cv21vaV8ytRAWx21zFClAO9VyoWV+3jfqzD/
RbudlRx9rrZe2FT2vacn1t+7ueJwlaYIwdFV5ukUYTnjYfLjaSnxFRI6ZHXlZ9sBQOB0pBFD6mfy
nKh8COzmHx2V9aTWZ1UMF5+pEOF0tHKc8W30/O7gI4fqnCSq8fYNkNfozP12CdWOVojBG00ewLbg
lBDVTLR3RL9udJIzeVlTcSJ1iaG+Akd6tS74CbHZiGba2wnkoq4croCuXveVPFaLWukNDMjXRCy6
8Zhj4kAR2UWZpvMP3aWiYSHTo0jbQ9avznOjr9uw2ez9IdhWIXCloZgeKUrq5wwcrFKUs24q8d4P
8lY2znBfs08StAdFjMBPfvRamY9QeFTaRFbiaSa70ZxwILVcS8KqQ+sxWcu9H+hgB2gzI6/DuJ3w
o7eLnT7+PDS1UVEPjL9W+JVrMMmnnwfDxk3U93MfWakJA42l8G64PlhBx7K9DHpvOsODQ3F2MgnQ
wDDNUszOmGcHYtHG//yvo+6/K3x/vfU5bHi1f8zG1I0Hcpgxzd22psUYkH7ACIHYzfWOHK4OvgYo
iYwD94OXB+MNqYR3UGyGBz8f6j1HN3y09XyilKejTYuTzkHwSKCMf+d5S3CX9pm+W5ALQCOCfBNE
2snrWz2Qa4AmVWxcqcWlW11xEeMQ3BJz8/PGUBtXqgY8PClkfvF85A3MEFFc90ejcR6LKrL8jCMB
V8Kj14qdJ4INc7oDlaZz7OeRcSm0KU4w8nMeLeOV0vA+zHjKhUengYGUD58gTAFSVognR5j1ykcg
nBrmU81wiUBVcMWtR2qJCC9kN/lsxglBzFZ6dLrXoFrqy2TlTKAIfcNRyqoCUwE1NB3cyGbpIvuT
FkSqqIA5KIHWR9Z9U3ekufy8iSkUjsNKGwjHww36mpZC7Z58xz8cj62D14LEl6YAO9sX+O9chIVZ
dV7sAQi1Pzy3yCBvrxDb8EUNIWp7sJPGTrrrAxv0c9lHpRxKQOCgP5xEtjBZc4I5Cz+4D8Nbzol6
GwQpWYK9PV5+Hha6JHudABkqKAWMlaqup1CzZi4ushp3novqyHVMvA8OEnBiMzoywU19kWFgnkte
+1nAYrvW70mZqee6N+4KPQYXsKo9QotKEveAzImxj7tvczLbjKIRT3gew4eEHzL5QLhWyVPhOdMD
oB/coGx1GKHgFWTrp+mGNZKE6o+1TslD547z3nFtkjBhMnBQSeNgCdG/uJT7ONRfEybbcd252cPU
NeORkSO24AI2I05zVobVzWBv1eJeN8+cvb8BYHiTwL5cVwfSeEiZ0mMfm9PQPFauh4utXW4tMECP
bdiJW85LNz9v1RkC8JzrLS8EAS08vdvM6PDUcZXgiVZ1u21BxMR1np8MLyO4yAv7rUd4XOwR8tVI
wgNl4aSnxcPMY8BkBuyS7d2gPbt5cQPH0m/T7F0R4c5QnutsXWVzBuSItgQKdYWbY2FyEltpHwOK
LTZ+Z3qEVGDVHdzul3Lt4gZN+mONgjyzrew4SftSspWQHZq4OygUV3vWuks9XQIhVXsL4eYWgSxc
UuiWyYwdr8u02mLn3NYcCcnZybpNmWGrdgkn8iqJp4CIvm1HNdR0/bydsPbPKyC1YPwIg+o8Suel
vLLIZ/x/m6rzFFYNlyXYLs91PtVbkrJehkZ/0LY75+Gc42HWv5PFhjiXO4iLeQ03s5NCyrU//Qmi
k2WpL5o2Z39m+1Ns5Cqz5ImkOoc/en1POwX7Ig0gTddxn44YXJl+PoICL7VrbNZMgzH0otAO3tH0
kq5b/s0SAqW0GYIJsNMl8tyxONrp8PrMayNYJRlZT8qOSQXUXbtZ5zumUoQnpiF9H1DOURtOVmRB
oafMDEjB63zIhHZxboejy0Kc6eVptUcSGdhsIiqywwQXNe568K8yTdjQxW6emv5d3s3InkWy1r/N
AiCXTyR3YyVmbOsVLZFEmMe9fm0O11GYJVNkzhfTZFYwKyp+wjqAdsMh70a6pezw/S7x45leedSH
cACRX92h5biDZALNVSCFWYbuwxFTHikoEGxBnnvoO4EADz4iCTJ/nCp7FtYcYd7JOVmsnGOs9svN
ZgLY4LSZQfqcVP7RczHhNNJHVAgrCa5+D8GKPlFHVmVvdaRU2Tj9ynaJmiEhcBLXNk9igS8yuKdt
O8VTS+4DRca8X4OM0pozcar5GpnLIh58fZnT6VtPUH5g1v7S4/q3CufH4TTVuKqVY1lbLaZHaA0c
MxOcge5UHTpy51hsVHa/qoRY2+TFLYv3ohzB7ylgmalFoF1o9ifkpb9CRznHlK1yX2rnNejbl9Vn
RXOEB1fgikYR89bs1zfWg+7omjUJtUVIScYpyKFW6JHMiOCmMLjvLGVhuOVCKzrUaZ2T3cNhw8le
uFtkDEgzp4yBn0NSTKJf3BQwjnZx6gfmd5hYjHIFggndPAmV5fs644FnmOY0se9DC90nm8W+CFPg
DiHlQIaztcKPe+3ORQUV7iHFIeRNL16Rmke3X4Itu/Ihp3QDtb6Uu5RN3JFiRxJ4t9GWZxw5v9/C
6f8umhBJ1Ap/p9DFDvPgr0a4xk6J/QJ24BQKZrLl+IHJsSACtCSEBE+t/UkLfm9S0G3IdHwvVXo3
N6Zib1HXGnM+zpwu0fFX1lM6azqBrgEZ9dUJg3HnUlhzt0F+wsrSM4CwZic8/eeh9FGm0cqi+qxv
ac422wZUOyUEfQbsHe2GrjKNQCrEY9boTUMG5aVR/AEck5hlz78XzNr7pYbACISf6x+01rI6nxiD
3noP02Iop7vEQBfr43qIwjHTgESQWCJ8JE+6/NVSbVFMcuQcWXa0lL+pz4u1PVLuDFhtvK9xRjdY
lP3FdvNv4Dq7Lln1zjFhygXdlUldroSg35hT96BcsRwzsqqMFbtUqqt9npAWYwMWtqbxb4eetGdz
vzjVG6fxg+NjE+gKklITWFjInNbU9HB1eKeyACFeOiBK7SShLE9NcZ9242eduxdlqz+h6f+ehwzJ
oVkCC0wwFvQm/TKRZ+TNpNV7nwzUowW1P6K0Z6h6s3nN7CqMG/Kcxr1kS6Vl4vbIQxvfeGFe/wkn
kKmo8IHnuNUDvMlHOHcY3Du0O7KpNHyy4zx1HZZzD0qO5T3iKCbv2OrBO/XLC0lhQWwBvrVC/7PN
c1CBEDrmbHpJHbPbo2qqESbSKKUN+mKKX7V0sL3Yj4tcYzYyMi3x7dDMhGrqmiSJk0EuaEKHacZd
OJv8otlcn7x62gtpXskeYeQEFTasNgfTbIz0OKn52jI7KShdJ1WPx1Ll3NayI91ZQiutb0IQkmxc
ioR6ayDQeBC0h2fL26RSMSTq83RnzTQE1rEnbBGnAV5SxKMGKWNgzXcKbt8GWSCrc1nc4mVaz2WH
9sCY/G5fLsXJanrY6LT6m3ISR3ZE3CjmI1Z8zF2DouUAnAdD5QvHO3RHV+T8UsCuKjrgId0pWOH9
GX7fwadwLiQjoGpoDfyiiOg64ebbElV0hGHjcygs0CV9P5DgFRf20B+GnPS4JXx1P/s8aKPeIfMr
7W9kA3AqdenJFAH2XcuhH2zCfejN8QHJ4h+mmcut97fz0Eu1HAPSaq0xdUsoDcAmJsHtT7cd5/Y1
S26adonrfSz6Wgswe4BE7t1N8wQmBuiY2yFr105qbEtJKOrYeWczxZNG/u1fMbA71zsnSEiVI8+H
viDNH4twxN5LxJthRwviAapp+44wCiYJRiSK4m4mloNTLmIzdw1Gxur8ZVbPOXhlMx3TVgKJ9wgQ
nydrm9ofXt0UJ9qJxsnbLr6xnAk7wco7h3+LJiH9wsQh2oCUoDh5CWnsbdxrDLxm3WTLekio6a6Q
qSnoH/Ce/64q/wsqrB1PADsqOFKJaz6vaAt2XKe3ZIKIw8S9CpYlJC1+DY6968zUTly/wAo+BpHs
VCN+ZTOJvFOLTc4yQ0ByCE+xkEmkj+IbYRgGwXLFJ8wr5J9TxZREZ95XM4phsw79nXRptVloaI9N
JzkBopUTqtnmCgdOPdnbvhUPtbd+SOtsQ1d3vexrKfzfEObNWyOdfzGWw6QboKdtm+l78LlXfRRz
AFPyjBMRdIpDU2OTJ+yDw6ypgHmBRM9MeosBJSOlo5ActEOdcxmF9JEqm0XW4Cgsw49WLfejb1+R
2rTtyvA1cWl6mevnmOhYTKH3AIFIaBycTN8ghbqIvNeJ2A5ZklDR0qjYLHR3rEE8OGNZxWNQfvtc
SzeOd85HRXbu/JOu/kjQS3abh+IylEa2p2w84qeCA5y7TIWC97QHP97mpLDPiAO17XKQbhkB+wvt
20bERWs+VJ3maGTvSI2DtpckYVS5T8gO5/t6cX7ZEqIVsdsvlpLY5rvc3Pv4nwoAcjQ7oXFbbkYj
tkUdkoqYgZ69mXK8yC7Oc0/1/eWYh8SfsjweEtT3gNiLk+M64Jmb/pww6l8L77PEY0exNm9djAJc
x29Sec5xKXE3tkX+3GJJ3DZG+DGv3ZsuG2erzPkN8E+3pUkF+N14JXzvTQ9+c2OOmhAtquJqykhr
KuVldIh0SYnghhk1Aqvy8EIiadm2mMrxcx+s1X5yA3HOV0c/2MOuz3EudFV4aIkNQPyyil1tR6DT
zHMNLGmLauRhsGUKlGQhMtQq7zVQaFmCidBw3oOsXDYzHIllhNPIQQ21FQo0KftpK13rM7OoIFLM
5LK3j+WA7GK1lxlwjj7YyJkCzoHZOtKhDjnBmuHwQgzbnW6nT0dxwcM/pIUKwJKxWNVhzfDQrhMs
ujeU90bn/9lKq/wSjsEtnZcrazyj1vOTXemT+0XXF8nb6ES1DF+q0X4EFbDetZMiagEb3GD5gDHa
1d3UibYjOy8i3+zsY5jXBKfbD+1QYVNzHOaTatCM/rosdr3hvQ9m93btrKM/qN1gButmppSpmc7s
SgwiuCqh162vZQraq8zwj1hu9wxB+I7tRUYFaWOnxXgl+imuK14lRorFNmnga4bzEB4Gvz4Q8eHT
1JxGUnWHKc79m24onQeH4QaKeBWHBkpWxlA5WUi6jkYXetqSmx8tOZEcrCcgMt2MVBowUFoYZ8db
39k4AqMgVRNBX+DZ7asHqsktWKOdrmjIsYO/5rdvGT5cYsv8nHyFjh6LEWyTwH8OJPABMw+fZtfZ
0SIn/rJv/yZOyTyXQPlo8jNskMF4xzrQ4t3bZY4AXcA9k88Z4X/11O/zbCbvYWRuoisa37j4OT+5
T1Ywea96Hj5I9r0hw7d5I2zscZl+0coif5yndUe4gL1bbNRhyByxhZ66K0LlOg7jtjOGLeiaZeaI
Wq91ZBrDI0eAZmM5DkZ2GzIjGnNqF/YK03DvwJrnD/OKZbFjA2tCHCkieyqr5NVSo7fH9by12onV
u2Sxd5Vx52Uu/M8CKkrGgh6njGCAaL2yDV5zz8UpDx1o6qkii3Fu/9pj6O/BJt1LWrJ0h0hgkVA9
YfYY57T1aPowTl4HhCu6qu/MShyqFfRtjdjGW7NDXzjkHVrCo1lF1lbpfYdWwTJxcLmULx2+iK3T
QCx2VvlyVc6nht29VSMn9T4zbs26tW9TB6CJdMqzXvrnorX6veewovJS29uhm7fy6gB3Az+I8259
gnH7QnqKcTKyGvC0lG4MXZJhTe88VAkOs/Cx52KiMdj9LZ13y2SNrwri6s07F56X0GKJi5xGsbnu
5m7XmAjmmh4jcm7stTL6aJ1iN1n/TCl6xyIYo8wnBYLOFNVRIDXy75aYNvdvXuBOMC2TmgA2j7Ws
ZD433n03LCd+ZzEuPmBb8zMgZgilKmiVarIgYjfGxXR5trQxAM2krp1M2PVQbMt9t0xM1hqiG8bn
rCFrNFmro7D1HEkoh+lSvRtD9qeB9gLLBcVV1kDSe2R8v8sGFvzR8ReOBZQG2FJvO+n/Yq7XxQBD
wcsLgwnp3P3pVLCRSo4Ek1MeGzQT5tz4M+e1Gy8GM+xajQHJ6orEtLWZzo0yNC/zPvTmYLemzC3V
67Kid1jHfN+kw2vY0CFi1ludiWLHU63eCzE9502pI91w4c0QBTfi08TDPQz+tEuvPYnVk/0uDfSj
IKptg7w7oIg5DX4LIQFdAq5v4hoGz7m3FSkmwG/QDrdD5JkFGeQNZvscnXZOy7KquTdpE27sgiCK
3KhPvvNbZcsh9EjydQf+Finc75DYAaGmmbnxembTJwQqLQg+0GYBjUmEkE9qa+uZ/v1CCJNhdhdO
z4zkVIFzmt9j09ot4mbsWF77MfY2e4Aj5yiwcX6H9KK17jH5dsdusJ9Ni6BUmwyvQ+Zx40z1XB4z
z/HuuA52a5b9zfyGP1ev0NJgZlHYSfVQtC8G9yn2xEQDHCHJ4Dd/Fe/npkuiBoqfrrtlT97ZHqQv
q7P9dzRqJv7wJQSm69GnCy9leR+0IdyJzpz3aSAe9NqSKmOQUliHi0EynXG2E/rweD8w36U1s2Fy
2JeayNEht8gxJs8Kin40CTkc03n+qnDGRMJz5J7vtBw6wLjQx45a6Le0g6a6ljZOKIcFdFxvXNff
ip5Qa2XC2TFF/8uvTCqZQqO9D7KD7Dw8oP4do2T7aC/WxQpdnAk2IBfsEA2oz82wuALIkg1tgvjm
+YZk+34rbS/Y1XUvNwZa3ZwWV76Z4fSekmQetiHZXqtM7zLyo/YLSqLNMCxsQnQHyrG6rdf8udBI
jKmKAZ1Uq3eD/Zzv2d3rRYyPc982BGNArS0rePddPec7Eeb2foaLRNUofSqZNYipx/qts/4eBoct
3lyesEFynCkBljuBY8aqRn5VFUO7SQM4e9NV84D4ndGt08Uz8b00PoiJCxMY1/WlE/ZNQydpM55H
7VyGsM0Oa7FGecUzEYTKwZqWIuYJy3ujFkTWydDcDDRBaDsSvilGE5YgGonY6dMri7WXO9tsyVV0
m8fVpspTJfN5Nsl5aUB2YOncEHOQo3OwHleti4heJwGfZID6Xb5QLyW70fUJV2nsr0DVza4QOwER
+mGcdoQyuihE+Ibmas+HGuqDMcOjJmASRW03fM+ifKDPAMlite9lmK4berR0acqeuCkq00GalxbM
rYsFvzfxR+rG9qBZKr0xwHRt1SQPPj39g1gnsN2Te4XVWE9Lx3NR6Wc+G6raJLlLHVrNgV+QZ4b3
n2Ss19Ws7nHQE0JXZYdwtLBQYkEdJFaC1anhgjtnkS93Ts54rCqfltEhRYR4a6cL9v3Qbzt/4tok
WaltOPeqcCEqCVfObLUhcQsPE5qhEHnWiw0VzWkCKHcDineyDSIGFa8JMprtbBC+1GBKBQLFIc/+
mGpzV3pAqejI5rEtw8NSepeqIJsW1gVxkv6xF77P1BmZNC+YGznj8s5Oswnc7pJgXH0wlunGHqlG
QetnsRzpLNSzdzYyYUXASEIGfgPgrUDTOs6KJwQpJGgTZQLAYjllq5ifas5TeljpVDb5/QI7JEJ9
F6VdUnwN2BuuXo/r3aDsbVZ51oa7dj3Z9UCcfLPsHN+6evKuHN7iHI6QPYCRqfsVBIo19RbSFBPW
wipY/cA80tLPGYY1Y5S3LAmy4oac877/nJYCR2nQvDpr4u2zWnjwM5fugeic37Tu0ZrIx5+HOs0A
OPrBjoB7CZs3zU7T3PoRf5t/kzijf/Pzv5+HtCstYsQZtf7rA/968+eTHfElAtqf/3z5z//+9anA
w0j75UmK/vWBf30ymqjx1K9D/M+n4XH/71/un/f9fJXuOKzSVVt2//rAv75nootxb43q9//1aWIS
//NPL/L+VHt0hv6vz/3nfYaRJJGpOQb9876fn/qvH/3z5g0APVbE//0c/+sTm5CDKZICUif+38/r
rUYdsfqd/vn6f56ff95X28NDaCMVGEf3hpBm96bPdUV81PXtJYEpmQztfz5akL118/N+m6zEAExx
T4yPNZkRijQvLpwfxJDIXkYv78EjWunBD3hz4SRlOwhVDNUhl9FNGLW43QjWbuIiEcnfJH9ckMqi
narfbabKB19ZxU5PL/4wl/fKmqp95vnuWbTExk9IYpwrZdYb6wx8Xb/rSQr67BvX3srGtW6zoBSX
MbmCQBaEVCRYvvgjFNCZOvoaIV8/yQThp2tzFyIlP/oLGTJ0ToikobeGaMp7zThDAfmiXVr0U8ux
XDI8bYazMz95YZ5+S4YhZt3cTD7ZAfDDGMXP1oGM1WNr9x9+UvDHAIZLFjT6UOJoip/9FHQOCsOr
DXjdd6bIj6ude68Hd6QfRE/oADV+ISUzuHZ2SvVK1xZ9Z7cJ5WhvR68h6TS3H2cfcE1aMQIr6uuu
2I37uhq/qX3EUXbUBEhvtnOL9GLOjPfMa75Wy5SYDHPo1UZG+ju9RQKWAbFelU+1ZLQODZsw6gAz
+bzu7El/GsCNShlXjmHv+xUx8rUIJjQxulLOEPoS0kTxF6P7TE6MCZZtn9t03HoD4wYYMuEdHVKk
R22HcWKa79Buk5mbuvcwOGMm2nH6goeqUnZObNOZSaALrmpAs3aMSgkdzjOpL+TaIkrABhPRLkWX
9yWbq0PSwSHcKys24Ycy63LVoaNQjzvEBezpFCV68oigArglGf0gRYPnm8CuGSQt7mEa3oWHV7Po
rygsgg2jHkLO1lb4Hpl7x+EUwllmHU6Ha2YcBpbyMycM5wx4jsNVdnKN/GgL/5gzMwgSuHaarito
7AhSB8W7czboPB2y0QEbb32g+jDPQaMiekfonVac6cp46OTMyMeDmsB+uyuY1JgEiSzV2Nz6BgLL
3NVTpMb+fvFRgqgFhn6vGqiqZkEWSApsB7TPRobUVux0bDLbsUzJqUnW95xIlAmny95wymeNLIiD
4gE9eIkfzvuztFf9Ro6sLWuNIcrCYN6EU9/gYQERFU53hdEBFbLs55ooJnaskfYEwexldeXYSGhl
qXWgFt+EtR6hMpAOogY0kCBL/vpkc3PhItSqG3Cg9Wxi3TbMLQMQtFZEPtdt/dWSNXgkAvgRfwjH
vKSPitV27qggypqdFbZnTaTSJjEsJ4boY0UeSZpooZetmoEYdcxk49wSD12hjR1NMwSD+u84EIhN
mYeCorMKMA1tebINbhlArdjKcHnUubnLyUXZVMazmJJxm7Z2uSN3EH1IXT9bLf6fvLEugyTKMujX
LkZhIyPLoA8miyncLQN3QNoEm36oxvtWGReubXx3WXcYJwJ0fNG8mStT8CBsL+WVxdh7FD1WSkCv
Ul3CBQZ/uXJih1kUnMo0rokGGvG4a2Pq6ZbNDNk5unq0BTvom4akXeJn1F+B1z+2Bm0YM+PsKEjS
mlLb3u47i/JHI6jazIv8VKr/ws9Oo0hwdzfgd+NR5ivrDb2vkDH9sozDTe2/+8gyAIcm4rAyNYdz
iD5f5+uXUiP4rCPBJf6tIiG18xDcwnaAUFeNwzkpHr25XE6KXk1Eqw8nanpPCkiy5cSyHrTjfOtx
/DXSGAgmSjCCCG1WGgyTYQ/dfMzJdwFYBiypid381kQeTbJm/mrM6q2Y2el7JXbaMl4nocldc75K
7c0on4oNTECL7GIaohMS9ACrd26kNJLrYOfNKogbSHKjyYBwrYgyNeqocCFDOB75BBOUikJoY4/W
oXF9Qe3v+RsFrXj7c5U10wL70zMaEvqGP9dfRXn1G6kEH1adAkubGeQp65rMRX+u6B7zYspPfTkt
9JKR1a2t+OqwtBFsmTwlE52+PgviVeaRaB/hqV4BcOqpNq5N05Z+51ia/Fz3Q7mfc/knNUkpNdHR
WyXLI7Kk3CK8V1T0h2tGXXbBNe+PaEM704mNOk/jhADnsZPdAR4f4T5wGphjDNBckfnoFpYsSDBO
tCNtbk8+6zB71J6HeLVjmWw8RAXmcK+h/C9FRYPJxMhOW4LRS/ZedAhuSFnwSQu7dZvBYYoUJz7+
ODOb1b4lTZuM1PJJNCkSIct+G3JODAYiq1F8+VP/MRigDKsG00A6J3tmCVcUbPrcEohEhM6EKFYF
X8zX6C+53gF/3yqlt2sr9AfIHO6KpffPAEaxjwnVxsBceC5Cdz73VZgS5yuPxI2oQ1+quBvEi2nR
/FrZ4yIbEWlJj563XEoMc/hr960dM/suYZKfZsJKVoIGzjmiL9yH402REi5ozSeawPNm0BYdMh3s
O0DEG2VxJrR5LgOjp0ETNjEW6KcAYwUTl7YgCIaTVndtTMrmD6cLTt49krFAZ5Aow9syI1UOcDKn
y8SIBgNujL9IuR/J1bAmHRwK6dyEhI/kw9RvhUKShxCVriNy2qBVu9nxeX7VscYUKtocaYSZQTBp
2rg3A3+/Lth9i7Z/AwKyRKbgHG6u0wFE/2bMnPBees2OiTvBKESc38yczDirgeDsGcnhkeD1xYqt
PecOeSNH+iKpz0GevRj5K/FlBctdxro89dfWbL1GhkCLjEfcuG18RiGoxD6CMsM6HhrM0wAXnFLt
3IgB+fUgfdQzifHduOYnRLbkTPk+kJHhFojqFADVkoTX9KXp8wdRuh/XNX6le7Lzm9Q4IM2C8jRe
Ks99Yqqit70IEEsOTLzzng5HwoBtLpImDodrho7hnBrbFAeQea/G1X/ZanvZGJ19k9vIjDp1IRUp
JNbIizSDta1bNMtmZI9x2rirqOZGt9i7XmpScwAvV+34WifYugk7yPszgAZYU8mQRnMJdElq+l+U
2Wrbq/HY1dOlSFzWihnAi9O9lYID/kwiGO5wfASrui4t/BK6WcDUTkf292VTld2vqrKCTadJRjDb
9yBtkeSky3GGjZUyKGkALKBLJQ0BUfuUWb+5JFDT+SB/h/mN6oX5b4iysEyXb8mEjrZduDxLlO6t
I3L40WMXj5l5nDkYxi50yY1tVE80vuG0g10nvjrb9yajyNrrLjPx0mfJN9jShp7RXSmR0X4yEqKX
aLPTJuH1aFq6sxVW+WZCZ13Yzqab6SqUpLsOZR/7amaP8iYaiD6yl2P5lHkDl8xKfDvpln9s7dwj
tPH3s00IV6/dPba7XyMtfmP19NZ0h5C+rp/u/bJC7zJIXD57Q4cXhIAG6NX7rgkfck+/N6uwT7qi
xIJpFLthWZ0I4BWM59HJLEaVbDtQjeexK0UUWBnRDOqv7c/3Rr/6cBGc5uCPI3Firrpbazfd26U+
88IYx8DcL27a39NqRAIP+cnPnDjvH2Vd8BJYpbnPZrj5qjQAa9FBwksEWKuDyJzl5oY2DSh9Su1t
oX+3hMPQufNe7cK7F5gg5Dg5mFKbJK5l8YuhxXzSpGQMTBWJnn+iVNfHDNb9pgMnETk9rOcCRN0u
7Ys7gf73lEP9Pv38z26z4BgwvL6+WxjeJR0DsfNToyOTzZLjtddON3DINJRmxvVUbm4ZcJZQTUa/
lolvTDzFRNrcEo8g9uMeSu/Gn2z/kNX01yy7O/082C2RQsXqpicKC8rYitDLjVD233pU7a7u2mgB
3EHbBEe76xM5QWAHccvUNidrAYgA//mPQQxp7K3hRzFMJs2v5UHmyIfLnGZwsCDwuX5JW5hwX64P
uL/VxvaYVo/odk+W67+QFgRoVQVcgKkvYynyIVr53ampfVpQ47qYcYHsPAOdyZUBQGtcOIdcn5ww
IWUAVO625UCyAK/O6xN9IkTJpAVu3Eyap9ZHR54H9hf0SEz5uaJkprWy5E1+nTHCcZ3Id5z6/Dha
gFPqgDn2GLh5lMChp5GIJlM2I5NTPyRsxmIyM4esjEm4ahZ830DJRlsIpQ6+YRrhQIs8lMYTWIaJ
81wGvyJObFgcScI65lLtRMKZUJgMEOEGt2L8icOuQHwiPY7AJRr2LC+/CLIlDMLyvsxwvPPIgduU
uLPjVOun0NLoPL1loCHIAouQ6mjPJBIulN6BOmATHRkyHQdrvTHZ+KuQNRF86I0UQ3rIU7Vzs/7L
FtkjHakvBIgGhW7/Rq78FrumSZ0KhZlN7LXCV7hM8r06XvMuclUNVCS1s8NHCiJLfXuAmY+O8a1+
olCggAx5J6hMCKxF2t5EcmSTVwH2phAvA54u9Iyk1RVM3WM8gOQgyvUaPkioTEP/3gxvly7vzuQG
IzFy8eA4ibhLHM0UmStlO+DgZE4cbgQ646lwHifCFwEWzkPkGBXxjDTRrxlhZj7iBFTc0GqtXuvJ
i4bVH4iqXMi0ZcpojhJpkCqf/4u3M9ttnMm29Ks0zj0LDDI4AX3OhUTNkuf5hrDTNud5DD59f3RW
dVb93Qd9Gg30RSYkD7ItURE79l7rW1Eof7XGWUYknix/5+DgspgbeRWX1M5AINht++xec50nUc2U
FtSDRWs8IfEv15DYj+WY0jzrwC5gngjEoEEVNWqEaPEFLVIoywO+FboBSAiLKGRJGRBqWYQMqJq/
riIXuClRM7KYjkQtZnhgI+T5glwGy+m/egTGvhiTXUIWBeSdKtiEecgxcWhOWtbXa9Wpy7DPlEn0
kqH/CrMAUSnxGdBd5a7MjIcQHcqDoFG7cA/MUr/Ylu2wlDPXKNrxmCggiXHFn2m7zksnQG2Y1Sfn
1nY7tt42mTIHwR2wLr0QsQ9/vF4qvCm760B4sWsAspaCjbLXVghcvKVbEa85b2ubyrWajWHMl7Bu
DxgBeJaUa5ENgHPTPltO9zwZI1OmBopkDehJ9PQhPWSgwzLulFV5pSVclkJ5xhGlUSXsYZM3HfxG
WmQJB9VDmJ1EHTrMXJxyR8mDWoiaa0viBReSoN0yt+AAG449iJ5JSq6ip0FviDHSQJhP1iojuqZ1
my/URvfEUZX0d78ZkLUIDThdQjBojOwNHTxzpth6qyT5O6GsGZnn9gsTOjyKOlOQjvBOv3VTJKh2
cm14RAOTZ0YDyM2RohCJSDALVxK5eklLj4UnCctB3qn1bJUofMO9ruHPjXsS0zFu7YlDDmBUwJgV
1XXk4XVK3E7twzIgO5gERI0unE9WABMxc+2RQokChoAHQhY49/Wgell0RFm+Yj6HvzeAUNKm81DQ
J16kruwfPKdTxx6ebFXaexuzFkxAKexZcPPtZL85JuPbsGTeLm0OwaZbfbbCXCubgspOzX6bloge
S7uooNIzM8kILMdGSCUKMRDhHtODGj1fIe96Q+Sn3qPUlQI53jxppGpE7d5ym+kmitI1qiIG62o4
uWjyVp2ZLGAlvL85zimzmzD3lTYtRE4J1/1Cr69ogBwqZFRweveEex5mU6t2Y58hnc4RonBOUn5I
/vh2sihCjTH+Cseg2MlBKnY0eBHlWDuXtkBBX7kM/O2mcbbuTFQGZEwsgWBjV04jFpgL25pxL5hw
eI2L7GdW9o6CfZpccex4MkEFMTTB75Ui7qfmKiEEt+qalBRv3S5S4eYmG71vKrrr3mSpCIoB/hX7
8VEa6bDtRfsRMLrezrX7qPWlfuMZ2h35AVDC0cgmZGx7JnHZxiTcvTCml8VxHfcD5kk2aS3kefGA
A4JSKV4saV5I1ULbHJsHbWzfavbtR/o6kT92+nxtjyNj2i7zmZL6aBDdg6VVT25B3KdeE6QzztM9
KVvTwpHc6JRQG7w+N25avgRkrJbTs91I/QB3doku4KBNfcqe46HIR5kCfgnpQLEPeOWJ28OWy1K5
Hjxz9se5/CbVPaXez+5oXYy8jTj74Qq1iPE6mBJSjxxuPFdepxWyDC0fCFSIImszu8E5y2kiYp8i
KtjeI8jaY9DEWpped3WEsi9P9kTq8jYI4b8HJf6CMZnzXVejggsRuXsT63jZiVcrbspt6cqNywN3
9PYObe/cY+2/6ie2Qp3smhWpqiir5bgeSPjmKIA62IFY48TR2Rjne5XIHZIogh705xE1Mti6VIeD
22xqwvdWbU0gIEFElCoVSGwu84/ARkGp2czi6djc0bLkt6rzU8RzvpFD/auvrH3fowI1DXFjmHiQ
g5ANt0HqtKIcIxuqpcvtISfuU+OzqsM3pAkLz0hSaSjMqw2V8wQeJqaStCUiLeo2VDwQIGkznPsJ
vEEzzZ+eRkc78iYskRAer+xSXWrjWSVu4BOsfGe6V0lcp5u0KKd1nJify0vWxw5rLImLtOF6PONd
fAcv+WAY0DmDis09JnkPORtCc2S1aHufGjTUDYEKmyQc523SVZc+h51qOY3u71RMgkQolLHnwAJC
/M2eULU1XKLrDOGqipr4KnO5kqqi87BfyEch22YVtrM4Tmb+XBYpYIsmoZOREqjL+nICYHUdluan
0ef8HbX6zGyet9Qdect7LodIMb7DjtuJSrnbHtmnREadZoi7MWe+E2YLqXumT2aRhrZFxEewq0Or
mKwf1CIRKtTZph1IHuzAeS6q7GmLqUgylMAL7YYe0VwjFx19e3NrkHm47hBXilIjq016DQmqYMeG
0UHRCSVI09R1XtfTLuUZXRMuQNZBxXo9eDGRdfH13Ab5ZXS8rUseFwLorEHQtkv7eicgi69qVJZb
IpQLfzYRodXD0VgK/p//Akv9466igYnkmqxWomrscn6fc/Lro0h88LIn110s2l08UborYq5WpoHu
ifqREz8twkyrNoPdfxWCt5+cnHdLC66sMA0I7sIBhMYPvQWbisuRAsnNtmJB3IbF4onbhUOXM7Io
wK1rdEjtxtrPWfhjqSlXAycEmsrGyetHtAR2hCAl0W46ezwLp/ikxXztQHbcyVG+NXpzKSUI3jEv
Kj9QAVyC99agwacHYMFk3zPmRw/jwrkqB0Xe2Gjc1ZX2PBBUjRqCpC/dbs4qZIqt5xGL8dQfbaQ4
s5WQBMZmSdhkCB4/jH1IcRTy2qW1hO9UpumTURGzhIuvSTIIxfEB1XEm/acWNxBGLtEkf4lGvcbe
/DhZYbCVCYgoF+9WPFTYTg3edYNcdqkANbFGEBwtL3ArbAJGkEDUjVwbLBk6DYPu0NwpgsKrCGs0
hvAYtWCpg0/RiNZh93maHSowwfDeTQ/gZ2LUQXGLCaS+lbr13aGn3Gej8dgWLe1pI33ovfcizWJQ
IAh1UpruTO7tTc4hcU0j/CnKnJDEY2v2eVMdHePoOnhlhgnICz7fc263WyOatK385UikmHWvEV5r
PmgB7abcHSnnpbtMC3yG7MzHCDc46G0cb+yoA/YNrH/bRGis6UetwLjRodCqrVGgjy76gyc5IeXw
QhLNsJgP042bKu92Qua+6cKBuQrt9ahHeejmprcDdcJZDTP3PGM+Gou7IGL8rMNPXmFjJQUQB+Py
3ykZlOMXRl5RwJOXO5Vx5hNnM5MoX91ETZUew8bb0izLrqK23luLtDVq7KNtYAwoh35v2I22d4rw
uetwsPbMx7b2MD5Xsv9M9PfCZIXHY0bc03QblQbK3PQ21BcPfMaCnldvykC31Gjma5x3+rEdRmvv
xkuuGUwzgWaSMqm4JIORbgp6xaOa2Cp/VGF3rTb2B0wX8DXJ8s2cFo2A7AjzMwxYWWaRU9kJZ9Uo
2zlOGJMESRzHas5uU1G0u1y3T8oNCXPI9GRFt8qH1IVrwDB2ta2YLuIsivPrmmHbqpnq+BjpikNv
8GAmtbUbh4p3s1LhLiyw3mSa46ybcqx2JFjD+KGbZuDqOqSWdWdaLdaqigN5P6FFjodxOR5OL+zH
j0kgbnMDweMcHkeUOdS/ALRNszpjC7E259Bw3suoJ3NJaTeF+WZpeXaoHY/rnVNYDfd8DcDpsSH1
b+9lRLZJlE1riDMstRQgyzscYyAMFihz61xgypiwJPlRZqPpXgQXvf2ZuNkjCK8SXRipodZoAr1c
sO7TKjZGuDPhh46maUwWYn09PucT74vShTGeRNraHCvYOtV4MLvqGW3Udz6QjdEE9yIYSSyb0pUI
Ws0H1lz5nmkSAOwJ7xJEK6BohESgnCslxl99oqmm95VJoabyTbwBsbzrsEIi7iyIfKT+YoYe70ZD
WzltXW2H2K7gA7Ey1JUNtE3RJVXYKAtTHBKXBkE4mXsr7Ni51XjpK/vK4PVjlOgRBF9SCVkDWrPC
A2WtT0z6LBUfU0jJdj4l1y2Rd93YhShJiGqebAvR/Jz6zIhNGA40YQjjwqPOGpNDLOsLCTM6WKRa
LuWmXmQw1adfavGIjsEyA2cmGZcpg9EK5YwWRp+OhHKBN8rHJ9uAFdRqnyUH3Dl9ZQFVqW7CbdA0
b8C1630MyabQ8Gr3qXoclPGigviYO6HNnui9dGbdwwOoM0ihJL8GU36C6YO3ApGiUIw4O+xTK+yB
rxjm9lmZdvty8C4YWmCe83ZZw6LydSshZYljpiaqHSVGjpcstyk1cRgkxXC2WofwHjIOGTBSd1Jb
ZR7qrol4qgif6WAbTIFGUlJQDb3Tk+R6x/NdT+4zAlCo+KBbwsg8x9W5Q8fsj7HtdzGXkGLn0oK2
RmZK68Zi6ayN4Q1Q112ijE1RFleB4JhAH+oq1fd2kKbriISFFU5ohhbJRaT2pTVUsZdi2geE/QAB
wxtE/u0FWJNxaiOTnIZi57CoktLg58h494Q9Z760OuJJ8aHFGhN0beBGFzUbPE0hyzEk54FrUevQ
pstZpzOcoOUy1FUdMCic3EZsyC5HFinORE+gEjLsj7Zpmp3prOso6I+9uMchj7EE/F0rOMWkMYos
zYvPeZ1tvDRqfIMY8bh371RPfK8XRzek161YVYmqiHkzyAnWR2ax8WYztjC6HctZjI0wqJ44uZlr
t02KjeNdKeaWMAz5lOxrsR20BekPGivTTNoitLtG8WVgumNRW+E/hm5lDTmIL89H2oHjIoE9z+QN
YUDfT35Jd59hHSn2y3RRDc3ZjIDjeKV7o+dwWoiyQ2vLQILrtCDOJb4t2vYt9TLAW7aJFyY46U6v
bwPVL7LoCtW715Jpw8GwDBBNoGbe0yx/rMTsbcHuqMMIUiK/9org06JVSRsBIX4SFfddRdOqr2aC
Hwt17XKxbTQ9f7Hn+2ASLUPzrzmJ3rLlYg10UdEhoXeRp0yHQ3nbuE4Jx2bBKEh/NCLnoAJs6TZe
JXvJpHRAzW8kepBIT3CJw1LyaxW9WwbQicacvbUQu2iGxKV69wwz6DOp6qdOA2hb6OowUMDVQ7hD
MopVoMONHMmM2bX7RCoWxllDCKQXi0+6AwgehOIxdcYDEK7iFJQPKs7qk5yL27YjjaEwdSALHSh7
FLgBGiDfUHQua/IPHOcpcMZh1SSKEza4i7SRQHJyE+8HZ4flLfWQA2THHhc+U0JNlxbj52TBKpqS
X0YzoZ4sWHEClZvXUgZbEg/YVagKdW9riebJTO2U4JGaor5SbBlJP3xwhKh9qEoKoT/AKYjgLots
bjLpTvWkZfxb7lviy9qApIa8a4JNLtJxhfhmhzeE8Y6XMQhDlQu/R22HKWv2WosXy8OeZOhauKc5
GSNfCG47EpJmw7ZoeB5EV1enIFi23jrxI7v7cDT3Ngnic4viaw/LH9gfo0baJqfRtsnXk/Ham9X1
KMY7O8mOc04QZtLrBJbF+t6Ksyu3S9ZxqmmwPTt8/somphpnomrwGNZEAu9DrVqV5Oru6272VmnP
Ap1K/N0sARHSfK85ISY9JtTGWEis3UCBuIK3cgSPcgk7J6ALYa4MQGBV0HK0xB0iA3SQE2daNhYT
rhlCSLvB1DnrJMzOOTEbc2ttOdyS+2hU2Eq+SGamhG7B0SpZfntGDMXd4R02GOEhsuh85jXbrtUy
kHFxmqyND2aTD4GuLbYIBoyOdEGz8YsZc3Boa6IOawzLDEvjvQfpqkS3vvJITeGy/f0oejoqAmQE
ndGc6j4srHkd2RP+EZ3nnfhJqCIHTp6o3bG9YtfnaQY2ljseDT0peLMyfkJubdX5iwhqgS/Fxnod
y8MwzPdxRRu+toMPT+JZ6usecRmK1jbSA9xasIDkwIi/EG4HQsNFeGcCv0Y6D+choybwYNpgJgnY
DUN06Hpvn4BlLZLaVwYH+h7kPP/Fc7XmmEeXFb2bPl43nnvdJ/B5hOquR2csbww1c6XTxwJ7tspZ
vecKbElgUrewT29MGI7QV6tNNF8DpCCYg2kUxs9nl4kr91rW7Q4Fu6ftpsqyMDxGVzQh6XfVUPOq
ivoNdAGjPoq7YgygOcSQikuLuc0nf0eyJvWNC8oLovX0HtYXKMO4R2mk3Up6IUVRDLuxHGmvazjS
O1HhoyrRkZt1hceJcGbXYxrR6JB55mk6J6l3o6EaKdL+Q6ngNWkJ101yTfPtTN3mEYgtxvf4Wlve
fFmwHSHoHJO4e7Sz5oERX7Wiv6K2bH3BWsTps2KQVNFQiSwi2XsS12ZVu5R66SdHKK6BmuBJD+Xk
qgnRUkxuXONLZZPPCjTmSkKzoBKuiJrjfaYvtkwDDc1+SpllN1q56zqFz92EgcTQeje0bGqjjsQF
f+YMyD8zN3AqOOF2GQovc2REUgMsW+uDsY/dGMd4W19hqKY/GHOebKxTPuvWyc2z6zps9OVa6E5p
3u8jPU2OBtgffjErpxiVzW6m8weaVB4Kk7K+BD0lWhRCHSurrrMSSx1/4gysToBEPpItpK2TaHir
4oRxAv1DridaJ5GO/tbq8M1JuteL9T+NrOUPoCBvzJS2SBucGq6oNgpuDA8Shud9Fa3nwfDQf3Fo
OxX6fG4d8ZVLKsqwCY6uZ/NtxABwkm6vMy+q/VCSBzBmWbkBggjNr37Sc1pRQPNG1tbubWyMz1Lc
sFgiquv91P2FHfY040C02rLYVwj0DQcZYxns2sJABKFN+JU9I/VrqRCTQOhcZzP6mPow1pz1+8F8
QXb2LQLy2FxFo9fM6Tq2DDlSYhO8DncZaHvFoLCJENeQfopdFr4AioAJ7wAjkRr5zboDAbRNZ9Ok
DkcThTB0VfX5m+OmySGwSJdJsDesYmesTiXtUMUVH6EC4ukLJ2bMgk2FeYDIFqZpeFWZXXv00uY7
4fVbRY3KVnUbNOu4CdetzXbgjQ9ROyLDKwiIrrPhFd0is08BW1irdyaMJOyFSyyhiXLTYJpg0A5K
cSZvbYNW2Cwete4tduAu6DPKgcLGTz3NaqMZ08eQOxu7TBN6ayG+9W8tdoaVpF/PgGIVlZJ2dFQx
3dFOKXqrNSHn5sWwllNVIc9Gye4lM3ZTi1AaFEZ3QqMFO7Q8gXrJ8Ic25bor8vtRiUPtbT2T41Bt
NccpLBvqw/Hvt9rl1p+7f77kz9f95Ut+PvFf+Lq/fNvPz/j5mFYGSBj/nx/m5wF+P9Z/+qP+/BF/
ftxiWWcE/X9+Lv63v/FfftSfhyF2U2bKPWB3pAeplQNja5IoKOxdsziGGdNKhFRS1FtwQtt5+bwu
8uIoi2zpqi/3jRG50unno0NHz2j1c5NevILot3zB76/960ex0KGtXR4rCrHFskP94/7vh7KGrHn5
88EKezKwGAIel9H6aCER+LnVhBo/8ufmX+8n8A9IpFq+/kdUSpuX+z83NQRNf/+un/vKXoYEf32A
n/vV8v0/t/480s8tI3H/8fC/H+7nkX4+9fvh/tz/851/fvE/H/u59fu/We83bjh+CDeujsDhGp1Z
sl0ek9yxin1YcVPYNaLin492sDL/fv+fPvXzUWbJSbbKxvY4CTK7bK0rTwjmX5Etv4SxhjF3dIZj
QNeog7kYqZmXYfmvkylQw+UW+YRHYCJMzN2Us4U3YIkvsTHlxGGG9ojxuZJnLXDfy5G6Ku3VdJk4
JjbQ4JLqG80S2yADA5ZYnMKqoJ1eBgymB3QFmt1+qtmkw73wieu8Jxui0ws/xMy+KbLic+7ne9SJ
hGlIIHoNs3ZGI4oY3XKEMYXXFCPXB0YnfVV36zF0DdxC2W0I5ZUfh+bDNBjhwTuLqx6jEqd2v0jD
jSRKFm4Fzr8suMJRLBD/r8D9k+xcS8kp8jovnDdIDn7WFOV1k2Vv/MAbbxrUVuvMFG0KQq4o2QJs
0R9pDUH+SWB16X6/tOV11VIR1mmxDDUryKiIlFVgXEfouSdLWNtmCu8Qc5kM3OLXRMyNXxYjQdll
O/jVsAHx+FjI1GY0NqIIUTE+3xbfrLQu+ozccJqTbN3C5F+V7aSvTaG+cqsVRIxhPrJNGiFJqD2M
mbMb8rZ7DdyOSiOnbg1H5zFaylqCtBoK4c6MKcGnz7ZrwhNyx5/sv03dBweFxQgvcP6NxLhc9f2I
wZsqksiyC3myhJhhBV6PQUDbIwAp0s4jaKkLGmpMAxywjtCrSOTG9Lqqe0TzlcLTa5XMmRG4F6+5
pxEAQoLYhLhyWzgThqimJzM+SI2V52rl1kZAgSpF2zBreYXmm79G9aPVBOKeUQX/MkzPKewHBp4r
Wlmk9BiIpa3Y9NHwz8w5pfmhJjJszXE5uDXaJpLOlTeYH0JbSGSFqH3dyFDp1tLxg7wM34J24OLG
Am5rFptujmbW1OVLl2P7DZz4Qhv60YXkVXkzKEKZXNRgQGgg3VXxRmH4dRJW9RLLZo31e0WzRd0Y
nYMkpprl2m6K9BBp+auHzsypcBmSsEjKW5SB8meqHjEERqFDA2HkZD3a9JOhnt2nQkwbzywRlRWM
6ydvUT3ld5bUvufBHX0N2MeaYiKAc2ncqiy4IYWhbRAwcP76KARNalDUBCcBes5h2t3oseQppY85
6CPidByMHd15Kr98ukE0ANbpyYkz2Iot5UYyEbmXygXS2G0RGTY2ztC6/56K5pxpxa1nRpmfJsOj
bJ7NNE58j6pcz9pyKzPGxbk86CVp1iDR8GtpwaIMki0z2XxPwvR7gTN2XYop23XMRdZM5ZnhB93e
zSHhkAIOuEic8FwXK2LeH9BL0LE3aYQHbfpRCfjiOdquhdyR1taLZiw+pNggWacrMRyU4o5r2lz3
AyNAa693IMJmaR/1pkKkbvBKkynl2YXwp4E3WgtGwOI7oV8WmI9Rd7mPsevuUutSCI+STgzIT4b4
a2T2A9+cc/ice4hJcC3WE0e7jpmXEDm/8+QwIR5y/YqjxXyFDT0/YSLbtwsfP0xArU0OIXi+jEDT
prhe55+7LS/tlSKP5RwQFt8RM3hlSdtG4bfc/Pmvoe0MEOGfPvzzTR1rYpmK4ZyJRXf8+2PLN2lz
s0eSHxzrvCnnnZA9aM16PPx8hc1hrqW8P6sKu5ABnyGYtBfgPuhfjP7U6ibG/RQarOjPw5zfupCf
961BAlMrD3RsWCnDSPfh8c5B4aGDA1aZTVBgMf5BJolxBV6RS3YyC+xIc0mLko4hE2aPbOfBMPhp
9iGvSNzGhfOGZucW+XW80xaNpBk15inLQbCaNaIIgdW2dzN8Kt5xoNlN9mt6Y4wyW5cchimqofFE
Htqu6L5SOi+s4dB+XVLkCShUKCxth+tqmqiMx/CYhvEb2LJg8bv/6m2Y9yGYPg6z6Jl4g4NwMlFc
hYi2xFYXKE0MWsmaAyFCMV/geMEnwNKt0sbe0UCYNoEQN8QnTABO5G2NHteH74D2EZwz75pDbdtf
ljbvdZt4zLmeR0YazUtt5Oju7I6AUa9HRmchP/Q4qzzh/zb8MM0vPAdv/eA88PuQVm59GSK595zi
Yg1y3PQxGCM1v+Qq29cJv6CQnu9V2bU1G+9dbLHlqBIeTuRslDdfIAaZx6F/cGsobDZUI1sRjlWM
1UaV3aNOdmHcITuORkECJqJeGZzMZtawwF+8nt6G1Ri0AzTopSQMNdT7XUu+ZxN5V2TRAl9gyVS6
eTfW5JnoEryg2/Mkyii7DZj6raF4h77T2waOcDIWAjXtio4eQG+WYCxJ2sUuC6wZjTAnD88EtZd+
28fZRMBTmlqNOwp9Z8chpTNJi9Ci4K4O0edMNrHq1kPjuB9eQJmaWdHBoTuiJIJ/3eRXIXoCtXB4
Fn1/4J3zPZbQbXpi5XVDbBcoYKe3v0q7DyHn909J3tzKQj+7S+wfB3SE76jk9MA9czBac2RGgpiU
wTofEvp7zXAYwvK2C9NhU3vGE9Kp0reD/EXZXCIGpeKmUQ+kaWJHbi+w8R9K6gKClVQQvaFgODa4
AFeRI3HyDMBIEWC+dXl+muIs5rIVwclupquusz0SK5znMc44NVqtS420dKXIdoi792YsHk2yfR3T
+i7y5J2hpbnLuuakWl7cRNgn2wH62hAoTINe0yHGQKTN5/4J2OBwHGZ2/0JvPzttn9kG1ZhHKUxO
3iobIhQOcQ3DxShKROU7cgC5Htw3ld5ndFJW5lAf5gJK8+hWB0eApqQTKNf15FzciWta0K7YzLRH
/KAo5FpWyddUg9oSMoTGG2FKw3aDBo0EVifikAwAiNqrl/4cY9MK6meWK+MQDS5ZVkzAg8h9JH94
3Pa9vNekOGvRHXpacCVwQJiOIV2vkgMjEeRykTtx5KeDpQyXA0teL96Oqx4iyHbo5UVmEhOedQTE
idzfVc1ucWyZEud2YR/SUSMuMGT3KstvrPOrHjbutupvdZWOJH5QVcDlHGSPfb7FEVSP6G7NgRTW
0bnj5ACfTlzaUEVYz4sNfyR0BGgMa9t1v3uBxSXgZS/ixNhHZehrEfF6jXeuSvruZRLQq84Z/pAA
x+y2CW80+INFBrVWaCHWam0pkSxERY0O1am1xqOaf82zuZ7Rf4L9ABfZR2W88gR8kCiu/LaiqKTW
ZtS4SUiAWGlFf6cbZHUodpYBP4OLhDFqBM+GJJ5I2NLPvWepBV9WEIS8O6unuewZGffVt5k2l3xe
UMkUn3OFjTCf6Em3zh35DYxeTLHzcBFs7PY7hCSkM3dhGjEMfjKJC0JG+CFOtYuY/lPdD6vegfnV
cY4w4/gsuzLelE7xqx3CDU95usFZcqWsqt804wpW3TGdlnhXev8EJLQEtBj4dq0Qt2Qr3HqTNOWZ
ULdd7/1Mx86RTTkdyhjmpcsqIMPL1OrIKrp3yXYPQ7LbMV6m9geUBP60Pg4ms1jokDsWDeCDLQ36
IiquNRO5c0VgsSzzW3bvCvFg/cUIlrMtdrQCEYdN+UbNHftjW38PhEU6nrWAQakKeiBQa0ASIMgD
hN7k5q7hkiEJKqcH0k4xVpXVM8Hqa1v1T0QuvrKceuuhYckJ05NALkfXlVTtoCiJ2nLNmXn/E3/+
VZWA7plU9OnitlkIOtsCh5y2gNS1UvvuM7e6bsxon+vyZh6MXw6DivUU/YoN420eUCYxTmaBaGgE
d6F3aDLkk8wEj6JunF1uVdqucNq7ctbeQTgyZFx4BSyvbOEgtnlm89i+DStIZ3PIEBczxybu0UfG
durHEpV7EXw145RuzZoRkt4JwdDwvRrx+2rOROsuyGn0FB5npOLMy5D9zsT7/5ZURRzU/wyq+o/d
V3n1nn+1//1f8qv+41/vkpP199/Of+/e/+XOhrl6p277r0bdfbV91v1z3NR/9ZP/7evnUR5U9fXv
//arBPG4PFoYl8U/p1O5RFD952lWu/eP//XLf2dZCfk3SzdMoKUWwY6WbRAi+DvLyv0bEVIel6xh
OLqlOy4BaNCQlywr42+mYdiEJepCGq7BF/yJsjJJwJJCeC5date0wff930RZmdJa4oF/J5IdPv/9
35amsw3kwdRdShnbwu3H5/8pykrh0etGspqEgt6If9mfOYs0hjlcTYeOEp5kugdj8sYzbsAeNie1
UMy5J+PtidicLnmZhrNf6czhcQemmtLhNAGp7RltVuzoxPgAuraAShnqFR2FOLUSMl5t5kwXe87k
XmDxfm1II6FoyMd8Ma+OMGAG54L567b6oXS65gvc1wgX3ASa2ghouWJi8FG4OKcSsvlemOMn8S/x
JiFE5uh0HobqZrqAQ3F9Q6I/LjXQNf14iZHubjKPUIgK2MW8YNmbetT8TpXXuQN7N4ys6Xro9Mc6
DjlGxROBQjPBMrVNyTX2VK5Uz1i1ayQIGbOxivSN0NGvlO5qV6kd4bkZE/a7hWzv5bjIewOnnu0x
DZnJmaUoDDloprK9T8yOd7SeFnvwCLo/QkHTRK72Vu+lz5zKHkYV31gcPvZMjp9M6zkOcSiOgzFt
OkxIKrJSP9IQedYUvHTXkqs+SXe9mZmXCgXOrWS5wizDKDhr5cmrwjuaLuZDB8rKR2Q0bSFF8n3G
eKfkuDwfjc84o+NQoL9QasRb1tq1G6fuo4vEokde5Nfgmrdd2KUPwuLvh1sanhH1yruOoKVQO4aM
KLKRGs+r6bgw0cwulgrfUxWxVFr6SVbBFawaZ+0GgrZ6LfGzAqaM3FI/mw6q4cEKdjqEbQdS/iRR
pwK/nbdx7CzircQju1GtJ0WgSMtJYJu77JqBV88gDBv1q8xBf3VAlGyuwqieMO0QywBiq4azShQX
Bewz3HA6YUQG1KmgxzdvnMZrDoRnvYe5s57r1sE9ABXFJJaU2UQCobLKH8ec7OI+7JFOagRCyKL0
dgo5+5aCH/SSh8nLFfq603NONxMtB9R7gJ3zbi0HA9ty33/JShfHdKTjNNNXdYgeYQPBt8gkiHzB
MNlbECKtGHYrizec5yY7E6PFEFAaviV6VMhmuYlJjz93WebnvRgesnQO0TOljLSS+d6zzBO5clsp
vJkgG/O6gdMDW/rNq5i/cBxI2sndOeWwYXgQXRdJiFlCGfomkdWpgQN8j9glutciq8NBOVCsOkjP
oyYsH7Kh8DDUnjHNGwvpqb1SEQP90o4e+hwEvBNLey/nHOpTI49SuPMJgdEGDQC2xET/pTXCvamK
QL+Z74ax905W+Wzb5IGgod+Gls2UsKAPQK+O0IiEJpCGp4lg5q1dMGZavEU5jQ1/Vp9lFX/aSuv2
o3lsbWadROFpKFGaRzVYzhGK/xmyiH4QbXE7AwRaRdl4TaQZ5YxpKRp9t6XX9gf4C2gpGffhX5uJ
lME4PIR4K2j20Hgw5qdZJ5Rbt7N8m8ER7g3UahPRTUd3nINN1XWXtsKOPhJ7QlCwd6mJcvY7x223
2I3nlUrD4diUCb9eODdbLb0bezO8qBBTVi/dTRjhFQGF5xxGUT0GOtD9mKbquq2CL7Qk36PTFzdx
5rziPDH2SarT/ugR6xEdnW4iF7pFiQowa8TZdqujarQvJ4XJWaMF6+xu/B9EnddS5Ei7RZ9IEfLm
trynisLfKIAGeS+llPn0Z4k5Ef8N0TBMdxlV6jN7r72tTSaOdTzeDOzYR1llS0DHzFBxegV1q/YV
9SvXyRKNSfWUjezJNRPRVWC/CDTE6xrxyUKKDpfFnMNUONWxV8UsEscMKx11ivrubHMK3nyn/uQz
y/A6AhkAnEMiqEi7c0+s0DKqjl4N/VqiU0EjZDzQOME7c3Sa9/AHNRpYKVa3Q2u2W7iMr9LHlFs0
1b+yQjggNW4VXW8fZNxUqHXGZOexGq/sxLlJj7tJlxyLep2MY4EDOOv4S9tVkxSvJPmmHznT6cmD
PGEY4Os4aT0mwXj4jVNo4o8BI68xp84zQmQCVnUVATKjPCni3UyBzF0NCArS6uSXbX6YCl8coqjf
pV0bPwBKuNi6XxNB/+d6mNckav4yh8P7XhKsTa+88+KwS/Ib5LhWpCjRw/mPf98nA9rPqWc23Wqu
Ae6yf5fFNgWu0bbiZsg6xghPAOkYEaxnoq4zjI9eb/9hJJDXWEeRrbd6wM4OTQA2rIMLcwcxXfI0
gBdlSAw4DEp4tVdH7F3BIkKHxQ0ACTP3TUAmkf/J3ZYnxIl5dDuQVVWQHrIAMZ8WuhXbCotAJ1/7
p49ckZwfKKSI7mMaYX4zELceUKGD2bO6n9hs+jWpJKAz+7sKC+d9iJI7o022r4Stn/qK5hiU7K/I
mBcznt5pmvAPImsRypkjRnon/oEBphAQVnIF+oG3y9TDveiYnZGYNdyctrV2XWW9RC6NIWTAvUvg
x0pM5FGAuAMABlDbhc8EEVPapzLw9mFAtHKcATCvwEcuXG5dk8GLlltQ0kf0w+DvMe80xi8g+n3Z
N8MpF/tQV9rCsVoSqjRrM5b9rKz06AtaVwP0WP5KyOXnuhPvVdcdlUNP5qgKj0je4Fc7GmE48iLj
KKhYwUpIimYo5N3064ttJvCme9rMwGcUkGnFeM/C+iYEuDVbDRRFGLObiTVEKBR+F6PZIu5Qp1gY
xzxnajF6UA5K38IQZOPOn0XyRjGvC6tpwKRQYthI373ZZG8CTWD0RShuJ0vMpU2VbD2tgymggR02
Z4KOr0FWdOAOE/qJ+ctkhdEndbYrMdVeBRlVC7wyl4QQhwc1Gxo03TkHuYf2LlA4aPKJ/0ZbZNqA
YxVTxDHVwLMKD+JcfWjTzJzpImo1jAC2w4GZRAjBnOyM7Mw6gyGyVxOHlAp2QW5/CnTWH4x5gWvV
xF34ch1LqCp+JN2jMQ33jB7Yd0zufY2PMjOQ48EsmiUnPZbbBiML8Q20biDdJAK0aZgDWgRa/c43
rkA1BjUifiYOa5F3RIhG8JKWhR0XMB22UUMVEpJ0tBkVfCDdrAiHe4KNUW5xrfAXyt48wWs3TwG2
pinuD2EJ6rce9g7r2jJMp6t01ZMnsftWNO2LNkGPrXdQDgSDKu5g4yIr8svUOMHNT/GxWR/MaCEL
OMat1KwfMn8gs+jdsEpbTBy+io5JyG3BwupYUb6t4P2eDYJ4tnlFgpZy+48U7cV6SpC4EG/AbcE2
z0UKHqcVVboJR650+uWdPTJ4dZJBX3eouMj5qA8sScZ30IrdiqB3evy+BKzvd4dQh0M0rgGqIM/x
LGbBGhEZCd6iVDfK545z1q7snZWP9neGDIw90EUPPRBBUp31Rj6XrUiuVdhMGz0NMDAYFaV8tA+T
KtgQPEqgmlGOe4fTNOxSd61E0VzJmETZrXYDojKGeMJ6NsyjmSWYFzTuNH4RNndSCl9qVTXPnV/+
YU9R1JrNoV1GMjjCzcIZnFXtzW/1b0MxFy0ACRakWy5Fx6QKIgCJlkHbbTC5iEXGB3G01CtcgX+o
MwDtCnvOlxqXldk+A/A9ZxL7d2pQgFfaeNfZWh2SGFF/wY7ECcbsmMTeNmTru/Z9owGymH8LJmHk
VewDPGp8nrzh6mvyq82yI1A9exE0RgosKlk2oeM/tO7gr7yrpSifprp6kH5u7/TG2LYTU/wmyZ4B
D/BiFdClHXDipl96K2f08eMRWggwtj9nqSbAnAD56W32Logy63UviSAIyzo/urHdvJjIeDGFGvZZ
twQj8Czq1i4ztd7ho2oJ7r/IWPu+G17QG36bKWFFwryLiRewN3oL5CGmJIEbQZNvepuz2eBFIHp8
Mt6gNTLRYK8aE9+2rd3kwv6Y0Qbis02inAcOd1SOOck/ViDPQ1TvJTX2vorCL2aq72UA3sF1ilPe
dHQ21OQwUuj/ysxCrCSxHYyc0JRhcgchiC1YjhM5tXgHMGiRQJ5uxlHLDzmIn2kQNSFfzkvj1o/A
k63vRMTXaBz8raMTJogS7+KXW58Mo0XvNu+9FlT7oGybm2aI97at83eLADyG2KDKAj+fj2VFmNuU
PEdtfHPBR9MzCcy3g7uMI+Q7GFVezNrRCBEmupZaR3RDts+V2RybNp0Fwu5u0jgL/YYkhIK14Eob
JvhaBPaWNaaf3GkHHAonq4K1E8QtNtRSPwel/toaSY4G3NcBby3I/EB57HMYuXn5HrKqDdyMUIv4
hRlZxiAXyxQZd8yZ0a/mE5nAkXTwkTmluuSj91Bn7qvpshoTlj7ti5KJFx6cUyWUtmuCjiXhY26h
su2i5rMbWrFiqvQ0CixARPO8GD1CCHIg/EuXWa92nmy0tLRWGUQU0O0xXvt8eDDaoj9oAwDA2p4+
hdKPbZMOS5cpI7RULATu1JF9p9S+k/IcE3W2VvCnlBaRbgjLD2pCe4ApE6eguqYueaFwZ6SNL+3k
zyZhxAhEgWVIg/3QRaPVKQ9BeEvWXRoNJBwnGyes37UgFLfOOppmQcbRTN/vZXSGGtitPIU1OOx9
xQac+eUFUnp/NGS8n0QTXP5+pGVoPr06J20JEsjRmL8oRm+mCrpzuVFEUW6gQ0CYjVB+1Uj7F+h5
cXj4qK+7VmBzLNiBeX3x5Vu9eaT/MG9tVBAuSz5UmYT60p60+pxH3KQSz0BTGSA860FMHKX0V/5Q
JOu66Cmsh8m41SgtiGMgyXtc9gJBUKr3iLkmCz7uvbAKoAWNfJ0c8aRDjSVp0olgdDTBTUcuAvyK
cy/X97ZRyudeTh9RP6HpV3pLtkSY74K4uegaZTA+bJrk3J/l82RgZlmaHmTm3yqEBqUTMpSoyqcu
BfZhXQKPiwPtkcPLWYhH3bG7Q8FNL7f8XztDuMjCIVuTPA3CtKPPdVocBf2cKGhkgO6cziaQzMPi
+uO2BlrM1Hsitq4//H0xRHitx+JmJTdHpMaKGclAWASF52huhrKJb7BaUOkyVOn95EF3cWQRAWbD
SEc7mU3sdco0nk4ZWuwddkzUhuQbbHOj5dBN1LPJhbyJ44b038EkQP3qdLJ61FIVrIeCnRuq1kPR
eJj9WaauU2FsEeUCt28LUq4S3H6jGVpstPNPE85xiaH/UUTdr1HjfwtjKtR84rHGlapWOq1jrddy
6afaAeVmiy9V/3GD7NNvBTuCVOWnOtJJyQieeRHUxij5HSvV3JszOS9drYy9zWXAOxfJ+liaMFha
TJvIXBJIu9BlEMgbO8kWeeMZEtrNbUYts62GIq7b1aMzhjtIUAtCct2VA/yRWkh/NkQCb8jg8NGy
jgg3+6jC8YfHXkKlcvdtNucRFfW8BcbzKV2ghs0MBIlOAELze2s8aiIlZUj4370I3jFelQsSEVeV
7RZHp1H2gv2iYjATlejZa3MJKeqBxDZ/RnslOh4B9llnK6SFIbroU7ODl3qa20AB3mzSHnxZXSjM
tvAe1XIyy2CN3eNBIi3xjCUm+UPVKF55jzpfWZw3iXrjMeNA66e7XQh7rcb8m0Xnl2JB1VAOpjJ7
8/wCOXv75KFxYbXE+2jCuALxQQ6wxIpKJBrFQ936eCRYBCmI2JnFLYJ5Zbbj3d50lpatSOkrt2QP
b/Hvann5WsJgoX1lDGJMvHWuFQxHR76iqCLUkE5CdMf5UUG8DJY1UvioEhcE1LuRaLNVHxfPfuan
G6+1gkM7TYekHVn2hNlvZCIKRdk9unsR5jCrhYHkPYZ+3gBVFAmer9giL7Bvue/rwPAK91zXY7PJ
cGVB9LloFG7LAkKjQ5BdrP0kLdD1rtOwj7nhtUMAfms8ax0klXYq9V+vB3lBNidJATQPEIc5b9ks
Clc9o4C4DoHS15o9iiX5uCX3OFIAYj68uGL10ccjgVJAxw+6zNzqXNTk8IWF+2EHXJzUxVVkGK8g
LLep/pgEntoPSY9bwIjToyIfSBQS6YM3h2O302eX33WJAqSB9JFjS7YKbJEeiiTR3KpCey69vr1G
bK+WeYLqWKTTEXC+dkoS5zCZ/T3GDjnUpnab94o9IV2mqkGJBi7oPZ12nvZbuKzLiynDeZluohQd
S2njp3LmBIgmEcfWG8J14oYdvdrw0E7xarB1l4nlnMc9mJs2sR9Kn4V2ywrLSSMc8Pk/MFscbwOn
Gsb/lilgePQ0RHkuiFugGXhlycEjIMRiFzgFcNuqJfuAu4LWT/YGr2hH4NlkBzs7RtHInPbXC8WM
N70JZ85ZEN1GSld/xMF1VIRjMAXIV1hwXgEGEFLPlMgAapqq5gdY2rOqmNG7ZvdBtMIk7S3GzOg3
TMvdpJMT3beoxieXcVIZDoyVHYLtU3tj9kEPCmp4Z2CwAN+zzSyBTgBn2dI3jHfcQMcm07Z5Yr4V
eCKwoOBqq9uWwpZcn1kGnZZ4NHwd8Ngkb1rsPegl/1zKu63AUE29e1QAmJG3+8A2uOX0ajvpHBCD
wBTgZMCvcwY7VcktKpC2tdYKcofJD17rgf9ZmIONAeSj+il6pjVB1L353LBZEpx7c+rXYcQvKkKe
lR68YydsaIK7N9f2tCW0plvkmLsSj++SHb++rEf/t+vqZu2iqrDz4CKa4UdJVtCDxrqSPpq4Q/NZ
i3Rt38svwoa4ftqCTJgieGOQcyiQVrS6QJYveeJO7CJwYZutp2mHAiwn5Jakmpq+iu3/Vzza70Oh
U0b776ZEcuUHKRZJ+zvMYo4stPbcJU6xdm3TPFk7GuVDHw6P0dDy+SJUpyXpVTFWcnVoi62Iz1E+
DRc/CF+4OADOROEtbPVZ3MeHs3COpiugiBLellU5oqDgkOVcJCKQL4lOLRtmiBwGklpd5DH5tPSa
AGOPqh977CA5pNxYgwnX6Utkr8hVBu+cOMPVSfC9yGJcQX7/hMGOVyGb0T/Rbznya8TOU330GYJL
o2Et8pkQoNxq6XNnV28svs61z38L+RCRJsyokg/2BwZmRU4ajYKsmG7PdsO+SZZVQdXteckDcTk8
mBA2XFp68Bc/U9xXjM8JJBzUqtt6Hl27cNh8E/5FFRl+OJgfmcLhYQR2EeP/VAS4tqiznDp6tvPp
J2J3spgGbv8MkfZp319RN9wsuBVYxdg2QBXCQM6LYxgmTJ3YPCCeoLGy7c9urA5982gFTbbSsvKN
sPfPhktgTbFcIeEwDkNUvgaT8yNlYC96hH06Vfba8UNUDvbKmfJfmAEHhpftRUXnyG2uxvwP6zaP
HpYEpGHdcdZZRDyUHuWH4dskjHLM0p2baucimyV/EHynfOeWZMVg21x4Zn9NqCey7KMM/ENhkG9T
0ily3V4trAGkDC4GFTK3QLheEEKCzJ9QK7BUxLUai0iJE7Ccl2pSpzSHPVf0KKEkfsuQ3r/cF668
65p1sx0oSkVFmu4kf438x5AhhYpRHNzcSLbIES5m1r/qxPpWGIGgQCAxIeCZ901u8NsRmmW0x3Hg
GieMlROnJU/IZgJHGum58Av2V9WtVv2FAQegLeSOc3rzlq7AwMQx3uOhQEdEKkCev9UT4iC3KZ99
k/tbY+YHLNZQr6yEHEnMpZRXUCEcPOZOsUvN/JkU+YICIKstBi59vmdn+g3ymdCdIedCCt1VIgwQ
tDF0P6RAOhMjGegkrQlB9ZnovNk6zunG0NaJOfHAFf7+tnW+yo7JRJo9apEZoZgkiitO4PhZzHoE
vPVxpqpB4Y6HDMb0qIMMh3YnKrnOqWPSxFxTlKnJfnFronWC7BnlrbEwm/bu6x3u6OEeoQ1Z5MM8
kETti3pwWfN03Wj4Ajp5JBHti6irk9TEvfIdGA3CU2uIENkKNclG1xsKNr+/cL4qU5FZOpxcaa/d
ujrJ1LvJGJImOm/vNem1l7A1rtLEIkRwOHs3eNMNu4RFj4MkzY+xXR4oPJB6k2CH82T4xzDpBCIx
XoQ7Mclr0X+rGgmqYAVbJvlXxafc9bxbWOVgiOwfURonwlpLwjdIe8GRg/yIWPmi27sBjrqSmtFh
WWHbcldEM9rLp21xsmc5lCtfD58gI59sj3t4Yc4bUQnAiSPHbsHJ5uZnXpFeg+PRqajomri55+Cp
DMHaGJQeUpFq33f11hgtbr2awUdV9m86KNqIDaFPCpmLUVIJ+oMRFEaNlcznw9c5/X1A6uLhjtAC
pCy6DE5ml12tAUuN2bLqaxFQLfTMX3VCvFiD91OU4p6J4lm6O+oikiPQ3PbyRFOn9SJfsPtFilO7
6zCJDmTJYd2SD2AFXlB/3pESP5lGdyAEbmVGwPPNYqcH9dtkVDs6ZlTy0j/Mv1wnwU/oQ7D2iNxL
PWtRhPlJa8ObUdc7nEQPcR19MWG5h/4s/R7zH2Kgmd2PpKlKAr8IDvd3SYGe2nK2VhKcfFIrPHuH
2z5dkhQcz2olrkCWybSGSbDwtKFbQF+AzOC534Mg/Sig3LYGbS8DJkaTAWMnYvCU9uEIDQR+zJSr
a6aeEiu71p7iHtLyj6t6VqDl6QNJqSTtURs3NjtOHYGs/60ZQbRkhpMDgpUv2JtTL5rjnfaObT1H
rvcqahsjMjPsPHuuUpfYF4OIGCvnBjzVS6WTgeKUHwX4Ji5f+qYehA6d7xVE5x2R8ApTxbLToWbZ
ImBFZu+4/9YEyHOl9k1/ZF13tSrozSRB9SwoEA9ek9H5brWO6PDSOBuiWQGexC8MDdL3lxFyztB+
dx0esjcVMYM88yUNJGVHcB7cIJoHDFxRcKDtgDieqd6jHOjhaWjAr2cTlqS3nGccrl+yYow4qdKJ
20afPgFlOZV5sdP8/hjPO4rcfWOn+FaK7o3iud8mFUaBlqs2RNeltJvRWBEHLq98Y0Qbpqdrqza9
Fd59thzF+BZ9WCqu1lpf72iZVnXF5yt0Z/FB/qvHw1cFqqJX/tkf38fSPfWWJOXbLQgUNfwDOjwM
rs4LfRnWXvQQ9LWnOm0vDA/OUTULtb9TQlMyB5xmNRxLyzrKtNzQge4zDkOCSR5w513zEh89g51F
1aeHuiSsB5o9A/0fTz1mdXW0OsKhBCxDL1hHjJihHThI88UNXCoAaUsBMjDif9rUHtJGe6g5sPWu
/WC8xmERR88dQ8ta1NuhNlAzhsTCS2a9TEZISngOi/Hqs45dlDmF79APdz0gyqUMJUJiiueo3If5
+5jqL/aYfHlG8qtkd688tg0G4V9LnMC4Os2FRM6zrBxyVPO8oZSpFnZnfAeoatEinaKQnI2OOnz4
gxvtpN1cxzE5ldMPUbfZ4FynlOKkiJ6zuiGvOXr02QMy2GQyL0JmS5gOlc+gpzUuQ5d8kdr9jezx
bYyHc4399jSRbJ1Vdne1GbRunRCzsa/ss+H2P2ZiHVvdPQsPl4jkePYWgrXOij3TibfhnhcZTIx8
/DDz6sTWbsWcYpFN7iu7uCcYihOiM0a7yCBGtS7j/jow5a5E/VbOh4zlyq0cs48m1x/bmLlXpF5M
MGyscV50zjslcUm4jbdCifEhLTY6/XhQImN7WIXvEPXojsPdOKcHBdI9T5Pz3Y+I9JLxmCSZtW1a
1JVN8U6VWKFlj0DR4LAAoqkh3SsHxRBp0zGghTgFxT5hvqaGVYR/KbfEG6U6cDCekgidT7sh6NQe
d4Pkb1QW52ESnWCWuu2/WhoEKmcPhe9/GqiNfRUznk1m8Q/j/Xrc+UHSLQg7HlcMnEkcAIdJ1rXe
oNVsB61e6tAFZwxMnbg/QxT+5gRPag7lOlFaLSd08iz04FzM84P0pCsuzKoz6KyEx1zIqqedazuv
kfPFaOyFpRphNGqcVuXwL+uIPOUa9qbkIU9tscUIrzGbwVIjW7ohgW43ma72IJeiqAkutqed5jJP
DAYBPMibW6MEI+/oUcr4N7PN94bgpiVLQDtOfe8Ej0+3xgvihzVAbhhjrjEsSf0mOs+Mq4Mbupui
mBJsajRDjmMRRO5Rm5POWVplwlFH2nieg/KWOdV53dItaNhbvZJzkTgTB0t83VwUh9IEL7ck0RHb
X4lcDP/htgrjrzGT04P5bzK7joa4hY8c+4dQBjEMYoagNWm2tfNZ9OuCoTRm1mAZdiYhbyMICb04
MKf/rgcCstLWO7ejY+0IDX4Gtbc2muCXyRkC6gJhjaGNqNChgDGa/ZNN+PDk8yhcFcYpyIKHZkCr
xSRgmFNPjgVZvyAt+20Q1l9OyCDHacTT6A7XAqnAspLzba3u6f2mGAahjFgEEiKr3DWgrQfqQrEo
WCxyipRe/uYazjYBEOWWOrl1wOKh8Jdtf40t96fCqdBZAB06HeGOpQlkSqAC0/kiz7nlghgsj6Wk
RzJRLecNYt0kvcKC2ZBmsY16ZMqjvtU0FtROVSkc6NVW1BSKJlj+d+MR0zuD3aVfqJPd2efRGV/B
LkOPSejN0J2kOnQV9ylE76NKJgqs6W66mz4GLPdtcBiL10AxBXEN2OHWcJ1mix49lIgooQydvZOf
YPXoAnp5PTxFbsKtfs55/StqwqZ+a3zxWGb9u4LEQofFwT92EsAMsTAv1mSdSkPddcbuk88alKHW
ysRbFVPGURfuS2F/a6I4OCE3zqRq7q4nrjoQNeAu+rs5yo+yl9CWc1Z2uXpIrP4HnMhLUKFw4dma
ZBIvOvPVSNQmN3tnI6YBsj5XzgDtHHaXWRX21uXjTkZZxSZv6/UeqWNSeyoB7fiF85H40kKBO8tS
aDRSjFyp9qoJ8wXSA66TKntkcrw0OmuDjgQG6Xz+aejzcnhlIuyv8IHcFQWKpN8i8pgwoFUbEh82
wR62p7PjNL+48mcJendkWMQboPo7ehZPiYNkvEG0+6wmgDYcDRhsEjKVs/ATHhc9g9PdMml9kJhs
7LuUnU9a8RFjfLtI53oHLMRe+c5P24SPGVEMlEdAdsgTy4kdBEGE8tL8RZSP/hkaHUwNm5uz4D5m
ITpgePWCPR35oVl5iz6rD8jUt0mt3uE6c4PLEbKgONDbuIdiONz9GPVdseitZjvkVbhJGtow/J90
7GjlOhgKgrk/JDhtNf9/JYuPhYlGsgUvMUbZtIgJyuB/H+4jlS3jxDVgBAqHOvyO2+ajciC2MnNd
Va4adjzAbcOhvm1zHxi04xyDxODsskHIw6squkOPyR6Woj90h7/v8fCfYEL9ypKe2g66Nypi+4CC
ImYKaMbjfqSXcxJvwuhk6rAgIg+rKmiJVhtPDYm9TPozdcizXh1IkUkQQx4KJsHUbSEymfnHZaQD
DUne2oTKgpANYxWQjnQAwc4SwiNt5s90/J8fObFTlCpx362RlX1q5F2ve68IdKSx5YC/t0BE6Vpv
MmglCnUAB4bpHMtU5NuR9unvGf19SQUmCJGlP0Zd6LvOMNfwcLvD/75U0vr/b5EIMhmuXB+axagz
lnJ04PNTvI/nJydDzvr5y9+fLEyexHN3xBS1FxxO9YFU++ZgeqI+/O9bqBu7uEvrHfUv+cmj/1TH
YLdMUnjKOKOItitF+gV3iVofXrwObqklmWN07CLDfqTpoWU+xEXB8FBJyKHd9B3GzJcNxt9kE9xC
RbHONnL0/O0Ay9xsQdGnFgv9vy//+9bWdXJIvYS2bWDiNiZo37tBoatkiOfTpPZz5RD19cdIY7H+
+1lK/MOh+vsPf39Ul0l5nHnz76OQxdg9f/nft4kHM8Mf+7sk7zPoimOf5eMWWljLXogr7r8/+S4N
3dS24cLPAyaYxj/aIGRcf7QADErtwZ6fRAwunwX7RCoFtfYB9C6DMrS6hR2uZeFjz6nqjYztH6dg
SlQZ2YMzQRatMTEc2vmLOwcBmPEFWNXaydl3mShXp4SLxT80XsI82IbH4iBpSpxqN6nkK8z1b4hW
sJmn6a3XQmwCTklnjp62gpkcY6lbgG3k2kY8toiM+CUS7WMWE2Gg58VXqNpTG7VrmqJD0XUnL/N+
DDG0B6P313CVxks4epvoJ6govnqTnI3EYSAG03hTO/YMRnRZX2AxSJoJXrlebAt6rCt+Y3TWLfI5
QIcbacdfOgMSqMoOdkcgVnHuZugm0YD46VEEuvXEylQs95PmaRstYrjud0yNypEkJTPsTkgl1Mq1
wbsEfkz8EgNGH5gf4YssBbqhe2BxuYg8R7HcWqPM0OBU2fV7FWiblj5vNaFZAQY4NlvGtrOtcThM
jtxobUfaAks5mFEoHjSgapDhYqS9gpWFBijM0LiTFHWt7VrFFp4AS8YpPm8BgkE3qFzUOPJ1sNri
1DnUWl4CGcm2iA6NbZ1B9VuYJ/aFW/uAwHgYIMlr5SXSvkDSptOGlM18bfamd25qneCugMrVuo0t
8DPEZKQSa7nc+998LqTVnoSdd8tCAj1tOappxssvhoOsxhQb3Lhq6yN4ctgjmrXPysg4aaa996aJ
/DNcuQTE+6coIylDKpxohUXFFHdVQX5YSh50p7+3lmQfUA/vhp6b9I3TA/hoxpmUF9xDvBtQAvti
pfNcwfbGJ1ejTppa51DXhs5IxObnWuf8Ey3WtKRm/41xVW69tPngA7Ftpv7F8k2AvUNu75tS7Rxs
8HeEmMPackC9TuYRgZAis2mvwXm4W0TGeLhXl8hQiQZU0L4ka8N9BXl8qbksXDLglVHRJTfLYtzJ
aBQxVZtGl1YBuwwof4Runxw8idBlnSuCVXM5Cm2AaY3sbnK3ANZdpiERdiWVB6cSZRqLcGZShhvj
PtfM77wjjTgbGU0qLT1Wij1OhJKKgTkmcJBvK832sm0byWjTdvyGy+J1QcBUe9NJCYIXVT5MJvA2
0uHw4g3ZYWAV91QGBSkIFh5Ng6yFRSzj6pLg61kYsR5vQiNMjm4es9rn9S7T9Dpk8dvfNSEV7gXi
xoddEasbOJBhQbBO8WQU2UsU9g5C9xxAbM0GzNKSb2NKmvekrA5NVjQPhKxYB1jweciTNAFZm1jE
I4QNG7cQ7kYbe95JM/nQRvuLhV26LG1CWLuB5GSNmEIODsTKo1Wt/i4wUQVHSKHtLcYdwIK1RQGN
cJMbgnWkAXMPmlP6GBEiQOiaxsxHR2ZXs6yv2tbBUl7hsB2QamioK53YRL6QVi/aHDwX2cW66opk
awIdXBEwwTtTwAvrZPSY5ZjlA27EO9MJ/aWsgnCTd2mxLTXYBw0s62fsbyUDmoH0abRZT38PNpz1
GSH0SV9gq5g/XaHJ7aShVaugv+17JD97yIHdP98l4Tbz/OosKsdmgKK7C4ewWTsnhhsltXYeS/vZ
ByWGUYLv0iJz9lbSXaqOAIRepR5BZwzi6zDwTx4hrwvXzLNTN4lrE1hHL+EnkWGDMgu6dvX3T47W
gF6oMbu54Jk2XkLb3sUdtPtsYDrQ13vDaYOHtp86RBX0C0wnq+PfFwPp1H9/iWIev85zFWLZSSEO
p87KKNqCwttoTkZYUwn6wxMmkwi+YL8OGo+6kxX3y1il1cbXzkLZ0VEWgC1dWE9MkggZTwE9HgB2
Zmv2f2TNB/WjKZJPSGjVZBGzSTjfJR28ZTpYaBpGv3us47epxmWInL2DUbeEjG3to7BBNjgRp1b7
1skapX7CgbOJvd46VQ6VsWwsOJ94xfflaFNLzh/GTjEf5JZymGKfpqrL8w2OTZeYbP1aYcwwe5eT
jJM6yjT74mTtuu16f5UQXoGnqXtkSf8CZo44vdGN176Ivlk3qhPvkFhSxmMWZQq8t7w6ASNKEPs4
h7v8d4jBUj3HSAZes5tnmnLDYmNYOlqab+0SBR6c+D1+zJ8YyMbaLSQdb7LrBj1mSmB9p+YY0CL2
LPfzFrQENpCjDToNvknKiWBMEy8wOPwI8NPfj+KsC66+Kl+suDiHSRDvhoQy3bEqa+/ghN92XZ6u
zKypLgM3gyHnEfPEfvpWPBSp1d0i4l3R3fDkS0fsDZNbqqjVI+K75GLp/SqvEJqkevM8jPXvgK7f
bImvCqfI3gMYxT6AaTAZM2czBR5YKNHHKDFoh2xJyIQHt2+fSawesirBTpABKnLHftcdC4pn2F0M
BGaLsZqCBzFa34Fhiz3pFMGDKQQzXget5yyjwudF2hb0dr//JodKLKSVN/e4K4rtJPsfYOsJAjyT
cLimGbZmPVCHxIwhAZ5ZzwPmA7dnhRj3VXxtIKmB7Y3crS1kd56kdZ9wSQAHk29WJ5ONpemE3HU9
lY8dveBi5z6UjddcuU9eUpmbcsz7k99Uwe7v9XenwKKipbuZEvcYSD7wf7denwjljQCMvrP7/2Pv
zJYbV7Ir+iv+AXQAiSnxShIER4mapXpBqAZhnmd8vRcgu/u2w26H3/1wb6hKJYoEEjmcs/faqBU7
x3xSSS26z7VCXkTADzktv21KTOsA0pqNEOLlB0I04pOvL2AOfXbDmHUM0eedTBP7V2Mrv0sPZ1zy
HvQy3JZtZj/3NWk5Izze+x45E6Hr4wG2T7WP5+UMjGZY0egDaZpmHRk31GFHxP2DyZFV9RkhTI/9
eULDuenM6WhZQ/KAggahTDrIXYuAmpJvCBmWJ6dNbTLrUqe/U9muXZjAk1NUyc/1T7VCIkYkgxwo
fXvqiKJzK222d9iW7BuJqg0rXTjtByv4zA1VfE58MSTZ9xeBkuH8TRWVncu8R9TevlM4aEmSQcjO
CpkD7PHpqvRFevrHV0SVXhjWvVdVwXBQ4DFcfXXK9yFYcNcfYP3kANa8NFbYqtn2eI3ilBZWRYLr
Ek93sHQj2pNxmh3G8VmgQDj5FQ2YSA8B1GeEGlnFp80xtW5N7dnqKzxoy4FyaFSyZhpcDPMkMsZP
+RW7apX6jzXhpxTAzf40DkCLBjt7NSUdgJlGV6eK6H0eQ/Tm9PIUhJl1MRlHPw+UfZPQWZ0qVbiU
dLq72ecZxlLceWB+Q59Uj4H00iL9MyR0wxTQnwjt+CpQ+7fCpHYBFBE3NBPaRQmI9a0GZ5eLCZPk
soYQZEpvmq4SVv2M0rhsE68BL3m2iz3pLkSVS/wueICjn0pYXuYpz19x9NtuRYsnUkd7X6f99IMI
a7Vshw+y7MHwlQQUz07yQ3LAf6U38agMJMBYnGvszn4jFAuErAUAxlCqTwJAsn3UI1oeU8Ds+C2z
XwqO99qw2WrHyku9JBygeu7vBP4Iy0q6EzBo1UUIZf0YBurrQfZaZO21ULEAGnFZXqSQwS3BMkov
S2qPwUQwgQ7rruta7dekAMrVRrZwqBrfu2Ufh4jhge7AD5wyxKfXk/aEZCncYdUnHZdN8zlYvhGN
Dmo2FZY/ScxLBIDKyRb1x6aXan7gDT6FkKfQ02sG5jD/3mgohfkKUpIpKm2ONZp+ZvOf76jix95U
aJ+W5qaq0J575LZOZ4LmW54cSqwtm7Nobymk//U63vexYIfRK/ItSsbmwWz0DwSG4Y98qxRx/95G
mI8gneyDuUjf69Gw8bEZ9qEwsvLeF9EVkfEPCzTzbxMruQay+iMMxo9ZND/nuhju6U+pBxCb+VFX
VYW0NLoGVDNK11SH/Kn30SVacaawSvqBpwysHkpcYVKolMucGxSnk3x4tulXUZMmBiZN1R+So4RX
CeT1Y9FhwfdJJLP8WKcMQ9ZlPfrhQYT1G7okfadkPjo81rBtvkYamc1TIKMrGVCz972EsXqcLfPa
geP6Krvik5Kg2FH8nA6dqTmUEmuL/KmZ34icmCGWu9rY2B+0EB4Sexi5adC35gA8kDZw58x0UE6r
Afv/jer/i1Hdxt79PxvV3QbhXPT5V2f78gPfVnUh/ybQWUlpmFJwm0z9P63qQvsbdgKJVx16LEu+
Kv9uVTedv1mWo0smVpvTnNTE363qpv03U0Ns4RAWuLwa3/pPg/7t24COtx8gQPCn+I8//1veZbci
ytsGDzwv9Befuq3qmq45DugKfr9pYY3/Z5+6DLEN91kBxEcX2sW04vc5+aEp9VsMvGavO22zowRH
QhaKdKpsY78tHSqiUzQBsAX6g64j/CNG81K0jXzFTKVOFcw6kL5KUS2uxQGqvozf/nJ9/7u3zaX5
p7et2kK3DS6PqamOIWys/H+118/hHCsJpyLOQtN4y/ra8cq+e49VkPCzncx7NIGgZbEOpZX801jj
C6qHN8Dj7DeaRavZm/eTonMqBnTsIv7i/EhOPUr7oXVpBAos0HujMugdWQnY9qg/5siOfbqWlNZR
KvY++8H/44fiXtiMBCFMoRm6JRamwF+YAT61V1UZ8EgUhd0ulSRYu+gp3Noqz04dHEa7g31VBY7n
mN3jREWUsC+QgkIsYOrWeBScpdmv+SDHC27Z3J8dmjN7CteOZ6NRRpRB2ZFWAVvcBt/XcF8aOT1e
mkc2AdNcytb9159JWzgH/+AgLOPLMB1Ls4Su2dIwzGX8/eUztWjrOhwqNkIv3UdQR6891CxAMfm8
N4fI5nhDyRsAP4qnnJiNEUowoqBb4tcU/RWQZsokXhqYxbt//c70fyY0rO/MUpFeM+alIQz9vwwh
Ghp5H2LS3QV+8WLM0/M8cUsdyWFnGsq9M88jPKN+G/dY3+pobmEgZD/nRPm+M/NgYiEqiIriCSON
VhNe+pUZ1nO33LcoR/VLcEJ9LO3mYQhjHSwJw1L6/P060jRT9QK6thv8FNrlX382weX9r9ddaDoa
DzrEpm0YlmH883UPSLztAqcL3GZKrasf1wT1FMOxnH0Jbmf6EkPfH2xLu6osLNhDvDayH+gJlbtk
SYBZOLbji2UXL7J1nDNInfaxFvVB7QsiWEzVOK//CwYcipi1NRbPfQGePys0/x6RtlbW06Va5FTl
ZQTYfFJPbdDZd7ZFsamynF9KSowbKrLHFDQW5zkPU87kGteJHQkscuSl+cTUoWUcCwLOAbStHvt0
sHjPUM+QuhLITDbs1lACXDGJgyOu71xsPOk+ZqOZGLJ+RmPRRam5M0aMrOSM7tJJ057V5IprgutO
1O2htYd7x1DTc6m2zsUiK9kPff9SYImFmhe3NLGV3+xlHwwrDzy/itAK8CQWdgyEERIDslSa7VV8
nJTkGvVVgGmzAHypYIof0gU416GII8Vw0T5ikXOckz+qXqIqp1pJD7Vg5zO84jzyWqpQkfMYGWAs
oWVCOd5rynyfNAmub2r+9FyI4cItHgX5bz0Y99Lovua2dY2x23FoSgmsKnE7BXTh1C+2pM8YP+/D
zkUiDg4Na56tXYLYIBIXAw0pt6g4GYHRFsMJaOu0xT2J5rfUaDWR81HR2wl9VO44k5soPUSV46G7
o0+NagzfUIxbZjplyq82O9LK6qG6pz8kMI9NifI7kuZ70kiKE/mbPGJC200vOi0PS1VN0kWzpwZE
WazRalPfxraldylDVwuEi3rBQ0Z3rc/iqzP1O3VcQlEJJhoJrZDAJuoDb3Wjatdk2FVg+HPrdxX3
V+iAFg2NPVBet0yMzXWKr6jAhq4mFKDT73xF3elBt7PH/XId0+AVg9ZuwM6dL6kEMtsMWv9lDwh9
iPiwKblgY7Vgl4WOOBiJz/IQEU7H9rQwNK5m/5PfWBcOwzd/SWovOyuF40K52gFflPVd69gXOqN3
nCkRTPZ7qbYbJ1E4nymha5NHQq4I+8CIoOvpbm7ROGtp5jpjpG8qe+E0Zhdy2s/N6G9H3zo3OtmP
vHhRGT9NVOPsmD/TLoSl+7uH3JEayXEBb/eJc5sXgh2JFG5lDk8jJG7E38bW1vpjKcJdY/nXxZwL
8OXeEu0hdcxXvwpcNUrPvK0P+K+PGJwAm4IrTG5pTCBwZb5OZviu4D/qY3koFuvCLISHK+Oc08uh
d4F0NmuIUwBOEWs5WY7oxCz4gaK9q9TYG+VMH2vYa5YK0a8TnoovfQALrGb+e8p5E+PvcKrGyRUh
5iIzgbRa9eGhYMfc1dHOEdXjVGDiCy8mWPAmdR4CoR4zeVsC4gaCh+joowOBQ1E8JgWmG5F8qIZy
IcXlnAMhQ2BnUTLMxvBOKM2tnDkwKPmHSS8GFwFdHsTrCMpPaHs8+G/YbqpDUjTXVundIHiIfP8O
PSSFN/qqiHUj9RJK/T5KkwcSwt/An90QqbqRiseQlKyceDFDnplIdizycFJ8wompXls0Ex0WE8Au
boCCWhyU5IEy7I+k1H46EXg3Q20fCfk5jw7AODj8GNtF8VQAUUf8qfVvevhHC1/Oec7BumtcoYFY
JyFefYqkxdFuR73ok7c++sGh1It9+NIZL34+bVL7qzCGXe6IfQoJdEEH4fuXaCkF7ZryQgoStQ5c
79eWvDRHoDjY2sWdPz2K+pda3tSajDVBw4VHngS2uh/36MiolAHGnFJOH6SXF8v8iRgRSZ8zbNDK
YDEgen6m6tbWT11sIYlP7qsReQyggH4gOYB4FOcsahJzig0Nns0YIWlH+pcGsFcI4AGMQfY18dLo
WSAl2vTiDHI3k/5nG5iP9oz+0Aj2u3Akjd4/S+6QxJ0ztGR0o6kmFmbWf41Kd4D68mha46EhkXDi
zQ2QWaibnAJT4kuDQQaNFIMTXfevygFUFl1m4nI0OAhE5u6cqN5L+8Ooy73kUGiJzgU/RSU/cTts
nVB/UBpgYkHiIXDM5RZLfebW4CBV/xb617TRDxUm6I1ILvHkqRocB1neOgNFqKbuG8ym1fyzL+EZ
5fURguROtwx2HFyDOjmN9HxM3S1CdFSDnUqYtU/ZPJC+oBlLImNBCqY8En3jVZN2ULR5F0vKWGF7
sazGRlaA2MRUjnauPgrzDTAJJShmu/6oRgH53F8FKYPLTOKzhOqkQ0mkRrg2T5oYYORgPUgQAyIB
bqkQ1SZCVh36rCzOji4AZrxqIal9fHxU8Bqtj6H/xHXphdNbG7nIuV3dJw4uwnA9fpnoVkMk1eaM
VFnjkO+wGTXJIiia5463qAXoa9pM3WbqiP6teTTCEWAwe3kd+T4tLVQPL4E6PdWqz6FCMTZcOvrt
82lQRvfStzxj85SkW0OtD0oV47/R0ZWo6n2RdHs9IRSyJq4L3YUhGy9TDh3CuHb2xUbYBP7l5XD2
1fRe1cUvK7GwBZaHejJYnNMdeTEWpJlt5hDow3Ok0wnvjFsZJr9G6lboGbH7IqZ6Tewl1mTU1M24
M4zit6GGS+gKqHrB56EqNDjFi01tR6MjR8DM0xzVx6El9U7T4pt4zeIlteZxhm+KX/IO7iss6qh+
MrTgxvEesZZjEBNBSHroT2zjGcxzk1xAKx1wDz4C4lpIWqH+0lu/yz4/CwXMNXtUYSfbHvFUixEY
ivBGK09N/taBiRmAZeKQY+VchIK4hItPvdfIc7I+auAQdGZ0hiupOglmoP4elMZZhjQOMlIW7ewW
GsatUdJ90cw7cghvGj8qP2wbHQPzmUNAUHjOle6KptlDGbtJ/OoWUIlWOLFVc/GSyPZSCHYg/WD+
rFr5syJNy5oLencNxM+AUCwSIM8iZafDrmm+icJ0pzrQHh2aKRpd+4+Zszc6V7Ztfd51D7Fx0FiD
BiehJ6JF6KiEytwSaz9bPLpUkFDTGnnNPiDU7wJzB4pE/QxaiA6gOk7ICPxTgJWNXnGP1LwFHT20
smfuQGhWWlDQwjCb6Axr2EGnoDoIgAxPtRznjTLjTy/Jcnu2rKzzdKiGu/W7VqoMJFpNpz6bArqu
Lc7mNs1Zi/hR34SUM5Ntu1//GJKcfi4Jxdt8/+N4+oNbv9+RSAHTOpuTZ4vGK3LXEQtHFeBW51iJ
wsAqLo0vq01inespyF8p6KUnHl6O6UOWvapDB6m6Bv81+GlJckerbMeeYIS6bE2g4/yTWms6F80N
pI7lBcZU5EwQM1GsIynw4OPybaMA21q/q08RTUjKy5f1u8CJtpOSbTm3CitBK+C/OYVwKYEC1jX8
YptazZZ4suEQ6+wo/I/Jn36iK98G+L3iUX0ti+ioN0+gpR7jiNA5TYPuAk8T7OYEnhoNFN3YCQC3
0RN7glM1vmha9RDGxNbHVokOOE1Zsnqq5eapAP+dS/Jfev1J2pjWKQdgswqE+R7rsbkBjP02NL+L
STupY04904ed0TGTwnVvG+drigd7R5I4ig9l9gxl/iNZaZf/MB6RWd2ScSP7fYWJYZOWIPomN9Km
Qw2WAENSzZtFdzqIgdYUNu4czxvudHSu2n1j4RQfxn1UgL8aUK46erPvRIPeUR4iG1Rwg1R5iudT
X+DjGgdvzYhQwM7GQQB4vDtRbv9BRCvYbWsfOtolRBiaqmD7JSwJbGq2RhicXc7oEubQHQrtwUEa
jWv3aoMrjsNTLyB5YgH7sEOb1nUdaXsDfihAf+w6cA6mJP5gzsEglD/oGbGLGsYFtNXOrqSLLnLt
IIFvwUlyI4PZlpzbm4lYTSW5DHdC4BaldQ34FKyAJNsPUiP4qItPavhm1ZKVn1DUDVieXx1Ska2e
OJdR3gsLqJVS3QqnZVhA/25VfWfQ221qAV2ltOlgzNAJAzqybOFbkrJaUgH29ST/5GwPyHXkzHls
wvQxzuRVNRAYJ+YrcZxuNdhLIPt+ENalNvXdBDJcw8Zhq+0TOvPQ/l3yokFp/EkC3Ae+vwGLd+DA
+5Ln2Z4WsL/P8G+OAQWJIa1cW4kOgvR44k9xCtLr5Z3Mr2Zo7mq1+iPqlottx0DF2NstqrlwYr3V
aQNukOMsAUT5MWVBM7rkbkBV4EIJoFOvl+8FCyEGWv2mTLvOiV0fPwKSWqSyFjsbv18ceDUHk+Zx
noIL4RTIpqrwxYYhMpXNyYi7YIvOQfPKVz1VjBPQ6Rwa8l3U4Q6NQjdLhHNVLOaIqkb8btnWrase
dGuOj+ZkgsyLwHhxyFDHyj9ZAngCe+NdVQqgQUpJZTlTJBmdpHJqOUKHMguPtkDML/J0OljFi+Ak
udPj+bFolWI6Oq3dMhUNnhRo4yBRXU3MWHczXUnIr/ObH8FQSyX4FT/AdVzncriSN3+awNpu0r72
dzb6ijs6MQBDCHr+qAbO2Rlk4bOKlchkRxWhGmJayHSzug5dRrA3lnckT4IBnymlctKzqNqFnF2R
PfhP9AJzL4BUcKgymNMT2YVVb5810ZCYVofKM+Um3WsrFQZGJ1m3uyreU1zrD6FGs9Wax+LQU+el
UWu/QW+Lb05v8LCr7U3qzp8kBP9PC5P8afbnfRTpFyVjWUR/8jBo7IM6epMH2CLkV6e97tV5cF6v
KeboOK82ZBrVbmcYpCCNdHESKJhbNSmcTdnOwmUeeyhAfZQEs3WhjqNuLc7SWTtA/wJCsXwj0pXP
vJEP+eT/1qKYKDDHJ5w9UP/MQf7E3sQkfJFLWY5+5U5UWgr5upY89akAkygH2ERzfVyru0PGVyTP
qhGtIFwa2gG/pbf+a5lYd2nqA8iyOCDq1BK+f4JQBoo7o+6i12ebb6QZ1n/nY+hR285zg6Biat2+
Mxv3V6YXza5MdG03F1l/ahTOTGpEHQGxk+OlPTmaEVaebkx6dG36IUVoRToDP6RWziJsIdQK6RWf
sWGO6Fu30WPAV/ATMoqYRugc6qh6RSZ2DDBvuZVSD3slk3TB69a1LEDZGbKtDcjteMe0TVmYCtOG
3Y7noI/FmSwOzNWIHJaCsN36f0Se5OdRM05r1du0+L2WMv6xY5qcJQpGTEPF9y/PaQMgFuFtrCXc
tVC4fvJFcCFDsCupTjF9fWUxw6nXYXGs7ysWufKsBsie6WeKpdiekg23TCffBXejxRjZVKEraCZ4
kUA2pLA1JSuPs+JtvQehRv97lj1ZAim1e4UCyCZIEH0FJY7lRTqIsJ3VEGeX08PTjAmzQsz01vqq
g5Gkeeg7SsfFZE/7gkDbIQwhES2oKayv4/irrWqUUbMk3oLfw0eZliks0czjWtmkL/Zcanp9FNgP
EiMxXHTbDyAQ2D8v1xzL54fIGg9BBhVptTyohG5TrItAWuQ8hGNysouq3nWA9TDpqTc/k5+EviAw
nCA0kSTDNKXEyZFuqra12aAMzbuzfNCm017nBjYfson9+jcJj44X+UlAVkHzJhZDxDw/WlY8A72C
obR8xLVWK2oyWYSFL2iZn9b2RjAiqxCI0OLefx4y53cPexpdNFcs0EmpHwjJa2YyUJ2OcbBW24MZ
yU1PnpmWivpIk96BRUFxHo0ycrqGQ4xDM3cZfU6pMq56NnE5Mo293c4pgFqOaQQQQuszXxWFEn0w
UyleL/egZo7n2/MhyOajpRi0e6VKSrl09utjA+ucW5qoKa6bkH9JI3nT9Apnvy67jJ1AHZ13xFAs
HZxWhpynBv7nK/OXhcuBgpfy3DuN9Box3/I6hteH7XJLtlAxpfdxCSdVqbCb9hVOQpaoXakiIw+I
gidWDD840wgHMWthGNsoxrgXQ8EQYv9F60jmwz7Th60fDPhIls4LcGL6Q3l47FXWzxIy7nZ91dbU
X8yoZgZc6udUohGOSvtILzRGhVdtdb2Y7inn1xt2IrTzWEVGDkuVyRE2LGmSdCU6csrT2/Xuh2hI
GYDQEsBBBIHiDUvDhj5FCX2q2vVvTdSUu0orWhiYuN8ttWAiyLwBaNacebUMkkNUZ4IBw7itOWN4
630YO2TidfS8Tg6Ws2zrOurUtcKooz1OmurvpuVMTCop+OXmHrEqP94jgy1VeSxJa8bZ0+7TKjiH
w1TQSp6nrdCdw3p7Ump0zEQ0+L8XYV0QIygH5/vxh3MOUIuEHj2gfOqgtAqSQKGfEgwbsykf6pK5
SDSBeJxrwAWghizst7Tj1ikrQVK2CQ9rMwh+0+9uhl3YcC0Lx3lWO/NZRgiUm4ytMOxeL7H7aaMk
I+lXkw+sixHkI3nf8hipS6Ok5kCyQeLNzZxkx7GajjMy7X9MbbajgrFkJZYE3Lhx2rE3JtcVhS1A
qpbJdp3kjbomTb2xG28d8HXFuo/fZH11P1Kx//cJySQxyqapp4Is4v53UBgfQ2Ap+Aqc69pMiePp
sTYGQkqa4qemz3dlVn5oFK1Cp34vwobFRMBHNLX47Cf6k95n4YHkjwBoV4lPvSyPFVSx9cEsKkyp
VGeJiOL5/o91iWgHwZZzHUNqwJF+2c70adyhX5lfu0BcbYLvr4SX/ugC0PUR+N4dt6Mk3WlZqtt+
Hrc5/JB1lqzJ88FcxTSxDvNYsOfyAUEBE7+zSMACkSqzXWeXkI9T7CEkAqBTr65+5ueHVg/ZxC2L
kjXeG1bvpiW9sz61QL7lHHJ025R7WZVL+vgyCeeZsUPpsl97aSBc5kOFXUsPjRCc08Kd7auLU1Y0
EGmUeXQRP8plI5/I+phGDQ9Zr8HNfan6mhJDbf4ylBZ42ND9qCWxvpYl9gZP9MawxoCqMm3FEHjd
ZsGebw1HwC8LLVezdABWM0cJeoeU3JLR9KSGTXX9IOvjvz6EiE5cfEf3dPtYumB2JMhPg6Jw15kU
RhHaxwAqRYdxol02KnHEECc9qkE6wszq659ZN3t1C914fW51AlBJrN0nFu07tXcou/O4cT1/rg26
tbO9ThfrlLfeF5EPtQvY4rTef/jIvxVNmN+b3yhjSOsWCCjxkVtE9ay7xrbtADnMSNfU1r5bP8ja
ll0WQ8sUx1LFv6WG0R8LeGtuhBEeJv8F6AUVEErfYxcU16apNuYyd8Z+qG2jnBIenqx1+l8XJDUh
pClwTutDEgqz2tWHbGniEuEGk490bHo2xdKZ75b1O7GqysXfzFQQFdEbcBZ/b5jAh5e2PexZVq9Q
8RTSx9a3+z1JQWHC+4vMuld42O2iZMBnbGoCDTfjepXWwWmzD96leYMVi6rMqasP65ayiJjohjx4
j8zua11m1lknbtEk43X8Xn1csPV0sJIZfmkqkI5xnyU26DigzAVIAoEdkj3OuR3vM9Kj95xZdF3V
1jtIYBObtzT8mQeUHNe1Vx0XWrt1xy798R+LcUsIBSDj3otrqq12PRzg7VFbDalwWcmPVnJMzitl
P3cOpXiqieuSiAXoMnFk4pS/ABTzOd4bhXFd5ki7CeZ9BWBXMWJ+dlkTlALSQx7A+KX84FvpRz9x
PlqAbpU25Yf1WsUlAXzJ6H8/6D01NOZNiyyiCo9YGkL/UvD+bcRIby5dxmg9cm4fA7LU/WWXAOq3
2w5T97L+CTML6uSC6ptVm/daaNJQn9hiDFGH6zaeQCIhpdTKwSYM2tlJXTkPsXicRPm8Tm1mhU5A
ckLbr6sLOS0Ueu8TVJheZ/c1Bg5utD60v+2Y/BXVzq5rBzvMMOSH6Xbkqn/vmKALUilWRwIAk21r
M9cYmXD26z5omNluW0R8r09YGLelK351Zex4gR+96kqMwzamukY+JxZZIweFxL7EWN6arTENhboj
vfXhtQB+XFR7QDgZulHOimHb9vPcs9uJmvixScIXYxF9JpRoFiWKPsZbtgQ+ABTSZqLJv6+Wrv3f
twsSBcRsys+xcdyoT1/4pARfGaQWmuNzM6NeBi5Kl9Nv3iZO3YKkg+Oy/8uE4vKKniEq4WHLIAqy
+KW3evtgDwvmb5klA2lh2pPBnU7etKPZeE5ERHpA/3uVWvjLNny9IHbvXyjWUGdK3uehGw6iRxZQ
LkeNtvIvGN8Yfi3DNIj5kXWgpTVKnHUdd0SqbTM7mDfBmPofBEQUUw0MynDobdWQmBaJQRfaJND4
8Np0NQ+9Sldvlk31NCYeQhe1dZkSfDI+Y7VQBSJGXO2TugQ8WLtm2R0uH1lvS4FGpqVst1zBlpUw
qOxn05SWZ/vQ95frbTjkMjXWYV3TlodEKYzWXXdJefBsEKK2ibRaOabGj3VkrFuD9SKsG22U10ht
licNitEjYEprs77IsrZR1aMyTU7csjUTZvgFfuV9XSz8iSr8hOcj7CvtwAqFIWyZ1Oql0jnLZSVQ
ObbU4051LKxe7ZNKJECsSdPt2U7WuYq+pO6+FIg7MIPlcxD4nTcMaYmIMm6w/fDy/FKinB3vewZb
dnAStFHRpfOZUKpL1aGvrZY9XV/TFhfLxcq4WN8b+wHRUdBBKY/i6baeA5zEMLd4+HFQLsN8ncNj
G1xl1X5v+4ALXRXEg55f83AiLbpwwLsgRrzzA/bB6wnSEEtmAi0pAP8t7TU12loaU8SgWQ/SAauU
tBfqAN66ptFufIeQ6/mmyRESOvI6O7Rd/XO9cyIbHtNRO8BStXlOebKiRfykkv/mzAW+hFb/s+6r
1mln3UfEJHvtrLzFoUHjAe+CWKRhxjKhQnx4lQNB8GSKMnyWq2eSvoXWKN+tA5jTnM4WqEJ6pVbg
RRcR2TLg1wUMU/VNBqXrm+pr5AwwSV7XHxpmKgJjgAVwTPEgLzMuku3Ohyb3Uo2K2NTL+EmWYygV
WKBrmef3ur8bYuQ0UaO+Db78WlcNS3CmyTT6GJL8vfXkHpLAxbE5u/lOjq8bRnvUts6NNkigY0vh
6B6pGayPcr5GVvvIkAfTqXzVFd0olcPjeh+nxGrdIMMVMZ3ZqSjb9ZDvE4K33oP12kUkgBXdg50w
1XQdWImFDkV7wl0HxjI1lYTcnkSCqCCc3gnyYy4xtApeb/gAWbDZCcxT8CeS8/pRB0U+62n8aoUN
7MCS7tn6uwpsCqfOtNRtDX8ThAovs95pAle+asXh6EzNep3617+ukAOTowARqjiYyzSoKEq8w/zz
jvtKGVD8rgcs0FvwMCIvnlUByoCCY1cglxgQh7gGE+cyVaw3a/kCRgY3bDnYl/AqB3petRE8ZSNx
UevvVIXxGykkJuZlcV8nlm5KC+oQyRcFyStqnvyoWtrpe+VbtpJTN0/cJrj5qTC2S7dq/bSBgg0z
h05DNA5zrz/qJARUdOwyQ7sk4Hj8xVcB2A6JGZoJso6hpY+4FPunnuPTwm+K3dbslb3Rl89BX1bn
RT8Nr7gjCmd5d5woObd0oAyjtRHDVnOdx9dBv76/GDIa20QOKNj5qEWFzbtfuplDkJqZGx0nHONP
MCcfKOK1x2jwgtHpv09RplWQBRufUonXGHPRvB9QKXHMg+BEzEfDwgobx2TjAK/YpC3v69sKqLcL
Nbbdh9DiSTaYW3yYvjWXdLnbnQqtQhkDGhuyfIQ7HW84KgxnM6W4ut4sCyr6TmuWDHuGnGksh+t4
mb8ceZ8Y9nV9vNqU7eO3chMu/RJYWc/6c2VEL9iovkLVPK/T+HpmhrOBsypCWrBOH4UtMtcO53Ma
M3snkk9hoKKmmwicz6TOoyTlA8APMAO5Sj+gZJ20DPa51DjGih47K6+BmcbuN0XMGqO7bd6CcC5f
w1wz3QxaWtjzykFHySejr7nux2zyI6RDad9EwzGyLz8oZNxTWmke49Z+okzFpeEMlPqdf98ukq8q
KQ+O3mMHoUFFHkxzjCmNzazFMB2hZabIk0Cml26uzxa5CMA09KGm1hx2nobIdG+T87CzUvNkoivY
dCncxBq/7TDQMtVlTxxKvriqbCsjrgJ2T1lBRNODT2VRqzeCSn9uH3LJKpAN8U+feIOdYlYftlkf
zFxkJ6hgFEBIfE5A5e27+owd5MyRi+lOxv6OTinuH/EyKGHihUlMezbbEmYC+CloAy/WebwUy+x2
eBcwjk7bGaQOggAgq9hTt1PVAddGKkb+y0nU1IDTrqdnTS5gpySI3hffoy6Ds5wwqg9gMR8lEKlj
PNd/hmHyEQAE52YgISQM5CaZGtdPOiiYtnTnaKSJpRfKUTASoafPgIa1FrEsLl8KUtGclJhloCHI
pLw1mVNuO1FKAk7cblDbqw/8tTAhx8rSfNAdkXHwp7o05q3YthwwdrDzMHSPdzIcEfcfAd9kOwjD
J6tgVPeh/sTzAFC4jfJfYc1T0mujcdYH49aO1fvsq6rbL1Tn9X8lFRiyWpiFBdHNeTjcqDBRsO70
r3lCY5hgSdWVsTr6trrPGu1rRh25tTqYp1XIrW2yEAN7YOU7LAFwFwLRHUcErVmItSOV5s0y5FNj
lqRmECQNYTHdt/3wVjXZhVg6id6gVXaNUN5LOygPhVmObg3yMoRL8EM61SeQznJf2znyJii2wezQ
ZMG9CvCoSw+NI6DJ0Jai60bJQUd3MhThC3gg3hPKEErM4pbkoIR1PUTg60/sLCefvhX+/LEEfrac
52g/fQZ28EBLHDXg1DrYhACQ5uFv3dd22JvmQw3Bu5Zh5DqokjmKAIyQDdSLses5L8QjkIJzmPXU
CzuHdrMZbIkjjK/tSHRTzDnb1WMjOYT18nNVpC89Ei+O+3bPD2fIXhVcRg7wq3FIPzhsmN7c1a8K
ddZ5MK51XbwbtHT26PT2yO4odDlPevDbRkwBRUtHPijHsz00zmsnPh1CKyAAwNEPop/YdcQVjrAn
Zj+8e0VpPJ/9kBZQF11l4lDa0m1ShSRnb+yDiAw4uBDN3aM2OoYYmRCQC4q3dkjYGgZuxyai0SZ6
pNIgX6Auc/6dsvNYrhzJsu2vtNUcZQ4NmHVNrhbUMsgJjGSQ0Frj63u581lVRqR15utRVWaGIHkB
9yP2XnvDZv6p1xugFOgdi9Qsj1aVLDetjuizATk81/pwqY/rdrTSbQrky0uiiB+qVVy4lfVjYoZz
LgY5F2pZkSD1n0lHTz78TIuPQGW8k2uO1zJlYxdTRbFnoOUYyzcge7C8asZ4ImWxHJVf+NCzXZH3
R2ZjyXmqydgZ4pnogxnPsSbPNrpNDEhe4awMtFqyKyjzAjVj6CXIBcVFaXomck6bIr83SP/qn0DA
2vuWsIW9bhpE/ITBhceMyIrc+ji61SOjuL1pIb117IDUeCzAcBeicN97I5B6ZvSEjs4nxyWkKynZ
3AumHafGK7bDwFPI4YbGIj23scgA0SNIy/0BFY/ND6LyQ5KPtRzWreyM3Npa/bUu2jV/tzsI1xRc
b7qLOtrDRfGb3WF0u3oEYyo2UnNg0J1TxzYz2b/Usepet7V2ICDMP1m4pmNz8a6F/rLYbrLn5NfA
O345pb5Xv7TWMDmWenyvGrRB5nAiYrG33/WyrIW93CDMGMVa5etbZLblOq+YOoRlRc5KA5zQGuDO
uQaFhgbWd+1xsWAuBu0YupRIsjZQlSYgLaYPcmrojFymJW53tVpyy6nd2EXl4q8ihdVG6ej0MP4y
9ESD3BoY5iDl6iO0eIYAAQveXRECEKVLfY9jZKhOi2oyFX67txN0sUbd3GdmBI4mRnDFZebe+ZUP
Z2CyP2MdyG6Eo+777xaUPsiwi7WqJjI5h0Buvm8sR/4C6mRVU+Ci/EyH9AViiL9v0GrMaAG2xHei
aJZ9QJJceAg3t3WVPxtkqWs2BV1SQYkkK3Wl+i9VeDVtVW3mKrsq8cGe2jT/GoCXwiEiRALJ2cjZ
V7beuWwMdH96Rz/SEby6IB5WP7a5vfBnFzKYbHMUesBo4A6p0QMGZKaxWmYxPJjJmK9NeJnBcC8W
7TWaMVHWhfupPoZEdoIVOaD7SI6MvGo4c57cNuybV37kDntB5M/3X5iwd+JyJE9PjikzS7sDQ/ce
DB59UVzLyR5LjiQk02Vh3qu8ERChKrLHUgpyAKoiYz3kDx+qTnYL/m1rPJehCRewzQW8eH541PPH
cFk+TFLvVWE8AQxDjr90NJq9swbGVp1U7a32TsWUP8a10dBSMHoGMYIyXjc/1OfnGck7fdL7bPMi
+P3J08m/Ub9Ozxn2G41VreuRdYUcFoW1UR1JPnlUrhHVybQMgrCPgEyGzqAv9UfshA+x52/9MdCR
5hnSVcMfpJYCot9l2BZ3mZxcizZ6MlD2wrOinUKuyNTD7NpzA+JKT8oHJ+lO6lmusx345Ct/ANwV
jiUfwkTDoYYK6vVVq+Dv3sFBnGn0ezWYULPtpKFaM2uYtkXB3+6HwN/M4MJNvJ/qkehKVOo6K6Xv
2t5YvP27mj1YORNKIecxlc5/pVAHHcfkQDWQZf/WWqCJGtnMqme1JUZ78fqb//wa9fQmctnNFrbl
GuOFVx8+OCfIkoaAHXbkBmGtxl2/A/J6C2DCXEOnIFkkyG5UfY0oySbREahVEw6IM2TjH0c0R0sR
nP/Tbar/pzazXQNIDObDpTqMAjnfV2MS9Ver7+x7gYsiAjltsAbymn8PQTFqxrcxsg53FsGprO27
pU/hpSTGxhGNJi8Exg9UUNvvNaL8o110RVDufHhUtBeLvS9TdzU5nQS1keachflPLWweepMia4rT
ezVWdOU3YVYO8lKHTaD6R8HRvEJZSq7RNELzs/bfS21NoNSzoPGG4fbbAAVwf43D4D3Qk+dZzv7H
8hERHyGCcpzoQB2eQ1IPv9cvGoYq2JjvRaaxB+kR6BYm44oGAYFR+zvcZMiEqFogxfdHaKbH0Qql
xw25Tu7InfkQWmikmL2YDlJ5mHvq0y4F/Lcx0zza0n1mF85lSnkslQyT622GyemRgnBkuJgBKINv
anl0mP7wlnbpnQSg+cGzE/DJWvJtzvr0kWXgg2qK8q5qaVDIGwlZv/HszPsytolR8ZmJ5tVFVm2C
aK6u05ITJWnPYPQYlMk3zNNb/UJ9eXrTHrsw/EJStImku6/v8oirbnxy4sekroJtMSX+NsFirn7K
9YxeazQZQIch6wNgtOS9OeuB42TQW5TmGituRue7oW89bAlyRyOHdYEs1OkVntWKCdhNsnYzB/0K
r6ed0wPMWmys1DevYdzX5HhSfkgVga5sn5FsfD+eDC6QPeHSj0rOIQaMcqowSSebU5c5wSIn2byG
5H/s1MxVzYxbC41gUU83lYhCwpypHOU9ObkwseRCO29JyyKR7qpoeNKqnnGmU8zGXTHGl5ZFzSav
qkbirwxDO6g343vWxMYOGMA2CrjY5N+r2mo13PTqSKwYTviBASSDw8DgrUU9ql+qLalDaNImhF+F
IW411DWSgjqGW8N4Hi0T+w45gH+zhYm4TQ45ghRXmTHDHJbyA0JGtVXABYdaCCMvi4K90+f3uevF
h6Qho8x16ogQRz72LoOQXToAwSrRGjeRfclev96rTc2QO8MRK9Wxr7AJU3R8b5ArJ0+OGi3qiig0
hvA++5TMch7UsA9qozgYOm+HHKi6re8SBpff4Z7TTyMDPVG7z6Kql28FDBlI12VCxkD9PJvBeJh7
LWbdO7GWwnsyzQeEluzmBjrSRv9S56pmAdcrxhBi9Pesf0h4an0BoKpp5datggs5+YIIDsH2S0u7
WwJfkNcYfEZqNvwwpgVSF/PYWou3IUKVRFZ5nQ6mK6eLr8pHqCfwMqbYxQUGDnNP6Oa0HsD7KIlN
a1lU8l6bnFvO/FIKKHWodnpObzjhw1jHXn4nrIRsOudZ/SBIlyKKbtYf1d2nueSR5OUu9YYbpRua
M37AgQWDSU1a1E+yCIwtETfRLg84333MP+suFDYZyNOPitQZvcdeIuwJ5RJSBrtp93o1sW1DlsfH
p+Pp4HOJc7a52Nj67+2ny/aiMaga5O9h6tlt1bRf/pNaFfThvLaj0FRVGBDxBzWNTWsEaFHEPEcV
ErkJ37HRbYQg/L6hek2nkPZATvPVS6j+XxSxdMNYGG3VNzMiu1sZY3Yo/YWjFhmWGpF5iZnhR5JJ
DaB3doXhDehDxY1bNqA0VnL5qW5B1+VwjF1o1O197Fx+e1HlNLcsY7k8qa+ilAAmluNU4N78mJuo
HwIJn1R/jbo/R3nWfG/ny5PIlpfBds11HsbGpivrPS4p1NtyX2anCJ+KYGhBrN2343xVe817jTyB
J7QhIWLchvWYIji6EyYdLrk9HQNr/TDhNFAbQkavxjaP4y8Q0GgtMno4flAG+/i1mcSXanSvnope
jgnH3vkaU39GAcQ/qaPELvrn2mzu1PZ4SmJNZq3c1NbPOZrM7++BVCClaWrlqFadVkFK4qc6e5Qq
oKTAi+ShXn2goUNnJq8HU1Ui3MS9hVlJXRLq0G+keXFA+Jb0lM7q7GKihL6HANCV1+XnVIrNRnd5
8eKIwZfc0VQlDRC8kC0A3NOMmquVVUUhN7h/3XD92V4ObsY1HMs1Qat4rittqn+w/w41w0inAbel
aii1xq8nD/ABCSqTZj0D+iMC0xAoTPKAUTrpfsKRe7c4giQVMi+3oheNWSL5XfbXUhvPjtyS5y2a
2o6gpFA0140LpPevv25T2mN/sS0Lx+Baxl1vmYZter9ZsaMCd0E66thne+tc5aCrCtK9IiY+8oPf
af5ySlFcIb4/q3oegtRtWvP2tR2b3SqC6eClmb8fdQoNGwtcq2mX+CU47m3CKeiEVi2GzyiRDiSN
/XgvpZEmM8/UWKx1Guv3vLrDxkd6xn2zJxf6RZXFhE3+jUXbcP78vZoCgJLp2QZOYuu3qHqfXsVu
ULtv1I4xkhoHElEZBcvlm1ZBdJ6QGSLV4uulR6Bt4QKzHRiOoaVh/uBOg/qHG6dKWBq2lYk0jao2
bJDBUUdiFisP6pOX+yWqR8COWGrCwoHz9reGc/NPhnPh0OLr0vXsO5YDHuGXJ47Q2hjrdhwwmtt0
hP/2iCbXuhEclrAN1+xxb/SGkZlopXu+HGJGdBwcUpzV45dioZpdx2J8zDWMeuotU+92pvnjwQFI
z5D8Zc6ijSfymXIPyofJPj5pO3tlj2V60P2Ju5UmqZthvLlSLMXZBdKDGGlrP0Qff/Og/snnLRzb
NZjE4LGHyGVJUMIfXjAku2ky2HW8HS1mkro7wBm5NrG5tE3enwnVRVPAPLtMgqt8TibKY+oLQx9I
Z5JaRFXAySNOfRS5N+7YsWdrG3OHUt6pxXUtvR6yMFhqkkWsAx8xYoEMVzJ+ZsQm8oAB1UCs5NDe
GzjMRs/4+uvvU//T96nzHeo42j3Dd4Xn/faQjp3AZWZAHFRXlDfX3SYauCBnbmUW3bBujIGWMhp2
kw4YOL0ftRD8xIw6lXHn019/NaYr50S/nA98OYaLW9nVdZ9H7Td7/RgL18cAaG1gH/wErhPt40Vj
oFfJGjoYW0C0C4MOfSIRIGVmDLF0nnd1EULADpwbpFbZiUEreTYBc41OhIfWmzvuvYnMXqs5Rha/
cWgv1bEZpPFrm1ACF8K/oE2lepIXKJ2n10zTd3k01MLDRshdsVcb2KryJAhoQVnB5aGqPS1gkgO/
79YCvMt9SeOWjO1e2CGYaoHWfMmkqow/Wb3+HtMVLz8LIGGbUIIz8F7Ua/44sZYqitSiD4z9YYfw
C8unbIHVFjBJNSziX20x3fHmnL97XUymFGTv6h5XQiFdIiuawDu0E9790OGqGnAqh+Gzel8UbqGe
WBv7Oqmc44xTpF1G9uNxcFIUDwjwzd7yLtQPSA0ZjCG+C0rqkanIESaGBK/WjDu7Ya4RY6CuNf0H
tinbyaTuYOYjm330vEvAV6JNHHqyJArHZLzUmhppEmZGi8ambtsn1YipQRLA7asloZNQ6viJ9F1m
lfEnzJ2LzrJfTDuKN6mUT5LUQvYO482KnJFdYg/dPoXNvMYYsyOF/BHw2mjxSaoSeCohJPXWu1KO
52LWL5o8vmnCCWO0tzOcmaB7/rAVW2YMFDOjPgkL7+VoyXCSL0vvNyLFTwRFNMqsCFIQ9QScARZm
1QwMeGS0KP0NEk8x6MsDRiiOcborCu7hkPJJb76lXVk33bRSmDZrRy2eo4sSqnY2aONuaNG9WPQD
LFeV2tyWsBDd8aU9k6jQBLZuhQxD3gEZimaguVWLSxCJuDCdJ3WXOFMc8owmP9WRmxI7T08JjlQW
T0ov/5k3jOFQ8uMfBkC2at2EWlDUt6EWP7gx7BAzT+sVuN4FLdAM8Wp2TzorhLrAXmwGgjPYxk8p
l9Cdxhp0YLPV6gazf3lLjSUd28LMTX2zHcE/wK7IEZz96WR7g3fBglpeBrEmd4g1lTTNnTwcq7lJ
EVEOG5MZIzuSO0uRYaSYgyiu+shBYxG+pE0zdh4t4d+yfdC7mshENCfq+3Oi7rqiLF8rlZ8SIXCq
oAOHBk9KbcTfVnrEF3Yu+xBUOOkUHxEEDcceqrsfpdaO2AtUQU3Sb9l8SyendpVgpfp2KBD4II5V
3RG0VgSnMSLrw3b51PT0M68Xbaf018Fi7EYvnc8Vu0A1LNByrmb4fpdOI6n9KOJV96hUOULagOR3
L6jwNq6OTVSqJsJyrna9j7AV1WMVnxlhhcijajxnLRr2vOoQO8o7798MoD9McUOuIyRhz3qNHAGv
Lg3ObEJ8EcRf7VSHklAwUeJWu4p0T3pXMFuMEcrEv61gnG/cIkh3beW/qGtACUvymBEs6NGdXfWA
VrskP3asKLS8aQ9Og0h69DX+OBvnaJdudWpFNbG0mhERpQtQg6nMSUnrNDQ/kFRleARff+r1zKIi
rFqVD7bjWxUyMS+bQqQGi3vtJ92NZRdfaswopN+j54oPCc+mhp2irTkgOKSzGuUpEYPuO3iJvdcF
wUolmxP1dI1mo5/b/qZ9J7/VS5p3JTH1xvh5SruDempVZajemHDm4NFokFaOMVm7UcOJZzv6hWoE
rSr+YVoJW6/afu+XIdv/9Z2nSxzV73ceRSJ4IsfzHJ9R16+lhllYPpbQyN3MrtARsu713MMEIE0O
XYklQH2NlrxyjCy4YN8VEhClPidw5/6+BOoC3jASF8GWo6xkzF5a4ltC5LEJ2pcc0gs7Oidunwaj
S3mgrmoa7wt5cjcaq7QZNJ8aHXlST4MF1uZ+oLKDA6JhQFMvWhHdpynrTNmAMjvDxUAz3stxey81
jjr6lSDxmq36VFytRYMxQd+odR52eUi4sibVvGyvT7jQVZtXsLjkut+WaU1sBvIfAIXR2jKeca+Q
viWPAYJZuDoRxup6eTnpWPTz9tGPvUfVkJnSf6EEY+qBUD3YxLiHLHLo/h7kX80y2S9H8aVrRAe3
yo+9OfRMeLQ95rQeJQ1cBMbT8oqSPw1r1H6EsUfIjlyi/Ps/nXVmruQT0sf5xMEHMYlp3zPhPmRK
G2tH9XHEtSUhJQX1217IYpj2lnxC2+zu/uaZ+VMxrhueK88HR0KgfM//9ZHRfQClLYnNG1OwqVId
rpHF92737RNQz07mDa+DmD+03sLK1Cfnke+HzoizlyAXVPtDdvybL+vP1ZuJ5po5siCIydWt37aA
BavjEa0JYXesk9Z+pLGbtB4s0qFX30+KbO4pR0HrO6CU62jcTIbR7/7my3AkYurXKtIUUlZvOfi1
PDZmv/54/AgjbbYwAG6k8DRPL40EYYAYox8lGSRKgqiqDpDuSHpaCe7qbbmf4Z6juRzCNFqPto64
HB6ALNHUr14m/QgTgkAbsEcWyU9ane5mO33NxUKIMM+H/hik7rYF8GCML4Ec0GjzyOUdBuzMqjun
R2Gi87MICVtkqNC5Je4LbcJxKK6UtFtPwvOQ69VVOBzipJuvQkapcdwU547VZjyLw9AzxJ+00YYO
EdsnPZgfe11w4ha+u0lcjd/BZEO9sUpVlNQ0wSMPs5IXxSarT398n13yvHV7fppydHnhS2Fr4fem
ZZDGT1i6d5NWhOg9PSbTXJuMNp86BDdkKZsvoOFvvvtU4oezlovp2wRETGcxWWwpfArMCcYonT3k
8yye7+qRqZyUGSfSPaZOtH6GMczli9PTQ9ojZY+zSYi3WYudLsQnFccFsOldwc5jpDba8y+o8fQk
2KnVWhJQL1GrfZ+Pjmfae/dCKb7V2VDF4YMdtS9ZYd2qLvn7Fa2Gd4nOlMMZRtWfWnhQR4eqANXa
FxCBj3xhozTxWuCiAHO/x+bqrQqjQ1hdlIJ3Sr12ssFtpXlPFfiqZRPyzBvLc4WmVoljlXVA/W2J
c0EwLT6d5oByuOzG+Eq9kGoDqr7s1hm3SWOjt0QGz+jLulJfX++G7/ZsMd3gpJJr2hZt6vdw5v8E
odx/lldv+Wf73/J3fZQUYHEYdQp8+J9/emCoW+Z/+Usu4w9ElOVX9/uv+uXPhaj4/766zVv39ss/
bIsO7+tt/9nMd59tn31/DcAX5a/8//2P//Wp/hRca5//+sdH2Red/NPCuCz+yJTUBTfu/06hPJTF
z755a//0W745lJpn/lM3GcTZunAtg3OPw3r8bLt//UPz/H+atoDPZwrdRa0lhyYFS7PoX//Q3X+i
lmChyPgO0y48v3+TKHXjnz6aHXTUwvFN0/at/wuJ0pJ3wX8OQ9sGekjwLHRc2zPlgfjbyM3ySIhk
3+RQgrK3o1Sz6niDaysaJya8/qEIfSYPCNVzdzck5UUQNDiDg4OVn/vCv+5EclsBGOr1+DommzWS
YgN/uByKW79GZ0ZvQI+L3fcmBzQXLrhixuHFbqo7Ex5KkPVbLw9eK315sfwJr3zzXnr93m0WwpEL
pHsQfoonvC37tIoQ8dk7O89ufQKqc1PfddFnM13+4dO7+f7O/4jmVJfjLz8Q0+bzwq6FlNZxTf83
QCELjBE71hDuwQjCdGnc7GKR6ZyiuopDYfwMAzSg9mhBghThJXTa4kbYNWGUfXulJbqLCDCM74Fp
+ccJmkRUNE+TMWsvTFJfsqW08RWza5i1Lrpl8uutZruDzBUNy3kW+jWZEfDp7BBohFU3d3rK9iIb
2f2UF6b+ZebzcCTeGkJYP57JClrPemudpplFmWOh95GdalHGxp11YqqA00w7Bs4ARIDubt+ApsVe
UNiUVKMJlmrWTtlAdjluZLLXAWzPVsAUtGv7dYgigCEECTpd7+h3LEVi4ic1HwuD8C9N5AJ25URX
fC0XLfFkhDN1Pqmr5nIKWtBhSLZ3/WI1V+7ERiwgP3U1u0O9cyotWfdspq/ZQL5FcQuN3JmrbePH
xIalg349DAuaMu3VdAL9rST7NPyhyNdafaHJEc1ff9qq5vjt08YsB8ifR5+p8+8DrpZOgTTGKdhR
/kJwS1/LiAixnoua9R634aSjdyxr0tCM8sUzAEClSf7q9xMjybG686mljwX2hwUIHREI2n2euY9t
1rc3UYsvE9gWQYHN8jnI/1PGJNzqTDhno/XvvVFYyDP8euWG0FsYx9zFAZbZfvZrZIrsC6Io21WL
o7E5K5J1G+e7Mm/SvSVKe9MtOqm1RT5/H/P/O5r2136DA8GUiFuqM94B/keePH8cbUZebQzCj6M9
9BPezjGkpzRbVKp2u4PUMK+V2Jx47g69v454ybc+TOHGV2zSdkniZvuyJ19TzacrKVua7Gg72Eb7
bEUd23BLvwry5rHRdKJu8tw/juTiStGD3fAkO8QO/PVHjEdDtki/fMiWSQNlUXv6gmXI72uFoi19
y2lCc5eH6aYy0/sujfJ9HNfXDo/hHuHhcNbh5isN4nDOlxIgGtkzTM8C65yTUHqKKpvwj647adMU
bkcbyENUYLmCcF7sDB16PYxGN+yuRYePM6QAJ1rehZzu31qaUR6yUBz6COexXVy7Rng/Ohgdoqxq
96Y73CXBF3QmJsRZ9iCWYQ8pE4l0nLAygibSijsYMQIBsmHOu6JuQ3xcj8FcR+tJRz62TILwk7jf
1yOq3yZEvIqTskbl1R78xPgRLt67cNz7igD3dTUBLs+S6T5KxkdgDcxP4uBBcqtyGwQsevrC2kSE
X6OU4ZzIHhLXvewZNG2DZHpsPxekeiAajU3s2uDSmBDWFLjrJB8LghjeTQtSTxFe8NOTxTFZIdUQ
vYckFqxJEIDTyIMyieEdCgQ6PTCRZWHfom1OLwLYfKBJL73YosHuYgmEQT+tWW9kQ2+nARyCbmZg
p/KEuSdgFBSvxN7lVXLDvJ8h+48a5Mo7UHdQf6n5jtbhayjdN6Qe20gEMSOwa0ILllPTa/TS5gDk
s762avEWiGBTlC65rMbMaGQMoSUOUwwkx7sw7dK8JPZZrIU5MbiDvhFl7WuVEA4wuQ3eFryTWmXE
G6t7t60On4mHcqMZWDJiIk9IE/f0btlaTXwPMH0z8IqfRxkH1BusA8HaA2IyYxJ14IZe1KINdl4E
N8tEIGgsCEszDu1zajRnaxFvXRvdF2ReneBgmTfM1LrdMAkS9uZbEeoU/Y5xCrpxMxjRbU3qNURG
7Uc76HcDU5hVaVqbrrX3lqXld7Mj/QriOo9uaRLbnd8VVx6Cji7Hn211gmiNrM6Oc2+i3j2O6Iy3
/NtxNU9TTNo1HUbK8yGQC9Ze9xMIXLr3BPKVRIzrnmH7uiLm/gz7Ot/1IOzx8hNOC5czQRsb39YU
+wiYw3mXxMlj0mU/C9Oh5Qlt/Rh09VeQE7tVtea6An4Q/AAVz4KZLX7FsBNe88kh9a812Q+2gUl8
UxGzB8reh8bGgDon4VrQHa2w9QAx8MhvKXyC05GQgwnF+Tu54S6fcV/66fuMHQVsVosbwX+b0vHW
8O0zbieS7twXPc1QPROUgh+1XQVFCcjeLdZ1VHLBkTe8ROI2JWZ9A/jMzfDsDm7kE57IQWlnH0S1
NhTkWcK/SXZeG+PnbBvJrBoZppKzsCJTy917aPKJ3LhAh3ZrMYLbOn57Y+TVDeJIH7WvdT+4Zbuf
J0GUEclmDHD704j6ngco3Imxua/11j/PlQ4rojkBUED8E5/hVTk4JRDzcv39jCfSz+te/zEUqbNF
irLOwuTZLZobXZIY6cMimRrpbkjLvXHGRxEY3rqb59cmmG/T0n0EO3TtucNVtDDVdpvqBVzpGyPT
EzEHRAG5wt2xjcvJzls3BY1NM+j9Ifa1YGPmebz2be1SC6xjnzbVXqSEVjVheOlSibERgehWY/fo
bVSkhBfx8E/hixUk96kZv4YGprN8SI817shDuYjHDmPZVdqZNxY++FXek5yXz2vLwwpHg3zrmsyQ
0UGXlzTEjDaKsL+xmAbsM0jYFe361g+CfAd9oENgCaxuKNiLemYrDj5MwRpL5Kpww8vaCSLCbmGL
IVJ9nbO9Y3XPBkAW6Qf4GdnLnW3QFo8ifNXH6T43xbjvbQafkUueWYzWnuK/42xABE51Rw1XGQQA
BdF2Eu7ZsIyTMS8M8hBfe/gtZNR6BV4RnCjbxQIXyXax4lsNUFbnMGiowYX7GywKwAgHyB5jUKwQ
kzJjb/mgl6khuAVdUKCRYNl1gjAeh4ScodkMDYbAvku+fK/Zp3b5QRL0hF+9o8RcxH06dTdaj4Ox
WXq85UOJPLpEPpMw8R6Dbm8ZPlkmsCmYLEdPYrR/RCbgP32ux30j3Lew6C6M0n9fJpllDtITWnLk
bf1sYG6ftQ8K/ufzE4TFBAnH+dlWxjkllDXxhzswdFDBHJ13tUGk2ATxrU0WKd6L5FjZbMsy3bzU
0teixHWWUr9uQVPGDCyksB4VUg0bLggv0a7DyhHWlwYJ0IfIMui40RaO20X4bx4DRWDrl5lw3tOR
FEyKkeMQ8ysYiiFLhtPbkAFBUpK3sfvhpYm3QxgaJ2LUbsOyOzhutG/tYiT7zXycnIvR5OUrwVhQ
JDfDrqvMd8vMHgYWz7k2fplu+5CABRxsreddGK8zZ+BCwK0WICjmrRU3g/EzDnJtbdnhBVzTtyac
t2MbfjXxuR7nFSHLLa/l2nbQ505ABVZm1/NB42yu5+pITzTN4rF2Y381Ddp91mEpK/A8JyQK3w4s
NizsWMuYs4jRxaOf18F66Q1mVuUXdMFx5cUASxJGbEmcp2sz88FI4MTQq6IiRqM+1U7605ZuhQRi
NIoyt3536+RBz+NTYfRUx2As2HxBVXaegy9/YWc6d6AzFg+JDDiWL6EBsyoX6Tk0o62DgVQrI4Dk
gFQ8os9WZL5u2ZF0p4b3aWXG4R0OsnHTFTuW7dRlTrRupxYouNjXNEpswUhdM9Pm0g8/TD97mTp8
b7mPCasRVncqpnpTGwl7SjKinCJ5ow1fR7zIbH24g6t0R2KYJedj2EbC4q4FPuW5fAnu/FHOu0rz
8b0BCh6YSOfO+OIt5XObDvdpXqZsSkA3A9FDckXJ9+wnDbzjTpSrsRI38EioILoDlJxxG9sDN7DB
NUAyyd5204j5q5+QXd0/wyl8ckm7X4UxTmq/O+nW2Enq6nCj9/FJzIADmGqNwDsw6FmtI2EJeIpw
Z+4Q5T2IGaYl7BUYFuHzpGFzHiz/TJpytIWZgU5XNI1PpVju3ILzsk9qUn01Fj22xSw6GY5cQzB1
ls8kJfolqfvDiKRuZTVnZJsQW7ssITPccLY0t2+aJKGjfnioU0IC0G8cWxtSag/8q2rEoxgh5ZEq
9hyZOOFDnTQIzTWu5+y5R+ZmhGgnZVa8O5JEPM8Tj3p554le4pAuHZjea2ie4brzy3lFU4UQpDik
8fzuu/aND5uUoF4wgeibLo12uZ99OEfAD3nCkXesaF02g8vR0njcKrVWHeQHNnnFtVMaX60jjrpH
VzXmjb4Omg/Tg++YdFJ/RXQZgqA76JLnqU8XnHER9LZ4XBui20ftccFYtLb02dxhLoBg6uWERxbh
ZWfFD+DiNs5i3LWJfUPghrlPLHMzVj1zVRLLDnlIV0ikZx2jUxeV++SEy5aXDoX3VktrnkV7kX1Q
sQ01/WwWEX1HHVCKda9e2O4WdpHroYp4zWPzPTewXTUZbn/S8l7xmBAdsIbNSbDMgM1tFg4iVtKN
PBKSWDwR3Z2hNSy1h2DULpDPPIuRVx3HGYIId7pnY3MOlggaX7OO9foUu9mjVrY/aZce69DB5wsx
GCvIqtrXTf6cRhH158z5Rixy58pwydq4qVrjciwtQIwDCaq6icbHyiNsyVN3hfb03aj4xknfo4KO
m8914w2slGL3NTaoD/SdV9WfZFYd2BZzH46AfjqfRPOmbW7sVvvKHP11iZKTHpFPORY/cB8PK8Op
6f7nVarXPwBKfXkzrTe0gYuOugn8ADiBIP4M/Oopo+3jbR/RQkc/85D8RKfaaiaIKDPzLhP3gNPl
R5FIUmOE2dUFS9N1H2lD0JKWX4HR4sxqWE+GfV/jqln2aXJAsAzwykc/bQ/em+nOF0kRXxd5d8uM
675MXkPI4Ou8n++RMZ6s4Sq34le3N18XH+Gw3/90Iv217YIfsUeHg/w999DjEwA2tdYbytXPiW8x
r5vrmYnLNhcUbb5wiBezJ9iWMSJkXMUDS+p9SwTiqs7sW6+yBPEEyxVD83Sz2J21hkR4nr0w2HX5
EO70yMF7k59aLzTglkWXwiXL2KybG5ZiJOvx6QBSf88KGUvmPVGtuVD/wv1cYSodR35zFyzvE+YZ
PZ33wRTxUHIrS2zu1bdTL6owSHOejLTAYE83WKmgPmJBiWwZNh7lFzGxyStwRCDrAbOzqY3YhjGw
QJ3g6YuDbg/cDFhRJOxd/EX791Z0aPIK2r9aH8d16pNVQd43o8ponc/pTaqNzNrbhOIy2bEQYZeQ
V4+lNrFqoco0jPnBzjU2Sun4VbrTU59Hz/TdF4OOuDXUxZ3JBrJzUH+kWfxA7sf9xCLAy8mxZxN6
SsrII6uWab3XT1uLEToFOzv1EJwnIMh2hY6czZ5W42LEr2YHoYf4/j2PDVwyQ/mjnqGNhnAEN8Mi
lpUdGZuqjzbYoDeFGN/UD31wm4tEaylK0uvKYKtoe920bjLnI7acJ1ZeZLS1fGN0ZhsOi3Pi9jPE
Pg5P3clOpVPtSiN7ArSUr3LNviKfjigHT3Yh8W2eDA+dDmqKGLOj11kwdXGsNyI6lwW1Q17xFuS5
9ShltWZoXuX9xGDDQHzKH291Jt9FnjwsDtIoIyXMS3sULi9dEc+044jrZ7ZG7VBcV2MIwFp/Ajp7
ly/+R0scg4QKHVrYoLym1wyx31ONndi83Lleex1CWcd9SosXnPOc/N7el3wOMGRGfdmhspzLAHWw
/l4m1mFJvBASHB1b4ceo4LTi1lsobuyp2s7wr0Fo1s560UdGnxa8h3Iimtp+H3iMljS4g3703kQx
oCZ7O4Ua0GOaPC2Mv4b/Ye5MduRG0mz9RCyQNI6bXvg8h0d4jNoQUkjBmcbJSCOfvj+PKnRl50Wj
cXE3dxOoSihTkjuH385/znfsjDq0CLrA1Ku3yfaK3Vg3+Lyr310reMbULT2gOPxDDtOYJznL/Y5H
sJt9VO7h3QwHnrSnMoMSX0gaO9zkJl2LgJdXPpZz/6oaHHiWDTje8m627/6yWPCm82c+0wYS9qBH
yet/GSRB1cxuONXyM8uTD3ucn2nVk1j2eV1k81KV/o5M+kueQd2oyotrBS8jLRZFiWFZ50s6o79o
I97SdrWSFNr7ZOrdmANGOmHlnfV7pF+8sgRuYxSPM37khd2bG4yWZM0AM/eQfu/14zGv4MAtluYf
addfifI5yajxhIL9wQufYEjmUItSQaKrop6Rrd96U8zdJ/nHUAtOtpOu5cg1k9y7rZM8+jO4kJj7
sbn12fiYlTatx6leqU5TJuhuOs/5BUM7pt7dPtHjwd6TUp5pRlqdOLKA+oNEIH7Jqj5Qa3hqneHV
su3PKDB57JOUT9++f2uj0IdiqoOFIt8aZuNH3g7VMmEe0L8GcOCsIxPMscNVWp5LVmx67QOSXMTm
OP4O7xT5HaYpGbDvdLusm069GGAfJtNOT0W7EgNP/qI8ja0XL9XoLM3Y/xOY/JJS5I8JMIpVApyd
ufU982mZ7oNfYgi2pJJ4aA4bexq/0MtTyP8wih2Wofgv1Grs6SApa3C4BawGu+Q29MPhMfyYsOEt
c5sm5qpF9q6khyoqIFmzFY8q2EyT231oX1IZw2BQTyeR83QWhQ/gEh/QyowfZWs9OusiQDOCXoew
DD17yiZa+TqLRBEfXhub3dqNk3u6n4Me/TXR3bxIhpUYpUcwXuhNm6Yd2oizCSe6uAOxGZw0AH5/
HCT26zmaLkEPHjEzp2ukF4Pq23UdW2+YWqmb0D+dur834zkvhShPTQ7QqJKksC1r22K6XfrhQ8Vg
1OVTvI/HH7gCvJ1j2q+VZvKy6EgPpWHuGpBunDMcDhphvrLp0tvSivmadlzBbQ/iRUEaZLLS9aaf
sVxVjnXl/CYOc1tRmmYmW1MHzqPyYeQEs38MWZivWlfRC1xYHDVm/8bjUGwIrKjnObKuuTX9DPog
OKWx6p9K6jW1/qqLMME3QgQsG6+FU/CtRKCtuy5JdkMIH2HQhN2k40wovgTulLKyUz3x141yukpR
atROqLDYsWO+n7FSzp6FMn7DludWkZgYBhPdfEE7dnWNsy1MjgrPNxJE3ojmuTGbZhX0iQnHqmme
a1kZu/CO0aQae9mLxvg5JPUiTsrsd8zbx1IObtLCj2FxMCXr+ox9IDsVaTg9lZHhASPKbsEKQL/7
UbpuuNZsGZFNXPeUYRZdYHK5xKT8/uTTsI1sIIiLfKJGJOinHd2L2WEi+ZJ6Yf0r5JCOwtCbTygM
wUbzLKMbm3LjYZrQM4sxeQngXN9tgeIkvGJcJw90As2/RwuElC/H+bEZrGlXhsRuRJ4Zj4UBxNnv
aIqkuMU2pn/+Sqt1x6s1P5HSKffoVODhIoo908B84NFSfpq0IHyb4jzomjuCeHRrNvTNJCQwzGjk
cd541tKdqvrk5G546NDKkVqKs3X/8f2/kqYFpdf4dAujOsK0v4yEg+xFFyXzBRuntzEF7Z9d+SSk
Ki95ORYP3z98Zyg5kit64LpyNxggILxytJ5AQ7fHrsu+UrAgT7kwPlTsVqdBDzzX5qzbtyLlouL5
eLYS6/b9/75/0OjzQKzxS4wIyTOfJPcJcBCUBZZtpmktmvj+o6tvbRzkO5Na6udqyn/aY11vXMuY
91nfk9vyi+ixUBOmpfx+afN3gTklb2iQrKvwpazD0s7OwSSptKJiFGdVNS9UP/JcMIOuXRQT/wqk
EfybDoT5IAP/2OZqXBtTUC/ZUw2HPH7yDNxht7bKx0uZj+a6yUULx5UhjWmuBZrr00/jpKsYcMjV
CDghzabxJGd8jtWdTFdIGkP9zPudtsm0uSMs8TBzGXUN0WnLX6QRVHUY0eLot/YP1jBLdhfWmXej
+UAHIQbzbr4MCR0Pvq2zXTDhD5p9IYERUhsWpSCcLERuP6+Do5uM4T7H1OOin29RpDreZU1yUS7l
Kn1zmsiRjnWIzoYzbRVIBGpu7Ccj1VSfB3Rer4tUskfgkdkb2Nz6+R4lxKhdSJ7NSYMQrd3uyrUZ
rQrfXztWkh/ChCoad96F0nyvIZMcvNhxD4q4NRdTEq6Ex/OSY3Wwa5tp3yCMHtnpB1vt1s9WW4mX
e2TjO4Boz5CDAeZGy8K3jcvgTsdMimo3jpG9y2yXi8UMdnMQzhfTcb7UkACv0Em68WWSbIcZHU3F
NJq7ZfOV8I0tUptkPOLpPc7dTORfUzp08/So83I/ih5pvukvxOWbS1EByKKFylmXzMl1k1tPsXv9
vuUardW5aYFsIaJ5K4835YGnFD3AFH6lrDFwBhdPjP/NNmnUfPQTAgLpmLVcdYk+F2GznUCS7GTg
ANGsNDrYiCvUsKvsrFldTiiYx7gl+N7b0Qdi1iFMOZPWBuUBUwU5IOrqnjOvOVxC2b9+u6mJLP7h
s5bHeZSvPXDPvaNn/4qftdiL4I4F16e4jsxfYaE+Zr+VF+0DGbLmaqKvShiYazvWcAEaeCDRIaP7
DzsvpmPCcUZNBBVDg5qaKc3yx+8fVKp8Uk7pz2Z1SITIHoEz+BeLC1jWYXsavWwdawfyb07yknXn
Yfg27MN5ioOPEi4AJsyXTIc2G37jAcDguLZS/+RGozh1GbURURAkxEzZkgwi97djV1tX8pMPpW4v
3BU81LH7nLG09cu6DB0GUB65Gs1lrh0CmKlQV66OkHmvQcGjc2MNhyZ/6MR4GodyxApgOcfUSItD
3YbLcR7Sjat7MPlsXU0y24PtTI8p4FfTuYx2mX55D57TVfs8NyzQ975cajc+YKWNDmE7rCzOX1t8
es+JM7e8/Zk0oyzyqHxISloxa2vLvgYkSjS7O6O3vpTVfNaIRhtHYHfjJO0dsta54Q//Rj2bzWBs
Oefvu8I4s3ggXd0mKyPK8CzjRgSJMG9AvXittw1lVi/7LiD9qGsBZIG8bsEG1OFyA+hRyouT2pum
C9MnycvYmQS3oCCYHdD2lEr4jwM7BU4PogVOW2MqscgUGI06CMlNFOq9HyPv+K3Lk6pLNz3souPs
WVfuu5btFJUBGmvyue7SHxK9AjxWZm9l1l0jlwYEgD3OChTXkxXlj2ouDoeeyx82nvVaTGMJ8pQH
TOzfPCEeWmgdZDt6uK8M2VkiVhoyFqVdiEkOCyh+/2zfNPDZ7pWGd0krR5FR9aE01BYw3UF4I2Zn
kzXykE6PYPtYmBErJ2DFqOsvusE8jqbqmXDB5MeS85tAGm7cP4WNWA0u+GDHdJjj1jhxUH71DMgw
rRyQ3WxPnPK5YMXrjIDNyvJHob1V3ibhn67Nnp0sDt/C1qQuI9IsvaN82hRKt7uYfPo49gDXbC95
amjKW2Zxn58gh7Wrxsl2gzO2p64GBdEJazk7lg04RXtrD2O71cBFsYo+3/VGSZhhcMq3MVEGgT0g
vUUUuA9ZbF5Kagb/6BpSCuqblHn0XGHFO2aYxeHeoJq0c9cRMY/powq2inGYbV6Yvs/zbohJhhuO
lR9jq/qqM7wLae2ZK7cZN50a6j/8dd/m3HJex955qrlSFswH89l1IqRTdCOrDu2tRWry6oO0vTPK
NFL0fEZmbYpK8DzRBZjMqKO7PKa6NhxzNIOmHx97dtC91bA+001+Hg3jFJXTfKZSaDEH08Fp7xVN
PMo4koKO49tfd6Df+9mHVKuMcZU23ZMgG7wwA/zJLBWAqmV+TOwIW47WwWcZ5n/yomfKzEhUczvv
Szt2Af7rYT3p6DglvNeGkoPKkA3OwY/CfcExA73NePRKihJ97CbNMG54eEf3sGVDTMdDLBDhS6DH
hyHst23rq11IU8sqsRlJQf5sQT80DzKJsiU074XV6mErcPnCfB7VoqRgYD9NaNWWCn/WCShoWzBO
iQAveME+WhUW5HrxG9bhwUXdvAPAtqFffnomFTOF3puzvAVe93NtZDLiSJQQGQIMSAeP3vkgzsg+
8goaDToOE57C6IJApwcDwGJa1wW1NRq/7BToZcx8xU2EY9KKg6XTdtmj35JPjgYGJEdXT+m3ETcZ
+h1SKLegubIxbTrh+GYTdV61Tmpt50TQ6Iq8g/r/MaJL7zKLcSutY6gd4tHTIj/VoREsg7p10ZdT
F2I8BC+WIY0FpUiLkEcbzimP2G02Qo507qVF2H0VXa2bLFjXgc4A3oXJjn3Pup0h4jslUTOXvtAm
ruUeMsUX3CpqVVX+A/93d0xMfAv4B5js2+bmOdTX4Unlbb1WOOVo4un2LvMM5Ck0/bHmYBwjR/LC
JndP3hJn5aX0K9YhZbDKS2vDE7l+qoSSy0qxsAtAID4RjYJ0bhO200awqrrwnRqF6eYnGcZ2YFYd
msn+PgePv61QHpoc0IE7LglBVRs+HTo6Sbm2JVKD48Cg8Rw8REn2MCHHLZpQdhd4TzR5jP18yUiQ
+oRiaeGpvIOfyl2soFa7465uqk/tILhSLOcgFEP948MBd47KWx2IQAK88IKvoUnZF2Ti0NAI6dfU
t9nKubOHYOLxHJf2PYQqg3tGkY2u6cQ0ZOrXr75w4iWdC0BB7oUuAApSPi1+mRWyQrYJ13XkqvIP
OUxb9iZK9hGvGbZL8zcUl67JBSUhCf5D3I6+M6udy2FxKd0E0FiRPnaSHWdHUga/v26Wbe/C6azc
H1mTfrgp9gOkw+gk/OrVMEm/sbe4izfAlTh/5qa5d1itbcySRFE3UzM4+l8toGOYle5lnDkoIxZE
KN99/IfnEOklQtYrB37qyk+vZoBsPSBGiIgiv24QuAlTHquEN0ureUZZRyq3y98dA03WY2Acp+7R
B+aJAo121QvqMP0s3EUIFWvs+wQNbYbjzKufkmjYyXYG60MZOsSFu8YXsz0wE7kPePz7WUzLFTUC
6ySmTC13BvbEEgvGy5Rw51Kl0UtjZdGmCNP5GbIfh20cBAN39Oq+/80bG0hlsXKHIiY1gAMv0z8w
7Iu0/aijxgZbDXmgEZRWSpU9eLT75NEPNMy31OxJePo3cqQaK4d7LE3iDUwH/q0p6D7IvKWyGAos
rcZDVKpnrQX2EN18uNpm+016cLwXfBAr6+i0GcA9q5COX3ZJbFmTnQhRXWOOT4VVJy9R369QVYLj
aMOZUGX9O8BTiZjXyx2f33sbEL0Y9HNTFfnSKiNSyW66CunCOyepdA4z1ggE5PKYDmV2aAkzY49w
8AW4xpahDhQmh9ZTW3ORutY4nT07SG5zNT560YdhJuNZ0qZbZDwgBpxZpQUhklBaYTZ7LjA2I1EI
PP2uRNGXYcn4tw7im5HSIQx/d2GraD9SxoZxofhwBlZollOxjUx+B/QeALpzev0wENIzy8exZ9OT
58FbE73ZhQl9qmvctWVEjxOgRFaFrNoyktkkZk4+i/1lRzUHzZD6ms/Wld1mtq4KzKBmXO+rTtwk
CZBrev9Cikraq/yb0RtYH8rtJi5g5yOXcbueM5YgDINfhGY3TB/E2X2Gp46uyVoRIcBCGy/g/ME8
KfTKc13viKssVpjbeH4GbFAFhHOPj5VRnhWHHhY8dg6DO2MGQJNIjPiJqAwWlLyiQaw5ktu5pnWW
Ljw/Ri/J7us7OwKZ4yNnYkah8CYq9plQep/Uw95sAmOLojin3b5T7DXd1m8uy3hqWdl4w1OInInS
Hq0GeogWo2IMFIwwfq1+FR02zpTY7rLJPthiBEvh9S/YbVH5y2bvz+q9KZ1nPwgoOhSfJgIgwN58
zWrtjEnzDzwtZh5iJQ6qHzssOmsbcK6VW10ENclhWfAkMt+lhwMpEwBCWpIFXQZjkxEcSd8UwK/O
HpacBZXBl84gnjKUzt4DKrpNZvtQxcOTNxN7q6f3qUtKakreJxl/EihNUXmsLySkH6Oy7LU/FcUx
vMK8fnSlZ7/rALgx3alUgXm2ubAM4Z9Tszs0HcxK/pMdTGfFzrKqL3nOPrSjwTBPMnQR4e7ux+eT
5cwv3Sg146WJ2l2wf867n7WXmQ+NTzDmXv/Id9ZzJIE5ue3q8ndQm+Fjd3fncTviZ0YMwqIZbU1h
fCqT8dzzQ2Nj2yaGvc7C7GxZv/3RfqoLD1XDoY4rknI6aQatld3cQ1pmAmw/m8dzkhsPQxu5JEsV
0+1A7WKI1dmyLJJrmG8W9dy351gheSXhI49/sUspIr254bByC/Kv7Cb4Y1EaPaamwWd0L1vqdfZQ
t/0faTUfubAuuY2fxdTO2qw5VVD+/EmnR7vsA2i96YewI/3MBj3ifLUNqjRcfWcma5NgcdBZeh2y
mDxUoylWvOJvHHHSq6rs984bx70YqHga0tx/mMP8qXVl81CkB8VibGmWnoS51HmLnuw9FSr9L5mA
uJdj+PYdO/xmAY02tJwQL9Js9mRrnKBZVVZ5yHrxK03YkcUGgblv5jZtVse0rujYmsL3/A6uwIJ9
S+2YIPAdls8ql/zdoebESwJ4esPNtUxs+b9lJ/+PbIMjLIeDr8l7MLTBBvx3K7MntUc5XsYcJgF9
5fpo2HwN0RjM6xwvJNhosZvFfTQwWL0oGuLpSNlp2rnYAObB2s54M03h9I7aD7CIRWhoUlFgNRi+
v03K/4qv8NqfYlmRZ/lrbOZv//c//l9yM3/97/7H/5TS+f8wXGPjLv+fszWLP0VMZ89fozX3f+Gf
yRrvHxi6AxKxNl+wZ/9XrMb+B/kuEvChaQem5VqCAMe/UjWu9Q8XDimZDsIuJsmbf6dqnPAfhADu
7BnTth3P/L9L1fz3C883zZCdg+vQR00SWPj23xKGgKx00ZSc5yLAS8sy8S95567HtnhmJcMSy7m5
BcNHp93/Jc/w7c7/t9X9X78zhFWiDKZjOu7ffmfWbRITOO+0dHRwE9FbmxnZPem2teavWpj7ouxp
c0dxkM4rAtSbOUw/lTM/aHpCFuGhPJD4wqFlDYdQjBx0x4djdw04pATdhaKlndOM+1htY4GjWnQJ
E1JQXXVZffzli/7X/fDXGI4V/i2ZRJiZ5AArJJanrstX7f4tiKOmOPLMKLIXsxPCkrHI+mmOUYoS
y2xomStVyAKwg1zgDwgftLR1XmVs2aV/xLr/dfe1Ohq9i1pjewkbL/Z2Isrfs/s+pfP119ArBquo
Bs7KWmoZGunZ4DUCHDHYJeQJlnWEvTFKYBCU1hqL3zEV3p84FPwDAItM4fnKbYkTCyoxN5z9STX2
oYtcOf7gDMfEka29IP6Jd7pYeLyjCZHbJ8Mf6Ib/Eu9u9Tia1aeDKJEmbYi245qr2G7xEvEaoudU
RZxUOc9xmhoM2nEZ/2FyG0cVjVfpGcdZOdlrKtr8gQ7SB9X90j3NvlOBFyPtqOU1ypmjITswVaHL
oIOKOvzidts3BV0/FXAH/AYoOUP70Sg3OxhBeh2fHHSMsivpIK4l0PugOXSmgsc1FGcMLvAPGAHc
2jySsLXpeLIwLdzXJdQU97jmsTGQsluaQKK47MmI9wzpM22Uh7Qdx4vQ1UEgNS8apIq25gQS2lit
UYqAGuXOVs04AYpomFdGgnEOXqqbs4FF5jipLmYxlkp1iW0wfYQWJs5/5AtcAY2/1ia2XBJmua22
FQTqDWjcjUHT1oLtEKeurHifFF6S2nEpMW0nyIjN/Fynv9BnKHUX8S2kAntBBQ8H6ACSdzIugRWx
ySGd25ZEeVykujhOLnYrtoY038aUE6EM2T22nnlLFV0VfjsE+7lez9NmI/RIV3KJoD8HLTTxJDyK
liUTwIt8mWmskCqqWYpi1w28CLk7dDeYGe9oY8JkZr1sqYnDKYBoTmkm5oSwkKcijn8xfX9MsfGD
5o6lOeAXd9H8ljTJ7mr3iyo6TKxGqnDZW3sqvh4ROw6uX28NrXYmuYiLECY17tXMH6AvrkrrvXIT
KpdEcunq+FCKdO+i8aCxTKvIa271fU+a2BgHWn/6anrwZdrC6MEaYuE/FJF81yiki07v8dfXguk3
jKNx6eJ7WWhlehzvjpNRtxicGcY0xUGs4dvkIW688wSQHuKpjFHHFCk1TNHRNJ8Gw0Cbq8Amt6a9
6MU07OLI3PSVHq76voJj2nGtQ9CqjzzIunXcIZJMWYLNEkTJqIufLsDBpYN6SMP2ybFC1mC++R73
Lf3SlbU0x27vyMGmQCQ/N3Zlr0ch36XlP7AupcvGDWD0h1xTZYHNjd60z4p2WWIvMHtMv/rAc7Zy
vCM6K6N22JYrad3CEjfJ1Jt38H9zYhXNqkzDiuANtcwlskDVtTR9lQOiR1FQ1w5YB6zfTXrNeshl
s85oxVq40mFaUQGMJ0ByleF2i/vdkeP/WUQWphVJ8YJ/ZCd1EnQIo09wwZrtnXmC1NlJ/6KEp5be
RL92GR0Ad3zNMbZ27Vi/i1pja8CwD7ifPLtKWw7VQ7vFGVRs4MZCmnGRH3FIoSaU2QpwOi3fmAZK
HIV0HNSrEMQ1W7v0FlNXYwgOclHV3nEy4xUf4cI3pxsgcbFvBzD0VbfmypiX7NuCtTXlSzNw+n0d
pM+M9BytakEyF4mikzVKW/CLUbxdeMiyb9Z9/f0bLeUHztKY26+PtlmJa8rp1APdgb+EiD6i1hKk
Xqj+jF0EFO1FHDQPTjG/ib4SNG+blIkzZqfDr+/VpOcFP5OM2zqLXlJm1zVwT4rFsLdt6pa4u1e/
tIbXbXr8TgZQ2XSEmdZ7+tFEwFiV7zayDtB4YH53mJBo+KjqGlNiJH0Km4zEWqg5fx9x+hyBA0Kz
tx5xOb25PmeKuA2sbYjRQh7bfojBjjvH5gXlAGAPTmIrfC1FwHc7yZ86rXlzgNtYYDpalPw+ROZq
lpIlzeqR78kl7iB8XZpoyJ0knng/M8t6VQWG7SgLsXHrxtpEbrat52Za5qKGAu/SYW/qJ5Dlq6LA
AaVBzyFCTbtCRruhqD9aL1jRSWWc2mM1RxFmwoaDamW++Fnz1YnioZnK/RwTs6HNmDnBKZ8aWe6L
OfpQRiF2rqrdbY6DRFXzndJpfI1p+M7esliM6XyrKBbel7UUW1o256VnENHo7PqubxGx5D4M5gjh
MKqzDWMdYQf1QZvXh2L3T6+CX/LmJDvSt2RS7nZ4p8GsI2ycUV2/LOXwA3iw3oc6ebRZBW/nID1N
ke2vzRlFKRgPbXkmR0FLj4JJmjbpG2mY+5OAZWU9RigKIzvkexcBy0xzxE9jtlSQQ/lCGeBsQy8M
q4Uj8jfnMN7FwTOvSuRNmlSKYV/h83Y6G7I6QUG0X5Dd5aR5wo7+Nm6d+wJDXDO+QacJvEfnHpLx
ODvh95OAvfMp2VhOBii2Q6AtO5YBxLQWquMSkpyo10JeXT1Ad0Aa2Qiv4TzbRE+Bb/zqESlX3qQD
9of+e6f9G5Wgyaosq+OA9SQcqGhw+LvU08rFTum52McAigJeBrNTBsMlGuN430j9KPsyJbYhXxKQ
vwiZn7ntz/ui5X3Pu+2immE6pxq9nZwE/WXJXqXuO0SWnzhh5GD25ybufmBcuLaa50ruJ5eZvqpl
aAPzhUz1Gac19QMm7hgqpBadUNHFLrMTWsPejoSxSRyr2Iiq/zIi0jZgNnj/U4yyHkdeFgFm7gUF
s5S8ZEl/Jpht21s1jUBGVXtLtf0SmRSPlNZ9cLHzZjdGoV7icNTbqvAfPLdmxk2mcyZKuQhyXE/w
BqMgfrZFeKP3Ah9XUr/WEosVzzKky/7VVwHVk5H7a/T9o1F3G7tyH8rBx/naf8KtjdaxzfYrZgmU
VC7WSpzargbcq9KwZAUWFotwtqj/GuqnpqaygY3uus3TaJkZPwNFWin3HVY/e4y/sJOcAuRDeueG
jvmT647rGt7RdrDTy/0PYwcR/nSyqK75SnLlASflGza0addIv7m2qWCUmQOi9rywGF0EsKmxWuIu
wyLEG3LbebzHTHFLZTAf6dsZoFp2Lx161wEBm8zTQJ/7lGA2iQKENQJ+tdpEIxIgxTZ4Q5KAJwt7
43gzqPxdj7l3a5ttajD4uKBdN7Vu3ZsDAnEJ1cs+8yS54efkgWxBsFM1wZze8DYM229dweavxYe3
1ujOiWPXO1Xr7OyVMsanOSdHO/wtg1CsfALW9JHQEpJ6jjqYWol1y59mgRuPkl2mRmdndiMJ2mAT
BnMMxlyQx4SVtBK9/dtOx/Jlir66weu2lRwCDFlUuDChomjH56lx1WGmOMfoIYsinLG+0t2e7oJ6
9czEaz3zut4DtuNSc/V0mgv8YJU7PytHGG/AFNap73TvjsPOpM1CFq+eand8ZPilcq9lgRECko04
SkEHydnX17oMKDIrXpOw+qjqGSy1futxvV1oShRri98tCuNfIc73xRQ1n5mL3E4XUgvhK4o/RFn/
yZuhv2KHa45G7hGJspF+2/kdp9CSTBw+uppyrQEu5BIbirf00CpKaeqt1k5xBAjEfWXCMM1lt6uw
fy2nxDqaygqY+yRKq9n8JGI5ccJTwb6QghlIjDdL++faJiITu+QpYlJiuIgdMrm4ZxDW+QDFUvJq
8sctq+U5xWWID8Dexam44UNldYq4nln2DxhrmxTIFBojZAMCZM0i5Qi+a4wJcGAxhmsnojllDlB1
lf05jTRZ1cTPyUAE78Lh6QRkTTHP44mQyZFDXmHE57LP3ukuco9Vke5sgcEnMc1y5RgMdd8/vMkZ
N6MLKCqCGUxUz7tSviK3fe5S0OVunG6SZ09/OH03rf144tSMGdiUL9/2qNLrsRV5ac4hZN4Ok/Vu
cnDYkGDh7zobz23d2JvWcTegiEH5IK/X3zyHzikfJ8uLDzF95kuL30e2aF46410wmoxJQWYapC3b
5uKa0YuWBP8n2b7QI3yQg/GpdWLvfeMUVxQfjrP3adwXu4iHHfG8Qi0Kx555yrcs/uXwkJbTbyPE
eU0nIjMdvunDMLb3ylr/XeBN39TjHK28sX2jiPqh5AjA/svZ3GmNGSvCYx7CB+PmqasZ5mE28hUq
lo9GLre0aMFwbDFZQMQA6BVeMWbYCyulo0XZ9ZEyIwK6VMpsO3P+UFHyJSem5DuZkXMcbRgzo4Js
6f1k93GqTTqIof82y6EbXVLjsNoL3aAROvUlK/w7kDNiedJrLH3GrI45edMtxY/UAylu/Ziu56Mb
18c8rYx3UyfN1jfo/xoEWNQ+Ic2DtslGo6XVTWUc2BxP9cdM0anKltgDujS067Ki9IUDZn1RVr2N
eRrjKtwoL6eC0gzxHQ/CJ0brnduerZg1sRKLYlxVw/DWheJqc08uoLhehzjNNmPJZG96A1Xr7Lw4
XFyMkJ5A8JdLeDxWfHRImWG1i9aEtd6sKf0kw53vpOWAuvNfVUbzUfPZsNk84vIw97wGuYWJNmLo
uxqhTHZBCWVlDqpVmMf3Tjm/gpS1KHugsM2wL9gGkCgdvK2i+zGyKYYuSLbwxZPSY+IbnoXT+Q+M
eCkpw6OaaA/qbUlTe4HIMImrF1Q/+9BPlqBsFX4Jy77lw340kTcN/Pcj4XXXnS+9mby7fX8f2WiT
b+RuvNtVS1UAYfN/U3FA52nJ5OE2UCLBnJOXrs1DPMwAUPx8aSSDeckHj9bj1Cw2dPuJrdeFzxZ1
lUc3rUkU9SzLSAcBtAvrLe+fmHxRcSyLzFw4FRNDmtb7qKrUR7lNPF5EQ1Dd8N/tgPJfcz3ehmRc
Ozj95qT1D7XvmWcZw9Uo6ZYTrCFtP8b8Z70HrBFJxADx5IDn7AZXkleOmOPjEl9uEb2T7jbO9MMu
pJGllzrDapkmfrizrO4w0+R1jNJVz4N0l8niT8xmiz5vzjYtaTuj4agKpiPd9pPDJ1S3O+UzSjJA
t+AMKk6F1UPeaF4POQjnxDpHXbQo8Fc2FllraWdfbmQ8WxRxIxRyz7khPRh8FcMp3dPWYrLAin1W
8JTLkDu4tE3bPZS9uzPnPOf4bKqVsob4JSnItZQN5io7kQF2dmxTGoPo01Bbu6SR7rHxjE0z1s5T
JmCzEJ+h0FFkjP6FepbpED/XGus/sXiMr9egNVySHE5OSoF9xdzP3fH7F0nO9FA+FDFaYallMmAs
7qpuOxB6oS4oX8bWSPvKUCoClgq4VxBe8/hO4r4r63XvP/ttGB6JIa/MruLWKgHmdA5hobh9Vaku
r//8ETmvfS1Z9DkUX4MQIxoU7NJcHKtxDB5mm74abRfDphgsyGImHepkh/bR0PwZc+c5dLBHWKFL
x2vQPGUpu3uTnr9lEujncFwgJ01EFSx/3YTpmfFFrANDvteCm98tNfg/2bUPWvan6T/ZO5PmuJEt
S/+Vtl430uAOdwyL2kQgJpLBSWRQ4gbGIYV5nvHr+4MyXz2lqiq736IXbVZmmTJJpKQIhAN+/d5z
vpP0N+jDOHgDuFha+c0eu7NG/bD1bPShi2AbT+FVrPUO0kRbgHWoNIdkxyf5DxnfhBeFdN0wre+7
xv5e9tGzntpx39h97Bcdtu7FukfrgBE7RHJdIGlChBE46jOFzLHNa0ZY8TnE/8kxkXRF05hy5JEz
gKYlRaBCEROslcSbE8QKrxn9Fsc86tlOOVpknC272tzNLQeygLiSkLkJSAK4TmHMFULTvBeGsA4o
XrptaFfOJo8Mf6FPmOV0/1QWB9dxyd4FUYNctTRut+PgGJC4ALSrAomKRptN3vQ6Hb3K14GuqoAC
k1r7rYKbso3y1XAnGR6Z8ztfqbbx2GY7pybvaJ4EBk1ukTjv342ZMqEvQCQs+ZOMNWE2hUZlBith
OyIb29kyAMcpSPxC15zN0xt9fm48apOqibD6yuZRD/WHEnrtqapdjFn81Mz1R0vp2yCwum4m85gZ
BuKzcqx3Ma4//IRHq+Hk5hgRQ3i4P6ll0ZnQ8rOo3hhUi1vHrtpNXrgQlBxAuenC4Yuexz0chSsa
nOaeqD+Lh3PYQW2oR9zL12LqSqRbu0ya9m7quY0Vi6cRSNyTmN6DJcy3pve2GcJRHv7B40JM574z
saZnevXJ9XeexdQ5M9FYE4J0T/TQWScZgSrjrA/ARfxWdQS159bFnTyUQcM7ehjD/pZY8FZoIL+O
E0DBsRJyS6ZW7kv6OajSMTJM2ETWi9zgn90yON3G1dA/lDTgSOxUV1WOda9OXPecCtKSpxqjCKom
2BtW7Ge035G+clZgUoa+oTjBb8l3ccWeYdvpThMehXY7KVlc8nrNsSgDUXCIYfLIgaLycsu34UC1
qq5vXBt19dIbVxMk0SjKr5yFC00f3q/dCe90u+GTNB7dLghItyAOkrEyHeUOayRwZ3wh/Q0iEHK0
S5MiEcFDPExYLsn0ZkSyJfRmZCq/65ILZm6M823d7O14POTTzaJdGjIQ/hDrPTBgfoSzMYCOCa88
2x2ukYd20/Q+jkQd28l8HkpsKVaaz9huBcp89WrTG8si5qUc4x5VgbKLwhZ8vYU/ORtjGiu83qoV
pFp24RMBBbFRvUcTTwUvme6ckLh0FzRzmi1yq/AjH9YPcoHaYWN7UeSsp05Y7gg+vq3BeW4pJJNc
3xAFvItIjktkVBya1n5BEuwzTaektOrgkGU31j6OS3OPytQkzQ69YbpyVx1yV8r4a5YJ52RPBjc2
ghcm+td2D5ZI8NBJ6juny77UMUixdkkflO1mD2U+3RroGMJOf4i6v02S4r7t0iujAGUZefs4zClh
VX8M0uVcRbNxBpgnOz0fXB1NMGzQs5g2mEfDQX4hOP9jyeAAFfVbDXJpV0gMQC0t6O0celhJ6SJ2
UKNyLtXYtuE+DvqPXjDtNiRPAc/bexx+2NFVzIY43I9L66G+S50tVtF67dch4mFtlQntoXRK1rYr
0G+7ZhIwZA7JFiHuOfTdmALBLZQC7VLPjdG5t4VlfcQ4uLYGJHlaMdiwAUYfYSSXG8eh5i5tBC1O
jm8ud+14m0iKQdNJBNDtTWkDiIDGCsslyO0trV4CxZkVK3W2a46AjUtnIIvB6xZ8N7e13lRDuRzJ
1VA3HoVgksXnajVil2X+Ho8xCQfKffHKklyisWnwaKNfH8C3bMJCH+oKlgB4mge2vHeCZ4NmtKFm
3Oa1e4TqUdyYMZfViPrHxlqQ/rIzNerFjDnImlbLU6BQ3xt7ORhxGh9Y+zSbQrYGN2HyNCj3JBYO
qDkyUy0SwsNU77c13XRH9WgFQ7R/Dpj7oOZx18aP80oCZsDHozFfrJ2pyqNDO6DwSkIZWMtbD8f+
OQ/bl0JXVxSRfHzoLpndwsGrj43hLFvsiYxYtE2LRAjoLPDOqqa/m6vmtqqmaBuq5Zst8+9W610a
5OGVPSZYSDgcSKKOljCvt6EeXrxRXHrcU8x8UL/GzV3L0azoupc5ZZAIuR2VH9CTOJyeaCEd7d45
CYYcWxmgKcwVnv1skKBp5Rdbl89pr41NYn26kYA+OkfjIdXmfbIeLsq2H/eWeRFLPl9NxrLz9OAX
CYtaEyLbRRyTwxT0wmo4QBfxKhzoCTFiwe2Uyx0VDzWmGvp958zi7G6hHbHn4c2No92sytsl774u
FVixHvEfOvrxSILetyC2sJPwG3KVbM6cuasA3UUtu3v8+vjiRwG/kTzBhjxeXzhkpipaxLM8p9qZ
r+DDnJaE7EjXaTVrif6mHeM2L2vjlQw2TPSyu4L6NZukOHZ9dDeuIrYqhckB1fzddsbheoJj0iny
EAFCIXKco2cjFdEuKHaWiL834MPvVAGZYOSfzqfw1oDpRxUr6dOm6igc8ylNeCoqGuG54W3YC9t9
7053YcdcJCD3ghBkVflxyQ1mjVzomL7dpq9Snz2V/hD3LeMtZ7MIJKO1i5W5dN3rjj4P20tGM3ZH
GPAFFeFttUT2vkrDr0ZdeXcO6FmOOYwXwyQ598rIdrSsqXxMubOj6Yn0hsekkcs2dsrHIo4eSeKE
g2kavpcsT3JqxCZO4TlR7L0HeOBBfnF4EOVzmUww8Lnoqyz7e2E793PAEQ6zCxeKkz2222gbBTZB
BJ67oxaJEZnAYTPr5aGarV3gcdyAydadFiIgekBQ3Ug7eGT+ttEZ7JI5J/zQc1ZXXo7F1M0J2qC6
SEJumAjzp9801rusa9jBa2+BOKHtQjgEf86+WhE4kweze04QI1XWfWTk25SkAbxfkKGhJYw+0nd5
1F55GqBGmWF7NEtgUHkYxn5V31T5mhDm0I4brV28zC4y8OpadJ32zYk+ZtPhXY6zLzS0UmfZaeA7
OdY8vzTkhI84uXY60CGtjg62M917Y/GMGC7aoJeaoP/NGzNxISmmEQX2MZ/mR0Z5RBO7/cNQMojr
4mfyZN/NklrDnkRLsZ3QCLWnbZUFUBAQm/vVOcgt41hb8GYIbo78oceKb7TFI+v4PXbD732Pe4h3
kKBnw/ZPV6kOJn/mQIfWDxBvnanzLLPygF7P9XPdfDoZbvsOUUPfWXywbvm4ULi63T3y4WiH8PLF
XKbKbwbMZVY6bqYz8mY0gt54GWrovIbhPPQZF9+Jms9SShIw8o2b0XtJZxtqAA80LHw7zHA5/AUS
fn7gkvKUCb9Ik0u2DNGpIJFtMzXlCTu5JElgFWdP9RWteTol7O1bZ81qD4mV5jTJPBuY1gnaJtJo
J3UQ+4lbTLB33tc9dmOQ2oSxgzNkcuqk3PecqOZt7UEl6Nr24ub97ybkxl2KFX1jdtNrY8xfchpQ
29nrgxe1rK0bQUlmuI8KQiYIP3VFrsSC2Yq5N93BdN9YNoaeqvj6sKz+424QzNLm6WKWo7Vd4uag
J6ICyT/Z68Z4HlpiJVSlh53ZOM2JCOLHburu+kK81euu/d/yqv8rdrFNoM9/ra86v2Xd28/qKrF+
/x/yKqF+0w6WZU8px5RCuSiJ/uAW8xXBKRtFnSs8SX7VPwVWlv2b6UoL+ZPEjWZa3j8FVpb+zV1l
Wh4nM+lYynL/FWyx9WvgFApNKMgWEWeuchB1/YrpNccwN8J0dTYgye3qgWQNigLIWRCy9VLfqrbh
OfKRuPJUId+fo5cs+pDWgzZBCmOUMgtqwZ4pKYJm0U77kTscLzZEqUtWpteLG50wQzFRnoJnzN8b
ZkfiYWEfc/u3arwGr1P0b07+3eyugvvCuCdMHO9D9kRgKl7crckr8zC5LtvcufGorSHeBndz+blU
FcbUfcLYBvAW9seFoM255jVtEtdmxv/MUMb27pVNnCkbJPJ1Owi3cAo3Cf1G5j3k74Q7Oz7RHPQb
/NukiWyshIRiAqjRwcOs0tZ9FTLz5/DkIh7HyAgyDdAVlycyJsyvlEJVDnQgpWpvr4o8ZZ7DW3DF
bgyPjbbOqZmDPUHAkX910/ctYF/sc6h2UYmXAVEePGZSGnMhYppmtmCscyaTNMCds2knfiDFJkgT
XCWoBXCCmOMXN0vwXMLxDOjIS+faYoqYZxSb61wJRIyoYDLS2g9pCFgcTtvgdwFQn6KSt7+c8ED7
AzlvVRjt+yg5jAwtUnAiM1bLNP7o65swghDRHTjc2gNusiXfUL3aaH14ysMRwNjZbAkV2tAThxKS
HqBoYuyg8aAvUwhrM34YkxdmeRVUVU2jhC6H+wxMAvetfRti9zOvyvbNYQiKdgCUkkBaJbdZeWmq
Cf3oZgS7mcuL5nReiguvqcArHZRrY/CyvsoY7tls1KiiaKWHHwbDAM2BNEDdDBcMFwuH3mzYrQ32
DrNRPiW+TF5ZVY0efVkmmPEoU1moqIS3hnffVMNOUWPY9Gt4K1P9sf4OnEWCNQyO4HhJOT3Z8mOo
oa5Eq81R0ld/zxdaodMFFf7W4Jg+wpAOMBWSnKfjGXvcyimS27ZP/ChNEQAFmCbG3eSJzeIRxA5b
s3AwZ+RHVSLhal7L9tIyFI1aajrsvQRENiyvMbQOCy5o8j23pokmn1ihAnVaQeSSih4p15BQ+caA
f87c9omxr0gEkea3rr0SlFrGwuJh5XJ035YTu0bLqsXc5+L27ghDCu0Lc+WticfH4JPo4YkVycre
+ui72xqmnLNgqHNPXnNJ8YXhA9o1rIEs5wgzjbua4tKuD4NF/CRqA7fCFdVPPlvWZolSRnAcMPFP
pDGNNT3R3JuI3Jz89ZoxModEM/lxx6+tj4oXay8zhaJ5UyMTmYrZzwqWU8stBn20prVlw/NT61px
7m0MXz391mRpt9EVjBqgc9BbP356iP8n2klnFXn+JAL949moEbJKy0EF6vyie7YQsHlRF/fwhL+3
ZeMvdx7W1yxjXDGy5IIMmPMl58jUF+s7o34GH+QpnDjuSSGxrJYJ2bPYDKY4jfMh8QuXh0nFqEXs
e042VddChkD9iIwDid3Bne4b81iBl+iadfnTIV0DWGkNZvPHepNN0497oC0fTPM+YCjiYZee0ZWt
sMc8+si4gVzzopxDLolS5ZOvaYzI/hIQ35vRQArMD5V8y4GFpgfbvqpz0u6aj6Z+aCeJ4wRoDEcy
rjXMdqRhNm2ouxZUERmEevo/qcrXq/d3V/eXQJ7emfO0VFzdJXtO8fTQe8itkOWfYJNiRgd/GIKt
paDB384GW48Cl9fcaDqBf/85s2X+x1eisF+5mmgBGKa/sPsLdHIurTc+55LNbl9hdGa1zxifzRMX
Tnt7KNCwDEr31iPlbvbr9r5FvIAmMwECX+442dnKTxEJmNdG4dM0lhW4V4znjBM/KmYFayAZ/71Y
1iEl98+0j5XZo9G4+/u3smp5f7mmCHtM1uv6blz5S56ilQDtNl2Gm7naN947ykQf6SCwh5tSNH8U
g/8l4fwXcfZ6d/BvWbD9gayi/fvl82sEwBdYI2jx1B6VjQPPgbFjT326cd/p+vz9O4Mk/+t7w0SD
Qp1aybSVFr+KwUGNTIYMIoIFed4siSQMkNsqSlf3+WmCHow3kOCxD2nUXw3Om+wZI0hKY7qMYw/V
gQSkSdJAEqDj682MLXk2kEqI/rw+5YtVerSklxDTwkTTLKTNkyOUjZ4TkP/QnIAcdp/agKscPTUx
x0yUzaKVaFk4KuRys74K0HT3rTueR68+quLDmcBtzvvG5WExPSiiz8y3egl3df9Bxhn+xpPJ5rqW
EQYOZvKzNm19SNtr/mN7PQNz343zzYAQkBT140RFoPDZO6TMNjnwkj5EyHRvDY+BlZPQ+i1X4mRE
xrHjnqdPT6b5lcyOPEK3rBQUBZOfO5y8KGQGrNA872Ne9ro9SGYRI/2aMRDkF3Ca492G45PEkB1c
zJ6Nlq5fSmdn3U945K1Vg8mfMdabg1ZQhm1mfdA3QXPVvzuJn0LBSyLbx5Iy4PSzGRd2pGlN0YHO
A8ICWHKcI5Xxeci6l5ZJDpOUodonictUYMBBTceaugffa0N00NzWjGvxNCI38JbfVXpvYO8OCIAi
UPoAtowO3uv6vtYNJS9faOIy5zgvyCTQH5ki9nuDD1V8c+lQra+5Zs8Dxcf7TA8YXX11h1F7a0e4
v1Jz07kwWyiAS/6yBGukhj+2MZBCrttkT+MV7e7JivMXzURSWJgGx1MyDz5zpVPUurezMmDdruP5
La8NE/irBRp0tThnK3qAzlQZUiw6zjZoD+DLVAzPUJD0F8/7cswOSTnsrLDmCh9M3R+WnIS0cB+y
rYDTJbeLv11RVdEAWd04+RXbZcygfd2Xd+7ibdv0rSV4qqCADewL6iHo97/TgdsGVJs2UI+2PK7b
tcX0ay2PqjRFddEcsdP7644EpSMd9sRpXhakdCLpDnNebQN1U1YPNWa1nkJIatZiEj6lhUWpeA0s
yaeRcuqq8CljSJKuC8K4zD16n/ZxEKgWUPcNejh3IbVBAVOm/Rjdd0l1LYA/t/rGcW9m1IAxZS1o
MHo5hXhaRQbrv+BSU7PwQYYC6r2ChF7iamQtI6MDCsWORRwBxiFMcvzh9mp9DgyjPEBCAquDyC0B
PgycwMIgRSlCdeOFM92IFsMg48KBXiZbnlV/YQVwoj8aCAcxmEEnDtkOK0mtEUkOBPIUefeOXoHC
Jgss3FEWAUv8sVv1WmBOQ7nrHUnmOyIr2TKs+FHfNiyXea2qp6ecRgqHCIc593rGYDK8c+RHmqHt
51UUtMCr4SMwjV2ahDsrf+jbj7WIGtWpkLQimOFQhUde5DMYxmZKxLkx7NrlNY3RbRssYdvw09nc
oY1U/ZM9lX6xxiNUH0X7UqXVUQKXspoj2Bh00dPO7sRptba1CdUA72dgVAnREaHJwLhL0haJBCaN
CMl6Gxxr/cWFrBb3BIreMnlDJsRX15NFG1W+gfiumX1rndnY9Ov5vCYGUD8OFqyG9ejgsYt6LDRl
U8AylFpnLUo+aGyczuqGjj+NYNiJr17GTYjXetqKhoe0875ec6uqOWR9NAXPfepMbxx2w0iRnTbH
9UTVi+zOcTjP1TObESF+td5mzMiy9NCjHqpD4md7Tiyi35lBe5c24QF/IovgNehfy5jZWcrV465v
XjMcOUMD2TnKj3ysm2lEYvIM6iIukDvF9PLtzB/7Gc0rXZdhQAfj65UayPLF7Ad++YgYkvwN4uuS
Gi84/085LNVOHSaLDAjUCvBcF8JeCEeoq+K+Ap1UGpj1gUqbht7KBHdztzCBiXbkXbTioU6vguhY
ZYTSX2fRu1oYkh6C4DXWHzFj6vCpoyJeP+uxiA/2F1ySm16hHf7jxULA3XjdozDu0zHz6y7ZxrDj
3FJzrmAvkYcabPGImAiV3kHhE7eGkcA2v7GwLjBBqDVKh3XTNQ8YVc0U0EmBf6jB+3EespHGoy/R
2Gm4G84LHXny4PYEkG/M1j4X0fvApY2f3f6JJ2tY8spkCmRGHmwewr9Hmo5eSsP0aVSM59trsks5
STGT755L62lK3gwez+wAODZzDqvdTYrTVyP3bpC31s5NkT3V047EEDv14wF3/SkVV+CduvJu5glI
ejUvb/3Ilv7i7Doc3sLJfCUjeC+1T1iEF2A14lIsmOffPFiSf7AF9xp/E057+rzupuz1JjEEllAY
/c1JWP1Opt6zEdZ3CxrhZZEkX1D1CfOAtXHfwdmM59n34Lo1PZ1O+h21QdSD5h3U4T6yvCdEHL7w
wIpwT+nY2KmCG4nHn8hasjmBZmWvFYV/xxytjchEPZY1UjMDqK1707AhQKXdC/RYik+kwvH9EgYH
w4ppJa8LyCAfD/QxUuuYh2SRX0/EjRQM3IVBrMqC0l4cg+VFy6dCIs/g/XMfqOGbI59n7PoZLpJw
O9ghwONhNykgn9Dt0gFwcqGBm/eIkgsc7+OuT+B0Q1nWoK2XWVIeADRL293iqQd0pHs50ZfhIYlO
uctfyPOgm4Smxg5B7LM7oHupM26rctg7mM8j6kaF8QrKI1UDv0ePW2SoqcBqcxStI40Coj3lEkE3
XHJjfOqn7z09EDP72lr5KaJ4SVneIc/DNv0ulq9ExFrWk4GgpWc+qYynkbAUKb9bEstJjIxpMVA/
dMAkoZro7+tCkTybRPB9Gp8AfG1z+BGzWvNhDyaOotL+vmAfWS9JxXMOpfZ2/bkNQfxo2xaDuu82
fCm0In4fvxYmFPl1bIlfQsygrcRrMWtY+6yJhnkExVEO3Tqh1aBwUTfW+mIW31wCcs/BcaLYhAu4
tZiAagRWRaDA2kTEonBWkYznoujH92e0awyuUVJlDLxJbeh2LhlV4ZwDWVGUpiy7iBBEYsI6bsA0
IRaZMdI48ELTzE+SEH1WfjR4OkQkknT169wvZCdlx/UhYTiaF35TYwLQk9o06+Pd6/eKI+HkTA8w
wqlhKc0YhsUu2v6O4Wgx7CEwAk/hNjMpwlR0YGj4qNpsb9vF67zwoA8ojbu9rr/Pejy3dKVimgdJ
Pu9dJXkEsFnM8sZr7jL8betp33KnPTXKFGBba9NdRl9tYWJRtONuXCh9dXSdo6Ts82YnhjMG68tA
MAoCw4XQ4B7H8hKbr/EY8FQn/W9OCAGm5an7c0E91i6Pq1zAZTsbQjpO9PdidWnzZL8WvWvbsLVg
CVDndeVDiBid6dVhrAKw/iTuUnimLVvxhMeetk+BkTFnN7dAr2UMNUeLOgMz2SjeGlr1c085blbH
iKKSLXszEkTLUraRqTJIc456hTWvPcipI6EGf6ugA0KVFluCIayfraIOm9sR82Qn/LHGEceNOX6Q
fKSIZMj4DKLPdjIh3OIeGMddSt8HqPuNPVyWpbn18mi/1uwRFNHPxfloSeox6RKuRVZmBMduSQ/M
NO6MsbkdLZjuHVy6MLlYRCb06JnyIn78cbr7b9821qu/DUXUnKr/ZrCAs/Djo/zLaGH9E39mIpq/
eR72ZKaWSqHekZgS/jFcMEg+FHyJWEPXYVbA0fnf7duMEIhBRvbwp0V77Ye0Zb/mJUrzN8cR/I0M
vlASMmj4l6YLDv/+T/0IgjUkr8G0LVNJ23H5G/n6x9tjzB1FOOP/Ql6lxlaGb4kBDEblzSyuCUkf
wxst8rl/W8qlrd8Cm1Gqn8N8UWXKtht6S3kf2HnbuKdpxh/z3rvBit4mPqtC90v2hPxs3Y4N1+4X
SXBsXHRTiVAgDHr7hLpRqBws0+QiYa5nq7ZinppGouAaNxVAxvE6nmJQXTmBMknfTN9MC/I7Utxq
zLH7BD22Hc9H5mKYDYefUgNiz0MG/dgi2r5OAfMKMBG3S11Z3ptpIj442bMXyKveGAzuWRCS7TPw
k3C6ZGPvjMecECbJ9i0HUT+MVpKVnxkKGgmtypDZlY6igp1aOwWhdl7m9uVtauKLPsxe0g+c95KV
wsWJdN8Cr5l8pP7dtHcZ7cTQ4e3YPZgmEWs4fUuX0CQgsujIAj1673XZkba0lMBpcSSleevYGw9r
YtLsPEwBnKWKmPxDJGhVLsy7jOjwmFASPtFxa5RJwvZMzOylWoNF9q6Ne/Pkei7+vCnU9hF1UWtS
HnTMlScJZSx1Eg1MNWRANFYL4W12bre0MwtNeCJp4eOyC9A73ie6z0m4SQm9GRZdPEknT97Sscre
a67EKhrFxIgyT1PWVijeUfr2FanclVE+u6ITTK9V0oJBKcGizVNmhwf6iTG/yJ1BTt6XCqwRWsRJ
FNltqZsl3aVzFoe4oLAPuNDGpwAYfmhhVChrzZ+nuCHi80tmMA2WOwzuIBs9vEMwbjqN9uy24CHP
+lnGLD6xQEiucFDBOVcqQGF+jZEIRFzpeYnxydZbMzHrOrvWHM1hx7GvhIrjgTATKItZPq0+Jsvg
fDrFOD1unYpe1p0eS8e4IjXSKb8Ocx6jd7MaRjK13TM+8FaJ04rG76LdRFgUZ55I981VRCEYkT8R
Fo16BE6NOn9p4t64L5UVOk8gkzpkuURcxOelDT0Cw5VO6I0gogT6XoxDYr8Y5PmwDQ0jR5m59xDn
OAW6fMl5ZOisOiGaoaND4bpZIY9eZ6XzPcEDizzWRcoitiyqiRvWJCiyNa3JtM944uybGfoVsxDY
si8674PhyjUL7tNmDOsX8EYUaXqtStjLE9aG97J4Fs7ImCIQ1GclQ3XnoORl60QrYZ30XHEL6aIx
CwWaLLSnFyuzhgI3OTAv3y1wMcB7MtYxTlBreiSwbA0w8nSiYLPYdm7ppzI0McYMASbZh3oBVgrC
4koHzsxIa247TOforasKpklS9nubSinbegL9yLUaifn2CblK0+NYNKJGj10Y5vUyz8SoSjFlwV5W
Eu0dfRaaUUMPJMuHmVhTzhpLDrrKLWRjTmSWlXAAkb66TcKsbzEmtWx4uoyMR0OmkXR5QButwSDe
ZJU2bVWza/D/LsqgF5eaTj0wf0NnX14DCZyaQyfz9Fkb0/BiyDjl2CLB/wbXNoTh/q0VGmz2ju7p
Mt4VWuWac6abzfd2JQUYiBGuDNrgvMW51g51hEUZ+/PqNyYLpxwZU81pZ68q2iqFZDrX5MRhGrGQ
H4yRfYgMUrWOTRXHy52T2riCogQOxkL6uXCNz7Ao6uHgeVHm0CYFguQejVlpOjnWZMDfrcaOgIva
ijpMFg3V/oDreDUXKihm18RkmuSFqN5KHi27oiMT4wOkN18U/JXnpSzrhXzGMFx6sZNFoSQNsoHK
5xyZ5DpATMQYhXCu18Vki4PbJ+30lFWVC6natR3UP1GkFG6uJp6fQhUGFsPmrGKs1ZGgwlkktq0O
v7QxDhEu4hljozilLfkfy16bvVmiDhOjHG7LKltW2qAIlV9OkZU81LMgOQLLMPo2p7URBCuZWoy1
tBf0+atbdulbk0blO+aMmp7oJMuRRqtRmM2NYQkjQWeDiAe9qjHEJXyQZGzmkMEB8TCnuC6H6Go2
Q2CgTZIuilzMfrEphR27vqaTXdF5a0IPYWCTL1nzLmO3nPktmNL4M7HCpP2nYNOjw+vYEVDaYYAO
8GiPw/wtqwNYqZwFdP17GVXe8OjmblE8xCA00ZTriYuAwG/ETvB7GlQkz2A4RhW9keE4Gn5szd2t
uXg4pdqmDAhESKVKnik/tbURY48I342o1fkoi5pwR28ETI9YMk7ll3FeA2OzCLb7yS0CxzxjPaQ1
4FSlqN4yFHSc7UzUimiHgso7o7IXYgcsZEQjSMysNJ/o9YNiSEoiF+4X2VvlTRUlPGFwBy0A7R38
kQuM0CU+DIXXl6sJussKz4/RyyUR42eCqd5nJivuV49spU9jNGjc/1TE3f8xj/kLlOWvoy/CfG1U
RPwVUFmg5VjOL0gWUbOxqaZ+E1jfyK+ZDvSNLh2Cof1oBp/hMivfyZJbBzpda8uja9S+nVLOT3D5
BzzIavHu/58U4P8fIZHQ1vz0qax55n/mlK/J6//2P29/H//H6+9v2Vvx+Zfyev1Tf5bXwkGGg8rG
sl1hq5/ZSMKmhF7pRKbSlDurCOcfbCSaw7+R9+BBkV3RQba7To3/rK4NTcUOFEl6dAJMV4Mo/1fK
a/HLSAzJnhCOp611CWlheuKXEVw/MwokcUi/ezgKT07fGrd1Z5/NmOiHrWGADGU+ccdQIXlyy5w5
SIKZvl5/6ehSnBIARoiKp+TJct340aYT9OOLP37IdfdJECjz+B/fnwpKNxhhux+/bMwyu7ETBu//
/AMEfw6hLR9//I6RMj02YONcodQkw8SKiekjppccbx2eElL2CkKnboKuPfcDHcwKYvGKwSyOfUmN
IbO6f4DJb8ASmNpPonYHI7A/myKnt9BHf37rkgzyiLDX07lEdqGcp6hI6n3YF+buj1/2YXdyaof2
1PrVyRvyc0iMZylT90l7GQS1EER1t9Toh5yJo++w/vTHr0kF+Mtvanii2L716ccXjJpsydbQuXkn
a+L6tIjmm3qxgWP++OmPH4Rnkv8rc15hifb3l29JoikrIWF4dKbdA8eDQ5zk4iVoMlxWlpEeJ8sp
L7YMb1wqvHcsnsXWEI287egonwMHAMSPLyj236Sfmhc3mKYDrQnjEDrlfOmhBf34hmzxapyUxiWr
FIQhl5HasHS8ucoIv+RDnVyXOOYxg/d5uf3nl+OGw4i9COwszZlqu/+9renBFbjwn+QSDXtoPzA6
4l6eEa1rVCip8dI1ACPdsb796d78T56Y6q8jeheN3Dq4toSjNTYyT/+y0pd88OCLW8MrvceV6Tfu
2j40IUbm6pjMkJAdrKtnUuk+UjZ5mH5NdJ5i+hVJPWFgFG0BCZ7gEFbUuFjOXdiXmGc6tz3mC6I3
Lxrcq4QDyEtcyjN9TeuBDal7WsgISzh9bmRDa61xbMZXeQZVfMQKTkiJRUoURqIHQZrvTs1pcR4L
BWM1GxvyIaH+0p4z5X5gKrlm79BI7sb0zsLRhdQL41hYv1oaL0C9sGkSKxBel1l6+vtrZ/1VxsK1
87S2AH8JRH6rBnE9pP90CK+XLiRmbp5ebejat2VrfkGfK58HJV4oo91DXNK9Q5s3f7VMkFEpm/c+
X3emrMv0l5hTxo09io+R888XTYt6F7UtRgYX7/umUt2D1dNLrAKIAD9+iDJX3gwWtbWOxGOoAYWx
aTNJs1JnDYILMVLGqfE0CPkipiDdcwKUlN3QwzZ//87VX+UQEA6EDXuYd69MnpFC/rJqMOzAilIy
fyOFKvWx4oV+2DvRe84GK6ve/KoCx9mXaW7htTdvFiPpv7g0O5Mh+xqbiQJgOj2EKfGzMqoWDCRq
vudg9ucPDbOBuMrvAd0G/jjG3MCEapZIKl+AlHq+KV19pj0yX2GCYLJIplfdAJelwPoy4Vq5ZV9v
/GYu6iuVO++iDpq39SfLP35SJsG2XSz3hpegvyRewrxCxvUhxLT4xSTBO/L//oKxj/2HS2ZJ2jSO
yZbnaMex18X002JpZmwfyumtN4g4m2xsNZQhD3e4GMpdsf4SOoV3jOtsm9WYabsoE9nWhdCzhUSX
cISQmGmSl1kkLUE1023vOeMNX2kf/v23uv9N2HksR64lSfSLYAYttkwtmYpyAyuWgLgQF1p8/RyA
3e91Pxub2aQBmSwWSai4Ee7HtbGFaOZ3TyFK6m3ilhP5ydbUdfYwm1i/g0D5I1B5H/vplMMo7K+N
iIRUs+SETTtE/4HNZCwpxKrMzPLaOSojbbqUS2D7KWlXfxzd+milAcOICnVp5NbwHJb+uEF2gYEn
dTd1WRuvrSz3niiirzoBeuTnNdcgbD9m1qNmbwrfN09aeQ3jMf3py05fOEndnAcptGMuinHZm3Z5
xH+AAFZTJguG+uo4tXIYZ26XCIgoi/VkMRK1cqRTMb6QNL0a8DF88LST28SHhenT/VetWNmmog2v
5WTnE6Ei716fH2FiJ3smo890GyaaKDKlTdFon07oXAD1kBtGs6dkuPIjIUJtIeDAPwunfXK9hqF3
lsi9S2jQqS/CBtuk7z9qqZYsoCPlJjwyDXMXVFqSO3+cyPne+OudaYMAY7WzfrHc+nRT1Lsa1T+i
UULq07YZ90K+xj1PsEUoTJJvGlWsZ0xr46TAumpcco6SHfuse43rgnPE1xIHjPbgYlUb3h1dKw5e
5JRXX9BMd5Dkbwgb4VaR2QILkSKLjS+TeBfTuVvT2dkSPJJdSlaHRCETfzHosbvt6BY9WssH6yDk
i5WHxZFjWmxzC0dk/9eWqsbFVo3qKwsFMGbhaBz6Ecxh31TPnBvVcweofEHiqomkQqKfdcc7zNP2
xsmzrxop35oSzw60bFi1Kn9qM27tQzmV6W0lIMIG5fDemq+Wnz/3YWhtGIpySru9lu/bwN/3+Ls3
rm4nBwCr4wFwSbxppGFdbM2Olm7lB2+9PxURdm09bDsg+NytDSwYUa1sFNvwD6HDy7xltp7YGH74
Nu8JJ5JbpTWMnRdV6zxImoNNVAawnThd0xYWOENGMa6ADCrLrIsvCUbCRyT84pCVOFcip9LuhB19
TqsKKyTFky4Q86a/tqox/Nd7plWt3LqzXhtK35XNym4Pliy6E7n7U3bd8AqpN0S53GgPu3K0R6H0
pAK5Kgpy9mwbdhxESGM3f4UQsEomtBPlRPusEr0NDrGtME35mu0+yV7XV43RqAt8ptUzTS+OUVWA
WiKgTrmXNJWP0DsCSJFOXB+zsltaemyeMljAYmp8bge7K46hiqIysrLhQmkxIA8B8S7mXebfi4Se
x8qUDSrHvNSPKZPKNyNCoCXzV8JVIV2MCqz1bEDsimn5oyFR3TELvIH68GkmqHG7uIkOMsnax/T+
oPnMtqaD15VWeIrsoLq2cuB3UEqMJJrbcp8sDXszNLq1jQaFtpzfEU7cRYR4gBtDvJZWV0wfxSGl
Q2bFQHRjimACtrvkZonsmk4P6SovOoI6A23fx6n/3FqTQKtfcJv6o1Se+DQ7xkVdlNCeNXViOVDI
0B4UECHSdvCelMIz3kh1QZwi/Ow475YoLgZfUVdCynqnWcRWlLZvXCySeteBqrdHGjgeEPTK3Yas
bOm8SGWFsDm5tUAHFqjOlY3MIhVVlpZdSM6JgVEiBNLIYrm4lKMkswTWxtQYdgeidc9IHiLqcX2b
NsGbkmo6BJXItC6cSPJsK/LHXKLUseUtLN1RDjQ54zVN7GI/9ANeHvSt2yzNkM1pFSA4VXj9iYV0
eI+LGrJn5OwTi3fawqMdp1YHkzH3K8nZizYeig8sOfnWl2jle2L6ngJ6d9tIAyLG6UjsntTz5ZC0
8RabYnHTyBb6Xn4kZIlY6SsXfnDvA91fl5ZEpBWDMYB7FJjG8KnHLYkGae/gR/qtCNckMYp6Pshc
44Ve5j0d3AQRCyGyNJ2ae6mjG00Ud9PGbnpBPH3KuLoOM7JhBP24AeVYr50G+Qr9nfSnggWpjEA1
usiRTpDcTiYB31e8yEa1NgcbsEVu0Vc1fWp34aTRRvaObFCkgpXvQD5d9PxDSCP7lUcV4c2taO6K
CSDSHYqTCi1qwc38X3XcXMyB68GP5UCzH7v0Ocwt6wzMOX3UIcp2jJAOij41fWhB+smpbS4a0+xX
pdMab2WPJZJVQ3gkzKp+Qx8vtEtGU+zLHaS9RFzaHWJRyGsS9QxyXLe5GBE6LKk7ry4Bpi9BHZkb
rY/KbQU96KGn5c8aMs1PtfM3qHmf9NbWX9I2YgUZIUv7e7ebduOQc9pN6+AKr/13UxvKC/3TcuUk
knWCybSzJllbnGpyBg/o4bVDXRpxsMTBo33vT4MLkXEaLACcIK5LHAK5CYlm6u4qr+hp4+WYhcOu
LGTwZpbmb8dQKK+jRD9Wmvk5DIV/GCs3XMUlKqLEH/3D/BJPW93YiXVTaiRlGb7C+JX/Fqgq2KXE
8Y1zir2FtmhKq79P4JEbdnitbO0jBiRsfNKtKMW+c0tnk5nkCxf5mDHjQTBoS9N95GHyXk+Rf/CR
fthFKtGaIPJMy/IobJ+7v5M+xPTiQU8d+1S9SmZR1xjRgeuKzyCt1budjNbOdkyu8rxsPxscBpFi
nV2dnIlRxVDCzOQnoBVgb3ZS3HtuHMxW7HhrRf1wT6hVUZLyJSDY98BB0nfVp1OHrfMza82AcCfJ
o14ftBu0RO/wj92kqRdGapvFFwkWN9YO/SWZbttK15+zKHMO81vzS27EP8Ak3HyykbcFJteXtsPB
oIwlTYQiM1YjwA4wQfj8Brw7Ry1Q2lvcTsBTJbwqnq+tGBUpGyZT8VK1IL75sYXiMsVD0rRj9sYf
9JaS+L42asVZ1+XQIdX3nbNBTMTRr+p1YroXL4+2adbyK9npaJ5S6UJBz6YzJ86a85jwjE3a4ZMJ
ZLxMjMHmeY5eWepjFy96v5AfPI4C2eorTyQsqookQE0VONux9JNt7kcpjeQkBZkUMRSYv5WqbP2M
Y1G1ZrEiwY1bF2UQogxin1f0f/xt4LX9ARyCssimb5C5wXlw4+5XFyk8J8ful5J73xvDv9+ZP3IH
GjUt/1ntNOre6MtiqQ9WshsMculYp9506Gu3wo1OPgbmN8eqf8y/Qm4ZgKJbK1v5AETuatP2z3FG
Gk5pqGi2Cu1IotNIe6TXH6BIihXmTvGMyUWDFuUNn/VE+eEnDfbg/f8oipKTpRok/VWbbqnN4K1p
VFevZtpeFYpuFH89sOEYkKNG8uQvl2kQoKEVWsFsM/TOXXoOSDyjoYXaJjuEf85EC3IucQYFYN4i
uEdZEBMPFIYHx0hA8T4bIa7A6wIC3I6kW3RuQJP53y8163WAW/k5qfxmPdRm+1Yr8uAlvjzEJmLi
1CODNJDuh8UhWOHMhtE5VwTTzOZHX5GMMrb+RybwNrQaIdtLx04dcLD0KBqaWOuYqDhyATIkUrT9
lWsApjG0uuLyfTq5fS2+dNbRCyv243PWOL+/TyKZ61vHdLgLpDAG5uugSNRsG7VesySV4twhnkY7
rCvaNumRun3/WE3eluu5LceovFlprik/klj4XGWh86iMfdFJg/umby25bDknxjr5lU8r/WR6TIDL
tZee0RKW52MDDKAx7vuggSJSSPUShAiZWSixxA1qhdPYDJ/7NtuPobSuMPXEQTHyiJNVRdCIknLq
dvm1uMxjAaY/9q/KhgPq579ssKELxjabBCTFMbcy8ez6+GrE2A2fiYGi0u9ExE1lzBbfV9DgFqAy
RvEFxLK8RmqFxTouk0VQ0UFb2lap7ixZZVvtq5XRwIoqzSF+iH4DdNw/jSrrpHlxMldkQxszefad
A4bgXxYWwcX822u5FwGwQQzWzIdSM/qjg+HYbWwP6Z2rrqQV5ddQd9qH7GNizZ3B2+u4rPejYffo
qI3wHiVkzMkhQFMYBzEmIg2PMmMazDuR/RwqvrMLXJlsCo08n+9jMM0UnkZANSeQgi2Nh278yPEx
wsOMqReUdtvYJIRqmhuAbYuG9yRad6wDcaCar4WplkutsKoDtV34yPLm0geujoMBMO18HVjYjYJs
TK5q+aLAZzwFvhueJTBIg0W2X58c26pupSWcY5cp10ZN6tv8VtTV9xhZcMrfKavvGORSzkm4AGrq
KZeqavVy4/E0W9WB8adRsfqkwuuYNI1w2nZ5UZYH6LX2OrTU8gyEwl7H01ae+uQICXMi5Pscqmjt
06xbfi+Qvk9jS8DjMHPFWAWNsA6F5VD6qYNGczVpqM+Aq0dDmJ/brrgJUzQ7bYqznN8StOZWLPRx
jsRtsHZDMuNGaU2PAd9d2bGnvmNi3wy0FIZWUxmLZetCIzB1PrEg6je7gkB3jNsY/Dh5Tv6gevcx
tw8BTO4PX+Oks5gEn0RQp9ciRbddB6yCNE3IzZhY0TqY1gmaC3RZcXIBCpKrtkMto6Pe+0n658WS
wXD5/pCZKfyDot/prkCMPz3uOGbfe4Pf1SfPk7+0FhhHH8c/GGyAD2u98hYx9V0rqVcfsrZIj4H6
jpsmOEi1QMfrF8ZbbSsFvAqOWOiM4UWT0bVK3Qo+ZDAi/dStc6FEnXJ3aggeiTMerSkkkhxd+qHz
pmA8uy3UCyZHImqmG3IvEC5n3k/SnelpFBTpcd9ay3oI6iefOx6+WB+g9vcR5J8ThzcV0CaPwrwf
3k3HOGl6VrxUpCvjj8j93xhLtFovsNhbQJW9QT4AUyJg8XpSOTsi2KH16Ejno2ElI0DMPlPdFfhL
86jpan8w6qZcJ4YePIwqxV9QRcqvJNgFwvJ/q20XPlWIHl9UK3nJ/HFS5IMz8ON43OlpPW7xOgfP
XhRYS8fQzBetYMwuEb5vBxgAO/BhY+P/BNZJJ9rRjWcimod9mwaSAL6cFgilfx8OHWLk2t4lLO63
eh3h/5wOoanwlAdI4xSJv2gMmy684BmVjNHX94L2++D3sWterEKFIwfQZ1F2XvqA99xerQmQkPQ+
mQMQlpMYjVXaJxsaaP3F1oESkXVVvHJCw9/JcQmSjAbNVaIvzYIBgkU4/C7JUGMY3b8rBd3w3DHr
W1hy3yBxMDthuhp2vSA3wBrAjwcocDfCwDObTPffIsKfqqpZ9gxbuH9Opw+I+Rk+w8biA2ItnjPN
7yCHaP/1wfQv2kz917/ALV3RzmM8vDQNr/hMbJAUSaw0R8Jvo7PJcJ5sXV//6mEds7T8qeXIhDVn
qJ81dDMHQyQqcwF+g55bIQxP7Sfe+xTz6lNcGvrdTANlnWIS2jMqM8+J2k0Ur9j+yPWBOZiV/TbC
6B4zN3nLBTi3lIjyU24H9iGtG3eVmpH1MiBmoYfyQm3SwfeOpuV9Ur1muoMFNVZeFVj1m9zFbRIV
fJnGMUfx1H71EVa/RjHza5mQXuL31rFVMxT9RnRpEgyOfhKZJA43xckiJwtRWmvVG+5JHYHW5pLj
3K6HACHVemDstieyCt1x4YUvtNXiVQz79kwbNNyVei52sQoP1TMdOjrkCqVZoO4rGBVxQHUvvWLc
2XmkP8pYvZatO/6QfPdFhU6E+2yonxMbH4TaIVVVcriUWdpiL+KuYKepUu/wGImVOl/0nCv7AGzk
uSgNOlBdXyFYj/JzrOBnJQrPXUR+gjukZuSIj9/+BSgD05Pww2NXF19q1vU3g6n8dP4X47FnqfEw
2/QyhizpbcoZRiL8eOb4bthdCsQPFkeu949AVv5X6I3fGzEbc3lc1dJ+Qe1Qu0n1Wwmr8inOkvKB
rj5Zo5dPtFE9Zo4ZsLzmBcm+vf0ucrssSxj1RO4qApFMT1YtP3rgP6JWPij8oq2d95MOiF2e3qvK
ctJX0tH1fUmKwnL+slhz3gRl+OQRczgISnmG1zl5tx31Qwtgv9LmsY40qaMHwgxaKVL78JnzLIlC
2zNH0tbzn6FkUbBSpt1CUIC6Js+ESBfMrESx08OuOzIFcPARpWq4iUu8IxL102X+kngwr2AV5Ufe
FM6l0ybcW1IRUtHTZGgzedRAW78rJNltkjhR1/Mux/CmGVZ6U5LGfkbIAnt9+jLX6EjDaItk07Ha
SR2hXNW6hUrGdVamln+d38qLGFhZ4CHm72v/On9QJ7jRE4d0K1QUK5pbzrX2hHMtcRE8FYQ874Ke
9+YPTM2nRSwspGK8ZcRy5CH3ARlL25GYKZ9sFsdXRYbWOewGwrCnBWNW6jrOtGnw8V0+f5+XnRYY
qyF2+nXQaeZ5SOEPNREBPjBcoKEqFk9YZwzehfCvJDIwbjZZyC4I3awenanQmUjKElg1CSbCKJUd
IhH67f7A+JChVEUOL6CkTNftTVIVnzWxa/MffX6Zj4FrpO4iHFn/DHci4uidN5LlXnFpJUk/E01W
zYeQv5RREWUvo/Q2JK56lDJmQTTaiOvn/XgYskOFD/nvt+BIF7TObXude413h9YWFUb6CKaXDG4m
33IMjkxd0Kcntr/HzvlLdlb8Y9oww/J7IzD/cCYkv+pXTxrqb8cCGuOG1UBdWlZwLcIDWjYuxEre
57JjNLLl94NZC9p05UrnBzK3YCO6EmdOa7efXWBle1UI+6Bl4Ttpa41YFLYdrXMnRp+KxfNGU/WH
W1eclk+aX8pHjG9HKFiq1Sq39vPWJPndI7B5Ya2P2d3JrDs94WZXgetezEMvUkbGZRZWxOMYWlYt
uyR9EZChlsKvOjxCrEAxr7gLr7Sr/bxrdTul8xd4O7w/gU4o0bQR/XtDadU1vIbJXhgHRxsk+U0x
uw/AxOpBelZ8S1LPvozF5/xRqwXnyJbuIZhmx60V7XXy3I7fo1w7xqxZN1AKkmm87FVBtisC6ghE
CN4zgs+HWWjNXkaWh+qBtwaRy2OUhHQKA7HVpegXbe4FN0dFhtW49fijl3AFSMqxL1rXt8fEgtcF
KbL8I5SDpikJGXi6zhVvvCC+NN4Sb9C2TMzIHx7rPe6G8GtqNRVKbXxkzkhDWcGs1OudcVLreniq
gVH4Y3UjxK+6BX3YbMXkuZx3IUA7801eSVh5N4GdnKXaAt9j/cSPMW6R3sbERgCDOgRDzVljqN41
zgoAfVXZH/3Wlri7qGQCtU+ffRiTS0W68YtZZ8fGV95p8gbpddQAYvYa/SmqFxv47aUS5sp27IlS
lYoro08UFmG/L5uGsWPdKsa6g0mBh4hl6fzi1K1/rgZMKT7ExzXEfIRlgQdAyzIQpAi0JpOrAiUJ
M4Eby2hxs1Frqpntnue3zErvd6Nv7CBg3eazbD7zyIS40LTLCEZqWLuRLbKmgprydgrlxISzfSse
yTQkGBvXeTLC3l+EVSxhKTjEK+d4RyMvSL+MWGN1bRp/tDTchMYeb6z7IiR4U6FkyWq+M2TmQGRR
QBXbZfW+mqbxmoDMrI+rxLL6vW9D1rdC/1c1jTcj27cB0E09mSoTA6NS7+HOY8sUE2ZGh/ZitV15
7ArywdsQ8Eqs5vGeAExpEC2FKKNpYh5kWvqQYPLl1J1VfCs5CI1BmuKgqnVQ/kEKTAZt0bB6PBlG
pZ70YoyWfQgqLqkrBqIOWMPV6OrxT5pn8c0exLbRI6pVMGAuBTn3/ZG424M7f7OkRLXm2M64l7Z7
mHtCGEPNdS3DevmtNUmBrpijbl4I88Ein0ritMqCJEQGfysb0DH5TNFFgdb5RFxChWaYrayDwcA/
GM9IiXXdsb9qqyAjQlEvQ1+AIZ4nxNR+V98lz9Oa/26Kbm3sKAyXnaFwxJjfhYuq7/aQco8BbdfX
DGMi7Fa2AmwEIF3KdQVE+6xXVy/0Qc8RPqY+6YRnHXNyQzdyHNJ1ShCoReTmeX4pS03d/j/zePO/
DRQINFGJeTbxbXTPEGFZ/9BuJFE8NBb5Zj+EnCY2edmfqkiiNycss0fksk9dHb7BmH5kVbMPBSKp
6Z2oZ77WpxqGaLT3uCPJdkcOPJ6MnKR2Vac1n8RRwJ22KatlATGNUQi22rT2nrliHKo5f6+7aXWf
R6wMwvA+ydheNln9c4AZd6Sr968XBJR46p04Q+Y7Zkd3VJe+Ntandhy953p6Efj1d3rj/bTpmTyj
9WZsmpLZQLuYwaQEoaIcjEBEX64B9773A/MciP5FyZnX9I5hXOaX0IH6CeQ/3+hRbH6/h/g22Li9
lJy7GWJkkSs72/fSA0hVG9EOD7WhzbLtd+ekrx2d9sJ88APJs6THpZajJu1HPCiYKxVvQRb2HxaT
2UVRLRQ+hmN8mRXGN9VKd6o9RPsmJpwtKsqvwOt7ID2J/+zScB9yr1buuatlRycz003rDtjbpNe/
46/9vngVGlQf1NWYuQvn97QR1bbzu7OrnaJk0a+YvOE4KYc9ulTqPN1tx208tncPnMSKkN3hKbBF
fxotuzsB1iPoAcbvtvDUfldSAS1laDBYh9ci6QmLqoy+hixgCVuFr9LFB+kz+9i4/Jhny6kgwq/J
PRhexiTNriSnw3gqB7J3y9dyavolvmkeIxGQsjXdnjDM/ImTNjr2o9s8j4NHG1jVXyS3xeeytG5l
lbf/z8nv/vPcp6AC+eEQDW7yCHf+qfmySy+TGvqeH8p0xkx9Jt/J0rWV4aKdd9Omr28IUz4r7WMS
dL3UJQlbDlfpBZ3cvZz26jTsXuctCD49SvzQ2/lpVe+1sfs99170XslXZRFS3kUjw6HQrXH26zqR
drnxlIA+uXse0gctsZtjOii/a1UhqSk0uCYSZiJJWlRbrXBB04Rflaqdq+4t6uEEwxhBskB5kS1V
P99qCKcXLESESg0OP1JRGwbz8GxckkVEkZ8hqoR7aQRUt4nnD/mq0g1GCB51Uz2NwckS8A5OapEZ
WCtI9qW7t8Zaf5l3CSFzWYbqCA5wxzhyYOba6iYJMz5pspoVaec6KB0MOUkJqiLztvg1cRzXYz7J
FdB+VeUpdx9hzioOvL51d8yRu6kT2aukoib6v+9sxsTU+ZtU42k6+nrCRW3yTdAbWbNz7D90RmnY
eEL3Av2XqzF0cbT+pAa6+stjwxSDs3IKGkhae6kIuH1vFdPhUoAvr2BDSSrskkan7KKY2jMqGK8y
wL0rVpdAQxE/ejK33/GnLLrC/tAtRsgqrEc8B8lJDNF/vnSJIdb/9y+mWeakKvuvXw01DgY6BFSe
RrPC/AdOSNVyFzm+Wf2IzSirPpDxa/saff6zSmkrMNHQ69MyWFcBVrFpGDi/RH9tzbuptf9+6pr4
wjUziO42VOMlPgEQMZqrbwiKHNdmriXq8rtwC+gxr9TS0Oi6tu5h3vL+2upcJdrWHucs4So5T1GE
iAui2KcBDVEJAmsahHuR/0zd7mJ2LjoKFXPXU1ajnsUiFrypZYvVP23aNaql4E3vIIyirDdpSPBp
HhkPGRvvTe26GLcmldbE1PWaxHyeRVpibLABksQlOjKDO80rf8QjNy28z2++QAE7gMbapJGIJ9nU
0/wFSJeyFfkG7Z7CC6ifIHhwFgakRI5Z5ITd/toTueEgRqA09tNljKHtf1OzqKPzSlvF/ZhELsis
itc29P/4dtCAeQmc3XxDaZBDXSQ5OvM9pgd9n8Hk3tsEtNDGiSLtSElBtGQDRagP5B0vhn/IIUlH
y3lTKtoAg7Af3HU8lJIaO2AAnyl3fCXFc0HZfPx+HH0PlwMvhBBEUGnhiDtXBLV9BEGlypJ7M+Y3
o57OX9ncaisq9w4a4olEUCSkKVGkduERz1l6R7GnPte0Pp9EiJywH0gdn7AiXD31b37rP3R1mxdf
kf7KDlTnAHhy4q1AeM64U7yGqvYmtLTdfE+TzB7eRJY08SrImvIqdfuuS5AS4NqNvHlX1G44gOBG
KIGClna8UnHcfLBPbdM9R9QnlP+cOrMgAnwwfw2UAs9phae6jF2x9qMAVTkPmYb7/8Wr/cO8R1uN
MBxUNJE5MBkDV3lkzKBdbAemhEcP5wd+Kw5sXGQ3wkHKgxagwArtxoPXwe/DcvdJnVrPoMMZX5Z1
dw9q4nMUJ13Yepw9PKUPz3C8H9iX0ges4ewR19USGXSEiaQ1eKRmBLzLIq9v80tSnVwaL9cICejN
GqM/keHKp5BWzl5pA5NRSALsTQv918S2Pnwkd9vvRh0Lchw7WGyx/IXRo+oDb9FJLfzeGqf3kulT
l9vU4x9fV421txtMSlmNDjeiOxrEvGhZjPEqqm7zW1Zf380qds7zZ2mpNU8UojoQ3ih6sUMNG7wc
le28yx2qBuwvmT33/Wkuipwg9jGAkmc472Jw8Fa+o9RrbRJVzJ/+vauVJWM6YlKZABrLnpXWRWuE
e6nKMd6lLmHsf7/na05+hsVNBoXlXOYX8NMTcXc45E16DNvGk/RxlBy2BnVsH6vtvYX+vqt86ApF
aJMKq8BpmktFcpDKSY1/nmvJ+a35RWeovBwDE4aR6QdoaZLwnbWQbkPwpG2PpKpP1rpVGy+WTybn
vDuS8wXxJwN54DXM51sldje28s6okEPlCBDhMcO7Wo5vhXIp3WdFJwwGEI2pHuer3q9wuSpoAcB0
WPraQTq2b0Yjfg4JAySfgDEHZ6vcDFM/h5UprZ2yzM1lPR7aQ+d62Z5bcLRKpmG35cidYtjaC+p7
2JN5rGz4fnBFWJjz8K1vaogwup8SqjoWPWu8COHSi5gIJ6Lj+8qm3bHs8a+i0f1rS5xHWrn+ed6z
wXudyzHdaFVNHV0lPwJLXYFq4wqetuiLaYxXaqf40nTGXfO1x/yKtcxIGGs1XZjjtOtMu57gUolY
njmjhk9Ul299i3wnCrPwHBV+tRepmhGCwFdYoxUs/z5IkJwRb1X8jwaSNJR+A9NifTK7vStxW13n
pwJSgfJ6mPXBwuzgUyG625oDkW1eCFL/+2RtrXIVxR7BDpnKuGT6tJNNsUgC432+Sc8vwoHYUHvX
eQcf8i6EWfJ9E8qZuNUMC168UkEV65rBykJ6Ywdt9BidCFVQDAx1/s19Am5WVZzHm/nRUvm1XBGH
3BIJMUvk1UzlxpnGyKZ649kc8YzN8s+IMnaVEti8CqQ8qFMrq6iGcptIQh+UGP02AZ8ASprqh93b
n+EkKi6a+qN0QZWJKAZwo2BFwdlrv0N/vsvYNP8UIBu5yvRfKVUughp9S+45xmy//Nn3tCSeysEZ
lqPZCvoDmGukywjbQU7OUiFEl0zqkLz/c6u3ok1lNzBjPJhkJv74f35JVSYXBV3SLtYjn3YImUH5
JHpECsQFwbpkpdAvIyo2bHY105JtXGjiajNmR0PqVZ/fTxGWMtewzd7mx0DjEeqpGAh0O9+3b0VI
oF2lrzTMAm+lQUE/FmF79npQN2Ge9ZuROdyEFk/W2LZJK8oC8RGVzcOzyBmkN/xECYvxsA3fS1Gn
O58h71q1R+OpMJRhN4/WdXU8pakMGWUA5+UmW5wi0XbMHDL7oTHdfFKixP+yQ//spln1rRWhrhM7
TxK4UNIrdxuN6zfVWeiYOHgSpcXeWQMqd/oiC5caKtaNFqfF0nDq/AxQCpuwZibrSAwd3E7bXRVO
gqCGsis8qQ3OGy4IzcS/neqIjiHyz3LECAHBMirDZk+rK3vANyCmLtZX8NvdpwhwPfrNOLyoOiB5
5FzOrm7wD8/n+VyxKHnZLXLLPrJSk7vcFskOGzhGUA/EQuENKyoXfWMM0riymkGKreOBcPt0VcoC
QCJ/4NVsnzGckt+N9KsTlxhGbJsnsDPY1S0U4WcT5MNnhiWenJ1OPXrT+2bd75uCRhwOjG6p6Nz6
O7M8cUFwM2BlEtuZey/wY8/ivFjaoJFGAxbvVDKpYanti4xOv5v4h/ktH6nJYUglOUe97kLAn3ic
JoZrUfnqzRzy5lrFb8JWSGo0JSE/APHLZaolxloIaNA6ec0rs/eGQ5C06jNW8JSkRebo6JCB7uTZ
i+kNj7pNSYJORPGRR6a57JvM3xUYRj+06CmJhPHmpoq6nX9kO4yoHWqj3ie+3e4GwM27RCFBiVR3
Al4YXlUQouiC2dRwk0JryMiUY2XgTgzIRTS1fUfReM/zljXSfHJb8ECGQSJEjzjRyyzr0PWRfWim
l3nX8YOJ8jYgMJ7eU2T9FRYdpCTpVdU9GNucDiyPOnpG1n2wiuikMLSYb+NkunsrRBdTU3YqhTV2
q8ohLnRaxI8+h3v+1HC7gLoHxa/R5L8cUSrPbZ2395DwsKY25DuDLncLXgoBoinZrWo8emqYn+Kw
tV5T8Tm/zQJIHIw+BXQ8/aMuISmtsTNr3/QQqoyah7kWnLrpzBlFt6HFk70EFt3uvAN5PG8FwQDD
19faowqZrreH4fq9qGWPVHEirU0v3GObIkZKi6zbvBX0tnVT/aReBlpeUXOhcIZcgTQTo9iuyjN1
Sd3VHSo79Z7KrBmeCTMLTpHktyaUM/zKKBzzzNopZVx+DT0xQUkU/iK8jDaXO4nwYwmsOazxqbix
hRtcXr71fWQRZdvEIiPByAhpoCMnHmOo9kfQCfntf6g7jyW5lWzL/kr/AMqgHHCYPetBaJkhUpIT
GCW01vj6XghWVzGD9Zj9hj1JyyB5byjA/fg5e68dfRbGZBefhCrCs77idPCuqTIqh5tKqc+i9aiF
40vvq+CP+y49/Oo7oAyiFSftcqdOQn06lUyu9Gxv9dgRF0bKsb4uKgCGJU6UgsOK7JTPTPo3mTpE
4I1y+LwMhB/tgHg1dSAge+o83DTFRqx0666xgI+1zrge257Yq0nB1QEi+2XYqhkYzDkx9NsOzMO2
dgNwnEqZvsZmQYoGQtLGgz2IgMfeZh4ROHf/bNK1+U3xPSyKct1Oxqa697tNa7P9VhXtd+QvBNf7
j0IiJEsy1183PolSgly0w+3CvD30sJUvUOhNAqIBjJs3mqmz4og/GcabaGHoJWHt048xARRguCqM
QmB9q96hR6GKQTyRlVqSXULjrsWb+eTjYT0qMv9agbOghxL0a/oo8eH2wxFafLCnH7ffbn9mDN26
TZxh63hZdyDqusWh6ra/fvPF3kFtwzxZCtKM2vJxMHsfl36YfGtz/Yq+wiaVg2h73RcvqYzlAvPX
NKaT+dEJ609osmmsphObrHCe1czOHwxPBhcjTh+5M41XmFTupqzIBDGdKcml/OIDqKxIr/+elyW8
/ckopGqchAlaHHZdUdiL283lYC0JQ7d4MsuNT4rHQ1c6z7cF7F+PjDoEIpWU1iOX9ucKosGrhZV/
UcG3Puk+usDOkag8x4dhiEcma0TcEs2sv8a/6uqqs8WuR2rzQEd4E9M6Rc0sjQfGO+ZDTcCrRldS
U9th25XpBZJUvFEdgtPJ3+Iukk3vEty+pqyNnzJd3XWTDN9AiEaCKpAdmegoDzMgYX0Op8aNtaOP
ERg4OnY3o2DoknneunNr/2sgDGytykmdTiqyxeBrTRyt27u9PayrAFZrIF5qEXrPGZaFSETqp0RE
LaMTFrhfk01dUfuzp2YLUg3Hc3Xr/0nGvci7++94IMU/Zxa6+11YvJvWqLVlX5Oe1Xo9wr80WzZA
G/l6OdB4ARSfW6M0CdJ2phLDVamFczCcgVynofx6G/sIQo4oWgHW+kx0F4JN+oIas7roxMWMQasf
b380jIBdPd9Kl/rUVQwqFXOtNcDjo26uZ6EpP9EVrR8iQ8kWhlQc+v7m+FJAcjOILvqkuSjWoIMr
K7gj6icscEu7iRF1+XQeGq198obgZ+LiSkMC0jwZFjaX0TSb9e0vSZ977B1iYMO48399MaHjbCzV
UJH5Z+6BWPB4XmVKsla1CY0dkYSkj9Vw8D1NPAeaRoum8z4llV5vTK0lcXp6WI3h59QawgtLkb9h
WfvshPgvbFLSSE7LvAc8Lg340VL/hB5xg1aMc3xdf4rc0n+pWrTFLMcXrkKcMNwLc3iD/SfIQFff
yKgIu2atOXn7E77o5xDcs4bH8RRZbXRG1vK9Huz+jTslXplmrq2tPB/eBIzIgiYWTXrUxCx//mPb
42AoGv7F7aEJd+ZktfqvR76p4i6JiD+6/QusCs7OlSSyiTJJzqYJsVLCsZo3cYw9o6BIzrrcvLIt
m9c8GTFWNPX51yMjzjajKxlumAlyaa9PAOlQppVULrvCKOWlJCuHw1rafgW29GpWWv1kD0DDrYr2
CML6ekXjwFziz+Ra8ozx+0iBk5WO5c0KzHxuZobfCCKeImVM/6WQI/1PJpoUh8NrlJvBAxFRcsZp
qGaBzfFROdEYHDwFZbqjv/hxob1xX2rA2NP6wuqgrBSb/VRHOLsP7Vyu/ByGXY2Kc8vRqZnhYQu+
a6rO5KfEZ8xoe4FOvzjqyoizyiol4Byx0x0tORW9jmmqUX3aRYN6vf2wE3rANLgInUcBe21TrhOR
sXugsY9LTWF1YXBUmI48ZXlFhFPoBwt7+rPbX/A9L1Ol9g94MNf//r+2eByWUQC44PZniLbVq8KM
RSBpOpVVu68DvXnoUI9uhpZJaHSzM7pFvyOZCJt9CcRQjpa1rowDOXjgkmP/+OuX8P/+wl91/ah/
c9xyG5TuWo/14nyzxOQGu2qZj+7mtguEgR9sXF17aCzKxNty32dFQyyW1Wxvhhlqt1PhJOZCiiRa
1JMh6LaDK33zJROxu60Kvqg4L2igEWp0aLoMWV7ZYQTgkeQqWjFqgOCXwqTWC/bBkh4fCtJj3LkU
SLc/9/kwfV1HFaAycyu1fHsrBsy+xLcq0JXFVsdhJ1pVo5p/kkrSs+p6FNrTQ8hde1KpXyEX2I9a
ATRLM5gSMXIaziXatzHNf+Rtq120QcuOaRfX83Q6N6aYb1z9Jzks9ikHQftkV8bKt9vgLUk48CVB
lS5uD2sUE3MjKPx9UTjKzo7tYFMGkAxs6L63qbLp41n1zH57E3JFGCKOXaZE29urIToSutQ0c2OY
0S5HW8JOc7LPBIBz8lKTnEqCOYpZOeH3f/0yZs3JA9b11fS/aPz+/m/f/bPbX03/ZgyZeJqJUT/Q
7gg2lQ4N+LYfpTHfMvXgsLBG3qMZi3IzhO0Z9UX5Gbw6YSV+pT3WLuk6aZMrR/powdZClYu/QktX
+CBR3qDyLy66Zn+BI6mjUhgIYumD4hNF2Y8SVeW5RRJ4Fob28/a1RDl1QKUqYuuCyvyENX/6stKA
WkUlYLrKeRFVlmWH229Zzojyv/3t9u+Qb6dLarKzrZjFDsSpfZC+9FY67LtHpyQYIbdz/TPK3qPH
UfcESIWeGzMi4GTDswV0eRNW2bi2NK974cSJzdlsvmqM46GTmhxkiXs+TAZdLHaeVUTrKuqdt3Zq
DMp0hANHdV4GeFQNqafXzspZ3+NAXcaJKHYuOc0ztAbNFUdRvHNYKpe0GNxP3uCgE7ear06ENIPO
XHXETAjZebIs115VLdK+9j9BzzyWU1s8b93D7U/60a8WMOr7B6hz1W7ANLYmdDKHAJgR2mY0MUa/
UDukwuh2NkfGtVGlCSMC8Koxs95Xx2p+4FTvfqjuF/fWoJBt8yCqsv7MWhMRdhLIK+h0ey4HxBYm
XPQHffpBbCRyNcTt23j0HseqYw+wewjgseBLdMtj3ynunuPguKzajtTBJq22wOoo3Ntw/WtMnLNO
GnDSdmbjF/PbDNiqTAdLhkPZAFVxfdOWBY6C+6JtNkY3cHpHrrMw+rFekOdTTIfNaJ9mlng04txY
G6iSJsEJePl6En78UiErodW9oZ/CoU07Ax2aRvZBRAOejtnJZeQd2OgU6hoJdKsTBes5ZNGBXdl0
NxuPGbK8FAT/Hous649dHn2ScVaDNbdj4EfACudSKKk7y4sWurJilphlRH+u7FY5/ToWSEYu2Lha
iv9bp8JTDe+oJenMghK5HKczD8OthDuDcG9Lid9olsC4V4tgZbrFhthS96EkotKYJXXvPugZx+fR
EtvbX5gGMZwuEb7bMSUnuAJGcyIzId0KJ8g2ca7Z56yGrTVZVviS0aj57CBeeuqaFs+W3nUqptHG
vmAWQ8Ol64/aNMz516PW0LkWb8cbOvjE/CZFPqx6TCobH4Wljjx/EdE+mVNeMgvu23pR3GbBo5XV
xB/n3lfck+UMvJZKwHuGVEGpoUKQFXpBjDJvDV88VsXOblLrWpLs8Gtu72ZvMIJ6VBEZb0A2V8P2
8ldWwHRXxr0Fk63JX9OcmC0GQHiEZUNmxq+B4s12fTNg334MveCGQY4n6dehfyJ09td7UEvYNTSn
vpY3JIjvISSxnXwTmnnyTGeLwGjjOaprIpyIYlbHqV9myV9hPf8jguwx+FZmVfaz/q/pP/uW5UTP
en79v//r3aMn7KlZ8td/8v8R5moarP/3ANnHLM6SLP1fW7r86ffqd9LV9B/+Al1plvMPSa/I0kwV
xpStQWn9Z0SdEP8QmqEi05I6coxJggHHfCLFKuIfqi51tmzJJn8Lo/s350rT/wFtRcPDa9oQYEHW
3r4D70f2T9ZPdff4d1ra+3E63B8b7+v0/2FOBeb2nkjCGXvggDB4Z3yAGqhswyciFAETVTTBbZn4
IELnjpZzezpDFxNviOG9od5N78mYCRQZ+/5Zie1TNhQEnDap/QGZ5j+9J1L3NIlQQJi8r/eUFSQ3
ymgytTpLo7JndevYM3xi9nzM5CWlV7T67Uv/50f6+0eo3QHnbm8K3wnBv5AGAfySJ/g71cU3Gx09
UhycS43wu0SJ6pVHjTZzbSdBElIjbWtLD048O2qqRu5xGPQHHWLNgwcbcSH6kGRS09kNdnj++0ub
CMD/Fkvcvl1HxZVKEKLJZyHvPm4PXpmW6FpwDrowJeWkeQpthQliQ6pwRFqdLcxvAMibS/H6P31i
Um90c0oTsqZZ8h2aWAH8WROsGp6HBgBJnrTlorbJh3dJRRUoIbHYTZBevHfpFJT6P39yuAWIYAwL
ZZ9zJ+sbMYm7lVWFZ78FoTG65MeCp/GZpoDXTIhkhh6qrZSWvNeuy38tlf+PwU3TRy4QT1KU6RIC
mX0fpFRZYMZEKv1zpUL7ZNd0FhZ00x3I75VLN3yma4MyZ5t5ASqsfEDy0qYv9P0Xzpdso5tj4ZgI
TXfswybB9WDGUXB2kzpemlZjPCZMeXXNLxjKgfgcS2WWC2LS7KYjLILsvw/uhts19f4lWFI1TIsU
TUDNOPrf3w0T/lj4oxue4VPj77E5/o5BcWbcUa6ZpwKyQXc5A5ocH0sTn545yscQ/sjMYwPecXYt
F8wd7FWvGdFBjC2HqNaTs8pXrsgJoQOZqnsF53TxUZED0EIeXbTD0eyiN87e4YvoucMi0TfE+4ag
Ve2+3CbVD4b1zT5xKCZg/ZvrIaOglWrS7DnEQ6QNo73WKtWG0PtzLxnjVGhDnobOmZp16TlLkgax
sThYTRptA6Wfq17hknwSnZhsk14rxG4oyVoBBeQfOs9njCnht/lyqajQgFw16Z8tJIkAsFwmAvPI
bRQG7+oGwNZZjcl3amRWrbWC6WlhEW7j2cI51C0GLA5DKT0ZBQfCQkoPm5shyZ70SYsZR0lnRu/m
oZMH+7/fRfqfyyh8RRX3nsnpAiXW3eJhDUqJC8ULz6pKIIjbjGITUnmjx4+3PjiPtQrTdWU5RCRB
MXsZ7bw7+jm9YI0u9Xysy2xOpkO/y0tjWdyk1h1n3doh9oR7YBd1lOxqatcLS/FbHEMNlSPI0HwA
OpNlrvIRF/TPvYf3w6LgkN5mYfCZlvHfRHFwgzPHTdLwHHiXHEIEWMRBzke1U1d6MR32kY45Zsk5
D68XQZCczZO1PfaE2UjiRTRbvv39E3bucGDcqajYWCc0lQpA2vcbh4aOxyRtHnCQo8Yrz9OrhTCV
uZG2/Qoj11Jc2bzMpak19SbjKLZNm3WPfkU3O1KD7LrcI5m+jCapQLneIssdiR5LQ7GuFCjOvaZX
T7FTXxTSDdym0NfkRiLM9RIXYjuif+Nx4LJmxBQiou20fBmmWz9AMqHlVvraWjBfOlriYMf3QzNv
5VKHTWHkdX31cuK8yqTyDsw51qXZ8LVF2bENQm9PJwgfjefle3oo9cJP62yp2S4g6ILwm5z6WjUT
lVQXXmLDvJVoEofJvPIcUCzvp4p532t1B/S5zS8gQDYKsvy5J8oKPntbL1sDoiD3FDoXS70CyvuK
Ohb4VZ9KlKXRQ2XZ+SnESiloo5+1lIpGXz/SDdYfa2042mW6qElr8wIc8xXo9FlrgjBA++st6jze
WDWIpFDJVY5s/sESQ7mk7VRua+I7kFt8p6v79e+XwVQB3i3aUlAImjBNqVjAxr2/MP10cPSoVstz
MoC688y1novwISpAMQdK0mzBUK2zyBgfOpRHihNs1JjTQdSoz5puPNCifrQ4IGqW1r8xu75GKZHl
dTbKD1Z2Tf1zRZD0vi0VWKRuGuzt719oB7BZJYqqPmteeTEMAjcNQ/vW0JTd23aucXzPZ4CCH5TG
0nax4WLVyvLzKMyjIpxwq0863NuPyoP5ElVk8sHq9q+VkgAJkZtCs+t1jppsA2kUFRhH86vsLnGh
B89Nl7aLynPHs4sjya7UfHe7A0y3Hha0WQkoS2mRerqPItIfloYFHNkKq2AfM02d5QluuyYm9Hgs
rK8FGM+iqKO1rg7FFhZ3Ryh40W4Gm9hPu9DtS2RnpHFg8hys4iVVGC0RUP5NT7zoqIWvNZ0QAC+5
S3MljmlHJe3TmDBPN83qxMbMxofGYp/nVU10kafN9US3HrLILI4Zh+aSVehiyBIf52ibSE9IKtGR
wMvh4MUJU7Uukau0iutDRey6SILw0NoMtuMR+RUjMXNR9Eq3txApLOuatUlXs5i713vJ4qZdeA6q
DwwESYKegEg066DF3SUCmL82OhW2uCZgPCuIXjypXIOwDIHJOtUpdYpvcNDtB/w+BtmFjndWaBIv
/n653yl4pwqJZRjKKFsKBcofNYqOKsPt0P+fkyZJjkUIeNsYq3RtIrXGap1MoWsxOpwmy0844gjy
y7C4FKQ05CXW7FgnS4uJXb69aUfUWiO2SPFWBYEDTAqosAov7F8aaDBlpklEByoKep1FS9KTqhq1
Wvt+LV+JnRgd215K5s8Lz431lcBkbgWNshOeoeysEJq8kKW2CA1inWxm9ObYZydX9/uFS4zEg920
OxGkkNEUIbdFwKav5PoHxewNIPq+nprU+ea0E1uqxg34/qZDAKmWIkuas2bRviZI7M3qSr5klTnM
BACrHsq6HdYecP65NkW6BvURh0j7QWl5Sze9ex1EoUyZKJaukhV6X9KrwD3Ylpsz7qiDrLWLnQ3W
sSegYaabzU+79NqvTLV+kDW0dTDiXyMM64xYv3Xo3T4PBkmV/L8X0LVT6oJYOZhesmrGfpmO4bPW
DwMDMN2BoMqSbFrp+KjI4bF0jOKgohhiJpF98I6sP7df0lPMSSmPlOJP7C1RJ1LJLaU7yzom2I4I
g01SJTTN2gKFK2TMvZl78bpsTLYQtx3mld/khEC7FTGlyrPdexQwbq7tW1jNi1hmrTFTLdHRxyGU
hMTNtCq+Fyr2Lb3S/QelCM4q5MP5jTGka9k1rGLxa0QQgQGZwV8gdyTwmbblIdFWgaKvPC147VF3
L3WGjycXvvoqteme6iHJ1kUjuxcDCytZCJFXiJ2CjHLeRQbBWHEOEIEeP4uN1u/rLIjmNsclBAwV
wF1jdB+GauI2CXOjtJ3ACFa4TxmTWuKQnatjhlg5E5yJQR4Vs8rWrZNKXMOm2BeGWZJYhSmTYqv9
4OjuTGfld1cZzgUVdrcD1Vhyld2dHjKhNiWJTPgw00qj4RokzMUjwYLnWOu84BUH+cDinZOhgFFs
Qg3aKiljuRKRHxpQo5KfDSOKFV2VbbKT4c+2zTr4JrYz94Ycrxnf4prdE7+fJJl5BM0REh2qJgX7
S9Y9MuFXjrFFnhd5Kl1RQQGd5D1W3Cm/HiYJHkTXcVZGn8tFgxb9DeTdOCsGUsxiR48BPxJR4QLR
f2u5okT+xXGnkGAvemyk81Kn3quBxBIIgcw3np53M6OL2l1gd/0eDthkUIkIdcwB5alw81kAjXGn
95DyWTf9JQ3YUyUgBjZaKF5aScTXitLCevO66i2LyuJTTUgV6JtiJqxCfi7q9M1oDefqtZLUWMNO
Zu4INk/tcpsgv/Ala0x1p7c9jqwZs8JyuhaiectZ5MHCCMEspu/XZqWMsybq9sh8cOr2sjz+fV/Q
7796SnPJLIM1d4pcoqHyfqFrskYiuMkrsA3KVWGFISgPaoBht/nR43AE+6OZeYGXP9pIw0nSCw5D
QB3o0kpK1Y46TaBJTgMcjDS4M1iKIwGjkwbdjCXz0drHEFfJD44VU3H2+wV7e9WEOenTImKQ+/T+
VbttYXUdsYqYokofrFduz3SrA3Iwig82zv/0TJL1Sqf5J/iE7tpantv2SRgY1TkvwjfANLXSc9Ep
hOH+/Yu4PydN74imCQ1GsmQQp9+9o7ipHBdJYAWg0gDkjMgfM+NH+dbT/+TuYwOcTX9AONIgS+vu
zSQ1BBQCPepzmoTIELsEWUAAcAnj2Ebq2kK3d7WVOh+caTXjj6clVQAusxRTuLYzRXr9fgakRKLt
VVs1JnQGMHrWpJiEVFC31ovgTrok7PIjKHjT1/Cuqgr0YaX/GavEojf1aH/wSf+xt3PoU4XOMVAl
oINV5G5vj60etEVUNee687d5FfSMjYAQMdxGyiT8i0mdNO9qMo9jSJElm8sB1KaJ/766/P1L1+83
Q16KoXEEIZrF1AVl/vtPxnG0wWWg2p2z0kB+P13LXfwtT2p5SWT0ZeTlHApatZY/uKcxs76Wpjpu
RVB1O/Bdj8LvnfWAiWyhd84sb8HkCP/VklF3FkwMN2XfhFjKQbH0RfHWkQwzUe/LJz2RM2qsD9aS
KX/t7vIiOJ3PlcuY1qf4Iz6dzN4I9FN3Tg29w9kR9uTQdGS4mIT58qLMfWERz+UUSklQX2LtkOiD
fAImEBXDMXBrcWxTvyazHLVeoosTgZHWqc+Ca65Vn7ux0h/IBxPbNBy+kYA1MELu4ouwGndKXJhx
Tl1RJ5qnyikd8in9gqI0LjdEDtmnUSbffQrSdQyzgw7X+NkLSbemm3YsHN3d/P2Lpd9591kYk81Z
14WpU18ZlJHvv1mqNMtUqrE9MwPodp0m4iXENj80mwORqQhTsoWVj82BmsY7KNq+KpNuX7sCxX0X
XInsSXaWAT0NcNS5oeJYd2Fn7ZDIlAcK7ZPr2JzFq9z/0uDlqRxtgSkp3JgtYblSFFBXGMEeSumP
hy7Z6aFmnGU/2fsLo1shMewviY4MiM80Z422T2pU6jOTdt3GN8DqhVpRrEJHqwlBruxdr2nDyQzI
V04q4zFoyGklU0jgrLWxwzn9gw59Ina0eTqoYkP5aW2MhtxuqrZ4EYMn2w3ZyIGZ1OtYsWus7+UP
qUYNEpy8mvdts40jNMMpXGyrIFZDc7RwTvNK7keS7p7DiIM28GH87TozjArRW4jUyIlbZYVr6JlG
UrDWFKNdM131TnAOCX8zs+qhGRSDxo6aL4s8C9Y1BIDYTKNPTg/LujcZMw+A3FYxYwpy1cxTnmgw
Opx6BTvTnQWBtVHL6VvD63NQmBjwldHBcg1z3LtDsS/VLNkB21pmmbb3oqS8tk5azFEoz6CWaSe6
z4iG6MJtwnzKGrO9epmr4d4oxm7uDlYOWo0fymsS2eWRSDwHkjAXeV+JG1qsf1BjGrMw8G7QuxFq
2ho8wMrONA3S2i2+OCoXcD/IzXCnVA0HQaCtzpM+kQe9KIxlL9JkhpBZHpmB7AwdI52DahJiDHMB
IFwbxUIXBWMOErwP/32yppddlaGvZ2RNIoYxbe9qFttPKTlq1bLLKrrELFA76WE4jHibXv/U9zAs
PePBhhaIXylRNl1pPeVmWD7Bd4bI0NYDh+Z+SSBQeSaC9Lkjdmxl49DkvKg7q8iEPcsInh0gueqd
pnMSjEmKdTTy2kqDHGBMCPt6+Fbnac1K6AmCS82fEBDT/ZR0AYfawyct3XEJ7yI6WRHJaXpNlHUQ
pAW9LWOW2ko7TzTnR9iG5iopCDKoGmWdap/YDQ+llTfbNjRofJONq0Y/nLTeuEn8GOpmdO18iB6K
LE8eXc4FRsZwJY0gXUrMg4eoUoiBioLkSHTcbGw6G+FsieDfzXZksYhzEdflc6xnT9GY6ssqMsSy
Yb/DB5LmGDudGMeRnc5zt62Pga5m5NyU1gY5AamrSbNWGCEduZ8HtBYO+1Qn7JkrK0S5hJjBs2q/
CnytMwIIOVczJ1nGMaFcCaS6x6j72eqsg5lo5Js3uBezHV+k9DNcVrG/Bu/V7zOTlceLvZNiZO4s
TsbhCeBTu7J62GAZhxQYYyuQMJ3eKS8pI7fTpLs1ZEr7sXY8Im4Mc+n1UB2DoN1LT9B5jJJFVYkK
p4LtbqnT/e3Y15jM/J6OgQ2jHDZOmybOvmzc/MlroCKEZVBsbw/bqKqgUTR7qbnjk9IRPw9ZJWxy
+v9+97PXomrFrTz130nHzstlioYAtsmlMC3/MQdctKU0LFDeDAg7/Py1rPW9MvUzIK2LRad242rY
F32cn293sJ9OkBErso82MKIyOreBCADiZ/UpTUSKxj4gQd4b/aVe1w6wQwp93fLVXdkSYoZx2cYN
Y+lnuyW/0TXFidyxdsH0EdBKKjoMduijvUYLHhTwMYif6++Dl3YHfVybKZKTVgKfV9HDRLF8aTN7
6dtWesSc29A0cuiBGyFi5M6tZnVb/Uhzn3h4N7hg4w/24GtB3of6xXdLfZF973MFGVUEhyxzRPFL
boLuno0HMsbY2tZOreN6VtQECtc0Nf0E0ITrKs0e7Sp5ACodZFVZcjM0m6bsUNQYnHAH1aCL5Wdn
qtj0qiPzCd1oH7cpbNix3zYYidQgnVV88v4URiJRSEPTsb9gcYtPfugA5eiSDzoJf+ywDEdsMlC4
ojX8bbeTzW+TBVFYhq7jf71mSuPPmqayZgBvm5mCODhyws9Ru47H6hu0+fGD8/J9rW7wzFLDVcKs
U+D4v5v3CTILiWothqvbVMS55tuBaL4PnuOPopkn0W0V5QLl4XQ0v3sSHBBu4jN2uxLfBm/eKFYK
mzxnyKVWQMWNg+QS9fKAAvYMzhQ0b8MpKzTtxwAL4Prv5cwfp0RezDQ1YShlSBu4wV01Y3UiyEd2
36vdJ881AFYlYQDX1iZLsTyhHetfNWDmsoLb1GOT9mWw9y2yyJNR0Nh3h29QF6N5KfQXZGsggwwU
b0MolENO4tXMqMTu76/4PvQFwY6c+na09qVgFn4/R0vC1K0C2zeump0AnBrzo6kgbjMaz154uU1r
V8m2udQ/903xjBC53vmxAGyWcFMy1DTtQlslAroxYZ3k8snlEBBqBMXPW5ty/OkTY0MK+kyQqLu3
KIpoPFCFBs8xIZdLUKT+l1pDLWsWUpmThoCPp8SaLIM637mhei090iG8jLT5voLrI/N6OMnqp4dA
+4AllPD2quA5C10CjwnVpWvV/YPWpz9UdrAV9EHc9VAw5qOnLnv4i8jy226N7ODEXKXa4TD7Qn1l
bkrH/uDoDa/nvrQVqFcsi8Qqiw4U0crvS9tEDhB88sjkxuOr1JduaJNfgxdn5xPxOfNzYsQJaHi5
zfYs2xALUWz7RpYL0hWKZTmMPfVRomG5TAyOepg+M2V0DmQCBPO0qRSIsck4YyGneoLeyCFQiRZk
Vbig2KOVAbH+VOOdQgL7BIy/Psk4PjeIUJf1wGwxsSk6S2dcqSUq8tLM3vQaiJaoLJLTpQiPweA9
N4Mn51XuDKee/dYhrgwOj+if+GCPVg6rlhQbQGceLiTU3wo+l0VMAjucTMq/6rvXxVzbLskvVpzt
Shjba9QvBSY4C7dOQscbQt5Ck+PBLAM4UJrC7TuYr6O+DXpj2AW+Gu97GZ9Hg+ZYosDOoIlJWjoV
XDRrrR7NIFv2OlKbjS7VgngnmAPEqHonvXyLRDgs/Hak8dUn8O5Nsj+LwdoVOravSh36zah4F7pe
KXsyNpjMee4hcyyUQUQbci241DuQjK5f7YyqLTYMhupZEuvpEk45GKXCXTFItxeA7+x95OVMQ1Ii
X5mSmJuW8M0Nob8PBB0dagoF6Ei1Ngd73g3BcVADLBdZ9cHd/IfCgmWWPEDHpEmJtIiOz/tLTuQA
q/HmimvWTdXMAEzLE8MX8oZJpXVQWEztKJGmkFb8EalgKT5oGvy52fAC0E/pDJxthBZ3aqM+U3Qd
37S4emb7NrTy1Qto0cDAzuYx2NxKh2kIOAcxgvhg7f3zbrMMnpinZ86ncuu9f+u5V4dOMgziauQ4
M+w2J0mPFNYxOdXetgzML0kynP++eN5PHA1aNdY0rze5OaVp3T0lkxGGAmWpXlHdRhsndnaIQKN5
Io3ZpIz94KOdNrLfm1LTSk0XTyC9EwZH5bvlxOEWyH1rMK7WYG3NXM3nJP4yQqvKfQv1JpMf7q36
dLncP+VUCWsa4XsI4u62s7pXk0DJOuNawGGp49D71BSIT83kgEuuXPR9ae1Ime1nRs3yX/UccyEs
pLMATibOR0lghTACb0sQZHiMEmUpA2kdfBjXCzGWNQu77OaUsegFPLXc/v3b+fOCkCpaJ2S1bDBT
d+H9BSHSCiMUbKtrElb1LHVbADz08ABieiVlNSSTi61Fm78/6R9yO74lHUmZatBtZRR9f034bpK1
CIKtq5WIjnNP6pLLwvEKDe4yK3Mff1x+sPpmpHOWdMB3LDF323Gd4+RcZqbA7NiH7cqtbfejSuk/
fCB0ZsHiWVNvEwHU+w8kpHFUNRgUr8U40ERz1cdM6hy/1PyxjYzmSof+4IaBmOSV3kRi+QkCnKrE
V8XSAsCpmtrw6PjWLICHR1r6vCnd6u2Dz+/+KjcF0wAdcRoCTGfCf71/kZFnmZjMbfXSo+La8XK9
TSXHzxU5w7Mia+DXVNqPm68aInW+KmgprXAYUjcIHTpWIp5gypdAKka58JMWm3lCA+yjF3lf2Zpi
0itCBBCMgegT362zRqvJsLKlvBhW4BybwgdEUudb31PjDYZGjaxBz1yZTPRnXl+qm2Kiao02uHmf
vMUwv2hW7i9bvwvWZJqrpPH044K5kPvYqcE2LQ3r1HG2KZE0XUyuHAUx4ZeGrtYiceUW60BzxMww
LkrNb59owfr4ZAN9GTiFgDmfR2dceRrnmJexiYDT5M1G00aTPKUoP+t2/vlQ1f0PB3/akTBYSBlj
5DF87gJqTR9HQtnV67IkpyC3jc9dPkJrHtRxD2mHccwQPqCRffaxb68r3WpQ5OvmaRgMm74TYUAy
ULe6chWMA3dQPo8xnYW9Uf0fxs6sR04l3aK/CAkIIOCVJOfMqsya7Rfk8sA8j8GvvyurX9rlln2P
1Jb7yMeVAwQR39577T662YcWjABLzzqQpIHq0m9UARnvdTpce910NrlXkBuacu3w8Qub4mfHqxMY
1w4bnhar3Mza3oXwgzXimm4pBFMPq/1+A823i3botWbAGgNMvzSKjOQ0zVtNzfMa3WA7m0r6xlBl
d5QJsQdxLnOqgVm6VeigLcdE0GFTuLpZH3pKqsuxcu44yOX3gKLZm8TuAPaWkayXzPWJm/xhyeWq
bobxBcvqKbXJUWlKkb9yfti1Kd4oJamGlQs18yQr4N7sEdGTE7UZc91dzxJqVGx0NQG85GTYg7eb
3B8fzoyW7j0Suthzb5NPek62qS5gaBiHOJzvDdVQUFNF3QFy3ps5kHrQwn5lKljPbeOQopoSARsV
+jaTMHkqLIZQUTK/J/hsV2lYTnvXMn7SYAFga9SHtaV50S6eq29NTatgZH9lkFQ8hh7aVFXrpOh1
4yl3k2GNdgu7Dnsf7QL7NrSfdQusbcUQgD54E6iA2oBe/BHFw/gITaH4xwPQ+OOuk6wHHGZJ6koK
TT/LMq1iXifNPqMAk/pZ0dJYKqfBommQ8qtlNg5Oolpy6vrWbD3vRNw7XiKIBDYR8thiwhIKurD+
vhY4nzcBFi/KMMgvsrTipP8sDE5D7Ew91q7Hbkk0P+fBgDsv7Q6jabgrGvLOH4SbUN86LkYtDEbG
pgIBs4pde1mZsVCnlP4mCj6q6hm4FNgA79jHGzHaDbS1Kva9mhaDWoTBrI23OYIApQ1mY9WVcP4q
JfxFDSSCbKgprPnyMCIVHcg0YQqqBIgynaGfyOdV7UbVUWo2Jh0tV6dxiIGmL+2mRSX0lwZvUScL
684N+7Ua9OTRztMDYBJtn9k5GA8k+xW21PaSKnm4jfRXw61VYhjLN0/yfh23VsEApc39OsO5X+k3
xbH2BJ5Mj+q/OZBPdlNbd8M/vgDjszL78QUglyGnWCaKyu2x91/zjbGpi64ZRPbY9PCmM2X90CXk
da3dtvYMWsKLCEcCqm80ZmkGfJTa/NdF8D+vTCIU7LtNsJQE3n9/DVOSxB2mhOyx9jS/VTXmxE6/
i37qNGccjZI+E+b1PnoL9cB5vxMGMNvZ5jcLzbcJDpK/X5Sfd+G2ZQge8DzlSdN4iE2/vxyDQruE
bLf5KPX2fR7MSyWrneviKywUIf/2XoPsWwEY+fuP/WPzw89FIqddwWEPdJv5/P5zE08hSDKLeWSM
0Gh0HBhyuOh1+ziaHAEBumuBZnGetTiO9LN9tUE5BR6ErxUFdMTOCYL7XLn/cil9vN//3seyWHhs
0Nk149lAcvt0idxcxAYEbu2BSac5hlSiq2JtOOKeeHL2BanjZNvadEa4TA63trExrppdOPffzKE9
D+xXdugf2G0jnvMfkXbMcS6tov5Ibn4jKveip1blF0kd7Tv+YNeYDypJogPiVr6Ky/oWAzf2EE5M
3BQMhG1azv8VXvlj58SbJKZzG4LZKP7y04ef2rMCo9BqdJZhRWDOO5/q4osaQC7ibg93uaZ3h+KG
3Ozd8ZlHQ/KDQDGOCW/Dv1R7mmSnTZiRUqzSuDtVQ9hvPDMh0Re+22OebiWnt+MgrX3KkHff1/VI
TU9icwwwik1VpPMOK7YC7oZBvMf2+ijndmMzqt5PlkDWYaux7vEIHSavfMEXDgxhedVU6M80nk8R
gJbeoz8FlNKhqpz1kvbyC/nKX8NkV7u/X6l/flYeV+iN0YlQ82f0JLQWZdsM3x7h64tD750BekW9
SDcF5bnrvvrXWeSPRQqZk6iJa5As4jviS/r9zohzo11kS1ia7ehIVH62txSvaEHf1/OXecYlWSfR
L9P8lgPhDIgKNAfO+NE/dPSPG/C/b4SPl8GG1bJIIOnG53XKKAblUgA8X8Buxhs1m0HGsRYqTK7v
neSQGAK6zdKOlxYYzY6hHBOiW9gTJ9qRkL4XVDCroRso/aoqhC5JF92YvDZ4JfaV26arpDELwIJy
XI2URCMsRneO1Xt3abdMawhhdJAVhXfHwSLdijb/Gg1TfOwYEfqQJtRbq8J1pAmXQpC9qQMjsfuY
zuvlZaDT7bA0z0lUqoecKCKVG93FahJ1dbh0VoYhKvbGDMEAd43nuRc/IHoA3zVxWqbadzUbwBGp
8MmxfPxrX3JbTj99qhLXMU4RaZjyj9xY4njU8EWTunCiI5NPTBtKi1fT9fyUWKQxQ3WJb/H21CzC
gGO0vbWpRD66qYr/MXT8vEMSJt8pTg18MYLn4meDWmnIUczMjK+A/phyD0x8AH5N/zz/fH7DnNE4
/RC9sG0m7/LT8ccDQio7S2bXxCVJNk2x3EZxqOFVHqDGJ+N67DyxHvPsq9dSoaPNVr/ySM6C5APC
N1jK3PTVXOxT4Hf7Dv2ncQbrHy6LD3vKb98KkxlTMIG9yR48Cj8t+oPVUPXHP9e50F3uNqz1nifo
uPF0dYIFFK+G6k6FHV0nExhcJ6dxwQNFeQcBpL3Dudfa3xuEk8dG0FAgI2ttT8la1UNFxCHRf/x9
ReJw+8eHykWEIcThH7Yxn5eIGcdbSvuWc1Fd/DVL5a5wKKuse6iTUjGwMHRmLLBPxCuI5S3Enu/j
VChsLcnOSkztMBcJPT26Oa8sPKE4lIvwcaCVAcUQaLtSc74zw+aZeWR61hzi0DdVPoPfm3FY9lXk
zAdJjfZWNnQAS6EVYKsXyJ8gKLIcx3/SahurBDrV24q0htux7S/J6lkxlWeNc0KwXNOmSHu8ojMw
qyHZxbK7wCuAWmV1V6XrI0J98VMH6MOfNLu9vJVnAFHaulHNCOTGi22XNgsWbJbnenguC/iDI5vN
Syutozb1w8ni89jBc859r3Lo4PO8kgzGhe2/eWHGXPojNRcXGuGYSIvohBeof+6nlx7A2wIkl35d
EYH3QgjqIoIeSZ7ClmxAvbXuwuMsZpOL5rDLXaa5DU+yO1HoHbE4bKqJEI9ONaYwYWm4UTGuC0f1
uyHlhi7rAimxLMu9WZvnyGNCX6VFv59u0Wz7NY7r+o4eY3GIeCRtuEOGsSfKMtYsjfmyIF7Re4Oe
nh74vORzm5i7mZJmjgGdEUxmq9/lU/auZRKRgLLCVWhVHo9Vl2Nv6VIz3nO0q3k2B+HkedRz1hzH
7PA+G4YZ/72bPnz8krhiRQjqFN9OaGEsi4ORxqZ/OxeSyGgfAG57m9rJsqM7sIkZ+iv1BHRe3pbs
eB6Xh6WdflFIezc6rdrKG4q59+rs7DHih12CHFAmMt/B9r7PYkdfJw08iFFfJn+uSY93YuqpQC++
OqQGODnkjy2O5gtz8XpV9I5+6sVTWQrblxCxz4aaqNoC7M1o700nprwqMAVvqO4e6X/OXV96rnFW
WSP9POPlWF10Tp10a1WDF8x9KVdNK8a70rAeySMkQYZS4CvRU7QxJvhT+VsHZOFVLJgTV7JoV0ZX
vA74BJ4Sx713bZSPj5FMY3DY6e26qmExhe8Mv2qrW+4MU22hBdJvPTAQRXikT1OvdUik0IJ4Aq7L
VNPP0QBxJ877c90WzeZu6VL9GIb6ka9tOmsJRKbBybazbUY77AIk2Yqx2MjWgWrHNOdgYnTBgRPv
FJx/oEEQFJ0mT4+l7CgXq56dIZ84WXKKD2NzXiPeGICOSPiNHEQP47NsNOvaTT22h9H5xcZw3t0m
PkDJo0MZ9cmBoru+CRFt9HGfYlZb8zBLAXJXx6ylYL4mMQFAlvsqwsS88igtPTadaP2k16pLhxoU
+0rFYWCYGQCe3JY7ofchzWut3DGufuEmQ6i3Jx4HOj3nWHO/1AMKegFB78MNMGbeijJci2qd+84A
V4J1jcte6Ec1wR9P59gKIk2l4MSsfE2bdXFoMLesmk72R69anL0ra2+PCYQyCuueUvJvTebGDN8A
G2N2kueqcexjDiydfUt7bVDgeMkuBpgCRn7jZsS9CHM2hLAObN+iA3xI5VvDlFLVrIM6pnC5K/Lr
OCWwyUUE6LZKBmLDfCjZPEynMYcO7A51dQyryTenbrrLecCzl9Rrf7Ks5shOeVDLBd+0VfQd1W4a
0JxkRiUGDSzHvRTUhraColhoupdonhXHZ11t+/Gsi5g3DPrn1RuK1TSEzhe2OvU21gkIYY0vTxXq
Dstm4h1SbCoUxZH/dEJzNfPdcWHTXNfWaffLsKsHbHjFZsFaxFB3mTeZru6zmylFM9JNZVF5oOXz
GgStea+60YNoSd2YqdnO/dJR+djPDyDjZr+rdefEj1FHRp3+B3C1CJd+EyO3+joxvNtGjG4hmdv3
qWFYK5S50Pd6Y1vqDTYukYD2onG3lmoTJ30WhLTibjzekU8lGYApA7yzJ+32PRzbezjw8brDzba1
ccLvGKrlK2MmqwGOubzdoMUjhPX80cLZSPHceYyVwTOJQcjfH9Afh8Tf9xMIWoiLWFiBz5Co/30L
r+QUMa3XxGUZqk3ediZFoR29SCJ/Jj7c7Sn0sLZ1u5DdjibIJ5bzoBvY3HW6ubJRWaexMRGHGp0W
yC49xhgFtpOtGz7Gpu9OBHV5dit7O8S2RcYHrqHVoe7irh+25kKN89LHl7K+UKhlPC44lzC7NY+W
2MGWX157ysZ5ajbUgGZUVvlsrDjR3H6RZdRuzK5bgiV/j6iL/4bb1Q2MxApqpTLwr+lMWEiP/2E7
+dOYwQlLsBlmPI5z/o/8aN8TpUrdKLrSfPqcM3JceZ3+jOz/lUBSsavrpGJ501wAt0yK2ITcerSk
TyiXU9l8+vu3J2/fzqdvDwMxib/b8dgUn5PvejP2TheX8jLqivvlIxnj9oNaLYOdHq3GIfdb+vrc
F/cF5CyfRI/j12VcrdEUtDcW1m5dwgomtu65B2tsDJ8Cp2JbNqSwyyq8G8wG9HJVs1bQk6enk7nX
B3IcHz+pL/E1jjQyf4ub+a02dKjzUqen1G2SZwO2hRA0sM8EzpSDtNLCM0tqWMvc0VsNyhX7KSs+
5/mwmYUoH9zOKFednpMIr7TpvjbD4IPtUxWQEllsg2yJuvvBHHl9suB+gfn6cMu1Tk6Fp1xExjHT
iQFkVXLoXGPehgpgt3drp0WY/0adxrDXKXOYWxYHtP3e7Ip106XMSTT3Nbchqelp+FoyZ3pxw2jT
jsp4yJTx7e9f2p9y9u0287g0XO8WQHY/qcmtygwOEUJedAfrkpfBi6pz470FmAUCJ9KfMlXcecvt
NMjBcLMYWvePAxVi5x8XDvouZzvMPMydOVP8ftvHHk7zfiyzK1MTeRL69KQlM9XCTcvko2CFJauQ
XMpyzFhn62ETR+SNZ90yt8xNJ6A6wvJ18r8PibCOsaJ8RTMaelzF8QO/lklLBcIo6BMaJ0piqB4O
6QFyYmfes2eSTyG20Knuvzni1vJUybOpDHcDfVec3HYQp3qIfyUFpV8WPImgn7r2Hm/iSNNQ+tXQ
huZUK3Yf7u2I3S9F9qXBwbtKGSAe7bwzX1z2fuNoP7a103/RZsbqpj48t0P+orn2hZP28AV4l1w7
QptWs1FPKzoQjF3toUzx12Hz0PT7pNH1i7dQspUgl/l0oxorsEJJM+YnrCD6VczeI764QM+j4oz8
99RM7Q+2vN+G3op2ohT11qZGcxm4spp5gXo/quTS9ZDaO+3FydiJTgyf5j4pdkkcNTvbyW4pUZ6+
Ch+VV6XGqmpIlWfsirP7MJncR8cZX1Gvu5XTm7lv9Vr6Nk1Y3yVFMNuP/xsL+z2lWpSwti63YDY5
c01OvzOlG92neUXJJ8otDcremRB3vxlsF+d88iDhw6wJDvZbrdPFmSE/J6MoffpIhVkkDMfUsQir
U1xKVhCmLR3DK8+l6PtWvuOE7jfN5KzEhJ9Sgg6BM5zQ+gCe6xYoxiKGSD6qYb7k5rWCYf1sVPhV
wqbdSTF+y8ikohvUVoAJaz5X4Y8hd7NT3M9vTgRsgdgV1cd2IvcLW6QV/aL2efbaXx19PjtXuT+W
Sag7VElxDNP5OSOEl4iwfqe/7UfH+eKuFwZAf5CkJ8vDWaQgv9/+9ureqk3Dr8xH4eXDHeuHtV+6
8dXtlvZ8+w1pxGortck7ds9NzvgDnEa37xKUilhvNo1bmkdSleIAR/EMAofSKXvQXjjDayTJEVDp
cTlwo+WBUZVwVUeHLxbt6cyena5iCnQBCGvGymWEdnH00aa/WmL0nss8SMexPMl6ptsyH8y1Cvkg
9MHCozPzh2uMwKXpVkEbV+le4Vc1EWVPwB6KdS6+dZQznKNbaiLL0LIYde7aCMtgMpdEfZYMvyi+
Et8VBFkn2e3r+Kdj4o7XhuxM584LonryC9V+xd/TfO+qhMjzkgpmV3WyBQGy+EtqWHuXdjUg7M33
1MquDTT6kYa0fWlb5V1KrjdYtEl7LjRiYfGyHK0wbtekFwQnxSF+0Ad9K2ozP0uOp6tsicvtHHf5
scVqgWcW+yO1U5I2U9vaDJr66YaVd3DR+FfuLHsEz6HHX9uvXI5ej41ul0E4Wv1Wjda1wGB8TOeh
uoABeCYwVrzqEM6Ia1pE2ce0eK0NY1gvemeRbBSP41TpFxVh3ygaMZzdXlJGTab9g4ZMbOK1qari
uaEHdJvJqABxCC/XLor+yNCqCNjyJAjOQDiIqxlHImmYqZOlIzxnM3t0yzOAweZ1AZNdlmb0rDJb
PyYcYTmOM5q+beE/ftHBigV1Xf9iKD5t4iat7uhLqrd0fqbnxiLk4XWy3cDrmElweZ2/yMl7srPG
xAenn/kCvSfiSux5R4v6iKXHeRZl+RGUqrmCwrIqMLqdJi75Ziw6/FLue2Z2zVrTxy0fuHhlQmAG
QywOi+QgnRIa3CyUI17qpHOC0jJeWNXGY+ggIDvAlnxpLdmJOcIbg+IQspB2+dBZI5C0e89NfpJu
1U5G/Mth1kNrhXtJ09kmuC2I3lchc6uP5vrSnAPWLbUriugs7Ti/i5zxnSvfPHaz8TMz8p1SlfHU
57ncp+zbD7oE5mtozFZYWb9rOOcCkS/NftCMi8A8CP2Nbge8TET7U5q1KevAAjdGzsPH76LWemIc
YdxRL9Ru+ExEwF3SB+T95l1iDMmW7smEz+6nlsYC31fnrJblrV7m9Fs/PVkNW6hmtPKTPtCUq2WU
tBrExehZDwzRV3vVaj9LsO1PaCICKvP3lOHFuY5/1L0RrbNZhLvZXKKjtQw6syBrILtadkfb695h
Bs6rSc4UoJrRyk6X9qIPxrStqVJRtBQwim29OzD5Jq4R0KsWTH4kTzPnISdA9HOEo8fTmuCDD/25
vf2SD2e+IqYqWI5PjjV+NUqzPzQJONWbhF90XbYptKTHkTEYvkY459kbvhhaNL9UsQnO/sZATNFW
9mpuxM4ba3VPZ+x9FdrdOhIV7Nqxah8L1bcHr/be8E1dkiGdfpTW8AhcGofn3cROY08O0Ny1DWKA
SFmeOgue+bjQqxnlIH4wsV9lqlMaWIzOZiqkfGB+6CfytiRZCWdiWmJm4ddmGf2iBvHNkK37Ctvn
fanR2HhymHuv7cq3BJuKshztOFEKe+fJqcAY2ZQPeX+jQ4+UYeA+3oBcSVdzHI2nqXOOpSurbSsZ
QEVufE0GbM7WxGHG7e/CmUCbPurTtnTNGa54RGgoNq90ujuU4zIonKT2HxRkrliVjcmZfUp/wmOe
Lk0wpEN8mZiK7aJ43tPwMD+MTW8GPebXnbvQnscJ6Vq5oXdv28QRWamd6qEp4voLXIcV47oQtdpi
LWJrGqRzeW8LMEw1ILNNriDozOlN6+PaVeFbnpqrJaE4N2pclPfs3BW0fWgpwvHhow/Ycup3HWRk
MIyWzlLpuX4VRxRD8+8e2Jrjy7UOsx09wjVJTskQBjLxpgDUO47A2Wg3UzTe13NuXbXioXtf4jp5
6+ToUflnXaNW/lSC4/jft8x/CgAYTkFXfBi6EaI/ebzA5WVJH7s0oNL4gNDvtIf/R6zY/EPxMF18
K553M9yblvM5tae8sNO6MCyunQOTiJg+TaJaG23Kppu2VQIlZNAWjYsZ47OmNGtdu6VG72ja78BE
kN2gZdzU48B22iUYvIoTvlq4vQjLBF6JvzhiFWmMMci6JfvHwVTchNDfj4Ls5VFILERSrPr6p4O8
DeZAEbYj26OLNWAFilWobbIdyO7tBEYfGgw91m3lritkmr1iTDEs9S1VJUGU9VhIzGwatx9patV/
Mcx6PqKEBUXnNTuDil7KOiublpKm2hJX/tpnvYeyYLwmRvUuvTFauWZRHSwvevHYAa2akXHu9H0g
OHVfmOmDBnPz0S3bf2ie/3H/fn7jfGsML5AiPZgdvx9lRCV0YGdFesWpcG/ZbQJNxjI2eUVZZgmG
Xuee0gijrQl+hYcijuEwq2xfirTfj03X7hxrZp+RaKeBAdepmY17c1Hs11S14y96ztrW2HTQM75Y
/anwILfYWTgGrkPcXZIYct2MpcecUAEwBVP8jX+lqFl+IUJYhpc/5Z0WBQWo69rSGWUcs9jYKUMR
FjMcJtRe9FgbfeF7FqZxSen5UdCUJBMKnyE3Zutpsg7gMSLgpEWx0UPoMG0MOGFMWkJdLNcAPR7J
EBr7EVr42FXzoW3CNwuw0QdFgVTI6HcAhTdj6z6FuuHcHovzVmywr7kvi/Xi0EvCHmq5NLfC8KGv
WXMSvC9MFFjlx22S4pVzx2Na6GQK3PmB1oQfuVqAjmR9d2kzRpsFHG6qwHV/QAQNSCfmvp5TMlpN
pMvTgqbSgT5xHz5OsRMURlTlhF6IKHKD3OrRsk5k+RACQjpZ2Yljr7k18qY5pWpeVs0N/4AlmTyG
wWWFOmeu83JUvkmZ94ayQ0pOsMkAO0nGoJhtdrXsmoNJZpIJs8f+qqC3PHKIz9k50p6rBkIHaOnb
DpbV2iUuCKZ4PAN0VjCAbktMbqdrYRYdZI+svEt41uRjs/37qvY/Zkke1hrSwxZeXsy1n5a12FYp
E6wxuw593qw8z3wrb8chg2hnWOsDMT9yBqZGnI/UFsG+0MZoKAxIfO4YfEQ+/vGC/pwKkKhC8EVY
RNnHevT7rXRriuFjbcprTiELQBLUxHAuKDaZMVHkGtoYymQR9EQCp5HHpefOv5KYBu9OH78sTpkf
Q2K5Ab2/5kabEas6mB3PWjb8S5v+HzMU3M/c7djNiANjdvj9lZIutMDylc3VqLvFjwSA8iqs3gW1
Ayv6ESNOdJzSJueroEH5zfWwbdSQXWxxroxmPlrEZ147t94AfDKuEdUSxyI1LbBfowraNP7ZUEu7
FSI9mshrh7oMr71Hc40x4sCfh+6xkLgl6T82j2RgvzockfzMtLwHPTdXFBvmz2Qjn5WXP3qq63wQ
8f0unrLwEks797OitDf4Lb09EwXS3fn9UImOHJTAa+ZV3leldz9dFs4N9B/MaMqzrrXqoZ/LnBFW
VmJodYhWDwltYiZD2rFmMqH06WWI46OlWGqsaeiDyej1wFb9K+/Zr6MpO7Vh5VcG07jMSVGgABu2
HfayjyICSdRoPfF1b8dxLVIwYWO09UKvPBuzvrInWV9juibZ4zbVTR3RA61dmk0WaYwfPaPbZQmQ
FAXqbc7GI/UFMOM5hEJ8tJ1d3Yz0++RUbcKfdZdCJx1ubszB/g4XyjdvGd45j/tdu3Cubwm0N41D
mmm2kzPnLOJ48W7IIoGePYig0hfnH4/Pjzn3b08RwcNfOiZrq6NzPX0S/5lliCxKh+4aheWyZZUi
yKxqamXpyp40vA82Tp9dNA7HWX4RReUGFMqZAYWIP5KYZywVsv0uNasvrfOKvfY+m5et8Ihft2WJ
Rzhu4z0bQt8hM7yL8kXundT4lyPsj9uXwbTECMYYzpQ4wz7dFJrmYtWOy/E6cJhY43QiabWgjTFq
9Wuv2oCJMlBWdfsfmYQ/tmesGdjyLFYOVAQCOr/fjBGgpsRduvaq3GmC81Pn63nM3/6+OP2PN4f7
D2M6lne815+L4wVIi7gr1HBl/rhslgklW2LE2Qr9EPV3qaeW+0Fxgvv7T/1sqWI5tHhnZN1sk4DB
5+RPQ1jaw/c2Xnvjx9IZ8NThu/VpMgVpLXUCju37338gpjY+rd+vRMG8gm/vZkGR4nPAzq2l5ni5
ZVwlysJxAkaOq1VdlDdzkFvyDf+Vs2uRwziM7CynhWxg0IcGQH6jkMT8okYayWd3T8QnZJoxW2vo
uB1gglL4Tuf0JxNeUk0vyal2xeDrSWLtk2WQK7vL0h1OaPgctfwqp0b4UZuHD0sULf7c5CXp6a7A
hBepE2KHukQJeNQqFl86qnq3rett9Uqvj0mXPTVzxITCEVMQezbZNDUdsE36FU+00YmyDSb3CBoB
MzBrbs+Jl6R4648Jxzh99q7z5FK3JehUnaL6JBQrZ5t7/pLYvLbYRdRODGbGtoYWehw1s0x8WpOW
nxkuYbY18jzgKIHpJCnXsJthV40dkoiX7xZrxH6gj+VNc72bQkXnDNyzRNN/zJJK0ngckz2yHPWy
7ZaZJo+weo84Ea4XQ//SpR491Zq49Wzpa8bffkJ/+gpmYsDBz/J7mqa2PQH/eHYUAjaCkA1yMVCT
/l1R52Ib5sukL/O9Y3Q/Jpk2q4FKj4MT/fKWNnpxQcFtwJ3FhpZvu1C1r0vCTkULA68lQN3O03xJ
6rrwp9kLgYNMYs+EUudFIYsixUhyZLs+h/rWCycoOKvCp5jLgKM9+/ip1fHoZ7eGopFTrdC3aeF+
BXkI3H6pJeZGYhZ8+ZTMUb7m1uu+m6eDJI6wF+ayT0Q1H4cCL3LLCFPDUG8WIx0YVbYTZqj7ellQ
Y9FrIAOlPa7natjSic4lQ7GfzRl/pTtx6CMBPpeKH0SdOyqdVR5oSwAQGTJkKJbXyc4h4jPTHCqm
25EaUJV5l8pGLljGfiSDr69MycZwpKvDcWobyxVe8qx705JNk2MbhwHiY0BJsPPnlCVmcbyhNYMe
XSMfbws00Z8l7FHCavJ0cgmiiQNwMSRBRWWl5TCur0viJtEIZKe3niDziXu9v8eTF22UHYEBiKer
MTVeALBzpLy54H8QecpCZAdzMZud28lpZWrdFy+hMA4N5b66VQTW2vQ4SL16VnF9WCwNscyiZ6+0
Gde75oGoWP6El89a6Sb9rNShXtu+/Er+HPJJdav3s1oirlxgDoYRnBYFT3lsRnx5mn7bUrSbWb4v
COsbLOzORjiHumvq/RhF4brRjWSLemxuqCivb4yO6LhMks0/9nGjDT1GwOWzUM59mzrdURuZvxVn
HrbsXXj4g4zZQOMaXiUomjRqxJ4WmgbgJp9vI1+J/hzlUnG2SuiiszEhz9z3juF+R5RlK4ZvMl6M
E9UybBAK612HVXrfi1/eTGuyE8Jh6+StapVlDhg00bEkz64jUJ9t2FfqWZn5vtXM7iv4hAxREmq1
Hj98PH45CbznOGQq7sWAoXyNzp8joJFJ3xSoDrluckpLpWJOF9WPKpouYz7UK7ZU4WZJnaMyY++S
8hqA3jC6cKL6YfrZUvS7qSn5WtNwuokyuTxXgOUMSBYI1uLV0NAWvb4/1SA9fKYTBcyaFGhLN2WH
qbMu+jQl3ENtc4g6iJZDmVK+p4E3TrOzs6lTE6TeBFOkLOvnHiWtNifDl3PlbtBuuyM6LLuvejqJ
dFi2CHjryLPV2alYrfF7N75m1dmph1AdKCAtsUvrUb90nt8s5qsRoXBxkgdDEmUnHJMNLdn0YNhd
3V3TNsOmHWu+2ZQRQqjkLY4MRru8eNfq+mdaLe9ThQIbc+msqvyJXMAV+M54c2WVuwL/h+WF8i4u
xF2iRHsya4W+3Du+MCUA0DrCYOPRM5JN9DYtzBMiLL8qTo5hB+0k89wXpXnt2ZzZzSYTWGF63Ln1
cxJNnFfDZSSr3ZjGZo7Ua0yqG1or+WKrU9m9wcAmuEn6eLLaC8V1i+/NzBbzktNrXzcTmZ3pPWFN
0/kRK/yQgda3GZIdM0SuNLDiiYG7JKOFb+wpaGLftuJMBbgcI8eQutbWy8w0ANAi10RePW7dvFzr
lblR1AhwVLAY1Xr6r3FR1Rl7LBZe/AflRCE944njaFn3Leo0Nng6blJ8vte8/0oX7LMTFtGb40wH
PG7RtgatA1rRH11W6ixLkk0qCr7ARL+TguqSwgqZ3k/RVtnV49Ka8qRHZk9mPgp3JOruDPsqw5hK
ycjdzaL+lfXudDc0DA0Tro9Gy1GvU8MvzOoRPKsDlZdpjGraYuVG7XQIyRF6OjiZxfUoRExEi7ds
r2kmM98bmWtRzSNziUSb6BjWluIkhpQ4JXwkBSnlLYQywRgoA9SGu735kbuLFgx65PjUd9pb2DXt
aSjtG/WhOg/TXWw7ZMGK2ll7UFW3FQNk5s3aKXby8GsR/x9z57FcOZKl6VcZmz2yocWiN1dfUF7K
CG5gDAWtNZ5+PjCzqklE4GKKqzYrY2UyMhwOh/tx93N+gUaXuU6G1rr04qfAjfML1XfiLchtmo9w
eZeQ0lEcKT2ghHmdaybLsdM3Bi7EY+1tVQiq+CwkaJP44WXYMzWFcer1GMmgHOve6BnXC1iWzk6S
27cULQqHkOIEFZUZP2i+az5VPFci8oSOe9nn0M4C9piOlNLWMZ0c4UO1xw4OXSWhKJHy1gVjJ8go
7nDlKbkfRQrpFtLqscS+mQ0Gxr2gekqRGwKi8yr4FYTQXE28DjT0L8waanCUpl/SWh5Fl8StUCb9
Gh2XZwU42REy4o2AYrjc6fV3V+OEEQAxH6gC2yqpOVtGK4F6MMxBQ6FSyDGfA0izkqp+OIA0fTRD
BJrenIkQdIrWvYhOl+CTaxIV/zrOyoxp6kqrrle9VaMCMdBIeDum/8VUgX1k1Kz3nkB2U0yfa6UU
ydWDHxYGrn3nj7m/yfCh3GKRzx2RR6YpAbj8eGcYhN5szLTQTrKFmDMw3UOeFUiDqN1D5pbkuWpL
XNdWcXDrhCXjuuu0RTKM88H5jvyGT1Y0BUI1citAP2QEUD/2I+ZO4eJC2pwiOGssCUSDMPnapMha
w4/cmVhEtXECEFJf0paUrfFe9PGkr3FjI/uDCwx3m6kzC+UHiUxX3J0KDIaSOmcHpdi3Fjrz4CLO
2FISoFudeylVCZWQFPCdmjmrJnLTG78JSMUrOft/JKMLIWNZ5AC6cJTk7WIUPnH6V21D7FNocBpU
dGiiGhAb9iDgW74j+7u6jQMQFe73SG0fHKPVnpyEIg1obuUgcVncYkBQvlLOrKCBvqR6JyK/Ae8X
rPXw5DYKlSj+3HE6+BS+nF46ZflI9l86RkhNboIciq+CQ9kVx1posdoVcBz/uq4DJNO6rNpjBUbS
2ZE5USkmGkkgmW2pTKjtVaKC7pl+zBLE4aQ2MtdACW8tXz/huGzdplwQ10F5XwhBwnoH0iRosb7v
MrW6SkGECBFicOM2ZUWGeyGgbse9TRCOTt3214PSbQMfUevYHL2B5YLVwyqBYpf0z47wQ8MR+Ir0
JYhSNtq2NU7S4B6Q7gq2AnvOQ84wbFg6p3DADTamVvZcIzi00WrdveJE0xxLxbhX1UYkxXhTE0Lu
kHUt7po499dyr4SHRPKVk6q09XUTcZPtPOVWsixMVsOAWnEFDCRQolMQxMiWtB4mNqLT2eYRDezi
mcqBcd1bubtSibA3MvfIFYkfF3GVOPwGznPF8m1XJQScvSFl2UVGoQrvRfCSYAh0W4NqvG2167Tg
wjaYkX8IRUN7TowXt+I2A0T5WR4iNBbNCvQlsDrLwYoRlrK3crdWYwY3XdEKeP6i9SO5cDhVkAHc
RKOS7HCydkII9FJmNJehMIoZ+sKTahXJ2kA+GaPokgKOL+y60MXZtcH0Eyd4HJCkzCXjmls3VfG9
dgrhEBt9sdFzK796+xFI9dotgAYh925cp4JxF5to20PBQ7VQ7cJDLvjpSR8P/lYVb40IfzwSr69a
/kMHG3EhAAWWEinfx9ziSYCn607McoBv3JIobfdOXMIW1256rxSQWWncy7QVkeBKMDWDTgCuyBwo
KoA5NmK0IKrWfch99Iu92ncBsnXfFCfULjWXq5rlxVuRSfoNwzX82e/EtFFsfDHSA6TTo9+Y5bWb
NzhxcNM2fOWYCAi4FXlTrEJHPeQKvhKFLn2Nusy7xH7gAdMIbvya8ZzD0t2Umsytyhp+ggUGTZmI
977GyVHwBPNgWXp43aSPUo0PDMp83Oq6zt3pAbVs3Amy9Vv1L/ClixqW1CU0sf0b4kAC87+SfMCT
RJqvbyL2etkyG3s8fwstvu5SYOQrnGmBM1Jj2lVGlF814w9EvrMrxOfQ6w7ZJN8UxC3kUPQmv+oS
rwPvQx20zY0rN8prNJRkid21rZFsI8xCy7jElmafa0yozgzN1wHQUxg332M97Q9UqLdVxG0mMJ2E
+xiJA3zQzYOjdO1NoA7Ynqq+vzUzD7U7FAb3GtvpQ8ZNnnCJUYsXWuLD+b3iLSH/MWCjeUSNDfQO
9EiSMx83izrXexCdoXYSUsGnANMCjEbu4QLako+7heeBmtA4lDRygmaexA3P6/oLfEFfTWCGNwDd
s12qRECaHLxysUKuNcECX23dgn2hdAJwUxaL9AKJB3NNOkraFQL3V0V0N5ws3V0zqNqtD3mde7x7
YZLHpciUX3qB2R+LQr11wKavBlkud7nv1NdOrD6eH4HfKMEKlGQRZx1yparCAExGIAgGNy4ge5zq
tun2Ggs2bVtMQoInxRcHtJByAnw8UHbJgo2gpVe9mXerLO13ESyae7HIg4XM7e8bOMgSGFsQ/0T0
oKeEqCGXwGoqg35StfimCwwFqgcFWdeFkl4iPL7y9fpJUE3SCXH+dH44fhPoZzhMgJTjgw0Fe7VJ
BYfHJmCjM/0EJCHZgbvBtBj3oKMWIQ+Pvi2qTS2QoqT7FeplvkbVLzk6TtTZvSAOK/zebjuENPeZ
FIlrfawVR4Kwt/SgAFUfvmBC0Y481Bb/plVewniLyvqOE2906ai/pLigKjcy0c6/1B8GdASmIq4n
KiPvbpJFhg3vNnDCjFPWiQU1tRoxvzpSrwrN1bcZisk4zUBdqgMYBqYULCRc4fb9dioyNEq5lHMV
BWDqNNHbJzLIBMv07roCFoEhoKKp/0r9wuCeKSgbyR2k1dsZra2zamVmvp1Dy7LDWnlR0lzYNHLU
bqNyqGzJaO+HNP2R4E5ZyJF+BTnK3SDZWq8NNXVvnZODQPQ9dibfSkNXt2JBlZtaX3EqmnKlj1gw
waQGqQ83EUokd+ioqw9ZRtk3T7atVBd7EfQu5CuDdCHZCg6vaG5p6gCGwrvgcC9tmzjO0GprlEck
Gjetj2b9m2IVYQoJ7ISTnudGsKpw4jbIcAgyyVfs+oRb+bGL48TWwDBqmX+bI2n2TPVFPLZudCFU
ZL/lsGsuE8Tjd7JUvnJ91Hf60FCtldoWdVenX3eM8G2QFbiqdMXWqlEPbsMAEVjTeuY/pxClC5ep
aZSHruz8bauDYYsLFGdYNskaRm12cFpN2/ZCt/XK4SLKhVcyw95NA3Zpo+ZAjto2BemSQWBKVfeI
yrO79prXemgc0off8uFLStZ3C9Q2gp9dBQfYbeU2cvFjxi/DuLEg3lgWVzRRb4wLpNHrdUvNfBTm
TQ6lkeBtk1FnjBB8AbnWK4B6a+hYTa4eWGsE+Tp/RqZMvSyMr4Mr1GSpVNvLy25nMHgigiV33IjC
lSv7VMdl/0tvGhSfqb/YxVj9s9wQNK1L7mWoH4OAyqdkcqoyQjgxtZsccw04WVwD2AWCn++oyW89
qDA3ogjHAKy/u+0roV5Xo1lSZVy+/UC3YUUu1Fy7pVzabTgS7QRT3nVlwId2YuuodspalpX4ooc4
eCEUVAUdZI+1NnzI2k66NKryhxRsyw6FJ5dy3zHJWm0XN4jNmJrukoruuNCFVbTKYiZbYSEF6I32
SVxZBU+/dNXsiaK8f9OaOIV0aivZWhEZB0/XUEUOsSAvR2thKgoYswnBsY5BElUR9jtu5am2WHMo
82u0jju1ggulII+n0e7KTKMO53K9OhpmjMpA1x1FkubbZssFLdp0kZns8syA6R14zcYv1HqjqYGy
oy5zQ2BD8EPA+NXzzY1cZdpGLMWbAU0tMsDHoqO6UAlqdVCDAaxVkV+0KaRs1wnMVSIQ6Xyv/lKM
onUI4Wh7BNnFQHmtkx+a0atXRhtxqsjDX7lLulDvr8VBQyE3MtujZj6qYXXbRo71xdEyWxJi+VIv
pOJUZ/Ith8anLoB3UyRdD8476Xeq0BVs5kW6AfIJOSwK7xqAAReCn4z1iIJZl1vRqsCYaGuUFWs2
VEGic9KpMmoOlXQnii2iPqZZHfWcygSgZHXb1nGLoC+lWWu0/hR00CGV11xlYBkT04qPLfjYbSHq
1yG4K6SsB6DQQVZdvP0wg6vKjfuLGjHDFVZ3HSUhYCcarrSAiTIJqVdRteEt33WuXt6LFUCxQhPU
6zLR02MePnAfWXlRQ91HUl4KFxgtistv5z851l8tsa4uwNAdO8CrRyXAbQbc+w1U9mrvQJdF/zYk
vVywlN0AOV9dhnUBssM6hdVKkhLRbtu42SE++epLlXrljj/e/smK4lUj9Au8lzfA18eDGKoDsqjD
s8JyESO3jwcxrC79pO4r/07BEPzFTKgwRXRQVEefXmJwnOgrq9eOXsgq7z3XwxOUG9/gUb6tKx2O
wX1TG6DIxEK6LlxtYQv9HZ6gsH2S1eBuD31em7KqKsksY3Dr/p0/fPUwfNgBqUe0K7lxvZCauwvv
AzlPrvIqDF4lKrK/d9H/yDx4zvP3P/UOnjUh/uBJjAHuP73bvFavH/5lm1R+1Z/qn0V/97Oso7/9
i/HOHf/L/98//D8/31p56LOf//1/v2MSUY2tuX6avPcA5r777rAztv/P37t+jfl7z6/hz3+sg3/7
W/+yDtb/QsrCwBaFoyQ+gUBg/rEO1vW/kIGQiG/ILvz9J/9YB0sW7sAIsYz2OTp6SQadKNN6dBXm
j2Q0gtEuUC0Jzoyl/ifOweisfjwcIYEA1cTgB1gFtAqmlhFIGUGMJq324HA5q1dBtsJSrLmFv4j6
INqwqYf66xHnUcShyDMr6sFIj55+lNxLpGotLttAsjwUHa/d9oGCayU/yup11fzqxJDibARF4gYa
nxh9U7PHVLsNSFKoexWuO7Yh4jcl/uKHW6m+tcKTnr+gBZNFm5bdLF1F+CE1q6rckdjkhi0G6yha
k4K0LgNIAeRH8lWEHznCqWTr2xU3atIqMHMCd42AOtxUce+8mijRvFCGQF4Gac1wawkH0C78jboh
e3n0hlPeP1m9bWHHlh78YNepXPQ2VrfH04LLFdYHRLEa6I4MZG9rSBdNexQH0MbbGPm8ft9IW63Z
5KCWo10XHPnf8IsbNPiOtl6BWTPs3thCY+kfKIAqzaEAGQZIL94X+SYJ9pm6dShpQi6SNiNk3F+b
jxq9l/ak3rKIasUacgkGCXkLZmsNMz9R1tGXXN3hxNt/Cau1EyPQQA5hzdaSSutc3Rv+3kh2prh3
UU+EGXRIxQ0pWiLsu6l++3d0fO+ZLMu/Tx5VIsk8SrXARvpNxxme02DVjSY+GB1XtpWU30hVtk8s
vLUE/+j51NsQ89Jrbw8RZ1eSYQ5NaYV30k2sWJfYIW5Dpd2iTLLzXWfl6ekaSa1VhJqORLEFGca1
319Labp2BJX6i7oKy3alZnANqGMihBtqiO3Wz7HlrKvw1Vc1VOBTJNd38EFC4TJEMakWTl1Qr/UY
Q7IoWLecvAwlwWbiJabHefEsATo2bc+9SYfvSflSqKfWR6wDqKX22kXhigQiNgqwl051/BKID5h1
Vt0DBLUMIbXR3VG99OoXofsueM9S+uzzAi7+UOaDIL+g+SL29LOW2MtacaVYpwgzCTN70DUywM9h
9AK7JG0e/PYhRyxeNdB4F79zgN40Y9VdWcnY+lkbPO0M6zbbptlJb9eVjj6W7q/HQqrk33gS5R12
Y7V+KOJfqfbdrQ4RvgmGc5Va96Zkm/qqqffAFHpoWegCput8tCi7zbh0G9B7vrYA2WPYT6cQBeHw
JgAI0T644cWgUUxfScmeRdhkFybmx8VDVzwlLsXMLXzDtnxOWcDWQ5O+kpGhyvSQwsBWr1tzF7Un
g2cgAZhguHsrCxfQHQLhroi+mQ6qDzeARJL4m1F/5Zdh/oy/jFRsuxyoxr1q3SNu6AOUlleFv82M
o2qcNASa1E1UPJbWScZwRllbr5ryGq+Rx0cxhTgR1NRxEOu7MIKnbhgj2QiCfY6dB3LFp4awVN20
kYf2BAGJC0WX6IeY/1e85qBVKpt3eRQdJMd7wpu+CcXokAns6b6xr9waDW3wu9Xfi+g/2lhnN8QP
O+vsf/W/ctvkEv5f/7Kw/23bfPJ/Vslr/HHL5G/8s2WK1l/QgyXw+Zw3ScMQdv7ZMkX5LyRf0IUi
acS2NWqz/rNlyspfYOwR0ZcxSSeRNDro/LNlmn+pEr8F3znmdTg/yf/JljnWkf7npCggOYOookXa
bnJCVBRMZ6IRC40JXYYendArh3eD8IeAOiZC/tT0BHDe+bpURFkEoEnPwQwrGyUMvwu5+/K55ida
sVnQCU4KB8iuAmOAbSrdoeZw45dorn3qAfqYAHonLUii2Iq6KGgpzCvbSKqVdZfGN1HoLPmSf9xv
/j32U3KxlQmh2QKTsTWjvrSkiA1fKQ+Nm9/7Xbf73EtMMm+mXkZQOHmJWnMBJaBFvlUKxVzpDZSM
84+YmUJvZ7F349QllSLmctmg9wqdFE9XABY+3ODzrc/MoimCOW0yfHC1GA/CVM22Zqnja5gaOEBC
61vIqc29wPj7dy/QO72vO4OO/5Io2JEZj5qo+/O9H4f5D2tAn+SB2xAkghP2jY2xjSgfMJ6iGF5z
F1JuDSyskOKI9bpbxx6MxM+9jTZ5G7hfRRBbXm0ruVjtLSw49lJNov/8C818Dm3yQjLUNbkqHFhx
moy5rHLTyEoDVqBf6P0E9P/vRTFNawJ3kKLeUSu7zntrY3gJjKE6tAVJ2xZ9gcRGdasU2WuJvQxe
RY9DK0KQROAzCBdWzDhOf/pkk4jYmQPUsb6r7RhEgdKrsD3kX+cHb7x2/6npSUSk9pxFZazUtmR5
7g+BO+DaDAprn+hx6dlya7q41JSYXJLaGBZyATMfTJmESc3LgHtoUmVD3rSzNr+NdcsWIWKff6WZ
0ZInQXIwqlCoI7/ApQ48GgkENzUWpsJMz6fJC98SHZg/SWFraXgTp/FT3wBL0tSF/WOu55PImBU9
YCc3K2w0hiD0p2GO+kodbj81LlNrZIs1YsBlre2kEq5KEaWcwPhyvumZcdEmQy7VUp0YpIvt3DDG
0lYr5ifZq7RtoPfu52L6mC74EBIzv2t6NMDsIhONU4AB48EccV3n32Bm43uzpXkXcN1IrTxRSGvb
KPV7J8vh4LF7WFlF6slY+Lwza+1NDPPdM7JscPXB5Q3Q7gvTjZl1FIC7ynlqTMeHfeVF6wzA65r8
VPh6/rVmZpQ2frB3j/SM1tIzkdgoNYOGRlXSojooa1KwoLQ790qT8JGFtan5ckJkMqwroJNQ8sga
o6dzC/jpV6Fl7QYdqoXVN/ewSdzwK8RinBDHH1Ussy3IS7xqReUSPO2l0xYaBs+kN/VkYZ8c5+4f
IuMUzN+Jg2KUWlmhgJ3lKxJ/didK33vPurDM7LUVpGNfUoHKoqV9bOZbTfFMvlkNutsqlR0aZhbv
QWFRY/SNIVkYvrn2J9Gl7U2nLUWGz9cTcDytTokw8Jakp2dCwJuP/buZFgkWhl1iXBHIrfxCqySu
dVkvfK1hjy9sg3OPmEzmymoCHz4B7Hou1GlW/cjTIYaVq91/arFM5dyRQO6z1jVKxOkRudknidp6
O6eRwh/n25+JMdMKvIoLkDeAj7Hj7EcCzgBb6dUwPPZ5t/CF5x4wOSdUQYnnITUQu4aJLzjuNhE4
4DWIAaIDef4dZiaRMlnwaZbBXfB5B8Mabqg1X2j5kkvbTO/VyTmu1bO8NFX2JyNLEG9pn1HEGNEl
8Llwn/pU99XJCBVdGDYwiis7i9sHM8nsoNc/uwImQ9Mi0IfgklnZVgNIpx42uQx6FwWs812fm/2T
6EdKOaF9wpDaMyQcz7+2dXBdIAC6sAXOPECZbOKeYY03G+IP/g/lVStJwi4XE+UCCPOwMEHnZs9k
D68lABRVgFOEVex7EsoyqdRPjc4UzqHJQcfOIBd2Xl5S9iN9CWZ86dg3MzPfCPzvYhsqxorsUcq0
tRzrrr5HbxdQXOGRoowX1tXc4I+/f/eIjhyNEGRDYacxxgeRqH6twFlmiOueH5+5Vxi/yLv2RU/G
raJA5KOrhRs/SC8DM94HuvyEJ/Dj+UfMfNy3HPa7R2Rktb2849wN03gN0XNTB/LhfNMzvZ8W5RrK
PUWchIU9eAq2lICrkJNelbEVoMs4/Dr/kLn+T4aI0lIE+YophJDBi9enpyAtduebnvm6b75W74Ym
bZ1UD8Hw2wZ+rGETrGv9zhcWzmBzjU9iWgY+uTTHcReGa99FfckNV+Q+tue7Pjcqk6gGfN5N3IyJ
Q9d/UBM34OBr3z/X9iSk9W1XBLWSFnZApn1ldvo3jLE359ueGRVpEs1M1TVQ+8UHxEAcujKkbd8l
JMabhXgzHpr+cDp881p890V1KvdkTyOGxVDunFGYCen5NOvuvaLb61K2IB4+9xaTM1tmClKXGVyV
kcPKgVi2IrzzLG2sAKqAWSwA8ma+8ZgGfh8c4ET4ZVRohe3U0i/0KJ/b6Ov5rzCzcN8MOt4NEyCd
PgM9U9plpvew/VJ3VevBnQ+zzi/ChQUw1/3x9+8eAqBZrDqk+Wwh8S5ELbrvm3LhyjbX9PRMMliY
e8dEft2TfhUYYxJ0IKGdH5yZ+8xUtCYNuiHuHCG3feE29ql4QE1uHrvoKe9eQuWf+geVC+rxt3/P
yfdFxLlXmCzgGPq3O/jkLDoXypvVQCMTMvnp/CvMNT5ZwRwZ6lKvCWxYfWxl86AtepvNtDx1Fyyt
QQDGRst6m1GBjlaRdjrf5wki9t/5vKkpQZYnfZ32Tm6bUDbQKdhyNbqFw4DYlYf3hBCvHSTRo3Ws
3Ge1QkF42KqGsUIjZ2E7m1nV4mRViw2wYL2DpRUZareFx+DWLxm0tfQJrwbj8fxrziw9cbKorSKv
DD1gAIciW9WKxMKTVqKL2pXpbM4/Yu49xt+/W3hxKZpdZqEKXvj5BmOVdcOxq6FI/rnmx6nxrnmq
gKSLMei0xfxnldpa+9i4P883PTc4k3WNCgU0r4Geo2l8mWOWqZjCXkUOxYw+mcKfelWqddBoSWoU
dpWrxgraKu7dRbE93/+51TFZ1NxM27T0yRSKFrYVaLrL62Ykh59vfe67TlY1qV7LAcfLwIsNLN+f
gfQSDp8rBoDL+fhVBbnpWqQZaByaiRqlu0roFtbVn0cFod6PTeNRUYloGeZ2lWh7T0qvtbBfSCr/
eUh+86oMS0Vvu0zPbXKdq3T4qpXFOolvz4/3XL8nS1Vq3drwcsa7bOVNA60zQeD/fNN/nuhYcH0c
EtxhXEX0GRK/ecwRfleL9SjeKhpLwj5zAzNZpGJNxMoULYed6q6t0Zsnv+qNaCEEzI3MZJ3mahKF
FaQp28pNiHDhZVfWCzeuuaYnx2YA+nkS6AodzxPlzoiRRsCXsltofW5YJgtUCvvWgDpJaFSla2TH
t70iPpRWuzAd/3z8/FuJ5F1oNLoSJ8GabJvSNQgN1qIgf8NSCIEAtTOsH+JQ4NoewstUFz7EzDya
Ftkw0Y0GAe0EO1W6o4IGxQqZJbsq8nvc/rbn5+rMFxmBBe/jfTFgl1QnMctXlzamCghdBih9vu2x
jd/P65BgPrYdOpjIpBh42DBOntBJB5HUZ49R3jworfMi+eWLMoTC2oM7fP6Bcy8z2ePzWkLr0PQZ
sCKz3ca3o89+C3MSLvpgLNaOjlwSzpKQBg/iIF6oaIRAs/xUiQ6BpI/DBarckupQImzIV5WhHvQo
wQlE2J0fm5nFMWUQk9KrjcDlvoGUOUh23UDkHl0BZyUFMvizzz1kEjratGhxzCtzu4GxsfKt5gTc
/F4L4Yaef8DcF54GkAIlRwEWiS0NAaA5H2MUI4bqd771uTGaBJACpwYHcQGcM6UQ5iLa/OybEBfj
euEjzKxoc7LJq2gPdobHahu9tOU8PRqpdI0gprvCTWvhJWaGyJisaFJCodwMHFPyLhblTeu4OZRG
4OrywjeYGaURvvs+ZNRxL6sBtA3UOlKwqeUqj9SVX96f/wZz3Z+sYcGBWzQELLQBjWLdl26qvFnY
H2ZGf2qO6NRZ4PYWjB6nU/aOi9PVtckFX5ac7fm+z43M+Pt3OwT1XasNKmZnKaAkV5rbtlTQx0s/
2fw4ZO+a7wSpkF0xLuxWwy09MdRRhTQDQpj3pf/z/CvMDf9kBQe+F2gOMpZ230fuQ5b0zUU5mNon
W58sXxMFytgL8tzOQv27oJUnAaeVhWk51/PJ4u0HxJJrVDAptVnfMsSamyLqP9n2ZN36XiSkrcak
bDv9Z1g560yus8+1PcWXiU2tp6rOV83yWI+3Xes7/lZGf384nf+k4+z7wzY8rUcnjR8po/agPZJo
PP0lSH5F8dIePzPqU5hRieA/CgkcRaF/f+F+tIVo//Spfk9xcXlltolsEY1R9z/UZvbcR+Y+LYXn
883P9FyfBBofXbJeSokG1C2uB02zU31YSI7NBJopFC5V8gjbQbR8zDi+wCgPfYwaGotp183SjW7s
5R8+6hQP5ymQEZ2sQEBclML8epBVMT+0UoLgxYC+GyrZrmuiyoG7ebfwVjPzaIplaYayV8CCcIkM
sY/mZrYydMweGuVzkX8KaHHKzMnDpMptvA9vhbx4NYpPT9PJniUGuNUniPjZ8JMPcug+GJ6ycGyb
mUdTFIsO8DGvqMLYppFvq1Q9yqVy96kpOgWvVMLgj5pZOeIFSFjwr9dWu3S5num2Pv7+3WaCvpcS
mREj4rf5r9ZKy01QKO36fMfnpspkFxGQA6yacqwMGtqauBauIwYGgVhzc/4BcytM/th708JiRC6Y
KzEMF9BCF1lhrVCf+ZY21acS9Jo+2U8CRe7iBvkwG2XBIEC70q+gBpn55/IPU4BjpMYdyDCDu4rs
3vpJe5Mk4UIBY2I4/K9kK2T/j6MTodaUNj4rtS6dDSTpY116TM1ok/veI85F962U2ajg3reaQ15C
WQJbTYj+//PgyT7J4URNhjF14ONc1ED/SRrPBD3ptFsvSIKNTvIdqYoYykpnXgOS31mBA3d8sNZK
2UHJgHjkWy9FVG7waLwWkNU2knITDckPKS3xcR++mr1xgLK+Ti30yrNy3/fDBZ5Nu/PzaowHfwir
UwCS2mFI0CZkhXBjQTjP4EUupfarbKDPpgrbNljYk+eeM4lHOCRLhTSeci2o3qP4ZpkI+ygxr8IC
zyQs5lx47frCYpl72GSnUyUHEwuFjZRMtwlE3tz5GVYzDdteVR1LVXyu0Yc5P4AzYWUKScoFt6qV
QsxtIfcuEF6/aSzh6/mmZ4KKOv7+fcRC2i5xDZrGRHaTxMamk8TbqnQ/F2ynSKTILBqdNH1mm2H9
ZEXSSW6W4vhMtJqibIS2V9rK4ZBkQYEo/OIhDtRHAQ0ZAamn84Mz94hJQOzKKGyUeswVOaK3aj3r
GLQi8tjybRUtJSjmvu0krJRyGEpWQciqOkh4PRaG9ZLI+1zTk8CR+iVKAxWpXh3tfDFMr/HFWjhW
zEybKcSmG0o8VaWQG02jeZDU4PljCu4F7sJSnum6MlnKlUk1yxrousqdXsEkyXSXCt5zXZ8sXKGq
PPw7WbhFXtwWpbBG5fI67cKFhOZcz8e59G5BmVmPUq3CNqHU4qOnipcDmkifmo7KZK2mVkOsbuLM
jhzzBQW/g+dp12YXPKSp+nT+EXODM77Vu95XndwG4ZgdbUpnr/hFDnfSO3SDsTBvZlbUFDmoIWgW
B2FBqontaKelXfXilC0SKkksnjCM9Vfn32PuK0xWroQluqEWbDlemRzbpr7W1exzJ/YpcDBW8qGC
R5TZaY5RoJuvXVl7VBz15nM9nyzaRusaxUL50da1DMklWXNWoYuG9PnWZ244U0qBmnV61XgyES2r
oWDmWKWhneHn+06o0Z9T+4Uda2YeTfkFnJMkxQ+QutDr5L433RvEwPZRLC6gGeaan6xhr25TD6RH
Prqo/Ijj8tJFzqTURGVh+sxM0ykCzKhl/FVbpqnh1xdu3d21TfvEDWqrx9X2/JeYmaFTJBhOh02a
jGl1ocOjByu82JQWPrL15/OWPFnEAdy6HqFQIpwAP19russA2U8U2hB5jPdSKh3cDENL2MTnX2Vu
tCYXk9ap2irUei795KWToj6lsXAoTXmb5+USpnPmuPXmm/QuMCVlrSFmR1hFwvQQ6cIBsaMXw6nR
zh6+WMKAP7Lib86/z9zsmmzJui9ng4jlLzCcco8J8J0lRmguevvzzc+twekKx82lsXwOLqXkbsTQ
/VJxYBzy6spVhJPkNp9bI1PcmCvJuq7VZKiC1sIbwu1qFA7i760RfzLJNoWO+ZHgOU1aZrZTOCjC
aC8IAcYLK3BmeUzttlo8hqLBAws4FGmjrQRRD6uNJbvdUq5n5gFTVInS14KS60woNyVsCBaO6yWV
zvX5bzwzhaZOWJGV4KlDDc7OvW7biSgWd85dY2iP55uf6/z4+3eroVTaUbdM4PjVYmLquHsgE0+f
a3qymAtZlhMQkoVNZgc/GfQXmiV1t7leTzblwKQUhD0pcYKc7LVRKTmu78iknu/4TBSaYv+sTsbZ
M1OxiVYFZB78bVEpd6YaHIKhWNj6Z4LQFATYxl6ls9uQaW/9fTnA+Y+Ni8qr0cRq8bBTZczuPelz
KbA30Ne7b+xFmjE4nDZsMVKu1LqzDV1ZmJ1zQzX9xnmlINFtMlRehPaPN9jyKHRSZFdMLG9hg5tZ
AlNQoNPhV1kZXWYbaCob2oBWa7nr3aWkwlzzkyCdqEGuVipoQEhhO6OOf3B5Nam7Dvfnp9PMZH2T
V3o3/IPRVIKZMkYoiV8IcXztB/HhfNMzXZ8iAqnVCFqCsiwyEdIXxbV+4T102evKUi1xputTWKCr
9zX8DfZj3UI/dUDpFANtT1+YPHOtj9vau4EpkDWLejEo7EZCQ9IKbmVReD0/MHNNT76pJWQWuOCW
MZeFPSyIn5VgPJ9vem7MJ5tuVyDoGgvMxqCSVmWCDHIkICWz0PE/LyiEIz6OSVTlQxJVLl9U6p/K
JLo1ffGCsuINFaeFuPznFwC09vERkpiG+A2wX1Gx/BEq3qHFzCWU9d358fnz0KMi+bH5grq80wtk
ri2chHXfvcPCYeFG/Lbif8//IbbxsW05D3IZQOV4GQvDb2ZaBcg4t8pKGgrQKyLmrk3Y1ICqi2sn
QNUo6gPoiSjOaLVaL+wOM+lbdYofk7hmWhA8cztpkj360a96Ld1RgLwIcmyDyH9GqfiSq+nVCJ0a
UvXL+XGdmxnjeL9bLcg3yGrccFNx5ZPnPKSuscZDtBGXshnj9/nT2E5CuaHWlhQ0xBI3aV6HRKl2
lhPe6WjbDErw3ciNpaAyN/8mm7flSn1YZMw/S0cZyLc2ZadjW7+Uq5prfrL0DRdej6Uz/zRnp1Ox
dTLzrpXyhdU/9xUmqx/f9wK0JiggUXDXeireBkq4d+r8Amedu0996CnmyzQ9J5f+H2dX1mOnzmx/
ERKTDbwCe6CHJN2doXNeUIYTzGQwxgz+9XftI12p46/ZSPshUtQPxrtc5aFq1VrYwZDctlXqKs87
oRrRJw3IUiFVt6tHu2EoE/9VELfvIo7KGDI1D1LOYFkrs95SO2WOjX0gNPaBMmJQtxMA05TlCPLW
9rhSf+fY2xra2AZye6qCQiIC1eImq4RqAPrErxt/yyiXv7+JMtzjuasXeE8T6HPA25SD2KsmOy+p
rYkbMdy6oDnvwTB7B4mwLrZba06a0r+NDgD0fX/PPYJ81dhz7BAXKdaBuvcAS+3svBtuHxoxixxq
g2Y/1LO1iKj/TxtM+h8XbEfTV7/BW2QFm/SwswIbNjJxBYsFOWY9oY4wuZrdcxckyHULHrPb1tfY
HcC3Dh2UEisQ9dWncQ4yaJUdawiYXx/+vwv8O7uoCSFjERRC/DxCusr1DmVYZWCHfoAIDrTJ3cPE
1icXahB1Pj8KcOeNTL8wUkI3vfiQSxxXVfh0fR4bRjRRZjnUd13toFoS2NMBFNEPoAnYGXrDFUx8
GY4/lXcSv7Cl8hB5+p457t3iOF8hEJPeNntj6whGUHSTAYsEXkswxHrry4jS6G0eYMLMCsaieWZ+
d9fbLGk4HZ4nr6Lf8nU+XZ/9ZZbvuEBgbCFou2rdaIG8jQUBmthdZQpt0ofc5ieCKjsKQYfr37nc
1977jrGZIClTritYu0A04ULW03bGJ4eBjjcGCxYUfcDuOVSJ9Fn7Ogx+vhOdW6tv7DFQtQdgDlqi
yBeAkZJVZ9yzgXMPHgM13pS39k2ys1HxvogUMr7zhB8zelh5Kkqys/xbkWFsAKBeL6HsgioZn6n3
h9m2Agx5VreVC/zAuB84HjriAtQl7qopbL9IH613HTCxO4Fh0Mr/fwUfRHV/b/Ho+qdDABgRNO1B
BAfCbWhGlU+jBR0l5gAT6+WHehQp6L6fi8gGq7l9LObyrnTKR7FCNDynRzRZPahueQpCclr7/GRD
4kbZeq/5YcP7TdyW47HZHQheXgtSt1bPshqcqpDuHEYoXLf1TVUB34RwIY1azdRB5lMFo/gie69O
hU/tIiYQ8d7xFOe/lPA7EWaiuDjxQBBdRt3doCd9gtRe81UDF5DyGkpFRV76UGdZ4KML+jkfgFrt
DxbzyU/LCiBSCAxx3EgKEuc8koeeddAXJEGb1C5WbeQLHixt5EKjuPPSxfZE6k/Tv63P6lMz8SIb
ADuA2oNWX5H5KA5ts0CW0mIj5N9nCJEsLGcp5CzL8xBZzb1W4LCHJHiXroVdJEtbtkm0lpBCk4D4
WI4Cpa47qGM1QJt7aSaojzbDGo+kLhIxRlYGArrxvPogrQS7ShQPeGAlcsrRglwWv4pQ8wN4V8ZT
AAmPJLAGNw2nC2u2YmWqteJJsfavA6QJzsRvhw8ua6oDU8uYoOuaQc+zg0DXRf0TJ6N7aL28eeLD
vN6DfVim0hLdYYE0w7GO2NdKsj4ZID6BBXXzRFb9C2/RcmhLfzjaPj7lu6pJ/Rwc5djJu98huIwT
SBIX0BBdeSI5CU5rNf20p1A/51DzTVHoBP1KQLyDJ/zfRRiiyj9AvGnpHfncSr987Tk0BZeicx8F
seWZN/hyYC/WnSjL+h6tudEJinqf3XX6k4sqABNcr+4jH/J+i7CggmKhu6e3pgZcwRY4ZqXIP1tE
LAefejquLGjglZU9xtItVbqqSafaRmvl9WNgY0MzUWgOyMybqegjaO79kOCL7Yo9AqiNu7CJTM0r
KEdS6LlkXB6gDT6MWES+xxi4Ne3L399ctF1GbXeRl8FdkaJ4jpulv3NZ3Zq3cUbNHidCdRgaOpbQ
z9Vp5Fkx9P529p6NHc6EhrG+9NHhNUWg+XdfQQj8tIKnIi6C4CQL+yuBJtDOym59yDiqCGDjheuK
KCvZAsBV82/dVD9y2n20iHpVIni+7kAb5jKhhlzI3m8dzUF776bcClAisR942e28Aze4AuHyf6+0
nDUPUGGt77raApt/Xdp3oWe5mT/xBkE3RPdtB4igowL3+9C4Hki0g/W7I9T0Y2VBnw6I2h2Lbjgd
df+eiitapNUgrHonkDp69amG3qfGZr5z+7+cwu+dF8aClcs8+TM212ydukSy9k53DsQP0aKyVMla
trHwogRF85272FY6zIT8NlHHh6jG91QTW9/UB8gC8Rf3BVIi4rt15/mxvYMX2XARE/sLQsxxKgd8
qLdwkpOP0mMJyqe3rYpJYzfl0GRF/iHK7IqFTy3h7jPyfOT7dffeuLGaAGDeoc+4oBh9Vj+G6dVu
f4yQ9erL39eH33ApYlz4KqgGchogSH3ojQJdQSO+Y5YNo5tgR8jTl0CpYxuz1KmB45AQard7glNb
g18eFW+2X6KBB2kcHmUd7SGYloLQJ47mHZNv2MS/bGhvBq+qZQ4n2dEswP030SMyNA5o6nbssjX6
ZaHfjO6PudUEbQVebmHLNFTga9NsaXZ29y3DXP7+ZvRSTXkBxV2aWSWBQAjLi+eLOsaZ9V29U4/b
8EgTyriQwKJN0NOstSqWEWtsz9wCa2olwLgPncvbCJR8E9cYCcv1kVslWZXncQh5eQVhHjHdmMc1
icMiLqqe6YlkA6cHt/uH5qew3+OD2FpkcyuFnsUsnZFmWvZxQX/S+c/1eN1aXyNe/VxBKCxvaDZi
G0hrWn/ye9KkAcSErn9gY3VNQGNgIXvILZ/AgfITGN6TCoLicpYvqtrZ9zdsY0IaVyhnCacgJFOu
xIvHRxvG3IHJ4vr8Nwxk0oYVnELLQM8ky6GF1+f9PUEDziDJ8/Xht8xz+fub+HJCtKvZNYZX/Xys
pnv/AhJX6PK5qbIOFve/x5+nqg+Bh4JazgpS4nrFyyf0g989GBWiOT9Gk8jjvGF7DVZb1rqs0Zuf
A0HryuEqwmovs0rR9Ncd7VmCQ2W09toWtyxm3p/WypNTiziz3afR/9IUdeaIZ82H23Y8z/37J8wz
8M+EK5Jx77cQLM6tKCn3tBa3fNWI48IXlaNLiBetDii7w0rZkM72957oW6MbwdwHFmpUCqPXOpgP
o3bDxMZraCcSNkY3IY4WygzSneGqCyMPnaq+ddrfsfnW0MbxO/rMZ7LFJtF1XPyw1mKakllWljxe
j7Kt8Y0TuB5nyMZNDoFIq+1BZ7rkx5kHeyfw1pXeRDVqFtLSZhZOlvqfjmlElROXeOqW2Iq8+lsl
Bsjc8F8QbYnp4GaK1omAJsptv82I8LCZgDpx8XHXKf14maDcQsM6unHRLxZ9E9CRoF3lOCGBNGEV
srj1oWoVWwC9/blt9kY0o8U8QI/5AP2REOVxoKKKXX63jY3CRDY2nYN+6a6xs26GmFvkxUsLkn8d
QMKnvNGvjHBe0d8xo+vNhl/B6njVLG50uM0wZiw7NVTz8ILORF590cJ+Ee2ex2xs0iaAseWsqXs2
6axUPfbOGX3ZOkqhyri3D219wAhn6k39GGjo1jJI3c4RGnnXVv0jy3DnTrE1vhnO7TBp0TKdjRe0
Q8khtB6vIgyPwO1Xt13aTdQbr6vF9apgyaiijxRq0TKyd4becEwT7baynqBorpcMWbtkhNqhYGWC
Pq44FP3pJu8xMW46t2p/yKHhSMGAHM9r9Jkut6GsoG7/95bAkfMNC6RQs4X07MAEH47MR22lnq0w
vW36xhmMXuqIWZA0QCYexFhjc+As3wnZLeMbIUuj2ZE4fOcMaeWDO/s/qqg4aTv4kK/89bbZG6Hb
AeVT2GWETzjDQ9gsp07dxosCbeK/bZ+7PYqk0lIZCk9pIFkWEp0WSu+4zUZgmQA3ZPSVLCc2Zc7y
jTcffd+NLfLpulW2xjaCtgMJ6RI4uco0RBds4OcdNR/1rQlUE3Zc+StqCoA1wWXm+VmgXfgkh3C8
7Y3xP7DjzmsXj9kqm4cgSN2wrg/evMfbvHE7MXX/GoXzu6wmlUlSHy3R3hezs3Ox2jK6Eau08pcy
7IopA4bmhOaajAUUu/K4E0xbwxtxOnmi8Inopky0son99hdKlHetI75ed5ktwxixKuZFNKuiKsND
4jSOfhrMxfP1oTe2AduI0TCawj6HjjpUUTug1BldkQ74Wg+fgUQJd4z//vQ9E7xIlsoZB9tRWUtI
D7GOBnK4UbjctEdCNPLvraAVFWjW7UVlJbeedQUd8Zr+vG6crYkboRqAEGYhdqWySUOwow/uQt3s
LOn7HuOZkMXVR19mSUYsKQs+gVArLZfqecr3JBm2hr/8/c11lfR8UnioqGzE22EhxVEqNH82e4xw
W8NfDPZmeFmxdZktzN4fBEqDljiDgObHghLjdcNvjW+Eq9NUObpWe5VFpAStYph4E8SLi8P10d/3
eUi0/T17PjYjCVFYzCx6BkqJR86prFFtqva6u7amb8SryxsfilQztvjSnQZIlfQLXL70UIdE9XKi
L9d/x5Z7GrG7QDzG7iKlskqDsHnwjg3fK9dvDG2CDSvlR0y3+ZhFdZ+gpnq0h7384NbQRrzm2utX
t/PHbAgo/wrlEHrvL7i+3mQTE15IqQhwRFljtkLVIbVDHxx8S7fu3Au25n7xqDd+H7CpUhUpcbhW
TtKE3rEuyqfbJn7xpTdDe7Yfzt4Ms8wjPXkRwBhyD3q94Y4miVzntxepCwtCkrVOBNS+fG889Irs
BOuWUYxg1TUqNd7MIAT+TzgdvO7GYY0oDfCMjPoG9B3OZCUkgI6tyr9ct/XF1f63IAeS/b9tHQVV
UFJkVbI6eNUtkMZy/FgJjeqPTnNJY6iZ7PyILdMbIer5y2SzBrYpRtKn+VL2mT1Zzrmfbt2LTUxf
u1BIITWBzIaKfPHF8Diy+R9QoOw9Yi9X6neMZQL7IAIpwBS+jhn6Yc9igrBpHZI0cgClsOoXG+X6
ZJ3rk7AhYXt9eTaMFhjHritnLwJ1o8yW1s1qVX8IvOEYdHsacRtIfc+E+jEWVOVUtGMmQpJwMaBN
4zPt3MRG2sWJXnober/LkBIo7do2P17/UYZs+v9jtDwT/2ctHgRzWDVmvspTWQBxJQRSMcNZ6vHA
iJepUsd5KB54Lna+uWXIS8S+2VPoGA5h1YwyK8Ip7r0yscG6sq47y7QR94ER9wQ8Em4+YplyYJiG
mh5AxXW4bqytiRuxP68rGPJoJQFxcP2zbTV5KoZ2TIOa7wmsXJzpPbc29wCLA1kAyh2QOVbe3Ywm
hx9chg3DM3uCwrZX5RONPYFqwY65NjYdEwJor92MJpUe5tLhN7DZ13EbjYmg1ZNg4hRaw8Pi2zdh
JT0TD9iCSNsKp0Zm3NL9UQlFE7uqbmMU8Uwodm2NS0sHuBWkEOyY0HA+hKXa0zzcsJOJFGSgzmCu
HIYsXKyYAMMKgXeZNGvzWRO/TFsnTMN6j89p4ypoAgaBKYAgiCuGLMrvCPK6c1eAueAz+I2er3vy
1gcuHv4mBItFjD6agIfMg3B8N67fOv9T7rLU9oMdIM3WF4wgH1m5DByp9axdIRjvBDyuQQvW9/3v
ct4L9Y0zwMTqAOS2jlUQDlkDWR+rCzIQwR8ZHXhcefPvKsIRoJ0gmftc7UTLxuZiQnLmxulKDQ7u
LKTDvdVXD+u0lwvYGtqIfC/0QhB2dBh6DdMGymIuVOuur/bGvmUib5DixcELpGPmza+O9pMcklma
7TFCbUzchNvYSwj9CDsU2eREaU6XVDKR3jRxE2tD8VBhFlgCs6HmsQLTcC4/+8uv64Nvzds4z9e2
u6ixaJG1XVG8unbDQG/U2D+vj75hcxPoGEGJIod0o8iI96do67gTPSq5e2C7rbkb8UsllXlZYfQp
GLp0zNFZNIb2Xo11a/TL39/sDp3qLHCrY3ThVMD3NucCkvPXzbI1tHE6VwMriqhoIHnQumPqd8Vy
cEBYl14ffesOZaId+0srracBSO6A4V08NF8HaJjwYyDH8+iugRSz+Lk45dFf5W1ZJJMer5xbUub2
UgE95KCumPNm/tpK3e4pYW9ULz0TsoUNJ88lIHlZIF6r0crcwr1v+v4sXaD02vZlFuEZsgOvYBx7
JErFCmU0L1xu2zpMWJfPQg/SMxY5+80LEpT34wri+Nw9XF+vDW8wFTNZ2eph8svgPHUKulpdrs5e
brXPt41uBjg4oxS0AumZeDReyiiuyj+3jXw59N4EiD2WvgDYejrLtYmOILxzUnT28h2rbBxrJjcd
4ItDUJBiOi/+iDw2WECcPPbpQ06b2KHyrmw+jnt9jxvblInu6kLpQOoTdm846KiIqI7oNnlySfX5
uqW2xjfivZln6QKQOZ3LYf3cut6xn4Pn3oqKG/3T/XslIgsaNr2ErUiuImgn1B9Uj/ZKEAvtbFhb
P8A8liHZ6M9LBMfUako7Sz67DZRgBtE8XbfQxkXJN97ibc4mq1kCdR5H8qF0P6LN8t53RJLPOwiE
jV9gQryGtudy5d50tpo+cSqWXmqZ6AtObpq/ie9ymFgtdNGoc4RGD7vJ0NgZq+ahD3amv7FHmAgv
NTjt5NN1OtsoHjeyyjp73kFfbQ1thDFpwMbKuhmBFop7hzsHkIOk162y9a42kV09iqQuY2I6ey3/
JIj8Imp5kO0lmotOJJ3v/liclqX9Bd8rmtsqy553+alvdqbIR8ePVN10Zno5hk7/UTh6Zzvd8iMj
lKe2Rm4KOHc4qvPoFkWTMB/IfjK8XjfZxrZnIrvwVpiQKZ6mM6XrcZn6RK3/TAQJD8u6m+l4ALgY
jsV22i621t6I64DbZSdYPZ1nqZMC1+5R5DfhHzzPiGg52KDhqbH0vFAH1nngIhP6IAZ6W1uw9z9Q
r6nKe2E309kvZ+uwVu3dWmt6gHzM7+tLsbHUJo0dJJ4mcFC001kzK12s14n/8pi7ExoblneNY9kO
xw6VCAyurAqSDzWgLc7h+rw3sicm0isfnFUENYa2+99g/4412q4urUwi+hXJvdvxxoZtMtgNSkCu
Bexc5wpps7i1+GMOCMRgkx+DY++cOls2uvz9TRgL9JSSYeFwocpOVC9Sl607+3WIId7JMJlSphWx
i8nBv3PkMbTdDi+dPyWT9eCG7rnw+UFPe6mlLS8yzubSj1ABGhFinvaPnQ2d44YU3/pxrzC/tRBG
CPN2lSDTZvDSwv0g6RxL8aQCD/ejvV6PrS8YkSx4F7myuyzDGqQVnhM1kXEQ2XEh9qALG0Yy0V62
8qqumrEcLbLJ6+KdnVHeq2UPjrs1/MUL3jhS5yM97gACcF6sGg0fOp7kL+rsFUO2RjdCeXCiyarb
CkeC/sDRKOjbQ7ygSfJ6NG+NbhzPjTt17mRZ6mxRmmjPiylZ4mludwJhY7MwcV62GFbIY2MX7QVZ
EmEFL2jEPK6OfmJtn3En/HX9Z2x9x4jlqKho7RT4GVE0/AxC6zma9aMbiQeIKCVE9Tv3pA1fNXFf
QQMJsa7BZyBG4IRPgTvFInhcwn+v/4qt4Y1gbhymqQ26vbPvdfFEPjbktZzueLVzFdtaayOWx4JR
Mi7wpLDNY1kOFw6WpJB7Ubaxn5qsZnZP2SB5qM75RU0nbFaZtLW/94zdmLwJ+2JhTUGWijdCQWmH
Lo3uc6Cjj9KPyh1X3Zi+Cfy6pBaCecD00Zx/WrR1mnGFvL6uW3M3QtgJXHcJKMXzwxXfB5+lo2IL
gMR7rJ9b4xtB7ClvBIOJp869FaC9P+zdR8heCnRvO3sKKRs0Jp4J/4pGHQIIjVZoIdVlFXIt+o+s
j1SeEGdq8pemcqrw3NfDzE40dAW6xTsLbAMssAt2zEGBsqQt7evxrrbqgAGNGS15PNbM37uyvb+C
rlkOzQXoLwKwop3DoiyxjAyyP0rcOrqxy7PB69C86aEXXFkQbtFp2w+33URM9Fs+ETpxvsgz5eJQ
1PUKk+4qb7xvFc/2/j6dwskOhyqS8uxEUBSbiZXVoDhJr3v21uDGjlW2BYFy3CzPta0Oc4iKmS6G
cCdsNh4rtrFf0cJTrM0HuBxnJ81z7ImUPwxo8EiqIn8INenA5eV/aGz7NtpZz8TEgbbEboFZ++86
BUGJsuvGH6Kqb+uadU04XFW1rHZsLs8F1jsrK8EeihUR0eXTvJMrfX8vcE1MnIpmsPGCnh/1+i8l
K+Ko6E+1uu0IcU0qP9LgqjnNjcR1s/mlFueZSaSZoD/887o/bc3e2Mmm2iJ5Cynxs+7b79r3HggH
mYK+rbjsmkR9U+f5LHBrea5Eg0x1/xPEh49zWB5um/0lSt5cBLVuRR2ijedc0XCEpkPxq/argz/b
e3fB98PNjYxY7uyiXDR0OM/LBJly39c9KljF3mVta3QjmNUkOjkKGH+m7oKuHU5i5ZDbeqfcyIhm
hao6VEQx95ywV3ucM2+wTtftvjVx4wkxuaVmk58PZ+UWqY/7PURadsJpY2gTDRfhDeo4Izxmsp7K
SjVJRFDyvD7t91+Jrkm3Z899Q0rsxWfiuD8a9cKJzJBYPRb1dAxLD5CNvfasjbAyoXETFhQkJ406
V5HP7yOIQf4LWZ5wjrkj97SEtixlhK6D3I492gSnLwdZ7szlr3zq95oq37/fu6bUqldSVTS9i8O3
ahNCv1YziG2bFBQzrPtxfTW2bHT5XW+DNxQW1wKfyKPgK3Ppbwj4fg18sfcTtsY3YrcYe6fnGuM7
y3JHOnUCn/Cdq25D+iGR8Pf06VJ3HQFByLlwsOv3yoKEV1H/5FD1uNFdjQBuqe8O9owLUDnXbeyT
6peL/iPfFae6kknAow4t5fTG1TBCevRmPZS9LyEdBbDJ5Vo0WakD2PH1xd5wVhNnRjurQqs9ropR
2ZxyykGcSneSnhvrbELM7G4p6Tpqefbnf2p0Oo5TzMrbSjGuiSQjC3BKYGaR5wYcIi1/AKtRsOxM
fMsmRgBUNqt7GmBsYVPygaNbCrdzd28j3YhgEzJWRSq0PVfJ80Ctuo+bppvAA9HLh6Baq8wpWf6I
Rkh2G4jENSnjXPDBh70c5Vl61Sks3EfP2+tX31pgIw4i0ou1FLit66btEn/sPuTh+qkFT018m3Ma
vi+GAGqrI27stT+exmlKC+7edlKa6DDLadCV2GBoaCDcNaWXtku7A0bacB8TGpaDVkVP3gSLWxF7
zG1aHr3GojsTf/8t4JrQsEtTAEikbY6HhvWhKMQrNIy/FQp51Cl07tyOfpO8fm3DMbwtGkx4mG79
aHCE4GdwrdlurEJVk7gltN7z0A03MqnkiLXyijQ9P7tudcel+xoM85FV6+frTrQRbyaHUzu6g8hr
Ic9re/CFFQMNeO+sbYKvxuG0l/r8L4X6v5lu14SHsUpGUjitOBcWWP2a3wsbnoseUs39mHRr9Fg4
941vA/P2pQg/1w4/gHg5zRuVBv3Pta0fQstPK+DS113xmy27GgfhimzpOEAx/Sx754S20mNfOE+0
Gm90cyP6tWeRoe71ci7zMExdx+mPS2fvvaffzwC6JooM0HQJbN26nF00qZXO9EEtVYp2nq+c7KnC
bsSpCSXLa4gBOa5Yz0x6/GgLlAqEFe7p22yNbmRJQNM3oA6eL+c2WMc2dizuNknIfPr7ultvjX9x
9ze3NMa7cmqQOTpbtZeouTpQsYcC2riOm2iyrnZUiXfVcsb7tq9jyxsrK61qTSAl4g+tTjrJnPHz
sObAII2QMvn3+k/acFiTVE8vdr+i3rEAAfaDrHlsDV+XZe/VtTX4xY5v7KV5W/hAHy/nLsehW34f
RAWOx9tAjy4x7rTW6kOxIYTJxsm+d+buDKWvJx/ioNcts7XYRigHq7basXSWMzQ4Slz7aR3PQ7Rj
9q3BjUAu/LxzATZezrbsqy8hEpEAynMIIeyc4uGGuKprosqqVqD/vI76MwcXgP95cAJ2Fy4NGR+Q
H8j7lzlw3OqzLOqy9GLbHdamijmwPI0TE0LhcjEuLXIY4xxyDzzzWWNj7/bCLnhuWT5HF6E7Vd7J
dblgH2UzVf+AV0OFpyZ0vPAAzkqCNj2nHcOHTgo+HmsbmhoHZxa2+IMCOmh0bX+sOsi1Yk9ItYBy
SDI1YHhEI7uMphNb+sb7WMjekqfIXTTPxl7X9HHuQz/RZF2WA6rBd1Pr+l/7TqufAQv9R/aMQ2e0
13ixgXw/rh23f5XM6hYUYpRHzx5ktUDVNbSqgK8rdBF2y+AVqe5RG4L2bOd3L07lTn/0Ajq7uJwr
jUZDW6r1bval6H57tlOMGIZdEoDKK/vyHn13TXjfQrdlfVHTXHQvkPpY1RksICF/UKtopoRODV7A
TECT6VNf93nxKdeVrA91hwbVpC4iTpPWi3L7iC6yldzpnNUsXWQd6hgP0F6fIIvbf/IDdMT8C7rC
wEsi7HRF4te1+CZbJ89foYA+fS8hyGRn7hiKPC0ZUginsq8aGo8dndQfMaEb8FOFpq/u0wy54jBr
8wmU0PXIeZMEqgvtZJmJDmM6Us6PvKIUShJDPuq0yYVPwGVgIRfao/lVHPVa+jwp3cUCPn4ZKyyd
9iANYM+j4+B5PwfhOWyoPZzalhfkxJxI0jSCafOYIVe+Hqomr/KUKKq7xAak80M3TSE/KGAfsWVM
kIsv7iQajcKjWsccuKPeC3mKDpBhSoRYxwdCZuLGYiz7IC4Gp/xpgy8fOLEq0A9VB/hHmrut67y4
qrGacz6XnYr9iDc9+i0sIKVLRQLnW7B0gQ2z9lOZWBWP8GNlUPnHlQ8sjHGbBCEzWbTOk4536IUm
dSDdAyEldRPehh4igM5LnkzToNdk0axg8RgQ9C4OPIKPSa+uaRradTR9XnXAgrhcADBEhyaJBnB1
EuYfeqpGfe7tVbhJ27qs+sQVOtFiyHmI6RTwGedNVA+Kf7aoaMYmBk7Ubs7asZvuo7NGbAGBLppK
un+DMhqidATGdz2UWEB0Fy3ozAfHPGMOUPqFenFCXtMkFN0SpO1KaXUEc5S243EoVvKRsBkqnEkN
5R59AFX7rLq4GfjcZLzwwuBogboqvOOtBe6MPLIpmHZ4if+vDToqM7nS2j7aNe+/NZ71QoVz0LkX
IS1g++I+aKaWfRnDpvjszD77qe2xr1/HPmyb/lCNS9PVh1lOfvNU0rzhf1CWdOgBtEpuqGL0jHv0
bhk90HTGfCoI40kN4ZsexOajPUdgr6mU89BT259O9UwJeQjbsW4gzlyjSQgU5Up/kY3VTh8LMIcX
p7Kt2/yPWyjoFMAcXlv8lpA4E6lGWmxJaiYngHFbBxiEBljy6S4fCeSjwTkzkWMLZ2ffdT3U4gEn
dVglPoGrvnRDjVMJlflifbUiWpTPtOY5P6wM/aaPbVBF9alVg1sfyTjVc52Mo9egA2gl0kdlh9Sg
MgZf4eylJS4y4oQelLaFtIsDypK2Z8Ece8HAmwfkkQsw6IVB4R1caGrRVGgS0cfKsuYflIdcZF2t
Uw9a5GU8g6JtTcrl2QUR9IoA5yhR+THL11h7w0ddgBS6lE+1NUT6UEH6+XsJ1hWSUE7p+GnxOvJ7
prYEHciqWQ3yMj5W58JdISSQEr9KPDQ1fa39yR4S6lA35gLKwkFUQkUgx027C8Ia8tVl653QPRw1
GVFBCXHmpvqplvIxmmkpM6b9KHN9QRDcS+vJOApb/h3c4k1zLP3aQZBUVvMKLfdax+tklx9JJX9j
DvVPZ/XYL7e3e/7U1SEF5aimEL0DtZsdHCwNivW7sQyVTvB4dtZ07Kulfmq82u4/rEUJuvHRoc4Q
53kjIG3ShbR4bBfiHSHVe2lMsB+h64FbWLBQPT340NkdsK+ukrO4Hq1xPkLVrxCPvBscWG/GYZno
aqrrWHSO8OII9FMqZrXMo4TrvrQhEI9G05jTTuaJKFZAyAalivau99dhvffqcepjWwcKUufo/I2O
s9fV/BS1jbUmLilBt86sEP08AZINy53dec7j6tULEBogFqLJjNcpgRKm444HASYvJFtLm6p7uRRg
mXf9ucMoDEJLeogUiwtPr21cBbnnZm1RY3eMctSHUiFlESYUKP7wsWwtAV/RKwzi00r7MS06Onzv
tRLla7CyjsTY7Eh17J2h9dNIzW6XSt04dcK9qBmem0Lb4kEXFAgAC1LCLjr40SP9UNk6v+g452F1
EFbXV7HXBEWZKl0rLyvR4gfRd7QrfLRs9n+MXdly5Dp2/BXHfceYIAGCcHjmgUst2qWWWmq9MNTd
aq4guAAkwK931vXYnnsdjnHEPEzfUlWxuADnZObJLGnGWRj6IwmbpMzqcSDtcUJGB001RmCCV5bE
6zeOlXyE9/Y4uUxvA2W551hAHtZaaV00+6Dpleaq5Mc97EdIHDe2ZcCfKM3rMBE0TUzo+8zVI1En
iEh9O6VwPrbqNvCbXTNlV4jw1xl57zBN38xbM2Ii+4aYquG3dEykRRQFLjAEDjAE/VjFwkmdQxK3
Ro9VDBgkRXSSjI7O7fy0WBRJ30wfLWUKg2UVIMBHxQ3MNobh6OaSuTskF8KUMBlGG+VDQmdUSnDh
2x58iaCntDISZ5SXcHZ8JIMb2vtoh6E1bjXVW5/VdNv6bB1nZ44a5qf11Sxg8ZbH2POx97ajdznW
s8a/9ZBtkyygUJhmuJsUokiqFbPJwxT35Qk5EliCwZz3UQ5RVsXPalbzlk4Jw/MmGrOVt3xFvXCZ
Y8bM1oxnCe0XghfNRze6ZH9Q8ICLczyl9QwDBGU8zOjtOF6jZydhMYczJEx4yvuvmJSFoRdHIdid
mTSlvelZ5NXDjl2Z/ArMAqUWV7y9BF71mMSYJsWGlBoGNm0nZKVXbKGLhNxqwVw4jmb/ZYcI3DBt
yrDBNRbJfojHpW8KuiPM714oGJcfOo07Bhg2HausIUj8gGsj2dq8wdAHT9eSr++QWrdB3tKgEYe+
WWP/BI+XiOWwbu7WjK4O/iIDDKSbrJGITDxYMTd9Wu/bQopedJZfOwzOhRkvkeSVd1pOMvV1qGm2
WRu6fJskrigKLRVf1Fx6PljC2aNVPnK3k66W6tizdrDHcTQ77vnBl6ag2MZVuodNwNOxApN27JTr
WV52xldvgCRCZDFog8gssavglUOGaw6N4JsukDBUQ64gumlAgO5m9LWoEBLAVMuvwaAs0VFCRVWd
fTso9hL6yuVrtN87gxOiQ2TG25KZu62BCArb665+RsjZRCro0IwIjlxdqJdrg0AZdiixRNxFca+n
dKd9GJwIQ7LlARxQZ6+aFX5redsHhufYybov+0JXeR3G4aZSGRpJc+PbvS1cuE40Q0lQI90A9ZQq
ogaNwh0ieXpxTAwHI9yOTDfHxpe9f++RGAx75d0Qfo/sZr8iB0C6CgnCZgvP0yaGGQmvSptDEkUt
uydhvCU5WTb/OQ1rBOPAZo9PaFQWrLiOCux5rSR6TsMham4iXgU4gICyg1p3OOchOj4pMSoyqrjo
4H1SZthpTFmYEbtwigCnJDxsS51ggd2Z+AxrQWvkPJsyKOoRq0S6QEymskDUJii4b+GapxbJvvVq
Jt/LCbVj6luhSeYknHOvy46XMt+4nW9QigZHxH3gHt9tZ5C7IWDTLsoOWqXENAgeC6aAppLWwqVs
rpEhMFrnwquhtOK5XpCRd5u4WnUZTfpJ3lUouXp6rLGdkKdyRJ+HROJpfYiZqC/qdhq9NrbroZTs
1HDPe8LMD7sLV6VJh4CMXGGVDk5g5RhM/zCygSKhp00xlmvbIhtvx9IwA//BroxHpk4hDg+njIDy
RV+ohh5L4Qo2/rzbNuqzTqJSShOUR09t0usQeRNd98FRSL8ldbfJ08DV3Gd9P27sWPpwu13sOj/o
rdPkiNV9QZi5uNxna79u4liJOEBzlbR1dUy0HjesSdXE77oqWJc7yZEieKCb9f5RznPHPoaqXn46
PCO/APAh1GLDXYgUGO+qLZt8lIz5UsJb6zjOUHreTFbE3THC4ct7Hnh+x9wYYVFsbPQU6HL7MHvj
huO6COZSXgPFxGDxWNN8AO4+HLrRDtWhjx16Eb7v8JQMGiJo5hO5b+dpn5MhE00z0pdhbnZ6G1mH
TAH0TVD71nLkY1a1G+5w7JvDxUkghg9JrnuYzKYBgliGA+sUW/J5VrI/iGhYmjtd6bLLYYoXj0VM
W1qeAoRUqtvF0Mu2BXvI6FrNYeSfI0z2+DM0X54+h9U0LT9rv/jppem7RRQIk4q3I/qIML5HGTPI
X3PDcZQY26GRT1vv9vg+Di0Qh62v9/FLG3Tjd4rQ3PDdTbGJrkk9CflNe6M31IloaDPet4EsZKVr
diW2ADtrr5EDmmkSbDAgH3YK/0QyVJQ9EEmCDzSUaO2Haepk0S5DMF3Dld4GxxaCzO7gWrjsX9yV
7XQKLG1m5BcjbgmN/0DnjGAav4Uv2h6zWzphKO+0h04vd6NDh4+ekqvx4Pdus4A3YmGQixvbLkcs
aUfOylQ7HNdNXb/u+zS5fIwkBk6sgbg7C+OFjncJVskwLyMm+JMbAjJm2DvMhnx3NdgHYdupwP+B
M9saxao7lElD5S90anwrBtHz6USCBNK9aVtp/+TQoW5oGVxZn9eeCt4BsPHEHCI40Mq3CAtq06VA
l1CoJWJWYVr3PvockWc+nydNwv2ssBDBPYUMsvGpYGpZb/Z4GC8D493kt892o7AVjFw7PhkkpXwM
dI8AhtSu3tOFs/rnWreJOrG4Cl66lskwI2tQwmuIevTF2mIdAU0odmg68FV9rl2wimJBrEvydZxh
VHzuRw4n58BEdXIUHQlRs5XVwL4mCHgP0xHdf5u3PqhFcwkrYXLBsjI49k5M3fHvyT4BPPDrZNEZ
mx2ks+1C1xQAYqhOXa+4/ye+Bv8HOvvnIUkcX9c2pcZMJsJWT0KoKZ8AkGeLCDkMosLxYdB7fExk
9M+SjP8PgPDPg5MzHakO1DyeHLquHO7a8Ohw5u9ywn/94f6t+tQP/8mRLH/7d/z7hx793FS1+dM/
//asFf7375f3/Pff/PEdfzt+6rsP9bn8+Y/+8B587t+/N/8wH3/4RzGYxvhH+zn7p8/F9ub3z8cR
Xv7y//viv3z+/inPfvz8628/tB3M5dOqRg+//f2l88+//sZAZvzrP37831+7HP9ff8vqpgdC+5+f
9F9//vmxmL/+Bon5XxhNBEKsWBKykF4UMdvn7y/RQP6FIZkWnvVxEHF6QefRypkab6PiL3gF5nIi
wp+IAJzAou3vL/H4L/hbGSeoeQSPAIT89l9H9odL8z+X6l8QSfSgm8Esf/3tj+RjzCDUTXjCOVgd
fCgw2D+C6WgV46WZYEhbD0SnVU/d4zh4mAZ5Jh8jEqmiHyKeiTiCpqcV5p9QkX+89WPGYpEk+Hn0
cmaQMPAnXhjGYmVbjWV8lgZzDCq++IaMqs0pLInTudyr28brBf7HwOL+CYj9Rxbx96+WYcCCgMYc
l+LPvmmqrma4Mkb72cXc5khz8Fcg/PojopXaAnkxASq44J8psf/3lyZUshB5b0LKIPyzUV63bmQy
4xSdg3rsMWCMr4ouE7TL1pj3mVN33aDNO/zD3fj3a/6P1/j3s/g/TOblpyYsYBxyLIE283+lFaPh
BC9Zi/WsBOUnrtj0c91WTB+pIOAaqMg6rMUUes7v+rGlHL5BPKFpJdn/IzPyd2HTH49GSKRm0jgI
ANoHf9Y0Q6WytzHq+TPcloC4wDMAe62d+61Y9PiywhrpyAxm+0vEuT82F9xhpKQpTChJuo17eNUr
Q1M3VDOc++UGNAYcrB+sO7IgWgu3h+x+l11/pEn75JOJZ3ZvYPkeYuQd9fgkj3XFxFtbixp0BDCk
N2JJeNIXD6Wx29T1GvDkNVBdczQqmA9cJhPCyyqWUbKFB7PG302l1tTW81o00cLSbk44vH4V8efV
b/tDIntRtMG8P7gRmSyauhADIuv6WLHNnyKpk2tUk/bKtf30uEbRW6lRuaRzi5l8NYXDfUL7IZet
px2iAf2EqLBqvpnKcEKYAwLhihWFdaaVJt9np+uD9CBWSIX6eLMsfDF7AFk0Bi+wn2iGTBVLWQou
JvgWVqb6QcOuTEUXxG3aeJBFEUzmHutodz5DLx6cvRdap/El+Nl5IQ6CJTaL4BH/PGmJRghN7Xhr
IwJyCX5gGK5s10sDUYbifRh79rwjXqQoyx3JxDwq4UNW2qSoE84QWa2B/DIxPDbRJXes9vX3VUzy
uiJUYx6+dk9MNf2tremp1DU9ovd096pXiDVQrXyKIgN1qKpmAElxF6bYPPVh/Z3NqKdoyFUJcGFB
7Z6PA1NfDIn8FZHybej8+ilcSO8JvOhqjHmPZjqgEUYjZHr6E8PU4vsmLglxjn/OG4AHRtjXYajM
r61GCQ/wIgB8MNuChkNyW438ovdZK/sDtwSS3QP2y0YwSF0CYNj5RJbmiL11+zo0fHxBabalMqBr
qib2EPOyWXO/9FBdND24lJSgfr0LVgnneqXiX74saco6D+oB4W4KssO9zypGf/LFg41oW17Mybp+
m7dBFkhG8gWT6NB7uB3nooUUgo5S5KyPmi87cndTj+FwYPtQkqD62rKhXMTHRs2zQOXdpFOTrHlf
ix8aNtV1ivZvX3OweHRLkff3Wa2oniCTizO4Wltgir2/hho7RN/seBoAMM4ccfIbCH74SggRsnyI
VOJSb5rgeVgNsva6KBzXwoh1XPMOC9QBYVRhxjaJ39aVgPcm7+GHPr/i/q4PQ8kPve/aTK9zcFz6
ZbgKRRW+tKwyV3iu2nM8Dt8S48oXNMs3nCAPPQjKPq+kuGtm+9J6XKC5F1d0VdWNH3Gc26KnV4Ul
EMVfDC0qVKLKKqSKjOOlfwGZlAZ0ZFlsNdwKAW+9bIgurDKOTghREeOyHxtK56+1acob3c6cZHB1
mjjwv+WGqYS80gknrAr5jGz2Pfy+BHQHtNeWKK6lzTZnmjWF7K+S+GI8sEBmxryfmg8UwO1bwsu1
TAcSz3HaCMD7sgR0mloOKD7DHHBftMna3TIWxNm6NB6xVDvGnBRK+Ic4JBcKuWv7GVjd2rk0Ri97
3XgTP+A23HLbYRODu8iShT6aviWziNLRhGuulnZIeyAsj5E2MUwjMGMOKDFAH6O7aytHlmKFkVeJ
dGCFaON/1Nv2A41BfYrQkqbK6xlbVoCkyFWgjdZi+1gD6gqL8NS0oYC5rZuTtJ5xBZQT6HXWWakl
KzspD2vr4/u+gighsfOQL3OHc0pbl62QD28HZN27Pue21xXW2bY6bEzTBzqWbQzv6nG6Aw5K74hl
HBYXWkPL7Mu5KJOV36FX/boF5TtOl7odXWw/yGb3ax+gbW0xO3Pp+kRh4Zh2ji80CYotd4hDlnz4
Idmugnn+pqiuXr0Mk3ztAZalGM2YrjqfALMc+y7bYBBpsqFxFLX5rtOOdO4GAEr/YJAqlxqmQhAc
1ANkXNvMwunlBnf/umfYtzp0rXCcwPjvXRQOt2yorqqaIFqyh7Qkad1wxmjhloGWnPO2wknZ7HLj
alCh4GOAG4E9RSOO7Er8imyZI5c16KwPLdb8AqiAyV1YdScuIpPJbQQL2E3suLFuvEeFCsS78kBn
K37pD3uM4lM7AZxGN32cpeIIqDR4Kpp9u8MdCQ+iDkN7AgmXCnrPJSlYS8WtmmDE1fG9PlrM6aJJ
rrvL/vRgIwgaOs3XI5hrNKpCN7/6UImb2sIGcBt4AJ9A9kAb8SjWGQrSHV+tamEL48MyVVu0vwdq
h/ke9mWAJpN8j1woAKjMBOcr/GrimKXIYy7PLZbp1BO3HIzFlfAGEhPZwxaOrPimnn/sY/geePEr
BkdfgNb6GQMqSx3G4bKt3K5coroJ/Ng8fJ9BMKWWjd+meO0KHsRopan85tVaYbpZ/uAl726XkUeP
cQjiRVUBP6yROkB8rmHjIvW1FuSXwkZ+5zbzi+Mhv44EaplQ1vo4gWTNSF+/Y6su30ObRAuI8HnF
SdT993bbl8xWCS/qkMc5qhyTBisfESObLAUB7IjnE+CJXDskaocm7SunsinibyYxD+HWLBkig5/b
iZeF78OrUrVDAWAf8krM/NC7vuufMGw0ZKVi1WGSrQBoKhSUqUF17Ub/HA/YfvzmwjQJQpzbqESQ
6yjVW61iuKI5EzyGADKOCcXcWbnKCVFDnKS73zxiWdkTsJ0nYNuv7Qg0NCjxUlMqkbI9kWdO52u/
6b3L4gbOKlgOxD1pw+o419YghXFFZBGe8hz7In4mh1kAgp6LQfaPsLmNC99AgFbTHmA+Ij+KJA5V
fgn1hbLohgrypptxRBILGCEg8I/7tC/XPuplYTii3gLAL99pW0XZQkmAuop/+FluSHLlEfBJjVHR
ETvMgCi+olawTsYiGwAiC35UWN3BnMfXk6QgwddfUYNNcsY2e43woLdu3XGn0faTmOFTxnZJqfZr
pptwfZypPofQSlwctRCsqqNnaj39EUwdTccEKAzrMf1tJcOZ7UdM9QbAcRj3lzYnTquqJZh1bHQe
6cu6YMXXcVUM2ybce6ASWmEeqJK8avshFTEILNC9r/CwqW6XBKlkSqpjWG/ToQ7ddxYb1DhaLikw
uQbXZI/u7Frhv0HndbDYUC5nos4TxA9aNixHOi765Af3OW5YWrCI1l8w6n9ckAFaxN10mIYQ2PZG
Zuza+20s4EnWacbSyOxfVLnjLdt0DtsFFAPCgDN/YVyaebiTO32GFyUEFhOBwzBp8QCFC9ixCtSG
1E3eSEeyNmnOmkWX+2Hy2RRUkNkM9tBvDBBXk/SFVlgxawzaXJMAXw2Fx3zdcKYzaqQ+VrO9CC7I
d1iCTmkUrxDBwMsB/GIS4zvD4KlDL4LPJSVUQfbLSCKRhl0PnnTCZ+x6/aI7oEzoVK4W1zmYxo2I
FAdRfo0CnxT1hv1Jk/FbO2ANsbCVSXeYVUO71bOPiifJVdvU2A7DUqYgb/FBlY5wN+CBEkEYvidu
lmc8IQDtp/ZFldN6x2zX/bgw7M/zXj8GcnxV2Jyz2SbXo7EI+tUoTqgN50JMw4MwMc0WGaq03McS
qVXmySxwEZ83saQTNRXGNsU1IpZvN2fHPN4QSJhXZImL3Uw8NUSi8o41ZMWgC4tVO5tXCUm+QPVD
MiiBxGkbtzZdMNmc29Vj3wHtcTfME34owlnPlsvPuAo/zYjNNvbgv+d4xFCSLee72PTTe5RIH+Rw
g4peR+evZqdckcz7LzUqAHtqDKcUvC9AURBq2QJUFQHWUC6kA4i7LzMJoYB21qS14tWUDaEFcI+J
0RYOLiFaf8w05NvoZc5jDuOPeZTsMMAkP0WI8QbKK+46xC824hfobZt2C76j7Cp7Uynx5sblFmCx
voUcDHqeoEd9hgwY5CnuFj94aDJMELG7jvXDwZP5mjXMFZj9hS8UGLwMc5n6Bv1Yd9jrOoGSI2Dn
qQG+va+PNVnxaEFAkieLKQ964T+Qr/w0TdhP/MBfk3FSd4KRn/vQPrS+ATlrG3Lyy/auWrs8+5Ld
zlA9YOQNnl0piReeITs2PJQeRwR7uD41dTTnUVAi2dzvN3O7rVndm8cEEzYFWDIK6U+EXX9ownxS
LUya2L5fCWa+ICn9pavbu8ChMVOia78sCyad0esELotlSW+SZu4vqkaC+5++zuN89L3dPiax8dse
w83XeHpY4dqSxDlESQnQ5BLSV4lD09XenVYQY6nxRuR6H3Vmp3g6xn2YFLHA1WNr5LMgAtGDAE5y
ryQMGGqL+gsXWx+TxLyWJdQKUERB9WNQOYOXQ3ijvehHQLzehBokHYpD1E4V1pwO9VS1k+YEHZkt
oLRg11aMt0B21H2IJnuuw+55INCbrGzaoGyFQUxUl/bS66AoQsnnhP6qQC7lJone5UiwUEXU3jWa
FdEYxy89nDSyJS63vAfjnvXtpfiU5WCvyr7p8yaoE5RdcKho3SSh/VX2ToRzcthJ+czKcSrQF9ew
6hnB0OsWYaaaY0mvgeTQCF3MmLjyGJf8fWxrefEVhXYLBFWxjot63M2ujsaPeMPSVpnpoDWt3XQK
t+4XjOgKPccrJgC3Je+he0UjDii/HCPYNKDyQ0km0GnImEORBtHXuramcG5zxY70njTxds8Dss7n
sCekqOL2ndupPKApuZlXbDbCo3SCrqg+BDp+b6dWZ1WA7TeJMYYAWR3YLzAFOYAJ8FNs+kW0DVLM
CzYZLOAe0UTVJ4ZljIv5HhYV5c0QA1qqOn49dc2vbic9brdougtgh5Z7MFG5iPcr7N8CMuoYAYLl
vhU8miwkDXqE+a6IwHmjV/FWPoVV+8OWdsiDBRqyXZbfiQ4rHB9IrRAlT7WN/IBvDYqJwbuVmWkq
6MDvKmAiaQmT76KVvcn1RRgXxqAQV/CtKUiE/rBv7qrh6O2SGEAKRDD8XPU8ybrFQMVj9zCFyEXf
T2K40RE3RzYNd2Ka+sMc+jFNZnptDRbDaFlea9beDHXzFatxcjNNwDtQEWB3MPZx3OdX4LgypWHd
YT/Dz7QavKMfA1Spw/0+jlhi51CmrpRPZQeG3FXum3KdhQl5hPqGNNDlkLK7AodIzpEq0XhfZvXV
BZMta9nlOuZNobvqdYuxXdZu/r7OMJ0JdQBlEIQ+Bxzs42IxMV0z8jhVc30EDAz5dxtt567R5ZO1
bYA9H+E0qKjRhg6cvRBwaqlr50eH7fjVAvc5T9zzR7PiNrRsKgFWqQpE0ZpcLwlBlWSvFinCgzZj
nHVAxjJQQSprl6BGvaLIcgvR6aVTgrJz6aP9RrDJ5E0o32uQ/1m5a40+AUxEBIVRRsCkZVvDL/d9
DE5zI0+DrL4434H6wSL+gjLjgZDhh2uTGxZgxcdN9mxBxRXdlHxP4ORwbOL62xAM3xOBdF4Lxi7v
oQq6LLH6irq4SktlSApo6zbgaM4RiGev5nHFM7NYWIiM+gXKieFkArcUe+Xq06ZV8CWCmjOrauUx
JkFmxA7UEowaqlQ/lsFNApke2ABMj8+LTVU53roNOVR96DXAZENwVffX3jhyyyDeOcUhMCFeY3Xz
Igqxb0ZoZrkfQcTu69FCyvPQ1+EXxvo771mcR959DPXwTSZGpn0ZvtOG9qnvo+8K6qW0Qwuf8pVg
IEbPO3RhI9AD7iSAwnU5T7Chvq0agi6hC4uqlx8BWWCt5NWpBP4HjWJzWndfFTN3PxE3+GbmrsG2
Zh7X8YJAbsbmO2njJ6o8OTRzqI4xxIbo85guOGhppD8tD4PAndbP2l3FbOVFCaP90m4NkkLbh76H
l+YKp9Jix/37Jfb9WyerKnXh+DPcRBADutCPfqrXe9sMbwx8dxYk6z3iNWRabRCUWUgl4ZbtswHK
gnyhVB6RTPoYlqTChjgsaTDpO2vojwsbWHAGOe/q/Yrnr31tlwkfG1YpbDKXbGnir5LE1xUfXrCF
/ATMdUcIiopJxPKETmeAuFNs15AL2DOyDCHl3im7gnVzBxSDvnYJ/ZZMMxxi7YJVN1YjSftRJUc3
zNtLJZbmHlvNlEITg/jAhYVZwkdVgDCFGM1u8mE2rL0iSY1ruK/pAj/zgx18eI73csyaeYcKhNm7
Tbi9CMwQ31Dfo8ImJicDGuymjfKuIpD6qvYQM0JzJ4fvLbQw+RajlispSsNg9Q2qwfZprpc4xdzU
nNNuv4Gkgv1AqjrgGEPrI4NS/QCTvjJTCFFDYzBHD1iBwZBS9wViz+3K132fRU3yvRNYoz20D1oq
tNfjPVTsX2MwHWkbT+MdupQbo5tPpB1UEGKTDfX5MhXQj8Flm+3dEYJfj/cGj6bxvxwkcZlgECtA
HQKWubPuNJl4zjbOfE5YY/JVQaK8cfE89IDT9nh/mjcow3hL9pN0k8jl0k7oLCFc6YBf587XVVHa
9h6q//dILxqNWw1nqQhVUFyiRZUcZopyH2AqrvaHqpSPW7zut5Y07Kb2Cjla/UXxd4H654SWeI7K
ezKNtECGw5t04LPXAdTsYKN319fzEWVvgun5kuUagxenSAR7oVpIOXxSv2FOpT41U+uevKigKRCR
fahZB0SOc3GG0MbfSK/9XVhRj4WUjcg+7xKUlKI5SFJ+xfLzIaouBB3cvECb2RyXfXrh/RKcN5yZ
FCJWAS5HYi2e1lY/e780OZnddsPiTWViM2cyYIoC2mYCNGJ/I9TtdzukUplGP4pyNP5AXfKFaoQF
OxJURYyQ3EIkmEpW6M7SIQAwAJeu5T6SQh/6DtYMqtzoVRMKh211PUYd5IDB1s15vIgkX1r+4HQi
smbcbsTkEULkRsC10d1Uk/6AuSN3gPBNwaO87fcja9r6tbMrEDWOIcdb0TmXbTO+JfBLiEvgvfuy
AGi9NqTCxMkwlwhmMPUzfLexslnef1GYWHsNmjgoTNJAlBnMw2kHD5bFcTyc6xmD4tCM9SfA9+X9
3JfYciSr8TMmyCeipd+BknGgb3SMZ6CiUXuPfZCjvFrF0W3BeqpmUFGFTnj42XZsuA3jnX0FyBXg
b7bpVkv3i4pmvqu5foVAYXz1awjIG6ItMaIiwYYFTMoKjZYxbJ5KOX3SKAoyqK111jQJyRk41pxh
lsKkq2wrKKqNXtxVi1GFo6u9SROwYD+qYGRvG56yQxWX1dsOoCZOobZiQbaWwfK9mdktE8tYoB2s
r0NVL9fjEAaZhKUnbiZRvmpSzyKLBrc/OlaT63nbw6dyrSRNKRumk3IVanHr+ncDa86rChhCCoP/
9XlrIVWp4yC5KGR0ToFrncq5hNc8wZgNxFvLPYPO8xt6KGgxJmevwn4oT7Kt5wJSQHtQyDy5wiqz
F5UC8F4p8os2sk8Rg0HyIGzqY8kiNIqKr+Oh0qhpMELSQda4koNxkJXDDrW56Xhgn7euNsAv6uq6
RuV8tlvU3zhsVUpC6MknEl2jnF2Kbkf9UVYgW/pybWB6tUcYzvaMoCQvzRPV8QvQbXKWCbCiMVbY
iRPdHzbEc10NK4fqv6TdcwDCAwgUm/IEiPo34YAQl3Y5Kxn50zZDGFY3YCR7Mn3WdomKhCHZB25q
AB2igWZNGT9DbLGgagNEjuL0JxsxQLT2sYWFEwr5eK6iHOKU4LQTER4hR6aZnscmHUTTX0nHeVqb
Oc75jBsWjp0wcS4hxAFiEJ56nNl8n0l/nuJ9PwdA6zMWDcDGd+ryuBJYshzFLSLHCG7fprmjU1xl
UrEtM5ZiDhNUy1cFbfgF+QMuQsYSetIEUxIGbzwGnk5o5WSDDM0J4sRoC3CL4xA63odfq5CofAW+
hv7HXE68HB7YEhLwoxj30uuGRVntbSq35AeqISgzOciu5IIt1xCJPYThf3B2HkuSItsW/SLMHBxw
mBKSSFkqS0ywkmit+fq3qDupJNMyrN+d3Dar6iYAx/2IvdcZBLggk0wgFdONOyzJDb7k9OMyIgXW
6qI+JsYa3QXW8qmgwnvQ0jg8T0tj33YuSvpIk9GVHvkrjXmlCxskGjop9WKqXzOmCottqvuJ1oSX
boxKsbeJ2wMgoEkxew5KSGok+jxaVyQQmyvbKDhMxwF8o1PXJPrZ2BlnY1FV3ovF14xcY4x7Newy
mnBeyk51srWopyClwiuSo60kYL2qhdpDOobSHWlvaaQl0iurNXTqGQ1DwMhZFpEfSqlmcoFEk0fX
4rChaG5/oLFaaLuewM0+NDTcg/3b6oSNBMRGgSGF47qIYFAm2M5GAqIS2mYoZvszjS37c9QHFVWA
VBQLxe+5zLGbWU9llE/RoaMmdQ0fs7n6Ko1QruMqx1aWzj9t/Jgyt5gamzUL8xac7p2cK/c8ZZm0
vBhh5W8XwCDDvif8N4c6NYL/5NP8q8twDYMNX5cWWpQtw2ZZzD6xs9GiIGwOGAOCLP9pDGb+9e0n
/Nwoy2Ucuap78Fe7BjHIVmRT0VuekoSJI+YwlHs3Z9ymljDXgA5N8O3tS23X1XotVyfkY3Pgmvr2
ebZWLy100UzHHMvIug+iIHokcqZ10Ab2qkGe7eRjaQqjvyRBac1nwT7dexVyi+bKJ72RNq3aKNa1
7eoCfZNUW56yoUtcwoaT+GQz9j6kZup3WRrvTEEqgc4jhVFWpvts1J3zWOdGeUVg9FxkhwEOQZNt
Ifq1pMHTNzduXISsnRU2jfRT/tq8d2hvz2ccC+K/jar7eyGX0oi50kaEQ+HvuYYLNGBuhG1g+UgA
smA31ZqWeEOeL+nh7be7eaJ/tyohkS/ZfLG2vb1QWEncdrhc/CFp5RFaUXSTD118Qj/Uvh9xJniq
jtSJClZxaPMourJT6OvH+I9y6O/1lW3zQpW02DI2W6VMHTXVS9/7bi9i5wb9pOvuNMUq6grAIgdI
oK7wpDu1Me3B1kxB7KAgIHGcpuEjHd/FD8Rg/Hj7qawSuX9+FfuGhYYPGR2zo3jl27kLdINzNJVh
erHDUdwxIoQOR7Y45zrEwSls6hlvX2/7jf3vgii6uKJat8zNY4j1xkQysiQXR1G1oTprec3gzgdd
UgnGRpfcuSaStpYE2YsKhUi/LK6p5/4eENu7tlYBl9Lp4Mjt6m4ZCLrMDq0boB9L5BO5YOhpYQxU
HO6NeOJc6z4T+4WcpiLu/SoTDeFrWg3mrmv1/J1O6yDBId00zr2JV8e9JFGxViOMLhg9LQn1U9oh
DzykFmr/nZsQ9Jxq/r76gjaeZkmGoqAp46g7v/18ndXi//zWOAzo7lt8SraUW6K86lJHTGnl+Enc
N3dlVKeUH9POLO9jrOcfcns2K68bQhketCJGreNUZvbZytz8vQwNfAzjUM6GZzlG+xDNM+q2KLXT
fToNzZ84k1N3jnqm5dGbq72wgiOSZnm6L9ybgZNwF1NePhIr3bcoMu+jHl3G5zQsKupzuh4ZjB7v
K/V7dIgDd06lUT2s5JR+n3HTTWv/phUHd3QxnmZwE1N/tkbqewZz7596KvQfG2KRwnOLjoSNwVF1
jGVvNMe7KUuK31OmehtTroq+pp+SJTzKPjSO6cj8QDojy8mZKvx4lVkVH6L1eVgyxSscrRQDl0YU
5TdNn38kRmpah7Lr6JkEZkP7vq4knn8WUUvdLVrS+yBZZHXKZdKsip8w7A7xiAN/j8BuUqRPuSj2
sVauNiYjQueEWbt5kuM4zXsJfuN7Ua7PtnSHe8b0tY9WPQNFnuYQPeEgcnWHh1a/RoTYbj9/vzuL
gxTgqs1+u+XFNm47FeMwcIxYI+uyo3BaIrsjSqeDYdVB9TBNgfGU9l34FLezQfEVhxUpHHnywwIs
kJ5JM9voyt9esJvz/X+/i6yWOJIYRjc2MUxsV32fNbgFKjvMP01OW+y7sc7YA4vkGtpnEy/9vRYl
e453BcDD0NfN8B/4xlTVtkR41Pu1lg7FJYowjZ4J9tW3ZIhoqtH8nt4lpSG/Y8vXT2/f6Gs7rQuE
wLBc/mdsZ56MtT7wUQjM+0Vl3mV5Vh5Cl4yJmbD9d8fo3r19uU1kvt4rTXhk1habumNuR5Qk5aTl
eoH3vMDGXtFSQuSG+nF4nEyrQaIwdMtwwORfBld2+Nfuk0VGJmISTBkv5pdlIZqJSoa+O1ji1MsF
eWeHoVLundGqlTcGk3YF//1yDRErUQZBkK3rLO31vf/zXok/6Taaaj43zNvzyHGXOzxVzjGAlX8l
4Xnt7tBrCOIIlO3G9rx0amduKk3n+NIMvD+1WXuZ4SLg0wv7Qeakxm+/xlev57iWFJhsOa3WW//n
1tDCDo3FMeFnc/Q1Njp1LMoRlySKv/dI05crt7cJkv63agzbJdg2qUAjz392uZm6n2s0dnxZzaUP
XTh1NP7d2RMpQikErBYlmyDfUdVvPP4D0+Pbd7uJOv93eRNFvdQJK+U2nZq6Jsq7iQpChCls2pv4
jkx6zNlQX0Guv7ITkLmSLxPoC6m2KJi8aAonCuvcTwotPtlViSioFVNS3wXKTYkIxhYVR93obXxb
AAi5El2/enmL5rgSZM7O9vItXYEwCUfwM7KkhpwG08XBEIeyU1fVfhg0Db1EZIMh4He9/Yhffivs
C6uOH0sHH+f2DcvGrKs4qyY/LGKb0u9AvSJ2Pi9Z0Fz5Kl99mYR5Dip5vBr2ZmfP11eYZjMuaQc4
hSfauFo+UVmanCurRr68Ei4iRaOYeE4Szq5//s9HojtxGoFiNH0mU2rBMTVVt5wqpnj3h7hspHkQ
CwY0dFPO0D7FTvNz6ufU3dUKywRYYBPJZ54rKzz0ahEo6uICQU+QdNm7OedIPaHSYk1YMp/B2BTp
+1yEef5DSUebH/BmowdMsObmO3sGxrBz0xRpR24bJXyROlNf8cSbt3ivs/CUl1W6G8w6z/YFHkgk
MIYWfwmrbMyvvOfXngl1AWVKpJHSlGuc+M8zSTt9Ces57f0ZZgkpI3Jx2rhUMtWVT+mViN4lbSbk
lGSqbFWbPaOJi7lRdpL7WqSAFbtOus64qebYZZay6LWjkGE2HJxJ1g/w6RFV0pEm+NAxKaT/ebtk
Ya++JGVZgtN2sxKGMrPchRGpftf1zjtE7rhW20TiAqUnQIfmGnXu5dfEvRu2TjlK4IH6G43/85Sz
rgqLiLKPH4mhvgAUSfdAmtwHbHrW/+OFumwYiuvZWH42t0ajLBGobxEnwnU5GZQifuVFlF0pt7w8
b1yMJvh5QQc6VEA2LxNlWQZvInJ8dMHd44iclDSM9t93x4RQVFVR9f94Y9RabNcROHxYQc/X6USh
Gr74ggEz6fNPUTmNB4BGGD61FQlRztWVx/hy68W/w3rFOIaTh0P8+fWqxhRWx0HmB0FHtoEMoxl9
HT3057iY0nkfFOFkM1Cyte2jpDZzLQbV1/f0PEHDQ4WcwKRga63/+PwHjJAekqJpDX+aLGN5yCIE
aLcD7X3DQ84zfx0KauPnpl3SY2KPTkPTFO0MaUWiN/cNqnLIHwuCbHAfq11ZaKP+4e0j4rUv2iRi
ZGuzqcpY25hcFEUrOqJ/v3JK7Z0pO7XLq/E9JivGJaWjPKE0Lc4atf5dS6f5MJDmXDsh1/e+fUwm
1j6WIs+Kisnzx0QaW5Ifp/kFAoue4i21guZMA83+6KQzdBkEPenit3VNYR+SlvEND2GBkwftV3ea
7XguTqCKemy6zowfw6hAZU3o5djw8XIgoo1olO1GZ2x+2olFgcVpVY98RnTj3nZD649CT75vaD/t
7SbTrF3c5RlurrGu5X5Mw+aSm1X/OS3y5hbKWgZtoLT/2HBRf3RNos1e6OSLuDhOqv+KWYuntEB1
BWaodz+Y8TyGkOITUvF4NJl5nDN8XH8sZwXvBXJLCBQwyyPUyhSmvgsOK3RdJOuxZwi3eL+gnqLH
Pws89JigqTmLROXBwZhxox1ya7LoZjXB/DWK04Jcb1qm6WyT3oK6oiVMK2mc856mNJJRD3iNMRxD
TWaXAMyJdYzCrPGHkkAM5UMmnLtaBPavZBzpyVm1PT5RXRd/Kjd1qnOI8sryFXaSbxhGJMp56iDp
rioKeN31NMW7JpqD0LMHmWSe4wTR+7fX6l+n43adEB07DloknILbUAq8DnpbN9L9Bu9cnqHGc8rE
w+ZeA4gU2KSwjlTjZx3pwbIrOJ+/amOmjhG7tsBt5Iw7Q8064pLFnc/hmHXu2QALnno69funkP9E
6zEF02pQBWT9I3aa4UtbWoakXVbnZ9m5y83oiPqzLiYzuAtpMjOtVG+tQ6Hn/aPTz8FycIxkhsSV
0CvZoaOPEoJNq7xPR71/TyJBkQ9lf44rq8ucj7FSC13dOrVWb8JoIPYq2y8oFY2PGY6N0wTyZ7rM
fIPlXmC4ym7koNf9aXH7odtHgYNk1hwMNOLdhOTHq1qhsYmrMckQQ9vhlywe1264q4Dm0HiLXWAS
ZvPkKGYdnvMknpARDylCgJ4xKDslQ03sCJjD9601TtnOaPN2ph5iFr9b3PDmTqAR+tU0JiNyaabS
L3ap1cPuMlseuSri+qBofT9hI17avT7Pjdzh3evvs6KIEc+sYJ926odfVulW585K5zutYPtGWKI7
zVmOKvvQKQ3t2sSwOaDmA5aHU9Ir99ZeovHBmKZmOr69rF45103ic3t1eBrENpuqdDMviXACx/Ij
u6xQc7WKxFVnKn3RA++6ste9duaiNBEcTDDbyZufb3W2zh6i4TX27dhsbyMYROd46t65CYoKtx0T
/+17+zvtbvvJ2IT+tIxw1XIMPb9e12mVHUsMg70doDMRTj5/Rr1pmvtuQUXBxmSMy54ZkXm+B301
0XoHovEN66T+oQqApPE35gZgl90Nj3lptp+0UsToUuoaqhaSKrCYvYu+9gBzp/vSirQj+M4oDe4J
k8DElm5nX3mGr70wm+NYWGuSDC7t+T1hs4KN1zuzH6OLqPbC7fh4Zx4BOvaE1vXbj3AzdWlttxFV
UzDnjZF6vEhU+zFvrbgyoouGVTI4BNHo3mZFjLYHiicEvsEpg9hL2ZBjL+/wy3hFUs8fCjhIqPYR
ddImLAbNdxLLoKVuunKE2oBq9kq083ehbt816jMs6hY1EsPYrC1txtMi25GMGtgKUwKGJvhkB2qo
93ntaMmdnNrutsjQMi/QIL8Dfxe01Ue3+T1NYox2MT0Lba/hlvqzYLH5iFACrEaezu2HnoP4I0Gb
RLGCDaw9sqskZDethbv17ef94u2SwEAHW5M8Ci+G2LRZiRKSoKt61x9yh95Ev5C0Lg26tqacD//5
UqYhSWZWVz3J5PpT/ono9SiFy9fXrl/0qUP6yGlPQFb8cPVZXSm2vPwQ2STX+hxLSVqY3DeLVtN6
o0rRvV1qK4vue7r0Z8Oo6qNbuvJQTkZ20wMY/RzVbnDgnI85CRykHv1of22IcXcAitJPUGgKAtjS
xglR4kiPp/6YoEA72M1oUF7U1fxzyV1xsJOoro8gSMIrpcaX8SK3QB2DLiWfgqSu8vyZlVjyNC0E
1bfaJY45Jrs9zTb7j2vrLWpehBoTmTHIKLdgrUcl5MI+vrJjv6h3rr+BjimuFMda67vPfwPjw2dT
ttQ1wIfdN0Xf7fEP1Ye5xCsz2Xp2pph1bRtY7+vZx7Vek5anWjvw0t7S+8tFLE6cjSvyd5XuNAkb
4rFfovla0vDK+qdYpZNj2jxnd3tzjrPILo/z0p9mS99bgU6VU2rhfWTiRn17/b/2HNk/kVW4Fp2C
FR7y7/pv3cBdOrfJYMzO8U41ZnmJ67jx4mj60fZFuyMQz66UEP52s7cPkmYzfUisr8I2N0kgXT9U
T6RA/kiv8ymzc6LuWGsx6rSWXPJjt8LA93Hcpv1ehwuKG4SGTbt3S2hN3rDk2g0umP7eajPra2ZV
xlOUx9pN1Dr4tEVTJWA+CUOnnRumtLxselY5QLbc+YWZqWM0VByHNKTqBN9TPJvzj8IeckAa2BUk
JguAclg0Qft6WlqACX77ib/6+bC7GYIt2lnrKM8feaPjOSfbpdeYlX3/SUq7vtMWo20BNTqrqc7J
awRtdY1v2hgd93tV6DwChkdQWn/7t7wIRVjRLGY+IkV8ILaIj6rSHKeOu8qP6zE+tNhLgObG063R
lPV7Iwjn09vX4/5e+YYUBykpEJoH/u/5zQ+BbvSj0OKL7th4pQwcYYzeM45ZDqYwD/py31g10r0g
zQ60T+gLsVI8mUdiJ/Je3trJ9I3hFtZqjRyOiWyiQ7YkeCCi1LwsNRNBBP++17bDSMNnzG5s5gUc
ggndragH+x4fSnDCDoPPL3BjmNDOdHDjIv1daTPlw2UILk4dBmecJzDRIPPvo6IO7rLeHQ5JHBb7
qNbb4wC9+4RIb3wsqsnxrNnoLnWGutWaSzSfaZLeIOejtzxZoL/wav+GUYblAQ3oQQhzPtaShv9E
ZZaRUMo9Lyr8wtNHqSkFHlrLmE5L4K4evch5lxq0B1NHTvdVHiqvi932BqnfdKkMK7mh6Voy0Ri+
1dFEI426uJCHyUUyn1XtY1xaMHRR/d+0mpl4GRUGLxTEZ7WGf73KenXvBnG/gzpW7xFZmQD5LMGG
DXwVf2CxQ2fWHZNsFke2ouL95GKQo5AXwt0ymxvp9jiXLKRZbddMH/VYiuOE7uxsRKA8J6zIx24e
f4hoRGDplLMHmZI3pLL8sXcLhTqus2XiMZuzDukB14Pw4hxypGpDcLAL3MiBfOJuIg+4KSMeXoOM
wsflLe/nqrewVZVQI4wp6n/OI7bmZjSb/RAHCCswhe4aXAP0wkJz1hCL6+pD3SEbb0IhfMSaT9rE
DVrAEx9KnZwsxJt9sOygPveVg/plHBeP6bkt9PYYB5+rwiPpvnpYccs+3ufgVDajdVjI5RCBKRtm
WNjcmQmEMES4DKeY3eGBSDqHFW5/bBQ13zLXUga0VN15tY18sEH2/unGxv7GuT9g+S+lRGWsGx+Q
wz+ObRy8xxSa3IADiI/4NW8ma04PfLA/HDbuS5/SN4hSwzoMCf3LyoJm7VG8pH8TOfO+nqFTFpGh
YeBCiD2HIwD5QuAJKbQasQf464FZhZ4YbVSlXa1uLAzUeFbn0vTxqaGA6GV8CNtZnsypzb3YBuCB
5mW6S8exOhgIIr/oKG/21uzg7rJE/XVuGve2bJIgQROof9fzyo32eSLYoQt79hNmDO1TRJ4Xyu3h
bRrE7GtVZ31StcJzGqLcLaZIfnf7FEdqU80opF3tNl6kvZtw/t67zYSkHHLyqYxLdSdY1I9R5ywP
fabyW9a4eFjmyX4XZFN9D6aeYSexbn6MZBfvq2gpfUqa9U1f6ePOxB91qFtS47ikzza0yVeMwkQP
ui4Pi+uUvwvNfcDGZ9wX9OoQdo8/+9QeL4us25us5q86sm48DRzhYTbNbmcvas2U3ZkI2m4hYeij
uitAw38uqZjfAUuqjmqQ+jGkZfMuTIb6PtVa3AKQ8zAELJ9jZ9S+c8QZZ2jT7EtRnn+I4lixru0I
4r+sbsoxMM8oThuPjpZzNxj9/JD0hf7Fno3qS83UpRtqD/hHm7Y8GJH2le7zrzbpvtZN6dxrmdlS
JtArnmGuH7XZwQ2ktToyXDO6bQvTPTiiUNF/P2agEdCUQMpO6WY7dzNDm0q5Tjj+hGp7p2HFO1sF
5a54pGJgxJW4csy8EtQghURihsKArvj2kOmhCrQhHVZ/qVr3No/K91MLWbZcpj8lrb+DPY3GFTHh
Kycp1UsabVInybbU5lxrB8o3lmYtfudO8ymPkdRbEUapLHC/gKludm8fpK9EiAhiES8aa6pEg/r5
MRoubmyNqY72GkPRkW50dK+JCil5hSf1/dvXeiXstWCAmbT1WPp0ip9fy1IFDOQCbSDjEhuAVkVY
eYyTgKHz9nX+/uhNWAifClkIoaGLCnHzDONOiLlLUy6Esib4nrtJrB1UwAiC+wFGb4wzXLq/W6Mb
w9Xxmte7PLGbg0ym5FzgYT9WCXpRb66oZR7GSdHVG3sZ9GCY8uwQgadkMh8Q85tGJqS9oIIK7cpY
In39jZt7UAIor4IfhDZh24fTpsyZFHrCSylHLBMFZMbfZuKY96Ehs5tAd9qbVgTUAgsY0PeD6rMP
rrSQvfV2/45eBJTtMqN+4Jpz/7ER+hg/ppRqKN/l1hdkS6515dukB/7KT3b5Lm3mHVmsKeP5+8XF
l0gMXNkFL468hZpp7GEA4TZmXPQu6lXzAUQyjhm9M46WHsefzGBRwKCdKjoxG7a7Z6bKuM9jqr+F
nsjDSGy7F2JIH6AJWHddX2c3jiPxQS1L8c2N2+QiMwcRWVpmZxKq8EbEeE/oiP8eJuUSG9nJTZOC
VohbEyRLWSx7exDzfeuK+jgiVN3ZOVs5m2BJ85e926A4WO1NVbbr9yAZ2OLgpbIBoOxyhqJxtFPW
WrX/rk9cWHlQfJkv0k3mj6RqKJLbgXlqjQh+IN/4oWISyW2xTNAxqHIeJ1wkiTfmyfwhMpLkPhKZ
C+GVwVNLbGhUepa8fRSDPfiprkDczHPkL9msqlNTkr1pzKT1Iprw+xl29C3qxu42amNCi8YICCTH
8phHVXo7ICPfgavR+Zf14ZJFxZ9SC3+z8NuzqsbfrP/yZgqaFKxtLm6h2CDWEr1x0gR42aGK4CQX
HfLRFuu3Rqzv6fi+dnNtatjQ3cmDC5TcalOF16jLlyNDFnD+yqE7K3PiANMasKFhz2QFQLZAAOzx
XpSZybSToNlZ2Kv2mVKMK6j0KTrRN7HeJdMSY/7Pgfc2i3nIUqbNQ3jHwGE12E7x9E1iISLuBU/T
Uc0pG22OcUU5F4sLYV1qziM+SqWf16mNCdUqWx5ilXT3ivAIGz1aVU9v5vE0oC8FHBBa1gUaqHlS
OWFFszoPNDHBCYgHN4RLK5wvKkys3QKZYodPB4edzmAkfCd4mloabrOe7Ujv+l2OA/pKJv1aXodD
wabXp6PNxyTw/DtS9KKyCEbVZf2zn7Zuqs9GG8g/VHu7C7495M4iVEF1xgFLAJZzbjWHllb6z7f3
0RdHkQ6ncoXru1jpaVJvttFAmAX7ZBteUIYst6GMtaOregPtIjgt2xrYY/77BZHXCOoiKx9zK1py
R9FEk5oSH0E/8Sm7Xx6cVWkxQ72bKj3fA42x/9uwYWq/yIZIIYXiHzkBrc3T7vIW909rL+e+AVbj
UabgPKC7UYZXKoQvjj8eJzkY5R6cCauA6PlrLUEwx6C1pW+KUfMhqTCXBXTeleLgiwN9vcra0aJV
TYl+e250SciasrLSz+vJPscFXHBQyZZnUTX89PbrehEdbS61/vk/Jc8GE/2kpTUwUXeBaAfxrrlJ
9HLovE7voDEw60V/6oLZ9N++7stbXFWf3B06g1WiuHljsjEYM9VJzZ/aMboPiin5bgtMd46LFPw/
XwqZt40/ETQRp9rmnU0Y9kHZpyllcIaCg0po/tj4Gj5rAEy/vH2pl8uDs8vG0QACF2+S2pyewp0Z
cqPPhd86g/1rCkKb7h49/yur8BVBL2ElLRxp2MB5kZI9f2sUkmKJgQHsYy6ij0WIRVjD8PaU1fP0
c9GdGqplUuMd1sER6KT0GSfy0RoV9oohm6+soRcxwypjY8oxqoZVPrL9NcRkldk4musvjaH+1OA8
17Y8Gyv1la9Thilrbs0fadJLL3Y5kN5+5i9XsMPlTZpauHZMS9+sJFLqiakUA3VwEbq4EbHtuYn8
JJkccDBi9Z2ZKsHHty/5yuKl4WyixCHINwx3E3AnFRZF+JO279jxOrXCKZ+MNix8C73ttZDslWu5
RI50JbD3sbVtroVvsTJNwC8+47WWj0zLYcalpZpHreuNK/EqYmjWzbOAlQLz34dIpk7TcdsAMeg4
N3lHd5ByPUWfJI17HKdIF6h7jZ5gKthpAHvIsKScQWyDKLoLckX1s6r6evHSIMod8Iqx8TllJgfz
n6AT7KhOOKe0yX9m2vhbxMlKbDK01otl+kMGevU9LPX5AJJHPzFqjGIrM8m+yiBRlF2L+ROgv+Iu
Z7aWb2XD7On0xhmIk5bdSVhivJl4UXDhmNPCifYzb4rloBjRROFJ1ccmh0c/NWPrZwqkDYNd4THk
pQ5ZbP7Th8yVk7qWKk+gfGUO2jx378rC/FUag7yFYDAcl1LTjnZQxp4uA5zrZhrftG1FU6MGRH9w
VECxUmIG8GQQMR+LtHbHZKf2YMiqPNZBwtyj3FEe09eZ+hMJpoFBqMNvvgBuTglChowAp2bAzBNP
uQDllf7kvJ49t2eURA6O5EbSY9vDAPujtFTbr7iAB1sF2jt7MPRb2dm11zcIrb1oWOgaoz0p5q6g
GGWs8bgdHwwdq1jPlPBdzki+m6wKp2OQgRSLHXzFFUPW9/Vk/AmLYDo6C/vV3OfEh4XtvNdlld1A
JawPVRmhqMhXWwTW29UQbz/0ttul+6UEYqJPbvwuYObCTocaB1XBYFifCw7m1lgDTU9asCHaIewA
QlrFgTF0as9+Zd0WqtP2TT/ox6Tp833Pvw7eJGKrdgV42BLgm54F5gFMXrJvAFLhFNA1z2hEfqJ8
OeL3raZPK6X0vY3pG8ZGm76fia/vDWwdJ9iathdkmXmqtTx9Aq3T75ihRSnV0lyPrAuKSVzPhwFK
jYfCLgRLKLQjVHtSTSY4MSPgLxUwdPZIWQA799FwKnVTu2XUhOATjGEqjrFOq6TSHwVjC/dlpMxT
oroOH3WevgfLAM2M/v+9mxkE5Jpysn0udFKcYGod20ugP9ae1lXsnoKyRI4/25fDMDHix/m6OMB0
MjeQj0s6M6gkHJ0EYsaSw8S1q2OxlDALYOkV3NYY+QWj3/Z1Y5potujvnNPBqB9joaD2NJH2XWto
0jPBZaA1GBU4//d1sFbsWlLtS1J33aecWJqBKSEUPM2IPFk00/sB6RAMntBm2Mbs3ueykweLASdA
2uD+REym8g1aJntSCDyvJKyoRqb5RksXCq8k1R45G7PwhBaew3DQz1pFwbjNh/5LGDKvxlFGE3pm
nX2r04ZaNDP+Ps+hSv0sTuGlaYxBMZoYrrMqm+Ghg+nvmfg49rILsqMFI/aYwg1SEDmwJ7o2LVvF
BT09ympMHUzrzk7wrJPY49QOij2OWKpnTc60PA8nmO1T01NY8RSshaZa/GIRKMEcpnEHfRh8goXM
1JjZRGg2OaP4HIRNdTfj2fFx+jJGtJrCs0xn+clNpq+xiOknLWOTfFF1P1DqFX32JWpF+57iXX7T
dlUFC7KDO1ImANSQx6C4gi2wd0N3vG0nnMyNPnFkLy0fkZUt360+Vd/bBVpDItpqxwj4kWZAF6Gu
aHWot3A7GLcw3gLrN54K5bZHy4gEPPIa6qQEQjpqw0fGJ4FLq/Q09EqGPzKQDtQZcoHxCOahvDBd
8QtcZWe/FK6+S2q9uTQFSGUpx+EUJH20Y6YN/wGt1SxPJaX4pexcAygdKD/XhPw8NNOvBtPFYc4x
PxuDq30bocifjFzWJ3eMUqRU2uLDIbUeGQvoPLbADfdTUprHIWssGNE2cybDwDnICE6o7k7VYdQM
yBWk5tJbBreCBiV68L2z8NukKW9NVG2eraF50psOaGvJhJQDdEMuGlvp3piY1kYj+FtoNsunKOuX
C+PEvgHnkscRbMSFdQ/kNIMoZjKCnfEdbkSdvhLeLMGN6YSmu2AkTRG1cB4LrO33WhswOU/rg3OT
dcsDg8ayRw044iHulaZ5Ni40KM0LaKAovZZ1vCI5IaTTLaSQq8odpdAm3htLJDsRVvuSNglo8vBT
KxDuNXHgBQgFl+oppEOBpQsNsrDGd4AiGpk3iNfrav2KE/i20np6Owp6LVhgMITl0ganQLcN4cfY
UYxtLLILk5G0EB3ZEDIoMm3c2qs0TXWYV9PwgZqQ0V0J+dbb3YYp/1558zjkFDjsXHF8aWyTOnyb
8P33NBuaK3H2a9dZgy7saUiU6b8/f+xWXE5ACEPXz9DL6QALg4UR8bzpa/6w1wJ6kkpnnZxBxfNF
xrcwTzjQo1w7g1vo8otOL3a8jdMEMp7qqrs4tG5Fb1sAD5K4TBi1IxWstzlwO+pEyLaTdRF04xUX
xyb2XG3LSgECNVE88Q/b0Bp4TtuCNLd8UxuG76EtoLpZYdk4O9xrhDBvr6fN016vxvVIBylFrNb3
TVITtuYE0MXW/TosOFNdRfNqBwXLuZKk/f3Z/yyfvxey8cgCrUBRQQj//LXS7Si0me6QP/UMxDxM
hT6cZT2jFytr+kr47C0hmN0bs4Zj202aI3E9NJ3V2wY3LJyd9wm1W5rzi3PNBfX3q3n+43ScG9SO
yO0o9m7r3oa06VSjB/GBisvfBi6GpyVqseH3s8gjb+rj7rfb2xREQZCpb+ZQa8zCseDBHfGbDDdp
5QIPGgbwFbve7tr7mCybgQmD1X2LypoGVlRGbXuO6f6BEWTaFPyUxGqbXSRn52cqBzBw5ViKHwyC
mh8wP9AITcIBZLBrZxTmaop8fu9a4a3b5u5nswpg5+dGEV0hfWyySt7S8wex/vk/lQl7cDpwDInp
U7sf7goKBn46RHwB7CjwwavGyX+YQUgnIMyjBFnAnFfh+e0l+bee88/bWNEEVJPWUTMGy83aakFT
1n27aEt2SUj1fKXb4GMpM3hmFb1DLBF8ZNLPO8MszBPhQfw+HgIHz5h5RSWyFun++RU8CiQZWA7h
rAg2WrV+p/88isCMwiIZTMvvzeT/KDuz3saRNYn+IgJJMrm9itRuyZb38gvh2sjkTib3Xz9H8zTT
F5jG4AIXaKC6y5bIXOKLOGHd1IykBtYtuMvacJuzHVFO/UJ87x73hhGf/ItF5x8aIn89tBWsTgH2
VAwJ/3wxu2JVeuy0fXQ7b77x6zthFbD/FrMyjirLyv3//an/c9m5g1XuJkvOJ0gc/wFW8de8zDyg
gpyI7erCwSB4k0tRPAW9Zf/LWvDPh0yyqpuwcxBRaGPDEvq/P9mks4dU9J44lkrkHMYysxl2iVUz
9iBeG7/wZcRfynM7sPm+k6W0TZrGv5Va/cfqT3aVOSFLrAQ/Qob1Hz9FIyvKlNPWPbp+vrbbyh+w
paCYUurM7Fc/Jo43PiyWKa6YroeD07b6Najy4N3iLHSZRBub4f/rK/Du9Ub0DHjYE1HozH+mpWUx
GVizAcJSib3CRG2l2t4/yCPmwjX5l4X//uv9z8f7HjrCA2FBkmHrIy74v78Est4exX5E+OwssKZd
orqmPlh14+10TavpVhlD40YKCnn/L7/mf/zN4GsQcBiA8Fijwd+3pP/xYtH12wRiqMZjn0p2nFjg
dZuC9I+ZapwyjSdCiqT8f9lVcZf884WmOAtyDiFpHjo0SfcfLzQF8o47I1geUUH1btbmcBhHSUmq
KLNfwWBzlYGDmjth0bfLq2Em5Q37MIzkyvHHjee3tGfKURpcMtd4PwIKfMWY4VVc67z8nLlA0zcM
2V1A5wN3OS8V58UL2s8hA/O/bePiPYcufRE6C2B2NkQg3bEASQl+xGKE8lB0k4fes2TLuzEu9zAI
U7EAmviUN9QxQHDznTeL9L69kRRryzCzW3ZSqp+Hr7yBV4VZyfd3yyCNKDbGn2LtlifiEQgppBBm
hGa3sqAQmwa3JGQk0v79SIn0tjFbNVPME5TTDjoe/qKmTcrmMEyzIn88suVscsmFYaM7MLJ3Z55q
AAon85nbxRRTOuMSoBoWtsquytWpXK2Mms1i4TZY1Yb7sSKkAwE2F+chnWG1hDaFxvx7BB3I7XjD
9LKWM5RK3XXjErlWOl/QOfCAUSJS7MrMZ3vM0im5BiNUs83cp5rGZagLC06ObL0CVTHolpjyh5UM
jLun+kAmUTHE7rCTg1bftJu3L+Qmy9NCcwPFgHM6ElL0nO4NRIPSZBwC4HGYr6E91+RaXsdq8aGl
+vhofGbhVGZn/a/MAKm96Ugmvc9G0V9XB25bOZbFo5fnC54uvxS/zTlPH/PRqb9pi5C3pKoz9cDt
1To6tY2xcxjp5+gqQYOMeZ/SpXiqQxgwaHk8RAh6rbGTzSTeTYuSNUUmHuJRNRdbzkN8DtbY91uS
G96Wck98ytJvcIXxiECsTAWXdCpmV+QaW2m9SRsMdERM5vLLWrw0JH5A3slZrRD6O6g1XHAf2nT9
Y8sI9rHGkYNZKy2o81FeFUImKVtkgtXaky/yf8HikE9e4fnlvox770X3lYtKMRifjliN85i1ebPR
QxaDRRZBLXhqVKwiflYLIi7lNe1mhp/7y9Fjae0dvaTBdaEVdAX1TSJx18MrJGYl7ezIgKf6w3Nl
3+hLyh+9CfQ8g9HM+6zrOsc2mM3y0ybHAR6SKAUcZcCavD1jQdC6iXuSU3qaOKWlNl7ePQmk6t1N
oHRtRIMVutSdD0h3TtCB4KZ737XRFk9qacab5ID/xYlM/qrw24Oebr3htyFjoIOpRWX2bnAwtgVS
o3zwamyGaeJqANj1j1XIfg2LvLpPq7UsTznP/Ydp6fEghFBXIw7yW+YDO8WY51a7WRj1j1wBBNXC
NW4qw9W/0UsNcD2AmET9S7c11JDuuJnEO6WZsAfEmNwIy830bBCgAsVmQlTSPrrZozDEepvWwe2i
tV8UmKO5Wc+Uq7Yqot03v2ltwm+xDWy8TI/1VvNVeTx0k9DhiOOfNj3ytB+ZFcMQJGdgabpP3Pyz
yDKjQofVy5HbJ/4qQrGnmAYiIBcwKK22R6loZtbGU6K4pvmUo51SL/fCfDHSva+oOLXv9yygtoq1
xcEAAF0p2ePRLw6UbZe/TC1AhcZWFvxJZiFx/eXFAOjaCp6Fsr1dOcIuxZiBxWejR3u8+7lmJnU+
XMaq/1P2hRWZg8h+ZlA0KWlSmBQXC2EctdjFASDqHZvO14wtoYZ7XRrvq0VlA1SEgGYAZziL2UsP
pqnqd9u1ix0aeXYjzt4e/CZvo6YiGUrU0ZWscEFqTLuGFytiQCLTEOWrYHvISpqxkv6D9mdvP0Km
DivQh4fWTpmNsmI+VDycUd00zgGdvjuCSaU0ScPm1JtmWrIXqY3kyAFIb2GCH1YS8A9pMdKDS/wv
DoNqSM4xmCeWBCXp73CzsaCk29abfijUVUGAfQyMtr3V85idlQc+JqO6bFsiTeLCSdDo/XQKEden
jbJGKxpsLlZxvIiQCmnEKaM3AIWwRqO+LUhiCLZuFSoP0OaYx9OLjyT2EjeVfWviOHtgaYyPQtv5
AbIk/1jN8S8jbebdyJa+dyALX4APlaTAZ2GFObGWvVl2zne+dKxIbdZMJDxFc2SjHS8GzvGNsBpU
NJyvYbAK9WXijX1NWeI4jNiSMoTUt66lS8uVWUz8NvZA+U2w8L8Q86XxXEpIwmUwY3a4X8EKsfI1
maNJa4OqD+zJIEuFM70mgzBPWZ25X+NaB9ajmZKhO9EoXf2mq13s+7EZ7pdtkTzfSYT7Lm3n46Kk
e4BJdTXKLA0NMJj7NuMEv5mEVW6tEkmdljn/ZZmJcIa8tQWxUm9hs8xSBhKxToM/IrXW0yTopfC8
utpZ1tp+rUUwWCGmWCOiIYOxAKvnm4ctr4+027rBdupaXjT+Bdx6Ux0H37nqLV57QITHzKqtMMYz
9kmYjO4ovhsZogirfdtV5iGB+nRd+5J4Zl8YddiZqaR9RnQ58ZAlZ/8jS7/FN6uiqqNhvCf7+rG0
WP69VNUvPadUwFzsLFxwyAQz80iqLb4k6p8GME3e4k2/VmstDqlyvT9N4YnIrwP1knKqp2oj1esO
qfNi6JxzRexU/sb2Jm3tAA0HT8gc5oDy11fHVffevlmAUGF14Wo5iZzkFFp6xi61Zq8DKQPsw0vi
3gS3aOYfYgRTUvmZ+UCunnStw5+NDL+c/1I/Xxxzx5NYQ7O/OXe3DYOq9c2sOrbayfIM2NoOiSts
VSG7ZcJaaMbvo2hR08eVBnpDsSeM5mzs1cRhZ+pminwtopQ/Fx7LgzXjtFnnjkKcrCafSP0LUeHa
H2/kkVMmZ3GybetY0r1nvDUehUeh06FmOEOZbeYp199B3vzIvYDymmm1t4Y357+9vKdeuMVHD1U+
S08rkCZcwWkaWqtf98eVtpLdhH01OJt6Xeiyczj/WbGOWV7JOGB8rkl+DpZxTRabniiipT4NKh3b
cYLzW6+azyFpvRcI83wPlDW3HyxRZhq5aogj3a5MjrmWIOJzqKCmb8loMsOTTl2lYAkE72w4z2uO
MRZfEidHppAd6V6kXYDcOo0wrjtlCB7Xw37SMgc4ytIzTnfVIMoLR/7GiycOs46pyHEYhdhLb2x6
p4Hxjh6+lfZKv5FYmHpidlyOGLvKR9/lvCa9FMu/WfiQaak85pC5HoPJpT1srbvyxE/L+A0fdsvc
GT14s9b6FtT+c9H3Pwu/iV+6RT+VTF/eudNOaM2rRHteVZXtqdZqdySEV5RvYOM70+mqpyyYXwlb
Tr/SfLaBFwcWdSRrITnKTin9GKR6FY7zSZIFADzcL0vTR1VW5HjX/IT5bQ49KJrgn4V1lmPmjpvO
heWfzPaFU37Gbqre9GznRzrqtmKkJt6uYWinVXkGUVVtrN7NH1nz2f7q3Nvbok0ipN1XoHfPQZdc
gs58sYn+bqxlykLqSXL2f/WN/fUgMZJsWr08Y1xlXx7Imqp6iTJIM0way2hpUi4ypsn0E49c5M+i
fyLE9TJbVsT5SlKTnBz8Sr0VvvnEc5ftk1HBp/adcGLo5ST259A4pFa98sZ7f5tzScJH2X9MOf3w
TOPb5wAVEg/WD8Mo+Vrg6lAMId8h9wZoWEX3zMmGEZ9kvEus2aofY0x/5BeYRQhjoCku87O9GRRM
yYbqb4zFIBTB6kb0vdK305k/bOq0+lhU+yYePw0bAACQ2U0fkB0y6mPBYkXnzlps7Tq9THTg0FR4
98r2785kj3RUzd9Ffo/0TfaTHAPG0C4FVwki/toyVynb7QwLLmR9YZHxKaMY7H0RjNS99tnWTO5d
nOX8S2b9KwejF45yT23P2GKmz2VFwzvgYT9jQv/BgezMcaHhXGC5+ziwvcitDCMyG9u5zLyxO/rv
sscF6ghlJinDkNpm0tQsVzemZHLuHfDa6dVv5xd63zjGWMWLFMUvZ63uJrpJRWRJ6ZkdLAEqyk/Z
/Borgrz3QyiPUQx/I2uCe8hc84OYxpWg3n5SI69HwFeG1X+JnHleD1oNbGG5+8md9ntNs6/YmTrG
v+1+RaB6mgwm4uOcTQe6D0Hyy+WSDWMQdk1FmQhANb6lfGOttqSAinOXakvaVt36XcTLlVARLEOH
k8Ug0xffVEYY07iCfGZWp1b0biRaU+zIXRGi9GuXlg94+oMUu941g5Mvxu5sVpbJYV3YnPXqc5LJ
v7X0T2NtuedeNfdizQoHYp/IU14H9U/vLh85GiZQ7Rb5AahpsJ2T8qsyqj+lyQIMbjp5IkwA7iRr
tl4JAoCLDDDdbKrCVcTBk9bVu+lT85LQYWNVf81g2uF5oPAnDo5DM/1q3T7bpGzop8HyH3sIo+xS
JSZZFrSpz+httTm364K8U9nT/BVYxqu/jmyvlSXPujRPWk9XLasfecv1QS7As2M4qmHsLfmHMcX5
OxmbnC/Jf6NRmUtlnL4mU/Irl+W3RsuhMY2/iqvprXTW58nSOJZHaMulaW3Wqn1IIMhv+6YCjmk3
DuT/oiGGJ+5GT2HgqZB1lN2PW00rb3C0i0M9+89xSwtcEugPtRjxvtdr89iuvc/wuy6ufVJfVnP9
KgvsapYx/ym8qaPBaSF27vvUUqbeYTaaN8PlnoBq2u0p2ZS71KZMNCHlsunFyjQa+j6U02mjbTLv
o+l8Tr43RRPkoo0h5frVJL7NDDk1w7jhIoyes63V+jjl9UO2eGcOoZGtg1u/wkKr6vx3w/Oq4ynb
yxF7DCdM3BtdLHaWqbtHZc71Iw7PhJryOjsGTTMePK4eOzqC+kfbbcq3qRe4UpjfHRmADL+rjtPU
HHR3ekYcFFvXUBjlaNDdLGXy1QFkCXtOUa7q9+RF6m1QqaeshiUSd9lvyrTMD7v2u7DtMXmSMFoO
oJv2RAQ+6lKR5Mz6o5nMW0qtjsTUqb2iB4bOI1JWvXmb6/uXl6S3puQ4m2ZutjOkLvb4wb8z1G6j
72xmD/mzwjbzG+/g72biI+1SXBLMqvBpBOzwrgcOoKmc2xJj+BDrm9GuBXPBbN8UPJgGnSJGLfmH
5MdI/RLRm54JvwM0v1mbg7Z7rD6cmOn26Fe2SO4NbkHzIg1OMOU5m6SGcSK9s6cJ/d3t3UfH6J9o
Ao08jxMCes3fqp4Z+kvcGQc1ju++4Z1pkeK+0VgPnUvTVTpfPX/iL1zin01mn7ySpxeLU/YmdVBv
jUS9LkX2NOo226bjkgATmHEnsYZOFQZaumn2ddFd4pkT/WSm7wPPu2D5CRObPotCGyeLCm+gKMZL
7RtPVe2QX6ItZcatMQ71a57pOjR4RqrqXmu92kccZZ9BOlLylsQRD+QXlbVPAbfYfm73nju/C2Gc
8ma+sHb9nEYz4oB+Qsc9ET4+43z6cLi/8JIvh/le0OCvz6PvHRRlunRRMi53752K2KZ5k7xzbI/v
YzxcqmYIwnhJzqOUT5Tf/iodw7wS8dpXZqB2XZtdvCHZm05zklb9F0mL+tYin66ppx+sdP0rFNVK
EGRa3qrmatmUf2naK3T9ahYl76jEiXSnWUcezzfNAPfTP9yUxiBZ1DV8rlLmZ+gfH4NF0RBIla2t
1BfRBBg+/k3V5bZJCE5mOVfUScovHDbEP/Pkgnn+4raEICmxee54muh9L3Yx1g3tUQXijsa5gMqw
GQPzruTUGJ+Tn1g7OEE6ix0F/kDrCxKNvXA8oDNok2VBRDpkjoiKPidQYHnBiofUnCdU0eBae91B
Egn1lD5aDixchQ2n92+6iC+Uzr6vdsZ0qKufFsTL3IjPeZs+Mae+iHU8eZP/3uT5a6uL6xqj7zjj
Gy2bTdSJbO8OiDs0rnzUbnMazOWjbpnoS/C3/Fb1OVDr7xWzWjZbE69Y/t3b6S2nImsdYS81dUyc
sn03702sOKQm06XZeJA/zQQb/BR3px6YXWvZ7zHygRDwhRh37QvRPGNlYmJkkZ5YvO+u4fafpuIP
e/Cra+aXdGiQOu00Mh3q0DiYvQ9ld2Cl+0lugsIrxhQhqckdCyq1dC3FxZNbkTYUlO6w6YeB4fy2
ZfJaZeVWmfJtKoNtNvnND1eDndFOM6FVAU+iauuQwDEinXOmU8YAGzM/Aocm2lvWZzZhWrPz+CEu
G2qASExaiMrmxErtBXGofe9tUMZ1VYl/hlY5vcc1J/7Y5wjgjMl21KPH5sM5IYnzsHfS+GxytWLh
T/pzY9VvqjTokazGgJ2xeAgaFhkGjtMWQM6JEOhnblgvyUiOt1whwBgpb4/yg53X03c2JgR/vfzB
GctXsE5HqwHpi7Un3c+JvzNS97FXFsWWc7ALJh4OU/TzrpNseIGBpSURHy5HIJefCgwlBjC3v8F7
4E6kzGVHwPmzN6ohEtiAN7GvOF5RsBFOVstn1YAltswko6S3K59Hmu+cALCgbHAtMj9+l6ROqbbm
EcI98xB7gn6igWo1umHSkFQFtpAheRAgfWIu1wRfaTVzvYaBs2WFqnKIRc3nbhy3tWsdNSi0qB7W
+Smr6uWz8xxjjzTbhtDKSEIbCT0yIt5RhbXi/eOc6tR++TSuxi2J6/Ur7Qigot8XAMTSteMGOxmE
D1oredSTtOlioc3a58D8Yky2ehrnACnPLYsA64+gWielo2yTitLZ8SjVl9GAYTuBbHpNJbmzsrlj
lgnu4zQV1puNJSVaXPpYkHwtHsXGpIp3GX42aU4NjqSqrQ8WDGJj/ix1/JywaIk5VcD+ebta7SNJ
WC5tsaSOk1cguzSB+suOq9qN6rsLG9xMG6vacb+4+oRYti6R673gIcbHNGxXcFCRIxrujZmH2oYY
Gym7Gfdd7O180/mtzJWGK6tG/srj++i2SCMp5+b1rsSF1NQmG9uauqhR1bVgxMwm2nobR8anotPn
Weg5rAb3ponGbDFMnJpEffFE3JjdZCEQmYNJOdGM65PZfszYguZwQnDGNaYwN1oH4ytzmhuK6iMK
kLMLJM1fNZOPsREXRBfGCpIbSYeUv3ybVYZJnoLLIrOemMo+0lHsRE5rnizbfBAcozedP/1omrvn
djAu3IwYIpFaDwuZfmYdteOZvWzzenkQ6JebtFxGnm3rszTcay37nd3G184LTn1tP4vefqi67pDq
YD74rqP3yzjn51ZjPdzYNRPOsY6dUA7+Gs6KnWxK6GSWeIJpc/Jpv0vNn17RveD62plZh6Td5dj9
4A4FXGy5IL9yPP67WP0bKGxIVFjh6UImNVjYj06y7u5haj8f9qKbqMgsHEJC8YOP9Goby5Wb6VeN
SIn6Ere3rqLgzaQQtGzs5xIpO4I1EFwSf9hD0HqQ6CiR6HzqHcVssdLwyzZ+HFlE1u28felqsV2o
Td5kxMQKw0WLqL0rYK4/We89TjKhw7c6D501IVov7WkeSiZuyjXOyVRxI+OIY0ddR9PgUJfNrpei
flgLkT1J6iDvbJCvYSzF52A2FcXbtv2s+pEJXZMu2xmMxhWsh9g0Zjx/cMpat0oQ20e/7C9LV1G/
1QtnMyyS9mKNF1Ygt0ZpwxeX5Tapsil98TIuk2XdJ+E8J7+QkYBzjem8F+70jIeTE3RmZmjcycfE
VTBKZXANPPQj2krUhgG3Q/GgvtmoR1yN6nyPRzYrN50pXUpRpwF9TI67uKMybkT+5HtGzmZqrMNs
4IAg4SWjBE9uREWH3FszD9fQFBEdXeMTxGQ8zQ3GQhOx80t6kF4Xs+Y5kV2yd1fX2RZmIU6wt80d
JT3ZZ+/M66UwguI0KB5R/mrGiXewyJLPJjZsh+JS5haXmjvwi9W29PxqobamsS7RCKAj2Oqhdb6l
X2B/dMo1QvN8r+L+b8YOPKgp2bcDYiThfGqEOeTBIWSjMjx4sP6Y0f5HWyRXQVfdcQJfDCBg1ZYG
N9mg0c5BQGPiXmNziboDQABKLCG18izegOxVAhYj1rnHtmi8Y43priVchNcB/PeLO3TqVfpjHoIe
EbtWTAzOgHuGRaI5zwxIjYxMhmUP/G46BHe526UbkEs5LlG49vRz1XhcMspFP5Mx14cxcbLnKUBR
HlRt79u4G6Ok8n70gZbwctHDnJbSp6TXHsANDx7L7DnU/lp0WQRIRG1AB9/oiV/xmKc7X5XWaXBF
D+ZjTjZd3r5bECYjLkj1DschHIiUsrAdw+azRkLPNysIvgijtoKvoLPxImPhbYnIWJumtO39bLJu
J7FVhirvy326GH9gmf53aIB7neug+CsXPEDicG9wkx+9kN5jyWx7YzKhQuWoGKR59gUlfCBFGX+6
trHupnE8jIg0TNaM1w6MSQQngIzC5Ljvmlh/FRlxrx5g/9RASyuOMdMZfMQpLYi7tdLd9YYDqA7g
zCL1tpcD+86UKooK+kevdPelrq5mxX/aZZbrZtnWGqpt4c75blArKdh2QcNQwRrFoiZtSbl2Icbz
moOqqPh7AV40SB51NPRLGVkdaqJn5tRwj+O95pr5aq8r/xD3TFDcefhkVjHS+RD8XNcRn7jzC7//
e25BF/Dc8SLc7KGLe4AV9foQ1NNvpe1uU/TzeTHzngoyganfVj3m7eTILpOHknHyJgX9Idv0rq8U
lM7GF8epj0Zbj8ht/EDGzChkcXsqCuU5bvpiy4pxK1v73DkAN3hnNibkJC4CPDfL/eFpOKFrMzvm
EgrOf+cqRC7vHjy83nM331Ay21/EPXG2J85WEU7bUNLwpzWZRfOxg6H5LdpmrwN9EKnaEfX+ya1C
Xuqp4dpYPqcCpappgcgQYt6CL/lSffHM8eKFSm7sBdQ5YHAwzvbKzyaKYkvN1RQOU/fAfc77lFPs
cXFxPZYSlG3lFX3YeZjz4Y0Yx9zNTtmk5yipm5vplU9FXxFGbl6rBqkvDg5g6S+FZE6bivY6+Cw3
khRu1rtUSztbKca9kEFK2KL3w9XrakIl5acy7d9YFY8Gl3qnZInFekXoGj6nrdGktWd8xmb7PlXm
EVVTREuQPxXUWFMXP37hKL8Wbr71PHAVovvJ2yV33eBRV2GBSy0k24SubAbfNYaD1Be7BifhhoDo
GpbWus148C8JR4utlIDtBpe0Wae7c+HXH5Q10yQguYbcpxJV2TyVk7Ff+DH7SlM6X+hd1g/PrTG6
iK4IJon5jsv5xSmy56yXT21W/jVmhJi4o9tIKzT9vH/IfE5p5ID4Qj3iJVLc0zOSvSCtqm9cxvQa
8Fg7wDXt2OvwS5nFtnT1l93Z33i8eSbzli7bsRIY7euEziTr2Lblw1gVjGLHhE+X+laEp/5YxiKE
AARuaArmsFulzYaT600Co3JtZOSt0xo29tQf9Mgt1HXm9541hyCGGRLbqaHotDj3aYRL9SuWzVfT
CkJ0hmPCK2i2wa7RueQPMUviT+/sTl64yNYYaqrtONN2S8UuVZeiPPll/d255kNON+DSrdYpgb4U
AWE+NqN/nc30pqgn5LS7K0b7QNYXb4zJWrJwtQ0t0vlAbx51xj8khfozWgbi08j1YHaBONNHb9fd
qUZLSmdruy73z8exH5VSjyWqP6uXu4sT52D41XdZQEry7vr9OO2HrrkEDOpIPMU3VKPvth0foWft
22U8D8b8irD1U8/mt7eUjy2EoTDP0kNq0gfPLJd5WPC2TiMREevkV96JpfW7gXTDGcej8bZ6jCvX
vDuN1mjwk49koAykHe6GIvsMshsbk48VLzZ+FbH+IJTLwYp68ISNd1Oo4ZLye08zqxPRQ2Zh/SzC
vu4/u55mU3/4Cy2BHW/o6uviLfF2ckzmxOTyp5Iq7qBsb6mDPyXtCLOY+T6n8ke7U/dk4Wl5WOrm
kRq18tEbu48293jpXIwAwTQcU8YqgeE/2UCJQnpRfjPPOQusC1Zyj7iNtGbm0yXAUEhA5OC55QEA
iwgX5d5Sqyc2zJE2DdJ3q+1oIoQs1JDG2XI/JqkFv+ZUOeM3Qy0UBShSajRRheqRq8XS7tuewRJJ
8uWVd8TZ5b7x3CXDZYGjs+GlYq5nD7+aOtlN94e6wXrkLNVboIOvSlktmDq7ijJNqAYp190BJlg2
rm7ehDv8Fbp51yrfxQ2roF15l7mc3tPE+/DqDJ+Gi5i/GMZ9IpFyO+aD58Pjemyf25YtEf/447Im
iPlt9QOPXwDqPn/GifFkxeJ34C1X03MvndckofT8dwNAw8ZeWTsrAzuLM7UYSuI34fR8u73/Qgfw
uLEq7D9LEgSfARrq1euXmatTwJk9e3Ua98GfWwtZrlNw9/FwKUZ4fb/80U73gD39T+talFnrEuz/
tAd97lFt5NBPzemaSRbfJb4cupoG89t16i9gYujBPjYF4Dg4a+8X04ZZUWzFAz2Ty1X205G64CS0
5/qY28vH0Jrfkls04HZcF7m4Q8HMr7w0o8alFReV5odNgIXGeRI/DfwOCMxFtTVElkZtbU6bdERq
ZdM5Eyo+mVIfzRW1RhfNkQDPbztJnryK6WJnDIcZhT6cJYGpfCYYIxHji/F+HliJWUq2QEk6HmFO
nkSb7lRvsNhZ84Zh7otaHPD37Q9Jn7ifMUlLa2melhnFP46ZJcIP1YAQ7kWus6eYfnOoWOrp2wjq
K7e+L7MefllG8omBlQ70wCerQ1Rq1wJt58zicDjyhr1U1VeRYvdRmGOCAfKKLXGhZX15KP0U8NqE
dj1Y7d6JnZPb8aDW1KVxlIC9XqTOpdbrng2/o7qY//O74YI4814Mzl83GE+wpsIyKf/2Jo7AJc/I
MIk+ajP/GKQrbbFcGave+TGoYotOYp7oqvp2mE9ss7Q7YCG68BIhiqn0uad8ZJPYw3ES7iVJ3d/+
ot7noO438WRv/MH4hoPbRwWVvfgnD/TsAWJWECVrdz4EIt1KDabKjPWuZh9a/fRUeIsTlUsycKhm
N0eAeXALRO8xyb64XZwxDh0Nr7pURL4iasnJCiGriGF5nfE9UChbngSN7PegQeilaxGKwaaqGd8y
Gl+eRU07Pa+CPZe7iNojru+41/9iuzkEJrTZskV0STrvI5FMn213vnSNfC1MAgKZ4wL0qsrnhhX4
hDmEzYIR5qbu0Reoq0n2BnNi5BBxsVKvegSEc1v0qA8cpQ6yyF4mK3kutL2cBGvHcW6XPfv93+Ze
cNYpuFgtvFJ2nMeF6QoH/JlYlfWBVfsH+2+16WaKlhf7a4ZwM6riuerujRtQa3YF4Jpg9F9Wu1Cn
Oq94m+4sYiGmreKUR4pUkTElPVmpv+yRW78p3oVazQ1c4e8pR/Wvqilsm5S85TydM/4z4AogukP6
jtimf1o1ZLNhxDx0B5BLxrnk39YvhvDlPcXBVHpmzKvW8gp1Gw1gLP/WePcjk68cs1nAUM1PI8H1
njv6MxoKgtuA5c0UQOrYepBVFXra/NF2boUnvLo3rPJDL9zrca/CiWFeHmVssqWYnyZX3eitxBfl
TqGNXT4htb/Juzpyje6jajoWzTi+9rgUNgIRZjM649+mEcccWcof7KfVSkHJDWakygrGy4z+ZS7M
GZ34Rzl79UFUGEo8L7/mOBQ3MnP+0hz8vGaje7LBC+MCBq8YaOZ1FmYxXk9+pxT38NJaIEFIznfJ
eVnTL8sfgEy49Hj7rU0JdjG9xbEHfMWwxod2xj8Ts9LZZmJgrJurCJcQGm6MhiSDGQeqD7SSEXTu
Z4emgTKzIB5GxhhEs5xQ7JxlD0J9OZmtEYfQSs5BK57VwhQxZ1GvBnUgWvPBK3dy5uJ+onSfrEb/
gmN+baV5YOsKDt7sRHS5/RdpZ9YcJ9Jt0V9EBCRJAq81V2me2pZeCFuymeeZX38X7hcLKVTR333o
iI4Ou6miIPPkOXuvXa36ob6O5nj10GcxYW6ztwWDDsZ7u0zKm8hsW1ZI84APdUtPb9ah0L5v1bjO
Etj+dtvRArSehQfSW1MNosI8rNekSdOxGeWeNYlI3SGjB1Dnxs7ReObxCuxxYdADHP2tGKqTMelb
o20fGTLtqVk3/hjzsYv2hix0bKt54l4FhTbdiXK6Ky086ij190oPb0nZ3kdyloqm6rVAwHqI4Y2s
gj54cqcAXEPRXYQlKlgiD7LO3DaxGRxN7BBr3vtjkxFoEkjQvl7AacveJFH6YtPyXMHsuQ8kgwuB
MqOv2xNVXLIKI7ktbSZU2DvxL/B/lpd52T60ZXwaQ+3QhNpNZhg31dRTFHVvYkrVNo7nE6H50pk+
BbA3EEGaXLBpU+e0O+wBaH4SOkMtC1OTDbeMFO4S8ERsBkSuxMSrZ3ywgup3zVnhWqQKM0MxnvLc
+F0ZgjALew4FC/aGiF/cpr/OOuzwPCPlKufxDqH6IzpxDyCZEZMzmDEHmxrWxKcJgb8jHSkhr6mK
Cd2uivYCUAMFhBIJSmtxg7trWHVmu/eBl6+AF+9UKkzsWsm+c4Ifnh5dGZDpBecKNInuW+XQT8x7
9BUMafcBGs11QavtKba7cd2UYt/QhmhhoK/U5P/0ivwyk2W/xgCPUM2z9xyjd3i6p1WDMhk1/iUK
aws8Zcp/yQaElNUlZq3+h9/11WGI0DdpniQW0bLVWoLma3v7d1YVN7FeXuHrOLSWfkrB3jNMl8+C
1KHd0OfFrjaNBFFPRreyLgsSx8i8SM3ipWRG5qXOXcH87wRh/yFmp7sSg/YbuduDcOs7Iw4v+4hk
lSwpjHttSG+dvvkHqSdPIHBD5FYDy92o/8jN6rYzyY2gB3DqlbcH8XThxdxFVY/RRWEGT6j/Ohha
XbLtREpeBlQCrXDCyyHnZWEUm6EJ9n+lMklXItElemPywZMGugEuF9KIJyoaUiZ+2V1UraZm4tTl
yfBn41ktLbkyPySVuExpICGLQ2CSjtmaInON6OPWKoaa6cyEDxdGF5EDbgnkcmwtxbrJxgq+ZlgV
fr6nSVytor58jqaUsUBD91LT0Q6OaLSZlcd7A5T9Co30ZQNyaV3G9dzAccHeEmK5bhv3EU080KwY
hrUPcHPVqWJaR0ZqHOKIk7frUdqjmFn1mvOYy/CHaMA9RPwVIAhPVo7WAfa6NddAIaoOx9+IJGei
6sib3jSudcxP6Ax0aAHhI4/KzhsH+wQ1tThwGtpyF/q13ygLBQIx3rae3kCfnFat6O9BKIUbxMrj
PgGYYQdUqpbI2llN8hTX+n1Wc6acGs8EvsFckyHSurYDBBeaeVk6MXQsjXLQmIpfQxjfd5n2i7Dz
HIEOHgSHmecOthwhPMbvAt1LHPTPvd787KvkiaRe2BAotyZf3zaj8bM1md36wn1Fk+djV8gOQdfs
XI0baxTjS5dOJlrTzN2FjhbwB/V+74WRdhpI2KL4o4oC/vE8yYpjU5jPOSmPpg1DVPQ8fIRKdy2l
M6bXm7JLxxfTS44dMbFIrtMf9C1JxQHD8TahZVhZg/xtdmZxsMbyR9lFRwT8z2SUvoWmdWrd/KoW
6jCjOxxf3HOwEPuJFtq8Tx6wvXD+H4snJBscejzzSYZEfdZpr19is98DYjr1rLac0vJjaGr3pult
mkbvVqNLU9Lp8ldvhGPCPU1ziaCo63dK0++dVh20VB47qxxWqUX/oqzsA01ptHzapm6ZKiGkfItq
t1lHWYTRicKWgM1iEw7RT6JvxLqOnPSSJg5xNTJmQmrCQABuxZLicN71tLSb6aLECFdwzCojHPZd
WVyHHsdJZRs7twNnYabeTULQ8QrYBpZ6dAkjUrJ1VzBULpK3nsbb5OUPWI6RZDj1jcHBwB385xAs
AMB2TpNCHCcEojeijb/R/VlrivqtGKKWfBhEGR04jbXX1Rd62+2NyaC1Ug1o1QYFjMI8gPTu155b
baJM/Gg8dao058bldL5So30YWcTR8KC+j3R3rRszJEQa0Qp/20VV1FslkEAb9OY3URGd6rn1GFfI
jCxhXcmEoVViI58Ar/ejYMAog/TKtLQrau/hGEnawTQ39tnIRKCVPpuHMUbVlkZriy6RBS1JOqD6
Tt+/inDg2RSx/9i4CCgqK45Qjov7qh6u+3CoKCw9EMEslewXmkOgbdnRM56aKr4atKq/rSrDjddB
yPcidmo8DRKIQwk7ZFcot16jtvcYuuKR4bnQi7eokoTQGLCobC8Qr0QR2lcJttr7WCdRBYXPQ0Ib
4sCppmK+Lao9UAB/oxiqHT3LjfYVhLV7lwC1S5Rojbvp65nBrAS5QKPRZtV2yE1968uSwz3utgiN
sH5J5CueKOZw0Sao6HL5jDqPll31T/RFg00HkvKb3XnRKbFypJgVAr1AiPI5mIL02LdNd6xDjhLw
Ypp13mbWdkg868Lo+mjiIl2OWDPNS5TYdXyhOIZYaydL4tcKcAiyJ58hZxHlP8ADpLuxA8bZVk29
D6y6fM09VNqryWiFXIemx7zXDm7jxPRvQtHINYaUCMIuam0OWAoHGVnixZqXF61jMPfOIG8iTxjs
bUnxsmu8QV6Vo/XTzYiiA4s7nZIsRmZOrPk1in36ZLV6cWTW7CbAKim3rEZGavrxDvtrs5apT9M1
76zhMBrmT8vN5Ekr+/RC78uG5wrO3JrY4ZSz4uxOqHNoO1U9wods+BieqfJLWgH2tqDNfaQpWVGq
B4BxmOmydlnDQ8JAZivZDzcmNrIDrSPGFWkYk3VcK/chGl3cHHXZ3DpIFqilXVIVwkLeE4rl7+IY
4CVHw5qWejcrFNvwTU0lYoe+0xp2j4ClyWLItvElqjzaT/Iemkh9UQ5TdZeF5HWY2Nt5OHP/WpsY
5ABt8ukcBbNxJEmQklgJ6t88b67HyJuu7W54GyI9ubRNkMGoLKj5gmRi6mjR1hSyuu0tv7+RsTZw
3vHSbEWPHKhgRBIs3gO0038GVqfC49i4AtDWNlsNQtlJpydKjnOesxp2w08NQPm6iOluSsigzOHa
cWf2E9kkhJU6z50Vof9uM6TSmsMYWE+i6pcWq+rJZAi5C9r4wS6YQVShnC6novQeRr7DpkhC3t6v
rbEfvZu2jplGWA7OZOJCFlAIx1cs7GVkHRtBB3ujTylbSIqR31xHli3va31IzdPU+tqwrWm2nvGC
L83Ykmw2rKqmpVuw1vANv7es9kmbuaEDtDzUKnPtD4yUWLBwJgLh2IxGoJ+Bgn0wYxN0Jw3dltLB
mYz48/31kHAL7PWWhdI9GKnJtRkZGYE3Btc02GXwn+/unCIpyYIQAACY5b6/XD8FBqi+Rj/mqHrS
HbZhR+6ZsXXeOjEZkPh6acZrFKAk0WidkK9f/7hLKzZdPdQ0NqZg5sh4sZfX15QERKrkhJbHoUYQ
vauueZPqp5ENRx2FGeWnsrZamv6Fsg6CFAAPgUqQmwixClBfMFqzYnvmU83f+i+HtD3bsbELg36x
Z5LP0iCuE4NrtgjXj5kUMe5cx3jqFGWUqnx1MIWrrdWY5Ds1lP3tNK+UzsyB1bCbHKhesgv+OUfr
WFin/3yk+T5hS6Ptrpb5NWWgkOW0oXt0ylZ95zTn3KReFm9pOdcH8uvKbTOIszditoL/dSOUlCBM
Z8a1pXRAdXLx9McNq0aZEv7Xc8VpgzN0+O13DrfCGOEAcdYrwmNljtEtimjqKpjJ+UtrVXmzC5gx
nIOdLm7C/HFcoKO2DqhAgbFcwPmCyQobx47VsXFG86SkXlMfJCR1tHFywuGtqOLOQWk+IAssKN86
GAhSr3lal4w+NvBqQjoG+Z44OnZ0gzIDWyeG6xdTH+61xiXAw/hRW33+8+vH8A9m6N3dt2AUmCbz
UdY+INELJAeDeILD9XYAhGHQ7OnyMLxGAJ7lAfM7LbE3ZuUUEdLZDqx20rbOdWMDVGD+JuPxDnRA
c+1A9K8eCMFIyZdKe/m98GFYPFtqoDvStSQgIwXsvJ+lLL34NhTjZB18UYS3ieYY2bZU/kCT3x7x
L9YRLBrOhVYbMnSIgm4risi6TYkrYSKLRd7dJKSO10xA6LKugxk7N5NS2Km6nlHluguIeF5FHG/f
OFHkyd5M8uB7mwvprTrOQb+twtSeshh/LHLzQ5uUN9Ie7/Ncw9BYGU180BJFQ6JrqJ5uIrQOiLp8
J8gIIivki5dF4QNKfwqk0jKifOe0od7dlD4N9V3ICy+OLbqdeGu6pYfi0rXaAzA0VHxuZuny4esf
78OjqsT8oBIXAs/BBl35fmFtSrwobjUNR8uozH+wNztrKkBvE4X0a2p7YMsqEBZ+fVE5A0/fPTHK
ZMtg4QJYq1guFst5OUTzWwMJP3Im093UzURMFTSlsKNhOqUMv7U+CxDp9d7vtLES4DuO5pGNMYbR
ExNHsIwiaGtt01iQatdy4OdDReLmNhN8z3k2sfD/KlMzK5lqGTQDtBw+Dyrtzq5WDZOlhIgUOOx4
BaHgrBsZz8K40MfT6OcepSGddX3V5pPf0wDk5LaCG9kSwN1onrdFg9XiD+bsTO+gEwyZmTv3HPpJ
taPSDdV13/RNST2cuk8dZj0EtC2+wzN38cOWP/9svFASBgykXHvBx3BMDCo2PpOjrKyG8S5BJtE6
M5VFeCMibUpYZzCSM1CORZnD+g74DjyGTXiCBMOyWGmxfMSNpDmEjtHrfpDUol6xkqJyRgemIzPp
gomhVO++CCrmc8+NWFQdwPqAcRg6j4ai3pHLbbi3kmR+VlyiR5xkq7n2dRElhEtW5TGsb1sNPYDI
DtKMvze07atO3xHnfdWmNgKMZk0CpYEX2nidbXHxkCJaHg6ogWZU1pMmmbHRe/FVfUf2Q3Tmx/p4
32ydXq1giQacw179/j3T/LITLgTsY5FO7X0xZjEHe+F5qJP02SWf0tcx1njs5LXXBXSsv37jFq/5
vC2DTZrJ/XDEoLItnpWkyn0PH5p1tPCmzwYM9jwRcJbq0zjb5kNpPI4gVL9/fdXFnvTnqrbhQsam
cIOjM3+qvzgqFaKLNO10isQu/CcgdHHd4ZBcWaQXI9Uui8eqzqj28xwmcJnZZx5VY65B/1pl+Low
hxTkWpe0c53X5P3l80ZkQEGS6JRXsR3tsHs6G+gh2j8zPmO2uvjbOgMhi4zfnPbolec2PSvFg54b
7nVUV22/Fe3Q3IIdVeXu63vzCQqeG6Mg6kroFYS5LD4dKuRcpXWYngSxJ3DvLeOEMipeD6ZhbQIL
z0LkusZ3RA7dOpgPn5LQqTMfYrGE/LlDwNEln8OgUDEXhYpVhVCChsE5oheK0BbiR1xXGNAOHaSb
7zFjmcOZb72o1P5c0eEJtCyT8tCx50/01yOBvMizGjvwjojyZoGUwpEBRWI9xTRuXLPLj2wcqFc9
6MBgTmEXeLVaVSnw4a8/yfLZtCQ0OdIseBVBEljLdBQtwtRnJS4DDG1CPnDi8Uz2HNixocT4APsp
QvYdtj4t5LK8/vraHx7M+dqOQakKZQg+9rw9/nUTVIOwhTRUH+12bD4WBTsZ+5HJsfHr6yyPLTOY
iwtBApfkts3V6PsLsQn5tQpyD1JfE+xKKlG2wg4kCgG6+tphtrzCtnrrWKU6tYZL+thQB8h5avK8
4Bzdff1xlqv3/GkMyGlAjhQHVWexHLRJzh0JXHnMiCBymAe4w1uObwMhoFNrxpkv/9nV5gfboiA2
pb1c8qokazTdGKejFZn5jcoHfdNDOL3yaXH9D1+Ms6kubJ0XSS7PYRp+qigwYmQHtYuOpcwKRtdQ
4OB2Rf8Nujb/ohZLKlgsyJNwohaPTsmwL2BobB/lGFDL0PPCpu/jn37TDWgwaPLrNjyzd31YJeAK
6ijHLJ2emeRU8/4pqnlulBPZ2lHTNQ3IHTF1ONPCbvot8ly0oGZl8J+/piEdnhU571W2WuYRy84w
g9CAahH1aXchcIpsqQe0K9nP4esApM60M5b7I4domhj0M9gsZrDnYlkK04YyuCVONU5mBHCuN4T/
1HVKVzghkvVn704tYM06sKczN/fjPsClWX1dm+YCN9lZbM1M3SYt8yzvGA6du41hgm8yJhLXps2L
YbnNL6fUgmNlZyP5XxFpYw0o+//6YhrslRR0c6KSRY3w/gem32gzPC+T06jF5rVfcWRDpdze9j0t
hK8v9dmNpkHF3NcQ7Mru4lJtOmWVU1fjsfG9ZKsX3UNrICDWdWjcbiTt0yjkGbDaJ5ecN1khHcGh
nNyM999O10Z3rpR9HBMWs6naH7M9D51nb2h+am8gLGFxKBLed19/1U9em7krwZJgs9Gj1Xp/3Uln
XNO2RMEavZh6QtOi7MlqveatDRADTUPYn0u8XlzRoUPGpsJNlfRfkMstikzMRh0c6VTu/KprLyGn
WbtUoprMR9LopFvZ/+3OztcTAEldlvU563d5PS/SbGsaHP/kO1gwcFXTzofQs59iFECdaIMDZkDz
zMa9WNdp7dEudS3yvKGhig9Nr8Fr2slvyfIJ2kHbJZYN9JsB7q4FnHfmF3QXVTuQcTnXaCBHpeCC
yzRfyC0IgXAPHAi8OkZxe0lD9CFBkLSGLYyeuNGw1ofJi1YViB+DaB2iX1qXsj7h6EYSg3l95Snr
VCOSVHFzmNiBSJbSp42TxQ5Jlzk+0umAvOBAqsGVwrBrhjYYF/MJng2ya0seXCu9bAvtkgte9EQL
0nTVT31d3oBr2PX4etZj4CE4dlD+DoIMwxKSG81ftbNVcpkV6cFPxa2FY3+d0N+HgCJx2FTaRZwY
dOGF+TvwDFghhOMga/YlGYjmP8RYkIM2Og9CRneyd+70Anu+O8TuJWOxm8LUvyE5Kfeyr429iBQw
itT+jVL1tmDIDrZnxvuPyIgQsWN7ucc0fghEHx7whZR8ecDpcURuQ+w4+Q7nyc/K9S6DanwuhbNO
pvwZHMQG4/dO1MMFyoMrX5a72EuvcjO4gVLGcCkMtmnp3lSlRdaO8d0W0Z4c6zP16vJh47BLtSoV
hzZ6mewS79/hvCMO3A5gXRYk3Us8TD1T15dE55T8xJGjOLfV/iFo/nVmcXi0SaUhOhvcsUGptHiF
ld0EMgN1sDcz9GZNaNxLs/iBtfxJxsz9NE0hqpzUxSDzbSLtgxXia5uMHcv6qw+RizFwn2+ShrCG
r1ezZS3555NRc5g6bzsF3B945V9Fq83or0pDp9mTxkECsjmdhhgovkBvQo97fHQrDfaVdh34/WVr
kOThtAUcjDo7k4K0/CDzqXI+x7IMGApA67LFXCgspljhnGPEB2HoIP3ge+2XOLUBHefWyxQG5R30
9f4Nl6jDb1ZjDIGH6zw0sV+gFsQGoc5sa4uV989nEjpoWsYvkt1NvH9OMg2Bm1W3zpFIZ+TnZD/d
FY2RhasuqtErgNSiGfr1D7J4NOdL0n+hKqMum5OZF1WZXpm0E9PAPZowO39hE0WnVHrZJd3T56+v
9CF08c+liMpkpqbYyZZFZ6OFRA7jQD5OeWhhU7V0AhPztsKsmOdFfx+rlNUubeCfrRi3+a+ZmLLf
zFLL4DpCMjhjVzp8HyHT3Sc3RWmHA4XJ8kp3ZYl0mcHWQx4UzgVJy86BHk/0H5M3+QLO3JxmimMp
Bdj1/c/DSFZ6nVFzr7reuFE6cRZV2w57Epxxx5KJ999/GzYnoofobdqMAxbnrqk1Cx12kHMM/tWc
TUO7D0r4RevWs16//nU+FJD//jpkubH1U0ouN6kSzzqdOg7xqSije8QWHvruqMZoH8TbgPRF6BZQ
LzYsJMEFdjfmn+JsGavmJ/yvhWt+HF0eD0vR42LBFItqxwkUxJHRd5h/xplcDUbr7BSy729mNE34
ktP2FwbBBsRiUoYX+gTzY+sno3kZyaG6gfZmVoe+HMJLv3T1u5BXNFyRTqDu3SYyXqzA938EMZ8C
O7KhPwaAUtNdlSk72EOF1627YYw981gVDD0J0wgD7ZubjNh8Uz9MqrXPLzKtZFUgKRj9MXjR6667
oiCGZ2ToJS1Tg+3pGOhm9VIkuJeYOvB+ARUTo7oqoiq0N1AibYIhQru8auB83owUuDcRLQQeem8M
xlXBitet2sCN9FNdZOAuitTSb9vYb+5H3PHJWjE3T0mDhFJ6B9eeP9d3kZRrTBs4KCNUT5iZhjK8
9jROdOT3ZGqjmkp0Z57Pz54ZChv6uKSrz8l1i5rYb4wWOxnZXAavwMEd5nhvA/+bH0xozGrDg5pi
JFfViCG281xt601GeObM9dmy4jI4cnU2p7k9N1dff+0ophGU8EZT79gHqr3grEuyOIUU3FA8AuvG
Jvmj1SyGeK2MFZ+tNPV0bU4tXncEhdNtYZaYR1WArfvQWKno1j59je+WNpr+2h875a10LegwAox2
s++5r8aZ+/hh2bfJgaAC5uSo6OQYi/Igmyy/Elbsn7K2tvZ1TKo1zLwheEjrSQcRaxAoc2anWZSk
9N1ZDVnOiHjT9bmd/P6mjQTDugKoM9SYMf5lDWN1R7lNhpBA9VNvbE3U3/s29wvEe3Vxjkn+yabD
I0PA2VwMc7ZZXB0uIu9Zj0TIiUMbPqCVzS6bKByGk5/VtLG+XtuWX3ZeVLgQXUOaHZwwFpfD+J+a
qWB0Wfk4uuFg2/732HU6NNhl1mO6JoEQ/kWVqxemFgBD/ofLg/6lQchpg37E+3vtNGNRZ4jQj6IK
EQwb7HphGhAtq3p9myRAKbAiJVu/lfLMlZdn1nnMQj9C6brFsZVDyPsrQ54IPL903GNjJBOKYD/A
uCCdvL7s60CZu5pwZZSzPnb5M7d8eWVexblh6PLr0jdnC3t/ZXfSYMKO9ALy1LZ3mV/bWxfj9zfS
jPIVLp1+1WCV3H99o5fv0Z+L2iZ9F3o+pFssLgpolszgzrVxnHf9QStdFHqKKGHgamLXO0708/93
PbH4ko4mXIJ345NHx/ex6gArYUxQu3jwseI7pN5+fb3lazN/v/nEymIH5Zyn+v31UEwZ5I11ycnX
va7cENcT8RRZGUtTVsdnTuWfxAJxNQ7k8+KKzn+ZM961OPV6a0xOjhUC58U4uWvzIMVnHNwmIbZ1
v3frTYx2aoNLHJxKL6MfWB9o+rrU7UlXZXtM1hMmuao683h9aH3Pd4KAFeaVFHesZO/vhDkWzjRE
cX+oPQhi/tR12IxpK759fcM/e6Bo41Ftz+EYH6IYZevh4kEkebCo/hG+KusbkShqn3FeumsnaZ/p
V372Ayue27l/5zof+pW5dGLVs+8fOrPWrluvC7FSmq3+Q4sTfff1d/v0WoTAmHMyEHrzRXFperqB
xsYOTmbpBK8DiOIakm8BsQ6htPv49cWWKzBPLtIig8UImcA8T3v/e9GvArCoquaohJYixgUi5aqx
I3Wxro45vOaD23f9XUef9kz//rMnhR9mFpWQSCmW7bOqgj4hUCCe6kaLwRiMY3JHa7I3z1znswWP
4aSi7UuAPbm3779hn2jEWoy9dmjHpg3XXqWLg+bl/aXWN/bGgtT6MDcVz/yInz2gNBbITWHVw4ay
WBEUcKw4Tobg5KJp2IvZ1QEhl0gdPW8uPUhHZ1bYT77lHKZh0IZEAcDh5P237AAn6zB8/aOI9esu
6B0SJD37Mg7oocUxgXexPXln3vX5Qfz7SPDn2WHvnoc9eFbsxSrrQzUW9I7sg4lTDRsG7hiiCby4
erSoTeicQTcGyFcFyUo5Hq7HOPCHc1/8Q6lLc30etHE0YfQNVm7+Jf6qMjUCEzsnMQADAMb+OYo+
uKwrosrLHFyP3WHvN6nNaXjXziFw7WablLTKvn6LPr37dJKApaIIY4d7/xkcb8Dk2ufGIWnEQzqF
ebBpEIuQKZM38Ymie5uGXXzm9n+yTjAgppNERhxVqljcfq9MuhixcwP1bAjHVZM3oX6k4zRzYqLB
Lc70ZT77jq4gUZkoOvhQxmJZyiZOURyqA2gUmcXWY8KmnFrngRrt2SLo8NZBp3ImDOqz1cnl67Hi
0gsylm0XyOoke4ZFfVQEIcF8dQa6wmRQxlad7adMH3edIxNsUdH4P6yLLrpkutFIUVxz8W11NdkT
WyYmXd3P1QH2PSp/TJfZLUlm7W0jJu97PHQWEPLWsM+IfT99pin+ebIJ2aNluOhnaIgaSxnbwRHy
3XAcMCSt+kgHxsD8bpMV2J1A3vVrZ0rLpygIgfCY/vj69TP9cQVjVxDKkrzenCLVomYriAmGpmfx
+MYdCuAJ6iwODzdqv/Vd3b9KgN6/vr7i8gn7UxRbHLNQ0BjMWhdrmDtMJZV+5x0rPNgXHPPIapwK
eDeV2W6V18m7xoQv8/VFl19zvqipGOoSRzQvnItXlxmk02ZpzQjdsgAgBJ3t3E0JfccscFIo2tmZ
R3q57c3XcyiF6eUA5+eK75eKuisJb6D1dyybwXmJAMelB1HhGN99/b2WqwPXYdw5j+JpAqgP6jFX
lCZ+I0IoqqwcXujPq5WMU+zqMzjs6etr/anf/94J5otxNX1e+himfHhPJ6cNtADdVo2VJF63w5hc
90OB78fYEKzQvoatgW/K44d/cltlX6R13Pws2adwE0c9KRAA3fLXrg8s4NuBO/6CvtCeUl9v+nvN
8t17oKIl0FalADFMbj3df/0NPrtbrKK0vinyOAEvHj0bg8do0dYl9cXsfkZ6YARADqb+O7HE6lyN
vFzV5rsl2CjmmD+FtHbxZiVGyOCVsuEIFKzLOYjVtIg8RYmCz3t6NWJF+GoJTq2jlVS0Z9oyn31V
/Av0EWdRKOkE7x9Az4kgtyLTOAbKj6/wLnAV+odQISxz/I9CmFknPc/WeOBdwelosY71UaohTxXy
aDSDfJ6msYaX5DfluTu6HKvQF8Q1gDaatDrEkrzN778UtNycbLpMHe0YQ+6+4VBvAVYevW5TRZC1
1kbpS+SveVGtY7MUa0fUyW1v9rb2CDBYOashNE362B4wvFU6CBtIV2pMGMvjqT6zsn78/fmwAHpx
dNgOq4/5/sOWPL+ewlHOZu3V+9qFyZZFWnsMq17bdbKgckogl4kYqfvXj7nxUWFpc2KknDXZ2JBC
WItqCaJD3GOSR+sR69510IzOqZYKn1Rf9xlYCliN67Kr4rcqKS0wRUSTCEKDSThCKKXIY8tGU1xH
sZG9ESuinrXeAI4v/RY4hwkFHfeP7uE0oiguf6i+c24ix6qIh+i0GqifZxNVyy/ojlDBqVLJQyGV
AjBeY1yn1YxgqLVgGhk7SA/PUoJ3cc1gbNx3YRM/RjaU0UOiQ8Sh3Bk99EwkaPdr2D6qYRrr5UeI
7504Tb7WRHc6w8QMpFBlYxbVje4WeX2FWN0l9IKGECEmIL7ErwbtcLSSvls+C6Mds0MEYRZxcl1K
ZMhW5MFlEiSY+OSf7/S2FtqWRAFz3Ft1XoybusCOdhVD3/ZvygQ+DJ1B/ZdZpMZVZtX2jLwt7Veq
YIgM2dDUVy0pNsFGYxEAeRF7bQVjKp1yAhry9rHikEIrf3TKelWatrmf0yEu4jRI7c1kdWN9lG0U
njosxvnW7Adxo3M0G9ZeFOG96yuTyEKWD35R5hfjbw0kb44Hr+Gr6J4p3vgs6UU8SLrlLSlal+3U
xb8bRBkkStMwuB0Bf/4aPJoKGPkkkS6TitJuC+qgTrZ1GcPIahORfsuDrrrKNNlEa1SOYh4RDnq6
leSTXcVZDMouN5082ZFBQnIKaH6H8bSeJQ+akfYYj1GOtyvTqcl5smRWAFCsozm82aS4wMHSZNnG
6Tr3pOPvUvTP/fpVmQXG0Ugz++9fvxUfSgB71uy6aBZx1LgfZrKZiWrVoqVAIW1wJEwTJ7qsm77A
WlgVyVMDTe9cgfeh1OGSzDdplJB8OEvm3i8B+CICSWvXg0eeAm4jCkAHT93CBfIyj8g7t7PGC+HN
sOxwCNNfdtiETwjY1bce7LpHFNbgXVRhyr8mWaWA8JoeMVMmjLzvgyO8cy2nj0c91gskjdQR9GnZ
uN5/XieN4q7EsUpUZTg5+zAmPNFIcp6DrjDv4BsU0bqwK7/bBrIkTig24/bGkan8NuZ6HG6IEC0A
pPm0cD1z4nWDItvhjIQFSfQCpLPwiNFVFVQLWWmdKfH+6FT+Lk84GZoEbM5SFpuFZ9nkyPE/Bnrl
pUeNZv5bHroSb4ZWO/d5WU4H/q5/56eJ8QBW0nl0PBtSgyK07LfHwAsko6oG4CJGBaIzxDNrAPwm
jKHOlQ3WM/OBlY/GabbuAI4twGvXrXlhDWX1z5gR5eCkyrsHCdvcG71XYqj3pm+iIeA2DhQY8hzS
9EqGgTx4pU+uOe6FraWZYbRiTUx25LlZ10Pgma+iru2D32P9XU1RGpF3kVvTOktL4yZjMfwRWHUB
/UDTwNXqSdH+FkkMqhfrjnM5GWl6MzJZU7OuD0Qy3Zf2MOY0hVaFndod0Q9Z5mySNMdbFBjVGO+M
hGB7eGW6BSw7qu/5ZMNL6bE1YSSvYlBF3HLCxRr/Era9PODlyC+FbNX1AEz9ET8dyU4J7KK+aPML
wwja64qCgBadaZ8Ab/uwdrEt3xeO2VyooWCS4lu1eUCnYX7TBSXKKoIYczk3KW/DqOnPKbQ/VOK8
gw4zb4cAVtwoy0O7cuoxxSymHam8FHnDijjzHe02NGRfry8fGraSMZLO+WHWAyvB1PH920MOvcIS
o3vHLNF6Z2V17hz4wobbPgcejHmGGwkOZTGFRrzqnSTDDmvT1VipGMHXFg8NVqnEIfYkRb5JKGTX
+owZGVVkZz7q4p7w0ebupomcjk42C+KijtIMMJjWZPSHfiwkKE+lt6e+KMzoTCGyKIH+vQ51CMJs
CkOOme/vCJ6uoWhlOR5ABBOF0Az1CRUvpRfy/OlRBAVAgsapOH8FyeHrX2NR//65NB1P5Jj0PHXl
LpYycrIAj4xtcqp1D0OXFbrZKyLpaN0N+XCmL7Q8yP+5GM0SMSvZmN/riwKYJMDRDWtYXzC7zPVQ
DwWeQfJoAB7Cv6WNT3d8gASSto5OCg4IsowJ4JnV+5NvzBEQGy950nTrlpojaUWWQc7qdBw021h1
vtFd5XKsNpmeit1/vrkuLxUqU3xn80zk/e9ad+NkVIKR76CXHToF1RgEORal324qarIzT+vSAfLv
7UUSQZoUDy7P/uJyTOZyqxT6oXJH1sW8Znr5nOYZzP+uJ+59F1eR3W5CA/HS1u/KEWGfPoTRnrle
o291fFzV0fOT4rFvLfeHIYpBnHkEljefsZDOjZhlQ5zE8YG8/4iuJ7EM8o4f2iz4P8rOa7lxJFu7
T4QIeHNLArSivCnpBlElqeASJhM28fRnsf+b6Zo/umMuJ87MYZEC0uz97bWA4EYMAUhtdg/rhPzh
n3/8Pw4V11+D1ZgEF4mUa4brj4/yzKpZB5MIRp3WQ7ef8AB0nDBdnHuVL9tfDE7b8CuIKaf/8mf/
/7zO7KzXwwwdEotU/t+/pMzlCu7Azk6R3VbEGuHWdMxwRd559fq+3IoFBHnsDGlGzFE7Yv+/f/Hr
ZD6PN6U6+8+nbsgqufjGZBxMt7ITIEXluXVq+eisXbtDUVe9usJvk3/+0Ot3+o9DxV+/NhsHFwXY
rtceyt+/M1XDsEOiERwXz5Znun/qWeQhM6Tgo6pHmgu2+S+L5l9xg//6SAosFCoICZCR/ftHEn8i
p6LG4mRMmfugy2ZKstY24sYI6ri7shjsdnwXOYZR0a1hkhYyAB7n/P7nb/7nX/v6SF/LJNfAmGPz
sP39n0GCsVfXE+yJ6a55D69JJ72q26deOsYBNg48jDn/1U1IOP/5g//cnf76YAJq3JptMpvOH0s3
7t1Sjw46YYwvCgVhSKmf7ep/6/WxaPH1/uNTrm/0fzQUFncx2tEY6pPRTN6RU+96tKzM503y9P9W
U//ro3hnriFkl+rInzNio53VHMLC+lTangT16OcqP6+RR+vNWaCrVnk6vcraGv7tUfpzqbh+RxZq
0i1wBcjm/FGCSC18sIim0wPxbo/5WA+/Ri6rpCERsfVcoFr5OIh/2Yf+Kvf85/PLpxKk4dbD4vRX
tvzvv6wnBq9TXQp0X9IUirmKOsXGcjtcVCZViSegaBY+IbimL76sFqIIvR8uW67mUfooxn5+NvQa
3HBGm4ojA9rqao02st9FZviQjERffVFzKUKCY53fUcxxHOyADBa/kBgDkBRUmfjKB1e8MjRV3la9
UJ996cOUKBcX1RhNZY14OsizX//84P7XRsU3p5Lvw62n8sYC+8eT6+VTV9eNJDJUGvMYpzgXim0f
zavxOEMMggK5duDCFLzi5jFY0i687z0ks4+a8KKJutOsnrylZsJSQP2edj4ekunhn/+Rf4VO/vzz
sHizfl5LU8Ti//7nSWlxA2WJogOuaVMBssp0e8yGvizu/Txsu48sgAScyFxZ6ks4dn9v8ISdIcEM
1SZvg+DKyO3FYbS92T5EIMnaPSYOeEH+YJTtk1ly3ljXUdWnrIeqiCfFhufziz7DkCdtLp8IofiQ
NIWRNodidXyadQUDO1t7KvWbMS4lzA19vxiQtShqUMaA8iqBOhEtEs2+983uHU+yjX+IH2trw45a
t/TPm2/AJVmXWCHnrdBswinBPBYYgCSKaY5X9If6KMVmiWzvTuWuf2qJQBl1Ea8No+hleuEoy+sJ
xIg77TOwkgT7yckrPxCGzKLcLiMVriI8QOewdAKlRIX7VhLUSOZAZhPhecbtzuh6FOUFfAK/ZkJ3
DwEPxE9sw/aPxln952xa86+hWblcdkY94uRG3XUcPTd/EwX/xl1DC0RsqwCQJixbTmAYfaQbbDvY
kRezgdJD55MqDkS3AKAe1lu1XeZQooa3y/rouqN8WvulJjIdOhOUNdut7kI76/XLMlhMztELE9B4
HP1vOa8/9sqACxCHQoYDaVDToY3+OB+4qDKnlG92MthPwQxl/c0ICOChE1C9Ubim/3Lo+u/P8x0u
+9dBGW7vNBD//iQjicXVg0fwSAjIPszKTA8w5tt1FNhm1/r+n18c4qb8//uPN4fvR5OMmCUZRjgZ
/p9NpEmXISXDNT1KTxTpzsPDFZyxJ3nFvWQI7rUjwn9F6I2CykK3uj4UzWFs9lZWg0HwR434QpBS
ItRLgqqJK83kaNwt1vyq6bp+TXSI+k3h2+vzOEuJuKKfot/m0nlHx5cowSOH8uU26MzwFEaieF6o
fSKtnYq5ZP7awDqLpQkCPlkIeAqzhnQXr+6aQkg2pj4unHr9lm2OzdjuWqh104oX0V2RasSRpa7z
UxMDtGert8tLX9rLz3q4Clm0tThZMrYdqD/Lb8BpjmXOxT3sLcXYtW78+2H0rTtJ33AjvI4wUGc0
OI0jNRUM87eaumdNeuOdoZ9BJo1lNsFW5n+JxUNreecpl0zO8ZsDQ14wYqyztJ6oI5nX7GfFIg+x
0q9/ZdmYipignf3s+VoyIcFo8l3fziu1RhJJ1kFrc3wvsm7hY71StXsMh255NJwaD31ejh30r7SA
2N3nGkVzVocpXPvJ/VGJErtYYQzhTVoMbr0jig+cdGqa5lWoOXSPJQ56qOZmGv7kYm88hHTfEYz0
3oLWerL0g+BLm3BNGRtAidZbeEGtnlSEZQPfQIUMMv0FrhP4SFWxGO5MqtrvPnjsf35O/6tNd82W
8jI43AIxKfMy/v21KCox9V1liyNntiszsGQJ1k5KAncRgoCzJE3Okrrko3NDQTGbt0Yr8Fe3MI+q
vU2C4tdiUaWl2YzltYbR2Kti3c8wDbut0eVjluSdCkRSrFiuEqQkoXXoetP+l2PTHwfQv143Rv6u
LzbtcdJDf/8eMsXeNnT0NvMGuUs/aJ9P9xFFd8G0q4S/U705n+0i6P7lTf/jAPr/PthnCoSbjser
+McH82jhP55VhunFNeytQf493BqRDXb0X/5UEc3+/15UgNN7jK7zUdQv//gwUVroCnxQS/bgc2aQ
ViD2dKkYX42qEpxyPmJwMgHf7Zu6MuPR0OaPxSH5EpbUN/3UpsZUXKFvU9CAubWsQz8y5GWGFdUn
4RYvbQnUPfBqa+8DsL7NOLbcTEWonoZVdqeIF/KhbwRmshVnAtD43gV0YmCDRAQJiL4TY/sFvbHi
nWbyoc8MGP6T4SQkU1IG/u1u54F8f58WL7tDU0RYmfekG+O8duur4qVw98wdTx8u2HVja9gYohFE
F/NTM1vpbdcYAzxVpJ4/p6isbnsJIJD1ZSbrMqUdmueOI4zekYrOz1Sr8ksh8duoKR0uJf3mw8iG
eAqH0JXMhPbtQ1dcNfNaGXvLLoDJ9mO0X7xQPK+9+13maXUuyPGwKzIPszHII59dK18pCqczorw2
A20Jw5azSXf9j80uoH63K6SZ72glVbelj8QHuMGTseJ7GRnvJXJfBN9Ijcyjqtbhs4oI3zewEOOI
8v1mWDxarxOCFYMQwhdoQ5eKceA9mGvj/JTlpC9w+P2HPvC6RBiAVMsiF1cUdPtlR25nHMrQ9A7C
NhiyTY3yzOjH8tmbwcQYTMGomFxV+9uVvXGHeM56huqiN2qow5u8k8MTEgCMGCIESSqGbwargnjM
0A4T2ZxY7v1on7aoShtpeDfNbHtnl1T6zWR3oHQWenXQObsoyQfgsk4wVztWu/EQ1TBHJogfABYo
+BcoduKpGZentMm6O2HUzq3rlMZb7qbrluvjshEAWxoQseN66jn0PE+mNb4ZxB3PbVfJ+5WFaacW
Z9z0E/qKBbbPiTPZM86Y7OgGM1IcNEcyblCUQXaYrwMcdflAq8KLx6WaYhzTUEEmVAlTP6rbyTaX
ndOk5T39IMt4qjp0slu1+PKu0spKWqUEEOw5jYO0BLcYSTjNReQ/5uyDGSU6Tk+FcsWROT/Udn5d
JYrB0BfL7Jx73bP2BBYBrLyGsLEB+YQWlCzI2SP//Mqu23x5EPi3/oIfsKV/uq8t8uZlAdm8094S
V4PCnhJaWbDP4QG/NBDdX7KgBPeb5tVtxs977y2B9Y7qCRubrcpTYy5TzSGqWbezTDsgxXTtVBNh
nktLEKwzMrRmDNaffY2yLgo4BVhzbR7XxlLbEvDGpg76yNwGyzy3F+kWCoMTcdq1x7c6h7R1DHik
fX3PuAGtucywGJm30UuFc4BBc+TyFPXdYUkNZvVszCi+6LO4bL0nDNUflQmmtsUFsS/rNdx5FGTI
YTx1DGVtpOxcMsh9mky1wcR0OmaH67hFvGo7I9zUhCcOXfzqgn5gwsoXfXDqcG8Lp+RCXE/D+BiF
TMNhYc2do1vS0NFBY7wUhWd8Vk67FEkzNs6zqS0QXYR66DFj1eLx1RTAtxazvImG13wcF3J926bw
IJkWacauSN95FNssXJDQaaWGbOeEKcLbqfIzIGCmT4SgNYqvuen6S+nqn7WmgW8CatoBFmFPyFKV
1GPUXfLaz136ne1i3Zullk8hOYX50gJVoHHiL5H5tS4yag6GLWfnQhWcDQEvz2La5XHMIj00/EO8
DvelCLK7SFrmnWfmKY6qIdc/3Y4OM24yY8s650ygyCP6x5mLJLEE7LCpIGclDfflCh0AlMhMhF6U
NPPscRSJEB+Wi0KUaWfBZ5R34zPjQssG/ah4nt3O+x7U1D8gUwLCGcqWf6+Amx0qSKCrtnBHldq5
z5XwntvA73aAeZenwrbkboi6MaEc1p6m6Gp0MR35U1m6UZvCbYwYE0lJ0R3c8zjwQtOZEkcODpAt
GvJfNtP6ZMQQ4hkM3dAP3WRaEDD1/VKwGeoJ60SAgP6K4LwJsxwfSsmo3p1vpCuhdgxo72U1+MfZ
aPrTpHx1oqXh0FqYqkNY0ljvpD085zQ4auDeCLpcoOmfOOElXPys/pGWHQ7PMlpAQmPsdO4qW/cv
6WjchhCc0WX7FmMESCI5BpqKIat1ENEvYzaQhgASx1M4o4tmwja4I1IWfdRZ55w49XoIqnj7yopY
U2xIA7XynOF5MaV8FFUkLuHQVBcPbd6hyxznrSQj8GotnONY98YUBLTTd90VKNXigXfX17K012PX
eqTjepDlaWY39yv717MK2XPItRhnxbX8lC/h8oIoJD0sGqd7P3pX3ei0VIeSomG442IE4NXjws67
thjhzRTlBcfY0dh7SuhHy7AAl4/peMSMkB9K0NVsCVn73OWhF/dNi6DeUykaP9ShRdQbide05cn2
0+JEgys8LFcbeUKTHSf0nJZys9ar2tlVf+WkjxSjaIiU4a6LqihW/VDcOZY2HvIejzd+uUH/hHgt
Tfx5PnxLHg7rR05k61h5c4NajyEWxunh6TLJbW+itRIdaHWlblauOajMx/oAXS5Nmsm8WHOW3aDj
se8UJqTreOu0SRmHiW3AcDwNs38UNUkKfgy61mn77CA9YArQ9umCaucwldJ8gympEPrq/lII0T72
gz0fwq5tHwfqpm+dazAz1dTooSdeU/pcBHLNXG2tekC1pwxvRzwIuwuAqsdMiM9srtY7h3jxI0Hi
Iun1jIzVnaj4dJ36QUdFX5YFITO6RO+ptNt1D6ENUnhTmb9oQuPydIruOFvjcACI4xyJjy46TqsA
W5ojnaufpLF3Uca1ZuwjHwPtX365MrwQ/4dSAIqFd2mOzqOm/JVLEW7r0isunWib52oUv6MGSY2Z
z2jsagMXDiCteA394NlcgPJqQajaht5KQDc3MWXhCZEhDrza1N0V35onXFkVUqOi3lbm3G8q7DTf
EWz8ZKnHjuSl7+4GZ/D2NqLAnylHm42FjSwhjEP4qGHgFZZT+6ZHv7qVlXRxB3pqOYU9nk2n8Djg
zT3UgnwhKCRtNhzJ2S6ZIgfcQmt/V1VAQzMwmU3tPG/vohQ8+6ayPlp6ERzeTKjdjLvJMq4ksici
EHJn0XTFm2aa0OaUcdfRCEAp08xYk/ctlhc35rDofwTDs+F8h5iwu0m4SSuhH8DXwu3drxi7GuFg
fa7Y9SZcCIIZCrsS15u87PzN7LTG4+RbUK+zOtp5VAdgDGZrMnR1n6Su9G7ScAq27hgEn1MZiIup
BsyZys7usylNqRJ4zJN6S2MezXqUMeOJ1Q297GC7csC5bYdF7Ra/D84TUHaECW6gvl32Rg4Tumnu
bWtaPymyrc88wP5LuIiW0C1qo7VaxttKjCHYfVsW71YwlzfC7vqfo2PBw/ca+avyWBkZNILVEw+N
HbIkt4RWNm5uFa9Ra2KI1DAq+EdWdFsPNnvkDbcBNlgXKzXsRVgS20nWNvAvf8kuPQh9mBFWWCR+
RSPJZtD3vQzF+sPGynu9spuvRlZPMTuj8yl9otfcbjAamojXys2sofpHLZh5TecFcYM91BcvHYKE
/ws7mNtkH1nt+sdoTLOj8CHWMnfb3FhBad9R1XRIeEfuQTee+24UA/+orPLftZK63w2FLO4ttr4n
P01JtajVS1rDdg7KVOoi+9k6ydEazqGxsJyNROhfqszobstVrb+cUeIPVL0kyyyMAH/2vAwbOS4I
bvJgemjGDtsfaCDydWoBrdFEuNI2w9yr+5WO+Jn4HIpmg2d2O2pr/tB9D/abC/n0THhBJhzqzW2B
x/k+IyrFzcQwYnjazdYyuua+G/r2uVCOscdXYL+LlIPehBhjQTqT4miObP8ypoF9s5YtwTFpuz9h
0V2zVtPwJjCM4BuD1XnsA8D8YqnUhxMVDEQ3Xmcjd2UM60TghCp+q7WuOC+qEW1fJzG+I1ReeIhR
F8o1ttasuVmJVH0Lk6q2N8zRo58H845qQfFWT+1E8cafcyIh9uRsypKZNjXV3sVqg/nBAphBxM2O
WGNQh1qvQ7lYiSNE9IyemcSb8iOFcIEV2icioQbSZHn7s6nyaTfmxI96r+zPfruWD8aYeTdZaDcP
pot5SBvT9Iu6BeR2O8CvbLkprzn9BoPFxxTHipMCXjI2lleo+NGhUQEPhMH0gTv26UnCsr3Lw7Q5
sstQXJQMuCD+Rmz8UVg2KhSmlOV1Oh0rDuZPvKWWmtr1MJPY1lsOfIL62FDC65+tqt7m0couL4Rd
/l5DV9sbo9brZ8AMyfHKpPDURouey6kYePApxFDs85bsmDP+hoRoRu0p/am4IY+IdSdIpzsCkAQO
okG/ZWZWvRm+RCZq+jknMrvD8rJiNMoi17kZ6l6zftR2IuH3I31f/DuXyPXWygr7q8rtJfYXW32q
pq3PerGi55xYw5GG1RDb+Trshk6wf3h1iUwncu/k6oFvcfQXdbXFQ14Dj92qffOXZevlPusja9cF
zpyAV0gP9DlWbqFDzey8XjK15W8efXZF4bvXWgKaSzfkeLXC1Be62SnouyScQNr0ZAhhHZB1rJfP
0ayHbSobhwXXtOV3MTfZmTkRqydTihgby0ezZ5F1z3wHxa4XGId1BdSf5q3+tV4hNIqhvK2bMvVB
+ohn2PDcRKWoU9MBVSkI40+qIWovm8yILc5YsTVqPw4Ih8bptbDRZwxl9Gv4sHAxpywWNmeiYXLX
Ro3zYk3GL3II2YNdQcZsarN6NRR5s0ms1udKzXlbYSnaZ3zZreXm4yari/ytzPLgm9skRgzQOmfo
pTyfnonAm9YF5jLUccV2nGlVVJ1EGD9Rq51Dvi6Aohm/bFB+9LNjoTOesldrjtRHgKX5kYZZd5HC
r1m8vR63ciuGFwzmQDoXnJjfoWOYN3TUr+wdw0WCTqUVXjFyM02cm5O5O6JiRn+D5WSxuEEiIfWm
ReAG5kRgzbwFYq7Ga3EXQzZd+yBxorXD/ODMnyy/Gj+stM+rvbrPDRaBneHgN+Ni1tsPQE74L9Ir
uQVf3sYOV5WYMd4xGX2tb9rFmfPDTAeRxdsufpg5RilyegTFUu79aW29YlCpNvTF3T1NVCzT0/RD
MLSQkJNEIp+37/BRn8zJK+gQ9TcuJ1lIzfMbDPGZ4KVrU5CvLOZnDT9eKhHtFCKRjS7Le653bC2V
9SHs0dxUGc4bdzRPYdXe9mvzgO/isx49yjTdMSDcuQmV9WiH891s4tTlaNNtV7mMmyWrUv6HNhjQ
sJJxgKgnMXiwa9p+DKD0e+YKx609o0jDnXdxdNRsxnlqkqvQmsueNSIroSQgS1ZiAFEMio/rXeGt
aErL8CPkuHfoIhXtllSpfbSKHc2hJ9KaZWxjZOciGLAmrQphR/jkWPIFFvQrmUYLH12RkoPi78yC
eUjL8B2vyO+8S4NtdQXJVlGvt+wuz1nEbz033y6hYnR247lT2aFbGDTxCU9W7lptAvLSSZB5L4Mi
fEzfYdgUZkMJZc37HfNGn1TbHUoJ0ydpwtvOqQREbSZwUmHv6xKhHS8narC5+hH5tMQICIqE5GW5
wYTJOzjmY6yd7h2A9wsH3ThqaeBN4RxtSQ8cF+3BukhvUCb8hh0Oq78urutw9apaTWewyfQeiBEn
Rcua93NefjFmxs1uXtn6S3dgCF7cQQ7FfMB4bFyNXrDNIGNtqhGYTAA5a+uJ5ihr5rGMZfo19dlF
+tjuR1WFh6JnrQom4GC56wQbq+jbm2iJfgShgQZDmv5RtSXLVgCi/lczV/oAPtr60euq+57SsPkV
1d14AGWLqCtoBtfZEsOYXtrAbSlCGtXOl4TONi23kociLay7vGrahGgmXY2268+hPS9Hxxb0YJi2
cc4rvdQ7Vc4DvkIB4WkiA3gKiZzFZZgT97bqaTulq3nj5SX3264JxD3jllZ8Db/Es1/Krw5BY+K3
3vIWaTmfmzVam03kF/0zBu/h0HExu8nHoU28SYxPk1FU03ZdxIBByE23zjwrf0Otdxg2BoaW02qP
9ocvnOm8aMP9wYNPf8wI/HFrWaV1nH2J68WUxqFBUEiCdFDgRPlzkdqHJySl/zwxZHRb1GQi5RTq
23Fi42Nup0LTVBcJRKDlYcxgiLXSiR6DUANxmQGdm8zzvMBxMd+9IWeDnSbrlVbPSvM3td2vrMRV
1huGikPNqGM4FfbWWsPTYqZzbDSVwQHLeuAg9It5hAtulkObBtXRtXquFenZIdFZjH1DsdJoGIh1
3mVel2zjkb8ZQuvRGRARBgw5bZzZ/R0Y4ffklv6N61Fy8lx73A56fKcxRao79H8U3kwZomkJCrLe
but23jvasjaOuiK5BveF39+ntlK96QWw8OqH4uik1fsy6WVHYt+6rLWlN3YwU6nxOovLQHajRzxu
DXocE3v7npSpgS6Kpnvd1HdpKLhuDN17MARfOMbqXTe7L5hlH1TNcdTIqdcXPabs9DAF66Hs4U0P
8pQjfrQDiy9czY8EuzmJYW82LIeZ57J5mvr1PbCGp6Fw7swBWI8yisvgRpd5yh4Y3GCuvfXvaxY9
BM3NFEdy7k1WZHToMsPXx8g0nr1p/KqE/GEB3tlTavS3S6ueYYe8D1xWmCPIdzq8+opFquK8UkGC
AttKwvbqrWXgaDdGo/242sLikCa/SQKmW+l41/KA+bgiuNuTgXm1Fafa1tK7PBD2LuddRvraOZxO
TMZlLtw/g1ujNdybkKvFuy2a9H5U0o1XFQUbNxrdh2yUPkANLjfUUXwMisOzW+do7B1ZX4x+Laid
N4+pjQnUayfWGTPasdt8DEP61gqubpKZlM3UZnecoO9tbRGJXZe9CCg+wg4NtkV59WV5FPl6NYb8
FD33iXVoli+iYe6FvHb4wtUt3OqVcWB6L17SdMPy3Pq6PQ8Em84iGrwnylbWRegZan4+6JQYQxV0
T5yjqBbixtxRwcp2vWvVCYM8qGFHTYlkKei6ev0nQvtvRD/WBj6A2jKEaO1XW59QgiJ9cMhEtNcj
UZsH+g0dR3SsSexQSfP7uA6afuPT6tmamqGRuliznTuRN7C4EG6Cqb6dvSmPe2mcvaLmzNyvu8rx
L8T3ythomypmSlPs07zuTp60f8AO6A7adMYdAynOxqs4zwVMKLAKNObO8mf6Q3N4uaYQuaC2EVEn
FJZ9WcMHr7unfl2/Cc8T41j2gxGkj3Y/1smIXfEMYj+Lq7901YjsdlM6mhSVxJ1NaY0e2vzoG86w
dcwoO0u/OE8W+s0SIDmPXPaTCmL2Eily3E3Y9ygJFrpES05ht8wB6GdG894wq3OehF62rS++6TZm
e5QeBsHrzIoRYF8rGWgoPWJYZwUxfpP5atxV/HnJZ81PVQbsvJ+JLunOHKHaB/OLpK/zooN82HlG
l+2HYaqp8eZ05bTZbAUVsUQPZP2bNC8fKEMFW+JKVGhaedB9+oHjOjsDLX3Wg8riNS9qrhP0hlMO
eo/o88abqO2ddzHZHsV0fJp2pziYeQgKlr6MF9TWXDrXIrYmmWSYhbZhKOQZZt8FoXpE829+tuB1
bJ2pucsFXwm003UGy/pmUkjuO1uH+5BvfVyVyBKKg6yHg/819bZ/E8xmvanCHiYQ+rhn0CNIPfKr
TSSAibFmwe+ll992T3UXS8pMa33Ba+cXH5VXG7vBtvQJG4y3r9Pi7JO+efQXa4kXf/Zjzt/9wVLl
uOthSCVc/9dthG0uZruDUGVjCi6YzqS03vobMmZm7IM7O3bjdUksxk2AxQ+1oocLkIX+nja+t7da
gTE9z3IgjoBvK8nDGBIl0j7dHyYtfjSZeK8D3W6XWpI2GHMKdmQ5KXGyFbBljQkXrCIefBpXoWq9
ZCBJnwTV+kGvlJvbqJY9X93hZwKMKYOg31d6SHdOm4/JNPhnnn+9xXdpvaw4YXbE7aMNVzjzjEcw
x3rZtyJBHGry23m0hRYR3dCz6Q992bZfRqu4nhf1RRi5FddGKA90SNRRdJW/1xS+EgbSxGFSUbjJ
+hwP0Vzc0G6tD0XYfkVjMFPuSksq9tcTrb9S+c7KKQGT2tH70gWVBmc5eA4nUldhKcuFeWAGcLy0
IdJ3pg62ai6mOAt1vwlMFJqF0T0aJSvThs6CIj5Rim0TtPSLyibHZDuoo09HntmV3kdLgUG6Zh33
84R2vb4P/ArBuWPnfJKPV1RzK86j+dnn0UcsJr4Z7Bdbb21RjdSZOFhp3SVlVZe/gbM2J9Ix+aEb
OhR6GTYzH9pF3Fvc60FC4sQILeBYi6dv58l9H2172WXXx32cifDka2UJro4OZ4RJ+7talsOhTPGm
Wj1Kp9nExj1V3DvGKKxOBdM+D7MOx/PaC/ti1pb5UtclDVaBIa2A78cwJFqaJVTkRkYjL3fWCKel
0I1OXOh7940jOIMDdIkRq3YbQ2bheZzbT0uuKKr7toUXEIgOCXbKILWn1gkVI43rzRoWTrzSYI6n
zsN7bVNaBc4UbSiGrYlrXHUp0izumzA0yB9wKOusud8hYhp/swaLdw0tFEGXUHfA0qH80+aiNtcN
ewTuxZGbdXMEGuu8FNp13wWzXjhzEM12Jp2iTbhIem6G4fISTLz6jWL7CGw/8aUB7i9TWPrCBQmu
n1aJrDU/6ejOB4H04i6qBc8TaePjxEsf4ynJSVGxH7chDwl8neXIxAJdSt2UDINGfb4Z6pYdeSxT
6gFz9FNDWtt5eVsfU4tQflOKJRamx2tvViSJZipjIS2qh5xrXKwYmEYwzINcNj4ukgqiLhMV9xT2
mL6alj4pjFAdNEeFvStS90Q9EO06xi72etKtTP7KOMuAtChFwVePVwlFpydKZBZnWQ7bJ2607cPa
MD/BsZ/Kg7KyCHHFfF2LaRAcBQXJA/eh/DCWvCDQhdMYXbvCxMrRPLOKnOXVzy7KuGZ6wqU650T9
4nlU6jZrlxVLkkPJ2yrNX5RX8u2Ki4X1xa3j3Fk1kpJ+3UeTrlGJw5GaJ10kwWCPp6HSy2lcmUws
SA4d5lzJG9tuyrNOWY/RPQbB1urYZdhpl202EzPJ65CJk3yykn4cNbOr3N3NNRN0eSp3Y+ZaRSzj
igt+R9x3kaW8lyWTpsQ+J+oa2DHvPWIbT8rv1K5zywjr+8gRcWbOgVYVKTAK8iRiYB3kN3Ne497t
5x4pZVmWsbeqF7aN7jWdy+boSW/EVryu91p46k3ludzZrI+3zTpxIR2l/Fyq0d0jNDZ+lD0xidSx
mnNXR9PJHufy0VaILU3/wRh8rudm1Mj7LKo9kl+61okAL38eOu2/eV6aPaQLM0VsWDapBOImH0Eb
cqaoNG0JIrbc512n3s7LrO7s1TffYDnUSWCv1Z1d+sGRGr71wC2l4qIQyuJXO4sm7srBPZSDKi8q
HLxd5S3TvdTVeMutOjhzhyjzeHElZRQ/M8jcUTT6IHHbnzqGF+MQNy3oZ99JasYaGRFs3PqtIlN7
5IWkYSXCyr7xJHfWEgPlSfRyvVOu1/92ctN/rI2Sc0S1FLi9DDt99dJKc5kcAw8FZeRx9R5Dxv+o
vEw/zbSLJg5rVvc+FL08eehXPgRU323hUnyfWnO9bwxLPPvjasayL/KDdNHKL4Oc7syuxem6EvHa
QAfM6w0/Y31Uk2E8UtVr/o+j89pt3IjC8BMRYC+3YlGX5S77hnBbdnLIYX/6fMpFgARZrHdFceac
v35V5cgnvlhi2fVoyXcTGSYX4pDHizYWEyWzeUJ3sczfrKFqDjMi09Mos+JP2koOmgn7V1EFjT4R
A6iCdmGJXf3UtUr/gNBs2vexpjy4dWoR7Fvb3x2v1YPh1oRnaKORP8U1DajNnM6PRr2Wu7RGmzzx
5oSVqtnnapj0p6G2rWe0CQabouzhX4f1QvcXODmcfAAIT9TWymE1CZPuLVLjcuRVI7plQefoxmM4
Z/zPhvHUxXl9UBjA3urVjg81fqtnVSrje4PYye8pvQaW6/otWLD23I4atM6ctR1bamN/lKpII5fk
rqduXKdiMyBciNbRzHaF43pAi2X25UE9nFph9UeNPVaZJwZcpde3cKpi7wm3AobIrSfdiLt3Eu7F
a+4Z5R8PU+wqYo8fdW4L5JJrCfTeU7N6wgNnXhfP6Q8cY9UzYhX6vhCImChR+7QJnL7glaOKYTcP
E1qSph/T5xpcKmzUYeFVFkO7bPka48T2zHEHmOM8agwZP0o81icmlpgEGqFzCOCLeNAzes+1suw+
5KLSbJxV2Wu7OFk4NnMRlo1ZPHJFMTQ7td08u7VgUbIcq39qFnc9DqWtfCFiX75pPc4OguCIfe0K
bvvCVKLFMfPdKLz8OOoGl0++5iFTmPNH6P90FpmlbpVCak8dVy8RJkMGd6n388egtu7d2OucTL1L
rzUAzxGBhYGoPcOym9iT+53QSn/gEKSjyrlzmZ1qlE+zWyNqimODCS7zPgVH6HHRteRszLa2EZ22
fhWFaWBuEjx3Lc6fh7yd3hY6zN+mMqUWXk9yDwTNrd89Y1G/CywsLB5IOkOhziuKe9nfNCqGto2D
/GBZhu9cyOm22Fq8U6a8T/wxN3RESiXX9YCaKAZXwalYSpzmmiVBzSo726oDCcyb1pScFl0FC6cu
mRlY6WzoXM+aulXlmJxF1zY/K4IhCwAtQ5qsJwQmVCYFROyzcbeVw+QdtNlaSV7gSQVKkgDZoXCe
d3njuoFu3EM7jDQJEMyVF2vVm3d6pWgT8kb9tU+sPEwZ2m4D1rIXhLvLV40y5GMZkclNc4lceJ2b
sJ9q/bdZET/STKuVTKZ6ffKMSnnUkaXcbKKKDzNBtLNfKxbnjhMr13jU03AdkySaNGPcGY6h7YG3
1J03tvVlhI3ZaWQVnGlvSvw4voeXwhB+VrnRPoomH76UFq1B3BvqAdn/HNQ622l1TyJpV2MJVNbZ
3eCo2ckFi+PCZ2kfqr67ZP2s7dfY9DgNu+GY6WnyVbXtGIhJTkxboopQ7bpHh2E1Ih49OblcE0Hn
FnRxI/otQ7ZG9mxbWOOhJHYkktRvnbERGxR2S9fb5Ym0Qkct7B9iGtYr7dTtdfaG7uyYcXk1ijY5
OrA3DIQlBV4wk/FtbUpjq/IEo8pdajJx5mRsacDR2q1k3qYF1Fye1NUG+Y/7GurGBh25WrIoDnNZ
wZJwMDz1SPdgbIx+2uJATSdYrBHqp6xTYH5vfpaC/u5UFuO516o+sMpRE7RBlxLiZOo+vXRaWIII
das2TuMgKalVjjTd1ZZTuSr52YF8ISExi7fxlHTXfpld0mwUEPLebK+OM91mIneuWu15W7uqQcpG
xX1TK1N/Rxhnn5Laro5EBFB8nsX18h1ndnvk70vFNkDZsNEoJ+SFqd3nZkTFRYsD9e0jc8g27erp
GGvD9NW0c38ZkN2/iqUwnlEzrAci36D5vbjSA0pKui1jgs11QaFyIVB8IKBKTqYDAmBOHfYSOak6
t2MOiWyphhdWItb3ilSQupXuHCrWdC937WqV7SBrpB+XhvVtpnl/XjxXPC2uUh/YWJFnpmNNR0jD
3JoXjYcjUeubp4HHvxFgNCABGrQdW9ocqPO9KW0stcf7y/o6r0V9ptR42iEp6+eNW2bDZZLKeoxb
PTmv6DKfbXLRvI21xskPiI4Kd2kI8x/GcQqnknbMw6lhECcixcFCpBXKqaE3GWi+WBsUkUUlvnII
S+DQSjnNZD0/2nld/BHPK4+ZoopNO43A2GQ+BVwfLUwcMKpvZhpGMHvJlV2HmGLX9al9lfpkcuhw
OVzdRq8QJ3eVu3GLWRArI6sfb+7zL7wCIP+6bKx/raUOSEloqmV5pJ+GAPKJ9BM3m5un1amNozSX
+SQqZdiC1A2PTm65TGpAJv2l0if3A9OQFoiFSxswmYbXwqsYGchFjxz40yJQ9aF8NWmo7Llhi+Ve
yEorvNPpN53koq9YVcpD2np8u1tCgAYA4qn6jTFC3WNWpuG96OISSGtAwAkml46H3naolBdFWdV+
Nc6pdpaGmhsBI2iyYG7G9rCXUhAWoRd5dozhleOTjiLh18G1z1kw6bKnSgM0z5dVGQ/BoLp1dtST
2pMHjayD+TgJqza/Y/I3kWGZuIWRwdiWdCIKd+v0ui7GfAdL0poCFPCHp9rTlSSEF0cWjcC4WyOR
y+VlssfZDEqUeiCoojdsYgtglkOibCwgj27qymgtCQoLMpMtCQ0uzqh9orqw33Xu9JSnrG1hwyey
CW+aDsCXmyBRjFfT6qtvU5J1uE0sbzTOi9M6Q6QlJVmhPPZlOvGuthmrXxK/zLwM5q7XZUfe5JpR
WUODaDNDMBLscIbpR2QAORDHOzavrg5HdEfgZ4R0dMe8ddbPiXNPYn8AD73LMNDspMM0TadGCGxE
yaKIGSu5xi7lDJ7Ok16b6io0e05B11gdt2yXOHQonCKjHzAFVRZka09/Qkk/5asY1caMKqrLy51b
FrU4wjeTtKRSV18dSQ6DKrQBlldePh1rCjjKIH2woGk64m42a78jbMU9Th6K00iKfLxHZOhuucvH
UcQP8h6nzIar0roE7dqSHJiWRX5AOKoxeBEYGYcZs54R4ouknhK5PFlnmTEgvyGoYzA2JPAUSVjT
lNW+EnfUPcXIHZ2toU0dlAQjxEX1+GD/qTSUaT5iRgOV3tKihAyLSes8X9AQzKhlJVCWmlJgUIhz
2+425bpCGsHndupBafTV2BiJXv6h8CzXzaJli4aoDpt82NYSXGSJZWagicD069upkX5WmY2WLFPI
l9oxOeUeUZ4Wkn8VoU0ZaDV8dDh4xND5+mzRm0PjH9dcb1vIV9elBMIrJ+piozwtqo8u6RANxEg5
i9qXWS6aVwKHihyLQasr07RBXGDwp6BuoWW0LVnsHGZBEEAOOedmpFN7k+VE+rChow+/30xCg9+V
oL8xOZGnOpn0t0FUpheuudI4aOr6Kt1mQDcS/rQmPKUDIh7vdyjDcQZ6xIHbyOXfpCtdznleTioC
7f6z0DlcNrGOF4eQcrtpH9UBsX3YuGauXciWzU1CIu+06OTrztKy1qAPWkjohEXpjVX1azU3a9u3
HMFXaFOlc92QgJaOSTA0VaNvnRk/zWYStit8Awvre9zR7hSVwvN67oy+46Mjkl8LPU+g+rbiHLDd
U7Ru3fUwnkevbKs0GuzZqJ+nVV3UnV0WhQvTEw/2MUXMOgTUkwqgc1Zm8jIo8yX4RtmYFK+pqMql
dLLIVpKBqKncK+KoXpo4j1I5KctN79bY3rtz7SKj093GilHoZ5BOKh+fQ9snQRa803HNtoGahQK5
Wjqtv1rCiX/XtGSnJQwXTYQqh1INPQY+44CMbq434P1sBR6CChDWFtPbkfRW1+v8gUU7s/0FuU6e
4WOJE1zni0bHO3wlqzvmBNNDsNZqUGZUK4hfguJAMDzyXcysWb09zQ+NsrfQHq6vMzgqHemz6JoQ
A1uZPvXkZGh714iBPVDNZHaUr7FyU9Zm/sdnprc3J9dVpLlGUlJMXKFctGGsx9V4RO8m0neMg1Ke
VztP7VA35yHnR6UG0hFFyatjKdfRYZtUJVw2VsYu/SvspV/80enS5oLpfFw/evJfWOAMDL5R0SSN
BFqj6Z5TnQy2jZOjitqm9qhNP8Y6SRx8kpWWHtHewxVxaNdpGk8K6U4jOo4YHlCNcy3QVaUrDrpr
MAD4Wg2u+b3w+F68mfFn36ZT4yFLoXwA31tsuL8x+OIG+65UP72xcV7VvEeDieYsU8MEJ3i97eVQ
f6FLt/JDbKcF8Lii2dWugOoy6V4TCjxNwS4btny85LGWBJ589so9SCm/lwlfGa5gJIq7Z4aCJZdY
RVHZLdGtUmlT9W9pUr0MptmaLD9FodieZrAUDTbTABh1KJq8i2usSt8ZemXgd85KUFV1SrzpYIO3
19spKZuHzFHSjooe6lC4k9FRYieqGbgbgvanqCWrzUaQcXeyeF490iWZxdavWO0RWdOUDWa0Fp72
b6A3rj+tigN4zHQztx/CSBpri8eyAcwzJ/MbjRr2Z3RBebPTOU7ERzWTMQcQo9OO/EqQlTkGrk6V
5EXBVQhMWnpeevLW3G5PRhHjWCg1pxieq86zlWeQVA7YThTiO+uYvCEq4iZ/BO9BENu70D0bVK1D
R7zfzBbMnoRTyJDSvLSdN/8kxMSVVIdNtQZaNd3DtgODnE0Ti6vI+q1nj7I8YH2ah8AazIUIbPu+
sSRr0mS0sxOycNFRqcZ+AWRURC0Bb9bBMPSpfCTwQdro443mZyLcZtroCrRGmFt3Oka0sC3+WLIP
8i2dbefsteNYRpOxUvrjtZ3jImclDvLoYhyjrMZRBuiSAlLQx8CmZ0Eii2HYI51kjIEwwmkRToSa
rUE1ADc0Ewhr2JWVpyKPQ7AYcM5T205NnJaHozTHPBDZehecILdlOlITvjQtBHkW4s7vs6OZE+HI
YUSK8TXVrHh5lJ7OV7Ne1RFSNuu+u6Z2dB8hOKtShzDU8Mcqa5Ng6ksxftx76WVg1GM9h4TCdzJA
SUI5ykjopggbK1/mT4Uy9yQYNWboUFYFLWrqkAkG/8awKY0jdhG5mFWIfynU09tQAl8EjXRtaonn
znaDwjHmMfQUAjc2TWXhBQE65TiFqVaL/YzuevRxGyIw9JSV8LQSCFP5s2WSZ98wtV3OLwWimR5r
pWKNX8BGu5QBUGbreWwdtOpsR4XxKEgrEb4nVlDRDq1tEZX9mv6RnIQbIBvJaNnW5QLOBgGLyd0a
m6n77luKDiF14wR6Y76TKnezgNjnQ9ysBwdL+YvhTtqHTMg6hw0wRByp/8tgKbb03u1hcMcgZ4TB
kIVs/Ds3lgSj8pCMM5LaJCZ3E0oMT3jHJLQdKzWpeAB1jDXBrFcZmDHmueNMSh2OBaEq8Sv7kyP2
WRGrNzTmvf65ECzohez+BY0tmqyUA9kFkBnoOdXnkmy+PeEU8kWxEZNSSTk9S5LIvqfKcn65kuWz
a9roO0SVDcvGxkdAcJI3ndaOapegzgie5LTLuJuHytZuSmGVb7mXT3Og6cWK+VkmSNMa00r+xSt6
7o3ttUx/dF1Ouw6/U2BhYb7qZV6/5WxlkcFmTrycPvG8lqL95Y+RPRcDPiCiNqzZ5AoucUYsCxft
MnUxum0tsYKm6GkgxAmDlLmeZyphHAhIpL3olrOgpOIQpp5LXt1kg4EP2yPCrNgbHnbc0KhtTfFN
LrrIwzaKsCXj9otd+1w4PRv9SOcYzCSioDjwvGX9bCrqfDa21SbXZswrzOQEqDDLk1tLMCqwpI+N
gkhZcyLYJLLjaaCxTDP7g4WOe90OZq3+UkyavPWugyiCTYLBR9OMZzI42hPaeuNB62M7SvuhpyzO
QB5D0Jzdb9u+VQ/YzfG/Y/dWZcDeSyIcPzbu9lW3eltloKIFQGtQrnRLiyfEfGUguSfhbenOCusG
gcbqKUjdVP6e0WwOXVRqk7YHxS8OlVV2vwWBnKFpkvQqXVN88W8+3Cu0RZS3NFjROokN9kFnLADa
Oq7z2XKGECc+6RPztlse+9LmD41RVvlCbb1Z6gbN/Rsn+S6xTxVKrPTBwkxXsXCUk36iMfSgLucx
aS7xEu9kAS3t5c9rkkUZb5veyZuFes7y3uxBbDvaIshUhR5cjzKjbzImWhy/bTP9WmaxBw8ja11E
2cxuDdvV9ZFtFx9FX5xEm0aifJgz5BgE7Vda43uNsYVQuOXW1VSQs2ZoLe12D5Pz08REvcEB/wkz
ORRJ+uEO5XNhe295XEQEpO3b6dYZDHvFErqD8gAb+pzHI72n69taFo/0EYVZsQR9OWeY48pwjp33
8S5zEiiv12tnjltpGQHShTBhW7Dn/pmEaljr3K+UP9eroX4gzRLa4UBNaZBF11E2m0ziZpAPNjtY
IXBEp/FBb82n3pvfMB5/GwzPqLBnhHtauNifNYrbsUmv/fxVMMXkKGL67jc2Xr2ePFrNqE6jGvOT
en91Cl/kAzhQS4L9qwQLdpRz0xC5q7GnE9HQ+ASqI44csfra+8WrnmqkEBsSynx17e/fU2TUTRV0
qGIADjcQMJshcXxU8id26JyJemWZw6PCi8YVZvIhGBuZX/B1BAizNi00aZU7G8f4akpEialLtSnB
O+ujMd40DXFloQTqVPoeFIljAb6VO878rY3MGAsp4uzQdZpvz0z5T2+jkbjj5ivOxsiM31BGeG2w
so/bJ1AsFaNGWw1+ljzbbo1mibeCEvYSHZnjW9MUlcsuNpE3VMpVn/JvKclaJ1pj790/h7tkcoSO
7gYM33WxInnDAID0aXKe1fRmUdpOf5KfNeZt7qxDVjvHOlWvhBK/jlb+2CYrCjA9iNU9HumxZQo4
ZHLEIozJAz8Wz3chezZLQMv7zVxcNJFf3YFIUFYbduRhOJndEUdpnHzSDoUntyBragW0dYPG4BKj
OS6QuHgWHkty7Pu99p1yi0mvxZ0t/pE+toIoGFh6ayj4Omq9bZKdipeloHfZDg390UaWp3R/SvGl
xB+Gve3iB2IQBf/fYmhFU7A8wNGX3nOZILxFdE3urb1R8w1igkoNRRys0CfzUZRbaJ/V2Ld1UFXf
q+7nyklpr6a966TfxqGukWtz1OS1yerNwu2SPHFLaMZD451Rednx34oAzPGHDED2o9G2sdz0+Vuz
vFniusxv6+oPBTv+hS+9p21Q49l5qFnRbO3w46OGeS/FQ1O+QdR08lRLH1tYmH1ijJctsiOfZ5CZ
x5Zz3jL/uc41S+DlVS0g6jrIBL70s0VKX8rmofQ4kItwxM0ySBFasOoAmdXOqD2EOBFHnWHtiiwB
Wbf4udll0LWorjOEBz8YZlRxWB/Mers8Zohx0kdTR0xjmmHrpRiNJ1TTHKBjxObSbcy+9l0l+7TO
sup/4Uo3iobmIaNETqhPpIXuhkl7jU0VBXRxLkV6EC1/WXJlrzXzaNJ0245f77U03cbxU9o5+1WN
w1nrHqr0UUOF0qzY4pKMt7fcNcYPOCB40MzCLm4ZUDlXSmBmGFQXitYnXLucO99i1t7TnLmoTE7U
VgvHDtfsIgsL+0MS6Iq9HUHcnBhuqPUNopVnOqZSk8JDJc5QSo6hCtpc8hJrwtq2bR1pavIrshFP
qhqwekK8k3fiwH+mNj74eJ/OJS4o7ei4P9g1gzhFaBo7IRxjxHj7NI3iZGl5JBvdr+pu2wzatdcQ
9aT2nhzxNxRB94GcJr4yGAjCBgCC7ePT72PMM9Kflz7IVlSBGlKPZIslJ+xVoEB92Wu8jvYIlIW0
OR1PfZkCSgC01+8Z8NysMpfmXmAisuAujbR+8C2PTHFziGZI1HX4wZu8t9W/dvpLCYetEl+U6rju
1GImYiFeNG5UroICbn4t+d52mDI6bnWOlqhL57R4nCUFbGHRjLoWqP2M1d9SS8u9Gss6Ly/s5S3d
XcoiaFBOl0QJYQuKKeIQTrpdgsSr/fQyRf5TjR4+hLav1TqLmO7zS+2sYj4qY4ly32pN8jQ2aW6q
5Q/eTtHstaRpUwJ+YZa3aeIk9T9KoCjV5pyLzQKLL9VdgL1tUiloUxMCvyPhojLyRrSXTkuztG60
qDMNnCmL8kO428uKyWrSRu5zK+Db9ZyZbpQP65m0tTPr+ug7sMioloBp2uZLG/QXTNe7ekId463O
a+3Ri4mDp25FGeSlRmSCsob3GYxhudqw7Kh+tbYaIjOkM1NFq7PSujF4MmvC2Fe+NmMicjE7FZ6x
I+z6VCZq+6N4HUdJbP526l15RPFno7tPEKnHvJYPmZ28za73JBiTfaFjIUkxNwauJHd8cFmDJgRO
yUjymau8JMpw6Ob+UUGrbimawk6p7qZeD6Vq33rKEYMVEZfvGHc5zlzQjdIZPkk2p9nQWJQNlG+q
IT/drKBnFGdCRmjyprG1fYXukGFZO1lu/93pdpAKohSGZTg41T1OaLRRkSWIDKkekPvaI9GixmiH
N/R1yNLXUjdvFpQxho7OT123PWEuKDYlKqAN364DsN/fIBs2T/eMlp04v0lL/dio3jKn5Biii2Iz
j90e6pTnn7dPKgQV+MRzbZgBOgKiJEZz0y1UdRfgBAeUD2zDIr1UCuSH2T1kqfElLDXsNefCfL9r
Wn03wHVtMtFdY63/VHOSwnA/NNoJ5Qe0e/mZNkMENYr6ePhJaiU0FCd0BveddAdkWDVS/SfAgU9L
L1i5cFOb5qZ2pjBVvYehyW68xf6EfUTPSYbw4ihx1sB0+w3ye1yn8wOAoSDKot8nJZ2r4tMrx924
xOAu1hNCIn/l4r6zfz15FOxcKhjlQMy0Xs9H3cY1NGcE4fMQUN+y29uBa0tAwmtuqQ9m9wMIfkK2
7k9TuiWjI3Tq5WI38ZdumdhNUzOA4/Ib3frT+F7C+pI9G+9hdZCQUTee7tVlbzu3vB+RvyAONz5R
VQJn5WtAZcLewwFDSngI0Bn0yz8oH18giEO58sQZd+fWfcyMIcU4W1TN5ym+YROL3EL3LXuO8ull
xKHXOuOh4C9qWiDvLtGcO9O5FkUXxeroN4Qpmai+bPKyEAok+cGmD92II/j9sO0jJxF+TSXEyvrV
PLnjt8T/imtDWVtfqW+JFjl64cNJEHUSJchD0HLUw3mxb4LBjWQcX2+OiXerUydKkx3R2T7pwptR
K3y34uiQ27QmR8H4sOJde3cBxldgZf/usDLsGyFt/jAezEwNlPJsK+qBJN2j0plXAlNQSO29Ytma
03xbMXbFyvpQa/RBzJHlMWZV63MDxJxP75bTXQZwAZSLPjay0MaMmowmXqZx1zqoxXAj3v+e/YfK
8BHX6dNiLy893wSWLCz4/CaV9SJnIkpY0Hirt47SBF2rHRonRknHQCwIh8hfSv23wh6pQQ8WAeog
8rm+m+4zA+FYXpX6kqDtrZHvuAjSUAVAQiqNFy74ruzcvRM0wdRWnA9lKO4BhpQviBMJSWePBLZ5
etSJfxioH53ERdf3aZN9YRt6z3UkgaXx6DTNocjFhQ1/JLJlaXldqT6gULHP2SrKmy6ujnzLmt3i
/jgDcYjIHBvv7y4AjtOHWcMPI6eICgXfEO7GYbiT64Og8LZ14o2Ff7oSaAxRTdTVMR3dw6C9G4zN
SLBC0iDCQoUGLC4paigoMc8ewk71+3XniRPSfIjWGktPGiBIto291K5Z/5Gsl4ROyHYh5iGxCKtb
nScKDkAVuQOReNPxHaekf0AN2Wxvl8QIDVfBnt8H0hP7OP5us1cHdJI8636CQTC/Jhgk6bBg3+MW
i4PlVhsGQIKQhvLRXn+n5qNbH2vBQsFlP3BnoPx9z4uTjthifiaelPwf2g8iSEO13ab6c+ocE2DN
npH4rQZNTjk0/bZ5QrcyawNAV9D1tFEEbhNWdZjjf9aILTrJ6mgRhluwcIFTkhCKuaokqykQt8k5
879cyl2wTKX9wyoPXrGHU0vVY46MjkhizBhZ/lDl17rj00h/zfm9z/7lb3LyJwxFepAboRXfDPkL
I99bRzb3yLUNBJEBuRne9CiLR8UMx+mtSnDLb+kJWbTvscfMGSKV2txN5IlfZQ/C1vekI7hGd5jn
zWy+Vzyb5ac2zjZWOOo6s22c7PIqnN2PaT00CR5UwqLOvL+qslVsHhuPGWnGa6u/6RDeEk4Q72Co
59zYW9O66sV2AT9cfdIIPAZL+73Rj4gzXS4dk1NffJRudwIX8wVLQXyosi+y/jZqt1XUndN/usWl
qt5Qc216CjtoO16KEHHI3GHGUZdwSV9j8ZlPf2AOakOZdXGeOUCIsOO8xZMy2spWMG4KcVWHUNMO
KS4PaawRMLqfFv9ipHLZdhZ/YtnO+V433yxG4GzUiPtZ+Hn/aoBmq7jW5b41KYwovhK0HLImU3qt
j96sbGbtrMVh2R0xCTBL3mMNgIg6hJ/Tl7boARtL551mBJEOY4fykMm9UW2xgdrel4TNyspTPeys
5dNiw2rGMx1BLHIPmaDWoCBkx3uqGkJk8Hdm6lHNnrDklrQv58uD4zyWw68UfaQ6xdZhZl3SC9ot
1NkRyHOA9gF04FQa79Jz+M2u/TQiiRru/cm+uQD5Tud0PrTtWX0xp393OTPepA+PzYGsrvlC0lNf
0jiExbKDWtA7NSrxaMxV/yrIeTDzm5NEZWchtkpCWZoBaJ5vsCzzSWxmIvoHQm6ckSKX+p828gmT
I1mMu9IQZ6N6sZ1lS1IdGVEmfqs/VMFbfclDFz2IW2FTKL3AEeySSOyVjh6HvUOuqjqDIpFSpiHz
JHIPU8hXqq6wJIQoSvwn+aXMGhDgNHtoNGhGq9q6VuJzjYEsNeGSrKes7qJpien6WJV/OQ9abVGb
1x+J6b4Y2Sd+rg1iq6NHWWKfwrgT0e7WDt0UpzxmrEfyzicdGIu5ozRgn1HJhLIvKMqTBkqGq7zP
3xWPmi5lk83GTt5nJaRWazf9FUPlD1MfpfPyvBglfnaipCRvcGdLf2EZTWMzaNonu3U5kdldEv2I
PozTBQWE+owKizwQTKap8DPFCxb3qzNfEhZvaED+YEhz8cKxKOFRJ3+QG8SeYtJqmj3um0OKy9Sg
Th4/4dYaqyjWnsosvcd+QpZS1ILTB20OJCxXeqsfTCp5ncrm42+iMvHOtbE104un7XsCguCY+L0e
SGeagcQ8K4AGxERS0gIjN6tSbtSqZDs/OHpMNch29HaJ0wZVsj4q7qOmrl8m2gS5nh3vIU6fEjjs
Zl44bvaZPGBPZ/T+nLJbNb02TURu4sogrusXb/oz6gw3zbyxiLddFNix+EVbbhpQwjoUB7VtXhus
+OvsfaD5Ryj/11n/Ehqkca4RcrotFC8yzXRn2N2uKPIHN2FR0LgrMULP7HQth+fA3kBYb5DkU3gv
tgE4DIwei4H5ro8TPkogEayjI0p2iQy5PU7NV1G9LxKliPqg6LuEWaRoHigjhXwFSScQqBsUxFHL
Pnfjq+DlvHsxY4wOqmAQQUTf10PgVqxTRKHmiKDi2d129pucgUwMzlK3DTPcjJJhsf+BYd4bs/uS
ONbG8h5I4CXMp99QQbW1Y/J14L7U5TUG/WqYORemmLootlUWBy3gMEkx/r3/xhiGqKy6kI3CF6rp
E6NS8y2ituDRATK1i/apw2dkclI46oujfLtVj+6E4YNeiLYGFVDyaFUf4Xx8pbo2y8tM2JQdK4Ex
FtvZWPYJQHILfKBIe5st114BNfrITX6c5NNN37XuJND1rzY5p8WMnYD0YFU/VoQAwmTttPnNm59c
RhfZEw1bHFipAkIjiKPSdg1cbBuzdGNf6PZkf+xqhw6J7l3iDMz2qJBxfnBCsS+o99USDJAGOzlD
it39FB3/oM4as51VX4VDkge4WGN8C/2jMvce8V1T8ulOpy7bc2BA+WLAn/nl9/UfGSmUGPb60vbT
cmbMdxjBG6lcVZJ9G35MISgKzIsbkWL2pu7lsXfkWa8dyoSTi9Dt1zSzdMAIagjUFKcNmp3Hue4D
R8kiIwUKdzDEkgbhbGRhXPFZogd0G6BlNpGhW8xAlKxnjqHnG4D1yzywaznrX9onu2VInvHsfSCJ
bYFCnFtyN5ogfcC9v/7H0Xk1N6qlUfQXUUU8wCtIoBxsSQ4vlEObnDO//i7dp5mqme62JTjnC3uv
HfjTLCC5jbovGfluKpmCKrnuG0zQYtGso8V4CYvcExjZlUZw9uNbZixxtVtafbnX8W/ob7HAF6mU
NZvOet4pTzvYUuOR0lBWSXjgUjYGT42abEBqAfu4fjK34B/PBP1APJdllgqSKhKwWNa5iux2gx2L
xx/J99psms8yfU7i24UB0eiVifynMEnrlemWTMXm2WcHs7xLpvDSVslVxlpVdliB4GEVbGTYD1k0
b62K9sNGnDIw+UHBqrPPF9ckia96Ar0DXOPaqHvUAKPiEy13aaAXeApTbsuk8dA1+5JnTJNVq7oG
SY4QMtfYCIkcGwg2Sni1D7VEkJPbDMhVzS62bTQ8IuZma72YgN0tCKoM8j8oCnm9mozzu1/qfF1J
7SYM1VtLbhmeOutexDiyJvslVsavvii+sholXxgk5zLNHnFAddDJ7cWoOccDrdyBFP4uMGOR4Hw3
SwUfJW+wCqS0I7sxtKsPK9H+jA7IWtJ/wwHCRB+rf3W2nI2G2PUE6EKZ1T8KTWsjMbUAyMUtrn4b
TI/KZrwvMyuWXFW/Q6Ze7hyNd6SWnrxYx1Id3qogP6G/+Zfopr4bJg4nAQgpiPTJ7VQWyLGpk0E+
Jv8qyKUyvlck1i9VLP8GZXwhMHhbzfoOiM0J+d/qmXsFredMcDnC3e5Kod4wXyYqyhwZ6SHBQr0m
6wj9BstDabGvi8CAosPeCfGmcFEAQWqDimn3sj9My1tV29/6czeczcxJmJDk9SZqiH2D9PY6KUwH
5NpgRgvDoiXJs2LSC+weC4mZRq40BfTAGNEcrehOkvFMkRiX/ZJXJzPRWHY+5QNdnG7RAsDvsNq7
uXAyRRqa88nYzWDC1ooNiBEAxluyGB5JguuqMk8gcbaqZD/Q922FxINis51IeERDVcEV2VPrxNV7
0iRvLVx7xr7tRxxNmyqTTsvIqVUpzz2J8S6IlnD6FA8FLbQ4GLMKBlNdA+P9U5AbDhMGWRQZ6yxt
NRf/lY9KPHYGm1ooTYo/+IFb8s58dOF/RaJfKr2/Id2ghw+nq1JiGwOFxARAYENs8bbaxbFHdNrr
6nlGabaeuMx5uW+haq1hpA6OTu/sSrF6TztIfDA1Qxc5FhPRdvqKW/0RzsUNaP+9qdp2Vyf9Xl+W
j6BrdkPY+RbUffDdkPSW59A/8NXY+hx0q3KKGYd/AybGrj5TxEDeMDR7/PTrJk9+wCMeohFxE3sz
MoZXtlp9ldXEkkmX/2qmam4SMuJTM8R7hohsJmUSfRlYJAfO1xt7bdrYdjxwvz3YTf9LEunLLPqX
dga01TVW/Sa1OsGTsKmgl7ceVP33olF26AKMo5X2GGiQYbitKO/8nG6haMz9Y+YKfYAlVStuMMXu
s6j30SLdcSvdWZ9fENuXpCss/jShoCyQVDo43t6youWVWKhpOJ9xBf/raFgcQuE8LZy2lQJmrgAA
TA/BBALyQOe0cXwldAyFWBdAkU/ekRgR0depL6xHYa20F2z5h3FU77MqPJGBqwUsW5nhXiTDN6nV
/pO+6oZ6f28mseopVkANozie5L2iq7Fj5tI2AjQLsqdZGSY/viS54M83U9nB76XYQiO+Tmx7rw5E
lAnpt15gzxp0wHk38FPM9BMYeS1CdnJtFE5sMXFi3GyuyRZ9sZOhWCFzYbgztTf9SZUN8KVwK1RX
xZw2GhdNGZNPYGPBngd1AWM9HNvBeO1V9BfNgD8HuUvsFrq0b0O0uDl5YJqI9li1cKFI30vII1+r
9mW0LdUjjLNaJUl4w3T3DprjvbPr917hYhlZdEqtidY/H3d9xFgmNTYGMaAoPSoWTxJ3SlytZjCJ
ri51FzWv3vrseTJ1+o5guzP6eYwAtq/rvMhBym9iotDIgvAWMI1n+2X/NAPyDzX9sjoqnKn6ysP4
Jlnmruiso5gCakWls5h28RXmg/aPkNMP7inm2kwqWdR0nmbSyofmeqiab4VZRhcWuC3y7czStDTk
LXLSV61L5mdU7t6qq9lbVO2iKixfGMMxCHYw3m7bIgHjClVluqq05q1uHnqMxQkXrmRImPTbbSMB
oxSwIOuAGR5Qj1h3sSsxqJo+AmyERqz9THWbeAGO8Oe4EGwhyaN0rD0T+Bh0qtb/IMH2wK0HYFcy
+B6FfYrr4gqcnCLZ/CeVd8MC0TaxkjBNDz+BGwNqmrKfAKXvQispDSqPV+2xQT2g/oVAVH80Ba9J
WOC0MSYm/8YZo8KbzdbECuEo1dYxNkjfBB5WsyBO7pWkMdFD2+R3OqgsrQ9fxPJ0C/U+t+HoCqS7
ppyvFArgkDlKyNLEEVPsK5GxnZpmz1CZcnfxQHGugAwySJnWci+x2mtXsMpWna1dkkV71SSmt0L1
wkX4Zl+7sNm+TUtZmXW2q/ScdV97KXoFt3dBSgFnbBbCDzKNu5b/LaqFeV1cccswcAYxpncHxCrr
pzajEy1HVl3TSbNwRdCDzKk6ELyO3WN2zYIKcEz3FVCfVaOatSNytr8lOejijun2CIHjPjdQXrXa
J9v1NtnsBmBjSuWt7ZW93NCLquYOMuyrHdeIdNsjhFKmEYYXmM2xqcSboscoGAoqRwM6XEbaCkUK
/xIFxNeczSgj4/Oio7kN7UfQgNwEFvuaxfj+w/Y6aOquU7nPWHPKxakjPKYWsTsTourowv4tgJUl
VezjBtyqHLpZjyvUXpUhI0E9B+09fVqqzfC95wiJUr9CTN4T0Z3EsduRzRODkGlLa9MGzCiJKs7h
zMVWiLur3qSS2Ku27iNW9tFyvZZj7mWQd8IAxlYB2yVMr2YYnUSen+Jh+CXRFpmBNjLogxOpt7pP
LMcO7yRM2St8UrRVMJ/tBQYJXfDSbk3RMkxDnKAZtL9ToSPws8489Ri0SRcAl70fx+AFvRXth3hr
G86wWkafKc07ar0XsDfM2RH3mxlvljIfU/kLt6sxfsussDh21rVWfIKhZ+IYbRDG+hTmkBSil8Qs
N6n2HHYRhCDriHYb1LBuaMKGotFujChfZz2IM5Nndo2WkrX4wMot/1cs/WYYC/pzhlRiui6dig39
JxlZiKrJK4LWf4OZXWeWxnpHH8yMMAplR5vGTRdxKbGAHxjVK/KbSSuLtpFY1D8+r23FDAdvFZBH
xg1A211TlCvAtwiGxcGGcAgQmdHJF2BMENasKJh9ZuNO69OjGkcPU7dXVc1CWPli4xVRTGB5zvRu
BTWbGXjIn6FEZ0Y+9jAQ6/E0L8nJZGdUKx+sa4nJgEOs0vqY+6S8J4DDW5vQFmjhb5bJzz/QeDBw
3gD2uGVJs7PmmBWMZJ9LMelurDafQEY2EqXr1C9brX1VoMVK2TXqf4KpdhPrKtrKS4Z/dmEcZJmZ
nn7Xm3dL2Q4dyw0qPThWjITwcVjAVWaBoVp88uBocfBQA+bIQ3DC8FXgJJZagkXKXZUJmd1gDkNj
Km7FgMW9LOVhN+XQw4q6Py2ktThGV2+D8vkszqs4VfxErX9Vg82T+Tpmf8147FRMVjiR3dysvoM5
Z3jMSDrad9q651cjuuCHWV8B6e6Tz81NOeXsdqDUJL7X0t3JnPjmkYVIezBZSNy3crbimhnDPYZH
FN3QXo3RDwufmCNyIpnoKLsmLnnfuWrO0/uAFmkhoGszjv9AwziFvs7C/VTdKIwZWrbm95CuFCbl
imeZJ7ZKFiO0xDXaQ6d/DoUfoVGaveZKleuAznNG/autvyXNBdAzDEeEbg5y/zz08C9n0H4lv01v
xnRCpMdep7/ZvHuG/mppW2SLc4is3U2CXcLhpTHEvPajNw5bYXyrE1+6XwxepXx1FkpCdPMWQz7r
VQ+VU5mcYXkNjN/DYh9bGPlC4AIfxJCs2Hcgam8ArdgetnbesD8xr+zig1NiyX1glJN+kZKDKUEe
WwUdEx5F9QoKz2E3V1sI+Bx/nqz5MISJEqfOVBrc9xckJHBSMmadbD6lS48j5R8ijxJ1nI0hdck+
S7YkGEh8dfyqgMKL6DQRPTy4WvRlJ801ye+8ILGJ0mCnPG8IYEE3XhP2csyAGrfu7yw6mmrahuqR
yVywHHTe236dJ2dwh7jf4/4sPwHwilvNXwHi8+rMc+hKNBLSR6QexPSNyQjwB8PxaY3CfK2Kv65m
wsrLz6SpMfyKy4W2v5Prpy5yW1RojvjF+tvAVE4nclB00jZZ0vWcjWeifq+R9CpDJ43F3W7fVE4r
mMAO7g5SeA84uiupdHqgSEP+Z2ufje6p01ulvIc88pbNThe7M9irvdFccmOtg4BU/JKN+PJSA83T
NuPkKeqODnwQqW/EMiZDBjLaCxfEC7Zge/mwpUOefSoEG3CcdS+09eq0b0KXFqlVTjUzXQaY+Ubu
/WqfC3zOW0FEidWvJ2SEzFcBcVfo+Xdlw8uLc8VNqq3Bh90dBYsFvhwTsRxWXH8Gz43vnkFxs5Lp
JLPkak0eAMLIXjcTa79drJ7M6ACgr7KRBXohnJjUnVsMuRuzIM79qJYwIp7+UEKZALI9WAcZ8Drq
iQuRsf5qSry5P1azk6I8TW6dfjTij1F9tXi/y60O5GNmNfQjoOVxgs2QEUe+BzfpbmyClWLd6ihC
j0J5RN2f+aUhwsaUaAnYwr/YSiNKifSWl16iHZnjOTU7Cm3NII/ljxquEbd37cbkaHnR2F/iQTBY
U3gqoP/0ZM8/HJJYy8aeQHUnjv8p1i1iP9W8YDaO05v6OcqrLP9u1Zek9A3r8MQKcDwNNLT02xtL
3Q+JG6c71K4InFf/r71wuLMZQAi9MqaDGVyM/sCa0M2IqrMAZ+3kEFvhvtbWxR8lFiY+rd1XJrwT
6M1+Bn0Lw27jV/GWkldp9mGOOHA6KDSdWcBQYgdRgr0uMm4p+Wkr0PS+ba3D2M/rF7M7qZBqkc4B
Ew3d/okqRr/fI7iyrhWxZePbPK4V+SMXCNHW6N+jJ+yGphzlCTdzvOpx7gU7LX+pl4Niud1TtkTC
LWs4qsz30rqq6kGRdvWw5lLPDP5FlIyHqSW4G9jJKlXOfcGmYF0Jz2BMULlzcQSk0CveoB1AbBqE
DUrAfpxFOUbxjs+zZB2iIq4+0VBo80UbmVawm3AaEGtIIgevJDKGIXTHIsUxrDep3srg1KZN0G+E
6gca2SyECTgY7JAwW27Uu4ip2IZyiTbIz3rYB9uATB8AFdMu6daGhYWJYZYPbYBsA4iCvkLBkG3G
51tEd4FvCTkIZ0dBD/yH3ujpFQD0sniMBxbEWYLN+SEQFNkoOObyPdSPc0c+xp8MxI/Co8MMpjNS
oa9ywo5EupNqv1gmt902mI6y9qONvccW1QX+l/BZwAtFfq74kpriDUjzU6ffO4CdCxw0OdIOkEY3
3bLswTe5RrLNuk0LFC9AKt2xUEplg8JMOyVq/yXafhOUYOVj+UWTZxJL8jWjnmPZkcyCX/WA6PuF
yuZ55FS/eg4VVSjVzoyUxodswP7W4uORw+XedlSGtjL+9aXkjbqM9UFrK3d8cl+DJnpq6UdEvliF
rGjwsynwQBQjNyy3MwoD+7lrmhKHRMxfy2blR9GHawF5y3GwY9Y0ntqc29oCm0wrM1xFV1OKU6RC
oUmm36i/1Dk8/9yBhRVJb89GdbJW+tNzTsKCl2Q70KiS9GrPzKrAmKZckdLd1vZK/K7zzSJARQPJ
/rveosCWNRfbKJfuwaqOsv6rRUez+dWle1HTeBWrjktm/gunf1PxzWIbJvgiOSj22PuXfL5U3KqT
7KbRbdxlzWjr/clAGFdId6Dt6oWHHj9AvhNu4lvD3ov462Qvf9MO8zhB8jbiV9SYQXGN8LEb5+UR
d6z8PDV3gWiOFVokj/omgOnCB1asO1RCP7hoDPLtjkgiwUiWTrUWH8XsMpglVtD4k/fxt4mEFa3X
3aLhV1x0QY25bxgpPYYrzx1/HSKZ5jMwqYuvFJZ1RyAIEfYsqw7PcsCEcbCq7pInnsGUe3RWzJdj
LNP7EE5nuJHQk+yncEMxpDCk8TVtNSfbCGXAwtfu9f84FFilkyhEHjXzfJiC9VYiMOGp5cVdLx+T
V+RT8DkoLOeX/A9FksmcrIQZw9POSMLBkMLbmtyk34DMxRVMr3FXqatSeqWQUdncH5IDnoyFy75F
nODAEorhmTvhafqE4O+DbLD4leBAbkOFXtkRLKmmU99wC2ON3hCx9pE9kEgKFyXtV4toqHASf9xB
mgMNV3zmKGEjF3M+naM4ztvs3vM7m19jdCSuiZaCNeK8bLKY43BTILBgQg7p/YRBKNpmF1A/AIM7
BNDvyT+1OaBbj4utVuJxZKHpzfiX7VWtrDJ1o+wI0DI2RBwlj1hyEt1nG8cyzigvk29fgAKrlMvf
OAEG/Lt3xfI6tJBMwzQ6n1Vov0y9x36z5BZAZVlD/oBfto0nVz2nN0FbvbLf7I36hwG0/kNiviwr
/sHujMwV0ceINfFCgYCAUnktPgPKlGRN5bAtvkNzk/5Gr6yrSRw0juEvAoeIcQA/yLSyEEixJrqw
fJ/lC6wuDJmVE5xtwNg/08nktM1gTDhcbFCpaRA17a3ZdcJdKMbNPbt4FQkCXBPMIbdy+h2MS7JH
PqagnKKxjbZq6qAaw1+MUGSEMYkD/MDD2xqgqm5mtbbiRxNjb9pH2XXpT/noLI/mm/8Ikas0D2Ny
Kamrhzr67QXPf+6pSHSFP7b7gZWpm+rnkpWCS1xMyECPsrh0nnzOFx0Jk995+cnesIBE5MkLIkkO
JDN0Hnux7vwIgBiMjnWL/Xx0zPf22/zHdogF5uv/oY4ep1reIbXl4HGpTZN4k9T34QoKTik9PfKA
h9Py2pzHL+xM4/ls/2T2V/qSDudnEmTuwILHuQC80m2/4z9ueMqqYs0GrzB3VA71J4NE+xv2Yc4A
NNzhOWTY5CzvGFbI6a1jr5p3klc/JuwhlEho+/bT5IfDpTfQFbvRJs+8mOkKf1u4FSf2QLMds8re
l2gFt+VvLCEzclPmFjduaOsW34p9/qu+N98kt6H0Vn8EqnQEx/dR8SJe9S2DQBBpGWgzRsEkmy1i
N9DSZerKVJ4mdX9M9kb+XkP0Ze5DnLxHriRw2c7FOuk2eJNi608mpoJ1hqWx9xBseXgp2naNGtOa
Q17FRwHWJk1OReRpzzFH/2v3vxWX4YgsGhp+Y34Ohsac5hu3B7Wdj9kSbNajCtjnMJhjMumI9JCk
xCMlDGq6rVlgU76Y8Y1FT1UcC4K5Jh72H609aRXfkFaesiRdNblvBAfJeuW/mO0/ubEcoJBOnH/p
xQHgx0rQQ9ctTRsvt0J7sjIQ3qk7pfHov0C1fzQw+nBKl2urMt7s2ADkb33r018W/RaoCiTt1dAx
f+dfBpE/ia8rJ6m7LZoHAFNi7fSEc0cbS99BGzxi7aau+ek3SAvQpXNyIo6idRjSdo1umOqrfuhk
RNbk8cqs4etbgeC0s/7AthDsl/ppp63sAMc+PoaRRnL4AZ8MJS7wo4Zmlro72VvM7hY0LDO902A/
stbCNd89KrGKzxm/P23Ooc5vlqqxFX2WnLBbu3uEymZEq54xx4TY0mobedpMDU4dtuWSQqfoP+mD
JEKEGmTzmSmI33Cn8j/rqMOyiVOMfs68DMVOXyBvAmrt5U1BmwrlCyFxRgRfc0uG5TQ92cNt9R4p
2YEYt4FGRjXK10ZK1nlJpJrOVANSm8KKT8OeVNlMlMRnBvU1RLY8QPNcWv7WOPEs5apPh06WHq1K
1TrGx1hV3UDf4793SATeANigec/3gcqDPSzKFkPzahoWDJEdNgtIHmMCANfitSK2KUCkxCXXH7rR
usd9RsmYHVOhM6SUXkjyRDHFUYMDYFUHCWJluer5s+JDxwpnV9RubE4FqDkn0tgUUaIgzvFxR8vQ
WZZPGBlPxq+xHQYVVPFinLSyXEfob8yufk3o6EpJdmd89vpgbawOKD2AQzhEDJ9QsYCHkLFxRKxe
UAo3nLeqOPfzt85NIiWoosCHmTI6K3yIMpYek6iUniEjFhFKHUbWWk/9bY75uxFqXhEVG0X57Rv+
WUkXaFjH39aieEkkyqbOfguTDxFSQFfxphrFUbLZwfNAVcmys0c9W0e2dCvj9kZeygN4rxviqsR+
wEvGyquUuEgD3P9Rh8mnU3BtZxhHkQgXtYz5EaaK9Ys4GqjLU2MWK8emjJHm86LJTEzzZkdYLy5M
cBGptu8AWssSYiney6YzEG/Mu74rfon2wLlBpogVeGMfu1bC4pS2HfbmBS898bppfcM4v23IP+Ak
zRGi2wAwhmVnSdbOWpKdrE13XQWpFujHLmi38Ns2BFlv7EmFDKicpqIlBVh3c9nEI4TIAfU6jNB3
hGEr8H2UDtzzVf1YgtmbUsWT2UJqSAUZrSuQdGa6LlN7FQQpwbtIrY6uzT60Xf4TDscsfcvsxhn7
lzBHSFGlh4awpSmSvAD6Mzs5dTyVOtVUrLMFQRcWx7rESRlOvqEpCJE1DZ+6Tr8TRcnZqCJlm4IH
d2Z1eORBt8qCyrPl6Tr02MiaiQIMMPrEABAo3NJj6udvtc/PtAwV8bRlPXL1H6eA14bmKo3YjeWs
9N4wPbhWVzAtzZ+p584gSW8xiguNZIy0pHuZT+F8rdVrEkpQ7xB/LaLnXVZYK+HyJUjtxDac6o74
YG04kVOPlxTWMlLxvjdolAkv4W2pwPlPLdmIFrwbJ6/RK2N2JniQXCCCgkPfHJq3YMp3sjLvq6fi
2wiZ/o62irNGWDhiintf2D9EXGzjLPWz7FPw+7aG4mu8qlnBlEV4Ep6VMVNASJOsQeo5sSsoNPrn
3KxTDlVMCJgxCZI02+onViR7TRS1r4Wx4cJg+MyZxvi4HlWvScetmesvsB1aWoWdXu2xmhu0ghZE
gBGDlcQ8qwsHbBLS3s57PF4Lot/ht02IK9VICe36dUvJKIEdDZqWLbq1joCNO6SNd06/EAMR9PUu
oK2yYvOoxNI2a/Wj3sXHIMyPI5+3+QjC7tiPOTNrBC78luRjnbtEv5lq/4CUd5+S3KPuzWLmQlXG
JcbOC7X9AjG+4CNjGyWwxZE389M1+Yu92G96Hvwro9Gravb8SJd3aBIvMKrB11Q3BQRaA/jDBFan
oCmtVVTCS+vKiraue3GamfuiFKaKQMuE7YdeHemc8iszBZ8CFBDGD+CNBqB0jjPBYPwo5Sb6SHtf
GTcavnVQ8YZ2M8hIZcCENxjSc7MCWKVgON+siCxnoJOdxzn3VROy9qhjRo8OoUq1R4LKqhW5P4jo
dYT1wZr7IfJkSzjrb0rnlsxk7vG1SQMz65bpGlze98K2NoO1vDQonTMTrScmRmKazmqgrRumyy3B
DXNUvhYK/kxYM9JMZkP0KlXTD4/JLlPoswpYWu1VaseOOjk9SxJQTOPJw0XQhKNzjhz8VI4yozDm
0JinG8lW6x5xX1D6sxozqFa9Xo6oxTVKLZuzRkLVjenHHk8wJ/zakvwU48bUBU5fUtKnRFjoOJSo
5aJHjKXMKPd9/CF61a/zDxv7mqiO+fQlW6dp/JbyA3GvvFHKJsM0AezVL+ic0VptKouhBrsQpGqu
Htk7ayi9aBC7RH8DYTRHxCGpJb4CPmr0KjSAIVsfWEM42SWac04KwlSRNVEmcSPGFuZjhOWkgzqW
8SYYJnC/7bKy2XD7rerqYuTVCgfYqhhnRFABvmV0t6m8F0x2Urz3qZp+Jz1S4qrXr0/6Ni/EegSM
JwzbnyNtFRqdo6UWEK4qfiGnD2onPmmnpMaaoLhECxbxCW9URfWtkBBXx81BwykEDulkmO0qqquT
zGeS2KilORFZdzg240SsYyz30xdBoIcBeneyi2vJ4pzUaWrbBKD65MVyvH+Wi8FvCnaFbcbYF71D
UiOwrHTB+P0Px+YGAOiOkm1fq4TDqMt6iJ6TdpWdLFdvKtD9jmsxH9GUrkc8suk8kzbFftPUHEGw
TCTvsp6ZKuKkXctERLTjFj4H4HJ5F2EmG0vVoyjHijFT7Q3tv+f6jnXKqraPsckJhnqmECw6y+w1
m6U9YXTHrrbf0jp5LOO8nYZu1SjJuWJAPiTjUTD3M2TAJT08SYy36ZLdTcX6HmJKc6u7W7AEVNqI
Eb1dpkV7y6yuYZW/kGG0NZmXimTcZUG6LSYurahzU7UzVjl76FYVfhJwDlo11XdrbZEP7NquWqUs
wvgpgEmbBEusyCN9gFrdJ3GGnHfYxITlyZwvc9ETXd7sEMYfcIXDRDIvQh0/DKAd7BPHIyuKp+wn
SIMPIVWoQNNsLwaVFU+Y74icpNJK+0eeoKnFp1aDIm9QkAFsQ/j8ET5H6lX7r6LKsxmn/b/ymNGR
R5shCtywU7YyWb1xwAAvhYbKgl0k6m55ogeW8jUzf9qW7zTFb07rFHZfMrrstP9dQt7ehQdkAdDN
F2R/NPSLwM4wv7DvLdH3geuNbu3TsrWAIAGWgijDI/cXh+QzcI/ZH6tgdWLYz+SYFAj+WqZAovJB
crjBOH21feWg9fKjjughPkG9i7YSUcuuNbTkGee0Nuhf7JoCUj9Zz733BfWUO9fVRxAwdrOAHeIU
i7Vt3oqVXv1Lle+ciY6CYQAfPgdpSpiIUKFjIidn4DJExs4S/ITRQEXDONFaCaPRnZqxeAbw/Ctv
ZB7+KbYv1SB+FiWq7hmamwdZPcq1QY1xQQE/u9o8TF49z+0pJwpvRRWio7wZEfzVo35qDXO6AocI
36zARKFs9vanBvCLSQVEQUtB5TMKFYI8Txg8D249VuO4qWY5Qp6ZKqO+M5rKJKoZ5dlLXvJBNMDb
t1MVvw0W7TscDhraLA59tVXPBh7WdS4WscmAdJ4SSR8+ke3IV7trmKAni3pUO+ZCWlAWuyHiWjBb
O6SF1Wnbw2lg+tvupxLxmrFciyh8RIJIKeQOb8B/lTWfDReLRuQAqksb+rna30eYtEh8oRetl5Ks
LiNVxVohFebVXDgd7LbNDtlsaN4oqmfYtWlBl4mA6yHZmY+1KT+WKvlUBefZ1LXGbZinZUWOlNhp
EwlUeatv9CykpqOR9JgFByxRTOLM0TrRpWkxkzit0UIsLIE4RKQjnWJYdyR2IHPTQ0I9kmkODrI5
/SRmrSmO8qRhWkn41g+CJbe0FHRqDIaQHbB5aNrO2NjE2Tlt1wvMH3W1DpR8dBEkDJiggTsV0SR8
UiFzDlRNETczDfCLGaJnKlfIOEiq6c8QrAklI0BeDqXojJ9YwmGlmGA5yYbBWNy/RvGEMCaXGuYW
CAltvwmVYSelISespKc+wq/qDmM4uzRLiksZySzTSEIlgotN0q5bLW3g67E9wZeYAvxPWZuvMrNh
W12y3KfMu6cBPug6Dad1Wsd8BslQU7FM2GdazYJ5bwB7ydquwbk+LjWCI0yzWmCVJ3uK48HTO+5i
hJSI/mfKIQyhAydNoKyVZWIWxLe/4/fSvYCij3sm/OIfwKEJhdY1uJrWaRx/t6TErxBkITG2GKb1
LP9jpJ0faTvwD1b8Qbrm6qMOtBRQeVcThdZpPHBRtsllAY651waiRvATLNU8vnIAMB8J8/rMozwS
vDMAOgGj6LRy944VuHYs8pPWslV1hxl/JusswVRQVim7owphUqM15467bx20T2VUk/zoWWR+J4kC
E0EW1evMMY8ikfa+muNyp8H8BieoSttiBJ2UDQSbDlAoYSiSzAeKm8ksPML5w+7S9lZIsbEn3AdG
E7ckv+CscfpN2B/JUdB8qTKmfZ8izTOmLP+x8jY7h4QR7JFeY5XW2znxSl0gMyZS5SMIDQaPNfjK
d1viITFGq2WAGJeooywVs8eCVSFGsf6Wd7Xi9TH76bkfMJiWKVf0rNNdK8Bz1nIzfk4Bdr8F/Opd
ROTOW8TT7slY9qXZOOKPPPTapPnWYj5bqTD/iVUJM2/cfo4JPZSIh9mJNRuqQ8j/N4tmm6cB1QCt
mBOETep0zVCcZvh9zpj0H5MWHwSwT06UHkULeXsHWEc4mGMWWDnSbmytUJ/68dK3Ju8OhyJuG6n4
62c2NADncU5ZvXEciELe8gXsAC3uU+ZQak2koDBfYX8Deg3vAq/VmEAkHioYAk9dMPmPr4HVfoaZ
/DNV4lWrzMcYZMdm6QEyy1no64wGfvMqzq8lwEwM0vz4cz6qyDgC2yU7Tbiard1S4qtXJmxWB6pe
5FZlLlZBoX4EsT3inKcDyEOlc6s+/9BC8z0AT5KZZYStzpjQSz0TEAAEOEFTMKHWoM87g9VKRKL0
vh31yALrRJzVPLKOhYXz2CzGF1OeJZBgA6epgp/Y6qmexhQFf0rIDv/Y5NQKu9Zeiz9A0f7BjYeI
lDZszKNyoT3XQ89WAE7oBqgvavjFhSb/NJKw0RSauSbLs/FavAnrek7MY22zleJNkV2ifKKN0XWA
fMzhrVOG1h8iSothJg6pjssvuAAtyW8FKHY4vpiYs69ENUun6dplExc8Na3MV5vJfMk2KTwNHDDR
HIY6lPEZFTWKCvMM0mrZT7rEnQW/zdeG2QCXYmDWHMt/y7h0Dkf2K55sw1/GPjtM49OVBo9hw7yI
ZGGaNSVQ6tV/HJ3HcuS4FkS/iBEgAdBsVd6oqmRabsOQpfeeXz+Hs5jNezPdUhUJXJN50pxm67N3
co87dISSEhKCodMZXIuPuz8ipmQFJ8pczz1iw8TVOfOo0GZ4lVbGF7H1XzJ3p22fdPf+rJ+ydN6U
hf2cId2+VZhF9qbosUJrb9jMukVcObt7ForuEWkZ13AQ7snI4WWFMMqEW3vAN6T1nNZ+AdXdLRAS
mp+WGW6cgbW2nXhgDIP+syOI+K6wwDEEbf5YMnOTdA93FHE9lZMF90a3sK8EUhtBtPKhzVkOyyW6
JQgCHlB846veSOkT0mHPBPTb9+ho5FCcDcv4Eap+nh1mQJUkZ4HhSr4VWfAQag4DfyT3wwjcd7/B
YjaPYcdeEdERtOSAkCoXcBQRd6iN9A29PZxgcwEpsGbFezLe2QqoGzTJDzEQ+mpAMXA1Uyl0gTnA
kDqiczDRV0K7vXklda3Kuhv5Ce6dbRK41rrtZ4Piet224z/HE8EerE62ApEV4341Xa6cAknShIm3
iPEmEzTzjSTZA5PjE7JQVuMaJvsJFyiDL8gCDhuZor6kevFxhQOoM91Hd+h8r0kB08o025unaf8R
TTFWGuxXYffUROXI0eP8lUjuV2mW6R3XUA11uH1OJIyjbHLECp0hfuo+4PVx0WqhR0apHcPbKZez
YYJkx4Go4p+OdGVEGCSjGNVc7HGKLH1p8iVmK/sUc/MRtZy7ukDxDWs72ufucCI+jZOuzJG6unwX
fZ/RupXqHLNPPg0OSBQUnP8idvkByDQ6ksq4GgAyeIacBek6xvHJmN3NLNxbPPa/dTS+yNphxJGz
XIyKC+WUZJs9P2rb+Bh4KVeJOf5ZoT6TtXbO4SdHuflL5oR4DhsD4VCJ2Eh1rDo5E76KPjd3KWx+
yARk8tkMZ1YTf/VfWVoA3EJU4ZmhH2QcHm3B+N43FtV3+zD3Ba9fFhA5WBKYpOIYbnNL1MU0Xp0a
0dPQtWzP7fld1rTHwsDW7dreQ4c1Foy2rlk3jzT/04QSzXIYUavxQ9uskkJiXHvCixhJUoEM7nkG
NY5SEpmDkP01j2H9J6hNyMx4dTAO7vte/KRV+MbfL9ACg1rsKvtgaOvF9puSRYtnbZRtvKJxSO/V
iBJaTs6CnZklVyj++SzLIiwt2b9gCOh3xscQ03bkB0+e6PjVOOkjNXrk5mn6dl15xQtRe8leqSQh
VmWeji5UgQfVVPrmxd101QkNXSXGIzRwEJDOnylb95JUcEUah4qA1MW6/bXtnMgMs6jX0p1YqrRd
9pTVUUtj6/v3hlu6R1peZ9sInaPiG9qVtbjCIrZSHQObIb/YRk9lsJitdF9i87KOHTlu0i5f89BD
g6bz91CmwdZM23rTIW6+B1OTPnhDVJ5IeZpW1FIr8r5oODi7tcOOnidZb+2J76/LIzbYDcVnGSYf
wvbGdZha5Rr1OJBUQt1c0UD8EcK5GysXSFQSLsVr8Kap4ytD/EwNG1UYFKyTMrTlIBLs5Y7OnV0a
BtusuFgOVFAkZS0PnzO+ghY72xZPHzrc1iu4ztxTNFUHnBLTpg2na5MUR5NuUsmYzTVHU5TZ57at
n22E8Y374snuc5qNa4B4pB8l4sLxpudpl2qiU6cClfwcf/TRzOq62DVOflkQr4MmGaBOKLHUVO4a
E86PFUN+GP/nolyHYv7Xc/vzg1DsZKsUIg5lfzZV2z4OP2SYHMHFPQfNtcRa2ohtjEIoqBocMeaq
a48jcoJZk6gashHESN9Ym2lk5m62v+TtcG8/jCAVCv+HRCrAdI/9hOyNWR5sBlDMGzP7iSGweQ64
pvo9L5+SNj/lhOkp5x06z8o37ZvoKTLGX7Z5lyH8GyUL7qnE6drsuqxZGU5xQt5871n3Lbvj3N0a
TM7MINtR4bKad85Fh9/hBdIKckOcI2vdfmVyV5Y7qsJLmL2w949V8GHp7059tuSzpfIDvuQK6Dlj
eTKzjOQ1Bm9ldPTnMCpJ4foymaH4LHum3LnVdAMypW/ZNL1cjaQMJ3JfNi+1JuDNF9uEFa2N+GdE
uS26m5eeLJq7FDkkyS/05um/ETyGqtQlh4tTZPJM7bvKMKi0WG9hga0qG2IBrwJn3wFz5t2ICjIc
qE7hD4qKtlNAnjG7nTb3CV2oQffuI14bTxDr+YNIn3UPoXXAArsgwa+BfprM54T3VJQ1VmFj+dXQ
mZTHEnzDnFyMCqkJkJnopeiQ8GPXqKyvpvORjHZnXnNmhjCP5bzxbbXzK3Mll0m9VhjuFlwpYj8K
vMpZ5R08kpkkLu7mANIXtPNVhR6VuC/2CMihjF9n3tTmnznv3P4p8Y4zSeVu9pN4zCrLkEcE7NX4
RKgVvzPdHsVQwoQX5Dj2kPcFx55jeLIaExABTsrkqFheZ/7nML9gijlB5WFYjthPle8FoYk1u4s+
DQ5oqwljRAHDs8fXc5WpvzWGalt6DaSxrxEPR0CMVsxwz7GPbX71m6szMBBKnDuXZWLMZ26lu0jc
HP+UdgOLiOdhuodfi/znyed8t7yA33w4lBxATvYxJ/wu2j3ZBexCIpqNV9i966S+GCVYHPQtIv8m
U3pF8OhdDAFKFe1pFtw/+tMoqabsdOuB/B9d435WNw+P/Fy8w8To3KeW+jSZsGVPX/Czt2mBkk79
CZ9+ndFlD/y5X2R4cFgoQE9zwsIyYzgF+M7WXFTs+337nRBi9DDJTvIAOt2zN5EHEYd0bsH/U01I
rWATvykiLoVga2UBTct2BdKd3gmJPI/f2rpEs9h/JE6zSh1zM4otyckalRo8FFM2Ozfi0SZWwAJO
oDvUUzTZUTQc5+ln7F6kcywlA9jAvh+WGQiRdqaN86RmH835mzTBtlfdng0EZw9ScvsbgvKtzbAB
8T0Z9k82PsOfZ4n8pCxq5fkh69EMqHcAdnd4FNZD3z0SKaQFCD5eGlKK3izOpSrm1yiy3VwduuHi
YgUznd9aOvtaJGhJOwRZkHZrhBeFcWFisBbMVmdEu6gryPBlCzWgtVPHylWkrMF4NemOfA7F4mwK
tQnC5i42xx2RAwdI3/AhpjVRcXc9I8IIcYSZGifVvob5MlT7G7F7uE34gk9120gDSy/nhvqXZAdH
PQ2A2p2AUOK6YQqq2QUF66IHG4B+ggwL1AyUhFRlAwsThOLUWEXNUDR2HvoWHkNxHzVPhKSvSvfW
lsMuR/0QuAwuDSBiBVM15Lv29NMNeIRS5FJm9E9EZA/PIYopHzNFfZf57/ADV+HIfJDW0hLVNlFM
LpzgiEOUQDdwE6VxAJL7mDrdmhv6gBmTUQRhCtJe5fotsrJ7YSy8QCqdBtVT8635+1M2TYZ48716
31bQhDj84uCXzf1e4i1PrObQOv9qMFJJnZ7n4ZlAKpKYfxF2mCYXVL6vmGKoGm34TXn7xnmyaDIz
HH0DAzpmnoE+ABTw43PSn3zAh/JEVEinDsSKJwiC1LXNfob4XVi3ADmRR9Gq76seSwtzNcS4Gc4i
IC/Rw+j/ltGTDn7Ghty3ep3TbKkP/HpegJaO8Tmzfmf6mizEQfIzxe5YEfZwi+P3yUKD/U/qc8gw
Wk48iUfXxfnBYeeMfw6pcjPLhk1XXLrq7ME7gnalntH7yORYunuTbaT7NI+vw/Ac+ch6+KrJt/WA
psGXeWyDt659w756F1RP3dA/S/dS+L8odgDe300TLAkaLdoRrFAKHCubUu+Sk5I3ffU2f9QrHYHM
DBgTOxYAU/Vc+j8LAKlE8BYD0U4O1bROUBQPPVUWBXFluOwZ80uHSaubdqWpOUco+kKUAtNHObxY
JrGa2WPUkJ6rN1W8hzTL/03Yg73P869mYh55bYBp9nQ0FLBoLnD2uERp8M1h0jB68+gGxlp7435i
78wB1i2VKCmTPOE04Ycg20wmqlUkpycvRv38kPq/JpBfoLSDOKh2X7v/hvoQs0ZYRi3fTnQznJvl
blFkjeWeZ0y0gAHwCk1HQXiGR8KN8e2knwKRjb9pceYx88Yj1SZcRfSKFVOiZLgI8ZwiIErcZ9JB
1yZ+EKtAWcmcR1RPnvlSF8m+BCAssjcFmDW5mhQg056CMOe2ioJzNKKnTk+a9fTc7qLk2zL33fgb
OgBYMv4k0KhmKN97BGtZTIhRxTFSldG68OiodVkdhgrFN7iIk87Z2iZ9sfdCtJFFVBfrckjgBiN1
TQLvQJGb4E6BWOV0T2PAsMcXwNP/RydEmuxagkkCFKtRK9aK/NiIAWUaR7fGSDdM3uA8UHqhTkBR
aPZDzRZaYS1HvQHkj15wPTJx5gtG16+OCrlS7H+EjrcrHYTYNfWyhu/ixuR+xYhscnvfIpqlVTka
JS6ERsOHwwwj3OtAn+3qJzp4ZgLfgT0/xO6w7VNzE/jiZGhkKqG9j6L0KOhlPEfd5im878ceuTKy
A1qXteV+6/mdWARGKsER+NdzhmbKNKed3YgdoXD7npXnykS9W/R4w/poS4Qso9NpA4uSsBzadv9g
iewkoD250cmycIjn8xrg24pDaTUzk86KjRD6zp1tAlrC7TAXD174CYSev/S3GsTFrX8clMI+8wrZ
xC7cNxdf5nSClfUGnGRFWilj5/xRYEmIzOYNxCNSilc9e8gQ5+so7X9lbJ5zWBFWV3wKwVZVe2RF
IeI3BoN03oSPTQ31W0jwtbC6tSPYnQ3vI692bVVb2qxnD2oFU6Z1NTowV8kHHwp/lyqLFLh5lQEe
i+TOh3uUZi/UTgRk9AzR6302klyLn6Ks/mVWufUxihJgurFwcuNFYDdBySmb6+BXl6awL5pVmuBy
stE2MwN7bKOn2OAfkxaz/sd3uFleC7f9I1Ebq/30iDH9aJXlZuaC8gtnp61qXwbDyMJHvsrYPhHj
s67EW8DnNrnVWuC5U9Mf6VwkNqzKrH3oeEsCbf0K1J5gfwG6JeYaUsoaXMWdQASHpGfTmdBtzEuH
laMo4Egof2drGyQI3h20y6LiqilYArXRuUTBmXk03fSkiK+QzjCoSmLOsnJ4IuKaybe5spRkQ52S
mtNuyCwhQdjvyXSr1vUU7OrOeh0RNwomcwgU0DEjhHWpITrj3cRwivLyaAcx1Rw2nCD4ly7jBc9Y
L6xP7qg9H+Aq6u2LC6xIhXh0emD6ir6W6AIibQgjOxGDdFeTB2HX9qUGXDheTM0LmgGtAPXu/+kE
w8D8zzHqLRKNbcjYIQMI6PjzUwRNoWi7vUCs5crHxfTZU3zVME4zv17b0ePUd3urIeO1zd5kdGVE
TK0E/mVqWA9w6kHeZhFPxOO36316fn1JEFOD8R1o61sE3BTnLvQ7zozNUs3XQ0PF9kJqLrY6tiEc
NVRKIwO+mv8u8EER80DnrtjImNpHvpVRBKgHyW6kMYMQw521O5Brq6gUr6J0NzHevQoEAREyq3wI
thIBO1kl1t4r0pbnH0GECyHRR+BbORdZAW6b0F6EtX8f2eoctim1LyghhC2A88HWv7cIRsE0SCjc
AhbAupTFqfDSRzKJbv3k7osEUIPpM7AoH4hEZ9tUTxnuYhLuLQuOvAtDbbYKhEF/ScS33o5Wy364
+ElD8t4eqgIeG4e4V6aEI1FKJQ1EUefRpzD3CsVaNt8FWHIDlxRGWjlkjfZ4DtXf2J0GVPkju8r0
qjFuo1NilgorO9zL8F9jQDge8EJhQlbPSfmkGmwny/pqX7NOddHs1dGbN4S3XryV+W8ol4Vcd5/Z
yKeL5j4r7OvkRrDJNz43bFwHZ3vCItpAyk+vFj+Nm4odYMsNE0OsecllCtTGdY9T92c5uDemj1wh
CzPlY94zfbfdXUKMCY6NZGFdBdNRquk+iwyIVjG/5oKbD35qo3k0SaOD3aIa59CzsLtzQiQOFdqS
K+2Z2zyUvruuPcVpRfFauEbMRBehbvLDxOodP/0mXFzBjPIRM3xYRvIyFMFD4ukdULAD0heuZOfd
6upVwYTLTiW5kGjpWpIo3kh7gTBkYiUdT3FSbjq7PtolsdPJyW6OviDmZG4fqwgyILMZ0R0Cm1tU
MN+0R6TJUDaLunqwh4m+BShuqjfZaPBO44Vu0b+aDz6GuLyMz34BjSHy333pX02BPdP112MtD67I
t1k7P2L3R1sZbxFn70acoDZ9k9f4oCGObddRq6ANT9GBBk+uILC6eWN9hpqAr5A3OUJwMof/OobO
qcJbRyoYQQgQhD6hG5CBBrTCuXaUlalvgE66Fs1r7296YOr6dYBZ67NmGbn1K2SZfvpedFc7fW34
4JRDb+5u3fhj8N4ysHQm1Dhj5UFCKZuLMq89fNPSQeqsnxPrH4lk0OneysRgQ/k6URg1HZ+UjlYD
Yn0qr2JaxdOnF2EN/6qnI5GkK7ZpSK83U/ExNtcIqIRTEDR7C5oA4SkQpYOV3gf+Q2XeCO7CJwhZ
FysOeoUIWe5svMbu1XceG4wJjcm8rlPr0kec5VxN3sy6D9eYvyX9LtEjpC7RV/bJKkQbB9oZvJ8G
CsJimUl3R+yTz088zK94j1YjRkRkl2W7H5Fdeeov6P/R3vWMjgFMgAFCvef+AcvtXZYe1D3y3c7s
jSF+A8RLvHcU8w8tQSDBEVX1nUGLLcHCUXExNOzq+9zHCskHY7tHPyrBLFLaxYEPpBQaMd61l26B
NaOoTk6N8e0TvRQgc7gjHJOv+zsvH7Rxa5J7NtB39XiYRYE2FnQtNDlG+XeJhg2m4bvS8TFsk9DN
FppoNaxNWHCgNaV7hKEa2Y96OgKiUIsFNF5NY7/tCAon0X1ySWXjYAJZh+Z41ZLUGSz1GnjV3LHX
bYOMjmW+57zkob1e6En2zF8NbLQPtwVFYuB9QX6V7hoBaVZf1bCRstt0IyQkAANGA5EiCjQ5v2X8
uez5/hwAMLT+Tr/gd6z8Es4WHs6WOKiXymO3vo7nBeRjUbjdt2T0glOtx3Yftnn0CJFCwLlMwz8z
cFwH29AQ/eRONEFTQx2J+BJg/K6LHIQN8lfjHc3GxVHbP3XBQ4r/o7S/VMyiFtS7zYCs6MUhSL+F
C1NurAmbjdeh4RM2kx2aoDkQvIVarTvM3Ou5mtCgk41BcYErFs0Jc52adxcbFt9EVnYnAfIml0e1
jBVzdUsIYUo0xuD8XzSSR83/nLTjNuM7Y+G/rO8gaWhmTcWqLkZy0mYWEqxL0XP7oPRszL8NKo6I
uqjnkTf6j6Z4h+Tx2Sf1LlH3vX51FdksES43edNWuzamfQr3jhD1+zb/BfOLVfIP4MjKI8gGtM6N
EmfFIvLRAZsqJ0xuaol/M8G5petgVCz4et5LjkqPwgt3VLgkdzOfGMYfHABTyN7Ec+6d/B+p2YCe
cZoAazV47ieFA+I1JU8eN1Pny3uBNLebfxSz9cpdCnV++eIxlfWmYBlWBGQi5CgEodkN6aZlaTBj
/8leufiKpjm1DXk1aXgKltDIZdYmfzqGVuRAcfVyBlPlZ6V+Id/6NAEym9QKsCXCqwdwLHdavTaZ
fqhLl93Og1TPhECtfZYUQ/Lc2l8Dgr66CO9LatKIs8NXmAgB9EzDj23/muVL3P5SKaaIkgZg9aUg
9cy7JSF3W7n0Se+d/Bsc4yzZYo7Fkw3q3sb6JcnY8yOq8PrTRhhW4ilgA1JmTz10Ot/w1oBi/dzZ
TjZCf9QbXniv4+8kAGawuPSms1M/ZMZ3yfYg0LuMSrylxhg2gQ1OAHWWIwF/JxtRPPScrzA5upZq
tHuvrPyIbOd57q+lcSNK4JXL/g6BB1UoRqK0Wbf8DOlLmAk0NUtSR4bTT7zFk8+Nw5RWPDXRB3q1
u1k5dw4mI/K5a4ZzLvClsNx4DfuKiJwGn9kXoRH34NtSj73Bq/AuCqOHhbnboI4FZZvP8yaKaZPd
eucRAayZxVjY3bypuk3xgO54QO83MKaXdzFtRzkyUqQQWLSWvf1iMivElusyCZmya4cQ3stvmYuO
T0EHwGJW1QHe9BTjLAZPxkEs2H0256n5UeO7hbf/kPvPJdF6LttMkz8GRV89pjuXkAy0bEy2D53m
+822bYtnaGQgQlDRNPzBuGIW/BnK7m9o661B6rMO2DtMjEeQltdI3ZFer8zydwiY1HsfTvlicKlw
mx9HdZboSBWO30wdBuvdS98hxaADd5pV0LVnNO+sQs7t/NZbv7VLr7R8FJD4qQZX2YS/v3isubRr
PEAxiTypKjeN9PnXiuXb36SOdS3m9Kxbf1sO/aYJ5F0pX7RVvxK5eFfOzo4MJ+rrhU5T7cwpfmUz
xpZh3KCw3+pivM5EjWgKIyd+Mcf57PTvo5i/Ae6cMa2AB/hNnPe6+4AIR2zulxHw0oYn1oJG+eiC
XLH0P8JjgceMsG849hFpFjNRxYV9P8qXtCY5rHgMmEQYnn+Is2qjYCo17EBEpLYN6MOY0rPs9+M0
vAveCi1cqN8/gSc35PWiOfjKmGN5aUPJGa7L4Cjl3/Kwm+17F7VrNRWbUU+LPmBlGd26GpYgWM2X
x/apV7uSGoJ1NGEIvCXgZe+7cl/hFUDGcEIEgG4U4Qfk0XjGVhR9zSwiMlydsRtcHOSSVQyHSz8r
ZkzBsnwl1xrRu4PTrqa3a5r8I6oMEBisrMCzIkmk/GhsPAByVy1zBLsAjxwOWAiwJ+Txj9dASxjN
qxUbb8CX9kbE2s/2wtsk40WFRuhW/+N0MWidHUhYWjpgiCBWqtrcL0JPCIEelUY8M5XnXezVeLE9
EKt0VZmadtgLoLA3K5THrEPz19yat676yKYngbGcANKd6X4wPj70LFeK9iJwbxJw7md8JgioDZbK
xp4V+EECsbTC4HXOkxeDCPAgM0n3oug08s20SIXS59Z7NCNEAGysw/a9Ln4K3BJjORyG5uQUmPtT
Gjqs63dlWu5rjMRhIZnb2qdaYRwzLdi/9mEGupFl7SHFXpGV7nfRxPhP2mdZyXGbDDTZVThzERTe
g9mke4SH+J0ZGsi2+b8Ioa5PelK20osX+udYZlsnBTpAYwiHnR3xgGCRbQx7Y9Ip+STHe9lxyJqV
hal0rn5FYd28CmNKD2eM7rc62wvtLM+4b0P4B6Ozy0glQtuGwaR6nVRx6vvZ4tBu431Hlj2pJznu
aQcjbt3Df2U5f0VvuImIycMdcAmEx7A5+mmz6d4tlk0a+WGmKJ6jITtGJdykDBVdIS6SXHt0yOIv
mctwX7Ersur4FJLftpKBf0dm63OPF5STw8FqFP4BZ+rXXl9vAzUfiS0hgcC7J6sVVRkyuGYMOOTl
dIraFuhu7Z9QZ3xPLm4/y4sRqjc/iYFCvADBaFvFF7rNj8bmGnUnAOJp1aHso3/r2S2HxNbdAZ9B
FzJ3L8Qf3NKavLfclzSA5ToLi5MNKmc9EraI140bJydWp8hv7AKWZDkD4eeIyWrgCqbzVnvDYAHi
ZwTnxOMtyAYGizlqkqGi8dcZM2rMLDFoq7A2rnFDgSkpA7dcxcY6N6Pn0mTF2ljttR1BJYPubhAW
KVD/iWMjSsrulZKvE6xAgt5Gopembds5h0F2h8EYj5MQf6Iev+fIupJJeM1s96SA3KXMJ0yfKNHa
f6s7guI69yQl14wSLVp/85rU43tUyyeFdg3mLja4WqCCTZDRoGD3q+heifJZaVLIFe+XR54Xz3++
UA+Ymkwkpdn2J/Hga7/XG3coS06QiKoc4/TIQcOYH8lLSO8zpMlvLiniq2hmg50XmvKrPQ8TA9LS
S/ZmT9xIPOkXzwgqJsTWtsTvjLAPoouxTonCvauUdcLz8xbFMb5XqJ28hySZFaNDjoB/9iDbadpj
mU9I9XOn3AlwBp7X7DvX/ST2iJw4hZe9OkLO9dCjk1ZaZy8m487UjCSJKu6tMbk2FLsmI/fY6KcZ
2kbJeaUFbQRQDtN1SOhpFlleyS6T4PnX0U43RfRU8VIjO63RcPVvqBn+mcQlm4l31RS8pXS3lQDu
ES2YPeDvIjs6YniXOSOuBZcAuc9tgqPFYp9WHOGet8mDFiJHsi7/b+Mgr8Y26I9IweZIo7UqxNvM
qhRZC7e0HlFh1E2p1m3pEUjPEKlgOA1usdlYWX5ELQUpD+fMhGYvm9QpChFSsRImrqHcwEQGqIR2
I2qCv1xSfFsVQyrl3Yei/CmmEceOR9mDtRIrWZ/fooEdors0OlXu/Sor/Q7RK6DdfyMx90B0Lhw9
FL8NQ0QAUN/9lI2b2emuFvBN2V2q1ts5sYsTR0GLzGlHCFhtHBgUds9+GEK5stxsmxc2SVg+LRgU
dVWhA84SD580kIeRoY7Fs4H51/WYgfCKoc62Npkkc0JicUSGDFzLfytnN+f5SzZVaMIAmLa+BwlB
2P8ax3vJxHyy+D7HkCbHabLq4DH6oKw15DbIZq719EMThmyi0PRsfe4MQQIBCQdRm22USn8ds/rD
lgPRYAZeFNn0cE5Z77AmhSTNVA9VW38aXrSz6uwHtfDrKOjEuU8+47rbSiLOC1N+QJa8juFyqWTZ
0msN90zkruXM7S9y49XtiAHrAuMyeFxQhc7/vLp88CbEuRMjurVR5gIg2fC03EX8s20HsQ1s/2WY
kUUTkIJy78lScIaDZvoFp7LMaqEHd7UkXoRPZyYMhfaOXX/N9bGNVNquJ+FZqzaGidz33KVSuRCs
fOcFKSlRvq4u3nWF7agx7WCrkuHbyXH5j5MGW5CzbQ4i96AVXXc8QizJrVBgF9T80dELcZ9fkRhe
CE5SQIGSU93Cp2OiahYSdYpXoJ+H0VkjV5o5h5gSa3d8KGcQfC5yEFjUFuETBm+D73eEY+BDGqaB
IPjYAn2A8SiI4ag03TMBMxWaZx4tP6OskEtczWRh0I5okXWb2GB843BPMqO8m7qOYWBxbnt/3IQR
6ogcNRXAZGctGQQORvFlVOMmxhMzj+JOmTN7J6QcmEyw9a0Cm8N8rphrM5ZI9CYX0Q9iLLTrzOiA
bTGcuHPgzSMqO+aMJEcD/2fCKt/3NEogbtfMPJZtBSC3t7FZbLT00UllKUpKKjlK9CPdMrR44TeR
i5I+mfutacaMJM3W8n6bWdKw4i6JbwXmwI3pGPF01MzM6hVbusTZju44vNhexwkQRF6mv5MkSfMd
hgvbYO1RKv/EDzxdF9XzJYurL2GztHNztN2jiztfOIazFSPGiamoHzvVt+ZmIBzmWPbGs2mT6gbF
oJUfZZxbz2NBpniZy+g3S7X1STWQ3cKx73dCtUDTOxSoaQhapGloMCW6lzDmQ+pkR1NuM6XIjVZt
rZhgI17Hv2hmzlZay+s7aJeTVsLjNnnF+zgezrjvTplbxdclG36lTA6JqCkZQrAlwtkNjdH3EqbM
aeDxI7HAa3tyQ4POJF0dD+VF5NG39sFAlIlcWKgENhuO4cPmIwPRS7m/ExtwGRKnAmd3l33miSFX
eZphrvWGdjfmljp1/titXId6EjIj67Wm7/MPNaPMzaXhgAdCkzQNBAMWMTp9afItuMRZr8bRbh9B
TRSflZLB2XfshbloQpHFzXTolEbQrWNCvSK/gvMn+hdTwpHv5WNndTvRcUCEAf55DDOG4zMy1Op5
HvOroSMG6ZF5wo/6DzbUqlUt5gaa1QGQijVUT7NrnskuVYQdEigTjSBPaprSInH50Lt0G2b9a5pU
NPOGAeTUP5WkTzSQ6BrCXxXn4HqqvbcmBrZgsMddLDTcUjMstvgSmf6unRbmQckgcA49mDVgmDJr
POR46IM6fm8XxsI4rFvTfarwhpjN9J7zEa+HBdSEIh+vIDZ5GXKEcFXexaW5MlMGJPacXs2of/UN
gM9dHB17i6DEgCgBaI4O/RiUyIzora7HAVVL9gKy5ERneffgWuPWMosrUe1wlNDfsm6yD00hXrGn
ULqEtHSync+9rlA0ayYHuZiOCT/K6Oiz5efHxg6+WKdOLMyyW9BKlu8FHsqammfIM7w3ldrPpP2k
mfGkUTjntgHefwA7UuQwv+ZyE5bq2TP6wxRP/5i073yH/Z9y1sTKgtHoGf44+ks62R5fy6220+8m
kSDwyR9PIvtMSgBqBUo1ZR/6huiquiSsIT1GsnmWbXxI0uokCzyQMfs1QyD2DZP2ISMrdGC0oiOG
6i4gMLQLc+/ctzEa7Db9tVsCRrt5P47tjqMcWXzyoCpj01bDvqvSp3zAagU8oYQG5s0sPVFCpszL
MqZYK89zSPhS7Z2HcYOlTcjWJmY3A/PT0iBSE93321mz39MihncU6foQjPF9AJ+JIgpEFqh5hsL8
3kxQnHWOgz7JpzPKYQwDCkIr1sxeJFevYXWNIRK4jUCQEZF2v+X9x6ELkKCz7UPCv0Dio7cpcRQq
lI8E+DEgSOKPuKu+4nZ66gdvhoudU+FGTMBHQIEbiV058eWCY1TVMbMFM0KPPtkzwNeSZ0JiDDMb
ldj5kQPswxkBhFYMUlZhQyWcWJSGs+V/tJkdH6vSACxdeuw4AyawylGXofWJPqlmxj9991q3/ESI
qLiRpiFdM9z97jqXhHhbOQfY1bg8MBrQuDKpFAkQYI6qT2z5RFqAtNCIZF2vg0vjYnqSvRgZcQbP
YzTcO7IeV7qIEFaVoYaMUbL6WKbjDOWY9nzUBMIH2qbV4zZOdbttR/txMsle8Sp/6/a1xdTVJjLL
uc3EUCWVBsVM02Ol+Ggt4hwQ00WBdYgm96r7cU8gzrGbxbHOMjx5+RJvPP3H0XksN44tQfSLEAFv
tiQcvRUpaYOQacF7j6+fw9m9eTHTLQPi1s3KPLkz4+zfpPbL2uhwgfN/U7ZAzxNLMZ+d0aXGT8cm
bHwn/eErjXjQFKbDsuo3iVY5El0uEBUy2BLgwhta1NUmpOIWz1hvzN+CPl/aedrj3YmwTSDytcgs
LAhxNQ/R+CHJKZ7s5NjwXZ7rUEuOGmiXKqLQRBk3EjWPLLaVVwUa5GhpqIT1oKlvSs3Px2iryhZz
Cbg5F6B2jH/qFPUVgrgT5tEViUtDtmY+XOLknDacs93IomDMtNZZGMhRYBHokgivUKDh6Usa3kVU
rDvdqN2TOX/0SgecixdyI1lbqPr/0oGCwZaoZ9DyNybJv0LKPghCHJtW2i0141Zc53jmZsJ+vdwR
pUxmp2x6uhSy1x18Q6XB1eDd8jKwgJkA+eIBgtBfu9pf/rZ3LTdvSoegQRBcE61/CpsxypPWfYTB
UrOO8kQVi9TxC+rI8a5KQ/LmoTzFU7tJRWEHW0bcWtP8T1U0v2dTTC0eiPxWdMY28RqDGNgsZF77
EmOFTH9b0IfJ9v8zl/jWpfI9BXPYadEG96hN+h6bWfKHUIfZ17hHKRVKAm0eeBcObTh9SlMfMAVH
F1nDs6aD8+xrkuUS7F4qfVjUd/4gl2R5yr0FkIWLBD8ePsdhB5VKNzbyIHgQUr7ocflIMfySFwdU
FgB8UKaB4BUAwwXXkiFr36LcPssXPLBmPUdX3kcwDd6SVe5kWKzmK3g9S/jVqHQzsFuIDe2zw1ix
GOLG6oGzqd3gkYZoUHwjvlTAxF2hAGtG52IE65GXG8YgHykWfJeFzbQIhmPCTB504rZo8FLUNdk4
TC3BOV/mGvku0X2SMGjohKrgpASAi18uK4xOaMR8Rtd6Lb4ZlE3k7CR0IAtDkXpDLqAea+pJNzTN
Ca3wn8gEiXTvdd2r2ifa52rjT+R4RBysoaXfXpKHtoj/5lAiw5j+dfU/PY52Q9xfqyk7ixNkI8nE
2stPyRWx2IpL9qHFlldge2VaxLELMjeCtBsDpPoX0f04IB7JNRaZsd6UbCUsHU7qwuyUmW6Bnbci
IKPOvOfF4j6IWEYL1a+oKlza9KEnwX3RtQDegnXkIwR/mpo43K9qJJ4yNGvWmsqpzkVutVzTMyS6
uGm/aBp9cSmckZvAmOUfpYFDW4GNwPN2znptW0/qxzRLhMtlRnWwNmGqrkMYgIzs6xo7hdVDAmsU
ET9mwcpvZm0lh7uR1uCXAWWAgRAK34JRlQz8zT4q2YKoqZsmjM8sVxHIseYJq1b9V0DQ1LAdVneh
x+ALOWAgyympn0M23upovhXCdOUWzENTanetNt1GlR9GQseUQNxi5Oxuet1eJsURhhowe9C9yb12
b01lG6jzK85JK4jioMP/mLwdFRH2uUppKqk1w8KRFYrTRspmT4TEb9JnhX8Le3W7yUyV9lYw0iXH
V5VaByFrt1Wr2SSpthFAlzrvt7CY9hN3vAnrYPcqGE9n/lSLbkLKqrG0zDFWNvYEffWq0WB3b0q8
fUPLX2h34H6rH6yel+IktHbGskaUgOMUmPh0Ab5sKW3CgE14bdqaGVx1Sj2cOcaunmmVreO3GCVt
LyVMyjNnUZwvvsrnpaMhbMqMhxzBuFowoFNtA4fLJmFkE8fhPqet9bD+IHG45lD2Bq29vjo/jfBf
kj5JuxNGate99iWhtPNDcQJM6lLIa1pG98V73hiVPVYiNJdweGptdxlY0IlkGQpANGU5QW7iloFO
ve0RzU1I2mM88gxmJPpEYhyl1m3GBIl9FH+I/7khSM/cCnmNFf7AAyNL6DrTOca8FaADLWCDFhjh
jfAiVeue1eDSb0Lo6xgdGpj46NmTSet6YYj/kJ641hLJIgNMo70Mvm5K43+E/Z61XtCXTj7Z6dPs
o82F0CnT+BEkZF6nCEEXORkNamSJbSjWVSxbaMDkTacafHJE4Y1VjF9jUUTnnNpMIak5P2aKBYhG
Yj8lpzo1y2EqrK/aaPxWnJximT9yk01Yyx/Bzoqvc8xkcspBfYgScSNk8nWoACGMc4ltlmlIMTjX
SwHHRlQL9ZUIN0AIBHE6CMMo+pwHis6tHKkZhI2tvNqIKwGLp1ASagoSxJiooCajUoWLpAXnMls8
8l8nlUjQCrKFQSIMG2oKyFaYimk/xBBpSux4WdwUPlyojWWB6KKgWmnxqApi1XEngtVIIKAySy/v
9Y1E+mHdgKeeCkKL0pCeGp47VxJYIA0EoG0p6+Mtd/W/PMJeEfRF6LVjKvjokBj7jOwnGYYLUiAz
ZYpSXSviQLVNrOPhHjo/zCBzLcHARJmndMkN2qbCCGSX5NBXOs/WSlZYb5OKqZGVK5NxBIm/Tin5
GUkqMDq3DNuvkQMHXESnS9r5TMEKoR+l2uTiQeBymz+6+hAq3mJQLJ+wnczfqCVf1dxSSi4AY88S
/oXBPc4InMycL5ZRj2d9Tv5qNvVQZAJAj0Hz00Q7SF9keX96moraGmoXZ7p2BRUGc+BstRcFXxV1
ZLZJCqyTvlPSsON0ldsLTRAGglClb4x2CyNnmJ+0TlXViZIm7qgzYcDscxpdaJCLyq7rEGmckRV1
eqdKxFP9nspOFv0MwgHzRA3ZVwvWZnUMmzche/0vXxjfaIvSJPjpDU8T2ZInLK2sYiQ29gaRiCyM
+F6iys5EzJrg1upTeWPRhYFCzPBP20LvY+FEnifjwq2izB0lOicKAglqA5l3RcJ4s5ov844AS8r7
/I26P3Xe5BBbAZdofoBLJfNqNomNO+gOP/l+o5U4dp262Y+Rn/zyH3bU7czeQqxRX1fVG7aA+ZWd
J1braxWd0G5n7BJxGxLYNfxxHxP+sLgrrPM/iJ5QBzUuT4LdRjZoYAbhgZpLKDZauTf0TUZyNfEy
BYrqKio+XsUDAomI5DA2NF3fGT8T+tisXz25az0u5aPeAXOPjyCZVJbzrKWohclu6kmpGaPpzrRp
j2fSY9cN0kOmpPsMuwwKfh+fQwEN/Lulfo5VhexmeGxku6i2BI349o2GeW8PfNcApSBPV52WsxQN
jStSa53m+FtSPdTuvlgpgxPlEzWwTq0fkuaze6g3KTpF4oWm7fHMRmt607M1H3MOmMYXsNTHHFv7
CCMaG6XcWcjBTSAgXKC1ufY+UROAowc1ocmhrj5Bb2Xpvl4O3VkhDwEapn6mvDOGf6l+I0q97iqC
6UqDJYitDn/pva8/8+Iq6SfRYOcd/0w95rrqECS8em0jxuTCeOkUk70ITAdrbXao8JHYLRKni68Q
rJ56eVB/RkCLeKxpS0frIzYNJW7myvgsCHRHkMXX6ZN11BLa+XUUPbH6mR8ErjgS8hxTIAsrUupI
XXZ3756NRTkoTOmV+tsfdI6xco2ZSuO53hSDz7oFmoo42Pz2AOkSPmfLoGDfc/k0in8tBFMSV5Pd
GgQyqQJxQZERAF0gOeJPpT0XAo64HhpOH4d7f1u4Au5We/qx3ksyE1yu1QPeIYjJ6LrWr3HiMzL8
e30OHwqwEWxqHn5byVr11wDDyycrqBrwKvnFzsbiT/rfMj3lDJgZro0YsLfm1+nqySanYtTTsXXj
GIBtdku/63Sj/yueRMHM/JQcXyc770EMLPyRNI5R6v3XvgFmVzHYW3bxF1Giy1FAl+adXxYurbaz
qweu4b7dEiJjy3ajtxutazQ4mHmctyMmsIeAk2WxWQUkkdNh1MORYuDGhP3rCvT9fVvYgfC68BE5
EQMTwPpj6B2dBFLzSH4Su94u+qKFRNehg9mUHjCHq7Ob3XBNz28QaaAt0b/bCjYqJ918deii/qLN
AqjDdoP2tTaxBkBpu0SBHe8bMp3ijgdeaL/iaMs1uong8K+jPcvF0mHyZOTSy20dOLr6idl98LWY
3hDnhXOHkzKSBlvzeDAqiYIfUTWu4m7n+r7DOMPgEmAmenVC+TMWDHBcywq75Kf1EZI/4xlFHU8p
pYXGa7eUhLGE5rvAW4J9+0Xazp3BsnMHLUO6AzGGFs6QR20qKUleEUTtddHlFYFNiYWAVj3RT5Sn
8NaVfAtbsGGagXmSJlhmiD28eIgix1Z26QoS21M77uX0os1e9QMqlNRbCdYJU3O5lWkz0LfVNgMY
ta+vzeDK1Z7aSUo6GNOISAKvfj0dwninq4TlAZ/5cDd9q/SMB2s801pCgAjn0krY42fCZzkkdvFT
yDv1E4JZmvqZ7ko8PNGa8DlGx/i7XuzlvcLNxXH8CnA63Q9yDji+5g2nWltv1d5dsPV/02mXTesF
VshWq31LPeJIQlzgb0x5VubX7M1Ej8a411tf3QNwrpjcn8U74SuCkzh9VQ4kTpp6z6zxCrm0m2g4
qR0Ph0I7jOpNA8Wv9XcMw1PHWwd203TMi3Hnc6IpR+Cn9IdjzB4/DeG3xDXb8Xbh4N6DystVYmYv
cDImBDaCieagvBnn/o/1Eah1XCZq9jfKG4kAfRP8wVzxtP4iYLN9TV/HivtcQ9KAzNkzr33jg/4p
hwq6/FXNSeeuE4oHpb5LfIJFrmZnpTqbTwVDL+s6yREjjjyMX5cC/zVlMzxV+Qt3jGrp9aMXnGgw
e3XZlH4H0AY/eIBlkif/Iga+Dg8x5g700Zofs77Pp62Qb2vNqbL9zF1Sw53EI/0lkR01tvx8kk+2
aGSfCC8BS6Pwl3tYjeT/K5GZ4QYUUylYugIN9pV6DnGrZrytxKtm4Dy/FspmkpyoX+XzFqXnGMd+
jPSvqF8Sb0ttOOvJbo6PAgdXN3+3CoXj/b0zFdSmV+WBQ6OOEThK6psUShzG7atd4qYoPzV0F2Gt
sRYiJ5qvpHe0yPwhvjFA6Hw6IS0fwr+UoBbs9G7Lw1D9AYSpwoP6i2JWoBeS5H/xDlYicQOGLUSs
NxW71C+NR/XoqtEWDZb2CdK4r20R1/mZ9cmqQv3P7eY6Pq0/Aap6ewot17gFx5b202ofP8vWhX1V
sqc9W+YxVFZqjyd1xUNAxKMD39Luqs4r6suygbmeqht5OaW5rWRvZBPF7jpAl3mkwaY1eSI9eG9K
RdTVFXbDl0VBGu0XtKuG30hf84ZgYMEM+9bPrvSQ9J3OkiHZvW5Zsh+Xjx7aMhCR33gBkrEuiFTM
LiUyC48XnVT9Ie23LCRM7VBI+7LZtR/ExlQcZZAMWEOEgNjXwAM6+VGOn6J5IwIQdduZmbf7lN+X
gNMpvcnWttK4EO2Snkf0NkCbiR7N8Gjf+Vq06seAKyL+5edBfb25waaxCB8mp/YlvuZNla7IdyLQ
svNb3kLtQHCUfUDHZkS+l4QPT/hVefkZX2RilC8juBp05Zw0itSEZ9Vvwf3JzUbeL5mddBAxDkBi
hd8s44v+1xouj8cLzScQomOQDOWtuBxgVawU+ai++mCX6wQAvXqq8SXHM2TCi98O6UHh/drxLeRf
pXmKzbfmOEOs4VWjMGTxtfFV90RZWFHOOP0SfP/fwb960dfYBVVtX2S7uttUQrOSHubrUoH8vC+M
HzaEHCw0B07J3pT3hrolkxiXJcZxyL/bZjhIvBy456cgQZtTzy6/cBGUkehn08W6LvcueOSYR0b/
KOv3Sd9OVIokDh2XmBkBRSjyncRSxmE0YPOTYBt6xfRWRGvGJggU1WC/7Ary3WSTGz9CEAOGbeHi
AkMwuxHcBvWXbDe1AexCOZxIUTSpP3wN1pGBmRAVrveRKO6CTREijY3DNMcHbBEaOOkxMWRbUs+l
tpOBX2IlR6oI25+qy/1Y3pYY5+dleI8I/8nJZgp31kJAC2m+ey8RRuZTgmWt/2IhjTzbsG1xySC/
6G3SNpF9rKCkXWJFPktNt6polXqQKGZcxhnKpgSw+KdhfIP0HrhldVsNaUWseQ+kB+11BaGM4lZg
ulN+DflYVcQC7Iz/k0lF3jOBt2x7yq82Oquw/CmzMOZthnsFnwF698N6GMa6wVRackb78Y0HayCb
C0WH00WmypbRPR4+u/CbrSc4JP1oMQsu1s2Q7lN1JC+l/TNIKRKZ2vC2GhZwceJe/WNvW3IFhClO
rIjNOx8lnatjl3vZtU5ciMjkElgDc9BIsVfwCcdYO93qwgOkxTgmvTzZ7sS7TECJFuDc/AFzHRf+
hjP1pQaH3E9pXEgsy2QZur1EJQX9OvJ+ppPjlfPxlupB4JpiD/xazIbaQZoZy+QvRlvZ8BhWoDSF
74Xwt4gu0H76WSliKe8BQaPkJCVHNeA7oIQFfXE6TeEPKBLKBVrp0VtXK9jrzPqY2rliGwn1pneZ
QHAAhjMo38ToQbE5b8U3o06dVpLWLd1qFC4Zu3o+QttOsThL8/dLI0tiiN9gtqgtZl8cloiXV1af
SsMlaketgwIbIXgvCe/MTizaiuTmsc1YKLzR0LVidH2ZCcKRGY1dnjd/DMmdF5QagX2c8czxlPSr
MjjkwSfdmnhxLMPO2uOgADtiufY+cuLy7EF/0lLOUaevD4K6nX/kBoLYLhW2EzMHpZuhDSLCvHGH
WLrjxDmJK0K7qco65gcsfhN8pTZ2bi5T6pcEjkIJdo5d5bYInvxOw5c5PUUUZ1Hat7LNZB7GVwSX
IXwXpSPdHoNyomahlbjlFp/IVKjbAHiw7KP56z3RXzHzsYmueqRap32iIMmtRWwJPG1hp30MBJU5
vD+JtDpj6UcRbe2qeE5Im2VDT5kS2UFGwf18mGJflai0wXK6dH8t7YH5QJsp4MQb2+8blo9j1Zwn
wTequ5T31C9RqTR648iyqa/ctPhoIr9haqFG1JOGbjUCvn3ZnEeKsoUFyEWF54OXfqEY65qPSm3U
66Lu9lkXcOW8ayC6rOZLthbOC7jt+a7FD4K/uriowWcRxCdFKvxQUuwKedKE377SzfoyJ/Qxz7dU
/TI0037tqMVKwJSSHfSOxPkr0IxjyGyIDv5qAfH0+TVMXvVuN0oALqWzSoQyJpQKyLQD20eqZUGF
Dgsya9LDaPq/ELxbNp9U6auejtTEGh3XgmUjDPkmY+yx2PZax7L3Q4MgJx06o2xXIoHoWPwTooVP
WfCT5b1H+bZj0UAnV+m1mk+VAqE3MGh6KvExSjYq2EpXnnqtntR+vM8AJVdt0nzrWc9Web4QhOWZ
56Zd9T1+4Ib9lFjnv0NUbdIiyrh7a88kTqk5izIaHqh3lXT9Uwy1B8AnbqPpY8JujyFH9dpK3iyQ
ZwYTt3QU8DYHdNQ1+8x8peyjB0tOKppGorazrH4ogngWysDtpy7dqT2CvdKXiCAobXVV/Yj9curp
fif5ToHUOCrcPWRFfvTwGrOkIwVAVRG7giKiC3dghLzMZutbjI0BcySJl3SV4ozK5GgHpu4sjIMr
4HXXmhziSOuNWC5C1Hqx2/U8xdo3lhkql2EQsMj6GaNDLlZ87FKH0FPNKQmFqs7duYEgvC3gzBIi
ISacNcVqQmvP8tSPX77zvd5tObtAjTgBpuZZvESGHXyHkrjvXx5eaAnsdlFP202lUp54ophFklAx
oUQs65H2p7n7SibNWSA2yFCO7Kb46lm8kC7UzoV4FMabMbzpwsconDLBK1L6ai6s9mv9FJm7bHB6
bFIveo7PZaMq35b5XM7XJXHjpLKX9t4GmxS3+gSoPP+iEApP01YmUtZse+hz5TXlGljqw6aULAj3
bF/xONCzxJ5FSM8x17FUdOGh4Fl7b1G1JypWdzlbWO2kaLtC3fA57pmKX9+YN7GEUmJg/LfZujX9
NUsGv1BvDSra5Cm1q8+71vxqu+ciOEBpYoFf7g7cdyw6iSkCbvhH3J6BwI969Nt/417DLo7TS/yx
MAGbGxFaGcdmO4Irc5dhbfHPlrIPtH5rJBu9tnOsoPCj3fqLJr8bG85oJR71z/oPOMy1em8p4gQ2
d6grTxg99YIPE/1lAynoTz+I2+mkb8erJq64tn/SWU/Dtkv0etqWD+iM2aZz4+d80W7VRtojI57B
btn9B3MTn2P9g/6e9+Be7ogumOv6G+OgPQOwoN3STneAZr/TA9udGzSfJ8XenrgDM+6Uf1iObGYW
nBen8WEoa5kBeI3VqP2LWidiuKONKadH1S7/kE64UC/EGte4KT7hglKDaV3jg6QeciAGyW741lH9
XPMn+VIORP/Wo11cc5uWBcd4TYuwBi+doxx6Oz5X1+xz3HFPdEkUOMktuKe+ssNLte0fZGOEk4ng
ua0PSMFv6m9tKzNREg7F5ZrueSRs/Li2uUIV2s8HaQ9Mb02bEUX1Hl/07KmUT0274jsG0XNHXjbv
LHCAz6NHhN/5d2Nzyt6Es/HbvFMK2m3Ef5CQeT1qa+L5GzJBN81HQnomF4JzhKyPnQ160K2qLbMX
YT7DpxZsDm58mQxKwRdj7y5XOWhX81k9AZpsXe3C+EfLSkEpACS7n/BufLIkXRPdf4tupt0WJwqP
tvkGXNxfeI9nd36X3cbjQ+aWB3FTOXDE8+qOtolCG5zq87gfXdQTRgrdtbbj73RA4oZtynvB6w7l
R4xdHhMi60aHlWTBSbvS3XJLfbTNJ7RfV8f6TA7jrMPWqNf4LjfGjsITzWn2wo2ZjF9ruU7XdPzy
nvrhp6291NfgZr5zzO+7g/lTHRfQUfSUrOjBs6235CixgEQ/WAWsYxztQNXkSfhEVdCojKOn5YJG
ie7ySiXvGyjcDpozaA+sKQs/Ko+8pNPtFRvzZmQTbFxbbv+W+0uxqr3iWduojeRqyz1Fpjq3hOP8
WJir0UQZwe32GF9p6XEYLh/1j4744SKgPWlx/FneS1/0Rif60P/mr3ZdH9hEsPSqdsJDOISO/jmd
kGCc+TN2Yj/6gfrrLTaeNJfRXNrWG32XHcpdTZZoxQ9kC41raxxLP38Mm8zm8PUYpvhO1/T5eFy3
UOaSbz6jR+py7OSyJDZebtkPOaL34V1yGqyf62g1bvAos3xnufJv4gfuZL/9lYZMR0Yfrb+W92kP
Xoud5adp/5gnxWPJ7L9Mas7iWBflIbuv0hjMRTcs+4gcq5pr6prgo7rRrtHGvGACXN7Zi0OEe1fe
lVt45DGtr0TmAe4qfkw/pg/vUnEVW9rx2cDTuk2O6aZxppVm4yHAm+QWbnSDAeZTculEdvTHxMVq
kUXeVvDCe37PHvxFV3Fr8mLS3MzVzrPX+rXPp/lQvRv7YoPcceg+rF9e5oiIs7GmnNqtftHf7eY2
bapbvjbvoQNyI0Ac371ubG/mxnCSv1enwTp2LIfGtXjF6OYiFpEj8vgIw4Q9Nqf6GjuBzaTIlI3T
EZ9Eb48/49lyBt9wANf8lj75qffqzoOFhNyvprOETLfPNumRFJGrfQNT2qEm+sEGHxWu7VXS27rT
O+FrPeu39Tr1x1eQerOQvuE5lkh3HyaGTA8gC3tQ3IDv2WezOhc3jaZOO/SYNSiQQyKszqRjxn3k
61x/fsmsJLSb2jzPnPRMqqyIPg3+dYAnkaMWu2pT1u5LtdoOz3Y4GMOD7jEEXrT24I7WEW+nXfyv
9Ehtf4YH8r1gk68Mz6YtnlDluWrxL35k391O3RjGqtkFPr8tVN2DcEEd5uJMQwZGdVYL69HPfL50
7Z88urLMXptoMsawC16F9puIrxE7Ez+PI1uPI3hNfui3xY392hOcChmSYX+nb4INtRihR7MYxwpA
l9aHT7Rsybq3j1T2OByMd45TbmwToBDsYJrN6q5/6/mgCQ4eKVl11K24JXVPdwauLl5D9NwROQ7R
YDfDTrvyrBW7cCNh/3KxdYjglLjfIST98eOERxFGzvRnbAtn+CcgFg/+aLl8D5mHaPyyM9mznfNr
QixbRQ7ErW8e8jUH22r4ttYZ5sSv8m7Ch95Oj/ZsbOlXjC2cMev0qrROtWm4BOMxWufQUvWDbjg0
l5/IyuPo5ZUn3zHU+/CjQX/Xh5cEyOnBdlhdd60NRyTi4UW8deSbQoXIiv2bu/hYmtM3ZGWEUWZl
L/zipYje/V4eq/N0az916jH4LZmOzL8jrFREnQN99XuBtBH+9u/iKe2S24hsvB75PMh89DfkLT64
YvfDmli/9df/cmkkDy8j23Y+5iXUd5uDoaXvw+PiG+O4IaS/wVrk1YpvSO6UOJmnveoUjrzkeGS2
zWU4cmSgH25ku/vkusQndbpVZ4u1xZcmsQNbyUwU/deYrWYHk2p2zh/qNgxdjA1sCDBpyI/o9Zde
KZ3K1S1AUq6vaGur4lRSjHAY38o1xrq3QFlpx+IUnfRz+5YfWLmxVczfWHfhfplqj/cpMp94jvdG
ZnPvu3bXyQnXKFeRp3roNh+4Vzb1HtMwQSFPdLEHafbs5+eCHfPa2vCIu/CSsZu68KyHaV15k5eK
tvjsd8Qw59fQtKLzhIngLdv2m/I+XLjq3nuOQ8pHOfgekvPkpLkubrVXThFrI1fitbn4I7PjOuWx
WNityNTMr6pf6wmyJYi2M66tS341gD3RvZ7a7YVDHg7QCRlw1TF0zNRHr4Hrkzrh3uuhmS573s5o
Qz8Ma2vBB6gaeGyeOVfKA4XVr6OblU35xnzjIOrwyhM8Pg9bzTN/oHvtXzUvRPnu09H8ZSmDrWuG
57g3rtE3LwfNUWkeWqU7wNV2t8tcgCrYaJhyPyEbusqW65dsMnPA8GP3fq683FZxKvs8CMsb0gDs
HqiDLM6oIbnHGyqVfO7SsU1qk/fxzmJaWZeKgyKQo6GDF1lZdIWt6p3okTlwOQkjTzh3b6TisbHh
nyD3AHxQYqG+AmMvPcPXyMGrbEPG2ZdoOT4E2NJXKW8+St/yN7g8q9Hmz+89SDYX6gG+5tfR2ZyI
ee7YpGGZZMaAebbiIYThxc/InXxeIDlNMq8uXO4NLFcRo4IfenAwVkrSpv2N34vFU79BAQm8FJbs
O0AyfIE7WYbiC84v4swfy/Y93bH+NSiINRx0TIOJHY2+2Vm9E+E/Edka2MPkTcYe4RqM78Cp+syi
Ddx+logsnOIeL56d8EJ6G1md+M0RtbgrPOqE5/cFfi5b+Nwe/qS/ks/zHc8idBVYBeQgKt68XMjW
r9gAJdvULEXnBVWbj4bE9ujV3Nuna/qKrjT26u+MnXWyp0SZVo6eItUL6QCOo+ErYP4m//4Odjmu
thN7eFL4hnIjx69SxQoZ1DDfxXYT45+OuM8rGZN1vuWBbhDW5qDc9sSOFAk2Y84xKdPiZU6bpkGn
Yn+lVcYK9by4RtYBbaQc0apJeLBAAUOkTdKatlYtPI7FNRg9/jGLv4fiBxv9TAln8SdFTJOlTZKo
kg+GSsRuxX8645utlQfEShKs+yQ7x+2xnY7xfCmXd7SddVb4sfCXanjMHACwwgAtWfDMmgOKPRuO
cRY59dNqCaOzi9AowqaGTTNdjYW2NFc/S9e/DbAK8vYWIAyrIT6DDJKIlHspHK6ads5e+HsZXGpr
voWTDsVMWuVQzAZWiNjUkFPV9ygjJLGcZWai1h8brltEebrjwEKQ+iCvFJsPkTq9lZVOEZGbTEe8
Ij+ijNggNSv5mUVjW4rVp6XUn8uCYNdYOXYljIm5RKs22aRdJLZbRew8+SWbYpAJZdoEZpNmVpO2
8hn9tLUIXLXDomGTwGNiCdVRacEszik2TrFXfkUDMpgxKYILIPUKVGndTrIHaYoPadwLRyo1lb9M
4d8Om+KoLmzj6ulXEMEoCjFhgyh4N6v2WYjUMwvd2xBQ3NpqZE0juYSFIsGqyId9Qp9oRZ9SrGCA
1bQGu2Ksfxm5DpXUHL0Sg9dqUhewUHPHQWdiclDG3OkX+LZRZHzpDVsxcU57m7azwq4H/RZQuwHs
ZOBMIFymdYxkPSGRmcSm2mrfwti+FFAJTyjlQ/F4zvjZk/Gn5HTciqJwSXROKcJzfj+T62qWGcNJ
wHFsBsl2wQY7lSYVluYlVbPvXEYNCVLlc6BBUki6i1bNuwWYkZ6EiH9agE9UnyeckrwDSiJxxyzS
q52pR8DzhpZy7Ji1lWVtU0rWgsb8TogCS1SsTNLwT1XGZyoN8J5FxNxEuIHs31otykwOIuYFBJpw
GL0+fwNu7JDlU4jdI1tqyI7o2NFnq5EnXsAMd6K0mbS/ih9TG/8NIaR5DnShf0Ep0Py1W9lltOqG
vKO6U6RyYpZgOjMOXB6qhM1Y2mloL+dZ4/6uS6tMVjZj/KmEtCfVlT9YAyzOj55Gslj7FqmR6SbL
HyftI8RSqsEEixcuGew6Q/GsCJ+5yVHYCVsRok/aWrgiAzLxNTGC38REJiAxMbPpSFs2W/WLNEva
TONXSVB+lk1wWyafS+gomsHHo/Swaa8ibigCclDVlw4pRzgwOtdG0qBddp1ZT+KLJAiAAoyKgwvM
ApStYrE0msUeEkr5jHCdpb4e/qsyXuGJwFu4vqXzxMhzzGvTn8nDmuBXcSeIGJHQDKpNQmRDZHcc
Bs+GV4rMFiVheyLkaFjaF9iitzp4IeosEHhB/aeYCT+EhWiCXNZeVfcnI4UzU8dKucbh/F5nCVsR
88S77dBOs9/MwmGkqJ5kXLLPhfqk6ILdyd0uadu1pEU3ecIzymEZ0n+W59H7rMkPTJFuJ0/PSuo/
SRfz6ma2yMxnVxPwLv6vnWLbwBmA3H3JVJqNRwgNgGt3BQmqthDppCZePe3SGWaiuQmYSQIAhUGv
MRTtiuYIb1gt7gtMcWvIXBU+KGYiPfyduRMJr7cEltMssr4Ms/4y+AD2xk9IikgDDkGt3zFWYXEx
2eBapJDrIAV8/oeUCj8GyKg+ZvW55gvItFtDVSaBAC7FIG5V7UywKu/wrbDSToWPidgRwFTSNRs9
5XfIXnpRl/PwIu7CwF0Yjqn6RoLtuWUyv1SRsTYE+qCHmhI9VLGSG3Ii+bVBw23txzrpPtiMWnFo
iOtx5yj6B0A5t6wUOD6bgMtNoPwGubXTMR2I+kHiIpKxblv6/zg6j+XGkS2IfhEi4M2WDvROotwG
IUpqFHzBm6+fg9m8zZueaYlg4VbezJN0HP+kBZFjToHibeYlVVzbkqFbhtgPk6HlBGY6r84qHr2I
gm1N+4x5tTYV794Mqc2bddvwIY35tXgHHKTExqrMvgxWA0xi2aOrgVlwxUUatDs2rhe1w0tR0rPO
/Nx9WoJEePNQ2Ro49Fm3Kk+s2NF/wy4RuOdl5JaRH3tubQZSNF9fXbASzQxqZz413nMKhmTN2Ges
rlL7LU6waHC2JP2fbgNYti7zYlZiNp07ykkTc9cNS5SJFHGleU1IkCgMt4rTfumARZU+Wxoag0QK
pZp9x/CSi306FK8ahYyBp2/jHmNBQbDVYF0CHmBfQLCq428N9RApTBc/KmhdJ771jAyD1WHHPylo
UIAZ0MJ3Brc6p6guNYzGIczJxwGKZNE4FNexi4kSPfXJ13DFKeFnZIA1bM5uA9aiPUFyXasl9DH3
Ix3CFbkFaBoW37sRwSopJ1LRNJyppObMUoFOgKgq551J0K2bir7RbtqVDm8clontSxZX137Ehkpe
RIbiyzUZnxT7XTdbIm0Sc4UVnRLmx67VicoRpzpTfsdppEAWdBaBDImfJaum11jy5z2cHj08FpIL
D0lmrLlRfCgGdy+T/k3TvU/IAn6UudPCy0hVFxmSisA9lkdviZnDQyOtCdibpSQZkG2cBNCZP8qe
ggfLoTJZbFM5HiF2vJj5+NNG8mlaxk7LOZuhdy+gPh4c2amr3mteK4dgG0k3MyzfRVI9+4DrpG5F
G5X5soBv0nBbmPqvBNfDTG3N6aCgSYEuBzWv1xYNihL5CKoHJo7qCnOABttXD2cQmd57AztLChTX
uI5w4h6pEcMCMyeGbPCHmgF984cbUGVwp6sikPXwjMjUnrsp59v7tMS/yjBPMetdSaDeGyxCsYxh
UPgb+QmyFmdauYJrwL141fMS4czKeYiCmO6BrUPPUer+TECrVON1SPGKNpxW3DhKfB9EI5u7yS8w
3IzNvp/ZWEuKg+nCaNqNdG9T+2Ib9yj4ExR18UIDr8my1SK7v0OvBQg8hHAAMGYBDdTY6LDu25t8
L+cGbhBs+8TzqZgPsB9xIMWXkrCw9aF6eI98EH6LmgluYKTFLDpdQHTwOwW0FXQ5UxdLg/h1cs+x
eQlRnJmY9AGy9GVkjzR57yCLAgNqEfXJc/F8P7wWIdyCzGP+WLYjcNArPWxMKatO4kre18Ex93y6
GIhQFOwasdoOrzmHbs460txnH3a2B4Tfy2PiQapdCl7/07Oyfye5z0G1cqvflMiHOCR0xONvvAWN
2HNjcfS3AQqhtVTKjWldEnYC7BNs34Q14wK84ptl277CzxmGK9f4jeDvYzHVfJaGZkszQrJO2mNg
HKkCXzv6wSoelBUsmoLqAe9gKu+VeU9GGABbraHe6ABqtq//6Yi4eUbtI84XYWN8BauU8/iwcIFW
5fE2biboasmMrPWYVuOAz8ZaasOhU77IZM505nHT80vkwByx4lr9FvPRxFxZMvSwohOsDjjE5U+J
T5Mb5cQtodhykamhrqVBtsqLi8bqIDlGYqtzecpoQKWekeg3uZrvGrRhhe7qteRxzRXVxivyZIu+
OtepueTKxE5ZGf56wegfnKOQyPI8kWC+ofzW5lkA2zFswmmd6a8ZvNZDzV+DQZ27HbSUBf48Y4fT
kGe6HfnmIfnVa2U499bB6Q+qNQNMgSYz1WRvxk79F39BPglumIBNgecGktjO3IvT9BHhDjqT5vES
wlVnIh3jGayPjkKNqwIbZLlNpi08HntLyKrkDo0En4FfQvvl18Nf2/SnK07jxMfk2O7xYjNaOiv3
X7bP38l0UD6Kiw9AQLzu5L1/WqvExiK3dupto73x98EDBH+W00FniviShK8in/IrEgxuSDJhUf/m
mF5W3GRtn38EIc3l14jyCmBz2tXwzYhVExGiF2pReX4gl5myJsxAqd0ppVuACHm9HD/Da3vWfqqL
+wu4nUXyIzrx6Si3ArNhfqHe7Wb/ky0savRf8YeBiSqqI55MzBHTBepHs8tuBq9Zn9SRt9b84QNC
rrXSrhpUSzSKI45vJOFxwjH/xc57qnYd006efinKJXNXZraWFFZaPnWqEx5+Wuv/9dQUqJ95stf1
Y1owBi4cdT9DrRiXF8NJJ+a29NjXUBycQaPzWZ2HqwkLAXoKovEXvdvyE9Ngo6zpW8Yh5C1m+8Cw
ApmuKd8Z9YUAyMsFZVAhQMkNh2yYbSkahEi+5zSdEaX7Ofh+riA/4i5dFx9CWUfJMQ9PjbWpkn2c
+4pyrdQLBeiIEQknU+Bj1QIK1rD7Ba7xNnzOEworu3QHxE/nTqIyOFKFfSZ7jbezoAPB9d0vw7ob
HIpndcSdQkUq0MG1t6WTmoEypnbCt/+J0Od7wgIFxi3LCHG1XihRDpdUQvjax+z7/mH/4/51T+2o
7OQKDSkliI2IjqAUfiSX6F9w485V/2Pad7HimzRbLOnJLHwEb8AdfNR9vKj/MG5yU6MAkByhvTP2
zdOgbhvOX7wJtGVmYNDlGMFfokDo+mnfODGTvcWK4VkyvtDCfp+YoZMVHKRd9Vn+8Xa0kO+f4puy
TR9T1U08Mhj+/8RW3MpN/duqCyy90Nav6j24gKqFmXvGPYFIV36OW2PnYt9bU/Co3uJtTjXvkr+N
s8520GlT0mLhmquRdet3+aP7dg+0kaGIezg9FhgBOVeopaHbenjal3oXnggYMLq69OXxrz9r/N5O
LOq8u3F1H2LmGrIP0G4JedNluDW2/AEcMOUsmtLSSJkowywXMV+/GB8A4N5QVvivT0dtO90x2Lnv
xWt1yv56Xl2+RQ4C9R766A/ovkd+aNZc8bYEkCkYfoYs3HJY7T0LQsyxX8Mj9JWTduqftreKv/hE
tRcPDzi7ux3YgCNf1eBab5grogMFfjemEPHd3LlPefayfR/QXzkSpkfK1nMk27M2twFGUuOQPBze
rVzceQB4Fs2TuR+4qpGhINi8ZuROOUBXfEe7H5xo6Aw0boAnDFhubk06D/butY+O1rSkKHGT7p1r
sG1ZX5X76lVeshM/+4GNQc3Bgc/1wtMZA9YoFmRwOEXxo+LqvlCMvoue4o2M7Gw9DT5Z5ug4v/fj
MbqwQlCW4lBPq/oH0hhs/1PzbT8VjKC8Lj7pfJq28omkjI3LqDaan3/3H4SPBRbjcl3cqt8Z47z3
CJuROrkOcyZwgQE7OqW0oMHRDk7iV26cc3Nxr0oCD2vJNqweN3S28sijm8MNnJyVEr0aTGloVb/9
M+Hg4qhFb6fc4iHuOCxa2m8pzQ5wsvmkaTTQOIsIdK27RztFbbWRGaXPoGqMq7C448eS+Ws2PzhI
HAs53puEa+IWgMWKjlw6lsrxCLQm6t2FgeoPvYyEfqvd0m5ZEa0RlGV1BrZq3/O2GHwT7253vqx+
+mjDhiIsNyoOhAfF2AthchTvE/eRyT/AdoEciE3A3Nrg2JlcH57Mqot+9PysIunnfNzpioL0ObyG
EsMiN1lZhJPasy3+utmtAtv0K5x2prjMzOBOwUw3+6Z9uz5ZVIDnOEoZrZDPvVe1ezG0B4x2MzsF
qd+mH1rOGcFhKE41JG4Ac90usy8RKYGWt+ZQ3cs2ZhxZaYjWKGQLs7XWQ6siNRFWYxfE/mY0sRb/
g+/rO2W5Iqw9FGyhOkZHpFyZXAnLhiz2dI0yo5YcHQ4R1oDpPVAk09DJdN6BQ2DhPCnevWrjc0vp
n9Y8NOMVIl2CNprn1GPj1k7AYBrcypRA4NNYd+EP3JZ8ODhqvcqMflXQZ9FXuItHbtlGSR5Bk8v2
j2uZk/ojt7nKt0qS3ruo8SkoGt4pHeCdGzKt4eYml7NG1Y6eboEZ7MPVtkoNJX2tj+sKIXNuOuA7
YH+r1msugBD5LZN4fTXjLZapVOWNnr20t+6Z2FsG8UFdR6yw2Lo1A5A++o9YRISnoDx4vIzd6lho
N23CasrCb+axCfbGBqdnAa4du3bEygtoOU2uYuToy4PfiW4IYWarnh+UNDlnJYspesIpgt5n9acB
S91KVzKa1sDj/cblHu7kW9Wj8Ym2zhT/QiOfYbWX6LbtWTGvBsAIbL5Vvgp+5tzFz5ht0PZ+iKOC
O+dtbe24FQaaX38NR+JAMMHJyWHNKDI8JX5z814x2AdoZ7Ni4htzm8VyPFQblc6WN1bXfOHKf8oH
BQz5jQQ1ttPRfWFKTb88e8WXfmRZxYXxiumRXC1/8XgnaI9mScW8BHz/Ll4GZTm8szAAtII4SWyJ
6pg5qLVwzvWxeGn38SMkkcccd2CYwgdW7hq/3aIxRgad25DId/VIChjiA5YK5214J3+S7ZS7gSJO
1ucR6mzS2R3Gt3lhvpU+Y/hwVrfWyryRPeyUBe80MBfkKn17XxzMPZsWcgvr1vJVum/O7Sb46HyM
mkO/MG/TkV0XLsWcEZJow2z0ZXEwMQnkB3ZQoCL34VvxjmEpeYZnA7/tYvjDRgAIQFvFnzrzkL1A
MUqipXrLjrjM6h9WwNmnN7tsmrfOT09ztRmeNTQaTqIdKfN8hwcQj27LQuHgnpufDgLo2V2bvq5u
MXbX5H4X8YOGDN4cdELVvPm/SYhfGzJCF+RmNqYVefRxKa9EOLeS98sbx9zE436jdhPQU4wV3bfX
cEK1F86q5Fxv8yMkhfrJI+H45ov9k53miCSsuBbvhv7kBhibG++U5+v+AzWgWdg38oVv451Hf8Oh
HnXErog9sETjJXgTe+8VAVY/dX6E624R4r2Fsr7qP6DhYwv2g4NbrNKjcoxfnQO6J09XsW6GZfBg
7L9J6BaX5hxswis4SS6Tu/rsguVYli/mKWEGeMpzhO95Gd3m4+Bk7WmaI2NJdPHSwXn4pBMEUNGG
dZWyLdnOL/R/bMRpKNwFKww4t/iqNYfuRaXmftkeySPSFH76/7fwqXO7xk9VPIYd8cxmiX68Fz/I
UazQzVu6HZHBl/V+6mGiLmviG8glyZUJtHlYlBABnWbsecTGAaoHXGxDElTwW5f18kY8iHLGf90t
PadbPLpIBcDHSr6K3XgzCuvamNQDIvcIxkMLcGBRumd3mvyEfHhMniEKP22QN31pHlVcCYGr+UYy
PErzFAW3WiobUWJJwqxtW9wRo2Cjc+9wiuSogLRyQ8zkBlRD3Htu+6bDjByLnU6auwPY0TA+Dh1L
1C5k2Aec2xvV2dWdNzdMN4HETpFwpQWgVmxSwct1UV1LrlHwtOYFqO2uJfIjXg6x74lUAuQlVuho
KVuBTzum7oOnLt5UKobbY9TDslv3wOvwFWUfotiG1rlNHXIJHJJcrWqqSVbt3XF93bzFGLREtum4
/k1kAbwLF8kkW0fckCxecasxDzeJfCsq5F+5r+q9qnBBOgCMMuqdaNdq/SCBL/WlhUYHOkXhcZIr
t1SIyMNo3ibRnthAb6Fm31UTYgPNFZcuvbiSYpPuLMr9oCJW7EebnB6g7KX+wGTN5D3bV7UlTI8K
rD33R/OQDbti5qvdIrxdGBlBngcDVyZnpzg+xMa1DPZzPUwd4ir2sVfDHKD4dWQNwH0XnbbO2Rdw
WhKkXkKtSAM/nzZk6jfUkAL2/AhGpMwNgySXKcJ8iA86Q5JHxeYRm7OZzMmWaW7LZiPveud6Ary8
sMLvULsR7ClZuGYZ1RoHkyHe8wdUB8w2KCV99Uzjo2KQCyRiZZQ3cvsSokPfPxJcdFRWJPYmUrce
JbBuTCPC1oGSu2k9JCHNwGFqJPpv6430STSryIUFnAvTT+YmBDYK8NIVDDIZ83tRnmjZWLbYrAOP
1c6QGexYImpe42NMffsT3hL2X01nRQMCN4JooJU2P6hZfkdpo9N+Wjc/bT/JZ6UA3A+V0PtNKSd4
ekFR7fqeb0Xce8m10GsqNRLzEVZjtOtayqsdJ4RgYNcBjlkWvmMs/+JxNMm1d9aycc0QKvXIdO5Y
IV1hpWkR9pJZ8UGRTuCrAz1hVTGWRJvAiM5F4t5GUNjwUg8sISNZab9D1la0/rbU22kMia1qkuUM
S2wwETGuNFEponNa97VpRjL3BTQRrYya65AVnHeZ0oZomg3FEZqum0cn60Pirg4Oa8eZPKKRKSfm
VAg49B5mG8PhChYMPAtWY9BmG6njxEae87/VJ+Uty7RZ4SqAvSEEOqSv01Z8JHGX0cLY129NXKnc
G0eHYBMEQDQL26GePMoPoKQckuMmIPnacb+iOuU145hS3UUZfYd1n9MpF07zejZU3CT3LbPJ3EPT
FuhkVqFfKrvBlINazaSJYsWr1EVo0ofoFgdeek0NqkRszVAoVozcbgV0xtxGRklxYw6CQQ70/fQR
1Poh1vIXNeuQQ1Je7ElTdpfAJRShJ824k54A9GSNjwkGW7SKbU4YLcuK13aIHC5lGvepMUHeoBSh
PIjGUHFStXnxoacJhFwrqYnKG2a3DyYHcsOk4mmszIwLtZ7nPwo/Gi8WYxD8C9QZzJTKvgOV6SKD
RcOYXsO+mUcgCSxajxPGEql6TNijE780dspVSxqUgMDxUMuvylLmYKTpbGvA816hMiho0mNuSA3u
KPwP7Q9lkO01nkwGjyhod9BQXMLqrKLe6rBUEB9TeHq62xL4nZies9S2T2NeR48mZvufB/I3UPuf
KVHsF5j42ouQpG7KikW1UbR3Q3T6YQrcViFTKctsRZdOj7885rTIE3sG/dGd+pmbrNgmjU7fKm5g
MwwKPysjYlyo21HXynoPzHQ6Gp7BTJPHkFXBrkUjIoJepGvXdXmVmgYCoKjZVYE+1K+KJYNbXkg0
v3Iqx7vo6Oas1YYu0YY0cjDBTmJnC5OwZ70Irfqdz46tjAr1epcqcE5QkA2UfspwEo8acSG9gN7Q
FEJUPoaU8HXPiEZzGrmwyIrCazYymXB+QbMZKEZ7VSMAs0kARJ7Hnxdd1rG9alSLqs4a7VtrEbQC
1spCqPrW1O2UDukR5SGsjQl5300vYZsL3ugV5ZC27q2LTEfo73olPkRZT968k+ZzLHL9e1IkrfKa
jfJGKIX+3lLOnmovTbdUEvF6tDusy61CfZzKQXGltj08O2ran/rY0fYZmHwIJwTxEs3rfCUocQdQ
kbnMhnTYS5v2uNp2u4NRKe2ZIr7mNY+UGE9eY3gHz+tbvPcjuUJQWbhfGFcDnSo21DsLVg2UqXUU
AH2GwKZvy0LwLUzxOGJBSA+VE6GUOolLL5kN+26sO4UFeQR+M4yLm0UTII04dr9yW5cbX1WDm7CG
IsaNmbMHq1nNw9iN07vqed0L/LXeQ5IoeIAqTCSyKBgY2niO60gBIJt2cZx7NFw7el3cG1mEZ3XC
PxOwHV4NbNHuvAE0v2shw0tJOjdIWnUX0Jq6Mw2tMPfsiXvQVZ15yuVgfg+mjoXTc8hW91O4zrOx
f8bVyFNdiMBBu646rHiGy9xZONO9M6bqZLcj0NkxxyeVWAlXq1bbuk3tulg18IJYZZ2dy7SIVgB8
op2lQew/sGhGzg2TKD1l/YDKRKISogxcyXibldj1ph4EZGSatCpItdriIwg/B3JGe33QP8SQBuuE
uq/1qI44WYIuwPguopKgMOb5zjCBZXQgI5qqTi58dCEGIxMxscejwHzchMmyBP7IcDxAQwhUitdD
g8JBt3eNoxOpzrXRx7LHTmd399IKca/1dPrxnZA7J2spO+MlwSBYIdt2Y+BisxNFBA6cUgdojBLJ
rkyViyE7m709belG0mBFwEUyDmH6VzVRkWzgbPVbYWdgPwra3ixZiJui2vh6bfrlHDMYuO004F94
hYTQr4bCfAdrNJNpbBdFqInlsNY7kZwGW3g4a1LWvYMn7QNTLiq5BtfZgSq6nboaXLblQlCzE3Bp
YWexjEx6naVOYKQAAwMNyEhMe4HvibrZ1KlKcjCDDpB1lEEuwb9DHXBG9pULGE5c9JQE8k0nYq7L
gIFxSCcK9pqostn3zT6I0SB+K0r4xqqXYbjsUGRivFbHoAopGwbdvOm8sPLLCngvPQMKp9SI5U8f
WKN6Cd/KMCVm1MuJ/Dk2lgi5LXPFyeVPrrPeIB7QhfUx71pi40Utj0Cy+WpOdPbSft6r32kR3Ct6
Fx5BJ+0ffur6Ixea2FEu1KyFxfwdMhL4gcaxXqotf9ZwWRx6luAs0sYhXnq9jkt3CEeu5gmdVnxZ
C70E6tqKRxXnFuEX0ZcHrfLEmx6E/1q8UMvRRopI0pR/Wq0E1rRh/LRFoiognHr8WJbbE6O2nZTU
vg18ZIqeteJw1aOMwO/tttvEjotKHFfAuXS18x4UOHn7yqi+hGz1o+kW9dbsRHc07YgsVuuxMEEV
scPgUSXKrFtWXQRFoLcBsg8Z/oKu1/SVNlSz29Hz+E0XzdgdDRl3v3rNd3VZaillNwOekD+MVvHa
k85XLKxy1fY99DS1s9xFyfFyNqLJK7YBOCTSgAmtlU3H5keFmBQLUl0NFwxzheOLFx2zB0tCnZxi
28rsGExGvTFloV6LAvwcC74o9XWPssoRHxUMSIOlZzZQTrEMKk33Y8HiU6+Fu0NmA5nO/4WBM7TS
blcPFkEaia28iLP2MuBDWtiSPkmrKvobPGL9VupN6zthHu+drkfNiHuuIpWYHrzYmEv0LO4JcPUj
1nDMnS3HwSb3kogKjThYq6blrW2A5HABdeUYePBI8jgQ29py3GucsxQDgFVsBrjTGz77eYuQNF+a
PbQAMkJrO0VoJbpr9WxycoWTDm6FPRb84kebJ9HuizczLUBk5YP5z4xL40yRV+bj3Em/6gFVKDXD
7lS7ZPC0GqaVmybdSvZVtvd4wfhT3Tevdjoi+4mhWVqQUvE6Dd5JdbRkn5l1ctAki1Wn7VFu6C6v
Gb6HaSNCHZAxEc13uyerF1Bit+Tx6F4mrf8urZ6gk9pqT7Cu8d42LG1vVfM1x+TnghTnPBULTbDU
Xeyik62HFG979Tqs6GUqdVgzlQIiw0jMctVbuk09TTlfBXRKqvE2LuNC0SCJ9cGF4wMjSoxPmcgr
joiYrsYhTpSHOhge/rU6fe8SyggTzVUOg57ktwko4JKii5cQY8yhUQVBsXw24aajclApet3Uo86V
ukxt8731hPigAHZ4TTGq+YrrOk8RjbSJh16wLYHTs/GTfFTdgBO3GbJx68kx+Ot1VQVilYQUOOQt
LKEy2btYYzej0zmo7JLbPrLAa15ZNAzqRs/aQW9NNFhHZfEt9G455jF7MiE78+mFsX3JJwv+sWA/
TusnN19ijcrFK6qacqcMDOCUudhWcYSpysTl0QYICxKlZtejhiJl2VhVyj23YPdjx0icde3NlD1X
9oeh1UfouNZMpzQG/BRklj2rbA6ixJsaW1Gwt5X6bRSjPPVhNHDtdyYHHLfodnkKRU0ICJeqZvYb
cO86XZcpY9TY5z+FDokBNbsa8m0Vtld6xnq/qyJo6m05uDd6z0ZYFPlvl1fKuncm9zfJ09BXoY8e
KtFr+6T0XuxASe9Kaw3bLi24Bmu80W9R42XPPk4a1FIPX5Xkwlqi5DZ/lWgEpl3HRY2vi+ijcmL4
C1yEvzlbAJCoQX4OuIW98+hMK4ePlKCD2eMuM+fojJl1e6oq5TGmVGDVcEn5MNLCOQxFxDqfwR6C
di0hGXkjWVXZzasRV5u1vZbpid2HbV9Lq4xfBVeulmdxYzWRIP2sBa9BTDZCMQOThl5dXiZN0XdD
m4VnU3qsrGK12oxCheoxhNMhmDT0LKo9QXXE2btrqpPFDlQd7qIphg/b5ZpiG1Ph9yXpt9acoSqj
oaGzmeH7ZNuU5HQUskPLZh0nFVZkkYYVMtBR2sra3MBeI5zk2tq2MguqxTRV/IVBRJ9YVIMCMqrm
Hx+7wWULcFVZGawAnTZFeykTUu8eQnRlweXFxEPHqm2GmNHy8sOslWQbq5NJVXeYPAxpTT+Klo+v
dcmaNDcknHOrmG6BZWLb4UbfW5hUVWAyw9SxErULuF1aUI8vKdP8XraefqW74axLa/jnJllwcsHq
oo+PKj5exhZjbFn/D0y2+sYGzLhB3KrWJdRGtmmUaN95xmpM8tPfkGL4gvVLWHWiLkSfBEEJLLTH
IvLGu+1mrCHVXFCMA7CjawPnFHSR+ZENfX6Ie02cHLXTtnEhsWrG2dxfwGRgrdyRfteeJvu10zrV
QTVaDoEG56dR0NFTWWP16Q5lDMV/thFbQUBK2YD1y4mMbDDCAUH1V1xH/+n6NnzlxLTfvcbyLm0T
AvKZbdt53ZVvDFmWX5cdKT7PsTx6isziYbhmdFYNjFppgJvKM/Nq01et2JSJOm09wyJQA75XFiul
k2CY3DgtPty+lliQcuOb8xzBpSTtXibkQ8qUgAWACXTlRuOFiweYALhJbldM5m/ORXA5pvQJxkNv
76oxIKmXV1TiFe6qHUqIhGHTPxWTCtMkZsbn+AWYVgMRCqTLU+1NbD9tDEp1w/JZlyPztZMeIFp7
f7YqrIfi6e0hcKuKkAtkDCrB6MLkU4aHY6OsqZpiHFMvzAi9pgOUjhkUCve7YfFl0NImG+8nTizj
gATh7Kh+INzqepRr1JfOEy+Z1f0ZUfWrThqLXqrcZJX0APXwzkwFzlCPxamdhH7WqMvCaTdDxfvR
SSmchIS9ULuQ3JiBww2vC9yrwUjes8lhaa9SKAeIkspVbB6cTRtXnV4phGCQqIajXY1gcmR7y5X2
u/BwuxT2xglJF07CuBVpC3iuZ7ZgjCrXXR/TkdXXydpmUaOhq5l1cLYpnq+T5NWiN2BpNHiHxjy4
NFH+E+gYW3kQW2t60enDsTUOM8WFSqPuU3DGfITDURHjEbwCoDpzS//YOiDEYVWYPi2FSdDduTad
7DF5TF3faE65I7vwGoTRrvEQx6T23tpkT1G6lPOAXTFUoGAYNVZKjUYIDBO660eKdkomwNmyO4Za
9ZrU7BzGlBL3BMvUaDWErVhzCaCIQXcNZHYvM2KLI+s31mwmC2XJd9RojVvTmNtcLQ9KSmLQqZDW
PeCeWCccX0QasSGwJ1QRne2B490Q+kGV0yMxLXyF8TKwrScORZ9LzdKbmpeCK1rusrhyiJSIcdNi
/DUJsaHYbNAR2m9HuEtwwDukLybY2RsS9Be6StZ91F0y0e5r1XpJiuLXtcJrgrkgswFg6RJZKgxJ
mAZERE3iuN5XL2oSBjE5owYuqqZi4Zk7kf4Zol1GarkznP6oh9cSa45bw7VnyShYLlDqALoqFK2v
4GaSYIyx9+ro30IBb4aBuzL2DaeNbeIipKr4ClCyJr2h2M1JxZzn2dPOMVhv0urRvaJagNcw+SJ4
qwEnyfShWe+1+rRzSotwK+4B1ijZsXHXQC+gZ25bqtq7aWtzveicNTkS1l0UZZIc0RAcsuFvqH4r
8GrOLc0foCMV7+BS8UALsgjhjpruV4WxyMTS1JTGpwAGqOaIIrSjpA34SNo31WTyPUpnM/UrcmnW
/NRjhGj7NgEFI/8OipbwWxYs7PSbORrD2EVqrzpbghghOl2TrtLVe0HlByMsPXnypwBwGv2U8tue
eE8Ml1iStZh93VLDvwEp+JnoLLA6+c1ksm1r+0OHMcosv26rYNUpph/jwAuJ+aJ+M5pQ30Y1FgKB
x95qyP4pUcOnz8wE2RIjOWrN3rPaoxbgFmSDXHwKKtYj8GUsWPt7ASOFIUh757xfRDT5ykEyQ7MN
gFk3WLQQlU9d608V8fkhRDBAlZKT49sYvNG9Yh3XGXIV8nu7RSsjyMaiA7urGZ7FAAHuCSbcJ5Gz
0oAxdsFMxIIBk8586m8XC0egsJ02zUssfpyemBEmCPcyUy7m0oCmnwnzUPMZusL825j0fQ4RJGSP
6xaBr2eJ4attyTLc2zCZ8I0OtxxOGecROmZd5X9TaZ7HCPIP0aJTyMdp2e0ugkFsu/13BHYhiPVV
oJS+hePOaaOzHUZ0kPJVdgIeXlq/BFpGwtsI1ZpbdMvbLoAWZ9ID4QWoB3hlyMcOI4Ee3dpnHjtW
vT97TPL9ZKwy1fItXsuo7Y+KskGDcBagvVWGvFToGfkn9eRF7sFTycdC/o2xCWvLXg+/Mk/jv59Y
n6PmXaeZ9MfLFJ8SgneLb3/JjG6sXWmbh1DCLrN7940yeOxrVgN5hwmaTLj5KWoIRUlqcieZOCu1
UiEVylIDWOwkyVymwXSg4Jg5rLUtQuMKayLPzYFbR/ZJd1zelrb+amqzSdTu8FXxiuwsw1koY1Dh
N7MOdlOzwraqc59SNhh27qLrGLsyM9s2rsOmuazwVFJ5MBcUcfINsNSiFBKIW04wfO3vUY23LneW
3CAHLaybMoS+HJmpQqSjaDDmyNCjJFHo9pywwrHQZoUHuZMLVNC5YhfmJZz05hYUoN+q5qPrAeJS
NfaWO8bJkM0+oHuQ+yeUfiNoIDeBczQ6+6fQ4osXutdmFPfWqw8dv4CtETfbGlxw1LCGUw3jqsfK
LvaSteC+ztCwtZTyjNxwNBycVRGVznR0OkWJw1OSw5RB+Awgq/YAf1Qj/kzN7DXsjLeY+o3FkDe+
rcqt0ZBaCoatbUZHut1WDoham34S1cw/eyYMntHiasIqHMkdyIRYkZ2nW+qPd85/HJ3HcuNKFkS/
CBEFoOC29F6UKEpqbRByD94XXH39HM5uIl6PWk0CVddknhzA3VJKLUeEm403rDJ7Pg8DInN8Qgoq
MldKgO408yEDci8FQ7ixuXpzlp7pQ9RieUiTSK10FCCXPH+dIvYpVX2LSVCkDHD3keXvfB6rhTHo
b19XfFr2a2Wl15i5GGeKXTKMdRgjhitrIkmFzpe32S7qXyQ76KztaMP6ZUPe5qvu6wO9+bOufUB8
aJPlBHAYc2bKhNe1nNsk3FPmYBAxCZasgwtRxVt7SPdDCgyrrU6dg5igjrdFAVeOIoMWa+8W5b7L
COIpwc50+hEF/AAHdCG7rvYeB0xkZ0Q1jcaKX1ufQ+KdKf42zM6+NAdQbls/FFE7t5vvYR7tgoAt
J0OgdZfn3zZHl2M3qyA0D22MNiFkF9MBcae0r8Ds2u0Du9urPz/Ibg40vikUqL/1c23xB31uegI3
iWQnv4Dwp0MmIXAGJiIXc6qfCPBCKjplz35Z/SQzCYLG0N5MpGz0QvFqmO0HnLPa9Xn8YTgYXhoN
SnjyviwHvR9J3xNhWovOp+LOxZrCcE3JcjSMcZ9HZAuXPC0ZiXA0/l+WQdQSiXh7AgcpfUyi3bPm
mZgd6iKBbACattOVe9OLvvMRj9WsmZ2IomK67P3mXnShUb1npf3iDBaTrHkwVz0eudlWSxkzpxjN
kMEEgcxxZi7q7hrMiqDttF2VuX/2yC5PG9/ZNQj6F8KdD24qzhHBciulMJr6jy8Qn8Oi4xO8Yuf6
FkkolrHDFIS11U4RlbZqmTTAUmlvtvT6q3AfJxMBW5sqmS8uJOCOYKRFGfUg7xTKz9ny8lOtCdSs
JaqVhClDpMsXo2uPMQsQM2KjIHDdezPbiTnhv/r+Hwlg+ZLSmU1/CHe3S0gBbM0nR4lhPWrnksUp
LS+L9enREzviXxAAkQoi+MyJw4XnWQ+Bv+0BfqyOppezGKzH56lgki4S49A3FUIQE+JRhOrUh7jd
pShnGxD1fYUZUZgxqhGhQe+7REAMB8+YkdZMmdrO7BSeq9g2v0fdc4t2WE/LjBWrB1UF2lEWJQMz
sfopH9zX1BNbDKusI4bxi9nf02QSEFNERsz683GdJ7ValiJ9x/S7NNm6kCa9nqNg7Xj1t8tb6UbW
hgDXD9ZRyOzHFx9n0DK2p3xTMxwCijqqsxvgzk+xUzuKn5Z6jGSwcLC993mD9XT0BeJS2SDnHmbn
PBoP4/OIsSsG9DAN+l30vbEq3OQ65WCssvhMY/Iji+TDlHO2HCrUwg09QCZJs+G/DHb6U1jlf1PX
BkBghx/ld1fbwaXAPnnRVNInAKKm1H2Qu63xaQhJf53xiBNmCZQJjS1lN0QE3d6YKZznbjQWhcdw
6AEILecR74zWz44tsAGor7521a4wGVXUrIbzHDVINtvs3eddOIJhk5g9wgj1Yt1fpomLXZrJvxIW
o2Gg5pDNOZ/tpygz36qsAattGRcz0iY9kD4T0lh+G4p5OXEOezZJK+BumwrRZtv6SFFcfRwsLJud
E2jweMM2m8RBWebRxLAowAjTjr/aBkirkJPdalGLJxWLbd8vvgsj+uYDQ6uKzrMN9Mkw8l2Iy7Rz
8VNS3cxOthVGhPK5nf+YVa1tR29k4ptc3o8h7ZQyBzIkJiKZPVMNHxoMMbl2f4k4feoquR9i4FBu
THGUew+r94yfoPJBKtBVAx3hFcxiNpzGxOKxNdOv2qRZNkzhPwWaoQWbUrwI2Rf7BjBvnbwRv35k
GegvWyqebBq3HpkITJchr84PprnVvTkeK0Ath3tJPk3bPeD/jYNTw8bmwKB16bm44Qff2+hEDGch
kOJEKAa7tIvXaYt/g0WqD3AxN8dk7biPY0ZzClRlt5fsEZs+BI+TGcfCAqrpBMVfHrpXg7nuVsnw
X4rsh1joa6jV3XicfdWs3glQ3vvIO3jinlg9cBYEyRt2TlAeIkieyZv4wfa2GlpM792AdL5QBJVm
EEcIW6w0eTxF8DzFwSFsxw+pyu/24XRXdLVl3R0JG75qeKtVFE4nWqdDQvXq1PrEdA1jkLiEWf5N
fu+xU0x+WiYaUAnjBPBfF7arBHlzVuHubOcnTrKHS9+Ecyzz56gA8e1iRzOj6CSCh9GwQf5TW/c2
8G/BRPwZKQIWoj2tSrGsjRrjg0JyWu2CTh3bRrwz1/rJu2RvhBAl5/Q9L+AB+QZpEIX1IzBV1Zgw
Q9u7GCSDtV25U+N4SEK9GzrzE1/5uq2Mz9rtqidXeRnaHRV9dCYQZxPW6yL1HstmSFQTGRhZvy6U
CW2RXM7UQmsN+yNwGbazk9wwl0L8qHo8jhjd4iH4dof21wjkTH4ev7vbQGvXFpJ97mCw0ZiNDMcG
BclgvvdRGPtarjt/PHh581oHzp2KCMaMGpkAtBO0oBy1HTEGC5twQxmUR7/oj+yRzEVM1in8gJeq
dS++q5/yFl1jNuY/GXrDdhLw44B04smqqRaSwaUTwi/UywjrcUlTGN0ddIPCx4+YWh++nJGOFxGs
MZOZVoB6e2QyljrGqknJLCJsIHFtdkztS9oDv58UcxxOcIIKMeB481eEdzNPIxSx/tLswcEm0VPl
FF/5nHxWpkcjKn7k6AF09D/L1LwEk1onyOeyOmDlE11am/q5q5/bkfdLvGW+BeIUU5Nvfic93PeZ
0VBT3BRhcr3Teyg8pp3oqJ8RNKbdwxzG8oLca0Pa+6ponmXeIfnE54FC5l3o8Akb9IsRjM8yBeRf
AjgeMLAje08Bz8woloagW1m0d0TybqiJNhF0Ykt7a7vPLx55lg3XCbmlWz1iD6wlyXQGI5bi3ZjU
hzfhI8toc13YcMJgbFOM8dmuJHaWPIGl3l/qud+F5NakKY8K6GYmvjQGSCLbCdaJ5e+zNvuak/Cn
s1kOJwlACjdYpL1600C1i7LaDQO1sTnQJZc1tqFmPBq2eaYVjM5GwuIFFddyxLJbgAMvBkeSNChu
2SMco4pO/WSdQ8gFPJSnXkAti6P9SPHOwuM1HHCfl0hGlgn2hqHrriZnRmHF9xlf1CSoSYLHDt4V
nJcuxhRhemSF8I0tTDBBnYvFrmbPtWeBtEY7hPKZp3sy52ZD6nOyDSDtl3kGAVujmKuzt5TpjnAo
EqfHg+L2uCDHXC+7Tsd8DGn8wsIm3efK7ra28s/jlPoE2Db1R5qA9MEkNRJzBgk0fQ4nEXH36Wiv
U37NuEGL72CZmQRgK7PGZFd5+IIC0/njhkgOuQTqXyZExNtq39fohUn2zJlbGI/P3LjRBhI7EYnh
oDy5aK36pO0GwyaaJMi+TkQwRVCtWylodWJGQbxXDGOC+saUVC+cvjjGNFDs+rMvg+wcOQ14xFgf
G54NLLejnXCI2c64p9q+vA0dbZx8QbOH3flx+GiTOpy54V4m6T/63/U8Fdu6o4pMi2KLTRY3fk05
pbv5TCG2Je0HdTpXSsC9No3qs+/H+9wWu5g2LxvGvcuMYpzt8JZ4+S7X89/UjHgTfUYvqQqYBFWI
Q5WCJP5Q3Yv5PvlWy7DZfTf9mLrTTU9UwhennOxL47HHT5uxRdFoAliawaHoyEAinN7TFqFm0ViH
vMHe5Ju4PGfvs6+ci+0Nu2SuTjmWFd/PTly60O9TQC0JhJco1r9xGhRL0r+cyzghRuMdOBBMn6zz
Em9fGRi7aIJJqJz8ZAmQO1aZXzQiK6AP20iwAWbcuKgkczBmgZ2bf0pFfHPnm4cpd16455/chPFm
iX5gY7SBcUj9nHziAAKjMos31oD1Ppbulcgki+08fnhZq3NKng9Jlts+0/9ilEEcxFgfrNbqVoGN
lSyfmKw5hrEMhAvUSbXg8N2XTE0k+mG2tQNoN50JLhf3e9jYd+WaF1do4mTHe4ClN2KpsEkQXHZo
HgnkPtYspaAYSUB7rdzFHoLqNPbSjY4ZUsNh7Xa6p30el1hDiMftC9rFiqFVQPSx5cChwTRrOvix
CIZeWqrOryxS3C0Kmn2ItdjDHzQHzfPQTZ9+n0EzhmxdeTc+rOXk6wJdIfLkduDnRrw1PKb45BXK
LZsVOH+vl2x7O3mOAxDobgqFI3K86jRrGCjM2IGjTaJaskmgTptf+F3GI5HrSJOb+j2zcX1lRoxP
BzF8bcf/9Q3Qk5x53rLKcvJ4S8KfRvrpsKnJbE1IxWLPyc7e8JjmIRhG+4viFkUzOoEexLPn3ZqG
mjMbKmcXd8Fb6+JfiwPUJBAV9vYs1s2Q/mUd25cuGsEKF9wH7BcoffBQ4HatrVuKcIweoVnVDYQZ
aQ8chjV+YneOaVG6lDkGgtLnaKSfRIGy11777Gdk5KTZXtvD3RdYxZrc+moVKous3OQTZJdIGncv
894roG99QZqGX6k7388eCsm8ku14sOruEcle5KBRVLly7frsBf216tnjTC7+9SyjFG9b53XKxlcm
40Q65W4MddQ8+S4jLs8SUCM9t14V2v8sNOfeXHF4D51/S4R7K410a7CHSCJGIDU7WL7BeVd6Purt
ER0voZofHGjrmAk8zmkCjVv+pVuzUM+5MJ/icbi4jMTImbJPfS8UCUzFdMSoQ7WoXHKCVPPFj963
FgN9yaXAv8a++EnABSysfVZbzKPSbp+OhXWWvfdpB9NHZFlwsUO9rZhqrSOf0sOMqZT1cHIZ1hOq
LZgt1SMKUY6hvTYGA4BLDXeed9/UbbDRrv5PJx/VHFxzIDKJyx4h1Mz1fXJlUcEwK3EcsRtTjo94
6g8Ok4S2GRx8Vx3SRf+j1lim04iDlRJUxIm/MZLhlS5x5+QAtzmiAeo6GvcU30Qcj9FT4XTZ1jME
eDcN67GIfRtYhjySvHfRrY2+WYknyq6t5rgFZk6QIcMZdm9orylI0i0sCc46ckGqzF0HpQtmoiqK
ZSU9+MQFphaGl5TqEWLa2HzPDfkKT+XePmbviZG8uUZ09EN578w02LJd36fZr+UV50rHmywGGI66
lLizqPvPB8ZuJs6zROhP/WAzXOsu81wwu+OA4YbiYA0842+q9CkrQ38Vhy0Tbrb9XYpkLRoD8zw8
PsIpgNs9lWYIsFsqFmmWi5CZfKCgZzFqS+tP8UUsrDD8rCsgfzh66sS99H0GzBtLYuuk70ZlKkQU
QNqKB1uR1L9t5uov8nBf08lb1y0XVhzwrU/VP6/E5uLEOJfbx306So8jleCBOGbUJdkZODo6xI8I
8rBAgofJbh5uThPt4rbcdUH8WSv2NCyAr2M8Id43R1aJhoSnbZ1qP3ov2NJtCwPde5NVTCK95j74
pU86Q2IShjXuGgR/8JMIUxjhHQ6Ws6ydAM2vtRGesUKCRO6K7LZW7D0sFT3Pd8dsxHNdvQNAvmji
mGojSR/rwNugxnOCZcWpiptdGnzPxV1181PpecxUSmyNScr2HsL5IifQG5KheVByJmceYlQInWVy
PtLceSofbCAfg0YLEbBqhitn+rGWsEHs/k1GiNLaGqeeN9u7rPKj59mUIIPla0bwIt817ERHH3xS
fjJ6q8jHCGnG5ZGz3ds0bb7RJj9JXGdiIo3i2zBm4OBspy3U26sqh0MjrQAPnD+9ZMgb+7laz3ZH
nlgIQjUbEA62fZgsw6D/yf3mDYHZN5/6PSEHQCF8TAFg21nKjK5X7GeQ3NWsBM32vSJhS40k/9Xe
fWaLtOwz9FdwYVZdNm3TNt0bU5dzGNmXPhPPVsU/sewtigyOP+ayiIcZN/LZWwAY3LnOVhbAmJfS
npPVoNwXs/s/4ptQwxlyQ1XDQKV4oDzYOYQYlxHFE2Okq2/OeJWweQ55dohBgrsOconI2obIauLI
eWfo8aFj5kmjgHRrK1JvArtcGgq6QjlioJ8RYAEYQqK1cSVdmS/TFYXo48CKv3XRghFlcRUBwOjG
cd3ZYukFLGhaaA6m126Cevwr898OLIO0vE09tPvGAHSqoqtiZi/9FrUxb7CGXyGDK9U1BlXB7HDi
cVXoiMiyEMeejVIyq31oY9ljn/rhZfmln8d/qqTuYL4RbZtI/9dEw0ZmmAetiPxHMkbTJvoazBg/
eFPm69Qg4aEZGJnUPca3Jq85z9hdesiRuWYhLP6WLe9sU+Lnlh0Mp9aErz/g/K36bl36eFl9HKI9
TI1wCM5V034a5mMMFZsHy6PCzNqztBjA2QK6sS+ZcZmNCavG6Q5TEl60Zdxlzes8+6tyIn2iAFTg
TUQ+T6zdvc9mOCYRMbF9XtSYICVoj4MNj2Asn1Uyr9BJtSP+6f5MD445jOoWaOswfKEJrX/ruPJ/
0PFIYkNHYzOi+mPK0vZ/ObK5F4SwNLZRiIqMKVgFkRbnCfi23B9uOQKcdTaGxltXVvN37qdYf0Vh
dKciNMRniprg6Ex62k+cahdrSNR9sibQx7prlkZdQBsZbAtrqClwY8lqIPZZmbxIFZlOYcGSLhBh
uIehxJ0RY9mtHNZGfg5WY0iG/qox56zTFvV5H5T/CcQ8a/abM8ZfFf+UlYPzrEJ72PUF7GZlEt4S
9+9dARrXmID84DFJY9ItSyK1l9IIAMYNLdaquaquQ0etEPUtiipYcJYB/WRkzsxOIJqC92RKMcpM
+BP9Fqs2Y19MSz1C3AG6hoqzZMcH4rKL5tPu0I9zj8XAW/ouoi/XWkDGSIm6rXAw5Y8caIT6HCqM
kNeWAycvIj2bM6aGeJjWCmVIw0jN5/+4KAJSAt3WsXkIx4bURcJ6+t5hksm6nwFXaQD5liAG+Hz+
HMfXVzGadnxy7cfP7o1gqR9MQC8LIO9XRoQ+QBhJNi/VqOdLJOfkiMwa4g+FkA91bwZgkj44mMKg
X0QaRziu6gViBvHP4JQuQurE2WBc2zw2K8qjMmmZgiDrxZDtbzpCs7dZyWJAplr8qyfqiKj1q8tc
mC9JZ6t1prynZKw/LQTz+WDvA+VdBkCeQ89sPqu8n7RqSDOUTL1qGl+kla88Gfsswjox2eO1KoZq
Q3cCCaQl5y7BqN37Bf53+c9BRTCL2mQjXVzpIn5mn/WK00LQt2sisZ0suiTOhHMAKmdv3XId3rRM
P4O0pwhWuzjKb4mPrI909GxjqmHXDjEXdLnmlkm2Au0pppAN/dGpxjnX+vVb6UMZ8fyzlRHKMrCE
nMfqSSP9RHH7UdjWVZjln4s0CgsS0xfV0Gc1nPf+rdGM3lPTegsziejKurQlIKLMokgYE/YDXf/M
ik6/V0G3txMf9Y4V3jtUcMRXQammfU+CDoz8bGMSDhy9CmXwbBhGuPVq7zaarFrp696yaFoPnfU+
DsTEJN2tpIxa9DaGaJFz4qcR6XIJYtqTwwyJi4nVvk5w7CS1byFVGOpFFqIvGcsX7pFF6ABaJ/q5
daqU8QwbX+vxhlVhyhAWC085UIKOztojCaytC75oeTKyPqDGxextB7+RL745SvzHktdCjcKStodr
aw3Pht3iWxIJyzJT9LfM6eFFxendYFg1iewuWAvSp6bYUz2UeNgLVrnmyTQTE2UuiUxF309vWeYx
ee8k4HnTOnhR5W35THZZMPxHpHFzajz1Mia4B3yiuFF/wVloNxA7d7UkvABb2iqlCZOlwWwoBRBm
8EgFiToiat8nlr/Ka/lPjPEFpSrlRunuVZYPFzSpyz5C9FWH5Go+OrhSoMKLAv7CfJCr7hFXFqXe
BRcesnOjjLeiSgmX5ySI1QjMq8cNq+xo6WuoGjneBG+mJKI2YBAkPmXf/kcQe73hxGuPgxn+Nzvy
6kegKVoTSbytH7Z8u7DZmdVQewFf6EF+JC4/1S7Pjj9gno+qRUIjbgQmUBDL/AhMxCWuhcqZ5JbC
468j01WZHP55dO8ddZbTuI9zrFNBfA4fWlOwrOswB/bdZO6zSpONPVVrpvH/xnqCL9TglEaxT1vR
1eOB4n89IDHXOeYHIfHfVczIDGG4uyYqBbMYJW5maKBvqsr+yep463PxMEqY3SXl4GrYDYyFXsY8
pjhYFlnarkVrLS2SZ5xK3RwHLIaPLEzyFPTMUVjCLE2RnVrEV7UZfTvpfMIIx+bM3KSJDSH0n4+/
Xdm7Juz/Kr+hImNzUDG05ea+5hhSeb/Y8gXfGVoXJa6WhqBO0pYu07NEj+rLz4qSKo3AUQU+GBbn
EX0JmAVYOPvJvTl+zFgEkYfvS4mBHv7f7DdPqMXWlEVrpYx9G0JBcM2N8v5TBmGI1k9by1dJa5O6
X+xgHodu9MAEyENZuxtIiZdqxJYMgcTwUCFbE5RTdDJsAfuQdA9C05LmcRtA6p4gzYOmmktA2M50
UmhYLAnsgaeorjgOeiKqbHWK2phFf7NK4veu8ZnVAx5gKBYQ9mkH5qlB1xSOXx4JflQcC4tCOHZB
0PLHqiH88uaSWxQPu4MJWqH1C5DOWk27auWwnmuT1AH5PRqU+wF3qLDXQ9VeO6gFPK2bApdH1qjF
kBZLx2rBA7/wb14DMq+woKMD6/pfC/QWdsiHwHzTwNJyCeLxfLGJyxX6d8Im+uWA+AU9PJIkcXAz
QpMGd9+528R/ZRfGPmzeeKWDFX9a51DB1d1z2GDU98bBBWChMQEwAIfDnc+irO/xvExaHlOLICMA
M2zbA0YC1qGIMSZET8h8H+5XLgOIJ5CcKddKoCJonGv92oyfNdFeErfprNGv89eh293YuUH6qfEe
OtV7BNMoelBpOLWizl0CRdyE1AGsO7fkcqPAx7gJ00Ll5sYP/mGg2z3iut3K+HJriBNrg8tjCMnU
BbMnEYllsEM0vs9cWjB/YRyyeKiQipIOBcfNWdqFQrlAvlJzlziX2ClVBM1Gmk9UZ5dSCdic7he3
87bwLs68n/2jCXPORvPq9rC4IMixesLuHBAonI6Xpsj2aasXqWYIE++V/WlqkCoMx1LdH7tZMDpB
avURsnghLLfyDkZ/7odVgJwjm19z3k4IIi7mBqs+KBih/murLz6tkUeWdw7VFZWK21yaViwbdqFy
/Bekb3XZc/0s0/pujlhv2SmTaeltNfyNTHzPEKR4/B7oIvADEZlBQYO34YVTRgyPzSUhZUO77R4m
V1K/zDdTlvChjxHQTFk9VzCbEECo8jcnz48vLH88wyFAM2jU/w3mS0zFiZWOKo7kzW7f9q9hTJsD
Nqs1HrJfUOicfn2DD/UPfRfJqqRGFCNL7KhfiXLrwzxvAXNZ0I0w8uHpj5blZFLj9U+uJ56D2jlP
Q38cpv4YJ3+a5qFL9YqOmVpZ7vDAkZMbXRO0fAbOh0oy6MhfJpccw5RlvnOJIp4iGjtEDDzjqO4I
NM38npErPmfwcI54TqAN8yrn8i8FvDDLk4TXLKx2XSOiCGj7rNnb1mMED43ZZI+n3OBy716iOiFr
CwJrwsoT2HBBNrSRG5/lFOxqVk1mdW4VmB1m1QpyRTywR33L0986MtH4O5JQ4ZTizA7eZp8RPUqh
rXK5qQBCI0pVe1ZUBx2NH2Nd/BWdXOORBjEbnb0QVOb0OicEmWGHMhCQOCkRouP/2YlJWDOJBxPD
KDKawYa5fxQji6n+qxJzYXfMoZgCz3H83Xb2xoizv2isTtIGJ81HQhsEd1OehQvIHQWMnsbrhFUW
ywRu2pEByN+AGrdJ3tvuz9DymKGUmFD0LiKH0FOxmzhxijg6Yglcuy17x+S3MVizjcyx7eIS+cTE
EKA4Bd23r+LjCFJ3YBRj9+mvZrMmiU72i09TKXhk2cpV+yAfdgZMCUc8ZM5woyzzLYAEqIZPSpij
joOdTYkRp2BT+nBtJU9sxgx+C/EQcboUvbGNQfa5NlJiNl5mgGMeU+p2xKjT/9Ustq3S3dTO7+R8
51z/khPC0VdGnS8wkevoJY/FdqrOVCRcHOyp/XuPlDsfPsrigo1sIkkuW5Vq0zB35uG/WPbZzdFb
wLMdjGeDgHvJbkdnD8Qr5jeeVEkXq/3/dHsX1VOWf7UxLkiy6uxkFU/AcZ8L9g1ECLWUrQzHYWVw
NDFcC+KTD9M6gUEImaN+1RCf/IAtLuJk211jOltmzdmE710kJJnXqI5D8nTNbS9YP/nBm4CPEUUo
kIFHQOVF2+djTwZaJ1sGfGGfQvOGPkljhSp+1/g56/uGXYW9ZzW11lTXS1wK0OgBYcRU2sEIQ5Dt
D5W3H/364Lt79Sxo/mkUFuhXPEp05yuNvorkq8zbvUjqhcN0tEzBtjDKPYWQizvnkfsK72MeqLEm
5Fad89QYA/k90KPdLuCrzjCkAdOLwLuQGKvaTxWCQRHZVmbBs9myLozT9icm92R2syczevWKaNk4
8wpbGH453OGU4RUkiUWtkl3qIy5jk952dH0wAyqWGLGGp2dvvPSbPR1sz+Ja12KTgKn3mWPIYDj0
QU/J88+c/ouJirFxZqPW9ad9BOSlsQ/YY1cauSeuEo4iXvkBvjM5aczQNl2BankwmW/3mxENhASq
YOATqBnymeF7FEG/lgFhjvis6N0wrJhsRalWUyRubD+KFkza0O7ItGS6ZofEkLkJe6WaP10jd1Gu
xUK/0DcvmGkg039yYEGNdsSaaDAtv1jGZI/yba3j6U+K8LdFe9TwCTjih4REqFOvhX3PewThIBWM
+JK59qIIh/1UPNXYt5O3gIMsBlhT+vDmMgiqVF4Y47thWjAnLGe6ktfBgmRtgXHjW6YrWU4MkrxU
7myIpkHrnoH0FAoEnrmrfKpLypP2YXg01efQwiMIbIJT8MgE/rbNwvOouqeu+NcintF1dzJxs0/R
ra7Se2GMGy2Y63lbn5sOI+8mbTIcTIQ4SAMNKbO1ZIeRiH2uvcmc+HegEjZYfMOa2BoOW0a/WHOW
pGAVra/aSiqAV0N86yAu2FFxK93irCD2egy/XJHe/P7aWaQil8AqcSbldXYO0f9gKDvV4qP34SpH
1nPdt+dUvE72r00R3jXvLV7Byb926QcWN8aj67w+SpVce6KPndTYmhL9tMIuSQuREFeYPbKOHOM0
RN6i5LuYyRJGC/BhVrw1afcTdsmGyR5JAXlwHxEN0+BvR9WC36eOjJiVEHdh498uL7W+aURGw1Q9
GcSzdY25LvyhXISMyYYhXpnJNerfy/C/LnpR1rEU5K6lhGxiPhu8bkPZvxoAQmhckvIGIYbXftwn
cAkEwvnBNXag6zeyMLfSm1cDSw7FEUlmyUkhWm/98H1OjY3QYu8wxayav7n5QoGzzrChddZ8aDPB
1uJDRTevOD3K3QhRnR4J6CXiEEmnwQsOTVNKJPQqORYR7VmLx73lpdM0KjKg7kPyB7NkIeE11NEP
mvhVhKcsZgobUATW48s0IBVjDFfYJ8U6Xzq/s/5BlLmXA7lPcLhV/NaRWZKjnPRYZbh4CxLNXrDr
uOPBKnSipX/gsfFafmUSg/qzB5uofMTr+Mk28/qn1IUiO+XV3o5uGlRay3c3N1Rw4l4DryrElyLy
Dw+M96yZA9oMLTemz/L7r8iAk6o34YF0mj8t8TRMZ7+P9gwd+RNgecunpPDOY/cM0J4CbdFC1+7z
F93wbtqwMWF8e3AcWJ4mExPFEU/S3mRVwlHgYQnzvsjZ1Fa2jw2sOhkeEG/CTiwXpdm8mlWC+0xt
sHstW+QXrriQoIznpfWvMF4zDKDY+LsPXvXQ4ZtZG96by/smJih1hIoZJz/9rNp/HR2WVQMH4epr
+k3ffYtuw36yGBmFx9xRFFvhhVKgHt7pbBSjCJSQ0AZmFMJHNG+CNSfqefjZ/G9GNgGbCzxeDUB6
H01FEOJaw0/YeDXwbbUx0JwyCDwol+AirJdochjjLWOQmB5T4MEg66hwdyXehxyhrFPT3ITZlUF8
aYprFz1E3DFKJPZfLt0GIHmn+6ZnbeNrU19xV64b8r4FnCsUQbxONT/YLV8j5wlBGhTfDt4Ul3k0
Pp6Co+OjVYC4xJ+Xxqnxd451lDX04lluBp5fJLUp71t6sSdoMVa2KY21ZuwOY2wsUYYew+6mssNQ
rbFjOOXJRegc9PgdvBe6kZWat5Motnb3zKZAFl8mn02M2H3kr5UIvKRJQjcq1pnlC1HFy44S1xjf
8uqStdRHalihpt+nxSMElh2C9RVqWhBJWqt4n1S5CZqDhj2sGa7Epb0pPSw3Izm+Af9APry8RF7O
Je/kyP1rssKORMKwwtsFPBLAjDgP2cEggo1RMpI3YHrDXx4fhag2A8vlGdF9nsEbwJQAzM30iQjJ
JsR4qU3WQHRqnJe62isYPG0C3beUz6ooMJmR5USJnYO4D+VeoHCZHDQF5nw1jR7nLTrobjpHM3gR
fi2BLedLTcEec/LG4sIm0zIxgpUT8oWGEThiDTirfwU3tDYSBM/S52L3xgv19MJ2uOBJtRK7LnJY
V7/OzUfiXdhLLhojeRXOtIptvNpgEXJg5cLG64NBSRD2g2+Be7pdjpP+JKnkMBdkObEFCdPgKXHO
WXj/PxoIKYehG+KN5dqq322NHoHaN/SOBZN5K+KznfpLyiavlPc+eirrJxAuFjE4ZF6iJjy4hBQE
OFdTjD4sULdIB1cMHXkETw5AfqADzuCeKQrg6uZnBvzkL0FAcV5kBLZMg9H7H0fn1dU4EgbRX6Rz
lFrhFWcbY7DJLzrAgNTKauX+9Xu1rzuzMBipw1dVtyY3ApsabsuypxzDxuA1bVXcfMfa4AM64n8w
we2oqaDWig2SZAKM9nTkJRNnzxPJmqQF9TdDfO+FOUP3vGkfplIunSmjelC5QUNWlv/CBvqQUTps
iqVUOilw3hkYkugNgbKRjIzXQqsnbeuwzCbuAqU3n7tGPE4jgKQ6oi8lhCTYIuz4bSK3Bp79jtSr
1Zk7jLKL1h+czCn6IN9NoySKSpc7i6HkKNz4kOJuCHuaRqHV3EwRUoZnJsVFT4AeDHns/X7nhiPH
SXeEFam7y6Rn3iRFJjVUMx0AHvbLQVIOI3ISHkVDZ6Bdl5u+MD4Z7OwrwYR3XqwAs0e7WOxz0KSI
3PRQ/TsTsHNVF+S8gLwwTbOjQ7HcKQ37ZFvimNjzlzEz+fKp2O4d98sn9Yo9jiMXQ7SCDZucyEQK
Ja9BsNpHu2LFKrJ14n4N8JutIVo7WJkr7rbEhagerZ1HhMqLXYXv0xSj2QTDJnfMBN5CAnvXwP6r
FyF7nH8C5pRrooTzdgzHHwaqr2EQfEfJTBMvmaN1sMS+ND66DGsnyS0mypgNHtLIvXDVs755GOhC
z+kSi1X72fQe3AySZ2FD0+aI0QQfEA1oXbicisBIKZwYaMi5hk+euS3mZ+O1gRSPOCMb/1wl5g/y
6K7lFuvjgCpd+8dlYRilfG48g02CXAclKK7FlIZQzBSJQ4Jr3PHhRuCWTQOckbAOy+BlogIMT/pa
uPgOwQIlJlXUBoctHT+Iwj31w6MksuDWvLBLasgaTBY77PPd1NymCFc+CSofDcX4l9CybXj5niH7
V6dMUNMAzLZhH1wB6NmM97pdEDjQDNO17/FkBiOdcX73HkX+doAkhynaRnzEmov9yacrwklTDNHz
4yD8qw2FPynE2ci5FzPvTvIXshaHMZvuSmPgpDiRLpoeuFKtpWpPtng2oW7g8qRfgQIGHC+SCzyh
PU4iDkIUF67wM2uqQ+4mu2quXwVCYM6WOC2ieuseQPaQYGOoDh4z5frXtv5mrAkg5RGNYgluWHtd
MEc2w4npzo2eJU6C/dqO5T6j8oWrISeW8b7npQXbtO28jcFvI7D9zdy+Dt21i1/gDITklbkWRuVF
TKdZPtrtWYGazgFPVUwqKTKaycbOiLZIrFuoDbsGm3mGP8di0DhBD49DKPX4mVPItx6cacFwa3C/
ajgZzauFKy7y2s1geZtmzM+aw2JufC9EyMDDVDmeUibgA4xEuwCSj4OxLcfdTBEM9/9Trb5Go9t4
0ZfXsiwQ352yf1pyOEyjFXc/izEMvRJchnBR9DD6EtwMhZg/QT7tXRo2+yXoQSCrrHhX1VaqjPIb
8KPdMjdaLP1EfIgIR0XC7YdBbmlsiQxdATHx7OrkLTe7S0GQaHmjS02MkfRuE5QHnsSDMvvnkji1
QA0u/HGPXf0UzP9qCOFD84dd/s4DZ6trCDANZaZowS1Z6ayHf4Tl1apZhsxpQ5/MSpa8NPbewm3f
2P5THS6BFV0/usCYuu9ZvjUj2e8ueDAkecdLwKMmWw/btns/9Z+ZvCTQsTFk3qWi3YRxxzcj6esN
+yI1QSV3a0Hqz0EAATFD4KBf9SJ8jVt2a9ctHT5lDpReMP5TDq3QU9VCBI7jk+vWu7hzfsc0xyFp
3qe+fG1r+kZzUotZxNrW2L1e97hSJ9tlxgxF7k5zcKxmjkuspczRxiNQjltXe+cad0PCUCsFzh72
+d6d0j8faiYLuX/No+kxaOUljjp7lRCVMLAZ4XE2z0ljEdp0DNYAc2OSN0+Yy5p5hW40bLSAupbM
R4dzf4cFyxE1yWnjK4TNwkyIo4+UjQkIIz8BkuTkJOUOhYnTdlYeMwPB18YKi2OHPLmd92dSu2Ll
ZTh5YgdGlmvWYIXpsggn9zgsW2tg48fPauNfbI17t+uOGUVZoJECnLvIMLJJ3sg4fteRu4BCPj2b
8cik/bccVudqsIKIiiz4IQKVsnTKiPXPJrFLb5jCVNoFDK1nUhR7UarPRsDSdGb+Th4TNsdIVER/
dTweVS9wX7PmjnT+yHjetwDh+9J5FUV8aRKinZH33TndMWirl6wavgDqTYe+i+jANZtLVX8ZDHUr
MfIrx9xIlNTj7WdwVkGSH+1LmdFpZhHwiucH4na3CqOPyGl3r+2tXyerdpquMb98so3rKOUQaQag
e+uFjm/habOcdIcStE26elu77Jm59WQHbU+Uhwl+nuA8yJvy087hErTuSU0UDKTJeK0ZSIH8jS/C
c57xu50sKEROXJ6Hpl7GfohsUCpMxupVRFontR+73iP5YWwQ7Y5GXP11tC2EQbwzedFTXJSM7Rnn
JRHKOI+yQdpB7pDoQE36BaXeDflKryFJHhS/2uu/aoCgMhspaIt0DfIdWnODpNR38sN0gFArVugw
fWz6EFEz19NGWPnNAvrx1AyY/c2OeqMidZqDYffbIpuRJvvqLXHY3VK1rQi6ripzCU8JOLn1cqDP
u/4DaxrGPwysO2hm980YEqPNviMDIH6Cx0tn1LQ6SvvnXHL9cut2FxsUGhiR+zhHIHVhGR5Hmg23
mkweMWJKFKvm0g7WxLXNnvmqeD7bhIN441lr8rfE02EyzYbBLdBlSsxzl3b3pSo+Zzc5EKdHhxnf
Q8TEKG7f8oyOdQNTILmmoyjSAX0gZG0ydsqnDzSKCc/3gfPnCeciHfWIJ8F94wtc/Zw1YCzqqzWB
+0pIcTJvXfyIhZXTkkD+eWiyTWkP5Z55zjcNkee8Lv7ZSX2yY/vsWLO7zkMr2wU4N9OueCMfc+x8
f5naLdv+8If9jViG/eFNBtYD777qUGqmOtoS498SnVtrNFcvEKepxhWtIBgb1UOhxZ85+E/tEB1b
u/kIbE6/RtLa4OG5Zo2j8cbasQvUCHoqOUYAPl2zeFVBywOQLtUR8sGU8sspZoak3tqiFMNIvcOQ
t7vcZNLnR0QtRPo+D3yCeenibA8c/66Pm39o1ISJF9XFelRWrx78Rp7D3tv5pv0JcqQghpR+4kE6
TnG9NlxrwUHfDREBm/glGCjcDDGJNlW6w/ezbodsL0E+hxWmf8pTq2b+wFW1LqLo1XaWMoXgSAkn
AWuXaUEaIScUzGUiZayTxL6nnu8GWNJeeSpcFzX9NT0rIejfR3yDZ3oo0Vs45w017IW00vs85P5W
WSDpOSw4aXZqw3yEJV9cp7Z7mIGkG94SZCvh9YZtu60mj1WqxUwtpfnnd+QqaqTCfjYIuhkmhQcW
VG5wi7hrPVbk2uueUN7udT5fZ1jRUy+BXqY3WaXnOWmP/oDXGIQdp3bUHX8OH5LEfYGqQDt6b92K
ZHjoTTjrrrup3GTf+x6nj3plhfKsTGqMxthEC4GWxZFUfgpfYS1i65Mpo0enxi/YzBZehYyoi7Ye
urE+55HM18QJgTCFDkd+O5BrrKHUgzjufNS+8c/oAwWtoXscQ59/hg2ZjfBUOkg+h6q5dyV3XVvT
EzKQ3cd9fFNifHVG2ikquMcrbIBf5ObOwFXPXtotHaL9t4u5HlqFfs285r1Evq4SWjJgjjxJV2KR
sdZdjWKf296pDytrY7GqwoLDGD8FKRbJNPsxBc0hwhk3cU1OKzOLs9H1+CNRtXAVEJZwS2FvwMZx
HWjeRzxkTLQR6oz5J679o6SdgfbFWaHvOtl2zJfWVG4Taem94FptNop5AA6ejGG3+QWGlqYBEXcv
ymaQjmecn0MBuLEqdKq5pyerUqTKDOM9KRQr0Kzv6xazKa/YXdlw9iJ/x6riJGrHu/Aia85NFiMH
ZI3sMrnTYzNx9qpE6688ZzhAZiQ1ZuxZ+A5BoJ50BNkqQNYF+bTU6vBxHbzM5z6AyXEj8pKDACHE
bQ8khB2gO6mZ3nBnWlv4yFfeLI7KyOJNq1NzTehpqaOJr1PkS4qbemagSE8OtowNTkvYPrxrwlPY
eUNKXbruOZE+Z3IfXAGXsxQaMt4IcbVpUBYG17EW+fmuK+JdNyKHk2rhIOlx/Ir5HknMLNSKmAbT
pevcmSPiuKzGFzHigeY7vguFUodZYheZ9F0l/Yy7u2/NcxoX9F2lpnvTDpTKbJlbMTCKHvFkc4KR
v4o7YhY4wJLrM/sA3eYSWKGjW1AFYARLvpudlvm2Co1yARa+p7rt+AHLtyBBEpMutdGhrYudF01E
aOMQYtboQdMwh1e30uz8A10N8YA+y9l+zAHWmfdRX+wDq/fR1bnCRgKaI8JdSvy4Ci5yKuc/XY71
NR6MnStHcFB6/GdJYMEJFJNCp6wnfDDWON0mFq62IdvvxGyrdp2eaywhr9B3WM5HnwfR1fwZNQlx
Il1s3+mLMJ2XCWAGEh2+QWEVf1MKv8WCFcdLhVYXG8gD4djQ51EgItIoEO/UQE91hfRhsh3diaGA
Pm19qJC6G7+AFDmp4C0MupeyInhDFuW+qwqojIT8SCGctDvuLFE++5ba5Xn0nHnzs1vqh3iorgN5
JRcibVHNHwDoLo0QW4OIzJ01IrD7RrBpPCCmUUNW0w+e4jbad2W1Lc3kNrsLPiXDG5kGD4qUcxFy
poI8vh0nxXLEntdwzyNq8AdX1Vg5QXyp6f6OBrbmUWd7IAo4bUbm+llwiLv8VFrQDxCf2VzylGqE
RSdZostTbPgE/UNGfVTeznz4YUZv2bAkTHrnAQvpY2iMPyopSiYO4mJWPoZSbo/AQbIfKke5rDJ2
aHrr5IMCC0hmgDbWDM2i7dRDNna5nDisOyTZ/yQ7DZmS4tvD15xG0YczUmsYtCmLsP/bBuoCePQF
MDrHMvfei8jEypLRZlxfsgwEyRA8TjM9XsDs6Sm08dzz7JGUwX5ggaicpGIQb7usf4WDDaEe6WmK
US0jE/9pYPDKt23NhDLbqdTk/JIO+KOKBLUj5wbozOEeZfcg5uSs8uFqBYKEFydzZAgqXmj7wZH3
1LikDKu82Ls5xaDeMJ/x6pagoc2bBKPo2cMBzP9jqeefppzfOTLzyWAhQoUfI/otCjCe5UwTa2Kc
apYbzqfCGB9NMsPvNB/Etx5s8F4tvQFhg3Qipa44TlO9vJ0saNjwnIt7x8puc+GkD6XM1KrqEYq6
IOe0DawZgORl7nt34zFGYdnhzkcgkrNiyI6jDUWipkl3UWvizi++BEksssQt1/3a/MXmjkIgaPxo
R8Z2k9oLIarbYPnePWQwch1pgP14yDtmfyZdoG2tDmEdvI+JCbwsx3sLpXXvNVyFmGSu2gZts7fC
W9qSSJIYTe6yfLpv9Lgk/XM8p+FHmPjsM952cvHP5C3MIL2szbSSIwsFb7bjP+pl0TKsf8yhHuuA
TpE6CQHzqpHvIIcrqflTaozXqDRPkSseGNN/xpP5wqGOlY3gV2+j6GnIchE58ruaDAwIEfGtO6o5
4LOewYL8I6n7qkqOIAU1U6Oy3mCaoKPE1IEEUfsHKYRZJ6DIBJBT5h7nYfhO/EBs2KT6PSbn9Uhl
JW8peDFcuRsDSNcQ9z6LLbIY+0J7F1uEBVq7Y4Y+OjhFKINI10ZXQzVzm/uyKU8yBAIhmJZyuoWH
VM7uZ8HtbNMCr2HGn3KB4VrVNEsbkYeTdgjmz6igFJQ/b8KAUptA7FSIuw024we7zXvKTw4Z5gVC
woMLX8+w7XE/lWy1IPO3Y8o4MuEV6md29ykAO1C+WDqjwA3iXlH7D57gcoz7iwvkcxT1LLF0tEj1
DAaDYJrN1Cc2Hnvueandn808+LRgBCAJFUcH6NLajayrU5pPtePSWzHX2NxxeUezevSy7F6M5q+e
Y6YMJg5dYDgWsp+OKefLvIPfuqgk80vO+J2TL8OXVM8X33dvY7/UGRjRL5MxZv/kG73O+wy6ccNn
sMsC2Dtu8MgSAC/eJjbYWPE2NefuHif109Qg5k14JTbMpKnEUtI49R2jjTAgutowQNp2NtYsZMJ6
V2j9nPH25SG+hz4lKBh784X5lYB7BiwrU5iQnAKbk+eY3Z0J8X5nK2pPVBi9pYaBoBTi4+h4HiLP
I/Vh5zuPBtt4nHZsYQeVqd1gWNxRLP0VjP7JDa4i4ehcSu9zoLxkHfC67F04iBykloWvBlhoovPl
nqTDC7hCnB4jgokcsRi5DR2pDtdkZ0lybRyBAAJNgeqcE4abfPhjSULKeMY4fOrcxn/uEjXh/GK5
HfDRcAatTSaZBeZ82wlXk4lFxRiXWjGFsEL8mydrUULDn1I40crAe2jXLj0A47uyzAIjtvpF3ybQ
Rqa/yjCzyfhU8DCsEoeJbtsT3bdBmTi834qFeWXEXEij3PvIKKteATQ9JJBEKUDjQxMYonjNqfCQ
sdja2Jn4GOsVhxgsBrhD1liCYbOqzDl2uHxzs/0Hdeef6eYLuf6mYtrA+btbV/XblPmKktSttUuZ
wzBuZovFN3NulsZEMNbRPzvnIGvkCzgtiHbBhCMAIG1JCBHHQSAXgdglLZKMS9NQ6+InxlHmsh93
nsbkZsBimmgwRL9eGEsLv6be0vaMZ7Bc4FX2dNUhZUmTeE5noCZ2xFuYArYDWwZNtdxL13lMlNzU
o30t+/oHr/IRdixesbr8bFsI8Dx+f6lCMSHjF1HYp7NwXw6wDZPAKvd1m72S4zuGTfcWO9Nv3/Nm
ZyK8gfi/FGNLAZJMsLIovRLD/9hEjnhtUz03sBll1m0FCuskUVtJKECCCaotauVfS2Mz/0buyVQW
SY6yJp188Oz3VW2iRrMPb6Kx/inZ7VcSJf9aFNO9zP0SvBeIWnAKP0C6n8k3/oG/+e5Heiuszjk0
pgdlGsKSTutzOFb7JC23XMa5hnbioTR9KBNhV58bEamnJDHP0LEuRaLgfMbqwC61BirK8IyvTXzo
1nW4d2cpF3T+j7SNaFMFzsHH/oyeYfLEB+2/kGvnPGFY9HpU/nLiwk5hmOqSAfNNtuSS3vz43I/2
iTEOB3STnyGiXRzaf73PR2/BjYQnRp32IaB8YT33ivrGrBD3GGRZ/f3wmoJAuBsC1qCJdFILWenB
8Mpm5wjsnI5lvQZ+8zRnM2NwasRXUcejodHjiJm6P4YbXmPkkm5wj6A7mIvjKtsv2SXNaHtbRMiD
IVZGtwI6KDMmIjbYNJhZdtFtpbbeZuV8BgOWqLwRl8AwPmqjsRhq1t02Q8S4k2n1pQNycVzbMXMS
Ro3HqzFlr34y3zV1cHA4VOsgYcoP/yONm2cp9E6Y/Zd07a+ZmgjUY8E83/1Jp+SK+edKk8VbXQ4n
MBf0RCfmKsjgSaY08c560xEuy/iyCV2PWotdWMh1U3PMzwciQWqQ117YxBRL4CGCEpSG2uh550eo
DvYwMyUnnhj64qLG6qsbEghsMXcjPaLhwabqU/0aTDaoD5gh5CbeF2hb4USbpAh3mdSvaZRd/YTW
q/I7MDAcC/+ks/QyM8Ycfdp5ekiuk3eLIUCCwrrrB5/NkXbGXGP/DXctb2hUd58mDeHSdpeFUK4Q
BzHK0DJVs0UiNKezj7SIJSnuEOx/zPGLeBZHzu5gtGRGAekSQDmyedCQWdF735+rYr6ks80UtX7T
krF4wfaDwN5Uxb52WqrL+88gSO9DnV1rCqwiXxyFNDcdrep5Vp56Cgo4aBxy6jtUY79lqLBtlG1M
psEU1ba/Uv9m0LVR0p5Cxrp1SqsZRcDzIkhnOc1paGe7OrC2Vcm1zQ68a2/hEbDL4TAbySXS8VtS
UT/EEt0UtAe3S3jbOaYDh3zTWtrBzW1T/VnVVwXFtIqz85jh/2qblDeQJ3VTVf459O1t2ls/M7BV
n7Nb4HO/bSxFM2hEGw432Db/6wN3XyUZ46xlxP/KTeOuq91rjimrQp+Q+ilkcBI1tPzygBJreGza
fusFw77qpk1beeR1Z8yk7qoZ7Ze5mtZ1MeRroye3sZSRO90LNW1vUs4XS4YvVSzPERZvlt+HkKJu
JN+EC3bznqbHQNabpppvURIWB3oSkG1nBtl9TrtB3VFJKnrr0qt52qcF9zFnYkvMINjaYmsNyF9W
qx8MG7XGpHR7SvR3QcWcjREFDBPmTJWoVSSbb9bYBx0ynmgnPgffn//SfPoViZ+D9zLAIKUUqjQS
o30BBymGhH3u0BAODkFEshI5jQAhiIBmqp4YI4fbbBjOhgg+dV2oFdmfa1AQK7fxHUZ59TRX+O1j
CkY5TLrsm0gqhgNVQ4li7ccQNXWr33kcvnpoA/Q4bLlZ4Q+fCT3Ck6SZJ3XNfWemW0SH7VSkGy/F
Mwb3/Ew5FzBABV6hZpCGlsvVtrvrzfoYYuoTiEe9V5zSPLoPouIAWfnkVLTBgZqye9AXDmDbXrLG
ypLulVTUaxj12IIJd0io5cSn43ewy2yrpmczLDf4my6KPGUvzeLLZkpt3ucuw4aIRooZnnsoS3Jp
DamW0lplBLKfl1VYM728sz2wlO7M4WV2AhxV04vNWUdZWCl1ceQCcFnmZalPzGwKfTJC7ZYzxbE1
IBIhfnUO/q+0AawtdGuu04kxXtbyf3AQ60AK1hL3x6Jd2JFJJbGl7HM2cX1SzFsah1KpHFOmwU5O
iEOcgLez9JoRQSLunngBB3lfA0+L9cgnTJnzVB48bh2TQdumWvrT3Rdr9l4izz7lLXYBHaKj6kqt
sQ2gYznDbsiomsVRgJApGnrivGrYO536I5a7nesST0JjshvaW3hu90MzPBQCAkRPYYRWS5wCfUt6
9kV1/i3RiEFRow8IGXt4B9xNGK2ju0a9cxpSXW4CL0RjsotfeBer3kNcTOdXEz9HZyTx2sUhIxVY
fPxGKKsrPwLoL/UWvN9ZR+2jTw+w7+ovRKm9FVSvEMB7UsXqYI/pcxd0v+Cs8HybVFuVOFl5nNjB
sS16pzJlBTT773ziCF73zi3TMIcn529Mko8Qp7lXiB3nO4rpM1WszTlk56ApPRqOrQNvsvKelYki
1A/vlgftwm3tl1hP944jISP5h6VjrPN7ddfSTYFT0Dq3pQr4Zyx+MoeOQNkYFzPosdrH1UeUOT9x
myya7dJwWPtXJj7RqrXaHSE8LhwZeFdHPzpmeQXd9l1V/FgNI5WNN2Cf4QpxC/3qqWuzYjuW3nUA
hoBGUMYXur2OjsNy7EsIbCQoXFeSraMSCr20/J5V/muE/PvTkBg85F4ig4uMWKXtuvSSXdbOGxQY
UFrZTTA8MXKsrxPuw7EghPDXLrchN1TvArnVS+aTWTS3ruU0yB34yYVA1kGTtm0DjnhGhiub9006
bMkzHFuvecDnfKNwaTskXE3xsSAV6A2VWsxN6l3tD/ecjbFZFkWJ4JOvM0CAE6fwVa9A5SbOykeG
Sofm2CascqTT9lNSHf1KX2vXek+t4ezyl6YQGbdxPxp+l5UXIqxGT2lWXBIiNXocP/VEMVMvKKEl
vetiEgifuKt+jLm7NTv8hbPCdNCjzqe2ezOXSKBo33rlbfKW3DglijgvCHw5GQdf+yRtB1sj0+Ak
dh8Qdl/tuHp0AvEe899Cm+b1iSkgluksmnaAo3/yMTyCBni04oTAXXNv2PmLBlRmRMa1wjXrzwgL
U3Fk6Lz3xPg4lMM1EmoPcPTo0EdTx6wceG6mjhINIy4O8zgeUgZWYW+zT9BMONo34ZaYPXqGCd2x
r11KU5KjkeCbMNW1DbAEF8YXnVEfNUMHk5YBD1gksnW07P+ojSL74NByq4f80RrjWzbCG+nd4rEr
y3WSUTSI65AKu98uBEorWgfy1mI5tUx4jWwNFlMznMoe3XgzPcLMtPCQdABy/eyDYA8BzaHjbcJI
ACOtSsed4sEptAeE3j8n0fzoeGSrhP8X5+FPj9SB3C6evAG9iNIGF+NJ5nLaIhMYmuemAsBYhdSX
mQ6d4PE9IuDSi/3PqKcnC9MrNSQn3fMv0GO8rnDKNfG0lDpukoxggidhpsAtOAx1dJ/zPd04Qtub
nqBc7xqi8WXAYGSIdjqbbm6EgDC09WHs/HNfumfQjV8p+lvIPbty5Mlw2nvIc8ZSf4OlZKTCONn7
A6WYQb2LMuPZMXlkYppxJekvgCV3I7PGu4xNKuYag2k/ZI9MKVSvNqIzAKHpeQAbHz3jexY7K4aE
lHVkMaxGe3dyTA4TtoGI+LoiAU00rg2OxBAlE4viVfso6mFIuwpWfnpykEPJ3UUZwxtoVI3bWwga
lB8Mhn5DPj3NFaOodEQFm+7r0dnO+fw2me5bMKWPTHXWiRzvZzVuzBJMl1NM64n2O45iZ3+W3Ny5
8GGshdsa0NcH2ilbcHUqdV9Ft8wVJP6iEJDnpsoFiM2BUdC6Klx5gQhWL9hGe1inQn6ALqjWczCr
Cx6LmA4ojAuOjR/Sw/t+8uEWrExs248a1sc9I4ol7DWlH3hrgx+7wkiuWbd/w07aSMk2OZfcG4J1
PKbzR+CR/7L7gMWj9pcobuG00DV052y0ywIvaiL8fspYqcwCcQQ+5l1G0zffYjeJqJlXdkAAbgYv
EGOgqgGO4KbiLYiFRTRhmG9eiXpPgbknGGsTpcHeO8ML5GSvuT2FZNi4n7cOox9lrKDtrZpseiV3
sW3wjSaE682uuwTyyaLMu/fMi4l9VDv1wQyJPY7veYX00DNHkRh+3KU7CWA4/22K4PyMzV0o0WPw
fYOhYAeK7kYglosTm6sblrGw/eBCgyXb3RMrRu+3t7rhhe2YQGDAKApvVTLjDQfzri8Y84XOmo7D
S0nZuGeGK78uXo2YWjRyEm5eHAaYwA7vcG+MnLvEKfWmz2IEHtW6jwNvWOy/1EF8lA2y3ch6CWGW
AsHt3P21md6UoCHQz9Ai0p3FVKqLKLUevlnD94JjbMs+mbefAt9CHr7Cr9yaFXgt4bxgyVq3Yfer
rfm+dounuCaPp+WGpq0b/XTrZVhG4n8v+p7Jf3xuxr/alPvW6gCJTCtLnbGvrISmaqKiN70KOU0i
lN9hDjvNVC1j0rwLopGmH+DStbcK0hv0EiZ9dI/W1caRBOtEeI8Xc4XghNVsys62UbyIphXHaGBD
MUw/PRHj3qbp/J4BtH0Zcmpb69pcDC5EB4ktMEEmMNzN89mu9Nl1mlMqwQqMmFp5Hp30VnvYg538
zcUOAIcyS+kWTYozvqh+FyWmydMTc9VDrsBMNrVPAU47Bu359yjz3xAQEQieCQHa5sBPAPtunOhf
g2Fh3NKmH771UCTI88NpLOVBe+68cLj6DZ7NC9d43tblI/HAbQHWVc8qacYvKue+7Hb4sSf/phTo
2aRH65hjImxYZL3R/WXMSaBrAJlgmXTNedxyrYqws+93+XMT583OHqBRJXRSLJm4IBpuSCgHX1C/
poIO52UQeMNDaITJM24Q4zMYR+9o9sVr44jsPTBwlLD1VvCtKVvSpQ1I1facjcei75hpsy6S2jt2
XfVD0dXVNmq8JoHID6mcvBc07V8tKDc285BeCUBylIPedwn9Z21F+J+kVHlkEjyeFMfwQ12UJUD1
isMbmaZPYxwyRqpxFK/0Qhdmm0wxw5P3r+cJ9HQtJsaaEWx7fAzflaQUHq7AiX2zXkGt+6viwnvj
HsFXz6vgvg/0Ty6nP1mRVw7ql9KhsorlAXvaxHmWV3FnYN3bF1NvfOgmEXtPNi0lW1l3Dpp2fFJJ
SF1yb8tVpZjZpzZbY1XNeMvi8CeHwV5SvsBdhEPFzDib5oHcA0NYuSSDPFOox5I6k4sDlBlaH9e7
pAL7Uw+TPNP4InexBzvIzY5NpZk5NAtgzCut+asIyl+ztsQl65W6T6Gejo7rYD/Iir/AGVmtJksh
GDo495sBTc6JCUt4FnZOnfLkC4EFRTfxErPAh1M1Fu6MkaZJCMeMp6rq5PFrYztELas0K4ZfJZgm
ZtluaQbrkcpCtFIrbbbYuW1S4Vb7gs7ibShmpA+gUQyLw7BIiG3G7kU3LsxYJzxYkVVvSt9Krmln
9wc/pNaNIe8NLOIBDxYoBf6MN7JJXlo9fvS04m67yLYehUlE0AUFwnF06Ddp2Pbkz9z+pNICsIfV
FvM5Bkq8TebkRJgaRwpsiYnRmD4Htdutscl++YbIH2bfBIqbmOlLEArJ49WlFNTZb83CD++1mt+V
zhV8PZZLMAV4kyI9APIaORiwvJ+tFhdZbnJ1nx0MqlPIA1QnQLtFdHLaglLSLifP2zvPMHyRORtX
kfCgfpt64faro1p4X85MFmY/cp4DTRoM4qZmwBhek24Re0L4nCbtUQdLo+y4E5c6y5j9Fb6jZckk
LtEw/lE21hQq7gEQgFfdJQS21qq0GKyNrUVgA56+ssabiZ9kXhVB3/2LfNwwkIPKJQKtCPXbzXPM
0XBfGkm9ydP821dwK+2AWtI+4/zb+42/SexC3pF1nhnWcWkUccDFSCbOrqud4lzPQbINrFbgh6s+
Y7izwOsDypf0wJKcFBzRQzVcvIYhoRat3JhZHt9CSIsba6IrUxq4ZQNKDKD6G+vME+GdMrsPrysv
YckAr7TJxQMp6fe+PTpQMV3vZOVWscssXHGRT83ffxydx7LrthZEv4hVJACS4FQ5nKwT74R1InMC
M7/eSx68wbOrfG2JArF7d68Wjcaak6TwzBu2EMlE3++Quf86FclD2i7Ne7GUPV5l8+F7UDab7jwU
OfuvjF+mE9wMY/NhSeT+PGInWFmkjzNYUEft0BDZ0kRLmA+cD+LavVWC9sWv9OcvUMNHoGUr1s9g
P+v+ucNedMjr9Ih/i/GIMDpQMfgiOuqfxgVHMULUL57D97ox79LSz4yqFxYGYlWh7WCOBwc1zDXO
78zLCdukt6O8goD7yHxD3AQSqxMIfP2VaWDmZZML7qRtOdEnOoAeDMO82SlAJkgTltwp/nlgi5h4
exobbU1m18SET4ZcnwaVU6V4vT7jKF9VhUluFE7sFaOg+yVCCUlnbmEGLNT+QMkSW2xULFKdjvXD
9MandFtLrKSDwGcfFIrQUFXgBFVt8ONZlPKGzvWlqNHkl9ltTkG34FbJ0uTkOfM/jo1wZTf820Gt
s95b3skE2su1nGLCXXW1pg/pwibktQEBstY828AH5g8GQJa/5fzRWZW3jWZklQQZ6hTFzB9CMvUW
1w7DHJU6QG9ZqwnaxpzQZWtDsd0upX5E07R3Ee0bPJGK3aWRx8qXxdaaePGgUnm4wRxu2RXVRjFW
AjqNyKJo/Tok43KQSh25g/GUdPMdVouarDK0yrpd2OBVYMzb/gH3003C9XyP450qrxT/p/Yiw1Oh
rF1YcJujDIO7aDoWwLO5KQV24uw4M9wb1wJT17WBBjKwROpYVmF1k0WD2FdT74Nnz7EW1PWcnwNM
Occ8Ibyb2gKnn8Xf8CefFdsYe689wX4yom5wQGmbaDPzWI9R+HvFSvvVzncJoZmqIFSCs2I3BG54
8pdq2UZ2yorYsc++Dij3DKaIrE6MdQA3u3PVjb/c8eonj7JvJ2djxhk1bB1TyJ2r23kPx5mvXIUI
jZnE5ko6g2cj6eFxuwQPBcJO7k8PHnkVCD4lC7i+ABOW2Urd5Vq6v7VbNEe8rx3IQEVQK1uKDWMr
eYhpVHiWgvy41HPy5ITLT92nxApxiz6PwxI/enbDi8lcR624D21OC1zCECCTfcOkxa2fVEVj2dzT
A2q3/AS+aeiPw7ua6PutmnK67aLe/ZOq+3ZEGu/TNoRXQ8fLio5luJ6w1xhuHM3yNc3PkE65D5f8
3zTByUQBltnOOkOxE9kYn7KW3lavKdSuhva1Sil/2RKpSF68ugXNSAUZFvDgNY4lfVZAHwRj3NUY
NOfh3spA5Jt2phaDk4TOs51dwMJNeFswPKZvbV/BMq8GIn0l3k5Cox9DY9MObvnuyyA0W+jARhFm
6Ftpv064oYG56oEGLmHzSQEck2HTEXnwInz/dWS2XiOrDUBOiteGqj85Y/Dh1eHwKWsqabTwflxW
yZR/uBc70u8z+KYVN7gX7MkuEDOIm3LKeKVgIL+lHhYJjYqh1dSTrWarLQ+k26z7Lmp+nSv1uXB1
euTPeuyj5JG+SDY3iq2fIEZ/YQxtd14eH+iq+9IaOW0YgGOk0gFEmMf8UMgNR4OT/yVFNB1VGV5c
JFtgRSwNFOB5arLm8UL/J/Bb4E3HIpzIc2tACvVs40Hxxd3Qdu+l7UARGwD6lKAreEi+vGRky8QA
i5NPzey5m3KDjftVL9MV0t6MeCsk5tSJTT7tbwZqhLieZ2n0Mgf6hKQ2YglL64MpKGGrAg4Gv/Lu
Jl7wRUlGZZ6IMVSmiTmNsVBgs2HVnfe7OYses8D/DqksxYewQC/OQk7SxiGf5eldpcrmgJJebRnU
QZcqmta6IXxytRMihNCROBm/5I020r4j5vG9c9oHClddFD2lj9NCsVFWkMhqSAVujE8QL5c1duOJ
u2ClQ2tbuhOwR9ka/0MnC1JtkUU3IIL5zQKee61c01GJpF+WsVGreTLDTVmW/DSj0rxTQgDHIxyn
U8039yFwKC0sWXnxhREb+q7ihmn3VXWpXFgnVFTiaJqiM2A+xZlUspg3IbZKGZ5Ls5xctu5vC9Zs
IA4t44/7Q9yN8vLOvuPAoNxDkVXLsUS2vFe5TaF00i48B892yMiYq6Q+wpeFbBBfu3viqTzFKvmy
5zx7nBYyx8L0Fwzb0I56GzVMFs/ZAOQ6ESMsnzG0WXLEyT8px3CHIMHC6RrTzeo8II8JUCXz4vzV
R4ijtWvczM54ywD45YQs0BPeekB1rhrBMJHCqafwVJR5RTrKu0/z7FtJrjb+1CDqpZT8rtvICFzd
MapAVddM1zavLgtK2Vqkrv8NI+Sf0Q6OyvkJ2c8clMynTR4TkuY8WO6asf1q8vij6OfoMS47Wm+c
/rZIu+/UFc9lEv/ZpqT3B9pbSHxnHXQ9SZ/kx+m8S5fbj7QsGRDgxR0X76vjnC+MxdR9gbnliNbL
I2Z7OxblLISKJqASuXZPXuR98+KJ9sTFschxGduEAdyINp9ee5T0tqwfOi+8BbxPcHqEh1G5r/Xg
v5c+2Js5r+/wwtx6/oibGtszDXO4s43v0yhghbDcwrz8BHV8A31nPCSm8X7FoMYj/1OreJ6oy+ZF
AspASvXopuLRivJhX86lgUFmE7R3C4qEaEZgumXrguJi6kPodKC/86kqT5AYvKM1W/owLzU1vNaS
kVwNsXMTlcz2Mz7zFJlq3VklqA4hCDk7E9qMQ7hB1cF0cqrpo6q8f2gWf4mg0fGKZxEitu4HbrZu
d4W5ppgdeK2J7f9WaXpK95aLs8PN2bBEqVeSTCZ/ZA/9e1YQ3STiNc7Bo571HR9WuGG1fzUOBj9B
1Z7+B+ImTvXk0d7GahKIwJC0nxhR4vVkuvSwGOqZMv/HL6n/EDIiITY3zYNlG/ahAmUlr92LdS39
TIyLRZy+uiMObeeJb5lBRrjxgdaiQwyrfz3QuoHxPsUXLux+PVdi2ZXTNF0iXDms2VWyxmyOsqGt
R4oR7F0/tdVTSihvrvLmExtS9ZIsJV5u/C4oNnSIimiAQ6qD5phg421WkI2TVzvrNXxjS50IKjuf
QQY3x9UVr3btzy/DiKlp5VCduIm8dnoKyYWsrILNBLMq+00bnJZSHsfTdOXoCg8wqudZ/WHKaSZD
rpUXDBxi65LB2lwZgBsLIDOZDKwlMN7YBoYcLolVYDGM58Z9QN1+JL014Tgnux3EuLNL9mMrU9ni
d8HvdZeOLckfOLls5RoJDVANKuNzqEMLqDjdQ4G0LPgjCHvfc9Tu3d51Py2nnvg1tw+mIweDmtmy
8/GuFWuccq3GGxKkVcKp0pcL7ym3RTjmQePvgxcq/fmSMYwSycQhG2Php9muHC6NAZbG5I9B00R8
HyoTw2NEwxAbx/w2NjT52XNkX/CGUpQRWbBr5oow6ZRaT15PyXPqFDXlTWws8yWmIJ2Qzo79MfuM
3ifARp3AmlX/c0v/wlYKD0KRZN5RHf2xVgLqD6aw2aNhWNtqGDhYGuwsAfuIFusZ9sHgfg6yQynb
s7L9167sgAW2+HGFWvQ+tSEQwGzkk0vAJrQuPBzmb6ZlU2WbsULVKa5zd+FhjzDuBO3HbY5tF1z4
mdKymqqbXvbhHqXd2WN3u2PEL54SpvfNWAChhLP7Mvm6wQRYvPv8ejcyzLzD6IniJPT1uCGCTVSp
Qsp1QcCudOD9+B4lL0N1FckdzD5NgMU+0+PZJw1BvQAmssZPI9bXYDtdoX7pCfVuYGPTiEIhEWxm
59Zt7XBfN0o9o4/y+1Rqt0icgxUZ1RPZpOUxSfoPSyRvUG3rtSZdgk7PoYD6Yz1QtTvtCoWskCN9
rYoyUyxdBSxn0VMeGxEOES5vu7GJl03UNoK2JFJDhGPSVRhGf5ZHo4X0Lf+Gnz99BTFcRz8N3jUS
M0sW+leQR/RtCyWYWCJ/QiWXtzRkf8S3iIttjvqbnB0Iokj5M9X6KVTy0tepjcxU5CTXU+vsRhEy
h+gsnNv05SyLX59n0X2OjuvhIzLLgQ+2hygcf+UNwXsTdd9xk9WbNpyoRmWn9tB7TXUjdXAlTKjy
HEuvPdiZDcbUxZCSWU7HQkQCz7JYfw9L1u/7plEuaqdrn8fOLnZaFAXAnXLe1dbcPLfkMbctKsW6
LBkj6x78boqlL5EzQKSgI0tfY9Gw+oJapmkszirvjhSQmBT/USJvhPBBN8RKicd66B1QMhVSoZdx
ASah2X+Ejuke3dKrrhUcwbaR0DDKqBrYm0f5wa48/11ZLmkaYez7KrfaE77b8jBlbXcsQRMR7xv1
uuBKi5sB31qfuMG9iQu9Riv1L2lq9c++rYpjSEHqnu1ItJWNp6kWzeMXLpD9nrcxVxVc8zZOha7v
3mcJmy7DNQlLJByu1zc8Cqqt9mHlsNUlsnPom+T64mkwQiBlbzvqy0Ivb9f2Yn7LNrZ2xgNeMkdI
lJbg456uN1Vy3fohNdNVyuJJYwgubuZaTdhvSGYKSpA3pYneuwYkUeaS+OJfQR1RR8BGlASj8mIh
nphUz+W17SGZl9fBqx7S3Koh77ghIII2yvbsx0h6CKSAoZy37BHdTTlScVV3SIEFAdbZx1M6581G
W12IuzOIXgBjPs3a/RxGzFyU5ZFhIGQIMWh4HCZ9nIHS24lu153U96ZmEBl1vYEanL2azgoeQ58I
UNSNGEB123KggV/tEK33lu1cOaMYSHjy2ZXabfOVD9h6wLgjJTlptot4d0BhIohH0Knf5WNibTvd
xruCufnKG0pAsITNTbuI6uIN7nzX0T7g4qth4CemasFqmaSSNFiK+i7TUXDJXWZpkoJa/mtSxZ3C
o/eFEARe7T+SteabdyRwQo3HZxcNdNeQwXbcZz0m+L1CcmPWdgB60wHXnRfEHSvIn7GDxmxKW/JC
+3omxAmHtO5fFnrF9pIo0iEMp2cVLRJw9FJehGgzWDGUBO0rY/2fKJEH3iTj1qvr6My45oIsscJb
W2ApS4LM3WT9cN+Q+FvXrAZOeFGyQ0iRIi+QgQLEhJxsiNy8cjq7em2VITVn+T3fPm4Bz+Ibq/Or
roOh8z73wnBb2GCE/RL8vJUiw7odN4SossjAuPx6A+Gxp7NY7ycCCKsTGmdbO8p+tEa22HRJJAed
jgDkeFvIXypm+teuk3+l1jytfdKfJyu96h2I1Dpoh02b+WLd8InupBXSHFwU1NRBhkAQijsavyK/
vieKRCa4wwjL5TolMNXERF1lfKzpM9jYJS9A/qlvSRzn7DK8/qzAtxLQqm+xb4QrS8f2SXgZzC7X
8Xehw1u3tTtqc1P0qCDwnyc13Cgt+9/C8uP7Yvb0S9sW0DKt1oGrklNbizMwxrYFM4eMNd3EyRTF
2wgJT/PBEm+oB85CQlbeHqk2hi3p3VF95+1yQ5eGxYR7G9etA8Wlk2dlCIAlWQC0I8wfByVJp1PX
gwMuWg918oxF90KKjq0naAIqN/KEr8qyaTI0ermJatGulGt+k6n+E0Ed3dBWfztTH3DBNTmvuejm
Wx+kOECO/hBl7V0YETxW7Ga3dquwOs1ZwgJr0VuhgnkVFjZBXwcjVY4+t2H93xzyCQa+wx5wswBi
fqTpz7qK1k4B48nuTrGbMhr04jR14QtrCQgjWepj9qHxkM/lET/7l1CoDWlnZ8ckyp7qTHhvDBO4
+6/0GqOi+tgVg7NqWcByXQx2tEl7tCfQaxB1frhdjP6CyU9Tt1TbiVXKG4pQvFd+2+6JXJGi85Ha
NaHeyr8m2kzZfgRKWvSdW/Kcxf4fXK50x8l8Q3fxd1b4ziFYekCT4Hv+ajf85TFlJlW3NBzEe2ek
Mt4z+WcTIp4z3NjEt5Z+n8fpeOBzqfcS+ZGiObc88LCO6D/scMFZ6bUfBOxIW45SXEHzRlLEsCk8
GBPtDHxbQel2ZbODX1TvrTHsNlM9h68y6anOGnCCj7a2yHW39lNqFBkG3mMYkNuifGiC4SEvQ34E
HM8ELMpD44JgsZz8s+vSfxAwc1J4HC4sZ9pNVbrUOtHR8zLULm6BoalOyWzUuYmMS2scPKzcA58P
/uPXj113XyeoqPT6mNM0N/2mQCC/zkbdpmlxxwy0Et+45AP3VcTPMr2Cavsp1pdULhW3c/lZ4wg4
iow4gMkh4I52wX3QVnvHK/KzpRMbwBaI+GgmDlbqN3peSdtMOYmduXSoq0y8zRxq/1yNMVu8qKE+
PMA+m9bjANml2HodPzbbQ63mWgqdu/ZuPOR4Qt/+oYy6J+mFA07N/MObSTiMQ11vCGw9RUGoNrpk
bJ3z/DXXLQBov/6aVPVpQLQxfiUPrmsALeQorO6VZpN+Q5zo1zoGcTtM9Gu5mfodg+RPWNAB2ezd
J00InwuQ+5PVoIcuhmgcyK5onwGVBgcPnW9YDM04tJ9QmDC9cw98BnD1ocZe7xP8riz7oJKkKC5s
BFhTJAh1aA2KTi7IikeJr3lFRS86f4DY3/vBOfOuPni214cqxNZnLzUGwLwL7yqTksmKYb7YzbXf
uE3ASUNpsErGmEI+ilgguYoEy2wr3zI8/0Lh7AU4hK2iIB0/0QNHtvcT1R83JHrIWGig38YHxdia
PSiKu3oav8hRARgBMU2BI1uqsuq+m97lI2WPg/l5OBZZvnVF8OKXjTqFruLPGpAtO4XT3qNSUIVX
Q9gtsro6GHU14reBvwkXvs1yyl9jdMcPPUc1u1kM/T7xuvXSBw9RJwKGqVx8Z4t8CqiGeuZ2od8o
A/J3akCUn+km2uJcaTkzafQe/fA21UW7AcdCbUSkXtkLkT8UdbBhLMCX0ebB8+LJt4iQx0pFFJo7
I2aarMmKc9IxpTZBwxPHDubGltgvU5sTU8i+vFHZeE9RBRcGdCWPExp/pcatCOtkqbvfMuiao2Zh
sgsyAyTPs5muW+sfdoorJhgWBFokTpsMzlrI80w4kpgyVc476qLlbnCXm0RH2H5SuF2e+9JT+G2J
dryTNlJFaCdU9or+BdrSm04l6I+AfyYT9rJbAkpgve5K0YV4sMvKuVvR6/E1iPIhdjPARBVXgkZ5
46GwNHG6Bpe3WEDzUjbRJP7Jd5FLsezTaVeFX3nUsKHkYsCsgQGumlhxW1yV103DfZ/Bl4+hGotn
bq1IGAlZu2wyJ1pdkhN9iG8QcX8qC0aOY6snaoHsJ+4dBPWpVKA7AGqNgzVZdu38FCjvp+BGRY8J
77Y5pMYsaprho56QdaM+QYVNaZ6ixkvwuHsEqI0HGzEjP0L4AzNMaqFuZYW15URme+929kV7JF4m
y6ob3tNm3JSaWwR+kfyhUfAmo2WQICINkCL7ITPo2KAztuM4vJkqPsjIfWKQoeh7zuV5ygjCDV2Z
bXwiKPde3vy6M4YXX1Te2rICFv3yu6240iubqo6WRYab6Re7iwR8cJd4Ts48nwe+T2ywjtZZCYxm
KW9C8hc4+oqH+do7VFr1iGurHljMoXA1vj7nlTkaL092yBG7cmitLavBYgd1eVrFHdA4wRJgrfP4
JJIS/GHSQOTKEBUwX7zNffkFYGVb+H744Pr1PzMtGJwitJmT9lMqIhNE6DnAbNFMaXlUNSCApemX
Qx1EAMSCqTQPDPnsMru0oIrCHr/GIG5vHQrFMSMr82kUSjonevlvMWi9eQTVmEkIa0+Q/g1YimDb
gJTK86rbaOp6+JmV7SElX7OjC5R7QVEFZwb04aCMMUcHUhdtdViGy9J5t7nhUKBY/vVJFcOpwedY
2LHzOqk5fE9YS63ngiBIJ01+GEUr7xjRow2mfuarGDdfESUWXD7fYmfa2o9pKjCO2n30IVnrOVHz
LP0rm9zQIhgbsLGTNRvAbgxZE1LuAfwIFdqmTbdI9+6micVdLPt3mZaXHJ1rLbB0n8cmIgOXTvow
kQbaZgkcvESl/rnj320zicChJ9iFNMypA9ji10Kb2LByLA+BKKpzrdlClzHvuqwPP/qeRhqZ2Di/
M8rTi5wqGr4HRxu6D22WjwV59BVNP+p+oOQEoo1xDiLtPqslc08JTjCCHu6datsSecauXtijnR32
mVznuvQiEz3dZQ4X6LgL4kMRqwq7D/ljR7CL7FQgd8nUEvRK5b0sk5Hm3FbvJzin9L/4n/yAYT2G
qJcduaAhlPfCjw8o8J9y0k+YtJ98Ef0Yi+Bes4gSORbwj73Q/HYd/POOGIQowq+pp3YmzhrnfoSW
drT96YkB+pt5ddrIOcWz78otBS3W0cE8tY2X7mAH8V0Sc+ygTac3lpf9LjwyO1tUQMfLoj9hzMGT
l7Xk2JGc8ELjTR1hlsfwSt96T8j72EroD2OO66K020QqD+5T1t+cD0721F5dcsiNWGQccukRl/ZG
DB39TBHopwGKxy3NiLxUY7C5jWEbT6aDyoT0xXHtRxWphwyL/xb2iLuqxvA4CZC5GsoWkBX2oZEn
rQMbQZqedXsjGvW8pONbqDmo2nFJjjjssB1C7uaNO+3rQPHMhJIbVMOto+jq7RSUF0rs6RPBQHzd
u6JsCd5P4/WaXOf+l65CnzV5fKK671o0RtS2j/Ds26xv66aj1BfLSBA6z6oLz142naqa9X+X02WA
MJav2hAjxxiR/3fokgp8Tdtgov2TpXW3FmNzjxnLQZuY96wzb0YELOoYiX3TJ3yRQaa2I7CEdekm
74NtLl5WzTd+E0CP8dsfUVnkJK6GVXTOdF8uSHJd3f1VAxum2RagCVgdI86Coq7wb6+7OaDIJ4yn
+9Eb9+2UzDdVND+ms/zAIIj6GeIx8D1ggbTX8dNNAY5HEMeRbTtW9u6T61UvqW8/xRWGag47GJC9
f+GJwV7h1/U9szAjBhc19F3cIGBibUKbI38NsMHGaTXXOOP/g5p6YyGur7N63k5Dw4Ba1+M6tCp5
6OV8tMnNrhK3Q1PEKnzOakLB04QVEwfSdWHIQj+yGRyNfG9YcvKfWb05UE2u+JFkPTeWf8gMx3MJ
ZWDFHE+DDyr1ip3bVQFUxylTL1lnoNYVXLmMgBeUAFPaBDlqq3c1M+T1RwXJALFWMDck7SN4b2QC
wmQBDyRri4WANDn5PRWAFfKi/Faug2VmMMAkbPe9N+W3Q157nSuOGS2jfd03T+w03j254J1ecnud
uuUZ0D25oHHedDlWw6X0BYR3jEUhcXDpTRntOmhDXmDdTqr9qvLgjt0IjlrH3JhlxF2YTfeV7oo7
r6JNlDYQNmmsrWmO/DeGxUcVOve1A1pGLppDOCtOVghElMSH2LLiR7jqyHcSgIF6vvQ8R1r/TsLc
RVnCX4nAPQ0x+NJBTvsiUiUpkubgcjWhnYN6Dtd8Sz97Tln3UAbv/A6dRNt0vtisknpcXF6DPbix
0DBrSDt6rW2FG8+ikKkQhpXDMr6CKbulG/uj1eSjmont4dUaNcyRdzBe/bJAJ0IE5CZQxBQsK5pG
vLB48+Ku2fazPlCxAW9XcCS2SbAlcflgYszr0OJPdew8L43V3CJNQxGk/szhieSHeda+/a/syTgW
0XifEGdwvRmUMOY2opJwVqHnYAPy2XDgs5hMnzMeJnBDQ6/axw61PhgeHHoPuKfV9nhfW/FHMppX
40UQIRM8AenU/9V5/+b5zkVHy3Xqfa37+oa8QbEBKnexFkyxg0ZLXKrZPRSOZnMRJvJouf2dSby9
EfFn0Jf8Dv2mO8q4o7PKEc/R1X+FsRNtyCR/iJSUd1jQtX1u5b825yM/toK9gqcjLhoqIohh97dx
237XJnnjnP0cBRf1pSqQpmGvZ7TIKFTfQxIDXeeoJ3zCD6hP+ZMd3IDkuyhTHuw3pqVwkzZ5TwfJ
QP947ld3aRJZeF6o0YzZIx8j5OdTQ75pQ/yL4uqMjYZvuhkTtnOHXHZrVP9pz8kFBywtFL2/zSgR
3U49fW1KuHKNEXertX/UqUoeKmV7Jwn3aU8eB15/wNaxxA1MT2YW7NkVtBjOe4YYMb8BMP5zehhF
TnWc28jaL7DfD8SNvLWzxKhISJFquJ7xsENPYeoTFa68niWq+2MPLVKI670YDPOM01268XTwr0a5
uh9K66XEf7PJRuenJz2O1Se/9LiG7wOJ/0EVAB+XWb13MUIN/tj5rYvTVzBhKIBZ4QHZh/8nSSPU
YXoOcT5uCugOmz4mdsI+mHMr06jr8RS0q7xyq98IjxG1Niz6lvg2dWZ1dnR526Df88x2p9ob5VGz
SmZao81t7PBq+P3Uv6qkOMwFLKYklKfRl3R2XesKr1+hmBx/PXQ2BJC43bLLpGYRLK43+xfVNV90
C9JfFpv6YakbtJWORk2ML6yabXlji2mXDNRBTS7daSNR6JXVxrA5Rte7qXXffnCROgRdWn+3eW/W
ZRdPj4Pj4/BTlXwTS09zlvSXU4LzfY+tOPjgzMQX2JqxvCyOle9hEbDfMg0eoIR6grIj2OelKgdI
BDEzws+yg4oC2b82zTM6GpV2WBJR5wqFv97jO6uNnHe51PTIO51+ywAh3LaQgqgAxoxgCfuRkbn9
nuoeGS9LRfXPmxyxzSbneyxss2kyQea3pk41nzz14sVhdgxGVf+aDHsrJRLP1FLaJ4NEsmJ4Xn7R
DzBcTCxuahYBkCJcbPwmj70PtxD+Ddd9wLd8TlShz0A53ab+pvD4aruEVMmACMWzom1wVMR943l+
jvIqO/tsEW4sV+pH/N1AX62KEFxlOwnGnyj7dCa2EnElYe03IC8K0Qf3KuZhXwl3QhhjlY5C6Mc2
rry+7X+9XJC/CAdTjScmQW6rcvhJe+lfypRxbBgnD9sPFcVVnyw4vshMpXDh0JnYCfVEtlCbKZ3l
wXRAoWEU81JuwRPENnMVciOZCYy5mEOcpKaKojb81v2rJVwVgpbmfH6k7DD6xwvEx23LAqykVjKT
dNz47Hd3NnV/ccU6TNmRAUJVEn1U1oZVKqTvxCC3WY+SVf+DaIlTDP5MJ2ddH3ThX3NzVgyxoujd
WzPb+BsjTVW57fzJFvNFqVyNFWjeadfcY0kRq2CxmNtHsgGromYaYFRcSHT2Tr8zVDNuGGf0tY6y
AK5KQGJXxWCrgjZhcA9w03D3ntMYH4fFcBony1ZF+bTi/V3x8SL2BVDICC6RVCdTw1v92YIUGcmC
hDRq0zmL2ClwvlggxMpsNcuZ9XsRvER+0H/Oc8ltJeG2t8TXnXCTnOZ6ee2I9RM7PpY6QK+PAnTB
xXyU9LXitm5uK128mcjTxzCIg48+cphzFEGBB2pt8dih+XIEO3HyI1tijTLrQnbeJjtCEWRqgPJD
QaNbWSRG5A+4SgydrsC0OuarsaXdr43D79btu6cJrzClR3T9rp12Kg42XLH+MweJCRV2rmBG+00x
VvsykAAFe/xil87MMZeT5sFfHnsi1xkjHkJ6/+1KOoaKSaFYElxuyILQDzAWU7odOiolyzYL8BLm
t0HniQ0Yk72JI3isMRlhtv4U50TirtIeGF8DO1518ERl5d7aiYKtWFhI/8l9rphFxhrqoxHyRcQ2
1uw4iy1ewZSjYMQDzSZY5XENbllNG0EyEOvW1PNiydu3IumYeFtkSlAEtWHe6GOSn4D2Wr4x6P9u
y9Kk86D0Kq8xREDb7Asixw1gUiRhz3ae2O7Mz5MJe6yN3tdgB2+EbTBEBoxQLCP7KwViJEzJdlyx
WQHea3tUrgcG6Vm9q3o8liVOtkY3l0agWfZ8K/w4i/bgDPAY+eRGMtPEdhuJ/2RRWN/UyCIx4nMH
ehOQ3MsZpOEbBP41mATZ3O0ok2ez0hJZQyuIDxHPjGXH5ECDud1ECBGIRoAFNJ7DbV83wAOJMcGm
D+td3+fPJunugdHMFPESeQ2ZoymW4IVKOOpxCLlx6KuAM9c5jtJx5Dqh8BK1FpsFTrEaDhjp1fQY
Lc59bg3EHPCAtTmxuKytvirH0A3k+08lZy6o4HOZexQ/pyNPnKraayfSdUGVfvVMymtd179s+JxN
LHjBGpoUYjEP9+OYf2Z5/oepads7HjcpbOAYS5N+Ed0a4nGJX8uWOcCZpSFwhs65fIrEpAGQWLFA
UahdZoMpIzbF/NDoS8aYrLZBWuBQDFpsvFvcb/MFCguCbiMLdYt6QlsSp2395qU9rVJadQEuKTzj
7cNiFwakTG6P71jwWoK/gCdTnEvpiHGw5AFPA0n5QEHLG8wFlc/s2fCgrYeGQ6xx4osd9/6D4yY/
k5Qv9dQ9MNC4vISVi3WH17WocbLXQQ4/Vv90CauPwVf5J+EDXD5d/ipLPa5ryynO9qyutzUMsdF1
aFQti4scCWa9wMq+cxt3eg24FB2BA+Dq6pi0UTIRlcrQ+irtgcSAJFe3nwQ5MYLMFaA21ppHAhsR
DUj0RaNGTRYV8SO1JWyHfHa4dGKZe8+wfyRjm256CIcr4gLUNSa4UPFZJu9Ah/NPKej0xmdpE9fF
8aFxIqyKFLNfEuDkcH2yzqms8yeRl1AWqkb9YzeWURXX8x8e0uAnQwXczK14CaDeMJBZdQ4LNRLh
ymXFv+PulgKyLqpbySfww83Q+fVN6++pnl52VC1Fv5n05u8xDKIHZ8K5kbv0FLMjd/e60WR5kEmo
B2d5xa9t9IKtzKL8NsEZ+NERaHlE4Gku7uh0axUXbHz9yv+PtPPYkRxJu+yr/Oh1E0Oj0czIwcws
wrV7aJ2xITJSUGvNp5/Dnk1VViEL+GfTQHYl0iOcwj5x77kFsSZI58a9oNd+8ZyFAEQGkM3eI1ke
CHGkm4cir9rnOfKLO4+lINqIEWuU6sr0MeAV88YVbO5sGa/nUctwoU4tta8iB3VTaeckPwSGw6dK
qDLqbgEb32fCuVt0h06tIjvYucodIAtLt9TDVqyUz9zxnTPoC0KLpwUYf64sdkgNxO4obc8LhoOr
vrd4FWVehHQNjqMaED9V/ejS1jfhxeNLhEFHJxuMfrhXsGSvuiL+Ug4VnJYVzB7mK2t9bap0P2Wb
KIVfVPS2uZgazls8MlxO4rI/SOHdCIw4jBYZ7S8iodso5MtYkaKasJiT2dCjP2YY1DcDfimJdjxm
VlrpiHyCiKFiMtDwZ8nkX3kTLzljURIAHVwx5ygvxqg61RoYhlzpfblwR4JkkHw3/2krdeb9tNH7
b1UZPgDVJ5UvTN8gVRAjlxAdFcclBbO1khxZnMY4TBYeAtbeUb6B4g4xdi5bsg7iijlx99AXMzGl
3sh+zrDdJPQdFXlQkdRuFmK//dj1nwmGKz6KdYlVrDEdZko/52J+9lp2iX3xmuRjhrOl4+tR1mq5
bL4VNiMB5jMhnlhq7TyywApbPBzGZPe8xt8b3Z6TBcuvN0eMjtsBQbuTP2mveF3yCsd5HHY7dJXj
tZ8BCzY9D6VQ3UF0kbXxU2SgtGLRi+P0r2NIdimTh80kxBuVe8/hKNLwnJUYH1hWpvlJWAHb854m
+0Cznt363krlapldJF3p7fvUARKcDc01uIZp01u8t3kwq48c+T1JtLwcRif/7pYhbNl5fAiw1aFt
7b8GAWOmfHH9e0CV8QMhxfV2mJLnpIApxqoJguFq2x3pd46ROwYHu+ZX9+JVo19OjMa1GQ4h/IdN
FPGzCoudEC0Je/JSsFidnXtEM0+L3xFY0yzNgTBm/2qQ3Y+ysL4XCp6NNrA6w5h7jXqIkisLLoE3
E6nVn3NDTW9yiDDJ6HxFQcHQN8s/6hjrYGPPzqYKlrdxUsjm6meWPNBI3PDnwBgcIHpOAPs4OLcq
6RifgfjdebV1Kntt7R3LevYCtLSjxx5zkitq2XHi3eJXt6FRK/A5Jc/CIZNh4CXYoVVVDqTiKRq+
a3ItAS7i79Q+vs24pYu0R+clYI/Fpm98Dab8mYgoxXVjSazS6me+tDd1wAzM87IHZCENDSiBngTy
HoZ2JtBtoudykdYRQjaSJYRKtTfiq3D9+jijIcfFHX0rRAnMXQgNyq149fq8OQivHbFcoRcffeIA
6xCTfxUwwOK0oMM2xM4bRlTom3Gelo346ExMBzURzJX+TAOJgh/l2xlJJPziAFSHUNatcsu7LsHx
X3gaVJ5koL7Cml0c/alHDKA1B7BHWbgj7nF8eJvzSZdpeGpM+DPrB8BqZQ9DFBToQ2kNIL4DN2EA
MI7HroZwlS+MtKI4Sy5DNifHuGdGDJQUsEZQ9ZA/YE5uOttwCUThHzHxn/0wmK6AEzu8iBsPFVj+
ruqOuIS6dg6s/gSze2yveXO/hKq4NZ35tjQ8A/kgV3aBz0i4/uml9Fbodt/joL6PWse+nqNcU0PV
1D5uhWb6ytIDusOmbz6ojjCSa0d9x7lgPkIAk5jRWbSXYz3u0IzMZ2LnkYbSK5NVm/r3dJxM2ulc
8SkKyUJLmHPKJHZf1KW9nYs1QCXB9xCvctqo9d+qOVxllkx3MXKHtzqmGWowN2A30m9o/9LbLq6G
+2Tss+vRjZ88w8XIkNicPLv+MoxFz/rVMMELomwzxn52V2hZI+Empx7rtf21jkircbSjH2IzfbGK
AS1IzV6q7o49bxk2tfzE8OBI8OBRDqWJtl1pM2RT/ki/PjC2pSJeDmnIIZN1Y01zHul7f4zwFxE9
e7Qty3nVJIgfNZqBqzyuvo/jypstlDkNfv6tJBZiAxn4ocLunzb+p2JTtaPc4j2dSybJ6Yx0JvM2
2m1+ILlEAeo2MLyHrL7OUyTT/gSojCFbU67BSmuPM82Ds0FzEjF1XdDP1ODsADlZq3F52aqKF6uY
81dHjkem+yEQlCF/iCxHf6G/LrdD3cxHB5/qgzu1P7sKua5f1/WhkSFLxajywAeSSNBTsNoptior
daMNFeon7Ul7pSb9fa5JIY+583axtN4bE8cnLfVXl50mgABvORnu3d2EkGI7af8ruVXfujAme8Uw
uTQoo5i4Va+6SeR1rrxxp/q1vm7xhTahHM+y8+IPnHg7J+yQ4vtLsx2bajxE2v7MMwAZAJrrk98W
5o7twwWSKclPxgoOfcAYq9WRQHc+m0uWWtaVK2n45Rh+er1C2KvGd+TiD6r2zLHm4TpwxQzwr0Kc
gzBCFoSQHEXp5zB4n0yj2ZvMZPn4bVfeGqHYF1neu8/Q6441fHeKrRoaWB8FPyI3Gm+1adGxjGO3
pbrWG5K7B8qfIYIxMJKDk7PPiDE67DU2FeQqE+AIaRUaex4hI8OWIvOHJMMVD/6lZKHv+6VOT5av
xRqaPUpsiwD38q3jN83TguA82mK2Bz1Td3GAt20UQl5sk2UOfsSSGJpMJZj7yBhPx63wvebNVol6
8acFCb9DQ45ES+mWYHW7ZuhtU2bdMOtmruLlEWi+LLImTM4NmqWv7TIBZx2iukFWPjdVvykdtrgX
2BNNchwiTwFP8lQMVr9ygse26e0jtRQ1uxWo7DVUaXthucwGxmHOBdYc1986Wo/tl15ZyCrj3hPe
oTB1Nu65HwBPxfginvH2Owi85JC9B1Pj3KNMmka8OH7inaoy8uPrZfE5inIRAcOAQjIC5ly0RRIL
lg/piwCQpj8Nj1Rf3G1x5N5OXYdl3RomfBUInbd5Mfi8mBa8YOyrxPU8rLiZQjKa4sNqc4hHwlLs
SouPHP812Ubr0NbUi4y2FT7B4WppVc6CqmSoiEV4kQ/k+JTpbsriJQfQG0tnG/MtUIsgx4KKZgKq
2nYpR70JqiR/T0hjp7pLVs/TrCBCEANXuj/alGXpKmSHTsR2AFHlNJNXFqIvl1oCLSoztxx2kajF
uwl6MgIWJAEEyXPKf+HG2DgGh6MH64b4qBsNbIOQLzwMGN2OdLvzxrb8J9sLpj2xV6y/Yvc2oG8V
WfNT2GwxfbLarsaqvvPtmesGhz72GecUSXbTJyueDuhgHp/HtvgclOdtHLvyT0hxCD8msX2EVD8m
6Wvpz/van3+oPsz2fekEe3g3D1muyUHN0B2GCDQxrVA/xDDuQNOykUnLCNpBHZ0Qbz0OUfPCxgUH
zBiWcF1LxVKP85FaDEekQuERzei9nOXAoViwb4D3JNEKkCQqDkHu75qeODOZF2e+90dfWKgwmCzZ
0ydg0S3uTWba3g27fMTdZt511Nt7+mzsqVjhD7UdMPA00AqB4FHd4Kus/vMOYcg+u3d9FT2VQXHb
kmbVSXmQC1mX+dxsU3/CmWJ/c9b82mi0v6eCotMMPhyMvjnYUXvXrqw2y5yIDVmoNpFej0l4MNzc
V5GId5PTYetAtLqzWTVtoKSMmyFGjMSAItoHOJx5W5OetOLNex5CSqOXuCWCe56SPffw3svK99JX
FzvMtv08voqUIJZSPDhh/uI784/QX178ef5MU4etGguIwyJ5mwhwKsRFXg9RBiDGm1FfFMUOgROJ
kQnTy4CIzSypnlOBgUl1HXIxD21VfzFhBYSqRriUYhFynC8Bf5VdZhMfmng6Z3nwNZAQzKO0uE6V
+VLY6ZNHuuAZrQScvyK6J1P+jhruoXMhazCA3XU2yWSLZ+2zyT0EXfmRaMUsvXsskbWIMd5iztxG
mpDIyN2m8XBYivx6Sm2sfgiAMFOYr0NGrgGaSFGGJ1bRD6yBt5C0T0BPH+3BZxrt/Gh5MNnMM/Jb
5y5CZ2dHmPdgHo+jKO9UBrYiHeg8bTKR8jzvjrjbtmXNQlqhNU6b7tkPmjv4wQf83ZIeIKXDSjEX
RjheNh77xHtR94eUKSFvtntk/I+W0136qPxqtfW9mhQ7MTSIRJyQtcAydsyvObB/wh7fDkFyPXZ4
8IwOn5pWEIWy2F+CmkS1NViFk+k9Y/lITuH7kIjqbmi9H8zik02oehjw6HyIzRogU2aCk8Wh5mIo
adSHw9KX32BHrMJpcKLvLWEYG39hqBG5rHGZhV8NPEvwALOLyeVhCeZPDNvpM/bdfKMFrt28Uoc6
BPYrRZUcJ7Thg+M8RyR9OFW048USgb+DIwY6UtHkUPyZe5bmhK6Sa7pBBAKer87kJuuBavZJ0DJ/
nDnOCiRXnr+cM1urfRk0exXGLWr/+iumpK+KhOmGR3mNXOtuWfdb5NCwHXE4B1YF5ytWJCIKB/g0
rFkebNqpkwo8OCG4oJ5rHV/sVn5ak7xYOemFssDqU8ycblGFtdvkDfUu+7i5uc7K+qCLaKuRSup5
2SuLfYR0DjRHn3MT/QBNmzAt522SYB3zsB5ApFZvIF5ek7KaTn7j3eEdI2uOz0md+RjVc3nljeFj
n9o4RJASE/1FxpFu15AsGHacBP02KK1LYQWnmIOacgY+NHQfWDLRvd1Mj57rn3wPpHtXZpcARvem
WZD5Mdh+i2a7p3hzHlNIflk5f3jBcofW+IO98TFHD3ZF9kOymUX7NKbWm+USYOP2rAWJQ8ImqFGH
BmHAVc4JvWIOe0UAKuk2GKHZa/THBpzHDsEz0jIMBhRurOfqkmCSTEBcHYNPkziabJNV+KaR1BEu
XSC2c76w74UxGzo3KCD2uLPKTbmS2NC0TVgKWorKpmu3Q+k+zbiPto0FyZnltMfiDLVC9QQOBUMQ
X1076RVNp8PDVOkXsD8fTJTuAba/o0D/dEXxw1tCKiv+eg1kVzZfaGrNEcYrkxD/ccjCjyVn0NcT
GaA1v3gZdM+APF982BowqeFwtwZKIFKYbbpgsqX2gWrpBvvB6vaj8H/WHs3NHDGnAhRkvDbYsVXg
i/LSa1AXHSpzSlDJJXJsaApF0J2DiTy9Fj/cUHg00tV4Ni19lpTZTxQIPxhZMtccOM+W3hBpayak
6HU3guiDcTfCrPas+qGYOP+mSCRbwJ7b2q7JzgkSFGaqYtDMjmxHUbXLmvJVyx4lqql3o56/2+3w
NuUUTAW8Eh6XdQDTwDfjmUZ7hBRmw4jLZshO4YiB/YCL6qeQEqMR2NgY7Jsz68+Q9z8qAgfJyhAw
c2XqscN+RftbMYNb7OzDiuxTGwDNwoc4F93r2EfgLobiUNbZXansW9cl8BGY+p1yDfPZEruoBrA5
VAgiRmdPacZSjw354Pb3bi09qJsEjMIXwUMwvs2xxBcw0P7IzvrQDU0YZIutbfH2oRxu/fxcgMJB
v+yT61C453qwz8Sw7fJ6uZES4kIRMRfh+GThvRwcxBTsAh+KWkHva0GOhCjnlsz9WU2k2afRTLDH
ckPHg/nSENNbmDcW10waI/89JBFvAfwG4pMBqm0Iqm7CA9TBD1kG+1nkyUZ39oso2WAJ5JoeKyiY
weEZj9txWoK3tGxPYD32oxHYVbxzD93kqh+DcCv9dovFH70b5TocCPit3Z7C7DtCupm3abX3rDzc
jaXh9Yd61+sICmoy/RSxxqNR4+dx5/hqwdeIa2Q2SFPbhktIT9/U1MyD/eq79TeVzMNjEJOgVPX+
DcsaoBrww7T9BWPAfu6no6c75u9WcPZrCQ+KrQmcGEKRl/kSNsulhE3KGBgYulqAJsV9tQ3YdVx5
WfqjwKFoZQPA/368CVtJ8pi/hx9+hHV56zKb7HJE3TiTr8ahJECth3laiOWVtCKiKQvxXaTtk9sP
07Xr0AF1NmCrRs/yuY3L167hG1KDdy0STCtUUvWmz6cH3RiYZRCIlOm/E2v2ZcGviCPCoXdkJG5z
Xzsdb6JoJOozatU9NLGTDzHbN/gERO/9CHOmIsFC3ArAQUsFb5M13McAnjVe+Cs91SeCvwguZcJZ
ZwKfZPrGYpN191x+eLV44h+TsCLarwm40dCB3gla8zJyYsR6vncVbXFtlhjaX/7m+MMPCcoExekE
8EWuhrpCfQMxhUIsv3Q1SdWdYmTGuqHeTSL9tKMJZLGDlyWh82fVkp7CGSQYUYpAFYsUXFVRvjV5
8m6ceHx00afuWz8Ojm3NkNgUPHpOMeFOnSFeOCMZOOto/Tqfew6kkfPWgiYPafAem93dGKewh+N6
PhCM6F+zYPGOzeJ2H1bPOqYFuyRMW1/1HlVB2PKFoO3Ga2Tmb1TvuBtijCqxL0NQln27g8xl4ceq
xKFpMUfOiTj1Iy6pEhHwbdSpct/SopFT1aPc5x14wtpfXocgE/bMBkG7zUX9NXKDiMmo/RLEo7zB
plMfXFJhJozsy3NXCQuNk0TAX+Y4LLNZScYIJI6c4MjmryLpkMUt5rNF4YcVTp3xggeIZsdxF7HS
fofq5VxAEMxH43fNe6XG9qHh2j8SANOTSyLqJ3dYisOgCPzBao4uz09uE4QVeM4hNzIZenLp3+/y
oaiARXvucUKlHm9jYEPcn8JCD1kwJs+Hu76kosxmKPo+2c/HAVLdFfvBt0zo9tHr+5/wjb7RbPJp
ro5OQcJKbkCLcHYWq7wB0B7sCtkdAjX/IKKOWUvSv8laEk8ToE6cZfSGQgRVboW0fIHuRsoKMsRa
ZS801Eyq2wJFavNcBYFAhwQUYwAzsGsM8p4SB52IeW/F3TbN5HvWzuWBzXa4ATxKB4yahqRYse53
arPtdCuLjY7D76R2tGeGVdnWuHaCFsQPmBL2bvM40MmzNEfSGGWFvHaRx+8CB5e4UEF3SlVhPxIK
V20900LRiqr6lXaedOyWrKURqu6tu67kmipZHq0kxYSdla82BskrnWsf7ZymqYN83WzB3b0Gy3Q3
JPI5gKVOWkCGHzUYRuciG4T3ncUKVAqFzzahBvI1ywPFEt5tym/QyIiZaYeJw8vjXJiCJ85xvEod
I6kudlC4pWNx3Vc6eVEIvhm0DVQ80rrDOgt7Pe0ENqD8HRYCx71dX4hZdRnvk/DFO6PbsqDgVshX
RtMgvrmzzTAKyAhI3j64mQqO4bQgFnueKeGyFFwFHTy8I1+cnDnBYNL250H0VOFjGiBaGw5iKLrb
pbGY6OnlA20iZsIhvsV9AZ9ZqM9AYrmafLmc5ZQzbKDJig8VTpUbnfWotr2X1I7V1rD1PYwB5tzA
mmA7FuO4z5eBaMcwokNdXIfqXkP/BrSoS8ZKmAJ2VdE+ZW3+gQB4uQEn8FqhBNs6iwEG6OIJz4Sd
vkhmJvvJ6+J74Ab2bmzwCFUo846ZwVJnYh+8U4B6xFXupwLrtUNNDhR1cIPvcBv8gxXCMWT08bPG
DnNrXJyW7dqMYOu4DSfIGpzofNV9RgxbxB8tiRe+Kd7tvH1m+PJsJLG7tRoOVpPXgIWSnrwUJgFu
oUEbBaBNw3RiQGXXNI7y1jGDuBW9DU86FngJLHDybZmdrMakR7ulBvQhVqKkp0DszczJlY/QJFg0
J6yOGqaSQHk3TgEIlPdeBYmDsiINcMxG0Qy2rH/Mi+TagwuZh+y7dRJbCBQ49pghE08ZaHw0UfUc
hgqqmaAWxmjQP7RSPXJopztoyySto8zm511FrlQUy/hYVdkxA4OxkUlysoNiphCSSKdAol08bOib
TmHlWydxG61txsmCXcBRuoPcKbsL+OPwkGM43uVyRZb1GXhg3b+RdDTfjGvcaFxmw6aKg+ep9Qje
sSGpzqsMYUm69WXjsFupcU00CfFQnJzelkOuQwXZ8Xz2xPnsGIyuRsbEeps40ajiRXk9y0YdVrED
hRM48qV6hDvToDFEw4M8/4mAI3riRrhXzEGIPchJJA4MUmwKLuDTPa8g4MTUeXoiGYLtXAPb7Dxg
1t74UfcD2lF5LOuw2NRB8k20Q320fItoQXBEt4507U3nFISoqfhJhpjdw4AcGu2Vw0dmrC+IQ9UF
v2x6tNBMQHp3GMR6cQ5AZiSAgEUTf+6thFUWWetjx8ulKUPzImbqmBwu2pTqZZM0jFNDas/rJRpI
90hwoajacEVm2ZNZNVVT+xSzRX03uhH7CD/tlqiI+RorOh4Whzys0odANSaL84Kwx/3sCsu8A2j6
WdGPHKnK4hPaD/skBrxNbGnruy4GfA0lDndo7rBMQy2PvIa12fAlGemHDhiMzPVAFfoNs+VQs7Fz
EFAUdQNa0UslDafm5tOhCj4i2xPPOkCjSPVqogEFBk01+AjxJgvAX+zfiaHwB3Nm3yDZpYcaAPtg
LBLp4/bGK3o/2OLkxBvZ+5poLZfRXKKFfKItIXESeMeDF2ZcdAdTC83tmlTat/rdazrrYRpl97Xy
knnP75S+TgMReZHddQ9WmepzvTTE+QYGBXUyQe28cmyLLVkhacITJ2vOxpq/OwSuncB1d1jIZ1IM
Wqy96O3L8VvZ4D6tVMSBkHfg9EnaM/d+OwHhk37zPuQe/7oUOGmIJUNMbFXUfrLNiWnF6njluutE
LSJ9gNEx5OOloOwBVbVxgEhc5zWttMLqdevF+ic6RG8fgTJ9Km1N3+CBEg+byLnJgx7yOdVEmGB1
1tSe23Gx1K6O4h/9VP1QyJhPkfQQpXbD8CBa64YRWv8Q20yHdKGws5s+38uUchapHrAnnDFR4deM
91sF0hyAiV8PE9PfUL5xw0EiUeFysFHCHZkhhUceoiHcd6xqN5TB1PCwvPb1PAL5HDNF8qEJjlUe
6j0UMx7LQTKXTYO2A2eh3me2819Q2+Q3yJnoei2/xE2G7uOUjV586hoYKLqJ42MD7Qe7aRCuoDXw
TO9e2liXgQybh7GrMP7j+ccVxisFkzSfBko9mqp714k0/BxnPozlYD8oi4TOgDvoVjGq3PTYFbnQ
42Wo+uFSKRN9dooHMqxZuBDNOt8tPR/MuCmzz50ZIOkvtsRAHLIEJKCCgWxZQry9KnvaZ1Ibi3vC
bGi+Z0b4lYdGp9NEu08lTGpAE/o0RS18hDkMvyFdjU+jDF8mgrFOmiykx5ZM7X230Dax5uQrtGfW
I46Zrq0xpNIbJmYbWZlHB24BZl0qFJQ6LaNTJ5nFqmsYL7lbN3erLBprPMJHQ5tg2D/fhV0BKNsx
TbRLSfEJUCin3n3mo2IJ3FBdKu5C3rWWms49rsVdAH3qnHjxcNN3zoNGE7tZRqei/UVGIoA4UYUg
B59sx90px1X7iF03+wbZIhvvEMPU0kDj68kzgvybDxc8svFVQP2/jUeFZEEFQLOgp6K7dvneryLL
0xdtD84FOArHSWhT6+d5hjsFM8HC/ESg36vKXtq3EPlgJVrIDC6C/MBNL6HQ2Uwsd2PhyDeDIvTe
6UR8UGJxdzjmAEB4FAKblkrq1M1sl6+g7tvHBhH4sB0y9MBXMF21d6ArdcGNZybkEW3JKLIE2saq
5WlLEgiqoZD+teFAJ7QCw1HLUi1jsz8h4K1RiSqIPDhNi/SoazQXHIql1R0oI6b9v5NQ1oZkwvBM
AwSiMN45qbj5N/EfcxqkeL0XZV/niYICj7sNI2Hj0q1BhEcLh/FTK8Kfk+UDybJJ9y0EV7mPpnXd
a6SaqeBLYZ54YWucnAJwTJ5dJa1Tfhqwe0eh0ZH2i/V1tGzrAvek3jqDJlRknb/CSRYBIvgwxHta
mxLhCDFNzD7BqwECYMYgNDGsBiyP7aIQ7KroGLXL8L3qGdb4khdWgRT4murmZYLC92Sk81rM1feK
pO19zwGc8Jgi02HkwnI8PhCLw0uqqbKdyPtr1Me8z9dSpCBbDmVyEW4slw0TeJdVLInFso5VchzH
6HMaecctZYdAJ+AkZ5thNmiMT/MqV7ZkRp6868cbE7vpLqNlPJY+LpByADWQ9RdLTiMMfEV0LBs/
uFusEqhRvi3+dKr7Cns0m5VbQeyW1w8MXVKccbHsilMrmi/5YokL9AacOKXNR0sobsArH8XYUt1a
FYYjcnx65uAuWoxItEQNvqaBy3ano6a8Kor+mYXhHUA9CrrYQkiDOeLCVeN9T6QSA538Kqrzr2mJ
fVtVjn2I2DnM0rpB7jZcFZSNrjvdMiSk9pLOuxe5e4l2yDOguJP2kvfwhsvQvvs3qSVdOcKXZIWe
YwteypcayccEZaIES7YdkvZHYxVvrRpv4orTaEkhDxdkuRFEk4ozwYCcTpEZarZGC7yxf/3X//g/
/+vb9D/DH+V9mc3Mtv6r6PP7Mi669n//S9j/+q/q//3fp+//+1/auAbbkgdD3tcKf6iQ/PdvXx9j
Tnv+9r8JNlbwtEN9cr2uI7gg0cAfbIsaHfRKSnA2EvT4aso8H/BzhjnukPAm0FeAgKL6+fc/jOv9
zQ8jXNu1fYeFoi1//WHmdfE7QQlcJN3wmTfGeid5JzqwEBK3yMvbuDVWcejHXLIwRc3Ke6iSjdx7
vFWmXVGFZJgOde+YTz8fB/FqdYP1oZqxmvbBEPMylAxu7U8RG8Y4fgXi/UiXyfQkJ3tuMXUEqJ/w
JsaVSyZvrcmjSFd55hn86gvG9s7pxRO9ZBDjLYca/AAbENd/06x8N6PIB9yGIo8CLFZIez946vt0
T7J59K3pMdbjdWRsd6KCaGtu6hn6hOvKeO9aMXldOGHn/oCKNCQfm4a2/JmQLCjmq99/z8L89Xtm
246p1ZfwoZW73hR/uOjF2GsgsdI6+WEznOuIlrzqwA4XBbOLIMzmIxhJeYhAH2yTsoc9wGPDQpih
APjG/JZE7nQrMovV4RpSQjhOHCf/dGeKv/kh8VXzULpYZaXQf/4hKxSLmkrbOjEkqq85plErQVbB
gUtkbh6I4+Imzh4jJIPxqexvmjSjIsCG8g/flv+Xn8MID6usMIJ0AGWvN+0fviwf7BgjvyA8y9KT
286u5LVZBEkso2TsU+JDURP3RVjBqlDEQP7+Wv31UhlpC8f1PBTXnu+qP3/6uveP6smzTsPCuR/0
s3XVtbrdsTiFchqretcq9+d/4zNRTUkmMHy088vtkVl8QkFU5snhOVwXhAZhPH06vg8Wrwygtzpu
9On3H/qfN82f30RGCuHbtjQSM6H69Xq3qVRFzLoYYmXyZQm1flbRENOQisD8iNpQHRKzwtiCzCK6
Bfyj+wa6JbwgEnDOdGwD2QdNcvsPP9Zfb0MDTlP4mu/D1Y77yzupKYYuSjMXMsNs6Vs5IYYax+bZ
Jnrqgs7jZ9+lDHP8fNgDLz0HFduTNva6f7gJ18v8y5eDb5/2hNB1m1XJL5dEsb0NR3uKzzWhhdsR
2+1xjA085RXG/w+fJdy/fpjkXqM04BXh4pf/8z3XZUXNksFE56Acuxf+Rz4JM/YCZm6mv0ex1VlI
86cBekHUfM2hOZGbaa1C1yH6TjSR+KmxUn+RgQ8S6veX42++B6m4FusZsb7A1sflDw8j5nGvZFnj
n4ZoxarCxFLuGfoOxDHeDXn6D0/fes/98rVzNBrpGQosDyzdnz+u5+0tG+NFZ2nL5BVFUPSeLWVk
mMES/IiZso0/fv8L/vVt47s04Zx+qLkE5fqfPxF/oMC1mMXn3oPigXoo2DQSBU1FDNvOgQ6GtSr0
fgTojU6zUOnl9x//1++XL0tJdMCUj47yf/mF67wHCFvFyZnm3CI7ixG6txIZ/c+0NvDW/xufppnA
+742Rvu/XE13ShRJnc2Iu0y2hMFFzo5gXvdJwH0+/P991C+/GD2XGpFBJnSOTnozr2kWF1aNqmC9
nhCe+/tPW/+1P943igvI88pV9DTzJ/PLL5Z4vdblwuPquXZwg+diOMV13eybZe7PuPT7q8WZX6Eq
1Zvff/D6D//xg13jM6lwOa0IJPS4hf58+/iwc4q8S+OzE6RJuu1moWF2eW+xj5fKHRrxRiMy/MNl
/OtTAteHER9ELcn6yVlvqj88lGHeu6VJ2vAcjxOtOXweVgZgu8qyAP0LpPK/8Uv+4fN+LV8mUbUs
7oml1mBOd6kULw65f9ez6gvmUrG+06tZ+fdfrPi7J0P768nkKhSZ8pdfciAHC+GTh7eqkCkb2grN
gS3Oo+phH9ZrWDHonktqMYQpMWxjibIJvnHzV6nwfOKhZDDnsni1MkqG3/9sf3fRPYdjSvPsGvnr
3eZg8DdLOCXnGF/PG0DA+LrxJ1VRKVSLuI0iXaAzJKm8+4fb/G9OCn/9Qjgt6Cxd8Z9C8w9XPpkm
FhMiIznI192uHBMkgFWEACPHWu3zw+40gazHmp53O0MLulqGCWezz/ic4Qja8KlQ2xwK2f7338jf
vUU9ahdey1LY3q+1xFSmo4SoYZ2yKWOnU6ro4Hej2PVT4B/BrDGiTs1wkYqegSzt6PX3H++o9Yj8
9Tn0QWYK42pebP4vzyFhBN0koyE6UzMNNxP+Ziw6KxQSIRnji8Ud4PyMyStLmPxaIKLvttJKQBo7
asq+TmHnHnCUDw+eamzWD25q4xryhorZi29BLWitR4cF6nny0vKtUrMNAg4P3jERMvwp0Wc/2zHz
zU67K0c08VgHdGDvpBaHolOrU35qv7Y5oSc1gJNPhy4x5GoY8xS7jE1ScABXrE+ye1UiHU8YKZyZ
lJVbaVLmbm1H0341+IV96fBmHpwo/Fotjbi4FpGq86xwhDV1fcd8mIgfjbhazhCHlRdh+69qlaKD
FUX4lJe1vmPjVJ1Spy5PQ2fK13QB0daglnzXxZx8NMYnet4mdAmWiHWTuEl4tLGc4C+MqmHbL6nZ
K1YwR3cJzPVIZBMLHOVu24JEOz9YxrNdO2LrefjsRjfXx//L2Xn2xq3cbf8TERgOySH5dvuuqi1L
lv2GcGXvnZ/+/lHnAR6LEnahIEjiJCdnllP/5SoYDhTXEzhwkE+GDuZVkluiol3EB7+I8YvSmupB
oLoBdRJms3/UpeqoQ9WoBW/RqJHlFmR7/qiFuXbgUMLJrZT8M/Y1TH1hZLYC2elFe6Pqx3GVz45h
0Fis74VZwiBDsQy5YWQQ1jjbGLuyrQ06YgpJ97qKPo1OMaw9T+G/yG4wESGSSBkgaHCDG4b3xRVJ
u+kLS9wkVcYRMhx/KHBRLqsnl04b9Q6YoZSV8u5ZjYWNhBaarkldDL8FZDQfLEQFV5YyHhwXSjB0
iaK9gui/8WFcbWF5239j6H7oC6TIf2EZ9WCB583X3YT/UoeWCgxS38aaLx7Gh3yw+tverCxKgGHy
DW0t/UqPISVDwIOZpwFN/yyGzr+vZYy1dIHSxVrLWhjRtHAoQaVRnR0xFOxRc8ZoHXRrfGpkXGv7
3pIpUtQw7tAZy6YGNfMZp2FDpVlFFfiulTPVAnHpsBOglzD3o5ML1Fd1ZYbrBVJ3FhEUEldZse41
Db955TvTRm+m/hmcQnsdup7AFhTCla4IOZq+bvEixXGPsE6Nap14SVNvW9TsgaqP6c7WE/WlRa3s
Tqur6QhTyDm2XTn9qjKJaI02UOyBONXuPDWJO6+zcwgg7mwt58CgXsWVEUJBaHyNoix6EDRt3VnB
Puix6kBdyoTGNVlXeeb2N2kxej/zsUZaP0YPP8Od5QYpRW8/2qhVhnEeugiAS+yOY2jqiM4VkhK7
TWEPDd0+vq7NFFCdFqTj17oe8c8C1g69URGy+lBpbs3URxDFG0NKm4OWtHMnr3V/pXWGcUzZZDuL
y4Lt0sZH0J/mASpdfxvG1vA1EHyQ2Vri29SjJ0Bo2jm39OWaX/Di6njttB4YC4M6yzgNNmi0GL+M
Xo4uHrPQcYLY82+0wKm2bJnhr9TLSh3O37rvPIOkK8IintG5yNzFCz0UPnznIo2gLSHEIo1cHVVJ
iT9FGu8arPb0e6wi+eV/GdRwLUmXbY4MXsc+KQRWn6sgPBkppjq6xsvvdwheWEP4xfYhwXFhtv/L
h1qmVILSHcnQHI/9++om0EJGy3eOZRL2O2Cd1n3dhcYOS4TqR16Uza6hV3bhrX8b0prEk7ZN2Zyy
0ZsyiB0h8IyYaXCEgAfNPJP9WtbGuIdg24KGh6qakB7t4XJ9NNyzdEZWlmNZ5CZAghfB9JDneq50
3zgOhi92faTbhyGyp1tgFGLdmikoYxzfP5j5vQxqE0YbRFUWf3g9x2ajy7aVHtDDKpZ/jDqanrg5
6SCKsf9V27nZXAgw5935b8QwD0gIJVyhBDvJmOf/n0VF9rsuoqqkPScdHZWcZDLrLeUsAx2CkOL3
+W27DNlfRhOGJHyj8PsmZPSmKYRXVltHl97jozmI/rE2kSjZjE3di5WLwrC4MOSbYPG/Mcmm+T6K
POZi23Z6qOIMv6wjbsaetrEAR/Agln3xXbS9C9imrhA06AEHIJUY+/Y2mawCsy/QNuUWUYL2SfQZ
gprIYje4exuGe+EsvzspXB2CGXZIohZrTjOdPmBU24cE1ag9BdJkn7rd1zLyiVqICC4c42WQOs/H
SxlDEKGSuC2GS0raVGNDFRbANq250k7SfGXEpVT3Wu3KW5+IAlFYE/DQ2o6HILnOcPDML+y79z76
//8Kyg6v952BV2+NKYV/JGBtP2OH0F4LLbX/JOB2vuBjDLD4/NZ77yKhnisp7FoI2lqL0LjT29JO
/SI84l+VPmEShCO2njHDOAwA3NOQSPFznKSr3rhQYnzviJm6UpBOSAssudiArT+45MOxc2ijwj56
JrBgSRV8S2fw0vXxUhlaHmeT5oqwKBqTrC7qOMLw9LKtmNZIq1qMGyXgAXAxRDXo+Y0G3SvMfNZR
MzbZQWv6qScskn6862HyfMdYO3R27phCOUXHNMs3TTe/9lVhTmQPPhQ7VPtbNFLGDkvMCyWo9xbI
sh3dlrRgTMzlXu8ID5JxhQ1JcCobc7gKKH+vQtMK1yitEed0wd0YT8RPtHevP74zeLepX3Ar8c4s
dsbMRe6pSGuHwk4mnDni9EsIEhSFcZJnEv5pN3YWPiDKhIh3fui3p4DWF1vD5CXXSWTns/rP7Rsk
bgs/e3AP4PnQ/SuKYTi2OXC13gET22JMcnN+QH0+V8sNAjGZzMo0bOq68vWIaABTNpJhepowwlxn
uRnurEHaj6FRQoyHA7WrzQJ+ehHi3llHzfc+xbCKkN/5YMlvvobodYM/0KXLvbyo9nroHdPLTlKM
uovpmj/B4FfgZcuAKPz8R7+3sxyTpIhgiZr6soqNZtRggiAOZ+16iTp+12GMCY7vbjIM/zkaMCkc
chsH7QJztPNDv3f2/53uRRDhdyY5uQyT0+gCmcLuMPwkBcbbfSnvzo/0pqU6TyhRihSCvwOHaHGj
toJOTjG2yUnkya3vI8UHtNbMnglI1fd2LAnu66zsPtGlzNUB7aOtSC+VO9/uZ34DhCgkTthGbyqr
eSPNQEOx9TjMCIW577uFa9kcKs+A7iwAXVz46Hm7LrezLQkMLTB6dKwWZxdLOEyekIw5Faz+irYV
NiMV2Ns+9J9MRbbDOscrA10ikJ6oXpfC7W46O46fHZe9f+nnzNfr8ue4lNAt0+DGIKx6fbpSfZzq
FD/3I2tkHVDJ+EnVNd8g1dDPpXQ8vwTk2aGw3LVpaskPs26+Vj1y/g4AxSszzOoNXvKXYrxlhjLv
DICFCnXKlxbX4lGIVJ461bzB6xAvJO5SzzFBCZuDAe1jVjV21ejMwgia3F9Yn3euG7qoFKOFOfey
Xq6jfy64GCxwDgKiP6hOpdvOmfHPE2KKByvQ0mevF+oIN8S9qUtNrQurTZA5rOrvqQyy+/M/5Z1J
oNzvsg0kc+xYi6u27ZUO9YnSWNdKo7vqyYinte2kBo5lZoIEaBv4T1xYw/P5cd/eABa6IVKw2aVD
qXo5+e4ItjsxfXRPs/CApFx0VWS2tkWFdPr4bKOmRn5GmKMLSQ/79faritwBAuKiiEcGvGpawz2U
5Ny72ISuBtgxQj7RdB9kiFFcRqNrV49asoMAjhXDh7+aX0JTwNUJNtmAr38Jl6sZIYoSnmDW+ntR
ZPmz0/Tabdg2gFjOj/V2ZS2dHM0leOC7Xbm4+CB1e06qyIUL6CmP8BzSLZl6+NDXkb0T1NmwLcjH
C2+K/vbmIeOXtKot/pVu3bzu/+zsyqAf3OoVMxzNykeTL76NmNJvhY47MuCVHMGxFGuYnhJqWNUo
ugwqQGMx1Y+AMNsL78zbJ45fY8AxsEw6tTzsr39N3w9+K8YqO411gT8hKgKnIkV/0B2NegsDpTs4
OQzZLLQ/HNwyMH0YoXOq6MIsLuBRZZk3tdifJZXWIE7Xm4cEnt8W1Q/nQpz23kmyhW6SyUlaTHLx
jX5jiQneCsbsjmcrkIOdXX7uqhqEOWdanT6+qxzFnBJHo5765sOI2AGupwH4XzRAdLv4NeAdttKa
vFmV6TjuM8T+dh8fE+iJRZ7g8oy8AJX+2VMtNtJFAiULiTB/utWEl95kAv8fhEDjnQmpbhMis3np
1piX6PWjBdsftAtFHU7Rm0fb7ms74ljhGVz6CsXAqtRRRcrhIm6BgVjOKVQo0q8b+EtAeZHJbPYu
QNQjDBNkAbQpdHCIG+3iutK8JLqwDO8tOj1NzjUVAx7WxZVmBHmLJArq6WDBuuIq9GJaBFku0A/v
6snrL6zAO8NJzhAROT1Uhxvl9TkSPEuNHBIfkWWwwcgoNHdda2Ew0w/Z/zAUSwxinuSDa3JxcngS
ujJUwjv4WZh8VRBbN0neWU8tBdMLN+Q7NRBL6g79IiIlRzKfrz8LKTmnH63KOVCvo/6tGkwQKi9K
StqHlu7j0jl20AO8NA3vSf8dbFnHfj+aGNrt2kAFj0Pfp38NrzSfq0ZCUju/7+dFXOxAybNsCJAV
FECW7X9lSJBt2LAdMzMvQNirR1GYLiLbmGZ2HYDl88MtFtmxhLCAOFCvnSefN+r1bFQT2LKs9lCI
4HUEMYdmSKQpbYsRTnXhcC3epv+G4nEg+qJQyxX5eigN2cIx7TB1oCIs9zzZ0J1m5xKoeQL58SDZ
4d7UfCy1ehnUpqBkuTaak8pdRKHTAJE5p2F3oPqcrWlPkNrGjboVjtR+np/K5TP431j0YSUNYDKM
5Qe2CPHlzgh83aaQc8v7l0fP2C+FsAiDbu3Q6zlYapgBzUn0MORDtcWNttl1HSKn53+KuYg155+i
hGsh5etQrqW6+Hqu0eSsc4fW2WkoTbffQTKgPZDgeSoH5Ia3ZZHUCDbWLp7PqWf8HunR0gixJfg9
qFn+3zqU07dW4CdGR9vpvhcQyXtEluw8Qu7Vmj6lw+TDkOixRNyWKam6kxTh0wj4FyIgrChM4jFQ
wg8BHoK3KYTr/mwCL78rJBozKyRls47mXu9jIVfY41/hlvqA3KygN91UOvg2+ClIgZTIv38KYA8B
ox6y6EfeRtOXTjMKe40DQhmsz8/bvNv/OXwv08bUmdgHccsTpL+etrqk6IxZzdy/sMHvd7qaphuy
GNM/pLbvXVkQV+hXFir/ElO/3Tn6OHzskn/5CTqGF3QW5rV7Wdl/3j2aZRFYdsfFd8HJjg1qEhCP
JvXYZ2h5nf/adw6k+vdrF4EptixRByNRO5QuagZu1it4iU6MqC8l6K2Bc/o+QxT5eH7URXj2/+bY
AEoHlgOpg8WJBMeZYq9nakdTwMlw0b49OpDhjlbU0++FX/076kvad2KsLxR8FlfrcuTl1Pr4CWhN
afmnAtgRSTCaAtAgxVxrl5hL5on4cf5TX+p0y/3kUMtWtBX4Wmu+ff9dTDRRAJsE2lHDF+KWPDmP
UU3FM3lNLVLcCgteEMa7g/Mkw8D97sFNcVCIsXC9bAYX8lCMGCq+OVpfnXIgYA7dywJ9SEUrMN5N
TGCI5lBgPIpQG3+WWQqxC66qPLJ9M4l3RsiBph/e/vTQSdTX4GBUfuGuefuCAMWhwqrzqkIHeQMF
qvWhHoRKj647+ummQfwYz/IauHbnDWhGnJ/SeU8uZpQen0vyThJtM6+LGa1bzUmEk57yMe4RY/RQ
tBwHy7uUtC0B2vNmQU0N5CUJMm0huXitYscAkODgFi+Vgo06AaDBwFw3i+G6rtqWfgD9P4lhjebS
/bVjQgmHSW7WUyrLJ24XK7ofS9wgV/ng9e2+KcwcD51UgWDHKthFvM6lMH0hw35veqhv0I0HeUPt
a/GrByM3KhRFcBbxWtSkMJuyFEGE5uQff8xtF5KACbJGMkOLRDOE2d0FYaYdK5EHgDJsb2WHI7Zd
qPIeAoxPtlEEufz84r9zgOmO8GHUEMBaOYtghWuhrju/QvZnBNeERY92qFCb3U1BhG+gFnQXZvOd
C5JAUb0U4UlCxGI8M0Vv2aBKfJRRl2E1a4U7xHHB9Nh1BAUW+dTiw4nPvPEcZpb43phLtMsd3tlh
qRtOqB1I3jWxtuTkgAYKu4q2GwhpzAt6VSfbwdc+2gD9b2hHl/S0qVe8afNqteVZqvK1g970vQU/
zbO+hZmEM+9DfjUvHOV3HgLwWbwAlA1m4Jx8fZRbkfYxMBYPnrVbok9gmtE+GcryypwgM7kZ1Lpw
jKD9AkW+cGe9nN7X1wgVSZfKo03HgVht8dDDdAY7ofvaUaSDeNJLEinL1NoDjibDtwCbYdRD4Lvl
W5JMzE2lyGFTD8F1iCY6AlBu4t3HEaoiNIlV8Hukn4yKJxQ86q5D2zB1A/bIG6PQ4EXGxdR8xgsE
1W8dIboCOv+EKPP5o/HOLcwkUvCGI2HN//Z6MjVRAgPzu/iUg4f9FVstwpwUwVH0McNav9RIfjOa
5ZjMHAOCUbcIV16PlrRSOLQWkQt38IKyc+QeI4XWr2GwY89/2OLMw46yDcVJAKnILfOmolWMkOVn
rNVxSjO5D9ze/gJ3Jj9ZFFq2VDyCC2d+8Wn/jWeTY5MWcfaXE2mJ0gdnZvinHLFVvFzHfIIrhGn8
3s619NLjuTgDL6PxdEL74iYFMTP/7/8ECGwH9Etmhz6to/MoAuzCq8LI7qt+kJhc6922xfAdgjx6
Tufn9Z2R5x4flULJP3VncQJqQXOvS8AvtoYWAyVSaIAl/Q+lYTWhT7JYJ6GO4FyO4+v5gd9Z0Pm0
mywnrT65RJxjpeBrkzuFaB95BgGurG4yExGVBtmWh8wyvpwfbvEizjPMS+FYFMoIqZ1lUpYkbilb
Cc1U1UUD30y0jbaibxRa2/MDvfNd5Fv8PwmHdGA6i+uMkkw6tTgGnSwZ/KVcps/GBvl1UpZc2VPX
Hc4P96bHxYdx0HVKBfQOXRD8r7eO00gcSpzcP9mi9TZ+naS7gUW9D5Iy3Ldam580N2pQ/oujbTX1
mEjpeNR+fDFJVVxLzQk2LliLeKMyhABZj/hW4GR/m8aCpto34X6skYFwDc+78NHvbFpeRdq1MxUL
2NziQa58s8YHAdsbMUDGwYoJ6jFyTTKo1l6jibteKsB52Mc8Rt5U9f/DCiv2LcAUNpJchgM1jS4I
bxDBRiSRMIzG4IcCmYc+NHN0FxlefiEXfNOhnteYEi/wbt5moACLNB6ai7CbCO0HLO96tTGQKMEf
CabP9yqX8hquiJbuMw0p5BUy95B+bcgH2tYsp+FW1yv1UVIFv4eyAteVziZHmmux3KEWS6trO7gN
WeJVe38UGc4yMshvXIzC/BX0sfxHPbr+bzmht3Vhs71zNSM/DnRJzmf6TQOtiWA6j0PjnyTmiDs3
8oInbJyQ/Jgy/6MdZL50bsmDVKE1/xbxlnZWUXoDuWKfVwh4GXEVfMvqNP8ymobxzBOvf+qyevjU
5YwO3xQ/gFVuIZZwYc+9twUIUKADWeh0QQhabAFdE3Djc64VFwGcOzz04Dtr2KDf8n/AGzNFqLyc
LMRGhpY/yQFr8miEudzDVP/4jaMILlxFPkuNSywyd6+qcgMJGJpLSYk8TKxqACmzC0CIwYjdmQXG
OXt8kU+qQEy1hbl9aQO8c8cSkLvURwkulLPs62eJXVAVwhObLBjPU4Ah8W8Hp+AZXysQwRGNEYxE
brMGcI2mOxqJaYoWVOeN1q8kUpQ4YRkjA1z5lv0lbhz8X7MxxAmzqXy9W9dd13OImpBqcGvV2pU7
tbqOsoXd4uGgT+NzUA0jaHxZZ2rlWdZU7/LG5NoL/A7wcmMnAmHeYEKbs6A8VWxLqOd3QzoL8Dh+
2D9Ow4R3M9Tm7LuZzB7EsAWsFLB5lONSjnInooyCmb4y+Qj+G7OqPcrOQfrDJ5lvVnnnQcB3s05b
BWCR7V3qOt0+hdneICWRSQTRcBICKYSqoOKrRHVvj336WeEXgO+EUcMKOb8t3juVc4+VErLEmm8Z
C444nvD4CnOnjCLfMunDRg84n3FtJhfC9jdDURCby6tknvAiqai8fvIGK0nGtJoMBIQa8QMvF+o3
blvuxhRj+Q9+1ctQiio0IRL87EU8ncJWB7hto2djBAg5OgEFFUxHZEOc72HZ+NFJnIeb2yySai0J
7vzl/8SBZlIVKozs+JSMunOdNd2EqrlAy6nChOz8l71pgNDOAZdiG5gPU0RBDuP1WKq1LbN3vfjU
DSM1Is0Pd7qPRH7XTGLLqOMc9KJCFfv4SuBlFx1HEXa/UZfgHrQyaudVRJeL+uVHQ/35h7mAqgkl
aJWr+fX/ZxIQd66EX2Naa7pjcBCo22GuntXbxEzKI45Fw4ULbd4u/ySBvCG0WKiSMOUvoPXF1Voo
BGvCsWsPziDKzybipncdwt8bKtLyNoYQvplNRSmJTvVV5SLgc34h3lxmr4dfBjOeX7BMUZqcfDuB
8y8yeRq7pkU9Q69R2hgN3MvOj7ioZ/z3wYAuafmbRA7LXeaT26N7ifyaVuK0KnNzRCKmLB8wMUiP
o9OpmwSBlguDvvuZkJfAe9JBfhPvG51FQGZV6Un2WPIh7ynE4xTo6lMglY48ux0hwn7+O9/E/Mzs
TNg31Iz8JFN9vZF6zdQxkLSSkxNC5aKdoH+yUOm4sH7vbR/uIPYO6HQO7eIcQedyU0x50lPseMjg
e+ijD2zrGwwat4bm3I9GvytzxEfrv+c/b/4bL/ctCRuhCZUw1nExMABWIRMgqND0K0wFpK2vtTq3
PyFt6+3PD/XeTILTMQwDdgUAj8WN64UB1Ytp8A4RcJp4hTljvEY4lyfs4+PQ+oWsR+dTB171esU6
tqxj+oZ38GDA4MBbU50l3C39C2v2Ei4t586WXDHoCJBzLyOIqqPC1YQ9jLDSw2dWqQHVpHBs65Xf
mvbOTKxph9ebdZv2MHZIF8tUPlrwWnBvL2v/WI9TuMUQHsVbDfFDXo6hWjdjTZCRFYZx6LIKN1WZ
RvkOauLsFOcUP3W4SLOYbxIfGsQ9d2hk1Y/60KrrFEPO6n+44Gf4DxsfHjtp72J/ICcaub6I3GMY
j3lwM9m5op9SJUm6QRB+Btc3Wvmg9UmNDFEFn2rtD2ZpHtO86sw9AmnZg+8gyG6jinMlvNq/VPl7
u4HJH+YonuI6WdxyEZLe0IIMfZmjqjH2+954TlH/6vXYO04iGB/Ob633Lj0eE6LnmYpKteP11oIW
g1Y/T/bJjXCdnvQc7WsraU5tUBcb1Auto6Nq7cLT8t6l98+gxmI/T5aFH1ZoTgf6jLPmKZ5CHjHk
J7q23aEFlx5dOEBvydHceTzqJC0C+DZc/tef2euYo3qIdZ/GLG335qQkslFyC8U1Ltbm1LUDXYr1
UH8eUzD+2oRiy3WP2ly5xmYX0eM8cGL0qDDMOD/9y674y6Pzzw9zFlOR5VkMLjWyD2HnmNqKrUYT
zKqod4HvrBo0z90a50Jl5yJfDX7UdSvA4fpu6Nx9HITVLTso/n7+R73dEzMzH3WNuUxpOctMHl9h
zGhGnzyidxRhnTVskADKDqUqFf4EeYnFXnHpvX/7XsDQpjpL0fTl1Vgkz4HbYYSIRebJq+3iqfKT
XwMG5BtHH0wMiVFSLoMkWguzt7dRNZUXduSLWM/rm4/NQdTMjWCBSTbnq/6f6EoHN+VGEuR3rKX6
oYuVdzuIMd9UTddCbjDUqgTcdw30M6LoKGlzV2W+j+twXPG6p0h1UuEZsNjx2qpb0cK9sFHeHhl+
H8GforzCn5zFrYWweqeZM3Qxb81kG3WugT2BEV55VCTXtWM/nt8C760GyFdAmTNCmUfn9XSEWQQN
BhjQ0bVqc00ZMsN3BJujyavq28xjmSpevHu/csrNJDPjwsP6zg6kA25TTAFwpoC5LYaPpwFXNmFz
4+nTD8Nlqlm3epZZj7sHAlAaDFLhf3n+q9/evIT9ambekMDzOiy+GjHBqSDmjU8qp3mRY9t5OwHL
2I+8JheQN8v1BIjKqy3sGenMBy5JRi6UTDlWlLYR2csRiUI/XPpa+rtvkVFUA4/r+U9bzujLeJSH
XjBkCKgs7vm09yxEiYPgGFtGaxzy2q//CKeIgn2IW062EogK289Tmefy5/mR35Ri56FphdKx42iR
Uyy2bocW14iQcXL0HfmtNCZvS8Q4rcoIX15rlh40GkQXNTdA8KSt5KFNs+T5/G9YLuzi6815dv45
3XFaudiwZP6pzGx7V3cp/AJ04IuTn2DKe36slxbkv1fJy/fSk6FzAX+OsP71YKXmTV2N5u4h67Bb
uS5FMT36loVEGFKxWwfSAfKKEKWMlVu50bWNGsovKymoT3bFzK1RBSXPvZFr+u0wqJmc0flNeYD3
0mZbF0OgR9sdMTprgiL7nAsQqTt97KNj2IwEMi4qiWXsVjeE+RZcgtJqp20aVgWC4MqJ4oM9Od1V
3SvvWkcAorn3CAquRBNFGEUgXi+256djGSO/zAbVCCgO8IjUEgCBERlZoutHp8IzGxxSBaqs135l
Ivh5fqD31hjop0laAxEXDt3rac9yj9a/DzopLW0TllI93nI9WeuOHuSF6+mdoeYcCtoceHW6YIvD
1OESl2cVKpxgHyH769FTmQbtV9wxhi/nP8rhRy/2Eukouk4g1qhILNsYidC7tLEKxLsT6Vj7THnq
DnOQ6E+D4Qgey3i1f2oEOhGo3Q3VJbEe9dKWWYxvI3jG+KgvkqIubkTb7DCLdrnuuzanwo7/G4XA
v/yH4+SZe/pw7bEdiE/yUDx4fnOFRqOOHR0W4o2u/4S1fE31aQ/7ejvqeO5m2l6m0zell9G6cr1y
5QXNdZ2PV23kU0YqnVOd2sdcd1Zd7jCzwgMEWB0KTeGOW2HQEtaYtdr91qvEg5M41ao39BRRvfEh
LfoDTzKoO4wuZNsd01H/Ug/6USHm4SbtFh2G+yAeAAlV2a6q3UesTq/60oKrHe0rH78SvRr2+E+U
K8Mfrnq3OPpZ/suPTHeFxeNBtun1lKd/p7jEViv4nA4oZRbteMvf4xOaYAhdpAU/ATORSX1yHFT/
SgN7Bl0PVlVnnNrMvad+VxwA/yNf2s1LhviCE7eYnZjxdWqXf2ToPEJc91YuJxbhTxfOGUK6AaJT
q7TVe8wLcUDS25PTa+k6Gbwnp7auorI5Trr5ubTKQ60p7Ntt392b2KCiP56s7WJ4IIV1D7094M+S
aqitI6CB7WeNZgdK/rcVnD0X8g0JXfQYxVjGuGG9Lz1vh+ryVguzk+4iK2GVV24qjoHZ4g4SlHIl
kvozmNEd3stXRaPfDcEMzVLiy6CLvT6gxd5U47Mmpp0f1BtagPvC8W9bW+xQo7x38+Jopchh1nq8
azKFT2i7n+wQFypLP5oKx91uwusD/5Ovlap3ISH8Sgb2tkqxQyt8bm/NWbcjttCab1x1sRzWKtHE
tR8YPwV+lqIp1G0fpTur4JMC7gIN8PIxhrRajt1a1MFjkyOr4hr5MR78a+liYifTq8Qcb4ac/oHT
Rz88ENHIcne/plifrSUwgQ4DHky4cbd+aX0Hq4T7qey2tudurE5tei27pXiG4qb6UTY4pKfDneyQ
kO0rYxt2yubUBs2+svxDgtMn85WdUHe/6nJ3pY/yqUNsZ9NVao2e06lGrABs2s5K4x9OWlRPcgA+
Acjtui+cNcH0zgyG7EhG+7Vvc+y4zM+Rh9WG4mCiHf/cWdrvwPP3uv9UetPnDIAvQNNPZpmY+zTR
o3E1JvWxTcwf0sLTrze3WJ5Gx7JwbzWTd8qWOZZw9oCLl1rTbP8t8M1qKuxXW8PemBQioZM0SGOj
QK3hl01T4Rqd8w7LaXfTogBJjYnwEU8tVeU4Z4C1wMZnYzQNvKIR98VgLJPdVITXTofCC16D6Dev
qy45msOPKcg/1aC1+As34M3u/RAl8aT4G090efo0OsR9+QeftIPo2i+Is99YnbtVU/GjGcoHJ5y+
RtJ4zP3gu4lhA6f8czypB9VYP/HN2ahAXRm1eI5itc2x1lk7iAbaTbO3XWqcWF4pHxYgUOVdjmAL
+kZbq0FinIZSQeNk0pOfKZ6wG9LcP2Iq8QfkmYWGAWncusry/B6YNwK65Y+8Nq4xDj21eWuvQGjt
REXngpbHc0dTZq/BfbryhumudMX3UtYQCDB4H2PtrgvN+5QwbUP5Ff+dOv6uG+1jFgbPfRd/K2dX
ayLYdV93+zq2P+GQsuW1wq4vJ6oav+CDFWzMtLoze+fR7eWNiox0M7TBvVkhnj2iylI60RcsjzX0
p8Rad/ANxyadmxte5KqBWmzCgl0J1V8l8O03aJBuOuEePZRS1hbOL5OabaxrfVvq5r2W2GukXvaR
RqmcC6ZPTCwQ8mvLp2WUFumfrGlOsqhORT+wBnSFRXiHfOaPqfMfhF5epTpoHN8sryK3vQ815xS4
5d6RkJsJo9COl79E4z7wGq9osqxk0VQrMwGFjDT3Vazn1Piyz1E83RseDfZe23dOt0OxU66mbDhh
bbVKvOyx66eDchBvBkcWcPL6O2L+PV2or2KkV66Zgb/zHO/K18OdCvoffp7e6XF+46n6ntjiE/jj
NfJoh1bq17EwbsbI/NW49t5t64OXEJJV9ja3hoc2dDdDqNa+yO4SKrvImpffqyG9zge9XZssVds6
a7tHUB+I7WdpT8d8FE+pnqq7AXeUIRKU3b2HQGM+ku7LMLq/srreokL1rU+9b24y4ms2fhJ2eZu6
/o8qn26SVH+Eyb83A3JSB3TWeoDch28mtTaZZlBLvbVIsq+ZylEmngJwvbTdtMRi+w/7cJwORqL9
wZneXxvS/4RD3g61k7Ue4nRQCUko2UKJxnXvGMzGb5m+NRDcR5A5+o21HhaJYgMuKlsVXdOhPB/d
ZllyCJS6wgL30Fbtqeq7o4UFV47HALbvO2VlW6MLcaGcVprkbvUxtM317inE20tYWs+rjO0rgnl4
U9v6CuRuum069UCO8sC9vQf7c+jb/uR5vXa0pnLjR+7VIBRVAwt8V9yeIgzj9nHaXhmaR/vV/RVN
+pMnkm9OYxQEAh0Gpzg6oqT9lBdiE4zN59rNH5NCPaWBcdOgEzYmXOXExVdZPFn4QXEXoyi2Knrc
qftS2yFZdYq0/jMIhVvynGczV3ejiRmPmRnf+trIVz2Pj9ZgOo2iW7L1aoTWsE/cNW2090C9VSWP
gO89O62NLLd9V/bB1veRovfbOysbtkOXYyZETZmatrVPLPtJUp+SiYft2QyIKo29zpuJb7q9EjCf
MXARHSfZulaU9dB9np2Ihp2dTntd8NfXzanJp23syKMeFfeVXuIWZu8jM/2FHOp1HYCj9mBE4Jc3
3E0gSacIoai8vLP96rsL2gK/Vzqy2noqgk8ilbi51P0GDTcThZDgh+kWV3jWWiu81DUOi4kxk3b0
Ne3a1YarvAgwhEqmTaZ32QF4hwm13rqpEj07SpwLIZc9iBHDTypfgcmuRTV8qzfeM9ZdK1AEf1CW
6NegaNfhIG5b7i1T824zlJyUb2zQlBzJeLTd1OtYcZbyS1vnv2UsMOlJHuJiOHgjnqimvAEed1Xq
zhe9qq5Lf9y3PlY9dHfWqjCqFY3vk2mGvz1NHluclRMD37DZ4K51pl2TFtehEz60BG+RDcKc+AC4
b0EK3fmz49tIoTA96WZ3oen6Ti4AqRFG0ix7yj8WWUc4griIKz1mV2dtuU70EjNcjLnCXaXX5V8M
qKN7M5Y9hiGZ3X49n4i8KZCRx83dh7mvguAywvGv0ysT3RnWIUB2S2/CB60aR7wLIrwgxxqghV8Q
6qIMuNZ0XHK6KRCoJiYPA1CwTZvKETWwAqG/HGfgZqhq1Ncs82P8BYCW//5ACFuvf2AvYr/RK0s7
wl8ITmNViqcS8Z5t6bXxdmLRLyzHO0kgPUKb2ZgxpUipvh7PDrKwwzUQrvwwjTexr8xTkDk26mLJ
j/Nz/04KjfI0zUEMMrhy/4+z99qNG2nbdo+IAFMx7LJzywqWg2zvEA5jZrKYw9H/F/UC61OzGyK8
vDUDD6a6ihWecIdXEMyb6kXcRVXDC+4Q3BvRr3jAKbIYlH9FL83rR1tEo6uPmrS9bGaVaGnnFmns
CeML/6kHO/p9GEZYYaGmnUdtEN8x7Bw2Et7S9v35zVtnmWSyjPhYAUOkxjmv9Jv5+WWAmW8D2DK0
YuSUKp9HNq4NZG8E3SNIVZs2yqyVcsGywjlPF0Qpk6VWAF5rUWJMVD03XafwTxmuBvupTNKdPsCs
ghaG/ZeqYZXRNiPI07LYK91UrpQQtLkKtJy0RX2VogirTrHzctItrW2WwvGPeodS7LZLFP2/bFDw
vwZiRBoLVQzbxUg32wdkOsN40+WG8agasE0/tBCRrWM8WBj1DBLv8hV815KZ83qWqMrYAvArehlL
enHeAp6ZKH8coaOZDVGjnt1bVYIjgT/gcX4kjEme1SqtnLuo6DEdS+pxbqFkamLv8Ihx+83Qjfsa
ylrvRbRjfiCWX+B+mTkIY+IQRPWnxKsJqY8iU607vZsdjwphVO0uqVthnYupwV+c4kH7uZDW9NkJ
UZxaaQXeqMFSm4e5PZ9fQ1/yalFZHenCBcG5Knr/gP4ofjxGus8zrtBY691/L8HOyDyqOCiXz9of
l19cn+rQcGXLMQ6lehS+a31CwiPBlCEmM8CoGrHEVq7cirduqVcFtZmng+bzohhpFqqaI+nqnmRt
t3h6VuVDWbnKhiUJVmpVN4biOFEKn9lHwAIXFyK0BEOtqgHWCRfWrmwt905EYMIrLHpWoJ83hwJa
QNsScwgW9XIpZdkS2qJ+d7QGtX4pqI2FLynCWZ8QL/G15/evp5XBls0I35W1GJo4OQGtTdN94iZD
BiDFrpNDadbBymV/Y1OiG28io45UBEDwxQezez3XbHb/Kcvs6lteaA0MvNKcQ6PIwCw8aj++P73X
fbe4iYAN0lRCdwRo0VIjWWLhhKOOn59t7pKzSHvFoGDVqoe09pU/ThTBMg+jiTLHGPniB/Z7XMtF
2paYNEHnWFWPfJWQv/5BPHn0wdEndheVXCJVKoCCBS/0kkJKatUGfnI05H0P/pZJoS2x0FTF2gy2
kR1SJvBmUnWN4q7QD3nYfFErxBd2+J66GG1FqFN5SqnGKgZl+AbcmzgFPyVSH7VDnMsp2TVa56db
baqtR+TlkR3BwM6ZDpZVTdPu/dW+8ZbDHoIUwqODlJexuARqRfKoOSjzGqOtUJD637XYtigVvz/Q
rbaLg5IVag34CMMlnX/Jm1dVi6KJTD1RTsOYaZtgzJxdUfY4XeL74nWUOLdY1WSbzArH3diEFDXL
VemuW5t5BiSCKJm15pZdS6MFQ1a3TXnClIT0fhgM7T7tyU+NFGyOZeX1yqt+c8D/W159cTFAY1cn
ao5w0vLcvOeFTI+TzN1N3stpS1pXrzzjN6IIutbkKZToLUDf893xdpERUrKnSrdPWoGvnxYWRMB+
OOIB05bHDHFc3G2Rh3CKIaFIuUr/uXU1vR1+Xo43wzdt1YMICN1TwYC7nrIvhltDfwh8/EBW9tPN
sZD6YZ5EopDSLseqmjxEGRF88+Bk6c6UIY202vgzwYPf5qGfffBnYGAUWT/8zP06KirSzo5Ww/OA
pxOMGAimZUi9Skmq7fs/7dZH5ykArUkkDld+EUr5bQu8PzBi6kvSOIeGroRePDr6tuyH+FOSSrGG
6r1xZ1oEybN2ItQDEG6L6BEuwqBFMB5PbkreK1mIn7HdGoCMDW1vZn6xFWE7bsrB/W+UfbmNJLKR
Xd65+/enfuOUX/6QxYYHpNhlpJvhueosegQTIVUzWLxMXW8dx4hkuUsrpEtdbQS/rYQEua668oLM
Y1ze1/R34WUi5AZgRyx53JFbJVPTGNkJc06xF12AEjTq4O05J2P1T8j0UVaoZfjQamP2z/cp0ZQJ
dAmSDUCFJX6pDv1RhQw5nBAeBCHj2kXL7VKrk7ay0tfbf54kmEKEYfnsy4Es4lzfTMcIzxlcx91C
qN+FljYbTcZrL/LNocDxw1sit7zC30i9D4JKdWESBEXpbNPM0NN9B0up9UZcp9c2863h7Bn2Apab
+G353BrUdUxVCmRvc3f4HEOU+dJjbHmC4bem0fyqsLXcKvhwoDYCmBsg1rKGMSXNKMtyPOWRrofI
MmvG+FSWmJB8sAR0oRdD9SexwZnEAH6kpaWLrbqZfykozQ2eZY/GM9bzVHUpzruup44ZGapT1mW9
N2BYxx9UqbeHwqKVhEZvq31vsrgaHx0IDPrp/aN3feugWQBMEsASAP6rr9TmgZa7Vtmj1JCY4htK
99bXMKOXtc2dRJOH1sAU7vjvY9KHhdxF5EsMsbh2mgyHXj338dgxy6BLvS73Q7i4c15xUDrRDOdU
AJ9amemt882QsNhIzx1wqJc3f+S4udkVCoUnp8VkcCAvlU7R7H38yTGixk7DdxqTGiX9jPfnex0t
cbotpFpmJyXQoovbzclCx8HJCOOQoCuNTZkC4sA9L6xXTLRuHoH/G2ep4B1NeUWH1ELyL9fpTPd5
Dt5JQ9TUG8s4XovMbq0nSAgiblaTYssiBkwGQ7ot4pfsHGU6Y1XW71yqV54ymPR0irnogQwevrLa
t7o3UIYL6sBrh+5zA/ZhnysjBvXZMB4QsPDv6PMoG7+uq01Y5WtFkpvrgtIuSiSUFMC0XH75LE3B
SQXYBFEAoRMTNqQ7SDeUB8MIk9/vf+tb54mhBFh4ZM0Y7nKsCC0BZF+o5Lc+Ts0TrL1kR6MzPEk3
U75KX7fqlbjhCu48k2RgZ4L5U9F6FUstvBpdkjAajO7UGlbcPfa8j5pHcQKZySil8PGASj2+jnEc
AQyEdhRqe78dimlrjK2Cbzkd0uAxr0pHbqUMqPkXIdKNH7vGtjCKSlX3pQ/LqtkKBLQcxB+UMAm9
LAyklnpiFLFxp9Zlju9I5Kj10U0wENkULRJ9X5TeTumttKa/Vra8IrjMEm4qHDHk6jVUjF8RqW9i
RsMYiGwwND7R0o33iV6XuznZ2uYmZk+0ppwNphPdNi2xxq41DY33SpS05KPqgOaZ/bFQE3+vt86a
1tb1qeB+gFQ+C2+T/i5hYnadSmwiEusEViC6z8xAuTMiKw42Km6Vj1Wmdbo3cudm+CfrVb1SnLkR
SDE8xRkEImd5kGV1PUyl1EJJxY+/B1/RjcYuTwEmjNCx9yXeLfcYnaKCBrEPmYtw+JIZufnlX48A
+sZEldRqIExQZL88Ar4qgQsWoXpyJUy7fZVYhfsUDoErToL4u9pQsIy+vT/mzYmToMHyQQJXRfT0
clDpOgnuNRlWYAj2BYhvkirvRYH0GfD8MNa2Jnx3vOcpAj6D5Mf+m2ufXvEo83ZNl1TMg13GB7Ac
yJlmAea5Ireofsi2wCJepum5t8A974w+EBj8jgLeYGZE6rTNGlcp9kHdiW9IOogPZHsWLI+pA9vt
qHFKER7mwrCh26n9wgNbcldWFE56BBLOU9kFP2RfmMU2hCmaEiKEODb7IpzuyqGbfqUIfdFoU+lE
bho6mnKL6Lk7emC9tH2Wm1L3NDN0f4N2NPrHJBWyv9PDErkawGJoEvCI9t9nOyOHFq7vRnf00TrL
i7UxfXK4Mjw/t+Rm6JPpJQjNvvbQPiuVLTp2VnJMMrP61fVd8Txil/4ddfaSXmUw/NdNY914ei+D
l7CPwjXg3PXFS4mARgZWQDOVd1kJd+0g8mtpo+rYTbT9RBBxPZlQqlvPiZXpW5jNTtzv77obNZ45
gAFo+2qTeIV/tey4gxxb+iejysofSEckON7nlfM5iXQX1TvRBpHXp3gNbc2ao+I1vp0jQ14PwLmq
sc3/w5ap+GElifaIZF30EvWl+eJosvjQW2inbPpQmeqtL6IGETUtjgr6lEi4/FJ6IBRgLNHlCdJW
+edyq8vmRdUaDjj6A+riMFVJFOdxUUZnJTX9B9moOljtTtkVjrR37y/hFXWA9wqtS3hcSGhRBLAW
aS8no83cRjqnaTCSHOxKYjz1ISZwnu40WeTJBAuhfZkp0x9TnSjqRbPOXFp1tDpamjzOBkGtzFmp
wFyHbKiQzLa4Gih6/nHxq4ZoCFQ8zEGXoZVcIjzQ1Nne0rE2WIkNr2MTpJVm9KUtINubS4g6en2Z
CSyBgUJFyfaqGWnDlgtqkrM/PIp+7y/3/LsvbiZIgSjfgcMkFqLCvbiZRqSbJkQNk7OicUi6sO23
VeqHuyEPhw1mClgRRWO/Muj15cyo9Knm/BZ9NJ6Gy8u5qwjBhB4n50SNQ7TSRehFvF5HLNLkQXQ2
NkLVhFhWMegfwXO057L114xvb8ycXI3OIMkOKak6f/E3AQOggAkhCfCCRJrjL9MJ8l2gll+VrAq3
I4DvTVCO7kq16daY6Nqw4uYsir1UfonbrK5yDcdAtxnzD2OD4lAQFynj1eOHsrGzw9D1/+otKtA8
nxVRXr8xch2LiSJRoeiSQskpoff2oMmu3g1Gox9qnFZW7r/rKGweiw0MThlakraMrA09xhYJRP4p
UmL9k4EYyTbPku+dmts/RKZjqAEQ9ciFFWzQ1Ki9qGr/610j341mY3wNNVEdaIh1K3nQ1VNgII7t
uo7OEUb2aZkHqXaVl5Fftcir6tnj2PhduBEtbgv70jLbxzwyizXZwav7Yg505hicMzzv9MWiu1FY
EITb4pQPRunsfK01f2mthl/u++d3jp0uz68gvKQVxotDu3VZv8lwQG6jyW5PcMGsQw+M/KEwp2+q
oxRgw4omQtMALO42KSSueLYY15i+11uaHwB/G7LHLAq3FB8Xg211XFgtBnfOcJ9PsbltasOg0auF
cA67CByWqNfMbG5OmxyauJaXHQ+7y8Orga+djME0TqWtjvKQ1arYqmPQPXdmlQcHPJV045upZEa8
U+l8D1v0Rdz/3l/6V2r6cu2RiYO5Oh9nmluXPyIubWssdFAZ0yCrlyaAqXAM+M+eq64Uvxo10QBf
R1pX7RropwCrAlnFoFosZ9z7Rd49QBMs8q3bZ9O3Tvnoh72XdodAx+dwaw0AmmczQF/bRT5Jm8fl
5PDY9XYp0P3wAaV3IcaefmB/wLnYqDGLb+gFKZXr+luMcLvB4//U05EurAjcXVj10T2oP8R+pd9Y
YtcndcnVU2J/yfKMRgj5v9dQA0XpNN2GQtZ/AVlOvYcQZdR6QT079fmx0tIgqws9Szei1rFoGgpS
mAYotbaNK8X9FGl+caotaf2YmW8PTqYAIg9AAJWbTKigZIYxzqp9bfkggpM6c780RKaBxxYvo2Pj
NHhSKWjARbQ38LjbhE4Z6VtZVSku6E4MoHF0QxahJ3tfeZhubSu0sXQV3jOnamlzXRuhnFRq7Kcx
awDuU7rbdI7e74ORiQDxfHJq1Du61B4QrQvXymD2reHRnUHjgcuaHvDiWSQ3tBVTuhZPUp4Cs3R7
65OoRTxupt4qZjXhBhkTHEb00KMbYR11tfK9gMwm8aKsHLQdKgKtl8qw+UQnWduHOcHiINXpu50q
EhNcILuHqnT1T9kUlc8Yj2IVUhuK+JXEqbpvySsAyDmyPEypllFjn/kLQFEDzaM1UGG2q+jBs2Il
3Z/apV1J/qE0vTeR+Z+USQFD6Y8YOwW2WexTl8rdFsw+LSrKo5n7qAUhwFBStnFrFUGc7J10yD6z
x9tNbcv0zAWH+J7ojPRRbZo8p3XpTPbGSCkneLFM1GSTJDADPtiEhn96H2ysNxURqGlOiDFsAsBG
5yzG5LN1RQWQJDLor3bQKyDEPo2o/O7iwkI5JJbWUxIA/VYadTyUgOPPY5nnL2kr9QP+oua3zBnE
HmfhdKN2jX5f1UWYwfXWwmaTN24JeFoRK4/UVeBHJESeigsTj+esznZ5m8Bast24svST0zjsfVLl
eDzEaWwMlO+I/Ve2+vWbSLcWdBLtaLS82PKXw6lF0HDG4Iv3ZWygTFvJ/wqN9NQrUtHc02sc9+9f
l9fQIOwZCJ9nLSGb2tTSJ3IsyyBxdfjeRZLI5hCjcRV7sZ6htES7IC7pcytu+wHX47w7CCoivscp
0MsNF1/JlRN0xouL9jrSuGlUOys/77WHenmb48iH2BIl/FmieMnowozMarRpSk5K4SLmmMQzWFSd
IqPbj0Y3/iCMGuCqpwB5wFpWQbiPtJqslT4QVmpRWNbOLm+1UXmmgIb0dzzZPdarFv7cqVNo4Hp1
GyfVLFVwyraRIcIfQ0z90UZI2z40mqnQ2SsS+bsJs+wp0lvlj20rQwipw0V1uxVZtCateh2kuCia
gRLiZM102HmPvAmBa6cFQeFMs2YA5StQwI7yKYVRIHcrn/56byOrTa8e7jUO3lfCsaNjR1qCQAFW
v2n2nERmOMNYKVf4fv65hWxkJmO9icPWebDLzuBR0u293nDNyj74PJL+nOiBasegs8rT+7/txk9D
Kn6ul1IOJsNdnIO6RcHZzxEkBWUU2x+qyUzcfV+FBoa6vEf/KNlJUgd/ksNNzXeOx5capNQikFYv
7Ook9SLtPZSBwZbX3HOHFCD9Gr361uTefuBlFFr0Spj2DR4egYHRGBWdBzg1ydYcKHu/v47XebuB
mRkFTuKhV53e+be82UxWDHfLn72/+0jEZ8dxklnR46FMCmeLKXj5bAVu8jNPAW3XqZM8KI0IP3cV
lCrFrpynlV8zf7bFaUY6jz1NMwtM8RLGqqDrGvmxk5zxJDfPk6b6Jxm6EfyistvonVaCTeNR9dyw
Nx7dHssa1+6VlTW5sfxgMIkmUHkiTl1+7DyD6k/yDeInpiXomXhoKBvF7VP1GPlqp25XJj0HnMtJ
s6+IxckJoCQv+xoxBi2l0wXnWNgZ0sXWdxTDgcEkfn2mhQcdIhv8LWZHGVsOJFEEg3ETGlq+pc28
hlm5TgxQ0ptXfkZhAQRdhOig5erQlplyitVKQoILFYrvJsL2SjQcBPTdEzinZOURvfXI4OTKMaOd
PWO/FvWMAd6YPg5qdGptN4fiXnZxsU3dqCu2kVI4+TF0m+4b26M6ALUH/NXmpt1saDcF+lF3Bnoe
hS8jdONUCrAr3+fGfcttgpweQuDUTJdKim5igi2lDngK7Mg8KYh0oheTFKT/MoO/JKH7NJLCahsp
MttCWMy+ItffPk0w/v7SBq0QQOx1jAmVse9X2ndX8QBJGjAY/tARw45lcQ/qEVwGM4+SE0j5SYMz
nUR3vWH1D7lsMQsI8Ul8fzXsqxEZhjLfjP9G1A+e7+WFoSlTFwq4DqfRdWRyEoo2KVuFKGHa+Jj/
ftHsMfrdgHbLPF0f7I+WaG1cpeMhzryoNeu/ua5KSgh0hqx9BUSi2g4Dz/AO23HMifE3sUE0KBbP
qGZ+H1Sj0XZVa8C/BLXh/0kxbBK7Abl6jRLtBN3SUcK23Pl5q/JuT+n4rNfD+AAnQP6qwir4rcvB
/68UQ+DvNAoaQMvaaIg9GUvY/pQM1R+DPzm/bT+bXnwISjG3S4qzfEbJsjsmhKu7BE2y50RMY7XJ
3NZ4SSo9+2tXnVT3KDia8SZuRgAE9dgIMr60GZ0tBuTpg4vrONbqttr8APfVV+hLkSA4avoUl+2L
WebOvnOd6QFgdaV9hxCPsq+RxFiy55h0bezJrT5aUdIiOqgZMYsjpXysXCylN3qjmNFdTRmjYN0L
cSqzyAi2GG2MchMbjZQr19TVd8cPjSBgFmEBxUdj9PK75xZqjLZKNWbCXHofxxMJsxzzR98Qz+yV
tYLqLdlvMDw8txQbwWgs/T0s4i0nGwA1IbWnS88Yh+4oc1TegQ+VdeW1YTc8YQUc8gbnsVU+xHke
iK9u0g3+XrR9Ie7dyoS1SEblgzDG8OugmTTL4OTI5h6uNyYLyD8ivgNqqm28HKq+isix1sqTbSiK
8JrCTlbA7ItVBJ9FUMzyIS3Dc0sIf7mKVoTHDOiP6ViNPokRWr/dvUHq9tFFqJ5UHntFZ+U5W9Lm
GVMnO517eKB4BdyGyzGTNAst1TLDUxZDGd9GoaMYHzh39u/RqZw9ROIcw1jV7u/CKA6eOX/jqQ60
8WMBm3Bb6+ZEU4NupBckuvbDkUNsHCfMCza9aSvbLsisLzB4h3LTt+xXSBv6Y19G8e+gMydxBOeV
WpQhGiU9JYoxtV9hq5VbULTiPjfgOCBwLx8mmmiFh95XiFLu9NPBmy7xsrjk4YWjdmgsvTopQYW1
F1aQW+wq5bGH+TahwYNIhGlkFd7cne7zLaP4qMko2E2izZwZ5RneTZDR/6aJAPuGRI2ReMDO5tba
AJI5S5T0g6EO2ge1Q7tQSE3fuhEyFpCKsnZLdJdD9upK+3uMKcmDnTbO91FHO4DObHWnOFJ5Mew2
K/YxiPr7vtTD74GtIEqKrlwV7HRMPNeqh1ebSCDnMaunAIChBr7sS7Zg2uw+EdE5ADKA/ZaGvP0h
MrISidKxbL9W6hB+ev/aX/TDX/fQbDVARZZ2A3CRyz2EV6HEJRVoqav91dPMflDTSefNHQcPQbZq
P2Ujygpxcnh/2MXTOw/Lq0vhnUCEx3dpsFCpKYrrEv1LnBmldVIyB7K3o07UNN4f6Mb80B8EMwjG
e3a6WZyRkUZ4rmWxcoKRlJn7rhm0xw67vMcRb/VPTlIpWI4XvS0P5WCM/crdulQEY54AFanFvoqK
AlFePKq5WZWICRFyDimufTIL9Mem6VXPFOAegsnoNpneq7tcm7IP4eDaqPvVphcFmtgAjv9DPhJ/
sTo3haOprenwLeGl/DjaLDPM0CU0I+NarE0tlMRP/Sk9x25RPvdGED2ketz+Tto2QM6WMg0aD4Sj
lBchxXogEdTZjm8MH7KwiNfkB2+sFT+H+jwlCfIEwCuXWxEI89hbXRqc60YYX7lrqa9aapT6e+ps
ZnMf6Qm6EE2i5Oc0pYLrSfRAEHebCUNBi5IYVG01/mOEQvkS50JHhKLTMIZ5f0Mtkoj/Ldr//cql
T7Rd+R11lWw2GFPg5WKsebSbrtnlbmCu5MJX1wEwDa6DWfMRihR5y+WC4IpERDXSlpOK1pWbpNOq
3TSULi+dlqKXbI5pt5Y3LtKE1w3LSwLAGR39OXC/HBMkxhgIqm2nKpvSYy+s8EMWRyVyBKq5K8Lh
RSaU8d5f0ltjogNJ8QNciM1ZuRyz12P0qMxMPWLQ6m+UwHX41or8UoeVu9UlqUmROvZK72/ZG5tn
ShAFkHjuWNAhWxT46G8i5eM47H5KQ6ea2su9KKhslGoOCz2OHTrZ6L2LxoYZmBFHOF3kekMNtTgV
TgfzWnwCULCWlFxlyvQbOAbm3K6CKLMsAnXAHRVDwWBSJE77hAHGyaJOcECmDtBYOvxMgWRuQ238
I4PkKSZAXPkYi/0NPYfxiQJVev48sUt0kK3GE9LCZXDyNTXYg4lx7uK2Kh7HYPh3A1WGIlyi8QxP
TSztL/qg0DSls9JTVBnxYwbYNNqpLgGU17SFeH5/k92a14xnJUzjvbmiqIkwClCwKd3TrJXNO6Cp
sVfMOnOkV9EKPmO5t14XkYwfc3cecXL/xckVPZhJsIcwJtK/CDfXB1B3w3nicOFkL74GIICAGbcK
kVaE9Y2bjJuWKGifI8Lqtb0T3NNSW/mwcwR6UY3gw3LIEAinQUizexGhdprVcCdCRa3yGUeruYi3
xxZy04riRk9GM5S7kG7IKTQcC2i0uyZ7tzjl/1uTuSuJOBwKRGK+7d4UpNTKtjOjcDlvTi93gd/L
RwMM1qZ0xLjBDqnziPCblQLErUEpp1L5QLPrWtOWXnbrRHacnupO1udQL/VtN47x0U7zaEvrzNki
Xl6sVLsW9/brTKGJmFiXoTVp2XPw82amRV1URsrzcMz8objDZa6Tj0op0vI4RK6f7QYdTNtKpLEI
qP43JqRqajvARyBHLsa0U4p6bgF9EFcIcG2KOEC0ytbUq29tIgwQ/r9hFpsoiMocsBSbqA9zee+k
cXmmqpjc0+YdMM3LVCwHWvmiTw0uTGqjnf79EBMzqpQIKNsgdH85Sw2DdpqfBIy1nTrnOKE/K+KI
YzSV8Qrx/uYZfjVWY8+CnHhlL7/5in6AGWuFfwCLqeeeVUe1N2jSvHOdTGy0XBcbI84/11XWHqMk
STyADprnjKAo0mb+V8M/IbIj/l1i0UJCdI6S6I2wsxcPdBcocEHiKj35it3uUdAKfg7AZPeKrN0t
gQTRWjuuHaNbn52sFtwo9ruzmOTluk995PuTK/1jIwPrp58Io/VEh2GX3oRYR6KOdArSGkGfUi/9
O0j92j+GXa/7Gya96szXqUNEffkL+rAOJLCS8BToRvJsDsgEKbUxfrOCYi0LW6QMr0NhjkRCAB6K
22qxwvRCJxutF7QEy6DyRn9ElbWJ/ugpKRkWUR2nmFt6cIbq+/u7+9YZ5n4GJYvr9RxiXs4RTITh
gwyKz2Hl4ziZG3r/0VSbbK3weWOCFG5g3NNeIcZYVvqoFpS8efAQAobbSFkaR3eSd9P4PAHos0c9
fgQWFH96f3bL+H5eVxd+BVR/iOk8A4sHgO9W1Uk0lLQ4w+pohQAqgtz42UVKuMkM5S+w/xe0pqqz
6nbjThmw9tEGnOkNK+hz2gNpscnTNjilmYPm2/s/7uaSoOqI1gZIRz795dIrjtHp6SCU4xg34k8T
xvLz0NWacggyW/jbdhR0+jEXHkyorJUZrl02N6I+AAZ8CyC9vNLqYs+1CcwQKWaLZLOuH7TAzg+u
i7wJegfZU0/pCt1NPcIyxQx3qUtEStDq7N5fgxsR0lu24VKaY6IA07Hb1VOHu8Y569rwE8j86NMA
Qmvzb0OZpJu8jxDP5g47oe7lcpvdMDRVHnLEUK0+CavUj7geRMeaE7DyMC5nxVAonIHFMlB+JoxY
DEVbpuMqhdxjyip4TNVqpL0SJtXghUZbrpUblkd4Hm0mbBHygU6l13c5sQHf4NFpbCRg0VE2KL5J
E/8bvy7af96wwhGvDwF4TU7F4iXsyJYtHfcrGmql9SOyKv0/u0gNTy+rACWhODiVMDQPgciClQVd
RjfzFGlTkyAQR2IXP4dcb97FEvoeEj2AJuU4TPeqPuoEtq1/APMU72K/d36/v1eWR/N1vJkQJpgl
6cYi5LDsCcmfwo/QShLjIUDC5lA5ePsENvKeuRyc5zByAblkffX3/ZGvulevQ8+MJK4sruQlmg/9
EauhGhijFyolzywZo1f68zJbIPh/UPCdkVl1l7QYzA7d3yRSx1+RGcef9ElFqE0pg+KxrdJi/Pfz
wy9C4EOggUHfenGVdvVQ135ShOewq7szWjl14lmT6A4yHtqVEPrWlp4J2dA26MgDT7n83uRmKMD3
lGV8GdgPhcxzBDfDwVqb041xOJ28DFwMM+J8sa+qNB7gdjMnGvXJE+CP4qcM+uBfUzO+6dthxPwz
3mxfCtUIuo22e3LrON3KSNU3ZjwUWHiYlleDI/9dybr8Egylfo41kW46Em0kA9P2YSrNAHpzh4do
NciVesSNe4rsCmNQwJsgX5b92dpAbctI2ebNBGTqmHaj/qWqm0FsGXvVZXaZF82rQDDFDqL2AdJ8
cX0oDj1ogGfRue+lgt65Wm9bJR9OqPRkZ5xRx11pTyvhzc0xAXiDOCKMRK37cuXHAbeOdMSabIor
FKoLezxPE+B9RW3nDmJhe2MYqId/P8PQxYGSUNueDQsX31uWoJjMbMJwPK5jC3k/Lfygc4nRsxNa
G3l5mY73Dsaw+cHpiukr/EYDzeo8fVEpgeH+pXd9v8/1pspWftpyw4NuQtNh1j+aK1E0jy7Xw8Ig
sKuKNjxDvGg+tQG1EIJqQH4rT8Urf/Vt5j9/bMI9loFCLx6ui7gya9tOzTKXaywIAFqAw6DH0xaV
Q/dNduPntqvtlyjBhcjL6a/pHo1Xq/fiElDgBmbmf04+OQ+iLGHP1JC4AX/pQ/9nkIabk/ZkCc4V
kCPuRD/WDwGlxWwbKLr62Ylwa/HMpp0wsqrC7sEO477ZJrnSyXszjtBL5XZBncNO0DWl6BM5z0Xt
RPf4gRXJrnMC7dBEec1fYZb0leYuyquhmsUwI/w8oGDg5+iSCtzjQB4iMYL1WQi9xxtjYF50gZKi
hErplIbX2Ir7c+za+MlADvfj+3vs1tGlnoFFrja/uks5EGtKDSEzBxpBptsf28YdZvkeYJZ0JY7v
D3Xj8Z1Nw0hLHMS3rto1jZ7bRd6O8bmxI+KLqI+DbpNACgcWnFf6fY+D8rB7f8wbD/DbMcVi+7SB
lctEg5saG2Z1pFefPbYaYFOrFDVqE2q4q8Mi/IZOxZpY3NXCgmCiN0R7Eyy7CzPm8oT4FtdI5AJF
dYrc/0CprD41uFYRJir+/v1J3hqKoJTNiTUDYjKLoaTbh7IG5gtRWpP5TjZh9IOzFNqbnubqz38f
bAZnwcjQZtr54uTTV0uSIhusE1LWMVW32n9UMt25D0ZX//z+UK+hwMXhB3dFqw0YL3EpJbB54m/e
O+kDoXbaEGCj6JuvQaHn3Tc1Q9oVwc6u/ZDQGXpxfdF9IV/UXyhpZOqmbEv3WxPZZu+RByN2gnad
0QC69TAEtxWvbKPynyFiJmVv/qDuAT90LtZd/tA4cJBxA4txBEqh3fU1sBEgf4SXW2ALyrixiqw3
NgLMjtjDx+ueRoxOoyfFV9qVDX/1UPFLZnooLTE4ws4rguHNkgUhehlpqIMR0Yfya1238TbFxOIw
InH2wzaj4mcglf7L+x9qfv0W32nO/TjblPBogy2+E75stlNFinXCMNjk0nQir8uKAJJia4j9WDtI
R3WasVWHSntwfd9ducSuTjmTRkAJPgQxGPJqiwzYNvo0LCXNwLEaio9sGn/jWLGOAFap/YSy62yz
0coPrYj/fxw93mWo8cSX89iLANPKgxBsQage+xTh00oU7gNqkNZRupCS197C61WG6cWDiFkmUOtl
DKJXsTEKq+7wOHPrXwI3kAfq5XLlMrmxlrPHD5xB8Bckn4sbM9eRtx31ID0PbtDeNbnhbqIAhxcl
sIsHs416z+xULMwoMK5s3SvYJ6eIhjO71pmz3asJRqgeTmSMpLsc0Z2aNf+FoSi+hoX62KBz4mWa
rXs6yeksvF9jcKm/9DWmC11UrBX8b60C7H8+LPjymXB+eaAHgAVQUxEFnEbLCo956aQ/KjDFfw0L
sskeKIb4CctR/yniHqvq94/TfFssjhP3FcHVrPPAzl5sZzqKRZaPHToPuat8EJVRPZmB7H68PwqZ
4PU4aLPQwXIoy3Jw57vkzV2Rd5Ehyh5lJDV11MZLtWHYBilXUp/mMttlQg4Ink9VgA54IC30askn
NqmI031KkRHgGOqg+2Lwzb9OVrrYzA895mhIa31PVeHfCVkRdKka0XFnjNqPANjdU/v/KDuPHUmV
LYp+ERKeYAqkLe/aTVBbCLx3X/8W/SZdmalK3Tu6UktFAkGYc/Zeu7DAj6O0HTdDE1V7U1T9DaF6
6Qos7sw/7mCG0osW3Dy+4PSZ+Lzi/pMxSry7vYa42qqUY5yEylPLVPyMxNBCYl86Tob1w2yPFqeD
bd/G1Lxh0FuPnBWKm5zAZZ9jbjYDZnbcH1On9W+CfR20loqrI2qIs98ANZ3NXFjOa10j8Jljwwg3
XQeyqVMtqe5Kzk4comrjx2TAAvAUQWSalyXhfFRmmYybuJ1LxTOTBfJOOE745KbCiVMfPHy3Nsdm
7EsNPaSvIget6elTI37heYO+15tzk3mtlcoAv4R6WIrMCmLHjt+WPgxvBvYOgT3HY1C6dbPFWQzS
Lwy75ElzG/HSj1H7S7ZJam2nOu9eyzacnzqg3HVAYdC1A4hJlLVTiC0H9oA2CqMSJUNAQSj5Pfcg
nmMegxPEdRc9FmmTfxW94W51nAP+tKIyNnHaGUESmuPrCLx+JWY7Eky3s0h7JxxFJN5kD0gA4cnl
n0LyDQ7zzNf1SVR6CI48Lw+9XdWvXYLky2nq/hEgT/iFmFyihmfVPCRmNjyR4IVfCt2rP3a6c7SG
UDyWlHh3tjSnoyIpJUYyzwtws8JsPQKOq+960U35k3ThSwduX6TddiT07bWfurKkSRquzgu9LBaU
sE3bBpSneR8h+KRd7pThrehLpQIvkE8boijqJzK6taeYqAD248WwCN8lcQ1XSSbyz+1otNWmdFyZ
bTLVbm+LkNzl3WQAHz44VqQYwZAs0PytyuxuIsVyH2IlrkBw5svRsSMqMEYM4r221GmHHyD7hkK1
eVaWfrzVTLqL6GQqhINV+8sypuU5nvPh1qAfUXpkL05kT2eTijHLtLpkZ8kxfnLHYjb9sibl3ROC
XaynLwN8kF6b2qBVnHwzS6ndGHVsOY/l3FftpkLetJk5gyS3tIC7OwBwdns0jFHx+tKsvsXmEt8y
NQ37gZH/ubQGMXs2XGvhCcxg92bhaE8ueTqSEL5IvbNI9f4WxZWePQPGqwova1Auwja387exZQaN
rZg0l6qvh3sqD66xMZdkBLdoG5yFsjWzMwbJnQeYXkrrtdJFP3qFOlhOYE3EWLyEfRWS1FGrNWet
ePzTaMSIgEMeTT8GsZd5xaguL0teG6+of7Nj2g0u/i00Pn2VTomf5npy41RWb3iIpVqCbSoUSjJz
rE3nzCiEBvilvsB+f9RyghMGKeZNbMYLg7DDaTmI7E1WTrd4uqXH/qSH4ytC2OiZxMR6CZws0/aK
0Q+WB/fX9eKpMili5vnXuCh1uP3Czo/I14unHtFj4dUap9YsHlufgTR8L0IhH7gQeSnzFOM3C+uk
vCUMtvkWgWInaWCUy1te2/JQOvlY+JNI22Y/51F00zjavBe1iny0R0SUP1HqjxF3dIV56xQE+7jq
kN7ptR0dhaaUN67ZV29ROqxVa7s7WFaqH1rDzb6EU1VtZGymL05iiQfclOKOddreR9qoyh0IzmUP
NCThQKpo28IoSeKqClv/3ueQKonL/VL1TrGNjHQhagjgIma50nBu3aaTe0ja9t1Q1MXWGut5A6GM
0lU3IVSR0jBf6YCD/IkTPSFSI8qAdSVKUt7YaeeHYPQN/GtO1eaeWjpsKGEB6PEOPWR21Jw8xW1W
9MMeGTM8kTLHjOGHfd4dXWPQKl+yG3X2SlJPuldQiZVUaha7Csyms29kJ9utU7jzw9Qp6p6TtbzP
yT47dnERfon7lkWhNyNWsJ7Dm6+mKiEVHY1wB924FIGQI8RKyl21b6PwzryGWvdrPTnmzZIpFmEg
Q3jXq1qx0wyFx0clf4dQp35qQE+8ReXYkWsWOn8MJ7PfOmy3DxS9rae6bhI90KSj/8gMtd+rTgXx
CLnqJ8UeElySCXmqQV4rxBhEfSJel5pMppyt+Z7w4OhZDji8fKswhoTAEuMagujilgHvFUIUzlTw
Hd9vGcylSkQ2GFj9aLaKtc03/+iT1n0Zc7ZrH29QLuzB2MqvGxOqfZxqT/ZgZpEPOqB1ojHUSXrY
LYmbsvPCJ0I38/OhSzZz3xnb1lq0a2WnC6coqoWUKqjIU2U87Z8TbGLFpgoBqh9lCUA3hJ9L9O2u
Tmcg6MswBaG5XLPQXThFURgHqf7XaoTW5f2zTcJ+yDIc0PsJbcnkYcYHDV1E83KLJLqIvQypCJAH
ROf9oS7zwQz6rroqZbx062jHuGlkbTSST46youlHTYxdfpR62P1qzRVspKrsCTU57Zd4wUnpztec
c5cuyl4DpQKer1VD+f7WoSjLUFGj8li5LYW6oWv6/ezUmuqlS4OzfJy0Ibux+Xi/fDzGztsk3Om/
mfGne+CiiZYIG8gRjlpx2y/AjlJwnVuYbrk3q/Cs0mZQ79Sq5Iyn5vOuWPSRIiIVEL/tI3KgTfda
h/Fs/0/NkxoZI4/PzIST8/5pqEY+xxPMxGMW1uWb29QmgUVLRjrNxzd/9jFzHVA8NmWCFaZ9KpfT
SEzFT5WIg5pmhDQMWXOMlaj31LR1Pn18qQu39Ne3xh0B7jpnhyVzLq0c6o8Wk7LsUYfQsk2+TNM1
AcRZp57zMWcaMA4EdMNHOZ016HNgmuxQQAxxIupdq1sl5Yg8GaN0Y6up9VmYHYg+ldQer8GqbgWY
eaKHaCRTpR6l/jOZyJjyGo4pjtdiUIwosyfiShXtTKHDz6RPhJUPyYRh01V4/46VkDagVJv0iGDY
fekVORBKp/QCEVKcEYkZ9jHbLtMZFo+yegm4NsHmx9jUiPQLExPgIGf40q/iRXyODVyJh4/f2Okn
iRuEqiWdUg24IWauk3mgG5SmMlI6HnnbA+Bq8VM/axqErWPNdPAVWT1fZ06yQnalzHGhTCzgrAF/
QciJqODkyeiUpxxWcnnUl1xE/pjb5mOmwi4ewkR7rRAcBh/f6d+S5bvzNu+C9goXgxxK2ezkVmkb
RrSS3OioVlPNtoFvO2cz1zH1D1JdnpURanoAobDu2c6tcNsKd3VziJecoPePf8zZorf+FipphLuv
HVL9ZNFrh8ZonQGILkq/X1rtDP6MbgnnNgS225IWo4eWItpwcLrWlb8wG7hcnJK1RWuHgsD7Edkb
oiyTFsodRiES5VpBWlE5WKTf6sOVJ37pUv8O/pNdhKJU6mzqKJc5rznBPMb281AT/NZ3nO0+fp5n
o4lSFtJs+u/IGrCJnDxPuC0ReCgd8jVhzpSuJscfZDauIX6u38+KuHJrF65Hq0rQT2EZR7N7MpYo
jyNQ7fR+z1zjFtuhGvXtIkf5FquDYW6k6kB/+PgWL+wb8FKprBNMJExcJ0uYaId4rOY+PRqcClq2
pLB6vFkkMvXzMEXtZoPonAKAHe0nNx6Mn4AHquePf8PZsKUlQOmbJ8l0RiVpfSz/lJIEYSgUbtKO
7NyMkFXQGuVBJ5VkayMfOU58yoEzt+axTdrov65i66VZLVdpNEncp07lMp9bgMwhyrPCxtVULpZ4
ajIn7jBgTNWnj+/z0rPmvaKrADqB0+NkOOE1QR4rSZvVY/YogQidxdjYZhH23HOXPEa16F/EHDaf
DWolT+AVxysTxOkAWzfdLKIUqfhWWTdOfoFVN1qdk6x3GKC6w2GaY7Xwl35IYUHOi6n4XVdPxf7j
215H7bsZkguuYePMyvg26Fm8f71EaOlYXCvlABKoYe8vtUfUYHZ9ZSSfz8Rch1YZRU+GMftA/f11
3NqtK4cp/rDkY8c+hC5vOHLecRu0FeaQakGeut+Nych3BoyDzzqS5Cu/4a8w5vReCRBjKLGDQI58
svuKnWkys9Al4rywtN8JSIejliQdtkgMC+TtSHxeGabCmLBOBf9w7fT2TQhg/ocu2vlHbvQQi4c+
hQvWOdljZShR5LuyU4hqq/QYsqIzTL+yYRlexqwXJXxotf8tYGGHW82dnc9UEUyX7NUR14RjNBEI
I623j1pb1eSoWlZcXfmCzgc1mlR9FWQh+cbvdTKBdFZIj7qlf9ioffsUd9r06EbK8BYmFDG66ptC
HWFFP7Vk2s7alYufzhyrsvIf1PPpJpTUmAnwlYwPVo3d5TfFR218bhJrmHyoC0QWmhyuo52TJOYf
CXLB3nw8tNfv5ex1rxI7PItoPN2T191ZdklQNBFHSN/q+7ipTHb3Y1Xc29aQ/FepJrYUc93YINJ0
V+nbyceLWIIUVCsb9pGMinpnKaNbBhoZebMXF7P6J0RZ2G9bRWlJs2pme7xys6eTx3r9FQi1yuDo
3p5CA+c2KUe6knxf1Am+gFx+tmdt+FI7YeMv1B2vfEune0guh+htPUizn0F5fbIYWtgS7am1532i
19Wt6IzmtVBs/TUpqJI7Y9+8hKRqXkNlXLjJv9t/Xim+HGar95OI1rTOShugJNvWd045yG2lpZKG
KG68Zrzmxbpwj8STYUrhP6bGU2hd3qlk1SBo4+OJXcD2lQyi2FU8TOGzn0zN70JrxivP9cJ0vDIv
KcE4HJkRCL2/Q72i/Fi4Lf3OQpPfIs0CQjgVLuT3//xtvLvO+qT/WdWxgsxmm07pMcZLTQ9uFF+y
WQe1hHAGFePHF/t7rD35Et9dbZ0p/rlaqCImGJsWl1PSdttet37WfVR9qqPevSWm/NHRp/KoD/3y
EMnkh6YTijpl4ppE9ML7XCkj4EuZ/jnenYwemNUiGhdGj5W53XPVoJ0GePiDmshI3J4cjkqOC//j
W78wB63ZUmjnEXCzeTq5pmRvmDGQ0+M8CUTtBq0agwrmC7Tf9orX/3yuR56HhA2Zoo58+YxgQEhG
r416eixVsER5GCYv5mqPLKYGdHffiE1nE9AAvrs5Qv67Fkt2PnJZXnQkXZy14GeeLq5N7ijRnE3u
wa5mowzYKVfhbgpj98/HT/R0DkCXwsmakhKBQ+jnTp2IS2ky0bR5xum1mO2A7h9pxm2m9t8pmSU/
RETPaffxJU+f7N9L0jxZS3jMsqcfZUUGgQMe39lXoyVfh76U97Sv48cmB9ftEe8T3Zu2NHZkc5ef
rGEpro2i02f7V5PHMNHWrEYSE09GkaMMM/ZHogiUsuoHb5TKmG3FXM7NlTs9Ha5/73Q9UK3jaK22
vP9QzSQXdQ5Fd98n5g/dzcbbxdKnLabLa8KOMwXQein2gtSooIqhCTjZeLZsg1sOL/Me1kPlTYSL
Tzv4cuYDdBvHWI/q6SaUdUjasmq+2cjk79N62gF9dj104Ipv5Kl8isaGPshcIf+Juty0ruyOLw02
BO1U0oBjrqDW98/DnaCe0Eyc9pE5Lq+90yMo0wuSG1Wr/k4K0jVV86WRJiD+rrkqPJ3TamkYWRn+
6lzfJ+BFPBppJTnsSrTY5XZmsC2+LvUo9Oa5lByCdH3JblUYDNeC2k5nyvXd/PszToZBnHU1DTQh
9tKqWgKzOdm+0qcFCyvtznprxo66JT/ESa7sYs6OCX+vjEBFx43zF8Tw/oFzbK9GdVWf4oqhUVuU
1nxDFM74J226qPeJaa3oGILg9Ac7rXXPjeyy9ju0HD8//uYvvnkSl5lHVToFp85FI44ca3GpHjvN
ONNObLJ7fbHUu0FL6n1tuOWVheLSI18rNPhs0LadFTftPuVl9mp+NHTo7CnL1xORyu0Dh5QvWS5z
r2/Ca1LfS98gN7gKjuiGuFQ23j/tucyNrJ/N7BjCt7p3nbVF7YdhI2nHiXLckXs8+GNIpICRZca+
G+Zio6sJ0X1yBDQK8H2Tt51zXxiQJ7Um6a4Nh/MjxOrEXhXJ64rNTvP9D8xMA8smUud9lda7cYbP
BRo69ORUPo45jVVF0ak1WxBa7AfTSe7qiiRWMdZ70teOeqsqW3JLvsxF/r3MMve279MfHw+TCxMm
1XXOWH/BD2wS3//AVBdYpNLE2Yf0rn0OFzN16TLfhCTRXXkYly7FPAt0lvoEa9/Js+gTIzIy2yJf
z4AHMMbLIhHHIOKaB1LEP76tvxPNvzs2vkMqw6AHqQhoYB1PVhz+4tAXmp4dWYE9sbxBFe5umqmP
N+AdoKTFxc9ed7pb0MYDvUI1CmQuJ3+01PRzz2nyIPZ2tCsbz5H70El3ir4E5Juguy5i1YP4fU3W
db5E8oNxxDKICaYGMP7+RazUAvydrbpHIphm8JvmbjjGIsmuMbsvvQacxg40MoqPfDjvL5RggUdY
kSz7vsgM4ZsdOnpflHH5xUCycWV4XRr//17s5AOtba1PSllUe1IytJbidA+cK3dkPG8NFdc8LOWh
vkua2M0wjk1xfOUIf2k+poXEgGNLwO7SPXmsfSmmjEEtj9S20U3MSpisTDLzLq4T9ZC0jXwotHGx
vH7OOi8BiRn0o9td6alcmIxpLoHqW8Hsaynj/TNvV72ahtL2KEU1f4cOZcUbdUCN7iUocJ5h3hlX
fC8Xb3wljqxHBaR0p9uTaHDRkbVcchENSoHSafsbPeL2tznCHwIt7Tkt/AZIZeZ1A3A5j8Nc1yHR
qLQrG/vzu0cayZ4eI6Zp4o45+RZNta0U28XvFRqV8+BWCxFJg1N6Zlq9CT1O//M8g7OcijoiUcT8
6umdFyadqKrpQ47VAoac5CModyWa0Z9OmoZ18PFMc77urVezCCK3Kan/X8n4z9FQdk5ooxaUx8zN
wgM7InIHZFZ4hbWED+Hq34+6+loCy9/C+fvpjavSGeWkjbcJivf7ASUjtacy1iWHYSgRx+WtXUO7
FDGXM+TEYXSxnBisCkXhXaxKZQqGFmObD31xjj2OshEh3Vnfe/VimeGRt2D/SibRtp7QepeFIF5G
6+vHT+rv5vv9j16dBbBoBF4L58x3kIx1uxRUG1ERhGaxGZKqr7YtE9BnDg2i86ZBG6KtSVXyp5tJ
x91jiNSWN9rN6bCBo1QjmHSoURa9OCDcHoagjCRKF60VRLxDsNPEMcbwOHp2sRBYDv51WCg912gT
+tga/2SjNmqbzORsUOgEsG+nZqDh8vFtns+vvBqTIx5KYepLp4W0Kc+BeyG8JBJI1p/Z+2dovJXJ
xV0fQ6f6+GKXPi2EEHxVpBNQ5VlH5z+jT6PWUaatJPjKDONfs6ENPlbZ8hh1ibjXhHOtBH3Ww157
r7rgUus5GXrSySIellUIco8WKGX97/SZ6IJm6hxw8LPvHGOONko6z77ZWFlAGkXjZyDog7aovFJT
y0dNzqnfUcj3bGtxdv/9WVB3WrcYq0XYOXkWI5tqpFX004pJWsiAhb1JoPRvWkB3+7q3+yvXu/Si
6aXRJ19Zz1gb3j97I5uVOtQFluBi1JAo52Rbi6K9d9PYuWZkX9fJ958O8IJ/rnX62O1GYfeBZLHM
8CRpWZgESBNbUnkrHVGcrLwOwjX6tCoJmnAc9k5I3h2qumULfk6DtNReI5ue3z6PGpQD+LX1wHcK
vnGNps7rRUXFprODxkkkdmaWgo7MzOXXx2/2fBfB3fM5caBkqPMFv3/SvE4Lcm/HNt/uGGFyqG/K
emm8UdNi30WJvWnAvHsR+sQr+4fzm/wLjUAPQcOUgMaTd1wlrNKdUkbHfNTKQzwpP6XepW8YVczt
x/d47UonO6V2TkHCxQZgdjtbjt1EIarp9ewpbKzwyub4fKtpwe5bLTEULrDxr//+z6SBXFwta4Kt
Dp00uqMIpRr7qVHm17JpL01OjA0uQ/oQze6T62QlW49Qs9IjLkF7A5ZPRTmFOFxhF3irp62++fgR
nhcfGIgcLzh/ogzh/97fl6bXeMw0kR8RhLRPk4XklVbGBHHdfQaPZm6qsY6AIDvOi05L1Pv46hd2
XBQs1qoexdLVEnvyBuEuqD2EHWXPOH5Uk8EOiAwRb5WU452b3M/WDWESAHu7B7O/xh65cOtoijDz
rRAf+jcnX8iAfTyHuoact2mE14xxc7OMmX7ojCQnv0z5Ho4YbQdisDYFatArG7yLtw7hAx0D7SMW
hpMn7zZODlI+dPesiOTujWo1RIGg/PaJqHhpe3MmifzTivlZa2IgotiVl4UmpZNrV8bA+ZhDmkPl
Za1AQUX/m1H4z9iuyiFOrWZQ9otZDk95HSKV6u0UKD8QDlCjfSjU//zlrpdk//e32X/WOasbx4Bs
AxpCnyMQX4Y5PwllKPZqIY0r+OrzSYJLUcajDc0Oip73+xHelW1vz32Z4SQJxVMZ2pQz6BRv5mm+
igY60x9yQv/3YqdmdkP0cBAnnRkJnrT0ZiWZyx3HGI7HamNKPN4IAh5MWU0okHRLeXX6uic7Z9bN
hzFGlOwtpCHgtzP17tp6eOlB6Gunklo9M8vpeHfnOSQxJsqPTQ242Ig4zXj17C7RhlOP9SO3u3RE
g1901T5dgK94i9Siz+6Q5A+xKQQR85WRbd0hJu08VkKz9CL4Pdepg9d+5zpc/xmO0VDEeLlICrAI
JPthVELcD/aY/8TKoH1dgNi/akulH42k4duh27vhWU2bym2qbVXNNX462LyeZXQmQa+tizBIHVUj
MPIkRw1aqPqvEcf/lt68EWi6XMgdzgvsD2WF1B/71lplHcP8rjGXCGsYhwBvLYL8wu+j/BwyJS3x
bFS6ig5mIpipLY3h6JSGdkDqN+xmsiVJ3kmF2Xi1SI37Scb2zaC3831Cf2+n6RwwKVVE3cEtm/E4
TiMiaEHw5xebDcdBxJF7F+nF9LVTY4tad5t+qpZ4TTgac6P1SO9q91k21JYH/Gp6c+q6/zFLO99R
HKrEJuvidK1Xm7emNhMgaUolzYKlrdpPo+ri1KD8x+rSxSoUQNcC59rWzpssTONxcZz0WzOa1iFG
Txl78BBR0g9govxUqfWXCWABKODUqivPob93RHWs7g03Fj51oPCbbsf5LbRKIoJJ2AwKqhcPssUA
ONRzvbVFP7xB4R97H/+uWLyqz8JgqOzkOz3VNN5mxhKmvww6KxvT7trtGj+FbtqNm+VGz8dyXoHu
RnSPdJxzSsvb04e6eF6wNV2LwLmwNDiEb6/CHHgILEzvh2AsltZsYbMf2rZLPWPK4l0Wt+TgEtzw
SB7MvFE5cflto3113Mh4/nhVvPQBWPi/WQ5p/+inONCpGWWHLJn0sCVKH7JWGZmZxbTP8WhfkR+d
7xIBq+J0BoBE44f7fX+jRh46Uz622WEJNUAMuUx3jgOH2Ojsb1i/wo0VGfXWKOf88N/vkaIOs50N
XvcM5YIBzmTzZIV7sHH13iUhbfSdQrO2riOja6C6C+GrtNbXIzSgOta3UwhmPubWMocmrMASbDis
AmlQ81Y08BAN8ow33NS16TuJa1SejXDyyyQS8Tmzayk2pZq0RdBMqdHs9K5uM7/i89IJ+sTf6GlC
NtlmsnHPH6qxFY828XYRbNY8fAKRIB5MO86OjgBaFwgMLGbw8XO89ALX5itlG/ytMKzfv0CEPXRP
yEQ71Mzn3FlrFr/T2OawmJfxc6bZ1WbJo+o7YqH6yoJy6dJrVVrHow2t63SfjycfiEVKLJLda7uy
MIxN5RTkHWWkzFXagIAtqqcfGdbTj2/50ucBs4voXp2tG0K297fcLxGUECKy99RFlW/KYsa/m6Va
EpLJ6Jleudj6x94fIjFxEA0A8AnxydlMkLrj0FPbV/aloypBL5J+QzeStTCqH4zRJKSzKq58Ghcm
n3fY3fX+/1n/4iIHIlLhkrMqg4AxAkh+j0tKQsXcWA+hmStfWsvOoWuSX+DBKbrW1Nf+7lLe3zTb
JIuKAAcDjomnoolqjqqkBn1/qFNDDh5FLxH0JNXsxqQaf3bm0n41WZNSL3St+mfVOnXjE0Q8HQkC
dr/bgxJNfoyoPdkmqTFMCC1CIbbGGHYkt3Iov4M0PuXbcLaY1OtWsb6QgNGCNQTA0vaoUUDyUJnw
Gsx2b2412/dL5epbofYUW4u5jV5KW8fhOFIeOtYOiSReNCr/dwRgyV0yYfzAM6v6RqEC5Re8uXKu
zS3tb4VkpaFV/Txz62MWRX2LBs+otvlS/JK6TB4RLk8/S5d9drCENjrQCC5tp3Xz52ku+qOp1u2n
mV9yk1kaQoCFvURQVpPc9EYxeDJpbPKwK/2TXY3NDQ6T2TdaVfUXQs1yPD+0bYtGlbd6VpnBVMY2
3rGITLc4ll/wJ07eYvTZa0MP9JaabEj6RFvYG8eKc8WfSTe80aDVf47rodnDnJibvaONZbFpcrKx
hJN0t2ZcOZ/sqB5vDYjNj4pWhuwUhMAdZ9vDrjMWcROmSbsF/CRu8Yimv8uw+9NNvfMgpli9salQ
3JBRkvqzqGfPNHHJQOiZvklHhjdZV4nSK/jnjUPSCfr1iD9jpX2LDRDjnF+2uGMHq+me+jZMdkMS
poGapcs3tMLFbVML/XZN2MBsJkZSSRSh3TsVMWfrePJ1Q2Jfqcpy2fVOZeSBPXb9XRTF0S4sKuNn
b8Xz7MFKUDZ64qYvpTVG6pXyxdnnt3ZjV2Ie7TDMS6coaJjj7AxotBzdmaPbJrRa64aGJNbGLreI
H17axXjKRgP1Ztpp4dc2sQr9yrn4bIpDbu6gC6YRgUqSSvn7KcAex0Q4tcQk2mrNK46Xya/GWd4P
Sj3vP55NL9wuTR68NWgPINucOleaUI/BFXICx0ntvAyIUoM0d8kUby2MmWjQNFGBMYrmcJNTqbuy
hly6UajEXJsFjGiqkyZPkcpyMW2QWAB2hocBysf3NI/zLdTJ5eXjGz3jUdBKIkKRDD/UUmART9lI
Bod4DTbxfGByyZJP8IuYioi7kk26ieFrISxoIrLTTRM/TFezbmHgtTHqJeV836Yuq73ujuSzX/ld
q57k3Wy7IsC5e1aXdcN8ut2T6Uy2AgbPY5Xn9pMzIByuFYoOgzWz17ABcyjZ6ECeAkDw3XYm4r6X
+lol5sIwoCrJhsxkvaPAdbKo1ppU5zzVlX1FeZTSv2qRLV60Nk7bqX5V+6S6kSQYbPh08m/DaKry
ypC/9HpsE4zU6pFD5XlKODTiOTM4CGTHUisSyk6DRlwTScHkoym7SZb5zllKOhcVtmkP/CHQbL0c
jwXIxS14/vzKcFl3vidvhaoU45JPA+zyqQWihPXlaNCTj31X9z9DDn9BA7rryvi/cBU+cpdhydaN
Par+/kOPTVLZgDaKvWMTwewL6abVVu+t4prs48KHtqqZXMaXIGPp9PCfYjezalOmR7cokKo5WWy9
kTCTCc9ph3a+8jIvXI3uJbwsbZ1bzurcTdOQmq458lgns0tSkpEQSzu6YmvrXXINpEOr4/xdUetG
PESaE7imUx00fhQpcCImx7HWiImV0bxz9Qyfaei0B2dWccs4ybIrUWH+JjFnCDpt+JrMk/XalPly
MJem8UjFbZj5ksWzUs19JnzEZTNis1Z5ho2zHkeMuG/Kpn1IqXn7pWpnd7oWyZdMjbOXPE7NvduG
MEOsdDkWZtH8QI+tbcZ2nm9yN3UDOfENt/n8DVZ44jtDeG/BBQqkyabCqpOgbyD6Lpjcg1ztDL9B
4eFpeW1+XUpNCbSm0dezinrQGi0Kpm6Gnp9DD0ptVwmMpa6f+n6SFUXpOW44xIzNZsjBKYx43msP
4H31VqJ58yNnqL2IDjJwiUhXfkNNWTxRV4M/hVnsgQihVwJegX1W5RzDPoq8qMS3po4gOjhijW/6
pBRvoWjSHyzESeuPGNyOsrAx5FcgC7cTejYil5JCDaxBSl+OlnhxhtbgIbejdh8r9LDHlfc8lcuE
wQU//rSM8yEKi/pNKRPtriedz1fdqDxIutJs0YjB3KtlVm1tNfwTiXC4Q2iu7fPZCZ8NQmC36EfH
AaSQ0J6dwVj+jGKug7HR9TszJaIJB0K2EN0Wa9Dp4HQHiZ2/6NNUv/SqHt+MhjZ9n0d0FrOV95/G
pBt/xIuBaVE1q21poM02aoZGuHIMSiYbj8i09pClyRiMxZQF6Pe6W3Usy5euXWbfgVI+wVQIh52Z
Q5pZ0sLIvTyy5KNT6dOGkInMI7uFOquRRreOYk1bbSjEzurM+JjKtn8uxQBopm6HQFrmn8jVtAPb
M+sQ2nl+jCcn3FmRvEUTmgeqlRgHM7Rcf8jV1iuo+/yomrb5knc885qmte+YKW85r1GMWF3lU1Rz
vAr2ygYHA1K6JEqf3ZCKh1dVK+GkK373BlHSGo5If21Le3IO5cYtxuoRq11NC10RP0mHBg2y5B0x
zVYF9SQyzOFNIZ04cIn2fsocN+eEXDo0MjRRb9I4HJ+q0qyPdssaMyowRAT1so3WNd9nlXJe2eBP
V5skOfQNRWg2PsV2SZfoYIJKCbQ+Hb3ByYsHPsNhJ9oe/A6FziCWZbIfalE8QOqYHtjJ2NzyYmH7
lFX5MEyWsSmGuduSZYeGMQtbv5LhQMJHa8GD1HPLK6M0DaSidr+HAZgveefLJ8yGjW+QPRUAHpr2
ZUsLt9Ti761of5qt0u842kdHa6qmR33Ula2jhcujEZnqvTb1P/Erf4rTstjNUSwPWdX2W8Ca+bZj
IqjR0aGyYzcHS3hJQEIUebnWJqOfKfXGwFjpPX1YdHicx2+VVbTPUSYSnfC2RvEpwKWbouviGzN0
HE+xFn1D7DRAIIyDIP81g1B1Zrq4NwJKSG+YwcwNWcKZH1IJAF04ICITA2mrJgzMknDd2yR0NWag
ItsTwdUlHvvft6QtcZb09eh3ipEEpBCG926SjD9sd2RDarVC2ShD1waDNo9biXgVbGmoBEUTR0GV
QrcQRSMfJ2UkCcBko+1PUQs1DoDc1uza/3F2XruV49C2/SIByuFVYSfnbNeL0JVE5UyFrz9DfYB7
q7YNG31eGig0YG2RFLk41wy/TKfObs0yG33I7WNIff/SubH2HSvp+EaUaUy8mapdEFlIJKLMnFdn
6kl2SIrXyXSrIBsx6BbWYviUaeOOMALrym4kkZCJMQRjupb7yUvbY2xI069M/gjlXhMtVjLf05LP
bjCez/dJS/WHSVoM+ySXbsRh3J+kM2v3oyapLqa42wmjXX2vro1dFQ9JkKf6FOIGufJPnR0ja40w
Tsw00Pr2zinJjOnGRA8UVdxb3qx3EBaV4b5qEivqMcX56WKocj86rE6sB5qjSx8kaInYjFpC804F
pkTQM2LX+YaMeQwSgV4iGdYhHHOzupQudnSwryAHAAzsaAtqJDlOT9QrsebXaip2zpCYgS1WnW5K
Np7KVGCgNXuQmCY7DQ38uA6yH4ewX2PzYh5ZJHgE9adG4+pseLEZ2fa87pQJErBq4PhSFrpxaEa0
tfAU1FMxlPUVbP/iEkv2wfdidu5ukHG4yn49GKU28c/5O5/zNkcsqxWl6r6xugobVM99AdPpIgv3
XUCiusMUrFAfzEnBZ6smDz5FV3oPWSX1u9bQd7FbZgeb+yGh2Vb3YLhlE+rkUBHcnmyOW9lUh66C
+CAAkDcPxuCi7MMuhgp6ancTEfCJn9ZGE9iEt4drpk7Xbjtr/rx1V+GVKcT0eVoEY90MSwm6vbRY
CCkW49aLTD942sp909F/W2sDAi/MjAGsjTrQcjHsnGXonmSGl6+W0MbyLKXatejwfaAaL5Skfb8t
2qK9dtIroyqdHrRBVpd0d59Z4ukt6O7w6BqA/mqjFDsbofptp1V1hBsJjZYB3gfGZV0g0tm9Q46l
Xqa9zO5NbL9eh0prieVOl9OWNBQTwzXRrrMSnH90WnchLkrpHrgeCzglzjla2anGundOtW1Ur0R5
669472DVMxlxjyHWPInb1JnEC95cSWiN3RJOCB/8nKA4wE8wzinNu32ZeVaPl8kcX9veoBNzZkBk
IR336GryEZul9iqtFzMaNgq5yyF7MZM5Ezb24tJO2KTECa82V7NxmPDpI5YGwjMhc7grtvRBL1yA
75/mrFWnUZUVCBHs/6SuzBf0ueaOEAmxy0Zb7M1ljI+JFD0rdlroTOXT7KvzlvsxthkVQys8N7R7
PaemxvzK4o3uPOJhnigOtVsl65KLNQEZscek2hVe4mEFsFQBpzwAX6HAeLLJoSC52j0ORLIfRa9O
t56wqVKmSYYzfSj2VsjoZGpi221pzr1QDHdniUw59HmMk5PelweALnoFk22FNgYM9HDZZ3q7NG6m
OamulLJRbiejILd+i6Zc52oMbQNnK9Vcy2OZ2uaFY2CFpCeWd7BHNTvCrTACV4+1AHOxbkeupH6Z
DzpZaIkJSD2W5TF3hI41F+VPI20PgznTfLAXi5/mxfVtS/83ct2x3afzsIZoWmVg6OvLoE+YW+Hn
QtNyrmEBLZivJllJ430ykwijVCXKewsTi1XzQntOsdpvMRF0i6mIujUv9uwBwytajjVI2sbylU4f
dp5amHcxAueQnmPzIBcceot2VnetYXKsENAZtNK2A72CD+UUXXIw81o+aa6iXZStSDF6ShIZDEkz
3WSgg7tpXpvIcdHl4cqm4XvXzAnSytx4lbIX+yyD2oVk3p4uyimWu6laxQmCw+qvgMW4E6dDWMSJ
4lsQbiIJfBTWmtHf65QbV3mhu7dTM4kLNoI6MPgGIhzGYr9vNVhDnkz+IYiQAksvzPjKbDHkxaDw
qSZAUY0Wr4z3Xb2uOzHFpOI1hXUoCZE7EQEoj06TSlIsMUPTgo4I2CA1VjacddQfpeskN6xpCdXd
bS5nU7I40GGcRjJTIiyNtcCTzXhIlDHLwEVF8tIoFR1i0Oq9oMfpZ7h6XmrqYGFWVqlRoYt6N9pW
46uri4YARl+FzxSv72GYumdYlqu0o99sjQpmSInDIb/2akQ6pffGhkqjAglzH7S6XdMv0buoa+Li
sLh4zxecqhEM8ekwTBQdAsu4vVJm9oHIZvceT3XTpwJbo1L1vKdc3+4OScEaHEV32eIUii/3zL5l
Lqt7FAtBgo1l4+hHwC67HMN4k+oYiRlePz7SmfVEYHrDfGidrj/l+bAGUs7L3u5y5eAaXfFPrUwT
/cjB2nNTL65WZTUAeqGqY8JiQ5erl3DUSvthRlF5mmKcFh21SHd508yHIa6ex141t5LKvXCLMqP2
X3A1S9QYUVeWUZM5sPJk2f8uumE8uZaVRbYU6oNiGpctR9SN0gj3EJfO+A+inTiciCHaxSJe/HHF
FBxH8VoJ1m7oD0vbgQ3n/a+6JEDPHYd4XyfCisraFtHElhE6Cl+ZMcnhn2muU3Ru7GTeUK+PHND6
Y6sI+TKVnPCFHKdbs0uUG+GYEK9XldugVKvbATGjb9uFubfrxrlShgVbMmnrh8XuOMP1MuZaByA7
T3ZzpwyKzek4GCTAw2S37fqmreoBJLvPyPDNDeO2zjONGHgd7z97dIOhIG42iRN5Qah1E2o9d8Xa
qKofXJ+8YF1E/dBpKFmEnDw/Na3Y99KpjLwMYd6kdFrnr4NQ/KpSX/O8NdcDXm20rIWkveBBYQdB
dqLPgbX32IoHBZbjD/gGnfY5rWWValewDSLDbKRGRvjkXg329JV6zn4P35GMaLKgQGo99x13NYWC
ZrkQ0E5Ub24ajEPuAprW+lBEdlzn5KAswsXGEhp9C3UfP7jAtZblyiwby7t2qzT5ieW8vDPiLluD
xrDmZ8IenHhX9tPqELztWhdZ7VLYOBiB9x3zHopap1PpzfhY7tIG7QtWeIM4zktt3Yti60tYqtmT
LBznssI00qhhzRu1NGlGeMl3xesUNTCNqbuSyjrEl57BFQXXujThO+PS/q2qiurQTnUpDkQlqNe2
ieQlIJXbpQkOIHe7GHix7Eqp2w1iyM2/F82gdpLJVL+1Y6bOfjx6smDbdI2bITfiOIjzROxRu2ns
oKuTlwd9KbUXZTHEXemh+QH3gG7tT5hu/le2EaXEZttO8p6Bf/w5nF5AgRCDXOPDNFa1QTfE1BWK
OW+4rUk+//nflx1mHuSKg7SpSNf/hvTWRk7QR0f12BZq3BGB5nhVmOmxUu0/fxDt3Xe4F7RdQGOI
tBDVME35+1GjulRLPevi5LRFdzFzSO8LpTd9L2unDTMZGX85geEahQjSuh7C2VarsMZI3ScaAUSz
sesIVYfzQzjUMhXCRxxXuj4splq9sIxa81MSEU4i4SbS9ZviB2KTP4CTRSv570cP4eYJcZjhN6vX
7kVS/CyAqMPYGmzcLmpCDfvMiSobi9OJXeJk6w3wmLEwDWJsxHVL/Rlt+TF3A4ZYO6rlYkcDgF9e
VhKgslCAGLD1ik2/pIYNF0MxwzhX3gjZzUiHQJWfx3XyUKrS3uupuexkyn2a0INyp9M1CzLuMfzM
2n42Ewq3vMryC6Mp9dssHZ6rhQMEj8zGT0VR3JmDl4UqIubrTO+NQ5YI55T1nYpBdYKLadevYYFn
U9hqU3mxTon5rDfVS6073c4TixtWYtYC2jnrIesA1BazIbSlsJP0LeVoutSk4/rMSnuQ+ljdY7si
M0A6Nd5xERCBgi3kbZtNeTCXXUdLs8DOWHcUmpPK1Fxak8H11AFrAbNx/1Ex1wZmsZWLPiegUxDB
5zul0KO1RtbQYIvmm5K0LB3nsYN0bOW2g0H4Cu3LkT6BF8BhgPjYt3oNHoyNqE8gUTGoiWed4mL5
9flafUcxNLaEQNh+G/fZxl7975XqOcq4qUsJt9Vc6EjCrmfuVctGVBjKtifzRnORIX7+0H+7R39j
+NCtN2rlRqW3EVL8/dRYy5VlXHHzLdZKqYMe45LpSSuK/CEGk/w2aDnn1JItLd6xw4hba+atmOYN
tg0vhHxMAajUmdf5kJRXqYpTW9frWMegBoVn4Klz6dGUMWcKZ/qj98XgmSetrmX7xfb1jmhhQAhG
44Z0AMerd7FT/SxnI3GJxFEwEv2WTWOzRNh7eU/e3Gs131Vn3Np5n+RB3RS18cUx+n6TsenLbVA+
ilHsD886Q6aQgOLuhFFcI5Kgngn1sNaUK1bWjvVLPRoaiOpS7hrRv6BWmcPPJ3Gbo/M5hIfAiUd3
HrbQ2R5HlEq5mFY+Hclkao8ZLKb9nDVzaFNs/l8ehVME3UiIue9oDx1Oja0qO+eYYHX9hO3LjBpo
skFnEtP54oP4aE4hYVI16Khw3zkn9OmE9mKyJ3g7w3jTmWwy/djZj+1SXgvNnA+GbsD4cpr1i9bM
O0ILi4mX4yPEN0KDYv73N1FyFOaloacnhSiVfYU/X7SQY+PPbf46l7bh95D1v6DgfvBMiKcbz5k9
gCP4bAnpSU2xnxFUbrYQhNbVJEhD8bzQKrFBL9de3pMwLW4/Xzja1js+WznGv/arPNbiXbcp+INH
o1bDOGVevxyzFplJvFAweSrapsFw+a5LtDd9cu8Ndoe7tRPV5rinF1d8sabeM4L5cDdnl03VRIf3
3IfPYT/QsrXs6NZ0xc0soZ8V5VBFmq2Ue9Uq032b2YqvI/A8OuaQ78mAW2FxaqD5+Cjd0yqYvyD9
fTgyCDthMWweb+55szexHW6+2roeuf84l2k6GhIhGZ7zLQKvQMiuvST/YthXrv7dpHMTTJ2tgvQR
i/j5HH20QxM0shk1bcEF5E7+PUeQ/+J+SBvz2ODtXEIOasdLdWNZBhBHShmB6qbJ9awNzS8rdeHh
kZo4lgdLw2+5ADYeEGlaY73TytXbCGGpXV+oWaLcO968/AJFXZXLUXE0xy87sOJbvG85CHNnev38
Rd6z+Zlm7JHYI/mi+b7OXoSIXlN2ikIp1mvLEW8bJehmRYDpcicVcaliNA+P1izqFClfOb6m/fyV
uOrDtcY1lD4yDk2s/bO9ckg48HGvX4m5oKw+mfNYnZJVjG8T0oq3ae7ie8cBA7S9wr6BYdreo7W3
X6S6prfgztMPN/Pk989H5oP9m90GO0Z0rIb1jq3nVlZRCU6Noyim7GHVc/AMDdgL3Df+amuzPnoY
6mydqpsCnGvf38spt5JWN8jZPhqNigPY+pP717OYh1Ap+8duzC5ybX6K5+U58fRjpfSe74niWEF6
wZTb/d4mKG1WI6YZJzyLHlEP/yVetXuLy8LeRKLBt+uOfo+vpm9LeI5jNl2PavytqebaH6ulOvZC
UULs5iMP9z6P9qtuhUXSqEAdhhqadD3TviKK0VjhRRnVUZ+gks36vdfXe6PsT4tEbEr5Df27CxZk
sVGjlffeyBbd9MphhCodiiTrLipoiaSm10QCV+4d926Cx7r4OK/2XW/Ph2nFW20mzuYbZKs6TGb7
NOmy2zYfmsLo/JSlSfZTDyCF9b6rVhd2Dd1jJh6gKJXL2laujfFhGNy9Lh2QS5C8QNTFdV9VUZV4
4aji5dYP6KGSKM3izJ+q6hd+f7/IrrqJB+PCVvDLUK0uqm09ipNkn7jKT6iD4IOLErZe1Uakd3MM
wUkoc/FEruUNXHJWx/gk62oIZqVHdt48A4MQKVl4J7Jkjppw71avAFjCnt9XGzoxrvZLuu0RI6Cd
a4vj2lvwlVT1wXIXwhjch8Gm4aqaGPNx88bKXV86dJbFLRBG5ArlqLWCeFSzeOpX+2FDxxi661Zd
roqe1pBZRKorokoxHkQH4ZL8iNDIzCujGsCdhU3WiNAfk169GKfqtBblq+Ik0ZRXv8qiuoBzdFxJ
E/ZxDaP+NE54atxWmZqHVTnvs4oGPa7UP/qh2xUkwpVCuezr9Yqgkn8cM3vJC3q1cfeqDHEI4nVl
zs5DY1djoArxPRX6TpuSg+o2NViR/XOClagK/Z9ucYuoKpMDNp630P05+IYhUuEN0uFvcPvqosFM
nifiRAO3a+9sO77tFOMfR7qhQwZECxvTlzOYXGZSNqe5tkID9CKkAMeM2KDJponqZpo/yvmqiKvQ
qfS7ui0UXzgWpMx8L3PlWYDqdEvxrOMYak/z9yGBQWbVAS781/0EOkputho7QV5Yj67iXnWiDkxz
ua+31kGz0JNY5M6bxwCi3l46+pWipJ0vizmS6bRbBpuGyXAs3ZJvuHptkfVkCkygtg2BfqNFW3fr
Kg5Z2d8ZhXPdjd4Vq+SAMmE/2PqphB6yutUVf+MBnN3yXU8/xLW8VmrjhyjWJ43gHKJR6BHHCKHn
m9aAu5q2ETTPQJ3H13lso7QSR0EWctnUoRjLC/IUvlOIVHT6+2uU2lcay8iHQBhkQxpaynia7Pna
KrVTMxp003XWhSK/QaPYYVoRDkZ/uxSwB7wpwsH4MNlGsMrklerwcUnGS01gGa0UCJSN2SZwwuND
cZQT1gx3PfAy/iy0oK197nYRXbQnYoyvHaV6JvHiXks57HVvN0rDpl9q3ZHyEC6JGhq1dUFKBDyA
5tfkQWxo9fkhb+aLdC0OZmphwmTv+3abDtuNlHjYz4N+zVXgaY2z26GZ9lksInaXwHPqezpaIb3V
HyT/pYGnx28agT9q2x5IbHlR0H4EdEtRftRmHAwxfdk0jblJsVu4c3qdeGTmtDXFoYNVop4BaNaG
9SAUwtY0R4REc8D7NIQeZN14M03rW2mX3+fRvpobnMBqvD/MzPWXfhBsreaODJGDmxIOwsVZs0hA
yvND56qRyysKRyI4ae47e5zQN7hd0E/ioXKym6HTnwj7DpUugTCMCwTgd6O6v5MESLjs97LCRX4k
I45AEi8J1M661LPkB3JC4pWlfDJTGfTuBgJLOyqobn3pjkfyYq7LTgZ25T0NVnOdevodc3/ZVj3C
B1fFF7yRGQRhPfSW9VsjzbvSVEVoluQkpbqDN57yLcU/My0gWxtrH9H/gI1gsgHq6WFJsBqfhBrI
tI9cRxy1wbyaAGISrWC0pku850PNWk6YT18BGRc8rrgoNMxPmbej4a52UGekgXmKOJhav+sdxMGx
EEdpFUdmMYQXcGzX5WgzVmFtW7dquaWil10desV80jOdi3N9YYj+MTfdVzdpjtYghsBK7Ev4glFr
JDsbeyELceXoTNgvJKFopiOecSFBxneG1jHMY4A5+wlBQVRV3RFV4jem9yHHx572vHusTZZwFrPH
kBk1pkUYe+5FtWbf9FLX4X0732Ox2RcU6m9XKS6lVv7CaZ/k1E7uFps9dMs3seTrPI3YgkKlULPx
R07L4nLJ2c4XLd6pqzzKbrqOG+smb5eL1F3Ju2qnIsjH9afmYqQ3YtoKMYP2oGcHGjhv3OTSx/n9
VC2w2wqCD0qCFYrY/m7P7T+g1KElaW3pXud7izgAVdClTOmDrMYSOSPhMb1c1V2vLo8gvft5wbUo
K5+JQg7YFx4Rte3gqBWBMqZwPvKGU1x2V4U5Pceu4XeYzR96p/qt4uvkW7UFAKjFQzgVzm28yJs2
rbY3aFjm/WWi/iaO4udUqSjrBhqPihW0dn9RjnBgTPMwzHW4kKWDv0sfxu14PcDkAfrLOezW+dsI
6cJHinVrqQ0NCvK3ANoimKF0nE0Tl7pEvMEnfsoXsaMZEVWNVKliCJNfNVQyCn2jjVawlver0t/p
znQidvOhJUCHhpZ7wPrjFsEuzjJlS3CWcq27Daek+WuAPlSV1e1i1iFvGQ2t/Ru+wcUy2aHV57cT
MUnqguUhN6s8eeqldeMWKbQhd/Itr4+ylZArcq0CfRh3etztUarcG+myIxzgGiJ6OPPNKIPxqPTQ
0A1TXBGAggsJbD8tvmmV5SWbYaTF+T4v8ueute7mIruNTXeXOQurcLxZTJPOu/Pm4ZqNq8m+d7Rr
pRyvncUmVGm8zjt9N65d6gtR/Cab4Wc+yceuXC7NpbppRshppQY8ryXXdQEM15OyNqXmjnyiR2hU
t+UgoyyvL6eiCcsyvpFGX/skYjKWKx8fOjkxQw1crltPpQwaDlXGee69pXrzrejKq9qy7xOvuKEZ
+4qJUO2XS3Ln9vkhVwSMvmGvjlNBxyrBYmR6Aa9YArjxT3gBcRx5L3gFXNSi7II4FbAnuhgb8rF6
WEfjRmhcZlp9RxAkDEUiDyKlUvbrqNIFGZbAHXLaPibYVFJFHqSntqwD9JXsxtSIdDyUXN1LXW1J
qIczMU7UyBieN/SMs0bZ4dQTlLb6U8+W366+sgpEce95A3wBJGRM53Spa/Xsi9T9Zbo6hUO9yxON
aMP15E7x0anUC4GhHQu9++FlqR7MSLkVPTklEtx1ES/1wKSADECzaH/LIX+kBXxwRieo6jlYiphY
BBNfvkqXD+bckDruHrlXPVeachqyfk8U5dVWy0JVZtk6QL9Yd39+hfoAPMX8BdwEpTzK5HPBk2M2
SjfDWsMpp5C/Hd0Y3shKix/cYkyuyF8SX0U3fgBOIZWDDUpPAUKtcXaP5Cxxu3JauEfCgTxo3kAa
U2KKm1lJaJgjS70UvW4F5ogG+PNX/QApAubk6kZ4DN/5eXaD0fbWmGJNc0ylqxrX/ZK6BDT1a3eV
i0zu7DaL7XtnwB/h8+eevfEGzUD09kgyBmt838Qr5tnJiXiP91o7QIDtNMfBApEiUhy2vst90s96
ijZ7MnLfaef+qyk+e+9/n7/Z3W1Gb0S3nGNVsBY7TZ8c5YAY0/EZ/+IXRXiO2kdJ7snhhinDf7/A
x8/W1buHnk2zGzcp0SoTYTmlkx+XsWNr7EckyNUiruzayx//6yCDY284MkpT+nHnbThL1kBSHsYg
gq1kwHrEcBaKNEgEh3quljc1Saan1Oz0H2ZvWNP+86efQzSIJBnfjZOOrGeLrD7TmqTwCRCF4fcw
OZq8Gwel28e8eaD3XbG9OJVUuYWKDTQoZ9O17iC1iS/W9/t1BtYE31+H272l3p/BRHKSPRmYWXHK
hnF+c9RyExQRZktnYXHe5kxrb6hinDAnf/OLJf5+if396O3//wGHxqQt1TlhmAe7RVR0JLq8XXcz
IXW/CBhIf48WKbH7NhX4AXw+8Oe+gqA/dA1QAThbBhUqo20d/vHkpihrb7u2HNqsvdSWAnKvfQ8N
cfZB8yCFz9NFMnt9OORc/ymOH/ssvlZzykx1BCI14XQRtz0ay2Fw2rDSdXbjbL0kQX7fN96JawyX
1KH54mdvU/EHfMzXQb8UzQQeZXgivosaEVOe5PDe1GPRGqPj58C0hE4vLsQdgybk3eeD9OHqpE3N
96HRNX6nxLaUuWwyC6fHzHCUYBp3dlbWP0tZtz525+YF58IYsXigERW6clOxvr/6QN69MckqsCRd
MHqwQ9w5/p4nsTprUmqpeWjJCGqCKjPL2XfqgdoPY2m69K5KgGWZajdY5GyXM8/uf6pWtT6nUMB/
eSLP7xg257bUO22n4xD5FZh+xrUA2ySKhTYQhRTehNi2/P0LHSPBztrxlONC7o+IusKN31qVyAHC
8/TiKIbBW3fGOma/ZYw7UIB5JoBHMyNG+K97J/5VbCVY9fyvbO4MaSy1vFG1jvgkDKbinZK00yFe
jDct41KizSArX2wc/wa1/bEcUcqrYLoevllbqjI+RH+/OgpM3N2MdTmQq2z8tIgbz+qRGqkbXL+F
IArjsahvyt69r+fiQQ5jRATscVHnY7XKS0xmfZ3MZWHFO1ECn5EAHElTuVpH0+cmTSqvcYma4kB4
5qVWlA+xvtyks/XgDR3yzfLKY6Oc17e1nY/dZkC85sT1mX5WshQ7BxL7CBf0sVWTnTGPl1SofqX2
3wlcZPhV+9grxoBTRnytQdXW25ly6p8E9NMUSmi1BVVic7Mu6Lpg+xHNF4p+3M+yQf08RnhhbIrT
qTzEpvOmjHO+++Lb27rP52MLIYZvb1tgbFV/j21XKHFFrId9GLSBvXizDCph/aogijLRjC60INyh
NHVuhyrR5YVG/LoVcjGMHV+fDVATWCfKd8INs+cvfpr+wU/7Y9rPDy26hCTRtrCLphilS48BS9sV
OtX+VHxfEgUiXFmk91opf8d6rry2JhQkF8OzK6TFXwmtzk6Q/12CyKzIu9hasedFSgtlS7HNFEeq
qpjfmn8VuybGB8843uA9IJ2qznxH1bu3zwfh/XORJOoOMljyIyG8btP3x/lhUWZm+ViUJ3q+oI2t
h8Qi0Btn/q1aDTeIFLeW3K9hJX+VYLPteJ8tjLMKachMb2zsxDkYI2ExcVtMkDHhhjsDbAttVfUv
VuKHz9M5KDXedPPh/PtNndLM7dnDij0pG/fkgRwTXpKZL+qgQOJoxH8sO/+dUYz7aa5jEUfhvf2e
P0YWHmaWFKadnZY+1Xz03E7UgdRCREeqpvTzyc46GKafT+c2aO8GdfO9wvraU51zi7PBkBayWgyZ
HKdB+cjNQsogwzV+DCQfN56celXIIKkUkNSpdeUYitIgOe/zn3F22v3vu9N8VLVN7kpv6u9338w/
RKN69YHeQMqX7zRhUs5LhNWC8n+Z1v//qPNbTWt4uDgQyIiIbJlUP24NAF8JkSotZfkD/5+v5vXD
dUQ0DJJImI+ac9bkX2AJrmMHOVWNDQtBSDoeisxFHIgMDiQPJPfzsfzqeWdjqYl4Fulkuodiq000
4F8fvow8eT0iSkyQvtLHn5XR7+bu7DvR43yBLJ+JUxzjsjU4nX6QmdnvEshnfk4MpA9uXhwbp6y/
eNP3e5GKRvr/jey5WNtBg5wIjT5bvWrJwc6T8jbZnufm0iPXaq3oTY/xF15x2/C9+2KQRG8unS4y
iLOyZ4TwrsKgK07w++trbZyQf5uydhYi4F33++dzaW6D9+5pbD6bFzhe1+ebUKbA9yUdqjplHgZW
CESaRvWtONUvZiuZ3GDBYOwGwWSMd2dVDm8oqsYXGKDZ0+Bwx8MaZU5fElR7ENJx0TV8WaemEVT0
b4CxR7kmaIEH936J8/leA/W4zTDVKsCS3RmwvvXIelMsZCaTPgTdxnkd1v5Oq5dB9VuA2DeSnyg/
sMDwrk2tsk9zo1VJmDAXF9lsYfNpobhSQmSrWy500+PtNYOsBKbdDJeYk7iHz0fsw+kBPOBSB1XK
sc6+NmOdGyUp0Fabo1JewDCsS64uizxMtZl+VXh+tAAh0FGk8DxqwbPCcyDOnP4GHtUQeYoH1emr
Xa3leTSuLidUOn9DHvUVAU3b/uj5kiAyAJAEHovBJf7vvdLBI8GxexYgnjPbZS1HKSVHMz/GkNFk
gJWHO0PqzYxvAy3NAybpNPNg2ylXntLaxt5e6Gz6+YwBnb8IaYsv7rYfzYD77zEGhYRO3VkBJyr6
EPSFqpNYRvW2K/p6l4HxXeRKbz18Ptkfjf8f6SD/0sH/ODKZGAKyCWM8tTjCX3gevAF/sombDQA8
GnrwUl9/dSXX3PDzB7/fYzXoOhsISLwvoUJnmwAtM0VKrVYOJiLLF1T8w5WC1P1JXyw22lKRX9xw
3u+xPI/Okwu1Hf6fc1b7pNjidJjHYNGYFeOVnmd45JWedO97ggCaiHRIG2OapZSXahFDIfj8bc/v
w2zx4DREZ2+QEZZd9jblf4wzWsU8G80qOdYJ7Y2R8EZ/yhQYa5Wl7jpHwZyo0MzQSU0TBx8NXLeu
8i/23feeFFs6I3iVs1knsOmfrStMUGkqqF19nBWjfuZa933RMUa05rZFQkQn2ILvSbcFAbHWOOb9
QJsjqNLKCLxusr/KX3vP29rGBF/Yf0PfgCzPfk6CYD/D5Ds72ZbJX580GshW6w2HRaV3mJgQpjT4
kntNTef9CJnL70kf2Um6QV98cB+MDD/FJByH2cF14RwiJoVJc2SGBH/WRhWZcg25OZiSpUF1V02k
JTr6oMYHuQ4TwmZFR4404ym1BoW5wLZRUGHloSZyMX3xmbzfCvhh5Db96y4N8ffsMxkK3S6aqUpP
sxJ3BKeizA+K1ciuzbT472UPz7IZgi0rBujk7BPBhcsosopCAxvN7ECKUrvHHphANd5dR+MKYv35
V/Hhy+EkzirY8AD3bAHATm51u5udA+b57a23Vu5hpvd4glepfDHDH203VBtYHeOYQwrL2fdnVA6c
tqkzD7NKG3CvxSOyFqo7DueqFqAqUHPWrzz6P3qoRdHBRQ80Hk+ivz/6nr5uhfsS7es8Ww51Du7f
WFq+G4dpPGBE/NUX9dEeR3wZ4gkMkGGmnp3cUGzQm6amQtRGXj4M82Si2i3jMmBA+6fVweo5IxQA
+tKXH/P7W5AG1AYjTnW3s/zckMUzl8nTKpxiMwQjWbAIB5pSnKAg8GHJWMOu5evI9hjvO99d1L7D
4ywUDOA+X1AfbrMgfvByXZIsCQX6e8TtJTNFrlC567Xr3Xd612hBi1qA/dR1um941Hp3ag66lxVd
djcb+m3Vp+4XV7H/4ezMdtxGsq77RAQ4B3kras45nWmnfUPYLpvBOTgPT/8v+r/4nJKQgrur0Wig
qkyRDMZwzt5rX9hf8DCg4OhLdr3jnHa4CmfIGlvZ8FznhFrr5E2ZG1Ar9z8DK7D0LbGt7lsbjnjI
62TU2UZqTf7gy1HxcZd1IlAFUACErmtVuEkx06krn8OlLw8fGUg8bEQmIPD3z6lMJlDcWhcdNLvS
g2yxauK1b28TeEq7K+/kfLfFTuuva5185UMnc8frOkhIofiih0O5X0KgV3HhV4HJiTxYuAiHrLC/
eVBZqUp0Nw2tyZUAtoeooNTTm6Uef+VnXfg2AQdRKaD3xfJymoFTq0EP9bwM9+0k4p+eVunzsXGj
ETGC7LN542pFVFyZzM+vyYVcMONIx12qrcuT+msTUM0a2pcOM3XcgkPBUxxW7b42UAbsaneY8SSF
c2dcGY3nr5rZDlcVuVzLaeu0DJ5kUV71SHz3DW3phXpVBUk2yF3ZK3f/8as+vxQdEbqOzLNsUcQf
Qe9f9ydRzGi6mL09xAXnrvCnBLFh462BsV4Dy58PKgo9eEfQxi4xFKdrVRjGHccRss0KrMnfW90f
87XfpE555ZVd+Ja5EN1j9qmEZZxFycxKp5/mMHpdR3pvhczN1xq4i0CxmdWPTavpDxA8bfeTr0A0
7kJfKg100hh9r5OqavHg9IKmS1FXeTC1SyXq3585a/biaGG+4am/H1OI/urEavH1m0Ot7qp+puKE
KqS/9UfYj1cudj6A2bqyXIMex/5wxtwOZ3zCg+NoewlL5thMubN1tSTa9eS5PxZzfk0CfmFAsV1d
qgRU8+gmme9vTstpcycCyRauktpcVY2OvMVt2mkn8kS/Bkc9vxpBuSR7L3BU/Cin2xHPwLpldrNz
SKjesstynKCDCrEfU2buj9/a+UoNnA8FOVYkA4DvaVECwGtsx0sCqG508Z3yWhSn5Zx8RhLhfMpg
QPxuB4W8mfVzvOJeOb9LGgPcHS1AXDPitJg26zIfalIBD1k+1WWgCxeDYWzmaMls/Je/P77RCysy
6Gf6O0sePDtrfRlSf80JxhhVsznhJLDDZGmE9O2q86UeIUwvoL4KH3+gk2kP81BlD3OLQLbLjGsZ
HstH8P7A//5HnHwkbTNCwEYuc0yzsjn0ysRFPPbuV41210q6Xrobs+bawndhiiLFjR0R3Gs2Ae7J
4M169tNNMaOiVnYWb/TeW5zUbQoL7ONnfOFCBF1xsOWF8j5PL0ThSHV22NaHXgwR7CozdmtsoEWj
rnz+l17mwg/W2TYwcHmt71+m2Wg2gBw9JbpPxePec72C0GO9y7rVWIS+WI955r0BFsXM2nGaMZ5d
JaR4pfIGbPHju74wjsErghSlA++BTj55pybhHjC3LdImiXu1YfOQ5RnEWgvnqy149Fcud2Hqw9fD
1EdgL0vBaepRlkDDkux+9xPghzsAMxnAxjy5N1Reoayb5e7j2zt3vxhMbpBMOUDgk+Ta7591l5WI
wEtTwyZpSm8roQ0Zr9J+oRBZf/MHkvICoyvoQ9KsNJw1fTXEs34mE5KgmUCQ5ncRHJSRLKyPf9ml
B894ZsRxZFt66+9/mN0PFdmtXXawOld/QADrYfDIoGUp/5po4dLIpk6BVZwdBblhy0/5a/IQOGq9
gQCFY6qyDCldEVraXR1zWr6yH74QI8pz/r8rnY4m0YjIKHUjPKSdVe3yWahtO0/0Q+1OLhNW/bpk
xW/5KuQ67xJnlbB5XFthL9dYE//DMq6tck/DlpGi0QzN+lrW0qXYLfdPtxy0GGoG82Q8qLwxvbzQ
YdsbZtcEVNa0+OjonUvLqem+W60w6+MI9aV7rvLZ45ubZ7FuRwgWsBeU/eKoagbyi3yaojcFcXeV
z4kS249Hx5+N88lcy++04EwhKeB4cfI7l+nDHgczhBiUNF2Q5ENq7PwRGMOmcuEe7TLhKYpcWqiz
M8zNfucswTQIwdv7sh/QgcZsT5+j2Ri3eZShTg9bbxh2IDGx+Lc89hdRWcaXJgGknSxFWArkBvoq
ZYTpdw0WZLEeAI78CDuUJsGY6uXN6Bb0tnWrHxMoQBrxw9L3Z2NlVdF8TdpwacxSzrSWeCVCo/ST
eUmfiIkasiHcO7PdqE09xTh7Qgs50pVp//w7XIr0NPv05TLMTe8/DpW61Ug0bnG0lO9l6xpy305h
3c7A5UQiWX/8Xs8P+O6yhNMOwOALmf/kFOePlpWjO/cOQNCSdUWiLiva6DySnOHvB6Mrg8oa5q0Y
mwKoo3ZtH37pZrG9Il8ioJZ+8slTFcbcaRranQMY63ALkyIMNxKvRoOOne7rlXisC6VJwVzP0RDX
Hfu0U4O/6KaSnPIB4queidvevxujTq7rAjmM3s7ZpltQjWBu/OoN91HcD//8brk+JTgkQn8OUydP
u3Q0y2z8WDv4fYn3rs+6QGRO82qmpHd+/GLPn+xyKebXBVrNcnqyTbHbCNywlpXHrhkpBlPbaV4N
OcJqSUOdCsXHVztfRglKsgBWo0KzOVMtf/+vGV2re9IF2x5TOlirLWbZ9kU4UEiNaMlDFaK6NrEv
P//9dLRcEIWRbywe+NNKR6H0YTSTUjt0YadeCG1Lwo2ymu6L1IkDg9QSfSp6y1x7YZk9ZLqhPTgY
wh4TvRr+g7YTXgt5O9/587jJTgR3tSRUnQbZ5SE7oRaC7gErAX941vZph/fXacEOoRGbH2hBAbwp
BafHV6BRmXPlQ74QHLqockG4UXrkk/JO5g2jbauuntz4OHN0PJSicTdwQ6YVluVyM8EwCgzqUxBG
qy/d4AyBMqxuhzXQXAt3io5jHaN413BaDg40ryjEFeNxlLgyUM6nUZ4T4hzkHHRLdOt0WFZNMU0w
qo5ON6hoA/VJ2Wi0ZH/NZns+/imALTpeA5HdUjR8PyLtrMEOM0h57NM+v6PcHiLVIg1ImJW4ck/L
JPV+LOLm9fmo0cpeYIKDRQMjCcL0qIQVHjR9GhV+z0q8oMA277vW6p5NVnf9ny/Lo2RFpv0EIIFK
wfs7LN02jPJw0vYIiX11F9OehhnN72jXLi0p8JWgs343EJ0+/fvHjvSSowkjncLB8uj/+tjJRCv6
WFTFwYNhK+kktVG6JStUw9METut3lGZXtSLnr5ObXQruwCgWwoj1/ppjSOxvWzrxkRr4kukFubvC
9zBkX0SmDP/Ko/3Tij19pQuQBdeIqS//+/5y8PpczeqxI8ZzW453/pD7eQClbf7q0M4kdMon9v0Q
a1Mqjyq1HWfVe5PfrvQhtX4ya9HlToFKoQjslnIAsYaGEzTgd8FJlEbprMze6sy9JirDXRHFo2FS
Q3Tob4hThpysR1P/Keod49W0I6AGbHLbp2RqFlWvBggooCNS/aPqm14mm35WRsTnaKw43L6/Z9IG
ytyY2StL2kh+IIU3/B6NhjOfj+nkATKV8yXCDOxi98tK98rSeD6BcvVlJudsxH//KEv/GlSlaYZM
G4QfJU46rXP+WfxcuB41WHLBwiBZzWFWH2Zdm64pBs/H1vtLn9z4mJa+J/U6PipaGoHTdxF1KL38
NDXEmV8ZWReuhSGOHCIO0WT9naL0lYSc2BLwfGg9/VVOpoZpmXbVFq568/vjz/R8qgUvgEqapALX
WQpt79/nhLK26uhiUPfKvUdOuuknbZ7M/cdXOS8eUOda+pisOzShqSu9v0yop3abaJ3Bq4nCAbFN
VR8yvVw4qBbYR9/Dlq+6EP3jbB2JksQt1kp5BRZy6bHiAVp6ZNBi6M68/xFCNDCUelscHMvO2k2m
aq1Ze0WWQEPqoL3961tc7hnyucN4XWbCk7U2VuQUlJVhH2pFEjXJn90AXtR1vwyDaz5//IDPtlac
tkgEWYriujjPzpKN1mdthoqlStAkrgY+y6cG/t0UcKwkGQGDa9/96+Mk4JqSCKU9xg8Sq5N9aly7
mo3hdD6QeIZerYUJEkNr2xh1YVzZt5y9OS6yFLmZfXxqtKf7VGR+TSYsmw1IoiVYI5NZ+5n4sbOO
surXx0/y7INY7gfyNEslgk7zFHKjzakbtxheDs6kTPiPku7ChqjNVrsyPM42BNafPSlFZ470HBpP
hgeMPzrdaZMeVTfCA0d1nnBe3CU2PPxKAi5a4pJ2H9/c+TBBbsP+G/fKcrY4ZdR4TQ7VttXTo1yC
sVa1BVZ85REV+4t0g+4ZnPe/p+K8u8vTpmxuFak/9bmJe5EkBU3IaWc53YS8qzQPH9/cpQfKDEN3
gqMq3pOT1d/P6iEc3UQQnFw8FSPZWqu0tkhnAt56H+djIlaGHkbbj696PjQpp5NJvRTysTT86SH9
tSSJdGj0JtQmiJVmLV5a8ATjXWdFCWFief/1Hy+GTmXR5S3VXo8+xckMZvR231leLw9A/PXvfdRG
vyN7/F6noXXlizufsbkUlQyq2HSWaKovT/uv+4plU2Z1WaZHQyvjQ4cpPmASj4j9WNhlbS9Xs20R
PoDxfR2TWkJsmdX9/Ph2L1TmbDygzNbgnQTi5pMphty8XIBRHPbE8XkPnUrijTMCv8xipW6HSnjb
ciQIZPCde8vDVCjzUQNgngDSGMBVRI7m3nnKhMugyTiwR+2/j3/g2ctnvP3f7yPB7/1DKkj5HFxR
5ccuivtj2o/hiw47ep2PNqPvf7gWR1kQREzwVIXfX6su2V5GeUttiTT0AFtTsk9wPQcaO7UrbaJl
0X+/sUUaSaPo//8Hydr7SxHj0BoKZPqx8dtkb5cukWXjeq7szciQ2Hmk993ZYWMfKlR7/8NtWugf
EetS16fA//7aQBWpaHt2fOTEoD8Old3tJ3w4d94UelfG+NlsyNuz+LN05E5wR0/xpjZsbD8j/gMZ
gFGS2tAO5pbyqvvTARgmiF4Yr9zbBanZuyueFgAmfZoqgkrl0W31T9IsoQJly2CFSnFwMRYFjZbb
nxK3C3/JpAU7MQLFiQnjWLmk7FzLqbqwmzb5sCgooxgiuvTkNTfwz0ebJLRD6eXkAw/VkKp9Bmoz
WXNi9uxAeZ14QyRuYgTLMZx//nhEX3r+DqUgEq0JO6Kn9P5Vz1irupJeLohR2snkFdjye2LbtOX4
v8ZPCrba48dXPFvclx0o6loWQTzSTHDvr4ixXR8kscsHoSV0VxwTh+q29YqrMa3WpXuj+E80Gy1l
DFnLL/lr+pzFMI2yGmMosZ4VBaMS5ksFNVRb1QURrYFK4eUFWW66r/gYU2JlMBh8Mqcoyj9HlkNw
c2ZiQVuNUHSiHW9vaPYdLT4FqmUEduTShil3bjSbn7NUGjcF2amoDpBorHxM5+S7xY5HkmNVdU/+
ODSw8FKzqFdlSmExm5y63impxw9Ex/mfw5Zd+HqWk/FZqHASGzMSQxhUKQ3cldUZpXHtPHDpRSzl
ZHQpiPKY2d8/nswl8HmacD1Uoapund4f9wADp21dWMm3kURkjgOZR8wJaQqFXdug9tM6MB3EqhHk
iYPsI3db+GZ+5Qs9/yQA8rDmMbzpzeOJfP+7Ct+NRZsoY981PS3NOBvTgUg2TprBZOSRDKqwGYlM
8tzyZba08Kp8bBnzp1MvxtDltLQQFk97UaQJ5eTyjBEx3O64GqGF/mepjpgCoeRTqDXdxkKHiiO1
F09mWpJjStTLlVP2pZfz1284jYx2rLjEPq5nx6qUgIVj3sKqjEfrmgHl4nXomC5Fdk4v3snDztMJ
BZpppAcnisxfBeni9N2s6MfH3/yFNZoMWsg0fGi49U+7B60xKuXo0t9PXQb9YDbqX3Ezz7dzMkzf
Pr7UhXWT4gTaJ6YWFJ+nXRlDn0fisuLoUI3zuPbLYgxMUde3denSjathoBSmnm80ZEXrKGyvlRgv
3SlmNHzpyxhml38yeG1w50VrYHoe8YGRY0VU3jq0I5giRKFo5eHjuz3bb2PGWqJFyfbirHRm5SEq
xZupBlG4cvWXKiYFIxzN/mDmAAanEeE4Oup/73txJqN8wLSKnP7MP0kPIzFTlUbHiSiTxzmp6ruO
0NyH0h/l5uPbO3uaHFxovnOAp0J87qQd3Yp8vsGID5OVq6/JmHW/RJmBekqs2L6yLp0NHK6FjAsx
GxuSxbn7/s11XedPzP/p0Ss04BwDWObVYJNkkU6gkCuhEoQyOuLRxPKCvgI59vG9nn+JS6OEcEOs
Ckv14KQOLuOpoYLbymMZ8ULJkSDpY1uXKrKuhEReGjNsuXh7VJwoIJ7M+xXiNI8vUjtAM7U2oya0
e+VIdZhV323LbPwyEhz69vHNnb1IxikdcazmgBAWOc77h6vJxiMjxYsPpj2blNQS9Sg1RO6GnyVf
Pr7UpdtDVMq+eamM0AN/fykHrWVcppM4xGQcHVxTM8iVTtxDitL9C1gi8dRIQ7vyHV56eQxQZJwI
jmAJLH//r62Gp/kNcRVOfvDssZkC09QcQD+eHv579XU57FBAMzDw4dlY7v6vC/nhGOuwg/JjVbst
kEzR7GBIjKSkOcDuenvc6HM2roe+v6YFOV+WEXpCDUfySVWGtfn9lTlZI5hx2+zol7H/ZCg/Dmoq
8sS6au1r09BTiNK8WSsC2q5sCC4MHq4sWKVYOlC+nHyZoaFpFN1mbU/QhHFEVEyAq9OpdVhQzv/n
wYOPGKw82mSErae6wGEQimvQISL0RIrVjELjs9GPfbkLB9D/qLp6YJZmqRdX+qRns4/BRoMFmHo+
JHCmn/dPtwVkO5hOFh8zJ71NSjmvUSi6W1Z8E4Sn09/k5iheFP7UoBbi2inkwhNmDWHPxfBdXu/J
qkWEWarFLSgVz879bZj7MAEylc9PFiDp7x8/4kvXYk9FPZsd+dIPe3+nIS2S3s0qefSifPg6ezYI
pNIPA9uczaePL3VhKmAe50PBiUAv84/K4K+PpQ+HStlpkhzz3rbUDkR68TSPUXlXkjgBF8kp+3qj
G737z5R5mruI45jOIWSinDrZVYUSYFBqs0T2WZhtjHCKX6CWs4Bonbv9+B6XP+r9ZhWRxLJy8TDR
4rknH4cXWYma4iFDBmg595Gcy9uxFdoI96xzvrpxhBvkf7kifQp90dF75skL9BNlF/A9kiMyAm0m
ZpoVbVV2rv1opSHA7KQY5TVRz/nkg2qfUhioCFBiqA3fD5oqE7VUFtELNOfD5hb3hAvq3UugJdY5
QX9BXHjhU6WyuA6ysbefP77lP9WWd0/ZYuZDdshQonZ7Jv5K4ZtIaUXOoWx9Nd4PkpFEABTp8Rpg
Mw7LBABOj7WeyfwW+Jr1meCUQd4CZF9CQlh0omCyDCToGD6ZqLuo9fLdaBeGSShcM99Kyy3jja+m
5q4lnxedlYJFCQlWV9Nb16j+RtdU1gS1W6hfkSVyc+XoebqJ3ajj2YdE7JSRIpFzjqw8EClx9kHC
PCdvS3PEwkyXmW4ceu78qVe4se80RXLsQalW/RZJ6rypxCChrQ/D+aVvvMSi0JiPGJccWbjr3K/q
eIOEdxIE/kb69Krc3vimTUVS7BOkCR5+RYMgDhV3pK58/OwvzIwMcKYm3gCSoFM9mysM6XIAzw6l
NU5vbQWqRhakeZrFEnRZ4elyNL9aNYlbvIWlnv/4+PIXpitBH9C2PFOnGHv6fWlzn9fklWfHMRoJ
9lIkxzS6TryiPl6rjFy+FJVsHIfoTk9rMVoOXjrXCeaYdVGKWyerBA3sXuutjZdijvgfvmM2LGwj
aOjwGE/2gXNb0TRLB3lssUkZhB6GIl05s7VKw0rupzbEHvvxs7w0Vy3TsQWaH3niqbPd9wZ7GTjN
IRrn9KAr4byMeQtueqINu8EZqF/Z6l4Q8TJ2WGOWWj1b6lNHXhY5vrS6uTiAl8ysjUR+ZG5gHFW3
oYq6PQa5ONuNusOiPlVNEm2kGxvlXs65PQB+nP1ia1paBjvMC1v7ymbj0sgGGLJIjLFWINA4mdTC
EZYo7m9CsmbNOcauQYKixZK/ToEiGttQr1rcWc1MSt08dPCrm7oTvz9+J5cGHfVsjgHLvvLMdKEV
ves1IzRIgD/VPTrO+rmf+3YzJt6/6+QFXRN0bj4FJyrbJwtHZ2dFoTnleGDQyXRVJQbxt0lim9eQ
MBd6FgLDED1KAIj8daoBrTk6DUXKsZjs5/mto9649+GzGDBQ25asRw3dKmVfZgv4AUlCOmyWxvcq
K/I9bX/5kCyi0Y2ZOrP47jpaDORa1dDWR0Xy/MfP/4KChd+6THBYxEBFnvYDFWXSEiTFMsH0SJqr
ma8+UJOQ9jpOUoBX2ZCDgWjatD607mh8a4TZGeu26acbayBvaRW1vXqQcb5QnxMFqkv4dUp7Qg76
w1hq3S+k+U3OvtG3xyCKp/QH2Y/mfUp0ETpgHJIoyc1BrqiJtKQI+HZ5K3PXviNLG8jxx7d7Ybgh
v1q8xqzijIOThdwHmShpmXmHzrZaIK1DntobzR60DEX33Kkrc9wf7cS7hRuV39/XOzkvGRGZppXr
o1YhmrW7a2yDkNckdwhvUEOa/chSjWwsr9UQ9pB5NYHtNarO3U1xVUWYHwGINSIsjorsjzs3MsSP
Qg6LZ59uRbXqh2ie1+FslvZ6cNsh3mhZt1jpZU9ScNa6RBNEjkiPmWblQ2D3iX/s9I79exlKotNC
8nnmVZWTCo7zXmEgqGvR9atOm+3baFDwo0UfA8duIQdQh9bnT+3gVqzO+GejwE6xcG9c/DtwVQgC
u41yLfqdoU96y5QsHrqpjcXaaXxz3uaJObyE+uSDFU+nsFlpvtGXUJVD7K5jmqjnMCnqB1T4LjAO
fTRAwJHPDhiFUIgvnj62vyU6/Pb14/FwvrFj6HPoWRY9WkCn3plK5B7vYvQPlV6V0QoUi76jB+ms
y6I2d7De0GsYznQz9MQtfHzpxTZyvnmm7fIHHoXOmOX9/Qxct7bWlFilD61fl6t+GvpNS9BgUM+1
v4VKlt3MPi5xsNt0X2rNvrFEtIfZUxw9twtaOzQApkXWZ7jUmGws4oGTzByDEFXfzx7b1bqO1L6Z
vC0Y/25Dtp69EuZkrAgoCBxnyjd90a+U1Jz7ElrNplbmI8omqk2tBmO7tQ94OiTpEibRtASQzzG6
HctLwfiH95OJZmYq+h/pUNyMNgIolaQe20IvYfqgPDXZ80ttuDeWFgeaOTxMLusYpNSHkuA9XSun
z4037TVyoUxFRniEB3qPUcEPVFg85po6hN4S99z88kX84ClPrkRsrnOz3ZUtGcO0SbhaCCCZ7cXP
FMKyQ0inp5zV6OYA1/Eg7al72nt+jPs7zxqzp+NCcX3VVAQBSqCXFErcCCjZrOsVaSA8bl9kb23n
aU96BwZvNNPov2lw0mRTpmmNqgVl/drvdeJfsHFtWqcQW1HjaDakoJWjWTIDxM556Jnvt2424Lfd
aqNZMZkV8UgxvQvTmzBRDbG2BNMmzULWRjkYWH7a75DckXDP7LpLrCILek0v3tAXmp/jcLSCcJG/
cypOX4c2/GZpitaR7ZoE8nXP9tAib4z9wBziX8invpBo4JMnqMSnqrHkZy8tB8yERenua0uAAoYN
vBqyVm2NeRwWwPxR8+ydZEOwga9eHivk7jdDJUkpIMmV7Xtq/qd3Ub+uMYUeYvI0D/mM54fszOIh
KZTLD+tKMwhzRLM1pWLcGFNx27ZOf1sW1de86ooXyYH36OnseJhDhrUxh/GNO1NSkcNwQ3LXr2ny
5K6HUbKu+1RsQbqSTjMWmrse1AzwnVDojcKc2a8KFyIWAxrJ5VBWv8zYstaJzFJSZVC3HjUK4ztp
F78ltQ5KjEBtVGsRQBPqOjrURngPHNXMF40e/S6b+nHbaGn8VR9KrjfYPwmtZeJczHQhTpy3XlaM
LVMQRh8nICFno78j18Z7VITA7Atm2xXURHM9qomYqxlVdO+QCWA0bXnXW9E3Cv7T1rNILmbA1sZD
bBT9xrTl9OKiifvcuHH42lniS4STD3CxcFfO2DTP4eBXt+2MfdjKDG/nKid9RmxarSNd1mtREpFj
F7Eb0CV0VirWnS8J1YbvgyOaB93HPepkytpK5YuvkU0i84w3htQCqU3NmjVl8NaSdbfYM+hT5twZ
UuVKLzv9BgSWfpO5JGXZrCAD6NSJz7jMU/gsUWm9OnPibyxBcIsNpuaYgHwL+L7UY6z35pvGerSn
wEJ2jpHkQMe7Wg9cE9pfocl0rVSeCSKVdaLD4jqeXyOTYFF4Wp79rJAFr0Qm5jujducHoXViR67P
8IlzZREg7CVX0yfyhPhyK4h71JHh3CYbxQZnnxdK+zGWof1dlyHL+SDt4YmowXHbcwT54c1+/kqo
9rypTSvZkrUcgTqzoufIpGBohv0c5BipfuJdcW6Qdnq3TWeMt2Y0jEyVyfSmGbkWOIU5IO8lLMBu
fLGj4ZE9JArOhkpjl/nT+j53XbKnmaW9+omM71MSk+4tiwG+iMDWrRslR6+P6/8SlqU2yK2qf+rJ
xNm6BArf+TBl1gATxVdgneORKMyFQW8Q6ZFQ/pdAI5+RCccroy+ECiAH2MzS6Zyib8LORYpCu54L
VRCFMmYl7QKoTVnYAnBKSEKVgDn35lhGe9U2Yo8dVf52S/Ne1yNJBosz2m+R12f3Vl/WgWbXNGCJ
oZa/hTX/ljRBHwzGzCYeC7pXrsN5vHK7ba970fM42/l+iHxNbbTlBL4niNLYKMdRz7QU1r3mDr9S
sj7lyjamNhjCptqRhC5ua49s7jXidbEKRT0e2nqCnZipJ9QlzgtJav7GSYr0D321W3E21bdwsASf
B5JpEngnxEhkNLjVSolQZpvJtKafIQ1jllBnKDhN9eVNauXFlskeTk83ku+aES561Mt0SFZJ41nB
2Lr+k2eZ7Z60ChJuqYo4qzo12ZdZkhigvdHr7p7q1rQV1J5f815vjXUWY/Bet23ebsOpbdddbOlg
/ifjDmSOvIsAfeT8YtfOVnmZCHPl1dF0cARoN3dWUaDVox8Mg9MeI9vHSVQzLTuRw8JWVLn4z0HX
s18aldWqpZa+hKH35u3shPNXtHTmtyH3hjsBgCymNw4KfIWzh0wPm0NlY7MF17Qi2WiyIAQhhfhi
tkZ465gpDHohMuJAFTIiJgSyk1LV+H3gW5WhVmkXpxuncofneqrG27hhL6LBGR8DlbF/I2q4Y3JN
J/PN7bRYI70nqdeWmpEWUOoUR7MUxd5NynSdxiE3VNMqj/ho+uinjGT6UoXkpdkTFImVHrHjsbvY
2AytneMGj54rG/jaTFLeit3ebhxTBm/4K5rt6pa89x2VifR5LOHXkt8rt1FUf6Wxme861IU/ITN+
M7r0pTbDWyGLPZstiM5zf1ckyY3d9C+Zcg6yI2NDM0qCRFyye6qW7yrbd4Sl7M0oeSLuJg6Kwk1W
fV2/WURfE74D4o0geHJdq4rZm2EfsdleSQAaRmK/zlYFm4BRwwaAxxE3cOMgfa1oN69pze/laAtW
DmUG/szU1un2vIUr/cnqibbotCnQOe0VbfQl0paHbEw3BtHqLpEg+Ai/12MEobUiMDsy1sREfZY9
LxTy5WcnFq9DrX1OioGsi9G8d5zWWhGkGxNIQZI1ybB50Ht8ATk580ILgRS29oMTGaB56u9eZn2C
Pm1tusY4KKvYEryy1qS8hUva37RyDNrIUoGpS7ocHqHmVanPWBekCH9SdSOzQzBRZLUjPueGGz64
JlrAhuAxa9W5vSLau9r19bj2kkJjMw9R2h/TWxnlOf1hFHuxmYpd3TtfE73fpWG8y4mwpwgToPd5
wku8lcK57TwC4qMEElXbfM9n+5vItJuBHuajGWZqa5bObeoON9gPpp0iAaMkATuIO/dzLTUQO9H3
rO5pI7hGdR9aFtb7xKluXCyMTIzVp7FdKmlZqfZzbr4AA9hZeX9ndKR+day1fXUQBuixZNj1uOlj
m8goGrMTU28G411Me4U6Y5s74lHWnKQiMe6s2ia4JI4c3kZ+gPr6ZnvDc9wzYYFeW6lh4NeMD3Xs
7nSRf9dwvSLVfuqr/JNtplsLZhOz2H+QcIKJmY5NP8iLOf8lHMJePPHLGu12baj4UaXjSpn1Ouzm
jFi/kIV1DMg73jgm8wcFpyBm2tFLYuq9JNxlXf7AzT+kOYw9L/6vGNz7CWmXl+GwDdV/OMU/Ue+5
TzV2ASrcebJ6LAgRXVm29b3P+gNGyIc+1zadr94q1VQcSIieYXQ8sfp+18fh2Ru7YdWSU7A1rPmu
AFMewBS+sTubgkWGqIcSz5GEabFlr5Dtzaz44U1qbc3mA8vdm5Pxr88wRe7zcXR2g+ZUm7z3uGN5
KAf32DMsWTvsh0rGx7bIyPkat6NvbVvK8OHo30oRb1yzWMdlxckmSTH7zvRBiQPYZ8QIEv3kvvot
mwbf7T4ZDrmogOXmtb8EcSNCijn8u8aWDFlK6bEt9q2MDqHv/hLL+ZbiORI1jiPDHfv/TZ14OP6L
8muJqDR15H2JfzQYPONpEMPOD8UPWzBho+H21lU//GjaNpDmsEV0Rgaqd+9mybfZ7LZzbR9Y+p9a
0yFyML0lcA9Lf5wtkiPKLigw77TJ36Up+eNttZsa+ZNz8g/Zhg8QtB4pj9/TkmmoiJNlr1q938xd
RsZcAkaP6Znn43Ne8PJmPxTqq6+H7e+0IYO89VS1bospDhLlP8spXlOKdwKTxQS3EUPLr6GssC2P
jOSbnTSvcLB/JD1RzT5HoNKcyYMkqzv075Qm1manrctSHuos5xS0FCOUt2uF8y0nihczuBHAR/9V
zHqz80VIIJuVOauYCKhc2puiNDZN5r5YJX2TwmZ3l/uClgZfM/mSJriQFohyl63wViBVj5GieXVx
mEOzIWKWTFmALfTRUhRK1aTYdedf6EZJHif7PK3C+aTq/gfGZZ2iMuHcdU4YAUCeb17b4XbhY1E+
QUR6tMf6Ea5aekmbIQMs30/RALgZ0M1IwFupTfdh6Tsrq6nWmPswkcvmsc04p8j8frTTrZ9yMpnV
fyhXPw3oD1YWldOhjJKNVU8P/4+j81huG9nC8BOhCrEBbJGYSYnK2qAkj42cY+Pp78e7m6mxPTIJ
dJ/zRzkPWVQY7cUay6/B4DBmLv7baU7MTdPeG8OkLyqmxd6smKQXtXqjy+1kah0vsevsyrIewpRA
0Eim3Ssx9vdWwHBNXFdBEzcbDerzLyYT1es35WQaqzcMcgwGBe6ns/rXesA7JOF168wY/YG60tDN
xz3KaJSezcXM+mA0kAm1pXkZ+XmSsXPDbDKRY9bdgfzVJ50Y2jCb5UGheZTsZbmnGvPA3+qiaZWn
0ibjU29H626X1rt5q/9jDPfNpP7PrrUDa4VCxA39GEbNItzZySXfGuLl4U9Uhy9XlEtYFOyMczfw
9VDvKbfW5W5ez7Hge0Cv2YQiV+1QaZTamzpjYpBWkAXq/cLuPHXxmXVMvc70JXjEyVoHvagv0CZU
atI/b/biKX+IeMZuX2ybvwz1B6e0tzZaVObkB8Tz+pmX9JoljrMcZ336Z2sKnSIS7QaBekdDla89
Yb5JJz7yPhkvyzBqvmWzR6ml6/pj3R71x2RbwsK9xJUBECbBuZpuP5ukKZe9Pe9oR+38QQEn0YaO
jYNTPdDm6b0b3Gi2H0Fn1qXJqNCbmteBgtt90Xaqpxg5s6I9gIa1lsCdzUVWq03mdVgpsk25LIZ+
ZOA8GGZ2ahLlggZu9OJ5DonKsPx0rGZvbjkKq87c0xI4ePz5+w3MaY+XofUWtcX5ZC5vE9XSOf9k
l8EUc3uYSvbFgPJBa+jqFbb5tLpdHmStFDtSczie5vFMqdLeNmZOLamHm95dM0qCvZKu2UJ99DAU
XjuU034rkl1fGXviN94dGriqSr1gRfKcYfIQqmS+CuQZZib/OthlVNouuXhbsi9b+4DRIyjT6dVp
8jddl1HBjmExXJLJ0ZRewrvsaaVGXbscVloVFzskpl3fZ8zVRWWe0rSOnILPkdlRevogvjJleu4H
7W8eJ+80+DAWaBjC2+yT+T6gJe+e6hNFs+WHXFmemkcPIZIhnxndCpZ1vcyKfJsZGOtBuYNUT4dB
p1Nrk9TsqQkX3nBdRwT5kCaBLn66zYqYzHZuvj7LWL7PRsNaXsS7Sa68lNPKs7WETpXdx2LJzjbM
daCObCpqllR+hZLwlrlVCxo5DiFq+Kuy0XQhR252YRZqqDcdfbx8mfGi/CNW+6CP+YeBcpq1Maep
eWsP3WL8p4lqOdV0UHn2KLG607Yx16ck0W5p3V3k0P7L8wWgTr1KcE9PaOmPYTdpoKvJXyjR09Bu
algpzhPq5UiaimfI9guGbtcV472pRmKQVed35hKeS/Gn0utdvmXftkKDqWRmoC4Qh/82fieVSV+4
4EJmyMF9XImXdlb8cevvCaOSY0pzX1nF9zwo08FKM2ANZyAwqhGPSaYninmhIswa4mAr00NtgLZR
Em3trUHcYHOOhqCZTjgvW5xMh0In2dHu+DrNbWX/2D46a/2Pse9BKDe215krj9Z2N6X+tk20vC7d
BTF8Hmro/LxqsN/qvK+Rbc+vsyjq60xlGppK610zqxdQ+hLEaXN8wqQOEpHcHItgG4bhWOmD7jfL
utMG44MOoBh/qlV4vT3ujMHdzuaaftNqeHEY0dNNDyajz+gItQ6VGruB3id472sjmIQdkjazM5cs
qojCXePPqbJfaeBmvKzDvmtvs7V8FLb1X26U/+FOu6mV2Z5aA6JwqrdobNNonjo/Uxli4NjAGCoC
FYvYJilPZy1T1yvb+202xbdRmP6qlftmrHjfTPXUqabpbesYLvHy1BkW1YrttGseCgIxBGJpQXCa
cM2opR3Fx9QbP05KUfjinjZaMTt1CoZBBYSR+ZWTPSZictR3RVKDW9UGG07Sk2stvEY1GLjS/RZX
yo7K5atTNoEzuItfJDFscFeE7mJjlS/C1bBGr28le5W1S4r0IBJV84ZJeNvj8YBSel0NvHP9cCJB
c6TANbnONchCIcZLY+q7XmcFKSfdy5V41zjJi5M2wK32qygnrB4bbcc5ePtUMQy6B8WhG5UEOHe0
GSf0PQfI2bH6fd+uEd1qvdepJDDJ1f3KO2e3bZwBWnWMmyQsszqaTWsXK0lFIa55KMUDnnOpVnaJ
ZaLvtWuKU2ZOjOtKSAkKlX99sDZLlJG07lJ6OSh8dGWbn2xGjLEqn+JJAtzGdyKhdkvrADFvO9Ok
45RGRoLkj3lpXzTRnuc65pGWu5KdIB1M8I/Vz2luzLQyAkM+l5MTzX0XxFnOqTE2ezpyqJlO2p1B
BQzbbnUZJfh6pfzW2iQe+5tP6FUge+p6McSk4Jtu3EQKiQwKbZk1nakEwEDuxLuYCJFU0X/NLd5t
or6o9fQNSXWQzfjZCC71hn/JB/u1B3kjVD6q44GD17pU/XokMPJEwl9IDtR11OmpZlVZmnpXl2I/
jyrlnzg1xvmqj+Nh0tSLrub7pCGAyVSisdCxPiSahxQL11V9nmfMp0Pd7hsagLq+OFTJFDxuZpXY
XZ4+f0vKl6aRIe68qGT6zpWazllCm25FXUi/X/u7bVbcJOUxJRNjsxN0NtOqRFsXm4cp4SEv9Oei
Gy5VIp8Jhqb+Xf1ZFGWMKlxgXtNNf2Zr3T+iMVKafkl6ONT1cFbT5r7m1k4Y05VRYQlLtdw1uD1D
xEXa2er6k7JAkCmY6mK+w+u8mUlY6OIpLllIO9JB+nyZXhr30frWFrtMgGzRjp2RYNeO8y7usjeT
58GJ06dWW86DmUGYbMG89ierxCOv4OuY4bmyUv2Yu9gD0ApUadEJyXDZNlFXbLHfDtYesDdMtuba
jCn8Ck2Wq7VXG5bjuaPYLqb0WFNfBUdJvYIzodRx9JVS5QyoEIAm1vHyDIPyuuYyZBZV/DIVaihi
tierNy7Y+eKjqrjY81Jz853anFhoJ9aVOYYbSkgYAlN6MaeiDRASMw4QXQ6MUX3UiDSYp9IzOdH7
QeU8gyu5VFPx0w/rn17Z0hCGl5+gVXPW4unJmty7oAkcvI42YUEdfKvdG8uNrIm3rS7WI6mH19Zp
X0F0tWM3Z+/Alc2Zow7oTRsrf2OWJaEKaGOz2ToV5Xku1x8rKU9SZ53qOue6pul34jrAD0l9KqSM
miG9od7YTYa+xz+3SwHG4LUIaFvV3Vo/mmBWWr075Yjy8bPkwQDz2g6pOgRlxUCZJU9GwqDmiFH3
1q2hqUA2XiysizNlEcmUDN3ad248gABoj/2aCwZ+QwLkFrry3WlTRfIVc3/fx+IYa+tBefR62eqt
k/rKaFZHpjVF3FBnZ+BgAvSP6egNCgZ+MUuAxtK45rgVgDR7v5LTQOp5f8vM+Ws29D/9XFlvZt0h
DnCd2u/HteajrBicRE3jOXlXZJvQaicPjlUxXziR7JdwqZooWRfrlLrzZ6rmzj6nxSpojRaoTjDL
miCjz7MrT0n6GAinJoDtYWwDog941sIyyV/Vuf0atrEFtqV2vlKNj7hNw9LSEp9EEzQUyj4u6Zkf
pWKFypY5TIV2tGntvlANKmIpWCpd5V2a7aNz1QrnddjbSl/T21WHhIXpfr+ogoArla76gg4K7oGh
WmrfsJh6swHeNRun7bDwOQfOugRIwApPL5CtT1iB2qniOYt1qMmB4kUVnMuualqeCFozRM8yYq8X
ANo3Lvwx6IY2D0RX/y3NTQYbb5CAEEMTYuyJ/qGsHLaya+OvxOgaBJVc2rpb3Wd3AG2zlLBK+11t
pbs6k5/tTCBflpyd1T6bTDDUGv9mcsX1qvwum3pTh+Qgu/yDrEggRN0FGYwNLthyOw368mvlLuLG
tIik7kJBmVGzoUkiuvOni13jEteT9iPb5Q+iDVxka2AV/eBPenOzVwqzyvI8ZfKcIXHSN0iGBFOW
KLfOs3MbRFIqPpqDKM0wF+Tjv6woLhYU0zF1eFvV/K/bGzuLzGXV7D40nSRfwqFc+kr10xiXQWEt
l2aJIxTmGJ/KPWLG7xY9ZDQXBRSSSabdA+c2tPlfW5TfmdV9E2m6U7TlXvXdi6YvJ4x2zOnl27jQ
4Ux4ihunOjBH8ZTUyUtBVonX6P1OELOPKZ4ammkFbUpeZb7dprl6azr+R0Dxie9s7UkKEnoG0PZG
zY92P7zndG0PrnUijjhjbpxfam1xaJRARjlo4+/QMBA4uTJ4TtzpgTXWP+mkfgH39ad+4ZBYbMsr
Fd4jgsofRPFf02kI/sqKIKHfnDORRELbTqcrVQwA0Vp5MreuC1HP0PLb5rlP2PndSctdAe1fakm4
TOp6aJXsZe7IMkQ0aSj9k9I6l1SP+Rs2t2bcAk1ut5X07ZUaZzZzw9N1nHXobY+zWz9N2/hfy85l
rYnqT2rxa23zlxmDj7UNl1a1OBvHaRwhpQmrZM59dLNRM22ED3PVzwvoUoW938Ne+WOPQBDiMxWD
FdR0Tq/O9qrY8tcd4czWMTmoZvVHmHNJteFGwZIJFJ7qybfbpTMi+2Lz1rTP/QwxjGcojbtz1elT
sabd4Jb7trOuaJGS77ntwcnjg6uYr64S07KV5t0ervMcjyqtSnp8t9QlKIVzSKiOPg4CH48yqp/t
sJBbyglnVcgATJ3nsgZ1UAiv9+gl+F0gKKItVi6Fvbz3W8W+DPhRy+klT7ubYcpwrsz1vNLk6Ze2
NoeLK050gAezbv1XFT0MjHriugo2YzqvNDQbxEeO5taAvynnwVm/1Ezuukp/IfRE28U4MC3pPm1i
ozC4PoJicU0i+Fcpu3KTJKK3Y7e5GD8HpaOPXkZzZwk4kfZuxcuNjBhazDU9GAj59TAwP0lebV+z
lKCW5Q4E6mwT+4X2Ugvj6aHSIjB1iTuBIMcs9q1jfup9auwKEDQAoWde/LCL00s6F9dFppOfmK39
yS9lynFvhdlHha6uYSN5UtWS3rxYEy9lywJAaXwbNsAnE7W/BC6mCUL76pBaTZSuClmPZrLXleqd
26/z6qyIxLjd5nH4Yzbx06QqnybKEY9upK8tba9JPj1NRXyjZyD2rYWLj1P+b1dXXy0p1P2qPm3I
VPZyHr0Cpn9hL55rzNX1qu2JTCUTMfV68YALNmX07e2nz7Q7EXyXpGn9qkb5WK06k7e84yQMzBV8
vFlcXmdoMY0fnqMy/RzN9NdeYSVVSOr3DVCsm8wu6BI3WDMdc9H4bXXJseesXevpv2JLj3Wn/l3j
x5sqrTtmultqurek78POYA/KtlTl7Gn5rX3sc/XtwZsM9D/ObnLrf6wsT/0Yn/MuCaSr/mB9q32Q
SATc7SHN2lNWZk/SMZiNjOUDzHKGJHYOxQwbrKX1f0JR2bFgDMYhM/1Yh1nLaPU0Jw7VHoSJwMzF
Xe6107JyriUuM0oHiuVaSMPXjfh3HpcPMQ7v7JSn2iqCIZuA1izC+8RBVNOrXgu/c+TRRYbj5Wux
62WLHki8EByxs8jmJWvjutQsHU55RIVa0rwq34STB0YxP4Y/433NYFrsCYLCDMh43fGMFX6alpfJ
cl85IkPY2cNQpJepUX+GBxU5FrbDkT8fUm14Gbb2bjjjIUnzfWzIQDTzOdnoYpmabzzURyNm6bNF
hGngXFCw447TqZu13TKzlCmzdbBzpl1yDMAjszA1B2iMRnb+SLKj1dT/SKOEv+5/Ut0+b1oT6Mr6
bIzZ3lmhC4bqPLZa1Altb5m8530KAxqfHVN7yx3rtJkKuvCsBSFNxeavlbwRSxJVmXp2a0A4nt26
HC/zorFd2Md1Mu62uwZ2Z70kYwaFjMu4VO3dgFiwn5swzood8Xxn9hPfyR8hzCNPBUwJ/O2aqqu3
wVStU8VeU5Ah01JwpvhbGl9bNQ2TantJqLRXCSeDkVZc386UE9Rr0K3U2lfam5HE+zppj6bMIrXr
b+NE4F7H6dAPbqCYHOa5rAM6K4NKAZLokLooihnZ6fA22RIChJetHydKhetTJZMnZWN6wbNVBVzD
QAIFNph6p6fFmT03nHOxJ6nlRPiT73QxSNbM01z/V8Ujc+p6IsL2ObHEsRg7AC85+VoBwPyAA0cW
XOD1IzUbb+gxzmx0B6JrjppglEnn0W+3+mbMyiW283O9bAfTLWhrTea/tQnO29RnvsQDFVNna7J2
5QyuTAZiihJVOysAf12+kYawPa016gKSpA9T1VLNYMYvVYEKY1Yt9IolQ7QTvyY5qU5JYT5ran1I
FcprYQGuyrru9EL517bpNyguq3aJvqxAGFeO7nhO9SxaNg06WoWoBUHksog0ZVAiwB0YEsoAj51p
3zdahqSh1+eK5UGsiw+LuR9yg6dMsXKvMXlLlbQ/rE56JrfxTqD7dSYXAPEuZIR2Vebs2S5om9UA
7VtTY3dJ39XUILrFgRGrWO8th1Sx5jo2/Z6fhO+umP80WhtsY/G1btQsqtkVZsLHR/Sy6TQYKNZO
6jMoanpbZyWgNCToHeVc6vrOHMxrVek+Aa2fOuqDUtEeIfrvXSfPg15F/WJESc+0nSqTzw1FIoJu
v6AL9ZIheZ4pXxJme85WAjHm7c+AwW5qi7PQFvta0KltteqjV9y+VWXvT/kSwX1x0eX7vmQudNg3
rEG5UN/MSqYWr0ZeXBP6p5XGWr24XWy/ZCBlu7KPEB8nXbjTHpZHg5OfwQsz+VYJNiGltA5FDhs8
28afxlC13cz/4wRi4Lnd9G6kGS3rbjgaeH5a5AyBkrVvmymuxjJcnI0lN9VkMKmt6pMssCOe4Fw6
metZs2FcVpVbe4tfBwOCxVH6szuw1ejkZfVFebMmpfFGngttzFS/FfETm+k+U/qjkdW7yXT/DDoe
nV65CZEHVAuFbRqzU7ueLtszzRQp7LfxHvfy3RBYKboZ116fvCZ2eo2z4bRWxecE7mkDaMLePRNO
mvpVn0pfK4cXIlIOCLzCsuphWJEc5Yn5d7XFUdWH5zJxHw/o3uaKBAEV3hS37CqL4XWluHc9qxSj
EMIKz5mUt2bND0O2PPEFJUiU9T/mkO5sPB6+KxXWoMc21ZhVpLc9Y1QZkpvTewpt6r7KLrhLSIb2
s838S6A8aSiYu1KRBkRp6I+nGnZ3DLnOdkOp+wiMN9Sb9UkOS/eSpVmk5yzqq5gPybb+mihTAgzo
/3hsdB9l1lMrrUCzlcQnbEtC9TGLWCbPE0IwPQITX94lB1tgbiMO7L4InWxQPEQxrZf2C5pltB3h
Fm83Ze6euhqAzjWOy2j8CkwgYS0YxoTWRs2Cts0kIvFGkvExLVB+kEKUHfPU2m1qsSCHBTJfKM0g
HhuNVg+NyWtfB7pM72rTfdIxei42wMIVfqiYPuC0vifT+MUVUl6ZNnzKCqsog2I9Q/VM4Tyof7q2
CnNnfKKn8H0bET00QuN0Qz/urP6aU7yebdoarnVznYHu2nag5CbTrrD9qbdm9Z3Qc6iYXttrWYaU
SZpqoNRpZDy8faIf4VnyJ6OEMpqGbK8vsx60zXYomj5CVvWO7cYMc1Hue7fn57OsmyuSS6K0Z3sh
wxsUEbomcSQzIORFVgnwXklUej5QgB1DO4epzD9UZ31flfqf3us/apFxcrbPvck5qJtxlEzVfRPT
czmu+9awPnoQYWQISbhuSKlqJezqIjL78nlwQRo3EjPcpfjWFgt/wfDWyLjn4Z2ch876ilXZR+Ma
xa58qdz/L3Mj3oRU0Le6fjo1y8gKR6x1WbpT/6/K18AhprtcFX9djVOr8961sYgISvTqOnuTdIWP
4qt9iHRzmbyVWGUiY7DagOpG1sLaSaIO/bE/J4RoxHP3xolQPDzaLPNEgLq+2dZZoLgqGS5Fpp8X
dZt9RSgTT904B2S2fYqiec+dIg7QQ2hEBDdZ1M9tHpGu+mEkxW7Eghe6cnKCrQHx22YrGto46Ad0
HakNcIqdopbxtK/s+Jmd5dH6p/4ghTzqE+f0TCeRwRz/Hcs4XHSsdX2614byPwOGyNucwr5sJQLo
DkNfw/i8S4lkv5Xzw7+CSGMwrN91luMdmcfeqHoBTGy89LzRzkJLcE2Wr6sMxUnZGAx7gaUtmdNX
HnP16gydPKhj84au6TJy7Huw/7dpXd42Z+x8I14bFhwYNcN+WYcmzCp3gjKR8OdN9TRW2xOxPpdG
1o0/Gd0J+/K1Qr7jJ8qc+AmNnXYyvlLVxy91XreJugSyzbA55DBMolHG0BUOGFRdfcQk5HidNnwb
Vk4N4HBygDPR9HjWki6gn2R/AnMNCD3AgoWfufC8ZeXAQ/H5J6WVnEoiHKwRsWCbmzkKygWtoHRf
5Wjuc+GAhIhs3yqUDOoOwpDW1H+UtH0Rev+ikcAdYhagugHqVB+HIrCWzDk3PVrvKUufXTT43ZJ+
Ys+afMGEk5c1ObPiPtfSuqAC9N0lT0PWwZe5zsCQTXXxHQe2mGXCb7asiSREKpaQJGcrBUl0jVoy
pBXbH1hbw1PRZF2zabsbCE8nBjqSbtCHLvAXhZBvxLB92FZ1bJDWp+16RK/sq7LfJZQm+iVsYjVZ
YZmLoFirObKRuVdxs8uqJZhS921d6uFoa8t7nZbfZbX8o5C39ogfPGIu4yBgANCl+87qdVKc6uAO
4IgoPL0U261b6yh/h+e8ncMmnfZpbh1rU+8RUsw3OehoJERotErF8KOSvdbYRWBXrckWlN9SWUet
5pxwrO6aVfstOw0TFsjU4JetHpig5kHuZIgQUrXdkZ2Q+xsuSc80tPc01o5aspwIRQ0g7RDhKjhe
q7TY7pimntc1JuPEcE6JpHaAToj4XNULhLI0u2ikoMBkxLS2FUkG2cfQ4txOc8rMmAn13JkTag5z
V+WoonNzDpwqf8l77UNv67Be7GPtiIs9YV5QTB1p2vaijAoxYHhvEEHExRGURfgMsiD1DMsuEn8e
zIva8ffpB/rHkQzg9VXUs9NDCgicsgwx7hBiyZU4CqHVRwdPmlGw0mygLCrBxCIXYDkVstDxRuT8
6Bdk2+2LouHiW0bw/m2pA8OZfnrDiOrCDDpKhIxBBuVq/cuL6hTbhPBJ3GHoK4ZDh4vIb4rhLg06
30ZD23eF8VfYcXZUVFUG2eI2/mKQa9YmhYW2KlYCLocmGCdtvma2AffdOJ6TIb5echADGwhMZ9Is
huUr7do/YPsL37cgOrPWXkRfc6gJmMVRWH9nWSOF0niTK9r/vH40Gghl9TMd5WvNpqL2qO0sd4eX
D5FcesZo99+aF38IkA7sfNoZRh+VOFlQkgyhGjfzz5yPp8FNQOsJGHyNte25gDRXFS0Sk3Xua6G/
Fmpx1kv15tQgejTdmSe+HT3g099vGWL6tcSSkBj8ZFIkZ2kp72OdPKdLebG5mgF5zzxdWWCozRjV
eL3XJf5dzeVFsZVTPvPG6J1LIbhbsfQ0X3xeYe84VaAVTn9EzhlIpzjPhZVBIBvvjEVv2uDcVhK/
2M1T3KQmUH7lHoAW0sBGbwUiFquvmgWRarC/gWzGAz833wN7LQVNHWL9cXgxzAlxl5nt6005KsN6
yDEjAiSvd0cffyhQJYQHZwg0UWuNT9uS5b6ZsXeldlH6o2ieWIRYgjDoB5rLzYb99a7i85yHgbFV
/6wS/G72XJFvTQE0lALjFkbgvSaLWww1dRinruS0ycAQ0uysDvm+4DqjuApfeVPtaqP9Flr5d7Fq
7VjI3PFdfe2iEpE7wNayK6Z6D13yPVXqoXDLOylJ+UeTdRJ9XwY0l3yNM59R4+whlWbQPyVcbdfP
DCDxtP7UFfNrShFHpnZOd1WifVlkkXhx2Z3RkjEUaXFUT1Uwd3koNezLg7mfdPk6W92EOx8AkhT6
ndNXb6M5/mVF/hi19VSO1utSzmHdLaNn2+oJAeJBCOQssC750BuBkXSvFoZD5IA8Ma3CAJwajRp2
tniyTXqKFUZGZxSkuj1cFAyzZyNDoTlO7rXNYOaT+Y8zd/wuuKuSmWXNMzNcRArvzkIQTGP/LkoN
rrKxOPomSKlqyny3TIigq/7lWnOvGci8uWjv4LI7I24Pbpdd12zcKwtdpvOIGEds9cdQYiI0W4Nl
US7f+EtyjIVuAOWWoPFjf6ixcxUy4xf1Nn0CdVQn8pTGKPxWTDjmiN9zOleO5g9rDl3R+VOb4XOK
n2esWM6WnTonBV7M2oPdNicsAPGLWcWz32n6VyYUESG01QPuIt8qsZ04KYv+kLf+Ivjv7vir5Xgi
G8PdjVvzJfvsqmScTeRG/BEYYxCMtj+2bQUKdXrHdUBEYSrzCe/W4hNk9DnQZOaLfiFfFM4mZUuV
bvLltsC6jSYokUXub0/cviXAOXJtqWYfXEq4H+sosx0/18Xd6mykzQ1Citw1vswk/RXDhPa0Nsyd
bg/aWSPHz8saVjJQIxEuRv/cxUsRrIy9UY8iAApQO8xu/Fpay9mxRz5i/CR0MPljmp/iIeara8f9
2rdB2ndPTZl+d2WTe6lkZVyq7jKiqvHUFoPmsLlhDkmk8+eS6Np8dJUDSyjMACLv4jqg44uSH7Ki
/hlJBnThWZpY/rPi6dVcxUtXWmHcUmc4ueWzkmhPYqLHIhb7XKMF0XLw1ua5R0eX9AtcA2goO9N7
RFMgMZ53o1EGjWlsqAnid0L0j1MBAG/r3bEwinMxGnt6qwKzR2s62MHMoDRkCSrj+h9xcaWvpcl+
MMVTOlszn7rkLjaC3m6PEAifCBd6j8eA7xcJiaKlKFCWo6gXdZ8Z7dc4mDsCMfmcy+IwjsZNt7Wd
1s1VuHKCNlZ3NBB0agLg0tie2E6C1jCua4ULztiurD1Rq1j/0n6eeDmLCHzl1qcqf5INby+fcwR+
Ztz/dIYZqot+a5MtmDay33g2blaGnmgtL5tgfSbghqC05JbH4vwIQzizoBq71FF9abeoyNZvt7JO
faE+TxpvQCHsU8zSVdnpBz/Fu2Np59Vh/1VWhxnGkOzUiGca/O1aHd8sDJtYqUblVOjafE6b+ERs
E0dAicqvJBIZ20cSEi6QnRBXdJDr6Jfkarz3SjqhT8c0BOV067kXfbtp7rHTVUE2GBNiQId5h9X7
uiyMUAQDZXw7+r8tno5kdIjAnq2wGKqHcCBhFh+Ry3YM2sliM7fRgL4qvYeCNcJM/m+ZyScZtXOy
5pdVOu+GJThARmwva1bkESd7hXIq7X0EAD9OJw46JFKWIKc05dXYBICvEkx18za2pAUlGlqa8igh
mD3egVCWutzxnkmQApYtiQvhaHTyC9l+sCrJ0Yr1u5LZgCwjMR64A+86IxPSoVrdI5ZtPHvYLjz9
GW6UNI/aOZ2AVTIqqrKWr7mkBMBdjyTX30bEsWOhnkWm/lPs5q/dtn+FMf7jUE52ujsfrGqE9mOL
7q07R5ff61Dd7S/ysGfrf5Sdx5LbSBZFvwgRANIgsaUny3uzQciU4L3H18/hrEYlhSpm0ZtutUCC
QGa+9+49l246E8bLbJo2OvxuecGmLS1gERZzCF6NPDqEuJPGerqQFhlYZXRmp8n1EnebSuWXqaqu
dcTEOfG/9SkZ2mMsViE5sxvEEo8UYjeM4lYj47dVUseXHB1ul1h89xnxrHCToxazCooem1FE1zEy
IZmG6SDq697eLw2jGx0+WiL91vmW2S5N+ZKl9LFE/oY86Hopm0u3trfkJbHg81D0vf+9qUghTeMQ
T1pRIBysMVk0p8pqj5weaIPlB3ptVwOY0XXZR+F2MeYa0rV1lnJfofRdkxvyPRgQP1Ytmtn0hLhg
q8zyQMjJNvHp01bROpLuU1AVlyhPIk7kaGWBuTFCpDVaS6aHwBWYXd9hOpnQIi+XDA8ukyoKaWBW
MDfkqRjL+5L3Pq+am74e8Rynd5pAksEjurpvzmNUCIoo6YpJPtHxmldzGd2rjIezD/zrAU6B4PNN
dN2DzP2WmokGWfpGIOqVO1iGWqN9l4yF5hxEJ8LWIG13qugezGS9xviwVilY3VXmMbIKu/G9z7of
Yznfy9i6isy0h8WyjdJwU6YC9Ti21lXaWR92i3CJB/45pShfL2jr65j7g8JXojISfGLswf6qm2fm
rjNDzSl8hbh1CXXH3saufR068YXfB8u+91ib+wblmjdWaCJtgaC6FW8FgMFVnqfImlVJb7FIcAPZ
jAzbZLxb+mQ4QTjKTyZxX/3Ceao7LA29OHY2xAYQRZwu2SmnWL6HBVbxqUZQGszt1njLliHifUNZ
fE0tp7dm1N8irCJfkKvdM8PhM3PBkNnrML7zXNt2f3fV1yFeX8Sd6QmOzHSWAoniuXFtCg17KkSA
dLrNseSM6C2/d459O4+NvBoiu3+Qk5Un67aKR48ZSUhLMTlXz4MY6yMSqZzKvlHpc5f59qPpEYIx
mG1pTPG3/KiIcxb73pmCcftvUMAfjAJ4kK7jAIYzABNd9Qnu5yZC+yFpzWePxc/2rIMXefR9FCUb
rF4YInAw4msGif4iTv0PXs75wlg0IAfgwZSfOdx1V4oIPos8Wt3Y0GX0lZUxVFpQxY69buebmjyP
4///ZZWt8TOR9Aad5tOPNzNQNQPnhOPsYHH1Jumsq6oIr+g6MyVGfb22MEecUrudD/++8h+0NtCJ
kiRRz1XagRZ7/hn+h9bW9JALsigjrNlNcWoL5h6cVw1Oi6Iu78akRRjpzvr+31f9yz0WkO9AkgDg
gRXz6arLsJT5MDnecZhNwVmwJWyC6SMtYdpTIn/AJkn78N/X/IMWyTdlkyYhwWVVhYPy+ze1IrcK
i9QVJIUwWVnhm5weVVEMX+CW/swPEErCkAeEa7u2q5xPgKEiYcS/pEIfCZgTByejPaeW+VpPpHi6
tRWtk7RcMPBCpBBjQ5bYPHtf8F7+8lW5PF/2/ON68jNVtexDDM848o8kOTP1srvGupp5mr8ixf7B
UuKrchVHghf2bSE/PbYWqyc2wFkfS4i3D9NoMfmwsxbbSqfvEhmNF5PQ8V4WUbKfhAm/+Jp/YG24
PJgLD6ghOHdA6r//oko3Efeay4cLGnKCTPvjWDT1euEN/mI1+m+axW/LK3RKx5UkpNgKBt/nAIp6
9v127GHRWZbVtugCMDWu4YgzA56arEE24gSu/ZG3E0Hwjkh++CQHjBiRVTXfWUZM6FvGROPvkC1j
1FkXTvfFA/6XlwogIeEmUO1h+n9+qTiqGrLWY31uIk6cLqx2TZxje0e7K32CXTN+seX87UnnpjCr
Fhiy4Jl9uv+5Drp+ElIfueHxIQuccYUgy3lQrmn2BtnIbW9S5rsJ/memvXJDRMhXCcV/2Sa0VLA7
QSOydqpPn8GZGSbqyvaOtedcuJRkO1837S6d+36T9HOPrp4qKcjbLzg2f7muR7oit5mhqdGfE+iz
AHK/LtL4FPR5sq8qnwFzlNJqGlDJp2nn0mHKxFOXWdbh/17HAIexM3FxSLuf94oB4aIq+iI4Akxf
XonX8+AhLDWKnX9f57/Zup8eeZ9cbeKYWaZtfuffXy8RjhKxiZmObp3LX8KynFNTdPF9Rac+XBe2
id9llcfXWRqMJ6dKnce2CVs09mpIvFUIvv8htksUk4mewmMyAB/Bz1HLC68Nxmi7pLX3hFxqQPmT
xf3wRUjTn5ETQv328T9hhpA02srXBRUK9fjGrtyaBlMtdrDjkcZmzXen8et3M5fQdMsx3PttYTbN
7KmLTInxCybenyslL70xWrIk+8rVnzYFNQ4tAAgvPElv3GLlOXmx7V/YSakvlgYf19HYjbctnEp8
8Sv+ZX/n8OSwv2teU85Mv/+IdtIBqgLTScqGO+2cOngQaZM+T42fA2bvMGCP81cLkfPfjMPPj875
3AZkyjlv8J82Bg8xgaWC2sJm7xfi0ElRXi40XxgnRqEDVqazckAIltAPuGcYmPMW1dHamharoXFu
J9fMmKMLlO1o64DFzVAVKBqLFQ9/NB4Cv8ux3cXZpQvqk9I+7wQDHaERLIx+iqKBcyKVWTjSD9tJ
vNAZnru2uM2o+RKco7Fh7FzoYWFEOVW/GIH7hChji2FeZA+PDjkRFIgLHnW7ZOFH6Icvfz0Ng683
QbN0vwJcMYQ6pzEJpl20AC4KQpMiEcByOqDDo97e9ZjrLopE1ihLioWjDSUblnUJGuAbg47eQ//N
yQD9UKRvJsO3Xi9ZWF2Ucsg/sqIb6BwWmvoiakrE5Ys3z8dUzqjvl8IYpjvol6aVE/e9u+oRApvV
HGRndkKfYGUcFUaB1ZT2HnoFxWKyRdlaPtj4h25C2MPAzhdZodMYwpYmShibg5WmVruPK6tPQIua
+LYZh/zNI/b9Vx+NdsbYOTYPGujRBxyFMOabj959FHlAZQpv/mgkLC/8YZYNQLHpCsqLPo7XTV7i
L/EXD8l4Qx3+nhJCQUglElQoO4tNORi2DgItsmqR/PEvvPdJjCVxMOPwKuQwvk8xxPQVEwcUCsJn
IsIeXzoe7q32PhmSx8JDH4X5PhcvfZa2Ww54RGoT20SHuSFFtcXVXzv0B3y+0LDMDouSr1Kq54I8
cdQIeBVpPndJitLQ41FZmZDsQeGKU2dhHx1s5tRnRoIurlmbK2SuYVZT7Q+O122soYkZTcaNzxAO
HBZYS8pkvQLNT48AMxwao7rvm8vYxIZtqZ2W+6URxccyW1m3DmqD5LhNsncwAekrC7J3iuyc/jpL
M25QgjE1UTk6m/eUf1Ww8vPepbcagpunNTpYTzm/oVp33Uj4gaCTgnotsfHHZwspbps0GJpszXvS
bMtqgnIfx7xXX+yH5B+wknx+55WkiSglx07XnAvU/6kkQB15lcxicfQXM8hfIdfmuayJxMSjpOVH
0jm8nmE1eXB30LbhEhLd7O9S6ZBhSfDuVB8iuGO/EHwxek5gr1TITlIYRZAsqmOWQM/PGCpcxZB4
ecxRK56BUrN303Uq4EdaJmi6lvY6s87ctgTMNYbmo07G4MNu6uFHPDoSm3WQWi+WUyCAEZ2FE0tV
Hh6avs1oB6LK2TVgKE95Ly3aFA4+LY52Lo49j8r9ppUtjCMCZG4z267Uzk47nIoRtB24hIME+BgE
9vI6LALnjc7ULvPmU15P67Qrb5yhwQtS9xinipkpsTqjzrJcu8hHzp6bsW+Dn0Xny6ui6qa7pdXz
Bz8YHJCUp2cdkYv8022h9x8i+so9qFIvf0LStahNLSP5008CD8GrF5KePXYaMCL6EPu5yU0jkQcB
XPE4tMi1A0Qi3JP8cJ5EU1L2hJkFDNfpOVnMrvyR3wmKjNc/FJ5V2dfKjDNxttrGdGpVtfdWTBPd
nFL0yMKlLum5VrUmVycz9bZNSfqJG4g5gvYP/5ntcIPmrXsUFWoqpE0xcsa8bvKHJrbR3PRnbuZl
jVcSClApANHk2VlpKBtE9TgdXHqYXd5mAK/KYZ857RxdWDqkMesMUxiCguMMuMm7maC2yGRDtg08
vG+7mNlFw9+FU3kHC7q7ZBZVI5YUdfQN2Z9z10MveqHdjcD+3yenv2z2/8ut/sz4zXLHHpJULkdl
evswUAaf0tZO6QP7zy6+fFgCyJDItrBWqmci+++r//ke0tlygK8bgRuSffL397CriQisUDsfXQTK
m7bHdBuiMT5gHPkqPePPxHjBtbRiWEC5ASP80+mCrTD3EVj1R9gT1U1iV9N+4UkEdpnGO0sYTPRt
LrZybCEj6nNpNtk0oSREoX9/6T8rXk1gCeUgYXlCUxf+/qXzvpchIoj+uPhugcutwR2WTfMXaSV/
ubWEadBB4EAMgt18OtaMwygHV1NhdTJBYzLgi8kzzHdDm9ZftBH+rC+04vxK/wmous/R7fcvxE7I
XCSqwlObO4yqUi8shlPuWeU30fRZwAgptqONP6fmUcMb+irC9S/1rmb74MwIhptCw3w6PbcZdr0m
JrK+YC3CAtSFiB2kzmiF62bdhg3i4NmYvUzS7pLEa6zHgHy3pnRoXU3B9zCjBuxgM9393z/0OXSV
ahxXrMdm8+m+oCHHiUXWJU5FrCpD25u3GcLrVwHpf7n/hiYq1/DRAOnPKd6maFsOsLE5zrLXy2Ye
wuDDnz2fEtddhnfPLgFiBbHFyVJ5Vp1/0YSUfxbzdBr0uXlDq0ryOX7/nl0x1WGra3lEfuMNBXZI
ny0OVEN+28KlxYRtRYziBecGSs1ImHpT+RBmGEkUmlmsCNtNybDjlbVIt/ROY7/YZG7M8tp3Q6Nw
q9LwW7M2DcwRZtpRKE08g3cycpgYy6UfCZRkjj89SlGzPnOaDXeRSut4XRZGgRwJHLb2CV5usffS
HitA3bFEINiPGHVNgQXUZmyzwXC6xwyofrZMaF404HoX0ZnrirMgH4PvMsSds2uQkDebARP6qxUv
5aMTkDMA44PVh3PckH2Vx/O3++uRR2/bZ2I1tcrv93dOglghA5ZHRDQJlFATufWmtbPQWiU+nf4z
K5hh3r8f3r/UpCTsckgy5xcbFvuntyqZ0UpjS9PHfvJ7axWMk9hyjiT0hL4VbpGuDLv8EAfCwTg6
+2d5f4/WDp4L8JQIszP7+BikXzHR/9LJ0YDhedbYOBStlE9Pm12ddSpycFDlE+cJw9H+zjE2wwUc
1CsrddQtGhWQAEiS8Yl2VI5wAr+4N+d2wu/nR8LjHPYrT9D4V/L8Rv7P+bEY21ANQCxZwv+7RXo3
VWfaa28WxGq4MVhf6vJN50SPDnaOldcJDugSGfm/P8efBTMfgxEAO6ihs/U5+QA5UufOKS++X5jy
LnCsqqMOyNK7RdKGRCi0DLcOYJKvkOR/7i18cxZaEpgJpGEY8PvXt9GPKI2F7yjzM4nDHuzk0Y+K
oli7YLL/73wHZobGU2SY0Lwi1+jT9uIFisPaHEL58UDYHkoRLLfS1J2znyKlqwuraZiA0LH0sUck
6lx/LDMO2H/f6z8PSnwKmhIuz5xiqf30OsixmOHBanWsl3LZhH7wulSZ+q5m66aco/JAhhzRX2ao
TmWAbvffF/9zBeDiDvdBSMWO/rl7aYfS7n0rhaE6jhG4vQVhjc3Uzo+T7YRP7Yusob+clXxpaJMS
UEeJxC/9+w/s10R8076NTmQK5FuW7VU8qJaQNeyobUPPIsl7C4YdqD7pByMzYpAFUHaf/v21//Kc
KdtzaJyfHzXoQ79/jHEiu8ZGnoDhosChMYnsWGVLitMo/v8PZcTVcC7kTWKMp/7bYPyfNxoCqoOp
UgfHbm4YjYfEs4DjzPXh39/oz62aEoKpDlsGT5M0n44EuUabUAKJOzY20eU7T1Wpv9eZcZ+ZxVTt
AdCYPV4TUrM8IQuS8xeL+t9uqOLd5ajNxdmQPt1QhLIU6C616Zj0P5qp7ghcLqX1ZFUl6p9/f9e/
XYwfzz43nUkx/7xtgY1rHHo9GbAL75QT+3EresTu9ogY/t9XIlXoL68nb4YhBIYRHbf40yLhF71N
wDQwEmdRlLfF1BGuCi4HEllvygtXtZjs4AgXgZ1CR1RoPsvH3OvRXCG3xVLftvPORlhc+m8IpN/s
kt4V/iz8ieNwPVXdJhSanp6tnsLwWTrpKycWJibRQRJsNmjvbAEuX1H8YczvkR/0vyq/rNeNVdrH
JLfv0xThdgmSvP1ppvYoWueOtKkjsOVLzGprqKnbaDQ/VGO/K4ZQ67qw591YnLGLDa+7DWPKuEJt
KTgvKiSA+HaS7z2gMWJRmkcZ4tJp1Z0DYCfPs19WRKE7F727pbedcVCaL6PUP2VzcedK2leVg5qv
l5tJL6cpzy/RPW2LDBBFhfWxbF+XzsNTpLBwIbCtTb62bKJmFNYLSMY1zoyzetBbKhhVakK3k6X3
lg2udHEBu08cEfLyYVnKO0Q97y1gr64sj4NatgKff5fApVGv1L+HKEaqYfnIJAL5Ek4TAQr2XRz0
twgb1mkdbUdyBejAOs9eS6oqdPtrwkiANCZPIXmPAm5S6g6bzs8P2YSlh0e+W8WJ3DL/g0mEavxM
alCRfGH8ma5VKSzsdMs2zqpyfXaD+nj6wAFe92mKX38agPFHw73NXr2eM+9+sEu1bng1d0Xhm+vI
9jaZiPESWvPeFBGkCknqK50w7IC02IZ52WXkwOxLLwz4MONzO0WvPbxqO4rTVe/M+IgHjcy6qOmM
lnK8TZvu3THxK9LN24x5FBiO66JcAqh+1sxzjDZD9P7ZhLkpRdjsKObDTUSy0cpS2AwLPNtzWyBE
1nAz2Pu3zlIiTnQxPDhV/muJCDBrWV5IfHq1LQ0BAqaQaap1quxf9E02szu+BQZ5Fkt76dt3CxWU
48NA1sPJND5PB6DqcsadRNjneoj8ivsE0DSd9TYul52eG2CI4f0U9vEmxo6AJR9JGPPWFEvJMu/z
FnwNw75rwr/kquh4M6Ff4DzUzYsa2x0o9z3Jp8P9KOtwVxZjv/Pn/Ae2Z5eryBgHkH1+qKggMGTt
mxoCiBDzddOmtw6UGoq87DE3y7fQo1/YJRCwFI04IDXQisQ0oSyjRxR0EANAbQMyLqx1iyjbawQK
eNqoKKDNcfIjeuFVcxctkb/Fm1Lzv3TWmdaNx7TjV0T0vbb7vr4UarAONUCsDTxbsCycka+dBcyl
nS7uhjbKJpwxf822vRxURU53KWWwConoxrNltRujRAZg16oOvt3AEmmajuiV+btdQmnoex542ne3
Th6/lhI3uulOysk3yjjYkFz+BR3fJFueYxFuug6tM621Z5Us9Y4QrJbu1jDBavfuHInjciTBdjvR
sP8AJPakFMaDCa7rOunDBwkclD7hMeETy3r6lWFgMbrauMEEG7IQPyrXPcpajauRnLetqcQPsB/d
MSoql14muRORyAzN3vhRZji36xErVlrZt30SVAdvtIe1g4ftGrMXHMk53/Wlcwdq+8j6/avG1Kp9
9DE00382C093Dqy27C/D1LkIQq3XY6zk2gaTvUlAHs9DtrbqeFuKrFgzs7RWHHxJM0gueTavINPi
qgV3vioHcR3rDAQRvaXV0BkfgiJ3rmgrLOHtj4JcWrRjyUurSE1n4hy04tGfEvtIwPh6oL8ZmvKE
7KtGb2VZK2x01xG5bJuKY89ahFA1RmkTuJ3Q9y3YL2TmwQlLS3OlVXUYAh94FT67Nj6lAVA4xx93
XeRdZHn0IwPth/D/CFIeXXcjf3ZQJ9nv8dnRk/dSzN++6aNzuyCmZi6/t0HCRgEfWGdHMtdQAcOn
KTtI2HU0MhUIrop52lQBbV+0xKaovyeuObSc+oWgsd5W/TepwU94CwjYYECwxzk9GR6aYKlPrSFG
KB0IcxFW+4i0NtynJq6oU1h8pFdwqyOoGNZdFsRHpRd8erbZeIqFrFuCC2ISv3l1dSqSsD0Vnnwp
hmDazDESEsr/Ah1rgq+5aMHGMjU5yErdxqQXJTXu8tB/we+BPtDfkLpynHg4yL6Iv4kBmbfv1LdR
PG9FUz4YMR/YAg6Ndm9FI1+UZd3Kbr7mpXwFkfc2eM5jyVAbpgms+ri5Cpfinny8auUpOJUK6Wzl
3trt8NJjEOlI+9hmFd4RraNLv5qQ2C/IqUskw64LGZiDP7aUUm9dxOG7ySvu47xF1u39jNDvbkDi
HFyZtqtynO+n1p92/TDuoVdeaNNdZFFj1v0o4Rk1zndMc8+9dK9RtdUrey4mDEz6lSnPo1WGNA+c
Mw2g98ZVOJFvIivJ4kC+2YZwUcxUDEiZ7oFoybo4elUFPl6LPvNaDHNEOrxXrsB/JWs/quhQln6/
XrQIrxMa8C5TQiEiANikqagwBj4J+WMv0yDcpfU07PIij97cnI6QSgywGXBsPdHROzSpzsoGInNW
sD86XoQrcEB71IxNAlhbmJ1MWBSLgaHk5Bog2A0IFkvT1xmina2qdsMA9MAAQ+HzrrBO1IAhPUSZ
MF47bDW4PZisVYZMis6cy1ID7rB6BkkNqk7IR7dsn2ErQvHKMLnUPg+LaPKX2Jtu3La6Q16JxzK1
bpI27VeNwKgZCFy56DQUfDKIE3ShKgwYBcMaA6tCy865aphNruswuuhsCy0oTLUAWEvkOpfl2KuN
yOiXFSN/TqdHGKrXda1uHTd5xed/BfDqYsBG34bddWgDDQgxdlfVOcQSDmpXPSY1euA4c7ayU9/C
IcQ6HO9jA5QkngdnlQ2yv2j74oawn50bkWYwqCwizaTcMarYI2AFT5y1zzoPfnKiwXNkK1Tp5b1K
mkvPJC+9lV0PY3XD3P9NB+4xbpyPpgpOaZx9YOLdMgFtV1moDzrP9xXgGQqJq7RQaGl8yLpp07yx
Hn2Imhmp8Odn/JXx2jj9gHAU+irO8PXiOM+QOvdFdIbDdTmnzYA/JBToRKca30NZf5/PmE+1mF2K
NCpMp4+ekLy16yQTQStYLB0PuBwLSmrMvTv5F4EDyMEniYIUN/va1VA0A9m/RabnIbCjfNtH01XY
Y2quZ3p+Qe5AepI78kigMkud7syg2YzA7FW6P8wckIeRnSybCkagONgXB/fb7PY85CTzHO1CfaP9
9LOux/uuAAwlAHRuith5GnofnhEP7MqAWlu1cyixsvAcOBZLedEOm3bQ6qUuwZFwjHwLevJTHFFd
jlF7R9/+nq7xdW0hRQN0+84AC+OK7dmHMBuP1YKPqMqTYZML60A+1ykqobfEs3d0pDqiqrj36lFs
QKmeK+PkYC84svyRRxcN9rojkXKHPXbcshQV+FJLvVZW8GMAp0y/fDYA5tNnO5O3Oo+OLOQ7LK/X
LXr8eF4ILBjPRkCWgKvIc37Wc+wfSNasV7k7CxQawmzUmQ4G7Oi4pCWE3BCHqFCAxVz0LBvaVzt+
CSifdfas6IivxDwQOoTjAIG5gHVNbA2UHuu60f6bn1kvVeM/hD1E3ACqk1thexJAeJzFOMemGV+C
aWiuwxR3Q9wuEVCt+qqO3I1AU8U+vTxWiRArVBKgS0tz0hJknENl0yFVLx0VrYMB+wwJjbhD+atu
tANzVuN62nfC/RBM1HaCIfXeiuUN5EqIbIN2rlwvwUYlmhdIuDlGFn/PHWxXHaYY2rU+h/Oofx0q
ohrKLMkxdI5PBagHzloLYascgNrU/qUL665BMLcOhzLaM+U9pMjFQXfEMyFMaPqn7Elnw0fdS1BY
rQGlGUQ4T3N9hbNnwpxcHJuOI7J3ZougRiCzjadayPgu7PEHZIrZPG1I9Pc2qO2WkS8/OSVAGeMT
jlMXq6glW9T1mrQvCM8euqOOgmwaDagf3wQvGTa/W+MxLo3bKDzNkwkPxiYzjsCI+l1Uo+1eWuxA
/hodSbQPJ401mFbHKgndjyX1fsZSpbAI6H13AQEjvmws4iww1mLrte+ceBxfC9mM+yxJ8eninAVT
cH6WO9fbC43luU/m4SLw8xDTc+44V9OIXXFF03hAZ0yJcdP4qt+m3gDaw/S4XaKuH9+iDl7ZOqnp
FC2TJfA2xMB0GN/i4KuG4Y5evyhvJj1xKAdPQqtycMlFUmWISDv8UPwd6zTrlqe88OIbbQ3Rg1JM
vkOq73eRWNSApNEOq4yCe50FNei+Kk32otDj4Wzd3pUWHOW4j0oYRqrYz10674kCdrnhob4HVo//
v5ghT2IVPUkD1EIQloFwTDk4myBqMF5GnyG7RzWHKWd5cFmDSyOSSOfoFxjv7BrGEhKcIjwHf1EI
H6qpbm9mfwYYUjSIpuIJnY4Q1nTl0G9bxwmHxaHzXxmnJ9uWmIhTZZfu2e6X3/EPaG8dFI+IrgjT
ihCDIOwBI+JGXXNwaxsIjx16K0J07MOcQ29hYJkf2UnJxfNCtZ0jjUMXYy5wsLnf9i3rpuU5MVkl
/jdJ5Xr0Znz5pmhC6lBMzotb1auRTtOBAlivCzMkp5YUMGq9Rdwv7ZkfCSkKW0VX71ScE4FWC71p
pQUQr4d8b1cy3rOMi2c4R+2u5zR92w6wAopQmHMU0YBY2/c2kgXv5NRutWlK8hOo2cqXaHHBPTV6
vjMMBe/w1PJhFk3nwW09cbRc17mFqteudT10F31sSJMo7fiyn0J59EfM63xVfUsED3EPnQ3vZQJo
CRnnPN/hyEzNk/T1G9oOuUPWnVzFhCdBYD0LbUAB92sWimBbminapmJI162ozKYq2oIjVlL0p6ng
AFPQi3nzA2BOysvR2SfC2nmt1T6PjOzf465eyJPTagL12Oc7WALzRV+7/ioKkhOki42aLGfVxQuH
ppokCSIT/FxuFmu5XKz5Ieny4wiWdKVTwHDR+N249VOZ6hdGHJzps2uu/KLH5Vet+rt2diAwBubZ
Wupf4Agv8DmaXWJRjbT58GIl7tNUwAjI8/He8eRzYYhbEW34JEcN8cS6o7igm8CLHhfR0W3QjLS8
UBvbFL/0wPobix0xAh/KWI8lWoyFXHSnqW5DHV+JlnbhXJ6zF25naFPnUdyOcG0MSW1ZbKqpEpDF
yyd3sfbIRE7Gcm8Zp5MeyfEvJLSBTD2oAwTZeBxH14OXAhg49wKHbJNXziX1zM0QFm8ZZsA6BXE6
WjfoLB/tLjernr8ejHjEEsTTatFdJ7HiYlrkwUvmvds55bomlQ8nq3myoNyvmtI5BmBVZ50/6q6E
X0OVP0zTscdkh1aj4zgT4zWsPzy84LGGYDPywYFpouxf1LfGFNeEdm+wg5tVqIgFsEf2vkYAkcS2
Sr7TKnbc4J1u6gB3o2yAOGfgkNzef/ZT+wpLwKt3RsqpcXoBaDStfSBuGF6W4wJ63Bb5oY7bjzI8
O9jdy2ZUztn5Q8tmRJ06e49DHj17gpxIZCs4nXE7Ke/KdsdL9DLbuG2/OQPwjD7m+I9TOVqFnv4w
C4D4kswBh4JCNbQnaOxWKwKdAL6WO0bnT43pfvq5OPb9dNX0FASLvCWGEIfmEKm1dPiOhckMdwY/
rNPEP3TZlRfwbqpdLYtHonvncxxsc6zOEjPItQuZIF56KBvzHgNY4B4nO6C2MM5qClxrx9BgV1Xl
bTn58cqbO5fIDeuKKScwgMRskWGdGiFP1qAO7MEvuUsHxHNAPoXhJm0IaOipL2QY0OkCt8xeQhMy
IKMo9L1hmw7EUS4OiqbpzOC+El19csNqXOWWzUzXuah4Mziwj6tpojJgKv2Kumlb2OPOiPilGe3H
sIneCIngvAC4AxUiiBsOD1jp9kWa0jatSnglUXGGI7Z3HcgNT3SUdRS1XVxcWpNmrp6VVJ5Q0Ht1
t3Aq6Mt627OBtHm97ZAqYnyLwXItgkXHHV7pf900qYNjf9lE8XlArb0fRqUPgd8+epY+lK3Z6tF5
cb3+pz3Zpx7rpxmx8TmKAu5ssc12Q8FKGTEt5vOODyoZPxIUzGQYWRfegFwUqV+xazV4cRg1NGjE
exjOt4hGUfHKyzJ2t0Of3Qo7uGor+8liKUky524KiAIczZWKym+1nWBvw3sPJ8VhycKDqCXkeeu8
J4Umfzl3TGa/OTAkxeIO+4HooR9NSpBp7N7MROw4QbNF9ZpQzy9XhlP+PlO8UlVGAsgy+DdVXrxj
s+AZn3IA00lzO/tnxIUHMboc0ssOxfMqb5o7C40afberDq0ni3s9XAMHvat80uOGBkGAtsef0jLh
GhjyrRunzcYQZHdoR5AXtG5PicdBvZy/I+p/reIMLE0/AthLUoJ5COnbKFaK67oIs0M6hzcgJV+M
b32bIQ9PufUCO+0FS+6u96Hb6JhDe0dLsajNlYsoFxCN+vCZ29FQl8WG/NT3Ct7beM4EwYTlX0Q8
i2v6fZJu8OyvU8tjORS95kjqFDzBrb2pTMPdS8WuDPOaDlR9b4N/XDIWWzJmyEUiDNb+Rbopq1bn
XbpN9Qtf5C4c2ifbtnfk4+yVT8qWHVHbd9+sjnUyKm+zuCWSoZPWuXuHLLC7AQkHUX2JL+OzXTfo
vbVdBLshDk+ZdH65uaBOmpcT0vcbtwgOOgh+BFWKNGNeblGDXg2OdVJ1sDNk6uxCSqs88Y8cTr/5
OKj9gpN36q+spVrrgQ73DIHcml7SLr/wwYg3ZQlB0FwUNbK9RFY3DhZblIjrMYNvT6Bm5MuNW7kH
uw8OTUx6pdb8YXHhBpQiY9lt1eLcR+c9K6R3I63jQF5cDr9zcEGEiQ77ovqpov9Qdh67sSPZFv0i
AkFPTjOZ3kpK2QmhqyvRu6ANfv1bWW/SfbtRhZ40GgVUpZQiI47Ze22ktE2pGNwTO9eVwcSku5fn
LuqvaYH3GMZgXKrvWFRBoQPlGPVoDQp1W4JxgGkUtoDv/A8iT1ZemX/F9ghGyLD3vUHsRzTbj2gz
F2SSaeQjiG2HyLLqCptJsXOrbFK9SP876io9AaHauPzM0m051O3kTeVkgQIeYUsUDz+tV29aMzsU
9H8pzUj3V9xA3ZMKNeIfn3OG4i0wNqs4QdPFx1xXx4wsJL0ZqcXqvsWpyiyKbAzSxcK+3Q2TdwTn
DFsBUChxk5eY6ADorsDXLeM1RH0wC6qT2k0p25qn0U1PugpfGLuv6Vh/RancS0kCWh/l31ZLKCbN
FPd0wCQGPrV+THrBsTgzkUmjANsAQ+jwJdTDpRtZrKWg+BTTr8Fg7qTVGrUGkJLchHBpXqwkvAhX
Hn27PDmToz/2PJZlBgu9fR3n5mgBU9UHsXXtJyG1Z4EufY7UXhExQMwjbh2WVTEh00PlvpaQ3BdT
nl5acIwegs3RNwMfzHxK7Qf8bzXj+Z7I7+zG/q13mE2K8bEOLfibiH+Q7+jowxfoo9+svziqEANk
9BxyaAmnubVKPCZugzcZB7K494ADeQIQa32Z78p0euS2fQxz9W4TFs4kcT1MNP1JCi8Et3LskG/K
fvCOKpAQ4TM6wiH/B6XVf5EB2IhOhG0hiEB58cc+HO03Q2Ix5FuUfB3Zsk5lv4Y85vTCXuKO29bp
tH/Sevy3xSrJucJ2YRKiQfpDR4gEFYEkup89AXHRE0aa8Irmo74oAYt1gaC+35WFb5DzKh2ofc1Q
l5u/3+7+lz2yw/bfvqt98Gj8mQBuK9TzbGn9bQ+gKoD56uBvNjmJR1iz/+NHscigebobPVHW+Pof
etSmtAqPHXUDKSBKAYiV8k3UmravTTI1/v6j/kMJwEehAGCViIQJ4eQfMiaj1zI21a67m93iZCaB
jzlJOOl94sFIzXG1s6K//yeLzX+qpywdD6KLjkzAxkR2++8KAKuxZltPJPhyUqcLWwxAY2y5EUpY
Zwa5zNkUcwwX1fzJnmvm6Ih9bn//m//HU3z/Ee5OTNSKuuP/tcr/F6kFgcDwqHXbwSwwVwzThuRo
+FRpFrxofBPsZP73z0MDa+qYavDe/fn8GMgAmxGrxY6ol2GJW/crGzvtTSPxLih1sIX/08d5qMSZ
l+ue69/tl//hvswqKB4sES2g1jm/lVSl92yTFUFKXaTTUJtkM7z//Uf+8Sz99ZH+XRfkIcvBQPXn
udByCDK3Y+Vkd+MFohLLoR6AkN2Mcm1FVrIinyhaFqQ5/IPG4/64/IsQ7v7JHs8uwgP/7lb+UySI
jMTrmICDCwStMkAVY39Ni1b3//DM/JffEPugK0weGOuu1Pn3x1YaKPELcsY31pTX5DDNJkblqAom
4cRX1KbTl01wGYLfItr+/Xf7x/n3129oGRb2ftuxdObP//7JUU0OQj7KcTsqbbp5XmcvEDjY7GBl
LlYpNdslAk23hBjoLUw4Sv9w5v/5xv7/D2DqgmsVdbPw/vjjctLpvbRhFvauypaDnY1rArF/XIMB
+mAn1iHFHLAaW+q+u8VhSE5//wXcT4Y//8quwBp3t6KjLzbRGvz7d4CTjEAXCWa0tuha0JD0pnof
W/1rkGyxNDffjXZ9GrrhmUz5le4yotChcBoVUcTxg+Zny9GYgO+iLDCqUzmI71nPL1WZPfcRQTmF
vwnpdkYeryUlIBITthZ+2X0o1zlaZb8TUfNaKO4c3cg3cw5hzKrzbdr67xM7zLxXH2GD+ETE0lyG
PglmSrIxxllSjnQThDNejDzcJUl5ySLtRr7jkfZllZr+k2zFwbi7MUoaA9PJJ+qS4bXM/QcUnquC
0XTNemOhheRHp9UJRT85k+baN3Lw/XYwG0aQpUQ8I6ILXIQMESw/2Ia3tB5+m26/l/yRSt8+gg7Z
OuSdyLn+8WsIRiC8iiq5Fj4MG9OO38MKmEJlZw+2o5ZuC5PEVV+iUU8E0+HIcN8af/5u8+yr0bCC
jZm81DJmunoXJEYzohdywmJ+D6jMjzp1vkr1g7qjMoFesEoEVObj7pnBNOuteJ41a91rtLv0tEtY
bESmaN3BBPBYtPHRGdQdPLVGIHQqmn5HIvAYdKZ3HBsv0EwyoNMWVQQOokektodOEWwq+nkpUAdl
CJn4qeYNTJo1wnBs/aW+UO7w2OpwdJl1ihEeIX3Ju37nXuUCFhEh6/vebt6G7mVkkJQDDoMCKJZh
KhQxHbACJbImzdpOIvuYsUwpmoWqQGngdwbR8DleLSJc7BLAuWi+1KivEDhomy6D4maX4kjmItkV
kW4SvOjLhTHkLy0bkdFBN87PGhYu4ANbnOqEpXU3mhctVGzUyLQACHfOuuQTtIC/8mROzJkyt8pO
l7C1gunOdfMEJS3j+QdXoQ5IR33fNfCVS78J0IE8Z4L/VJbthwmFUO70dxTNrpX5vMAJ95zAnUfQ
uuRQ/0XLTwPo9g+xnh/jUftAFfMzuM7vKNY2rah+K6QrpACcGuZ8LMytF+ZZK6ewPwAb7How/82U
HE1+8QkA2730J9jej1D4Jac5rg6Fxc6M3fW+KsJdPE5rMEwlgJLs1DRhAC1lywho1w7WDQDnqp3G
PYIWVh3ltRrj32WbvdiGu+8G8x2Z6lVx/I29/PK1dE0m9toU9ba5c0uLGS5xKh7G2Ng5Rr60bO3e
Lu7cATC0r00sVswu8HQIcCnhOyhHtF6uKy9DmJfo/FBVgNYViH66bIrxiYXtxvPIayDnxzAK0K31
Ejta0JIDk6bixhIWsYRHH9iePW2+qX4kGdhcdfIeLUdV7DDZ9no9Xcz8lVVpfWlOeilF98bgdR81
xjMt6dax8e7ZLFEXTSQ3Q6t4XKojxJ6FU3bvoLz2jTHBLsSTPUSHEOigUcxsDBEkZer3UI+r2M+g
neOGjcurZvlfyteXUrqflnKQGAmEOqltfiuveevddENq3Y6N9rVJqo2R1udQEyT3zerW5kBTsSNC
PYvXiheNeW7zqDLtHPsIlopMocTC2slCLLAJt7XBDqF9OzH4AR6VPtatRBY2fHgoUdLMIUuBlCUP
ap0OdNAt5S2s6rU3ybNd9eciSW4JANU4GV/tylibtvaIM5VRBPKHtEPsRjuES62lq7dsMjTGcRV2
I2uI6sdtYRKy+4w7zlgvL15NQ9s4UXhG37ktFNtBpV8BOZIV1D5kyMsWDnQ0mKNmMIPZpgcttyC1
tykwwbqWeAxh64pxy5aJZHS9Oxh9/hw6fCtevSNQiohQLzrG9M1rCOes0hwoxJylJxbqlwRUBcIz
EJn86bzdLOZ0IXrIuW6ZBcg7D3pXIebIdloF0CT0UYTJibZ1qh6dRuCQFbualMMqyd9EHJ6k0n75
8o5uG7JbPBhLA+SaYbYrhVPVMVEXsbTViumc6sZKn+TGbsylNRnH9P5mlgiXiKZbA2K9TIrsBgMP
gKUzp1XdsPPd5sEovdUAPW1OBKRCVr5hV38l9nhtNHvtxcXeYQU49xE5JMkSKxltPhD1hWyLp5re
HKEes2+4y1XU7uJ7dEU0lg9xOf7SYTnGjl4tWJnTIArx4usawiseWdGsWwI1hd4eo8R8MPVmg0z4
KfYr7Boa2cRqHKtF3NpkvkqTZ7Bx1kbSrckme5zqemtM0ZU0gQ2X4jpjj9FUJYO+5Glo3TWhCQ/h
UL/4ol3nVfmpNKja4YzSsDi2fvhMcLm2QHizLufyw+79cdV4BEC18S5kx6rHHmkmio2L8L58Z0r2
VFRMzdJ3yfPD8r6ibJ/RoWHzeIig09o1SpnewLptzU606Kb6GY1ZeWfWvaVFuk0qsRZ5Ceks2kpp
IqZg+9e3QS1yVJj36yLWmH7V4SPUYO4i/YZ+Zp+N/HEbDedQyK0YT/OqCk0oLeQ/6O4bQvSnEuVr
xzW+6MS0HIv8jq/r1qbRXKaOnbZLoNSiaeqPkQPdmadV7sqHAeJ0V/BLiulgtknA9OguNjjVKt7a
JhkhbhoYeXMJnZYrqicuHTvsruIAJulyn4TiG1ED7LXaYys/PLupucHJCERs7L5UDVljKKlPoLLF
kfkeZtmVTKY3iNrs71kKzQ072ykK13pon6uqdpaCaVfMZid2UB3rOpw+nLIliNVFPxFIWyrK+Khq
vFVadpil+uYkq+zkdxZ0YQJoUp00wSLZ6CZQYWEenLl9wTMfhK34QYRFWpR/kPfpyig5CUxxqQbv
3dPVpS2sF/LjGbIZ1os9ehfasm3bu6tKFjtH4T1Nul2YygECgHYFXxNAXmL/WxNcZj61JVEoJUtn
IKVEKc3dwa3qLcuetZuJjTHKV74/Pjxkew7SMK8DNAQPoRV9S+kxh2/3CHEWhuuvIzE8mVW7TgDZ
oyEhsy5rTzoncsWie7IB/JKqwQ9+rZvsQBDWR1zzNPSz9z2E9fPsdB9NGB40W/1wBgSixXJT9OVO
nyAYmJkW6Jq6Zl3G69FQGvja1qruNva03+UdCtMsuzksxrdyAkVLOadhrV1BoyH2kOQCz8+fUCG/
IQZ4zGjjFnU+fUhP7CrNO3HRoO5FYjmyKWKmDEPB7PGEjUSSUYZNQOZJMSV9MR2Ga9hxinqVfehI
OlPSXCmb+aJuxPWCbMV+EZrVQ4p77MiMNUZYa6II6dTH2GXn1nXfs0xft7p21mT0VkfEnDN2csEl
oG2dqpVkPdXKjmqPnJYktF8sM/7qu5jDJdo0Js9S05dBlcMApf7tBJ+HGAr3GNxKq70CcluXst8P
unmKVFRdMJTFgYPSsygh/vOmDMuiSz8JM9uQCnPSIgr8Pvn2M/9dVdQPzgzYzanFAwRn1vf8NZnA
BiBCueEQLqVIORfzKBngM3Qdpi9it5fs5l7d+xnchS7jHbR/po/ySCdxpfahjeMr+MEbu1UhOZq0
IgveGA7aFE6UjFk74Ux/mLWc8WdaXZGpPTh2+uCSlGDbskJ4U20ho8FTTwb+AF12k0lyqlies1T3
trlH9gPFywfk39e6rDaMuq6dKJDbGOPWxAywrOT4ANcQPuhsr/oRICstwblT41c9QXZVneBwFjYL
ZXmZyLIrJ3tXwYv1x/Flqti0ijxwSm8zyAz4YkXGASodXvh5GUPTHypwGln9jH/BXYI2R/ALs8Fw
vJtnFLAtY/Rc3ZYN5bVNY9Z7hL0WSLqmznw1qBZXytWhG/oV4ObkIYSSAfzSvJVlcUrHaJ8WTQAm
gxBFLWcenHm7vG0YxAv93JYMg5Hj7d2UyMLWuhR+fSvn9CG+Kxkypz/Mwvq0TPfmuNHNHJ2FkaIX
IHY4X3pZb1wwKN66mukF/s4cboJxZg/PVkne/5E7HuCmUHI69i96AtIaGgAtJZnbLE3ArNbi1Gas
V1py5azO/VDwkHsrdoPQTXY2We5hyzJ+rD5zgwvdM8FBmkyC7X7aWrwzKMYec+nuK4XYt6vrx0aF
l8GYgfPggSqU7gfjbF8dZA12yhsIkZSoDUZ3lpP6a68o39xCl3sn5rri+iTEID8Ra7tvqvQ0GZL8
Zgkvl58vs1Im2+Dvmekm5METlaG1iDK8eZOWN4QRL4nIXq2GVa1iv2g5dhxYiOCpBM2TkTKltxQb
XMIciVm16t19b11NY0ZVXf10sbhoEaR04tsAu/Tu0R4aEqIRkHpRfc0G1M2EM68b7a+s9voiYrI1
pI3PgGOBy0DnHiKdDM3TpUbfJDTm/m3/VtnF2tSrj7xGzmQayUZF5Os6GYmQvjE+anbWE5rcfMF/
3/SmBo2s2zMkcZdR132OmtOvnFST+MKZuRdGUiy6KOE/Fl3GaLrisPhOCViMrXxruezJZb/uBu/m
Yo2gca8WkqHwotHCp2aOTmkF2NWkVmSEfRzI1qsQqwR9NrxOet3wl8Ab0t7x5EaB/XzWHYGohLQa
YjYWhc6p3aXdKVXqYsbGRit1AvDM4pDycKiUZhWMe6XZyxEcTdFm1CpAQPJOvNJcXYgTdr4ax7r2
NrWaWdAYT5XXsvXRyKlmJeDOctOE85lWPTCtND4mqbkCybfvfZIgkpiGFidfWn6kst9m0hvA68eY
6+4KTEej5E43oV6IwJ9Bh7IK3MKAP1dkMMSORaXD5qwbbNYgfqDAOJA8+lqaGnljXvrVu9yt5Uwj
ohF4l1f8u0NDF0ves6Z/WQPCKzHlwRTPD30Un6KpuTBdPMett5wZUuRztBeeOicKxZvdqLdQr49G
KTcW+Gdm9WuNVT8enHjrqvsTpbz+6JMGmHts4kI5LKEakGAc+eCbEicwPPFOshAF8LDsG5w0vOy5
X9ZLWuWjn+S/8BIjZ46SDUcmEj+xv4c4p2hp10r6CzZeaGbIaYfYdWMyQOmjq5vO056SJ7ioPI8A
iME8JHT8i6pJt7qm3Ty3PAweK+cwtj5krx+E478UcG2p4pt5KU0HEFty6BqCjzs727se6O8pOhZG
eDVTcgKK/qftjI6QbusZEdkZPcpe4yzsJut3lQB0nxrGTCXPEVKysw7OrZPFsCjdHIIuJWlZJOSe
dDDwzQhfmK6m06jFb+SDfdvW8MsmOG8BLv6Elm7bS//OuOKJaAFGw7tqY+2h8coH6DLgkZBgJ6TV
hNKQCIjUo8bICiQAPBVyu82uuqWp8cRtVAROHwd5i/CQCJkTJsSj1U/r6o60UGLn+Hm2TOPqS3fB
zkSW+9Kn+h4FNb75muO5wz7Xkc5pVZ74IGeKdFFJyr3qKS+S0diweFNBY9M1ROATJzmtIagvZVpu
gDSseWfOcWh+IUXjMEvTlZHG35aNrh9XkAVSy37XpLl23PjJ6XSUkYjC2w6VC4CDHyeSYJeJsasJ
gMJGe0kiryQCh4ngML22ApUdUDZWv9UbzCV7qXke0gIvYAVarya9fHDzWdsapeEFUxb+hnj4GjW8
8L2oGxatgHEMt3b2TmR+32myiy429m2EOlrz4g8E9igCJDsPf+YA9HqaknsuX6lIj537jCzq1ia1
UabbwRhPE0ePb9TqNElGwtYIm9sCbGQ7IyFyM3VCqVEplY5/01QO/8Zi8OnrCam7hHwkTV2tujw6
qGRcmzWC9qTuvmj8Tihqn1J8bmxDvLPVTVS8U3XrY4KCdbskWYkRPtzrz9Dwt2ZPstSYInhKJOR5
W++PpjXs/poz2jYqXMVROoAwJ1Wt5raFU0weyzxwrjfPUnW00Lg10oqaGzYni6AKmr7DsKZ3Ht2i
5ZFm6tA6hDKX7m9DJYcaO73V01oYhbHqw+JoWQNI+WrnkPRcDmoDDus6j/pFTPJlNGMaT+MB7+4O
Ru8zRrJXYDftYm6SN6HbZwN9IcWotm11a1W649nz7ZuKOJyaloafZ44SeOXh4iOTcl92tkt2n7FJ
3O52xyGXlXxBvhXIuK6REaKPSvvHqM1+J3EGhj+dv9Mw2/boLBOE7i0YCkfTlnXhnVMTQrlrrMxM
4Gksw4dMNAc0y8Rb+C0BLN6T3rynLn6LLHwrcu40Jhd8TkQ7pCDXQ1Jbs3r2l01jPLGVuEw1tjcT
kbfeyC+y8RTOMKUFbolgL1WEa7mzCU5+JvzDRbi3i7H+8u8QfdLP1dpP3e9wRnng3TPbYPE8xhaj
WlO8tZjHpmFknu2Otzg0bmzXyQA18qM3ABPTEhIZ9HWekb0XUqJWSBJJQIJkJ5D3197F8xq21d5y
stRj3Oe3eCYepncffe4HvfL3fmYfS0M/9PGwcgwWZH1OTopOG+CjqyjEM0ARZsw18p5Jtz6bFNw0
NBlM2ANq3oGs9qKqPpnlr0PGt2glk7d81LaYkbiJE8fEOHePxDVGa6lMtYos9Rr37aYekn4RFyRT
jiH1Xu5sjAmHlM8/zUz3anboLifPJbNjLF5qJ90Z9+hBzd26yfgQzeljV/s7088Oxt2fKCPcovYF
fONTaMkfwwhfChcyXWWdawI9i57AzskOXF7VMfSO9oxooo1IPKqzrUPgUppXrwK9WW0Ox44k+USW
28nofxpnpP+ap9dU4OhoXPsWhUSkjThnogaEear6g+inTUt0WcR1o1kIJhAvo6FDeL3JS6Q+BpXy
onfKEZ148hoKAmBiRE4WfPVI3gN4SJqI64l9xuA/oD9bVoY5LQTCQKhgQFep53CYIWNYGkJDb6XR
8qImg22xLTV5kJZ11ns2CInFlwHMXEQt5Uv3XjDUJi3FXxbKPEdVuHN9fmk5BBWK11wBxEG08Tvz
rHoPcdFa53530OW8iYBiWaFRYkG4B9S63oiFMl2S5foQx3fHMDEnVXOJTebH6G8IndK+hI9HNUGY
roEbq7X6N3Ow8z2iZiQge1Ez4xmIslkMhnHJeG3RauyqdmYWgmZJofXzIlQqCYbTsWEN3T273V2e
H8XWoqiZDhTVRSnKZmn+7gRDRIx8u3jyt/esqHQwNLhn3k3Xwi0i/FcEDM/hpNvLqbIfi5SQyJKy
PrFXbuo/D5X/05vpr5z9VBMWOMW9ceELAqwI4wExEH5ZRnkmEFdg6stu+aT3ZH0Pv7KeulGfPwab
DBImaFNlreNYnKpkwChqnLElklODe9FHEzLUIKItvBeizD+8Nv2R8/zioMtEHy4w4enLyaUEK1GA
tuZm1qLt/c2AQfYpxbeKx004NgIbicpWJVkSyBWeC8Iliz5G8deSFhVr+aeNJIGbDBunn/C4QPr1
K4yO1H8oLZGx4z7BcyWQxMWw6IcWJUwMTCdv62fdUAccV4eZBn/oGe8XTqIFzP8+zHYgxYWEdVYv
pDzX6zAOmSN27U6bLJ/o6OF3NznHqTIEMZEzYYXWTjeSS1zlA+m9bMyQ0fYTDL8humA3YyWDmy6R
q2Ey1/MEkNWIPJxA89GqvVVfVLjbMYwzhrQH8jeTWB30Ot7Pqbb023wzWi+doz80gv5HEX5aioU+
uFsVFb+kNmwLw1illss+1P+SKWB8kxikuMUGNvj+xXOSc2L1X1YiXkbts/Z0xkocqnxphyTtiPhi
KYkgNYH318IybUlzJHGCO+COlScYYPApWXmxjAmarO8/REm5rVsGhwPND2LTmwyrsxi1NdHdE6vg
MvD89GRnxslAKEsjxDLKJScqfhmjlggeFWih/SrkeIJPS62K9Sgbf9MovHujd/Yl0SrefT3WbaSP
RsmuNQvdLwnXWrwuU9LNSvnJm/+lD8OvVmHirbIlItlNW2OH5csVOCDTd4dXINOdHZakG5ce5oEC
NVK+Kv35GroKS0GK1KndjqV+HVizNHZ7jA0crT2XpCcDV8uJTEnXzhSvzZa4FINkAezEbZt+2ZUM
0mTcek3yK869fT9Pn13xu4b2tSDR/UUQfI2ynlVHl7wgBWdfgnydEidk+FLjsBrqjEygIojQyCkz
PJnjGBhSLgXGfkj+rwPi8Dgx1m0ynmY7WdZW9TIDTCCSi2ybYeUnVY16I4T6hzfBke62LbQFwEnF
NRMu7IqiySztLRMbLnJ3PIa4ehi0m6smZoVL9M/BGe01qQEABShvZ+YGRJ6e5F1V7xdI2fpXW6sB
gJQ7Aw0MQSFPYTT9gH/lOMQeAAWlV29YT0+os7D31cQ0Kf08zsZjlcwnF6AHvgljI4xok3po+Nz4
MAr3bLKXXrG13HmptiFf+BVvBmmY9BRW+9Bmv8ISn1X5E7bjqiutp8zVj2H8XY7GwUiLcGHQnhqd
9tBr6qxoDNmJfdiCOJV6uo4mJ41s7YOJCjuc9xgmC+y31W7q6itUyRVtHbuZ8Y1CMuEKpDntm44A
jLQBedfjZI3ds5HSn7OYiLzsZ+q9jzwpw31Zke3S+feR316RAG0r6+QXzjWz2sfmTod3co6XDkxt
iDsyrb6bjEGIAnp4l0a4mB1JXvqKya6I/f7iNt4afdf+Lpb23XeSPgMJENMc7DfNxs060bL7aiKD
y+5vbmt9MahnlDbdmfv7RCWPkUN5o2k0WD1nUx7o3UulmdyXHnMNUbtLqADo/rXuCRDj80jAcUK4
6VwU69iqr5PnP82j9qiN0XYgfa3VzXU7siSvtK2KjRO2qmfUSjg7Oenx/9nGeOspxBtipfVaXswZ
4k2Ml41MzXXvqAt5XPsZX2FkM/Fm3iMa+RSKasUIJQkM+70Jy6tlyx1OnSV6qiCr2uds7p6BUDzO
tYeP190z+GUVUj+pNGIQQh5pVaqFX/XvnUPYu9WuVU2uAKiHu39120b1E1syjjeRPXAIrrSR1fNk
Grz5Gn5nsryDiBRKokVe4YVWGyvmDFNzZBy7UhI/lOzJm1pYOLV+dVI5giFTohG71zKFi5V3qoCY
MWyg8ghTezy4ZlNTw9AbZXHBH5YhMjs+RmvqoJgnqpxCg+Gm17a/MJL/Vpp/oFAlWxk5bHVnrEBL
Orp4zMJB+0Tpthsrz9lSkX/2vX0OJ2YGIVi+lkS2uFdQIgqHR4JpMfk+pyGixS388nE2fZBH2WMH
RbB2cQ2INttDeNhK6LGMTzdu2LUIGNB9tkaJ7Uw+2rp5xWm3wT9PsC0wW8VczAHNDEngKYeX5NT2
oz8xJgr7MyPuDe4h8yF0If4XdsXeAL36qi5TNBq+h79QCUyp9qGVBmGKJYsAbdHgztYra0O0ZTAO
5aOLwXrgLpMEe1UOUn6HcXMzBXbSARsmqDZl/1YWjlwJE1ZawWkPbQfoQwWOfcz7TC7rJPEPhW3X
DwbBQbeBvNldjnl3IzyWHXyjcxrMniyJy9K4/VjV8LOZfk4LjRQFCQANq5WjFFa+ES+HIYk/rRkV
3yJ0XV45LKe/fF1+a22zAZyydlISHTJiuUvkbxjB9sxoTl487TqDPcVo3Q2px+JLQ2ad6cTXomg1
TONVWg2RRVbzpkctew1KoZblgZFEKHKxQ0jkv621xNLcMXQr/fBVDRCHSeN2uX+7Dr8Z9mkNj0fs
G1fDhqKMrcxHyQrYjp0tVprW2UCj3eW45u6FMsbXh77j1NL7mErVvDow1HSig2AKy5CxP9AC5VQr
pERnXyOasEfVEN9xqznpi318S+0NjQ+7rYInSgP9YGAbiOoqEEVO699te+tX0liMF9NjY2Zk5TJ8
T/tjUuDhhX2MrfOaNVwvDdIuYmKxU0xD9uii0l1Iu9pPAx1jU+rnrG5BLHt0YS4b6KWFGg5ah33t
pvnS2v5ODNpCjOBSkCIuKh8itus0i5pYxdE7IMn6TdNwVcgNMH2va204gx2MOXUZPNdeugsltSg+
CVFkJ1bgc6CbJR0w3ahRp69Jpt00yDuEcC7zNDnkvGeLuBIfGqG5oUvhPhP06PfOW4HHjei1+GIQ
DDqMNV4KtY6y9jpjmMSqQtSn62/9WS5VxbbWmOhV6V9Nel8SqgkZvHvbzVXtaf4KvNCOscj0zbFP
49qVkPdlNLjERbY+ZTBRDtHvItSsH2aZxXfjddmn6cvpZLutZCI3quxtjEuJJh7DyDfeKm9rOWFk
4eisavkx9B7/XxtVQ9wUuPlzQaF4ctPKJdKvdJ38ADcEf5CrafNeH2pjr5NgQA2OkI5Q29GbWBJa
DMlmMq5eBgxkeGG+Pf/TVNewcDZJApYiDL9r/yWXCUFdcTAX3s4dWaPZUUfXPOKUJzALEMAYyN6a
lkXMlzANP0zpfztVTzjsfaEpuwNV0inrmhfRj8e21hnfxBCjYnUBJrkUlmVxdQw4GXUGgS6epYbU
ixQPd4UZ0G1inN39pnGGwPWTlWtq+IX8R52xrm51d0c2rmMb0B4uVP6HXHS9kgjexS+XwQ8Rn+4m
K7jB0u6ix9AaOuwgvdW/cLYz1Gm2XUVHl/dGtQTmcIqE9ouVB9HBRP1NDoIOP9vAq0JEwwZa0E5L
9Fca44N6tlYsf0npNopPXYn3xpekI6KxQ4yJ4y37ktNwTQVGiUgvVnFvH5jLMkyKfkig5GP7xQhU
ZY5B1YfeyqV81kZrHRZz0NSgVfzw7MYc5N7MiLsdj3JoL81MCxTSL3qk0jFVJqSYnFMW03XZs2k3
aZ/UhhyxgGb6FkXzWermq90n26rwDyCoVnpZfyJw/lClXOU4KHmDfksP+78Ow2Kl2T5OnGxDgPZD
PmnPUSf3KubkSVRHnticnkcQKD0rnkZ6n5NmrJ0k2TkZ7RqokdjTXkwroiqJHvmtthrYljg3FoTr
LFurXI+w6ey0+8rLeaUp5zgy3Oaa5mLLrygicWQP0R6X67IFD1GMMQypcNH7abOy8zxo/PLs2/Wm
dONNl2pPU8390qbRYaworYs24DTcAAB5KkVPEg8fUTDA75uL0ZCy5yTpORp5gUmv5d0fAiPr7iHw
gT4wZrOpJxzbOalSfAOxodhm0V2SK+GbZ9Lf1j4vgNKboGG7zs4zGL3imaQJtqctaQy1BRuCryKC
bG4iBbT8lOzl6sGs7uliSRNgD6JXsuTh/zg7k964kXZL/5deNwEyOERw0ZucMzVbkiV7Q3jkPJPB
4dffh76NvnZKUOLrRRWqYFSRSQZjeN9znpPMOJqilJxyfBe3yER3Wc/0Y3BAy0L/lKDzaWei7DIY
9Cbanzz4yq/6XIxAm2y6krO8pvLzlHXNkSoyVtN4ncrpbqwRAWaUqWuiZaneIMGo8+66R6bgz/6D
soMvKfnPcdhsAy/GRBX86jNCgAdYWEndHM2USEfNuRWOWzY9TI5CNWisLWkew8G/UiSGp+ZA44Sq
g2JyzidxlQIlyvkkgAwJdT2XFPRL+QAi6spr8mvMo+BNUSUSzuEk2bOqErLa6rbYtqGP0mRpXcVL
nkO+ATt8jOkSAepitRqRp0ThQzuqb2Ze7BExrS17eGD92A1tvdFIOwzOKsz2qKpGnGqTvguoAGh1
0xrFvdZqG5LKx4blAHN0KzKyTVVovaiMmT1IjO00z1uP023nBoQVLxml+Y1s7gOdP5GqEDIuihd2
8YtcCuFTydLWsZOdQ3fYVRUecqrKK2/JlSPVm1bana+rp9AktdnDim3BdrPI7KtJwuCwD8g/Yg3S
ikBcJ+H86t8FwNY9uS+DGOlNfeCYGW88R+yaaXoa0MTMHY2t0DcHQofzhJYZQLOOSBEOn6aLWj7b
Q5C963jXMRar3KuJOKcgBNt9xiUdIhex+QvwpBVZJ3fEeOpbD3ZvbBAznvoevWDQg1/K9HoW8UuK
kK1K9AHNEabU8N4p7e0g3O917d2Z2NKSDr8nE/ehop0Qoxoc7S9KEISd40tAwZxsaCLc6pHeRzK0
mwa+K/6QOxaUfb2EfLP9Hsf4WJEm3wxqX1OYYSHejMUMDnB8ltZAO7pqv9PZ2juEM+Afe5kHEa9D
Wl0uWwatgeIAr6L4dyzG4DQ1yabWxquTOI9UofYyGjaBT+YD20i8BvBL+O+C6EvEpjGQCeowkKjR
orYjA3rt6/qaRg1a2f5H3qC2g9xwP6l415NgHjrlE+6vbqUbROM4A0JzuPFrQvea5i7r8k/zCO3d
ive4ySzm28qhx2xSbHxqevura43fVUgrRFNoMdsctXD8ZLn1bT1GGQrOQNKXkDPvOrz1K+M+mdzf
I7oxhPHFiBpquq0njuoNhiJ0t8XR7L2rsnL2OpZXRWv9lMojynzRyC5i0gCaTgYGidoGWyKkXBlt
HNquxBx0yZY4gweI9C+F6LZpXZyapD0SUb2iaXuTmc1tH5m7jugWSgw/k9jes5KuSZsCQpYchhgh
nfSrBqcLbVr8zoQtqnsRLPpbtj+6Ow0ODmrb1o+QtL/IRNOL9IDvpCeL/QgAo6+FUfe0TAjb7IX/
QmLJfRGVBJ6T4Nr0V3EMlQf0lnA8LmSFK3cJKQnBMqwGPuoR7GJeMi6oin5Pkf6shzCjFZCk8aos
2ROomue0HEX6QT3FVnEMBW5MKrrc9RNNnu/ao7QuW6znvcU+Gk1+4xtowOynnArp2jWa11hFV4U9
3ic91aaMtOxWXPeVvoaaweHDJTKPrv3NWJEUI7KxXBWW8UTCzpfe9WnDhFetoDhARRtHXIICsHlQ
bbg2gRAEZFVNMy7LPEBkEYUBLWwNf2mm7T1SCnJQR+5kQ5ZAtKj6OizJTos2ckbd1LaoDGt8C7t2
DB/tQXFW0AQjViUWT2070x5m+L5Bj4p4BkU+lAP611OUDbB7+nxtkccUOSi+6xGHe81Ezzbx5Dc+
pKu25DSJysPV5c85MX/L4ZPnI9RAvsfvkE9uJh7ZAl2HTvobxuCtY6NKh7jit5oDt/M7gaG9Ypa4
I8TjJS4TZIHI3hqIjdsa1Zyjiyshmm6HXXbb+g0uUoyJRUYItQrdcKXsYo2ecENaDeW+eHr2po5E
za641mPxPKUe+Fqq2R31VZYvojUNMIhs7B8KMZAErB6q0gtpow0n0CTZvhLyyo8mapDqhjbxYrBm
F8q7zStKEc5Cq7C79DQs+L8Z0kmdBFcNywxtoVvBTBb0VsBharyGjL0TaXBrBebXNMSijJ5qP7b9
51Eryp3+V3jHeEfskybwyirBVKi69DZZ3/6kEEK3MAtPuvBuS2seMViXB6+yENnH0MQ4tzFf43EO
DVmjIaD7Fc9kFZY+EezV62Tnn2VD/zIrxaeEbW5WpZAokg1+3RNPEtegvZpJjC1619lUXm7u0oTe
iV9uJDhWG3gBoifCJLtsj3+z2RsZgfPobBEmY+TWNLQH/zERvbOuIyqNUf7dZhlHabWNOSilakkJ
tn5E+XDTW8Mu8ZJPmv+LObPZnbudIZqnwUp+ddi13bC+CdLpTgbtHTQmDiHuA/tBllDBYmt57IzD
bZ/2Pys9/S66eN8O6W0xJZ+GGkG9I6sXSb8ss6ipQemHn2hyQPVuQMtf9Yiku2F6wq+yK9phN1mh
CQqSzzVKzO9QUG7MOH+gWbnppvTBDjPeVnmKO+BrvksRzryaE/mSKjegAI+e1gmvlkNQMNl3DSL+
ujG/CNAKlRq+SO08e6wOcCBuysr9ZjXGU0DVzuzU7wD91/3s0GbNwh+jpTEdWtcZzKaRbN/enOuV
qcg5H0n2BV7pkgOOp7WmYOLr5pp8twHLFQME3RYk6LJ/HoYaO7dDXT9lKihLxOlkvBRt/ivkdrbd
0J3KItobQXXltd5tqoxrA2VOUhtIINz6KMLySw0xhiYCXB1HPOhQDqgT6F/OlU8T09TfOm7TzFDw
eXl5ZWHKXeBxv/NMH2iOfGvN8T5S+TdjHiCwEEhFGWssj3bCjk80zP0z9Nh8hnGjO+c1ZBisOkN6
m57TK5G2O8cMf5vEQcPe/VUmfbCpavu5gLLqGzS5EtO6J2aA40sD364O7FWrEW1UiCPd+Ttn1ufC
KR9xkYuN0Q73gW38nCbnc9aPbIZSd9/RnJym9ndbUpnvTeelsuNtRjnIa8qDYTdk8Bb1U1AghZ+6
x5zo9BUmnk9IurvtHGGEwKAzbknQBfUlvB8613eFb7+GS+y1mdJAipr51cn7W8Ln90MCRSs3wLKm
37Gh8PKMLtmVZv5LFf5T2pucNYJ4o9v5JrAbIHX5KXCbTRxZz73OfvStRDIQHHPd692cuFuNYufR
qliTcLMtMIl61ygCsnM4ottq1MRXqytXkBsdj+yxg6aE74tBYlDK2KADoYIiAT/NscIAUTon4XSf
YtBf1jBKjELWtgkypq/m94y7vtaAW3oWPKGwD2qDIhwIggjljGRi4AzusDQGEXdQI/ls3AO8zZVZ
A2OcmsdZhi9wMQnETpmIm17vRal3RuUzvdqIXYnBnfRwiFnnKT9+Lp2i3hcNpz2EdQf+m/Gggnja
e/iVOH6kv+sRxDMiDXQn6DWrEV6JWXWvbRtCclomXnzySZ9uh9A9RJrgcXTmgaClV0bUt+Asxxnd
IMcyfxKWt5rM8jan4TE0+sWp2Gf2oBhXwViciEW4sUa9Z/VPN4Rn3SnH3YZF/StZhD9y2MkGy2Zl
V5xyWK6Z1iTQVp5DNaOGadMrFJyvbqluIfL9BCSu2DeD2IadthGhX1+he93GJqc2oApIxORScLNY
zz1xZeXDy5R396LDn2/3YKn1pkgXkNXENzFS/MseJXncWUh5PI43rof4CYA34Sn0PFTY0pGz2KFW
NvJM21jF0INoowwvjgh2dW5fw3TYYn0+UoXbCQSYNHzVMY2iTzIU1S4x5/YRuYW4Xlz1dcPMUzLm
+d7hdDv2tVmmB07KLTxjmG6W1yFvQ6+2meruJk2o+nUyAaXJPxSCM18XHErOabTPE5IQvWGFgf8n
9m4Qc3ILu/FQi8RdYnoPjYWoII70CcGbv4tHvTL18Izv/0EyildOTPPTjMMfRGtvsLYfnGVio+7x
1af4JzrxBLeBk60sigN+wwF4Zl+g2U2/qSm6V6byqGehdO2d+S7wB4g7xp0zUfEhvYxpz7+SJsRp
oYdt4SI6GeP5NpNkWldiNSUOJFTzLgytK2VStPAjGvrVXK9DMdbEXcHFSFu2OLV364/AbDhojWl0
h88YSTht4gXF1heHEi3nGBcw7owVJuhDbDZ7Kxuv8HK8tB09MdeVV1KMS137UBsYXtzmtu2Dnek0
vBK911F6X3gKvwpqoXUUtriOiMEje/oOlgjIoyz97M30gubBfXEa5MXYB+7BRIAls3A25G76HSYt
mYVge9Z2xA62AZNQW+MGhN8O1cdza5VkyHnmo/aq5c0hrJoyvtFmn9QUq3Xd0ScHLtlK4LJeebSm
7KBnWr9p1LM7wuTV2VtJF1MjEbWn/hP4eSgVafiZA+MdNJfrmNA+jobGNazN3/QdsvU4Y+qscCzA
hIYNSJa6ijaqdhaTaAFACK250p+Ub3cnO6VlyMy0Y/3cV1b8WHUtIlPHMY8INPh2zTLa4QswqObQ
Zg/g2qYBP4ItG0Mv8kCfFO41z/LoNtbeTbsn1Y0d5utypdriVImJY5G4Rsby0zHbV3uiBC4qjDpE
br3aWcB9MtnabEuDPH4id26CU1ijDrb2EpbrzrfkLqdFOmuO6Lbz1UPRGZvtA8AVsdJ5c0IDsdfh
UtMbOjiSXfOjrFBNg8nbjRai2dAEhFQYIWDWnF9mUD9pdH8DlGXkQCAo7WAvZeYdEVARC7exEru4
T8rql1OxZsU0ANcQx711mE7TfujYaXqO/uKy/K46ujE9cTyc7Q2mhuaOoB4c7yzmFD1ftSMf4aWz
Cexhy7MjGNQ6Ff19uJhnGwCrGEl7cGD51krTPVr7m4qDG25S2n1J+7koFC4hfQqC8bPdy11K+V3q
DjWSyL7IyLgzkm6tkcR5YgSdGP/oi/i6m6YDtKo1untyKXOU/8o9hebyPGS+xzo170SYfyXgbG/m
xnVJU2MfsRVAoqefTXTf67opMNHr5LubWIe6wCUbTa/JqDe9rzWxGPCl6ij5DNz8pjARMjrpCAMy
XwR58htRpz+DsERQ1k+/3NF+Yev3NRRTuSLt7gZ00SFOrEc9U0Eey+En7a4eq9/42xxtbGTOcy3Z
TQ9YlqgUVjc13hpMdHCwIwwOBm5b2WD7MgFCd/kyYEHjt0JvA229dDq96cxqH7b6rkqBZCSTmaBL
NQIkJBxbgsoRa/I9UOvUu9qd0ETpbybCv5z2kMviva2L4D4RjJDYavCPSqgiYkDNQ3Tfc1bZT8Q6
vybC3FNG3o/cnZUtSrqoAuljEHtZz9bnyIaOKfBR0lLaOwPxp7agexkZnDsW+VRc1HcISyhiLDls
1p12k+s2N5tNi6iT0v8VGdWfTJ+Tat9a7EJK7+QX6dPgwLDTU/VpbqN9HMjbOR/2UY4Krak8xEH0
jNxpXnepesBtdIr0SK1KhldRnew9y/46ikJuyei4S1FKIz+lQOEP2YOqfkUlTTQdFF9sSPAUpq46
jrxu4q8bd6bQkf7ynSLfmKX5KcBXvU57hwWqRCPS0vP1F+WKZjWHu4bYq6V47vRUcpN7m3MP7Svk
VCr1D5R+TtPgP01F8SI8OpRBupEOshaTZSapChodJj2dpnpd8FeRJU5ua6xGEw7sXOxJZbkyiNYc
tPV9cvKr2c+2mWN/tVu4YY71c5I5qEvzdx2IFWnxt22SXBv5/Fqo/p7x9Qi3d+PWybUJlLynVDhj
Z0j9/r5tWWxnI7ode+tHPbi80/ZgCfrZRfCFjB3Mo+Z836C3WYGh+A1VGsXZhLTEuELlhjbapEfd
H2gCnOC/0sX2fSrKSOnmisZMum0JwtD4vuEU+hujsX7YOrwJaNKOw/d+YQmX2Q1byWep8nsjBhXL
cZ6Omf/Yd8Zdl1V3nmOvOR1SlKIw6c79a5ARcaryA726zehLGIW//DK/0351sHqqUDNP32b7F9UY
ktWgX0pgkg3nlDzABz0W4Oq6G4ELG7Nmi96S/lVLOQbqjrsOc1y1xDIkMNCjwnsKYr2n9X5DzSZc
5sCbKpge7dp+qn1SEcKkvjem6ZE9+riOayhSViype2AzdTxg0VLcFxlgR/qNppPcBYG1U11OT3oB
nYHxIe0UCXXa0ypu2mu7k3eMleuwsvah8OIrFWhwAzGhCPWYP+esBjKt9rZot+gH1rNMt11U/wS+
wxsPhkeg1+xdwuYn8QsbW+kbLTRWP5qRyqpO44AWvdKA9+NxOzAvsRGmcIDWy6rG6yxqNx7ZG3mu
KGREHjIkUFhUaI1GfLKdmqDZEfu9Q7c48hZG/2cLRiDlJf9GE7YAhHA+RR2+HRgO37o+PWRuRdlX
oKfO6HSJ9E71rADhNBAfgrgzj6+xXKwLf0I3gXskRpFRzuqbNspTqWtAW+zsSTPY+lb3va+oEeGp
hNIQdvs8jO6kau9KJgNvKn+HeKoYYR2uU2u49gBH2ty+g/Sqs7CCdvaVIgqlgbXFWp3iB60P2Npx
NBrMSDXhnlj0i/LaSpkXavHV7dxdZIc3WKO3BIgvoKkc39dCpsiwYXUNG9mk+N4u5Q2WJfRT0WFM
IV+E/qs/xC9jbtxlwbzF+kdmUkwPnbZPMN2ip3ql9XllyuHUKQoRizAoZD6HXRXS9SP68oGyMT3k
xD7Cq/tRw/Eze2dP0fHepe9nQodfu8PyANIUenVySq1hk+jokCYBhj33rrFY3KeWFD1fhghfnZ0R
uZ/SrH/BtPeCUfwYOVa1wdx/iwPpYOVyU3vjgXPfPhUY1ZWjP5MmuNY14zfPqIv6C0v+1ayNXz04
jAiEPuNyJjRD47aSnKym+lgHmIsJuREVVo9qpFwPRNyY8tNEDZoN3EZ2VF3N0tr7eXXkwl/8McN+
USOfF3QH8/qQ+D8TOf2WZkxrLbxpHRJCDGy0cr4ahfk65s4pzhWaJPsQgCQifW5TReNVQioCSt4c
IZj7zYORGM3cuSwiWAumQnoxsMeqenHy8YoJAHnrFNkE8mIE2a1CfqYGbt/orrWtHnu2cbPKb03u
OqQVDEzlrnQ95iiDedyHjqi3f1SArTkt4LW1FOXDVAiOuRxYG4DiAZ1iu4luq6R/SQPJzkx90qkN
uTqlQl8SINghIi+ZcfKfQOKeyzLdZ6O8j8PiOM0D52Mj/wllwH3hi44+BzPWczE+Kzatq7AlNaXz
xvu6ZqhK2jSKMBZAttswocUaV3x6bKkZuQC9G9d85VAIAMG8XYwIkEqOYWMiUxQb18cG7kUY1c2B
GTTdeLX/pc+yp2QK6VSxrpnAlD3KYSt2h7cl6TRjdUgsa+P2Afad+b4w5v1YTd8mPR3BS8L2LFIU
DaRJuUX/ElsOB2uH4Bzn9WMWzRk6ShFbhzdLOAoYmW1J9wxEk3dygqVYzwd+Gmys0bPbF1WSudS7
5fxlbLLgP0zM+u8rErsGHlVIKGhnmC5bFnnmlsZ8aCG1/po4PL7ERpO95FPcXUhdWxhG/7CUlh+n
Fn6T9CwkH2eXUrNdpDO506fK6LqrgX97yaq8YwM9ms/mWKLHJEfhAlzNeo/tw0Vd2HcUJtzz8NA6
zqVSKs5OYBrAUnpddhDjmJPfMX2tJwe+j8LpkBsDpM4Z0FCWFN6MGogkDi3MdGeJOrtA0HrvQShY
XTZ5G44p5RnxaIrGkejExj7MvpfvRp81VVihh6Io/BRBCt61yTheeA5vrwkaDHk4Wi4h2YqeYe4c
5ZMaY7vZKfWgNqedQcF6UWhPqcKa3UJ8VR0P4+PhfEa2Y3C5wvI8IeGwufjez34osmeIMZmVnpQa
zUdGvCBsq+eYHCJj+fhSb74cYnH5aDwHTIfn2tYZ982nDws0JYtPvjuh7KfR8ujnUPFdwj33k4Mc
5f/jehQbAdxh6eRr/RcZNS04wbBNyE/zW7oKbpSZxU47nv6VJzMKZxkwi60/vuYbSBg5gaZkBmPY
uAKq3r/XnKMaFAMT+4nSId1SGcXXVNHVvQ4wsM894INGx5QcI+PHxxd++3ChoLlLPCQvlLL32YV9
HHVgmoz4hBJVPoS1Lm/KFPNZg3OOkBaUIf/59VxlulKZwnWkOBs3zRwatRS9d8gT172diatEhNfo
O9oyoLZcvGgfX+/NOOXBUl0xiVm2ADCezxEZgrlK0s87FILCJJlk1t1IksAxrJ30wk87n4+Y032T
8wFJbQDxcWOeBfkRGZGQowUENp4UpKnSblME6rIP7qh+h3I9KTG+uHFt11tKcvGTWbeklXUlTTHg
Tpyxt1ZV5CyHbk1+3cfP4ew9L/cGB265O9t1leed3ZsTUXcbVe4faNqw6MMrvtY6L2/GRASfMHla
Fyals+e+XM8yWXp4y1CvLXO5nx/fPsVF2P6f/2X97wFvGl+JTe0D+eG+b01EYouMtBWkFn380957
7pZFEjsZ95Kn7i/38te1xOhNURBOHFEHLHON7IL9DI1kHSXk3gstCHtN4ZybMNzXjHdSpYwSakE3
/YZLX24CGGO3F25pGcZ/LYh/fr7Dcg+HU/rC/IOl++uWZAdqCwZAchr88sGqtEZ8ISBZr+NhEPbO
MIICcg76+N1sGumjAbNsAUgbzYNZ5vcXbmZ5t+c3I/3/u0QL01smn79uJhpdgmqMKD4FIUyryOPw
OWUOhWBMmPhHAVgU2FehV4GkLuue7d4UX2KxvjceXEGd1lGK/cH5BEcN2UFl2eUnYatg4rw9hv4a
xD48EANFXXtheXpnuFtLrrurbLVksJ4NP/ZhkRH7RggrNMMtUgT26K9ABBuIX4B0UJjC7DpdGIhn
C/Hy0qG8ei74AkY+8V//PuckNFNKU2NyLCJOjJaW+FLU3M9YaMc2JdMmAfK4iscsiy4sH9Y7441L
+3imWR+Bk55N44FRE7GBwIwePMpqGmRD0D6MXj/W15QOBYFGYzB/NkpPW7vATc3qq1M4qdiNgoVu
U1uJTq8+HnXvPAw2CMoyKaixUv35aP8adEQNT8SPdOowjVCmgE773udYRCgEzLQwODhmRijWevLD
9MLU8867/ydx+Gw/1ANs8lVGOJvhdVO/Gzk/f6cAQs/LLhA9Ndig7QvP/53RLZYZD/OMZ5MlYP/7
5qNR2x0Qh+TU5B4H9ohqmIEo6HuDafjCpc52Cn8GmemxqbM4TvgM8H8vVRbONNQiVwdtFsV0GAsH
7ZPvEUiyYqOZHpsMydcq7QePbGOoU/X24/f6zk8lP8pnW0SeNSWz5c//eq9RSqxIHuPJsEKKwl3k
+t+QBXnoG6BmXeB3ngNE//xYFgQ2+JTJXGGe7RZ62AtOpYPhSPAPVj2zzomalWz5VnZOlx4uR9U0
GNmqpWSlO+h9HZ/6J9dvlPz68e+2lmHzzyxq8dAdpifvv/HDZ2ecsIZwVFCJPlhDP6RrA4zUY4CS
7xbFXv01Ncfkp12myqKE2jXhFtoM/ShNNiSGRvyaKIe6ilCbj+/q7dtgvEnhmszqjjL/PMC/3oYh
Z2gXdTUdnarSmyxKUNGX1YjNP5YXZre3L2N5AGBU2Ur5vP/zOdUdPY5TULmOuT+jMusyJMT9AJam
9RQpJ2Of6a95dzPTCOy7Z9ptWu0+/rVvvmzmNtNWLn07n4OmfT726Z/Qnukp1RK9h4ocikvONHJI
eDdXrs3zvfB437ugZUpOLxwxbX7+v4N9GoAEJ/mcHCvDlsOq7wRmjRosnaHp93AoExcO0m/eJ79Q
2JbJWcAWDtf894I1DsNuAvJxkFU4XyuZzA+IQOrd7BFi9/HDXJaEs/HMpTjmsPnnfPaGSwz8pO5a
I8dgWzn1pusVNTQhZ9+88BAvXEgsD/mvMYrSM7ciQSJ7mKHhwWKscJmowujdCxd6b4T+/ZPE2fho
VBDluErVIRxs6zqKlqqSJleLsSh3c4snuJwQyA52gOFlKa+nc9X8/PixvpmflzfocDy2JIfjN6UQ
QrqTfMzM9ljLeu62eFyMbx0T9jfPIz9HFkBffCtCFhK62qovLA7i3fED7pWTMnO0bZ09ax1XbVNW
dn4qHZczf+nkcqY92qkcVG/QzdfhVE/E+opafy1wZseLND24AVCLoFeSmuKua8crfpOpXtxMuscB
QHJdWW/KyMIX02aQH8IeHpbNcR0aYCK82ypsnW+onWitCJn7v9HlkaYoE3UBJ/3ub6MA4EmXE9Yb
Onlga0q9nJBOKm7EVeGyp04y9jNKaevw8Uu8dKnzgRR1clSUdw+SoubBRAd4Y1ZjTQebyJiPL/Vm
n7SMl//5VfbZwawvKk03ulEHRxm/qjYnyDzJxNrB+bugBOAtyVI+fnzNCz/PObumirQSHr77w9xk
1kZEks1/FoNTDip9YTP27ufgKeoLruN4Ui238tfHX7a9Qcu2VYekA6INUCKwr3y7RRnAxngPZMMH
1xapTVmOyYUF6/0n+z+XPnuJmZ1lUPEM41CExP8kIB1oHOX9l75z9br1qmafplX4/PGjfW/FoAon
2AVaoHXPt2dEYWksHV58mmc7ganD7gwsi2cjaXBoCFspzoqPr/juy5QuX8WydFA8+vcJ67bpyPHO
jaMQNfyHhqhMJN+82RERQFXrzx9f7v0f+P8uZy9//tcLrSMi23vbojpmueVLRVXMLfiNtRe4R9ef
LhWxnffeIltNZZtsvqiPna2IuRHl9iC86Dgao3VXWpqSbhMHaFNK0tOCjVToelajHYCNjlVmfsvL
enrKLeh1CEHQuRyNOCwf6jhRP0ocoaRB4f77ESRD96mN0EOubWfsHwwTjVNgtPcWr2zvtUjFvQkL
i5Ior7vaf1HS0L9jx0LG1MpA++shgSBDqsxiAiC5Cta2RDN2CDKYKccSyJZcV8UcZEdyNDLSkPpx
HFcaa3W8naZhotsU1PRAm7ZFwueRel1cyZCu13U1tg65ykmKJq5qZSye6ad54/Hj9/jec10qjdT9
EMKx0/73PUIHGRFk5xTibDd8HoM+RJyg6vmmqHL/xmcXBkIXUuKFNXoZjf/sOmybirFpUR/3xFKu
/vey9ijBvOdjeAQJla79GW7tZOF3i5nYbwxj0OjZHJwGkp4tCF/vwonizejl8hyRLWGjI+M8cf6x
jG44ZPjtjsVQIPjpG2/ajLHChsDXuvFb81KCx5vND5hyscRMuCaXfNMQ8CyihjziZU8k+JZfNS3X
Ees9lMbtx6/z7d5nuRBVR48isk99Q5w9WCvudDg59lF2nd0Ad/Ta71PSTM2prqKofHA6c+yPMk7b
4tpLEFxuSqBg7Ra7XHxp5n33Zmx+sSXwoVEEW57K35MEzYqqHhtAlU4LwS4eJ7dcG1E3vLhpVIir
Pk1CGoIMccxzJMmi0oBs9azjLLxU4H4zznkuf9/K2XwVBl5SZq5rsOsaiNxuvS+hAEM9w8oG0kSL
n9hMuf/4Zbwzynzq+CYbQVNI/7z4aRiIRfCB9EeoKuZ17IfdoyfMGvm3MIx0M4668tcfX/Ltd+WY
HAAR3PA1A8Y6W2f5hPrUUQRIUeRMshVpIMU2y+3foa7kDwNXIf1/FIWEMXqHIlfxhc/6nTfumK7p
yGVC8R33vGliDQQDJylkQ9KLp5ukhdjXhVFN7mWL2MNSRn2T2hiagfmY2wi71ckRSXjhIfyZPf6d
XbgL/0/WiU+9+3wtBKqVJlgksmPu9n207Yy5S9dFYyN4JVMQIrzlVkRjURbSP1RaSnMFowDuCR0J
ifolqnwoIbHGIjqLFl5Jk2BSlpk50pchFfNaw5c4ET44/RDJ6H52Sxt8gxyyhRkQAUe+xlGazBc+
7TcLPNVEQceEc5pDSe28RVMg4grVGMhDlFthtYQaIPzEPoQQnpwvuBMfj6Q/Z4Szh2ixziqkztJV
b7ZsuOc43GgWHNMOOB5mZYf72DTbQR2aUFWcJPy+HBazqDVdjbZfLfrEOtPIxqfO9j7XsoywWPRT
XDyowSH2syAeyUNRWaLrsANpTf/x90aJiKIA5QlPCT6Af6cbMSh8IHBYT/k49wSOIphpI+RWxjTH
ULYvtfLfTimO8Dido7VjSves5c//mt16f5atH4GFjUtf7K3FqaxVkOywowWvaHb9J4qfxaePX8vb
hYTtDwVVvMSWILHjbDfrum3UYNQujg5SfCIA/ZxaMlqjKbkw3N6pJS8bLZQxju/RVbfP1sjS5Vd5
Aaw/fANiXceofIaprfhUzK29RFxIt8phtLnuiqW7hu5KbQIWdvH08S9+c3Sw/7mPPzvDvx8z4SyG
20M2bUaLrdBozGawUhV6gH0LdPjOFjkOS7gv6Zdlg5hf+g6WUXP2HVBmcqk/Mqqo559tVVCNOfNE
3fFI7TxdtGL5feaO1QaSsoU+FA3MnZ/O8x1MLdmtoAc2BL/2ybM7hsV9qEScXLijd4fAXzd0tqpS
/2/r2hjkUcEDfmzBt7Yb26pm+8Ln9M51WLk5wCOr8Hz6+/+O7wwvbF/78XSMyqR+pmQBwqZQZTJc
GGlvl0kHyA9dYGeRjtAq+Pc6SYC9tgklmRe9J4pTKX3IAaaFGJHqdVWvDae6UMR955dR8GJzRLEe
5/Z5F6oUOX0nkQRHQxrTQ+RRhlslPkfUCwvR219GeZQKi3BpgPLJnn2sZWY7bRez38Joq7aj3Vff
/KpOPrcyAcEKtvTx40/l3evRXLMJAKRQfv67xGg48ayN+WhC4ziBwoR7Igxvl3F8wAqOSf4/v540
KXAJKoc0es9mQMGajvbf9I/+nOthTenXva8x7SCo876Scg0X6+MLvjMpeWgxkBexBgr+djYpRUVf
zUrH3pHclVXbXG/cFs1lWpGA0tL5v/LNhYm8iNgHvfv42m+3Vuyp0SzQ2Bd00N/EHc72NMSRI49F
r1rQ90n+GHdpjRidWGBgazJUGMzQSa+aMYqPLZztl//4Dji0UEAhFXfpqJ99kADNlzsLvKNjFuXP
ILY9jGhML72QtBiqOTw6eVUcdUMPAOm4v/n48sv//t+JUDKIHQqKJidGcR7jJurRwiicKLQDISDJ
WobGb9chIIiei764lXz7uKm3K6rtNFKZhc5nBcUqP+D1Sci7Ucex1oTnFEu0CFqUQ57H+Q3wetI6
HSP8yknuwpS0DNyzn4pCYgkEVIxsnNT/TklhNiaW0wTBkZK5sSPoxNhDiDOYKrzPnSLMgJ1Gd2Gy
eHtNtDBsVqkV07IW8mydqSx/nITdhUdXyv/i7MyW48audP0qDt/DjXno6PZFIpM5cEpQFCXVDYKi
VJjnGU9/PlDVNhOZkThyhKtsmZI29rz2Wv+QJ8h0JVg4eIWoP1btqPl7QybwW0d5oOQLE3s+1HQU
dwiDjCqtz1sWNVhqVKbDvS93RnWQ9F7FYyON3R+cx5xX8CKwS1DTHi9xWB8ZChGUUJcOk/N7ngIE
sTpLmDKfPM/ad9ApXDDp4t5vUeUWCcXt1iDyQHU0t6UsRjQhU1HjtmRhd31hn18HvJiIdXWwbLim
zmOqTGklt46b+KAqHQFqh4bjD1Cq0cLpfJ6VJ3T/2M7s8MIeRRsjRY6ogKAFkElwGUJhfBKH4Lsn
1rc8jKgtoS6VB9XdkEQtYorVThOG20CU/gSNva8Mo17zlkZ9KKt2VNYgeAvusQsR4g0smHRlToaf
TKu1DqDT2BHP7IUT+PwQMOUJIMb7TkQNfR70mojoMzWxu7PktizWYt+OPsmDVgQkL6aYsV2fmgsP
ymnMLFWhpE7Of/7q0ZM0osagp4fWoIxCTTPE1sdC8DatlWPf6n8EzfjVqjJw3blf3vDQThd2x6V9
+eEL1OnS/RB/JiRsgzF1k72WW5BUxFa/sVyYD2PQY+MDQoaUo7xw/lzAMpkceqA4JbInbPjpoz40
WhLelVKfR4chE43dCA/jDpUW1Za89A+kF1uuWPRYQlF7kWpSSdEAt9fNom7dQxnAPqYzX65PxIVR
IFnAf6i4cC7OK5J5qAStObrDPktFfdehFXSjdnlwmzWi9VjnUW4nZNu+/HajMuVdlenXuHGlWfw0
hBReI6h8B7mXhTU8TRj0QqFgNRe7EHGR5Et7ZckQ9sI5RLKGkh3o3QnZOu2AD0PvRxUOaEEfMd9k
b+1RY3N1YTqszWAotmPQoVo95j11fDgY1/t7Hr9xEP+76fkNG3biwM0KURRZmPamh4kOcdYMvnYu
bJMKvZSFZbbQ3hyp1JWCBSJZ8w9d68c3GeQRFTogqlugonBhszAgut7BaexO71XubRJEBo90lHfm
dcmxSVmoiudhyMmkI/+VRyYK5U2F7YLgQUG+3txs0YK+5JEsAgWcIBE81aeD/8NU6qUsx5Nu9CEx
a/MpkLzJwyqtBBTh0zo8moYLOVeSWneh3dm4/mqXRyNrlzNL1WbhQxlYIvBWlA5AGRKdRrjv4hth
oVLTB/jRiJEPBPB6V2er9r3JX0cykFo8bmdbxcuwomPrdru0UQNva0KzQd5KQvS7TooQ+SQrUIS1
MMI9QjHI+82Xzq/mJ+yyDs4TWJJ8OtIJrgIertykiWQPt1uFWkaBDQFqq0aFQx4ozOvdnYUs7+0B
rmOXquA9z4Bupmsi3CcLMVXSMUCQtwwPoYEyXor4BT5kMv4FsYGYX6EqToMh8O9PMFV1LCWA2lHG
VmaxWp1nCfnmToNi6LkYmyDJG9oQ8KPk2VRr1d8WORqpC32eP36mThPdiFNCEyAdSf7TQbbK1C99
nrQ7bG8G144qI/6Gvgd2SxkKWZ8bNMTQmOskRB9zq+u/x3KCYG7QtcNbCXFroQ5/YcWRZeMtRr2B
GZiXOGESlcUYh/GhHrtqg8Pu6BC/jrd6Gle3FH+QAIxg3Qq9EN9dn3xzGt4Px8hfAzFV/38VOWb7
uhnG3i8GhH0AknD7C15E9BFN6exBo26Et+XEGZ9wjxYUs7ypnMxjJR79kXz9JMcwYC7mKmKz1s1G
U0BaU/c6tGoqvqGqUzku5oXZKs+wXKdU506qtJLioiIppT36taqK9myBX/NebcQQJx+vd3zyJwi9
VLjM2X7tud+ldPDSlWSM6Ve3k0c8coSa2rZYlSpiAi2mj0HT1P4qUVJ0eJVAf44gUk8SaSG0rATV
5MFGONgSt944dDluSC48azwDrco2RkT6D2Ksth56PCh12L5SgRj3gSRif9vX6fchiJ/RTDG+u0Lv
YdSnx3G/gTPn3cGPST9hBS7D9e8wJLeFWEBKqihQbVj32hgr+E0XYm2j6aI9lxVajnKkNCBW8Ue5
c023n/wBTCC8tW58j0cDsnJltELyqR8m1xSSyfo9QiWmu8n8ANlitkV7N03m5BObWUgFozGg3xiB
Vg+PCG0/4bi0V5H4rG+ur5N58DitE0UxFHKzUGKQsJhtUznrMzdCDOxQ6onxHfgzfpbsG0XQ3FtD
b+o/C3yqsP+U0WMwtbS+K9URHe/rXzG7894/QoMcAwxcIts0PxozUuhu1rUW/ObRQMRdi/e6W8MO
9gvt967X96bgHJAF0ElqWdL0KR/uO9lklpPGKvcRwgvwyFsVbTK/S1EBtiqcPBYOpEs9M0kOy+x+
sGpzEodYBQFFDzArodpKj1TX9IMppIPDzWcsAOKmHT3b8eTRSLuQaSIqngPp896PxHQUrV3lNxCF
lVCkim61Lorm12frwqkGyoDUGUValTBl9kZzRxNQa1XXe1JY1qcW4XswDb6Wr2qp5qnGy91dSQhx
24mSpfvrbb8/nma91KjeEXmCMUTSezZ/EFJL1lBj7XoNrlEmxiEeiv6AOZWRR1aJtvyImBCFauWl
6oXiSKQKhJrnGoYPLaaCfyIoHx1xTCzUNRgFL92lXQLRU8bOUdp5BOy/1vZ/vfX/7f3Mjr++rfrn
//DrtywfSpL89eyX/3zMf6af6vLnz/r+Nf+f6Y/+67ee/sF/3gdvZVZh1zf/XSd/iL//r/bXr/Xr
yS82SJPVg9P8LIenn1UT1+8N8KXT7/z//eHffr7/Lc9D/vN///6WNYB1+du8IEv//teP9j/gpkz8
uf/6+Pf/9cOH14Q/d3jNX89//8/XquaPaso/uEdAVPz9b93P9/9Hlv8BDI8lpZObJa/E8sbcqfb/
9++q9g/KR+TTyKmR2Hz/Qyj9TT+S1X+IKpU3QLYTUoIEzd//73tOZubfM/W3tEmOWZDWkGved+O/
F9dEnZsA1BQOSajJOjSQ08MhjswMffRcfR4rY40jwU6R3rwENroW4CJkIK5zpxW3ufqNfwfhc11/
5n+09R9ZcpubxDj+i4wwtpny2lyiTJ3Gy++fBjYCMpgEnp001Oy1G4kyChStZT4PaBZMoU0x6c7u
klpMfusw/r+WyDGR2NMkMHengwA+xwOwTks+s2IrvK0js94FaqwtnI3y6dvjvSUVcIkC60zSKA7O
7p4SRoNQ5YPyPCIfUq5KEc1vgQL4Tovx2rBr/HgQRre69E72/fLeilTl6GWmsSXNLG/E3sfcsYnq
W6XmFZh4yEwlqiD+mXIC6TdepxJge1m37bk8Nx3+BwgZgrzMmg53kULGYdjLokPmxeidduSC5N2H
5f7X8vq4nE7Pyal7kDkMlrrFMcWqmq0mulRoUwT+3KOyiKjh7YB8op7eVxXqNfd1pSy0N1sihNgW
RFoQ5xyLBMHabIl0iGiTu+wkp+3V+1ImroWsdNRrcyVmqXO9bxemDuAsm1Jl/sgKztryyqKMfU9U
nss82Zn4VOKA8JSnOHgR4ZEavd6awsHy4W57XymQhERGkoGcEIOna5KUZ5J3kIWfYTf0mxznmNsU
+/pNFLfWQauL8J4INsSBLmlL6jkwCEe9LRFrB7a8Qt9Yvxu6VDxkiO5+MVtDePQaN//OLsOBBoWM
G4LPZm9WZr0XS1yyMgl3BLlILcQd9HFt4QRyMwidsI566hbodmndU5HG6O71lBow+0YTVmqUhQv9
NHYAx8cpOMEKmFXCEm7a007naIAoviCjySLGn1RdwIip/MPwswX60Wnc8KsZIqJ3SJTIVpzt964r
Br1AAciRxja5kWqB2nWoLlUwZy+zX81YZOooSPHs55/T3vR9VxSYHXuOqPrSFj24H5WZDBvcCKxj
WqUYvCiIzkNheUPMsNmNQYTirKChq3N9Lc0i3r8+BHjARK+Dhj/PmFmj5AZ+L/tOSPm5R8JcsEjl
8wxLLWuT9NCYNcoHkW/kDxZqK5iWls3C62zGkDn/htlgeBYIcwlbjmOfxcHnuMWaUI/1H6RZyEgn
qFYIfhjfAY0kimrGqj4qo5fcdWHcHcqByt31IblwcHCp/GtE5kGqF6tqXZRB7rRqfs8dJ/rfY0He
xO4SB+dyv6mNWdRDAWHNlzRiDzCgAiV8MizgQnUl3ZO29q0k3rIzhdUxNaoMzRu3+KKDGkJsRort
PPethQ5Pw/vhnn/fWVTrp21F3vSMkj+4MO3CJLSOCfpSetndKalxizyahNNY/uL3aokKg/tgeUuU
sEt7je1sQUKaIvX5LR7oKI/JpEKOZYSopqVk9620tJ9n186vzsFVITMLqBqFhdONlvda0PH0Fx0F
MmES4rBNuVkLu5Xn+jaHyhQ5XF8/l3v17xan0/vDm2oc5LHsLM86lnn1xeqTp1bH1Oh6G5cOQ+tD
r2Y3gNwyXwYFsGM1JHaLWUB4HxvlQiMXN4JGPtQEzKOdPYZNeWiEqhJFnIK8Q6MZB1+cZKkj8XuA
rchvd2g6csl/yuwDyJ+ng1Y3jVV0dSU62Kbg5Sds0P56cfsxXmjnbK1TClcpWFo68Eq4b7N2gkKo
gjoYmmOpduIqjwf9ltwFbObI/IzOmnCjt7LDcvFwJSiihVjy/NSndVIMULQM4FF8yGkvO0WQYoTl
rGMMQWNVd8mtCdZfiKTJQmM/CpYjWSA+QETBb3WQFV1aN2e7AY4x9zg8H8MkVjnrvp/ACsuL1BFQ
VyqC8VsqJOsgBqaEwJm4CcXhmdz6IgNQpl8nJwzNTvg6oPgSibx59jMmPAop/NNsjKiZV2AoW1fH
CF+iQJ/g8+ioJdqDpAf3lh5uscJ5jVGG/M0VNn0DsRlp2GmNzcFJQ0lyLgiLzIE5M64EBYspQ47w
JF1CVJ/tTRAPMB4Jq6eyPKiL00nG4zbvzKwRHLOIY5tnChBauU1stcSh/rf7xCqirQlOCD5p1lTH
QwHMdu4eR13daoJ+SwneqQxItf9JOwwbEecETJ7FXngWUCUFaeBkcZ/anYiLUJ2MPkKG1GSuN3V2
esJGYV/yup14aGcCCACPMjWzgMyhiv41kIoHWfs90SHCDZJP00sLeDmo9zPStR4nGLmGuXykXLUr
dIgWQX6bduIeR6F7P1sCmZ6HWFN7oFKAOJvcQPMkDezXxIiENjlqQXgvVcZNOaKI33i40kuPOTZd
lF10RymsNYDUheGcVsDpzjttezrjP1xGRZ2k0kAa8Ng1g79WsFTFjkvr157S6QtNvScLZ22RRwRk
SvUdPMb8DG9HE4arlorHOnSrW4RpKHl6qvXmSl7xpcsxNljViq+tu3oUtobSGesuCL0HgcfoppdH
/RCKRnhHIkJ8brxafb6+sC6MBOQNlHlA4MBSE6effxwJL+rDumsjJ+eJu02jCJmnWjZvOgmv8OtN
zZ6D0wIjPUNWjtQjNeF5BGmFHoKcnucey0AsMN0Top1kuHq2UnR8s8awqLDFgKzz/Xqz51uHPTPl
Ikn80Mv57ZIY6HDWxlge/SByb3Vfj+xArLUv11s5iwo0aKK84+GpmhTY5yXgIsK2vCG5eyzwkrWx
U915GF5FFPpLDRXY641dGElgntTrqNnBv5k/k4ROEwEOG8qx0tI3lCd+YASLvv7okq7oCmlyvmoW
wrezCIH+fWhyzqu0IsMY1DTIHJRDxfUo9vdSWPys5HibIXNY1u0O9fVNa/gLDKNL7bJuJogM6xTA
/un6BE9byCxK5VjqxYMUoxHsx/19mHUFdjQpop2t8K2IfEwP0fq8PsoXm8ZAhTQ5/Hcw4qdNAweu
TF/AZDPJsx+Io3wlkt6gPLDN8P6BYvpVafNvmjcMC7N7YUuCluNk5ExU4T3O0iakml3ThyXs6F19
l3UxgAnM2cP+5Xr3zt9Z2vSeVyQgp5RVwKyd9s8tE/LdViYex7a49QZU4MU30kN279aPRfVpaPJV
3D/VqbDF7mulCu1CPy9sGY5+ivs89kGMzY8eEYO5hAsncuIMb9qkku8rMXzyshoByd9Ok9BXokzo
F5S6qbHOlpHWVbi2dqHsRJzRmKj0d0VhCnYz5D+uj+p5KElDMglRLlGFcHJ2npKBKVXYWLLji/4G
ywIPzebyD2UQI2w7GrxsShGv1/Hr9VbfSf+zS4Zmp2tUh43HaJ7OpR4VJrXAvnLEQ9gmL64vuWti
LHGl+/23vAi+Jd3YAorzkfBH0hTLuu/JpI/euu4RYgYyAr7xBzLsf6qjkK07uUQxFFhsFIlbBUIb
wvnZDe5BT0WhPfhB/2AMlFyv9+HSckCSjiuC5D3hyGw5osISiSbJVseXzLtYGV/SuAdDiPkRNoXX
mzrf2VPMDQoOqDUImnfU2IdLz9MQqXRxH3vqxyNkhI0WfEP7pfC/4PpTZfdeZSycYucHNsBbLlhL
BIQG/WF2lBASY0GayoqTRcNti43oJpoM5iqrwkbKr3BmT7MFzazzU4SVQLKXrDmRh2HOhlPKQqMN
ATIcvSR7Q4Z2nVeoiPuetb8+ljN+0xQ3olGJyh7PN4AcSCeeLj3TjI0cI7PKEQYFY+WqPEA3eOnx
txWFZDPkIqLPfvmphhEstNFdAZMbX0hxQ5F1Y2BchklLe4f14UL67MIcc7SxkJCYmdSjZsF56cdV
a+KWdIysjBpnFlnCpo7DDDcn1FcjFf2bEkHPL+ymEfGfaNwujMupTNj7uBBYgS4xOc25p2bjEqdW
J6kar5Am5EbOUi6t+C3Vh2blkjKK8TLYoGK6jcAf8sz/3XwtuYlJNhMcHAyNMzqylmRNoFSWeQQM
3COKJuNabqHtc72P51v2tJUp9Pqwj/pqwIsUH0gH4OijDyKhj7LdBOzUAYz8flOUyGHQTBJY6MCd
NlW2vZ/WCKk5CrLA0G2/hf744Ok65NulksyFi5E0xMTHIPnHBM4v4NiI0MuXmsipBryVqX79KYoD
KTHBOwwGbtd5vpdUhCSDQr6R+3zn9cHnsF6qfF0YXJBZrFzYEtS+5tdjqw5G3Deu5/Rh64hK+6Ak
2g8BrGYVhLvrg/tOID69Pigd8FSmmgBuEiDC6ehKemaaBW+R42BgehUm+NrktmE+J/7XErvBWKBq
1j7EzetY3Pgasnsizkz5Uvr/wpYl366yVwjTJ7jh7CuUPNLMrh+OdVnJry4PhHsVf9p7Lwh8POwl
fT3J3uGZI5j24APMuD4K51c3qJKp4EwJdQJKzzYseRDZG0NpxB7LD7C7r0GGI2psIijfyoeqbN/g
09u/36YlTUVrRp0i9azLedgBRReT5ujXSPcBv3zKJlkbBS1uVX00ivhpdMOlzPaljlKXm7LrFObo
7uk4p41IEZur46iLmH7JIxr08miN+zGQrLUulfpWrhTEvnXP31zv7oVLiXcEpWlU7CYA9GyIZSFz
0RIrYyeA9LuOJNddN4rgbtNOqhaaurB9pqAWlAtA2Sl7etrJqDFjOE61fMTN+bXBLW41+tWXShU7
xN7rZmHtXOjYRPAlgca/puftaWsKJCWw3rV1FJtR35qFK60EMY1vzazI9tfH8NLxRHoGMs27HgDp
oNO2cHis/DRVgO1LamXLWrVt43pvBRkiKdpzV3hvWCt9L4sefiVfIHefqhD3kutfMc3U7MRAuU1D
7BAPPmSvZmuIaydqkkIbj1YMJthGkdTcGliS3KVVpj0opODWsRIaC9vlPFWsEb+DuuBphOQFEK3T
vuvjKDZICbVsk6T6JIATvCvkscN93FAeK6tQNyNK2c9N0larPKSW0UaZhiFXvaSWfdZ/6ibsHjQ3
SN4SXc2uvhJ7hcBVebxI2fDVVPCMylGfXZVm/FhE3oOSxtvrA362wqYGyTVyME3SdPOHhY8QSjEG
JBhKHBg3kRWYt10SRg84kYm/u3VmTU1b68O1rsuIiSQIqzjgIMs1JCosDslslga+Ap+v9+riMCJd
gp4qcMazZSTmTdh5YhI/GVLxY0DIk7TTi4cGnaoNP/3GXCouLrSnzTiyqJIMJKED2YljE0uQ/jCo
3lbu8FrNI6Tww3IB3Ht2Cr0PJQh2yKSI1c+vtBCPFbF0m9xBJ8W2jG2gwaAXXLtLvIX1MS24kw05
tTTRGiWDlwYIpdNJ6wJjqKJBqRwQ5OLaDczEZpEuhJUXu0O224TexVNmvuvReAtbbIYjRzBKH5s9
/7EWkMfsiYpiV1k46C71iLIQMRibHcTitCM+LkOQrkljCpETREWzb1sp3w+WWi0EludHCgP3sZnZ
ag8r3gct/lmgAL11kRwK3IDGut4UcXVX4ULWmLUNHAgc/h+IfC1stbOreGqccaR777Lhsz4avRyI
+AnHToRe+b6rzHEj92Z8SEQh+26oQW6HICy/42USLYzupakkEfKuAwqOax4EaIUKWcUKeW53/b3o
eS9a2t4OuXTrY/+zcFlcbGtCjyCQROw+vx2LSlGQ7/QSB7WrW9wMV2ZSbI1Wu4X6s3BDXBpQdDYm
MgEo4bNKZgSjofG9LjsODT4t2xIfGKwvoptaXXvuwm642JbJZT/dSOQmZ5NXIWKCzlQiO0Mt7eJC
eVXy5iXRPawJk0M++veyly/s8ksjCVvgX03OFutQNU2hSH3s5HKI14aI8I0Q4FIalp8zWV84vKbv
nx8phjjxxbjo4ZrM+hf0ipnpQTG9uXowCPUhFuonxLR+fyWCLOdQYQcYqHzPclc4HMiV1eSak2bN
oa6TB7Mx7yIJIpW5pG1+4UiBWTPlfuCjcZnOmkoUIW8zxS9wsvMLG25oALPGOv72nUZ8Qt5AIu/C
E3w2bBbq9DXXTOHghF4ehMiztp5UqLZlhu4Ks2ZrZxD47q43ev6EAxuJZh3UZyqF1ARmXSsL5B4S
/E0dU6m0FxQyh1thjE2I/TjyDJHMRW4o42PRKtoNzzfwW0HgoqJXlLaIXsSjhhwITqN597upr/fv
orDMw24qIMyiVdHo8MuZFLMa3ORkZXhyFemp0fHiiUSoY4N0c30gLk0xyXigM1P65yxrX8pJJRo5
MvFW1/1UfYR1yurr9SYuBBHAJP7VxNyYoFZ6ObL6JnPCuE5BgukpJkm1Z+OAlq8HqUifem7PhcPm
YqNTfUmBxA+ldTa/Vtw1cu/HtaOLSCP47q0qFOtY3rlG/ub17sLWVy7sfYN8C1ufy0FCBur08iWy
FS0KPjVCZ9EXz30QLYyu2/Gp7YofVprcgQ8ysWSp+xzLoyGc/rVvKmLwCGO3aiAVVEKZiXcjRm3Q
DFLEJJJX7Dkf6z77FLbpvvZfiaDvFK3FEItuaP6DljCGsXoUK/Nh8JTHVDZuApyxbSPGz+v6HM44
AqTnWJc8gjl4kKEGDTt7wOSAQDWygJmD3YB4q4ShaKuuXq+RvBq2vt72O7fsvqSDIG0qQcNGHBLM
pokHXJwrvAWlZjDsKB8wdVSpAClWLd/G+JEufOaFaSD1Q1wMOgMq//y9Uwu63iIvpziJXwpr3W+C
tZiggx963ZLa1/stPDvueVyRe4crjTrW/HHuya4eoaeZOGrYb1otxQOwsNN62JhxwFs9XusllpWg
Pu8VIbqJxvgwGvU9QL3N9amZRn7+HQiToEkwYS/JkZ4uPTMQffhOdeqAiAKH5u9lE2EiKU86Wzax
nmxM37Z0bzcsZk0v7DG8cSgKIPwGPHouUQSs34vUPCwds/2sl+W96/+cLCRRqjWH4uf1Xl5uC1U7
ytLkYeZJxkZvjLYCh+C4Qq2t2d2l3ZpGs3WTWFmXWiau8RxbSlOcgy64zMlPTMtpqkPMsyLYV1H8
KPPa6QKkfgu13JfiWOJy3uDKma1apU8fTOx6VnHzWegXzs0LE2sxrei+gHeiFj67CgwcALuyEUKn
7vTDmIl2lqbfonE4FIYPz0b8FjRSt0oVb2FBXRhqQk/GmOISSId5nNb2ZlEmXIFO6Hv1Fzif/U1Z
uNhwD6mHdMSgwif20Be9PsEXQjUSI4ShhNigBecPMqTqU0SOR/foNm65A6TdYz+Zylu37HmagQdb
uPgutsfrD51IIINUZE63jT8QpjYDZlyhvkPra6MJ95X1KNa/xz1/PzgpZvBemcoqnBOzdkrkh8N+
rEpnlJhCvRq1rzCDxG99knsLp9+ltxllTbbHxDyHeThrK5NVwciyJHoiyVdotiX76UbrQ+s+yyzh
rk6MANnavIZd2o7jsx9l2LKmZfXQi6O1iAmfbtjZuUTgyEQaky0YOdvTAZbRiwitUEyPcUESEb4I
iNmh6lYlTlMbSU1HTJUjZaUUuWHrbuXdSzBE7aHwluAfF94d78p8WPRAhCKRe/ohqhlHbREDTgcX
rz2OiIVYY/ZAAbLF9D3OH8QKMyaK+ulCKDd18GwApiQUPHERLN8sBCmqsXZbaDTHoJIfzSLZgyva
e5n1cn3jXNquoB+w+mHL8iyY3cxmHcBE9ar0mCveqq1Cp8weFf3e6Mx17y0FOpp8oVOI0pH3tzic
zjK3iLY3spmRkjZK13yMIXRQkIyiCBiE6b0RkIV2hM7ApoPfte84mF+Mssw3LEh8fBt8KeE26l/1
KlM2rtfiM5l0lXtTykZQrMI4EiHxFzXKkmO9jjOj8VaFGBQbldQ+VTKj/um3nXLb55BKe+LWW6NT
wSmOY5S9VVUX4JaKUB5O3iLo0KZIuIk6bTLUdDGzB1DwSXeLylZjYFtt18MJGDDvsPWhKA5RqlPx
H7BzJ8HQE6HCY/EA164kAH7bQvP0vYbqzZrctbElCVMfsAcxt9fn8tKhxD1DfuHXUp2W8occzqTy
7I8oIjsyUrT76di4iTS5fIrN6q1KxWyhuYs7AxYVEzqJ9s8pQIkRamnZ+cJxcPMvY+bua61+yPIb
gtxhRbrjlZT65noPL20KtgPYMuq859DpIip8rEv6gBJdmdud2kHUVoV+K/vaUsrmclOERkCl2Rzz
kMHt+yK2xHw8Jqn6PXQn6+DIOoa59eM/6BJ5GiRwkQw7q1z7skx2ISW3DRq02FRuoNko7RoreDLd
f3LC6wBaJ2QkL/J5yGXodZBMmDUnr9OjUYm27yf9Khn1Y5wMN56a7r1YerSSai9r7hYsw9L8vVN5
5qcaziCoi5DCmQSZZku064LAykvrWPeKblcTmR6fB9Huhnx403Ai2qGbOTz4MsbdY4ghg9xp8tbi
PbMpxQLl/SFVnUAQgpccAzJKZ2KyFz0BUbVCieuFI1i9cFpNEfqklWqANJydjWgG1HJcKsZxFPpk
h3lydavXUbW7vgDOT2Agb5P5Fh5MBKjzfF2qxIpUuG3p1MNQrDuwPx3sNYv0xdgnd2axsGvP48LT
5qZOfzgkjCYRKr0VSye2KuEWJfl9MKjbSZEEw9Ph1TeNOynLvunDYC6w5y7Ew1PTICmpR5IrmI+n
0YHnGye4VqYlth7Lqy76oWCui2zDMP4IqXtP2Lc2/O1ppIrFisPGAflFUkWnPe4BaMJ5sAIna1Bc
dINOsa2c1q9P4/nhO9XKmELQ/SBg54k1DTaBnmMD7eC4uUH6/l7qhK0Y6QfB1xdWzMWmKIUB7QVa
dRaoEdyaReO2gZM3pmhzO9mi52crVQu/5lKw0Nj5OUhIiAXlu4PBVH47HT1PyKgXZ23IpSI/uqJx
i0frUZQgXV4fv/PNRjsAETjeySUh6HfaTiCXchgG4XhUQ3SpzVG/FeXgP1j7BDsQYKjqSTDbT9uA
vZykuVKy9qP0tauTn2kiVkdV7DdkshrE7bzOVhV/2wrO9c5diK2nwgp68tQfpn9mLUeEmHj7oOZi
SsJzWiE7Grn26LvhSuyKr0XVZhtcHnZ9oN+oRf1VVtyFTTA1cHrw8gETKM4gY0lyY3aWjYbsctrK
YJT6wm7qNx2Z1aC/6QQnTpaC9wtHzMe25ik7SiqRgTq+fsxS7bZykZERynatR4qNqsehl6zHzCye
ctO6uT7KF/YF7ZIFBs/Lkp0XzKw2gb8rdZ0TSCHapmn7MPbd3kMOACTR1+ttXViu3NjvEghA0Lm4
T5dSlEYAZTLLc7ApHD4NQZk+hrXVrK+3cunIVMEUslTxZUHscnZfZipgpUHtzOmdmZTjiv+K+5us
fPLJ1CWRuPIEROJx9rre7oUZJGswpSShhFLemR2ZwsTal0sxdxr9izbiO0JRR65+kodM1GTPL4J4
CUQnXxpRIskpb4A94BlsM/ZMqUoFKKBmg6wyErEkrccxtstcUx9cparWgYRWoKgmyWcgYuK+jYtx
TfFUB58U+3dRXiJjXkXIyBaZv9OaTN+3XNebTDUA3uC0uhaGUNn0abmKFGisOCjgVt+aS/axF7Ya
USOvdkgQHGTi9Aj6cMNqEmR0PKmkI4/EAyfMIQvDz14sbvQq3xS693J9rs44L5O4LaoGQKmI7aZU
66w9PSkkH0TMQ+ql9/WUr8OCBSWHwxB90rx2lXjehnNuHdfeoSIPtmomHxhd8teqFO/Eeoli+K5Q
9/Gs4YMMNIzwWMRLiGLy7LDr9CAVxDYr75Oku0uj/JCN7Z+TX0eahbvYbFFlVZ/Vrs7t2Gvx5Mpl
yQ4gWT8U4P/9qBxsxXWz9YQWMEL3q+or/muYmy8NbrPkiH9gR3KPpPA2KUR80RNl5ZXc6bWcS2uk
sbNtbyrFGrVLxyrF4CbXotdIM7BK0f4Igt4m3vZWldCjy+nixlMRfLjKiCCy/zkExmtXufQaxsai
JPscoko9hrWNU8OEED5/aTceDudqIXdHIXTTaHo76hsT68XN6EX1z75TlW0kNNKuLQ3zEwm2clsH
2VI243yxvH8FMgbc5ADn50+AItZzUQqr6ugmn9SY55N44yW93ZlfyTTZGa7dkWg30XDnqY+9MtyX
1mMjYjq8pIVnzu6j99FgyVLzYK+DTjtdtF7tS2MdhNXRyEz5QU5U9SEccnMq2aUrGdzIOh6VAHZs
tlTV5TA5b5tYYyrtsF+ks1CjiRJEyMZOe7R6CbDIOLpcFlVvq1Wx6lRVWMXYQz37wJxWQtLGL4HQ
DuQGCvBtA5gWd4VbDXdZG2t7Ew3cG6hm9TryRiJZsUFn2RWtH5CeYpYSmysusDzwxDa89b2+vkVJ
yV9HUfKUNeawltsq3mcGogKlnzDjcSlt1TywVmXEXxQ0efV1snxa665XHqV+MF+bTIsd0/ITJyfN
ateKiagK4jorGFfGVmqL/N4gw3KTDaW8VrFJXKdBZK4Nn0SoMMjSUx4n7U035o26oj6cU+eo1d2g
tRTXqkC5z6wWM3OR3Rh6OGjketXecdK6f9SdX69lPQ5swAd/VDWHb9VGP6K4qFglgoBEYxKIt9xY
+p0nVeGnYDQ6h6FM4dMUrK00UdeRHFK6irpuL0tmuJPH4kVq3GCTeHV4xyC5vP8iVNyIfZ0er4bP
I0fBIUPRj8LpUKy8Ue5WveD5e6tRs+9CaOSrUajqh7yjWlP2cbmVdLdb4cijOKU8+bIHgoimMFlD
j6oG/kVmvx2os9/2qcR8664ffSKa1W/yWIztsGuEXU+eyg4sKGVp3rtbU2uGTx7Pt2YVaHCVR/6y
z23tigvvowvLErUwkrxs0fcA9XRLyDE6b2PfGI7rG/FNjCikrWiC+Sb4pvYQEVTuFy6OeTaOPYij
Nu2BmAInMsdLDWEvA49S/KOexCuEWh78cFyrlb8x6pu2QJTzq2a+JlKwjkvRjoPfc/ECWEfzXBRE
pIicTlWZ0/4mjTb2Y0AeMBetkKdfiaahBF3Zg/uOeBAj76rx0mt7HmXQ6IRUhahMtgVt4OnnHy5n
mkuFPPx/nJ3XbtzYloafiABzuCUrKlVJsiTbN4QjuZlzevr56B4MLFZBhOfmNDoc7+KOK/whis6N
CRW6rbPI88v8+eOZXeZM/w1iQ4DCcRekwCJqg1sby3qnhmepkG/UVr4r43qTJdrKy39lGIr1iO9A
65r7d4s7VFObZOjCQjrVjRXcFSquFw1iftvSUNYYicuYhi/C6gIoNGhiyuBLkT7FxHe0MavoHLS5
JyufxqG+B+y5r6HNi7U1uvZdLBG7YkaeXuAUe3wukjqxBZBakAuBFpJAOOF9po7bf16nP9wxwFIg
3xAkeL8Zeiu0tHiszBNWY9th6E5Sajpu3Rg/Ph7nots7Tx/7HLI3dW9ouYutnoWj5atQu86qFe/o
hjFpw6Ea6s0UO3sleUOUXPG5/26H7pMT1Teo0ew//gl/NsO7oOzPT5iBOGwB6GSLzaI0amUIm58w
1ko2qwEM27CIJyJ7RPEhCXP3qaHY4RyKFUZU+hvf0rMNxfr6tdd94imnnrZllHVnzTcKzMJZFVsQ
icUFpC6/TMXBL8cAE+vC9vTQMF0rjojFVKV/yPowf7BrRXhmU2d7SaAGlilWuYKjuLJvUCGYr06K
tnzm4hPbvrRLOD/hOWrzwkNebC8StHPSYI00euU0/D2QtQC2Ski1agGPxrmL1IckSe6B8d0FDsx9
ClyuYkbNPxZH5gvlry+zFvtHNKUid0IKz1VT3oZ596jn2prV8R//wMUOmYsvRKg0yeciyfvTYBpx
5hCQhmc257lqD0B7vPkvebMZv8mJfEdfSEsP1iC2fbsVUr1Tpa+JsA78RWlei+Grbvwjr2z+bh02
DmJ0oAs5QO9/EqLQcafRGjrXVXjOtTHb6E5kuMOYHOnU7Aaj2XcRtKFiFQF+5THWKRaAyZntIrn4
3o+s9kHXiqkIz4Ns4yDMfHt2F4UbmVd56KTK+/h4XnmWGI4+MuATXqblU9w4kx+HsiTOUZRi4IER
9J2o0jXOz5UDwigI0sm0T0BIL6bTT+rG0WJVnNV8fJq68JjG47NQ1gKLtWEWCbBkouSaDkV0Nnun
Nd2yDYtnR+mic11m/+aK9CeIMOZ+/wzCI5dYvoES1A0kacvwPNL0cwFO3euSkWw+Xp354lieDF5Y
Igb8TgHXLU6GU5nwLodAnK00jx7jgnZDlcliM+lOv2WLDhsLSy0CiQEEHNorK8ObV3bHu8hwMaEk
Smavcz2fDdyJ7tIxEl46xKGX42FxMLRJ33Yj9Py2VIN7cr7hWE4hWXZaWscOHxZA8BqXdZ5abq3a
CZZHZCOuIYH4UhHYxTsZRMwmTwNzX9pO9hCbSbtPkl5gamq3hStquXALpSh2XeGMd7VSyq5aprob
BXHuaUIqtmYrDw/guCro68r4rGZCdscpyjdOZ4+3FSGXcDlJkQdjZRbBxWj1c23k5Q+/aXoZtvZU
eYbcBp461Om+qiZ/Y9s41rSTa6o8Miph/IH2SbOX2li9B9CjvVTq+NAo7WPc+8kez+DqtjeKuwlr
JaNCJ8EN9SbdWl1f85tS6+njLXFR0f1zNaFLBZScQhl8pPcXRBTneZA6LbelBdq5L7dt7f8CDoru
INk8F1MwN5TTuPSsUP5Z6dlKie7KISPkV/gBVJkQdF+Mn3Zgeqw6NMnS1W8hoPqtHDJ/na4lu48/
9dprN0MhAWFQnb9A9OSASp0At8aTr5e/Lavg9h8Ok7wXvnZavfGv3LtgOEHIY0BNsLTkWyFYiSTU
kBinqCoC1zSz1Gu67LOT5N9bR1+DaF07WChPzx1RbnlqVu8XMfAjpbC61DwldlttowgdbauS7ZUJ
vBb+vUs6lsNUdtiUgyPOZtI/TzgDUZzaTmH5RUlix+0M6yFUsoMoKf7numur0R6I68ke1RVY67V7
DF1BJD543QEuLQIkxxiTHgNocaZ9tJOH5Jw0m7TvbqCxbVAF+23p6QnLyX/tB3BUCHvn/51t1Cm5
vJ9lkaIfGE1tcm7U+E7W7NYN0rBAkh6HhxR/qlC9x9/0ARjG9uOde3lGSC+RFPyjGQXMcHFv61bv
41enJ2fRj5tO+SbX9Y6I5uNBLieVQRyOIHQg8tmlyUyfB5WMUNtw1swyvzWVGp6T2qbfk7gRGydE
ZsENEhPtdgt7kj7sopWL4Mr46IvTBoQhh7LQMnQAex7rctv357obv1RzfQSq1QEjcU+Juj3ZjXMY
hXQ3cZWsBC1Xppd0cFbTnTshF6TpKtC7tu2q4azHtRvTRirGQ6StndHLG4EqOi1IIGlw6y8I4jR0
0XXtRH/WAu2XqQS72k4aD8tvwxW5Ea9809XRmAoaZbMazDIlHOlOxHUV9GdhgaLnbCSFhHJHZdyE
zVrscmX+KLqYxGOAOeh8LmLMNLfSfozN7lyHcn+rdjj9Vq0Jdxb080oIcXmH00Ey50IB2iy0ChY3
UNElSqAFU3CeQvtzYak3TmbvfFs9DvmwbUJ/ZU9e0GZ1hgNVSe0fCxtsDxcnb2omQ/dHxT+R9U7P
RmVttO5LaerRKS/Kfl+ZUbKpE0Wt3cpxHsrRSdxCmu0banNNdO8CfP7fb4F8pYEAmJXJ318/CQZs
9IeAZ2pNCAE7V9zc8G8QlMTCHVtgxbp3nN4lOW2xbXNpEk9u44Sn0sFWWXjKtDey/8eettH15QYG
jjBLKL//SeYQ+nrVC/9Ema3KdlW/KfoNqv0f30yXrxtrMA9AhW1m8C7uXTMG+h/BKT6lk/Wi2Fjc
RPpKW/nKcQEeNXOwVajYF3MbObEIms7iATWmnVJpv1M92dpDtDPG/N8jLj7nr7Hmz/2rdJdKRaBL
iWjOpRN9V+T4GFsiddVCvgtjjSh1su5Lyb7p4+qnUtH7s7W1h+zqhM63EBR3RE6WV60VtQBNMhXI
QJAcBkDMSbMGg7hym7MvwGfN2O25PfH+I7VqSotGT4Mz+EYpcB2077dFWgdbAjOsqiGiHevST3co
ak8uKU+7UoS+0hxhFclBqaOQUF0oBTpB5ARmF0fnvCgCLzXHw6SKJymtNmVYHVRNuUd+Gctkex90
5k1JOafxsXYbdekBGY8nKUKdsW7XeopX7i+EORCsIAEDw7+sqJqS1jp24punfBT5vsot1fMlI/Rk
Kyy3toNxjp9N8Uo96UqMD0qEEi6rMQsnLst2Ghp6flgYc4EV9nLroILRYmDoFbakf6Y5Ix0sO+t2
mCg3d/aki01R8XOKTk1WXqXLl8KeO/3zSSbOoIr4flcQLiqqX2jSiaaZdhgVzLJC/A0OHZnbvw+l
zPa/lERBMZFhvB9KIWlKhwaOk2jlB6eSbqogPwyaWNlnV74IMhBLCftlfgQXw1gKOWWSMowfP6RB
9AKmYKzKt48vwAv4BEqE70ZZJM4gdzFKUx3/NNQtoML0iySkN0oRG3WMt1OrHQtdujV6+800+08f
j315VzA0sL4ZPD6f5cWS9aY/mnVd+6fSCHOvNGyuq36tLnh5/c6D0GwHhUuzbvmOaJyD1s5z/5QA
LHRlBUcMMdR7+EOvXVtoK1vj2mh/xB1xmZkbD4s1Q4UHxoPaM1oZ3qllfWeb0RF8NgBs+/Hj2bu2
PfAUxPICUsclKNJqbSfOQtU/pWMPzjppt60qf5cL6/jxODQV2M/vazv042dNPGqfOgitxVM86gnH
CdbISXVKY6fFbb+nNZ+6U+uErpLHCrBIMqRRvg2C8acIi+SmlpvITaXmVxrV34qoGVyzzT5Hhf/J
7GPXqY1u3/X9WxwY9xWNHwFGnZZysbctkGets6t1/dAM1ob2mBdO1oPsty8KG5LYxKvqQrjl1Jgu
f+6tEsvUD+roqe7MU9SGhyTRnsMIDEcWGsdOi3b1EG7gSfzolJqmMX8z+P2pa8SrFphQCeXSBUjt
IZeZuvJo/LLM7i7Ny1OnGJ8rqb5tHPVt6vJDm0kgM+onyJD7gdnGyrOA+1XgV12bdCmKOzmfMKy3
U9urx3HXqf3RqJMXgNpbSzi8SfFTp0yPQyLdEVIeQOQ+RFP3lPqp5wTiO5Sg0EUo/GT72evUqTiA
NWdtiOiCxJm+SQq0cPAqGzX1ZR7eHoNdoWvPdeNvJ8xkkVJL7kqKop0OOdpOcUExioLWetK5caCC
2nPM294y9okRbyMHdT3ktdGAuxmFudHL6GGcqq/ZZB3TSjlMY3XSqnCTivLQBckt01m5ZlRhJwYq
BLvsrTwlpitLxm/bSG+avPrWSgYiYvXJ1kLYBcazpUxio4XtfWLGN3aj76uRNK+M8H33q+CoqsWx
UZFeU7MZNl4+zd+mBujGRM3WcfJdk/F05c02QxbAFRAn3UpHOz0bWlaWNv82UaODLOGb1LXx0ZSC
t1b0j2nTfu9Eo7ij2iluXRZj5Bb6KG0NWc02k9IEm7oqO1frymjbV5kNEibSd1nF4+0nyoi4nznn
3lzms3ysm9TS50LgW1yYhuTZvuSjXDhX3QCquEY+qmfd7+RfyYhMoWthHjgLhiDWhD8DrfZpql07
kcQxG+vRBSKho5Zlxy2atrWQ7/A2C2kG9Tg5zH9micK3B7h4ehhYikk49oMY/TB14Svo0BRmAAM0
443kpOpdILpg3IyIQtxDtLef5HpKtzi+DS54I/mTZkTaTurKzxldQVWfbuuwfzVj65iY8qYb5b0/
gl4Pp1fDLA5+lpxwdrjv1fDQptjCIbo5VsrtIKxdNCPZqv7ki2KfR8NNETeW6zvBZ3WQvGTCuJvN
ENbmuSrVO0sDABcM92Fjn4TWvAypdRI8LcHY3wcY1sRjeZPX0Y95bZtW2QTEiJ1av2ZZ9y3M4zMk
on3p5LlbW9PPmJt6tGWUOFMn96JyvkMCqHFlKTBNzaWIoKbbK3Z8ipCHt3sc/BpdfRRJem51GtfW
QJytVyTbptl4qRN+C4YQ2Ibzi36m4mpycCyMjrpHU3FonbupUG6Anm4jRfmaydPr6LccKtPZGaLd
C6HeGkp+EwXKRs30cx/Km8aSP4Wasm+gvhqjdhr1+KXJlQenhXWlYmkto8jgNvX4RcFQ0a2C4r5V
w1czsR/QmMn4Bemdbqn3tmH/tp2JVk18oPmJJVOj3uhW9NkPpzvdb36MDb6GJqADYPhnH2FkjmKO
FrM5CyCcVXQrfDPbK5awPRPFozQtEoQq5U1QKhSyla95oR36RD44QfW1j1DbzPOtlurDTrIi4DGj
bH6iSgu6Sdn1Zfc9BLGD5KnpIc1225bmV6NsAcekJVSy/iUco008zujDYq+11a4vqh/Qk3atqD+F
ivIox+1bmCnHqPFvq9j8XVv9Q+I7r4EaPLTMReoP90GWPhXpIDw18xFAlCEBtbRz9cS+HwDU+KHZ
w1ibjpbf3aZC/fP/aYv+GGrmJy1JDjjQPtE3ocRfWydfs44qq+hVHSCdGnxyF4L41FE72LLxtpqe
QD6TbhN9OulSuA8K4ERp+9hS/pFN/4AJUMBFFbzZBD3ztFW9VXIRT/ibIqqncUAaJfzcSRkuQRHH
vMvaiCcsfGxrHYRwY8ieRKrv+fRx3QyRSU/LcHvX4jUG55UXH/kGgOZQZkH3WIt4qWlyYSOvZJ8y
E/+oOPtqSe1WztZgpleHoQcPTniW0lyGZUpIKSSrbetE6aHUwH25oLw+jimuhEmgHv9viCX82ZIj
Og/Ul062bni5VNyFpnzEWvIgR2twPm0OuRbRy0x7BTQ0W0pcoPPzuPKjLm/ZKGz5n2WS0liXIuN2
KnTT64aM9q1ei0MX5uEO/fzumIh4OBqxEX+J81LeK01megruhETfWPe5tBCmn6DP8+fEr+OfKVWw
2zEys4NsUjCC0ZvfNyKR9ii557cFAOjNUHbioIxqfA5AmHuVEoPhQnhzX2RFuZI0XEEvvsuDlo13
qEJ8nRwFZxGJ5jQGorkxKFrv5EovEAyyKzrBZuE5odPu+9ys9xYqeJ46SsN320Tc3kSPalfFSn0b
WnKzki46czbx12LQrEAClGoTTWMDQvsyS2tymE19oU9PcSGUO6TD9K1lBUhfwXoWrhzkJ6MO5H2p
JPrvAIkBcRS9TINjAsz9RULSY8c7oj9MrSV+9BNCr64+c2t3cWL1OymrJ+pm8ujsncHENY2+U7Wb
fMvaO60C7zCcEjBGvuYZ9ohn6NROngLdEEQjghA68cODqaEmOYKOftNMqY5v86aMrW3TROgsDBpK
hEVR4eDNGT0ZiVbuu1xNgdPRxasDymVuhQ7dt7yU9J8lZkGbFrzHZ75DmzbwUneJ+mKN+bayKq9J
psmbooQuYx5q8YOZBakneEifS79qX/uQgAvL8OZZpduzMdJROfZyW29HdVQfh8qqf4IdCW8kRRRv
CRH5LsGH2tMDpXpuqPO5ncJNJQUtsV+W5q6wbAG4GjxhWmIsJmW9BZ5MbdVNV2vhSzE2+XPqoCoK
lkiSdqPlNEfkzBUPB7OGCl+kOZ8qPzAeJyqFWKCA4aiMqNuBDUhdkJbx148viMUdBFGdvIaeE73k
mTpuzP/+r0JWgc5fqKAx9wT41mwRGCkcMKdpH67ka/OV+W4/Mg4FkxkdxuN5ocpbpKVpotxpPpXW
m3D6wDXKLHKh5G/zCiqBbN9Yck3htcai7eMvXNZc50+cVcR0iCYAV+Q/lZW/PjG26H5gD5Q9ChSw
Pa02TZxBG4qdZuIjb9oP1oNiDQrI8CLZ6X2vHNWoDTaSjW+9EeWBF031uDNyqdroTdV5jal/7/RA
X/mdV1aCruaMQoZlAYxgsRJW0XfG1LfaU6WHd2Qi50IxfvEobz+ejkWOObskQZLlbiDXIklfXgw9
Ls9qEtEAC3p1vDMCLd5xla9ZPiw/Zh6FWtUscTFTLP+ozPw1553EMagzNTlD2gCXB4jTH79//CHL
uv6fL+GBpv7pgFQlIH+/deME6p5VBPljadzaza5sD0b7OVYoVGb3k6FC5QsOBm1aFXcr0a2VzReg
cS5YfVbnxWsGMBCIKO396HoSjnINIu2J68sz8ker++xX3xW0AcaiepGylfLRouh4Mdy8rH9N6JRb
Ya0Xkv80Js6jPigFhpgPGLxyKTQEj9VaP+3ivBL4qDAkbfxLwAI5i8m1KtnAd09HhlYfNk2Vfsv/
gO+b3n9oInRD0uOqUdjVIeld8mhxIV3oiZuUJYZi/kRTyzaBONqpjhRxeAzb3i2db10Y3YWSWHko
l3XVeWJnwRdO3MwxurgdsFiPNEkNpSegaO2uy7txE01S6+p+fC9RLbMtedNG4o0G0+QOsAJ3eZav
yZMtj8t/PwL5YcqQzty7eL+6JDRI0zT8CByZWy9q24Ojxo+W6IyVS2ZZhfzvcymcUWNC8+eiGeZP
U+/wPPlPklZta/2TPxqkd9MdUtY7Dca+SwrlUVqAOLCCn1sih/73vM5l1tmk9mKm6TFhBR8aCdln
0G6mNI1xEleTk1YXsL8Hq7utwYS6QVyJneMk5qnoOrjnmfGbOMdxrR5fsqLShme/VAakbzVjy/0G
BqkpnacMCR+oDC0srFRN3pA4a4l6hLFTxk6/nbJR3SlBW9uuTor46vRtuEOx3tyMvEmIKkmp66Mz
+YXsyzxmFIhOvTU0ntNYPbax9s/ZKp4iDkoKdTeMx1DunK0s2m4bSw1x5zRTXvWxOGhqUbphxw00
5EjFuWrrj245Jztp7/hb6C3NPmf3u6mNshVYlpdpJOtFgUnfYLQx1+Vyc2NFeun5Th4cSPqCzdRr
0j538u4f7xQuac42N9gcLBrqsjHa4nJaZWkiHhWjtg7lqEhuTKXloBOXIZqIZEWYhebu42v7yvsD
5I98ZyYnqxdyZnmYgZIYQ/mcNsU33SrgtSjDyoctNfHmrebQxSaxmmXcQZC+P09zIZwmTVY8UiVW
qaJUoVfGQvEyanYw75r0WLeTDtGKnALxbUk+GEaQcfCwBklE0R5EPVDXU1et3659/d8/bM7X/rrG
sefN8j6o4vPk82zE6RRvUuxlV47a8jqZXybauXQF8YKe6e3vR0k7qaiTMZMeIcxgnRoPyh0CWuJ+
DOJoZTmXenE4yCCfAEKKthTtjQsVBblqdVXtU3HWu2LwRoEIAuykEoxfUoPEoHpwK2tNgZDL+LvQ
ph+hLmee32bZSZV9bZeGsX7XGIp4EHWJxnweFMeAmqKrCyG9kO73pKqac4i7Sdr5ra7xzrdfceTU
N5XVV7T3UueT1HVUc2lpfIom8JA27EtKl1SlagRSNkWp9Dsd0rMnanMNT7VIsOfPR5XBRjJjlsW9
IPSXSZG1oRyU50zrPa2saTqmD0qqvXbpGpDhYihQnyrdUGZ7bgMuV5UcojSMzDFPOp2iB6mwp68m
uvWf6iSlpNgC9/u3k4p4FVge1CbgI4DUXbbFxiRT+lROrQdpbLWv5Uy8SWGtvn48yjKwmUfBk40h
UHyj27cINIzatvEmwcAmohaV4McWt5BBBTBWKL86FKSVF3B5Nv4bD4UhzggIpT/4uL9OoOMXcqWI
rn7MyDrtfgZud/eKWHNh0Zar9Wcc+D2z6hn0xqWGqhEVlpBj4T+Q7hap15dW5qBE7zh3s0MJ2fFI
mSutw3ZTSTosexGaT9mg1t5o6t2GLYwrQB7y6FgtNA0ROqgRyv4hbnPn6KiJ+ahKVXjXZzx5rmln
zk1fhOlpopb+bFVddu8HcX1bpMlvFZvrszyV6kFT0uBNCwQXe2X6xStZu/7WGJM5eng68Bq3pXFv
hvrw/PESL5VWAC/NAQ7AefSAmAxjjqX/mvPBGio10eLiEYG/+NaP9XwXj3G2zbWmP8YqWJshUEFM
xKn+nJoG3gCUSA/CCpp7X5enmyKbVXxhR9/U5qjeS2XVuWUn0+5gStYIFcsrmoWzQBugtjPrxaIm
+v7H9rRg4O2zQWqLkvcII9ajz26vIPWWOEzmhGEozGjIgTDeUoXBjERSJT1duKoy9pmm0xMzlKem
r56HKPCsQTviirHpZHTqommLGlVCS0g8TZO1csyvrY4KyR363awByZF4/8GK1qeA4wPzYaw6RGGb
0faRXzSxdnGzJIUqTfehp84+ZAeLBRu3zaQGHJ1S3EUKBMnBDHpcK+riFdN1m3JFMqs6yNnXCaTs
FwcfmjXH98sl0tQ5gZ1BnDxwy9zLHIwU+zCneKQK/zmw2rMSatuP9+wyGWHLEhDNQELu3DkTej8p
kRK1ihOPUHKxO//u90a5deCFb4pIynZlZk0/glIErmK05qZRmzXkw0Vy+2d8C5kFrkcUJJa70LAq
GgLQ0h97LgJD20v9oYlvqqjaprhjDY69V51HoB+uRcisWcPu3z9/Lpvgu8PzzlF4//mmk+pVmhFA
NXaDL/SE/Z7ZDnt5Uh+UuPsaVmHsDgbcLSFvPh756pdTMuDDwdeAJ1gMLQWmXURyXzzWclXfo2gX
bfNSCW5HYqeDZMexS4Cf031T0Yann35XSda4batM25SyPa1MxLJ6NLtcYePE/YWZCEoKzjKWivW2
DkLRno1ufEgzf+ckkqcrSMIGQYwTO+qoUrnLdd1tc3FnBdFdVOibEqU1o+se4hHglECLI/KjlSB3
cQj++2GInTFNoLTArrxfogkNt7iXDOVcamBdWyHnm8LQ1qxul/nxf8MAV0bzgwviwshAV9j10dCg
hUOJdV/zOn82w9C+lybcDMoy4MFK9OaTI9Ml1e2u2LJqxrMw03ylgrgouPz5IehfsSltFIAuKojY
HIBtkcf20SmyY5uUvxWnLF0JJRuqhuKuttt9YIxPH+/GK5PMUAR2s1cidazFYxD5gqpmHGhnElXt
NjRC7V6pbHUFuXhtksH4zoxM1PLgQC/WsrQxhJMteowxRdE8rI+S+VKhvR613xp5VzXSTQEBjnjf
6+w1rt0iUJnnFcA28TswQjjCS0KRIpc54iWJfFaT9rshKsRwou++SYbdNr8+ns2rQ1GHhdzAxUot
4v2WtZAohH7Z6ud0Mk5aVB/SqMl5OvJDFOX/j/1CWgIWiRokilFL0dmpw6I5kKroie9rzm0bBfs6
yOXPEyHn3jJ761mzs3SfoG7Rr8SYy/zzvzmlpq5AcKCiuwxqJda5HaROP4Mj6x7KdhTfoblJ2B/k
7X6mAXhdkIn7qVWMc0030wvHcto3qUi2ksBqaxjN4RT5frVyuS6C7T+/i/Qa7SdMRolAFpcZgiWW
r9e9dtadwJOppbijaRa87dY30cOFUqdgJbq4OiJaMPhNYUloL98xK+ynxp7G6WwK9aZJ9HtgiW9B
rrxVsf8Ujka0MvXXttgs68ZZpbhlLGkWPU/pVNEsAm5ASyYFejDF32UKK+Hgv3y8m69+GmQLaPXs
Lxj873czWrxoAI1le3bE2Hg8ESA/hdP9oKU27bS0eZW1WFuxGJgfv7/aKCwgARrFypmAwMdpiwWU
fMAqudlHj60/vDhydbIl9Syna+pVi+hnHoZ2NABidAOwBF++LU7bWG1mIvU7O/MIcYQA7ybauDEb
bDOfo+y1W1O5v7zd34+4SBGiqO3DVGXEIkMliJZQEyOuQezTT+daS7DsWbnZr8zku09czGRf1HI2
JIn5NCftIXyuZyWogCX5TbFyBC7fEAvKGu6m5OzYzC0zwXI080ZSyH70ytDpSXbStjeoCH68G83L
7QiKgB4XHRHIIheJdIa2kOjtoHxs9Ti+HWrzSzhM6SYc2+a2Ck0a40VY3VMVSlC+NomgEicYDwld
oBegRfjvAuOmJtrHt40yVMfOTCZPykDy1LiJuVHR5k89B/ybmfftZzjg0T2CvaDqlN7xej0FJBii
fzzZDWXTQJE9PwIrFzdyzV2XULYRAKVKcPNekonw0I95dwT1au9MjDjcpk0rt8FigGJwuwkRgnp1
EpH9CsNWu+lK2T/JXSf2MSnMi5BQtZVRw9/mqWFt08yy7+1xyHeq0DWvUumNqFmpPwRGZRzzUFE/
230sDokmgXGCr1M8ltLUeHoU6DdhFZS3qayNz9mMUU3oemzhd1KebukGrKzQ5dn9k+nNCvMayP15
Af/Kgqc0F20S18Wj6JAVrtoJlJ4WnZO++JaMxUq0pKlXRuM5N6Da4PaDMcj70cquL/rMivPHcATc
Z6p1SWbni00W2L+cpDX3M9dwE6dDdYhwr90bky+f1KZs9jbgt1uzNoptm+MaO7VlfDbHwDqiWqx+
K/1InZdQ9UCHWqeMhvcxGXX9drBrnBwUE6UYLSy8rKV0UwVNC5pDij+FOtpAfQ2k848WutFTV/rX
6aWhAVrcnFNDhC0W05u2QRk7TlAzvWiORfRRs53URnvDGX98PNLlgeYNRbNprmUQGS6xx4bfUGYs
MEU20abYK0gL7dq8q1e2i3Y5DBEZUeHcqtGoSCxSUMPqqNLoWvaIgIwKemcMgMdYZoPpD2JLjlHn
Hk8d1KnCTzdkw9k+9NXSA00w7P3J6e+H2GoecELMXrTBqYUrDVX/kseZQGGnbgU1YVU6l3n81gMi
3vppXvBH+8an1szi72ngGFsnVvIDiT7lljoff40V7uuKaKbvBFKOS/JGx8OW8jcpQUx35SW//PxZ
f3O2iyR8AH29uKCFUYciNYfpsVHkLwEZR2A3K3fmlSG4LedoiBa3eSHSqMS1mmJEY58rZIlciVZ4
YI0rAItloYe3lCtZmxmR9CSICRb7sq1EPI4IVD+Fw+1MTDQaWtRQWYA43dsIYsuvABQwdClmudkD
d+rN5Dsrc3kZFaFvRNdfRxXW0S7ERkFtJb2pCeNJz8s3ygqHcPpahP2OGODt47NxGTkQ48EnI3cn
PrkYSTj5aIEEkx+lqgTkITXbXG2+cQu/5uCg9KC6GyP7mCLduPKJF2tJkcJwMNVAXJfK0LJgkxRm
EJXhRMunbA3ypyl7qoxq2n78eRdRA6PwxthwUig8AZh5f6satAF1JLlSAnu6eaoMXzE6oUuwkhBe
+5jZbZHdD5UXeMP7YcZhzsaNKHyEMywDCy4jtPCQ/F75mIs3Yv6aWXMLCT4KCEsBviAKzdDWuuw8
W4CgL72rscCLeucTvf2uCe/quATfdGyk5l6zXrG2uk9BhicUoDSzgfb12iqQmNM3Jcg3SoovYLaT
8W03jDvTRl9oegOTwT/DrIicxo7qrW1ILoK2/AeSdsKn20Xwx7OHYtf6Kc3A19x8AZq2dRCVaLEN
x64KckGGNNtbrB4Qbb2pkif+Jh0PVrJyqV9bWRxgSBxm1c8LPZK2SYmdOtk5d2NpbQVQQvQ8Y38f
lm2xsomurS4VFQTWYbdBl1lc7J3fyF3k5NUZhdDgKLclXAp1FcSqLkUeNVZ3xq+qMEpmv/tlBFDz
hvtxLZ7yCM5eNQ3SRp0p0ZKaBpuhffUVfddU8X6OBUO7yY8aslMbEeSqlyGBcxLSEHyuB0ncSWbh
u9U00UgPZMDiDWhCP0iblXm5uKXmHww7aY6SqewuKY1RJjWqJmzrHHZq4zaZ/ORP5iEsCx3RXt6v
j3f/Bbvwz/yQvOHTPmOVlrvfcJJs5PXzz0mmB4GbK8jtSUpoP3V9+Ftv9NDFbGS4r9DKvDFypT9p
IZIJiSH0jS/3o9vzAt+YWpMCEQiFf5tjgfX54994bacwG3DaeafooCzugYguTTzVg/yYhNkDgt+f
aks5fjzEtUlnuueYaZZUW3YVnTpwsv8h7bx25TaWcP1ChwBzuCUnrDycFSRZN4S0LTHnzKc/H7Uv
9hoOMTz2sQHDsAD3dLO7urrqD1UcmS5O9cfQKo+mkrtJSNoecQ5uj7UyHSA2KP6T1dDvW5YfvHFS
kyRXVDdPq/5OldE7bXNV33hvrZxkHQU1mm7kv6iSL44XFKIoRyncdA2gxY5aBvK+80tQ9tI0bAy1
OiEQzzy4wLnRLLqM05iGWJOBmLYrlcJ9VQZfu0r553GJz8+Vw0McLNaygJKXgRWCp1Zdo0acphK1
X96U3mWbCohrq6YDSaHmDkATHYDLqcyqa5OfVNm5xuTlURjD7hF+WPucIbeyu70NVoYCBGSxB/Bf
ZV8vVk3tMV6NJEFxm2r45Vf5QIlBPJhy8fftca5yEW5qjjX1ey5qhAIXAbAx0JeNrUp126I/Fp7f
OFoL7TFNm8NIKkzTM7nTQ4EO5BaVb2WGjMedaoJyuTbS8DOjyZIy99wRr7y9CT2oKU1geoZZbRzf
JaALjWVyHvSmKKgCwbhKuCJRzcMRw220f6ox2AlDgkIhn/Bcw2Cwk8n0v0OCA0WsGPFHwZ/eNSgg
3d1e6TkOXZSl5h+B4RXYVV5fV/VraAzt5GWR7ppd/xRnNboR0KEqVORRW39Uu/R8e7zV9Z3tiMgz
Z3TCIi62TTHphleZrqqFoK+H8guMmFObmxs7aG1ef6QEKOLOs5t/x6cnezlZg5BDPj/j7h5SsjS1
/8AssPushgTzmGhqub89sZVoPOs3IYk4O6yzeS4HHDU5FUzPslyroqaIrtfM446Mr5kwYc1Xalsp
4FXZbXauIZmccYHWta2IFOhC5htRdpblv+S2OHESEPA9DTksxLqdzbG1fzNDsMfcNX+gQ4vDnwoT
aXnq6W6AovTrkOb+GROd6jzUFMe0dNhqb6xtFW7Q2eaF8HaVsYNE1rtJitOzQpojSWVsT10Ewal6
u/3lVrcKGiMoFYCkv+qToQuOal4s92dVal6tqGvsRFfg6nZPYuGDR940+Vgb0KJBTMJEdYDO/eVW
QReiqKtZo75Vi6ew9V7gKU82UsQwLAIotrXRbMDK1jYnPSYDeg/B5grrFLTAM30rMF1PHWlISV/r
BI6oJYj3CTzZ28u5GtcAH4Hg5CAQwhf7RKBmagmharptjv5E+tjpPwvD2CXtQyp9Sft32HS8OcYN
OPDqFGHqz+U5HgLLWq2RCwniw1LnTvkESb45AiODX2odazHfiJkrGxPcBze6pJGokH9efj9fhOOa
eX3jJoidBxmeN6nWuoJibCkGrszpj2/QnwI7ZPnFStJjq6XEy7kGk05DLTDRQ7o9ZXY/eMHg+KG2
JXW1RJTMdxJNNxmJWTKw2Qz5cmqJ0eS9Z/aqi8dQ+Fwa0FlgG6eHQq5riKEIBKuTGD60WoFU8DRm
TjMIml33Vf44xFD448yZ1A64mRejpsfd/l1U4A6mcY9fwu19tnKKyEUAgyF8o2MwsQi40oSlHpQn
tpmpHaxAPhZJcW/E9MKCQTnKUbVF81jb2AZ4OoWmMhULztHl4hjDMKjqXA+qEVT5wBFEEewyUMpX
4rAn2EpVTIUt1ll9bFC1CmyZZuCXoqq2TMzX9p8CfIAMmRzlCj8A7reGAkYWBhbqhxZLP/I4/KEU
4a/bC7y2+0iBZiAqraur/DXW+h6OW53DGEeY3iiPQqqgfxYptiGhav4vBpsz5Tm3pOm4OFMl361v
I11207b07LxFQKFGJtIJ4O/aQ0Id8/Z4K/m/MTsigg+h9oyu3uW3HPQ8NdVKV1zEuymtR7V31MWm
/efVoItR5kv8UxYS91QM2hqroypH76V6TbUvt6exlih/nsYi9zc6LywhRLeuFtYnw+gju6QgDMLG
kYrx3iqsHxTt72aJiNvjrj3BqTzBQwA7TFlyWU4LtcxrOZOT2zYlgJGkFdN9PBBqc7Gv/oN8cnTM
Ag9Jh9hCiULpxn2cW+VdIokieH1z3EedPuytNMPO1uJdjoJ+9c8vPX7XrIeLztK1YpcaG37lR1nl
KoX/VhfRrAZ/8prhzVC6jXrc2mfQwFvNY9G/Xr5XBn/kQsvE1IWf8SuUq8PMXsql+G5qKsCZ7e+h
kfCuLeWNEvVaDASoSiyYdzIi+Jf7a2wrANToFbhDNRwQjgVhU6v2lAY+fpTWaxf3+ca5WR0RqgsN
Dl625LuXI3q+MgJKnyaXbCINbUUe8p+qiP9xKxreLjbrat9h97pxua+tr25ATeZyYqZLT6bcAIhR
lFZ8VkPcW2vUSW0D1FJFE3LKx79GQ7v3VPNpKNONgddC7dy3p5FBkeAqTBRxjeDtSKg1PaVAn3qI
vhYQXpxJMMuNI7UWbrno6TGi5UdVYhEBUSQYBl9qQfNExu+e2tFTGU2mY0ySdFdnhbQxs7UASMUd
qADWm0CIFluHl7wqN2Yvu17Ofa1Nk3jfp36/kSqtTgrECqBt5OKpvV9ul97rJoXavoTlibQ3c/8j
Sv3CxrEbE8YGsbzbUWl1ThQE54YNz5TlG6yXwnGa4C27au9hVa+9xWX/4/YQ+C7wkxcvZi5EoKUz
dRF9+HnKn2N62UleYgaJC5Y/clLEjG2thJ+tKa14FAb1u5GaKJsU9KNTTU0dCl7eLp3Gn4iQoO6s
mCkijZIbARG3IWeAxyXncoo8shyE8WVbEXi9lXH+FxWAdie2iryrQZfbo0GLsFPz2IEa82HI8X/8
QYbVFBfxAdlVpOt8JDTUEilGsZM/yA6zw1DgQdKr9bQLTQvJobFKbTj3fIEm/YgEarVGZBZ7NJ79
JzkaTHjKWQFNFhJIXOj6zmeiDtJl0Pl6b3S0CuoZWAXQo2mgwx2P8DGxhMweBTQPxSHJaDEopVOH
/rde7zMo9N3fjdA+Cr3m2UFRDzt0a007YWSn09MfZkJlDDxiZvcd/xbo5kMEi2eXltitDFMs2Glm
vcIvcMMh+9aX0WsRNkgSaKHhYL7zoFndr5FU8x42kkAbcPxb7/LvyciNNPXN3/Ag/gpy6Y6qToje
umU5oVp9M9sg3OUaxEut0WIsm8SvYwAakt7RMzXnR1P3ECGte3qqoyw7EUJHJlpt9jANui2YfWWX
egWvXRPfihylkXHygkPFK9Kehnw8CpY87GLPFyj5Ze9pPel22BvIs0hqt7c85IQAr0C8x0zZLnQ+
AfvipaqMH1GPXoYXfaSJpT3DjhptfIKwJfOid1hgH3lm4Z/SU0YOs+p59oE4xFNU3ivVkO2q1puo
Vg31fTlkGFSJH36rT++TWALxGMM3VRufBAxusAEPX7WxwQR6GJ+tQngXZPmxz9NnWkq1XdcKUtz1
qH8UafiXlKb12Rt86Psi1qlp5SevUmDFd+j7uB32J/vBlEBOaeFDEqT/GWrjwcMKcG567dHKRZOo
ZxIGjbB7L4AZakHKc/occ6LbZ3LlRFICl7h7YapTW1qEsiANPR+Yg+r6A41/2yji/N4rimYfRDnF
46qqd50mbbUtV64GnksA2Xlskl0sMyBPC3wpt6LK1cwOmE3pw9Gw4wj5KC0ytqz0/hTYF1GHxopM
rgdjEvrBIpBKZoPUykS9WinjCoudskCEVW6+xHkdoH6jSi963g73uR5p+3rUksquy0p5yga1f24h
RO7Exgge0Hwc95WcV84gQGArGlN46PWiuEtyiBlpg55V12vRc+h5wk7IEG6YkDSwc73xHG4L/ako
xm5Xp+FoJ5kmHW5/x7Xw/TmyLrLlNELdNmjl7tx0pkPl/KcfQge7PcY1wJMXLis5e93RsaIyfxm+
ZbrpFtxzzYUlcWp840EZjNcapJyeh19pjPt2Wpi73hD3ND2iXRbLp4YYJI3BXgAlvfFz1jYRZVC6
N2TTkFYWvwaRt4Q6Wqq5od4Q3bFROVozC0OKEbq6PfOV1cXZgGrhbD1AqWuRX3gKrxG0xZJzhOGP
XcfKLCy2JXy8Op+54jqXdnlZLeZDsjEUXWYp7iTXh0apuHKs9ymT32/P5Rp2PQPaP40zT/bTJWx4
Hhph8L9dM06/Y9X1FAvTOfai3yiM/FIKeReX6VPfmjTF8coRJOOfb1UYk7OeJ7cCCdQiDZ5GxJUH
AaZ3pwS//Zp9EY7/4jjMDFC2BcbetFYXa6n2mhag3ppRZhpxijjUrbD7F8vICGCvKJihLLGIKnor
jcJY+dLZwKQ7iaIzsPWJK4O+P14sYo3uH9be3XgCS7WxHefDvAhof/qj8DyQ/r5iE3e0rGXPFAQY
QNmZ6kJpjz3AWLy78yr9JSv9l7q2zI3jtnYGyHhRE5nhGbi3XW4bIS6tMsZj7wyMPbZzS/pbCsP9
7UVdHYPOIq0AWaPiuvhski6Wk6jkwbkKuvAQUTM6ozkyvP//jSJfzqQUhz4hM8jwUSp2YDRG8p/b
I6wcZYrFc0eDPBeG7GJv9BTK5d7w/TMZl+Gg8NfvKcgDOBAmbeM0rQ7Fo4d2PrUf7ujLyeihYlA1
iAVXj7LwTOEVTZkqTe77TBU3hlr5Ohxb9hxs3LnaOf+UT4FjzAAPw1nN3KFrwK1OPCmVYSMfWdna
F2Pol2P0ZRFHkxV6LtInX+o2e5O5a/N+/FrKWudkwuDklvHPK03w5umV0i9hta7qZ/CnxEqNdbcs
cGy0isnYSUYlbKzeWgl0Fn7/w8yAp758/gM3rYqy5SMVZvzkDcExQiNPqVo3FIx7LJZeyko4mYDr
bRgCv29vSLqSLNwiZlg0KlGqnUv8qBBcLqxfypAbAVS4uSQ2z3rjK1+irJCxqtWiXYLsRyM6lfkU
N+WLFkaY0ahSuU/M6Zvfq7/kaVJcg/zskGk81/QGYZlu1Ex7kqenLP8NNEm1/pqKrrdN/5T3XyYZ
xpqeZY+ZQGaMDmOf6bB4EX0MTLhTKsiapJfSHdDKxEE0Z1eEfmWrSqEc9L4Yj7FWyrOiZbhLsdNx
ulEIHE1+GaU2/ZBbAFZDEP+QUdTyR916BFlVdFHl6HKs7iSpEGlipAg0Y8r53HZyuO94Gza5KL97
Ui8+NamYHK07TbRzXEUTFUGwzvpbPqXjLi9SoFbixAvlW+YpqFo0cN1ASiNbIIONLvJaRiJyFx9H
JCCns+H4E+IJmq1lSF3BvYgP1FeqgzmivOWhHbs3i1ZHEBWatwnYm2hmj+Fjb6bejopFzSo+o/i2
F4d4N9U/VOE5Upyis6Rk12YFmlQ6UkLCICi8m5TC1oCHPoTWMOyK1NCccaqto8wEj3KQG/sikz0b
LEb+NZT7WamjhN1c4Ss3yhaiTmKeOvTEo10+1uiA6Gb56DdW4VSRiKFqgukvuILvIzX4Jy0WUjRY
xXI3FZ7stPQt3q2qkh4ERe2O5egNTlpaEnbBY3+fmyJyzk027gdrGh3yTn3PDNJ3wOoN7MRMfxaT
CE0deGR7Eafog1lG3k4zegTrW7HfAcCyaAYguiqEOQudN81Jav3k0JMd2BC06qdJ7hGN7DPEIXld
vTUj1SsDOTLbbBLBLpRwcnxeZWyqGLGrKQgf+jRSXbNGjxIEkXzQTQ9ib2/mL4nuy44pIP7k1yVY
nBy5BLRMUu/HICvFbois2m7MsXoI0LTf4yrlO1KZgpwPwJOVWZXd06yGYRBY3q7Iwes1hREdiJrB
vd8iztulQmyLvBN28iCWhygFUWRrcQkuEBrxblAFb9+P+viXRTnDseiHIflpVo5VAcDX4KBAAhmQ
w1Fkf+8PcYaRiEmNV8G/SRYaxQliLpKUzMOJsIKFnOIZOzE3PDsaxGbXamlwGH2/vG9pfdu5oDyZ
BXhUscqDt1YrB9sPZdVBQdA/9p7WPtSh9NOD+PohaZn+ZFAqRMe/hL4QZhxPaaJ9bCgeRrid4ggU
ZnD0Mxk1FuvXsA8xZpOz3skw/Lw3xwg/aV7ANv7O+s6Ex+K03TA6Obqxe3lQs79bSti7NAuivSSE
oW3kTXL0zSxxFAlTaoQyKP6YefEhovqMGyKas1KLMCvKH+pxKnDrjds6fm4Bot0NyK2+RIRZ3GdL
cz+FbIbOR+WvKDNrx5PM3we4y+3KoZvYFgDI+9EIHDAqzV1jiCmmaH2+D4JqOKZhoN75kjewMc34
aOaVaXu9V8NBl9V7HoT+qz6p9V2Whb+Q0Jt2+mgpdlKFCZkeHyOvyhfJ6gpHxA3A0acYayFxNPZq
o8CJBXe5x5mn2Zdlx8ZQEnmvmLm4z3MR0aXYSnboBBt3StPAIjUrxBJTuAZajQtzEAfK6f9Qnui8
PlYyHFFsvfmdiRv50NqdC7AWyC3OjRSKF/e6VkfpFBaC4TZ5Arl4tEXvaRR/gU7dWWZvC1G8v30b
XalIkjyQm/9vxMUtn6eNIvXxNJ4rpXkT2DHAWvDDNl08S5zYHN99P3jUrP5YJpFraC0Rnve5Vz+W
nrlXCGG3f8+fJGl5OcpgeEBnkbXBHrm8HAM8DQo11Aw3LEHm2apI3Uqm/OqqkznQjLRUYU/hRyht
ZIyCR2NAYrHK2mTna+l074tVe9CTIXKsuhQJmXnyFuaDcW+Zk2BLCO84BpD+eyURUECMI7853/79
czq5/Pl/0AlzygnTdPEBQz1q9ULISJoaHW9GExfa0D/IU79PZf8/fiL8Ln3vWA3Rxrjz/3c5Lm1k
mf4JtzD9rMtlk00PjXar09xmSn8FQnYShPxFS8yN/bn2Yp3RydTBZxOrK9cPWW9gyiGizbNAmg5m
qLWIihQp8FXF6ktqhV3utEbq2W2PqeoAauFZGfrmEFTetOVAsjpnqMPIOc3P12XrXGhyMxOLwHOD
Gs3Ipq2UO68waRyJyLPe/qz6/BBZri8OJJAt0WyZ8feX6zsKXp/LvGLPCPVLom2JoHY7KX/JkW/O
d0PSoFwih7HwdxVqzTcrF8rv2A4275MwG6CG4ZjDO4oGu08Ggq2J0bM1TP0uyZpsj8JIbRep2R3z
HqnALGonsOkUB2yrDHzRnkqZfEXWyztB8I4DQthgCMsmO4xjGKOlmktQfGtxqg5B2AmeXXueuis6
X7iP0uJbEvs5bctApcidlNKdUOaZj5Ac+MBdr6XFZEO89SOHQBxwleJDVlPdPqN2p5y9YkDueJyC
fpdKrXaHe6VkZ5kvPOpqX7wqghq5IYWhU5gGcPcAWxyiMe93ijdaMMVH/Yz2ffeby5ixRl/4h49v
oOW8THmbosGoI4C02PSj3ygdUurTSdLqQ1xMRwx47tIG/dOpekZj8hTJ1Uarcg6Hn/fBf4ekQ0q5
gTLUch+UapkKWRSIp1FGp80r/sLjjLgSHroo/Htjz20MtYjMqoUIaoS15imf4vopnPziEUYiqvpT
FO2CKVQ3ur/qcry5j8Zf9F+hexFILrd47WthN+lleFL71KnyFy8INoL78sDOqn/Ar+e+4Ozms5T+
NFsRdwepCU+5ZxYcheYEachCwwSUye21W9bS/4xE9xHgHVWtK4ucMo6iIJWM+CRUg7mvC8j9tS6k
d4EKIVvXSDiVvnq9PebV1mB2KjgJHnWA4iCMXa5fZ+SBHnud7AaAS46e0HaYkHYksHCuVE9/uz3a
yteaIfOEYnRKKAUt7kkKdqTRiE6fZYXdkE5Hr9I2hlgmI/Mioi4GRmfmJ1wZc+VhU/fA4xOXqp0q
hKSrvyQp/tkMtSObxCJjixGx9tU+Dzj/oE9VDXDsXaXhWOvyigzJsCje2Ii3JvhmdFawFdKvt/vF
7BbBI09VgVCKh4ABFpQ2Ga338L7XRjqQRZBs7Me1nf9pZvpMlfk0s3rI68povMKtqg7yYzWWe8yT
x+eqwYbt9saQllfVfz8blXhQfWgALIvX5oAWmNHUiRvrkWmbUvjEDfykKMnXuMNZoU6OsRUdCgsy
J4iAvK6PfbxZYVn9EZSUaV8jkUR+eTlhQWt9j2AluvgfN681F8l9EqfCztLfezg+mZDBvKhe2rb5
HYVj8BBPcnmyrH8sOMFiANBm8yL3SSV/iT2sm0CVMstPXb/un9SkfEUUY0Bl0v+PaHU/wdpt4BGu
EEV/BpypBcC1/1ToLiduRskUZ2UUu1CZy0dvpD+rd15y0HQhv4e/HPwAdxnb0hQ0P2YpyvvQhBWS
Vd14n6c0ZcexaH6YFvrsfhc1f0m4Wf7zOA9ed3ZJmlUxWJrLX4j+YVuosh+5po42YyK/G9X0a2MP
rux3fNNAnMz8B7RPFrHQNwSelx3SyFr8XW9Uu0ugfZnVkQ7fI1rMkKxstQidJm4PKfIYSCNy5Pvq
Z4H6+sZPmY/WxY3NDuA9pQAwpFB5/aTK9dQMcUV2fTW26P4W31Q91h/0iEJMNSE4DhJoOIAr5p4V
jwHqOhvrfaXgNG8JEIj6vOQ4aSzPAlgRI5WFNHUVCIy8S2BKGPtEMO6SynzXdeW7rrQPo+YfVFM4
aGW5B/DF4w92rOY9I8qzb9N+J20Sbq5y+fl3QVkF/jTDqRGbu9wIKvYhXhJ5qSvH0gEI/N4EI95A
dxwm9ShX4COmbvqrHcIziiC8rYfNhGDlEuP9Sc0APVQyqiXnp8uKqisbw3CjMnMEEGCISWNZcHsH
rNzLAJ9IbUDuQM5f5jUFKQ00rTRxvaiW9kIwdk7lxcUpb4YODxjN2HiKXVWX53XlNULqQmrK+VrE
vsyXR1XygNaocnmXjuJdrIV3qQLn0cO60J+Qfe2te1Mu/x8+6trBA+mF3iPBH+b3Ii0IyRApxoWx
mwY5XO7pGyTM72iAbWRyK6nB3Bsi6ablBkl7MUxnDP0YpYjoVtn4DQ8pynvG35Hc3KWi/Kb0+oOF
cvXtz7iSHMxK54QTgivlokXYKnq1zcqg88+IBe6lOAeqF7zkxAt5yDoqNVum5vPuX8YNNG5mBVta
bFcvahPpBt2c1aLzpnozp+QcxpTafb1+Bzr0RfDls6kWb0KyxcBZPZbgvlAQRvmcRHk5UZ5XhVEZ
sdvJ6RcoM/d1KgExjfaaF528Kn7NpfykmBiiIWYxbl/d8/ZcTJy+N2w1GiRwH5aZZRTVFmIKVuD+
sZHHhcxwcwrmz5An5be8wAuDS3XcNapeviiTLzwAmtX3PGnFn7GKBabJtLaO1Mq2BhYzK3fJOAZQ
gbgMVYYRx7qgJqGLUY8TZ9pPv9V2VpbseaaeCsk6Nta0a4XuYzDJr5JK2kdi8xC3Hjim+n1q4o3k
cWX/I01E1EKddiavLu43aYrNlGsPXdPyIASqnWhfWigpEN4CqsZZv7+991fiJFUdFo6Ejibzsode
l2mci0BmXLzTHyS5/aiRadi4KNfGmDtSwKGJHVfZfpHEOQYqueamcvkG5vmHl9ZbyMa1zyizLfmG
6BkCkb/8jDpFWTMLhcDtakzGsviZirCTDPn77eVaCRXMYhZfg57HdBbDaHGS5VKG5lfXg+UrjOw3
UomRbRjYOWW46lVDHB1vD7m2IXiFgRghqWKG8yX0KcHHuFloq14GSF5KrW0Iz0qKoMeE9xcgxGrK
f4b/UCGT/qEGh/l/Iy4eS36nmYFRZppbJfIhHroXadIf/JwmYBynduYFj/WIM1nfb7RoV65TpGeo
MYozlhjkyGKmBb5HnjKGbgWqr7Xk3RTFp8Fs75Mq2BhqLRRSh4AcCIkaDZNln9ZsTM8ImjJ0vT4i
UaMDkrXo13OVxoH2NKdMyP/cmWKNMUrpKN0WPmblDrgYfz4zn76q2DaU9IY6dGnWPceZuU/b/J6E
BshZ9TiiNJ6ErUyNOnm4vZvWxyW4zG6c0lVlczTiCkxzG0LfDR8runHcxU6WdA913uwGHISoDGqP
et9txJm1XQycBLUw+G6ovC3CLFrmvpckaKn3hbE3SgQLW5O2lHeYE3W9MU76ZGzQG1an+r8hlcXL
OFKDqmvzPHSzWcnUMAFi6vmx6NDiwJk9FfXHLFMfQ0P4dnuJN6b6x0zs06eV9TyJJY+pBhG3Wlif
p7B+lOA7lOC5LdrkoWHubg+5NlWNuhe4Bpy7UDu43E30BYyJPDVwBzO/G9v0vq0x42QXGdSrdfL+
jHuLDtCP28OuHVgd9SZQpdhFXz0/lARBb7iagSsVvLOCkvw36rE7AweQ0tkvByCut0dcC/OQkZCN
QfmL63ERIlA3T5O0JcyXuv4yjfJ3CKQPXGH+xjhrmTatCIyF+RuxqOWKNm1fFXESsF+H9gfI0qdg
MMv5+n9T8uyBEscXGoKn1kCjlg7av5nk/8ZexAaranPdR3Da9brZAzD93Wfyz54M/18Mw50va1T7
rqs5aI9Y+tCzlkWRPatT/gqWAL+QekO8bO04gAJGf4G2mwL9+3JvJkGFLTWWB6D0qgdczNzQUi3b
K7Kv46hxaQ67HMvX21Nb3Zh/rIvIN8FLLcaEVZb4Q8nXk/DAHZrsofXlY2x0O5KdrZtE5vcvk1rS
Dh7if8ZaHve6EvGeQHreFavGhWy4CyMTg+N8B1gYVUDJadvx1YzrH7ohPni4llZVuRFxVm+zz79h
/o2fQk4PijlsFNZ40KNnOZceEYLYTdDdEDsPDNui715NoVPU496spa9FK2+VIddqg8SA/y3DYtMO
OOzoRhWHCOCaBym9S4JvAIb4py+Xtq7k9/N/qwBIe7Hz72oxPCn+CAzwOAUSerkCUoeoJ6vAZp5k
k3YU6IPGmDy7THvNVsK62DFothvVtrzvyjE59+ggHW7vurXgxAt5ljcAqXeFnM6sVPLqga8Qafg9
WGioKwBEULLeSqjXtjdMKNR9ZiUFqiyXk0XkaGgKiTdLImQPdSMd06JnuvF5gHt6e06rW+vzWIut
lWTxCKMhI1GpzF2lGc+ZhSkrCVqW1y+VX//u2+4AswVv6+GRG24jeqys6ZyMUmNFCgSJt0XA19Fu
kQ1/4jJtcI7CF1qEu6Ck0UZatDZNOhEoYQMOBJS6jFLgpEIpTczs7Hcf3nhGySuMqOIlr9iv8aQ+
Yi5pm9PZ14aNBZ7PxSJ8gJP4wzKj43hFYZ8UGCFpgTBRxzW0m9QC0IHgeRvzm5dpOQpvB3L6P3If
y5d/paRwlbU0dpF0AtebpY8puQ8Xw9FSi3eanBtX2MoOnZv5vKzpZBL9F58N/lIxWsngnXBZ+mqY
8n3DjhHC9NnCUHpjBVfmxl1JiQ9zMfTil0UxuVJ7A7Cb78ZS9CCRiJSZjOLAqO+buHinbrBxufx5
GywWk9cRDTKciFCoX76ZE09ujb4WhXNbmsH32Bp7Nx2svLS9zBDeTCHqPcQcBN4uqji+1L5igQm0
yuzr1A7aB9biKna4aCpv3EQrO8ki8vCOh73AiVkkgTQJiyieGosGsmj9FMK+OmSBqt3fDggrB/Ji
lPnPP101Q9zhHFw0wskDHnY0Wkl/UbzGPEYJRga3h5pj9tU6f5rQvMk+DdU1URaIqei7ahreoTR0
1Nrwi5candNm5o/QwiIinoZDKKevtwdey/4uJjnnNJ9GzqW0SktTDtxZNbDuo1ODj1ta9jtTGO/k
/APc4Zlq1qEs0q+3h177iH+wNrgScJcs6xiS7nmdWYjmCZ6iCFcc7TwQD9HGR1wLd/SvJZO7EnlQ
6teXEwxrNRN9MzFPOMC6vVdFDtM9pEJ9gHPw0mXlu2gOD8OgPcdSuRsy9Z/HIzJCiub0Emfm8GJ8
T4zLdvCywR0V/b41kqckEd7Q+z0F/RDuymIryq7FCISANAquaGLQeb6cLzxA0fTg/ZyarpD3nlq9
q9RZHcHy7ib4o0GlbuzdrQHn7/xpBw1AYQKvjkJQU5jsiBpyTvpLlnePcVMfNGxmNoLgypadKxnI
ZGFUTXlqCdOK8sSvxZoECB62E5nqMYk+uvEhM+Xvg6nfkRyeWr18xAVhI+u5nunFwNrimW2F8AWU
+ZR25V2HjT3dt6NePERqBLxoY6zr04G6ksS7BL40vJil8nOgKZnQJ6nvioWsoLxpNk+ermfOPz2D
SEdJyNqK5HHXvl1Ix6RqFpvCSQ2r2g6SPNyJBbIpt0dZOYMMww05WwZDoLcWQabGrXkA7GSeEnGW
rxQOYRYeeq89AM9/x/X5Mau7Hevxqsn9Qdem99vjXwfyz8MTay53qI9kSO2FVeCikvNCBvgkW1no
6EhYbUz0OozDRaNbReUHRgnE8MuB+r6vk0ELzROUXDsvKPewQ/DgZL8gsGqGd+Dpb09tvhguLw5S
KhX+IlchkJlltuO1kTdJeTHQYPEfcqV+EtA9kKv80Otb1NrlULNLDX7AFi5ySMCQjV9OTssxh7Hk
IMTSQnenovZs30JkttEfdUE7357W1Y6ZB0PZn1mRoQI8mFf6U1DBdh7sIyyJk1ZaB4S63+pS7myk
NH+aafE0kHLYQR99ZIXq5GHSOUobbPlTLXfN/BPo7kOxpYmkX7UnAtDSQt1KwanMAPwl41tLj9+O
pS39lOWm+e84yAxSMQBotTzpk5ngUNsWwany0/ZpMJT4OfNCb2eWvXfnofntKIWI4pkgVc17PQZb
NZgr9DI/4E9pGMll6ELq8o0VmcoEMF6rzihCQzd5npoXNUEeHsRQFJZ23akO3mBy/oLjJyjMD9zT
v4N33zg7K8s9d7HpBAFIZMkX91YXDpbPvaa/eP1pljioTsHW8Vza+SGhAHAfxC1izGTsILYvd1VR
qbwJVHyeiTeOArc2SIwdJAroIj+mAs1j48R1ZuvV9BLlxb4PG1Kin1YlQHY+TiEJUnH2psjBygua
gN0Gp7i5y8y/muG+1sK9kNzzs9MCZDQ6DFZuG0nreDU8F/nN0qP7RKEIW+obC7e8lVC94ponuoKn
hNC8BHvroGX0ggznXMjZa+6pMa6Z0XsWyN1+KMbXYQy3Uqo5Xn4OOvOIZFJQzwFLowq1CHNegHk6
0NgZeYQwZhsMle1V3dukRGgZ1LpvG63ygcOJcvDx9rNrTHtuh4frvYLg9SxNjpEUyeMyx6FjDxdH
VsuXJteB1CnNV70ff3STtqnzJa9M9fNIi+SGNCTvjDQYXoQgGu6GphlQEjBMFy224KPqU/mOhooB
Nv2YxKF2LnU1cNoESw64JOlGlf86ADNrwEazKy403SVsNhjacSRjLl86A5DuQ2S0Hyiw2nRxt87i
Fdpm/sIgEnhHU3gmh1wcxhhRfYnK7PBCTdipVMGxpLfAT+/UQtjNHSSlquzCekniwMZT56C3vpOn
JyM4q0b5NIPUIazs/vk3t2iXkfRxvWLmdnl2EcVH86Ayy5epaydnwAUk7Lon1Rq2POHXlnl+7BqE
/hn6twgSZqvT2QR292KG0h0k1LtMRHssiHe61owbZ3d1LEBuqMjQ9bzCY+j/l7Pz2nEbidb1ExFg
DrdU7qCW2na37RvCaZgzWQxPvz/2Bs62KEE8M4A9nhkbLrJYtWrVWn+QqiHq46E+KnlpvQa+qa/s
Mh8eCymOjnJcVQsX5yvaJB+WdqMy1ZfYwVh4Xc5iiqOpBNunPsbWgIe3QMQF22ttPan5Uk0o8xWB
qvrsBIOyK0vMVIpEEeukchKsrBGg9dXQ2VeBnW3uf915ustzkV2AtaHra6HePgW5v857OfQKeGd1
ffSppuCwisSuh87h9v4o8wI9o4Be4yIGSJuNNL85kIUqQSBJ45FoDUTVAHwb5uFjNPbPZprh7JUk
KLdA5V74zDdC9N/jzi8OstWpet+nw3HUyTu9X12y933dRdJ9q5hLp9yN3OniLefRsXCixB/NbIAa
GCpnQ0cgxw6fLU9WgUwaNLdDJ1TeijI3XozUqfYDcBED1R2kd/79dAPYhcsBu2SCwVx+VI8yp4Lt
0HjsVD/ZFeh1vlmNkr1kfhIcPBlgnlxKYs06NRZqqdc5FS61yBSiEAavGz3jy5GpTCuAqeruiCDe
O3VNX6RuYgVuIqpP5OAVZqz/uiY+La4pg4HdQP2S1PFyzHa6aaVhPB4H3eygM9gr28+PTl85C9N6
4/SblIXRwp06MVc3fDOxNQr+43DMbM9Vu+cB9eSyW0orbuxIPFUAqKHuTYIxZ9HR4YgaRc36ox/5
T+0gfxs1aX9/fdx4EU5vC1AhQFaGmm36SglUO0rV9hiBTHc9KzSmc7U+56n16/5It15mwnlQAEKl
55pWIGVWr7aIHml1rnxJJHxvcs/Lvt0f5UY0nxCL0+4job6yhEiLfKRh67RHAZtr45i/EqOMVp1U
nhbvfbdeaAKQgJEk5bvqDlcGEmB1SqYeSm0Ji0/fcCFb4obdCJdUkSbVRMTNQIDP8rwoKkoJ7ZX6
GGX2gRoxpq1+1cBKyxXX8MINoi7t1u6zhTzn5rvRjZ5aPrjmzpdFU4S4DVZlfWySRjyoUTmsasTQ
F86CWx9L5xZAFYnTwJiD2rUgQzVbabqjV8v+AxQCsVERNNxXlfy7bYNFjuityZwulB+qRtcatdoo
LL20oNaCdul+o8Ks/aqrId8qamw8R2MDiqD29B8w4lsaTgaEuJhW9kEyynYr9Vn2rZG99Gs0jtmq
VkbvQEkzbVyJS3nh1hQdlo6R2fxM3xvRfdIfjsvJbWgWzqQqAYU1xNYnTGKatPiVdG9aL9yiTxf2
5ryeN400qfThcvYhMDvPSQxfEnElGvNT1Tnu4O2t7Flrs22OdoKnTpW1SugvSrhQYri1ylhkRFLU
1QhBs+CjOjjgdH3VHhMt2ssW7cswQ5/hfkS4FeGQJCar4TqC7/BskAJkjpqXfnNs/Orc+s1LLb3q
qXj9D6OA0uPiDO2Mw/ry5NFy1QiSJoHAaHUuN9Uke4v9hdh2801Yu+h9oH0JrfpyDBVnxwaz5Pqo
TfvR4Cqy0aMu23i9ZS4c3rOVxy2d7jpERGC5+kQ+mw73v3LBIu71ohjY//R723XdGd8T33+p1ZwT
NbSXxIdurQMkhzD/pGSHpMgsyAlVHY0sG8XRccImdRvDy/8oYtHI9sZLIaJNGJ3UvXA8mA2TJ3LT
sPu7o8TB6ibeA3wwX07KSWLj/mq48UKTXDfobpNe65Xtp4exc5l1msDn+i0ZqFj9h6XwkVpN+DZO
1Hm9qA1DZIz9rj2iv/8+XcQsuXhD1WwhO7g5Y2webix4mKLae7kM+GBVCAuwOVJSmKjQpVh5ov4z
5iiSKKhk3J+1W6P9nTHOvk/pd7IBzbE7NkbuPQSOa0uO24aN/FCVhXm6P9gVwYklDh2QtAc4JmWo
eWaMh0+f2Z2oj7afaUcdmcKN57T5eWyi7qA4XbIJnD+lUnIVamxjHRRK+Aw3t/qZiDTE3xMRj6CS
tU2mcGvBtDb6ev8Bb82GBaGDti9FP7iml3Pfd2Yq4pp7qSiN1u0Ua2eX49qptA1Qo939sabveFlN
QkCYcxE3abgJNAMvx4oyy7ObmuuKhXq+3Iud5+tojHs7Uu13YYuF7OI6kDEc63eShyTD+JC9/yu6
aLCIstKjwid8YRxSyy8eJgrKJlD9pfx2frIRyS7GmoOz+qGuG72S+mMfhV+UIG/c2NDOfdCfFOFv
0TvJXbkoNlTaHsNBWjgVPhbRbGJBUauc3hbpDX2Cy4kdQr8PmyFNz6YATi26/JOCf/NWa41q7ZVK
5lLiSd22SkJ3zJRhNTbKOrPjR6p6T6qZHavpHlOp0UsSBTvJCwy3CMrfognzjcRcoSpbu56TZyu5
rl9wZEV+JO1LV7diRDZy60Uf8m+t0iPc2qavWW3sNEP8qTPgJSK1v+H6+mhl1ls41txApVVjodJB
zTS2xzczSam2l2+yNBWXAv+cNObaQI/FTSXpqyj1RzXLP1tIWKziokncNmkO6Hvna4R+vmqm9Ahp
CCUZ9Qvg46MXw35tkKKFcLMDVfksdfkzMgRfTNnfD4nJDblEhsarP5ssPj3Qd5iWPQJIQmPITB7I
jCBDFD6WtxYcQz/Bm9DfQYf7EuDqjgj1H7AXz2iuPSr9Umv1eq06yOBTYZ14C2Tasy8YG4mHm5rR
Ptu4etcu87pYE1evtzq5Dw4GLFaonVfHRWr0WqaVdvus+W98A5ckyJXV7lhBPXT9IcCVN3DTeFxx
ZPOl8wMHV9A16IqJR1Rc4dv1D1ETHUKu13m4K6KjGGgjGMVaxai2qrU96iNfFHuJenzlT8HmMtHu
nH5wzceN4XJ5Iy0UZp2hJGerFidkDPaFNxzGUnc73zz0doPurFjlVdO41eD/E0OerVvjs9f3T7iX
n80qTd2xRR4o08JdYgYLWe31KTw9Hcg1YjnCMPMqYlxmKWmvMxzTPF5bYXqisfbpfuC8/nKXQ0y/
/1ckK0YknGoN3E1rHzXjYInv5MpGt4BfuPUioAxxVqWfqVJRuRyl1qiwUg3sjw4WHxKWNIa2vf8e
16ucpsXkDksqTiX0Kv/vgwpOiyqOOi0+Wfyc6hkDXYT7o9wIxs7Es0OlE04AcX96jL+mS+RZVUyQ
sZOh/Z4sLPVkV0ZHLKFWOYa4Wvuza6SN0JSFcadleBmFL4edfSUFvji2LY1ykvK4s1zO9OY5UNHx
yhBJex490T62Rat9taVeRcFRLO7wD4TJ7Ak4wZG0MUk5rs0PEkBYjklZ4ln3+kOh/PGj2HU6aVWZ
P7T8O5rILg7Rq9wfdgoSI4bub1vyC7a5Y0fTbm+d6jzQJAPyxVUsWMGyQqwloPG6i23sr73sFOEw
nhXoRcfSykaErOt2CIpOv8hZtQ+lcEuO/cuubEz8NDwXf8jjuMqGc5PnPzQDuZZRW93/3B9qALO3
ht5Do+Ajt8CK4fJz0xZvkayMe+SxY+d18DQC9NCEW6dOJIxfK22lTIFiUD1qg47at7s8af0j7uja
gxIV4Zrkb9h5QK9aN1EN79BB2gHdVqnVvjbh7kx679rr0LU/K9tuPlkZjmyr3lbix7H3ENPOin6t
NaL/ZaeD91VDpOZnEqEK4mUM5AJWllDDjcYXy0vaY4mY9iY2KodcTwcf0VAeVqizc/zQfkWXSPyU
9IJmj94l0JzbYW31Mf01tNsqt8+UkUJgrbyqwhEvAJTLLwBv6geeU3/RJNDgmIan26DNmq3XNKR1
4KT3QpngeUGkd5sRFbmV3pXl5/tfAQTC9fIn88DKBaAO5KP53bTn8IE+UBtwth1/VfcKtJT0T9oo
K9/heSvnrLQVMnW5ugO7/AUxuN9m1QnqS9VehPVGriPCpy2tI7CXqACIr5HBX1RKVbsGH/cgW0P1
aFJ6cyshRZgve49m76OzHo/PSYHui96/ygMup35fO4gj1t9T1SxcS9DrJonYCURgYMEy3Q6ewxS4
QmkVGMUjKJjQTfwYrXo0flD3+idL6Hmr5fDdwYoMeyMN2yUvxoCQZHmnaxgAqBWHdNFY6Oohlbem
LbuR8YbwzJTnFWcIoZEbBKjPGWXdoyzZWGstUqiOt89Vp9FjMx4Sy/ipeYly0AfVX9eOHmwtrHVx
AvA/WyL+LSXyT0for5o9PiBbuPZCY2NY1RffEcGhqYVY1UOMPlfXcvayQLoxf6ni+nsWVpSJkvgz
yClz5cvROCVN0YqT21r7I9ZYYX4oMvNoF+oB1OfKNobULXjqSu0kN4zGHQJL466SnEOvJ4+yKf0A
enXumuyXVXr7sNSfM0n8SIYcLSTNfkaE1Fs1Wb4KHGA/SXGyS+sopPErutCh26XxJ8vrT/DWd/0A
+yzUHvNAX4uw/Oxl4mjYyWtujCsny55kI9m1DOlj7bsCVbyzZWi8E9vHtj8LTTtoXfjJ8Idfjmcc
xtA+AJchEDmYGoxiAxA63Nl+PLpCg+KXF/vI84622e+wuNikwvxcJIjpZTJ653IUHWyveGqk+Ftn
0bdngbVrL7LbXUl9alW0zUiOM/Q7o5PWYHAVmqBOjKZn/txmw0oLvWrhcnTj9OBEBLQA2QngwrwW
wlKXQ99yuufO2No0lt1GfrJQsh+ixBVSvTNH51unJQvB89ZZSVFZpSUHHIMu8OzQ1z3Hz8o+7p6T
Vi22im+kh6H1M4ChnveIJlC0U7LM4/qZ9I+9WgVfbazlF9KC64Ip1zTUh6YDm0rGPHIEUZwN3J+V
5ypxojN+FcEzqLjwDSq5eBIYED5hwJDDdxmzt/tRazqSr44OarV4alMYupLCnryC8zBs+mdShKlM
g6QXAplLBdbrey+V9f8bZd4UtLhGINxcT5r8+Zl/OWdt/Un32qdEs3em0/3LKz30zwnoO1n20nIB
8Hd5HvpdmIoh6fWTIRz9EAxyszf9UHwraqd6mOQdFu7Z89ebjzc7f7um0utoAA6KMOIv7GcfOWws
jD8UbTX09Z+qW+ptz9PIaUAwgtOypWt/zYuW2j7yUws1nrbiRtvob/BRCncQxcKevD0QnR76E2Di
56l9YAoKDLVkn+Jh/FlE/kvXy29AJpb8la5QGP/7Rv830Cx17FJDzSlT26coUJNkpwxleXYmHQy7
VJWpFISbouR0fwpNrh+DVNSPYaBazz1Cva6PvP+uQDDwiJZev+4FBnV6mugPfdQMCwXb+RVhek5k
DsBUGdQbgHleLq0mkDxdzQvpRMMZHVtJlfZjtigfeGtBARCggoo8GA2p6ff/yt+lNK8zPE+6s5PL
j+pA26uJg9CVLGlnwFx2Ef1cKNPdfC++L7QcCnZXIEQjTdMR9VJ0GhX/dylHr7QM/uXt4GPqqDtT
qZ1UyOddCClVEtnpVRNkOlqa2Mn/liv5KYU4ATuZ6rph7ymwk3NLS/6ON6eT7IsOMsVimmCX09m0
1I16e8LCjeU3rg6JO9oRx7+Ruaou/RrNfqGee2tADjHqudT3qTfMzpQYOocSB8NwHpP6c6eb60JN
3cBpPg2tlK9kSV0gr8yPzmlq+XBTAYzr95UuTmp1XW5jd3rS5OS3V6Wvpj8+RG16Qk0GVGPbPFN8
RkJJDhdANjdfFCUebv78RH3kcmZzvVPiifV/UoXvbds8jYD3eMnaptT2FGvVD69Dt/j+kXUrJvFX
/r8xZ9G2UZWRHr2pn8wifwsK6xDm8mdpXCJXXWFLPiYVBzTq/iqDzVcNUCYhDApnaFJ1/qOHaOlB
QmFuVxalx7W2aDdli8j1wO8iQ9RnO1USzWNiy0svfJWizJ9kFhz7wNRDU8bzUx2KyDXy+p9IGZ6q
Un5XevU1dYpflcf9zYcR7iHweX+65xnCx+A0cVAXBkr6v8Zgf8WirjMrRwIOfUIgw8FC2tSelM50
/hS2EXxvh9pZOExvfV4YbQbVcQolpGSXSwoZsDjWZCSNuRJZD/QAvgrfGTdEj2J7/83mWdf0ZtQJ
Jk7nR21tFmXjloyvNqLgTM34iVv/O1LvP8ui+V5U46aqzLeqWZIDvRVmUcqx4SPipHtlFFMalZej
TB2ecXl+kVvtsSSU/4cPNiFF6Y5OCP35nuyTrquKXAvPZet/qczmAcvCQ5A4775t/odEC4gxgJap
aEvr4PJblWXVSV3hRWe9k5yJOxav0gxljYJSwyYxPO98/4vdCjeEGsDygMfNq15NmiKl1Ik4O/X+
jz5x1oiQuYH8w9PGjV9s7o91a91PPCYAx8iVXYGC7LQOhsTJAoyDcIaiiIbmE/WHwX5IreT9/li3
VuJUmJ7UqliPc5RxLMzOapLBP3ty9dUO7NE1RP0QWyPihxCNsgHY6VLP8dZSnKjV2LXgUEjj/vLb
tSR2xdDVuEro9YMeWIdu8hq//14LY3xUTP6OHaWTd2ZfV+ex0MdVmXD4QRG5P8at78SCQGBmkmsE
P3f5HkXTtrKnyeFZeK3nepqTPfa546ZqUx/iSP0PVk9kMEwaKAfOzDkf0/edoSYQ+mcZffxtVYTD
ZCpm7E0+3cLs3YqEE5wCjVgU0ziHLt+MqpbqtT0EcFXiNkytcVunxXcnjt7uz+CtXUXjDN4gKGgK
37Nd3CFuR0E8RiisyTe9YZ0VDwV7WYu2VaViDFaOC8nmreXO9+L2wntBlJq9mDQ0WJFRRz0nWfVF
HTFG90X23snVqxcPKzW0H4K0XeK43HxLGGZQstC/pR9xOZu5Wvljnlbdycrl8ik0ivIxtWr16FR2
Q4FEHin/UBi6P7W3FqdDtILKbFoE/dmbtqWaNZxCxsmW8ucg098CXT6UVrZRhPLl3w4FslAxP+zU
gGbOJ9VGKDYKjAqrAT94sGTpFMHjEakC2MqzFhol1yvzcqzpA/+1r/sO7+JUp1mZapG5lsc0fwUq
KOCYGNH+/mt9pFl/VyjoU4CYhNYKPg8oszNbnRmla70jVT9pVoPF5rsIWjewEUeM/TUHtDsU9hal
BGStXoviVbPealV5RYdoq/qTU8R+ksioanWlG09jH2Ph0q4SX3XRD8Xgiy4Spl8pYlj1HyITVsWu
HH5LwgfFOKuZ49ZWgdW95foFpKTiaPbVBGLhbzXtz1AxK0XbAEjcLbwys3f1xlTueF9yLqgJl7Or
SkaUGbUsn81E35GbHhxJ+XZ/iBspJbMKBAh629S5m3eICnVohpCofLKTkj0+AQi0dRlp+SYaMu2t
DYV8ksTY/siduP9ZDUG1b8uqfL//GNd7UiGsWZDseBILiMLlm3IGJVnKW54UWUQPohThTpHaYDN6
jb+2uxETGxk/kvuDXu9JBsXOSZ/u1qhWze4sfVknWKXIAtUE+ZtsDzshvLNS6Ts8y5YEVKagMv+U
FBY5Xy06A3CyLl8Q0Wi8OA21O1NbS53fQt6mWbtB0XYE1dNmX5N6yVpRn3chpv2C9A+XeDpgUEVm
QxqiR7IY0xMYoK0JZhbzmaQGj+KWgzKs5TZUwLZGVbuLpGJw81Km9Iz3jam9tHqI60rviJaeTZxq
q7zw6QMkoWxsVCPOjlrW9U9GKWOWZCM609VWt4lHT/5Tt7X5rfby+jtICZlipaL2bjI63SdblmiU
qzF+vEbVrUK/Ud9Eh5lqpHHquNXwCQfT8B85CsU5Ndr0O90OGSMi4Z88Jdd/3P/0t+IWBWaHSIyu
1VWuoPeJ6uD7J8544D2EkX+ogvx3XKX//IdhJgmtiZl+zTKMBz1mvmL5pPbFn76IfoYyUj3ZsLCQ
b7yNMglmAXgBtY6PxOXiGhItVgK/0oFcRw/emG8LL9hnfbAQgW8MQ8ELCg3labQ4tNnBKcX45niV
PZ6mctipqcqGrl8j9lVGBn5/4m5szenep1iUMaYu2uyNcDAGcWdQherqvH211ZweJsr779xApHXQ
Z8G/zrAgTfBuVGpYEVeZDzCPbhB+G57zACJX3SNhVQzBq2mlC8IBt+ItI1EKIsdivLlycaL6Csd+
Fp+zfMASqlIfRQ2x1xyNhxYRlbrzd6qW/MK0SXcNZam/cOMTQu9FQc7C/xXi6SzkcUxGSjlaxjnW
+y9SEezVQvlV4m52//Nd4VSIPYwDpWkiUQAAnaU7Qa85PnZfGTX+QqdNC0LF6e3s2cjzYiXVmn+E
rlLtIxPCYFzL6nbEw2rbSoiTlmnfrUN/iNYikdFw8DmjTS+MD5g9INkTV+NCDnN9N5melTsyRlMO
9JnZsq4iyUAPbszOhOfYtRF4Du3w+/0JuXG+AYiZ1jLJLhfW2XxkttOO+B5Y56CQXR3pFs1B1F14
Lk6IGAstaebcfKXJEBo8LHj2uf7GGMtNkou0OWtO5E7pj13u7r/QrXVs0Jpjc7KIlSthXR1f8dpA
4+OMedBrHLe7kJidOcpOc74N1DOYbfwHzYdIS7f3h75xlGINwCWbTEGlpzOt8b9yToGTryAYxOcw
WAmBsZiL7WBkuVENU49EbyE03Cj/wTQmuwJo/kFanO2ZABDN4ISJei7SVtn3Kq542MMEGCsKPB+F
NVCGBzi7HmwBI1bWoyfZB+wQh6G6EBVvTjqMARl5Imq8V7cIX29NvwrVgnLuhxgHv/gTZ/MEXwHA
x4hhbGMvOWvdihnTJRdyKNNNIno532GmI0ke4twUJvK4thMdp70AZGBWLMTG64FwoUIWh4I5GdnV
RgyToUuUD+xmKB9b2Vr1w4vV+u/3l8/10ULTgUsIUsWTxsh8K0qalHp6L+xTpsrqE7lxsa56Lcas
SMIRvumXoOlXuGcoCqxXrpogsfD9mcdCMxRNoaq1chp0RKXAJaFpRCHtWOZ9ujUiFRGyyJbXSmJm
n5E/O6eykT1WSvjTB4u6r4Nm2IRjkL6lY64+QfFcyr1vTAhQ2cl5lgYT/5x932iUBzXLkvZUmdF3
s3QOclv9rtJi6zj16/25v5JdmObC+aiXqGiO6OosDnZ5WEpqacuntuuOqVa/GnX3J7eHbQQ71a1N
hDC7ZpPgQeLI0reuhAJhKXunGF4m0asux31v4YlUVu9lYj49Eacx5vIAF+cSDEopzKTs+vSEo/be
8pNvThG+9d74RDf6Ves5hMFC5VwMWmzrsro/xKO/ULj6uGhcPQM4IRYJHMprvFAbUYBIZAXvt8E7
+3pW/xMqkbnRy7rd1mE9btA0FJssqOLPLSqcoGYyfVv6g33sDCdcq2MALkctpK9W7w9feM3uIbTi
ZgWJ34zcOGnUxyFzpPfR6sVW7VLtpcqN7GHI1X7VCMXs3WYY+nc5zIytR736gPNXeopwFAGd4pVf
Y73pX6LOxyizV8pzgYvAFi71sCv6Ol4joeNsi3asO1fkUnu2O6XFFXXEUrMelXBXdUO8Cw2RvZRC
Hg5okjqPxajlX/pEC9eSGr0NY+w8DYHXrZRIUg73P/H8MKRFBOkbNAWiyLQS5n2Exs/l3kwnZEP7
00tfJ0mLfz0A5T+SVC7H2MXM02+hBlqegjR4HkNRbfxSszal0JfKtDeiI/QPOAP0Lic45+wYCkNv
BJw+5qfAMx/jXjG2jtLl2HsCfbr/PrdH4mUIftRR5dlIlDscKfSFdnKk7scYCaiB3s6Il0hIN04z
zhPybYiIU7Sflze0wrJ9tS4TLOOyY09PKTfyB4JD5tay8lNSvDfFSQ6pEz5FY75w1lyJAkyZPn1K
rjPIrthcai5PtWzMHeHbgYdHpHYAJOBO8NihxVqm5zI8xjvKO6Sna9P+kdEBR940al5ie6lHo85L
oNNzcOCBVEXkQr46HUTD7RY7POcl0Uzcho9xe7acES8/sJDpviqyDYe8GtsbnDOe2jrYVyD5qFZJ
7OH0nT/Nc7beL8oK2bAP463z8f9HkX3hN4q83YfKQhBX54WFj0eG1zVViEnB5peIMPRHv4VO/DLk
vwiIPOaAGr8+iaHG2zrqjnZqrZJEWfGYbVVu+aVL7N30S/tmJb9QhuoGaaXpC5CMDy3ev+Pox4Px
UVlLoON5vstvKnpbHjCH8l7qCEw/+oVa5K+n+l65j/hyve0wScpqyOWVaGT8CJ3vDX8SEsBIx6Ae
0lWCgQ5TicTjdkLlyU8ZUkTBZN+Bqxj/GbMG4q1fZW5u/i4ksNP5kkPKtPCuXmJygSJsgZSaH0h6
geBKkynei2L6j+HoKKuK6/1hyHt/LaWh5irewvkzT6g/pu2vEacA+ldCTZqvlaXZeS+mZ4Ed8set
GsAMpTDlZZBcEpRXxv5H7GcLgfnmuPA3p+4kGtzzLZj4tAyDWngvfROgpzU+xSWw6LYJ1pNCoSGG
PbayL5kJ7O9+gJtnPNML08cnvwMTz+af7X1FJIGfFxlO7UZbwq9ssR33TfLAwk5gYAXD5v54N3cM
hBN2OQWnyYTmcoaTwbZw8uykFySEMSfWqADx5n88o3hDphs/52RsfsGc8x4aL2v3uo0ZKvoy70WT
mZQGfG1b67n5SW+S7mdttdSQfGR5YQqaxyQFNgMytFoo9tz4OCThFvVDKqOTHNnlI/daDndLbqUX
ztRz5knPpWK7YZULN2/z70prfumMFIDykszprXE/oCuTEM10Kb8ctygNv0jNUHoJK8s56XYK1tfT
o51q1dpTwZG1LtHEocEQdonrYR2xdMe6ShfQs+Ciw9FkTMtjjvbI9AQZejlAHtArv6vt+FP05VM/
eIdpMwjiGB2r30murgWhLRitTdtEmxQtvygIFgLa7Ueh1UG9iK8w7/v1pl3Xcid7GGtG37hjPknB
Eg/l1tKEpD1RMvEFIYOZfeeo64eOqoj3EgfYI+WhqqybwZ5sw+JyV1MNWVsYWm+LTmFJSvh9eVkU
rlARcMD4B/6+dXw4cvRl3RB8+bZSRbLqWjXaq71H4lwIZ6P6o76wo27s4I9Dc+KXT4282VPXjcjy
UbM9drDkdpXi6hG0uPYc6MlCdehGOMarCswtLHA2rzpLhtoQjohTj3wDBNAqz9/i//xPrSZ7B881
qW0XXuyq2kBsYjyiBNxQMrB5fbBPKi/tB76HXFTrPrXWpu/94FL+njX5dvQQYXOizZiJT0ZuP5Sh
urDtp4mbnT7kscQqaNt0DeaFV+SXMsxxHNIiyimx3n3vJTgBdRJt74fEW9PKC04/yM2BrF1u8yht
VcWPW/8kjOagNvZ7YoTPldR8llrzT9PJC9N6czhgsgD/qL5eJc+a3VRy5NNLyDPnU5GJTRKZJzu1
D0Jy/mjqkpnjRxFhPo0cMHQWMDMEmTuLYm05qkqlDvQuzMdGynNjm2eNnx7CjnaJ1VXyPlCUyTI9
idZJj7x6jbWAW+ua/xigwPwAHbp9TlOhI5VhJj98qNqrCMjpS6kX2R7OAmoHDdjPuhvVQ8rFcGsP
ne6yhZMN/bxu7dljgcx5qGzkxDZWht+bVGx6e51oWeH2lYYNTW1KOzLLaNeMpYoDUKzuhjROH3MU
e2F4YGyYRNxCHX1sf7VDQXGt13VvI6f16MoK6sJjmOaHjGD93VeC+KkwWmslY1by4Bdqsk0igiQm
OPG6taGh+DrUomqitZtkNZux87SVp7X2ukMud9cVevk5s5rhPbei4bGVuMKmiqRutJpmlZaVIHlj
I18ZTlwc0l733CYn8IQ94mxZorabQhcgBpIUBlfXRlsn0erf95fsB6Jj9lFBrXJroEiFSMM86MCJ
bRV7GOyXVsDvLZtdAK/NFa28qe1ghW/6JkzHT11jHHS5e5kKcaTvn/oi/HP/QW5cGS6eYwqOf+Vr
ZVB6hdSwmPHJ9p4auMwrLSAy0J5r135i5yslMJXn1LKkX/dHvhF2GXmqm3Fa8HO2a9tEiSsnQNO2
MLxylwtH3nQInq/KQOLLU+BewIfc2LbgGAi99PsnQMMs+MaqPZpJodanIhWT24Lb+PYqU/eZ3q4F
edP9t7tx3PJdMR6lXwr/eF4oKPFj62JLk17q3FKew9KOD0nbJ4f7o0xzdLWK6MpOCGTMAecRFu3X
1CoKtPOFbRobLDWUJy3U83Vgyv+2cstZYoMen1B5aGMzkZcLpYqyIsj8Gp1z03+oKpT8osDctcJa
6G7cyNkuxlEvx3FaP2DpTUaoxAiuT0AOuVOp4ztk9ekerTne7v4k3twCwHE/7s4IF84WBl261o7h
Zb0EennCizUF5lXvrUr6mlb6qxOXT3jILox588PBIiEEwCjlkL58Sxl93k61KnFC4arcNNxdHiIl
7R7kKKkXTmEO2xurBOgryFc0bpDEnnbGX3scqHgaqg1C8RX598FS0vaBqJeDPczkpzw1mi9whYa1
HTviaJplhIyrYsPYaq1NF3jKyhiycRVVTbvOfMVa8YnMxzEflGfVHopV40TE8apodprX42rqR+Kf
IPTUvRIaGZAEDXFxJYb3nFte9AUhuxSPl1hsnHJSVYexuYtiZyeq4NCl6YpToXK1KAxXSqhv1WSA
/J2gM9AkaJXbmg2vNhgbd4Bhv9IrDGGTaKRvUwkw0009UBgY7SdvkOKdanfhIYtF+lT4YbYq9XY8
5ChEuWNs0JdtSJEZtdUe4AokZ7Wr/Cd0Wegwdi3KJciZVFsz7RDsSJ1uE8jxuAGgLL/5DULwkWVM
MqW5eBBDj25t52WPgzS0j2kTp6ciMKsHr9VTt6r96LFQcfzBJD1ZYzgN/62rJexCuxo6sV5tdDMg
/xvDzyXyOa4sS9o2Sa14T0cMTY12xPV8GNFH14DBam04rnMLiykfsUcQRzJN3mSU3CiRk3XuYWIT
N0Ox0fpIQDpTs21od8naAcq4rmMIzIqN7kSraMGqlxWxG/mUW90b6l3Z0jvsJMk+xI05rpFLttdh
28BZzg1kXBC9fPJBomyH1Cy3cWdbLrR8aI1p5K18ODMHzRvHXeoYwc7U6tF0NTkSq6FItFWoAcmI
IBIvJNNXEZZEle4zQHqWI9i72RZC8BNEN+A6EMKp/1n28u4d8i6EyfvRYb5TabJS64VoRnEKHcZ5
cllUDrTMhHaOhASI+P+SkJi/yTQEFd8JDDERsOYnk5xkOGGPQfgpapJ+p7HRXoQHYfT+i8zDHKNc
8Lln8xXW2Ujj0euelXr4njbREz5Q0ooCc7ICgfanDuLYDRN7IZzfeLeLUWexh4zQ6HPTFs/F/xD2
XTt249CyX0SAClR4Vdypd+f4InTbbomKTIpff0tz7sMZ+8ADDNBju3dQIteqqlU1w7RttZ/YSpf/
uET7e/zvXfCfI9sdZxEWCyzm961p8HrfNwGZbwhs/NqxOrt++0C2GxD11472n38/j7+vpvunYYBg
j5AC1gQW/t+rqU8mvfhjNf1/T5EC7tQmcrbdWcQCafFf9Pv/cf9h08WAEbpqiLB+V5gKQRW3HKhl
qZyGZF4XC4ocarJZNdt/VBP/x7WCUw/aDJQTEFr83mhIJrbWJWK6UdoKHmvC5UFD7PwfV+v3ug/n
Dw8raNkdL7dgX/nv8zfYxBpKY003mjrTraqgW5PIN/jZWr19CmG++uvv1+sPamAnuMHN7r7oHvSP
v0PMvaVApDeddzPBIx4TRXct39q4Fj2L7cEPk3BBt7AWU4RYpSXijlz+gx/447zisv0PZ4QeeLfo
+PcRY6yy5iwY7BtYma53G+nLTLSk/vEfx7lXRv96DPaPgaQSChTQ0X94YvFwWOvBcHYzkWrGIH75
PW8mnxgsIAcrmxE2GXnWMiVlNx+bsCOJIZjjEjP0q3//Jn8cL8BQ8NO7QBHVhvM7dD6EZkCpW1S3
4cpfUNLfq8D+DzQLcprfjxaTaXgQkd0Ai0VQ4vtj+r+KGhSgGMKHu8/VKqzHVpMjr0OYHY58jsk6
I7yO0mtoi6imXgQPyKgnqHhkXbzxUZ9hEnmrdrWk3Y/Z6lm31jjdlyWsTYJvp9YHYdmfSnfwmRP2
Zeg1jzy7wsg2bI7M625lXbEmR2X/vsEzYqnVjduFceBNV74VD+v6oisRtwOI5nl8rir1w/XX1Jtw
UQIESzR2RlCAjI54WFn32AfDRdMidQQ70OKivfmuHjny51B0gSVgGLdBXpQnrXsYOGXYSCErLc9T
8WWKOp0Kc7D6MuY49sbTcY/awGvYfW2zpEMcL7eWeCI/wwUa2KFaUUHBoqGp8pUXP0ZqJ64oU2ac
gx8Af61MhWpu3HXr0YbZfKQk7y/2NkxBlLFvqqMq3KSj8yEYi7jWLzYqLNZZFzQmr3BofoPgcp8p
j3hgwaGP3U/LeC44OcBIr7DIgSh1ZoRBiHtp2foDiG2X7r6bBdAwDzOafHz3lU51peN5fbFmFwVT
XUVy6lKItl77oMw9voJzHqNFeHBSEzHMYWDh2fyihXgIN3MaOyubBp7WLjtIIpJ6fWWbfAGEcCgG
O65KNzI4ZXQih9363XIF0g7Dxx7JRUgemB3nYKwlX/3tw3UnHZnaejXmlyD9EbP0uWn7DOY3YnLm
CAdBFnhiqfW1Lz5mqaEC70jUV/pJ+fK8eX4S1HO8XxSO25DiahKrSUuNSIRWJWFY1lEIRAea92MJ
6DfGu4yVFyR1M/0TMlzYKiuc6kAVknYl5Oewt7rHBMOp7IqbcmfE2JL23S1OfDwWGvkSH6H0s83Q
Z3tooV8a/G8MWAdR279LocGcscgVsFBDQNp10d2dtcHEovTcnyD2M9rXjwFsayJPsGgdrBPwy2xd
obcLptjTKodRasT0AihiesKg69FZ5uNcsGhq2XPVelfQv3dhsD0QA8/zaUoDfwWFNz4z5d7Osnhr
fPXmun1CqYkqOMY0nh+tC+xTDHw1jIgZ2WIrNKeAy0ergF7HrtI9w2L/2FklExNXCguW2kDBNwjg
SmtCVH+FBfi3K/55RR3orKxtqJiGjLXkGDY20CKcCQq1YKRs/2NUJY/CPjxM6GUKv5ARIU5EnQpu
7sjNqNo+8bfmHQKXmFb1oZkv2xzkACoO7rqwyJdrBiLopwtCTdnurb9iB4Ey2Vtg/NYWLkk32mWB
QKLctsHbAYHU5WFy5O0W9E+F5V9qUl2FtR6AesPzEQpEe8VdUYKV00G8WzKuLd5D03jW3n0zd6nj
6ieBwa0NJ0Pz+nbAC6E4jQrtHDGkHxs5RSMcUjy/jAtjYWyt3E9qUoovj/jHQPiXERMNYc+iCrdV
Iyc8hBX0HDqVrQfoo33hFb1v1XK1x4oB+rHf9qeewqrah299OVrgsT+YDcdS72auec4Gx8vdiQax
0cujKupDT7ysC7wXM01XcH/PI4jIyMaJcKcAuepK0IQq+92D9LsWazpURSw4g63JvraRIBlHVkWL
FMMxFHqISlaP8dKMJik9L28qjKljTOtr6K1sIePB8pzTiNZiAdnW2WgOkZyweWFkE/9StsqPvNYp
kmWpr16o4n358wwfk6alQWpqQaOpsO4Ks8UMY9uRttnnhgBH4JowKzGwXnE1CgE3FD+9UMukZIM4
0VW+VT7d/lmnOl0f2FCnbSnP2I8j0qoMYwhHbOh9zBFdYoQ6aqPRhHUAR1knLp2ajpszNrB14RsW
WPnZ9tUAfp78Kpvwkyv5phdks0OOoUb6DLfMW2OvBzgDiqhnBEALcfO5nF0TBdW2PpUdhlUmhgRl
XHKarDNrziHdkDEBr7vTgrHtLdJ9N5wnhKrltqjwxEG0oiO+Fl5kkHeCiEXXeaK1wxI69DVWS9z6
WHSMyKRfjQlBq6jd4LEENpJUJNjeaowyVDGCD+BhHeiNwjzFBN33MMj2DGyBP0Hlr7MRutWIalHG
c+uLDXsvMwBXJyhZtnCqn7GvjQA7mMjroQjODax0LviIKQHopC5MYf7F72mhYHNElzK3DJUvbivr
Gx+ZA8k2NNVphuvOs9fo+ecghWshg6BpTqhSiyiwuwVGT/0+9wU4vFoHVUYtw7QJzPWXA3GdJXOm
cT1XhRlzi83hUS4wV/RM1Txtk20O01ouFfz7ENqnKizd2oUHECffdPFtmKhYxIoIWu4yEsRDLkxF
g/PKnTCeNPUP9VSu6TYxd4v4KMW5woQikOhBviIHSTxgBEYWNK+nqY8DtXU/0GvydPGtPMTNOHOW
IcfiXFsuQoI6FXG5PqLKA4M9cDjvh3O2anFd7PBu7usYj9hJSKi9ramOYBaQrDZMFxlCKUL9C2h3
H0G8UEeQXXyLYHzR4eBHvW0HKbWqk/Lcrw0O4RESSl7h2Prd13Oy77lNX+fAn46epe7HBe49LWg6
kPkxFERJ0bufGDPNOVz4IKPOlqJWEbGh+YJYCWMg0JZg0PtoK5NWpn1oxRCkxOdfsDhvYZE1vrsL
9/G7kIet83Y7jgBsADo8cF71QGTUh+WAXqDDLeDSIBqcuUww/WJHI1zzwBIjjQ++qdsGrIOO9UsT
eqcWe+U6zfGiMGBTUesIgdp5tnHJbBr7FUI++0lAh+geZljsEgC/5VY8W/7mnTUJncTZ+MEqBwI5
RvGkxmA8ctO2qdUhYs3C+Nfc7G5Jfbr2AtwcrMlmTcklJEC8FusCtuy+Wpc9nDPBnpAupRtXAgXo
vs8jFC7uN5UaqVJEZmCSDCErcvDhD+fmSAU41EKm7UpyPYOHc9Y2EXB1q9Y5qVscC0aR+8IBKSHz
ehyena2DY9mSliUe13XMwbG+hiXSrmAYyeGjZGk/bV2B64V33Dr1pqh3aaYih0wxhfYOlQ7L/bDI
9r9Hg7mXLt06HafSxPA2FhIJNY2bWkX46coKRF2wV2gbTAS7USfcH3jkFtMH96DlwOUdEJpQSn2Y
giEvp1+lTc8r40fBn/ZiTGM3ImOfa7Pk0y65N+XNpJBng51r2Djeau7vFN1SUTuYcQ1yOiAOZw4U
9IQsauxfHQYJNBBKdHNQ6MPFpx3VdzGHudXWv/zeeu6c6Q7fb6/rZwxwMIFBOvNK8BtQd8V2icBU
bHOD5UYY4EtC536CvdZejfTjLwrnsybs496z4lBgT61CHVno3CmV8IcbTsIP7zG5lTnkBSVBgjwX
DCm5LzbCKIw1fLvDcgcbNgytTDEn2xlRW6ADj/b8MbqkAag2RAPcqRnWR/iE5UArMgcvBSsXCQc5
ZJ1lEt/iWVU2Mgq64ixdOCeW3nffs9TfNCbThkjAhLzuJI8q/VIvYO1gdTt6/BQO4c1+ERptnlQ7
w2FVf8lVveuyP+jevpmHp9aEZdTrMFdmgqtCcA7hOBzQy17mC1J/NRTeYY6/+pHchw8V2gTs0G4u
sSnr0Ik2Pabad9JwZodFjI9sYgnOdRF2R2bN+cK2R5upWxL2Jwc53ftJX2Bm6FhTVBZ9qvU9pCip
RJbGXjoyCkkhat1ut6WdtuBxIfq8rdjBxvLXMug1rjfbgXegn81jc+tJkdtYvrnvxstcoZiootkY
8CY8jJgYEMmOQM456HJ/3hJOWNR63rXcMMA5A6QuSLyXRNBv5mvzaRVe7hPcmvVNIIqkCpwME6sP
VMkDISWMdrHIeNO3O23ZQIqUOCO0CQvqPtPft+V7MNQ5wT0DbPBM4d25t34lqijY30YOapWoxl3k
OWCPio9pm68DtqK9yzSwqKerOiHyKNvDnVppTnsXysmUL1IWSbnchkOT7kurwCPhYh0e0Hz0NpRg
Bb+avj20k/00WMt9NQodzdtyu3rk59879N9NayFStoBfoZANAcGwP9QgPmG2t4neeVyNoCiHB/4V
Who1SmETSSNcUPm2UFSZpVztbJXzXbOx7lAwd7klwvFwnm29nFHV6Itic5N3W9FVuNIljISlwy8t
EphuJo+r27qUsJrjpjrsvBK6vpE7iMQarPum0yT/+4H9Bi7huBDshXlljHSgDv6DEKtct2NdKeiT
r2d5XC3yCUMREXveCN9NGNgN+j+wjj/QQBgdQAeMJxkCRuD/v8EQM59tR/dOhX0L2D4PzBcEcPWD
WTbUotWgoH2jbZu5EkvpCFot+fvx/gF97oAnpmgBRcJPAoqEf6MgtuQLYqzJdOOv1ae/1k8lNb8M
wsNgUNoi/2PV/4He/Xa8u0FOACEvMHecYgy8/4ZlQduFaSM5N098HfIGK9Nk1ruJnkY93rt0yTv7
ewre/n6Qf34mBIXY//f/IB/6HU8iJcy1SWuCR+oXMVU/ggEzbgNaVUaxtGZCAk2BHu7vH/r7eAGO
9N+f+hsRiUHSnhpUuY8SHpYGiS2juO0G6CVe9kEov7hKNLnV9wSaxxUsY/rB4vYT5P//cYl/xy//
+CLOv69x56u5ajAr+djMQJRKlDMnR/Wx7T7sfh6mP5GwTqrx/e/H/xvuvK8QQNdgnr3Pme2D+f/+
1I2XsmaFt2LBX9DQdYspTlPQlL8a15qf/v5Zfz61kAAENgxOsWRClf7bQ+TaaEKpDumjXTr0EELP
Gi1h7WW9FzRxIGAw+vfPgxXJb/AhDg93MkBKe0+Ng27zNxSfssm4M2yHHpWSx823rpjWOTctAq+w
CHZENYlEQQ1pinj1xvYVdNahaOQp1A5qSVZnDXS8+1+IAt+wBKnSjKd58FFEFz/ZABPfMASVVua0
RIsutvlIhJ8by7oQ4Z3DbjhZCK8mA4Mp8HxqKySLISs9XZbqvXTC2/0f4IYe4wlEOj1LC2Qnoke6
hox/A9z8p8+vvCoT2oLxOunf1oBf5qI7mqJMy23P6tqxwTruscn25MsbxRNfeA22cEkxSskzRHTe
uCJI5OA8dfDrjMxa32N6Oumsd9r9WBvsrvN0obU4ck5p5DM/qfyfQDC+oQa6DKApOc4Wxg0TtmfJ
wsNgW8IHb/TyUDSHQvCsaHASgy6tXLCPvopt5wNk5U3lmBRzQqe2+ywBVxSYcBDLuwXnV69BISbb
CM7oJz5UMVCFI7W+WWmARIUHy2zgc/lppu7jgCWAI17QKdWL3dmpFp8dPINHyz0YaHegkc1Eo58g
UDqbxmqjsutu4VKdIkIk9rfnsiHPdlDeWIIBGugyXTn/KLfhiNJDhxVj9JnbA03MOAGHpFdhHrdG
x8CcE1OyMieogfHgqUrdKHtI4KkiL7TH9cK3t2AyohWJFhQs+PYhncssRNLYmamTsxF0OV6FGQBQ
t2Z8KvsAk7mwQwFmGYTwdHZaN4z3kw2pwxSilgxXNG/7X/Sre14qhB0UVxhIZAgYAGQbkhgGYXnB
p1sMuyewi0H+oRtjSzAxatkTMoDPoVQ3mK0+h+iPdGAnzeJ9QPZ+cqwfsICPuxmmzJafVqrLeDdm
dECvouvItXU6S3IVa4tRnZrCyhlGwY198rR5Not65tvSRnYHkKfuPYka3oZvEtoOiUdiZjTB6Edc
DGMOQCwzKHAiC3rOKITZvL0+7GfJ78p47MPXBYJ5fBnQ6Vkvyh8uhveiRk9vxhJpH2A4qejsOCiQ
DYuGUFD+TQBYJMjb44dVCv/OH6W+7zDQCDAMAtMbv3Ne503LbNhPLWDBdG7Cw7D1JwzlPgfO7N5N
rZIXXYchaHJMEc9MfhnW28eF9s1pHJFgwjSbXivjLhfFHSue5oK+wDOsA8Ve0LV5dKhU52ELigdC
XAjPkLLw6k4CCuN6hApOr046eoWC+TfCH1bAv5HLKXlrWl5kZYts2YE7TlrNar3r4J0rYKdO6EO7
jEuCEZYhJ1CRzyjTjX9DV/hd5GBR+ymucfNUCVv86cnTUIV1NZw4EpfW/ls/+QCXVb8I7Eh99+zN
4OENpzgHwtkwiscWmXBXOZfAH3DRh7agsG5mvv9YhFvwrDwbIDYXujmvDbQInnAPEj16NK3Fo1Pq
aBNTqnduSVEMY3QKVAKDAbYpXKi2RkudVFg/2mF5KqvyKqVsU+HXP3xbDBjOpj9hiPzqki7vRXOy
xZbKxk7hy8Hz0jaAupkLUTBwzEX5D6PVvA9heN2cjsXc2K/B4vUXPPS4AamL1n0YEn+wEeveRuBM
GkyiwSrpwIprXzrAhGk0z22sxycPBZ+a1ox1wHqRbru/wGpRHVkP9eJ9+lYb4/U9HGrxo0XUY4SC
ghodQ3mEaIS4hd2hnPTFVadyfuhJ+AoTkzex1VBvM8Duv5rRyfGP1O1vTWOAPRiIZKAvxElHQGIP
BEnCW9wtX9TEIniNJvssM+NjJpd3R50s4t+SWqX4uFK4J7pYCf63WiGSHJZfNgzXEq/wWCw9cidb
RD1iWBbzzIcKPQ2G2eMVsvEqeEZC48CWn9DZvDPP4O5+aluJhwP5wepu7JcfUy1slOw+sHBossXt
foigLHMcVEfQwPniBwyCYxRyw2LuiPzRSP8Ox4WzMdLTbDq0zM+0eAi7Pt8/e7NUbpdLmMDrF8Mw
MivU7imt48G9QYTEg+r5ic0FSmDWNbG7VtBndhL9EQYFMbpDT3wVz2UAmRVool7bmO5zywDah1Mn
7OkkSh/L/MmyfiABRidwf0uCDcPu6PXHqU0gYMmcdjsw3HN4SeDUU4RfZw0oG/zcUfD9nVCpqdPW
9SWspt/9rj3ij5XV8wf8TuHTJi67NRuARXhTiHacAYxsffwlYucD9GUKy2frH/CivmkvPUaqOt/k
eCvbVY/o/BsixwRnZ1Isxw/bzBmGFSNrfdh/FxMp+3fxOvGCfyylOOJPo+4+bAftoNERW844wWNf
PdVBleyfDFIx7uuPQSJFFr+MfIr9m1ac3uJHOZd2gu9Cl/pdzl8Nym/8cHSBtDIgTStK/pGKPV92
x6deSM3SYChTotWJlMFbgB5aCaQyoRGWDkl9JvfPqPRwwQ8yqS/Ysx/draZ3ArmSMrK4KO4mpQIQ
Jf2RBSLvDD9ztsH2fbHPopheys76ZKMbRDbrLuMwvGsO+KpopicLRZQ16j5aNtuNarHF41x+tpC4
JpBAOYk9QjbRkgZ6N4zq1stu+74NNOKF+QFgqI4rqmPCaew12/uEnTgqQ6ygFkxWdbA9oqstbjzJ
1h1n2HS+dPJW8hJ966THWO4Ch2ip2w5Ps7/Y6YbGK5LYx2MfLlYjfFTgVb/iPEiGgo20TT7ZynNA
QzXkDNahP7lkndbIQUCKjNvAXeDstJghkWxAwl1QgBngq4tRm04VMeIprnVI1cPCifvkbZAVQDru
RBx/F9ejvucB7DNrt726TH91nH/2ILBiG7mM8WKaz85e36Hx8KNZrFi3uoJCLWU/tz0dk3mZb0H0
9x88bF6DlSy5EWAFhiWQqFdmPxaNPeTwkmqu3kRFvDlAoUbijcfV51behw5g3gmrusX6Imv4Chvu
rsX9166sSJtqebQqxpqsU00dl828PUm1vAfcfcIMfw0g2yLnEDVT+YhMORO7lfwAGf+TuP3XjKFy
lBvFRxAKEyAzwenW1NoCKPSQ9273EaxRBBg81ieOzTHC25LXxoesrPc2krSDoqDJJvU26PBd6zZ4
G4sCykA4M2FOEhxYvq7mJkDoOwVqeBwYKJG43bRzVyy2OVuc1idXVS/g+oHMEPGMoVkoxLGnXGYd
QhJOd1Qb0+iZW2/+u5pL/zxBv0py0VTObR2I+YyOvo16iyJUoKTOcXXI+GJRcQG0Pb8hOSD8lGys
0WfWzDsGAOIPLXGqFKm8cGoFBgwnPSwTDhu3aIHQqQQpU6PhrpHyhzgJjN9DO4192R0tHYWVQjie
6wMmiFw2VnDHomhuFp8BhistQAQInYMTvpl41k8dBPxktKA3MyUP4S1m+9UdVuYSC6xdLB8tsqTV
scQunfe0RIqSXpabsmw9BBpgWAAzruTJR3AwaLZmql5CSO/BInHQJQZm76WvxKsI1HQzyY0lsHyV
v8YOIc5p1zptgVJr7Btspsi9QHgDKr4maHl/w516fB2GAvkHMDziP6p6bQ9kkvW52qrPea6+LRn8
HGwQfsD55WuxdYGJuMYdYAO++8lbjYLR8WSBrQfZxUjsUllTbeKDzsWSt532v/B9urSfECBtN3sm
h93SWC7/WG9jyHLDHCayhjYfuHJXBeidDIVzh+7BVNZmjHztd1FR+diHahZjXBx7E5L2fkwlB1+C
ztK1QbEJgymwEmyC9A04jnCNwgmrVBEaJyqMfPDB052DHee31iwICE1s6e6ZW/A+CQNFI90QhC6o
rLOhggBxAlo7H+iUqwHjxpISpHO4MSQf+Qzrw4ahOIJR88pWlAM24H3YfTjDdIAGK3YcnRXLeF3k
cBZVfZ4GFXdqy6pGon6XTTx1SAk0TvULatkUY/HYAdwccmXs+uS+YhOqC88clpaBILSriMIIDCFj
ZYM+tDvPjrpvCyvEL1kf3lB/FQ4Y/9GbE7GiJyxnyCWm6yzDgxnaU82G3A/6516MQHH8q81dsNqE
5j0ZrltQfckFgKyR9eMSIl9EmfBLUy+r++5jRPgI3h+5Vx4cOV05CSw2RMCua3LcSxVYb7CKALWH
whVMHEjVtGbWkWzbkxjYax0WxxJ/hkdLLCAonpztpffb1IFcBNMpSduSe1hRH9w2OPYgkYKpzkrJ
npsRTKEaBNXR6rtJWGAN7dWEwY0Z4KoPYHfSX0I5QWSZNTFyfa9dMBH7caKaz7lufvBpvIyiPI5l
3cbOsvLcd/R0weUAs8OCOTZzePUwEBGRxRz3LxdWw+dYLS5IhkEganUU69sQTN9eKMExNu7w2WHP
jHxF17MnnEwECFVBIo1CRYqbYMVmuSkMtmBA1EdhUw4IaUGqiQbm39D2tiub0+o5MbG7CQSA76x+
bFegsWCLFTszcx/Jyl+ZNz1s4M6j0jHDdK9AV37hoOe0K4J82LqnybKQb7tc9sCgsO4w1SMPFVIy
YqrJc9mhW4QtXt9HxQQdCWbqt8hpWDzVv1YTvhJawECOGjGxlEzdGhm65aCaoRN1bQNKG3C5mq5y
xuNTS5G1wWL9gMFfFYVjE5tG/9wpTQe7n9+sB0iJEyT4nYq2vJJxyr0eZuyB/Uy3OR+g3HA2dY/Z
0Scegpau5NOkdVoV2Gu1/11M4oZBeAGJcipg3BFt6h8Vza3jbXcukyjoykODAAGw1pemGlAojjei
BT0ixLWn3TN31M+NGeDwYoMear00xXystu7oDv5JYdw6rEY05RScFRiAVJoANNh00FN42/hDUlRB
Vtj8A5LAJVnxqMUEHmMxgGA7oxKL27KKXATOp1Ni0JgPG73dtq7IWgk1u11z8Pcb6BFZQzO9YZzB
mpc2KSm0EQWmKeINPmGxZfjrWHbfo0HYU7EhywUOKnZqjSXm76XAKtSXJnWqgBzrrsmautl1M/MB
dPYt7DLXG11giE+MNHMkK5J25ivEaujdK+WlHb5Rs8vYGEd+y9q4mVbjG0ilp74LEJNsFo35qkok
Ah4gQtmJDuaHogsQFDSb9jQTnbiLeOWtaz3wYbSfK1nBHGkrrHQeQI3ZAmybmdQFujugDqoXB4/C
UtvhWB0DjRYTxa7bCqy1TdK4DPFgVQYsM/Pn4MnY2HY2aLS6OgOxhxRCBcZ+lGjCpJEgfJvr3EHL
UDsEfItYrVTANGRR1qHy7HuAvyXM1ZpLuTPIMEI70tZPoEw81z5INDnWiRd2VwdDKti9EAAkVxiQ
9P6QUR9RMx4dTLZsRqaKTXfamk51v7fL4Pd3ziUuoC2ZVvmDK/oe+sN9ZfbdM3Av3F8ex6E9Kl7o
qKv0xe+4G2EBiYMKeaK6z1vunVwBl8Rq/YmEyjefQH/izOetEVehq7dBjcB+7DmT+zMzKwcKlpFh
IJtli25fSCHOgbGDqBiDH7biqBc4zh5yH6/h5KQwebgd+u7V1OXzXIlv+L0Uz0UvrbifsQAi1gES
BjVZkZQkbfAMiAA8DZwrIsujqW+WbBbYkZzi4PjNxwo2r7HctK8DQHFmPslGoVipnTxEuHwMfPjG
9dgJRSfcgriMB3LfzcitmVBXNg1I2PHKVfGldHWBZvptVeC89mizqWR5iO/v++U5BJg0mjIajD6j
BLiR1Y6fw+BFWAUqG35P4DKIKYGn/ZwHfIH/lpcVkCgxH3D7xF4wGwa1IYF0pz8i2Drt8DCvFUwf
HIg0eP24dTIHWfW19R0YcW4l4AjxJlsy0zUqXPZrxqfvLygRwQQ90CPCWl42rzhs/gR0cskwQBqP
q0p6vPGIb27DOqBbceZRyp3RLS/l/GHPMLbpzaWhL4vnHVT12ggLpDUCmtDkU6dJZ7CPkIpC3lTx
ixxuSiiblxKQIllD5EjZNxac/CtLjJFbQSyzOv5pDN2n0ekflpUcAVNfBbSJ3KdR4Koz3POfeLtd
dYniY78F5V4BYX+FqvK6eO6ROOy45xPDzzmGrXO2X9tuWA+w+sYEJ+hdttXQ53X9q6XG1MYaWkBz
17VbzqvhthycO/iVHkZC46EzkJ/Re7P46eoA7tuvxH5V8P0O4Rqc65J/jXx57BFUuoLFyyfc74Wo
3hb3S5sKT+VWD+m8IRN1nfnBWyG6sMmHO5LTNsDgghPQpraM19K638iM9KUurWeJ57yDZxCw7urV
H32EgjaflW2DZUXv0m8oq5eNxmAC/JRUkEyNss3U0txxXLOxtx9rW/5AyC1kPkR9UoXq0iJN6vXi
6pSijccluIPqBDKv4UaW/3NvrUM/RIE1pyTwcQRFWvjbEdKeJvH0/MR6qFXCUh1gCXczuaj1hqYG
TY2o+DyALXFiDWhKrbVN/x9n57HcOLJ16ydCBEzCTUmCXqIoyk8QpVIL3iQ88PT3Q53BbUkVUvQ/
OIOuqFNJAGl2rr3M1Lcwo5CjgmEWlPuQSOhHkWc1tluj4++0+t7utKs2Us+oOW3uBr4DKaA8VJn9
O2pyZYMUfeG452qAke4O48Yy42OT9Vu9S7yxwf0kyb04VpcU73cFBM7YpyedOK8tJill7+orPWAu
jTnUtTkjkRuuv8yMfBVq3TpmWeWR3Eg9ORfMCc0FjB7emwCasys3U6UDx2m/DaWDM6HlVrWAyndG
SPHQELnhY/GHVhIisLJSbHH0eVe2k7KnNINXM4wpdS9QxvtGM6/NSXuuaI/VSnEYw86L5t8yqfR4
8Ug2AAF9Z3gulbPJ9IzyNls6jR0u6SX0bXRIM07QDhOYDb3SbJfAvl+BrJp7qXXK0raU2qt0KLRw
OZ+ZoU/wX6YlS7ASuPgyiSJNOZdRukwaFxjKr3kOS71zSx6od8o7wcTPRmtVczz2IC0zvcDPzWsf
krIcEIUpAJW6vSmrfltRP2dzeOvYWSvMI9di8t9NxVhKa0RX/CLn+tpHMjpZXpzxOaLqmhvZYtSz
oxYnh8hx9in57lra7FslO2mpewy7YQNk9hq5uAro3CxT9VdCI2aBvhXj6OFYp9HalM6yZAX2ZcQZ
IjZ1y1yyaeAQXNMsbXDmtZW8hS6EY7WwOA2SvUlsIZyVJGdilCGod4q8P98lEFdnGEqX9nMWz3cJ
M32dQoylzW4bVBkFiELgfHbCejVeyLSgZqG5lPyjBN3Fb5MX1Ovs88XOj9heAmeXpcnecNsLGRYH
X2PVmERPrTg2lzjIrLG+w+qIXxyLbGXG7kpE5k0RpQf6kmulslco555yo712YN013NMtmGkVlKfe
DAmbJWov9wNstwEk3Kgn+EiQKGcPZQU4WpKK3OUUmDHVsTYEXqS78467NRoKIeLsAfo3fdWiIy+6
YTmqCPIy9UHjvCmEoOlFg6OF91Wr5hrk52GeiGSDsfP4NMr6q8SPd2XvX7VV5mlx9A7z6S4l/7Yd
xKoFWV9YVbGqS+sWfebGtbR1Ucptps5iQsxSatI6ATdFom1afdppgmzv1Mafku24zoyrKKHXNI0z
Y3K6JPlDQTsmbAAjVbh9Kk4tgqILKosCwTXbFzBtO5ndBq66HELzufShXCUy87o0ot6w4B7S9a2T
q6LCMiQWypthxSun07dOb1wZ03msm0ucWHu3cdcwMN7bZHoyR//A9q3D4lfXeTMdKDKPAzDBPM3y
RPlV9Nrv+UEiU0DP6H9nlGFTXR3xhFio4WPkDDSV2QdsWnVxvRvifDsocs8dZxVr5ZnaA+yjKL1Q
AhPEWrgGqd1mCkQilIomr5ru+fNkVhvOyGIxI/Yhm5kplfXUNQ+w2qF4IxMI2L7J3HnRat6lTNod
rhHvZTW8VxJcSHm2Mc2ARmNcD125Di2XYza4QeiyhMm3Dg0OmiC5U1tuDKKsT06tXIY+33LYbNUx
h+9jB4ukUntPWM0L1ozsrBpaBpVNk3vnPx18WjuquabNV1o77RcOv2XojXutA6aSc9vfbw4NW9W8
h/h0dduyB6FTYk/GwQbhANwkojIzN3uoS0J7FNQVPt6EC17epZXxNqOt1deyAKnuAVqjG3qyMOhc
8eArFUeyvm+xrchS867nUNXU6HflaPEiwOiaV+g/TnPUq1UGCFx5XzPvCLHrHseCldvEmNew21tD
8iuotF2P+nXhBIBJjUi2HQDCKomLiwyMiFJQe8TkzeP0yGmiSRA5qaMoLfdFGkDJn9SHxhLLyY7O
QZcAlTpZitS3WrQ8ezaKsyxm8QQ3G0IlxVENk3Pt2968T827qd2HYKyJc85DznPRxDdlGiaYQwzV
cjB8FB1TGHtFXCTbqE6Dk5/RSdNrsRu63FikFfC00gHvxnxhM4WzbiM/RVnXKGtePMWNSGmPdz0J
pS53/IIEGqTv96FaRMtxrigSqiQdc+5Vk+BiGDVSrsy6fpp3vSCE5lt3gdd1lMFlaHKrYb70qKIE
ksuFAoZBqYEQIfPhUsNPBj42G2pDCyP3IK/MpWh5TsVuC2qn9GhXySErCAd1u+fYrwOvKtBotNLY
ztSQUgLJKuWBLIN/zC7KYAU7mqdXKRUcGkuOqpc6zylnU3modfb60RiMXRFx3JulQYhPca82uCFI
u9qFuX9SgoFelh4dbItNUpMRsI2/LhyH/zXWg44Jxx6zq9XQU+KkM3/M5XofL80yP3RD6IAoGRVH
N3QARVHSVZPlz/3sVFqShpdBue9bsAbV6S2q79SL3OkWdwzaXtl7VpiXxKkOXJtpAyb170inE8sV
fifC5AQz/CosFbZ7HERG/1oJ/Gug2AO5M/1eTDlnLNfKCT2CkRU384GQl1nvaTLnpetiyrgzZVp7
hx2IvJO2AcUUSulY7nWOnDoz99ZIq2AWMCtip3fD44CObx1R8cG06kM0Klbt34kifzbK8ZazuV9K
jSoT2jvFAE7xV0qs5nQW+4EvFN251WCimIlu/ELuCJ7fJ3kLaWdMN05CFw/vxeswIcWVuN+BpRgL
B2uo7hYP5q0Q7QaADmEF7dlcPDdx78Ew2cZcqRu9niihywGes39AfXLV6e3vRA099AZPWpw9Qca7
8kugOahw3UqzB+F1YaQv7CC+ExDZNkOimtwErYIIeDeFrzbVeMyBI78aamPeth10d3LcOfKH5hlv
V7jhU7+iIfBLWhHzvN3KICzuofS1+zCZ9nkm6XFUbbGGCP2g6D7b5QzC010+q9af2QITgW2p8mib
XKPbIpI5z7zURxLQplCaUt9n5WlJvFWMzl5NaWgvO8zGQQlgdba0pgqrcB7LKJILdUqjE8Q8WK+l
E/NIBmQwwHF/N19Er+gtp9dlp+X7ULRQT3WweeBUg+bCUeQlh4c/sK3q9c3gowYzNPpGPhTP2uum
OusXPlTgAgbWFG2qlCjGiabQE05RqKT1JDtz47LWSKqIWmgdOlzWMDn/NNHU4XZmF/F9HoXUzZrB
Cp2ZdKvItOK1IrSSmAatOCSaNe5BNumHVYg/YnxpInnA/8LwDDdJbyUIIjqQQF4mm65EiLh12zh1
9dyqUb1SfGAdv6r8e8tQqk0c4F1CH2PYDqpbrIuwVzdpkg5nV82NF4AdoEoXp+6ReNhVFOJsmrf+
K96R9rpSoD/FY7MjakFQiWKqusoc4BN36LXFFHbRXcxkyGlpgU2zU9mkKEx6SoNYCi6GejSdqJH6
Q21H2cHpjBunzMRK1e3pttDr8phr8Zth8hbyMErP+EJiNSMA0UcKX3DO7oHYLQDo1FqBwLzHhZKw
yeM8gATV3k0W1MWgVuM7n/gGFpA7X2OzKGW7a41mmRdRvw40kUL+1se3Im6srVHOfu2GMCPHi1iD
Z6xgxn2sGsFwQandNNcAtIa/zhFp4D2gUVbH4FEtB+zKggDLeVy804/IropAmy4OrVt0WkPLJWyo
b+sptN/TtGrQ+Nn1az+1oUBsNZVrYU/uKco4keE11H2LCkeFDakvLVdvUg9pSXYYB4jHnRNGB0ut
eqwThuEN+0RVW6dTqISrxA2MnbSIrVgLd3xsDSOmZ+1MpBToegacE3CJMqqETHAmKbEiHeHaXWc/
jQYue76it1eD0YPSzUoDx48kfQk7yO+HVPUxn+9luaDLopybZhpIrVSIFbcbq9uZOQlGC+b1eOfb
kMBoVDT3mQyEJ+jz3JoBvcvY1TC3zfPI8pykvqRsrhb2HNOwj2BRnTOlaJdmU5qQlk07WsayMy95
1uivk1PmiByCdlXzZBfDD0QILJj6VXqQvTkeurZ7Ngu4Sw51dIs5h09sxjAWMrlEYLglixYGjz0L
qgAlyRrRBIbSyaDor8Wk1a9JDFl2kQR0NqSt4hpqdv9odijWtItM6pHEWrWNCzs8jBqYsZXRdE/T
UP2eREnDJCtpgvmNhTwKmF5Vepqp2bQgINZd4jaBzybGUHDzADD63s62iZ4WJ0XMjgZdMNxrOo2P
xRAmw0GiGZgWqZpZ28b3cXriVdo3hUoHuGvZRsumiVaAm+E2bcCo15pvduc4SYSywhnXCIGnDDIF
bphoyrYeBVnroipv/XAS46EHlHBXZZZFNHcMv3hX+ry74a4GgEGRoVEPBi0in1yUJAt1xlMA+SWh
VOZ3EPdMTySnJ02QtiIWJSEbOxOIwiMkZ/itStVdICF+MDs4n15DEl1N80jheuEEDrSLwSXi3Ww7
6UHm6tZZU6Mh0qtp10olWxcSMVyoSjStwm34Lo26E2WSveZoNqyNrkaGZ2vVAPhYJx52LOWO5jel
mcAJ0ZW+fa5reKRj3RuvRJi7IwV/TBR8ojX0uTkgarEZrczxlyMKzUVf5D5yjrGDHFrcKfgLPgSG
3j5mzZQerDaTZyG5wGbYzzwodH4hJIR+eFF1v76Twuq8UQNC7H0dEkbMcXnLbdpkV8nJGg+c5JnV
yXU+m1AImHI2qeDC0TeusqDN+CtHCMgmqMGITcRtjUm+NzgVmtDaLZdaabzWyILPdT5IFTCkrSky
FIpZouuy34Ovl/ROHA7+oYzTTQG4u5TxeIwsdMFp2Vh0jJDnYi0Dc9CPYyCB/g26wXPiuu9YBtAA
TZA/WUFeXCXJJI6dUf1WnWZEZxeTUSPiMyj/P5mIgs00tOGyGrjeKWzFCEonf8vm7p/gO8x0j8hY
KaWaHFQF02KkG1BmwoHce4gN9DtBOG0doXLkVNkqqkJIWH7tvgj6g7dhY5G7Drd1xVHgr/s4b9a5
o1ULW8nVA115YHU2KpiMVNiFmPBjofxAcDtCqetpe/YK/cogwnIy700TLoGCTKlQcmcXzzdQQzgz
qVOzVjrpxCsRoN4cJlEv4oYnjUv53qb+/cAscspwrTX6ZYigulmKp+hwtGB6mXFyZQHBVEKjOVof
AtE/mLUzLqDpn7MGuoqlV1tmqH2Ic9S4mhqSvphgODc8goStpAtr35qi16GNT5oPYdYcdvgDX+BV
zf0M59pWB0lVo9KZteJjgiXqUq/0I/YEtzYiFbNpH+j8k7FgFKCuXMBz66A28ZPFBZoWjLpy8vym
L2Nv/gMkjteFqv8Oe+MY5o5ndubB7iHyZbMeCVAvTKdDE6fXRmU89A5LSDZPbTNsWZX0yMWu62h5
irygxJV3dmW1IGl6szfyqV7Y1C+Q8ss/P6FtIQNMUb9vlHJd0eiWfXoMtPI2riNIqaOFyD3saDrC
CtXS/9HPZW2chkw5ZtY9dcVrU3AC4/r7rrQ1JS9OPF7CUu81mBPCvAQ5jgSjjHUqiSj3YA/RnqNb
NnNxgqa4tUbzN4zPxYDazhhdbAeirUkxkUF1Aq29YdK8xD4gpK73M+dmSbLJXjbjk5GrDxPOII0y
nVGW3mN4f45kTlNa8zA7/dWK6q2NlMegHkiwcFPPmbJlX8k9BQ7JyK36xiazjYbsNiuVrYwnOIY2
/H2UzzOrPTSjtYIgp6cVFw0DhofTWcXzD1m1vyrpFg344+CRBwqIXarSBk9UOf9MYXHmVBXbdrBf
5r/lTOqqNaJ01Sk51C4jPCMepy0LXpHg2IhzxLLLlTP+Ap6La5SVudcJblXxBDAl/bVIuztFDPCv
tXqZlTRBWrnn+FA43ML7RjbHwa2urbHgpln7j2UX7HP0XY7CTcFh9wDeL3CXA498JLr0iiCvTZ5x
vjruy9By83Ps1xrccSEqShGnpzNRFnvctPZlPjzMaF6EFR4yU+dKjnW+zSt1zYawrOvCUwpueHQc
BEGoC2bqGc+Tg1Y1j0RGXEUhBWMiIDkboU0KxLSbcJmuqrHBQCrUN3Y13Ewz9oFX2EmLG08f5HPl
Zo8QCEURchUuy4fY7EsaDclTHanbxCqusWNjeWunwMj3cv5N9bTBv+DQQPKVrrV2E5r8M5W7Tr0/
MH1hrbsWZ44sK3jl/qOqahcYAE+u1irLITCA2EJ2+tK30jW4gXvVCPgaXdre9omfel3uPAZI2VZA
TA/2iA7eFQp6cKGcUCHJxaRMr6ERvdr6UOH+Xe2bptuRKrLCfBhXBOfU1x1bdBp3O6i8L2HbI2oP
9WOsY3GYW2m0aFnpZmW/ByUFdZP5T7oxBhCzi3VS2CvpF9xP1VJfhIb/lkKH2mphv6XZuy0i/yGA
V7cYupH2Jhv5lejCbDOIMt2SbJCjP7NORWNd45t1hPjn9lG1lJXezoxEJ1QOuYzYecqNSi/D8h/T
zFhNQO4BG5RmOmv+pmfCK3ShiuZ5tWp1FGcCMfe8OOx6WOmYUyxI/GVWI9SE4yiQ/PVsukFsvBbt
fJDrtAGiHee5B0l8M8R4CyQXlGgsl2k9qtBmQ2M/T2+FZm6UmccBi2xui8uRvIwxqVd1RefaNr1Y
ex7ZdeNCQ0So0MA1DhPbM4rA2QpgBN+Msx4R6MRNEcE77EwHfqqlEYCi+xfgWDcNObBuCzgoUN9h
Kj6ALI58MQUf0flN6DK4qmttkavGnUvTA35qsmvM8KAp7jHvUDJCp+zNE7mMjxWaR7L9VhSUmyly
N9hv3GItjUeZnXJhA6gfHs3Yx82+Qal4KnTjZPfma8vDiKagraJjguM/9g5kdTWisK/0XQPuHgDS
Y7SzMOnTNn29y12S9BA92ikgLHsNj5bVkhPqIaDACJx8hwZoJhMboVypXbkxm4fBeaoiVNJau20y
Z41+buGP5ipNilc/9XsuWXI9Am8Z8JDnf5CnSuDuO21Fhw6C1BjmN1gv7rUoFCtS1//EK3Nb81zs
e1pbuSBUXIFzHVT+kcSZdkOYX0w9PmbqibNkCQM3gkVai2d+W1NczT9edDiLJpWnYZM6vzuiGXdd
edJRKxdhcZCdhuU2PPCZkFUpz8oQ0rqO11K4L0at3zdZ+WuszWuYm1xs+XJMDF4rI80zbKZLc5QY
k9QoFEpl7UBM36YR0wOtRYH/m4/SI7yd6HPP8kzg/xRfkf5ZLfx3W1XXNd3MFPRwOb+SNGtT+pp1
tXIyHXHycJHK9NxmxtkYs03PVR4mAzBw1Z5i6CyFikcdIQj1su6Uq5EILA5FzH5XRTxuEsc5Vkrp
iYk1O7W443JCpXq8sWEKoCz3d9pk3aqce/5ojzA6epBjeMUsk17JtgotYqc2PelCbjXUBRwMvPJR
WLlJ/TwyOyVinjZKvKZzr/yayoM3jsNU4Rljvp4xgc7MluPAaZ9XxS/VJf+YrvcuY/EMg7NWQZA4
ks/cdW9b09Joi0dgaqVx0Gfoil/SRd126NxzrDoovKYVHHHUs5iD8P80Q/C4cKXRh5L5Q8b1RDOm
fd/n+5yGDP7BnmIla19ma02cfReVsVnKY+q6EJJt0Fqkp0NHOKPvO9HOkRzN8yoOkK/0YbiOW2XN
5W7DBCLAk9N6sA+zHqquwmPJrZhi8MDN5LqjemlrHQ2As24MY5tW6VXPv5NIbEgYe/5d858NgfZS
IHMGzKbBbMDYbE9GHu983q8RJstinEAj4xV/bPquR1sePFldza9d52W6UUDbBTH0UN4Gqn1j5XLy
VPQbi/kbJCI5pex3ECCuYj3etUyoiAdQ1PQ2cGhMJezkMf8Sr5UgXm8qtXXTY/9gTE+Wkl3hMI7u
I1tO4VsZT978HuY37SrpXhO3oNJ4Vk/9CVYZ4igauLB72e5G0Pro1jLkhuinNSkcC00X+5F4UThz
CGmTf1oclHJICEliPti8YG5vNKAp4YkCmNxoN0sQ5sprHnv+d226VapEGY/CiEZitRQwrSjXjhmq
hCyDB6eDAwB4UO4m2ZsxFL/SaIDcPW0p5XGwgcEVvmMKMuv6/TTfJ02PEpoz3imuk2Gt9OGvpA93
yFQgRjxJ2/Hmvzyrkxv+VhDFFFuE2vbBKWVLsvJg9muK7MDr+bxc6D2flaVxKWvCxlOT6MbVJtpf
kPgQdiEGgoMh2Hsj0m/BLNMSnBz87Vri813r7O2ZnSWLssogn/NJRB9i5xEeuCruiRXK8Hhi2xbR
XvGp+P063E1ReVdGCOPLQjlUk/6IVYxns7GrDakkQgMqVI9pHnW8PrxxeBiWeXqEpCEWLGtU7BJq
ztT2SD/wxGin8D4x0psugqergNX0pnaj8AgkCb1jSLKJ42CfNsHIbSkZdzEq+wLgwotBS5ZjZhyL
wbzQCNoG6BD1Mc6vW7O4l9izLKqhf/ZTzS/ZB52zhICWWcovq6zOsvMhVdJFDHjFNk+HAQzeAJ3Y
xa1K074UGyONnEXTBmdjQl1WRZ6BNiyuug0VI14tNNS6PHvybYkVt9LfJh2hgn1wbfL2QcYSnJTy
+tG120VbUna5eu/5yHaWqhnRUKOW23ZF/TC501OGFKQld56qQL/q+uJZYpBRcjEs9ekxCnJMIB2a
N1ZdjM9mXF9KG6Yi6lBQx6Y6dHZ5sn1l0wz6PZdnz/DHA7ULvZbqjcRkDBgi5Gw0Sk6Z2R90qhTY
UW9ukGwtIZ9EJK6p82+qhku1DJF0JMF9MCWrmMwZN292cdxsKDg9gY9SP1NHclJdITdTSvjyeq5d
ggC+akUXGAY21yi7rtcgddWpQq9B7/2tG9MHP0+vGj064SG41qzgLlXaXR9Bvcl8DK8URb+abZBm
HxBRckL07NpO267LVpNr262ACwVLgEAv7aiymGjp7GYQUeGfy8aW8Kp23DVNn6OlS8tVY/Wb2Z2s
T9itCYOhFNNNOtvgPItEqSV2rEEK3xMKDo5AT2ae7QwBDNmgfuyhIXUWzOs8uMOg7KLnPWTdBG+4
VmvyDfchuZwyDXsg4RwjAu7xoFAvKdo/p29Z6RahGVnazrwSf0mM8i407UfUlYegyTCqGc/lwGXT
nO/WLd1/wF7NgWoD16ZvqpM9DccmKpe20kBwdWET6I3FPudXclFEzVWKTemiGHV3SV/Ni6r8qlRV
/ORt7mTaFfefdaoqDdyo9sYQWLPRsT62mX5TKt1NiQWFOrmgmcY2i82Vbrvhwu7kCq+DtQjVnTLM
BlUAWqnj0U3fKPhZUkZ0uo1LywxEE9HaQKfWrPxqtDl2XHbPeapFdrrNsYBhN23xFOJHJ6VXauG7
PakLad27dfGY1BrVV7fHgPdBJNV9gaMO7aT1kCRXYTSQEaZAXotxYCHNh08OExY+V+muuOA80MQ9
ji36iYoykDCgXc8Xyl36cTP+aXM1L3BFy9x605LsYuKV59dMA5j2C9XNL31svU3g5oraRwT8RLsQ
zrhVJps8NreupRTrUMcLSiBX0fHeb2r9GMXQwr8XNX9RyVPv6yB1hq2CfX0Jl9CC3pJd6I6XOERG
uG7k7yCEoTrVl/mpQh8WYFX+H8a0VBsrif+ZH3wSbku6LCE6l/4yQFwbCb6ChX4n4+c2sg5ZyN6A
+Gdqf1Bva5+MLtFuk6HhwCWfI7e+BnYMfTdzr6f2ksV7V7uV5hPPC6QNdUu8D1W45j8JyCtXrQ+W
/PD9a/6qVZ8HpysncHsw8Vz4qIt38I1Kg8xoL4MZXAha9+Lk1OfmXRv/lPQj+Jf+5ef55zGFSiYD
3t2zB/GnkVJRO6HpNu2FEqS54YYwHeqm/sHm4OuswUZTxe7VFJZq4rz+8XHqpDcDE/jygixPy6mq
EQzOcr6atTuVeNFIWMK99/07/OotYBok+mLDj1mHo5mfBvXDhG5+31WXXImUlVHAjufGCpOxNqaf
Jsv8lj69RRNnROaKQRb8lxCSRglbwgv8Pw9oWi2CxPZ+9LdiuNKtHU/aKBg1qoJdZ1d2YlGV4w+/
4C8P++EHzBPqX0alMazwrg4jliFqIoRn5SWxkjnZ4adw2b98yg8DfbLmMOBDDAiyqnlZQFvcTDG2
k5qCqAeqbXulxsIrqEO//5Rf3Skck2mjaqqh69rXKMGs0nMCp5TqknAtXbQmZE7EE0qYYSSkHke5
z5FlN/xxgnD4+7H/+sCCZGhNE7MPyqcHtlV81EyHBw5dkoJn+KK/acrkmBVH+CHXA/9pQrj/Pwxq
qqzHeQNyxKdV6bYRWpHif4PGXbjz2/Qlh6uod1BfDDhm0YuW1z94nX/ddNhgiXzGZ8YlXPXzk+ZA
uHaZyumOyM/wdTQ0FJlq3++IE7aUhSnt4odX+5cBDaJtXUPYlmbZn+0xLHdK41DvzDtJeyFohgcM
rzDu4AruP3z/Pr/ucnh+/GukT8ujsIKhJjDOvAu7Qm5jmV0rsZb9kEr3lyODU9EQqgWwKQie/3RQ
gSpOKryO8Q4hGzXkrZqbh0yN1tJ0YqhO6jLi2ZJxWVo1TRw/eUS1v/z+Qb/uA6TSObrOaWnQ6f6c
CBIYTtabQwh8rK75eMUiSU5yolD8fpivX85xcW8kdsRUHZP99eN24wyIHi0pyzsNuzh0qS6k1Vvf
GPtlLdofHumTpTwnlMMjiTk2y8b/6LP5kT9qHP4gHHcIZB3U734rt2gbudO/GEQSLNzE+/7hvq74
eUCb0BzkHa5pf1rxkuY8njVhdQf/xHFKiIkv0JgXPVRAJ7gWiM6L4of4jK/zkyFdTmFqHEFq96ez
KhNF6+MlUd3p4VsQF49QxYMfPtnXIVwqN8yfQPhsLLk+DSGHzIK+gkVLaadv/mwwqY+337+4vw3h
skdDEnJszt1Pq0wYU15XopR32gCzGRgk2DRwUr8f5OsMd/GG+v+DzNPlXyddM3ZClVYm78ohP05W
LNadSBGL6fbl+4H++jSkvBJHQ9A0PKuPA9mmyrU1YaA+DlPOtyiF9dO/fT/Il6eZU3sIZjKwGEdr
YX9aSFZblAYekek9GVVvyPFQMDiDilQ4ufuvA6G8IztSFYTXks/y+fM3NWRIJ6/uXVlvlEndV/H0
CKD8/Shf9gWXQ8vFCckhAok4sU+jWNqUal3ba9BdlYsi9nR+1oVlLSbzB2v2r+/t40CfZkGJC8Og
d6N2N3Z/2DbJrwJYoqnin5IR5n/oQ2XnmjwLSduqoXHdsedo2X9Nt1zYRH6JErdW53H0jUtXLXGi
W+tw5uG50vL4zy/ww3D6x+FiwwqmrsSPs0BDGaJp9/ooNjx9SmnwqE78w6bwZaubnw6+KhlZ81b3
x57sX0/nD1YAnTAs78s6xm2gvg4QxnSN4WHOUU73nc8Bgong98/49ZxkVO74c0KhZQGjfJr0eY3T
qd1U+b2YTXzsx8h/D+TAC03vMXZZKE3+qpQDnlPvnf0Y0Ib8fnz7L5PHYd0JlxOSjAjb+PiSCxzY
R62y83uZ1ih5MWlAzg1E3tB0MjxtFnxpSrj00+i2VH1u92+NEhVLYXc4uAiH9haikDIoCf+m6+Fg
YLrWXawmwppmHta7mjW8KaigMITPFnVvTbso6zEGaQRC3ABENkcJYpUpTfLOfkvUN6V/qNB/zPrK
QR2Pvd5vdAxTIPuAmJKUHnXWk0YX3oYsttSCgA5OgeY9PyBLnZEG7sSNHhDyOF5YfL9RIiXC2s7q
odkiaSZvz52/OAUHBvpT0nrvO8Zz5yN2TRHZBVHt+XSpaRDhC0G+83MiW7QqtZFuIGe+oMUCCS5/
y9I/j7hr5In/H5ezAaLAgTHHOOID9+WCOAgsn7IpsS8WwY2erJBgQuDBNXcmSH//9b9s62zobIRk
7VDOG9SEHz9+pfuxEpA/fx8mQXN07Rxj41Q3f6gF/zaKxWlORAYe9l/qsKiAJWcSqHdfdnF+RVQU
Ov0kf//+UeYT6OPeZGlCUILpfww2nU8n1OSb8LCKRt5HtvFYgfAbFR7lNZic2JtV8fz9aJ+Dv10o
yMRhUIfpjqrjzvjpzfWarFwVB5X7eTLlprONsUWMX8sBOG5mPbn2qkxgSZF5iASHq74bgsurpw5f
GRNGGkYwtBJc374OINxSQtIxeYBwuYBfDZTPUWH2WICsv//ZXxc7v9qgYSOIcuJdffrV0hhcNMd1
cT/aidhVozl3VuNkk474cn0/1NfTz2YgNjcdDgD3p8/7mj6hJK4s96KWAWrD5kXtbejlNCxS+BX/
fSzSQS3KOd3ROG8/TmOoWkoeuaN7aX3SbLOQBPHpSODgcjDlD2fS1yMQG06KYVwxLW2Gpz8OpQut
QtAt3EuPXweyO0zSsI+qZjsrDPwUjPj+86OBpFCoEDDDrfDzCsWNP6B11viXqO2um9BcwIDzJpIi
LZG8fj/U18nBOHM9RJbMbAz56dGKZApNrt/mxawgGcusOeFdcjLwFP/hoP3bQLYGcOrMfrFE8n18
hy4OXvYodeMCN3PCezA5ubp6Qd7xEz6jzT/546bggBvYQghuE8zCT4+k6aQMJqVpXPie+wy2PN+q
rJQV4vhDgAGPq9SYljRvcAQRUf2E1PzlOf+HWnKRARD7sgSCzsjz3HAuFipoIiHo1CgVqjnYgT+B
bp93v/nMYJrQq50nypcHxX42ByvyLVbAuMFOZJ6TDW0DiqREiB9qls/P9Wcwrh2gexRLnBwfv19a
jxZOrgw2TcnvTt+lan3s+mDz36bjn2PQdOcAJ9sy0Lx/HKWubDsr8xCrPMWn/62c/MJZVprx02yc
97x/zRFQZRWhPEIEMF8XP41P45BapJNpF9snKHOkjvQ3dsdKxgY7WMppPEs1frRN4zmyKCz+0xP+
b+QZMLAZHB7sp9mp/z/KzqM5biVZo78IEfBm2432TSs6aYMgJQreF+yvfyepWcwoJubGW8zwUmwD
FKqystKcr++ZuYQu7uaeJpIoeZ2t6Vs9Ff9EEP7ref35HrCyOscE8hR/h5byBmCPs+T+XfK1I2YU
vHb/cCv/VfGSan7cWIS/JEjxn0+rW4FpoITu0Qd1HBSC826cNRfqspFKlKJ9dyBTk0K8362cirfK
7pxbVVcoodg5mKDSG17caAg+ljRf3iiIGXcIYa6kWpdufo3pBA5JZdfnxa+924qa351SJSn91k0o
06g073akB/xEb25zAvFih90Yxy//+3H9taP9GcZ/u0XZGv7tfOBGdczV+NN9Swf/LvbIXo1DR4m4
RvtENrr/4DX9bby+vs8TLXtqHgMr+Dsb0TnKVjEH5rtIkaq2uxf05w5DDwB66O6A9u0das38VH2D
y3HKR+/0v2/3v80aQkwScrKh3gZ/+QreFMeDyiLv/zFr/rJaf+5QItmklYha/R3ZHeOkm+2sdWmj
0e9nk7IPc5yefL981YAujob+D7P0v94Si4AkiAPZ2v5rktoV8NfZbtV9PSbGtsypPY8wb3hsNJ/9
79EjyiNm8G/D4hF/5GRHdBD7/5/zpRj9OIejs96P06ROhO2oOKHe2/ipUeA1bmZPT2+HtqG8TnP7
sOkb9StooubcD5V2AxMWuFzgWdfCc2EtlqV6yhfXvLRpb9HQpZm3dpv+hArxWpOFvQlY4xvc3uDG
0iuOXRryZKOUqxv53B7oSeULVTlDoqTp0ugHg3ZZ1c1vUe9plwGvhn49xwSVE9MXR9/pJ1Bb3kJL
D+U09Dy0Wm286VS4t2GExX7OkjS/OutqHWt76RCe0KZjQS50l8wmgEZeuGGTd6mH9Fq0yjMkW1s/
3YPBKm49K1XPer4U12WaQema6DNkRV6dBnfuEapJKFFpU5gnHkiwBszrPqkgt2xaq4iRvKUPNzE9
8zaGW/g49wr17oCSBJLPfrpreud9URCmPUA4V2AO5aFwuuwubgiJ1ABYw9XK4l2umdmOHiEB0aF3
FKdIv1ISNMB1yKhPzHT9vFhquoOYFZKF2XU4TFeqvBExSRYk/JZyPVlB2p1UkF+qaaDTYoqyx3IJ
yhA1VhQYKphZJmxIRO4s++z1rXG3arNz7iYHMexlaOi1i5qDi5z9hraTInQ66pgTL3NuUn0qr1nU
Gjh7VhdGUOf2a9wvj4ENnc/T7YULBn7Vl6YLFj2mvGhaUFW0WnBc7bQeI9p4to5fo043V/WTm43L
YXAQvKDmNi9CreRgE652VL73mbbNMaEl53cau5zl2gwIVuWjcTKawv5GsQj1TMXwZpiJ+T2v1byt
xoUzTtJa256eyT3VgdAAkAROTmXjUThVp8sbQEQhhaV6e4gqL4KSDBahrZ0lCTsVobZeeRb1f+ty
NxTNAvGpm+7n0Z72ibHQtLPaU/AERcH/oQ+a/exUFvDaFEHb8ZveZ/FxAKDDgxRIleXMurNdhsh6
LBqLbYFS6oubkfRvIBZuoyAmHhHbgGGzhNHOaFBqRuZlX9jgFsc8N15peGno+e7NbdxqHifGKsve
SkqsjwNtYBSwVKl+yiaaIefM1CgxpyoBTtZCg0a/1HCdAqpQjLYvw1IPKN0Lonlj9UZxrjtWLg2Q
fejpcXEhHneoXAqzGIVoSq9DQW0FAi6NPsNzlX7Lelsqh+ZhqunpkKfGkwKva+UfkkW0sh7K5Sh5
9qA4V5Sg0eS3kT/Mxok910280xg95PkH2t38Pi+/7BmdFgBFkb2g94m0cTuFEMp32vLOJ5nOibgQ
LelHj+c5LllY6COkkH1GCaNlV/SeHiuOHMavMnmLtZ+0+zhRtQeSXWntxkvva/e5zD9otkVEyN3q
q70ZqbsYkItxn525ORrjd7v1tkaj7xq0ityAcqj8Q431ueizm4Ai6NH/OcNXjFET4nu5psCit6je
BumzaT/AXFktM3RiSuOTj2iwNjHlHLl6UcH7lIPpxmaXtP55vRUqy9+6JWkJ/n0w3oGSUmh7VHZA
YWaxrR2klkTt4zK11Pl0lJcWi9riV8KjySExIeIT6Ic2BoWsPRjRNUi9Pbef0jRr9sWhQ3cDD3Gz
+Dznmb7CegkRHUV4xthRW8j/9iS1dnlkMr6Wdq3S6GK654lqWYO3u7H+OeTD3rdG2F1NeRtRGssk
ODpTKy2w+TfDUPp9nKU3Dac7aBXLsIuUT5srlpJWLGAB0YAWDNi1cmU50p6GMh7ZnqXqriOMq9Yy
bnoX3bwo+KVD3+miIgtbEZTyAu3WrDmBg/w4pvRIsisda27Y0LrnqQYVPxmvxUwHitlTWTUFj4Q4
d7lfnhoOGpTnFret7+xHw/lmUtoO0yu51UbrSgJ0C/4P2brhamvwQ5v8ouz+EizeT8oK9wYnVNJX
tzVPXobQ8sBjTiWyY/FPi1I8+pFPMfJ7rtuiKKHQVlLx1V+rW6qPGFuQDVwC6/ZHlLtk7w3qRjO6
13pqpUUcZR9wtY71kVfNJRrz5zmGveR3u4F4oofK2HBkQulJfVXzsnGSaYfiHP/CM5XApkzgDjgl
KJvN4L72wV3Z0rx0IlJBVyBFahPNVeWRWr3BIDt0tSjedEAMUDwMdfvI2WpegDLNOzDpodctR8v3
N5gbGjdZBHp2cv13Z0aihoWN5ukuyYFF1wvN50toOHDMgJF13cNUlAeVjpvVN9BdAM7z0jO5rATG
xeLxLEvqCVSYzAuR0WfDuGEpdsIfp9i0mqyzQ70z3dr7sphhr31N1mo5yhzN8g/qPDcy9Wfwh97o
H4YG+tegO29ieKzJvWM0BAIv321nzbOhHWwLOu6Qbj0QzYE+3nslfORmAvjzOGhxuPAnhNJ+aA4N
cj0s6/ilsuaQz8lb5J1QIjS/sw0jSHOkLe5ogCkPaCSaPnOwhAlt79yfPdqhyAOtD9g1BonBUP5w
zFbKpex2pQrc23Q5tpqqwi1kxZYlB0B7KuUl4UDTZjGheQTlSGwGmOlNn110FOPduaNDA9GDzvru
tPplrruNvGwkt9yulFv3RNIJa/O1lvrV+NGRqYBUHmzEDCElM3rBsPoYFKXfDjqtBLAmJa5TZcF3
r5lkNvVeAoegPfYFW0ti7rsUQANWpabIl17fU4+7wa+wXH7BkT0LKd5uPnlmbJp708fJ0JQZwqvZ
yKesUrSLXQarAiDMN6INNa17sZM67LKrhCn4XGvpH7C7mmNC1VEPut7vMnD/Ll1ynCbDxYAJFTgH
mXoyG7TlQ246ZWNbBudxXb2rF9UHlkvp00XMLUazflxVfAxgVPB0NH6wYwyq3zHfB93blqhX9LCu
TQ/iEdq7DHM9vHGu21YJPPp6+loxlVmFTrTGMu9o1tnw5qoDOMavE8wbPjKafCaqQ1/2qXRiej1Z
kcwn+eFyojdoQJj3GYoejKzS4ueudg/WSJktwHqH5gkuIaIIXIOM1SQyp1JyDrNR0hOgsTvdNjqO
p/vcw0OAdVdEkL/pgVenGQw0uwznW+bToeOuKdGmO3O7dtGRxzN5y6bMqO+NLvwmd4vxpjCWXzKK
Rz3/qWNFJpnzwEd06UuwPNg6CPwfOY0g0TUpx4uW4fT42pkeRuCNybYJtINJqbHsPdBkZY6x9/Di
OeaA6P9kpgUWdZemweDIRvRRT08Fa4b8xcNSDHey26zMcxkVroMx4poYUv574Y55w9eQVNUb2pBi
+0QAld2UFegY9l6YdHO1ZyBZ/rNHu9dyt8ZvU3qYgvhmiB689pdj0fm2vnLybwDd8NkImIzGOxcZ
2EWIkEPomwiAzF/7It8ONndfGLQOpccO7BmvW7XouFD82XQwVLGfKENSgPAp/sm87MBqbKmDQDyB
NrJX37qTCxsgu2Xcp8zHMhZhR/or9WqHVqSYjbqktae9zY0XDNHJnPW9q/c0lCHcAh+Mm/dY1CyE
QMv2o0jjLVIlLyaRfyxgoHfjZ5NQVppodyMklxHAImNH+SH/z3kJgtlnCsc80gDfOqCi+bvYiRrm
dz48YNdjB90SXAw1u2/rerF188bM3Ad8gMTDlT/Sir3xcueRa4lznTRSdMv95ulKxwPlh5BkF0Ce
JeBgJz16ToVGEp+/QNgqK+umxkfjnXX2UEOcju18K30tjP0q/Yjag+UfI/2bgdM3p0/i/1lFBwsg
OdcL5az7ytoHkO4s/HXPiHfUYfDya+mFtMHdaROIPPcot0Kd81dUExvA3IgYLJfaWlU3h3qw3gcm
JOtE1l1+y+LiP8RE9K1P4x8zgaeakI4AbXphSsg6rtswKHVMXS7TkM6YjWyHQqGhomdHfvAhKPww
EPAyf1/z/J4tNLHVH0Pg0kKY/4Jv5mpi5rl/LCrIY+V+CAoKwPVOreZeNjrMDGPMJBZfl4+a9U+7
te786kIu56leYzhyR/ETuNEvz9bZ8+AN50GuZSjzJ+aQgSuBGzCaVgg0QlxIr263Sg372slOc/cx
zBPyoscZOE9lH4z1RcZUVisf5eLC5V1+K8sRI5bgYYoLiF7P6tHoD7o3sL4MoniWFUqOKUpEWcSp
zJ/Fbk1/fApZ8tZH07LXQ77BPIFoBkcReryLaNGevOqzBs5dfCq8awBSvHceXubiS3kCo726MHt6
R+qT9rKSSP5YPBB+02sOi/x0o4K2dzqF/vzWWPD38j0Czr/F7fvXOPFDcXwhsr6RO5Tjhc+GzPDF
OLL81de+3NpuRi9Z652Pxq5hm6E/CNdEIWSNou83eScPzrJRXEfczPWQZkB8mf4jsZQ4iOzjCLJw
oSwMeQqJotoQzuY97dmE5+aLMUqTxHOUfBqsZb5dfJ221q/aOtzyh1Fx8kj7H+4c7TmpI2dIp6b6
xeTl/+UptomGCe7rH4XXHoo5O4vRDnDWR7xRTDPN0bSJtHvT6w9ik5l7/JApzOqUNc1ziOnLUnot
/xm53Vlc1bWwP7luP/DPVJq8iGJePNxmbv5YcGBjbfnsJBhrRn/pPpi/rBVez7jFIyAs7YFsXAR8
mbVz0h3x8UYc/FYB8klfZQZiMC103AEMfHhOxzyi07h5nIr1zGfUWvCTH15qfphzeU0UtFbvGVb/
E9bnlb+kOvS5mArrhdmOcnIMqLhKaCn52lGQD3hfZ8D13M8CYVa1j+1CKxn2h3/iShkB2T+wkCo2
QiY624bMQKBql6APZd3X97zI9E5t94OXsRe4hILy4JfRiPnF83IusqfZ3guDy+2xQ2ulJUIpWapd
M+OxioxjoP9cCjgJdo/HIzqbexPyAe0lzGiWOsszqj9c/Y0NFoPCspeZhAsI9YeNhgFQw0E2BoSH
7Wze8YIM+8MfIp06f5ZyK/41/7wkSL0bz/yCrRS3iX8bsercSbTYb8L1rhNkK41THEw3Lv1tovMS
JJ98FspgsmXSQ4OHiVFbYGAh2ICHOmL0qA4IuVeeLR+J2/DnZC1bebR8sDb5AJlWNI9hovBa03HY
8iPC7MHv5fbq7nHFNPS02k6TvJwmy3qlWKI88g6/++GvCGrrn7LhEeD/OjfyVWJkuBfx1z1ERTmO
8jW8m6/EtG7ZuHgmFg8iGZ/L/ps4QNydskPTLw7jsp7E+8LH4R7Vmm8LQgnIBNmGL09XvktGDV8P
M6DfurjohL0maYXAiQvAgoj1kHnKMyJY/z7MsNWtO3LzRB8w0ywW58L7xW4MMkxYURt+IP+aIBNG
3xTHK3eLaDbH7XkL3BOucYbQy8sM9D/hfOwhj+XKBoxlLLhLxqNVTN+6O+CDMCPEgC7sdBUH52wy
dgKXE59XZh+DKvfA1bOKF/OJ4ZHzWZ25oVwbgySun9OcZcNr/Vien0xPrBJeW8XQuFKATdkK9k+e
LfEc2aBYNFOrEYG6YmkZTxA2m6G+0ZNyaxFk+DMl5OEP+BB8exx0oXgeykkPZv6k1POEgdJGdeC6
GGjUsPbIbcLkGQ5sMFxXzgi6NXUtBm2PkU0in8LWXDw4eeK8hcvQa8RynOvQAznjPJWmV5VknB0M
KMgEfNGut/714DLcCz60z+N7Rp4nk9n4Vl+7jbizvJvYquT3kIOVjWdGnQChcLldR7vJ0UBmpvOI
eYUckgsHmePgY3bqC2A1bxxP6Wz+zMfbLIMkzpUNDt5ci0wez6da1XMfrY9D9uizT1K2FE4tR7mH
JSJ1OgmSoxR7YBN6ih10czJkAvbi9IycZWVUuO9sQX6Is6QD0AJQSEMTtXfDOWcvd021olQ1OJOz
c1NXyhyYK9b6yhnABCT7is+Gw+74T5NZ7BkwcRL5wtkhOJd8WxHfxuL82Xh1zD+jwSDVUYmsskj1
arjaaiMGijcZWrljPieZKf6D19BhjwETj5SR0NCyllMQb+eDtYGzNFBUPpk1aY8/59m9lfmG14Q9
jJzozPHxwJ42cSWYVjFIYJHE/skKl/US0W4tZ10n/zEhHcEFEJffGIVzzCz/t81pil71Gzl8iJPA
EBfjrVh3l1fJZwjPgUXgztWvcXTBIlgnz/QeBVfD5TPV+MQ8roVMmb3IhMXwmmMQUmNNiLrDM5+/
onMsf7kavqNEvUKp4K6zv+nRxwwNUlbq2Fn7uGtvKNnaSWSDIfrXFCNYuFWoxolhl9CG7z3LGRUd
THNQVwzfSIcu49MQTyPC90i1w44BkIOToLFsW8fefk08687mPIqx8xliVgBPckzyk0Qk5c3eQDcs
a2PAleDrZy36ECcN5bAc6yKPkN2EOd8RvcnUN/kx5eYIAN19pg+xxauiv7txEUUfXkbzwSWDOOK2
Ie0ndi+qV4kuLFN7cMg18kEyI3jMcruzBRdIrwgEfWOy8Rhmc36WnbBZAMTl8Y4rKVqoPIQg9Iou
9TwipAT+c6QAjU5kAjMmUn3cCeesuoOe7W+H0TpKHF/mFmpl4hwWa0db6Utv05mJunItdhCpNdiV
W5tjjkH/QE4McklLsd4uISoHDkeRj09pDIRpUOmHozk/efIum6uc2ph1HnrI5D3RLcpA5r5S9Ev1
3LhxKvcYBTSHG796GnijyH2CKSF+vxYZV56CF617Grj2Ff2ATdPRX2tuEZp66LvlCZUxU6GRUdKU
xyxiBYz1DSc7vRZViJVaN+0T5Ndp9iviO+rsVcm7eOUV8NqAFTAO+s2a16GRfMijjeLxnmPusQry
Bzpu8PTuFWaL3VDsVVS9NZiQOv4tA6CxYuQsiW3m5rBJQfYVdUtp6MMKyEhSnrafLGw4iDVZfsxm
scGcSGRdVDqbvO6fXISbZOz/HCnSwJfD0QJ0tM0tqq5mIK+IL5F5EP/Ip6u8Z+8zcAqQ0YGp+oEg
BImvjcTrsqmDfzjTrzB/PZkgma7iHy5CPSLaxtkEPPp8X5rasJlGtJ+Api6EW0sNxKQd7eLkZ5xV
xFvTh8Wg2bt9ixszjPL1ZCsbrogBfQIxHSICPh8dlMRP1/iGqJcY8wGHxLNvq27dGWZ1A29po5Zp
j7ww3dX1ppD0lePsZAfHAKg1Cr3CDiPHPMhBj0e50rzviwQVETvYp9uaA7LXUOkCknOLXMMd8YCY
c361nPKCpS5rrVLmoSTmSl/9d6/7kRjBAcKvOAVJ4MmYAtg81RhEb05OFrOU/gSO3aoD77dg6v8E
FcSUsX3W7Pt4StteOp5NtRvN8WCM5sfX9TnrbkDQM/Y8cbFXPAFvySHwoA5IlAcwujiMvt7fyFmw
QMu06m/FNIqtEGMKLFJSFyN6tVuo1Jy1+/dJTXQjGFSegoXnboNMv4F4xTBwFC41DYJGvFMNuKr8
k3UpBqGtWRHpT5muYrhpWlp09sD4N4FTjHJGnzyE632azwetNc7yU26FuWOwUjCAsqKJGjtmfqQS
nqbHB5MYpTKebaFH5p+Zr3+KQeOg76t7nhYOx0KNx2ojq5Z8SyTQ8hWm0JGy1yt3SxJzaxcJnaqA
WPqeIyYFKSAqFBuNCtkVVNWemqwHoWBBeuasMe/lU2ycGTJ6F6YO44KCA2CHp6nuHzzmFU+uIo/n
m1AQEraDvDOe3bq4RK0TEtHbJyA5EQ8Y7g3NFlvoxs6Rg+ZOgCD8OheZrLW4SnGhf7KgSki7a4Aw
Dodj84AG5Z2H1y3dt0Fdk9RoLuLCuhJpQPHnnOMOYZ4HhRYb8iwnKSs2UX+ly4lgZ7fVFgOIMRat
igcJGekDkRImkPVbXlW4zhnl2ZEVJhFwI42+R7SfA7rbTS6YRi4QY0Jqi9iuOkZlQGWy/9tic7LY
XzgJWWT4F6+6ryyTPXTdT1RqIJySbJoA8YC+hbO5Agdhpsmm6MXvJYUAnlkdS5qkZXuXPYF68bec
XbQ2nHtJFxU4bCOOMKJK4LcSaIMvZKpkQdt5IscwumS3NI6BUETOZjnIbpp7iLRO6iruUTUYN0aP
MADUaO5AjI5f2peZc4089ch0pcUd/4QQUtyek9H7zdXtTesDttK2Q2oYu0hF2T4OkrMqutDAppgF
FoIVAI3x6mBfZMcC0Enm9Q2zCjzMhd/YJuoWY3hDHgEgJmks886cgSi68dmbftRY6Xq4WQbtgFps
2BNus9OrmNaZDn44aGfZ9lkDBDIorODc4WxBbLKDK8nJcYc5DH6efWSX35rEeqwT/87y4Zlk/nUd
vS3yQFsRaRYnZ7DpUUZcyfBSzAAAi6rY0uy0DXiYOXkutCXv9KC770b1EA/5OYMINpRVqHz/91j9
YDUg9bzRmG9pi6+pk2ry2CPjgo2b3Ih4JtQx4sALFIbcvkseYOTh5x+NvjzBywXzFIP6mg5sdsjH
/aiTN1nRLhYHitlBQmC2Uk+RrwUkUYDpQazPCVwO9YOl2PfjDgrtENIOuM3rHvSIu6u0KPT15dlI
22dPnxIY++UpwxusalhyVklGvPhOKGDjE2chpXnfJstH1brUCbzI++U50HW5QY03tKoSjQPgKKkZ
H8TlKrL2NvPso6kPBxdCxCaH8N97eFh50XcIqpGqJAJM68JxQjGj9XFqZGcCX2I5zR7CXWhqQRgn
6QO89zkUbyNKYdnbKznS4lktBrKOzXC/oiHXsHEnLc6Wj0RIFsDwtubsYzDQR46BW6JqMZfW7YSb
hcQBoap4h5j4bxryEUV0twMH0zT/5bf5Tm/KS4ryQ8ujL3rSAV1DpAkmREFeIQ32+ZTDJOdMxNQ1
yGxUCDChVRyflIXIGisNMpEeWpx9qwKJ0wwpXn+G1dRWpAIaZz2nDG9gLqdoLU7yvUme7CiWvcZQ
pgokDQyl3SbzCsjAIXQMUnVjBd8r9id/gW3rkAleC1ALo3pGvOJXvgT40xVbIUmBjJrJMhlOGg2K
QwkfHQRMa4HT7hOKOElrP629ojgkf/Yy0q5LeS4hrvDM4M10fDn2pyjXR/C2aMYg0ImAhWoGkr2Q
eDdF09LX5pgbSrQJOU6gzyeXhQd3ys0nor3thtbf0GFnp66ai0y2PgoEeWa/yyZYOAb0ujW4Zv7y
anbDvWPVN0aACCTpRfF1lGOS2ixCnsfX1PV1deg93jTZE/U5eEdl6t9WZvZcRv293vs7nq6D3k/A
h5O6m31Ic6jP/6CsaTuX3u0qWPspLyqEs3GgG/QC8do6SUe3KygOp37MQKiXw3gXIG+Qe+/VlHUb
iTrGEL5kl0CXj8Ngvv6ai54wKBEyzJ7Bbrl+UY4dtmx9b65YcZSw5GHK2nDJbdW4Qo2LJFpUxb9m
a3iy3OiMGu0hbluUk6c2xA4fHF8KhdRHX76OMGe8WaQ8oBDD7q0J6fp5hpkBI2Z0kFMsI/tQyXSQ
Oa10/9WhscjmINWXSNT5+vfETb8lc3pbkuLQC+e7meRvja8Af2EC8EnhV1NT4OpPMvE0Ze/lhVil
wsijsBrTG2y0eIYQvDwNHVb2CY8Qd2kQWcfEIadLTS4nEaOZ9kPykhWIcFs4LNWISKkj48JBCgrd
wSVbF/jqQtf1rfw3XRyHFYYmFSkrWXOW/dAOt3LulJ0hWCy0ZleS0cszRr+a/Cex9C5nde72M9Pm
F0qRmN7jNuCJiEukASDLDPxy28PSaFB+OzPexGo5OEt/Sk3yUsQl3Fgbd+CmCfKgsPmjtMf+nGqF
E9p5ZSGAGgf3ttbfQADcz2j1yTHOaJrf8Ri85V4VxixBOegVPhUIS3yZqHAyVzO0cf20uN0tukY7
CMc+UPVAKQlJ5h8LGyIY4XNfVt86fX7Kiu4mS2pIY+pUYcupXKEqCfx64SA+Fh9mney87eyzIPPR
u41/cbUn+VAehY7jDMbvO2X0N7ppf2GnHAALMPC/jWtisKeZd4gUHdDdQX6hID1gXcRpylEir0ib
62Z1iVR+tmOPLLYGaq0lw4ujqR4pMmP1ZmgnILe1xWk8s1ofqVcwt6qyIMC07ntQFS9paV/ZN8/4
RbuajG5r2Sd/bQ69M5zFVBs1PMKMLILL4o9y4G0xbE/kSuFcjf5mtQKkW9BYoxj2MptRt9MmLGlu
DNWRBrni0NqKiWUOBkhTowo1n2LbtcMvGOa4BMkDLn+ohvq0zBEaP/bc3rBEmrNRaN7PodSsi+Fx
LFuDmdpAt4WbDrxo3uaOm78NIgjZo44YkqIwDmZAca1nTyOpssE9DN40by0j1095nnNgTgA68JBJ
QLvw71pL+SGTtWM0aBLURi8gtyoudVp9NECItgNcr5uSqsKt2djPMNp1cnTRZ6YH7+vUD9/1DqhZ
4czDxS+T6SGiNOZoV2V3nilkvCoTn1EpIlGuu+ShBuEtNAadnG1nVajrjog21LAJW2Un12n1fMq6
04k/FOYuq213h1YEEEpwe6QHOYpvKcSG4JX2Jeo+C6txUN20tbwUP980zVPr66+NXlATiKxgg2hZ
s1LKPFZ0wxodoYPamtdrgYIBRVQx4LU4887tPGXoY4O+6HJoe9UcFaw527/YKsJzXpYSYo0a3XeX
WbVJ3CiHypbYr90Mw5JjWxo9+9UyPupUYD74LkKjTl1paAOCG117C1Rw6cxXI5oz9CerISzSJXlm
FqAEHC0IChuldlzwzojruxrS5pB3106Ejk0VoWfatld/HqOdTqX9SsRch5Hn10607zWqiChT8ptH
VwcB31VW8uxQ/1pzKErhyepxedtxOq1PSJASl7BQIOFZNOGYQ9NCswrFxg4Zq8xeqrOVaO0t7Ppq
Y6TgORMfwQ9Od0HoG1q881zHISZIXURUevpu8oYBJUtorfrsWNt8qs2TPWbZoxFFYxhxrn3LmFBb
6qBIqKFAfL/UhnntUy/YaQl99+uSOtCYlumlcbzpSC1eXFEfFszESua5MDdxb3eslxyFYycPpnsw
ehhUs3A3WWlmIVogQTgMxRp2epI8EE/r7yOP4h7ThufZtOV8jQfff17GxCYYA5f8FKxN2QJXjoxP
5H6Kh6Kqm3uD0NilSOxqB2HhDRWW9sFqImfXrNNLbinqEb1E2xmNGe/g7SN0lRCDGkbKDTs1tkyd
hvSOl9d7AGVow0yxjaKqkY0cSXEMLCchowrKngy/2+0zDx6rPsO+Y+N3nqwFcY2iwqYVLJB7uMR0
wDgJOFPbLb4ZrN7tVKKcnaRge8DWzxTTRfrZGuAj0EiO9zmklMgudXeNFX2YK1jGHZlsdRO4Q3aj
aCd9o0Z53sc1hwyg+he3wYlvhiaHOOeRABln/TD6nAt6vZ0v+soesOr1eOgTqjKFeQVcbKynElni
AH1EX6QL4PreQKcoDk7OosL+UBap0Wm6rrF17hPSaw1F3JQG+MWbL6T+vuuHfbw65J0TmwOapyMd
FisXYFvjHDp6S/bs7drjbGkwx3QEr0ejBXFd5AGv08DAZ7aL6O/ICawt3hvbGk6po6ld4gGCzBbd
4zzcoydU+BmUxrXd1cJuR1/rczA1dAyg6t1ENiBdeGfMF4vqTLCaxs+I7fyT7EW8b4KuOcPy9GkW
8/PQGNNnPQme85ZV7JawhrPG3XkJiDHkbpv96NYkYOyWdWf7y3aMROEtXltOZcRO2gqV0rWvSOc4
4L+SaU5BY+nIOrsDQN+YMVhNPDQFP5+iObRuVFf6V8MZil27Nv4FeQdFhlfB36kRwt1odkaQZYLJ
uWppcESW2zu6NnN5XAipOqq2t1GGJq5ihpPKtYDKVcLDLWqFzAJR7bgfWOnKJf4watoOxjaRJtAL
u3oNpIQpqkKjbevfrk4wpqT5b1MDT8fglD4Vsgm1gmXp4s3UBLPyJWNVl3m41L1/IS6cQ2R3QC+r
tb0ocyaZ5VP97HJ83JUtxiD3Z4xxZsTIAs7xKe410v9+kO6LgiL4eDKAGFtN8ujo1bqbraK6VETz
trFjNig5ztR/l35NltkZHDpWKjQgFophgorVGs8ZhHf/pY5d9QZjJHvGGFFWpieU6ThIdU4ti6Yu
mZh6MPbHojc56MwZ3gnk6ZBtGSiPT3lbQhhto1IXfQBqywgNgka/G6BsbSOXg/5Infx5cADdro2n
jomnxqNX+P1dqSoMR7Oux8bluE891nuWmeMD657a6qILnqICse65jPVvyL92CJFlM4zgZgzB6KOZ
5q/La4qp/b7ig1EGasdhIwXNiChR5dIm3X2cavpDktkk99m22m1uNTgYXf05tl2FtNFIi5cf7DOD
eEWkHOpWcrpqdQWqzkBcdAdnYNwVgz/CbZu17VKUEACz2epeay+jQt42811HGn+ruRbapoA6T1Ud
g0tM8okCHfR9qF8hJVmmipj4QjF65LTGYW3H/imbiVXlreU+NGUPELiL0cNpiuAxNgAoUjyZbSr8
yPOYuAXlQsPZ0orfWqQR1NTM+hbQbRPWrWef6ngcwjnC4x4mq9sPZj8cJiqirtG6UjMyI0mkAAnu
THiiEAPN+qrH0/wtcUzi1hDHiVGbaCqmuBmxGSTPftbm51Yfqb2eHPU9Geos1HtFKU5S6WTXG/cE
9rnYVqVh3yt0YPcqH3pEj1cSqmidHNNkXKgsottrC1ccjGPgEsgflnpbe2Nx1AdEcgr4pORIreKh
CujdiBuHA97Ug8ppdLSY6ta5CZpivHHW8Z+wC38Dpv605fxb48pfjU4orXSWVwXu3Zq6M4m+7iJu
cRMUN27hP9W+926joRdbBmZUjf8AJDD+a9sM+kx0vtFXbTt/tc0YRYYML707dygzIOgkCMEckUrS
Jv4vswPsGSBF8oK0SHeK66oJ4eYy13W6QppcmTda61rP/7uX54tu8ncnDw080vKr0/Co/9WoR+sL
VHM0EyA5zwjLAmra00IxcKJVE3XkSCGdosgsDusM3jiO0uxRQ+riNs5KhOcDdOt7ljKBRwLeTWpB
1ceHJOQ1/x9l57UbN7as4SciwLhI3nZutVqtZEn2DeHInDOf/nzVM8Aey4aNs4FtjUKTK1QOf5Ea
Ljy1nxl1Brhtrm3NuCKOA14ksNV+9tK0nn8ktPJ5lKFP2lKAMfnnrf2up80z6fkF78516F7+uUfJ
JcziaYMeMTsOZ5uu94ztGFSCMzNiPyat/vrn9/2u2ZKmcB1UFIee3PcN6KVRW3M66/192szepwos
8aOWxxb5+zq95FNDUr4ni8eIuvFjvhTRX1C9hHZ+ucj/vf5K+f9p4auHbB6GpPcvdNaBrAU2MS1N
FAmRTLXjZytN/wLl8A754MpJ1MnT5ITPTqPbe1qePDaXltF93/UMXrEiHJcQpNU/H6oht/R+W3QI
usCyGLZhve8UpJ0sjK2wDy6RTlUwsaMMNQ38QOEDa5/ejURBgxoBe60p/fO7f7/D/71afv+fEy0A
q5jDzOrvc5KMq9b1Phk1g6T+/JLfUSlt4q5DGzyNiO8708O+NMcW6Jl7jPVnrdRoAEofU0v7Srfa
+c+v+k2LIJ14RN6UAgvGeo93tbRm6RtoNEbtddvarT4x/xbs++VvzZ0ClfPuyniPZ5sMRqH98T0E
0VSqBdiRwLtkFARYRCMZLkBczW/XOkDUvm0+o+YZjbbUdw2FXn/e5G/O02ePChZ06Xx/f56eEyQN
fX7hPbPTyxmrec4eknp6Lske/P/fZBiGA46Jjojx3jWR0j6GN5wu4X02G2tK704NBSFxQk8EgcY/
v+p3UtpHY9DfDPAEkGXv3lV081SNrRneW6qKuuv4l429EEM3Kx8cWPL864KesK2W0WDV0OS19StM
EZ25blsLL22dmgZt+qXXvlX6yITvdOzJ2OTWATzL4oTf1F6A62cSVLkQW2zINRQTM9sylz7llign
tQwjbW260/7lFH8hShrM+Z+uaN82ALR7J6UHQmNxQ8D6fgLS6rzwV99GOw+eo8EfTn8+xV9ehUz+
zyH67yCeMKL5tdlq/4+u399RnwWPAcigmDvwHj5gScfCrfUuoseHVE5m3zZ6cLG14WKZ9V9o4jfy
Honxv1e9k055GKi+03ztQoULcPzTJgiAGPalUo/qiD+fnPG7o7N01wIWxrCV+wuSkh1HLvDn7Et9
i3OmESfExhlsweBPPR6p4JGSNXKEBgVsOSVLMzWFTkD1HdPc/7wU2/yNdPnvUt7t2yZOVnvt4l28
wMke1My8btpBtXUOAM8upWmdVp4l3HsN4cYwYEZiWFNz62uk/YG1Kc4JUUXmsQBl2gwqONtUDlM4
E9L76zPCtZpN7PjCJsMfmCNV6GRlBoeZca6T1DdpxdQwj85JEDb68OAUkcPwx8Z8aOzJ+xLUBZ0v
IFvtKFOZN34CLtMU+xMjLpp6UyWE0Ou5dLcN44t3ZWszYDQF98HP6Bv8yyH97oy4KdBMMX8Yiviz
5przpGX1lntpKrC4CwqKVO3+RZv8xtwBaBCQIKgcFEX93TtaMKdnRmc4F8Y1jRWhBEC4F0DuoT+d
JMI85Kcl9DZ/3tjv7Pef3vrOfk9agljErZyLSd/0sRtI1tDjWVBxT61SrQfNpnL1ZBPRlH9kCBi+
iJGT2/zzKn7Hep7SHfA7iKrT3f/z8VY9A2mYYJHcg5h6arThA3n0rZObb92QRATh9S9/ft/vjCBB
fsJABwTFR2D+/MJc68ugZY7zvcbctHiV205En0fl7Tujmc5tY6Yk0EnFdClDZhsm96aFGjZqqNy/
cN9vz9836aE2ENc2dsvPK4lSncGKreNcGHIoFeUVU8ZGAg890zGoAchIM5hAdeJT/fkIfieAQAQA
lIh364S2fn7v4jPmEG0b3oeFz+hVvwu2iet0H5LEoC/5z+/6lbJBbPBobORuwUG64oH8x+4jCQuE
Vz/hI1LXosULyAEN6QWHIZzWHV7u59SJz+7S1H/Z46/KQ97rCtyC6yjzPaiCHSRhrvdTcu+V84Up
LEfTxb1S9amx/cc/b1GE5M8mmqFju0BOhm8KmvXPx2kbZeu0KVFturAYjD165UoNxV8MQefXgzQF
5EMRBwBSh7DDz2/RC99oGqDzLlaZetuaSoV1HHXZjef29C2FQbceRgQlE6D76xwi81AyF5x4BiW5
TIKjgDr31F2Rj/Y+HGtvbZYf2/FZUfJF0Mw+dZU97NyeVL2arWVbp2kjw6x8coVlEZ8HrwU2wkvI
bZh2QWEEXTLN3NvrudWr/WgyiEvTE6qDKmOTj32z9sY2uXWH9tyAA/018oqvJUPVVzH9tLd47oyU
AVtp1+fD2tZeNC+kqbOnfkfXHHSfTi1bbA3JFvXkryuLSuXcXajH1W2qz5kR8DEK64IJkHagKNus
yk1a0a/7/71WE0wOx4E5sau998ht5OEJW0ZqudjOxPgSkzBO4U9f//wSEbE/0Y5rEydQQJkCDofh
9k7wZ7Xuq5aEzyUujOomLsrytZmp8wDPJT13/tDsx6hRq7JK/b8w5q/SR15tACfkGrCn8X5/ZaCn
nWc11YVZwThM46ZNvU1PgZuURDs3o75sQFRdT2X5F2X3C7+4NvBh2N2wpm3Y73H6y8bvk7Itqktj
tWT2qrDcxDpZsT+f7K9yHug6XdQ2ThHQw+9DFmMWQS1Nkl3MsDrmc7BbdGYISdG9xYA3u9QuSg3P
1QhmidMdXFKOf1nALyLIdQzGPHoOUIYAe70Xs1bUm12n1cWlrRJDX5W+ohV/QhxTTrrY26jswjeS
Vz4t9Itz4zep6+2H1M9gXIcpKJkOzAeJUirXq+Zo9LNzDCYj+ov6/fUyGDAAoo7FrCLGJryXk6wp
V2YXNg9DkO772H5oq/rlzwcBkI36xY0laIQOAEQS9w6D8J2MBM4zo4LKKh+yKNzo1MENg7cuyWH6
bnhb+NExpZs8L/171+1OpEg3plFunGr81iz2xSnnL3GTMyeb/Kr/reRLD96JShpAWsK7KG9/EKff
V4xaJUX8gn19bM3iYpbUvVVBQaC5uTUYLt+STl/5/kQZQvWdCVyPaeev2ijbpc14DArKv7LyNs57
4E+K7XVBdQ1qqM2s0P51iYGxp7kZyEbFzKv5OWzVmpz9ltM7zImZrzAYmKnLRwpquMKm+lbW1b3l
TE9uVLykCwNIXap5afVLz/qQuXvVNCUVf/XTHMqYwvmp1f3dEHlvGLcfbKbIV5QjJlG7yVv7WMwd
Y+1JdxJuSKvg0Fb6WqvLRwj8S0aFvhNFTPimFrgcxk+D2bxmRnQ0sR0Z9X2JKDFsc2PLKE/KPPW7
mG69pairTcScZjfNP9pxfJ8wgX3IbcZp2RUp2AKgVkwEy/RPvj49VUH+TI3aqTGpvuLPUUPuI4nU
m2Gx9zYVRWpsXi1B2bJjlMiQOWsNJDG9aHZO5d9lGlVBFBRsHdU1WztfPlLyeNuN5ZNrafIb55bf
TOJk383N+ATC7q1TDIdQWdTvjx9Go7qN3ZYiZJt6+bhj5NPwKaH6YrWAFL1vE2Nt0oPkWfPdtAzb
jgFLaUKhS8wNh050R5X2boyb7dJXkIP/mtJzuGmX4aFlZHDkRw9m4LzpkXFjqnLb0CPbeuVZoy5g
1MO9U06vS1ee4oy+kqCyNw5Vk3oHwklLvUE6f2uZsmdSFRgN/bFJ+jMgXSc7b++nItwJln1TNNuE
crG0In0dzA+UvWzl0jTFAJvAPQ1Rf4Kw7c5kDtwUcS3zE8jjwbof3ZNX070GBEFZArtURQSTPXrN
3I4SNePskkZ03Wpren6z8gqa2fLI2o1efBnn/utsV99aJ/ykKK+pA/ONWcc/DBp2o9H9thC7miWx
N/nFMemoHmm6+DiY9rmiaNihaqBNgmffmQjBqq1hTR/6ppOg/jpbRskpQwrMryvDfTNWxxLwArf1
3hg6Sg8DNW7D2GDJB9sppoSXmhLkfHrjLdibs2ZeGGZ/1EZOuFH3fqbCjWO7dFOMH2l8Yj4i696p
BPx/2ysfMLloBc9vy1o95/ZyN8TJw+zgF1bWPlHZsBndhDrFugZGQNNC44mR1VTtU3pglf4nIDFC
hil1AwVomT8nTy5l5OcUV8eco3tt1oeDHvs0RI75TdlPoGRQTGIyZY9NNjmKuKKPh9+NyVk6wixq
m6Ply6hNx2lRFVAKJLJCk3xjfVfT2utmLNgNaNBwtk7tb6hv3SR0U4xZtxVgQAYvrqxgPNZMcZlw
9Jz+LQopW1bWyXIeWndkkeBONBuz+j6T6e9o7Gho1gV64kzauU3pbqBBEQwFM/fu+E+RpRZsbg4L
xT7Ep6d6O5k2Hnd7ksWG7rBhPgcp8hccZ0CBhmMHtQpFdCpkaufH1rA3yk2+ssMysK/0Q9s7M0WY
EfxNR+ppNcHG2SSlvCP6QkFs9RVo3tvOizepk27dLnnWi5hEFYWmOgBtpRGfa5Vuc+USfA03OYgV
WWszQf6Neqi3JioO+LVMQD6k5fxAueKqD5kSRL8mL0pK7B6qBczmW+EY52VmflN841EuMlr1IRul
U+raAC2najoPWnYsKCsGTQWEK/qsiFJaCxhFAy0aSXM/UB5aaj8ih8GnHCd7TGn8jdt6q4x+bcEv
BI2l80i1Ll3QxUoBSDHNjlyycOmgDXu9ABKF1mLXCj90RXfOVXCivnPdMVrQML4ABU5lv0MJZbSb
eEdD0wqIdUDxGG/ix3GK8gWn8zRnyDwTsOFw5v9IIEXDpOYOj2WR7GOUEAPnqRL8IsvV2xrktVe8
J/D7RmDKvhr8JAA8QYGbU5jhGk/1KaFnU9FFxGe6V7A/tnjYZAd5akIC1A0AUHTXZveCNb4O3Udb
0wF0YuJyvx58Q/ataWBlzGrLyRiQUje1Gz3UHhzB0kSG1wPSywfbjH4tbJYQwIHQmR+G2U0ASjH2
VWdQEEithqaEgA1GR1rt91wBSKBbq4yiTYUia7PHjoc5WHpB9jWD+TTUvrIYdwbNkAN7DIsnYiMr
2Y5OF8/s0kvJkN0zun3j1s1LaASbcPmixRXSIbW/jsyPp81r2rTteJ9E9dFOUloQnmADOi53Zorx
unxJIhr8ZutUMS2zJBNA7+CSuzS9ZOuQrgOzq77ClJvcAdBN1HnXMDJ1NG+Z0vEKUNZGuNPtGSWW
ejcNvJlm+dFjprdJsdziouqc20wbHjJNuzEAFMH12zCSkKLbEjieaO0k4+7KmyI4tBcWdJXwbFnU
Uo8F1M/dRsSKLgrBBDyc3LPxwUxzkJDpjiQAyGbKllrSfniuSYBbFdU/PWMKmWMPs3LvwsmtZdMA
7lLuEp2EWhNoHD1wqmhIqjEUMurYKWJ41urulPfG3qAd3MBjtGQfAiLgHBN6NNMhuwpLGi02o48M
ZVXuksjKmL1HTjJ99KOv40xHeEHfunkQ7jYo4aE9ipAcNaT0ozrAm5Enoyhtz/GIzOvCfk9kcGdw
sVRxfWUlu2G++KOUBHz2YAFZi0bO2mA9ciRWan3tWv1GpGfuf2PoHhWd2TFT31zlHeXxaqoPfmlu
B/4a235tGCFgRMmNyWqCkAZcOM7Nqq8Gp4HXxfRH2lQDZg/EzWfebYQvCqaSvypmdWuN39sk2iut
B8+4Uicj8x5YfEc3SuWXVMt8nm1jH/YPtlDwAryJSqivS5nihAscVhTPDO6FFD7m2kLLOhMHu7MO
gVAyuG8Ynsn2n2Rz8lIgGS+wykhfVEyyA8ZbuvloJs2O2nXaS4voyGzLoxWn/5i4stWmdcFh+VBT
YmlGNVU6D0ZNE2UTXqYl/GKyG9aTGY9CoJY6t2O1TbrXGJND3l652X1u+1uRcdZQ3SRMZHa69iSH
A6Ova1M75FylHIcyknNj06cyeSuN8jrw7660LUzblgLHwwzrQj1zPFodHhe6k2dz6Fa1H1+ikqC1
4z8nTB5nZvk21LUKcBwGrCbld315RbBw5Dk9O/E6nxme7X0W9ojRAHJuEJRBETKxEzBoHALMy8Z1
MG8Aduto3tK1nmqWx6xlnLd5sPLxg+wHvPgVRZw/5C8rb/5B5fmpLy2amOil6OvbmmLBWhpJ0mw/
zfkpQa87NPyGvX+uaRKMjUvUM5M0j2iOCu4dtwfCKuvvTUori4VBzFkbnGe/JyVQOndh5/+oBgLk
9cB4+3J8FT2udeNrvygoo7SfhI/iAOAmC5QIi2uvOFSM1Z1Oqec6Sca7GZqg9PEuD42T7rp7pu9u
GHyw7dvyYDV9wnD4Mkc5z9uEyTnAJV16zV8zM9NaD3T1toX1WAf959inY6RuU0A+wVpjKPml85OX
MRvuS9/aDnl9I2/3cso4aVai1vDOaZdtiZ9iCcT8aMU0AVDMi2FP30BgSz1O+C1Q2h2lcY91FF2v
U18wK4wGdTwe5MhE96i+/xJNzsewnAE34oO9Hz4X/nzp9OnsuLhMix4jg/pD79Sj1Ko86I00dWnt
c11mD5DgY9G4x05fPrRjPWwHNd0rF6AmBJ2HVHAUwyWslPnB2SmspnMzMBvcDfahv3yjnWxfGqML
ygyO0ZIvq1GfP0ZUpqImDq0f9quhmsEnKC562B3tPtoXreAtUJQYuLuuyJ68sfpCacgNpVW7vIru
gqDeG63F3Ge0lRW9tcgrajd2Y+0vcoXgPrnH1PS/jmVwCXE25zii5k4dSabvWzsA84luAd9ITzWj
eJVOv7yQFGZQtqpr4g/jQJHQ9J3hhA+lZezJ9zKOlmJnI8qehqQWOxVzoBtejMoDis807/IxPYm4
pFn0Y5nYTyqsH5sivbuezhyf6NQC8YfAmTOczMXS1npg3VFYCyBT+ZaWNM3r1r5zAb1pqWPuc3Xr
W2SL2ehiqV25LHd649zQ7Lry9ZomhmhdeP6POqxPDuoaJKWNHXWPiY2WbwzAN62G8dFJ+FFIKZv1
bQSpTGF5o/LkNBUPlDaQzpw3dlztFqRtC95QDdCAj670Sm8rPGCnnwhrrMXEHbiQSs1P4fKAaCXq
bUbGZkjOef+1pqMa7u4nhH28Vsz1VbOig8rZisCxsGctIEoXm89nQJ9FEqwKu9csA/RnMG5LnOis
WDcanWudjWm6G1P6opA1xUxdFMsRQYktRWMd85RPPFTksKje7iyiRHQJFRpgOGTbdPY+J5axc7lZ
fVDnIAcBtx/v/N7dJyOYJFhQeuRuZUAZFXqbFkwtMb3kb5iTcIrpRu3QzFgRohzp9/chqEDHyiUX
CdYdRZtQdb8YIApGe18DnYVwJzJmJVcop+S4LyKUtS65k68pIDLUacgC5eEUyMixBPG9wn0Koq/G
hI8voV5aR3Rpoza/EOp9xnCfl+RNZK1YlaKls0c9fBF60Mrkie3jHohBU4fTGfiL68g182ATaxCT
aDG1bZ2Ze2E5LgdM2pUL5ijDeXm7HOiEc2RUTJwGHCY0iQ43Z8ce1j3TDprp6OA0GN1LrkBNGeIV
c3VFPQK0S5E13WGwbR5/YFGEdE+iT/OJgGcKUQD0gvmwmB956dXk4rBDWtz6z2n0ZkB+GLaaNWz1
5ls1Pid5uwZ0HO/dO2qgO1XcOErQ9j+K5iV7dfWT2KsccmCPV3VnhYy3ppfZ/iE0WgWf2laaMolz
MDuIVlkr/aQ3xWqcP19N+05Op3DT9aDDasYJ6Mw9i/OXeMWR0gUAUoq+dhD94hPmoVqbyA8xPnSs
PJwtsfCoKRb4v9WET8gOWNFiBHShvXTBcltPBST8KGwiDTfjSEaW81tSg5bknj4jn35NwBdd3HEg
zLOeN3Cm7femehTOTEJ9D9k3s7rJiLfX9vQAi/TgnYROTBfSsAntTvp152Q+2F6x9QN9l0VvcTfs
Y5Swqe0Temu0KKMFgXvg2MRsFlaz+zcRkZln77pEA21G2zV6fR7pKWJML/VsJ/lLLlL4VClHunyu
ix84F4LaJLMBZmEzvI4tQjvNkq49B/6exxuMARuDSmQSyROtumNP/NviC1pQgWZ6R08llxJ7LEtp
jO8/QEScncJAFZ4PDFASgpFB4nqwwb6C6Kty2pvMSBK5I75dSn6EbEMNbNJMP7fYHTLrOr0T4hCf
q6X42QrBW+NZFmQ6NF8Y3LsXpjHZoXiQLd9zeldXMXEPckYi7OV7f6o3svVkeQptmmQt6zDEvBGv
AANbHiI8KcIWkpHXVYXgxlZiAtZ1ABYBLo0XruPuVawUbE2QrZFWIB9G+mF0nBMyUh7hjPraIriQ
UqXe0VlsRrtmic4ZdrH4wvh5DBz9oBxa17h3DkK4Sui7YX+48DuweZiOOd1YY3IfFC/4P2es8XVN
JMARpTUwLHlydiwzrrSDvOpKS8D+CDBnHp0t/FQGEaxF2GjdQ9NFm6lKdlc7Xj06NBvTbrGqEOa5
9qX3CLbeWaC/MMdgL0bpIlKT0y9pm/RId8qqRxXdyO9a3CIwMz+LsGHpQeqvU9/YJ0ALEhaW67dw
q2Y/exh8D6QW2jQxzODhRr/DtMZXgyV5Of0tO+hHeIIvCXckcoW+1pOJ/SESUv5Kblm+CovWYFsT
jTdHwl3k3tm96LEMsAcxanSA7Cy/lDUpVTE144wxCrGzu95Vj00YrJFDItVK/LOCJu5RvULU4uZQ
0LxGWg6lccdTLX3alagvfuIwzzuAZAb6kscIaSEyT71Ad5WW7oP+A1JaDo4d8Da87pWwmE3AT7kC
A/Y5HB/hgST5EDELm79S6DBkp41FhTcMGxApW08hchOtInJQA9hCf9O19q63Kc4gjMCqhQeV3h6p
QpHwiMmEb3l+ZDmHik4EAnRrVWl0TBPCNA+8BvHTlAh31oTob7+nuB6colx8NQIJre+E3EVliQDp
K4v63M8Vt11X2NrE5dGJrNvq3+RjHKnmN5eYiE6ERyRKBSo065AuRxQZT4q7iAN030TO4EbzAZNo
QWq4697PTtd3pfFGd99Yi5XPe8WBR5intXOy3AEQJ3droszy6ZGP8mJeIW+C8WwAm8I63c8YjrJe
oVvkNDENcFGynQRq6hjPBW+FH9GhcrbwihFflW5uxenPNJpEEQLdq56YTxXyXZT9VDgPGUo8TdXB
z9xT4A2HuP3Rqw6vI3gatOguQZk3Iyi8E2UwlBxN1YcIkAgDx6kxuqPcCVhC69pdiNtb66JrDzFj
PzhEkXAEZGazAUr/TUTOaI/72PbXFhaLhymUPVIWsw0EzEpnsIYBqm0xbWO8w1nRRoV+AI/ZQsAI
I4vdWAmeeNTdejkxzL6/K7WhWpU5oNBqvtGp8bXJvyRsprSr+y7qaW6P8lWlO1fOkoPjWno/+Sj8
Jr+noRDcWVS8YjsdcAJMCCIupylo0wIOUt9yE1xPrcdb9sKSWqaviSIVpzhsPzVEopz2Oxwmh686
YpAt4m6+VEV2a6qrIOTQl5Bulja6FZMvD4D9lzr8Yt64WrRPCXtEaXk0o+6eoXX8PF/HgUlBfHfV
hFw/J1Uby2oWu9Y8jN6bSUDbj+8BwljTZHRqR0g/ZzvZ1xINZln6TTE9cupiIxNxXqMUxeYTSSGq
DaTck5AmrbgHaVSqQH2RTblYSSLZNGcBaFh6fgkPCfMb3WlEjpnBm6gPhpwchfsI0N2kWK000m4o
gZPonFCVXH4+P/mWuxoCBVqp2mTYGBPoHZYH9jT2l9n4NyFFbPJiDEPYU4i0A/sYhB09VjvVFpsA
TPqW88VkrCp3RzMVivCHJ0yTzjdy8rGdPiBbiOUp86bg7HyAokWPNurzP5IcIy57lC2IVhWzXXRW
i8WX4blyo2LhFD1dRnGxR8TU4JcarBHhoXX3ML7I/DzJiE0NxOgAbvLeHKJKqQ3UcHDbOO6GV+U9
b9Qyyga8jeyhxKkQ1pyYqMCTGCt9Jq4w2f2Drvdir6HeQ+hHxHpD437sggDCTdGisYbeXInMQChq
qZ6ttry1dKY55NVR715a7FYmHmPsKJKLKAVsIT/xxVKtCB/4Y3EIOAKKt/HpwHmTo9e+BFrxgTqG
+8mJdiLWNQH71178mjqT6lEjlg2pWGkLkNC4l+dgjfIT0/ss9xQQc/Kzr+IhIfQrQkhi9s1VvCsU
qFqYFAY5DXTuXswxyhK3Hr6DiHj2IpF7gtKWoR6RRrpnbGWTHS06TNgo0m5bEviUoCWFRbwypGsn
j9qzRJzl6Fkl95dEbwVGkhinBZ4PljX7xdTZJDajJJcv6O0CuoM7zWg5i8WnQ01CijhdUA+GP//i
5e9Rg4vSthSfMgPjCx8Ymy/5+EPvjEPnwcWQOHQt9oi4WFkQPF3N8BCYaxre8AHTPN/bQCaLjyRG
TtU+iUWvy5gNdNdVxKDEwSfa9jjvLE4Ijlpeif0dxFoQPpvDjsEJ2rxrzc9iOnDeEoAWo8DrokcX
lkwNfwf+ztpWL446L6TthGLEZseui8Crr5ksUbLFmuqHuQeuVb8j7CnMtdgP2Fu5dKcaX7hEDkFs
QdhRrCuxabFgTc619O75Nd5HW8Zi/HE6tnkGjZAuV2AeqOzC9216fOgvsv0lIq3C2MsEVNOBXcmi
xOLS6UWSuKiWYjQDlM79SCdxk2Bwcky8UNi/wURurQBjxLvaMhJzTYwXmA6RFmPHDWm5R/WJ48VG
rt4+5kkX0+QGnS2Zu7U7Ge+Bm0oGp3JvhMUkRjz3zj7F/kFdCj5XbR+SgGUEeFe48/I+uE/IpQ1/
NL13MhL7VpwI0V34M1Tz7aEnEHY27dVcCiWvgS0qnjL0K46kquKHMOpWRDhWffxigxlSgCYli/Tn
RWwBsUJ5Jsw90OEoIgOSwwBJGBMg14+GoMF3rY/2mQlLh54TF6XX26O4B0ZAA3GlkEyfBstbxZCQ
xH9VvwmHZ0WLLyLOB9qCS+bG2l7d0n+4KZksAblejQHd23Lu2vyQoE7SgeqAMnpuLed+JPPtMZBR
lmXgwdRiXWMhhghtB0zRQvsh3qDs0uqyfZsywxFzQszXjGqHhTEmw+RuLULWQsriDjrdDpuNXAGr
0pgOQ9/jTqurG5dkhFjk0BHzaTY6hGS4wIpnj2mUnsvqY26V4EaCgxb4+6rWt2rBZK4AHkLn8FdS
CCBnVQ6CqYSXRT9mozV3UWZIDIQjFiVbhM62t4wjBmRWvWa0Ys4+s3CYs0L4R8QRTOfgbtlWdqIH
8SYF9AWvfnv1CrAr9LzeCOPAdPJjd6mPctv0kG6JRFQ4CRro1pJKFP4gCA3C9bah24VIs3er58Ul
s8naYiZMFBNMCpRezqvSvopU0QrCI0AhM0QO1IYPMzlOiYIhacSX5wuVylJLhnqGIlDhcJ/ROAdx
PtMRx5MEaDiS5nHN9cTNUfG5U0vxMrDhQgv3PWErzFksV5Yb2T+EumXleHM6PqmlZFjLd10BEN0S
L0SVGSn2E/f9L+lahBshrbwjMINbCug0vxczCB0cdPesi/8AbGwjQW6eCnEW81MGBhr/BZvExkuX
XCgv5tOiv/gpKo4F8R890EhzCyIacGMKi6ouadQmtYjJAgU5xOoqjArho2C0dmLYXaNIBghIWPbd
Toxd4ihmjIfqlgexwvU+3aYOBnFyEQrlUfzdnDB24upW1+QNRE+IGocx5Ft5rCgkOJufuGLr40WJ
w85HxFJn4SgmiWvxqLJ94o2gOQIAM0LYBPYlO9SvOiPZ99mj1pU4E1Q3deeO+hfXRlfiyVBdgV37
7+artDg5MjUaltRkugkRUIyUnEzX2Ei5bEYMphvRH0qjMOOZW2cBiDr0Gv9K0IRnwk7crKhMRDgd
QeByUOHGJQjRcD4GJp+YtmmPrObgcbvkEpH02vBoF2qncwZi9MiRo8yuMRn208P3MCSGizye3+Uu
2XD/KOYZ2N74x2LtIIkbjEOUgpjfkd+sl/LC0vG7FamY/rOD5MO6wBbmgMTJkIw0a/AUfg/YGNgR
UHZITUqNoHfr55Qz8l0AYqtXCcn0n3vbv1g0dA/FG1l05iHLQZL+QWryvaQorj4U7hWmF5b9jRgO
NmwGQdrDx5y6AIljLOEdi+BQqqLdh+Vrhx5LH3NFTq78SqPxakRKyQG5bB66JBgkXxhPJdclZrQY
nlZ4G4b22jMGAISvKUHIQqjSdKcDUvb6XvM5DWOBZzzwgNjyDz3mrMj8qTe34ghkpUd377LOm34r
BlzI7zjrzgxuCY9IXlO0mSfBikQ7sA/xI5FkIur9OTuzdrEpiLPo2bbICBqA7oIMr5m3u/hPNSSJ
MBMdhRNOeacIJ1HNfIIVBYIbFBc33JSm7YUehX655cK7x7AIl08egl3MEwloRv2DeMnmeBaGEckg
4Q7kSe3rAMbZK0eXjBVEJ3qc0la+0Zdpz6GNDLzWeu3qPmBJ8CeiUITnyqFeF+MP5RAZH0HZAG9H
lAO6IiTuosiJSUgDtEU+/4B0bQjQMU5IrGg4kS+cCSwAd0F5Bg+UA+I7uRdomN/y838JTqhdEqd8
C1W6MJxttGL+8ff21bkXp1QspMwFnwbC4R5Zq62qDRBN/zxIlsODJZHHex3aq9mfGHIY17I4IQE7
ACUIZFNr2U8RyRa0mnJfRqrI+vSxxllIKBiAcifcMWEanWx+RYgCKoZXeE8fRfS9vShL3f7D4qzC
x/TT/Yc2omBQP+h2sffJWyYFuH2kUf+14a3GWqkUe6V7oQdtK1QsITchWpYpSiS9o2QQfpqNZT1S
SVJBKZyrMCSHJZaAHB2HIoEuhLnYZaJlMJmJhMCW4lQtaCWeh2mJhBMINQP9Z9Kezw/FuCLcKFSO
mpBbvAob4m6D+Qwl8kyRqewyor5tmG+SKT6mLrlmTQMo6TsKjKc4FT49ZFTTgvevDCOFczeoV4vU
HH4xIRJI8Xs6YD0AIsYBsUQWKjYXLVv7pkRcwj9LzuC8AtA6WIELE9cwIHSQhPON+O9dcsLO2ROJ
gh9qsmfCgex+UMSF0CbwWmwCUET6Bf3NYEuIRw5QiRQfTG8julP48qpXxO6Xp1LBvtJ8i5Shaj9y
6uJcZFh0kfFS47AuCAwJCMB0EttUnD07ojVrI5ccecBd4WCKby4iyO+4U3Qb5VhoWIa8INXkVkQN
YgiUEzMwKCzy5ojIQL/jdSF5qmwh4IQHt5T57QK0doR9rO/kntzgWa/O0ueIekM9rsQ9RNcgxG2k
B1vF8ORf5JBufNHBnODtEjoWex5n1aQ2Q6RbQQkI3g/v4yhCn7uMvK3pd/e2qR2pV+KnCAh5FtQn
ZTJa/iTqmqdBA+IwinHBgpJ8XI/dgindH3IzBkr9QSjAy2/5wgUAdCnhSJGPQY+TwSETiJNsN+Y2
9jLsy/FTtiDHzh/yKW7ENxkgxGHLo8DuFeUvH/HJYMF6Ek2SUCd2CNNicNTyf9W6GHbXuLgmZDhl
98IkVyO0iA9iAlHMtRJzE8NuJUQGzTUUshFFcJFp/1AvW4Qar+KIQ4CfAuuyzOBzE3UUJ5TNKwXv
caiisrqJIa3E+k3maXSvQnYYgVV9zKJ9C4CdOD4iK+X3EnpuOnViw1ynSCCaLSsDRF+dsSsA9oiR
inxCjkjMReR5AHIzwDEXuw6OknrGTmBnIgswKCUY6aJeJKcTlBgx+h3ytychwIEj/AtiBbJMtAxB
N4lyQSblv1Y423RnIg5wfP1Psgg+wlViWYiGgrpB3qIXNtUJV/HFF3kWcM07qR+aVHfLI4Q0+TIW
txA31z0aH8QL6T+zQUxRCTUKsf6r4v/ZuHiPYp/YmDqABB4k8sy+kDt8SE4YGmKw5V7+7h9ycCxU
Smburv4/3U6iaaASWTDmPIE4OWHREFRLwFUV9Rux/lV8OgkuiI8m7uBETJc9SQgM3TMBms+F46SR
HAYESgrNuEB5AnOAIKRezRKkpFSliBfQHpEg7IYFccxSG5OcI1rSeSC7EjOgiOwNGxcrFL4Rr4Ag
A1fJKv89O8mlSOyoUvqpSN7EY/EXSpjheBGzYj2KycGnWQIf419eJzEbtsiFr0VWYQTyhRRYr4qN
aJCIN4n1K5WPL3MWXRmHNaGDgMO/RiZhWYQ3z/o/ms5ru21lCaJfhLWQw6uYkyQqWy+zZNlCzhlf
f3fT574cHdsiCQIzPd3V1VUS32fvJUGNi79g9RMneKE8Fw7bylkZWnANExiW7ptPB7mUZviM/OhF
hxUSEKVkzxeo6yVGJntVkDFQkJmNgHTcbUNwY/i80BT5cPxw6EiE1a4PDInMkjayFvgVYOLUkFTw
vxpBTm6cJCSsycOUfScPihUh0evf1cuelM/nigU/sFrSVakLWdUDQzcaeY49VHt4Mjek7t/L5RxD
5Lwr/xDQ5Ha6F74r/yO7B7W0IxFIuWrlNl/0nxvnIMtGHhg7gI0A7r63EXalJ3Ej+YBd8XLZ+EjN
YNnGvwxPDjqNvDvXzpuRgiVCVGJTjYvJ7F6y9QLj1JsWkXdntfWDMK70eHm8tTO87qHocFqBoxda
w7scYR32dKy8fwFSLlNOFtlQFHL0HYVkNKflnpNfwo2AUdwEG1BZumAsSEGQZg5k8uNbVGW4OwHn
V+B7vKbrEZ6iZqcNwZslnbOFE0NU/CvVc+pVKFG+S+LKnpZqvZ+sN1LsIEuOfAo3hgDFf3VqafDY
sEPQsHt3iSSEAdk2skiAQ5EUJJ8jq07v+/mB2831y4Zm80jOLxdMJgxsTMSSxJaNwi/xnPkXwrF0
tGqkT8nl+LDB1B8Qs5IHLw2AgO/H/4b6dJD03fIn0tjhXuokvr1AapLrcj0S5iXsEdbIESVbYzXw
fxZy6hbpI7cgSKJzr0QwbS9cCT4de9ed59uX0gwRuNAOEvUEYOATb7015/TvzHLgR3CEIkQFTxV0
j4NOgP0GdwhQ12VA3ZGDSXDIKCeL41AIoJUuu0WVj1nY7pYluHMQ4pPcQra/4MeSTpnkSKQ1G9lP
PAowWnnKgsg6VzgnVF3ccKJ00h9kFZRYILAibQwSZTpZLoF/pLFGQYTYy10UDTS7HwQbcMiFlwbI
iO4Q66sYEG1M9oS/1MB2CHDl/wWk1Y9H5z8mhuzA4IGbKce/1Pey5blbkjn+t31xE3iq6TOw3mTP
8rs+wUqRklCN15a/lqaeHNjQjuXB9kV2Cvzk4mX5PizDuwXAovM6ZM5m8HuEa1l8cXTkm6JxdAoL
7ZT13wtiVHwsnyGrTCoYAAb2mhS+Urb9l9b6kD76mF4eyXBWDg9LlZ77wvmLnfRHbcJYmbJj61o7
qRC4g7IkA2/+ZP5qlzbGVuAiB8aBC19Smik2cH/k/ZHiQAIVywNVPOJCey98Inm1P2t/VaKfZM9T
uvoL8u7kefQGSj26JR0t6jOAD2ov8Ogtg95KoSNfky/Ew5RoImk1RjoW6pHy3Xg8Jn0BadF2TIbh
ooBk5AN7xaOvWzl/JeI4IINyphnAz6Jir0wMVv0Xak95PDRIBNhItd/8iV5GS3TX3E4yOx4pQ1v3
pckwTfM70fHs0GFGQ2zj4iUpYBt6UC6o7HmWvECCs9xQYhwn3My5JRC7QHC3N6ODzLaWkztkeoZL
2XCf2C7ykhuYaRwk0+GXeWOOMioYCeq11f+RTSAv5OiKSNUl3ZFDh18tkz8FvDg2MpdLAH0OSGaF
c8Xl0Ijg9bcCiZ//4rqsR45lfpkxV7hmUnx+YXl94I5b1DqWiRWszf0jtZYPJ5CBeyVkE3LewNtW
FVjz7QZLcPlX6fI95JLq8UU64OTZrEmJTnztxlr15Mxh/M3fCZxp1uNRmByCYRIh5GiGgUSCTHxg
nXBhjBmvhRchBYI0+qUUZwULaMrzNsjmb3FGt9d9G6ywOdrQeZlc+62bIaNZ3xYsDVmQWmpuOa5G
9czxTe+LMH5js8m94DCQSkhiTVuvR7puAu/JEhF0ofayfQuSJbvEpY1qQGGvAuq9735uBNQjpZ5w
Pe6/dbYb764Ft4oqNCh0UWPk+Umo5/7YTnIWohAXfovnPGr+lndgfoCpnBvuR+CXM2VikndkCoI7
KG3IScMaAJYu7y5InawKqSWA8nn3VL/1BYr0qSxRG9S++QLS+uC9+cW4Q/a4+sunSCIjH01/WqpC
6Ulyz83OO7NHJvPd9MFYxg/J2ARoFwRl7h7lceo1nswSOHxj3GkOudPAwBmTbtVRcnTeRfcOejNz
rRaerWTkfHYFVcnqBqE0RSxxwV0lPqKvspHnLDdPVuS//JFHU+fH/xpYsv6l4uCVAk8xgC716O0m
MislnVzpoapmXMt+XwIU6G/VKN+Wi+5uOJmAaQ1CuROO3RwtvFU6/RaSBSs/9Idnm6aaYG9yK1nL
+FmTYHFM82rZzY3bb1VwL1lBB9dH2pakmHJqFhpQN7uPnczIddAVO/YB63voIMaAaeiLu5ZoS9Dl
FbydlK29qT6Fo9VawMHk4YWwJBoPPWkSg8XYUydruILL2auGJxpL/DP5trwk9bpdwgEgd0K+Mrue
Zjm3nF8pAcCmEpmBReqoCqCFNSMHksB+8gLuixSj8o3kaKz1ewmy3EzhFjZfXlrIkc9F3MYbiM68
e5Bpq8Gyzzxu6bwl02ce7/zoz6QFO0HMexQXs/CZj+d9cqb9JMeTY5KUkjfzAFb54RrOXTUhEen+
LrPi0SFTRIIexegzBxrhxWT9yluwJv+7JHmbf28hPVuEC5BfyrCLJal130ruuinQm3jyKgaEDrbJ
F+d+IKcACSVHHFW755bxnkC1hJcWLCBgCIZASxiRz5B9fgs02FJDZpGUV5YVxSADHbRpkpWkCgxC
GA/I017nqXu2GBNAB4WdL0Wb6S4fXt6dmya4VzaeRWlI7xC+ot9nj3T+HxcPffRs1sD0GIIbOvcz
bdm5VpU8m7F694C3pDKZ7PEiB2dpBQd7Xj4gO20l5CU4900jc5gl03pOMGJnFh/KLOF9m22mxmc7
nR/qeh7vKjAuYQfUk36lXjdJJJ3njpLWz5FZ4pbZ+PMheIyFru2uS94/D/pd1fq/My99r9Pso4Lv
pg2o+BnTL2WoF1PDlC/POA4tvX2wimWvD/r9gCr+3YSdCs5H6SesAAYMGsQfG/Q4N2NJdEz9aAPb
6EDOKkCV9Mx4BG2XX9lMRvNn0oezPXcZU1bOqa3jHUXBNBPWurnfYpGIamJtbSoYasPwpmKJXMlv
FjOvVon5IMfhTaFqeupcAyaqTyChaANAYtcyQrabcuxNUAqQIkdLC53iIdpnUrxhFMlT93XmUPXQ
O4y6/TggyHc7rCmBBU0U/CdRFGxAP8s7wUMnuC85HC+si0rzp9aqo5SH/sjUXA6OHGv+E22w0Rmv
fjX/CmxSDx3a2oTfZ9F8xExtNObwTN9UnltHQ5sCZ2TuzM3jL4B9f3R+paUJjMnIBOjN0ENdmJmE
JPpw3xqn9HZyLhFlpLVbY0YqX1bjQGXLLnWATHj0EkbMULK3h7k5yveUrmA8Gr9kh7SjRu74IwV8
DsYUpl8tM215K0xsznciL4/rSKbgtM0RB0v69CfBcCHkv1hxQNrFdChVYcgYcGm95stwYv8JTQyC
FGthudaMN0vGLrmEYFMSuerJ2Zcy3sle08dBYI4oXbbS3xya+CmnL1qSloy+np3IexbDO5tm8uMW
7cEzqi8hJi9ICIESppuEadqazMvP4UF57ncozEL0J4Rfq/pMeyEypTzkIYpetdiF14ZXJ1FO2kBd
4h2hwEtpLoHSzSyUFLVqm8MaFJ5GX8HI4uLyar5wqQhrHxCxvzNB4vijkNoEMxOQXlgXfHHM41Ai
AKetNpGWRAwiMsKvD5gaY6oIniSnJXmPPLOUvomMrAlRRspRjmauVHrusgFlPERW80hHZJzmE8ZB
9x0OAE3mcFn2c1pPjzrYqkB4ktZJDbvQF5VwpzESQmDihESxet/BCagxYhVchmArG8GD0UJXTh8x
ECDvZM1JR1aCHe34Djg0WIYjXxC9R6k50QY6dRmsDs5kl4x4bOt3XY1rQZi8Jf9jGihlL1nx23fV
IPQbeB3HkFP5v1ZKaQcbaQdyCpEMG2wmeV60TzyvectGRsJ7OgRbtEzukuGpgtzDUbttcL9ml9GK
GCChRUb35C7jWvq1qnPXykUaN1Qk73PhxuyHm7s45waNoHUNkUhgq3hRAmPa8UoN1VqYVbIIZ5mN
ZUafW8QVdUP1LRCW3Dj5KQ8VgcYHOYdHO2aZgsh15ReczH3bRCcKPVbsvkHZmuyIyk54Cn6HSoNX
xJ1ss74NX13PP/bMOnIz8KXf2G35wo3UsT/2u/5Hw+Aq5sFN9bCF8iUYfK/Y5X3wxF1f0COGnFlk
1BBqvxBO1/xE6PdA/1juAZ/hwNQQMKvNj4Jiy2fgCv9ulMXZb9Rfu87XXo5BAtTqgyQssihV4zBu
oPYjSyxy90I24J2Ev8sP+ZN8ir4c+CF/kjud5v3TYk3SE2Ztyu2QQ5gMhFfI0+eH3hj6ujCc3e1j
cnMzjy+hw0riQqk0s6Bh6KTqj3Zir3qjOvAFdWgHDuwZ3lLmQZH/OLQKExtmVaG2ndrE3pbOEakA
wa2rrniMVX/At+JJ4Ezlzyd5haYzqz66A6OZf4j+dufuZKmq5RJ67W3eUl4FFrSTWYQkhz0Xz/IV
pR5KKx0GVfkm5CO5NQPyKkcrbOUhRcrdWyAhhFgkqdb/Uif5cniO3HaD3jGrmgPkcCtsXajr0SUd
GQeluoBYw6yyGxI75U5zi/qYrCTqv1kJ/91xF59SUAe5pxYHXHVPHiGph7Az5Jm6GFo0GF4n0K7x
D4qdCK3apXsmsm8l0PMI4JSuZVZeiCpJ1T61NTYfnjM+jlB1pHiEp8OFCxY/0qnJy+Ui61u2Hldt
DN7VaasLo2cX6V7KCsqmamOn7VbDCJ4DxqSYcvtN5bjvmg/IXw2HECPDbdmkJzWgM02DJeZetu2h
I6Y7sGPkPKKJRHRzPBTPSYKk+STnmf/B5cjBo9Ntl9SR8zZHP1YrhnfHnXaQGDfWxKe1wSZ0+gcp
VlQFfA/c7E8arDZk7t1oKw+By2cFdQ6OyswC8+6QP2VNUk7ymKWS5LIIpcJ6EaCPPw19KmualxGd
uStCRyTxpS2IdQzYhDCzyYOGOr/Rsmy8mlpwKrTBniVLHylBb0FCvy/aH1J34qpfe5+Sgv17jFQz
lqYJngidayHIgcNBe+PqpUFr5jEm5qNgNlyuXiYPXAx/UCkC2pi73rBrQ7d1CvlDwPP3lq2dwjke
GKzvR9oH4SZtXXWnJxdpsLDEUrfdtBVNFfYZN0T+Vp4hiT53o3XL29zrWNeelMRcinz11L3VGnGy
bAKa4TH+jtw03VXfHFtcUdzMTzIxabTBIa7yCXOLFlZfwbwgxGIgUceQfH3kLpUj9iks7YaTQiS7
isQ/UCv8F1McJ/w16e98L+6GjdgOlQNPQcYhgNHr6nvgpaqyuLHGta0VJHAM84LvAquJpgc/JDzx
Yp6h7ExpY/PMKMP+ZS6AwYoCDtgvcfMvmy0jnVS5vxLaC5kUBq1LcdvNE/RrzT1E2SqMser8gIjP
whurEvhuaY+1IY5zIHMV4yl0Kdr0eSJhkk2wVFRKJhzAJPOucJVTL3rrU689BkV/4thwQTj4VjKy
KeWkEGeFDh7n0DGCmLseMDZbVSHs8gDfldF6qsLqkQNYN4YPKzMYVqgoDYfiBTMHqEUj9okhBKo4
/lMhTgHHa6Qi1OINI5RcrIOBGCMM2sErK87EMayodbSMbJBTr7Qd1u+MAyXDnuAlSGNUlr2V6t0m
IGi1pu2zTsOtGl0P2adosp/CHNfI9gcO1jXKvAPP/c0lusmWQK391PGQBao1xuAsHQM7B3RphvIQ
2u2x9wL6cKV1DLHD8GPjO8z5botCXMV6bDsElOLOAagLA1oxiW8ci9G5+MDrczSXL9jcwH+Lx9+y
mRtngjoWJsNFLlmkdhxKTIbqmKhmYRazhaxkSFWZK/zNMrOO1529XBDJYQzJDybm4a3XukQsO7RG
oBbI7p3eX/EM2dgz7rljGP1NEB38Ao509raCCoy/y5o2EtwI5R4bOkVOa3y6nBJSOJtmrO3Q2e5W
xgR0s9TTBdnfBwG1xgxfwiTmBA3dYFwFjVgSLBBFyU2mRT3jNfzT9942RlSKQIxk6LybJu1PH5Te
nUeolld4HJM4U2xpWtATy3WEiwrnzTHbp1nH1KBjiGllBJhf4Lw55j4EZz17sTT/QCkG0QeIKolS
jPxKOqZ6yCTVGPwkZnW+4eTsKn9Kt2lhwkofYL3X+5HxVQQAcTbQ/IDKKTrqC8ZFMXZ8dYFN9Bxd
Qxw4VlU0PAcRoadwzC3F/A6ddrjeZpgCl88XFAqhcRjpa0HQnp18a8O4SwabvUiifGG29NA1ibWK
Y49BenquwPbEZCbkBZhoa1AXD5CK6IeO6V2dDgH4OMR3usCoU5C4QtyuUekhH9AZYgLZvqFpktjP
HNaA0JLMuUMPaB1457qjIZ3aMiwQ8zaVa74Tv4Q/Ja9o8DOIh3nrDea9dPdoGfYq3C5QUCRK6Izd
C31ceGceibmA+qj+ori5FWCsx4DDDQ6+769FQ6S36/cmQQ4IWoxGvs5HJq2B27dLPB8YdiP2pEz9
Mhkk0RQJvZOUO6Y1PdJUaFR5XoSxUd/AdGEfL+62Z4oDJMzAGaFdDHw5h1viVzjOThqb+uSdk7xf
L0Bywvtvx+CWtQo+Lv10rCR4FgwH8gggX5MdF+eeOpUciCqGG3GD+lxNbr0A9/KDxMSufjXwNdNp
Bh6Cak8xCeS5sqtwD+g0wc6XphXfQSlSCd0P4Ltzb/GV4DurBeOvwcQbt3KubXIq+SdhywbFm90a
GyhyFVTClkSASyDmFg50F5QCDQpM3t0OJqx/gJ2lCRb/jilrBBklO0zg0cZV+ImJsTQzWCEV5xj3
jJAvdbWAUlIFLQxYWv+SMQSRtuCs2xCkF+yWT7uh2TBx+mRT1tYlEbmTBBbQP+6RMIVpMiqh+URX
shNFqZPxqA2qJeHxyhqifKDm/REKj5ypsmoZTY2/wYYiTEBIMQMwCJfvKjCK5w5/Iggdhq3zvS6e
N/wlfTpJ0SiHPep9K5cDwFXTTg4lDgwBrQtytiXNEW7hu0t1IUUqu4X6Vgvzx1Qrj9Hc4ENEFEn7
b4Wbnsv0CtcioZJfhLTEH7jDlYEkRKRR1zOMQZyn61uX4/MA/7f9kexSSmApcWWXCb7HFWTJeMMA
qNuknzsvy2VxITzM86aK7Af+Kg2KfZT1qC25NagumUs/a6cgDGUa9x3jiGPqmOugsT5FEXvr9/1p
zs23xu5x38GvzkVuQA9fEj38TVh+Exyia/s1jrE4y5hYZsWaFW4dpvjXFvFt0Ov32Jw/HfZMC3MR
GX52v/7DeQZp3r2tnVbA29EwnzsCNU4xr6rrjn0YX8qcGW65bq3NXuN0vBoeg7pGUdyHfdM/da13
ggH2xt5Bj6jNf3kZbpCehbJl/EfyvCHuHj2VM2mkzN2YxVtNAeijBR467U80lYi3DSNXTMBovVjH
uKM+OBa2PkgoPgoBrM0Zk3ZNVlOFDIRZOhzpoCIm8+JkrpfJVx9ImOd3cT3tJSHRTGRaKsPcThY2
gpFXdB1cFf2BeO6/prIhqbbmsmUN+G66GwBMnrAKeks0tM0QT9XvsCvyNp20EPzliXITPR9ovH5q
/PVaRL/K0IHVyvXOWmLf4Y9w9govXxcpy6DzU3ADjePHQovEh5O0mPcSd+dkWFe+c8RtYGU19TPK
Fe83SBBDL2txGcrIIabP84vnxu2dp2nYJy4mAV903hJCmHUe63IXOckW4RL7LnLmCVEYezqqMdeP
I4EXQBV6Kx1w20wOAyNrKwuPpbIKudIStreu2N34WnZFyOSFX258sInSorPd9SGiSsHObbWjmZpn
PygvZZt9mJTHtecy+OzgGW84B2CuFSrhj03qAyLnE4zX9hL19kF+FmUHPEml66uzX04nqyuClTkW
DCqBAg8TZFdTHacA7n5sHVK2cVOgbeFS6ZKxDqisVGS5bkavkVNjAfXoM/eEqOXem2t65P3wOncz
cI2/dwCcmNu++H747g46wjlNnW+spN4pL/pDj/W+MdShLbrz7C17wzJpegWbpWuOUddzn0IMcJZ7
DdiZBOUBE/l9G5kDfBENNlpD0PVQKLbmU+6iU+QYz6FvnjzE3yK/rjdthGiNPeCj5WPZI1FZHmQU
wCvXMZoi7sygCNrvks6V3UDr7O3pELXLdgKj19hWBs0KLHgvCr25jhIiZzyafhljKsDQZY8nG+Lf
HmP2rR1el0G9VtkZHmebgxt4lItW8wSifKntnj7AcIizkl4U8i8YAfVHx3SeKLeNENtDG9scq77g
a/ht6KzVYaxPmBkyJxj1n21U40bEQC9plV3B0WiiCoFIdTCSh0EKklrtm3BaLWH3AeOwvBt4GsYM
X3PI8E1u52OAY442ZveOm/xwsNNVZSRWGjNGpu9yxtz0cj4rY8FLviv+NmO47BR3yssTgQbUa2+b
9dq0mWq1Ivzpa3yXiqH/m+bDoyzNakqvQeWGn8KClkbVRI91lcb1s1HFBB1Yl535jX7WMVHJDhk/
RjldElXKL1lE2RQb+9xlfqsNdZsD3vjb5/przeFv9dnLQoOzK/2XlsAZKxQ1OiZUxWipqsBlzDw9
4bj3EuJxI0Ci1GCGBRsHuqmkZih54wVNi3eON3OO333f0TPHqV0zejxY8dCTjCfTrHZdhcaHAP9Y
FeAaGLnDyrSyP6NuZVv57HwwwlVhufLNsMk1+Woqhlw/QisovcxctX04vFcNU7NWlyMvkbf7wXPO
hlvCT/TsZuuWiGin4MQ1KFZA8gWkjD7bYvW7KK3aTe86Jwmv6eI+Sq/p9nDpz6D0tcrGBuYJRZWj
suOE9cumiVW0DcAclN0ce5TrNhal/t1kouQzd/vF9pzTNCA74s3qW2oJf8qMjWrNfluaw2uIazEy
39DeGg3AcOSBlKPNuQNkEM241o7hYaAytRckX6bxO+79x7KEc9ukBbgtRjorOVJK3b/IY290h6F7
9R6ny2/EX1nCw7yP/RQOUO+Oq3gwmAarzQ6CiVr+qAancOlR9mb+Krt+9IpHaieUHwb/IfCMYBNY
/U8ylzXCIebo0dTH5DBGNvGv5HKu6U+HHKctRCiTkxPXW78bDsMg0GXHA8SFGubn1LLVcG4BDgf4
MD0affFrpZdkK+CAGzPrgKTaJpj0VaCp2dn73mCgKNnYtTQiMeHB+7EOH7wFDZWMA0lv3ANddDAO
7u620dpt4PoQUX0D67+5M9dpkr92jZ+vKbBkKWxjjTdZ/D7+7ZiW9gscUm822L8myCL4DO8QvmrD
h1oBDtfUCPFiTs0DHZiU4DNZdruC4KTzlUdawt4c+Xf2zMGLsBTQVR2/TFEgrILpLoqt+6wZrsaA
gVxTPTLz86qpZT2F6FTXw1vdW9BWrU3kFNqdhhDXKhySv2ECRC7t8JxBvI+y/YE7juzytoOBRD97
pktLELgzGFeO2/TL9RAQIntNRx8KKtMAWhpLN4nVWcjsSeslSAtAPTPZ9Elr/RgVpzQpWZkjH9FH
z1Bi5Mtk8WuWAAr0RXQXTmAho1RJdr/tHdpQRYkwkXmI8/qihXidRNaR7taDq9DNQpaJ0cSohH1k
IPgdvI9jeY/ZIIR0iDGOtV/88pg0cOU1d6XY2qUCdiCzL1mg9GWvTqCx75Eu5DIs0uGq0Y/4jawi
lE2Kvo4eOs22XovWgpMdT9s6sxjERdIzaEqdOfxt2/RbfiwjfRm51ymNx6YoV7lfx9uh9LH5zIxw
g37rS4MD9HMbwKdvQTtany6pVs3oPoz2xkisaONqF9Vk1C9kSY19aFH9zKzn1EqJojQNa0r/DImw
aXzmN1AFZ/7eguVVPE7Gh7v031xHiWUsm2hlx/2Dy61kiid/MAyAKD1F5sTCMUZtqgrdfBd6eE3R
HlrfnvVYRsZqrqrHvA12BXxonmdhptSbhMbBzM6ORuVDbWK2j1k17/KAGrT4GPgkZ3lv8eOCv4Dy
Tc9T9i4LqqJugxMAGpS5beyLEX9QrApZAbuyN3dLi5KVhuBggkzjkq+q5mnJk70n9cd8qQMyaQ+N
se1YfcuX58fk3AeJ/tBhB6wwgE5HNFeApjpqztx5C/RxnzjZydcKZg9yvFIdXQzf7b9zTQ6Je3JI
TMRX9WRhwNiX3qoxXiciVes05zmYCW7RNnSHjcY8a6gZ6NwgtGsup9hathjfYEoz3zlVh6ulyMCi
Lmjt0/gwDc0xbWdwkuq7DWJ7o2vlhnbmY9C6O4Lz7dZwhQ10J9EJrQ0idQaHV3utONSd+FHl43Pi
7rvy4jT2piMVNFLM7EKZlprvegD0aCQ9ArfhFISR5a6DymAF4MTs43utKu9VHzTaG8mfHs7eoBfX
yqi3PRJ9d5n1NKsJf8He+5OV9D898jkdSTdSfA8tcwefVMX31ZnB4rS9q1W4mmvU6MyNTUQ3aUfL
OumWecdDqURiPqK1gKN50bMBu/4dR/RtZSZIy+Jx2VO/uytQQHL+hcGWFLFX6MiolaM12xjf5iCF
zWfuk7QEORBOZO+qoXkl6f6k6mEqb9mkGNoG6qVIPHQNi69wCIFcRSyyWbEmtWDYLipjz9NUSZBZ
BvHWSvQi0NabPGLtsw+IiT3HUDM7RGOD21qn0a7rwHFc6yGrpoKF1FZ7ldDB74wrHYnPaR6zDe4X
H52kaV7hnCKNwbpFMQkdXqc0YsjbAxvnzDLLgx3Z1zxJf5Wet0kR9HOs8YjRx6Yt7MdlLHZVj5c9
vpOpExxHlb6YGMbPTbxK5wpoud40HglGqT9Hnb4Lq/aQGUKLHHZO319SPXzCz7hlsN+kHTzE4Tb1
LRa5iFLUVKIwFCeOmBaUrUVtSdMNekLz2kySFM4cfA2vOSy6f8p9A6kzhtxo67FsGRCnjl9NUXHI
6vlsKTun+l0YFR7f/cjfYot4cFLYSaKqg0y7tm/Af33KWKx6gXHq9hQypdIFvrOrDPe9mhG6QXB/
Ewz6paNttwnH+juv3XJrFPgtWOn9GJrU2emujUNYpX1JoxQ40syh3yXDEtx54OA9T4mRr7XlNh8T
gBmq219z3aBloK9R6HwP6/zahsa4cgamYG2ur6v3iet8I+z8ZfOtaM1vEqM+Bn280VkXWmt8oZD9
iZj+ZozCrc7euZt97ZJjET7xEAK67Xaq7ew0v28TD0VGcKggZ9unIR2heLUY5bbvzKvvdwiOFswW
8+jjKX3NNeNv47jHWGTRa9d4BDpmU6ldo5J7rSW8Odn8EdZmggEpIq45BvJlxuRoHv003ldk6Izo
eDOWEDBi7WI8m354XhSH4tRFjEy0DUbDiHTWjxBISrAtwCgPHqMqyMXMYCKgZUP42mvipuX42s6c
UFgw8Gr2qbYgjCRrc/Jf7BbGSae3pwYigmcLWMITtM0cQuvgMsVZ69m7kaYjtTD6wL/8fnGwi2qT
Y+foNdSF4NrVxb0VNf4us8x701q+lnBGRzlas0ji1Ka9v+ccWoIOYJUB6fYh17QPVM/hTb4tg8ao
9jd9uC2/LV8iSn+bNDR848kgysjfLJOLplH3O+XBTRnpR/qbbWpoosfHsm4Msl7IzDCoqu/Ee+o8
8HpOisR64tfkxSEFjQYvjqCTyXibt1l0ILstbQ6orrQkUKeZ0y9Z0BynwZTKIa2hNWS1xq5DL4Ox
7MOAYCDvx7kz9tm2s9N9zmnCy/KpFqokkqIXnb6WqpgELDlEuQS3p9OGeI/1NNQmOO4h19/CBhox
yVsybQk/nNc9epmBD57lvWqY0fQlSL+7l5BbAXEzD8JdJMeLISDStkBOh16wc8+F/ruagdPWpYbk
FjPTvjJuANORW8E/j+QqI0xlldDo8w/6xOXxKfnE4od9rs41jT2XbmHQrIdaPcZTwQlF62ixNjM3
jrfIWm+11AlgV5i8esr+U1ATBJp+mPB77XC17Xv9OKvmaouHdmw8N07x0JjWAeD4zc113l/NnwYt
wsllu9AyOcunuKF+XarlUqbtNbDzV6+HHsAxZVBQY3tpPjQD97ElAdHq5JuGbbzysV5fuXpfHKKF
exQOC0MWWfc2xyDIQR3towJCmKFBr0A1s8Og8M4zppcCy1hmyKZqXVsJk44ayZJfTOsZZ23GJhkR
4t7LjuYLnJVqP+sl59uqeLc0SBJge43G9iijBumPZuT+qaosXN1j9ZMjrMbUGDsjLfUXx0I82cji
B8YICFlN/TQtGCBr0yqJtGOg4l/GJGd9GL94Y/aIZ/wX3ektpSjPDzeQUCSEtBJagXNNSmr1oGyR
j7foBrV9dC8hzgnbr7gtzgPcUZcazVr6vxn+urNKaDDDWgbsX7qJrtYCybDa9pE6WZW5lnNfXh/H
Nipp6GqPi9q4HgTCkZZFDLkg6tQryijXZq42gWMfTb3ZgypgHu0hQs+QpJvv8gY2TRBAbJ3mdVwb
sDy1H4m+Ctihs917jy4Ospm7epmO3MM1+pKfy5hbzEdDfanpQszg6XZ4Vpq7KRLR0vVeMIdbI9l5
CHPAMqy/ELzsf/lVfy2r6DTQkaVYAbXMzae6UY+yZNAqPVqxSJ11B2CMtWzDWPm7ynNICVnIeHGH
obayyduyHJaTmbz9u5dFsTfjFr7bTAoL0zrUz+HS7DA1+yPhyoNktejRaqaI0MklgO1e/H40UCFN
k20yMophtVcjc/y7SOs/1BJ/uVH/yyshY3UuDfvx3PXqjvWBGkNNYWFuk2xEpC2EXxsa25aLpYzC
WMeqr7iNX6seqRFrmvfFEtMMtnKicUVhQva0YD5rWB1KwS6cS0dZOzepfqWYxJsOFt1lMh292nj1
S31j6QTkAKLabJ60iqRE165jjjEHtx1L5fbqsZvdFpVUVf7AeVqrKr94cXzE7x28uz8rNkBJYiIP
uoGxaC3aqmp5A6sHXeVBwXVqaR9B8YoVskjDRhXlM9kWLAdKjdk+OcQfM4VVbGnnIW2fllHbxIM6
pBWTqoP5J9TVk87ECJOs+T0N+AvUJShO88ectjutcY9aaD3GIA5RVAnmJ5AAA9NOfjY4pKuKDWoq
1JagzZlziISSf8k4DBpbu6pO+6uZ9bW3spfIsD7lXXpOMILCvYWMwYzq6x0cflEcEH2nNkK2b9iD
Bu+TOaBC8F9h3EMnoN99J6tjLmiXLt5HlCGo4dbXaibYyDGnVd0xm/sDrFVI6szxFVOJlRqiYQZd
krh7GfrmLUgYeLUA0nTtIg+omn0HEKzbNVH5haNedbckw3VS4wV3808VdVRcy3FQzt2I3XQc4Pjh
RysNJIoMba9NzKROC+OY/rsiUW0LnxVc73scMpIUw0A/HqNNms1POgVv5vXHHBttp2m8lZHU11QH
CSfYzgotVJMOZdegFQAf3fX2Ya79dcKRhMb7jmnUrgxTZ7WVy/F2s2zqB1nUnmOD0pqvJoYdxui8
drhpo71bnetaVITogjL14H8OmEwEpEjlPO36RhfHi2Un9zrXtVcry0bM3OtfLtxMvD536RST3sLq
4kB2tAv5QUJnoofyh2tMSGSZKb8am0rBZziLtaUbHyNVGaWGAyOfKm4tJ5bDFTTLtOaUy/S3aX4I
jKdlLo8hmRxJ2/9IOq+tSpEoDD8RaxGKdOvJUY/ZvmG12pJzQQFPP185N+PYKgeotMMf4g0X5oLo
8+rsxyxAraQHHazwsTntnASKwJ0PudqF5MPvgiu/YLUAoiTaLDGp9H1L4k3KujABiQhCZn49PnpB
uU2j7BguMdKANk0l9M/MH72KsDTmVmkHgGAJQNE8c8j35LtYfhRECcJIP00AKdPEguuQO+AAwv9l
lE8ctHoNSbwolHSuPGhZRHcc86PDDkE45KXTmiQU92lrpdeD/nPzlf+m5D/5JyEUf8NzYUK0kug0
VuTAknywzb0t5zzXl2w8PCS/1tTVPV/4hjrQipPZ0KgrlKsIGpa+ukzIgQ/DK/feEsf0pB860PXJ
hqhTOI+k9/s6/xnFfe9+TMsD1wlKHOimcs0NDNLC0qQ80Cf75nW71Pj0W9R/irwdVVWX7bwDb0Hw
EwprLbFFmC1MH62jIP/Qt5KO3jprEOgmw8udU04oPhPTcgluMGnlxkEyIpg/EwAK0nrJBhQcA/Bo
o7UZ7eFAdW5FcFci691JMC3TNrL+Ftb9UFA9WL5J4/WkaL6qHKMOp31qsc1j/KYSnBL3D0E/fePZ
mVX60Zv8pwWazE9gXK7Txr7reSm6OjFg0xknT/wCL3Oki8oXjxCSERlJogZ2+8ZwPkgzVkkQrRKJ
LmEJE+IZrQC2MeQljD+lA0B3YEHQke920cTHMuAlpYpxeGXQmNTYggOY/CfGt7x6pVu1GhhIj0JQ
3vqbSt6IfflFBmHiSPO0gcszMnPrQCIn5e3n6ImdXoeQ7Ky/w1+t+u6DiJQOEQYBPYgWSBXxV0/x
mLDTjM6Aew/46/4xQlsHoly8aCcd+sa+eAK3sNJz8PeRzcsCEdYAgEbQaQEMaQcNy5U7P0cAyXqh
iXCM/RqJ4ks2e6ekVY/GBLCe+2iE+0xhhBag+jDGr5wwX79ChVpQ9/j/5GQM3IEF6lnH3vgpgx2x
sLRhrwYnRkgkCVo4IVZI6Z7fnMQX/80dqM56zXJW6eyhB6rZeNG6Q/Y604ss/S2JhcH02hW0ssm0
U07bkIy8qdx9X0fnUONRmKn9tArgkeBmicvMO9MlF9Qq++WNWcn96UBJQIpzFShbcoHWHk56LwrR
c0ENHvSjWNuLvR5aLShao4yqoX+MJCup8b4ZN9wx8Cx7HX3nFA0hkA9IJrlJsaxfLao7tNLU+52O
+vWGSmVG/zlPMXC6hOFhri+MVT/612IiBe/DdVk2NwY6MasTX4RZIAt5YQB/5yw2SUbYfrV5eAsi
Gk9m9HckzTWm+RwYauNF+V4/oI1ruTGUN32beumSanETtBVBPRFIOktJmYSMQIT9qYrNF8SPRf93
iZAUfWAST6iEhcgSC5DroU35g7xF7xhMoaDa6coRcE3Wh/6/bgbSO7zys4mYi4nErKjZ2TqYl3qD
5F90dMdVf98ZP9E76W9BEwjktIUIvP7duJIfcFF0mX/zTYOyniSj5a71WuTqOleC5OjCztG/rqd7
CFWxL98WxMtZlV5TH7isXlJ8x6vzceuj2KDrLpUbX1qZX4Yqh97QEdj7iz/QJhSDY1J8VPRb6fX4
HnzatqFgmZ8WxNuNKIQsZRMSx9VHoZL5Pq/L5yJHKsP3ryHBNUjinybOH1Jkn3bIyJ/1pt6UFbOn
7NgeXHUxvKyjfYTyVN6GcjcZU3tIPF5uL2woTIgvEGE+KCe8jTEihBQR7qoOfW0bSEGQoN1gGfxe
XKTnpYNdU3hc3DbTL29WuB77NRTMURcQEdQPHUzTyuyjk/KeVsoaIRjNvIOvj8prNpk3ApF9PlY7
VLl3hpi3mZw3sQ2fRMbLZYaSXYLPamuciSuAx21Ep16dOocIcYopayZHzM04wx6YKXSnjs1kvEaF
TRZ6HtjvZlBodTKBVwIiE51xbd21vfFXOpT2hRXu3CJdD0wLRt2uaVR6nCtWdDQgFSomo2PihLaE
W536dpQBRBJQ9DtPEEQduv1IlrTXRQaURrpzk8PhocCXU5fg5HMpYSvznwnstWbxxk/TQH+PzV2y
yYOwWDdDQ6feRWT3q7JA+AvageLHqsO1EcUXqx93lv9qJfqTkuVvQD9XjMGB7won21TAhWTm7SRL
Fus+sCPQ1ES3EczHKszOBuSbrnGulgdsvyVTpg40x7gIMDEBv21KPlHitcPs7CltcA5WVFZB9q+L
0CQ/I5iMztx+MV6T2dvpdSKWt4HQk5yIrQcszO9rcNP8gvWwDhqIZlgaCxF+gQMp+hUQyYYjpXt6
8Gd/TomnFTPMvska1BElgIS4AE9QAIIw81udxgEKiA5ulq7q8G0iqOJh+du+ftC32yNZ7fj2eViK
7RLoCjL2IiGMkPrBIUGo8p+EI5S9+chscOF8pEVD2uDvZmP4pOCGNoENBiYk40yBiYF9CMs9/uor
UQYUaDFrbjnOaUXTSKiMo8vQ1OW0w3F3VXKGFITkHJNoMEA4oAlP2KDYNsP5s09R9k6+TF51XdCn
DN9iTLS0FTi7ik/TYfo9eph+eqT4FMHYhhJZ8vnC4+mXybsN1DmtOdyLeFC7QYY9EOJYoDISIeo6
WPMDrmPNKnFEvquo0e5TOxm2Y5PvsukqKnOdN9UjAKpNN18mIs2ib9Z+/odQw5qD1ZiDtqUIOu8p
E7WOA/pz/Azb+Sfxwg0TkGfW0VLcARYdkguR7I0lCn6AoplBC89Q6oCTGVF4AtSynn1Au8wXP+6/
eR49Zy3xjOfFnSda9LYs5dwljUKzuLjo6+mjpu8cuoXhnlBXn/gNtXIvmzbG5BydxV0L9MJM0ez0
omLecVXf5/CIYzQ87Mew958AXx41brMrkZkKNn6Vn3G0BSwgN8QhPXR81rKCZ9Yy5XD7pj2a5/RQ
/HPtinfO/gVcnqkVDvOPmKRADPmxZwnY0XiEYEKgF6wKziMwLf6z3jsk6VLpmOu5fmGYuMCwAG8I
lh1mX6vUpZdBUzbpunNBtA2C9bjM8PIm8P88ru1Q3WVY9Mim5rpkg3ZgbOlrdgrVPAd5YRx89LxL
Zc6r/oqFr3etDrhOCe8llcG5DMVzHy/BplTNOxOK0eTVmSwxcgGfgzJz0mdOe+00bYSnhamqY01Z
xyffByFB8skRBLsMgF3tGED1o78T4QJtm/3QvIwNEmu8F+uds3wkjtdxg8t9Ug60Z3owRBwOwj0g
Lg+jI6/2jBuO6ejNBz13F63sis91EMdTP0mnAyAfHwPzZ4i6nZybfZIeaSufF5meC1aQhMBn8UpI
bhGKF6+1bNEBHXVsqA8Vny0KkOi2w+MNwOmHDV8zax8LUg5LHHtLRwSdp4OkhCSgGce3tFAHu/wS
zjs/mmAu631U7yZ6R/czedCjyLjoscA8kP9FeIWgmjCBx2aKsU0HeXSk9TWnLNXSP4zQAwuz3Jhg
q5tO3fPbvOpgHBAGxY+l9p9rSdHExVvGwiupxzPLmdcwCH+1LPjR74Xd35KG3gxMDgeCEOT8pjM7
51EnUHYRILLoHUT9pu8smU4sSokw268Sp3EdZ06zPsTok3JBoHnX9SWrh2uKvXA0j38Kj3yobRUE
NDd6t0v/cyBKL7Auys1jwtbjdeqTFmVqy9PQZM2qDNGdoT4C9A3YWiV1VJXQLqj76Cyk3DHrVEAC
SlNVCJigvLWEZRjSuZygSYaWc7Q7opRkuYZqppwLCto0d1TzbzA91/x50no7/SwS9IEInnPoJIIG
usnG4Ms3vM8EaKkOWHpbH+YWnJETUATKy+BtHtvnfghuWZutHT48iJZtsPg79k1wUFGxpvFy8VIH
GtmXY8NH7tEEMp8MwnGK6jvVQrBrwDLSEBQ0+HQUE+OQFGfDGR+uO72twA1YSUqzJmTraMo5UryH
eMwpLT9ZYEPT/itYQG7SJyMTGgjN6FkcXD/f6hdBmJfZyTUfr40XTCvSVSBV1gMZsklL1YtFvIHo
t/bjbhd0f/TyZhVNnbXS+5LN5OOEjXMEBNyrTLApyP2fuhn/dCTQeZWBhlqmU8XSDMl8aEgyKYu5
exTUkGL51AKfH6d/QD5Ax48Ya9Ca6/7oNITfcwis2dLYWQlMyLrSBXfBpt/pXc8M7GOmEY5J9ERQ
IYhQdcIC8oa8w5s+8uHoVR6g2gjEZI4XI66XIE2eRARggtRFH1QLBdyOP8opFxTVa0qWo9ixmg7s
hGGaDIx3EzBi9A4ulP/Td962a7tvViRMQp3uJbiFm0l4GVIw+J155kgppn6n6DzyU8uO10mF60Xy
hLvoSpciVDTuqzpbiJarjR7eGWMDnf2XyXghsfFZh9V8GHsUg9VU7hwNsGPQdHgQ1q9kQmjm23u1
pDuLBkzq/x8HNjBMgRyBp6wG/8ugoaqzgdG1XzhO9wshIgejXqWE5tacPXvGP2V9h4V4S51HnxYz
O5TuL82Mg4609aKOTQmPi10ckzfoUoQcNrSxoiipV2Oi0T6axs6lXcp+0DnG0ZPE44843t8bRQhL
owOpU4PGzg9V/bM0xsq34x1VXHr7zD+yeJ7WEP3Jz3FjxSKEVIMBaMD08CWk74MQoGKrjxDutMov
fcS4ido4zjuxIkGbgWTyWKEdy0Pr7NcY5QdPoYOqpHynTbqp/Xjde59684cvOaAn7DW6VIheFw/N
6cFoeZO1J8CBU0WbvXvs2ZkNgV5YOWxYPKVBSshExNvqzuRs0wsiDt6tMF+VRga/1X32iOUiiBAu
aT7rjKfZgcTbMKqsEtsEUwjCHsrufW9O9/NyhsXwFFKf0dsQy8nq3as+dKnIhEa8jXub6v+yGxCw
8+K3yBCYGKe7mKLORCU1p8mvFyAzgEBNT2Fd18GmxTDnrT6j8Zi99HCJFGaA+CcQKxLmstEbk7fT
s7gt/Xgjmn+pYXyMSOEUhf09Ws6Ls1RHaS9PrVO+tCTxvAquvIB9K2UDmIgKMaB3OoEDaiBG/LRo
zYyIymyaa4Ib7CQbZ0z6w+X4KGNvubMVbhTU+kpn+UiXP8BqNwPXH6zxOqTPjl7q4/IXTGlzp9hs
HapXQYluTczulnYmipN0Fp35kEEU0cF25Np3CJs+q0y9mZP7LwJ3yQb2xF365V9ZD09xnCI/UHdv
OuBd3PReByRzPjzr2a8Kawfw8wkwQr8xwmnDpNAh7NggDzTgOoBQvg6uzNp+1tvwEN9zyiN2uSpa
OA4cn1QNXENclaLCxHnYc6pXOACEvFQdVtmu/eDX9Y2S5ID5KL0xqsydGmgtNpJNuvk3pvgkLg91
Wh0i/DwDjh5/eF+G+g8oIZT6sd/xoVn1I1LYNXDwIHSOQVhRXwL/E9OjW6pVHQgYI9BBlD2xn5Te
yZzTK3FBuVukCTxvOrTlcDRrrZLlfoYCKm0yHnyqCYQjwL1Ir2sEHtYLeG7J8myr+pzEYI/amGWd
LjczVG9ECriW4XXszP6wCaqSPKBkj8Nk9k4HVHp3lkk2rX00u481xxc9+qbAqJWG28ayWGRdSvsN
8gbxDcB8Co0zHR9ehpuSR1uldbXN5d0wUz54Bn+uKEarTv3pctRYlEujNZPtSqenIgf3JHsmQxpC
uSKFRqQ82tIPQWUaH4awG3dRSu0mUiY63KWm2cNxDfKWGM6bN2ZdkG12MSg4Wf6oGRNyYhZ7gpKh
pq21DNY6acrniOjfyqZP5TUvOpFq8BYaQ+D7TjRAKqVCT6iodrQzUJZCmMEFBtdm4mQ3y0vt22DA
wWwXSIXETXjFmrFegydLLka6THc6ytf9h2509zp8VFIAdR1vvguOYhIcfqL/Y1XTJ+aIX7VdP8Rd
tE5rXmKeI6YxxmDbnWMejZRBXaQdi4HMUEA31zlhT4WfrhLaDU4NFmue06NqMy3SXCBqwWYquxCT
O5dlNLXGR2uop67rKAWEFXGo218xk0bI1liinegC1jcgFTTVITsFv2QeKNT0bxElyjc1cGjlVPXd
nIIIS4ruwQ+nrfSbxyHHJqSbluHkGOm67SckG6qnRZgZSL0kfIharcmxQPytrF6s5hLJBEO2Lz3t
Wop09iZ1kosZZyem2MXp0N1akvOcjj+dOf8J0/mkpyt4nO2gIkBfCQeISgMoSFN4b03RTxJBIQRf
6t8Vwll70whEB0t7emHoa+AUboKllhkOK0OGwjbAua2b1ssdCqw0gTwbEMVcfXSjRwdvDjboMYBL
Wsw/rUeEr4zlr2MWACkEkKJCucHaC2hht1Vy7wfR36bAJ900Hl0OEpuYpg4xR2j88DKXHLc+7vPh
jF+xDy4RruBOcTCMEZeTgYD0Si+6Mp0TJjrrgKVomuo8pLCHYmrBlljCjWXQT4+DutnXLkCLhMiH
Tvy73n78pXuqKZLExsi42oheAtS8K1xgXbXFK/XuY6SqgbqjyaZYaZ6SOAoCtYq9B11dCLruYPf5
2cqMs8dpqNdUXvuAlshh4yB7cc353i1RZnHiKT3ltdefgGn7DwhZo5ZGZrtkdnwLPRcKOwjyWM3Q
otsePEGmsZuFDsTAFFKwo1EKSHZEXcAdZotaJKC0Lh5XzUg1aaRDNizYci5B9EhmcIbcsl6WAdN1
6zHW6EUZbKnLvJs+HnRN+hzP6Zsjip+anfauaPrmezGqEG12/2GKhLVpfB5Zv5UqZasjgHKOYEfP
MLmBABXrUND1IrAAc/Qs9IlaZO+hYs3gUY0Wmnw2xj4HMN3T+GUPNqSHjEn/TTPuaGXLZ26o1wm1
gP0cm0hl5UgG1DVoFDBhRdwefW2Y4dHskuR/fTZo5EqxNhVBulb7NxkQzudFNKeCaWxgClg38i2c
vNfCI+H2UtrsSVFs6Gbd+goMZ5AjMC/918xBf1y/0DJvWdXGsYoiTBUK62wOwxv+Xd7VnCsw8xZ0
f6N5n4zxj5u5b1HQPkYK75uw/hsS1giCqG6sWHgm+nOqs65tP/4kwg7g+ozV766b5eM7B85MzMbW
67kRvhXd1GxdqpUrP5y/jLwvdrr4EwA6tjCcdIIGQkC37T2cYEqn3ydhc/aCBfv1dueQotSVuoeA
skNI6H4OzfNAZWGyCBJ176dwD5hAfUyUCsIsPsIuOINSWXc0H80CTEbj2Bw5krJyaZ48G2GnYLjU
oX30Jd5ysvlwfayCAlsd9W5RBS5mYkC+W4r0fgDWf2hfDOQR7gYuES7ys88Wf1VicoGmQXlHVwW7
OUVAowY0YuH26ao64JUSsOMSp5s+CJ49DJ83FTIO4Pom9NhqOEyCfTDF47q1RjJy1In6MtQ9CVCQ
6K6bQIVdSa0nxR1oSTsUF+ccd2ndWglHVH9NiGBBx3EUp9lbkeM9sBAmmWSRd0vLqdn1UFk6Z2MP
xsoCk0eT6MkL4HlBTaXmcZuQ2iriaB/H1UOVO/41otL86U3ZSQnrNqqgg+JdjQcQqsnKBmWE8fV7
Riict9nzPM7ZHl6hfcKzuj8WPoSlfvLvdawwm9CQihE8/ezM4MbH5rnP6EoEFQC6xqlPs2OeDBkf
B+D5pyGbLpybW0kzKZ4W+hDRCaYz/cZiU/TlRiwVO9G4nQtLwjmgQkkuWojoDOaTILtY2SYLEqgz
JWY0dGNln62pozVgWx8KtjDa/gAQCDzjs+POTxV8xTsvQdOxDZN0J3tXJ9tdpO7bUYBLsWEWVApC
apvoFtSUB7dBF8KWabraJeHrlIz9W+/03S4Zgh+3Lj6q0qFUEKCdgPxh8hJYPcgZywQKM7Aw1y4c
G8DNkIt/5ibGLHwYp93sePXFG0X/AvyZMj4H7yynjiuE8RaYSYYhprn8M8Cw7BI/Lq/pHKX3nRV0
RJlisuTGL+blGqVQGuCtsT0HkKUqe0HxrDHmtdWqeT9GAYLwEmOG0M6eJz/NVrMUYOWTGGm2yIk3
g0qGfVME/qlkRI8+BTGQTHlzC2v4UqIBNi7K9Dt1MvuL3bbeehn8/Knr0X1vHePBiSt7a8gqWMdY
mYNXLYpjXF3TVnR3KXDxdTLSp7Yg87j2QJEvhpldQXRa1VMMNj9E5FAAaigS+qp17uCx1rp3Y2s/
DaGq2bvmF8wcXxRMPIAP1p8yZxX6QXtQfXagveHdeXX1PtTyjXB37yP8QfO93wKOeq/cDO0FMEA4
jAvvZITMnhKi7REQy2MmQiLbbN2E2Ph0hNJR15yS0bv5VL+npNkA7HuWKdANC8onMlf7rmgBV1Dj
96iGmflTM/jr37Qwgf6tNx5duzTGDDseFnIx97eyWlDibAxdLpLPk+v8YRafXIg0iG4Ftv3c2d3w
qdR0qCeMP7rEWbdDVlf0YqddAH7J7A2kHRug7b2fP4cODXpL1wby7Fp7o0I0GF+U2r+izocuop9V
cu+XYttPxckqjTFcGR2clxFZ0oFDB/30/uj5QwKtMST9hrpstfU6jPyzz4fNbBCDbw7AVRHMJghI
4x44IqyYLShg48ENFzZiT4CoA46788MhrzaqBORmZSRMfmaBnk3yaKuaOKHbqlABKvv4HxMPgsMY
LMfSrv2LVcKZNiOqglMiMtjOTSn9rzLxaRY0WWGigdU0OZQbP3UvKpgS0FaYfnlmlgDd6mbWaq4h
Ho5yjVPejykvfwojZqM091OKGusysk8PwVZkPVh4+G8BmbUVIDzTZZvRT0HGF5+CXSpICAEzpMJy
F6J4N0E1RD28p+1CwACYn2vob8YG0vKk3HUV0lUeELnKxoSjpVvPtMa+KB0ouvJGqSh8TDtZaytz
45xPxZ8MbLmDJkZSpzffdG4uYgSR6k5pa/T3jtGm+wRadL0Ym8nFHjiEXelkZFl2WV6r2TLvtO9D
nMfHMTRPqpEfPsRmSdWZoIayc1lHiOq33lo4YLVNv74FuU+IIMnb/TJ9zWHBhRy6bRBe2ij7t4ju
KTIF8DZiCdP17lTRwv9us2S/yORzjK1nxTaE7pqLCZjXH0qqqwL5PcNHfB8KmzO6wA/LfjeY8gH1
gnslw9e0iR7jGiMZtexGZI3msXub5eIT5bchpebyCv/oPZtgkDSjXKXFDMwXolGUfUvlrHiIdYFu
itFWrybiMgBhgdKGTomoIBAflUZ/lYofLAPAZg33JlPdVyvd+8GdroEoEegpL64j3ii4sOGU1njM
7OLFCVC9HKa/NdpmTaa1gPMnj0qdSSUyMXaRLJF+4UN5G8TguyKyNvprOWJzVc3mi2cDkQpwJJud
8AKkFN9HRxFU2nlEP5DMVpojvGv0GBdxZ7aQy2Rc3YmkfipjsUMfZpMMzS5U1lfvZNXOw537BMV2
byzsTXUK/9YL9kYewdfOD0JlDpKcM8iVIqRMUtJZprGJuSk9JcZ1SmHH4MKZI1ON5ttdTfKI8lRG
s2IKltVCSmi7wzphti3pshq7Zt/Z/RpIOTgzxDF7k8h+vIt6JDA4oqw++1tkGOSEMroL4NTGHknt
4N460uVUxRtA7DsbH4pU2Afh549WO28S88dCm6AqQP3ME6QsUhFGGzlm/HrmnkI6FHvffOgWjzfL
zVjqTCPzsayK97IgjZrhBaFPKGO4ROhgzVm7KVOMwEJ6FF1xMezps3DBKxfOCOOlWIhMpmVT1AAR
lWFupnaBK+1uqaI/23hF14DoaO1ThumuQcvhAvBZ+0LCmhq3USZooInhz2hYVzWlj108HygGnYqx
33vlTGgQjTC0I3q4+qJlSHlQr8asPmVmbkE7S9/nilbUFEd3Nk2nIM5gJhQUK1rryTUzNLVbMlLD
vND6fW7S5r0JEsAfwTFmfrs9ksuJuyN72OoREJX10JkuEH5xEab96HCy5Uv+kSTLfpmC+w4VYCOY
9kPobYoiO2D9iEMm4gA2Nbra+lrwcQThOdP8yh0O77SDcI58QpFSlJqnh6DHR8kf+xVY120xMkVG
uWzVmFxFlHwrJyIUpLGzNp3po+iytZ8qxFDMUxJ76zRWe3okaLvU6pWy/Wkyl3KzLIgadwgarth+
KAaW7Wak6HjzsAM5JK5xdiwI3oN7jZbiYamHM0ZnaCr1BFbpWOyEbaOMIihrtLilNy69vGotAZ+b
jdoLtuA5rdEZsVL8RXrwuf0ACRoW573bo+djhewLXuW8GAlHhylksRlMSOdyKP6KebpZjvsWB+7a
NOOX1ve/ZtfchcjpHal9PMaN82hUebCN08PsalWeg0OmiHygAQS8IhiK3qqArg0ivdpVwCSpsV7d
zFnbgIWBRe5EiodrOm/czlnnzvKvn5Nl5Yp7HOWtVd02KzsTh6keDnkSHsoBGTPb/RuHj26fIOVi
FrdOCtphoJOrD3QUvmtpnLiLZcTavPXQ/mH68n0JdHyy0JehjbRMw9qwFCLD2Hk25t6ewCqTzOUZ
9Zskx03k9w71IgtiCMeBem7qh4DQvG27lVuKjYF2teNW2Bp/xxnpNIoXv8ptc8nJZj9Io4TbOpaI
BAwboiYC1QDFlqAHbhI3P4uPEbmh12e7tQ3j1E7yIHL7KUeJbw5eZ4nhevYmM0rjdvXdLNapBpuD
cEpb4Ldj70wDxN84V2ueK60V3QUPhGx3ClBDj9F9pShqZfBUh7Hb8CyDm+H+kPXaCXUX4/SLANu2
nAWIeBRVsQYMLbWy5b+BWdw01aYtSe5d+tH57KACZyYQ1KDb6peZOoCZshapnu6NL2ZGbhTJXZFn
8N7Lq6Wo+alIMuXjdhVnVHTTdIaJr7mrLD106Tp9Nbq4S+cB26thgqAX7ibYwzvYmHxXxmcX0YhT
Ear9pnNAc6hmO037Q+rFuyBr5NpJ2vYiJOy+dPmXLvIUI/CpR1kuzlMt/cekbMUpyeZLRlvNr6Ns
VTKNgrR+cTvqerJqH/IioGIzZTSS8ozStdsITBXHp7R2PgU4xKr3MHQv8UZs1OTfBEbLNI0BMdit
QNhtWaPAtB7RHbTbfkdndq1E/N0bIEEdkC/EiWNDnbjF5C5aILT7a5EF59jKOCatGUvnsQzXKaoA
Ls18MYYUkaQJRL84BpX1aDQJHU1ahK3sb83krjuVvBRp9xpn4rs1RqJQy8aeBKy0OUUPvWvej1FY
MN7iPI66ojv8XQKABlQiIMhBXfA5gkkQptKl8TFO5LvBJaNyn0T+QUbgpXrX2MsYnrJRU7wQT4Xv
w5N3CAtEOE53k4Kk6Iqa1YSiV+pQnvAMiH6hgKznvARtc23Las1xXfKu641X8kclYEMSQ2Iyz4Ay
1cKHc30CoMxIodhLZ9MlwHdHPMQWkJPNQDpR0PBKDXG28+pm48LbdibwdDyyDYH6SVBs5h6Jv7LK
ty4SohI/a7j/tvVGWTl5jvOufo3C9mcw5HNtFYAnPW4jY8voPfeSxH2wRbXw0vWjRXdJcSTL6qhQ
DwbB8g5X5xTEywdgN/SBU/VNwnGol/lW9LFamUP2JrLlX+3znsMkeOiGWqvSW9lzXqYmWFur7T8M
EUSvyII8uxM+u03x5BjFQ2CnAMO6XY4gzTkj97Ibd1ObNICTYAek594bFnKQpUconmZeiFAIjR5/
GW6d3w+AfHvKT5PHcmj6BSBhsBuAVdEGh8LkLvInBcLSIp+CGlEhEkjjPZ4Tdbjps/Yn6gZn5xJD
FBHCn0ZnrJ3WXeVEJQz2rjB9yB0qgJOyiFOZZ0fTjW+SJH0R3lcgy7UTAeg0kdtV0Tr2wc4F00RP
oSu2ID6gQdNaz1re85w5GwirLxaZG4rOM+Ys9lpY3WkMy1vulFsXBLqO+lw4m1mQ78LcvGhcjRNO
q9/D0wGTNCZvloGojwM7dllQqlLZfbW0b7YNpG12JPFZhIQ8ZlZzwfSg+0Y/GVjsWzX0RzeJHgQK
PX1YIyqdy582GPbB1D/ULrjogJrFivO1ZVYW+ySwP7TZB8kfB54i5mmzA4CN1n+i3MuuvNJqSUl7
w/S8tcknp3ytoR60pe1vQC/sfK575rdL4zOwXhd0u9jpbK/eJLbW8kKfJI/ZZWmDje6Gc/qev9DX
DxQZTY7J1Hc5Q+0rD2UJAA0pjMRzyL4Q/p8Pag7WJoeD6Z0n/gVo4cz+kiz+JrUMxFgQT7u25lW/
Pen6vKTPxsUwHINT5/eqbX7TmyEoANVf9I94iNh94L/lcNDLJrC08vKPvon8JFqNVOlr2hSj9uHj
nriUsm4l5LYKwMe37QWnqP60SrQzEah23vjn3Ebj0UXN1D17Kl5PMNcUI4j5yeBCq23uU95uHjT4
fOJRRJ+ay3IDtJvIe9Ecaw+19+JE35hqkd09gfXin3ixBgdVLjBumw8ejRoOnDz5QUqfodBNTOoL
2vFh2rjDOzcexflGGu9edE29+ignjEuqbT2hwJNvpQ3CUVLIRT4cK2RqGJnGv+l1xy/9/2lzAZKV
t93wj3pYpLgg8tYul99PuYwKc1HVvOpGLvcPVAbY8q4m6tCFAG6J44EOr35leui4Uy6rzwS+IGR1
V/Djqh9f3JxiY/0/ZI8Hmwqk6/32H+ZxD/rADsf5UwYRlr8TVrsv/LH+Q75o+0M9f/SUzNNVGd3X
4UKD69ugIiSBf4yok0/g+hkFikentgqhcptHPR2JOFoCa72uPTemW7lNUsi1IHpmPRBcXcDbYnLw
qKon+LKPXFjLOmdU8nSMlLbkdwRAWUxpEUlr/iTh29b/31NSX6d6129A/5ExgoaZ/o0c2u5CfImE
eILHUcZ1mHRN2B71wuCzFrIzPl/vQvqLm95AITdo9ZVkHsx4S9wUDU3mSBsHzGGI7PlW8NtZzR5A
TKPfjTFTMgBtwj8P9FWSRQM3v8diBqw1rKzoQb9DbjnOWFxRoF8I/6LVZvUzMtB8B0BCzwVtzW6I
Bz/48x9N59XUuNKt4V+kKuVwi7MNGIMxzNyoYABlqZXDr/+exT7nZk/NHnBQd69e4Q1Fj7hzh7yM
FYpoV0A2mG3L/iDchZx7joSMR8Zaw0zmlip+X2/kNmjmZkXG+2gRfPiVgqORYf4Rkluxcjwnu3/P
09ugWQD6aZwamIsEDi22ZO0F9Mxl/ESIl62Q8fHTJqUN4hyVM1755aJ3TvwB4/hSxTp8U8xC+Oi9
hBM4mHIg+CwtRodd+FEV5nOrvf+3wDE2dCom5ebXI76S4Kdke/Drvf2um/OpmQdGRbfJyLBJJ54r
1UF3YjHYUM0MQ6zBwEQ1wJSAekTx1St9pLybEflFjuEsgYKZlIWGmvEw9sD5+foWt7UbfNTJ0xBe
Mp/pzWz+023SHUOvnjqiQzQ+T4CRVG69pVBX9QoAu6vNh1n1eIqwvAOorBL1SzQDC4Q7V5ZxnwSo
SJoDA91h/NOFBkglgoX5JatcD18wMD59hAkLMybJHb2zYfb+XdYB/c7dCuwLzH2m27UOeojOaDw2
f+wkDNZBSzXaN9NIoecGd2gswqVkKou2zT8n7K9poB61AtJtQWLiNemP0bYM5Q3/b5AviHsp+oVB
o31Mdo5MPzd3M1WABeLvuqpe6J3RWS3mc62Y1Zb169gyaJ9is9rVVf6mJutvR2rZxv3Zc9PTgMcW
YwkEfVRzcGZzVagCB8XoMPvNQZ7dbMxQfQLjva7pbrvmcDJJZlwNeGhRNk+Zi3BGgjyRjNkzv31A
rWHtj+OuKrxXOdC9FT6YdoYcsEJxNpr2U6ofktH+14fO345OqiAB1ulQ34vmeEc0SmJ9XLVqvEVF
9KxP6d+6yQ8+XDpS1gTHtDyXaO2s9NKibzKBZ8+s8RQHxmOim0fS+JfAdK/Zop1lIxm0OHq/wclE
C4/0uQ9SG5XhcJb0WYXDmgbyWmJllOrHrvZRR2pPjDleei19thVyE/wcMkrPaKg9RGG9b0d18OL0
GgmzqjDRMDSd+CJaMYs+vrpKv7YjE7O8HB8QhzhKuu2HxNGyuCk3OVPFdwy5230RRG8lzAGAN267
Svr4mZaoCTKN0s+3ms/Ojr/smC4cvQLawxzNDguQyn/Igvm1jtD2L4ZrSMfLyFG6Y9j6MU4GmTIf
pquGe621NyODnDKqcROyzo6tvRnm8pkmOWANqAYOVyjqaYGo253h/KAj1LBq5vOssqeY8Nv5yUPO
jA3xJMj+tf5hOMtP4NSPo+uDaBzby8zFmrX23uT0zXP2jgzdykHgLWiie8dTG99rjou3rHzE9qqS
Yne2HsrWvkncDiegVIr+TjNAtcgSmsvMpY59Or7Eyj40zXCBPQVYO7E/LWM8utF8D8jm2+jzmx4a
kAEwgO5rHO/s+6im0Jpi2qPxop9Nukp6Wd73rjq62HvAHLf3KiKm6CHikSSQSXcA4vVexvolLHU0
yBrEM6YjBQzZo7XLVfYWLupfr/pz2GqQskfis1mDMEJveACVzFPqbDQjHZqK/iiQiOcRgwo8BE51
jrNmqjbyTPQa0/Ylf3BG6200MZSrtX01hcdgIMcjSxii5W3Rgp0VhJfcrs9a2p3aGYcyBLOKjmQz
b1BVMXZ+OJwmbv5m1nD74yEuVgDPJIiok+KQAUa8W3grW/XvQVLDKU4WjNkjepH9RtYBpyzaGisi
7nryJmyyWyRh+VOvLSAO4iu37F23RRkmi+h5caLkERmO9sHEqMfcEMiw0yV/1TIeJtW/dXqASKpX
fjBeu5/1+SDJrCqMows+K+FoYsexQyBvY5N349JBFewtm7F0Dl1AQ70FPREN6g2B/6thx9vEqT6D
WdtK1tHE+bZy6VIOPBbbeJuJFlHA3ENCtJ5UENmyB6FCjv18cpH8RC9QWzO4PvpZey3s6cV3nOfG
Nm9qCo4wxVBSwwxT1VjMadVDa9sYa/FoEnegK9Bn+0mDial79nGKvJWqLJysFgtELts6qLsDwRnR
Jq18dVBXmdL44OrZkzcmr4Cv9gT/H6az8IlQs/MWmgVlso2H8kSnYRfErXZnxTP/SoPAdaadnsVn
AMgIF0g2ASlorZkWOlmFe4gslom4h+gLCiogVH+iDO2BrMGrnva8NfZb2VCekRzF+Lto/cfctdGQ
YAbEEwx5P5hCnDwH6ZIQhmsQEjlSwKq2uh/75hz09g+g7Z095A+2P52sqNsGAcuv4o2ilSyrVzV0
6qYgurgV4w/HEakdvHV40F0cUOdG0y4TYfZc0z9tppuI+Gknd7Lwulfmox4ku9pOCOcxGHAT2GXT
jEfqwndJiCTZzbjEV07f/mmX5YzYJbwA1Vx8FWzzpjy3KL1bXr/ze33fTBOu1nkyyaZ5TD0bbiSH
0Sm7jZsB0AnRFhwJPgjpHmp61KlTHNO6fan8ZQuBzLvznfyG+MIebsanr4ew2BoDfbVehx7PJ0m9
mAZ8WbyXmvc5xXT6lWUQVuq/SGMdTMM/GmO6SU1Q/iTyZHob1/JQokqQtBMI4kzVMU/pRwUYjc9x
9nSUxAw6ylycYaPLNG/bBXiFkJEmFZPDOENBRG4Po5oYpyvu9QmVIsM4BOibQVMHWpui0c7vAnAH
Y6p3n12a/NU4Fu0U7sKh2Bp+9wVs72ApGvOk5DDLIRbEr7Y/wIHB3C0O38cQFUgP0noO4MPz+u+S
vKq2BxQRx+4TfjiVK95FchF4tslQNt3JTzZVfgu5CkrF1gdO8RT2WA1boNLqht4JhR3EKTv8oIED
Ukq/ZmjMy46R4LJwr4q7XmyjCkI3k9bYDiDPU9t0G2wun5VJ9Giy7NhHSI+kIMSL6DyM8T2Io8d5
pDTL1F3AreH74IVttLYyWm5GgutOFP4tmwlL8/TQZdleYrRm96dS67cRrYaYmkH1JOxFl958J70o
s3jytPaj9i3RK0UIyVpXxvjhRd2PMVio0TufQ4zpHvzP2O/WaUFOHbQFyjWLt0+zfIdTFgbyw3eZ
hafBJwSJ2BOhAJAV9mLhRvP0zzxYtkkPFzTBlLSC7piW7WYhAra1dtToi8eF92cI4nfgirjmlhhw
z88NixjZ9tPsGS7Zb/KCUttBheqdKecrq7qZxnkzteq4EPDhES7rGQsu2pGXeIbNOw3kwip48xY/
YShKRpCQ5I4T0qaJ9kAGsGUAEsAPHjY+e0gz0DcovUOL0qaidHLn9OARzaaF3ZYsxj/lQgmgDoDi
2nwuHpKLbrOro/iAGeZ2TLujJ7C02qmebQkUGk02DgUCni+yI9ku20bRcdS9c6epg5vN95Ww5TLU
txBabnihgHu/H+1DWHV4vOh0ULCJuSuDkeZ1sZdL4neFUvVnmcB6ucmyi9Kaen+ga6cMEvaCVU7J
aFSeHPzE/dB6BPXy7htjAlpoC4Jbxk31vXYX9gWYOnqD7bKh2f+v1IwK0bwBy2ukHa02pN50vOcy
lkoXLnE6I8JhxO0NleOT7hdgEQ1MWkrjxain05L6eKAtmC4hVe9P48216Xf7BibjjRfRLG/BPjHl
ir36X645TyauGDycNz9FXEqNGVolqGHkvr2dTX3bS7eqcCuOK1MOebKaRSmYldo7AJ6jG5YvjhgG
aXAhwzE7YS+7D4gimk7t4M4F3oh6SYMC3sDkvMFTedbH/Mc0hy/N0igiuk87FXGOQrYo1gP8ej0Y
J9uy/2ZTtmnRLmscpJNTsSziRCrqA6yj6ggdd++bPtCtUulJ97RdUnWrviWlHtviWU7JMvrPS5v/
JMF0C8f2Sv0LZHC+lLV51Ge0F+ncubTGrNA5y4eUU2XAX7VoLLel2tIKp+1FwkxFALB/bRAo/IjP
p6f/9Dr4GDAQJXnA4NteR7azGSlVZzISyZi5Pti8DTyvEaowRz3Am3bGs4GdaPulusuL8rEK8Wxc
jOe5qbGLcWmQw8XPyv2sZ3TzwnNJ30tOwGzmR1fr0fd1uV3i59qzNx7gYqcED61ZIOsa6NfpqW2z
t0GfmFG119/Ijc+kBIUp77nyi3NgZ3/GegZxj5phSPteFwy91zXwQ6lMc8jlRvRIW4FiM9+ZHEor
Tp5TRsQ9ouMe2U1FreHX5YsCooiG5c4xpoPmqofJGM4Z+xNxB29X1ONaSrMsL7+KyF0RJWjYtyf5
/tmIlA7VjknVX1vOQxdYHONo77UdridLjP8kPq6Ffz8tw5/Ctv4MNtogULfDZHgYvPpLpTC2c719
1xs0kaygL/e2qd1sstiwrc8MW74APL5Sv+7aiJEcmuuPjGKWdRzEGzbRFZW/L4SZrrIyMVrFpZe+
1j3dGeIEwRn25LyzPXVruBL0vn5rsSmDtw2tlzSHvtxl1sYvhKQfSKq3QWacarZHlVgPQ6vjZ+K+
VRZfRyOZrnI47Ii1++OxbNtTOMUPLjs4M9O93tu7OR4fR9R6owweXgPKlMeDeBqDZwDWsal9oWFf
kbJ3Z0jZu6Cpd3Y1bp1xOcVWeQChfCl6472ZuPFqkk2vc1AlKqZTzgAQKDdQI/Yqeg+bLoL0F2r3
hlfuMiPbBMF8TxF5KMvmKG+M6stm4GmI+rTCaTSlX9XJvjXsext4P9xAUrpIP8j+q5B7k1JZqkr5
RnJjTqH/mBiJcxflCqs359q15jZf/C1X80NPjJ8s48GaUNJzIWvnWiyUX+dfhkdbinSP7IEUSWAQ
797ZivIG48zwY5m9n2WMDyWj5CRyfwbhhqgAtybcV0h7rlINLZn1pGLUowYTwaokfKAl2tORkvt8
tue1mKcOHerm+Zj8DGNSbSSiKm3aBGbzBV3zKt11uYdjDi2aLne19jIDIyykdcc9ObhsVFdJzcUt
YCInoLpp14aiFRfB9E4Y8TNd6GDyzwexMRnIwk1A/a3FfYTnSbfg8GDSQP506FTF5XipEu0t9aaz
hJOljdE09/Z2F8Iob++7Be4f+0Jqejk2/igsymZrcDt0Dsiu4ttCTJz++cKHxMFu72TVlyJL801A
wjUwf5rl0sidCViyoK5VHbM8w3ej/5Mhpao642G2uwvAelwMYbfSh+YB7rRC/5vryxlCJKVSA3kV
vvxMB7aMf+suVcPAMTXK4WzDfHTVtAHJerplBgTt3kDk0UNQ9/pb5Xgw+fgkukrBiOEJjf9MsWR3
ZnTrgc5IWBWwFc1nmGlPiVBCJOYMNNi0+3pAoVxIEeZB3k7R+jO7m3zKxaOIYrvILZDFyWMxpTt3
HNHnvWAX5mcdtjn12ka/q8qW1cTdVbPW/ai/ShtYjvVUgdJkNkfSc0Tbi5hCnwaRKQwYkaKm75pP
TBTilZ7oD/Qgp1HdWRnniJht0WCp+u/C/3JhxqB/Dc44vVOTsYrCb01dsukKjm+NpiOw4IXBbg8l
DwKxEz7yVORGkAfm0JgdLBPrnH/yTWyEFogGK+BjD9IOMEmM6UqKe8RvGMxjRLXoFYEWHDPAnzy0
uTH5KhhksTGiWNsWzXS1yInk55r6T9/VJ5eCeFa4BETzkVnnndwgZhTih03LBVQ+S8BPtiZWN1zk
pEKrFhZJh0ttnqOWkh2krToWQLztco255qpdmt/EzIkC3MyQ4cFMK7f/yKnR/Xld0bNvwvLUIwou
uwTb8TBqT2XaHOwAYRRSE/qecra0nN9lDLW8IHV6y5aPYbDORWqtvL47ICoEEhhZwwBO9JCcujFa
oZRHB/xbdooq/ijVrmUDNem8qeiMCYIANNidPDpOn8hgZ4bBd0Unj88mostdO+/lqRpsSRSn3Qgm
HDYyzDrYVPLM5FgTse7QN/mWq1eSHJmuBAjK2DMSUhWKE8ysSHC7FjOT8EveTZXqH99Jcja6rWY0
7Gsesrx5pD4lbCC7tTE530E5HpRtEpxDFA4Q91feA79YzM3GwHG3Irea0ofQ/CobAw+6eM00ZIyM
/dBr6N6O5IhT9yiZah4Uh45C1QyBj9MGCbprx85N8u43kQ27qxyFnsuyzyeAEvhPl+GhX8gA2Y58
A/Y9sSBGE6TZmfTQgY1bBrP8voHz12DnR/XqdOU16l76poLSNeKN9SKrVvE4AFBuZYJDExRJWWgA
QAVlWxCPek54kQ7bXGv5u6/JUGklyyRNQ9kj3KkLxZCHy3PS0f5ENJfDLdHQYoJHPSg7wBo+Yrt7
8Bvj3AK4djCNCYsNGya20SwGilBLeu4xdmwB/BXFcww2vPvThBP5iLXJdERWO20NkPhRQo7feStW
RvZTZlgHOT0SQhiGKVZSQe7BZHclgan3BqAYH7KGDQXwCIwWIvMDEQWKxbUtvmW9RxIyr+SmCj8Y
ZvJf32fej7qE/84+iug1yhkV5Xe+ToS1VM2zmasPscGpXYYX6UPQAMRckJdIoDeR48jm1QkhctHo
dA2YCoXkp6yCHFBGL3PSMR1nQs4BZVrhUYHYSQsV+gsy213qTEArqSsJP3mk3RnBNdUiYLYu8ANm
p0xf5BlkydG3kT8VKwmqWCmU5NBzIdVYSuXWB6pvJ3lDaoS1xbbA50a2fEWdLEFrGS2JhHKJyKlw
IxTtdN07ErfpRl3x+IJnRH+Hr+3QYJBj1qnzyN2j9GU/zsGBCAH/gRu45bTxJeMo2kmUsEBi6Pn4
WFf2PVOo3/BdMXmj8JPdmKczaU/7wM5NKnaAnoBIAHIX0mEmVGWL/ySlAvtPljttO+heULC5fOXa
l0dgGO+EjqgE5s+XKFA9HWPQkijEWh8JD78u8GSQ+MVR4tRVVDhyScX9zOmn2eghjDgwKJbIT8t+
K2Zzbe3D/91yXifodhI7ZKzIynVXiTZyxuIBsjj7lP8r8WCRshcHwO5Foo3Ja8VwH3iNmlyW7QN0
7xhwdRXT5yC67niQO7AgiA0De1Y2Ss4FnIOOiUpoaVrFQDLDvPEdztM5I7m2h4td8NOsYWfZB58Z
nyBU/m/XSPzjHLj00mX9DAeJyPBRgkkIQrqJ47MzwNME0+TTapCWgus3d5CF73XCMRCHo9tafzJm
Os7y0fRyLIy8vRGzitm75/OHFhDbBUZbeQ4L/9Efq6/fG8VQsOveNdddBQ7qmw60Oijyfmw+/IYE
5x706N7+L7haXSxiDtM6w+EOseIVXR5aSxw3f3rMsrMkc9y9RnQLAIOhYHWSox7P41sXpiejuxH8
+WBIqWxcNLvzuN/hfvn7xnK65Rrnn+UJyXkcqmzPrlostfPA8CKV8BsHyDsRoTVQh0dEXAPIyM/I
ZuSPDMKcpAaBHoO3B3FFO9pL0yfGwgQyXjoOIClixjC3+bnByN7lWWI+eJRjltJUUxc5ogIBMON7
gg2/wgGCj4IkMK6MRCS4fJgqW3SDvgecCVyA1ZJvzhd+V8KKhGROCVs1T8qLXQKbYCeXBE50ADZa
gbBipPZBQAuJ93dYw3BwD1KtyQdwlmrFcaCrAdWcpaPjNAzVjv8lD4VvaBrvId9VERPF3lkCmmf/
BABiSNHbxX2SO2AieBCXZYc5wbsNB4/X+t3V3U1sgOe2O0lUj6bmsefyrriuHUIKEY/6MdhIEG44
BFrwrQ3Pet5ebdxeIHc++mwReYdQ11bcjhKH5D6Vd5KvqHHmdfpueeLtam3ehsHb7CD20xjAs64p
WCWH0pRtLo45iY95GBHYmcdfC7YEc6kZMkE0R4/zjLyig1zohCKvSI1xGgmay0B+hae3F2xnfZAS
otCYys5a9JjKEebgEyBmpzmKbZG8OyJ/7DnfjP+hXMekKkPwntdK9X+8TmbzoCTCSBIiv2F3xn1r
x2dAmRi4BCX6NFjM0pui9Bbe6gY862ZiS/tQf5ppBEtJoGLTGfA6VNeurdl+bUkCOm5bFkz2oQNM
oG+LRwmjWokuZvUll73nUAbFy66ilpd9n0TeuQhRCGb/gw8j7+wn0IhlS14cMX7XD1aW3XspEp+c
BwmlSe8cuTXk1Np5BFCDTMYPOgF83EmMDBxsrDFD40Ul1IG9ktsNPuJvMjM29lkuGL2oth3hPCYf
loiSGjHpi5DOHmSrSBxUpBNyt0q4ICbJG0rMYX1+k1c7Y1gNUFayWKIiQ8u9TKNiuoZ5T6+mTLc1
0h2W26zlICnsUSZ6nLIbJBqnA2j2Zt3ZsK4z5yA7TWMY5yfmaemh60bFb2KE4vIq4vQGXBiZfq0h
mvjkHWB6yDcle5XYWgBlqvgXWRbOvAQweVsUOmCxo27AJ5eQy46QxsoEwp4HpDfLNXeqbaDb27pG
K5hNJ71VQv+gODeBfvRShblaAIKoJktBMqu0V6pnclY15yLRQEZX6A6Q3KTT3zYEmhQi6ckxycLl
jQqPu28JwOsX33Jjy/2zqGKryMYNDxcVbk3JLQgZv3sx/J7oLwhmqqSfiuWrk7173rN8WiAu95Xn
P6VkZ0z6jpKm+DTnYkwxPMtb195FNqtNglkvmDwWGpSL7lJrqPuwO2KjeOX1BBgqqbeGxYskNhEh
TjYUCLStPCYOdkt1IlFBUkaLy132IHta0lKPAUg3VxfZAjUhzLOKneQ5cusxoVxjcSWhgWLx8t+a
DS+LgtlBmsb1XftgkiEze92rxGJOsHxJPbr9fphxYkYLH5XoEsWfXW8dft/F7B8kdekj50CKk1fZ
n4J80B0Yu7NT/z82Sc7pxPbO6Ly9BKOJir1jw/W4g8lyhxre81O4hvWLx4YlYvvo5jmvqLpTsQ3d
Sdd4gvKoasQ8Y+f3sVXevJ10BcQ5JAPkcpR7ICiXtbxDQzbKmzZCfy2+fwMhjWfuAknoltp+DaMK
+Um8+9CLwSNhCl8lRwmC5JgtwT4yidmNQxYS3RpLO0hAN7sUh+35RCkKnOEZMstBMmfZ2NFEN4X7
FhVdTpFubsJ0vGRtJ1KbF4Yvgnp88rJ302o3ElcL3T9JdpnXb6Gn/fi+joywNuxb3moWjVY/Okn6
Ja2gqek4LehyAWqGCMlYUNS0XpKGONLoeADlCbI4fqVdF81hqlj05z6IbuhlnSGYFKsFEMoKqUPI
IBH00caJFFCJ7j5su39omBFDZu73Phydux4LIlgWGS8Oy18v7+skXxD0m5H4DjPtLTBYp1HNyL0G
nfvYNwvg/FKRV3sgonMX7e6oRCdusYyCwtr/pP2kU6n6xLAZylgZFRmJpHobjeZSxNF97lg09UOE
d8VSqMCvAYGyuMBSNP1Q+PehSbk0j0lTtPexA9kq9dUp8ScP51okvuadA8uP8WKZ8J66xurhgRgE
5l5Vi3PI5cCUE1qbrRdQPnjtcpkFYba0TrPSUxP1/ZEobaLST30lVsDiV6P+FoWWA82vtrb/w22+
ZyReWKeC+DOakM6H6NiF/6ChdSvSDB3kXv2n0srTRMCpwHBpKCWsVLo8Kw2N7rECEl//NNhWA/0i
hVd0ApFe6NCqdSmAZrf6tGwoP542AxO1Y9fdOW2+A66NjVOt8VppNj/nDWsL4v0pCIEU9w7IwLy+
1BGwHMlYew/jTxQBb1iDA7o03VtjgKOvR+6JyjV/nBFyi2pw6auLwN25xjRug0X7SBX6z9rYdkjV
os5qQzYB7ny/+By5eP4cO9pKUzJhxOGmoOaSauf6wCCYTEWoP6A04jMIr3OAbIu+THtNR8Bn1Ajp
bXctVPPaB+Xrgk/HGjnH+zFkkZ1GpxDvgudISE8ZHXUU55x3iEJXI3M/iqr6U45hsXaa0kPPlV5p
Ne+qLn5D7Ah322wy6Jal1s6H2AZR7DXpi0NmpX9ny/9IRFI2D+iOuEk6HBME6KglERHH6fAa9Wh2
RYb21Jvoq2ZJ0W1nLjG4rnQPTbgANpI0a0OpP/WS3dDU+cvI4hHvQDoquvrQ/OKmT5EJk2i6ZHX+
VGUML4r2I5gROjR0mppOkLyOOeofsZ5QRZtmfIm1gjF0yUpmg93ddWDpI2Cw6GtOD1mhX/KBWyMx
FFfjiLA7OjX2FOTsswm9sQZtrlZ/HhbSBFXlL6EK7rHYQrBGL571Do+8uFHqaJrGpbHTiBwRLM/Q
V82xc3BNLOr2nA/GS5VAH87MjIII+e6lt1aLb2ekev5DaJhPhVbEp8UCDZd2SMuie7t0iKS7NOqb
uMMtETT/21yXxi2c6NCOGb09Gkefpe+ezKjFLWxC30BT9g/CHlRb5tDD0OmYZYaOcUxK5mFZ7YBE
8ZHwSv01Nm7MLRfLIpiifBCzfl6sh3flAgpqQLWepvhzo9HJ9rTpOln+SJa3XKp+eZsLjdYxzMI7
p6QGaDvMNutIbYdg/ioC75TMJWSXAOx4DATD95f7oHcMqFk6bcEBbbgg/oyy7mKO7qXuF3Cm4p5W
WfWA4g1w/sXAcnqKUzCBZR7ROCj0Y6lcZmV9HxTn0cbzzaugBxU29zSOQLTRRsSdVR1gfAQn+mWK
K51I7nvHfi7OGtAddGhnyhLgWk9YnjerCSUIkCKGs4bOgjO3SpxdvEA1KIsw3+ZAwYCKs2+zQIcB
53hfqsG3QTPxSAnmGVwpmM11X4fJVlfeJOoZ7snqESbisSLrhmwamdx3VjOzbVAQ7CLn0dD0d5wW
M0S0NJD245dZRq8w4Y+xFaP8y+C9jnVqdB03+NYKDgjXBKiil8e6arE58ayHNppKWukU9cg4IMzT
m38bF4WRFBr5Hcwa3G5yoA1aTFt2yRd66bjI6UjyrZu6RS4/MDLg/Ut6nJVjSxthgZpj9MzCUXGC
BxLcWcbc74tUe/Im1OSAJ+ZGxWaedHxBde5RbhOtukO/Bdp77JwEqFrY+EpOVchlDw/f9cjUC32k
N2ktHlfpUFgWnOage288DJLMZMBbvaO9FqSIqcS9PV8Kpuxbgkn3qUFwXrd9RmlYVZqxjbxhvDVL
0JNx6WjbJePVrK1k59kEPEoKBMBHxAd2c+uWJQGjJ6PEhEu/n2FwMOmFqDP4k7D6qvigaVPGMMmz
5tWcWNm5aCuMLezQDZF5geUNJt/iasXUbrou+AkhFjug1mYg6GMvdQ/dA0ACNAGfB66lABjaBl/m
xEqOTplOe9dxAuCvCUAZ9P1wHVgFfsRo2p7bgo5dnab3AWLgqB3AKlkr2/ibNSZyz+BPdw0qvzT1
+oWmn6Yf7T6ZGM+Z8bXTq+6Q6Lq1M+JqQU8nddZ5ibNrQmv0sChJ1VMtuDd7cwxXTltyFoKCTIqO
VnPvjalSICHG+BSHGbbrdVHtGUQyXMvNEtVYtwqvsWek3Gu5CWUCp4djk1k1cJBa/yw85T4rp43e
B9tdPgNLd9dLjlBWaTpUhdmQ7M15AFukSlf/TNws+lCI3exdSJV4F2il+YmEN+JF6YwEtZtDPJqw
wUHfydLxQAI1bLVmh2CjjbtTuIC22tbwtsmVoiB7KpwZwY1xENqfk6sRN8LZAgJaFlUU4qfqM2GP
CvOnMpEzK9KifrKdkVWbQnx4arb0Axyq+nnobGgkdpBOlwE8KAilxL1Nvda+z3SLz5WZ0PHvNeuj
G7haawvKuz+BGTEixMxHF5QWmdCwDcy2uPhzv/yrughxrbANXbJSJzpgCkhm2c89V4DNSJAHBkwP
VZF4bxkoFrlT+VVPBiOO2UJHKQcRbM8Wyu7NkD4bLWoBGto6qyQGkT6MyyNeNu0PXloZMt6OFvWr
btRgr3UuTG4n9kdzMyWmh6dpNpPxOQabHSctxHTHSt+XhdFvmBWDdXEH6n4XZDXK6PUMurvuiVtZ
rWHAFoZQ2Luhz87zZH6bWGGusBtMngflQjyZSusbW9KJuVtPS3oq8rXpm97GHJO/Nuo4okCGSEwm
KivgJciqdcwX/Lzz6CcNPfmBAtnIADcccJ/GWSePd72HmSUPTd15WWquJ7vS0CgN5sex/TM27pvR
/bAosBCf+xHoTDuKQqUD945r+VS333OO7OIYP3t9E51N6i6ccikosSKnBztN2KILpgi2IU6IuH5B
E3hIU+eCTNd6aoruztQYZJPjKSN7M9weOdUpoLv2zvtCPH9rDTpogf1UcrFvDFs/dMxMUN9OEdRi
C34VzksNc38/x+6aSn0aCPJ8TrbLnc+Vn5rzQcu1rQ10zECUhVelS4Au7GvUlKgAzkeb2XTjqIPe
Ydw2ePdq/raAUbR0KwIkGAcOOy3Kd69ZblE/b3wbBwnkcYvyNpA3Mr0YRIgF85uap+c4mAG3uKMg
PRChqkB7925IYLZVWPcsmWDL7/CT+FUAQ8S1ojhMbybi3n4IPMhG6NhbaTZt2IqhkQe98E8CXxP5
1SnB8oaiu0fpN7Ms5DHpHbv1ZkZFkhw+2hapiMZX3muanY1ovrFIHipGgCj9rW4OG9PWj5OHTzJb
DT+wnXwyw0peYswY7OhV5GX4DL6GY5mdeZcKpUFHw2ylQsTA6n7MkvGU8j6EOkRReiuNeYO9+v3i
JhTb4YqXAIHA/GHYDJH77rrNM+ZHKJVa90DjVqKCaeQd4PUElazxi0830S7kj8bEwckhcuGvghbX
3RLHm9ZNN/IE5e+/8GtYDuiqNvzVolmkx5/ymiEaFSUMLQdx6YYptja8tf2y7UManAi19EDJKHa5
bq1NEVnvJeqYKU9u6F4nC/qlhb5EMG81qC12gmIGKfrIR4rRGDIKKEmLjhxQcNGyeo178dqOmHUU
EPH0W55HpyBGK9mxMVIGqTkfkY9lIotMJIWKdbW5IPNxxvCGfFTV+3lMrmblHArHvxb6cPXAipZ5
8D5HtEMRB4f04DdIDrc10tbRS2oiF2IHir6kzfFtxvoYxSh71dM/s1peSQLybdKkwQotm51nhNsA
XYs8PaJ0g0EBkm79ANAOakZ/1lALGQb/Hj7LA8IodH/plKKnZ/e3EqP5quNEI5PI3X+DBbxHsPPT
jvvHbpmxfhhqPEdQo+jDcF2wPPLTSXYeiYlE6ROWvxsb254MbPgUR5t2rL90P0U3awILvSAmYIJm
6Xhyr2Qxq5hMeHD9f517xcT4yevzS+r0VxNjHx612dsbw8mudVV8UfCuWmO5kGqjQm2goIZysSyJ
We2CRAYg9WeVKNAcM6BHFA2h9BXpsbTVM5aiO8eFSqT74JrK3eQzLnIPU2P9kyVKOUwmbckQVPqo
e/veAhu6UAN1FzoK3P/tO2DHFTnHg403jJm9Nwphyf+xdB7LcStZEP0iRKBgC1u272Y7enKDECUK
3hb8188pvdmM5kk0DaBQ5t7Mk1lN5odFE4kd4lgRTUrOLvdFM2k1Y5KROvrdjZFREyrD6FyolA26
ZJrYr1xfBY9OQB6Pmu/ChaPAPozTyoNbA0kxOtp+IDH5zO1g711GTsDt0P+ts2NrYpNGQAhE8uJW
gUnDaxr0kDmbjMfRoQRA5dx9m3b9ieuus+cLIP8PI5shAOElDA+RUB8sEbxpGQEME53mbguI98T9
0jOAV4EVx3Lw732qyscsfqKAvu2EvYm6bMeH95Az8wdjkwrhkdOoujiDOOsL4a/nrt3wh9/6xA0u
jFR4jzXa4o50cuPZTVrK6iqCvjGi4mrtV3DLUGvbK0AkYC7Qt0BYbvweFEzg5O92+Kkv2rY5Bvh9
oqN4CKCYRqIo+SUGm8I7f46doX+nCl0orVR+/ZRiN3/hIPl4L0Pzo7QbsAAWzSdRAEY9IeCurx4W
gJ8ian+n5I34+V9nmXaMzDZVOU621wzcK98y+8Vbbr5o6yrCj6cgXY5jZuxTv/7Fv+KIOvCv2raV
g4i1O0RD1nDnXTtTSAZ3zs7ULB75Em3idcgILFs4cO4tt921YmnUr0mipqOH6cxk6MP25ntKl0y9
LFhl7vwVx/xMyq6LSObHYVIbNYPHIP4ISTZ/DJy0V9VAlzYtp0dwrTKbVj7gJ51DrH9Wl366HFMZ
QMumK7qDxdqLAZxebHj26u8Yl7DjnxkrrVmgZVQ3H9DtOqzGG66gSzL0JCw12zEKXl2nhjVMcmTX
WhMCsVbHMpihnro5lx6taXyN5+zY0oag9v2OPiYI+cLMINRbG431Wz2jc2jTz6H40WFv4GlXkr9t
ZxhP6nXMmDeL8dVsPxLuNzdEh6VNwgQqAy0JvKWm1jJ2veYlabBNoklgv5665qa1CYvgi3nqLSPE
LDgO9j8S30jHGsGLmM34+EJzD67baYmWHViK879MiPqhDGatn3VqWSuZ/2Vh0R8zp/SHdXpDZBPr
gNhkEXN9etRzS9gjvadUtrBsWEGNv/bHzr8DWHEhi4ObqpX+PGqm3An7lc/UR+l2QD5Sdp+952s/
rKX8dcxFOk1B3MZjJUAUUYg1irunfkC9sUCCjHGIG3TkxZ/GrwBSHfMLvdMbN3DiA40yO2SwdkNb
rfUT70VH2Cz2Aa6YGwZa5yHwP+KBW0hWD7KMZqQpqBATM30ySt0WUIz740WvY+MR4oFaisaG+Mv/
mqiVdPBJlBmgOI/6KwNrgWYGKJftwlSIDUBvnKrW8u6D86aZoh/XvyfM49LvLLdqEne9zFv5Nx/A
D36clDyi5veY6Wz1bMNXsPnlh+hXTT9eEpo44v+LFHF5KsrkXb2zvgws4IX3KiNzL8WTZdFmLreS
K27BC7l2d148ghe4X2z3MDDA+v7QVxzWN4z9x5yiiw9xLQP5a+mhligDuBUahHnZIzN/sExMbY6g
LU2QGIZrIkC3erLv02Glx6H+aNynISYbIYu2fISEpCvuEhdQwErJgZ7qK9a3dmBUeyBLl5iON9DP
xGWTEIq9SH7+jSluB2s8HWeqwgxdPqa9LHSZEO33pAtG3ZodniBunVeLO8MtWEJUn8GOP0rvtXON
NaOeXxzonT6WJ/0tXkCBe0DFEzRqIxhFMTtZpBF8RB7Kfw8qp9LP6jVBksUJtulT2saxFsOCVvTD
S2G/I2qPSTKtcLDanTzy0rukH4dmdFgahKQS2SWrvvlSMMP2+UslXN5JyBeWznXHge5Y8S4W8tHJ
hg2KtzcmJ33JtsHM2d0LducqS15cxLf4Vk8I86FGJzcTuv9o26hP6dqyd9DTU2gVBNhRnW28c7IA
8GBG4QayrAn6jIFT/ZsM6tHEHMdTZ9LT08DYLRSmFYAnXXYl6GTJblFDKOVc4ZxnRe1x/6fLOWW6
NdPQ2M5sBbAf9jQxcTARuEiGS7xu7PakjPZsD/DciGnTKA3F8O4SWlhpeNPgd+4qQ83MXOy7z5yc
rvpJcB5yeRWQqEFU5lwhOz3CeaFjH1Fo5j+GVPb1jCw7+z7UI0vVtm4KfJMhigSTb9qOCI6XOb3F
nh4T3/SsToA2VlTtdrz6ATP7wI0NRFitggIoju0AQh6/mE4Gb9kHoWfrmVKF0Xs7z9wvl4jder7W
fRKszdJYDcI/ljFuPbB1b+FAjGU9xtVbVzfJpZ+n6tcC04wAcl/RU4NFQTE9fB8pHmHG3kVLfArs
5Cl0hj96Qhgwh3Bme6UUj3xs3uK5+gwin3Jja1G4Lzoyr8aOBOH46GUx04hDKyUeHgedBLxMoOyU
U5+tTP04gd1upFmRkUnzirqbRXnHlRtZdWgSfEB1xcBDN4wZfE2DftJhG9FF2UkgF8+9FBCo8uko
+KRiINx8sORwoG/9BpjzF+UeDklI2KhOppQmdGRr8e6jaDbmBGwxHI6VQyr6H/ZwNMd9DkuSgmcO
fMgoHynFvusNH6qKd9uwDyXNY/39U4oJv8LWB/6dIta+pQB/mGx28iLqvy0RHIVnn83YulVBd6Yw
v7NAvwr2RlkbX8maC1d5GpC1bOLlN23xMKlCAhGxD0S5Ey3MBIuEU9IAc69W+KcPMKB5/tM866oc
DS10b6CE16UuDWBjsyX8JQHHqvBIrwU1QqCILF9ElazzKr7zE0x+dRL0PKR0re+TIKx3AKnVjadR
mm896Q88F8RS+VayC8TOADIEqrk14eaL1kM742RNtBGD03dCaeupKQB/5YbxCrHnd1MIdAeqPFHL
wV5aJPT0pz01rF3eky+R181L78XvXpPCNwhOtO2/8rIBSdQf4nroCQ0oXoOc/0Od4bP0KSCJoT2H
PkAupW6kg7029nJLMaPUg7iWPcwHIPY+R3jwOKuWSZfBfKXYc/MoZwWVEy8MqKxYN5Z99ad83fYO
gTiuDeBz8TinEf5+mFHxP+gJnoAisp4cIpVAf/gZBbwOHVGFqjep3HWNvigfSGiaPNq8jHogDP2f
ye9qZvzic+iDu9nFCGNAN2qlLcDjfnSfYGnGmBrTzAGkF9XhX0xW4SMg/lcbNMrYefRZAlL+wjvG
v2Nmduexqzcu9jlpzyAR+kOA2136bngyLfdFd3HqkOm9ivZ1mCIar52niruV9kOF7UZdg5YBhfqd
kmdMUGJlU2r1f5V++CG94tdsFjdKfVsNUk1qbGiIzpjszPB96uenTmkZTNZfwoqtUNUEJE57Vod8
nUgcC8d/I7z7YFKLiZYOaYqjOPOrqzHhq82EEbE+xuzkwFt15UGU9d3jpChUAz2n5BUt81Mfj9Mp
NJKnvPH/etmwKwKNMQgnKq1w/s0kfF3c/pDk/i4lvoqWWHC0cvM1sicSxv2vOSjeAds/+l0BSASJ
vxHvR4VDdnBMzr1xwWczJMk8aIlaQ8CJxs3VF0caXRuvlZeA8CeWp3x8EItzlrizF1r9fQXEjE4C
p5a3EJEaDaSt2yZ7/e9ikKeoIrjG8AUCejRN+VCmYK7ngzD7k4qtb0z8P9J22ztnxENhoTAN2v7d
KZyzJ7jFlYlDaELa0UBPNmEZ85B7X+ywNV0Tzz0mvMJJDXluhvNQZPY16RQHBhJyLhMVj4vb+jW7
EDngL0b2ZJvi1SFV4GGyRwPhGttMU3m/VUagiS+t34Esbn3kk4IzCGr2bf8Wo8aCYKl2vutcfBsg
tqsS845CZTyhEfCpLok7qJpfaq5vISmAhmSIukS25D49pio4U+Q62/78Jqto7qiYU/qKbfm3cJxs
2lCkNL4mO/IJGQ8z+R5DSjKsZRV63qmBbJVQN0nZNBH1QrWIVywbGFvU47zEZ/ZEhzPFu5GxTOzA
1Xd0Ug0vslu9zV2wcYZlPfaNhfiT4CBNGyydNU73XcDdLEywyWVMAI9Ag1f3h1QuyFXZbHcWPMjG
tfh0XfBM+fVVODaRJX3wYXua8shD1kCGqKlui2WdKaFvK3xNjkN4XG5BCZRsO05QtohWUFqNPA2k
bHeNwjykoteSBhDcj/4yNWFHOG2Q5cDC4j+ZXXK0mJEf0G8yZbKd5s4C1R6CmoQinyDkbIkkjOIA
KezMppaQE2GjIeJEV5rUJ51GournjGVzP2gNDQ+4BF2J7FlhYGFd++5skxrLpNMhzFKgoEYutgoM
m/Dfmu4IwQnwKqAwIk2Ixu5Qzj7Ow7Ced7IaQm/VLJG5GmSRZbu8pav/EqlmRk5bf7ZGD2zbRfnX
G/PEpiAdFmLLC6OmUeT7uDeUJ717mOfmGYPVMp0Jq4ewbCyoXJuBQ4GLIiTGjGqyVTQSt2k2QZ2a
grM+zIsCY3W9rZ1+KrZhlnYIalu1H/vS3vlwcd5RkNe/hG7ZrBNnYdfUzWJDAWMTsAoiNRDAHcD5
v3pCYsFRtoOimvQE3jbciWgY+nr+TfHOf4ytcNwq5K8HaGzLQ9TF3tmK1Y/K3e/eoaGmZpwxgwGX
BgadbkWxyRwrBJ6emN7sovXOdYAQiP7BsB4h90EjlRWDNs4IT9zgeGrXJtDMQyijEc3AkljfQR8I
BTjUC7aoZ+TVlzYCVlOQxySHECOfnwzroiXZhzeawLehZY+GLhraG7NjLDNMihnWsjCQITg3L35M
ObhtnLEq1h4o0bWJOvQ+DymAgCyicUK689s897xhVWrdSlqlLPjxD9B+0lHHuYEuGxWob+Jy0wLD
hofAfowSLFzcEdH1RJfeiEJ3vTQBGcjxWhR4wjrXiqnZEIjkS9Jm5iTp1q5hozIdI+fa+BDEk5AC
gpARFb80kZ/z5KEZsI30EcUMuvCgD1nUBp3jizY7TIjA5WzCpl4mBmOviaw1eNjmYajjH0Kv6bo4
EqvlCHanHUvxxxqK+rnS4pqJGu3JiAwcJ+iWbOyLJBPnXsdc6RMN6CW8Gl3gBavaje0fZ8kDxD2s
gbDW6cqbQXuIGon8DrjFqiyh6bNm9WSW5MJ54+MvrC/M+NWSFrc6JBiJvA/5QrqaXI+NbQHFGnGY
GV1yqRw/pYxTxg0aFwvqs28FX03WDM+MaGyuS6r2vcx9BlPlExPnL4rSpl38sQP4Ui25yg9UPhF5
0mXy4+2C0EE3m4YGcb3TgX+Mh/bDQq91y53W6gG4d8uzPYtpUw6XxbzTv6OM4zsZiISOZKN5lF8G
GDULQGW/Gm0y4HOub2ebBXbiorJuae3RB6mA8FAH8N5lGPHuuJMK6TG0DW2DIWFFEggDHrLoD3Ie
zn4NEhBi6bAuIa1t1j539WF28vTZXebpy4LN/jvIY97XmKg+KDsdPj6D2FArmzAWTSI5qKHKD2mS
TPvGdcqNSEY04UaofmUNBcrWRnKUjRzrkzZJrpGiI9iyxMGPcbvHZY4zNKJVOjvPwos62KoTtOpR
F13MJk2eTUN0p4qBDQViWc51kntsluE4NVL9tkDt+lNRk9Y2xNWIpc3TviHqqOwJrafWpac+uX4w
XIIkjoddnnp1uYpqBUV6ak2aIVzzX6MSSbgOfUmu0gTMcqviMXgyRCt/KpUWr+bc7UNroXy+xFTo
rW4TFjnU+dhIq7XZDCboiybtgd+YFB441p/VhGSLPZNGGZKEgpu2b4PXHu+HhapRWZSjx74nMoNF
+rcxjPNX3/UhUGxhAc3LiEOkw7KpiqFGTIiF042Eu2Pamq7kfdkXoXzaIWQ+caroKeU4C3QGr/1q
43Dcz/Yi8KzVtCQTNzrlQpjUkcREmhAGr1WupuExjku0B3Ogl4VhdsJN2SBTBpXv72mAwwWvJc+2
yOjezyk2dS/yTc6CKTKK0efsHnto4VvQN+4STKeYjtN1Gnt8P23ZrTtgBzvXpznn9E2NQwADbN9P
7rWE/LAdygnvkStIhHUJ1qqyvv1NWgjt5ipHiVyQKZSQnkXRRXP0h6DcjZ1FzYaT2XocPYfdsfcH
rWyHUb11sHk0DgaW4t8WUN5zI6PXk1FyEKYz0imJvAb/aV2f/v0OgudRaNfwhT0jKE9VWiQcE3Kb
yreCeYHGbmvE/A4iMJK77czpn5TnApG7HOqPxi2Gvdkmw9EP9PxJyu/FHJNfneNX9Ak9vPRLXF0N
ZhJqZ1bCedOP5wM9guRSd4t/ToSan9LWov6zcLTdLFQvoArUSrwhnaPBWJRwdHp3fAVenZ6gvM5H
QJAx2OrJoHmKgN2zh+VqBW5M3aVgfxXYNE8FKah07hxx9hcwPkZne7ssneUtqIz0bFVK7Cza/GuL
92tF6BJm3gWVZJSw2fHMCE2pJMA86BGGRo6lyBBGqccGKaR/WuTGIcttfN4NvtPBQFo0LXDs/pGD
COauqFdp2a6JuofxDUXGYUXOmrojISanP/uPH6S3Sr7N+X9wcm8rEqfYekUNkjqJ/QKiLE36AMAH
DQ36acJzUZNkMApjESUkvpHDF5iR3LfEJNLfm5eT6gm/qRQCLIoF/bobKRYg3INApCDTpxzx9rHr
Qjx2WFkXxyEog4QGBEIuxIzJjmG/i3avTEGOT+j9Im6dal8NEUGm8HKlBZOOHRBQ6XwoyGtD1dAE
2bBtbKriLQ//NDb+dFZZJKgIyvmJjW+x9eUQbYlmR9+u/yHUkqnFM6sP1I7u3h1anES8SKvRXawP
XllvbVpBcjCaybxUY6K2MTnR69FyJNmYSM7sqqJT4ZNPhxRjQMozp3n7HWcqe8msIfoMFflvboTd
WaaxzZQhglPcJs2b5yJvNFILdhwlO8AxlrHPcP6uAlq/GIRnF6SPLmkxPKdnc/CHU+e3EpsRk9Ve
iBmeFxVA2v99lmx63zHgVsuqfEZghUqorNix1vmwS3rvU4OGkZ7sIpqkCVnHdi0vnt99zGxjHxYY
MJXT4qV3wC9N1T0o/b2ntXy28WtoPWpmCQtNNTnJJUj7eBOnzqcZZl9VA2ZG9OWHFOD5EKy9GAv0
payj2J/mUFTMR+r5T7mbvXeN/wUh/aic8tyJ5Eq++lvJObnlz9Fj/Xazbi2s8ZmnyjdV5MuQUdQn
xcm3EQmGQ3YrLW/PpR45v9OUjWlbJWq3DCZhB0G9m5zoVqSs3NJpsK73rypIObHN4IbiOHzNZsIw
WtjzaTS9OVX87eXyRSzdtwZUiyXedYONGNPHVdYfkNBcvbF8KmkDA2iCE5m9Lmb0qAslYQRpHbUZ
aoZ7uAQfuRrP8L4flyZkME8PXt9ctFm8ckotcu+3iJFI2R2i9yxqjzqDoIV9gVmXcAUobF7bPpdp
c4nC6lEq+TiHIUZYhbufhJiggl2F7vjB8tlcuGQQd/FhthC182PQZK07QaODFM9wiPdJhKsOHcYq
NakKG/Nz49Y/mVu9sJnAoBRMj0Zp3622pq8fnvVdmqLiJpgv8Cr3kCe6k0eexayaM23Ifdi3f5SE
2jdk9TEJLWjYuG8gdBbkIvcUvKfURftZ92deyyvCpV8TE1Fcm6wp8ROTVkS7N/5Oh+rU15J3ymEB
CZa9xurnqfWUK+MgOufgWguKPPIInPQZys9uGolk7b0RkU//bIIh6Bxs6BqZSa4sUEro3DOYB4Ua
0eiDa1H7RyJW7uFMMQZuEz53XuyYwpawMF+Tcw4qaLqbafTbtbRNsvno6ugQpN1edMC/K4k9rwT2
1/L+JjWnU9eLbx1ZjG4XXpXrrYwmRQ0jt20TH6dKmHCEYVgk7mtc2QC7h3fYOqRlD2fghdCNvWtl
W8+opqErUiNnxsko3Od3SdqLzj9xS3afqEN1E9jGhAHK1Fz5xF3Re77ZcfrWleNXqqPHqug+FfHX
2HVX2/M/sQod2xaDYSVeu6zfGpZ7BJLJZrF+SZviXBNlzqpHHGW/0RfDpLLrCVZAAPiNRn4TtelO
RvixTePcocofo/G+VPbGrtqdRI042f0+7MSlbV3ODgPVxQKU32q2vM+pyZ8Yeu8ZGyX4fbyapHVY
3m7huBS17nlM8p2c50M8BFczpHUcjbfQm29jBWSKr3esgtwb1BeQ4w2UIs7EVRKDB9uYRVw5P9JK
X+aAxOQxtm85smhWUmQCJR8iJRfPmSE16Xw2s3H2TWnQmEdprm8C00u+bqr4WaAxBXppb3T2rjCB
7cXFHxN/k4+LyKu+miFmv99/tpX4i0zjr9N03OX5SpIRYrWKmlIBuhlGpv0sa46VpY5HTE1aUsa+
t4ilI6O2bBm2TfNO4+7aJTVrj7OxyvEbb82WpUQ9cDvH55R3/NAU5ffCDa0yc5e0/r9PNYiCyHny
0TyGPH4uxF+Zj++ferBfGV+9geWOnNKB2B669dvYm/edz0FYlGT4COu19QXWDODf5fKdoDV8wH27
maWJG9jvWCTEhc4q+r/shxE4IpfWIAyb7BM/fzZ10KVqdp43EpzIw+BzOeUEcN/bFVZLOAg2kKon
ucJ2fAk3AQpxZ+JzQcFVH4YW+paHUIYIDUk3hsGxXtT8FqaJuIt2lPgZqT9ooHZeX6Xt7+Z6Gl7D
vHpPLPFmlSauKuwILXJFUfMqAYPw5uSeaQGDbFCpy1w+diUNulBRmB2L/kOi21O+Vdp7uyqqP443
+/dFokDgQGgRdSyae6xM9WIZFJw2Thh6E6KLZPwpiPfa8isL9DNoN2I7wHrtcdYp22h8qei+QFRO
IX+2jeU9Fp1fbcbKhjfRmMuGYMqamKJZ7H05WwefjCfKIHQUgxadZ+LIZt8kdrOrnNraeW0EtUe5
/oFaSrQnhTrazygQdlHoe+gGXfq9ZpYeiN0qtqnn6dV+zNAaVjSB0GG/RVKNuy5huz/1TQERZiJl
XVnexqcF/By3gVoFQZbprlSxtZIu3M2Zg+QmbVqdGf5berQJnMzFDwWsZacrgs9OYAybtO9S5uLk
D/tQ7HTxkL4Il5SEhwZ3ABAwG811yw7ty2wpZhlu069932b37dExTnzC5jjbDoSFOLKw1zQMIjTr
ZWS9Ky+HDMU6sbN8feNmnlYz4JrLxGDAjTDmVazVbionFzGqR/+IEZ1sxcjiIDMVRnvqCrgCq6wN
QeKHQZy7+8SQzn7O8TR3llTHKcPNMIaLte2lpTnORnecnSx/gZfUosJvUTj5YyvebChVRJljtKNX
51NurbPXlMszsR/F4fRg9u8EIVusp8ppdG52b2f4Jvd17azKeZ/S9+R9aeZzEvaUAQP455Sp698o
MRYSsuiW4hgoF4npwdgHXfhP9AbGSqWf/Yh4I6XP1BxCLzsiO0T4TyyfB3K1fWrj99RYLtioGCJf
s5x2LsGubDRX9XxG6P+gS4WFTymZNn307JXT2sD00/ZkdKMUiQG3GdaKD8x/+TZ62mnTVbepw3Pv
7SUcncJ9E+R3T1TFu+LdSQjMPJGImIYc6BzSCglETkfwaYQ+F7/V/Lw4v0eu3SM/jkiIFVyHjYlP
c8QwaZDKyq9JvX1BYETDR+AzEpbUQy/tCDbkLvXedxDfG0GM0JnjOm5z1n0CvskLNpo/XoJI5t9f
uMt7y+1puL3WArQ3fucu5+YbRWvino5B82E3MYWl3/q65wX5F7V/btcsIMn9y19v+PayeNb1YSe5
0dnWP48Lay2xmzrnQV9EmeSXhsq3tIJtG2UgJdwtN5EfiwBCXyGdVa+7CRUc8EEfiHFHnvNWmH+5
aUFdg59/QnX3UGGYrNQj3wmgbpWM3pZrlAQZcsF6LJgw/1E9eMaZiygM1IdDtBa9viRuOc+m5eDT
VIMeFEly4Os8+8pd4V7yj4HWJuIigCk/I8fgsrGMRhRaTaKU5mf9pBle3DoXHJghKM72u6mhCCI+
GHNa2MLI1FqFOPvmjLHmywo2+vxhkm6kuyFO3a4YQgwIUHo8G9j9Kx6bmn7mGEMD2nf9I7i1Sfad
sgXpc/bK7Goo2DCnkLiVIke8GgufsefV4eu8vf4wbNvE8rkQUWpKcl8AHolXlBQOMZSkP5tEoxJh
aI3olcxgzyPWj4wJeqefYIFlzEPMGjBHLHBQ+YY04pULIcsvAME598TsNTgzt3WAuYYfQubUf3fU
i+cP/ZidGc6wD1LB/Mt9LuMZZaDLduQSSqZnY5kYmdATcRwlvOIMET43V8lkpYvP6/8Gr+X/Dpm8
+CeeJiOMIaTvLs9G/1IultHFV/JuMTQy4fEYsJJ6EygVgCB8Fy6OoX9bLGQQW3aZCAkRmfVvxlQ8
8rb9/8dhZXhorYAq8h3zxVGPe14V0f5Nw+xug8NV1bXLCuop7OWoLc3pRs8rfe8c9e1oQbG6NWtM
s6vlcNazkmTzQ+Qif5NO2St06t3gcLybv/nk0UCph29Trdx7wzsNQI5nT25o7/4bdfrW6veDi+by
S+uLLzJDudEXHgmB4BDbEOGEpLCKodno8b+Yp8zwNRN565TWn6jdz2Xb3A1qoXuHeXEeiGo1jHA9
ixAtNodDcvn6735ZcMu43V86modSBbvcqA565jBrnE86mxHBjqAhCDWkPer+kP5CM+1+cVLeYord
8I8bPwnQbywQZPvHPMEb3TS3Po95l+my9hU99PKx7vr3MGJnzYQWdAbpQUhJJNGQaaR2TW18+Ul3
n+vgLfDVqQ27jdMFr4vTnMrQuBiE8qbL+HdiDCxlgXetCp6kYoCbdrdvud1L368VSSpIlalXqeGi
uokg6P5Xj7iHdj+Jv239KyytD9egIztUb9h7fqsgIPzV7tZ6mItlpOA5E72T7Ylm3LSKsz5XLNwO
C1rxGHnWbbDri4ERgpC0s81hbayXW+sEt6yxNmpwIHmb10nV95Dz6QPJkifCQDcolPGC0Uz+NwLI
HHDs8ajvn0V0cUUAUdP2r5VDsxKMwA4Kh68Lr5hiwmqdJJ73EA1LQaufLh75ObTAQW0YZNw1JOpR
q/glE/saxf53ItUX5rVNzfyBX+4cReiPHdAqD6rA70eN7il2Yiqy9dGm8ybyFD1M8WjlOWEjamvi
+ODtpO+whLaDZponNQItdpW3I7t156bxzoxtjXJBKqf8F7+LyIVisIiqfqS/dR1SeVStuyFRmU4a
zii7Uqe+qSiDBPSZefrFGGyxSmJ+BrFby51dYG8FnJWRXUAh+y1Q9qGQtH+6ICLVGXZMaL2EAUKq
JuMwgkqLxSO+1ZlNx7FuX8IWCKSTQxz1vbwiNtblRs7PgTJ+UsxKa8K7ma8bXbSMyZxmD5mk06me
2t2colcuHfkrzMmDHcfit4FvSH/ZTIYHe7BNYjQUmYut4vzXgR6JRusCWWffSQR/c27eU/YalBaM
dTsbj0DqCZKy30sIJo3hvKQK3fRIQ402pInPDW3SQQwofdz5wye2+d+Ve8M6rc0bQu1dp9/PJnqM
yDHFgjus9a8PBWBy8FdNnr76CZLQWb2IOIX0y+hIPJq9aXoNEQf3jfGHmCySHdC29vaHPYTbqlcH
sGcY3ghANVsPmxCuj4YFDiCvguhou8XLLI33sCg2sdQfIzjO2LaAFsU7N2x2k2JDEPK66QvKLOPq
dOlF+NEO4dvFp8vpBjA+/fK2pNUeo9TZlv5lcaeDC+FR9vKR89OtlpUG0nyp2Dia8Hx9skZjjt51
5G5M2jlLXO/7utznnv3LyY1XVAZ/GtNd05jTZ9kjXbq9l/Vnx3tb4N1FWARKj24btA138LZTnmzr
KS+wo/UrywbdXS2H2m//st3d1GwW2w5xqgKcXeuoCsZ62LFPk+VZd2ZW/x54PIJ5SJp9RSMcPJj7
PQbl0RrIXaopPbtd8jlayI1hFlJxNNcG++xcsoYPCn80Zfxvz2C6QEEoUvh+AfZFKM2OOdA5G62d
a5oXUDEU60LzNBUeHSQI3/FQn6yA46SvM9OQB+rPLtkXhqOx6kvJOYRwN6CGj+A+qZMMCKPEtUIx
8GCqZe04890NUJNFzYgwxE/hKjT1S2FQeSscUpeJkaRoOBv9rXTifd0GFyurmVwonTXo2iGdDNgZ
MRTEAbVGdwqulLD2E4XJgAQS4oHqj8oDIIoLb5c5HXIFiKgxxdyhiDa+Yd8qA/EOI8dNEN8ptaN2
Cr5vurhz+lmX+UsiKFeq7OrmFfESdk6uq7T/+c7bVW9W+zxZ6MJzn3rCk2b0xnWOfvaclx0a/+Zr
SumHLC46Qjf4xBZGFRIz2VA8Rf29DQQVKZjk6QzUv3AO0lGHHOdkOTSrtn5SKVRNfr3dfxSGtc5V
fZDyhXxhnFwPitmzmm9ziwkUzZ1nNpc6TtHE1js9SlrTpc2RnkDIzewkVPClH0YIXawx1aMeLgah
Nx2vjwGmVeIESivvfSl4Ejb2eC/emBIfmd8/EteNrY9EAV63oaP3MAaIkv+q1Ljm1fisZuLDvFc/
rLf6NlaEW/QLpwanwwudYel0XWI7o02O97xacjrtRByhNx8885qyUtciOjreuaj6S02wQ0NJyO6o
lWjOT0BDIG9JQ+Ajmmn7jjpv01cmFAOwOQLFexjn69Kj+jN0Z6rhj349nsL6gnv0FNL8tNvxUefI
sZ+dEcdQNpecp1xDbcyY/lp35oW7SNCauZ9sjAnkAZNVssDsInPqwbRoYrFYREF3kUxxdQNPI0J3
XVO5Qr7Q5k9FLAHGFF91ibhXUzXD5VlDMBPmWEtVj0IUR5rhn9aw3OQyPkXoaKZa03rEd8EmKZzd
I12tE+vaKkt79DI9vIyA7J0MvdxZp27PZn4mvPcxUtYltvDN0kJJaoNFilVINzCIF3PIYqub57Sb
PsByvg+d+UERCBUD2hDjbY7IXJ/R1kCcc5lQDXBeI7oqO+huQ1dcQv060APaVHl2L6cnN6MVqJoH
uyZfKXXhPsgHYkaoYmNyKeINXnYUIz9pz5kWy9TSy/s8YaVp9HAeCvmqBgpPGC1jVK8oYCkHBVis
GvqrKSlq7v84Oq/lWJVsi34REZD4V5W3kkpeL4TMFj4xCSTw9Wdw3m7c7tZWlSBzmTnHjKJNjLzV
maoUOTw0DWSLyxffUp8woIb4I5i18LTlUcbG/atLAFLbCbBX5xoOcuORwT1oMDKG+UQ2707VS+z2
TOWNpzTSxzZxXiv4otPgQAe++UKAnKu2fXGz4QCGEFMEk/oSFi65js/Qdh9SnGWhMLZVKLcoP5iE
k4Ga+hAwlq4Etzx/ngjvBBzPp8EWTN1S2ugvnrqD7NrkbnltEhAHYzZd8xpGFpdmJF9H8QaDjLbj
MHcklE3zjpyq574ztuaIfrC0yGVEUcjnXioNg7qr5/ZsCQIY/1/L+l8IkO6i0d4plrgOp0AZsqgr
L9yp6679DkjfgBQHSAtfPb9iMn/XJY4ZXiNJaVCIcL98EtON7vT0GufurkH2gyyQOgX+n1fthc2o
JbL33CP/k/tIYb+543zMhhKdt3UcAFFTk+vLIsZavmdNLWN1+WbgsQsRFN2xvSa+qkSTg4cp9bcF
Hx+LG7NOfmIlGFKyr2gQVuAgHalOeR4ln5mnF3Ty4f8vd0h2NaiTCom9S7uBSdFcx/N32YSfYCYC
VGEs4nGoVs5z6lvbrKzea5QAPVIfwWmHPoRANJI1avitM3LZ4GvKG+rERKEb6954ohX3MDPp43If
C/IzRGKtl8Om4MzNF2vuRFEvoMkEjFetCg+WZ+YUmRCOUWZZHJbJGD/aKDsoIfQLm8PF4Xu3/HVs
MliFvsSZc+cBFa/QaKVN8OBFGDnI4y68cQnNI9AgxxSLzB/xc8nWH9cLVBQTBXkxmz++9LbYFgKg
Tqz/pOERU6EX82OxRGPIHZ0Nebo2W2kjopIlQOhFsGRgNLtPDOMVGvivGuVf5siU/A9P7YCfb6a5
4NVi2J6FvLohZLvgoMFnFXbxr+9AWwZFCbtbP9iO94+kPlpKM0BD0WwMCXqVPi0Nhm/+Src4gRQ0
lDS3sYOzbSyYkFmWYgplVwdkhRf8yJsAqx+cFQM5HFCmRCDA0qNiqIiTI4x/Y4lkIuVbAutwKIzy
2/FgVQRutPcVW2/69WkHUgjBenQfEm60FmH13cx41B3CKqBemIyTu1sR6vsIUvymWVZOjXsjw3zv
F/qUZ+SXu0YaEUaOiqiIaXCUv8fV/ObG2TnHHwSKkEGlO9U7pu8fsP9etdk6HFtmw2Uy/eaDfjS0
j9xHPZP7DiIHFDWLL3+P23FdKfOliRAxtkNx0kZO+EV68RzzeTlO2Sx8yD7eWI2zRWvJlzGc7Dx+
w9R1rMkg9uPy0mmAMB2bZislmbpqP+xWfbCp36VZvldW760KVou11xFUQYFMrRGdFk6aTxvktJS0
lXysm2glGgGxkg14pWiihs6+4oiEMjRbkIvC05xy+OPHQr4M0S/a13lzYNLNTsOirki3npUTkx7s
hyC+Cul9DIvLp0IKe9fAhV6brjVgyYAtUggCARaVXmhvhiCHYUeDKaI+QMrVznAeXACrsbx6WC+G
aIDnFWhv1dIZJQ1wqp6/h+NCRKSeNErxkaYmknIvZF2uvKcZynVudRwbFhn2odufmySAqRMCSbRX
xeQ/C9zVlg7+JNGwXdiT+uj+1P18MCZxdVEhZVb87orilhehBENi/xQJ5JzWbC52lGxcejpHB2tg
7q9JoyhRRulAZyt+YRmos5XP30FEm523IVrArCGx15cnauCVCMtXNzCIcIV0V+QESiIdpslm8JWa
f6aJKxJ9CB8i/meSg6TDvlmBlbjV7K9UCjMdTEDo8QiSOvNGhuzH7NrjPpGk36Xa/bbNcZvEzDWZ
kw/rpgZA31AYsxdQa6vNgzutnFuAYGQ9jz57vfjEMwqCTTyyzQGynNYns2s4RZiNn6UJFGiou59U
NMEuocGdfcbwHZs4H+4XI/NmNLagYTbh2Ayn2TPWywiBff9KL8wX0bnXUKqjLudL305PDie7Gzb3
QY3uYaBBQqK4Slo0uCFEC21WTzoOlmtRuZi4csLZ3fSzD/tP+LN7B6CJweUKKwg+7ZBfe0ecXNhc
TBhJ5kvVp5tjcezJfyAEqieMNVDdr+iId6PFKrjrQ8vfdWG2jzF4pmkJuAlcdBfbwdq2wBHM8JQC
46XDo4ASIql23SImH4l9uFOyBZ4QqLOkeu4xI4eVdzWZq6KyPeZReso476qAMNUw0m8R2a1F353a
tvyrXEy4GWN2SmTrXlcsL6mm66x+KVveKo3bvWanNlXVPmLSvCFJMiOpcwTCwss1pROxTmn7IAsX
szjmYC/5yuviMeWPysCbFszCgeTqjr2WOb45PijfmJeUC5aSizB1z4mh/hDDNrfJWbODOFeClZ6d
/BoUsFmRX8SIW59m1Cy435ATHVllklhc95SqjgJcbCnyFLzORnMyPnlj8RhhVnRyhexBwHF2ZrTo
RDUu3+4gi9/Oif8ltveaUjJRMTTcUkbJqV8biU8Hw1JOdvfW0D1jTwYq12OIm55FXtynlXeJPZyS
FL6NdIlxcp4XBuqY+a/LJ3AZZVtgxOwGZzrEvQUDi5aLEbmzI7Hj5EH+otFf4zGg3otOqdt+LSVM
7BXHGnhmiXrALj10cPl+KS75p3E67/B2bMo+2iS1WC3N8fJeRMt0B11gUnl74j42DkBlK+1XI+ZA
fp/iRJ7ZaUiCi4PIetH9Yt4zQJsPQwmIBPmFGolHNkllzdlABV1irXLBGTrxmnsSbiwHQdLTL9Ez
zDgacEvdjETAdmdfrJL3pUS2DQfbtMdVN6FEL5AuYHqCfrz8HkIDgOtctHqkc9YemCyWb0uNr7Kr
bbxWMXF7+Af3JUirxVERyPLSQE866cq7mU0haY4b4JXjPdVLoDWzI1Tswv7NqC2wGD0DhzpTN7px
tYm0vYXuvhKgp93S2UvGOYImds4b/RvShWtoWZPmfgmadN8nFP91tzHb36RvoH/17JXDfZSGB8vR
W+AURYB8TtsYjT3ajVqZ9J/OqrHq4xSAJO/elgqX4h0211JVJfDz8kdLxx9eZG9t/v8S/qUddauZ
Bk2b9KysSTwD3pTMYk4yfB9LPxgXwcbJhoMU5kbq5iMUGM3oVLpwuq962B789NaVlO1opOcBdY69
ssL610mh2i19VBtQly1ziJRitcBlwOMe/45B+tiFn0uNKSjPGgwGzN3BUbxhNOK/wSehtxrpUNnE
3nz8M3GLrrdqzuFo/vGfERUgeNiGpgaabANBMTk5Cg9iUwSOhRcY5BS1l+jSTV2565J/aPmJHDLH
iRN9YCSQmWz6LLqWklNnqMurMkOeq+EeEU65ShXqkoWcEYmIZfYofdwezmtI0tmdsTBUgxlYaEV5
Fxg4f2vitZDr1bazlbO17wx1nmK9zmNM8nRn9Crpfh5rtsaL0ThIDmOXXphzPuMhgneo/u/Kl5YN
E/h1ol2Ka+7yOuN/PdtX1xzOxIqsYUFcGfd/ehm+AHrF1nqb4V74PqhVK98uz3U53gSPdlsF6G/M
g5pG5jvuo5VHDz2UEeZaplWvvcTaZWLM7+AhXRX2CX8Yru4AGiFBBZswJ9Iou5cnip38nQnoEogF
hbHJQU5x0hM3ZYEhKEP2AOwRSgqYXn67mX2uA/fVHdMdRrNDIfxH5qIUxal3y7r8AnrvBTjQxm3K
1w4wYZmogwIgtpwjQ1Ts4eD9lpV6NHP5xLvEpR4RA6aNbWY2P/C9vj3Be8HHgu+y4qJd85+tEFts
JAJzALcIHf/p1N4o5R4ztA70vX6HiabjAxGooiguevJ7iJs+8kow3O8QCMUOA2m84cupMiDQ3fbu
/wmo/W0OeLNanqzMtO+xjjKM4wVcJjKzqHcdJ0PsGecqce6Zq1AJqL1T6o+uGz502p+5VN+XCY3B
N6gctSkobh0vPNq+PqE/+EsKnnzLyE/ShQkCknY7q8wj6DNftTO2eT57H+BPLX33XzrW6Bzb8icR
7MDdhCz1aO4Bkzoi3bAfxh3XPEaBQUMPRrRJ09++Z4IWmhxRBL6gcSJbgFOxomIp+EvOHL5mQWYk
FD5iXjdK8ugAzfr2qYswF+P/rDZW76xbq/qHRY13EvjuoNJzYJdn5EkZ5SArOLod+rJoBPvhq3+Z
QznjLPpKkHPYmOJ+WPeux/AJRK18i80aby6rD8bGA38lX5Fh4wfhSqrFVDOQ+JpSUyT+sLXoeAMu
OjdLd1EZHlo+lcWp4Mn25FuAfpwAMHMEIIunRyuoidJuL0Wa/SQexnx/EL+YSHYxR6PomT/q+Bvd
wF7n9oWifMWfgCULURIc3UZTvyvVI3bExkHlXYwDA+5o6zndloH8YfnaQlTGdzKytqbl/BtkSEHg
OkQv4Y10hgeWa/fLmGu59nKaT8nJm6poExWoAzwWUymOHpPffvkeTI2ZrnPJuXEQstbewlgptmEz
3cKkOhW1i6mbWWnc7dw8fLAWD2mQQo+1+3NiK0DDk0fZKC/a7OHpGbvEHlDVOKvSqqI1QlSaz2xe
1ZJtkh4IZ4DyC6AxMt03w2m/lil9nvr0utZKlOMlSAjK1Xb20zYpljwIRByUVdR+e2X5TPC8fzd3
oOeF3kxW8J4zELQjJG8+Ol1WDPC1+N0HY1h1Tfaz3LJG737w3K+RWdzNEl8k7+myPrAHZ9f3PoKU
AdBQhwwuJPzXXi6YcT6Zg/GeEQ3mJ/mZ+hGoJ7hfK/EYPkMN1A3gLgIOd0sOh6wRUVI9moztCtqa
0YqOzogigOvVWvoAput4bXz8A/DdviFoM11maKk6sfcnjxHBAKyuExrDOQV3Kl1A2KwKmiDf2H3z
5yOQ4Za84erZLL+eE03IpQy0XYChV00lD/2U/hoVui2uSdXkX4PNNMwa+VZEa74byrvGwXwq2prZ
HzLSPLg2vP1MIVj42sLZ1VgglgmHy3SjIMDgTmnrw6TjzxgEIeQ5kfHGylc+jgmiFZwX62QEp1sn
AMUUcGpBdu62CnBjWVlDYNC4VZl+wjT2sQwT7VoYyx3QOebRNMyHWPrbqm0oM9DtqGVap/O1LsJd
aOubhbc+66avoMt+wmr4WvZtEDUevUkfA394Aqt2yPByV2Gxw/k1Avio92ivF2k6IIwQo0WwqWao
aAnXadif7Cw/KV1scfqkMA/x3QaH1mzfEI/tCbjDqClI/rFb41HK7iFr3dty+IRcK7wRp8EON0UX
QCo3iTkq6BNzZ/yjI332SwE1jkUiJ+byTnocLn5s3ju6xvYvQWsUwkvXxjwdm+5rtgHrjTdNKC5f
LvW1J150wOmUfWUxYIdEs480mhDTJXINTkDLW2oNDa7YhIYKqXiqHy1/iTLRCXILe0SziDcGH9ip
McTj8g2IrjtoNT4tT0GziO9qrC2U++5LHt58Pz5kHCdZ9acG75mEyw1oOJbgYbSZKRe8KDuotnxw
wuKtMaW/7oLwNs3Dsevq+4kESFoqzTR1uoxpexgHYdGFhGs7onYlB2m6IwP62qrq3bJ+AjVfEl18
zMw0JFipnI24CECeW+/1jA3Ci4+yojOK/A9cxaCkJSWYZzuoPyxSWXvYmMsGmlolwi7sFeMeAwm7
YXkB/v8y5MN+6tHtsQ6ImulR18E5qodHVAIzwQVq1od+CN01eLG7tqd88ku0RlZ1zab8ksRAYNtv
wWXRtLco9pDTDealImIjCtJN0Vgnr4+eptbdjV5Ew6Q2Q+TutKkf6CQOfJmYRPoHW4xvTZvvhpo0
cFHsa8z3rqs/Anfe4Ep9EOb4Z0/mo4OJup6pXxw7/iMKTiKHIInRCa+jZtvWRuRshus480/8NprQ
bNQOEw870oggZXaOaEZ1zm7A/hNzEoZy/DKtRqJnrz4a1oqdqd+UafzLRw63oUjOHfKdGvPC3cQ8
Czn9VQpOG6ZiL2ZWnrNO3btgETCGwIkDWRHY1tHkS5M1grEhvRZ+c4nmatsWwW1K7GfEdsgopt+p
Kh7jGEJi1BzaLKSqc/7hsYez4NA6OdLaEOtIeeval7CrjuhKH2N3eslsvGfUi2EP1cquXycHthzN
PlokR2Uj8QJpslkEVy3aI6KbGP7yR7AR5OSGcZRiOLtlyDRAxbepz5esDlXeq9wTx6InJ0GhUGsp
LN2qfVZoqcuI1HHf/z/649JEhA+iAumd/DXIDAhl87T2jaRcVcF48idy4OYS/e7yAzhZT5VXLqSB
5sxId+J/1ezrCWFw4CKcO6am3jdtSnJDEW0yo4f6iWxAjfdB1EGK6ZDHgeFsBFxGbMsaq/2YrqvW
Xjzq4Ysrxq887p/nqb/6bfra9+qhtIMHYNHhXe1MZ6nb67i4ORK440mx00kDI5F5scyhNerkE6+t
YL4Scbqkb0E63uou+FfX/TpRy/g4x1UtYoepKH/VdZUjvx9JG6g7yUov44YpsuBTjtM2KVDIArFW
ZXpyipkpJH62er7PIqK7lsj3wP904EjZTr2lWttVM4hxYRpLVILcE9OxG1nZrsxyvvJwETeCeAtx
0MjjltEuyWVg7DnoC+O9McqTZcxHq2CCYPRqO8SZvSmmsCKctt/RfGz90d3w8Oi7yrTPSov4zOn2
7lsSa/tIr2bo+xiosRG3J8zPa6sxjy3assxYGvIopxwp46s180YtXxyW+NXyduEWWIBiryqwz2WC
n5Mfrh3U1YN6ar3wOZDqwVbOMU79F3qx+MEpsxkwYb11I+/JwlGIS/009PHP1HY/s3Y9hBbBk7Sw
2An72xnJrfCMX3ajpwzALF9PepmT6FRqFzwpEJblSO1QOFybCFpsauENd0llw2jefHTzfLSnvF/P
nSLsLFBXyDBbYVoH8A31bpbe3uJi6mdU4wPwpALgTs0x39vnAN3MXKXptmmnt2LMXrSTk7k5zUcn
MlYR6PDnkqnfau6Y9gP8tGAxO7vYViGLD2BHUIV/Rypk7jrqKkSAiT1/TtL/lxWQlBPH/G1BXri1
fx8azn3HyRbmUBej7ANl960q0aTUCM5AEWBFGMjtZReGtiV6VbO6hCI9ZoVN1KauH8qGEOXG6F6z
tD+2aJOWF7V33VOau39dDYM+dhNQllmPmcA9qgmhP4Z33MEQyEseMmdYunbiuMKUgmsRXcX9ImZ0
4EwFrbH3kPXI1j1NXrgTCmFKa/Yrq7L3EoiPpTl1ABjss26m3MaavcLzduwZP8m4ePUleYaOxXoI
0Vnndedu8Jfsrv65zqrXwq6g9U5PmT08ZmFxhuDSobLMQ0x4lnmYgD1j3cVNbaD1K4r3wve2vVLP
UYaAxeuf4m4q94vgYxTFWfFY3vWe90/H80/UlQ9VYO1dq3vWHAReBOdSmRuMo69Br09eaDyr0icf
TZ+V6xI2Y38FWY5WAtNxC0Ag9nfK64hR8F5MXJ4LeexMWDQZRWxmOhTwcf06mv6rYfnAksvfOJH7
AR+nM4wbDpeV4tWZIDwyCfb+Rh6bpkuOVk4WIdCXdVkPExpbDwqjA4McWZe7qpoUPRKapzJhtStA
KaGKiRcFuqQv0RzXY2L+9V68loZLErSA51EZoFdSA2pCU3/bfe9CZbUe2O/COSmclaMth0rCeZY+
7UZYE92Gna90Uguqrv0ivXCT50xesMigARLQeORjWjksgDihEnLjvAnUfWKph8kMnFUo7B2+wsM0
LebcyKSRBJZDBuhZJv4buwfyVTIcR3b32nTevokZzEZJhRo1eFCtFuhK3e2kWtjBumZF4T0NU8hM
XQ0AInuI3PKMf3Te2Ixi2n5EjmNtR8tEOzm+TUPxPIswvBtQgytB/MjyMFiNcTBE9kjR+K8Li+NY
Z5++BYDZDLGyWfdFmZ4HyWQsmO5VxOZqbh5Lw98ErT6Pwv0A73xo6+bR9uheehewQf6lI6Nn6m8/
oWbgYfCGb1F5f3EQXhGXkjmfZ6fAKtY2bukds+XHOpTXnsBRrhD50C4y+kIwtMFTwXsCw6FIL+mI
SZTqibp82voaDXOtYvTK9QCOLAi2CdZhBgo/JZ6IwLZvSg/+Grr4lofj1jbjzs/RPBBTF+fWJ1SN
E3BfBRJVHvywfMwD/Wah+/OG7GDnyOEwZgGomY5W2Gxrt4Gs3iS3tB75WCmKOcGiphaU8fVRC/xH
i5Kj6p6NHHHsRI8yeGwxs5Ae21fqChLhnITFo1tWx6wvDmkqj8vnWb76Cj0Pss5fXGJXK4+forZ7
IZKdgRu5iPx2qOH2iQ5+0dZYyAGqC/6AP59SKzXkPQHA38sPYGpztOryOPbqFw8gcQYMu4BqUU3b
hXzMQ7GbSnm/yFVZsb+gg31uyLRgKUzWLB+76RraekLz2M2XdQDRRS7fv2CYoyAnTGbH182/s3yf
Te2TXzOyNeu9IoQ2xFU0TnsHKWaTF+eBiAmgEw95Vh4xnp1Sy3ueaZNE6R2CsH5wi/w9Hhm9WXZg
rVESgDIYewfibbtIpo7GzHKMETzvQDRHOwI79iVWGPS/I0O41MdRAJNPMkMr1ecMH4jh6jfvw6bH
9kwOLmXPmO+SbD7Xrn1a/m+uzX+T1xO7Wm/yQq0wh/2iWLsPEYUOYXvNM/svLghxsU0/fWnkoHYc
azfoddO6i623GuLghxXULqFv7rCO8+F9DtPF0XFPtgluWD9SJFAjagTaFkTGsUS2kPPnzbW6aMop
bPHOb0GMzzL8SNN67+dEMOO5tY1yN9ZUy1G7yxN+gcm85AP9soKlZeYnkULoFsPFkeWDsAus89WO
H7wNuxlLeLILhubBMK29ucDW8DeuOx8nK+B+IKgj6vQ0Pw2SNbwbi3eKmj8CH6BDQHptvHvwDqQU
jFgM0KYyrZi+bUURz2n0JSRzMnJZbKQA+b1hBR8oHv+cmks3ZoNTGuNK8KQicz2POtiVSfI5G8be
YqwYZfExyIvLmFWnGBsmO6Pt8q9myNYt1930CpF7IA9ZPF2D0b9kevzu4BrAhs02yw8o/fyhtjTb
juJH8PjbTQpJtCRkWIpHtrKLMZTtrVniC5IvY8+7FskWNQPSpLuB9Jg7rOh3bhtuxz59nFRwKrgP
UqdfyL4M04L+L9eu+pBW/2D04tAxScUKDSpOIIiE0cHSowh+rFzi0ZyORtHw6CUg3xwvu+V6DrfL
H6/EjtKTgzbkOVd+Ip5sBgtlAru6GY9AUNKd9uS/OgOqAhy2t4rHbprNvTdm3yOvGYPjFe//ds6d
bZ/26cXwlEtAWf1FCUsoWQfQoPVZPokKgGD2OcagePysO6AdOZiYl7ltquw2oeLgL1iucfGvM98F
RMVVgCjvFqbu1xzT71u+9Vu18z5Go8eOheHgXDslHlggXJLFQoADELgEqAlEilpCFOuYAdxJRHpm
HO5FARGhj41jzJodQb0+V3b1TAdo7YoqI395+fzLz6nxpa9YGj4wCOTfiNVzmPjnkYU4Uc5hu9EN
1B1Vk2nezlcPMzKh5/+geUU7I2EnxIw42zrQVFdFSbqMMKufYrThOLftpU3J4svdVTczxs0BrTDX
Q77Wpn6E3GdoiI+ARRYZmIXnZVtchvi7qOVR/ULtwDyJSLMuJ3WsJHFjBbUTF2qbbBHYwarKmUOn
7cA+2xyylmzDGAh/W1LONF1GfvYkviOfvAeIQP1THzkkslcevT0FonpL82bBv2fsKFvU3+vAFCNh
RFytyOpUXT6i6y02Vmi/Y+WlkfRn+0O5JjMTYYKiM6f2QTHF2gV2rvGDZ+GGSCeusygbIWI06RNp
Je1JzpJbzA3DrRPDHvO7Hin6EJNGRqeyG0zsjL1pxifafX2WsxEhn6qY/bjYPyvN1BmuSrYftLRP
CQhBiqNKbKPEYW0lqc+YSOeOcyu1X5aE2urmuRN+t4os2NO5FX9WnSE2bcXkJWzya4AZ4eaVCYNs
6Xo5Tn5kVtodH/zR6HembsHFW36xpZsDGjHFCC80QMaZ3RKxTpMiJd10N14+AIPgy0X+EGRrHggi
vll63rex4KWjoEP6i0yOpApgATLIL17jRSu5hEoz+rPXaQyXeZ7zfp8SjbQukhCsu4nVIExsNquM
Cx6VlOQkWhZNQKazm1ckPuzBsTqCbUuhEpR6PzsdhlYrcp7ajq11XqbNjaQ9G9IKKglzxjHbRSz0
7VkPD10ugxVjhXo1mUAeuHZYdgtRb7Oxix58u2+3mTWVT501hDfXKP9Av/yLBF9DKUO+31jVpFEj
NIhhE237SpT4ETvgESKN2A4SYAUVFwtBV2pWCUM37EWZOidR9/F+DnPvpAaRnXVphricvGwV99Ja
l4RKbrtRp+c0wFRYTTJ57bDz7lvpYxfwepTWNX4zZ6LIHYes/2HmO50zxxUHSliqSFuDlbMctkPO
mG3AJsCwDVK991E33hXT1F5KNby7EXMPNIDywFqKPr2WOA0lOSImd8vaNhsEwphkD4TlZLtGxx2w
X4X/tiafpLMbE1ZHXOCYU+bJ7SPxFLpz/krXhnWDLR+ACnNgIyKR9VsK+0pVIaIOsRDDhWzBCveJ
i7B+BjPQsWkeDcM4VbGiDpRjdt/hMb2LKzLHTWDVr1nU2C9FZTYZKskwg9DHccq5IY/QsWhJesyx
j40mjWdlI3B8V2aiVnRBd8qd0dwjpqavaAg7G6VS+2GcjjgJ75OqQuNP4lPuAGTsmq2DILIoM/QK
gps0dyAlM495E9b4UJQN3uyM0bE17yZCYY2a1cxgutcYehl0TP/HK/2dESP2Ipk1p+AZnJZwREkh
TQyyQzyxTrM918Rj14Tvc1d8NANUh7lijtD5qG9QWgANbOVP2NV/qTcjdSQAOQ9GLBDotxhfsePg
2jUCEqka88MuIj6KS7jvzABA1cOFSKOdw8yYbu2W9dOHjwnV4zQN4/YWWNVGuMVxaLD9u3yRvR9t
OzRQQYIZlKjJoO7/ujR5zNr8bOr8BUDXexf57wD+cK740Q5cL7Yl59FSRBJrpyQhcdqA6DqLenqE
HfXiuEyzinzbhs1xNL3naez2Xhm/JSj+fdGsK6t/bUaw35pJoC/NW8Kyi685MTaVtSx9wHIOrniU
yqdzH7kSJZPEO8yn5OQ1ePDSrPlIJ2odE2Vj2Bub0m0QWEA4+QdbDzF/gbPXCixClXKcY3GfINSA
4ywUqiOXxUXUGLeu8Z7CunoNivDUSPySpjl8Tg1eGh1/DharSYd9+4irm7BOokSle5rjiLVigcSw
hRt0N2qXGrxrVqJqgXIvevvwLW2GWxAbLyqzXqZqIBExu9hd++B1ANX6mlEnfCzMh2SMThY2Ceyh
5EuELHLQg7Qa2h8RMMR0mptg/rLz+eC1MzebeCoSsQVkgn6H66ZMmHLl5YV0LSI/kRm6of3CB/2h
YHuZl2VcYuCNC+oHj2+MPZL1LFkcbaAyFbB1o+NsYENolwEOvmTSmArigvmFaFlTsWHYzcDQeymY
9Ho+GRmmohG2v+l+xL7qrOeodxXnTvYscwjfI2bktTOO60nKbM28BbRGbd/XbG7TamLOx3CJrRw+
3UHcJBYYyF1RS/wJ1NyRKY0B8Yiosb92KrdBRHttlQLxHP94UaXmnWpAAi8tuMgDZgnMtxRlRTOO
54WisBA9dr2HJrlEslonuCiTlyrn3FnSGLmvVo1P/LmQuFyqlyStHsB65nfCtz48h7sIsgXO+Ta2
1wvtvK5Z9+UjT5ts6ocuKF+GBLBy4WHDySvYlZHvYpfwvixTEsDQYBgwsYUtuBUfuQGS0U1qoX1m
wsFw4zr6Bs0lJtBIHLQfrngA35fBeDI5V1c7VENjchLILboUHW4xzgNmL5g+hp3Uu9w1ELnHnGDS
JJgMuP4Y8FFsB2dsKb5m9dVnkz6Z2lFvOR2l7erdQjtbRq9UVVdtjuhQy/lWxHm6mvDpbRKOwtTD
aNxBPE2Fh/PUgGbWiWJNr2cxFku9TTmqHjquoHnL9YcXKBxlOfo+7XWfs4Ikmzs4i4clGixnVtaq
/qnhJEdxScvn8NOiW9DH1ApRi0GPM0ogoEKe/mkZoYOGjMUcDrqrSCaWSoFbbkp0JnM2wlBEe4AS
G6gfL2h88IcAX9nyuDs6+mA2QWXfPaA8PJYMLg5xDvt4+YYda1rZbC6k2Z5gL903siPkON+qbtqM
ln32i/4DNRqHh8bxErUeGKTfBJSLSgmLsvV3nvRsG8sTf5o3ZcTg0ymLBHLzLgCbqMplT9B/ROn0
R3Bcwm0a3HNaPriTuSfs+K/JAdx0eHDJnPmVyItlb4Bo7seZvRU6sYz2pTHCt9iIv6ekXiemeMrb
iVwU4569xZOvu2Mmpp7pf6rXtQNAhJnj2intVcgItmqKZyfRN+aVaP+q12gxa1TFdVLxyQ28b7B+
a4HYDPlf8+4V5imD/xKUExMkWE9z8ARj4KLYGfh5uAMSfOsVgeDMJNbL3TDgXxNFy1jDL9t901Eo
Rq310bv4vanfD9RliHNwm238RXiUzOY1rtuSZGT+2222r5NarZe/EaX5Kwrrm2FPa8uaXw2W/WMP
h2y03ft00VG7ljrHkXyO5+YW+sl7P9jP7tifpF+eS8ZswZxztGOr4byQhJ1iD91TGz8kbnAS/3F2
Zr2NK8uW/isH5/kSTTJJJtno2w/WLNmWPFf5hSjXwHme+ev7S9dpYFtl2KiLDZS3JVnJnCIjI1as
1WqLOZkpeeA4rKhFYlev/Nans+rwbr2T2n8YPQAZHJJT+IWUzm0d2Iq92LsBlfRkCTSXCezCUaav
2x60VNufKN76WXXbxNFeKo6dwM5JrLI1cjhxvkHtz3voLrmwKregnXjG3z9aD1Km4pEaydtinm6n
kqzp7NfdIndiIAFc/g42SAO13/iGIkOCmttyDvJYuN8rSPNSHeFaElATEKOardQZpBI5vWGDCe/U
i1FcHnrtZkyRVqdnKPCO9QsiGJLKdsQ4I/u6hd4w+akUS2jCha2VH1BkqN/E0F6qlTYC025Bu/HU
FJGuE8qj+volyLqlorGx8uBg5d5FNoGuvjW8b5GWrLzphp7nPiee++0/X8442ER1uJgQXgS5/PKf
wSA7D3YAlzG55TtQJNDyRyrzFHc2DNFrtTfD9slUucOEEMFNjXfDtybE//kxwnoY5z94y4JArCnj
VWoMd/RvhmaAMouaWB0fc7Hr/CCgzAJZ4+OXExjvbsunmBYBdoLdHDNhvKa+OSfQnOWQG77w2Pii
hHJ5bj/1rnjMopy+EqqH4fF69k4iQZPI3LZuAWpxqwZ3hIjc1y/5TW+8n9IHwlVqEEOcpAXbCx1h
HjRx5KQivXgzTD+qovj/64IXHEiAeNZcBEu/fg7clgs2lBouxW5faMjBD/vPU/KVTErjHZE4TYxH
WSIP6+KiQzHxe0IpG8icH3xa/f576hn4UE4b9YN1TnMjJUmsmGyqLqb8lvGcB+hL43s1L7RfU0Ro
PHZ2/EWNCx8cscaCtAU9JeexsvsHZkkSF2SkBJ1TR74qYMrVqIwFZagcJf10VH/OBAeVWnO/R0rt
BWbg9y+sU6285v87pzqoWTcoCKndu9Y2N7yqEaAX3Ten6xVsepu0R3t+UM3aTrynpcG/GaAS4ZN8
PV3lMdRyU5tQvdY+0DZtMbD8S+8754mPTEAdmHkNlCefGogldXK84xNkvxLykHVBZD1ZO+N4R4fC
wNsY8aC6HsFDX8B+z6v57OxU5/gCdfpHxHT5axLFqmNweG1Us5gN1UjdmFx110lqrvv2poTx1UMe
gVIgtW/VsPFmL6KlgyAsk8rCl7EFZTMTn1P+CAAs/V5hlVlBWTU8Mfu0wVprgblb2hVPU3Y/GthA
XGhLrkR0aXqKthI14gG9H2aaGY34GiTTFg2Ww7YvZXKdj+SJeYC5OEJ2vExmH5J7e/P6IEF/CigV
KaLnJo72BhY0Gu6CCuJw3ENKP/3v07AW8lEiQcfgsggYXGLbtA2lPjVS6PXIR5N4ZdKoRRHN9apX
VIfyIcLOqBlkOOkFf8l6pv8EQffq/AIXx2JRJyh/5rnJVrAgpI2zgNlRzSv7wh/SAf5ltAa2iRg4
8tt1bie71PvRj1da98B3qmngW4zs99x0pNQg4mD06+fC+dZO3rYHpysfQ1Iratmo+Qy5L8fGbQA4
mwImBLwjGBl5XXVJq/udSpD+5wk0fyHyBDQ2moDIQNnTovDhGsnvQIePATyJxqMDIkV9I+8Dclp6
U3RQH1cWCTalEdeZ4441CmetWr3gXpIcLPwtT90OYtfp7PyZaC/Fc90gjhI8kKhm5Lsg3FrnFgn2
As/RpXIuueZeNcTFq8HuHglhXHBYc5eF4oMlKMAVO+49mtkXSIxHPCtF54DqQUEochkSGewApqRL
kawvWDn1ITJJ/xvZEvG8ZRNvqT2EdTYmXv7S6tdxYSECTTSe7c8EqR9mvk38bOOM9QVrhkdVe6PL
XmfLIzPUjM3rpv+9adSpw8xj3fhUMA2o07lrZfaU4chQVHdxR9irSURiFXoUplPtZdibqhI2aeI8
aYe4FxyLYaVc7nGTDJdqJJkctexdcWSHKEfI5+LO/7JA+Q672bNyw9RbWPpBj8kHT3cT13Aegr2g
lhRGA2EAtWvYJvzOqZbimPUoYpYCFJk40lmPf7m9Ubupuq7NJKGr68iCJZNVbTWnUQG0qmuehxeG
STyl0Ejq3IVg0t64SmuxSRZ2/s22fyYlBRcQAmD7+Kw6v0eQHBzPSJwuJ8dS3TatGykfmuGlhqGT
BvUKyL7+nadjociZOsN8zdnUkLritZzplFxcMXF9SuYE4ChbrwdsqNqxf9uiCKZDUNBNex0Zt67s
vvMeUs4XvgB4HjUIM6/1YcZ5gr8ZGElgbLmSblsKagQvWXoLhe+d6ibPMRPDYoSpgOGvMg4irXgp
KsAvCWAJAmMIVoOMvxqNHahHIuo19SY4sVm9Ss1g72mbrDW2Xnf/+zsio4JpXT/B+3fpKcZT/C21
xj1WjDohzPZRbUajCJOV6qKlIUnW3amvLrv4m1c59xVNYtDCYVVb5OaG3LxmranH0eALwhzQWU4P
wwfniKJTk3KvR1606onHENkRcBoOVfsYqaLtGKJBzUQkwtkxUnHeqnFjekYXQxL+tM2CVJGFoIv7
AAHCMh/QhcbEDX5yHcOPOPfNddlL4sFo+Ib1dHidTnYM2phYHzrAAusGXBGqgMi2TMOKKbTECwsT
hwas11qYKRw2T10Ki6t3nOIrcIMr5UbaDRWKWb7tvBaZobWLIlHaoDSAp5V0N/DGH/geZRP47pHM
XdfgCLH4+JU22FyGbCC7JT/GtKYVBRTNT96bWCKUXvNoFl4OD9Xo29Lb+9rXxn3Cs8D6eIVJ1c0D
KiivdrklAIGJUw6cWsCJ/4z41gVHE51ViihZ8qIsmvGDp/QqcmS7IGWLUiOHv+7MsClzTLDdgHur
Ndo66qCmEukiKF88G9tgflP3xCYNyYnfYbF5mzIDikxANzovKg7xn2FFK2Tb14rbF4YfXBzvqEye
TaEK0aLnuVDHAn9Rp+0mxQ+B7w3OGwJ9rwUnM6WD8Z5+mWY07CXhiwjlpgH+HCluopEEoI3NGAih
oB7Us9+YA1pQTcOy5R1tB/1BdgHLomfDME5q+9RTRJVdd6MOqVyAjgc4ZjM8jH8JRx8LTx1ryuQx
1Gpaex6g1GHn3QQamg/IwEB75fVwhNUxJDrjlVouU07JKDiTiwLQ2tjMJ0Z3yABMdltqVZXbp8PQ
aTG2oZ6tIrNeJw6c+WXdPvf6moeceduTDxSAryhnAd8pYEon5Q1QRZkLVBbuZ6vbFUZxnDtwr+oC
MgR75MHUZeq3NwdgErmEZhEGcIPJR5sbAQ3TIzxMplNQUxW0T+MIsAKEBEMl8CRch7xFGm3UsgaD
jEzKpRqDGnQHTiZjYLjuxdQS6qAfLa6TGmYxUUjd4pJxj2JB8f2KHECdiBEFJPWrAYSS1YDt3u2q
K1ax8j+im4EzqoLcDZ+CG0ZFqmd0DdQFEoLJ7R2MtspksZoYNh7CGlEe6IG8lklzaBFnZ7WoTisH
AFJf2PYIQIGq5W9GmCnUyziw/thcsCb5rNTyA4LVVCwfWGoseXXFEcCEWSJ1aK4kJUYg+CKoFjiT
dbjI+HP+julgBbG7GnKdLhQPr5E1bJ2aCcP8GkTWik2tAgSqbAYOGVJX0ImLHaOMqxLKW7U3lE9m
3wRwRxhjQ+E1qmqvVlm1oN3U7figUxgquRXRXV5UmzDC91FPh5v0OmcsVMaZ90XwqAhJMZOoAKCU
IVcGhRjNuCtJSOmlIuTgCEueG6Sq5u7RNL+KVt3IlP+oRp2FovxobjD277sLX6tcBbzb11lqQQnO
2xwsDU+CdWZD7WkW1fGtPbZrI6IEB5evGl8nx+SiApAK1yB1dr5RUNpaHeDIfmmndjmJ5jAOkI2p
QzQyoX4Rofu9mUvKv11VjUcUr4onFDLhhyIyEFfVvu0TiJ7SlvR97cEjEg/b1isOemU9DnF8X7bi
lzsPT0FLVaqalRKNChVE58Z3mUBc9Hpyhi5E0mxGj3gv+GK06WX3K2jEJVnmhsnjJHMNnRQrRejw
muKBmQdryletH+JeDfdEoyn6k5SBJ6I8cGdML0wsUFtPm5IyV3D8lRI9QY02pGApUfqwS01P7o3e
3KaldUdU+Zj3ZP79/itpnF3dae3i9QZF4WkR1g9DWXBtHNcIY50gXCZsDpcufNlPkLjittQ7kdaH
TOMpQADt1PZQq0OX+raL/YNjjcSVCROrI7MY7icc+s66U44h921AWPLUCbJFWpJRniCQMm+zBxWK
yXpgXNxvaiDFJGO3jq6Rw0A9wIi5cADWvO31WZX0ruBkP+Z22S+8ofoCz+xNid6fp27MNVfuLGB4
DHlSEwC4m+hmYy6dItw3rJLBay41Um6U0lOVg6irM/kXUsSXHNsXeho/txbssPmwa3KI18GGYApN
pCziDBvEku6bQZKhjhbKoYFv7naUDlwszslQSRpqyjI/+ForaVnojFU5S8RFoAeADq3kNKU/UDVC
rab8AgcpVZ+yfBw053tdULlBSuVmbtx7b3Q2aq2pxzdy6vdfj+Qp+B7hf046yHbOn1+QSFB95yx9
Tua8hgoHjI4HZN/ugifw1w/Kfy0qcIEU8cVV3cDZ6xw6ZBvA/15aGlWNthtDnAPzzJg/RLNxX3jT
qVWpC8+jfkIBzXrKgoK+OyG+Rc6hscDU+xB4lC4Ftg3pu3DqOfZHigTTlQ6PDdpBSFr14nImJn1R
pahK6H14hazdeCKn0W0qx75TV9JZSSqLhKRxNldKU3YNNQMUKgnX6uxoi+DUqSI67KaNHW1Td1PC
asFtKrhHpIQ7imCTOtW8scewXJQEM4bQfpJe9F0S113hzixct97kBMmMpH3xtSAjOGledFQTRSiP
C2FgS+dgOU7sOIKuoMKwMQ2+gxb7D5S0PGcNLEjJZKxf723wOub9uJZmv1an19AOhwzH2rOg7tXL
/lSgmLf1Zx2axjzcunLeziJ7tvyQ2TcHQGpDS6kXSZhNnnXushLkOGVDQCGtfbiLxdce+DHAqO04
Q1AQt9Z+qpF5CcZvgeFRXexpUGRHFbqxoryBlP+H3bdfC/Zw3ycHgLZbfCkiQFikqjvC0AKGBTlq
J0ivzfgbJDv7lnOkceyTOhVdvSGGENyrRLmhEXUt+30Oh9/FqHuXno97SV1mE8DIAOo5Usqd8HNd
BDLgEM5WDaGoEtvnt81B2QKJna4hKlHRgwrkY2xqD26X/DIopHIg40Ba7hjCwjZk5HTcchdKuUKp
YR26+q+IcGVmePAcpXs/gLNCl8+JmG5TrXn244mwvv4CKIWoHAI/5YhEqH9oQQwBD/ilVkiSNPdC
b49pbt2InALKcrwkj3/UG6j9TSIvACsTLTs4FAe6ZrQNk4DLiLvRpflocqqkiuTVhlWXkmgIFU6c
RbNebQayZgJJ7xDo64Jk77VV5z9Hm4oBg8qqCloplOtW2utdtNuPjbsr8Z/VctWpVUEw8zB4citZ
n2ORv56XwGCPwxzfdA05NwcifJyPvKaGu2JlSXBfM/5Fm8eQIbdb9YVxGXxveiS5wuAqVkBar1Tg
M7hXNDWGcMWXw+QvpkEn+2Y86R0eTUpZjGD5N+wwN+svs2hecxXcqbVtxuZllNq3sSvvc14npXWl
IlAVlswpQ8xG+D2Pqi+jW25CO1qToNooZ5ErlbaYLKJ8BF88Y4ayueac125HiimkTbq3hCXay2Bi
H4ESNBu1iGWKxKIjTsFQXAI1OaSA7y+IjIM7EvIGECNIbq6fkUuRaVDpRzUtTewtNVtf24HY9KAC
BrjzZr14MiHhsgS0uy3h99pfowJAsREo07RaCX98zVaG2bwJ62an5kwt7pGTPXWGh34IFpK9WFgg
wfv8ILF4MUhe5YW7zA4agquOzd90mir8usjqYTeimBXm5v51YKxkoxwMo3K/w2uy1OLwWdkWE+x0
lhgryryWhjPvktC+9NCDjFkVbiL2ROe/hphuYCgOgRx73bbpKUpCSB+7K1Pah9yhBswOrwYKxyYt
gxMZMmBWAd646wz3yDsRd87XJvCujvpQH8YetsBOCpLvdrmUHIHqPeX5drO4FlzIdLfBHqtCsHqP
hhp7NPF/qo7qQ3CA5eFqkO2dE0SXRYO+JXdczlC5LKPpXkUyPURH+6DYOKF1OTWI8Kqu2CXhHDsm
2JHvnXJ+yX3vOgrCXToFJxQsL3rP3JUhp9/cPorEQxPX36odX0/cOXSohwGHkDAlB+zs+xB3ZUwg
AFHhZRgGggsciANCSXtB0UaiW1Ac8UscZGtPjByc5lI9gx5V5EkRgjISmKX6TQ0ZBIiQrzWE8XFe
bQwgwWMnviGO8JA1aA7Owc+0147BBOStscInFAe2MEjctbBymo6bcWXqj2kffEkAu/R1cg///B57
sY1dizIbhMbQGhjn/J467CtD2ruCxJCynqWfvmQi+mJn9mVZTvuY4pSBA1LFqhxF4xVxK63mmgwh
PBUlK6RQWcjuQLIdDKq3BJB76maEv2pzk4q8RL1KrqwSOhG1RtXxZAbdyRhBZWDMvZgMLyYrAqoZ
ZuWVo2ixS0SSGt6ULPJCRN8HBC0g3lxCiw/7dHWAU4tCDzL1aGzJilJx+BYhlAGqVP9UuZAQ132M
xs2cKfjFeDl0g7rQh8Dg3RQ2zWbYpxzIja8dlRmFe4AYaG0/trV/UrPQEW2re28TIIvyOpGCnWhR
sQaY51baZEEKae77wdtnkDvULVxxsPxFWOkcyXtl+Uvpg6chEJWK8LJJ9e8xk1WEcmMa5I5he8hc
8VCE4ZeYwGFgyR6nKdxT7LcV9vDdyeWtbvTIb4+H1K0PAlNrcf5E9CvIxKGBCMi0gOlg20fbvKUg
3V6Fqb9LEBggVeZfq1ho2JrU7ef7EPMVWM1RnQ52jqq8ZfD+Nwg2HxwZbv6rmYZMdpyYd1HpYZ3n
HaXWsGtMi/8K49RMKJiZ76qpJK/6IyT//+9//a//+3++j/87+FmcCjZJkf8r7yh7iPK2+e9/O//+
F16henX347//LV1L2ib3DOEZuhC6kB7vf/92G+UBHzb+C5KNOBqpXDkxkWjlpKVmX9dON/EQJibH
NorFxw3afzToWrpr2J60PCksabxtUEayIl+XBkiOs0u6G+6WZrb9H7ThuVJK4Tj076xTRqyXQJ6l
dpQSPFztpM8NsHWP29LH7cg/+yIIr6AfxhB6jnXWFxfvJ0p6qsDzDDYYhGrAKusNZedeO6waQUm4
5bbV5uNGDfX0b6fMtQzTMR3bsGHHE+LtCNrSIICvZfDTNuGk6BMoa4+fstr/AdQMUL9pl4ozCV5q
aIvgLZxLgEZAQsCbxUuuigq2O9hLAZDyohYU5EW9KRGANisqhvXjx09r/fmwwjYtz2GybUkVw9uH
FRqFAX5kO6DRMOUDyKDk+uMW3psEGw5Ry3BcYdnO2WQTfpjhlZHyyAWwvYDnPcRo5Bfik41ivNcT
z2ab6JZn2BA2vO2J40WjLlo/OEmB0EQvR/uAjHdWLIBKIgLLKZL7Ppe2yEpuTe3Zsge4cL3CUzc0
f+/NAsUEN88f/rr3lu5I1xaObnieVKPzj/2bGQiK6iXbqXSdU+RS8wImHikhIsod4hSR+fj37RnC
sXECpMv+PRuFKcChhhYrPEVV+KVERcCIW0g8LVIjYqMK0T9u7p1Bt/7RnK2/7Z4ovaEGUxKeUvQy
lkjLU3oXdcZnW0pt1D+2lCUsy9ZNSOHORxF5TODqSD0T0laiLFA2JEoNO4i20uGOrRfFqjbgJ/DT
6YpKcDIK5vDt73sqPAuAlmE4lifOJjIe3VlUReQfzdyCZFEcRxHtP27CeKebWCtHmSqdzeKc2aus
CobGtAN5BHtNZU7lDsuIy80NBHTd0i9IwneiHa4oYYcpMk0exORA3jiOw+rjB3lnyxKg9jwXHI+n
A018O6uk8/R29h3tKDrwpKaxd/qZrDdMZk6u3YBIbj85dN7bvB7RHgNDJLFwljqV/rFNqlrzsrme
jOOY9QvY+S6tGkyo7yXPugifbN36AQxpK2e5hjF+oZfJbjbaS73zlzNz/3Hv31nTHoYK0Lxl2MI0
z7aQkXR5j+RmeLIMt1OUXNDVIY79cSOqQ29XtGdgphyDIx77e34ERkOQWuVca9T7WHcIh256kLna
5H9ifN9pxtRN01C+A4/rnfUlwDW1iwlZiikxVDFYOO4IMVp7f3bcnx/3yDL/7JJJWQgwIFavKc/H
begS30/yyj6OrYDNJhPNQgOVd4EbRjE1asnLKOvgNa1McsB6Unrfer0ZDzhm3Gkc8np9U1ARYAiu
W2j7PnNaESM39cHfGvqAlCkWHmKoFsIIwK1zDba8orJQVcyWAIEn1IU8/Loxd9ONqWBILtI4WyqW
8Hh107jsUt3bNXBqXEV1rC25Ks5r9LCnVRA486+kSONFGkUwjJklpVilF+HkxtXu41H60ztwdZe4
LdBXU9fRWjqbEeprQ1El9nzq/XA3gPBPxnUW3/UVrH/JrwbFc8f8mqDvAUMDWhWW5YG2vpeTVEI3
DVWWESWfMFB88lh/LBRX9wwHy6qz5A3LPTM9o5/4Qz+08anwiq+yq1SMKDR2gUiB1nh9vbADZ1j1
zhSj15AYP2dwOupiI+UlNBvdOuoSazf78Cc2cWdefvx05w9ng7KXwvAs3XIlbsTZmA0+Cu9cGkeK
yTNaSVt1hUk2JeJmn0zPn5bPswQN6AIjL037zB2CdsOSMKEbx9CvPAANQ36F5DMIbIUviOAfGorn
j/v2h7WhgkdiBzA1uo4rdta3TOM4qKqBXGOJutiYI6Q9jsXp40bUl7yxNqoRT+cyoUO+jzl4a15j
WUTxoJcE/IMQTlYg7M6VR+ylicrnWd+AB/l7H58m2aD4lI40GdOzBTXLyLCow4pOka2YiSf4koQj
QHkMXz7u2x9T5rKZbNaup9M7qhTe9q2tszSH0Co6+RSKl5q7BCl+iqn6D5F9GgClf+LyuH+OJb42
ZghHXTfw8d+2B7smVaa67pzK3noABJKA3nJD7ZhTvMNejkP5yeH45wrBXBAgM21LN9Sh8bbBuplq
0QV2fGpThHqbsqJmBQWAT06Kd1txBBMlWCWmd7ZEYDqEdU1L45NK6mrk+ignTePVx3P1x21WWb5/
NKIe4h/HfGsSxwJg45/qgewW2UhoCnGGlRzPJ915tyWpc/viBJe6cb4qnGLSUZ+zT5mu3dvaVZnK
+9Y+WOUnPtufO8tg2UnWuCk5zM/dQtulmohqvulUgcKdM/+u6LtFERU3Bnjg1nMZzvBu8LtP3Pz3
Zss2pOdyqZAOt4uzgfT7Lo4pAD0VVPcg2iSzbx/P1GcNnM1U10UUcUN7f0JwU0KETZifmvX68HEr
f+5dRo/jxmDoDJvy/7fdyI2CSr6MpW2a07pE+FFC4AgDJ0Cxdd19EnV4b0nYWCTP0blCcEt821gL
4ZUPE/p8mhSNYIKsHNlnlPEWEZQKH/frvdGD7s7lEqY7mIOz1ddZDioHAPFPinap9buXcBo+iwz9
aYcMXeKlOqbwqF48v7n3k93Db+uPKpmztWqxnoNukxDvDIHJzxArFJ/5CO/1yjUJpxhcC1SE6O0A
+maWmZRujidXVL+o/iWnTI3vsk4989AlKVAqy2yP8RBki4GcP+V11Iv1eqojqUJUuS0j9zCHyfyJ
d3A+EAyBK3ClOUM9lwjA2WPNthwglzUR8HBhlp/N6paHPLjoFnQqtxEoyAgiz383w6+NCpOoBq0b
4nwDOo4WMT15dT2NwCpHMAtouJl/edT8bgRfmtXKPjfPLL+eA6xJNQGnmA6LawNr0FjnuzFyPKBM
5W0yquokMRmfNPueTSNUo7sePgOFVmdHN8T9vWjqaDp1mfGsI3NB95cGVbbgMmaqaoMWlsHAbwjD
xy8fD+v5XOJ4co47proTGazqsx5nmjVMeGUsMZ1azxbp79pC78KZT7qeWlAJxA+o4f38uFH1pW+9
Ixq1JTcx/pP839t1TWlzmsOCN52MfngKw/iqg20CDki9+2RgDRUO+agl1f1/nH/O7NZxSpn+yXZn
gvvUF92MflVsW2KCIDZMfTNTs7WMkTPsgLNRqOtv/gd9ZQMTeHVsYq9nc4s08ZQP5TSdRiL88B1f
TQ6cw6IpP4krvjOROEE4SsRsYK07DyN7sip7asjmU+xB1NgL+6EkWT/r/lcIFKyLWVZQxGfjJ67S
OzNpcOYrg4BHyP397fjCkmEMlqbPp6g2p0thu1CwSS/cT620Pjm63tkkBnFyrgOsV8/Uz1YqKr29
0fvldPKm0SGOLE+dbd0JO/puwQpju8WN5sQ3Yd+sPp7Ad4zwm3bVKfePJVTroTEldTed5rz/UTfk
/NVi/biNd05KQRDKtPE6lfd+NoykqZEJ0jKSFqWcVzrYmKUzm+5SMwCKldBQ/aUxZdcLFW8i4sRI
cj952ydrwi8ke+ucJgkHHzrlt3oe/vy4T+/tvTeNmG8boWIeMsM5KW9CFxKX3r/pkvI+soelFWYk
NuG+jsAUN6hT1P4nm+GdObPoH2kIk0gwN+23TZddXTYmxeanMA8W6IYWgKA+7t07C/+fLbx2/h+r
YrAR9PAEUQV4FC58tC2NXqy7z9y1d/uhYkkYZlbFeYgdvnEwZ4OIT3AOdBexiZQ1jtrHPXmnDdvj
DEA7x5L4Nmf7yiMkrqHANcKKnRhXiFomJxBkxd+vcBsXBncBy2+S/Xg7I3FbAsrJy+RkEhcj/hIt
k8GF9yMur4faufm4S4ZaWmdm3yGqwpGq69xWzx2n0kMXQOS2POZJcsjsewukhNMAYhTd0aKC+aIv
5W4ojCunChZxYN8HuVh+/AzvLBDHwhgbHhkplHXOLgyA/4o6dHvwJ3UA0d3sf9GH7rKGUfCv28Fh
cF3E4hlV/byreptM3MiEPA5IGS2bjgRwYyCBR8hp+PujTOpcwl2HCIJJxuPtHELjIxIXDqWjNXcu
uofJcNvWEcLuESP6173C/TIJTOPuERc6M1CG2QVpGI3DqYtQY46aeuMH+rPbDZ9dHN6xUlhdIl1M
lPKxxVlLXDQjCtlZmJzf+kVqy8s4aq+qcJ/KZQ9swLLHOxNy9aTpyk9syJ87j6YlLatbBT09c4Om
si5kOXreaULRABWsFYXrHw/jn2cmLbhwLhH2dE3DPtvbbu8Xk8eJeioJBvvUZc3ApEVAMB9ovzjl
KDHk2ie9+vMso83X28pvF/qsV1nUkt1sc59bH35IDsXCNw1gEWodn6yRdxpyuNcJnB3Y3Um9vV2O
UedozuCEUB/oowUAcLAfXGvQ1/40mNs87uxPBvN8R6vLgUVoX3LBhIz93FUe29B34XZu4audgN1r
DTCajiBbYH9ikf9MS7nkslGvsvAGlBk781pnO5r12h6DmwJOtLixdn0Ai0lhCMDfiFNCv5HBuJuA
LC3wV60ZA/PxulFz9NZ+qgewTO7uHOEszrdDW2hag4ySlZ7gHg8B7+fToZy6mFIsGS7HMa0UF6f3
SaPcHvU/t4SD5+bCufNqzs6PiaaMOteLanlEqT5YFj70vm2VT5sZfNumTCx/WccBJN4QkV8NGQLR
oRWXm3Iym8eQ5bBsNJHuMmvSLkq9tzZjVz+W+QAPUKFdV2F0rDp3LQL5JMF4h651WTiQHeWpA0Vy
g2KCrOH2gOAWOOCv2raVynSTr9CEBg0P39S29ftmV08lvKx9vNJC+DfmgX8aMhqAkKJ1x01+kfVG
i3ZkryQrJu+C8Dac4I55OwXlN049gMgxgN2acNkiitGxb8v5YayDb+rhIGS9DQwfkZPWvQJEezfa
EJZD0d8j8DJvRRHtrcD8WsTOVdtP3Q4EEJJpfqf4GQoqbU3y6x180xdpD/ywQWvi0qm8XaG1L2nd
bME/6Rd16MGZ7qQtgSyuBtIN7lrfuq3At+FjeEsfaLXTd08j4kANIpJIbq3LrL6NOtlTUdHfzHl3
RJGxoa5p8igaSY5wxO0DjafghvxgJ86zTza8aWxK+PwlWIAduJAlnAPggntgneWxjBC91jPq1A3v
YRps6HBau4MAcKgvkBd56TLvSOJyITT/zprxr7qouh+j+Eunw0JqtcVTmdrUZgL0hsjWOQgdMsMg
z1YmTMJLMbbuCvagb2iVyR8hyH6rbI8+8elGiOdQn3d6EG5kn6+TSBWbT3A56Pm46H1SWDD9F/q1
tBqq3Z2pW8WJASy43uW64S+oG4AjOB0fcD4PodGaMAYhsemUu7GbvsiAux1fjY588Uj29VsS9z8G
MV0NsDZCTH7o6/CuzIsDZC+7BDL5PEx6WOUh4XcqODG6cYKHaPDuKHjY5rBGZ2i71JS4uJq8LAwP
1QBrV5XBZdRaEGHWcNggalZmx7pM7uu+WgPd3PXmk9R1xE7ESivqXQBFWieztaFBc2uGT2k8Xw8z
BAAGJDlldEj07BD4CJ94sHzCTVe1zYWilaeUZhEXL9ihpdE+GjVl+zSmRZT8I8Gk92IlgOtXoXER
UXhky5WeBofQUoFZCtw7ZxfE+coetGuZlMsJlQsrF/hb5ffYLr4GSQsfGayYMInAeQAValbLmBKE
X3Ok1L+gM0gshETQ9y2LSwjZqRZxbo0a/okmQW5oduqDkfmUxzjPhaXB+Y2WhQvo33RySD+pD0Ho
7NY2sc+wPlVU7jS31RB9iQJ4L4hrGQtIlD2qdzqe3tl5IZz+9oTGkDfuO6v7OmnpFwfub83yH8e0
uKtZNh2MdRKNxsA6hrZ5QQnssjcpd9ODgQJCOARjCgiBEVZzv3CHDgAyfPYhEhhGNv2AXGKAHmWu
qN9sukdgRjRYjy8wWFN37ScgjeEGdMIARsmq+tmkqOw49i6Wzd3Qzvs2cBfAxJYjCjUwTKw8YItW
RfmQVt20VM2EqX7s4moxYcF0NIbiSvjgB5q9jsPZVvPaaHNka+poPRf5IsnarendEGs7FHF8afjV
dRxQdedH9cbrG9xkCNf15DgRb1roNqDRGFVLgaYWOOe1WzWX4xjCoMVfSPMJeqMF65VqmO5RTxDL
suE7vygAbqLvbu9s9MDsgjRrj4am/x0uKKprDkMGaL6sVi2g69qC+TqxVqqDXvujzKDgh6w7gvhL
j9uFhjBKpdes82plYv/yoFyJxv3iDHDSjcZdBCKGKkaYLeVkX8YdutWINxWGfUuZU5BQHRcOl8mI
/XG/w/68lxSQlgiR1eNIDYcJxm9CNU4a7UXTZJdl6G9mFrvdfZmbgY2Mtr2GGGlBASe1Qx4WsHK2
ictaYJTkEN2nRrsYybbp8xO1TqqbVnSjrIIgK+9QbFe4p5G5VxJyrQ6TSpA/2J2g9C1d6kCaRfeo
knWpgYII1NU9tGxFTD1erL8Q7tj0c4Ri3+BelEBiL8hwn/AlYfGGK8gw8ivPs/cOT+aAoXdqyonZ
7U67tGhbaaK3VbqPjezrWHd716iB1PYvgkPJTK07P7N/5M64LDSI31sHlqkquoSs9UZpC0axt6n6
bJmgI6B2a1zJhVsGi1KnekTXrxQSOQognrH7gy6qm7LWF9BzXmcwcXhJ+ZgHd2UMO9CcIgvZUjPp
Z8M6GG7/H0nntR0pDkXRL2ItcnitHFxll7P9wnLoBgQCRIavn62eJ0+PXRQI6erqhn0kumVz/KNA
3cdsjPSNXKx2CndtCMvd1GUvMQ2gdPhXzopgyKMXZSuUAd/nrKaZxEru4jYA4QdTyUOypPdpHJTW
uR8Hg446lCe96kpVw3veOTS71nsZtEdThm+VE+JEALwAoxu4xnVRzbbvOupeh3u9JFKKnF1dol0w
gadR3g9V9kgeee8iUO5kzs1Br2wlEe1h150otqBIP5PNbkqvpvU1s070tISRBIKarhz2bJuH97Jb
Ur2JKj/RUv0FRQllXZvadkqplhmt64Vibut9ENEOnK52ROaHxpoOxizYx/Ibm9pLMcKi6NttLLNv
aZj7vEG0BqKnmo2zh6x6Y9ZbWNKrevpcKBt2BGBRULSVjy5Ub54GuJoaouhRHK4nLdhiQtnhesTi
D8o/FTmfdduuWyULNeFSPfRheQVmvGlNLTuB8rAIyn1vGI+ighPa32j12ZYRfQ8VBX/MdH33k5tD
/kP2BH77IMK972QVn6GgFSzHT2vV91FnXEK72NlGd6ZyZJOm6dkgEDvyzvQ900e1dav5PpLDRz9T
i02OMsnqnQG8fGYKJbwfSrWORtTfi8n8BszWIfNJhJyOiVITdoJGA/QGOluy9KgYfLv7Ks34HOKT
7ZDYWEOGfIt9dGWCPsvAtwynpVYXoUkvHvBdvbwRksHFlujvtJeWTgfDTunbia0N7Tn0/mbrpY1o
4s1Ca19PlL605YLKHGX7Fo3U1WR/1hQzHbsh3Ls1e5Y3QjZ02I8M+qmduj2kxXSKs3G6KwbkMJ0K
wpzglDTy/Vu76LcdnQU+z1H1N/0jjIZbgNQwFd3XmEY4kx0P3Y05kcXac3A1sExLm2yzlEa9qfXW
7pB+KA9lcw5Een8ylu4pV2TmffgVnnycs/DVoTlicePL4tA4zihrkekyau9VPDwEJqlo28N4LquC
z/n01McBwjvBcKedKyQ1d27p4/TUpm1scr++d6z+2WJXkDYIwTi8n4KiRuyOmxARK9qj/wH22vzb
9uiZJvFXgb8OBO6N9gc41dOcbxku+sJt8Zylycl1uPURmcX1YBPFiICU3uOHHia/T9GN8cmUrIDh
IoMNh7BLfyIN2ihM+lx6Cubs+mDSKgSu4iuMw9/JNN8MmTEuWOO2MVD5iFvydRNs35ZypchD0Vv2
8BpC65q12ZUYwbmgE8susjvqRNYW87lPFaIxzhXxGPSSUiwZGYSrVdIgEpQ0G7CrKvESpLA6Uzrw
3XA6VFm6n+j2CSrzfhgpV0htnKphppe7CVry8N3ezixalHtf1GubYgZtq5DdobAwyuNndr+VGTVo
XovlK5Pmq0r8Y1P1d2Y0Prmxs+3oEoXQsQ1FgOJo4fkAEtSdBB+SV4BLGk/PDEl1foaQeTf8NUwF
zoCZ20GpKN1zF5VHeqmYUDPEnveIbStVMNqt4sH1bqgGLyuLg4kCsyI7566x3vwanGznbgDnrzEC
XmttqrI4GGF6iRrjKGcHiIiC9QCxz/KxRuqYmz+h63+mTnLmuPdGWfJzGg87A6HQvSFxR8C03sUx
/UfUQq0i21oLsAf1AskArZXQpPcgRhQqBdeAoKDt919hQgQtMCB9yl0T5/uA9dFSkkhx+y6b0tNi
0vFCpznDJ3Pv1FUTjlEP6Tk56reoJ5otnWE1Cm9biXaXqO5nAP9JDG+j9xmRUmwp0g1E4uuCKHhp
VPtRxruJbi1Un/ZAvxCRaDdmCvEkL/dVBKgsgQFCJYpdIvQYFvaT1nsj8r2h9mvXQOVdxSEis221
n9gk9Ijqq+tv86zyBTHwU+Apb63oKiv6mx5Lx3oj4bCuo18HSSaXqqG6ixCBEPCNS7SPYlrZvZ3B
O+uxfyr6zdWAdLJP8R++pl+fZ4qmkMnq4LMP8yU1q63jM1r0Se4yNTGcon8aaQxBdzLPk5eZbaJp
vVvaFM0ec/PM0PPspXv0o3Fjus7ByatrYsbwb+uthy7oZogd2iVV+j0pn/Af3AgnePEziIYJCuIr
kXu8AUkHWBhf2QBt2DZ6PFsUv/IQzfklQ8UhiU9q0WDScDgL02Ub7B9naIRdvGyU3WxcYW8jPB1c
xW1euRT0j8CsUZKgsFuWLepn/lrRRKV/Bi2HZAxXlzs7EKkHQNv70lnoYRdvCMf+2nTQWFrgillN
ZeYum8P7JXMf9c6ZuEDCevBK3q1IvKPeR6j74YBMmDho9rNTf5fZgODGzIjhfaGF6I7RPh6Dx6YB
Ozei9c6Mm9l9Q/HcGMxl+iZNWt0DymZHYLJpJd9Gi+0EEKN+ftqmd5WRvTpF8YgQDpO1vdci9GnO
FErK+z716VDI91bl/WU9Jn7+ItL5Me3wcYhHDNbMNyFo2r3GND7i8+9ClnxcvpEzvlHuTkWCdTCZ
1Ho/GYpHM5yPhFnvTAgWWsqMPwEI6bwJo3ws4SFoYTptHvq4+3L74Csy27WiAk9rpZXkNRCbQv51
hh/YI+c13tX0QmWhDaTgwiy1wuxKZpw+H3VagJcmg/udSxtZOYJWId3nHuhJf0FkIkUxNEY0JdAK
I0iUJXbLcZlXUvRo+ZXxyeqnI/2cRLCTo5Plj6YiAmC9xfFwt8wm7dntQ7nIZO3SCrgbZJeeOqlw
4Dl9tkZ6VdQyJ17+bxz1IHXRSO80mOSkZeEgAoS0S/owBv2RkPVfJJzpns/sQxp1T1Zq9GuqIeN1
DVRno9ULl1yE62maH7VBi3yQZRCUKRbFTRezOjS0bFrkDYDv0/Lbpwc3LDa1tF5ykfuwJIKTPgNM
DDnDFJXymvhiOxioStIyONNvX9XNgdWyaWqoovoiBdMLuCUuRUA1jqdeB3f+FJFxzAMKWtroEFFH
Q7xOA/Til7AEBOD0uO6qSE9hk32m0/TZKN9j7ee0vCW3AqucoS1plxW2yv2NMnOr3zMLf67zb9OT
pzEQLwlpYclrxpyutYpzoIpjZTubBKV1Hz91GaeD1cKR43mYjrSA7mZR7pA4Wmtlx8iRew8UJW2q
iK01R61jTn83CpfYu/y7tkpOmTBRp35XLwo5GnFC0esxmKvviMrSxrkE1bKp5/Yygy6t6/Q09PN3
RKMlOyObdZuwNJODfofSGddIQVvC2A4YsNH70gvaakHN2k5+iIIB8gDgApYuA4KgO6+E9XwwkY5Y
tB7nkh+nf0E+SLT48plG0uAOok7U3nVIDbt+cqMnFzWz8DdL5xcPVz1t3K12T+k2WRv4vaNBUKXy
9rnbHMORlRXknB9mY6uPSwYNhnM0nMzJOumtigFQ9fyYQZbXFnDkVxbt7lrXEXXnD4yjoos2zgrk
uKvr6ENJAio4pul7PCM84k4v+kHNrEdYE0aTHK9jHgJoGbmFt5ATckJupLcgutgoCzvTjUzy2sw7
6ujzWaxqFX64U01jck8DDNbNWAxk3zmh9NFm7DhCFoIHUQ9WbDcIPoU3gsmHtqYLABpIF+xa39oM
fnqUzrSdaQH38wA5ZJirxMKQNnjPbZIm2XsCvM2ZUyQ2/VMW7NNZrXsjRsaPxnBmT+d2D9RGIBWW
hX+9ORvXcRufsoHzl5s8L23+SjLkKTPMa+UWbzM9/NCvQUF6UDhm9Xep+2NZZD7NhvKv1UnKtQX+
JUvGUvbOkUAvIgM7WqAyndb+09AP90GPEphqHymxvNg8pHSXg2/E8AJb9zK44rPvbZzz/lHvnnqD
Yp68+2V09cLx2ynNVxkZ6UZkAgTHAmBPTld3Gb+Qrjrm04SAuLPvl+lDzPIwj8614UqIzZ+VmqBF
iNSDwTPeJY79SODqkC71IZv6izHOn9UiN9rQq1mdyg4SjZh/rZQmOWRx87Wd1RfHzI/VPD3gE8hV
GXCkHBaigPX9Iquj66n7xEHfM3EEoQnoT8SLjq01nSa32OklOvjGteS4m6vs0a9RrMvFVK68oGVV
c1V3YKNyTRwRR+Hihn0UspOIoxzUXjTDoTEc5mHUr3Kq9tdRVdzRkL43mD+K31hBw/Ghbm7TAHdM
4j40C9zc2MKLbJsKXMlCd3CAkSF0dfKL4LXzZiQMuk/bqB9AMr632bxh7f2KxfmwIfeGY37uI/FA
J/hl8c3b/y6S8VXXuNpDipcn2+PSQ1uZ6HBc9UZ95pC19+R8NBpOD6MCu6jKF9Rf7r1ouI5W9xQl
/UfpxZCvokcl40vRFT89MzYcxE6LhaYw5VZ0/7xCHbmz2R0rM003NOAXKHdAje6G5CJVew3d9JM4
PYxspEGy8eKb873TSPr6iT21IZiDOrF/+2iYwKrYX/3cvTGR3ylTQX815WqDGOmLZs303kK3VNx+
e00QE86BZYfzKGHoUAD4tIxEzBY3vcmlAPGmOMq0LqzXeK9ttLCav1M4PJcYXIUPqxBzJV5tApqI
3roMSlJM0sPpHtUCJ73oKKuaL34tD06j8BQqh4i8/RF55dWoIw/33bws83RqF+ToHLzEaoa5VIc0
hJhi+EJHFy8koyKqMsFLdREtEA0aT00e/5Wu2gRt8uQJ992bqjuLncL13LXJAK/yAEq0E6bb0RLY
iuKvlRf0hbGJpKPvbLrY35u5VrVxEBbnxKalMklqwd1FWDUYbroAhv0lfi4i8sl9hxI1+kOuak5F
1jzRVgM6MjGfzSR+ngv1MhClWgWdW65RIT8H1AFlQbiLEvGLsM2DzybVIyWApY2fFYEmOgkuzRw9
2Woa+Or0SWhFZWXT/24Nu4T+eohsdMfPC9xnB3RTJp+qtD/Xal4XLge30UH7AEVX/LK25UENRDpZ
aS2aohybD7Tjodq8tJc+zx/1i2l1FGBq4LnDG5k5SCZhwF7dI+OEhMbc4BZ77cvox2dX0hceLRDJ
ZeeRmYH2Z4sAlfSIjnFcs1ppeWfDB+FP6aGnirdQi5EH8GfQ9rWPrDKCjGX+qf0fA6U3BF5OMB9R
ay84f9hIvvpwRTi3Qpinkx+0nJtsjZ5azUDN8zYq03IduQUgwkG+KXYtW8JaLzzKZ+DlcxrfC060
MYz1gA65keINN5sfvbJ4GfvqfoIkEvo9yJrhEICtUF34QGHOu5sHH6ljXauoodS4OhPyvqAARydq
CUzNAvPk9y9RXT9UbsdJgARRY441x5SghKAPy45XSBvFkwk7rlk8AjDZdOyZD4go8wJEFmIawgup
yqdBuJeuLy+cO3BZWleRzkNVXshLPzvHtnXkemCgbQPJE9vCwc8w+HZNQrxm1yJGaeIqA82TDn7F
NvC0YDMGUmsOUzj3UXbWvlLQp1qYg26fHHM/3QuDs8PSzmpD/xMh7SpG/GM8DGaWwCWNolW5eN86
Y7xaasB0wiV4muHB65ekkHwPsU1E4O9E4q9beGozsu8qcATAmYC1lw8fg4sgRWKX9F9Zn37en5ZQ
HgEZrUOTGErW3eyWUJVsNsNkYDkipNyAIzl6+Gq1o25vB/TmfUrKT1ELkNHVXRlV96jzffYdrFVZ
PJWie8UU0hJgSjBMQbgWKOnBzghvjT4nTMV9Otinxpzh49W/ekaSjDvIKPnggE34wP+ioeACqPGZ
+ryzVSQfyWC+Gk27bZW4kjN+qUcyRqzou84375Za3KxluZrAvWBdICIZyiscPqSmVcFJsG2eW+xZ
Jo1L35QPgSYDVT2yAJwDQCPetf2k0R/AcTsoMLVdHbvZ+TuD6zQolU8IW8RW+Se0m62TcEoTLXE4
Yr8AVCEWwYFUfw0FKLaBLw/UXh4Go9moIt9nudxUcgDpwz0a9sHUNc1m9FWVAqyQ6720MXJAg+Fu
p9J+Yos/J3pPVdA5bN86xP/emOi/cUAJN/ekGqn6XIU9Ho/ySti75KMnKB1F8lKo4M9k59fOio6J
Ox5HGJSrXsLHbmW9WiYfsCN/3k0wIbMZ1kv1RzuOqIK1wPescx2AMLNCMsyDo9o1Hu5PBOJPhMNx
CKwb5IMN0xzCjWhPLfqpq9kP7uu2IyAFWYedJIugXSzjJSf3B9X+wYDC5xvGneyKy8yNgajZkpzf
6XlpEeiQpXOwena4BKVbFOtYAhJ0PtUSj/pw1Af9vpjqX+bgQy2si5qKv/UAnF6hIY1vU6/bBVPn
w0YaVPkm5vSsh8Ku85NUkq3Fg3dnzVtzwZlfUOepU3JQqNXbvUDLTtIxuHznwOmoK2+euoBcXy1O
EyJ2E8rFAsJLzr8TaCGlRdMcredmMFzMDGXquNiHAjIFvEyivC/LkB4sx1rrs3JDG2Oiqte+7X7k
kD7TzHmYVPPSiuQsauoGg8heA3z+Al5Kh6MDftaI/taZdTfWMISwA6hgwHPzDMtYGXb1VAN0k039
VyqB6zlC3eVtdgCdJNv8bLMzGoTP7Tmr0FwCm15OPhBU7y84u5+0k1+1RK/Nqo2dcpN+G7ZISYdd
eZaL+xwaprNC3HYXBho0Key1geZWKNrfPKrfO9FeZCZuS07mXHXBPpjGJzMz972wXuLQ/15aOSJV
SxkV2gjvgcxAeGEBczN/1Ot0IcGwHoRH70z97BI2H6xlIu2ufqdY56/67EffiMoRFLQXHdQXSPgZ
tJrifHHy/M0SmyIF68mn6iatxo2Y7QF+WEcYdvYQ4XhNFTUW/PWvjM2VgyJ6R4arrtontJLeE46k
nRpvvUsEfSBGUhnNqVLVaU6HE9XpN9bIZx1X9Z3edN1sog4iqKH3pBsLwbJNm+dyHTrV7zg038vk
XqlBPIfdtE7EjNYhsLcG8U8UEH4ik2N/EaOp0GgtVvb2TdolpwSTrL3m1DNHZIRT8HTCY4L0MT5W
H3/nRrF15PynaI2fNhHIx5Q4PPOSHcKmOUlhQ3XMHsu2ug1sNQa7SeVZz1knn0UY70obaQU7Gp4z
58caYeIJkbyB6Pe2diNeR5L/Y53e/Np6bs1l+cpLlFXDhmx3+6vvPVf4hbrmuQEq4GX5yRXVqRPe
fVrUWx0Gx5khgu8NeI9aMsR294hpzqAHtbM/yAffV59O1Nx6ZR+cUO5LczgWJprFZeoPKAE2RxGO
D7klf/Qdm5V/Ntxp7c753WAAP8XsNkN9Mbvxb+ZJ1KeQTXntUDKEOfSGS87dQ2glmhrWzm9YmmQN
Jdl7RHs7B58iiUjGC5P8ZtZeLVzmUaTOES2qbZkhnJHAucpN5O98upAL87GyOTxawxlVFxZ2uZcD
BPduNq5+O3zaCsJq633mdvEYhAsxAotgetjBsxsPBu6QiWlGXoTgEDjhpJxRoJxIfNH+fofE551J
+KEys21p+N2aKCgI2zb8VV70sGBxAiN/AsgKM2dZZ5z127JCPa0kCOtgtclBD9VXUi8EIwPxVBQm
6jPkd5YINx+9BW1NGocl50a/ReLLDdL0lEUo9yMcIj6DecMf2S52TIazgXLO60+NXWFStcPpAu3v
95A4tUNUZV3CplknIViwgcFrE39vjPYdnLEfkiKrMm0eDBmiN1VD3KEejK60VZhIsQk8514ZahtQ
ENN1VCtYI8envP3icHDIGoK4mflRjJX2ZvFqKPUhkJIH4X7EbFLxxub7a/fvmLhtAbWCZjDJ7QG+
2OgzSV886nHWc1KHYJFmiQkUEbckiCD3mU+4mxKpST3rwJk244ThQ3IPRZAc8ghhxAVnSfQvQfRh
xR7xq3mftrTYUO5gh1+k4IYpveGr3fNF1YjmPFnPZXQ2VY8gYiuuZhohn0X8AK9sbowTGPwuQ1ZP
eLQKI87dvTnYj7ShFKPpLjrCooNv4FANSjedoTpYbAKkX7I4OxSSqpA8VmrlQS71jY1voWWMqKhB
pUJUR3dN/TiD/tVPlbj9azK1BBBThN/GU1xfpTLO0+xc9FSri5JZgN4BeEpUDi5M9Vg+hXa4GgH2
kiva2U65QSaXkArqzdhF0PLst3HHSdmHXy0uDAcELnsjrce+CY4u8RQBjJWdwyto4/Uv2nlAXuze
JTcnXfvQWGjqLMOdlRFjyB+jMn8mH/mYVAP6Q4ilLOU/VrhONHS7qIbaOPoMskVStl9T9bF0AdlY
Mux1QPKCohDuZTQb9PeOirOOY1+6soF1tiv7kn3TuPkiPS6Q+oBtz8QpD02CdoAgr7buKASSKEXR
dJm5n6WjNqbWFHTA6PQoiiO0sHwHAXVjX0qe8vjQcYyCeFxhsaNxW4OkBQC/ygh41TU41IM7zfeo
0KMd9aLLBAwgYzKAPGttXJD9Pmdy/jXKfctEacdnTNijHqiAGmGNxd/WmbeXYXmYmRKMnO3JA58w
mXD6vrjT0vujq1X4Kj2xAg7oswyexqID6E+1ExGDvh33oVnsx8YWAKDzTTCARcax1FO/G4tbUDtb
tQBCNn+A00ozv7COgmBCxmc+diRk2nIEzPid2OhR/j8KVfs3QmczDVd6dURgovnITH5Ax+E7Yv2O
Dxsekq5/YcbisjNUftc9lPX0S7vkll+Rb3/hR+re24YFz5jSMJ04WHq2AScE+3XQeea8ftOzUjBx
WQV8e0+sMMag28gMs/z5P7RA/f9J45P0Qc50QtPRZBnYFCA9lcAjFfusr5odJn7X6YgUhww9AJb8
90pLCpoKPS6e2KmRYkHiQslyKg3jWe/vFVxnIvnnnHKRUshNRPiZr9X7Ylc8DlSmcC9V9JMAMpex
v8VsMIw6jMzMImnJ+odunOl2sOVJZ2x0UUPQ/qml1h71V6xhbd/1P/0WPjsCjAqFWecvk3Bu0o0R
Pjut2I3Umw1hsudoTOTsLV3QNMuvRevfiH1zPyEPmEzvfDujqkdSH/eyiHpSJiej6WY/pfFlpO7a
F/Ym5RcR7kSncU1koXSKaMHGxJR+2kArFwshEaklTnID9T1pXf06hmHyWNZHNY+3JPtREUJvfv13
aM9Z90ZJ6JbW5gtMD7QjD6wRRa2k/r961ZQIGrEoyX8dWcJsLA8jzOkSe8EAqaAhakKe1EheaX3e
SqyiG2iYIvorb/wB/wHDcNCq2aCidZRbLATa1a5FWJVfWjztbHyS9uUfXF8bTmd213qf4Mnpfd7S
qrFlDnKjAZO1JL/mBS+0w2yiMTuzoto5+Rdjb/j5/6RlZev7s2DohmzrWDBf5Oe8Sr+RN836l1Kn
3d17t383omWlxh62KlNKG2XO2O7woT1Hz4eWzjsOyyduTYPPwz9sDTr1bFr7xrYQTUdPNE1Jsn+R
B9k0BiTVxT2kk4VOFHEBQnsFh71lfi1gXGI0ZjIFXELfsAyqt6gG9YoZHojiem2jbY/7qmP7eQmu
2CePw3hIGNrIe88gj6lq8NGc3TnerSQQbKP1QHsdcMtXg2IQK/1/CbfYIJ1C87Cmcx/s8mCnyn6r
HL2cGa7Bn1e8Yj09kA3oHoh47oqQKsvogzVhZbe8hyHPsPAhbahYlXrvRXCO7DuhtFHwE3Ra/64r
u7QhGlvKPzGbSvzqD2hzoKe48ZniPjF22qbr58QKQLpnIpIDXRlFciijH0dcWCsJmkA0tNZv/78/
7tXHE7fAgUcs1XkZVzZPFCMuqV9QjbOOaKDXu6im8EIZ76J+q8J+r/8qZA2Rf+ZVULTKlZLRfR5i
Vm/PtEQ7sqUqittTVbx1BgKB6TVd0NDTkSAqo7nW4MO+xd5T4cmM+N90xY7a61OcAaAUreyVmaNj
iZ9EJD1Rz16RnHxUrng0vtCIqPzmJdjUMPK2GWiv7xDg6bd22cNUXrKHbqEqxuSIhUlhgLB6rArW
wCj850iewfohW812gEFVFhjgxET+Yh+xk7vGq22AgGI+sSEXZLJypgCrlukhsFOdSdSBydz6zoXl
NCXqU5/5RzJ9jG03I1OnLaBead4tp7hI9F8Wrji8a5F+Yz77ydjlUm1VrdV3yBpTF55SdQchpKIG
wHjleQRnuHwyT2IoKce+gnbc6tyoHl0xExjgL/pTPuYgji8xe76cqk1nO5d24gBff2irr2csPA+s
6CN8l2uL4EKEU9p24VEmX1GyS7ByLUczvZK483mJqN5hpiaAk1H1qBlOz3it8BFwDiYJG7b58pBH
WOo//4/G/0/Z1d0VBVkkzN/11+XjGQAQa59ShzuE5jatF+21zdFunj545X6uvSMuwVnRa/802uUd
HrFdQXwldJnGVK91v4z2vwUaX4VYXjAO+hp2Ha5NzH3uP1I80aoPz7v18V1durSI8xWSIyNuU8Z0
XsSwSVFPxAMqMT8JOoJ6zeb+r7D9O8iB2j9gfUY6YDe/1tMjvp4+VwDtBIPvnhM9UavwZCvi1wai
V0u05VWGVGzopaYnF/MzZ2vU6X+9gJmcpinONLXuDf/FqK81I+sviKdbl55yjrgLqdBHEoFUZzQE
l6W86bvubQhrjF7F2tdfynZgQ56N3UiLGzENh+UjTBia9Owk9h5DXWAK3MT5wxyz+pzMsPnPXbEW
n9Lt+N2y30VfbT0K3PQ1Had8clr1Tr/1g8P7q+XJNO2zpCTFqqAGE+QojeTOUP43iSyqL2HzrjIt
JWyUxitgiqfceA5GpOehGDaj/8JElRNbc/ZqkrC1AUTPRBKZk3qfpMGE17Ss9PbQEUN3dQCAkyMz
THsayrxqp0hbFtwQbdt4CD/1jlMLdpsZhbQgHQu0pqdwoyvrjfTU42hfpiVeDfhtrYp3TnnPe48J
GrXS+mFqtNQLmQj7sja7g2BHd5eYvDOHbdlfMS//7sXE4zgnQ/JBxIEwev5GL85OR87qoNz2ilJ/
czfbb84AZo9oMXoY/1YQa1jNbxlC3IZyDyjXnrTpaxHQ+d/ysDZY02PIkCODQmI4cfdynKkfpVwP
DS5krdc1Y6GXb+xFf9Eyv7fJsXI2oTSztqd1UdU7JQiJgJ52cINTe7xpHzggXJ043sHs9OzsPPeq
cipfldjrzSRkMuFWWr2609fq5k+vf9cmwEy8vRg+UajRG4rHZtoYyRs3a3ec6HGj+ZT2PPTWUfRf
EZnIujxgOL/t8WI25ZXStteSGArHmm2k4mOvSxqs9DabzhdjxPzjjtizlC4axDvsGtJUgoI/vYUn
bruP62eKhrTXzbdiBHnDInpszV1A2YyDw/MvBI5GACZzGKfbUp2m8L3u03v2+ax681Cq0RfnigVB
/0zZZ65lBtU+9pILt0CTfbmy6PfB/Znwq73EPLtY9HpKEdseSBO5AbFj/fVEei+g5Vf6YD9X4V1u
U6ZJYyhePhbGmuajNtFcnn/9MyFMjn8GkdcaIc9IC0sG9Vebjq7/9SeT1s7vPmw4CFsmRqxdxQnW
fL6DssamZRC3gKJM8CXrfvSICO2Wz/gnMdnPiZQR30PKjkhpQl6v2+g5RoPAE4l0PWBGQZodhy58
KDhVCV99MWn1uyM/M3/F6Kl3HX7o/8Ogze3UVoc0Kd9VozaMu66GwaZiqSUChvpBmP6U3+NcJ+69
Pn3lQbcX5k9MkEFoSyvY+Q0bD5FMRV3s8u4Wpz9sl/qcwtw2OY1i5jgM4BZV+TcTPWE88Koh2Kxr
dM5s/drL6ZPU3sMo6wPPKyhsXoVz9YozVGpFMvQxCM418j3jCdA54nKGa790LvxsShRp41vHtXeo
6MrgYQV/pO+LOUYR4W9bzy8yrC5eWW4tSoynngkeXfWjWj7A2faz8aMtJYTl1GynCOOEgVkI0/dm
fjdzLmc0FBsnsYQDGuh6ryNY8qMtMoP7z5lDpFcRz/53o2h3orQRscPzNvV3tr5xmEw8e86v2lmS
SJkqim21f50RLdRmjZxHSprY5IxEtWxGn5N2PP6Nv3ktTRqCyye3v/U+0R/bP9b28IcK8YTIrtrm
y4h++6QQ4Iv7h9AW36akeL+Qp4UAizdTtNrRDJNyyquV9WEV+SmCwElbxpqGdEqszNldJXZCPaeu
F6CgQGWE2UzCuLrJ6iq6gC3cdoG/+w3ZBrN/so3gig7Gs+uUBmdB70G4NEgsNeXnNYVNKeVVM1oE
FasYvmrPCOKiUIToSfO7LNVLU5KEN6uQ3IxHRAhHhvazFrtQU5iTIYhEcfGBqsLbHNabbq7unI51
lwYCXGA5T5slk/VxRs1gydM/4EEM5Gta99yaJLq7CFOfm9F3OsqHJZuoGuzo3wnS8JbV5OSQCE4p
8QToP8RETtPY/DRipqQi5r3tqD55oinlTxlWupYtCrZZ5Q0PNgFCVBLJayGf9scXlOdWPNgTIu9I
yRHGKeoIgfKJxCC4tXiVhPF8Dsk6rcEbEziicGHVuDbujRwCOkm8Q7/EtyULfxt3vFc0PlAdIz+8
dplOQKoIPcX3cYmUULA4f0sajneyTD7SBMWhxaXnywN9vjKB/VFwZtzsmHYRwtwniu5QUsDe9bDg
owxJn7mPP71ZUjDs9tNaALtd+42JgOq8fFaxxdG6aNa9SijqN2mLMeay5kqIC5WjmO9Ge37KgunV
VBMHGpHC4kbXhPC61hFsPqqYSP3keCcbLDmlDephmFWPhGJS0/5Cdu+QGV3wkKflKcwSpNao2Kcy
bqF1wvIRErIE3VHmFHIioLefoD1aYXZdr00w9zKkxympk78+6np7Z4Q2qtNhyiWjh2wgedVo3PdN
fs0yI9vUS34NR/O147m9Onqw3YFaC1WF96gh30oiI1fDLZ8JIR/7uTmO1G8imj6ekBC8uqRFNqHn
Hi01XRF7d66EU+1tx6OsRx+xmg5bQlgh2BAnfFCdr735MXmiLXA5LbM13zUeIT2rCtMN/fo1vRQx
L3qhX6DNGjTTKoeDaEdN+pz42ygNxrveRubApi1yQ+IjIcii1NlsIzJl7djgDVnomSRDtM569WVk
9Q95CBavjb6mOxBCyTHcTlT9Wgt7/8qa7WRjxUP8Z6YBZGNmQd6tLEiGX7lbVO/cav0fT+ex3Di2
dOsnQgQ2PKb0TpQoW6oJQipVwXuPp/+/ZJ97J60uGRLcJs3KlSuZ2zQQlo5N3u6HhvG+c04Rif5H
K9oVEPX3RuRR3XUd8+qXiX6M2Y9j4LjmjotqCcqdHKZsjF+0DisCHZOym9rUAQy93rlkfu48TEgh
HTu/ZVQ06qWuf9BBdcuccdQFgRVUoJOOxD+a8uXO7PtuDb70jdbmRw1x0FEanVs4G3tKWg4dIDDl
k/Rm2PBqPauxgWW93WTO/QZCCp1T7sA9tjEbSeFfUpNadELZoUt1QjcoGtspGJNXA0rtrlb5a5Yy
JKFg/q+n0zCWhb/LunVXCPe+5Cn+Oeix96kxm/uWW9fYOVNeWgTIMPeW1zLwOSDxr+i1zb35qR9c
kB4I2FENpXexCZHt/mlWyZOjWfYqAdNMywCgmdQ/iIZLFjn/YjoqLYoCFlH5PLkvi6NtkTV/QLQX
/ikkEWiZNkBg2V+BUBIK9HVh0mPY0DcI7ws+H+DRhvr8M5OQ3pOwe7LjYWO3mCtjvAClEmqAVdL3
7eUJ897sXVJ6XNNUf3BmBcd6nh7yaYJhEOBXKZ4e5UkaCiLuEFwt6PUclnUzxu+lpUNoTaabdNqG
BnWz0T6wWL+Q6IAHhPXUp1Jbu3791dMKgKbXTpX5oxEvGn08OozkMHzqnJZpjNl+8a10G5aAeswQ
pn3tPuNKWPeFf2yWiAZ14wzk+kgnxNZbsqfEsf7Zgy9tYjqV7SJ7MpCW3ZRp4kA2Y3x2hSC9pqO8
bpQGZP3+ShPerqeOVZEiAqaE9NXan9Djr8ZY0tGcRx9x4r00dUSHLzjMgfj3IfXcemO67j6YMibV
zVvF+llF8zx7+a1U8alN3BfdZm5lMPnU8I3yW9PzDGAi3yGewaiLwiTRpaSjGGOCs9rZbgWrEpAW
SsEA3coYnVseq08EWhgBkbn4dEYY7DoTxgfdV9O28dOcEab5P/R2boZe7+NmYAhj6ADKa8461KrP
uFCfg+58Zx58SlRx/rYUGKqx3bX58llX2mOXqg+zAdX0iu4AqQR6bE9KVbrXbOyAoGBp+kBjWRfS
9Gv0NEDmOyR+4T+o7yHtcEkBXILcuSROt0W/48NgIo1jZh+LVlDE08IXJlOd3XoIJaGnKOBM5CM1
RWqzM69zMF0orb7jOL5rNws3+szghtYe/kDT3gVjxGnS3sYsgWpGFMFUESYLl3VEyArlNl6cVzWN
F2XSg+0E3bOK1Je+1A+mlT4wPIbBI1WJWCMYw9B6z27hfQzaxMi1kFNtM1WS8Ut+tsmgQSs73mex
+5lM5kJRjjYgJ9WbVT9Zv82yPdhxt4bRqFZWnr6mFXX0rin0QzsJfzDxGStDmtDHxZcTqJx0cdqY
efs02IQRVmb1kNinQzYHL8yfAjwoW2eVayj/WsZIyx51eqbzGJqvwKjDZ8MLnlxjfsdZv9YpM8U6
klvLXh5tvSRvbZI3KlghA1In6TliAXKuPGFOMeUyaNJA1MzaK3PZtgoMmh7OTE+evag72RIgpiEi
rbSxA1S0zotR+CemV33BbU/X1dS2K7ciDRki/eRF2U3HwDRRJlOLH6ZkudSe92cygSwZ6XkIlXaE
F9NemjE6Mg4o3SotfOu78X0uFUPIUMeBAjZyMHVrVQ/JiRosGhnaAaJBTKHU3Liiz+gyuEoa5asi
3crsrYweoxUdo5fJdm91XsBbWMZxzZhWBgpgxvWZtMTod8TtxwbyuDZUn/1YbceORKWnobsZFgpc
qt0tjvtTj0SgSqfHSHXxc15XzH0zAS4L7aE06UOv9SdPUVXpEng27pwsa9uoN3bivqOAxzTc+liP
iOlmbUz3IpHcwDtphXpOKRXJIBS6dqp1DjJCY2MA0w4r15jPBm+0pbGVvXaD7YzM3Soa3Df6sfc+
s5E2vU5nAj1YdADnzzBULpXTvGM3DrSNbGF2PlnAx64COGLwUz4xp7xPG1K38hSgx4A+BKUJvdqU
9BZFaXstbP+7cKdvv64g1HNJIZhdl9R7a6IEoAQsIHP2VeVC/CvoQvHeNAazLl39rCU0vcl0PEU7
h4zcyTXzwFyQ52ygS9xOiFkrGaujzpqNrCM0bJr1n2XskBJ7XtCD00pAKnfU5WTPGaGfM+sfXjr/
pLP3HFXjqQnVk83IlZoENWzsd1VEx5QReWU2XoJlem09/p36F8sfON7jWG6CpXmIp4YhZwwKsQoG
4UzxdPac5MjB/JPb6bZIxmvjGictG15q+EVo3Wzq0SD8IgTeJTIMKAwKKjIMd9K9U1HE3+AV697l
7A56SGkby0LkjjIYHbiakIYgyUDzQ0h2DyN1A6uMMU/eH9kQA/oi08QYATwntBNPGaTx8bdntkyu
G3bc+ItvZAFEDkQvNZ1KQre1VQ1NIzxTjSWGpyYTm0x1a71Hk65JQmkKFupsRukV6vY+SoLrALqt
q+qP208PBQH4VOgRkYX22Sn35JP70COfbJchOLVjdFajC0TkH+WHQ+9OADzRvgK0oONst9jhzoVM
34QJVCGaG8qKrTNPcuhU4j7V0byTgUG5Z/xWtFPM7fwqi5VTDV5l3MA6cuBMFdPRHPOLZTFfLwXW
AHgwuuAIHz2iz8r/hWz/jdGvqwRhNdrPVl6KlJELUryok0GY4dY2o9LKN6B8LJKCsRkd9KrC3tmv
E7N6EgizdOnQYEfldxBEH0gwy5o3M8t3IoDUOdlOGsyZqbiRcXlgsTIFKmodSoO0y0pnO2CDTQiC
KvXW6N7dytrHBt6XqTarRdFuSCLZTR08QLh2ULoPGVAz+chBPAvCk5sggEekj6Az2A7eI0vT325t
HA0idRfXb6BS18TOCw0OA7n29BO7/mlwnXY3DctBZnVNTUSAm54yvX3OYFr5Qynd+GAJKr8iMEGX
Hegpg8YIn8+z52x1j3NXt/QsM8CODHcj76uYhiTDjSayMzoih5OH5mrK7HWzN/e1UzOavaQPy48P
Rh+9dHUY0HVGXdUMGLQqTfRZ32wtrvqqYNwVzMod8nvATzoFBFQUhgA5aSG+Rjn5ptchY0hTy1SE
O8WOzOyMTMg1iuy1YHoU7elvYkFqLlhvUsxlles5vLjtQrNwupm8ZG8D3C1Z/MLwsLVJAuU45m97
YdX0sbgOdHUHOsO7SBKVV61Fb6+tINwAybqMrrbIzrMCcgDHRG7LOBBtGf3eZ95bMusUSajhojm+
QgwJTxuOjBXz6JYqCK9dIBKDN2zhy6aEqqs6sG+VMx/nrntH7MK2aO8VO9eZy9XBhMpDuI3UQrMj
QjiXpYze4w51nCR78wh/PUiBCFitJzcGwmk+6xqX480B3A6beY0xAhKA1YBTJr2VtA1P6Cawa7mW
jajImfHKqxoKVuOMG2D/bTRAaDAdfqZGeXBW0qsV9404wjfKQQwQH/Y+82CyaHkkrzhFVuGc0JOE
FYOn4Cq/m+ThQ5W9VQLQz/BZyU6iXv+o4BShvf+muxR/ey1/JIP9yBbWB7M8lnwQxsQjaL/S++ac
2YGODUv2MimL6sOtCTXGOcoyQIhO6gYwBta4Rut0ZL3R7Dwg21LuotzZ9ahELPQgsDs649j6tZiE
BZMlo7SSoXmoS+1AIzuqFWwTTRbMBEaRAh0Hmx4ghy2y1SXkBLaGea5thwSeBzYtP4T4hGzAPF46
VlJnBJu9vIV+dBvokRwzRgdSf5IBx2SDAXorXvK70BuGbl+5+dxuWhYMRq7TCxchggVfEGkbxKxO
lKgHU1IdyAeg4d1EsO3Yu5ahBp7Z/568+JzQcyu6Ed5yc2CgdNbfwJlP7ph9mx1lzJmBdZPVfXTZ
coLbV8J8c97ETJZTR/OJgpsyXYyUGS0yJQ+v79X2OSEE0plWJ25kqj7LXv1iwNLKGWMamGTWdM9Q
SQ5rFL3ok3GyyY48rAmkk6eOLKYXILDbWWFz6uxg30Oatpr4ZXTypxTmt8M8RyE+YGD53GWGeIRj
Pk0V/ZvMFHR4sdH58LGOVU8JiwBWti5n6nfnoyAxUXOZT00SrFqNQGKoTgIjypxI+UrW83IfNZcZ
T13sUG+4MgizLI1NXPk7xmFsI+jZS5I+FjEPbpZHZXxKGEFHu8StdHFXb1PM/G5YGwTUlBW+YppL
TOdhmB87uKTsWcuyuAwHlK2RscmF32/6vvklBpS2/E3Y/hbzKT9O0RJr0coacVDiyBkuzXDeX+bc
/Au7D0oDRM7rFGRNSd8pAR6INuUkw0AtarTOvaoIiaaXLou/FvQjl9Z7MaPkJc7zg6y0zN9ugFtr
OpXpCoHIwyzP/JwQWtGY9jBBEA1L4HTsRjPAxuXCw0DdT0kCV4ZhqFRDFm25YVsoaafQR5hqHgVn
7MpVfNuk50c6ona1Xb9VjflpejRXoJaj1/MWEYpN3sIgC8MNw+UOMvWTefcsVDdlZ6s3D8FUHSwq
zCEUsKDPb0PTPi1c4IRRu0h0nWeceUN2Fcbli+/y79xFB41xkYl1cpa3UX2B7q354lsMkO7zbVbN
jM67tWyLEcJGKI+FEbz7TAv3Rn9a+4zuVUbuS0f+2QnpbciWA/Xb06wPpDggzC6x4cQMPuUFF69k
xJ+kpKrxT5bfDzKXOw6QMEOO1vEEmE8xh+FHWkOPL5v90uUUrBBQCdKtXPsiNh9MWg9l9yvGz47z
Y7aE+EAibtqENciHaRHsiLSOMsfQxCE4eCLZbEvNAB0/LQVSQ9hB9jkD/sj4iUkWLZM2ZcSnjD6P
oj/JnFxVzNwZKJ6mdessF4Zouclh84XEC/WSrezoxrrgQ3C0wX5CuEKqQAxBGygwwOU5iDtsecZZ
GuspCHD2Yg/BoKF9VZg/GevNWbR486CNbkHPJ4b+IDNHTS4Ug+Zjf9rLo0bBuKU/UM4JsjIkkTR2
2Za3zTr6e2m173ySKUZ2F5hPtsnkT8z4xijJxzZh7jtm1ufFM2K+JYoeMpT3ZG16AD0ZOZn7P7Jv
4nQLd35WyoMzx8hRPrLPVO5Rhr+G7xIl+YBTEdEYkhXQ9MMVT89PZPv4kjLcHlFqJWQNPrSO4kFv
/R166dXLXgf20FmY2tAzQBIfLMN1GyveoqK7zhNaj42DbMyYNXyUB+Y4romH0HhxcdnHIQk2Aj+K
G+8x5rX/GwnRv1Uzr3Eup5rZuR7DKlX5NvvuvUxDExTGrmKQ+zxPa48MLOmYIkewDTGTEL2iwpGN
fzJod+G/biBZzD86rFtF6C9XHCrLpL4kH2uHGI3JeZtjMhozBIwfV05lPcLtiixqEVEIu7faGJQr
AoQf5JpEAIFTn219P7oiUAxnB6KecIo4HhxAid+i0SID+LYmyBK8oObXu54VKhdzLSfFsi8RtTwJ
cVrofQWodmCnqJTE63v0VUPsKYEgaP1ZPhzvqwTZBKqk1d3a4Nj46N4inc7SfPAZlGTs7LkGXgSs
p+anoUB4kPvupdbBYhxs5v/0wI2GfeuZX1+W91jKwnkO3h88XMGr22awtQBD72JJ5XxTabLJ0R0z
iMZGIte5+QaD2plJuEFDdjea1Heq9MxUkBLq77STdw49JDy6B1luE2idt2t7EiPGgQ6MjO5vpuXt
zYyau93tNS4KEpF7CfAlhFX+cGwxpok7YP0ZYkxNvaPe5kfkcJxQ+A64nKUa/maoRMgBLWqo1fVB
Tng/zdATAlhV+npKBGT8kRGvi9xLzQHqQxkRRGgkqtQ7DbJ+t+cvI3w8i+mn8b4J5oSiLRIy1fyi
acmXBJyNR8cuU0BjC8xBoxwTmqeUIIg6+KZB80mHSavjPjiWIc0aCFOsMdUFEn9hMSDGYJzFMjEn
k90uSLxJNLfVEm3Fb0j0vCw2pLzuvRv1bUkqLbtauAdqnl02nyP3rZpQhcp1+n3GdReD2De0cmv7
uglvHj2aDHs+MkZB9L+wU3k+/LKcbm97X5Kr5OI9Ga9AOLepGsrGVG0kZ6icvFl3OECvaCAbOA8l
SZ9LQ22EKs3ICEaaBu7Ww6TaPxo0ZbnVgTbPl4yMRJ66IybwXELxejnUhBK21rMy/oHMcou+34dm
PhpOc2kZ9O3V5jYqqrP8meyYgxSGHn3Di2cgNBX4lASZdXGsRcYMhcgLiZHNCJkaqILyFwLxFKG/
UwVT7TCl9sUb27XBcGKbiFr8BWnvlWprj1EtaHmYaRG+W2xvesTbya0MYPr5hMVJ7fxtKNmKI7DT
+dIHOzlYmIHC+aHXcp2gwOxJ+mjPt9hDw4DIwfTzR9nz3irXFaF7gbCgsm4x0mGSTpbSEUqz31Pk
M+NFo64pJxLBnVU7pn/QK9qnmNGiyo9tOe2ZRLEW80nrVsxVyelZFROpI5gtZ0zep5mOOKfUcbd9
fsLGtyzEUqlNSDcEc3hNwtm4SglooNF0PwJKcH8nYnkx1agYlio5OpB6xIpw8kI2laq2Ct9xYSub
fRic7wgAhke7vx8xSkXcJZaT4YzQEad1r74Im0IEbiglrDhOhk3rF8JDBSnaRRYli+7vzjrIjG0J
MYsABnVvPfkobom7kLfnwpf9HwmwmeNMDlndjw/K3Rv5wBMFOIfBvD4gl9VfJWQIy3daVQlsrxUJ
vPg+LaR9QVYfiy67SlgviWmXlnuMCz6Jb3CgDDApIkqIggM+5f+5P7HEGo3UGVIAfHBUvdcxnTKO
Me7QFBYraIx/G05wqp6DzH+UkI7Xkxx2IK4sYSrhqXioElryDIdWXIH4WXlsuS34VXy4HKmSQVm4
moKWjDTV9xVXylCMy5522G5xrHI8uRjmQtMRVgelGihJ41qH4iIX00OzUKzmzPenHPoftyNgCHpd
oaQC8Q301yfIytNvcTHYG0nyWzgDcrOikpqVekbE/m2hci8+jTMtzlaCIomEQWIYE/8p7yRng91d
iCZcQk0eT4bSY3lc8iKJkYlhOHYSo3Ci+HjKiTZwOvisAgcYpCfyJiF7PJJRyahu1syz5p2jWw80
tn8M6O5GQ39sGds7ITeh3F9kj+6KI0ReEkP/X9R2SpdrMWivwUjLNPQayHwrDaASsUYYXd9hnUEt
WbYlhfvWIBpPaVLlPOFcRvGevr5uWK7WgNUadj9gjv7ar/U31+7PPusWOfo2xnnbyAfSNUbPPI0M
S8G++6h0FgzMje55BDk1Vfhx67L+PmE3OgMm1Gl9Ow1Qfc1v0+VNyHcUpc+ZqN1zhh1EJewlE8Kh
WSo/3ReDvpXLknHkEyP7kNnIEqxNwslKb8ikPvV6CfU0184SFZrh+zLEDyHjoAN7OtiNe0pMmr/Z
WLmBEs64AQ4BSoDPXHCNmIN8GmqbczRw5VbxSERNmZbwpnspK+csF4QrWtT9PXuQ5EZp0Kfqeosx
Mvt032GpXEIkjoUZRwd5UpuIdqQWGgTWegACBzCifZJqqf0DPVESIDEJcf5TGLD0DXc/seulUELz
eYdNQEFSbnUbJ3vXLDfeYr9wiOTOcqRoQ9mjNPEgiYbV7XX71jQQaah66RG9OHG40CqG7Jqt1+eh
rJiJRbUGTk7DvUYOlIoFsXBRGI8R/NDRbQ5lbV7QD4Kt0MI9KGauYHMQR5vbMVp9yX7WkGAGHY5b
oK3WnNa6K1UcOsjwL57tPLc4gjBwH8F0hJpWrfuhu5Rp9lS38aPEdI7vnXvdRATJuVbI145+9TkZ
zXMza0Cr8SNZz2fEffBadXZq7c2B4iYJsKyCa3ZfQVDu24TIr57Tqwa5yqz++J370VX0yTtj/QXW
7K4HlVKfdxpmjlcq3BQoyTQNLt1yWkiO/aOdZmcIjys1jmCS5qUY2wuH91Qgg6os/ZaAjjMv4OKm
8QlnuATIh/bA1HIGpBTpg3jLgTWQ5ZE8zQJ8y5L4I+1rkj/tglQWqnHagU7nk16G9/RdAt+ZRFUi
fe5MTJYbRjoQEsLdNMBtXHe+RrH3VFj2r372X8uGbnaqWwjFvTMOfCN5ezsvx770/7QZPs2a0TUN
EmPlDDZSqx6t4UGhy8Dq4Fh4xS3Qlz8msaNRxBudNFFcIg0RRzXYJ4kHEjC1FixO48DYhKQ0sT2i
FcMrTeSCwFdLDeOCzjdMHHWdLbnOSUNXRh64i+Z/KjNe+QSf2axDCW2yl075J5QMrHuwKUuAqAJH
9qb8eM9MAgCT2ia+mXfuzNXg0hQUMSWA6SlYezkyMlNLSQjvQrcYckq8L84F7hh8N3ZBogi4z0hR
bUZMPqTmR98o9riVHDpYD14xmR6McHQdaTYQxm30y5DQIIV8P0ix4FWbb+7//FSr/JeSegJXGr6e
ZIdI6EhnAIPeiQBK8mTeU/yRxFA8h8B+4pURQNhDe+MBKetJdqQiBpvDVZTktVInwgFeBVYPoAXJ
LVxDeREewtUo4ukUIfvbSBcNACbBXAVylz63QBS8RZH8aCgkakUBINxueFEx/BJc8YqlQyMJNz0l
BcFAEwLfG07k4bBpmhtu+lKcET27lCULcHVxmXwGvy4uAFoCUtzDaYwjHRMPxoIuOVzGgPUUft5A
2Tqih5Cait3BHNXe+YhSbIDZ+Bsq1JqMfMRmB4h0VGGAeFq77urgT1B6qJdACtmjtJ/ye2X8VnbH
BmOYjBfZLYFgcfH+8ktiGPxL0DYfrDuvLx9ItpqMpEp+YHjLKkMIzORk4CbLaVwLwYEFj4Nzt6S4
9+lV3IZshfwyfy2bxxHRQ+qbCDCIFhUJaqXgOfxk/lWRnlT1vCGH38jC8wsxWfNI8bmXdhFCUqVe
WSHstmASXXnj5DS8u8Q1vD6+Wv4Lq34AG5SUP++/eBW+yShsy+1PAktxEtglSVYkAx1xyeJtLZ4N
v0l/PsxuyIssK5QddBUlyI7wZ8ijrGxwJkUYLgGIAYuHH9Xx270UkvNJOQ6NgOrpLjUBbSETq7Q5
QVJ0iDT47oB4Lj0OMyUMQCnLDH8bzkNMukUCfVRBf6ax6JO4KSNuGmebCIAFIUmy9DNRg5A1xGEK
2FDKPSGLs1DBRlVkY0EK6Qr7KovZe8wh4vckqEN6Q9nGdrTzV81leCmXhedwyHSTpt6LwWHN6BKB
moh4RfkmpeQ4ID+1gOcqjnu8nQzvEWblTayLxI0Jpz3GLDAS5iVBh4TllABavCQdB5x9OzwWQXls
JpTYEfpSApnwya2iWGkahcjidg8y0X0cz46zHNs0WEsawQC6h1C3QKMq/4NlpU3tlPVv9BtupKrd
O/6vbPCPuaforRI4m6NEnU8xth5sAhOFo3vi4VIvk45Ezgl5EP/NneGBzokmcqUtiD/lOXloAWjo
FuI3hU9iFNbJwtEgMQIb3qG7saV30AP23Dmk+NPovQQ1yAcF+DjLPtqE/NbGo3O4pRDkTN6j5D+s
ggQFVVRc7igcNJ1iqW4E5FuXofLsfmxSZmLqH0vjAITZY32JLdTYKCSB34zxPnbhHNjOOou8tTwB
54F5SDS8ExHSTJNA+lG9lOffoOQaTfjs0BWq9+gCe4+Oda3SZ16osCzAsmw3Bn96inYobm4dDFzo
GNeS4m80aJcJpi2ydRSF/Y0TB3ItBofqkdt9liMQMcYsj6sTUj+/5H0d6unC8NQe9DTcwJqmD5r+
TUqHbKhAZn4LqES1gTvBLZXkwbGMl8lF4KZtKlQ+ZiYkpAt663/qejyCtK0qi0ht+TDQksgca8Oe
awpzwuWqyRgahXV1nzvUWGmvfsHsNjMyEY3PPGsEdSFWDLq/j6tvnrxXR6N8E+zR7Ze7LSdoZ+9N
A9kVLcaqoVNMJM8Oq+Wjo6CFKJCkisjWrAViIZLBVsS0B0UEQ9JhI3l/S7oteCnnhvbtg0DsYstb
yB3yimyn9LpwubWgRpO2A4An7j+3yXNKVoNOgrgFuBP7QR3lD1qprIDZ84diLIYRkMO6ke2ASFly
k+RUj4bkdRl9YJ3m3kMQL7CucSDm8iF238J2PkmyNBGuOr72bwjCswTuvjkcagyta/yh8SmJ/ZOe
m9+oB22IOwDlNXrK4k1PfwcvL6TBBhjRmmh4RndPysQSuMwgj3EUHIUnwhDxU5U4J5NuzAGMEKV4
5L6cneVCC0rrlSQ8UrCRQowYJoE464lmMDSVpsQHeb+ZPQit8UVnzgYgUq6x75v3dC5Eol+O9yi6
ycY1Qfh6Ua+LdRuQ9BYD4ST2vxyq8dQ1VBiRk6ZxOARn9O0XK4kRrmFQRxoTw7+FXA2YxwhAQU6k
bKBeIThDHX+EGLuRq4T9R6KMzEbSUXATsVSmRgos5wnL2QfSeuL21kb8/KjeFIWRiCWWNFUqUPx+
j1EQMMSL6XV9SPJ2Ewe04LJk/PA/c4Opk08zg/YK8sGBFZAWLyXZv8Bxcuf/C3d4Ik5cx0nn/7Ax
/K4c3mK8SNY3NDWRKLwP4hIOhfgXSTJljYk8IkDptPwmecQxVgww5ZzX3FZiDZq+7oiPgAwYAh6L
hyM7GZlOrhOl8ua8n21fsKtt+E8qmKUbHhWJPL/VTsd6QD08edZpFWj0QMxmVL7LPYpvpNQ9zTlU
Xig6ypNz0RNOCRAXScRK7iZ+mZ8J64Z3DiAENNBBw5yJHTQDowiVfgugDVKB04kG5BhdXyym5PA2
sLE5AX5XzdnTf4E6YiekCt/QmzF5aPPj2Md8U5WEHorMFWWK4KUMUexjuSVkDxf8iqyq5OKSHyeD
R9d4cuYv5VpkYSWrYaGWyw/lvgmMzu//7wsuStE3N6tsbwRMFeBQsfYsKlgiKyZYhlyWITvR82ja
gLPllsxTzAMvQs7SKnO7zD//nQVdfYxAb7gjqXbKTZOuFPt2tyYcI7GYOleJV+XOy3V2OONW0K0x
sjxxtxhyj7YsvznKN+rxu2KoaR+/mxVJNz/mm3LOhfnlAPwN9JoCzvAs/IC4aPScQ122V7l0fIfv
+/ETW9mWTz45m0Fajtj2ukzv2+qm6Qa8nIen/dMvvxWpt4TGUkYm6yWkJECLQCRZE1YRQQHSGjAI
DSGIl5oyQbtwvoEoiKrvxUaqNPMtN/8tlEWAAJAJVx9TIFvEM+RTIr5QgF+J9JH6NDiCaaz2MAx3
wq0SxgSvTOAC1QsMNIQdyjHhzwnMJsSIBYCM7WgrR0zCy7pPN6PxyoMKYNRQtJVbtChZjX5ygc/w
NeE7F03iQq6qBIu8Ol8IYwmFm/E7QEIJ867Ug0e4u4Cs2DFtT/HNhLoTskfyZPEY7CRopOY7Sv7D
Roa2sWKsz3MCpBaCT4kxBZeQD0rDaPiOjcq074E0LVLxngcS1ylXHjIOx7zy3AePGRiCuU4eUzr4
cwmQw+pbvpVTGZQ0L6Eyp4DXu6g99c69RsVLCSeHVUmgJ0vArl8ieDayzZAe+GC0YGwYcbcaWQx5
HlDwGVMCfxPCCSCNnL/wnU1tESuE/od5y0HX5ahxMzk0nOCJgQkQqNZihXP1Nx8onhLEYfqW9sbw
cI4e+micCh6Ybpp11YfrHvCfF2ZdOVU8plR9eyOjl/YnJZBemL3h/GSpvVHT44wZ4E6Bc/FmYszl
RoolB3EbGrqnk0a8B1dxpNAoa0fvdZrQ5EHNJOOU+R+Uy0OKUD0VUZdYRqqgXFEkieEM8X+XDoNo
p80xDpE/oBXqHkbXd0zMsgfIbPM6JSAWaF1Cu5xyewjNBkaWfNRkSv/xfwIf4ifyDNXE/h3gVux+
Z1PBz1PmVeGNSc4xu4ayYGqTHRTvyhCcrr/nbZx5C/kNA9kXgjcbHAqQQY6unCaBYNiCpQfoaZwt
g04OGf1YNuhwTnk3orUVmy8kkrQzNstEHZTKb+N8if+rr2w9ZiTIv3zXFPQSY4NeMXCUc7jXJwU1
BxKSoy+BR4/zFCBezLjeISmEF2FZDIIh/vjurqCK3M8F96MGzC7c+DkckMcgf+HM8EXSUmqj24k9
wfBbffEpQQL4kXw88jMpokM0yJ0FlTVCpAUpUlAJ7pnEITJu2oF0FpT6Xj4l6zZH71o1orGIuAiV
MHF7NkNUEb05TtG7XCoOkvAqM25EAdbEFYrAyeUWUM0TtlvaUSUE5CuZupFUZPHtRiIdHWCDVZKC
Z022IS4dR8rIE2aB3fEiPcmv5MZVzJVYXNpDmqd7NYuWM8GeJRErx/4s0BKXSurw3A4N2icNtGiN
rUKax5BzSxeKOgvNuODHfMEGyEKxDFS5JLKSTJlbCDC/FPfcocFnyBtJjq47s4DC8k/2krOPq5XP
g9mW+0noKK7k/8e3/9W85e6ME1FtLsgLAW1D6CpptZv9cUH25e5bC2T1mFob5qmghJkgIuWWf0HP
eR+5m1S4veCEvZbys6Rj8leTDs4Ly0AwMH4PK0h1m4DAI+UhFgDWnIn/iMoyRij0/Yv4GXkHzpFU
9eX+IuoCyFhj0EVTuNsgeHqI6qskSuI9/xcd3UNPIruaEjVRAqfmzkfhTHC9HKkQYLqx+vfCdlo/
88QSK2FaxTBlGJaiDe9FfhYb+zWROQsAH2fWnleQcgOblcX1HiPigALLKRR6lWM4B7f/1TCRgeKd
nHz2xpwN8ZWSmuDdJSoiZJG31lz7gMNgYgYUZyE+LVUFVSwHkISbEqJjMDj+UbO0ozMluxgZviAo
IMK0iOo19s6NH4TCwTvgdekOoM+u/+KaCrmOLwwY3zGcKdDpQOr3y1g8QQR5NNLyyXAV+Zv24EId
TV2fsovKnsMG2UvO+5JVq0LBm4JUXenLW1QOfyKkJpPBoOZlt5/WTCLvLyFTKrSnzGoemymBix/s
A/Sv7yFSCwkuAcSq+uo57/ENAQYCMvsDlOwXKcrL8ke5eY69gKbUeJe24R+gcXRQIeq3Tb0DQco3
3Rg/OpF7Kpr6cR6aAwMQHurKeWjaZicUqawNyKyn8J0S5nsYtc9SIO+K6Tz2dMby/qNrvkstostQ
pQraVzfzvyQDYQ7XmalXZ8+fL6EoAqCc0jRYgcAWjnJv0rLZd8eyy69JY1w47C8IATOHagi52yZ2
zNe+EsS/Vkmv34Ygklrf3m26w9TBZ4uRSExxZbYeETtHwA9eH1IDM9KT5IXd4H/h/cne862ALha1
/gLsTGoFXrZQ7cvUFvISE3BQo2IOC/Omz8KBCOr6LSVsiKwY0jRJcKzVe1+FZI1cEt/x6MqpyxsT
AA6m4Z/xi8KiNR2N2ARkyWsgUYV2Za99TqlhLecC1o/ffzAJ6QWZ9q020s/GOosbjmLaDAfrQj/N
050sW1PBWCzjn9i+yPRg7qCJAIet7eyjnpZHG/H0JvOZL1gdxzE5T25/cSB+rGpkcoFATtnSvvXK
XtXtjzAoB5LHe1kF8kMLC6AXHSlBzVRiPZkU7QbnQ2JceteF2bwneaXP+TfSsd+zxayT0GSCYnGj
wP2OAudjFaJbmuG/2tZ4jEcHHmd20qgk5tHENAZPnSI4wBLZdBjMCG6LA+6QLIuU4miEQb8APy5w
r9RWlQguus4PjYnJPlpKOlHL4531OxLzWDYiU4y/wfw4rIKikXPxGjIQALtk6b5aTScJ0tvXosuj
DQjluxRErRQteOLIipbMtp7uNtqG9+jby7dN3CSZZbpMu7vbJopzE3cLkiE5htQyCU6eOxJQIdgP
1t8aCDtbqo45RJPMffvwA2tL9+lxWjJIAcP7EKOGDRarT9pasEacofK9bT49p/AZZuPVbZ8ajCin
RGyjcFBip9zjR8QGY+QkKOqz7iI1UI++BoFUhHgfWTjNiliREidJmOCygtbzaDElLZNCA57VIEln
ds9KvmYAzVL3wop3RM3YWmFTCX5ISmYmw7PEZhixLP0Wxyhpm+28B3G1b2ESia1UZfhUxukvwgcv
TyWx7tpxbVGASXiYsPjq5BCa4wsRFQ6c1+L5hRdD9Zn4T1JuHo+/xrW4aX0ReAXDLsHBTF2Buzj3
8T9eR6LOqGmPYqrhTEVt9IoJb8LygGXFkUAYQWhBnLQgxyXQlG503xL6+QzroQUS8R26iFxLSkbk
+NgjqnHXBtEUF0xs9m/yWala4FMAVP6PpvNYbqNpmvUVTcS4HrMlAQIgAIKeIjcTpKh3vO+xV3+e
wv+dlUISCYzprq7KysqUAoIjlhqD4oF/5Vp540v13ZknMX0CR+BpiZqGN9LVNJa7jr5bICL7PFM5
74QMg8rgcJBahbtP2XAzWYGch5Hk1zxQsqPrS2qei5Q0s3yHD9pVjEDaaC1E0b05hA+CJKkQ3QFc
SulW8A3t9Mqcv4HkjUDs7Dxen0QpYR1dHXjqTyufDi6N+jKHZj08jaLCaZ0z6KoV/WbeQs7ZL6AY
ZyWfapMYcdKRoiHPKBkJaWFxGMP5L1OGNyb/q9P6mfUIhLrI6h0qnA2LkwoQc6H5peifOsxmVYBq
0q82drxRH1lXqavlAkHsJxSaZLqHy5H6kvY6ygUd0VGYWAWiTYwVPc5leT+YP1Yb3MTIIwtE3wI1
MD75rml5szIERZI0MEoSWCWMMUcPkiC6ovRV0HQBvvff8uqPAEnSmJbeigXUQCyBXRIHrxRNBW+T
u2Yllt6vLCiIfay/pnmGfWR68NvJ8yhFZMXI0wFHvGYvPSpH6GpbEYjKt6S0oDIdJDyyI7dJjt38
JT0VioG90FPlNOW3pX/FVfGRcqoErO+FCVayjS7IDzx+vlXAJ4FQZSuuMEMUGDSvlqRMumRcJtjB
4JMvEeBlr9vcD6uPWqVJ3/5vSwVkOnJ0w3LuUtTdgKUH4PyJ1JbKmL4XnF540eDcg/OY+gPyrf/x
EfgqZZWJNc4PpIWtlzdbaeCIShL/qRmDW9GrNaG2QXmpLjZAWYhSJYWI1BLgTD1ZXMP8sJT34NoS
1SjcuKrCvoYTqWDRpJLTgqUjRIIiiraS1VNEmHW9jf03UP2AU49ynHcUEc4YFQP7lC4K74m92Ovm
DCYjfXzBwlFnP9o280IpzCx63fyTtn4pvKXUhTAr10KJLksfuNVZUCwE8uenUdG4zdR6JxADVgk3
PrJgQLUSgzQFbMYalL6CS1OAt8U7k/cv1By5fAn0LGquiPFANvi9Y762oBZsAKgekkXJhmaty4u8
Eq9QH2qvu1SahnxgBX7pd5Azm2fZpcSs1p2eSfu5YJ4G7FfqOsE7UDwRfE1INr4b3OPLnaAuI/xo
WURmxHSHeest65UanT7VCJdV8ykZkeuEgdBzqHeQDsmY7dnaTwQ7M8jpV0BvWNAuy8r/3Z10MyYF
0d/74LIniMGN+rf21h1vkNvM2Mj8wWXyZnrWVFdMoKVsW70xPdQ1jOksbSULWsZQjreSqamk/DKL
ZtM71kFwHs1cNy46wZW+FEEfYVgjflVoSna4U6DaCylsfi5DpFFKH94Nk0aTnx8GerZr173IR8uT
ncLhQbfAgkOij61lfnZ+cIltZjc0klAD2krS6giBX6eCntPgm7+dgifag6NIj6xHZGtefs28xQC0
q9K7clV/FzdfNlNdn1N4erqbnuPApFJw0ZT0W9q9doz2e9fjB5NWfF4e46Ha00O2kYjt8LWqLmGz
/KlKmuOuLycK6bZbBYg6jQcBcep6RHmoZ+84T0MfozOGohqOqRDHz7Y/vAvk20QhMEfcRrsYtrRl
A7BGk/O55i7wI9xQ9ESXT6RTngZ//XWN+rVePbRBTWMvEXjERkEQH/g8d07EJGFlZTHwZII0HPL0
oVef7AYh+Da6jF7xa7n2KUcYpFjWzeT0f1H/QD1lzSFgEZjY++5uTDH0HpBOwZj6s3FzEs9MMYNh
lzclDuewxqSCFLzE9FG210/OuOwQFcJfVCrdBr5E4j/b7Y9Sh5JohJpmXf8lao90qPlDMO0rg0gw
QHO4BNWRACenIbjFXUwzpyOvEN4RI1USCYlZ0uwQIp8ERQkgEexcwrMpvUYBfvupOVRGQfOY7vLy
hDAIpgE+x/BPBKeAcnxh4cgHELXkMqSGFjiRTjfLW7a15EiC1DYMD69G+P85yIJNYSeN1qa0HwV4
xkiTIoYoBB9TnofEYi6Ei5yo8OrUvr9mSPmXZHVCB2Zn87y48Wvs9e/krXEZxEch2Syo5gl83lTe
FYLLa1SinA6v+PogO4hdOSftp0Su5hBKSIuhu2Ywk8fnjLEQjr4JNMK1UYZa9/DaJJfAN4LM53M2
2IFgKLDluvIdPskL19LCfyescTELvyc9DimtDShjKTYfobRhSC/kkazGcE9WwSQmnSzU8n7lPB/+
0OyP0E2T1+g193Lu9nN+LzidfFjYM+4ybzhgkFADkONOpVPBEyK8LbA03RSeDr5v8Av5R6d3IR/+
4S4FphC2e2InDE3CWxrTIyTusxPBnXEEVYnaGePlxnpzbYZPiUxMKgKZdY94OzxQwJNUyFgAFzpz
bheD3kkY5mtxGdrqgCwSeNdrmFZuaUra6LCMPgakHAg2o2yLX+1JTlk9Ezws+VYFVrVYDZM3/R2q
b/cdmXbU5++awD0jcIZB5tbufgsF11XH+r944GtlKXBSSFosuY8HKoESEdpEY2aLXAO2Mu6tfBIB
NktibLoZBUa+hx7YUebPuQTeDshV2mTNlsefhejYlLDqqJZiuNwuZnSkAZHMRWVwjxTQQ0D9YsTo
ikd+ioqwV+BTEe5LqnR4POgk5MZBw9BmiIoYTb9GujpVoPdC4aBS2fSAq5Q2Kf6Uje38asoPGcuU
G5FJ0THWez/wDsIryFr6D4bxIjWCS40qXc+5aTaSvpDSSdtFQECqfK5nJ8QMiUyIHN3Kl5lp9KmG
6rdeC3jmFSPMw5fSPrMmydYxGTqvcQYC1yOxaKkZoiI4CD+h9b45yTiF5EqkoeSTeuM+eAtYwyMy
NMpADK3gpgmZt5+mD3dBoqQv9olUpoQ7zNJ2qeYRcqOhA5gTGDmiwOAIkIrLhdnjzn1Y5/cJFRnJ
7lzK+BlKHHvexGwQ2+QbMOCttJCQNb+RSqLwlq10yaVEEQSOOEJfrIZIxCZjVArhqZPRtbLXSBS5
MWn7pvsc/i0PSDIKqXnQYjN2AvLRyWSJSxtKFeovzRz5Hha19PGx/bqNKGpCUjMP6scAYwaEW5GS
8gd/kxhDPKyB8LNxOHgJ0wm0ayhZBBd0kf0QIlSXczaS8iR+9ZKXDfTyNtv7nFRTuB7DEeod3L2y
8h5Nv//Dn/KpodKwnICJ/GCj8i87chkd+KE+vsn83571EYZEiizJ7iME7LE1pizLmKgBU3uUrj5C
lzO1oKbKWLDM7Ur6x+mRlyWxAoIk5eqjhc5TDheSIHNNwYS5yu5esicu8jZnhNtIAhj0jPhAjYWO
QTi9gujLhYdb1x/uPP+RTmMOVsyyHYpra2dkoNZHfRwk+JxFxrZXzBgCxHFXEwjOhBWpAiYNVuIE
jQSZaJKdLXEBmRvGIzPBYTM0YShA4urFnn+ljwmc47t0ZWeIxeR9NoY+7PpCSYkFqqeQ7cvxJWHc
jJznuPj1eaL/7o3ozVGe/W/zQcQX9drUQg1dTfcTs2oWukz6Vxrshb7wfzbpW9XjCNmmUKj8Xo5B
XihLqOkeVYA2oTwH4aSlNEnHcUTsEVI/uqvNvQcEYiRtyuMHEfsfZ08mQ1QQIEXp7SsWc0YtSnQu
k0YaZg07UmBUvoWZdlSo3kRvrkJVn3ifMozfYiokvCMBV+P1h5MeBEiOVH+Idxr/RkgINmVTHnLn
QAkwBORZ9I4Ivt5h3/4tlGbpUeXsHLRk0/RfplHPiq8kF2lNZXWxk2KhKpOLEKfINek80EcAWO6A
PImtLWZ7OJJ/+evdlBTvJPyV2BbAVmda5NmimyHDRBKkCjc+G8UhpV8hlES8QrYt9JJBUZ/NG0Fx
WAjcbYeTVoKaj5SZAp7JaSj3wPFFcsEzrWoGTdioRDd6QAorvjg68u+DzEh777KGrlGvrID3EPt+
t3jQcgJHTOlk/lun0RpCNB0GjPSHR7aDTxMXu2jer3nH70ix1lAIggE5fIrRODtes8rzk9dxDM+Q
pZgcQHNUTlI56Ejjs+EwV9Y7Xme3JsBiInAE85j+s5wHI71iOXksE96jWCzWFwhFNLq/5XgCe3GK
gwjnCG9ZQVovh79waSZOwN5CsnsgiVfqnsnzE8Sox7nHgiNngAMD1Mz1jpH9ky9fInEoRG85JGxE
03q/MreT5RDtnrpYvfVeTaEByM8aszs4vxLBBF5ZNPCLFlFsRhwUHKOlWQQMRdfQJxDKr7CZebOs
SkjND5JozJVzoTemZ6QHvbcKdKVaEkoCEAKCPo9Ez8tWNomw40Q6olUJUJtorrDhSe2iqr/n9d+h
z/GckebxDRIAhM7J+5HnaiClGWBb4TN37NftkdctPEO50IkJw3LVl4CJVpdTikh2sHvjvRvHnzQN
jvIpHoVHC61YlpG3OPuS9EOWhdyknuyDoXGpQq9UTrCqn5FfQ+GUmC2PsKq8p16vDytFjCipxKZ9
gnXzIJ+j534j/y6BQeK/AF1y8AGKJdN4iWb1zJENnmBcxRsDUsmethWUJ5n0kOyXPsV8dZKX57BW
+qEBhmxRDEinE2raYDkkIzYqoZw0ou88MA0op36MV7sIOaK7XHNaseLTjgzEopoYIZJZWfQ9pOZx
xfCLdKUojXtgZGajrCtXcA5poMF19Fn6sVW+tSuDsI1MTOYkzxLf5b3GqKK47CgDMbc0T45SYmbZ
9J/X15uRlr8IVq+sWu9DlgQ1BsWRTLIKEEbade/z1G0jvqQ0RxSaQMmANTvjGjEO8pJjdCgwD416
VXiKJMCno0LLpo/9a09Qpq1YmbdyJAsJwDbGi814xODOku1K8khhROMnYBCih8PnINI+4IDVI9Lg
3jTW39JuAZUANhnSPqxUjHTzhlsP1gJ4h8btmBzkh9xWSylsqKNQRemnDZAQAmN5aLlbGcoPRtqI
ateGBS6ksM7pH7hst5HZjtYKDsJXAoORHi0keRAhCFh1geUJy242zRM6iZ+jsV4sYofQFsYxiw+h
E/8jORDQTyCh1nD3eZNgZqjjfk9r96+MdwntkfdqQNVmThjuj//m1tRNaZEbt6p0mQGAW0L/cSN9
N9AiaZWp8DM2iBJECKFYCfwId/TDqZLPpKweh0UcGZmPYRdWpbNBRRq8gSOSm8YB4aYc3SeBDMh2
3Cn6WTh/cVuajgPbcRhoUAd/k4Z4xSQ1p7vsa0kV1NKeg3G9shlkcUrnsKTWInKhFXknJ5esdQgF
OdPThR29MBVzEGTRsGyUF/HoQk3KrkvQLEYXBwMh7PraKMmBLGTicyROysknufGM/YyDSqxNoZIg
WTC70UPa9UxCgR5PJwlTQdrd1cVy0L6GnFafe3yvg9r8LSeLyV96FMLZlc9sUH7IM6jUMEfIH6Sv
7NI+kR8R2N6j3r1evTqZCR5fkGGopV2COAXCdUYJHIS7PZj+JBwgNN3ePR/oj48uatTYIMZJ1Qs5
DkUTMi5SRxavPPFrKKLIbszwY+YIbDjBA3s8xVSR0u6VStYzib2cBAhZCuDVMmzDEcXcTjIcusA6
+pwiskwdpR4l9OGh8lCoWgaQDeTubPSd5atE0JPTK0Ah3Eth2Bb03KQH3cAy4OiUIC1onQ/EB7iC
/y6DQxQTeYRlHQz/TNPz4hMoPllwfmZux6JioN6mf8RYWD/ci8uQG4UbAHU5oIc8PAsGLXefsNfn
qoXk9zZEKEfWyX4qlle76AFUipM1OefrsAPD8F1kPqHCBXDTWNuySR6UbT32Yffi1cGTrq2HbFgI
OEbmoBcQv9uBzYgb4cpGdyNf+0PhlyT+hM45a3agSxmSe8a0M7r0rcJ66g53D7TtI/XkROW5qe2f
rGDOhdoaCLqLSYjcIjzmqiq/MpLc0na2Q1RCGV3mnZm0fxYPsfqbNKigiCfBO3vauOHq/k7e/BMv
ZHrILkD6NJFvHarGOSx5M2yR2dqUNu6aMTdmJPmrq91PP7dfFXO7mDUOrGrX33tJmKG/vYabGTWR
nRO5ARi0gSWuiQa6VV4NkqqcdAADQmTgu5ac2Dc6m1YrL7HqEEtqafjmPHZ09frl1jEMk9EOFk9T
kwLjigpgXJLcw5k906jNYLt5JzcYKUTiicRqRrMNCeFLa3N2D7MNBgx4kOb1s0adF+05c59Zw9Fo
7OSncjEZ9/RABweAlAKjf1krSEFNF+Gg2jcfXVggF1Rk0QEckIfuDNPZ0NVnQTprVWm1sdbxoXHK
czfpP0NdHLJ5+Usl/7tEGd6P8Ad2K7hfyPxxUHpgWUX7NKO+daMMr2U15jA00BbLJmU9BLk9f5tI
mWHloJ4skkTPLF9py4kGAbkpS+q+9pdy6/glZA6z207V/OORsOXOaN16SYEabxN9zyvZrzYpBdyp
RrpLRfjoosZGDPgcHJyTZYbUIO1imjIpSD/UW600m3QyDogPiwc6PY/WH95ogCTkatY/M4LhFSMi
wcjeG/bHF12a2Ul55ROuy8VFuQwj9Qmvp3cSGyVcRV3sD2dTklWFQpxKTEfUwt7XSZ/aEPZ2H2/K
TqEGilo/8a7nKGv+9ubMKATM87RwKMnKbm9oWNhssSDwoMTk5YfDW6WrVvxr2+ZrrdaTbUU/8N2Z
hOzR0BqmJ4RrPxH83Y66hlWwPmdlDNCIIGBfljtjcT4UbriV631hE/TqNKz3ZnKik2qbBw060nr5
qWZ0Ro1uB1NPFdsycFAl99Pb0ho+44IC0RLcXjRm3br9GduZzkA4v1hVDisYX68pmD+Qd3ZxT3Df
VY2HKtIxGBElTJ+ZR2SmEfDpV4gFA9z8onhK8to7RM7ovuVjeFjr6JTT4Bg42OsJUwenSO1DKIhS
7I/Otu51Catbw3PoNmYf1oe2Q3NmsKdDh30l4kxINYb9VwBnzMjIhMo6pkIWvNYbysNsMUcXu/iN
TlLUrdrZtCbz1oaX4j5iZO9yOqWp9Pzz70mF59z0nrvQf1QsJhiwrxaOOh2EbSOC7GSN+T7T809u
CVOT7iMOsbcZNttV5OOE0T16vPR4hrHjO0CcpJQJ3HTkrKDZuOZLTNmAhl10ITd4nuENGBETi/Jj
Sw9q5TK+mYWUBgoPdKsygpsZsavtHODvN82QNKySU6HIYwhZFnmUE42wIMgsoVqwa4CBaOBCe169
Fu4zHhoMBozYNiKme6pwsj+uugYPl1+FOUBvzXXt2wp+e4/3oaAuvobXgl9SOSQfFrZ2XUsvF2Ro
h8fXreLqyjqAL+J4n+5YhJ/+5KJ7tyZIvSzqLa3jXeY46AysybJZnDj/woTwyMkP3pWZKwZyC7C8
V7GevRxDySZiGo/GQI2s40L8RhrNeuwUvMekfYwWomZu3wfZ+qBKqojOwcE29YLsQa/L2WwUut4Z
vKjAmu3bOrQXyHzlxevXy5Ka7a3t9j4lZfJmwZJ0kmGBZmMAG8OeDdMETv7IbiwTLqmyqFOaqppg
aSER1U+rAQXAjR+yST9Pvs3MQXFqvWI7rEAOSLIeMWw/G0NMDYR888aMoKOin0MhvmkbbG6jyRvu
aXkwflBiSOZbXr3x64zraADU2wVHd2Wguuj5yBXHsLPMEDoor1cDyNhGhG1JQjPbKg5mSbbV+f9Z
nPJAwZgW0eVw+4QJgvoBZGRscyY7EhjTBbOjPs7rxsEyw728UxiD7kDvAASKXJl0YQClbOiWBEQP
wJAYG5qVPnHh9U9hmB8zGmGCxFGG3QjeY44QyQHOOGeZxhx2zbSeqwwKy2yiq4Xb0jTj8J6QVbRA
h7Ke0sa+iyP9kZfu10x2KTCrlgZY1rgbCrO9YZIVJ81jUwxIzXTMCC4g7iytCPbDyvdZ0VWFxGbp
Cfxiod9qOahRVRfTivd1N16sORcjhqv4pGknzAZm1yIRrGyfxyk6Mn9bMZ023qXlESMGaCDVw6OS
8m4o1acQxjT18kxiTE0tT9aPaKl09n6oDAR8izuH3Sr9SYltNsMrIBquncL5ZMXEyn2bAQF7CtjS
wsCX91cgy1QYOX4RE9lhQMNlQNg/ueQ0YEZ8HRsd3sa596rE/7wuB8wL2kfhBeQk+tJZpYB5r60Z
Mnj93ipAJOAUKeHnmMlRgFqfFE0edM4XtZjvtH55GCJ9pWvbzIeQvmHejnPvcE6d5YVEU2DOuUUZ
WfGrsdPeW0iClkC28qQ9wEkwxZzkxI6Sg6zFXqhUnDQ+7Qjuwii7zUonZljDrSy3FKw+WJnPnNNt
nM57r2p2RTI/FkQdFQ/IrjYHhNBFpSSgl6QKf1NZ7Ue+tFBaNWz4Vcfb3oU4HnCKM8JmtqfrXICu
tynF6txwQlfJzgaVu5HweYVxyJ3jMjnQHxk0EgBGcxqKDGFdasvEv8On+FdlNYcXJLIekbOesniC
DNYzwkjCdNWC4JoKxrQsvqcjJUgoaMmxBdGtx/Uo02SiCi3rQc+HcHSO0iWovq0JDVzhfjQAz8JV
LV2PpjxLZ0pBQQjCU80yzoGh7a0957fIUePYG77I7JaLbliBrl6q9ENZZ4ccSKcLklE62II52L6/
gccERHxOSHiHMnvqMRMuchqXhPJmNp+iEspFvn5bjkyHTVvpssp9q8HZphaS40g5Zwip2kWBGnd8
kt9PG9Jat3rgHZSk9/2ozwlbgDbnTnl/MoZIIoiXRjfcFfQ3Bqpgj+5d3cZ/kMa/K/z5WKXDr3Ts
eULhEio8eQg4ZgKbBbYVZOp9OuD7Bic7R9XFW+t/dPboXlJtFB5wBaXu4KKgGELeoCkxkeTISGHN
a/TxPRVYW+w7BbiWNYYWWLxBFwaigJ2dQCFypz90klgzxGx8uSA2iluBtlX4waNuwUStxlxoxJCu
dX79mxX6R9BvWLcvYYFbNvENCOXg1Pkf8rIHx07uSPYOtW0wsgSt3zByRCt5jAlEl8CUmp9rwVZQ
8oMnUvM/9Dm0m1xqCuwxd1Fd9a+9z9XHzxzrCNQ5vPq4mOG/fk5wG8o7NG+Tx36qv0QFKUrWP//H
cGCQck3vWhZPUltfnQlFqa0e5U/WVwUoT7l8Y7fqJN0ZdC2eYsqCdLaFKi63AROMXgfV4326VDuJ
MVUdst5c6QDWrajAsJkEHhdWDCqyz7TJ9yMaJUKPEE6OdkwCGD8kyUXUZrKwkRM8GEl6EaLMxJ1b
LgHNBdcZHWujFOCCv+wiDIW8EqNj46Nuu31MyGpAPBJ/pi2AH14MCM2btFjEpue80cGD1dHfLirf
lyuCnNqxwY6m4TrDkri/uZW+JcF4Dwn9XqVPVpf+htNi3PgBIpy+/wkt3iNGCVYgQSv31XsKglRx
9goLVvoFvoD/oElQp9rGvHU4Ha7UkfHvNZy4cA3ceadRjKb39NMGFdO76aNtDO8hmj7Ic9+0HDis
qUFrkL4naV0RhNIpw53IO3pZ+kZ9LCGQx8/ulyhRM38rsyIyhleMwWYNYeFGLZHuJweLbIXfpS9C
8abfFEK/sMr16MHFMs032SqKqsoeuvvQMDemY150WzxEaXlY/OjKd4x6slHcdOmZG9hO4WNUB4vc
oW8QBu3PpHD/W3rj4vRYlBV/RWVCrn5MREuz3IHjSwsaFYYz/lQYxOUbZ7AJ33fj2OOUy1ATJq6r
Q/ejMm7Ery9pX5EQ/A6mMd9Io83ryrOElDSOX+ZcP3SA1xIaI4Jbtzo/OkKF20xPap4/aStcWWRc
HYNJiLoDjFcvEh5MNd85RXxOSRCChcE+q7mSfhhcBRYXyiBHrzD6eN5Uerfa8umC18aHp7GNaMgR
EEwBihS8ruWRVyl+4pneBabxVHvguSAQTehBLO1LdBgwZY3QYRZu4OL8myB9ysBJYkZ3homBJ6p7
XtJu/LJcoLMXt26K3BJ11Fpf+7G8MC5jLdMtPO73XPKCGQ/40dhmyXwQJbswUBsh3EnIRyqBwa6c
vcqAJY0bs8cRBaXYbLAujBIvvAlGriYrPuGlI0+bHZYa47eXfEowMI1sZ/WI//qhT2IdtC8qHXbQ
cBh08s+Odp5HNy5u6hFpYDU8j/34K2t8qJ2bJYnuFN3E0EMNuCsubZ2gnmx9ekC6lC7QqefLrJr7
NWcYX2VUY1H6Mej6uTGCvTRUBVKqZ5Awp4Kr0iqG5bqDmYbEZp7kDD5iz0ens3bOHG/W6V6OmI5g
JeAaqSNQKfRGRB2C9ZNdY0N/lTUvj9gfitsoywjuHz7yXDzgqwBgZD4m/mfg6wfVM2COeYmHcpLT
xE8sZbyjzz3Do3IaSXicOywuq+R+8BXNV7/6l5cjksesWZq28tVzdN3YSTXu5fBe8uRC5BCgwzGq
XYyJ2MgQRi8uhLA29fQKqelPFpaP9nTuYwRrjB8oJPu8dTkM36vc/W81yeB5iqZmJKVgwlXuViUF
8gwOKoIoMZN1nySHnY3gG2vXl971/vTsRYgAdPt5/eJdJOtO+p+el9Gal5o7Z9rEZNKVu42Vc5wc
HEf0NJOni/JcyRTE2rwllr3zg+TUpf02zernWHfbGMtjiM2nvAiuUhlOmVAI1daBrrATBNvBZH7H
2dlYK/RxCjU3P5rhk+NZx8mE75PZt26Z/biLaIxGGAEVf8xZiY0euKcYxWOQZEygnWbNc0DvFtqe
kHtxAzXZRF6QvxArUhjtIpJsNha0akoCtzha83Cbxwz/TJROyvx1CUAxqFHvYS2QRhikzlbwhLr6
Jy9/LaEreNMjPeZZMRrl5e3T0iMVR/QzLLILM3hgBcRRfSevTU67ElvEiUF3pvWyXzwqkICtuZ51
15s4UAMLpX2GGY6BP3T3Kk1x3pQ3xadkyczn0vExS7WhIjqIpk3+McjQV8i9Rj/5GZQrPdvoWxUD
iytbz048vBYLBPimLH+0wVxIg16Hmz2PXf7ZVtNx9cEKczPKfMQpi//ccfywFus5084JOtMHylhv
1UDrLjE8NMxHVqeKkIuV/DQGcqV9w1QcTfnulTAPvs/a7T005jLK4soLXoYRyZIVT0G0vqM7Lx/6
HQ6ZJztt16P2om/o0899bp8pYeW3I8ZYu+LRnFj3BSLwYRc/jk37x9Ihzlpx9k++ddEiSBNGmNyv
b94QPM86YDip+AgXv73Lm/C7X9EPCMKPJhkuVRJCapltGAVOjqdkV/84wFoZCdCMJpJ8YKnrd9W1
lMCZ+vD66l+ZdJzeZo8KbtM+jcv01yszelxWDYhhMGKfw0mY2vRP6TeooK2CasH3k0xl7tTzlI/v
jsmQVY2bALPdy2fv6z0TcTgWVF4IycRjnYaxC8+peIld/9CZwy4yyIaj/KtAN1hiyIqXcJV2O7Ob
zlNDDjCPjDPn/8bKRt4gfEat/ZC0M72bYj42OniZ6vQ7M7Abmvpol/bBk9+N+zGmSC/6eN9pWqWS
6jOXw10XiIsZwZdvGY+W43Egpy/VnGbg8TaHaVU/1oj5RwTOKVTfPn43G/ndtPE+hj77wdXnCbnz
J7OYOMz4DyOAcSRMnzrdYWACoRKrgnGBArIuyBl1DdYmsMLS2jsa8ISvCg+L9g9m13ygK4h4WjOd
kv6/NPty2gzJ+k+OKr+TmXr70YKqXAxqn7t0hiBGkx7LIzeJRyJcUgtCI5MIPSArJpB03uSnugEy
S0wqwY/E/nw3ccA6rXsQG0ofAQvJzodMqn9zk1Tf1/E4WByNDRRvLrQQV+ec2NlGOp9ynLHZrZ46
phvx44Q3QG+Nars39W2v9GFGakBu3vCd20ro/wxBS5aV8gnQbiVbtrkNO4RGIkcrZ1OCKElCTCCh
cjNMJRKmz/hNqpfrSVSuHMqYhXMkTsxfBgyHms4/mjcOzlmS09IcrUEse9gM6RrfS5NlNfyNw1Fm
xrRdYflmXJHL39PwUVGTXUu740KF0PcIhjEvMJJqC49UgciEHc0UtqHEJxnatWGQSUWcNOGWCVZa
M/lpQuLLJs0qmMKcKC3JGmGO0mNbj1i4PRdj/CK1VaiSjRx4WUuO3M2nvGW8aSA91ZTTi89kBzG3
roLPMeRFZtP4iD77swK/8VrcXiwfDmM7vtQ5MkDyuOTZhOiEQIKXrUA2Fg3+Y+q2iK9DfWsBrUpn
epN+FyXpEhQPMS0wHND/Xel8wXJSY/JXkjGSW6k0epLayazuRNEElus3x9jF1dZXyXgTAioIm1cU
8bnRgTKjqJlZW5XgiILUARM6wmCfI2ZDwG2y1H0eSGlSzhSh2S6psVE2qv8gjHByvOIf5hy3muo1
IzbSXd0rxmPE4AutL8kerhdIXhj543+od5zlimyCWRDOpMqIkvJr+bDuAgpI+b+li+DJMZfN3935
V85fP8ueoVhtpSqXl2cQFFb9ydtuGVuSnaPHcdcrf+t6534ELOPuR3QfY4YjYgbAyC3cfDhBoBpD
el4IvaQ/EZwt+TWhsThGezu5TFlk58hWdJvw9/C+654pQvrtBcRDipdTD7LmRwO2hDvlm2/dOj93
fBEjCju+wHCY0evRYvY1NmOYypC8rwwM8de+tfa1QyYY0Q9a/Ed0BHL9OEYz8wIjcxYQdxwUVnwP
Cq4CbKDnG5rPuNHf0vES3oo8izXPL4YF0LnGz95M3yL9wYllU9hQZwa4Pall00WHbtpNNw1ADlo1
AxHKuaW2sKzl3+zPjHulpv+wFrJOWCQ6LLaTmZuHqfYRyzPzi5QLKxfvOf1dx+3qPjxHcYbVpHOa
K1GnINkyXhkiZPiUzKS4SnS5GDXRPteL+dpHBfMq+shZhlWDtneJwCaUwgmVH/mIbt3t5BOhtFNR
8nUM33VldLdq+0S6TV5SO/dZjwqNPBXTax4yfm8q0ruRzYUHGBSmvwM3ib8ATOyt8HXcMbtddHP0
iuZpjcOvSl9GmaFI1LuC+3MTpni9Z0QZ4U5kHQY67Ms+9f/DAulUhgsaFfbLaOmvxlbvZb2KQXHn
6HvXmU+xZzCTrM5EZDMNngztniQKuwb05XB8S8L2Av9rn2K5JVxUNxvvjQWn6UYdtd/tOheXtLEy
LeaD8lfqsW2SJPugXo8Jh2xphZeWuI6Rk30tqb9g1DTsGtz5YP3YzO7NATLprBhCoSRbMv7bkPOO
wJjEZ3r4JdBQW3+k3gg22JzsuP0IwHrWOf2oQk7hZtUvQeaAoVPiTKTkUu0HzfLO6DUtF9roxvtg
ebSocEPo53+9NyMk9YQlJ/IKjLmt5fswzzvHqZlPPwP8APRPatrnRl7feSimTRO6jiratBovnx63
B9vbZnmMcYq9dWy9XysX8gm3UhaK/r6LK0+d3DV9+q9T4z/BbBzVo5xkvVLBz5AieNVjgKqg0ju7
EwS2ApIBzOfwxUDRZM8a/iFSdvVqBIyhl5hXgqrCYLHN1wZmGRJWCA9h4JKah8Z0D96gPrsiIHEE
MKjGH5WPIw4vSAO2wUnCvxrHF6NHPadzyyeI/JtM8CONGU1sXXoVP7lEh87N7ts1vs1tdQys6RDb
+lhCmpvpF8z18BFH816imI8jgoXWzFrib+GWrxihndHjZ6lDW2ni4Csy9HdNqgMdvbyvAbhusOR6
qQxA6Hl0D5qoNQ7WS8VUYJKYDxKORIAiEK6vNZ5akfFpxsc2c+6XNp13dhYnmzYuut0QRf1dxjQA
QpnHImszuGjFtsiu8woPBDHK5FC/uzFjBRqRfKYOaBMyFJT9B2EF5uhggSVbJ7PwcARjVtGH5LqE
z7FnfiQLJlBpjynIkK/IPdApJdPQpMYSYco83FN3nt061DcJuUNV1Pykme0TEJcWwE9ea9aZijng
+K4E4/YXD9pqCyFoTE2oPf25ruLHSQOkYmlx7Hy0PnsSHKup75kT3yStcbQtqNL8IpTe5C9mHaei
oFkzF3vtLOeyH486sR9pEv/YU7KLc/qE8YzwAU9Wgk/E8VqiJWuH9ha/UWae5/T/cXZevZEjabr+
K4O5PsQJMmiCi91zIaVMymbKVKnrhijTRe89f/0+UbM4W2IKmajZxUxj2kVGMMxnXnONzeYmkQWV
gQLo+YAsa9JZ125qXk2UYiwZ3MNN1nRRdddY0ZW+iEwA7vVi3IYlwljtfN2FCk1A8y7DeLEv6/vB
GtBNjjHKbNutRSgDCwbdrMBAP1ulJOzZS44I6FmOLKfEsFua8HeGxUMDJMqy82XIW9oT9JjCAmxZ
mJErwXvyryGNf4KCQIF9GH7i+4GDVGE8uXV8V6PC0RUNoN26ghM7qozGzfCMjCU5bow1rbCr21rC
cg/7/HtSzm/oExPoLelwXZao78ESRj47D5pNJ9kunimpyPg1bhv+l8bPX+M44D/ZGenLTAPZRwo7
mckqEPKaoH4ZSLidNeH0hMWrexGqYUtPOkKESj6OTQZTr39Zliq8KAoQTsnk4E3ZNj+5CdV577Tk
jbWF+xYcSdrmWjG2yFFFznqkcclUr6x4/IHrO27AEXpO/YxQ5TJQAY3ih8oYrnXhKlxudc6ORDUl
jJL8g7Y9dZqNTzuZv64reZjFfRnsdt970deYrzUZ44P+4xA4X40WLm/0FlVZrp+oqLid2/5tcJY7
rTLe1xEMFkhSLGdOFtKxrQmtb8KhAk3c7qoe4D7FbgbSnJdsbB/qbrzIQm72bjIuXUypQrwUoYtJ
HllQOlQSBpeauJdf4jB5TuygK9aESlAStaM4EbfBi7ngw4zYQbpc6WufcgpgHcJlqvwu4YDmWWgA
9ViHN7q6QYVNgv3Tzakhd8+1hzGFHaonVHnYQ4Qm1Orx2NG9PwwHdSFGPwlA2zcFaOwJCU/j26Qr
XnSXcbtDF3+rE3Pae3nRXsdI0GHmgyJLd14rrBWoOzOXvoeY96ShvfyPxci3ZZ5e/3qlqIA7rEpD
j7fSZAlKBwqQE542yDWSdyb3vOT8N2/SeUtcN/Mne5Be+l8M2ZF14BfCL3RjwNfiZaAROfDU6KIu
gSh5ecOK1uzu2Q6veEGls/WivyqsJc2kpvT5lX9DNmIygzcYNRo4Twj2aT87z9mXgC7034TEGHmo
gR/QNJCXI4jHnxEwM74IqE78eXplJhmWPuZAlbT+kG10v0InPhrNkIqLQtcH9FVnII98xj8D8/ZK
bzowoNy03BJX7QDYb0q1fFTuPvUE1mFbfK35zDFBtGiSC51+6W5ADYvearVAFjP/hTYrwjttYcK/
UKdxnRjf7AZAGifeowPfdMC+Uxb0sUzrbWTTj7wEAKW/DDRreBumICBZqs0UkzZ+hbIGXQYtaLS6
NBYMfmKLzSEcDZ1u6Q3IFHriYOpQOkVjgfLspxFEG7QnsSpHJj8owDy/Ut3Jmi/6yg875NOjG34x
fguOuO3AXBOX69RVd4JyAhcR8UJAIx2+O3F12Q0vrLJOx/SeowQAUFuTitm3NXAkzSjVZULCNo6A
aXxBQvTMwxYU5IGO3/S/n2F0vzbe67wEHVfdTbL+0u2FhKwtovJtlF8E3VDifVgVOvImEOdXMe9o
6YGVZUQFb6ypLgfmaAWUjMyjbSiq2LNHMGTfi8K61V0JnwdY9ub3uQ0uWI8xBfFj55tWqwQhT802
0r8ije9TBHNMzP70SWdrqPj6V86OcAn2D1Xcnmc2imAQysZvlniF6ZD3Es1f+wLXKnhNrB5Zh3a1
qRE1BJ16QY1TTw7MEqG6sGzAKPS0ab3pBJ/SuxZZZQ5864Qt12IJypJooCWLoW8JfVyI2UoA9UBD
QxT7MszjikULLEFOP8vrT0OF7pEHI2WXseWoguUkh6Cs9D+u55G7/UVYL09jJG8qUpS+V1wrHGt9
mJzyVe+XEUUu3egtScV0jKpTMLJZRv4VV3L2RhP6PvRNepEjx1hXDjNIkG44bvNfO51L6MH1x3Nm
44pf2RoVBU4YB2awn50wP9N/ujNDZHjVU4zgOn8nMQZ2JRj/xNBKL2X5ytYBdgRl9QE1hgt9LPmk
ORjnhsZIXrxBtb8ZcbUAWqW1gp8IHr0WFgZSU3G1NTvCofwzG5kch4YP/062Cxu9TaYbygts2qFS
t9Sg0CEmfMpDNA1Uj/oD/IugaCYA6iWiCOW2MwL8jSyMscjt7EdgO2eA73ihP4fWL0a8Tm30bjUb
B5nJsuX6uNRhFEMEZrxB7jqmNp/+KLnM9Pab3PhvS2800h8ZWxuQVgD4UGLgg2kAq9BWk9Tf+C65
oTb63MneJ/pDjBZOqVn4910eXuhfbHJ96z2b9cV1TW1F0GiSBESQUQ0vgsAQbTknHo07S9DXAKCl
cwRdLaLfe6/PYpf8gr0W+LsDdKEOyWVtgcaqff+KG10PzqllDeceKS8V37iRtlZ4MSl5usDxusZB
ZgpprWzajpSabd2TYZKwCfX+ZdkNsBohJoG2iTs8G0u/j/4+MSiEadRFbb8kAwrnsQDaHu9np32M
fPOTGTs3gwIf49mEUwpHVNGIx9L1YFEWN9kYQj6L2m/O2GXnnmHHmznF4mPudjj/LV+RC/8cud5V
qDwucoccGKOSJodHXKIx50NlrJfPyVxR6KVKRHba0rRuwowK/ui6L3MUIlVdLfbwOKYNEthONDRX
RDjB3WDjrRUNgdomlr9okD6Ob//8x//9f//5ffqP8G9dh5xB+f6j6HOkQIqu/a9/Ov/8B8BQ/We3
P/7rn56ylQvkUQBeRr/Ccn2Pv/7961NchPzN5v8Ri++F2LODYy+LpzIMtsOA52KWD9d/PI4rbNdz
QHjZFipL78epkrxJ3bRYHmUyQz6dRsotmU1KnTweH0gdTkgRZArXF57puM5qQtTPQtV7vv04ZKGB
GokwH40K/IPd059PiA/Pu17RbaKa75xYS/dwaF+6lu0q03I9y5Tv5ygyI4yKILQeUydhR2IwT3Se
Sk0cJYzO7txULZ+Oz/bw83lCmp7rKsXKOuZqtiFNw6jvBxTFQgqmhqzRHEond79UHNzjQ+kv9H6n
eJZjCdNSQlmeLcz3swOAZ1AxM8ZHukzWbauKUJ7bA4639lxkFwPyyyi4x9Wj3RK+jKFFXH/8B9ji
8BdQYZe2tGxbCrLf979AlW7VzmZkYeKTAjn3w+YKCUQEAIa5QFxpcMaGkA8ZgsWO5i191e428XJc
OZbORPlZ2Ch3LlENNQJBy+V7Aw7pphkzG/STaUB46xx1MVrxq12X+T5UXHswYhwo1C1y/Z3bP81j
VJOSEqp2S27epiimY+rgtI2mNina3gGMj/PSsWhMDI35OGHe/OIEeXcT+vlyuZgG26IlcKCWLBKU
pG2w3ccX6dcmW30mG8Atu9/jqJnrzwRgTcTt7A2PucjCK8sc8tumzfvLZrTpYHSNjPZOLRCg6EJS
9i+TW1dvVhwGV9XQ5oCAMtu9Of6T9B78/RdxuyjHomRoOp6rENl6/9nG1u2qKGnah5nSyqtqm+zF
i438IQAeCWI2Q8quRybk+KAH6+AIH8UuaXueY3vi4MJRXSfjxo26+0nRs1BaYtW2QSaOOwXmYu49
/JiCmkJzC7XLuFUhIku+uDUMZ3P8l6yPqGMK/kEALwpve0+4+q//dsNaQWN6juidXa4iobGh6sWK
TeDAtbs8/NlQtvJs27UVZrOeLd31JWsLNAyyBEO60Ivb63moAYdwkK7z2mzujg91eNd5oLP5oFzm
pgt18v2sTEgvnTu2/SNMNB5FfIzOUHzyXvLWiq/pdJoXx8dzPrh+XGm6yvNNz7KFvRowtbq2UaGH
P948Q1asiij7VnlW9RzVNTyDgKCwVi3+H/k214T3vIElI6UMf6JRG114Hvw8p8mah5y22r0TUZxa
usjdRiE1jWCJ+h91WiQXY2kuG+ac9iRCzXQFmsq+Wiz6pYGTyWs4U1Jsai+OHkMHmcFwgOYXqNIh
vph6oJ59/hy4Mn2Af29twnDsgdXY5VevNsd7P88C+B8NBk9FUJfsgBHCTdON6i/AbmBypgmQ0DzA
CbBU9wXV5m8itJu7Gem47q6bZ0v7oqR/jU52H824nIZEdVc8Ow4Ox6gw/2hNe/5WjKo7sYUt++AI
2x4bxTQBIwuPV/X91676FCl3f0D6Kp/9XeGk7W52CucWCBgmWfaMzx7eeKOzw3H3u1P0tK3arLtJ
q05ryLmh81K7YfnceZNzE05edkc3CCkfEdJrMOxpvjfId2Gmg8aZw3aBNyGiC7hK7omJrK4iNruQ
LkGO7ds+e9ZbvSBdash89iLvuZ7zu7Iob9QQvLQtRUzXo4cwDyeeLL0uv199HEgiAtvhD67DH1fP
s58ubsWD5T2CA9qMWWtiqruAyhPF+fHj8cHp8OkbcSal7xAKrAYqzcZSiXBQ0orwd/dkptKzNAec
bqUW0gTOUt8GWWLupRpQSGWznbh5zMOwi92hfOELgQwEl/37HYKloFMnPW9eUgJvU0nVbnuLV6jq
hwZyqJfhzSZd72mh9nZdDTaOOfgboKwHkWSyiuYCfBrK9MNcJSCJOjT3lqSgJeOp28iPzG/Hl+tw
PzsSqiTrJXkduFFWv5ZMvLXsqd2nk93cyJpeNQjs7OvxUQ7XxCdUsQixqQvbSqzWJBrqJjUgyT+q
0jdBpcQVRSwjt0ewqUq+keCk6Vkk1IJOCL2R44OvtrrCi0xK7mbfc0jWTGcVjKaO47cZrwHQQotu
SpXSSguz+u80XepN2Sz5jVMb5Ymn3tQH6PcND2+dwFd5ylQ2D7C/GhUnwH4IgkU+uFlaXfvT4O/s
xhcvJr9wi9QibMCc72zbWQCVH609NwrmKxjK5s8/mj4n3TR5/SWvoGMy19UPCZw09FtK98+11wLJ
me9JTf0wRTtvS0vgxONkWu+nrUcj+BaSO8XlmFure2Xsq7wM6tx65otu4g60u7UlGx2iF11eGPaD
tU2Nb87wFe3f4/Nc7eT/GVkqwLi2sHj53+/kInBJ7crJAlc2E4USYcLzESdC/9U15kvT8iC3gHXx
lYSkulpM/HlUTzCRIQuWSVpJYYKXW5dee7llnB+fzzqu0BtIsoNcoib+I1cvTeIkkrbmghVjMX4e
axx2FuldSm95SIDAnfhuq3mpX4NJh8TUd1hAsboGsA9eEm9MxYOdo7Pl2ulrg6VmEEJVPz6r9WH8
10C+4EyQQylvtYC0EZsZ01XxS6kn7v/KgvD7EGPNFKuX2AtPxL6/bvv1KWTzc8eRcDPgajsKOIMl
YnTiQYaOxvBXESg08b3vplfO4FOs2ss+g9ZZOi82iwAECgzqMAYJbGX1YOYVTsr2eSE8SjceVnm+
ys8Wd7orbOPM0uZmjodwn2mCTIrCR2XOX7wsuTGX8oeQNs0AdwYfEHjjxZLO36rFAYlsFm8NSiOI
hAxa1YgAKL46vsbrQ6i/pt42HETyQ26/1dcc6Y4ZcI2ix86GhDuWuMENTeNf9SpQSKvIRK8+UsrC
SdSdy/+G0ZA1iNj5/oMcy/5ErLHaXPrQKGWRhriOIOk5eBEzPAIFygHP8zADsHSNkCrfsAlSwzpx
Zla7S49EwE+GIU1BaeXXpfxbhsE7tvTxHFRP4CJvlhw4p6CcJxwHuhW8naQ6kWOugg3Gk7xqpDIc
VM9jpd7fOSP4ODP13OJJtGdKM9qRZSetPbMwrKPDEZ2Y3uFCco/7irqKcF3nILSg/tkEiTTzp74A
pTK4Cix7tjez8cRVanqribGDQMw5PNXsIRO5zdXE3LqM6azzZlZhWFwEg/PUzI74BIHBPDMSe/ge
pD0NPF1dAPfabcwmKL86mWu+oQM2w+ix7esliIOHSeBdAOmlvBxblARc10WoOm2qi3mprcc8dIcN
aPtwOq/nEXNG+L2aY2J/DgJhQPHvYzAAc/KazdHwV9gXGXX3yYcxhpcWQjxTOmnmhTHAnK+n5wAJ
8PPKUfjTgg3dhXgZ3w8pJAx/rJz7YpDjJjLBTeAOE962sPEvzaZE6nkC/He2KMO9jMbYhezVL+rC
KgNg910ao/FfLiP50LggzkvOQv1Y2D9kEsOVso3irmwp+BITgtmTS3lTOWZBuaXutpQcJMLrYtlY
drxAYKIKPPpjsoOWj6NOWuPPlU3NJVEk6mtJUO0BSiUoI7Xjpw5t6XNE4v3nfrIX3X5CPToMaLDX
Ar0MsIV/GzB3ow4xBTE9mhae0oGwsKTWGqHJslt87A+60qaPRoS3dZeZZZE++EMf28k67NPbmqLQ
vhzG+jnLR/WZ/s3yJiulraJinO5iieSEySfI3N77SSEreeqy3rhwujym3Uw40SAweJMCJ4zgs0zF
bhwaJPdaypmuUzVXZkYnBLQsfuNZl1zObQasr+kQ2XFamkolADocQmEUUJy5rkCJApnspsdw6fLz
0pYezrEDte0Z6Tq/keW1DccbRo29zHtkPcRTZJrTm6q7+HbOyvBeVZ7adjlMCPjpNAopa10EoG3P
ClrgN46yo9tKJeOmh8F8Ndepgctm2Z1DM+rOlrrW+vjorZQNjwSukEjhzoN149pN8tmNUgj1yA4+
FmM+bBL41LdYa4sL32vwT4M3tRmhpJ37jZtv7IQiU0Xx+qq2QU60pTFu014hQd3zq6CSg3ovbQMV
5Ky56IIFB0Q/n0FFdAgaGxoc6i4moGBnd/xZ8Fa3478OtS8sz7csm6Bw9RgubTX32UgTczTn5S0L
GwNFOGq/JPbLvR9lFpjLKgMF2oVXasrUD17x/nZszO4Wy3K6Ic1mzhuYLqYtMPS46rL6XCCmBAWp
ukibEcBsfp1LiXZLJ6vLsZ7kd1dVoAjqvEaxpMK2N+yqu6pOvQtzIbGdUxQWXJoe54O/5Pf+aDwD
+5V3Vaq6qzSC0TqERUgXOJxu0skPqCOAoOkbO7hEPEKeJ1UOrS2AFjUTdV4jPzu/tk3iXfozmoNz
NbrbtkEmv23Q6qm6bkQmAoX4IJzczeKBxSUzrNFHN4rrBCmGv4bOplHhheLM4E7YmMZM3bpLTTCO
GrQBPB5jPn+a32ZygYtWldUnEXPrG4ZlgBim3Wj7JvrWkVFtsx5561hW1WtrL8GJl2D1KX89PDzt
Osr2bFOui0457LC+bKLxqYm9b6akjz/6j4Eh30hszjJPnngQPnh4KHHZjEOuSAa3eg7sZcoGJxqD
pyTMv0UQ9gnu/oYPcCI4XIW8elYuYZfru5IU/qAFY1dTx0o6/hO6S5rw9BUht77TKHigG8cPwzpG
Yixb+Uo41Ictn8hkFSMtFjsJOZXquVuas7LfOs6dYf2w0E7KzWd9s8amAVWFF93EtYcpHx9/lREz
vGMzLGUCQnz6TatspUSUTkqirmcpECvKm3G4z0fHv/Xp0JwNnmFedYvAlLSM4hMjfzBz8mBHOuQw
UKpce3UN+O6M+AkqL8/S3bqCJni8HVAoLcSnesab9XLI/6bfv5j1lUN97vi0D5I0bh1q0FSdTE96
B1nxUMHvaDwDJl1v7LxQc5zUiWvucK/qITyqW6ZlkoOvVxa0ULk4QficIDu8QMmvt7HnfTk+D3PV
geH7MYrLx5MEtSzmevsURmyXdhI8ZXOZITvrRfZ9YRdCdzKcHiRCHWx4SAGA3S1u95KI8un4Lzjc
QLyKitqCRVGNVttqmo1vjp2yneh5zv9Oi098S2fgQZ63cfo4u+pEkfvwvnHRffGV77g+yduvp+W3
wHpGhCWkWwtpq1qupsoCR/NlaQX7E5yRsrbH5yatdRWBRoDSFTxmoMdbTc6pkBCtqyB/sgx/+GyF
kv5WMsvvUvCqzovARWWxQDAODWIWVdw8T1OAMTsgTvysBnWbLMmyLSgZ8Ag1Pk8Cmv9dUkwXZDjN
E7xClMvmZLqK3QpCll+kcPsRzy+DWV50LPaTD48dSzdEZ9XkgNhoVXobiBjklVHk4KfKcD6RShxs
W4ssgmIRZ9KmUeOuNtToeqO5GO68V6mLwXbp3PWE52eycn4cX9wPB2JRacPQrmDF3ucsXlQss9c2
/VMWpPiXNbiaNSUAiKiJ/D++aixdI5eKU2jTKF2fkirMERqI1fAUDeZd3fp3kKUuNPSRTjsgXeLi
EDXUxgYlBhoGzauzWsUnCrJ6r/xWAuCkelylHr12Kjc8l+v5hmXZKcssn4qie4sQuCpi8xVa5sIJ
HZz4WvKsTbl/4oE+eMroY1u6Cka4JaVaF4q8IXCzoB7FnprEXWuoz5UDkUgqIGph7n47/kkP7gIG
Uw53OcVNgAzrjpAzovlkeAVaaFn1KlW5QVZwZ/XZW13Yr3ORf0aS5MSQH8zPESik0H9WJG3r+SVG
VIjC9viyaDRu8jh3r6Zx8C8Q6HcvLdpOJ9bz4AKyyNLp6dm2oKxPefT9rp1JJyr4duZ+HGOM1lV1
05F/NvGNBBqmXo6v5wdHRCm+nwMehJt1fUTKaimRxpH9kzuI+NKpZzygeYnxla+8i+NDHc6Lkj9l
EUfQGaZCsrrpSpkYwRzAC4BOUjxMi8iRwdBOjNlgX1ZV134hws7FiYN5+PX0qOwVl7qMT1Hh/Wqa
shRw9Kx2b7pjs2njzzz7Iov8DWqwx+f34UiUK2j88CRTknk/kkI8SpnNZO9NZK+WHlMfCbaqURuR
9Sce/oODbjGp34bSscdvb1RCii1L2692HTmZ9g4ncjvHHUUDaYl3NIHOQfrj+Pysg0Dg16gsJt0e
6lzWamMGSnZ1W6sOSW0EQrr6b6fAIfOn84qR54WmkvmzmVzgBHOuf5JGYs2BtQUHvsno8cUEmKYX
IDDZT1Qfgyz6YbaVPHF41s0Imi96af73R+qv9NvS5ABv7HQi2S/S3ruTGehl2y6ybVll4iqpNA/a
RkzSomt/MQUwdKekss6pnYrN8eU6PFnvf8jqlTOAChohYfd+xGyMH3MVtEhkps6JXbduwv1rwope
gG420pNYjZOIYpoiqyueun4cznmcKpRkgpmOQMKDg9QZ4GztETwly/SznA1kS9IsKIZzNkv6UCTV
9EIToLhybcN9zMKBCqnpN/siJ1Pu6gJ7pD9dF7I4khGOCPVEnqP3H6hIvKihHmftJwVDQI3OX7zT
X0xrOLVfPzokZD3SYlmkfjTeDxSOLfIyoP0wjQc0TYbqFfecEQfhC63+p5Hu8/XxuR2+ThZUZZ80
B/AHpfjVtwAZaKdlVFd7Zb9lqJs6BoJ19YMVImPn4q3zpy0aC8iHKQg2FP0Fd30gl1BErhzHbm9p
kU/IuGRXT8dntIbU6O3FO0umysfyaWKsPpdnzHVTo7S4S9HMMyhuBv1rlFfnxYDtoEAux51vTMho
Yfzd9bdZPWysND1xqPV19i6usSRLSmgl9B+4Xt9/SdRJrZw+WA4nFhXAdN4vWgr7+EQPPx1j+Khg
6Oahd9CtySaUXQbopPt+GYOXIVt8jHCHHKqnVRsIu0bWWVM31lPT+8uJ21z//IPp/Tb06soK4XT4
wBebvawstTHCAgloH2vJqciGO6tHT4nPHJ54jQ/XFMSYrj1I/t9RYvUuqr7NmylBDjupu59mHnyl
aXl8RQ/Pn6TiIJQOi2lK/bq4fruJ68SyQDinLXIB4fUsMF5CVh9EfoZPKWUm3qjId66Oj3k4q3dj
Wtb7ndKHgWU0lRHu1RgMZ4UTfqlgQRwf4/Bifz/GauVcpJYmI7PSPfo/N5DQH9oseRGqP7F8H0/F
llQveW/9g3DCcIPAbIt0P2XTdYirWQjA+t+Zyf8OsVot5GO9BUXUBjcF90tXq5sWV0JVn/gmH50s
nYOR69GmkusMt6Ti7QSVavaO3tMxripDH6AjhOOC1Y7uxoyxDquwAv13Jvf/h3V0NPPb9hNQ3105
mM2+F3N83rpUcImS5vM5jv6w08sdyY6gCOP4vGqSUPr9UIMNxbSvknQv4/ImAP1z5prBs4VCuvbf
agy/PfHhPtgblmlSnOC6IqRe4zzasQjGFsI9TNOuuqqIt2EI1fOn4yv4QSxFs4/qHAURXq6DwosQ
sZ0McvR3ahhu+xjR9XmpbmY5PLRO9FD76XOUa8dMS11EwoegVJ64+PXNt7oZeX74CUIJj5+wWtiy
hmFZgFbfDW3xlBYINFlI4hgh7evBhr94fL4fHGxLCrAzLvmJkGv4SF3JOYgTq9z7QQw3svPLs2QG
JESL8M9HAtRsuQ64APRU1wB8z4ucqXQMb9ebfX/mR9aVGUQBWlbFj+NT+mCjoBfuCZPsjmbI+uVM
DfwDVWp2OwPi5HUvUMoNgAjdHh/lg4Xj0XR0mVdQilzXPhJPGJiJCm/XWG2G/FVlPzRjHEL39dBV
+tOxbFOjbcDz8agc7MnYKd2+9k13nzqgsUv0sra+gkXao8+8PT6U+cHquTrwofpILHdQwp1AVrbD
YLq7kWo9HNm8+5b5+IzlSmH/KNpoRIMjijZKizSliO7emXWT7C0PIm/j+QUiUbFxLlOUdE/8Mh11
rQ4GSF+eVfAyVFzWIJZJJG6RBaW7M6Hpfknj2r5ZhNUjCZEC8+hRJ0aPNDaH6lb6drhzUS288gMn
OXE+P3jiqesLEAFAoIhDV08h7ci+Bpc8AqkjAlz28fgcB3duh1kI3jWmtx3Y3sen/tFe+31I/c1+
u9aRQGgAXQ/BzvDBpLjV6G+aNgU1RLv0+EiHhW+Lm8+UvktupaFeq9tnMVIU2ACb7fyyfPSwfWgW
5J7dIdmKorjmxrvKhLzLK6QP+tp+PT76B0EhdRkwEJwsCu/rKpAnq8GKlnDZUTIhyrbxSU5ygSaa
MaCQUt73cLBP7Ko110K/YyRMpJJgJFnj9Tk2XatpWjNydj5N+zcnF9O1V09IxbilfTGZ2KApCX0b
c1ZsUfKx9iEvTzSep7nGC8Yvoyt43LhfWSj+lYPsrrJ4SJHhkxi21BmAbb9FOCed4i0fz0VUQKYX
aT/Qv3bk8t234/HWojl95ZgNkO8QMHUiZh/ezkQVu5ZdsJGd8O5S6i9Yv4w58i2Zh+mQOUMAdYvi
teBiP89oakIMT4Y/vuXo5MCC4YmnZHZQv+qaGouv1C/3tObhYyZe/0QHpLo1VJSfSOwO3z3IHGQ7
lDFs+ExrgB8d4gZnRgAvCbokRQl2U8OonM7HvKB9O77RDi85xgLH6Psmlzfv3vsDVQHTLXI0Sfai
xfXXjO7zJbw+PsThmdVD8PyA79Pl6VUO2TrTmOdTkz0ZYRztgL17yMVO002YeuWJO/vw2DAUpT7u
AFBwaj0Ubs5GOtYq3wdWe9G2WKTZSGipvymcGqfab4eBLWNR96a0iC63v45Oir6SaduW6X72G2S9
xi+WaLGAqR/tST5bVH7SFpmE40v54Zi6i0o6TBdljVbqeFBnwSyfMoy2SgRNMWKa7ov5eqovhyC6
OD7a4f3ODKHU6Mo+Gcj6fqelEQjRkeqU0CEj0GUoBMvFgoc+u5CtaivvkAOZMUCynTeN/z7R0Dg8
B1xIJONEZPpHrCkIMDCydhqVsxNmS3lRRn+5rX9tVOIts6mNH5/s4S4l5AOTTcWd/oJaV4rr0U2S
2g7kXqnheSprSIOzW54LM3k6PtDhN+TRtfT/QRy0ACq/P3GjhxRDsPg2ks42jj3lzo++T7nqEYat
613fhR5qiKU48VZ/UMlhWNaSG94F6rberpxP6t696+4qKrJLOdzFQA+k6G9U+qXrMH9BOMV5mQSk
ONjpvf+1mk9ca4dXjSRs4w6WIBGgLa0mXvkgS2prUbvGoybqp+PPGbHc44t72POHKMRnNKF8cPz9
dVN8RDzTi+va2XVLse3CGlXH8mu41PuhyHH7rNHtNjBkRcK/Nj8RFdNMRoD0xI/Ql+b7+Ay6EPx7
khZK5QfEJVVPnoyzjmC4M6/KNrntQRSlvnierYTemJFeggi9aFCSRcjlgRQMQ+DgBp+XEzfvBwcY
2hSlVpCiJFLr66Il97Dd0rT3o4N7jm9ln9DbKNH4yUiG24eEAaciwsoYg6ITS3DYLaCBBdWYx5KO
CAH7+13eAwtZutQSO7CVy4VScbiJVYX+UJTWGxhteJSx8Nd0v+dXZJeC89bpTxW5Do80wuo810At
dTd/ndH10ILRBl6kFkpJ7fpCRpCwqQYfn+pHo3CMafrCq3aobL+fqZzTBtUsSmmO3zyGZXCfLsh7
zVlyeXycw9sQuDoNNAopsCsP3pssEujDN0a9R2YPQ3C/i97qCjGKum/lZeN67R/36d+Pp3/Pb6E2
+k92S6fM288G1aekRpwPgNLS2/LEAh7eC2AfyPEJPomuDhhTI1L14AdnsXf7brMsNkqi0wkUywff
SCdyLnBVOlcHTdzKiehHo+y0syr5MDsP9M9upXnifvvgtLHReCgBOdHAXWOkA8ucuwgzqP2ctmcY
x+decwbp7Hyk/aKlEczJwAurPrF6H41KxEMxV0A8A2u0+kxVmDqqCHAMKPPHPDXss6Wxv1eD8SOt
h7u2F/fOsjziU3XihH8QatFp09AyWxMp1v3c1jGrtiYQ23ml83OKqyt2LIL3Vf+zrcV3PL6WE5fZ
B/UowCJcJQQ+VEQPMOg9j6bZwMTeebHaSqzhpjTcINByo3Lvam6rm6ga442PKe60JJdaCP6PDyCs
V4Ae3OoCEuzqQCwqjjJams4uDbpykyK3dS3l2F15bRejoZiO3fPxAT96zN6NuPq2nSNqgZmCs5sk
2qxhfNnSvuvQ46i0+66xnBXJbR19Lh2UG+3PC4pdx3/AR8fm9xmvLvGuHAVYGU7mFKLE4ZobI04/
8aic2EofXACaTsw24j2iKah/xm83TeOYlBnMQezTbAnuuwgLPRkYwfb4ZA7jLrbPb6OsPl/QjFGV
jEzG9JZrx8W78FrrcFk4W6N+OzfhiVl9cF+TFpBT/yohHbwLft72pRizadeNYHGIAu6EGMYzdvGr
NYwnDsdHgynpkWARW2mc5/sltKAoE9gItcvl8mBgxZ5ZGEG5qaTPm70eX8gPTj6wQ8+hIUcSclAn
qO1iGPEkdHZRhfCCFyP+Qyb3fQBZfpYoM8VU7dT9/cEl5wGpoJ1EUYSS6WqHOCJ2cr+LIzZie11i
3dIt2aekRVrBkxOw6yp8XLLxpTLsP344mKWvK0D0qyH2rE4g6KbKMEnH9y7VM0PFm1j8LIdTDLjD
6WnFAvCNJB9smXUTv0mJ0VjW8akdlIZ/31H6v22N4LlDEy8u7K3MzFs7Cq/+9EO+H1afmN/OXVTU
fZQjJbJ3ilabV76OmXEBMEZjSFRtXR4f7eNJAmlyIBSye1ZLmbdomzljPj7xjN0M2YyYHOKO8xzf
iLK49CxM6/v6qUz6E0fjcLvqWVItNQkwHALe97OcKoDxpsTiMq2jt3F0/4Yce4ecyFZGzqMV59+P
T/PwJDIcFQieKooCByl620KanwZzeAqH5kuCJxPWEhUk/uamKJHtPz7Y4c0J1ReGvuXx30qslT+K
qceBpfOHJzPu/TOQpO6ZK/+NSuj7UfSv+G2fDOmQEsAFw1OrMijMxWXpy++L7K9lXdC/cJs7lI22
dQwUaF5OvIGHtzZjQ6SG4acsSt2rkw+oNUjHvsPuccadHbfWus0vremtKavP3DOXk4+e1vFF/Wij
6m4GIrqIB3DhvJ+u/9+cfdlSK0m25a+U1Xvcjnkwu/c+uHtMEpoFEryEAUfEPM/xR/0d/WO9gsrq
PEg06tNmaUmSgHzavn2Pa3lyGoMGINnlaKfruO40yvIv8H+vgEi/h6lvhWGwBIXC88/DCt9JDljS
ZhWOalXxOtxScwM/AC0m3XHlkR/hEnngGCNdWr2jCiAwlemkKEC/wzs5AQ0Mre60zlehCjjT+LVr
yxdQl9zzoL6Z0mxsIQiNyCACwFe7r5ReNOad1+xBi5c9c5ko7FFhtVazqSRSHtxLKHxzVRHqgaGI
3kbURH9iUvwmaEPVVkMi+PyO6z0wjF16eIbMb8FLFA0DG4x7iZR5+l/9dO3LeFfL4/smG0at5+cK
GjA+oILmbifjdzuIUj1oH7QioTpQ+ipMghyCjSEa2r2eVDDchE4E/3cNdkI/AXPvn5cEARcKr5SK
rCkCOp81fL9toNclOp9ERbuPhwhZGMmXCZ+GoCipQHv3s7h+t3d4FXFMsP4htlfqHLZ4Vxph2u6L
LkjRoagkCpDePLSVAHGruxMJ/EYLIKCDELUIPTeXWH7dxSyOi1ZGtntfZV5FUSsP/MtCyC0FBMNA
heIDIHxxiMQWnfLx58uEWTU7dDg8aISvI3OFxnFSLzT7qG7XQqQ6hWpsa0H7Y2d7rlqEFkfyBTVO
14FroLEpSL1ATBofFcbAdlRRqQgkulctliT75yV9J5Lw2jDMXJeDiOfXJU1SkXpyMzR7AJOAeV1K
gLOdpVujqecE/53n8Lsr/Xmj1bkeEhr862DiEGG4Sqj2la6+8Tn61wD+BDDo534Ay2qUALzz59V9
I5ezYYrh5mjMTUdF6Al9UmRKDZRZ0L/0KgKaccU/4X3U/3ik2e1GaG3u+RYQAfq6tCIuJQW8psEe
hEASCUPOZzEfpSBtDqc7Q93K/9eh5iP97V7HgPNSEDX9q2oy9By5XqX+6zR4D3BjQsSRf97E21Ob
+20QRZ31MJBsrhSjNvGlVgi9uFVTcGICqRQIpRxYHuT23Iftn7bcIFGD4lVABSI+wyOG8XVxEZRZ
AyTUfJ8H3iv4JJ2s6N46NKuQHvBSxOcr+vPqbkUEZvZc2oJYDSo+rnVyWbdgtjWgupQGON9l9Kpz
kQPakDsZw9tDwzOGrCri0eifuinzEDLVlxuglG2rQpOOkhKrz4hrVJbSJPFS5kF3D7iSgAXqWN0p
KfxmZMRXEYGeG9vn2Of1jjZ+0qATcAvCtIDOyBO5PKy7tnkuFN/yFM3OxeyPPSUDmGeQF3ifSBVd
n6Iajyry2WK9BwVxi/YsIAOAg3kwBxlszD+f33yxvj7bcy4R3foIDMD9vPYkypZXskxLym3Dp5cx
z/djER9+HuKb4g8D7SyI3iOwizDXtZLM6qz3A/S5biMxfuCLS2Og8xdNUzMCfCw6aJGiaHIyfRGN
IUJuN+L4OGOZhkKz+Hkm3y0WeCVAXYABATPsKns6BGM+Nnkb7zI5lo5d3APHXodC+3mUW5sXy53D
ozPUmnCTo1XFvueHHMnMsgZRkZyN56LKH4DqQzNAGPhhvEyFyZar9F4t2+1dRFkxgnoSQvXoEb2O
/bRgpwf+YF/t0ZuO1rXMm5jQGtvUa4071/Hm2YNNDcMavYz4D0TvrtRMIgti0UQTtzUmqxRqLCqn
Wha5U6/bP2/mzZowAEJWMMNw9aBqrt68KWq6vigNb6tqwA1uEymyJQnYs0LYi38+1FwCjtwGshy3
7dFgdBfSIJfkrQiEyZ3USmB9hXVxln1eNH9e1Tf7h/uGapjZR4EBcqVU9EIvkPJS4x0XqqfEA+1B
aVggj7QRPzn9PNRt4BN+MxK/cL5gnyDWdHVWpapNgRSpwiEWQpOPBNsHjW9uTG4B2OpB61dA9jSh
XVc5GMpa0Pz6eXfHIru5EZgCys1FFEnjmUABw1cdiuQHFxuIuxzQmt0jJ2ukIEWXFXsesQe2U2wV
An9ni2+TtLPahvmCEImoYfFXkqN7YdLnStkfxj6UWVPzwBqXY56qetqZSQLQBl/qQ4pulszOudHf
VlFYnhpUBDiG5vXM18Y/tz0QOAGWHazfucgVKvHrRmieJyL/X9WHqK8bKymG1lKTOl75hu49h13m
r4NIA1FpCTKiO2bIje6bA0UojUelA5zxmySiEFeBnnBycWi17qBKCKEYvHNH1OYt/fKYfB1DuioU
RgONobTA7DukgHgBPL0pJJybyIEJhB9H1CqwSncAecTXFswCUg0+cdmsquzt53nc3i44NsjV4mFD
CPzG0w7B26yDPKY+FL5ooczoDagsAVh4ol1ZxHeelFv9hLFQO4nKFeheIN98PdFY5r0RkasCMEUT
5dVgowHA05uKOwp3vqTXO4uTQ/4XQ9xmiKBD+oKLcXplCXINjptkq1Ey0dESeBphiKqttEqCOwrx
uysEmxWyMqPviTfWZFirZarnYnFQ43AZddmSa/lNr4KmPEtAOQ6bd8NH2akAAnpagcrB8+w0mkD5
qbR33tTvpHe2nlGfiYjnzcWZAq8XhlIvDihjQye10a71srxzlN/v8d9jiF+PsmtVTokDo4DY1Hsf
mOdgdQK6e7XtwBWOjOQdBfWtlP62pCv9FHRAoxs8qTh4WgKuhPBYi6AixOUAY9Mdl//b3YPUzMVH
CPtfPzcAbm6UVORxL9WuWQEACWC9RZftf75234vL38NoV9e/NXwkVtErsw9GlC7yAmyfYx2cMvEi
hxU4ijsWAiily6gWh6iMiZha5eznOXx7HX+bwpWC1YEn1HF1WRx0EaxcAPSUS1AQReMdUblt4MRd
nNOXMJnRoQZo4q+ykgJTNh20oDykDRLUUzgFD4aXSMtWQSjKl/QaoDVDNBMdAaqGUwW7LrTC9QfA
2Y9p3SwHLZQpB+w6lHxmSGkj1QMAYAXMfdHoWbVcSUwHX9Odad9a4pg27H1d12dlcoPq3IUhFBmy
zYcOfWfALpK9X6q3RvaVCOEuSF0hMUFzXZlquu5wz8byHhjZN0I/lxNKMxoZ/NRrNCGY9mB/z2ro
MT855by4nHTB0qsGZFaJePxZFr6ReoClzGVDc6ILdsfXM0oGZZwhPxogCvsqlbjcznzxXojkdkFI
EULBzygXyLlet+RUWRtpuZ43h3DSdBKKKC5VcyA06dwyyXnr5xXd+KKzAzxXuwGdEEn7a5OGL1vR
r4eogdRJtelxZcWiGNQerRoPJpxmwA4FarCSUe78x/cKpVcAJUWNNlIkN62xMcwauLlpfQiRGO/k
R4WXiJKMd9b3jQaZK7xQygdXH67FdZWi4CFq3YGJ4cCH4AHVQYOTrkGygpoqJvhPEu6M0MYz8A6X
v+nCUxfcyx5+pge/PrSYAS4HgPrh3ejXLmKVAZlPGHCeeSvu28HfTWEJONLMHFPFRl869Q0g+2Sc
GZf5qzdNSy4AWGMT0yiWnaROnDwDkpVQ3Xn/b/UaYGkAPoSINM7xxqdMBb1RETvCvYmSFyVvFkrL
MzTvpHesxNtKfVwXQERh+0FRcOtvoRGiKMNWyw/ARWnYOARr3tvOZnvZHyN9PNWasUDTsXW35//2
tsLPQ8JmrjSEjXO98TngLqKyqKpDlrWgX+145WiAp/n0pzcITiv6mGEUooQTfuVXnaBVATgXYrE6
iFUOuOpUHadNAvZOWx3DmTJvzN0O0LiWn8T3VN83yhdjQ/XBgkEEEompr2PH4C1ScwnueSnXa1Dv
PYIr3tE9nyFafmkl8bURohejELfAAEEORZfW01SBzdezgVN2+HkfbtXWPAcwUaDPCEbltdma9kLc
tn2fHETBnupg4UVosRnxJrThHavgWnJRrDGHxlF6jwDQ7IJ8XTUf+QX6hMdixzU5GFrkbT7or4AW
/tMe9atxrl+WEUFYLRrRU5CC1awRN2gFmb/EeM0M48IHb7V4x6u9uSvzkGjSQqYBpRsIG1xZcF5c
QFZ9HV1ubeOKzVOmnAGTnGUXtTvgW3lcx5FxRxHfZDbxyiC2A8BnvDmI113bciA1HhIDDaybsOva
bQmUAQfRf4DlYwPA5AcrowF0hwlKDwWFXAEYPNspJnB6cxoOdQhC9ig2QcoO7rCEhzk2Svfg7m9P
HB7DPMWZ7ASNZVfvbpZq7QSG8mmt1XZTgIzXluJ7auraVkcLEUBbZ1xwHlVBaLn4KlU6l005nknk
lbOgJUk3ucNMH21E7TbNCyecaic1YjYMulUOqlno+nKUQ1Oa1CdeRbu01jGtBKFNMjz9fLG+Xfzf
E/uUmd+yCwXgY4Wgisc1yDrznVICJxgFFQoCxWV0p0byWmNe7cG1feOhKFiB5ZTuOiEHJLm8A+Xm
7ufVfDvEnKkTkEjGv65UFuheRUDNcMluiIBYLG6KsjZ/HmE+qN/f289F4KnhJXS33d4hMVaSSCmC
dFenp6kBu0RHcFGBLBPUCdHAh6aId1TfTe3j55DzQwN/HWm76zKIeGjadNAzgJgOwT4RAPgv4I2P
xmjDtzPShIJ+d8+TVpqfoGPVsAzvT/FtMIPZwpgLaJDNhgB/lV7IgtJHAPxcA1SleBxBFm7XU1cC
VSotzZGPs+DOfflml38f8LNd7Tep7EXQAPsDRMUH/InVI98L+roMhFqZ9yED5Tb2A9OI+FdDjdyf
z/d2t3ENEXCHx4GYO7Agr0QIpBT6lPqysI0ihbbocZYTu9GD+Ys2cg7P5VT1KzBEoye/iu8l327s
ubk3+Pfhr7a6BkQ1L0xYoib1YN8EfIulKVzIqiwr3uMigpOmpInuaJNGMo9IaMKkmVAinToogABF
QH07CmgvrqSIN/tRrt0ClHXnnzfp5pphkgixIPMJnQaFdrVHuZHlGp+W4krsQHEnZdNjHenFvZdD
v3YfkBlA+Q+gmwDeNFdVXSlmfgibJOAigEZK2nOfgAovisAhVIHDB2gPVhwMDFOhvZSbdau5nN44
uTAgvFO6mhdvgT3+4OVyQHm/sKQOPnzASRyKIkrg2AIjqdILRwY5TDXxH7I6HbpWwAOgqKYMgmY9
yyYg4Elm3grnARFSEoudpSv5r7qJXzNQW1RdtA8i1dUamQGGzKqNfJkXMp0GqbUavadhAmtb438J
IGZKy2SVqCUrFJxqKLenKZReeoAmzVhwHUnApjjDqJ6M1lioIcCjIlAFp3K9NwSwFrWI9BKApLwn
Q+60IBefBTKdgkM7gMVNBquM3ulOpOTrKQisrK0PSFmtJqArk8lLwdfj1y9ij2IpuZb3WCF+v1As
FURV46iCB1fgz6AWPUl9HdKsV/dBD2WmpODfFrzjKE8Mb5AKIrvwkKbtBhX1p6kCRnPHSU/1XHWu
qjo4ltA6b6EdXAaXZvRryoet0vBbFbRhVV2yRE5MLU9cXy/e6zI+d7F24rIkMCdQY4ZZDrJZeTmB
GxWF5YuiaX0iNZzbo0uWRW2rgnoR3aADukZ1OX5GUVyB4qjODKcByOeSloGc2EM9Khcu1YpfTsgd
op4BJJlA2WZ5Lds56iuI0YmAHZIKqhlFTeYPkzIwDHfl1ICVEwwxQHAnADLeNzUFonfABh0f7+lg
BGoitMG2wB3IDLC6hj4P5m6Bct0Z3I0CV5oAiwbbJbxgO5QEtPOL6FhVwqbdZEpU7pF1BgFnqeQg
uVWywATUgOZKVQ4mWW3UbS7nKwcV3AbjQM8VE7lXxQsgkga0HkP3E7+KBpJgBxf9kC3AMm2AZq6Y
5g503p66pFzFecySOPpA1+0qliuPoFe93eeJfC8qf20uIAWEwwTDyIwZNyPxfX0JONHglBG7spr8
IN4YSly8oBRyQkJgGO5o4q8mE6w/GPoYZ86IoEEE6c+vQwG/OxibbASTvACiJoBwq/ZYtcHjMOnG
uY/iyYrLxr98arb/8YUgsf4kTHzPi7EK/aC5+va/V+F7Bb6Ej+Y/5z/7P7/29Y/++5in+Of6V778
BT74r4HZa/P65Rsza8Jm3LWXatxf6jZp/s3hOP/m/+sP/3H5/JTjWFz+65/veZs186chd5n9868f
zaSPsPZ/0+7z5//1w/Vrir87vCI+8Q/yWjXB//qfySUdb/728lo3//VPThX/A6216N4DoCbqleFB
/PMf/eXfP/pXHzHYiOBdfFZVZDk+EZyS2n+gfgpBAOQHYUF8JjfqvP3rR0jz6XPqF9j8oPpS/vnv
Xdj+y+T618l8z2z5WY/4t2UGoCSgTwByaDbjEfi5gaJotSkM4CICi9xsHuJXZePZgDi3u4eMSUsv
Iu8DHcyccS/yu0CB1O+kh8Hm2L06xquY0F/zQDRiblb5dLO+yi0v123ItY3IjINgqbR8GZbRG2rx
LMHkCcD2I/u34/prI36n9PxENrpZ+G8Dzq/1b8YSpEtMekDks8YqXJXGOxlQgCjQZ4B9PolHwLgZ
r43J2UDMPE3ILEbMBwE6aL3ffp4IEqMY6aeZzNrjt5lksCBFJcFMahM8vsvMAt+4PSyVdbyoS3CC
E95M2GBNrN0h1sxyu1yptNj4S2kJxys0Gwc1r25s+guOyuaE/w24dAu8vVbGwM7I4lVgVW/GKyJW
b4WrsMwFA71TPQyutNRdxQRBm9szjwwXwQS/GEtZzNYqQUwb5WC1pSyqNXz6ZW5OrynLVt6+obDk
0NTDRqdedjYKbSXCgQ5FoeD1Yeo6P/QndDe5iCERdOCfRQtELo/CsxrRgsEEdYeIZDShnKPDKrxj
BF+ZoreSNAdFfttOvkhHMZawnbLt70ezteNHYPjT9FeyuCdEczD9m8ObywngoiIBj2qkr6P1XqMk
3EyD3ljGpmC6LTHp7FGJyPZoZlt0Dnsg4jZotWkHM0hpO5LCBf3ly9Ta2SWhvK3b6tMUkOEXIAaH
Q/2YhzSuQL1Kg8CWzXqlOepCXwUvuhkHRIOQYE3mxHAl2HyCwy/fJ0VBpPNQuVnl6iA1SCdXO0ox
88DPYPsn3pLofExCxLhgLSikZ+BFjkl3yWh5Ut98cCyDnYNp4EkfqTQu/PfgRX4DO7st0QDE3TDg
QYfOpI1kkPLVEBnyCjDkGyYvvA+lIyhJBH5/QyTjvQpNmAvjehzNfGRgkPaKhXrSbGwQovMRoBTR
Y0OAr1yavSkwEVdc2PTJrwmJktrULxUA5KxyUS7C/Sz2/i4WVqB6ILFxqFOzEDFqvUg/lMqMBRPN
SH3OFNhOQMlUKVg2wGarvWavI8tSElt+TJ3Ro9NmskQTmBoqCQ8tQUz77IH02SD4t9FQUEhIF+0D
z/9TRROfKhAWcA2/AJMGPWpErSnKlBCzY7zNbcQVSnerl+SxXsz8p4zfq2BSL0h2kcB0fjCeYyvB
6Y8j0XXKLTlXNTtWvyYtVc7xK/imG+bZAFjmSBs7/U6BNDRb4Z3fh8yj+mqy+nVi5dBHdLKzQ/nU
WR0Dl8RS/hhHGtGeIirLm5Jj7NULZIuFlFsjDPEqo2jNcifCrTmPVJDDDDymR8hVPVBQy0vBg+JB
Lkg5fwY/Et4eqRLi2IIDoMihYgOiGKTrSPOLeysR7D54T0g1pyGVR1JqDCwNmuagoUYQP7L4Re0Z
Soh71M5EbtiDtQ/hzQIRcjucqJ5vi3JlCCR6SNn8VFQMRDEQE8UBsXCfHsSeGa5OjUOTkxGgomTa
9lTGZh/1cSMktDHIuMvO/Ui5wSrHTZzaak2MX4ZgSembolDZY1XMymftoyLZC7BbF+lWLZjPxDXw
gxJag4nJSrbSc3loZJAlQlkFbpuZAtJeIciZSM+ZIP1BEehw9B3uBDN9CB4+eYdYrdECwpWuq8rU
EDvGJoc0eMevTDFyjPMW+SW8FNIxxeKs2hxwFZOUYqc8zxw/EGU1o4fexDUGQdfwi3vXX4txWYPp
eiSxT3QRD6x2KmJqrEvc4cLpXKj3kw+e8V8Dx4aOtKZIwSHlU3UkMIuxMxEdrGz7olYEkmEqoyVZ
KAgwq+UUEpmCgtznbcEJ4FW+6XjGAKK5TKzu1K4zliPCQaKazjoQ5S5UuCi79NgB278D1wjB3e+B
1Jgva8X0pI8I7Uw6bVJb9JkRgA0euSYqu9w6pgD1al59OhYMiKcvALQFzoxP6mO1j4/4Pa2gkkbT
1h00UGVRsPEAIqWNTVBgCJ3dRHugg4G7JZ5MUHyj+jeQmOERcMhDd+klUXrUcMfYmPICaiYALdSX
6dSctD3or9evw2s+gnzA1luijbQNSX5U6KjD7WAiGIVTUgmoSmMCbbfJZNYiCATtTmPqJlhHT/1W
PTYR7XLGR+sBk8r3ILtH008J5+MxMnABE5HlryLN4DUtwTzAw89JrXAP8hC4VGCmDh7KZWmidwYs
I2QISOq7oKBBQrXxiTpY874aPWiBgENJwH7s+Xu0mpY2liEfUZSC+/fRA17xCd50psN1olLKEmCQ
1iSXwZniJHtkwoIPTXTrnoInanwe5E0MYqGWgWtEvuDhkD863cZxQwVLFijdu5ROIitm1nMWq2Dd
AA/JrF1xp0SdTqymwhJZaj5iCMKDnUjeljAfNN3CQ/Pcx2TE3wBb8j2H53RJ95ELsnGaMFDjNcuS
8WcBNecUZSfdQPmGAIZSrZhI1FP3pvgEiCbqEeSk8M9UVIiA/pkzeRGcPKT54GCwbH2VthwJc8L7
pvycX/o9hBIgSMsEbyScR9p9yGB1rZFQoxHgfgXSvoJ/bVl0VJygY4holraOG4YQIXRc8tzavgkS
TJqsw2VopnYIBiWcl+eCIpGhmKoDjb0OIhkSwpbB62aHq5AqIHWaQDFOYCJB+LM174LyvqqsMWD+
qjKriRaq5VNJsvreCkor1jbGQJHXl0IadrTKzFRkPQwcBXxtZOCdtLNHPBz4puHdQGcCPiE3Cx+w
FKRAAGJaJ7EzgDVEfAintQ+jWrARDUMNXiBtBp5ywakAv7a6qHInVBiCkXi2Sihd4xBt+w/uINrZ
kUvowARWxwT2Xxojyk97gRTQdQnxHPWYYgLAQWntGgBmEh3PSma2W/Fdbtiwa7FMIPaClQRiJjxJ
lOfXNfawPAY6HfK1gGshkrIguMjFQGVlBbD7PKbKU4uIygTaG1qlbOiZOG2H1NRL5ueEu0C7g+Kg
ANaJQURak/4CKhB3WmM/BZo42SJ7jZ6UF6GiHFpc+2Ehdy74RYjXU0hhhlOOrBwvvmF54M8CqlX1
lC57GnQkrEnzfs5gQlgGIHmAl0AlS6bjSgMI//IdYkolVq9ahBPcmk5OdSw25To100u+8E0ORsab
svdc2YWDz78LeFd2nqMfYoBhPQFNTUpBlGCGsY2dVmoq5hR4u6AHO2a9VQ+OF7MCyqijfTk/Qc2Z
s4JdsirOUUe0dwmqipY0YOAJw2Vh6WpcdU6zqG19V+7bF3SDAL8rei+2+iI1A6aymaABMmgsw0Uk
4JIET8WTkdievPe9VSmRrKaZcYTz9g6ixqyZH5WidJDuTp7LRRUQY82/Sr2lyqT4JU6L1Kf9QJS3
WEa0i3SwQ5ixhmCEZqQueomk7uimIhkWuIlSRUSEyQKZhI/eQyub8TFbzqa9GrBcYspk434G6tnA
J9WNLZYOUuw9vwTDL4DJjWkfoWbnzYtsoaawAPqclhfAiNFKoOCSVnvYJPKxZeq5gR0lseFluIQM
tIXoF0k7AtXcQkdnaK9nUHMINTWnFm+aYeWixZeEl08Jouxon8EiEf6PWYA3TXnAgYD0b/xUUypo
bSvaySvPX8x9ki0knqL/K+XNRjGHwAaZYqUtShVanxqC2UYmXNQhsWCFOrOekN87R3EiC58SnRA4
7EEi/QEFDTnoQCAB3LnRgj4efVMnHvFOuMeaQhCGhIG8VmLSJ5ZqqZWd2C31EtZrbGjNQLTqhLWZ
WyTUQzUN3qYZScHWFj4d0MBtpx/cselBe02VgcXnqELoEHDipEUqqn0o/eUw0UFHkZkzrcue+J3J
DYTXTIPioEFiN1/tEMaXCb1FewfnRD1017EmIeDyK8+8FSzFs96T6ADDJ0U5Lyk+ZtvcF0hiF3h7
WG5mdrTwN82TSArKSWTYyDtYjjDFU5aj3fwERg0uo9NjuIFdzLAfVv0hBqBgI1NPspYJPVF8p2rZ
4NPcs+EeiIjbmb2DwiUjp9ka75WqkwEMZRz1TiBDw491iknQ2OLfdI+q+/yjW1c2hyPBQUYkfZs2
jWYKeLRhIHPEP0wFMbI9mqVTDm32FOzWLmjpUAJAZEfmSX9CZ3yTUMxrNlMTO3yWl8bz9Kwscitk
5WmePNoBTcOWTHFZO/zC44m3TjeaW60U1jARHqbspAyuTUlyB1UkT/AxbXWNO04kBDCKF32tHfoD
77SOTniWs2jBvxkNHNt8Oe8Mph6AHB1vdu0CpZ/VS6AfNQQyYYZ4ahRMGtxLrKHppnfCk0ThE1OP
zm6twgDzTWE+MTCWTIRfKs/yKn6dWEDD9cAkGHbjQlxzTmx5ZvxROhwLbLSnsoJx28AWX+AcVm7+
lEEaLYNJxxQP+SF8Uk3fghthZW5ES1NhaU1Vj85eGWZv85gL3JTssdwWsE8gU4GTHyazsceTBlPC
Ei2Fhqx1koeQwQFjBt7tdQO/giOIpI97xe2XKe7DOlkpLmQkxmwi+OZgEIztrLCCgfYcbSNL14l6
6JlkC5QH1yLWaCrwABaayVvjQ2NDBKm4q5I1bHGwH124Y6DAqdyGxrEucWHVbfkgmUPxoLnirm84
mro8qyhQccsn6BZSiItpj5iDm7m8KZD0ZTRhRgQLqVh4u4BC+S852LGKXYINWVvwzYPvxObUbTU4
3ClB5Tc1pE0gudzoAExFtqSBeIcRe5Ja0oJnA0rwsF0ZmmURUjoJ4rKFvY0z7Uwjt9JoE/Tm7C2G
Jx9xZwicoaBp8hG1UE28RNwEWg2aioqLAE8JKx7idblP4UOEWwCblJKDjUKXL7i6DcHuj/JZMIsF
aku3TQmtDFmLTF8n6Mm2Cnvc9DgX0cHNdQrcXxRLOyVHAcgQEzTJcIvKNlgP7zzBC3Tpc7fVSXwW
SlJrizhzoYCmLcwy42jYsKBhfNKcBQtli3G04ySwSibYkwPcYaOwyqP3Pi9HcwEKB3e1eIxgGpi8
49Fhm596Wj2MzojVIfDT40V7jAUSWuhfs1OrdZY87FgCKbdzU4dM6cvC1uALp5Br/SFbwDrqkc2i
wMvhAwJ+R31YehXLTL2mxRo7wbhFahWIdXB4KBAgkrac639UL+EG4NkIJ80qBdYrzWwxJdkZrlX8
FsKZix5AkxtusW8Lwy0YIgOt01j6OnCBYhFAvTZY451gHP81Sfev6JGA/gm0ZiFqf8u1VHBApu4Q
z5Ft7dwdceb+B5hd5pKwTXwaLM/2zNLkLIVkbrr3JyrCJzM9s154L4ajnHPw5UKPhW9znAaU4la9
m5YKYh0ibRHOgU9ggu9wBY/NUWm4UMzOedcPnRu8h+awDPcS42VSQ5bDS7SRfCLjWYBvkNschVVq
l/iaEJg9uC7jOTkYJnyuh/oBCD4U7csUxSG08Fc5WH0pnmoL4Gnqud6qE3x82ux60IyY2p2U42cZ
0XUAE2TUM9oAds24LjOScj1Ryo6fA5iT1VnqokxgzHEbDbsFVFsnXUisfEEwcrbccYEHCk57N3cl
6Cpt0Rg0Wk6P0NfKAjoWGu3OmX7Nvvx1pL9N7yrvmo180nA1nCXjkPyqYcwZe8QibI+I2FvBrKjP
hO2dMb9WXt2OeZWQVpFBU/QaW9JClWeugPUnh2YJM3vVmT6dVt0qs+PTnVHnlfx0EFfBSEmd0jgY
sdKeFm5tVm6KoHBJO6dbdGbNRCvH9cPluRe9/wRyuhnYAPrvzHUDer2rEDaoW3q1R6EQGxfqY/TQ
nXuQ+NJQs+BMl3aDI08JUghnH0rG0l5FgwymZAZOYvYea3IYPfdgj/8vU0L1LMqT0BF1XbY1lKHY
Gp4kMs5J18j77vy9aCbbDnuS2skydNVN+9DQZJE8wiCETaHDPkDgwL3HVvFZ+3C7OX/P5CrT4AUG
H/soEGHpk2BNx4TlVBIRtkmYYcG3sGTGP6VmbnssXuQrUaHgl9VZiDvdvysfiGrsSnd8z13dgtkF
FIlfygKGicvBRCitYBE8Jg8jVc0aFzt7iInkhiyBiikPuEv39KP4nYShtvzfu3p10PoU9JEQyLOE
BUewGMMfKd6MlYF3Lj78/93c30a7CuWneVPl0rxzYJFG/iOgKJmZLQCAlz1EpLATvBl3l/hdOmYW
ZLDSIbl2g2qf6b7vRxmubnKOn7j36rmFhYsr2yC2ihC3zT3yAdPoRAPYcYl8kO7oDnlO0V7Ly+8T
uJKXuOUCL+AxAfFlNmijZ1Em2a+goaBUGRASERzj3K5rGg/E3xVv0UfwNFHlQ9/w7yPLreFRf+9U
EPjgORAd+GflgZtdAOSuBLd4vKf9P7tAf5rulUhkBToN9HKert2hRIQqjoa6CDI+Fduato/NJt2P
q/piWJ/BJUT9NDNfwtLDcYLwu9jMXnPCk/hBP0druI3ytnKgq87qg4Byhh2WxJSVtOPPsiU7pexo
c4kjUTkCV0rbTSZ/bB6jHG1+LtILOsL+GUIKS30vLwNzdnR+1rHAnP3meDTgCaNYDk1TN2AQalVk
KWpgYSGMFEHk/03deSzJjWRd+lXGZo8aaLGcEAiZWpDJDSypIBzSofH084HNrmYGgxnTtfs3Zd1G
MhABONzvPfeIzpcdaNVAEd8c7bvhqD4B2wITyh02IsCdUl/w18DPjWBfZXP72FOrfg/CheIXryB6
8fV0jG7nmsBrmAAyHol2xm16FW2sdFmpi3apfSnURbXW9+ZVdNVcUcn9eCMGjlpXLiw/3k9+vJ1b
puRWX1vbmNoCT3njyOmz6nbNEYx4mTxk23qZbczdsOxmBG2ZLzQ6ek7CY3ATH6NrQtbXzZ7eamMd
iid5AC07TjM2USy7g71S1nMxAmWFRttmy5yLwvGQA8sp626p0pgVT+U2u7Ku5c08eywA8KhVHvtj
f5Mv22103R69PfXJnUNtMm+2wJ4bnK2WoHhbY+PdzQ2a5Brux7ncVLAa2BagDr2vURkHX2La2m14
la/IzRgaoMWt+3UAgl55VFXdMpl7hz5euH72QF+zStcYH27MVbYLd/mrjuw2XxQvoKvtyvSZ9Ny1
yTL5pNDdbKMjqdX8sHwtHthiuw1le3PxmERDcW7tQJPTYGl4UOVO3hXpxE1cj7q+Ik8T2Rnol3ld
rxlIhPWM2tOsgvl9D0EXKYgHP9MeKS8ZmgzDgWkiU53wGmnlS/QIlOeDlY7P0W2zY6CzVejnvC+U
Xx2IlVgHG3GQHWOfdRvPc6/yayGXA+PHLTD2Cih+ChYFZzJkWqqgByYHYE+iWmCFd90ly/S5P5bs
K818/KzjXbCqVnPl5oCG9euy88USVb/yyaKrmrDqO+bXyTUSFXtrbaIV0zpgWYQUFKwAlRz1y2Zp
QPTkpQACaX3Bmki2/IudsR2O1rY71P4A+tGwllom0eMuuZ427GHhRtmrh44P0LeANuCabg7ItQTP
keRL0BtN8wRDxJvoXnuFgOxSJsdrc2Uyq8i+GK/NXbS2rxnZEUnOfHBVA2CyJ0B9ezapssFxTFLY
V/ISO/qHCu50V4QOCamCp42U8aQU06witHo0pSv9LqLP9hbxfbnS7wsQ6SvvwaUVyD6Jq/HZkhQc
UJqmr91HtVxa83Qqu6/2TPpv5Qeb1uKFaUry2X6wF8m9y4j9W/JBMTdSXWifKaxAusYXaGdyQeCG
+aH6rH7Or+V9uYwf3M/5swYEHH+Uw8LkrzIe8/ba3YwuZUAV2YXy0zjXO/3ym435YPtl8l7lELL7
it/csFrgjFkUOeKQ3rDnLAz+z3refuZGf1jXX/Xb8VN5276O1+lKPNkP3r3zZIVX4UvwmR2cDC8n
3oBMvb97kwh65g3EGw01H+HMGHSdPJfWwv7Myhlhz2QL/b5Z2Zv0tl/De7kb1/29vdGXN1BfjvmR
MfRdc1veZDRs3Ta879hFq6W4yl7jg4j34PPUbuXWu9Y+wL54jj8zn31MNubG3nc3M8cC3+qD9tHx
nZcESMhACL7ov8e+u7SoGz5FT8FrWSy0r/UHZlP5zTz/rfeNL67159RXrtNdu80O+dG70dfgvvG9
ttK27q64VhkOEFy3L2+1YlEyBMhJulrnvjEBTzeH3Foo7WIe5pBmyH+tQ8femm1ndEQsmadz/617
6SzqjwE9qbFMHxhEP83DeI3G0lt/6f3ymSRnGCVM4kqwtgqlzJ43nn02vXGuq5W150+YTQBmW+oi
YoapXHvL0VdX5TODoFdGkT6nM/iExT5srPNnvsOHbjVPpRjjbOyb/APVS/yN3RvMdzQX7V30AIFA
XJnlQn5w1vbCXTj7+Crx4023V67aL+MNE8ZyXexmvMOAlIT8bs8oylgB9/Ld2OWXVBGc+XcYTy6C
Yxctp+/Op05Sqpm+C7q5MB8knpSfdJ9Jz0rZCZ0DkPOIBrADxj7YNwRtDnsYMH7HCCdYqByV/bE6
KoB/uMB8k59qZoxw5PkF1aMOSJIxVn2ev6yxdu7ktXZVbsIbmayzZ+uLssvA+bIPcDgrWo6dfEzB
E4G1t/pRbtx1v5+xQVCtLzAy4Cu+Uh308+SH6dcrs2SbVwY0/EvTL0xn0fhgvLvkGD16RwAloBF3
mezAXZI1aDUZlVxr3EK4mB7Ca3HdLsbP6SedGOVDS+bAq0fJYC/6jzMA5h4mxkTQBBbpq7EOX+ZS
8WOH1dp3ECA/+Ya/eXHkln0GkYEANENnzUa7E96mwM4TusdzjlJ6EX8xD8kee2b3utjCxFhEe/ce
EOprweFt7dRNvuaeXhsP3UcXRB1A+FLtaZxreOHkOD+SjeBVzn/+y44jptJuuoy3Wb8qYIcctaN5
Rb7RdgYYO165ZDeulYO9ibfOh8R3nAWjtHBvr/ItQ6O78GqwFnXqs/xWEahdtdQPnP5VsMwuCPt+
bPenxwF5EHMELVw7BNpvvyg+6nahtwHd6EO56unUIAjtux1JqvWwcO6N6/BT8FhdKcupYCFxNt8O
lHmufCA6gger3oU3xfbSXnhuK/zlO530GbaLUqjumMM3K6gfYM9dCmxg0J52B/2BoTQcsoiT3rzJ
D8PjPAWzKQOCx/oj7cbS/sic4CZ+bHdzrUaA1SZ8UD9ZL+mllvPMjo1lNm78pPogSbVP+OxTqnlT
UfI1e4rZCeSGmsVPVvO4Z5z3GGfTI8tadE8J2Fe0v7TG9DM125vrzy3xL2usa2svKmuur4/L6FZb
ibWyru7idXdQoVrcVOw76b67i7YJA4IZ/L/YBp8Bk958g5PFk6ieYk/yx4OKHme6iVIjvF+YK5f9
q7/RUHNHa5e81tX7K0Q783q9ufDJCsl7mYl8/unzthTCQdLX+UOxT3x7Z3zqqZfTvfjIKOfSLz73
Xr+58EmdnHVBZzgVFy4/yqPjZ4KTqbiqVsZebFAZ7H9QltQ17JKleWto9OczgWmuUOV3pp0eZwQ1
EaMZ6ED2vagPVIZX4T2jLPbNHzfpv+I+35Tf8odGfvvWXL2W/wPIzRpr/P/8mzX8G7f5/8pwpkjn
r79ymud/8pPSbBl/8SbiOj7bX832K7yxPynNjvEXexymR3gAzSlwDg/uJ6VZ0bW/8AVC/oX0GFEW
yMr//l8/Oc2KZf31w2MBqa5FeO7Mkv731/vJ5X2P1Pz2feFCQDe4Xponb2oZ4h1XIV1ZD5beMXQM
sfZcuwZu8KMYS5oP3QDH/+XW/Lz2rzziE/bufy42bxu/bAuJUSllnoRA7MqQfXM6i0HWZIMHVIW7
GlW6u7AL75IkFcu4nb5NZTpbmsPmqQvZw6vT1AVKFVizNQcjaoR42ZVdy7rNhnXcad6Fd3l+Y/5z
AP39NfUTINpJNSldxbX90pkyFKFuQ7PD2KJHGu2/fyvm3eDcJU5eVlwgYhnXRoIYJRDPjicgItlx
Uj28//FvmbZ//4LTWNw+j4Omnyrb11O9vZZCuDuRSXmNsdXot179jVgp78rBTe/Soz1/RaC4t49W
qUWDfsrEyth2lKVaMtkqR+jhSmxgDFs7XzSBL6CShItMi/izHuIXYWtwVrK+WPeRQWVsNrduao8+
2W8v4aR2Kznp6YUT/A/f74cC7Jel54qyypxKhTogHKJajORGCO8pqqUfNX25LcdIkFOkPb5//7X5
9fn9+dqnwbrGqFTdoNiWj0FqfBerLcOrEd5N6ejgz7b47BZqujLautlFfdivWyca/TFsguWYaNnT
+9/i/DpGUPn2maQBb5tos2RtNVGSbkxzavtdNHiqXCeT0/x3Xjr/XmyY2L69TIhOIyK42/YzZ8jb
pW1h/bjUMB6L1+//jrdH678vgBXC2wuoTqEmibBtX6jU5YkKOBCETe33Zehd5YnVbdWuMC8slPNv
Jpv224u1fTUaSgo9r5JFv28tTVw5ij79o/ce79i3n56yp5YIijmEVTHc9lEcfDKSWB0uvIZ/eOK/
yWcTQymzKLD8MEjsjakm+lbq5XQshkzbvP8w9LeQ+99P4wei8cubVKIQTjInYW9p+/zQShn5XTvQ
6LouDPeohVKSF0z8O5CWwTLAqUJFrCu3gl8ki2xlUZhtCi3MNqo50LH1itgqXoVJFhnly3GSuAEV
nXfh6569I0gOTs43jZQkKy9HxU8qJ/RrLKD82HWVTWin6QXV+dlLcIyfrJgpdxurbDVAs8hEMqgp
5tjDIQqjvH8OjSSDCPn+rT9/od/8qemGsLBlz4ajb46PmfT0T2PWlTsp7OH+/Uv8OCF+37jQgr9d
oHGXjCR8FGLn1hgHOf6oON3Xqc10ZT0QxAXVAoVi6q3byCweM2oDiTAz6iFrMtFOKgDDKreCjecR
RWQppasjBsi0evSzYmrim2kctae+7c1tH7qtcaFlnAus37dbnvLJIzCzYFAy11R8o8QpSq9I5ZGe
EGsTc5jNkGIGo7RtusBGhXGHaULbKsO7inzrf7QErNNpvmtpqWUNte17lh0cAtMLDlVInRO3XXWh
KDlfqJnevF/98tpZWaUpRWKGOzskVgJhfoTgxXXAmmzpfTDtOqQ2/buAvf3Xs/61Sju/ynBYeXuh
xol0S8ETcTcGdrubcgc0A+/ETWka/e79S/zwfPh9lWHK+vYaRpSlfWzpcpt7dvOhG0TL/4JiqkSQ
cSwSIXEFI2pAU/qOGMh+ODjRcCkQ7Pzvw+vm7bUVLMjySC36XRyr0V6KRnzoCqdfTIWZX9jlz19C
d08O3nHAVqtSeA3aynGfgk6xlkZZBp9cOboXbK3/dImTFd+YeRaOsnZ8JahLpiJOBkU8rBr7vs3L
Ulz4IecXnW6eHu3k/WjJ2ITbsDWAD3oY0nGWy7suVEHnivpiZ3D+UMGC+O1Dcbw6U6qpDbfjqDRL
JNbJbVRPiLm9VqykE2kL2YXmXg2d2M9NMqmNomwuWTz94Df8vhyx7H579TRA6Iritd6J0BPBbYKz
XYjuCwvaeiW1dADp7Js4YNKXtXXFSN3Qu+lYB6qOcMzutaxGuWAqWvSAWNjKfanVWQ9jf0ysKPfN
LtPjeJs5RDQVh3Kwc9u4yuUQy4+uGk0dCEhaaX2wdCAKONbOGyW5x8Cr2UCWw6Dj3/LsTt7giFXe
BUoPpdxN1Co2Sbf0SmGvc/JLYwdZkTu22RXvKWxDoiOL6laZiKkMLhw/PzKpz9ymU8OixLGVqu8H
akgj1uDZDgHqMSHi6UOmY2hoOGWibsvGXBrW2K86YpKRp4Z7SaTxXZs643Vsmhwgll4vrLm9en8z
Ob9G0XK/fXhaRlYIgYgYyXAmrQX5n5tWyQCiHbjeytBcyjg9XxjiyHVynaRrLVmh1VPNctw15siY
zS7HSwY+519oyoi3Hy8ykdSYz0brXJsk3OFM9mCssajig0Mo/KUg2vOdiYoi+u116qHqdTWRgZ9D
xjVrazXq7othpfoytfN6OzX2uKy9ycHBwYYWOwbKpvdg0ymtfnG0dPa3zpGMb79Dg8Fu2ychZhV6
0E57bBcg9xSuovd+r1ndPzrI/qUh/uXEnBKsGMpoUHAwSV+wDqyu825iTpU26ss/Wnqn+7xqi9oA
ySh3hFsHN5lda2snUKtt7jQjolL9klnN+aVHAuPb+xXEAm8QGVpbi+CnXWwK84bNcbhQPZ1/Gtgv
v/30Lpqypm5Syko5fjbMQVvbZLw99Vl3qaokm5bP+n3rIFn07TUSqoi8KcYSMyojq25ybbAysrGs
tNPpgA23jRF+xLHW3aZt4Lm3WhuPgwvNHpNBsAus2nr7ENSdSFfl2MWDvhwCQRCNn+YJ7j0cr06U
QB31zKYKtk6HU8QTTolt+V0N9UJ/DTGNg9g/kcigPZZ9ThT1pjc1Ebd+3Q5NCjWryBKh7vIuspKv
QRD06lUquin+rHpT1reoNJQe2ZLVDr0yEW5rW1mzTS1R5/Chs6ZXg6WeNGZ8FEPr2MzYZFtb0G87
XYxPSVC47QRkFQcRM31BrgD8gkq3is9SUzL0CUlbu8PXYOi8wF2Q3xAl7m1OHrZpr2IoXRieCCMy
Yw4iJDLNkAGtD7GNA0sfI1VVB1cvrsPAEgJuvBE39a2swpZBo7RNJ2Aa1xidWq5E6HT1lWdqMrie
pNnVW0z/MRfA+rsXxpVpI8GbuIlfeXfWRjpRAi47LVCmoxfXq8gZ+6ciALAbAy2C01xmCRSFGKiy
e6jGHJLjSlWdSg7LTFZx0F+1bmca5YFzjCPzfnAGx+huCf0YrJsmS8debhpVjoQe6HoZWO4CX8Os
yTFra1OPlqEcQjYGt0hz687IHW9AG5uGYV8fq6BRLKyd81ppr1zCym0mr04o2y9hY9gMpoy2sidk
Ckrd68oG69Axjw9dkbaKXGE7VZvHOCaY6WYSMkteRrfNs8dpCucM56GIy1Fbljw/mexq7Fk0VoEt
AdAgbvCI+qXjxln/zTCyMSnQZSCdZyRpgoQ8R3rCnrkmqtCL5EIj9CqCIdKlDQO3WBipg67HwkqZ
SX+Xqy1SNdeqooXeVyLZECwkwvbBlpWRWXdeaiehMq6trDObGLXThH8QcpQoCl246mPmiqDembUc
MIhxqcZEsUlrrfPElR5SeWaHSSqlMd6Hrdbl2ibwhkl+B8NUIBpEWN9X2W1iyziNtrqmGJ27FJpD
Ifm1a7AJR1kD/Bx9V9ohCmGsKI7TIu3te9lsGhnqQ7QuXTPVSXqOwyLSP2QM62plOXojVc2hjWJX
OSoZLfHXUmkjuOdl7NoTXKG6SxBW5mWhaHTl7B73nRc28kvquJmmLQrBqYV9jS6q8VgNWMbB0sGr
J4RB5Ua2tBYUQRZWdrJJnWk8sHllig5rLK76nRHixyR9TRQWk35jNIqk2apQmatwF8VhRlk5lbmq
rcqsU9p0I+PSmOX1jlkaUFxsL7LQrBd0qM1WIUQTIprOC92Wa4Agm6Gv3kR4hL0kRqik6j6eitj4
KpOxp2ys4oolQPZz46KAKtzcCUgfrFLDKTZd7yim3I2dUenCb4JEjg/SHCSQ+1CPPPQ7I5WDGDCe
mjIdsW4atrIP7qdYEbN6sM3TNmHMXxvFaByxTLYzCfsJbrlLk5HX7RXmhVJq12GvjrJaUJoqM4mu
stOwX9RmUofPuO3V1bB2C2LhU39Im0Rcy2pwDeA0YVRW+j31hD5WvpNYQfRoOqUBd9SNp9Hu/FS3
cuMGQ2Eqt1UglBIAqLQasp2WTSViC9WfXoz5THzDPLEApO/CMtCgMk/DyATBSEy7eUxDfexm9Yfh
TsOKzU2H+Q87GlxmbSX4y6GL7KLKPWZK0kzWUm9B9+CNtoVZVAc1shr4jSPGmVW1HFvDZDOtRsXM
4fk0FpDqsmXo9znjPSo3bJZurS+jIe1TRCx4/6cPamSMs7rdrIxYXSYktU5wo3SjQRUmcaQuvkUJ
aXCfB9kXclrwxkdIeqqwbOqZPVXXIbSzJpnR6jgc3PaTzlGUFyvPSFJKKQENNrYQroSRh24Yc/3m
ySmDic8IMgOYhGjdLMM+ikK9hV3Uu8Kh6w08mpknkfSkbS88I0RIJMYk4wmLOjSNO0dJEx2bKVWz
0Q/XBLSiazPNuO0P0MvHHiGDUtUM6npVFYnYulZW28vAE1aOmMfzQpZVX6mJ8S2ss+GGDSjAFrMi
Wk9+09Muh56Qm4mlIRKMNTqwENGtaBJLRWoZNG0NadGpTNy8rcZrAHS8SZG8z5nm9f1XUorH+rNS
jQFiExXAD3fzGnPQ+NXU8AOql3NvkhULKwk6XKl0vHxyeBUaz5BHrzfsvIuUnkj7CmwTtteY6RdM
c/RSmZ77MisxH+hEraL5tPO8Kr3F5CVFehsXal1+aAMpx26hWER8fU3yKoCwwn/T4kkzxojLjUrL
BAstrd2HH/sg77Unt3d4nxfJqLrNC8zCMHiUtfBQwiZ6PqFhb5Kgcjy4YbqawjjJSDTakVnhoW6N
FEVUFdl6zYgTncUwC3OKqpOwryZHTLm5MMcyyLiraogSV1GyDB2ZFiXQkGNZlc6zGxO8wS1UKE99
KA5Z8LHGapfFM0SZg7f5RALrIu0DD1KUGGKxzej0m3rTTZhM7Zw6MROxEoGuxrBiZDT0N1mkEV23
5B7JWXAbakVhLIiNqZJonepuJj5Gwu2cu9rOIzzTzE4rUUYxjozVPVniEWClJHR9vDFpW5stgaXq
+JSO2ADutEKp3btEG+1KLPO0SL27IUu8pqIFzknQW3S22iEnNFIhEdGneVVpj4TqOMFXLXdy+74S
lg2nknU5efBXMSobbtvM9Dq5Hodp8h48oZqpuWYd9Ch3bCXyKpb9pEYEuLGCS2SZop6C7mG2UexC
lngjtOuyE0kKjzVIehR39H8qrjlV0tRfq9LKSfYpVcpyaClZGNVXajFoaH0rzQqQCbppMOKFanmy
Rh3clDKF10W4NeoxNR+Um8IVGcTPhjyt5lswupZ5HK14MBFCl5M9acpdlrSZ591VSQWj+f1O4g8V
/m+EDWramrtj+3hblU9KxrFMFzawDN///D80ydZJ/e2SaS6G0GJG40n3aLSmjtjFM4aXpJbBJsmi
Nv4n3QT+8ieQUVW2Q2qVRb3xAIoWZCqz3dVy/J55F1MTz8OHKqKzt92EOeX41xOT6Beu3XzLLXnv
llBaw7j8YA5hfmzGGFubBrdCxvFXdOnO7T+4jWS6nfw4WfbtQHrhrHfu+vXUOMWVZVNv9BKVo2IW
lyZ3Z5eD6p2GwyZBPeWtliu+DFP5rPSivG+Spti8/yv+BJebJ1hD3qfmKLyc+0fAwY0XWsHB7LVw
XSmAiAQsNlur1ZDYBGjB1QghMlbGHwpDC7+8/wX+0HGqJ89vUIW0Oy3zfNOAYCcTO96RxCHv3Jgk
vn9yCYgxb5eI3qq90ifcwdiUNdMKhlEJfinHMHeyf3Yb3VPYcCgL04tLGudMDuW1YWr5ekC0uxqd
/jWGBLIKJYTIaMynVVw3HMWjPa2MQYkuwejz8/qtqwZHOVmOEWPlomsjBqN24i5DE0cRPZPWqlJs
mBJGWkF17pVV0zIxpQ/GZKmdTQhqTcF8pDA3QVHLC/d7vuS5r3KypJrBboxYDJj7SL3D5UzQFut9
hnjdUIu0WbaD6sylVtNe2GfO7mgqbnxvH3AQxX1C+00/paEbl05t3/cFStxcHbpNEZr/Jafu57xz
1iC8vZBQcUllch74iQY+3Rf4rmhu9yoM0x+hUmCrGqEtV6jSRxUQNzZtOFXCdQ6prkykMmDrYokc
uqwaBQtcsKvV5A54OzGweg2UwLvwTv3hAVj626/pKoyAdNfx/H6cvCVZk9Ox6j24FykzV0z7ddRN
Y3YpNuUsXq+6pxtU67ihO9gDTJ6IrjBwNPhklLK+FlO1KsWAT08nqbA9RWwUTyJK5zZeuPj8Cp9Z
aqfDI1Vxo1yxOtuHqIMXBsF3y3KQz5Y+lr6XGtqicGqU31SQy/f3kvO78W+RAMkw6WNY2Kxtp560
vRePDTAJlUt94fQ/vx8S4/T22TGdt/uxUz2/Jt7M11rzOQmadJsMqn3h9ZwX65l7djqjZnevUtVt
GVCWw0OQSt/BMsaRo72y2sBeaDOOwQYDDSyB/P3+bTv/hhI38/ZXCYJzAwEFwi+IwMKKpRIHrSEW
EUvc9kB9Zl9YD+dpZWCLJ0u/srpB04io8q1aIWeLgn+JFhAmfaXga2RKhw3RavexTeaxzmjWzV+i
ePJV/MtGS7+3XVQGnjfEC81sPZ+KliKxaN21qoSXUmjP33/7lMtsK6E7FnQvfm9W5mNZuv1Ryh4L
NTxV/ahU0L8TlUDbrtRb6UXK9v1HcH5TIBfn7SNoGAyZkTd5vhoOMsJ4RklejN72XoAX8CXKVTsJ
oMVazt371/vDdOG3IPJpUpLeHAzPHy3V3lQAMKtaF8o6HYW5hhkW7JzSFDszTmMAcs++cTj3V2Xn
ARTkU35hHP+HAvE3SkZdKCncEh2IAojqoZv0zy4N4zoNyB6t3YLgK5JpQ3OySfk2tI1ZpsWFF+38
XmGfcgeJTnFAcrFsGiRn3dqs3TLzx85Ctvb+LT6/VxBA/faR5i3gSzDy05gClIeCYTleYu546ORQ
rd+/xJ9+w8n71ISyZB8yFD8EfQk2pIaDZ4f0gJdGaX94G07pGq1l6AGQJPVnonCaKgEQgDE6S70k
e9IpCukTfRiskBV/0oJObt7/WefPDWIQ3965yQr1ySTGh5LQrtZAVHILOHJ0JFh8XKFITSTebXlU
Nxfu4/kLwu59e0En1hvVSgzb18q0+diFpCZkbcIOldvaykbt5nf1hImcaN0LW+H5G2v9NqMcp0Kb
YvqTTNW0dRMO5gIc69HTsIzrwPmAyJe5GO4Jcch3/+Suktn69kfKcMpSLYNWBfsnXEyaNm6KIcTn
Ui+tjaqFztaKi2HvDoq4cK6cfwMsc/7xv8z1zLYfmh7esN9XAbaP1tithpD+Ve/Rpb7/o87vm9Zp
eSMtJUqRwvGSdbFyaLNm3CuWg8RMzc2Vp7W5P1h1cSE15w8XO+2GusLtGi12Aj8gxvF+jLVyHU0F
9qHapFxlqTHgjRNfigM8fzHzNObJVN1RywzImu7UBY/EzH7ucsbmdW64K6njuDnF4yWmzfkCAPL7
2wfVtE6iDTGF2gwOLiIihHfAY9i5NCLck4EwrN5/Wuf3K2zj317HADfjcMXtvgjz8lVXreaoEt/b
/KMdl6rl7cc746TpAdFb6xgsemXJUMV/f3B2NtMf/x/9gtMl3ZVpN0ZumWLNlnnfwbn1m9hRfj7z
/0p28f9nOf8/TZwx0zr/5rb9Js54jL5hOx+9Zq/1r/KM+R/9lGc4OM5rummSTE4wsk6i9t/yDFf9
y3TYZEhoITHX+mEr/1OeoTt/6WisCN8mMoz00Jl68lOdoat/eZqh4kI+R3x5Gk3KfyHOOCEm0V5B
15klHpgrzVl3p+uDQCdzSFsZ+yQhq2u3d+0Pnj42xyyQ6LsIVVpBb18yAMOAtNGOQVlNS2lX8tat
jPSusRN40n2d7KVjr5kE78VYH+04WGpqEj33oQeNKR4KPJTbaBto2QtwrfoqzCgjAwFMF7pOheAN
/PgA+I4jYpDGBvNE6a08iUYjmy4x595uGT9+MDl78MDw2Dd0dMdv37mymIIq9ipc8obKO8CwC6Dy
gAzLRjgLcqTWv6yH2381QL9yHQlV4gP/0xj9uCDR7GSVOSr2Jb/lfyZK4RWCEaovalNdlqXTLdSg
NlftVITHLKeEHvLsxXAVfAbi0llEVvTq1mK4ticHsa+70vPGt0wMMY38SR8FJiJ4uPJGD236qA9V
usw0o19XatM9k1LwOLb1o6vXvgM/e6lngONVhnVla+xlr34OJqdf1Qkmk2aiLLIx1WCs5riRxGSX
CKfDaFB362erLrNvajBhXzvWBVbNJaLaBiUDsA+ODKb9FHjVscuw+00yAxtg9cixliwY3m+yPj1q
hfMlSFo0GFjBKiN/T2SdeFC9Mn1kdIsBbqBhml14/c2QYcolHCzZBi9alA3WLr2ilmvpju5rNDUd
4CGjGsONaCSjAm+NJoZ24KX4nOlxuJLSGm5sNxzWDkOhPbO2K7gL5V7q1XhvZoq2Giazei0sK/mk
F1rGjBG/viRUWZpOY2AhrvSYN48WZiVNHWw0QsyXeSiIbSMf8ahisuNbxoSHNBOmXVW54tFtUQQ1
Y5Xti0GZPU617rpgVpldKBK0k/ggFg+bh4NC3rNUU8foZz5sf6lIoOK4XtSrqE5j4T4ZZdn7blTu
orx+klagYI+cEF3r9vnKIt1236VEri46zfymAYsxnBpVP6/xMDOZdGzzobduQnBrpW9DP+6jDjQt
vKonFA+FbbU+TONZKIWHpTsGRz0PwHYUhqg7xy2wLB/rD/lQvRjQNJPG+TpaDCvJw3yGT7mOCITy
g2FC7N67OL42sB0I42P7Az6fWgw3tV6trgG+H6DFfK7EAGZXFax5xewYw2JszKaHqkdF1MwYZW2F
KQZ7omfua2fhDUreFyMKzQUDKiCS0WNcazPlvGVWau0Yh6JK7Jr+i2iAICDsuA+DMxn7wMCQXWA9
GkkDvxehP3iZMT7EQwS2o4JNXJlhOi5zxsRHVdj1R70nrn5KM3Wlhu2Xoi9xiA8mbUdO20urVQ9q
pW3t3tm7dYXvtz0Wj57urpjCMRKq3CsoDwaMG/VTG5UJxsbNsM6l8WzreLKWZnAsIAkswrY5oMhD
CJ5FuCDaA7pzhl8LHbb3pjAyc9E7+bQzk6S+qdUOYhIM0BVNfrqcLL1aEiM97LPKNaGDYaXbjV66
j7MCd0GjR+buyRsd4ulVoKUvIkzNjRoactkGYXafCjP0zTIOD8z78YwxNLFp8wrtalPGD0EnMOaw
s10Ld3plTCDbbemEm2T6f6Sd13bj2BKenwhrIYdbgASDRGWppb7B6oicM57eHzS2hwJp0mOvOVfT
Z7q4sVPtqj9kGpp7MOA9aUSkPMzeaKtmjmwO8UcQVIifR5N8m9Prvos9Kg6ZUo2bmqQsDuV0HVFQ
dfOi3MVe/HPMZXQGhVRdFVLB1uzMDzGwNoFMtaCOOiduo/fCj/3VfDThx+xjygA9YGfg+ssmNZ9R
+IhXchSJmFwYwBgqShpG2qNCKtU/Q49ahNyyWYsmMjbAURzVAlJp6K2TK510HzVi/ZEEPZ0jT/zF
YdihxJ8MqKxMyWqyoMs0lZp/F8rU26g0hXdNhzzl5Svh66PtnwsBawpJJysw1RPZGQ2k55iKTeLi
wJSF8La1EuUIBktzWU05hnoAbP8xJGXST4oonSVTO1GEs6oh8gRVDFxFQJlbN/+GGeLm019gPLBr
Bpvc8L8VSOaTC3SDjhcH/0M07JPIfXRyhWYWKMqURG4RVo+KhpqEnq2MdtyV6XjIlQcAHYehrdc+
q+DyYE9ueEPmosVziUuX3Okz5TmKXA9iOlJ4QklAFOa+rzM1T6OCfMa118fXZ+LnEPH0BoqI3/Xs
27N4LmaTLOiq4KdurqiY26EqI961YXAlc18QZuYwiowtsqWgqECWthwPpS4DPF9RuEKYu8GEjnz6
2oIfn/xwQwmotF5aPAgwItt19NIjM7kRpfxe8pFUFKd1ic5C3Gjf+iG/UgqQv770Pn8Y8DZyG0Wx
Zv7xYvwCqK9eCNGk1XJxP8m5YYt5uI3rEEn6vPwjQ2xNq/G1KVGfHtDAak0niVFJwcpATm9hSK5a
FPrlLr+vep6n+rQrRbArBaYPiT88qtkE+D0SN6C6NmWNand4ZaUsion/jICbYzbogksIxOjr9Zp0
qRkCxqO6n0cPXQcKoKnkdauk4PC4+pLHsmZzTiO5hlxmOzlEyv1/PZ6+2HUdp4in61UBv4htjSmq
psVsf/0RUduV7Hq9cEmrbAvYwTTuZPWtHn9f3hfnpus4zvzIPdoXfq2bVtPPgy3fe3Sd6+RGL6yV
VD4k/bXM5VwsQ0HRR6EQgIvUojxM4u9JqsjSqLUAPKjsAtfHDyD4A81sHVIQvzw0xfraLvpnJg3e
UagIiTjML4+bYYibQpbTwh2nGOR8kwioF41m4SblvC/yu66pzC3QC9OmRkcTaarRNOsT7ApSjF7w
1TG0BE28/NVqi+jGj+gkQEAINoJu/EzbAAhfK5r3QRYhWxUmheOZAh4pZrSXGwSWtAGt4WrQk6dY
0M3XrPMzFDetDneCgLrH66CXYGTDuAMvS0asmkAkEF5HdMscKzDGaKWFIB72HNTpKvDlzBVB1iAg
oyMZR6q9kjhNX0GMmq5UqliccOHBEDgMRvcoiKjLTcyrmOCbVZNoox2GCmScSyjU16DIyDjkDfgP
9l5RIWlbPPfF+DDkots3zU5V6u9GDuwKaskjmmiPpdrdpvwXYpQ98iL41muyO3vdbfOpXguy8N52
Hq0FxJkTtHWmEJi19gqz/2GU8zccBu9ZZk+eoWE0U0SrPs8Pfk/aMTHtetw+DaOw9hPtRyZB9dEb
eRtjIlMr6Y3W93dhY6ws1b8TIqhHetY7dQGoSehUzCiGn/Bl32nqN25bBeWqVTt9pUqImo0hal01
dEkwxmQoABRNJChy8bbvgqdGiThQoj7ZKB6OjyAg3o08KiiKlR/4M91MJdX6zEKALVRAHLWj9QdT
PlfKup+A+OChyPmqK5u9MUW3SSvtG7XDfiEzsIKINaTUCwEnyIFfAtTM1ib1BR4jLsfI9Yz9uing
rybauO7yCK3nZMKzaaizFRzIuybDCbEedLvUdSDchgI4Lh0V0IN01QuzvDXwAyh6XsVkqu/AQ39T
UJbRci3fpRHJ6ybe81TfZKOZ2BnoN8cQg4fWCJ87EW2vBPkcsqsywVCpkjccQXurUp6BgK5zKcN5
tLqRiolnHZaZdq8LD5iYPlW1gLK2/FiT0qup8eoXY3+bR2i7mcPwnI3Tjd5Nd5CZXkGSb4O4Aqje
vUwpbHuhyey+ysnrhF0loY+I42ED5cTOm3wtjvl2ynLQxGb2q0UuJdWTn0OpbPQBTbIyGDGEibdQ
WvNVOfCwLOuHPFD/5oXyzte+N3FoGXJll7T5tpOnOznhJAaQurECKXUjUf7wegrfYo7SpTG5U1rg
VIUKW1/xbAlVvIpMh3t8F0NTryodeW1UldSyvQ2tehu1Sun4QuiqURgDrcve/KTfWmG7F1I0lIXw
2eJFqAzF907lldmB/wN06e39UcbJBO9aSxi2QmBIeH8DGUx0n2Kkt5Un0l7FTBEir96NCrJ3NwNU
VfMJZOV6VDHpAFXBW+GlKEE05MUmIBNciXK4ErMEqljTuKpQIe2VJ3/KsLtRxXKdajiLxhY6pIUk
o2HGZ636EFVCHVXwmDKrU0b6Y1fnJa+jid6KpO30pr6H5D7sytpQ6Ykk2jqe+t4OwR9j9xzhoT68
GhaoZr1B7K6NN6qn/8qGIeS8ZAcKcVxzJkQdmlUiq7PJ8w9qr9kbFXpE+Dvpb9fojZ1aKfr2ohns
QsxQyMFaJOSn/GasxDfeW8BLTcWwy0qK901oFoe8HeJ1Fo0vFE4QrdHkW3nIbmrN+hijHr8fIOpA
tVHxTOXfgZ9n6AsJhq34zT4poz9NyiVd9rUD57qwpwHzMN8r8oMA0uiW36lt8xAflSrwkScox79J
U96klnirZ8qhLI2XtmtfAXnA15ValKY4HbB8RRYUzsdqqhGTLYqQBEBx9RK3sCTVb624uuNv2omd
8QqD6ibv1WcZx5kgkceDxqFwX4ZUALTRyuwh73/ggPoMRpAbaOBwSCQcbHqsgKmKV99LLJJXcd4Z
ODjob/2IOxlFmPGpx/K2HJFWHeJrXb1zN7JFPjwbnhoyxa+vt3/gRSIui7jqSAMK2NiCeGGIiBI+
OKXq9Fm8uXwjLxBg/1zIx/EoiR5nG5NmWF6rEg8UEe6vDzGFidR/D4cPrUOVSYjueXIekqq1o+L7
f4/NdURnHsEDgCnLtM6K9N5K/RSV/YJnfQdNJK1deHB2l9MQDHPrtmLlVn0GcrPwIRZ+XP4Bcyb1
peRnEFZW+AmypJ4+t6amlFQaV1RV4Mk06nele7ocQD4pKho6Sto6ttU6rqOStcgZfUEwkk6TGhc7
DIenKvLVJR05kGCrurf1h8bW7ewOZA4K3wIC1QGi+PL3RrryNjl9AfEzLFIui8esiprQ10nui3Aq
Kk9p3MzYKd5H7h2S4VrD/+S5zFCVuTyN7ya16mWF2gQW6ctNRHXqeVjNA40CZAZD/H04azFPHHf1
LdZbB8RUrwDAFpyyeQ1/Cb1U7MgFJAsSMLnudO8dtPeAM3PdfGsIi3mVy7/+OxuPUBi6ks6erp+v
cRd7VR4nKlhz3E5+6qobDerV5fWzINqejmyxO7U8UcrJj1t3cKnHtD9mb1IB14L4BX3HR2zjNsXm
mo6YfG5YFi9GmFrIsOLP+XW1TLFnBHQMWjfYGatgJ7nSbYbLVLlBI1mzcYB+tRz1eVb+jW6SffFK
z3x4hbbvXavJz8vy6/6kc3L0QxbtwxhBKlXL59EXKLc3VesIk7qNahXe16T+KUfjxpK09Sgn9/CR
vzeiGs9Y0j+Fmf7qjKilgC/ewWBb86B6DGVWYm/+/u8zhIMD3RmKJyjaLF/9ihROchn4aNE+z3rr
7R2CnMXPWQGQDNHEoAN3x9X435q3n+viS9R5Co/eiKOghaUAf8kVpG4F5GQT1geZyTGCamV4fy6P
8XRnUzjgH8S7ZYs7abHMc8sQUo3OtGs07X4oM67S96HAdMn7maSVU6lXqclnI2oW1SHMYVGUX5xX
oxwaTWJ5hZu+wY8SbpUXZAxDdNzRZ34eJOdX+V5Pd+MtpC/XvLLqTlc/o6WUr0FR0Ti2F6vfghoY
e6VfulUhrn3tZx2IV3b16Wn8NcJiWavDmPvdOEeAyW+Gd3X0Q1euoVVPg7B3sKYmk7A49ZeT1hiJ
TIcoRzYa2ks1rkYgbmLyfnllnH6rr0EWx1M31lMd+0XrJp11o4R49uJZejmEdjYGut8mBVGTCt5i
9ZmRlktk/i39JOlJiqeSdJIceKICZ9M2/9UKwwvY3duxkAuK+CKi5mC/IV6KdwW0UFsXpeaGyvgv
xWj7TR4oKn5mSucY8dzQsFRqXDGQaDFdyy1Hnl6/lV3+QxeznYc8EQ9Iv7Br0VurZbRKm/BPYYlO
1TV/es/8oVj4jtZIXAqTyQNq9Dbi2FX2VBpQWILpR2B4h2owuAolN5CNeyEwZTeIO1yGFHw9+mhv
dOWzFODwJFs/+lFu181QX+ttnl0KJO2qqMzfcLmio0CN9VQbOUZr0wkzzTWxJhPaK8nUmSIdi+Eo
zGJZd4XeVxoCXZjZ+NtOWJWzRZ2/mQ3akH+KEJO8sjQ+p/7kfjiKuDgmlK6Y5DqTGFil6XDOlIM/
jU5fqJtOGTYqbC4eXEG4iccG9VGdnktV3g9Q4HCTq79NdYI1RCM+T2IuAE4ZHtRaPEQydk994z9n
ifx2eSmfy1OodqucoSKXhSItssG+tppMp8XuWqP4Usk84QWsviw12Jmm5/aduk/RAlG88iXOk/sp
QKTKMJ+AjUcOBkL5Ki4Btee18DyO4dPl33b67NCpDwOiZ6dRlzPnNXR0oWhQdssps1p6g2K4N9v6
LTYQ74MkWzlhquRY03bClXPwXEwF6xuDpanIiPx+jQk1vIZBQUyru4HvvBazcp1AjA4mKs7w6i6P
8OzXPw4313ePhiiiahXTUm7ximheLaPa9kXwjWrjoRjNdZ7rIWr+9VMUVLvSr1eCKb5mhnCn1Upl
G5MAo6GOd2OGtsgY/778004ry7wQjnKIxYfooW4qaUMOkYholBcPwwjBXG82KZZilyPNf9Nix4BH
wUhB0qH9nwq5S/GgeFPYuTDUNRMn3uqXIhVXgpze3gzn3yCfKv9HH9pLzFQGttC5SCw06Xske+uB
KgByGIhBGrgzXtWcPJMoylxxaGuBtxFp8nyd2sgYa6nXiYh1LCUwDChngXP9wXDKnQDbN8c9a8Tx
L1zFD5pT4EZ2+bOeuaO+xF8cfVrqS23R8lnLDELlh3WVtXdu3o4HuDjpitRTghlJ52a94GQYO9aH
wjdXl0chnVuHR1H0hSpLiVZQ4ecx63AXPuFCsA7uqTmCz72xMMIaV8KwoiKIWd7ucuAr03fC5qMU
M6BS2eGViPh70Gy8ov2WcUOJhXUHN+JQ69VL1cUvl8NemTVd/rpqjEQIzdwnrMaxmqiUEa/pSS3g
5//k6cdfdHHia/DtG4AqhLD1jb+tN82Nsml3zabeXh6LdG0w858fbTq972D6Un5EvT2/I6/0H7Pn
2XUAV3PHu+m+ZxsMMC/HvDZti2MLSm9aqgEhxf3sr9Rs493sj3h1aPM8LA+t44+4OLiHVpatJPr8
iJNbPUhb/2AdJCxFsYZ8vpZUnLuUVNM0AXEo2PItKzZpSiC6bh24rN4ug3cs2myv1aDU7zLVvPIF
l35rc+WCg+PfaItZizuhkFvkPVyh17+lWb4VqvJNneXGtCgVaAB0GNcmyR8F1Z8gLjO6gFOwpoi9
NYtuq2oGHYbmR25Mb7mm4wiZ4ZmUDM9CKN76Qvmi+tE7FWfBbiTUVOQofSg7/Urh5+zRhKwmPB6J
1vdy81JEM/WwZQgwmFehET3W8B6jSr1S5Dm3vjVqaQAFOOW1ZRO7aNGNoE9FmOQZ2UgVqNnl1Xwu
f6VypTMhsiZZIoDNLztolIaya7y+c3tHAstu15t481m4ujXd5PHqqj53Sx6HW5w+piV6slV8hsNb
CP+hcqPvpJ/perLxrqFD9nljdSjzoCt0d3ms53bucezFsaRkcOYKvWORw3TSAdiVyOGz0IPqbWgw
DYU1FSe1ezno2Rk8+r6LtS57epKXAwMWWzQ45QGNg5f/vwiLAwndHb9I5hmMY+FVoEmkT93vyyHO
Fce+rJLFYSSjZCODeuhc9dG61TfZg+Vm2KTc6t/NzWw2Ex6Gb9jq+t8tjHqFvYc/oWTj1olFyObK
TzntpYNFPvqgi6wnh+OemTLD5b1zG6VO8sufbJ7GslM+5ptw07sViwjjh8Ax3/v7eDaxvHZcnp1U
isrSXGQgr5xX2tG1MyrpEAcdnyOqIyQhPjJQppeHee580f6N8IkoOIpQRp5u9PocwfijDb816SCa
4ZVz+OzteRxksffRkTGGPhjJQAa7WcESnB0rKOJtfikVJlvYBOM+cnlcn6+95bV2HHNxAExQ3kpL
IWbv9LiOwv10pi1NPYyeyo/qaln3bHan6TztaBDzqFwmyZk1yF0nicR77Nx2La4VzB9iu/iIH0EX
/sJhVXQbR/72v8we/o/AmbMzCLTMAgYPCGvp34ZephmWHQOFgPVHiyw3aL11Fnd/rnzQs/vhKM5i
a2q5PiTmNHWuZAWpMw3iaxFL1Hdk4FadqNY4CTQ3cliAxBw+QKc0VzbkudQBjhcVy7lWddLsSYFY
lKkod+7QDH9SAxx0D8OUs1W4VwZEedClvDLisxFNeEig5OeBz39+tDf6+RSvOnXOwMKtMK2s1EE/
bwVmll0P0uJ9NqPWhn3MQXXV8/Na8MWjZ5gStaDm0rmBOtyC1c/s2gKxKksIGuUQtFep0ErrKyOe
N8XJpjEBELGQ6Gad1AyyIinNzPrnkqaSt/GRE8VJXdjLdraxrpz258+Fo3CLJSUHSiuOI+HKNfr9
SAutZlh9sRbe/M6u7ubafpK7U3/tPLo2zMXEaiCok8Yg7lxL897+sa6enPiDaszVi+TqKBcz2ZRq
HqWyiSknHYyxtlVz7WORzSnoACMv7Xz2/7uW+57pPHN9HX3bxdWhjpYVTRpRRTydjBuWLj6x1R3W
aOtrD8zzud2/sZYlCb1tDR9Bxfl1lL1Iq2QVPM+OnpLTPlSv1+7Es+fdUbDFZYKMG4JpNZOXWdO6
UdObVEaHyROvsAWvDmpxgdS6YcEQ/J+DUtfDlracbeIwVTjCVRPj87v9f2+8JfqxMMo8qhSDmwNR
XbN4rcJo1aQ7ry1RswyvDO1sfnr0Bees4/hcS0Wk0jJG5pnvdbmDM7HyzIdIwo9XIs8ZfWfAXuTy
0XJtgPOsHsW0IpSkjJhZKwrFKeIPuWiBYGMJqd5TF7QvBztd/CZuHOCfNe4Kw8A4+Ws0v58mUR6m
dMMqeTG23q6xRzd6km3gdNcg3sv1yM1AH0sGUg74WTspOwuz48QUGahSm9N9XcsHC3lD2D4jwCtf
rX7mSa6sJHRrwLdPxj4QPesjHtuZvBOqDwKYOTp+VEXbay+Ck5LsfGeJtNroNEOQM5fZYzQOwtQU
JXDpNn/noVzYMdIxzdiGrtBM+lrP/bdGTldgtLbp4GEkqQR/VWMUnBLetG1amAWjKpWsdbmc1kUN
jOPyPC0faVB5RPC+EO80HoVQaL5OU1p7RuuptOqM/D7rp7egdSMfNlx4B5HJLaP/ps417y7U8WAb
qEiAzMy3xbnfeVpUThGImEobKRlhXy0VY7rWStGwc8gxV9b8yREyx1MVtMChMOrq7CD1ZdGjRDRZ
HkUqt93rG28f74W1MeHmiEfautpUV++1+XsdX9+LeJ/1sqNNVssITE5+U3KvGYpjgClQnvCofPQf
dDd69Bzt5fL8fQqnLAN+5kfIDgI6XhKzTLkKxcDsSneQGiwore5XHDU35qQMboZj+UZJAutRL7t4
O4mYXQ2Dl7ig1ArHKnR1NchtYENwilbDkIPSaRCFBcmJAKG+NcC921kU6c9Vr9WPdWKVmz5PdMeX
ulswn24SZ+FGtOJwOxiS/2J4qrBDGjC161bprzwm5gPx0jAXN3gW1zUN7bZ0sTKCl6fIoETH7eVv
Oec6ixiqorJXVZEKDJCbr2vFGPIyRMMR/HLdcAM8Dc0DZETsAN4vxzk9rhSV0pumAnWFkbnsXIeN
X8eyZAD8DdAirIyNnphPYmn8uRxmed6zFCm/ydSskLUBa7fYanGdVA0qyDMr4qXFN9aU1xVIA1G0
i+waUOjcpzuOtZieig4TEsJW4U7q7wbsLHyprQqYtpauUSXOLASgV7NLNoA6+aRbnsWlYiQ9cD7d
fww7upn/D5Nz/Pcvco52jCwjzfj7E+2NtpVtDClSlteEHc6dSyDJYDyT5bMSlueSr/fJhCBC4baw
VQopX0XRLu3vtf5XMGzzqrCBO5NkbRLusMD/e3llSJ+NjuVSN6BygjyhsSotu6F67WWp0BWlK8jm
7SjSQlLQllqHCbrJ0A6Gey8pBMRbBe0W5tgB+c1NYXnlTgFfVMNmsGuAVU4ZFHQzWc3YbXri6IZj
oG2FQca4tqkasCUYXPusbeRs0dbUuvcamlszeDe1LO5ksYOIoQSuqPUfMVTPKBne6Hg/GqP3Lsvt
7UAze+8P5YjQVnTnyUHnyIH8o0zG32GlPGIm8AD0YV8Kw14W+x9yR4Mz5mWKCl6trKNBxzF+5pkW
EqbgSRKH8MUtR8MaTKyneD3kQoG6Yq9tkVN+VSYE10EyAq8Dd/GQw2lYWzylbTWthJs8Hm4wcFpH
qS+sraZK1gE2NYD3RztSrPK+m3xzW6VDsTfwYNtplvBDFiu3A7h0G0/YPel62toqnAdBBCQYCeND
YWXyFm2kZDOERQU5DazThLwxTAqkqBHwPzRSTmcPVOyPoUo1G0sqaqZd1TjYXtxrqeXfmVL4HIzJ
rm7SjcaRbdch6Gu18gL+P9ysKI2uBOxtYDJZT0HS3/aTsc3z4SE1p5dsqm+A8rtWP/xKGwP6Z189
+lb2miXpu5iI6JsI6crUq13YaHicpmqwUo3Gt7W+MjdlZaCpXCNoWkXpOg+0B9/HrV0AjR4Z9aoM
eHcoWrfCT0K0EzHaCkmO3Xqv+uvYTDe+Eh4Ms/xZG8ZaUoJvgwRJVdbfqwpCcOp5rtI02sZH9Vts
MteIg+xDD/RyNerDOh4xQxf19j0WVJokna7zSxEYR9VVsgELZVdSpDNnG2wlJDjN2Wv25Bw12knG
h8qo3DzZy2m+bir8ePmopWW6l/fl6dmG4DjpCqVxOGAnvkQpz8Ws1pveTfxuY4w5du5XTreTmhz4
B0JQo1Itk77MEs2X1JOa5FnXuxCkZ1fzwFF+CryqkhL3bN7e2I1fHtPJQ+AzooyhMF0gESzy4tlB
AR5sNUc2b2+EtF/aDWYHt/1td7hesDn7/Y5CzTN5lHxVESq6UDd6V/bLl9QstrGkXPuA8/n/9eTk
Ax7FWNyqJhrXqqkznHHfr7tdtrLQ5tuCU9wMh/6n8nHl653mk1/DLS7WLLT0wsMsxwV72TryWtp2
VMDXxbpbI/11kAHuXwl5mp18jbjImPEc0NpMIOKk51twijtdkJ5rfdxdHtlJn2GxLpaZsjLpxewk
3FPcz+8itPN3KUWZ/Hvz3P6QXkJSTzfdGE7wlqaOB5llRTYqviT79ubaEj1NlL6M+HMFHy2bFnJE
3Mf8EphudmU9ZsFgi1G59lILMom3ujzwM8eJColFn+99uolL/sPQ+lbVJUnplqnwx5eib8bYHGpL
h2inDVeOrtMNAe0R/02Urmn3Gcte7+hNjWpEaunKeHdE+NWpVxUjz5woSPBzKUJeNaHdLB/6Rd5M
sSZOvOgM/6MptYNQZQ9xF2R2yuPa9IbvcSdvYs1a94b8s+rHvZGre9Xor7CAT9ft/DusuQKPJcAJ
8VLsUUbwJ6mEPfUnLV7K4LYOX/7z1H0JscgNJRBiVhYSQrbiv2ppAFPv0jscPAYuH2FzOdjZ8ei0
MxTgatpJN8PCagNNX7xUm6DbaOn4mNCpiX3v2+Uw8wHy9Tzjsx2FWRwwMYr0uKcos2XrNgqeFK9m
r6U2ovl2L/2Mmt+Xw52piHyNtzhePLMM5K4h3lyKrZ/8lMZwuPbN9WzTne/yzslX4ar/6WEW9t93
HuvD4HPyVBGpGH29HhQsPdqIso+Ly8F9DB0UIN5k2FpFZhKUzTU83tkJ/DfcsiSbaplaJSGlh1p+
aXOsPfpvjd5duV7PnCboylowcD4RCssGiZp5mKsWfoXtgngbGyHiF9R+yzGxc/G/kmx4UH6JtVgq
WNSFVh8SSy2nw5BMWwigrgdj9PISuTakxTR5fuC1VSRAENOfpIF8z/sziJntF+p/Mhb8rEXpyFFQ
ONHo2Z28w+kj+nqrczoK1T7M9r0CVzG+hhU8t+D12YtOYiND9Vg2B7ElEps2ZzjCtnyD/r3DGXcj
bQVHekr+mjYQ2Pfxm/FQbi9/xXMvzC9xF8mQ3ski+kbErdfDau4IxAdtPTgIq2zabX4t2mmeAjDm
aJSLtKhVRbmQA6LJj/Edtcx1fsBUI/ohOQqIqfbmGsDj3CI5jrdYi5PFWazNX9W3nmN0HoRBoGSz
Tbyn/6fPyPlLachA/2ge+FFyEEgBLwqZQNEuvvunB4GIzM534pV/NVk+c1/zFf8NNv/5UbBIScNc
5THjjoXlBDXgnKvr8QSRNe9iyoTmnI/Dd1nmH5SMQoiiBgPiDceLdvorJp61VvUuerCUehPCmLyD
6RU5GAGZj9I4JI5Vxf0O8aRD7ku8e2sDfNIQP1Sleqf4+nAjCQVSBo2vR7exLnQvyM76myTU+kMZ
9tyS+SjdlB4gxDDSrtxfZ/KPr9nb4lJOA7NCAIKEPLsdVoibrspNsIJnz2XS78StegVZdMJYW+at
iwURC6kgesLnAwBhOgg7imj3f4JV6LQr8lSqn0i9vl67u04vE0ZJocYgb5QgOiwOxSFr20FvcxTA
jFexvInqO+jgV5b66Z76EmOZkRdhqfhlmGHhMwKxKR7K7yXFlJXgtG71Zow2SKptddANO3IuR54P
h685CE9SKq8WzEpTOpHoQcx8mKj18UTMHhX1u1j/8eXn2gsdNZ/+cw5AKAqIMz9hLiLO3/lohzVy
5EHJ1XpWv4Td2FPaNlAojPWYGJvLgzo3Y2i50PuiOyWfOHjI+D56eWmyLmcBan0nl1sy/Ctf7lqQ
xeJXPd8TwSfyWJP+qL1pl0ZtI01weSTn1oWhzY9eiboERJ2v30zSaEhVvtBjCfLTq5SNiUqfId4Y
VJIvBzpzZzE7/0ZaargnUhfkYIbwyHS6FZpJTjjYc3XC2mRrvG6ubaqzb9DjeIuKvwy2V01ib36D
TqvAUfftXbjGX3Y7r/purz6gcmfLtv4t2QQzF29V34jba930+fOdrP6jQS/msAiUqZJqfoS497fx
foa16e7/BTzq7C47irM4uChm42II/pObTGe4KDQ4ONc7/tpcQRkhEcFkY1Vs5GsY8WvjW1xqraGO
pqGyfORNxRvf24U72YXlemW/nV2ltAR03WJrn3DtK5zBZAs9aFc2/Uct5TBG38mWg41ZX7kCOHJP
pwydJBPzNkXBlWnZNfV8a5KyAtY79lU4kyBEIpo3ZlWu437c1p7pZpr4YcQIljbUSA88gFf4ym0x
N//toc6PVcVd4pvZ1veA442YZWJ3NZmox2jr1heeI2hodps1K4ZK0VQQf+qNug6GbC9l5Y02NHeS
B1RAbNAc7trw0SuinZeHpsPNvKPmPNtZrUK1LlZC1ycONweSP+AW40qYviFuuA5NY+97me5U7bhN
ge9vZCP6W9dmsgr7/EZo+gCVDP2l04bSbjFd1HT8Jus3VJodzeDfdQa84yaO9pPRrADy7KSpHddW
/quI0Di04k2d+E960aFtkq7yunW0Qb2x5HKt1f4+M4rM0fR22wvZN1RanoaynGxcvOxQqlcGDbHE
F7by8JJ4nJmKitFebRm2gXhm37wje3EzxgjByB2AcsumjmqLBC+LMrYHTBAx2MQPC7dd+JMx/XPJ
EhCKCQ5wOV0xEnZmh7yjP6FvpbT6o19mPzHSWqtozRjZAYVi8Gx/zTaXkeskf1HbGx12Lv7Wdjj1
yk6p0B4t3scy++jEFyviAWvqjfkt6/PSydFbQUus3ip6mb3kWhLsvLr6jl3ZTiqE9WSWCK1k3b0Y
tMqtX5sHjEwPStS4jTZtg0JI4Q/1d/A4qcVK5QFhEgxGaukunAbHrJUJNfUyeELtYdgjzOrbXdbf
RHlNAlbKtq/0zUGx4nU3DXdQLe/Q8OlucXtUHR/bC23QzT9NJU4PVRaqd76fNbuoUL+nuZauu26c
1iSGCKb6jUj7TvgraxW63EPiyXvfGBDQKvvHsK4SV9Y8ExPG7laSkcn0Y1eR85FWDsaOen2LPdB+
MmN+zhislFyWHPThnVjQbMFS1mHbrGjg3vrqGO6LIitWYmiGO6/MN6YCgBHfNFLG6N0zRbQqm80w
iXNm+g1rr+84VqarqfdWjWTS5ailX7mSOYD/M6cOintwSKnTkqsjbWNgCBq8aMEYOxrCmZJCYQ8U
xmEM0jv83nynrhp1RQ/sbuD1bzeBJMNpbZsNqo/yOjGscF30yq0Wl5u07fBfk1JbC8S1GNDPV5Sd
iJd0PNQ/0Odp7K6MEEcKMFEcsTUcUj51MW5SPe620hRBLwrM7eA1ziBHd5oUtJtayH8aabCT+/Yu
8dDr6g1zrwsKrh3a7yYb0S5uEJjRzE3MgWZPQrDJlHAnZUGwpa5o2EjkrLsxoxfeZZAXzeCxaLzx
RteFdK9KCj8aJ99Now0JGltGj0iXuJIi8RllnJ0+5LeqB/kwEJD8hLn4mkg54nd+Ox0KOKL7QBsq
JxHZHlWIyQ2qV9JtUCANGvt1cBeonY8BKm0kjqhKzs01XGS8fWt/V5nms5ZlmK7E+nvd8igrkrh3
BtHLNpgVd06mRx+TGUYO5kB4A0u+ZJO8Pyl5/62y/IMqdb9GTXhX8D5dib2Sz1T8msaktxeibh0X
wb7StO/4haZAEITcqTv9WUgRBzVzGK9ZVe7CHEFNiJyj3cx6v42UtGgZD9lGrabOHpTYcOL/Qdt1
NceNc8tfxCrm8Mo0SaPk7BeWI3MCA0j++tuQ1xYFcQey9rv7tqUqnwF40Dg4oRuKhi4EZFXgWY8B
mNZ4O4CPTBraD33vfJmjGHQ8+oxAvoXiIWpbuY12Zb09dLJzUmYbwoYlIvxuSCLfURsUoJTifpHH
Q4v65NR1CFVAQJW6fW0e5g4UIUmseRNB54ftgPJSk0CvqhnXUBE4yN30pZh0jOYaEJxNNE9qcXPU
irso4zFbtEAptF3TWp9Mu8Uk7fSpX8q70Z4YuZj5Ht0QV7KtnRVS7iRN/lj1UTg48c8l+pjr3deB
mj9HuLOvsHlfCM2CNQSETjY9JrUNZlSJ3I6yFYzFvMc78ExTDW73pgXDh+6UvrxkJ2hChaaOIHy2
Qa9rRl8piU8ZnQ7QmQafbQ4S5Js2qT2TgBetHPdO2wCMkitZJ55V5iRIknqGSOx4MBWwRsTdJ4kx
M2okiPIvtpF5YN0NEgmS1YT62G1PAveySU7Qb3dpAvngqTnNSX4Ab7lHwL0GilIfZF9BGmm7bIAa
HQh4C1cCl8FN5uCGKUoKfjZUDKJPjWx9syrcI6Z1bJn+aCstt5BuBIuq7sndQJDjlAJad45rDktY
RBLaXrN9RPF8M6P8h6WrV3lzozMyK7IsiZfM/fXYxl+Inl47C/bIkvZKvZwiFCVScIKloNWum9u5
VM9MJZKUlm9hnB4jSvte7Q5yNp3oNPpQ+QyLtEBV9bqKRz8Z8S9bGL2aNHJYpEU7KFa2U0oouNRo
GYsByTIuuPyrpmJkR79qpvFGqeWdPeaGS0i6TyItmPvJi+KvdXqLKcM8GLr4HuKO51bLr8t8woHP
3uELhWNr7sy48eHBIfS/3QV1lrrakewcWQVkhJd9izRlLrlxi/+dinuNkqMDpfGoja5TZwKTcph0
0AWQvo8WBk8gU96X1UEum8yb6gGJfhUCSEOgjEaQWF1gK9W5MYaPsay5zXzGofQwSjf7owQZkrRK
zrX0XZe/G9kd+gdCkuse+NZ2+LET2LJa1IMgcO7ayo2BtF/ZtW+WGTKHPYjbCnD9AZg93bym9AhK
7SNUl981M/jJHEj7Le9qlUI2dPJoX3pd992OejyLrrVcPpcVTr2D8TqIiMrS8FmxThluUA3SIZoC
Gq528lPncwLAN6N3NFW9NFnASl4AaJMDqcoPUjOB/k1xwV/9bVlQZMBp7gqI4kGiVcfO9XaQGO1w
S5PsY07bDwj0QDnoWL6Wz98zdca7liLeIogZYu1Y2dMeytNBq1axi7Gwd06lR16f1e/7PvIcp4Ys
xmLTXRcRXMmlFNLmY6PDecu5+YQIBV3og/FmzGx/7PObWrE+gzyidWsp8tE1Af3Xrg+p2YBdWS98
xJ30UPbJ5I+GfgMtSfOQWOjf0jNIk6K9MigQ6dBsCjuN7pLW+IzaHCRUZ8jPxZa2+DB3MyoggZBj
RdkttKzR/2XqoU0G1df6VLvOJsdwoRIMqMuVW30E7yKFxLHfD9r7FD8/UGSQyE20JRDmJbrbKURy
J9X6AMrDMdCsFKdJRCOz8SiwkSY00IZtYGxa4577qR3raRyBkEDS409dXUIHFPPTUZYAraT3l1+v
msgY+/sqt5Chg44kbNzfeqN6IIgKEfHtVfTLHft9jNqmFOh+eYZ3e/XOAccRePMCuo9Q8MBQ9d6+
b+7QRb3TT5WXeXfCtPpGqgBbAbCULYxnQwDi6a+zoOc74g7DU0/52DS7JQbs/by8A88mcJAbe2KD
24FBq1OjnGCjC8AH4tXHJJRAlFXvci/1qA+1+Hf0Q/tBYJU9XLkHtI02W6TxLaTxn1Ugl7kZrcio
WHe/9a14q3vaPkbeABPdU6CO3gue0s/ztGCvNhR08aEl5DllS+1EU9NmmNXMDqyFYmx88I14oAVG
ezrSZNMuObbRX86Hsr1d2+TSBHkNgnO5hU0Q/Ieg04eQlCDPs+UhawtcgqDXIMAwQW4zRKAOpjW/
h8aRDsYpwefaOiZrM1w+ACwdtaVGMEPRxt/6XeJVBz2Ij/p3CCKjCleqbndQXeI5vqhNcasZ5ckm
codAwyuZ2AY2scX1deWcWJ6nKXxnV+zlvSi9JNpP7jTY+azV9YCFJu2NNkhQL41wWwia30WuyLI+
K9Cp+6he6h4rmjXEq3guQPNNkGT8l13TbZT4FdkEwc5TG5AA14ppbDEacawO2tVyUq7Z6IxyxqiO
wNb2nv0xxQ9DFvKiWEvTYcSslK70GVCJl5NsCEfptrft0Q6X+aPIgjTQMvk1f0TwmvssAaKW4+yT
++5NGqJrTbS0rUoFnO/RJneCIZOXkhqDgmFyNfqqh2AqDSJfOy/ob8lmsHaIHFBokTvRajsYczES
NkCrhVWIXkvH8BnlLAl+XT6/+GhFE61bNZInK+WOOAoYIL+O4JTUk73pygi1NGDXIQmmYHjbgqgL
7yLxwCnbQP4iWG8wd7qpqZhdp8Asu36m78iE7J0v7J5FrAJ+bV8AZBsJVUydsGFIJBCeD3fMbR0V
VOswMXGlegvooKCfXqLFxiUfGO1lfUsQXeH6qUAcLwLRrXOCDCSmkhUFpnkyyriC8FiRLQP6wmRP
f59/xhxmHKSIKtDBD/Z4pABcFkf8/ZKxWFQ00H2N3nW+RV5FmgNialBoyQ4GxnnTo/WhPKOJ/brz
FfBw6B9wbuZ9sRO1aG3dGWu73NEBqW3V9gPspiQ6t9NwDy5yFCgJ0nvSnInqEJub+xg18gWPvsh6
8HzaQ0jjLnWdwfk0EpLhblLeCvZzy2PX8SlHSFPOqsPYKAd0E5pHusNeuvmhPRBvxrCn6Osx9a9n
52NtjQM9dYECCjFhTT72h/zoBEg5gbLV+gA+49yzzmpI37LROnvfnKtj6uMt+l2w4I3M+ZOAnPuQ
c73Yem7hJ7Cuv/o47vMraQf9GKHHbGLQerEc9hUpCtN2i49o3DC6Vqq7iY9jeRO5sZcE0HVBm5GI
84LhGg9Aa5vs76vLeDZ7w0BBGjE2kpLDEEx4hV3ewC0La4jjYgo5IUqqxLgf8+h2QPo/su//mwE+
nliMdB5yXFJ5Ct7p5tZWvlw2IIomeN16qJLOmUKA0hOaPPXuqqe4/pD+UWuKRP/9EONxDp2LlH5M
JBHZotA4F8rMMlqr5QTGxwJ0xcNu3M/f2TuhDV9w/bImFN4dHj8W6qFP3UFrUM+sBuwlsqBoFVDc
Lt8lIUgZWUMr8UrfOWjuFGou3YvOumChFt/m0TbphMIHrv4ugBwrqB6U8sAWWuHJOUWCl8OzAetf
j5PfoY0lc8eagiQWQlpwSx0kUP0NyHTTwAlqgOfxS3+2Y2EwJdpa7nRHSKajnQ+xde8UHhnx3tbQ
AoegClwlCxTspKILBH7L/slLX5M73EM9NDNaJdkzs8eFj8758ToJMVGy04JovE6FAcbls47mo6fu
47RjO6sqDOI2dtuu9KY2/I9r4uCENkad0A4mNEy/HJDlIZ6yt30b+lcHDAk3L2B1EQSl6MZ8uizJ
ibIIMzG/w2BrXIXBcv/fw2DMCD+12I3URHECq4yvxystbMJpn6Nbx0aiFjX9WPzMFH05DmXyKlZk
lT3KGNPSUnplUBR3ORoZGFkZJKBALbx3RIKSmzceaDnQ3WqC2hDxy9Nlmosyl1LO3k4hQZ1n75Tn
DCXgX321foSPnCAdtRM/2rb6NhghyB/LnBvFSoom8Pnh+PcQe3YZO7T5QInefH7B9rJ/7tlJXJnj
PChPkSeVLZjrAnzNwYW2hNP4jX2WjIOyt4I+UAINhVwd3XNJIOrX2Py4K+ucN5lyR/KWbfMcK56p
/Jgy0dTyM97XBzhdmeD8Z5HgsihT/Lo4AGqQq/Ks6X1dvJ8hbpO7SJb41Jd9bcJwlkflb3l7nNQw
Qk1EEPELFst35CQdSEWjHL8kk1DUXxBElZmAC2Er2l45z8OE8ypoKpeJql2Gm4pJKRbzz7mH3ns1
7y5D3YP3X3AajbuioqVCKTPFSnTGafVNRW5WudbTnaTuUbgLMH8YJD8wT3fK/cIzAwOlobN8b31S
T6JOle3b8vHz8kNY6B6ZCqvsx9BM+/sFLEWylrlD+86W8Bsi6uoUKSMUF0y/RCC0dPWnoYm+0KgV
xHqinWcff7Xzo9XSyFHhyYrxtcHMaY7MgDmK+uA3OqCZ1t8fdOCT8Lm11B3GKHFgdgMOLL1fblj+
A6QLGZBYfcuI4LJ5/4IAbOu1gd5uNLwaENlF2+vTBeqYYwLNP2jgJiq/LRHjDeW5sNWbIdLOo2Sd
jNQ+GgNkPDXBxcoO6DNnWxnmdnYZpNqINBiubdB5FGj0UFJ3qQPV+jwnXwqanggaFS57+CYqrmxy
8K9Y5pITtCuAp1A+VLVx7MlXOQPfliNMo26GQmhpRNcm2JSRC366r9C3XTKUW39lz8DZeMp38kE6
J3vZBV+Qh96By0vbLCxgTOW3Qb41NdN6tPiW2M8ZL1c0br4Z36K8gCpKH0DfLHLBeQveoFFI58BA
4dl3XNnlXswkLiH6yTgMkVGqXYwjA3izL4xpF+K+wvTKJthCpk5Hf7aMrkrOXdPEaIxpBC5YUY9G
MPuUt0Rw5DedZGWCc0wjs9WqimBCSshZj/bTfOOQBDxelWC4YjsmWFni3NGgaiL3Bj4Zarnoa0T9
y36bvmsChz33W1c7CFxk+1M9bh5b+QrMqFFhuoZxI4KlP9phtBsVGXo7HaegRxQrCgK2g63V8rgY
BEqTRpbHOG3Epw8vLO3UqEG6i9Eu+tbY9dfJUZ2uhKvcfPeszHLBh4TZmGJuYLb32/fjx7Z0Z7wt
rbCMPc1GXOAgrq2bGyVgSWxhxpO5O38cQKMODnVGKwG9n6d7PBKpQgVxeiBkPMywlEOspfNZLrk1
z6Jsytb1tLbGvvj6i6KponI6WIvbqEB1/youizflqAYCz9m6JdZ2uGNHp6izWzrjnYXHaxVmPtoB
dsn+BXVD0f5xp68Eh0q96CDwk/bVgV7HR/tq8BsXhRTh43HzmbVeFXf+lLkCK2+DVSVXNIAs3niT
hZni6T6UuIM0+yRm0BKa5I4gNB1pmvX4YGy2T8ezLgV7Ch4C1TU04fDOmkWtxVuAuV4jdwhzS7I0
2mE/l0ZxnQjEYJLQ57eu8rUN7sShJ09RexWLemCqQ8usAZlJdJvOIUSaHUjwLXhxoH8hmPLvMrrF
rflgQVxBeDkId5e7dJXSpJVM8EOmMNplH8vjeDKCfv/r+JUgpxBEzJsIvlo5X4uTp6guyh4eZJ4n
dONre5Bg4GSgK+wkve7NvLbGYQtaQHEMaywvO6T7MXFn3Y1u5dv6W3TVB4gs9g19K3rdbGbJ1kY5
iFnSfpIKB0t8VtkUH0iBI/GTZFOH+ZoHTmJGh1r/ZA0SEviwr6t9eVD9PLQO0i0YGL6j9L0TXldb
t+N6oRzyoEHW6DP0jz14sVmj6z/yI9AWtAfWxyMuxW1FiGt7HPoUJrRaZ0ab20OpVUI+okH1sfVt
yNf2D1eyuPwnAAOHQx8bgjnQ2EUAEA+T14J6RpkEI+YiCxzcWJ1a62YBb3EiXfX1BsrWcjrEoshJ
tHcc4vRVbpUS2gVDzC9gkDd6b/XIqLD5MrIAZ3I/OQpRTnAzORy40KZSJqkFkkJDWD/mJ0bIicYI
azcfXvAu24pCH73jWWLcXCBfO/4Kq+dAgYZeRMghGksvx/CL7BcBnv8SZGol6WeJoF6IbFtR1No+
hzVm0YMyScIOG+6I4AmUTy7GLwDk2GPNW3L3CHYuI/db262m/Qsu58ue9CxfXitpQhzQ4COMY4NO
4NqhZ3n8ZPqsWq1iLgTsCWjcEyD6Zg5kvW4u0lGrwnTGFma7QD/adzQYvF7zisQnh/pYe04AEeLj
BJcrUEbuXf2m2usQbqxD+vU/ehyU5Z5Gd2DVAZfXjMPEivVOmIFscMd8PNtnxyreC2K87TPFGCIw
Q8l4t55aSxrS0naCteIQ79N0v6B4fUYi4Ko5QrsV2k3N5A0Co9sf+Y9NXrWRjiTrlghnSquoO88f
2rJ1BcvaDpEfTfCOrFZSkktYFnNkJArd8k5GeRNVCTQFQx0Qw2vNWaEis4LdNLhrE/rAJLJyrIzA
fVkphBo+5jLc8gANJ9UTl67/JRZ5XCjnuVldQu++kn8vNPGKG0YYMWNULr8RnRPRrnKuWYGhagAj
JbIN5U4rM/D0vavRMnn5221j0OOKuBuy0SVTpURB6DEZAThU0bGoj65aRdfoPzha6ngnt47gAmMX
1PP326NN7ops22mpKEYxQqmbryrLwpDOR6X8ptvU6/Mfl9f3L/HqozHutuwwxab1Mowx39ThJAvZ
SWhRcXa1P+W7WMjgKzpvbMfX78VJtopqxGdznJ2MuaRaExF0beahMPT3G0YMDkZUZwK3GwuJWWNT
ureMBW2+bIKS6dCkt8W+RpsfbhNxdPMvoSooPiEnrKhg83m6usnU4qbVsJ2sxKo34bhvMGvu62EZ
FvNRGDBuBwSP5rjNjGJVLcGqC3MqKP6gPi8Po5tHdzP52Hfoa5o8gmpAU2S+Wlbeq1zn0Ti3zWMq
k6JmaI2y5ASCcAmNkxArQVkSo7qhBPIFMUf49qH/Y1PlivWKOScEbNNM4uq9+W5m3/dUQCCB3urx
e4zfufPhBRmBbSR9tMoBuNHNkpw+oMCRIenTYigGEF6bw3m0yGG3pttR0RF2SpCD0K7S43xbgs4C
CqvCZs5/Qe1HWxxqq1QrOluBLX2X7uP0CIFJD3KEoJqrwUzokzEQOM42BDwa5JBbL6H9luUwyN7I
ceZ1uxL11msmNrMEsYOXVYH/FxSwhMvkoDwdsmGuEdGir8oIl/bpMqudkomWKfJVDseHesr0ZMIy
2Vt5MHz7nQ1tlqG4nvbL9eAvQeLczvsx8wXbK/JWDoMW0NmXxQC7rIN18Sdyw7o64yv2Rcvy5gWn
UmSRgyG5i/MKHZC/LWbS7tFiZ+3ETdsinOWb/+I4dkoNujqhilvr+KtFvGsfWsRfsL7tl9Afh+Xr
q8g/NKZZwdpw1I/okmWlMUZFgNJYdJju2HPkZRsrcCG+6traCXrUEhgG7xdLSEgulAsxkInQ0XxT
oDlwF53ELz+RVQ58Mn2pVZs5LqWYdbaOEubxlFYW+akABvi6X10ODpi9cH9MJBjABYNmVcoqApAs
wpRyfkSp/AWLE1llf1/FH3ZOC13OVHzL5TzizS4lknf5AG7Hb4/ewrZ3ZSFNJCWuSmyfmSRuhUk2
pZvcLrsaE3Ra1cb9ZWui9XAoQ3UDTLM9Qxlyrqnh0UwokcG+9/OA9HFBHKBIg6qNNkNOdhnRa7T7
e8v1i68jAZhoHJhIYDdT5x4+j8EWNGf6ZQAhEFaBHtC9rILyRtyBLzrfXCQDjsfcTlnGn/jRDpPH
8mf1SK/TI9TT5VB3wW/rg1VE/3tNQdZCYqp/dlbnwhmiRQrt2eOTXb1P7qQRGYcXXL2CT8mryw1G
NkedBG9h8aliBi2CfaoHIABDZ0UG1qjDZe8UAbXOYUm56GM3GljhK3K3gmhYZ561OnhLBFnChb1l
/h9scTDSyW2hdZgoDztM2zBfAUsRAjTzJXkowYnQOUBBLggj0hg3D+tgCasytEJMLB76oC5DkDbA
T4StA6Kd5EClYQ95fdzaSXH4KVodhy7TPE095id+fTW2k65yfXWlePTmBSk90cI4cDGlTJ/sCJ/t
711EAMx8MsuMjS6z2TUQY6DZtmLX0W8vHy6BBT51ZY0FMZIKOzdJBEN6H4gih5ctPLRsXIB+g3v5
yJUs90sLE/oDDXVxk+4e6iA3//Upy2erUiUyq5Y5+d9/GREo8Wy4nWZPHWWf5pktsXuLPhIHFGBU
bxUDNPoPtvohUHf2sdtFmW/7IF8AQ8fxBeGxAOYNDjFiULihXg6j0kk/QoV6OS0gbPWsnepLCWZG
hHliwSE2OMAgUaYoPcv8vXpqTnCSDQ42apCIRH38qm8oCOgMDjQqW+n6pQYa5vkbGu1N/U6e5LBc
rknVCXJ/QtfkQpECsUgmz+zL/X3zweYWQnkHzWFovYMk49P7shlBqkZTHLn/VZJhZYtzkGnsllmN
EHZjkiKs/Anv3jtIRYTNsfEKT0sE0Li9jyt7nHtYtqWktoS1oVT2e4b4nwfiC86baCc5D8mhEFVE
UNx5xU6yjXqGyKuFcQ6SqJEsJ7k2hiUkKFo538fKLc0kP+l7XwD+myjyaIpvLWhLQ846NEiC5CTo
r8ab+JhOxxatKbW/DL64eYL524WlOdxlU5vQa6Ql20Xpsx2HXRU2+qf/uCYuHq0UPGYsijWxgpYe
pOB7oCAQTNDYGvsilv7tnNNqB7mIdLKNiNEaQ0HuxwK/V/Z4bNo+S49aP16Qfd5E4ZU57q7pzVhx
eoN9sIfZ5ad5yhcNbYhchIMQNUlsq0nwyeSdubOlQAONRHVChakMe2yoKDAVOD/fPdDVAwQ3Juzn
MoPbNvP07l2WhMlIBM+WzUt7tZEcelCHZAXU8tDj6RyNjrgd/XjZD0WuzgFGbXdpqrcw4Gjfkrp1
21wOrFZ3L1sRoSDfMJBANEchNsz8z28Tm5+jq8qlNrtG30LcF6TkLiMu6Haf3l0pSdKss3BPvuLu
unysoI/y1NYQy1TWpX+OFUbI1VVC1YGitbDMwb7+vwMhSIWeGoxLO03BlAMRSMvxwH/U5aMXOVcl
WPzMN0tEBEHHZWe0+SK/FGUtiIthLrZCdFh61RQ4Q+cJfJHlMi4tioOKpJoxOuLACvPF9LSc7Cvt
GJ1eEIyKfIOLNWp5AY1gCk98Ft6LA9/LAAj946efKk0cC5SV8A12n6ACpu0dUNo4c6CHWSD5pmjq
aPtF9geabH5MDiOTtLULLG5WjmMJwtHlTQN5wDa+KdGaI0XqtZXkYBfYX/58mzHwyiwXdtT9ZEsW
RmVDdK74edPNKBT3Z6WuPlZD0qDfcqwFDnMZ61GAerqzTYG5+8rEzsYZyHtACIVSp0uZlg7oAy8v
TnAAHmB0lTiStbholgquOY0nu/1h9O+z5MNlE4JQwH74+8pGokP3ZNBgo50PQ+C4KOoh9hjVg3ac
D2IIES2Jg5C6JGRqdJgbyLuCYFXHwn5/eUkiE1y0MVS6pdsV88T506Sd2+Jdlwl7Z9jvvIAaDx3+
q23DvUgVu4IXzKPPZl87b2xRye/8sdr90sISvWUv3/32Q3fByqKk1ko2M2coMAdVg1tdagWevd10
8XiY+C6BRSkSxm3675Xz//xEARPK0+NEx9pKrAIb+YoLUwCKCgcWRoI9rEyABQNF+wujeOk+MVWL
InAyMQYL8J5vCpg12U7sDuZewxe1ORdoPn68h7HQlX+k0WhiM/HxMpA2Y1JOcavqzGrm0x2rsKLe
KT7NAp984AxZ2TTtvAMxL6Id2l+V6c82KQQIKHJJlcMLkH1oVctesK9N4IiWxKFHS+SE6jYMVtLd
uJwJ6Fovw5PIABdvUMdI24Z5BUm/gMPTbWKhfLbAzx9UPFafJW4KNYkcnClcUntrHx9bMDexKrS5
bzxMUli2f3lNgoDeVrlwo+gLqjvs9f88rSH2OqE1DjOquNDtIYM11sFAIL22syuXNb/2u8h8ZXvz
6mRxsBHbi1UsLDn/+Fp5KYOZyN/5kj64eRcHCo+spjJj/N9EhPEB9NZX5QGqpPGHF7T0CPyRr+UT
HR1pLfNH6WTuKtZql4F3sQdJsVe5UBMFT5voKhMEbfw0tUTBxlsMuMo0+cfilODijd0alM8l+IXz
PBD4pmiBHIQk81ImGQMpEg5BUmJPgfWZN3pjYIBgK8Ec6E5YXxTEBxr7UasjOPfZPCoJXLT6xsKD
4luOqu3olaoPm2BJehVlywr++Tnpaiwsmdb4jH//uBBtKPeOGaGPYlbMR+Puh5pCgnYWQKQoKNU4
OJFGdCVbLNZ5ALDoUISMfinOrljDYoaZBv+yjwgetnxtf06gbjHP+FqGCnUS565oes+xT0WEMEsP
MVF/2ZwgQtU4QCE1lUDfjuUp42mkt3V2NS27yyZEQMKX8KWpWcqZZXJee3GKUJmv4UtmhkEQAot/
D5MCD+Sr98miK0bCFhe34NdHS6eZiyL8zW+kyxaErqHnbvO0lWpelJqmIJwyUxXs4WBYlM1DkeQC
V9hcyaMZPpddD2ZR240BV0iTQB8/qpH0qsO0MsGlpLRitnsjgolo6WR3aiRQrDjW585wDpGdy3va
GdRfMvM+dWYlTFv7nTVifCafhXsqWiyLW1agOOCBZRgd9tSwvpb2+5IKtFW2Y+DVUjmoLy1n1ggz
wIZx9dgzPkwnwK4BQkVwc7oqRBIOIuzYvMxWNtmiV4sqZ1myyhI2c7kOrEmaXKtuTE9fEsgkQP1E
rxYRo4HANx3295XJLK0HCikb1FrQWm11BF1pkKBIRDDMcPzZG3e1Mg7nUzIp0G1nZtT4vpitPbHm
yi/GpgkWI/l+GbBE28hBvqJZJgEHB87bQMNGGn1bL/1Zvx2azpdjyb9s7eFZya/Nkk1UOQxomICE
8+kWsgHnnFJ8tRkFArCrvZUkn/GcNhpSZZL3rZvBUotcGVq5hdS+W8dgbZs7Blm2jM3IbhvkTlX7
nNFRdOS3oo+1Be4cNAvmlR6ScVozQlwlDSxy16o/rfln3wHNkuw4kZ/1cpD19/bYeikGDy7v75aH
rn8Adyi6qEksCa060Mw5zvoAXuEf1WvUtO21Ee4YKFrtqPoII5Z+3xwGKPdBqGXG0Fl7wECMeA52
K0pY2+POg1E6Sz9XAFIcvT2p31cReLRbV5VBCi/fqWov2ESRn3BHYliydChy2DMaCId1mNXWREf8
IeVx6RxwT6kElZGs79jlEPdeRMl1n4FT32bCs1GluIatx65lkx1TL/ZqKMDvnJZCPsGcMPSTLx6t
lG/Q5usDx8o+SEUERSskxlyzxATiZZfaDArX289FTb2ySEUW43P/TtT/IpKGitVOEidv2CG8sDH8
xay1UtI3rLjCACI+pUeMVx4pOqpfFL0LDixfYlaIHk0dWxu1vJ4NVILMyk/C3jX0UA3J8QXNpVvZ
qdV2OhwKQcvJGpMRX14+pvuOInk5esniqb68zz9YoqmcTVaytTkOkpJJsR2dmSM+Gi3am4TpyKi3
ZV76ZIY6X7JD/ar6h+ZZssurPn4rU9ur7BPGED0RPcjm2VJUJKfQYYKZKO5smWMyl3LsIO1ofa9z
8Fqo+k7gr9smTM00dVt2HL6NRY46E6yWuD7b5p+EXDkhISd58w3rzLfSF7DGbwbhWM8foxxG1ejR
ydqZGf0fcdSvjXGbWA66VEIhEfWJBpRDWurq4ORyhDyTm566WhOHUbKVdpOZ4lv9/dN2Oy5Y2eJA
pqll8OMMFl4W47xfigLrMfYZte5V6yYaM28xpC+O1B6iaobAXr8Hy7Yf9wtqGeSAJk5XrnIPKjYe
LnVBNZRt5jNAevxlPCCZg1XXKC1js7PPS2O6ibXrlNYtCWSYrOCy725FfqsPy8NRm+loJFZgy1Z2
RZ74uS3fDInkL7IhUCDYDBRWq+JQaIHoYITXCL6t2UG0OL2OZbTXK7LoZSDwIZ4/A7tnLJR91+cJ
SnGAJzqFDoOGVYBuLhTMDvJrrW1eHqs95OKgNkrmOWtx5vMZ0ypygNG1/Ag4J+Bhlf20eMHAo8gZ
OZiJhoTkJYVJw7lpi+ZYaIdeLcNFfa/XHy/7oshDOJAhZTmQPmYe0oejvPhOkwZZK6LNEPkHhzGl
VSjEYXv4/+IfHMrMpB5BeQxrz4pe4kDm0soUGf899cW4JC16Dl+HniJb7O8rv2+manH6zH4VUm/1
bfzGKLYuDjlA72WoToZ1/Q4HX9y3cel8MUtc6DIpeYKuXlh6dfuaaB85/JDzZCagFnqNf1yKUtji
OPCol7SrGgPHK08OZQyy2ET1Lx/gi2jITHBgMTpqTzpwhzy/v8Vt7aKd49Aiy0u5jUaGFn+tNiNc
F4cZsTHFtfmATLwt4Sm+BIJsCznAkGWi5xoBYChT6MjfLeXYNgKc3cwYrw4U39jSzrScEvmPm3d/
rzCz+bFUTdVsXYUQMl+y1uO8V9NBAuiCBhH8h0Hcus2pR48S2c1Cuq7NoGZljQMMWWt1SdUfwEk/
KslJ/TyFuE7C1ot8MwV5zuyXye0LypXsH34Wua0Mc/ihQhTh11sjaw+McFG7wnibVw4vbLHZjmFX
9jj0GMHcPyUGFvpwl0XvFeg8wqyMxwfUuuu7b6wf4PX07NbKNIcmxhDJdTbCh/Rzap7sY7mHXuXB
QGM9OBBa1nwr4slhh+zS5nLgUtU6xoBl8JO3TXSFtNeN1oIDeVI8KFvdGGm/H0X0vNvnfrVIDmMo
Wi36PIbJZxgjPPfbSY+VLQ5jNEWmraHAVvdzKNz+0O4i6MQNxIezYsJOVEbcxJmVOQ5npKg27bLD
iSRMO9z8vChvbXP3mvvg0Qhf446m1Mxzdh+8KtYSnD6+vt1mlVYnA6zh9D02uL389AlAjS9uD7k1
GlELe8+8Q3zbbcZAq53kkGXUZ3WSJZz0KXtXNehC66hLsto3lp1tE5dKb2WnuC5F9UvRCeCr23JR
VXFewyuff8H/jp98aduSCzQWFbD2O9L7m8Sf4AQ86HSuQljoWjdFasGYoy/h4sihKjUBSY1QcAhE
bsmBCGkrWZFLnLQOs+SK3+5IcU7RkqAE8l6vfSoSM92+3le+wiFJWZk12mOxsAFkMYv/MITxi34D
9DwvGl/fjJtXFjkw0bqkJpg/gnfedEHTgmQ4HDDX3fp1AfmtUDmLs5ps1y7cBnzVu+mqSqkITMp1
/CGbyiOt5Tf5NGduq8dBrSuvim0f18gXvfMO1KO9CoPPT8IL8gqCEIave8da8Q+W/Wb+K2wX0qHu
oEI4VIZmG0bW3C4wBdmTzTfCapEczKQDbSF8BJiJ0s4d4tBeRKWO7e9mmpauQ2lX5qvtjYHaM2H3
DpXToIucsLMb1a2LcQ9e19xd2kzUILF5znXNNnQVQa/DM7VI5aw5uoMPl2fngl5BV2Uc7y6f8c3Q
5NEEf885VjMYZpvSUK1OefGV0f0q822fURdPysAphJX+zatnZZD9fYVd4EyPlzyP6SuungfHfnbS
Vra4aLrN42lqbdjCZUCC3gBlidYa9zI1JtcYTDefxoNhy1e9WV5nffHOUGrdLyY1uo4TC2E+1O2D
ZFJvmnJC6bqfXQvCYW7ZWd+zur9WrfpeoahMooBeSMudHGWVa6k07KG2DnKKg90Pb5x0VP14bjC7
ZhaFqyhZ7fatCtNQvs8dT3aqwpO0OKws+nmsDBoukvH+8jfePBqrbeCOhlGlowmsoWFXnjLrfslE
wgzbd+3KAhfNW+Vk1fMCC6/J6AutcQF8rExEwR6/KnrZvB9WK+NCd/Sa2zjXsGV+Zp2O6dG4r3cW
KL8j194nd6KePMGJ55vKshQltmlI4LH9O9s+RYhwFxGqbN+yqzVxt6wzDX1lx/har84VbQYSK4vc
LassRdykDnbRSFxzJwcY5mzwzmPDnGhme8E0pwBl+DuWLPDHucI+viLAFdniEA2nWFXjDtupptOd
ncpuobb+3GUfiRRh3iI3Ps1WcidD4j5a1GOPLJOg6iI43/yNW5eys1g5MDwlhWdEHwsiuFsFXsmT
wxSaSkeV4PPZ9VctV7zOAH1uKuyj37xgH71E51CETHq5lAU28ne/S/FxCufABMndH2pEUNy9IHoX
fUIOURYM/uojhWVESPqRJSEkVMgwrf0S1WwRfukcpgzoGnXSFNaeOafwbS76clwET0fHJLkC1yjj
s6MTlyyH3Jzcy/eLcEEcoDQEHmiZ8I/Hrsp/VB9e+ZxcOQkPJZ1MhsSGLXXHZB/BB7hzdqz6LoLi
7bTGoyWeIiYqYr1vCT4Tm8Qp5BBUi7v+aCOKHadA/CwQnGKeLsak6EkpBphTpxtIo2E48f9Iu9Le
yG1l+4sESBRFSV+19Ga3xzO2Z/sizBbt+65f/w49Saym9ZpzHeBeBEgAVxdVrCrWco7qXv9OMglC
OpS2dKxK7vctTHOZRuCGqbK7LkJ6aEKuMWGKoQ9R7no+NMCBZR4nIP1NUW1TqX3LTM8QfMailSVI
HKDTm942kmzAEPzEVGWWnSaQFt2qIMT++33anXix8s+YHbcjp0lsDHcYaBYJF5gW46y3Ey4wx/vE
4B8HbH1GiV385tTsh+Eg+YDbrvBFoHCXdcuaw8CAwFfOSX6Xtx3+iyzhLqtl1enzhCh96fB1b+Xw
MTj9B4/U61rqYsOxG9SEAtBtfO2x3mqi/2ipi+v2eT4qHam2TlQu67q56GLDcQTmSKDSZ3P5vT1o
He1vzLH32DoqvcD/T8aii13HIiqDeGn/Ve0FavfNKd3LMQo3vU/BKEjy9E2GuX3PX2QJ91wLNfQI
SshCW4KD7hixz6cVWi/qPwCvFMTasgntbd/8IlHICYwhqKy5gsQqq/DMrE6Fvby//rWu3zZdXLcn
Jtbtcg0iYuXOqPaG+jO39mArB0LHj+uS+I99/e5+UUbwIW0+YUrTwr3Wy/48amDoixI/r9ST3vc3
10X9PwHnRZbgQ5KYtnM/wAT16r110h75SGLshtMD2U1AfJaavMQ0xA7kFA7NSBV4Dg4oyBT/H0DB
PN+FfzZ3KbnTzyFwVTFZzHwMZh0aqntrbwO/sHNAcA9p6R/gCEns8Pm4V8J0bWBNxh1jEzwtOuol
rawCxD/IFeN4fp2uJFhjO6VWB3USEFUUCGf9rv0D4HGJDT6vYazEoL8RxyX3hKYFVq6+TD0KjjWW
ZPtYHb5fN8LtLPtfGxQX7cNOaTU9gKxg8kneOJl6VkniXBfy/6Q6L1IEFzEMkxYa0UXM+nvFU+qN
NpEyQHb8d9qhi6On0TyMetdDI54FGLecSVY/vZnFbS1J8BVK0Nck55Js1fu9Ek6mL4B3cBsfu7Lj
h24vI7+QmbjgMfpao9GQQKKe1h4zQUGE0rvkW0m8hLhW3zdVooUNZEzvePzQvcSLvB/AZubMmvJJ
8E2VMCRMGAHnBGNCvArigCmUQdwYx06t5E6lZG+K9SsZgvklfbVoWpltxF+5+W0e30qWkPW2I1PK
CPvav+kRdMCYvNQAFv+PpgU377BBtecTJKqIqI0mpW3GcLW7tO6diH7GmDCI/ty32MVKCv+QK680
avlUd3WBwteZN7g08xkO6fcD4o9g0GVqCZYRG2lZ5QxBnza3dfm9Tm4jU1Id2ja+l5MTDCMugtTu
Z3wsyu708mNoyEgQrdcSmEo0DbScfK5IZYKEsaTNpFIs0fd2qJ9DRf+uM+NjZoU6HLp6E1oFp7Ey
bw1l+TotzDOX6gawNHsl03fYkTgU7QQCruBka/GNqqCYPxPyYQkzFOYGv04SfzSWr8wsHwyCedQl
20cxMGf1JZwdxc7xai2sfduUtTtW1Y8eNIhprhNv7qxsN7YKdRKLnXI7PRPTAod4G3sVtmfdcgLv
rDZTy21L+y6vx0+0Ts+FWfgGjSdHgyF4Q9V3PhuzEvtNgD/oo1stUjovxjy5o7btXtPqr6TASscS
gsc5jN6NLP1BY/PHMleqp6WV4uREKV0ydjdzo7OdySKPsO7UJq3mN3m2uHh8lG4dD6Gv0+hHkkV0
H0CQ39gqcDfqvsQvqcCWNxXKYSTZrw6doFybnaKqJIbCP9Nl5MdnpHBQlsWooZvCrQ7SpC8Vo4aX
ynXHTg5ddsenw2v7Dev0kGQA+dgywTRMxPClk3xcLDIjf9ec6pj7yY7pTri/x+w7uEHTwrmRTW5t
migzbFsFaawOfLvLi51gy9GObEhcImwWZfHtnKX7685jS4QNvHNmIB7bujgeHoyaPdotOpy6iq+T
3/Td/XUBr30Fww6Ialsg4FFtJj5U61S3h5hiKiQkX0J1P3SVN2JV4L8J4dnuygPOITyFxQe/hj7e
N9ritmPiF1HsXxezeVgrXYTv0RKT9YYJMcbyQIseN36RKPL6OXV5WvwXrBSp68Js4xSnNSCvnMfv
4QC2IBMEe13oTl0qqcvI9BH8+Bw3bKYNpGUFORZEvcui8Hj9yDb6QlwjCuYlTaemzYTEqJqCYWEN
nm3BL77fpXucrSB1G7CfeYBAlkJsbNvbv/JMYeo7LXIzTHVU0+J8ccv8B0qTXiebhJMJ4ZWg1WeK
htAKyxBKmdrwpVXiYzAppRMvslUqnqeKzm11eKZg13GYL3VoQpnFAlgOqfSPXRfeZCX7kBrkRLtA
xQZ0LHv9brnUtVTBzJFMLGrEoF2ZeZzkJBlc6tYgP01d5atte5z/NDP+pGXC9RH0RTDWCIBeLELB
5n55rp1S2aTgD8XoyE7Nc8bOSYhY6WQ+TEVmmxuKXogTUoA075exXCBuPtk/YJl7rLeadza4XBz4
2x0BYe8w7TXFKWVHvHHzLiQLUUsvM71oF6Q3zQ68Ej2o1/v9cEgax3rg3LLjTS2RuKmqZlFmgcuR
Ga8oC0qls2jGS0H1+2RiTjcmDosXh3R/Xb/wm5pRRBI+XaJZIgw4jUg34juOO7iW96nVfDIH5T+K
EF53YUDsJgwQ8k3tvi++1P3/HrI01UBUVBmW720m3G6rGAgtl3bchaxyhugmIqA9AUHk9YN6fsC/
MvaVGOFyl3Fr1qMBMZ2nusaueByO4z7FLFzjN9+yw/Qkd46bH2clUrjZdRiXgx12aNYoD8u8uKoS
eBKt+J94pRXTNTwYNc3QxfGiTCVzYLUjsqR36QeOOGR/GNx5p+wBdwyKSxkA8UYBg2kqPpXK8QyI
Kr5SFzsqwjzGKzU5zrVL/XLfkXctmGmmOwWU45Jsc8PxX0gTPIYZdXEyzZBGw2J0SYaxcpMCbXOe
Jee4eV9tk9pMp0ifxL2HQDeTKlf4y1Ez3EXvD8xSQr8wzF3eFTL8Qx6DxW+mqVRnFnpBhik6hxGQ
EPGo4UJFIxgZrSVyczM6EjKAb6fqv4Aa7snUm2/jVMg44F7P8cJKdLSg8OUILp3gB9uy1VLDgLUY
79CJ2qXn4FAf2c1bWC4hCM0uG/vIOoNnuowsxOpYEM4qXnt48elj7pNkJ7H8LduADpYFMkBmwPYv
RbS9GoIEYeHRREXAHJ/MA9876Hx1Z576Y4IIln+SyNy60GuZ/L+vEhFTTXQlxILnjr5X3hm7zCtd
BWhb6bG//UMmmi2JuN02Z0nCMYoPhtHo+yVMGA7xXXRPfJ7N0XvTV871kTiJ39/osii9LdHUbWzK
IHCJn27piiZubGvcYSlZw8PSy8CaG+61ffGRNF7jpJ4c13wDUIdpuk6RzRuUMio+W8Yl6Qs1i6Yd
eb80x/obqHO97lAZDty15XYfrV11lsXoZ0xH4R4SFY9LrOdrNhqzgpFmKk3TLLCmZzKo4UEtgU3f
ncqz9iFzbskuP7JdijZRtP9c3BqVAyZR+UXZStgvfoQYloIs6GYLP6KewUBrlw6InjG5MqB2sc9i
MG9Fp/z7dTPecHZEBWS4hYtjEiJ6gUUN5rkrITKPPjdx6FbGyZpvKsC3XJdDNkzpQpCQOdhjqGp0
gSDMGUWPs99iVpJBwfRrHjqpnxzTD7mfPxNqj7fdXt9PH5fovY39E2nBeKPHBGTmldLCw2iKlRSE
lPaEbjHbE0yvAcPloJ1CdAILV9YJ3FiN4v4V8gD6gHqJGCaNminjoCnTrjDyX2o2BU7TA4vKKBcH
N++E+WrLi+qy9NjcPUzgyDMz9n0ZmlMLfovdnNKPnaa913t7vLVm5EJmq2Yfr3+drY8DUkp4UKQP
piG+FFkG8owixE8kAHRKAU04yGZVNuIcKn6U32gVoUAchCxozoARAQl03x35OAAn/On2MoiNLXPW
UE2xEM9sCqCNS6fcshhbb1E47yxr9Ac72fUY8HBYqu6DVA4Uu3lsFMVlwp3yK0AnpltjR8Z83nW2
w04F+BpVxQlvtdxJj9pHgB4B+DSj3vVvteklNIp3GtUp5IqIwgxGMw1jMeMoZ7/w2jMqhF9SPJyU
fb4rnjRZ82PjTHVKKcC9gClCdTG4zgGzaBEgH6oBnqblrWtk2n5oql0d7P531S5E8QNfxdQ4R5UT
6HR4XozqYzHloUeoUmDKLf5gtLmHkplLmHXbTctpadjotOVwwPL3916rQ9lv2ciPLn6LYEpLTEo7
qlDa1/Xc67Gtks33sUaQEX4ZrE81SI/KwmN0kgx/PtcyhUh0IZd/jtUZGNE4kqmBXD6mBopTHaFg
AsFq7OepH+87P3C67Bj5Begt3/AuupAt5ISk1Zq86SCbI4ieqdt80Q4Wdv8AIcppH2Pp7t8GFhSy
7JVxCWFhUnQTJBMwLrM5Ac7eC0BlPbrsNO5R4/UoqJdjN53v7H1y86axoUvpQiAIRysF4QP0/b3b
UnjhqThg/cqbD4Ysl9p4nUFT0+SDX9j/EDOMQGVlPzNoqtz0/uxH6IDFe+P8TJj7BwMoGynxhTgh
l5iVpK5yFeLG5jsLd0l71zWSx/pWHL2QIaTdCqsISyhkdLvqSP3lwB/Qv6c338KIxL/Vy/kJvqHV
7JhisQOWMheumt/33b5STdkN4Hne69v3IkW49cQE7nKvQcobxuU2YiLSXDzC+Co6Yq9gfawtrcRC
a2mHpNAt6D6ZldtlKf2SGE6f7efubI53cz+GTqg+Kh2mtS0n6JXPavYUAjVzyadj1KZeU42SEMOP
8tUhIN/nm1GajX9euiDaD3llq3iUasrXTAPSnJ1LJGwFMej+IkK49yXr9K6YeAvwrZuB3OCvKSWc
thLYc6zMUOp5sGj8kPoBpwFMMVhkHeT1nq3qyFpDxuPLyo83uRJpRgV5ryxJ3l/fjFUvpym+0zq7
yUNzhCwrqzwzP2BI3FHNe0OHp4lCtygqJym/20T2Bt68Laah8WlW1EvE1LYmGmCuC9TR2v4DAaZl
OZ066wAYK6/GZkjc5I5tWljNAtlzPPjXk4VNB7eSLcRJ2uQWpgd5SaGK9ymg/zBj4AZZJBGz7eRW
coTLkGm1DVBtrmNrfJ7CGxY/UvXdEHyps/5kLrNjEAPAzb0Dtul9AgSL62pu1Srx/lbRa8Y/MHYv
vExDpTcrZQwn5AOVfstXKDA/ARquPQ/M/fQJr8LGecv4OoM83dQoGq6gaBGuy5AzNWs1BXM8S+2m
IdAVNN25rhq/4+KNtEE+aKg6wBupOAutBihXEzXCTkhxV8ym1y72setvUr2+q5L3SPNlR7llrmuB
gtNhaRQPQw2Bb7iSPPYJylG8+EzUYi2bveqnYEuxbzOaQrnfZC3g7flN1jL3v8lapOPXG14b7pri
1QHgWoRKwVBURa2TBngqgHW2kDI/WLbsynFTf6XTSoKQU+SxNZl5DwlVmp3UunXq8YEYtyOt9lK8
8i3/eaEOP+CV/zQAUz0VDYS9+ljSk5PK4ke7kjVOeluTIZueqftYi8XA+pn/oF922Uk2r7blUS40
E3KMMjOTZpifNbP2OTnrXg6iQD77V5CzvNzBHeG1ryY4yiWKMRRnQrkhyiMnX/Yxy9B27m4nWW92
ywIBboySOR7fBKXly2OM8VaLR5v3TO13mvpzrmQPFP4HRFUY2N5sNDfgN8QcepjUOGiaAtUq9Tzh
YVh1nzs861uNuZbyOJH3JLMlTmrL5tciBZunpB+0eJmAy6DmYKqa0EeZlbMdZ6ozL4YTx/3+ulfc
NEYMnWDKRUW13Ho1uVYPGI2KYXr/tlXq6H5y/7CtslVuRWsSZSmM+6PwKZZb9Xm0Zr2Do+eBpXW1
G5p4waH3pm+NOx+wVPSdfriu4ZaZrCUKR2qNmKspi2DEyIjudsvPIOolQXtLgqUb/H8W1V+N1oRF
meYopuLxUxCnmT6GIAW/rsPWpVpLED1GEwLghdgIj3rkoCDnkaRytfye9n9dF7Qxuou6y0oXwVtg
CX22x35ZgLdiPy1De8z64jHP9PPEosBJKf5vh15Aw3eJJR0S3Ypia+GC72isZWp1UCNjvrH1lR/U
zcDTwn7q+/ax8CNf6ho3PxxlSDpQwbNepwRJCTLQEPKSY3BCfPmK6avB6ZzyWPjFUzOh6i5rY8pE
CklBHjR5EJTIr/KqdeziuFgySr2tCjDFDftXK8EvzirAogwTVwzDRbcxHnffWjf/2gEm/WO2szyw
Mn8sqduZLuYb37KKAgP6Vzq886VXNuPcjsJwWHZVUzmAnWhySWf2Gc5IdMtrCULmgUqZQssWR0jP
AeZgiUu/aYo7NR4mc/qvwOhVYqdSQTE8HAvEOg45Ew8uVAbBJjX8BBOee9WbJqf7qN428nr/9U+M
+HF5Akuj1EUV4vxJObqznp5LnXpz3riY3nWaqr3BWK0b2ZVjEdVNCnBVVL2D8V28piSOaevde/Ex
hKwmt0kTBwVuMzuDNvL3xmHg6efFDRwA///BggtX7trHETyVglqUOoX4OOoJzA06SlwdqCmA3hKC
g6hwZYOTW++VCw0FfxVVNF16G56xRpPHH30QEQHpemcBJMabfCN2l9Tp3D9YKNv+yjYK/yaG3dAH
vvzKRtTVU9ohEW19bBJjgXjAIyndV75FfdWzPwKcv/RsCYgr/6OvT/dFqOAgW4tZQ6PidOcI49/s
lHa6O1uxJwkCMjHCI1QP0nJOFx2NWCzZdJZDUi/ZFZ0DEPGd5pcRBtTQumKJtHu1Gefgi5EboEqr
iTO+cbiUDU2Q/nRlc5+05aEaUBaaWs9giiTx2cq0rJUowRGrfUcD0kIUUjwvbXo/LlWnCW7ycHHY
KBv33LSWlTTBJ4+KBkL3EKmkZTyS+v1QP0k+2cZjExwf/56cJbhdNgaUlNGEUb48dqx0Ai0tSiIV
4GLUfWxbMM8nGqrOMr2Pk/fXZW9ay0q04I/HbsyaIOuWnRE+TeaHqpgcq/h8Xcb2+SG1wlAbRImD
K8WEzDhrq2nH6s6rl/txqJz/JkG4WkvYUCWOIaFDfkhZ548LlWRx2yb3ooRwrZgZLEuslsA3Vd6N
ae9a1mclP5p42VpJ4V9XZ/OjYLgSXVBm8JLKpXsCyJvZd+hc7foJxIGt5SIhd2vSSE5t44lk4O2A
/QpTIxgrF1QC0FE2pWE97dLJvDNt2FyxaPa7VNcC1w7hK9JaPU0j+t66vb+u4dbLhSHRUDGBo9pQ
UzB5LFJOACcDXCxDpd5R2exMZnJuVLtxjKx7TLC90GD4EYp7QdB7diP7nhtnfPEDhDPOWpZqpCGI
dZN2ioHB5nQGeqRBEUkM55n5VvD7yKo0oIdhhAr/4L9kVTHQ+rhLi5aiFEKzbG+a4+Jg/ih2Sy1W
HswO2xm93f8Y8G+qPj4oYXBTTGXrUao/1SHhw13JwTCQkMVR+5fkM2xczQsTEBxpZ9ZzqFCYgLqf
dpNHXeMwHahnv68c9PGcWFo/2Tj2C4GCLw3TJJ1NGwJHgzpFqbrgP3TiwpAcOv/dwplDDEXTANEd
vIPimdc2TQoFYgpaIX8o2T0mdu5jO/AA67SPk+zBVkZJfN8+S9PiW3gqxde+/M5tbipVHbUw6YgE
vkKrwVGqWUautVUSwqXhvRZ0uHRChROcrASFNQsloZed4MY393wn+E0vnrUwEQhFs5VlNAIIq5nh
toQ4mgySavPUXtQRsU+SqE57xiCh6UZHzfa6LSuLb3hu6ICRC5PitF4RnVjpokQBDw51xPCo2eeT
/b1fdLfPk/slkrWrNg2c2RoBbhCKQWKnLki7MJ9mxIm6A2D0EnjVouwDO5MY+LYZmASDdjqmSl41
3pJB60LQCmIO50xPNgqfXrk3/LzxRi+bPXmRf1OvlTzBU7Ck6tWZQK8lKhzG2FFrM8eqraPEI228
QQxtJUcwb9BSmPZQPHskvvLOnyDcvFGbwYSMrEi49cZaSxPDUNegr0lKSAM3RetbJ+sbQAS81H3m
NbIO8mPcigYXEoW4w7TEyCMN54i1DRSslTtMX+9y1/CNfVT6We7zLn9zkncZJR+Q8YNfhaGxwCAQ
BqumnUk+5vOxWI559/jfPh4TXCAmkXRacOPnaFDAEXcjj4EbOHTfyIGFAd4XU2Hctaw0smcS9lYF
jSggOHdvgJaT2KYYycMAdeaa37kX0q30VgMA0BtJty7VE5LauFYsI+I34TdWHzg+Y/Shf7//MWMk
t5Dt22AB6x7EdFgKEfuHQEqYsoWbCG4DBUUlaQE6FKH1PQMtxF/OkW/51y1m0zejVUmxr2mjCyCk
oAsoMvJeh/dPp8prqX0whtEhunYbzGRvTZIIvakgsgLsvGBsw9Ys4UjhmJdC0aHgulHkV452/mt2
ZM6FeyoxB1kLE3RTCy031AnCKqNFk832NLDWZU81GZ1e99P0rGWjJCpsBVNwBMAM4bdAbSXcPwUl
+zSqIbLoGJq9BPOydVt8u/7NttoAaFTzkGrCSmyxtYIR04WY/BRHUIAjbc19ZtynwPnlAGm67Tdu
treLnUQqd4yvjnMlVfBfYVENoINtkPcM/wL1hdozUJ8cFnDLLtcqCgepq0qcjBGEAWg+9sqye6gw
NgAm2ne1ZdylqayTs/XhKJYrVMzOI28VX3z1pLJRj3vk4GbXgP+2vEvpIgmt3LjFA1zLEA6QgAux
nJUOxo9NerWuz02CDbohxqK6dGuKn88rWfx9hT1cRk3xadkUJMhIh0Lyb7S0RNmjG+CHt6MXOG39
B3F18wAxgWBjQ4ZqkIgftIoFWlQNGeXOkkXV4gSaHTlV1UhsUCaE//eVEKw1mVOlIpMk1a9w+qTP
koFO2d/nIXz997O8HxadZ6pt9z5i+r5WC4kL3BaB5Rpiw/8RcWMJC53xqDIYQWdFDjY2HK35Krmo
G4kGUy1dxVA1+E9RYb3UwkyscA6jAe4hcucGkRnA/1hOoKOjgPkLY3+zN8d+I6Xa2ConA1wAYy9w
fCgMiKl3blfRpOoaxl9OqvbY3Q7v+GbPQI7UwRYzmNkBFSl/Im08NdeFBHECLtTjKjF4JSOrVKce
nvI+ccx6Z9WnASPedfBDcrwbfvBCnpCId0tkxmOpoxD1nGO9AK+9qR10IUrMxZkdM8WAKJanjqZ/
YYbMVjb8xEVtRAjI6cLCnBSojbwZj3hj/u1ComCdo5m2cUAgsfvM6x1V5FiP5S3bdb9k1C9bTzRm
MAw7AZ2HPz0FUZ3aF7qRBTxOjr5h+GaK/WzFB2H0rgyO8o2Gjbt9IU+wjMUejDbjixMGYAnS6jYi
hXPd+DZSmgsJgkHkyRK2WQ+NYO5983HsSmcIBnfQ35v9MRpvjDCVSNwIxJCIPRPGMNn2qlOzqLU6
Ggl0ApmIo2XnMbaOJn1Il8IzS1l/d7MquZYmmCNRC2x3MehnH+hpOcan31QewY38bj0/LYUQeaGZ
YB1LzmhaUWhG6sxNUqU/Nl1uuJghOQUpxqdcwwaTeZVn7hLU+7jXG7fK0wfFoI1D5sIf8hY10sKK
3AS+hlnVvptYcTATFBSDbujOkTF+LTTrQ866EA3D6leVZNiDCHLPxnCWwyrF1wbsO04zxFvjXuky
tDPR1gxGgFfbrX0TYpXFxdgdaqMqyOkpTT0NPo3Uxq9SWzymk4c6Y5jYbIa72mBPbbscuyhfbgD4
9zls0p9TY6hOEBX2oRlA9Vgo7021GZ/MDBD7iZLdIr28nUf1XQcACu+6qW7l+hfnK9yGGEA6FUpy
fBiSA0knYIH1+9HJEAuAK+oo99kgSbA2bwcSb51j3JivQVQAUVkrTTI/UxZrB76AEYFEVzr5sBUB
+MD1P3KERG5Up0VTF8ihe+JGz5gPps/XDtVDeZCc4kbSiGqmZhOGxWM+hX0ZzIvOsrA5g70lTCTu
45vUr8f31uOyr0snvMegxd7wstghDKhD7nXR/PuI92MtWbiLAGoDHQzNZkCEEDetrT1FBgHsJ8yC
3oI5aBoer8vb8p6mCiMGDpjxGsanJlWghNTkBHYPhLbYBKslvmzTJLE5CavG8BSqkcJhzqZq5qbN
ndkuPCgB59D2ourh98BW7I1ARvp+XalNj8ZLJASpMYxSXAQOdCsLQwW20uyKo6X4OsqEAHk6PpOd
SS2TW574zdbS+BmvEtgySNSk61PcgH/xKv8p3sm3PLZMcy1MOM1OV/tULeN5Z7bnIfi6kB+pgcWv
YHnbZ3s5Q8ESjSax7IZr9TtJ+d+ZB2WaCaFhmqyqb2J8NAW11ir4GSSZG4WTw9De/o/2IXjJLgQd
0dhCN14RGe+Wm98Rb3wnj3ibFwyLOSjZqcy0xKFjLdEmI5/hSiY6AXj2S2uXEpexNT3FzJUIbp8r
+8MQcKvr/EvxhbhS9emvGpMzFCBgHMF39gw33/XUVUYMpFky4ZvGvxLOc92V8CrVzAXMezPSPdWd
v+X+ALjWxQ2/0IP81bFVhLlQVbhqozbFTVNDGqqRiOMuGtHFbjgMAGxKY8/+lf9BD2D7CzILKGQW
L1YI6V+HLVlSK3DJVWruO+V+SWQY5JsSLAoMRpUi3xObWz2pAFiIV/ZunJuHSVF3SSDD7Nh6nsL6
/hEhtrSaLk4TwCZABFYjouKJ3Ve2TMbWJCZM3KQM6y6ImyIKXagreTsY0QxIKGwNqdEH8EpVTlqH
j+ZQ/9LMEX19u/uR9PoZeD8SS9w8RLy7gYqDnbFXo88xKwMy6TwPUQF/a8ROF3y87ja2snI+O/WP
BOGemTMF7wiFBLOqvTT/pKaqZwVPTXHQa1m1kV+bVzFlJUu4VmlPlYhNOMrRHpx+eMrq9kOufi6D
cxGHQPOa9kN+0MZ9X55ndrDCxLuu63YIXf0Aftyrez1gL7y3Aii7Lhpr7h9B4m6ldkAbIBxbwrIt
sYTRNMTu9BG3+n9/3G9mIytZtjCCAYzalNbcWfIN3sWzvmkHjkqCBV7e0JC3/jcvxVogV351kFpe
mFNnQuA/RIn/gRKbsbUkwT7nBZnWPEDS32296eeqrdec5G29LaeyFigYaVUUAXq9sJEpfsLQzGI9
JDKsVbJ16eASUb2wbGK9wt/ArE6NPVAoNVeUegqZMRFiDXsWpUc7I7fWYHzudaR4IQqfblgmrUOb
7HunTKETNRSb8NltVI3vNE3xDVZ81QsLT6LlgJj1KTdL2xlLsuuZNjphP9gOITP1AmVUvLItK8md
2srt16oIWQfhbBpYO+aq/FT7HqjZjwUaW/PBjB/y/tf1C7zlDrE2i9Vx4Emor2ZBItBgTwGtZiDT
YPMO42dYc7wuYTMYr0UIGWIfEsw5tvW8K//CdBhGtnnhUdsvfxUfVQ/o8B7zr0vcyBBNvuWHJS6d
w3gJGeLIWqvIQEu3qzQ7cZukPxjV+JA34THt1e/XZW3Y9oUs4WNN+jIHGGDC+bX6h7y+7/rQr2rz
03+TIuQWAaNDp0eQEg3NLbUnfwZDLF0i5y1iODQs5aDC4mAQjbsY+BQ4ONs6JknlUzwX+kqiy5Zr
xZG9SBHsYZxsGpZ9PwNejRcZM6/+NTkcd8NyxmP5IKs0PrO+CjHyQp5gDn1thOOQcq0OHEg99cOT
DYSc5ZPyId2Xe/175Bk36VP0uXZzwKmMHuqd7+lNuitccge4yn1zto/mT0wA2sfALSXGunU9MLWB
yQ1d55upYnOmw+WcUx3HMZ/YU++rfrFLUte6B9XqMb8Pf4AzUXYjuYd/dSIrkULQbmlbdQWwqXeN
p+34Lkr1vfEXl1O3h54q2WrY6jxAQcC72DqwqNA8v4xsalMmmKQbgO7iZYMzf+z303fyyCEprM8c
bytKncAl5+umzD/qaxVfhApBLk8rs48XCE2XryHIxafKCTD5SlCPI+XuuqytsZULDYUAlxGTD0zi
PIcfRewkj8bn8ED91O8O44/sI/ncD+j9Enmti//da0oK3zGL4RPsCEoC9eluOsJ+0ULCHl95LL3I
b+UFL9mpcm+4SlLsmsPSTVCULyRwfngweyrlqZw/D+5vuI8JNdPKr/VDBXq6g+ScN53typIEz1HU
ABw1c+ibAU31sQmcwlsO7FgcyDtw+YDF7S47xe+ozIC3r4vJsbl1jKiKL7smGeKkYRCrvbP22m15
HpwfXYa9Dz51Jb2cG+EfxvSvtOdEcXXGc5JVzajOMKZd+gGLPpgxsd3yyfxAj/1u8js3+Wp/id5n
e1nY3GrJXEgWLupoaliHVhc8Jk4chiQ4Gpi3AlKQo2JdTDajt/UtkeXwGSUU3jCjd2lKiq63GmBK
Ybu1cQv2219DgoWWgHSSuvPzwIV4SdaCBKMZE1udYxU2+/mGUwtErvYpdLpP0adOP2q21+bfzNSZ
TmRX7jKgw930zQ1l0ubJ1lVd/wohCKnjmBYLd7lxFoOzuwp/hj1In6vgUxu0py5RPNSs/aSt32vj
5NZl8wttgndDRH9K7tDGI8rE7LyONBkLSxijvzz3OkfXMumnjUeUdJx5I7eEKIpsnEAQgC0uRSmx
vqRWPcKeuuWcd9m7Zknf4OZXIsR6RTDMqDmB0nQXGMUPE1QHkabdZWl+F6X554XpksjJf/ErW3rR
SJzHTUmHaekRGk3z+AEVrcVb+vEXWdQPSwtcma761FbVj2qQqbkZYdZ6CuHMJpnSq5jDf54q0rzY
rzrueE0fJAt3QH3wx8NSObSQunx+O65pLIQ2YlMlxdY2DrjRfQvcCnV0o6ENxnoZKMKm+1nrKEQz
VCfnbMmg49Q/kxNYisPuo08AmP42nJOzJtuLkR6q4IIWothz1uBrWmcGCLj0pgBP9V2FqYy73qNo
GCVn/dh3jgzCatP1raxI8EjKnFE16mG0pv11Ss9qcDQjGdicTIbgb+J4zrtaxWGq5uiP0XBQTNsH
prFkKGcrIVh/M+H5EyRAn8YUPN52qXpU2OLY2a/Ish01/WKZsST+S/yJIfiTWVUXS5mhk9Zlfh41
R3CfeBL3KLnhr2aeOzVgCYOM1p88ftFM63FwDL+8BZelb30naI4e7dsY8GrtTS9xL5KPJo6Y1l1g
jOYAw4gYc7UudxpEKbCjX9dRJkXwJQ1gJ0bVwDcLwtqZjBgr95a7KD+uS9kqaMH7WwSgxSj1YsHg
0vuTpQIiTg/PER1nn7rawbgz9mwXSXFAnkmjXvuoF0mCETa1iQcUhaRhl9z3/uhaICek6GXvw1Or
O9bP6IFi8l/1dMNrzv3Nm+4zlpcApUEtbPHxA19lbMkIbDESQL41zaozasqhi/NH0MrKCH82L8BK
kOA47F4BgWCuzjs9LAFfYB7/j7Trao4bZ7a/CFUkwfjKMJygYNmWZPuFZdkyc8789fdAvrtDYbiD
/bxb3hdPlZsAGt2NDudEc/xVcGyb8cFKBndsUZUZKao1uABBc2s06KXuKtC3xUH0Esn9jdkGDqZS
VM+M8sBGI7LmZCSrd4Kv2Aq5zdVXcEcqFejk6nt8BUXIDSrBU3ybPMsP+YF6874UxdybN2IljTMs
5RiYc8CkjUPpT9JdFTQHoolMy6atPEvhU8rNQMrJipgUNFa5M5KLv9FOg0Nm2KrsKqU9Ru7i/X5X
iDoGtt3rSjwX+MU0GwDVC/HDD/nHcJMfc396aH6lnxXAIQtbI1hccHEnV9I4I5OoXV5nGu5E+iv+
rh+1feB29vil+DWDMkVM9CY4Qb6ST8zQMjsF4kjbHMv6sNB5n4gq+Jux0GpN7Hqu7nlpDphzBgXU
TrLuJOVLak32kB/HQPkTN7CSw9mTJTVIpLGYS4llvylLsNbRnWoUB8El2z4jDSDhsqIAs4b9vlpP
rWhdKsl03mlIMgd2aTnVLto1J3DlpeZeuQH/1976eV3o9kGdZXJ7CBBnK80myDR70+200SuBpDC0
Ahf3D8p+FsNtYa2A7zcPFCTVgAh5MHYM/hu3zLpdvBJ5PdHlYl99qe1ncZxhDo2MximBZoQZMAT6
cvhAOlEOeFv7zjI4w9xaVQKeFywpCFonm8C5MifOjLn75en6EW1vHsMpYIQK6CrkJCHST7MRiW2k
B0ePYdWXTvOMpA66MsNPImb0za1bCeMsvT6XADO3IAwZUm8clOdKT56vL2g7QFjJ4Oy71FVg72Kh
SHKD8QiHtQIku+UAfCYXsP+POtgnFdb+vFOfrcMi8qibB6ehvKKD3w1/OF3MS1VuslJFjMz6vdl+
hg/0VD/mjuWw7qb6Q9rbsSuaHtp+3qzkckqpZmGfJQvkSv7vtDJasNEykzqdx5I6g1/es9zyIFjv
hZsDEwZLY+PRj3kN1PjfWxWgTKjJUMCRKtknY25tqcacDdmD99Orwl/XT/ZCeThZnE/rSGhGSiWV
fjgt9jT8iCXBRMDlXeAkcH4sK2rwcdCu9uk9cmLfAR6NFOvkJDF2MHW1D9fXI9o73iLT0kq6oCt9
2TyUgen0WflU009jjdQ8kQX3nGn9O6PFLY0zxVWYURrMZuhTNfFS4wtoHYClcFv1nUv7Q9EBGkXe
XV+fcDu5u5CMMRlyVQ4xUB/4rXIIj5BtAMdIcbXoEzkIiw9Mya8tkv2+8nHtHAYd8CJqX/J1v3e6
G0Z6WNyHXuz0yP39Tm4KM1+Xd4/bW86EJlXWoFUBillqdoPn8C9iY8ztU+ghidvbZHa0B8vX0fpE
Pl/f4c31orQDxBQwWAH76/16w0Wu8Jc09CtrP013UlfYpTnbGIcTuNgLR85WuBLE2dS+1GMw4mih
X0jBSUoNL8m749Rk/n9aD/8enysg5i/qEvpm9csoH1RzdkZK3bkX3LzL5+r79fBvbyVXCSmqqfbV
Qj6OeYoHJJLe5APJX/QCOFvp17a9K2JRT5fgvPjB4zIN+qCKcSFKqUTX0+DlE/zDiJR4LCIqugj3
3laoKgraqah80WBbTpQSOa1rv/Wiz7KbehMArDDe6TO+AxNd8N9EBZvtxZ0lcpdPyspxxuJKH1/E
sG+PihnbPfIahjR7f6InZ1HchdPHTu50dS79unglFFTjXed3mLQ0iXtd0KbLQQ3qr13kLlidN3W+
LE3t94S4eSn9WopUF9ytbfOxEsJdLkmPItzYLPJVn+4i4regKCJOqmGMtD6Yp/EkfVPBBX7IBRR7
gsVRzndbYV8lXQu5SzV7s6YdQALydH3/Luvd79WQcj4b5DUjKJ+ghvnT7wb95F7G6/BH7wJcG904
x/L5usRtLTQYCS24Oy+6vM22avvWSCK/zPZg8bTV9FQPpwTg8NflbG/eWQ77feVqxiSiQ4DRUT+I
AFAl63aRtX+k5WcRnPuUgrrqrcmCNZxuh/ZGqW66NrGtVJRouuwVfjuksyDu5upRZsa1XtV+54Li
+ddvqhn5QTo0e/KIhyn6ZzO0QkSPwmKraBe5i0zRRBuXLe6X9IBGYW86yDb6hUDPpfnqbvgmbk1m
/+BFhIB661/qwV3oATXlMJ3G0o+7F0PLbB2suGo6AH/n09JaggPcCoCohLInBUYNIFB4aN++6c1m
KOCfWRO2tWPxJFlsoP3YbBoGRHnXdfIf5AHHz0DPJCAmuO2s83QY1ImEb5akPpZoEWinu86jTrlL
/KUT1OM2Tg/LO4vjNjOJU7pMyVL7Q2qpDjqJPzYkehGsSSSEs45qja44qY1xoZvyQRrUm7nVXVpV
e1Dk2UNKT0MyfYj70QuG4KYpqtRuUhPj9zrq6Ym2u/417Mpx6rNaMWgO3996pag0PJgRoFAT4GD9
5zT9hraTj9eFCI4RnW3vpeRRNxjGgjAhOVTpo7FDmHLovDp9ZHQy4U5UiNiWB4Q1idWJqcK/Wc1J
MpBewKqYAzKz0xt9WuNYfuG12WdxAmVzF1fyOHuTJ6XV0JrZ6EQ7VvJzRTGmXAgGapnyXRzVSgh3
F4Ip6vXZwF0Y5f1SouOs20VokE7vkxLNT1GyFxwaO5Rr8rjLUI16j4QG5HXIozBDNp3m+zf/vZcP
/1EWdyeUvFfIMkQR7Erg18dlH3agNZi85ggK0c69Lk1wWjxBdWdY/YgWY7zirPugbnzFOFiSqNon
0kGD0/kpm3JastC4cWdP8VgaKnXoA2hYfcud/etL2ggSqHTWDZ6memz0qYLSQ+ErxV0GZA2Nm7p9
aBMRUellpzJQ19eSuDd+bpEk0i3mww3pIZjVwS41ZGHi0geowakgGnFCJXqU89wdtOG5oEZkI4GV
7uZueuzTXAOwFE2dkkaRW2noUxyVxAZ/+deF1ocJ8BVOUhuOmk8flWr6DC52UJcEfjbPr9d3bNMK
r3aM/b4Kdyy50GIlhxUOG2pTfG0gf/9vEpgariQMY9IkMfA3fA2ztW19H0uBIGTbCkbfHQZnd8y4
KcMUTOj+ANB28yneMxShOv86OYtnniqg+iaWwJa/3Y4rZoGHgChapQimRK79Sm8cNFh4OjxU1qRO
nyyOUXtRrOytpAYU7Ydl/plp8bFAe4AOFHuFoqk9diYNAPqj+rHSnkIU4XKlZ6DLuy7V7Fn5qYdI
06KdVYl8on7sgp8l0uvtrPpW9aAVN6b8glf7bm4ku5qP2VS6qglIjRLz05ZdUC8hR7PRUIE+NWN7
aCfkSKSu3Omk/ioblWpLQXRYOsXWGoAQB5Yb4uNjUAhE0VMByqX+O1FuJ9CtSQhPG7+oD0Clcauk
BMjPAJLhziHha16KcCTfXg2XmwqAd1CsogmRB/sPm8IwlDyAbe9A/EjSn4MOlJNkLD/UmnIKp2gn
h0Frz1EHEB7tJcjbA5UqbW/1aOqtOrefk8lTG/IAshbdMbr2a9hW32V58NERj6pS+kCy6FUm/Ve1
nnNbQZVwCs3crpLmlM5d4rSVinQ8uKau34Ftn3VeF3fLTGmuDCLDrpdtcDMpxjciG66sFPu5UO5q
ub7HO/XHdZEbATHuhKkYAI6X8B9nd3U9VAdVw8WmEbGnObGb5JXWqW12r9Ui6B+5nB96s4ZnYcr7
O94t9RjIvYqHxk7eUYAxz4bX7gaPenhhCBt1tz3yWRpnewsc2SBXsL0MnIl55OAw31v+cotCl8D7
bx/cWRR3cMuohoveKnD+GSABSbxLu103vwyDgpb6yu4WETq+SCBnLRc5R9pvxE7Kif5Bqw1s35ds
/NiS77V5HDN8xXU12Q4CzgvkTGdRp1ZiVAjZiFkCEaGYD0FIAaVQ9u51Qf9gpM+SuLiNTIrcTOFb
bCPvci/0NNw9vJlGdz5Ex94ufohGcC5nFDi1ZJu9cj1d3VEtRBbGL5ojxhV2GSwcwGzsuUldoEFM
VD5K9NY0nol80+aybei1aNWi/eUjOppoasZCfgaQwsYk0vBThCI6+EmXPauij/tZ2c+iXojtQOjv
zebbj9tILirMPEcg1Kl+RWP7cwrwQNWiFJhR0f9OVPp+n9/Mw2qftXQxR6AiRlgkCpp25OjRPtpZ
DksxFHQ370XlRpHBeYs6VxLDrlFTM0JQzlrYf5uA5Y4F5YUvCsoFJ/imZCtRY5hmGGyFqH7aN2Ry
dPVnGom6tgXW+u3yrIRYDSGyhnEnHw43rdD7nwAtGkjplf5VQ7vm9avIjNallz0rB2djkBwc8qWA
/WyWekd0yZGT1+sSROrHWRWg6ZaWnEHru7p3BzN0RjDChdbPNtpdF7SV8Kdv6N4yeL6A+cXdrxoZ
ikorwgiMxuAM6eR4r5XkpdTQggOOCztNtNs4TZ1MNz43CWIXgXjm2C62koGL/xbPv6GWJCoLzZxr
aL6EMXzWlp76qm3ghd08ijrUtrV+JY3z6akxJcVoQRWNNLMcpZ4lVwbdgh1Rcmcoc2oPcop6dKzt
tGL+mKfWbUdFedjtB93qIzhfn1TBiNQY3lgs95Ulb6wSrdvl6LVNvHBXiXpgN7UVQIWAgjYNQE5z
fsNIu7zEsCvedFNyaArZ7mZNkDDfdhQrGZyjqCiJdQ07iTVJ1c/uwCBBO9vITz06uQbJE6Mv/sNZ
npfFKS4hCxmMgD1VkZsZfUzAdM6CPoLSLfxU1NmyacPO61O59FYv61lrtAtwUUhnzzWxF5n6VioC
9xOJ4fQzToxuaTToJwykTbqDFFVOK/I2An1QOf0riD6GSYyIpabBDolY1zQF4eymMV7tFh9fNgsC
6wrZ3S5YwIhjkY9IU6LJFtkSdzEmt5wNwfuAHfalGflbGVS25pX5V6qhm1vYSV8BJC1rbKEo54mp
f5Rtc2WidMwgBEFN8F4OpVQvxw7WMqyzB1WaZZckg2GPplTbKBvln+oqeEGjjYfh7A9dhfnqQqn3
mSrfy4BzIwAniy1NcqUk/1rK0xeL9ieDlr+CJNbvrUV77EhBfYGJ3Yz2lfM3c74kmqV80DF7jgTS
X9E+c/XLbeGLov1t1TqL4kwNIMcGTLkjjmkBu6CPX7JFGAWLToCzNF3Z9lqawPcmhxhk7Z8SN3fG
DwwQO+0PFfoERQ6SKeulap3XxNmZMjaUoQtxJ5mdyXpM+4UeOOO9xZvyPcPTF3EAbZU94ZL/lsjH
nkVHdFWhODCWMGUhb9bf1dE+d0BcBvZkW3tKjloJGNgbUeFz2zdRQABb6FyiFxCpmCJXVbOCaJY/
LUM79cyD9V21LWQbiSpmGt7UzZU87t4WGaBcxhqnyRJP+T48NrPLmsGS03zSC/dPbsJKGnd7q4px
DGSwfGyqYTq0zrRnmejmOAoz0ZsGaSWKu3Q0HzFd9pbejB7w0rb1QTnq46nrLB/ZXLdRT5n5S7C8
Te+xksndvrIAeaWRIAZmh6cNTurZgBeSnNa9WzwSOgkI9hJRaW3T1q+EcvexktQgQjkB1yNLd8tS
xbbRNfdKPv2sA/Nzbk2CiFG0sdx1ZNy/2tDhDPs2QK94m9q0JJYTzsm+VIFxSKrjZBaLA3Rrwf6y
I7swBBTAGoxFU8Ic93vbXxZJYg4FSwiVpiO1iz2EKMoWuq1IH6+f5PZB/i2JNwBSpCpNpqKpKEOG
e5ZDm4wfNRFY9vZGnoVwsYYGlGJ1qmjpNwMSTppij4rhaEuJ5oDFGzug9kW1UxrC0aJNe3rexouX
p1rGyizprP8GJRoJ5i1yZUyaza4OlYU9FRk1poFXzo1/fw5ZXUmTDpsWhsCmHCY70TCgFStOT+51
ojtaJTi+f7Ci563lrJpR4R5YMVyGfgtQ/MOy17zoTnYatEqS/51wkuUOVvvJGTWpUPQMJe/aTzvj
KZfUR7kWje2KVIUzZqY1IdGbYj1mEtwCM8HX+8TLRz82bqr61VJmP25FL4ptz3DeQ86YhSaJQcKC
O/A7aqnfbLXlBydxjvKyMZrbQs6GxSYoUZNQqxFTgIP9c4dCGwbPTkZoGydGdYQ8LOg2uicG0yCG
adu0KwwMFCgtEoPjem9XqhFDaD2zaPPQODXwVZcOk9nm4OiYBL9uWDbjs5Uo7iDLZkr0GvD/fmmk
n6diOABS3r8uYlNXViK4c6MQ0aXUQmUekTgjTATZKwA1REMob3NzF7caUO5oZnrrI+F2bZitpYUv
QKQi7wHoY8tjbYdda1NQ4lFUjpZfdWPAz75oQDpSQlCExQD1sFp7CQ2nb/3OfL2+8M29RZ85iKQ1
BS2fnD1VY60HfCGp/az31ToHF5shOL3tV/ZKhPJeU9IS0OXRABF9YytHuqP7yC1OBjrZ088y3tiR
4FUlWhL3jmuWETCTGs6yAiKeTYryFBJRfXtT+zU8egxNwUkq3N2TOpLLcpI2Ptgo4W3gzqPA1UqU
P1AsuH5Cm6oJUHuVMoongx9QZK3C2hCiOdLo4mezSF0V3Ky5Wtu9VXhyXf6YlQ94iAl65zc3cSWV
u3MzbZNq0KXat/pPPTAWZlQNr69rcwtXErgrl0p6r+UhJBTaa54EOzxPG5q4Zf/puhzRSrijqqyk
TIYM3TCLCmpjGXijeOVdF8Fu7cWtXi2FHeHqHa/2EhmKCe94ov/oVfnzkhlOGkeH/ySFn83o6RCi
dwBSIvo0qrkXJANYrxfvupRLxB/mVs6LsTiL0A2yhg4H1L7eeHJS26qATRN6+k2LpFik7IvcjuBP
wufrctlxX9lDi7MSSSA1WsPaUrrRss0lPgT546J+MIf7cR7c67KEa+RMBDVLa1ZjVIiGXXPICsw3
m26SH37zvJAYAR267t04F5ygQOUtpqorPYmSXErwvgjR53yCI7CzMrEjAwQsHwXrY5t1bTM5NzMh
s6M08lv5aXBLAHV5pW85nXzMD+N9dLRikdKIBHLmApkspQtqvKc0+00gBbbPm0DD7z9ER0UEvLXd
iLPSUs56FBlRF5KhV1F60H1tVx4TBOSg0E6QbtA/AXdnx2ZEpu/jQd/HCM+prfjx3ZPysboVOfVt
zdUpYLKQppb5SUy1rRP4evSgyuqPqfmaAg41DkIbDUmOojXO9aMVCeNVqCgXTQkRdnVhf1LymzK6
K5Nvi1U5i0iLtg2nBc6lN8alt6ziSlul1hhoMeFM9ZGChpjMeDrW1L6+HmX7TpylcFcxlWMMifRo
qCGyXd1UHwqXcas1z2iRPGHGgTjkqXXzA/ExPP4p8ljzWHIb/kqc7CgCmxMtmNvbvArjyoxYki79
munVIQkiwRjHWw/+xcUEtyVyvgoKVzwK6lKHhKQR6vyjM7nKU7HLH1NHrhwttLOn5lPtBKCVA+g3
8EozWzuGQHVOUrtO37CqNBtEuZarNiCQFajV5tLP38X7ltxcpCg18NoEIo9tBF8k4SweO0d+5eB/
QiczkoQWUHTf2748TgOzNRDEs2Kx0u6YSVJYGyxYtWFvLVfYBrBlk1YS+XxEOZQRMB1KhLaHAS6s
rO3YD28Gj8WcyWPaCTR5M86VGcYYyN7QxsS/iJASjPoIw+w+RbufU4UnHVkCAnvUzPeS2zWOuJy0
dWxA4VIkU0N4eFEGLQa9bAZtisD7Otla2rmxCGJ0M627EsGXOpshWPI8ggjVD/y3aZYELJKWBf1k
OUg0YH0PiEsOovr7Vv5jLZcLQ8JKz8fGHGNkzDD5tzyr2UsZVw4p/ap+mYmoAUewk3wL6VzPbUpH
tN0B8zmPH5vy43U7txlyrNfD2TmrDQE5YEqRX8135jf9KN0maJUIDzkSZbotO9NdDPJ6Kuow2Hxx
ruVyRq1XtGSxwIWGezd6w88wcHt2AcGuIemO6VazO+4klsSaT62goLZZ7FQ1kNvgjSLLF3UnIg8G
6acq9qu+fpGM9GWS8SKrMZhBxuBLP5uaXarZd02Od0NnTHaRZn+SkFl/AheYmEukBTSS0REzydS1
+hitP/njvFg3hj6fJHCdm0vpjYnhmYV2042DLzj3LSu0/gAuUMnyDm/vCHvAagXaDXq705faRbvi
4ECb3Tn6fF0gs6O8nV3L4547EdjHjcYsY1+rke3C6F7W/SrASD2BU6gJNK+bQMUqUO7ty3M+Z862
W+USVs0wxX6ZYy7GIE9lSgUitp5Yq2Xxxrxu02WIUyxLaZODMSb3CKbdwsgEgexmUm0thzM7hlwW
MOFN7BtFf1Qw/tJmg/FctiZAiOTyARSiT0QaTmM5uEHqN8glanirULVfnMgonbhT3YaAqFjuJ2+Z
EP3maWkXqmhicvtqsWIuaMzAf8IDzyaAtYzzEPvBjycUvigTvXm6K1GcBQn6QaqGaUQFIU8ctbXs
MhC1I24FgaBU/Hs13HvFMmKrziguSci66Y3YHkbrQ2TdLMuw+4PrsZLE2YOZBsA+KmDn2/KnEd4l
9I6SFw1hSZvf42qM+sN1eZv9j+ulcfcfsFMkDfIIwc4gfYlCM7Armqk71ZoBM0IxxV7mdhGGR5Bb
YfRJObRy/tzJphtrpjvRShCAbnpVKIymABzkkqkk7wyjYQjOfpGQ/WT8kvCaT6rXMv5W9JlDJSFM
36b5Wwlkv68eEVkbhNOcQU+lo7aT2Qxb5BqPgGNzigwtL50QiHDTUKwEcn52buNh0scC9q9bErdI
rX5nqckz8ORTu6OLg06GfaJEp7QiX1DqjJwqo1/ppDpWQr2upneTPojG05nRuLDJKL+ZoIZRLtlF
og50eaNeV0C0P8z67GAM2bYK9P4or5Gk3LdNcqrS6UBbdRd1oyvQQIF03nS20hTjOiGC+20qWof1
Tf+HSSbgxf210jeztTputYmSMq4hi3k7VkNCfKEiulFv/sUk0z8YwbM0TrlA86AM1jizN8X7HhFx
tWVTliaBfRjvYemSv0Kqm2EJB1jB362nrLLD+lH+TRV+M1bUNMw8UDzJKMhI3l+atAuHINKM6A1o
A22U6THadXbwiSG/AHL7uDyCT0CgJltWHrzYsmYZyP5dvF5KgxbaGDOZReSRyTrQbv6DxPxaBG97
lSEcZi0BRwVRPpR6/jOVJsGU4OYjbC2D27oyaXo5M4oKChjuQ+2NiKypvB+To+w6X6mO8p9cbqAD
gX5V16D3PCav2iuxNFtl5UuF/q2q6LFI89HTFy19aOIJhVrFvDd7y7CVcCJgPIxPrSJ6XW8ZvfU3
cBdBQisDptZweO3U7KwCSRM844dO4Dy2VeS8Us60ThYpSVlGsT9FJLdVXf+Uztn369ZKtBL2DSsD
kiZSoY6Y/vFBL2Tr8I3RkNmkerwuZXMlAHwEz5SCa8aDG6fEkqOWaKgozpPszKnEhoREBQ6marzV
1wCdCbAHFXO4fF6wseYq7EIsxZLoPdWKu7gYvhS5nNhTL+/7IPKvL2rLt2smSJFAjMSIWZkfWG2d
0sVNKKU4HqqmN01aeEtyu2A2rO8+GUDGjX9dF7e5hytxnM7lYOqNwjZERN49WV3sjJIoo8LsweUG
nhfE6VuY9IUFVsHIz8bocWzDjzMF4JY6urEyipoFNvVutRpO7/pY64xxxplky6nPF7uUbkgo6mne
FgIOTUMFmMUFjfNCpnKZJWzZmKiOJj2XY+2YqqhcLpDC5/IaLTK1YSAwBgP4yOPhhzHWe5nIX6+f
v0gMp25pPxdxbWIxi6ofSWHZoaJ7S0/s62K2HS/QiEw09oFakge0M4xIrqcUCQx5zkJHJ+lsK2qA
vjuLRh7N49CbhjrzwAgWek0s53Ze1XdzWYiQdzevs6WxZjsVL0Se4jJN6tRYjEjbZcVXjTwa1lep
kTG7m9td+PP6mkWiOEcZRPOAnB9ushzmNh2eexCfSJ3Xg9FlNnbXZW1ajdWy2LesrEY8JWFSKGns
R2Pq5OQuCfBeDXaGXLhNvYv6z9fFiZbGpScIDTVVIXhfl0X1asXpvSkVj3GTF7YayK9yJ6r+btqQ
1fK41ERrAcl4krGVFuzuqNyR8JfW3mSB4MSYebgwVWcxPPZOXS9hE2Hg2Tf72AGMtrA5fVuACREq
oEBkHiMVMIupUde41HKVuECq2VG0Z14/mi0ROtClLJmCXgBB1HtNAJ7oXKtzHPtFWNwBIv5p1EeB
sm2GZ2sZnNOQ8mqIlhTaNoDbkahg+F210TEO+z9JXgC9EVNPlJF/8JAtRtR1ABDCoqJS8hMrOUSL
/vn6vv3Dov6WwR8+GSJiqNOCRQW95BKqALlBGeubhrQni9aI34Eo5yqyhibF+ISi7w2pcgDJVYD+
ibL2TwLS1ZJ5jKYmbmYSp1rho1VyF6HFf+jJS9HnD6ZW+lLygeqS3Ra5QyfldpYB1H99O7YMCjyc
pFkSXPcFN0jVBWUdJniUmejVRzOa1Xws1Me8+BZVj5Elyu+yGIC/eLrGemAkBU+Xt7NZma9S7SZr
zM3CX+TZNvvqPgoUO8iBvl79VEDSkZL4WKWvqh47g4TxRKrdZkEpSHRvuUJoF4rqyMThgcjZ0KWU
s74j0OpETg8DqW7JCEhEVd5f39m3G3ixWLC8mIqJMtMFtmsb0c5AfwaClHrR7MCaP9LAehrS6SgD
KaKIYkemyR7/n1Il8EkpvUwj3U0LBQpxWACF2ASGKNAIMmSGl2aXG8YBo7kuHWdnWGQvrmu7RQq+
V62dWRWnPsu92kqOclzbAc2PsyXtmz5yMX/vzWbvoaQReklifOhTss8j65bE1i7sk1MZYx5PN9w6
AxyGlO1Bn+WqaXCDxJu7hJrXolmqH+QfgTyAVjDeyUQ9aWNzZ5DlNhn7z4FifaPaeNOXU+cmJTkt
FAzZ1zdzM64Asj3MKQi8mPa8N3cmLfrS0JZ18uDfjpMLZXEOvZLDRC+ZrP89BbPl8HR0zmoqWIgo
5R1FVmlDYoAY0E/w9lTJZBPloRp+1uqjYP+2BZkKYCQpVJ53F9OUZzRpp9ivPX10ix/KUXUkCrS7
0IueGR9cHr4wmFVRu8WmmzLPcjkXYlWLrBYKcsW4kXbSvyrpHwS2gPr9e2HcswODjiCNn5HDkslL
lYV2XmKW9Mv13ds0kisZbJErsxVYCcj6jKT0g7r80GDcoEcDqNw0wHAdbY0EhzEIvesiN43USiSn
7zSm5Zz3EEmK+z6K3dh4VXLBsjarxeu94xS9DwtFxjAg8++AiHXg+0rwU9uyPZyiaNe6jKgpDj5b
rqghSLQ6zgQreWXQIUbex+zzw9APn9Wh8M1hEPh6kRh2rqtzy4wsLwMC5QMdQGQXUtfu8sQCCUct
zJyzcOvC2K/Oi4tctTzP8M6HGr5PbrJZd1GQJFgVX+Pv89EKkmJG5Fd9nsNfo/KUBoJLJbi1PB6U
YUztnOs14nBUd5r5m6Z++t/V28B8C7qnKeCreQyZQJf7ISrRWR2qD5h+pupRE8G5bOZlEdgguEHD
NMIkLkIeaxkQEiW6+wHkBvRhD01LTlk4DZp3YO+oM/nS3mycSZQ32DK1a7mcycOYCwYIQRfiF33X
O0kXfg8Welrq6WEes8fr+7gty7QkHbkrGWkKTsMzkFKXVopIsfhVGPcxbd3E+iIL0Qg2faKBHMj/
C+KVbsrnPis02CN9indSq78CEHkf6pqdj6cmW46Vru1CiT6kVuMUf4DcS9fCuZNM4UCRmYPzUq04
skke7dtUBTXwYLxI+bK7vqWbVnEtjTs/QADlS40cGaxid5hMFMGAXxe7rRvtC69ywFz3xRgPsfsn
899rubwni3RAqzewxoG+o4Hqqm3kmploinlTY2SUK5A+M4F7xqzLyiYmJAaJDuswQVdrnLwG8lMn
HaNJEGNvb+JKDPuMlZgsT/LYbBQCcid5V30l4LnwSqc7gSyaAeuiETp32RaOopbLbU1dSeZ8S6nV
IABUcvSnY8TmN+qIfqMd/w3wkGgvOf8ylUEXka5HDjcYXC0ju3RSHE2NsEItExFtbJl99Kv+fXDc
VU9VJAV1tFX4DTrj+/7btEzOUH2/rvwCIXz1UapVAHO1pPLL5dB10bMiF7UtdQl1/5sc7kZbmQYo
WB13rNNnuw5uaAhgkFSUW91866/2jJ8DzKoijwqQz4GualRQ0v4NGTGHINsERVVqp7s/KcytJXKX
OOmDdMZzEMPGFnGC8RmBo+ApxM6ZjzQMxLQo+qHACc/2/mapqCdoPRtKOg8/MRgCEaD49t5hXAYJ
cLCVm3wLqELqMA4t6NsCJovmkO7ZXIEFkJjvJubDQwubJ+TR2Io7jLNMXv0CPZSUQUc2grWdlijO
uQYqqYcBrAWBdAdAO3CjNiJ7zzbsYkNXQjldNKliTFk//vXcY9ih9PYN/LvwXVGj5LZ5WknjvEth
tLQYWH3/HCj+24fs5mWmigUkCctEIMSZ+lhZInNMEcUxhNfqYxZO9hT/+IOLvJLB2fmBgQPPI4Kd
Su6cAbwP7bSzwAB9Xcr2rq3EcEZ9lrqcDjMagX53KoTHsPv3M/yifePMulKpWlAuyBAmfb1bmq9z
AUjDVpR525zgRcfA38fDGXTSWMVYmVB2FYyY+b70QV0NahUHsak371XJEewhw4+50POzPJ7ANaPq
HGDiFSFc8VQMyZ0mFYDiPZYU2Hy1hsf5cFLAWxMqpUAy269LwRYG2pFfNJANe2+xIsDCx2MFN9ki
9VDLhZ3p94P0uPSpV6s3pvIoWOjmhdZApwWeQnRl8DN4nVpPqtHoFfI3gM1yQeFUud2pRRtnd5fv
yGjHzwKJm1urgXMdDPIypgzZF62inalugTOrIHSrjBx0c48NeZ3nhy75AqSVTELYSpxCRPCyaStX
MtnvK5l9OjcD0NtjPzMmr9CpW0bDg2Bd7GT4kzM15C5xcLp8gedPrNEaih5PKLaTzYdiB5r1XX/Q
TwXgWgWytk7NsjChiQ4hql50ZrQWlTs85dgwNrKhXLEhheEXvaO3NnAtkLPEBrBdlyyqQZkhP8xE
8kJtErmWjf1TJYBiSYyYGbrIaT4J0JwEBLA/AcHciEXBlAFvretIOJv8azeZJrUOm7Dytfa2WhIQ
a/8w59GZrT/ITEHLTcbxBfwWlHjf650+kspQ0qoCFsBHK3/IwtvIFBRFNgwwkqGGDgx98JUDEOa9
iMYKhoaGU+UrwV1Yf6kmL5FEpQh2upxqA6qMYnjSRB3C4o1ErprRXLWxCkZiyWGcqdMeCHT24owH
8ST5xoLAz6rBC/8fade1HDlyBL8IEfDmFX4Mh36X3BcE18E3vP16ZfOk47AHmj6tLhT3oItgTTeq
qstmqqheX8z/5npRqsbUqsDTaZ26wprm8qq0f2JCAI36a6AEVXr208hdsfRJPGh+A8DFFY5P6m3k
C153VBzRRn+FR7Qpbxgtggu6HIWeP0ZnmC8V9SsWq1cRw6KFo+5B+HQrP+f7BinzL2xKJF8AXIzB
+SUsfVG0ATsQPdAUmo9vsBEU06UaBZB3unWplFFcyw0Yyiy/OM5H4pu7wc/vem5QvOEyPolhop20
MYDPEumWP3RFqKrFbdGJvPLR1tbZJyFMrCON2MmSNcPy5UB5kb312AI9t/z2F2Yv9s/COEyczEd6
Eep2+wbYiPsusc1D49cBilopN6fZ0l58WmxK6dgHM9n5KyKvWLXJF83X2zRswCmkKj8WQQ6vPwAb
Dsw8k8KGJ2Omx6qUSJovyt2hKvonra/vakJcYHU/XBe1ldt8ksX6ZYKJMplYli/u07A8jXd0lY/i
vcY/V/Ce8JLCrbWeT/KYpyavAHkV1VBPI9FBPRvNMIZOckugezu9It53S4+V1zgCGR05jTJIr4cC
2MWTLWT35ZTY4KE8lMR6wKyBd/0qLr4tgjJgDVGOKk2hzaHPrrY2u1zTIl33NYOY6DXKbmEt3lKQ
X9flXF45FQQWM11XMBJxEZTplWh2TQJYW+U2f1jB3AmMHLeHizopWFV9ILGTzHYp2hyxF7EnI5ax
2GlVSr0bF5zvccESp3Qk2HWGn3Knh3eiDcA5KiLck3Bn/LwumieZMeO5MLO8niZIHr9aqB+i7ewi
ShNW2ann2slVXmGAe8X0F51FhBn2CHSiDZFP17rTcNJBZJU6bWtTjO8lRK9q+r9lMkmMIkVFVMiF
6fduvRu8OMy9eG+dOldytDd+VeLCAeNzyuj+wgNi6uUi0LYMdZRiC59zTDMsbYpoq3PrvxeRAZWB
WjolxUaRhe3JlpWktiM6+ihdTt50Kny65avfAhzPH0IeZenlC0qlKYqKkgCdCdYZBS2VAgBEM56U
0QeKGvHmo/plOk3P3TPSsV16jB5lv/DqX5lHvGoE8mj7iwT/c+mZ/ggwwyFAEQG+xwaP0pKPYgkg
Cd/oMTxQnLLlm978r/PIjAzGB7aKNE6dAB+oFYOrJkKYazwunS2TOz8G48zkisxyDTgMPxVjV+4X
OytMLwOASNV+n4HiJsTJn/iXc5FUYc9sbhAKUx+LyPLVoHnTUnvF7jKFpQUixpHCpkue+tI7iSdN
Dm8I9rLB9X6j2DpQLMOEF2dsb+0NLVlWuNTeXQfHvBdBgLkj/gwGdx3kE/YCaOrVlkNeaXDTCNW/
5bK9IEFZijIHbhbIuR+x6Wf3BW968z0x+hSdfz4a24DMllQW5p4qJLYvfTOQQJBqY7wS//JQJrmZ
gZRlAR9D9a1AdsFFlXKLkVsvI/au/nO77I4xiKYqOUM7zG/JayFajrI8d9nT9TeCd5OMwo7SkI6C
Ce0ZS4Al5Hjvo4GX6GyeQ0MPVLMwc4X047OG9roA4tkZ5yjAyAzgWkCLtt/TY3aKkROkfhMK3E7W
5Rod/XyaKmJcByhImOb7LDMHsUVCAKLoR8/q3gAJbOIjcA2kvRVULgWg5iUilyx6VCJGBpGJqAZq
P0xElwMZcgUxeOTnX4zb2TX30lEDldYMXBMpKHe1vb6ZBzB4gYnt+ifcPuuZZMavLc2A6W3AQ753
unQn9RJ/EezeHtzIzuzyNnueX/9Pkcz1pqMxFUkGkZMj3EZ74gMtoYensfPdcsz2K/7vyW7C61I3
nevZORlPV1drI0sdbthUn0Y9VLVTXYihVYPgpu/chbeGt6m2Z+IYtdWHdc5NA6YBrEywE8r6Xl+x
e1/minP9XDxBzAM8131uLLEAXY1iZxaRuqrHajhdFyJvBhVnx2GiwaRoCtUscHvLnuyahzR1slex
sPsnA1DSiT/arQdssh3w8ZXfZoK3vg2mUOHUVbbd6tmvYCLEMQHjaN/HkS/fY97PM4PqlIfTbK92
eSPfSQGlK1/fCo+g15K7QyhwcMoua96MmTJPVl/n+YLFFxpbJXfkFXxLX+kwxvBUPfKX5LZjq4/j
vq+Pnz3OVdxUQ0tw3MnJAJayV17Wl+TnuDNBAeAWPuUXT3fSvnjALGYqu6XsAoMYj3Xkcb4+R8fY
OuBQTcPQSJHmC41Ln2ha6y9+J64Kd1ECU/Co3Wv7+S0LW/CtaW4PEO3IqV1rx/0Amy/O2ZUw3spa
LZFIIlzHX7VxQJ7EtvTddAdfCIp9SuzhK9c3U92+eMzPZDLuSmvUXB8MgMZNTn0UCl+RXR29RGxM
U3J39UW7Hz2wFVe+eOCFKu+DRNdkM15LKLoSm0lQuMYjx/LUVvbi4euH6q5wZdBpeYI3+DHcp52c
uh1AsADDSecgAbkNJCrkGSBsXsLKTX3up+BdC+PhMgKkAOBdaP9+OLKf2UvhrgfzzgLr/eI2/vSk
VQ4JuNWIi27FuxFShEKkOKizMr5ojcw8XiLogBoUd5Yf7chvrMY6qav82UP1IYnxN62sVpIowgCL
o/Uix+8LBLkT9bhmuh3b/yoqh7viSX3I5Sf/EMr4GMyzl4quQt1Gn+zizha9+bF/xJcGuA82yn9q
ey1I7wpP7u3YNzmvyeXgy+fLNenln/mcNJ2FvqEIifOP9GG8ywhAsWrLnUt7RGdPRPRjZCjr2LNg
p9+vuxlp8+SGJL9XQREDMYbWxEAMVWU8MpMj74GM6hS3SW0Duc43sddNvqRPKnLJmNjNLZ9X9KJ+
Rw9+JpyxtAYM5KaZZro/FXth/DXKhb1otxFG+a+fctOXnslhzGaJFSPWhlT3+xV61JcPgHq2056H
OsgTw4QFAFntm0Ir8FQKpb9GmHKXbSDz2NcPsx23np2GscUWHPR6X+KT0ZoN5aZZ9pIvucRN9xYg
8WTFmVwNWFRD2PxRYmAgCjfQtsQIHRMyo1Vp5rWK9PHf5aLZKW/qEOxa1vPgmnDH5EY/jcKOc+Lt
i/0Qy7xAbWMsUdQje8x2kweu+gO1TAr/Jzn4pu/o3NxMedswPmQyhqGUilWB2ZJGXwsWTzByVB9I
6oLrkTItGODAklan673adLXOxwoQ/D/vR7wvL134pbP7ZgykFcooF6hnyHbkrj+ae/XLLLrF3fQl
PuReGYyO/GPwKbpUEa6FLQO4E8CE2d4Mu2O30xr7TxO1s9/EGFM8pRFUEE8B1QEwEnXvJcPldsCw
Yx1Yd+tk82pNm2VKIDP8rXeMZeVppimFAAWgdEyy0zkaZnxQMlmd4Ui5CC3u9Aj9vNdunjGyrJfy
BZFnhAcv+Wn5DQ5JxWm/e6TAMT/95ak48+yZ+awRmfphoIXuQPAJloToDojQvugvLuJMWBb3Ud9M
z85ulXn1kibutSVO4a8Mx7wZXfJU32Uv7S1tFLWenGLowlYWjz5AlsuleuNIZ7eYG6J3BlC5aSmq
GG3zd+1rX3PA6u5zqDWagLqNnfO6cSRPDs0HNDs4ToU6jStfmIXBzQslyWQZ3rp1gdQInZpDDEaA
4kvxSKDwXNj2U/e3BrPot4MwFwXo3qnn1IOeknnBj0QuddjLUUaD50hDSGw3cJ6+zeD94xuzlWlr
kIa6lGCtRMQe2LDaRlpwRGyqLkBTaK+PbgQyqhs1NEWbcZE5UsMcfcZysRHE8b7X5knOxDDaKhVq
TxZALfnkGAXovqMXZNcHDLR6AHJ3iKNz8u/NWPtDHpsJTkmbaznBsSyCYcJssOVyB5QwmyyqW8VF
8CfqeCaOfVqjOleHDMejBEIKuW8C3V2AUW/NIfg8+B3arfdNQVMEwH2YMkFv+HPQqS1R1XVLFflC
GyraW5IP9+My7bXIuNOx8i7kmNVcebn8llc9E8pGugkmuuKGlCa86irbqjeHva0ElYwHjOZLhSPw
IpYtKz+XyFxrWxjg1KMSI3TD8Xh3KLVr3oAliwcZEpWf1z/jhZLiMjH9RPsyJv0f82x0OSr7cqcs
/tw/JuarlMkcY7usHTISGGursOos5pO6+JllU2pC1UuAQaof45vRse51H+DPnK92WYiiItHKx4wQ
HepiWz2DYPadomkLWtE27Yh2YZbaZoA5g5B87b3yKXs0XZBaWgiLQEDl0BfZXP9n+2d+Bf3SZ1lS
nig5RpvxK+jsY+JohxwYW44WFCfZpk+yHtu8UsBl3MHIpPp8JlONpxh7gsaCfDsK5Nle9Pemf1oi
2Zbt4huKHyUPFOXCnTIyqYqdycyXspTzXF/82DjUZR4s1jeiLRw1urB+RggTxIG4GmQYFoTIgblX
QnM3+daeP8TEvUAmcJsrC90SEDHhAtU9uaMLHerd7My/qc8W3Pz7dfO7LBbSc1kYGDUxNQqFZcy9
Kcx6oKz0vgjU8DhUwh4jWvKPxS1BccMbntr8UmfCGI004lGM1gHC5qLdkxrwpkkb6Lzdc+XdaXyK
VJhDMVoIsKtZahd58TUd8ANmk9zopSwAvT46zTMCCYK5zoAYZeGsw4DKUw/w4xaL2us0HutU2WF1
4q3RLcXuhCR3qhx7AGX3JSGG6Jik3TXtfJqi7usUA61exGb3CoRzd5YX8C6l1V6rGy3oa+OnXvW+
WkZvCRmBepB5mgTIK6U5FMOwn8f1dc3bE/YCHlJB6b0xTY5ZkjzPWfUApqMboUFU2SZfkVE9pAUA
/9MOe1EGUBKGEdPDK1kwt7cm6WulR89Zko7uYKXRcR1068u80FPKGFUEXxm6F1p70uoeJRE1m9xI
0I5Z3z4CKBk8dKjb2SAaei3HaUei/LbTCn+IBg9Uxm4hNo6hCC96UrkdxaklGQDkV4LhXnm6HYdV
sc1ZnoCRggUWqcNy9aS7Wrze5mYXxGOu2wRYCpEqml4yFzcYnXyYSsmxhvXrqvYP+Phhm6pgemlq
WxEBodms8ITJ4OadcQNseS9rXrsIbHLdszjqL3E0OkoFLJZ8wFqm+HVIlSAdzBXl1QKQN0Lx1Yjy
EbTOAJNcWukky+pJHpfTbPQ3E4nu4s64V5ohEMF835no0BX1Abw0rgkAT1GddnKU2kODDYyutktr
COIie6LXoxULrhtIphGGaNTHVnqadYwwEjMghQwVrmxjzm0plo6SVtlVbGDE5wiCaTfDfLlaWLtm
waCDqiPftIYuTKvKEZcV+PFAZrDccWl3dbO4kj5lTlKWoR7pv8RF9YB5971V5L0YZfhEa2HaxOr9
McaiXKceG2G+bZPabUzDxjC2N5Hey6YSaOgRWh6rPgPPQHlOlzTEf7Xr1Pq6dsiIk3YfRdJBXuHG
xv6RaEg+V7nC+IqchVjltRO5f1T1xi611a1rxKaGYdfa73JCjQmgtnY8dG+dODnRaNpjG3ul0flS
DPdR1z6wLUyn18zbsmlBflT7UjTuYusmWecHfcn24hgdWqk9tEu5N2cA3PQN1kblGrvybfw10/V7
zZr8TF7cfI5/iMkKrRgB4BaBDS65zUBHEVuWO2F8WejfZL1yRqn06kE9osCbeKXc7CJtT0QNmN9S
5zapkHopUGqztfuegYZgMaCeplFO9myQL8Yk1W63igi9dcVP1XXfppiZIMisBNlpet02qtom45vW
ku85sb4PqyHY6qrahbbu047cLiboQVdMPmTCeKuM1qE0lNjXo/l3q5uRi6694UimvOLTq7usqH83
WvcyCGqLuuTkoFkVzJrkL2V3iPsGqjeYwp2WNY4eT8DgxL1OyPZ8kirTThRJ43VRs+v1JvIrIgfY
UrvvtB4Q1kJxXK3OK+qqtzswuTupkM1Bl6n7JlEyWy06X6usb7UmvWRy2h5Io1SuUtLMRpZGW1vH
0Kx0p0oVxVFzrJUsU3oLyA4na+MfdSSEdB9OncSfYkN2Rtr/RpUnXFUBABYm1ruGRTu25US8zkrD
rp/uUDg9GnKPskNueH1bef1Uh2lqHUXLelx08lCkBDRPInJ0w/qOwabXSdbvxaJ7G0Ei5GMHdgCG
1LLu9D57SNTMrQfjJI5Y/ANV1C24H1e3VLWfRkPujLJChTn1STz4pqDeY/5XRzmvhw1rem5rwxwI
gvDLjDCX0qyjuav0OeJkPRd5KvPWMNGHKOUAQYkRXq5JE1ToPRViB1bBzF0W3iDMRQEAoiwROHaq
RnH62BnRKE3HDntIiy8ssOQacDVQjH2jpYe1z59hTJwIcis2P5PHTosaK7BhVgFH04GjPyqiPSqc
FVaVcySWbGsW06UQB4iIu+SFwhz38mOpF3ZWZvdtlR/KWLfzxHDXSnyotelQg/eySLEc18rfAFUL
EgHJhGdGdXo0lWAtvrfdYkcpCvIj+Wqpw1s+Fq/qaDzqEhZH9NSe4KqLxXTz+FtVCfuB3Me64Wky
JtAwDgqknl2Skbu6VVCcLV7yON+LxikCM03Sxs9DKv8s58TPEhlI2GrQA/uME4/ReIsNXSzgdLwj
xOtYC/wczGIbUYtmJYHTCPrdckP3ommkOd7wi6Wbd38migk1czIoJvZPV79OJXTp1sQz9erByNVQ
zuqjlBgY6OhnLsrMRZngsxZrbBBY5EJrEGgx7cCCsRK1M9XGgghSTX9CN5AuPdjDP+jJbYXw5+rM
RIWSIudNH9MQfk7DqDfg88wWMxzqghGSuvD1sTrmUfx7jCberNXlbt37oVUJia6MMSEWD0kCebOZ
ylTPrXJyiJCFelzsSoxeDFX0Wykon5iuFLZuNouPcaXElnvsEnCUa/sGPn4FkwqbUZPOJEdGODm9
2x8BbfG2olOeuRLZ6bvaGz3ZlXIPriX3BW5ffNOdgO/knSBRx3j9Z9XuMKgbrzpyQ0wuIy4NdfQI
rh+QJ4HRaKBc6ypemsVf8Mo7AimPZG1+/38ymIIFIXoB7GqcArjW+7mc8Eo/XZfwXii78AGYNcT7
KUkoEjI52ZDVitJpEZ6U22YBfTwwWe3Jy141tHHyQLxdHXVwosfKsq2b4rR+6fmsjNQIr/0ExkiF
NSdlWuEnLMXvftTsRd413VdN/94nr2XfeVnUecTokSrsOi5A/LZwYCdgCBm56XuOfJbQtwMGzZTJ
pB5idOlG3BjCQ6A/0wbFDS8n3cyALczK/0caVaozaQVKBtnYQxo1isXr7AZkQwB+3GXhcjB217/t
ZS+SOgKgFWq6rMgYRWaMgLQRENUbXGx0QxlHCj//1ZJdN94YD9oJCMVeZBdeCzqOh3EOwC5wXfym
gahYQsAWGx6X90mOs7NORqyYk4izlsAQjud7OCGOCf6XA36IYK7TmqOubAccsHWNW4o6bgYGPEzp
oIiIPmD8bDjVzkTj649qT2Bd/ftwzNXWmkLULINktf43n0vxGKEnv2Axy8Xohc+7zc1izblExt+s
bSOntUVVR61dbc7CpG3vVhNMQEYWgFRw1y/KnajFSFuVwRVE8jMRB5CO1AKvGL75lp+dnfFKdT1G
ukbtNdkJjxoIRQWne60oa7itoGni9V57wjwhWo+THZ30jhME/5evDmwmrOCJGG5n/EVXdEouVogl
Gi8/IYyj3fXYU19HR7uXHAxpehOAXeQDv71Kv+qFp8Iq638kM696Z/WT2aHogO6y5CYioCCwyH6w
IhLxNJsnidHsJgHp7mLijMjCgdWpO5kbTTbab2h0TmCChL0mdvL8Jxb7cTxGqVHH0ITBEBC0CN39
PGt3ZT9xSv7b783ZFTJq3AtaJ8t1uuJYcYgSVbD6yR1WG+3MT2/KZwERaFw69Sl32xs6r3D9hP/F
ij6OyOiupicJiQR8wWXf7nRn+jWipIOYcPZA9gb0UFfm4bpu+/yzE7OBEOhyQAiJW21fohs6LCh4
Mia0rIB4qc8jnLockXz3+R8HpGHZmddVe8BI9jkUx3ikAwCF33/HxPT9r+5X9JqiATAd23trj0Fx
1/SEMNsJP2fOUCq9wgsjOQv1mYhC7AvNiOh5R5k44joATuoQgTHMBEGPynMGm4/MmTDGFxjivKQj
zSuqFaj/y6FAUsxRGd55GKOf+iqZWyqCauycYOEsc+MbSlaav0o3CgBeO7uGx+8OPA69TSdwdjjG
CawDAO4qAslLI6OQ09G67OB2as0dZeFJYsxCKGIJ4/aQpETDM4nGN5JJpwJlNqManwoZ9cx8fczF
4USa7nevLOhEgtRFKCTbbGoPmyxuk6ECbuV7ZUGKrFaeNJoPSZO+jolyH9WqD8IN7A9X5PX619l8
i86uiDGutNaLDnycq1+Ku34cXSWTg67p3BgBK3A/nRLR63WJl1s61MLORDIWNplzamB/dvUnzV6h
EtW+fNbCMmh+UF6dLIwHDPrwxkHoH700Kop9DohoTWTBe1qrlQyywm0SdXxNBXUXYV3cm3uwsctV
SMYKKXsL5vSm41F6UId8RTIL4bP2Qt0rWbb62VEP1hLRzvQF2BRB7mBJAFY9OEmIQWNuwLPtyUBt
/+8jsxsgpjiVU1wWMO14CpQlW221F8M5U4H9BJZ72TbqtfJXsfOHSRJtoI/AievtbhiIkwxojZTq
DsTdjpZJ+yQZZA/cP3eDpp+6WjvqZh+2eQLC6140eR7jYh6XagjaXIYFOIrLeVzJUMW0j/CxStDw
golMGw5zq/uSiD5XjDovwPHBeOgBNPHlum5uesMzwYw1LBGgCKyEPq49IOfE2o40bqeXursLfTiT
wah/Y3VDKyfQB/2m3tX+eojcxjXu6cAxVXsesuj2i/0hj51KmGMVNo36Nkg96UAlUE1vSgA/dq4I
MFPM3fIsbdMVnsljni8hkUpzMWDeXYfPlN8pKE3pVXj9Q11O9n5WEZN5t2YQ1VtYusOpwGik+PRN
Acxzqju15MS/2lB+pEypYgiwbE2wzRNvTXU7Kjk7JvOq6ZOia00DVeldNF3ulhu6hzdiOFV8kkPu
ThU9zhWlMZmXTKvTpRkNelyEXcixD+mRgo7RkcjC4e0nbHqss6MxYWxfy1WqCtBQM5J3syWhW3MU
uxxtjpUT6mx65TNJTDAL2JQJ4KDUN1KO25sUi2myKx64MGqbIciZHOZ5Fus0lcQcH6vzRCd9IChT
ZK76Wnv6LXmj+abgApX8hjtRvH0+LPhTbHe4LeYmR7NLmoUQWiCOw+wlNZypwlCxhuKd6svExtU+
wvvTXfTM5m8xv6/RXKrNh3zmfmVAJo/aCETQAlOXwo/ar37pma2dwOhb21qw4OTLgezjxwhlTnsI
/2S34t1QP34Cc/UWkBMkxaA/AQO++b495Eeg82G3grs+sm0jH5IY5w12Lmw508O2LhJMrDNFrvQw
YciMrqnzsJK2oxhUR//zaRk3XlSzpsg9Pm3nlSfyOhNM7FlO49JFDs3B9hZwWbkzGdup+4dUtstT
FGA7ISr8ACqmhZPcTZ1dPgBhADiE2k32BYUi2Zfd8bn/Jrg8x85RZrb9E4MDSgXpA1WmNMzv/zLW
/Jbn67Zt9e+LZVsO5horckRd3bB8U/vb1HpRzKfWJG7PQ8P+Lz78QxTjwyVDELOcmmf/QiGPOqfC
20Ehj5KDHPLo2bnSWB8ul2YKbAjqwyXwh9PpQAy1BTHwgPjoYds+/ONojOdZwFKygN4MIZRxwl78
rq2MQM41B1zCP64/xTy1YHwMar8qWSWYHYWOkcI21LCALvKfwO0TAQ8NDEZ0n5n5WEspGxgOxIkS
bMZ96Xf9o3KIJ9TY4yMa8qqveGAAEg/GK7fmwZPMfLh01VEgph+u8/D4YiNNOKW5bXjrfjqWfrvP
MTMYf9Efrt/rf/EwHwdmPuEsg/yzHiGWUl8LmO3E29HCq3ijI8LI18bOcpvc8AqlWxUmUwZvI1pf
JsXvY44LrDQ0NRsEcEuAhAW4MPI3l+wEW1xt0NA7cYBG6uTGTvqiPYMM0eUce8ONQzzY7VD1RluG
zdTqWe6VRkaFCcxik6PvrQPdBk4HhFZ0ppUrb6OJey6Pzc9KIZas2IC8DovI0yndrw+YXXF0bDty
ZW1o0idZTGyMrHdOVxVXa95ko62SILWwClHd6K4CTETbCqbSBx5SHxR8cAz62ZhY4JNseu9nha1m
TalhQfboYxKqf+pQEqVpQJfayYPilNjw4bZreHfL2GyVyFZt0bvtfT0wBZRhMVR7KHeW4PUBt13D
OyGjuHNVSYu0Qpp8owe16tCdWgEQdhiPIVg0lG7+gfZwtPXdiM9uVZhlPTdUyDTaPeWllzu0xy2n
XW8oueo/QASmUcy1z8i4WxFwd20bQeCEcWQAQ0pPxUuxEz3VK1w6gBBHYecKgYjFMT60w0Zi/kmH
mGBOUlCx6mn1d4CtUDZ4gFXtca98S9m8V0DmG+DrBCYku5JrraoiEBiLL4B849gFiZs68968XT0a
O3INc1N1zsQxsaOQxrVCKpqIYPZ7wb4QTc0TPw7WyBNfVi/D+gqvB7bpDM5kMhGk3FnGgiHP1V+1
2J4qdZ9Zj8AJ8WWFW3Lj3CZbA+jMxiw6gttE6KE4WLAO+nB4mbD7jdHh1Oet99OX6UJHFQr0idEY
6wJ20YhKAhAnnKxtptqpBf2lHcW3RFE43Yjtr/Yhh7GFRq81YtBGVh8Nd+Oc7Zf07U9eo7OjMBoP
4iNBSmmGOjZ4BA1/DeXXUkKUr/piiJFkTkK89eibeHtV9R0m5qKdPg5mu64ZHn1DsrsvguzS58FC
N7ZRnfKp/dLa/0T/ty/yQyrjOcdSWKSqglQA97qNdioM0eVcJHX1lzrxIYKJZhJh0NN+xkXCb81g
144zLMOZLkYPtUB0sbYlcjmhtw3sQySjHkmia6sJLg4/kYv2gAmJGysGsw5J79pMyf5XdmiABp5/
OEZRmmXpSZwibdGs0MK6iBb9wUThJwmMjyLrkBVaXuE4km5nU/uQGodKeRSqEuiIjS/8vv7Fto34
4/YY97SO+pT2mCz3zRLQebEvrnlAeJzaWws/54di99CKDuAEkgkptAKUFgeURxzpm+i30o4AFsl0
MCIoac71o/Gs7L1ucvZqlyvpTINaWefNbo1qUBUQCY+njt6w6M7PxY32D/Z8NzJbwB6r2DUykcRc
YMMKJsmEYoBUK6SBdfRFLrze1fd/1Q7zZkcf7prOc/Fy6q2Rtk+iGQNHvNAlZIJo+nArx/Ugnehe
9T96ujcV5+yYjKVjIjob8/i9MgKOCV/0pLB0frQlnBj6O2pi/2nScCaTMfW4atJGW6BGcNOGPbsW
oK4Q3GJ1PzDDfxCFbTrMM3mMtacxKPGKFmekvAyCnThmvEv81BHNHa3KUkTfbNxd11qe+jD2r4C8
PCIaZJaK4UXN5LfZSyOizC7Z7ZR614Vtf0Q68wS9MQBo/DlbkCOsTucVLY1k+aFVQ6vKdmLkXxey
VRLBn/+QwuQkaTIpLai+4dKOZvChlq2tA4SNl43wjsQkI1I5Nkoswn9amEke0GEtsPAn8x7wzXfu
7EiMpRWZsNaDhnII1YwWaDke+AXcYTpQexvvk33Eo0De6oV8ukXG4JLRTKyyqqEY2d4AnE/0RX+m
mfMUZL7uqo/AeAHP160V/JOEZNsSPj4hY3mRNlaFquFW0dUunSmfQNpp8ibPt2KHsztlrK3WsUWU
yLSGDJaQebarlLt/vRkhn4lgjGstJUnoBYgQQgJqlzU0PCWY3L/Crf9XE5mndRSbplkmCMMaxo98
QvmqHVMvrubH6/bF0XiW2Xcxqjk1y2b1o6p9XEAvaPda7MYk/5Pvo0uoyqFjq8smc54mGlZJW6AD
q/ZFVB/09uv1c1AduogdP/4+C6ZQiAC1NVL69xvkgMpXgN+hGtXaeRdcF7TVLAVHxt8nYWET4qhE
9Ul5d0i0WZoBAwzjRvGRTiZ0RsB/mTfN50wg4wGnyTCqvsDRcqyjFdMxNzlxKe/uGK8HaBkQnY7U
ORTC6grycEPm4dROIMtNW0t1ORe4aUfYdgGIFgYoAGny+d0YMNnYr22HeA4NfCdKRQBdqOIxB3GG
3aRYaFTK35nautia3AlKugMS2cmUJs53pNZ6qTAfv4KxZqMaUkuqWyh+oh2iYtonmVMM+q7BRZNE
s6dB4zzOVMUvJBqYp8TcAmrTFnPuVSRlO43483IAaiigfKCg5/NXjjct+kwMc7ASY6OFCORJf1qf
9TTIlbsi5hjztggNe0uYHbEuiHGryBqMwoTT6LH5VegYxhmOzSDb1xWFJ4XR+7RLwG42Qy1FcCPM
6nML0IIi4c4O0mu//Cwfh2G0H4AF2C4nVMx9f2xiu9+lgBai4DqDiw2O4pSEyw5g5xjmu36+TbsG
d8t/bpH+97MMo7BAazURfCgJWysY93By/Y++E3AYgLwNchiWGn6Y9FbLFVhanxyy5ceSP9TD6/VD
vG95XF7f3zLYB6SPVj02c9gRRUPKH3LdbU5Y0zqhgByvtvgGkJediuEVrdjXb5oBYC6Acd9PBNOR
B96M3XawCKiGfx+YJYaXJJLiH/wYWj7AxPJeeMDvcYV7mSLL/O+0iTShPxPHaOi8jkk50bPTxYbp
RHxq04SCBIcJx0dvG8PHyRgtrWWwhpMFJrdqgmOZ30pQNRXZH0AvfDoQo5Ji27d93ENhuvEhUk8p
qo4JebiuMe+7Udc0hh71TO8jDIxhdIR6DzThRSBZKAewGEYAksRUtJucKO9K6g7fJd7+I1c9mEAU
lLcD+vH4Xsot9oSpE6agVmXi/jE8wqfbZBx+VItlVsjwLEr9MgOoOlKPEgCerl/n1gDHJymMv5/n
HpvfI66zGIBgWJ7SUH1Twvkr+icgRgNMh2seknD21t+KU/n8tcNtN/ahmUxkV+QxNlMMyCfFcYJG
mkPCOeJ2aeLDzlTaczjTGHPGqLNi0IhhJ7xoYH3LHTpGtTz96ev592lUJqmdlIZCaOCbRVNptyWQ
ApLB10YehiHHnFXGc5jEiiWBOqqlDKL5xoruTP3/8xgq4zFGCdNggoXv0tQn4F5gH32v8Lw/z6LY
RrAJLr5lrXAOE6HMTjmMB6zkP8ZPyQNGpvhrbPQ3X3Ed7LBUo6hRBvyD98n7yk5DrFvdAKQjyE7G
HoMLHq8oxtFtlXUYRTWgCgh5mMW2M1GwteXluvluVzeBKQsSJvBZIJr6rNtDtVpFHUO3aTFgfBru
M1Sl4h0AKfBUSr+mkAeIJm+G+2cSGYehgi20TC1IpC+2+GV8HGKnrXbNc+QCkGM/7LQZV6nsCKqM
tEX4+zfG7oPmlu86tnMpsPyAKImuR7Lbc1UuVMtoDvTwFNYwcQYgVcAlUwy6f5F2XTuS48ryiwTI
m1fZqmrvZ+ZFGCtLWcp+/Q327t1Rs3SKc/ZggUUDPegUyWQymYyMyIPsTgSw2d12G3vcehoN8oMV
V9Gwtscwzu/L4onURLDx/sOS2o7tGA74XTXOylC1LXFyTDD1p0DxwVphonA8e1I03kyuHQxvomrB
7tXC/m2RcyLTXAwVZAJYUrsPm8rwnWlya2hVdkrutWCoSMDdJGsHge+yKHW2HTdmOU+y+linrQSz
YOd8HqI6AnT9ZJz+Ap0KwS67m9FRmeqSyXqeudCsjkRpDGf8qyLPphXCm+kT3nzRjwb60TvpXtjc
ropscnFaWheaadXMHJRxJFa+PXndWwrkIC79b2gY86FlZl4zBmzqdTqquk3iOZ9BNTRXolNw13k3
4+cCulnrzlhKE9u3slfdM+iCdsj9wltvZ08FUhtYH6FA0l6LgA0iqX9mnc3Q5uzNCHXWqYfVOmDZ
WhGA4Uf9PLva2wDmhZD8ZJ4NscGr6Z3+/soAIp647ZWQLlO0FFzauFg0pauN5We7SgWUYf5m3HbB
HHQu8dOg/SYSb9jfx5uhc/vYVtD5VMgYOoPmgmTpzoLgof0MztkQdHqyuxz+VSfbh+nmdrKVm11l
DbDJEF3m63TDyEAnf7zt7xxfeF/an1PDRnVJY3U5LndrLT0ly4TzzVR1cHS0Yb9MrlbFd5M0GG6a
o0BcZ58rxdB9JVt9S6arC62zaNTNW2lWBHfJ/eMA2r5/fw4vkqMs1J6kAvEkvWa7DVzVGbuIn1hp
DY9e4kchwfh5yZyupY7dsPHn5Xi9zs2V0SmC647IBBdBqhn3bydml4BY8vIadFmKCCUinDcuMuAv
Z3PHsskUcjWqp6jv86bdrIiMMqTThAi8/Vu/46gMeqjY6L/5GBWmabITldC/NuN6ZP3g5NOxG9zy
04x+LT1gzAaD9S6OQT2juEr84q3zk9B6vnwG7SYzmw/hjqAxXpxMH/EhpKdg+7CutLW8Mpw2bDVb
ACURmeI2i+mUU+VUSB5IubhD2rtj9jiPRjDjUePyoPYfn3+Pir/wgODcLssVpkpQRKG2oHtp6THw
1uj+Dd76ozdgtmpn5/nGLHfCorGpn2kHPyo6YA8lzSlcLUlLtyHlrRZrb3ouomEUzCl/D0oQ62Lc
sHB5bB7UhbgGWMAAXvMLYbFm//T8x2P569BKNBQeZsSWufhsaZ/iPCwgj3V53UQ2WCzYnJV6n8Tz
ZMDG1DbEH6j2BOaIxaPNKCjs/Ycd/3s03GFoLoja/XsNXXtckDtnV+wRoi0fmRT68gdqvEKL3GFI
xnzu7RzH718xpodNxOa/YgzcQhxjRK7BhZg+nphoA3a2Zs6QSur8CT190tyFhkbC/23duCCiUWID
RY2xEf1TbOTHwZw8ZSr+Rytc/NCMxAa8HrtLR1vPpIHv5WuljqLQwWI9v4c10EpBHhE8vBYvXdbm
uVSQBT4onxyADsoKGYSe+azJJV08RmSuFqILj8gm5xutPNNiYuc2mGlbj9HiSp5VgkvcdjWo6y4H
ENhdXrHd3Gw7TM47rH6cq5FdYhmQNx/fqVcYyUAPpikAeTt0y4oQoHsn+dYk5yWqLNUVmWBylN9s
OZyWn5fHJPr7nH/0JfJbmcLha0cOWwmihOa/QR5shsAD2RUijbQxMQSFen1gn+oEJOxpSF0DvWbh
egPKsODyoHYrRFuT3JliT4uVVSwmslaB5Co7mf58mnwoMKOjTtSYsHtwbq1x2Vat1XLSq5hDYxqV
K0qVKKniB2mAvGXrfKopOclmAgJPAGImYjqulTcSxJP1wpOs/mZNwJhVJgI+DuEUsO2zORZ6G4St
dMZHWebRifNP2hyDAX/yrfbgOF/SsvBTQEjdtpIDTfou04NgCVh59EJIeN9LG/u1VEqdamMJGHAB
5IJX9rV2iq/E/eS7h8R2+rljyVjGcYgz5sLBCO4l05sdHEtrJKP1JplCsYDObvUbevSgP4DqrHGm
xZwWWpmnLHQvEd5GfOW5+q6edIQ96CaxuzG4XiN2JkJH6U/e5veowcHqpUG1UZffH10/rm2ymPFa
TgsLfVrYhO3NmgJxj7iLHiATxR7fYixsmbtgBhpPApVAIO7H2X1S2XwFv6+rNW+V1cBX9AHrGwOa
7qWIMnBNZ7g9smZDE5Q2b+mNqJa4H4Z/D58nEFAlLXZSDYZHCI7OvnHdApyZQSA6+5GjGFJ5Iq2F
/c2EYiGwA7iAKzzqX3fWtgX9HkNIsl4cphxrXrNunDESg/6Zv57tnI0xLuTLZEiVuZOR9MRf9PR7
4rigohad2CwmXTLCxX1tsCtrIe8j0k/FFeuYYEAwcPhGYoTbf1ixf+aPx/m3YEqWDbZiyVfpLrvq
f45v3bf8V/Wqh9WpSF10GRs/BAFod4ToFnM0cDTLZzrm+apMvckeL8tjchglzz5CjRblUOAufYMK
yxq7q7Yxx6UjeFWXlSVl15g2/4x3Fq9rlYO8vF4eFfsrZ8u2scJlIGmdUrOVYSVRzaPeLdBUCGgW
JdOny3ZEo+F8MCPg0y5qTF6zan62RvE6A+78+bKR3Sc2XOP/WSLOCVct6aXSYEvkuObJOiQB6ooN
Cnv0D1J7NjVnU6eDOhN03JZ9pkjeSWU2LDKCtl3UXpuBoXyKiDwdh+5Oi0Vp2/6htLHG3cqoZLXg
Yfgfbi77e2xjkTsGp7WplJRlcrE1BMrwkK1QYda+ZrLmW81TV4XW9BZPhxrXjCm1vbJBF8eTYEF3
3WbzDdwmkBWAP2oArVgJgVEaSC5rp8CRMLopdFz+FEYuWlpuV8wpqOpbAxf6ARKx/mzL38Gi/aiO
zuLi8hPGo3q8PND9cWqOCbZ9/HeGQm5XIP9iJDdp37rVEJAZWYchSJxFRri0clzaOaMMSJPlT9QM
xvpN0cLL4zgXQQSYRNN/D4TLEmVCrRFKBBNsJEcUEg5FVx2UPA/H8kWReo9my8GEB8nNUXbQezad
1OQuBv2x1Kh+NTaCY2l/yKDRURTdMHQesLm0MRii9WoOJf271I4u1Sp/EMVQFlXOA8E/RnjUpm7R
HAApVLvJchgIAB96jSbeVn4dVLQzmf3DMmp3g+YIKnkis9ydxFJIJYEZSAvrzETb8C3u/64sUSRn
P3VQTxfD19j+fHl5BdPJy1/lbdYnS4GRqp2cuiAMbUDoqM+L6V62s7//fs8o50VQUAIFiwE7CUnc
AVed/HqGrBmkakFbednUfwisv21xgXVVMrOcJgRWHdppEBCzNiUh9U/Kzuyou+QubJI3F5lW1cYR
VFNItOlNWscHo3vJ9XtZuRn6SHZEiZloybgICujX0mZOjpt+faWjEbI3E9fJRJfD3cuZ/nsSuYA5
ahUl6DtAPmtB0Rc4b2nRPXlO3Dl+a5fiRo5f1lz3qTn4guXbtWzoKBW9n/o8f3Ps6CN0nqHQIJ/o
cbqhIOW1XUZrIUJR7E7kxhA3kXQcwKs2VnLoODdWofjW9CJXVOCNIiPcPCrSsqbdiJfa2szupEQ/
lNboOiIlzl0rJguJMmROzqicHbLiCVpfsY2X2Zvmr2tW+Jr+cHll9o3oBrvf6JbGwzYhet5A+DqR
kR6hyQXsb23yZaz/XdUOjPR/m+GRmyleBMuKZQh/V+3ayPZNyA6/V+3swx9U7dhCn+3fjUUu7o65
Zi+qgzXqB80dih8Q0gmUHA/IuWjv7l8TTVtGYQBSSCYPq+nTji4Si02MVkDvw/+nFYBUKY3EdYj9
G/jGHpelK7WtrYayTozr5ysUW6DPl7qKC5UXoBQYRgHazaAboC6doaD8L+i4bG1jnR14m8BYrX1r
Oe+nyyr7fXfft7Kn0UcT4ITLrrkbgf8xZMkspmwMjdkyxXTA7TFvUwLkZP9cZMtpsJdvzYTuBJJK
amioq+iher/Ms7HLeU6uLPPcx8mM6XW+S24JnaZfyyskDmpkJTdp2AS0BNmZAuVq1V/AteKNX/5A
xJKZOXNg8I4wqUfcZHm80jBCHmTWmVeBxel600FYooNQFDbZ8XnJGBc2pZVUcjyi+DDmxOsaaAOO
osK9aDxc0IQgTTqWOpbzv+/53A1qm6njNkg1GmmJZUShrvpRV09Nb7m9qDdn3wZ4gMEogPXh6dBl
TV6QqmpaKM0/idr7mZ6d4hlkQJc3wf7C/DbD5T2kseZ4bVkJRTIPSNv9zHy9bGE3UFq/LbCBbraZ
WaFBsNCx9EZW+p01QC9Kd51WBtpI5AKiwXBeplQpOn/AuwDACUqHqFum/hp70LtxnKvWn4MKTN86
WjwuD3A3TbVsjalvMm0Ubj/TdqrQfoONlFhQFXIMelTaSvc6kv+YzNpP1lqQHuxSFmkbi+rHKZ3y
ZmmI3s6h05toD5TL0nOk9G2sO3STKw67B8gR7gVXhT77sal6MgVzijl8StFRSGvpClWsL1kinzSH
BnGp+AVT0NEaSTAzu+vBmr9NKPihNMJtSYO2VMYDHt6pl95d8iI0NUugZ7nrXRsT3FY0jXSBdBWO
YblTfpV9HGmZ7bV133mOKQeXF3p/3h0QNdm2/J4Dfpz3tFDtIsk0ViFeghocahDcSt0ioKmbf5e+
vXe+sob628bytBfta9dc/xvUJ1QE/vkEbr+i3z4pylKFs0GcF+zy/gL6Wkrp3eWh7p6NGzPcpi1K
SU7KGWZaR446vOpQu4tGBQyKdv0oqVYEuneBV+86y8Ykt3lb2jpWDUIjdHhnLklOTSVUid51FjAR
yKi4OwAocztVLwE5VE2s3wQUaRVY4ZR46xV1Qdyaudlz+hWJja/ojOz8Xw3ut2Vux9pyp3ZDDstp
q4eIFn5LPl1esf0scTM47aNzZrZSON0ME3+BbHovPnaHGYx7JSSwa8FVb3+xfo+Hc8MGvVg5keAf
KsAMco/KYOccBAPa80HGiWyhkgu1Ff7qgNvkAJQBoocO+N7gNdc0dk2vv4nvIVR70lsfguZYL5Qg
0IElfn/dO4A35vkrBZEKSZszmEf93bViLZDzPDBpL4iRe/UbKD8ZwL9oGu6vXIycB91okgEzqUGo
UjMrtxnzq6r4lHVovbJPZpeeVpMI5nZvIzgylMRxLMsO7mUffaWEqkFTS/CVWZ19SwclGkkPTVE9
yZMIR7Trl46NbgCw3KFGzg8Qcqbzkto2XCWaETZBKPjNeqmQ4JqH6aoX+OX76yCfaG6tMafaZBtG
ilwJvbp4YUjHsCnxaFqqh6nXQ/TZeRZF0zHNgzX/0VRfBe7K5uzMMtYQrQ+qCbFobk6J7YAVspfY
4cCQ8mUICVNGsbLiyZLcgW1XsIb7E7sxyO3B2XJidZxgkPU+OPW7AveKJv41MF7/APywU2KBn0LQ
VlUg/oQ5/Dizi5QXXSyVc0gVqDbqmu+MNLCUMuiTLFCK5Ho0E68qnMhAvfPy3O7sEUdWcOTqMk5t
4714t1nUJk1yXa+wFdUojpowPioRsIRiRr1dO6plqaxyDd58bgmHGtDTtomncP4+A6eIOpLikVv8
8DMF2a1kvb+9y7JfgDzQ+TEQQSgwdyIediWsK6YKLCq/VVQDtwr8SkOxpIdEEY1fVL3yJW26qSVb
C3OUQe3rAmLBxqFc5jfc6z43VX7sJhpkLa7o+be0KTIvr4qnIZ+PauJ4Vo9nc6tz9c7IXJm0Xhdn
SPcMqF9CigeKmnpueVCEgrcOQVutKMFPdh6U6USOVG4etUFr3MEork0tPTVDQwJrIj+NstG8wZ7w
5pMraZTORP+O2p/ltnn90CrO5CaFnoEdEOqta0IPq5MerMaOltzAFUB9sKfkulTyt6ZRVleFdqhS
d75RTUFW2IcxV/2WQp+0xIeQTA+mobmJZ7fL5YfLfrUTBj/MNxcsYrzTaRM7lRegfY3xHhkDSBYk
iNw9CgzteRa6Z6AvailQ8+LvCLZR69NsjahP5nJ+tJOqvGp054talkDB2lCGUIdJPg2zBq1VBxeW
vI47L28SvJBCybiTtAGQdvA0NKODhLMdKzeNu29LOSQB9JyM13aCWm2uvDgZuhbzNb0hjXIV12CF
lAEv8/TVvAZ06aAR48VJbBBoDYc+k54roltfdb0wj1qaEZiGNkmRLM9aa11rRHvus6lwU1uGLO1o
Dh6Ju+XBMXolQDWl8YxpCpDVIKauuXQiUntYu/pBmkf0P9lT76OCiX8kgcmNjveOVfhmCRgFrWPX
gIxclKVg/+snCB6vxeJX9UQCSCmrv0jWVrdmNh+0qalDjfT40/n3ywuy0wwDrT8LKBuwvoKhyuKW
XoPoriZLsQxh4Mc+ezVW7A6r8iADTaQXtXq0odFaKYvbK7+kej3EcTiR67GDViuNvYKkN60O4ul2
9UkFHGIF8eGxT73Cnj+Tnjxf/thzN/34rcy5NuHPgXqwAVFbOZSGk4mLGipVclqHFJx5lw3tUOsg
riuyzii7ZMhWcZZyq7cWM82UMLXHwEgtF2ymkF9+HorKV4fGW8vGTcvkzumGezl9KEfTbSbLjYeH
3jnKFoEnWKEm42YEsQzv8sex4+zj+cq+DQV+sK7g6/gS/6qo8Ry3pRI2EDMDQRuIIQRI5F0LKnBX
MKRqmsOFf7kG88AsEyXE/3xaogVpBpuTaI7ZX+HG4agWDlLgBZDv8QqKydBpwOwN6nvvj4lnprS8
kScAu+agDvGQDn2YSpAqnKeyuO5sTKofHahuaZnoxaiGOEY9y2j8BrJH4KkXrNCuGVvHQY2eYxmd
FJwZmjdkIbKK/oXVW9G+ZS1JQJVWNIPsmnY2gw5jSbUVw0JB/KOdlOhN1vQzhgOBR1f6BlIGiBMi
zP1LImFM3m9rfCOP4VRlXtew1v7Sf9kzGCpj30IbE8LYiCPuXU1BhP18b6u8MES+mQdazSSeVxhN
GuVQx4YnI7HC9S6gahvY5WsbAxRYRyuUlOS0Cpcs9ToZfNmt4lInWppjqkD+XVshNk3cYpVcp9F8
Is/uOt1SpwL/sYTaWKEdzOmrpVSnoW8Wl2ZmmJK2cmejfGxa+nnNYt8g0C4QvsifJ6+arGkGwzjg
AcoB3u/jGk6SjZ7usbRRBGctIb2bgB1zhPxiDYJWEVvNeeGGWTM1xwG8EhzbBhftG1JreWJDnhwg
nQj6yb/MFt4jdSi5A9lZQs+gjP3Ckp7MZbqOreZLbyVG7i5NBRG90YAs5FzSYC5aX0mMUDGgwdKp
ePZBbet4Ocqd7SHuSznfxptEVxVLHodZc5ujakZiejT1VJD47E//7wkxubcPVSYyAV++DZkK86T5
0B2CkF5/rYJuFVR+grggtMY29OYA03MqTZ0Ga8rd6CdgzZc885rxoBa+WAXkHHzycQpNLtpVZMGr
RjWZIE5Zgu5zCwWg8a28Wk8IuREbXYZy3YOwce0sKnFmOY+GiyW4e/YmnqAVPNFhkICdGZES1Hci
6u+zg4ozxX6/mc+C2GU3pasZGtXoEumLXj5f9kKRAealGwMkz6q1LEgMcBdSfHqsu1kUxM+q5twY
WNKzMaFL67zWUh8zxmsZ+FAEARJML3WkPdLTFOL1/tDfD/fip6jzfj/OMneR7coS9WL9PfRAVp3p
YEDUXb0dAhnFiflNu8pRTgqMG9bw0SRA/jpH7MXb/od8EAWm/d0O1QH01pu6rnHzXGoQvW7yKg7X
ofXLrg9lYoXKWIsmm/neh+Pkfci/7ZxN9lLMeHmzQ4t6hPiMT6iOkptJ80DbK4dmKJ7mcxQms2kh
uwZPHnp4bG5snb0CzbbgZqlH4zH/zohO2Mux8UpfRHuPBcWz4Vk6EksH6Qf6fz/6Uj+uvbJAb4Qh
t09MklmLmCCz6BHz/GGcDclB+UO2oXaD0+Sjna7MFFJoufWeuqFr/bU4QccP5OIohJyUAI2aTwn0
nIR22fHEj+8dJC4r6GiEbsFHu3kFHl1DK2Mclktgv2YPww1TNcu8Eb36HUCtKGPfNN70TTSx59ck
jHhrmVtEOZ9pbS6WE07UPil6UJV6FzYgFP5iD4Z1S6zECoc0/+GozQHZ2m1i0a/LsAI1P1Sn2S6O
VVJ9JnUNwn7iQNZZS4KGqA+GlEruOKHq3tNWUY4NHqP8MVu9/z6MscVSTHZvMPhUG7V+KWss8LgO
BUg5cBG1RGDKc3gsm6CNCe6wUUdbq1tZchD1gZQo79lZyqQOjdP86pzQNyDsV94LnFuLnBMaE6nb
0oyxJNIUDPUUyXUBKK4SyZ+qUhagC8+bkLjxca6nlq22qg6z5tkP6f14tK5Ym0LmDb6dQhWFUf+K
HlR395lug6YBpUbTRvb90d+TxhoJsO4OMPbmL6kMIdrMOKubtwE5ynRd/wACtzzo38TvNOeKU+/j
/cc0X/VvyzhPTR2m9Uj/0l3XSTj7cgDxEFDLDj5rP6HlCcXHP0CS7x26hoEIxvJidB5xey1eVSY7
uRogMNBQ01u+x44iyPv2TACZa2is5sHQch8ndiKU9igTxWELydWyWj3TzgR7bncGtzY4j1llW09T
ZY3fBRiHr3ixidA29UxOsa8emVhSepq/UJSVoP54ebvv+s3WNDeDcKROtZYlfq+I26fUo9eaD/Ax
dIxRc/LKWxD2wV9FjDXvTsHH561d7njNEhviUyvic3m0I5RVC8/6lvvQ1Yj62z4aryCQAnXG9SUN
9Ds8oUJco7pRXfZ81ZwyP4/Sk3Aq9o5EFOHQxqXjOQRn4seVrpaU9FgG3CMIaCb7VauDOMmmUJOM
L5YeW6jltSg3FPaxU1vVo6lieWtVFkFTy/DydGqDHugBlLo66LMPFKq99hifJgKoVD3okWDlmOPx
M7j9XG4GwS8+5m2MMLMW3fc4JVYg4VVqGVUUqCmUzJO+ivo6lM38YBtHDRhyNyPPztT8vPwhbFrO
v8MC15EO4nrgCj5OW9xQS88ztgdt/UEvisOsN16bh/+1FUiVqaxOAvyVxecRJbQTgFasc6j2oHCY
QXY7fnKMSjCpOweFiXQFtO2sdeLsZTGT50pPexlW5tTvcsRpEPZ1eJUqWxAogeLm8qDYEnFTh+dE
NEThqEWhnB+Uko8ILGVSRGWtPTRm6+fQv3C7tPnZDraI3HFvyzGCMTAnqSgImjx6zZrpQqpizaMx
zB6Lq+Emv2kDC7wy7QFEYB4BmVDs6xB9dG6bQ3Jj+0ULCTP9O+NzKqcAECQxcHJ3BjbfxDkxbfR1
0EAHGUmq4qHF09XtiMw/MirCObGk4myqN4bYym/uTmCqtUgKJErEyHymqHxK/eZNiaRIv3LA63a8
vLA7h8aHqeaKJyQpZFVqsyKife+nI/RMDFFJ752x4tKIuBN/zUqq5+h9CbWy99XFdssauz2JW6+U
1Oeqy6/wNHnnZMUL/pnixvPwaZC7QzrMfmdAjgD1aWkkrh4bbqLHrtUCJpBJD7iAAAxlzZZrQE3Z
K8AI6na6Btlhe/zUGAsk5UyfVtZxGCFnsHZRJ6EMRq2grhc3mYEyaBi8IEXKjwc1tymlUMcGmvB8
hccJvxxLwRG2V6naTjZfbRz7hA4Qsi6iFU+QpjcNPhl8FOHj5/5zcXzXLQtVsDm+xG+Z339D/BCm
fDtHBxqQQKpnIQiipY1LEoxZyussyYtINVAAd5vrKSg1N/2UBfPV8plcs3bOOsSpYrzUo9dFIjml
PX/b2me/33h3QpO0r/MSSofOfTHe5JP+L67DH0bIHY5mo5BYRb9OJJ/SH0A3u2AfezQi66RBbgva
uKL9ulMa+mCPCwyt1NWJKWFE8skIO+xWdhV2wJgNbt2Xy5t1LwZtJ48LDXmON0RipFmkALPdr89r
/dN2HpVWYGavyIYncjwS2biR6meyhXWOW7Kam3CSiEEtu7s+io/2kd0LGDVrA4E9lNlEac05dhpn
y8Ys3xzuOEbXK2XBZhIKyiccZGgnONg/Ys2lSKgghu2pb9Y9I7i2cle6rzEJIojJrn/+Hvp74WPj
n2mp9xCMLFn0BdSz8Oool13rRXnsFpdhTJcrG1JqTXB5YZlP8hFyO3LuopnNUrzUNnZl3dXon3u2
W+iMU8F1TzQ0butPSV0soPspIkDiwxJv8ouInmavFvxhBbndbVrlSEG9BiKXh9lPsfeUb/QwoQTV
fUEqLMhJ9i4jaEfS0TiB+w4gPtx2yFQwaqmxnkXpUT2t/uQB8nStof7M2EEXPDg4D3/xJYsAf3uF
AVi2FQ1MqMgj+fIXGQrUNysjg6dKd0rmMiaZwgOpC34MFbiJ+P6zs3qAyxkMbIvBnknGTsMKBtIU
JmebetQxvDF/veyEe6sHEw6ebSxkwLrN5ccAP9uWraM1vA/iCE242pV9hC6sP/1AhVicUQntcV4P
ttWszwAliSjaxT0d4RNx5nk+jUEG6sKDqN61P4O/h8f5/1AXamN3GJ624NYDLa4OCIbLU6jvFPM+
TCG3AeY41RPJwJC0zIIu3DxbUTwA+mBCUrO0gMgxk5K4UplUvjIur5Vd3qHvyS8oOnCyBa3HbXmS
Fvt7pWq3Rbl+iWvnKVFoRAY1Slv5mhY28dJJcttkDlpoTuDt68ahuiuP7c1c5U94KYam2uj2knOF
3pBAUdObUZV/tibpXVvRIdMCAoB1PqQZWJfYvZAufm3G90ZeP0uDElKzlsNRtQJidL8uz87O8WWj
iouCOOo+YE9kUXATW9EakwNyOSK2zppbN/1DE6Nxv1kiOW39y6bOwQ4awPobW+xbNra6sbKqEqpv
kV6b9IchOXlkLe1wsiiQKIU8H1C0dyVZrd0xb45mPEdrYh4zEpmklV+kajwCAQvQf/YMpHTum5Z5
gkFBRN6raXz4Si6C4YKX9hWLI9RXPrVf12tAMPTSrfw8xCv0d1ZSt0eUu8WtjnshDBtaRQXfBDDf
4cvq0AOonbgdsmjy6tf8CMz5AbsPYhJ17f4ZKfbO/mPIejztayhbaPzL/jg3hTLLK8J1j2Lb1Pnp
LKiA7RyjWwt8fr2kk9ouEsbUUMNVVNwVFdMrgaMXOBeLFNxx/cEOHyiLsVWhDcDmDg1m99bVfAX4
VTQGzkl1wef1Q2Bv50r4wR4XKDsTNxW1rrLI6ZP2ZNYrcnanOYCPuwPt+3JXGmhZVYenfsheM+co
5c23SS6oYNiC9eOvDvIwt7qFyk00FW9x96WiL5eHKfr77PebLTuOuW1CbSyLhlRC98OL1Xy7bGDn
7vNhGrn4U+v9EDdzy3K75PCXBsaf6Nrs5SXQEAOeFYUZpAg8mNawxrit8HCCc7Q7No0r/8xtl8zu
oANoaiKNpN6iBnXj24m7XEFFLbg8zt1tYOKoViDZghoh555ZnC4yqmA4hOJTRu679YuSCMoGIhOc
Rw5DXMuDCtUeGVo3EvrNtWl1p0WEWdt1ic1IuCN7NtS67hSMRJ5vUq12C6tyL8/V3kumrUIcnj0j
ocmLf45oqLxMqWUhrwrH6yok0QgW3w6FpEx8VdwbzsYW//7QWU5HwUOO4UTktTp2R1Y9t16So/Wg
hyS0b02BJ+zd5Laj43VmkC1UxKlgsfGduxZXGHQD/M3PSkpvUvz+OgYsRDqOQhbwvdN+O1jORUYI
zBb2amcoGQIAAE7mq/WaBNWTc8t4omXKCHtgWHSLFC0oD1TrrbnQ89l2wuQWcMJwPsSH6vZvGUtB
urf3gIZSigrUL96y8GjMnd9kVSpSov0+rD4x8dMBB6h2Gx+uB18NS0i+/hB1ObE/yJ88MGcwkSQc
XnxlFKRiSWoSbAgrTTy0rHTGS4f8DY0dZkMFziOyxaVQi9xTlNIBMTe+L8S4yxo11Ol9lqpBPP28
vAt3N4aCRiBkB9DZ1rjQrzbLMmYqfKWpmiBfXipDeGXbH81vEyyibU6XzKK9Ja9JHmWv5XEJskNx
knNf/rHcaY9xhVpy9qM5SccKYhIihOZuroWX/X+Gx83kSFCU15MYB88X8hWo4oDAuoOH5AHyFV7h
Z8JXq70Jxf3J0pHYyciDOcd0mhawfRkWR/m2ySa3EbZ/7mbYBgB3cH0gmM8BofbcOU6qGng81k+p
fRyIb4RFYB+VB+nGONmKP3xmdP/EB+hQ/I7M1ovfCYYFwn8HyL/zzqMYbP9NT4o8IvQbdsE8DZ6S
3192y3PiGNwicN9Gogz9P7T9cH7ZdHOhdkWZR8Xi2iRoV/T+9FGKLNlWIFPhSUY4CjtVdtduY5Tz
1CVfclJnLTyVtMNhHWPbc5JVpMAtssL55CRVoECA7lM0LoUVSkWLFKWQ/usOdG4COT9UpUnDPQzX
sGQCBaJCnxMU3gVH+O5I0KGtgYFERlmbS3e0uSKkmmDDaEa3sj5XoCy67Afv8efM2WwTfV+oNLEr
zMfggWc+tF9PKB30wfBqn5oQRA5v1RV5UK4MwK3w/EROy20ZqiCG8o0ouZ+O6lV8m5+kU45jwLku
meLGAOUPpEqids3d8ILXxv//Or5uqjgtJJpY3WY5mafea6PmSXq0r5n8Qx0O38ovoirp3kOGvbXI
TbmUqnSJGxwNrBffXD12zKbf0rvmib416Es1TrUv4/3F18AsSlE7Eobz3e2/GTOXXZBBq4yG4gvQ
PFOYYAJsfqTAcUAn208BjI7d4Vj+QRVu7wqxHTiXkFLS1P1Qdn9dIfD6j+ImCImFRER7h9XWDBd3
bBl6Q6YJM6la+2Rc/NQpwNX+1JuPciVI5feD3GYquXjTlo7ezBOmkvUWt73be6ur32sP1WMZFE+l
J8zQ2Npc2E3vSevmKEaYiWNjgL/qD911gbJD8lO+k26kiITWZ00Uw0XWuBCUtxWddYq5NB8YdJcB
nOih9ckRfN9CNJ9wZ3DvqU7WSEjNYO19MlcX78QoTaPx6qRrYRZIQQ+qim51R7TGVW6PjptAdP0T
LigXrZrOHioVOht4PgcA3itOo+xCO9uVojrEw4kYkHKuvcPC/G8Xep+VzYoOFkgcE7YtGK1vijme
j/TauAMUNWx/Sh6Q9QvwMOaVgcw/dnH9PZQ3IqDOeXcw9xFcUDKspLVXGR/BaMIYUFRHe256oJGo
kCya4Heu5c1w83iBhOkIB5ajdHRRtsaIUSqPjA6M7ngbC4VPHftn3D8h/n0BNhYpJW02amxsUXa7
QIpScXO/Owzf0cmFBLKKWsFDmCDQvWNHtwZNStTZYj7U5F6iPEwaZG6cm6R6LECFShLn0aFCaCCL
nhcCg8pFIm2sM0BZUL/Lj9lB+paGDNy1+MVxODIooiyS1D0nxeZchkuCUtOUJIk9CbzvlM5NwXfw
Lu+mHQbU1L8yxqaSul1gnHrwnv8ok/cuA9HAhfuHi1H13CoWsVlERA90gcck+rS8KpCFzV4yVIwU
aHalgfSryNzJZz8mPp4ShGVGNtpL08/FrrK1uqZikbJ4BU0iNLvWq/kb3vKO84lhI8uT9TmrhM++
ovSFr8DE9vJ/pF3Zkty4sf0iRnBfXrnWXr13Sy8MqTXivu/8+ntQuh6xUHRBM3aEw44Yu7MAJhKJ
zJPntFmsjJGnH48A72znTblBDfwb0UkM7H9VElnEKroIMzZyUBX5JXcRd+WL6ChYJxlP0jB3Hm8q
l+hlMa2S4HNnb+lCDNBoCVcT124/cMmeUju25R8SiReJa/y4n66uNdaW4ViikiMlFbNO9VHoHHaj
zeFCjyDiTUgT+cMfAOcZp5YuuGCMKshLAxtafirPxieJTYUHuORgGx6Esf65vMX1oaWLBRlEsHso
ycJflJdcf2GjXBnnQKLCUDeDw1LVS9xmnFNK/Hd58IIJGBKM5TE+FCOLpQUYfUi7qx1JvcRHaasf
45dkk9v9ZnyqN9Kj4TV/MCHDurxoHgKwaPlFpk4k1hBd0v5d5Ez/h3TsHaA/eXCt1CwuSqZJOrC0
o5ZwMvFHaMUR6q7sL9RbkQuAU2LXbURWW421rVQCxIsqqt8qtvXjrUnN+oWoD/o//iIWpW/9K8cG
tTOSTFoHS1R6NWlJAlTbnTMD+tAAlRhZwg4TY0weFIZ/0g/eQE1kX23i2ANJM1KPocSVUMg2p09A
zGAU32R4KeOA09pXWinlkK/AdmZvBNWBmbtf4qdEKqIGpwQT2cFaIPlBy+Sjh1hvrmOB/LwJJh4z
rqVZ+Kkp5OqGsTbGS4vWBS613A/BQhB5/tfprcTMnRm7wbFzecA4Wq+wkwdo9CCIGQxqM9aZoBWC
wXycdyJEO8mVX5uXKU0HI6vb4XCBkHvMFJK1UrLpi00Nwd87VwYMEgnbAW2oCKQyCNSHCjrmLhn2
GN5HjwQA1mOdkbzKVHbj40tiChvHvyy+culHmousOMpyGCrAGGrTDYUa+kTcRDAnS8QrD36aWeq2
/BkdMKl0qp8Sl4n9Y50MKtCI0SRXHKm86Impe7LDoREG7uUGeubFVnDCHco9PYvalOU6CjXfW82R
JJcN9vNXsMF7fd9vAm8maIHNsOFYrroa3AhHD2jVVsiBRL+MJj4mqzzmW0xIbzSHP6OFg6dOYIce
40SuBu+FNepbQslEzBWSThSChxHO4RumfBFMIQQwmQANjCmGR0kOzCxLrD55Foapj2moAfqNKpbJ
e/xkcZiUdwGD2rdn6QA5glfdrp0Z93PuzE5ms0/Jetb22z4teMJxbQSNeuAjyC3ZvygbHdQHs8Uf
mj9QtF49kwtj1GO593kuUxQstuo+pfpz6Bh38OqJXPx9KgWVU3XU0hR/f45Ab83r075oldSCfJ0L
mVHG+We4jE7dF5Lf1IFYEAcVjvF4aKXHWPof10P2cxE9xWpQUyOFV471UVG+ToWxSTvD8uvUve//
DC+kQVI6N/9/KUX2SH+439ROAzosVg2D9f2p26AuOyFJR+S4RnnMOcGLs5qxEJYFKurzU8zPVQp3
LubKAfzeSZmSbavhd+FkVKiYk1EUuRxZFzkxqLIh6+JOup2aYJpw67/+Xbhf2KMihNAHgTQ38LP0
oCMylOfY1p6Mr+U3sPmZ3ff5y31XEMnvv3k0/rZHq074zTSrUYUeV3yo3tBePnF74Sw/Vm9GYEvP
jZOcSMctw8sOz1c9egUVGKa9rdRMQpSF0HnAwMz9n7T+WF/8JCpuqP5ERKBwDozNCJVtXAaQEXPn
nWQ9A5LNzATXi3oLe1QcAcwRQDIB9uLteCDHITVbHAiROa3PcFd6wik11DzFoErkAfuHwSbVbIcX
xt4xYiI96S00hiANAUwoZr5Vd7IDel9okMnml3fOI2W84N+lXovtI5FzEbYabTaKskjgsUG0ndPZ
Eoue9Twg6cY9L6VCSVT7cSeST5QHnq6FG7UrTDH8LiSEYunVFx78qTWrZGDZZZ0OKsCMnRAqoQ67
/lGdNzJ6X4Jd7GKbQ3YCECyKo/PP5Efl1kfWzP7apIIO7MN/MiKDCjzgQ+50sNqR5D3Y1KE5gdpC
tIanmJBSe+qZYGoS24jN5Iu6j87GlpVSr+eAi19AhaKGmyJJmuFLg5Wc2q2y71GmhCwxtJe3ZBA2
etZZvKKMBAXA1WtnarlGCYoAhTrCSUkeuVNnc3DgAq2UHqPA/1usQRP+2h7enEoDrXeyy6iZoWdy
KN1+D9A2xBhQERUKa9hIW8YhXS3U/b2xOk8FHBAXTXxZ4dMSpk/egTzid37Lu4UtMgkYiIP+94Oj
81TaksaTP0c8wnuboHHNfxckDE6DBlLtIKjyeX9d98ObzpN/vggEkaSIMUf8pQwzq6w0s00YiTvL
AhVq/D41gpL0LHUQGJbtZxMzaKvF+/ETEMvrNaTpVCd5hjWoxw6asLKjoDRw5KxgN0BD8uKJvUkm
PkjdWNqKl5l+UE7Z2oPw43/bTir2YJ5RwzhNB/TJ6FtKNkNxKmJknPeTWrBQXK9WacqcT0lPAHm6
FUyaOcvStjLc+wthWaHjSGNUAJvASjRAXBe85hm4PEX7vhFG1gAdl+u1lH1ihL4EK/Kj0lky5N2S
18SC1tMj5wEqYfIbVm7IWNcFJbjw977tJaG4VFYhrau0+6kGmj9leCTLCBUrwnIehEZAEj1EgZlp
h7jCLCeYQhi7dz/NxdTR9e5lbTHmUo2TpZgDCM3M7qg/qM+oZSLFy732yGKgYgX6y+dcbB6eORhv
J/COaZedJLSh0v3kEpIFklIqLOdghEGazWA08jhWCc5wsPJt0ZhdbqNC7LWg/eN7U/uZburHyGXe
oOTj3Im+NApB5sdRyklVs3EIHzBmLjBUrjgaKfo9s9zxv9zXkgJFFlBIgxjg+hvOfDXlowIg7mBN
E4JX55F5SsxaFGRkjMwVslL1tXis8oBDgSYC0kL0NFej6HGh6WXsBWkC/B/GemcW0mDN/5cmKP/v
uryLfA5lN4j6fstqTJEosBPyLKmJVRizCvJk0GxL4ISkJ/2EFARsKqlACYI5fwou3l7u+B0jUnjr
pD+Fn/Kh9IwHFqKAxD7aQ5ZWqQisjz2EKSEeh7eHv2u8xJMwhS+yMSNrnri0Q8VgHkPuXRXhpSxj
3HZIzdnO7fxcedkxsQCHPSXboDDjE/SCNtKXYQfh28hlrXUVyrz4ETSEQwmC/5/OGYTc1EH4Pymj
PbRQv6gH7SMtk13SDnst8I8GOIqg8wKJXHXcBkN+8A0wVLN6Y2uX/fL3UMlfmleTrA/Y/MxoQqed
m5+yrABCCCLeeexZU+NrlBM6BL/AXwNOlVvKCaHiVNAvI8bW9uA0T2Nodqfi0XArj+vNlLNBkLAj
aFZ/Lx7SR/R0WhNE1i8YGwMzWH00gDYrLVYgXj1fix9FJTyZn+l8Oato9PDF0VBRPmskW6hn5/4F
s2oGbBugcxMwnEfPq+APT0bKy8CyQmQPfH3dpouFo1I9/HMzIMWFRCcCINnl6xAY+wJ8bAZliVLt
BkgQF06eM0rVayd2aYI6sXPop5rBDTEurvHQoVrQueVJZsLzVg/L0g51Yrsu0+umRPqHuT03Hkxw
WHWID21t1iqIcYF1SlAh5r+CweH+Hq5mUqDbMxR8Jg1TPFQuMDU9V6R5DpfAg1O2qsRsz4Gj2uFJ
dePd/Mo9sOri4tr9rEGoygAdL4/xWeI+i2xg5opRFuroF7gr2qd2u5U2kFexID/0U9v72x4PMnCL
k/YqegLuBeIFLAWRJmG2zdZuteWPoY6EOPPcDDA7yYWKt9w/k6nFzMLUYnxov3Uv7ZE9p7yKzlna
pBy3UTFQpURg9BE+RUuykye8RX3Z9NPLLV7FpuSB3hkgrNxBzOxTzPea0QdmCdg8pGu1FqKacpFq
QCJBfYtyUjMtqnGG0JH9yPzuI9b9Z3T0PwID0N8+3EJV1dYL3Y5nFqv66s4vTFM73wntLKSiHntS
pZhN8BeXs9RSVsGTy9VRG111Cih6E1SrAvR9HBE5WeHl5+5EwG545qE32mJeojkrgA1ELrPztHbl
LM1T0UPkaqnuImRMrT12Vv6C0X5bfBU2KiDdXWahcjYclD/ghltNDsFjqIO8TRbUG7U+Oa4kI50m
GP7MtwSAC/kHlAUHpIb/mrMXxkCXDF5NFSMi1EaX+sgVUySSCUWCEI0cvTQxjWILTu1xL8WGEbTW
EpylOWpjE79OIKiJoBVCU9UE597x8j0Fm3enLb9hRazV98vSHhWe1TbhwOJD7k1vQFN/3PfW5CqY
za0vFMGM1a25zcIajf0IqnrSVKmOkdr3dj3tUdcF43Kb7zVPPiSu7/Bf20d2aXztPC7NUgmSWGnV
3AwgyUrij0E8GCi3Mha2FviBIwO/HNR9QP9FWUhmMNsmSpNcFsadMX8526Ub25hy6M34LXvxTeMN
nHtnYcuwvPbiXVomDrW4cjIfUhu8iLXJHp7Tob6JNkiHEeZRWs4UpwSe+p+rWAJWpmOaTyXMSAqv
UGdC6SNtSEdQnGVq48hchVsd54Sxp6u+ooNbgDDrQOuAit91PCS1oJaJV0VAfVRNBx2X8R0EeM4I
Qub7u7iW1ulIFFClliCqQOMq+SSMQnmUY8+Pd+HwMWRnXfp+38RqOrKwQYMpuSiMRX+owAt3IDj3
3AW9soBayMelPuGUnsCZzNGz1XtiaZVyTJA5yHMoY2W9226jU5Jh/gO5kNd+B5ug4cw7Mk0b5Gb7
FD2Itvhevd9f9upX/L2zEuWeEH2cWq4GpUQHMVfAeMxA+NIEUGKsauefWzKgKsOLRHoKwkHXB0Fv
Wt4v1BJE2gG3iSAGkBr8YyOFphEzAN+rb+ylKbLoxZkr8B0VPlVIZy/fzui1FZb8AKi3NT4SHgq0
OPdqbLFgSWtOurRKnbooauvGaHtEsU61BV13S76064iFmVk3Ay0CzClCFI3u7imVooAwEQElzh5b
KTMnCerRyuP9j7XqlwZmLv9jhYTsxRZ2UN0x9C5CdnZITqFoCm7mdJXJAc45e2Qm2HgCrYcNWbtN
JKBbapSM8LJ6Hpe/gPKXQTWMTEslksLwVvqjevK9ziO1tAkjfoDNRG7HepKs3UNLk5TfhEbaYcAc
KSk/zaYwdWZROff3VSL5AV2IWZqgnKQKwrFodORHtZ9sx1C0MAId2iDa1czOR8YkhXh4hYpiVp3s
BA0YWcPC6QP9zE/qM5Q2NrWc2WpsbPsG4mJy5rZNvptncZsPs1X41Z4DJZY1RT5EgApHkLqPPkx5
M485CxPXh0423jkfTDBxDbJSpQaxtd4+zMi6jVo9NaF4UnWfQSvH9CUqZ8qj0g+qCr7UA+z/wZ3B
GNR9hV4hUA7RznAwVDdbyUHInX4yZzDbsZnJmT+BSqP6spnTNAEMs6pNKFBtMfYIAotxz1kp1JAO
CshHdh1kJUpLPxkH/zWO7fsffvWd/feHh/4u1Tco2o4fUg2bQDqOwQY6TqIT7GQ7f6sdco7qI7dl
VsJWvQ33JThiFSjS0XUKwVAEZVQxKf6rzdng8TF+VzbRVzRJDvmmx0RKbU3vxWzPrDC1HoQXtqmv
jkJuK8ldA0+36wOhpm634QBIauLVzugEKZCakMVkFjRYS6a+tNTUMNyj2MZDkEzXtH0xY9wnflHz
AgLq7dlPUsaZXg3Ify8Un/Y6VHINl8sDepJeCd7RvHqDpJQ59IPFcCByE99EjoUZKlMQipiLA1B8
Ih7+Qp6DLBdq0URgMHBZg7irsACSaf3yHAgjXC9KMmZJayVE31/PKmnfNCYRmw/M1OVOHYTWrMnG
efnqR2YdkSt1gyuVVfi/VMPvLZqqEYG4qlCCCosmSF/Sp8dr66Q0VvmdSFZmvSkhMYsxMm9l3+/v
NwnE9yxTF2CSRYGRCNgAMQe/zhSCltefN5Hf49JFmqSoisa68Yhr3jNJ3Xhi0U15U+FuGF3JLXaF
NwpO9FUdTBV85PWpeyieMfD4owYUivcklq7x+oW7+OTU7RcrjaRUBWiB5aOqmPGP+iFxosBqOFNE
uVY0u9AMH/GU+HF/o5l2qSuxTAV+KkJ8Y0Jm0VjcM6RewaJP5kYGOyNjpaxiNGujqdAkyD7GrQ3U
Vgnm5Vc3hJQLWNia1XRisaFUKDL4MKy4FGb4VP2r4ZLnuFQZVWKGCbobXfs1UBc1vFQYKzPpUElk
zVQz9oruPhtpJgRVi+jWQV1bLxO78g1Tj5DZNrOZJ6IlzrljdF8ZTkGi2e1ZgD6bCIU7cJxTZ6FR
2zmqJFDfovyNuS9SNlO3vybUWVLl63v42xTl92VVjG3Qw5RatA9gq94HZfFyfznr4RTPZNAVk94f
PVjGz20pZb0We/pXIzd7iDXULxCfuwwQedyb+mA4HarNTQ9dT4RVHiwjrOfJegay+A1kHxYp/dS0
cSHOAmETDjYEYRZBIW7MTPGldcINRgpe/Sfpy/2Fr0bRhU3qM0KPMa9HAyGtiEdH66FergRWon4q
oMjkFO++sbVIArgTKOTBV8ZLN/QZQTL4KcrN/7ktkF6OJpg/MS/eOym81UHazHqnrNz+YMMhxvD2
A+sktcJMCDk5lYrEa5LEnqGCLRPlgWF0GGtbuf6v7FBe2qtjrk8ZPGjYzQUGtQWwtJYOxrSRROH9
xUwdV879lT0qKithPIuDBnqm5Ge3I5pTGByQzfocu4VlWN1H8EKGJsLH8cju06zljlfG6QANbs1w
nvGUljpT9KCn/AaJ4PZFvdBijJafWv3PUfTYxKpr9esry1TMrv1wHmTQO3r1R+eQy6GsPGhPaRc9
EP1JBI/50/0vuxJ+lhbpERhQHMR90eI9n2oSNHY/1e6v+wYYX/JGK0KQ5V7lcO77+gPDfebAfeog
Sq9Q3xJHcLj0otmK7/dtrtWtr1ZF3HkRbATJAGZeRaOJJG465pccfzs/zpYPVQ7CK2kz7DGOId1M
BM1Y0wnjBZRy0Wm08mJL5H9CDGFDDjt3uG0KyoaCIcW68tq4WiYVU5VaCuokwDINCSouPTo67VmL
d4P/2GicVSdv95e5vkqQREHdy5BvgDA15CRaLiO3IiJbn7yoNWh4U0btZ430EYv6bYX6diPfxGBI
E0HZckje5No0PsIvgA4IZmhn6OVEokkys/GtBrpp92+gslfWqZRfhkBNJ5MyWs3VT0M4ubiyHqR+
2A+K+l2ZOAwGdL2lioGbaeAAriVXyueDqkZnPICZKkErecjVr6E+8BSp4agUyOECMbdDIL9rSLtI
dW6lk2gpxZNRvQ0BNGgazjKSiOHVK7fnlXHiDotDFCtRWvQpuT2z6ZxAW83kVN9qfekwc6kXTZJo
/m/+RV0ys99zUyHAv/j2rQFXfeBvlYalHcFyYupmSQJuVIscHzgPelOfNAsNXpSGdMbmrc1bXO0e
dYkEkZqCRQW7R4ofmA8/15sMSNrkzELErVWXrixRl4bYilrRGzIYnM75y/g8vBoNkiswpQ6vvzQU
6rfqof7a/qW1buikr6wpcfJZqGR5aZ8ergGfFxe3kFT3RA3NT6ieyJEOPdjINETvvoOsAZevTFFV
CAkKzUmpwhShxxHOwgPJZaMN/5OksvqXxOJem0NymKFfAmQ7WsxW8Ey0/yKXWRsgYejeqqkw5feZ
lrQJfsp/ilvz98AzLhd16rF4TRhOS1fddb0IoolssQbaoar4pk/vYs24NNc4XK42lwo2zQCC9ZJH
+zU9GGDkw2PAyfAWR8ytCpODFke1nbaYrXG5DfcjOXdbogLCyvyIkXvbSgWdHIidUougQTyFiV2A
3FTjGf0Z1l5SUWYUstEYoF/lNQCcyDloYaTS0QzGXflfUrm/rzG6+JkkbTuLCj7ZYEWnC8LIKqz8
XQV5SLwRmVQGa2ytV1+PijfiPFRaROyl6DkRTmb5XJpkfCayVQagnnXgqYAjy5wcCvhKaFRsVKif
VcJg9hwUg9mjSfcvQIOubqbhlCaQ+yPI0f5AZpJ6KJjMVvaQ7lj1kvUvJuG9bwCjJYHC+Pq+Uwap
ajIZHJWDZl3GkTpUG0kWFycb3p6P7EnpVVf8bZFOvisjn+rcx9yK0OhWWrRWpbwpPOuNuP6eWZih
oqaSB2kwpPB4dNJmEDNBUg+6elbgECBAkIKiwTcrhG4iU/RvsEDo0v+9qwoVJ4NEr/lKVUhUib4V
QCMRWpt5MwMM9JmFF63IxMXFcf+muH0BELkzNOxR8sDz+KZnH0BljJdGdQaRQbsV01NltZsscUFq
uMlcKYjY7Es3UAtiEY6jCwAVCpJK7fI81HU6chwsHkH6ZEUT0EBgMT6SVwf/J0qYtwUHyiK1tQMf
wGNVWCQyIyKgHE6/4d5IwWGwazP4lOR/UcahbFL58SCha8gbZJUoXopHQlsZWkpyzrx0T2S8tQoI
ctb76uYNCaNAiWqyAEdSbiornCCnggjJRVefO2QV+3DYFdmXIULDToysTMa/u5mRwIka2b6rq4hg
YyCLI4D7F0Q3NOyj1zCkBxo8jKzNMmgMqviUN214lmrg6qRWz7eB3k7OPIynKQ1LS8YDWhxHALMM
HQDnGWCKNlZqB51kAAkHF7T/opXNcmZKc/91NgJITeKzSdxRauTNyCkHiH1/C9WmNvMq9p25Et6K
ttZNuYBkkpqIwUPDCSNgy9Ns93MhOKVfb2S/iM1ODA5z7H8GpfKcyaJXh7WrJOo7V4U/faFEQ0jV
3L6JPoIIuL843el+tmnEbrAqPwdSeZwNqKEofPuI/X8tKi5xfA10dXHDlV4ZGVbeZYk1zEXjGH2e
WrUiuwLqlmDfb8HuHqsC2seyvuVLpXQlJVYPUq/iqSYjtsQ1sofGF0+C1G9maQClIdc8S4OxyYj8
SpIb0RleFWem33QVZ7ZqojUmwDzhtjT4AwRQkpMh8vGDHPOJM8ai6nZZqB3ysuPcpFdkU44ViJCP
uWbq3DTabSd2e01PDjyX+FY1qYhsWQTO4bzLT0MCyXaTE7vEHoP2GIntdkii1u11zTBVeYrtLJ1V
x9DSYsMlIgfwvvjMiblgyxU/mVoyKV4MGg+XTzUvlCcM6CYZUNhCCy3FIARUpssH5aAoHf5fshWP
nR0KOW9jFql7GMrcqeRgOOZalB1TH2rm85wck5F/4kYg+AywoA7TZKl+B9FgNTuX/OD4tT/jm4Oh
pOSkXZ0nEOhLgZT3ud4qR3/LTZgk6jNLCATe7EUleY077Qc4/kPUViAylrX1czk3RKi0k2wfZYqD
LAAaqVTCMUhi3p6KIt6qwzQeh3iSIgelL85r4iD/mHw1QbmkaaQTp2m7cJa9JGs8jTx0m3niLaGL
4RD1XhvHV76YvT6sT3E/oSCvdBvQkL9yYvg8YR9qJHP9CIbSFi28KeLPfgFd5L6YrZZLAfKLB8RI
3UcX2q91L/S73TAOm2QcMyuXR3tSK+hG115Zxrs0KOwi7J8zIO3csKg5V9ezFGwSYWGVaeNNlYCN
UYXI7vK+tJtG4L149AV0DDpLVefKquP2C+8Prd3gJgwz/G/UFvxZxnCqpf4ZHN2oE08dpKH6/pgH
vh332SYIebOdpdDmufRBBFt1lPRnRU33aB05KOGn1jgFoRcn8kGYNDsNxScRwkhDwb1HsfIWNPFH
IEgQvU0jdRcL2thbnaZPjjimgR0VxYHzgye/988gwne0ItkgLuyqegYjcNok20bhd0ZgnBopeA79
IrV8MTsXweC2fjC9q0PO/1UETf8oxuJ+irjCqkt/A7r9TTgLs8lBq9Bu/ClzAITGEQ5ztLUkKXWF
qjRYF+9NxgYwHuCMQNXjItRALH6dRUX5NE5dP4qAtWPs9xsRgojQbB9eWo/VOrnN2Chb1GWkR/3Q
5NXFFm8pRP56BFcpGJnegGjA44TZxFi5468WRz2RUJbKZgR8EarNgyOBjgVNFIBUicR8rrr9E7u0
ePsqu6xRxtUH5Lxi0AhjVcyqQJQmEZc89vMouXVkI+fGrITk44VfWL1JyG2SB9wd2iltTH+vA3HD
xJfdFjSoH0I9MJTeqHKhxw+RvRRKPb84daoHNobi9ilDWaIS8SiYa6OMYYnggIULWUWyDTf5jk1+
f9viv7ZFY44lNZqU2r9sL+IWEM6jG22yHRHbk0FRClkNT3fZn3UtP4Un/f1Zaeq5HtfnmPCwi1m/
A8ehtWBgBI8QSzYiOJmYQ5o372pqndSx1Gu5k5sA9gh+Q8E06D5wepMIiKSb7qU/DibrJX/b8aNM
UqezyXpejhuYJJywwgsnmlMCDVGQgjjGbngOa6s65x7T7HoA+r2z1Bn1UyFPtQpm/aPvzdtxTyQv
ERHQ1mR18m+lG7BEoJ0R6KDzB8ENylPlNjOKOVaIp44gcoDkLoSFM3PeZl9L9P8g8wmhg1c8OZ41
qOXukSHef+asfdWFfboBn6Y9xClq2G+lCZM7tctzEgM/d9NjuF4i3YGPeUyC6T5MKOo5Fx/QCQQW
JYqcpgs2UG5EsW+y7i9qLaxrPB5vEg9cN8j4qRJtJ6a1HOQ8j0jTJXiy8g/tNkVFo0GiE4A07E/q
TrfDWSTbXxilwpsYpF1rlDAab8OHEmOiL9lJmNwu2fhHoukmbcYDgdADA5R4GqQCnyQd+a/pB048
XprmqZUydmLl3XP1myj3ajBKyHcTfhPgde6kTbacovEifIlTjLf6rYkKliP2MsPqbb3geivomBgG
vYpgD7PdBFlou97KYO/w7fR99vB8wKMrNdFGB8kOq8zJtEy9oSOITHNCerHsRNJLUv0AccivGkxm
G3jT9h4UgsH1+ye3++14GrVuKkbKeRpHeO/xbv1RZbZU2wFysXN98D1QPI41xvVyt93IZ8LC7lQH
3z9n415wiFIdM14TWzePz9/ueJECXzRfxF7NQVyB3wL2FEzehC6+Njg0CbvkH+z7SszEDCRe15Dv
Ao6Avo2KVOvVppzxxXf5Fv2dvXAiZNnCkc3AflM8JJusIYuG3CyAfXTIHHUdoxv5xLuRoLiZtJfG
50Rq96K8uR9Fbmpr13bo0KjmE16wMux0WWzOUf7AiZBIh9rMfTPrwer3euj4WIelHE4c7IDXfUSc
4HyTYLpaUIMig8hLXOasSuVK1CffStBVApC8QSepyjR0UiHwLseDLAhQeLzw769qbfOWFqgaeZSX
jVo38D5RzVDJ6qxurrbaxGjn3M6K4xstzVCBPpmLWitAkYFivxV9q7c4YFuUlGLrh5Jb3Eb5BE6Z
sNEFDvgJfqJcLz77gQ1t4C+YDa2hRcbWfGCtnLoGfL3K43HC3qrZDx8D/EUlm5PPgieThdGne7lw
KrBLWVRVOubI3ZCfPT2FiismjLa9ntrQmNqojRg79z/oWjK23Gpa0TPTIy5owUSF6mSHnvqnbDVW
6EJzobTm02hh7NYN2GQda1FssU6Niufl3FdNRTw1e1M1NOpAAgBN6TKz5zdEMo91MNbysatVkt+z
iJoAPmUBT/ZV9oyzYda2WuNI5uQG8QRPGlBuxn/siHDkH+T0a9f1crVUwjsD4aZX3MU6jNrBo/il
Tu38HVCXBvx0nuaVsxk7nN0Wrs874aFn+dVljOnWsVRVxL9AQ0Aj/cpWb5oa/8TFpEGlW9UbaYwS
+QfVnAZLfRFfpk/CUUxUGTtIF5vKdpeeAhT+WW3p1cCIMvjfP4XKw/H44YWIw7f3E1P21F3mkGM8
PnUfPGhaILTBCPhrTzl8/N8GydFefPxMaYISgRjZ0jNBEEfmZdDCLff+j8oWP+Jv6YlwAxpspcT1
oPHbMhUuRYEDwQZuOzwD8m3aWfHLZdsx4zFPluKFT+hBs519/XD9tkpFz6IsG0EmKQIE6H8G+3lv
WJCxhsQH6fmxSvD/JYD8tkYFxlHllZDrYa13g8iadr1dPiQ7sLthYigFqYqxS53UY2EL1t7JVx+V
ipRlkhg1INo83q3AAvXQtNDtzp0itDYJaTLr9biaAy6ciM592zAp64Fs6nxOD2BNRuaHGIL/oipu
G3jxAxE+8tEUjAKvCW1QVBSA4xcP0UPxELNpCtav+r93nU7MmjLpkmnEz9Gejc/uG+FW0u3Ryl7S
b3j0IYixNmDVlaEciWllDLtCGvP6EEkh5qUAv0I6w3GHrIEgp4InO546jPuIuMtNoFrYoSJ1qwiF
PkOa0+U93RNVsH6AkRRwUtCmg3VytH5RQytfmtAUYnYhby0LFWS0ekEToIEIiXKrru4l3LIwDzZU
vOFmJDimWliQ1CME2VCEf5B7KwLQM8GANOssre2xiqctbiKkcDc0MXkhYJBG8HFwq2ErlYAE8KOp
hFvGFq/Eh2Vx4nK0FvEwn7hxBkWC6PI7lJSs5Ctp95JyVrwzmAdntWi3LEVQl18yFKMhYRDJzQ/1
NtmRBwtJgNM/KdqRv0U5z9XKqKslgB5uKGPY/lJ24aDybvCmv9Us0mptzngjM2GBq3tJpocNqNOC
3Ie6W6Re0dog136Vz9Dw3AQ7cSvtyPwP1AkZh2Pl0BvSwhh1ndTx1HVRrUL5NnmaNeW7MQH4y3CO
FR+8skFdHiPQDlnQY0G/SNvQWSt3ZWlzaFpehqtaqwUn6fDIStHWcv4rw9Q9onVTrUZkJ0l/gHw7
YEnz57ByqtcQ7FBAj2HOSjCFxiInkaj/1q/Bs28NFpQQK4eD7Nqrzu27d9aur4QEA9h9wqgkr6hf
qmA61AFrkdypg34tYoNZJO96pvB2NTAInFYPy9IWFf2CABoLXFJIblvZ8u4Xi8fcQ+ZHxyQEMxNb
ed1frYw6mrlSqOkoY2XkdT+c/vO6H85/kCasHU306XnCzLAicSCDHFWOIsBiRQ/EMw6BQHBQQUSH
AgIuG/VpZm3l2mFZGqT8KdEEP8wLGOQwbT+cXmZzNPUDqV78+/UB3mGAMWSFDHCcpqqQR5gjymqx
DkRSZhmvswUKyclC38XrSodxVFe3dGGSchYtzxtZrmFSC03Vm+36i7Ahz6gM4+9/VAhbS7oMbWGR
dpgZSty6DosEWNKWAJakypHEBdISCeVn1oW4kgwYuqgCd0UOxc2FiGpjkRdTjxUKT7Csgv06hvZp
fk7Lp6DRTDnp3+9v6prXwD1hSwU4HxX86zQnR+Ob1+ICo45APWV6ZicdwzHXAuzSAvXVKlmrqkDL
RldRVLOffoypavoZozi/FrN0RQBGRVHALkPPHQhSlCpdDUHMfAJmQuds0FbLuquPEyuZIGPE9JUL
VjuSMWki5NKp+6IzYrVM0Ux2A6novCCKX4w4AMp4AJRAPPWdsZUFfdgnvABF58G9/7XIH79nnDrj
1RROQObVKJeMpVPy8jZPn2SVs2a8p8PG/zd343KtVHKINmchjGqDh+SFnrshJf/CEnMgYX+pbgJK
nVvtl/uLXL0UFmZV8gkW+Rpy/basS0n6/3ytFQHnEh7JDZii2cxwz9t2roj0V4LUs4Z3OOIZdcZb
sYdECi/NLugnMWjkA1lJ8FsxE1d546OUISpZE7WQy1UN+JZOG+zZ6N6CTsOIyrwvq4QBTL3xE8oU
laUllTSWagVTrfJDLJ6a5DVtArMxtiG+F+NrkfN75ZOULbLsxddCFbtF4RcHIpQsUmgoLM4C1iI1
DW/00MBl3AI3AYsyR50/gLfSUonF2e25YJMV74r2z0U5KBPUKUuCrg8lESsikR8s2bbwIpjjRrPG
THc5r8LwwD/mvb2YRM8BjkjYQqkw/H+kXdeS3Dqy/CJG0IHmlbbdeI2RXhiy9N7z629itPc0B81t
6Ghj48Q+KGKqARYKhaqsTHkAV70+IX4JoNTtwP4t9OqxkF+vf6vtvTtbYUJx0WlhFJsD6uXtVFqD
qtxGmZTzosbFJcashTlQaRqAuUgYxf9k1KOfecHn6okKU2S/NEv1Gj/QrfnYIwu6vr6Lq4ZaVvGa
NBU6lcUCFVMVKrox3vIeFNcdSe4B6gVuTxsmwlsjxxLLUpWDp1jsUhS6pKfxV/WpcFqwL3e7AdAF
QOGCNypIzCODuMxGPi5PYZxkUkEhEtOSDLlLPuneAtoU1ORLjJ6CtZsrqr3pLOfNZCmp6mWZQCIM
a1kXOXPb7mbUBa5/r00TmgTSSRQFUaNlz3InE8FsaZjSYiuB1HvHmV/fDLkrA8xJlkCOmJqDggJD
ENxr2Q9dCg/S8LpMvJrrpj+sDDE3ZdkPbV9NKqo4yxcjALeVeVDjmud1F+8X6gBnK2xNrk4mSRoX
fXnHrqgoZQT77GiCJLTweaoVnE/D1ttG8FZGU0oQKrossZU2qS1gLHiEgNvbBvoslDZRBtKZUFFF
KogccS97zXBo5tnKQA4f/LzuZJsXPFF1SVZBSwl+W8bLgHcuDGWBEU0wFwvYMsfsljt8rsUhaQ1g
g4xrsb3tm0J2J92IOV9ta41r84wPZjHIpgo0uD2xTbHCVLgfEJqgQKlwFrr1yQhoBlGARgpsivSH
rC7iEQxDetrShnIcuNr4KLYyJ/ndOk5rC8xVn2IcSVkqXfTS7iUuQepdH3LxRh15XdfLlgkcHWRb
QLsrBA7//u+rpZjNEiqCmgBSf6IjBK2IEQLBVm4wsGH/0QgB9QE2iVkbpHu7MpikpK9JDYNDCtbL
Kplu5jh+xi2DEczEAwTHv+6UW3ck0SGagtezLAMy9dFeGqUgISlhL21jd0wW8PpIj7PUfBaauLJI
YB4rCSDz60b/y7b+Y5Uds0lKMoiJAasEe+o2e+Nr6lICrnj2ZK858OcVLlP59w95tshcWZlIOrUH
kAVVArG2KdVWI6OoLdnTrbCfI456BneB8sdtbcu5nCESiG2dMbmEqpIEDAIa93YhgVa9v+Onoxun
W0V13kQ+SJFv7OtBWwIoESu4YQRMPoTqQc5bxxh4b5SNwP/BCuOeA1jI40LFEE9/MHxyojqkxgl6
oDd/ULiie8QchQ+2mDCiY52BoPW0dZzdG18TT7D1G2jIPsg7PgjmslcpA6C42j8mpOSF0ZTTjJQN
uH538vIMPDNU69h0p4OpOyfDhP5O8wfinJdcMIxl5lpoRlUsmh5fTroLv0b3UP+x59BWvzafaKM4
thV/jJxoseIAnMmpo+8R8Li4Sd6HZS4HmSxpHUv4EWDR+EXFc8E02KA3gf6sJ3IzcxpVrn1aJuqA
P2XoM3TRPOHYZTaa3sEXycMMzX1xF3nZt8AjaB3MlgT8rScf+yOvsrx1Ps9fm4jsFKNSgDUBYwGL
pz1o+Nr1LdXfkx6KlwVABIHfq726vbDHhJ8J0zQRZnEWrwbH/Mk8UpLotv7D8vJ2KAD9NehnwJbE
vuFAPbHERoTdjdvMDkHeCr2DNuMmgdvn82yGiXEQENEadcb5JHfpI3UZimkAsTdFxMV/0SB8PyZn
c0yKlkVGA0lrmEtOwt0s7iQDgr3/CapIZ2pb+tV3LrCInc87HbwNZaJeEKXiotZ4rurplyo8zclJ
z3iRdSNpgkeel8dEOzULgqno8dHkB+Guu5d24Q1xNYtCQwY/9/hz3Rs51AeDTMBb8HSMY4AIvFFO
b0hf3MmGeJpT0S8yicOKspHUwBTNMiQJCjfsc7gmY1kHEsCMelncKsJ0KOrlHoLAu1TUnnBLcrLD
7a38xxz7Jhb6dCpLHfmnQXtW8gg+UWXHyWC2XeJsgznQS0ySFNNSFHxRapZW2+WhBblUa1MpHSBQ
Uxvzc6Vi8VMZ3uqYY1dXUhHOAywr4tMMce5S/np9bdvB+bw05qBNii6AIUgQvSlV4fEg+Z0SSzeO
8fKtF7/187ESeJSZ2754NskcsGrCjGQf4oulg3gaO/kkq/kRr5ObbBi5jVb6+y8vn7Mx5qQVepSP
Q4gXZesqnmaDxBF00GBUDBC5mmdBsbgiAbROfM0ic9SUdiwM8GeigoHKrgJF8wnjSSq6/jWHSeES
rk2DpII4IqLfh/+YXCJdsiBZejjHaJuZnb80Jyl+R8ijmgyOrLhH9onqNVc2dDt9Whlm8od+lKox
oxMCwU0jO+bdOFvFJwrNjxx5n5eWcTf9mntfcYHM5olrbJ6IlW0mm4gjIQlSyYDtJnWbePECYISu
n4nrJoBuwhdePctUMY2VTKbRGbQ/tYkJrzLmBMmNl9jq00lsiiDIY19BgxjXaSo4hQb6KGEEG8ZX
1cydIOvcJeORGfEWxUQSgTSknRQ4SxaplhkSa1kerm/bVqXww6KYWCIHQUvKBSaiPZUcLVCUz+32
u+mXnrnnlYoux+8/eD+acB+/ktSJRlsbKLBQEWvxJvNAmH+r3AwuzZzFb4Edvl5fH28HmVAiaAKQ
hoUpeqb0LZju55A3ebN5c/7j2hKrCypOBZGEDE4BfiR3glbaGFbojsq2BKSqlPHQqpu32socEz7q
UcEEnID1RC25HbTml9GRz1GF6dTr+6bwNo4JF1CeS5o2N/GObMfToAo3VXASQVCUmK0l5V8zQPiq
ubP15FFQvkbAQ2cPcvWiRiW4ziuryqBOHs5uWaMnLXU7IiOCp/ILRsZBSXpnynd9ELwSdX5dQvE2
RUsthexOX+YY12l201hZCldmbftJsdo7JgrJXWI0HRp48AWrK60GtXga/bJv4LPBpLIr73jTtpsX
9dkiO1BhjAHyqhIXWZMIN3Nk5pBJzmdrqgLovOliZJfF8jIp+X6Rp9m5/gU5H/C93rIKiBF0YYqx
oBeNEtoJ0JjBvNjXTVxixz8eZxYuhygO4HSG9SWn3o13UCtCjzew5cmXP4+j9ZOqcikoOev7GgIZ
o91NnJDM+6bv/75apQDuRymhFdvwdvyavr/aKhenI0Q8iR3+SC/nuL8HuJW9XCD1FOJe9/JItXug
LwO5tqIF8hGZyxvt4n1BJnah9YAyrYFbMwb3+jg/CSC2uP4BN7O6lX8yaU9AKqMEX5DoVT1U44o7
SXzM5yepKTi+uFXcW98y78nJattGuRbLBvIha/DW++s6A3iLh5e7BCQzbsnErjkNRWlWsCxKZUlx
nCPmL19jkAjYqZ3vDQ+v4Huk50h1IJD0qN/HrW3e80oYnFD9fnhWaw6Hph+1CYeDkFOHYZxmcNuR
9/Dl3ajvTHcrK2qfT6Ns0GNuG6DtkQJM9Od+7fSxVVIqq8htv/FW9l+SWFWDbqOmGBfTVJlYl7lW
EgWFv26//KCMNu2tspNKIM07aGQC2pVNe34NcHtLz3ZZf227Lh/ozF2j3M/TbVMfE/np+pHYNgHd
KVlUMKHMToMkc6FC5Q95pDmgj5WjEo2oPav+dSvbR/tshf776qslmlDjXgVuQNWB4aYapubfRcaz
CSZ6ADoWqlCVoo6hHoQ3yrnQAWrRvQjQIvuDSZ7tyHi2x3ybWocwZTFpijcCi+r9HubQPuV0fF23
lWRHK5WRizw2Shxzd307/0t8ORtn0iJhkEdZygH1kMEle1hV77LdH0i8bb5PVXCeUWkr5RIJb2ak
hvIKHf00fMHCoO8+8HqHPk//btSUxrOzPXYQDUooXd6FSJL+pjapbl4KK2tM4WSS2yjtDXXxSmEo
LDOT3Ujv3DTO93q3M5dkJzSJMyNe6r1HMjBJCtlT3uMJFHid6PYkBVXaTQqxNKPzak13F7xbGsB8
JpnYUnNrTuMpxV+Iqm9F8Lo0vZWrnjp/FlMw8EmfKu1X2ULYKleszgQ/ngj9Coi/ZeGzsORuNuSU
ichS611KNDurRc5NtXn8V4tnXlxJp+paQ2f+IIoIeWzdDtJTGXzmuCtvi5lHVySEbTrSkbPmrWgc
BcI6C6b1wWjxCpa1bMZggy07lZ9Ktvx43fTmKV2tjwk8zTwmJKvRYg47zVdbw8+q0hE6DB5klTtH
AyfB2D6YK3tMFArCuA/zFq67Qm1Lg4MH4B8czM1tJWAdk0xRM8CC8DGqtqosRogC+ONyY8lCbTW9
akvqp2D8dX0Xt4spK0vMNia6iU69iDMy+xReLH3K3uj/q66EG1Du7HSv0FGYP4g91AEvKlUry8yG
kr7tA+AQaFgHhQImUuufKbA9FEFX3JD99XXyNpT+++qawqCxrqodmiJ4OkFa/WkwJsecoT7d8Sxt
1laAKzYBagYEmJWBBgYs7CYDBXwzBJ+ZmIIc82VQdkWCAnt6J7acD0i/z8UursyxGSKF7XUazAXj
YtUSJO1CztbxLNCn4WrrKkhXdUShFrrGMZUv+djwztZm0fK8CIMpecVzExUKXYQmT3Y/vhrqU1K/
9aGXChKKi69iWTpz/jfr0mWAZHRkfwC8f1xX0mV9W1XIrecOvCKDtI/V3rvuddv91pUN5nR1hWLU
GdS6PT3EcLfVoKn6OAWWDkKR+oY8So/gcrqtWkvtMbyEcbPhRUS05D0jNq+C1a9gTlqcB6LREzwt
lTByc4TKdgKKuuGp+GyesZUZ5oxVuoIpKbqhBKxtZVc4De5J0cAUv8rFIm465coWkyZlKBw1hEK1
Bg+h60UCPCByNEd7Kvcgfv7ChwjwFsecMx2CioYc4aLrl+cJpe7MlaBxysumeV+KOWskG/S6EbGF
RqpAh68eXa1aiDWh6HDdMzn7xz62apRKhyxC4yUuXzQhciqFV3fbLqmcP9H72VjFDaL3YZvRTpz5
JJhWBzf4TO5+g6W7XQPtlyctdIYI7QnFFUGBaZmfrq9xuyK8+gX0Blr9gmTWwOBJ5zxF5G371hdc
4yQ8a5aAJmfmc6Gqm8n0yhwTULJRJpMZ45jJfvBQ3LegfMYU2xtoAk/RLjlglOX6+jjOIjPBhciG
2YIPlLaKBysKQm/WJCcZOXV1nhUmeOhZWiUmLXhI+q4TdLuK3nrwz/1vS2FCB4qpkyIb6FqVEHpL
jewgRYFn8qireUthggYQbnU7UGITFJ9vy3rwFZA9z/nb9bVcDsvTR44OMCJobjamxNIuWcY46IE4
2elPgyO80YHRwap2xpPug9QUkCLeDNX2ys4mGU8HZiCDeieeyOJ8l2iLHbZ3Yc7rnG4XS1YLYxzc
MIVwwDOfdjO7U/KWUpmB4If5FSys3028xbufpWg1gpVzWo2bqzNAAWxqmExDV//jOV4SLZDSBAdr
CMKjHGROMwWPvXzP+W50ky5SqZUZJsTXvSENNYgrvPl9ZLr+Qif9y9O4b/zY46WJ28FpZY0J9UIr
lkkSoyaq+vFuqd9nCcs3cNnaZe0IDmpsf7U8TZbAqkZHGOkur6JhnKsCUQEAw5Vp+BhZ8ZVH9VN6
mtzCHXfgc71ubvOCwYD7/1tjTnQYZqB7pd24TIRSSgzGnjTimNh2i7MJxi0GPGx/szWk6mepPVKq
Y0HgJIn0m1/6xNkG4xOCFM1FZyDPQNsjDwMrKMybBi2Iev45teUxnL9d3zb6m6/ZY7wiH4laDLi2
kGZ0/iSi2pueULwBhUy+q5uUs4Pboer8lVj1DinU+mki9I5OwTTWP0Cj9dWcHeFn92tyq8flJxw/
sUYeKI/jHCZTmClCouUADyAhnZtndVHuILb5VzHjnw9nMhGxbEyy9CW8XZM+5wqAJcmrAYzf9a/1
Xw7x2QoTEeERStNQMgdKiF7VDm0DTzlEdSmpToBZTM4hpp//inuYzJWvqsq8jAQ1XT0eXT07iONN
YtzqOsb3TDeRf6rS4/UVbhqkdAsYz8KFdpHEJU0SDbTrTOvjyhH9TyCO/kB5iX7xi4WZ4KNQCOXY
NRi/74M0HuYgem+rfAAt/kl15f1pd8Ua6/ZQeCI9of4X/IRghpN9Tw/p75nq0M6dPwAUUj+4ZpBx
eDGM5jQFabYXoh52iM03NGy95THfF1VodRgd52subkaS846yByDN86oUIqyxDHoX7O7WNN1PpHaz
9JsRcaRAuRvKnINoGGQhoi3a8Fe2F935Cx1Sbx3MfFIBHj6gcNstTVAiE03TVXYgeZDGoDZLZHLi
IfALD3haX4AkH6/rvb2HZzNs9BfCTBvoHjZtRex8RleqxhFvpJ0oFUcDr+jrp237zWSeDTLHIDdE
PRNiHLda6ua7Qs8NOxf62iYj5nQyytVOlERzo0l/BMTgBUp3maXnJdriUDm3wjFR7VAsw30NALCd
CB1kc6PwUAq1X04194W37dX//Fp2ZrkwJmGZ5VTyDFN0cr3CGRqVX4UAnbBFturQfBtqFW0TmewM
o/+RDcOORHj2yTUnSm1WMdHmwjwVyhjEeGdGW+U2g6yCxp1CwjTdLl+oXHNKrLhBUTF0NWf29BrA
gROCMnzxb5rba9tMpiO0/WhUMWx3vXSSpejL0Cm5fd0xti7MtQ0m1cn0UsvrBS9Z5AY+uJt2jc45
wtsW0CaUCBo0+BOIYKsdBNLTJFMDzyPLkwKZim6q/moNZwvM3RUj9P++kbPpNei+K0XqXN+kzWxG
Rr38/9fAZLhl1mBQS8Mrkt7GSWc3n+OHDgzQ8SeMMO/Dt7qw4jsuO9DWKVhbZb5/kM1GFY5oRHQe
yLW92M394BRDMUv1ci908lfOKunfY++StT3GF9RqkIaAXsnKnf427Zu76ilxuuPySBmXIMBWfIlA
u8Tj7OL5BxMKC0BZodIND5z0wFrStyD+en1dPANs6GvjoFBT6oAoADdihmAiKT/+FxtoS3108qId
BwwsIJsPCQQJMuJNQsY5R5tX4fnzXHColdUsmRoQwRjumRwV4qP5ZP3m3pKd1rAymxd/Np/la4tM
qjuBy0SuoXThQRjnBWwgTtw7amFj7jN5gTToBBQuCBd1iJPsBO9/21AmahSDUlUSJYwzQOhepY2l
grLtuomtq369Ouo3q8AkEeM/rzwMgfhpBOAL2hBhdChr2Zt6HZ1T6Fe10v8UrGR2rrRoIsD6DOzp
3H6JNNmus96/vq7Nu369MCZuJFOeDUWAaDUjh8nd+KDZ8ws4pr+FlVcc4xgzYBCOmuxMtWR0Qe7/
vTgX6lTrH8AEEjQZWwzq4uKi4KJas7J70xueKMFh7SCGemFiYURd3XGRPtcjpiwysSRAsj9GPZL9
GAgbT3RbW4WsEzhIKOXX2Lh8usytUsF6qUxwyVDihh4QPqcugYUUIgsdJFxxy3E+KccMi5IMkroe
UvqcFnYDmuGtD4kz8FV+7g5ZZsle6Y07dF1q07lul2eWeV3kolIUoIHA6qYng9wnymduesALMu8v
4dUxHOOoGaBHRatHs9u2FiiH0gxKo4JLP5oOhtknE4I+fuVzBw2u3wzye8RdmVbNeDGDBI/swdP8
6hOkFVz9Ub0DNnKXAfgWOqV7fT+3Yzj4yfG0MJBMslNtWTs2fRFMKIvs1EN6zJzJmu8pqxgEgHf8
kT2ZRuiLKx3c64qJEXC8f5mTWJIgy/WolLy8KAdw309OEkzqQW/7e3kiiW0OLfhGS18Pg69RB6zm
JMxHiIIBuN9kxySE/lmo5r/COfxVNyWQx1ntTKMOCPfU+KQGAiPMe06E3N4kVdXAJQBOKJllS1Dz
KuuXAp9FQldHAIdn+AACEhAKAzQAclaN81FoULjYo5U55pYjSlkDwQcnT1BJdJAEOkurWmJJALdH
pWXqKwxfdeiaXfeFzetnZZa54cJaidtZQ6zq859C5OtC4ILn8lSJfqn9yurMFiqu+20VQxCb/9lZ
5sojvRrIaYEBWQysNntKnUxuq9nCU94puFTN1Leu7SsNLqvT1eRTVQddLHkCEQpHLHOvxFPAxdDI
wQC/GPgOIg6gbzOBVQ0ALpGBqSCu+WiRGGGUhRmaFcCxn8JGdwIz9AC4U61MEMK/c9N/rLExGXCM
qYlrpCjyw2x36ALmtu7Od0iRvMQNHZXDQrVZEpTPq3vHEa32c+kyE9pcyDErEVJcRgzGYhFzByNI
cxS8g6u5tStT7J0wGXxUhWaQzxInjvmX0WbYXP0Q5sCY4QCMShVKYGze/6bbjHULQurQGkrKe9P/
E+6DzU+LBySUb/UNLj+iFI060Q7bUD0MNUQafxrdaCUJLyncvPFWdpgMIgJZfi/ruGin6FkzCkfC
fBta8teP/ibkSyaqqcASNPpY3lc1q6uJGDj7lF1yLYzBvwK2364EgCHgdSVKDcMcijQxpn5CNghq
ycf5BXpJ+SHYh368jz8Vt91D5+P1ygOGbLrIyigTaMJB7hsB8D1PiRW8WHMTKmpgk+KE0M3IvbLC
RJhJ6oZAfC/OLNEXAcqUieCnz3mgQIFZED8lqsZ7Em27x3kzmdQaxEvTWIM50cswJmUp0bFsQDxv
DI8cB9mMnauVsfe2vuimSHt4gLD1drzrb4I9GOch6AD9S1QAUJM86omvvf6Bagt1iIu4vbLNHAFD
KOteKOAwwo7m0Mqu9KXKpVbbfXYIAptHGshbLBO2yzArA4hKghw9BNFk3k3PnYgRoL7D6DGKcrMD
HU9eg4XzIVmYSpC1YqVo6OLgin+C3tahG42DPvKGxjdnD+TzZrJtjiUfo2XOcBBGu3dNTLHGBx3C
o/sFZeUM7VGtdCcuiSBvcUyAHgs1AJcsviAGFn/pb/Gxfy6fwSPoV1/j2KFTPwCp7DguS//oFbd5
nzhZXU+xYpoDtBIkrxYLSFGYllkkVpxglCst7B4qS2l0rPFMap12mJyqe7luf/OC0DAgC53QDerV
bIl0UtHJNUxPQs0beJIgkVprrKudBv3a68Y2N3hljNlgAFv1uQDXK1LG1lGgfBKZt4uqOdetbF8T
KzNM6E4hNi0YEhiGLvSTuOQe2ysCINgUwYpmsEiIIs9Ilo9YUQOd0mWOLH2InVz8dn1Fm1YMGXqg
JnicASP6eBeBMnTKEpLipAOkSJ5zwetS3qWwvWsGwf9MiXLKMkbCbk40rU/o6MHHy5WP3ePZYhsV
HVQeZynHgv69re233Hld7NsxTDWtyxR4Q/EdBMOe9MmIvB5SlnR6S0t9KuGAFzPkVzGqOUAL548E
7bYD2upXMK4vFtGgBhp+hbAz/BSC67oLFQsw2IZoNtIeCCeubLvMP19TY87A0BuGbrR0h/WnUnSH
5G0MvOteuf3gNGUd3WiN9noYG1mYkNhYQHT1myBtpbGu2BEE17moqve3wUWwXFlk8qN86GS9lSi1
VieAEH7xg26x59lMnVqLFCuKYxDS9zq0/yrNkZXF4qx4c1dX9um/r4I1qkmlmVG9P6rb2UA12A8P
lJmq/AR2KqeBCIr4qvBkJbdfMCurTPa0dGqnCQnaetGp2KfH+LCuffAkR7bP5soak0NVoMnsQpA8
enmPY6K5daw6ZDnJw+dEepi63iLJLlZy33jkbC51l2sfl0mgknyUkB3CZX+7kySjrhQ4yg3VkRBl
CFTxQHpcB2ZCXi1klbpsOvC7Rb4D0z/ILhG6pKAGNyG7d8GO2ARmKhIVb3t98DvzZ4OZsjAbwEQO
VVQa3Qt0yXh0dFs3/Nom4z11LHR9TPn2aFV52AsqElP/O+jP9R2lRqBjZdng8rC+m1YlTZUJSFVV
jS1GLUOg/+f51MxvdakU9hRND8jrThEXo7V1KlXkZQB5QgzkgsdwyWcwEAWR5M2K+GaY0WOTSOC2
7KOOc/63nmcrQyx1oSFDjSQPURYsAzfsnmWBR0W6edTXFpjKMdrmhj6msEADTKfaVEM72FHGSTUA
nxCP8XnzsAOtAQZ5jcqXsrgNKZ6DsjYR0P69GMXm7DRB+gKNRKome+ESstlDXC/RPGiVq1ZFsmdV
j4CdaMPlluTkFSxAw4Es5KtOsruE6C/yCF2XJn0qcnIQ0mk34ahZ5Vw/9l3rjdDsuC+L+jtkF01L
rhKvTYfMTsRM5nz1zTCx/uHyx6jfq5EyxMYMgfu9dsDIYYzBQQjgDjY59INPIQzkBycWXgQK6FmI
CtqSBLkl5c36aHLsij5aTDHxB6/ZQ4/IDMDHCRpJwZ3s6LbRMA9a31U3wbeotQp33g2fr/+AC09n
7DOxWDMyKNT3Wuz39Qzxqek5VgVOYY7+iQ+xkDHBBN9wgRRUDZ4Hv++eG0xEh6XqxHmbgEDDeF5y
8SEzycv1VV0er4822eerRjRh7BMt8TtHtyZAwDHQnkIXeniZbiOXd79wPiL7iMWzuE9LMie+fgeg
0q45/sbq8YpG0uZOgj0OXK4IfwqrO5F3YtIm8pD4jVNB/gyNux+y5o2LW3m0YtW4cmnl36XarhUn
KX102necfd10l9UvoP++youEFpOTSdHgF+AyAd5MF6ETSkUWi9wdXNFBNsgnY7gs0dGvubLKZGNp
JchaMMDqaM/vZAzVE+RfbO2OjksnLp7rNq+/fnHVMCaZy1QSlzSS6y7xAac+Lon0Ugep06F6zok5
m66zWhpz/qsaJXIzahOfwjxbP/ZHT/qDNuwlTotZD3POK4EQPW8ruoW/Zz7Ln8qrgolM77d+l+Kq
OeQpC3/RXY7P8LaSOf9lIJSSXJapT3U94l3sTsf4QSxhePaAXnOiL2WAOjJnYzlnhX15JkIsoSOg
JP48dGDYeinkyW0EkHTkt4lRWqTn4e4vqnQfd5h9fvbqkMbJYia+kR+X8S0PJyuuBEuC0JY4cJsr
9Cq6CKpnv9GYqwp4IBWojzrxzXf9pfiwPP55m3Q7nK6sMQ/AadKagShR4gu7ag95KYB2JeiqUjny
wuY9TN4xg5drQ51KATWNdgF9npaSTLqJ8q3xhQIKuyf9VYWpHfgXfW0PqRv09A168vGeDuzqu/kZ
ZLmKZiXWvOPhvred9/xbmH0Wihn9Dg0hVx+DX7US3GMSx8Ucgs85JNvf82yH2WGwzdVR3eIKgYTu
G1QZj6oFnlO/Q3gT+DSrm1EHWSAVYpLJBegbTLW1VpRK7Cf7Burq6Zf6Ucf2Rl5zLH41R8WfUQWt
JqsEJHuaOGvdvEPOxlkMeBWatdwATetXBRSeq1GRrEXn1cw3v9vKCJNfa5kcznOcIwGoyCktK5C5
BjdZIXOUoHhmGPcYZ1lKxCaEe3S11fZfNAIOHS5D/cUbi4YWPCVx8SsaumHMJVEEoHzEZ0z8YgIR
d9+7cyyD3iyvn8ssz5y/ccWVNeaqkOOyEjsAnP3WhUQR2LFJYBOXpjSYrMgt8V9PUzKrY+6HJivH
sQj7xFd6yUrCF73+NuS8SfftoHJeFXsfCCJKOmlVJH4Z9t/IvDyqqp5YRZP6WgH++0K1FJLadVPZ
5dghgbJ6GfJPpEy8Zo49VY0QX0h7Ax6tW6h7jk4LVHfRV899urxOWfcozRWkWNT2OKvjp+tfZPu0
QpgCQBVRusBY61PdqLWBD0LRtXQUpDxRVT+eqsj2uTybYVKeUayqlGRj4kuGhudVbyUzD019+cKi
3xr6q5QXCethK4lTX4+glCM0DRldyckcIQGf1mQ3XxMQTWV++K9f8jAIyRfNIIAvQXCOOTqp3pnp
EuIu6ca3ohvtSBu8619HuShnMSaY85KNqhINZoh3oieBajbxcte8mxyk4BDBXh4WG3A7ENAKtnaS
jqnfOuknmrUCUGIXz/k3KDbu8LTcSz+u/66toLFeOXOsJFUrIIaHm6ucdgWifPGmQzha4HV8t7xm
ZYZ9aZEEbXqjzVJ/BBynnTCJxc2sOCthn1dy1xtpWUSpPwWQn5YGr1t0q9ZESyK8cWjeaph4HmdC
IY0TvmU3AIQJvYCfQc9LKbaXA2EdCQcJRTN6p6zeUND8iBShxtt0HpXPaSHvC6l/zLvKj5Ti+boP
XHYj3n0TdUjUFkT9QqkQ4zrtbDZ4xhQn5alHPC/fx12BzG+gYpk7xQ0Prk42l6fIEKegwA2T/Vq9
YED1q14SDFHKbhdNRwOqWFXf2uKEJD+XyLdKGegkcXScSvG72OhfAKO7GaTiUEbZPXQ3XcEAa1Q1
tOB+IvuxLR6FYjziqvN6I3ntVM0egnKvGXVoxf18MqfgUCX9XdxBXWwZIO0gZRhINcqXSYYe8tLf
KGW0U6P4aKj6YpFh+RZHJNvXJDlU+gjVy+yrOM05+gjiSzcrO4T2u1BWbzHSsI+C/piZ8w9ZrQ9G
QLy+SxPLHICrSQxxV84i59Rewj3pF1ttH+OB8hIMiZjLCFhe8CX71OxVu/X1xMbaRm96ATTtkb54
Ca/5cNk+YwwzGSiKkQEkDfASnaVDML+L6wX77qDue5+q0Wn35Kb6CnCMN8tWeU/53wqb5zybz1To
wAPBJImGetEAFTNFqoEHoOWw7NP0nTKCkl3iVJU7vMtMN7b6TX/hV3A2Xzgrw2xSOoUxvuWMg5KC
5dQvnNBNbwpUZCmJ8fjKG13ZDDOYBNeQe+NyukjomnEa+xIRzei/ytNnFUhzzsGnbsK+oeis+f9b
YC6lxQR/uwbhH5SKWsMmHiWVasJ3bfDglT8WuFmiWdtjbpspSo0GkDt6sUtv0anag3+ptLXPxmn2
IFJDHxKhwyvSbKYTK6tsUleCgkmuTYGW+WifF/rVO6og873cy05+13Imm/+Lk/yzqewTn5Ba6gF7
DYCHljx6v6ufdVd5oAS1864QON9wK+1bL46JBGIg6sCiTolP2rq2Ba2MARkBPziwIie910ZrNPU7
TdAASg542ltbtjFBAxkzqod1gYtuJoNoJEG2TPWWMaPrEz/aNT7vHGwVadZLZGKOXiVStyS4K7LR
9KJq8ZYUNCTEKEIrkIIHjBbegKns+/WzsfVmWxulh3N1/4YIP0lD4KrpoFCqvMgW5j6yhupfU6/T
iErQrlJNOtrHgsv1UV3GSMcHbAbTCQzXzBb3+lK2D8DKxMUxT8Q4SfF2at3ZFQbwSEZOcRRuZCiK
QFM2tXhfbDNyrQwy5zyWUjUnUYDaTBJ8LePw3lAi5/qirpuAjs7H76MOo9iWKUwEc25J5XeRrw6x
aQKNMGgBymDr0ZgUzJj7BndQkvr1bM0oMWEaxsprTItV7vRLdDo/5optb6diK5s0b1q53WyGE+CY
UeyHv0Y7gO6Rk7qTaGkKBL6nX0loNf7YWbzWxKazAxEMYDTGcC5EL0dRq1IlUmNfnlUrD17kvrKi
kouX2HwDrcwwfjiOw5wMBkH5Okp+xIIqWG2t5JYZZ35c9D+UUgE+RQFHXorMSZWG2UJytdh6m3wX
Ui6Mn7doxklRTEtNaUEWQSvO5WM4O3ruEUhySH57qhSfTNbw+Acwg81L97wLrGLmUg6kFqG4g6hJ
xZ27Y6m7rQeQryvs29IRv/zFQVmZY2pc6LOrRVT2sa/Oso2GtbMknNbd9o23MsHcQUlUAzK9DLGf
4R5o8YrN7cEC17yL8qDPY4nazv7ACYinionyCzv7h94usOXxEvv60+hCrgvMciCDdptvoa/et07w
nXZA5Rzk95yrVt68iFaW2cPZalk4iG2MRGIBD3X/PL2Gz/KePIQ+CBVc1Vrs1itvhh3Ge9wQ01bN
TXgnh9Zyn5zy177khMDtuI6ZGgysYqDmQqo0yvRQi8UOPdNDd1rQUwwc2r6cXjBRBBwH7xG/HZxW
9mjAXAWnZunlJVKx/tYFQPWgflWw6sY1rB6lpuD/SLuS5chxJflFNOO+XLnmqpRSuy40Sa3ivu/8
+nHkm2mxIHaiX82h6lJmFQkwEAhEeLjzQMQyCcB/zNqQ23FhkorB4mAkCc9NZMt5C48cywhMGWJp
BSbGWdXgn3gyyhj1fRstVDLIlJCTScDi7WZwSYkb5Krb62dy/Rm1WBZVcBI6XYl5tSaR0Apvo331
hg940N/hRjco2g7u7EQCCuvtU96Y8Q0PuUGgAv+kprrI33QqNORSHrcGJ0ZexZ9K/jwOj0LMSKNW
fWZpg4oNHBojIIPEaZXugzMBWVbH3pxKEISj5GXHTvnFqpysbu7SJJ0vSnoHuW8hwqtGHOxONfFQ
u+Os4qXfJ1YC5otD/CzsynMNbbpiX0CeCIgKu3avf+O162X5K6jDAkGFESk58rohFSESJKcbteOA
oMsZjZK1oLS0Q50QzGkMxRjxkVcOlZ31R2n4ZWRQ6Up3PV6pErs6yzJInZKszOueDxF1pp2604/C
7bRr3kMrdSHb6uiBPXudPdj8Qdz/EbRhuVbq2Ax9WMTQpCMBL9+O23k/veabciObAkCBtRWcfGjI
6qgQM0Mf62tSqUtcVuDYTQOfiFodJDfaR1CpldHrN3tM8AcgnPfPrDrHpSpKP8+Xy6UyFE2N+7kd
EI8wuV8HXtCYnKk/RXeZpdTWZwdw8ojGtRllRAbB4ffskL+WAi9+AV3wiHOtL4YZEaJon+bwVW1b
6/opWc0dlhaoGCRksh5h4iDyhBNoCwFu0M7pft4Rcg7D5hjsD6zlUMGokNBv75TIB2IP8nxKZnM5
wwJx/iufjG5dGDEE83QdmXQqN2bZ9Ccluw8S2ZG1r+sbd6mQXrNExZehGJKRz7Bx6jFHIpns2o24
DbbKzfQVPXZu8vAfUQ68F/b1YCq3BmOl0trVvPxyVODpq0AYwXdDrubB6bfFTUMelm5+Ul8VZ3qR
dtFtDunKfh9ZwUOxRVEerK6qI221+/kVpLMPxlY+X98Ucv6v7QkVmgaU/KWw1SNPKUDnHyjKNgow
faip7lRFT6UW3l+3x7rdDCosyAAASdGI9gnZAxUIZXW4q/eDy0GDAhd46IBPpGDM564mwMuNp8KC
HpeY0B1xKKNfk6XveNBhkiaZD9XsxuXeWyd+l11xw2zB/oSHIj/6NizRb24Vk9aFFMO5tdPlNbxR
t3iLerqLrgSjZc60RceFuitGMN/Dve/ADQz0mHZDUgbC9sm8Vq4fWqif/57XSrIYRZwkkbw2bB3Z
IhwbiSWhOugQ5BNXWoZnSG7y3/MFkg0VRB4EJuDPlegmTyNMGIQ0YJjfRZsKsJXJJT1bVka0GvYW
Zqhj4Y+gJAxrfLdsTu2pfPnvJ5KodVD3sqZn6QiWm8hDE/V24AUri1Nb5hkRZ/2uWKyDOm1gFNfm
TPBJxIH6Ch4D0E52/lN9zz2WhOB6GrmwRh2zOU+kxJ/IZfEreB8DJ3viTvU2tJRNcdRx93e24Bh3
0SEEn29kcncCaLJZ5BqrAe37N9D3b8IZQ56k2FidL21FvE/4EgJyk9tMX338wQhmq4ndwhh15DS1
aHKf9IIHq9ItwlQUV44quAoIMyVrTlB7AlHRPj2Wb+xMYz2qLaxTh3AMjbnvDGy3PpqNA/ihM28J
a3xPXkNefDPvBKvFFBELSMY4HPSNLYZS6uc97FZZu8mNwc5ZlGDredxiadRVDU681KhGHHPFVL3p
CYnBvfxEcGrBUTtCP6u+yT9GdK7STexUghWxlrjaLlzEGYO6qmU1bYEZwRplz7/oCAm2sg8cwwI9
odfeyKA/ZzNcso6rQYWdoIi6GtzQeORO6NBVRw68Dvqp2E524YY7Vg2TuUgqCNVSlvH1hMdBotny
ZEJD/i9CfEKihP5QBZhcMktwbpm6b7Pq3au4oeUGU5FJbVFjk3ScUyLri+lrKHrZNURvAyeHFta+
3vihSXCs5Y6zmz2/CT3/LL6BPuRYPTNOMXnd/siBFs5GhS30EvlwqLANZMAn/6u5i5zEig6EuToR
0I9llmiuxyjIDf9+e/rB0HM+0iA8ytCasYdziclKIlHTeLodKRbhvcvLf4P4vh6wgBSiLGsF2H1T
At9DcQjC83iDZkfRSfA0M1AHy6HGjdQEDMl/MrP625Un0zkDMESZmisNCvU346Hz/G0PwT8oF6CF
yewoXv+kMk/+fVF3SxuIeQ4idjjdprfDGW0+NLoNL4G93Akd4y+GC5FQ+88uJNPiuVqdCWPQIl8g
stjAT6R2v1FDlGyqLV5lss3KTy5SCNcMUvGpEuQ6UxvMlyQgBx0PGHPaT6cIHQ/RyhOslnDYj068
KVEFGytTDM32MXDb2ASzEiuOEFvXfgsVtapULwSZ1FP6IDf7fjRTHxb12rq+ySwzVLQquqDCUzEi
QAo8q7Gw4CVLXq7b+MlhRzkpFZZG3ignPUbVQrivD81NvBV3/RZQCRcJxYl/ESzFA6oFVbhhwyLQ
Z6RPGDn83WmFUJ3akoPT8igTgR33VOzC0GxuCF+SYYHzBulTeifV5vRAJtn0t/KRVWZl3EAyTS4E
Bq5WV2c4ctAM960CjI+vPxVxdFMXdWwWdfuhZQIqrfM2KMFWNYvDL3WSK5PxGVZfyn+HZPny1lmc
XwXQ1aAiETICX/BZ2qBR/lb/moCsKtny64zDe9mThTFkMWgY6Gj2kjdFV7o92KuPhASucGMQf5U2
c2qQZZEKT00NkLha456PD9qJtLR8G4+mt9HB1AZzior5Talkqm0EBUoh+KZkfB8sY2Am/IyfOK/2
0iNL2WL9fS8oMnAMPJis6VkquUuCetKxNDJ4I22CN/F2vpk9IiNeW9O+8i1Wxv8P6/s2Sa0vGTE/
0JFgT8a7hxukidZwm20Di1DbMTNDcgp/Rrtva1Tk7YCCE8OQwEfQBCUqb5ETINy1di447XNwV5AJ
HJC+osApl44vvEN8nHE61t3n+ydQATfLYymOySNYvfM9yMxZ40YAHnZCz6O01DPD2vpd+m2Nirtp
EOQZwEAolxdmcSPZEVQkMzM4TECUWOImsnVIHzEapOSTXdtkKgwT9bQwjeFFhVqYZQXMU/TKWNZ6
Eva9LCraNhLfSz5PXjHO4ARPQOaBiHE2E096y5866BDLbu0FNmtl62Wa7wNCY6vUbha1NEbFTfgc
AZBAVRwkzl761NyWqBmb11e52oAVRcxV67JCCFaoVSqTVKu6oZHjWD4QodnxQbZKG0gnF6qWaMA2
B0h/elAEF+/90+xkLocOD8+b4qUUNwWMH7QKaFv8IPp9zhm+JkQ5oEkyGq7FfozM6kzGcnsrf0+4
XdVZogv8LEDc13didchzaZhKfUMt0ytBv+wEnwLGapKkEC0BCeN5xYGwlpSWAj718sjKj1a7zkvT
5DwvLpggQXFnABcZAUFOjmQXVv8snaHV+HJRZ3A1Vt99/WX3/dnpJ3oc5iXXlOT81Kbo6V78argE
8KlujUcjtSt0n8V998zMg1fv7YVdKhSnk1/nwwS7/pE0nwUoDNd749hs+c0f9Z5B6EMoF1EOFC8v
zMWuVn5UDzWp0V1umn3kcccQ+S46lBuG66xmngtLVLzlcx0kgDFwL22fW+UcdZaehiHCvhy6chAf
ARhpTS5NrbHirApYLjOP9D0XBC/GnDzMvh+Z4xyzBiNXY+TiV1FxOar0TuCjEoGkzD5bGZi7udOe
ry999bJb2KDiMPTpkyasAYUZtUeUzyLhTQhufQHkF5C97wVTmVilenIWfkR+1HYVURR0XadfqHU4
BDnf4ZgOO9I2VFEQIK8ZzSvs+I2Vcq8ub2GMOpi+qE9xpCVkAqg/EGhG5w6HzGVl1atfamGGSveS
Vp7FnhTqBh5ayzrQCvz5+ndaD6sLE9TBK9HRVqUBl3Rri7tgA6H5r+gr/+heZqu+kfeRnfAYCTQZ
VlkLo3KhfKr4Io8R2MDpcCPiwFceciHAJc2oR4c5xzBOyoLvrgfyxVKp0wjh4HDQFXiIcQ+eAzfa
aM/g23KJMgbkdh80qBVtk/ve+xcljNVAsDBNHTlBSIperEi3zJzJFF9OOvjW7AUP8uelkuGySILJ
Yq4dB+oAxo3sK8qEHe66yPKHndYBUwn8phIWjAuStTYqU2j1LIJiEixNTYuHXmPyGedIOqMjwbBC
vy9FPx+rvMcFEen4YNxf/fTGa6wYwnBL+vWoFn0+lDGmR5td9KTuSjd0IaX9mWx1E8M5J0hYfDAO
AmtZVCAptRGaxTocg/RZenTfJBAS3ZJJ/MkeHy96dB4rqjBc45J1LO4/2Q/nYOJx5ME/aBXRQxtl
Zl2CoC1iJm2r1/q3318efQtTnBynud+iKjIM77UK/ba7Rj62xgaX2jnozyIA72ZZ3nDCn0wGiAvD
ZN8XhmMMyCc8aZPJnvhLdgqQjaDGlWJInRS2mIVZ8pl+njYVX0oAgZegUmcgguzCNHfwTvlucgC8
wsMKObKdbXU3ObEun3Wf+duYRlWBhaqrRS7AgVOzX2E82IbQOLnESgXXz8K3FSrtbTohCyGUCDQZ
bgBuODTl63XfX+/VQLXqfzdNo3zfqPo27AyShx2Dp3z7n8a6vA3e1V3uApYMoS6rVf9zIyDB9ri/
rv8A1j5St2sW1H4rl2SF/mkcnpJmGw+MNf7D9fq9RrLLCz80kq7xoTOEvPbREMzqiXeUQ/Po2+Jf
oPrFXcfb+n7gmSjz9dLGYm8p/9e7LG7AEY/Sqit1Fu/U96FbIY2/N6D424suq7HP2kvqbh3VVAGr
ZIF3Q9VVdocREtvQyjdQDbFiNOOo0aryERdzHeRm/7Bow1oXdY3WoPSVxR44ejyDoY/HiU5sZxb3
pNu9RSgkA8HENDprN1dLDIuvR4WTuohLX5+IZ043Oi+5fl/YWfdSzq9ZHTKu7/XC27exH5LzhQxN
iRIbOljGSXLFR7LCCJycaOqkwHejAc0ySU7WlXBJo2Ejw+/HcUxJ16MRvKltTX9HJEJaM5Odvv7M
VbdlXnvMhdLxJkGmIiu4E+ZPHqxF8wO6h5YomarZPoFizME5/LOCrcoLEIUAs6siUYmfGkkQ3q4R
q8lDIbfze98ez+E7WA7NcIfx9+sRbb1gsDBHuSsfzXLXkBSXjPOjXgOIPEyb5dNFfHAbMV55THuU
ozZDyrcgpCbpy+yGrygQHDF4jm6HBG6K9PG/lnchTZbv5dHzHP6gpIo6Y3kThkf4gy8cVI2FhlqN
L6pqGBi0w5iORnx3EbG5MakDDGgTaMZoz7ZgYmAa6scGwcHbTOzVanxZWKPuh6CNo77NEF/wEHof
HIiH3CWOgomKCflKuNE3iW3Ys8Lwk/WO0cIsdT00TV8WPYH3SKhFE4BZ94jEUwHs44Ogtwe8/kiv
Kn9MVUvbimdtG+6UW4azriaHmMaD+AXe6z+YKmV5KHzMQ5EZgMlpUFYrLBmwLIB79qy252pdS9Ig
XwDSCUlQ6YgjcBMqLzIGUy/6D53FZa60ybwK8w3C++jNs9Oi7p5bf5QZLg1TQSdP+TjHzD8mKjvL
98iLQr5tgbNRXyCjybw4VmMcuDwMWYNIOApc1IGsRk6PUl4gffr6kBdmdCZQ0RLUDDf503QIPtnI
utVZjoVNmpyTFGSGKAOYaXS7J1Iq5rfFVjiypSHWDsvSEJWS6m0CDKyKDkqJcb1+iM1GfoqLd4Zb
riW+SyvUF4OGoeArEgrNEK3HfaiSJxnY0r1sG2/kfX00wG7HMEkydvo+XJqkYk7Xp6HUxeAYAFkR
ul/RTrzVQO+TnFiJxWrOvbRExRut0mLQouFbEcgKOfhA7LwKgvUwvQUgERutSHHy98rNPf99AJ4n
thlLZe0uFXk6JRR4edSJg2oADoHOaPKkghRDLAI6S+7DaRc+Xje6ahN5ko7qIFgMBOoS9lUhEXKf
DOUqpVUV73qnmNctrCVs0sICde8GSTqmeQ4LWR6aASSG0edzplKyJKMylfLrurXLD/7hLwtz1ClP
pkkt0wrjssfKkXfozG4AFI4eKgyDKED/5J4wmJNmogkTfFw3vYofwUaSdy7oZEGT+vv1OIhdFbY5
SIlqyLqFVrIr3iPUJtEgTm1gRAFzUzA566gvlQFOOPRINs0+aq2CN5mhdf2zfv8U6s2RZ0aFSgZ8
OWsOSfM+SqqT8ocmeZ6yyBJb0NJVB5QbZk4xs7q1JlC5GiFTOJ6czZ/f4vtXUM41owqB+I6bhU9t
4YVAZVE02kSHMUQzF7KFnsI4QutnePEJKGdTIq1pmxnOJnvJ2fhEU6p7n5Fchq64Re5109cXgaxw
J++FI3yRdZkyfwDlfsowIAoj/iJ9H+2uMTGbVIKfRCVZxDOw8c7gpu/B7Oov8aZ+BKsXCzC8fs19
bwHdDBTK3kgCsObhedvbSWSRS05/JcyZ0etwwLg4u8Szlq0sHN+gLp+hjIC8A4etpxrNrpRuR2BH
46GxJ84tssEey8+0uQ2xERFfMb74evayWC51JQkSiLsqNAKw3OyG1EmSykzeiq9239j5O2F9LHo3
gQYGw7DEOGJ0O1DrIrFrCBVc8EQwC7ndJTafOP5AwGK8jg4LiTnRa3yuoOjIbcJj+ZjfFcAbYUTM
Fc/hMX/k9/JGtMnIKuvnkVhz5egZ5NcvUvV26kWl48ARk+anOneFERnBzBLYWquWLr87FfAitWkg
6I0t0MrTNH/IyXMTj5Yyvl4PrKuVoqUdKpplrdrzuYhv3LrGfX8gkILo0bBwY80WwVb6Vu0Wf1Im
XRqlglcQyUKhVzjJpMtPOJlbM9kangj8ORulTOLStc9Fxa0Bw6JBpUWJl3Ppq2SEG0loXPA+3IRV
3UOyvThIufHC2FZGeDaoWFUKahDFESJFfiDYhcLD5A5G2AWLnBp2mPjJtY4n6veO6jREF7W+eOxl
uAta9glRko3O8i64EVwcW7fdEPXTW0Ip3N0DlXdneKPHH/5FTn592T+6oUmVJfpUwpv43f+ybfeo
cwAAL4ClNbGnPessrpYClgunYlQzq5FSZthoxawPQAjjHQA8tsnV/7LmztxpKmlOgFyRpQkGWztC
CcfOt3jvVHvZI+gYtTLJxEpv+SftDpMGLfRKzdkhT1rWyq8HCJ2G8MKjqzAIQAYqx7MTiJWXFsWm
jMMdJNEY8fh6wNNpPgYwN8uzQNhl8uohiH+V0ykG6P36iWHuKxWIQqku+CpHQjN+9rbu6TvDLXZ1
aGZftW5GUF1JLPD+T4fCFhtrPKJutulyM2AD5q7fuBDK+j28F82clSOBV047sLib6OGAjFt2UwxQ
sIaOGSmNTgsxR1LPCTV/cSZ5N+JZUicYiGlR8QEor3ey297JncRuGmADm/zCc3x92xnxH0Q4v6+2
yzR+7Hq40fgJrSKz2gkb8HUB6w6tgwfCjMBeNcOd6J7qyBlzGJel74bRe6KnZiM5Wnd3fV2rpaZF
XKB7qqOqNonRYGcJ2kb76BJTc6cI8wMkTYzPzVbzZqf9hebLDmOUw3OCRIL1edXreYxOI3WDtpWS
pMRTwW9021e74zRxJiflp6Iu97lmmKgqPgDv+sh38bZvW7epDejEKDs+w8hloW6MUHcUo3ibq8qL
cFuJ6rRX5MDWVUy7xOjnDP6hLVSPb0YrqWfFLNV+m/eT48fphpfaYx1lH6GEMSAx9Aau2WLoEsy3
sxv3RDkFo0ENtOaywYtz1VbKfB/q+O55d+oaeStmyV7ufMD0EdEkfa/K3R1fyQAHBeFdkWq2NOU2
J0ibus1sudPuNEP31EgER3br6VL5AW7H2z6QvOuflpGWQhf0d5cdgGWq5QwHtAESUngYcMF4GdQ5
xM/0ZrL1TQkB5NxjPUGZZqm0Tw3UxmiMy02D5P+MSXZTApeQjLGfxq62otl/sVu8LA+i0kDMzs9l
XmCtXTxUZimER4XLWL2t6xmSfln5IqENVLGpS5I81LZx6ir0Y5p3ENiCdEc29ZP+WRxEN70hA/ss
TACJLv+cm/2g5ZWGNi3C6JIIElh5Dz4Wwi/Hqj8x7soLRGexwHSeZaURsUA/Gh0db4UpcyThhUmX
9w8Vkv97laNa8btrJlAWgAz8Jep0md1uk534GjjTI+kxgUjCqbaSZZSo6LOyAYafXC6axQqrKi3K
YgJZ2jRAP3rwpHawGceOkdvRhK6loUmlSN7/wdPs9g8VHASsJyYIsS9dHubTl5URXEL8Yk1JLOJh
kmMzB6stTP0ND5GP8mV+udQPXe1cecOZ8BFAclWz4wy8UNWDuGH5zioAenGTXH7m4mdIcVSDABg+
qmA4GLVJKDQRHqjstmXyIDJtUTHGkBNDSkbsMb9DkdJsoEb6Obm6G98xl8X6nFRkibihT6sEy+pd
lHJkJ9i1pnDXYhKYyMd3z8y6GcnEr5x1kUrw9LbvGqGDQcIt1ZzJDF9vQlFLRNN1eGaRiJEs7Zo1
KouDMm9SDBysBX7nxNBcq+LIqifAtTXU43wWrzzrHXIBti+8RNXiZjRIoCadHmDfCMdAaHcoiOLV
pQEWykxU14+8JiqKYOiKQE+upJJW8fWM5IJLeVMvjlLFGGr4h2j2bYHyxkDkfAXZIcmhgk2vm3OE
flkM+XKhRHKqgLy8vktOlWAOG6YI4nqS+G2bcs8mBUs0GPlRl0jfavUo8Uc1fWBENNYOUh6ZR0Or
Io8hT7ngnN7mbgTFb35L3sfQTHquH5mHbv2m/V4V5ZVBxgl5RmKocuGbbMzsjTuLt/6m30FSFhNH
EdyEMIFNLPT1P9Quv01TZZAyQiNBTtFfIhWCyNIK8+8rPrUSsPndpoC/skBjrC2mLsTYyLJMJml4
V73n82hNPGvMkmGBnk8ZJ0WqZQ0HPYmG0ax18WmQWYh6lg2qCJsJKGmUJI8P0duohaOQfjBckeHu
tI6Ppubd0JDKMqGMbA/TrrcJWbN0Vu+lXbPVMVHOBImsZ0V/ewQtGRuD/zOQKuQM3GZ0FbcB09Sm
e+Vf/dJsUF6t3OlD0RxoF3VMgOZqdDag0qhBfwC4ecot0iIIG30oyHJ9L7T6EC987VwcAYiGRC40
sD9zAAC4gVlaXv2S34bpCn6e+XM1+aDmDEeMGTcyKC9y6a/rH5Nlg/KWSuAbtfINTLBokHuIsq3C
ks5ZTZsXq6CKXsmcqGIX+gbYHojQXLtRvH/DKrMK55MWdqiXVpVH2Zj6AExNu+pdc+fN8DpaOsbo
qvt/Mam4mpEsrJF9XVyhvapmZavi28gemToKXf+B36JoCVw+UWadGZ9p3Qc1RcVUCM+LChWLQzUK
pLlp4QoK2C1TwN1AWlh2k1uE3IYLGY+s1chvfFujwq/cS+jtF5h+UdIESF2/wnOgNO7B8AX5Kl3f
y1EOMtzaZzLAr+/qt2HqqClDWapShZmR+ZRvxSdCtMThlGkhKOXITcMcXFsNK98rpQPy7IsCxv0b
zF/6Oxlg9nFTQONRM+VX9S/fbR0M7dm17sSPrFne1Ri6MEyfu1YJ+5GQt4bchxoDYlT8UubOvn64
1+/RhRXq7DVZUyV1C7cRTgTDlNtQQTvKJ80j20nowELvukXWsqhDGGVVNPExDCpGYvbNvVL8klUG
/GzNO8ECIUsYggaMh6Yol1qOR2cf/L55xXvdgDnowu2EfK+jHJSrkq2mhnt9VauFx6VJ6kCAEEIb
BjKkpmMCwSbF8/oU7fq9YUl3RKBzfmK/r9ZcE8P5INLlkS9rInUWhjBPw7jBWahK7UbFk9msolAz
FXXYi5rB6HKtBWlZkMGabOiY+qP3tNWluJLzmvRCEpD3ydtsKznhjsVMs+YeMgh0Nd1QIbKrkn9f
RE20ggC+FIGjLaVzmry24wfePibjY636x8II2diFkSkJx7xHRwtUhATDiiCSmHoF7Fx2jI4EMF9s
59mCuoOLFIY5wk6OFP2Wg7A0r4ApmNfAT/e7dQUKCCLHI3VV9PG+U9vYHLsasuGGr9tlbUCCdFTR
9kgGS/UF+GvhBhII69T8i7ENq/6z+CHU2Z8qCLNrBQBT5EGE2bjqLr8HH81t/JwcBEtweujTm4lu
tjIj6pCr79oOUDGgDepBMSbIdobcSWojMzaYD1iWCfLvi0/ctKjmihlMEKJDEO2QZr8UW/xfhJYr
3gCI+RCy3kOrvrvYT8p3g2xWe47DpRh1wIt0MYBfvyT1D0a4lt5D+S43qFKcqBWuBWPXhpo9Qh/B
F1i6OatLgRQvdKMlDBTTPTK1DSKlHcGVWXKgoFLekhIi1doDwwFXT8LCCrUWI526yWhhRQE/Y2OK
lUnmfRRPctoE3SHmXb6WI+FS+HtVVI6kiHOa6TnmOWQP87qXYRkXPHmWeNIfRqvaypvk1KFg+yfP
RlmTCO2ATG4lyt/5XFBbAKcQO1PtUeDzQxsyJXdXb/KlEcrjtV4zFDEIgONAj34GHZ20Mc78iQzX
t5b4nFosZb3VfBpiE7yoymCF/KG3qTcYxgYY8P9gkKDC+EqISg1mhe+YGO81dOfCGP3U8X1ZzoIq
hErNPNuxxrl9dhbHAKTRvNkNkZULkycrUMUNeFYwWb0uvtdJg5aiCrjEuiXn2lBcSZZLMyv52zQZ
FbMZFIi0Cukpl2VGir12BBVQ3yhI5lX1B1mYWEoGdLwMZLoTXpD5c6MBrqvcXT+Ca1cApEKQQwii
omO+ggqTEmSv6xAVnLZQtmr3ZvSdFYWfrcGCrK7F46Uh6q5JA41PyxaGJhVXLjeaXdFY19ey2tJa
2qCOWdTP2tAUl6oDYdoxPrSP+ESE7juowg33Ki6z+4EJ5Fv9TostpM6d0ANNUCaopgjGaQ5vAkU1
FW7DWNpa5FIQQCAigZkK/PX7d0qyiavTDgD4cNujupc0JiGbFJ6j43RS7wERhXbwJr3jXufX65YZ
hunu9jSFIDYh+BANtHSaAjMlbA9fyNw2kcxY5upWfq+S7nKXMQrDI6mp90W9K/v+ISjLTZxO3vU1
rfYlcAsgckGDAgpG1D2QyQFvzDHsxAd113lE/wMDw2Z6/hfzUmvBA3EfgCYDRxlanb9/uVA3eIRJ
uAckxNwgMysQivWbEsqzjQt2ADIc9kw0CzmbCXEl/zWdZimyrkGvEOOhkGr63XRSoSEZkqZB/zmf
5J0A3KGZ7AWg4kIQXikehO337VPwalwee/+iBLJ2vyuKogqaIajKD03IQpvSOZrwhCV1scyJT3Ng
SneTK9rhTngdWaMwq766MEelE/rYjzpHrgiIjzrJRtiXB32XbQiESvIEzSYEZpFtoELhXneo1eC2
MEz5U8tnkOapZBRtofOV6O/KyAjTa4+v5UYSJ1tks5kUTh1w2oQPVd8RPjbC2J3uWAnsag6hqFBV
ghqcDHA65axlKbVBzuG0kxdBdieAq8yw9Pv+ieD8fKfYiOfrO8e0SN0LkqpUINQHYKf6ld3IwMZW
GDKvncCbfw3b2DHYdDLkFvhxKhZrpG4J35gqEWBU0ikcbcGOHP22/CCTmqRVnx75zGQscTWqqdAM
VQA+5n+oP2Z+l0147aILepdDaRJ8epllEApmfxNsexSQ0OX9YoG7V11SR+lDUxECfmiBZUapZmmN
+7YQ3ur4rpka1rLIl/mxjwsL1GlrhbnqDHLvYQgG8MSNsNFAqqSb6gtKRx7TNVfj6MIcdcZmPY+7
gcOCSEeSlIkBRHBypO9A95IpHxdCjDui38l6Naw27pWFZerwcXKSKlJ5ORRzZIpO5YmSmbamPFgJ
Ko/ILiTAQbN7DGiAjc2pP5UQI7DgSrT+35tARfRSkKE/lpGLayuENu9Aw/AYQSqmx9iPb/r7ZAva
NMvY1n9G07jYBY3k54sQlAqTMQUEAtw49UG0Oq/ff6pm8dAC48xCmq1uucqjpCUoSH9/6LvlqGPN
hgzfin6NblJ4mkugk49pjNmqCR39yMXrugR1mPxS/potY4eBHYx4/gn9y/JnUF++l8bWr3JMCPHD
ucnwEM4Csw2/kt5nHaa1q2tpifqwopHkUHtAsj/tSLkid1PR8SUTc1DaB5Gs8jEEBdxtwFk8yEnP
1yPU2tFaGKcHgptIijk9wTL9sTP7sYdM+k0gQYOj78wgLTBG+3Dd4GorHiEYH1YyME4mk5C5cKYo
7WW541F5KjBWGb7HteoIbYlpK2cUNl2RQ6cGqKZDBmK8HjynSvXUDU/58Kjlmal2TE2XtWC5/DlU
KKvmlitHtC7Am9alJuiR74BZJZKrtTPZfu+NbyFUeq7vAfk/6fC5tEnFszxr+pDLMjxPytcOokdK
XbhlErhNXv1B8rC0RHkxmrHlFCcSUnhBuCn1ah918k2cKzb07CVrUOVfWla7gNwz7K6+x5aGKaf2
C9TmlRrRarBIbwHCkBvN4SBvbY07H8h9QszTaKb6eH1nV8ErC7v0KK045VIdx4geyv3okqsCTSml
AbiLw1DNtCk2PlMpkvE1FSpxkiUgu8QZHeAWtf/4tTGF2Z5AL+hFhCb/xvgqCws8Qan3Rzik5WLJ
Nb04Sgq0wmu+SEhNS3AJ5x/o0z3JK29KtG9YFxDjoNCFLCWK4kbVcQlwyrksnw3/ifHp1pIKFUPX
miSpGurjVHIWGYnq16g+eH5qY1rqkMFnDIvnkO4WIOdlDeGt5dVLc2S9i81LoevZD/5FELjd5qd2
I+xI55mFC12tlC3tUPEOSrkT6gIxUXgjH6nz4lOAUWjVzU5sl7i0JH8LLaIso3BLRksFHk0UahP7
LlDyoeMFCDojLTOLt8xTbmS7eYksHfn19Ahf/Ih2EzhKAH7ywH3sRHfoo545w2434fNoDkf+GOxQ
+p09dAId7ra5Lz3Zt2S8XzFmbIsf6Ve1waSYgR6Jjqm0E9TEztCmc6RPHh0T45Xl5z+SaGpN1Jfi
1DmXBKkQ3Kh2g/ZxGl0jeL7ufD/uYGICb3QDFCMaEmcqIjdSLydcXAluGYr3GVectSIEeiPTRbfP
IaU8TUbNaFT+OE+USSo0C93UJGEoyG6SY44boJhmZGUW5GP/cIbFqqggrGBZQ6GWgqseiSaw1oPz
1rel44yEMZ6IPolzfRt/OjsWpUIhGnQtPKoe9HBzkeZ9FXey4PKe6pWgiLALL98DN9IAGskmh1jz
DFDjCTKuK/yhY1KRKFNaAcPstsNz2XiS9MI3DM/42d29LOnbBuV9syRP+VAogjvtdE+2hmOqm+lH
ciwdzCB44036lkLOkPXpfgRDyioVNRQxLJvBGAU3BA9+sol2hiXbmkdSfIIgYXy2H7GQskYlQcbQ
tIUWdILrS/xXlgT2GAvHOYE6YQyG+UGd3cwv7yph3Gty9jDkxqGq072W1ndNqNolWKjzTLXCStnM
WfIrFfzAZfxCconSrrz80tQBFSEPIIYBvoKYyh/6MH81ebytuViyJT/YgbSgMvOs+ysPgocsNh4G
0WBVmFh7RJ3XIcl1ovoDwC+EJopdhL+JfLC0qUhkxbfJnTiwZkfdDBtWBFyLFSp4e0QeHTlEKeoB
NmaFXJapgKieHaQM6JpWZzjc6klaWKCSGD8P+0HMcJLG/DVt+OMo8C4XMa74NSPI+mWelCUFvO1+
v3KrJu+aKsDlpI0oBjYHSXI1kXVe1/YKSAUdnNuSaIDr6HcjHO+XeD0Wqot3MuKPsDECM98H29mS
cb1zB//MosFftUgq9IKEHt9Pkef+f0i7rh27cWX7RQIkUYF6Vdq5s7ttvwiOyjnr6+9izznTam6h
6eP7YmDGgGtTLBaLVavWYjRIPXZnRs6nhmBJFI0UXjOv4oCC0f9fE/wB7UfgGys43z+6NcqT/FU9
ahiffyX9CQH88hnYsDP/JKizs8WfvbVx7uyNqmHGhVlDNrlygq/KDyYpmoFKG5x8kHa5aJ/Lp+iU
uuNJE8G2ty6wtWXuzEV9WmZ1ib2sPdC63KFe5yIn9Ho3sIf76iLayGsNEu4zcxcmUZZWlefU8Fmh
aQK6/qX+BAEMbzlWkaMc+0O160/LlxrJdVrYogx783hAvYGaTGDvSiLbwCAh5lLgR4sGLqWUfrJo
eENk0d2y7a5vZtjfrxLfJcxyxHucQgBhnKAGW7gpqnuKVsL+fmWiBKCfYAoWKwmsxzHSfuW02S1m
owqi1vVz73XD3tbCnYvWCrNJZqnh6Jh2vFdBqODoBYa9WE2MQY0VkWiq6OtxhwESs2EIonHFLzPV
Mbons/siuOo2nd4gCJGqqVtXc6zyYPRTGBAkNf5rDmVAfE09dJ4pQbuX4RxFt8t1IZ59xTeLfKOv
DOS+Mo3O8PXH8IbpI8dedzK9+DD8Hs+ZF/oibdvrLhxnkQvSFEOPNDGRmcoQRzzKF0Z8swzgEsOs
516Y3mzu2Wp9LNlauSMSGrkfyk4BL8ToLWdonYK3cLkZPCbBwKrHIlqITf9fGeQuuq7LpQL2MIZM
fpVjZUedXxDBRbcZlVc2+GMc9RNk2eEmej07HejuCquw26hyyKI6k5APeCsBW/sId6RpOKpdhsaR
T4wDMCaHzKdu3h/IcT6k/l9FQnC+ArWiWQAEcocM/w+A+2lE/MArLE0TzOvku0UZnI+P2rZfvJnh
rpdx7MyUooXvd5pUuE2fjbsIvOqCIMVi0NX1aYIzzFQsU7uqayBhWEzodMHXo89FQb2y8dS4BqOS
CKuyfY5XljiXCKd57utUB/fnZ6gJvqRITQOXtZun52wPTh/xw2HzC64scl4RjhZgoWqIVzLKDUHo
AEHshME+w+gDiKKPkHNyh1iUibPj+tEH5YL+oLVpURMLx3n/j+pQ5BpnpjoE5nmxZOBmOF4tkfNF
qStyPcO17BOgRb3m8Koxx3qjOoSLfWAVdqJ4tRk9VhY5t0Q3WclbSTN8Qzlm6W0oAdgUCm4Z0cZx
mQ5E8zC8FcEpVbOyqfKiEP/js7X5bjYpcn1QRlqy/NoHWAVdUjD5W2lg76URnC1ondWDRztX+Tr7
gV148vf2JQX/hYiac7MGsTbMfT41hSzCmCF4sIIb07mWHpQHxhgDPcDKFiEtXi/HK29crZP7kpqW
0CqFNhVSENmJ8VI3ceBUN/VF8OjNLXszxA9GJ0pMuwwvBF9L82CXLt0lJ1PkCbZt04olg/8SImLX
KmKB1ElqGuIhWFcOk8aMnMLE9Zw7E7DsxDHjvTjcsx25+oQrm+w3rVxlDPJ8oTni1phHtmVETl4/
0fFJl84AjjlFIBraEq2Rj1qWVpe0V3WfZo+ljsrBIor5110uluCslsTFKK3qoN4FFlUf/F+HIoqe
l5YesqjYN0Vhy5Vee0NOGq9MmweAR26WUd1LmgrG3Ei/77v8UPTzIUjzL5FJRsEWi1bPBTQyVXlh
SCgtLRZooymYfUSDjNtp+Wr13BHUoEu50A4RGmBbPzZt5fR6LfwzEUeBwCaa6FLYCpoUwjWmTNkU
FD88EOVjX2ULVmX00GAeDJ9IFkhIGn9Iw9YuSpCPy/FDlGM+NCXavhuXUzmB5ZCQS6YZu7ZcRAFw
y6upCggWehobejqg9phSaWRe7aSSJ6vH6Zzfg2XDnWuXAIBlnMLErs/VzXj7B8gFVhLiz9TaOpfz
lrGcDl2Am3mWMYEp2crThTrG1+pQ+YlvgDmrd8H2R2+sXXMUn+hND1ib5zLguW/0qB8W3c8OqoO3
swSNGMNlFKXNsZnsWZjkb+6/ZgHfbajsvuHCcJ+1nbQUyE9HEKgYpbOox6wW9vq2Ug+qY4KGdQtw
RXNnp9PTpoLWEwqlvxYwdir7SEL1j5Eqmb/+Rj8SUWRtjjtHXYmid08S1Yd6WmmHlnou1OSiVCGw
yOZ4BwTvIQPCyFmiMHWHqtvlEl4bjUUEifL2dq7WzX1dpMZ0RLcCsgeH7lAlfunkDuDseGTPnSPb
1qEWlRBEJnlW/aI0OwLpHaRYodsC9QOMQAbRHxAfKeA7Ck7ivGsrMK6+Ng/XDMq67RNp1n0tekzN
w/IX4qrv95Nyh7KHNJwmV3Cf/gjhpHN8HEFTzPJWMQCTXTBX5/9txyh3ALUOL4HcxI6Vuv5gKuMF
/+mD09WXEiqIvdeUtmxZYOcnFM8b8ANz3jE1qByrEZY1o9nfAo8PTeQ0dKIv0YiWtORYrAFv7mo/
doEkpqXNqMKTCwZVxVwSm3Hg7bfwAIBUSwy1mhD3VHlHtMmr+ta2skQA0N/2zpUZroBRoiGBZjWW
zChACAAjANzaDI4WYHHyfqa9LUKNvCZ4V1u6ssl5T5YXUhqHtY5DWN9oqauAKzd2BtU1c8yxVY/T
qdhrPyIQWzTOGHslseUEqgyi58lmgr3abr7rNqSmlUlDhdh+Lp5AF/rKWvyb2oFd3SdfRbWAzVMJ
qDZYrQk1db6lyAZrrFlPTV/vPw/9zyoVzTttnRQL/zh0SNBeAVXY++zTkuuRykGu+jIgV0o3eJL8
JQk+41YXRNGthGBtiIvmRaHokwneDF+jn3MJNaii2Kf9kRTSqY6f0klwLLfNoZeNtxcasnxGNCRa
KTNSdB/vZbuFBl6sPw1K4y6V6vYdJMqrB8HbYet2tOQ3i1zSK0fzPKk1XiirakAUH1g1YLr5g6Rv
66yv7XE719dmVhop7KWBF0OzcL7IxeeP17TpHApLKBWGDrhqWQGlpWhhCdYwc1/Gv4MBfI4GcGJp
439saPMdaa0ssXOwegQZVBvRf0jV17tBPy975YYclctfkP4iWq8Nsa+6MmSWU1DmMQwt0Bg5TEm/
p7Mo+d28EtAzNzQVUADMT3HxsWtLqyxpofqSqTn5UvykYXGThtJODdH7azLJn8J8X1aF7KqkL5yo
aG/KVr+ZJ+i8kGSfj6haDfI+0efLXGo/E2K4SVcfMwnJakgeiQmqJchP7QS7sBVtLAVUmai7U4Pw
OmSU4s4ErSGuj4uxSwaH1Q9Sp7Pb3sG7zW2Of1BE2/QxFDoxIqKhYMsPXEpTKKG8CpvGV1awyEOn
Pk6Fne/kuw6ytaqtuglmIs9J6QgHkrfKutbKNndkp44mxpzBNpPPM30wPeFxwKYwI/GEAUs5+Ptr
bYs7rkFVmBAhhuOhkjahXhhlDtMfzmYnBZlcnOHeFN5VmyFitT4u5o5zDrJpUIP6wafkKbmLT5Cs
xE31JTgbt9NzXoNWG28RkfTbZn/DIgoepJZFWLX6/Rmr1U7TexD1+cmZqUQouCPNG7KL9n/A6rYZ
51e2uLSgLRF0yYTP2ri9R8Amu+zYjTw9TE6oIUOXAZ8GT197Un6Jy6Obvqth/gWgM4sAhvV+oTTr
4qhvKtOP5PZJXsKbBPyfs67sZ/2vQvHKFBcg1VLHKKqGbzort+ivOG2l22PyZe57QSgWrYkLkGNA
WqtvoPGWaoPdyX6uPo7JJyP8X6e5WRxerYc7ej0afZYpNaqPVsc5HUpbTYO7STp8HNE2D8DKCnfo
FCtry37oEVyAt9BLZ9R/qpYItL8ZNTVW5UXMvBYHmggUHCQZXyxcbs0hsUPj68er2L4dVxY4JzcL
ycoMGctQ5fZ+qTDugIsighYyqDccXY5/dJX2bKXRV3xEUTFPtDrOxyelDoNExkbVLXQiUcwOzdj9
eH3XJL+vzvD2BTnnLkiaNKHOfM7Q/SiSLpRCDiQoQttKZAfIq9HNMC2PP8xzZKoHgzb7ZuxB/GRB
RN1scTk2II80T1U+H0sU1SOCkQE9vpjhfOiXdhHksqJvwp2RoRuNvi86fJM+veuXyVVp6Am+yebd
hA4gMQHvu5ZiolU2ZDGCmy/fjxD2gor6bbsbd8AwHqAPEtvm/ew2jooZ8FNy6NE4/punB2tB/ucH
8G/JJJualJZwug6vrUyS7K7IBNQq246tM8wHZU9nvk2ClVdmsRAdeILGqYJCxmAR/Vnm0m2nq4kd
pMZNE02erGfyiQxLKnA8cp2z6wRZB+AGgAtfP6+MSJpMMMekmO0JH6an9hJrUMao7obzuGOKgijc
nif0NOKD5k4o30Hw9lZy81PwgJwkukDT7bB8Gr+LHrsbD+z3v4uLjnHbBrGu4Hc1QNUvUOyI762H
CrSzwJFesosIA3EdJt+b48JknygWklGY0+SvPTQGJJw8TSwVeZ0CvTfDpSOyLg1WQ5kZEIMhtzxO
dgoVa8NmI52BZwmumOvUABPaxML4LQHgDtQh72/nvhtnq88RVYr5t9zMbk27naw2Z9CXOjRNnSCv
7Y8P7da+vTPJ7Zu+NKE6LjIO7dGyQQ9mnbHYGIIRiyd3GA7MHDUVIKk3+t7vl8ltXmYpYIKgCBTs
q0aohFAJnxWMz+DzpScGmVkkwTo3/OXdMrmNVPNlacZaRWVW2Wf1S5TfhYEgNLBf/T5dfr8qrqqG
R4iWlxgq9Q0A0qxF/2Gpt6qEge2+Oag03n+8cZvWQPDEbKqWyQvV5OBxK8yK6v4s3TTzTV99yiU7
V+Gfw6+PLW30xlimRhB08AxFdsx5ZRVNsdHk2vIfMOP4UP1gnUbistdAJzusnI7XwB90Ja6bIu8t
c84ZECM0SUIW4MUj1dGq+dnSktvaaYyUQEdNB7lIc1OVY2EPsyH4wBsN8ffGOS+VRkB7tayX0Q+a
oFQeH+NfPZjJI5scCy9/DF3jYfnZiNB+r3PbnBuBV1dDV4TxhYGs4n0MkHUMYvXoMviNH1zqb01p
m4WtHXOvvGQYoSU30fCq0NDYc2HXd3UA6RrRRboBrMQI++pHcOlbN9VBqKQSqDkBLvsGwM3PBTKZ
v/BSMexq/zqPYHc75blzwGWZOaKJ6FdG5o8+ApfC0cDqaISpGb+o88IuCRRPwspbdEguNcTugvY0
EOtmCLXnKJeflKae7FguQ2SXtWe1qWSXTeZCXWgXd8FBGYi3gH5pUaibmkvo6HqOPEQbUzs3EsUO
wvilqxRRyXnjhOIbQrMEqYKugHfn/UYmYRZJsbKY/4ly/eUJ18eeDQAzLonOyd3kOJ6oCIO7cWYg
u6urmMhFbAA9wHuzcknGYUgpykUqhmH1kDgFAUvzmHrjQI5lH95DVPZYhFaJhaPfIAgWGzfm2jwP
fTdDko4ApJt4SaffALnfpdoNo2mb3cwray+7pN8FFpkvXvnK24J5yh+rkkB/1Snma2nfcJR9ftG9
zLZ22r5wRBLqG8huPJ6B9QXYE2KjKp//AWwhL1LbEuxqvK9kpDooFqAG07ul7pmsYmBHoEIg9vQZ
6h6CpbK945e6Ns7dYl2gxNLSNNAhBEkHtMl+gcuT+N/NU+kM+9pNFuccfB6fQI1yp//82PaWN4Mc
BHk9BhuA1OfCUhmaYzHJkwGCO/BmtOGLRD6Xo/XJzI9TI3g9bnRO8JGBnCagzwFlFe/DIOiNCWah
0G+iTgXAaeUHR6a2aAEfF3uRzxwqD/CgSB5AGe/LIsDJVoay/gG8F1utDlkKFHhRGSd+vo8985Tv
jIN6AFQIk1FZKuzSbH7ftyXzXgz9oRTZnoyRxqbyFfSBxp+FxKQ0I7sYK8FrcNOPVsa48G6RJsPU
DZbHWHzTI6jOPYDj9iIE1FZyiQaQZgJZAGvmVbWplcsuSEzipwrxUknzAFxuL2qdeWYFEGA2f06b
gTpW2cl2WXSXoZN2tK8uZV0LmitbK17/Eu69LhWtlVJZIn6NKeYuQW+6/V1hJgD0jW0WOKX0lNMv
H5+YjZTz3eK5tCkce7JIiU4Aih3ulni5lYl2sRpLlE2zJIgPCuulcUlS10607GJ85OJHdvj6NXLG
XwAJ2cZt+sSIYcUNietaAt6/q13lEqNmMca5ggoohoFC4Pgt8pgb1fNffDz6+gYCcgPMA+9vsVHG
TLicxZo/VLehdkOnU7s8fGxi85CjCsreWa82OJ/AJcl0z0PNNz7Vz/QYgXmy/KSENn00QWpd3Et3
ovL2pkusLHIugVmEKG5zWNSr0i0STKKVSFwAMBasbOsSXq+Mc4khIfHUGbDzD6Mmm+Y3vrCgyYIX
4HnCQRzRwjiX0MKqD60QBrVL7zE9Hav3U4g5dh7jy4qOYWGDHkKUK2/FzPUyueuwDbuqmbRM86fu
Xkq+wmX36nJjpqaTAs7w8TfdPGWrrWMBZtWFw9ujkOIJK8ygbxh3t1GJwFx/q+h4+NjQx58SY7nv
DWXaNBbIvqF5ZPaPkTm5st5/paMuYtJ4LSZcxY1/V3RFWlgBrDQMA45Y+qweGQm/5ETf9Qc0sfa5
7ua/dI8cZRC4dJjdtOdT6FOv+oyp8vKkCJa8+dx420hN5u6jJDIsNW8iDS8ezEfcgWwaRaTW7j/l
0N7rPGkXXkaf+a4Yd7MZzFZfgQs0NdEHDCXhK4So1urJ4Mbg5/t4RzeKxQiYKxtcoLHmLEutDjbU
qTrqZf6SD+3JmDu3B2mkW026ZynTMQECyMWdAYhGXHqjhhRrjFHVysPL0rZ3cweGlb6O70Eoe2PV
BgjMxl/ZYj0UVMTcLnJB9vcrXy97OlLSstMcXZb4QJPOriURukL04bkYFRl1NSt6Q30rxgtPeZYr
0QOeec2Vg4PKC5rdBPQ1Bpeyyp2mTqVUYoz0yDCN5EVCY5jeMgYo+WQ9fbzJLNZ8ZIxz4ThUVZqr
leZTgkJWINtjFPtq4rUo3VXQzYsaEeJOZJHz3KQawQQ0waIVHFP0G0hwJt39qI5217VenAlvFdH3
5NzYhHZZX0wIt4wjZv7GmqTNnuysY3Uv5pVi8fSj78n5oNxI0OWssTpt1xzyYwdDTAlTmKKKFsW5
IbLOUKNK8s9V2XxhzQrwNd8EkJrIqS00t3llrXySuyhJEyRlNsJc66lHdHlkL8OIbIvGAVAxILZj
evZlYRv6TjyVrm4bx4g1mgfg6+LBMfGU9c1cYgMZzDvdq79CT89t3VO94lH7lHol+gexk58nD4C/
o/pSP4a3pVe6IyCBh1ZQLt08/2ze+z8/hvMmQwfEa4ixwcVUO0P3u6++fHwitz3ozQDnQVTL5qTX
EHUzYGCVPZirwT0nbjptP3JWC+E8qM3Hru5KLARTXGeW+wx7NGEO0c0CTfA/gEiIdpFzIRTGNBCv
NkgQcE12h/xrDEqY5mRe6G15gO74XvkJVpc7kRjE5qMc3If/bhiXbSm9ZNJwYet05dlmsgmZO7zE
3nTAk9ytTmBrh2Bs/DifR4jqiGfXNjOwlX2236tbaZF65LQU+0luwUNv/Db34T2E3CCi4PV+CYWD
OsIIsXTIXz72o2uGO/Y+UA2oXEM0yNR4cEg20rHLq1QDjtMAM6tyUjAkZ88eFPlc80Fz00P1bTxr
P0ffPA677FO7D7+X3z/+EZuPFQA20HQERgVtR27XLUtK0rTErjdudYj3EH+vXPqFcYxIOx2J/Xfz
IIS4bR3RtU1ux+WCxmrWI1gVZ2O2gR+FMk5YAzZr2IqjP9POFlPEbOaCa6PcNgNyTUN9xjZ3mRPc
y8/jzXzRAb22gDrS8DIbfQqAVf3YLbYYUr6V+ayM8yD2dgpBvzPCxyMSfRvMWbNRAtyXZuULtnPr
EK8NcbmJpI2FLkVYJb0MrvwMLtXS0THeczccW8jcQijtBxsAzRwoYBER3GkD7QePfnMmHtcuDfpI
NLR0UN7SGlQQ213gyj+bExtz9RJMCgOf0ELGPHZDN3+ZLtVOd4tzcCPq4m6+QdY/hMthgqmqW0vB
jdSCIXS+qX6yMwXaOUlxes1Gsc+RffkMEfMLfRlvrR3ekp6R28m9dPif+cXYKV99E+4+muVQ1QcZ
PyXB8SKnf66LRIyq26rPr+1w11KnaVkaRwV2noaOpdeFM1jZi57Kj7OkekM/OXIK7lKzmneDOX4S
+N1WELXQGgDr0xabo4RCXG2mcPDxaBzL++GMKA7yxNZPbqQL+76zndVC3vXNqvnaLHdHNmYpQ70C
ZhOm5YCkxwfPWYuhlAFFCSbrFd8pHkhYUwwgizZ2O4q9LZmLnDVd2kSPEcUi/bdWXsb5WfBNt3f0
zQAXJnMaxXpm4jTRvB89Gg2DHaflfu5n2VVKqF+T6qLmcWunc57YTWM8ffwDti+o1aZyITOEbHac
GK9JJUMvomV3zyrWqgG2uGDPxkAbB54MOor07tg4+S2bSbI//hFbXWKcn3+/Ag++oVmtxsAnaL6E
2/8GlfMIRI5oS2B63lc/vxJh3WHYYlfsoKIjsL0dtt9sc9HUMnpjqCbc0P9VkGGEoD8YTzzT08Tj
S6gMtJVcrlfLnhWrZGQI85ZqEhyaVdDR5EJyiSUKG7GbSdfaDhcgQyVeLJUll4M/QCmESdeqdzSx
lRfzpLwwIitM6NnGSbmg0jufRXhjQbjQ+aAYj/HYUmxqTjIIrY+2Md2plRu1t4IdZN+Lf+6t18lF
xTBIy8Sgr29LiYLQnFWjNFez7BKSObYmbE1s1mTWBrmIFLZAjaIuo/nLbXwDJl/0Jw8mBgTT3o1T
O3tkMgPy5+lb8WxifK15aBy8hfaCVQtCEy8EmMQzVFASHFwN6HWguS+YKJbvcig6qejqS262m4U9
RJFNLlqpiVxZfQuP0vF8KMFwTg+V13ksqUpsUO4fhBP3G3vLqOBA6oZaDDJXLgBXUazGZER8BJmA
j2HxY4BGXvSNnRfLlUX97w2XfWeNW18PEQlkj4gFxsX8Udyh7nPKP4FTLPDTCLICrD1LbwrNNh4E
m8n+Yc6F3xnmonDRaJPUlL0G8ivrNjqMnuKSfeKD0JbxonYeaD521S44iRsyW868Ns2nrYNV6omV
DCx3gZpK7DIB6Go/7DFt5ikenvOzzVZe3o6n+qQe+6O8Fz3nNwLiu5/AheBAzs2qYgcYwF9HyYJb
gGue0Pv7SQMwcc9WfTdUyr3ZhYYr+O4bDv3OMh+KZ6p3kQr3Kixbux9/M2VEpjQ5NeCEHjyUczth
XBatlgvLbWGWfcRKYYq6YNAN5ZLgJZAewla35eApkBt7Kr79P9fJvsPqyjEAQ1QHBbE4OvQe+OS9
oXWghXCL4OwXjn4oLiKY+MbkIARB3k4uj/zSliLGFCk+rXYpUNoofCBKDsat4jBad1FzTHBwKReR
FUgyFksCYwNg0qYcOUkIXnNMTFa94LbZSpjerYuLSBj/75NRwqc0agxhNMFXKYm+BEqW+stIGjvu
GYF8EP9ELffLOFk7gwDmVI7BQwRO1qAPoVBX+3JeHa1qucsK6Bc3kC7WouDJjMGzWY2Xqs12H+//
Ro7z7jdzcQ0N2WQqaxQAyFC7rTEhYCv6PpQjEUnbVs5hqKpFZGK9Fj24u1gtuo7GYGVE4UwHHYNT
+a12ynz2IqpQHnTDx84Jn2ZXPsc/1O9RKuRb3zrR6x/AeUI/p40qQWzE141ftdIA/7X/+Fuy/eVD
9doAt/9RqA7jzO7Aie4Cek7IbWb4JeBYwh6EaCncrgWAq9Ud27XxaN0WAZTPYy8H1HXWPBR/wTpj
3YkUbrZi03px3D2kzDOdWwPnCAQbly59mKPSj8tLOB5m9XeI6YSkEnH4CL4n4XqWklUpcTjh6lMk
cxfU6P2OOZ7qZvIFTwZ3LKfHj/dvA4UPeM6bixLutpEzKUx68hoLWfodoXbOUKjqSYiE3Epe1pa4
2wWz07WkLR271VUU/wo3SOzsxDrpgNLfCZOIrSCoEhX4MouBrHjcg1TqaSzRV3OYMAp2ClBPSFvu
BqQQvbsA7oVncujH3z/+oJtuujLL3S15VS4xzVGUyCnAMNNNb4reaFvha70wLqgM01xT2mLHpPZY
j62Tdvs6FD5CRevgIkdd01SaFRw34747aKCVPP9TzYoe8p+ZByip5YqeSJuX5HplXDBpJAUPtBC5
wOAXTxUKG6hpHC3QRFSOdBBVzITWuIDSa1EmNQWsjUfw8vrhcbqfHNBkgaHB+gtZMugZrtfGxZKg
w7ybKSNQJgc1cgbIkS179Imgi0ZHO3cqIB5rnLrSV2o8WSJQT4pykI8PBOTS32c9Wp9QQroRZxsV
Mq2Iv+Rgv0Y7Wn4oYkkok8m+3tXF8O85uNL7ndKBMRnCf+LMjp7Kmzi3WXE29DBQk/nlWfYpTn1+
O6CoIHKkzazk7WOrPAoCfUhMDWES1Y/OZQ0aLVaLfSQv8Z4VRTsoowWKzaDXmVfs9NrRzhreEv3+
r+6P1TfgctuJZKg7hrg/oAR3VPbNnpU28GAQ3MFbQHf4FjClGHUBCTPfnldBi0YXBTvb+T3Th8JX
JqCe+q5/X17oXdmBFXZ5VYqPQbCLqd9Uv8x/A/R89yP48B7AOwZlZnV4EOtCkqN4LIE5yVA6SvYL
pvlFg1LbEept1fzXzdQl0RqsOiftfTbPow9RsNb9OJxv349I3xQFmoXQAOfOrVrPbacQBSkcHZ4l
21qmyjbJ8n3QkL8WmC3Ak2zpTrGKkTWB6e1A/69pPhcYTFooKcVbFLzrn5uDPAEeHe6SZ4p+AkMj
6r/EIJ6tHiy28c0olw+UkaRp0SRT37ydocmUe9AcO1IMxivezJqRwjC8vY1vBjm/weO2gBbTwmoa
ae2wDkr3vfiuNw7TGGOVjX7whUj3zTRrtUrOd8C70GOAu0XsB3Uhg7SAL/RA9iHkY4BAX1BEl8/F
sUhdEepdtFr296unZyb1WrkYWG1k5jvNsBzSPwnchn2wq8irQQHFhJyhiYmm9yY6SR7VDFSavgTO
Xw1QhNSp3ehBtRknqSjUbvroyhh3iTbgJasXlpVPWmRX/WMyflPVh//nirgz2E1FnSiQxAKojTXL
qwL9rMHuUbA1n6udiKL54yUR/p4s2jbrhgBLotZj10v+HEjIwkWj9tc6USwh+PfLQYr4/TbhYIPO
tcDpZozrNLOL2+E2BGVUBT4hAmE33EzQbhJSXm+vzrIUsAtDqoRHriz5XNddI2PDKszrjGhEV6qT
YjhJsGeb97/2Zodz9LibSzlMsGfD5/B3+qxjeOau8JdTc1J2fYW8rj6Q53GwE7tyRBfiVosf3/bN
OPsIq1MmxZCXGSR2IbojxiIZugLzdbiJWOjUTv1JNG66HTZXFrl0WatjeaHMaeajfJy93FsgDEku
5SF5zSxE2upCe9whr0MCGluKFTYuC9OZm19iaD5PTgSWUtZq/ng72Qm7iinA/kEjCCyDVwjXcUyS
hEjwGoZ3+keK9U+aNNs5+coOdxlQsIdGgQo7LC73BtiGwJ6YOi3KzY38BwKbmznxyh53D0hB0YCx
H0mLqeeXQA6OEV7Yk5ZEdjsV/sffcIMaBSd+ZYw7EkpMpszoEfvlY7zXXxgi18S1WmIAUpTrb2E/
3tniTkBTVfUUlkhbWG8C9M2MDBh/Ml3Fzi4P4B6y5e8m/hSfPraMj3yFOwqmljRtkMA1odXi9DXw
6pFsf/wpN6/v1ZfkvN9sejlpAXvzu6h3qdI7nXZRFbQHBsMl0+FjY6L1cFccxKp61dJUHO3sqE+t
TdVZsJzteLVaD3fBqelkBZ0Kz2jcz9qR3dl3Mcow7DEKYVOhd2w/GN7svSa9q/jYaDQfreD17plc
zTEwE/tKnLOXP70W1Q4D2h26M0zIMsdTeiusBW00+tfu+XpUVj9gDCLg8FMsuOq136Ecn2tVwsxp
GO71RX9oobWXptlJgaxSN2S/P95P0dd+DUIr4xquJqhQvgYz43eIdqUveaB+aNw4d5oHPEgxNWZX
wnRe4EevIX1llvYRHdQGaw5Hl+560yV+v0M1cdcqrvxDPwbxH8wfbza0VkHn9WOsrJIZfClyDqvq
fXWo71MwBxkgEnXKTxomLZmHQR7cJ4fQz+6XyS7uq516igSTVdsOh6cpAV2SjrPCJTv6rEEMOsYn
J5BkVz1MtdxE34O79H6+xJ5xaN3J05+bb6zSE/rLnVoInsibcX5ln7tXqlrqwShDEOeNBCSRt40J
kVca26OSis4yW8pV+FuZ4q4UtTatpO9NdoXRnXJGWrefnNHt79S9CI+zhRSBwCKxTMVQgavkqX81
fU6MzNLYC5EN1rcY2a3v291yMsBYEtjjrXwKe0ALRQ2mrYn+tWE+gKh6JJOUSfhpX9FBw3MfhRUQ
mDtpiSQLPXeX0V1oD4KDy3bp+tP+u1w+aiSpFehKgV0cnfybihSLoYMZjWzmiRPl7Vzk7ePyYSJT
zES38ldrjCAu/zrZuDrPyR71wTvRhb3toG9L47yGymmdzHjP+S0p9mOSu+oYnQdTs8tMcBZf2S8/
+opcGlJUtIyyCfdZmCSWDTaKHXor9zkmcQ0MJJMaejRUuyka1a6X+aJoMWCVA93H6nfDei7K0E57
xIhZf8p7TEhK3WM9y+c6xmgchT6g+kPpc1uJe7T9TFeajOdQNexhKJ1yJEejox4pRqerxxB5QXsK
zHbXqONe63p7tFpHTYBCnlRvBEO4PgDWVxunFKq9pZXavaaep+6hrZenGfyzCTSbtdxy6yyBfrD5
CyJle1LlrpzEh0T6odJuH3a1A0kaP15GG/KWavCUWhc9EoX2zex45SlcsqW2qlXnMr5ogjZfDwgT
m7DodqJnzeYFsjLDJVZ9OYMNS8KhG2tznyoT8AlC/nrREeMyqzhZQHqwQOCDvUrZsQaEtAVOmCGH
iouoQLq1Iug6gMkUzPWMfQUHfnU5LWDwLpICqWJmpC5AH24a6aJ4vLU5FBymKjTkcP8QbkVDuVRj
EiEeqzumxwxEw4VJuBVoB4EpxyW74bn2pS+6G96K8Dqb197aNpc60kTLU4Pi8pWWyrBlOZ7tVDae
UlX+qsnjUZvDQ6mkht01YWvLkwRycbDxV32+pyBoLLO8dEJJukkgFxjF5McQETdrtf0ckH0jhztB
eGVfgg8M61/L7YbZWjolAdyYPb4Y+LHcxbv+wh5g8cFqAGua99qNdhEBXjZLISvDvBS7glZBjx4e
M1w/owuJIlzmB264+6/ufbRvdsIn9KbzvTkGn5P0JKzaNoKrA2kC+RIw56PCWu4YAQXYK08kdatf
osRX8Ik1dvxWDh9Cv1jOweXoyyR3inpv6d+m4QHjCPZIBXFe+FW5K6XXzKnUZ4SLwWdHOfUK1TMT
PDpxQ4PJDyWmTLPDzs5vRXmJ6Muyv1+tclhkMmMcFvsJJu5G/hqIs6ytOIXr0GJqmqhl8cyxVpcq
Zlbhci7O6c0/RU7zIvtM1OwvU4G1NS7yygWpaN++OqiJNpYMLWmgolhW9zMXSoBt1naoQRl7GZjp
kN+9/3w0zQISDFA6aD32dh93y74DAI1JSOAy9IUj5+zfuz73b/a47aq7VqZGhwiZHapD/lD5JdSx
X+Feqo06pCMq+W+7x5s97rpcrCkfmhD22gxcV1XrZEQEXRSZ4DYMFHqURKWFJUVla6vdfAgbC8SC
2ej3Zvc5UwcYjnZLGdx0s/VNIubJqHUQkWrVY51LjiCyXhVDCRi0/4+061iWG0eCX8QIepBXkN1s
/6ye0YUhS+89v34Tb3bVLTTVmJ056fAiVA2ikCiUybwQeOd+TtaHBSazi9gLiNu76GovM8fHZAoK
K41rUXunF1QyaNUhfYdSpLAh7OpzcPa5O1DrQAHlS0XiKeW7rBymWcC2d+2ynAHuoktSZVK0MI88
1jY5N24auEG0CVbtpjggFEq/yxvRm/LqXudMcreVPVRSPUp+5Cl9veuVR9Xfyd1+0ke3JoZjQ2wo
FLK9LH5HJrJja4harhjFEi2wyaibsVdHX2r5PUxebjuK6P/nr4c6kVu565D9sJ/8AMzX0uNtA9fl
TPbVLlbAYUsH9TNZKtXIk63+yS9q15y8tDjNRenYwehGUX40ICMqEYGHsDP9G8ZwdtnKL64EghAm
r4ceK4uOSdg5XbubY9X9R6sD9zoEg6HryROFdWFg93aH1emetWNpag0zfSAXFVcYrjDzYz2/LPEz
GlOsRlHSKrFXTKz5G20cGOHeF2+dOxxaR9w9tfz9zva4BEqeJJFVBUPsjU0AnUHDTbSvZRyJgGrZ
Ac9mOAecMwjvECWMPS1UPS3vVv6sHmYo0NPST19VnaxMQ3k2U3B1KbabjvOzomfrKuyOxVz39PZ2
XrdPch+Zc9YsHeQ6YtvZTKyB615+KHuqoCe7OJYtrVeYsvIqpI7yx8SnLJVNtrd/geirc16rNT7E
P+cy9qpkROT9OJsFzdX/mxDlY5mWjIKcZWEqmEPnbCzNoRxJ7Pmlf4jRX1DKP3Jdv+/8RvBFl7f3
bImDaXBVWzn6GPx1Fyeu2WG2J/u/uRS4xXCwnBqaagYGIKxWCxAp6E7Ro9+OFFSuLKpL3f2UCnvV
lrfp17I+/OgCXNpxNsqY2TSo6emTwypilYdMn4XU16pxZdcIHLE+y+Ktrp3NcmeyLux58O059iLJ
d9IQbFhaQtUuc8yk3LTVHowit93xmnbg94/7key9WCimcDJQ8wJFzfkIPV88ZkNXOen3/nv3qd1G
FAVkSJNvrKf3lYa8bv4jfTDRQ+f9DULRq5cM91O4s9mE0D7tJgBgfGAU1ZprbP56KqY0Uun4UwVX
UUe7nSpqNFq89y++OncmrdGq59zGmdQ/hpsSjDH/rVLkMsKfd5c53cW3NkMFLXuxEXvzJIcrRcv3
c28f7In0tB/nXaFFr+Uw7Nsmv8cpetNHCEVmhLjtlApI/K4zkdy35sLH1BxMU41QFEkjGjwygiHL
1Z+ZdMRwJ1Y50kRfmMOj3A5Vv8zg15gG9Ewf3MURppiJtW3T7GijcJEMwb1CwLrZBFvE77uysF5A
hrEpbJI6UZhueyNy9Ro6e0l3gOBqR0lDLJoU1q43AnfW/b2cFA+RjaSClo+fJjwE6CiRlZXV+xj9
+FJXPzYh5slC1CJm+8HKY0yCGngmVzbyr5PiTKOoY4F9xKsIBSyjKuOMtkG4//t+67lSmz7pEi80
+1WYtuV7kqqEpoPxudMbUeZrEbIurHHY4Q+Drmtdi/vcBlkU2Sm24aj16228WA7LL6xw1/kgTX6Y
9XCcuKDQGomQqI9W9snfkMmpnlnhR/SYXMTEC4scLEhRP6uTFsVe2/agnWriU6fXx65WXkYz2Eqk
BOdsk4h4oRa/5gUmcPca/ltLClKs0/cnt6u2hQpm4/jb7a8pMsLdbI1JUEqbe7xx5tck2WdGuPIN
fXPbyHXh/vezzjf9SVA2kCqGq+YDS8HFTxjy21YIZsM1m0HTHA3ycqtmz4TkROHONZsBZ5zzykBK
JEnSJrwOPA3dQR7k3dzkiM5Gcxs5UF7cFz9YRyfxirX6tdl3zrzSPiV3ovKS4Et/MPdfQG88k0zz
TUB8HB8k5bHRfvaW4D1ynZplS9UhGkxU1obFD2RNktaYXQYb7XoACtHg6+CwmcoqAU45LYatB3d4
bqAAgNIkqvDirNIizF78Ag7Vx35G42qPx2QHhghNkywqt9Mx8fOGFpL1OJbWwSpxu5aqKDvCjv0V
1EGCBbGYhrQEL2OnWKPfKFB89FpkI1irLqOdmb1iCypFcZ6VOc0ta9yFXXXRnMqFjiB6VW7tNVNU
LlfRfY0md1GFZPmmvFgZ86wLz9EzvwvTHldXHsF99RXkLJGnw7AHpoCdQNhMtwywF/a4PYxNCG6b
GZ5lUDV2GfFltAuOLQ1PIGldd3tRt+V1C9GH1553jruax6nUQy3SYmhW4LG+rz6xUTJr3R5T1FsF
SLTsJZaGpmdFhjwbBwZjM+sJui5jj9wxauZoV2++EY8Jj5ReIaCw+sPGnY1xN5WvgydPDiZEdZ9Z
/E72YU6/jQ5ORoF2NtHaFgEGCrL/Wxp3S0GcfSqqCXF0GxYHEJc6mPpdmZG8vv0JF59bF2Y4z7fS
IqozBYvqoO5dImIp9WJ124RoJZzDj0YKBhpVhkNo7/H4onSP4/h828R1v8yH052/Fufkvp2YSiwh
VultcDVVj7kb7aQMxfDOze6lnf0SrYWOLnI+ztEjUzLzzMAOMZVR04nX5HF+6FfxZtqkTvomWCHb
72uIOq+Qix/M3rbzHnPfnrQJTjWjcZtBL9+s68ztDu1JzEbxB+A4W+SCid4iGPIu8OZv35rKMV+6
Y3aUv8+Ydsa4zL72GjHv1TIO/zLJRxbEbmWryPGgibf9dvgRgtkYcndOTfPP/ygKPDs+P1RYqnEY
9iPSSBLGfkjxLYuOvfU018dYl6neJiKBgKt2st89lA8Ygia0S1sCVDEOkXzdb4b14GJIQliCFxw3
vnu67+sWQskW7pcWSp/FtAvKfFXPmigKFC2IQ45W7qsiUxAbGEVT0dkwV5lZgDC2wvzUkH5JMry5
p8YtlWxXl5InOA7scN04DhoHKl2JLHrRzMi7rYKN6Zmr/FBjNhRdchD8Hh+wk6tsnf4QDfSIDoXG
AU3V6r5cdjiGeOdGjw1FV/MPVvdKIez7cX+Lum6Wo+3zc4Wnx0dLs5aqOmAmwwMUTT6k8yJMf2yU
vbQqV/L7XIMrTVmZKJrmdP7yN/Ioi0B3/gU2t9N+25mtbodIVacOI1dMjvLT6DSHcAOWobWwT11k
jttaQyqNsfex4PTAgrECwUpK+xfWeCcu9C2elou1cfsZWHPb9yW8OFLfQ/Ou0MAdEgsYCK5b0djZ
vzDC3RSTTybFHnEDxlvlqXUZxSlm/OjwjaDQPYJz8x+W0wxDxVCYQcCJy5msq1k3wgR+GqWJS8LX
uv8qOIHL23S2wF1IlR92QRtWyMPfdatkU3lklYDLhtFPiR8iy3n2i/Vwl1FdZYXddYjQW5fQPnPi
Z/OYbyUKWjF0RDg2nnyDSuOUsgK7ghkDoWYD84QrxDn/ApNLvkC7Imr0GXdTW/iY04inF7REH0Yr
Lp2yCh5uf91lt/z1cflxyTlX1SgAU61XWbFjQLbGLkPkeba3rYiWxLb44imimgO4ZGzkJMoa3dQg
mirtcg2BX8/os/VtU8sR2sXn4+LZuCRBRmx8vuRFxiRRA3YrXBRIF6DrqI6gXFfjdItiNNECOeRC
8TUOgxEvaKWIdjmEIaVId8A4SZswd28vcPFCulgfh1pTkRe5pQG1ys6gJZKKjf/V1sCh1T01k+js
idyDrfti43RJmo2kgzHMHZ50dE0PHvyDMS31q9z6GJnIHeFNtBiCXiyRwxR9zPOJsCcJa7wrv3fg
vlUeZmxdTPsf4gER0SI5gMlSsLQaNR6ucrJLyi+y5dXll9ubtvymu1gSByuggDViiQCZS+AWwrLQ
1e8Vb/45uYxJTvQFBSsiHIRICXzD1ocIT3+dDpgsk+acloZI5o99mBtIRbhXcR0qcyBnGsosmA7F
oaNF/GUeHnTtvkZKHgJj/+4jEg5GrK4HbU6IjYrT+otNBghyW+nJD6evYWOV67oEmazU32Ha4p4o
qadr2Y+5koQTKszMrWVzCDNmEmj5SRZ74SHfaiCRne7ZNJ3mmJu/MYTMPOPamgUVYIxWg56EO++x
WdQT6N5jbwI/OpteSu/a/fNU4RQG23o/rMNN+YCJ/cINH0Qten8IKM7GufPvG41UWTWKpO0634Kk
eBNJG+udJV8hEOeEnyff0QNqrgQbvQwAZ7McAJilVSYkBYaH2/8m5XZsciDbsg6GyBVmXBg83/rG
HALYEzTPWhP3U40ZScUN9tGqfyWr8sUCRcFT7pmCrKPIHocGmjLVEjgwUE8rDJrlsVOoreCwCNyG
f+G2UicbEVSYEQoy3sMWz8C/VRpchppfW8U/b9GzbjRGjjOJhIgOOueOltvOU/Itmik78NkEGt7U
jNhC1FC8/EIyzpZ5NJAk3W9Zzti4G14amq9HkFmMDtoSWPuDGFSX+4UuDHLnfkpnX1MD9klTNKy2
FVXml9IeVtXgO2pjOUHlJnVKOzAC3j4PAnfR2N8vbmG1ryJVMzof3WSbypLcIswFJ060i+zvFxbQ
z5mrHeSRPHU+1rBToqouSGuKFsFBSVvJU5XFcJTEkKmUvJX6++2v9JGEvXGK+e72qo2sWBnwVB+D
1QAuu+A0u+V6fGZSZL1B9bs8BI2CBkqZeAfdma/SVvSkFK2Rw5HeVOVOqhEG9iBFTF9ikG7fXqPQ
BznksLSsKwINkTNUzjMKPixvTHJHKacDKftXtQ5/aCRetVK1ghz7+rZxgZPwreksAQ79ThQUUrST
gECHhtDtbNpasMY/PMF+HWy+GX3QZ9M0WQYrxqD8odj7UNR80dbWi6lT8CCB9FJ/Iw9tSptpjeE9
PGpF4fwfwrXzT+CwpR9aMNX1g49+eDbvlKCjzcawMPFSJF1FGUKhtStgmfI5A2UrUnbVaYzQQDJv
wq+s4T8EbaCwA1ZwNegcnER9iG6OBB2w/+sa0TB5Lc7rsgN94zjqHKZEbRskw9yhZlJ2pyYrj6M1
7bsIGWW7EvT3X092fiQ+zvvFgYtSJlJRZLDF2sTR5dwg3RFReRcemAiVggS2v0HHRIfW4pr2X8qH
6cCIpfzV7ROyXJM6XxE6F7j0QW80PWFH5MA0qKHCQvP9tGYVMGF9bzGHfWGLAxvTkNrIR7EGr6T2
EG0YOyuzZa7FM8qik8+hTmH6UVfGCiZgyu9TcKfMHU3M7e1vJ7DBd5EGdjqQLpYjjyjtmyzJm9oe
t/4QinJkgs9m8I8WP5XtQYoSb9qVW7JnQYNJi2cVsq6iZ9gfchG/3NLgYERSDYy4FEBr83jsXjCa
cbSeA6iMUGMHxj0kkzH59+++Igcl+SRXfWkBSuZmSybbUfynAsLrt41cE+//ftx4Au/eak3MRiIS
wgT1SkLABQZBzQHVtCfJjnFMnn0Vp4yN1UjviSvyfJGnsL9fBCs52Oomu0HgV6DhOMXksmQOLhFz
zy8/b8+7x4GKmY11NEt4eTU/2TDouthVGHWZYmqfyhUCiZRiMgqthWgXd81ZsJFC3+GgZDaqOZcy
vBE0WrwwZoJkxzoajRUuvVX5WRzfij4rhyd9M9qkNhGgFe1jUWNkQHpqyMNtzxFcPQYHJAYB5x4k
4BBner6XQRVLQVO6mEiZfZsbVw+fQu0L4ptFC7yqe4QnBdTMWwi7DKF2bJRKdsYmEYRGgsCPT6PK
MWr2U4T7RwU9ZKxuFBHpjChGMDko6ZQJswoD8uzaXXhf3kPvVtrqlDVB4eE/0p6sbu+UaEUckCj6
EDSV5sNe+W5BfMGShOi4WNg7X2AmF4cMclujORIo0tSJRge5wlaFOpQpg6eR4KVf1ccwB18pOEfW
fap5txe4/EWhB61pimzooIz9HUYSo0wGLUGYGUJ5ybWpjOnOzAlAQLGetuLq1qLrX5jjVpsqUhFJ
I0JKJvHNCBA/zrGwKrv8Crqww6GjUikZco1Ax/5N/nmXbBqon4Q7U6LqfbmqtoxjymjdCbyPMlUP
oJ1diePnRSi5+A0ccnZtj0F3aDx5YbfThpfKgrCpJAJItj9Xh/zCCAeQUjgGYRHUiLW2TNZTtsDq
MyNdRBXQPZibeEdMQaMc+9nXFm1ZNsDeoVyNaMcTtAOlUYq8qTceeqt8iIt5B0a2rT0p/8w7f9ni
8zeQYyfWOCJ06Hamx0JYE1jJjjta2f8BhwW70M2zNS4oipJkGmUFR9FO1m3g1gcNiujIHddfiTNO
qC2ANLNswMkiipiXT8XZMAdrQSdrRuxjmX+9RSxIobM0lShkWNw5KLnoEDozwT/O+QpGEyQj1OCQ
pvx5qlC1Qxl9njInskRJ6kXXv7DE3aJVGSZWkcR49Zhfo/FYke0Y/KMQ9sIGd4vKeQv2j2hiNUpQ
P7yB+8NjbBzaKh+paDR8MQj6ZYvwDIDEACm2IeGVERk67TqIEYxgmFqP47tt9XSSn26j8uK1c2GO
c8RMMqHlYCPqIb61UiAVWXTubQu3N4jwfLitaXZ2Ct4Lr5JeU/Nz438x1S+3TSxfLRer4K6WudYa
JZ3w0eR6be3AJO5qj8FWr6GF8nd6C0QfjbtaGgz2qoGP9HWj9seesa9GRSLYmOVSwMWauHvFVPPZ
h6wpO6m9ismz1I2hooysfHwaMuTUEqbqthdlykW7xd0ktma2fVZiaVkyUtn+qfqfStSzBPsl+oAc
PGS4mPthwH7VLnRGoGK6M++Vxxagp6zUzQjJPFGGSbQuDibUJkXnlAnArZKI9kXokOpRLkTD1svj
KxebxiEFeojC2NcBr5LsD1ROQH/akHtNjU9hTVzLGPdx3CC4K8F+jZfqTMM62KbF/CD7xmGe289V
ltWOqlknTesSsNLUB0zivZrT4GihdJL1IaGY5HtoqmAzZ6D0yDWynsFSOxjGfZ2ab2lqHzVlvMu1
6k5LiqPtpw7o1E+S0q+zXtmNav1sz0Hu3N5RwYbynEx+NaF/NkUmu2rthy7oJ2ScyettG4It5BmY
hqCCNAfrHM9sY2VJ1qYM2501DoLc1vJDkBjogpRl2ZI/OIwunru1P6d2WRU+KBB8zwRVemjumjWS
So5Mp9eiZUqO4/0/WdvZJnfsGhWTF0VjRB4Y6FJyrMZXWxcAyvLnO5vgzhwxAjPX2JxKMUngOi7j
jWnH+zqORsHpXvaFsyHuqOEN3SngeEIBVU5PU6PsjC4QTKUtX5JnE9wxGwN5giIHLuS8TJ+s2noJ
x2E/jdUeiir7SJM/BbIt8HDB5+NL/FNc27pvEpRT/NQbM3unNDNVBiL4eNe0aiwyPHsfX+MPrbzP
ZkzceW2mBDQqKxc9PEAQ+5uWSE9pi0RPOLz5VngKc6S2VBXl6VJ6IHZ+NxPtNISTE6Tq06Bosnfb
R0UHg28HINCBak2WXVMf2kN+z5iMegp9z6fqgFYR0NmLyDpE31z7/cU4WBlB1guepLTeSFpnzAOq
1D9vL0vgroT9/eK4o7cApDgKnjVqtKv6ZynWBFu6XF+52FK2zAsL0QAtWg2EZ560n9eM8BssUFvV
y6FQWoHlSLZp5U4FbZ7R2IrpJ1HhVrRADlssLQrCHLKO6OctaEa2VisAZoYcV8+0i/VxyNJkKoji
ZSSZfPupgA4PedOUlrbje0hebu/VHwK9XwefcNgiq6NvBCVO4biGuqrmBugFGcFNA764J7Eim2hh
HMxoGIOqSAyYkcZ7TfrkZwc7eNDnt0QXDRFeEyb9fux57Te5swfNsPAN/+K/Qnk9pGCFCtcE/bjl
TLWfhQslQWcQsa4tnzEbtBw2AfcC31Uu27FBkrCIvLK13WLoHQ0COcOzYN+WffBshTtk+VzrIRQw
/1peMztjT//iUGzc4DuZoGkar3QRHcByxwI5W+UOXlkGmkxCXHmsNV/GK3Td0mgLshvmMKxlwZrc
2wu9Vv/42MezSe6wtVEWDX4Bl6nd7ARZKozK68568JLP8kCllwxcBG/po0w/eEHsg/QchFQ0wrhc
FbtYN3cgJSuJAkmxI4/JA4Pn1WNaVVBR3bVet7m94I+q4vXhPy+YO5FNUPaSKYF9Z3AmqBlYu2KX
bZS1CgFqEPB4uVse+i0UDkB4V68yD5wP4R1TV8hPxXralCcDE10WRG9ab9hDKwXJfX+VuS00blsH
8nRCbRiRJ3Jn2gS3lZJo7O2GKbbhxAbaMy/YMnL2am2C/0j08hB5IV/Gl7V6iMoZFlsX8D8D/2MX
Myno6Wq+N9vWE03SCk40X84nvR5EiOoQHDUKtTKJdupLYT/f3vdlaPy17VdkcphgS0rLQoKneSQ2
oVHWUVt6DNuXcX67bWp5UOLszjoXBsRFVvsjaODhYsa3XkNbnryaQwq+WVRi90xfxlyD6lv5Up5q
Kk4kL35PSwXRjK1bUO/hUiSN3jd1TGC+s8sfepU+2SDpquTy/fYy2UG5OkgXZtTfo4Sq0pqkjsAp
hQGbdT+dpvKTYukb6M5RPHToEHSr2waXL9MLi9x31YJR12YCUJ5w6DBvHTyo79KPTIU62bQBmYRg
gcuwdGGPuwTKVpXiqkLTE7vj0u+sHMU2L/suLkiJ9oz9/SLkqmUSDYmBj5nheeN3OfNPt42+C77g
IphcrIhDexlaa2ToK3R2HOUdU9b0XT06saPN2t6lgdaDE70KjIrWxqF7DPL0UGdNT+3a8voD2J+A
tOPmWwktQskbPfiN4HW6DGFgybR0WwWXqcmBZpH2bWC0uNVwAm0abVL0U7dUf+rc4h4pNk94gy2v
8ZdB/rVFRl8b8w5Pjf+GQ05dujN6rDaMcikqUW5QvzLS4Mfb3/ajuff6EJ7tcmfdInU2t1nFru/k
BAaCdVrQ9Dl7zDDTYK+s7ewZpw9Bq5WxY0TT4Wd5naOzQDSOtuxY59/BgQEUZ8Z5LJCuipRprer3
wST6xMtfGMyAEJYCESnfvOfbOnY1R9mqzaDNkyTULu5LvEJuf9Dl5yws/M8MFx6Epj1HZIbnQGEJ
7YENRrnbVyafKTmIxZ4ZdZbyQ9oagpO5DKZns5zDtsbc5WGHJ5ddyasRcynKfJisb73u6RCAAT2I
IDvwByz9ZZC/5LuoidUcpZVfDgtNg5Pu2l4OLP1HSdrzR+VveCnppYkEMJZ0WJl+N+RotSpXt7dO
4CD8DZ8qSQJ52obNDOXbucy3iTHfKbkhMCP8ctwt1A9EGi026s/0coKMNpg+GXcy0m1t8nfo49nR
uT7i551iR+/iaugCXEEB47FCt9p3HZACdpEHeV248l487M8ugFvG2Ee+MBbMVu7LOfJ6kwWy5xKa
Fr217ub5XjJVQbF0GTLO6+LuIj0romZmL4+kRPtF/FoYn/6dQ3D3zhBNdTBXDBvhDLLUUkX2nWr0
RZAh2iAOMkg/KH6a4CkcI0FShzR8Co5gYGekKOjruwsq7/a6listEEo2TPQe2Vd8vuMcdmNUp8wD
lbUlb5ikUYj3Sjmh2iJ5yKiBrtizRZo8iwfswiy3YXnRVc3cIk6vhk+JDlRq0RlniDILIivcrtk5
KPElBU1Vw/RJqV5l49EUbtlyhutiKdyWQe5LRvdpyK7N3s3Sjczmp0OXYILEf2tiKpVOsa0xwSK/
dnsQVB6N59t7KFolh/eaji4MzHeAkE1/rjGxOnxqDUEQtHiUz2vkSxyqPJAUk2vInw+Wm9satS3Q
ZkEqHuUb0RFgmHcFGxe2+DCkIk05YMwXj1RGtdc4YJStNw2uk/4k0/woYkhdTu1eGGRn8gKnrM4w
Y8iW+WBBt++UNchr7pjyFfFmRLKoNAoFYYUWOdhPUY1QagVoot35D9Em2bWN08fIESiYOyw/IxH6
SkRkjQIv+fhNF6tsiqwdEwaRqlTsFVPxtLpco/jt3nbG5YfOxddkv+PCDggCE1kjaHn1j9bOeGVS
pDrGwfWDuOl7+fq8sMWhSIsRD62Ncb4nKAnboJ/A7NhqQuGb1YdFqWThyjg0kYlugBkCmDWuzYky
7vOeGsfmoH0ST+ItXmgXK+NARbLsIM2RfwUjQ0YrHzo9kHe/vVMih+Bgo5YQZMcqcv+dqX8BvYbX
zcqpjURmlrOC56V84OeFQ8hQA5+GBi9f3fMn2uzMI5Ks69xNduoL2RDfsfGqQD7ovskciDHRLKbo
jxZmhkTO8tHLdvE74lapUTBFQSWMaLq1kBuUVvPJfyI79BOs/28qfpYLvVg1ByoxlOsxwoJIC1Xr
VWmlbpCLarWLcf6FCQ5FIj2yEghsoLbRUeUbJuEehh92RmdPmTCahmFfcPIXkI7A0IorekEt+yeI
nlULHG5XVPmVmZptp+IsTM0hTdGZrYimj5avnLMF9gsutqsau6LuogAheJVpLhlDxQmVbC/71dcq
7kXEVH+4xc/mONjqk6KHOBu8gxW++zvLpGFJmYtUrgLuJc1hM7fdXen5zninP3ayOHO9fCDPP4FD
s8aYMj9XkJIa1+rPNIKc9AhAKw79S7gZ3PELYx5URXUCkVEO1LpO6TSzxhBJnshgS4B+VY9ubE00
vf2H03deHAdoRSEn2WQighjfwmfG82K53Xr8if67v8FqIfJODtry1qojo8XJUCSww5EvafvtNnYK
DPAVK4KJd9ViL94gHU5qLnlqMHy6bUKwMRYXBk3zrJA5tJFktu/teR+EjyQT0DctA8ivPbE4jMqQ
KBhyH8SaMgQQ1PynWR1M7QlScq5kvKeBaFxkmeUS5I//BQ2LAywop3ZzXLKRz0ENDyQoQk+FQMOu
i+TwzbRLY6JKpdtuZODlE1jGCwFjDjXmZDX5uY1UcN6mT+oMZS7wG3wfSIzCC7EaF63dd1VpN7SS
iUIV3wgp2PzBrzjpUKAdisfbO8O85zpAPS+DQ6a6GsJuCltURg2IUiY1Nc1ta2yHDinPAmpas+Io
+Pe20eVW64uPx/zlAg/TNFdycLWwJIuyjvZt7wQzdIRdHZRpxkqn7Uv/E7S+RoanYgC9kniV9ELR
cIYGt5bOQZScyYnd62hKBvo7gYz5G2xLkxxM+3MqiyLW5cmfiyVz2GREdZVMjF68Wem7NAIra+XE
Oe3e2eAZK2E2d9N+OoBO99/ebxYHV5Hid02ogdTCkFj+7N0YH27vpwhBOIhKU4TiSQonik3wEOff
VVFzqwhxeV5lUyNtFUSIu/zjjEfNvIH6yao5oOYIKiORe/4hj/DrUNgcXBUQSUtltp5mNRcU3Bhu
jRf9M3lE4fOZNWxKrpXRRMQ8sNw7cPYRm8ewttfsgbGFg7rsLfsCESsUfOuN9cwaKjHSu2tP4hT9
8gjohVUOyRQ/H5uoxmqHXY0Ru0/aN/WhA5kDFLRczCqXihNBH9dtV/OqfACDWVaind3einqEBMeR
5zAbdX9EwQwRQ2VkThejaVWbVoX2GOmf8nbw/pXH2hwAlUqY5aTEpRqTbayiEmLP7m0LywPnF5+V
gxe1HPOyri0gqy6DN0lWNn6THYdBgX5Pejf4g+Za1gh0zxpPj6t/lOSwcTtZCjHBUfw7wiZtGETp
gJA9DHpKqufBPOWSBoa6yrm9zuWzfzbE+axaBEHsM9bLVMt6ms1yBB6HeHXbyPItdTbCuWjRopOu
S3LW9Bt6Q9ZvgwQaKWZKsxEKd7WFybFtbP+4bXRZKAF5xP99Q+5u1Jrivzy5TK+8gRhEqtHqoXKi
TxCjcNPHLSt9FBElP6vv1ZoRESsdGNJbN/TEMoCiT3DlsdOQzSlym32A1ovGKt5zPTlYRu8mqCyB
an4Vt5hVIlZeCHb4D558/g6cJ5dp6PdDisxEVLYPtQ9W5EStVyRBs4UfHKOefB8zYxUb4VaahXO5
f4Cns3Xu4gyR45/9DCOJxhMs5/DmN3klvWY7Jp/W0mRbvSnO+KJ/q1fFtrnP7hBzfb3tCX+4EM6/
gbtB1b7XZyX5uLyTU7tmWj1gk3RRJKbtAGWQDDeCsMGFOfV1fHI2yt2qUxWNdlCAlYMFSZBbdrG9
jKfFoq2Tfu42IjIfwUnm58gb1a+qQUKpFgngVYpSu68Lun3/cI3/WhI/Qm4bs1LGLcBC91j7JJuV
dSOcpf7FXE970bb94R18Nsdh01yW1hDOiBqgFdADLyiTRUf99wTNGicEk/Keye/JhyGnwZu9Td9C
wTWz/Cg5/wAOtxJZTWWJjfPpSulWGaFNvQmigtrynoRgWihFoYsAJfj5cmSEstQwcJeTUXFIbTmN
8lKTmQbNg2r/0EBBl4taAtnpv+GmBgdMUzcaRGf0NHF6INm2eVfngyVqbhT5JgdBSpo2tjKwDxmi
5d3IaUFEeyVaB4czGDvSpJggC2SA8kbq93KAGnfzFtiKAE9Fa+HApO1a2w4CwKktfZGC91FYq198
XhFZ00yd2Ioh84reIDFOwt4ET0n1UXVIVlFC/ZL20Tr6FIOeyzoQz0CjZvUawPPvZsOxCncWRCCL
3V4Xv4Kvs+hD3+eQcQdw0/IwH0COG983P+PeARO3a27B8iNvmm3gRM+My0/UPMe2i3fLS+tcAKRV
vW1lJtAsjOWVbx6LZBOk9RoCHF4YCnIPzMVv2eJwpsRAZKRZQGoD0wqIu2gYTLSTRYdgET4v18TB
SZr3eR0xcp0cuug71jSNd0kRu5UreekqQTObgHpK9BG5CCgE42hQVgkyo/osYwqqdvpEA4N0rrrj
CBI9W5gHZp/qt0+psuLtWdaTO4WhFA/yWEhMxRfVKydd49Jj6gvN1twHa1mUMbyug3D2uMNoy5Xh
SwQyosGJ8VT4W80juxYDQn+DIffqQudscRd6IkMvIIt8fW0e4/sKgsG7HsnRENIZjJ+CHIPn+QSS
XLfbakcmSM/emaJc93W57vcfwWf7MJYWhx37wMrTX5K+Ck1x1R80b3DD/d8hOr5uOuNMckexqwY0
AUCGfl0XVFk3dDoGO1aUxFMh3qj40sJFLnoRgQSTIkNP5+r1M8XThLE7WGzf7GkdgDWA5b6DBmJX
LRIGoiavq1uXLfDCHHf+w1zuJ7/CN5XBmZTeAQfACwVw+39PI2eGO/6ZSRoTU4j6WssxGduCo20Y
d/NcrKre8pqOCAD8CtU4c9zhB36Sug4suOuo74NSXetgq5ka0SD7daseZ4cLIKCc0Q6jBaVi1LLI
Hfgs0MPK2vT091qm1WeyqY7I0UE75Jn1YgbrMaY6ql6rBgJeG1EWQrRoLtAI4tEIOx+LhoBDS4K1
VheOlczr2w+KqxCAWzKHcukYqfnYw2HsbtjXYUP1RNT1dd2wx2xYYOmwbNvSUM8F0l7kWJuwmWxp
ANqoDz7olF/C75jVAEEn5ILbVXBvdcjWUdao/08SaJxt7ivauSXHBTt/g9P9xHxPeR/fq071MKNH
q3HDyNFmkP+LRhiun4qcWf6zNnGWm3JowCyTE0SAf+cjhzZvE7RBmG6/0tfhqT6NXvoQrJFI2PTv
t/d1GV0vPjp3nVjYz0C1IgwjrCb8guKhwtBGj2fbhyzSCKxL6G2Tiw57YZG7VHwdYrxmh2227WNr
bIgm02IQ1S+vY7nfvyz/NpwbMwxCLTbWAZM4QG7QCz6B2W/Nri6bXc8HNaIspOz25F7EaitYIv9q
jKAOOI8JttWcMmpWHQ30lxkCf7c/5NVbjVsiB+KtGQW1qjLnUQLWFoTZ4P+QdmW7cePa9osEkKIk
iq+aarbLc5wXwYkTzfOsr79L7otOlaxrnZOLBrqBDpBdpMjNPay9FvcVlLOLwuj99j4nyl3NizUk
xqIr+PP95jJaUjQmnPk4MfX4LNWOpHQr61o7k/OcUPJI34QBFjah4siJbhlY/QKTbxDEPUUQRvq7
5/diTTPXE7kZxvR9WATn8WYaDys/lNA+3Le1OpazdjxmzqabZHcEh7X4iLEcu9iQ0FABB/2Qn8d8
mAQJ1xtp5S1eOi1C4QpopQkFZGDmagSLgwiBMTaVnj2MfkEMzVD73nSVZ5/mhuKtUdkurfLS4Myz
yBnkxNUhUp3cd/dekP9O8hxomkQa7a/vwZqhmUNJOE0it4IhxuRtlZHGkNvxzm3JCuTjcwcVF05A
+oIR7CLX5yXq3hVdWmvYQkDvRmfqN4SO6hlQqFG3gV3cefZHkOhkj+U+u+V71WxPyYP3sHYDP7fm
Zj9kdvN7n9BES3GAcLtjs5XRVYoxEz0x0KSarbb+kWnaE6mrE8vZfRumpyLSbupIOoP7IrBYE9xI
KrhW9by39SZZCcMWHAS4VoSuY1iWMXU+rC1ngY5h+E51Qv+QUxBr+MHKF2dTAD5Luq5MzALLQfJC
CFK38O5v/bFGrg6h1NEip/6oov3103+XgQ+TAOkrnzunCYwpfiiOAe6VUTw2t1NnqLld71t+znen
DwN9FE1jIFmS53UMhSplrVTJ9JrmgBAn36Eea3z0S0HN9Rdtv2tz84IFmkJQrqcwF5VO4x7d4KYg
lTmOmuGlLmS8npp+n6WJmeXCKMMImlRg8UUUmqzicD8XnGc/ZZYylQAUM8XF3egd6oAqpDplT2gg
WS3gt9rW37PM7LZrFbDPhf6Z1dlFGL2gTV0Vb9FE3ouZ9pOy4xtm+/tVSwuH+vLLfqSMF8GpHoIH
oYzgZNzvE0MjEGXfA/sfvczsXJ+k8+olJ5/P+JXF6RddWARcx23aESF3vKt3sTNl3NNJQiF297X/
XFva5F8vDKX54BWkwymqxxCiW9+4F5j/PwuzBy9WBpVUDTQbPHnTAbOc63QlZlhbw+x1A0273pI2
QyyUSAeAqKy6zlcWsfjM/LnbH075YptiJRsamWGbkvBlmDIT97ZMf3y9UZ8bALMDPXvL1DEh4eDi
o08HurhP7hswwlV3ga1bGOCW7pgZ23JtPCnOVGuRVgY5pl2audXLI/fx6y6W6A/ZKKVVjOvkpYeM
iWMRJsYgCzOX9b0iKdbXq127vnNQKI07ANMK2CP7iShRAu82w3Ab2a61phYTrQvH/PHnFyuT8iSK
xhIfb0q0vG2wrd44WKN/T/zbU7fh2GB80pgmpoBZgJaBfwhus+3KchdeLWyvTpjOFEUW8wQ3QuJT
RV0hHPfkbnIn2eRgeHUh8hZZa5nlcohwYWt25XTadFmb16qDYktilz6w/ClYUyDv+BO8e1awCx7Z
JjhrYOBbkxL50B38dIzENCVGCRJ6dXYZ6aAmDWux2ci93NNUFQ0A6xQBJolN/zzxiYElDbDjzpL2
7i1Fhas+iY9dcAT059Aot6B0skdLesXTLb1SoFZSsf8YuVHEHLJBuU+5COAmal89Jj7i7kFJGYTu
XDtWpR2Cu1uJF6OR5ukDA0mR2YrsxIfaN7JeCEPjHIBJnq5BL6aPMdsw/Cwh419s6oLMnrE8SQdV
8EnTZkQ9U9mPqea4vgcC4seVI7iQBSBw0qDdiyILKKlnz7RfjtFAox6xGVIPMIH5pmeXP4QdH7Jd
iOYiBRUByo337JyvXfbJdX1a5IXp2SK1tnB7T0HMFun9rpXHfcJBIR0XokP3oawPpRrlBl6i+7Jn
287TfWPU1G+RJ17HxL1BL3tLQ/EWV2QXNY3lS9WPvs3klV+54OSv9mcWWDYj57HfNKpTdnTXat9E
tAnTaM0RTEv9vBX/RsjzoWYl8XItSWClsolJ7InOKDhNI5sgpjiwlUO/4NSvYuUpzrhwfYkI4rQs
YEyPHpLgJk46MGkDsx5GNpUfVs7Xgou7MjY7X7Uru3LPYCzcTTruFQqhg9PbE8bfX0nHllzclS3l
emFdwbPRDWFr8FGATREhcdB8ROY0C8/N8Fl2MicuDLJ17b8oul6ZnoVMakKqsBjgXQeZ7WjgP6US
2YXlGpfpUkn0ys7Mi1edW8tp+3FQgrdJ4oRC4859VW8qi5rKMUQ8MJVD1yoUy7fg3/PJZw7cVwo9
iH1kcFJ5h5tqhgmUQMc1mZilOs/V6mYVAl2BVFrhwiP4O3eD2udDjm8omfGBY3Y5PWk/1iLdpYDj
yuIsvKKqB1QQqKidNLut1dLo+twIyUs77Ei/7TDqqWejE/A1nOSif/+TEc9bWDqqyzTLYVau3tsB
ndZBYITVNyR9JYD7DMjEa3uRe89x66pM67EjsNSYo0PsykQzYDf+EJgCm7xLfnLt4bDWTVrql11Z
nbn2kidlLyDJDX+m7Ucc0WTjPrZ4TMDOfOi2yoqmlrz8iv17PudQ9jhOgnpoYC/cJW/dc/lamVEG
3ClGiu6E7e0AuRhjVHf/GURrTPqN3upg98nvfLsGsfFqrrbi0PWZK9J7XWShN0wbQJ3Cwwiqu9Og
rmkUu8QRymrB8oMT+osXRJ85IFdNSUhC7AB/oHAKzQZq2q+KxV6ke9X2rfGgv46H4GnqnLjgF6pP
wzb65t+xc3hkO/97RQy6UvVZdscMNTZwdXAqPghKL96ZdvQyqau5QIgt3aJxCmgucyDVdVDOAYR8
PBebQSxE9/9Bp3ra30/b8cf2nAMhrMY2zyNdOMy9bRCoue5aCrvoEhnoETnKxIjSZr5Kid0MvIYI
nIocnzfqDBb/HhVir7yfa2ZmDgq4vcwve4JpyjLZ6pVSmpXq12eiSsxyNXqT5r5qRXX5pDRKYWht
sCdRffCG8bfaxtAZHsvcGP12LWBZ+VnzQlMPzfYiSUf4zSP/Rq0JU+q+Rma7nxpy41u78SNDXrnl
y8/Dny3/QEJcHKi08tMyU2H0o0ntSK45KmazccH/Ek15k2eS3ArDlTr5EsACkJV/v/RHje/CLO9r
FEMw+eBUOTArBaQ4JFOdSvPy32gqT/5a4aB6RWVeVeZrDHvqidqlKJI3hSmr7xWi/q+P1OKnu7Aw
882unKWo+2M5cYAC6L7oHnRt87WJ5TDlwsYsah7lBA+PjssxbBqbOfRxuGutaXjcDx13Rx5GzEOG
w9a311LNpYLr1f7NHK9o+Ag1KAbLH5KZKdL5D4b0HYPWwdoc/tKzw2WCOWONKuon4hp1rOsmTmXq
xANSVp0bBaQrEEWQCD4tAOine/16Y9H/XnBslyZnbidOoqDVBgqghk4wURFqrq0PPD0qfe8/BKJM
EeHGocFjNBmRGtnAttdm3rDOirOQWmAEPI2ua5dKUljKkJ99CQMSo6Ti3up07w6Q+yhdeDSvx+Bv
VNV3SJztOhv2VaPaY5Jv/S6zOhrpBvgHoMlb83cKVwT6fTPuq94IGI2tlCfQqaGVa7K6Bdi3FAB2
aT3dDGGXvqEnxfYNg1SX0vFfZQtMdNvQN0ohVFt20W0cuY7mJRYluXc3FJiJ73jmmXLnvVdhei+k
lBqliDBaG/pnPaj2omFO51ajnbnVs9eEwOhUUMiTMnKSs+Q2qGQ7FgF4IHryGLY6CKHd+o662U2p
5j8VFSpC6RipRpijTI1Jh30adXd40xymF7WZxP4mjOg+a+tHVZG4KaPav3XhlB0dOMhNFbi9AckG
q5BCp4iqu6qW0H7B2TA7X90XdNgHpZziLx5eqcs7s8zG0qg9ZatJ0i6MlcbwVUoMrQpaQ2N1bGZB
/Ev2IfldJ4kwI5e++/2EWG+HfD/meMy6oCY3FYSQbqRBgy7z0LZ7aPNFDzkGJhxPilNTSlE/ybpS
Mlksb5ohtfsJZJ9XarJT1PqXNqTdFjOmngnqj8jMRr+woWMT3UqU9446Fr/kXm/sKiZ3fp/v5bx+
FFn63HKOpkIGuPgwhLdUacYjA9u3FNBtU/Ubz3ctYE+O7RAWRpO2zGDR0B3SNty1Q1BbLej/OI7w
Ri9d+q0HlZ0T6COzIrnnEJrQpUdpJP2xGgg9haDY3gWBOhx6iUoeUOpVtdNJ42Kyphr3QZG1Ni2h
NNWVoV2nUWj5YRNZmhwRu0hLelb6WAaEEbFWnW0bEaKIUv1uoviOVNFWp8M70J1PpU4dnopDXjYH
d6h/NyJ5VIi790l/U5LxVJQof2ThLaQqfvaxem40D1N2tHiPI4g3uz5eWxRkMVVgdHGumlmqYm9G
JbU8EfY2plp0U7Te4OjqVEqP3IPK4tEeUnqOfA4gvJsfu1A2ezl6KIIKww+qyMw47G+qPLEDP3ES
1m5EFezYiCpYn9jAGm2qvrGGiN6h4PZdGaTbnpVmpuknLU98o3MRbvKO3ZUdfpXuo6BHuzO0Sl8E
S1uzkDmEs9zi3fViK8/6XVjk207unBKUPQaYPjyoSmr3NHN9Z0jCt1KqMcIEabY+ytVNT6t9EapP
pebW0L0qzgMVnampJcjlw7LY5XXW2LLH9XsuNT4uSIRuaIFrGghtU4Y6NcuKd4Y6BOykFam3AdTk
Li4q/1AroclYCrRN1CgjcrD0mdF0OpluaaBC9aYIt7FF5gcPSVNAG1EkhbYRishBYlCK0Y5Emp0x
I4hxr7DmGwmk6bKIdkkrveXuKBtqoGzwVzzosfqUqv5rG3nfMXFLDXBW7CvtzhM3XRFRg5D+jJgK
nCpBf/AlFfyHmv6g5DI7+H6dWa4kfSNe3T5Fkgvix7YqQFfmF0Y6ZD9ZmdwDzFyYCBh2beoTU2/r
GyKP8MzSPfOS0SBhENmEpByQt843KqZCnSpUZJymjqAcq4zFpmp9GX2XHFwrasY2SpF/86oUH5OE
9bZIGdDHhe6MQ36gCTdJ7995Qf9tiJXbMWS/Crn43mnKjrgMaGkR4HaGbzIIfFvugi08qB5IyyHk
3sW/iACkmXreb95BOrfp9AeKG4034KUs4xuALr4hxJwmc24LIR0SAfLfNGM/e9XbKzStTSUGadUY
7bRO2aGHnNgYkD4zILrx/gzyNvMqz4goSKUzVbx7NRwQdyFmRvndqHM0ElxWGEUkHFBfPOr1xKKs
ZlAlUto9jj1W6buhUXFyjHzBTdfF8DUXOv6PNyZm1bjNeSRlZdRS1ry4cT58A1m5tAFNh37vYXLt
SMF39RKlculwxG8m70pQ9qkdGDtrjRtS0R7TbNzKafFSjJ0BuXA76oU9qBUzqeChxYL8uwiKwuxk
UHKkvmyTrPjhyvppLF2wY3hJaI+U3omk5JCUkVJb08GyGDGZGTj+niUB0CyRFB5G2TLeQKMoAO1t
nryzgtujDhigntJTPtT3Cva6o5lipDQMDLcUtZU2maNXmKCuZZYacheHZjHoZ1/pXrWivB9acqgL
sStHv7JyqYGgjQYW2QFEBVA4ccaxQEmh9LZQVIVKt6q9JiX4AvnQO7mLrw6np+1USpt9VYg97umh
UqoXPIPIGyH7wFIt2zHaPvqKdD/ofCPG5CCRgt4GXD3qpLe4C4RK1h/QJzxqUW95sWRXY3xmot0A
hRBgyJIDWiLu8wBBeiy2rkpKIylqWw7crRwxCPGgRx8oKP0mRu7JkilcrTQT0e4ywo8Rpxizl7Rv
aVqXzuiqv0M92nmtjKGD+i4ERn0DkmrdCsnQG3rhI7sNVMTkCbgZc9LZrTR+50N+bBTvmIfitYNr
N9sxuK2Ij5q9Jt9IKSIGv9yKvN/H4Fs1Crm2tRxIESnoN5HcgREZeopIqtKznON1h8Cia7GcPoBv
w2oC9wFF9WDvBlppNWX5KruRpeiab4WjMDuPGKIpVashEcBlimrlytBYvRY4WdlCMLqnb22ml0Yc
eHeCwKv7magdoqRnXUK9Ka76V5b1j0RhuVG0nll15F1VkzdY+q81hZBzgBdLU4kmg3+RTBnDRYJT
80yRJEBIHNo9lPw38xH55cyQ89QgKeYuQP7f+qXla0f0JeyvI9qlpE7HIrBVVEVSIM8SXDfTQnSm
QhnSIVARJ4oPbDDbSyX0K/PI1pk0GHJKnCCUwIHgmpzomIOq4jfRtKecSiuJ7VJh7jK8nv2amkVM
kTKE13m1FbVvKspz077TNYTSYpqic13lFCkeUebCHnnYNkjoffkjlR2LfWgl5pQWQdKvsNINXRs/
XUr6Lu3N6sZTACkHNfpcYxrfljmmm3LBbbz7a6DdpcLLpaFZpZhprPJczQXkA9HMyJ1BlNbXJ2ap
fQGaHYp9o7oKZrPr0zpmSVz7hMiODFJGCbPduTgQ7acqYzwIc7RfG1s6D4JTpqAVB0r6eXuMAyYV
FCNKDlrT2RhAGiPwFYVgZHn52s7S97m0M0vKMZ/K/cBHJukVyZ403PRS/52RYk3TY8EOuHNx39By
1kEWND/fkGKPcnT8nCxCNiZG3fQDEA3yaq0hslT9u7Q0x9t6yA2aoA41p3aS5+TN3aeOdKPehC/5
j3TbOcVO3kpAyr9A8G2tYLOyyDnaFqN22MGux2YGu6mhppheCIDOxH3mudsKo0ZBDDKmtdrDollF
l2WhqgQM3bOjj6jXxeb2miMFuklVaM38VEp/pXrzmb9LhmzmVHGAt1SYPPccfhcXLY9H6gCuR791
NrOqp9QizxORLQp/m8bpLNfob6gdnPvn2oRun0l3X5/W5Y978SNm7sTVAwlAw0xzkJf2Fibjngfw
I2Wg1kcHF6DOiZ0pedUOSELDk+SsWF8orl9twWyj497zOpbA+sTIXD9CsWs38VxP5EX5abXltgC7
urI2q7jUalo0gjW4MlzNTy2Ra6dSUt+U9arYlMRr93WubkvVM5shf5GFWGmhLh4rVUd1ScHLROYu
yKNRWlcErgGjsWbanCFPD6muNbWIhboSeBYYVTXgUBAOzvq0XVagD4XCkuONmChufQM0oObQ833e
D5uahGbe3q18xoWn4srkzOdl2uD16TiFHfh+lmwON5M2Q1zfBOZUH3T1vyHQx+1BNwJHF7AKgqrU
9ePh8qxS9BKb6Y6PiEi2qufZXVyvXNKl5/3KzPRNLyIqnwIhEmQwM2y0zTSxAiKvPThjJyZ2a83V
LmHErqzNbmPcJZ3CA03DQBzz7OJZMtDm24z36r24cd9lUKO7RvZa7DIrsoSFDufXH3LpgF7u6ew6
gu40SjQ8XhDq5eOmd+lzwpH8pWDS+drQ9BfNmjpX65zdxB7gzoRXqNjEBEPwwYubE4s2sknUzAql
fmVZS8dTMKZMhOSQW5iDu4GLBmipiGQHta9K8s0uXIuVljZOKIzLOIpEgQ7x9SnpQZgphwosxB2m
UBhQZxx1UmVtvmbxfAB4T8GChqaC+OjWXpxGGdhkV09RbJMOUP+1vcPwXT2M2/EA9onc9N/cSeK1
gAQK37F3VO7WaYGWPDakxDguHuXQ95l5lyiLolZLoOU8icbLZoW3qjfS7dTWH1axfQsfTsiqLDQC
RB2YY2bHxNX6fprBRUYRF1Y8YlQrffv6IC58uCsLsyhKl/sq9SiVnSHnr2pUWwVTjrzPVh666d7O
zvulmbnyAOFNHOQIgB0A9u1cvIwK1Frcm3ZN1WR5wyaEuqDYNTY7h75WoYrhqoioy5tAPOXhWid4
+rzzhSDi1DUgESimWWcGmlGePHLBnA/xoyffEib6DbcoTZ6U+68/zRLgQTB8dwZ1CEiEzp9LUsqN
1mcdw6xQ+AictOU70V29Ve8mWZ3Iyp8yzAutueClA6FgUFHGGAXjnzSGlaQrWIAeohPX39ps50qZ
ycSasOXSqwJ3QTW80roqAyJy7S8CVFW6DEIpABVMkHOMBFr54Z/J+eawhpD9vCTs3eT2cGuR+8yj
2bKQK3cUuuxU4kXrH6PqG/NWwsjpmlwfi8kEsmDGVeBC5xc1KoJRrXvCgdqALtMmP0DYEgIWq1B9
tmJndl1JVqeDlmncUe6St0noLvlg3ZHBuhPawSpY6gOd+cW65vd2zL3ALSoBuBkRPyCndirDPN9W
PUUlkdU2b6pNFKHi47ZluO0ajuIxir3viYb6ZC0htB969PnbhKIdVedOFE2dqtKWQJaxVRqeWLpU
nvMRX76gtSFSj5t+Ca+q9idN7x+lHJVGOR49Yxyr945KN1NV19dAF+MNkmYTpQJ5zcCPrdp2Rpci
IGjqcaeU3VvVsHNKB4x6wgq6SehMNO2vYkh+6Xr1GhL/Z1u5N1zXIG5degakX2QjI+SGV5jEK5vU
LHvtqCoo0VQtijUdKK6NRJPoSQKHjBE15Yoj/uy5NMoVouEf3C46V6hOtUDtAhndcl9o9lC0Zhe9
rviTz77r6pDORTBDdH5zLlP+AcCXkUsGewVK5VBcOa2RFH+Ob+AgZf3jmUTrf46yi+PWVzsf51Ti
225AtTLLnJDlB+4SoEu6Fa+8dMEvrc2eSYmGRRYGneaE3QPLiBmWnu0pq5Wupct3aWZ2+dS8wCmI
XFy+U/Cc73IHOoJ2A5nq4wTHlM5rhB8L0Q52Ed4fRRsdz+c8qsLMdjTAQ6P0tNfvkhtiR/YEc0/u
+I1yC3pwDEz4dgToBmRCzTWg5NKBnFJ/LhBmqQjsrl10yf2QVTlxHd5k+z7k27jffX0g1yxMf34R
zAUdSshlKoQjQ2CcojvHmubxaxMLDw1O9cUqZu91pWh6UaENCohI4hqA1Jo6B2eYW8gGunz3WYtx
UVaIIxzJDzVExCiU7kH0qyyrS2tVNTwPlKFrhIGq67VGQYJCQ6IC1BZnzb5N0AcpqtC1vl7uipUP
aN3FjnLeVuDVkQG5ATSg8nRjaFau2kK9BHX1Pwv5GF+8MCGDJVfWIny0+mf92u39cwWuFsZMMMNM
0EhHYPocqERT2a4PBS4uDwyAqoAat/aJGxzU4MBH6NhEqUJdnYmTH/z8egMX4D5Y3oWJ6SdcLK/U
vKiCqObEk/RPeD9uUwhWsW2P8GRwBiveaofhsJpXLLiwC/dP5jFKWEk6VUIFEwRA0ta3pYsmZqKZ
f7G6P48METNHqfkh7YoMkKIJyylHRtN/UAZoBse8zIQpBZPo3cQGvlZ6Wlve7PjjJUiZV8BwO565
2OocyFYv/vb18paOx5/VoaZ+/e1SSSlGIBZUR9SpbCeSso1zoq7s4ZqRKT+8OCASK+rSLX1oslfZ
hjZFZkRsfPx6IZ+zpetYYOZ6QfGS1lmJheT5rd90W0l61pJ3CnTO13YW2F4mQ2hFIXbFf+fZjE87
uLzxA9daHtPH7LnHYAMpDMzkvZYPkk12dE+O3nQ0nPApgv5FfFNv0l9rEfpCqjP9EPzDhYq7PX9s
KNcHSRncCWDbWqps9NUu2oJXxwHudy9+F4mZVgZ5XB8HWHwgLi3PLjy4kLJS9mBZ2qa7bjORIZU2
23/os6wmVwvUHdfrnD1HpVJD/FNo/1zAiVcnePIgYpKAvzIxC5CieGYLqUHotxhoJfd/kXfBPojP
KEM8QT/NSKldRYepRoThcuyzE+zB4GmGbyqqeam5Rj2xEASC7lYHFwJHsodDdn1VqiaOYhoAAqei
sR5kaKrnmjH4ul3mxTYmuvX1aV6A6mNxF/ZmVzNN3JE0eFRxiDo7DKwEvBO5zX1UYFUzcdJfawtc
9GooRkHkWYN7no/EyzWpUA8DsMajp6oFLJzuNPG6sqrpV89SMMTP/xqZ45PdxJeknuHBTY/Uqc8A
h1mNE5x1hxjrCd/ydbiwNvtmY4phd6+TMMfJzXKXOtlGBgFaDep3/7DeZ1q+9xfmZp8sUZKUBux/
P1l0H+bGJII5bgJIByOlNeK9cgycte+26F8vrM78a4cXnujTIvvqJGWY/xFvnXdU/ns6ZmAQLj/d
zLcMUDItqtzTHK5A4jOYdINXSFyXPfjFUmYOBdrmPssrHMHyZ3yMQIRLjX4r79IX0HWVB8glmsGx
/j0xFRROPBE1iHcInN5lP9YmgFfuwseXvngXOykq8y7BMa0qZgOYBFyt07GnlcswxQlfXYZZgV7v
Byj6Jliuvwt3ExHveMAt/8EO/VaxphHP/B7ci1apGDGahSvGl2+ijtY5Nhz3fbbXneTHOkvQB1ZO
Gph0qpOwg2NrM5Re/oOH6XOzbjo8f6xNh/hiQwcyQtZk6jrzYdyyHsI0IfCrdsTSA4h0Y6MO8meA
fR/1MMYEabQ2FDKdzc87/cf8bKez0iOs62FeJqnRRydVuVvZzinY/MrCLBjVRxGruQILrSMe8t00
0dVDA9cFCTFH7zd/7kDlDPLjzZrK9v/h5P6sbRaNep0/pDG6OiisBjcfY4eW/lg50gaQtsMasn75
YvxrbI4eGOhQZJD/0ZygLoH5QXtCkw3AmIyV7Vy+Gn/szDy3V4YDqwe8tj1a6dFoKG8gzErAFQOo
wI7fT+TKntk/DQ8stdcH4xdGS66Oqzrz5GqnUA/wYtSNj8Bxn/ptvR8xI9efvFWtkKWHHu3jKV8i
eBcxYHJ9NYpGcmOpzzWkMe4GaIF9f0CAuNUMaZM43m32Y2VrF67ilb3ZVWRKwopSYjrqMMzJnSmq
+FBS3aylSUu7CEsqYjQMsU/YluuV+SnACENeTniAqY9cmfFtvmV7bZtv1ojcFh7BK1Ozx0mT3UqX
ZEV3AihqMz46kqYfRaVtuBgev97AZVPA0CC0BX//PDErUzkNKStQhClao9S9TabuSkAMxz5Z8dEf
dZSZU8Gq/piaHcOmi1NlGGIdR2OwwYH/KG/yXXsutr3DHKB6nXw7OMQCxQmoF4PAEJARUTfRmdnk
ID2S7VohdG3psw/KexrJQxa4Thg+FfG568uD4FDRAZT26z1e4H8AKRNCetBMY8Lrk5o4Et+40xlW
XgAnpG/039NBFdDvYb8ztOunMfW1OGrBtV2anHcHWszat7SpNSeR8eBGvgWgqv93t+/PwuZlaw+0
I2MxWVE2+h79hs0/apb/gQ9b/FgXlmaHZ4hGpufeACIiYB0Us7tpUHD9jiTU8EdTc/SDb3cvSmat
EcUvVZ2uNnJ2SjIGLBTU4KcHCchyCd8KqaG2C3YtODp7U3FauzgDlrOuJrj0Fl6ZnrkBuZaARYBa
BSIqbS/bHjJCuqmO5T/COivXc9m/XezwzHNLXa9IsAZPsBuewTFnBafOAdrpbj37XN3U6WtfBFCe
O4xDocCXut+b36hRgrEr3Q4fdIT7+vekMJ9u6le+W5V9XbsWs9Apkuq0jpJEx4GVvmko3PdoCeoW
UlF0brNH9RlAwe3Xt38h1b76irNYqhZdFjGBtYYYttLi3shjDwM3T3H+m/vPX9taCDSubM2iJ0H8
sFa9cbqPNTLEGhBIfMHNGs3P4pImODeYo/HGz6sHIskVLxzhOX2tf+uKojSoSO2uDn4EPEcWHCT3
X69rKRmVyYXF2fXPkcrLrgYPOmmmY8AQdxBvBFouk9BsdcRMrpE+yavidQtx8JXZ2eUP5Dhvqq6C
F42bJ9UTW4BeLZIpP+uqfqslftRGoE3a9FhEY7Z1R/225hKG6NRMWJg+Axu0hynJ1AUhHSlukU3f
AgNxj8YqWNs9jG5qrYc5DJ28F0pvoCu3rxJ/CxiLk/oY7lzZwynK/PT+XuzhzJ1Etaj4oGMPp8Fm
dqih9d1Z4N9GrWKtaDj9VV+ZmvmSHJmY5JUVGlSFZ6bgtAIl09erWbzIF4uZeRC5pzpo9mGhKUEk
+kTzg3DXDt30db9axcxZeH7bVHRyFhObVAuQR2L2CNanEfDIgia19f9b0sxRIEHXRszW4rCpEGoC
VyJPPSP1fn9tZe3TzFxEIOsY+phuUpLW20H+RfQ1AN209Z+2DZhhYFS4AOPrbNuaIArHvCOA7Y6a
WYnWIN7DqIitiFYxZ4tfaELMcwzOk09A80xT//dITxhdMKt5PfAERnxGdHnrHeg2gXcojuMG4lOZ
eKJ25ACZeC43a6HkcoT354fMM0mVS1nciNwF+KN6hvwDRdV4orMe+G4KT8iWnTXoQbz8xbe8sDrL
KyO0i3p9utG9lupG4kIBTopXcO6LLvDCxszzuvk0ZhspmoPp0cZRo+RMQozqxCT45fdaY/Rjd8xC
tnJK2eIhujA787xkkkujMu4eUEiguxeGBNcvy3uFnKpwB3WrPDM0yDn72ObGwcyQbEGNCZLjFgYB
x9/Vo7jrvg2BQe3aDkxQfseGFhgyFPnWvv3ihbr4pdOfX8QyTOdDwxAJY9iBm328y2p5xdexRRMq
kzlyNIDY5sMomZZjurbzOcZd9L3XZr9yaKZUSXFUq3jPFf8FyLDfUnnKgBfAXmlA6LruNu4a1RAu
s5pkvGsFe+c1fwLY6l0VGibC0m7Hs9JR5eSmTTpQE2E4nvT7NkusKAeLStljFjCXITYg1dFoVyEf
z2WFxXmlNljDUPz3CF8QxGGaTgOjia5i6uZ6I4kWTXGhBAwHxOvS5pfEE5PlK0594VxdGZn+/OJr
gR4wGQLFw9AgNqeDaiWEtiCS9M7yt6/v5sLI2fVyZm5Q9F6sqW3GUXWBuPQubIysmfgHH7RvBPKl
/l0HCsI1EvMFxslrq7NHxGV6FkkF1tc61Zv60B10e5IvaR9JZHRP2WmKl6AYO2AErMHz728RHf7w
1pinFl7nq12ePTLCrV1PbfApWfgEhh4U1xsrzP6HtOtYdhvXtl/EKuYwZRCVT06esHyObTDn/PVv
Qb63pYZood/tiSd2eQvgTthhLR7qFL1BJtBcSmHJTq0eDshUNX1lrXV/dtWX9H1cTZ7q0ZdoOjnD
avb+0Q7OCdjnSjKoTHRLxlC1bDLnK6Ru6nS6eqoCJxWgDM7sKi5tj0Q7bMl4zQPKGkDpVtZ0frLa
KuvCp1SIkjNshjssO6be9NRWqIkRFKhzX7bVnbwvuZCY19U4ENJfEiExJqVXoxqbGXjkKK5rvzHE
E4/c7KRHClQSEPv/PaLKCGTMqwgAkaBNoNOsJeMuH6rtGBn7il9RuTJjRg5jXIIB3nYz0XCwu8BX
Pe0tvKPXj+28eSvLLq2omI/qNy7L4nWgZwQz9iXURl0Qq6I80KAgMpGoxZMjmKWbjOuYfGKt0xYA
u1AhHTHxMhEEu+yeW30EoAdv6I0q2d+UkPkpjBICV18KkhTMXV0LukPt0+onZ5z3s7VTqtCWpdBR
ANLA8Wo03N8QepqLu/CfYV9XagcYBT8GPPRv7HkVQ9bhWlx3XIS3KwP/+wnZgf7KzJLZwuyNH4+7
WG3tEKy647gZrDe62M852dXziBFGT35xMr1UdFSZoFKqH//Qf1LqQ9Uu9mlj9y/Cj9vCOJ/utH53
IasUlFQhoxz7FIG48ek7Hd2cNW9X8PrZzJyJyU0aNcJLTJ1B7ravUkDVS3bzghXgj/ZNtetftDTQ
7Czggbj/7niM24nCiaSFFCZ+2VcbXVbWUT74YU6xVZPuLp2MbabmmY15Ww54F+9eGfcjjUDRwhwt
CKln0DFM23D8NpuREwpPcvo81fsy+nn7pNdzoMwNM46ozTOs6gdT5Lfv+hZk9E77Nj8OAB/xxm5V
IyGlrkiJbfkxfGkFWz1YnCh4HfGZX8B4pGaKBH3AixsWGc8oFQqWTaBTlhe4MwqUAkbJsIsqHIxf
AAR6CVA8jPjDMxx/zM5QjgXAJHIADPhVOXuaEbQ2VsH9oivfzXR8TIPER4r8kZXdxqjKz2mwvEGt
11lsviBdzvHSVQiysWZz++tcA2/+/W7Yocs+A3SC3MBFqv64z1f9Wj1dBvg6OK8kriTmKVYqQWKG
IgIfsCEfKcj27FebYMffw7uuCjNnYvwUKkSRlOfwU7KfbyiQeI5CjoQmwj9BOOR8V7bppREhU0iA
Y2UNeavaYifPeMXPmulhTcW5/bX0q14eczLGW2VWR2S5Bouikui6PahQ3agjW3kCbnBV9ZuuarBX
iFrtWG2Spn5Xy9c4TTdZoWyaILC7JjnKI0qDqeyWpKf/RLIrTSd2NWJ/uQSayFzsUiQlojRugSKy
H7Dlp0BCUgA8QyhBy92MD3OeH4NAdqV+tMMoVZxSb3/kgKWBv1Js0lteArh2XfKzGq0qNfaMVnVq
0fIUTckAO0PWaSQjr2syVCdHMF/IoMAIZIViv0hrNZgAwDXHq0TqbW1OHwddBuiYtZoii6eTnFjN
blzVCnCuFCWCpsjVe1xax9mYvqJR+V6OgL61Urzs1HDdFZmH8mrrSHl/MIqE45Kv6gfMR2VcMpFB
4AvrTnzM0KP2PZvvUkLGTQvES1sh8vNYhoeyUHlnX9YlTJyhNKRhrpvxyyOI4iKd8rrHm+YorUM3
cSjZoMqlsfhDRniWxPhfSwJumBLp1B7BnXDUfxmYzJIex23nNpvqPnPRveT4fGoI10nYWSST+alp
qo5xAPbiMCudpkVU56dDy8rzlwwWPLjupqiuCI71m1U78vqdfN9ihVNdxVtFsW/b/h9eKmdxjP+U
MjmqwrHAw4G4I5gow9RpfMFT5dMrriwdcc3LUq4eqSfNPItkHKlqTgD9KcAvXIjrUYa8cF8mn5xz
LTvQsxCmjqWJWRkYEyKQuNV/qYffkwORJ1OKct02vyZ3TOzS552Np5UsNLCsNXNEMqTOGrSjAVbv
ABd3oAjlvRdLa+kX8hKXvwbwhzh4Pi+T+rVigAAhIhFQfbLW1iYapXQlUlzHHBz2RRuQsIOjG4qF
eRNGUK9aY6sTpLZmguGS6lMWv25/ukX1uBDAOC4sMwd45VeRn8/DVx5prtX2uykmT/9ODOOoBK0G
grMEOu0RQFVR+CxrWA9B2Lgt5Xq6mSr7xWkYL9XAwQPacEKChjGkXBV3YQIov0nbGk1xpxLhMUhz
MPmBIwFAhpvRaFZalKyqaTxEY+MQvd2AqPItGIFm3asgbtZCzj0s5zUXv5Bxat1oxmUr49EQb0zT
qTFNS7t741Z9jxSbj+HK0R+2Yq+KWZiGGhRV10UnQUG0njgaet3l/vudswgxiaSHMpq9IJkHSidG
dscNHaMrdyVq0s1Gw/wHltOAo8/rOHM0l533qtVm6tJ+QOxLySFtlZeoMIAQNvgcnaK+6yoMnb8Y
S8lYxlNOGh0hol1hkOe5XGE3YaPvw6OKY9U/hefb8qgl3BJHv+jFozkoukHQRKhwroErB1OJ+TbR
Ndu0ejdRC+e2sMWX5MXZGPeCLruEjRyoRwxCtWTbrqWt5MVcgi/ep2KcTFzkqjIbCHtY7l4l7XxM
kBq2La+JwxPDOJnWaiPM5OFLaUVhl9qhS1765Ov2jS2HnIsrY1xMPSN7TwEQeyo2YkAO2L1O8xCu
dLfYdIFNd5e61uZpxXKN40Is4ze0fDLFUEWEHbbfBq/7NqPrN/vCN7QygJ0dbmPnR8krs3Pu8/SS
uVDFKY6ySJzx2cqkt+P0EdiMNmAueU6bJ4ZJiuREUqtJR4ZCy0RKgooyrSLnR9rMAhMXcfVjveL1
sxYzlvN9sqxANTBeAQOK+zQJXswTyHGGT1XEZrkZrzgaw7FonTqYi2sU5xrLRS3ORycCVU9ZVz+T
A3npVpIzfwfPiDegNNVt5x8cuRzHpTOepNIAH50jviG3HbzpCFY9UGhiK96zfAySruePfymPfueL
cyoDICSxxA4VDZ02xCOh/KC8MUCyd9TGm2ePX/qjR7jhLHXGsRShLihArIGGSpobN/tp0njaKXNE
ME4liMJWk+jDp9vqaIOASM0RNwMmOCk3DDeh5ekK411A3z12gKyIfQq5rqd2AcQVd1zju713q4mu
fxKndMgTWmo8IDKeGTIeBkVhaSYa4mkzAANhWGVtfKhQIbitJRwp7MQmAHctMc0EYCDn2VpPC6dr
xW0y8BYLOebNjmy2etFOWowiS6djNiK9B+aXHWS5rQHb9X85EPJzGZvViJeMdct4gZQYOIr9WX8B
ABG4ftF65M6ALCv6WQpjy81UqBrYmJAVyOkHYKf3BuCd/91BGPMdlULAoBae22knenLxPZanVaiI
69tSrgcwT+ni+SSMyYZV3c2oSiW++jB5jR1tlUe8EG1zFW55Pv4PQfMsi7HdKppI2AbwgCDMUjA7
ozrmzxTm1Nujk3+3TCddgxCab8XUSq/d0lkuY8WGVnS13MCUWle4owUoYEVZoQcUZlfwsOr1Xn+v
Z4+S8uXO/9SblM6yGTMepnpIhTzAe1+IHREbV2mMsSFA8t/+jhyFZDtkmaybJklRdRtnS3bMQgTh
u6RwKkDL3vCvs7CdMRScZC1XaEQR6k3bJvvYUvxckL0kGzbj0Pu3z0Sv5sZnO/UgLgIYAJIBiZaH
9FXfbqQ1VvBRS+NP5POujvEYWdGFQ91BOzAJ5+q94RYdpxq5XGc6K8GJbPviJClg0oe66WhHPN9k
x87vd9oh22AIH20Ry+WhSMq8D8X4jhQoNSmo/WK/X2VHTKhRZBI5d2jxR3GHn8auAB1niFiGNd9h
LR5rhy7lAJfbQ79T/uR2BHlXzDqZVp8tEiNoJ5gIoFx5cMgAaLP1L5Ak2cKmdAteKXY5TzjrKuNr
5L5udTlDlkeH9NpN6IDnfgdscL9aRU/cPGFZVVHqANITpj9YKjICoHk962F+hYdMYR8djRXGMySn
qTD70NpQXAf1BMxaHIDszB32/oN+ncXTy7jQrwKw4UZgIXvuQQcFdkDhUXe1h2al27MH9H1Xur9t
mSd+q2vTPAtkbAYkC6rez/igyiBuWwLs215dDSaIt8h0tMb6Lo+mvan1xzFTwd8x++KMrW+r8XWl
Ok6RfC/n4fs8EGk9NKBmTQAMH80KEPjRxCqtCRDBKrGF0ADnBUGxQo73Q61v9UQaPEPL/QH9mHjO
1+XU+IqAkapBOJAI/lWrQSmAebN09IMmzTlO9g8B7HxsJuwn9dx2Ca2r0m0s8RWEX29IP+9lQP7g
iRRg0i8fwcthc98OywZ0FswYtJQ3uVmDh9EXdsmriEqYUzmhW34CkxJduBTcC9xFpeXM8CySsdks
gfs1+xIiM4yVdL/C+hcIX3g3umymZymMmZqxLDYzwP9ABKK9atp4J9d4dEpJ6OgROHNMI17J47gP
tcDr1GwzZsphUoT32+p8PTV3SoLOv4JJEAprIEoHwEokJnhShMBAEdDEnie72GiYlSKueuB1U7i6
xCQGbaDntTkNdHhX34LLaZfsyDb4QQFiFSfYtX59MD64K8vUMG8YLju9VoVxgBI2OE/CQt50qWFb
YuZZGRBGI5K8DT3AH6LsUMXRt8GIwGChTKVbVkru0CyRk+HKi68CgEsAmBcYO+AW+rvbSrOMmMmE
MJX9su4wSPB84pr3zNJWjuRB21EwRZSO4iNtNMtgqa7WrROBP5o88S6G91MYPQSlUJXng4D6A1qu
rQ4s2+alngVbSHn1lUW7ujg0o2ud1rVaMqDiPDaKi3kcL0brvpw5hsVxGBZTxMl74C2jRY2AFNfA
yssBVccpNC+eA4vv/wl5FrXsi5gjAqAlbAgCrGVFxyYW0G1OvUiOOQwOvIMwkYaArUVsRguNzj61
I6y5xOG/dUIsU3ZkhbJaFtDD1LLHFfIl5RNDG65SY1USKZLPy4d4Z2K8OcmLQKhNnKmbSzdKfpg6
t8i1+HVA3wYMHyAIXu0oDJjQz6MGAWPa5s81WH+AReLEEx5awReIyT0NDAZP8hvvZMv9lLNctsEx
gMUQDgRXCfT06RUVpyfh2DujB6ja4Q7DnxwXstxhupDH6LlEAIQb0o4jJo9/Va9RhlmzwrG8+JUu
zWA94aOGxzDuZewb8Q676DMuZDMWQEjyn0FBE5seegGE9iJ2QODjqRg85kSoxQTzQhZjBgPRQxBY
jcGqfjc1O8SKCWZ8aatKekj0tfQgfCeb0dPwZXUwmgAfVuA4lOUc8+IXUKW+sPd4iOYSC3fwKAEg
nYMuejPKRMVoSrMVa6uyRytBvE6yO3MC3lvYSqMtC+a3PLJ+jCgw8D48vdyrQHbxcxgbkuNMygS9
jlDFHfCSBzFfgwcFXY3FskVm86AXeffPhCopNZpG76bYDwCikIATy+g2degXFrCerdRtzczpKl7V
jGPEGhOUmmiWNDCsxX40ij8TbXYNJfT1UuV48uWW4cVdMiEpT/Ik09IpOVX8O3zKnVGAC82f7mFG
UKpkJcQexgmBgqcadvZ2W7dP41zXn1KxTIwyqeDJYY7ZTnVXxiGyr8ZL7+MNpqU2YOo65viz8zNf
fprui4ffS5eDK69+12lCIGLVvuJpW0Wza7xgBTfiLi8uf/XzL2MuZmgLANqaKN5QeDz1RfnUsekT
20HrUDjf5klww5fStT46YiubYcfzbtqyhznLZ3JEoQBF90DwJYKhMWx5zj+sVPTjwdwH2MdpSfxg
lSGA7TK3NnsP5JErkahfxBgPEygksjqd8KQC2XierQBWBSeVpTurkr9LabJRWzQXc21L8toDBOJH
EqjroegO5aj0dlqoeIjFL10THqawXxlJ7I0DHpKh+Z5lxQa1131rguIpUCM3rM2NoU4HlJ4cwJFs
CzNxzFpdRWmwC+oOuL9oYhb51qwEkBXm70YqbVtNA1Vg4VS9iPykGTlZwx+81V83x9bDhDrJSmxq
0Jea7scfqZuGp5c4Jvwiuz2GW7Ci3VbjZWM9S2QikdEG/Sh0iHzi9NIJiaNgBqYe/u25mJiDWWNA
LIQNJn9dEfsfjaMCRzfAzDgsA21H7Year2+fi1rfDetkp8arrha7dEIm0Q/gnATqHsGrIcseZ5Ku
rDTnBDpqUbekMVEmbUFNFuq0VKv9xMT9kNnJjGkRuyzJShD820fjagkTREKAHXSCJuM2V9jgbDfN
CT47w5IfCicUP5uH1807HhNGStCgxHWEpJmIG5J8DflxSL1OBqNoeTeTiHOZy81xYMX/x7Oe6oSX
Mbs251yrkWjWTb+XJ8GfSeDPkv6JDnLo1IAEaCo8//r8Teg7UEjWyaFUDCCTdRszlj7kRn29feMc
h3Yiu7/4QXIbN81IuzNZ0zltg/HI4L6uazvKK97ZaUZ0rUmGCjoh0VSu1hdB6Ymt+LbH7BFKcijs
ouYIpDwKfFa45U9sMG5uH41q5i15zKcdh3EUBxHvOhI1qS0I8wEk0ZxQ+QeFPR+KCZVAE04wY3dy
a1ivu8/vsIu6am0Ar2/bR3knxRynxjsUEwCDSBzlFomuDz43e5ZfWtj/7WuTF/0m3b0EfY0sWew8
Tx2Ls2h2iLHqQ7lRfdFpHvWtsQrQjjLWlF0Ga7Sv5VE4zHj/bQYgN2JC7C3norktHvXid9C/v1BN
tDHMALqJRliUd17ca+8lPDrntMup1oUUxuOoUauAQBV1Brob19mt23zHBNOWtpSVb7SW1zrjT7B5
c5Rz2RNcyGW0k1jdPLcqvLh5mH6Z23mP8ToPRK37aIN9ZYI+wLQOvNufdllbL4Qy2trOU9DNBUyC
wnINvrQLXPHeAD/GaXFglzS8RwHvGzLqKpdmHGtFiz1M0Dl6IA9Fiw+TQNiJwexK7aaPKTbGeLAT
3GMyWRrRcsnqYji1YVtutD0F5KSdlugHxcxJHS44EMdi2DkgOQIP70xIdBokkVywv/1MXkCdjAI0
cC++5Q6mRn/c/pSLfvv8JVkKLVB5Y/ytxJSVkaSuVSa2CHbs6S4vX27L4R2NSW+0EX2CwkSHuJVB
T970di8chYjTjuO5nKsJoIJoQgAydZ8ktT+jWwE+4cfO7DZVAfr4bHTztN7mevukR2ArFYmHbtKb
pSebQZ+cKdadsRRANRt4VgtW6kRQB+Cqjytx0N7wJG3sbNA/ZWCrEGPmBQDeh2C8VN2Ax8wcMIAs
Piib2jV9YzXDrDRPvI8A+iA5OVZseY9f3lehf3/hGi3ZAhtHUeMZUoTPZAQ+f6ruZpVwvgtPDOOj
kkAX1dISQr8PXkoVo787Ofq4rV/L16cCc07TwAbEdrABpJM3cY70GVTinjibv+S0OBTC/FJkEqdZ
/gdXf5bF6HIuqqRNRgQ2sXfVbf1jOoRO+pSYnn5fe8M+xR70rilt9I4wUXf7mH9wSWfZTLkoF3Ol
CMrTw1XfZt68wxJRs5qdZkMRNOOX4DtH4PK3Owtk9DJuJSlqNZQq+rj+LOrs2YqDAfS6wQbL4OtU
ETZjqVi2Ik5rtSHvGhkD+la8kzvwLYDxCA9ExKHbP4r3mxi1zUy1TUUDjUdVGe+iIQJ/dhV0jqAl
Oedb8yQxmpu1VVEKMiSFZfsexIrfNd0xmQLOgZarqyBs/a/6MgG1L8aqapWSDruCHVO2KaD11+jU
36dnPijycjA9C2OCqaRErRzRIYIaoBW9YtpawdManggmcsbjmAA5f0xQvZ3A9lk8pE9kSzegDb/3
G8Hhr4qcnqtXaTo2s2RUmiz06hmRuZkq4IvDqcxv04S0BICoYFDJsaW6DkO7XxPfOCTPMfYah3WA
d6cz7WV7Wpu8VGXxeXL+HWwjLg4qTGj0eJqNX8q7iClUih0sbcFM7mQYCuFOKNDyw41zsw2hrIvk
UbY6oMFiLrkRnanSsqNcpRsh757TREGbLYu/K2KK5tswttiSQ9f+tj0uf+2/rp7tGCWdXqmBjNg1
1wACCTEIaG5vS/iDgZxFMH4v0Uglm72G92XcOqYwuE39mWW5C1AodyOgmjD1gL2Y3yqQnMvr28KX
ncBZNuMCWy2Tk2iAZlX1qzY/iiPWVr9ui+DdIOPRhsJS27jG2MVc5Uci5CvTHHhXuChDNREcVUyI
ATv078HeTIDoUAoggx6cGRCp0nPkCV7vRD1KTCC5h25qPAwe6kmudPNCJHNzRlwqITB48Mqsj0aB
dT91I3ePBQYpKsVy1Kl1b1/jcr//QiBzjwXAEQXkgEgzUUWL1jFmEGH8FA5y3gIycRsFXEhP3rUy
ISIHKVbYgEzGb/KvEhsJ4vTIOdTi8qkB6mRwv8oiIND+/uHCIhfnKkZtgK6d0yW42rO2+fYfjDTS
/+nqe11IYiKDpQ9tMwZousV6ssea83NpAHQGFQJdb/ZFh33jaPKtvN3jsXtoiWGPeIppPYicpXqH
DTefSENuN313DIXKyedOQ/MELaJG6O7BmWcbo3Fo8+4QCeQjMIDBXTefUdunbiXX9wUZHluUoHWD
uEaSu5XZOV0uenUM2gVr2Gdi86IL6i4MkpWeD7odG2JjW2PzLIT4zGO/a8d2HRHdEY1i01TTo9TK
h7Tq1kHYP+Tx+KSm8lc8DttOwv5ZovPGHpa172ICgAlBDdY/lZ46iuQ13OQbrCC8EU/zsF9RuBS6
gb+YufziMVEJlCVwX6kGY9Rj2sVSkNJ9aCQOlWc90eLxc+MIXno3vZib6U6/w7gLIDIwAutUa2vT
ORO3O7xoAxe/grHzopmqgJQo7hqjeRDRuxvqgmfai7p5IYMx7RnjYJamosDSeN0raKiUL7JWsCRg
dt7X7Myevot+gFOlsnn7b8uT1BeSGQuf5UYuhq5P0HKXHQxoYZH4i5LpxdxB6mX0jQtRjKl3XapF
5mkHDv7LKmz1VfxV30cA30AvgC7bimDmiR/ocCXa3uuSIJPiDTYvx9qLH8F4gcoKcqJQvJVxFfjW
qnsBn8sHhX7NVqBNkzgvN57uMEbT12FXmSI0OMSuRTe+i/rmtv9UOZrD7p7L0lhZYQFIkyDWtvWo
PCpmL4JMu30mpvkm66E3EWNTBQBIj2oRqI+9U0nlB5HzXdR3pW3NYPpMrHtSq7VdgmxKwiibmhZu
WtR+HxpOMkUOUS0nywSvTXIvJdMdUcd11IBvUo+tyRsN2QRrpYZSVRwdghIcsvW8bozZzaIwc8dI
BLJDPXyMMpE8wRiJrQnRtpAbp1MHN5BbV2ui1VBWqnP7cpZ9FjgHAbsLsnaZ7aeNymRNYQOzChK7
+D674EBz+8/opfnKJd/yi1XqD8aKI3Txi4DYGaj+YBzWWDiFokjCqdOaxC/Ud0Dr6D4ITh2k6568
KcYjqDYmG31Ymi9zKQUWk7kL0Yxyl3k5ZUqM+SlF/5q12cm0n3XOo9RYrspeBFJGqRsSmpIVtbEv
Kd06IbGLh7vTBdiHMJVV3Ec+ketnzcjdoJoASxJaflJox15N1mZsxQD6wpQs584XD37+SScQuota
j6ob+NIGfDNWUBtbBeNA4Zs/ihAutEHzPfXm8YH/LOPdhMp0TwVtymO1wnwL7bTnAFk2f2S+ARBN
uk4JFIbnbqdwDH7ZYV8cVWYSJmO2xpLi1OX7GuSdPVgcEgwKYfyTm/0tO8sLWUwAVruhROcWDxM6
jg6UmNOrk/KaABLvjld4p5HmRn6mMnF2zNBiLGUU+4v+MZXfBDK5bRzvU3Bsc7SFXtEtSUy0zfVR
HzIFEb3xkuMM5EyXbCvXvBuwSAGuJt7EFfcamRiLHZcey8R0DApk73RaNHsB/7VHx37ktcZlR+MZ
AxNn5VgS4ilGGY2GOC1xOtR2sZUNiMfKSZ4RZL0c2E6fvLmPxVh3oSyM87H0cEpTDEL7SYRxckLs
grtHST3LrQ/HeJ68zto5rFCxoshRdMpG8Ytndc1NijhHYecBsWqrxGoBOfWXirm1e8Gme69Q/AcL
uLUeXc/mrZlxtJ8FQFCNsFGtEGat6wmwpjNvmgIgExrKIU1H77YBnArGN+6RRT2YhFwZwh5xgvbz
6DxGCkT/rbVKPLz0Vsgj0AKqvfCRACs+WuFtOxk8j7183r+mqEXGBoUc+45kPP2E4EG5w2LC9xHt
vdg1QYCVNytjS9HgeKa4/KQ4v2JExhRTMEUGowUnQ1k4ML/+Wa4am+5FROBsAtIaEsEKPwCu56ii
69ZiT9ZyZZ/3O6gtXH+A8+kZE1VyI5SnGB5I6lKviSabyJ2dY8iHCKNbZA8CVgluf/PlXOji5Ix5
5j3sk4wnXy6tZgp8l4OkSndRRKSOqHkKPV75btmMzqdkzDUKjUYT6MRwaa1z+Tvo4zhaxBFwQti5
CPuproBCacYMnpSWTib9mgA0evvalj3OX0c4ReMLCSSOgNLX4bmg+vNeWusnovF0y/U4HHM4hZAL
OWOb1FYxQC9rt9xHr/l+eKXbMoIH/sLJbidM9qQe+R877GetOLVkLuQCaEzTJwuhSXuaV8BfvkPC
FNvlJ0WvmtzaEd+kwc44a27LAep8qfSzXgg1pybsxwI1n3R8q/KvMfPNqud8OJ4Mxr+IpJjbWcCF
Vj3SMl21IxUHTHgTvYtizs9Jk8kAY2LEZmfigWdO2PloLQFoK7OOmVPh8bYiLrcALiTJf780DD4m
6hicmmPAyP6aV8Ba8eSXEdMCqHUeQ7B6rDWfDoDJ++6uPJifaAXwnMhite7iRzAJYd2ofWemKOVq
9uQ0RwoTqfjWVl3z5pIWH1EmZmtMSccYFJtZR3FQ96YC1yHr/QEK09lqUwBKMHebUAKNSLK+fb3L
qfyFQOZ6RyFv6y7Aqy1rHzvUtHRsqyFR89ttLG8x9pUBvGSNqfwVD5R0MRRcCGaudKjrJhxTTH+E
GvkAOEvvWFO9S7oKDUDLkQQVnO/l6+3TLnqbC5mMAXZ9WxtyiJ6GnBBblHJb7jMHY2C2lv+8Lem0
JHwV6S5EMXaYlLlRTgGe4K0LWF31229Ut1W6It9UgmcxRUFCEQAl+vjbeEwfcyQdyYr3tlhuLV/8
DCbuh0RNRjGAO5CeOo8ywqLsA9RiIGCvaG+Z1yjjXTAb37Nhbs0Rwy5Z+JyPDdYMujsr20ai9sm5
38UO2cXBmLBuaFKoSMP0G3wpleyZNgRQ5rCOOjYtjW+/19CiOwzCJ5/xaKeHf3tWJspblTgrbQGU
DCH+1rZPUT24org3w9C9fVRp2VL+quawPMVKoJEQcLlYLIAiHaTSptmrZSe79K6o7OmDbBqQF3+X
vNHnwzEs58znWhKbaxAzTAqhR6Qs37NXCZmpImEtnoLKCp7ugkB9RMdJ/iFhHo4WE7tP3sTWcqj5
6/hsKiKUkoDZCFoNj8Wt2OpPgqX5YkL+N094lsN4wp4YnWAOp0ADjKjH+CPzKH+b+QQQUie2hwSr
SbzAspjIXVwu4wTzTseES4g0SzNCWxUUG0SVnNjFE8H4PEAyROMsYN4Ne2tOZIGpLXq6raC8D8S4
OqAX5EZHQebN6I1kX7X4AVR2+7aMP8Sp89dhHFkaCUYnjojA5Hu5mbbZMf5oQKBjugBgNzeim6ya
N97X4R2M8WZto2mZ2SEYt+ZLUqS2qYCJCy3p20fjSWE8WdABZ6SScTIKsxiMqWNV2X4sEu+2GJ4e
MO5qNIIuLSqodz9r+0aZXbFMOIM1V48GGRyWFxw07DeaMglKBsoLCvz/3xyJv5B57ZIYOcx36XvV
qMesAnXI0+gKmKs5rYuQBuj1FDnC8uSnAZyZ88/0YPnVB3/Y5npajPkFzDcr43pqzLQzUAA1/e57
fa96lfMbOVVxpo3xC31Bh9/LXZZLE0MDu6JAiWE+Il7xM4aiQHE5gJ/Fy7zkoUp2Rf5J30ujp8tY
drLF5Lnv3CkENs//v4tEz32Wz87BZJLYd2MO3i4UopAFj7vKNXyKpPBPgMVPbYq/5VCMNOaRAQaV
orBQtARxbwWulA9jJ9zJIEUOVxTSa3DnVwS+ATgo5Kl5+geI9VfJOJVvoj2vgKEJDC6MnhWTJAoj
Wne0bGC808E8shMPsRtgYth8iu7rrbE1XrM7HtrAlUdg5DLaJVUmAeYrKBqtzLSNPrTTAYVnmVeL
um5MMnIYbSozlTQkigwQ5NmUjT3yEnRa/Wpbb+imQr7zO3dG88sGzt5DaJdoJfA06vYVWyJ9eF08
iaeom7VQk8CMVTa2EdSuAJayMDnEqWy3csLbnaQx/Eqj/vqilsholBGDCUvUZB2eY0BFWtmFTxYw
Vge3feSzel4n36f7NXQFlL5oien0O18cLm2kPgkKHA7rkp0NXmPUu0wk/Vqs2yUJAPpkFlslbH+F
Ip6yYyIChjmK7CwOWxthZ3M7AFzl5syvYbwzQNBE0apxdjB23umdthaqfUhGu815a2FXoYaRxNhN
WRqq0lAu4zgmfluTVVi/3D6LQk3g+kOer5YxkV4WhCSrwP1Gvgc/h62IJn69Kl4xPfAVlE7gK3sN
fNHBxvCwb/PL8jFNgMqqq98ZnvYAji1HOIh3BmYXAa+7AhcAF117mcoa9E///fiMcRVSoSdjGFjg
Ahfu0JkDFd30ary3m5kibXvi9xSbB4At2IrAPpXd+vuI7lm47r1pPx6LO16lbdGnWJJoAOletXSW
pYHoWmx1mO5ZKeKxKB5T4akfnm9/FHqiq29yIYLJNFtSSYrWhpQ8tN1E298IYHyzWg7/F3IYswJ6
RSBZ4Ihb5aVQOFpqZY6QxW4sYWmlN71ILLxGyzz06A9j8RTrAXbnSqfOZzvNxpVuWJ5WBQ9zlh7N
rsN0U1J4UpYDSYa3j8W7EMbiSKokoBjAnVNs1t8AwZQEibcupFy9ham9WYaFfURT1gEC+Xc/k5Fh
LDFipp/asfEHLPtRvc8exhAJ8soAp6SfOHg6vtMiWbdLwUdfbBA07/RjsSJ3sbMLN9XbbV1YVre/
fhKLVEk6K5MGWMeqluV12WTuDJ8nibxnAe/oLFTlKChTU1GHnqRCY6eh4k9NuanEZmua2RcQ8FRb
VYNdFxVHtN+3UYcOed7v57x8k8i0KiLxWe31x36oHdALuESz1vKcekEV7hMh2RiYrQ1IvO+ByTI1
4DVsQEQfxA+N3DzKZuvVufnw/784LDZgkgC0cYrE9ofyrkzmTgePYwRc7lhcdXG0icaft4VcF1Wh
MZdSGM2sZGlKJYPAQ2/qPVkPx/IpQFO98YONBSyl5HlYIatzsyfiymtKZRs88tZUTtQirLu4/A1M
lABMdy53k4BcFk32aEYaXxy0VfIoIAVJfGkPqF+QEbTYxsjQU3353aQyKsxIBQ4IO+9hz81e8kjr
kDt5J2x4vaolFb78fUyIAXiYkagz3EyKwEy6Q52BNTT/n5KwSzGM8dYt2IdQX0ZY7uxhQh5WrsZ1
p2Ck2w5WygPZ1js6I3YC/9vJb8mbuE4dLmTZVYH7pBCmTAdSVelq5PD/SPuyHbd1bdsvEqBe4qta
22VXubqkKi9CKo36vtfXn0HnnB2ZpWuuvW6AvbGAAJkmRU7OZswxZKVDsjEiFKScWtrdZKV2uqfg
Wt6ufgYFMJaYV0Kb9VwiU0ZTp9GltWY68zccBD/3Qo9HLLgVXoLz6D/LYp4K5FBG3VVUz1rcT9Bn
SEL1kCymo+WNrRuSy7lWvF1krlXbFKIo6HD4La21YmW4Wt/oSe7uVEuyg7dxnzooRtKmFh8FtfXc
rBfLXKgFmLtiUGCd6mpAUM3vXMqvwv2CtCj1+eL+3VTmYmRKv0RxmxqAdYzu8oLa644KhU9uf4Zw
2H9PNs4cGOaCGGSsVfTMDQ/6Ui+5If6OFe1LKaV30hLxCBu2ItfVFrKowoloWa8UF580QQxTsPT6
Qi/XOrMDbrHn7sRr+HzuT18vj+2kgbMEItlygsDsQZAc2YYCBHgNzBe4uBfwwoIshc9AuZUGrZdJ
/36VmMT1OKWAHUHhFojUdAHjKBo+GIKVMqt/ELhVTu4amTJn3KNSXwtYI61cV4ElDkeq3KP4aWC1
GGH5IsRofvAO6uceDLO1jKvRoRUSqwnVRLbN2dZ/Y5mnArdDPzSVlXnm/g8FkQLnUx0g4oUHZT/c
AxDr3/YLvFPFeKFRK5YZLx1+R48MuitttUo5Vd6LTN2NS2kyrqcrhkWEoi6YTH9TtdP4G/EgILbY
kWLpBBoLmHN+gFYSyKLHwZpfutfmMXkijzPed2PEpyc+znf22O9uL52avfWzGJ9UK4qs9BX0dyPR
U5sHGemt1KA0pTecKirH05uMU1KlIjaKEke60uNTpYFNtNbMX9VcYKJIcMqg5Pj6zQx0fYcYt0Rq
gahygadF+hE+SU6K16y91/3goB86T3vrnGpffhHekO/rvyMqy+AGzyXk4/Z556b7ch++pC941L8A
9P6a3BMkpx3/om9lBqoIDDBABypKEEy9YxK0Ms2jwUAFLfArL9jHRyoojECXW8mhh5j90jrabkQ0
USyT2EmkFCrC6kQ5DFFUsmISWkVG7FDgVTEupCO37DCXem5AQlRhDtEjzx3G4H62CBdbd3BKV4xs
2ZaOzXFycAHc6mvtEH/eK6Yt3c9e3QNZ9U+KsptlNN1EXVQ2FWz0pRKw8qYmRB2XeQEAsHOiwUrT
ffRuPECzFaCu2Bd/RE/zUT8WX+iwoLmbj2in899keryZXVFEFfJNKFZqKmQbrj06WQCzJDOgJa1L
mdoLp39tHsAMdqFvaA4AXALQFtjkzMM6bRW5VBX5CuoKJrDfJvOWKFk/qXKE+PUPx5FkxY8m6qM0
w4yBM+f1ZLbiRyh6a6JMCxm6eSmRr3Y7DQqALXtcdPExvscun3I6QzGjR0c1JXgUQBsx1ZU1xq0s
XT3IslwY3uCZ0OjGnJ0n+Hwpjs/tLWD116tivIkRiYlutAg8VL96QYsJGtEFoJeqI/7oMHR1T3Ow
6hcPfHlp3jLHZm2WHRQQltic9QAdG/EQHPoT0Lm+6EynfwOpvl4g64kiuRULIcFno3oq7dMfodXF
rs/qjt8n2Sq+Xa2LOZQVCQR10Tv4PSDjJRTcEucl8hpMXiTW8DX4qSfWlNjBzvA1kKmETn1nQnbI
0Z/Cr+ZJOv+MAQ0J//sX6uo3MUGQUA+aMA+o0hTle9CKVmWccKMtU17cvP95+9ndiDiubDFOssaY
nabFuJRN8q3HJL86/bhtgHdgL4DT1TXUy3RMpuhyctp75SuoPA0o2GNIzENS3oLsr/s1c+UYNx75
q2UxQc4odaWYygS5comSkhKJH4Ew2hhJV52YkqkbEacas+FWrwwy4cuiYFKnFUD7PAmd03exMwqS
XcbvdZO5KvGb5MzZVnoIPl1IHYUxWv4RZbbBFpdlVksRWpsdciv9S49KCCavj6oHObMd4Q6ab65v
ZY6JD8RUELW+x1cU2nmxFoiXQFfBHPZVF59aoXFiUkLMD9MsnGXS+3drmcz9nEsTA58NEoLloZ1B
gk8lD6ABBpkRLDT1eI/UZ/gz9T6rdTJ3LwsNqNK3iMABf76oA8lufjChau4CGUQ1n/eTTXzxiISL
SgSNu8rR3ns7cCfeB+atnLmZmQmlgx5MlX+SZ4dyQhjg3EWf2qtOvPLHVr/4at1MWBC1aQDyahwn
qtBaedW5ecjt3I7/l312Ru+0QZ+aN6yzEfVfmWXuad/qUSAC7O1VmoLd1KLcGqPJT7vYw6yUzTlM
G0HulTXmkhp62U8pQeqjPEie7NZgQs33kktFzHmYr61Y78oWEw8Uc9qDyBYXRvVrCpVMD0FmIdkI
HkVXu0uc3K52+ZFA2AWdpdCWTtOr2lncosFGsH31M5hwgTSLoowjvqv6iJFkhHvSV3Pfv0k2NCrt
6JB6/Df18wDW1R2Cd7oOMYsoqBMiYek00GvOtEir4Mqod//A1u1bAmWoa1uSWvQqphXoLcGEhNsC
Ej7cFXiuC3e+izhd4a06gYreCbAriJ5NXWMOkJkUoWDSClPn0FQOpYkfMhIIAAqflzvyROw6Bis7
YhV9B/kwB+Q8IOWJXnmHazOU1iQRf4ikiwYbxEvx2KIsD9+gvw4OkC2oweJHQODUNky7P/Pf081g
GlpDKHVq+PMJbhzqYjFGGr5p61b77mx8DHcEbLmSa2Bwk5sibgE64IX/mmPcfptqIylqfFbjIfAl
p8/uE8+w8331pEH+NwXtANVnc3ob0TZ02rjPwNZzt7bPPANaHdZTlcG+eJgAFaJqVtoueYjeytOw
zy64Dnzq8HiBPfjamf4Y+UncVffIzUWwBv8Lz4WXnnZlZVQLWGSnOk1q0GmXYy55zXt8aHblUTgU
0J3iE9FtuUnkh4YMqXNZVdnESenEMkhGFCzeMPdzBHhndxzs/ijveDWfLedkgBsS7JBUA5XliOz0
oM9Tuda90MgccUmORqh9V9WQgzb7zCYPh7S2wzylU63klQClGU/2dV90MXe7z+CCZTcDynmAlntl
GZlVuP1ufJTeOZ9uy0OtjTMva9LmvRoowOiofoqRPHCVWr03uY1VHPjZE29HmfdU6sxKrA3UPHKA
cVrzi5QdVP0bZ0Vboed6RYwXjFS1EosWkIrWNX4oGIoBks42TuWecirx9eXoE8WGgGtzzEsaLm2m
LmNFNzDGSFaHgYoIlRFec3zTqa7tME9l04Z5kFddgFCzcwK/9wNHQrJy32LkLXMzrgTxZ52U62PJ
Ej6CLnSRc4KF9Qf1UfKEN+IpOTx56A6W8Cs9VpmFwti+Pv4hfEAl7tDeiXcGKMl56CreFdGZd3TB
lS+zqcCYk2X6MgzHFn7NDoJeyp0IngmQiqIIfxbBGPQWDU74rD9xThXn6LJSsVMhqYDQ1YEngj/E
Ss6tRbWQUnv8kb/1Du1PURd72+hW9rv65CxjJLgusqYQwJ7VCIUVgf+yIMS5bYK3LMb3gAevM/oC
y+q1KbLzuf9dlElkQZCO90ZsxdLrxTCORlmyFoQ9FEyFzixgZMNRB1sJnRZV30Yv2iUuOQ+/eC0L
zu3UGY+TVmUrmDKsDh4l2qaFIdUDxnp3ext5X4rxOeZQ5mZkwgxo/h7KtESDnfi3TWw1n9bPhM44
GrnQDK2ugVkFSQ6QBqpdf5vg2RSfwq1EeDau3DRvVYzLqfV5roiISo9+6tGNyd1RvSduC7ogAkYM
T3CU94YnQEp36oY7ZQE3IoQkiVo0gTeUsukAIwTynCwF/Ve2iFZZiZgHzLnp5VY8tTqbLPoGupW5
ukj4fHSSuLyXEaiXpz+PYX5UACq16SQ12i/gBuOcnM3QdW2biSVzsVD1RqavPxS5QDXiC/b8EDxg
EsAJ7rksvpvBk0zw1WRwlIPd5DohQRE4ofSxhlccKTlyghkqkBRbxRO/abMFzkE28tcWc2DDXg5U
cUCVS/XxDO/EX2EFtlqbNmhnx/TSh8zHjDiUKKU9Ho2vhfuv0z1DwR/Ep5qKJV+vWNRCZZ6LHLOx
APOTD6ruNXv9Xv8AUSgvg98Mpla2GG+DxkUqCAGq38XReFPd0tcAdwYqlwIzE1vgjOFuZrKAwxno
VtF2DduqagxDaYRywAafKAo4PzQfwI0ds3/CvrZ1LVemmHcCRDBzVzZZ4AXZszH/qEXNEuvMu+3i
Np+IlRHmU7VSMeeCVuGVH2U/q41fpRALdm6aMviP8++3jW06mpUx9lsV0MIboWLljZ36faqis6gk
riiUXlSSB0XTeONvmy/Ryh5789KyMwaK9FV9CksXXMlv9/+gA7N5BlVIWUPZToH6KxMqZWaVmwjc
6IsXBRaNfhGkeBptLKVoLPE8yuYbsTLHuK9ICsCuWSJ/kNPAEZqfac2DBGw2d4yVCSbbjcQ8SiSD
mtDbQ6pTjU4pb3bDIu2KAo2QNBGf5IIcOpWcxDLnVFU+jy3SOFjHlIoMaCouGfPhal0IFblD77nI
Wz9ezB/LMFW2TlLtUSAV+PRV8YkM0C0KZIjepPEu19ofEem/510wY0Re+2rWul+r5H4ScgDSiMRx
O9uRuo5aO7rjivmpaRpqYjxNCqZ4xkMHhprCQeseRQ/FWt4Ur7WVHdi+TgIAkYfofoZkfYpJjNfJ
LQFy4pUmLuqJn97v1W9hrlWYN53QDPOf/pjmEW86CoNFi1BUBGP5kuRW8/gP7G5A1vCV/u4B85Vy
0VymvGsNL9pX+3wXHiq3+zL4/6CmtxksrCwxz5pc5k0dA8qFdB26sF59CHe5Gx9QfAfnQvUUPVHx
vuCez6a7edVWhplwDEezH3s0kr1JBsFLktul8XjbJ/4/zvp/dpEdkk31UBiEGP1G2rYB05HXq/et
bkNrmxIkQxRjcbVXIG2SM2SvRl5ncftB+7vCy9+vmnHaICvJWAcY5DlgNPe43En3VLZBOvFBhpyv
eAnLVqZmdBRqUcatjg3NNYzHuf0VhTn0SA/CJGNnJ16VZ/O9Wa2N8WJzJCVEowcUrNOZFRwUSCiA
zW43g65jl1miV7jCaDWn7MCrY3HOzSWxWC1VwjrHpYR7yKt5NwiGa4Ky7/bB2WxMra7fpc26stHE
0SLP1YizCe1vaIu44U59jd34lB4ImuQYC0LcN7jQinjLC0s5qyKQWlC55eNyOY7g4qBWvyQKkTfE
AVYbk3sFCIS60p3M/JZCJ1DGpFIOlkylt1q5szhbsBW9mNC+JBC/BMs/Wy7MQlkWehkfmDLh9q7m
gAZmsEQXVFB2+gTKWAhEhvtgH+7Lo3agziJ4ln6nCXi+DR638dYnX/8W+verTVChCVRqY2p6BsbQ
puAMJTXecrcu0NoEE6wFIorgRooL1EEPQgJ3Xve1swqLIsimj6oD3BTwGVDbASBgm0+ph/LIvbFP
AB6CxNUDFwHCWzHz7kDqXkp7ET9HPBhIv/clqjOdBbE5v9x3KMrz5dfpAtmXbr0BzIuDtlXQKH2D
JsCU2jkYMc2kOfVRyfWKW55jbYh5cLI2MDAzjo85oz68ONJL9jZ5i0NAwgEkpIzoTsUIkc2f/doE
R6wtMy+OMS0FzjruEv3GzVkTrdynmuOUR0A5KG7k9h/cZHx7uSZRMKBLKATv+uwCVF9inBNvkIC5
H7+39cdyN9uTkwKXUXwF8BJSvDNm3fhA2833BwgwE6AsOpnMZsfiVA7zlM+ASbSGM3bIVEXIugJB
0w+/dam0eqnxBkK+g1F6V8m8QHMrcr/My5iaLinApTMLj3tVSAUsHHOAKO8Yd+RefgDaHq3Qecdr
Fm7Wk9fWmAujKyYBmFcxLlhmlVIH1xYVQUhfAHhz+jveMPDmBaXTQP+7Oua6yIaaN0muY3UiSinq
+0heOA6YZ4G5J1KvJ71UYEX0DZqh4IOwc7pT8NK4winYRU/4/4d+XxzGu3YXOwh/gUMpG+tf1YrX
W8tcG2kmqSlhZOMSRQVfop+U6rCz0v0Mz+SC7Dq1iMP1gJvvz98NviCrVz6/xbjqVNS4rLJmGcfJ
k4ivYA75AVpNXuoXkJUnKTUPT8yrFG6+BSvTzJWNakmHeh8WLKTHaVp2JSiJyvpJ7UQLmZo9KTzS
pU0fsTLIZJ1T3dQYaYPBanomoWLXYoDiXHQU5dnquTCfLazun0m2P2dXYWI30ivCGGs4WWTXORO6
SHbxTO46Kt5YPg4fPbCUVJp1dOajujPfdEuGKtIfiuD8a+jxwJy8u6vQm7D61HWnx+lI95vOHrX3
00t7Mp5o32lAjwBwVW5ha/NqybJuqJoCrVy20pSEYt2BDJAahE4VhE0jp7nDcDdegh6MBSMXIXcR
ifz0uq4sMksES24t9CaWWFJcVe4mjmBXuUXux1N5UiCeMITWBBYzz/Ty587Pnws7/ZgP2kvjlCCS
5+3A5mO/+jmMbxbV3mhDQMM9JTWtYNxnyQ4KvbyYavMKr6wwPrmre7UUWxOxKxQDLMNYKjcf+5d+
ATQxzN8KtVu8oYD2by750mw8FiJQVyYC6mysraEvrVAFrMPsDm0iVbtFM/ycvmKYuR1O+ahIXl6o
bq4luyg2n8s+CKw5f7vthXlLYNy8oE9xGMU4KfKIIZxpdobmuek7R1l4TUGeJcbdT+YyKGi7ABtL
REfqYysZH5o2s7N/wwOgmqvPwvjzRY0UkH3S05+bzrAYVkDeb+/apj/7jwWZxSR1QBeodYbjBVD4
cZy8VNd2Ve5n0AeJFJ5M17YxMDmImkhExBrX3kOpyzFsBFytVHlJ9ZdU8voysuroYMz5juBeqYrs
ZBgHmUa4bwz8d50rhPJDIL+a8fd55GXG1Ht+vup/fw/jzGOjmhaxxu+ZpnynJ8BaxHe1qVmL8D2R
3D6YraZ7mOsXVB1y8qCXi3N78zdbMBg4/8+GMO4djPZ6ZLb4AaIf3muYHg5P4Z42dWnBlFch2zq2
xBBVWVIlEbgS5oL0dSlmRow4SJAHZTeEUP3EsEnYSYUdo2LIcSlbjnttjbkkuZRmUjDQmEhtI0cs
+t6OZ/JvGhFrK8wFAduHLIQNMpSuxpgzpZYBNR+43Xxzl3LnKDexiytrLNhfCyZhFBRcx2Q/4P01
9xRah0Ij6A+/AqAAHFayq0V8usxGqcGuDjjZvCOzdYeIgVgW/8Ngksm8B5mK8Q2pxm+gYwD6F8ql
kz7mqHFQNUTa1bqAIjzh5+2jusUZgemYv3aZFyLKxHzO9BZOz4beL2AQQNbtocWRA5bRfECcAAPW
/UP2JO+y1/oMpnCbu/St64q8TBeBwSL0l1y7DyhlVvKioQw5eOk9Tfcjx3Dnh8XGQMld5vPIZjeD
nbU95ggD+RGRWkFRcEZzFoNRVuHR81U7WKvbnFrOYab/HOuN1uaYsxxBenhoZgMPmFQ5tdA6Y6pY
qR5bw4JJKIpbanT39lfdKppfBoGIToikwSdfb+kMo2op0eIF6LAA9TrTmSvdEb5h6M6L0a+kvZvq
xGPV3HAOV2aZw9TNZZ0TAUsNVc2VgtFRc05BecsCRemBAkKlTCeMZ12Gfkg02tGLZwynZBCK5XGh
061hPhcC778W6C9YhcKmQfIkAUeNN4AKboRSGQbXlm+pXnFWsvVIaGiyipqJd0L/RFnWZj2qfpoA
kvXI2AE7PVpGGT2okHeytKF16hB4qNRojmIru/IMtZhaDqH/E9q3z8rG80EBiZJIoBMCQhDmqJBM
itWuJlC+ASId07LnCjub5iDZ0DhPx1Y1BKZ01EFAMKWALe16aytQkojtOGtoqYCICBjTYIdREfi2
f9dU0UVR1VWsTRMNduw1NYYBPKhC7PezpTZ26eo+WiuvamIhyh520dfgoXoqDrpHZVd4gOWtF+XK
OnPnxWCJoY5lEk9/jPbg7s91UPBlKM63nvmwuEBHYW4edP7KIbaje/C4gbqi44SAGwcZLlVCdoVY
E1+WicqCWC5FIQ5BzYx6k5A+dXPhqNPg3D4+W8dYF2VMOILDCHkciykrS1MwmhbnJ9nrB0rRQbM4
7R+OlG6uaWWMuZzZDKBugjDUyzDVBMiyNQwYzh54XOEbXuZqTcxBhd+JknCQcFBbCUwH0HoYv9ze
tg0LhqRIOp0/xlwqm/+iJdaVMUQlfBFHI8SEOZiYOF+GnjHGkV2ZYPYKquULEWtgY/+wXtAJTYoj
5QHieCth9mrU1aWRM1nz1BFEgNkvDS/a7b26VENurYR5VlRxHppmgFDfZJrHuhkLX1am5pwDAAjO
OGH5TTThqQGfuxPXsW7ls/5RyGNrBf1QuaQMU/gz6ZsY1ueiIz/7PPlVpv0x18gd6D6tpZptqKn6
kVRj1DHKU0hhz6+FJHxL52Gymqa8a0vN1+r+LU7a31qhvRuhGnO+1tY9MiR4fNHUiUQkFjI2juOg
Nyrk9FqX/Ohe/uiLEPB0ki98IYaNaNOQQIpl0pL45/ggLMVwjIyLSFjppq1picmToGFHf1dQ+Lr9
+TbinytbzNfLJLkA7BS2ilT2Zg3191B3RuO1KB/MWLGSilvN2vASAMCJIp5P0TRQYrp+Z0iaCpMp
Qh67dYXMxui5eYjALE6RWtJjiSruefrOB8psW9UJVRzFUB3LVxIIxdxp8Lh+Vr3n6XkavwsqJ9Pe
itYNJPOKbiICkk2VeVeGOkZQVyh0ZQp4KaELAjqBxYGCWv1tALMsaCpjTMVEu4VgzAtjkfG98M4r
DG/d+NWP0Jh5p6wiqVrQH2EAddsAS6WJoX/7zGwFsOuFsuo3wYJ2YNCI0O86CmCXwkxKfMAImUuR
fsPBwDB27gn7f5OKXJllKgdjnMe1CDZjXz/NkJaMZ1B/Bo5yQmvVEtHodXnecwuLdGWRCWhFAAnr
tAouQmU7CU1OyCWBXyo68G7F1jVcfzXmOci6WZXSme6ouRegyCceBP3bqDx1WF3MU9+lsQXrsdfG
mBtIlXATuB0cEfDSUt2SyKt2CqKtmUvyt+k417YY/zIIiRTHIYkhWAxtveonUh2IlsyK1RiO5Iq7
ZnA5h5N3AZiEVUoXpSUKbnqCJO5tOF4WCMbtcC8TsL7/IxjUlnehQ3iiqoKHTGarPIUQyTE006nQ
hgg2j9aKekvIraKz2gJNNtSQoZgAeuO25H3L7YPz1zL9+1VCFBgJJHnri+Ucin06OrcqigOpT76j
B5RFtvqj3odowht7fnSxNRkHB67qlMQDg2CfvKokxfWwJFSfKdwJH7oNSYNIgNAueoux3R5rb+qd
6TXIrd/TfU5dHu9h3lr/+hcwPkFQlr7Q+pgKVlwgTI4+PtK+Jm3IaL7kFgfIRbjNm15zuVK3Mqar
1TPeoZEGuSwTaDQlRx1vmLILQM202NOXzufOU2yuE/kS6k+SZkhsBaoywOieaREUMX7kkIBqoAOW
0glTCulWLRFCtFBOBIm388/YYrbXijwF3xr5N1ilr89ZKeWdVhtYK/3S2h0dHLsAETA2xqv0b+EQ
QP0DSCv0ZFQiXppFqzM9JdncFwr8E9rvKDAqQJvkp/D0I3hQXMw2evSL3nYaW/d3bZG5RVG7APZJ
KfMHobPGzLCSSXWGVuMEWzwzzCaO3RxH0oTLimT7qIzBXhH0fdvmnECEY4ZtDRdLHZE2wreSpN+F
9FSYlTU3nBhgK0Zd7ZjC5K9G1zWAHEHdwyxADBaPdj3tBmVvLGA6L3lVkC2XrpoY9VUpUgPUxNeH
T9SaRpaAufEDoj00Yf0hDyA+uX0ENvOYtRHmCRYGCH9nA1Y0S2ZvmVC8ggjV6IN9GOxIUgu0ky4e
jW7ZC0Wza0PBrWrF6TrjZTDqxUrKbmcq+UvWiM95VXvRrO0B2P4YO/2bPIavc6crtpEXD4Af7wwd
QDVjBF344pdZ7uVEfTS75A40GqcwzT/AqbO/vbrNkE0lEG0H5y7V12X95FxkEWa3wXSCsmr0PggO
6ptGaGG473XJQB8h78ICXOmgbg9bzrHf3tqVceb7jUIwNkEAmifqpLP39jsAZAcptMLH8SS7BKOG
zVm563bkMT2PzxhpyK0K3EGU4yGxUzydZI//9pODdr69LVs3RVMxQA/iZVr0YnYlj5t2NLoIByuX
LU19UqXfSxtzTtbl9WfjLXp2DcVANcFgCfnFWByWMivxToA3h7LcuZDWq53kPkXJMMFYZQtFpdBe
aivlI183v7wGXWO0fUWiSAbj24gZlMsyQtIpOhrPE1BN91TRVEN08qE7vSPZUWNnbnWaeP3tzc1d
GWa8nd41lZoEI5xqAa21+Virv5by6fYH3IwvV6tjqS/FqQkbvYYQmOhXewKquGrXYzf/TOTzYAFc
a4zXyzONJA162/5UaJ3XSjnUv/pXIyhfx8h0qrjatb3iSKG5AzLwSQSnHxKlmXOetrzhesnMoR3U
RquFGrdpKAJ7aFJrypX/TxPMhRXUMYAmNhRV0+H7lL00Ag+xutXmgfjsf06lyXhbNYzFtsgaqlU8
oc1TOE2BmPHPsFjzmD5zU7nNXdNV1PN1DX0XNi+O51EZl2SEzrfb/o7OoF0BqkQ9iw90PAxKEVxo
Mj3en269bqLli/DYhOe9frTGLErSukBdDHCMV6P8JsqVVUL5AxrwiN8WVLVKS0RkzLkQ2+v8a5b5
dIa6kEodFWgzPRR7IPkhAp2e5H3vUdk2E4TT8tNtizyDzJcszQG0xKYE6cbmIxp/ajknxeH9+9TN
rKJBUQ56SLRTJa9qH0D0Tsy5I0f0U9z6VEySWrd6l4HgCPXeR5pEUBA7naKiJLahxxuh2gxvtdXB
YBJUoYh1GaVNKkPeHSXMRaffzH0MykPRk75X0CzMXnkh9Va0piGmRj3bMDVRY/ZwwjR92GdmArnE
/iXOe3+MJZsQKJG38r7LZef2kdgaXjY0Ex0HQwMtDPhGr7+Z0ESLnmhZ6gevuo8RJa89obczemAS
XS4MR0j+ORHO5jEhCG4ISHGwu8yuQvxcznNDg8sS7TZFa7yaOYhdego+nZKVBWZRYOxvw0bMYz+U
le9DNf0epu5JK8FTa2i8DsRGZo0sSxVpVo3P9olUh+gLafKihMBlY2kSiJroaNcFFefqD9UudHM7
wlwJ7rXgZwfhrLxzPuHnO0F/gKoYgEfLxqdebprOWj21FfwIKFHBIkkZKOQ9QRfyOyIzbqNi48jQ
tBKlEwRJaB6zDTFthtBzALGv/xO5BuECEgsMT1CdpnnHw51vsCdd26PrX7kVMzfVKKkXDajdyYHu
l2OOFsYZPC9zhPvwML6aDqSl3fbcRhYm6LR3kCvyqhefzyz9DURESRr470/YClJNjdAuDeC6aJiI
XX8/LrxBpM9BGEwg9L48e6rMoszTFtPmAmZDfAEUvzlqMkrp1NVXzmHhWWEcKMnGcS4rTbvgY4BA
dlThQphBmaqTJ3DjOf0OiKfbVul9u76P10tjbrye5fDb8ZT6cW/YXajZ2vQjEh6lKbOMcLRIxJu8
3Pxcq71kHEBQNHpKRqyyEJWnlHQHbebGRZ89NZiOUPKgnhp4G5aVVwtTYwzVCQy0r6OLnXzWQff3
VNypz8qBFhErEFwt7/3X8OP2ZnLssjUDQ4qaKah01A3NubdI06K+s3RvYavWFk7wy4xoxrptcms7
waON9ItySAHWcX0Dq0UxwkRApNJmi92Zsatz9cA3ylbYzpUN5pPpajx3RkzoLRdtEWp3aMlgsNEv
vdjjicdsZAfUGLo/kgJRm8+4nrrQ1F6RsSA38KfY+cMWi4T6HWgN/hDs1qVTUYDEQLxODFAvXO/f
QExBR91Z8MC7YE3CdO6k+FkLUXy9/Z0+v3sA3Py1wx6NINBKtdWwLENePDMrHG2WXahoP4BmlBPr
bcRG17aYBGvUM3XuNaxpeUgAQ0HPWj+k9oC65ohJjsYn7/r9f9+Kh00TvX4dnV2QYTMRs1jVQVvM
JhWN/z/SGMnlv3Cbn2tlhl6H1YPTtPmyBGmU+UlTeiOuVQb0NuHipHlm6N+vzJj9NCyQf8l8ZQa/
LOIkRzL6Z3PBG3b7WGykcNf7xjj9Ms7lvsvgMlpXPciH/jvUJE9DaGXosuiBVfF54T8Pe15bZDwG
qpqLOQAy7A9eBVKF3Jd84oMRwOER/GwwUBkoxBHAwAlKNsBgXu9imZRJVQKEj7WhZJL9FH+BLbPD
4C7tK5Re9p22OMm59Cg1Oy9D2HKMSFIRyZqmIoH47tp4Rqqw0EcBfCklFNaS0VJBd3D7421M8Bqy
gWk+VUf0gW484zyaOZuColxyH2ivx3pyJIfKomgx+Luh8o0ubunrjg48rf6ACZfYArr0ANFvV3A0
5/ZPoZbYZxx1AKTIIvIFxWC2GqX+IZQrKfcNSbDD9G6ckSrPdiidxfSxC86p7N42uLW94EoBZhUz
9MiKmBsyKGC9N5bJ9OQ6RQYOlQPh120L9F9gl3TpXdB//rNqXZbg2byQy7dFG1ryENwXefkDYsMc
8OoF/vfJEGaPdQggbUmojVmohwukPttUclsksI3UnbOl22th5yvZ8KjPIaTAhMUHfnAfCYOTReAL
l6JHIBoPUh58i6ZSd5KqccMJRcFU2Ad1vzeiqrJ0uXgc9OmQxKEz5hgZGEZyDETN7VTd6Uh/0Cr9
N5Ca/jxNex3QL8x/JDu1rt3OhLqs1jtpHQC2LB/ksjnFKcjaSv0899luCgavlYV3tQh6wCpRhRy0
nRiVkgV1r96KSvnNlCpfy8U3Se+/ZQK4yuKmvm8qBe8cUHl10NlBGn/P8vlOSkAG15nnSezQfJUT
zrjCZiJmagTEk+AUQpeTuSixFvVGEED4KeoBrh5tqoPY+mBiVz6mD1onQJfRTvC+nzWEuaETfr19
lrZe35V9tm4lD6QZSJYSrzMANu/vm/R5kHtMeSeca8EzxDy9Q4xMQcfN8Iz5rIEYfaoG18g7SyUF
5+XYuvHm31PLkn6V01QnUErNfczzoEFc2LKaOTWGCHEgfKV6VpvaiwVe2XQzPFubZRaYCKFkFj3M
QlfnMsIOyJGrPlAJr8wnu9ufbcvJrI3J1z5clwR0f0Io/EWt8RgF2f3SdxzZp+2jqQAmJsHJQPyM
8ZwxQGl9NySFr38TDzWaKr2PaXFn+KqCd4BqJy52+hMywKfZBJsZr2dK//XPvuevdSa01oBQyxew
mYFnIsZE2q8YbT/SQyMs/ZLJwv5fbCfSV2jCGBv6gpU4S6pSarmvyMdGih0pnTjZ5KbPXllgopku
U0fdiEIMSAc5eL9n+VdUCB9FH3/cXsnm4V/ZYT5ahkH4EBgSvD4+pfWkMUy959OxbX6dlRnm62A2
WlWjCSK+WabZoKW2E3JHFL+SKqsweZn4RocLcEVUMVC6AUXvJx0+Ve3aBGhnMOohE0c9Rc7PdFBk
uQdDhB0IjvSNErvI8r9jLbi2TW/iKuAt9TIwhxy0haJ/Mn3xVPpWMj9FSB0wm5O5aBsO+1TmXO9N
Z7laMD1NK6NyTwZ16HG91Vb90HLMBstNt0/y8DCXPOzH9sn8u7nMyRyWIJSzGmJUYOkcFbRJmtjh
quBu+qvVgphjmc6VEcuSkvuNNjxEUekEcendPvm8dTBHUi3KHHVv+F+jL50iQJ1dy08Jzy1tu3k6
fkLfbPR1GTdfmcGSFagTI+XPXugcA4EnjM8dOLr5kwzba/prjHHzCopQairi4Cv6hx7uM9HXa46b
3/4yf00w2QCmVHDhSsR4aTj6wpifhyB7uv1ltk/zXxPMFZLTsKpIQXI/j54HJbYrcLmTM8kX67ad
DYEbelf/GmKuTTNUehh2OAJ9Y1VOD9qg1v8f0r5sO1Jd2faHLmOIXrzSZqad6XJTnV8YVS4XPQIB
EvD1d1Lrjl1pzDX7rPO6GkdKhEKKiBlzlscFQJr7jeoZg2sci6NxnA+Kp3wxo6XipeRue9NVbvHT
CJkvb/aKsJuVZ2pCU9fUHUCO1qkQKQipCARs8S5QQ92vfZ245oPwlrBcn/k5udubQNlMna9Mrom3
kix3FCUv6ig+gzTIDNU/vFABweQX/PR+X8tw8zr4u8Y/dbKreGUoziiaBE40GHbuyQFCAMpgumZN
/WHU7nKV76QmmwfjyuDqYEAz2exL6AWAqoZ9yxRUxFrH9Ois7PnU3uf7s9dXS9PNoRTdjCMIqZtg
vjUCFeIHqBn9XlAAafBftEaWE/fu5WOaDgViBANT64y1HUljsr5fCh+j3z2UIfuc+hlEYPSgg+Dy
Ya97tx3SrgyuImdajQW3Mrx+0iMaMeeFe666pe4f1YxA20GPbdBf4JBeWVtlPE6O/WwcY4kGHvXk
vfDtb1A39li0aPoOPnkUpzR8QeJ3Zy8M8uhcxi7zp8OAu98iO+8y9Q+9xQfbvYZ45H2uZGoDStcU
W96Ufdg6Mz1wKwkdVNIMU/1uDvYM2BKPqhpXfq9EdQoNjBbqNJxPJ2mj6Fto6OvI+KT0tHDNiR0L
a36sge52+zq5M+r8J/SrnxS1afxitB+MqWo90xQPdiaiiddO4MgmtCzzhfD50jfjQWfdZzWZPdKi
WFjHnzvF/Nz0Jgfi1zLcTm9eNFMdfco0kFfM5BhPfVil7GBMyudKgosmSX2lUg6ymjRPqDyYc+eX
YyuPeteAMXvs71KFf0oHyHlwAX7+Wj5mCdimgIEHzZg+ucmU9n7f9ACkU/vrZDXnZJKKW8QsuSFF
TW+AT3NjAqVUjgeZ6Cdv4OPnyXJ6b8ys7FvetIqryDaYE2gJFTbqWzI+N3X9CPopb7aG7DOfRohW
FWoVFgN6jmr/mNZtAG4fENtU84tF5hA8p64Tj1PIHcVTY3a0h+azgIyOx6pSHFgFqJOetBdmjAfa
Vq/VyNjtnJP7NC8PQ9MdLJKAYL1vjpwat4bk9YOEwnkytcBGpdMvTrvBw4Rm5RIaU7fLql+oywE0
1tvEzdIKnKcKhvZy7clqrew0x/MzrfmPmts/aIadbTtb8aRN3Tktn0Wj77wDN8OcBQlFB3NvKnT9
3r4DM6mMo5VZUCwTJfNMPt8YZvvC2RR9fHNu3xhXhlbxFD0M1CBsaBP1vvoNWhE+6+8M3yqhX1zC
u1F4sPKdfvdmpnJlcvXwUHR7MtIUazN7FMnUvD4OLflSlMx224IsiXvn1s14ZMX9x4vdvqz+E1/X
mypKLe6KMasjO3koc3DP4EKGclmp/nagnv6xrc3X1VV5Z/UikTonHEAGC7Ru/bGlHRxUff3YxP8n
fP8tIa0e8LKnU53SmYbpbX0sbrLT9GlJhzAQcdi/6Tc98mpBq4c80hJQxRQgpY7t+dfYlcLN5+pB
78Z6xyU3H41XhlaX0mSxrM2hSxSamX6P69DEqDwIEpzELx2xkzps9vHolS+uXqjGmDdlw+GL6ZEf
+R2DGtiC8eeLws3Okd70vitTK48oMMbR9I2NaZiyuR9RiSZmHgoyfeqaxHD7mP362D029xENPA3j
3VBRWhcYB3VU86GOrVAf2W0mISjEKk9NDsSyd2qZO5bWpUSnKjqU3fDFaP+ZjJXbFSV65ndCr4KP
l7TpgzYGaNG8QGftT7ng6klWVNCTF0yA9L2U0YRXfYJhYEbmnaLQ5nquzKw8MNbUVJscmDExb1w2
aPmTxteym4x9+3g9my5xZWj1IpogeajNKqjtMW7DIX3ZRqC/xiVvmheRoKJSWntL23b4vyb/1P6u
tnCcR5tB5eqfmGHe4ma7VJjj+W8ixmYIvDK1usNIkrSKRmJIQo/AoA2OD85j/+MN3DOxur1Swkpd
ygIz/g5xaVbe1PHes3X7hrxaxuq6GuTkqILAxjKh0t5Pr0jovnfANyfeULumdPcoDjfvxyuDy6Kv
PlFbySrTC2TNBJzQXUSPy0DM/ujPzmFaI3hk7bRlk8ETjPhTot8U9C7tnz/+PJsmKCZXdeS/5jvp
q6xlKeBmuDOsSrupm+whFnbUtPTf3BhXZlYbZvNECjWDGRgLitS4N2fdNe3yFnDBnVC36XBXppYV
X30bvZzjxtFgSuavBn/icueJsvf3l9B09ffnbBobbZF+SCjS6dR2G/G//CZLTLq2AK55ocVLl5Lf
1uLGxshw8fC/++yr+KkrJF+odsA5Mx9N9dIXtVeLvZmnDZJxpJOQGMfgvAlWkTWwL1EhqRkT+G8+
O2FXmy6b4oc5V7+U2XTTYWDaLXjyMKVGINAGGml3se0kAemaeSqU+MKH8ql2ytsujwNItQcfb8Fm
ZMfdq4JGXwUsfBU01HTMmlwAGMvUBkCnJGFeVsSax63mOKI7ZUtu7JjcxLjQK5urYyCk1QitRsPb
iOITe87u67scE6LH5mYBHDIfeEAbyI2dPHrzsryyujoRtuL0sWolRTR0L3aveFrSeF2tunnc7lha
/tI6X1/m+5fRPRO96dV9YnKjmNMYTH010VydWV6qEk/J7X/xcncWCUIMtkCxbw3RMPUh7aSFuZYk
Hz5jOPEb08c96NOWe6C+CigItVASsVYX/5wQRwpnsEO1k65UDb8yQfc/aW5Ozn2xh9XcvMKuzK0b
o1ZXSD1WUOmHOnSU6v4/iN/MAXk6A8vJfyGPuvmt/i5wzWsxOUo2sJlUUd3b/ugcoW58Vuzd/tBy
jN65BEBkQHkYGub3VsFMc6a+oB3MqHdWBCmr03wQrvBsDmwv/y8kOzefT0Bq/sfgKrQRXM7g1pB2
GBePDagX0tDx5PxpDKBXvDsIvHW0kP+jGgiULdCbq6OVg8hTG2wcrRSwJxvslNYJrUoQYO0k5Jt2
dIz/gokN52tNrzUmVGR1jo6rmlmJ3yvlJzBGPlORhhWXO/XbPVurICUhzmAPOS44jpboyPQgrtE2
7+LPeYyKzsdBePkY77zjal2r/UtHUgyI+bDTq5oXCzF42iilW9tm4o28f7Ia6yEn4Kf82O7WAw4T
cf/Zz2UPrq7YriJtgQiCxlr4txWrHfYSyr2tXDl/Xo+OOVBEdTDJTaa4LQdwfIOZsYq13x8vaOtV
AkgTThlmjgArX0VeFcKUfWfhmJkdlBNF6xnlTia0GS+uLGhvt6yJewOPOAiKGWr5AN6yUDTKt3Ls
tJ1PsyFyA0DrlaHVxVxkA0EXD5fkwrgIaRIfNMC2S2qvCxEMo3+UQpJF4+jIAnKSQRIqt/05CbXZ
3WspbvsnRWt7gadhKOPtonXLEEkjlhqRDt682Z+Lp5Ew144fCxtQBPbz46+4WS9aBv3/n711d2jC
3JjQE6wdvP9g/h8icRjCheqxPP0rFbNlp/9aWzkNEM0jKLAWp3mk90si0x8MDioXCZX1OuK7d8G2
k/61t3IhksTzLBTYE+GCcC8CJUieF7qI4tgdm+fhZnrY2c/N2+dqhStfSjCmDpDAwrd4P4fZQb1R
PP1hYeVQA+Nmn19usyN1vaOr2KlneldmjfUHPOovvptAszQaPSDBvfm8zELsLXHTQ9G/BEUVNQHA
WEXQZigMNRuaKtJk5Q7z4M1oRAA04xKBj5i98rjydjZ1cYt3QRt8SjC4DAitn/Uqt5y2KqH85Bxo
JC/zYfqkn7grov0N3fSYK1Mrj5k1zmiuI4A6kNwyzPhLMnaPHy9n86F3ZWLlInymuRFjlDO0LWAl
0QUv51BpfEGOjrY3Rbx5H2DEH1QxhuO8k53ISovkDF8ylBNyHyUO9d7wiVF7scn3vhJd9ubdZ3Lw
kaBnpjloUL2NXVOBvoEKWY+w0XCzJX1QdV0gdM1lWfMdrBdhRrkr+yIcC8dV2FMppAe8JfLm9Atz
XkUONYpUusS8NejXmdX39QyIHqodmnFJRIlWWnKRmnU3zb3LhO5Clt3XU83PxAmEJZ/0+GeT1Z5S
f9OcNqwVYHJskFzPkKIfOzevDmxsI6BovXpq/cxwwKP5vbAvTpm6s4MieVKHTnMwKPQc0PIqyiGQ
vR6O2S/Nat2UWp8yjXgTIwGJf+v9S9qAtSGm2lGFqm0rfsVCokkEPUHrQTRQ3+kMl88KGnvG6FYS
itFk7lyRG3o4ODV41ZsSN1o9XiYrviFTGejJeK7sycuhKsSsASwPEDzv6rumsnzbyrw20fxUG18M
inEZuzlK8GcLZp6HAZQKEzSIHDU+ZUXldRq/p9b8YM7WXTynXi/ipXOIzqB6LyYaOVbsoz3vooH5
qxnHT4MYL9Zc3eSyDvQ49fXxc96NJ5SBvlStcdtmaMgM2bPR9JGBHqY0k7CextC0i0c82NwKH6so
MLZnZ16Vf9PSG8pyl9ZNkHSZDzI0N2nlkUl8aylDjG8dE7t3OQhkONd8R9ePcf2jdPIDgQxrZQDd
BPBp1kqfjPNFJhiPYy8sJ0ezn/3G/s7yhzyfPFWw7xVxDnEzR6JPweX5oOXELVlyoN0XEKm64BcO
aZr46Et4ll7fpnbWubzNv3R26nWKGrCm+lqlce1KNntJh7s8SQEhSKJY1DsQ+I2nzDJohflGsqC0
7dWtPvZSYZmJ6jFJzxAcdHsnsLTdcewdK+vmtb0w2SSo/IcN+IhewFl7qe+coELfzpsyl/jcE60r
3b1sfyuVXFh4LaTHqGyAavLtuR9zRctNDf3CBdQiPjETGg7CrafDuDBWo1k/tzsFq40o/cbi6tZj
k1ZIBWpZ4dR09xm1AoE678dRendVq2hWYCxDUTlbhCmSB8ObziCA+579UePIBkyc7LEGbH69q11c
ZQiTPbWppmIXR/KV6a1rDy/p3r5t1YPebNy7/CAuh4z++VQCtE4dKlA+YAgLt/n0IgVS5BRDKKG+
9xLb+2DLo+Iq/bFKEyzUOQSIquoxNTD+0Y/+x99re/so0hEcL2Qlq6clKFYHNWlIESVsuHNqkJ44
L3UvdwArEIJ5f8lhB//aWT0QOCH9LAo0tixWPyYTOLVJBUCAokV92w1BHys/qNR8WUMQEwDiKpM3
w1ji3qKJJ0z9ORbV7xLMN6AkbjyGuo6c7ROBhifKouDZstlxjEegFCzzsazpD1vGhYtapK+jEzRz
MAU3s4YY7fClnFZ8yS36RCi5EVYDtGZDzloz9R7HENph7pyXSdG+KCVUrVIS9eZsH5zMiZLJ8Bxz
ciKtRzF5OraJ84zJetBP83tevSiTGVhyDklPDpJAnlpBXDX5VzVuLraopFeOOOgYsVWS6r5Rh2NT
mIdW705K1kbCKV4pnSObJqHpOL/ypjimk/EVHI7RrCvfOSe+XSaflfm+mAp/krVnjazGBEgDxiXp
4Y4+6Yx7ldM/O/bw1WLFSSigbuZ9eewYHi59eskL9SxbZ3Rn8i1OUK0myHaV0e1tzMsCcdxbzqnt
IVuO0RKeJAEaXK5lVwc9AT2V1TsHh4rIrmPf1ptTmTEvrphrAi2Iu69zi6o6xnEHcRNWumlc+FkN
/fpiAAnT/Kvppeq2c/2U6vo5xneUCQuoNd0XpLY8xocDayn1inKMBiW/TWrHZ7l9yZapaOe36KvX
th9sF6xrtTcSffAc7nBvRgMdz5EkYDF5BCCqxP3WB6ZSH9El8dOqh2xkGkFBMzD17MXOi0iIxgXv
1j1oyR8bK0tcEA65Wpxgc5vfpIEWtqwOvZUeBvHC2j5AIh1kvLhrqHFoLfXnxJmvmuUpgySZhrc+
qtDDp24aHmut+mXGXQS5TG/oiOOavMDQAjUxX92BZDBRCuFOHcNdws7EodE4Z4c4He5NwIcUCpHj
Xs13zvZWLMborrmwJukotP3hHboKH5M9ytRqMxD1/9EvE3jW4YbRo/jFBHOT4msPHweTrbT4jcFV
nLR7m6mY+rFD7qOk9137vNAhgLDfR3LDd2EAW1ncG3Or8NhKxBSLoTqUH81wGo8t85LX1l8GANvB
JapnzbhG99Cof/Km1YP9jdnVs6SH7FAXU1RYwNl0npLylBtNfh4VTBb19KL2VuT082mSse8I61Li
KT6N9AggZ+QU5EfLqjthjkfNzoK6SD1MCP/QdRYV+h6j2EZshwb538RidTV2wjA1uwLMmtbJ55qi
nCWGC632gPZbt+MbO6uvPhGODkOKLqt+ZwUj0vfmERzxzqUL0y9ayEI7d9P7/7lUgq2jHYrGFbI0
C9Rgb6/Gqc1YBY8HtoXzxs0HGTbwPHfHoTe28I2V1bU1KRXJLWXCDFTIQRYHgg+4WNQhYzgCT+eq
Z0TLW7bXZdhIP3VQsoDLWl3GS9e1eKcuONcx7xzGTDlhyCtzK6q+zD07ZLW982Db8uY3xlaHSBmN
rCFAXQO2JoMicenvEWMhmfuPULleBs45e1rKeEgVfA1ql62b7La+to7ym1+xOlM1RUaLKUIado23
aGlinHCEak3ljfeLplk6HfabAsvfXJ3ja5vGiofZVkgj5hIDFQtmF9zPZx0C8DzaU/vd+Zrrkq8i
uW7GS+se9A2/M0QDYPlvk6E+dzzf+Zib78W/jrMmtDKbYYidCd0pTZo3ekUvVmzv5BCbJ0KFwo6F
RopqklVQsUqtxhwRDrtQqvQgofHnzRwq9om2N72+Z2kVVupRQkUk0XD2Jn7SKhGy9NIi79w54kua
9d4L/i5o5f9U2nmeLElRRa3P0rCfugxEuHZ3IB0rLk1X3XAjb92RdWeipWEPtj6/nvLv1G7Cj3/K
sqD3vwTjc+h1A1q5bh5Vnd31mDuoo6m/7cSTlh7N/CQ6yFHLPRKTPVOLI129DGonzzmdUS+vBvtC
0beci/bWTnDsIV73bBR7ye62Y/5d2vKtr+zp8ZDQvkUmH9tt5umyeRjknrTNBo0irgT1r5GVa0JX
OgcwGWAJEZaVp7jTMzR7FFd/sM8kxPHzcgCW8SjfZQPY9FT0t5E+4emmrU84YO1CKwXm24T2W0t+
p3Xmc20XYLnpqFfVkNV5gBYbAU8lQuQ/sksd3uvnP6peBSScmxM5zMP3jx1y86tdWVwdDZR+MG2d
Yl3oBny1BKk8CTW64GMj26H/KjVc1UESoZfUVjC+DR2ncwzpICDpxScBXnyosszI+KRfahlzlWS6
YbV1aDo9pNy5UfXhk6hltxcQNleNui/yLA3F+jU0EpD0tsbYAvSm8kOp+u0XqD8GxTl5BXFGNl8W
lfR9peM9o6utJmWGlxqIwqMmfQCZrmsZO3F7620ODnD6R64C9aY1PbWVE15BQAiFErRSa+jMmInb
u/mP/7aJtOmuV/ZWp3EYZ2TENuy1YJfLXAv0ZMkz9WvqEe7nwBQk/h4rx/In3wXQK5OrE1J2XZyP
i8lSOhjyOJUs9VJg4cu9Qfwt8hGdgPwJiFLLBCB4ZUmkWQ7OJIz8O5q30F8vL5VMv2BcI761gxHz
NqrH/PQ0xR7Yh7Po4yOz/PV361w0iYDWopSuOwZWorNSVriyalP4cY7ssgZLA8RYyVz5NtRIPja3
+U6iC/UO0MLgT1odUKE5bERLGQKJJWeumAToySrdc0olYsRBss/GoLDUbzqtDh9bNreaI6DmdCws
FuuEHtPbi6PrSS86HSgRUvcnNtiB1RioXksvkxdLjzuXmhjrwp2SK9wdMNteVAfFSiZXQM1Gqcrb
YsgCmc4+H0ywvn5RlGNT3ZrtwenMaJpzMLPejdxxp+nQp5PfMLCntFibxge3LX/rJHbH1Po+a0ak
Yqkmi0PLpL5q1O5YhKl41BGZiPNUVQcynQm0XbFZnjmNUMKJGEuCPjvUzHjNY+b3tuqqjeEOJcfP
f87KI+0aFX//orXcpzxzZfGc9t2i0nrCrCegMdmIQSL6aFTPio5/Xj/2yXe9+CEtvIYwA88m4WKs
202T2O1R5VGqCnUT9AJKESBN/aaBu6gqGH7qj4xWX6W8mxUWLP8FNtbtDXHUNNUltkC8EQdUG482
uHAp4OCKfBVSPSMuedRQIlERgCGaO1SyAT5KAwLJNZCKovGU3Jpqhz6ZcMcyv0l7dktL4bFBgewz
hNgIKg6NduyGX0ULUcT0btAe+lKNkuTZyMybekDJpMoDPTU9bbi3k5+S9IeOlA9GWp6Vpr5onIQk
vo25uOlA8DOOaOO0zo3lgCa2rhJ/ijPU7UB/YwCEBS6V2s3ah3a4zyToM210C6wR5EcTi8qBuBP0
GbmFAbBuvGH5z7G9KfL7ASIv+lDcOOzeQq9DH62gHTU3qyHGqzBMqmMJwj6V3XiQveYxtLPs/MvU
v2T5TzFDGpBhbAwVnGKOHyrM/oJGc2qeTAFz7WuOr8PBmFI306uTlGddXhQVAx/Kb7NSAzlh5CvW
cX6hzKmmOMOtFzN2aOjoV9bFsOVNpVmnSpZ+DQBi3aY3g2APimIHNXxXKTsXbaqzOTcncIMc9eql
FvAtE249PTmVCDRn9Bk8v9ZiN8VY6TQ8Z2y8rzkNUpDdFrR08xZKQu2hxMYKG/OfvHNnAKX4SDyr
M04Jw4AmiKe7uPM7qvhCzU+su8iygd+w34SUP5n+SjmH02kAjqu+HMipH36V2Gs5F56GeNHLCbK5
Axpv6qGIQdiagbtfR9086/wFUhob9cNoN7d00L2k5beUlydV9qjcLr5MD0QrA8LkSSovvBU3UreC
IgZ7W464a9w2ZXxE0detwZhdWqZHmv7R1nLX4Bq420HRlJR3s1pOx2IgYQNho1Pb9ZcYpeSbucyf
bZDj3sZjUQWTZamRyMbxoDoTaqpJyEqRuyzNDrR3wE/XsScKlVG/HbryTCl4J/W6elUFvaMc3eEi
HS9mjsS57u9mSc2gHTio4zv1xhxS4Q5ZGakCnl5VJQ5bf0jN+jcECX2lrEDoR1Q08zLQIlYW+pZ9
3t7g+oxdoWIiKSFFoE8WcTya5O2FjOaPhGBEsmoMeWgKHeCbiclDpVVp4+klHEBxqt+zk3f+aDS+
lVEfosG/NQXyDHkFxpPkqWbpA8P/ONnK4MZlG6htc8x407tZnN3ZahtSp7iFmo9fjlWQiuFnlbBT
77DZzQYHV97AHJ+m7FlX5gun7WNCyruibHOIJunGj1TR0WAtzM+TKA5TDN0+aUfMKQ03IfwTvqDp
a4nMXKfPX6lI7pQqPzb9/HW5VeICrF0AvWY1vdME/zkM2k86gMFB5H3QTuMFw72/NK38rNH4KdOM
EHfkXZ8AsY6x+Ckxn+qDBI1cFEMbC71m2yN2+SthZRD33WFW9VCSOTBQ2e5V+5IQxH29Md08h9tC
qj1D/ZBNp6RCTTFHDHU6H6OMHl1QdXML8VqpH5c/orc4EcPog5fhpTNqEyc2/jKY4xm0bghssYVQ
o93RQbnPy+yZ18VXPY+9Os9eB24czBFnGiQ73sSx/7XauS1H3WXqH7uu/xlnQNhhHOOuykYd6PX5
qA49SpotidIEhGpd7Vc8f1Ya1Kdrk1M3U+OAE1p4qsP9skmOfT0+EXPALdZoKF3D8IxAg/oATj14
d6shDarUCRXTORsJiCOVur6ba3Ihffczz42okN0n1Ta/dkALdHEcUSVfyIb0o6MqoZVn5i3+eHFI
iv4ghgLSCw3/3Y6t7YGjZXQB+E08XegymGMGOI2weqyPXQy9AG1AnSthW2k/pYAm1GzP+PlxhfCO
Fmg/tE81BwNqzWIlJKzOb9GzESCVsW03HePXEqRrCmhKEls9xtKq/TZDCaJwDAiyF8UNRAwufY8G
7jw9GahEe3rVPddj+SBr42yA3sqVXU2eCgJBJY2BbSUhNOgmcGfJND/YDlijlNGkuLh65uoCj0fF
ydtw4jTzEiin4ynydVL00TVGw1OIfIhHnAfh4F8iO5ie4waxaEZPSbc9FVJpXT+GOeAVHWaMWWc9
QsjtSJ0X3WnR1npUkjmYFS68DvUhb6bz/f+BIq3sGLPQFm5mN27yYOipP8rsLAt0vtoHJwZqUFdS
4Td57Xc88THi9aMv2BnPXdPrEpCDDKk/pkbYalUblCPGpKWN5kPrD3UNeAWaZh8/0zbeoyiIq4Dy
ahbk99ZlJ64389gJoENrvf0+j+w0q23tao0KhEMbosW/l6PtGVy9SDWnYUWfogLfWeJUEocBhlLd
D4n+qZDxUx1DbOjjFW5k+G9WuKRvV/WLUen6ls8w2M/5k5Vk3/uSPnaGupMLb7y0rzsLaxgjnh1q
ZRL0TxIVcrY9ElG8FByc4aEMDfQim668q5Lirm7bf7XAv62iVS20k8xKY4johhZHj2qG2AUHseAu
2mkjzb1e4B9Q+NU+IlzNZE6Xjo2puWX1Os47kJGtNPeNhVXFPluGOHNrcY3fSHP9Dpi+IzdBcpwe
4p/g8jf3SmlbZac3FlfOmLZkAqgJH806sy/DacGDgqGxXZCwwhMB8enP6Yh7xfs3Lvn3i61csu9b
M8sGLHRS5O3k1LdjYkQGkY8fm9k+an/NLCfj6osRjCcbEIfD6trSa3LQvRS2V0AwEcSceDtK/2Nz
mw4CIj/sKLjNwff61hw3+sHCLQ4AvQHCQU5frLnkO/ns9hfTiG1jAAZiWWtaXr0hQhubAlOprpFi
jqMJlzwLSKsmEl75I/vFwUqCGwKQjj2ikM1AAnFLkNgCW/GOgHh28C7iDWqUrRJ7BXFuE9Y95Ua5
cww2KiELdvE/ZlbFlyKOU+osZvJOoIyW+n03unY+hIld7QT/remxN7YWD7rykNgZK10fcaaVuruT
HYicafMc9/OLcID40Yb0WVELw80yETqD+Fo51iNvtICb+o9q4KcxnS8pi+8trgU6aFXDjx1quwl+
tRWrylqLt55WGdgKWgYL8RkwSa9p2NpBgtwiLANhef+i4/NmR5Ywf7UjNIM0Lp1hsmt7VyjfJ40G
ovmBIseOJ+985jUM3aSNUYgeWz+k0uMlZNhQZpCYEVZ3uSe3urw4lH8v+dXJVMkUN7a+XPJG+0kj
5XlUm8s4y892N5yqmj7yvP00aenPdEof2iS7m2pyUpW5cIcOWaFldDvNrvdFOBwgSDbhJy0Urmhm
v91mNhhZa6ZZFplO0rkK7SLuIGdnjnBb/StRLLcjYBcThj+SNJogRa1oeIbGp55kSH9BOGI9Uz5G
4B25Gadurxr5Z/fflOlWv291MQD1Ce5vDbl0eYxPaPtFJZS9jZCf914n79xgMbTwLlLLhmC5uTKk
4r0zNf0CbwGsT34d1d5N8XjMh6ePz9J7OsvFEBQn0PZDZ/qdxCAIe6kAegfTj48tJF1/D5fah5Kl
N99n58wzMJCg+dWjiIxbcrvfr11O6rv9/GvdWb1ROOCSpTCLIqJ570+l5jfzsc6iarjXee5aTb/z
GnvfGn+7XGfl8jLT4znJ7IV2PDngTj/zT8Wp/omCWn9j+WYEmAmmyZeFahFSoPhhT6/4ffBa/YKV
i/NB7ey4rDAnn5f3ajWekliERR1/t4rqG+geUR20v/EWhEAZPWPCN0gkHjylvnOd7P6OlYcpCYZv
ZVuW4NMiHuprZZAv43phfQGBT3lfRqX3sau9f8fpeKg5YBMFZtAh1nqmPq1qbbbltIhBjYOXHIaI
+vJTX7pK1ON23hsgencvr8ytLkw9ZjIB2hizt/yl4QDqlZGF4t/Hi9ozsropbTU3WJKMuCFr4pUA
5Kgo/uT5y8dWNuLO261b3Xh2PfSKMkK1oYo74hoiu9PsEfVY2zmytroxkYh7mJrufbzGQQuGRPbj
H/DuDbfay9X1p+mN1k5VX0aVyH/MtPaNJr7/2MTOTq4FD5qmrBLHZFmEopXbWp+m9Edi78xyvm9M
vl3HWkDTINwQcdosgozKogR11A9paD8gjf5mhFUInsMdSgRtOc5vI5xmotehYw6EotGy7tElfdzZ
ma2nuJLqMipqIKfKHAxSpjnTyGpK9LNns0Bd2ToS7lxkbKH+L4APMgoQFkHPzm7jS8MwDVBV4ssA
AAVm31JAeCQkE4nZHSuZhrTaUzN9P8uLnUIxHQUA9MAhYrX64n1liHHG1AV2yobYeOeqB7QSoO37
bxQG/tiyllHeLUUeqWc9n23LCVXMgni9Tb8QENEP1PwsUAZ0dc4QntVScZHQgu7YVP6nGcof+9B+
AQMfSh3rwDSLscC7G99oMOMfVSMmtzGn14/de+sEAY/9HxuraKT2KD9JAzb+L2vXtSMpsm1/6CIB
gX3FZ1aa8tXVL6jaEXgCG/D1d1Ez53QWhZKZvlca6YxOa3pnBGF27L0MUQQbxThAejaOos96wPMw
DBPi0Pqai00yqlXVdNB8+OvFOtzLX2fclellnuAqMs52BayOf9Dp/qwwCgMWoNuQssHo9LOpDNpD
UTYCSuNPLSmOWapyW5EEEZo2xmRTk9+MkFq6UZrkQZL0H808w/itR8LHEFtd/CbUTYb2nsFuIoi6
lxPL3W7UT6TsKF4b+ZGT9lSgQ9iAR9MCboza7l4u2Hc8Bw9TVd4KzeYTaE4EFvtWw00LKVtFkqBE
sEgURNg+59GAcio9GL56mIK/yK/ScVs8bOUqxvRhheFuhBgMLKk+Zr1TVEQ5tAM1SCvuW0e2oVbm
Go6s7SYbOMibP4AmzN8LKGIsdtzF5D1LunjNCG01mXGrQCoK4BnNOKrN0/XVvnbXI4IBvCMkXgG5
WBwfTE+JWbW09JNdHIAS9Sq/ktMsHgYxMTTxvevhVu4ODQkFEGxw9oLT3uIWbsxCL4HrBtRQFPwB
ApMzuvKhL7Rp4x78/GSaZ+4i0uIi7pgY6nltUmRNoY/SeGTClyAFzbR3S8UuTICw8SApQJPz/2CI
8BwCtUiXQF1arJG4hg9W3mQw7UUnSB8MV5VEp5E239bzVH1a9/DBAgQXlA/AVT+uxbLXp0wwYtNL
DoNLbTU9zwDzChoxtuBzP4WdfFS5jeBATHPjGF67ndHvkmeYDgTZyVL4IzazKiEKLHvDY0+dWaBX
sKtAPc4mjaj1vVB3K+TnZxY+JwpGCIlF+knMX8oGPrZUgitkedKyWw6vi9aM0M7fkJP+XJ+a141p
okRkKviAS7UKTUdT29CBLiHgRcIMWrEj0W/s+aXV68CWgHcHZoNf+1tZ8Nr3BHwU+v2AlYCOvfie
VQ0/QVE3qK8kc/OBgMlP+sc6yu5iVfwRa+XD9XW6dgtBUe93wMX7RiAdOtQEAcV9cYs8Jgo0Wwqk
F8GFybsDbsaM5R/QTnG2yqerh85laLJYu1IWZ9Akpj7/AiUXm8GDdfa25c+QlIan9fWBrrycZ+nA
3wOdb/yLQ7TCjWhyjmgJ1BE1O/+K5uNjBV3tdA+agBvN2dJxeORf04dteYu1Ew935SzvD3wi+Mwf
g0Nqt6pCgnOoBF7HycrppR3bwcpEfeNoXf+eF5EWiQuXh8GA4B/1e/Q04W07cluEEuSTttNd+qbv
p2OyZ6/tcZbH38po5g+2PIwkeHEqIIzCofL9wLiYYilNNHkMo9g3BX4KRUjOGlrvhgJ63n2X+Foe
emNaU0shxqOWdjeVVHCA04RdLOnBxudeSwiAlcIGnn8Icp2PMy5VZkdy1Kbe1zWD8FxsEW+2kaVn
/V5+rV3u5pXV+sZ9DMTQbXK3VRJaPR4vfsFSSZIoKs+1Ar9A9rW9dEhALp2Xd7mbXNmq/gH4bnWR
/R6yujg7ODGhsVgnsU974YEOA/o7RfozzEGFuz65n8tA2EoXgRZnRkoHWDsIKPt1fJZlBs4jpAFP
9/AsAngH7um02bhrtoa2OCqMUhm1qEZEHaT0SiUI8xQBf3J9XFtRFkeEadZ1A2xV7MekfJPGzK5V
8J27/PH/FmZxGIjKVHaJhMGYWoBKXt2GEF7uNr7R2lV5+Y0W5wCUu4kWVxhLK99Osezns2Bql9st
23gyr95YmoqqJwqDuDTnP7/Y9Bntuibvstiv6qaGaTfEK+Ms3tNRvMvM9qcuV1s42tVj5iLiIqkj
YqmpJdRD3l1wBYsCJ2QZ2Fuztvw/IorPZ8Wnc+0i4OIsmaIm0kcA8VCFrGGpBzPVneLJwdaJsbqt
QBZTJajBKqClf5xJSHGHLIbztc/SgEfRQ9PBCB0ST5lqQObbsAXg5/5gJV5EXCySaYJkL0Hn1Df4
dJgY2LsQ6NZIu1G8/OwjjHQKwt//HdlijUx5JoKLijqO4g/A12VWc6+/wEHYzd2Z95M8aK/fFZyM
xpf+nlHLTKz+iOZBed6yiVndFRc/ZLF0pCbnE6SLMcXJPhZONI5sqUGvcdya2fmo+Lxkfo94sWRK
gL9g2IWZ7RMTcksj7CQ2Cwgb62WphBemSdrQHoPhjbprUg1KVkOHzaCKFkw0IYAvSvVRkaPOR8//
HNf6F/Bsn9W2cuWsOA059EO6dHSjtvOavPfLboshuFaVuvzuS+U8qUmBiR3hBq7cARsZpGhRTHiX
FPt/kN/Nl86nGYdUjI4WCC79peFEKtEh1tHoAgcSFhezINQNs2fMe7gD+bwP5hsf7JMvNYTgh0AC
EivYcmlcW12yKJvS3AIyPikMpVpMBFDoYj81SAAgq8oA69K05EYkbKP1tnbqXoZa7FxehTmyzAG9
l/hLJ/e2WADR9NACpqtlwb8/JMCHktErhyMkIAEfjyWTKmon9SiFDWIBVRpm1ew7M7fEzFbXiowX
LIxvEMNcVlV6SYRrtK6BXOMXu1BwiQNRk5t8x3J0eLaO2s1oi/lTu7IotKIxvVFztL15M9OkpR6m
x0aQelv7YC2vQLVIVmBAhzG8F5QurshY4mIMHfHcF/TGEjPiw6kIb7vIu/6hVh9U8EI1UL8GuwQi
mR+/VCHFeS2Ewp9p6K9O4WW0RRao6AAdsjYNvSR/TMxvQn7O1IPEvlTZU8gGS2+NvcBOJHu7Psq1
kxXgFHRAQfXCWBe3ZBglWUpJk/iGxqyenZj5ej3A+sAuIizWhiHzVDRy1G5mK4J/Jyu+GWtxMw4i
ydBnK0wUgYvd+K4QNjNX2rvtes3qxKHcJqHMCiLJsketKUIuGSMsa0TA38W4s+HQvnFUrJ1KKFxA
ZE1XwNpeEre4BAuaMKkFL41bJxVuxf6cAWQeD34Nw/SNz7SWBgIPAfgQHiNY74upYwza7w3aavCJ
zu1O7x5qdXZm7QMZuP6sIUExdh4Fh6MAt8ER0E8UQEySe6CYN37J2tUDxUNRM+cS6qeGxJDVaSXI
U/j+EYcTs6mjHfLd7F2xXQObj9vlPXcZbLE6a4HyNjG7yJc7FughvWvS+luvTpJXivwIsZp9x3Ro
ALTA318fpzb/1cvQKnC+MEReczA0icwmGgulr0IXWYB8fAeYQ26HxS10PDKwfURLj25gJKQ/Sblb
MjvrbJjSGC8M4A/cHcySv6YxDA+gyBFkdcDjG8AYkkfx2UzsZlbo8hrdBscEaidxBKyzXye2CDnH
YRd2vaVIP6TEpp01yg80s4b8Pg+DBiScKf01Ga9G7LYnc7D6ws9JYkXVSy7ZRQYkd+KNxp6nNx0w
87HdSDbZeNGtTwwKk5q65o7WFp0xZRVqS3H6AByLFef3HNpcdOz/4FUHlSBFk0GLxH0874mLmySD
lehg6CNedQLmHg1Bp0xBacq5hZLLxmZeOy8uY81/fhErNCs6diJiQR7IkpTH7l/rpOJVANEjAu0o
FJFRGPsYwORjNnWgC3oiKZ9FDXa6FY2eh0Rzr6/b1YbNRaAlSCvuhFRqZu5zqwGdpXeFX1L0kFl0
qNLGi0XZ7ZvsWaDKS1kCsiqM3kBlTxm3ilKrFzTKuugbmUgEkOt8HDH0EwGhGWuQFoNi9/uggMCS
v33er2UdF8GWowaCPYGjhIkKWMOfFJ1Si0/TKW1l07s+v1uBFmkHVxutLAE19A0jfggb88BIciQ0
3lj7a+sRPESk9oYOiexliy9nlMYsbnFV9k+RPlizBcy/HwgkuBRp1kHV4MH48fMAWtewDFV5T2J3
acF8yjwwgZzrQdbuSBPlfQXWeLA3XN6RSAPNDIhBw6vBBJDkcwwCDL8Ro6/jJtb7MzAUO+wy1vyC
vNzCkRGiJY8OTf4reuvRqpRdySoo7Nys3I9QEwK3ywPdrPS6QPsKWdTrQ92Mv5hQEA6ztFZK0zOO
MAGcMQmv+V7+JbpSYLryefQyGRAF6poO6TY2/eo0A4iHYjtaOZ9aRfpoGIz1quGZyn0yDiARto4J
MWI8eutyq9i2tjTNi2CLeW7g8ViyOjK9Uj7Du83Osy2/gNVE8TLEYirDYXZSkf7O7f8fktKLWEtZ
FjwtpIkQNh9Tyn724vrLV6f3he0m4lruhMMfQBKCNuKnTpsUynISFQa+099HYmn/J9qfHYmXwRa5
Uys2sNVV2tyHoqzdgaPMwZhMoy2U2Vo6cBlmkZkOKUkHlQxQ8jeehNzT88QKVXdkL9e31/qq+z11
i1UnFzDhkAQ0VSROdUjBhfBPV7asJbfGslh3Oe/yHERCaIyTVzU1XaOBrm13U1cbz7r1BQ5AAHBF
2K2f7LF5rFeqVOSolqHduhePKA7OL3IUBf+B8NDq1F0Em//84mBMpzgfwdc0vVAUrLYJQWLdOvxW
DiAwXXTc82B/6XihfAwRQ6c/VkeCr2PKgZZkFtBGgKInPlcfJiJvHHdrqcWHcPM+uxgRGzRudBk6
1i1kpKD3AKMKwIgm/29XjC2A/cqd/yHcIhElZRrPODCMBtw/AVYphAGv1P66vsK3oiw+09Tko5Q2
OIigR2Ib5eD29VOn3f3fgsw/4mLm+jg1zLbDEzySQ4+Je7170otp4/usLLgP87U4eaJ8BAVhxoMI
WuuiLDwVW5jPtX7jhxCLU0etRnHscx3vYRvWpLhu8/br7AE4nmVPBkv9DIv51rk+d2sAmw9BF2dQ
IQOtoM/1CxUyHD46rNxqfE+wW6t19dCd3O4ce1swkK1lsTiTRhFAmpRVACCmXidPVqlQa0xfN4Y2
L+HFa/dyaEuEayQMVR2qGJpyhAqAsZ92mWPswOGcRerfq5Jb3Ym1fEnHAQidD/TR1E8ozmYap0Ey
UNsabI5sbba2SZ/wuCtt8z488BGIDBrU9gBoBvxFtyASa0fwZfglvH8AqTkpJ8zrXIwih+nmPyC6
eJOFtfYmQyxD1CCJA6LZJxAniyFhomNra8cRq1XvbcgUO+TYOaEFTjJ1t0q+KxcZ8LESSssAeojq
0sVqbIGDLlUMLpRBVi2fUvOQQdpWSbewQ/PB/mndzAAIIJXgP7PktglTnykZ9Cnni6zaidDQ+29p
eXtUq1sBDwnUnlALA8Dk4+HVNLhkOgUVN1yftkgqNAwTlwvP1/fC6txdRFlcLorAa8A9h8LniZzY
UdQ7OQMyCiIOsU3hxPHv32HA9v4e1OJyUaUuycQQVt51Av7mIDitFB5FsnUmr6/BiziL6yVDMQV2
1xSnfk92PfC4Fu/Ee9EkPzhkZpyei6MDCXSXSmqQQ2ukNYTbIdNAM1fIv1fBQ2ENRGzgmbF21M+8
xJaLA9oHyBfOM4J7av/eEGD5WHS0t8k8qynDZcTFnQS7j1xLKC69uc5NYJ85W+5C4PkfGWiuHi6X
0RbXk5yWXQGXEWh37v96VIy3f5l1bqf5a5ctHKYM1dChWo9p/bgpGCzH5WaQIyg1QPIXynNM2lih
axsC1FVF1dCrlz7V4VqZowgrqanPcBBnkI+QxdIpa2jUj7l/fe+tDQa6S2SG/hrg4iwuu7LN2rbj
reoNqnpME2LLCdm4xdcOEQDjAHQEfhr9o8Uhkouo9SWDkvopkNwll18KrfcTmj9cH8kaBE+/jLM4
RuQS5FJdAKMIibDTQJ3jsfPLe1hceOGOQaPYKC3mNYfpDWsfBjBb7dk1Ws6H+It1QZtOyUONpyhG
D6dwAihdz39MtE2tmtRnJPJ+P6uW60r+wlndWteHr7zLdC1vhsvxL84bQYnaOhzEECXH45R1jhoV
R0H4qmevM7Ekwm2U55CEawUnmfC5oQ+FZDGpHsUGzGGnaveVIgfZa2o+SI8RJDe0Zj+La0VEtTO5
hixfIDSOoSV2QQOTQ5sMqvimgsp6gOZcOYjUyswU6tvclXDtUeUZZBerSqugVqDKMQZFx/fQGBlB
0cUdKU9CC1kMMbaHZgKopxGPghG6VTjct7BZ1ThpXJpIL1onfxXyyEdZZfKZireA2sH9z+ghfZJL
4clo4TNSyhqw8XmWeRTlZCeBlgJgkC1osrkrNZnqTFy+q8QYNXoxgM5LCDeNWLRJSnemNp3FAsrC
ySAfBMye2RTKDQzQnS5sgVYZTxknLzpEm8KxscVcBGT2cTR+Qin+rBTFjRzmb5BH38V5co+6mwXx
rR1JY5vLkHMxu0M46b6ZQHNzyMZA46pPOcTcIOgmAWkWHoUezhyJZiVRBaCxV1DMjtJ4E4eAfqH6
Ui75wijc0PyH0cKqZRRR1YOYGLIMx4wAuMqmmFmwKbkrp8bJS/GmbMvHsuPHNoHDdNi6EaN4egw/
ija0ia4eyzYJClJAGofC2U0b7gQ2oVAIvZlIcHKxgNY6d7uBQV5b+iHXjSO3aWfDyMjnnB5ZyfwE
ooka+gOshwGXOr3lRvGmQhxfipmL9pzVDH4vFneVEd1MJYdQTeTWQhFoU3eCD4kXVeoxVCq3TcRD
WwDNndZBrYq+LoDtCckjZMWOyR+hqF1AbmcsbdTunZDmJ0IrRw+ZU+gHDe6WEG7ZFVIE2UgOL0gg
e8xqdKUofZx48bPstXNBpGcuhY+T8EuTThIHkfQQ5ZLTEHQPaWKl4olm2qGb+m8dh0Ic/57lBBAz
0Zu6g1TQ1hON5CGDXiscVfxsFI6oeDuTEH5LivwAADk0EuLpWS/5UevRC9SQR8uQxskkt6XEAs78
WNB+T1u8l8n3KvpBJQhhibcxTZ1GLJwqnCDpqeLfcUdiIxnlbZImNgl3Md/lwkt72ya6z++YcRDP
WWVP5X2qCDZlzBaN0B6+RmAcj25vOmO0r4Vbg+I/2AmwCqrThyjxR/JQFEfG3Ah8YXSdMcJDKe1H
eceNp169LfRdkx21iDki86g62mR6GVIr5o9Ja/PcptSJ25+R7lSZxxiUnMC/xlSKTx0sdmjyNYX8
TWFCFAdifJVhM/B46gkCsPYgQxMthDCbYpm9Y+DAEZIvbHA7gLNCm6lW8Zqmbjq5dfy1LQHRtcLy
p2q8Ufg1JA58GlhRQn8nxk85qXkIrR4Bao+vRX07Ck4xuK0QpKjipa9Kb6UJrJTewhaKPkhjkARZ
0CiyqPKVFoCWzyjl8mROAeSJouSuHqA/uhuab5D+hy8XuJlNaIcsCkpVh0mR4sJ/yqNRDUiVo741
mZdp9sC/0S9a99r3lhD30OKCm/qxaKCTGDV2lp3CM6hOVkK9BkAcfcfIM6qNmmF1eiAUEV5S3zpz
P8kx5BTvCD80Q2VV0iOXatgqQsSv8iEEbmUADNXSXUdvNeW2nu5TbmmGo1JXwrDV2FJDSyqCKYGq
4W1nHuFLoLT7od0xHaK3oy8SdGafRhbtFMiZTWhmssrJKG7b2lf7c5xD+g0bTT/j+LI66BqRjctn
Lf1C7oDiGtIhINDfc+GLKgfkr80wYcLcAEd5rT/P5TWuvQNe/kFquZK0fIi2uOmgVSmGUIyd7XuN
0Zoe55a4bue75N7coxbhR9tsgpWU7EPIOcm5GKDc9ILRp+h1tH38C8pskD4k6HP0tVgcw8IsbLkX
74WhP8sElkkkA5etaKDYmUbGTSqVOkQZ69chEt9oJG5C9dbmA+QDBUL5yBg/ASNglaXWggi15+jX
DE5rLDyhZsXS4XayR+cfvXchw48RL9INyCH/DrqozRghiQFiRtACFD9PHmHHkOhi6zez+YsE4w6g
FJFbNAHP6kc+wdW5HF/iiPhcYG9Mjn7qOAFgwLmDrZwdpq3LezCKcPQo8nnIYs/ElR6lgq/RPsBW
+WZ2E56fLU4C84i60JGUxVlMKF7acFKmDf4z00nlARgyOJsgwaBN7sll7aoZgy6E/Jiqw/de/RLl
7TnNO28o28M47x3gBzNhdKCCGZD4ZwvWds0INhFuFfIDUotOV3/pRRXGHnXQVI8dGvApA+K5Pjcc
V2r7Y8yfeNufoBtuKaoJ0VFuV8M5D2GuCwlenui2DJnKmp6UCf5pxhR0MNJMtUcDypZdIv6C7vI+
6m8IHfcmOyvT4KuZcht3w95UuN2RzO5hDtfAmIZEg2umsE6B7qim0z0XCiiXxVabTZZSZI7AmDMH
qXXForDATXvIiQGEOpEfCmM3cY9NOT7romppuWkr0XfcU9BKfMxrHf3qAT0E7dhLhk34aOv8kTB6
MHPyEOUEunMRUI8S/k+5vknJSyFCtkfXkl0KCjV8dAQXwm0OWmEew/3NIhG6zuJLasw6qj0EIaXs
aVDLXylcZfq4gtd3i+cT9yF34EQM96H+1ENqrxNFu8Jk9TQ6pzW47TiT5RZ/b0ssNgj2iARWn3oL
jUcbTRZH48XOqJKgbPJbJiAbqpE2gW86Dq0HTDN0EDO7NItzG+tBrUMsjqNR2DBgDr6LRbeXp5up
u4Ov0DmsvqP8YTUd3bEODuDQtKuxe7mswXAqcsyZcS0+g69t6zCB0ZXXSqdnSLNYWDIp1m4WPfOi
PYJ+2lpGUrhCKFud1nmQfH7g2Xe5yc8oU517XbDNVrOqprLM6Ces5Xa9prkxP0sat6dW/RJDkBZq
6rc1zew4ZwGkriBjUiBDu81reJ9WskeE1KZNehZHtk/CCYbuBRRE+U4bp5vYoI9aX4MDQ3wV0rRq
1VldLR/o8AXKjrtIe+vUKGi57phSv9dR/ONm7+MlGloJUk7IUMLyN7TV6VdIT2WV3iR15Zokt1mY
nAWJ7FXlRcrwVCANEuz+Ne11mAPlNumAkzEPsxpqhZJpXGReJ0aWBBBdpelODaehjn2DOiByDZB7
w5cR1mstGawRUK4RKgXXH0Py/NZaHk6ocpiSDJQKQcHz43FdDUpZg2WNt+BAYANdJ4kFk20HrPzH
hlRIG2rssmE4wlZnJyfKfSlCLYYkhxGsHT796Co8CCI8hyivfsoC//U/WSayyczxNxad6ieFAKVf
3ZISc+Ppv6JJIoNhPxOnDRlsJ3NxrOpwa9dTOBP4s11He9vY4S0ygRvAlgTIjUm/JBcVWlim5s4s
ktG9bEF/1+4SXUG3WULHCFCgRdmG6D0Ys9oArRkI41p1H+1UQ/n38GKM8XeMRbGGAQzMdBWpVNkS
dxadHQc0MIvoseX51xHp5vXVsDWk5ZQWatqnAvQqNIhjKsNLW93/SQCgR4B9nImVi5e/KlUq/nrY
iA5idWARB4Eoi75cj7GihoTSycV9u6jUyATigUOkJ6CchfvyDQx+v3mCV9cToIBuc8CZ4+cOmjC7
7GmztLE2g3PjFLc9VAU+FZ3LUVWTBsUo+D6RL1FkiU95apHcai34IDkiJMgCSO8pG9O6lnNJiEi0
ObS4xOLmIDEqiQYT5g6gktC8j8CjCM1vUFjd2HRrtEaQcTG0+chYYRnVdUu65L0zItpxIKcucpIM
xcqX0MHzyIMMUOpLP/GuCe/V3caHXUukLoMvlmfftmUuTxgm99oD/HesKVDvkTz4JZ6p1lajYu1T
XkZbLKO0aSolSdAoFvs+gDTwrizoxohWzzAiy0AQihDBk5dtg4TX4xQleJ4ONu7nfQUzgjN7Zvfp
XnCZg3UKQ4vMLU5ZAC7ucat/t1Z5Bgrud/h5wi9y9bYXehqi/O6lQAdrvurFezWxNTyTIVrqjbvt
F8k7ZmV531yGXJ4ARVxJdcMg7Nnrww7EHbiTSOr3nsG7z8wnfMlCrdxMzXW/6bMX1qI+OSg19+Qm
rJF7tTtdqN7SgRt2r/SCS9tqhBw3BxdckDyjIT9J2UK/MDyhWBbIg4qC2fSUjDCugciGL9cG9mNV
+zQ0dmYVowQ43Sfl8EuJC2iFU8EXyuhHNpSvqgCBBzxjFAAv3OsLeaXOi2nXCBJtA1jlJWG/aFMd
ELcGCHBTUKwigmke1CBcngvW9UBrvWgcsuCMKCbQnajFf/zAjCVDBxFYvDZ90e6F41/iADAqeBPK
GwIrq9jZ7F6u7hsFDpo44WV0FRdVbEmOaQ4nAyhWQHvXkRxDqqzSj+0RzjNJ+qM6zapVf7aUL6Iu
lnI0Qdc8SQFi7b0oSFVrfumadlcH5W62hmdFcH1qjfnq/bSQIQA3S2fMb8nF8aDlbTFGcZz6RIdQ
R4JSVdWhWZTKpZuO4DNDhQ62zXPDClVXOoMzJrw2U7trYQYZTXhNvGh6ZQGz4XZNY0HEwYaafAd7
Z0Gq5nIIXJz1fI8SrCeH/VE3+BuO5Z0J4etWTO6jCYLMIXsxZnfnGTmj1FoKceVSskMtH5yYv/Qi
iIQoZ4yZslf6MmAz9A4C+mUBRi1qKS3QcR18d+1OlD0kfQwOCqMdCnWBEot6H8Kv01LNEhpdRmbL
JcjScgu3y+8AilmmGjtyBRu0Wjzi3QBEAyZbVJxRTTzgbm2J4jkDroGYqnZCyl1nhjZ46VYbw0Y8
KZ0+5TsShwGrGJwjaw9yYD9F2t3IKNRY/ZCd9Axbt1JQWU43Senzp1l+ulmb6T9ZyLyCL469cEp5
DmeJFAkC8QqvDzpP8JWg2Vgiq4nIZZzl7kuJlFIaCUAudG7ZWOiwOJAUgoVoYhUv8u2sm4cDzyue
SO/SY+VcX6Krx/tl/EWGGveSqqcpMtSsPg4ZGirzGoMtZ40GWTztK/Oh726VAYXVdHChabGRLMzX
8XKaye8dsnxalCgfUwBhoPCapA4p4eiM/83T70l60AsUDdJ2o0W3lgZdBlycPGqpTk2Sj7qn9KMX
ctU1pfKUq9+1LX6NvLH532f+cgXlFF1PFA68jOlvuIHyB7MRKrRIYtlWyXijqdOtxuBgzrsTkca9
oTUnLUlH7L/pjY3GLwixjzY6vzapBFukeCILcQYZx+xER+NAJghqgZuhF9FdJ414rhvacRKrjQW6
eg+h1Yh/0NDAA/DjPhg6uMjyFuqsUTd8DZNStEoRzorh9HJ9IW7FmRfKxWzVTFeilHWQuk8iL5NQ
IlEhLpLr7vUw8tqCU9CgBecTJjkAqH+Mw7iijtI0M6v2qlfumyPbT9DCMZ9icJ926km4BwXXUxwd
1TMLOtRuDbh/BDEIeOfuWdBvKlOvXYUg48umggsYUs6LA6Bux7wvFfhg0Li8VydtJ5V8A+ay+oC/
jLHY5FrIi76v08JH+avaDX6I5jdS8fameRXutd0tKpvioQZzM7RhEe2A/GO+bt6+qwNFIgOtHnN2
Y1pkdQaVRwM3MJSP6QG/g0BQ2AU96V6tbMXcz0y6cScGfyDSA47b76iLcxzgfgF20hOqV91oi7iV
5NnYQXzJlPscxKTrq2sNYvdOFlAkDcwHECA+ri6lV+NJi4DsFO+qHfosqDcAPL+LJEexUAjzhqAv
oAu+EXZ1ZkFR+DvqklyeJaJZK7yDA5JMAp3VD9qofbk+srXr8KIEtEwSQYbthriZ+etef5ivw3gn
+HKwiaqbU7DlfXAZZ7FSU2bI8HxB259Q/q3TNbTAof9oVSZssqdC+IYCMPRNZXk36vFeS6JjgxaC
pYxblaPVR+zlD1mcE2ZdydxkGDB2vM9c4050Cc4J+Yfkm3YLnfoczPT0vJUPrG7Vy7iLczCEXCIM
hApIjSAxToPZRDcpLPVmAguj3/Nfg2Puc6TkoR0/44Z2Iic/b2pFz5fgta+wWMZab8QxB/4A+kto
i6Esb6XQK2ayBQLIvtrUIvp0J8s6AHH/Vc1/x6JcnP05qaghzH4RsGY3YBnlo/ibQSq5Dlp3Qvse
6n2/JNR577alCD5dB4vQi3Qgb1txMGadbhk8Rl0J0rgIeogwZai1hppuM3kL+7s+WFBgQaA3QL5d
LCx4B2kGq3Dew8LQ7uTyMdbkL9DuP1Wj/P36pv10LrwP7neoxVoqs6ri9exoHkXdGV1TpPV4BWwc
Pp+ReXMU6PbBzxNvOVQiP555mcLAau0xINXKdlGQRE4MicXZzIEWjhwIibXljzpP0YfluYi4OCTy
RjFruHuCjDi2sjVo9FTxBmxVcDdKzvcj35Rs/XQszRFR+4an36z2tmSbiVmbhLWIMY45RT+5uRF6
49Appjvp5p4pOHU1sotmPMkkI1+LlUAQ2rfrX3N14fz+DUuNqqysCIka/IYqBs4YBY1udBXgf3qT
OtcjrW6Ki0iLTSHVJJ+mEJG6tPjOBzxG9Axt9UF5iEPlvi0makV6tiEgvLpYL4LOn+DiEIjrsWB5
hKBNVXm9PD2KSny6Pq5Pl9j7VwTr14A0P1Q/Fiu10vMBuQmsGUeVn7tMGd3BVAy4DsmPQPTBTilG
h4saIlrOYrtV0FnfJ5CZhPzjTKBa5j8FlLvHtINT6gCZQiDwbSidvRa6BQySTdwxqLd8N1dn9CLg
/OcXM1pggTSdDqvYPsMr2xxg6Ju00OO6PqnzpH3ajKDSz8qSUFldcmdkktRwTivgXNoJ+xL2s2Je
vBSAS1wP8xmQOH88MAShJwns7SfZ006KIz6pmQDKzEyZkCxvai19PJT+2LsmtGrQ/3bQNu87Z1Ks
h+QImN71n7C6AWfiuA71TnSVFssnHAT0ERsZx45Bj+XQPpcdgQfdAJ3JLHm+HuuzquU83ItgizOu
yWpgJGZjKzyBI3uo88HCuqpRFBGQuCvmc540d0Br3XdR2Vlp35fox1aAHiVwscujsLWA4f2p63QC
gkhpN57t8tpc4AE1L2Np1kVeZAhtUrMJTzbobnAgahkdIJ46fo3QAUc9w4eHJxwIpR3c2iyuo0jN
zFM58a85URRLRbfb6nsDxo+ZedTG1C0r5SZEsbYz4d+VCLeygu41Hcqj2k+tF5dw+TNRIdmY4ffC
+XLloieIpwjQ+ORTiXVSJ2p2A0zweIPfW4nSCWbtt3oSPgvc+DEC9NWr5VnNKk9l/IZmKlKyIb5J
deEbJQKA33IB+YBhpH4UD79AlAu0QVbhBwkhuoTWUNujP0V99EiNHnNTokdr8ux5CgFbbWsG/0RW
eClXIcmOxWYJtX6MUaKWWW5PieKOkVztpUZr0EOuRKcQ6xHMfqL6cZI8pwVQW4wKtqKJJy6mt3JT
AJQlU7er2l2daU5bt4CnGigcyprbMFB5oRcNQwrPMKNvSc9eqizap2N6TgZz30WSbEUqhBfQxdXy
7AsR8oeyCvcU+IUiMW8LjT2mTLpVDQJ9huKXMIz3Me1vCVzrvDBv3VneINf4HfoXz61Zv6ao4VsF
j9xMbN/iqQ3+l7QrW5bUVrZfRASTkHhlqnnPY78Q3bt7M48CBHz9XbTvcdemuIWP74vbdjicJZFK
pTJXrhWHOgXUI97Guu/ULH1qtfwIhk20zYPnsiEnYjYuuAof9ZzLkHalkUUT6d4MAEsru2jX5tqn
mtS/VpzgItPFMVMVcGsDUk3ki+J3AjEU4BAbpEhgJt9pTsft9p07IajREZLz1VR3KVpOzEl471MQ
rNPZI1gL0KzlJbhN5G+ysp8sFpsCchk/Orv51D3xU3len8Faus8xrInyPjS6yUUZGrqYiQT+D+qZ
A1CGDbAtY8nA9oOHRdGbikWgwKomzeoJW9zcP3bnxT0SCgWfHvdtqmYvaqA9hBRV68AEr9g0KFVA
mHDkxkvByKs0ModL4dPK511cOfiOMd8j46/zZFvygTMoC1T7IN8AYuAc2rRe9QtHxQSl6C4CbNWR
3pW75iOM3fh5VZZjKUqivfG3+VkCrsZjLeJmnBoOPeaLQlClGA6QRQ/8feL774HnPe3Xlb2X8hxk
4phPAfUCUp2ZkzW6VgRZiAazpgdbngBtOoT9vTqMbykFg8Agm4/QjvWYWr5f3+9LSYbpOJ1ZnqUc
jcrbGuMWqK4W6beqyiKrMH1hZ1S+LTX0YOPotvZbqCyOT/k4vqNl8g2/xmKKAlQ0yF8sH0MTg2yk
bpiNvltBwxdauj232oA4hQGcs+wPK3fZJdxy+tF4wuBAgpuIzUcqKsF5WGVgGhkodyFq/GLkAM4h
p/H82NxLDdxl5JVbxfibPAqeTJPeX9+3/+MnYDxF/61jMH9fKMKXaIT3hKfKZN+lrQla8NiVxgLM
E4ONKxZ6ZBCRmjRE8zy+paJbSY0v+wC/N+HvXzB/XYxVBzaokE48AmzT76oNhNn3wgnAuo4Rh5Ut
X3RQDEgRGfRW6IzN3sBhB7xUrsBBg3Sfpm9mjHdTrYA76KnPNfxLIOsAHF/Z46U3nHpmdHYYK62G
OB4GOT0UlUZv4rXA/ckcbQN+0BCl3rWC5+LhP7M3S5HGHKrbLcBh3lBAnlIm5TSEEDxpXNoPIV9r
465Ym9dQCrXswSmHSJdIrdOlyQ5TtzhX6MLF6spL7bLK+dtX/v5885S/wBMHSFx8PnSM99mN+K6j
kJvYwS59EU7+oFr1abUkNWHMLpK1P7v5O/KcPWa6XEqVLEUJuxuAoSO3ZnGi41Ew5saE29BVQgvb
koy7606z6Kggy8Wgn4K36fzNlgSmT6WGYa4YmlaTGsEk9KGuFqkXs4IzM7OwCXZ+P25qAxEoGz8G
Qu+Ylm7NUllZzaKPEIreB0jlUM6YvevrGvOfWYj7WE6GZ5MbsaMR3SFN/1Fn8u76zi0+d8Gp8Lex
2Xs+LcF4XKFS4wlqc7feVaAdA01kYxHsoOcf/gFuZMlFzizOrr0wHSXCY830oB4v/G9ynf2LB+DE
pm0CyKdDu2d2oiO8QRXCccZi/UNtPgpgc5MAXLiD2F7fvMUP9cfQfLg7KupIq1QYkhQFGFlQeskN
sHYCRGlr87uTa12cqzNTM5+gcVdquUCUaplsBzR8Jr788P9bzcwT9FSDcvcAtyvUroTm/HhQFfGT
RwTkcWa6Vo9YKg6qIO9EjUCbcJGzu2WsKl5Beg/WGtQhfWIbjb8poMFWsH0l1voEy1/qj7XZpVJI
Oa4yCV9qDL8bwx6PKZSME6QxlXV9E5e/0x9DM99jBe1aWmFZvQSctJLaKZje/o0JhtcQ/AGA2Vl9
I247XRe/vc4ohFViiLpi0r+5+cGH9x8b036ehXG5ZErRDJBSkIhiWrHhc3s0mhMnbCMFYKf3x9il
BfQ4fYh5b66vb/lb/bE984xBRSlFpsjGxVi5ScNdJezfmND2UQql8+u2Fj/XNAOsApkLtaNZLNLL
hmV+gM/FxLOIZCsEP/h1C5NnXRzcMwvTLzjbydzvChaak58b6qkIMHqeofrVsnQzFA1SbpTkbRr4
yorZS96L6fIHQa7C8AeGZGYBI88aqmLgfyr3dw7GY+yw3FZQWxHCbiAcLYU2hmWRNVboJ9tJ611f
9XKmfGZe/bpsqnI+pERHr1OMVgX0LC8/+4B7aeHK+cHvhN1yyOfGGAwDrPy68cVrGvkqbmoZs1nz
7i4eriwcGxQAsyR8or15Z7bpEwY1H6+bWfyyE3h2erEqQAp/XSJY+s2WRmq0ybWfGOfYmhF45fVD
CgFLh2fJyolcXtQfa7MIJoEJueli8BxymeJNrkEJ7AlTvs71NS2mA6AUgLwS2ICBhZ8FlzwLa00A
Je+VTmLp+4kVDRqg3l+0AutcZdMezU/HublZnKF5okY5Qfk0S3ag3AKzt4CuLd8FUmQnZPWhv5Qn
npubf7K8HFjB4JW9YrWfg53d6DZKnYW9k2yMeVsBtBxQArQGtI3Xn1OLiwUXAMCiePQDcf3VYYRu
KK1QBIh9SgOyDlwc0pIfaK2+NNRu/HztrTgFr4vN/WNvXtcZDS2UzXxK7Wzh6rZicXFiztg5CaDI
5V7GIO77dfdZCt1ovqFKh/WhdDbb30o1JMFqvDj6Kvvp87LZDMZwXyoYbANMdkUlY/F9c25tdiRy
qTEgYuKjirHxMW2KyVqPOZgS622B0JZ46S+ZnGIbycz1VS4dfGB+kcJO8BH0U79+R42wrOEDQjqm
v8B9GyWvSl+QLcaTUAQmTDhlDQBLH5vb63aXD+dEAg0MEpTr5uUHtBH6vPdRAdG/pTv6ptupk23S
A2ut0e0g2bsmJ7X4OcElC4JrSJEAiTVfKIAd5iQRIyXyYZTQwOBV9C4GEjhkpPXK8pYiHADOf1ub
fc6hapSGTZJ8unHDzV9ljynGceXTLV6LYLdGTRfvAvREZvGNo90P3n3/L0p83e4fh96dHo2NYoFH
AYonJrsxLN37R/Ojyx8QOtMqyPjxOJknvRH8pfdjkFpi5BBkVNEAYUDJJae/CGlAk7+WS13iVpEG
TFR5OhJFzOnMx0limTU5CJXwbsil3jUqGYjVSjlg9OKJiCCz0Tq5Swg7hgZ9N0nzTDnmZ/mYAdea
faKxFVq5nu6rSDx3LEVBRD0qmuyu+PV0YC4C1dmPnN0CGDoMi3GAX3MXo/0/x60MPG28VbfJ4xpy
adGlz0zNXLpU9FhlAUNyWTaKq7HkDijsu1IGYYmS9C8rC1uqhgBqgUSayQoBR/HXA9RnqIV0FRi5
+kGtXEUOtkhst6Vh3saFfxf52U/eaw9t2qLTxvKVjGHZ286sz1LPKIL8Ix3AvfuXtwHR/hcf2D+m
P1rKps+XOztcdZDQguvgA9No5tASAwlI/Fa2dNlX/mzpzFcoaWmgiMj3ClN6ChqAc7IoAmAG86ZV
cURLZ8tZ9xzXvWOAQAVgE77yC36/ry699c8vmLmQr/MkCpoB9KqAnaHZ+9CQ1iYgVy/Bb8F1YLFY
5jEMczOlBc2dvxtDsA8o1abp1RszRcUoUhwzxn+cxmYBgm40GlHXsiOfg18EvEqsCN9okPwCt9rD
9d1b+0CzEEtYBKW5HjcmFJk/fDW/l8M1PPXyAfuzO7Mkp83McIQKMPWUeEKof/ihbHXD985cS4gX
c7k/3j1n1O0lLeNahbUYaGBYspx70D+9EQl7l4h621Tjz7qra9BpRN+vb+Li2+bMzfXZ/Z/JiWGE
GWRVJmHcCFy+wx0F/H/i8l27gRfhFOe21K8RRK1Y0SsGVpmBnd8FuNEpb0F+g5I4sJ2F94GREKdw
Ssh2FDY0V+FB8Wkt0Vq8mM92ehbFlDSU1YSA610KnqX6KTHBMTRuVjZ1WsiVU6XPglWVZLLWNDAy
bPR9pp4yN9uw4wQ3LvhpXRhsbU2zUDVoBZqtCbg7ggFqp12NysJolIWV1vXu+srWLM0C1igziOV2
WBj0ujAaD+6eKN1Gw2pgXDnb+iwsdXqXNhygHE+/n0a1wK2Ter7Teuyjwqg+uuRkJ62MNE/h4uKb
MUC04KEmBKKm6++stlFLbQcARcC8YOxbuxmLJ6XEoe/Sjap3skXa7CBxfaU6vtgC+831Pk25o2Qz
W6iegQFdK0boANNgW0vBY0H4MSRy4Ihcf2Od/slqfZ8roEphqUEcWQZZDwLfv4E3TiBDFZAUEB/N
n8pS5AMFLSALWpvjRilF64ja/6yjmIE5SnkPiti77kmLEe/M4MyTNCPvQXGWMG8UXXSfjXJlUb28
40F5TCgFODUIUYE2Tn5oOv/CMgB5UB6jmG+dwyEUSdEB+Jk+NPS0bVnFS2Cg4D0blfZ7nIHmYTSO
oB+DMk3Tr1y3y1nMme1ZYKjLvq9yCYUP/SQDj6cgbf7Natq59UTimHhrowhLBxZ9A4KzAk2EC+xH
5Ldy6QcgqU2NBLxk0jMX2YtQ/JW4sHBRouWPsEoh9YxK3fS1zw5PywVeAiPNN3ma7gP1W56CA4oT
qynWhscuFwTAL2oOgBhgPtiYF4xFU4zRKEAsXdf+ZpQhGlB+lHRYieCX8QdWCDBmk9IYnv+ziFqT
QhmzocTgehzaoVaAO+Tjuhf+Llh8jTcTcnlS5Z6izQUSLBYh5hGTMNmUkErd6Gn7EGkMSBl13HNf
PwGYsC3M4REKfiD1zddmKxbu/S/m5+Guo6FhCryS/5fLd7r3p7pYt1mfgV3cTMz/q4DsYVPnMU4E
flnLeo1grjHLwA3lD48rm7noFZSCXAH4Jv0CUpWrdUe0BBP4f2FuuF2TzVQZ1r3kqdpNMzDV1lwT
21l4f097+MfqLIbxNMxVocgZaH0cY1O48Q63vQuIKHg/dVf6xZ3BiS1QK74G3lrAXgglMA6kDTDw
4OS8ONljrjQ9T5C5d6DGdAtLPj3hOrbb6h9S4l8e8a/2ZqGrLMaR+NzINkMJtraj0kZWz+6KeK3Y
v/gpz9Y1O3qo8jVxTCNge0XphBmI7OiB6q8rDrPok0wzUT1RiHIxDM7NOvezMU42up9GVguiL0dU
sgMSrD3zB9AR8WNQGBgXK8NXXoKjLDeKm0H1N1Ff7aAnslIumq75i2AwCdaD3Bd443k11a9BltlH
mEZJRLPpknQXqWRjorbRtOyACvbKPbRibl5MBThGbsF4YnglAWd4dJJ4uMsiZkmkA0nhmtLB8l7/
vbjfoejscjDHIQITpq54NUanY9CPdsFqMXxK2+cbOHXIUU9kmA6dX+rCyJVBzXAa6sDpMWmflTbf
YKYZJCtAT+Tgvt6uYW0WQyguVgWk4Uy+ZN6lfQkFp7xh/yvr9h86dHG7zlh8OdgL+jYCVS9gwEG5
oNDZY1fBJGUa1Vm2AffibviePumbScRBe2W/Kluyg416OzGjq1a8z28Kr7zpb0L3LxnxNX6h35XS
+V6f/5bZZU+zbjBR5IoxoiZc4EidCiCV/hV8K5DoVR3I5e4ZZrbW9nvJjc7MslmCXjGSggsKHVqN
AaGXKNpDD17Tlbiw5EfEMGQdOQZmOOeDRQWoO6oxbqAA88I2uo1ofiAP7NFHN6V4BBhu5SAurQml
U9QyDQhXXYg9yfXYSRj+yCAq1t4rUjudD/O/b51gIOPMyMx3UkJrBkojw+t18wn0vLtOSX6GlOzl
JnjNYiNyqSJ/+n18pwXFHWoBpxYdVSSJ9yube/ks/vpDZo6j87yISY/VokhURpa/Aa/MoTwAa+Lf
QvR+VTB7KczhOYP5qelzYpD8a1Y6lCRK8hRXiVL7L75ZeQE6c00JtN8AtlON71bWd1nOw/r+2Jsr
Qvg8CqMxF2zi0Pz/M/sjIpwbmxVugLzTBsGJgUGB/DA08WDpaRRZHArH15e1dCGfG5q+6ln4jpC9
GYUJugR9VJ08lzJrKMZPPqzJ3l8+wFHVh06BAnp7CPnO68txpgVZOwKmbuSfHautkpl3xD/WGDsJ
vmXy+G+O+rm96WyerYsBflpHlKNFA/Ex2S0NcJ4axAY7w6bwJPEOctkVk0s7eW5xltoEUaJ3ZoUL
A2UaW4zAPtWaTfjz9e+1lKidW5llpSUPMmG0LSp65a0ZgA9e9kJdAqFsvRK8FooX+GIYTiQgNzAN
XL1fd5BmucJByPiXNtckEJDYI6ihQJSyWVcE0Zaix7m1mR/KRCtzU4O1IU9lzGr7LxHq1IUab0mi
gcxFPGZS8Rhl6WOuZb8CM3iVEnJqayY7TaWoGCVONxXom/o69sxGu9VEY5M6AKMl/SgJ+0FAN1oE
FMzhgaPE6eDFILxBQVZ7aAz9O40b2R7Y40TFdP17LeYR5wub7qQzR6xZGYLREAs7Vz6A/+/X84il
++bc1NznA97o0fTFjK62eb1D/2HNKdZMzJxc8gO8FOJJVjd80GpH/564kgueVLaruGveh1sQi2/+
+zLH5Ika5EhRRAPrxCzSjzXUskcN3E4kFx9jJD/5/nBPjHjlaC10IL/Ymb+a404NfExG4dH+0bR2
/JTdSKGjv7C99nsAOdhhgQ/REbxESbNbv9CmvZtnXmfLpLMD16L9qRocVA8V5HKl5q3H9LEcf7/u
j9NeXTMyO2cxG0ghRdjLFIP40Z66ZKOCDGiNdWAB8fB1L2duz4w66/oOo6K6gdZtULuJZoBOij3F
4fBIcz1xOgJO7B68hDyStykJXnK/tNWRHvO0dlI//HF94cue+7cT0dnhSOVAQPEEF13W9PcAtqMW
Sz6um/g/QiYa88CV4LE3r4UopkhiuUqmwrZw45+5Ezrp66SqkmBOZ1VY/pJnDUkCBYr8P+ZmqV8t
EkOSCiypkUOQ/jxF0DfghuSIcXSb7gcAELSt7YK+xPr3uICeDlhW8eS+vujlff3zI2aHU2Q6tJVK
5J8gzrMwH2xrA1kxsTAb+mWh8waan+tyYA4IbKLV3mlcGo5kFlCNSEIQFjVvI8K54g9PcZLbkWze
56Aoboj63Kum3SfSL6GGOx2czSktHbMEJW7rm5lb9so+8qMXIIZt4EPBRjEou6hSXalO1uYblnJV
gBgxFagSBZIxs7BJ0QhgYBiYHpOjNzriYazdxjH2zW0IHnDD2HU23+Eduw6rWAwqZ5Zn+YKp5wrY
DaZnLIGep3g3EhlDI2vNv8Xs7szKtP6zSw4KAIYJ7Q7cPALQchFYOoQmOgUWwVjcc/C3bf+F150Z
nLl+UcSakTGkQVKkg4b6pqnXejeLfn1mYebXhh9Eud9gSZOgXh5uVDf2MruxWnFoHdnxD2AWKleS
hZWPNa/c6LwfE3QXIUEcZBbpPiXtPcrfru/csiuiCMVUFRpG81qKksWxrqDO4jVguM5jSkAGpjmB
HMQ2MsHeaqpgFco0XSoXlw4G4v5jcxZ7gSwwRnWAzf9oTYGVbavs/1lBWl3+cn+szQ5bJiHvi1qV
ebEWRxuelr1XsYiDpjBL7gRN0IKvCYX+QemqQtcmdQc341H7WKhh5FRZXThR3LxA/LzwcjXyQNy3
i6RkbyYoxagFWqOCDbZu4rrqMi0Ec3a05nwLGzbpoCKZAwSLydrs1LJR0ipd4NSqJ31vcmc86I1D
7WJXOC3ZraffS1nqF4OzAxzzopd0jufS9IX+O4HhxQzkzBlmawuydEAQhpObSo/er2FrIO4Cn5at
1DdD8FOMuV2vhYul9eE+ltEnw30JapnZacYgcFbXBDfIbwEM8zDJ8kHMEbox/wTKNi3hwt//WJuf
4xAycU2dqGhYtFaJiXXuBg/Ui1zTBbPkYFrqzw4M/pjXXR9ZWgwhZ6ZnSeQwAlOEx5zhtdVLk9ym
w+0I7ffrIWQ58TgzMrnvWbjvm4J0eYOC9hQbjdTKvZBZplsSq3UUm98VoHNxgsK5bnZtabOUUomV
vpRS8LnQgL2BBdVrgvgj1iT3upnF8HG2uFmwIhGnHDUM7GAdnnLNeEsifbWiveYhsxilhWAc1Rj8
UT+xTVC4IXenxAACqsoWHAzQ/nrT7Jr+g4Tgkg9syhpBiyGDP9bANNPsKORlUseUtpMOm3AnmdFB
Pfi7ZgvlcvqgbSbSk6R0pGPhyNvgkTrDtj1Ej//qTadRYBJA4ICxj9kGkIQL04hRTRPJY58dhXgN
2FrWtegwaJ9N1XsdTNczh5G1Qq0p07IN5nMLCvaz7KHYh96AoSAQoKF//X08IZau1n0XI9yZ3QUP
qjBLhkroqd5p2+bQeua+2awBRH9XOC/CzJmd2R4iZDekh/rDpvlg9+0ezMeGaz6iso1UZRqeVfb1
ttuPD9kp2DRu+CC9NC75hOa547vqie7WuveLTn32e2aRXaq6MuA+Yk/dMpuwJxWzHz1VrHDtflz7
sLPbqlcHKUwrvDkqszj0UrjRNHO00oqt0Fwu9oDp2YpmaebYB2FBCQIdRrs8fs/2qptCuckKwfKs
W35qKza28xbNtfZ1rZ642AMGka6CJrAOVO4cQ4/iZV35OKtel4zQ7FCCxzzkb0YR222kHSEaecJE
7qHNov0oBxvfYB4B83OaFivn6Pfz6tLP/v4h80n+MkSCIkM9EQyC/sawIdf1roNSONhEv3XaK6d8
kTULJSAHnSLbRFMOTfMb4SV3qWvu9BOYaB+ad+lYO+EJwi+b8U460vdubU5z+fkNCgDoU6DNikHh
r9fSGKdtnkBLAgyLiqfb9DAewKEP4al+M/EQ767fE4uJtEFQHJ0Emy8Ii/w2K42qJsxj9eeonUwI
KeaZU/umJcApdd3W0tI0oCvAjwQ8GebkZ6GMl0Hqkxb3xSTOLG4mnnHjOBVjje06pGPheGHwYKJh
woAIMedT3YVWKYoRgaFXN0uLgccmKWN7FPcra5pSkZlbfTEzyyKkrgb3ZoEr4C/B6f8nSAXoO7DV
QFlYVjA09tUzYknuTBGphueP/KgLxUHj6H1lOdMnuFjOmY1Z9KsybQjC2px4gPO74Tl0OhCxyV5x
lDYT48W4xtH6O4u8MMgmlAgkHKaB66+LSs0YT7UAGPasap7VAGRREbVInblmgGaYXn3EKYQrk/42
MXv7+mKXPMQgBOQXCiR4LhQkdDlrpHQsfHCJfYsjsNshQyrUtRxh4YSh2IvJa9CogNfjd6v6LM1s
Aj+UYuAFMZL1SykbWw2+h+ZdXD032VqrdnFBZ6Zmgb5Ka+6HUP7xivJDyt8k8643Hq/v2dJqUBSc
uPoYupXzzyVEnEOmDk8sudiokmLluaemyl4NAD8117CIC0ns5O8wNwUo9Ie/+sYYGAlPJ/SC2owW
Z82mavnK5biQ5XwxMfN3rvgiQfEPoAzlKILXpt5O6gCoiXDzyI18ZyT/5oSdL2p27aOIoNTQrWBe
bgS15beJO+j0QfD2WMSGbZrJjstosoNWMoeowMRFUf7ygbR10m5YWfzSE+jL6mcOYwiujnKMr1lC
yB7CYsntWOnHQgIJdC9ZZgIQvGT4N/oQvndpfhPV4x3Ecpykyw99Wrxcd62lajt+zZ96wex6KIUc
SL2KbzFsjE09HNK3Hq8J4EIxs1WmjsCM/w2k/7bXzU5feB6Azq3O8lwtllpfZ7BaNmBcKh8ilKJz
1lv6GmX84tE5W97Mm/VRpzpSIVy1DAwtGb9vy/QuTSCAKkmxPWjZClrcJGsFmNnnTbUohNo9LEKP
RWmMzMpCGoLE8x7sZkc5L380qelw6MNB1++kig4iGygNxqrT8Hs/xIQe0Tc8THJL9JjXEo1sBVBb
1pruQSc/xyHxlFKzQ3pbxaMNgUHH58qmzb4Xym2sVVZRf1DxS22arZxTdygNL+JQWswCqGc2Mlyf
f69yoIF6eY+LAezqeDKSt055AID2ITfVCre12A3ksQ5RNtKkDc9uZF1y0kA9GM2TmkFHVsgp8Wge
74B/mqATEHPstxV+aJfe1i304PphX4iPWvsRStG+9lNkoNQeAnM7QhBR58yqq9oNoP+qNAW0kcEh
QdNPBD47zOSTIm7iOtgZqb4N05MyViDAa2uorvY2Bt5B9gr0td9AhQ6yhjW42wtjcNImea/L5Dhp
kMuhbPsjE5ALyaCVSNyK5u7QSb2FG2E3cJDqDU1oMamwe63YChJPPR1rGPC/1e4nAca2yZwcFCF6
a2yFIb3qUeH6NVSW+fCTxHh4Y9agmL5uDy6lXmjQdapvMPJsGwCvyJLpCH980CEhn0btJgUGOW/q
TYmlRgSKGgAPQ7vvIw0hdU01W/YT6FCyTWF078g1bBOdmECAVqiJnb4aPda+gJnTGerEqgREKJRj
JsQ90WoUSgY8xyR6SLrx1EEio+jHG7nLXeSTfaU9F6H6qBnkDmmv55PAznXoyxmdQ8NPKnKrUYZJ
CO9JTUPHL31HC36iRGI1uuoShXtTR6ihiZUAZIjLwlZ5CR5HFKDQMQm1b4n21hcpFCHiTSm4LY03
Q/I+asAnm/pRopnVgraw44bdite4060Y+WDMckvnowvWaacPgKiIxUGnkCPOwG+dylaq/QAG32PB
t04CxKp4TsmHEASMfa2T6cKjyi1lJsRzjV3URAcWq0c/TQDAYvExhiSTuEtL9iHrjTeUb+A2xKNG
2w6S8pAHxYHy4COS1PfCFI3bQdpADsLXHgQcgwbt3zK0SJnjQ5bEa9TBTsN79HO9fDiRrHXDsNi0
hnIg0A6MwGfBcSCHrnUNP34JQsMewrsoN7dd3QZIeHHI6ENUVD9QL7lpQO3RaOGOJMkGkPuj0Rin
Wka50ixuaDveE86cOjHfE4HKlwkAOzYdt04gtvmQ7c243aihsLVMcwgZ7+UxOnAIDIemuiEmhivl
4NbvBbpSGhzvJePsdszHowR15K4Kd3HJwHv5oIU/qzyGnM1bBuIjw2zsUe7dekhedeMlZkFr6Uac
g4oge/Xbwea9/EBlEBRKv8ZicNUOExhQ2OyE6TD1rWwiMM9l4rZSo99ql32c7vWeOWYrgxk1+NkZ
4FLovoX6ezsWrT20wpISTFFgwrap3yGJbYEhYJepEDnFKzgQmptSMB1zbBVky5lqUwmTLKP6kpu9
47ffygog6rG2VIKCoaFDfPpHYwSW1kOQclQ3aXTjQ7MnMqGuqWv3nVbZZQWe76qltmRSoDvAoxcm
thyhxKjc18OnWeao4gQerevnopG/4WTvWda7PGEg2Kt/sgHc5Ib8REfpo+vSI1x3lxiQnY0RNlJU
mykv8n2dqcUPvTFTSBYpwtUkAVS3kb9oKTKyGrKzsUg6qwdRsBcbZbkPlPEXiXGgRD0IiDYDOgz8
O7fSgnX4YfqvEFBOR+gtxvojBP5k0HeiEU5VlduUly7r6XeDYNuD9hBXCXqNunn0IyjTatDuVH1z
r0gIl4gNjMs7vFgcM2tfGzXDgVEkKyyrk8Ig3TOwJ73rTxLz3/SoArUoT2+S9rPGFhGIwdRtDPLV
EWkIcHh9aWEOHl/5lleSS/tvSlo6cQldVUzkJdCIz48ZPFEpwAarlFY9aJ5KMisq7yvWH4PopSW9
F4F3N/JPU2s+CVPHaAonYyk02rlFpcLiJsRY4/t+DL8Bv2FjcNllpL/RBCAikfY2tGyrS4Zbt9UN
aMAhRMz2GYgteIx4UZdOkUHjvuo8kNxYuZrYKi28sVQmMV3ok433mAzGHGH2MlSxbicU8tumJFtS
+1Kk0W4SRK1B75tnOXTVwIqJgVqtDDA2bf4iVeSAEHRHWQ39YtwgWuVVk04IKd5Y+E0Wn6CBu1FI
YUuk3GMawx79ftujeSmTEddFjojfWqKMHYpxOM0PHbVOXN72G67pUHt9zfx0S+vAldLDIJ5Zj4EA
JEFRTu+0Lrud1moO0CAgksMqbmUYNRspecQ4n5uX+XuFT5eiGQt0M+RgX0OQamtas+tSBfg4FbLr
CnSD76ZYJwv1O+1VgPIhqCI/6AZ3S3htFT5VLbvPB/+uF93WZ/Wuhtpz5L+1+KMzDctHX49ntasr
kk0S6qhdsy1xA4dFdy/xFOO8kEMGSTltn8ziQ0RQV1RR0iKPCSIAwbOuHMSmVA0Ls7jbLizthudb
OVU2vP9lqMlz1xG7ijFQmmc/oQBmhTnUxQzsvgIkeEvsDMNuvl7ZSSFuAiV0u+ZXqnW2lkOOOvzs
YrGNm37XD/oDryHoiGyD0U1gZkddH2wGnmZIHri8LOwqGh0faX9g3kGZzIn844hfkxaVk/GJ6jw4
hWISg668LNyNGAfBiT8CCu+F2AXglo4pQ6akg5e1tzo5RNqQ2GaAzFwP0PMr3CY07VKvoC38XEI7
eSw1K9TeiqKzg7xzwngrq7lL8hhK8HG+SaTnMlI2VCiYmFB3GUJ6Gnz4/LVOZAQ6UA3j3SVnT20f
g1cIAocgUapUG6DHVGCqKRM3pVxCsDncFqNk6U21i7MSl6sIN7rZHAL5M1eMXYXumGTK27IewA1i
PGdKYTcpGLrN0u3T0dVA+lzjJ0Da3ZKq9omjRhiVeP0ogX/baqMTpvlWxPQQBkUOTXrJVXPZkRTq
EPxzg2yjj7hTZrFqYRVOb7xHorZlWT4GAcJ4N3plAaH0dnQVGVUggld44pIRItKU1G6bIjtq2/AF
xVhLMgOvqhsrw7wtjd+k6KZm5o5GxkaDllwM+WRQNLgUV6Pukz2tPlUl/a5UxV2tBVOkvQn91oNK
+rZslWOqPWlZfdJ5g0uzc+VahuPrkD327T4O3kAKayXjs5miytyWj1FK96yL9yREEmt86j4/GdDu
zsPIbqTsBno97xqrb1v+1BXczYzABfO7VUQQemhfO3yvUhktmkGcsLWRANCQ2iVgxFSCMvEQ2Fkq
XKn3EVRIYUGVYluP0lYU4qVqX/Ia1aTWMjrEv6ArDnGkObVq2HJXuXyIEVQRk5Eb+GZsCTW1WQeN
4KTfJ/VDjG5Z4+MWi8sfWV5sqInfJjd27AeQqG4tVYc2TBfjBvrmj8irMTmeAlSKNNotobBqZADP
4n5I/Tfjf1i7zt64jS36iwiwD/mVdXelVbPk9oVwC3vv/PXvzMr2UmNmR1YeEARBgvjuDG+bW85J
F69GqWdEFtlnWmFHwqPQTH6CF4usVo9Krz6lWf6pr+ePldy7efeB9ADYwlZkrnzVlwyMGnBuJLhR
ond983nKZCsvEWkacIvNmArug1uStBYwzP0qBNcRnjjiP7KWXeuFcSzb4c6UQtvoBXfS432ZlA/I
qw9NqvpGqb0jYnOsjN6fakx3pd87mvAnBmaUsoexDmDqgKGvMaVUVQ4ged6TGCPINBPS4eHljHwK
+8VutY8LTXqU8ZhGipfKj/PSQ/tzu8pK/K8GkJhwPcIEEJ/3vSzeyPJdEavXtfQRg+9eCXbmCaHA
GqXwus3mXRSHDy3IGpDDIaq1x4IgDA7De7i/Y5B9aWPVrgBUN3UGAvPXtBssUBJAQ4svAgYDg7Td
lcS8AV+nbyb/aOo/eQsGhlA5TFX3uRGwHtHXbpgAiTtOHbP7RprenbvGnhCW6Y9VwQSem8OPqc+R
ZibyQzwBqE4Typ2UNB8NBD2Sjn4sfRiF1B2EJrGSWTm0negGo7mLcs60wVbti+hAxzOAg4QSKfPW
FZRELQMSo11Vqbuy6S3Sfo3izr1cLNhaLMETHoU8IC4BLfFUUVlV89I0jaqhzlAtMGCdSlKoWPPo
bmWYmqLHD41Yw3YEyQQX5HyUteiqT7GiNXUAdkHx+90wCNDXOb/DWGSz12rh77HYDPQjsfJ3wvP7
A0IoFkCMOcl4DOv6xyK9Vad3sc6rGm2VvNcymKvO6sxUawMoK9E10lFQMEmA8JFs6cjHY9isAK6O
w1SHx1GZDbA2oCRkilavgiog/cb5orSq9Ef95yzihAix+qL408t8BCeeB0eT7RfH+EGb162jgHTe
TtzC5o2ZbY1xYIJTxkaNCFTtPzoTYjxXoyqh6jahw0N2NdIOR7VGiivhpxVHYzftYiWM6U8URq+m
BhXW5hmoSCd9V0WLH5WKZl2+yM3y1koQU72L+rxo6xSgQoMs2NHQLkB6GxM3jkp4ACyAqhlmki+L
3KxfYg5ApGhL2B76Y7q/nqp2UYDW0YD8BO9D1/wQHmjrzrAQDPDxfGV/WeTWda4lMtcpg8VCiTKg
PuDNa7XiIUTgX5Yvl4VslSTXQtirnDUlHyVAWDRi6SwZECXN0Z3ij5PEI1444UOz2r8WxVQ/4yRV
ljBES65UhR/lUOxyxE6SLJWbauNdjYqe2xDpn6iLT69OW+tCX1CW+abslKsU4/JhgeGcDhziWQCq
Jxkbb8LkkaHaywYqnEZ9uHw1GwQwaBatPjn9QCtzjWdUTkHLjWIJsZuP6Q22J2/m43A1mbCh3iEA
g3gArqgrceLLliday2UaBUVe1TGG2wUvn0WQhfjVZHIsdatV/uJoTGdAk7J2GStoc3E9upKj7PKn
8AlIha7sdf74VeH13jbVDCzTFC1LVP5gZRxHNS0WGUgPqX4lpz+qyCvMO6K3zuVPRsMBq2LrAjvj
w00sRbZmRz1QD3bksTqUZASTCZi0kafGIUZ1lo4jcvMqVzLZWesQBLp4mqOoH11T4Dcy/ASxoPA9
gJrjo9pvqQfGHDByiqVMDOkw364nZl9gXg5Dr3gAtYC0DNp3l69xy/OsJTBRt5kaszToZhbeVEjL
52OvoW4hD6hpXBa06VXXkpgPlveVkqBcDwSQ2R7TA7ZEJop8aKe2QEAoZYh3lIZc+nRZLOd87Ccr
VTUKUQgs/FH6qMfAyFXctojsy0I2RxBWZ/sDS4r6VfTaUDn3Fc/EyFheq1bryJ6xw8qBZYq8sLit
imfNUJmIkQ19bRg91Yx3xX76jkEiJ7UnO8/t15FIbMbhlTwmeBStVvSAPQQfnpbshFTeDeUPJSMW
QWF5mgeOsvC+GrWLlTueEQrqpcHpjPQd9gOsWg0tEnJUf8tREU3CrjP6zpgkoj9iJSQDCWXW9Lng
aULs6sOAR1xiq82HKvx+WT22BYHeHBDDgFZhx8oDScrAGIGpXgXsZSoe1XW764g9yrvLcrZbnYD4
/CWIuTZAtKfapCBZwpoxMHUykKm3/gQ6UVkBnGpg4dXeHccdL/U8JbN/+OKVXOYm0SnTawJOMS+S
nM7p+2sZyKZYLPVq4Juhuj3ZQAGdnBjAkF4IzFr+WM7mFa/eaYyjFMoB/B8lQHLLfIfdFVUO7UBD
wbTjuJNNuzPO0Y3dgxMiMcwBQY/m51XvAp0QYAvxCYJAsV8DNrx5tWt59NW0UlI9agJDmsbCXySA
nUiOdkWIhRltlM5OBj878nVdITNBm+oJ/5BymVW2Au36FzCeJpKzKU9rFe8K8yBPsdugege6BFj9
Tp88UKNdVuKtkLcWxzgaCYBbqaLigtV0PM5V9a4gEaeFvYH9iGwPc48S2jpgUGLDKpotVaMEmK6K
hdAWMxLbQlKic4UquG42H5Z+uikn4HI1ifo09JIntOKuntO9IaIdIWZlfxxkch8vAVp3XYLd3wkz
66iba/YoDsNeFOsS3cf4a6NHrpngRY8uIucMm8+99RmYwC0oIkniHBNOzxNivzA4pCN/d3YzvKEA
AEYWGuQI6ynzqMgVgAcj13IDTNDmh8QJHPk2u5kAlojyzGUN2No1xec5i6PGvtL5Ucag2pC3QNiW
7Q5jlcH77GPnNHvVrW10I+xu3lMazwCzA68YAueelvElAICdtBKDV3j+Bb6J1QSiAlKpx7u9sxtf
Ld6k8OfTMh9SERczao0k8FAauhXAWgronZQTgf5FW85CmORLEKJAMFoUV047HuJpNlUaXgmYxLtB
dsdjSatWLhp8QLrSFwJak7gYYz/RW6Hj8Zbka6Uup7Ov1KWN9aQdKTyvuZMP482ywyra4Xn+8xW2
sFWmWktj3CE44NBRAuMbRhnVDJ44wH7iYlc3417d9RzV4H22UzRaHU0QMaIViAsML6yeTEOxsCB0
3S6gjpRaUL/iwKZwXU39I4Y7nLopODW5bV/8W2vYsmQoGnC+NcSTSbgGyeQ+UEOPY+z0vtjcYX2f
TO6wgOYhLOn653zAGPlNfVQe2m+zB4QmX/hu8sDmt/KEtTTGtUSjkKuFlgWeroJpvvnU1QBNonhC
rYap7cZtCYhSKZCPywPx2TYKFeRWQLzTiMq+EcZhWepKR0UQ4zL7ab/siBvvX8v5tl3QWElj1FQa
ZUHvKIAvfZHIP/ontA7CJ+UG3U4v95CSjdYCX7rnHXMrczdWcpnwPXT6ZBSAb/PSeEfAoFujwdWM
Dkdp6J/yh9KspFDFXdnFvIjNkNPq6nKr+uKXFmHBcOR3GvB7jStsk7/JxazksUoKGsUuNSFvvKeB
CDtdXvYBK5Je8Yo1te0ccyWNUVJhEqSppadD/Gtd42B8eQa1P3F5LcfI5Q0Tb9q5SnQAg0I3sRH0
8joLzE83gGhBIosJJlfC9O1stAPno229IDGf/0sIGxQGuQqwb43VU6XF8tasxj/UFq2+vP+OWebr
qJA4NT0aN//UkbM8JnOeJuzFRynyVkA8FeMNKY8yRjj67KnFZIqu+xyV3IwLq+MxBtcuhdiDE/p3
hKVblEAIF71s9zYENrrs8PsyGTOTlkFFi9n4ubP5l/Gcox5sGFiaIY6NFA/lvIvtPPqmJw+cy9sM
AqvjMPYV5MKQjwNSLnO3XuGgS9D8hd5tF3W+O8a8ZC3uTaNCvgBUV7STQysPjlGoc3wGtZlL6sdk
kWEHjJ4GbVE/ECJviBVwTS/ZNTiw7UbJgacwOMao3+ZawVsF3U4aVpfJJJRCnCqJiDEjT8TAc5V7
lPW4uMr3de6pXKQxnm4wrgNb2n2tmvD3cYWaA5IgFCovKwdHwumFvPL1ZZ3rcPbU9+Y/uuUdOiSc
L7XZfV0Zk8x4ilrQlDDANiSeN0uDuq6Ksi7mp+0aW5HALyd2VKOAkU8eH6WY97FOnZTV6ZpYDxdd
RyvyZ2JO3cbrE3PqFv5QSg0rWUQHMByevy8dvRLLeSHO8IlAnzikV/Q5Nd/RLitdluLzQm1+upU4
RhOxGqUJUgNx2Gq3xPJY5TyEv02vu5LAqB9GORTMEf/yg8+767g+6nX5eCHbgfksjQVi1OexH8cQ
y4S0/o+hv/lU/w+vKRXHq+r/2+qxksioJjCFMSdX4iVFHSMFGvsFVsx3i1xZTAQLmn6JgwWNm8Yr
9vAbuv3bb3Q+l9JmMxNfnYyJYN2ghuVEFzP7AwjKYrf6JkMj48NgDcQGjD/q2Er8mo/IURmDKu3K
4iIBw+tdBqV801OYJ42JbGI6BlWfQUH7g+H/Wk4k/mugUnk3ysS1OR/rwqjxtslrDCLNT0REicpP
0pHnLzlexGC8iIgx4bDErMgJP/DEfxQD6YyaAfY2ZnwzXn66Wdg2VsrCOBJFkbFiS3M5WoBSAg88
iPCTGZBGACB1AgMQLUCwc5WUd1LGvYT9iI21Akraofg63IkpMOtVy7yneLM9IKe/chebOfrCktEa
cwRMzwDR7mfwpivF/y14n6/VZLxL0Otzigk4pMhACkryH4viXY7d24/elQTGp4y12ckBaGZO2Ckv
azNvfWKvpDE+ZRTHKaS1ewC4YVY3/icByNh4hyFJpyzvZzQGeMfjmJzJ+BJ1kJp6qUoTYB+YkK9u
FWfZ1f2OUtclM2g5zX31TXn6777aZNwK0colCmf46pWaGNfKATkeH3yPFxlMxrMQoxywZIWMmVLl
zKiwPY9mjbf80azNzd2VqZuMc2lKc9KNFl4MYODoYw1f4x7PfEmxRjLtB8zHYvr7kQjDuyqcOOUu
Xnw3GTfTDlgTFPrTOWl//ydJhXj76vjOSZBMxr80Y4aKGv6GFiS6c2R0KylxOCZ42YeBOutlvMMa
wgwaKxTYiGwvHtDl7elDOcJzYgDeGh6wk8ppTQCvaDPNJJj9AEi4aLJlS7p3mwgCXiCmkOzarPko
LVLsdEOYWKYeKkdsJwGEDsiKJhac5NxV5wT8X9k+NB9lTO4b86dlmL1uEZy073dJW9vN3NtyTuxg
Mq100mzR/JF3R4QER85u6/w2MWN70npXKnV7IFjMGvJjl39SQT6qRImzBB/F4DpZ9ENZm7aoDnbU
qdjuQNFIj4BIO/wA1q9nYOGHYOXYxHw7mDGwBmjuunG2NBE9CFXww+rLEEzYAIlvlP5RDVunBJpe
VlfvjSm1GgDUjGEH5N74qKaYcK+/h9XjlFWWjDleRUY3MrnuTcCb4gVDSUnSEkmxUvqjERy6AI08
rTgmJPsWlA1QnvDvibRLMS4fYrNykfZS+b5IH7L83aIvGAsW/GGq3SKQ7TTHXBo20DAp64TLD3UZ
7AEj33lhWLX2tU0jd1k+ESWwFvl2Gbq9VGPAOcYaWAr46Wm0TYyTm9rc2UaCXnj/1Uw+680TVrJt
cByBB2ixlrzZpXLq9aPiDWUBRmwM7GI9pgalRYFdlQKTq0E42WlbXNGNrgSNGb3/StJmn82tr0kJ
Fr3eS8Pkgu93ZwqARVUbNwOyMZp82PArbbGS7KhBUxFlw8yMLQNIV2MV29jmFDEXn2BRJ5U/d0N8
a0B3U11+yrvQiuhCFbYrsW62JOR+am47FdPKTX8fJtd6BCYWjOIXpL/So9bOkh/AbNjR2xOzdzqW
kEmeOnEu7hHgQRslWeFU24Cat0ottrLU/DB2sm82mK0e5/69Hky1081hgE294ig35eOki591cfgU
6Srg72ph2C2CGngdWT4rodF50iR9n7E32MvCXaqWiisGgl33y0OamZ9yMb8q9WJH6shv8WaOBGzW
YbtkyaorrSDXeYj5PDCRVtjKjIKPIHhEQzS9KSsAiCTYYpJmT8izHQp2+5CE7ixqTgrktS68jfGn
qGmEYfm7fjCwCRc3ljnPmLKujrq+PE7aV80MDRA9AblCCngF4G2XdrZ9JiSGoaREWo52VtOk9lD/
o/Fa8JvlG0Az/XIuTOjTUjRso7kFHYc2WODzGerOyvJvb/KaZylMyEsGs2i02MQr4Th50PrbBX7I
JkAmQ4+4tQubm/lt++mzRCbwma0GHM8iNgHd5dCJYRA9nvCuYOB70YF5vuJBu1l3W90lE/DAsIXd
PjoI/avuVtrLzTMbDr91tp0snQ/IBLsFo8KSEoLz0QzoElcG91Muzb2U1oh9o+FxviDnbGzdCKvJ
UqCqSAYpr3DQPIUucAIrF6gjjjF/B5fxd47ATc0HD48qaYqBAgtzvg5VpCnLMwy4+agw01QwtuO9
drMACSmxGmxtWtyH0eYhdUyQYpAJHBmn0tbqMYvF4UlUGlDRJsh4WwAH75QjaOH94KoCrorEQ5vd
zgRX8hiFkbC6GuQKzOK5gAR4pZ/qwi8ebb8dVrKY+1zMMMtVEcpJcRdpaWBdquIVAal1/VEZOwtj
tSUyzSkMx6nws0U5jLm0j9rogziDzFxVpPt6yT9c1pZNL7aSxzy9sLDSB42ANzSmO505eieAcLrX
95eF8A7FvL7UaFy0um6AODVoN4YyIBKXR2Ji/QkwBX2iOZfFbefPq0Mx769UNUFPbEAb+4Nj+Mr1
3wylbFvbb80/IZ2uND9HJ3xJpTT2JQGbQl2InZFm5pUXeRfIxJp2NLQGK8ioPRNbs/RD8B7gxK3b
7JHrtXbuD3bTYU/Ug7n5vEDK0xAmAlUaWJCKEHFuCqL3VazsjBlTVxjGsjlfjXeT9BJe3GRcTwFQ
GU6IlfFOWBw6ZAOCeXCVOo1l7KKDVPAa8ZtPBAB0AyPJQC2axSObTLGbsUgneJLgNOWTWmGHsntf
DY9xiTXmoDsuMX6APvMOu1lfWcllbnXqiBHgBz0Da6EgcfVry+gV5QieLOZiTUkd5X6Es/wF4jWC
YZb2tF7xbObJYhxzr1ZSWwrn9mPo5n/RR+BJY13zXCRLS/6PYeD8xdiKWEXAe9CArPBNYWC70riS
Rk++MoasAkhGkS+FX0d2+LXYEy/xhJvUF37EyDZRlK5sEGLztHIzjK+kMo46i009rgv4mbdA2G0H
1pU0xk1L8aT2pdYIHqkx4VZ5wV45kmN5PTt0Ap/nx7ZzhpU46n9WVwoAM62saY5CE2msUNaYmNVr
Z3AlV9wNk89xZxzdZEtjtSIBTiiCO/t7uObtgLc6GuNNWjCza213KhhRaOjQit3lhvjgzKLtNF6O
wr1J1qGYXVeNQHj0qrn+VKhkH5TY3AV7UIfKgwb0hsiJJvERaaIdZqM3hMY7zuXyFJVxM9PUiubS
/Xaff4e1yD0v42Y0DAN3VYjy6qrK+epi+PbI1O+PCUK9l3qK0ZehbxcYYedIHpgIxc90FuFnR+p5
4DTs9w2/FXZZY1V231AXAhUTFqj5Yxqtu64PsZv+AuDmpxWcS8Xqw8tjhvHctb0S0ZYiGm9oKT6n
8G/u/65ulHE0ppjWXTQHsS8K5VW65PeSNLzpmbeSwXiXIczBWJsiPJzg4HvQkEae6qiYlncmkJFx
0zLu/TE5oSIo01i1J//yt3vKHE8NWOqX3wpVphaz5fhWWKwgFsi6jnQ+IKRjRfP+FWNF9IP88Qpa
XSbjYArM+Rdx9juuZ85krR9dvNBAf/4lcYw3IaC01eMCWxvmAlo+QIs1nxEJ7YS3U8C9R8aRhLkY
Kwh4oD24RhI/OZkTeTUuUSjcEsOQPAjzzYz6fI3sqNsi6XiedPAk0ggwJROLIsb7y45483GwksCm
KYWwxOWMvdGpvR8BDhOMYPYSrctCNlf2QCr6M0kH1vNL9YvipJhDA9dWqIuT1oYjtqJNAHeiAwUo
j5+EAMXy0Zc7Lx5Q/E5vxN50+AQF21qJTS0wHogycH5f/gw5nAq5ouRPdJZ1rj3JSpzQN42bwaXz
ntFh7O44J9+Oc2eRjFdRchGllQJt+7cUxv4l8pylMS5FkqV4NGiGhF3652fmfF/sMUpouKFLC9Do
clfyMTtwG9zboecsmXEwoTjrU0+v9o8tEo+X5G4bxVkU41sSQY50McAhW1mwDMDOV9y1wX/Jx84y
GIeijfNQBuWEi1QeZntyMDGDyYRUeaAzTvOeX0HdtsOzQMaxgAu6XeYOZSNQs95n6VRawHdxl0L7
/N8UUmeSk6Yo8qjpElro07wRT2PPdPvWPc2PA1SIH+a2LcAAHi+dFIMKvjS6eAKhXBZA4JssYFsP
z9JYT0O6jIzh25J23skYdwKYsFqKcpzsTY+tbed1PhnjSYI4T00B3SSMqpPxyjgs+8wx9uBXAeqT
hXZ95/O2RrZ18iyR8SaKPrWRXCBp0E0XqPcQMtiilFpv0sizGMZ15Fj6JCJAK34ryDPs+mlm1+Fl
Cv+SdZ2lMd4D4IaFKc24xr9Hh+HKYrzIbNaL3JUnWX9L+PMvmcn5XIwDUYTF7PKyzH15KkNb6AcA
Q2UfhZaAKyaQADiX3U0KeWiqMXDEvo33Q9Q9BXEl8z4nxwJZCl/wQQWdUiNneUNlnyeL8S1FGqQE
ycuvwti5CMdvOvE+5olcdVV9qJReaVsB5/r7csB2Ovv7WyqMY1HhVNogQAcvUSN7KUo76UDpe6fX
7mXTo7r+Z9p8lsO4FG2qeiy1gk06nAKksKKVCPUubD9FbewA9ZejGVTbL0lj3ElYKEofjNDQKg2P
cRV4s9TXwH00bg29/hDW4Y2Uml8un3DbLBB6NKIAbcrQGHMnkwIczx5DK6of7hDuat9wTuGusTDf
JHvcRGgzKKwEMjavdX0cBgNW3d4SFDYVZSWMMfpWS0uQNNJ9WvGRQr0O7WgBBtWuAQb53y6SzRsW
re8TcF7SyUnJy3eJN0+nZVZAF7qvWGblfTidMW0F6OBk6OZfiTOqC6fcq7GKV5D6cqXRr7oy7nbp
614jkFboO93XaMJM1+JN6TA7dFEq4FjetjcxZfAG4C8V49cvBS5RLlWtBra+bNRARCtp18C8al3g
lr1HpeXBDIz7siU/QEt6mBThiE53z/ui1N7+sEdsEIJeRaT8BcwN931d90OD4aoyyj9ni/ZEqqBy
Q6DfREOn2EVR9dZUKfek7Qe714zBNbqiwI663ttLb3xWRO2+6AZeq4yKvfSzmE+Ra5kwTzVu5vkl
cZ5Uf0VFmd7yJVnMV2gIMAhiE/YT/kMnJbJvdFACwKnktGLML7zyrpxxuEmU9E0+48rR9P+WBJkC
yM3kSTXeNi5rmiANQUdfwtd9qV4ZHi8RRnJ/WQ/dz/jVYOeHxu1T/RbGRvy0MEkyJ6jlNsnnsfmi
dLm1YODrsgOiv/jPT3UWwmhrF4KusQCdm5eqACqNM1chfqtehYLqA46WhDUeS9zUdNO/nq+Rjflz
KU6EjPheaNt2wHBT7VD0U7cE1pAqAyUHAPR2TXz+c3DzAWqKsq4QoHVjRImJW0rfAsopw3ErZ/F0
5RHjln6169w+fVLs1BEcHjnLpkdaS2QCV5FKVTzRGe6/z2826xRrWYx65tAWlFpp9Z+8owOyzafi
42gHfr4D2qcdY57R9NXrV1zrVrf4LJiwpfmoNaNhjHGtfRD8CKL4JhTyO7hoP9ELKwrHj9mU7UY5
xBgeF1Rny9msZTManMtmq0f0k/5GcowPlIawjVB9ouxFvDbPll2uBTKeNMVC0yQvVGDxWIpAhP3Y
ZP5lq+RoDVqoLx2Nvhg6xkwhA4Xlav9cVv5va2frEzH+s8DeOyh30OAYvDw7ADQF4DWZJYKIAmzB
eJnyQ8RW0rqWSO94lRiImR6VNca0IE+766sJyFhApm50wU10FNKAogmw6IhHBrfh69ZCmRdxa9a9
ElLKEMNobROAtjGPbo7jX4jI+JdszIx4ocE/up5ggF29+9vVm624vj4U4190MjSZVEHiG+L6VhK+
lsX4F4LR1SUJ6QXmdxmtc6E3jXRuHt8BcP6Kv1dE9Y4NTit5bJ0eiVSYFjnkJeL7Znw/5TIn+m2R
JCprCYzzWMaJ9EEFPUQkGm39MH9+hrJRnNpOcDRA2bSO4L+K3pxn5KfseWUEapJK/UgnIN8QGrbV
RBeJAupsQ2RJtSSgLZUJNjfeImv7s51lMXZW1lkItivIkj8PMkAts8EWLNrSAXZn+9X0lyNfVf7F
8s5CGcsLB5ToIx0De8/Yj3+/G/Ivn+8skbE8QxFkMtSQOAGqZPSXnZx/AVWD2xywYyd9uRwRth3m
WRhjemWGPQ6TIlx0A2g+MCRbeD2WGFT9O1r+lr58uyxuK0Mzxd/iWBi1MB1CuVHwCbU08rq+AlB5
65YDcQIS8kbNtr3KWRZjgzVpVazX4B47h27ttjC8YI/+ESa5I1d/uHyw7a8GwAyK400tgZHWAcd6
SLUOyjk46uFvI+vm2VbS6H9fmXiId1Av0YVuEOLQzlF9oIuRExA2Hdnh45FuPrjNlTwmb9A0QdFy
GuIG80AvswMvg2fazXIs982h8nkP7k09wXMbb11TMYGT+fJ8op5KehlD3mjOGFfSHaEqD5OpHkoz
yC3Op+MJY/xKMZWyCOLS51qJRh5yN9hjQwOw1uBzAMgT3fpMsdjHbbbwBDO+Je6aCJPqML7GyC1p
BOlA0VtdvAOXo3v5jJu55eo+GZ8iBYHRKQqovxLK2xJlbp4lD0Igf70sZtsKVnIYd5LH3aRhy+v/
lzWcZbFRXFMSDdB9kIWeou5LTusHiWM4iq96cmTxjeA0WvxH2rASyJg4SeW2qCV8LhNFJ1P7Lroh
3nX9oXPCXeEsVuCAHuaegiqELtbSAqS5qnD7xu4tsNF1AH4i8oC5/KV1ZCB1AsbTabmcNiqWK/2a
NjqBAegZvExmU3MMQwOhmqmD0ZfR0VoPglQZ5MhPYqvOrNlNdyneQfp1GVtdYw0uReyKjtojR5Oo
pvxx2Su5rMZmY5Dn1WwCaZIcUfmpbrNI+tQZ7S7HYhfQGCg10wRKjdguC/IJW18AwE2Cd2NT2Upf
3ba5ct/lU47Nw2C6iSf5s04KLuA5vek/fqUpgUNXQ1IO1PiXX6Jve7EYDPxKcdLcYNHsSkd3Owub
qxEcLyDPmcAxptSf2oBknp6od3rRS1bct6CemXo40HF02jn7HkSGZIGmKgc4u7DvOuOzntSOYaQi
dmWw0NEHPBztbVNd/XTG62HcB1RuOcIjRShQrp9H+ihCgcCfc6WWcemaGCVKB6IAre8ki87WnRs/
/Bfgpr6ujsXozaI3CzYEIIqQH2Ls1+mXPubsC9Nfe+k0jJOLdFkCLCYVMXka0GYH8YvQx55phLvW
5A0AcM7DZkxqV/SgUoGX+0ljWn2jNKYKvF3qA2IX057CDd/F8KQyrq42+5KUaQAUzCG2U6O0Mmw4
juWeY+Qc8yFMGlMMsjpmcDs/m49/O3e2ncyflYN1nPhK4xxSPXwbDs5mcr0Sx9Q/8oTkYTXHyHbL
wROCZA8amDtRSL2pEL+SMruPiuI750o5pkZYj0TAwmaGOCIlyUAe+nMhwPSxzwGw4MvSeGrC+JBi
LBu5ywYMvE1eVjyqwUHQeQ0Gno4wviORwRccdgh2tKILYDzbSN8njolyrqZfKe68E8NPl091yhwu
GDjL/tNKmrqQHmo5gkKqT9VdKIHqNSfWmJReRgBRoNpm821IeBVsjmchjGdR9DEwcoD1eWp2p+Ud
SN6uGvGxSbA/L+Q7zimpcV04JYtqNFeNWsLMX+ZPpjt6r8yfNPrrLwlknEoeA6ejRBT21eOAlAn5
miOB7+SGtDdl/TmSwT0qebEdgizkLpW83lt2beK0junru/id+CAfexfEsDbaCI7yCat6T+JD9KP8
ipr7N+x5euaj+JkU2Cn3wWxCx26s+UHRbLMAE092BEHVLtmDbA5/MngwP3Buk2N3BuPKkg6Y0xLN
fPH+o/PB4D8EE9d/QdrF7gsQN9F0xMg6c5XzGHXAgIZRDF63F4F9sMuu6P5nc0id0BneBP2zlsec
LjY6WSla6Ar9dBT6xwaNNpJACv0DgrZXjFtva+f5hNQtrF64MiZkooT6sec5tL9rKG9WllbXyTjq
scjEOaeOugdJ4lyG/gKKZY6CbNv2+UCMY44AxREkBNAt0bXuq7b6tCYkR3uK2t0J2Jr3lt5+vK9O
x3hp2dA0oDbgKmlBKQUZvJf6ENi5s2Ps5F2pvM2znI/KuGwwGmpzNENg28VOgTFlysibArmDslzj
NR2+b40CxI/eoImWES68q94OGWf5TA5YxGGWpCawmo3PBgi275N3pR36+m0P0rpd4pp3b5lxXZsH
47enIWinXDXRm9cbT8xvU1OyOerDORP72iWtnMemjDt9cx2SY4GnB8TKAiVRjo2YLvvRMvLf7mFz
LJCtWQ+xWJixWaO1D4yO8kupcCa7OdZ3ygxXh9GLYhTQ80appX4Eu7Kl6NAO7VpNCuBopJyPtR3o
fusfC5xaNCYBuEFX+BGRbipNux6javHwjoafLIKdvGiPmRlqt1kmc1pR263as62f9hxX55yRK6gN
RXZol53iGT+yj3RSAhyx2CN2BpCdfxQdMwSmBA+SgPcBGSczSQjsIcX1a9qPhfQQo0L4Hy2A8Spy
LJIJEzAAyvCAb6r9Q7zSl/eaX2r/vI775l/ywPN3ZPxIlw54dxfYtlAxY5Qf4DWxGa164k7bXz4b
TzsZ/1FGJrh0EpV4UyYF9qxHkj21Te6VC7g85aoBh3li/sf7ZKEPiDJJqgj+KewLKqOVJsKVbg5H
SR9v2666krvoult0zyS52wQSwmKygFIe4DJgoL18el6AYmfOdUMAnVCNX1LPqKzFu0HGMldnETrO
1d/yK3n/Uvv4/WFZ9NWhVUGhHcMbvNyFe/Os2io2yNSxryyy0qta64I3utF/eeGeT8ZkMnmXiWIG
okg4bfpaWrWrGisCNxDX7rkSmbym74uiSNU690fbuDcwExLfL1iIlU+lwXlnPCiPl9WF42lkxtPk
4qAAthyRMAk1uwk+Yc6eo5A8CYynqTGjOUkylurD6DHrPVnmvfO2383nr8Q6FhFzZWAJR74AFu+k
Nqy+m+2qn3kmvv0oOcth/EqcDaRXJbhM2sQ/F4r7W2DJc+6MZ1PsWJkexwQ7uyfyDwpZe67xvQIG
kZOaKMzzp6sTWa+Hn/vX3V0I9NhgR/GLXrV+TS30z3fr71tkx8oaRQ3lPIcFv61qxL1JxmM0gJOP
UXv71URZ3SR/v4Iay6WzMf5CFIIIyF0YqRxt0R4e8TqI70FZHttzswP1DWgOkiN4s+N33M0OquOX
JDN+IxiQz0qFEMFvVLEFAkftW7PPQfUTVBb6KH67Xw4ov0iujF4OL2HnZGgK40OkJAxBT0GwnZMD
gy0p1feGBLw0bShGO1pMPyQScPPyCDWnIX132X/xwp3CuJe5nYQ2aX7q07I/AxxRhBDuPfO0l/E1
07JgYTRARNB/Pd1jDEsrx5/glm8tCp7NhXE6TWTqmBOBwGL5Ljcfq9rrux9/f4WoelBCKNWUZUVn
ZORjUDTLgJUL+jZ5xsemy5LKqxzARjhYC2NL8EpszFrQIj0phTuyqFao8ooDG/HghQTGnwFDMBwE
1Ns9VfbliFitcej7iBcNNrwmQAZkXL0KSlGVrX5D3zWsYp6iwRvomTbPtJLGeBbSgVAryoBx2qKs
74U7IIBQOpPYFg0/sG6WIwBVuKWOjYD34oiMU2k0E5RlU1T6QPF0Zbtw4kPgEV8GIAAP7nTDc0IU
XU1WdEmVWfIUY0lq0BjPIHqok/08qJEVAOhSDjQrILxp3+27/C2Lffy3Yy5UcgMO1WrM3DRBzTuq
diFZONQpW7nc+kzsk79elDqME8TVN0a6Dd/0Qh7V2FVunI865rUVoO48+6bWqu30SfJHjIcmVmWT
/Vvcxvmb/VEFkApdLQoFbS0d8KHGOH2LcymyKjV066BwNHlyBqkC6VssRzbgqztgLoAwqsmd//hD
GONo1WZpR8rj0roKOkMWEF/91okWsDQ1dujpjc0RuG0YZw1iDAMc8UVSjb9X7/5qTYMniwmu4YyW
e5hi4/t5dPSv8heeLCaWSkInaDVF4n4L6clWdeWFvjKxVBvFXgpN2Id8BAWuBSBbeBh3QL5CZruw
xNPyET+Ebzvu88djol2iTkGsa/h4v5gJx1/LXK9iJtxKQNfHZCsDA2qNWUiR4f5+gJTj2dinv9Yn
sUoSYFL9j7Xr2I5bV7ZfxLVIgnHK0OygHCzbEy6HYwYwZ/Lr34b8jsWGeBvn6F5NNOhBEUAlFKr2
thrFt7Vsnzeqb5BKUBcTOGv+wh9roVLqElQSpIufEjq7Rq0fR6k4Wl0lSu8EKslf+JW6rLJwwO79
dqJ/A+38k+RuMzN582c8GGJhL/0yUmAFAq7YVcj3Uit8geMQ6J7KOY5CwcRuyYgsAFJkOqr7u7Ox
ZygqH+VaOdM9znm0kzbq+YjM7vfu/S9aAs7kcQ6km8ZJqjuEcTsGd/L4KXZxA/FMX6oA38pw0USF
0q30/0wi50SGqlDtxAQebjzIn6yhOcyN4dmN+pjpzV3ZJd9t2vuqTXe07Rpf6sovda6JqqkizeFc
yqIMegRIdntHzHRHI/Kzt21R1rKFI7NeKV8S6DpqpbYWoXMEl8tkL/ce3nZdLQGXxj9HmBSYH18b
CCnwCar5T/T5V5FOkL/wlQGrII0CtDL77xmh7Ac92pgRSgv/n5WkBX6MHzUnCaCaaIeLQjyAlsoE
41GKUUGSnaTWEnQ5CTwz4VKUqUvUzqCMoyBBzwXZVfV3kFY5l92LSAjnXRpakmWsYH2N1TlSdQD4
rxu1wWUh73kJCN44bRASqGjUA/0zU5lVmhmRqFpa26JBwxDevim35ICiwwEk3uCTsaCNC2gkDbTA
5e7gAM4+SA72cdrX1/FtsZ93spd7hRu6qY9E9abbNdfSTtxp+b69lPtKLhnGgzc1przNMNw2fRtJ
ZTl0ofmNaqjmQc30p3Foboli/lL7JnQmmXZOqWl+KHd+bJuR06XVg1bQb6lUgJWqKoMhj5+VpnuW
0ukU62CqLbWbnBiyizn+QZBfMi95Vszhvp0ZymqHNVIVGZkKGqiRfl8b/VEhGDsH9n0xJtdNnX2+
fKLvqaI5eZxyom9lNke7pEH5a/JUN/NSr0K7yBjEXu62wICzP40gbs7uIzEpKPPP79cKdBwLGZn6
rvu2bpe6SK0SvYV+BfTtaqd8Z4z3+bXpM8hva5/cqk5DncIV1nLe+bbXZb+J5pYNOsZwSeWWBoyQ
BfVcELL8Rm0X91G+D1OcLM40C1rmdtbgSKX9K30I5llrbCzza4CbEOjPOz/ACeOi/hQtsjqh4zAw
AAhcE1hhUrjFlP1bd8OJ4YK9gdtfXPU5DTqzvulS6Uqr1B0m3QRMKO+8NCeGi/CYBNbGea5gDV1C
3bpq92rR4glWYuQbjSC1fRfJIQwI8KoqWxiVkPk6hNS0pdXMTCfK0hmsx6V6uGxsW6tZCeCLDzQC
QadOalxQrTu1/EmqfaFZjk5EPuQ9H+P5Sng3LeUquB/oSAP6i1WEbTcGz96Ey1WNGaHU6fzFT8Hp
1AQAm5MEmrFl1OtFcs5Xn6fJynTsopG3Tlh978l1MsqOigo0teyjYsr+f7ernMecaL7EeqlAFZMK
cD/FzzjS0auiTLozG4mg+0GgI3xDQm21Vq6ynQXyoi9bkRfVw38pgnMX5iLJ+sA2UC8+0/AZhDiX
9+v1isa73fUJcS7CqlttkAgE4J0xMG8nLwb3luIVV/SmemKaIsHxxzfhjygKUD7ywegtmtBmSfGl
T+Dch9KQRpJNbOOwq2+KHSDaj1Kgndr95aVuBdP1Sjn30VEzbBQ6AuK+sJ+BYHmoWuu0jIVTAoe2
mszHy+I27c5kFUzdUhX845ZlxGGZV2xnWYv54ilPDXrMVZd49Gh5INtjnWmYVP3ASwEM3kQYRZUP
oyXgZz/PGoACOhqY+9V3CT3Uw3xN6wIMRZXA0raUfy2F205FUZqpbyacmnITgeopHEOB83iPHs4t
hLtN9ZWeylpm6K+wRfp+fC6vm/2A0TGwHJ2k1DGBACFSxi23bOog4UIpXzUBHXK+eVOolWidhwNZ
mmhwYpvaTluCjHey89uOChuLNndxJY5zkJ1hEz2WLUQwUCLON/r3HKgabOqI3oGi5jYL4uCyWm4a
vKnrFrFNxdB1/o1HnYghTRUL1h696W/CwEBr8HBlvJo6wxEnLtGBPNG56X0XUK892QJD3N7iP1/A
P/zkc9enaHpFlgmW10L5PseFUxSaaw69d3mxr7GNdy2rxZrcaZpNE3VFh+TfatD8U6ZG67RZCSz6
JkR9Wu4OapIGcWy7JCsL15AQBG3rv1wud8R0rqUyjCxc1wuwtUvRrm3N1Ffzfl9Fcyda8ZaXW6+Y
C4A1ULflorDZ8bK6UgvCyzHAFBIafwa/YhivfuWi0fvn5Z3e1uO3M2W/r24qUtlpTUjhDVRtQEo2
ao+tJjUCh7ApBPcyBb36mgpkpXMhIH3D+/HU0YCQ2CWgFFjQjH55HZv5OSMzB+M3weA9/5rXtsXS
tnWDprR7I2B4M/oNvRo93c29cS/Kz/+DNEQIPHYptqxx+mlErVYXkkFBzehos6vsNH/aT5EjoUDn
A+VnJ7rrbG/hm0BOGWNdm8o6lrMgqU2/VG860NsJdpCdwjubMwke8YB2amp85rxYpqwVRo0L90EB
63F7vXwf9t2pArqq6mBE9haeWxGkMdsb+SaUz6ZjQGoA+WjGsQXaL80vA7ClHTEEiOYV1BofLi9x
04GhRddWdAI0V43Xw0aNQjnCqS1N5ejd42wf0e3hDbJQG+WtvbRAyGvqmIPU+Ze1Ku5lbQK6byBl
6s5QQaSofqZG5iupBsQVw1frg5XbThiZgjCxeYgrwZw921ZJomzW4KNt00/qKyV8kbpFpCqbzmol
hdvIbrEXEB0iEqiBghY61khP9jGAPCZ39oxDB3iGDKgCIiN4X0FlicVKLpf0Zq1dGOisMlBBHX0N
dY5wdJKvFoZiGCdJWzjhg/Llss5sx92VTLYXKw85G3ahECuRdsZX+q1SvcVrwQhObnC9pG50X31X
TijiOtqP8tA+lV50q6deIsIgFx0rl7RJ+bBMdMSxzsWPbvyq1A/z+OPyQt+/5nGby2VtibS0Eu7V
7EbBytOdEczUTz3tC+NSK27GA/U0APqkd6IngE3f9rbD/Ptanjd2hLEeGlSm+TVNs/vFap8uL06w
f/y72pL2wKdOkiyol292ip4V0vljRrzLUkQL4Zw0CBEwYm0RFEzJF1I3jrq0gjAnksBlCQQoPZNC
sVXaAvZFuXDmiQoWsekkV6fBPmGl75otLbnUIhHJAA/S6q4x1w7A/pxpvL+8WyJr5t/SysVuJQBN
IOXR1L2VJzdzrN3nlf41zaOdnkqfdAXkuHn30pfNk0qqnTFVwZRYB2uQBVUjkX5wjqUfiDRlRY98
M5mcJgEj8AAi0UJweioz03chdrW3nC/prXSQh36BGgKGVPH0k2k/hV/q0e9e4MmU7/nXmvr2QyY7
8pcOZfjZy/zxxayfQf5atu64r6pv6V9K6l8+CZFWcd6lieqqymsl3IGqy2303onCw2UJ/8G54AqL
OrGChut3prGAI1aB4lJngAtVHHPY0fjAKNaMx9ErSsDQSN5AHkWtjdsn+yaYsxh0ImXAaoFXo0vv
zm11r4/ZnaFNgi3ctpo3MZzVGLNiDkoKhLpR30VjcjVIdenApTqYNRNS1bFvfq9Gb8LYmlcmOkuN
Zg9plAXyPdiiMTkagwii8jtfCnJPHHaZ478kjjMOI9aHiUw6y9GYMKTxwBRpAlGdZ1tHbOSfQA1C
HyPPHNo2Ok3R2cECUIEpndah4H1gpSy8SXnsLWG5zmNHNLS9qfxvUnWWyq02cxranMpyiFLnmDnL
VDhIjgV2/76RjIXWlQzuupArekeiAkzu5mNziN3iNjww814+lV71D0h0N93MShxnbPU4WNEkZcau
C9E3ltGrpUXjskL3eabuZ/lmyr9fNm/RHnJGRjWrVPIFGmLPWJEOEDL95bKE7arcak2cgXWKkchR
JdEglXoUAxIwd0b2KexUtwYUEVmaO9oAkHuelptaol61pFdaJ1ueKQNbtSu9KZRxka+f545oruDb
2PG9M5DVt3H2uIRVvGAkH08CfhiggS7x2euXGWR79KEIu/Y2PdpKGmeO2Wxm8thjs1t/KR3rCKQU
2TG/s16CcScFdQ9AFeeDBbaVWC52KQBUNkYFi9TbpXCMaNrPWXeQ0AqTqLWo81K0o1xEAh5huVgF
U6jf3HygBde86VhfLZ+6/9rxvE7qr1xA2pdtnDFprT/7w21xV+wYpAIFpI9jgNe0OOLtoz+JQtOm
X33bUR6U3AyTzipkpIvyMQKKUBJ06HcErntwWT23jZMYRMf0mmnw5Mjo6DQSkxbGrpZkj1hgHiQf
1Mk3Gdx59aVUL0OG/DomfxVx4QGz/rZuxruy0lFnbr90YK4n5rKj1IR/jUCXlCDJwNv7MPpplgiC
8euN4b1Bvn0Od5WJSa0Y9aiiWeM2ulmsg7zsgUm1Y8W0ETCyTvrJfm69zsBMA2obaDEVY/xsxmj7
zyfwlxo8TjbSMqdZEKm6C3Sck5nnNxohV1Nj7XGlPKFbzdcU82ouLM/ul2OvlUAYnNpBFHyYYV7Y
DP7uo8+zklkRtPt1pmVwNFzqclc+RNfYDVRaCh+g2l/+wajFthG/bQEXhga1UKxcenWLsz9TZ3kp
Tpkj3Q9BJLmiS+R/CBCAncKYpqrbFucW9a5cSlBssizFOnZ3zWN221/HANCYgFjH2HutvfLXvBfW
JNgq+O21ZBl1HgK2c8LTclkLlfs2RdmMAbKwqjyDjpIP887YxfciW958WllL48LgIEeTHLcoSjNp
rBRBJ3daroa95qGktJ+xsckuKYRZ0lbQsWRiQ0N1kI/xSkSloVKmEY9ipv1tkp7y5S4eRNhOWyaz
lsHpixWGVYamVB2N0r3P4JGtA3lYgsVl2Wb5IuTp3srZ2WVE0dEIhZyTi2hxFU6FiZcivF9Ge7JP
f+gn1HP24QFEQbv8S6I42bP0ZAic05Y7XkvlXKU9THVbsmJ4HH0rwYvQacJGw82NXC2Mc38kaeKx
MY1wJx/ZS0L7V+52TnxDXGAxe+OpFvR3bMWx1Yr4OBbpRTlIxYLUjMjHStEfdbyT9G20A+mG7IQz
auQTJYof19rnfx/a1pK5vLpqVDQNhBMKutPoFPRIctFoquC0DE4nGWp/OfRVht6Vn71Utc6Q27pz
eRWbJcb1Mth5rvKPJcvsSlfQIDPsiqeidCbVqT8Vd+PXOrD9/GB+jQI9CG8XzP6VsVOHwO1vgg85
0PVXcK4FQ1JdmCVw19nV4hkBfegDRvrc7sCr6ChBcVPu5pdI2Ou0+da3lstcz2r1VpanVmT0iE9y
Fxg93rzT7KuuD8+61cVONGS6PxX6aSziX7pqPTb6XLmXD2Azdqw/gYsdcTlbdlzBE7R+9DDeVLv0
tvleXw/OgDEGTD5+nff99+76Y95c1XQdqGigueCJLgCfW0SpFRugs4tOmRfda3fKjfSQ4KEcz333
GPWvnOWnYLGbrvxNKN+GnFvRnA4hAhYLlCr1stjp9ok7+Mld8kRc1Zm/x6UrQrDcdLYrqZypprIe
T1MxJ0HTB1n6RaK1I6mfE1XU07ZZVbRWgjiLnQ2Vzn2M3jKW7jD318QOm7MjR8UHNNM13rdE6rPp
AFciOfvVAI9ErAU1Ji0YP2mhTz4nJ/2lN5AIsNcz4irPzY1E9xEeIyNh58O2dBOw1AAVYT295/aT
9ZUWV0WMBMSQegccr+6SLA9x3B1rG69pcXmfT/UB/MDeZUXaPtE3uVwgG+ZliEITN/KpilE5xFOT
imHl/qguopL0VgZrEUUjCnI72+BhRZc2iUsqWVlg0BlI/2pH963cOlVFAvBSiE5z0+WvpHHOwNTS
rAI1QgZnMHl0jxddNL4dGr+CJ7C+R4+lcAZi0yJXErkT7BIMMzU9Cl+qjZbrNn4ZSO6nTSR6bN1K
yC0UYKEmAKeW+XZ5Xa9oJbMLpxaUN2MQHvodaxsZrgtXaBNbL6BrWVw0sSpLnjD0isutaaIRM0Iz
Wrzsus7YzV3s2kO0k2btsCRP2twHlxVzs5C4ls1FFEA7I56irQFjr0AfdzFH+Rd9Rioi38474sf3
XerUL+GNcM3Mzt9dBVb7y2lOPnT9FGskBAwd2aW9UwbA9WJtQVKQ+VbklOgTPQjWKpLJ6Y4yksKQ
TLbWW2XXPaH0hmKp/GP0FBCbRV69F8gT6RBn9aqkkrSIcdOfj9pR85d9cSLHyM1QvRe1dG2OAKzP
kXm+VWYwK8mU2TbsgsTFjdF1N1k+/Iji4n6Q7CCP06tmiQ3HMNpjXCzPoW58UhVauvJSTq6qpN/U
HK2R8XKnLyToFDxpzhRs4RHNAdhOPhVIW3HhxtmYsWCXtl3IH0N7ncBYfbgZTaZEqtLYRQqeUufR
qQyRLbMw9l7XLJCf4TXFwFzR+d4sXVyjb+e1ZiXZuNMz6qH284CG4PofQBZv+nqG5a9jvJtgXP5c
WoMxklkt2annf1UgbSW3kfaXOYnKfptOYyWGUy4aplHXYCp5Nx+xJrSgNKcZ3ZaNMPMSrYfTLIx8
jIulI2amJHJ0+2tpKE6cI/WZhFiRmwdlAJbBQFs4yBA4p1DMg4HmJzzW6DU4fhRKn0LZ/gbvdABs
+XO9lPe9oX3G9+SI3Wm9U1sjQ44fdYJbxnZitPoQ7gyrMpKNXrLxxgnkC/Rm+umjfaM8tDvlGO/T
Y/wX4LYvOwt2XLyO2rIJYAodNH2mwUlM8kkJtRYZQqTOpzaaX+oQMLV1fpfExr4fu9YBeZx/Webm
W8taKKdDkZG0Uiuh9veHqIrR4rUeaPFkj75OLl2W+F6XXhkIdQUsnaDp5Ht90g7c8YYxAa6LhrNX
0dhLbQM9ghhxwJxAIkpP3m8qxOGyAGOUUXCyOMPXDIS3HIRfSE8YlSWrkqSFQ427is1pAmMfBBFO
TD3aojHTl0sh1xo7tfNTxQegwQ45BNAeFJ55sZGqXJ5iJQsUrXVSM5BDze/11InkHypJBEnmxnES
WTMw6QB8AVPF2/m554nCHgW2AjhKHwV6fJ9OnwvkEpeoRKNdCXRSNC8PB+XUgPlC9eST6Lq9pTUa
GMfAWYAWwnf9ynZo9GnJkAmHKHcLqfFz5XNmp8HSEoEVbp3XWhJzUKtglC2pOVYE8J+V9rPJ5H2J
Z4CF7FVl/KGKCG02QjZ2b7Us7rg6Ix/oPAArTFddLSAgZPHtA3lktcrfncp/c0LEeGAJ6c5wtF1l
/oNm+o3OQnyJrcgA10F/5rt2RmMqMm2Kizdi7n9DIrnhXM+k8X2MVZpkuSbjOOF1Bm/2MTXTYwoP
leBHhiyEJYp7QjcqJ+dCOVeAOnHXTgaGw39fddEQfqygrsRPdqI8c8vr6GxWVEbwt3Te6MOkVey8
GNHaOjxLauab3adCOVDTr6vBxd1MYPbvb0REZr28sqJjptDgS7MNfqOQlwc0f9TbU6Hex+XDZbf9
eiS8HzMUC+sBmwfgW7nAbIdxE/aZYu9Cvfs2jUnmFEbyrV/6F1AooggXm6XbEbA5djkeWNVJF6Rw
22t8k89FxzFWE32RcXoaxZNxThw7jxxqCuaWNx3oeplcPBym0iLd0NkfBrza8mxrgVxuNahT1Blm
mgflUAbj3F3ZeeNNVPWA1/skOEPmjC+c4btaFq0kLYxhdjO6voE/ErvpLkc3Zt2D3ZThjyTCgdfN
Y1NZsAe1KUYMOQ9Xjv3U1ybGD+RoPLZK+TKodCfri6iQtbk0olgWq3toGl/WKScQtRCzygOAvKLW
AeaOXI1FCTfz/e/2byWEU446xyTQxDCwPgJqvLlzK2GcYoQaCGyMCdCYNMPjevOz7QanVWKB69hU
vz9SdJ4ktc6toZY1CjzjqHbyWvbMMXO76UtvfREo3/bmsaRek1F55stSCal0E7yGwLi/1o526y2n
qURUKw+q1+sHMUrfpr/HdAP8FTExvc/nQks8l6HVx38jCf0bLIetpAGzGgreqfE6hjTvPGmIzFyS
QFUKjJ1Yd834K0l8kv8s5doVwmxthZa1KC4/mcCRVVdKBn8hlz+zRfskD5LqxqaNAQC9u+4K40D6
WBO5DraCd6q/WiFnxx1SzXEccHr/HtVnMxcxNIQynaiGCULk892swrSc5ox+MBdhX/5+ZX+k8XNa
di7VdkwhTbk1ncUzB7TQhd58y95xMLkl5oPfdFVvy+OntcDHg/63iOSB1maglv4pTYL23G3NX0ng
dCQxyknvGXnhbwyt35rfOAZIXD7woI/cYyWLUwxrNMBeyMgdmKzx5jcTFINTHG8/wD5OIAxzhEDi
MDXkO8xnrpLzxUxpGsmALBrCb2ryl1HcqlQEbrOtfishXKYztuCDjhSoOlvRb5wENqrI9k9ctds0
55UwLq0haW5mYQW8J30s3Fk6AVjaHaoYDb+H2ZycSX8UuOFNh78SyMUwUzJLPbKQR7Gqa22CDrVD
hzE9pd7kgCeMjaRMw9W8H4X1XpFkzqyNQTPGIsFS6eyXv+rKb0CtuXiSBTZIwwvrQwX6g90EhnWR
km5a3Nua+euGQeY2DA2ojSFVD6WNOn5TipiGNsP1SgYXAoqxLssyBZYcrnKArCRov3faQEIrgZkH
i69c/wOak02nvJLJ2TkgUlqtZdjCr7Qx+hWjjWlrUN6AyUWI1f06YPDOUa6kcZZuNlmW9U2VBlGG
Sxsb8Z72+r4Ohv1yQ07hYb5djvKOuMln6vV75TZ08x3e7/xyL1DhTY+9+hB23CsvoEmLlHYMAte4
nnFTBp/MvwSl3b4VrCRyfqfW1XnGfHSKYT9EBLcOjDvlQfPCx9krMTAZil7VRMrEuSB5UHWtAsx3
wGpkBZDKK9rtJyJyddsWqdsokKF0iJas841UB8WqKGNQC7OXIb+dgLjTgVMprh3BiW0r6psg7sTi
fqJSof2/Sz2D9xbjHYpkcWelUctYwKf0d/BbAUgKgaC3/IqJkglwU9AXhU738/3LenT4WlMKYEAN
lZnyazgKLr2bireWwHnroQ6rPGQIh/8rQDsE2LU8zkdnXaODaxE5c/SLUX9kP1g1eHBRDf4NSSZ6
tBLsIN8MFeZLYSU5dtBqf3T9jbz8+oDmYRIXJVhM0bDS+vkRTaaSdhN85AfwFP/DYb3J4qzW7k0J
fe0LRuBNt/OaQ4YGMp9V7lRpp+6W64/AAb6e15tITgMlebbjSc7eoKwHp9greGEcgn+Q622ZFkrL
lsGg0NAxx2kHARbHrBWQJu0ZcPbfrJ+MOlaULWy5JkxWqxg/1vT33YYhaRMtWxBOzYSeyiK6ysrq
NEfLlR0ZgUBH3r+jgSh6JYszstwctDYyUftkc7ITINVN8NgRXz0JO5hYQOZD6FoSt4GSHEpNHGN0
TD4m+3w5stZi81lByVOTgfLRDP7lpbEvfyfPYG8fuJka6Jo61/62pEUWt3kRAEvRjYqjbYN9u+6c
qqOOHL/Mk2jicvPYVgI5R4/XbmrXQ5gHkV06vY2OnvnQhL+ILpoZ33Ic9koQZ9da3/d2OdMomLR6
ctQG7ERVI4pbIiGcQTckbLKFgry0omogxdZOMornyye06TTWC+Es2K4VOVI1oAJ/FGGf6dglneC0
HRjug51PWRQkXQIU62JnZ931nIW3NNO9BZQKaCpMHeBZvVxeKTuRd3LRdoUbHFFsi082StLFeTvj
nr0MMfgaqiT3+ikvnG5uOlGhbtNRrWRxakhmqg1zCe/x+1L6dw7wT66kmya2EsUpolRTvSAqAoxa
pIfJDG+jufHjeXCNPLpWozGQpkHQQbytMyuZnF6iDkMbPf4T1NBz5cx3b3dU0fVps55gr+RxOqoV
ppHZMaI0287k9FZJE/v9jeZSOOOVLE4906gpIzuvJchawFU8PqhfGWexjQZ3ydd+Mx0CT4ruRM5Z
pJ+cbzbzuiWLbko7muzHHNTf0z5LRWXqDSF4Y0OJ0DBkRBweCYUqedWagHfZGe1DTHfltJsU0RPG
hvJDhm0RUDOCrtfkTqvPdBCCZTZyDkYm+gdyucTAwz+4g25cxs6kcecVh2Y9ySGwgEd38CzJr0Cs
lpoAQlVcoMmwqCbKGbf38G193EHNswnIMa3DuJL9LRqeSulaLvaXfdXGSBTB2x06/zCpoijmqwWu
rphVk6O/JQYYnKFXTgOOKHStOlZ8GJRj103OKAejeZdFEwjigzApndzw6+a7ZL501uRICLaafkVN
CvDB4PKXbS5+9WGcZ6ubClRnI8JFLO1S9S62YRExcS8L2XIwZ8tnX7FavmQks0JbSGHcGyjQLLgF
pMlBQxksZGXE49gJbjqidXEuTVnCTLNybHhIj4oNdPzyWW4aX7CujfzrbF2caciTtmjQVzgX8zE7
sKEZyV+MJ1aunA9il7L1zn0mjzOOxppjPdaRpbDuk7B2jNrpgMSH5jNmH8p13gbVtchds0VwgfZM
KGcfSpLao94kEIr6hJ773fAryTBSBiLAIXwQ7Oims3nTR35wb1xA9q7U6GD4wLvApiz0fmiGhs46
3LjPtdIe8nykKrDP/z02/qY6qoS5aI2REXF7mKaFQYwEbVFZchVaJyl5qRKBj9k8JhVv9pbGut1e
A+HKxpRQyY1ZKkEBE95JDZBeuy8yfWjoLxTaBE5jIytX0AVl2YD7kwmiwvnGRfYMClFiAdoyfCTd
tTY/1ejvzUpRdNsqnUOQiWcbommKzc+9pVUJOkjY8oceSLdaEs6kMWtf7eBYgu58pOy+fZw8ycFM
8LUexPsm+EBqgFYOG91jGHxDFxmnDUkvNUonQ/EMtfS7vLgh+rCXR/Vw2Zg2rhs6AJsMBU3RsorZ
wfP1oPExNDuSJkFkKSAWG7XGqY38AxaLl0gV3T7AjZAt/q0SmeNkS22bBGmTPBtKcZOCwdpFDDxG
TXXIq+FL3hXXRmN9ysrlpde6VuCFN5dpoYyACWs8zPLPe12nd5YOqqCgqJDRlbkzTIpAxJZqYJF/
ZPCPem2S9FPbZ0nAmlGsCBDs000xnFTZDMLuscJ4rQlw3n4Rto1u+CgdwJnoNbRAUYVenPMznMta
LyN1iTGcRnbLAZPUHd5UQFhwjI9G4V1WmK3E/EwaFzVH1C1A86D+lpaD91Tr962n7qz9eGrN3WVp
Gz7xTBgXPItJr8yy1OKgpLNDx8cmvdYU0QZuTPcRSIGdWWjIwh/n5PEMNioFEHZe56+nzoeTmv3a
T27yByCJAWq/9WZMw48uPShAG/is+Bi02yei79he7NtncL6lp5jN6bomCUh7lLKnIlX8UI0EO8rC
PxepMXqN/jBENCK/YwGbLZrNwFEpA0zyHtLJ2GWoZTQ9uek1Ha9wkm82uiC1297fN5n8W1hFtSUs
9C7BsIVxHclAyZyAXih1u7Y3OzRc59/t0TqYZnyPkBG76pK7dRIjL5PVwFrm2NFN5XYmkx/JTYAn
oQNJwoc+iR6GognCPo0FH7zlLVZ79GoCKyePftZpMUH1EOgd+ABCB70BAgkbgXh9Cq9BbSWh6gi7
20LCoimeOl3X0YMcDn43XUd94ly2oa0IeSaM8/G9ZM4YeoFeTTtkhJiz22OM0mOOcMem3SbReW+7
iNV5s/1drW6hJlC0TNjT3w6pml8ZVMLTvK/nDzmklTTO/TXqWCl9Bo2Wyv4YZT87vfGqoXKU5rEO
tYPW4GZUSTtzzqF3Py7vregcOWeotbZdyxLO0a6moJV7N+9lF2BMrk6oT5dUdJTsqC5YL5/AhXmh
xbBt5qkGpB+xS4+lOziM3Ej16KOoBXrDI6HuLttoJ9fQBMHXcvtprMfQakBbHt13YeFMPXHMWNT+
vKUvZ2I4fSmt0ljCcYyCZrI+D3ryUA7aNa4wj1XaXU0GOYEA66gYwF7TgaGThIvAJ27Y+5l8ToOW
KOwqI9Eww63C19SnUDTvJtpHTk10IiVDEoVRUKBZ1RyOUWI53fTvUzmswkQapwKaHPMH51aXxoU5
m0VbBm37V1enTj79vKzsG9AWZC2B7+UMjRgEmWGO5/cdQ7LPPDU9YabJmwEa3l1LT+UpPkpPAqEs
6nEqfyaUC84A0e9sXC8ijESSnTy5w778wbIbzKZ0yLpjEbHCtjL82UaeIkm2FrsZTChDpalOXPxs
aoG2bZUbz1bE+WOAYEnZMhrshj76w8/sc4YXfs1nz55UR2sso4VNZ1c6KAIN2UpRUQjXbMDm6yaG
kTkViUZSZ2lnRkFugBglDh07mzExJu96Qy+cRh0O9hi1bt6MX7pBdCPcMoKVcD4/TpNCpqScIVwG
tm/hlc19nVH3srqIhHDasqiRBIjuBaG7rXdak+/m5cYqPvBIs95Hk8vUFiNvTMvuAIloPy/AaxpU
UZvEVtCGCBDfov1cAWYNl/l2pJKzUrWZ2oNw7ZrBMAL8zi0eGEKIaHZgq2h0Jo0rGo1yvRjmlMav
87jVAIycdMeITIoC433EbY7yvteCy0fFnB5v2AT9q7qGiicgujmvCzCg0RhtGYDSdvcy9+lV0mi3
aPp01VEXdUptZL3ocHyTxTngpK+V1LCwm3rtzQ+YOd0lPn3uMPv/pfg1/CoBZs1QyMMb6aqNREF7
4352Jpw7ymyapjwHvCDYvGa89SoOgNluy8NyPe5FBACb6r9aJ3eORWG16mjJUbBIA4AZu/RImkVg
YlsOEhQHGkAxWN8xf1tCpO6sWlWjYBy/hbXkTHkmkLCt/CsRnH31UaIA9REiWMZqdbPTB3jevVpc
4mq0d8TVlk1dXAnkXHKJdZABLZjBQpvSi5P0sybh4tdOj0M7iyLMVqkb88AYGjA1E12lvG1Hs2mA
Cg/ayNAI0fybeaWr3PSIowZGdTAAaV5dNrUttdDQwkqQFuAliIdVN9RqQM4Q4RotSU+RWgd4MD0U
+fyR+LKWw5mZ3qB3rNSSOJgYxUcxGHvcNp8NvTuNgN8AHIT0UJlZYE/Tk5mQ58uL3NJL7KmFTn/W
wc2XakdcOrpSpnEgW60b2Z0jjtwblozWflSCMUuAngoegF+rSdiTQa+AJMa6NlqXdSDqR+s07nPR
g6tAFn9p1lu17EGnAB5wZAmvXuP0tyxhXrBxjQHsIJJ8TcW8zDtXHDdocp7KvEFip+yIl+7m6FjI
juQbP9n7C5vKTbQ9aLS8UegdN0zvTDanM6iGtx1Skiqof6U5WiuXp2wXUczjOZqTfcu/KL9UMGiZ
d60I83XDKM4Ec26561XQ0XQZYHLxRBJGPTrOXqZm9C5r5dblBmLQu2Tg6RXsGlxGkg5aN9VGyc5x
8v7WGSDBnYpApDP25l5i+g9WbmEaly8ax3EkqWlYx6DNKk9WOyxOXadXLTmVNcjJtcULjfm7Os77
qdG9bJyuaZ8eeq0/6JleOlqx3EXWjZFpe/3/WLuu5bh5ZvlErGIOt2DaXSVbcr5hOf3MGYxPfxqS
bVEQv4Usn2tVaRbgoDGY0I1H11TMXgztOVLmziFDoqYE6ZAWv7EgNe5Ek9vP85EiKdbmyWFSftTp
z9EKJLXxZqXz8oI1ADkYmMewdWt7stqAr752qyEhUpy+LfX8jZlnYdutfpl/Q36nd77Wie3aOQT1
0mYsCKgOXHvQ/Xlywjrr3axq3qTOVZRmRM8uq4WSwpAuFikLas0KqDmQIpuh+gvHSasPrdYFqx1f
23MXaPaHsSoO0iqTRc0CpbYO1bqiVwj/YgAhj9ahCRUMK6OBJJ9yMpKVFF0w619LIwpsuSRD1rn2
grQUjomXNvFF0kqhDY5/qU6/FSX2Lx11Qdiw655s4ACddqwqxP6+SaKg0ygzR3y3UO4oWcrRc+ra
dea/F1rHqJK5scOdP6VfMl3uYWeCSArDGYZpThgB03pRj8xOGGZBGQnlbfTk2Ai4nq6pL4fMzqr1
N6YV3niQvkodGGAgFOFREieeFHYyhEuz0H5FgzMy5LgF7+95ky911MVUS+gzRFaqb0ncxmRpJ2Is
X8+f990juLHCbqnNZxtWqeplRcZ2NhBjye6G7n0elySORS+EnesOwQNucwOTMFgYhyujs0pti/JJ
mMXf0vTSrD79/UK2/5+LwYpMr6kRqU04GJMnV54MCJnHr7EkuOj2NswCd4CBNwBkWPi5Zblxir4r
Lawjfd8CYWZIA2mmW1BZcKD2wi5ra4lbUVdByiBrHKS+QXfkpQdAiocuCwJWEQ3hvySkmN1LfD+x
yIWV04T54QZa2GGyZp+o1l4tqA8RJWm/SU1RkKGVAdDpNV7F7+t49QdrCIdM8yYkMiukLenaHA17
/NQU1efU1u/WYjiuGkq3ufwlcfS/b4d48mM5z026XHN6ajehgmpjPxafjBQUPJ1ImG3Xbzffm8O1
BYSQUb3Ar9AG49XztW3Mog+9FzptPzQHaVYDmn81xRl8CNPw4ELo1B67kzhME3kvF0QojeOo8wpE
i3Ooys3hEr9RnR9SlATnT+OOgDCb6kd8ZusaHg88eg1DwZjllibMrfl2zoyC5HptkIlO/0My4kMc
A2QGvf80WfnPumzfa3F0h1xPSlrJfBfrCZgSWyMnqNHeokqLqUMLREttGwp+JjtDTx71qv1EQZ3b
eqOZByjhYiqV9WZol6xtj3W6aO5LBtmex1acNW73nSTRem3AYBnrzjBgbb2XF65O4jHAZ1cXZ4p7
WY+1vdDMwTxXUo6IiH5ISe1Jw9cIrHrTSIZKpMj2PEvIGeTuygmDxFQp7+dXmMil/r749KwpcYLP
BZEv+IbPjs9Tyzw3VjyAe0st0Hr5iv4ahoBn/IWPjnMoN7UWxYCefsW4IBX1fq7KuDLhMjLIIENR
p5LIZ3TuFsiaKcvsJX7N6p6BA7eRHPyraE1HLAL3TKrRNQom8dqTVJ3BzS9MKgsOns6hN8RhpFiN
sazhZKOqeMkq8zYyJhFZ9EsxI/+z6JQtDYUGB3GUoWKK/mmYM87ylGNVZVhGysXSqad2lGqoEKkC
Z3x2W3B2uGNXdn0VjSoYCbTGSskSoTRfqsJ3054TbhbDHbUuiecZCndYTFy/TyKolDWaFip5fN1o
g9tkY6iYWus2ayusze6etUfTNpsT2YSLatd18hjDRTIosyf2ab5gdDRIc71oNkOwm3zMmOiO0Q4R
m/w1b6rsIyKiv756n34vXkWoQ9dBZbKZ/SVkiMwE31mTuHIlZq9nLvYMOjZbx50ux1lHK1GGMpRB
DkN7rwDRld2RvpMO1ioIhvdRY2OMO14SLdQpa37dNDna0R9umjEUr2sXNTamuACpw6tP6eQyCuZR
O5nze4xjufkU5rT1zgO94AzzfPyVrk3gxY/QF9D1X6ekfhPLCJBWWRDgi74TBxVGrqIbQMIRduY7
VBlIHrVupeK1ThVSiUXZd2+UzfZxiNFCdMZZG0Qgv9jliu/5yUGUj3lCFDJccW/483cF5/McfFAn
Nsyygc+nxc8Fdfn8gvX4JsVPqFegdPKaHt+nFh0ONRa1wEhltFahdgPheecTkzSApt1lM3k26Lrk
Q+HmH887y/OcPGeTe2/iPZaCEAmrrLPT4s6ecQnucbdChQG6DeI1ss905nQ7/DXtSMmK8XYpUGz1
5zQV100Vy2Ts0T43UeMo5fRELfPz+UUKTgTf7xA5urxQmtah1aMrqh6rn51mYqgsFXIH7Yd3j27q
cICCFWl5wbZTOvwO7x7KwL80zPOj7L1o5kS0sRy8KJM9INllJuFQoNtLWtH7aQ3TrRNpMdTdRtMz
43xwQe9V+ec39/kThvMg7m0QVUlZORXiSud+yco7IJpBHkQy+gbOpJMsPzA2blS/8Tr5N7jj6Zri
pVkTOzexXO2nlDQkVj+MjbC2sxuHbb4rBz/SSqeMUsRhc4Aewpjc57h+6iAYLoMChHOhYFNFLsuB
zwqmJgcp5jKsYvumKJdgiseZxIvtZlHfhVq2fI3i8oet21dUi66cNYFaRzLeLUp3uyTm53K0BFQw
zOLzk4u4EDrS6B3ii02J3PRTm2O01ZAQfiY5MReokDtvC60kqlW4EqQapkCwDfvb/miU8y1pnhQ1
0TDpx94s7H7eDqeJpoGe91Hce/KjNe5K051GS+UEcRQbTqNvYkQDVqhg2Frks0JLnDuVEKXLUhCy
hlab5ldmkqM/e4rcSpMIHtqR71Trx7FGV1FRJWFVYApKsLH7AerjUjn/ihta6BPzZ7bUJzQKwvnr
/7hI/9jihf7UaR2RgcII5WuZRBnInnFVg7vTtKqV1cpW0Q0wxShkmxC26UH2eX4LRUa4m6zF9GvS
a3kaNjRdDrSOU9xgvcgnRVa4aLjt4yhd56UK0SMbWDkC8F4Qx+0jzePXYb9g81RR7BGcq0WDURij
PdUdm/Xpwsq0j/+2Xdz9hPEK9HrmBur93QqKzvxAq7+nuHh6fg0OLSy7qM3KvEcLxirzK+sg37Dn
Mvi3oOrh/duieMCQJYwYdTA4S+AZRbRkKKKDyn7zOV/mkAIDRXWBBq8SdRx2pSoEqhq23LtG9nk+
WNBLUtHEbrtd9e0FWmos4DxnnEMJ1Yr1rMp+AeLDsw9qHi/gaNiPXv44IU/eIVnQKohTbOQkRW6r
OpfmdJfWtYfGM2+uGlKpX85/OfZlzqyML0/U3VzmeKCjDpiOi9vLyS14ZL9N0Kh1m0q6zpXo23mD
IhTkBY2smNZ6LSFM0q+imTRHBzxZ0OAFP9d7GVMWCWpjAosCjDc57Iik1u7scXoVYcm+mzqsEgem
DbS2PUWRNJ2bBbUPBwkCFvcq74rCnQMjUA7m9BYKQ0FyKMcLcd5vH70e7XLo5dAiSTvwAQWNmhHU
mBrzXWq9Pb+RIhscdOXKArqBFOoSA6RMW9k3I5XItYimZB/pH1fCgVcum/Ogl7iRJ9q5TonBsM/n
l7Hv8o8GOLDqaK3pY48zljnUd+bvXXWR5P8zY4vUUu6ftyXaMg61JLOWpdqopKDEQzbKr8vuCNGh
8zb+40Q9LohDJ2Nyut5wwF0wnCb/00NVokTL3xjeLUQE9f/xUP5jjR9PNROpiofoFwfob3bC8vhC
LkR2Xp7j06M1LoQZ0eMg0wxre23MJPhi9zXPTRjQ0TEZCijzBYt9NzrGScPc4KSK2hIETq5yMBEn
6EKxelhJlGs1qt2lMN1/84p7ovTNQpoEjZIKMvSB/FZ2Zb8xb2LfNFzDR7tJEEMAS8jLL9o69veN
xUIzc+hawCI62EjafW1NjJQpt+fXJdo5Dh7iERQ1TYOdU0z0k8umq2YitgcWsZ7zOQ4gjGzBeAtY
d1732BItiIOIuhratpRYSvmBQZqx1OcuOA4XSL/J3nAjZpAWmeQAw1zqioI3CbkuOfWtdHLr5ef5
r6TsBzJ/zi0/S+F0loHnNxLKi+VOSKfpbocnJIn9Xwnzwu8/P2TOX/Cq3L/wH41zoCEN5bwszT0g
co86ITeewOf5cYpV08xhhK4cksyfBkiFrp8T86NgLwX+yNfGtUalUlXcY+ArHv+izWPOsznFszNM
a2S/iuP5P8oOjx+KQ4xk0K1FY2mNsfX00wOvioJWsPAf4sBHaxx0WNkQTeMAksu/JzsQ3cl8D3Rr
SdJcLvhmJgq/iAOtG5Y0N65Y8Wsu34gTysK95HBkLswEbY7Yy2eZDKHTP+dyuX9gPu4kByCxXMgU
LPuMtY5FuZWHsezO18P4gKJHESTodXPQaYlcfWaQ2hOv9nnr0dNfwBfxURmzy4IiztZBfW6CzR2s
gNNEhiA+0QijJCaUpWEYzebUcNWwcbOCqUx754+mIJTky/sd+kGQrYdKhB0VF7OkfjMwIr4iNM47
J4dsn/L2vD1R8MVX9ynaRzV1WMtQ7XpKbH1aXKWSw7WZXFD7oZu/OzmTfuolEI5ak3VplJAbT6v2
+I+/g4tf+kYu1UVmBxcz+fbP3rWP0k9Ia0NmbgDht2CbRb7NV/8TrVDUmSHg///J5fO7g12YlbTe
3/4sedJb9y0b8s19y4b6gpYNdljOhBs6B0uzY6UK1UBomduLcikrU3KKo2I9FPL4fe5ksIrotRrM
dUIvGsmJBLNDggtM54Id8HFhWq/FUa7mQGpuJP1TnwXnvUVkgkMmFZEuJpSQ91ww3zjlPyUDnNyz
wEfYtXRuFzlIKlc8gUEo7ATaXLlpa5C8OZxfhgjT+fztjEmXBXwirPnrdWk1oUUukBm1obYjdj+C
Abv37ZP99QFcDf2F7KeCXTRYKLK5/NGPbqdaxtIIEoXSdOsqpYgGQoRhPHWObKRIhJv3h/mR3v7h
vSomvxMcLoMteLMgCJ1nHZRxoyDugrY6ldkbwy6IbHzsy5vciEkJ6jGBmwjCNYMLahy8FkFBjze/
c7DD+diGlj+fFNz7rDovypYI4mw+1VtjjMYYFeTvapoGqT2STLWJpWIYo/mgL7dOKRi1ErokhxeO
rHe0qdF/EP1kdMb2zz90xi9rMn6upfr0pjc49DAlSUqtFPU2lFPZS0JtXd1lL4ncXb63OgSO22Nk
E3GMIYAtg0eUqHPmTMVxT6s3eXmttIE13gp8RZDe4PO9elv0jV3jgPd+fq27pa98pBepq37HASfd
+0XUwMTukjMoyad7hyUe0QzGzvcK+cU4DZrSOklDhTitEFwsIk/hE716vZZant+HwAwuf3HKP1Qh
kuUlimui3eSjkgSyD52Dp4tyw+gj/rDYv1h35Plg8VPnNDl4WdZIpw5LT8knIDSRVow6Su46egXi
z47gGXNSKsERFEAaz4dEcd6tNAak5dUPqAt379v5uu/QXR+00ZX1QeChguegyUUnneKkVtaCXvMV
3bKC28fksEUpkAipZuR2WNsEUwWQIi8JhvGCESKg3OJNxB5ECxQcc5PDl25tI4QMOIL3FOMywMWm
ARtZNfx6CVi7BkpmYnQRHg8OXjpolKgUfVXMLhO3KCq3D6FljnxJsProjRG3iIjiaJ6joFMWuZBG
vJr+Po4WeCkvyWMNylrarMyTRcU3vbNOZdSfssr+HHeTTxXLS2b7f84iibr+RPvKkxfEy1ylKYvf
H9a4ZfJ9SeO80B4HOusiGxVuRES3yN+Vaqh5TDpjdNfsqLmgRxYWW4VfkQMdWkbR5ER4MPz9VxTa
4oKZfO7bNR1x+94z3z7U6pChYZU6sR6KKDS0OLCZtKWQLRXfbgmr4wyqN9ObT6DyeFHo9B89an+y
GHyTd5GYcdl2yN2Z6RRYs+qbS3Tb1qXfz9phMGXItpvyZWJGb9BJ6uly6yVOfZHONgYmMRMxlIdx
/LGkkWBQSehRHCI1DV1tcCr89uAWHG3bdp9/fV1bHBJNuaXGVfFrqOVxzOQlIy33rZtnAhC+IbwG
i7MtmaBEl8Y5DYfWJGBbDprkB0aCDGLIZUaqdLmeo/RjmqP+LLc3clofkm5xUeJ6K0v2XWovB8ec
byJnuUys4qLT0RHSNCvBSzpz2yg79H32rlmdb3o+a2Rsmo/xMn22MX6dFQopnU4lTaX5yNcMnqmU
nlHLP+38ZzJZP0pZI8h+HihdkLOrfSfWNFfprHcqZtfW9lIboZQ5S147tkclVk5WJoVjpZEpxjS3
015KZRHk5m01NG4yjodO6t9iWjT3aZcPXpXHb5pYfqsa0QHjr6faiBQiZyoxlPnNbMuoyqRuK991
dQSBc4xAWVCrXpf1aBWWTyUwAoE7/1gZdaDI9EKp9FPUmehVxZUxrJlnl2NA66YipdJez1BFNYyv
dga+LrH4jCDQ4hvts5naTlHJ9xLXLAH4IGpyL3H9wrMqssg/TBvdQv2ZDyY15FN/ScoJuwYEcYHN
4XqrrsVagV0cU3ZZf5i9diV9DqLh3NW+qA7CO2P2hrvkpAmOv8guh+5rr9B66HBxrlT5WPWmX8cY
Xl9HXdDvJIJ2fgK7te1k7TBAjwU+RFvzR8OXg8qvwkzQM7kb2DFyDh1C7M+HeRfadeO0VlmYWvFH
KkXXZg0mb0GkurtxGigIZHRmmiBjffrUzzOTsnFiTH8QE1xaibu0BBP5FDw/+VFPSUYy38mgyCYy
vOubj4b5vBAkyvoBKgxQYcvuWOs4KvC+5Nfj3etJsNmzY2ORzwuZrVMnKZb6q2bIVGcZgdJfqM7u
fkJdBgsrviKYiLnYPBrGdlF0hI5dr/rZ+EHOhLyKIhPcvRcbcVvlOs74ZlX/qqXLNnKzKs5nUCls
15jidaPJMdpmrpQiIZFIDYf97md33qMRvmPCKgq5iSo82Fb7Sh6/LZIfz4e1/t+ixURTA8ExYDHS
OWucb0iNqZiTuqBL54QRpdRvvi94SzkRWrUTT/cSA2+axXwBNfvu+dssk4NoBcMvxWrBQ5oUistv
jf7SFO3kfmi0scGBstknCnon0IIEDtmpS6G6IxOTXmTxd5q2RJoCpDJy44Ne265ZYRLdcgW7u/sc
3vwADp2nZQEnSAwfRTz8u2KZKoiHixcMiQiXy7Z8k72Mh8mg5UOVazM++sAU9bLxUXaMz3kPF4HT
tM+Vla3vd//ag1aI7j/VChE3sAnXygEMukcVOfqXTp/91waIOlRIe4BYkqfraLohSS2KzguW2vjr
pnrm/s929tEaP9TUy3OsJDPeiWwUckTvSrhez24PCZEcLLVoej/vqbswsDHHwYCC1c3KisGJDgOu
JOnl7+OE6c+2CeyuFIQsz5kzGYxujHFHv1tlDXTu6PYYlmPvy65E6uae9mskeXuc3fa4sFFuUYy2
66wbsxwaTIVTmFEOTY3KhLDNvKBdEJQB6mU0yL42inr59gOmjTnu7Ksz0m5xCmGGV7y7Rd7CnXyn
7RUEoNjRV/nmLnRvVsaderWhUIhOoFppvu/9hvoswY4pMeV97uKBhqLuGt+BQEjgosIN5Y78aKpS
hCzRqxoyROeBCy4ckIwUSp3UoX7FhAT7MDa8tHbNH53PFEfRG3CkLWlXYYVmv4BhWIh8IQcKBW5u
lVOdjhItsbn/WsD4j2P5aJlb81LjkydMIzQnNNiULCnpg18PpxcA+W4Yt1kvF1PpdhcvyYxTyRT5
lhhEWscMocf8dvTxlnZ87X0arJZ/Hu72M/GPVvlKimVqnWkuMqJ/hciRb56sC/BQaiRXPEykzG75
o/jiYAKQCOzuH9Q/e8xXVKY+zdvY6gAKHd4dp+gDwqzAcsvRISjaQzJSBHr7Z/XRIIe16/2sNpNs
SdobWn3oNT/VRB2Qu1HOZjM5YO0gg2XRCp+wCyoQKQaln4FtoTy2ZcBIiQVbKHCYZ0UUk+oq7csy
HDrHcTtEybo1ViSHXpS/6u1ttyiQJRgjiTRSjjZq5DTqtbtAx9PNCuJT8NeLmB73G5w2G8DBryql
eVO3mEDOjlEIromb/msTZDeQeEFiFymH0mvC5jR/YMBRuKboSSnaEQ6P5VTSlWHFi3JUvs9y70uG
iHBH5EUcKEVWZw2DgqktB/RNShKFSle8SaPUE3xb9n+eRz2P3spBkGZLUeykAD8Z8xASiT7IXwZf
dWW0wCFLPr81SYTgJCXqQehWu0M7m2/I4dAy1mlUY+7/fmJoPGY3+tEKNV96I0qg7u6lKZsOXsaW
DoTHHmyidOTCtHKgBqafnJOxgpgwNFvRidyFmY0NziOgMCONUg+YYfwnD3qBD+qEY5gGtuhiZuf7
2VfbWOO8A4TG4AOywHfIhq1MdNNBn3t0IHKgfoKixikNQPYicBSRSc5Rhr6wyhW03ugoM4IKUui9
21zoZPQNd8Uow88qTL8JTIr2lHMQqZi1XCqzKNBDeuxzsPVpV7MLhr7TiyLy/fcGGDJVcNiDzIof
v1/BaAA6bJ2N1dJLu/xYQe09vpxZBtP4QEPr+Kr1PdpjKLPxy7lSJqNfZxvNBVFYQUQwTt90/uzb
FwuJPUMVFPz3ezJNC+SZEJt8TnVXZctUtRq1g0xSW3+IlC+2VF87dXtBLd2LmQDB2I3EbKY3jqze
2JlxBLEoyArt2pW79iOUUzWiNxWoOg0qEamtJWJkiuHJUfE2L/QG1Jq5Sc7v0i7Ubn40c5LtJi21
6Qwa4oYimd5LeX9BtVFwwe2GnhsT3G2KYfV4reLODtb4Np9k0kAAUZ9/6Jpglk9kh/ve2ZoM6TID
0+PxfZEXnmOdijIh1SJCdZEhDvAKQ6d5VfZQkjYS0hRvF3sBZ2mQDj/Pf5v9nMBm5zjUy9MJzETQ
IX91x93udbUxyAGfNSNZp0o1QhGr8PT0jloQg2zeyfE1OpAEnrcfnm+McZBnLCUGdMqYjbROPlRd
0pWk5X2aznJHv5duYrdBy9ggsrsb3W3scrhHI2mUe+gJb3NYqOm+UM1UYI3vOaB1uljdDGvsJft3
1UXB1+N7DpxUgchg3tuBUg539qwdQS16q+eosFWL/VlJW8Glxfz8+TX5B/D4VgNdkbS4V3GwFWW4
tOT6bka38Fq/biDp8YNZHICoszRFkJGSAuoQM3Gb4xAmASTH16MT0jD29Nt/O3cWhySDAfIUiyLa
+EUy9NDld1/f+xeSoc0SOUjJUNEsoZiNkSR/8PUeLN1tqB6hVVYGsQuqbvEp2A84Hj8ehy2xnCQd
VPNejy37M1GbNXLgMpamUzUW7uPOGwqCt81BSyZSr5+sGpGwczX701E+qBZpFXfJ3tHoFnyYgi/L
rrNzLsthTp3PrTWMaE41wBGLljW3upPc1E2uswPolj4LrInOPoc0jpFJdGAXxf/72ecbC5RxHHq9
pAiQ1TSoMvRqlD0EpzF9bYH2mooynoIrkK+At+D6z4cWK6vGu9Gbve6z+Z56SlAessDxO7MhNQhZ
xSnPe73PMx+QZ6CzgN2UKniao22MJRzqmER+f2I5rfrEUCH7IIVsACddAkZzLU7wCFCPL4xDEnWo
2xo77Uj5Me4uSwr2wl4QvIqMcAg027Va1K2GF3CNktyig1seueyMKu8FLio4EM+q4IulyUmB1TD+
+qkOmRQHPbE3Pkrv4u8nCml4VjobrNNtVsHea4cI7v/jOY/hYKfv4nJKdQs8eI09fwO3zxJEJQ2c
fm0P49wcrR7BhtY0xJbUEl0vLcIRydRBZAT5IqNq4lBqst5Hrl0luiTT49SNI4nzVfsqxXXjrWtv
usq8YG6vmfTATBr5rV0aGqTlneYztFQGApG6lTil/Gnu+0tZjb1yLnp3GKMbdVUHH/qlPZljE7T0
3aEc6st+Xm6rHA1YWRpfS2mjkiKtXKNT0IRDky+lDgKtuv0+a9nHYUigkZgGVNIPtZLezGpxA+kd
UufyOxNM2KpV3yLQeldPg1vVym2co/+/n5SLVbLDLDKvnEGSyGIsmBqZuiDri0PWWre4bv1WXa6n
Yb6QoN0GWqLhrWJonWvN+lUWTR+HYvrsZM1pjIzcxXiLV9f5xTjQd2U/DcGoJ59bM49IWqXvBC7L
fP/ZB4VADVQ9ddWGVPzTJ4vZ0LzXWLZ+DJb/oQmlR8wY+xRJzuJWHVxUWrz243mbu3C3McmAfvNK
Qlr7F8khaKiwAzgpZulBCRsshx/OW9o/IBtT7MBuTGGf83pQf8lfs0wHlFYODyTLjI5SVCfbv5U3
9rjgKpMUWnXQyENVxw4hVPa++a6eJIJBRtZ4Z/gtawLuSGe9YPSLHb1zX5JDOcsc0TETYX6wURK3
tWUPGTiyFhGp4+tKi13B1u5i3WapXJC1rrkuNRG2lgYUWk3IP2CC019DMAJ4MWrnh/P2RKvjIqxK
o3Lem+ivTLCZK7rn2hyarEvmKYDzfhRdybsB3WZ1HM7N0xw3ZSmhNB82R81bL9KrPtAJxs59yKi6
syi42bdn2ZYCxWXozXK7SRMbUkMJJufQCnClBNz0sisSq9xPH1mP9rjtbNNRZhOvD6xsf0u8sXv/
boxxm9lY6zB0FTq2zPqDNQU5+i/zWaj3yeK/Z/5vMw1wW7MV47lgX6wYeB4iY2Qe2P2LCZjCZ30q
DMwwMlX4l2yoFMXjJvzx47x37uf4HQPibGCetzVeoC2mag7Ixvf73erwcPDjjnxTSIJWGdkhNcjM
Xnr49z/o5gdwH7QZ7TTRZ3T69b4SoC8ABcIwdQdMHFA0/1ex4Dju9ztv7HHfVK/Hpl8V1JSpN3oj
pLhKvLUWX/O0Q+lSEiXvl0D2yiBbQqHz7n1p6IHJUCdHq4DFf2m50doxBbVVOH6qv6qn+NCH0KsN
Eay+7YM8pGTw0jc1NOrGAfHs+S+9W2dm8niqKRtQf+ITr3naJqpao8uLFSGaEo9LSBte/CpniVBv
9wLbWuNAXVp6qSyjglmrjorhmy4EZvGUtdD39aJGdvZm40/R1iAHRIq6ZBU4EqOgrHOvhgKx3l5N
1CRycZnL4HlF47BgQ/cikK1FznONTp5tmqCXRb0yQ3l1Oc6SFcxooiKLcFs5750T1Ywr1l720H2x
7Yp/0VzH3mW5XSP3Uo6ySMpkGZMPjE/hb+FWtKHs+GyCHhCWWHkLrZigsG7U3iFpW3qCb3Z+PRA2
fGpCs0AiTm2sZ0Jf4JPqw9y/tvrwuH8mr6PYGcWUjIwi4FUdLKLVsb9vNjAy5M5RUxPeodIsbKT0
S2und0hk4QIzP+RoK/W6ITpQPf2c5NGJqt3FUHffBHu8l+/YrpmLJZdlVPoelLWv6RAS2eJgZumz
WMuKV3UjseP83wADEH26uUbZJKON+lxolQ7JJ/vGVNADPCy+rRqiLRR9SA5amllvk1JTq1B/O9bE
CPowDTMoZHoQUvPSOxGs7B08+TEnZ3OnPKmaYbA6lH/W7m00v0n7u/MusYfN2//PHWw9j+XWqaC9
EA2r5qZa1aMrFWLE01oepHG5kqLFK5r6eN7q7o23Mcs3G+baakRTg/TUAxkM4wt+KUWbYAcd7mnY
JIWmOd2E6dM+GUiuJo03JrKw+W7PL7YrYn/fHPDFoX3WJqzP5vAAx7XLNAo0sNyJNQruS/a8x2+t
cQfZjuZOjSJk2WxJHogilRjlc9rAcbpLB3Gs51RtkNm218frRVlBZ43KF2Alu+lX8zrW1h/rPIN9
2w6pU4Djcu2/tJrRQm57fNfLVu/1neWtVuxZcnKTWjV1BZ+f3YXnfj6HDY45KYltsoIBhDwhNuYp
xdVYHxyf+kkMkhw9KD1VJpErDUeNeuet7z8dfqcnZJ6IfIxNTHVCOSqI2mAw3vX9pyY9nDex3+31
560nO9yx1es0BdE7YnfmDYmbH1g4MMHHmdBxhnKBCCf2mao3FrmDjHdKNqG9FA0zRRH7dU4br0oq
fzDUH2qu3QyWEvaQwenzKJzKTLSnu2+F7c3CRT+mbYxqFeOtIGHB6cV68cCj1pGXuL/QGre90WiA
uq0xQVsJEjq8pSs5I0yhuDzWXk8/viC62zve2/Vx2zvNv2+zXxa1JYXF4sIKVc8yP4rzPnvAvDF4
/703eKL2bRQ5JsKhqlGv01S9W1rl1C3OVWKZrt44p6GqRPqQgiv7HrU3NpdSGeMOAu6vCA/2UHm7
PA4uqVQvlWyzt15cECd1XJrognO+ewi3NjiQzJACjqIBy3lCftCDyo0oyJ83UFUXkh/s3mxboxy0
yd0S580Mo39fUhLa4uKe0TbnvGxga3uLMl5VMWfhbvPMdl1c3NOXc4k+MkkKrBv7VBz7w3Kqr4dw
PChvc7duSe72nuLGbuHT91KICVahdNgebm9/AQcx41qVSr1YUhDbn0okyavZT5ZPAuBmPsHfTFsj
HLI0lbxWbTpkkAtWgtXrXe1Qu9b16Fph5evfTEFPkiByvdfs2Jw4PTanvKrBd0Kni3S5su2r2ro1
O9EopQC9+AmvEUK26jwhaDVulED361A+PnTnlUEqbCgXHO37CuFmTTHUCtLaQdtaHr8zqp+lLug1
ZFB75hPde+rm/5tKO056YktBckRbXAhxc8QL4v5MwafhKXDNKG1lvTShOJh/MQZkK8zRK+lEGt0Q
RMMCx+aZcLW+M616QH5kTWXkFNGyRGpHhO2ir8JhxdLSvqscGZ1DZYN85trIp1mVPEcubo0o+z50
zeekVECbTRuyankXLKURJvYUKHHxv6gShoAil+TwpMs0Ohjd/VN0m75g6IVZB9FVILLGYUeRIzuT
L4j5skvGoKLO0J61PcZ2DvlTcbgg8h0ORZxV7cx6bKNg7JOD3OoaCnjptZVKN6Vehv8GWSoXmjS5
ZI9Vgp0ECZuOwWJzJixhmroylAj94SbxhdlSwXby7LmQaeokZwQUvyp3IsBkjXvBzSkFnWbyJ5Pw
t5k1wUnhKXOl0smsLMPiJOPrnDto0Ej+0R15xlzdgMbGoiE/+ZrcnShM0NiCN4CpmhO1Vh3aJCy9
jN6lJ9MSwvSyyDc4oHHmalyUEl+L+cZy3bozYQ/hDvGWOEoWZF1NjYMRJwGDnvE48/a3bDqCqJyn
ze3W3yFlrBwHpSaK0pOhvMny/1X0jWTeCY62aC85HMkMO0pLlhNlBVEtQEtCHv4uiCqqsCAqeldp
HJQ4JrqYixb2Ise3povu2J6ywPSS4Str1RET6tyfpTN3OU+Tq0IxJXOUNQrUojp0yNilybvBTjwl
1xKy9sulZmYXUtInRDXmC5DZliTCoLqmd+6kjLeKvpDGHMhq9F5ZoFjUZm7dLF7U52Gkjjc0AeW1
Ll1LTdcTas7fVkU9jUqykqzMD41BL4wuPWTQISKCLyd4SvHMu3nXLnmsYk75ITT//R5+iSaL6Kvx
pLtKkpbmsOCrzUF8kGyyHiS3ZGOtNpmvQfCmv6aSvQmSde5hFS/IodiPFFZbQGakPMLbe/8CACu/
KmtM85a7AGxlTPIpAlyaV5spwQdyFfQ9iGfY/mNLHy2yg7mBTK2orQHl10eAfsjmvVBEYt9ZHq1x
+5nLedrHwy9rW30M8TtuP9Z8NMXdBVSVNKN3gM5q971XZDftvjjdIghJREa4K2BIplaFiA5gKy28
9f9ou64luZEk+UMHM6gEEq+QpbpaK77AyCYJkQmt8fXn6JmbLqJrK7ncPRvjGM1IdiBVZGSEh3t8
CEPfgELs5SN23hV/jGTl+fPOqvsK2Chfi3gAMfZdrkrUrQoS77msjXbKE/U2G0RgZ9HYVpFkOXIL
GZJlL+r7er5XlR9CPo5lDT47xY+Rrby+No7zpA00CwqiHhopcbNZdy5P3r+4Nz9srDx9WKaGpSxJ
0IUUHT4j2TEnTrb/lxmJd4MQknr+MvvHpLkq8LFKD4HzQ8Htn3YmA81F0oIBRReBkGBANMQ12p5D
pcdqpwW+kDz3MwB8EkP6/77NUtBxRTbhkOBkXhXejeioSdrRI+rgXZ5mwWZZA/DlTuYNGobw7FBA
33WUouu+Fjlj0bSunMcIrTaLLM7jj2JxgataI++zAcqLYIX9kxShuhylC+fAXLuRXJ1L3mp5QL8w
bvdQ2s3BoWbTo4QacXwDot1FZ60IDFcqnaiwaeTNR50DE0evVV/zfkttWDQBK7cz0Hmq2xCJy78l
ISIvc35fEkK0uCtvE82lMYGzX/Inw32nydkv9iIFEhRjwHwREkXgecyV54myVFYzjtQKM2/0urJ7
9Y9aNzX1wwusHE9GGM/aHFiXFOzMYDC0Du2mAr8Icjgg3QUDlstGASGt6DZfY+8nQOSSMsJGal3T
Qs022dGl6Z7cUgjYyBtZxGL8L15c/wxyjb4vByOqZRXluX+fieMs4P5kQteAex6ysgezEXphUE5N
9Pq1zqbK4YAyac24Q7fglRUm6FHV70Kd/gwHZTPL5RZ5Y5CcsRurqg6lWr41YRl7Q2N6msrdOtUb
OwYyzb7sDoULsfJVVKGRFRJ8K0SslzZrkNqAiYzWvyliLXAgdBXsJF3NaKbidRGppW020SGiO7Xa
SqWvcSrISgpc/Rqnz2kvd+r7k75/bI1tZ36ryOY/nL6V75HxoIgaDWWv/w9XT1e+RzaSfgT5WBqY
1rd2ZjslNGwoqwTWAMxjDwJJlrkxAyOkxbG9EsFeEc3nyhVBdIzITY/MeN7cSiEcfxo7CX0VzOjy
Uy5cMWuKpabv6wwx4oKx/Atc/S4To4Gj6z2H1tpTDmEN3S8hG+qL0mjLcl0wvgZByLTh+bDQA5XT
86yDmLMDV3x4RWZB7lfg1dcIiCEqZqNWcImUMoj49OuICAF3gpO2losnZGIpRdb/HSqabbif8qtY
BYcCNN0OS7NKJT/X6BblTpIIDp5odCufwpLMytoZMRZ4wezZ9NMsEQTLonVauRHGy84iDd7yAL+l
ylNLTNtAe8hUxwJDgj1vrQKeUk+TmC2JToAz4xTo3tqjmmg0IidsrbxI3rZF1bWYsMWLDMd5Adfu
fhd9I7S28iJazlQrpbjvl6tw3n4og/8OMEA0gSunMevaZBrvx1nZDeS+ArpUYd8EPkMQAVqrCEY3
mkHn0d8B97/XMHxxPJa8xkTGupS2uokaVFL91GTmDsozGqUEu+7iAYKRZbwnuY5Y04GzL2IQMjZP
+nDfhk+CCVtO4L/0czCwBLknBqphNqw5gf/5ryJj/46+YG/5nhN7iTKwIZL/8EUkmr2Vc+h5Kpdo
MwMVEaOIZnWnEsnaiiysvAKP+SRpgFMGSnQXo/8Gv3UFK7SswKUVWrkEAo/wV314cHo3v1l6DI17
aqMxBcm1SlSNvnhZYH1WLiGZM54qM6LAOPIWxRRFRWPF0lVhOem8jQrnTX9X6mpVISPfZXcE2ysP
kVW6WtUTaq1/In5z+R0AaytXQdHDUYyLOMXfbJx/Pxb/AyaDf14ClryGDNXROBeZievj3391XE6u
wNbKaeg6sjlsSeYksdOhMybzVOpB6PxxuezT6Td60UST+b60J8faAiP7IEW4t/5geMvCXDgQ78M/
sQV/BZJaiqn8v94bcOMtoh8LIqQp/YX1V603i/jG7+WfBWf+Hdp0Yp9XbCxSHZE+CCvfRYUcRKSN
E/uJkxY3VjBfifE1orPxzgdyYtSwipZriz7uX4FBspvv/kKJ/FblTuBz3mkJT6zpPRrg2YApXiok
5PBRRBiuf6OEILK28jlhxPNsXHQi/qjiKrK28jJN2edlmqJQxbeIRhcmBeaYPFhEd/TDtGn0QODA
BVfsGkdUSFGG59J7TLcoCymQMwJ9Gbn6WxRQjHAQbZY1pMiImhwYnL+jyP8KOe2Ja1tjitoSiINk
Uc9btiY5zJveDjdmENq/IwIh8jRrhBFuw4yliyDgH3iai9EkaKVWwUpVE8Il9kdeTRBNrnFGMptG
sBXBVEhQRE43EnjMWSGIJQSea002N5atkcgMIetYStdFwvatLHjwnSUsPd0Mq2iln7PcjA0szyLu
qVte+GMEEQxUXouAeGi5h1AFWszL8iCi7BNN4MqJmLQa+nhEINsPL9Vwb4KkgAqC5eXbL1w86spz
tONUcEUCe2aY16qrSYanGK0/9+H3Vpm/CbyGaO+twpNu5CycllrWf3+fryFDMc3jmaI/ZwmFkH5E
Hlta8uaLUI+4frssxIVZXCOG+kpOJzViUcDaFEwQzM4qIFOlp6k58OJOMIuCHb/GC0VxiIw2Qxu5
3JCvYZO/JabS230P/feYYl+mFrkuteEOmjGeoefu1DDTLipjp03q7KdMy+3LX/RpD2maSQ1FMWVt
6WVd0zFltAs7I58RISRQ6UprpwAXe6e+5ZwLLH0aOixZGoQz0J+sG/q6lUIC8V1bl7BkQJd1sNK7
fMj8y4P5tJSLCaJZumKYpmGue7vQQ5HnVqKVQRyCx6ZR/cyEoDO6cJsQLIHZy2VrnzHjizlTB38s
UcGYuQ78eDtwjpu7DNq3zpsTO04RdikgeJrt2hvAEgzoiJc/hl8Fdj8dRU2jsq6p6DyGeXW9ZgXJ
m7Be7C4Ivmwzb3TNXVTlwv20QceswNqn8HaxRmRwOVo6AUHH6uA3qqQo0Dwrg8WDJpabv6G6NHnv
Igyhi27nbAI5jx5uUVdzM8H775MX/dX4+pkig0U3tUodU6zObt9uphH0y62IRW5xlL+4gJWVZcJP
wsvWyHVJgYZdILUvBd6UZs3tsQm6trfj2fLUUdgCs9SvP1s0ZVWmlmpiD/1qsRgzXH4RxkVnT4+u
w2TDoHeqWj8Uvre03JWKQzcLnM/5UX7YXFzBySiJPPNxVkHDJaOGpiFBP2YFyjebckTJB7ykEPD7
t4tp7xP7YXJ1CRZKmshpiwM5OKYN8NTgLyyhst86fennQS04/+d3y4e51YWY1Go2hAzm4M9dS9Od
Oi+cupMEnuw9Qr60eqsjITWlBjFy2Fla0giaezx1p6k4/JGXKg7bKl5LXDaA8HUpGZLBERG9vIM+
L3zBWqaHjYpaNbqBQykZb2kpb8JYf1Sirvb6qZ/ssWoerSabHUnTHzN5/kancqN3zXU9VB5jRLYh
/ZHa8yRxh5rp9UwV0KqXw4IDJpFbx/Apo9baEvBiON/yo5JtolzKHVNGaUPPNg3+PtdnyKPQzZiO
WxZpIkpJwXYlq0NJ075q9WmsgpnRDfgWrgs2fddJ/aqmgP6x6i1RtFK0smddK/lnB601o5V8ZKVp
wbU23uBB79iJduNttaX7YaNsLzvWs+PDNaUZpkaWa+vX45j2NZmZxMrAKnP8qhyKxVD6axq+lHXt
gOJfMLizp8NCGzNo+8FTskbGpSW0sFGzL4MZmZcs3s+9dR3Wz5dHdSaeoGhh/MeI+uuokmjIu1jC
Ld+wyNcpAprOjpXJnydBocp8h3Ssz4AiKwbwz8jfkjWWXcumgqpDXgY5SZOAcPM7oNgP8mAFKTOd
JtrXcu3FcrgF2YzNoJctfcU/8SEHFXA2OaEKXXUOvqmEeVb5wEcc03wPeTpHzne9cTeHtduYfBOp
BKqpD/r0kI3MaXvqlda1iUgpyzfT/MVMXge2U43KlmPFNtLvUXcnt6idVbcQynNS67GgD/J8W8nE
G6CBV5ijPdIXqX2IyUM/vqnzTWk8N81Rgb5f0hOHydquRQGzG36UOcHJ4narX+GfZF1o94Zhp3KM
EhkDynWfJOHGkpAqaB8m7YsRQm21tm6raLKlaRNZUGCVfkpF77Rd7dSVYUvqrkvuMzI5kj4kdpWn
h8wANNlszcTHX0rc3hwCVjQ4dKU99j/KAapjCsiVFsjM9FJL9/1Y2CMhTtN0Xj7ltjFmdkbumxyi
ZMlkt8lTWV+NneQYI/E4aukqqHaG+EUHBVRLlSu1Su02v21Hw5HJraw/61XtSiro0cBtyPJjPD8r
FXHM7kWa33j4JaGZnYelx4dFZhWJrblEE/IXzdipTLXbMHci/SFjBhhuVEy65Dbl7DTJd2h8+Z15
qDkJsv7QyCAVBPFtmQEYdN1OT1J6KMbvTfJVpbcdKQ9z+zzFnSs1e6tJPZP8kItnKZMhvzDbWqs6
hXpn5SCz4Zod6UOglz/rhB2U7JUPup2xytaSr7XGnRwYtfopGgwPesoOKOPdmb1qSeeqqoYroXU7
VMQt8gVifHZT5E7VFK6qpXYy3w8tsqH8+zDthyqD9vkmrmJb0p6VscPUJrYpV69y9pTgPjHT1wb0
rHJ1LOghgUAUCOOsvnB59qVrNZdrHgJTJ5HAjB0fFIt5jfFsQvdzZPE+5NedDm3njLik1byePGfS
4OVgq0nbjVy+8KK0+7r+1vRHqS5me6AgDrL6Q0aHQI46cidrvelOvBjtodCDMCntYdAk9PWh3DD3
uzgOb8ZiSFw5f+yU6yp5qHrVIXNomwp0VzruGbQLyIgCr9XfVXJv8y6ypa7ylWnwEogUVI3NQHiJ
YoZtRm3ijFrm1MgdExUipbhbdV/rVD+XE9DBTBtjQv9KdGeSJ0JmL+plpzHRRd1JcD+PNTD3TYgu
qbRanlwUWw897FZj6+GPbs4ddS5Qtn+sy8ZOpM7vwnuFR84YPU19uQnHygbjtz0Z8bYcsDj5z7j7
kdY/NOWW5qqdjsyOi9mbO8XptLuS6jaE8sbp3hhflfl15oPTzBSEj2+69NiZlT3nuzTs7YleV3hr
tgrHukqORLkD+bSrTgINLv0xNMSZYms75eDej/lmBkZVn7mtSUrAskix23TGlhutF82InyVe7ruE
b+VE+5pUD7FcO32medao7BIVzT2zdVNAz8+NqoeJ6M5sJltTkeDfxusUTcGqNl9b2uAD/ZjatfTS
UrN0DT3Ep05OZjbHqHgdW7IjEzK8NYQH1b4JtKrDT47bxxq6wEnVuHL0fZ7jF9kIbYUot3VZu0or
/YAcwyEyKneuJCgngwmm73SnxauoAhvVOHewOLS23kyO0qCdjGqVTTLDNw30U8pF5ECM8FrVD6lW
2AMIwe22OTTx6Ghy7828O4CexC8ryRlqxda6g1HcVRQaKdTXsyMF3WPZMB8UStcWfZHNZzx9r5LB
cmNDDspQD1i3T5jyJmXGrizfxtgAuUrqAbEILVXFK4eDwR6t8WdhWl5qIZArkoBJ3aZpsc1BDO/0
HTJW13X4tZWLu2GcHZbLTjyBZS+cnSp/K5TB7sLRTcxdbu3zOPPr4fvYKIGevg7dUZrivVppuxBX
Val3XtG12OexX6XcRfsZVjtB0ypOXwl+AyWFdkGtuCW4SYMJTjuqiZcZOUi2HtBI72Td7MrosJVA
ZTnETqbcEvOHNIFs0LqWh7s4/V7W6NQrv0SGtB+nR5OlOykcI8iS0NfSSlyjkp+Q3fkWt88kiSwn
kqzdkN5mypABvpD8HNnoJIZ+Y3DzFtkS3Kwc9FoD34FF0i8gisMUOUjmkUG2vd0WHeltXZ5rNy2G
fWOS762muGY0lm4n63dG0apb9GoojtQn0606Dd/GPMcp0rYhR1CNC+smqgD5MxsoiBffJp4fWFN2
Dg/HV3OuDx0BnDqCA+Vxd99O8oGO89Ucq3dh0u+aUvaUuLm1wuwLZ8aOm9U+JhTHDc6OVuyqHfvv
LA5VbPMGYh10TjRfK5LClvvWG9rqbh6g6dlGx0jCu6jJv9WS+tKwzKYtfNWAJ43bMumKFOMDOBSc
OUx1l3TRkzbAN3V9hq7PJD62LNnJXXibVD2xAaa77udZo6Ap63iHKaVvUshuKPRE7HRONnk/b9JF
uFlSrsaIbeUq3qZAGQ9R7PWKZtMm2UJZxsPnOL1afJfM6VZv2qPCh/yunlro9xbA8YV57MyQeO6k
7m3Set1VcfupFQ2DopnUjVGWW5zhlwRknqBvwZKm49GczLtqzn4oBvd6a5T2igXMStwWsTMMKsgx
426XQcIgtin4/jO7p2XA8nLT9q0JMkR9N+UQlQ2lG9nIj1AyzY+T2ioON6TXuE65o1PatLZq0Al3
d6ct/TckDvIin/0oBC9phDevUtzpIAI9REPzhAaV2B1Iv9UlyxlY7DMrBAKx2zBlvC8n3IxdWH7D
2QYFSWI4dZ8clSTd9bNxrSd8p8epC2ZILyyTbWdF1hbEu4qrs2SjlzVKxa22IWZ+TDKkTHTVn5lm
EwpGs6ZGQJXPngRnwvMv/TzZGZXtOn+20qdSBYGmEtu8+okX01WUbsf4S6ppNth9HNkwnKlPbbPa
ykrnVFoS24OsQN8YGxRUsdVwsHALqGnjFBaY6sbZug/rxs2JhNUaVDwTGaiBsNKNOQU6IkX6ExPv
aKYRTDoAw5PkFvV+LmLbYA8h/5lAK3JojgsvDaV3aXEYiO73EZSU2wxCu9q1LDdOlczbIe+PPL7L
VPYUFs9Gvzet9onHTxVtjpgfO7T2ZaFvWCN70fQWWdZ2DnuvSyPbjI/WoNmpNvmh1m1AILtRc5fI
r8V0VQwE2/xnPODDQ9WXEVwXTeSAU8nWK8haSOrxfxZ9PQlXIzJxuDdxzEo7BWzE/p+WqRkSWkhC
TOVNkqm2Rr5yKEU3aurHSnD5LXLuwaPgwQqSJwA78ET49S0SGypkAq2qDLShflZMCJSW1TMzW8G7
6tyTR1EoNagOXj5tTQeYGaFB8lEug46yp1jLdn2bAzscIqodHy6P6FzKkZ7YWvdFpEqCTkIDeSN5
R3wEXdyHktRo2qUHUXcfHfrt3hzAhSMwe3YmEaEi62hB9HjdyqimMpwlwuSAd04i53a3wOmZF7vJ
VYXD2gB9Bk6rws2vhKbPvciVE9OrnA4ImSopMZHp0K6hg7ahN609+FJgbMSd36JRrtI68xTzsaxg
ypKPOp2cmtd22xWC7XImD04VPMEX0WNIy6xRJfI84ChUeIbHTNpUMbttEAYI1utTiRd5t1Mbq5Fk
SJMQXceWlLqkgqs3FSevmsFN2xlXWE+/9/l0p1gIJi10PdZl9pKp1aNhmfW1pfaCrNzZ8/Ex4HUO
lxe8Tqsc02qyQ5UyO0lu1aiDQxS2Sp/fK/9M7RpoUrOW11WIqS3lmdijwp/SwghScLIOtfqk0RJc
V2BnUGm7pXgYuoOkCcZ6bgupCpEhxYDELk7Kry6n0pDr0RiFHqoGkSC7U58M6eXy4p7bP6cmlj8/
SeOyssuWbjYWLPpDMsNhlO8uWzib31Q1S1FNIoP+bq0+jpaLVo35AJb1F37TPNUP+lcd+Y3KDt38
mR0Gd8icrLTbL3hMcXRqx3/guE/sr7Ob7UDbMpHGJOjUh7l+DktQoCd/tFtOrawSjBXrCJ9MFd2/
RXiweOZUI24Jya5Yit8yNy6ekBFP8GiVRMmrs9vkY4LXacY26YAaQgYmmJXiOiuxU2qt2ddW9+Xy
SorsrLZjnxdSneQaC3LjbWiJT9pvBK+iPzBCVDTG6KgSmWu8Rde0k1qZWK24Ivas3KT6gBDs62Uj
Z3f9iZFVXtFQxw6aw3iENcAgTykyPfMf+GWkLf8Zxmqu4miKrGG0QrzTcHZZ8xbNzf1/NojV0R3D
CtVfNQRFcNrfFHL9Ui6h2mUbn5WY4PtPx7HsiRP/MOiQKkBHMg/wCPcXvrz4mj1GQePGG3XDA+SK
QMh02aa6zP46FasSFCM1TbcUnazqPAC8Z1UOnsZ3jj7TX2RDw0P/Lb9nG+ZlQe1lW/pCQBicX0nE
KfaRkPvyHZDy6RMMDfTbmqouCehfh60YUWJGfMTcAkiF1xGkPeljclQdpGLdzGle6z1uOAQsrd16
1m48dlsxD9B7yffTV9ClCg0adQSdq02UETVZ0mP4CheEFkjaQPqn3phXC2R+uP8NaNW5KoJ6YnC1
pVS5KsN6mlhg3oeB+bYMVwE3ogH0WL5vvdlJoeUOslFxo/0536KhHIw7QiMKXV91rVW1RksKA9RK
YRC/ITGN/u19u2k9KWifmu89UBSBqFv8nBs4NboabjNMg2YZSGx33ZekyvHakNzLe/kzWA3nB4Gu
riy1blldszFIIwBdsoxDCkUa1NebWzwoAeGcneRV3YhOzhKIrfeLhoKMAkQE3j1rNu/YbK08VQH3
a0itOWxA5idBEiNVhxjPQiNgav+q5+wY1Xkt8HefmwGXgZ7YXs2lblVmmYYWx141goVIWXeKXfqg
OjkUOCT04ow/NYfvVHfyO2g5ifpHz+4fij4FdfEagFL8emCTPqkqHbI7AaPpbszmjWGUqIXrgttp
+TGfZvjEzOr9AOBCBpmhCG0RbVfZnFZ2gRBQSkebjIrLSi6wJxrWKvRWoFmYthN60bpsH3EX59OZ
Y02wdp9hbcvafYxqzYUCWmFmkCzOAvW2Pgy7aHbabX0fupXLv6JwWKj2QjEs5tA5u19P7K5iJuT9
WmvqMJtI/G6UjbGd/EWRQnQshONbLpyTSyyqx07OzATyRaiwzy53kfA3bkrP8ho8NNtAdusrKfX6
1z85/HjJ4ybDOxsa57/aTUjI5FzHeZxuWzeEgFIrI/dsZwfFwfUVoO512eDZ3WnJmgIfqltwOr/a
I2xset5Khg9Q2CZuwL5bksozkhhUSD0KG5o5PF62eNaDnlhczWwpZwDjGiA0yOIt8rt2nUUCD/q5
F3/ZnJYG+WAwsJgoB/86KLAsjXEzGHBqJtuEen0VaUqDZkJgCfQBRL6KjC1qEOxYbeGssB7yAZWu
KdMeOqnBcy3xO6t1BrRXouPSnQqkNlLl+yghz4F+eo9ZeIiE7VvZNsgfydqhQPfsVBqCiPNsrkWz
TEgtaLJqKObKQTVtbCbjGPIg3rKv84G7hYNW8MP0Nriyy3x+JUIEnH13nVpc+SqVSZUm5+kiohne
kntys7Bf0B/cbTc98F3W43K7jh5KSL8h5nV+Y3wMd7VqahSFclJjuHLAD71r/EQU7CWB+UXZQQra
iXeiC+BssHQy3HWrvT4hA6p11PCNq4VoT6H2AvRcqEHJU3MvJps865o/FnTdaT/OJO/IhAtPYr0t
yV8rctf328vH63z4cGJkfb6qsiV6h2mcdsjr37eb0YGPdGqbubmjiAg9Fn/06XY7sbbyV0wPy1bt
4Sdr6PYBFrNHphmdNV77M7RVl84uFZCQvmdr1hZ1GWkBCvyhTtbINcuS4sxosEeXG6C4XeRtSFDe
xbtK8Kg4uz1OLRm/upEuk+O6lLq/7gByaB7HZwo6XtnPAapEMlmE2F5+3qWRrc67xXglzRbuVMNE
fjNUzPuqHfelUT7Qgv+4vE3OHbbTsa1O+jTFbYJAIQsqfQqKKESFR7m6bOK9q+LSeFYHum4yiWkU
e2OI0mteoaqqKnzL9dYr67i16aD9sOT6Jona1us5JLRY5EIk5Fsyqht0a7kRNWqUOhv8byw2ZYcK
cd4rlW2GrBWdmuWeu/Ct64wPsMFGPlY4NSynHc6mCcAHyvfRnOy7mPiSxPcok0fw//zHTOOnuhoF
R+mcczhZkTXcjPUcsIEau433LzPKcZWeO9YgIvk5G9gQ4J8hmo66BF2joOdaiappenfxg9ccOyAv
4PZGGywQ/owYI7vOH3Wk2UZHSLZ4boSnptd7rjEkDokmRMJc3QGjBUAFmwEn0MlRIey+k2UfPQsS
ADtqZOta8QI4tSdN5rMytaOtAwTtFmk5CCKgsw7l9LNW21RPkYMzZXwWB0Vv7vebZDvDXaoboes6
d+g+LKHF8leHQlPaTSZIEoGbBrJXccm+cJgDGRCkhP3Cjyu7vBLx0YlsrgI8bnQh68C8HTTRbSf3
Tm6KWHLOua3TUa0unC6LpIoSjGrSIXiVyVuAj3aV0nuRNIicv2g0q+tmiqiUMR1r1UBrCxC1KxTT
0uvQ7aH0FTkdKqSjI3oLnLVpENw0QEuD1W+1PyiLCiKlsKmMlWMB2CvlApjy2Rn8sLAuUJhFb5Gy
hwU5fpHI7FOLuWPHnXgQXGnnhmKAklBREVDqyvq1zw2lryWTY6unuW2SrxUTvSfOXpqnJpZPOHk4
yS3ancIMD4opGCYHG2EXedGVBnjTNr4DzdVVIUDon5u8U4OL1zkx2BfToDLFMv2S3ekZnp5VFkh1
epBSEbr7vXyzviRMVBoVy9IBwl37zg4KI6o1QWFy4VsHeC9A7mCr+4BDih+655zlqa2Vs0z1sYn1
2DD9qdzHwxyMHNR6mgiSu+zdSyNa7e3KlChTeowoLYCYsYiXpq8RfVLjwjZC3dFlbhNF1CWzfPq/
Nops2q8rFieM5nOaQahzIIe83Vcm6PxMqK+niT8o5kaHhPflUOTsrvyYTW1NGwGe8JSHRY8wVZb3
WmZ4Ydd61awAYFs8T7z5RiUqPWgSG5xohCMZ8CAeYgLEnz4J9uvZR9bpt6z8JQtrvahYuewi0MSp
0Hsj38Z9uDVRQgcbrI943VXxwGq+5Yh1RDMhmvyVB+1rI617CS6gdrOvPbCAX5d0Od1qsh09Sl9A
LAg073eA+CABY+t3gnVYxnZp6VfeYUzT2shNLD2YHO9Gl2zYVbjJtpPbBuKr750r+pK1lWuQLUgw
pL1u+GlNjmnR3Ok6NyGYmj2BeqBwK6gXKm33UM1AFEjR9CUxtQ4YmfFlQf0jKP5ZEv5syMlzMaqJ
OyuNS5LQrqd0vAFK87ZR+w0l1k6zwkAGDx3uBoDJKjdNqi/GzB9onwJUmGWWo4V9aTepcWwhI3h5
SpcZ+zRGRVMhBQlkxKeEf9RYdRhGoMqvGlTTo3be0Kl7vGzjHcl+ychq2aIOqeooLDKkpGVn2FEn
PXR27dJA9ypHgtwlyLYCCcITS54AsAw/3+g2u8lBydFtpj0TIV7ORrHmyahXK6szI++bEWdID4an
8hDf6M402wxZY+IlDxGSFQ/dNXoA/uD+NNHbp6JlEcmytRuJuJ6bCbBWATDex1IunVFSvctzfW49
0RsBRMSS/vuUAOyiRGpzpsH/jHRbzKSyi5K9XraxzM56OdFziY5LEz2K9FO1DG0KSjrDB1SyeSxZ
s+VWHgELC3Lqy4bOprCooesm/kPdb10Uy/OimztotCOhJDvRBq6ucUK82Bdd1ua6fMx80RKdN2lS
IKEM5HYAGfn1dlGB8c/4AAaaHgTTwAlXpV8YjvFaoiyU+UV21QNQ/Szyq+cuUqQa/7G6uq4lUCgY
PEsZshKLHGu7WTgia9QAL0/o2ZU7MbO6r61i7nQrC9NA7xEWWDiAMbKcXSKKs8/56Y/hmOsrOsu0
ZNBHYvh55NEAPGWoYCZj0DtL8kNtbdGqnd31lKDeRZD6RjHm10XL6q7hpTmhnGDmrjJS1ygEkCSR
hZULYwWeefNQm77K+q8WUr3gDnEvL85ZE5ZiGSpBQVJZ4/A0Dam9FqEqNH+Mq7Lt/KSrni6bOBs8
0A8ba/zdVHdzVjRw91rlUs+4Mq+Xd1Cy6zfzvt5EW2Wy+135BKoX0BSLsHBnd9+J8dVb0iKFNddV
bPrIYx77iSJ+QUlCn/zLgzwXopyOcdmcJxF91MaN1kTmQil9lCESF8UbszZsa97RCaxLZibw6mfP
7smwVpuvRjAW4WmUBX23r/lU25QOr71ZPczoQmy5r2EzTn0fCTz92Uzt6ThXWxIAHLRZSWCf4IfB
WwQTiiB6VAIzKHx2HQuycaK1W/78ZFK1MFeHbpjQnKARx5jpmza1h4EzgYNSFvf66W45mczluXZi
px70Av3xMUN0O7ojnKHhVKACMo9vrbcoJSau6srPIr947hF4OpUrp1/McqYZHFMJCFNkW3L1APyh
zfkPdOIJ7jTRRK48PS/TErwa2C1MRdhajIccba6WQf/DTbny9BrLBvCBw8xfFwoAB9D/EV8oguVa
l0DQBcKBJIHgaJ2CZgUQ+LGZtmFj3BJioKenEkyeYJ3WFRAly1OjBlGIH4bspzmXVxHvfVYVuyRW
BRMoOl5rrmEjyygQ9nCVrZ98RYfCZqkldSidZSiEiC6wsy/Mkx1I106EE5JqPdZradzVXLAE+OoN
Wo+cJQwgN6JSneCuWbMFF1061VMIV4wuQLQ2drcDye4uu2HBRl+TBE9K0eeUzIgS85A7PUXVDwQX
RyMP/9OVWvkM3RyjNIz+l7Yra47bZra/iFVcwO2V68xII8na4xdWZDvcCe7br78HUu7nEYbfwHHu
TVWSh1TcAxDobnSfPof5piM52GiwX83Uw3QhaNHN5JAGmXt5ZaJDz3mLKZ3ySCWpGUyV8tXso1tk
sA4GF64JTXZV8i/jGS+LvKqZincD8gKzm8Okkt6KIbmp+tRRaIJxsMHvk2QULFF4+jn/0Q96pZAV
X285RCE6qQfMOHgUkq65F3uiErDo9PPswLUyZ1GhYkdZG5CwJ6AHUR53dtWgD23PFjx6mY89DzIg
WkHKiGcvD90prLRijw0jKAfylitWmGEiVFpp7tjZsrcB112j/PHyodlyXUhPWeUG6CwUAT8HtsFq
SJ92cF3xqAWQLHZWCcpl8nO+rv5lS8rW8k5NcQmQJS00kwx4rs43Dm3mRMf0hmFQGKhxvie36bV1
y2pEy075Q2Ca/dH8zp6a5txYTukI/nEW3Z7BLAHyeeWGSfMYQeuK7+EmVPTUGpcBlVFeLUa9WoBt
KkEs+xjwfdY6rwgsbz5UN4N1Px8xsiu6G1v3/9QslwuViS4tJei+UAPr/lJeM7T+vdS3PPkheoig
xtD7i2ft2qMoS9ksW9gQSMfJ1W3GGfD5DC1ply5Vo0L9F9x6QHH4rFZiYEYacsvKfQmPgMZTeVu4
5vfL33VzxSeGOQ+72PpaTbVsBJ1sweUcjXxEKyPGYPt3qXq5bGvT9ZyuknOvkRKr3cS0A+fpiil4
xj5oCP7qF39C7pcKdSC24tSpOXabTjLOnMxFFRu5ifHtfHYSY3qs8lX3Zb0WVW5Fu8j51IlouZlO
igVexhV6q8pj8Trj36DADiSfqC5781c1yNdFB2cr2p8skX/1FfZggJ5HRqV2pl+hJ7rXZ03kdEQ2
OP8mg86C5BRHhJVqojC+Kv1x1zsJ1NR6N/Wie+E13PQ1Pw+lybk5FWpBkVziNkSzX+2JnzzgCt7O
rbNgH8WbKDgnPLSu6PoyVyNU1pbs0IDsKMeYRdEIItPmA/30U3EubU0lW2slJGbmbfVY3S03+pWd
P65vedh4TH97jPeo06JlpO7yB3MvjMTsM5058JNN5VwM7nmeDJjgCyCsXu/lY+ZJHxIsFnDYIgTV
Zkw8Mca5lTiXlaxcIf5k5YnzrjIufZPk4zqKZta2I8WJJc6nLJZCiyhDDtV7IxKMzpWp2zzNu8Yz
nMWr/Eb1l93v1DswU0AwWSCb6hnZuBzLqDBayGoKEgElnLvLkN3lk/DMsIbX2Tc7scNdBDCAS8pQ
IJ2R9eYv+DLfVudwwtB/IpcPKUC8uoJhQIILaYvqlps9zdM1cgF/smwZc/MD82kQp78+0f4TIvY3
3efJMrmroc3jYMboYwQLBcXZoDuLioa9GZDk69IL3hSbl/3EFn8N5krFxJZpBNYUB7GeeHkVgeEw
DS/HOubxz74cJh1xDHSCEQTuWEZFuxiVlplBYsmPUj+/ljYJkT+5KOx/NbUuHIsklBrRa3NzdSdm
uZDXyK3Z1QkOpoZhuCby2hWIO+Pl8tpUXWSGi3eWNUwydC7L0LabZ/RDgni11asCGmF7c12u06RF
kWduzdAg4196Nl5Xbftn267fZlLeE6P5bjQYwiCzfIgl8wuAB/ednEQuUG3P5jr0jtZgyH2p3ibZ
2g15tcsn0NJHkZX6qj0G3WRPbrkUgJZTK9+rs1y5Vi0t6NshwR+bcvBtVL+NOpGdeu73WQQOTWCn
w6K0v5FiCIcIw56zTHSw5liyB6BK5rYa6N/spXDnfg1RIHieirL2xxw8GnCc0X6uYs+c6isiJ9+1
tXPqokHj7k9Deo5BxtMMDegM/shNaZ+pIEmYHLUEWioL215z5EV5TUwtdxrVAJXlaH5dLeLlqvV9
0R9iSq7WAvVzZW8AI+HOZGn8iGoumEafxzrZY377hpZN4ZD6SIcHrc53bZu6FeYw9OhOXbPJ0crS
U8mPOWtvSXSr5/q3qH5SkxCZrLPId3b5Wiza3m6nA227sARpbjW2oII0W6cqHor8qjWM6ya2vnQS
CW3y1E6pDZ6VHOwvTe8WJsiTaijI19ZNUT2UHej1qXkrwx0t0ZsVgzhEXZwmWfxifExr6oxgYzHn
0WXPrqk3fF0CNdGy7pJkuUrNKUhNEDIqmRettYvWO3gEGo8ko2fZYH/C7bdpDhqEMnbQ/6+cpOhB
uvOXQfU7TQFjRWe9FCBkIgl51FNyl/by26QowVKhgUv/TNok0PN72Uiuqjy/VQH7iQkYIgpwymG0
V8/Ml2WK9qTsn0ZV+qNEp3Yk643d40U6ls6cyHtiU79WXyfymrb40boKPqvFz5LG643EkSf5Zsy0
PYRirpJKA/2j5S1I2cv++1oNjgUiqCzr9hk4gAwYtFrJKdfeRe8J/+viKEPsYlbhai5zMFGAxQna
ZDSfQcLRQ9pPdyYDbFVDAiZEvHagbNku6T7Wp2NvdY9FR/dZV1wvOriM4mI/GtmrNNGvVlc9kGh9
RbHCM4corHvtikrmV728nQoDv3LwC5q+dFT6U6+XQzHq97pkvGRZtEuhLjlD1NIaMSoBAU8HD6/X
iiTfKnyPNF1vukoNE7t4WPK63kmZtDhtT68yA6d50e1xr821JniFbTsXYgKrz2Yeea7UfFprHTxl
ZkDpzTo95/Q2Mr9c9mCbKa2tgH7BBM2dxT/ZyQiFYG2GDHFb/LmML9QeBGvYjGgnBrjAXUSaDPZ7
RJmip9dtnD1ViwTVna7wsk7TnTaa3y6vaLPQYp9Y5MI1DnJWxEkJtBNQgyBKC0FLlAW2j7djsvog
dCp26ou5v2xVtI9c4Ab2Ta1s0IzgU4ELrr6iQibbzTh6siwuXKdLMTU0y6qQ5gTgnAjAmGJJDu1U
ApAztr1rgNStNSw8XM2Xaah2fdcEUlaDzWWO+rAAoJSUxL5OiuIOZP3fQZZ7V/W4Ds7lndg8tCe/
k0t4ewM8pYSlFU19Vy3fBvN+EDUqt1NdW5fBAwjE4RnesJttq7Ml2NAVB5zTfheSP/Sdte+89JEV
8Ap/uZIeL69re///Y5NHIGZyL9lTg0kIhGqMVX20r8XThlvNecBeFVAVozHP+HyRT5281WmS29K8
SB9dDeiZPhHEzdvRN9DxMr3+j+IohCBs3FHUekDSCJ5bG5Oq3I1ZtSQy7AoUl+YDq2gVwSD9GDOX
DVSyKZquPshXhTshDCmuKLveuDifbHMXJ03zQrYUpLhT9KImIGtLHi5/t61ayycL3IZ2o52DuKit
AISR/2Ialalfv6yH1V8exP3frcfCJ2vc8V+UrB9pA2utCvY5cq0kmmdkoB7qDiC3CNpVdgjGSNO+
c/TU8ARrFe0ml2wnkMacgeqsUBalkt/cKA573BKnu1bQs31F5SwQeb7zBy4g+SC6BiwB9NMaf15t
ULLFi4LzOnXR4GvK+GYuHTQZu9wru/bx8gLPy74wpoOgHNABkFzxhKx2sVg9EEFor6fJVbKCFrTT
6sUxCcYzyFgFTYe30qL8uGx14wgxs3hbm4YBHliePiFTC4zSWfC9TK7iQ9DbcCxHc39FruL8G342
xkXMlWRzn2t5FVb5k6JojkZF5Mibn8yAj9GA/zGgwP7ZxUSJUWSDNloAepTNIU0xg1RnsuJGWQXC
PRGn9XlAAAoM9LloRBgg1OGbZF2hlx2lFfj0a+rW6eh2tY5ZGsO//JG2tk0hKBibUC8yFf4b1WXX
larEzNC3tXmIakOQyWyeAgyBg6QUTRW8ZbltW1olalOrtQM5BBNhF6CFGSg3TFLH7MDrJLpYmwvC
YgixMH8t85VwqyupTA3IailU9uVldmSSC2L11kFQQHdj4coYbMb780FoZ8mqFdSMglwxfaUyAm3B
kCc96rmowbeRleEUnJhiqz0Ja4Y85ZkBRfdAV13GiW/MThcyXGSlhKs/3Ip5F84DNrOIDcS9hTDY
GRKxh1SCreHSfsxBp+EUGEEtxJttlDM/2+Hua0IWOmljyuKL6kpOd7Tuprv+yn6yXZAVXrdO7Vo3
5ZV1bF5WQWzbIPX4bJv7gJ1a9vpEYZvB7fMrCoffuP0Vm0TVb6qHcQcCST00AhXpkLyjmAT5ugqG
sjY6NvgNmHQHu5oNBmi+wENVDdSnQwE15oAcNIi21C/VLrrL0UzNHys/vaUv8hdtf/m2b8RZZtXU
VGKYCoqPXFQfp85qpA7XfXInn1U7k9v+0OxpEAciW+8QzM8lrM+2uJheUhPKuQVsLW6xl3b5zfIn
C6yG5phue4W/ax8kynq4XCcH2xsO9nXzJu2bN6AARW2ObSd0sm4uwqsgW7OXEb+FUcdg3SFrI48H
dCDC2CP3gl1mZ/fSyrkqWqtG06yB+RPWZo+JpaFRFXbQkqCQBhBOk4qscQ5W0WSzX1dYY4wCTEJQ
ip0eOh0MlVocDRGCk10OfnGqbNpEZtweCKWfXVJdUFDQkgbM7g/jNcuVWGJYOPk+/47NRLL9G5t5
ao9zgdk8mjPR35f3XqB34q+Y2XPMECDwoy64IFuuXYUgCKjBDFW1eH4wLR4bDXLEdpD1KqhqaxBh
plBm7y2XrIKGzlaAPzHFD4ZGhjSYaaWjx1eOrtQ+puYIVtm3y7snWA8/+2kaeTOhSG0FXf7QqUcM
H4EfOkcRoQ8uGxKthh3Sk0ClozhkNCle8hCG9RDunXV9hITTb2Qrp3vGnT1ZwpNLzmoziJP8UFJE
doBqhO3D804XkU+tcCeuN/tRn6335wDjmUKt/QVKmbi8yRddEAY2v4+GsS9V03Cb+OSoA7O2bJG+
CsHcF0RrSr1YnSMvnUe8HCdlFuzf1kNABckJQAIGmI34ulW2QlSjaxU76C3DzUqK3DWY6bEF/0RX
Lo5R7y6fik2/e2qQOxYQ9sZoqK5/eELZL7zxBdx7rn6ggbRX7wXWNj/cyfK446Hbig6easC94pX8
qXSgqqWghivokPjDkLogx75CyellqaQvdlUe1rFcBd6KHY0z53jyC7ijY0TyCm71HNpouq+CkjnW
NQHcdis/U22ZPQksA7Mi7CKeXDQM1als9ojlZ+0eOCHAN81DH4rS6M387NQOO7kndjrZjLQshx0D
aKu7yZVu8x0GYv+wrtHV8OO94UAKYvAUX96Zd4voS27u48kquXgtg3pZloyhCutvTJIJZGNPxKeh
9GzZjuJSL/EXEfx2A2CMa39ik4vaZQMauLTHijt/DRS02ft9F0YeeRx9xS+h3674rNEtAlxulOU+
2+XiNwrjeo9g8BG/2cyciSF1yF6h14fptdgboD4lCdy1YH/54JMAiDaqaWQGc5n+pXZoGqiASwiu
42am8HND+eADXsMumlFbDfoAomWe5qFgDixwSPfUQ4gV46/YqTi7fScGOW9jZfoA/lnbDFLtYKY3
bWZ6FXpF01i5FfogguUJbiJfVSEFoUVZQPGOSdOyXHpGUlv69Ji7eK3vyc7cDy6bt2Sf8LLtjbm5
T2dG5/yM0tFRLVqc1QIqD7Wb7ZNr+3p+TULylV6lN2ZQPdg3XQCpBFTzH4G09fQQNDtfQNneXANd
DsydECDCdvfS7nOeadHszu6iCRku7o8KBBomfAC7scFoXIUi+bTNl7FqMzomC20YjU9DFzPOOqvt
mPzlKIEyGkgp9xvtMOoqe5BwygNhIsp+//n6MKLHZP40g4eYp501dlqc0HAM2n3nam/xU3abeLLm
FCj5osK9s2ZML17+0ucvNmShJzKffLFhVS0AwDv1I4J2nbNeWY/Wg4KDZbwpmcja2TfkrHHnSo4G
LV6ZDutvCQSfxWvOGndiOknqUlVHIeUMIiJEZp9nIpwtLp5NPe36hUCE3N5V++kGoyOecV2i6zGG
YvzpmXvljHHhK5v0MclNbKMd35jooK2QJBOcC9GX4qKVGac12NWgJCqdrMdwoFNy/AVKzDNXzi2I
i1F6Oepr02BBme2cCZ3LKpCJli9YoMAkTwRYajqkRQYU8tiztgO6wc2CNKTVLSPmw11Lb0UeTPDV
+Ox41CG/oVvY0rRGd3rak1qowib4aoT995Osqtc0IK2y371fImtsi0+slcmaF1bbMGXbf37mzyta
n88I4XyHNCetmpY243h7l4h3hjqA5o5SvfN20X3zvexdffAyvD8FqcZ5rYmzzXmSKG+y3oTYRwgG
r+UFpflsP7BxzFn6vuYycHwKYBiW2d9OCX2aoAnk0Kw5Wnb1WGpT5/TFAJVybdxDZ/DOpLrhYSAQ
uJhWMlx7MSCytXwpewu8QistHVIl92QQtksE3pBwHmoGyW+X1fhabVDtI9CUYmyvutIOqu734vqr
6GxwLipSwcutMBns3/L07Ld/ip3s+6D/hDIbJFdR8fx8EsdpUAoipyBrBr1OYX+rAnDS7Ol+GQ+g
o1ldDfGshvhXKHIjm3f6xDDnJpUG8M5squ3AyqkP0VWnIQImcvYnXFoa5xprq4M6S5LFwILcVtOh
L8ovi7KGyrCLmtu4E0HFN93ifxZ0NkBd9ZiHGVS8qNk4mAGBexWUijs29q75GeqoINoUOOLLW4jO
wOdvV6tzF1sKtnBY9qxsLDkoiylOEthuud7Z4XqEAIInMMoOxH/fVchWfjZKJ8OQTKmVoMmJxwOb
LwDZtSSj84HHJw4LKMy8erhWd+JXxHbKdbLFnNuUYsWcph4dK9a31K+hD3bDEoVf6VqKlsn5zDZa
yWovWhmuWXWfqfh4Tdo911bT3Eiz9mD1YxqLvufmzT9ZHucradGPQ6ttRwUhNPc8T/908zHk9PlD
Iig0PbCRcdhA0C5Md6oasLGNdfQYKc3Sg3tWFA1EB5ZzNvqUdhCFqqKgNyHOBW49cxayUZ0hq7ll
cX6FSnU8j3kJ1n6dfJ8piBsTzTek+Vlu1cPc9aFqFNepMWQuBOt69/LtEC2QczmVIef9QnFAIbvk
xBDXS0BAe9nEdr7885TwwB27GHp7zWGDxQf9et199Gxb51euwdlT+vNuvt/Ik0Rlktdh0I0I1wCs
sAmiHZXcVN8NGGUcKHVi5dtCS5GLEezi+w6cGDVlaEZbahIjX/mQE+iW0No33gy5H8CFxyfJK98u
76rguvOPViAJp2aiEoiCx8W1IMRTLKDWYSpmNkZ8hiG8bE74EdkWnCwR+JKizCt8RAJa+Xs9aEIL
PKM6aNNcvJETXxRtL4d5dBg/24va0lSTGWjpHDzdWvbYWia0Viun7mTR1xPEwfds9GRpyVirRhm/
O+nRU11FRSiMUG5Y3QigWNQ3hCFJ4Dff64cnFvMoGpaoQkiCltmhVI8o9YTGNQMy0O7YCymBRJ7z
fZjzxF6VDrOs6PDTOtB6rIvYG0fLU0Yv3zMIjbxbhz8E52UzBT259JxjyStJiW0LJv955BOdzXeS
15Pl1eCllilFWgF5PuMwfJl3LT2YLvosjN3334d1HupS9Jld9nYnBd3BChkcSblRDsyfid/Lgnv+
DkA4WRtGG3SgRFCeA3ANCDIp1/3Fjnza0Al49EJ15lkRJYbsbl3ImFQua8mLlBrNAJuVMR+0rv8h
G/aXclKeIqmYb9ADgV5sWTzL1vCkruObok/XupLuO6X0BkV/GW1JcJpEP4hzPkAQErNmH1jvX0m5
T5rGqaDs9++OLE8EJSd6XRfyezZDDvnV/yZrYygJcxlBlFK5VCaHJmLfZA19Z874wLIqPthcBUu6
/KBAvfGzE8VLVSuTesI5HXN/ya8IeANz+0dSIuHF3EY87wVbKFoXl8tAXDjV2gj1/6pphh8N7TFZ
rwEkmGdACC9j5xoqVCqHZkSDWoVEY9231J0bE1IMq3216qDbG+nVCK1lDMhYoNPRArnLwb+b2ooo
LRF4KF4afczS3qoaHCp7908/9zmm+HNWorEc8OQWl1GizvmIpxYraKS7cgXjKIQJnSTfTXhvrUeI
c2r/GF7BGeVeW73S06WRCPp711AHLlIn3mk7SLZ8NTRXCltWaRNkk4KgrbG4d7LMfDXNxrKnLCzr
5SnHhLVP135wusL8M7JyVZSTCAI3X9BOJcMskuU9xvz/BO53NseTBWqDJCkr+TuV/Vn6Za4/8UVp
guAyacwrnhhLF0ggWjMOqDmC8vsuba9VkI3EwZDflWPjar0cCK7v9lMEtDm2zaQPecSjYcr2FNWg
ifyo5MR4rprhL1WBtzOgn5Y4BygTsx0BH2FvAhZBUQPwljsKAahfiaHb4eOnMc4N9rRdqsqkkJvB
mBeEuV0laV1aJ4LT/1/SrJ92OO+3LBOltoY6c3Jd7+3g7X9fOpkzI4aIJn+3L9tPa+z4nByPrCeT
soyoMY/RIS2/rdFr1x1nKmobbb9t/mOGn+sf5lqakpaiyTokngbp9KwVwJf+S/720wTnqNYMNdN8
REPldwqIgsPAT/TrHWojQ9lGQRn5ESRVpPmvNp8FbwrRpnEZVLWUkaoOaB/HsuwqbYKZykZAFvhf
YsrPXeOSokqpJtVkRd6PmCKDXRzVEJLiWTZ5SBV3yUERsYALPxXnk6ak7lMoE//sA1D3o6T1K70v
0afinES6qHHX9Fihhukqq92p5Zc5+n7Z54m+FOcbVCjmWJOF423OAYa2nKL7cdmA8DtxXgHFiCkd
aniFpvBAKbzrzHexPbW6ZlSVqhcPV+K2ofBDcd4hQbUv7QmssjprfpV5gK8DaRM59aEKRRgQkTWe
om3BxO4MqjR02NBjg0qGN6ObCHwGe4LFUyCUadiO/P85+3wDvZW0OsoLxOFodqQrcvjgkFhDYBTs
0PoFYg6Rb+eZ2vQ5hvpIgiYH+4S57qQHYOeXPXEwtcGi/0EhAkCf4GTybG2xlaapmceAzUsY1G0h
Q/6X4GQKgrDFeZBFg7RrVCHcj423QKzavop9zECPHvYQ+YyomPr+LD5/V/78apzz6BLaW9Lw7rEs
2yeHec9IaVbqxw6KEqYbH6qdHio+NIjrUGfku1DiFKxZdHI4n2KNBZ1z1n5evqxBqYYKZkiYNoNs
7la/uxVncdp2Gvdz1ZyHIbNRQRIExR5whv5ZyvN3ZUwgItIVvmkD1jqlpeKikK57OjFerXrZS5Xi
Dek0YAJanZ0FMhVBp0wtdPkmcLNoUJAAyf9rXTazkyvZrjfN3VS1rw1Z9+siv2Zdtxvr1E0XfXmq
0+KLWua5ZyWSMyyy7hS5NVwpnf5GJ8vvCBuQJ9kLOG50Xx8wykWnTtDWEt4dzgNqq0Rny4B3MI4s
T0+XHfvu+pEV2JIFnC+ik8a29NJB45xfM89lAwU0VLXjx0IGV/6Ckfek9mTwI0jFPx7ieX9n/ecD
88RyIHleS4k5v6482HHlmx2m+xvMw+8EZ1dwX20uT6onUtnz+9k1cF9VVz6y+xor4MxjzDmiXRR5
dZt7zmWRDIL5CbGRDfCMkgvFbjCtdTBWg7l3EiW0okjJS3+oq13mBfMP9k52TYe9r+5j59exNaKD
aXMOMLOsUhtbBEkCcTV2MN8rvzEAmqj89u4vNCMFTt3mXKBllmPU59jSokEHlIEbJMvB7IxnALH/
3gH9BfyLyCjn8yaVJkTXQAnP4IUq4IX9eAc1hSP7lmibZb7tNaKZHeHe8m5Pk8HiEL0nIEqg23+D
bqT5b9BNR4SgG+F55fxMbo66ZK/v54cc9GvIQzosOf1oNIle50JrnJMpNPjzmT3Pf7fqfDl0Qc7g
84OPaosMIdy/T+vq4bRiQMf/+7Qy4JRoiZfdqMK360GKsrakAqjOmInX6/tJfaiyY7+80UgkLC7Y
TYXv0pMOAwVTim/H+gWs+LrcsX7Ix7cTehrRVrL/fvJ2LoqExmMOaywiSc7niw99aGHuw67Yf49I
isx5mqGa+woShKhgy9STi7CobDdtnxJThLEQGeIcjDJZidKrPeAvfevOBoQH+8GN5M6Jitd/FY4U
vh9vtlZkSRLWhGmgQ7mAEpf0XuqaoQbSo4O4FXIOb/8UaCE98fmr1bNeTUqF3K0yZdD8yLo7EOOg
lqZb5EDUd1Zg9f2+KcsHKPLdqFPhx8r8uKT2Y1k1T4m1rOHlLWCbeemrcg6HNk3TJjJIUFONOFkE
jLaEMXhDMKchcKUKr+61LHq8pCmChoowhcgogyr3762u/EHfi7f6XBfx81bzPfs0kegkZxorWNPn
GXS8GaOovq+BuBid9Jruo3163VyDAxFs6aK2xblOPbNOVEj9Qlz8fHI4JVGSrSDTC6Z2zfyM6Hf2
jC6AGZt36jD0u6EyWkyxG7aTlP3iTG1637f9t3awZ7eS7fKhWia/SXW/sMaDmgw3tYUKQmvYT63d
fBnX+KlrLL8l4A7P49G5fCi2XdnJr+fSJiVPZig14nP937myE2ucK0M1K07pqGSAiTQlE0a3d/3Y
BkrZuqYhXZWZ8axGwPZjCLPxagg2poTWDmT+SkcpdVGqv5minvwazs9Fgy33oCH+WR86wUYLu2jb
CeOJNc7ZSZ1eth1DpbKdvp33H1GD8ULQ4CCuuJ7P9XDnkkukoig1UqKi7GDvLMyak6f62we5qrKz
vGJx873McEji8HFOt8xZ5lyfBRKsD8QAnurkED2ToxGyRj5rsbiQRXMWC1MZIIuJwRcjuo/Cfeb8
XIfBT0lTsc8ACP5YWNraPVZ4OOv+yBhz9fQo7l0KrxGXX9WYTctLBUaHA8takSczWEYLe9Poitke
tl3ez8PEu7ysV0rZ6pHPma3tTelrHdfOMgNyvC5uPK2gXntpjMwBINjXzRu1RSL0rNPnyDyM9a1d
Pudy7uBHg45PEGW2UYQnv4x79zH9cE1v8ct+A0vB/qyzkHZii3NeXbIOY8PAMKwWz7g22fPrvS0j
HqQQ2eJcV6Gg4DCncPPRkXHrrrvllqEjWxdESN6/c8rvR/wk42tIrRh6hNOk9W61R4EFlECSX1yh
v+Xrxos4hLIbeWkjOd+kJ6CFTFhCK8uHfI79SB1CuT2M6Vc59QWLE20k55f0BHx72SiziZR/3MoW
2eI80ZzkpFM/MJ//1NZmLntyFjm3k6cjKcA9Bo555WB06F83FfjqHuJYWBUULYr3NXEeVSWDQf7G
DROESB6tJBtNRGiJemDnt3t4NXDme/n8yiTdVU/aUxDk/bvjwcOVSFWo1cj6KOxOLze4Z+9vq+lW
DGzZLDXYgOYrEMoygP/6nKLng2JPq41WntSDSbTVtf1M59m9vKAtI0Qm4E0imgLKIe5qxQqdqiED
41UxB61ZO1X2dtkAO1j83SUKwZSuxhjweWhI3iaTvhpKHMb11dTdjA2EJ9fWkZtbUMouqwghy07X
mTnQvhFwRWDim39nQxyW9PVCoiAxccjtxDFG01UhTqEbOzN9BrHzWlYCh7gZ7gjRdRUifub5AP/S
qxTsnASaiABTo5rgLDfL7PeecTB3igP2u/6m9llzI52DJzGyevMxR2yguEFbDYZNgzspKwaka+is
Uej8jo5RHAhYtiaQ5upL7mGPnA7kbGPkS81fAwXIG/ifcr4352M2LyL3uXWewFBEbEzBQ2mQ/9zD
ukCyLtNjoLHyFDoLRZCH9rEd7hiBkIKJMcyA2t3t5TPGDin/0XVQLBuWAYIQwmMtYmmB59OMOOz1
azA+abYfGV8um9hcF6hLbZXgsYy/Pl9Gqhcl0TozBRrraCaWWxVUcBM3M2KcIRlEZrKB48s5TtO0
O9InSE1YaTGrHQ3thMFRJT/dMYSw+bXWA7v0OvIu9pYL7ul7af1sE3Xwf1vQszPx8T6vsCobarQx
G92N2ycro4Pbp8mbOkABO5rN6jpP8DCnmlE/gKq88kgWd9e1RH1Tw1nXs7g6qEWEVgk6L1RrAhl8
u7GkXfUDucs68OE2TbLTzOmBVNOD2pm3XdUVN5k83KBHczOvWljN01c5Tp/GRfULCaJ2C6ouzeSn
dv3QVe0x0sihjjvNW5tS9tZSV/Zt2oIRUKlfrFj6ZpSyHqrVDOk4u3qy80hyo0lOvUmLEqfMOuzo
PPgllJOctMzvErn6VijjvjDjfTlHd1HZ/UGT9lCu8h/DYLzpU/TFII2KWySjEqGS4zCOoUqrY7KM
990w3QNTfRvJ2V0pT8ep0T1Vw+Ca2d81XbZfYukYawl1IVxa7YtViVy6tqBXStLdWtWQr0lSdWeM
le5UBiQqmzLZA6J0TMAJ58TVIHp3bM7i6fifwb8GGjaTjyamkUZ5D/RnUBRumu7Z6H/7R+uZzuJ3
TLLNi8Am4TK8QwSIjfmja9grzET3UtwN2UpGQD0INWUENutMlzzOtVVp2qkIp0n60el0b6YQKNcJ
HgnN9OPyxd10jqfG2M0+yVZRrZihYQgxjTEoVC8Bq5lyhSwBiMFlALVYsWvd6UpUFd30SCcr5C6T
RZZ5XgwFNcrEsSewY6zEiQDuF6xN3XJ8cEqGDO1YQ+cd/zyqZqRSAAQYMqEaXc2bd9WOtVx0A45W
pP/w/m478xEn9tjvOdnLHMThxVjCHo4Z2Awy1XYkmnUv0jQj4k5N7LVUPVjpmnktiIshFmkKR6zZ
S+bSb+BeOr2cWGvc4yDLWtX61Fhan1D1fpSR7GljYThS1d5OdV+Cb14KzcZ4kGPlulHN6b5bLFnw
CbaeJjqTnjVkKN6CTfHzjkBZVDXTCDvSKc1DXskPRtLdtq0UFlHjlNHwTfDFN+PQT3s8+tWulNWK
etiLrdy4N6O2OmAOENRbFAz4llxO+zhtdUeL59SP4xpDtK1dOnprFp7aSIonN+vtQKzg8s/a/lW2
pcG34B/8IGmVrqSOewoq09H+StTpW2ym3mUTm4UT3dZUwwQvkwLu0s87PTVZZ6vgKkeu/zFiSa3r
8gfmhILFK/zWcJX48FtP3VOj3GswQThO2tL6eMz8a7JUFKZOjXE5RprYa9K3MEZzirCQDbdFlQlS
pa0vZchgMAXtkmZAL/nzLg5ZkyWaBp6XJLmiygOB3oHgO235JIhNQwQamtOazpMZlrQc5qiRP9A9
0+ix3GXANwOOTt1lqrC1vnUDDQ0tE82UCXS0OX9gzVVDxwREPbTRHKNdnLj4ZtPnaU78SPEvL07b
ilynxtj2njhAG++LCZy8CCaZMXh6rd5YEf2SWlbsrQYoJSr0EhZJy1A8rnaSSp7VbAmSUnctQwKD
8nKL2S+PFPOuRJW5aotgtRhyRKudom2OUTojTe7rzCmq2kOSEnlUtyp3+R/WvmtJbpxp9okQQW9u
STbZZryTuWHI0jvQ8+lPYrSSOGj+DUnfudzQxlQDLBQKVVmZ4EEG37v12Gft4BSjFbr6lKTIZRTd
jTPqgUDJj6KocoglCZa8GfPXS+bOHYnyecljOcEUoO715IGS0WlD2yvmT1lfu8tyW8qpi2fX/vJe
b3rq6rtyRw9I2TwpCUi7wmI+JhA67jUqiilbr0VDRdyGhJOF7gj3cFLtYqiqxWBj25OXfU4PAIJ8
Ygq2AGhg/r29QuYIhilQW6VHESRk229/2+bu0qFKlCRPcNolcNk/mmDxIvfN8iIbAkiwvvUCXy+S
OyBVm7ZSMhlQ9caQ8bFWaOOWPSkdaDkhi4fQYAiRlmrST5ndPTUWnh0M9pRL6UdpDL/IU3VYCjyk
cy35JPWfCggUxlPslGp+n3bFnZ3WSBrxP8VtZzhxVSKNVKfYjacq8RZzMBwpnA81RF7iaDqOY35b
mWXtyNasORAqCmY93nVR80UBa5DXdXrmLIMZO20N9l4q2e/Huf+iS9N9lSwveorTrYU3CATebDWW
Q1BU0NtQx6DhUnrJmNcOMbTbERx7bm/Y70gxfQHbtSjGbbvm70/HRYEY7bTCxnSGP7afzKV05lTU
emaHik9y1t+MO3Spmdja1CNDBkXG4MW2ioZIKkG2pBEcAdFSuFNGZwzu9CUS1SJrrsy2+jy3w7vL
B3nb0U1bxfNDwb3AXTkjhoTbBRyXYN/DIW58u4udSNJ3ZoMUBWI+l61t5gm4C36a40nUilozJzuE
uVdiBNbuAMQU87w7w6sYMYJ1End1tq+F3za5OJJU4dhLo4ZbdXqnRqpDW7AWF6ob6aIh8+3D/NsS
FzXsMM8NdDAsPyn24fCxsPdREkLBHAxihf08GUTgH6/X55knajIuVkPRLYufr13sHOU0FqYgiJ59
gjwFo811TesdJJp8bd/vY6E+MAtIl0yyPVhdspLdq2oLdQfgSjuvO8TAeHd77dFwlh1FQ1CU5G0e
AUZMjpzIRvmOO2tZl+ldliahn1qfln505khUFds8ASsL3CGzunkcFLagPNYPpa3sAcb/EGlFCr2j
zLMTUSlp00lW9tjvWW1gW4ThrJqR5Rem9D7GkoYy3UdDXEJtK/9azeAot+y/1+xD+ormyK995D5b
GlGM0ZAJgxrG/ES09l1YkcZtJX1yJj15v6RZBTUZ/diP+kOak9G3StDfDcqBVsaLSY3SUdt02l0O
B5snc/WjuOAzZbas6CO2Poz0uz5ntanpMel6H4SFouaAwJF48GoyVlmcdmocWIv+sdDTa3mIBED2
zU7uapN53Go4dmG0DDiOlXxPD+ELUwkGh6r9qPj18X8+GzxstbeztLPRo/DD9mpBTXIQjXRsZmC/
vw+PU62g0Vfp5mL6RCuuDbAOKVobzEn83qxQqiHdB2J3ftwL93E7xvxyVh6uWjQmrcoEfjGabufR
A5TEkKF4NmBHvuIv12IWBkEQ4OGqlVJrtdKAVDgzTjOZHFmCHpgNTlPD2tWdLfD717HnsyCqQy8A
44emeibzsaQEwlQSyiTU6tS9NMofEzVFgjtRTzPzm85oh6CUJIi8t6Hk5KGcHM1Ugk5xrVKXhKPm
ahK9KprYzZL8oJTZabbbQO2Xg4USrGKmD0Y03C0FWAHShV43SX6VdYPo9tl8TOq6LLPmCqi/ueOb
FoZJ5wZkpYOv+ta31rUO5FvuNIcCA4hiEMy2OQhiyBoUmVAtfRs4wfdRd7U54uZJoGmaq9Xe0O3M
MdTmIC24+xbtaMigq6qa9os1dKFDs/zUQvnt4XLU2k5iUB9E18ZASZ5vyzWa1Mlxhl4A5CWANwKn
he2qQX1iOM7IrfHoc0QV4v/Dpq5B40BT4DLcO4HkS5QhE4TKpOJaAehaMwegrjndtT6owBrYpW4e
xJrgG7Pr9cxRTUWBrjtiLrQ13+55liS6ncYK8KPaSSKPQ/49NILL27kZmH+b4ItmuPT6CBVYy4e8
oosLypR7wSK24zI0dUB5aqAXwFfApphA3TE2f+iq/u008yaKhSn4/LTGXbUZZlOwofZPFVeG1fpB
mim+ATbr54giiCSQ7pMsvu5GoqULi6RJ8UaWfdnrHlGqL1A9N4Pp5RWfBUYekS9uJjCWgkIVmtKM
hf2tT0D+po1DE/Ktzdx/RSdpcrou95Xeklzdqr6YREJNU7YEPT6RVeZGq7QJHKtVm9hhEmRKfbTK
dzT6qmR3NBods8qvTaF00XZpZbVMLvMsGitWJ/AxvLKFJieQyF6px/BPRhg3Dxmq07KMzQTnHxfY
jLgEd4XUFgHkuloQ43rzTRsYHyDUPoLxC5VzxaluycH8evngbR8LZNWWKlsyGqfchzQIGvUJAez9
X/CbW7kE2iAGwjfDcfHY3qQEKXFaGajFN+lnacqv7Z4edCneNfmwJ3HzpIfZZ52EnwSL3Nrcld3X
z7zymzFSs8g0GaYYwNkllDEQr3S3SS5dYcLXg3jYFdW7AAUNNy2Xz0lHvy2ysZ+ggDvJ9bGXJwFb
xebvkQ1gRiQoCqLO+9aPQ5JEY1kQ26+T0mnjA7AJzhALZqY3N1sB0zOKZ6Zt8K96SOymHQjOQmx2
AqqaHvBhPLPRdaHDQ5neLeCVgxjw5Z3eOqDmb5v80z7Pk65ZhhikoLn0UGbK5zwb/QLeZffN7Vyh
4TVkgqtjcy9XJrmXvTyjvApab8s3xt7tzbtMjXDpi1ArooVxr3ptWtAwqbCZRWwi5ZCCDJBuZ2yX
wCilnWFC+ajNlP3l3dx82oPIBnJ37NkLfam3fmLEqSZBmTbEO9scT9ZxOeSedQAH4ORaKCf4XSAa
Nt5e52+L7N9XJwXjkhVGY2AReJXrcrBcuYfEknml5JKbtbdd8v7yEre/3m97XG6BMR+I0eoVCGgt
8hzF1FMnZFLRItrJ7cPwyw6PQ+sqNYUoBBKMORjM/0bDwshlVSfbndsj3UXPA0i08l2TuX9AorWV
t8L6zy/JN/erbliWMQp/5wOoXgc/p7VEve3N7GNtjfPWUJNKYrKv+PcQSdHGcqGs7SMth9Ayqk9g
dy/9Yd/7zeEPhEq32FrWS+Ku/qVGXa0vUib8aL7kM31Rh+7a6olX5XSXKPTZHK130VLf0qV9ueyj
oiUyH16diVoLNa0o0tCPhhqT2wNUre8wF6Zbt4l9qvX38ihkq908FhCgAteYpkMpmTM5xy1Gn2VA
NDmWfsPZvdL01+6jqMi2+bowVza5GthIRhvBBikrN62J6sV/05p/APXfqv6YSDE03ILgNePFIEw7
mZOGzRUyFpkRAuAZaGsXbwySHdkVGBv1l52e7KmQ4JiFTv5RszbM+VNVt3rUy3hIasYNVI0c2wjG
6NTonyOqHS77zybDt6niNQDNW+TL/OFPaSvVYwlIKhCch147MRAsyLExwVAbnhwwUQIahJX4tcwO
3/kifxvm4gDVZzovivaT4mjZF+A8zvFCZRj3P3iJbEa51UK5YNCMlMhza1mvCzVP4UEGhQ7dKb51
SjygmkBkLtjaTYsA/EF7DMp8ZyqZlp7rfdj8Y/q6eTn+NsaXD1W77DOzB4/TqFjg5POr/kOafwD/
vduEqqND/PqfVge3AQZLsxS+yKCF/ZRaNmQs/4WIfhOAZgIU8NMaFwCURYqWSUGcw/T0NbJSszW9
PD40venYWefacnpawvQrLb/lA8V/1s6UVn4FstlsAGKvKV1duVmqj6hCdeFVPkgoZl9HhewsM6hm
ZNX/H3eHy470pKrmecDv/XHLLfvBCfdmEDp/QmK4nYutdofLjCILeF0riX5M0f4an1dfeR1AnCqO
jZt3wMogu5ZW106/FDlRsywJSNO9t2PlKmyH3suJLXiMbAd+XVbR4MC3B77lraHJngsj7uBl8qOy
HBhReetqcxDt5q9Md7hWMPAk6q1vxv2VTS78WoAeDlOMLhnGGQH9/hSDrrgzABuqZkGIYH/pLAau
LHFXKaQ7NQJtOMvHtLyfhndjrwosbLvGygR3cJpwlEeDTcpVu8HrsmfdT450P0I88DlyC8yMiqT2
XtXKLi2Kc/2hIh2RlKIIwJBx6ipLfZosJYCq0jOZlc+T1VZOVZOnxDaOFjW8NrUCKW7dkYIFd4ak
AzSYfNusv8l2/LWIso/o9T+TYnyms+RpavcCLsunuVmOKVUeio6WztL2t1UpN45UA07bDIVLGnKv
s1nyMnRHPd11XXljlLrfVyS5wtvTU/TsXiUtXmN99KDG2r5TaeTJs3JrVFm9uxwMlI3YjKe0YhoM
OQvhbO54FiOpyqJofrBSY9ypU5wBakNNULhJEO6tp+xb88xmBxkFJUXhtHRsoHh29AYfCNyQqVDo
fiNtfPOLuPNbpRPpkwY69xL1u1Z2rehB12mgqF9MoKObpXWMUDQcteHssGkoEhJHnRXn3h7lTirL
JC9bECwn1MF8qhOngv7WhgWkaYAEszEGSFNwqxpMkmh5i5kXFTMirfUiU4GB/+M0/bLA14LHGLds
VishKuszyLyWfYM6t+kOO9W1WWUd14xoBGYzGfy9KJWrIUiLukwWM2nT9yAVCsljpTVeVOherDxe
dlTB/vGsobocS21TgNfCQpWvLmV3RtPusonNmt7qG/FeEI8FnakJrgJGZTM1x9QrXOmR4cZzw8Ok
sO1dNihaE/v31U0VNpDiLitQFaRl5WTqwyg/XDawWeI2TeDQAaxFu40fGiraCKoWMgpmSjDuJOkW
JJr78NA5vW99WdSj4ZfHcS9UCN5cF9IuzKtAKe1M9Vmjha60NapZ1BvRcKF3qcfmjwM5QAnhNhHm
65v2bAVq7xryMMiNvt1HJbLivJlgLwqje6stT1L+LNhIFgDOLg7ImKKRo1mYIuEuDhnafloDtRlw
gTAStP+4QP4ii9k6Wiig23jhQVEZrbK3a4L6T6aXHehIoYUFkH0EJJovN+DULj/M1ofLq9vKmFa2
+Py8QIYW5TrYLo249u0mA6r6azeKGrebAWpthosWLa7bMgqxpJ8MX69ESn+xh5vub6noj2EPNYxK
cGE9qzpMh0sNSrmQATI+SS99MOzVQP2uXZFAchIvvBG9PbZ8cW2SO9NjqCpJ3cBkqILROhk9ExKi
//C52JtfgrSRZPEdOZKQorTmNvQtpXSaOHH76GM7fL9sZHMdKyNcXjBYpJZjgnXY0KTHky38p43C
0x6ANtPEmAfnDXG4IC3qutBf2vmeqPG9nAMYcXkRG8kN3rcy6/mi8a3ymHAoMQ2DaQ64dCc/BTle
MXzPi6vcuE+z2cX40v6yuc1z9Nscz4JLOmMeQh3meiA5wX5UprHb5Z8vG9n8MCsj3L7pkbYA9wMj
85w7YfOUT4JosFl2sSCmYckWxhyRr7wNPUnWhc2QZ5h7KW+79r6vjpW0s/TeIdlHbbmnIB1soys5
e5/M16r1WOgvZL6eFutf3Hz1M7iTZIMsLzZKlLgU5b1iPuMdTGoREwnbLD6sr5fKvujqBp6MZo4N
Coh9foVMf5cdzQcNuGgJQk8ihePNgL5aDvfYaaeEdsWMXQWYysnot8isrtT2RRsX15ye/sFHVra4
26orjGReKGz1Bqquy/usEWLiNt3QxFgHRkclJM7c/VR2bVbJJhoDozswNVqnGa8xlth6TJxUdesj
dJrn95eXtXm+ftvk25FyYddZlbL3IrkyzQJKNjkA+6YgaIiscAdsQmGsnHU9DuJxfALzxEsW9gFa
wIJ5lc1sE8VbA6ActHaBQX3rey2xIqiOIXn+lw7ytjWFFVEBDUNnkzvU/SSNMeBoCBtBeZgOy97w
AFr3GPSFCN/Zm6URoBt+WePObj0u0jCnyKR/QZUh1MA03DonsW8VPzz9I23i2ii3oegzFks5UYbn
ILeGO15HGfAc1ZfWS1un8GKo1Sn0H5xlbZM71VIUmjgEeJY0ynVufKyK51D7F2avtQ3uNFMwMJWq
gs1kR62qAiYEZLr9CMwUanb38x662pcP2lasWlvkLv9i7jEEQWSAKmTzFhKA38MYTFF6jTlPSVXu
NXkSBOKtM7c2yEUTs8TstJVoRWBFOWadmuKure2vkK4RCqltRfxfljDPz/pl64ifj6FcM5nXv2/x
bbYT17a4SILZ6EhPLJxwBSES9NP/EbEy4mQxUv/1BczfZRjWtEHUYKNfysvJttGIJ9doo/fV6Acr
SS03ruodAfAPjVqwoBn15JWlsp+I1jtZt5i7wrTfNWmqunFeP1ekOsaRJrlG2leOJM3Grqbqs52C
HlCWu8zVI4jxFpL2nCrGQ76Q3RRj0mWJ6ItkNrvWKE8QWHJ0shx0ZQHHX6WM3mW3PA9iqgbYB9qZ
/0liK28/no3xB62VoTnEWFHbhxIUDJAXC2JMOkt7/SCwdnbFcda4kBkvYUXbaEFy8L68gg4NVKLA
nm+7E2CS75ESo/4l6kBvmURab8pALeBe5bEnuTLnijmhNG+poPCTP2H0SJBVnb/CsCpVZqQeJqYl
AT59u4fjtLQZ3rmsN8KoeRq3ctcsmsL26NmB4+xx34w2KJJncJ1XXpkfg6Z/jOgT2eK+2DiAP6Go
0Gv4ew6b1316c9y4dXFXnDpOuj3MKDpkuTNaILaIIkfdo84hYQyf7DqkQVPh4URUTwWKR9LD8E2M
jzgnaOF+BXfndeMyA25dpkHyEt/Vfvmo7lU/BudrEWgfOqd8UXxUre8xt1lGTiIkf31NuS7tAnf/
6W02L2MN++bjcKXu6TuWPitXhXAYVui33C0YFw2ppRincfoy7hYv2y2nzJ2O2RPUqnASha0CHINL
C+OuwKGOaVrSAhxF9T2oIDM1E2QO57cD9+m4Ow+ZLPS9JnS3X9n6fogT9M0rTfcfJEfsmF1YD18d
7mZltrscR+OstglsexkIa5vnKeDr8lDdAL7WVNHBfxtnrEiqtDKc2ARqGNR+FYx3+o19Lbvlbt7r
nnwrCwrgZzkEM4hCD3oZgEkqPMQ9b7OoSVJ0mSUMA0Cko4SqumKKJmv1zRANHncLi0JBkAecRmpi
aaVqsXV1V5ioDfr6uR/dovds8CSg5YOhBDV1TVBXD0iyMbPpKV4H+hMXUxF7HdMY78ZTDkX5CviF
feIrhWM8TCnrqqgf0vv+HSNRNTtPipwiduroKD0o1/HHdBc9yl/7U3GS8OcdVXAtsK9x5h6rVXHu
LoOeZ9JHy/QnJbtNGjAuZKHq6gR3OFWiylXj4XMRdR9J2ymCg7D53fD8wV6iVAcw9ltHkYepnJsU
Lc1+eWqTk208UkkkVrjp/SsbXLBO5dFS0+X10vuhTP8/KdIwR1wZ42IyCGtDqCpjZrLWFk9KULON
Rg8Sa4JPth0RV3a42Iv5IbvVa6BzWXXT9Bk6JvrWOYaj+PmufpY/XM6H2J87c5GVOS4AJ5VV04hG
VdBI76v6vkilQ6KZ+zYtBQ6xHRlXljhnzMHCCJomLOwHveRfDQFspgwrW1yYCmVQboNB6QcX7To9
EbcpNtNX4IplEwh+ScHI6VtPT+O0D6MeXvhPL352bvjvpYE3DU0EoGBR/n5rrZHtYVEo5ATZsKmM
WRuU22NQb+NhsOxYSiJM9TYtYnVATkPP4oy0J1SbFBwZGpMQ0ALZx3DPNQKgox/Buw2FVaE95gdn
K0TpyUQRHJMpfE9V7iUDk0wdg2kxdrrpUVV3k/+qvJP7sdc59XxrOJpfm+C9F1EGbR0HzMNAAM8y
wGHIV+GLaKoTZTFCPwnzxu3s+ooQ/VRq+SkbqsfLR28rRGJyyQKboSadM8Qk02IPhd5B1Hw5QI+T
0BvN+NsXOILW2gQXTGxJjnVqoD+NYaXF2DX2d6V8f3kVm/6/tsF5ZBmDbiGMwZjIcpDYeu2v2s+s
XIgchHh02F02KNo2Lo7IQFOA8LROwJ73PayNG8NA5dXW3l22spnprJfFhRBtTJauVCgjSdSOCjh8
ZGSnbJac7sBIEQHiFD8LTLIqxbnn/3IIvtNgLXKZJBFIcZky4mq+Rnim2Sc5M4Q6HhBOsiadASNQ
6QGHG9RxgmxanCr5nhCfLE8GCdL5XrCmrcQKVJ2/THF3NKGkq0cDMHYdBLggcZseG7dwR/VmcNmA
fGiB90sEpzrvEDK3XxllLrQqB4VDHpEynqNgAeW7VTimJPthFu1iUMHX8MoGJBVRHjlKmu2S6TbK
tR0tJ1cxH3o9EvCZbDvS6sdwZzCbSg2av3YZDH52YzvzNep8N+0XHYgXwG8an3xoYv/yrm9vuob7
wcRgEYLL2/VXPXRfaAdWSynyU9V0pNIQ3Oabh1D9bYGlZqsdjmc1SSmFB9lh6xDls2HsIEYlWMa2
EcYnaxp4b/CNvlqL2rosQPYxpcmxASUhZvaDoRGlqtsRTENrDGkqhrH45D9d2naqC+CENIyLutl+
2tsu/Z4pDmPSAd3LX7OlMPdc2eMiWAuQ2ALgC/HLwe6cLLe8uUhwpZXG7rIfMNc6O+dAawBqoGIU
km/nZG1UYm6aQQCAFUK7r5M+lyNGnkZB12PzQ+kWgGaglTPQ+X3rDVEOgW6bQGy6VF6a8KpP7gzl
y+WlyFtvGW1lg9u0JB4KLY9RCPW0a92ZvPklsd8xFaUqAo8yo0spws6ZMLUSgjFFlBeIVsjdBmM7
aq3SxtBPjArH7m+gBuAMogafYIm8lKJBbDmymYKClkF7I7O8JqT+Mn8EsalDie7iEoc0h8BHNvNy
YHrYXAVEwc8IyRpZGmTFAF7p7/Pyzbi0MsVdBqqaFU2u44JrNb8lkjNipErgJuqWy5uKLmOWELy+
fK1Voxn4lGd0E5cG5MZISEbolmC8aMDc6MwUGsR8xq+AuLNj9tsmP+endnSSZJ19NzvzE6KCkqXZ
T+m016zq2FbJSaeJN432DcruuzaxnkhtenHZ3rfWBOSbeUq64ilRuoOZtTHUOgD8ldUjQK3+lKce
mjTv7EmPPCuKi904GTHmFsNDuaiyg9rZna0PyU7Vij64vJWbH2u1Ku4SoXE992YI6o4iCndWMzqN
/u2yhU1/X1ngLpFQD8fYAt2tT2KtclrQ0KpLfaLyeDUqsW/F6U5u4isjKw+X7W4HfACHLGT6ANLx
A0WhmWqDVCDLV43DjCIvRKcwYFOmR/U4BeJ8ZDMMr8yxf19dltmS0EpfJowRjsmzBY6LCrO02WQd
ItBWXF7aZpxameIicTxDp6Qa8aYAtfQyX4+qmFr6HEnCri8MIoI5XAHRBT+ltNRyOxC2e+Xw+IOX
13iGOkiAKqRv7xJIzEDN+yjexs21WXjVawD+nFOEhAm189JaiE/L+6JF6Ld3EhHRO2x6/coI55Ny
JuNyzuGTCWB5UXLTJbOowsP+xFm4sJERgjENNzP/hA8VAhI6DAdhjrXfqf5wu+zT1k3c6lB59eSK
hli3VqRLMKUpBuoFPOnuYNZKtXSgmG+k9saY9CBHgPl7r1ub4DaNzFGKQiDyzS7CBPe0V7LCAaHS
/2aERf7VKZL1WNJpJhHfROpc6wfFDLJK8F7eikjAbVimhBnqc3KPetanQpcAwstr4iEd0/Vx1xfH
qAN2nu4Y218bPl1eFvD4G/6wMsoX8W2tV8EzJeECRlJ9GKj8Lh+HxQV/LLin8ocsGxYnSRktlhFS
sPTaeRoYXTo4XUpfiD6M3qxa6U4ZcPLGuh93bW5cRYnUgSZnej+Zmaea87OMnMIemqOmZx86bX6K
uvldZ2rv9KK+SxRrl2XRU9zlnRv1ceuNzbBrluq0jMXRaiQPWlKdZ8rjE43CE236e7L0YDPW7S/2
SD6UUnZrSMTr22R0c1zLTjj1z1IV905D5e91Wadu2dlf07ob3Y5Kh5latdM2KvXoZGVOb5BvpNAe
4lzyp6L4/orulIwhYWNkD2hf36m0OqX6HeMsBfyDai8ygSpp0uR4+pMPi2n4sdYcKqluMH5RPteG
FTTqgLo35BRAg1+AAifdkTRF467NwfhcHZMiuiJZDrUs83Ex+/solB/BwRg6ZKC3pFI0t++sALfT
IwHv6Rg2hVuAI9rVu/ArCQfoWibfYqr60rDcoX0AgNS8zE6py7egn7Og8AdeBVsd3LBZUpDJN8tV
ZuCGwVNjPyEtqKXhRZeno2n0s6eYGAWp88QJy/wI3qJHGb0Qpwkl/IAyexzROMcXSQdPNyvsbQKc
iEWdugjRhdDR/Ykk8GMalf2U5SM0bTIweJMh3Q1d5pOofwi18oYMDVj6S+3LGHWfZNN+tnR6oyTq
nZGl77pkGDC7ayzeQOzImVEq6hWrdfJ8PLUSOLFHq/mQKA3YbsJr8G0H8STvq8H+VptF44xq+7hM
RehUabm3JBR9ovqOSbCFsfqtqzH+PMp78BcBMdGFJ8NOdm1PJ9eYzKAps29LOhwhyXMl49hNMojA
5To+RBIYJBPjoHZl60xZ9tWO4hc7KT9oEUCKITWgCJN4mCPf65UU5MXkznX9FBXSR7ZP4G2z252R
6ODQr6pH0Pnvcoq8Ka+MQOuNp0EFhf04jA+Rnj1KjU29mobv7bb+agFGsu+6tnVACu6j2U72+tzD
F/IWTeB5AoltUha7sEFv53Ic2Cz8G0yvQYGiAaCzXBBFOJqsQkdlVwsoJFObIPbGD71f3yiANOdB
9Pmyva2kZG2OC6e2EhLT7Hri1+hJWflNVJ1m5auN19RlO1vRbW2HXU+rsD0pNjjTctx2anm9lGBy
yWaM+oA4bSg8aHyJqi0sK+UvV7xhUIjH1NM5ghEAF4la0sxqaEzE6q+6DFtvjZUtHrmo9MUs6yp4
41vU60aI6/wcKI7cIfjHTsPaHpeRS1mvqZEBe2xtfytyu/XdgDmyMTwFKk0M3r/9brhkyDxSKwpm
VfKm4sMcA8IlgaeW3Oeiku5WQi6DwUsFntsCCIbvFirFpCBY2FHAeih/y1u+VZF7Y41zya7VQrOb
THy32mUifrGbQFwGY0HTfY95OOiSi1v1G1nYG5vcdk7AhTIeLugKKU+JOTqANf596v/GAvfKaOt0
WPAZk6ClfjR/MLXCCW0Rrf3rtBR3vmTQq4KAGrP7Kh4Bb92CkAq4gNqugljOriItcW0NZF4ECIcm
3OVZ6oba7PcKCWiTHAsrddUsRuLS7+KpOzZDjFn79n2efK1b5aYdKy+zdS9R6l09fummwWs1Zd+Y
i1f0dSCZ3VWReFrRXtmxdmDBosk+USrI+Ta+DGoFv3I+ftzNbhcyyQZGFgpUqbUJukeDoEXCSlPc
nkk64joozkwQd/NlOLm3E9znUR2UM4XSxac46h0jHW6SUnZU+s2IYu9yzN1KY3FqLcCCJRCSnXHa
F3VchwrqfiTMMWv+juRADEId99bsTxUOGQjQLxvcOsAsTvyyyDlf3Zv2QBli9uds/t+04jdLVmtr
LHat7pSeZpgMAlfq/68gv7bF1R3Dpq3brkB5LMHYhzfvih2yiWlvPhvQGk3nP1GK37rD1ibZ510t
LwRf6mgO2Ewt9+oDAJyQfzEiT/EZf52w38ryCt47V9b4WyzUU7ulMZMg+y/2ZqDFYMQBxv4PdFS3
7sy1NS5+WDJdoLGGtbV4+laFk0HYs6x3ALU5iBloQB1F5Hxb53ttkcurgBAxx4XgA06z6ml0do3R
F3i/aFHs31cfrK9oWIJTnvG2SO4rG0LuE1e9tgDljpHICmVZt0ohhoLRJ7DjgaVA49aUgqM+WQgw
yGArPmRahIYauaam8k8LW9nhFtb0TbqMBNoPYGE9Rnt1XwSZ23rxDQkKKEOLwF7bYWRlj33L1UaG
dIFuOeMRRe//OMu3pV8EDRx/0O67QAy03A4kK3vcrZzGba5M5k8st31KPcJKxX+G5WYx8OygrYxx
MZKUqRmWbG5N6nx5fOnrGiR0TtqLgrHIDhcdq8UsSrzqQd8dZdTN+uag6TUksKnXUlXUy9pKE0Hw
rAKhDniIxdfbe90gAIrroV+PpqfJUEswvYbeDyX0Q1LBPbqJS10Z4wvtea6CckSvEkANKOJieGDP
I20vdozNmAGSQIVVtXB/clsYz3Rqe5mdLy18mJPsZkhnAXpt8wivnntcIJz1TgcsHk1AJEi3kp0d
R3nYUUkXPL82co83+RoXKUJLyqJFr4E9zzWwVExOfZJu0ZfwDPUKadzx7yMhZpslC+VZE08HnqNP
oXEvR4P0Ax/agoAXHGg201Ik6Jy56a7f96LJrq2g8cYmd0On/VKWVR/XACjJryjp8I7uW0SNwid3
leCzbXgGjAEYois6dDv51kFjaOFgp5gjq+zCrw0JHiJopm4c3zcWuDCRLMYc2VAwCRS9Qj3pYOaB
VEnOkIiYbjZuLR0vLobQ1PDo4tPSVO/aSpoVtm+LHwayB2TG9XLPmBEKbz6JaNw2PBHgMcb6p+o2
5pu5M2VJsVoOC1QvG+mWzLMDEQovg7+nCgaFT7qt7C774rn4EabDDdS8TVDm6+j0cGlURcdCKVOt
DjqPoXdSL5pcTXXMUxUMzvRgt64+X02pSzDz4Xbfs8ZRAS57TD1LBTPKAjwdgeYL2S/qDTQBpD16
UugwJ16i7snoGq3gpG71VXQDZx7FPchQnVGgFyGFzno9xa+/d/iaM/I3xUUY94b9pBwmlwTG4M4A
C1/eqA2Hg9SJhOYvcIXyGXm3NVmd1BDs05jkrmpRDMLU77UaIm1kFFW5No7PG1uccxfRguqwZNeB
nD0PGnVraPBdXs0W+Ac4bszCQFgEGD4ezWGOI7zdytg2hsHwdbjzmVykfMP6v1KHsQJgFgVVp80d
XJnkIhAhgwS4zQiuTiV/aSPjyu6SKzsNPUsXyUxtRTuUHdl0LliuDf2sLqMY7ZgbC6h9auotQ3kd
Td+megSi25T3bUb2ikXBrlPfx6ld7CK5OSydaE546yuufwP3FdNuitNRSeIgkvZzmjwOiv5w+SuK
LHDBwi5IW5v5AthYiZIxGOudosy+/m82uK+mtmqhymXbBESt4Bm2o9Qi0POWY6w3igtBXZ9VUBkA
TCqOH2xl8sN08NFadeT45X9aC58ZZSXGWsoW+9VpeL5NTyA7cS9b2AxPq7XoXMKSmGrfmGHT4Fwt
gOOWPirikebgafqqb1Beo08wBIBFCiZlt6ah1h6vcymMWYaaUi/sQLfWIUTQUDG3qPbFLs0bDzTK
bmY0O4xvfKbdUO8yzIE6UD++T2Z9NyvjJ430n9EXeoQUZIAWB3VyCVWofAhlQQAX+CzfF+9ivZ20
Aqcimf8fa9e1HDeubb+IVcwgXxk7KVqWZL+w7BmbOWd+/V1oz1hsiNOwfe6zqrQb4E7YYa12p1e1
pes97yPQszJviIu7oL9h9UDSO6VUxhAfge5KLk5rJxG+AMXqLZ0wsv6kOHAhj3kgBQAlyYYR8pK9
5rV2FlmB038aPdUDdhdo/ZzrSraRFF+IYxzLPBdDlCVZ5FcgcCBJ51YRer0h9xq3Uh+CmhwQ1s9z
7fTvq2tMY6EaTG0u/SArvCo1nTR/1BXdM8PpFYPfmOCZu/tMjG9TrNaaQ/yBjIlopS3QHa8feFtn
AIQKInDyvpzaTkJUFBFQpcvqm9ZGttjzQEH/w3zeRDDmEwBtzeiqjqoMnd5v9rkb3QW7/IFuvSrA
WzUPxWfVS9xxF3zkGe+2A3wTzlx0Us4JKIbCCBed2YB6+BRKgSuGwAMsa55tbFQ9oTxvshjbKIrF
qOZmrP02H25Argc0zhBN64HclnPqghH9PgbCiSGNDrjPXFNPPojL8jjW5f3SBq5ZLqnbpO1HM8Oi
Q1U9huL020R8FK9o9QsZaxozGehPNRoPGfnSRF6T/8HCl4Z0F9SiaMVI71DuwX02SWjq1eghTqfW
T/3lQC2Vh3qyYaa6JBFM5mJa1nzXrgG6mSCA8xaPoCz0QNP9V6EqJ3GJ/N82jgsxzAcVwINdL3KK
xHTMrMEwnFKWvP9NBPNFlnyYsNJuRL6Gfjn2PjCd8PG6hK2V4otTMD5Nl/Coj4Br58ff09tur96K
D+oBwcvTHoHb4YUHwdYIhn8Gf3FLZ9zFX6//gM2PBdQ2ys2DGWf2mSfoQGTSdBL5ql5+rEj5qkx1
bWUk+XJdzsb7Ds+7n3LYOrKYy2PZAdvHD6VctGsB6YCshrmjRyb2HmPzMxayTpoWDH9g95iHBPoJ
UGtoHYrxMZFRKFUgFvSdNziSg+cSpqkmu0G4QnzsLPkp3RvWcNv4orILW3So/O7T9bNv3bFMnxUY
PMXiElsv0mptDItRjH0xDcDd3b7M1c4w/2A2TV9LYRLWYopSPcum2J/nz2LRWyaW06+fY8Nd411h
ACgAq45Y22TMQcviuSB1VvrgX7EBzIO2Q+kug2kDmZzz6ty8spUoxixMaTHHUU/xFp9AyCNiW6i6
r5LcvX6grV7vxYmYh4TYgbVHWnRa5ABch425jof2JnAGGFx0bGzQMP+Bua2vkPlIZp+MYR8usd+X
MfKlO7kBBXL3nXMsGrSZPBAj/XgBYhdQxSwho/OlqiV5GXeAQ65umv0PJgwEu85VTZ9i/4icYtHW
16LsTRjwx+rhBoRFoIuaMoDhaOpOQgzgkaANHsOy9a4fbEsOvAiGBeGtsIVH/75KzKJe7OJEx9TB
NAf7OvYNOXU6hYtRvHV9azGM8iHwgjxMQi2KkrPnOdzxtIvtZkTlP5vhg//k+kCPptIlFlV8j9hZ
l3oh07w26m6C8kkyMUHEsaetwoC+lkHPvLq6QdVyEDpWNZh7vmGozm1izV5KxQumFDDH99UYWIHy
JI/ZqWh6q5IwQ3X929FLY3Vy/QMYnUyVol66EWs0mhp8iFL5vihfyqh9NGpeTrs1MnlxViYzqJOg
ECujxIwUGgFDYSWOqtmYQfCzl9geHd2bd+TvxpkXR+F4+o0k80Iyo6BSOcxj20KyeMCDyO92MDmP
jwi+8S64EMMo6Nh1QhsRiKlE0x4wSrjoE09heDIY1xjWWE1LdMhQNUu0sfjkTl+Ll+kgHShpH+A3
sIvAcSNcJWW8o1rgUJFc0MfI6MIdU2AVFGPxflV3Qch/v1Kdu6aT9HNeGAUmeoMQtQOKV4F+ROF1
u1RDP0L1BCxNox+h8NbJtl3YT1tn8yBFL1tp1rAP2wiqHcivQ4Oi8cCFNd5YFl1ryLm1uTpZFCHV
mBN8vdkmAPeubxo07RW38nl1e2krsVvZ9fmbriQJSdvXvQxJ9A4LJ/EMZ7yvb/RP+n6we0fDNZr7
AJM/NveUvLtkXIreR3JTxBgsl8zWCjBWO5q6HUTD43XPxRPDuBNd0RJFTlC/TWrFHuMdmAWtaeZ4
js1UZH2PjOuQW6VJTQQeX7qbvCi3w13rB2g9KHj2v84Ohcbn1m84Nn4u6q2+3ZykQWrQb4dZ6HNu
HOwBeo1xC7RC0B8D59zT9aukTuOKwbENQHPKjbnEHLgvzXjjYkgHSCPTfSgrx6KsBatZMs4jcdMh
Y4kZLOJYXnvXxcpVNcmMGBUqUI96yo4iAf/Kk3f7673JYc26klWAXjWo1Gh3g4OxqvYh/hw4zU63
4qcJJdDCIvfl7vplnv/pu9tcCWVqrkEcpWbTI6ZjL2Bf3FH0A83XveSBtzK9qScrQUzyEPdlWzQq
BKnLwWy/G8pvQyqiwoWE7t/PxCasY9QEmUBwfQtG7OUYFL4gbi04fZjtvGAlhTFkAA43gL3GMc7Q
0HbiVV+jyAKufHXUfDAdYKvSrrFlA1/F6wFx9PDcllpZWoxh6nkgKPWTVrLkHHzEObGj5EHQfZGi
PHY3Vf0nyfLqtEySEJma0QUGCs5m2x+wq/eETYVdkRP3uhZu5nUrMUyekOjSOKcAfsIKP/xWLYLo
QMc4AVyk+Xxd0qbzWElisgON9EjMR0TrMLzB48ZSlnupCY9yuziNVjnXhZ1V7ppxMbkBaae0N7tz
LZ32hzNneiG3jWtYoV08mE7+wpHHsbFzoXalIXWiL7JMa+mqXzw190gepxNA+9Fup1upUW0h4Yol
+7pUzsdjgQFjLeslbUZjKFEw2k+W6V6YS4vo8oM8j5wKEO+AjBMJZmWKqgFTtANRjiDausmzdH/9
OBwNkZmEIJSkvFNjFO6boT4W7VOOgaYcS/SkA0HPHHFeNLwD0b+vvpgwL/EI+ojaX7BO1GO0r+Lh
xW1mHm8aLzM5gTjEvYwAFvkFgOz12ZKjk5TxQNnP/+WKpp/J11fnyLQ0qAl6YKiQ0a6RZE2xl9qS
P3uZl9+IlQUojjNfdvihzS3aWqIw+uXL2Fl/MI25jgMy40yUqhnFbo4i3xDmY7xUftYEvEeGyPtu
jB/J6rTUk0VGCq5jcqbRze9VH+6iSrZ0LdxpYn8IsNlUkSrbt8rwmqjBLpj0uzKPntvWBNmE8Npk
oOoCiNRN07WeqsSHSu1jO2xmR0ur+xzgvGpf3CsL+DLT7qEOhciKxiq09Kh1p6nVrKEWWptExsfB
NNwwCl2QnfhLqTokj0HqtxT32iIfmlGxyyq/m+b0vq6q2wIZooUQmZxaXX1OQuULgKdOWiJ/W+bw
mSjpwVSzfdBqf01z/5Cn6aOeqc8K1sssUgWD1Sj1Y5lkL1HV7QOZOFiHsWGF30g7oJcmecjPItuk
lDh1VDrmqI/WWMSlK/cyprTC9BOGjkRrMsh9hQZmE8oeCapjIvXHqRHuzLy7E/XF09N2pwbZlzCP
IqfR6+dwlDqrRk0FGCrkcz6N2l4M85M5B9+NAlCa2ZIQJ6lBxw7SyKwEHVGSYSqhXApvapvFHkyA
7QG05G4WosUJq0rkWDLPzhhfDy63OE5z+I1uaT/Xc2Eree4Cq5WTgHDcE7vKieqPjHk7eMC6fWzB
g1b0BRYNgfIS6tYcDZxDbacc4DbSVAN77OwoiJGrg1RnQejjIfgcjwdJ9HvdlZNPI/H0pD5iDfS6
9922qzeBTMIRtpkphKaCJZYo9EgmW3OpONdFbMerNxGMf1gGbC9GsFLfrODah0b9kPXNrhD1u6gh
f+Z934QxfiIflK4dc5QBwfBV2zOZKBeY4SvLInM+1bb+vUli9E8RRqPCXDOmdqZdu4R2KzzMLW+C
jCOEHQIR6xqNslKAkCK2B0WxzOE08Blf6KPjXTTR0B0ADoAO7DLmLOqgFFWjQgsGT/EWgM6j8Dyh
6tYcooNecPRhU+XehLFniodSiicdnwgde1uNbrv+r+sKt1mSoq13GBEq6iZ7nDCOJKWTkLi34eSa
2Ls1lcIddCB5xlje3at5AZo3zRfrnZFEOzn2rsvf+mgr8ewBizbojElDxbsbb9v8MS0elpYzUbo1
uoN9rZ9HZEd3sLUjTX260GcRtBtlUs10CtES0ICkrMupI4pW/tUAljBvFp13OvkygyJBY6LRhHCf
1p2lKkcS09ffp//tCpmkMBBHaZ6WufaLQPLN+SbJiFUQ3lLVeyh2PGHXt0hVdZVFtUE5DroBMTJg
EBVn2RVfK5eAWmTEbOlwDA8YEenoUxMrzACOSh7iu+Sb4fZHUlmiX50qQDs0Xv2VNzTD02CNfoT1
D8tjZVKoBlMEvjg+I/CRjwb2k4oMKMBS4v5v982EgTaf5baXMdSBBp6fD1hFz1NylNTo7+tytuLb
+sKZWFCoXTbiVQ3bnz/ExX0dJADwGexlAlSbJu6GwtxFHY+gZrOGsJbKBAW5rQEPN6F+ey539juK
wGqAn3hxsT8kPGeW6deYljEdjbdcuTW6eqFhjGetMdqZ5JKKvNWRPDwIPssHsaUMG1hLaZ0i+KAA
ZZlbZN3aglmL1Rn2BAPgT6004RFCT1wfzg5dtSa3Ocy7euY4dJ62sngkBPSC8xjAjOg7Q7Zba9kF
qGsRX3ZQvN5dV6H/OBsWmNF1A60NW3dSzJ5UxgIHRIfAJ3BgBvv5rt4bx3En7a/L2vZ1IDIANDb6
5+xqbDvqQgr4FVSA0IOtdatU3F7n4gNvGgXADeE2Nfk9mUCOsdugkZBJmJnkqKnpC2Z6NIbKzuYX
AIi9Jjn6YH1um2Nnj8ixozDyFCCmZINsw5xMWxVOgzBY6Tj5tRZyotlWuCZvv46NZkY8tFISIgUR
EhS4seEEUIfrt7xZtlmLYGqimZmB6mJW0fs7LZ6GF6z2OHwVP6X7xZV3KcYTOakb70hMCBP6aFH1
BEcy09bOJdAEapwNZOpR2ISK6KAfNND3fo9xTtQ4wN4M8vil201Z4SjDrSoApq94jTMVT1beks7W
K2Utj/FwgLiQpFrCiQYwsJfynWSFLp2Pn6iHaz9NNjrFaAd6pmOYnHLU5mWujsp4uLYYGmQCCB2K
WH2oWv1GkAnvePSDvLtOTMBhpQHQuu9IkeIkByVXETXojPVu85S7uV+57SmwqkPo8Lg9Nr/dShg9
8Cr2dpo8CyGq275cop0ZDU9iNBmgQ1I/T0R/xNoYpqBiifMO2/qApiRhBQnEmNi2Ykwgj8NCUjsN
U6PKIWskm4QqNkGfwY/tDgt3WIKGc/Y+19IYA1CSdCRKrCG9OtH9qv4GU9he7Ddu+LeM3DF0InS0
eJ2rLUVZC2Vyui6vFyIDdcdfxNRKSLqLhILTAN8WgVU1omKW0WBbVV2fFzUo5aGL5WgtQW53vPfy
ZqzDWuRPEYyl5VObKwpeGD5G//0O3tA3HAzA/WhR5eWOd2tncOz33+pNIGNfeK0tQRBDYNkaR0x4
hQA+Qt0XiLC9W0u5K8VLbBXZ9GqO/Y5E+b2ozm4f1YgHZvcB05ZW3Mq2oJDBIjHGy6S5Rk1LKD5O
BoqC2DIpTdCh1IXoxKF2U2KGwDL15rPYzJ1LsCpMQYm+XXf4WwFvdYds2VxrlnI00xr7cMDFoQvB
rSf4nc+DSdvKFMAyS2FSQW9hvpudJVEhkt4skYNgJujfTEE7/EqmsBXDYLiA58WCkmwa7Lwg8NJm
DF9U1Tljr8gNxUQmH3sQt0Vgj4CTqiuO491ITi4kMppotlPfSS0kyuL8lI/qwQy6xzznMY9v2NSF
GEb/4K4ArEKyygdlz6kPjX1Xt5zXx/aHers8Nl2t+iXUE3BI/vOhUM0+zne/9qE2dA/HAfA9Zt4A
bsGW51sVDSmJ/POdKDHVdAAtlc8lpaLejDHbCznMi6oflbgNUsihLN/agFGc85hK40Y7jKlQKMXk
9znTAN+8PhvzukKGOo1Ld5apePlu2anKuYwTHH8h699Wv7eLZNQvJ5GiBVSYUfqycVNNbsKlA9mo
S10ciNG9oTTJOAEG7Px6mvaSFewxp/Knqf5aFFvn7VXQpsXUfo2pfwmJeVoCebLCeeIE+q2pgwtB
TKTvK02Z2hGCfsxLSdaY3g+78X6y232H5X4vdJKJl0BxtPFcCFnlNJOohsU8QCjtomOI6cf+JCDW
nEYE5Xzo8HrnW3Hy4phMtA90tUcNDL43CW6gjIAFOQhu62jZh/NcDJcHaiNru5DHZG0gTZIk6oB9
kkifyiVBAWz6BsatA1n6p3GYn5Kp57mtbddoYNcaQ/g6tq4vM0WlLgjWNlt0vPaIsJawoGqU2tUM
Lg1gDlmTLx7VlLM7x5PJnDPWqzSSAmoSRe9kauF0xp9p6NuxqOWvlCULiNHkNLD8eM5HdhDuI8+0
5e4AYEML71Kbq6G8YzHuEhiAzSAVdeUv2qnvFUcWSt7X2nYmb8divGPXx2BVLPG1fmQDvxNktn3j
myjGN5bjHJbK0FT+nLZ7JdJ2oTg+xRLZ/XYeBZ1/E8O4RykSEyOoIIa++tozZTqdXOU2eDcGE1dy
AGR4qRCykLZDhaElX5EnABADjzLI/mpVyR1MyUZL/VtKjA/E0L90VfyxNZUPQREnVhWEtlIotySp
77omuasJhrHRoxOV6ksg5fsgwtzhKHsjAdRlVIc7acmesqT93k0ihg+VvVoVfpMnX+JQtmele20a
5X5Mgm/ziDp+g0ngVNWdBPtdodLth0Hh3O51lcROweWpI0Et5SXB7crLPhJljA9yq4Mbr76Li2Xe
YXU91VldQwRd5CtiN5jcBeh1y5O0E2wwRKmP4Lh2OmILe978+n/kXP8qjy4yzkvWwHpaNOeQAA6P
VRmt8HlwBLybZHyWAlGAS6N5eJFaQfhMd9uvWwL3NIzPEhM5FkRq3D+Kgj+MuwZo9bjjneY/Qtvb
zTG+SteKMRBj+CpaXMVTLHWN/fy3CjqvEqiy/InP7eD9Jo9xXEuSKmKa4UvRZkC9HMrz04I2AwAe
QRdeel7Of91/6SLjv8Q8W0Qpw21OYMrI49OUoXEL5CHOR9s8GLJtsJNrAPNg68ZL06n1TP2XCsBg
V7aJSUvz3niP1rojADfe5w1Fbn47SVSwsiGeIQIZl5mQiswClmf9XPgQ43ELbGIvKJ9b+WjEn7Pg
FDWGN2OSt5Bfi/yRc156beybYCXcZPyoXnVBCQBeeBQ5PoLg6HUg0UdF7o/JYOzjUJle5wzcLp0x
ukI5pJaC0ShvVuP7GeSWCvDcpMk8KaBNbKT+FOotp2i5aUTr38d4PEVqzTwyJHyPJB1sQCN/KDVw
H4SqhOUBEVtPeGEe1VCYrGgpJ0uYYgfAb6/Xb2mjNoWh359fyGR8IhFmqRR0tcJEAipT+sssHkfM
U5uoh18XtMU/ciGJqucqz2nqqTDVZEaTxEzsOCu/abN4o8WRV0b5YxuVNrC9UGJJb5PQdPqJuCM6
70KIuWDYw/dcK22xDh6MHnOUpVb9LUYSz6ttGcj6LhjHOapLPpYTtPXcxhFBF/sv7Aksn9bpeL5t
y/DXAhk3GuZhkVRnwxcO8vjJ0L73vXf92re21y+unXGfKYmNCciaQAP1NWt2dVs7mqLVp1b9kXaN
Rs+wkqMOHrxXJNAvoTObv32tdMQB3DkS0HApAzejYolUBZUUY4S3Bepud09RfrtDhpwdCNyHXxjZ
f5d5MvIYRYtD0qNqBITE30cwfudiGFGMxnRLDIZQA2QHSXczzq8GuQVuRlc3Tml8zgWOqb7nWGWk
MeqiDcCZVI0697MKq5c1BrMF4+8oau4qsxF8lcwO6D7ANT4Nd0EtPSvjCKaTdrxJB83t1cGW5NGr
Cv2Q6SgJF3Xgi3Ji62YKC6sTwESUpHBTkn6sVUF0RIA6LLW+ALRhPigLeTZLBZzY/XhTKcC30vvP
ETGNp1xIdlJbR5aJvbhEqI/9SE6kNctjNgWgb20VdCZTzRmBxP8t7JPvitF1mLKbeyfOwCQGIJy7
jGQ1Jpa1wxK1ujWESGIH7QgimtK/bgzv7I25QMYW6qkKunCAJpIqtMXpYdEx8BftrwuhMe0i7DBC
mPxB6JZSmGRgWdJnQgH4NrDNo9zKgxB4H1sZOVQ3V/50UmqxXCIcxtwZ/rSvfeJi9QysgXR9lTeG
8r6zzkhjInkK3GwiUthRuiWSTR5teRE3MmwZc8NeYwXH6NAlrs7tdr9zypeC2Yao1grzADRGCg06
AM1LAjooEE9FMFgqNgYEf4G8m/qjKx+QHfZJzcXQAwpGKvvVXnWDPZTENX36FC+w93BdWzgqyWLz
CIZQq6aK46XZt0gBZJgiWQMANK5L2VYWwE2AyUzBMBg7o6WWYhdExVz446I/5igUWQAEsEHt5w0L
2Q/ScJgK/ZhW412bN09ZNj/KqKpf/xGbzhIIl1h+NhQFRftLhU3GGUihCYDsE/NmEGMLaYcdx7uq
7u2kiqza5CVYmx9yJZAxdxIIidEWQIi8xFRWAC7Pp3mlrv6d1qyEMWav6gOSzbQtsHHd3GAueF8u
wt/XL3D7K5oGAEpMXCJwUC5vsKHbQYsAZcmTAwGFG4DeQbuUJYdyP+/5fEHvuyzU9t7ksRl0N7eB
vhSGcGl7ys2Cchtsjw/y/n52CDN2YG6gKPZgXnzHzrtgfNUoYy33cyNSXVUAi0pXpu0BkeMvlOFO
aAY+RGL0Ujb5NzVv2uMCoLMPiwYubpAefVKzZMauqPI9jwCulcRRyIkg78FImB/IeF3MbopiOeH/
0nqydJprC/DSFQZwBntwhcNyO3qKbWAz0HTm0EqAE6I5PC69LT3ALZm0cw14RomthOa9Xuf6Ao6G
P2JM3nBRmghgEoAC4tO84y8We6DQl5QDV9P3tEYJSuHOpv4fPc8aqIr1HqxwfO3bFmti6pKoBCzG
jEFhTzxutBDAuFEg3MjpclsboJEp5PvrRrVhtzjdmxjmg5YA5BeSAOOjTQwq1SC2WsX93yQwVptn
jVZmJaYLu+irlt40fEKsjYxXA6wEAVQn2JF0FvShF9O5IgNerErSY9x7Ca0ojh9rcwrgVafaTqvs
JA/Zx3ns7+sCuY8gchHBeL+BcbbDKGbQS5CaUZ3UwBuy3Ob70P4VDPSNQHJxXEYzxtmU8lprwCVp
zFYtVfYi3UxpiJHV+xJdpLnnzYXTf8j4duAYU3RPXVVwzcwX1IJ5EXoDaMYV0URHNRNHm9p9MshI
f+bcB5MKL15v3qaCCRxDx7PpHaNqNSxqHOdgRPz929w0gJUoxgAiWY0WZCGIkkVig17+VI8Fb356
I4nDBb4dh7lAw1jmXurAN5DtJ6e1WlRc7Lb+p3Gj76JDGfzubAr10yr2zEVAwiKU0F+0yo4VWdBj
o4afjmYTDxADw0vBGPM+0+bdraTQv6+khKNcd3GHlOaHXwRgEjkAPlJ0Msw0N5aBkxnk6bo72fSL
K5n07yuZIKJDmbwEQacweQMB/rl0M+ev12W8r03R64ORYUKKQlKxmFdFVmNrpCv/xJq3o9mbrPMO
9+pAkVSrYYm9LS+JT4ipsqO6AIK1ZenZ9JOjyJ3xoZ7onTWv5FHbW8kzpKSt+6hJfGF4lZsRtZDY
FkFyDag2nn5sZKDrazwffSUqm+Yyx0qJiYUvlFwp3gmwkoH+4EU78u0Xni6bdrY6GqP1WVMZ8ZgQ
4Wfp419CJbDG7H6B+mLTMa7kMfqvtnEIeEIg5bcHSu2hLm59xC4LcKIytIps1RECV7JBS/MLqeK7
NtmlirL74rpizsrSQ/Ygf48Q9rTPTSfbCcAY0wNWb6xJbi3CYxiWeV+UCXNCGStaXSLU0s7Hsqek
R+0nwAHpHydgulbAmk59IQZ6+ux0tt4dQ6dLLIULXsL7GUwIHMLUFPUROdkfZYCb0Wj1mZkQMc6x
2qugqIZaGX4u3xQgKs2OyiFvb7IDt2mw6eA0zH8bKgjI3uGca2IoVmOB2CfdUYgbEpaAJ4LdgJXO
GlwRmOcnI3uKuTMN/+H03gQzx5QiRc5k+rz6/cLhZuBYnZEJiOIkTfq04EY1QsDmBnSD3OG48G03
9/M0LBm2AFoJIWxI7msgmW1lvKiOQ2TlPrJDunEDgIU0dgfATzrNxz8pTsHxvQlnfGzZo9zXGv9w
Yo+3dABGP9FVqV9yQ9v6+SaNWsvKzWIYEBPZDT7cAFyuc8lGaK3BBhcm4JS5+rktDY9wIKSLKJMw
AbjQlsZolZ9838tRuqULS9INv5a9bQpvohhvk2Ui9hhEAf58/qSSj+HklSqnSrKtJm8iGE8yhko4
6jpy22bAN6oeIy2xR/1RUnnYrZtnAcgdwO9Q/QEN3+VHygxljIiUx34cAq9HfwmjL330laP0mwFw
JYQJSEDnh2V1Od3kUjzdjkH9pITwG7pF0Xp0irH0P0pktCFdpJ5MWRyivzIgBBZOjwDgLj4lIx5N
j0+tslWVwbsA8LHYYNHNdzQHLWnypZRI4S8faMwpQDtBcW26Bm3c3Inc36eEp5F2JZAxr1kamz4T
6tCXbyjZNxGd8NCrAF4iAM3u68MvuOJN/2hg4wgzo8C9Yed7VbEuSR0CRxME4z9ya8HAHlfpYy83
uMd60OEXMorNoGqi9oSSCk7MDqsWYNwD9BL2cpM9BTlwagybY21NQ7aGXU+H2/ffznxXAhnzjo1I
63UFeysdXVdDYVuwpcd0j12EnXDiYSFtGbqE9yRFhSSg9mQUVZC6smhHLIYrWYmVitdJ/BJLjZVM
PKiAzTi6lsQcK6yl1ijbOEDdVT2AGv6fUsCvVF15h2K8V6JMQZy0CKCd8o2YD7IJngPgJvJmCbbU
EaCaBmqIiDLAp730XTFOBKbduPKrerfkhV1EBi9cb3ku1PModycKu4DiuhShZEmQqd0F7+rsubSA
spu5sH5b51kLYzIdErShVM5y4U/634D4B74qF2Fyy5goEwtKdxriB/sAFzpzacGaXmDLTPfBR+n+
YJL9UXzneeHN86yE0b+vEoDAMFHr1w1wnYXLbhQmuI3uy3VHT6+EfTWuz8OoQJtLJE9UUwCn4Asi
stNkrafEL7K2C5JmpwH69Lo8+r2vyWOMSDYXZa5CyOtLTKW1HWj3huF7BxgWcIBXVqfUvDEknkRG
AwO51AdlqVHlwoCQme+04Gus/hUA7ksT/rp+OHpZ1w7H6F81qMC0V1FzmnLZV6XhMU2AHr5EvLrT
Vqq2/mhMmj3o2aRi9gGJIYpNhx/0dH3tiF624xesN/2eLKFiR5mAgL5Lf81KC+XQnNSoxgWOseFU
Y44WjTgDJ19w2qDy8tBT68ZC/9vqA69NX69f6WZasJbOROl4XJRByfAkVG8mNErjeZcBaDI8LWgJ
g5GXz6G4Gb7WEqlLW503ywU1DRSk3fQRSpP80h7vf7Xoy5XG2Hg35FmUJ0i7/+TJu20Lb5+SsfZQ
SOI2ivHMz+PdApKWiCjWWMKZ1Vgr5XHPcI/G2Hoj5yjBElxkVzvEkm0RZMpIBSiP4uT/wofbjDUr
RWUsPamXvm/pQ5fpqf/T1/uFwtR2NHi7T8bggyoUjNKsk/PAKK0OCeRMfGNiMiL6rHB6Otu2gOVu
FC/x2niHaTlLZhLPIuqyXegAt/w0nFd0TTtsXdkDzIrLbcltepo3iWwRs6jnOokGFC1+P+fhne7s
h1Z215p6PmpBAyeSOZ3T7KWn1KUUt5LqLa5xTD3eVuRmeF0djnEtgzoDKrFAuqAYutWXoa3qvFI6
TwTjS0QD4GLygvvT6ofa/J4Hn/7EPa7OwLiPEcRpIUhxTG+5U4tjs0+PmWPs0YSYbMOqc48/obPZ
K5ZXIhknEpM+RMdNQ59q1znYP9N94tU+Rk5Va/bQLyaYvuu9xdaR7xNnhFryPty2Z1n9BMazFK2Y
FAHIBM9DQulO2hE33o/gaAc6NXdIaDNFWglj3Io4h/2Mbyh4gXlvKA9jDKyEwrhrak/oX0Yts65/
0s0kYiWO8SlFjs2VVIaPJubncrlX1EMxPFwXwb0/JoHQqyQpF1S5gVYe7/LlH2QYum6kig6SwMHl
COT4EXZZF+E2jXIp/TFfMJ0A77ajGNHzia+fZ5/0LgvDCjwGSkBFA/iEy/gNbA0y6OaIIJcFlil9
zae7Sb6Pa8Uj4m0kta6Wj15pLDbnjJvBAMACsoKUHcvjjF0AUKNR8kpLfP2GThMou/Sjagk3mJLD
5JrJ26/aDHYraYwJLHkHhiIF5ZKzt9QPyWtthwBwrhp4y1+KBbzzMfdaCtLQBTrONwdYWcjRzVL3
wU7yhwwVGnXHg2jZNru362TsYEIzX8xivIFltBoAMYvRrq95/GyM4OMsGq+SeJU8emPv9eZNIGMU
opzPw9QNqCSIz7l0NFVQNb7o1e66mtD/ckUKO/iXikk1iEaHMlenuuKYfc6M4QUa6Vfy7Eap8Cin
020lcRfXOPrCjv+BsK0D4ATGNUZiA+7rYHzJvDNuNJa9kDvw607boe/ndbIjgJpWaYKYAlKylwpH
6FRbTHjBj6ORLLOeHNZGKC3wKglWJyMbq5Oo9Qp/Ne7oqKfokBIe5st/5Chvh2LCLSBlk2oulsAL
s28UNBXh1hNcUfymW4aVYQWcV5bn3SLjVIq8a4uygRVUhRdiIKlVePtjPAmMI8narq5EA2MnZSY8
a7nk9wAi5MS0/wg4b/fG+I7c0CahWv4/G3vym2/UGNeRlKo8awJsbNSdav/j2RFKlMTlV97HPMti
/EaBKo0IHiS8j4lNK9fYWERD3B2ITfkQAbfEf+pwXBULdbAkotF3QHvxK0O28qXAko/m6doXdf56
3VttDUgDeujnh2O3q2Y1lXIDfUtfvTE/9M+qnTgVWAKUvWkvNmAPj3Juzfx1NY5S6tTyV2+BRW76
MKGjgItm2kWFV2PKA2Hh3SH9rGsRdLNLKDGIF2vpR1GqQLYOGJu5eonCiVew2Wrqy4oMgmtabsXg
06WsSUhCfRJgxcmYuJkZWW36rDUDIKOelf6LVpwK5alKON9uM5HEWLSpiRS3hEUD6qLW6MI4xcLX
cqtVptUuqqtN3J795qdaiWE+Vb9kZtrp8B8ZxlyGvbQziQWc3r+UB5rfibtK2HHdMHUX74LoSiZz
n4Y8t0YgIkfWZJvSOUtP1V+639xnTmkLtq6fxzfPlsfzx9vZ5Uo0vY6V2uTtEBuBoSfY96qBvUfS
kxYGoLE0bKmYPRzCjyLtOEjIL8mSORxz3MyjV9KZcNABIluWhqDwtVYFVoY8V62VaAECXRhgra8H
0x4gq0HmZOly9KlMm3gvZ8OCP8vtB85v2UzQVr+FCRxyXWjlXC8Aksy12elD8xO4mB+iWnGFYnSk
cHG6Whks1cTw6YCpkkoxrT4JHqp4cBVD+9ilMnGLvHpJwyryMBLLeybyDIAJOvOodIawYAZWiYF9
F/tT7Rlix/skVNeu6SITbIYEC49Djk6z6oe7ZAIbLviP/X6+pfsj0k10kFROHYh38UzAGcGxDUBI
zfQCkhdOZsqnuohuW6EMvWkJAOi0LHdk1EOb88E598nOzSdiKWE453xSmBzqNHhw4PvKNkWqOK+t
NHboFVyT+z/Wrms5blzbfhGrSDCBr4zdreAgW7L1wnJkzplffxfaY4uCOA2Nz32Yck25yrsB7oQd
1mIe5MINW8woNiY3rDGh5QjYdi34Z3VZcqyPrACMTSsk0iIc091pKDjr356T3x6V9LSD40SurKH5
LRs2Jq6+6tfZO/Nq7G3JIR+axG4+9NjSod5K/OUOW5R+9nD5ugV+lZ+GT1BxGIwU11yotWPVJ3WZ
BR90/3uy9yq6c2gPc3pEpEGOoyoF22ifftaKJVAMsEcW8SB4q+5GWvWPHP7J041xEvYrcBiWhNit
Nky2Yszvp3T1KykRxob9e3uSxmkLkKFT0xpg9WylK0pRlK2czImUa1YRo35H0fOuEwG3wH5AehLK
BUELzDVhk6ILzTxeQ25QV3wcl+GI2StXBWD5ZdXYb8lsbpT5pI1FLHoTz00EQFiCGcR/Elw0gKoj
PYgfcvvu5uls7MI3wtRKomFJoIh1jbNJQRMvtkZvmlKxJeVuNe4EhxOoJQ9bbJVWqZRsLJ2B41EV
bobh3P7jZkI7i1zZjnzwpVyWK9IbLpxFZlaH6oJNp0xvDkQd/TEh95dFvATcxsgJ0YiBpUINWMI8
tKDSkipJZ6RkXQ4Sc+QSt1Hce2o+3WZafNdhXAVL4NNRI8P7pusQreovmlzfam12D0x/ByQUfqMs
x8u/ave+Nz+KC2ALeCbmKmdPTOVaWa+k5IEagrvdV9iNDM7VyNOyKOVoopjzpLDnRhB9RQdv90s+
CeOLjfNszrOV4UBtUaFWVDl9+eXylYnOw9Pn5LJFV0BqhP4IxtNgAKO28r5zk7f6KzaG9h/Pm/Nw
zmVQU6oYHYoOf9MiFGgDz6SjaKkRAj8HD74kPyigjV3K8lbTa19wg8xFvQjqm0NxXiUaLWwMlfAq
jJ1ZQ/WmN26ou45udlSd+iQfCP0sELmbPG9EsqNvHFmak84A6Ar0AhNtpp+gu1R+VQMpKHxZtFl8
nqq6dD7OnVRyDWYdHdNCGGtbHOwQhc6SlgDZrMbQ0zs5skOQKXtlqmFFPavurDoEn4vuWtb0birj
D0WVfxiaBnsQ0hta6zdmKmMQr68NoDhPmZuOamvnafxWH6jfWpa3Cuuh+8WuzX2xoLe5ryVbZnBf
LJKfAEPDmzHsQigIcc2PbEk5XV6zKLkbazYiOV+Urxl4vNMB+fPJCMCV9rH8BFIcN3bS8tw8nvGo
VJ25ePuKOYfdNBNc6LKKTU0wonPqwSYFtXGZf5kZdlBPCyBkzgA5B0mID/wvRv0kjdOPss0KfZSY
BwFbRq/YuZ8nbzTQfimefBime5FCCgVyX7NSmrnHzh5ij9cVrux1cFq94Q6uFLSBVglPeJ4LeWkB
TyfkvmXdlCqgJjEZOznS3ai4RQ7GPTdN7PEzeSSY13NaChoN4LeW18ZJAXGCBdg7uz5EeL6TOxVm
EjQufRODSgEJt3aHFCBBi691tTfyp+6IzfXgryauNjrAxanEwu44+ARQWBgHtkSevs2kQQjrueuI
dOwAAECEUuQBzw2rxHAZJpKQ4bCJ/OxqPay3ZhA5lf+3eoZlMUW2mF3xy9WTNM6JRTBfMvuLB9De
3B0P0g80puD18sH9u8fakzz+kUj1fs2A58Nas7+mZ36NyEfYThcPku+XJzfSuJtcsJxZDeyRtARs
HE/5wGZc1YMUOtRVA8UbWk9cfd03pY1ULiADSSsNCyb1/y0gb4Rxuf7QSvNC+jr0KX2bzuZxMFHj
sognCI678XgjhovHYbaC5L1P/4fhGeZweP+gYiwZo9AWoJX5fqncjKQqBryZlqBE/0b7WH+bgVsH
qHl4Jtj6q6vneynOVjDnehVFAnyvhfyw74M2Q7aBAUv8IbjQvXCylcL520YZ8IArAGlv3Az32aG5
Mb3oSL8hQwTkktClsN/MXyYlcKgYStVBg8BpSarWWThRtlZ+pCcFm0VD0AWp217lV5NfjDZxl4P8
Xi0Fp9wRCyRHStEgAHoD4WvMFp0nQDWi117KP0vscRRG5RcxcNfi8nD5PneS+meSOJvT1qZMCcGI
4ZRox64PqFIGlyXsvc4Au41paJCmWVh55hKAwaLRUI7ID0fU8kZiV/eAkzwArOxDdDTfzcBBwOHu
qKB0sHeFW6mcNoZD11NACWVBVb1tEB1743s+5PZc9bbgfDsG9+x8nEbWsVnEstTlWJ0yguQ99jYf
I0ApAuNB9nVwm+qOcsKO70m0NrVjb4YKGmYM6BNTIxonN7WkUprGJA/K/oRnrlW1dhmL2ph7GBuQ
AlQFgHEBl/v8ZNtkq2AzLUmcQUrnKT69Zy04zbbwX/hhxEqH4QOR7n3VOcKC0/7xngRzmtlpxTS2
A9Cy9NjukaxOzZVF3raxDYL39tB6q2eR1Z7uxPskezaBnpKKXFUDpYXGqQ7G5UqAYWGTY6CqM4Rf
LasV6Mzu2TYSuE8naTRqJQW186L1zbWzDSXGXh8ReJH9b7cRw6WKQ1e1tDDnDKni8jNcnBL4REHt
Vz+swobFfwpzBwRh1ql9/3d5P5jcn26Ry/mGdsrLvDMyAOD21yscZ3WDHV/sEvbvxf38vf6RocJJ
Y5TaUoBWyWkLto5AilDqOnbrR1e57j72h+KYH3Ihdffup9sI4iJCAyga1EG6LFgVxbGaLCDa+5Sa
/mWnsuu9qAHdQ+yxQGP0PJXNFNKvrazi8nJ0w/L8TS7HnrRExy5UHi6L2iu6GBjF/COLuzrFWvtZ
kWLD1+3Ji66yRyDuYeRQ9cpH0fAR++ZcOMWmtamAKQY50YutonketXmVLeQhaOqwfIQlI6/Qhr3r
Q2pOLYBYgQ+EX49BVy4JmyLMIac/5m70WGLjDTiSoE3ERrAf3ZmfQye9XoUVZPb1+QNuBXMWF2JX
Ieq6qDiDBgOwik1zpdgonB32HMx/KIKe1UvEekINjOMxjCxivOSmMUk/TQAgM3zjY+dl9a3qY7rX
B1JjjcgKousI+PEi17zzFU2FOWZkRlg+4gN6GCfRHCqYIlBJbKtzdSqt9oiG9XURJg6JtQ8Az7Dr
WhI4zR23DExI7KRpSIpegnRIkpmqYHtHt38sDrL0mNaZKzCFHeN+JoL9hE2wI1GnWdOEVIVheuJS
hwBDv255qyxA5WudxE16m3wVPu52tOaZWPazNmJHEhdR05zFKn6jBgwHUEONhFZ2Cwzhd+K1UNFd
ciGu1yZa1BFqn9k0DU5UyW/0TBdmRsxzcNbw7FxcmANXYTFk1flci1dVHivoDn77JXKs+RVYfOyf
uySOM75awUhXrEEcWcHPrN7KZLmRzdobVXAfV713WVn2dIXIqF4RbHW/BB7IQ0nTC4JqA42mAISQ
YBMfS9Vp1PrbZUF772ITZCiEqJaOCho/j6fgNWfJBar8qfVVt95K1LR1ywxavQC6QW2v9A50S9dp
bjmJAjprzEpc/gE73hQZJhyMiZ3GnX1GAKDQTk6o36ep27Tpt94k62GoFodqoYhwTiSM08ykKFVa
M8AaHXxeCQGBjubHauT0IMO4fKw9G9gei9NOwL2tI5iXUMLRfwxDYze5AMJw/8NtLo5XyHIE9Fqr
AXwHRZsMnC+mpwZsnr6GKxHV2HYvDkSIqo4JKyAZcflWqsSV3CRhHEh955rTR62XbRVkXuLl0z2z
xsNDMaGNWHFVueRkWGWjiqrkF/LFf4Vr2PtKW2FcdtKWtG90NQbkZQqePJo5Y+Nf1oO9cAYLRutQ
NoCPwON1JVZTLG0mUR975D8Ty+vAV67QT+uaXVVRaWfzcKPNoiGavYQV0wF/pJpstm3j87N1meko
zeg8dr2dDu8k/VPY3Zv6Oyn5QfVvYR7ZlLy/fNJdhVSxb6gzUE1F4Y86VF25NgDb9I3cM07Du/nQ
VifTsbCZT1dXHGZ2r/ZJHn/IKJakcVWwUTkVKaBgdE+bTn1eOI10b0RjoAFiNCHC0SGmf3wc2JzS
5PSzLldA15cmRR2YBr/10wymN+JK6blvd0kWp57anK9FaunUl7AbdF3cYmfHCd01MI4l8QAI4JsB
WGTtPKAHcpAf0iuWRYgwF3ZtZHPNLL/Y6FJf9SZAWmWKfhtxiubdmMuuQHP2UhS85ggxLCydW3zO
V/Vjm0fMLf/aWGPbm6yPw2C5y9fAcu9FV9VEWGWgldg24byZVk/5PBADgP/B4E2FywbRa8AdBJEE
7lrqR8W7AgQLwsHwfRMBNiKqKpb1ct0kMmpaEWvGsvsnxde86LQGiz97mLDBuokokxZK46Id/IrW
ZSr9paoJwA9+XyrK+v5fqQlgtlHKMdWdcdm2N5d4RNVhiVq7Wm4wxCoIqXsxCDUTAI2wVX6T3xHK
67Qd0hI5kbo0p0WuXZ10mEXMvBI7c3+hkVtZXHBVrDIxqhxAcOf5cBUzwOB7ZCD1KSKtN7z5u71U
U9cVdH00QzeA8PbczjAiSmppQDEfOCODZ9n6NTZvPWIc1RMbuBC9C3adi4H6HrpZiOio5j+XB3ZE
VdYZYOB5MRVUXTkw0o/qXX00D4z0id4pDh54nuXobN0kvErcO1Gg2vMt29/AGaIxLEWGx3QV9Olj
q3yZ58Pl7yj493ngqaktNSph1tYH0zCG5Ho7mUWasvcuMFQ8yzWKtbUXEEwSxmRmEB1Zf7pZ5PFX
RyQ7UTdfzh2Rsn5N333Pa24l8+bda0UJiGLU2hzTTg55edMfGiwZo+pxRsHNHSLiINt1KaD81TUG
wqO/QE7SWrC2JC06hX/TRdsL8Fth7OtuIo+xDqNcJmiD5un0zcipm2rqTR0uB1KCJtuM38QkdKpY
E4w+nlkg+LALH43KGFic2Umfy7UMApjhEWDdkcHITrKlcZWu+5JMKsCeMWBTAjAxGW56c1rtitZ3
o6FckaV6GNT+vjLywg314hbPmhuti++kSfMVTE+XtX5X17lXawrWyMAGOYSYw63yz8iE/aGvb8K6
uimi+W1iKYdppA4obRM7U8mhtNLrRC2u6nby04VqbjeqjlSaDxEQK5ppAkJGWX69bDi7GeT2DrjU
Y22zWm7VFNumY2mbxiHR4NLDb/my2Gtb2LUUUPClFOP3y3L3fPxWLOcEJTWyslECyhiKPkqdHugU
JJVsm/Uo8Ax7KcBWEKdbXdrNpYJHbqCoNcC9AYxo3a6mKCju28tGldjP2KiwbCQ1Fh/hZDEIJDsb
OIXXjX0K5XE+IQIIpjGsPdBMGEkxm1A5t2V7b3FZjtiLrnFv3ojlM39shXvnDj3CWTIgdWP4DeBT
X86cCP8Bl33X324EcmFLqvulR3UJqyvtdK9hBiyXRns00KKl7+JpPl7WR5GacAFKa8dIKiv0Shej
tusFSOvkutaEmdreo2Jzi/wABp6NTd3OLIiw5bfsKmLwW78xN0QAEYIz8aP5yTynsswwG+TyPqSu
oTwoqiAqCsyYH8YvVqqEPZHLwLKaY0baGjUDLfe0Qq4OaUdEpZDdSPikE/zY/WgsRZ8jx0ETODpk
OuZlWKqmlqBWVR1g3x2sWFAaF90h5z5iKaqjSEYuCuYYO41uoCGtJdrAFN0i5zz6MlT6pI5xi6vi
yMuXebKOErZX+8r+n7Tc4rxG1UhJZ6Qw4jy5XttTM93VicDf7jWCto7iBYZ+UzYtlTAAgP1O7fRr
v3M0gH+0HMW4yv/iljQNtXy8K0Ex99zvNpE8LlICgwJ9EMAD1GvFZQRzprOGDyyXFU/c7+fT2h+R
/MZENoTxmM0522FAQd/uHovGBvstue8eQQ77Ef5jRIdIdUzDKT63TuotD6FsTw+iHZR/iQFPP4RL
X+qSaFlcY+z8TwyQPArZDJEFMUATTXmILpvfGh9CmUrxiCDHNmn/Mb9vdL4d3NBm1peKsDB2E8PN
VXNZQhPK6dCxBK2V9N7V6eAndH3bRNhzLdIjAHdudBL5E62Dy3ayr8RA8qGsnAcie84i1wLM4kaH
5tQvWN7/gre6NyYH/gQF6mtAHtZ5n6uwPLcGqoPQJ90eXcmOHZrdj1fR9a/FrdrETNKg34gyll2f
8ySVj0REy/uIDtgdbuYBEY92q1MOS2bPc/wNb/P3ly/0/GZ/kWoDjB+NRhnlH37rG9O7w1BLPYyG
oJ05gRxsKK9JBbRSEuuLXUl94zW1MTlWbzzQ8DgT9UHtG6c3tUDPG4/M/XXZ4xVQFicjxv7HWNXO
QNdTaCgptiyH675N3hay5pVT0dlk6GJHD+vrpR0Pnay4hLYfw7GebFXHGM8MIqsAy4cfB0p1O9O1
0V9J4WlEDbQJYBbExCOyuYoAehcq670+lXgdADunKbSrMLJ+YmPeBeFWYhet7nRV6o95/VnSx5s6
kY/9qj/KVXjMUPrNkwKcfnS5HuvEATuZYSfdINuhJJ0KSfpQtYtkL4XcHzqjPhogJ0zTyWtNlI7H
6ENMi2OVrS3GjYyfRpb7VmK9IXl2vPxtdpUdg1UM11UDKsvZ4W1y1z7pANVA4EP/AkdqLwHayuLi
Kah9isyYAYRflbE9toadAsCdLslRoyeoJNZuboo1tal2lTVCfEhWDeeVcCucs2pNTYZuwD5d0C4J
oFlIaVcJvc8ioLerhLiDWQY9KR7TArShVMs1V3DR+zb3ZAScpQ8WoAhCiiH2FpyHmDDBDD2e81iB
Q2ILeAKswEVOYwJ9TVQDOk9x8Sc3WBdVRtHeQrvluY8pM0xgSaOFmtNsZh7JF9nul/IBnid36zCN
7GSdrpNQdaxoStw8G99XwBYDCyZ5F3Xh4PSz9qiA+8guSX1UkyTIYwuTVLNybQLrxtbJp0QZ7BbV
68Zu59bWJeJ0+fyusJaHOjRAKR19HqOmcgYZ3X15WY5dPQbhPI1YiP1Z9sUPRWm+D2H+qErRXd3p
X7CT/3Eqe9VeauM7GbMFKF3locWOiHP5q+x+lM3V8BopG1GTNkhh1dSa0FOoRlvvKuqOknpXal0j
ELebUGKsVkZoUZCvcO8oa9HzSpNK7D3X8X3WYsGg+SZFf5cpb8RwrycMN/RjmQ+SX60Aa1aD1jhk
Q+5EczBkqT1J32T6SNUgUXIvobmd5yKnwjSK1zjGfE3AHod4wZf6Q1KopYz3G7IkVFU/KQfdtDvJ
VgNGMJ+CmuJrEgrsa+9qtyK57FavU9Nc5Qbs1qt525dmoNXSG7BI/bisMLv+ciuH+4SJpk+9MWMD
+W/25XazvI3T4juySgaIHi2X03N6sF63b2KwEkx+d+zuxHBqLxlzQX21kXYuF21jAV0ztcxVIFd5
i4eyV0xs4BWYPmNHiViZCtOaBDhu6PKdok+pcDBu79W/lc/ltJY8qW0WIRZVU/1FQWJHC/mqRf7c
r6BlMIvTX3zLrTyu/KWag7YmGogX/yL27ZnEVhb7+83dxiWe/ssQJUF4EwHIHLh8SoSZLuWUfQcO
jYvunnf5dMx18Ta4Fci5NgpAc5AfMzqGSHeG7s1I/qqgsRXBbHJzJsma5zlsOrbjoZ306/Xwm5hA
zHa456i3onjz1sEruy74VIOO8Fx+xnKTjdKhXVmrQCtYHL50b5yBUyQomWThUHp5U5DrzniYtdUu
16CnKBNXQTh8v/yhREaucO56MKpUWmOcTQKxanaIwOg0oOnb2gwzURTxdl8c25vk8hCpIRUQxdFQ
77wkvkG9hmGOgVAmA8tp4iCBBnOB1NivWM4RmDe//QtcwHAKE5xTu2HMqur8NvXBF9S5QB05U6ti
/SL88TryHoH58Ytd6BOH4BY+nzoMNC9F5H0wgXMIpAp0bYrpXnTPosNyvmWIjXFZIlKAgIl4ZjW4
OUiRk/HOAhlFogs4NXYf55uPSjjzaFjnL4pwtTIoZI3VYR/TwvGSDgEXS/nitrMol+fMJCrLxugY
E9OLR7KYJ4fd1QWTJJyBJGqVx+36D+4zw/f/3eJ+DdmfyBwJZyCZpKx6KeMu/6b7tTdgf+4/yaaC
FRCsFz73oRhxX2J9YjWsA9uT0z7mn3K2c+X901nMjrKLzqL4WbCXMFEsJCFFU8HGwtMzKCWZwqnD
MZfiSl+vaIdxdBG61q4RGDI1LQVbjmhjPj/cYLW5qlAcDg32X2hQ5DE/yp55FYPHqsdDADuurzrd
bp6GcsMf0Vxs0sdpbfT63LIwMMEDToj3jA4IBPBi/dwNThtZnPURtVMtuYWs4VQf5zhYlGNunTJQ
5f5qkWTWqeuPieG1wSCquO7axkY2b4dGPbZKGEXBjG1lbJFmHj0aWAWxiV/5QyheI919R28EcsYI
ntyu6CjKcll5K+WmH02Wo5oPMu0cOVRuopB6Okhxaf3hcphkuvLCCWzkcmZZ0ygtSrSCAnPoAjku
7qI4fLgsQqCuGjdQt1hYrNfyAfjJgDKN2yFIQ8kex/fIwd08tNzL0va22syNip7XtDfpUyKnZlVa
dRVgMzBQ3fxN8s44SsB7P7DuPssKzaOEFW3BRe4Hi6ebPHfGN3K7MpuJ0nes5gjwL7djNUcsWrrL
fKU6BQCTivzT5aOKLpZzclUSZ3KiSkUQZepNVuFdT76r5dfZANO5lggSX5Hpa0yTNucLayCGDw3M
EU807dQAQ/lM/slIGF7RhBDoJb8sO9YSGgJKWATh4+QV7+s7M7LBBqbZ40/Fq3wUKsG/UNiXL/Rf
viF8N5BnNNAkc0+lOUrCcmB8ravWj3Zu0QPoM11lbX05n9210LCn2KeHrh0DxIC73qrctM88jIuK
HND++Z9+CZfo6JhgB5FdAuJTkDKoGGdabRaePyOne1V4FsnjdCnV20EzmWMHd8EEdihaoJTGEJZN
R9WvrIDh0YveUruxElS8v2+b06gyK4s2a9COXqsOtUPN1abGoePqXv6q+3HkSQwXs1piLhE2iItA
TldvAiAkALpcanyYBgFZ7f5Lf3MgLmKZPTBk5BUwjRaeHGzDG8iXbNUb74BfqFy5rbQ+a2S1pvMK
SjvRSbmo1TVpL/WTlgZ17sin/rr2k8fxoBR2f1oxj8YAJIYPmS9qiu/ndptzc8GLrkrUEQ2TJ6xr
xppYT5MT7ekVkxMixeGClmr1IVqXbAM1+TiZ2CK+XnJBkrXrWwERp8oWVpoIXyIqog4UXDKGQdTV
OBWyZ42Nh2dqWr5tRQ3/3dM8ieLrQ7OmpnNqoDEGnHENQB/Fm3YSkXmJZHCOTQOH5GxYs+SD0An4
tT/BfejmVLQdv28Am6NwXstUJ3UaTUSkDvA58efSTRuPLS3Gd81HCX9gsoACRQ0bd5b0czn8nSJa
GLgG6Sjbf+C8mJKpkp7X8N+sj6wCdtahx+qbhqytD6bV/ZsRTIuB52Dw2pSx4Po8JBqzBax2hum0
lPfpcJxRWr/sunaD7kYC3xjvo7Cv4xr812xfMqan8Gh+nNAaJq+iLdjzH1tpnJakSWalRTwC4dQ4
WrE7peNhzq8kGgs88l6w2crh1KSiUtE1K4hIEnOye9PHMoYjuDjRUThNkPJm6ukIBkm2HV94qRuh
91vYjbs6nuIlLlJpDziF62eBXPbT+Xx6ezQuplEtZagNMOa/eubulQsw8q9rhol5fHQanyugqgxD
q0mI2v+91LrnQSyGEqUZeE7rfKknKyOwVcptFcz1u2T+PFg/siEWfbXd2yPEBHCPJsvYL3h+nlYu
jSlTkUP31eeoqd15eRt1pbuuAbjSnSIZ7UU6oq2LwdFUv7v86XaVEiINttYAxmJ2AZv8NkvHzFg7
higynsYMLxXwiV+WsKuTGwns7zcSkgwMe2WNtlhoRIEU1k6s3/bdd2s4XpazF7sw+fDnJJxWSITW
ck4wGBDNha3I1yq962TAO37IMtFetejSuMhf9OmMxU6YWUI+qON9YwiOsqt1m6NwHpbUcWxVI/pP
VtfeS2lxIydA2KaaINrv1os2V6byb9QqzQBpDHSyX/Wi+e4XNg/Iqw/nSfRX14t2dUI1WDcPiCHY
q3muE2o4V0tp4IARXm1mmnvY9vWk+aMaN95lrdjN0sB7+VsUf8ZyQoG6X8D3wdqHJpYe5eILuste
eLWglJkpXwTyXhwNuDIAl7NgyQxbnm/LpnkEHqGxqQOS/hgKFEtX4lSVH4duvh5J9ai0j9MEZszY
X7STEX1e9I/DcE2rTGB2L1913A/hlJRmWpJJUQc8lAAPDOIxQtgW/3cGuwO39MmUAsHZX5ggJ5L7
rO2iSEXeQ2TnAST++6r4NbhhTX+sD6mPwXAUI9wW9K2udCxEr5AXQeEs28SmAYOZknXO/Bsl6Wmk
9/WZpG0+KnZ4BCD+iV5NB5Gs3U8MOAdFQdIF3AHOZ4ZRnBZphJZiRa9MYFmm5mjHceWkg2hMdfdQ
G0mc76zNEQgAyQTqVkM9gRjkkLWhZ5QypkzWm7G17MgCVLUE9jSsBBBLVP0QHZS7UzJYRS7PVh0A
+dxrjZ+YYHUM6THvqX9Zc144VPbxNufkdFXJu3lE4oKHWp/abXc7TYYgpxRJ4FSzqTMClAGjCqiU
u1gst+VOoP2Cy+IdTWbN3ajFOs4gn7CnDKjt8CdgBZ04jt5fvq190366Ln7jeYnkhsz5zOxM8SVW
sYjd5S2IGFwZHShAbIg0XiiRpTCbIF5GtSy3ioHDFTNYwtFAsXVzCSor/LQa4X1RyV/KKfpgFPmt
qqFIVVOs1RqMC6DJ//tM5XNt4VHQloaY0Uxx/MlR/F+mvryxghCm3gkauMKDM73aHtxK53xsz7Kw
MmX4KgAsybH3gE/DKF9Cp3Yvf9xdH7r5tpxzWVdrLFMZAvvZsvsmSI0Zdxg643jQx6+XZb18aHE3
yfmXNFIoXeqlDlr46d83WR3XGwzAHy7LYib87InAieJ8idKq4VITuLJ4oE5UfJHXYJr9sfsBxBw7
UUUe5UUKxYnjPIq6UpooEzwKNW5RylMtL9FFuiHwzirnU5TENJY1YZ/Knbz52DnhcXnTHNuTOOSI
vhTfTjCQx2jzjOtjofV5eFOOl7/UvqtkCG7IDUGPoD5XeUkOMxJaWh1EUeFSNTxJYS5YmPsXs3qS
wZnVPLdWbDZQPDYd9I8HU25nZ3GBq8E8mCmQuK8PTwI5s5IzNc7bBPpQVxiHfZ9i5Rgog5cvTiSD
s6ailEDpbuEbRdbgjuHHAai4zSQQIrw6zpBGibT6WA7M++GqViyFVwHzSM0KeL/XeCSRPnCmVCvJ
2kctrq7rc1tbdTuOfly+uJdzJGdrffo6nCUZY49J2RSWFLfmuwSEOkldOWuWO03YnVTDdGddPySl
6SFNOFqYslWsOLNrYjmGYir2HIYfBL9o3w3//kVoijw3AiSSijSzQzMU8f67jFazZLOHkYSJC+DG
McRoBFtxIrvvJ58EM6ezCThzZI55u1CAHndr7NaGlfodRhGdqTYPUwoOVBP9xITkgucC080X7hk1
PUB3sYyWf5GZelw2fY33wTAkbqRGNpHAlqt6ERhfBVfL/MdLUYAzUChRmIt5fsIhbgGrW8D2sRvn
KWgZYiGfgslWCqbv2FA4dKKtqN1vieFR4AxYugkIu+cCZ4q9K1B2IY2dr+b8Ruu/xWVkV/n7JBG9
qHdDwkYU59dkSVvlGqjwf5OasJzrxT1uZHH3uKqqRCINRsNets1pPkjaqfcAgQEAjNzJJ0G421XM
jTjOu6kLmaxIxtGK6jZJT0P5VtIap9SxsQdIu3QUKOR+xNvI4/xcN5SVmjM1+e+5ya6H24jiPJyR
J1PWxCtush2Pcq4HeS6J3qeir8W5uETOM0Db4jgMCX7+Xrr0uHwHArqfe5OYWW83FD2diE8XGktd
srqPmwDwxIkd5+X9Cqhi19JEAMgiQZy7shCM9Iji6tYMoKvkOIW9rSSfBC5DYMH8lIGskaocdURW
lmmNZ2/MxpqYN7bA03z2xqAqEHvj/Wi7uUjOd6zKQKR4gJGxz6ZZDmPDmtCzxZwhwJYbpHqyAClY
pPj8yIEZmpo8p+fcaHZZqjdfsbSSVTJEqd6u19+cjnMhlQaqOaA71+BG/5qmDwSrqUqHpZmhEzh9
gYXxGLZZ3kqxObEzUdlOmk9WX/6PEjh30RMl6SRVrYPGwHi51Ki2JNcfBXq4G7o298U5igLvMjLG
LJL80gb28I6/ssnPFOsvf5u2bgRyXsNA+SmMK9xbLBVXAIjDa7/BNkIm8O0vx4dYAvYkh++4Vctv
A0uPut+mIO6uUnsGQBaW82M3c5L2qPkFqIoyW9ROFOm7zruQFNhtVqFsY+Z62xzDqzwQ1TEE+s7v
nRpGPIdpjqdNDzo50C6pPehbK2orkQjsWKDwPEjiuOrVHFNoSqopThk+VP2Hy7q4fxSA1qqANwJm
OndrSzXIZGqjJqiiGXtG72qjPNUpVg7nWvAefInscVaOJ1EstG1S0lJSaTfpUEKtjd/NqnG91p0/
yIsbp5MrLVIwF6Ed93jKYctdYNaiY3L+Vx3mvMYGDrIOk9q1Dl6EL3XyqRVZ9n4Yezoi+5ybI/ZZ
W9ExQnLTtPpVMefIvtMb7I8IPtq+VjyJ4fxtT9pJGzvcZBL1XmpcLYYIM1Z0X+zvNwcptXgowpU5
jIFepxaAvNO4d5oIeDOyKvK5LxtInGZwTnfpm6aXIzhdNvmAgv93cpLsP3GZ7SG+8pX0L06DEoaJ
prKV0+fnHMCD0uXZWTIm5Q6dMx/md68LkiJZPGygPGRGDlqpOsgsAPFiIdcypZt10u10JVcAmMYu
LpAK3FLBRCAtD4suZtbef1f8OS6PIVgkK95MAz7rUzI8vW1QqMsDUU7wsmN2/qhPsjhzNyYrL/QC
hWz29AXE1xBgq9hdQMjjt8500DKBib8EjeYEcjae5FHfDzREGaMFHEDps90RJUVaVyU2CkI2OK+w
iidKyJmGvHw+PR2TM/k5mfR8ncJfuqshseuP2o/UpW7j6gEDEsQIl6N4rZN/FIW8fTfwJJpzA0at
LUhS4G26wnLCmNqz5V2ODiIJnBswpXWe1QGBbmhvm/BGmt5d/veFNsFZPpaMwqTJzkoyeclVc7Y/
K3hN5Vh0Fi7pymWzsfqKfagqt9v14xD7lw+z/7p4+hycL7EmBQTCrQX7lnWnVR81bbaj5HOWXs+K
IlL2/RTyjzAeYG7sI+j6mjXnp0zVAaUBi0s383uWRE6xvXwVjYex63mh5xiSAdMtwKHRIH3uKaMR
w+ehDmUDhbE/REdQkc8kt9McYWF5UNrJvXyb+6qxEch9rxDY/QuN/3HNv8vivzqxIl913ta5dDju
0xVmhEnGFtUyjY43uT6zAmEQjj0gEka3AUzuWCTHVbGCotFP9QDCqEQ6ASLtWGfSVRn1V5Oq+Wo1
XqnZatNw9Vd1coZkuO4q7DpVpWeiXZhHtVNFlou9d6A5GKLce9e3P90X/1anhULahn0g5m9/l/aZ
bxc3YXbTnI0oLmmU5GQFlCncgjSDYq2TALP7vYwG57IG7NrTRgoXQGozwSuP1QTY+kqVuGuMqXny
mNX1AdCil2UxR3ZBATQudkR06Udi4ETxEDlzQu28Vr0FKf2gPl6WJLo75qY2mVUThvlixgZORb9U
83HJv2jdw/8mgosLTdLO0Rgh2Z2N+7a+aq23BCNZl2Xs52waAFGBt4x6L79Pn2u/U13WeklLJz4y
alNURoE29H+kfddy5Liy7RcxgiAImleaYhmVSl5qvTDaTIPe+6+/i+o7WyUUd3Fmn4h+mIjuqSSA
RGYizVrpiD5t34os5ICr1Sni/2IZPkULXokB/FvjwIj/CBf/tgxz0Lbu3he9O0MLJRDI50F0UdOH
yMfgBpxGjlFlynwrTO+S/ldnoErOXwLDsMc1kpRFQ3smUlD72qC9AgLcwmNjb3VAwDHr0MpR4xzc
yI6zYe0g59+7UP0zeYLqx33HqQx0+o8uWb15jJzAGR4me3LDcge43nblqi364TN5wgUIkp5r/YD1
ddOr2T5X+cOKZi66xjMBgvqDRa0tysTM/39hoLRj9YOrpMfcqfqaeGsl6eXk3plAQR9JnYZ4/UMf
Z/6Xco9eS3sKnhpwORnbeVq6II8rS1y09WcSBWec620yTHPCrcPMQLmftsWIyge6ovbBXqpXPPGf
Uu01FRFcsT7NLZ8mdnTMgyeZZarNWPkt5TJAPIj0VEqx7lY02YMGM7MwQmEzo3b6rAJq94xpQw0F
9yYfHsaWvTWqHzr5hEHLoUp+Nikgd0bAdmyKDGinplTItkTo9zrMWzsDs1Otm16ZFoHFKmWf5mEJ
cid14kczNUEvm6lkx+U02JqxHx+6MMwdlfjuKFcHSVIrOx/Q7iClt6QsbuKg3pA4euq15Nmvk/sg
LLLHwFSHylGkqrdi3yysWBpVlHRVX3Z0M283jcxmiJnYG5nc3ZT9qDy0sTTZ6dRmG2B5Ug9U7jNe
lILGLdXAT6l01wBtxqKBhIy5af4ugSQV+INi67WfI4ejG26VIpSQlPIYAnsnlvpvkVZsU9L/AE36
Qa6ifUoGsLtK46+RTIltRujWCuIbA8wOVt+PLvA+dkVCbiS9vq005SWHq7QS0lYWbyS0k+U/Wm08
6h1/oZzeF3REtrsc9sBFPBkle9MrDQUXjbsJH54Voj7XBXuOAJ1NKvk+JonklEH8aBLJ0cZ+q5VF
tlEkjB50BFOcYVG8cil5RQDqdpEZ2ZGevsWx/JLJ2nuo+YYVSNrkTdl4ysbgJy3HcWN23ZMqjakV
to0dFmSv8hAI6wNXN5lUukOgPCoa34MZ6hZk3CgaYjLA4kn1rFW1vEsi81Wl1ZaMcgM1qE4SNc29
1piOloApNjSGH9o4bKkc4oGXGM9dn8VWyLsbok37qZA2fdneDsADctROf4g78GIYQBXI1MyuzfGt
AQrasaihYnGWhHY7BjehgiCagCmnyjXZjiMNn0l2eWF2h2Q0dAyyRBidNW66PD2qpXmb1UVosZZW
ltxUb4bEXtOp6J2+lQ5t1//KOxrYU6i8BRG/aQfqAzyEuRJVR7TB0SPxp5ug8beqAXzPIcEN1qen
aMpMh3bApSLTW9to+3BoH/2u9vIicOWAPI/61Fpj2fZIqlb3ZoRWt8ks9lVY3sapDq3lvWJxJvtW
2fmVU7X5Rg2UIzqbn4KuK500ku96LQOv7tApdpz0vgue0n3UlaOVhgV2Ws82UZ46VTLUuL7ZfV3o
miW3fW4xOgB3QqLbnmdAvmOIj/v6lpPxe0CKl4Y1pzYwNUfP030ylug07ILtQOQW4Ez975RL+rbK
2F2kqN/Ab59abcyApjqoqJmpOy3s9maAqWQGuMQ8uh9aVh94VEz2MKWHOoqqg6INkVVSo7Py1Bid
iTwFzbipCsNRIn5f8epYJ3zXNznAPyOLxb09qeEtHVrLb8OnqZ7PKe8Hu2roDeCTf6eSf6AZdfoC
9BRK0gL4ocY1nG5KLb6p1Qot+/QdTUfbPoj3pl9vyzra6OVPE7sTAFg0MJJ7TgIwYsmDGxv0hgZg
SI6ip6GgOynLLMxD2rS4V9lNUkVWZnzzzc5qlccmeEwamAr+UvVALMwBld9mdmZmdtu/Knx08E/r
MXanjluB/9Yn3ynuOMYkLL8+TlNl00SxGuUkpc96RCwdHXMsSqyiDu1oorhpstXJpa13hTUavjXW
iZVHyVaRw9tBS11eMig+GO+NY0X5b8bbA9BgXDTYb9n0oASDFYD/R9XaN4WDWw/ae5eFwaM8olvU
aCLQjU/BflDDx2JkVgrNslnATmVhxFbOeg+lV5dXOc4HdjT1XS7hliiss5U0uyO670pTuOGcPo46
2ze5scklMCLkN2bG9giQHaM7GdldHPzSaXMg6RNg6o9yKN0HaWunVeG22lbpOjtEnUav0YUNk9mh
fgJV3lHaYIsiN2iIPSmnXhnszvSaDhbIHqpTqWESzQy9oXzQOXbQOGZdaNHwPspyV/XbrZ/q91oH
JL74SWtLx9cTG64HDXSRa1AksSYgn3ewGBXckZZq21GKnWHCzIAk7ycq17YZsrcaYILA0tuAD8Ru
almziZy7RCX7HC9IS0uqe4A2vQw6DF+iPJpaDsZ0WXMmDZy9mlZtAQx4W4T0G1IKr02ejvaAg7Xo
WB38sXnzFeOXWsWhUwfhM7J6QJ0EHJJ8r0/f4b1utLT5NijsLTcAgykPll5RZ4zkG5BqHLupvAmq
3w2TLTMAMAeBygTpZpwaJx65HeKHZNn0Yr2/ydTo3gyrU9wcuRydyl4/kPJQZOyhNccNH4L7tKJ7
ioigMV/SqLJSI9yEJHWy4L6JtG2gNzdJ+JYE1It7zcXgOifqFuDxu66u3Pnn4uQEV7ZHvvmg47SM
6L0By28eVJaEyc80AhuHFjh6Ge2GzneVPNqXDB2NzU9Vm6yh/i1HD4wDNmUA/VYvbdJGd3SZ21Fc
2aTuXKlSnL7CxQqjO1/XblPzuxanzxPJXznB4zzAIL1ltpJkd8B551pq1+nPKFLhW8CBMDR7XVdd
QCvuehJswg48r5QcjETbcEVytZTj0vVOLTV7ikaXoNHsyE+ssoU6SoE70doi3RuJJ69KbqI4c5Qw
uZcZt4tqtIOhsrlEXTVKd0Cv28T1S40B2wr0RkOfOGMOfEfVtGpl2KkFtaf+qKWINHQfqOQPXQnt
hE6pzWANAd4mIEw34kdlMI9+rtzpA3VaBcOkuH9UB2r7dKBIZ5Tti1+/8Z5b7WQ4UhhYXCFOEP7q
WbSnaX4ao3c5bq2mpy5llUs0cO758W4A5XsUPZZ+eF/DG3RouQTaq2NOo6UP75mcWXTqLMChWHn/
SNPQDkffTgtouYIwOA5PVVBYSa84vE3dFhY28SO7SQqbZW/aGCNbFrphWMDgH02kipFYoTDSev+T
ydzNGuROWGuprLQA3GGPbW4penqbDa3N0sweesORldhqpJ9NXSEXgblho3S6AdilSDcro3zTtg9x
Hm/yLHZDdYOY0paqk8py109D5GvUY4vQDfbX6TL4kgA8gxWs1J1eK0D4fjAk32GF5hDOdj6nllbd
qYjnBjSYkdh0CUs33A83I9JwKjXsUAcNnKkgF4Rrl3038tEKAeAdNv0GE/J2m/wFk2GVXHL1dHqY
ArrrJHXDYU7U4tnsS7dDa9aUZHaBe2tS/LMsc6MerzLe2HKCD1Ybm2ZondYmZ5RlMH39qgsTWGi6
G4TJFtREMIaYke7etWza+eghJ7WbJF4l50cGN6UWxkEp05dMqm81XXoom9iaVH2rI3pH4AJ1rjes
j0BnF90leYgMT7XPc+Y0OLSiL05lg6462gCcQbHbHJWavLFVBQcBwRJyJ5PG4W8klxuYTil/Goht
0knaTG25nbrcrpvaGqFvNdxRVVTvJISHy/oTeAq3JcAbyyRwEmhYm1RWoP2oe2IX7QtLe6/RIoBe
/FWbz7DoN7BLG78lxyJXnlbeV8tPSAMjewzEjOCH+5qkUYO4acd5CmRmTNQ7ex5A/9MZr3UflNxr
faXzD168sNAla+gMlB4Xs7dlSaQpQ83VQ4Taqg+8XnkxLmadzn5fWFAhjXJcdvj9fnyHj3d4iPEF
wNf+L/uGEUfMOGKqVzOEdEmPB0mO5qf5JXzWj9vMuAt/9m21/LKYuDuTKGRLuKGHUc7QxjpXtLTv
2du0IY7e3abeeDe/wDPlFAMccO28lnNQ0A0ZNKxgfhUnOmmeKzycm7bnkuV5d816Dmo5vwDWV8Ck
MtkEffpXbVQMWrBkRCJ0bhepK3ummEW/EkbdPAmezm23rb5ykov68inyAo3ZCEgehKhVZrXiNoiR
Kno/ymuZmsU0hgkcWNDBAxFAnIBqU5YYwTzr8u83cWlBKs7KBPEwVeWPdOZZ2pXIQ1zjjVSgJw9I
t/kLYvGoKVZ2bbH/5VyKkCgxSUe7kH+Us2ZtlN9Bw+MCYHa2H8xFWnRwe/oPxtbWVidoiCFpudSB
KcKLirfJf8OYAqtU6/rlXspLnq1NhMpL9ACZyRz1mETD6yvKbQAe2Yl+Y8J7EOOE8c/r8hav2LlA
wZgEVaKN44ic/B/t+Hsu4p+keRev2LkswYzgkSXD6yLP220+DFcCLDACHPnRgeH6J6NQS3brXCAV
7nSp+GMdI0ePXM5joZSZ1bHRk1RQ64Xm2vzf/GOidzkXJlj/WGNToYUfq/O9rAXEc+CQ29k8hpIX
A+LwfzLL5xJnhT27biOo5sFVCGVhFohZtkrrzMwiwFWcmyx9y9gG+wxswGsGZXlXQStrYqgfQBaC
WOTjaq5GUBl5jyBUtbNiO7edIRnZenTvWzN+ZWb7diZtryvr8gX8FDx/2Nl6I4WTdgwTNNUhtW1V
PV7gGEWQkUks1zgzlkIFFcPOf69RyP22U5cMaQvNiUDQqyCRFazNjq0tRrBiGWiw1YyikF0NeFDI
qIVh58KV/tQ1IYLJykazJMBpw4BzWiCzOVia/rsxp931c/kvRuQ/uyU6spyrGkbfoPqfQ35zV+B0
BKLwSgV2qV55djAivc1U6XGiMRh/isI/Jhr79IaRlwKj6cH/cfNMwVxJEps6jC8W3hhiGlvf+Omz
kpI1bzb/yqXZ+Nw7wUZpsl/0ZgyvUrt0Y6ofCJ4A9kKznocXj7kKafVfrPCnQMFOTaGB932BHZzp
dGrtW42+WHo784fUNZhLAOG7Ms6lrFwmUzAYfY9wtZWwRAmP0SnPHzE1iZ6s4rarW0fx+7fErzfI
K1gmUW/ahN0qU3xPO6SfJ+blMnC+At3F489lY7lNkc3XJP5XTtkPFHlvEjVDS+W0NoO83Fl1Vv0R
rk4+dmNQaAjO5tIrnstzPFg7DT5mE7l8U64hu82/J+oBQty/i6BiV+/ACtQjVcgDloptVN/a/DmJ
jjR7a0EykX+Ph9VWrsXA8Eyi4PoTZGTZ5H/pZZhHc//JrV1yGeeLE64SB8FFSfHq9Vj3V18i060+
aEiy6qukSovafS5JuE5doiFNF6P5LrY6p5r+MwOM8gIDoBm4RNzrxm/JxOIFiwFMDWCqFzBcfhmi
tGDiOk36ToXDZW/VWgPXks07EyHCb02+lHAtgBVPxtdahnI8kzKxYpNaqf50fTVLV/VclKATFWoR
RdJBJ1IJIyKsc4m/xoWwthpBF0ICtP5hjjhR7bIThaGpO7aj1IsG1BvXbtXaegR1mKqWGb2MEElH
7tVQa6sma+MSHzDdlzf3Pxrw0TJ5Fpa0aTP04wQN+IOkkY8OswZgE6JfLNogBpTdubk2bHf/JMRd
9L0APfo7i6ILkQpp4rhpdGRR/n1H0vJmfooSQhbTCOVOTrGZadsgkfpG+SoqyZI3PF+NYHVZqUm1
ofZzboNupt1wiPs9SgGouf+jObllXfzPisQGP71Afasj0MUwAPJ5E7pjcug58+QEtbt6pYt1ZfvE
vE1FUAn25+1j+pFKxKJ961y/vcu26HM5wtVqDCOfogoSTHQ1mzIyfyDzZP7v61KWjfmnFOFOoZhH
SyWClKYaNplyF5el5xffhrSxrgta1O3zYE8I+CXSDSpqnPPNuujAwDW7Lm1JF86FCReJTmneMB8O
GCBEXpz1dkA7K6NHvYitGGxZ16UtP/Q/ozDhLtUkk4oohublmWmHdejK1a9Qpie/AOtU/ZyFa+5+
STfOlyfcLImyZBgHPJ6S4DY3Byub005r6YuVEwOu0tcn2jQp2tRMeAnMJzbt+P6jZ4bY0WE8rPbM
LA67fK4JCaev0vSB6FIpQz+M/GVAPOFjhMJsHik5oQpoaSjXxQTkRo/Xj27pHp9LFW6ZSrM4pRKO
TsX4XaGndj4+XJew2GU/M+DJqFSqGHcWFkZauRrzDFdMBUirZEmTM2MZf3nZq2vsz0sBKDh7APEF
bEpdFROggy71DVDv5ifvW909+8E2CE5q+ir3BWrjFPX1tY7gZW35FCm+G4FOCYRdiisX4X7JtW6H
wRulRyPwMnZK5Hcp3PpZbuVrvZuLJ3gmV9heU0UngDLiZSfJt7Uc2DVnK9d7dWmCkiRlW4TFPFMm
Zl3XB0MXb/bZagR7TIJOauJ55GUgv4LkoYsbp15rfF6TMe/oWYxTRXKbg8QAj8YuQOnsTu9yrzXW
mpFXd23+jDMxdcp1js6Vz13j+386KbS2IsG3sKpsS/Taw/WjZcoIAS8X/Cj01cbPefPF4PDsVokQ
c5i01jgYM3A4G7JpKzzvuy1AKWqn3kko+oH0zTDtFesx69Y1mYJvSWUpQgsfZM7pGMX9A+xM7z8S
CqDsuS5t0W2eaZ/gV9TJBMBTBovPx3d1Qm/Sjc93FZGdKFiLtJcCj8+9ZKJziTEnT+p5uKSpIrT3
aYcOeeOJNw4sqXt9Vde1g4meJRn7aGzmR0oUeDGQAQPw4mn+23UhizEA6njAHsSYIcY9vmr7OAEZ
bwjxrtP4q9xug6iw62xf4paVZmhL4/8E06CeCRRuceyrXCJzKejvt8I8iPfPBoE+mGdEJQT+NAPu
q6ZpVGxdZ5Lc6EYXwYXF44umdu+JqU4HX62dwhj3TRYfht4/dSPgg4beaSLzMI7+wW/jjVbGBwr2
z5I1hySX3AywJoNcVmhEy7Y+l9041p1RCbZlmW9INh2UXn361ydjyHMhUAYWpayJJ9MnykQGn+Ol
UwLNP0l+GDy7zwoJoIzFjofdc8T0u+siF3wSRGoz/KUK1hCxCT6Yommc9BCXVo/sjiKxnq+o25oE
wSXFURb26C0GWk0avwCW0es7kBhfX8VF/gWkBOCbNJALMQHgIos7Rw25KwnIsj2T9baPo0VbRqt5
hIIBLa07BajNgWoVvo4Gz3iI7MoYfmYt/4a+hUfDb1afEKLNEL9HUHktxbxOWyeBh0ZOvbXIrnEk
0NltspO/0zAG6oWVAxpZD224/zL3/iEZPlExwMjIFPG5l4AFqq8VSI5y/z4pkaas4uQ5NdHaeX3P
xXP9EKSahqpqyHxfBG6Z6o99nsowVKAvs/B8vg1bf3ddhiL6FEGIGKrp3QT4SjkLvKRr70bGj3qP
Tigp91H1KdEwTapb/0XOYumZVxq6nlr1FcyqzS/TSW5KjGQx/puM/GGUMHscgV+zVwcMcSnNNu0S
eaVGsLQhRGEYJ5EN0wQg9Fe7Kkk1n4aaBF6f9ncToVtdWdNz0evN26GrOoZhKYN3EXHXAkkdx7ZW
Ak+nwBlR7xJTemvjB5UBWN7sH69vvugnRGGCDvdqUMhRUYReoP6uEVluSTXuucF+aPxdVnboY1ub
5L94WYkihS1MaFnFRU8DPECGm9Yzdj8nG+zFG31FrxbtxflGCmGYUdV9hR61EC6pdzXU8IvajsGK
G9+BC8I2Hb7GM3CpHKaMUSoG1wRQWEX07LUW8DQLs8gbuvwRj/At19fCWDF4ALL/FxGCoVXIFOdT
ALrjwABtLrV5xp2sy1fSSZcqCC+BXgsdboMBSlt4xPgkl6dWhZTcuG01uNUoxNho4bSjBLSzNeBz
8XU4r0lFehsTKARog+JkqtGTgtUMLMr1eNLz8T7uUK+JZM8cxz3AVLelrp1mBpPrmr+gHhCLIjPV
DUph4oRFmnURV4wkGA3BDG72RJ38qD2hpm2htxVJGkDkrwhcOrtzgcLZZaHOi9CHwGgnbUc7vcXM
r9Mdiq2/Re+/axyQSnZWZIpvBOytoYObgRIC6Hom4iOMRUskXIPUU4+a19yRbWxnWCKxg4NirVNq
XryyBHkiRoKfzXncZEr/Ewb+wcKcQYtWx7YWtNTQiaHpiHEVehHWkLIdulFJsTbQQ7yVP0p32oRb
rbjhg226c3cEUy2wTzeltUaR9pElOQ9BP9Z5Jls4y3YwCYDQIFveQ6SnSm53MgsHM9x24Q5uNQE2
IDv6gatYcxOKusUj0Lp+tgvX5svyhRAfjjhHvmWYl8+3dNuA4SsAGdUa1ffFoOjHUhX0kilg2zOI
SEZl8GEa5Aykr5UT38ovQA+pb8kWOOagmi2f4t3klhs0b69z4H1Q+X3ZZDyOiKxpumYwwzBEeyoN
gd8RkuKG2rqVb/37+dEZbkFr5vgz9JaV7qcfoaffl/PddRRiGScgNRwN2/xWOP4Rkx2uOTOIg1zY
vr75l7sifJugAGbD6gxD4SjcAnu5/61vyMF0zWfmcng0TJU5uZO8B3/JK9PHFwVvQ5ArnLo5TmpJ
NMhlKEJOTgAzwh75Q+V0DtvUXnPQbemIVrUblLit5JbZw1/SOlPnhacTvkIIG/Qy5FM04mTQbuXl
L80u3ktu4WqPdD86GBHbsH9tyASJQtRQFlqZKirWjeT501wCK2E8k9dZ57P7f8BbfRHcC/KE4AGh
qFbJIVY473NaW/xBRQThO812egDFsj0+kr8wXLumVrPTuabys807y1JRqnTKgDZ3pJ1jJzI2QNF3
W145JUPjV/Qyht8Dvjeqp0xZcfmXYZmw4DlSPJPsa+lQSx1P0MGs19ZUKxvkKQaMzYBcFq+7fabz
1yIZD8gfuEZSfb9+n9a2ezZ2Z9JzWUOukfDUMzufH1Eyk50G7RuOaU6x3VDAdF2Xd9GDIdyjj+04
E6gZOadGkMeeeh8+6BvwQXybS6ncbk+Bu+qGL2z11839cJtn0spOTXo9gzbRU7KLbxunCi3VQIPb
H4ZkDDEwVHJjY4tGXW9dmz8aca+o1cdunMnvKkVKpQBqNU/5S5Z+KO7a39q++wVYt83Pyg2+s32M
qQzQGZoeRzNDv2XfmudgJea6NBsIi4G/aqJnGCyxokEPZeS7IjlLPVIB7Mfyq1rbRAj9Hq8f7kWg
hc4TeC0wlzGFETDgflWmnhWlNBR56nVgQrIonIjTKxhKo+1qw/Bs5r9uLEXbM53/UHaZkwDfwhgB
XyFFCDk4IbK9/Q7/jRAy2YbtAcAaKwZCuQh6GARqMt6gxADPrUjNhomkkBslvPH0k25it5AfUvtn
t8tAOteiOzlHc7IB8NfUSR8x8rVRt5mHEVGcqH63ytW+uHiUdDRTBt/wRRpCqZtxGIBIhcVPSAZj
wBjzipZqlQigebaOEHipPlj7mTzB59JOzfzaCDJ4nThz48lWwGdCttqudHhx8q3UkVa5zS8N01eZ
gr+Vat3veY/9ZkG7jRu2wdDlpiwpYBHjtcfdQlABmApspAmemvmGCE5ON4DLQn0ssHaDO/oz6axw
W3qB87M3rayyGnd0MH76ziJrLZ5ZUqtzyYK7413d60hMZx5m+H6mWv4AKK59UVePQ0wwmTUVw4oi
L50lcpGY/AC3APJ5wr761AR04UyWh0Fzm03DTZbylVjp0gxgN89EzJ9wZvQQUPamGcfYzXQ6FmSA
0a3eu6n+P65EOLTEJzJmOVvAVciTpZrfq+Tlujm7KNkauPNgEiK4YZhlv3iOy0Ai8M0QZbGqtcHH
6JYYGdyGducCiW0f/kKl2F574FxMQswyGSwMMtTow74w1aTszVY2xlkVfS94Q8e5Yelu/NwCGSZ3
Cg6Q0+BZulvzlOwiISXIFe54kqQcD4Iy9/BlP5qebbUIg3W8Le4qkg/fVCR00DKRBdYU8FMxj6IZ
UXzIB+3EOnPXyoELylPHDKJtrpaPsmRs1QJcyJp0moYJQ+qD1fB4Ow1kS/v40ITaIdUxaqqUHd6J
uj3Ev8cotsFKCcK84pee5K2VB9FtI2UPfEADRR8HqTW1GAfJZQKI4wGP6aDZV4W5QwADYHwwXNjy
WG844fv5/zYw1B1jAHCGejQyGCigRxWYCMSMaPXQh7WJGUuVWcQsVOe63lygYolnKNwxYPclUhhP
Gexz72KTSjTuWMpz5DSv9b0uWxNwk2WATxPQow7HaJ8dpaf+ED8yGyBa73K4WWtTugD4//NFAGvE
q53ANQtBZoLd0UxgisCCAz0c1KzBbfPojx535yZ/yQuHW0M/huBTub4VS6YAjWz/kStEBJOpqpNR
jzkoGcLTpOtbhTaPhqyuxDeXOaVZezGfhGSLCkozsTJlxCZnSqxnnhZXGM5u2S0f2wyoJNqpnhqX
sS56ADyAeaRDf1+Y6JjJR68Y+Q+DxT+uL/ky5Pz6KYJF72u95AmCLWSbwm28Dz2gGbrBfg1WbtE4
afI8zwACP1CPC1ur4m1Q54WRoQrdu+3teMt+4JG2yQA1cVPZmU17ay3wWDpNHKZCNEo0BHmzMzsz
7IE+ooMlwWlm5o+qbTeyOVltsVZfX/JQILPUGCY1kIQQh9vQIpNTRYpyT+uexyAHZ2G+uX5EixKQ
8CSoJMhMFbfOlwOlrlN4Di0DuEMF2hO69s5Z2irzU4T4zDGiDiTTQZN7iWxufAw6F7W67ao1U7O4
EoS/jJkAyNHFTtGkqkgM5BLcL3L0dfSyo5/o+l4tmg70QcvIQWGg1xBrXmkZpmqH++UFmAi6VdzQ
jUEbkVr6EUPsBPTOsWM6crdhu+uCldlKiiE+AjLVNA1i6orIc6sWpNYzAEvgIvX1prgLfrbIKM3B
/rQbYyffK+jGRb+0Wz/Pih/+Crb6S0VSu1pP5y5F3GffInbyt5XPWanHgEi91/ZghKIHpGDswaXP
w/d0sxoELB7r59JFSO6sm5P2VT0jcRW7CphFAATv5rgDiB0YabcCF6+NFVO9JlMIAOIkioCIYYAj
NKi2coEBzDp9uH6ks+kTTlTHiw29bxo6JC7iKRWu2chmBt5Y79Ar243mvp56C+hCMdAx5DVOlYVc
A8wjM01U/YHRjWj3q72iZl+38jBk2MaZ6SRzgOY3v5NML9+Ej2yl2r8Uun0RJzjZTq4JGedwkVry
vtilLxUOTtHAWJDawMU4RQ/EtIP9qtyFi/JFruAJwqKlkT9hmfMod/UtfK8OQATzcifcaD8w42xd
P8UFRZmpcg0UpoFqekHn0oZaJzN4Ak+vo4cpYVueI/769zIYsgkIVWB0iGjXTH3S0c0H82kydHsi
6mzSleD+A2teVEagFIBWWJlnmz9CijNnpjQVwKT0CT1vVSg/13kaArWjdEreOKXWb8wouZk6VIlq
nVl92f1MFeMu7oBmWHXmaLdNrbl4uIWbjnelLaVkO9DouW3MZ8AAAQ6C1htwu7mcad9Tqbyra+mg
xT21uikByk+HPJTfAa6H4Z4ZNLRCANKQLORzZFvDH00/lJpLVhIC8Cg2tVe9MrwhlzEYmdSbLo0P
gTxlFippwBoqawwSGVF+6JCWAdhYLm8NmfVOKQFBw5ARgIHAOFq5y0vxB9zO5/7NanK2f5xmw6QM
2D8ps3hpj4k1HhOne41+APHMBGr098KOT/X2umIsRXpfxAqvPsnww5pmEFu76l52kX9RNijXg1G2
vtNeo7+Gb9cFLtms82XOf3+2zCE32qRvEIawyP+GjiXmpJqERi74Ir8Bfs51aQvpAJ3NpG9MUQnR
RJ9npno/hgr0vmCDpZS3bFAssKM7UbIDKfHKJbssGjJM+iKJhLSgjFeBGDWnmRq3Uo0i5eeM5/jB
dLI+4/kx5S5cty+yhH2cpnIweiD5etpxcGS0BeDCPI4vrYdS3iPPLf9RBRWPEtnlY/SeeGtGa3Wt
gi/ghDSFMWCtf8gCP1ld1nEnFgykiTyoirIvCNKpLIgaaTGiKQyNhrH26JstAEjDldhoQSm/SBA8
jaEFJBmDuadWfgexCGZCDhksCqa8VvRxIYz9IkhwLVD8YTJn+ocWLxnzRusPurEySrosAokoojE0
mYndZYoZYXR0RMekyo+9dhfWWxqveObl7foUIZgqYvQazxkOhPfqq2RE3KZt7uo9mDuCKuhWrtXC
HcaefUoTLFRL8nBIkQv3WNglltYXv/VQw/h+o77zZPJKtaErEpdsMW4xARMfchZoOxAuV6/GzNRq
7CGzjD+DaglStIDmRNcNTHHALLD+OMraJN7i0Z2JFRSdK/kI64Km5CQaJm+U1cwdW/WFjvLaaM3i
CZ5JEhS+qjPgjQGm0ZOxean+mgfP8viqx6u9hWIspSvzyX3SlQvNKVkem37SAXRJRl7KYQEYeObq
IzayvplAWh6vDm9fVJZFkcpXD2OoetylEos8yl0zsADnxh11tNrf7LHJrdGlGBRJ7bGwFHUu9CIj
XtipgqcX0NDwzl9L2Vw8+MTvmbfozOMFkWFUUt1wjyn2CI7LydGAnoOJcqBkMWQhqR0ALHB1Hy6i
dVGucEunBu1/vGzx0OSujBJDez9sq3wf2rqXuUPr/Os+NVGgcFFBmDwxOe6kTdm80PA5jH/Havb/
SLuO7chxbPlFPIcWALd06TPlpdKGRyVV0XsQIPn1L9j9ekrNyhF7Zja9qJYEwlx/b4QH/A1XJrkD
3CdPxp1rkY1lFm6RK84g0uev7f3SVCw/YSG4dMqQzkqwZ9F3z2ki7vKQTSvaYW2NhZTSQokmEP8C
G9BErGwD5ylZU0BrSyzF0+wyVkTYhoX8bdbdxFrkfX1Qv/l9y5NaWCK7qU303RHA/qb3QHT0jGPi
Kz6w9ebqcbufpy5WVpzl7rPHslhxyQtA47QZul4Lg3wXbTlwDrfkOLgd+IVrICpo1oqpna/hq+UW
msdWYpsnFcTOCN9MBu8SiKIytoPIihxLrLnRa5tbKB3eJ1Nf9Cgz2Ntyh7PcZ264pZvQEWibXisu
XBdtwNqAVpWhYWxJOYrYtEcjSQiUh8xB47jXbcKZ6WWeAq4jVN5X725+cL8d5qcFF3I1AgxDpoMW
bXgwPxbT1ccHBJMucQob5DJ/9qGK0mWN/w+2e9WIAEgHuPcWYehy/LsGNXUhkySEOCSxC7Q/v/B1
YG5v6SNxwFQ3uv9Fv+Efj/XTkrOEflLak1nmWYFZ16Dbs818nwXuM//DSAg0Nqzd6G/uPNZjKuDq
CGDVMBewLPUTrdYr2VnRpt+DtMMzH8v3+aChIzmofGL0iAmK055gpOJxu24trmicz+sbi6FUy8ho
oscGNA7yKuFzDVTH/1z8/7bCQh4lKbqOZATm6FjuxjMYdpzpXOxap96vV7uvScjfVlvI42hrmcYn
M0I2H0mDFNHRDE2SgQEwKJBfBZr2yvbWDnDxRpHPHLp2wIJNcRCe7s76NPQEfUjcOXXEQuA9rRW7
r+7SAmeixVTDMtRlat+WoHdhXKBVD2wQYDqUNcAUbFcAfzUI/0kb7hU1hwaJXwsu9MDUgQTZntQI
vcblbthNW+INe+lF6MxQvNXtLf3hWSg+r7awtJpUM0XP0ZcRR3qgdMO275ERsdQW2KWN+t1oSr4l
SePbUhrHOgQca9+HyvfcMvNzLMZTOvXxLpJAw1m57LVjWNjnDkiMY67rYdBDOwDTdz/eAB7YbR0T
nZr/aSL5j1MAJxzaytG6SpdN7ODWQqO80iCHkE8GZlcStFyp49r7nQV8oeFR1Py1ykJgzIFXeWzi
Zpuu25HcBJJt6zT6D938TuWm5qdM3RhF9B+OoSz3tpCaTm+TXjIdvlQygqngNmQPX1/V/CC/2tZC
j6tysLKogFhKHgzqbQUUMQYs8bZe6dFYW2fh+xKVDuPU4fiSijglgosy7N2hMF0KKP+vt3RN03y+
qYUMGuDOS0WNxxchndqX2mNL8hXe77XdLASvK7kJuDCcGuuA5C7PYfugMHEGsv3KQr+lkZYPYCFJ
QliV1RlGGNhbc59BkmabELn/yGtaO7iFy4uKPUq/KWwc9+YorHNbE1jVO+M0c7W3FHi6RH9bs+zX
dfQvwVpOEjRgyW45w6q03Y8Iw0Aut1HcHDDXewZDvuaqrWySLsysOWKeBzAdeB2pgf6H2jhrIwZz
/6cnSBfKoqyJkiUtxNZOj0U9OY26Nsd8VfWjAIsuBLh88Ij+7n/FKIqwRscKlN9a07e0PfLh5b/Z
xL+WWLo8AHxtRzOFi8fz19KsXQ1dMf/bCou7iEI5Nio6ngM7BPR2/RCW/zGg5mwhfx2TsbiIhPQa
sKIgPm3kDcCqKzAevVF8U3dlAE4TVAz+ywf269gWKpsaI7o/xrbclLHuU9BqWXa1YhVWLv+PeYpP
zjdFu2sHgHVkkme2mpY6Kroi7ZVG8euC8msfC42N2VuF0RY6zgIEPsaqPJGkK/f/b2T/1xoLVT1o
qS4xvAU5QVQo4fPGHjkWO+Mf6be1DS2UNgVlQoEm4jAwyhOlZ0WsJWLXFljo6iyOgY0z4bElaeuQ
+KCR+6/l5d9Yg1/ntZD6bohSPjU4L1149c4+zIgumvDUYNaUq3Nss3D87hv8a7VlQoKgD842LcRc
c7kmRaMcZm2QmZz7i2ojWA/yVp71clAvJKyvJwOSU9fFj4kRVCnR1+YVYbziIVxLOTJMOWO0HFxx
6OheyGgXI32NmY8wCF+lz/aaA5D1CIV6dBoHKWhga3e9N//6Y/+06Px8PkltLGNVgIsHuTegg7Mf
nct2yg9wUOzQ0DGtRsy/9Rj/4Tl8Wm4hv61JRQwsaDQFEqZs6hnKKzcL4PCkw7DNaApMfsG+2QRj
U5PGApH0mHG276u2vDFzVgWV1YCbR4myC+uTKKhpuKJgfqsiLL9wIf05IZmKkbA/I945hzBHCTOF
NNnOo0zbr4Vnlr7fXvOn81iKf04KUFyhryhSnuv0KbUdAWyI/sZm97wJvl7rqn/4aa2FJgjzpImr
HN6uNok7KwGtqKSXMEb0aY+x9/VaV7XOp7UWOqGYUKpPUuiEIuluC5MmTjuAgPPrRVY2tFQFOqGA
ZLehCkbTfuETQwOt3sGRb+wja/uVCt18E8ubQn8h+v7MWUKXbX8R4topz7tyozaZY8oQfDxvutb6
TH+b8jXItmvH93mxxVWxNhOlEsYxhpJzp6hBjJHSFTN3Ta99XmJxQ0NijYqc/WoDAD79vaXtE7oW
J8wa64szI4v8lMQwATzC2YsGyMxm8vJ3DU2/nWfQP5IPyeqAylVb9GlXy7B7aqNY7UugOcyjRgXS
jeHW2oM/0JOrQwvXXt/npRZe3Gioim10MSx3UZ7T4cz7GHk/jIpaw4rgXtVJn5daWIaqChntqxZ5
TfTaA01ZczJ0TMPMDreTa7jMQgJjLSS5VmuYG2r/evBkfqOfLENKLaaPTYGjPM6pMQ1BEHJjxkn4
qKWO8FHXTPvKo1/mx/uUqmA6xN2xaPZUzolY8VDXFphv9NOOyhb8fmi1ikCnhDpiajpoxFuRqt/g
RGbz8fnUFgq9GaypkTSMMJptBehyL0Gu9Bztyc20UQN5LLzxYGA+KrrYR8yGu+YB7Wkr+CzXbArR
DFBtY2BaR2f037eZ6fpogyUVej5tAgzrnmtAT/CxDZrBBBNt7fOxX0mkXD3ZT0suTraKSlYVOkyL
iVKDjeFjxfS/1vVXPYfPu1ocLGtDLgms1gYAo/jv4NHA2IrnPIQ+0VzL1Z+Lm/oJhanNWon0qub/
tLmFMrZrDEYBFhEewdi4pjX6baw7XSKdzn5jw5obeFUvawT193mkD+38i9vjkaJgKhERTvIIOAra
HUFutHKW13xoAGv8a42FaLNUbTqoyXijqnsO2c5mn90n4Gnajbv14PPf3N2v9RYvMkwmK9NH+FR/
1knkXf0+oF5iB9qWef9r2Pt5o4t3WRAwcxoJ3Ktyyn2NF45SrtnRq2775zUWD1PTjXASGtaQLtvo
6sXwpi11DetAN3xOT9m7+h3QVO7/eIeLV4mO30RTa9yhdi/ddldglDb/3vo22gT+QWXtuoD/usGF
tzDqVqPyfq50jTuJEhfejOWgxBWAK7K6+Yd1i+uK7K9FyRIWr2MRQFBlAy8I2BrTUZ6Kkw1EBbDm
vQofzHfPxdzc6+ugRPTXIDznDf3muvxLRNAZ+HcxlFbT28yC9dNtQPEB14lEOshKn9RsciwjsDp0
f2Rrdv6qv4SudvTiwoxg3uDvi5K014YC2PFoD5xNbjJu80DxrdPkhjC5/2Xecca++WvBhQ+jsgyF
TQ2CWYAtreEbq1jDCbnuRnxaYqHPWEjtfpqwJxXFp6K8B9LNhrpjMIE8GA1Z6wWoqwr004IL5WYW
atKCpxLziu22yM+lbjglWSvvXH0enxZZaDSRT3AyUzh/g/ZTIx9IfLq1UTkA+NOjwqmntzZdqyDA
E7n2Jj8tutBmbTVkDVB17aAaajBoAuCtA7KzF5rVAOA5pfcm3mLbCcj2iJaDTrBUj6EF2lWFHNup
PhUzWtxgPDNSovNTD9/iTPcjXt/rkQE8J/lNKYZ9H+XcIUqP7u6mvpgDWBmVuiFujfcKULvmR1fn
Z3T2gdNvKpy06j/yIkfL1nin5sXbyE3qcFEfByva6xn6wA3lRy+oB5ylp5AZz5Zm72OZ71NNHpuE
/yiicG9ICl8sG0Y/nvJ9V/fgTazyXZVn2yFptknMXgrwR7mp1gEbQgfvs2jBu10Jeg4jDBdhtnGK
9JeapPspCYPKzI5tnX0bKvDCMCm2Nisyj4vynHX5G0/UelvbeezoNUBEpXgBBOMpHsWDxo0XJVIq
V0noB8bkOHhiy3tFikveFqFj0pEEY9k/1pLestRQwTA5vCq8+shEchyI9HMqwkelAVy4wvM3ilYg
t0I6IagBYguwR/s0CQo0IPQMOCxmH3ZmPIymtTHibmsq9KaCE+U2cBiHEkSeWQYMNtLgsFrFsTAx
yhiaaFP2kLPxJEBEqg6ycS1wBMdj+Egl3xpRdxsR9aECuQoKg6lL63LyKl6XXguuKBS4QsMz7Eyg
rV/dfW2Orj9NClxnHdl/QEv+XXPZWiotTc7RcRk5DXgqa3z110tcTVURAny6ud3i9/n0sDAbdZzp
XUEP2LiG12yYR/NN7khvOMf7eNh8veBVv4+gcQXQQzrR/tBsn8IFZpe6nncUeeDisVYAs5TogSoR
LBseT8aV2GSW3d/szafFFlqLjErLFAl7UwEEI3ngBRSK2e+6pPW/3tW/OcZf21qoLm4WhJdzentu
6ZiLd3+VwecE16qbcvVhfNrXQmeFZqZnVo595c3/Ow4KczQnxrhCNd3YG/YPmkmvx8t0ZoCxNVUH
GMffX2NpxkoKQud5PGL09TdMSh+iV3JD3fgOWH9eUnvk7utTveqq/FpxORqnm3GOzjy8FYM8JsAH
npTUi7Igs14H/acd33692tXH8mm1hZ9QN5UQWQ2zHbWYPhxvaHaZ2sxJ5Von8JotXfi2rRphMNys
APWJBvE4tRwLRoeLle2s+ggLXzYB7xohsxvyZz059wbn86Ncq+6u7WrxPGLbLHpAV6Ng0R5LcTDC
Y0xXYvCrN4TGMDI3+FBokL+/wE4tSVFz6MMwt9H3goknjTtxNbmcrM3xXhdo/S/dS5YDfvoksoRy
ZNmKFLXqwRvPaaC4/ziau356v5ZbXFZkkE6NqYJQIHpJ9bdOOTGxVqq+fny/1lgcX4op/V5o6HMt
zR/D0DlFxjBDEKjj968F6Xpk+kmSFg5wlQCZEYji1Sar3ol9LJtn2YNnOyKerYEvHENtpgTFTVf6
dmfcR0AojR+r6T2KYq8Zf9i99Fc+aBbd3+zApw9auMt6xVE4RqP//4vCf9JaMR/iV0stTE7TkrQo
MiwFLqEtNZVz2dspRuiSo9EBUAgcSZEqfwztuFb/Xtvj/MI+GVa7y3MrMiHuseaZ+z8LhoL8UTD8
B3nM+Qp/2ybDmCaYbjXMlC1OdFBYbysD4oHYumPtq9ReQTO8nZJ8T0cAudHcbwcwaPHJpQAbDUvu
rlzpVRP46QMW59w3HYaK0xaovfsBoHnd6/Qd3MndjJVv7HUPs7DIwayBQVxbFLHbPJlqwgwuFZAW
J4NuJEApF4ZnppHXhdnKUwVA/TUx/bTIshljSgiQGWWHRgaDHHolvGMM0XnB0r3dZnCJeaDzaadk
+Y8UfOVZ0bxmEWAqs+mk5/2OcOJFukQSCuzsMX3QaVUBayW8Ve3iUtXjvkDzjZHxk27Hl0jrXGFa
u4Qb54oom1EBoEiZTbeWme1yKzyoluX2JpCvk+hk6P2WoSne4DuVnuUoDhUm+Dd2Ze0AhIGfQzse
8M7S3AUz/LkA2GuWOMTUvJyOYMSsAjMGRmnNtiMXgdmhbZmAnxzFZgLKnIjHz6H5aA/Zk9Um3+qK
3DdV69dyRlXD6Glby40IdX8c9UMuvyGJvrfqCshJYx2ASzLghQT6CqgJ08pvFOkTtQ/MUDqxfiaV
4SeIlR3OAB2WYyq8tsNdoyKUYgOGL5BySW8BguA0JKVPUS9e+44/kgHKcUp3eaTu0a/7BOZxD1Af
72GCGf1mIodI6TFyrQgnzce7QZDejUDRECnC5xwYe9WblQLMty6rb4BRLzDHmt0Qu0Lv5ugP0+gL
m97GOmKKWt9ZLNqamDcAnL3PleKG6Jg8KOMbvYy3IJvfDFm71ym8EssyoELau5QSBATqODpUH18K
gS5wWR+E2bpk3JlF7EaSnCQvkDkjhxYIMUb5Vtv94GhpBRX7aHMANYdnEEDdNR1GaidtVyZN6WJa
yKExBYVwnLlq0jimZc/Eaw8xhHnsp73Shpus/o5as8BSTHfCVKVOGWEOuJuU1yq9pYMKEM/Y3OoM
g2HDpZYXzHE51mR5gj0PNXDboh51D2DsCOHlfNqW6GwBYvF+GsECbeQuurUeQkO4oXa2xYcx5Hda
am+N0jqoACwPOxAqM8c0f9JpcjU8rS4tXKtPMG93TJPHQn1KMZSWtfJBIGmQqtzhqfRLld8R9ai1
TQCiRlfHz/fdzqzsoLMVLx+CVq8wTYksGEbZgKB9CLs3I+2dSGR+038oNWaQSeb3aukkmNrOSevY
+cz89ZRpj31vOKN8kHXnSDb43Hy08KTzbhOrYRBjyMJsTd+K77oUQaymuVWqXfQhOybVqWkIQIoi
p+5Qkhy+ZWzaVhpgZows0LpXnnSRA6wo1xq/Tz0g4Ppv3BAeeoICzA0HLahB0NK5qc3GoWbhGVnt
0kq74/FbS8xdj9scusGh4Ckxkpf5PgllAZov9mZj+YK3Hsk/uLYvmsqPTeL3mvRULs5GY+7U6KXU
VadBVl6LngTDmNoAbMPyCeQuzhCfRZEcyzB31RQIi/n7aBtH1qCEJtRHu0JhS5FexoagiDQX6eFb
Y/wguGe9jb2QJQczJR74jwM+Wj6zW6+mqmvXx6IxfRanfhnp+85KfYNsKmkGvVmebWPYZYAgaWPM
pKKLj030BXGtI1o7EMBRNxXg5NLMafkpUUv0OCQ7iUtrxkPVvQLe22s6dD+YH8xKdxl974wQmKY5
XEkVRLrj5BbjR93ielLqxbF0ijDdMpp5mjQ3NIucrDjnMb9plMgh/UsRVu6EZj+jszx9SpD2YS7l
4jCY6C+pAIUkYJGA7NVntgPMqsCI0k0S3tnt5Ca2UjhqqzZOmz82IYbylA5/Ujiwvq6lFejQz93E
RLKmVBxA6OMFaxsCRWXHp1yZjmnJnVFvzzVODtwPeDj1XmWTFw43eWx7igrI5DZzKTB0cC1hfMtp
6Tb421F1o9A7owLMV9vtRqZdSvmii8on1iWW012F3i88KsgtB7Oq6piR9Hvsq1SfTCmRDS+B507f
+vaxt+CdNrUnE+LVTYws2U+hpe4QyUOb507CBi9TU9dIS1eEhTep6aW0X6HwvlkJO6e6vmH5cDSE
cgHYY+RUhopD/Nkx5J1ivwBylyoeaN040UTcrOl88FhiKhnw/4AiyCcXNCjnWiUubyZwfBxKSCkF
kl46UK/n5q7GmakiPCi9sdXzi9lnnq7f1J2yL41DPiSXrDGDSgecRS02mOQ5G4U1eWWm3mkh32uy
RXUvdPXhR1eaBzsPnboFnpdxA3R/qHskn6Jmb4EhIC+T25J9C1NYF/seZX5ZG37dCbelT2qSv1QT
Ey4rwl2eVpVbE8A1kqBoI1/DaKkt021WDLeZXjtQ304n0ScUoajenqUN66WfkAxxhKj9xDwMzTuP
YUpqzKeOp1i+D6n1TJqHBhKi2K+J8mrWh64hl1B2YIHFJ9rcoXMXF/JTgO72ukz1WhDjDvo2kS3g
m9DZlTE3bmL87R0t5VMzgdMCDMZON5Q+y7St2cYvNEWJACpRj5jTRMoexMZO2wOG0tI9wFB5xNpm
9l1doC7DbViCpwyGF/1EziQZakOAp7LBGKMBJiR7qLFeLXtHhLaTxSl+ZEA3deZY5g+93yU69mwq
Kd6C5mW9Out+A0hQSC2+R1BOnUXA4ssDM7+MJfaRgQg4+wir8qBoSOLL25G/F/b4jFtQyvRV7UCY
BP0Yh52rkszNY7JVmXjVQvS+jwd9JA5poeKU/rHvbow8uRTpMcfo4tg/I/T0ISp2+tOubnVKYd6p
PwKvTlTPnJt+BWVd1nddCGIOMdI9z/E3Br+069c+KXbhSF2qZ0c5JYhKcVa2+UbaD1P+tJP+1Buv
gKXaRZPqaL3lKMN3e2ydKcxxRN1tGGXgO2Y2cqjEaypt14hLDfwN0bZ+RodtUVo+HvBOQQttxG/0
jgVtOhzQXOWSftvKZGO0ysXI4qDs+auUl1gHxIOFds7K9soWj5DDZU1qSFHnWDYwa2AvEJjQdPCa
5BUJ7KBTLMfAjXEGKKTuKNAxZqhvcjgBjGAvyofCeG5MBaAAoJ+eygOtoMZzwIgP6mvGLuVcC6zh
rMnWizp7H5JtmCOlyGHQ5E8L1ZA8jnZTTwNTxufZPRzsB0zpO21lZfjNxzAUfs2eRtyfkJOLaTf4
sgoO+1Y1YqfiQF6f07NptrPVEeMv3G/q7JzTS14AOdUQAZga7gxbgUpqPNGCwLd+KYeXMaudnv9g
NuYQ0K+ZABACSjueR2+jCKTwhjdK4JHHT5bN/Kx6tQpjM7apm/BvBgjFtNtJdn6l1TsmjmoKoxKP
zmQVWyO2X2RJNwPr3MqA3uLljV21aJ9+CSXda7lyUloLyi/7SaZnE3CLCXQJ49FRLwDDqdfeWIBk
hj4b0vDJWARKdAkh9wk8pATAAk4JaQWLka6DDSdXXQq8uQJDvHbzkUeGQ0rLSQy2S/LC7zk2U2Lq
icEExsqhME1YkwmAWq0/DgV6B7Ta5SW8L/Q9aeGRhyVk2rgvLHyVMrVuiNnkLrGEB3B2L8xSb6i3
FPpD15vACo1NB7Shuuvn9mBHVduNyoaNisFDSw0icGyhTODBoXCVvA06oCjaSuTHzV2cdodWBZSb
nh5M7XU0JfibzEsU3UseOuGoezLNn0TV+Rb4BLgAfzd4gPoGbk0EWchh9o17oeCLrHzHWXkEwN78
lFE0BBmU8REB+Ciyd5P1kspLWBC3H3SnAqiPJE9M4a5WYNq6ze8k0ZBZuQzhXainvgRxkJq9FEbm
0Mb2m+iik+EpBJ8mxculfXOJa2AajOrH1CGEUOGeFdZmyqBR2c+mIE5kSr+YkFkDapaGFVsKup5W
9VvCTxgC8BipPVs5A5/ZlbT1htgCvsXZEp3biXETZwAsHE24cdJNqkfSDQcbORAyuMO4VVrbTctj
3AFiMv7WY9p5ii8DBzhaZQMf1zpw5QfGUMxydFJDcYx+JzHTN00fhQqNmt+I4oIn4hci2gqWbmQt
QSZibg2l9owEXouZOnYtoOfptke6WlF/SkHcRr0dy9ME82Zar6KAG5x+mKkBIrPKTSYFr70H3jKO
tghvNcE2NLFPY/JiAck7RUmnhJTnqnlUR7MDb9Gd3su9pMDDClU/Voy7uEj2c+BT1WmgN/d5z28i
+GoTxKmHN4TXrygTnH8khpjto7LmT/o2hH7ApFU/DF6li5eqtt0yMp20xKek8aucMOMmoj1Q1JOc
oSGofrGiditF9sgi0wdc5bsVmz9ynez15C3CrQyRCkP7HhqHsrwz82c9xfRjkwRR9VyWKgICZBJb
edHD+Ea1qT+ECFdtVMrKzqnrSnFjoCaYzXsj9buOctD/3aQtLhds7wott2zkT9NoO5GSOxbAorP2
dkzkptFvivY7QoNDP0AsYhMOIuCVSCrcPj1ZKncnnLwlinZWy4Gl5KhWQSSb/rloIOOR7bU89RJV
HiNuHUo99IAI5Y9hh8gFVS1zPNulMQIWCf1dvKbviQkfjAIwNbJSMDuKDe1uzBZBa4LYrYiqQzSV
PolNbxqVAwiW/DK2bqxpPER9GzvK+BEPrx2Bi9Iwryy6XWMyv0m2NTEeRNc6VgvohiaopOXPGI1W
XJ4b/jA2KFAqDL7kaxJiSB+RwGiAzKv5KEDRZhBtS9XkEFFFdWQPiZjvNk+1E1fm0mqNGu9YXcTQ
AwILCjrOtBRvJ7wBgEHjoFPIVwx9OxZAg6rfcVvxmDq6LdttObMbScRwAA0c09suv6kapUHsjJl6
wIYUmRJoNU7BRPK7OJfE2qTRdEuTdlfVgLzT+GnQs5fWOpYczAv2bZLmD5Ydv+lTvTe0+Gkqhndo
2h9Gi82IbNqZlP8A7LpX8Lspe7GhG8sa0QJPSe10GXXxdC9RjQEU8o0gCppSzQltGsz6ARiA33g5
PnEMI0hmPSQFc5l2p8MCiOGRG7sWoFwU5j7T1VMRwx7ik0Gxipgr800S7iPSPQG001PblzGlLteK
E0dkXaMDWLTFue3ekwI+rB5gzsote+t5sM6khEpugU9HEnccMDs9kVs7eS6SasNAh2epzSYSp2gK
X6OIuOP4EkUYYC+l07LHoSaYa7Ch2Hovg+qg/eMAm6TZuaNEjTv1207FcCmlGwnlPxqWF1unCO5G
pYy5pw7qseJir8FoK9pT2sdbWkw3ogGgooLe0Zr4HahiDSHhovSuUqMhBCZ0QMwmwtwDZrBn0yIg
OC0Rfzd1DHtrBx0UumNxkBgotNmLOgeUUXLfGeTM4kK6hFZOxqoa+ZnqY0oBhx/xPenrcy6yC1LO
9DaxUCuWPSq61EemZ4/oEpETastVNR5Klm7R/uP0NoUtIxsa2oh64OnYxk6pyNGOSNAr8c7KkONp
EjdO06CbCngFzauIWO0l+L9Olmu7mitwKaJthIjSwrRTo8KXQ7bK6EYEVal45dH3DviqFiwuJliR
pmheRoOjGt44vASvVUs8pFfeu8ZiyMchbreb9xFBh0lPQrT3oE0mHnD5foRS+DR+tM3S7WNMkStZ
gK4wp1LkcRhZkIY/ilK/zJ6Qob+acF2S8blF4EpF4pkS6Qqb+6VUYS/rxrMa7vGRnHQjdyZAJuY1
96LWvNMaViMjMewoEvQtGw+aHgpHLZNNGJ1rtCaA0tPRQ+VdENxcSx50pFWQP4NTaWPoExm4rjsV
6gvHqC7JDLyeSzkLeMcc1qU+Q0W/CC3Ee5nyTUt2mcWdQTujzuN0WgW2H8i4WgU1C/HPKE5LINLb
N9EATOYCbGbFpVUSn2f3tK+DVJXbDJwLrH+BJCDV1HqwTTBsP1F189TSdMpO+rPnZeWbARmVP9JJ
MOw82QEL92TrOz3Oj8l4U1Y6tJJZAVm50S2XI3TXM3ZClt3BrMWZI60lPoq8vk/6l1YkBwPgY5CO
CSB78KLPk677DbSSMebbrhLbMYS7X5MtKDmoT5XwNk62ZYLBEHtA4qcxAoFfHlWgxdTxtxSmnugg
kCgBWlbX0skRJkeiRJJpU9P72hgB3T3OM5te1WOCVx03BDmnfDOpR4t8awT1EwQ0M906PObqu5l8
L7TB1dnemDi6J1gAjOIgbI+yyWFmJ2dgWmCrFbysR40+gjgQbJq1k2h3yDy7Gg86o8f8ZORaMVAY
OsvReXiyEfNRNF2YULzVtG/kC86y4r2Pt/oBLlQ4TT0UWpG5Sc9cjOAcygJ9bTzaNZNyKHuxaXru
x9rk9XG+MyPTLZFLGBHfaBJYUxMeBQAgh/wthIpAos4rGNLJVrJpYrAv4kNUKCKbH0Clcoutc7W4
KcaXbgIUd7nNh9qdf8/QxD0JH8J+ciTVPKvfCl332pS7OoEDJWBsKwB8q0i3hHFgcBkY8bvGIEUN
hp5gjkoE562a+Z1+bqtLSV+zSkUgYvpNeOzlvY7uziT2WBMHIDPfSzXfIMPi8N5wodlcah0s+oFe
rYvQTXdsj6LemrxDE1Dk9MkD6FuNMd0qmrkNE233R6prQKjW3UuD+UrR5F6ipAdZWEdIFfIqQaYV
x1hyKEOeJng3ORy6R6VFD85TDpMxDafBznbIo0zgos9cO3uZsrcUcQ/Xj+DnNgD+FIlbGwjntAIq
JK19kcGYgwwnR+4PXTmBkr2bGdJqyPzI4hUkAkjpDW5iST/FZKus3mfChMksdj3SqDWekm7eTmVx
VKY7XSAhDYRBJ/0/0s5jx3IsadLvMnsC1GIxm0txtQgtNkRERga1OtR8+v9j97/IyipUAjOLQqG6
M/IGL8nj7mbmZtLkbGgSRtUIRJj4hvYpN8tZLkIfc+TTEF30AqO0/GqVkzeV/BJ8y50T+VL0Hpqd
OyADDpfvif+lb8bNOGsUIY1+V79IGZkQ5pNhtnedtl166Qnk3YsZOgteTvslYZXMmJLzHNqulOkP
5lI/DEbOsz+wws9oX6ubqUYfO62sCDCCw3WCkMnTh6kvW2WGc1BQekXl3iwGX6ruc7C4usuuScTx
G3FK9kRipIB8SaJxdqVBl/TokLRjRXiEBq5XGh2o6K0G51v0bEN8uM+L/RXJlY8PVJPsF4Wki/nt
f9FKrmhrJ5OX9vn+v5m+wnWQRtrTeLBUyXNow+e53BiyBKy2zQFN0qFws2k66tMTuzlebKZHDa/K
sGxd/OC2chv5mrQEA7RBGzaPJp0EU0zN5DxOW2mSOfOXh9YMB48QQFY7fgw8dZPDNx+1wLllAvyT
AmJ2D2k0dwBaxI/Y5fdi0wkrZvXuaPWuMoH5oxfdlhiKRGDTuGA2dhhnSgHAfiKdzbXe2FPjRvYh
olzq+XTptfZxNPd90QZknLqLCRqRlcUbsWvArZMXlzom/+Njp4+cpQwdtdH4/fKpL6A5UnQxRH0s
CAxdEGWMxc+4fJoSEfQpPd78Dad9yPNnAoEPiZG6YU2D0hHYuCUz8jJ0xsWQmresqFaTVJx6O/oE
OXuUzeHgTNaDaYT+APXcOtmNPVgyAmrj1Rhx5iyAR4aOyAwp9mQjuepRtE9KKnM2ph+zVvyIivkk
UtwO4kF+kTTdVy1y6MPkNi/pJgStkaJoI8X1ZpLCzUgtU5P5K1+qB0fFoCh7ATD3CIG5FYXeB0XM
UMNtizZg1Pqm7dtnpcxOVrXsesO+avJB715kHi4MXgsM68DQFsgZTpu4gJCq1Jteabusko6O9ShS
/dwxnFFyC4Jspe4nQZM4yL5qOryZFqQ2Gr7iVKXFg9ZJm1bdFT0QtnWaOUerRUcd+DhRmvPkSaVD
i/qWbuxjRU9WsNxRKjcUb3Ipe+X8pBHPKi/EmmipDdCvBSUbnaKstzZvQZlIp6QAvC0gExcFQCJD
Y9wsrlNcbL3yorEAjgeaGF4sOzmYyrTJ5j4gIPY/6BG0VlmS/WZde/ku64BAhn6TS8LXemZoxE+5
zpa3EXlCepdMSnT4VfMvFXBjLnQec6gOVXJ7RCntxdAqrNgydxwMdxyfCJZg5VXd4oi1MWxWjdTM
k4Eg7JrqEGuHarqaiEAmawxYiTsxgvOlXyLF/mxjCIF6t5hEA1rz2aqdgz0D9s4qoxOA6WSlL9ks
BQYx1nZvHGPnGfNqMMFaQwGhcZxK1UdSfZTa6IVq5fXzsFNH2WX+8ZbE4H5PHJzDzjbFZmh7r6pu
5KcfifDdqEb6IYmBc/1iO7HXgQE4yXueaQe5SK8WpGbXKLdqbSLiwqsz7n0Vb/r0ItsMboTCaHri
TuuNVCf1UhpZINcyFFoE4AwPsIS7iNMk18CT44Bd1qAAhOuU4djlyjnpeh6enhbwohmT30MG1k4N
8n5t7Qn4Rd5rVXOMh9gHiPRlqT4IoG01vBRm+tTWZ6Svr1k80bIqb1l/S3IcY8LnMQ7dRom+lNg+
heb4PkbObqhGPAlyBj0Ozzy+KmF1R6whq9CdtWkS1QtTKwDpvwCXX4Vzm/r00cmMk1pxIZJ57mJp
p7fyz9HB+DAfvxMtORlSdopm6aLEwm/i6G5sRn9lQHv8pfK+pcWHrVWepv59AiHs5299XMEIyc/l
6SAYyNYtlcF4zuzYl5fEX6rBl2cS1IpqG7bj3myiU27WxzrBQZgsiDavgmIhMLJemk0b9yYegFCX
hTYsm1qNjoO6PIBKVZ4iqIqJEu/lLvH7uhs3kWbv+nC8M3r1U5XoFktn003V4OaN5et1KHyzBSOT
xt1k5KPXxdFlzUeFFHIkF9Xus+w070muaDyf0V1ip83BhEVQYjU8EJ1xCNvKZ4h9aPRecDgZrhJj
Q6XKK3eD2rc4AD28OAVQRD0Hcz+UPmPO1UjIGcloEloBshElsudo83VSwWpmJALmcBK6/IJw78kC
EiBJ4hqtUdNJ14BrlP17rBY/VX26tPj6bWqT8SdO8xcq9R6DkCtC5UdtpVKjUHpV8zmBnpdvmhX7
gzqeB4c41yE7ty2jL5TB+wwX76ZD940Z9duixxP8azfuwgmA03SYClpAEvzLfD1rX2KzvzYQIUXR
bvVlPaPzhbFAc1S3rULXlpYzMOx+LsN91UAMdivDNpTdq1o2z/qkepKqXAiJRAlegKPlJJEO9ZRs
hoY4cmt4T6X4Ogz9VRuMq9VGzP3t0c61O9Oa4895AFxmmoGtolNDF+Ivsrktxvyno5u7wrBPem+e
ZH7nPpwOsvFzSLNAKutjlVSxW2XFbpbt44DimhTx5xXcleI4dps+U7DYMVxZbdXNODCLgWa98G0H
vWxhC1dPRwG3MeR6sFjiqWszSMfZ3tTJ4LHz/6DAVWdoGbJQ/WHqxSnLJgBBkPAkTunnhPUFH+xO
JfoDmAevxduOKfqQmBbJmGL8rJvetw3JG4ANwnY6SDU0sIUUPDdz3pBUZVZUkcRqGNRZ8nee8XnF
oB5ykAHZcohthqvMpU+rrh/mlYPShPFUL9FVngofKmCfh5O1iZA+Ww1/x2BED0osf5OV3mx4rxq3
WOq3MZXZuKZ6D+opR9dA9S63ca50x7he8GW2V22GiF/aHKqVgG/6suSHhkknGFV/Dsfu0pjJ+xDO
GOLUQ+0Oi0G8bppLe/CDB7kbgW7rKtw56ajulUS/60Jl0wLQtaOB2sMx8Xqfn/UmQwDRvYbqq2U3
22lJd3E7e9IKhRYL9hopRspYrS6hPxWosuCgl1r2pyk6ZY19LhP1kg3dvsjnXQfkO43a3tTY6hjN
jRU2W/wb/ET9AuLYKCOZUXJ+UCg3mrPsGyv+SBXd7Q0UPOTJHZWRua6ex4CFAjQ6kKCTfmo4BsPe
9B3G2nlSoN91z1CJ0Ga+qyTJTRe8ERCHsAyISK8W6Umy3wfMcwwVmcJSPvXwkOk4YrLdSH5fAX0q
qb7PFP7JxTOku2c1485qin2TfC7huJd15onOuhba8rx0y2NfI/cGMW7xIbC66MVScaANFTT48s8J
9EIvAIHycLibY/moxOZ+Goptk7GNPlHwOVp4Z/bCjkH2beDk+ZpoLEx0pbQfZprT2Hi2EOzQfdCK
y4Guh8e04fq1YmPMsR/j31U1iG7j6VJUBvOkbR66QdouhuLWQ+R3hnAbwD8DjLKeKz/NG5S5+Dji
IVDlixcR61RTdvU8CqTh3sqze02rqZuc1UN9NHvjhyUpvjo5Wwugqhha3wSyq7PKm0Gfp0hDzWWg
CSHPNp92ZqRvwcxPqt74k6QeSnt0Z8ifOTQ3c4cXLxz2wHnV0x53Sb4h1h2GH30d14efO/EWud/V
s69bLVS25PF+XhF88V6A1BaFtul59hnldooTB90wXhSeRoN6FLWdO8nRuRHOJVRUBGF6jOylOw+F
ukU7dVMXy0tLUCUJ4WbJTeeLyB3lwj9+n8mIgQrQhfc+krGcU4POhCOo+CwEAk3KGlvnS2r/n58a
5w4vOu0tGWovi6TPcEo44LKtVU1IT8OLPjjPmHQfna4EIBvbndmt9OZ3nMzbUO93tZUU7jClwWxY
XlmP7wRABjN+uZs0Kd7pdW9drk5B7uCjH5s/syL+KJXxszSRIy69pzQcVXZzCUsQiZQZwrMcKOGI
MgAJwik1aAhaGrFQ5sWpF/VubKIfic2fnvOnNJJPscbKe6LDyBECzzr6PFs/enPXFHD15o4MVbcb
c09R9nDnOUqrk6EttFrggpNE8RqT+zkMbM0COfXFfOvj9wn0XWuCFWcxBBUY0KA5DmHpF+VPvek9
jYaSTdJtXGynMnFDTnGz2VXOI6sMDxxP7kqeKPF0mhxnl6+tTR17arMr8PIPBbZuiCds/FDVKAct
YU1Z6rlLgMr6FSIDsugpV95CJ91p7NuM0XOqB0ZHWmi3rYsfVXFN8zKw8m2dx26dY81SIH3O6/Oc
5t5sbQ2CKkIEkBmzbtvfYhaHuucc6NT+KdKdbnxk5ZuI0itx78usupN2jqQJiGSHz9CGVDevmPZD
F/ttMRzB146lsrfs52V4apvFS+KrUMjgOVRZ7CH94QHH+YhjKHJlcWgctAaUDzX6Fibfu1IFY/7U
AjvwMBlR0I4h4My+mm9x1W3DlUvJUYQW0NLWp2bstfEHhIi5ELuRoxhiikkBtJiylrby1BT8aj5n
vGdjetYr8qhRlVqmZ4vcx4IJksx0naHWmXkkb9Fm364h6ZBbaiTOLC9JRlgE6jQ5dnukXy1P1fJV
xjBg4op9PszJh9rei2QnVyR0lKeCapBWC0FDj1L1LnGMxfiq060Fk1y7lc0fbBMUJTHkOe3iOr5E
z+upMCa8qyLEfh0PVOecDIUXQv9m0kctt6DqryVtNRdWUTJXJejyYi8K4DS1U4VoFRxdyXNi5+6Y
K5u0LbxW+1FUwNyowIpdGnJh4GVDfKztB6FcMlG4VfPW5IQOfC4KOrL79Ru0MNga51tRWYBFuwEQ
V1jHCmRiYbSSAJ/y5Tyk02b99m0aCFUJV90infNnYREUR8KSIziYeCuVl8q+mNOriK6p9q7oT2qy
J+WERcOWUJI1SG/aUn0CFZFMfLHs7mKUx6akKwhn6UqG9Nnqc3SA720ynw0M32z1NCrLFnJUnUMG
ETBS2MJBva4XAWzIXpAHar9p8JQeih96/G4gGEgLGtiY7A2cgUTi1hr/mbk12YE548RCIEtWypU7
WV8qYZoqF5B8J0MIMPZoNsDPRADXWxV0PbVSd6jORWK5tfwzbn9wVcV8FuM7oMeyyYuXFTE2ktcM
NVatHZ24O61ktKRX/sJq2zLteZu7eDny2ncljF/ZoEwbHlNzvJOUDq5RdlkQvGXtWydTQSYO+dSz
2kQC0M72egPGOGkc6Ub2xmt2GfPneRUMaEGDgMNqPT3Ufeynq3CCfLL9GgwzIVtxcjR/lqRviftU
GSGw33NTXM3o0jeQ3t3DoHzL4iI0RsIFJIphJN/GGMsr4nG9V2J+6irtIa6tjSTdZcq9FSKzMKGO
wIrVdHSjDl/QZS8wspp1KLqUJQTeggj5Jea0hoSz75bYEMawN3z0/FA8tyB73Pa8vZCrtu+rH47U
0fVxKKLgLIpDTXGI9duk+dVMV9IFNgBfgvnrxMphgnStR+jIDqTe0ZUYHJzWvs3jQz7f1SrfMmrW
4XFKQdfT/sjda5GbocA4ZdKniUH26Hz28RDk8jOqbNd0kGbE4S00FzZAQy+eONIAvw3D64DBLNS7
8XhNk/YmF3cLWUnLd5PeKMHo0U7OdMibiOZJR3tEO5uh1diK9kuM/bHjdJB12LX4TkJ7VbbbVQdK
NgyoEBLn1vZCq3OdkHm663bjLG30vDx1yS61GcUqDRoAe4hOD5kJIQny54Qu2jHvxRweeA0qo9gv
DuxJKG1DRFTJudeDTtyK5CXDFj4bGC6Ql2WByFHl9rsye4wNHoxxK0rgrK+sfJnat7R7hc/zLFQm
on9JuLIhfkiQ1zpRQLL5RtNMV4sK1wpZ0R8AxzhvUv02pOdR0ryxGiB8d5b4VnLjMOdU4GI3okCP
bgth8/Xoy8oVf0AXIMWbtECqHjnIZ7511SYrVOzmOQ/i8qQolquGkWvLJ0tVNosWMEdvrI5blXmZ
A/6YbZLpZoy2J1cZVHpQR+YG0IV+3G21CTq2c3tSlhxpdhXOaHYPc/U2TfFOZM+kfbkye1m0c0NB
dl80AGSNbjqxeqnKu7Zp3CG+deMn8kk/6QaoBjuQ7cRbZRVGFyT2tQFil9LyqxDtbhk6LwzpGquT
DhgjK0GPViux7qxhy7dbC3ACFoGbH0ryHSm8u+pHHl21kbW++5nwwzFRN7PxQW2r5ADcdc63lQLU
iQpCAp8vzGVr6S+ieBnnV0QBm04TXspxpYrXKX5YwqMmiJe/oYzlhxc15Dnk/EWYU97JqKmlH3bE
E820p/AdG859VjykzXYgvXfliTgP6uyUz8/8LVoZXjWWgrv8PrMaj8OMtsNtigdpXpWq9ITgtiFr
uMDveq4f0+rEjac1YDZsmfMSeqz/Lbl6cxzxGA0p7QuKInqEEsXtK7UcQSIzVSLQt+oUE4ijYleq
+SFu9pSxQiDU1d6NPH/LTW3TSFsSbpHFy/5iK0jlu4Bt0gGNdjulhCgVzMMgtURcpSeZ/Kb4RK8d
OnsyOE7awkuynYlYorxZ1mvPwNNJo6vpGgDHsLH1IRiLILM1Nxlm33BehnZfxQfT4TfWtrjN7xs0
K+V0a+rtWN4Z0L72kNFNXPp2pfdOGrOwLdGVZuZNM1qa28rtiyvprbAZ4N4M+DYbCyl+1ZZjH8M6
26kD9bV0daHRKz3BePpM7Z5S48EnSlS4HyM0paSDfc/PInqrJHk7m29SbpMA6xxnBSJ52YYZwXBh
TRPU7NtM2sfNiW5M1XgBEYHpZn6HKSKcylEooSupPAepehNGdBmXwTOMt9LR4T9YemP5PRtvtraV
hs90Vk5KDDQpzrojnmurwf2930u1vJ/Mwk+4kDjNNnN51yOKVHuY3PCxdH46mbPyd2n/vkT3bTc9
6VO94YhOeYJUed5HsLvoTqh4J0txglnxdb34pJQOLQx1/AQ4wE0UW2e+y4nIyIzSXSTFbUPT12Pm
Mj12dQk6HzJK0QIrvqwHeWLpYEoV1XPe4JLgSw0ATw5IQLTwpJ8ZpNqaaZrlwTy59WK9g/BJIC5u
Axot2oZpne6djphudZnPszzuaYnDpvUSk+7S7M9mRwFV0RNVI9IHAdwb8tjGR+6RCiHaRfPWgqdg
0a6Zxg3NmCJ6fvvOpz3ZlKiAYlBRDL1dRxGeROcSzV8ziSilY1D9hC/SATwUfW67sgPTqsqm22o9
FuMg495ZMbjaUeHFnD9WMYHCa/up8iknmfFshrrbxheEVign7y0bP7qO7pSzea63ilPg7Mi4Gr93
5k7TzQDqxo8UzxlO1GP2CfgyJGgK/b7VoK8fYW6k5mqK2rO1VWpvHexWonsa3Ni6H+goGhvlIB8w
Qd3SRTXOo6nF3jooCLrhgWKHTEQJy128UFhpcWolRFzgmLuIs3XOblG1Rj8Zh66dN61FNI38ojfM
JQD1YBKsUFTCQbVCl1zCV4rosHBfc0ffiOFJSVZGjWV8Z5dGeOEhzFM5h/GPKHOOHMWAumU4l4xj
ImsbeCC8R2hzHrnltrnNkB4pLADUoYXIkV1FtfSmnlfH4UhGjdU21aaO3mRln+nc1Er31z+hIKQa
ySRUosdYPVXW4I74lGGXKnOTolEJZn7lVPEkTIbk4T+4SVNrd4mWB7IFBMUJR0elEL03Wh/20m7V
7K2Ttr1e+6mT+XX2PMoWSr29ViAb0XhKIXfLXT+vuEyMR1MwNrbL2ORaluYLDZ9b/dYiN7HhWxCT
aMC7GBJvnBkuCDysE9O3kjnXTAYr5qwstX3VzadVS9Uib1lkZnYuVACzrk16Cf7N73Eb09dWaTeQ
8dYkPSq6cjXS5zHU77m9J1NZdinmHzjfIkmVt1H31DG5IL2taALZssmo61kRNPaWerBL4OGB+CHW
3rm18Yx+doIqU+0HqQNXnJ/D6n0dDJKBXzt918x4I7ciEEN3UnnjchHC8uw0k9BhCHnJ4PbIqHYy
pIdJ/LOX6wNLXpnCg2huV7IW2YIhCDlBJFZoOP/+ZzIt0xdb0MIhLUiXKJjAQdqafSXLVSpW59Wd
rj/aKEv6+bjWKk4pR4k4wn8UeCEYGn0TQS3OtFnbXLripWe9q+Ckv5vWBTWeuobeQhbXrDL3SFLs
ETey2WEF5qNJbG9uMi8Z3+WscnE42dvqNl2SqzlXnpkGNtS21e0Af3EI4eykZlWR4RaJcBeeY7PT
T4tKShN9+vpBmoTkZPBHxpgiI4tcSrb58jA76MhBAXogyijhrVl84t6RWSHSmK4OX16soPky1O3a
0NZLgdqHRTz2UZhV+P7a5lMvtU22pJ5hPkeNyufAkzYP44DRRTghoyk9TYvJjRH0N/lmgqyT+Ykq
XWXirIZ0LAmY5maa5X3bEf09pee51D1bEUGs/6hEFqhClQJN0aNDxGnAAl6PjsMqPFVDbSeoIKmW
XWXGhjkpronanEPYEdFGr62lvMx0AcWoH3W4KFUdVZQ2K1Us7hV2QELN2eIWc6b14OEBixqlZQff
wtxQvCpOuEVAsxU1GzpS1nxAhvbYsRC7lZTPNkwfyjKlbT5qASeaGQCBy6aQmUJyRKGDEr+26RTo
8q3r2k2nRvsh2ccx6EM47OLYdGUp2ilT7nUq5Op3LtEvR6fSIYpweC7bZ0Hznfyc0mFvgnNmxg9N
VY+VwbdYnJL6E7+FnVM96orxLKu7eiao7q5mGreAd9J018fM8KICOWQE1h9nZ4IGMe/osaemOkul
6lUmczhyGlYkt5p8muyH/47JC7rAqq6OBkH1gsAC4WxJ5SF94yDznMTmQV6OnG+R+HKa7tiYxStL
f582jPVAUe9A++vU2mtQfXN0Q2ISGc+rsWwbWyFFpAq0vnfr4oUvc2CfwtG1jTPVh0IWQCJpMNGz
dnfDmO0E6mPHeQl5rWfJQXfTnHklq1C4NijJTNgajQzRyoMRnzRFYZKtHsaQNnl9O8gta2sqj1Gc
ahayOsUrmJXUnukMaM1azn35YcnWnvHCC3nSNEMPLAf6VUGkOYOiq8iBzF3WAQ5PzrvS7PSsvuu1
+i7sj8P0YDvtF6IKDU8BDKPfmhTR15CxJppUs9fX9l6xYYAWoHI7M69lLl06LR5ca67XqVXdM2Hd
K0gU1oNt7U+pn7L2mLTEr1b7SaJU4RbDEmi4dzT76gj7gkbuQICQxj0Du0XslJmvJvpIjPeMgybX
txKd/FrGRtZuRdrvVF42gsKUSdoaVKzuErVfNjqmUGyXZSez99DIQdWgzkjdgsUJHpoUfVsFi1kO
qHZaZweNeKL7BG/30grZU8fobDOmUHNreUvRLhv1oGjk+ujTf3HnWeFQsfYDsvnEWmUw1Kl1d2Qn
EIOD2ftZSlJABVCCkM8OK44I4PjxM5nW3yr/IpLzmJiFm6MfS9lO02LlYDmCUyHoi1MPdjIQVjSw
ECS1kGGKOEQVzTYKr3WqUhXmLmRGaXpns7WWIDxrNUIHWUJUJvGzmaXCrSOBcEAhM6dJr0OYPhix
BR7BFJHAbADsp6GXDniYSXWC5jpRTonZ+rZkswklPw8F0XtKeJNWGEGWkdUo0QEvoI+6ENgSS/V9
PK8zkWp/q0k+uXrBzD6wdLLpJ7vem1J4m7L2G7XZJVfZnFBX8JusRJ409K9EMkXleK6VbD8p4c5E
37pUT3Zlua3YraKvQaLkVtVLPUs7WU6BIy2xG0qQf1J5jwpIUpqvouiyAFYXNqLHkCBfRctmMMXo
isb91C80iEV4GJzotcG2GdCjOljxqqs07Z+ysCJfVfrMzRI0C21DL+AiXoe3tXdiAs4ykH3eg2Ys
VFGkChGOR+jEfHu0ZhgBnbEBSKHlCBXgd7DL12xgk46/n90MYnnl4gsNyl5ut/IwAtnvzKy4cXQL
1AMqC3KT0K9Lkd0WydoO7cFBvChX/UmWF9/WO6bx/mzP/VtIjIsWzS/Ii3LPLLHzBOkqZPahwvrY
JDCwIrsxDTtQSQr+Svz8I2g698VNhPyCk/Ve0wJzYbrCNcxYtu0Qe+aITpc13pzlutyZvtL5btB+
dJxFDO8RJNkiZOrVj3J9cWLlFDUxA+PdKm4R+TaR9U0zsEUHMctPMsdoicS6S7ZrpvRY8SpI0YPq
6IcpKaETY2Sk5kveywerDA+MX5X1netIVBXWG9ub1VVMy71L5jrkEaRQd1KSL+iDLK/uq+61yMHZ
JbDllFU1m2cI/p2jtzc1N8xOK5yKlMAHv9PMN03/7hD5V9OtrL9Y0T5J7bZmwuCci8dDmVxTe6bj
2hl5d8jrJyM+T9lrVUksCaLTukfFgO3fJpMmd0Fnhwi3ue/VgVSgzJu6XVUdYN2DRWistlMnWHjt
ziMItzCYEbR3x2zelChHVnoZWAsL8dLunQsy2X06LPsIBd8YjedoAieoNjTgX3P75VhX+OOnBuGG
Xn6nWRUsBg9PIcEqmLWyy4d1fc/ska8uWBdZ89FJja2pDDM7Bohdm6pBu6lGO0FJQW2kMPAgsjNY
x5vk0RMOwid9NPbW7NyF7XJ19NRL8eNq2MvtbfsnU/TXICoUnWN+m1kUXRuonmOZoRg6SX0yzenM
RFfm7T5clZCGY9mApkjJR/Gx6DLVYCw/VfAnpahbr5RKv4S+WCz6jHAekfaeE6jBvPrsw/aI5Ohk
8xRlaQ2JfTV6fFvb9JjpHfbZ59osMY+dnrN1U3NeECSIB0MKX5KkOJqdrfsiCztUYzthade8Fad5
pfgF/m3sbeT1W9btsl6/lkbvN1n71EUxCTtDwM6QaibfsH5UdYCLXDWOSpeUqB6kY6IL3AWKZwrf
ElXfRqjXm6gIz2nUfnQTnYNpvK3uB7DvCSWmO81OfwBHCXN2qCzB+nVvPDb41439rlCL53iB+igG
WtPCiJhG9XVW7vqb1T+2zSC8uaVHEjPrlh1J1iDDdX3fGZ9ZpT/KVb2VssyXrWWTOQMaq5xeo0Fo
aSGKr7L8rV7MHi8CIHq7fFnq9QXG2gOUBhOFW+awxJd9y1r0WGrS7g9uIn83T3Fkxda4vbqqmwBH
fzVPEXk6xI6MC1rro0jdt25IFo5xYCdt9ycPzL87/fz1o34zxykmLa+csqVrp0dtGaOICfVoNzf/
fkl/96Hh97VsS9NpHW2w0L9eUWw1iBlqLJOXUg1m4DbCfVGGSHqgq8yiIn6IQzalh/5PgUnK301S
+GQCuWUTnxRD/93T3YqGfskEDbd8cDYxVgse5n9A/x5BxRvNZW2QYvEn95u/+9H89UN/80/qJKlV
O9E32y5YAt2Fqv3sNmj6D+UBtfj9v3+3/3QLf73C34yUdFajxrLFG2pp76QQQDpDgtDrfzCvU1YP
Hbb8o6rcf/3f/0M4r/qXazJ/s//LWhGX0B0ND6UWAD8cQi98FL60Zdq6EWzi/ftVKX/4Dn83Ss3z
qCkqhUcm3SckZbuR7xDyPHugL2sacPWHl+6fvkVcDS08yAAQFHv9/38xLNKccSaZEENGuotNj3BQ
gjpT0RH/P1zWr5+z+u388jlhY1ZR1bOtmRK2mjTBGj0j762tCrFLfuWfzPnUf3r+f/283+zd4lEd
hJYtzTZ8Z315x5Dj6fs4iM66z5D4EsPnYlIE4OQWJ8SgWBkLNZiq4E+ZgX/3EcJY5Zfv97dXYq5g
/pSGDS9ZQNfdm5zGU/TQSK///v3+6XJ/exnqAiTAqTHpq8andYbQgan+vz7B+e096CI2tHQaWuaf
eC8Vhzgzgn//hP94Kv3+qv3yXTm/nZblqCB4cYiGyNU8deUyOyctDixa9lMUVClVZalTtVDkDoZf
16ErEK3DKpnvLTd7Q1irtgmrlnl4eY2aDmQG01ePWBbgksnLw1L19Yk32Jqg58rpk21SLI8KkHLb
AWbTkuTYijEFDcKh8t8v7R9PkV8vbX3rf3n8eRqHrlDmBiftNfqa5TLkfy4s5KY/YV1xVf9g0vcP
7m9/ee6c363BkFSid+R0XLOEzA/5Pd9Lm9WVXHI7mQ9eiwBrr/Ox/dOB+U9V/NdLXR/VXy61rJ2E
eAXoi/WTpz27l1Txav8/pF1nb9zGFv1FBNg5/LpsW9Rl2bK+ELbksPfOX//OrF8sapbhxA4QIAgC
6O5wbptbzpmvh73JcV4crTcZ52XmaUu6HE4F8/+YhX4VIvOwfXE8CYzbqsMm8bGXAa2vUHY0vLD7
tC2A439ZhMNw0sBdlwIwzjC9IDB2KSa5/YJju6tBRQfOq2kgGTEBUPXxTkwUvnJNQ656DirzFTmg
q1M7KjY7rdpLLanjpQKrfm8hkdGCqJHUtqX0naqnuI3+tUEgI1eNLXiEPKgdgG1Rk3BSL+bRbK/w
pEDzF5IZpejBs5FMGfQPibDzU//0K+34x/q3EMVoRzSh4FZH0D91xpJU4lYYp99Wj1X9W0hgwpgo
DEHfTlOAhTbgVpADQfPov0lgAlQsgLKrHeHXQ312c0zECNDCbRESjQ0Xjn1xCiY69WHWJ5qO74Qm
xYRF2qSZjgNK13UB6CoC3DYTj/1TIaccwZcwxx9Ugc3dymQwSqFALuWDP00M4h+m4lt9p6A5JNxH
fvofvyWbu5UISlox4ZwYOtEHaDoPKH3VW7x/SF3+aMdFNstgPEaErOMXEu4FHcfx37Zvi2O5OuMr
hqrsBBnYDl6Tnzoi7Qq0YAZ/3gF+ZFsQR7dZFh40btuylfG1dKPcg5jSqivlcVsEVd4NxdMZX5CE
SHnjAq8goj7PaX2nJdeYQZqTFt19FBclTjziXQ/jD3IJpElBD9ejoc5eJo9heK82vMi+Gl8XOsC4
hLoumiBUoAOYpDhinDdwyv6tt4CkcAW8TbQgtj8hTx0Y/yBHcZkG9JlVoA1mGhWeki9Yb66xpbst
iOe4dcZL5GNaa+HHxGG6Nb1/47g5hzKYZFaWpZJUYHZEZUW/afvY8XPaJuhTAP35w/P2wThaYTBp
rT9HgjjlMKi5f1TICwFfJU/Een6pq7qi4CWH3gojY5iMuooz5Ck9SFdpGoHnvjF9j6AW2CnCY3+u
eHxQ67b1LpLxRco4zsU0ASxZVGvXbNprNSicQB0d3c9RcMCk664yys/b33L94t6FMs5J7UNM6YCd
wpNA3oUJgBCF5BI3NieFz1H8f4haRATstKLpMmH0UZWiyO8nNGzRfbdTSXeGaj6qsvHSodINdGU0
jGvxKhP0k6p83z7mui2gEayauqhe0g2n6OHPfQgcbxSjkcTQUth0Wx3+tBSmv4s6v8oW+XpX5JIe
FPAnvUacVDVdHzVqqR05mTTvSAqjohNIB8xZR3Xv/V3wb837H2QRHAvVN11ls+oGLBOtUaJT91GW
j0oi772zat0gRvtbFOMfs9aYM7nCXpDZlQCxwspJr3yRhk8chaCKzUQyWQf7mqKipmeiKPUx8od5
MPr1fGaIwMJweEcNHFtw9uwAWiSxgdPCIYVc+4ZLiaxetIWGts3QR4gzJfAXXRAOulgRtTJUgLkE
eWsO7IM0RjuaqOhGkZ6P8hoIqkXPp+O9oFi1CHpYzLjwzreSHH6QyPivdmoVMzKB19c4g9O/+d8o
wLxsQnIA5hjUSUfshBxKK7AzHhErPczGZSqMF4uHfIpmSlf607oxuXX6t9bNvUaahS3MuxX0Ukw6
eJLa/vs5/tPscuCwbysp74sy2VY0ZNIwwpl4mfwSxi+d9GyoGLHqMesm8ZIFjj0oNFAsjhX7xE9G
TLFAOwfkJA5lTAEONsbaLFrdDo8dD3Z87REt6wZAkWWV4B/21vK+CstkwvFUL9gb+8LKrME8oo/n
YMvFEXyOw1xxLB/EMReH+dB+QgCK0Np8BgIdXVzyK44mUq9xoYiLIzE3VgxyGY0qZAjGdQKUKsMH
vwfuDNsqGJALA6wBcSSuMD2ZH47FXBwWjKPQDNLSa7GraemxLmCtPs1kuzSb5FQPwJQIa/mbnBj7
xAeagwCOwCICDxXBGoiWgTJNkEsM8gPu28dcQyWq+2xs0GOOBOCz6VZvpkDXVsCcOLf5tRAVKkY3
c3kfipgv1oGqEQ0+5hXKzqfjJdiGMLHSlLe+6aSpiom2zH/ctopVCyRAV9OxEQwwZDYYRWIY50oD
vRld9BD3wbHGcL0lWeoVRoNbe1vamtagtaVqMmIEKLeZODEYYQXcGzyqfN1t8twmAkbgEo6QNbVZ
CGFrwZJSidEY4U0gAGh9HNBcR0Un1IVTGj7TVRXyWoav2+datb6lTCZACOKQhwAtpQ2E9jBXxwrt
LPGR0sdVAKNET9fZFkjNizUNUwRZuaobhiyzVKOK2GrT1KNkFnQoPbfPgsrRi3NOviWBsQSxLzDe
Eue0szQ5GLVyOuEvo/+BTSMDabtox8BcAaYENs1cH0vbIAI7Jmjbf9c5J11XmfeTMg9KeTQkDRvb
SMyAJjNhe9LXrjBRam1/T54UNk8KwjBWfExqqKZ2nYfNC0wTFNoo02/LWTW35cUxFkAqoZiirqg8
9R5QNhYCwx3Q5x3AnF/z6FNXdQTLLuiyapKosUX2ugOYXh9LEXCvxFNVDp/AKHHHOY6ypocLGfQ3
LAKdWRtA/U0Q6KiWtJ/6t8oqLPJGDwSwO+BZc2x77dkjmwuB9CIXAqWkJ2k7wrhpmOs8cMxdYy0H
GVjFSRfWb2ohiTGANDBGCZMjf/IiWNU+SZNMXUfovqSfxK42wA1hzVl4KJvpAJZBYBBxDrSuDu9C
mIxSr+s493MImWgPNXuKI07w5J2C6sriagwAQ1cjICO9EbO80TEAUgmJhz8yoMW3YjQuxVyvqk/n
VJy+Pf/OTusjfwxDold84QMXshhlSypBFmQfykYzYbBnqOA1j6yMeOb1CNcuRjbl7C0AzME5Je+u
GN3LxxqrBzWqFy24joYc+Da8TIc6tMujEV2RAVh9yZOlAJuiHAVIKKf+raPYIBhoc0HzDCDmFJA/
etFRYHFOefAclzbEss+2WCODLExwf+EBTOYPwGjYh7dgv+i+ap5xI39CG8ZGG+YakLPOsI8tuuBp
jbeUAoBHsbb2HjClX1+AffELYR0VedMWXq6I11KIcTbgtGCDPP7kT3W5Q/qmc2513UDeJTIWOAY+
uAkSPKyKtLpqx/6Qz8CxB36txvGSqxmQjN4ywYCahgrRR0uUSTS02MhC2y58KgFXhdYu8pD2MGC9
JGluRh/gRg/bkWD1bAuRTABt+1JoRwHeBRXKXWnqWOX7ZgKnelvKukUuxDDhEzCW8U8medWTLeyi
YGB5R0eHSmAnnbvGZB/ZGFvWee9xejcXivtLsCEyNdm6kGoDbwPUoVyMU5/GfZkCAcemekq3N93B
+APaTbBHLUQyOeWoGOqcakiWS6Jh4gxL28NogmyoB+jJ+GYAGxUDrh0g5SfZ1dTqBlTRV2WATUrO
N191RjI40VWNzr2xbQqAkYjQaRhKiuGYBFjQu/kkWOkJeElu603fza8FJ5KsSySmKmK1QVbZt2xd
CZIYi13h9VJhk+Klbd84Z1pX13cJ9BcsYpVSTbMiJXPhTcf2EGL7TXvSTTgj02lssAZI+xIj2KUL
ZPWY9znXjfNdNBNU+mEU2sks6bCF5Ep28wQGnBuayYCOAHl17SUH7M9bkQ3kcWf72KunVmRU4VV8
W8KOMJJUzetUgAMa01tMF+rzKdI4AxarXnUhgtrR4sP2fhlkRoESeBB80tMOIP3tTsakKbZc9Lk5
bJ9nNT4vhDEZR5dNhd/OOA+4SL+gSIf3dQF5ASZwOuwObgtbvbeFMEZlBDWrBENEE0P1+oN0wrq5
qzjiiXDuiPcBWfXA1JBPWrwkJaB2AwfsCpjg4SBg0VkwsZjNG5xaT3MXx2JSjWaYGiIG6EL/PdY6
7qfbPx5rpXznv9SPCUvYtJbFVMdjoSJ34fQ4ASkCG+nbt7Raql0KYQIRSKWKfKZjukCQ91CqpaN8
0k0Hq6ZU4f+iVMu7MCYk6VXadEaJJBEkZa6uNpjjdv3uqcaAfNxzBlc4Onh+HS2sK1dG39SwxeHJ
WB8YB8yGkd5tB+SIA4g0AbmkDteCxot9awXhxSc9q9BCairkia/QQQVQ+IH+p48MTAmCWEDURDv0
BVsNUN0k6UMvtt+KyDieYUX+27WeCzCL3xBVui/GIPU6p+K0HKHUj6YF/nEsf+3okFDlc4IQ517P
iraQ2MCxTPmA2adZwaK8CLjiOqjuzUE8xEJxnHJs/f/HMzIeplMHKWwGaFLvnrsM76qLWTiqutxS
P/XGF1mNoqGFhzqSiRrgR29t+PGsEBlftXEwh2cBq56Sl9nwbLSxIe598Wn7jKvPjneBbGvbHxMC
Hj6sUgsioDviCvgfPXbtgWpLQwQWznojAeka8Vvex+Ucle1zZ+Bjy1VaOKBHpci5Fjm0wQ4rapiV
Bl8Iz4//gyP69W0NJhKGRqHEoIijGut7Ib6tBLZeqrJ0oLcur1JK27P9ddfm6uFh32UyAVFsAKQK
IB28G7UeM6pBcBsZJgBRJDAqCaBCS1EtNP3kftaMkzHlhxDgc8JUOtMAoKQIXFLbv2c9Pr//HEah
2yZMdYl2d1TthA0gcLL0AO2esFD8Z8ny4uRM2GwiIwJkLFIBvBg9E9xe6LgU2PzyFIvs42NYchSZ
/r0NyzGYsCnggdVj55NSWQPYA9AjwOY35Mft78fVISZiBlmFlSM6J0tfHZhBSu0PwQxLIRynx7sx
JnrKiQo84A7POBBGeQPQy0VwBempZYBFd/ts9O63PiDjevQwSBIlgarOIA3w05u0q+0/kKDKOqHr
LRr2JD46N20UgZYxwoGXYIxsMgDx8B70q2dYSGCUoFbHakhVGhjHeidWP2aQ222fYVXNVF2SRQUv
BhCafzwDKSSCnk+EunT+CFIOoETW1iA9bQtZ714spLB2WoIDq8php9R4wE2QOGffqO+wT+8OII7k
nGr9u72fip56EVox9B5EAAVFhR0wpXEDNJ+MWyhejTSLMzF3A/KLxicVbh+bs07dgHsHSYMuua+0
cgdINZTxwAD2ltmR3e14Dy3eARm7HTQVsHYJvENT3sQA/wUGNCfP5UlgDLUtZwC8hUXo5XmMLXR1
p4qctI8ngTHQWiJVVdOJmCwCdsH3CriJ22q3LgDz3nQJTNZVpr4h9FlTNvTlkYHAOgvzr0aPhb5t
GeseFE2bv4UwUbgTgIsqBVADOltejNeAkj035hQgWqBUhNZVynknri03YLf3XSRjs4MkJZoZ4PLL
+kDXKRr6BlGx2kDHIMPaAijIjJWp+jidgEe3fV7eN6X/f2FZxCB+rGLe2ws0kCUBGS7iji1zPylj
vYqCirkoIkbQ4fnzsA/YTTAM8/9hH2y6c6rGXImMLRtYeUnK4py7+V7e7WkY/ClxztD8AV4rR/e5
EhkDjmttEFA/+fmKbETcIB1o+q+vyIXSMPbc+BFWwCcYg5mFwAUvseUP9PQ0FO/83LgDcAHHMM7l
7Yv4uxDImHclYXW3HNAAAKLezQxYmjgYR7CH9w9N3XxVWiyNiwFw8+IBZIiAvJpDKdmFoJTfyVpx
DMbGy7QUW9JyA9wdYgtJBrSn9K5OCICfeyDa66+KllwpWngK1eRL48cPQPq/LTEfDrQSzKVM7WnC
VMS2/q97/V+2pzFlWn2c4WfogMGcYEarxa47XhJTDqCOMD/IQO0xg4xjclQVNj6kxrixyNChmRL8
pDmBJh6eONc/TcVnIPf1DSef/odA/X48xps1QLIOW9pBCIp2TzFofO0L1q+dthn3NXptPjEcoa2B
7hHnO1+erqps4rg3QmVcnFeTTROQcAYMnVGcvlGUulBRoKqK4EuV165WhcdZKQCeCayEaLCaWXmg
iV0PCM9UCfdKi8cdStknDAbbYHJ+w/jmqQNOZKQCJGwE2j1gxiYr94EEmnbaBDxDbOfmQOVKJVtF
3ycQBKeJA7Btqk6W+g8zZg60rLsb59EKQLxUABxBB50knjfAV8o+AWMLVCqBg2qnNeLZU8r1/QwC
NzNO7jAYDL7axs92VSoeclAkB0LzHMc5oDfH27zXb7R2fgbG905Kq88y6JWA7GNLRN3PRnpUAKYj
YC1EqQkAGLGxN0mHQU1dXXqIpcb1gTIfysBoimSM44YAV9E/SRHwo8P5Ycx1VOcl0Ko3L4YqPKkd
IO5EUFmKfslJrVc18v2GLqpEeZCXSgd3mWBcCazy06HHskRwF1cv29a2ro+arspEkTD9aTBukmDu
panGPPS0CHh01ZcQmKAzuVbUYBe23gDSZRlcSuQZSNE+4Em3pdM4c6mI78IZl1kPqVIi3uGY0vRa
dPIXLKp7xahwnkSrIXVxRkbfRRAiKIpag6o6AuwFKIJI1Dxvn2S9CPsugzBuq+s7v1N8HIWG1N8d
wuLdGmE8VgP+WFPtkBP9KoX0p+kN5G9o5yDb56biq/XDxekYr1UDZj+SAcbtiUrjyGD3qYBVSuGY
AL3l5jPMb4yPkZ89KHFil0L9J+vdGDf7pSmEycgqvVTzuY0xdONF+wYEKoUFkB1s+2VunKB2+Efp
/0Iek4WVaVHoEtBPvSk9zTJ6rmAp29aYdaU0MT0uAwTAUJkczI8FFZj9TYHe4PcOpI+ywc2c1/38
uwgm6SqNuayiCQNgdPhBslNbBb4mlv3BZ+4h41J2/+1EjCsJTDWJZRENVgMA7qpo81MeadVh6Lqh
6DIG57C48DE5brMyCKQKajBYoDVBXg48bECcWvIjAGXcaT9+BfUurxe/tusvY7Dnl1RG+1OjF8Gv
hJjd5d2nVNeAbQ9yXSCQB71q53F7EObyAegit0ma3PWz7ASyfC0X0nNMlC+qOH4q28gN0uqmB/Qx
/sYJKONHQyxOpJ9co0FYBfvz9l2sp7+L38wYTGrEfgQ6Ajr7NDj0S2WJAyxuC/WA18SGM/+xLVBe
VbaFQMZiDLqDhGIkmBtBfFwfRgy8g2XFAnkIBDulU9JRSlBw7gA6Djw7MM86oxe5hBNS1h3x4ncw
dqWAuy2fCIa+6Nj9eAAnMLph1eFfTRfx1JExsHQcDEMIoBj/L/enNkYZ9KvRwvQtkM/+vOC/OB9j
ZVUulokE4vVlpQc8czvTO7t+XqFnPdQs5DExGnhhUjrLmAlTm/ABCGNAw0PF3QccOGj0DGW0CMEi
VpMcjTM7co4aarjf1q3Vz2yIEsZkRexJqUz87oH31tYCfkJTv9HhagKMpz5/+E9C2HdHrtZJRGS6
yqmDPu26HR0j+7YtYt0o4UZEIuHpKZ/rDou3vZxPuthT0BzqvjA48NMoz2HsXxkl1b+L/Gohj7k7
ELB0mUwmlLg1/0oCsRcpMfY7Fq/A1/2THGshirkjAE8GYQUCD88QMMMiDDe5DySi7e9Hf+7GcWQm
x5LHrJKzEqNnPng/6mo4CGMu3pUliFgMI6icXhsPqLeKHLHr6vfr1tjdx3QOw0qNYXEgFjqK8vCE
MZtH0I5yvuD6ZRkirXUrJpCHPsa2Ti9if4gxVTJnnwgIPw0Q6/rAYv6zsiCmev8WxHgtVR4IGOHx
uCgyQOhHYEgVeE6YRpfLm3oXwTipJNd9sxjPQ8VASPkZfYAWi3xtfqHRpwk4d7Tu9heHYlRdMUvQ
Xflw++8befNN9a9QQbiyGF0PmwrPPzACe/pUB4DtzACym7anZiB7wcCyRyZi3yUC64WYnQJFAS8i
b1thXSV/fV92QaKr8zwjGV5tJL0Drqgfu9nI8Yer+en7B2XBcsTQNKME0c1L5ifFcInIG6Na1XeC
7VN4QgOgIUyGEjdjG5lNTwPLQ67tdZBcgMEhLJ62nQa9jAtVXIhh8pJeaWRfxPYyAKhQxQfUomyE
Jyk7FAXogw1bijJnGLJP20J5Z2NsGWuagSaChsrzRRH8GB4BFwVmVQ+l+XlbkMyTRP//IqTUfq1o
sQ6vYe5lD4QrTrLXvte3FJ7/iBdFfSr34DJ4Br/vTeZOp26vO8CE9NJj5KocjVkPb4tPzVi938d5
Kan4LdJrfzCeVQdkXY55j1UpK3sNHW6qx1oBgZ8UAXyvGxi6hzEwdphhZbYXmvTn+4audA6JU5tu
4s2egGwIpOTzcDBt3nuAI5bNFOqsSWYAyJaADEfj2Fd2g7Yfc47asubHnI2tScoqMKfy1iy9oklf
SEGwVWA+b+sOqzqsCPmj6nSzmRAzhYga1K4G4CsLEOkGEphGeYGbdxjG1DFSlVahiGebMdw1jYSx
o44TcXh3wli5ZMz1lAZ66eVtaAfCDyzpWHL/1/YHuxjOYL8Y/RULYxNLP1MiPUSIfqWzy71o91+I
nV0h9wac2C6/jx5/u/TyUya8JHAriaayxVoQw86gv4OSq97kAIL1eB6UxmTaaToJjb19wvWL+iWM
rTtK2iDp8QiVwIDPafIFV5hqTpqzflPvIpgnvIwhzCjCJDbgXx4NUCkIxt1EIue/nYNR7dYUwQAU
w0QTKXsMZxM8CHI4cD4WdWfLyMLczNkdLrRhGtpODBXoXEIeTR37DfMziGstnTwIgfxH+v3+1Rj9
LkssXibA8vKAOLRLyJ0Elu0h4ziE9dsnMrJPAzOebC24btNx1FscaJTrB7OXPwsmr7uzdvsS2KdV
QwUWOtbVPlqQFPSViF4Bvf23VLgHp7uVGJyaNk8Gc/mGOSVjY0LDZtMbQNpTDDez4G0r2EWso5eP
qSsTlCh0f5ONPXqRd2mGLZDzM5wdUqV4Cby5Hp5ENuyATzXJAUlPJUruuaFJJ4noevh5LPZftFDp
h2IVfHFGNgZlYGBpNBPvLdVrD0b7GKNpOz6A3t1OugNKN527/VFXL07SVMmkTxMghn5UjjTpknpK
gsqLyHxj1qDO0SVwORCO3a6pubQQw6QNdZcM6qSgZzONpduaIO6IeXvvHBHsS7WXQEzdD/hysdK5
g3ITTbzt/bXgvTgE+yjFJnjXKxq+lQ/m94AMO0N7lsPcVpNP25fCO8qFNamgtcnxtUzyVMamnSa/
O+V1NiVsQCOTI2hJavSoCz8qZr1uBPQoIMy6Rvy+mzvCMdfVr7UQwWSmaD/GIgitoMlFbalKDqqa
1g3BoDOSz9ufa91MF6IYJS67OYwGJcFpzJ1oAdn/ENtKDDhzAGJOB7rnmvEKFKtXtBDJKLQfVKgH
dlEFnPgvui+DOZHXf+F8Pxborp9F2a8lSEgwH966Sv82hQ+DzpmN55yDhbcjNejxSA4pQVme2mQ+
dhlHwkUD4aeuIbyhVKWIF4DZalylYEiGNutY2pkcxd9pZBfaIMRud+S2d/LCyWzxO2+Rey1VkKDg
wM9SdCyPMzckALqBNAnyKr17EvXHeVC9QngJk78y8ABuK+D6R/wlii0NgBwkVbMuq7w8ecFP2qkA
1d+WsKoMdOvURMsYjSvGmGoEcMw3IAsOwGRa6sauS2JQdgAUTOYNQ63f10IWY01TMxOjyHAa9QVN
rMY1wWuHGjtYx8BN6wlwfaiyhyAV4nzF1VC0kMtcWD5VVZVSVO5wnq4yksh4TeR3WZ7Mf5DYSe+C
WMtSch1tE+qZlPGUZtdReSsVnFEozn2xZiWIRo+9J3ikDjDcmfElmEEbDnpzIeGk9rzbYuEjm1AS
zIRKAuAmyB1AGrijWQPRKCBwiv5PiD3hx9CJGs5X5B1R+RhCAnBgV1lCizxD2tmmGoCcvQK2uQjC
4lgCePO2BazamK6bGElWkQUqjAUEkZDlI6bVvcDod5H+vf7dsfuzm1oIYNQ+RPVNylR8yEE7melV
BDqkAFM24CfjnGRVzxeCGD1PwY+bJiYcU66n7iSgLNSGrjyMzvYH44hRmcp9B4BsQZkhxiwA1lQ7
RPwxpnfbMlZ14P0o7DDqhEGVJJDpiAAY/DRQ6RX9V7XKMd7/2+Xt8/UYClFE09Qp/cJHdcvnudVn
E4GKFpsbYJeBGRfU3JbhSQ7YPXKLt4oi0794kYrjnYHzGeiBsYcb/d5oRtrK7139KDxnoKmxDNPF
6rvbPAFye9fZoq2egsfWSu4KVy0OA3gEuWjzF63w88mRnoNeSDEJ+lgfTz53/RzqBn4HfRLUoj3v
Ndf8ovRudo1ZKDd38AuuZTu7BQmVFdyax+lQgm3qxCuLrCmULKoGHpK6pEhslDPzqRtLcUCUMx7m
EjS25EEhPDNf06ilEOaw6AiFsxD2cJzSfpIMkPN2jgbuMF0t335fd7Hmj6FjTFoSg110IGYkZ20p
4m3XxCFWmc0HUieTlZYguUrAPLwtbfXjLaTRcy8S7j6axdzIpsqryr9Mc95J4H5IQRL8B1IM3ZRE
GbwPSO4/SgkCUJ9oaQD2hfmpFZUnUgNtKOahYKzW5OSFGOqrF4cJwXyXgjerhi3693RNS8JqP1YE
Ruy216AF4TE/rPl+GdU4LCZQbAbWApQ5yws9nAH7o9WPEUHCmLbS6P7+t0N+ha9maHRvn97g4lDo
zpXIDLOaTpxgkgB8AkoGtk8e9u5Fc5+asy5jy9PQkLIZbENabLu2NE3IaRzwcFrYccMTX7+ie9HJ
Iy+nOr/fWSeGwR0ouabT7XXGnlozk6UKMHBeDq7nowyijNDusavyA5sx+9aJvgafBE/e0epJx1HG
VTXRkfWj0aTS0SEm0E0qGNDjqaRqIlrkGFpgpAN7HSZiBrt/GJ8Cmwc/tGZleGMQbC5JBv7FJAlG
GPhGKUn4tnm004SvwKIBF8nIsWX6Vy6+6UIKkykkQZ2VJUlrjwjJt35MHvXqGUSij1piPs7Rn7wD
l2divmIYNLmcFF3tYQyWzL4dtS1YyzE43eWvv28BC0lsBSU02jnO86L2KgzvxjMIypRrITGsbSmX
xqyigySKmgTQpktYY0wU5H0XB6VnqIlXNd0+0DgvzssYggwRD01FwmqjiWD10ZL1tKmiGN1izK6Q
E6gPi11Wtc/JnH5t44hzGlYXDOQjOASgTVC1kzWDuR3fn0iQg6TeyzHqYUxfigA8ySOxpf4ujx63
v9xZfZeKxwhjB16FAZxv0QBhrdvaoCV2+1N1LVjVdeLVjmTVOxPLD56w1w7/UTDzRccWPLu9oMXw
WZMz3FQ34E/fzfvkOv0eXIEubjc+FZVjHnhMO6w9sweWP95k3xgVJs/F2EsTkJvMr2nVgl2Z18i6
cFSsGOWjmK4ivt7Uo+8WThdavqfYoZt/Ryu3xM5RYBk/Su+3Fzk/6g1hQujUCKo2BnXiYbEYnOR3
7cgxgouiGHsoJp5pSldLCej9wBY2fc6AwQUQzs90IBCb4qBG4rneS4y584mQGWLUShNNdrg2LaoU
pOBCjDRVAlFYctQPmqe66ZFX2LmIaT9P9i6JyaVSKRJzWfRjrzb9Qy5jq6nLb0EYfKORCOnBBPrl
2JkU+UY3BaszxNMYzcCpivct5VjHmA8Kk4+p3D/JAw8ujnU97E9jA1At17UipfhpWnw99O0RzV4w
A8v3XZB720Z5iTXJfHAmDBlZZCpBhc9AZz5nTLbhQ3zNQU946vfywbgf7OEg7okjHrsd1iqm3Zxz
nN+6eb5fBOP8hiHWJS2JEg+0g1Zfh6eWYDZRyX+3xsF8VbYNM1WZ5PcNVJnCF04BqI53FBu4AZCU
8lmPkL2ASSW3eN5n3bf/Oh7bi1F6QszeF7CnoTQ7AaTjw+imQgfViu91feKMD/OkMb6uzKZg7ul1
Inrtk149Fr7wCSXgGyHAFk43KH9x9If+wcto8n48xusVQK3Lxwyc5hTDtrGa61bcxd+zBEBkLsa7
D9kVRVYiJwCUTrGlDTtilZ5cOrzs/hKe7KMia4wvFKYeu5/zGGPbFKjdrvbcOe2h8gQHk17RoQda
SfRcelyHRYPW1vkZB6koPpbHO2hVfJg+K/vQ7XcqoKbrh9rjpeHUELZEMR5LR26O2a4m9voiv8mi
SNplQb4Xc1Ha5YP2GnYmmLwxszP5n7YvmU22WMth/JEodygP6nDKwvAlbeudigXFbQn/kJS8qxHj
hoK6LXJUKJLzY9B8lo+GO+/BsP1XBpLKG+KCPdfC8Q68dRHeN2Wcj5QaPikSEoPj/F4yXweQjaPo
SHrDboIXUXuLWs5C7eXy50c9ZevGBQm7epigp7Xd2+JD+zw4otPbo904+YHOXBon6Sq7B+O6pd2r
z61jvlDaXzSh5B3AvCYgmPDLQ5yIwya7uS4qSCGMGGxSyr2efg1UrAtKn5uMd9Ec/8QWmudSrKtI
wT3n7QC6U4zeKBhIl+7KZrCTgDNPcPFKZhSXZSyKxEoBVTO8ISmt9qDsfdt0goO+047dgW+fvLMx
HkirVC2owzb2zLbcjf6+r259PdurUuc2w+u2wVyODzJqxPgdeRYFzLKasafdyn+BVvggybvc7q6B
JGSrDsXyTF3BSbG0ATKU6mt5Ux/Lm9zJXL7ynDEBNxyTzjimzp+NaRr0xCPibSyAczgpnmT1Xiub
0MpJjm3mNrqqBxnQpnVsm6F4FRFAtuh4Y4ypN4hPARjjZzC1dioQArpxJ8b36ph+LrTPaZKA8Fl/
69t4BzAOsBKDslN/IfNfmj7t1Ow5Kd4aMD1vf93VYAJ+F5RLRVDGieyI69QOJmYEZyyoXeWH9E65
Su3sh+n0VnAneImdW8FrwC1QraakS6mMAjV5280CsFnOsVQCVU/3IO1wlQdypZ558USM+bkaIC//
KHouRTPqlAoxKN59bOSFB+mVYiMq+xIeOLHSHVi2iYu6D8g9eMXgNe+7lMooTjjMcqlPre+KR81t
rk0nOchAYeTm+mtBeimHCWBlPUpNQtLE86/bQ3FPmXMHV3K6WwHFbo7qrCVES1lMJAMChGbq5RR7
CcgEDmBHkazkWr+KP6suAF2+CyUndHKCs86cLUfwEnKpTDwg0jokEZ80Mt9vn4kXHZgjAQIxA/n3
ALjlQQFUWLzvU/Emqw5hxmN+47wFWFA0SQy61pCS2JMmFzzVn/POcDRNdrfPw5HCIqFFLZY1MJWL
K5K156gDp3Go99dZDcKJbUH/UBP4ldawyGdYeklko6DPZ0/8a7Yzp7AUck4Re0ezmhxVHotnVLzT
UQVdlKALkg6JqZQxkEYFZ5oKRIbkR4jFfZ6m02vfcPtsMw38p2qVaW3iRd9o3lJZwTG1+7vGKzzK
TF1dqW7yNb0Xhl3D88+07Xgpmk47gssc0wzMq8NQcqUTWmSkimwOVpZNz7Uw23qofxFq3RlN9VGW
lC9lWd4Bt5d37jULN8x34Yyb7g2/krUaD1Zt19sCONSTe8HBEPYhd+prXtXscj3zHOjfpTGeuRiw
xNQbOCqQzkdAkWX78YoOEorXKZiXBAwD4LlBs8L6Ifw2OuTE92nrLub9JzBuWskSRQMiY+zNM8rT
933Bo2ZYdzDvAhgf1oHAWSUzzjhLX1D+TtNroe8s1Zh59kj1YktvGE+mzWmatUVH47ryGu3RDf2q
XOcTJlJke9ob9shbrV43xveTMe+LxhSbAJO5eI+LXpRn3tjHB+CGbruZiybzzzz3lxS25q6TSIl7
vU88+V7W7fQw27ldAJfKqb6JIBAJHPSG7Ojgv5YP/WchcyQnAb6ydNj+GZyzspONfRqD5rSEXfij
bA8DEHuKflfy8IE4yni2l4V7w5p662u0bqejHGWQL1nCYwBYzf4WBn7+3AsRZVFIfhogkcf+z2DL
HlaAwBOfeIYjhUCwosinmStgyc/Z/oDce2Q8yxQOQVPRcKGABznYZZOjmTsD0CzjI5jWBm8EUPWY
oVK5C2q76nddbpmlJWg7vQO5VWLzTX8tQ1t+Csb7YJsgk1LtXN5APemI97kbAtORV9rgXSrjYbo0
j8ZGiZBhTGAckKrTXEsP2x+Xp52Mj9HMHB0W+vLEjPxOUl6m+SRxl7rWEs3l52L8izQrYpU1NPmb
djpK8uYufgseqhsf/2kNP8AwewzeMs1JM9sAuNv/X/O8DOAfqvbv/oDxOj0xk7w1kEYNVn0lOjna
tWhDR0jmKaqgcKd83f62F9MljANiuSXCYRCUxkBpik6XaHsB0dADNTWqxxq8D2UUzw4BFDRCvp18
puw7uTf+QEVy+3esWu4i+Wabxa1Q6XhroiUovkwW8ZSr+tH/mlnSQ3ZlYMAAbRjao24Ke1vuquEu
5LK1ZTWOQ78D/punSXbu71SrxvRcZql2ch3fEjs5ZHdoJhwiCJ+d1huR/KF1yfkVa0a0/BFUORdu
q1IzTD7UeD6WSd/s6v+R9qW9jevYtr9IgETNX6nBc+zEmb8ITlKhSE2URI2//i3Xwe1Ku/3K6HuB
BrpP10Fti8OeuPZaWhHXnnj8+5deban8NHJOjn4YIVzXctc0s9+PeONxGFGg+kGxMiMN1NA3cUvW
tYj9097FUa6d2fOSFIVpPwkOTCyLa7NYdxPZ+4kpaWeVC62RkbLSTVdk4aw1370s49xIlkNpvLSi
Wk1MHryOLXvdEDRv+MrwxLafnHDo2pXShrDIyGNijOteeCsoTew1192q2Y7Ted62dbdsWpDaZ/1K
OuaXzEVIuLfxDLXItHoD5rglUF+hXugvJh9A6Xsz2b3muX4swWXHkPmaDxYThuHrSA/YEqE9sIZg
/jCrsA/IpxNLRNztfw1OP99pCHqAUhDIC+JejrVXDpC0Arkf2s0TAk43fGAvbkQ841p8+WnkwvFj
/K9MuCY4EPDHzty1FRREe3Q50wJUZKdeCDo5Mx3Map0ra2X4OVU5GMe8jLbp56g3sUWeOLTyxkT/
71l4LhbgImJ0RFmElbhPLjTsHrHwGFCtP6dXbZFH5c3u/lWn/XMpLmJHY+fCSBKs95ljovmHI0d/
s6gRgJzN2ZzT0xt3+erB+rHDF3dr6CHL2TgIifjAyo6bVRk3OsJEF/bPzUSTo7aoYvHrZovkWrr/
40svMYBGUcz5eA7FZ0iPeON3KB8xcmzc5XT8BsdRoJ608NZb+fXYYDguZLgA/gJVw797Lj+xMzLb
E1pcW3gSZzGHzRewRB3kOhdnelCnXXkxcqi3W4f8+jL/MXz22z9cpjO4Tk1StBty6e08pm0mT23q
7r8dLPrnvv4xc/4ZP8wI3+mkq6ERNJcVWNWXY01A4zcEqvj4+7m5WpJ6P1by4tI6RgJAVoVyrY2q
U7IDYT5tF/3+zJmvf+WAB/hr+Wy9noPttKyW5N6/FYWu5Vk/f8Hl1SwrzZ9anCAbozrnOk4DiLdY
ObEOe3//2v8kjfjtBv6s68W9zGQ2EmeA+xWr+s5dJivj/iwlS5Zsf6sNe/7Zl+WpR3TDcyFo6duX
FRTTdDlWiqGOS9udy7ZeX9Cq+vA0cm861q1k6fzD/2btIpRrGfCLcwrfK7rpXRJoO+Z6JOY5gj5Z
NFtJMNZjKB12D0blIO3mWHT9Cix8Ac90mnRHUyuWJf+u9OF4Y8lvrcPFVbU61vWuj3TqzIHV3clj
HnurDH4poWeUoRH8Tp8ONx3T1WP1Y/0vbmrVeU7p+xWgCByOwN6lRYoPbVa100fMfmor4AHZp2uI
wDGebnzzebX/thsX13cgeu8Vbn12inPcHGRJnZUbVKtxoR2szc2k4vwpfzN3cYcBPazTtsINOvOO
O79wd2M/UgCfUeQToPVt1+0NAAa5tasXlxbSRJrBz/npmVEfEHi0XQWt7uz+PGpn0GrHUV3i9G2a
nQqSvbYYVuxgRpwEXpxCki674ceugo1+XreLm61rXs65xLNAg+fX7s5YWgAbyQd9aa7+vrlXI8CP
c3URaBtHy0ThtOjRT5C9Sp8nFEjmfMspXk2V/1i5LMKAEi51NJz+2dIUnfpjtlPUBqWGHYyg/rr9
1nHL4kXFofOcS31C2QdoUsSWxrII5KZfn0caRKSFt4ZzryaLPz7wwmEZOSSurCnNAUZDQ2anlsVq
WGEi/YbHv3FOLyXQhG0VmksahDeTPSjiRH01Uqsbl5i3CYx5Ov2fDsdvXewfcdvq0kFNGOZZtFmB
NLhZNBradd3L361cL9x+LN6Ff+k6KyurHqdjClza3tlLtTxrovtrtbsNerqe1/+wduFeanBAY6Xg
Sc+DNl1LxaexhRMP/Z3RULZCTkuhs7YnSxs0g/tb7aSbH3vhamZbdpVentcU8HgfvZd5yXAXzvB4
8nLT2o3rbV74ETmZTmI3v62hYxdXazxagzY5breoL9HpMFfN7pbRWzYvXMqMeax5zrGdCX8pe0m5
+TW4t/ryN4xcTn+pcUrIoIAvJdLfG5OyaKNzKF8p8/XG6bxx5y7HpIwiQ8jXjPN5QTHwnHy3z2B9
wnwWimy4MCPQt+O7Bvu7W9n5dady5iX1XNsFGA+B8sf1M7SMQQwFJ3VaJ4tukayaiB/UTadyPd7+
y8xlzcOKlBW5ZidxyUNQF6xlwW9Mi5Lru/XHxIU3tsUwZmNe4tB3wxbcUhtNc47jCGounsYeqw9Z
P96nRfGqCWOriQGsptMaHDUPA5hOKyehVYZvZ80OxfSmNJNNXhbbfNyCbfuhG8p12iMKF/wWSOd6
0vXnZ1949Z7NrEsMdJTOvUNzk4ZnplGPGpFY3/LstzbhIq/kXd2aBEF/wXwStVkXYSDu+PeTfLW2
JX++5vwTfhynou/l1ImOLyp9T7JPd5qDNr3L9Dn6u51bm33+8x92MpK4ObiS7LgEr7ODO6kfPOfG
1ty4Gv6FE5+8Pjen8wPvb+7mBWi4MSbZ3ESxX30l9zD9AJ4kC1NNl3PptpaNMi9yQIHQD8BzB3kS
YRYoQF70nhahWN8OUNeX74/JC5ctHLc2Bx25KDQRw6IDxIWfzFEGf9+k6wv4x8qFbwHpS+8yzYZX
0/SYmCzksqN+aQVjIsPREgEqu7Apmhtmrxfofxb0smM4uDNgomdI9bmVVH7NIEzodv2he+fAhVmQ
mOxWGE0jSx0gGMzhL7rNfz229bsb8eMnXDijEZQmkDvFVTvf6jxO97q2BC9mH3jnAmNhqTv37Vb5
fL0N/8PohSthg7DMZPzdnDbiFE345M39YCOFWqMG8BaJxaa8cz4b1JDlwlhNSITQ77pZxl9vNf34
HRd+Rg4QfB/r37VcCnL+GFzKfTiHGXB5Viieh1AwmlRUX97KCm4cOOfC+wxW5dta8RvG1azOwcxc
nDnDb5m5/oEmZuhtkE5ZuLL/7n1qTWsIJrUBm8UBc+MaryrR56r9dG1qBCZqteSX/3Xrlemq9/5h
9MIdJU4/gDd2wCOLqmlWoCdd3P/9vl73RD9MXOSNik9ST3XAgf+HfDtjIClXyJMTKtfiPrm71XO4
mvj8sHjhiAyzaCGwQ4AQsoewap/LNA1t7y5xv9v/dnr495X8YerCG1V65ealjsEvXQqqj3rQS4W8
0YhvLOJV3/rHzmUdSlTli0JhzuuMj+kcmj+aGDeXGwfA0NUQAoSaUvzn5qG8sZS/kdc/QiLB4FDR
OgA+WQuQrDkp3kraRRLOC7Zjay8cYs8MqoTW8bD0/lfIEtAK/M+NMC9cz1QPTq/X+GhMdzyePd74
oSBT7MTlfR3fHma+mmb8MHfhYbTSmWtX4dgYLYLj2GIfVdDaKHGa4UY0uX7tQLsDXjlQZlxiw5lq
LUzM4U075+gjdIRCK+CGiesn5o+Jy8UbzaoiNjDxE3mbs4EKtRXTLbKl68fjj5GLJRNQjOyVBSNi
Fne1WwfShjZn7yyqplpKPPH9/RrcMnfhivVKVZlB4CLtiiwdgdLFwkSx+zy6Bu0b9+Xv1m6t4PnP
f5x9laRzMdQdkCPFW2o2QSWeIBtP/27k1km4cMBctG7qChfohpoEpuS0qusbJ+GWifOq/vgOs21N
y+A9fNSsod6T9zjnT3//iv8gu/nHD/45CBcuVy9IP8xnhK4KuUNdSAqhZPeNwH9wQT7gf0sWW8vb
KedNuxf+FzwwIOwegKVpQnbSg/aOb9pF+0uLAOqJqgM36e2y8/8Tqf/1sZdYV2cgWcNrfCxSQUDq
vttvtwJkMQ+d1WzTqQt6/MOzE2fxLG7cgKtn0rLAG+AanocJ53/fS9TU4DMT8MekScJW+7JNtJuM
W3Is199nfpi52M6slH4iDaQF+Uqtut25fhwDH5WKvtRulNjXt/CHrYsttOzGAINEdQ4x/baRlJzO
TS2L9lELoYp2paf0tq+//jL8L6vQ/fr3hSyMGnOpHqyKFd4i1mej/yQl+UOJ8eKbQJKrruuHvYvc
3bITIjUlHeiPchOBtEzDwm1T6oCRKiysvIwTS96MoFevPmbfPYSYM4vkxdpmGHg1IO51flW0P6fo
t3RjyIPk0aI6+nbIGG7NBVw9oH8sXt4NIhlkzc7+bDSbKGGMyg6c0O73DX9zjl7/8dTyw8zFchJA
W5WfzGLhHvsQcw4L+TK8ehTo6NgPbz5XnsPY36xdxFIIRhi6VQD71bBwjNkyzYMzdtEiGHmw4lIG
WXwr8zLB+37D6kVwrVprSEZepAtZ2H489c20qFX3y+i9hW3JaWuw2QsGhiHMJBkXpulVEWZ/hoPm
DIHlS6jucNlHIocYxKhIcQ+tEtRMo3Fijb7S9DLQUoxAt9Pn7JIgGbTNbBxc9lmYr7n5VXeDpHk7
Aw7k6lMooUffdfLJtTGkPj0UDrcoyWbITmn2a6vAPkAcEWg6SOQhUWfFlpMe3DR5rArtlJIEQnjg
iC4aULWmh7yWgdV+CPSvNfU6mzs3kQ8kb8NKl9RCNjmOIjQkZvW89L7u/ZOeg/5UlTVmxltxtEcz
zPQJIrTdXlgF7aBIp2tpYAln4bFh1+bFuzeqt6KfqSOLyEqqL55pPTVHd8+8cjk7HzytotmzYh+g
p9j0hynqXd3HwyRLHaTwdkXnyd2P1Xiqe/PFhMYe6eVL64zPBc8qClKCyGfZbsqdjlo9IBaW2sjs
NKt0Wxv9spz9NS8gMjXIJUiXGc2T/rOs6imwR+cwDf2GMaTRcxnNg0d7r/kcfRF5nf2oV11Ykw9V
i3w5C+OlntxtU0KKtJUv9qwl4djML2kLqHoOqr/SutMMss7aKZzbj7RqVzKrFtx3It11Q4NNh9H9
1lovULMDYGusJeVymKqwUR0lWh9VXEE3uNyRCQOT7LMDyGEgeFioPipVr40eT2oOM6AHnq1FU0fN
lGztqjjypoqdicccm6oxrwXd6kh7x3+WylxbowyJlT+MYt84294V75mB6bMy32SZWsPl7iCPMlFk
cg992a07j8fzaK9x2JdTUyx0Ye5Gx17aMx7ISxOUcuPk1UHDcnBnlUGJyTfGi5xy219W8kmX5Ohb
mGUdMargPuqJR7kOAApYKTq4WD3jTxYGpPMug4QfKBNlood8ejGHZ0e8+dm0r8DAjvp3ZU4DpLtJ
AAxBYBb+ophcYBwTEtpN6YZKK1cimSG1ZrVbBt2E0XJiwu/kIFfIQAKXjGvJ/fVA8lB1XtAytio1
cwPqxF3FnXDyzcVczQuH9SucO+g/2auEf8FXxnljRc7o7wsXf3vfKlSR8yPrj2aH6U0Mp0rnrSmN
hSQekos25IMIIa8XjNy9B5ps7UzYL2AHtHl6rRoMTCckzn0jLgcSjUbpUjXh59TPmmOsVFosDNEt
CANR8ljRAWe8q95rZT+mifEALuJF7UCqwxvaZ2H6i4SpL98s99oE1YvMoEpWwTjvoaQMqbs6qsHF
kXyMAP6YXdTXVgBfhZUC9RrwDqlRrTIjXTRklYDWsyAZSGvSkgr860mhUXRUaN3Ux4mnO4kbourx
LjVOktxVrhfoWrmbCF4pOqg2FE3U5Mir0l3jvXWQ2MZIKNpPW3dm4WScWTf3pNoRrYbhLKiqTTHd
G4MdeqDCLLVHoUD+ZhQBn60NTndQM4BFs7emA1S4+h6n54SdJm9LEkmNYcK3DLQuZJjkOjXxhC7T
u9prA4Pg2mCrBtw1DzwAQnss5lXu7BtQkORDNFQynorHUQ50FPrK1k+tOdFqAvUL5sdVZ4a1YIGT
vTZQBKtMI7KduO2PljhlOEdV9Qw8ZmQb9xLy2lDrpUbKQiVdCk6svXTVJrHEVtaCDgTRjhyErdO5
swJvPmAOL+yFHtn6uO6GAuLzgNZNLFK9FSgzoXx4Ih4mXOx82TinLFnKrgjtKg19b4iZC346vwzy
waaQkqMcXbRuejWBfHTtHI4uxfovfP1h8E9J8ewkDxV+hIH5RTkuLe9EEOH5eGIp3Ht6PxRQ231u
EvQkuR9x4QYNgdQw7ovb1WHqupSjzSQqiyY99vcXm4vQzD6LqaCj/lrYqBxwLBvZUn140fpVMe8V
80J77sDvfm+mT3YHgEPyzB20/qZ38DIg0DEqSjco7bXeupHVfRB5NDOorBYLV5w880BAONyqIiga
ZJcL0YN1uMnuW8daejLB36sv2Hw2CHI56AL7/iPqMUqGB8/bns9DozKElkfmSQo2XlpJjUoPzzzL
ZAKcCEHK0mmRb1r8uaZWRI+539PUxUust1e6HxIw8U2aR5O53VbenQBLuafRXHucx82cgydQ/pLe
HA3zu6oa2ilzMelgdwXRdzrbCHSvFnlvR/R4M4LgnVI/14LS8aLcSCOpf3bFr8QZA4SEQHiENvPn
POQh1wHwTDExVkMYFtFM9x993QnqHoOTzcrTPqCQwx2TJsmdFD1NMK7nIvj22hgJzAprYq3cg1sK
/C+w7E/Gps2959LGkRx/1WCbVbqME/NEsLspvkm99PqLsD97D9UILjxG/W2c4WEsllyUYT5nYTdU
d509Bm3zzk0ZtH0XkeqzYEfHODr93p7fZgkqmJOJd1dc3oVI3EU5bnzvGykQbRFUtMJfFy5k83oo
Losi9BlQlc0nIMt00jnFsG3AjHev76mf6Q9j9ZoOWF2+6DVoPXpV3FdixYCDnS0NYulnkCKexIoR
ecFghhxpxzB+pBAx0YmzbEg82E5Q4rI1LKM6Xk/NlSafffuQeasE5pJilxdIMNQEhmm24nkaFEI+
2W0WZA6MKRUIAk4kaDQrfVsWzsaaJJUN9KaTKdCmF+hii3bnjFAwIF2o+tPcHezk4EDo3NbWY5dS
JR7q7JCSAx+hEfVIykd7eHNxrIvYS+94vtH8J39+aATYNuvTiBtWqXe9u++yIuhqOAIwlIAAu9S0
mJN3f/hk83vXVzTTDrbaWJZ7dqlVfleU+7boAofcG+ZT6WRBA+3Ieav7p6J4sJxHNj31DkDDOMi8
/AWFJ1p6S8eJ8ulF97dTckDDJxApxqrnkyjcqB3IbnI2ujYFtbHGv5KSLXHuxmTXCmAKgS/OkMX5
zUuunYMyB6efGarMDd2cxaa1TLm9qM//WGkgzTWi3jffHYw/ZdB+990MzMdNaPtjxPhIXWsMuWtG
c20Gud0GtqGoSAxQtMCTQ1hrKOxF1gF9lHQhM8G1ozZVgexu6KxQ49ZnKuCYO1AAE9D9AcouBoyX
+Id0BjDZBku53FuNQZP2WBlxlZfUg1Nk3VeZVgEfMA7B+nXD7xloPTWyaQskIa0D2aYTPPy3S9Cs
zSA53k8ROtJBWy2FUYUFIFlwFqP9QrScDnzpe8da2zsap6l3aMCP5+KUesmXQUjYumBZMZGiayA+
SNqYMGdpl/3j6M+xtPqOZnzOohEeaQT7lhDH1lzzaUZ7tC1aSnLzUzk5ta3XjKx6RICsXc82ZKR1
O0LWHebTpmL8CKGuoC/fKnKyG5w7Ni10PKnPuREMBgvz3g5KbYVZQoSIBD/hI8eYTSYfZvWr8b4q
f1+ClKC37aBCLtgNdpD2bNWnA+3hG/uGH3jKF4Z6mMyjLJEtaiSYXOwdEiULud3gFOHkHIbEBI/P
0jM4LWUW6OgqjogYQIFQq7w34YzcxD8kPuheeYrcECyaUBUdpjvNfBry98nZptOzwLxmqSIBgmWS
AhCWzVGPO5ArEhTOHekeS78IicBhsj5d8mtui8A2v8h4J5NFDsdS+yyUXNJB2HuneW+rt94Dh0KS
06zrQfgOPuAMPk/A9edBZ7zljQuP2cWev2VWs3bFC8kxm6sO0nk1tWfi72p/6yU7w901PcJK85Sj
XDAFghASBu6BkjyFBqh6Yw2n9QBZuOyUWV9libCWpCeAJJEOEDdi0lq7KqcA6caNkcSmcac0dUCm
w8c6tlOBSN5Hif5qzm4ImcrA1B65+1w6JyaqaJyf5MRWhUFoV8P8+YzaeFQqzNAtNoOBs5mDxk09
jVNKjemoZywsuyNBIJTsbZoeM4dQi0Ha0u+3Xclo3x0mqKD7eQo1czz9DUiOPNxKSw+IzA6jt67b
JWFfUgIJhe9GKha5A0MXmjfRKFCbyANHKp+ArdbAoJ0PfzzINyLe8JELE6MIs/tKsnvX+dTtZ2ij
S+1kFy8Vzpkp7zPnE/T4D8hhaDGgB2dWQV4cHdDa5G2sZx3ydsA9fRmTOQ8TkCwXDm6i3cZ2iYE7
s6YlCL8zJHH2+E3ggBlC1viixs9EVlhhTjn/ZZgi9qwvPclQ4oyx5EbQDiKqtS8Nh3wugOkckRUO
MlQoidHPAZOzQ4X7XlV+IEHR6DSI9dgwgneh2QgVskGBK6lPXshAiyzAgclKvNkMgVlHeDnHZbGo
tOrA4ofBQsrqIxkxPsrpSKADDggE1eRnTVY1UKz61EVpUQaT/WWWrwAL0sKXr7WBppl8Mjg/Vnrx
2DsNgqJBObJx28/39niHCgyn6bltXvrkVY36cshenPkXByTayz+4sc+GOvDVEPjYoqZFplJQ0uFJ
FzP3Me+rA6QMw0kaDyYz93g43AxztlTi2DcV5eePw2222EvBzdVcgf6YNUHj9Cte5gD54pVDb9Vy
bF8wZR4Z4tV0UWJWayS4+nRg4D9qe1ZR4u3cmtyNqfMG+n5gLeFmHYAux5VuO1GH6rUg86ZRDGQ6
qCl0MO6j4HNbGWZyW9pWNLFfU5EGaX30vXSRSkBhUS8YfR4IPJbPw8bCrGdraFvnrBbiZ+DVsjB+
TrW2OpkZ9rNmVPO/y/Eosg/BcFYtPwZhXeiYeVhioqEGrGeudZraSYSG7Mbl981IqGfl26kYAmEi
JFXzMkWmCC7SB60q8TBdBi2GbsYMjpaB6hXi4ErGPpwId9EVMUBw4+axmU/HGZFNOjM6Lsiga04N
OKsOTmsE6kVZb6mbxpD1vSNzFQwtD1B6h/ZQ7Z3aXpVZtzcUFoLPB6/FSATQx9O00QkL8mZjdA+V
D/FuWYaO81EzM7B1/PBp5Rdim4mBzr6H75ljq2xCN8Oa6ajxZZss9PHLFwn6JyYViKlN8+3jvwhY
66psRp2AFKfbEoiCcwYG7rkM0TYSlJmASMn26I1iCYblgMxTQCxCCW9sOpTKpo3LFCUp6pRx8NLA
MwYMcSJ5zdegr49y/qAs96Frv8z8YUanoYcKbZoGtTsjxfosrBeGqm4oTxyUUggf6UhbOYYNGSl0
J14dzBVrkFYrMLpIfRA6xpMNphzLa1Q0FnYG2vWSxBN01GlltHBvpv9LuUIhhzb0necVMVA6NbXa
aSl1sTfaJHtMWMU+FZdVEtmpQkWo6XwJZ/LZYqwYt33aZXNZoLdadJgzAMniOYdowJlOZ6/t6KiK
GoVKGzIcid6rHny8+kmnfc3s8Vdva1EJMj34WWvcN5r4Nid2IpX+rKNhbDhyi7f6o953a5PZcWGY
oZ44YaJXd7gLPEp4+QnN+HVeuqgE8hFplHDrL6cqhqicxiG0Br9el1Lu89GDYNpQkTjFYJSlG6h+
UUXint8RxSHF6w74dRM8UpfV5iofRLPU/DQyFY9YIQn2Tt/rRrOUSc+CvkAR63x0To65hfKQ2R7m
GEq7iowy+66EbwVg8obry7qS2pV47mQLUkBVP4CP18P/A6SQUd2rurmfvfo+5325UK7qaVPW98aI
tZyIaMBmJT76wlqMk+4FYNXZphUBp71mJWHiJztzatF+A60JB4cbMi0z105SwKkwvgF1x4Lp/SP3
CaLOvPTr/qUYkDlVkv9yNeu5r8DL1ddxXqVL5UNDSE+RI3vFvm6MFUealkO6lKZts5O1udTTnUDN
YIiciu5dVEjHBmdZJHmQWc98QG+wOGrem4HjrcFPcivW/WLn2Dje1iEhY2RgvTK5UOS9NxzEeAtV
ogcVZ/QsrbdOon8057SvEVNQpteVj0LkaRzuBQdbZvJt4QK08Hc1YinUfbeT3y6NSccbfBFJrqER
hQMHga8S7RUfjLcmgzNHS2v2j8o2A4XWa5PdTdYXprVr4oaSLMsB7Vj7W2Eu0GnWkzuhg/BGUAWO
vR4PBpoHPbUNE91iuQTiOadQFIv1otyl5UmQ89w1Axq5igQcGBA6VBpwZPaD0ev31pzudD0H99th
0E6enW1NcKtSMb+aduw477bhBexcKSWvBgCipaJ+93gWV23R8MZZC6wan6nKk5ErlD0En83w654K
+Dr+lA948BvSlYeALFRCkykPc/7atA+tL5dSLjRDrBPi7svRBLXOW9n/anszzmeNcrlFP83008WU
dbGQeuznRVBruO8mNjbJY2swcWnhW83macbS2M4vyyChKlCT+xJ+ENoDeYYjWGyHRtCE7GsnlFqH
dPIVSXNg9ijieSspZCvplCAJkPPKSue9UCBJwl9cZi4dQDPYN2rb5GA3tJIHhvjnorfismk/FO1I
PdJ0QZrKj8zOUqTB5QpdE9M+1Ua3Afq0Q1E2R1qSLCA4jZa1iXa+HZWcI8ZpVGk+2mz7PHvmowom
PJmr7q3lVpRM/U7Y5ZPN80C5JZBT6BYBI1gxcK9o/HsWzosrdMwr1nHqkmPRV8HUDjFI9pAsKS82
VP/gDt7K8UBFMw2h0WGaJG3p6DvQnEZYYNnSHO/FYCwK1MpNMyxI9dr6ysLeF6vJmBdDis75eZre
37W6c24no/UrV22hxcqYIgy27LnFw9pxowYe00ZnLzfRjXP1CHDpfaLlO7DaBkY/bhQ7md7DZDyO
ZRaXKdLqbPw69zp7oFGb0d4NoNzTiR0k6GEaerNN/BG3gKxkNwWNZ4fQKgaBt/rUdUTsQlEp7ECp
Vw2M4V6lQmahju/LO9dg1IIrmAQeRVDHVGUTK9YhU8NdB9lph9apNDG4jW6PJBiMz+dFNqQHiwHj
m3wAvfM0Mmer0uROq1/hZhaWZJFt5ltndHCF3lLYr9R3q3Y2cRGa3KWRuhvWs/Xctdtc6fRc68+y
W/patu2gqGudkeM9Lh1Ez15LSJVCI3aTKR67XodQWLLPbOLI3va2Xn0Ylh01mD7Gx5Ajs8qgz/mm
m7K17WUb0ZhrR/qbJENT0eLRlPODTjxE96QMRqatDETLHE2LybJ+NeW7mb8Xvb9y0dszbbTQzp0l
9sb8JvTyRWJl6Gt5wHiN5ody5dKX4GW0TdyuZFUUposCwlrCfQdGBf4mZd7LIj+059yjrWJNgBBZ
NDjPKz7XVAfwF+2woEcc6MhhysHRAeUjfCQOy2JEM7HtTy4CiUYebe05BRzUyF9mzQxzxBym6+sK
GZfKv3iDFmIWJVYDV4l+RvOom1j3oQzQbEXZ4wa+ZQRTgu4NnyI1fpGWU7/GZzd5jAQ7qLNpoYET
afYPplcEXo19F48OVjdH09vrI+W/JY1cWSjaQFmByfqajmgNMLMOxFxHLH9q9A+zYYFC7MfsWwER
8LELvNYPzZFFg4CYIKj+BrxwTRroSrxxDWwZLeuNO3bg6nOQKP0/0s6rS27kytZ/ZVa/Qxfe3DXS
QwJIW96wzAsWWVWE9x6//n6gpGYSzK6c0X3RErvICgQQceLEPvvsfUsTvaQZq6p/DhV9VVH96kTf
qQgGdd2vOEH2k9XauRhtjQk/cypySazYvnBTYcRpKChxRoee48vMRdez9lMAAsWqNqwHrQONPURy
x2+aECW7q7kv9Ow6rdv3UD7nTDZWDrmCXErx1ex1kslvdVDYefAxRt+EwXI6Y5cVGB2Z4aqXXhpf
deUGb4H0Vkim/WTeR8GtKX8xvdKOZbD68CYP/V1cv0VVtK61fYjAmzK95BIxM26cqgU3lfAxjl5T
6GVZtJUlogwkW4gVJkQPbtjgtlaA1HpwHcqy7UeFi4JaZF6n/XVNK3Lq9ZgS5Ssc9YbqSvcuJvVD
Gu46lF6ioHC0bpOH3krP2Ijyk0DuKDT3FbFW9DaySOEIof3+WsIXpE804l2/ko13hSMtiV4SKm/D
h2UgjatdTfq4np/IjJwhfMQOyW7llHvErVhdW/pbYJqXeC7sjfapiEgvpts6fg5izw4lhC2KWx3S
Qddclt49HYRcY7OVFL/Kqre3xEfFfG3DwbEmElfKGhaHikK6pZg4SefjVc89WsveBbXeRQqFIdNw
i+JrWgXrylPIC0OnHaSV4lUYTl3mlbLVq35FW+ZKLJ9r03yvuXnF5bNeZau2Cm4sQAJPHeyY22SE
2m/mOxLAV9oZWxKeTIAnQWZdpyjx9cpaNT8ykfSCrgczarmSTdedKCIFfdWrpksF0wlbcKGxtGvq
M17jcaTfBtplC9dB0z78mBRFVFwk1zdS2x206ib2RzdRDoXOeiYTSIV3uXiZBnMla99G+SCMApdm
7bFthI8+uJAmVEFkHHes1sFYYFXKLxmEkax+TkxlNUwBuWaIaFK8QtoIPNe8TYBhPcm7E4XatsZx
RfGGTfjUUg7ym2plcH0v897xDG75Zrcls6HOOd+xrnMKfZLIm7G+h0Xt6s1bKb1gVuNYeQ5Q79tj
9SyNFE08HTnf+zrJHSl9K/V3X/oegCEkSrxSgta1+ot2uCy194IrXdRMdtupq7BEoWE8VB1VP9Vf
mULoChOdytatUF1oVnEIKN5r8nPct+ugeix6xKdQw1GCrep/bfsbawZCo94uQh5SkrjiCSDNLZhZ
sRdjY1M2Tz+KQjM6EtwakLSUKdha1aWu9itlLFdpNLlyzd2zqPei19kBVaGoMrei6K8tJjexkJQ0
WEum4KjdBBxQOHSkrSaCZMytBL+HVUsm5pG2KKFH+uq5ppZ+ia3E9kPR9gBCYj9d+fGDQXRRfQ+k
wXBbGVBFBhb2WSa1Bdz30QzPGq+AFha7iC7DuABmuVVkyQm4LkopNZuuWg+ysI/C75TtbS0V9l5a
bMXGInQSH9QCKK2+LlrxQuw0p8FyrcCrrleAXQqVGlOyi6jimZdiAlBKcLBGn+oUEvTizRBuB1km
k6HWXJZuEeTbpjH3vlSuS61xcYJyrGRyo0h3oEjZVvY9BrVLNcSHIp0zhdIWJf3EMFyP8pcWSLe6
rzu4DK2yjoZY5MqEsHAzKXW1dlxXQNc9sw77jVaEdhY8e9RKchG5hulR5dIsGi9iQFmI+0ovfeuZ
vGxUO0OVyT67L0kHzgTbo0N6veXKMBcqE75PQjbiR902Uhon8F4ncDylEO0RoKwI0vVYVk4KTc1X
X6tyWgVU2sfuWx5xV0up1uhETBaEZ4FCT4ktzYWnstzqufwuh5xUjbYPhDdfmFYi7RdSgYln8n2I
74o63JjGPa689mANMzQDgPs66VC6fPYZ2zIFTfYrki9ucQ3Zmx49GDHkAGHeMEg5ZttiDjUgc0Vb
rPLId0fScKmhvXIoXiPtyVS+R/JhTLHYYElW7MuOQknUC3YfPpVZcSV57SZjaZU91/qyuOogerQ1
9RUwTilubCV8F7uyQJb+xWxrp+c+YZCgSxl4cSmtqlpZR9nOEC/UONmm4Yc3q8r3hGlya0OhsST5
KOYrUG3eFXlpd4LuTp3m0gH11DTUqjVaQIyCsmzjeLVMievCMyuSSRQFW0qlvvWsSaUbDzRsqkhU
Tx9kcauYI1QfX+LwrdbuFU8DUxVuJCudYTjiln5okvyg64qjpaothCFQCth+rNwo07jJislJ5NER
xwx86HUusnrqd1WiUui9iBmk7fq1koUNJ68sMPGyXE1sz3FKNxMvavLztWzADXoIgsHtcIM1wDQl
n/U8X2iykss0WI9EIGX3BQXaafgZCpayium5qdNrKYjcJrbsiHqSJ33UAlIyo4LCWuRKU8sBqtkd
vofAzRVVOZIzrYK50N/JXeC04wijA3hYD2+TJltbFA2zDr8E4DhZf8vhXvv6GwRPu5HJCIQPhcPZ
2HU9hWIPuuy0jci5+xkulj1bDItVnQK2mY9WMQCsCLbE7aavQtvicBOla2rCiVj/KMp42lPfb0ro
IAZpvhQ8FrV4m/byOhM2aZnuihpZqe4h1R9T6zJXHuvoNjDuDF6rZxnrTt/q8YecSlAI3vLurgW3
SShuQfe2ew+apKnbIGdumjW2WWw1ZdiOOreHiSNb32Tea2Q0ruihQJx/o6BBgiCYH3JBMcInQa35
ZYV65xkN97lNO6E6CthRGOtB9dccJkKFaxRFx6hXV3n4oFrfoky2W7O3ZcR88NSwW/I7S9/05XMk
dRsteI1BG0vKNYHOmWSupoSbjsYZlNlKrfB/LWxsLys/Igm/NJP8Wmlbt626dalvm9Ky41Ree1Hm
tqK/o7dwCwXkJR4eJetOSAntANMW2sqgikYK1+kZ4Sdq1Zdm9655T1Vpi0G5lvp0q/ePurbLveLK
IhCip+poEhpe4mM1Akl5iVOCOgl57KR+xy/o4R5QS49FJ1dePCO080FzErSKZD9d46KyNpKnRiGH
DhIHT68VFDk7HSmN+q+pF1+I4G5GWpMPeuvCIIgiuVRkxiZkh0VUvCURTJNUPeV88KuDYegQFoGF
VQpObeT2oH+lRSbfRntNMW2jzg5KTRRF6XY1Fv7WE69Aqu1w4AQjVqqi0lGOo57YTxsVRFFMy3Vs
iOB04roQJtTxui9Sz1V7Kh4yP3+cCp+gQPac+3dmNmxT2g4VA8/CyIOsoG17WqwaCDBTaDiedFm3
6Ncr4mo03iWrPlBz2aJPSfTrvqnqk6F39wXFROy7XX9I30I8EdtQdCGSHdSw3ZVSZhu9ejNoNxN1
xLAlf0iup0pxq3RbKWD34XxrbVhulGIE0JR876vjuhBlu6E+kALfdzQLp0F+h+OQ40cvHjih1k4U
tSjPfuAQuRJU1NkkY5toNGhnwy6xvo8j/CpiN4WILCbpaNJNFe2HAt26rN1YCmJFMTpneXSRKcKq
j8mr4g5UG8pbrDhecN/CtdPlclVThy1JEjzVu42azlVL7SFULHKN0LUq1KrmFJHEfRpnJOydijV0
xHZVAdoXjbyJ9NDR5Uu1vwkgCuBTs2oHdVMHUE+iWCpXfZVwJ1Z2YknNgHqNCsOgR6GKu36YvqZ4
jRbJTaAIm64toOwBrQA025Y1bHpCTuuj3Kw/oK3rxp5gJ3VwKdEZkwI41JP0VqgKEBvFBklwJ127
9pJLKR4OwrwYQsI80Uk3It5ERRk55z6bUoGUMvIIee5pZFNncX4h5Y9VlDiiD3Epq68zTK2MsPwo
OfW5AEyrie7uMNLXKVXXCGaXV9uwslwh1S98cQCIo7Fs8C7qkJwxgw8jRVspIqCNMjRkwIWJklcN
GJib1jZTR3gCta3rQCb5TV3X0KngfZjqKksI9sKXXG5gwfGu2V1d3d5NSGZKIGGSTuaUkKh5qpt2
yZ1CvW0oTXgyEhUT8hRd29L6QrW9YTFlFA8NaZf30zoN9Hd1Gi6oyrBivqattipy2fGp6Fb04uiU
jsJxG0F28QMTzk96kIUYwEi6ryvjTsEOzdQl5O6NjZoE26kurxWMozSK6EGMaDibEyXVlZeQiPc4
InKdWpll60Rp9q0cxo3siau613ddZxyErrB7UVxlbQ+OJe77BKBhUvZtXx9CHbKbVW2jRIDl1d0i
nIrjcljci7yfIQ1tPRu/UyhOZoobyyhw6/rGV8hehcqJihxa53vKMdFV1lYbn/W8eE3QwedWDI0v
tGuQL0fxqQuTEGnQWhvrIvFKNPkLW9akK7Uflf1klBeljmgQ4EIO4SVpMf1sLgdqu0ZB5wWFKb6y
Y1HaCn3ywjGRHkpz2kTkD0VPu1YADa4Z9lLZOBFjxMZ3IotLBzenW+Q5Sm++aDPqFDpafZiABcvh
tuEi1RvxvT88qBMSDBoshYw3icPhSpJEcY07deb4vMKK5Fmj7paRflpivwsKfvckXWu6hwKBchk1
BnfSd0WgzbpGH4fqYM+1JYZxV1P/6ajyBpFpywRbjKNWoiY4k9ivkUx/0GYKkdheqHn8kKmN7YPF
CJR1qDbYtVI9RKpVrRKf16sY30dPovAlOYYafy3mu15Veu8R7CPfJ8WpBMcQS0cHC07HnawUX0XO
U73cUb4Am2wmJ0CwLerv037AEk+xq8B08xjWRJUJH83U7X3fSzdknRo8v3QLx2zYVJV3KQdKZze6
+a1l8m4XtpHjkU5sh1QXV4UGYtj3YwC1osUiKbhNh/qgD7G+k1J5P3ECOkMXJtQJ/Ae1nO5qbey/
DGGdb0phfA/zjEtu0L4rkniVdaScZZJIa7kZm31vSZQIG9FfaREZdSj0yBqKwV1TVOtsAhrwWyo4
rXoB0eXWjOQdnpoP3FguvbmaUHYFKgpq0W0HZbosVB1Av2YnNr3TGCM/9yo6iDCStzNjzrl9gzqX
0O4EqXsnTSxXbUpaJoPY2ZGvRbaYSBdKZuz9QS4vpVoEji1kdMt9ResPdQgR80xLwCn9ckxI/93r
YCyaw5Jag0c6uwalRGmYUP2E1FMJhBtsNYilALmWHu1l80xD/w8h6N+aA3TV1DQNLVBqr9D4j9qr
Usuf8MOlFWFWfRKupQ4eFGqlCf2Z8Wb2IuYyhkL0LJXa2IGLOMu5fteTUrHm0SMsmshKsU59Je6I
dlxhUBxUOUk57mFXYcMMGrcldbqY9YPIzd2EC5I9PgWPYbXiHnA4J/5xsgPk6GEWLUriJA6aNbfN
zbQCP74SrKe8X5/52Cd7I44GWTQodX0eh3lH2Zz2HYrAe7yI19LW8OZJ91Q1yKyccgcrBV3PwuWQ
/3z8k301uilbSB5qur6U6Z/aVIoFdMc3o/cUZ7Bq4tH9fATp5HI+GmKxnLMMM7/WksJN4k1bNW5I
m7Q7o+GSZ1EDg/rcqPmHVBe3OXD6mbFP9rscjb1Y0lLW5wGW3khz/nBRAsS7BTjdVyuAFLR3zslI
zh/r9x30820ulq+WS2XRmbxNjTtsan1J0xsTVmj20s3kHHKhz6d3eu38HG6xQIdGm5quQAkvidde
570jb7zFJZcT0bxLQuv+89FOLhXMhGV4EJYmLlV4AjFNCoP69UaFk0DqlmVvnw9weqUcjbDoThJr
aMFwgP6pTCFdhPg7zk3SzVl9pHNTmZfNUaQLo2YM9FgJNwH1kbARQCA3Z+ZycuUdzWWx6lW50TI5
5G0JEH0mNVuPar1Pu3gtydXToJRwlH3jYrDKi0hR78OxfUmr8IsA7HbmQeYGst/W5NGDLLaAkPaK
wVWII69UHqq6ugw09VIuvY8Y/kLJbS0p43UDEaQ3u8cxM84FuHnNfzb+Yk9MedhVeo6wQIMPVX4F
dxvRbyy+sIYW16IzSzYmm3PGGHM74GeDLnYG3BUgBVWku3TjbYp1t5U2Mn2753rbzq7YRfQO07jQ
koEG2uxCWcMk3xmX5a4itgRnvFZPnkXIESr4XEsiBc5fVyxT8QY9j1hO4odav/sGthT+GXtI6WQ8
ORpk8am43A20LMxN8Klya1CMj5P2q6Fm3walvZzawViJXXTZQewOJKp7pHjXtO+B7RugeT2U5w5e
r6ddxB71us+X8e+RlcRb5pjiDZiKrCzmr0sTFKoWFbWwDt3e1y8hFWxMCFeJYJGJgE2MgvP5kKdl
6o5ex2IRSanVmzXUiw3NXS4A7a4IHKQFkZPFWiHeqWsq0gC1doVaHSHk2+fDn/vii6VVeeheJfo0
x6ivY0k9XZx7hST781FOt4Bblsz5j8G0tRTy9uMhigchQ4rnddzoG6Dd+o5K9qbDYLFdh5qbP2QI
WqdPn4+rnIqPFh0ImiQbAEraIgQXid4VksFa01bhFZVbs7jq27te2ZS3yLqh5mqu0ndPckCqL4dN
cDU6XO6rrwgESm59r+2nvbhu4CG6Mr4BmS2ecWI8uReOn28Rvz2aG3ojU/DTRI9U/YA4Q0MPSkkb
bFpuldv6ItjC4Ne/Be455e0fEijL4HU89GKtaxLgslUTMTFoQCrEIWtxoFd+Fy64/tDlsZ6dooBo
X8cbwbVsYzN9kVdUPxxKBVDG9k1o/w9C3bkPtggOKWXVgQ6kYNPvoUC40A6FlXTXuLPjR/A44gL8
+Qo5dUaDmkkQPXTVkK3F7hO5pyhFSy5VRFCSxTtEUs/ElJO3DUsVVVW3TF2GIPhrULXQScwbwCJe
NGsQf03JoT/02keidAfMGlPEo8d84L4TbSPXX1eOsGv3A3WAc05Apw7J4yeRf30So6wjuS94knH6
qoWIsY7ltqHDhbbMM5M+qVJgqYYiYY2lWJKyeK9dX/udPvYQJoGGqFrgQge64s3CCOAnLCKHehS5
8bllfVJ2E9cRXcZrTlPl3/LHVkhVBUIVerAA0/+U36EQk2J6MevBnls/J8P38XiLd9oacYY5HUY9
vVxAgxA9u9Nh9CJL3hY7MRc+orpwDZ+ezFp6bVrr0CvZrgQfjKp2KzRUomnkGlXFhb35DA968/n6
Phl5j59vEQH1NKjlUGGb6xWBpKg4wgBds2YrBNkhqdoXCyDPVFrQwRYwOLiEYnnRicGVpSlfDSgL
Q9OeUWE+aTJp6YalqBQJ+N9F6DFM1VSLWWM8B9aBvvDww7nNNYtV8H288dbGbedWOO5Gbngv3Xz+
QuaF91vYOxp7EWACaxSKbpZlzYy7pnxqKxrZshdwNDdUtp8PdfrdGyx+kcsMykWLd2+EqtEbs6Ml
TEt9o9oKUNiqxh3VdAYIhivMsK7ITNdnF+WpyzCKJ38OvDhWRDHWfctAWXtW62g5ZSUUmNWt75zT
2DsZPo8GWnxJpcp90D0h2rCigX9TGm+S9edvcf4Vv32woyEWHyzqWj1s58u1kFBttB68YQB1/d9n
fqJ1/MYW8UryUXvA5YVr5xS9SFq/T9LU9YzY1vr0SqOw05vjOWvGk0vRUPFVMWRVF81F6MgkNRsj
j6/UpyX80PaRkjr0FHkXQXKLQuWcitaJ2DintzpqeQr8D315EmVqGqiN8kOdu3fNvbI1d+FucGcd
5MKOztwlfmid/frhfh1tMb0YyNfP5LktrRScToOjhyuoptIxTcduDgcq6yh9G69N17/TarLjMvuK
ouh+kHS7HdI1VKJt0UuXuHLDV9G+FmW41+BtT4Z0MGmOSMqcNiWpOoyRf6PF2nstNPRiWs4YBN8y
Wf8ydcUZ8PLHBeDXOc3L5OcnW+zoqFETtVVQVZS6eqMZniPH2Vrq0isv7NdoML9OXYfUhbaPivCm
rKJrS2m/UN3eCb6yT+voySy7Xd6pz+DuDyUVyqFPoJ1gWl8La0mgHQTC9FhPX0Q8ggKNdlrolYlF
J2YfeBm0WegCjUnNqYLo7MfjR5FK+/9kv5m0lpCv4D680MCp6X8mTWBVTqgpqLQ5ae9j/PD5GCcT
EePPMZZeVVQpzECexSnDnEo9TUQplc/4paV76POBTt3QcRDSDZM9huXKYlt7yphpgzzOgZDOk3Wz
nb3j5LNZ5I9I/tu6OBpncY3y2nGgiXOaxb5FO7mRnGjdfTPc2dMRSi6E/3P51bx5fh+QFEfUJXxA
lxebKMrMyjdoSKm/izaMFqf8INeaHZqhzm/rcyfZ/Py/DTd7MMmaTm61VKjuewUVkZpiQbCr6B+n
18kO3uk5AGJRttbd5K+U2wyPeFc/ZJfamSP7ZMmASf579KVwteiVeUk5AT0hGgNBj++osMEbXQ2H
ENOcKwm/hvzCvxm+FnfRfyTPTSCbYQFVm++v8uKQ6yLPqtKWs0ESaHYcI+VL12VwytWbJEfio+zo
CrTgk3uG+/nqPR2wj0ZenH2YG6daInO8wlnD3hYTvetq26Eslq/bJ+3MXjmxiH+d52KzBJbfyrlE
WlY50xrZhjWNetu3WXeUvobbs2vq94P91+EWeyYdRGWUM9bUrLdeA9lJW/8VMsBK2ctOsm8+/LNu
Eb+nK78OuYhtTSURc2dTFz/Q12Ya3SFgcP/5NzszxFJ5dEwTxTBzhhASaHX64JSJdW7z/w62/jKN
HyfvEbDsx7RZ4Q86oxodWFF27zlv8S7aFo9nocczH0lZHOKRHoRIYAE95kWL2u2QZa7aJI86wh1y
Z9lymB3Kcrgo6u6WDs2XfISJ2oTlbSsZsStofXtRRdbu81csnZv/4hSmeFgwkBZsDGHf1qKTmcUG
i9BLjUaWQH/ufFGhcBwe0PNcyfJZcdn51/8aDH99/fMSOHr9UxeKPtoyeJbdj25gwzy+m7XwxvV4
Ea2CvXoOJDo33UX80YWirOPhx0aZYz18P3qbnB+2PI7w8Pm7/f1knuemoU+pmlzbrcWrHbV0RHcL
PCSERk0/y8AFcVpPFGI+H+dETJ8HsiRdR7vZMvTlpCLJ6KboB/JlbsYraPKuvy+2VGOceOvvVYfO
i9lqidspDdXwJ89VgU9v1J8PsIitajAoRVMNuFe0IFntmyxM68/neAIE+XWOi4BaK1nRxCF3b/kS
auI+WQPdm2A9nSvZL/Bs3HMXv5NzOsKvF1/PUgu4EAKX28F6zGHI50J25rudPpKOhlgsfhoHtYja
urdunPoL3Ist+icu7cwrKp32OTX1k6vx6MKymI8o95WZj024kaXwWkyUHWTCG8Dye49umzMf6/c7
Mx/raKzFxCwRplk2+8fWc4tPmRjbKteQZ6h2ckifwNR+CBUyTwghwe6rht49M/7JqHI0/mJDTOUg
Rr6EQZP/RZ69hYAJLLfby2//BK6Ec4vz9FqxyMLhYFjWUuuyziOzHPJodjzoXdWO3TzYx49v8LA2
xb7q3ejjHPRyZsSl1qUVF1Nu9UjjJ+KTJ3yMaP+ceYcn18t8t8XKAWLLEnVUTCtVhhpLhdnyZ+aU
pBDW8KdniSZ3Gg1pdnKZP5lX5yry87f57UQ4GneRylBNMyzD0oklkIIkKNem92iK05npnRtlkb1E
dWaKeYKfQZJed4B3CYqhTfC/vv6xDX5OZem3kzWjkCPPwQ3XQ0UJKYDBMeB7fv6hznynJUgbqV5p
iIEKpiPS7tc/JCFZPd1g9Zmbw7lx5F9P6sQLuxKqQrwxswq9rxpCfmabfbNr1PvPZ3Q6eVZ0nVuK
hk75ktZUxr3aZc0P3wd6zzAhq/blxnRmo/a8dHz0QNbnLrcnrALmb/VzzHn6R4mIGY6GZ4qMKe5l
u4bv6KSb2TqVc9PJ15yc7eFcRD6B3f465uJMk0o8vQsNvJuu/3aEZwrG/lqsgzU6/jv/JkaE8Jbu
eBw9ym+fv+LTy//nbBebrEEXsUjEgkWDdocSGRsava88UzuzAU6fcEdvdbHNYF62eVASRIY1upBO
cp39KFtQn+GQo4YxOp/P69zS+VH+P/qMRddkYplxy6tdaT3f5WmuvCspkYhOt0k2xjkF6ZMnjapo
Mlm6pKjL3SfGSWrWMbtCum7dYqdAgdGu2me0b4FGoLCeS9fnXfZbdDwab7ELa3qPRWXCJ2hm/Fnw
zqDa2uObupa39eGsPvbJc/xotHn2R28zVxuPEDY7oYW7tLvokERIrK1AR5gpm3ai0oT6FsnnSA3n
5rjIHjptSlSxY9E0a3Mz1y2Fq+kKw8MZdV/LZ24E8wr87IUuUgWTRmctzQwAn02zm5WVe2SVzwu3
n1BUZq8fvcpFfPHV0lQrL51dvztn2BXeSnLQp6SfnV7P1bzl6Ux18gd6MBwO1dd0be3l1XhIr5tb
3zkXeubI8tmsF5EnbYUoagQTeEKBtEj/tm6+Pe4HeX1mO56MM0ezXsQZbcyt0SP3W8+JUXoXb3Xd
pi0lucaTddeiNXvIXiHWnznc5XMraBF2Ut9XRi9l2NLNdvUVajy1nT6Wr/mlYNd4UXV2uVMe43sN
ksa1Zkeutfv/fYYlLpt4rZGT384+w/p36h83yNVd0hjsbdUdUmFYNUV8WAOmQC2uyoP3NdmcQzbl
k7ddauW6jFarhGb/r/s300UxiCsWt/n6jH2ElNiiTc/3NY0wW3w5MvAvDV7XNP5QL09ruz+YZ77F
if1lKTzAXLHXpN+L1+jNIctUhRtdE22FTiCLpgYFZgD9qbRO63tPBIjMzyy8E+uO4rwizSVzvO6X
JNkwiWg3MTARoLOLRuZnCqSOhUDtmeV9Yp39MswiUk19HmpeSa6KlAR9HmC48J3pjdgRqw7+vbL7
T8aToQaKBs5qv9UTMtXyUKj44f7QfkfswZ2e1IfwQbP1p/BsjDhRcpUs9edoyxVsmYMxhBYpkbqR
0Na4DVCkRu4+uAdYPPTPUXmFRh88qnPLVjo78ryuj86dNpaKtJo87NyS7x59+r1o3cG4Rm5hbNeo
xtpJodhW3K5a4Sn1/EujofbR+BZ9ePRNTMWrX0z3SqitAqEGNawk5DT9FwDLi9IaDn5GsybC8JIs
oFac2rpJG2aMUZPfTY5oCbYszu219KVb2kYXaMSQ/H2mwKYfyn2J1qFqBk5B12FkQmyXnwukUiX9
m5Rimjspd4JiIBmn3Xeit5tY3NWkuqoROkFx6ZnoMI5vkEptj4aVqa7RCVNseBYbBOev+1DeyMOw
jvQeJIUOPP1WGbv3UHqfmuK7bwarGgUStjvN0Y2jpsg4o6/UeYmbtRcplo6ozTmJlTsdCmqjthXQ
nIxQI0dwwmvR3pGtVT6hvW3Q9R2PT71116ICaeWHekB814jvsuIjGz03sZCCiO1ZJy1GNHlAEMXz
DVc2u00TDTsYDjsBhUsVbZsk+FJJ13X/mhW0Twr111ltuxnohEV+ZvVj+f+ft+H/+h/5zT/Pp/of
/82f3/JirEI/aBZ//Mc1T3DfVB8fzeXX4r/nf/rnX/31H/7jMnyr8jr/3iz/1i//iN//r/Gdr83X
X/7gZk3YjLftRzXefdRt0vwYgCed/+b/9If/9fHjtzyMxcff/3jL26yZf5tPr8wf//rR7v3vf5A7
HkWC+ff/64dXX1P+3U0wOy8XKNzWv/2rj6918/c/JFn/my7KM9GUEriuiqQX/cePn0j63yyZKAgE
aaqaISp//FeWV00wj/o3S9FVmFSqBIXEmKNknbfzj9S/6Qi5WJYlKuZ8fFCk+vfsf/lOP7/bf8FI
QDEla+q//zGf8j+zDUGWVIMyuW4twqPmQZLWKcvvU1pUuoDOTrGq90NXXkwZTYPZMFBlQw/96N38
a/Tj0RZ3gJ/DMZ3jqIGIQGYpU90dqhgJXqNE/LNRrCckU+51fK3xfTZepFD5Ap1j60/yJZrxiPkH
gy3mw5ni9q/nz89HmA+Mo8DlFVaS6YFp7SsajBv4dr3XORUq6Z9PcU4WT73QRVxMlNLyapQVDmos
f/Ekw+Ew3UmquJFj6wyxaP42p4aYrwRHMzDGLvYV9GsPSiNv06q6FDV283/0+MvKJ/4VDVWxBB1k
mvbr6sswWZuB3jw8TT4fYMHy/vP9m4t8s5YHS9TGihdUyh69uNNL2za7CmEu+M87qcWOPkZzhUJ/
KmRn7i1/8VHMRS6tBaUZwpZvDnVrhq6aNt695pPc9KPwIok0GX4+t79YWuY8/NGHCcXW9Affbw5G
hWXCtKpnBbE8O7Oy/uKzL0nFedUJ9GXz20vzeUQcVvC+f/7Yf/WL5/9+9NjCFAZJZobNIR69rxPQ
s6pNZ5bqX734xX4XhjE0PbnqDrElPudDcdfM2rjVLLNc9O3z58//643p54pa7GhdCaKKBs3mEML3
K1lIXZ2spCFHweQj6M/wfP7q2y729ZhZVhHRWokNDsK5BaTWBMrq2ULRoojy5ySW6bCltW0q64mH
/J2kbo2MVhroKKlyJ0pBcjWVgrxXvA4lqzKbdkJe9jaeOh2q4+XwpapEsUJVou2eWIPTozehh/75
u/2L88FYvNs+K1D08Ytur8voKRuJccii6SohqRsQ1o4mXHS8ohXORJ/FrejnW1i85bhsPSG2Km/X
wG93dWRr7/AIRt3Dm+xxDEs3rCYixzAzEzKNzNNDSUbTt+043ajdXVlb0lanCPeoKJ74QFvurMwl
po/NaFVXYVp4blZE05kl8ev96c+H1RcPK5VhR8Nn2OzNZuqvmiwKbpp8biud5BG1cb3cZDBQvyuN
Wj143Ba2n38S/S/W+5KyhKqsX8p4G+4pr2TbrOzNbTnJZmjTadIiZKv2suLOO48yDs5CUhearh94
/UWjF/mrWArWPvZzND6yKJLfTTRZb0tTyexBzvptP6jKrZqm/sGMhfxNK0YkOWujQKixxC8ETnw9
tOIaXXjJVnPyBcpjHqq/SVFdKoY6IrsiZdgaYSCEVG5Ub/taDD9UFUOCOQQ/5wE6VAgkJsj1lwMu
SIg5WNtR1GuUNyoVz4RotB6kuB/fDGtQsKFv9ekQQEba6Tm+zioqCcmqCOv+MfXVCcllZKI6s8jv
+0IabnwRgQerL9Bj9nF5jg3kl5Ti/3F2Zctt68r2i1hFEhzAV5KaKMnyECd2Xlix44AzQXDm198l
173nKIgo1nXlYe9SUgABdDcaPaxVT0GhVIBRj5IeoCKgARrizMSrQdT82eJ65Bu1VgPtUlP3hmYZ
X7N+cgaosyId9bdqG9g1MEUmy4VtTQYL3kb7NfWUs1pjFqEmPSMIvtd0T+P6LuwRjC87Zx2r0a5K
h6fGiBZWM2MKrPPvF9dEBWz9CLxAddDBnVlxQEqiDuyxcZrHsVe2plJ1INEB2vltKZcYpv+rXdKd
rXVOVJIwYvswNLsRrfxVDaBMMxn/0ArMm15oNcWfZqTMBpiVBsaeqbDve1byby0zEMWKNLpp4Gy3
wBGiaEAnhSE+4iZut5SS7KGPnf6oG0n9qo9AgaG0Mt5by57ey8pqlQVVnblZP9d2sWWksKxG5Ayv
PpOnO61EpSRBNGLh8K9frqZzvqouRu/S0QJEeMj3WmyvC+YAlS4HPFzqjtWP24dw/ftN+XXQOdng
2BWrACeTPMWWAuTR6eX20NfvU1OuvIgEIWYdddW+0lHdHEX1Pu/Hg8rMhavk+uZY1vn3i80B8Vwx
qrXZBukUad9y54xHB4SBu7Fq2NaKe/2L80iHEMMViDq7xQUJxtlVOjYA09PMyW0nwO1FWag8396v
60eB9+Pf6yERs9pJ1UUAGBpyakBbAxixjL9/bXTJTxuIlatWW7VBNoF5CpxmxUnT8iXLMXNhWZIT
kYsxc9IwrILI4tGmmoj+pAHuclsOOq51HWBLyGN3C2/MOTMlvY76tkrjeoTRbXK6AyIuqodjAdTe
MHsEGMsb0AceJ9ouZNGuS7Flnl2DCynjHLtmcE1g32okehzgOzoJq31bAHfo9tHMrMc8/34xRcto
XmmpXQUIKqJEGcAGyv04cuVPrAOjEbdZCljCUinDdVEV4s/tSWekzZSMbw5GNatWaAU0eUV4KBLv
QVqnL6Sr5waXVHNkYdY0XcP2Z5C/fgJcaL3Ua6AZc4NL+sh4pIOdBYPvfyrui+mabu7+tn1QYXqm
ezz6P2N3XbnHl/3eP67x57TbrXfro+8fj99Oj7nH3N2j+77ZfGweP3YfnfvRrA73m93O3ey+7dzd
x4G63mqTuau7IFitVs/bLf7zGjx522BzF3gYx/f3Ww//ZuUF3nZ/9NfrF//h/M88z3/x/a3/so3c
pYDsjGqZklmwbdaToYcAJmWavZXF2JxCvKyADZQA3NGprO+0NJP/DfP9FeW7jN/MibtkJkA5EEZx
pdq7Jjk3imprM2w2uTIs3PlSpv8/d74pGYq673RjTC17V+Z0PcQgitOqfZ8hNTNV2zECGvFwL+DX
WvZzHaePPYhc4vapzf5/BRv/nV/y6EkxGV0/NgLGPDNPg62ML1xTcvgEKbIGwGPf3FavuX2UbBR6
0ng+NLa9i8Emwq3AKf8US/ZvRgEMyV7E8RDpEU8gEZGI71OdpivAkesLBm/mWjUkw2B1tRr1ord3
JnmstFMMskeHPUxpvCQCZ1G6EtwyJONgJmA7oeBY3QHF4Q51/2gcRAMfmEhJXvl0LHfgaPWUEhCl
JblnArByeqr5Yx5ubx/N3PZJ9qOKxxJ4OYhElRmqMcUpiX7cHnhGUz8N1oUdH1WtN3LU1wXWqBYb
o5/KlWoN/XOctMmBidAIQIm2iIRzltgr2/iZ676YLbKEIG0CTg908LxHZybDCnQNXbEmLUrs8GQH
7RDgwdIGJM9VroMTq4u5f3ulczIiWYmcRFMKAtccOH5W9Eq1orqvSV4enD5tvyVFSRbmmdEiQ7IW
PWCxssaebKDyravuLZ4Gl7On22uYi1TLVSNDM4VtaVdpwJseIPJJb+fDFn2TKALqSAPg8Xaq0CFf
aBn4E8MUnCQV1arEG8as+tBjHq0a3vUb9OqE5oJuzEiQLqmG2vGM6cOUIN5ADrUW/QTQCrhY6ugR
oJ7IGzE6Lji1Mzsrt4DU0wBkP3XkQTLVmxLFHt5kI0urWeWf29s7t5Sz9l2Ip4VkhEWGJglA1MJX
iAVkIDAkQwAEmemxUe3iIeoGseQVzMwmF/mxpgdybW1lQQJanTUbk/QdjVKZCmKxMl1ZCQXXptb0
m9trmxF/IvmEIHGarCKEiUzHcWs1/KBG5MFE6Mnqi/XtKSRAhf9cVEQy8t2YqhOqre1dng1NA75U
K36rHHB49JawHrhI64fWzvIgMfnwkOc2oNLpMOh7lhvjbijNQvUatHuuEwBbgggDVMwF4ldebpj9
QvHOdRFCb/rfJ9y2Y4didKEHSJxtWJv5VDnpVbpb2IDr18Q/DWGMZTZFOeAYACfmjsWnOtQRbwfZ
YRGaawNMvEYmdpo+HXUBqEBQOIKhFsV0C5o4tzjJ8rRp3MUCBIwBBa1UnOnehENg9VLs47oEEfv8
+4V2IMyWCTBFsEA190wcdGAejyM6B/vvt3fvuj4Q+7ysi/Hbkud14WQs0A0GAhOw6bZDu1dDsS0p
SLmydgkf4fo+Ifz390QNq+oKsIlZoCagBbTBgJyM028no2zBUJ0H+veaI3LUPB61zGiiMgto6mxs
IIOhVP9LOSMiR75j0JrnNukZyEKHZ6Y3+p0Y0xy4+DHIG0SR+LfPYu6sJZczFirS7FbJAsceVsb0
DWhdG218Ztrb7fHndkhyNUVj46XdFywY0p+missLsLy3R545XDn22Gk9kFJHjOxoH1n44JTfNWPB
y5wRUDnUyBOLFbVTscAqf1sT9RUn26p0Q5L4rki/9ApFDfPfskn6OAeZcc4CcDP4TqJ5gPpc2Jmz
pb8ilXLsCZVeNWdAWQnSciyAnisQVrbskW2ZY9VPxgBzG6KI46FnTg8UxhpsYrePZOaw5S6jAnV8
qhZ2UYDWg+oYkij0UsLY+vboMwduyqLa4wZRBJ5hugNSa826o80LSJweb48uNZ3/350GWqC/D2Qo
ScbbgUDhBKBOHRr/0RWTg0Se86DXKSDzDXsDVCrQuuu0ALQ/+TWWSrUSRQFHtucnRbU99Hg9jtEE
kJ+WgZlmtB7jWhw4EFNLnQQ16HeiAXBwgHIBjHduPqY0eTEB1koje/Cq2DhUSfyRo49x1IrN2BFz
5Uxgy6aNuVSZNrOLciCP17y0moQCP9cGFms+8IehBYC1WccLQjCTYQfm6t8bKUyjtkH2FwcRsju6
6jsIs+SImGtEW0csPzpG+y3KQQLEXm8f3ZzY6X9P2DUi7GHm46C24n3d52umxguWYE6VJJlzxmSk
HcNakMfwSKq+gpJ7M5ghWGdAyqiob5YF7CjQsN5eydzhSDLIG9y9VJA4KDplq4FxKldNH8woX7M5
crhQzZqkAl5PHKQUaKxVhHuF/Ln95TNnIIcJUcSSV7Y9xoE6/GrEj16tv2bM5FCg4ii8jDQRByhg
yRG3tUF/xsKYNdCM1jk5StQD2F6P21e7U6Z9XKe56t9e08w1YJ7vzAs/RaDIsmoEruBGpGAVzgiA
uUd2iJT+SCqlRs9kHy0c/Nz2nQXiYiqASFs8SQC5keYhqEVQu2jC3C0MPiNVsi8c8z6JaT5FgZWg
WUa0gNN4TARfaHSY2yVJ3XtAbeZWxSGzYJ9B7eOhbEA9z9N+U4oMSMut9vK145DUHARyTTUSAbK3
fp+mHyBq9SwCClpUf6pNt3DmM08bIme3tdYQFtOwWaYA61WDlnUw8KXTneid5K7HGxhsp73jRyqg
H8bS+LCM6a1GGWUkUMfTVoNz6hKF+elAnsBVA2Zujg7GL22AHFoDSbZJQLuADUicxFfSlj8oKRjy
qELF3hjz9omNlvqlQBSwo/6WyNAElipYMqMARavHNm13Y9cuSMyMPMoxttgC71GTYWgHhNJ5+TiJ
35m9lHibEUcZ7UpHGUSfaPASavTXTGB9ms4p9+ewZV4FRs3bJzGjrnIwzQaebjzSLA46OkxP7VSr
qHWNJ3XheTm3BkmlMqDsjw3BhSbEQxSi1CR80CjgYYjj8yT9ojRJ6kSRT82QT4VhFfa3tEhOWQiG
h3YyjtwkT3HULJSpzJ22dIUqlNQoHMY8XL8H2rxnAvV8UJfK+WfeL3JsRW0JRVqqxt1vNL/J9BZ1
OXNxMBro8W6f9cwMcjwlr5Fd1cfh7F2InRV9DIW1JiA8BNPUgn2eOW45mpKCcIm0A0MzfgucI5wy
fQZg67DnmUa+jcwG1YxVFEuO7tx6zl9xcdWwLM54YsNetyE/oPJu5/TVLxJBEwdwytzesxn9INLN
6SRT6lSTpuzQ14HKHdp0yYmMWrz+2vDSbWnq+dggzwYQqyj90NjwEqtg5ro99oy4kvOSLrbHiNOI
ArEBqL8k+ZlY4XtPkrvB6R9vDz+3M5Jqk5Ia06Rb4Y47E+CstP1o5QtDz325/veX19FgCUCfhbvC
ABFRk/vGMHoOJws2b05uJD3WEUcHZj7FxjB6ZEW7NlLEu5TSeVJysHzc3p65NUgOMLDLTGG0SrgL
m7fMAQ12dVKn9y+NrZ99/IuTLbOWKuWAlgv4iarHSto9VUlpnNQWTCxfm0KKi4J7CYQLaqzsRGzu
0kn4A3MenHgRkuU8zpWXvZxWsRQ70ghPCeJNpDiNoMfd6aVprCs8uE7NhInrkAmvG0YgcA4Zgb86
gqOv0jL0sjQoidOUlIBCcGz2rNTVXQ8or30KviPQSjuRtWDxZ2RclQ6xJXwM+9TmQVOZo1+jrBRE
a/rz7S2+vgW6I52i0+boFy7MIshD216bDYqnsthQd4mqNCdQeYn11ArKvCgp2gX7fH1KIic+6BDW
cRKGwJrREaiOQUdrNNVPjZXvWQgcLC26a/Px4fbyZhRATn30Vpn3WTgghJL/ZHGxrTJjragLJXRz
g0u2bWDj2FiJwwIcT+KD1EAEg8rzja0Z5GsPZrnkbGpakk8aGJlTjew0Bs7oSG3eMEFgOOS1b8qt
GMG3HfHV7f2asUqffZ4XSt1XwszQPRruBrGdQrh7/CfJf1jdEprj3JZJVq92rC7ULIyfpRR+d556
U1QEtZP9uv39M3f/J3DPxffHdGIm8HVBPG0MVmD2pHxQur7astJg274FPWVWdUtdgtcVE8Drf1vA
OLQ0Pc1zda/U7QOn6gNqX5fe6dc3CiG4v8e2nGigKI7FC/xMiolIL3wkUHAtufUzw8uNIfzcWy8y
u9g3Ze2Z2UtoAwQKD7TbpzA3umS3EQKvc9oqdtDqEUAO+hMdo9UwsIWrcyaK9IlqfHHIKBVQREiR
8CC6eIxzmnmdTh7UUdyrevIrzSdQcPW/DA1U6bfXM6MVn7ASFxNaE2fOWJfKroQmPFpGRQItiW0Q
hudo0cxUFFrfnuj6xhEZ8REYdo2IuQ6fI4t3VqaWrhWxV7tyVrfHn1vI+feLhUzlaKo10VCQXzY7
WlcvkT4BmS9Gl6QRdl8roiSfTREXs3Sgu0tSB0kQSp+i8gUYzOvCAtdp9sVVSHaXD6GDgjOkKmpQ
F0/NltbirgYfXsuNhRfj51vhimfwWUdwsQQLwRFSqQjt9d4L29ePYWCD3hFclB7YSo1V5pebaJ2t
jdLTfqTBtEVTKCA2+GN9r35zPpAV+HGOYvsiKIJu8PInvhn36o+lN9RcTPgTBeTi8xKVREWNov1A
oXa0a8KUARsibt9HW8+/O1OenUogYr8XJdPAUFVUFAXdef3zthDNCOm58/FSiNReVIrKi3CnGI+a
dVT5t8ZcSDNft6j/0Guhj8wpphSSU+pRBD64LnlnVm99v/3hM9KvSnLTGdFEhTGGwLAFT31ThKU7
TROK7KO3aYq+5hafuz8vdycDXTY4GTluuFwXz1E/TT+YmSlgo7ZjZ+GWmzsB6WkCcuZiqKuR7qwu
3jr1D+oYnpU5/te2SbrWDFUtYsQArB26NrYxad+GqvnukPzJEN2CBs8s4BMj8UJ+ezsSHdoNEFew
E9cyFBDs3Bc6X7CiEirFf3JPn2pzMTwehUk3TQMBl+OoAoIhNKhbaGdK2NZk1ZZ2AGAuwzg5hGNY
7HIApB5jm5lb1EjXz6nam56C8umgVLP2fuiKwUcYDDThFuu8Gn0K4O2M3zi0bp2D7GE/9k26sC9z
8i9542WVINGDqsygzI03ljUMpKPFQrZiZs9V+VJuDa0zEkTyDFDRJox6tP4GKrMFp35Ot6QwSJtA
bHhlKrtCzd/0pqDboWzECT5S+jOcyiX0qOsbpDvSIqqaTHoThXkA3kVyZBp4NXmkLm3/dcfiHz6N
GLW1dazosNk2ykZdPUvyIx632kbk1eDnFAS8ZWRmYEIoRk81+VI34nWvVXcki9qIVjWSrLYC2xDq
HoWDrZ+Gkf6qJKhSA9XCsLN5ry7I2NxkZ/m4UA6t63s0xWhW0FvOjmf2xgFNdB+vbJKB1nZBBefO
6fz7xSRF0VdhiN6vPWDuyDEfrAyo32axcD1fFzb02v89ugJsdMNWKnU/lOoq5m9q9wQmYNdJxYI0
z+2RZGD10hrqdkDfbI7+szyFb+xMwE3MgjNqe6F95f0IZ15ahiYsTYRO4exAie68gLuqfrSo0YKB
3cr5x21jfvUgMIe0khAMZipLK6SR8qcoe2HmwhV09QgwrnRJIIKHDpYhontFMTQ84po1aCl2Q0Zf
rST6UvAQk0iPoNzROxaBQeFgg+nJr5wOqX6Q7ADEd1wwijPLkPF6zCyueUW4vSfWeJ91+lMY2xy3
hPGs0MUo3FVpMhzZ8nakVW2nDbFXk+WZ3UubA4xHxCtNfJggtLx90GcL+I/HiknOk19o3JSgs9fO
dMSfCrpmoHFn4CpI2l9G2AJzDlyx5On2RDMSJbt/FpnaQjEbure51ayntBIgpkJJ3tdGl6xT47S1
ZXGMDu6RaBNHtPYzWr/fHvw8yLU9kqxS0hJ9moRt781WBKNRfSe8Whlp8ZVEHI5A0ueuzzRNiUN7
b9jVKdNRmmk4D8i3f81cqJIq17UdGklrWnuj7O9AubDplAFdtw5f396dT929tj2STis1yNwczqw9
yMPNVnNzqAWItK2XvPo2aJvue79bqmqZk1ZJsxO10vtiKqx9VFggMLPzFyAWnKIwfKwj/Wms0QgQ
UfElJadyjFMJx6boeWjuzdDhPhPtu93xR73AMhuUZd7evetKTmXPpJ46pyIpJinLfF8o+eCVvXbQ
ei1xa9CHaDxOFlTkus2iMutXXSd91vbn5ZDEdLOyi90QaRA/rYojUqd/bq/nuppT2SfR4iLtAQVv
7hsDKEYjA/5oaqb+1waXtBwoOE0kKkiaBesbDInOPVNR+oXRr6s5Hj9/m0LQnNA4SvDpWQf6iiR2
CQFNWL3UpDW3/5KaO1koiMpje8+a98KyAb6UulP0UttL7R5z3y8puuOQXkdBIcAZSgOEH10N7Iih
596oMmvhoT23BknVi1xhfc4cSKs+FhuFacDlMcHn5uggBBV0CZNuTogkNVcBmNzh0+29E04bi7JH
QKB+qXvNoHIIMxFp6bC4svdDWvtlUZQI8uor4OE5m9tCOnMMMrSNjhIf4F0xex+HJRrMyXOliMjN
6nzBYly3gVSGsYkUI+nzSbH2SZS7etsd0eazGcYQdEPdHQcKgzF+3F7JzDHISDa2riWjXobWXtNz
ICQJjhwyW6JMmhElGcimSwg/l/BYe1H3bs7592loMtcWGuh7lSW3YO4sJJVWGj5OSmFb+0k1v4ei
ehla8xfQ3JaqN+bGl3R6LJOetcDt2sfNYTJxqxq1j0jOwmtoboskhY7A2M5BKG/tM/u3lcSnvlVX
OYA47LDybp/w3PdL+pymtEQZEL7f1sQvXQ/Jq1ZW8TdLbfkXZ5BUeWpB/Td1OIEyCoElRYArXHYA
phlCbWkRM1eoLUU/4FHV0wQAkn2WPI5UcxV0ggodRfqF4etJ6X9pq+yzOl44ymLgbDQszg+xMuJl
b4VkQxgleAan9cL7VEJj/t8AlEFtyRlnpGmU1jCzQxhllYeKk3I9FVXOV3VeRK/lFPavgDOojlmY
d9XKcRIURDrqiE6NHuxSJwdQKUufMiMZcnVYbicdYsHFuEfz9Br20Y9Xj/fUpW69AzqcC7TUBQG5
3u4LEsTzF1xs7NimYZbGmClH2/xL9oq4eOjTe3tVv5M/Vgy4SE9LfPZ2+xglTO//7LFcNKYJ4DeV
DNPRo31id4OfVH6no+O7c9+TMxfummHnPQL21SWwuRk7akhWoq1HxbbKcoRjwQE51n0bxvp5YTlz
5yTZCC0u00HHtb+vVumj5eWr2kMGwStc4hFPW6m+8JYIN2b0TG6GLECvTs0+H/f6oNw13L5HC906
bJoXi/JV31hfymFCICSTkYpytEInRRCoYiej4s9dJ546gqzW7T27HueFmp3t7YXE1aFKNZBplAdR
kAnUesxM3b6s08mruI5WDdPhZe3a9pDabj8Jvdz0RaHsKm44x6EDBVYFgB03tGm1DlMDgFgTaKR8
xW6re5X0+b7sueqqVgiqgsquK1djtnLgXVUvpcNnXAC5datw0BbpUCoOTUQK5qHBtiIuFa3yYurE
RmFfAYBFF5j/oBI3RG6VC67NzIUkF+FxtZymxkajZG69AESqatpVZZIgTsRq4WjOZ/zvW5LKvWIp
rjenMovsIES1TkxyIsjGkkrfTqT37Vp3HeocO+x2GiWBQo4Nm9xR19eOmDaif2+ccZPiHkZV5eNQ
tIVLzWiJxWdG0/7pMkucmHZNnB1Yp3XoRAAg/wCg+UOSK0sZiOv9xpBMSZsRTUrVVOHZQXUS3tz1
IYqYvTiz1Z1VmCgWKRwT3WdGT5o7JYnabT+xtkcrcqV/T0HFd7QzTQ964L7/uX0eM2v+pyYyUmu7
w7WyF+O+NyqX05cBFde3B/+Mx105bJm5pC8spc6GeNy3Xdu8wkngwkX3jX0ketPd4QIa1gBYTnci
rAEYE6W2X3ERLTxlZpZmS65PFCK62ZQ8PZhFq3kotK03U6hnq7Zsl9JVEhv2f+4aGforb7jSgSm6
OESCpT8L1nKwOjlt+aHbVfYTf9W6eauFq6iMu3UXCnVtOBP4oQ1BvodmNQSArqs/rDLTCvCHKmgz
NbIWsIasJeaPpuVJ5kY8RXsoeGEewGIfvhSWMIKId8Axi5xmXNgrCe/5/xaCMra/LeZAa8qjYRr2
6kP+OAHC+k/2ajzrrxX4fFFy7UbMjXsUmLrKTlnwQK5fmrb8Gq8jqw1RzD3swRS/boZTWHcLHsfc
yNJ1DOjZuNTNcdgP1HYH48HM3m4L9NzAkvb2RI2SJtLwyWa3UqK3OM++9Oaz5ZKhauh7Fho6ILHF
nZ7WbljdlXmH+pVfQzLC8i+ECiWC7/+es3T1jvUYATpHHfa9ZwQ66hWKNVocHvlerMpDDra9eJ0c
7V0FEq9w9aVNk9/jpGsaoxAG7hT7B8D5un6JQmHmspI7U5lJBdizoOCZOBHU4Srdn6i8d/qlWMj1
06Zye2pLVWAaGnl6oKI859F16yiUkS/0782NLj8FAJg/tYDzOXSiMbzSzlactNaC5T2/jK4YXrk1
1UxFzxutABgHRRU9CL5ioOvUNvjaycmkL2HHYaa++AaX21ENNiC2QoH8wSwDudFqVSjULdulqqEZ
r1TupETw2R7RtgVnTmwj9dDEh8HYNl3uVtPv2xI6dyvLrZRFHwNeAft1yI3J/NVPZrXpLK4FVTid
IQ/16iWznfCgjZri9dTIEIimZN9oI/4duIw3RSXyhSKaOaGWTEwByl3AoRrFQW2qbWtk93mZ/DIL
5572qGS6vd7r+KsGlSFNKa8qM2pFeTiTlGbragPHY22s7LXml96Zxh308btu023EEUFAn/m35/2k
C70mlpL1CZHWhI2DX97448pcv2luu6k8tio9QHD9OBzuiPfr+al3o5XqCld3n37/XiounvEG5J5M
UZVAIC+T8qD3oAYqOuHyNn3Q9G59e20z6iw3ZoYDD4k6DMD4KTj/pccaeJnL1lgwFjNSIXdnAjQ9
hMcEU8St51APACrvgczJbS2yIBJz23Oe+OLFlCFyrbEWE7RKX6BmrAXcZqEhHIiU98IUc2uQXIxo
quySCEzRo1q9ixlwbPNVI+779v72EcxNcD6aizV0FJG0mmbpoWbHVtQurUF+oGuoX12CSZ6bQXIs
VFVJy0bHEkw1WWu55mrw1XREacNiqaR0To4k/QfKsQpG6rY4UFo+gBR+q2T5gvrNGFK5sb+PnK6M
QIW9V+ho+FkvwBicJEEPuqyIrtANoix4kzO3j9ziX+PplGgWyqi6ptqhImOTZ91uHIWnDZGbqKVX
cn3VEwA53T74uXeG3EzK8miIUi1LDvCrD0YNenJH99qU+lqbbFLELRoA2ysG20TmEqDHZy/IFVsm
d4nao10w5iBY0vhIsa2ydbzKVx04jrpT5k/b98wFs1DuN79gabzmowCnUOslHjg9vC8qrdw72oRt
V6TjOYRXjHe5qa6SvNkWpbIQDJgRRbm7bBxTtBQOeBtWdls+1VVX74Q9LiXj5kaXzEFKc53Q1h72
Ke3cRn8jyRKuztzI598v7ECI8ml7otawb1C+XMc/c+PXbTmbMZJEUn/wYYL3R4f7z6qP8ExE67wr
+tPtsWeUU6akFgArVoomc9CNCG5gwl0S7se09rq8QTpgId8wN4n0JKZmLYYkxMPIashq1FpXdHem
kwNLXLhNupQzmZtFuuXLqSFwnBHeO8MmOc57TgGlk4N9QzVXel8uFFXMzCK3mQGh0ByTCfKjcWU3
TADuqHh9ECn/XYwgRq36pWjljNHXpbxAV9eFzbpuOLd+o6IFKCV1uTbC2EuXLq4ZgZXbzQBlmwxm
bQ77WqR+EeV+KBakas6zlXuquqgrOON4fBmb8I/Tuf2xPNZ+t3L+1N/ovnxaqkGZeVhSuaEqbZOI
8hoToexcd/vVdLDXllf4hT+42sY+hiczyH/TdbUuNvnSa/Z8KV6xwZ9hmQtNh5K3ehtDBrhprSoW
bhtl2oZjvuNJ64PwjVn1WteBN5ebO7NI0Grw/ba2zu6rZAqyCEjKCsNyUeU0rYmfrK2dumM7SCCo
AgHa7N2eaMbkyH1Xmt63STpCNBxmokRsXcUhLrKFe3oufPX5PrjYv24sCR3qfti3wHuIXVHrtocw
THzISALKLNQUAVZ/MOIfwlSGdde19m5gdbtWR8PxDbPq13EVdkcSG3xnl2GK/wNdBl7K/SZXw+KA
YlzUm+U5951Rz6BAJPd1EJzkYHPg8dL7cy7cf6ZwujT4VpGaXW3gMLr16BU7vqMbtm03mZ8GuJQ3
KZgGe39Yaat2R7fFim/6JQGc0Vy5BVOdnEnnDsI2FRimX/h9f0yf9d14Snd2kL5mQfzULfZ2nEXr
X2EHJdTfq2zDLjRFSWC8N/G2+6YekycLEkdf6LY8wf/8EuiCgZf73/PoOvjtnRBrCpPU76Ji1bPF
VOB1Wwr66L/H7sdEGWmEsaPDsLY25ku6JVv0Ax3inbqudu3O9NLTUr/Cdd2x5Uolsy0iziJsGIuP
ivZLAPE8+n1bLT/N2r+HAXilvxdiICtTTBP0EmW/O/owvIQP+Z0V0E3pRl7lRShTO9l3nTt5qp++
NrVrrZWg/oaLcMHn/UzKXfkCudltUiO9QSYF/pPb+J0PZk33Jdvlbumevq0ed7H7lq2L0+BuDq+/
Rl/zYJhU99f9OXd4ft8neGTHa8Wnq6XDndEFuRkutUuUN9Y1QsjhQXTvOl/y5+bCFXL3W562Cq0t
LFXZ1qvBBxnzFqw/ruJ9wDfCddasAA+MrioU4cDwqgvWcXaHz0J8YR3Voh1RxAyz0nvTul2lrnIw
z8Yef8bVCKTxEX+SXeOXruPabr0yQcBIcAC1q7kZ8umlx7dN0L47P5M76z10AFTmml60WgqAfkrb
NRmQfOjIYGLQS3yhgARoB7Yv1qVngxe+x57EB7bhKwuBlAZzMj9KVreF/7oS0888/8W+VNxOKOhO
cNBpMCiAgqLgM9335dJzbk6QpLu1USxjhK847BPxCuBxvV+ID3w6Pde2S3pbJ2GrK1OKgbt39h2J
GvcsS8Rv7+JtuPlZubHLVp3bgWt8+EOC82EF/QHMmsd6wf/+9BmvfYF0U1FhFynIvc9mY/DDDSCv
txFS+me20vAQHmyv8sXKOarrBPdUslL8EIF4smvWrZf/WFJUcp7t2ldIxqu3q8IG2hoE+2Fc9Rt+
CoPuMPkajEgGAer2Dqi69Z2+49vC/cW9wouC5lieeFCf9G3hmfemf1uUPvvVr3yKXGdfVd2QgMRj
2NuVP8B+sUcb3tQ5Jths+TaFZv1UfoatG91p3ug6Pqi1v1Xbpek/X1fXppfuOtEVeNoWZ4nwDe+l
dXv3zN5KN9Hv5J5tzc4d78h+2MfP4Zqe6kP3y1jnIKFHeTJOR1t1K91V/KVzmSuUkUv1h2Q6F6hC
nZHSVk7NNw5G6h/Wvf3M4Lgf6hNYKd+0BWWY82Dlcn3Fmf6HsytbjhRXol9EBCAk4BWoFa/tre0X
ot0LCJAASaxff0/NfelhXK4IP02EZwYKkaRSmWeBgyFAmOly6z/IO+tdXPtxu5m39Ohe4S1fEKk4
dzCwVznKHbyxBqsIwXZsr+RddwPBsp3/DQv64O8WgHBobEflpt7Rw7z7PKrOJJA1n3MqmYYmMd5q
xbtYczuemksab2dy3xrKP3cOb+EujldETsS/DaHfp1ZFsrikyX2uslij+W1fSZspbKNqK5toLmL3
nh4gVHAj9iTtnrrE/VlD+/hWb8ONea+uvUhiM5fXxW/y+vnyffyM4Of9e9+DNCLEnYQt0sn71XgP
pA/B4/mzWF8b6JB1ITs7rQ1NzMxLgxxCWPy+ZSIaXBEHgsIN+JID5cfVH8Sc/v0UE4fwIuj5Xkph
oOuIQ4erc3ohqj9eIrKuY3UOGUze4hEIPGHcqHZuuupdje9feQHw7P73T5/Hbq6M05CU6W/c3bMu
iJYOcJenzy9/bmVWX6R05MBhAcvSjGO8FBQ3wwI8fFZ0h69d//RZ/lUfKKFKaOJgcfiArmuJDTb4
UcHY8GtXX1UHqHtVj+Opl4ZyiCsPGLjmhqpL1oQfd5VIuCoRGot4GphiNx1L64YswS9RnyjhOBFt
bUbKuKHkQgidu9OqFLDVyCzlKpqGzhQBfRa1QHSdPoMe+hHd11qWZC0Xwr2Sl4ULhDGHSn0hZ39r
IL/BKvgXfv46Ps61ZD3dL6aS9kNxeoz8x4JDL/sajJ+sUfbtXOeFz1z8cirkQUM2eKvIWEDxXRSb
z3/7mbnBf8S/jef3GoacbVo33fBLNY23Na1Z9m0//l7AI+1hpO3KLlahbd+O2pmg7LT0Hb1w/zNZ
ZA30n+FgOeXe6KWd1aEl4jk2HMK7e8LnW7Sv/3z+kGe+9jXGX1hlm7uOpnD0xFZxYh316BXAM/3z
y58J4zXKv9LZkhnaqLTIHf/emkZ1NxHJD5NjMhMJzrOENp51YcXOPcwqtbT9sEy+M/lpBhSnbtg+
g6uc1JcUAs8FRLBKLrarjVks30vbAKKk8PxQ9q7186gfWthgAhVdPjMfNV8oL3w+Z2o+EqwSTglb
8MwrzIk0hGrPfw+cHy0EV+bsYTE3RP+0gzvJX+zudmpxuLRe2JhdeHMfS7B6JFhloFpOlZtJa069
QSV2CRNjI56rZYgbu/nVmWq7cJ3WGN01Uv+cAgh8um7w2A7FofHNFgTiXbWQ58C6NKI/F0qrusMz
PezNvM7B3EAlMK3/zik/5FLuXJfvIH57YXBwJmOt2QSDPfGpryRNETsp2jgHnHAfP/8YzoTnmkJQ
lwuRkDfC8SDIonb4BWl2yIl8+9rFT8v217ZqVdAlsYRx0sxqo7kPonkco9q6pIn9sTA7ZlmrqsNw
QVradCINKWlufc8rdk3pmkNVMpZQ1wpjqkt+yCzSPYaNmZNZ15gZQUw724kq8BNOT/4fg12j+1Hq
eU9MDhwQHIp+jXOtk8UP+ab2CvtBBo79vBTCvDPHggbz6NrqaZBh/s2rfec7L6ssrcPSe9Fha++C
OnNurTGct9WsgZYNi9p+zEo2T4BBB/4lTvmZ6FvDRQ2FBplyZ9hsSsCOx36w4GANDanvS87JXe2p
eiPsvri0b5673SrYpdfZvk9Ck7rgnGJTFgcJi9cYU/g0a/H4lrz/PGzO5bT/wORmE46hbt00o1V4
kxvNNmzqyQ2wC/ZhyDtrioimXWJ7ysQ+uDsMEhZDcSmuzn0Tp7//FbY2rANGnTV22hIQzxmxf+dN
/otw54uFwhpR7ipv9CmIC6nW6JL0sPshXmR3L58v35mfvwYBLpW/ICjtMW3gARnXPTdFVEAAB0y2
/GIqPlMIrE0qICola11WbToX87M1WXI7WezPMhRlDEfQS1v1mcS3BgW24yKCYPLcVC3lXZu174Bn
mwubyZlwXmMA4T0gC/Dcx9QiDpA9Ln1WVrtt5ODEzex+L7t+8/n7OPcQp7//FU6ubgdeB8WQqmC6
ERlJVH4JqPoxbOU/hgrUsbUBbmVOm2Dc6PlHq3NsfwzeGs89Lzdq5HFddRee41xcrfb9ofFg3kdK
kloyS0M3u5Vl85P55FI6O/cwq829AIxAmrwlqZvLLHYKOaLlKJpw00JJawdjjCHhA7S0ws7to8yw
+VIknIvlVWIT8FTUVNRdCgUtwzbw+n4E3Gfv4FV9HgFnVm6N5As9z58Hwbs07O6Zf7eEbUTLCwO9
U3Pgv/1AskbxzXajgsZr3NTQdhcO9AXWr1lULzw1Vf+TLO0bs6r3z5/jTCSvMX2DYBZvpwLHZAcC
0aM5VZmXnuMfFt9HD7LazIGMaN2y4F5ahUhbLuPFoRg895p2mJDnxZTFpHRk0unK2jV6qCOalc9Z
5ajEqKG6z+gJqTV4KuYslBH+NkYQ8WURG9X8PJSdPORU2SBuNH0CrVhMYIjfbGbPBNuWjl5EGSQ8
wVRCZ2qu67hg1vOiWvugA3kzakNgiQmTD99+K9vZ3vpedrU4HB9zVdl7aCr9XvJ2iUXYPY8CwnoQ
4wXr2csAVndbjHIH9sVe1JoFKbultauajnBVX9x844/GPEJIQT0LJ9RX01SoXQj9y93nr/xM6K6Z
kEEjeJ+Dm566hOzq0SQuCkQ9Xyhsz119lRrnvFsCv5JuSnrnhnbZkefhdcDl8+c//syH/V+SoyCg
xZkuVRB0HnE88v1YU/BTzYUP+8wHsTZ6hHm3gHhQDqYjrHLiYs5+uQWEbT//9Wf63YSeVu2vjWNs
7LEY25ymdl2prScDM0cN5ooxsbr2qgcRKi4hqPmtYHZ+Z6zW2uaGW4kN0ZmnAKTAWFdO8+3zH3Nu
KVfJOVMlaxaa2UBEgAZcsHEf2IOJ4F71OOlLXI9z4bBKxNmkMOuqlJOWwVMVeJEvn/Ps0ndzZntZ
EwVtxx+duRZOquu908td17ixJ91o6G+s4UnAI6O6xJk78xxrilpOF+6YFg7Bbs/+wPPwp1OYo1pk
eOEIfibnr0lqsgbiSsHMMWWjr3dj2bwYE16HIRg+bdFGzQyC1theSPrn1s39dxSywQCPVQjvn24M
g5LUZPVRWThRO+2b8K7qwkg2l+R2zxRl/8z//gr5Np8yv8stkg52FZd5cziJVkBOJfItDNb0JRu3
M9/t2vfGFW02wp50SGHKyKJyAYCchhePL+euvmrJcA4TcVIMJAVn96rt5zYCJToDPBIukxzGMFZX
32Se/I1z5hYQ8PcWgKYIRn5LRGo4Yjth9/D5R3tmNdeu1V3Ng1n2BUlt4by1tLsyPtBMZmRx13Tv
HbBSF1LVmeywxmmHBE5yWhkFnDadIp9JGFbQR2t2KfrC5sKx8MxXtcZo00oSWQJAkrKyFvEyuo9V
HybSujRkOPPa/gPJhtJvXpPKSRnKUABavWvI4dQXVugfl4gPyps1+DpsmV3kEOLFHN2KYMypr9EP
rLfinr50b2AhZdUmhH61jp13k7KDl4ir7uBuyQb4L4jyNN8klBSLiD/IJ/xDPfFxa2P4+3mgnFna
NSybQye/qmHem9aeXz84PCyvG6iyp1A2Wi6pbnwYjDiqnP7+16cNsB1nhfTaYwgG+r4smmxbteVw
Z4PCDkqCg84L2JzDhcriw4jE3U5//+tu+VTjXTJaH83sDE00Zl1+M8uBHqwpw9CiI/aFXPzh0uFG
p7//daPJHgTlNYM8sin73axIk+SexZPeb/z9F94ObnEK2L9uUYZD7WjHhkE3Wp9hNEIfORFwH0tI
RWDM87WbrJKWDU+nuXZydUSL55mO7gEOBhCgoCz5/PrnXoj774eYa4MEQb3u2A88zgARr2svJvnt
Ej5/foNzL2JVoSjtlz701DHdVIdueVpEGJH2i87h/9DD/noFAi38rh+lOtqqv+18bzg4DbBLjUO2
ZZFf0hL7cF8nbA0QR0toqepxHI7wDcSG8J2DvId/GOimM3szhV+CGeI+p/v/9TRh0PdaTGI4NmE/
x8wbgFGpTJUwp7skO/phMsUtVq97zAJH6NLQg9+5POaQbdm0o9tcmESeu/rqXXsiX9Dln0s4FcFd
meW2vW/BCLrwvZ27+qoMHQY7tDQsdY8kq7LEqhUkNuCvciEzfdzdJGwNg/TgeQR0fukfiJp+qWmi
kT2ON5Xg730tf9jTsq2q4XFYwl+l5X0pw+Omq1dOPF1RMnN5DCAxrHl+WEh50M6lyD3z8a3xjjMr
DMbOtDyKcGa3UzOSPwN1dAqthODCup27xSqjDySzZupPOi3o786ccCaYeD9+KXesZf6boQ3mjFht
CueicrNg8BS1rqpuFasuHT/OBNUagkjGsGhUH7apLOzbwlU74VYXWkBnUusa/ZKjL2NMXqkU5/50
on3cuTjjiiqx/YvYXWSG/1QvhK4BMFVpWVY14kRDHcxKIOsBhY9lvvA1f/xm6Rr3MvSz05yUanCc
MWjadNCMBjOuhUBufQkhfu4Wq+Ijr+RiAtN0OKjzLc/4gUOszh+bw+fxc+abpmv8i09yPxyyoE19
Ed5kxXK0/RurAhm1nO7k+AueG3/yYHiW5YXN7v8yC/99I+yfpsFfOZwoTyyVEeGxqLmD0sk24UNT
dSOYaY3b3fWGyhR2Ys0O/6XtRMs0W9Fs3D6LOsfNU8GN+xrYHemvoTDPmghC/5Xei7AFBTXPBzlD
w6YUv2zKuiliDM6agrv0pnFsaNnYoO8dNR85sKewHAfqsTSpphg1+RX3cW6vukSAVPUAEVmAbMdx
Xo4sGK1dG0Kwj4oFtIaut28AufEO6JfBQt6TejszBXiyg0YTzHvuRQXGkujd6QXuCuF2hmrbjQpL
81jlHIIAXZ7XcUtbOHD7Ih/jitEmUVMwvfhlNSbadjqA3Mgt84pvA1CDMUyxvunlZLHCiQVpgaLY
4DGt7dSGqMSbMYi6rJmTBZTvPVZhiJpJSMzuhN6CqANNn6Geo64gyy6oXHtrW4G3XSwqIotaxUZI
EQI3EAR7y4c39Fwfi76uv/Gg/43hJERB8/nGWGSM7BmqIRNz/HiR8mX0ymdrnHSiuOriUVl659bF
W8hcENrDHiVAFhxg/TrFzgjWrmxhmUVU38R1xx5gNXxVTF4Z0aKZrpTro1kK4fCgCvrI74N822bO
YcDXlQygMW8KYz8F0n4DwGlEk7OHvZNf7UYXBsZ2gwfkduBvhMfgzMTqcuvq7rGc8l99W/0JwbwH
D/fRRgt2F0DToB/yJzHOO+FxKyopzrjEm0gMN+wryJUyqIEoOzFThoNOmW0X08pjicmEjvpsXB5h
hIaooNkVjnSAQxVd0oRiEw56iuywf3RLtgkqlYQFtFt4+Iu6/F5Ib4j4VOso57mV9FB/iRYaxKFN
TTxQdFs7r9iOWbsXuZ/FhSQo/csxysLxzsyB2I21fOgWr79xhx4aN1Y4xcruX8OyKfeB3+woWY6W
XQZbWeVzVPn1vO0N29d5+Db64AlVDYTmdP39lGS9kL3xhb/mdVttu6WooobkOPgaLZO+zeoEqj03
YoKhSpA926I8GjpuGvhdbsow2zEP533dB8WW1nKJiejzBA1clsDyxI8N77Yo/FB46BYkDBfik2ws
3YQO5Ec1hX9qQV/pSAiCO3+vF3bbhlCkG0p1bUxzlXX8WvHiFls9i0Q9HVoJqPBAvmkepktNfk+q
fneDPD9AMBoWUsx8Czr7qvbKW9erf021eqWhfYU1RHHotbFfwDKwLcly6LP+IawGEsEsrIpcmV3R
tvnBGh+gM5YnDW9+lmPg7H0P41ponMq9IKqCOXL20jAEZLO44HO4xo8rHzDRNvReuXSPJeAb6HtA
JbmtchF7rb93ub3Jemo2Vu6+24I9qGraFWFxrXt2Awn9q6zM5E8xwEeAtSJPIHD2U3HZbuFh3YGt
DZ5RbglED6zU3ekkmOvYDDCo4FFISyWSl69tjUBqOHWjBRK4CTeQRKu5n4QDeSuc8THs212mp21W
Bim3fZA0AhpuCKQGDrXX8E3YVyUi2zQJ6dspyQXd8GCMjS5j7gcv2rOaF2FJEoWKZhHsr55gqIX+
jsrKHz1vgFpfXHs3DCVya4Porqqm2jjQW48w5AhjG419iMinDYVPMCRPXUQEwCthlj/3J1V9yE3/
HpR7h/FlkXiZyDe6NkisObud/cmDA7B4aYW+7idRRItbQI9t9J9o4f0UaH0mIgPZHFsW1DM84cYz
lI6ScagB/hgPFH4mmyXDUNpjsBFZYIljNSpWSxbeAfoA9H1u35bz+MMWlYRntCLg4UIJ1yyLlTiZ
DxUycYsU+OCXpQOwsW4iTFcgfdLb2JryelOBHBNZAFDEVTlfT+3UAg5lVRFZwiaqB/PdstSzXXbf
Ktbfte5iRTJsVVyKsownoSE1WnaP8DShO9snP9tpfs59UyIqaz9yeZBA0P2tFLA18lovobR1IqWC
B0PUVulepbzQV8Trr+HX/a2C3EwQYiCQjWxOWOO9ev30ItH6ScaWHDsa9HFonNfFdmGD2OE/bEr6
OGfhm+zGt8w3By+zw8gAcReF3H3lwLlA9nZ8W3Kn3WRjCe6P0cOBVDmgJ+wIo8w4X4YNYfqobF1v
sxmWgWbBQzWU3TYAseSs6WJWzEVkdeGtEbi8TatDuyjQhIJKJDMBFxHUxE0z+H7Eczlugmn6DbXz
duMO0AhccIJIaJAf59a8+WA8Rv3E/2DDgV5XP6ZD2HqwdBwAMQ87OOIGZUuv5xamBBBByBMVuMsO
0wwwuYOYAk1lYbONg6a4RQHItn4AXcLc7bdLVv2h4OeoHoaSEg2dRvQ8RpDHUDGEnLf9yGYfP2Zy
j9gYrqRSXiRI832GPdGWeX0VD5kvN8C8N3t7tuqYuoDcGRQOu0LIMgaNyYYcNfbwRkkTL5b1DmPo
YQPEhIjFBPc4r2Nt1C4TfKwK024Jte9lTuxENApEGcnus5PTjbIxH2zcfCeMIIhrbRJs1PzNW0bs
W2qcErj1PsAT9YSNFxD2a6pTYNRLdTONpr8jre2llsHqN9BevC2ZjRyh9b4s9c2iTiPHjk+P0zBf
Y/5SRIIylSy9+8fo7JuX96lX8PbaHpvbbhFN1MOrjAYBxMmYCWKdsXdJ2HRwqdNe4987iAXix03u
MxREs95YGYfzluNgb3ZBYg1Hz71vdVDelq1TgZluZxBabJqXXol/NrA86Ybj2LSR8KCTZXEBS/pw
SMwMb7fGe+rMHyHqjd8BCyLRbp6wWw6svO9hBWL72olylVnHscp30IXEZk6atwrGw5i445UaaFRU
+h4w6UdN67jKpxh4yV99QCJeTTcS/gOdPe1cZSC333dNPPokbntzwyuemKXY0LZ8zNUV+htRbY87
25IsXoC5bqFYK50GZHjnffHkvl6cHWANd0RXR8wGN+0UHOdCppmyNmAXX9VG7UrPRDbJ4qULvnum
vRpn9VYRQFIN/JACf8YRyM8TaiPnYrsqYsWsXQiJBRRx+bULnEcOI9DaUi9yLGF9lu9RoCRdmd01
tkgonzZNw175yO5F8FMjhfkOv6tnCyqskNHMl+p6yPurxaVWBA4xHAbYfVNWsT9jW4ZhczR47Knv
XZCSbJawchkOdc0T0NqvqzZMZou8QcYa/EeuQb6bfhd5iQGERInq2ilQ+pFFwqN0dNKd5N5LY78p
1LoCW5N2YRLjmqS3ugeXs23Oxd7rsi7xfFRAtBvSsZ2PVlUXEXTKHws9JaPWsdfDHhHFFSXkviRF
FtGgwY7kQbXNEioCJj2IBt7sveGFqhd3sK+8oUgacKE3poa6g3DnWUZ1VsNJijrNzu7otiu7ett2
oZ8EnXuY+pbuWGcHu15rZxdq66qXVfEny4P6WjBSH5sB0LsQNkR96edb6vQL5AWHPVpHSBNDt1d1
ppNiGbw8yoexijPHcjaZmfRGtvWT8qFGWLr4Lhr5owqh9aQ7L+JlcL1kxWYERg+221g5MzjHHvm+
zW2ojU716whtjSQT7g9Sw+Fu5ippHKxI7pEO6QYL5gK/uZ3JpgkHoKaJOlA/5/ejPRMUFgJAAEN9
bOpIwh3x1MbVTZPYhfGitm1QVrVe/ho0o37syOzHjKKNLVRrfmAuUd3athu8Iy6bQxvgkZbOyg9F
L5ZbAlv1q9Ii9hXA7hC1CQONlLp0JKoKQ3isIe18HxaoaCcBRQBaghgSKdbmZO9Qn27Qc1Q4p40h
dn0iKTza+km3P6p2CiFopmV5o51ZbvvOrSnG3Q6/qmp7MXeVAVxuM9pqCS80yz4WiAb+ZNWL6y1W
WWrA6d1kkQA3T1VxkYgn9opSNiI0YV8CC+BGq7ZcBoUcVEESbQJfxDyjO2qhSAlU8vkZ/uMuCl2D
bBdlTiV+rtJhBIF8xgc94S4aUpJfUcQidA21dcJgCPSAHorqJEWBgUgLcN6cB2zRBUfe//w5zrQ6
1oLdMqh8VoxoNCmkthFRshRuxJavjBTxEKsunOgNYNe2QCMlezB5ieLzd1N+Ow08pPXt8wf4eFCE
aP53d7pAR7SHCH+XSicxLTiu7M4Cnlw8Uu8SrvDcGp2adH81T/zT52w3TngcYYqlLR1J9Vu0X6H7
YIlWkxQfEJwc5nfhMRz4S4a0voG05ysBbmLz+QJ9TFDEHVbNdWln0IoJuuxQKq3KpK+cfA/d3wbc
tHBC42yAcNkdtQMTwCGBV9c4eg2HaoRVPeTigwX1AESYgWa2UJ5YyyZgvfzlOTj1KghMozJgdlTo
i1DRM4tNVyHjLyGDS0DhHEVn6Gljhgy4MPdZ432pM0zpKmD4SKVo3Q4qw8ZEvfXs5T+m5tLg9uNf
Dxvkf4cK9LJsuyzn7FjqAYTjCf6kM8t/+8L1vpR42Np/bNYTdjkps2Ohpp3TLG8zTOZiCfReVqtL
TIUPURzo/6+S51iSgTZWr9PW+51rsVMlxTFwjnqcDWVexYxU0ew8fR6gH3/BbE2R9hzBrcZDklBD
PF8rN+YlTOf3/iUR49PQ4oPe59qFbGSc53lDwyNBXS46D28E6nBmilz3z+A4ezHq7edPcqZrv+Y3
w4M75yhJAA0lOHU3WVIExdde+5rNnNvCBbQZqNO6kXdDh7JFTBt0Yb8vk3MBMXHu168+jFmbZgQG
sYNK0zPlj+OXCFqErdnKix6A0IXA+8m26YaFelfp8pEF093ni34ufFYJFCJuU8OaTMFjBF2c6rao
lmTp6lg7756fXVj+M9/1mrQMN+HQ+BxrM7lXo/XcZpu2vyCIem7ZVxWR9AqwUBZcuijuHPb94sbo
OP/E3X8jn67JnqrvYO7Swfe3As3vuxUKZwOai3UopyHf5W2BukKZZlMqt93axg+nCP0NAzpUJ7b2
qOdUOeF8Y4Xe0MUch977Ss1g6g/Tkg40LO8EcAZby6lMosOFbwaW+6+08vsbilZSjB3Dvi6aoPw2
uRXmrgPBqa1yx6NLubdVBpW8Jevbihgn8dwBahTwutkheRZ7PYd1XHaev2F+AJG7aqzBSusGz/kt
4Kvws198vlWhhrfGAqnQmZvutoUMWyKDABtGXS09ZGlg2/I4sMG9sxxVPcIzoXMi32vmNy+bGLol
UOdLcl7LQzb6/pFP3fzDCK+KMRu23yX6isgQzbDNyOT/tt0FHbUZ1uSxO8l2H/om34NQ42zd2hUH
WwKkg4PzqSWpFzfqq2a5gSCl3KCrrB4C2PslEJXq4kX7zQEtMr3r4bV9g9Oe/+6dpCO7BW7hHXo9
m2Cx+gTUBQjwLTCNADCK818WQ/ukYmN1DV395RXAG3UILKnySEsO0WDXzxz8UgMKSnHye2h61d0V
HT4A5cq+T/wsz26KmYdYYAcuMzV6H1p7nEXc+OWt37T+m+4Eu/Zprd7gDAkxy7Aa94AJ4hxLR/2+
gJTw0w1rsXMrVSTdMtWPcxhCemfJQxzZWXcN51t6VxXFEmP9xS4MR/JU1GrZKNsMOqECP4xC8R/R
ZMONPalaYPPt3s82k5XlsSiDJdYBWnyBA3O/zsKP6AJuP5GZsGiENNhNBk3KWDkW21D/1Pm0hfxe
spDHrrL85wJBlUxzz2+mgKgmwcRr2I2eUTjkoZUfDGTaDS3YM3DmsnezyYGDl86cUKC8of3uqr2e
QoxowFlERx1bRfGjt+3wtLsG31sGLDPXOtjRMEc1rpXcdLx8lqHtPk8S/1sg+8fJ5eLOy0qJy/sG
7g0YpClAFK8rKZYNvovbQZVzAtM/UMfVqZttwZn5qnUUTnBKTMliMEHwgruw6t+xCuY4CoWm9eyR
PQQlre3YCeuZutCTb/w5iFQoMzB12uIJEVhcAfIzlNFQWQI6OXy0ZeIKyANwjdmuxwR9aKcxvOED
8VKdV3nqsaGARi2vISTrhZEeMJYKXIX+D6hgm97FSKvELZ5LtGfSiYUzfOVca3yTQY9uUej2L1kX
hoc5bwIU97zcBtlIXkyrwxuYA2Tow/L8Vo+y26Cq64G96FHo9kzu0L4trmyGsihcpnI3VXMT8cUZ
oxnaLbd1ReAMYE2teHaK3HrwLQ/4HxtNinpLScBux8H3wOrqp++WbVTs+4rcTMoZjrNp6qRDeKU6
xNxgQqto6/WYWfXwiUoCjVrJmoYK3QGuN/XQ54BbZouIq7Hku2akZjd3wbzp59G9BY5V/IHfUxGT
MKPHXOP5lGFBMk6B3LrVBJGUYNS3mOi4aDCiNpot2e4grD1v0PlUcSidcQcpLTDrwo5vbYqEBnkc
ewMPX6jOWAySID6Fl+hkB0k+5daOdHpJ/BGzz2npiv1ibPXulm6VLK6YXzW26NcxKPtvdu5VcBMp
5VVoD9OdM1aQghsxFShq5wUFvbnzQz3tMgst58iTM6ZrJOcpvBjhp+IMWQy55SBeFGbBWR38UdUc
/ADsFHJTrVNsCw8HQdgihzt3KvcjNCY8zM1SRdRyOwnCdj51rE3RY9aL+QbUZDqtdtbkwxAVLzIq
mXwpTuOMApPhRFgQYw9EJiMQQqZfubfAagHWH1Hvu/5V3zgw3CRAVDwtAIv/AHLGRtca5uVB12E0
0fp6K1nLD2pR3QFbkd6jRMllNKGPBZcszYJvYVYFvxtCxzhA6/KH3YDzIesRfW1ieducLPLgSxh6
cqWcXdXVS5zxwH6ETU/nxJ7W5d6DWWlShBgkUt+DXktPs/0oLBcZtfa+A6BbbvvW0Nce489NO5gB
qMosewb7qzlAV2JCb7giW1iH4nDY9nDb8dCFHqhmyYKpzR7MjzJxwfC86Vy0LuHQ7uymEeK5RQ20
ZunqPIHexoLtcB6jCrasmX1CcRbObVkKuc8H9BS7oSBgskDTNCjnOSpk/tMlGVQgvRGiNlq5SLLg
+zqQcI6WHp4qDgqFO3w3YAFQdGBJ3YqHvJ/ZaQL0ooLiu2sFfO/pUuwkTClTB68yUsRykslZ6l9q
FuPO2LmOSpi3deP/ODuT5jp1LQr/IlUhOokpcHr3TuJmQtmJQw+ilcSvf+tk5MszhypPciunbmiE
2r3X/hYMMngBzIygneFHo9vAEgQPmWRmAmeP3PERfMYUXqsBqcaUPgDb9RsZ2rtYAPOODJHvTCIL
IRDAvxnBGWi5Ng/c9FD5jGrMsK3HKnCR1Nvo2qw2Zktr2P+0ZNehcCBIhhoZ9aFoHzII2bd2bHBE
P10ZxrmasB54HQZSPISicncKVo7XLuTFQWp1O1ejRGxg+aNH8umm7TwCiLCb+WYO5zEHq0RQk/5Z
lsgT9Kq/SyKkWHKYFfiexX/EEZzL4EzyhsqNX1nd7uzGfq9UnPqYw7DyWrHEFmH6gD9f49uEP2Ua
uaUxmZCE7UfXT6auh4s281DuWLVI7IBn0yd/nFGVPmgLyZamprmJI+tvbsl70AQfzcxje9RjHmJp
XnNqYhXKI4y8Ek+E/cyvujX4HoFVCjE9WsjzzCqAcECHjYmsCIck2XcR+PpZmOSpIUUP/9KmCtpI
11A8dFOAiGkN1gqgAuPUvcpeP0ctCpR7LJIbt/dYkLnpbUzcZ4SLX9TIn5QpnqlLy33kjHqTlhpT
oIb9iE8b46NxuySEmvZHVGMW8zD13ghbeW+5ayL4XiNwzkb3LpUFBpfdPLhu9JwnlgjtGEk9mwy4
HWapLWQdXdBK591zjHqXM/5HD0OKA5SAPWTX3XomDFqqDCVaHfP+aFSM+phxACXH3I8NncRbVkoi
sUi1rxQC6nDGYaCjp3B+q5y7tEw/xkxWPmHQrKhG0bCdxA3qx4bQItkYOCi1hMLBRPAoSVFEkJU4
RRBBdzRPkdKjyd9CR395FrtILlIsaiOSEkM7nZMK7Gciqz0/I37sKXqyx+LRtbFzVIbZAMmK0W5S
1FSiy72JoYhCl43TOVn7kKA8OZRIgQZeN/Rn9cYHypusIIk1dro1cYNUQFthKW/wRyHtULVQcif1
+EvYhtzQAcnjLMWWhSR5s8d8gb1wZv51Um86Qjv9Ah8qY5srVJnZXNV7VkW/SgPQByZbtSEk/qkN
3HtAhM5HlWwajPyssjUMGY5ulIUwDhgCiq2gO5iGX8EoAplUdh0XatiNIFpv8MAMj9MgO5Vab8pC
MqSEfU47qUfU3r8TFCz7NnPqzWBgk8w1RCiyxbKiCnpHkRM8CuQ0gyL1eh8kdTeQnomYQq0I4BPT
O5nKYQMP4d6HZqfB9jr9W1gt5F5u/FabxMHtIXkxxykLXMwkvtCd2rCorMPJ9TIfopIXpPjKgGgs
fRrzzUZ1OEGkhna28G2sP5LUizfEdIwrzMFyb2Lh2AqaIaefmY+dMzZhOsAmaED9w0ctTWwTWIfc
GCQ/zjYui+6HTNurWoBZARyQEdZONZ1oOzyhzO4mK+LeTxuE0prBIo8lS+pHSXLy2HF09LSwUXFJ
QQezzeSGIZkIEZFOt0lHDlPsmFfROe2S1+lWSI6aSYg+tlbkFluE7/HuA9mnExJHXda9wwewDYum
fxRAGGxsmt1PIFic42XXcYntDuJ+5iFmyMlF4/irgUu3r7LxNR01cupDR/FvI+8E3V8WOEiJcVvc
yBph/zq/nYB6wLELYM/Mie+rqhtCRAtLxAWjdw5uDdYB5C6bOMN6iJNSkHfkJzerRzMHKaweMP6G
qq03aqgc3y3rHH9079jmFAfKFPMLWbwL0d2okmBHGRkwxCBttU37yN5bpIcXHQeRvc5PalReCPUH
EH2O1IhFQgyjW3IFg/RoQzLj1UIafStadau7fAhIBENfp0LK1WtovO2w1fNHimI+WaksgLYN0qq+
vG7HcdpWEwUX2EoOqBUxgtiJh43dlX+8SSSwVABvu84zE7MinC7GOHJDHGcqREhRmyNEPgYVosHh
WE0oPLOx7BPTuELpcblRHJEZWDSBGBxF+Q5rdBomCkWqHty5gGu3nsmEnhyPDl7A9KBQqCroOhps
X0reZD72cjgP29Gbiqq7CQZfG2TFsN209G1mSzMgXa8DmxTEdyVJ78zRgXKNWXwf93B89qTz2qEK
8wRGHFy+BzruxIgHKseEHRPLmrZOVzZBUQ58p1nW+9S2ipAQ9hLDgi9wsvK5r5WH3LOJ6QBn1QGS
np1ymhZFBBDnUYEDWFfWPKCIAe9YRftANfwaMhXXn9wCUtLcQwYhwaSJEpztkApAH7js8UcB+1TP
bu/tunthYwveXz2kL0VaZjsnquwgyevyDjGLMYisunisRxtEGOzz/LGGEMdslLURpZ7CAt4LOy2Y
fRih3duBxjxsoBtTm4Frb+Pq9tgb3WOZt5hbneolmvRd0fPJ70HX8TX2HAdmjM9yqh+5Qs5Sjq1x
V4q+xYIu0Ela0vpJUahN1WVwx6nE+GAlUNOJjmCR5Ei8FhG2fLmNuIfdTWSna+QdXNHJF+jLjW0t
U6xb2M1jsJUZBBnMgJxJ9DuLOgrgG73ttdQnM4v/VIOUG1BEqm0V9fl1BkXELxvi04PA+cunWQpb
ykxB2lZAxpPr/uTZbho6Rf9L1rbpo6qguSdSZI+GZBzpc+NRTzILI4HNtwUbPmx5OfHh96pQQpO1
fqrZCMQ7FsYqnUoo+PP3TGUv7tnHresp+zm28q5thz4QyqIbjLZfsHdDjtBEMCIqkC0sshoX7O3o
ILXzNHGBYFsiEwgC0nLbEm7C+d1gyDI2SXh2KY0DmUZxvS+4Q0CtyM7CI5FGAAeXHZLqseCw5DFs
+giHIutOWnq6KoQybzND9tduAta+jxMs6M+RydDpjB7O4EdloZAmHBRRP9ORpc+Gq8t9Vo3VtkSV
9Y3Rwq66Eps+26XEeGKGwPjKq+FK8cIKKuUWO27h2KJzIoNC9SAyxybYjaqLtsSZarhF98UOFrX1
NlM5aNTcqXdeIqGONUxnY8CDJYQiv72Bf22Pc1thI9utC0StkS/ZUhKDCOdKzHTYRGx5e17YJPfO
OfOE7QQqSe9lb1jI9HcVYgAihsJhMrMTKSvrtuujbttCB3+MMEEcCiMyAhyTz2sxAQa57PM9IzGO
lu6EY0yny1OmRf5EijzC2E+rrZsg0R/BgO+EWvUpBPEm2Zcg3+wcfc6hT8W4s70EgbUshqiNc3sM
TBQ/hVigUDKWGuIBdCIsoXXPq1+KVSniMOl0xWnBbyZsjTaxGPOgybrk2FST94AyY+tIwBfD8Tau
n7D+yAAFQQqzQZskb8os6G1tQ4QSeY2E3MlMj2NVMQj4ZOf6fVea+8ZK+4PrNJAx5WxsrieUrN7b
lVeHlcndB4qN3VXqwGyeDq4Dk77OyW9MYlr4e9YfxwHHY+3E9CMD7/0+IwhYufwcbFGQ3DoYlpvU
8MC48lKSbt0+4y9RGukdJnJYquUIVtmCgxPRTdVRg+8OxW9mCycoxz4K7drLvpfomzvgxXZamsCO
ixOBrjXD/IT/VOmfy0Hwr+PT0Fz+N+/UpUNhdIYlTlP6gGyejEvE1b4VYHfmBLxhUlMyna/NQMi1
poDEW3Y03Td7WisI/ToEDknTf5++rk2jt0fUamqHHJGPvrYR/vtWw/CZlJ8WqOubetKcqH2lyUNp
3HC50uZLTz3LVE5TZ3uK5NEx6rIrQOKeuEGeLz/11ykrZw6dS5uGpZWy+XFM0p8y1gdVm3ddMxT+
wM19DRm8XfIVDPhC1+Hn1/uU3eYQ9OukQABAtTHOkshtdAFb9Uo5N8YXKQg+y844TuloiRPwMcPu
Qo9piHhAaDED6uUVjcHS889SrroeUcGemN4RWSYYi0IBxJR1XVjT78vfYuH6c24W9LQGCnsH69jh
CMOsHvH1KRD5msfRQgPNHVYbE/4K2uT0iBxlf2gdidOW4QK9nKroyLXzTRHDnJKVGzFW7a52jhVk
izYix+c52CnWdCQLrzHHSCHBZ2WNtkxYCj5x+cCyzu+MxzT/Vm7SmQOkiozxeEiVjZ0dVJQojd9n
vX751geeY6Mcquva04N57E3lt9KF7FwhVrDW8AvTxJwclU3QV+WTOx0bt7xFTuCBk3xz+cmXLj0b
ulkX9VKcq2UQf310G+y9xNr3XLr0bNyyAYUDCCObR0Yp9INYPjuL/Ln82Et9ZTZiFQpbmKameeyg
MhbZS5fecPZnsN6+d/lZQtUYrCK2DfQVVr52Nk4r9EN7nS/tNe3XwozgzhbbHBWxqGWi5rEqkL7R
KQLb7xasui8//tf5bGeOf7K8mOU6GuyjR1Fw4BbN61SOP2rlnmCmDdIAsFfB5TstfOM5DCrmItI2
p9Oxit5KYB4GnBUuX3nhC8/RT8jOEl16jnk0aASSZoL4oVea4y0dpbMp0wjHou/daPat7ZK2kDRj
2um63615YzJs6nGWj1emhqVvMfvSvbYVqodhSEl5vwEnz6/s11GJsB1+a92Hl99h4SZzkoSgFHtx
kppHFKf5XQxCjgRlbvIzGMYlZrSy/bTPz/zFSjxHSnQgd46t3bGDIDmKj+zROiZxpK5o5xV3yE6a
90mZKVQtIa0Okz3URLhmqq+gnJV0O2pp3xoMnmMqIXRP25qizqzyTkgNw9ILkQG4kLvqsYpLedPj
4PchRcFR6OTJ8qaKzzm6SLji2hKm3JqcZKEYxdgGOBchsq9EzvcAdA2bGF7KeHPTQUqwQt5oHESM
40NqHdrKTMYtLcb84BU2TpEI5Ucr262lL3D+/dMWyDAthUqGDOVFbNq5k7WdtLfrKighCpBIXet7
latzFlfetUgNTFScanFDXAsJWaQNx4/LvWhhMP8feqtC8BipdnHiNio2kLfoWrGyzCzMd/b5lp+a
J2dxR9wsa1Dd8XAuupMobRnVSr9cuvhsoYmruoBEI21OkjxlgwrtrESY4nt7tzlxizU2bL88FNrS
EtHyOt+xs6ybrDT50qPPJp9JA8036GI6Tth48kgEcnxs5doq87VlveX8G8ifmh1W5hB+8IkfUui/
C4DqEHomRSyCkiFX5uT9+bUq9TwobUw+LaPhT2rBQ5lo1MXWcVJfIy/FQ5GDiT20cb3pHJKuLB0L
r26eJ/5PzxaPAnUYdW0cM26drEg+Jl58tM3yx+XOvDAg/3lHfLq8W1ayYqjWOZIquRoTDs2/kz7g
EFr4VBkfnei/NyTnBnsQr+ZektjGkWfVsKnxNTeJR44oaF2ptl9qqFn31kMGC1OHTEcgnoxQxRzW
FnGNiiCvq3eXG2vhFnNUWWOVbddk0jhO8fRawGrRR43mjkTT2iK7dIPZ8VwWESkojEGPRapBg3is
EtfXgq8s4QsT15z0I3thd2TAbqrNjZ00kt8p3A9Wrr305LNuqhIEjUXWmUeHAdRY3Q/WR5GucXmX
Hvx800+dlMdVb5MRzQKgVeez1rmllVqDti3soOYUn7g32chayKAdXvwxe5Cl3KT8owlYSN6az9VS
68z6JjMJalsaHB8KgBQcZPiIROkYWzvZLgxiy/xv+3SlQFASycqjnGBypXo/amu/hCjHRpR9FN/b
7c8ZcBL+BpJXljpa/H2c8tCMoX9oWygRvJUhvIRrsGa7wJHbedthT3Kskccao7h7hUAkviJMorxe
t3H14DkE/O8ia52Nl5fJg3Qhnrg8uhdCQXPKT18OSDz2mXG0pd4KpCGkxEJDHxvb3eTGY2StQCkW
evP/UX4UMycKDdlRI1uGkC8spR8vv8FCN5u7v4LAbxaY7ugRRB8wBzv3zYEuhBHGVproy45mQxD6
344GvWFHrBi2xQWOeRYka13n+Vl+l7VnSJixMpf8g9/83wYatznf/tN4N9yY9O7ZNxI1m8/pW3xj
HrFR3tITuWEbcl0f4rvkob2pjtFKZO7ryg3ccTZ9jaSVHMo2OFW+tkjtpT794TyV9/XP6AViF/gc
bhpQMHbRybyKfw/7ta7wbxX/6k1nMxuzyxFaXrxp7peYGG7Vtg/lBgKW8GzllgdyK8PkRvzND3Ci
fUPx4YMZouYaHldrBJYveyPe/Pz7p7YuJ15Vbo1PCqHYc1nGN1G+Zorybwr96u1m0x7kIxOD8hSe
pptmg1JWGEsCi3mNCn+/DV9/JHCIg8rwHUqUax5Wpw7ekjCT9NuPYpOdqg3+3Hh3xfXaNPnl8MCr
zqZJeKK5pTYHcBcAzoR6hwGX0HSBjNyV4bF0g9k2NYaWos77Ce+r36Q6Gvx3sra7WbC3Y/MquwKF
6BXL0EOHAPXHtzR0TmKrDt42u1V7N4R66poeNTpHda335a27b6/ZyoS18FrzCrwUO5C2UfiM0uU+
MX6W5K3+VvGgzebFd9bU98jgnV3QqBXG0ExGYgxKFLNfnhHpQveeV92lEJRkKLNSJ+vWeW5/2L+M
6+KxPUXb/lf6h/1CIox+J4KBN5lNIWZUFu6U4U5tlIYpDg8Ql226+JURyy8Tb+UQ93VwAbeZzxil
GYHRgH7wbAav1M/CH6/XuQ8Pyuv39Lh9r/1t6j8k4Qc0Bb4KvJ0Ln2zD/4u8Mbzd/p5+3RfBr8tt
u9S0s5kjtRRoIoMBT8MaJ0nHbVDuS1b2GgtGrWxerJcSB6h0jYvXm/qvVcB3D0wFX/8Ev+IBmIeb
7tBss40ROvfqOG7gFH3KvjeI50V82uBJ1TT4jsCo+Am0Csq616YdXG60pZVmnuSIYDfi0AnzbfRT
B8ZmuE6PyNgeoiu4oqgAq/bOuDLDCh6GRR/qh8t3XRrBs32VozV3rVqrU2nuzPhHGkHpQdc2bQsX
n+c7RIo8cKHRYOOW3I5XzglQoJ/8Sh2bO3yjY3rLwmZ/+T0Wutw896FiUUyZc248D1sz6GGL/M/l
K3tY7r5YquZpj4YMA3JP55dIH6r6zSZ3qZmFPYKoOSApQ/XhyrvLd/q6MNtm8ywICGpj2zDcSt1a
t/ooDp4/YbCOgXHbbqLfK3f5MgiJu8zmCSgUIOjU+ORCjFdjf2M2MC2EpJJa1oFObAuOP4QciBYX
ayzOpX4wmw+cijgeKB3q1CXXwnpz6PUkf6y8zXkF/erzzHYSE5flOFGsrKAmOQgVdu6zjn6DuODn
kY3a1fcigfTO+91NKyPm66MI2m+2WbBkB7F0pNTJ7GHkClO9cYSoKmsDcBb8jJC9nVPfS9761fTV
UvvNdg+kTMyiLjHlUaAWIgucIpBnfl5uwKWBM5sAKk6o6TF8GzCOsgB6qseOFCsdeuHa8zRK3DYR
5LEVPziiOFYlCkWsbGUZWLr07LyhUZwtUOrEDijPgUq14t2NQ61y5cH/7Z2+6FXz5EnEJ6dEdokd
eojxIVqwh4DRjASTW0P33/DkYyDwlOC24ru8j4ynknXmdigEuSWKxj/iKgNijKnGPphJB9iTHaFG
Bb41QU/sBH+lOXB0o7WNNc0RTMzBpahU+pwNVfTQR5SdmkqRg50k4iZnabsxcHgLCxdFT7wzjJAg
yL+FDhNYhaxKwd6KchDluXHMqeftu6Yx7tD6yGPk4wAgSMr2o+WhumFCPtGvjfgIXIUBHiB3D2Wa
G08Q+E7YCAyyeYX8MKkDe4y9h6Kz9I3bFRnkxiW71lOT3bHWMH9A+TgFgArEN1kOqGFIEw6tkYWw
N2o5MhK2lSShnJpmj/ZDlU00tuM2RZoIGx5Qh+40GyAns7iG0rlv2h6AwUS+9hRVJPgfbHsL+SM1
obcqpivN6v4+5aO6kXAN2SbKaJ8vd/2FM+u8zF2JziT4QuhD9hSWGXgtwwuE41Db/pjytVrxhbE7
L3V3c5TLoaKLH2Bvgp2mW7R3AJChGier14AeS+9xHiOfDmqux3Pslal3iNyebRs36fZGkyF7w+sh
sFA6uYX5gFrZBC14XDBnNuHmE0R5EynZIakpPF1ky92wRznFreGm0cGVrXkSAwSaUaqTWzYqCHaR
vqoA8OuA1kvbCbmRkfN8BSXwZZAOYvbZbGwy6RgxKyK4d6KMAJXZht9G8XMl032Tl2so9KXpZjYD
o+YrG7yCocpuBMWpVwcUx63MNUsdZDYBw5YmqXWaRIdauwcDmDTIkq0PwZ2VD7bQQPPUJnWnrhaq
4AcoDOFmZzunvGrvRzEEUiQrZ4+Fd5jnNQuo/rvU5ezAPL5pKaoC1LA/O5leHqhLr3Du+J86eF/H
BiwPayBzKg+gHxT2/ioG1wWnQBgPbDLYyqdY+Mrz5KBruy0jBWopLRT4l7GzM6M1uvZSC51///QK
I0PBNbxd+SFyXBDnYnGml7nWbjT4Gg/+vPR9sWbNU4QAS8ZNk3MPK4Q8W3yARX1FM4l4r1eT0G47
VGtYTQ6GuKySlQDA0peZTQauMQEHh4j4gWKzFUHd7NHRN3Kglsivy9/+H9H5q9eaDfCROJWNujjv
IEYW7XMOxkwiC3iY1cJzblE1jHpCBqSV1fkptICYbJxmXxlZPwYIbyL/nRaotENMkqrralLu9w4c
xmxGUF2Ci5WeAciZNm7yiJUHrza68PJbL33L2dUrnlhVBTbtwWTdPbDzFFUV7r5u+qepma41AaG9
VdPKOrjUN2czUOEVWQWIJGYIwz0ULcTgo7puLLq9/C4Ll5/nxmDAAHE9Ds+HEnS/nn24cQS/vnhl
blgYs3PnHs8DErHPPbDZ+/45HfuwL3W3cu2lJ5/NO8DfQZXWR9GhZ0nnOzQ79QlSM9xmr99rmvOw
+jQrgF/A0qmIycFCblwZKJqqUx8v883nn006iQGKxAQa0aHRGoaJU8F9bo7cN2vQV773BufP8ukN
ihJUwglOIYdMknsjGV8LcKBR1L8SOluYX6zZ/NJD8DaWrCQHAC57yFca58GuJT1WcTM8s25qVhbJ
hUP+PE+WgrrigkdLDrxsnxMTPIgSiGNplBMqmfqQgGSPpA9UR574nn8HzBBnY5yBU+3yGDsX0UIR
USmFCq4W5UNkiL83sOdJswRCSpCaFUW3HXwF1p6ENEFYcfCtbz9Pi2Vt3GkGCtspBzOxdHrHN/vk
1uqq98vXXxja83SYEau0EUPTg/FPRt8xRQyg6vBw+eILY3ueEYPeuhUcNTWnmD13VemPMEaVK2vW
P8+ML9asuTQDfoawWmwqCjJdVx5iEFtAiswBMcgdIFSdyO62Lif6b1dqcpNNwxQAt9pAWCH75M5y
R/tOw1JzAm83EcceGLAtsYnpi6Icb2sQIIYg9s7TRW9LEDjajmPFxUkSJgKXG2dhOMy1H4RmXo+6
In1CwZiLQqJxi/LIbVRVYBlS4YPN8gcskxc9rhnm/ENnfdVis3nEgNt5gWZBi9UDu4rHqPpRWonw
fK6N5sGj0LgBB98LEkYIsfhkynGGiryCA4HgriYxF5bdfymWT7NZX7SxzVH8dYqYhPUzaBMM9TF5
l+ow6mIHoi6z/au5lb+7McgXvmQU5HivBVlb6nFvgi/rg/GKSteCDUcuzpTfll1L1qoAU5nt125i
B2lJ+2up3PRNtSR/G5J+vCHMUa+xW4GQOTGg/AtnECdDZ54Mmo7WqDOzJqDW8dGPbhQ1BwZmwwZY
ORfbYTiqo6wR7lOmZ4RU9PmTDdTzfkxACchRyxfaRQYyUEZMYDHP8JiSlk+9CXfyGtuYrSmEiYp9
5RxbVLBsTAMQ8VJIbyfx4tsuNaNATxko3F0Pu02zAwSkd0qU5fTVA5aXzEJ1WGGj7Gtk19XgeVtJ
DBMFnT2YZbm2gOGt5Smru/o+BeJi09aTjAMEm5AaAP6o0IEQZSUOTaMJ4oJdet8keVr5bgXIrl+p
sf19uVMvrCVz0w2VRL1TeAM9eZV4HGG8i6Ku9N4ok0fP0R+X7/H1lOXOXTeAttfjABnTSTRudOzs
vNukFvY7l6++NGeZ/11se+GRZlBjD8XnaIJ+LSI/hkkcNt3Gmh5loZH+ZV0+jQC7zx2wu8f21Br6
tefNEfGkCsgd/RdUhPDyayzdY7bf9EaTwzYQZO+GvrTwlyfYltC/Mfr+5esvjOJ/CZZP72ApVIQK
94yjLDgJR8yergLE3kjZscr3fcV/TE39dPleC+8yd+mJTJ1LlPTzAwPLJaYZqulvC3GTDvnKzuS8
1/xiYqTn3z+9DEItHmyBa6zhWFwDG9WFkR53JTxjy3pAfsDN3i+/yULn+ieB/HQjD44ZjeJIPrRV
+9PN8z1CKLA7MFc++tLlz79/ujzCQDJDEE+dMH1mISuz6QAnZBvAWyFXhsfS4Dv3h0+3QEkDjtRq
GE715B3i2ruCJGhzuXG+vjT7l0T+fOnaSKuJqR52iSiTyOoqeSiKZi2GtXR1678PLkriGiTuzzF4
/qJgK0Gjb1U82mwOw/RQeG8gmk1PTpzdgVr30HnlNWvXTsFLX3W2h+3BbUI5cwtyTfqmBxHQ8cqq
ppVxvDS2ZvMER0HcZFathcn0PhkfBRDZBvsNN7qV6y8MrTn0EgcL1AUBD4N5qOnDyJaAm4PvAdTE
XqT0jrRrp5iF7zunX5o2xMKtgZWntVBy7Kbw2lyrHFx6h9n0YLl5UiMQ0Z/KESXP0jIzFD+DxSZU
IjZNkr3yotLby4NgYV6d8y/xYZsRCF6Y/armXsW959cU4Z5iYoEgbhlapvu79eivy3dberPZhNGC
2ULt3KYno06Ne28A4K7gyavtSbpvOyV3APgZ4eV7LX2g8++fh7dIR3jq9PTEDfM6Mgqkwruny5de
GCHGbGzXVsNJyzAAM2uo9zLh0wHkMXLtRXJNp7rUUuZ/n75u8yimk6YnJdU16tFT36TFIXfVrpXJ
g2e4a/GEr28EGdR/b5RZfVXQtmlPAxgTCc93RQ0IYefsQLzYuNPKQvR1N3O983Tw6WNksMjiY1u0
J0vbf+te1xtG1Z3nqUNfM191ClGkFASE73wf15t1syFPowruV3BuEe4rTc62QXB/T4A7WlmVlhpt
1rcMJsDXgbniSU5RWPfg6gG0giUQxwlYIeUrOsWlu8y62ZQrjoazDPTgWxa1YUIhYUtuJuelA1j8
clMtfZhZPztzuXAxxzgNOfBPTkYA6Omdk9PQNwuYDDhtkToQhX1/+XZfD0p3XqyfwcWmcKXXnmqa
XdUD3yftsBK2Xrr0bGWJu0oMSSHpCYjQjUygfYCK6PJTf71oufNKfQDvG2B7MN6r+prA9rWgwACU
H3r4e/n6X88n7lxoW3GprLRyKHCA+hTz4bEszT9eor+VyUHK5r+Db9S6HMCUxOV7MzB189jnyW4A
QPLy0y80/FxNC38KsOjroYf1QPOSM/MBvnHTykBb6J7zgn2rElHbeBwM6wmAySkOcv4MMh+8isoN
8G5t962grTvXxSJLlJSywbYBeY8fVe5SP8rUU8z5msp5qZFmY9mxO2PIG6B/06G8tbxyJ4Tz9r32
nw1hWP918N9p6SnqzJ8qyq68wVmZHZY65mwrCJMBi7QOVqGsQdgB4H8q3ysEmy8/+NKwmo1YMSYR
MJSg76SI1cLPsswG0CHd8VSUtbFPQL5ZmRoWetFc0mogLtGh+BeuLrm9b12QIhX8FdMKxolZhrdy
GgXhX7qmKVz41nOVa0eYkRjwuj4lKTCdwALoaS17sfQms6EsdAsneeBPT4AAHqFVEiDt97+4gmzF
cuFcWBP4NTGxMir+xcj+/6Bqzf27ywEnLykEzo+AN8HsZVQwnIF9dJjzJN5lnpf8FIyN+gF8tOkB
kU1vCHBcg/cZfA6QvMtsj4e0KxGWqQogwmQFeFYrbV6HAKIOB7dPvB3vrPa1xC4NECc4Hr2ASTAN
PtQaUb253NG+7saWdf790+7DtEwTBMLSPiXZz0a827YLNt7L5Wt//UWseUER4HF51cvEPsXJGDKg
Wyji8V73JJWz75w3Gn1rjbDmWRPgKqNYSWmfiuyKIdNmSGtPjPY79Xq2NQ/L65YBY9obFc7CGXJh
BNi4CJ5IauUDLDTSPDBvIBDalS5cps61yyAsolSJBXb2Sikczgo45K75RHw99HA4+e+XxsFvdFP0
vxNMoLArG67kWK+IUhY60Tx+Hnle57hUuqcBJkwKUicD3GowAi93I8Bi8YhfjLV5ySQw0ZQBQeWc
mp7GYayJexeBEwvHVoZSVW7rP7JUxgvWJRSt1R5yCb5MneiuogTPMxLrxkwmd6fhMBEoczIDu/Ww
YPa2VjsxwTUDHEOZAatoTvssxdKGLmQDDZgkAA1DlH/UBOaODGi1sLBA3hqmMn4DVkxvqFd1uzSf
8O1kDXAUgPhA98HczYfbWvMIlKCzbW1HobzbZrt0xJ5YGlO9Aemq30aDGA6jSvWh0zk4ltjwwd4u
gtQbsPAbCtr3AQ636h+k/IjCg+LotjZOgxpQPzsXQ1iUvb412ox8FFn/y6lH+aJEH++IiEC+cWrA
hFEWdrQ1Sk7hA9eIKxTqqjBxxnELpJ+14XAZ2BhMDTesH5oxEFnObnoquke7hd8GHWw8fllWm96p
7VNajTex8epNxgHwgCg0pOPsEGABKhqEYxisOm4Ealf8d8ia+MaekH4DwVF2oRoma9O7KDFBXhAW
FclgPwJwXt8nuUwpCvN62O1ZpnTfOtiegbE4pj+avEDtntW6qfYjBwBRq0yEEf6PszNrjhTHovAv
IkJIIIlXSHL1lrYrbdcLUYvNInbE+uvnZD15aJMZ4ZeeCE83SoTWe+/5TkdK08u4BdswzQ2v0xZg
0xDAPcgoTTiiGvAqXBnCARP6yuhbGHzzkKfu2iYtGyB9I95JzMkY+RqkP16zJA4YzBzNsgeTENeA
yiCAZ+Zl7vyARaagVxaIr48ClM+ORyGvJOlKHFFV0nuh+hMDXl1MsG64plhdamB2SEqLJhXgc1uH
Ibbu61HeJUK9ZybGeT7yK1vB1/c1ymenJSpq6OUYQ1yOPfLwNVSxR5LGg52AW+ZXVqGl95idmZqp
se14wgIHjBUw+ZMXEnMFRwfPjK911b8w9H9XIjov8Y00GJp1KKyDabTWDsEBQFRlHf7MUU6M41/Q
Ho3a5PuxBn1yULX0VSpyCmhyBL13HIHDYAegMJBm+hFUOgdcVsHJoR+Gb25Ws8GiClN3sAhuD2Lq
ydYyiYShuKLrsQCi7fKEWFrsZ8PFAAHeSkpRHAbWmUjG6sQLNTibSTsq73ITX48WNs/KOEY5cFkH
oCKC+muK9DTAR8CjkIjCCSPYCeVkV1paepnZmCmFrMI4Zu2BOprspqJ2HpoxYijqk9PL5Zf5eliy
eXrGsVrRO4VuD+Bljytlpc7BqrV+bKglb3Q/6t+X21nY3+eZE6ypUckaXh6qFs6NcBlYw2ZbXumn
pZc4//3TMVFyw8HKB44IMqMPiLz8bVoJWxZ72CR5dU2WuPQG54/0qRE+TgU3JlD/2jA5TGa4kzAg
udw5S7//3OSnRzcRdngEOvFo1T1xgFvdlsJAHZiBvRV2anW5laUXmM0+QOB43I4WZnkRFS6yHCvZ
y4/vPXs27WKAqU2gNkqISjLqw8yjXou2oVfiaf9qZP67sLG5x1dNkXh2sokekHKHKXZRauulgDzr
fWBy2lbYwO+GMe/uQTeHn21V/Zkog5UN7u5HsDqtFdA19B1V9hVgwYX9VONe6TImuueSGOD/9/Fw
W5Me54dckXeYeAiXw0sCwLaE7NoaXq4Gamu8IrBtoOHpVGRuM9qowwhDdWUeLn2c2VQHFDjPzAgG
Y7ir/eloc2sHcnv52/zTrH3Re/PUCsoAOiMjE8yIh+rOtmmK3EpTmJFb1pLtMk0NFInx9gMFtypz
U6aaW7N24JqKW/5NCsPkjYDfpi9bNSKrqtUGtCOYqOsEAiKYjgM2HbF97ozB2iyLSkF+g2Ceplb2
pqckW4UNHTyGE+I9ifLWq1qNBIkZ95spHMuVUbS4eyn4SHgx4KYAigPVA7OAfCftynKB0B8OVqWS
vYUV5EEiJHBSCmko0KbD+xhunzsZc3Nlsjzaa9lNP+AyCppCQOHwESAdD6eheivHWu14FOa3KpHB
NrUhISFEqR1MMjoXngv2SVUx7OJFH/ppklX5xsGZwIeNKTj6RQMMCrxJHfFitTWcFoBlbpPdoKXQ
uDG2lQQboHBcMyYnc8DJ9PJ3W7hY0H9//7QsYENudTCx8eCEaQsPl/Fs0UOGFVQrYtfatek5VgwD
H1CrtoGm5THrcuPKlFvY5OZZskDDayJzRH/I8g9Rv3UgGseg+I8x+O6RfWXdW2rk/PdPL0hzGoYT
2M8HE4PJd8Kxv7eruHjGVenPWJwrqEoj7a7EkhZm2DxhhspRCy7sVX8IwwSKD3iT/OjEmF2ZvwsX
ZfKf3aEfWakEOZS9OJLK2VpJDIxc/diLeKPhKDOS8cqLLPXa+QU/9Vpel/B7KVBIyMjDCD5ZVygv
GUBcli8Kns+XB9/CljTPlNXRJIchwVFyCMjboLOHMbf2YW/Djl5dLZI/d85XC9Ns12BdaDYqpN3Z
SMet6Q+gzKCavjJ9lh4+O9RXdizDMSmDfUpqt7SgtIIHIe7LVx6/NJxmC3ZQOgG3AIbeY6u2QJeS
PjXK7MrE+Cdt+2/P0Hnp0sBggZfVMUSG/cTgTcIHeHKnsGIGhp292nBLgMEY5n4aw+fGhIUYvE5w
Zd4aUxD6FetJ4QYnWNCAVA5mfA17Ky/9SEYLMq5AjX4JU6kcbi9x5COnL70O6fd1Ci+LDXU4eawb
pnHMqVt/CHyoK7u7PpzyTaRT+LUEKJDMRvgYkdpIdzVACtu+hS7Xy6uyfA1jy3xrY5UcQXayb2Bu
bO3qpFcvQxKEN5E9oWI3zWu+obIAO29om9iPqprccDiNCXdqeHvM4G2+68ywQwKLk+BsN+Ssgak2
7mEhWZIrfbzAHKDOeSp/mkewjy/GlnFjz7rcz0qFfGDmIzCytuI9MewfIngJY8jWy0MsfiQM3kpJ
vJL2lQn29YIBVef/tz4UQZT3RX0ensO7SapV0sZrFJBt8qp9turYM+A+eHkuf71g4Av+f1M86Jyg
ZZhm05j4lRH5eQa2R/T7bA+Tte+XG/l6utF56ha1G0g6wD5jbxGUYlqwI4LvEou/l7ilzmzRo5IN
EJYRYz9YiHOmtWsaOMOa+TaW+6ki37pIUGd2RDYZd0pR4iVKY49CYFjZPzPVrQztXBl0S700W/Ha
CPhn7HMWzA7aXySD7cUEh8DgHH7/3meYrXopjTtYjoEc3paxW4nKpXkDh9qny09fGrSzRY+D7wV0
6ST3UgfQ98lp2qk2Ogyq+klY/5wb3QNt6itb6kJfzZO3pCR2qho+HUbu3IA09YDwwZ70xffeZZ67
tcyGwsNrnA5FNPgqgdfRkMLYEJZQknhFUyKKfi358/VeQed5XAMWB7hPMBjiQIlrd8JLqytRpaUn
z6Y2nMGszCaIXEnE+WxVPAX2NTnM0qPPn+XT8ogbdDHlAYzpk6x5oal4UYhKX1mRvj5d0HnWtiEW
NUDfRuZTnv1DqxLWGCXfDnVg+0wPD5dH69IAms1mWka57RiiOmTw+oCxpQqOedo0Z79De3u5iaVO
ms1nWxqsKYI+PyDO/QYX4l3qjFcevfTrZzNZSYPWYyuMfVH+NUBQgGaLwDjje797NpEtc4S/OctB
qpqgRmz2Yrq2UC/87HnKVtvtUE+NcvaI3IY/glbbtzbL1d+wzKLv9cw8TYu9tGxqCw7x52MjnElW
4XSazO57K+gcRUSG1oS3ZxTsYb0BGX0K07rWLaVzpecXhv6cP1QlKkkpPFT3tpG6kOoiI/TIgqcq
Yld+/8KQnJOHGByImgjsmkMIMcLGLo1xXdVWfOXysfT0898/rQqcOVFZoJwX1PxpFXKOc6ZNr0VW
l8bObMJWHQyBTGnLPVENoPOvHYWz4tULwcIxSMzmqnaqtFRFJPcFPJIKSD+mTPulPezS+Mjj58sT
a+kVZrNWI4cZIPsl9pOe6r0VB+Y5/VSsEjOzrkTRlz7BbO7GxMiAtodhEjHv8+k2+5avg0XngKCp
iS3EXnJUPyCnDDkPNKLOcKfYtQzIwuFhTgWSU5MGKCGGPQiBb5a0Mj8Pkqc+05v2bKJIGQ7ZcBi6
/B2WciFzUpDJe0SpJOsO3SsuLPWb82Jr18hcfsOQsnPLO/I8/Hwqj0iKTU+X2/yXFf/i1jZHBvVN
NU0jC+sDb3QPeC4sqXzQOHAgTgS45YUY6pOAgeFHWgQw3R4KHDyMTjxGA8S4ddS06ySfJr+qgOCF
L6FCMtGIq+qjGvJzJlWxd5gSM1f3VaE9p1f6PgtipBibOi7JAW7mNhytnRaxTaxdHayiO5jdXn63
rz+eOT9/BzBatW07Gg8wOl3nMZxLk5z/Gvq4gRewOqIWddN2w5VTzQLWgs8XycZIJHylDQKHZcgq
EtrCidXsYLHDz4CZxh66DV6NwK5vHP8CYEvASQ+0TzL40k5wd/Ub7kyny2/+9XTj8/W006YcS+RE
Dv0Y3MEc91lYzup7jz43+Wkx7VhJWonaahD74MYbyGF8GGhLroTwln74bDWF50MGW79SH7rq3u5O
Z6f6yz/76zWO/3chZXFLKjyYkPjAO7Iuy/6uQjrx8uO/Hmr8Xxj7U68IEQLfPeFM2yS7MYCqBmdx
xGrBTRlWpqO8PL3SQV9vxXzuNFN3ptXxeiCHDI6OZKSwXRZDeLai/COda5V4C43MV1VTwSE+ggEl
OHVceiJrgF+LYWBup33rZU0dXqn4W2rn3Jufeo31Y2zVA/S5/WD8nMK3MZFuDMtVSX9f/ixLDcwC
FmCvokwU9qiHJrCIZ0WWA9B6qw5RU6Y+PJCv0RaW2jn//dOLFDy1wRHAfCNx1YKrT3jnRQH0bnBp
CPaa02uEt6/PA3yOXoPVD6QTJoZx2Gg3k/audF6qCGYL/A+qVNeXe21hEvLZFFcdZ5ZRoD61yyl8
QB3zDWrZ7HsTcV58EVkwn9VDc/ZzJq+srH+pAZUf5NoNeWGez9lqHUEpH3qeHiBG+zCpqlxzbO/h
yX3tFrIQguPzwosstYcBxwJ2sGia3RhVjNx22FYwQES+KaXdsK0TU2/BgR12RUP6h8jJxAq7XfbT
bo3qVdbmuHcch33za82OVmmDECAzRnaQInzWOZS+3L7GdlsY1/PijHoKazvpO3YYh+S9CRo/UNZr
1fV/hLauxBSXmpitAU7HO63iHgYEif4wE7iXQUrRWOQtSoLV5fG8MGnmLLY2NuDVTkr7EKU/iwx+
yV24ifI/pgNKMLuy0iyMuzkKzFEmDlJZRw8iv0fFEXK28DO2riz6Sy9wbvTT8pJwi4QR1/QAJ8lj
Z03HNDd+5w7fjVXpNWcnj8sdtTDx7dnEN2AXSc7lNIeQg+40dbgSBEbbXTlqLnXRbG/XRdB2SctR
LgkObxjFq/H8v3F15SsvPZ7+fydJx0LBRmBayDxCtFurzLmBV3fowy9j+N5+Zc8uSkKhfIlkqOvK
VQNV+p0o6xVxttG1qs+l7zybynCrtyScdLPDJGNjHcKk07eIQp1kr/WWQX++LoTU31yJ51yvuumq
ALoi6wCgoNuG72H6M7xqN7EwlOZAL3AMNARlUQOluco9y5mcAy7d36NGcevcgZ8mhJQDDeWEVb7q
I7i+R+E7EvuvZWP/Jd30vY89Z3l1QW2irBxKB51GIHIWR7MT1OMt88rAuHblW1j95oY/zUiMEYSH
8dDb/NEJwSkMmkc+xfu2vRZuXRhUc6oX1UYwUp6h2rF8ICOUFcnGdIgbd+/fi99zazaxpcVRZV1U
5jklHu9QxG8NkJU79LVhbfLj8tK0MLvnJkCxaLlJGKkOZToW7gCI+aaPxUsFF/crG9FSC7PJjSFl
FALa0AMUlvD6FruOB+vKvAYocTA0/3vPxor9/0M2723gbhTi6VzXBAYUBXzIwvoGx/hbZZI3Gz3o
OiQ5tsXVvMrCpWTOzTK78/m3BYwEGcr6KJ2znrMZzGjXogjkp6PL6aEcGlwhSlnK98vfaanN2XZu
N+lAUQWOBEhrBrexduRNCArEazwAlu71rMp8HnVR7gVDw78Xv+Vz95lJNiZWRyQLod4Cvg0XFX7g
VnvlgLUwgea6FGOatDJYAOWQRgkW+nMzwGYFZZoh7l7FcQqLK9v8wgicK0e4CPMSq3Kwr7m8Cbr4
HdDUDV7smrJw6UVm23uYO/YgGKLzOS2eQiP6a+TdYyBOcQwpVEtb//IQWHqN2XIguixv+qF39oD7
lMFRDU+T/XL50QvL5ZyyFdUEFZN6MvaZczc6Nx2O9wiE5umVQ9zS42dLQDYYKCiFb+M+xS8nN5mh
PNO8p5p/73w1x2nxygJxY4rxAWLzDYoCetbAXiso/brb7Xkg71wLBgNtFN4WsTmsAlGGbkbTv7lx
DU3D/qWUv1jD5ryuMuE5gmpBcoCHt7kr87FZFRLCiCTtw+OQ2I9yxAYTDfmPwKoKryBACDQpzTfw
xw02jmP2NwQaDCTBQcbbgpzwEo0h8yJmnAaEG3asBC0pVeTGykcTWAAY5eBfT0GsHu1VGFgfVVK1
rm3VxyJkxS7haXQIolGuoKakoCrbZ+IS+xUlKdDJeffb6mGybieO/co0KVeq0qnXJ4y7IrHTFTA7
ReXmusZ/j+wG9DUIMPv4l0Aj0KjVTzr5PvESe2UdR6lXSKd0p8iEM81UVys6OoM3RM7oWxWHCfg4
Jm5a1DH8tQrU8Br1R0bOVs+djNZ1kwdrmzWZFwpcRClxuJfj4pN55yMr5L2A3D5mkPw8DoZhZF7Q
WbAd4H1wO7QkQI1h1VRuoEu94hqylmgEEteZwEUeA3EcUp78RG169DCdzdk7KGcOaQWHvwDjd1XD
GfKZtzF9UCPigL1NCxeKWaNxdVpBf111hn1fBwbTbmtW4pXGTrNXbYlDZyQmlxnDuGcCEa3wXCKO
usqPnBXgRbPO8sCBr/cRChvdqjqzmSRbOcy6c2iyL6dpndvVRxK0z13dpG4i05dBtdzt07ZxWzsW
r4XQpgdonoOwcRl7JnQua21bwc5U6klPKICnWck2mdR/bA38c93lJwKOLmoW6ZPdyWaF4mxn7bQx
INBtDBMK2dmeMhRxHSvEQBrCyi1QVAtUGoL3MKz6QI3QvQyz2LNFhXq6IS89XsXvDgd4FOqB+ypr
//ZOtm37XrkVQxJNpeWrbfQfEcTrHkrYlC/NEpHuKZuSxNcsqB+IjFG42zZh/6baBgJPwpmvdN7e
p9TWx8CIRwC1o9wfOyZ8mojWL+MS2QRgq/zA6d76sa4B/AqVjyWaeEGaTPteIXpoxuPPpKz7AyzK
rPWg62yVF2B7SRqQfdjC3bNn0H30DHM9gVjpnDm7Y2kReuaU9G5m5FCawk/L7RyEuqYc25dtAXzq
JDhsnPPwbqJ7mAJXsD4EFOg2NfJT6gRPKN2qPCcKQi8ySttFvulXq3Mw6tmQ+LwQ44sgwFwj7NHe
EpRU+QgPFL9yM5r2xBLOyhKl8iii757dmM1qlKRaKzrqpzyhN04faiDJ6FHrLHezgMCdU+u/NMnp
ERgVY5WFI/QdUVOstSHeTO0AC9iwFyn1T0Ygu8oMyVxe5o/jOdYG/FbpOkb0KpP+ObLjF06SyhN4
RTw2/y1ZtSNtUN8EqVOtWltRpNKzBpmOGGBznBsMsrHjDjwboMz7yKszaxxXXREmje+YpkjWeZk4
+BTUwPgHXD29CUY27SbE+KrVaBb8RYCGu4lkVjziMiUPRLeOX5aKe1ESIV6axpz9brjIt07E06M9
AQnqlyjK3wFZTju3wvj1m6iBjm3Iwz0YuOyJt4M+Ijch7yCMK72Wpmxbd05WuzlFvaybamaykzlm
1tFhmqYrYdrRocICuBZJ4gUmxrDdwDkLaG/n0cZm8MdEHLRb8VEEXqbtPzyfIO3UZbrDytEC/kfb
7j4I6noTNBL+iYI6vqJZ5JdprE6m6FBkQpD72ouOJese57rnAaaUpxqBrTeIcifLbRA49KO8YNqH
yLbcscBim8iQLZB2QTqdJGzjbq0Ky1aWppG1MgioldaITKw9BAV4du0RnCFrXwPDv6a2Lb0e8eYQ
uoLYDP0+y9ipNvJ0O01RvI9MjuUv6gc/UepnKJutXcq7oUfdZF+N2jdiaJahLdWbWJ+FiBSFucUQ
NTsKUJ5nV0J6Ji9s1FvzEp1aPkeg5OMLGMJNRnUb9FawAW4edVtB/sOJJHx2UZntRUX2WJ1z1Oa5
CF90cbvq4vQFndL/UAaM2U0spatBjK9RWIBV34KeHA/yBdg46CbbhPxui4qcHApKDC/OgOEiXukB
qwFJUOY5YGNc97nK9jZxQjfOKtOTNOZeB63hsZ+6+kOqEf+vUOGNmBKO/a5Vr5cPV18fIPhczopx
1Z7RDcilho8cKWxPCqxGBf/xvcefm/10ZwfpycrPnPlD5FinUHaw49IoF0QF3pUc84K3G/+vqBWF
2QkVKK5D4tGNHvrT+ItWbnUb/xiOxk/6Kl/7Z33Ut8iJPV5+qYUT4z8t+6eXiipeWFEs5d6MkF5s
0k62LleTAdGxSKEZipTpXW5p4fA+F03rKrPhkUeNfdX+1ly7oWnAhDsDtTN0zfKbZ/e5djolqtS6
7yF20Dxaq9Z2nonRaOqmxvcoivwf8vRTl5nlMCK8G8h9lumH0sxuo2T4yXT7SHPz1+W+WhrJs3O8
Lk0Gzy8q93GyS4rXPH2fjPzKd1h69uwe3w2hCcMjhBll1G8pj3wr6jYam97ln74woObatqGq8kjw
bjxkI9wCsZBDT6AJTlhB8tp012zXFpjofC7BZWwCeEeAzwpN9Yhtrd6d2c4p5LcltVeC5CfW5oep
DY6DzJ4YG2uQ31GMMIUMp0ko6OvuewBE/q8Y4tN4cKKhqVhtpaBMZPY6bczJT5s0PRo6U2snDasr
t+uFiOQcT9iKuALQArdfC+zLWxNmJqiAN/vny99t6emz1Q1X9wk+QijdyDSsS7OPSlwJSy09+Pz3
T93TTmGGCZiiRhnakgfIlqfV4MT9+vLPXhjN/4oZPj0dRdZJBQV7e8iCXvduEKjea1ojuJ2sbHy6
3MbSG8wC8wC7MRyMwgFRbbvbwF4132H3rv9+7+mzuW7Aj7aiJkYyb239EFUlB2BApx/fe/pstk+I
OExljjoYi2IDj7PuzjaiZHX54QudP9e4yTSoYgmryMMAXMXKGYpwR0yIivJhVFeC2EtNzMJxadwH
fQJ4wd4qJw8o75UJVxx9zbZ3IdhHznvVp9Fj4+abk5bjBSaKWxwOZ641ODeiDm0XLM3fcQ03OMtq
rtTxLb3Mec381JziRtWNMRLqMCT2sq730+KJV+Xm8tdYWHnnaqjccroizVJ1YNHg8fwRRfXuGLhD
n15pYOnnz2ayofpylKihR/ao9Bjg22GG02N2JXa1MMvm4qepHGCXUjv9IUZl+8p2ePojMEBRuBK6
Wuqd2SRWRqyUThAaE+RUjh8OrjdanyLIfi/3/lLnzKaxnYiCybJF7LNkryM0sDHnD1Ib30xtztnN
JfombAwn2Jvo/bup6SffIPoa9/vr3kGtx/+PTKOzpQDoB4nB1EBYqv0Rp9a+z4wV0dPb5Q5aamI2
k1uUBRYWQeiTTPcNebWqatMl73Ziry8//+vzJXSh//8KlmWjZMwJnT3KhwF7GZK7CShTDc4grSB3
ysrny+18PU4xDv+/HRg7iZgKhkP6yBHpKmx6JJrG28tP/3oY2XNFTx0zHcRFjzkmhpVqiJeU7yy5
Vvux1EezGdwEsaIiaZAxReiW6L+qA6/8Vx69KviSXX6Br9NE9r/Q66c1Toc2TxwDa1wBPwmPFKLx
2lE098RunHolkmK4Beked/gGALmVlU3XkgMm+Vfe9Z/wLqK+s8B9UhFh4sYaHqppACq3dRBr2oCD
zWyvD1XU7oou616yts3O4NYa+Q8Bc7JXNvb6ISl4dxvmpj4YFUsei4jamwIwnR21J3KaWpt8xA2C
BqVTpqcirJRy+UAoBH1m5JwMG2D3jW6JOubSabzBNNVdIawMwc6weBsoYDp+UBbWJm1UftsGz4b1
C6HMmxIyuK5wVvHwE7ZvXlhOe2tKdiYCPAyF9oGkKL37oQVCJrxY5d07YoKbItyDMusxFbo1bk9N
zW5lieYQGkLEOW8RFIZcNHT+oItWqn0FfH9lDPFGpJY/SbjbUH0qq2TchMp6CsviD5TmbpL97hLL
HeG4muyC7o2eK/AFuihRB1t+KDvbktRecca9pjL9CHE3m/4htAD3tPVH5MjcOBGbUdY7ZwhHl1O4
7bWcrRMt72n/Rphx6KjpTSLa1aHji6j+0bBxI/r4B6eQxNfGXiT5ITAQ+AvGZ5WRJyleAAdwBUE+
8zVJy1tDROs4k2sdhXjRvnxCSdxageyjWJGtO/UmkgAB8zfppHt7xDG/Tac/U8GOgJ94eui3aWnv
RZw+OBV91FabrONJ+8AHr9vu5JjFymilq2IA7qoudBGJ21j5L5Li+giEFVScnjDuCnqsAMSr8Fdd
2p5MJh+DWlm/wgGRcJq5rNwO9EAVdVW0x4Lqg5RQj7lHhoc2QyiHvxGnctXI3Ri/HJS4or9TGdK2
mwGuVbISuMucfQsgHz13kVqLKVr16qkYxAqqNXc0phuozBBQo36ShUBVdYhyBOuShB7u717Ux5uY
T+5QIxzY5jCHig2/HqHc+IgZ0gTBqSp/lclNOQB4Fa1KBVLnPVV3IjVvx9+I+ZsvyH65BDn2O4TV
rT1uG9uSncYDhU8qbgdUArNkRZ751+yTDxOn72B6LshGB4YXY5jasHVO9058Q9Qmin2jAu71BVBs
anvBqY7v7MQvg211H+Ubs7wZkGgzvPKZ59vsMU4ONYRJKWodPbyeSV2xs6q7AcD0CIzlJx3tebVJ
OrfW3vQEWeWQH0dLrxAdC4RXVHc59ar+WEB93KwiCybCVeIC87GbAPFvTuJFOMYWEyXO1SoRcm1t
knA4idYNrehO8Hplvrb4Z2TfRw9xsZXOiQ7bcW9bkIrabm17qfUyfhjh8Eqa4ae2MTJgLeFm1bBj
cdi5AKevEf3KDaQTam8ctBvkzMXFM5drgZi+iRRA/xRNt8G9ySt3yk1fq8RHAmrD9Sp/a7hnktEz
/0SVOxB7y1B6x8BgrApE3vu3ZtojZQjrQQRrBch5pRsb0Wp0fCwnVotugmLpLicP7bCrwieS30zW
GsodL6XPAZBn9X3cPwmkB4p7LWPobz0U5zfpnUb1X+Nxskmz1yG9KSDMq+MjquIzoIYx4hLjHuMJ
x0rHcdNwNcYbYqynreV4EeK/dMMSDGdfP7YFUkgIkK9gdmquE7JGumtjDL+7bmPiJf8m5Yo9gfrb
qC35FU3b2vTzX0MBc3Ov5q71q/4IsCTWKyNG+gtWN3eO+Ivfpob1iGpR40G3e8JfQ+OuJb7kxwGW
itrrTpH08+6mbm/04EXhOpGebHYGf0EE6Ax66qxHjqyEdTsBxsmn27rdFtOuj2qXtw/h5HflnmQr
OxIutAIoPoRGG3+ofACQe+Hmz6x0TYCZki7AWrwpoAcT8R10iwm07VLfQCXrIXCMCA1mxkoZvsh6
fCuftR5iuEh2vZTJz4ofg74+ZzX3qMI6E1HgCq7uS/iESMK2UQbTuBKiUSSqxuwwZu9G/VyUvxoB
GkfwCP05nv1OEGtq/5LBdIco9iqTeU4Wu00X3cNWFjnflxJnfdVh5iPDGb33BXF7Wa86+jawLQzO
kE99QR2A3yvmktp2kxB8yUwDSfNgT8jKRD90AbH69JaiqE2Wt7nVeKn5Q8iTPltW5tVNaz32OgNT
7VTnp7jaabLBhu8l1eDZxV0NKELVBQD1lPhlmeuM91aNeLRlIxeKGm9wE3iu3DQZkfD4nYY7I/0r
ogNCGR5ptFeKLc62bgGXh7CGfXn83JLM1YbcFja0MfjhlnET2Bh7xJugnRNR79c1corto+huMqJ8
pK9WRQ9PYhhJce1FtvaK4T4n6WrELHSMX7wOdnAhgpHPhmkM0wwFMoXHQ+SVksd0hBw93cagcOIg
6Tdl5NrIesFdtuMjEqENLofk1tSFiwj/I0OeQuqHIepXPfQgSJYgFwdkCRLFeSjWsR3uJ47PPCH0
RKwKVLwnKxgPI0XOQDxV0vbqihzShm5AEDtqzr1q6DK3Vzei628LbHs0IyvHbjxtOxsrA1OpTuiW
4TN2I4hFUdN7Igkf02BcGc2HACW8zbpVbr3GClxRLCIMxXCaQerZyA1vLR/nHnRJ5NbkdSLVbsQQ
Tq1zlvunNAYM+o9YvkZpuCF2j+3vkXVH2/mdlIaLA5zX2r3fGj90L92oC30No4+CKCy6wm8A38DW
FJIb8LFv4Bx5YJm9HThtvBrYYWJmfhi0IFme0nxnExtEw+40DcYxsAK415f3aX7j1OCBY31Dbr3O
HhKck3B6oFi5hvymgDU3PPkCeRKgFVjdaHnK9C05bnDmd7XDiDsNdGclOFxJj3ZvYWKBVVvXj4ke
n0iCUlDkU3EXEODdYDjdwK3Tn5p2Eyi6qlrrKCi+cm3dZoADuCorj076RlDfiRis29YftkEPLMRm
hGxrqG7j4ERsuiqCOyN+sOHXS9UDQ/sofblnERKRkByMpVx3otqrsrtD7uit5tERfb3quxdnglEw
8u+y+h9n57UkJ69F4SeiSoEgbrubDvTk4LF9Q40TSWQQEk9/VvvKP2doqubKVVNlaBS2pK21vzUG
cDQJkPM/G4W9eFd/Hfp2l1JnY7ftPmP+Pr7c/BAdeOR3VcavOcmPUI4FBT6mVP2fvviaoupwC9PH
u0jjkkW559qhAeMRvrO86+vytoziH1yZU17yDjsbL1AFduAR6uuz7snpun1hwKRK+LlJ1aFEoM66
6j6X49Hq5d7FJV9PCzhIttZp7Kwt0HVH4iCODelRwZFugyqLh84d022ZuD/TgvMABerffHCDYAzu
/okduAVOg2J7kaDvqJzKfe16P0nRJwcN4MPerWAKhfWUbMRkhrvJprsSRgdp/gzv6B+Rj3hhJwD6
A2y16R0d4ED6IyPYAsho64EwqWq6sSznLcU2cwsGu9ii1D/ZuG52iFl3HGL7ABHFcw0yZIRcdIRz
QdKZxwwluKj/AZKyUoES2JblFLkAStWD5N4vFySijR3V8Q7c410p0chxHflbyOJOsou2E0IrIElD
kEUl1iqrsKC7wCqWt1WFIePCrkz3f2wsNrlj55uyq46pDVPpvOhuOSqQThWxfusxZluSG7mJgSbd
kjivwdztxQ4aZjsouo7vutz6QmgJSNIgHlnEhwAluJh1kuz71n/07fo1H6cbr3K/JthsTq2X7eAz
cxzy7CdJpkNROM8QD7yIXp0dJIPqAjflBlgPKEYAKLUzrN+lLCEO4erJr6kXCD9SB+56/BbT5Utl
V3FQN4UOK8p/J/FYo2Qu6V5bXJ3v8gqEJAuXrJvYldFXZI/ZRnkJykdz5W1yrX5yGt9p3cUbeARh
F9TiOtLRpNsCZt3tfBChApEVOBJkQ44A3CGPSE+ZjR2O8TTkLMa5gbflvSPTI2jLWL4K3O0ZKAkM
2noXe/rdN2SLY9QvGLwEGYJw00y73pdnXXZ3RT7gvOkenNHb8kSgQK+w5aahEMAMTbdPx2ZblKo6
JRrBwmseDWKeYtF+cOTNmOmjHqR1jKGpAn25OIAJ528nKtlz47ZPfhPdwsnstxHdHgSWYKqwGrit
bHDZUWPNmjKIThKEBpvYAazwsDOK6hMkTg3EN3W9S1uMQ5iJ1xsduTfFoPYFzQccSoV/xBn0YFp8
l2d+JkNykEn/AMXOF26LjZ6wKecKvnikfOJttGdD9KexMLpyILaazgxH31LJDRCkSYqthyOPLdhB
O2Thu5M9FR4KMmlxbK1O3LS6rQ8NdMgn6DJiWJrUODT2bpHEkJp47aMPQ9khGKY0OVtS2CHKsfFj
nCr5lnA/foHrE3+FtQd2LtWYx3STDdrd99KG8ghCUbl17ITuuVW6t5AI9YCfNAWCeJlYP7T265+W
Zarb2LX7O6cnEE2MGfBguIDcJZYzvpu+K4PISdnFdd75UTddeps2jBwb2elvSevIeyz004PwC3No
K9bdsQE6RugnvWepuvhJo3CpeFdgSmQ4sWmwegA7YG/Xkxwf5oC4P799Ag/dcNdG+WfCpv6m99Ps
lieWtbv+9A9TKHj6LJPlWHZvZwIY/yR1tsr7GmU/Rmw6bKgcgCfYA/S2U/RTOXy8bJbOAra497Fa
wfCv55ua3dUy2qg0WckG/eU9f5CS+Xt/9086qJj6AuoAAgfLQ3RIj/q5Cvv7EefJbGdtva3aTlug
SG/cPQZq2NyTY3kYjm7gBteb8sN0Gr5ulvByUul4kPo0Zz95V/y9b9KNSFecHD5MpuHZs2yT0rLs
uwuro/QbnBXTLadQCFMdPTWKBO5lr3L9I5ZGG/tvxtGBH2HlNJKcnYwEOnYfnMo/XX/0QvvM9aiO
klLJ0u/O1tScTfMU0+bcNyt3NwsNxGcp8ZgC/dZbqI6MfXFfxzDkQbJC6eIeG90H2Xkr13N/58UH
Y2yuSo0KDYscyBXORSztY+5J/qOslL1B1o3vPYCzXylzvMCL4dW4NarzrGMtO3+8aAK8F0lq/z1O
KwgtpCoRkaEF8zmcP/Kx3CpIv9bcyReag86ao8ybKDWx44fgEe2c+EeP86UHa12NNJ5trVLMMCg+
aIw5v5AMorBqoUToWdM9NiDZZqohU3DXXA4WBuNcQpvoAvSYSnTn3OkUqkkueQGar2S/FyLfXCOC
aD2BH6c7YDSM2ZQNjpJ5e8NI/Qw/1rBGqnLjI9EVx85KqF0Y/3O5CDbGQDYNoHQCLY48Ace3fO/H
NbLV0tNnsdUwUChcpx3CyPODJoqbICq8QzPJtWT75UEfdPacsp+JMnVN33SwzevYucSqiExRmbmv
nltWfzxPr3kwLn3JLI5CVRZbHtiYAGk78J2n1nNq8bBq5P5TcWguQ8rbBBsPiVDRan2oDIyuyVvu
rRWKLY3ZWQDtmUvsQlXVubUcpJk89Q2isxVswlLLzGa118KsFvrDy8a0f/aA22vqZI/bhhVN2FIP
z+7vW+P7liE+DbscnsdiatRFD/4AQ9xnAGvX7oUW3jIX7aSiKzCpx+oMYOZ5TCO4D4hfDKpZWjhP
n+rhuVYgiiDSBdt0OtfiFySVGwPAgO+a7eeePrtczHlXk8JzyrPGdh22yUgLlPq18qKVbrg854OJ
NhcKWE1tuKhQ/JRGd7Xt71WvN5734vtm1+NQXg4r71lYI+a81AYw2cLFwnOe5Pco5qcyvzUNtkrm
UbdyZc1nl7Hz0cdchvI/ezKjXaUEzUUI6eiLSnm0wfxzbmkT89++RfK3ifjtPY1w3jWD3wRDZmE/
4zc+9KxM4/62J/tLJcgD8XKP4hoMmVxLEvfRtiecpZB5eLM4cVZ2Pwtjk8xCjye89lKPQ0On7V78
SQcWM/sEkOQehV/XR8/SK2Y7OZPxNGoIoo9l6QAOITe5PTxnDhSXVvP+uVfMQlCe2S6pOn8Cir3d
ihQMwrpj943nHVElsoZy+rvIf9Szs2AU6Ry8Yg2JajoOb7Hn4nLH695Nlf7Iubdtsv6F5uU9hR9I
Qoi9EgGX5sYsRAlH2jRqXC+sMuc9I8NdiRuyooactOfFDW4+fxS1u7Kl/DiSi7lOoYGdRsvqrsda
V74S73LT268pRD6O5GKOJkURI8MF+UXe0iK7Y5v4a584585f5b993FAQRv133sG/k2Qa6JmwIbdN
8ZCgBCn3gj7TG1nbO1XrlWC41EiXYf7P/M6mOuob8LCQTHJubSCETWT9uj6MP45PALL899F5ViMP
XaNEecoadlIGzFhSxdGb26XVvvPKCVZINVvZ2H+8G0T9+39fJpicwK+tAFmqBHkGvaG0trSG5dk2
deh4AhTcPOOiu5uQOR9RJIKEfbvShH/FvP8/k8T/yRg8J0oc5BxD5OQfp9TLvoI+7gVpgmJwixb1
jnkN6ngVrdOjl+FytVRG7ofMycDXndKAO0YfeuwFxGbgF9bGBDTfhsdIyydT059y7aPSImuq9yG2
7BtGVxkIHwczIWbBDCRYy3Xy0Q1hELO15S+4+myJdd+ZlSGwMLrELJLxCHWqSN9NoVNEKmSqgn25
z/rd9QG2MEfELIIxH1VBVPtuKJm973DdGLG33H7iOLj7yEokNF7p4YXZLmZRS3YZamdQFhvSZsQt
e+XILfGNewItlh+vf8tCT/izlqqmqC3tEtF4TN8KKEWYcHbiL8v9c/s2MTcIpVFf4twLWqsD6FDe
iBQQMvsZqwB2DOJzC7DwZy2F2hYJnmdHwhR0il0jM+T3nKjfT86AKzZK6EpsX2iuOXo2rgGi6+OR
hDkcvZwuOflZekw78CAd/nC9R/6afn8wref82RKn+b5TAw3LQj31VfnCeh0Yl1rHQXvZE08VErRw
uthLpYa9n3L2wCdP7CqVtivL5dLAm60CVt4juz/ENLTH6JdHyxunbqyLRn5//RsXQrS4NO8/0X9E
9rSy4tgLKaoTy/bFxdO5j5iJe4hMdZ/8itlCIJH0xi4+IWdWZxvfObKk3BB3JbO21ESzwD9NHqzM
GJoozYtq56dARjp1mweeJdbizMIr5sTUKjYo8UocHcr6WzTVsJ2Chihe1aItjOU5LTVio4QMi5qz
lcYFynWtonyD08b0XnAQWGCNIpof1ehrg+o5bUPtwjOLbiZcaKHuhzvefQVr2N85o3YAZRl9E0OH
eqN0ItGKKn/p+2ejsG25o1G+CXsBXE3i2ku+4RrloLUJro/CpefPRmGZyjIfm9KEuc3fWD+mG5KW
t9yjX64/f6mBL+/9Z5RjiR0sQlR2Lut7FGUeDBYGbK0DAWDO9TcsrETebBDiPrgTXuqm55I1Z9KY
PZIgUFMryCKmptgYGzp3n08rb/u49osLb7ZsT/0QRTVjNBzH7DSOXlA2zsGBJSbPt9LclLy4lwJx
HSDrfIK0Cffumn0Bostu1VM2okqMf7cIW5neS807W7qg2BCoSeA6zKjq9glJ+2NDURUMF48BrsJ2
8slhOFvuJ0YyKzF0CrM+PbSYfwxWdsKyVhb5hVg4hw3KFMpHwKd46Khny/3toiSzNt/ziW6qdNxc
HycLI33OGoQTaFPLEXeOY9brclvlcblnitkj6nSrNTzjwofMMa40t6224kaHaXLLp+i+pNAhtZsC
17fDlBw+9yWzmMBIXI+lsscwmiZ402XMHCJo8gPZDNnKGr/UWLOwYCYCttgUj+fcG8YXmTQWyg1R
vgwxZyrXvM0XBu+cMdjH8UhrVnVnO/KsIKvSr5oVbDNOFzCstdJYSz0yCw9NbnKRuI0Oo5HbZ1LI
4s5zVHe0uojtJg1RqGObNcPZpZfNgkPdMhfrLKYjjqb70YHEbEIWtn+siizorK/Xu3/pJbM5X0o5
JFTX6ZmwR+E8A6APDc0F8tNs4l6txLmP+wagiP/G7VTDZao1XXnGFfOfMkkZrIuHB0sUAyoEi9/X
v+Tj0M3mPko2lNCmd4r6nFG6NQ3EWyVUGvAd3RI+7Scuzu64sqP8eECzeWIQZgm+woCuzkT2O+jG
G3vaN3rlOy5j6f93q2yeDRQDnwqOJP/ZzyHp6lIFHRsusq830kKyiM5zKcLxOlEYV4SmZ+oGsn1r
04qLLYNTsl2Cqv5ne3LFRigL463qTUCqsvnU0YjOcy3VCDJ3pHH66iXEF1C+dvWjgUSjhJDw+ud9
3DEwV/3vQJuUavNoau2wySd/1xW2devmXr/vqz7dXX/Fx2OZzitBUtrLvugiHsL5MCQdrpbdE5vs
gMEL7fobPp6SdJ5uiWLXGgvi8FAlQ9VvdJ6PO5RE5U8oPam2SirwYsA9WFn0l5psFtLATq+cXlBc
k9QV+G1DALblrTV2n+zzWRCbMuxuEsL8kFlRA0iIH99MsaABesoc8pqtlaktNdosjiXUpq6TcRby
qtkVRUX2HPUW/mif+qh6dBNo2z7XO7PNS6t5nPG+4+HgQVvXA0yhgFQpc/mHFOwAzcznbo4Bt/vv
WI4NyJwJUTysK+uxafOQEbYt8uwdiPIvJP4UgIlDavTf17hx5Dl2inxbHb+LBBrdFlrdNF3ZJ30c
zOj86D2qWvQT1eW5Tcuzl9O9VauVjlgYuHOrl1pROVhArECilHyJ48HZpgMKwEdo1K739NILZtsW
oZIm6lCNdebKh9L9BPwvJGMrdd1LD7/8/Z+jjOvzys0croFEniCPsyFYg+zKXYtSH2dR6dz2xQBW
l8FGtTpjBDl3RQJ5B0rmv8KnpT4IWJLseOrLfd0V8UHpKln5qIXYOM9CZkgN5JpBSM8hotPueLKH
MgEtpACgyVnL2C+9ZDbTORvSroFm/xyl5T5KUX0AzOKD8jV4S97KjnVp2M4meSf6BhmjrjpnA3t2
L4U+Ov3U3oHOU5BOIkCBFIMfRhyyY4OSn4JsAGRamXBLC/w8xwG2uiQlVeRsJQCIcJnedI383TtN
oGJ1hKoTxmvy5EMzmKbs8KmZMk98eMAOpZD2TGctRJD17rbN5LFYt+e8dO3/b4moN1vWmexzaRsE
dws+SWGsaHJUfJCPxuP2vchU+8x149zWHkPhRw4E2IuuGPkCczv5MGhSrtzTioWfMQsIo29w7VBw
iKVQFAOeWyDdi8Aw3mYWBLWJ3jFtr+wBFq5r6dwLYSBD7VslLkC5j7SD9eZTFDeBFOdcpMYwlWty
NyjGdE8gBzAKZYnjqbBBmfLvGdZxMUClWPtb9HSinyQKEq939MLcm6dH4ih2Em13NNSth9qRxnXZ
F9fLxbYoLlU2gN3VwfU3LcTHeWaEk96A5QCxpV14wBl1TQC7j2+jN3xu9fBmUaTrvI41hFIw31pv
R0iWPYl+jHZNI+qVhOZCEJm7K8AmA66HQ4mdYm4lG+OMp35ay+R9jELhdJ7kwK3Y0MMFMwpH4/xu
YKWIai1ef0VuZesKCN50dmobEcQd2VFjHwnqT/vcPtR5f8hRy3O9kxaGwzwLUlsTTo8WsKk9pTs2
6K0Q9x2vgwtz5fobFrZ18xSIg0JKOtDcDwmuB7TrAddVbZn7J0Wpok3XWKlL3zGLL6PnAIOfaqTh
Uh3AOPNXM8h7pf17bVaxGQuXi3ROunQaUTVx4rTneIhVsmsq1MEVtEetJYye03JjpW70p3K1+N0l
TbWpdYKKwnFMnpyy1DiR5+O4jzqLn2wfVxkjyupfinFCDlBPefnd84b8PvZB4dsa17IPrcJVMNPK
+3O9Ixbm4xz5DPO1wS5SU59pPCXBUDb5JrHyJ0ZQJXT9DQudMCc+Zy2BXN8qxlCi6uheeVP8BC8S
s9PUEq+Rn7LPDdo59zmKPVGXWducNefnlKQ3zLdumjzZW26ysn1YGLVz7PPUIVOdTShrZqDvlVUf
cFI9trx+Iax/Mnb083qLLbxmnvIaBg8IOKYh/ECBoV23BUpqeOgXWDFkoqBsJeRw/U0LoWzurQFb
02LselGDUp+quzatJlTjRsVKzy+Mrbm5hsx6brlAC56ToTjGInpBbj+EZc/X6z9+YWDNzTVIAmfr
uOhbGKW3gV8AvkqfmxLiJmsNwrL0AbPtIo0H6hAYhocsVhiviCEq3YMtHlz/gKXWn50ERxePd4li
IRTN+b0bcx/kxSxd2dUsPH3uliGyHsR4ndZnYGHtUyqS5s7TQHpf/+1/Swo+2Ls5l83UPwcdpOJT
C/YiJPR8VR4dWbg7XuhmH6vWDlx4zN5VDm7EEku7p6Sz5YlFBeptFW02RFv1zpYWqlyhkLsteZ9+
6WQrXq7/tIXpMzfYsJAuVqXLCNQe5JzVPgCjYRV1+yGWGyAvr79kYWjMHTZoXEEkRScejpNvfUt6
oqChdtWZJbn6ff0VS99xefW/LVyyEgVLI+TM9UPu8S2yXgGhNzEqlCLUBX7uJZfR889LYmzwUyZd
HQ7luK/6XzXKZjO33gnoweGAthJnlj6F//ct2rCkGlF1GRIGL+7EHm95Zh7hVrNvm+qcCvvb9a9Z
6pXZ7s9J+URGsNwvqq8bX5A74WZH7bQr5+Clx8/igfKcFlvXAfAF19qPiTz7vNzV7pr9wlIrzeJB
KaYk8SnS6bJ3dqSufwGwg+VYql+MWsO2Fe7KDFnas9iz5JCxXFR6pUh0s+/9V713w70+DQeYyY6b
/of7Yj+79/EDKoDP7Pgsb5PX9Men+mfuw2GjAINI3MyfW/Jgy4e0h2EMRKDXH74Q8OY2HMRGEtpu
OvAr4voLcOYPevqUBxVwipcl6J9ZwrQA550j3UVkc99003Pcwxz6+s9eOH3as0FF8ip3kqpFUWat
UH3E3scYVO5C249uPaJmVOQ71tM1F8KFq2lqzwaZr32U1AwlloWR72jWPlQ6DcoY9HDP3qbRdIf6
0B0q07DdHMIRW9atC+S/RoU79FWw64i3Hh8BlMi3BAU515tgoefm1hDl2FVpbOn6PCTx0S7ZvpRm
5dELU5bPlql4lHDDirAHATnvyS/5/aWaEwDAp+u/fOnxl6n8z8CI7Xi0u2GCzLQvM1Q38ldzgSAl
hfW5Lefc7gH1TwU8EooLQupnl6FXWLaLnGwfAfCurGRlp7awlZp7PSSXks+ywR1bz8afUJ19Ges2
9KT6OiVrHbHUx5e//9NS9mi5LLKt+mwqs+co0GHlGgR1KTc2R0XB4qNUOQG5puLdz3ZKz0mfviIj
l2yEELdNbx553L+0oJjYFZgUn+t69t8PsuCI7XclKWAdZ3ZuDRVaXp+Iaz6XZZjX28Hh0Gp0FEGJ
QKrDWHRmqwj9XC0TnRfZdWlTScv0w3nonwAO2rDqW2G/X2+XvyVwH+wM50VlcZ6nfeciyA8DB/M/
togf9m1ZBjFJDCwaSLMZrZLfNGCdbOssS+6Huix/gQMuV7a+C7NyXtHrRLguHFMca6Is1fBGKcGy
LsBzormzFkcXhvO8rDcqgHNnuhnOjIx3xuWhNOJzA2texOsXIH8UEx3Pk/XCfFSWJ6ecrRWZLaw2
8xJeu0imUdGuOAvQbEQF9VrxbtsWLGhvnD5MnXolbi21z2y6D2BPd630i3Mq9c4txwBM/pVd2N9R
+sEAm9fqWinXpC+Rs5hoBnAB/DVgD4BDv4tcDxhZFr2BGHQ8ep7hodd4/JiPTnMUWQ6iKelE0Pht
fxhxlYxMa2z9SAbCwFdz0lt7HEDIH4oesCU2vCkry47I0Xmb1ovIqc8jGVSgwuybTJMAiKF6P8UM
A0yn7pMDTPHK2WJB2ErnlZNVMsAemLQ4lov3IX2s0wdXjDcsA1uboArfnu7SWgLiMOyV+4PwtRPj
wtiY108aC3fgwLDhSkl34KEDMNFsJ6mCAuyDetrE2Xi6HiIWNrpztnvqCS6TqUSEyEf6iHr+PFDA
jP0si84JpyxGZUDZdCtr28JInJdVatnXCggLLDxNBH6PvyWfg7RyOke8D64vsTHHo+vmRWbfiuwu
gc0yqdYo6wvL8ryQcoCmE2dA7NVokzvvUAuSo5MW7h8f9yE7hmvklf5YiJd/jwn/rM0SYhWmC6yf
SQWtPkVQSLJgBGfwencv9cB8hxvZLBc9LopBCgFYDbjBbg3XvfTLZ7vZqsFFXgZsDQy2+GHomyBT
7BV+Ysfrv/xyHvoo0szOSTm8iyAxuKzx6ejux0nsoho4Ja3kTTzh9l551gEEqiqA78xaavzD1rKd
eaGB0LEEThO+Wwg1B071Q2SKl+uf82Fr4dGzjqgHMWW120WhP1g3qSmTTZzEHZKK/HD9BUu/fdYd
QEWrurSAuocT3u3gsh9Zrlf2Qwu/fa5naIaktKfGys9CgTxoyg7IH9v5k0+R9Rn5KjSxs6OCyjuf
6nREJWX0Rhy1RenVLs7XlKUfxjw8fXZSAM22yfukFyHu8X5eMDup+1yQZOtSMFek1630wFIzXULJ
P1M5YR44aQNeE7P+MPnZc1XVx86MKzurpa+4vPafx1coNSWZABDWmR6kH3ouGGflq+1/l8DCXR9D
HwY9NNRlbP3zCmusnd6mThQOku4jrwPfjXR7t+ve/Ch3gs+9ZJaQqgYcqSMPfW2gVhWg0YjuIEAY
BYFr5TOWOmJ2PJBw0bLb2BKhin4YCtISm2AmtrIFWphn88KqgnZwilGYZx7r24010K+K97+vN83H
pyl0wGwSR5GdYRsA6IQLfh6kJCgJ6cFw7BWM7kzzFxFInOwcI5EDid+aX8rCJ831DdnU13npl/aZ
sXInLt0C+7g13vbHWQ/b+T8lw1jn4FIpfWZDlx462von49rmRaI0KUjivt3CbKbbo+qqvBEAhO1r
aVt76g3epvGT4uBjQ76H4vyS+mhg78N5USBrwhRsiMp4rQJsqQ1mMYIJbUUUXLtz22i+BZuxeosy
Kn5d79ilp89Cg4kaJ6rryg9HUPfjHOg/qFSuP3phzs5VDVkHSCQhnj4PLH8HGAzpkG7ceE0VlLz8
cv0dCxNqrlEgWQK34R6o7sp8780XDrFEbz9ff/aHO18Mj1k4QJ38FMUEPHZ7+NG2yQ7/2L3axBy3
Bs6XUa18wlIPzGJCXg1D6yRRFKb+8NU0+lxrthIRlnpgtrTz/IL90rYfulYLbCYxgC1mErr1goPa
NtarlJKFFWAuUIgzksKbo7bPEVHA7MnHTpjbyvf3oxlPEDTvr/fIwvfMJQh0hEke3oXlcoC9aZfi
NILTpLOhsfodpWvEmIUOmcsQ4KLmJGOLj6GuvZe6ONDJXemQpUfP5nLVthQ1U1qEWa3dTWWP4w6g
6Gxlwi1MhvkVcWwmpQeG9SvO2D2X/j2P0hMIDsH11l96/OWj/l2DeQy/afciAJHk3hRqj2ubU274
0/XHf7ittp35xXCFW6C25Ab3DSI9dxkBLrABMrFJgrxKwGwipNz1JoIhoM9311/J7b+x/v8283jr
bPaVk3J4PdXTeaQwSpIoMvvSuJN9Kh2WH5TKTJBnuTyD2BF/61MctmvjFd/gWuwHUdkowIRbBRSk
XTsv5ZSqEy8mAJedadDf/bjLTkjkt/eD48p6S9OW3juTq2+mcci3sRVZZ88rzK00rX/0tAO8Ocmj
F56o4cB0mx4KVOXuVAxwMzz2xIvrVxf0cVsDkUusUNAR1k4sQUylEkzoHKVixiNVsiXjUH+huojo
Nou7/BYede2u1DBjBI7cPNRA77Xb2vV7uMXZNg0Tux1D1Rso7UQHs8+iYdMd7mXUXcQBpBd+TL+Y
QVQnJVP6NNCxEUBwxxKY0wLqflPkIBNK6j1Aezoc61xmqLht6Vd4T9YHVnggGtrZuJuAx3hyNIW5
ZeS6pd5aRFhxkHZ1FcCWNd1kvMi3dpTQc+KOMILpYCRf+QkIpdBR7kafmdeo9NRrgqbGEatPn9K2
qPINLpbZrrY5DNBt6WyL0dvJsnpuaPobRebxoSTtF5qx9E468szaFoXgLvS92sBGUFpdfYdDXLUD
fQB3HcmpimE/nViXLIc6lci6vNqsMkFSD9mW25xvJU5LOynzae811g8rR/WEP0EAMDjVC0c5KGTV
/GnyvcDFaWdj1VW/T/LxN9wO/7Symp6JX+dHvHIKYwIE+0BEfkAt1q2lh3cnkmI71OqZTeJcafuV
+DncnI170zKsntKl5UZl9W2XArvP5cET3aNODdD1Ju4RDVFhkRfye61be4vi9GgbEz1sobfwDrnf
3SnPB/y9Jt3Ro2myozoXNz20r8PWS2v2ZgB/CpUp1RaeuNvWELV3pVNuGc5AQGLn3gutjHWoEFt0
Rpzv3KvrfTmhMCbKUR/X1DC3ziKCzKENNrbtSyhilO8epGzHbeLxvtyNdYI611j3ADlrS7p8l1qN
DIhTqr0wVRKOOqKHUrjgmyetCmxsmoNWgNZJYsC3o6SFO0HUyBMZ8+YY67oISVm1J+5xoPNQD/aY
Ncr9gtJoZTa9Ydah68BiQW0dO0ZRGm1a1D6Um75quicYqgvUDxT+GdozEfCWydtcpOpBlP5X1VT9
1srrFgbLLYDo/JVmOd+VY/aCzEtg0TysEvqqNYhcsEL9UwGw9MIbCmkkEdFOcfePqcoQ1WLfRWmD
yZxA0eYqIW/jVIc5j/c4Z/+uPARTNpUvqG8B/SmTh6Ey5dHmBL8REOOsgSlDXX6z2/K2U3xnkgi4
UEDwjTknhRu6jbi1wYgGsPNdu+lzT/yHPDFy147mWCd2sa+NBgCdmyNvu+TOiodbE1VwEqjfSaEB
1++ekcy8mVj8dRzUIZ1Ao08gYUzKMsT2DbDyjtz0ET1qXd3YqTxj838auHNq6xJaZi/eAT/6Fsfa
31DmbqM4k/CosJ5kbN3iiv8koumJwtPW690v8Lu7ADQA5aaPSPvvSy/7MyqA9Lk+IoF7b3vWc8Vt
vaUkugXF78Gaon1E44eBpvlu9BKwkmlyW8DqMpflsYqrfaTjY1XACHMygG8g3iBFGfVHz8VdZh39
yko4b9L8Ne3FXT7JB4zvYBrxXyoGf9T0BSa3qE5CsEKNIgyHDcHgLqJ9oZq7QbJfKKA6p4XHYLGU
7A3JXRD7YbngeV20yRJYHIrexLs+93fEjD9qom8sW99WZRvytAMo3OAG1bAXJuJb7IZTZCi8Bxho
7oqpeLNsU0Lo1765xnotHOsrretbLRAVc75PPOd7VJd3mQNpjN2L3wUzz5mmLyii4fCrwrj1ehHU
VfsQ+95b7Jg9ti03lTOSoIvpN0tk/pYbS24bEJgTAdyyb47Cgggi7nawKX4S4NQBgJQCreweiSVO
rPwfRee1HKmyRNEvIgJTuFegnaSWGdnRCzHuYAtXQFF8/Vn9duJG3JHUDVWZO3fuZT3OdvXs7sOn
H++YEG39J8CXTPT9SBA2VEzbfPaSCIph2J5brZ6J7Htptl9lxJ2Bl/ZZM0wr3eG81u3D3vkgL4qH
AAZ1UfJXGOLbk6gI3qUYr34bvZcFUBMNPwGfd6qA05EhLD5jskdgXUR/Q8R7HbqPMHsFAyL/1R6X
/7YteCs4ORA8G3DXOTnUw0Md6TwJhH7qRfSjdd37sOtedQfUtVb+ic3p+8pZnhpPvpeWAxckOu4x
z3CUf6luftglNitrKpLS7r7y3Qa1vD8HmlX2vbuM3MA3WvhhFMPR5jcre8AgZp6ecnc9bwXOa5T2
2DefSCtuGlfRaYhzlxu0+rOs45PTdY+EqLQPpCdwTPTQo1jICB99L5zvAr8cj6KEyKe8fTziqLbT
ZWpf1Tp+zBUiEzkzjw5hLJxe+DsrfphoP9eY9OSxiiFiNOrF5/UxAGcO3e9hDbyXiJ21c9gQI6+L
yD2qzo8JFA8fZQDhGnkAtENbfzj7ujzA6TZnMjDlqZ5R/WRgGFbjLkxhQO9EJQZLYuXmOuzVq2+E
SbzO/hdInjz75kVYZNUmfug+2d78Oqji7IA+S7yxe5tu6f9KT3e+ywMdExLl16mW8+caDHe5aAR5
lYzcwmEiUDX0TxNzwNSZ+KCttj6V9f5irdueVvb8sdvdXazbJ9qYN8vzPiGYvy1G35sQUgDsxbmr
uNvkT7+Dua20/DJyfN5D68GHAH6q2OTv93DI4A0UWR1XNIdOffVJaaxhLSZesJw2QQ27N23S2Oas
FQRkP/oXjn7Gue4ePfcWqQE+ZfXt8r7iJzvDfhmBQ1Tk0zdzoE9ubdtpjKJZwppnlbK8iJyQOujW
aeh7P0QXHibL+kexB0rKjO9DU33Fxf5WeK71tNh+yOMF+gKw5LOA21F440M8cuKOBMivUQ0BGWsJ
OQSVvqPu4mKvyQM3z4QS3rGRfNFb9a6qCJRG4TwGPAzF5hB8vd5e0vG736f30KwnUq3P62j9HPSQ
UbNQB3pdcYjI4LhzwMx4ozqVg75HZT63RXD1Cmz4fjzdaVffu0781izry2pLSg67ZNwF7vi+Wasw
WUoPm/J239vt+1SPd3UHTqksh/y71Zb+O0Wq+zlMxXFZDIsN46oy/LePTR2fOj845mRS56P+3Hoi
9hm9Eboe8nJOXUz6dRCew2Kp3kply0s0gO6IY50fnaHzDsaPODHi2n9k5gdm4xbqT8irm9WuChMr
gl1PlPZdo5xXa/Ody9gFIoEr7T4XhZqenaHe09wV+72seeZX0vKyStlb2pYFFBFNnAqb5H8cNnfO
Wzt0SeuNjPYWVab7oj9yewwho6ufri9o2tk7hyfTZgBeqmyrrDl1e971ltz4DAIVFYzF4yXqnSt0
aB9tkZ9tbyNTtQ9ArSjSVb1qGpJmiC9F3//cPU3GRTn9yovoHz5QFk1iIw9RZ+3JPLts6+aaw98W
90M4kogRbi9TyVEnyuXT95qPxeORAUyQxAXUmsUrn2fb1UcpA3A73ho+DPbOkzUEP61YvnVmbVO6
gxhHWfDsOZWHUcrxvmh3hoVCsTk5K3Kuwd7mt9172dcIlgIxjijBn8ugDuAPLnWriGXvD0643+0L
PG4nOgfR/oA5+QAN/dTVeZlQ6x32oc3QbJNwQVXTvGsEAyQSRbcj78IrvHSFFNAF8j/t7N1h7hdS
HYZTYMyHr/dT7OpPP4DMTpLLe70GD/HiHZc+eLRi57oA/+boP8Wlcw2j6j2UuZ9R791HHkOYyeev
MW1/ckmczTTTuTSSPjstZQsjPrA/57xUiX8rYJq5PTuBVyastdmAt/wDTOMnvbN6g0eN8NWiZeIK
5aHKw9+x1/5y9cjJqs1h0YPzs98DuPUjozhSPoLjdls4cYI1uJCYL/5tqrQY3YviMozWfDa5059C
tc0XYxVhNilCd2PX4+71x6Z7tnMz/9tsASvJ8B0dI2kHRxHZxXsVKH/LtLXQGQ7LdCY1Z3zIQznd
r40lMybdMx1YvJ8WuwozSngXlZY/euAMTHUkGFdpU5+om/1XsIb9o+vFy0n5bnsOpWXOlk2Ag1nr
PhtNIc/EmZkTxuFgTJeqDzKI7dPbvoB3kUxMXpvNSMxvzZayVANyxVosrKJtn0UsZr37uyhfc6HV
Ici7/isf95Dl/NbfU/Z03e/Q0XlaziQ+7qz0HW3LWWH+rLN7qed8egtt+Dte7drXMGQGOXTTwPs1
9+ngL+u1whCfrfOIdXQh5IZKz3sbKe8fqXSGIzDd/SfdVfDErYNWtJLafXXWamdlaicFyl1gcykW
bWmn1Xn2mH9Rz3aZP+kl2Vs3Yg4jyOCwltg/zNSBl7UJ49eFz0tsxc0dy/daWM30asQiybFfe5hx
dK3zw8hY4qlqe1LQu7p/mKOZGOg8mp0jJuH+mbICwMfiRHCg3LK8+GKEM4ObEOzsbdulat3qjdgU
SRwdCTj0ZjR4gwqvxi7x4BbrYqtD5xd0VmvuHciwkXf16ufZJprmJCHwpo07sF2hgzYrNtATUx6j
QKiwPQWWGxwjsp3OOz3SUWijPqq8mg5NPK5vMTQ0v190EunKelVSEoa3TfHzinHigYp6Z5clCCAS
1V7mR5v4YQgNfkeVbxMrvO0bBUToeAbkRhENxWPoBvoAyWxPwjXCW+LK6Mc6uctr0c8u9VNp85Gv
3b0utup3izUoNe0wnBzZNX0GKwHYCm9d8BzbHqOSusAen4Qg9JKwhGO03CBJS+feEn/5GDZ/RRYs
+xKaRjdrK5Wt7yWwUp1XjXv2i9INAN8QL5QF5dB/+Z4Ct8Q5oXbj8vrmT7GfP21h8XsU1kdVFM2B
aMjvEmgMEBOpE1sPj20t3z0dntwVqgXWEr6Vs8ZZnm4skXJpyu7JUoAnxObcFAyhM7/mYSPxCT4T
cbs8Vok1h9fQmsdT0C3OpR+mq916QNRCP5unKbovrNanVPE0NKOKjwniXir7oH/sLMBmbrHvmatq
bkR7mJNhwgXc2299Ff/a5TRBMPELtosb0gSgzCSNBtCIpsI6YVd/xSsuO1PouyUyv6aGNxO0mFG6
J28IyWWb9ue4g6InlPrDVKRMMKEGx9XsOLTb9rG0t+/KpZujNUxzRabHvsxVWq/gAMcOXrWJrJ9y
NZogsp5EshA4jl3MWZVPL1FRnG3J8ljlELgpZP4EkS2bqxudwj+oNnyjvLvPYaIUVA9w64r3rgn4
KjfvJvbm38qrjh0QQL9tD2bVn7h63uyl+WnUTqc0+AhvVa/WMwa8L6xmmRoD0kPtbC83IF8ifwqC
fU5Cj+Jmn/cHyIVfXmt+NaE5j/gDt7F5CUL90hq69cG6FeNj/imI3CYAN4IDNO1JZC/r2wKJ+gnj
YFmkbTcRfr/r7uBFo0D46a5WEV3jXkXHNqi7RyY3f+lCrN9zrnTWYUt6aCexp7FnuiNLpvYL9994
R6TbCrsyCJ+Gtmdbty95tflbE6tz49Sv8vUlaKsg49j/szrbabH0pRSUJ6s571tJoh0kNkv+0539
EtgQUewAJs2yU2sH9ZVQ7DEbqvhtUOWnvbaPaBF3Zp/OmzdubJQu8uDbzj9ttyexVUczNM9gdkj6
JCAobavi0RGlzCjf4IXxKLKucbHnUGYezrGUiC47aacZrmHj50m+INF6Xe+cnELxhTjzg6ISOawd
N/Re0zg7RKYfx6mx02qMdIYe5KZBRQnj7pazH2Nv6N9NLsU17IvwUHbjhwpNjNs4vE5h9F1UvO/s
UI9YXbv+RWs/TEVTMQVgc4aEUJYg/Vh/QyqrkhszEe3pIO36AiXqTQVgEfPilwzi3/aGcsheHmLU
MHxYcvwj1jK/zvqG7/LF2V+lSiMoT30vXqzOeoU9sSRayCeonCmwQR6wQDPqxka2rcvZnTghylZV
0HSQ3Y34Wlqyf3Whh3RZjfe3jhiGuCKAfbFUYYCRCtyLzBvOdn/0QoC2AobKuor+waKVu1s34Ga8
fd2Hb8eM/wqZs8JmECrbbf7sgMRkOYUN+stsXftFNo9cf905zB3QecsNEebYK+lLtmZrOt0DSzmJ
XmwBorGhkKkjyGdzPfBaLC50mskVH47W0PIkLThSVVT29/G8+2+LqPIo2ZWbP/qMTEUaF8L8qWW7
/JS9DP9bLL/+ZcdLN6Vh3JT3AFyGtxzu6jlYhzzrvDZ4Yi99PAEeEm9+Nfew7cP2uno15J0wyM/e
OvK8rtNswzqlZQ2TebT3t90My5gRtVUdnMqqCFYlj6k4bnZjsR+6infyBxAxK9/8N2ndZsILt69m
GdtXjx0iWH60q09wcUoH/pLVPPTWMr5Tb6A5DG7O81Ha8pft9Y5Au5LNHyLnBrZpp+ribdOIGuKN
TwHZr2dbaetfR7ufTr6M3aQP7eLiams6OVO0fZfkhgP3k96BsE7vta0t4ISTF82QEzuxZmteCFR1
HzvgDV6x1FnlW755VFZeH3LYwlOytfVEgNl4XijCPpBdxgo48ChPxq/qt86NFDgqgnpeXBWtMuun
NoCmxoCKv9HOAmeyHkSpXCLJqhgspU39xa80t/lHyCjh6HRT8FgS+DRDLipJKpWD2Egcb8xptdz8
n2rC8ZechhKJmzooA3nLW9WSD0ZlWiBpToA/t26o72U/IVspSTtSQeXgVhFjVWDeXlpicWD1JJII
prul8sf7pnf8syZmPA3V6FyjZWoeBq6o3/22M3Uve/Gktnpjhbjrrma+hYxbiqW6YI5OUzsvWTcs
zv3cTCZruOoODMDXZ9OZICXExLm3Q2BLTRlEJ1epGKOmZX5pkCTgJOsObGJkrOloyap/GaPYPQgd
rkG65FHzouOJG9Y03XgP6NV9HkeZZyXHXdKOndsnQR4Q4LuE018GIMPFLJP1SqG3n8qOglPLbn+n
xo8wWFTWDzOWVPExlNFsmWWUjaVVnKAg2XfzDpt1bP3tjYc3/lLKLn9gthqaVPEbHBt3K8KksCOn
TZ2aWGr0ZOur8Kfwa2WxJKvEAIKXFPGOc9QlMsRiUPw85PX21x11xQdYDj905LEdzQ2XlqxtnYJK
7WRO19tj60xdkS46jr7Cga2MvTLmzinG8bNS3fRnGOwKSOa6n8Jc6pM9WEHWoSgcdR/sl5Y+9rcd
mu5GqO2jS+5M5dnXxfpQkr5zrjouBruyKRppnE+lt20PW5izCxJFlfvu2Iv+NWOG/pVTwPBfk09u
QqDW14UfdlobEx67eULObVs/+hTlVJ5U5KAO2F18Jstg/2zJYb4jlH9/azZ7dJJlUjO+C9LoN9gF
lGQ/eo/5Fk7lmnVqNEsHmad26vfWDMOaaQ80oVau11LXeGuiy3iQ59YdbChLseV+6drSEUFrwrqf
JnGLxJKqzXKtir/aqqufdr5NT6PTzG9mnPs2KfX825XFeIzggB181bRHNQOUsQNIa/Pq3CrEOPxu
jWZGqKzBVAfVOZ7/FAXVOr+6CJZQtSarwlkyd+i4m1xf47EaUJFuEkjboM9tcUvI9TZZaYC2ecAF
Hx22wVrKrI8755K7zswTyt+NKHXbAhDtrRJkEJUwg7Le48jZ0sVewzs1jpNMPd2NPHltTNtUe0/5
wAGRWvkgioOtt537oQ0XLynWavvNqWeuEW3kcY2X35EDIVdO3nTgAyP9uRwtk/kNcWJpX3iVl/G/
sMUZNc8wM+VX7WnxSDyadR+VUOB4r9wn60awq2e1PZcS8ley7j4xqeSjM3O0rOKHagp8MvPkHnid
3jbu3rOfu3/hSt/vkfwaxxHNekXfi4exT6fWIcqgf94UI6DVO/vgQAtvR7gmvUhV+ue6YbqUlFS5
PHMQq2yPvLd968nqCJpHKxqWazOAy2tQTVIEDPYMY5lhAf5irnZQlUVUNz6eXSxAIfXSpXHbf4tN
/RPixo3JcTsTBLdnBhrbEgctAlB4jLoBZm/R0dOLuUZBhSRkcCTQ2MOYlXiXss7uCqSE9sy/rhLX
LR9sttHd1i1oCfbpUJNTl29kiBd4w8BRumAvqxj0RL//WQfvCyTrmjZGv5qB06mwrJc6GGu+Ofc7
UuG9g35LW2chxW323zZY6QVKNC25x98FPR+tBvDQprKKlO6OK6O38tQUzucgW5OAUGoA55WUwePH
CgBuLy0vLZgDZbyNv5m/AS6MGW7I6Ly6pEKPEXdBMRC1t++LwhgH9FPausTePP0hgrGBKpoTMsex
guwFqXyeFjfxm3w9G2t5j8O+PNkCa1RgxEUWzY+om6+icK/eWPye5qa75dQGR7r81OTLvRArMOtg
V9OxLWznzBdcPO+8y8/kcvkXRy3mHEwEh1uGUmn0uhdVlPHDQpVzcEksOIUlmqxwxDPc8kwRlgN2
dpsysiIfhETXykWBXa3iXxBB/Afsbphu9JQZIZbHJd6nRBCTWd7mvtynB2XiPmUAHTCtVCqTFrNY
X3Z/6cxp5tfdZmimDYMOhHCDCJbM8ZopG4JpGwZ/4c0/5XO03AdbHb8VucoPbL10SSPmj3DcGIng
Jqjb6o+JreBYO4y9e1UB3bMXyRC9Hy+tsWoI2cxTO9lHLK2RpxnE690+sm6dQKz/x/+1ARktcOfR
jbNT7SwHtfEZjjcQutNMt3jZHVZv5YRH5fhAuSEIpt6sSZmU1l27qeBMhOfrEsEtIOo+vqrIQ4ll
Fb1YgvfO1PPZ7jewJd32mY8WJ+1QLhnDDz+rXH/gykeBrVx45SSuEGU3oddVnL0Hciff3Kay0QXg
z0UVWGyyIVXWlX13IJ6ly1qvjeiRp2vorvGxoYsFnajEC1dWJioZp00fWJfeLdcDk0umHEO0JcyN
H+q9Z0RNqEfiLm6eRux131jz7f3s9fBLHZwItdjDc1DW3wAEsHeK4DRAsX0fh7A8BxLy6+pBnBom
7aY1ax58cxsslHI4AbDV6dZ3P8fCgCL1CMLZYzgOjtHbYZkWhKHBp2Go2j92NRbMJ9VLVFbegTep
e413RoGBmn7zFVmJCsnCqwL75ybUTbZifbv3+j9B7ohsrAH0KtX+cJvl3cy9SCrmZKkpw549so3p
fbm4aZsvqOcbHpjCb9IFZfIgfI/PYw8Z5VKNvNMJNffCyvs/tKYP/t597Vrcek5vof+Po+ehZh49
N4fBi6xz7ov5UMfY1yPFhJ9p+p6tkmmAC73gsMF5jaDuPOxg3i6FW8y/LZJHyEWL6pTTsL6zc0GT
b7dBykPdpSraPqm+yS1054Ii2dfcyerJ6XPJbdg/jfXO9p3mvcr3kmm9M/gnV8zX3HaqjNgMh9eJ
ElcOTsira/+i/umvxiI+tKKdSJWD1wWp6UNavOAiABKSR/rvEO7TY9/V5tTaCF/9Ej+sU0nQWhH+
t26FeFoLCiPPrT3qhIq+3DCfGifPZsbDVz2ogfZgXufMn/sp3WxED5/OknPndkIEBe1Zb68ng83l
AArqt8wrSM5D+O3G4Q0NKdfHFim0ko3Mamv5L3QHnpSAB6tbJjoAdRmm9VryonF7jPOh5UBhWOV2
H13PWFkKp8z2uXgvV3FdXNOnu8J/7wvxTwdgggS/nt5glM/LMWrlfdfFYDRzLn3kk3fWcLrU7I2V
NL7/h4/id9DyRkcR3XZVyT9Dt5/yokkd0fyruwAhcLQ+iEFSiZYkSS2b+zd2zIGla3Dm61aeGjE8
Ag3kZ9rL0Vr8F7vI71stZdq2Q3UMts3NAuqB+76XjFkcXnLhmP+MN/9XbvvDuFNGiS6a8QYMXrMl
41w5/xi5z/TmdlyXrBVO7ltEuhQpOJrIAv4F96n3VXA03UxTL3Ma+J0i3Ip3SNVB4fRHp2TzKfEU
HifOj4kIibimSstCgp4fqCmJC1iW4hgwpX4re7k/sMYentUkylNo24C+Y1FfnKZUv0KXJFR7xyRH
SN38ahq53I09hRglVI61uBl1eDdVS8QS+hi135u3iH/WMs1AyHscApajudDNqOrUD1C+1MDzzkUI
Pd7W898ubqRO11AU37wb09HoVuavNRo+ylZdted58/fvucsZMKy+Wi6x445tJutpOcWDaxKGp/MR
38yfuvTDe+0CEhxYRbuGrbQfAqncv1E9di/oXOpAjgGWn8mTv5npQgQ2/XaYmmg8BLNxzg66zsWt
c1LvKQwz1LH4OIs+5xtWHtnCcR5+FayTnplKNum+9sVJ9PN8DM28n3Q9eH+3ad3vqoldzN2CpY0w
kd9huvJ+7twFf6rIlP8tE5FG06yHw6Yt97xsEaBaq4NQUXK226FEuetwtCTxiC06D5aNCs9RRSpV
WBIoEewW47h8PHeT9hhz4AJgrUxWIw6IkP+ED1sd25u0xt9kHUNIAdcFQpBJ6q0n/60fouJxsmJY
1GGljo5S7s+xG4BfFwrEYzyN+kTHtf9gStzWye2wRFMbfffkWdO0vNhMnm6R73ABR9XLg7AN1ji2
njyT2A6oaTVWHSVPa4o7pljWd0hCLix73zJX3CxOKue4fI0r5m2NEv/hCp//4yk1CerxlrUFakg+
ChuyiYuO2+oeijYQalEHt1JkJbiUXOSvQOZl2npKH2dEtrf4FjAe1h6evbKqr/EaNa8bhfY1ihvY
79sszvWkqlT6YXdqdWQ94MasTxgQ2GMr+8zjwvQGoWBD+cZkBpfXE9qTxbDbD8R51T1BbmPADFJN
jJeuGArim2K+4Z72kTLkTcYZTcIbVqFwqvyyxiEig9rbg19v66lg/zF1ECky7UI8TuamDC9FruOL
kAruL8H6B8MSFpMne/xww3V4md3SvfSkWX2ITW9ElyChh+ycHpd8QspskNJAkQ1EY5ayp9Rfy0Mw
jCOCG8wpJnbBerG52NN89Oq/i2nU/eqRe9I4jnqTkS6zjWf0UJvePfdbN2VqWZ0k3uezWvsh00Et
Ux8faWq13XbAWmReqRIxIoJBns8TsTVvtinCNEAOeBwaLpiEHdHyv1zK8rxjbtqSIsSm6Hs2f1Ul
3edg2lx0h6I4xk5tPUSGBXzq87l+C3xCEtaymk5sBqjLts46rQosRpU36sdg74OTZ3L3VC2z/+pK
cAaraaZD4M/dYSqG6bueCodrIZaPvindAw0K3CGE4CTy1pqbZ8FVh0kI0LWVZ6Q+74z0xvYcV3t/
FPgoflWclFfX0GXzqhf3HULGUfAznzF2KY7hSAN05ppbencaMmeOgwwQwprKlezpZSq379ktRqDz
2k8GVNysjMSQepOF3FT465Q1hVh98Hia8nkXNscafcavaKzlQxkj4wymlEU60zzi5DNsbhYWZ2vk
Tsthi8uIRYptSDtZ0yA0cXXZeeseOojfP7xZCAqZHgxfzbIJw4WWRL3KZDFRhE+0N4q5/ySPooqa
nzGeinuo2EG6DjuSuib3eR18QRPChGhf1vI3ChEnbWmm8oXmuXncpKzjLAgLmZYNYJi6JalvqyG2
8cHzsWrdndDScPKQx30KOa/uY9GLu6XchpMfTv03hHLgxpPRD47AEZmEc1k9VSGduh3788Vt4u3d
qMIbssBIeQ0whf0LNryZzA6r1An1Ewl3K3ZAlGFMq1vDTE8cMSJSbnvLcaPxTdzWSZsND4rxskiw
egCY/sWiENFVl9b5wDnuIG7fytxtGo6x3TyqqJhP3Wydxrx+qeP1xGOScWrTCYwrLlHGgK6aknab
Dsu23YVY/faiybxmvSsahtXtfJjIuPY02ppxGQXvd7lpHsbSHk8QHG7OaEm1OlyK1UuJt5PZVnuP
8cxJHdrWkrUVpV0omxf22agGq+CZb+hplMuTm7u8eppGp/DYtre8x2Zon0sQrI61vjbl8JLvjDiG
+Xn06FT8aXiMrWnGilSJiw/wN1vkEh2rOn6Uxp3uQw4x9lDn5UJcIHeKVX6gc56aqro2o6/THB+c
55VXV0gn6e38c9Xz0faiKds0IhaDw4Nb+1f8u8UlF+16vzMKjDG9Mbf1zgF1Lz7PdBD9e+RjxNGe
5dxNhSqOdrM6HCcx0Suyid6HrQ9/BLMTXvp+r1+2TXrvs5/bcRatZvw7IFXdj9iGqqO3QDajNxy2
DdEE8y+fTxM9h/A/DhgV4SsiG8EHKpZ0xrOcTkEUHoeGuV5h0a4sCkvlxsuTbV5Hi+3PzZBh0AtP
Xhi2x3koxJ0Us3dx3TBMpcytUw37OCtwu6ck63A3SpwspcNAsh1va2dREG3nNQ+2FKlDHOtxGx6m
GperRzPzYEapuXMbD0m2buAnme/BL9Gtbu45/OrBe+4tw2vku9vjuONDmHo2pyrK97t1DcydkiAY
eoTvg+NQeK/SFz+ZUC+XIgqXk2uF7W+m6ur+BmAD6VazZ8V6jXdxcLihHwpzVMhnTyJS/DH0hOyj
RuJd1ANL+vTXDpNRs5z2qg2oj8TO5DVoy9RU7npC36PkDDZ3Pzvj2mOrpEdKmC5M60vL9sLf2IzO
S105ExPlQD5Ui4v5JFibX221hT9k7y73cSxb9tjCuc/cvpBeUtVzSMkXWW2YyEmJLJgK3kVQeNZ1
tIv+rlhicTCdI5nMFNeISQPyjW/ugpJxdOXI/9w81kneSPVrQcQ65rv8ICi9TRiRPsdR82MIFYOP
KF53IrB8zoouGKbjhOGZw3/Zsbav/Z1VMUoi/9FsP1C9mpOp9vY9H02HY6lHRcP4n+mcw7btGMip
eIueuOxuy6Su6K9dRVeg3IZVWZIOErHCmq1KidxItwUMoJ+tx85T07+IOxsP0JKfxNAOF0+oOkgW
LDYp71L1OLVRd8Rs3Cc6mvPvuSSJbM+DEzp+XLH2Wet3fJr1X9fdm6yvZlYEdua/jbcUd2UX/jeV
6ge/W32uRPddxb1E823jB8OT8jR6JIRwyWFzySw+/z8VKSofCE/PlQj1nYwX2gO19Od9ssa7aG/k
xQ4i+qUyKij9xHJgM7c9bI3ejiYnNajeV3NodTcjPsftZY+WIsEd7GHv2kuucQy8rluUbxwwI74A
M16cHiZVPPPL0j6Ph0p3w8fSKfugHQMIpAj6i2W2j3CN/aOkXzj1wm1TnJZviPWY7SNK29i25SPZ
7dg+dj9/wQS+Po3N1v1nXNxcTU1ksh53nU2hH526rufAKFk26ShL00BJrDpl4WPuH/TJq4xISS8z
t5l98GqRho3HnzXk3mfYr+g/lgUiPSWOS1iqaR77xvHSWakx9VdC0oUrPHSHnQBPBrviaSv+5+w8
dhxXsi36Q48AI+in8hKV3lZNiLL03vPr39IdZbFTEpBAN9BdAypJRgQjztl77criXJ6F6x4vyelw
6/wqw9Ki/B3/YTvLpqKSRrUfzLE76nWBKIE6zBMNQeSiRZWt0CalO0VvzYXS9VjGjTS4t5LJXkZA
gpcdBbTXKrDbR6vS1Z0q7Oim+EWd2NzIgllhV1RBzEBqx4oO46PR+sOiKQrXqOjcZvWYsBrQ21e0
gJaGWg+rxjL4U0srdvsc9VYs0huhk8LcRD3CgKIXj/5pp25E6K3UlKlujOIFceCGrPdHZaq/hcH4
YGbWA5mSGJ8HahdJcohRToupeCkVtNzUjW5ry1Rda9JyOOaqSj6sTvPo1Izl+CHWZu0ctFrcG20v
KG15f/vS2aQ8pkUL3XVhqacSZ6NtGXyPiRI8G0lE24iGXxeHOcsum/621owbH7/outERA5pp2N1o
A1sdsB27zFaQORbGjq1guqLrG+w0s3nyuwF7m8pq7qWRvYyt4dkqtD9+mj11ON798eRioWcy0es7
LXk08qfmwYQeuWqTIdgJZPIrWpHZyUFEw5NglnXLZEd2JR98lNoiNddGQtCVLOBHTWbyTW34vIQK
VRCLDt9iDGkf+BF9KymZN+2TQr9y4UVNsGk1mazLMaJLkNnWisKWthCa/6Nsm5baRhEs+ijz1uhz
6YQzbcvWyRa9Zg9rTVNYQAq6Cn3XUNw1OoqlKMjeW3IU10MogwUl6284aEcXdXC67KpTy60Ksm0W
056Na8PbdIbjU2q0UEpl2FuE6RenmYw8n6/YTR8o/c6qESiU+LB2HBHynZVp93yrESOjMeBh2jce
Una0pr5ybAMv3KS+jYidFuUiDOM32YCNEKr2qtThTqfQDB5MvkUhqhcy337XsvlhqBj32OZiO0Dg
Q3xdY+6tAqpQIdPuIbLSZy8332Ep6os87xCRSmuvS/92grGEd0wGt81QZesYmDltfV6DAb4ftPfp
W3Lakvn1kC3MCMlkxS7oUASNskCT8NdLdEYeesUVKs+JvUPkLZoafW0fh7deFFCRb9BvESZRLmma
q8sAoRi6iNBeiKF6yHT/Key9W0UxvoOUeZhi/eQo8o6y8Cr2BxS7yQG7105OIgPHw9FuCKtjf08q
trLMzfh9istvrEklRaZK3+SQFY+haSfs5/vHFkb0WsbesJOa6rNX14Y7RuS3qI3WwWg+18GEhsR8
1irj1plYN5ig6EHj0a3GbN/45h7dxpPMrCNiEv6cmjJsG9PLldBnVvEQfUOctkPfqK1kb2SrPOhu
o7qkP8CWYeM4KkXUsN9P2iSREwyI3eKKAw+1VakUxrLhLdJfyTl829W60oZf4LTopqhD8J15Wm8j
s/2LEnzT9/brGCBqctTgTtGNfoPgJVpIjnWLVNNfGAgvNtEtu0QdngQ9K88K6CDX5qOST89ojr01
LY2V2QqUycJuV7zrVe8YrxWAeq9BCF3k/ImeSIINvjDGvJX9OfX3lmXsT9yoz3fRu9PbOFr0fRMt
HRk89b568IW5DUS7MqXyIhuk+4AmTcQIOkWxpTWlPwolWPdE1HBuZmGL8eg0ufUSnLgeic0H20Oo
g3Sf/1fadylONYQ1A/uKpLg3hXXv4UsAbrtRW/WVx9IvI2G8OwNx0k69w5m1agJ9jwKSdUAd33Ph
oTbtimbZEfTCJt67qVqHE82Ub3Oaewday2w7aoTAFnoQF6nsC01K6rPDQ12F3yczBmGGSYeJT6ZK
i/KgUzVqk2XymufxHQ1oLKAa1Ui/rHHhJMGBaf67Et12EMPpg45ImY8cFiDTX2UGQscEMeo6kiZN
8JJDdQGx36ylWNpInRdRziY3GbVqiajARjY3UPVuU+Umigq+nTEvS7fvEOU3FM3Mt6pD4Gaxk7xR
lXy483qDnkzQ1mtLr5V9YEtKDKmjohZpm02WglovU9v5iUZG7EISmldFiUrfGtND1/OMa8cq1pMj
35QyoijstfnBGelfxpR292lBPUaMpFfVoUo7ryj/mCLtdSj/iXenTCHz3aemUWsJymi2bQ1TvjWI
/a0or4loaG7wVzz2aXRK66UPiPDrNUpl/r2iybWnE54dKk98DyscjLDp5crmbLKQaTmsEaCI322u
oEcq6EFwCFXLDRX1t0iLNzUbvqaYbqaCUweJyOQig84bij+ao690hQGmThVg8kA+A4va2AictmNP
bABFF/WYTSP0JsGONOsoJEmTjgnVQ22ZeWO7Fih+ZVFvkWE9lVa+L9PxIcnoG9Ye+zptwMcWKu1t
KrSDwkEJkE/+p1IwbDq+/9xW+k+pUAqMG5xFrTWMGxmzmqhK8y0QkbeS9MiXQVVKtDlhBCofk2dg
kJZOx2cRh9Rda8/RtkLN6LIPz5Tk4+VosVbQGmIbN9CqLlC+bSg7rNpg6gnkSeJVZdJywljhI931
iwP4yD29phF/BbxMe5LmtqEptVEwOISeuKuN8KeYbFqe1sR2Ta0U6iaI7JwiEH+DAoIQghZaL07v
w73zq7U/4JfFI05ZraWqTLhoutRVge4TPv5DH/I/2nobZ+39mAzmfY+zh5RAXV0a1I1WkOC7rYPR
4DnXW+1A1oG5znFWLwypHCGP7Ed2NIrZy9U4YF0zS1TwVult2XPfEoGrr2Nzusm14UGl7nsw4/rd
Trq9YgX7YHROAqo9nKlnAoPXph+5Ra77K5UmFouYgkoBGC1r5WPi6I+BmhsH3km2KDTtTyuN97Eo
oxXl9btBaK8pxZIN7Zi/mT+xiU2Z14jvwzx/4oR1H9viSExxtchZEhckK2z8KmaXQ7F8IaOm4+VU
3/DG8Q4KxFN2LJaq4DA5qdN9FOdUTorwyJHipqnUcVXrco9k56/V99Rj8j90VRHld3zOyrB6Cpym
WKQ5+2TRhzsEf82iTg1XbbvflNZPxiBfp/DiP1oKnXurGF5ORP88yrfAQm5MgxEbmxQYlJvJtL9Z
NS1pQTKzTGpl4bdoUmEdHiN1eMhgMSxUmR/HdjgocZfRkaYQLyyHzEe2R5lCQ6b3IqrajbqMVeu3
CNtv2ekNSo/uFNZkOeoPYYLYrJfNTjBJltWkPMlcvWss8Ywg5XlwRrrxYkR92hxOAsmFyEt3muRx
nMZl5YcHrYiP2ZAJ7E/WrqUGhMn9RpgnlX9yEIF2GFl8K5+sq7HtXbXsKKVlKdo0akl6Ad5FluFT
1Ey/MUg+13qOkysbblvP/FWbzssAZZGTbH7rm2q+hJB3EyU+FRXr5J+5rSwZr8bTdyu1LH8Za3TQ
ZUYzym6NQzwRhbZo+gz1vYhC47FEKrGBmNPvlMgSi0wz61cztoq7wo+weaGrQvjmI3YbrYATkZGu
hwTBs16jUm/QA77S56iPphmJO9NTs78EbLagj9hOY1c+/fRQiOSYkEV8L/n6/1LSqXwUPZstY0iV
36RIdxsCM+nxpQwwPc/MtdJ5NEybjEpxHQc3rYavmeQZrNQmjvZ9VxrtvkbHvbFCzUhpwFvKZuqi
8GBqVZqtqVFnAb7fRX075CerMfsVqtDh40TL7aTP9jddWWhLTIHDba1a9GwjHc/WRKg19vh4NPiJ
8a8YQ/YyukjdPIIx+n9FZne2GRit69PL+lNlCKEWCBBYbqM/GIJuI8/50ZiWdQU0cQb3Yc64IrEV
l4llp8IdU8dcqE7wu1f1fBmi9qONbS84Gr5cJjScA2bMsEPhFHEz7cQv4Tv0s/Y96jFGX772GZrI
nIVf1UI4PV80NyzY5SEFDhM+7DR6GDHj1uAoegVbcgacMafiRxpRaX4vO7f1nrLxWHp3fXQFgPYf
3vITfoUxI4oM/RQLe7BPFKbaVep6000RmmxNLsOkWEVheaBOu0BRsdUcfEsBG+zgHn3az8vP8Nyt
nZ7tByYIiIupKhLDOQTpS2U9VSolk99fu/TpJz9cetCUpKbtELsBK3yVYWirfmHo+OLLn8FMSKa0
LS0uCJhK5CFhepcRFr7uoRSPl//8c6NrRg8qsKsCEg191xJ/NPM3yNElVJase758+TNT0JD/Pp1W
xKbaDGXiTiXt+bYVy0Rtd5b0N4Zpo/lWM2P5tV+aTXZwZbBwwsB3x+yvRaGtobLh1WiIEg7H15Ij
z42j2Tw3+yoXWuX0bolPq0luqHQvnFy58rLPrCJzsn05tvi1+sZB3zRsYFasdb2/8h7OQKLm8Hok
lkYeB0bsanF7q0Xpb4sDPLI3hEeT2fJ9RqqPhFJeuZMzo2qOs0dpZqNcnxrXFN9Eeafj68jq16n/
EhcVl8NsPlOwFKjPKt1V9Gm6CcyKGjn67x+Xh9K59zCb0n6DSJFdqn1IPWdt6t2DEw1XaKXnLn36
94+rRYf4yYkmBwahDZuhWCuZFV+ZAWcG5zxEKC91mshAPQ62xzFC74RrSI8Ax/aLCM55hFBVZpMN
fq51tVZNFzg8UVoaabooIvv+8pM/A1fS55PYwXuGUTt1vXEM2Ep6wRNu2eCXSeFuq1LEeHQiE+z/
VNg3U07F/IvjdT6v0Xp0kwmfzR6pkqpSuc2hwqE5LbtV2l8dtuJ0vU8+g/OwgNqvmhpxgXcYpMIW
Kt5qXnZUVPITxundR3UrtOTVycN1hSXiyrCwz4yL/4kRYAspFc7VrmMN2m1Y98VL0xkVx3N0NIt8
6pODR1Nh51H2ew6hl20S7xTZgfV8mbS5hsNAGgvFHHoiZevkzogV4DDCwTLMdqEgqE7lKDjYff8N
+4XcxEVEg5fiPqV7qxkEsuZReUY9Px0LIgNvbUTuCKMq32VHTB2hwfKtD82w0XFb3crJG5/SPo/r
pcOWdxugjFrrbf/WjLF86toexbqhsoXs+/J9sksFT3hvUwUcioytQy6M4IgqgDKI0cdrsLoI+AbF
OdTU1X/SMNCRamuGOBaTj1RT48TvK/o3W0dRSg5T9Wa0qnlwJnlqPifWOif/Z4GUR12ntTqSUdmH
+17Li0WfIPPILRSS8Eb83SR8PBSiL/Y4G5SdouVRQyxFW6xtLTOPuqk1yK11jGLMoKOe+JjmQkZd
umBvzvNIkVlvdUpfG1+P5Y0NfaNeXZ5Un79/fR5AHQxILJpTssBE7nhHBR4bnv84UdvdXP6Bzz/y
+jx+GolqKiu1m1jtk8eRvnVNCUx/iRXzlyk59l/+lTPfFG22hdQ0ld1px5uEb0uZIFlqyR+V/VYs
Xi7/wJm1eR5X0al+Z5fwrg401O09VafxKTCUa5zqc3/+6e18WPnbPKwcyAOs/N3bWEBaAL/SFT9l
/H75r//8LRva7MuiKEUBVE1MriHa+2katgmOrcUozYevXX+2UXQqSDX2wN+f2inEoGl90vfi0vna
1eW/T6fOgbEBUYAumb7VEDuq9DXQr1xb/BcI+NmyO/usIEJVo0QiC5wKmpci1dq7vhs3Dtp5IDxp
h/DHkbe9UQ346cfpLe66xlXaxNtU/ai95JOebietKX86PTM4PqEvUmoEqxZRPLAp0yN5rquOnn9S
CmT+aD4QpewtcNXVh9zWaE+bMFx6a0hXVHH0fcfJlHNyFTq7PO6758KjUZ6rivqA0EVSblTNPzoL
4a1aROlGdCch/iS8pZPn2raMRb6appHAHYmrtzqR8LSGwgwRFcVSt2nC4QqKbiyKp7Q2miEBMYWb
25KtcpLheVt09FiU/JowGa66pZ8zAMcwn5tIgOvLLAd0dIGPTkpnpQPm/IFvaqIUGenFFniX9y6p
M7kon40X4SXJ3ZDYCB37YrwVmlrtBIyD40T5MUHeX2rbHOHDUz+x8iPXRMKNWx5VjhjeKHjp70rs
VLemHyTlAtdHtrODMV4GCOnuysyhjDaWBuSMNn+0kkalXFA207Ot61OGq1Sl3DHJbIvabnrUx7A6
yFJI6rCePFhj8hNjlodC2BQF5Agl3UXoPl9lI/IbMyuSlIYOcmIUi6CyWgFwLi2xlBEKT8FViVaK
dFrMvYqDKEbtnU2N2uKkP0kRPVU4O2G20JNEzmDoYbxG80wVXBngUGiRKGAlRfgnR+o+nvSSlWIw
fDTiwSnUhQHW1tHZNy3qs7F1iK5p6OI7KfB9ow2hWGWeevRzG+CBQnmGKO3giAeqPskmywXWBdjP
Vou8aCLJqUlq7RoL9/P9l+7MFikMT3E8gS10lfiFXJNlFX/z5ZNU72P1VrR3Y2htL8/3z9da3Zmt
VgL7meWBHXRHWJmLToUpngf+t8sX/y9j4H/nu+7M1qq8NBDNGtCCdVqSu0wZU6TaFkSsSjdGrG6q
eYzbIXv0ksBcIz8vNoZSNjcFomf0Ijh4bAv1k2/V2pa9hfer1TH1ZqLA+RKn+bCliBwd6YCrO3S2
QllWygjOROp1Jb74sZttSHPHH1MflMnBRF7kQeqfAMrZGI5pOV5+SGe+R/OkG8MZRmNEBnbQu5co
7hctZ4aE4nrrXbmFz7N0dGOeBJKYRjkxzO2DMPrnrhY/1EDbIb3+pahVvpA0fVdFV+ztTPxtmZSr
0Ap3l+/tzOiyZl8T+leN7mEkdQFUSPouGCNTa7qynz7zof2fpBGU1aOSBfahZB/SYIrI6L2DZLry
2M5d/vS+PuwTMLk0+JH5ErbJW4rVzypvZXft4mffyWyCj5PS9EEMdCq307vQD+9ERTcR1dW3pkfh
IPRyhX55XTY5EpBob5fel16JIWcT3ogRJdTU9EHmNsM+Uwp/N1B7uoL2F5+/cWOeNgIuNMXSJEiw
l0XgarKL3/CiBs95cKpIBwGHuTYp5DK18aZhjAHV50XJvhIYhH3kO9+QNXXrXAu9KxlC517jbAiq
RjL1WnrqmcRyQdtikSPWia+Wtj9fqA0529FQ+g1ir83goUd9s0Y4MKz7RPCBGNE3paXQt6ox9oda
qcxDo5Z1eWV0nls1ZuuS1AEd9bVtH0z5DNKqyTAJ2IdM9l+7vjjd74fRn4/1oCsDkmqhVm92hY43
CFxZRtAY+6+9mf8J2PJFa/dowQ60XFd2WXDmRj9zsuBeXnzOPCIxO6eMMqWHOZnWwSuUIlsWedk9
UOwufxQ0IPFkIBG6shKdrvi/nzljHrZVOmYtLLJnD2CJIEe8p1a1yAL+6985lGW+djuzFaOUbTj1
OaURr/thgA6B9LqqGxDEHKQv/8KZ2uR/c/rDOzeMZMAxK8Cli/ynDni2dtJykxZ8r2Md7q5tjsso
666wzc9MzHkAl6m3SEUTX3OnDvpgpaRrxcOpkIKSuPLEzv2C/HcM62NsB4THwepGodONwwbLNkq2
58tP69zwms18dHo0zMF5HBoIlWn+o7d/+MbRjq7tPM799bMZHmsYJntaGgegxLtkRAsOTmA7Jf39
l/5+dTbDJyWIUWjx/E1l0tY89e5og55adH5Q0t7Hbnz5d87ch3oabR9G1RilqHaIJztQ8QbHDLoC
C0I1XKtAn7v8bJb3Zd0Dsoh4yQEgOLMbfja2/x7RQL7855+Z2+psG2DCSZyqSDqHDNgYx9RIB7vs
/8inP1Z6ZQeonbbDn6wf6unePjwiKzCNSY2BWZlJrj7ammbf+LjWFxFyr6PRKtY+iCwN1zpGHPDm
ZkfzBjJLwN5qHXTCWJHYgxNKUdRdFCHCbgMrvR2dGghQVmbLRmItGNP2xa6MEeYlXpNOwUkekJe6
6DJf7AxDBYeItHxltLq5Qhga35bY93Z56Dnf49aneBTWqXotrvbzl0bF6N8bBuLRcTCoS9dGk2fo
FZ5guSX0dHX5nX0+NbX5ljrjRGP3SoBOElIVPvcFGYsbY6JA/sUWkZxnJ5h5KDqrrWI3ZUVOAnGb
JkAeLv/5n++hpHn69w/DwTPVPk3irnTTtnaTSn3zw/Hv5Ut/PprlvLUMYLAjaoZOfNn4b+3YCYzv
lF+THOot0If2IVYoMFz+rc9fspy3msPBboCYVQB5GvSCHXrjBN9P9PtrV5/NywCPRFD5XL2boAED
11L11w5szNeuPpuRo2eZmSlUAbYWBKJEH7cuVb3fVrJrNpd/4vOvrTRmbzmzCyptVUvrzBzv9aZB
rVZ1KzLa1YUXWr9KEYJaupZRcu5dnFaeD0OqwCbfYXvo3UKpk1d2XeGmrVrSTMFwTVeWsTPDdt5i
VpTRT3RIHi48IK0Z8Jtd2/qc++tnn9osRSGdhXrndhaM4Oc6+x5c68eemxCzlWjEJ65hxRjdWDRb
hx3IAmaIsohS7ydI2pNpTrk2rc/cxbyrLIxOHSeNd4BwpIPplvurGicYBofh6fKQOvMG5s1lKHE9
qAqrd0O//RPCqAGf13xtRsw7yQRRVF0ZKsqBsmqLQr1BEuwYUfZo6QQVXPmRczcwm9S+ZlOet3Q+
hD5eSzieWhc8XH428rTr+9+PrPyvJv1hCoQJ9FWE+5GrqaV3Y0cNBZauSMGkTXB+4MGOK4XX/jI1
dZus6KyqJ7N2eAcMsdtXGYSaBnbaexZ66SHPzXIV2Rq+NSOdWiI5inSvdU70ONR5sY1QtS9xycr3
y3/7uZEz38h6VaA0ysAe58RrsQcOmWleWCulCIwrQ+fzc6ycN3xDTTVP7fCTML19a0/e5OjkFsj6
9Eiq7SHiDL2Q9nCvm+hdL9/V6aV+9kLmU0+HVNN2tMmV6LtBvJHQ373iLvavreFnmrwgif9d9KCP
BbQ0Detg65A3AwN7ZL2uVLmQ3qs2lmsrSR58CMN59bU7mjd4iW9HLQ2176BL3CDKtxynLk6JNr5S
XTnzxOadN9EiQIrUfnLV4nZKsv0EOlMGLpi6K2eycz8wm39aGNSx1KPMBbyXJvSk5Vthi4VeXhll
565/GuAf5mDUOBGl9ozIQVwulfZzNByqtT91jrKXx9SZ5XzefBNlE3l5FmfuKcejflHwEtccxgm1
Qb6eX1mlzkzH/7bxH+5i9PVIDzrmSmH+Yg8FFeq3zYfj8h2c2RZos7melh65MJo1ujI6mM0vvHkb
DPaLmuj5FgJK+Ovyz5x7ULNPalPVEON8W7itX+y702I+aekWke33GhPvolCyK0Pq3CzUT2v9h6cF
7hRIaNdDprESfRWGIbrq3FUr65ef++84Tp98P3N9f/yGPe5a+epMfRXb4r+/2nHmUB0TbAtLwBro
+xZNF8hl0FHUcIWnxPBMw3QVJkDXDbjQwcKv2isboXOjfLaw2VYFwpJ0etfqn2wINnGIlm+0MJvJ
r43A+QHHIGMp1i2ImVmG1bgzoJk1Sn/Mxy6+MpHOjPF5z6AcEcBZ5WgepgEJiq4ow9auC/O2d+rw
yk+IM+0h7Ob/vqRsIlbrFMmIGBXAcCSyemU69bjS0kYjqmFE8NG1/noqoUkuFRNsjz1iwIja1tip
GqSi2Aq09whB9QqnGxANQY0X/0PIZj0LaOFhwFfSNl5FFUQYJTS8td8g9YesFU53YW93C73PTtlL
g+nqVREuh1Gv9lgESdmwwuxYm2YNx8LxnifP7u5ILi13alc0zy0QocdR1sUqiGyYXg6Gh5RYTPKQ
8FOpFswXolXJsKoV4nOU8KdnyQY7TBbtp4gIirFyQDU6ol83fha7iR92m7GqQd7lyrSOZZ0dfN2K
yQEblGUItfm1zjLy5pJy2OSF8LdW2np7EVXe3vSseK/4KVet0LDdRgGOoTZx/J/NZEcOoeuG86eJ
RbzX8Yxgr+fPbzTLJsHFy4NNmOvdRlrpAL5sSl5VPNCbtG1VeHZmdmzJTyLnKlaf4fr4KytIjYeg
lvWjj0t2HXeFA7G4yt5IMf+rCOxo8uRKVqASrSKfvAoc41B9T/iXxulVAH0ZNAjVT/ejXZhv4WhV
P0pPDV4tuzNWXeSDnxjVuyChURTBuNwkRgslqI7+QBIUNHf6dJfpDn2LtCbXQbOz+1iGI3zRZlxV
tSbWKiKbJ1CivG8x4gML46gm+mWqruQ7n1k35zVSDN3BiFm/cAdTQqmkShphQSMww2lJabCIpbsV
KvyuK1+DM9NwXiTtnbRqp4ncEHPyD+2o7kw4KoC/rlz+3N3MPjZU4qRXhYrOKknPPpD4c21IBMtS
6SAPWZ0O+qKOni5/cs7dy+yTIxsMB5jpR3ewfoX0uOzRHYPiyp2cWXPlbOdCqv0EBIhvsuVDxSpF
gYfYGJ6KSKeBVkLc+9I9yNO9ffiYlX1VWWYfVW6P/5HOz73fVa8xmNfLlz93F7NvZeKXHW6QZnTb
ApP5fVafOBLfA/v18uVPl/lkxz1vzjmY/ysgheahiqz7XMTPGrnSX7v0bCQVhN0klIDw7vGsT9ZB
/1qt8NwfPRs2MRwidipe4XqJ89Tq5a0G/OfyH31mRMrZh3pMUhmx5xhdvzi52oj4ENmylFceyZmr
z1toRhu3o4Dt4jYA6O0MyAcu3QHG6pf++Hn7rMHI0U75lEP847sZBIa9TCWHM8+Ckn75J84Mx3kH
LR0pKWdFZhI/nnoL7M1/ddE/R0knF6ZS7i7/yLnHdPrxD1MKNkEVV5aWubr2bHuPHAGHa9KKM0NH
zGZrUdphmaYid7siSO9sbOaAFD0xXXnBZ87M8w4KMWVNkyZBRQaFFz2NFqBXzufGBtjGwp+iYQP3
sMFPA40zLwrxtUE776f4CdFew9iObt48jj1SIKCyxpXN+pl3oc42ZBpZUSdbsnmQIV4/LcOJmtzG
+XilBnPmczPvpRBmkbaKZEakw0tEpsfQ/YYUCV32SbWLK2P23C3M3nmTQZc0yip3y9C8k6b2w8nL
Y60bv740WtXTUPswWmOynXUPuC7IGwsm8Lgt84LgFGP4ffn6Z4asqv17fc3uQv4TsCQFxS0slRdg
cc+XL33uycyWaKzsSUfnJXUrUeEi/d7gaCzVK8/l3N89W6VJoehyndBJfLDNLgexFnnVFwflbJWu
Kmzs5FNQ/SJAmNxHVCQNoTXXisuf/+Xg7/594n7YGmbV6cgERvhrhA3Dw9cCZXP5oX9+nBfO6d8/
jBcEiJWeFFbqAng2wc0oO80P3sY4OggnXzuBqYLwGNaXf+zzN0wmxr8/RvVarXuwMW5E0lucWMsJ
ioNIr1VnP5++Yi4v72urr80kIQaPDKwcGKIGccbDSlbWBe7g8Ut7LDHXPpa6U5uoAjs3xHEM6rHP
7x2DTWnigCr82oOazTLyeBq1jkXmJvqr1t3n41NUvVy+9LmHNJtlgnNBQepy4Za9+qNOqHFJQNAl
8HoiXo+tDnX68g+de9mzGScaTWmnwdEPKE0egkF7aZVqraXa9vLltXPXn027qeUgAM6ydzGSO26h
wo7FDO/t7Kwv2MtkBEOXJelMg6NQjQz0vlmo7WA9WaNQ3xzVBj9jZ6b52Cu6vjHNodrqI5E765yg
qmZL4kT2A2U/hG5roCsbell049mWv4aEFXE0rq1vDtC+Y42yedvblvO3gAL3B4Gusm6NztrHitb9
avwoXZea5hwD8gPoUavW0+X7P/Me7dmyEBuEDeUJoJkwMVzp9Y/lFP0wR06dlfdU5vaV4fL5Fgtj
779Tdhrj2OEIllPJCV+Hwdu1MOCRxMGFuWbIPLPA2ac7/LAElQCIvamUg6vAhCdsexdrV3u8n2+B
hD3bvBHRJemjDIVrwhHYlWFwa9baobEIPWrNXTqpz15XHUjwudZUPve8TqP1w83UzYik0U/Y0lWk
EByr0VlGRCkM3p/Lr/3MqLdPD/HD9XuPlGVQLNLVBNCdaBTli+NU48mpL69s4M7dwmzxcWwjINxq
0FwJG7ZOX9vgN+CzpQdO6Wv3MFuCso72rg8w39UD3LFUue6B/Tz6FDivrND/iUX/9yAp7Nna44OO
0zg9VW4GaXIT3sqDvqyXyUpVFsqSyv64rFfKDZz5jbc4PPkr7zZ9owx75efPDejZyqQH4yCTJJOu
7fTjC84aZL+mBurj8uM7M/Ot2cw3CV0gFSwuXdiji+Zdtd8n7Q6CyeqaU13811X7n+cHAng2BNJS
Ej2ph63rFVXgosH1jiSUBU/N4BsA+P3JJX4u3TeGn76GOsqGrKrqn3Zihd4qHfSCgBritBoasH57
42m2v+p90zuWZUN6YjAMKz3F02iNte22Tqyu+joAjW5NolsMqmcfu6aiiTv4NRAnos4hVJTlrwgC
eLFU1A7CrWeHVDErG6q7MhwjWNrHbKy0jR/n/j1YsOZhbFPrfmoN9Xs2THG3KkOLBIlBKPaJiz9+
C3Knum+KkKS+Mu9fAykshbJnbr/lkWovi2lQt9PUQwJS6qDa+b0f+XgXHZja9QkUGhTFLhhy0sI9
tX2qqWq6mVoG9zDk4Fam00BaoRG5CVz4O3JP7UVmhB3XGr0bKMWgFcsOjZmaEZRWtDF6/Swi6bI0
wiV03x+ZX9QPYdaLtZXbxQ+9K8u1F8HTPcWurxPZeISdxs69XRBSM9gle1qjBmTVacWS581YV0W8
IYFTfwvKwP/hOJm9R45CKCsJAgs1L7xN3aHkJz0MqnsF2NjQQG2zgvYbPxTQhZSqfw5BCizzCp6t
jHTeZy+daN3LaVx7fUjuiFUYa/i9yRP95XQ5Qodd+qaV8sNKtG8jHUtCToJjl8rwJSAcdt05mrwH
Ly43ljfYqwyBzDrBkbbW1O4dzG++1RC/roY0KDZZYNb36pBGh2gIorteQN2y/QQqqRcjyI3a773d
N3cNRmAy+HLtt13lyXsTe8Bq1b5cF8lIGhCUzeTKvP507WVWzNatsa8IPotL4s0beqYRhHEC0QiL
uTytP101uPpszdICaVeq0XQ4XX4N4sEeXi9f99xfPVuNyKHURjFmiRuSP7ALlFCsSiVQf/athKpy
+TfO/O3/z9l57EbOK1H4iQSIpESJW3VuOYexxxthPEE5UJl6+nt67sbDv9UCemvAVJMsFkNVfUd/
SirrvCOg4LQ+tb53NvHItFSU/Degc8YV6c9ITKWyUX3b+s1m2taH/hD75RFJocNtBtW3V8iTrbnX
b5pDf6eex9f+1fo0QYf8Hd4bh2DzbWEQz54jAGLXzihDQFVKjaz1neSGJr/NkiK5AUhLYHCRwEjM
d9VddW7Gp07b8pcdnkCmFWAs3vujrLzMSDxw2lH2vERcOF8BgfZPdvKl/SSrhZOBCIfCs05uWuKa
72PYIR8THMM1KIrJplUQw5XMdiDtIRVOe4Gxhvam8lDZPb2OYBntgKBMF67PZ7cz/J6TTX35PR1o
K32II7fvgsxUl48F6Nsl1EDi7MXNl7KD5j6ibWjQnYA6EJSM/SbiGNTP3AWEvIFDiz+x5BZWwflQ
MrqiOQiQqymAjAZY/kEnD1D/aHYKkhCrJOmbHZk6Y0sUQL2UWObd1E1i3cQdW19egnM91NzHqa60
DfIYdZ41VFrzplwNtQGVy/qk/ELCY87LhS/NLXbNoUAySykAq5DtZkdeUFRePPy+qg/6gyVqcBQD
A7/1WZmOtw7JUmQ0Q5O4dSABmcJANwnkWH5c/tiMX9TfKSGJFfedIzFgfIyRZ9M7EL6l1O8gFbvw
dDwzJ/pzZZ4g7IfwYQvUDEeVL4TDb0VTG/fQh8y3PMxB8Yxyft206I+XA2OslpXokWhuxjfByI39
aEOj7brR0rxGmkHCuujr3ie18wDRVrBluTz2Nu42133gZG1f3IByFai+xSiOLn1sQZ533g32fLnp
uWnQFn/E5OnKUbRITwNFPvnT9n+G6pFRAyi/pWSumUVhaksfmQjA+JspNgiVQcS+rnMITMXRQg/m
bFVb3LXB3BgiJa0veQEFBduDepaHU9Xq8gDN7G6mtqIhdkyA3MGPr1Oo4FVt/ySS+MA53bMUWUl2
Cw20sJYPUHBeSkU7++5Ihf6qachagkwZ9T7HDu51w2aaNtMmvk/l5nKfzk4IPqA9XBBZD1XfhK1/
SqFsR+jYL2V2z/30k5l9tVRkWeIkCP8XmaYPbfBdHMt9XtF2p3oonifAgshhXLiMn515dEM7DSDn
wcBhGrYLGde1VI+QTlsZSz05fxZA69qqrs1cItvjxNkLAPuESsywd2PR3oCc3xxw/u5XjkzCVR1D
JrHGaf/eZB1D5oUpIf2FJGGUgNovUlj5giH+3Sn/c9rDD9K8gGOHLm6WovHtLkcBiDMd8Y67t3AE
goJy8muMxbYUYmXk+TbKrF3vCGiYI4dl4ftzo83+nVowO4F9QXaPT91nbgD08CmWYktzTWsOIubc
zkQGgxfVdzkcSqhCuB+XTf1kC+cGTfMO3CqUChj0JUfQvhH896z4p7QJNOz69eUvzCwm/RWwMx2b
xW4Fpkf9AF2Zddi5m8stzwyL/vhHYXgOaupRvz5VSFcpm02ZOp8TIDuX259ZrPoDYNOa8ViQ060K
2XurIUmsdSPinW1DQxN0n5XFhx+VY/y5/LW/94EzU/EXrfTFNySAZQAHilNYwJm1NiFKe1cqu9r0
NC2OFM8JN5D7aUALhSiVqTheChAC3EKicQRsiHYeY3x4S93J9Eds6LvWbilEDnK1MBozlqK/Hsqu
l2Ujkt7Peru7AbMdWDEr24CXj+f/iS18ZWbM+envXwahdlsE+juj9VEuUmyAbXQATfVa0M2ThXU6
Y49cc8Gtm4AZZeBSCDLSXVzLQ2SKBYOc+fGu5gIYx13TNHHQcaInmUOPjqTAt0weC+/Bh18X4BVf
tpWZPriaQ2ioCc70iFGysmM9rPkS3e18IQGFFt6/w29BLE8ArNX63arZVIf0KfT7F7KGIOk22oLI
vx625QGcqxfrxvXrHSqPF7zE+XxJfFk7RwDulAXjKFo/umH37q492Ntqi4t65Bl38S1QJ1ucih6G
m8QvNtSPjsFGvJQL1drkbyrVmbWnv4umuGnBv0YQu4mkyVZjEEOkWbYUnFmQbz1GiPsCcfXigY4S
T0Z9I1CUXua2cQfRYvkOtRqbr6Y0UfdAL8ubHJUebFNyg4Lj0o6QZEOdtgKDmOZHZFed9NgHxEJo
bgS/bDIAjFG3dGM7OcQyoR+wTXlr78Ys79cx64o1SvyrVZ6AMjaB04rLrtscCynME4TGXUUAjz+M
0Hj4wwoE1+uTVLJyo2Rrscx6QKpl5NssHLZJ2DMvUyJ6NKklN+DEWYOXu4G7r63ReC0qkNclJ9FW
poW9NlxAdzgpoj8TVNtCSGGofBcltoUm0vilYWVneZPZpr9EXUTrHGmsBzcZoWtdN/bwkNrM+BEY
tXNDJUjtIRgpa2yR7bepKfLNALnGX3FhQcWBFv1rN9qQLhiBt0gai3uKDWKVOzJ9dgEW9tICoCSS
he0x7RVUQSpeJ2sHaLQ9mDViPyFJ4QaIxqACLjwMdpmM+ycJbecNlSW/7zBstyY2iJUJtZUnCwAm
oAWVKaEAEWfvCplXkDtU6bam5CQWlRl+lJvhFiQg6iPjEpoRILsdUB2EWHBuI8O6aDsL9OKyYd6U
18Fb1IWQDpKtyCAfCW00kOhNqExUrho3SKcYbg3K0pdKnPhxUL/OfNbItyDBG3BVteLTPGFYfJxI
GDSoJ4g1ToMxbC/7ib8vXWfsmp+c+Rd3KvHb7FrkKAwikFSEHPNopWsYF35KzMPiuTFtvJwMbcTs
TW9O9o+ciSM4QbU3tfFb3iV7ZjjhZ2ympPFEoQC5TqGumUFRnriog7v8M2fcmaM5fUjnwSpRzuU7
kG+hzbtsny83PHNCcDRfb4dj6dYACxyhxoe3myn9BO88QyjVOVz3AW18wfIogqGp2dESeCVNCouC
mD4lCphhCzUH133k1Lsvk+hUSDSOprL1k/oxjp8hPesZ5dPltk8jccZAnNOUfGk7wrg4kJlMfNrd
jGwCWH9chbmxRwrTLlH5gh3ap/3j3Ge0nTEygPkva8zw0DbxywClh5sqyAmEHypj7wqJoC0jeLfs
XEKPcVfQp4k04r0BwWuNtHUIf9hQek/SoL3va2TyZo3N1mEY5DvTqPI92GvGCqx2viXSmFZVrsqX
KLZANKqBUmyjEBpysdvs+lq0q3KyBy/jOC52AhLIraXK2xCKOygIS+mB9kGyS/usuAV8on1scF3z
KwhoQW0T6bZFM4Z3zJGoGiO9u4aHHu4c8P63ikokQiIPHBJNpdxT0zURg2HjBsezFMKU7VIEb86k
ta0/KU2wjssMlGnX+WUa9SN04V+VsD8v28PcUtQOAF2RNKEx4rFzrG/z6BtVPy+3O/ezte09SyFV
HiVpgroRaHxBn3Fg9SaQV4EPqeBaXNNRipJ8hH1xJB1ZfQAQA1RxCmcrodx8RQ8sW8+Oi+KpKKmL
qpvYASIu5hA+EBAtROjtyg9oa4QBmCmmPhj90GJyZ+cJgXybnPZAWCzBn8/OAvqgGY9bY3KZ7Y4o
nqVQOgFhYaIQhrIWHNVZZ4LmNeNJVTykBbcBt3REsbGnPtvzpEdZLaRp12M8VYcMuJ0rh0uzKCvr
RiFNMEQAY/Ui7FhR9J5D/OTybJ89yluW/sYU51mTNE6b+ELuS+bbVVp5abALabkKRuHXybi6/KHz
U2Lpb01uBw8zdDU40FGbrhxHPomJfSfYQxZ6ws+5XvREm3MRV1AULhtAKK2fqnmtICPW0kNsLxSN
zFSjWUKbdFTgOARlMolv5UPwWVIz/w5tkvA143labqvSpZV3AuU9g/zwI3Jdd9NGE94E8db1enkI
53qoWUJWgSKDACgqL6FvWyGBO7y1hx8dys8vt3/WJ1qWni4lOLQjSygFHyF05+dEvBTO+Ha56fMr
xtIfR+K2K7KpRFXtcFIwgoRrHH1rACRxbYDTlsI752NL6MDp6182+cYYcxyiifKbLH00FDnI7tFx
31skGaFIAPpfW8jOuzgIX+7UjEnr7yaDOaC2pwW/C8XcYEhGPkRafzt99Oty8zPTrb+TpCQWaVVh
zDpodLcnybQQSrfTDXdeLn9gblJOdvBluHjsMlwqkKiSJPZqwHk9e574PVThoa75+/InZtyL/lIQ
NzwvDBCAj06BGwWU1kBIjMHAjr/XZnY3DlDgNfOF2+3ceGkOoFaoXimNEgrSbgbt+HREVFZuCYdK
Yt+Y68sdmptzzQvgjmQ5YWMgpVDcBdkhtJ6m7OG6prXlTWlWJw0D6iqkNkqexXSoaOx31vDjcvun
af3P2dSy9Ls/jcIYOcWADkdwJC+o1zD2ZhXIBf84MzD63QZFLGEmTYy+0QW+C63EnubvkLm7qmze
0m84BR756yjCuHOzag98ACK0MzLg5VkBpW4I4VzZjZNxfVkTiHC6bgzhL78k3al+dDUJSMhBEury
HMzYqHMavS/N86oBUWfEms6hUZiNWNeu6+Uk9UCKuu4L2qKOTeU6GRtxfGsdKEDiTdGGTJj9kohv
lz8wN9Ha8c0hReBCPNU5Ztz5CN3hG96A7qcA/Lfr2tdWGHEqUJgBazrKiSOiYli3RZFD3q9KnIUv
zC0EbaHlxUioWaOEri2bF+jFHW0RXbeG9fO5MZ1Ato1V+A2KrQycpUoxrrvi/aqh0R+Nm9wJTQcS
VX7ScnMNlBeeCxExWakgobvrPqFtoTFEW8PJQla9K+6E/RqEPxr7Ov+jv9EoQespFW7lh70MkMtX
Th5QtQsZMjNWqbO8Eifro1qYhZ/SR7P4zACpVgsGfzbya1k6yqvMgVae4oTDTKZ7NiZ3yLd7QW4m
9FZda9NVqFLuJSrVU3WdD+LaCgucPIyrNIPwXFC4nqgCaJALFm8SFi1ISP2tdT2zF3D6rx8iAO0R
u+TKH8YWD6gJnh+lg1SSWnbpt7Tqwz8qtn+LmpNjOEIfTroZdKH7PkDakQPJQzCB96riQMQyI76z
w8o9cDuK1zG0EH/lSMz0egLpdOXm6sFWkBjE+2u6wuEVvKQ+Ey+XjXXGm+rAm04iSU8WYA9UJUFp
g6yq4lYMUgDaWVVvKWr7Fy4vcx/SPAbCQTKMUXt4JCRaMWRWNgpFmgNAoel1XdE5NzzFemgrg/gR
N1ZTArnOmB5djve15POqwdIF3LKJlyjcRsE2RbJnEHerrEX+k/XDpm+XPzC3BLVBIk4ZDrmZJUiI
bj+NigTHhtoGKEz2Ur7C3AFfl29rIlCZ7NhSflE77bqC3W5tUG63ErinVRxDMCAb3Wwjhjw+pg2e
+FEKFi+syvNxd8vSyUCpIhMr1OggDJu+lpbx4p40skPS7IFMCzwR8D0UvV1Pye6oovoHI8ZL28gF
3z+zaenUv4lmQSw4gIID9HPxymcguTtolzjcMz5O5/w1IF45CspSfsPfY8P03DK6tdl9BIVCMql1
UZWbOl0wxBk7sU+L7MsZaBBuH4HiCqVQHh0KKGQ3dv+tjdXCDjY3UKfPfmme16KeALawjzFXqWeE
A5LvIFZ5lY3rwL8oREZ8dSrctU3okEPAG+EOL8qW6L0zfsbWPH9dkTZVVYtpQL3BWlYRXzl2EK4z
UhRrYPS3l3sx9xnN+3cc0pqQKcUMSIAKU8i5pjcRf4NE4PryB+amWDvDSepYRcnBQAiL32X/kWY9
sOh/rmtbczORi2oIksIXKxydFeoDxuHTvBLdhGekf63HHewRXLy09DsJjXWUCteATtsQbI4d2exb
wdpVlxjsMRdBvnC1mTFYnfhHoHgB/ScB8QBrSp+m2qmQ7LBYSDSzsv/D/CsLG7GIJDhWSQ+ZegYk
Pbbg7yhnXVmozIxuWbJ0cp/ryMncvqy8FtLI9RQCdJJMCmUjUbSeEjwhX572GZu1tGU94q0lAQ4W
mBNEYS1Fb6ICuUfDsQuWhA5OR9wzZyIdciVI0lXZqYwPaXH0niLLDnE1a1WWwDM1MYJROc/2lzsz
N1LaOk+TgjDhTJVfW8yPKuNIeLXQ9NweqQvLQVeoa6AIXfo1/ROU2T6CJLs8RdhL5vUO3iiR0gth
6nZV2Ndt/DrSzlAt76G9nfvGhDLTlZGBssyMyWy8YqrI4+Uhm3EpuqAUruWpABO5QNH+CHn7jyga
kHO34FNm5uNv/ewXyxXZQEwkAiBiTu3vnak+cOZfsNu5pk9//9I0g0p36UDe7cicn6P5mBjfLo/H
XLuaCU2KRTmIWLjwDMwbUZFsNgvTObMOdHpdb1h5ILOMH0Eq/ABaOPNKE4FEOyYQao5/p/FSXf1c
F7RdoswJdIoFNtPYje4Gk4YeRFmXYEJzjWvbBME7HU9xJ/TbUP2uLflHFEvb54xL1cltpc3crDPw
blqJel+R0bdSY5cXEL7v2B2OoutB1RsjXUpIm7F8HeMG+SjQbZsTHd2Bymj6UnZspcjrZTOaa/xk
BF/MU6bBlKUMJ+o2+XDwHpVAct2syMK9aa51bUdAEaDhqAq4iqFhG1EgIsrS2OtC3J6u+/mnD3/5
+RXPithocJbEQ/ZqJK9IPvFCvnQcm/v52toda0TQEwIOiZu+Dcgor9z3Ri1taDMGqtePBpFyCcma
0ucKnKWADW8QWt9cHpaZJaxX4YUoLcyxtkrfoPQ94KTcDsi0h+I68gAKcCzKJempuUuRXpGH69WY
FCZUt+JJGg92hopiz5qacseRkrMbO6PYtn2NJzarLXdmXnTrsYEuY9m7xs9SNN1VZyjmaN4QejtU
2bmC0FxVfJR9dJPyZunNdm6iNE9SJTIS40nPtCjkduCRH7jGr8vzNNO0XhOIVDxaIwcu8fus/6kC
sYpBOVxYGjMHJr0o0Or6EZQhiOaoGEqegGVWZfddRlHm9XKJPTezQP6m+H5ZflncjsixsqxjY9Xj
qlYJWSm3Od2KFnOm5rqhuRBEwWyQDKl1jMlLDKXc0R1XvHlp3Osk4S291k8gySRgwH3gA4Wnwrep
jtdEPcbtw+U5ds8fK/XaPV6YE5Gwfj9PaLkNFWm2ZTd2R9Pqx19YILjnKSc+ZChCXbCquVnRFgOx
jbi1WvQI/Hs8QP8xxU/I0F1pVvRfj5uGrluVoWMdIXZRr9SYboWZbHoDSY32UC1Ry+a6oB0NuMW6
BGWfCAIMUbKKh/AuceKbwqRLcj9zH9AXdUQSivcUxI7Kagsizk3NxZ6rpSSamYWtV+mlKZ1aznBJ
HeR0J3m1aTu5u2xPM79cr8kTUiR5LwqJl0KO16dw1SEJMzXVwvzONa8dCOq4yltUQVvHgFhr2pce
1ILWofl03Y/XVnNoThYTGW5xUFiqmz+Ebctw6cQ3s+npCizKDaSDJ3rrKNljVvMVoHeboPyo1Y/S
vE61G9SGf63fDoospqMz+pkT7rshfFElEkaRKbXwvjRnN9rSjRK8oRY9NCtaRj5rKDIDFOosPGDO
zay2cssyCQJlVg6y9rP7fGKB54Ab4IZsCXv9l2h65gat50Upw20a1O8UEKpJ+5Ug0XhrWKJcl0ji
X3WhC+zpmLZA9Roh8Yyk6h8y7to3iB4k9xyPFJsa5axLv+b8UBI9IN3aknKTjZZvZtNGZVBlLcXh
shXPNa2tkZDWrBy7hPrY9p6jnD5Jc1i4vp/f7oijLZBEIm93ytA0CBvPvQvmTl+cFqGNkqVADnLh
YH5+rRA9Dl1JZZPKHZEpEyLnHYq24k2asfExsBPcd4rFH5sAa3F5uM4bHtFzb6F0i3SwvGd+EiiA
tH+nnQ1g2p/Ljc8NmLZi2j6PaNyFtU8hRmgB05UkI7Je3/J8YbL/Xuv+a9VEF8CsaI2Qt8FgSCtr
5X4bbu0WUIXWe5iO9QYhsz393uLQ+2xu87VxML53b+Vb/mk+AVTprJ1DtrqKrWERR9sU3R4l/2EY
WdAUavdOApXPUfS3RtoYm8tjOWfX2qbYcgta7SZnvgxFeed2HEBpMJEXTHumdT02DlA0sCd9iJ/P
xAGFzB9GLxa2lbmmT2evL+dQMG+IMRmJ5aNQwj04hdW/cKJQ3HJ5XGYMWC+lguqLTTvbZn4+JEfh
uL8hav7LdMRC4tJc89qaryDHUePlzMKrPxAzVYGgqlyZ/dJZZK7509+/DI60APCGTIfty8DeOuTT
wMtZpa4kk+nRcVmQ3KABY75K7F+1yQ9d3OyuG3ZtaQtkIzJ4WtufoCkAFJ9XIXkwkksbxNy4aPth
bUFXTaUN9VuD3bfc2QClITZ1xqorf7++Xm2QVyFix/x+oHuJaI6HUmKgj5Pvl8dnxolzbbkmDaG2
CQ4LYNzQhIO4Eq565kNJR9SSlWOxSktjocJ6Zn3pcdeOh9iSgtrGSxdD3KBWxqqX4cIFaa5xbfGi
RsecnDEFzCUZ1gOoCZEI15dH6NTEGdethzXbsR4kp1bnt317oC07sGrweWS9o7ztSQ7B2xgs7agz
+5Ae1QyFUwtSDrYP8pf7DYUKpTeecuddlWXrGtVtm8tdmjlkEVtbzlmdm0EEuSYf5SzAnELCHbjF
HNjigiV700z4IWx5t0+TnN6WWUXWDkuaPXWr/qiMjr2GBGTXy79lxgD1aCgf0ykvXAEDt5WzjZy+
3EI8LN1JRfIPNZrpjrrxUpX/3ABr3qCE1Gsgw9TyuybeuK69ohU0TVuxbaclxfa5/mgeYcocaDo4
KP01O76OnMhL1LBzHQM6I3+c5Od1g6Z5hdSc4inu4e0rPHgn5bvRfE6Qf63HzlOmWHA9c2tKcw3S
sAJeBFBPzHjHV4xnsccDuXBJmTNBPUg6RtJRYYtlZbK0XQ321D6WeZQ/gd5PbxMuDOXZiQpvkTTk
7PLccbcxj1NEmxt5K41sAioUidoLXnCmq3r4tAERrBsG2/KtPrsdx+klwFva5ama2SH02CkSIkCJ
TmuU4TKZIniG7IumGdimiKOlrJK5X6/t/QbqI5H0i/M+3gLVPppaVHCNpv14XQc0X+G6PJWGhEGX
NVIhgu91/qeFTM7lxmcWpB4vLdo0aQMeg3HUZZu6vO2Vua7rX4K9Xde+tuBRjzyVWYmFEsmXyLxJ
BhTBWZnHbLmwO8x1QFvukEIrDCMzcGp0ukPnIHuIT93z6f2PAueyMEri/Bak56hVYN50pBYWKIfB
4KW5s3GC/mAbDNtzdlP1RuMBVW17NLe2l8dtzmq1tV+WAUEtLL7ojg2WvYmEJcP5leTj0+X2Z4ZN
T1VzCC8Tp8KwwZOxlasYUiQC9xk1Y9uatS/XfUQ7FARplpRtyC2/DPvfRglp0JEfs7bdM6UWYgYz
46SHrQsBtTnI/1l+G0CHt5BemfZebdsLEz+zsvWAdTbEJm/ytvARUnsjYfEkLRxhL4/OnAfWA9bt
kA2dXcHpQSXn3jGMHzIb3gHT7L28g9/tAtdLOXl3iDi0Bt0GIn8WY7yG6NISxHeue6e/f7lVkAyV
/7Z7sjKc/t/dapTfpzhgCzY8Z2Pa2i9wIBytGkf/pFLPBIURHkqQ93Ybk1UsugX3PtcF+m8Xii4r
SzZhkwQf4sZqQfa244Uz7cxJgmmbfIwCxAaqrMSn1bdiuAOiBPjwp9h8q6KlHKuZs62uv1w4Csqd
Q2j7CHI/Fp29kozvukTcmTG5j3J1byj+ctncZlaKHvA2p4KqAMKFEFiVSCKa4ggawG63rUxr4Qo8
MxV6jLvj7RA2ac8xFZ+58zrYC4nOM3akq5PVYVAMpZ2a0B04pSN3zvRoR2myntw62bppfp0Ayv95
G19Wg2PVAgFQ/H7goby639qiWYXJwvDPGNPfJO4vjTeCdM1YDNznXbwiBMpjU+/ZAcgOKDZM6s3l
SZ4pcCR/QdFfPhOBCRHEIWQOIErAtpSF5BZQM/GEuKHtOzjz5JtsiLL0JOhmrhKzaSgqDyBbF4Kp
dKVb0aPiAE8EE4pJWj8N8w8uok/HWXr/nrMFbbm7qDQeGMEwqizadew2VQgqPcvWXV0ewDkb1tZ8
mw9pnI1oP+3jVWZXHlW/Lrc8t/60Hb2jzDXjNKM+KeIcI9/a2ylrQB1u86Uq4xkb0yPRJVjNTq0C
0ILy2pMx9ZAu9ky5OuTDzRgsEe1mpuA/Mek+QMqP49p+CRxZRhC3ItJrQRwnS/Vb51m4FtFD0gDC
jllkwalXa3TgyFf5sXl1PqF+cGg29oNaWZt0kz3Hj+5381nckmN3k+yzx+yj+OB0sxS/nLEFHVAL
/ekuj2tIzNlm8VIzvlddv2BmM8agx6uRqY37fWtSX0pxP5ni2RigfhhZ68u2NjuApy59cQNd3pmg
skJVtA3rcq2cqVi3dR89dVkzrSxacmtVt66E1LwsH5Koy6GwOMR3rsjGWzu1prWRptWa0A5idFEI
Ynzs5h/4j+FgxEm2MqsJuHDZlJCedl2yYlbXfqRWOWyNKUExvVB95EFlwl51SOHYmK0cni/3bM74
2L8dG0ZTooAlIL6BZH26UZZcV+P3aLx2YjT/UiEXYuIDaDoksu7NRG15FuEZhizcuudMSnMvpY2D
vZ0Q6os2AhnVmeQOkAyxvTw4c1aluZg8A7NoKnnt57H5u8raZIXSnTuzXdIWmrkG6QFxlSlpI8ze
+QTF4SuHQ0STUMI2TlLRdVxZu6ANyYYJRWBtS1jvmSHTQ+WS4fFvcK3KHyry0eThLxIvLZOZ8TJP
fvTLKkGzZW6Bj+tPIbU2GRLpNyLP0wcE0OrdVVOiw2o5D3ou4oiCpz3eRpze2xW7Hdrx43LzMx5f
D5cXZCI1ikWJ7zDz2KT8CUisnwz1H5D6vcffrzsJ6xHzkEgW5viUPxISrzkXqHVtBuINkObIxvKN
iHzhIWhuSrT13WJFuIQbg29V3ZPRjOsmzLeoBFp4S5lxHzpThEhuEGD9R1+YkHJ2BzA1v7tG5pn5
Er9grgPaCq/aoksLgeA/blbtukQBnun2QO4ki8SCuT5oq9wxUDslqlN6QZuB3qdq6Oqmrm1vSFmo
oygbYOguW9f5vpg6V6QxZYmM6tzyoY/bv02FS7aB1QTHvrDDt8ufmDmwmjpSxKaQwc2QgOE3oql2
uVlM65rX5hsdS74WAdj35ljTQ4KIznrgQYiThnLx0Bqxp8u/4PxwmrpWVxCXcccrMfmWrd7I4Dy6
hQNQb2o8xOWS2z9/zYPe9b+OJiExVbSOYRRTzbctxOW2Td1G635QBGibvHtxwx7APGZOC3emvyeJ
/0ZNTJ14G4LUVkoh8dLucPfQxHb+TswiuXdJ3BxtFHe8kpp/V6KOcQZRfQ5scC7uiiiqb7NUOI/J
qOheQffDqwNIWVwe6zmD0o4lbpaGRoKEGN82+nUN+L7rQE96eLnc+nlnaArNd6QQgawl6YmfsT8G
xLJ7kO4oWFYd/8GCZHP5IzOlGaaOqMmS1kw7BvKRK+LnhoVyDTWYfVV3j5TaO4gibfI625U1+RVR
gx4uf3Vu4DSvMrgCAsGyIz6LeLlpKvcBt23DC8asuyqxyBSaV2m6qrQG3k9A0t8P5Q+DHsWV86Ij
aSa8a6BMxhj9YGC7rox37SjXtC1/NLzYSLu/qkqD2XrCNPKuaDrhCOJDm/loc/bNAnzsGleItrUJ
EIQ2rkzD4ei6zT7nFriE1m0lzAWrYmdPOWhfG37o1JRmIgNko0xFuhpThOLiVjJgNp1gWieRAVQY
FL7GJ4XVuhHQ71yLrjdeJqPJt9DCDPYO2Okvk5WY6wj8fbVy2hJRXmuqd2ERcAh7l+S2bCPrUNY2
/8Nlke7jqCG3Rh6q27w2kFPMcgMyM0nGP3lgOq/wFOpHNbpsXKWJK14h/tbvSmRc/gwnRpdS6M+a
NkjE2onbDtEPYYT1kYy4XWTG1pB/sOtsLy+cs0dWtK7Nm5v2wdC7TB4B3ENkoIAQRotE5+YXevRg
i3abDP0fGVrfLn/urAvC57RpbKpKGBOh8miS/Ig3qwcoVbxafX0AWHVHglIsmOOMuegn8aQdEjeo
gvrYmfG+FNPDlJW/L3dhrmnt0Z4Moywps+ujmLp90rmAysO+Fn73zGTrJ26VWzmqzFiNxGP5Y4yM
29KU27J2rzqxMFs/breDZM5As/ZoJAq6iGFTDBsRGsRTZU3fLw/QzBzrZ24UmTmORcP8mA9Z+l4T
w1nRnI77FAJv/qjs0Lc5XQrTznxMf9IJ3DwLkCDSHOPBajyDGvdZjm3NIOD2OvYdEn0XbqYzM6O/
6pSjiokFsu9xosmDE7W3jRLbijS/Lg/a2RMQFsapf1+uWkg06boGjxHH2OiqdYnIsVcW1oMsoHFk
xZ8CoeV1KvqF7XJu1LTzll0B4GiGdX/sE/aouPNajWW17+ps9OJUfSBpP1rwL3PDdvr7l36NbSNo
3pryiLN4CNBvgrMpG5lnR2IhwjWzHvXSA2LKODeRG3nkCtWyrOLRE7cn9+nyvMy1rp2ZkigximkS
8lh30XcnSQ/g2y5hCWfGRr81Ip9PFf1kZsdocOp1mtQKHALqbskQLyWuzX1C+/mE9qMJ+qtz4NW3
yHgU3bgG8/q6udUvi2XWQD21L+XRohVw0khA3zRJ4q475SSPl4d/ZnvSk61RDi2nPHPSI2nSNFoB
BcufegApvQpb8aY7gaRR69sUK+SDQb5pIpVY+PLcyGk7lZXxNIBgmnOoO/qjUtlrUNdYhuGC1Z5v
/j9IyqGPKXbCIT+Odg72FqDJO5w5wb0UyZI88XnT/Q+M0rAbp8MLjn0oTNJuwoAPu2ZokoXz8MlV
/Of+xCz9WjiWsos6liD1t3BXRXYfmLZnuBXOEAsrb+4Dp79/8RxZwp2xzll1bKCPmMOjs+Fn4TQu
GOs82EFfK95dtrH/cXYlTY7ySvAXEYGEAHEFL2279+5ZL8Qs3wixiH0Rv/6l59RPY0yErz0TyCqp
SlJVVuaSnc5L9GEgzUDV6IDJ5+hVrN4D5+neF73MN7d9/Tzqh6+PamKU5W551GnrbanvQ2qCjGuE
dEu/3fBv9PDHIqjB7tV14jHzxneQykXXf/iS/en///BAgkonHZriCGnKd9Knzr0gloicgf1ofZDC
Xx9lyQ+M+6fuSlL7EKI4gjW1D+M2/i6S7Gsl+Mo2vXyusn+ebSADcEXKrWPbyfE711Wwr/QMWZSR
ZQ8lHlyPniKNiIaqS1buP5dfwM4/FKP1rBjve0ARwXOShn3s+lEnpt8MbbAWR9FxaN27abaOgBb8
6hz1+bolF7aCyT7aD6CTCwJcrdu+fipl9t54a7ziC0Y0KUeJLmqrtP36WDptFhXnHkLPFQ9zqz/n
s/9tHub7Im1WMjOX7ybMJBwFqb0Ya141R5BrbNPW3aeD2gdg18r1K2nym1rAsEiG19u07XpSQvO5
C5rPwnd+iCJ9KaAouuI+S9Mw/H5IKmm7UDo/Jn4aQnUzlOitdpBHGuZ3spptWXAfk3rUgtAUqvKY
hT+oFwpyM8j+qFdXen+ub6qlWRhBANz3Ik2TFlbyS1DBKf5sBeSZEO++G4CEaldL4ksTMeJAX8R9
2jGsulZ+tU8LzbbBIMnOkblYwXcvDWGc6KoZQJzMWH1MWMM31mD/biCkEGkwwt1kLJN71BvjDErM
MBaDpm9Y9tbnARK4bB59QGC9ED3hKy6yMBOz66vKc56rDK/blrzU3peAfCvy9+tz+PueuXCumxyk
mQUQieWWA3rm2uwhR5PbGHp68HY6Gfs/g1OXm46q7lWBseFrPHv6C7q2vO3EhuwIpWV+16OTZAcZ
HraVHhqy/YTrUPhWdqqnwvl9/VcuBCSzgSxWswLCOyZHdO4cpOM99sJ6B0z3PrfjqBq9h0RbN9Gs
O8zsImMe2NBK5tNjAehRkaahOwOC1Myb61NZWksjToAa1UYPH7MORd+85WDpd+vBhTD59Ov69xeO
cd8xjnE+E4/3ZXxo6H++/0pdHabiia4B1pd+vhEgeKU5aM5UfCjKRzd/z8mLP3677ZcbISEWoNhL
AhofIBcBxfZ5eJwVMhU5CV6spF9Lry3Zx4gKWUEUVTSF/QFoGSFbnnQ/a1mic3NlARYsZHaE9eAI
LOTsWYdgCB5dYHGjPCtOrdUkK2Hnsnifw0zGVE+5lq37OT6AUKs+WdALu4fipIioD9h1WEhAlsXI
0l99Mc47hT22BX9BdqgTq36Zh9HdSjkXe99i1W2PG7OVTGa0hNQ0bNrnX2b+QuOHevrv+qZYulyZ
BKt1K52Y9r11KIe0CHFk9CEOqAfomh+SEWTrLWcPelJ2mAdouqZzzdbMfPaYC5HRZF+dmDUnrYQn
FVnuQMa9C6yXpgjcNJxGXj23ZcwOCfP8L6XiYxk2JAOYbbYhGobG08Kn3htDMn/l0bKwbc2ONFD0
ZTQ9r7nH5sc8d57a3P6sOPLP0Ki/buqlIc52+PBymcCjmQgXqxiDFqwEO/Q4vFXtJ9WskVIsXC5M
flZmDZAbaEl86ALy6OvfzPJAagoxyRGI7htvMCYjaFtltmR1nRy9bP4yoH55H6RZtreq6TGfB9T2
/DXSiCVHNyJJGoAjQgWlOOIiI++cYYhGryt2qUOr7fUVOZ8JF3ag2aGm3MwbSi7hV5nbHABEjiPl
5ze+6E3yTaQDyeg6TnzQzc/G+y+OaUjJc7mqa7+w3GafWlU4aYq2rPiQZP1bIkSBazFF0VpOP23p
HO24HnbX7bSwEmabWubPaeeMGfqUfT/blARw5G5u7ZBo6a8sxcINxGxQ8+2AVNPI4kOWpWVIWpAl
Z8PDNKcnAhiZQrt5V+qVsZYMZ1wR5Kgat2xhuNxJoh5MBtP4y1X/iQwN2fTTdZMtOLtJyjkrt3Px
CsJhm48RpCDDDPRbdVSO40r4XFoT46LggNw5QEThB+IfHGSB26IMB7YGS1vyDOOuAC2ivu7B9nBQ
PT24/bCVKVvJICxZ33Brh0IOhQsRHIpEdHcFTzde6j16af4GBc8+VN5NLGXOP6ycE7RtPa0QDmmp
8/fJtfhGOE3xJZ6xk6+v8sJczDayRDVZAPQGeIODN+m+FWV5cPofkv5syjXNz8sZWygw/P+pIWw6
IC1IJdiB+8+unUBnT90x4mHB/T7kHtWgL+7urMC/iTEAdjtv6Q/nVJooSBXJxjrkMcjuHwQjIV4j
t21bk5EzCCyn0qOdHIv699yRiPQ/fbKmXrrgdGZzWZU7w5yMjTxW4I4FzTNr7MiSoDOqrJWfvxCm
mHGGxw6BHtGIawIN8KoIhP/Jdtwf/Zj8nEv6DBYLEmZB9Xx9dy24uEnK6Q9czkGJwYh+q4FEmvND
Yr3e9m3DwUdkZ2YXbAcHf3oLwAMU1L8l+Xn920teYXi46CuZWZ2w8ET6I8AbyvKfjZtGRQA1Gp+u
BPEF45gNZQpcwb7fnG8H7de8IGGRtff55L9dn8JC/DNpuwOokowBGBoPc0z3duruBAlWnmFLP9xw
aGjgliVQrfFhaNUDB0tVBFm/lyFna2WwhT1q9pCB/GyWGfP5IYYocgXtQFVvkHIKAUGMWGFtmqoI
r1tpYaHNhrK8JIMLvircQOwO4ul9KEYs8zyFDLLiKl1jVFxaDOO81rMnnYq28aGy1aMukhNP1UoA
X4gYjuHPcuzQfwZ9rAOgJjRKafqeApm0sRxxKEW9MsjSihtHdRo7vKoJfn8spzDL0Ofh81DKG+tS
/7SNMZbbQPriquHQ1wLEva6d768v8NIvNzzZzyavBFoCj0Phfa/dHigfDanJpoSk+PURFtbW7BJj
9eiDvigXRyju0p3dp+wBFdxm5a6xsLxmhxjpCwfvkSY+sN7aQ1co7NlzmY/b3iYra7s0gunNeQEy
VGbHB8HtiDY/AlBVZfQRG+m6fRac+a8m88fDWErXVRXuxV2TPiZO8yvLuydSOA+OpVC0g6Y5Ommv
D7U0lfMm+DCUK3jgoXudHyp0zVJL78dCvIIP8sVt7d31IRb2k9ktxsDZgYs+rpXFTCNAb8PZqgCJ
XusUWtpMhjdXQc1nBmzpkY902HZeLAH3Q6b4+o9fso/hxlPqlTnr+vyobIH6Q4kC+U543m/NJ3Kf
uvS2d6NjZoxBRjr2eRPDJazaLsJMz80Xj0l3z1qi7smgknF7w4wgDGqsOEtZ7Fdi6k6BfmQAIY/z
vKkyP+r7z9cHuLggGOD89w9baqzcrh4UBFPnvg619VJMKxtp6cPGSqc6KSqHQKe+F+RAuvmdDyAs
vf6jL64zfrSxzn2ddFMvwE47NU8OpAYpCvFnotJi7dhcGsC4e8Uyq4Mxd+QJrT9veev8YSW/Sxro
MmXk7focluxjBO5qnLwE9MkpWlgdvc3y2dkyObi37RszbzKRQJZWo+qjDJjYFi3u8aiZ0XcGY36a
fbJWjb8YLmhgZlBS9GMEoJ/pIAoOTASEUcoAQuUrRZ+FVTDTJwPFuU+o7KAsBZVvKy9RRhTvVZvt
xjFZW+qlGZwH/+AAQ1wAEuxhn9Jm10GXyauglXwTpAbmMdwXvJhQ9qJ2d4LChB8GSOKGse8OG1bJ
H9e30dLPN/yXIp4mFW8QILwZ8kV7pykjkn++/vGlBTB8mFreTAped6dK7/x51+jNmGyLdHf96wse
4BpePBa1zhIPsW2QcQQALiS0bznyYXbDfSvCcxuA7e6k6hfuP9vezxppK2fl6xfv1Pi64bkOcBUa
WuzYltbY7HgX9Jse8jHHMhdqw1KIzqe66TbXjXTxdkEDk5NnnOk4dAxGchpdbdJWZ9vEpb/nhAKd
Mgj3t1O2ausDNrRyIVtYFTNh4oBgCizeM2Ynq8fEsqAXfVM5GnMxbmJlDuQ1wIrdCWy0d7J1UZkZ
98jDba+b6nKhBN83XBnC9VaN0Nahq2BTtRtAu7s3r9y19x24mROAeaLrAy34nJkhYSIXI0SCoAYP
NqSwwJE81y34x1aq9gEizz85b0zDdGl0hLYVZNiPU1GJYy6s6tBJ194HqiWbJO1ZxAToPO2hLI8e
pF5X4L5/GSYujWt4ewJa1UY0Spy4iFkSOlWl/+OFl7zHnWPjtVgW8pS07bCDKEjyaNmtK8Oulf3W
LVoL6qzK32c1FKx9URe/7CnW3ab1guCH79nlnV9258uky/XRdWb5pVPD8COviupbroZWhLVVSEhT
wZeg9WpFYJgaPrVp50uowTT1gTVEfr2+egtBzdTB6Dt3YBCP8A9j0r00loyc6bsOyH3eroTkhfUz
X3uUt+VQt5N3mFyP31kj8/cQEWMbUDQRdMez7CCcsf4a5w3DwlZrtCcL8zJzUVnne21DaHCw59ne
M6+U79NZmhE555p+0trpVgy4EP9M6qPUFsRtB1DQZM2ovjR1YG20LflbO/DKCgttQwtCdb66pbRK
A7MPBhT9Vp9O6FgTRI3HWORQbnWHrguBOYGS6PVN8Xf1L2x+E1OtXCp1Qjr/MA8Fmgx/jqCbFbM4
/GXjHrcxRNpt8seFhMaYWBENfpB0jGx3Y/tqPzdupK2TbB548EZrQCaqqO4/x1CRVAdN0ffuPqUE
/Avqvcq/+DEJe98P83llPS4fEdzs6xs7K656t5jvJ288sHH6xUEiG6U99DJIyg6uzvkunu2f1y21
FPyM0y9IA6Zcl6gj9JL5S91QsgVIwd3OdW/ftuJm4nCwhnJuG55CqaYCvJZKWYXETvJNDQHZFaMt
TMNMH7bdIHSvWnEM4uQHzWL0HRJ0L3f5WqZ7wUtMGqpUt9x2ecLBT80PtnzTPou6SoeF+OwOxcpJ
tODzZiKR8CyfCvTSHSpQHWUUGuxeCynPBIcRXzmNLnNS0cBMIXq9bUvaCExk1opFOe+aKB91eteD
YzrSnpfd+8rWm7qxyY700tvZSefswHiNO3vcZhsAHtdQUAuXk7+9ch8u62LMuxHSpP6h6PTT0Ilt
SW9i68U0jdOvbCV4KUjiHkBW8BJP5Rx1aT8BFDM93+Q4JrFTPEzgqfCwGeIJXKhQlqygcz2vcoct
bAUzTWd3zGuGuuCHzE+jKnsIeut+aBREYNeYz5ZGOMefD8ZPcFOLRZ/zw5yBbsnTG+J7TzLud/G0
WjFfWGCT2Eng+qYUl/wwpsGz6psnkHt8vsn+Zp4ua0BA4baBc84DhlOBguk5Jcg3t339HGc+GCft
VRePPXfg7iA1tr2w8B/yqV/5+mWMIg7Bs70+fF46vE1dnrGDR6u6CpMmL60dT3maRayfqN7mAHX3
myLp8oM7Cflc8oSQXSD6rAsHOoOghQZxtamU1aN2n6UoBGQiFJbKN1bbuLtet2LF0EtraHgSZMT7
uE+Yc8gmtODY6JDQbv963cwLUdVs6PWKiiqVu86BlMhFTzIK4m8A++1ra4zc6tNtgxjPx4nFKHxz
6hxYRyO0in5lHQyoUvfZUuC3aUiylltfmI7Zy9dJ9Dk6VKLlpqHV1znXHaBHZb/Jg0b8KmfS7YsS
yrvXp7Xgv2Y/H7PcmlncZweOFoFdEsdFWOuORYXvzCg/tWsHxtlMl65S58l+2Ks1VKp4bVnOYWzQ
B7JFFwi0XlwPjIa4904qJL0ST0HRuqGfxTwNLb8sd47nqjcq42J722TPRvjwI4SdkOlMXHgoJvel
Cbx9SvUOSiL7Wg03DmG4PDo3AGmE8Q5pDVawkbS/AIAhYTJOAR46a/1gf/uSL5nTcKdUeqD/RgfQ
AQIlGQ1pnXi/nMF2OqgapROeS54L9qWR7Jq57zaOI+u3ivpOEvo0ETf1DlD0tv+/OcfBUVykFlrF
J7t7A4mbteu7VG2GIKbfr6/Y4kQNt0u4VwKQOcIZtL8nXgoCVWdLs26fVs9N/qsTL+XQb9K+/FXX
2Uq2Y8knjNtsifdSoyzbP2Tu9Jro7ivhcpd0CorTwZqAzXk/XFhAszNbF4Nbd2jhOwydfQryNAMc
WcuwZeLPdcstDWAczBT0VyPUOod7So6BuB/cU+evXFoWYrnZne1PRcxjsEPeK/1WVvamLm9ixaHB
P33ZJOhkIfCjWf9aT0dtPzbW3XV7LCyq2Y4dgG+nyKx2uG8LcH37Tx60w20LfUlzt/JcXBrBOI5F
nOCSomAWR77O8+9Wymhqf0k7Xgktf8+zS3vGcPqYQDnCtcrhPodcC+fJc+20v0pb34GOEBfHOmKp
fGBTFXXTHPrBCNgGLjU5OlFVGY4VDwnhe+jogleSRnnLXmZRbKnyN7Mzrtjg7wP80m80YoIviob7
shrvaZZMX4c6cDczyI8Be0JKLymRKHInlm3BE1fuoExj/5hLkW7i1GMIU7keHse8Aq13gMw1SnUu
OIf7Mv9M3bKbtoEf10AZQ7kENTUevF/fGEsZQrO5tmSFUzioCt6DFi34FiOTt3UrYb/3+DlJSDIb
PLqcW8H3DtW9POwagAHZNJEVR13aNka0SWRcZj7HtqFunf7KeenfWQOhGz+vkkeWxGtVw8vXCm6y
NGW9SCwBueB7ALl+xvn0mheFEyLp9W1EHZz4uPRdN+jlyMNNqiakITVwaIm+H0kjw6ZV3ZY2eXbn
+Wm7MsRlrD8Ui4zrhK0B7EcImu5FyfS8BVUSAzeipA+ZzedPQZAMj2Wc8pOWKfkKEVf6hxCm7/sx
LXiYl8p+xUMcd10OAb01ouYlA58X+MPtgo+pEDIO9H0s0yTssKGUD/CwssSLO+VgA/ZWLlMXdwyz
zRZHrYC3cDppnzrvB2fPup32tlabOLslDYLvG8b1bKrBvyTsk+fqdx+ks1pBhDH3ouv743LyAN83
DCWyDlfOGYrY/SDdDXHc4hDMbrlXuJvcNylUJJK2c/5kTTuC4Li2915ajCdR1F3IbVvcpU5xm96u
bbY/lrE3QT6OZCcPsuxhMwebCqEoRJ7p0/XJLq2VcShMaT0N4HlD29dI9iVrd+gV/+oAcU8CukY7
f/7WPzEX9jTOBe6RnDJwBJ9oRo/QJT53CU3piqtdTFzj40ZAL/B6rMDAAgFkdJWM0g+l9QoM+87R
7xD8Dctm2uQ30TRgLOOyR3QXxLyy55Mtx6jnyaai3+n4+/pKXAxL+LgRZ2vKLJ/LMz1032/9AWLv
ltxMfrJyOi98/p+uR8UqF0QJ88mlSTQ6eDtnUbbWHr7kMmaro4QmRcvqtjklQnqf/Bm7NhyVFEnE
0wBSGEXLtqBlwpO/1MOeTyzYZBluNq2OE7BR2MOGsva28GACXUhBQcRUJjaqjy8Ur15i3btiDc20
ZEYzNiglvBZMRSc692HWfj/n9Pvixl9+HvRDhJ4AqBAdV/ZJdAkISMUYPPRT4B9RcCYr7rLgi/75
7x+GKKjIwG/uzqcMUpqAjIRNXd64www3B1tuyVUMRrlZJxtp54eG65M1+Lvr/vH3J14II6b2XQfx
ce123ngKYql/E1DWNBGdVasj0bV0C5J+/m1mbZAhqYIKfdiDBJVFlInk1DpTn4VO36D24naJu4tj
fz5qLx23wMzED6JE4Mbbs6Bb5ft1FMyO/ATSqKnY53HHHxkBQ6iwhY0SidJ3xBv4Nk0pe8jlyH/E
LI6/sbqJX3kytVulqHcY8rpApmoM0GEE+avKdvpN57eBCJtuJnk0FaAbqIcyzoHT7cbPOUssMPsk
5Qs09Jq7Kh3ijdWVOXSSyuo1GDod1V31XhWB2Fatr8+d3vFnEGI0B/AjyqgNRgtnQ5Dc15VtbyiE
b+7cKst++yntd16RB8fOC7w/M6/SOArsst3zsqruwHmrH7zKT5/iuSxPVTY5PyY/PwMbCtC45XlS
65AVfotkwSDV2/W1XDh1TPXAoGBWQHU3nxKI14cVrjqRzJwsnLM0jaCZ/np9mKXNboTURpOGQJli
gjZQLSKvaaHGWAwrT/+FOZgNo95cgvKvx8ehSLCL9TsYi/dSjxFqWTf9erNfFHn9tKwJyBJH6LaF
vdv091XiTyuV84Vz02z+TGNS2uBqIad6toEF6dHQN2tJd6IOvJNgjdo4MmveuYbAYyhBx/77tlkZ
ATRxXJ+MZ6GLLgNVaF7TKqqsbA3kuLDiJvTQcZRFka+rT3lORWT57Qs6B1fSCn/z1hcCkAk7BNRA
VHmL3l1nHAaI8/nkWTb9/EwTknwGKw37nmWcbccgKZ5zDT41O6mGRxuw8rsGapYyrBvfDdMKtVjL
t0DXDGRj6EKb7LEhVbPxSMzu4rF2H/mQjge8UHogcyYK88fKWln2hfPLRBm1Gsl1y8Wyz+5r4Y6h
W3+es7UWgQWXMEFGteP0PnKmM4i7k+846B95UsShp4r7pLwpRwrR4/N+/nCAeQGqLbKacQcbhBdl
Nmsiu9HjWwzOmK1ybSB/r2/UBQcxMUXzSEqvanEYp6U8ihasKhnatJ3AiibXgWQwbe+QMf5u9dMK
cpBfviZ7xvmpQYfmNdBIO+WtqMOsz20kRUoLWZLqKHPVhtSBahPu65vrE1zYCiYgtXBY0yiP9riz
jWOYBt1jipdhlMl6JXe/NIBxXU56nEn1pPVJ1la/cXtOo6aJvW8p6Ui+skpLYxghviNOZfMpGU5B
+urqOYJyuj+00XULLayICUgVJUWbwjDGx4R2WHWUntxH2m89rMzQ/ZLtbaehiUellT2C6qTLTjk4
OOaChbaUYZECOpDfpi9qm6hUf7bHfNAjPzJcS9zm3sof7XHlnFryeiOi09QTEtW66YQtdEqTPSd6
2His7CKm1ppRFpbZxKQWqCUKZlECjakyUqV3qr0uioGHur7QS58/HycfgkpNfV0EUpNTFn9h3hha
uNxL9um2jxt+nRauW1aOQ05NFTzKxmFhPbifPfc2ZDkDSPT/f32n60RzYLROvo+qog76dycdehBr
dv2GBpO34s6Xax0IvUbepaUEdR1O6pNtEf/7DDLKAPm5zH/0dOHk4TSV6tOc+C0kKkcnEmCsYHmQ
bd1+uvH0MsGSPg8yG7mf6aSqNCptcGeInxmdV9x9YSObEEknQYZuPi9UXdQ/8OQiD+6oKySEJ/5L
TCAWvr4floYxNhuxSY1meqRDcmQdt1kbNhZOl6GqIWlr0TWC74UtbbaUFjWxLC5cckpQrUzqbuvx
NgSCZMVWS5839pySnRJ2WXDQ/pG7DJD30I9VsCl0t5auXDKTcXr0nOSu13IfnJJjyOSbUzXRANGJ
eGU7L83AODnSaWgG6A0EaBkmO8HVI2iw9+jDWQkpC9cHEw8G5WmWTAUiLlQja7BYZ/rQiVgOYWY5
1t1o19le5BPDK9X73SjnJhokZpsQMcuaSFeOXXDM1PwFN683NpdPJOjfbtq7JkBMx0T1bCLzyQu2
VcJChxZ3FvCwY4oK4fUhFtbFhIeppoXWtgdtmRzpXQC0cn3X6kJEdp+skTktbC0THVaqwlMzKFCP
VuJ8Rd2/jkhQ9RtQHN6RqvpzfR6X6zZYCsPPPTRXYX81SN8MYYsOE70HyqaUoS4iCzq4FjrUVkx2
/uKFh4kJA6sKMiaJWyMHnfbgFBwe+Oy/XJ/FkqkMPx8Tnc6ibXGHAwywTBzgd747oovK1N3cNoLh
5xVDsxsfkSrKy2+EJJvGnQ65fpBpvWKdpSkYjj7qoWRVkWhIq4IwYwQzUaiavgy7xI68VK/R5Cws
gollI9mUu2KIvaMvcZ2GHqYAv4F4vW6kBacwO07LAcREvK/i4xw82UyFOdSZlV5TPFz6unGwx3hF
lWKcOJgwP0mS3M0TJDuDtZC0YH8Tw0ZtOZEsgbfZaGh99biYj7UfO2hwqO07nkIx7LqNLta3mG1K
E1YxA4OMqDkIYocDo+q//EvpWpGa6j2Ui26iZsco5+X/cFW0Z8ueZuY7p6TwxR5dutmmGXK9G9L5
xrPV1B1MC6t2qZPEx/KspkZwfGfzFr3jK0f3wqvGhKMhRTpAYELDTkzvQLTkpyzy6KPoHvKhDGmy
8pxd8gfDr1P04ZIywDCTiPeAhT0WJft220obHs1FFpclr/UpHuz0Rc4dxAOaTL6yAXHWHSd/76Nw
9vn6YAsHuQl3Q8F2aGo1BsekSl8TV53ykd/H1fzVH+s7qO6g6DcAmtiV3UrIXdjHJuRN59LKNUhn
sfxgoaVoTNDNHGX0TPMTfwIvOF1xmIUVMsns5xiKXk2VzifSWmUk/fZPObpfrltt6dvnYPDBTQDf
j7tBQ4dldNAoox3yMyBr4pkL4cpUHWyy2k0clsynIbO+ucnwE5yXXwotV1Jkl4v3zP779w+/ffb1
2HSqnU5CpQRvf7d7zB01/FSd3T26vBT3vM+CDROpex9ksziqBPuOZr2+F1A73oi0TraeqNjddVsu
OOzfotuH32NRO0mAVi6QR6nRJGblHAX7svrV9iC1a21aPoGwlopNUKwCnRZitgmdi+t4skub8aM7
f0lKVFQaL6yBbvNksdIvsTSCER56z8cYtEpPWlWHvGPv0gVtted5z6Ut14gmllzJCBRDE0D5KRNI
FlIw/akHp1e7Rj7UgH4H/L/rq7OwG02knFSV5QUsdYBGmB91k5/sOP9JHLoCplhYfFM3sM3dseGN
1Cff8vNnaAgGNMzc2EFade42qZ1nn5tYuV9kPoLt8PqUFkKeCaAb/GQuhnmQULx271HszDZWvJm7
MXLkC4USTBpAthJXnbWr08JeMGF1UOpRwtFwaJAAbkqRhKp6c5HdJcFa9XtpRufF++BCo1+jKbgL
0lMpRwfoXVlNX+XctFGlra4KY575DyDOQb3SVfVP6upuJZgsxEFTPEL4NlSR41ifQKt3RE7hKKb2
/foqLW085//nlM7gpcqCFm+xKbgbpu7gxMj3EGfl/F5aFOPmH9csZmOH93ercPpUew2SMMK/iva2
97cJaxNzUwHf6PlH6vPnOnG2Ts03hJGVoPk3VF14FNmG75cTadKBSgXLT08iSx6l6HdWVT0lmdqV
1HoXPW3CiReH2Jl11Fv1t6bvVox3MfA4gQlmA/Khoa2fzacYcrXPGeug+EuVu+tcmYQTxYK1CtW1
6xvhMvoCo51jx4fdzSAlTlKNq1aaE2fPxdgduhTZDCsvVBgQxR+6vG03tsaFogFV2saWTbGb4mGM
ZqnQMwhduTWylMvPXvyYs0k+/BjKu1KB3AfvORfEq708ZYUdfy0ZtHqVUmMYeFW892rabPsio5tU
TO7Kkl8MlRj5vJM/jBzrOE7QWKhPU/DEIV6TTp8dOwhRTDsO7U8BQbLr9r7oGRjHCCbCKruhV/l8
agY/DyE45EZOPonQC+oTVG5WroFLo5wjyofZlCPhgdPhUebULyBBV2MaOik6t9cIw5a+b4QPD7lU
Bz3tuJ97Mowt2EmA+X7SG2X9uW6ni7EPdjIiSOKCLF4kPT9KoZ9AIXvH+257/dNLS23cHrp2tJTf
++MJSuTzN9Ctyhegs+yNxRv+FWJy6gdV1nD0QCy81k2wZC8jnrRWimpQSvmxseso1Z+D9k/VgiVx
Xis4LsQMU1+QxJIzVFKQL4JGFtStz8T9pIliR+5Sy89A8BGv8dwsmM9EaLp13VEGiOOpCL5k8/Tk
gSVjZlPko2heiykq0LR/faH+Plr/CcNOYII1bYQmWtTYxqjMTpuhn6ZIpnqKABwudjxpkj2zvRyd
LoChgoNIgYuZyXs846GRMKT9HbVI/nUSNI90O0IM0577rc5ZENqep+6bUQbbHM23+8G2imjSSbpN
VNJ/uf7rF3awiQRtSzYpEGXyIwr+b3Vbvcd5chsfZmBCO0cwtXF/wgupQIEkLABKgpDCAdzE/sot
7m8h95LpjQjSVujY9rNCn9Bc4H7LbWgdOq3lvWTFKCMwNKWb1FPek8uAe27SKt6I2X+aoTgW+dM8
wZfcYRt4kuzRU+pGXg+u/mGi9dYd3GyDplnx5DRd9WMoYvwD6AC3LqpbUcyp/F56nB1mL2t2qXtG
bJWlilpqWZuiAZ4hHTLw1cw2D+1Z0qOH5rjIKsGopeuMb0XbtC8jugC3AOpXR89K/NDJHAWSuIZG
bT8ne/yP4JNjJedEWOfdNTKxktB1O7VlCaBLCZTG6hBapklIqYNmg4CXz//j7Mqa49S57S+iSgIJ
xCvQs6fYju34hcoIYhQIhODX39XnKR837a7y20lyCjVC2traew0McMCqnn+mPp3em5TYXwrs6SnK
U6jVU4+Mm6kp/Zgw3dsrX+CfGRrW/irENnWfu3PQtSeOFkbjD5HymkSAGP651bmKr6acu7R22v7E
vMqgSsTkfNPldfn0ucevYizz8NUDiLUfaZndNWH1mjf6WpH/0sZaBdNAlH1p8syF0043bLWHbi6Z
Z3kl+/p37ueFa7ArCXJKPJhqnURb3dYlOcC15FhM3WEci9Pih3M0j7jCzDPZ4gTc6y7sE+F4248n
7kJ0XYOQamCc8mXulpNspyNp53Y/DGW16VR25/qeiZfFuYX7Itt9PNyFufx/2FvoOwh/noKj0/A2
mv3l4HTVlSTkwgpeY2mVDuUI96X5NEBLQlITa//PWH2qMo/PdD5q/0pxhpQVQEPlwVEZT96ifTzF
BVkAtK95+Jjypk0+nqFLb3H++7/GydPR+E2KTgxUaQdc9NLXzLlSiryQFazxtA60/AHa1Ti0lz5K
px955sHRtopHLj/541dBhBEyCscSbMNO3AZD9VKkzm6GjcvHc3Np9ayCyDD4vQo4br7a67ddCvRn
JX99/OhL074KIKQGClVpfz5N6cNY3YXsTTZvHz/6n/d5rJxV/KjQSQBmbh5PLSPJ5JCNqquEe3sP
d7vCCzczlutMHz8e7MJ7rJGepTGcNTXu8D6Bo9bQREb2kbhmlQHKA5bhP87pNdATQXzmVPTm5IZ5
j7eQy84upJkTgKmd3732nSe4Z2o/qV03a2LinH2nF9ofKlOq95At+cmTh8Uu7q7m1ftSh+6tho/y
LuQuWDFnbvtJNoBvQI6OBJCHmLikG4jfDjbyK12qKOu89g5MVnvTpiTbTa4S30IyugmnZflc+jLb
+qHOthJwTVgNl9lGhEbc+35H06hjsgOOXBH8Fp7WMSTF7HPqOOpcBfu2VMPw4lmG87sXKYOxlpmW
P10TyhvbS3KXwi41ZgItxXkk1c3ImNrqzBGRdm25x+Ww3ZVeRr9B+lzFkoB0kY5OsfeHAuDluf9J
ay22aK+7O89d9N4S91e5sBb+MxrK9UtbHsbGeR8DZr+YNrBbDwvnaXGd19R0bJM5ZfOnbVKkvb3T
bjwUDO+9VuLP9bzUp3RugV8cMYk6Q1o8w6/ou1dVYGUG5byRfdsnNSxNIhhXE5gG5nNSE1VvxoGI
uIJm+NNYue+A9IVQ1An0Lcsnd08cv06cBio7/SLDGPR5JGOSzDEEieeYqvpXzqsssRS428zAlYxm
S7nR3gB4NFngVDeBEQiko9scqw4s9MhtNCqzodEzh0ryHN7ncwuVDq5HEitdhNu68LyITqxJQMSE
EJetvjOwABKPa2aiaqqYG/MzuLFSrN/nbTe/FhkLNp7x+MH3gNBmyu22zjChad02eb1dCAI0g+oz
jQQSrnvocsuI9V16bypLt1MPCsuiqhqGT+PbEEzzwUrVvDhpS7ftVOrHbpimneqCScExsrI/yolZ
HXElvEgwNm6QtpUb2MIv74Uz/fEqv33gfTYl+DQAcQN07218aBKCpzkLZJK93Zg5XbaMQdm0E1zn
0DaywUPWjcUdUUY9dQ0HuYn7KsRM5PyHYtoiYJdpfVION99qCc5QWwTIB1tN923Rv0H2G6B51aYP
bKIuFJO8fLqfHTUnmTpPuIWSTG0qfTMVVG6dbPBjQVINRmgpvhoJ9QWT4gYfcSjrlXcTzC4ecvgg
f5syMYG6PbngAoyujgM4bu1VK8XGK/R3n3ff1DQ2MSTt4BsyALifTuC4QXub7iqRTyKGQA2DiIzO
keOOLIT0UxHS5wHrp4lya4NHKVG8j104SE8JXcwjuP791gf1NRmxQRMVPKmROruwT2GKMcMz5ovI
2mBLqlbhdJHPtSLDFA1FpspNE+Jww5ItYuZnVZzlffBQttPr4vqLn4hcZ/dLrXhiwMHCx1x8aHaD
CuHxGxZ2eaI1q/OEldl4TT7oUrQ8H2R/HeYDqnasRa0QTeTRjdpMoznjom3Nr0nGXBpgdeBC+szt
xk5TJI/j97LJd41w3bMJypV87dLzVycuHNzdkUmHH72snaOGT+E9mL3mvuDUfu5QX7vp1Hb2u2yZ
ilNequDnkGZLHYUDtO0+dyCuTl9JqOispO2pY6W7SWvGtoMMJGoW3ieHWENvx8ZXnj8F/DguQdQF
4D6aH76jPvcCa8RtyFthq5qzY4XaV55+k/kYKXalaHDh+66xtovqqskVZXpkgfYfcM3v4Crp5Gls
wpz/+fgLBP9OGdbWOV6Tob5FUDxw+TKd/KIHEG8ubTQXvhvpms04tVpypQV1YbA17tMveJsJHuCF
uKuObqueUlTXY6hmpZuMTM+tuPZdLt2czr/gr7295M1omqJHZdXxaVJY8VY4cxgxXx7hjn1ydbYv
yXilNXPhtdYWZQbSIwCRGHHMyiluzbtfZkkTPkEGEWH1Wgfy0mI4//1fbxSGA2GYKAcoxn7fUGtR
j9c/wUl6/txCWEVD5CFD6mjUeIDgCbY+EdU2lVnx1Fb1cqzVVO4Fqq/7jwf7NwLYC9f2Q9r38goa
OPLEA5HuxOi6yH8EgaN0gx0qqQyjoprk13Dp8xvrabPDug8T0/fTlVz8wgpZY51nGy5wUh3PQKjv
4fDkQs7P9V2UqXCuV9mXRrPo43e9NNDq8uJmFat7i9MXFtZtVI8NipeafJ+ns0lVBso3/1oPOr0y
2qVlsoqoLRZ+aj0Ph5pDpmTiOJedMMsiKAJ1m49f6Lwi/nHL+H/EmcYPmhBs3KMT0GTU1UHYazy7
C5fgNVXGq22Rpy3mKiuGx9lxb5kDlYGgeS1o/pluoff/ZHILWxfTYr306A6wTczoHtrdCefLFTTC
pclZbVNcA6T0e+AdwiXfZG7/xe8/2WdZK+OiGo3yEpRHjwLavmHVRJL4sU/usuJKtevSb1/lKwwG
irYTRByVghvvLH8FuqFX1uV/mJp/rRr3f+OXcDXlFa5dR4rGYRw4jnvHs9JLPDjOJksRfO9G1t/w
ng8JmNGQxIZvS1R3zE1SJ5W7NnXTfcngRrv4liQfr+RLy221NaVpaNedP5b0wLGz6XFW8/csn+8G
MG+vjHFhQ7LVhqz1uXGhvOBoOly5KgWjeTLUr5qoK6fPhQrGGh+OOpGmppfiKPLluZtKlbSTuhtz
uc0yc5cZKAzM0C8q3fLnx7N2qSi6hoaP0G+hesGI1qPpVoZmW1f4Qhl/gzmeRvfSQERjvAV54x6Y
k0NV2gforV1jPVyY0DVy3B/72em83D+qwedRk6twW0ElJO6ovfbNLhzoa+R4OEB5J2tg305haOFZ
8Vgv4t3pnY0OxXtN1bULwoX1t4aPa4+2KLjDxmzRA9wt7PAclBz9re6Ei5Z3Zeddepnzbv8rcRBO
MJO5hV1EOFRp5LC5/4VibJAo6skXEELNLRhE+dvHa+PfIQSCHP87GIS7S512jTy1qYQzbfAsmDp8
7tGrjbSAYw+zGdcel5TeSK+C4rz78PGj/z1FoGr876/GhEu/aRZ7LOvXurvpx9/B4kSh/BWKa2jf
S0Ocs4O/vkImecHoyNWpC58ysPJk7UAxCPk8uTHVNZPKC5AJpNL/O4ryR5A9tcfQ6s/iCsIiERok
8I+0wbaHG0OUGu+oqFFJ14w3JuBXPs2/17FYXyKGoPNTjpP7OFR9kAg3yCJoCdiN6DsH5cGg3n38
nf6dSok1ec+kZd6V48COJnDNk4Bm+y1mdUb30GNJ52V9H+UNkRHx/O8fj/jv4Cr4avMMQ4UBReAd
Nbegh4UNF6Dc5E1SonawQ1Ha20hYox37IfB+qhrt44/HvfglV2exDvqlmUPlHpcufR5C1kdskpsG
slbRlM53cHV6cVrvMIbQjHQ6/fLxsJdW6eqQhtMV/B1mTU68MUsyjxMSDVGSaJzhvdwysMwg+XiN
SnohVqwZ5ISPFLgz9MTZMNzUJd/o+hrW8T/k8f/PNsSaQD5aWJrmLl5EVhGUb6pxM37NNqgfJbWJ
sl9CRuqufYAl8AZVpytR5MLqXOfFi03rhaS2P0045Lc9FC8SAYHoWIW9iSUcaeANY4C7aRx5JRP/
91Eo1umyK1F87BVvTzkrzMGvpbgBjTmPnG4K449XxIWtvb6yS/S30RXx6LEq/G89FOL2UqBLUHl6
a+h8DWFw6UXOo/8VHfNq8SkEWMiJVu90eWw0IMlXvsqlR5///q9Hu7PtHWbZchIOMAWLRPOhbqox
SQmQax/PkXs+3f6x2taZOdiFI60bvzs1bqXzyOT1/COApOtLUUGOsrUBLpVOOLMlXsSvbCDdT+Bi
k0YqfcM8NW7BICNQJzbiSQm3e+dSSUBLJ3SKIj6mfjLawkmER1BirpS+8qsvTMw6yYEMbZ+XpKLH
3hHoYGsMCagfZNx4nl9JTS8snnV+4w2Ko9MEjaAOvAPTLEkHnDkHJbbsNx9P/aWXWMXnhYtULgFS
0aoYzXnP/fCXVG97ll27vl8aYZXR9IzkAXxAsAGmEurHrD4oVd7l9lrf99LzV2mNZgOb9bk0rgJd
HJywzLcuVA5iT0xq//EkXQi0awYvLaWDwNSRU9kurx5vX2aXfm4RrW03AmjSizAP6JH7UE3T1J5C
T3xJp1xeyV4vTM/absNQh3QePD1OoeTxULXJjGaJLdwr4e3S41ezT8IUAnICCoATNbB4pLtGoT3W
+dnn5md9OfOmJYB9B1S+LH+cuu9V+9teu4Zd+OnrW1jp2jyDeR2BxVzn3vgs7XdTUM1JmLn0SjHj
QvazvmpBXiPUQ9uHR8akn7ToQQEcNS3hEU1hGIC01dcSBwIhdEbvtgyvVIkvFAfFmgDZAubeegN6
Zn1D9tbOh4UEj7z24yrrN2Go47llUdqTW8ptCczxeGUxXHjdNTcS7jw+61CbQ6UOnnppVt/JsLkF
FXa7MDiBa+dLp3GAcwjOf7wxKSHnfO4fR8eacdswaKJaXuMrttTbFLIbvpDZC1PA5/LgWxsIC+c0
b6iXbQMD+m3ujBD6CqDjJiMPkIUqwkSRqIBUGFKapsE/+q0aY9k1+4KVJcj6/dPSWT+a3NI5NUU7
HnkFhRA/9yHdGYghmrzeTSQKrZuxzB+mMOVxIFoSyaD8DZ9Hf6PCsL5RVaXigjZARQ76GciCx6Fz
vo2kz6Errh64GH+FPXeTbuwXNPzIEkOCdAIqHjXCjvA3Nw2QlxMOLZImTRp3Pvr6bGVjAbcY2IKO
sq1v8y5/LnL6QsrZAQrNM1Gu6aHEMRV73P+V9ZZE8Ne5ZS6jh+UsaFznAncNJ7TROLanSc5f/LCS
G+kAA9GUYs9M0O4gG/lYMDRIzbBAYV6jVpCan7jwsag28yPUVc8SvAY38NmabQ6814GV3XwrRqPR
5J3TxEfFMJlYlx3IlHdxvzDY3vQP7Rj8GlWVRSXLfo5F+GdaRvgZj/V7T8t+J6EAB/jA0u9pDUxi
P7VmW1VDBfHrso5dNc4wj1pA4l6qI2XwihTGj4YyY/uu8aBMkT1UAKlul3lpI6ZRWfHmErJP3Jkw
C+3PXE1vYwnnxwHwsI2s8F/NJG690veSoJl/1zRkt7UsTkg7b6GnfIYY53YLzVYnAQ9YbvKMpHhn
TaN2rJykGwCG9eqgSyqd5jEYT09lWmxB0/c3cJGncKnChwCMFfztwNrEK1EIaRdRRx6z5ZYaWL0D
4vCmufpFFxDpvAGTuaDzXdyloftKjcWS4x0U4+WjPTsDVcT8yfrah9opxfIt/Cdihh+hgX5tBXpD
IcT7zIYvQKPduxYEjCKtsrgdCXr7ugiioZNbYEl3THkyKeX06GX8T1uPx7kmB7/MH4H7NfHElttm
bp/CybyZUbdxVmfzJoRdaqxk/eJDPBwgPpVA0OpAXf9HL4svzJA916UT+TDSA96uPyvKOW9+hRJe
aDJyQBoJ4GlDi8RTs7sNqhzGU+HXCpDTBOaTQ5x7+n7EmwNm7y0RX+gQ5Ty7d53whugAAtYq2JCF
7lTl1xEdenj85PTrKPsTzAOWyBrMdyCcp1rP5AgLGriUN/+JRS3hxhuMismAtv9QOFsAcopDWUmz
qzzVPgdKOxGgJTyqXaL2WWtdhMgmjH3VtpumA+I2ywAIEA1M4vIiRa8H/MMN8x17lm76werlJ4hi
MnLbqtm0A7REZPhtboc9EUMQpYCuJILxXyCptxvGzdHtytc8mL80RQp1Kxg9ybq+d/FTNhwyhbHI
54Ms5b5ol8fM8W6YmL7RfoAhukhvtPYhvWiKe4AQblNvPJhZuGjyj+MWLBSyHWwvonHogsgB4HuL
+Tw1qCZ6EyonqfDJrs31Swqa/Km0o7uvxmnvEEx1rUF2zadpa0lHItaSe268w0LHIFKLGAFfqnIA
TjI3EkGeR+fiRcwriOMFvb3vbdZHs0VQ8O28M66GIbYnbgWlOvYNBQKmI2YP6YcXLEW9W1QAbCYk
S3RICfQggUTRMuviuXCyaBLMPVrBbty8quK+g1+dA3eEt3KGNGNp0+eG4dOSDBB9Rp2NqQa+ESzf
la1ZIliknQwEuZMasN9nv6QH4NceBl8/CUcB5yrHQ8AGEWVj9goKJMQhF/F1puIxBIAJgIZ2ik22
3FcuLWOf89va898havpEq+aXdXKoNpcHJ9MMEs6IPugm/FA14KWIdVhykxgPvEjfSEC6eATGae8q
EyBmeG48qFzsQ3+kke4kwDKT4RGQ1HduruABmbc/gLvqI2con8oFqxQOG0Gkx+IPUIEMxmXFU1GN
7RbA3SyCUuaLV/dfoRSJS4gIvi2GvY1IZqKi7+8DDYegsbd/amjax0Uof9vcDbb1zGTU+jOgDiZd
omLKxUZRdkZqAwKB+6kcnGajLeBOjZQOPJgaqLM79a5ENrZNfX0DP8nwyDVne/BsQYUNLMzP85uC
ti9L2N5DoBOirP78u9T2t8PMj8XqJ06GPqFDcRxE8cNKR+1oDpTOlIqNu2QQD829B2eqvpuyfld+
9r1zeh0NZNo1utvIwv1lluEOqLjXoR6fad436A7bE/DioCAsKGDTlkLKIwBWzoE/0hiSIjEmeLEF
lzEgzUcugZLKHXsWVFzAGm7at1wgVnCNMDMP7l2I42sDGXK5q3Icq6awR+/cKJ6pMnFpOlR0BHwe
HIB7M7d87wxlWKrNa7YApja3/Vev7aD9WfvV3nT9PRDnX0MCE5vUmyIvmHZzAw6RMubs8HMAIq7Y
IiV584MUqjf+1wneuqVF6XFo7rJKf/NcBNWhrXncAfuSuCXRcThkgAOZHoC6zmkTuJSADgBpG2Ud
GoPo3IDNsdx7tnt0JTFbrJ5w50h4cXui+uWUQEJZgT91GbgNQeXTgw0yc0tCz0LVBaeXRCyB0Vxp
Nz1c4U/5hJNTthYlH94iDxHNQ2eBiCopMNtT2JxoQXB81vlB4jH9VH8JUh5udZe7mzwcakiuziay
jf8TR/SrR+uHQDoimSzO4hwtarexrzpdvuYjGlmmy9IkMO6XBb4okbuUD3RSP2cyNbuWts1tqSC9
OoJrdALpHGVDBdIBFD7EQ131w94gnwCu0SMPZQ9d1Vq0AEhMaQiV1/4W0QwSflreudn0CHfmr0zl
5dHhFoRTr2FHgY2aZF5fJ6iPsw1F/SEWyn9JhZimqKooOZG8zx76QLUHGPzMD3Iq3ChQPTh71Th/
qcJUP9ZE8qhEcfOwNGz8WTbOHtx1fQP1UBd5izJbDSeg303AQqgUOAXb9q4c43YZ2p9uDrTWlJv+
1oHGCwD+I4ohWUnv1eQAPWey8NWnzotxpuXBTw0HhsWHVyAZ2/ng5TPOUl+9jEG7J8E4bxtbhlsI
Vrp3LRBiW2kxc+5ElhtQw/pN6jRk2+rRjXPLgYyktUFS6ZNkCREWhLVfAIMtYunqF9vWbYSkZz64
RRsmsyPpPh94GTUQOIPwLqMRWooybpElWzWwW9pwup+M+A0xH76BJuf3Xk48GsIKmVmns9gb6LiF
w+BXn0A5rKQq3fqpLzesI+L8o4CSdSb/kC9iidKRNHGDXHqbigF+rx0F5E72A5ScunDrLLDJdZqM
J2mblTHAmWkyB5zvimnGGWh87GUFVJF2IN+tcwrUh9PSd4Xa3o3vGhIzp3XjwMuqm8af6FeubbZn
EHCLK075HcxLZATWcJ50rqi+Q7cXXjJlP6pX2nEgYVgAOJQy4Z9mQIrTM3/GTYD+gT5BF3VlinZR
OuKd60zj2q1kDMJ+Ac8zlm6FWy+xnKiN06D6nU+dG2cNy46F8H+wclqQydTdBppL9JfXEO+eBeXP
UqUysi3UKGABrfp2O/e9RlA0/qaTFfJwhyqksBZOXbQo94VMyyRsLUCbrImnfrYHXQU4eDzjJnau
nJjBBgsM76K7DQu/jIXL6r2dRxaFxTJFpZsH4JXPU5Qyp9uYuqex282I0YT3G7f1i+2i9RsP5RdV
t5Axx+qKm8rgroW0fNsOWBM5m74HIPOCzGQfetx8onoYHliHHYAABXuvnkapHp4G+E3geK3rTVXB
vApyQ08lwdUmax29Ee0kbzwOJBBEph99GbS3mZ1xGLn8J6j+4cYZApvAXSjfDBUSk0lNwL+mzhup
+59ziF/sG/ZMCyOioIA7fb504zYcUZKvMmETTkLc3Uz6u80FiPxjgP+/ovNWz8i9RwCXN6j7IFaV
+psI3TbWOvtTm5Fv8SqoMHJIa7fa2QxDBr+hzsmTvNL0S1FC0n3WSGVrNyhPgREDiQcim2QubBul
BFaL+Ek6Eq4tvoTplEWqnH0sV7iVz0sh4wVsnPven2QiEEZvbapIzMMOhzYu9pth6fieCcg0U5f1
DwjXaVTp6bYfEaggZTvDIqh70bpITYTSZ7npWkK25eSSLYQpbgiUZze8BctGGvun8RjHxTIfNj3M
GCO45r0if+l3fpjV2xZarncByIARWjtQYhzqX6ppq/2Sll6U+XCLSc3wZLsJNm2MAHebh+wdhBp7
bzjFVXfBEcbxgq+jqZ46BhfzQlmVBBQWSeCWSPS66zwm1XRwZgDWG26fCqKypPJyHREQ6/FB2ZSA
/m52Wdg0AD1nsAAz2n3IMxxLUKV74C5icoBLq2ubPBq9Eom/HF66MP0yLemTd+Y4Tk3xHAT8u1/j
7hcYkM1YQ9rHZnEx6AQ7Jd5Be1cq8yOs2ja2ioSIVG0diSoMzox0nNehlz8UnkOOqvS7GJ163HdH
5w8Qqu9nltFuCHBVn3JyqwdUxvum/2PJeAv59R8N9ACijrZZUni+/hWEgUkEZhyo47K+U65d4rYu
8F17aGrOuAvEDiHD1oWK1YYTxmKnB5bdwPYdelnZCIG/nG7NqPR9A+2OKJvd97FXXZLbpt0Argl+
N8nOi6h4IVrA8E9OaPgDwsS/j1kl99Ktiq3uYTlSDrjGOot1dkCUTbeQDXb2fbVYrEf6AoqUeO3L
qYB0nU/2vj+ITSgECKrITHcOOIpR5bP8trYQdjLwqUcMLulWeUR/bfyMBnHYl3XU0B5QOFVbrLIg
vW1RWnlHKR4898GEIgZ2P70BVj/7Dflr80zrM/u1mnGY8yyHGxF0Q9763nG3LqbxieoGvUNr9LYh
uYQGQiFvStL7j50jxUn3/bwjKRSVixS4t4qTcg/igfrTN6OEJacFnZcvYX0MTCNhySdYQvWAz9KQ
ai90qHadO4oN3Nn7XV6jlmGyWh3HUhpoDeWon81t4O1zWAHEVHP3WOS6AV0bxI0OOrQiU4CYpwuN
53BiXz4ucV1oAawtLWcIEPVTiSolsPRQBWsOQQahSuQwh8njvz4e40J9e60L1g4gIM9Y88eZIRPu
TPEIWu+VEt2lZ5+rr3+1j9R89rOeC3LWUHqB7DaCqdtc4zRfKOGuJcAgt5/jgtYBGmjRwA6p0LB2
BS9YTr6+8vsvDXGuO/71+zsjMtenDTmaBbUT3GpROzLeGyrqnxxg1TLuzNyWVQ11j3kMmm3JdQFX
g6b4ihJR+ylcmvjPtfqvd2C0rliLK+OJ9c67pO7PgYsrj77Q8P6vo/fXo2ucGZ7D8XkRzb8WVXu/
TOymXNQ79fzbRS2/P16hF1rDaxdv08BqEjlbcAzRaptyeIe/p2SfIQ9zz+xR0lxpN1zYbWuJsaz0
jexaQ48uZIos/alre2wpilfzNZecSyOc3/CvCfPhXcFDjaoeURAN6ti2dn4LWu/L4prCzqURzp/q
rxFquEMsLaRUT1n16o7vMK7Z8caNTO9dwVZc+Bj0PPBfA3Qy7Ze6zrxjwGWxSRcF+52l/APm1TNs
846OQRBB+eOa3MOFJbYWGZvrqsz5gCZKNqXNqeNiN7I68XtkA8qSe2/u2ZWteGmkcwz768VCotEO
DWd6bM62OIAD8LhyfWQ2KIBvWjCW7zp/vhYYL32mVWCpBtWw0OcoyE3+EsHgSkWD2z2LElSUwE5X
uveXXmkVXYhEd4g2WXpEYaeBsR8rhp3NUdKAjQrR17xML42y6vGm1gzOBD++Eyv/dPnb5D+I4Rl5
2nSNpX4hCv+H8vnry6QKEbganPqU9y3cYtCzQNW9ghXHNXWoCwOstcPIHPbwGOT0aOGVjHZE+jIE
7Jhxe01Z68IUrdXDQKHuZOiiT1XYzEP9H2TKokE9rTvBauVkr+odXXqR8/h/zVQDwfQJbD16hDoh
OjuTfoQi0QEN5eZKk+/CgU5Wu99Fslf7E7xCK+q0hxGeGujwodTzcaC/NE3n1/rr52cG1Xdc08kR
iq0R5W1MizddqDgf36FmkXw8yKU5Wu1z1YQODxtAqYfU3Buh33BHgGjQ4l/J2S49f7W1Q68rOBdT
e8Jl83huMAXnel99jZtz6fGrPa1p6dJxoWizTkEsDEMbKEtG75r4+oUu7loOzCVLWil3geJg2LIt
sFjTUS56jDvUqOLGzPdBprYSd7yotc01ke5L332FI0CSbsCxhnBWaJ5agEgzPwFFNJpBiQaH7lNY
iGCtBebOY9cuCoC5BWWhAsVzpX6fQeUfr6oL4l/BWvyrz8wYVC50iRgcxtva3zWjE9e+/63hww3p
ROwX4abIy8hpiu/TtOx4PWwn++vj4f+9L3GH/N+dE46Zb9XM6LHg8Pcbs2f0Y66Bb/99VgVrPS/b
L6ZCRV4c87L/alm9Q5n0IKRG5/nKlvz39w/WSl4hF1pBwAF4Q5ckuKYBJ+GiM+Nwcmh7NCZQLvmc
1kUQrna/RA0ABMwUUpSs3xKq0CYEVTj4k9afHWG1/8epDFnQsQI61+W2cEHJx4lbA0essqePP/a/
Q0CwFvRqSiYVoSE5lukIvn4OX/ka0SBaXPo5dm8Qrs70cUJab6UFn63i1cZ15Zd25iCzwzXwc++w
2vI1AWO4DhU9wrznqCr7Jopg6w7LlZPkwhStRbzYAolRNZ5JFpzdVG44RmjvvCz2c8TPYK3cBXH3
haA33J/SCh3hYIAMv+JPTR8+5TaFtGBTfDJsrYW7MiBP5k7UwwktlZNtguMy8Le0qL9//B3+y9v/
P4QmWGtr4baGMnnzf5ydWXOcPBOFfxFVLALBLTDMZo/XOLFvqCROEItALFrg139ncpWPN+Op8l3K
lRpmQLRa3aef002QnuUyYS4Sq9qK2I52aj9oe0ut7kXP0zsFS6DFCbKyohQuMHclyVHqRHUomp8G
eON9/HX+WM/96+ucH+hfKYA92DWy8NI/1CqUO+MzjjYedqKO5PxJafBpRk+JbaSbZlfLqIFBdQCa
p/b6N5SEvEd3oHCksSYblM/c2TUwLL4D2IvuDKbj7iYDMIEnG3Py6xEG2BLVQQtFm7vOCsR+qAOa
LJSJXWh48Rjxwd7ldO7uNI7oN8QMeMVqH3FpDPLbiDsY8+pNfaNgYZFhZ9FZWIbRlyAwPJGQ52wa
0eotEJSYs0FPZYNm4ZSMGhSLoezQb8ZwEUHpHQJrrK/xAD0EeerDRadjOcudFYQ0RV/EB4lElxmZ
tDxWFsd5FzSXWBE+7aOCyCRiJZh0um+/tKUevubaoTsYF7NUgfCY+Q4IYi4E8OeuUJhCYCMzgobQ
5uPHdek1W0VTN8xhk1kIeHxi23GK6BBxmdmsyj738atQymc0UA2FsLm335zxWNlvRl0R5/3bgdyj
a8NajNo4VkPwteWBbMVNXSYo9fs3dMeTYtPu3Lt6n9+hIzacuszc8jt5ZYLywl4XriJrhHNfMVQu
uqc1SvcpOqJNKm2xbFjYGjQ9XW/j1qG+xgG9kBiEqzgb1gGaZxF4fnrsv+Mc8N0649o+fjwXfsoa
7xW0UGbXPnUPs6rEY9OXLrYgMiVSFfq2Hwq0qIvpmuXJhaW2xmt5E5ER5GoQuZt6eUNjWLUxH+o2
mcO++Pq5H3T+oX8Fn9nugzZEBe1gAda65eAEpJEHoyUywQwjCFj5bOVB9KnDOV1Tt7xZ+rUJ4WJM
qy8OnWLH/PSWtwVs0QFuuR//oAupG11FU7Tx8fZUrXcIFo/HLBjJtinDPg776G2OlJV87jKrMED4
XEMcKJ2D6NrvtgeNAw3VQTD7vQvcK+/Nvw8mlK5igTxbcKoBjjooyqARNsXwUdtF3ltHweIv43pB
96fVVy52abG5/78QaFtJmNvCzToYQP5hnLz4i3hmPlAvH9+xSxdYRQFYDJYUYUCgpNFu4cOpkqB1
f/bTeMUV9dLnr157RpqhKpoA2uPQgmXCIKtHKsL2DDy6Vly6EFnWOK6ia6potnAQVRICmFAMP9B0
u1JYvvD11yguldPc8dFzPdiBXe9nIdrbfJiw2bXdeOUS/65j0mD1rvdF0xTAy6ChJ6NXTCxvu06C
IIV2AuHAIMJ6N8un+doA94VQ+R/IBe8HXyjbPkwjeaxC9T6X9EelbTTSowe3nK7sapcuc76ffwUw
KA/DsSbDeCS2B6QXGntd8NJPclejhTwV3bXIf0FkTtcerCJXJWADc3BAQSidICKlXTxSkahhPFcH
4mgUKVQE9/D5TaexvjIRc2F2mq69OUEyLX3ASd0DHs1dD9vcLzmUHqlx7QrtuTJ4LuBrG7vQ0P4o
SgbBrEeH+Jwg9hBGXAl2l9b9Kjacm66D53r9UY196iv0dskV6f6lVb8KCuFguHShkz7T8X8HgbpD
hyvR9MrauLAXBKuQMPu1VfQ+OK84eJXZotUzUyPkj3T43S3Wz0/FtfUscI0mK+n9uTuimfgoA/2q
udhZTD98/PEXfsMaGFTJjtRlWOYHyXRiQ0aAecsEZwGAQa7syheewXoGmIRhJGfpTCjMKpMEVtnu
uxkd+7yX/pXIc+kS5x/310uKD8Ys3QKHqpJVEmK/vIqNxzkI01D2fXyfLl3i/Pe/LgGxjrUoT5JD
O33zgjaboO+S7rWpxkufvtruw8BQmCn04giWWTq5ekdmkBCLa1TsSx+/2ul1IOfegungwTMYMC28
n03YvPlWda22cSHyr9k1PcCHmAYGKqCp6IPI271DLaixrOLoEfKzBfYa8eTKs74QkP3VKw1hq/Ii
DF4ca14OgAmqVLnO/VTRL7NYfhfhNbOiC0FpPbE7zyIUeRR0R6K9Z0L5w9K4V+LGhcexHswVVodT
3uB1R7nMOdQnfB9Onh2HUGhcWa0Xvvx6ENcumiHUJsCgYzVsK0fta7f4XB1oPYA7DnOJ6VUE68kf
oUrfzRaH7OXa4erCSlr7oBbSiBaIEnz6KIH/a0DYrLoHDNanskGq2GKZQXi6fC4pXfui2o3pysEM
Nlq7fG+HRdqhygHV/JV97dJzXr3VNVwyNZTH9nHArZrYsUKlI68/9x6shyi7sSuamnaYFITzolO8
harfsvCJNV0ykS77OOpdeNnIameGQbfr6sn3wHIh97IUJz3WaBPSQKbCRiiBkvfKir2UiKwHKwcM
bjpL0+eHyP25OO0m8KbnfK53jH/jOcVcQLSNmhwzAyU0j9MG/vGfS+zJahdXFY68gY23MbBpov0w
Qf0oURCXfXwLL2yw64lLzjSMRT3pHViZ26eliPrU6aDzJ8oymSJDvv34OhcW23/GL71cDUGEtj78
Kp4DO/9CKmAvCqKvLIULIcU7L5G/NsBJu60eJao7iwe4bvWWR5/LQNZz36grDyWtrOHI3P6VY3Ri
C5HgrcuVSl3TiyuZ4KX1tZ79hrYpoFwgj3JonVLuYrhFDxakZaQ9s3XDJm4NI3cjr/KNy/Mgdu2R
bzBZhwP+5PXXEDsXbuN6pnOCfmsxTT4cea9uIaGH5i2/8oQuxM61tM1xF21JDBgdyzC8x6n0tQxs
PwYz79uMCjPK9lB/dte85C4st7XGbWkGqN554x1QUtzBs6RLrCm/RR78/PFyvhB51h6zUFhhcJsA
edRUQ5c2pSmew3zxTjjQl/tWOONG1L658u5cekdX+VHtMLcsbAhVICfiqTP76qc897Nx6TELKtJe
uc6FJ7QWjjGJWpS7tB1mm9x0mDjgywbqWxE3vQaj147H5prT2YXn463SpAKWqqqCQdGxU9+dAFMr
SO27qwynSzdsFTNBbsKgfY9Pn21QyjFWFIHCovInMEGvhM0L3389c41ssvGAOuiPQEXNR0j5+K3q
2fI099M1I60LS2xtq2rY6GFSgjuHSRc2FP8G/u61/zQ44w3nNeT/ffPjU4t5raucm6a3AtO4B5Xf
RXpJy/aOViZWvI4xn/rxNS7dsNUaLmVZ2xNHPUQ3zhssL09M6aPTSf9KMnPhkburVABi9BlOfN18
GDhG5VqeMPWiR3dPrtlCXfoBqxWL0asRylxguuphuhlb72upmzaJikZdiY+XQu9q0YKoGaDLNywH
F6VUgqkO3+jNxzf/ws1Z6xyxJiVqz6FzADboWEOmRcd7RK/Msq7VSC4s1rV3KsPIQwcW4Xg0IJnr
ST+Qzr11i2FfaPYqOYb3Pv4ll65z/vtf2zyL3AKN5GU85hRqPeerYyloQqc4Zz+W8HOaJ7pWPPo1
9I5Nj7Wai+mnM+R3mOS8VtA6P81/tDvX8kYKNgFSLhd1QWhNOeYokYRvm8qHPq/oTnghEiacoykp
ZhZqc60tcKl855wX3V/3LW9mDEh6hXtgY3VfV/nOkn0akCdY3iYEQ19aiN3cuJndA0zvf46kQv9I
Z/66qlkit58YxmN1z07LND8W8LL8eCFcgAjRP4nUX5+dF5Dhhwuc3zAM38PLqqsO3diYauO2vLqV
hamaGI4MFfScY9gMGAQg6tiHk7PJaYe9rRsq60zSrOmLINMQYlgngJXIoOpGx8vkVg8TxswxuRHZ
KHoIudRnKPx85Wh34Y1cCxDBic/h1Yc7Aw8AnKxPru4TQx6s+Uq4/fNq/2OdrQWIynR5bTQ1B0u2
A8D5DV7LsHXvh5EVOzRrZGq3uXyJUJaqYjKVmLzjrskcmjf7HIX+B44h543XwJ1K02WOB8vmGaWg
HunJdfdtTsYrX/XPNvPfrxqsO5ZuDd8KT+bT0dqpbE7yrb1hCd94O4wO6Vu0ZNIludE34gQ74F37
4H6t74rsmhvYBXJcsO5pqoJNHQAiuLqMuyYu6rjWG8tsuiwIYYwQ0/ePF+y/949g3c605jDwEeGn
I4lOvUwD9JyDTyUjAV0FxbaZhVHSmsArEUlHLLhrAJ72yZ37T0j560WzuGdR1lGMdLjjg8lhOKGa
IrMlf/34xlx4FdZi3xaWFq3RyHNABTBHqy70fqllsOvACbtn6F7ff3ydf++vwbr92gxu24UVHsCk
yxde2NBSFleKHRd+wtq314180avajEdVRqelbxNF4UxeYGZ+ca/VOv69fiAh/f8IXtcdJuIi+GIP
1ZS1MAgD0iL8Mo7WlfX579tD7fN1/3rMUdWGTrgIwCJJ8NR55bYmn7M6omsv3igyiC0jmqucmf5t
CpV7kt2EoPLxg710Z9ap5WgwnDYbjsyseppseqMq/TT41ecKAPYqsyyg+3KxP8NMr3gDHC8h8z18
rBM0uq9sZReOXWsFbti2hSIYPTsK/31sgSiqQciRP4LwxlLODqXR7OP75P4pDv830tK1NS8maHvg
n+bp2HOy8wBFiGD84/LMxwwpKLQJbzEMf9P2r165yZufYqnisgSXtAciZel3Xb4jJYW26RmDu5ic
2Hrhc101W26+1mW3MbAjUP3XSrFDxMadR7bj4N9o9ZRjbjxAVQNS+6H5zvqDCID3ybdwLkp9zMay
KcPvv897EHk4cCCA++ZOC/P64+KcFNmVPQYmbJTcCnAQhhgiCpArvmLINcnxz/wlwGgtSbv+d2Wf
oJPERz9MOKxy+OWQbGkPQJHudL2h/i5HhzJUz7r47XfLA3WWxAeYpi52SxHECxxuQOXKJ5Ep/VuE
mWN0Vs1tbJP3jmAQGDQkXW3spkmjGRB00CX6L5zrFzjzxJqmxsC7CWCd2xLep5goETpPCrGBsEQ3
BzOfy8Mv9rKry+e66xNdvPYvQAvhHhcixThI542xNQxpEFiJacZYATkQGOjCcgijZ4zAqC0HoQkG
iwuxk2rZSPupOdtz5jB25O+9l4rZjvs8c/hTMYTJ7N/Y/LZ1n1zn2UeKfOarUGsLzVg29bd5J45n
5ZxtvruVk9VFH1viQYQolWOQgFcUTy1jwQ71WjAoPHc7AP3QF8cy2HdlG+NqSCHKLkWimjYTTIG6
2BG3yFpdSBu64n5WQNZg7hpq3s2A7oFseALfJ8Z0XGH+xfkx+reYJoN9Tx1zGJ3r0k8lB9BitDOc
GaAA/iLEswAKlPsAjrAGhjpt0gMFLCkMKV8JB8nH2pBRJQOyqP6mB82W65vcvAH0Cq7tY+9uuojG
ZMnMjOfTfNHsSP0nvMtxCTtkbmMbjkFszVk2UPx68xbqex8lqYY4SQh1rQuOByjKMcAo4DbdTsAo
NbfinTTbpo7ZN0/GbfRbWL+c8he60do/5r1KKxhqf/y6/vuoA1el/w/IfVcB5FBBB2oPyw/Iz58l
zJsS4pTf1Tw8lI71/ePr/DvwB2uZ/Lg4Sw1pCrSmBRk2k835fev13pXC5qVPPwe9v7aVkfR9KBRD
yAHgbMd6G3SwRtDdx9/936E/WKvgrVw21VhQBW/JdwcJXI514ucs/dynr7Zcwxq2eK5fH6VkIOcN
JBfb0JcchVFyTbfzb5VTsFbCD7UHwfWopyPUc1WGKWqTTo7yXguv7E7TFJWHHocmeEDafHqygtx6
/Pi3Xcx7zw/srweDEw5AIoGFqeZ6KQvYBKgIQ/r5lMcLbKx2KAMu34nn1d+YdK0UA/oQw7o9D69s
ev9Omch/Jkn53ETQ9RYHAM76Hqoo7BuAVPlXuiZ/mpX/3erIeoR0gTMP8u2hOHz7dre3Nne35SPZ
ku0RiIuEx3MCm66ki4958g4oWwyntWTcgkuReCnAGzFQA+mYAtN5WF66Pd32N3MXi1gkT1YqYxm/
f+ohkHVhRsD71FZgfUA6V0eHau7GMuZFX2Q+oAGHHADAjWBzBZ9cyPNVHOhzlKNLFew//gIXnsK6
bNOBmhiMJe5SU92E7Y/AuTewCabzeOUp/zuGkT+86b8WWQgNqpZRUBy47HdayCp2ZX0/O0sGUO9t
PU3mkxdavaqRrgmM3azqUEhqj8D8DPPeyXEyij3MRB7ACS63zqDp14/v27+jGllntP2c22EAV6RD
B3VdF8mDYkADfeqz1xUiEMYEMIWqOGi/eLS5tTH1NTXNvzNN8p8qUOAov6poechHC4cI+H+D7gfA
BIdIfHI6OA+GBpkF+EUf/5R/h2eyrv8Ix2FROWB5y4gC1vmKRsZhGK9VNf987X+84+sSkJwi7bIF
H7+E4SYAaLKR9JdTAEDXt8hokcRkdPSRE9nBdgCxMm5C/t0Q770dkEryfPj28c+8sBrWJ+QWSD/B
FEGorul+hFhJedankgCyPhwbp5xLBnAjFgMQOROPhcZQzlQgrfFTq4o+tY+SdTlqiTSHO15Twi3L
PkijH+xy/BWoa8M5F2blyLoaJTA84zqgJB5yOIkDWl417g2cFuC1WOJdrd/49Hyu4rYGIxqz3FhE
HoOmvhIbLqzC9ek8KMdQMgBDDmgPxGJ8dRt/Xxef65iS9bkcrWG4c/tOCfru/Mvph9Qi5Y+P19WF
6Lw+ks92E4bTXNWHCYzVzPJrluSN5d6xkXl7VO6uZZqOd6H9DLHo/2cD1Bm6evQX74CNJnqNRjM/
2lqXj42LcfXE9mv+E3XyAocDDLpNCQqq4d6NOjUkFbGBgEK31Sl3ZJj6L93UAl/OnGpJPcOWhwYS
zSVmXuXfjODo7YEjEjehCZ0x5qT0JTY8Oj6VwxhYMaeU/+RuPW1MA2BdjGOZuzOdyrescpcffBL8
jrch9pHRKduMRIKBtxUtXer1OdNppM9tMuV6L5Mnqg1v3eKL9gqVMqJ6EHYqO+tHHNzblk1bsJoV
2L2uvQ0aoIqAOMVUz+CG77SX9gZbMwBOgMcqaErzEuzNBlRtOutsajQoX8MMPj5mgNy9C6zn8yI4
eIktwFALCq4JFFT+oQy99ufABL8phsV+U0UXHKSnh4e+ks33HL6ex8hQg2MZZou2QKy538NSOJsF
Hr/JUFWYvxJcOzAq7fqNx3KAA5xozO/cus2rBN1BjJY3GPC5HUD9uQ8CigWCM0L0iyjHPYXM+g1A
IbT/IJ0heQUYU06SnGzW+MkioNmHVXqn4xClsq95WHk/ZegYleRuY+6BDVS/OkLDg2yieT/gQJAh
CQana4IT6XawRrYnxGenWsAddrY7JZPa90WRaJxVH3L4qCQuxqYeS9NND7XXijfid22WOwX9ZrSc
mpTaFWoCfct3VT7WP+Adg5kI+N+OQKLWg+elTo0iQD359sYOxBlmhiAFzL/gD27QqkRMfpsGgOWM
iRjYiD/OApu8rcI6hiet/GINWn6Bba5OB29u9limI5hW8BDqgSZzls0IBsDD1Fb8nhDG3ss6sPd2
FwFt5uZggVoTaMopSuM40C5Y1N/KGRDvYkb/LLFaJ7hzmtzssW2Oh9Cqm5OvuymIGWYSMA3BSjx0
GEwAQjx1Laaa4YICLuoEZ9NxVN2WRVWEMdcAXlRxM48guha6fJ6Lvk5D4Jtq0FZxTwEa1gPeNk3B
gnTBfWuDQd/mGFOBy/bUEraRVs49GPYyPW+Mw70ERTwyxXKs6Q70Qvm81HD5FQb8Gr+Yhl8Y8MOR
tz0zhuKoA42cVjgtQ0IFXPXsFBixaW0Fkyro8TeF7PSRAb/6DK9BelPUzXBfBVEwJiNvhzKbORPf
JwGkHk76k/ztDxJmMk5I7cyvA3IglutvIiD/njBkXuzrvGjfykKrXdU6rxXITneT4mpXQ/r5MHcW
uR+KnN3BrsreeYPxNmYavb0Ymy5jeK/SdqoMWLeev1Od24FiPLp3JWf2vrZKlbggAW0bR80pLOeD
k1H+VmnYbmc5b/0T6JjDe1i3GopMP38SxIbvunYhpQELaYvvGb4ij+gyHwqRWw41bbwARJgQydJo
Qg/IGw6RJN3B6SY0HDGYNG1zT7XHHN5+DDULozAjqXQEtqYUG2U7T70omhhK3xozghSDgqgTpfk8
EZqI3J1xmJyEtbErLTcYrD6ZspS/Oif0d4UrfvdR4G2KeeR6l/dlv7FC19v3huidpi1ojI5qwwcm
Q/fEHYsAE2vA5wK2cd8PcNAFio5ON1oW4ldEff0Szh5QQKzix5KKZUv9vtogc+pR/JvrQ9NBw9Ta
2rlthYd0cG5gXu2gzRpPJHDv2rwWmVUF3Q6OBeGjR2b7mfievSMVh0HSJCb+De7SIsVR3MqEbpaN
XTBCAfaN/BS2mOAKKyCvQ68D8dBzybEEGH4jhV+4MRkorzKjhzOQFeH/1Skb+0tkTH3LSpdtTajy
r6CKtLcMh9CDLrr+JAA6hskPcnyZg74ayrnIpsIWG85ZfRJW22Osj5INnnD5TYRAFc2BJwGxlf3N
4hdBH9eVCZIpHEoY9sC2DuOwzU0B2c6tBMlsiO3c8R6UG807ILH7rRUwmpWCLntQ0KpUOmCZzoXX
fcc1UTUSY1TftoiobxGz6gefFBTLZjbzZnD66plgWLWOA1hbJ7LC3HPY9vKpq5x+z+gAZ5XcruGN
XVB0bcboBWVg/tgjbDxYo4EmBh+e0cBYt7PLUXkbtRUbxqo2biidviq2VFViSlklDqHjz5m6cDv1
q/Cr4mD5EVkVX0FpgdYcULmNQUP0dgx0jjFEcEO1rSroyhb1JWo0PxUTDOIA4uh/5Z4AN5V05SsR
HaCpSrvYRuH0AJa6swcWzYsxcao2GAErd/B3WzAOYRl5y3TFt6Fl+2/AYUxTBrtu06N/Zue3Uyjl
GxIwFE90BYztUuT0V1XSYVeiBp3wxqlOpm4HBkBD0D04ZopOQ4e6qCO64gXO886ZUjeFj8YIc2wW
6r9JopYXzWuE0NL0CWdB9OKWxId2xQbHOi17iqMguHff6LSg4+sznbmesTcR5LubWpXuxrYsfy8t
j21zZhUwATLEzqKgXlIduu8VwFDJwAtrP4RRj2m60fqZn43QNZ0BzDQjZnCrQKIlWpQiDdoJOD7o
ppORCYR8AZSghiD7aUEtMmsLMx3QvhEZiL3sKwEd+8BRztmzVlfpjBJZhpnKYYtqCwqPLu+zqkN5
VyCVuVsM7mWo5ZC0Q9fdAvZkZMZGv76Ht5tIQ8Tow4wW+1Gyod9g81usuPEU0gOQxuQSqxLyrYjB
Am7GRrXR5Tgf8XQFSI7gXWLu5LzHIpOY75zRQnSE93NyTkkeDaTqaS4jBzdmiAYkEbCCx7AES1uP
TxuYDFS/OwtYBQE089EtUCs1QyBum9mCbdDkOHkchrw8TUsVuXj9oMX5yctx2YZAQm6DUQS7mfXB
HbFHiVsXjjuQe+m+mEmDAFOoXRc4GJQdQG98l2Dg3XG7wduJaRlAQMe5xXZeym+9P53jgg8M94g6
ip04dlPcMDugGVIOjMDBW6jZGDNgoByHszGdXTQqXBtF/SXH3sMN/F0gPGPmKOayJYkKxaTTydfi
myLg8KGiqEIW137n3Y8wFoD16YAQu2g0jWOww5b3XPbFiTNLJ3QS0MdpSHdakCorA8BpWZ4w0gOx
Vpg7fIskC6jjqgswvjhZs46OgrDEkjivNrmbTqyHpmWEDQPmyIsucXFc5imvlWfgLYxqQCYE8qp4
6SQ7F+y4m+Q1rbeeUeWp6IPoO2ga+Tsqa11KawscdNeTD2gW2LvwXHLpFkDIYuHN7l2HA8utR4p6
s9BKfXWnCYxM4yxzE1tBbZ9KLBuS2Ij739pKh0+ODeUu3JqGZ8B/uhl3oQJ0faZlioyyv8eXpkdp
AxGdIlWmL7ZrLd1GtKr8tpQ5EB+Bb/FNBKTzfoZT213YLOIXAe4X2nxHOL8mqYLTnKvu/PulBVeu
Ckn6UBGnh3pj9LGTMhAdKrp0W3+22aFXlrfxAPXcRgAwH2k0g8WKgJhOvGYgTGBbiqMCZHsXjak7
DOibDm4cGpnRSLTh+LjF+yX4VN80Zf0ceQXaR4Xj3FneCOCoFwofC16SLwUDjeFoO0ohB2wkSW3P
5Xcm9Kwt9CN2xojjDrGYabUph5B8mQYHtQd5AFbY3vWTFX2zeCHqWPTV8lAYQb81fQD4tkO97aCg
H8P8bPlI+6k72hEzr6CoAsFNObfTnpTmNQgXAuNaMy/vyI1AQLVxHngDNbh9NVZVBbCSqPid1XjA
vE7O/MhH4LOZ77iPmpT2gXG/6tM6yGd8I1CGY/jSBMkY1tatn/fVyVMhHtNgdp7PttQbQdt3rPAU
RfW4tUCVL8CZHbzHaqJFygJ3euxHq7uljVq+YjGQTYH3JPOsctotsp8POGgFKbLq9jwcOmbCaAOT
ukncSDPmKTEzfdFKzvcNPPLuS0LUvol0kQ4SvR8IQDvg1zRGsWlZnDoXRHZuR0Uy4ECRRJ0rElE3
cwbPOA+iDGBvdwVC/RcI84tTDVuQRxiBRCl43vMxjwq5QfhlWQ8nCyAc8uWlFNw9YrHnxzqQERCj
dXGI/CBKkV/0h4hUwwO8RfW2U0F+qIBCSi1sa0nT98uejUvxSpk1PvUwjoGlhefx3bTgYDwKx2wj
f3B+ACIBSQH4whMgTWM3PCs0mY6e66o75EMBnEJYIIHPnmGnglH2PmsCr0/QybHC2LYo8lvDapCZ
ayHVlpUDv2urxrmxRGj3KMlx5w4GV8gY8f68+FCCZzCtG39OrVf8kBM8yGDoMncvAqbjMEStfLTs
mKFyg0UBQ3B76O4wvtnuPGblyD0d1Hs2mOgMMVP354TrQLy6hcE428Ke1sypbYopaXs0+gbHkz+q
QnQvgXQFcrZQIp1rnXKokIG1zNoMOJi988Y2jwROcdV2pHzpkdp03gvW3/JiqN9V8XkoKk8oAnGP
M7fMk96a0PRQFowlWjbsTeRLRF8ttpbBf3TlpKtYgZp/CASd931baAQAHlk3I1yHQeYHzDsqcvGV
C9AOXdoPSEyIPRzmtgdwA9tT9101jhOHCOlJGeTi6NLA31TYZjDtEsjlviGLA8uYyEvkuVQo3RZG
y3Op7kyFsZtk8IDXxa66fM87Wd3SqSI7APbIne044Xe4hhbvMzKbU6PVJGD5oLssYgNDZ3tekF+E
3MIZlsOzEUXvonKQ9kGoltSSWj+8sjZdpq2S7VG3wL7swpUNyOoWzyiRkVnegiYEB0s5g0IrYIT2
TKHiAjefQA197AbdyeBYkeglbPYKQ56xDER90B6zt6qrOLwyyPy9Y0Aq4cDGXbTS4QVAaCUyUJf4
Trbj/NMzHiYwTCfosRhAPPRNXaRmCftskE609RAEMkbH+VtukAYhTqInjfEQ96aZsLBKB2VqYPtl
sLOLBeZIsDIe75C2dgkLHBfN/gr3ldH6vg1grIpDCbPgSzDm3neGVZogr8UkkCb5viK03zcWQChx
ZdfA+OaN2sGErdk1tisfvbmHLwOUt8/90tSoL5Cg3dhd8C00rNtSPlaZp4FiBjXJ27qgN+SJbfFx
z9igsD3VNUHLt3ewmlWZtXkx3EMHVG7tsilfKp+TowDbedcVBcRwRBYJp4jS3YwS1KQmiikMPR+E
bRoTE5+ALM/L8qYQbpjh0N2n4Dj7iYZz3++IQqQPL8O8zGqZe2jZjDhnmCKvUSNQENILMXu3ZCzt
ByOUdyolomLCmrl/9XujHoCF9iCPmBgHLUah0dxIlfLSjTYSB/d9hM3xUE5tsR/KsU5LgOCSDuep
TEZR90NK8OdimBfR5z73vXs4HJEvtKItigI+YiimsRLGKz+FU8Hyi8DFGAIxwYcbHlrFDumVC0q6
VYMyLk0qzKiOZe3Jr6wug6eWeRCIdpVH054udgpbG0wITIadqpEGEFCE9Mnv526P+lT4NZj9/hTU
RXFwMDjzEDi0e7MK7XxdfBqAyaNwedWHqRiI5YMa4S6ZbM8ZMLPZxpM+uF9NPv+PszNbbhzXmvUT
IQIDCZK3pGZZljzbdcNwTZwAkuAMPv1J9bmprb9kRdRNR+zu2JLFAVhYK/PL5NVrEExUwwP6khZc
PzejU3+fPXDIvGEC5TlLs6XJHRceRY89ugrdcDX6zRbkWL2hee1GAxLC7oTrOvdNKdOF6Pr0yBIz
77mesGgFRt3744S6oVIJUjSZH98j5w8Md0nBOTcSqcaQDxR7fU5jsUKBDpCk9bII+gn6SeRMDTWq
RqT6/JL1OSgancP7pJzE2ik8Z6F4Zj4CnKZXBCaN34WLfdc0xKzA185wbPf7XZ5bdRR5YxEClvXf
gWDqH5AH7CN/yreblMYoxmbroHviBrSDFKSij0HZ+0eh0MtukCYKOU2AQDGVEO8VESd6Yz0LNHZf
upEetVOHSJkAI11Pc0UjWI/jpwqHq99ZWupHgob/CYdu+M0Lp371Jppt0KTkEZR4w7JAB24F1nu7
1iaPWUgDx905WQPY+pTWMSBhgEVZnFSLCGAscwD+O18j1jjbYFyOCzf5wVM5AYGoE7zrtdE4+6ky
BsAl6eRS5i59QXANEgHOcm40YbXwTwJ8nCOtoH7WlIkdMuFGsJlcsgWiqlkJVgebempS5LG5OLAy
i3s8Awu7lRkYQTb2JGqeKYEcvCR00VQUe1BtfAiaUO00AGpth5FCvSoF/QDnPo7czEC6ohJIZ6Bu
BI51LpwX30h/WaKVA4hBV55KOycntKFosVYA1e942xFIH2UcnluuLBRTD4ZEzmGaoG5+5sHn3lvc
V/WBIYMUWpuuI5GCsAIWyBmhLjxI7V0jMTtE7FOrltb36ZoahFHVw4jN1xDfRvWU1Uu8iXPIQav8
JmRevo0TyuLJ8ORbrNP+ORuDBL04Uh/6np2X9yReDogXP9T50D9hd0tx1vfUdkQz5s7DERmqqcqU
HdqKU4nCrOSbzq3qLQygE2JJ0PgOoIFduT7DGXAqmu90UCh+eqQexKXO9gSMu0ckUaRPcugSH0kG
Rf9UWvic70VTm3UX8HyH6NXBRI5k1cfkeOXzRPBeV53Rdz6YtKDsuvQEMlf6TKCuPtbECbauR7LV
5IphCfouGt9lUeKWlOXDXNTj2rR+eo8kFcR+BSN7bNDGfS2LHspNzfs3TWbcciKcea29ofjFCUpp
nHz9Dbo17dmigUqjT8VL7s72AX1q6HU4WjgIM4ATDHv0GkaLeYXUqH7dFDH/Dg7ZvO77Bm1X69fb
Ccj8BU5c+SNghMldQlCWCgOrGjZv8pqPfDohLKlcTbjfKaRwyAFaAQSIBbKvK5SsNQ56BxeJf/Bp
sUwuUeB63/0KkpXI7Xr5oamHeCpH4wIjJa6MX9lYmr0H4ME7ejAglKIFWbtIKbNGrgT2mXfXCgk2
aj4ETsQKf3hncSGfM+E2YH1MKv+OnqP7iduXvPi0TBPcbeUdwcLrN3gunJecgdUQ+nUqXqkzDfva
NFCWlIK+xvOAo1gtQ4nYs1foMvxq00LIB7MInQ8psm1Woi741sZc/0ZmukSumKOyBc/idtsijSkJ
8R6LTYBci+fKR65DNUFVgEeJvA091dCpGq8AWVmKB18W40baqfiZ0EGP54Qx4LFJy3G6wSgdtt26
yU5BPfYfMJEU0MuN7LebBGPkgvVxYzJ9bbR2IeocZrcCzarMd9R3wZROVdjFQRXizfXAZpjmxdcT
vKuDzwvXEHostJtKgjbSKPrdhHISUgGujg20zhhFsW4F0pxaAjJFQlY16SLPK4KiEEg6i30QgXr6
1oz3CmkPx/7/nfHZwW0w4kv0Lh+o/0Qag0eZynQFXr+LQifroMWMiRzeEKtpHgh0onBGTM0BSAP+
3IqU3Ysi9tY5HrBVVQcIpSlmsfSkzhFW3LoYYXRkj0UGg0Gc6LABOxYHWCo+CiXVnc6oO4GAwdTG
mqQ5WBpXfJ1ztIpCP8tchOfhhLFroX/ocMposVzOXsG/4TTI8Gyi/jkleevjS59lNyLU3suTsVgb
5aINkmLcX2D4Gva6Qi6fm7cbm6TkDbazaj3bQm9Yh7w4XzjtspyzAHLMvLybptTbyTZWb4lTNM89
YyqqHRx63GLALCDnFDuMGu/6kgXHxCWYodg4WRWSUISy1MPGWJE/SIL0Q1NWMiJkTBcKu2iUePMt
1NbfJTRwR//vXUOrB03lLFU7ZJ8SZPIJtYhJnGGQ4YxLxQVd2FrfAuL/XY0mLpm2lrQxG7Nc7YRo
uRPNc+It0l76RzTj0PkDjS1bDOhD07CCi+ZZOXa4pUc7v3n/V8whLqV8vaFomvhcgcIt1nWrIQHF
4A1T0JUe38pSrJOcYPpM9zgzR76jfzI53VDz/F0gIC55t7AH6SR2p3zndHx4aAfvg85EbItKODeW
m2vfcP73f+igRhdhnhx+0R3cFPlG8By1G/bDBHlDeXyLAfN3GYq4JN12cCELgo7zThsOc5fXNhuM
aeeXr5eya59+oRDAO+taN5PVrp/TJGKjkY8INupv+OKuXaCL9biWDaZEPWZEDNPEIkXiZ7zN6C2e
/H/aqb89XBfLcMO8oEJWaoWo4k5/15iS3Lt60r+0b/w3nftim7pSRFOb+8c+9eP9AAYrsqm4XeWs
bR7tWKpV64t565G0vuEBu/ayXazHvccpiFlo4PN2PtjA+1145BnO4l/IrFnh+r5MCJ2JRtIl669v
4ZWLfMnInefWMg9LHaZEoBRz0XHEmiIxkmdDc2PDu/YVZ+XZHw96YtomLV0sIPAultArkt9OWnwT
gdp9/RP+82D+5U5e0nFnpK/GdZImu1ok8pePaf1dE/iY4+XNABplDF0KotQytE+xewbUC6LMFWwJ
rBMiobWDbEikq2IoJmbbP8KmMGwHUf8bOUdconUFMN0JMTrZtTh2jW2JKNWPtPz+9U+/dmnP//6P
S4temFKoItQO/VsdZrKYPntn5ociCG6F01x5x/3zv//jKyA8nXptB7lFU+GIgci+Muaf3FfCv1g+
RsIBLKrxBhp0ra04Vc0N79UVIbO45Lr2XlqkwNiUO50hULZyy3HnDBVm5W7TPcgePZOwH+G+mCeU
XK1qnV3hKfZPCzu/fBxzhEqjPcH5TqV22Y4YowVIuhqwgH190/+u2OSXT1RpigC+Mqi0m2E/1Wjq
OYjde4/Hedqbqi0XTJ2nAlYV+sai9PfCWFzSantXoE6Epn7XQzlUlivpNiEyflp56wU+3/C/vcAX
qx60jDxG/VfvxpJglhWLnEdDW1IIsGZPrhVijVOAS5VxFojOqNGHHcss38Qk8ABOze0nl34+7nMB
Z8bX1/jKT750gNZpClS4l5eg2jLEdLBvBnUAeu4MKfCsH27cyWvfcrEyguksi4Fgh1MxjnPowqd0
2lbkOPb8xu9g593s/1xa7l8WAEnLp8bBNHhf1/1Gwz6kWliHtFx0WAFF7t2jf75WdquS3wnvbkhH
r37rxZttu6ZIGzTS9tAToyEstxQjDYZIXu2hmKMphkHt2ocKq/WOvuPeWE/+k5D/7cdeVAy0NwU0
i0W6nzwEfERMpyzeYMNmdFGlxKD0d81ixCTtnHU+N9C8IL3uIwnY+DNBOLyNRsSfDpuMknFX4XDw
IWwydEszyPHez6bpx9cP19/Ld+5frNqI96FgqgBIOVk5ha4IPlK0yC0UjQNYsApRjv/2PRdLt9uk
cdd3SFLJOvWWqWHX+3IfQDYK8d/WDv9WBfLLZRyDKc+dS4RB9YAEhQkr1vCPP379E/6++/DLhTwo
mnEYZQ2E0wDvFtptyGr2GLux8Px9++SXC5vOUNZVBRz3mZoPaFYsGmqPMbnlRLr2x18sa5Iwv4Jt
Odszkqzmzt83nNx41K/85ZfrE6UQlnTo3O6arnypmzFCI+wQ+7fK0CsbKL90pqM3rQsvdccdbPhN
KPJhHZTi9+zpMuSsvO8oyo2kDihSM6FCTsmNnebKm3HpWgfK35gynqcdnGwSoaRp/cSc9wrzdKPm
GxXvf3Df/7NKCEz4/reisTX1MHK1FC4qr5FLKNWgiYmDAiq8eTy26LH/dpHquIaublrnPR02kK+6
d2rsp2egA4NIBeW8kzwIkHXfd4uSDO4GgZTJ50ixqM4lYducUv7QZixbGYj6Nr6a0MFoy6KBxmYQ
D4nnplHHC3+NQG62YucWonQkYmQFkwuOwILTiHDOZeWbHK3LbAld6w+bBtPKVT6MlFk5IaY5kE2M
5I8gX4/TpN8TPtFz82SA4FcxzLjNhK78MCZv1G+DjTIBW/S9mlcevCoLNBot/JOVXAcxzm1lJ7w3
TiVqYYFxohlHEWVdbiCe9fOllzF/CyXLALHMjMwEGqBzItByORBa48Gj8a0Atr9vidy7WMJ7GGhs
UE/TzkzJS+ule1PXSJfFcNMpH75eU669OxcHP7e1usvqKd3Hg7MYYElmrYLi5hY97+q7c/Ha+1WP
QOnE6/c1NrgMbs27ChKmKEAgt9ey7dype5n1v3OGWSFTGAt//bOuvTvnn/tHoV4ROgUyxpIQl3zf
xEJEeB6Qu40c9FCCQbjSaRf8287iXews2ZwyYSbe7+PR+a6tWOsaQa0+A9exUhg12TK+4Ub7z9r6
t7f1opTISKoCsLHTfTMl6gk9wVpHXg4lKC2M2OgEU7cWV3KFzGT3l0+nGKMML1kHRYFFkbnkuXWG
ZpPomm1o05ojNwYCRwbeXN53kw/JvN+fgiGFECPANG8IDXwB2YpV3F9aW3ihRDQ88jaKHtG9Q74Y
k6I4JT2fl17jOBuXCjGHBKHaqKL84g4qqWIV+IW3c6YRcrAeekBHzlAaiJoeNEaIOgoMcCK+BNMC
6iHfIwt4IPR9Tliyx0Q02/jzVCyQVgsZOMvHjT1TdXvd5UtMjYpQFe0E4iekd2jGOwjyUHAxZMNH
rma4LURcIRhGVWsM/qFvQrTzFrjQcqHHUi8SR1QQLdNhQbE3hdDm+GE39ckRh6UG+et+u0DHPoG8
L64xRM7+zb7GLynxrZAkhYUg22domjaYcNDuVu7glT32EhLfTUVcJkU37hXGfIK+DEl243269snn
9+yP94nWDeKaYwy6+i49jSl86OXgJDcq/2sffrEHBXHOpro9AyQgOq/LRT/cuiBXVjd5sQx0NOWE
eBzoVmkeiizbFJ04xnX8b4XHJfNdJY43NwaL50idzxEasJGCQ0k7xHX90zJ2SXfvSAonBwmGfRUn
D9Ng7qrctmGt9AuGjtVaWvpvjBAuL7YaajuOgHQHp4WhfDMz2VSEb0zKbxyCrt3ii22GE9rSZGjS
PVWyRdZ2jXhipIjfaI5e2ScvQe4SiTteAZEqct6gT+i/qfI+x4pX43D89X248hxdQtyxcEmepnj8
q+q3roqVhfj8ZvLp/8d9/WVZv4S4p0XVuaZ14p3E1L5YStqQ09AG8aaTZXkCs7dCzY82zgrCSvNb
ARNKty0Jpp/Q5sOR4jkBpOTYgepfYrTTe1q2XbuBqMGBBM122buF+uXbWDkUcVl+AUlCDnRTDiH9
gkBNFyauCyvN0FDnRHPirWzF+cYzpgZRpOF3ydxNpxLD2lPns2yv8FC+1KJAr6gQyclz/GQ1WqnR
UaTk3XNp9VkMjQplB68HdkCbnMoYXrNhmLrXVEHuiDAwB/AxSMTbe8TlZAvHenqdscYugzQlKwfd
V6yOWf6B2ZVcouUWIzB9mKpQEVmuMz43e8cWFjLZAupCYtWvMfbJ0QzMnmjb5TvVZ81SGBWEM4nJ
vrSO8wD8AURHVT7oXZUnLc4gZrzPqYJeMQVVcMXGWK+k7YojQejAckwcfSdtj1l9B2U+qA/pb25b
fidU84ph87BuU7vlRXsYLHRhBNEVi5zM9QLxMtBV+sCmsIDpxVz59/Dv3UFgB5QGnd/55MqFMt1T
VfeIhzBVBrPBhJ6Y7w47xguMDW2HFC9JYQJPqjulQedoEkzo0nkL8dBGuf1Wu5yF/Tz/rEb3AGjQ
S9uobCXOzag8BXlbx7EKMUIlqMr5kxZdF5IBlJGmcKBjTIOTDiqMm73gXTr6B2VuuSrb2kEMDgc3
yWYPRHkiZEjpivKkfAVSCT4V5DDQwssjpwwshvyIgnI9aHAqeJHCChVdBD7vDwYpy8ybX13ifsjE
nJCOaUPc9S1lgRuSJNty7vCFDGgf8YF8dkGFgcZo5gU8ZXhnZ4wZZqZQRgDvt8hSc3T17CwSUtOj
O8Q9FKIIhKoyd2URCI65Q3OHRfcHRAtnYc+pNACyIc4M/znnnxjU38Fh8Oy0TvWYU/ezYRyWCKOg
LHVLEHNoR1e2FN5v2kBrJJMsFHyEv442SD0mNcE1xjA08ZwKPUsSxbbsQzlIs0D88ZOZuxRSiHIr
MA7bjGrwUGAGvyeMKkInqR69knwDBWnCQtTdSTf5DFz1OIk6ap3uBclNr0Xv/uyCViGxu71jpfdz
ovBHQhIRRGnW4dMo4sxsD/9lD/Ff6cO1AArwXVxB3s4cC7xxBtczjAA/CnvGhsN65WpoeCC5v09L
u3Wd4pGAKjIVCp6XGj6YvlklJjhoNZ+orT9KPR9ahyC6NBl2pcBN9p3iTkAcGkKCzJcQ/DWLwUvE
AoVsA8iFc2+S9Lvvuo+T5M914mxb1zuh7qyikoqDhLwkzAsGBNoUbHvrwcZVHXlpHhFkeJAq39XQ
+IdubzfZ7B+ENz0bI/ZdGSzjrjn4uX3hOeoKWvOz+TXZQcv4kLQTAjNwUgNwR83Fzw57SeS21YrX
BnkmLX3WHf3d5uy9mVqNy1GISPiQu7KhODRe1WyoB0ATrF5xmABcGZomH6Ke8yNNgijO8vmuiYN+
JQMLyGQvFo4nn5BAvyjh4gP4MV5gTWNL1SXzMqf6p071HQcLHI8qGEyjRkKe47wlOl7A07UKzqSg
itVruGHCmfOTb5v3qkcojO9nUH/XYuE5sNNM55LaqX5Wpvhs0mldNJhltQCNKBfCh3gGYaTBIKCT
4JrbpZvjgN114xhSpZfolzknx6Ux/OH1Q5mkclHieIOjgN3UbvXDCPV97nD2BVEijRB/8wm95UsO
jV6YNQzQbDZ95iyGkhDW4nNDIwG5cC5Dn8Y4zib2GLB0C+vFGq44N4LCG7GBMcZFcRUfMsjMxDDP
WyDp7MErweNSvDvFtYU5ILDhSOVrTfAA6TIYT8a6oeX2ROjZ+hfgqtslGCpPneDfCkPEU4uh7Kcu
Be4PEM5hy/MsdEazN0P6Yyqmx1hCA4H0oRpn0m3fxO89HpAws+YwYYHETjL9JlRBX8dfRsZAseTx
2gY48I8eRIzS3dexhO560itoTKE5ldVLZjULCzPTsDNKwzzEPlhDDn3G9hU6F5iHsZWsmuCOO8W8
ZBnW7S7xlvWM0zGMRkfD5mbh6mSbtBCIJFULFjgexAJqoRB5LJ/FHOz8mXz0DbsbHP/nzJLTNDtb
LDjfC1PjGQOY2O+b16DHIB2Be0sn7tepk78EyPEpy5mvHcQthi3tjwhEo1GRu1tRo5XoNnbTYXcO
S9MMa0+BCQ3xE26AFfe8TfdzALV4ehZkO+OToUG+gABj2zTtKagMD+OsfeejQRwdh29AaPkOX8AW
JUUaegO9owEWPUl7unCbAi7uXP0SmPdGsh47iGPP4pE++MUagTxMSQ7SAwLPn+98Ev/MiUUBQTFv
6XP/aXDTB6SPPTQu/rYE3oqmBgO8hko2yjMl9o2qg+hs3FrMKj4meFpga04EtOXpd3eAAmtuscNb
H5YhXHwnrPT8MObwYQ19+Q4XW/5MrANAaToea+28I4hsRfiwrfBcTfyc/QhBWAj/O57qGm2egRZ5
lPHSB0crfusabK7NeUI4QnbFg+Y+GauDyrGjNdVjWqslG9AfgtowrLN5k6eutyk09FvElZ9e5j57
3bjWGlqLFkYm0BgEjDhZAjcXjOlMx486kMC5xnPk0IwBSQFKEYY1sH3MgFM0dIwEayt0b/sqdGoO
zX4MUWAb1PMKDw/IOjZ5gzAQCXtApA8BEG5e9WBRXNTG+SmH6VFBJx4OmHqfrRAlbnfzPOfp3m/w
8qHxAMf74KDJgo0khZ0j7Hy9Ni5GNdUsXuuUfa8cua/b6qkc8PhAuww9Y7/hhURfLlhPk0gjiGYN
PDWuiBJ0tkZIksM4QT4wxOfQHju/0rZD0diLQ1L1yAlvYGpnRa+XQ11NB0ukugfgjYVZ3PnL1nUR
39hn92VsfnAbZKCyeeZs6IfByWWjuzBj0uR4xuvsKYbO0hslelAd5B9jdu963irV/ZtI5btRAP9n
83wYuvGt7vmTkfj5lMSPzAF1aXDGF0QVfeQiG6OYqkUFLyesii1uVK7B5+NNH1ITfM5Teyg1iuBY
3OVS7njTodiAuCuK0XVcSabLIYxrt5Sof0rzUMas2MuixMPh63aN+XV95GA9jGHaYrnsCtha4BUy
TthBcPqjFD4SWnOjIY5sSlz31EI3Ccm9Ux1hJ+1U6JZN/hawCe6hamTzPq8peHVtn9E5kqgCoG9H
if/m9x605hKxrMA+jZDyW7hcHpQ76AN3RPZYQOt+QNunekoNIqgL4oLgxNBUCDMMCQBxIh6MHE5B
g5OCaeFt4El9R0WO3qtAwbKG/aI/5U4w/oQaPagXacV7E6WoxDasYc0WzHMoQikGVXLv4YAOISKN
vaOYsdAkqlYKWis7uk+iJXUZgfLevmZxGkRm9pEwoWYysLBr8Ews0g4aYyjrZQ6fcxwPP1g79/ex
wcD5PH0bTzP+0jfXdMGNmdK149pFtwIxT07WmgoDAeW+QqmNAqvMPiZw1RZfnwevtBfdi45F6dIR
BgyNXDIciHLuwLU3PuKccgyg+SQNbHRff8+VY7N70b8AsGHWjoM25sjow9A5a53T9sZnX5mcu+fv
/KOlk3iGFQTdtR18hmhll0EZjhlkGRNj3/BE7qyx75U73GhdXrslF51LnjZ+DTryuBudZzxBkUeP
QZ794/H8onkRx72fSGcs4dwtiyIMCpW+CdTUyKodTHZjHHPtF1y0MKxNZ9aCxLvjVbHIk7uaDFGp
quXXd/pKC+M/Iumfd8OILKvSwuwDlZf3cgIQkOsZZq54euAqUDf6MP+Fifyl1fB/sqvggiAdDid7
+lBvj1UdHSGQ3MoqOrJNiuV9r7cScLc+3Nk0jNivJ/n2VDw95ev4xg+98thdRlvVop+57PN6X/YW
+slfjn9ncExW8VOBMgNR4TeeiSsX9DLnKkhLlXoTUoV9/myx8BXFZkihLJ/9f/yCizWAdWi4VJOp
911wyAEGH50zUbSCRvifnojLcKu0gnY2rWvcqcJUv30PfYQuybqjU2H31T2Z//F3XKwDfsqRcF6p
Cr2hjyEg9wJ7b198gyLo7esfcuXFuUy6il2Agdx0LveuoRvieKiwGrASB97clC9eWY8vc646bxjq
DpbBPawu8S7ljQYngKKpj43z3vNS2NQDSRaNmoCx73JQCHKy6guTLANZWRBkz/XCXOlo8qvgrkB6
zb2TOu2N3eLaBbhYOdD89M4B0Ho/UOe3xNMOnb/3c/T6x68v8JVX6jKWRk1jxmCeGLFNO9v0jMWt
+JmM14JbUryUKO2R9mNvPC5Xfoy4+DGo0zSH8gAt9TIdPg1aDU9ZzdXSQJC++vr3XNn16Pmr/1gL
JRl9iuGg2pMZU61G4G83GTpbX3+6+K9r+7c18GImSTD5gn6dNfsm7/VTI6S8H+Pc1GADW/s46wGA
IlSFYt0iYhlu4GpsVyWsSR+YIfOnzmVzjcqxGXYdMiOO1bkYGwMTOwAyWfGZSHi0FlAeYgaTprTA
sBMZKJvRGP5SuQWF+Zv55n6czRyBBDY91S00SYsANtUmDHjdAdfU0lTCdDv0IB0YeEcD7Q6PAmfO
hzrwyij3kDyIYtbiEfdx3miBRmCBDk1LMzAQdLoiTllHInPoN7x7/rcs6PXrULrtm8Iv/xkHMLHA
P0hemxly+aabENo66ABN0focCEThS08TonfCJQYoMq/eU3gg7j3gz+9gndR+yHkP2pCeBg9tDAzk
gUziQQfuQSCcyIwUZQqQR/aHcUWxa91KRaUd2rtBexRNYalSHF1TVUPqTaatH6f0MetT+6w8zhYc
ILxN4AfvwsPRCMba4VfJ0vpQdU6wRptkOulifgL+7G2EGG/niTgAWwPHnxIcmT1NBEH2Zr8FMAD5
PDPAEbEEuzvGhcD/VAT9n7MJGSb1VRFkKgrmcljpvLpX1EXFA2qPM5KHmZfNUgbjI009FEWa4miS
5OLAClC1WADoqSnrBXCjDH5Q30OcDvMXlNHzyhN/k1LxhcnZGRNOwEUu/A4EH10tMSxuQmJrXOBZ
vJESWOiEdIdUYq8nA4AenSPuZ8e36zLPIBHTjVkk6KuAeJ3bsMXCGeH/AycQ7N4LDEnHVW8MGoHE
/1nC8RdOvfvfDyS/5q4EbIp4DoRc2Q6hjx76Y6kb5q3bhZUH70AJw0sV2gZ10og2/D3E1gJuQf+k
DIReMegla+kTf5lm7CeEQPpb7kFXjBJXrWs9JSMMm5N/zAibn3iLWzNVktzBbaXvZ3gxNmXmDGtK
k1+5dug66QCxiZ2jrhEBWQXkIe0wT86A2EC/GQldPEGDsXOTYg2NdBpKT3vrtqUD3O94bnx4PBUa
6iN4SbkrB2RUI7/QCfSEP10/ilYecDvaqPJtdZibWqrzR79VjDyhHThtrCbtySuoAuslcXak6usm
mmj8o4AaGeMcCgeNT+znQKf3Fgr2rVU+f8lmjWk3mmBAuk/BEmN+zPTx8jlR3rM6CnD2fiAuTsz0
HMXdgRC8aAfQz00fzJvUIUDNBEC79wxbiXW6edtOkwsAuHwrC5Uv4mwQ4QxQD9hPaJNBX/doNdpW
IjDzTkggzUWii3UTVAx758wWxlVvLY7+a47iJkyzSj3lWIIiPUj8w087mOpaGqox+1WZ+JEEVbuB
rDiLQIGGl9j6oKSdwSnMrV9tbD5kYeQmblgfTpLg2MlbsDPd2jtYixBYjHjQiYW7fNk0YHdK6Rm6
7mZtoN5wvcgF8x+OS+a8CgOegax6hS4k0Q9VIhy0kEDoKWMv2HnaNqsSJqbSxSiok20OvFyNJaSo
IEPG048xfAHv+cEHMQQTJ9/5PmIiBvjeUIDmzUAeElWzRIJBCQJVNn6WNXolpSrULvUG6A2QEDMf
mNX5Q+tMPY/gM4SSsEtYj3cenvcS0T6L/sznJ974O52gp6UcvzkvEh1hGfci7owMxn/jb5uhIT+s
H6gjEDPF0jZxvhsx/cDQY0JXLMpt5j45Y6PKjRv7w32mLFpDFeZwx1F1+dPEOGgmOiiqddb58ULU
c/raTcRbppXqIGusEMUEGtK6A1thIcCu+tUOhFVRP49pG5qao5s98ywklIvNAPvnJyzIE1p2mHo8
68aFBXFwJlBxytbvNkIyVS9Tv8U4jVWkvKtaSVdOg8SQKMDBEf9IhpPoJLpBAonvSYSoBsDEhni0
5yDWACRG2MTEEcPN4Bv1Jvb96032yhZ+mZqJRmTTNhizwO42PczCYJJmH77+6CtxOPwyKTNVQwB/
KI4w8qG5A2MrlNGqDbd4nz4k9vCFeJh33o6sy+VTuttAr1K8TTe09NeKn4vGQmkwmgUApdwTNoWe
t6vLe+3cqmKvffjFgcLmTatnYJLBl+WPrejf/SbeKy1/f33d/u6m4ZcBmnHXSgckihoJZFDxxm7k
F+J+HPUqcNGTH7oH2yPXSf4T1p5f5j8SVgc4HuFKdc2Ixa+ZMSJVjn+jQrxW8Yr/rRB9zscqTVm9
ZzFQbZKCZXQamTjFtl6qGTmZVq+/vmrXvumiVkS4KfAqxoJkqMzjOBRHpyCvKLeXuimA2Ss3hpob
Zfz5Pv+lLL2MTASyCbyZEi0SU6Hic19E7GApV1id5hul77VvOP/IPwrrbLYSsAIy7LgevSiJDQcW
ctgNwfTiJ9MtgdOVw9h/rYc/viUdQDPIEmV3wf/j7LyWI0eyLfsrbfWOvtCAj93uB4RCCKokM0nW
CywFE1prfP2sYNfMJVGMiBma9UNXZRaAcHn8+NlrV4UTsQEkYAALn3v8n7Cu3fP9cuqnHP/9m5co
CHVlvfeGXV3ZO400baUa3CfnO3xLLgzhU6+YHUMgHeB6NRjRfsoi2ErBigqB5QRcKe1ezv8I5cSU
f13i3vyKSCEJWyL83VdP2lN5PT3AqIlWbH7t0/C9vtmJZz115AvI/xMLgDqbNAS8kVopMhaEHllk
R9Z0AkGZ2lw3zKxoPYLY32iSoKo50frXE93QXlizT2wHc/NJOw+HsJdLa5dq7TY0NddT1e/n2/DU
aJudRxVfU/VA9CbK6SdgJPWfGfUERbKvm88VeamzFWBUS60v24mLgmxkb85e1E6JHb/0PrenzC0O
vAZcR0QsvDO7P7sWLWMT5qY7qUZ7IXF5ot/nHgaT3CAf92qMOSfJ2nStUn3RpDK7K1q/2wOPCLk9
y1WKHceW8kgRX8h6nFg5X3Upb8Z2JSRovk1h7jy9WOh+ucC8gX0GcmwYcDStHcu8VO17Yqa+aiHf
vMonXWpTCBOgLZAYvRQ1QY6lhGSi5GNnNmZ/Iao5MV1fp/Gb92Rh2kZjpA8cOTn1xT2Qk3bVUs58
fiifevxx9rx5fMzyL4psyCAuhb8HWXqCQ3Kvmpekp6fGwWz+h2qrp5JcBvsE3FTSeDtbi2/7ZthQ
gnAXptEq86tN6ZkXJuapTlHf/xrIvmGvjjIl2GG1hMoGO8KHUwezx6wvbM4nlpVXxdWbBvMp+0uk
NB93Vj5yfddYa4jOF9Vip7pjPvFtFivD1whhuiBdl6Ed78qgb4juQZHhTQl0A8pzwpV3qMJWs48x
YT/KQltWgOAfG067W007nt2sUn9SdZ1b1fMD5cTUmrtrxBGQGCwUsn0SqOs+87ghl5wqCBZDrmzZ
/yaspz73ptmYgfstQFXK7V6YzUoxC5jIeFRxwodRv4sa+7HlMvPCrzrR3vJswEhJl5o5NO196z1W
9Waqv1CFcv5nnBgo8myTqDtDJldGrt4KkwMcwsehJJFw/tmnPns2TIZIZLY8hcaub4KHJuy+yGHw
S+8u6dY+7mtFmbVKnRsW1LccdQF0RyfwqS006gUFHs9Wbe6NWCGJMigX5uzHv0WZT6gg67oqniZI
2MW0UAvA9dpL4l+64/p4AVLmXh3Id/Q89YIWXuiurH6bJlg+Ejgaec9eCdY+TDeghZ/pFWVu2KHY
YTlkOe8aix+JudF9GEjahR4/0SVzsw5Z0X2E8gXPNqjv+J7vDQpd4bA7auEazYWZd6Kx5qYcvtC9
ZurDnpDmhxf+VlvtodIFacDx5tV1V6Yqqb6kaz/1i2bRNHkupRiUkWmeUZ7r1cjc/Db4mYpumRUh
5RC6fhVn4cP5vvk4ZFPm+f2oD0uQYUDXISEsBoKpovUA60gofqkJHcQnh8BxMXizO/SZWQh84LO9
32grpZZdazC3QahdKDr/eE1R5o4gRQScsaky0PHR8NxK1UbWLh1vTz16NufHTEpI4TB4yazZ97rS
qlRLtxTfnW//E7N8vhoOhZGOVqCke1UBLjt5buUFVwXsvfOPP/X1swWxUKnjCjV8ZGu0UH1hLWFy
fz3/6I+/nILB910a5F4pROqjFBlQ+6laNq7AXsvrPpYvWdV+PDjlOeEH/GmuTHXc73sIr9aQLoOg
Auf6J6YETqE/nv8dHzeRPGf5xEOSCaiu6Z5CdNfIxLNRwxf73LNnc5m5q09jCO+g50BJRS+arAtP
/jiik+dWfG2YiqYMQta9qrU2aS/1D2UoihXFX4Eb5u2lAXSql4+t9mbijtBKyfzbzR72eHkFgzJ+
wAAF5kxhxu75Rjr1U2ZxjSJY6IxONPsuq+7UDt0qVftYjmZfEuFfmGanOnk2i4XhxdGoeMm+H5sD
6vMHO+9+nf/8U4+exTOoDpIBaCzuI/rgmDie1vKXzz15NnmV1kvGkTB3H1Fr7GN9rmqfm7tzuE5u
4wuTt02Hg3W7q0zIh156G9XDp0I82T5ubW8GTVhpVtYnMoOmKVyuiJ4ML72UNzuxJswhJrj8RJQ/
R93eTqG6IyyeyDFIWL2b0sOkXlgTToz6OcmEiuPKMrO+3cOPxZtodI28+hNU4YURf+rxx3//pn3i
AtCij/xzbyAgNyt7AwrfGfRL1TCnHj+bsxp1akkXEhNFIoTNnlPhniTateyF5qe2c3lOVmgbaQhM
QON7LaieERGjMgePr4vy4fzIP7EkzOkKVQMitUGTszei8b5PlJtaVddBmfzObOn5/CtOTNs5YsGO
KeirxoJVR73lcgSDpXZz/skfB3CyPZu2YavUoUrtwH5Q6vvm6OJld19qf9pMXCdLirWzDex2zr/r
48gUQtT7kYQtaQ9QSO32SiD7ztiNG13pCX618AYz410OL9qpBVdwFMQnn+v8OYJBVI2A3Tbw++Q0
XIAXgN+ORsLpc/QH53/WiXslec5biCUANP1U1fuCfe7KKKXxStE77H4wrc8fh9CSF217Bwe4iJcw
oDCtioRd3fhlg+WQTGGGspAy3+QmOU6ajZ9Riz+05ECWoGvj7yF7/k0nN9SHdbKZB4tImwh5TZjA
Oz2tU4tKDiNfn/8tJ8bynOpQj7hQjbHZ7bUQCQvT/mnqve9dV6+kKr3wjhOD+VWj/mZBqQdF67ua
dxj+tZXtgujX+W8/sZLM5fQA6OxiLI1uXzYHyBuON+xN7cL59lS7zLd9S67srKkqQElqjktCNo4F
deqFjqSE4/QuLfLqk80z2/2n0EwUzRq7fYyiJWt+m9LntNjyK770TcPbHcTyUuHJffkyqM+1dQEA
c6pD52uIlIOiK3vm9YSJuzbsc9+8Pd+nJ9p9rnkPyTf3lc8GGgwFO2er3QJ7dFNGz1LxjdXnXjKL
ABAeBNyqR94uC7MN8Br8YeSbIEK+gerg/CtONNErReVN0ytZn8I/9aN9UnuTC4Bb3eHZcunI/5ry
//sNoGwem+/N40NNZPgXtPRA2lruEfi4ocgcDxoZpxZMqwYbm8i0X2FKhFtBUpXrYoThb+hpsVWU
icIfFfn85CPow/plRG9apNIiGCR7IVumfl0343gh3DoxS+fK+iBEjiKmqtuLVngIl1KLTEstuThH
GZ+bQXN1fQZLKS5Dv9lVKZqlJMcxRpKn/MIPODUk50vBGIUpurtuL3NriM39cAhC8S2glHLp1RcB
BKfeMlsFtMRgH9C7bl/Ff6rpt7AZFyF3MOmXz43H2TlAt3xBeSQDBtZh0f2qgQN87sGztaCs/DEa
NB5cSFdRHi8C+Bnnn3yiReZSeopxYPmUU7fvavVelYfeiSSBf1193Y32hWX+xDSd6+mBZE+y7NG3
Qu0fQjEecqV7OP/5J8a9cTwivJmiyMv8yLJZJAu/ulMMscGx7AFDlQsLzInYai4sQbCFHHiS870q
I5bXxL70vOtYQdOLl9ZTMMVfMTT6pWJ28rmOnitMMksJgXLixCOX16n/G97hJx987Js3DVU1VI6Z
NSwSGSa+/CKCS5ndUwNoPnErPGR0mWpnMKpODCwenZg/BEs7vnAhe2r0qO+/HCEySiGFL0/LL3r7
ILriwtA/cYw0ZrM1GcWAlL3P91HyZzumizhBrRzIiwidOQiHC285NUJnUzfrqHAUR5qKjqdKFxwU
CtKM+Nf54X+ibebykYjMVYFAoAOpUIIIemykb+cffKJt5rIQrFqlXmBPuqcKeVez2nRK4gT99zox
lp1nf25Q/k0UUlWDpJnkIPSyv8f+ZiWr1YVR81pt/8HmrR/H65sBb0MAK6Kxa/bwZZAoG3UNm2nE
MKdWe2OBnaW97LLGWvbmsUKBbDpawgAFAnrxaBmoIJnEUUusCkwapU54FB82XCphYPtQtkZPfSgG
7ojyMVLE7XJ7tC54GSoM9Th2pxgIamI7eYZ1xcpXbOqE01hbYEcS+KOKTLrE38YQL+c768QU1GYD
uZVwnfYEi2A9sXdGaG/Hrtyr0/Ddbz8nGJO12TCmjlXpMCjO932oUaYu4fzcPoU4K57/CSfG27zY
SleV0YR1l+xlD1fDRjbuUczuPTW+x3TqOqspiD//ohMzRp1FpZZFGW2KZztYdkjtLXXdWvD0uUfP
9qKmCCSrDTmIJ5jVNsqz7P04/+AT/avOhjL+T/004Td/xMVwxAfYh/lAYbQ7P6qC+xRz2rvzL/pw
rYIROOtkvJCMAUuQdj9gJCxLg4tn1jIVz+ef/lpq8rcpqaIYeD8lVbMA2IKZ2l7T4SAY+lG4Z2HM
rR31+rLRFWs8qLAqEI3/gGeXt4FBlt1iB6OuNEO3XFj/wyLp1RQiiT6tuhaX1FDyLwGrTzTzXOGV
CWylbfS4e8POkG2L+r4u6ocGP9ZuKC6EuR+2sCbrx2H5ZlVifZDH2vZq3oFBU9xdWWHxDbX8hRq5
17jnb03M82e7sW2je5HMkqzuQFtVeqyvJjDTWH5R+QCoXlMwv4iVAP+3Jls3U45ZMJmiHyF3T9s0
wNMnG/BJaycjufcRSGzNhivhTK51Rx0kcwXyFPLVZPRfcX5sVj32Old5myoLNfIHrKxLbdtYnDvw
DiuuuT+sblTO3d+A1wXDMhiU7LdRNx65PDNym7zvrtIJeaij2hJV8ZVVLL3KNAHchZpjBM1STR8j
WfRi6TcdEo9YLdfapNUHdRz6bQd4JXSSTDO5EZKn9FsUacENlr/ZBjE2FrBmIlap7yNU6PL61g8B
ONheWH4yx6oe+/hNX5qDTj4kJXTWG3+FmmTtWyp2pcaFleqEF4s8r0bsRnM0Q5kUetHLseHoUm2D
QcqKnZh6a4N5OrZRbcdFvd1m15bSRbdqZ00gM3PprooMG8BL3n47P3dPrM9zRZ8ZiJrsIoFGHqLU
kErpuxFk6kLxDgq0E+pcLrznxPKsz7YyU5ZEOCm92CWQWqxvcGA+2Zr6bG2zYmopJ60T6Aec4FdM
ptRfxC/1cwh2+jp+1vKFB6X+wop94mfM6+1zpFaZCi5iJ4rnIUKj9ni+G04sUfNa+x7HSAXxFjtB
5dph4FSkL8vhMQFJc/4FJw482mwPs/NIilpVS7ikFze90Twnmv+7Co4qFh3qkx9v61K6yhPvwo5z
qqGOP/TNHBKhh1o8JAJslZtC+ep9EqAnz8vrZW0qevQ2nDklpMZtRbpdNYZ265XVy/mmOtUXs6W8
7En46IFNkWsy7TqoWPumHOrfhp20V0YaXGIbnGqh2Yru4RIs25jp7RtKAknEuqkh7s//ghOb0Vyo
WiiijFSFxpfbwttYnCagiiWlYTiTaLO/6sj+6+fwv/yX/PY/u0/97//mn3/mxQhkJWhm//jvhzzl
f/99/G/+7995/1/8e/OSX39PX+r5X3r33/Dcv967/N58f/cPq6whbXPXvlTjl5e6TZrX5/OFx7/5
//qH/3h5fQpK9Jd//fEzb0lC8zQ/zLM//vqj7a9//XEs2f6vt4//68+O3/+vP5zvmZ98//VSB/P/
5uV73fzrD6H+07QQs8qEPJoKfVn94x/9y/FPbPufMqhyzQAXDhZfPtIfs7xqAl5p/tPUFKHbuqXI
JppIRmPNNe3xj+R/GqAFhQ3uC4dFLsz+z6e965v/6at/ZG16m4dZU//rjxkg2MLhVwhNNQmrFNPG
A49PeDsxU18dzYDF2EWjAIi1DL/GGGG8yuHGHp02Z6p1Jg/DqvWOekw7uHQmnG17Fs5znDIM3bBs
y1Y0W8y+INOUuO6yzHdHzx5A37CXh1Vw19Qwv00NQVo2DgtFsqUVuiluebKmW2qapTvY0MCzVqQf
b3rvryZ62yTHk8H/hFT/+R7aHGdNDXCN/vq9b5YqtcbWvst131XtIkfwRgltEYppgY/X1rasH7LO
yb7FGtM5/95ZuPz6Yh15mYFqh+IQc46RzToMegtTDd1maUX52kurfismXVoG2Fw6ok8fOOsuvN5s
nRCjZ663nirYOQ6IgsZBxnJvBNF+bNvu64V1430wYNmGzhiFJc6g02TFFrOlqZUnq5esJnNBw7VO
2njSQWMlWaUKUjczR5EaUfxyYWd6rY9/0w+vbzVx/rOFoVnW3/pBi3WzLoMpdSEVY5XitVDcBIq+
RoxPkfEy+WV2PcIGWqWlOW4nU3nC7/jZSOTwceCmb6lRU7HLsGsEgF/vVA3sSZxy33eh12bDxWak
2LJqyDSMogjm0PsJZMT61CeGXblK3321Ax2n+p6CQZiGOba5dbGNk+xn3bv+2OcLUNHiutH+HITd
rArft65jEhNBsIyzwr4q9D0q90vVbMr7HeU/3WcaQmGVEZbJN77/QkHxuTXIVupa4JWu0BObetnu
KWul8qaFdChL0rLTEdgYoojXpZ8/5JTD33dT+wAIUbpSfHHhVPTxJ5lCNw3aTNHmln+THgwBPoKp
mzXKY4Lf4A7x7V2dgqrURq6WMRfvFhrKLFefvOehDp5sLY9cqj/Xepjfs17enu9G6ziG56ON3sOd
zNZV3JhnjeQbAKiSycxdD30ONq1Ks5qGMvtiSU2wrBVRXOEbSDrY0zpHT0zrZ0NqZ6ptF4Od6lcm
NnEq38dD1RwaDY+40TLUXSE8xKSii+CvVVBEPN9NtGRYcibEjVpDws+vaxZcdj95rI5flWIX59nk
UFbrbbIAd2UoaCqHYM5LeRgPsBD1ZGFjvusmCjzHqJxqF3Z/xD1Byx1zG+trSGygMtUSNWwYeIsi
CGOuWtJHRc2l28mLooXZoESDprUcsrjfYW3a74RXYW/pGTl2sLayH/JNbU/GjZEZ0nowR8/RS8PE
rRkh4Wik6g1Bwe4IM7Qzc7zRwHUtIbwPizgbro1M58SWYFE4GPgGjEH6GEpluzjfXa+B9dvuYq/U
FEPRWTW5QbPmUX7cdwYLglK6XJy+mFaL/BTt/8KgsHmLC7abexPusCOusdpousIotFvLC9ttbeO9
8k2V8sd4pJiujHXfEdVdDwzAZavE5z4we4gAEwiz0FqqTWg7fdQMq6aMgy0b8pPMtXIpY3zOUdad
ihQH5FxyqXitD4mMKLUtuvzaLFyv6ahjwftxCbxVvo9IOlxaeo5HmXkjqCoAV101NG5VZ0edMDcI
kRKZRrCD1vFKKV2G4Xosvxvc468bjBLtpBtWWHI8Y12hX7iv1uZThj6wDdlmXSEWAZiovl9XpKqx
sSJvaxdcTrRW7G64acBGTkUb7Sq/3gRVVFwXLWmFEfhM5tv6F3PC1L3OjhmKQIe/i93N1JvROgsD
Yg272ElyO+J8Fn8t+vGHJaJkUWdPmRYZG1uR6icMQBcayLgmL/1nQzY2ZJiEq+LLoUcAz7IG4qlW
K8vzo22WZfnPCkrcpiB65uBFzPb+l+aGjPWoSHNXBOzEky5/NYS5UnN8tTDpBuWgSk/jqGLSqbML
9X25KbwjMUJvnkqYE9+GHFVUWP0akjbbdKLwr2M4aWvPjv0fAfnltT5NYiCgUV1ND3ZeboeHDocZ
Kw+iq1T2/XWm25aT9qW1MSS7dcicddy8ZMrKV2P1S87t2BITpR+YN9Pnin6E5Xr8hSheozpqnbgO
LdJvC8El105F7IywUhy5/dzwZmF4FaPpXFWWbK+SiNrDgz7Vm7EopW1uFQiVBQDhfFpIEYCQ8037
UWhBo6qWUIl/rfm93tTrZaxmUuYOWqav+X/qUlGO5g19bbpRmm8iFqgLA1c9JhfezptjPKPrgpDG
Eljzzi898gB45zQWuavZ/vijwjLB4Xha3JeqXq9Lqweh4isbjQXD4Y6ocxO/cqfIBzhbGI9to4zb
sLAAStTsAEOQfJNwIF9iS9yt9L7VHGwu80NgX0j1vRZrzL6aUnYQRYRCiqLP42RKE/JKar3YxW4n
WeWTaW39HNoDAoiuWI6YRex7vWp2quoBaBV6ygXO6K+LJrDcEZr0UhkBUcsmXpGjtIJkkUAPlMOD
5dWwVf01V9rxqjGeY1tZ6t3S03x5H2rjLhzJ1vX+eFvpAFwVvbKwtN/YLW67eiGmK+zUn5KgwtSp
0A7CYvNTVW3cpHb9tQjMeDvmpremkhPXaxSWu0LLfwxjm6y7iSyfOUUu4UlysO1pPcSlfgvKOFiR
/arpAK1cxpMng2Np9L2tYQkpywWZzr72nQSn64VsaIDULGVvB8ixcO4hLB7DlZ928XPQg+bxOsr3
GdP1VkmbS7rHVyOYeZcIVVdYhI9x+zxipwSFDCbyREpdtMfOstI1mUL5UHj6Vy20Gjqg6TalFhWU
OBftosNF92B4rMta6j0EeBisksoExFJIydKSxmFnh/1EcR2SGSralE1Yg07ssJZcSlIkQXrnJ5tT
fdXKTbY3g3tPoFrUG8xVIq2BXGsGwFko/dzF2YpyJTZ87LfvQ3lMVqaUeE7gYVI+CtDYcYLHj2H4
S13U4bbCvAKGbuxYwOFEnu86/CrvetOWN0Ejy05bRvY2rg00KmCbvmkFZsMBtGkVu9zvoBkOGtds
UHKSipK0MlgoZa9fE2e4RVh0txE9yOVbco3Q/r6SJGnRhH278MdCrCM1LqF/iYNuDLILvtiq6vpC
sPA+cfO6elPqb5imwpFatuYlylLXe0BmgsT1K2qHgTUvzFan1W1meheaF1a09xm117cp7BGgTDQC
XM7X7/cK24jhh7IcuWU4RVDEu3QlxbLiWB6mLGCV2T80IV3xpd4SP8NLp8gPFlSUPbZyPJEQxb6u
fW9Or9ZwPDNVvB7sr381lN/6UV/xraz4FB239sVQbCai/+sHc+7RVKaCac3T4ymwP1+r68TtstTb
K+GfIZx7cLLyDUFjSpRZRZswCTeBadkbbi6JVr16J3r8HJLcauDfdl8mO7lwH/y6J8/mpqJAjmXD
FsRG85tGPKSFnDRZ6iZ9Fx24/18YGLktJhm5tY9DC6h0vz8YoHjAhXlc0zI61znnnQWHFsIISbjT
cmP2SrVDcrxOzaE5YAruOTBpb6PCDFYoNM0lxQXFc6pExpdcaCx9cloCvUMekOv9hZH1YUtzYCKb
ZOji7wc5CmUtLNLjwm3hejVAm5Zmo5WAmXR956XBwleTaitF+LtaASsKdCMBE4mdPVOSq7odpbVf
gcEXWVteOqx/sKUqzDBT5zTH4J+fgtXUjLHqsAGLBdqdJkkHMgYHHZS2I0S1mUw73TtuMhr9WrKV
5NLbPzjhkr3Cu8BWFUMVfytZQ3VYl/Dx3KasvKu2HRYaeLg9vSA4RkFvtR05NehosZDU0sZYAFOL
rK+KVVUgvFewdroQm7+O+vnwA5qmmhbpC9pllhYo7RgCHEBgN4PHvii0eh1xYiCUsO2F0T3ZeIMc
Qv+mrQbrivUkWwxW4l0F0Z3fJAcKgwq8KrR14Sm7ye+9ndr24absqamKWw4pfiHvG6yCD4UiH4OO
r1R3XZhAH53RFQT1hmXYlqH8LUribOt1mGMUrh7IJsk52YnGxr/CkM4JE6hwrbHw+2P6IKrynZ71
PcfO0T+oVT1wuxd7TpTIF24PPvwmYRoqG64wKRWfHTlsQgK5rJkBlSVZAKoscNd1EztdJuUutzE2
TQMKOJFFCITfOOYN626hyANJNaEnd1UvL9RJsi8cEI7x/7yzhVAtZGu2aZFJfb/mF0pNKN/buWtl
Ias6+YplkaXbpCNCSavHrOWA31uXdFofvFU95k4Vy2bgA9Z8/9ZUaJUxcQFBaqn4OlI7dbDMGHhZ
gpFfbEZEdVT5SX59CZQ0T1QeM3OqzEKkkp1DsjXvhYRFHI+OnnWo/yHZtnbAExPjGaxxd5QVT07Q
VvGaY96mUNTSUeNRXgSgbXOdg7Lv6yoJjkZe+Gz5C3kqXyopurQgfLAJE3twNMVKRZAmmDUN6Mi4
G4amcmv4c15dTMtYodpLJpO66DtZuDAeQ+xJ6r2QoYK1EuspVhnbgZLRnpvmQ2wa13GO4WCekf+1
1Kpb5akfLnvp/4/T8Lp9wg03BKdVRbHIrr7vRYnVW2vYJN0Euv9yHORdANF+zONN38E3PH/cek3n
z0YqkYFNiCBM0JnzkdrBtm1Ap1dudcTWteNYuVkvBUupxbnEeghj6cbO73oS7+spK4ZtKqmLMmkv
GYPNk/7HIaTLfIhxXLFRbh/H9pswRTPluqFWOie5S9WHqMydbui7SqvCld3I/dIrqb20dP05BqQW
ENhSlqA1Oz9ptZUfJMqFdvlgKh3XORLNKglJchnvP8ci1W+Papy4aoYVyAAbsOwRRE8Kji/CvI58
8VOAMl6f740PRilcTpLbCvcGxGzHBMubRhjlsslw6UjcbEoJsu3pzhy1H6Ne3FSmuGkQazuWpPQL
GdfBC/vTay3u+4Ggc2ghicbaTo3aXEyfhr6E/ZFXuUFJSaTXCBw7BeCBMYjWZTI+dwnn8XCKv+t1
G6FWNkBjRdpuSHqxMHzOh0FRx2sZr6llssZNOf0zEbLgxsZKrlWGFCdnud7gFNM4umfK331FBfDp
D9mXEVstp05yKJtm3X2D8NNrP40yxPCC3JrfW74r1R7AzFLzVkKp4hUCLpvwNTKvKHt5NKIqdbmz
chLyCrdUed0C8UzWSSybWB1m9h0mVyt0d1ibqEZ5qMO+eCSq0/BbT+Wcv6NEkdurEpUu2TbL7X5Z
tNqv8z37On5nzcvyQ6gmqxT/KPM6/RJzV2Mk++dKnflYUXxNDB5ti0BILtsXBaJ11t7KSrFMSb7g
LXDXge7c5CGX73au5k5dW/2qykA1t+Vk7AIZ05iotvcJPzcj3N3Giict9MbAk2JorTXEFwXjKRxl
NK84cP5gY7TrPwctvpqy9sYPU93Ruwh7AqXDuESQUAsinHO0tMYrrO2WZphs26NDNhWTteNDcXeU
YBRuZaCp8qXnUtelQ+71GPzW06bHPPTSiCRcZLy/bzTLMBTV4jJQ1jhczmImMamN5/tK7iohQYaF
xvkWeGOTY+yS9um9GLBayJVMugGcQDa6LHZyKzqn4ebsq/CeR7x6sIi3vmmd0e+bwIRykHugLtvA
c0FN1liO4GqlyazuJCjGfniO7F1gguKVYw6koje+oVnZG5JPXUT4VDaddpu/5ET4N0mJV5Lpy93K
r5JfUc/BOcVlxSpQp6l2tS8sz0WJZq10jYUrycUyUXtz1YvAtbt2RXR+hePOuG/l9E+ttxfSkHMa
i7jihJy9bER0VaB5JHeHpYSn+CtrrB8qMU2rVom/lnLyMOTaLbnpL2IA1uAXmNcUpfrFzuDJVam4
iWzN6QyxqCVjobXSo1fY/sEr+t9+FkxO1Yp1k/X6BpspGS0LxwcF7LsT46+FI89LIYF51nAKdLKw
7J3cK8xFbzY/Jhluau9lS0rNID4eTRD7yPxS2ybVZS0D5FclPGnpD9XvMZF+epW3kgxvEwfJ78IK
fnd+Uy167haw/qqXWYURjSqp8TKOKlYNqckXoZIeSnARy/J7EWf+KkntF1B5956VrrDV7Bdq793p
HtY7bNPeKiCsoWhUu2+x2FomSX+bFhV5ldr8qqHyZvGYAlC/8EIbUa66drIc60XT2U+5QshX9K2d
IdKZfJyscB65t4Jh66X2tW633+LCrI/1EDj0JSQEbb2PmBkeVFlowqGZbzpWsEWfhCGZg/7JP1qw
DfZLwJ0RbGb1K4nMFYYb+86bMFO1IyyuZFNbmvh1Lk3Z/BV2sFdzKS44QEpLqgND7mowsYHPpq0r
qYwXI1ngVYHYCWB64/iBvYDxW7MsT+2y9wqUSFQz2Wl1dCQxruImrxamKi8VqfxZ1+20UwdYY5Y9
LSyyvQt8e2pL6xc9Bsq7Ng4XpAxCp/AxdE7AF0/Y4dz2ya2o4uow4DC/9Rvz0EdhhwXeFC7rsdra
+ADejoY4TH6a7erRt6+kFHlTRhnBKjVbigYCaZfnWrHKtNz1A+W3RjHDQYXWtRq00oAJhvhsINzD
u0rsFLQtGzsrH8GFmSubigOnUZppWWsqnOpOeSgbOVuRKQb+kDVLZeh/annx1BaB4RiNmi+5MpwW
ymini2KUZKdIIcxaYeCOeN1hPgLQBIRx2CskutPyl16pey/ET0b27/pBljDqjepFMnbVaggc3wrL
a2EjD/JCcoj2NaPbXxicEjgjFiPDzPYcrbM2Nhwbz85++bA1FtHETtNnzQpVPZoirHxUy7zWCnrT
l/DFGTHZEVMIvfghMaHB4lAEFj6JNgKmiENEamy6oVsVI5ZueVnfRhXpGdwe70y/fbHs8pDUw3XZ
jM9KIBAQV8269f187fffuGdcN2X01dJg0SbJQYLU7gx9628UK+zWnk+ZGMo+7uddVMLfyaKG2z4Z
XVV9igPsqLqR868atU4lcUhQQjAzYzs5ltYoCzwJ1RgT6Mr2boQ18W+zYOljwoi7Vr0d6wSHsMTe
61ZxE9jZmrvB2pFKS1rIer6tKDHdK7W50KyEU2xW7xXiOgOTJbKMielMknFvxKGFc5U4kOINl6bC
3BGNdZsUtrFGWXzTXpmDGi3VYOqXIGMemggejm5J/jKDicMGq2+8GmM3vNe2k2rlV2D3b9XiOLwn
PB5NiMA1LMfBdlOvXkxdsNISpPB12f5UzKFwuC7cF4N0IOTSnB6HIjTE9NLU3Xra9CTDBKGuJPpp
Y+7p9Hq0LQP5LgjXQaAtGuno0hZmCyhNGFslO0OVDor+QwxsLazZPyqVFTmqob//b47OY0lSJIui
X4QZOHqLCpla5warrswCHK0c8fVzYhYzi+6yzqwgcH/vSqWmIpTM8aHb7rSsV+MXNVVXQSgeMgnk
r6lFF/YgVJSlaxWNzEaKsiPqeNgMjhmLFnNLe0ftPfnlWZZF5WgNZz1Xnxvu66oUB9viaRVG++vb
9t/V8EN3Lx65mh4tD7U0PPsbCdxd9rZvPPWqDR1f3I87fBscO62jOZ1VA9agkuFHUelHaRMxp24R
9O2tpdBWJ0Hm2mnamQeG3g0M3/tarOqlNJ1XMo/DrTceswXCb2Zw38jaGiC/A9D1QAcNyHVPIxKt
PfT1310v+pA+gT3M2/YV6ltGurJ5Q0tmEAmEE+mL8+ZjZydtuQwrb6Wf7/bN6/A0710eVXizr4ou
VHo4/ZOvpVFrdSa3zmAEeoFOYKTHnm7N382x/vbW/MEE+6r1ks/+ds4pGiK1fY2pxZOwBMUV/Hw7
7KU4SrMmpHI9EQTzifPjmcT+NZiLp3xWOrdXYXPE0p+oU1XVzvnrNrShZjghWflmePuk29TgT5gf
tuFPQbMrlMn98toR9M/yMgZbIUnxEhhBtTdqShQuduevYxRHDoE0cNfh1bZ5hprZfBebmwykfkNx
fS++JHAcZrrmN+82/eJx4C/9WkQynelVvAzbIoJ8Hb9Ta/zYNO+kjYSij37+tZfcMvJRIioIzK58
WZdKUnGmn0gwuydwlEh37lgNdrFvYrh0n5tgjXsiyK1uTZZC/PSukygT20xnME0VPt2Fhvkqc/SU
i8GfSjnDl/th372rafHT6JYb+f5kQX1zyJlelR8KszwSNp5fLVBuhxorbZPz0RrFHX1Q77OBjtyh
LJdz76CG9aqVTVjP+hOdDsfR0pMVVyhV4O0/0SDXXRjk6N3DKE6igS6JeN+tw7pnHK/mcJdb5hwI
8utFnc/0lkGnbKl2sET5nrcZejHuXaoQiLeytKfMmQ7eVL+sKv+YAWjjlNcpWGyxgAr1z/QKUQEm
BH0OxvJjle6l3/3IXrM36WTVYaty6Dz8B5HMaSBNnY1m3x2ZRO5S0GfT5mfT+xGsmSkDv8vr0FqK
H32FgSpTBPf7diYlsAhKXG2HrvXywFtOWkWk6dQZ/NlyCjpvYhhY3TNtWYdZkHlkC87MnpCiQDYZ
DvY5nN3GC1uHlbz2vG/Lf+s0rwxdi/4+hunpkO44lFLyAY38PvWGj92jUKxfeYzF9sGS/bzvaxpa
ftEf1AQZbKwEzJcU1fqGv9NuWQ8JwTYPo0MucV1ik3P3s5d5j+U2JUvH0VvL7b+J6rFT3pR56HXD
RFWgGiJPtrdqSUbwnjsiaffqJDv3dyadMZwn3GM23oSl0Rm2StekWzU9tYqcxsajzTazcwRH+xSs
MJTJ7HHCjn6xRHZbGHeZJ/XrZr/Bf99TUn/XlrsV69wveb7xrMhrOSiF2CFrYjo5mdb4dE5ogRlr
4ZOMbZ1jzdCDLV/LuBi1NlydpeZNSB8XkvBC9D/FyVnMkPa2IeiNsePc2iKhV1Dl65oigJaPQ9O1
EHWdEfgebc8rcxatpc1dV+uYIBmupvZY+wbtEKWCumTEYRgzSTskE9mZbmYXHuYgnhFBLRFyuSwW
3cgM0PsHZ6IismOkbreFvhBXPzkj6R3V0IBiVu6l7WiU7UrIUqnfa8gwDbXnQbpRwys7tC4W27ZD
qH+/O8HM4b1sB/QwFKukvOq8tk2mvm1Y9cve3hD4iXvSH2EW9fRg0WV4XEzxg/OiIsA+8haKh1bH
/Sjz29KlGsGLaN5vpfZD70q8Z+Z/WfvdqjYZdJoxuqmhPHQyAqE1z46sExRRTNX2u86OGTbzG4WA
T1Ox5XFva6d5qr589UfODEra0L3lAt8PZ2uS72e58bsBurX8N5cD6Y0PMl1Prt/G41rzUlpOwLT8
a1WJbtbDJUcREGePIv+zWoN/ASSbQTn1V54pnUFcevtPuqTMdRR0jI2IbbYtf6WmgBThCAkPY8TC
7Drs4g6rJgoUz/vk7eGBXIYuP6MNvkzzoFEcLRk9si2aXTITfJ0TjCaRvtNfUUgyXUrze66wp/TL
Z+Wlz9K0f2Z6nGlKHWhQ4WLCLvJT6CaTSBNXc33RHS3GPx/XbnlsZf+QIfgL0qb5yjyfBkrrHr9N
ydRRHpq9+JsazRsf5z1tHUAhY+RQUn4v7f5ZtTtned/MIRd6E/gzVh2zkncFjRnBniovpO8PWtwE
yTPFk6c1v9NEhXXn51ssqCLZ0ox2c84y4JmdAt24H9NfoGrocsd4p4T+Sc+ouOiYIx1tftFrrTl4
alzisig9Lm4dLM47+zWb/8AsQo94yq8HoKG6s6dpb1t7WCkq7IUKAeIp59hp1m26B9VA4Fv7j7em
ZyquT76azEi1Nh2lRpswFNyN2abdehQ+9lIPNbdto8Eu/8spOdwXwbrmItLwu5+tVKc9o6fa8bga
NP8rtZfq1KeDjMrcp6mzoAFSNM+7SYnw7NX1bbtYYlVKN3aYcah4Tbp1n6mXOXgOBywvdOnwDw0/
f569UgumnG1hmpxfzy32aHXL+z23RFi4+8VXdhEWvaP5NGFTbjmjZAZg8h5oI35BBHVy5vE3NWAT
KyO/Mzvv32xNRbRKZMQPvuN3oCi9FREtfB66Mb0OlVmGM3KA0hyuGrteqRxKQ+r9arV97MMTJRun
Mj87Y7j0LQyqZhNaUoJk1Wt+cajaNkf7Y894TzrJvbf03QlPZUpHBsy9cXAndlCNytLx15qtP2Qi
mDH1mufKKF497O5hS+Vpk5ZWtMy8N5x1w8uUqiwe0wayVDofRlOctcl+LW9RDRpQWWCoDcHQ4PzV
dvtnqHMraiiEDybX/ZWdEbVS16J57zEsFTND1Oh/NXkXTHpgk8OC9U+MyUnTphrEvUdl2WmnbKOD
RVYVwiZOdDpJGQZdr71Lpbkd21F+LC6X4lB9cV0m+96+UAOULasddoVFKblkADHGmZYfvkrd/g7B
bUegaCyvnCYUchVXv+NQMgr6CT322kmqt9Kae/bF7Q+4bnHIyi3RKISi3K3U480J9WJ6rgdxV9vW
Elepn+Kk2+cjfolnv54jOr/SiBN+OpSMHXm3hrK046b0//SskRG5RIRUG/NTlwEjuEBO3cqSthXZ
EbmGRfEKgUXkL8QGVfX54HhBkRkfBV0hiXNtxs1lYmS9dsv8r5P3v+heB/jqjvlu4HqezGTy9Net
6emltgQCg63doi5tRJL6X0u/XJeOrUnddGqAN2MC6FJzD8qToF6FLgh7DyVdM2E/0prS5ms85iu2
upW/k60Kmhsz+exCet9TxERP8eAGSCv6sNDtC5dsyvli4PzHMKgPJSRXnwEuid/ddMrIZ3dGq24+
cM8ht6mizKvKZEKwdhvUmQg8xoJc5YdhINRxHMYhahgCRhaqCEXFggPVtpNUE+PFG+/TzF7ubY+z
N68UDcbgwnAA1UeRzv+EwcdHB/VBK4QWZ4U0En/RkcEttATA2iQWmFsmd+syFxljqrtr/ND9cea0
Zj03KaOjz7bYYjlV9Bw3vGNGl/8YMkesMbMMymJEaIi0h9i5K1tQd+6snj5X6hSoRef09UR7b+b1
ixja8blo/6oJK6k1pGuUNUW023Z9xll/bHTyFyxtH0MzV491UzWnVNHC3IzOS7Ow8+jaEuWoT0On
sFMac62K6hH+EikLoaQPPQc6AoESYzSOaKNsUwHBsAeWYf2cu43FYEFPdlF28oT3EoSMdobYV573
sk3zQRerE02bDJdlBVRryrAhL/sFL20kDfqTSphx1BiMj4iDaiXOUkBPI7vOaN4yfvIi+4/+o6el
qunxNlr5oHewrnmTHyZv7IPvqhCnzd4/Bu3otWejbJ03z522OGPfS6qcVFm72AOL71ngSeNpq4Zv
j7MoKTcGz3mij7TN1sTl4OoWE+zE2M4jcVBd7n6lffGaF32cNrUdaovrR3LBB1Jkt3idoSG2qzft
GP9BQ7VmqNaJdp3auVc6zwH10q+ndWeDUIbALzauqaE6ppptXau257PG/xq7dTk8OaN1BIjOzoLp
7rqKUKm5paVlpjl4yCxgXfOTSqB4E1V95TqGKpzll6+ZVF7t20XmGbgayzEv3nq/VK9UeoCq3sjv
NfffdlcHUPZPtZQIrSfnCey6StBLY78CnjmQUvlG8e+7i6UhSCcAR9rWVTgYDXJa+d0aHPa2Wc1h
P1mhi64o1tqKYXdY7pBNGccu7Yq7rrinUXo65I18Rem1xitu4IPXGYdVsLGbvhGWbiGTfAOMtcZ2
jQgpSDorw1xijS9V4aOqc4VK8sxkn2nYhH127JbSaVtZG/KzkbwPPX/0/A2Z9zpGc95SPOx2eSh0
VgRq4Aawy+6527w0nkUmoiFPl7BaJycRsv/I9aSsUyuZ3TUUMyNuYTo0YNyUkzaxUcOkwDBgJTLU
1eO6mdd8Rg8BSH0TERrOcZV8OSCd/WeO4FjqKaw2C+1pPYEZ2VeTHPbVaN800Ty0axciRP4iNjJ9
8RrMGFi+7tdpvmRWyVIJeGuY87VVmDNssVl3eaVf/GzNkqqfTsqpxmjZEKDJSuNI8CsvKayHoi4+
WQH6ZEU3WWOOvb10f0jF4zAX6QbN7/PFIYyu8Iye0bFe4EfwuHszXU/G9k6px73hOYyc1eqGsMqJ
je70zIlxhlcz47U0Xvd9P8KPv+rTQ5uPZwkWROV1y6MjEtTNYpU5T0xl+GBufbveUN3pQLpFwXbL
603vFdu72ZvRTt8EyUdo1J2VLxF5QkEr8/E65etZJz+vA2MaRiYsCt6nSArns27JXRQypt8drKlv
3gn943S2mdP36r0TtJpbMzpjozVC1aB1Gr3AnVzz7HrVp+jXZGN6TU0/qLrCiVVD9mE1V8fJ3VPm
qQGBvuU+zGy4bqslKSkZNNcfYKqMoGZRxu1sHwocOqFoq/pobCZQmc00Y7nb92DkeSybvg3WFVWy
ALW3C3K4GARf+plJeN2md6q9unjVATod87E3yB5av9dKaYlbqYf0q6wtmQyofRNj3uVjQQrqyams
3x5NOhxNxXTnmc1ZAVdpKAVDfYxr8KlYN/lW09DaHW5ezAxAvVd5dnRn3m1fz967FvxjVN2QGP00
HTuPnttZeHe+XFIq6TY6xYs+O2HU4m6Dr2YTy1hDrPQsF//YZ/wIb1++rNGhybr2Eicnr44URI7B
bB+TWvT3WTq8bzNV7sX8VLTuR5fzYNKlfRBOqs6D1nHsuW8UsFkoKM1bk3hRYNslqGQaOkgYYcQ9
+tFBw7hn9jk++lSP3bGNmxn5k+lL4L7yMpfuHjKzPs20toWtNl91q0ciWWvlhX384FcaM09dLUFh
79/w57HfMurLVNxlwgUbzRkWvamjUL7l4sv3RDXefasgtEUznnE9MYcrkR6Xsf3IDLu+NDVSeehK
bRi6sClFF3rNHBdDNiT2aDXhoqUnh6EpynwWHQZ0/XFeJBOp4QU0HC6XspyMk55qYBGoGBJ79Zxg
xeSFtGd1Akpv/uhV/Qu57SX6sDunG4fs3uKuHCNV1woWZR8QZO2q+jO7m3FnC0yO/S24zaJtgnPI
0Q8OPFg9GeNdQUHc3VA7Vtj5WzzwdGCzEsfWisOwGqB2xUDd45jFQ9GD67FQ9l5XhzZkF7TGk7v2
V7vqkhykkzr3jNanGxfmAEtCvSzngr/MIbfsx80Z2oMYrSJ0+SIClvjOaWqcMVYFNYZmA7busJpN
897ca/lNZDtzkzLEvPt3e65WAhtlE9vLFgycYDepbxcvdvM4p92czOs6xHMDnK5AEHdeZQLaWYBq
83Wsmz+DS/SgJxYGo1SyDsObeuphGbwHe56s2NbIZBBOnmw7nVJV8ZDl3XYytewTI1mbFBLk0avM
IVlzfY0GtGuF3fxL86KJqlkCNS/AwLnYrnvt3uEkTFECoxXQvHaN9XxR171jAkPQel2NjSL3OQ/2
qZ8ePZPbdJnrGwVsJJOltLBwcjPJ6MDlEbrAUI3rxORLrHfQd+td09gv+uiyNtKtZjhO8/D//9v0
qnyg4Kda8xjxfM/xvke8fcZz5rn9Ay1DnzAf9R31fVnQ57WdVLocIwvEfhpM/VBoUxM6hp1jMsIO
gI0MajBjjGcvgGbcvddqnqB52p6o0tGPdDlpcAvGlmwtnDl7k11r/lnmPQQowUJhy2WEmeAvBY4V
FgKNiShtuE352t3UkcutntT3oaMGAWhotrVxgrKM6AI9+G1n0pI5hH2+OslgdUWQ6iQS8sxNElDz
UJvttwI2AJpKe8mmLKnbwTzDEYm34ccahza2nNUAX9WyGFfUKLwzQQPQ4OV618v9UvmtG+hW7nLd
7eJR3/Lvul5CRjY32dxxph2Y9ycdl3Pn3ojsxR4j3fngu87d5A1HMROuZOyY+NAQhFW0mO3zqntb
YAxDExotl2Lao7ckYJFPqtEOZuX/00c/ZMw/qHa+w8NiX1PzSQH+HdYC+NfzrSLatHQ4WGYJ4tVb
bE7N9s2sdt1HxmVzGP7yF0gjpcnjQtjvaSnndwnQfpayCbwGh5pakHVpOsNMRpEjuEtvnhGBESTZ
3Re2NgWyNqnhVE2SCp8bDfsIM2B/mU2i1se2BMuQ/Fign0ITVwkl0BX7k6ybf4K7gLDXXNDLe9uq
qwuY2rPVk6Y1jfPVK4wdQ6P1DU8QZrrcIrtmYfUW550CJTrH5shtpuwlc/M+yIaWaplhOzuWtgQU
OcVsoXjW3Pei3kCJlKWx8nGi7qYemNJ4XbpUxJnlf6IXjvvMX+NCtrTS7Pxlpkbuia0xaQ5NiRhB
JEU3GfznHT+exgm7NzyQVrn70ZvNhzpH4mlMswTIR3hk1QDEvplxCps/mSIcZ2L4z73ejerW+TT4
1gUbM2no5vMWsKgFY1PPtIAWJ70QMKV99+W6r9VmMTxozY6vQDvnuf/kVvN6kHZZw56kETGWd67E
ZYdmbQtpQcmCjKldk81Lix1p9PqzIfxnBCdhSwPQ/Tj/mq3/46VQuF8VJTiF9O5qYqtAfU1Sdup7
vc0BUBooioqThYUh9qV1HbT9g4e3h+a6fIq9eB5Km60SyDDYOnMLaEtcciCZetnP+tQ/Nx28fg2f
N9wcmW5fvg9mfeZO8c+bkklptp+su690ENGwZeUEwgzyDl/Rs+5k6qnqoGVFc1iw4QSaO243+3YT
DtJzY3iwOcgqtvmG2qBUTV7krywdVfOhdv1XrtX92AuWM5EjXi9Bus027jTDiMaV36dQbXEdJteP
W/eB377bBS9AdXTdTD8XtwMajvAKH5XHo7W5gcyHD2fBBOlZxTWH/bFHJsee2DdWGPttyEQgIOou
igG93et7VdgXkUv1Yk7FY7o8yWEl0pV08WDo9jcyhVSg+u1p5NoacgRfY12FXdrLsJXXBu42aNxZ
4wct163BJIVRHKx4jB2HH2hOhLJwG34tnfhIHQlS5Xo/w5bGSoj5bIlliCcAOdX0y3kr9PfFpIix
S+1HdERZ3FrpJZuZJ1I3fa0xsU0qdYOmMuYkH4pDZf77/6/Hu09GNAcT97L/ODdIK/au8kl4sjBg
035GTVTia2S7dXvx0meFnUzu09ZPCU3QfIMlaIG3yD+7SaUlOaIXXTP3pDc96Eer0w9l6X7BlEEw
OemxT9UeyNcMS0mcpwKupD04u3BiFBnsyvicsuqvvso/Kd71T706M/TW2Nss0MOZt8pga0aL4OF5
3t0iUuj/JvHF1e6Go6v+pRVlCaZtMMB5T5sOjGf2l2Xh5al7NYWKh7uuPftX96ZqZDK1Tp5Hatsk
8XbirYSihJhXXX1nTtlX6tW4QYU857t9arQZxLgHE6n+GMTI1Q4Ve0VpX4Yljxr8leeqqrpA67w/
4Jj71FWBtD4bpfnJWC/UiQ3FM9jRCKTAC0I8709TTfaFf3WDBBD5WA2aWQ+LD2BXOIO/6fYCgjg7
AD2Sqt29PMtipaPYqX5N1xoOdUY897LosXnjF3fjb+dB3du29chnbAdD/bKk6sFSDbANouZqryky
Eu7B6YyPdi3e9qy4S4fpN5cgcJ5e/UJoPdb2Bt/Xg2y1LYNytaWw+s2LJsUebbYT1635u2ox/qem
TVVCrj2bQqtOTac/VZW6ZB6pU202vKKge8OAh91tsFlee6CW1QkBXv/UVd/GpmheQTaDeaGBPRVr
JARYq8/OjkaLAL3XldcU0u2TE+1boSnivnH2QGvVwR7F/Ux7fEzSyj/D+CZ1mPuJczsArR5QPjFL
K03HEG+cLSRPBAtK7N50dBRq66NltCCylvVTa9RdZY90yVX/pLzJ/Do9pvxBhGOafUhvbyOPzQT4
Y9tpvEdt1SOYzwZJlwVt07VXogFtWgglu+edpdp6lk+EIb+4dpGQBd7DYJAYh2PaQ4Dj+5TjLNOn
tTDK0xDScQBQ2KkUkBJEOBOs47poDgGMobDZHvbyWA6rikaDz3oZu7jVDVIa4SHrUoa73L8KN49S
xrzHnUm20nJSqn3jsZfSuLeFccpbcVw3dnCVuVqAwKU/2/0FY6Yfej3ewFLRZ2TJRY+2rKVFo0lf
aj+FjLI+ldLKpH1RuuCrihiN6SwyTaQiFMcdWjOjGtsen00BPS2riZ5EPHVhnfcUQsNaL5OfJnuB
dUZn1Su1HFraLaHwcFWt2LqxPRS8ZCjR5r5GOKNrd7ZKE8uWOduXsCJzwju6MCISanGthaegc/dn
p6/4cvA0WazelYWeqPJrde06wiVNqusZglOOyxzFXNYgCBLB7OYkkqB7ifPGD50SDk8rNCdAkMsh
0pReNO4K9BC3cuClPsqC/gsE4cC1asYw87xN5T5GNI39SVPnaN9kPK3/Ljvawm1kl69bZZTROJl2
KIkGDvS2OGLv2MkMEi9Nq5MSaodKJ/SYFLPYHMvvaUUAka+M4sR1wJ0o7aXbCR/w5/nstdWfdh0Y
OJz6ze7n14bDJO6lye8irN/K0l/soUfmPRXfpjFFBZEoxJ0NLdJPcbCsjec6Zk9KVe9D58hozfo1
KJ0CCaA3X8m7OWyZBnKHwCsn5XNwtjfdclhFnH04Wfb4dywzYmtA+LsZlaz/aKecsH66iYtQgg+U
/pmuK16nfExEORCjxhRRKxmbuGpb17NA8uw5BsSoEwIDTxa3HKki6qGX0z0X+wWnNwCNCxe83+Ia
FzmE/tz/bpYvg1HUd5OBGMaezCnp+64jEHziyCkZiR3/u8+h7Qq3KBGRrW/D4heRZ9/Tam8fkL7z
TlRFFTSjT3YEx4RIyyHW2Z6TIh84DXTm+rzKQm2Yx3ArEe1Nsg5IpTZ4gz8q+9g5iCS2ebIZsppk
bKx/C3I8clJfrImbZ99KGOPpzTS32KxddIRgBBhKgI5vgkIzvP0PhmsIhO2rc8MRkfrGXyL6gEFG
1IEOGhvJlYCC0n2xiXXMTUees2348ab00ju+fRxXvj311WUc577rHxW2v0jHm0z04vpSVMY9d2XU
TKhvXTDsnJ2qruWduXuf+WJ8aOhCGAUrRoTuP7GyV06Qjv24M5u7zrVYhiLh+mNavUMB04ZYZy/D
XK5nYz3zwqrQlzxOTcN5nytOdiN1vkWK6tk6Cdu6z9iOi/RJuBOCMBfAs9M0QA333dI6OIIxf6ps
MOVNZMyar12/33dSuxDmEXXSv58389mSKfqNPk20/HZvze41r0oMvTQHr/Dj1YiblVxLHp5OvTDG
oFD0DTKV4adCTkjbW88p2nCWzJhkE63LWbR9d4pdJw0dM/vFFIKp35zGuPK6N2nlVYBtmEyHlrLa
AuRb8KlwmXW85k4e1ml5ABcyY1Hlf5GXO8zyfZ94WomqV/N+bA35vKm50Vrw03mpi5MQv25JpH3X
zCL4U5STeerVwc+cISzSvw2Dsje0jPs6dRB+E/etJ0LNsrW4kzXtGiMoH3JjHVda4Mt9CWYwUuUD
7etNeZm0kX+izbBX/VQDBPAbWVX1YmU2KFNlsLbWVrQ1esevN170aVjile9D2UO/5/d9d7tO06RJ
Fxhmfby39vym+Fy/lbk9+K11LNwmqdL5TqjsB9O8A1+uY57OoAYKcCNsAt/KVd/WCInj1m8V48nt
I1miki7Ncbdet7FFxkRgYKBPJFsWmfs4jC5COw3yx7FmDkf9zpJs4E2qsAobKjGl/0MreZL1gqES
bV/bghqNlgOxVZM9bH/mHRaznpi1bdTPVWYdQMOyQFdjJJB0M1zHq99923n56JqspoRT/5ULX3+9
HtdYoG1HUE3OVr09ZGJ/Q1tL+WRTv25IOvtZi2x3JeBOA4gwyGoYGqD1roosaz3MtmjDEVjV1fqI
cflTMYwDQi48UyNAhOIks603YQN0ntiqJDapOeCduxrOcNeuBJAPc/apY/HvNPPHGGH+DAlFqfuZ
F0ECd+3yYs4rl4WaQwuNw6TUd69z3XTGxdEs3OT+FSgmpOcDhFzZ0S7EOyXEsc9aFAxl9lTljhZk
7cAHqswxqFFTbRWg4Q6c09j0+eoU1h+lw9/ZRdY5ZuXDLAFGpml63UrATxvbwm1an7whojzZBsVC
z2Rn9puVxqVjlHFf23+FhGueSZ516u3Rabi27RnDQCUnbsWyRpu3Zk+aRBqEBueBCUzj8ure+9kB
UZ7XjyE3/5rV9NGXmCCE1i1BTvtdoI3NxvltKpycQI2iuMvKvIWk2u/HPJXsrhu34D7+G6oeV0a6
nBBwMJDgEU1cvbratXOcBXJgCdl8TW+sGx6YzqlOED6cF9xfp03kHw2satAPc7KiYetNRPlW6/yU
PuiXNvGPtBI4IR+Me+krzBvT+jnuV8xbBcq66WnZDUEAgcupBHK39SaeHru7m9bxv4JwinBI8sI2
8SykXSgyl7O3LCOse4m9eQB4XK8xRoFP0m/ieihlos9NFzEP8knkRkIu8ZpMHUCfYx2Wvf9Qg2ii
Gs1VfsPfSuVtB+yboUrhJ7Z3nrdLYZBwIuXmuIiy5q8lbfNgOkSobUjFE89orp02XywndZij5Bnt
+f1aoMlNLRZO/Ppm6nmJHfQo6g64hFjaJv2i+9uxMdExT2q7wnA3fOGGF9MQN5mswcy8149zWw4h
XjGFEmWMjaEy4jWz+H12fjgnI/V563HlOYTazsdqObsXlbzbIvPIKxh7FW+bcqPc3pO8+fBycz20
G6IS20gZG9Hb6WXzLRrfjVqGV35ZVCoG2eZzfVOeoCtsXbwGqa/etPqf9HqR6K7+UbdWXLWdH6St
zJJs60+TLCkLKbR7NZovg56+1fv/TTn9ykyp/m2z9d72oJ7+MPwjii1sXJ4Pa3XoDOT9mCykK4jC
kfq4I4A8H1iJlKwBEgn2vvs3Z0gnhLyUYrcgDwB9jM024JyH2NAL55TqyFK7zO8iY8m3c7VX/zmq
eqtrQaiHvpyHt/aVWHTEw5LAmOYG22TdirSOIkh2YzIbXIR+RaaQhysE72pZn0U7dFfaOat526MM
5i7od+NrEsMesdqVob17/6nmf4yd2W7kSpZlf6Vw31lF48xCZT640+dB8xB6IRQKBUfjaMbp63t5
ZHajKxvobuBCuIIUGlyk8Zx99l4H3dwgJLYt3Ji5TpyTQFm6fN131rYbrbsl5W/cKufbMSG6M3ma
tjbcSruVVxzlimDtRKqzXp5wbpaEuiJEtdsEPcZ0EdtsYmEC5CFctpn7ezGoaJO5sKiEahydVlQU
no7Yf7rtB/1bMufZF/BdMJK8KZuKlkTvceg5KAX8mLVv5kebIc4jJfAX4YpkZbjQY7B0QCvpDSx0
ZYoyyHJqYW9k6J0WWNrgSL8KXhA9GfKQCJsvyE62ZtTguWZl7+eEZ05nJno76/CFmcPRHJ/Y/ic4
E2knjOq9Vs5tN+vSrWVWkOEf75W12EATMDn36Ebbmlic5XrVJtMJXK++/tazP0d54xyoaJizVpLR
zuBztsiDuYQo2WP3kskUjTTj3vGY8bU0mZnxIc0oMxfILn4379ggHxk2oyerWQ7Q8B3aXPPdL4Z3
el/8OW0s1wZGg/2SAiQZEQKl2R7iEoK2gxE+oqr/SPPqh7cU7QrmkbsWefmmzcaLPJk0iJyGQS3D
w2C024Mx6TcrrnDPVR5fV+xgIVH5e2kVVfZD5hS3F8x5Laf5J20jxte+Cba85GcDyetk2s5vOrmt
F+KHUwylRuc8dLLbZYr9KdrdABE9e+nye/RIbYSufCsrJFjSRy+gEab1ogFO+dJBmxOQSmD4Dh4z
J2xv4CqoiWE6uCpBQwE5tdF80cgzq2RdNtXIkWG9V8xGHZvGV5vdS1zr9yVNz747FRExvh1OqvdY
1D/cuI/hAhrrBh+iTdR0vZBx3FR9P0aZkW5S+9Oy5LxPF+tj1O7jOE1sj+CckjYM73Hy8SVO8z5O
zccsUO6hmSZ0PHUemQuuiLiYEHoguTf9nVnPBvwV5kPuwh2W1H6BD6vIj405PYsKG6mIxaufdete
8etPHrEpJhDPqKe7pmdsbQxtvMoG95A2cpfNWq6CCeuNnXTd0bfrF6/o9+Avys1UhpgOToNtXYi4
tjtujjlaKo9JqV0cO8GevZFZhiciK0MwyHF0kkA4uM3yqyxvdxVJkLrMqFNjrfbKGj/K5BkW05cT
9ARnBpWvCeweHRO9LMU8dNamjG/PgYSsUH81gmuK53XLpKreTt38C4KgwpDLGaVPne1ezNwoicKg
FIkUblUu6JaJomeb1uZVZ4bkRWFVfw8g756rBU7bwnqcyHcGRrqZjzV1XHatz92nZ6riqfuYdE+i
tUYG1LEx3oiT87pxBU+8gEsUgONLFehLGGmTEnaMdXBw4OmcJHOtIl7ik63Je8ZtAbzJXLVOWO7F
VPdrp1XL2S6SqAbatCEv/MsPxmC/FOllSJjZd3XobjQyMWyciVGSUTG6JE1G8mgZ6YyDr9Hu7I1X
mJeA2ckqhfK6dicEgnZMeKjy+N25SeJGsWaNQ6NigmcS0GrLzoo0rTcqNyne0sFk6VCyNwtsAXMo
D7PhfouYkql0OJ8zm05alSuMROkGlbRjNoGvu5CJsw7bEugAiaG0MWiwkm69+HWziy3boNhwVhoP
3X1puz/c7Kbtyatq8C37jfOOifJ3wmSaaROn9iCJPzFO3fVQVtCZcZR1vtg2CYYMdCNDL92+npYt
8A73TEbzsb0Vh7g4PkaWH1Koxh3jZHlqHrXuodzfLhe3MK+F4oFXCIpCZzTkpjQnjJShiEbIBDAa
5SV2eNxkCypS5qxved16fisSo1/roWQmO2fvdWlXu2Wa8Hi15qUxh24VJj5/tfCBCoIcLbQR3fE8
9qecbIcka1j3e8JQA+JWdaASp0Pop8/Kydd+jhUd/fEY9+4ziSdn45TyIfHHdyWZZSGlVSvDUTxn
ZRd1VbgtDSxAvWlTtfU9Yspz416B6rxqo6GFCxLS24x57epazuTE8X/TqxiMqScQZyvOj/fUskB1
MIassP9HZrBdiuxHPxLymSaucewf8V2hupe0CR+GwnMjbUvyZpfWDy598XNoSJG4OBpUL+8aK72S
4iVcHZhm1A5FeMQ4wNGRH6TiBc9K/8vC5Y+kMDPEHNNuXTcOSq83rijNBgSzgFrJ22bTTlnOHg8U
YDBvvqsS+u50CX/2AlkQaECGKOOs+jR9qrghoiq3JMJQsu/H2omwXEqq21stYZLEyPzHWc3vIUbY
NSRTlhNZ1WZU7QVbOUHmLKTyXyxESCs+YcA3N31lmwzLuf1Nnxhqg0W5TH/G2uD5wu1ELJs/HQbZ
PJr97o5S8Zv9IeUhU2/aIsc52Sgt9PS3SewPmRG7TqEm50p/DfhpC2OkQvZ/lNP0FTYNhFop9nPV
fJkZOjR2JpcSpPyeQgG45OZRqqsC/hfgTWvYWUu8UU4Owxbtt+e2RBUc7vu9mRpw61v9krQSDiJ9
lj3cGbR27uTfWUl/GOkRb8b1Bx5eDzJmq+KYblOlcMBTFdMae5KuuAXU61rJrqqIy6vlB2ggLg5+
OZqR59HNrmVjgXLyjDfPOtQNc9nYwfJS2/J3kS1YW/R8GfqwOwl7+hoEnHi8VyjN6nsqc2oiG91p
Kb+IhshNQQO5riRDfEfIY+5qDwZTOGy05rWdLgb2db516K3DjCcR7XUlAwRPQ8ZR5T/ReHiMOCFU
eAt5sDC5z13hrjFmoAvdwgEc2dnk7t2WCVQpq7u4re7LyWXhfP+LlG3Mr5uPJEFM/Q5TAiOMydOP
sx9zHp9k+u157NMnw6Rm7jji/GLMokSTCrERroY5iWZHIx0YP8tZvhsS+SDLpuc2BDZsuh+Z4z9W
eOQZKOKvl/O31LTQbnny4qN06YmGKiL2zYVHEH/VmukPh7niytIdGSOH5F9qn5I82dDz/mBt6L32
PJCC4WH2kl/LTHuMEutWsluzzvrkhf66m4pHu07Vxmo9mu8yWXnjvee1x5h8z+p26aCYjbsyxLpm
cx2jm0aTofzNRBJk1evp1izGLXbp+ZfTWibuLNy3aXZSSdNFDI2TtTf9ROFetbp4xVFWMGbIfuu0
Yt6xYDJ200OXYKydszuyrUy8kf2SGKaS1Dx28NjOGNGdYGdK/1HhzN3aFujA9uYAwQBqJYtYjfO4
sgb5a4zZwdXIivGzk3b4CrakPsT4znNjxVoYdH5yCqkztlsTxzyy+m/y27+FsWtsEyusd7PQuRc2
PjWreao+yBk9TB46eYwlZqyf29jz1ql9m0t1ZFZawy/wpJINDg2sQlbdf9fdKCLMLXuTMjGyoBHD
Ge+rqMvnx/ZAEm8ALbpg4grFk500L+Xn4DXJuq5RQN2eY2zoXDLHSFLl7F9FMhqb2Y4f5rl6b5f4
jqtoiGhf5aahCdVhW61Di3p3SFpSBlW/aizmueOiDoWJzwBlM+c6wRox3awfqWAfi+l/FxNWx2bg
BPVGPCk62N64IIRqW5pnneLmTz8ztZBnCuZhXY0PY9ilEdXIta2NH1PrfYdZASCgFgUhCh0py3zo
vIUwL+t+Ws/Zdikvx0IUJ2kFatKoN2OPK3yxVkHPne484Al4iGtewoFbdU45RkVbHwI1XSdCivyp
wupCC8jyTFxLPhHgSTOTpv90/PFX7LY0FLpjVVZyMTrjeerjYptOC/G/5t50U2Y0BmJQHr5nWd2d
Jtzoec8AUnX0iean8orvNGDgNTlbU8CVXD5nElbaunDW+9sBJgGdq5uSS+54EnENhi13eGmPIUy0
ANeaN4MV+MqRDlcsV38l3Io+yQT+9q19z3ptKv88ur2/mTkN1lMS3o/QAbFeHfyUliANgaGKPjzx
ZEsJXaU/7YD4AXiRxMb4w4lw6gvZbN2Saa41qo3bVXvVm1ft2UTdqhcfeCn29Z7MCyI4I0JU7B6P
qG+qnzk9JymTF9+Ey9e51ivEz31hsdW0VEB7+YMsJC+3neK3pL3bkyte8XuPG5dtQnhs2n8QUXp3
32nG/05QgPhrX5pBtFFNhoW6cnoDq8trESwCi8FattQKw6gegr5JN86NGCJvGpNV0b4Eiv3ho4f9
onDI+SUk3GW4wVDE0NDxHmp7cqM6bexVL1RCQRO+SwS3VeDmCZmKHeP7bIc3FVwHOVOMUdY6wHg5
04hLA+c8u62oZSBBePXFarLfRT1/Y9u/SoeQD5t7cIz3VzXox7LP74LKo9AiNRdyP69sS7BvnDw3
dqXb7Y5xecy2jV/Sltqq3fDrETpxMaTZNTP7+dLO4TEwZbND0IHSvYqDZRPXyfccMxf2k+nVydKI
te8RLIVsN875juPovnSAogbDFVd9hPfxLjO6t8L1d0ktyx35FMZxNj9/T0FL+5LtTBtwz1DsbaPB
et7X7qb3iYq0RYVJ2P1kqqMgJ1kM31ggsvGxImVzrqJ2rsP9YFG0wIIkByZisJwZCRnPhQMspRGF
zLTBrlSrprJhflpuvknbX4O3fAbMrLsq/xY2u+RpezAIuSDGgpZ7AzIZxV5HlmP203U3qnQDNST0
+WMI7LoR3bsEzEUb0LjOt1AFFuDce/dmgrQ477qdSYTxWuN190p/4HEbsIUEKLY0kvBgJxUzYhY8
reZ+iQ+lLq4tEdiIqdm55+hKhCEvdWNh4vKClM07zvCYlkRxDUYNdIPhxmjNfgc75NC0sAvCpg2j
uYdz5GrjdRnZlmu08k3JYXmxMfZwZMjMpgxurHFjIKNtrV69ZXl+NDIZv4enAL7DrtCxc5yPQRkV
T51td59lHtxnWrJP7ucA7YLEMtFQ7DLiMLqMmx3jbgJlzG5ezERVXG4I9mxxaSVn3YZrBcLg6PSu
wB6Sig1bLq+1liUMBUZyKVlbcDRvqYajzAtvU6Ybd7aL0i3q6i6xwc8F7Ghaw3KXOySlpeiYemU8
gcoFj0Q6mThZPRsSb4I7XIjmQDr9J579kJ/JfaFXhyjDqLloTTb92No55O6DEG5zTgiHRRoiOcC0
ID+5XvmsXFr0Cd++rIs7cPm8M02PXVWNz+xM8NbAjX1GTwVW/czrT37qXUw6nzPGq3XtJsalDKl5
kE7tU9eqaGr0TxtS9BQTQQskin43SPPaWRSgGJ54KCYE88kwFGtsxsvFMmkpjGV+0ePDDWFT5M7b
Ag74CYmAiPIYnmUrudodY0fCNIs6n1iUoYpplzKBnixrWc9KKrbDOl/JKJ29YRcCj2fsnGscQCsZ
OPd2BzXlLfWS/oFhSrpprXLYsEkBxos2y6cUy3xVuIQSsrB6nGiL2xK0hSu88GRNzFL9duIl6Pv0
VAvJSco+WrqYu3LxnSshhqOhw+eF2/C0ILWVIt6XTLKhC+OJ1jE+Y9KV+p7VNxXRMAZXBJM+83y6
c9xhAqo7ymiUWHxuoEvoQ3Hk9wgm2L8Ztjj21SvtljIEbQsP0BVLRYwCFX8F+sNtOR2MUB1r+shV
3TfhwQxAaOGeZCNlXTJ39/rxWnnuc9ZV8VmKrF/7SfqjyxkPAeWnZ1vAYs1+wNfsHUS1Hstm37m7
3kWYSGHgM4Wc38GT3IeZLk+hUms7RsgxriPp4LoQ407EWC+dMv8a5PKgZbuc85pzXmXSW8ezvcmw
UncTmKc04JK0DH8+JB5LPxjcAl/7DUCrPXoV2q6mUtyJepI48af3ro7zO5e82nZyqx4uQl0GGzuo
1J70LJ5ny28f6VvRXR0IjL1Z/YRPMnI8h8F1uxjmT8g51amC5JQ7lb2GKNTvZKhvYOmQcJ/1Djfq
NbZwgQymcx75W9zHMkauSEUVzfUt/RBwwsZZ4myS9sxtb440d8U8GfdhRSDL7LvTUKRXqrD4Wsbn
DJzAGUZYccootvn7ensisJEw0494LJ8STaAI3DWEC5cVGXKwf5slnUhm6lfbZAd3Kt7VLCRMrVG/
FTZ4hcKMifaiyPsxPYlpqQuA1k1F3niNw00dvDCnP6ubY1W7+jIoZ3pwq5R6BrRXOlGOdyFdJslZ
ZvXNCKHBYURZmc5wHhp/z+PQuogx6B+JoB/wTh0tNE57EfWHmc5r/4cffJE9cu5MAyoB5DixH8a8
uENgzKFTbtysC5l6T9yplfsLWHS7D+1yQ6hRPsZuVZ1HTDcwJNq1RNp8DY0GBFxvLJFfF/POHRf/
LjC5IGHACIAzC4sAu/57cMQbA/fg4JZdHYkAlT1zb8b4HKPXgiO7weISzE1yh93sl4orsbO84tKo
Jbnz51+dZZgPRi2iSqc23S86Q1prceoM9vxISuDVIm+Zrrp+QBz8NUu7fJyMhC4tnAeCRSPmZmtr
FAl5KZU/NyGUljbsMYSzv6zg2ckT51gV33Ip8j2FX04c0KiuxXJKbonWwFUYYah/V5WdjNcwb06F
Mbwyzhr2WeDszFyGR+uWYQyxiNOx5Wu7XLAcAGpUFHUtl9zud6GmVdXZKID5r6Yfx5NnZpTEKvB3
dYy0l9rGeCfb9Lfpdeoyurb5DOGB/Mlio4Yn1v62JeXgQjpaIV1SL3odI0ZbzgdhwO+azUVcE7ql
wS0JCDIvjTxWqK0dDDDrAlE/GnLHvvOaSM9D+jj71SP5GIyjuJkpyYsdS2oor/8haiL23Qypok+I
6XbxSljMvBGnroQP5TYIYHcCFxhZ2GC8ZLdR6hK0HT44nmVKOeZZBXe9D8oF0hR00exB+UN49+da
EQBbD3+SnK5mj2FuvFg9/wNS45Mn0hZiSrCuPMPeMv7+admcVUIJfbAyfzyaNj7KNB1R5mucpXOK
PdbmKRQm5QHTd0kVutxmV9N8ZC/INsHrhM/Hfq2JPy3mzYACYfNJY6oeBvsxmX3ri9KoYTnf0WnY
dWLCEgMRx7W9OOHyCR7zthUh0cz2WVIWEsnvBgBDXie6h3LOX9ulWtWLCaeMyfzaa/SP3J7ech2T
hKz9pzFI3eOyYE3wxi+ciD/BQZk7wYxlhcO92OSl6A/LmO8XId0jeWWxU6PNjsCOSJ9fH6kYlihu
zKdRE/ITrVuf/QDpVYyW2gRO8mZN7OKxawQkSzK2kkSlfNAhRL3Gfk212a9UgYyySC/f5akRwFlp
ntOhwZFaxwo5Snb4x+bw9OcNodTNWENftsLEfuk0gl5RDtlZxvWxKS0ygwY+DLnE3WaY2Bxgmn3D
d2m8Q2Ewj4tzB6+psrA2qnA6DuJg4U7Zx17G+O7GQzFDsqw1ZBY8xCi08P/lCqX4xStzPJlTdq97
JdjWZCCHiOp9Ksdg5wS/lMejBfcK2DwrvA/HziVUwL6rFh10rpQHDomwTMu/27O4+UmVRsP+i+LH
3Gnjvm04POMpPuuhevLi5WbMnRzW0WSKqdl9BjotYXP7yVLVVxBM5qESCQgVdNehH/Z9CHwgH2Di
2QmKfNUx0GPN0y5EXb6yvrbFlRdMJ08xwnKG5NSneK9bJcrjYLW/ObN1ORQvjq7TbTXRnygnPE6J
+HZCnPaMmNx1HDZq46gJubW+TnEw3Bf4Q0lm79owZzI9k9mFUYipBbt/wp6Cfdq6H7FKJGK1aV5S
7Nfsp9mKktxr4GI4wbCdlkD/iWiFM2S/jgWuWVOdMEcF/MHvCjOMpin9UMJ/M1iADKyhJqOYUNSr
JGjv5DC8AeyjQ3C37GEbfvohPhw8LeWzJOpJ4yuSo2fW51zTTCS99B4cdWS6TMCuy89SD1/eOH5W
JaBQlOTxHrf3NKjheaSendtuGglVimfdVB6Ly1z7rNlVnff45lkYNAKZ0fZzORxbZGq8Cj02KzEu
d3HAM5fYvti4TgaiUHRW5McwpQlI4sufTO+uIlu1nkib5ENhI/taBr5ULzjRkP4UoEbGWoeHamrp
ybVxWy5jpJ99gFMGnxr3e+pfemxZIHY+Uhm/Vkp1O0cHw6F0GQUK38P7HwAOL21OHi9kfdHk7yZ8
oHipWkmGr1gp+8GcF9DuLkJ30Hnerp+rjZoVa9IRLK9jYd/LMXOegN8zjh2Xc530lIXLQba+H4WL
mO6VG9RbCzAiBgcsXH7xYVMrXBc2sVDVufrVhaNMigIuUc9DeIXh6W40se7W8+0cH4bxGJAHo5ZK
jqFIt8Bh7scxxVCSz1cGwqhCHckWI/a6M8O1Y+cZXkTZ2x6DFpqo5UrJInPa22ymUCUz0p51ntU7
W/BtnUaguvZteQbrkawAO8kd9ARMNJPd3ANLa++ngnStn1hPQmPrcHKSDzqLsxP0O56e82zjRijM
E55GDVxT3A9DLY929VBUc31KzFuMq9W3Ab7amY6cVsZSKYzLz37KjjtV4MPyS+/DrXMyX3l/ZDFc
NCO2HzwyEIvM5YlWmMvFLN9MH0aAy75PkP4VdniGArfiwVuqI628eWATlr11tPyUwi3PnmuLgzGK
3TAy4QS5xADSm9hP1JA/I9k5sVsYh4wdnrWGL+eq+JqF3HiYPFi3Rz7uQkMVRF2YaMYNYokam2WE
NFIkBVuaC+V/ajt7QhrS2yVV647x04VI64PrmPUzZSVpWnHGGoOJoqkwXVW62U+qeak0C6e8OeTE
E3F6SuvmV0YoHhoPBI1hIlBR2P4DgkFylJ75gykCSqqZnvO5bJ89i9gAtvh6Nsd9acijHFpaoaS5
zrG4Br3yvubiXOJktYqFgXJycaTqT8Oi7glmQ4cYrTe0wH2F0FWQ8UT/B+jbee5h8sc7lsCc6jY/
LHPY7m4blddkD306iJPNNJQLRVtHUwz73BL6QVKkKl889eXgHsVcHGxNEyNGm8B7mpxl4YLvG6gy
5CT7Bw/rATl2jU0jJrzXhDARjHCjOSPASoXz5c8b2yqMiKZP7Z1i70mAbZMH7QmQcXp0ZcK9KpFd
8nR89uIOzEV/qHNWrpmdmC9eYuakl7OWXpDRQdtii4rt+Ux0fGcV2NUCL5mvpW0OB8EL7OBbJLfk
citbdXb58ybuul1ceuOBQkSe82rBCZUTiSdjya6F3D9ISd5eznJeBzqZkN7Le+IN8Unn+sX0evsc
Z8NlZo/e3kGq3bMP6rfp9P6unMDjLwaRTmXm7SvCLQ9C/6STJvzQup1XCf8i8+UpVjdjMRPY7W3/
IQRmqMUNVPCppbIcb2IzgIINHlCUeScQ595lv+BcNkerkR3SMHxUh3g4mSyAiAbFJhnpcZ0xN0y7
+RxjtRjGpI7wOdtwcupwF1YwdOIkfHZgrT4VhtiQBn/HNgCClOTVsQvAnPgrFl6YV2Gg7oxBYK3m
hT0eMYZQDh/6du8Wih+c41DGxaOY7ASU5NAjeAE+cIAYzi6fTkWeoDTbrEJpjXxLtiGNpsJ59mrv
eSaXvU5nJzlmt+bfHOtT2IkMMIEpttIhO23JJomCqTuF3lgnK4hrWXrMJdtKVxVkH7+Ebpf5vXmg
bG2jmxPUrZbN4jrPSzjOT8FMn8ws2bv3e8L3cceuYJzKOx1M83tvFs/Q0cWDZ52I9PTHuIU9ivrX
7guPAyptpmHtdLjHeDZNWNAEcWYvTI+IwwlRK2DdIbmHd1PgbZl4buKHYfMJ4sS9Ypt9EzVBdpXt
lD71ox5BwIH67e0Z53GITRe19Bcdv9iHJpGe3tVVZLX5C+I/jjtZ6tcGt9GFL7G33Po3CbdiC9Dt
Zjiop2tZ3SEwtxFEbm6kfFi6SHsmFlzvlgJxy35ljzAGsCMd5zYjFOncMgGEx7fmzHhmWOK3sbxt
fG1TwP6SJKnV88b0/emNRpcvWG/SwVE7K5/ks8NIaUy5tGqTF7fQTHvKxsfBmeSweLSA1Xrb4FWT
xEoCVV+oATCz77pa4ckAuILBfVg+htkhsjY8L4INeyn63lnNN0TOjJclx9wcM8fesEKHvZizKqIq
dRO2x2NTi8uEvaATbASitMclJniI5Zz9bHFHljZ8mFNb/GiabT943Qdr1DsSDCZb2ey6/+gAbQUk
7n0BnSYH2rZOc7BFiT1N5FqF+0GIHQziEDyYCxQmawGjNOkMmcqtLZaqeClmsMZ7J3/WFl37AxCu
Prg+3JSJtUs2LQePWvazi6XFWh4wltCC208ZE1VZE39bLBHz4bKjCEzeoUyBfJlleT9XsrkD2W8+
JImzRUbZhm7cPCejouu++c5afLd56+ePBpGJyopzmFxMa9Uzhj/rBwT7EyN3/1lI49XR5ltoGf09
FiboKWR+qt7yD6rGWSriMD81PfDOxGXBrDu1l6W0jZebCW6tnOC7m33zEoaDjvLKZdOZEMAJR/0k
yZhQj/LUm3PjmmUph0Sfn6cxJ2mKGfwamDwWRdDh5luIkzmk5Zcv17LEWsBM+jF25K0znkNZUcNZ
YjHjpgM3sCZogdMij+dXC8IIrqjeEOndnzfhHL7GAk8wE1gzskx2KfFw3Rs4Wqlkggi0IJMtrAvH
ggHCXQzam4248WEc2VhAuinH8YAbwmAMvGmGYjywwPYQMIF65K5AIaF5YlzEwL0OMRAywt8pG96h
obk/BjrBgzdDn7GGbxxK/VOTwulj3nRMnMyKnLFpf7DFgJld4IOlUxYVIjmndtTBsc8WAxD1t/bd
8meWZuz8vKGOfG2Pe491D9umzklv9ka7yYzmFzJHfxyLoNng3RvuEzBFG5fQ1g4fCJH/wqpfuPzh
8brPsy2NzeRxM05aT9znaXEQZe08CBJEq9xywh2GI+tiAVsanDo8mcHRdmb7wpy1OS/WvA8zF1tW
wDM0MexLaqtPlz0Qz8zPSLe083leqjCyZxEeaCuJ1U7ezzn37a2ZjI/+yMtmeS1ioSRY6w/6p3cT
dLoKAESQsxbAncHG+bBA1qqV033vX2xLtqcBlzRuViqHFJUNu88LhfSXJEmz6yRVIsQFwST2Lmsd
QG6ggyKrM++cFlmaooEpLSsC1af6ztwRQznN3oOvp4PHcPoyACZamf19nVqwlAwP74WAd9X32QMk
iXlvNRVeINLANKpXMSdQwfqWbsRlk5wANFWn4bfrVN7jwCGMYYzpI5aeldnFoJsoO7eLqYZrZvXj
SQzpfVXnv8oE7vrsBFQodMxEBGeMA525ybGDRq6dHWTdoNznPQ9hXAF26zBBnYIdfskRN2nJxr5F
Jts603tWV+LAs/Ny3v7h8JPnas8KNhFzOKKceBaOTcC60TmmASQv+Vjp/MU1p/A5xB6KNN85lMu9
ZppvmRgoBOY1yJf4QyaUtYjA2M2fRozb71LrHifMntM1jXreQwhvfoN9yU8KO8rK01b6jJYkyNaD
TzRFcQ18N6bvSuWWvPtGM4f7U+MEFgAB1usxdjMX+2R0Le6n2/8B733TY5/vt4vPiT4K4NaGwfPK
LEFiaCKRR5OynaIhZkpEdnHI8LNYLmOJIgZ1G8KuE119IVHSH0Pb4s9pHqAmyEfLrlnL4ag7C0Qo
ATtyrYud7bXZXpvfQ5P/VBO8ZN9JMRiJ7mQMM9FyfpRj5Q1b1Nt90hj9uztgpTMWG+q/y2naJLo6
alltrFoP9+mYGWT8c8LjuHEyGwamsRwXCwZNmNb+WjRLfKxj9NzeAUfDKrDlmGifkOuC6quCHM2y
Qw3OidNZ1AifVYfVRE31JyOE6oxDpd0aCKPnjNvmlJumu7WGrnkkgn4IZPtTgWf5auWl4Mh/Nk3v
AeRqdjeJ+CPGCXpg0cWbUTeK5JLqDzno/mgY4CJkXeejScBFcDuzv2oRtg++Zf/CwS6ezbg/sFyk
3tpV622yWgXPw/e8uN7eT8tsJYzqpa708oLtgORYrS6LUdRbr1+S/8eCFfF/7jrxXRotjy3iNmuS
wn/ZdcKLZ5hmEFR71yIe2Do3FlyDeF90Vhu1an4LlgR6tJM8ktSnalz695x6eK1vRWpIEOBM08wU
vCl9oGGEATWum0HAVeFs/7O84z++pv9Mvuv7f2yc6P/+X7z/VTe0FUmq/uXdv1+yr67u69/qv27/
7H992n//R3/ffdfXT+TB/+snPdeS//71U/7bl+W7//Oniz7V5397Z1OpTM0Pmsfu43evS/XnR+D3
uH3m/+8H/+37z1d5npvvv/31BcpU3b4aG8irv/75ocOvv/1lsUvwP/73L//Pj91+xb/9dZk/K/nZ
/es/+P7s1d/+YkPZv6OTWCySEbbni9uOxfH79pHQ4gNW4NihbbN1yLntQ6zqTqV8v+DfXccPvICP
M/qkQPvr3/pa3z4U/jtcO4Z1Ptc5p4IbeH/9zx/sf3B2Jstx69i6fpUTd84I9iAHZ5LKFFOSG8m2
3OwJw3Zts+97Pv39uOPeKgklJCNyKA2IRLMWgIW/eTV//5nP/ymH4hGzzb773/+z+Yb8x1dEw6ZK
2AhsiM207oW/DryiubUaLtutm6MUUmXF9xqb2WRnbW/mQG99XjKZKtM6giKUYZAWpfU7BBVI7vmC
fspxLH2j3/FHeW3s+O9OyH6SsVmJse5EvQUOWT3vvP57XFTg8OsO1MV5aJzVeezR9Mt2+qUYNtnV
1JxTp3KbtTrHmg/fcDKN+iGGv7ceX6yf/zdNL6fFeG0a+J8ubV19MS9Nn7axnS/Vec5afzz3g+F2
Z8de6x/aCOdvMxGb/obME33Rchjm1ur2sHrrOK3vdNtsv17+GapuSqZtGoAP27aH5jzW3ClunLSC
j407aLHrbPP2+pA9gOKxdzDyENgMR9aI3KNn/EnzxrNvXJTd5p3loViEsvXhXINjj12ubNzpeJSp
49z7yHEdUGfRTuuOYZVqqKTk3fdcjp24ajA1N8aPXlNPj85amg+XJ0LVBfP1cqiSuh/7dkNQtIn9
nC3wn4IUjXCbQjVstuByK6o+SMlAj/zYdL2wolbWj7dr4/DKkZfJp+u+LuUCZHlLSANpfebVf3hq
jBqeaSxatz1d/r7kAfrvmHEkmzgD/pO9sP+fXd6zJwydnEW/a7UotE7AxsHQoyRecQCBXEjx1oFq
ZGpxDKLFF4n+4BQIi50ojcKq4zxQz4de6z1OenrmRjs/8fVO/59fKFm6LUkFxFyQqMLV0/CWq/Qu
PnFftAte6zS/+gvPkwgQR1jiE+0K8CAnVEPMdccj8rWJ1H+al5KKYyMkhp96c3ar1uNwGdpPwAEQ
F1/c+kGj1Prr8kwo1pEjpY0BEdgsnVLIdlVUfiq0zS0CwGbtXZd9nS1KXiTHKKnXjHJcfc4RysEy
xCiLZ0y1va+Xf74i2JytWy8+30/uMGMC2Jwn3tAQnXbSzxos+t+cxoudbKFqQsoWgxG1ObTS5qxx
jActB7TrFh0+UO9pLMR14exISSNfW4G3q1efUWBK4EA5Fq8WWQGzfGceVL2Q8gWbLZeUkO0B10qj
OwFSa3heLzC5PmSJnn67bjqkvIHkm73kApNV3v4Q1py0wfB4a5zG/MPcoV1xuNzMa5/DfweHLWWP
wV96EfZ6ebbFtFHHDDvrPwuMIMT7kveH5SY0saC8BYYBRHjMKepetxZkn8cx1hvDAqZ9dsek/CIS
A60aroaNj9pEhOTD5e5tsffGScyWYh/Y49TP1oQFFbKGXPAXrovaCaXBAoM99M4Xyl5uv/x1uTVF
BrC3X/EihLDxrc2Qx8bz0NVeeQrrDvb5Sini+brvbyvyxfdnPOUsu8LNuM04WEPn7Kp/2bkeeTuj
pfr9UgqA+V5rZZPU58T3E2AtLhpCbr5nyqzYBmwp+qsZ5ZNWhwoyGQwJuIzISFA2AAYmnvPVXt1z
lnTO9jaf1t4Dag/eAmbKn/b2AUXc2lJiKE2eHwwIkGetHv3vIaJ+/0IXAseTove0nb1GNYJSbnA1
sO5Nu3Amx2kWff51snl4FOLP5QWgGkIpKZQgC3RhFc3ZS/AAuEGJwvZPEXA4arZVkm8klgSKYRh6
GD4M2ZL9EKFr/b7cuCKWLClVxHOSLY3NQUMPDbM4AiiN43Oagbx5SjD91T6LuK+qT5cbUwykJZ0Z
as2MQlHmLEW7WH9ROYme9XaGZnT581v8v5EXLCkvoP+lJc3cN+c+XzReVKHfI0eFwDI6I031nLtJ
cLkhxaKzpJRQYP4z8E5bnz2UNfqTNY8DojpVgyIb1bi1P17XjJQZFqeAtdGODJcOvnIQzXMPXgvr
ofzKBrZ5epF6rDxMERBm8iHhIPng6gb4O8sfizhYpz77dbkbqmmRUoTZUIlNeBo68yxVlM9GbGHY
FlUFD3M95C9xu/JcC1K4tHmXudzk1oG3VoKUFQovMSvL4Hyup0b5iXIr7jH6iPvpzkpTLQApIwD1
SXly5A5TL1hYHNAhBHHh1Uj/8KY9287jdd2QMkOU87zUh0aNnSL+oX7nQj8bmvq6TphS6FdFW/Aa
TzQi6Wc9YHwNRwCMxpdqgSV2uQOKcTKlgA/dPuHhhuuqW2LMgClbc3L66bPWJf3t5RYUM70VtV4u
4diwvUbDYOtcz+jLtAJ3sbaJjJ2vq36/FOgjEV2MUcsEdJb1YJJN8hwCFmL1e6dn1e+XYjzWzMYv
EMY4J1nc/CyA8lZQaJLy63XDszX7IsK9puq49c6cm4ul+lg52nJqfPQ+D5c/rwhtUwptd9WM2uSC
eU6W6c8aphV6ZB2Q6Rnvxj58X2rxx8sNGduSfyOiTSmilzKDxVCVzHOZPq5m8t0Ll1vTax+7bHpX
jwUuEuYfNlEIvcjI73RPNTlSmCNlGVJv8alcpcm9n2q/VmAOlzukWllSaPd212MKSQaJhY15iY8k
voHq66HlRWgnvrdF+saQ/VOjfzH3wwwqA7xOBVpqChyYg8fe6lw45P6xdu3mx+WOKMbIkEK8r7QR
iDxj5MU6Ct1AXw9JVTTHy19X9UEKb+GPSWvVHPWrBuF8DVlA9FLTI5MNO9qHnHS5GcVsGFKcl4j4
jtg9cKMA9Ye4Gq+9HxtuGKDxDX3IrltO/xR7XkyIBpy7Q44H5UWvPZnTgMo4p/8rZ1uK9MaqPRF3
JvMQfayN9aFcrAPEI96Iu525UM20FOx49NojIJz6DG0bbhjw4XlE3d9tp/PlWVBVig0pyD2ngQbR
tNVZK1YNWVFEglu0JxG/LTGFwL7hk4Vy4UevQ9KNJyYXHljvw+vt5m+Xf4Gqi1LAYyLnGG1ZETJ9
vZD0q+7TsADBu/x1Rbb8J7e9mH9DzMNY5SxmoP7axygFZYCaC++JKE/4KKoiN2P/qNcZ6t7lBhXd
0aUdfokH3I9i7HnNzMDkAWpaWh8gx/tX3vd1KfidVkDz3lKM7/baIQ2d6lQl6FE7qTcF1/VBygAx
1KIYH2jK6p6LgGBb+IeuL6OdwFdMiS4Ffs9Ta5uik0cH1vRzAW0h7OH8GM0QlEv5K9voQJf7ochk
urTR1/UsYOV1zEW8kI6nFXSesKZ3fWRHzzMHitPldrahfyPr69taeLHIKluP/XyaGS+kYM6o87UH
7irfSxsgZe8/rc2Cpm3TO98uN6fInLqUFIputNDbBE0fJ3UKSgKPjAV/MW961po+7K5cBFJiWLUx
G9OIwZu12bsBN23feTw27uQdVZhIUd93doz/L0uM2Be3dV0Nd34Pd/26EZJ2eoAlo+WXJOZoQP1w
KFvnyI0oPgtv3jtEvj0Jli/FualBL7MMEstiJ8Y7l/eBRzTn8MrL0Zw/Xu7G24Nk+VKoo5yKh9iC
ilHXwfKOuOaeELzpdgYJZsOb69bypTivPRMYbdaVZzP3y6fRiWgpHbJzoXvrOzMbOiQvcXz1V6Tw
mjJH9hNU8g1eusnPGfHDzbYVUcRjI1qgy1lrbWz1wrIRLW9QZq1SbyMw9+H0BagkPhFeBvDLSbN7
sdbDc54gURTq4/yQ5DaIE9GZv4GTtM9jO0UO9u6WiXICKhco3vmpfoPbYMiLbK6N7xMzhtSR16tA
BSRCR+TG40B0Xw42hPuM1657+PrrvRl61UfDxocRbg+yYWAiEds0+uI7uCnrYzyFK05drvYHA1Mk
cvCUcZ8WE9X6k11nOdKiAtHouem/DutcgdeJTPdjNq35c7Q4f6Hprf+qsgR2NMoNfxVL7H0ze2jW
eudEADCpSzglaH46yCHQ8UOcPif9HGdtH/DApD9Urp7deW7uOVzJEUW01tX8BFAftX7DrZ/d1EQL
ItHmiRoVWs+Q2XnKhY1kwQe2Bb4PiZs6B9dFDxPfZA+JEeTse/dPWINWMYt0MBH49jB6sNLQfZzs
yrvNnSp+Qk8Eb8YlsbyvhQsa7U6L/QrT9LEI/676JN6rB6gCRMofc2fb3mrXxRl1u/WolWJz0vOj
k6V1/c75S3F4wWjtdeIt/QxhyU7PcY+yNOceNiDGC+sq8ibQo9ngcQy4pXVnDvgGBqkXQnmuVm2a
z/FSzaxZlC9Xa+fHbIH/35uA5UvbWt3NVmaCWT/jk9t/6Usz+UAB82c4tTC7Ex1LpHpC8xEaSON/
CFv03XZ2OdVAb/9/sfsslA5KfJqrM17BOpyXqAH2BnWxSPNuJ1urmpA2OKecAC5nSXVeu75BVy4y
l6PFS+cPr0Pt+cp+SNta1+qQBqyshBSKzKwJVehfkV/gsIykzN4rjSqjShsD2uuONpp2fl7dQTcR
eBIDskSDV/+4KmN70q6Ai1IyIhCFWIjuZXBwPNQ6YgCml7+uWGIbBOjVTKORPInFzABhO99Cc3O/
mfzm2HtRcWPmm9Bdrg+33fZnnkI6udyqYsw8aZcIbS3pUYXMz4iyRRD6ljZwkJTa2YW2r7wRNsCQ
XvUJHpfmNsYAOgUP0RkwWtr/K5ka4yluLBuu2IQOVQNNfNoZQ8VS9qRo0cJmzi1z7c72nOkpKpPN
6GFKlnn4rKND8vW6MZMCxnCSCfhg3J0ReXIewlzkj5vH6a/LX9/G5q0xkyIlzu3Z8fwYTzwnQsdl
BL+NbWyGH1E2pALnyDpFLuhyW4oqkOWZryeoBHOII2euwdM2kZuzap7jUBJe8/jnnMfPKM3fzklV
3w2cdie7f7rcrGrRSZl9NeCnxdUcciXIUQWOkI5vEq/d6ZRqEUhpIHM6P8HQtz3rcG9QXi+8yDlB
PvexrynCsNppRjV2Qk4HNRo6flK3Zxsy9MOE/GLzEx5jXD94sD5CNOupAN/muGHh45ZA7r2b0VdK
H4d4btedH7ElhzcWi4yRql34STzMVeey1bq/knXN9YNo4uiEYjB1hU3fJ3Pd/hZqjT3vBLVi9oSU
qDTOrSgfd/E5ahr7C4JWKDr5e7GlWP1CzkdVYnGda2LYKSihZnCxjxCOktPAg3ui+d8uL0DFEhFb
6y92VadLBke0VnTOYATb2JXE/Q+oqpN9rMLCvr+uESkZef3gmFQJ/MBOKtpocgtxbeg5qOVWx8tN
qKZi+/+LfhgTDDo0nn2c48vxq2tZGmxxX+zsd6q5sF5/fS5CU9haFgahMJzvYwXoiHO/CZViwqsP
NX8KrPVOT1QzIiUiv3HHzNN0L2jKxEXbiNOvBtIcTw4E4y8PlmIzkuGshgWUoa8hu8566CR/i5HH
83uQR+UUaHoJ2byhkj/czRNnk+talDJRV0RZ2vgj8jEa3pZlhwDLAeoQqAFUf9mT8FXEL5PTJq7x
l1tULAgZ7QpJIs5jJ9WCLgPQg9HL2Nc3BaJ/xs4Oq2pACv64nUOUrkjYeCfAfLTBoWX49jXFutOA
YiG4UgLAV8pssQoJA7CzPVy0DMZFPMwPXjpemcBcKfobx6zSeSkYpAYn5m5cjGPqmXsADtUIbf9/
EZOQ8IWr+/BtINB/w86JDc6dyp2Kp+rjUkiu45xMpr2UZw2y1EdnmTY3MV/sjL3q61IQZrz24AJJ
yUATKVI/vu6f+94wdtamAoNJweD1yCBFUjh6iP36ELnF915o9g3ej/PBz0Bjxw1nwUXMYBstqF5u
bZgP1Zr79yId03PvJe05mTOs6X1EGKJlJycoUpwrRajVODribF5xpnzoE5winH71ZhI9ZUbm/j1G
Sebu7NSKdS0DUD2kmpB9pQhTIx56E0eh917oho0PbxJe9ThsOVJsIjjja8BoKPHY+G3w+N+/yyfd
/BJFuGpczi+qXkjRSVEGsAGZ82xPFGJ64ZZAgXP9jAb/sDMlikUoA0RDc9I9CA8YkZbAQG7LHEEV
qPol6ryX+6CYcxkhWrSDg/YJDWB1i2jE6FpnjePSTY2l5ce8gst8uR1VR7b/v0gEaQJbsNBCdJqz
FqFT2K9Tg/o9mmY7I6WaDCkZVJinD24MXWxcXRxOYlS9hlwYVHILNNcud0LVhpQSqG/VrpuHyTlc
0vJ20G09P2rT4ixoubruz+sakRKDaCNBSS9kRowqBpfhlmlyNMXm9GhFniWOl5tRTYgU7HYDxMTE
S/KM+weq4ahkYL4gvOtmQ8aIZq6dRxU6L2fHS713PXzvj9wTjac8bdzvV3VARoOaoz+jZUATcBN/
4oCWHKLGfn/dt6XIzmHNuaYo8APruvrRmz3k/FBPuy41yZjPaQa52LVuwl6OJwAKZejCYaemwcL2
UwN/o+s6sa3ilyEX2Xi21FpydvUYtf3M83BgKjXL23uyVeQOW4ppCrYY8ThefA4j+6ffrR3GTOk7
e54/TONs7mwVikqQDAFF4cbzFkgp9ML6sBrT31OJnSk2D8fGM751mikOUfrZ1tYvl0dNEeMy5LPO
Ri6v8UYHRaQ5R+XUsB50O+r/0pfxOli+Zcshrjtm3mq80swrpi5ruIrAaL317nIPFJFtS5E9mymU
2ilC2KEytLOBFN2Zh2drZ3wU8yFDOiNNGJGbR7wwrY2P+8SMSsd9Eg/2r94AYowIb5w8IUrh/7UU
ho4j4+JRrD9f7ppicmSIZ48Yfo1IWnRGknW+M9tRe+rHMXkoo1Q8X25iOx+8UUSQYZ6G1Y4Osrsx
0Jn+1Hri73LGjSda+p8+CnmHJaWabaMTfl2QymBPbOUBtVCUOfMSgjytgfijv8BfvvLzUg6ocs3S
Rc4K0OzUf3CQmsblKqx2cFNbOnxrrKQEMIcNYod1FZ2LzHhs5+LR6TDIjXTre7yKb2Vn77SjmnZp
b6/duUe7gDpIpbkVlqJtf9BD6iCwyZudgVI1Yb5OlsWw9AkmFFzvSxAaB9cvwg9xo2GogA9PZ13Z
ihT4rW2biHd3lFp0vTmLpepQ9/MLPEmGJe92DhCK+Lek+EcIvh4tFx0Yx8Lmbu2ad9a0XIcatmRY
p+A5G6/EQQt4hcI7u0G+v7CxllzCnfhT/HoZ1IkwyeimHg2YXYVOuqG3uELMzXXHUBnQ2eb1NBqp
htlQ0iTvrHnV7xo8cHb2KtVv3zbKFztuMUf5CnnLD4a+wKfPWVwAHxi5XM5Mqq9LsYygrsNLURmd
rb7641U5NqWusVc7VX18+/+Ln26meHEvWqcFOGjHQR0iWiJ0RB0v/3RFdMlITqvBlRBnFzR7kDkG
cYXeRnPUipi7bR+LYu9hUtUJKYh5HFwnWDTUMlwLYV80qU4V2kjXHQpNKXgHOL2WnyJuJdI0PYW9
HwVTYZbXFUhNKWoNb+6xaA5JQG3DocAZ035GzqYZTTw72RZ2lqhiJmTYZoSP5hj35Dl3EX+iEV8O
szbe1yjD7qQ4xRzIiE1mFqfkBmudNkWcw+ix7cLU7zoiHcJGr5dpUqZjo9U8lrQuDh+ZPaDN5vg1
8oZW/3h5rao6IAWxWHsvT1Jkrqd6oj491t+6pTeuHH4phqsaL60W0e2gMaJnA5klGw1JxG1/Xf7t
qtmVojgcKoBMfh6dkRfBTQdM4wNnsPU8j8seVlrVhLQX+0vVr5tiVGAN61O8lPc6tpM5EkRXrh8p
hnFjzVwrSZCQQ236XVUXC1bF7eaLcHmIVNMrRXGDByq0FHbHJpudr0guOZ/6Boe+674uRXFpIyo3
xyjHxe0avRMFPprxAKT48tcVFy4ZcVl4y7TMM3ujVmK1AUCIR6FazDeIxJSRUe1kIsUIybBLszTt
yUhwHW6QMQD5XqfNIUoWfDov90L1fSmGzQxJoKJo2eHLLLkLk+z9tCbJ7eWPq4ZIit5kZrQxgNQC
HPqmAx6P4KtC92kkI90grbFTe1AEgQy3NGsv1bBS3xaR3v+oaiPv3ndFbHrvHK4+e4wz1UBt/3+x
J6d5bY0TqqhBTra4mdDBplQq5p1pVhzeZWyl6yOYB+eHkXJ6+85BcfypSbCgQoT8hHdW9twYXrhz
gFdcqnQpqJ0CSWa8zzbH9CQ51lrW3vvgmO4EVfCTa5TTHYovC0LXpbUTiKp1IIX5UpIK8b0LA9tx
PzkWb019Ht1imvWY+PYe6lY1QVK0o0KjZ37Bm6DpJYivDUZyzNE/21nKb3/dlHGXFlacOU7tWjD2
yOGmHebAOElbO0cy1de3qXqxuKopbFBJ7/l6W4sgdCF+jbmVf7gchqqvSzEOwKWtvYanN6uMnDmg
olxiMidCke4UORSAA1MGoUWIUMQoO7MPheOPofK/9T42Sr6Gg8W0nG0Eso71ZCIBmt7r4fzncrfe
jhlzExl6OWjN1FT+GodaAG+raoGoQtu576MMeea0iG2coRxhYXC5OLO509G3Uw2KV6+b7H38ictk
0oLYHPtHpBSns25rzSejaPf4KW/HiinLaVl9Yq2UIH2MPXLMpJ3exOq4CDv3B9qT1oepXNud8VO8
epm+lAgaD9eJdOX0UOmNG39qFrPNTmD8MVev9aZ4DDW0o++qrKwx9ppEXRw6FAJn/Mwg/gdRwRvY
aclKffwUoaKJvZUbYzUFzmQXNaVYuZ6UOELEQadKOH6AbRX2MQYmSOzle4RCxWx6UsaYlx7T43AT
L7WGd1ofP2DtcL9gaXZ5fSp+vIwSbbuFYmmEV04B8P+vFr15rExFX329/Pm3a3/Ih75ei6jcRwYO
LX7QR/rJXu1frdB4oEi/pOtmj2qET3251B+0ZLyqUg4K4HWDNnYCY2w3YdBZ5ec1nj+4fvNhanD+
udwhxXjJMEOLd/SiLno/iHx4Rqaz5oGm+d3O11WTLSXBBnB5F4FqD+a1wYPYe3Jz7Ymb9V6BX/X9
LZ5fpHAUu5xpwTAjCJv8E4KKdxrS7k7Y7ASr6vPb/198fkp6IO5exjktHNzNIixF5GjAxqmpr0No
IEDxugl3GpO5x+AVof7ud2KykNx253ij+vXSPaUfLUcfBjKNFnrWSWBkcR7tEnvzxY92Vuc2zv9d
/jRlvGA1okcX6iWX0SkWX5xJT86W0PxHrJV/IfC891iu2HRkaJ1VhXlX1qCBIj0yTnODoR9QzgoL
wKQ/mSmMTjMa9vZVRUTIeDYvjsPGbmuKh3Vs/DAtUfxqklDsHDoUkyID2tKw453OhCHgQKU+ojS9
3lBLrIIVl6vTVSEto9l8EWFdNoVeUNtu/cXGGO+jTlUouPx11VxIMWG6djmVGquqXRvEOuqh9M9z
1HZUcaPxmGGsgWnyIrSdDKKaDSk+Cs0csmIkBCPXXYJ2rsmAuV3tDNU/NZk3FrCQYiQZeQSeIqzX
ex0bU4xPc+cOi/T57zXjzeA2jZZHU69P7mIkj77ViOjOjEMs4Wd/MeMAUttvgetA+y6tMdH2NcPF
as+1h/64ri2mY13n2Ts/dRvft36pdG5IseId6rnwAp5Jk29Tk/qfgbJ2FOo7vGMuz62qDWnnn2cN
pfJEhEGR2MOtbw/OYbbL8dRou5giVRPSBoqVW5RO60goT0lyE/nRh3YSf8wo3Tl2KzKSjHjLPLte
HVywA7uNTmOOMykFlPWQjePTgCDD8fJAKValrOmYjcYaeilFDmHg3ZE5c3XSE6fZKZGpvi7tmmMv
UgOfozCg1MFZooj0z6Eumk+Xf7sigGW4G+/rpQjrwcfFKr1xUBs+JJErDrNYl0PCRagzoq+XW1L1
Y1sDL7ZP4UVWUsykbYHE6U89iXr8WuLw83Vf31p98fXBriYNMVT6EXlfHaeePw6hF3+5/HHVMpLy
Qo36t14YbMtubD4s5fTOssyHAd7ZFNp70EbV8EgR3blapXkLRy8cAc1bgfzV+3kdnOfLPVB9XYpl
NGBMU085evmWnQVFGteHug790+WvK8JYBsrN66g5dj0AZQ3H/puF3uRPcx20h6bVMA+7qg0ZIqcl
1ep2k+/hHdTmd1WBY9rsVANWMejVX9eEVALIinApq9LxqJXl96iWn2wj/yGKZmeUFHPgSIE82YZT
T1iyBDmmXA9R3ud3YZ3pO/dixRqVkXEeVJDGzTh8CeSr72cUUd9PKDTdFcYC2IVCkh9cN0rbIngR
aVPKM6rQCkq6UfezmHBv1/V3kF32QMSKS5Usojjg7Ih8cUY2reuyulkd4OuHpHFEGZR15vs30O0S
54750dvbEJYBBvBlTa3hcvcUs2Rt/3/RPbzObMeYY7wFTU6XfrFo7woMZh6v+7qUSZrQt7I0tkWw
oTCPDSYB+NVkxs6OrVoD0td9N6Sc0GL/FuEdeCg6wTVl7jFpcecvM+XFq/ogq0NqAz5+obaiuN/W
7c+pX9azvo7Lzj1F1QcpUxWzMSfCIwhtLb+L0hmTLKGd/RwGUmTjx3W5D6pWpIPHMmpmYWe8qphR
+bGd/Gc8jz/UofllyAH+XW5DsZJkzJ8Wu6NvtpSr7cJvTlUTukHrt+3O0Ub1dSlZrZW7Gm3Ykaya
aOYJvDBPsZt8ve6nS6kKAs/kFmYvgnEqOvwRiiRPAX4g0Lkz/qpfv83LiyiLpnHBFW/wgnicQ9xp
uiaIi6z/ct3Pl1JUreXtuJqNFwyYDb5zsrU8uaNxnTqqKcP8qG7OUSZANUxxldymyYjjR4dN73W/
XYphXCK7wXeZV6fFTMftajPY9F13Hh4U615G83Ul6uOtF3kB1lSPVm6Mh67139siG24W1/9xXRfk
ELY7Tht5I4Im7NJvRh1bT9NQ1ztJTnHYkOF8rUXtAnd1Fy69NuPGELdHDRzkZhXV7mxxitUpY/pM
fdCnWo/JcJ1ndTiBz/FXt0iAP141QDJsT++4O3a25QbeNA8R/o84OB7AP7Y7618xRDJmzwpjQ9j4
MOPFNDg/Vruyz0vmRXf1vEZPl7ugakIK4D7qGxsuBFsNe+/nwU7w+cHT7ohL6h7yVDULUhRXwvYT
z+LCgC11c0inrsP9rN6rPKu+br7OQGNJZuu2HcCKxImLw1+moy8786uIMksKABv7sjyduTlPRT9E
+E6b8V1ijENQzT2ePz5W5NfNgrSNjdGQrXpNJyhyn5dZnPDg/eEX1q/Ln1eMkQxuy0KM0fps5eqJ
cOjXovTS9Lb3zDbf2eu3veqNKoaMbevWMp+0lNqUK8yjpuE77s2/mzX/wZv1OfcWzFyN6w5eMtDN
SKMWWKkrKBpaWXGwtBajoKWMdf26qTClgBC4ISVFxf2kmY3mMMZFsBjeaQ7d65KqKUWDPVvlNCyC
aJipxxxjvwcVhcCvfZ0zhWlui+DFljxkrZf3rcfBS4zlAVd5cRP7w544liJfyIi3zAIl40UEM4/d
8c3gZd8XHas2qOM746+IOVmysLOGtMa0zgssYX+ay268LVHor3rXutMWfWfvUQWEFNhN1qMjgXtd
0K8aJKoWkpoeYjpxOdz+EcB7Kx6kcA6nxc2LcOLhMfPjCHk8B02nORJLfXANFHsePNzI3gFaxr4h
Lz3UJcomd7/Wta+1f6A3mN+jqUb6NbS9+i4FCfPbtlvfOHn+VFzHkzFlqAe836n3cHgIPG1aMUG2
vfkwzdO0x29QDLGsqLVktru2VupQJsJY/eDpi/NjyI1CP10eZMVClAF/TTFYY7HiF1ZW8FKPgvnD
38sp3eHQCBxFdrYARTdk2J+DKOAMpYtyBRadz6Fljj+KFQP16zohnc+9ltpvFJnEahN/YMlQsLOS
hzjpP13+vurXS8msWxbNrbvSC/R8cdH8cIuveCBbO2lf9XUplXmYzxg6eKEgxrzNv/H9NJpu6kms
/k4gqRrY/v8ilSWDa+Y1YjsB5Sf/bw6GyxevtMbny4OjWkHW66/nqZhWdCX9oF68+t6aGv00pgXw
wtBzr7tiy9KMITI78BNiynVhFvUQegBm4w+Ja/qVy1NKZIvJm5wPZz+oUEQJxIyzQ1kke+oXqhGS
8ljUCD8LsXsOqgwT6sjikoHpZ7wnvrmt8jfSpAz78/XcHIReOoFRrXdu6Nc3cW4Gom3u46KLjnE9
XXfIlZF/VlzO0RhqTgBtfgoKjcePzLb1j52zNtctJl2K5GJKtTXJW7b1KR+fnVEzskOeND5GM+us
fb+8Yn3FgEnhnHersOJ4EgF2jc4d/sb232bfdvpNPYqT5vdwqafPMLvCw1QV6e3lRhVBKOPp8HAA
i+LRqC5mHmetpr+xtHrvOVvVJfN1EDZ2Y8/mBjXrja9hviIV1Z/9mNL2aJ+QNj8KrratsYvRVKxo
XYqXfDHTpcNHMbBtHB4OYz8hKaq1okAtVdg7WV01YlLYrAMu0NEMGcOu8vE28br27NTm9Nfl+fgn
efx32Bgyfs7jGdgePc8NqmU4DI5+u0zFTZf/XPL+gLfmwRvsh96s79a2O1RR+45nretg6ugdvZ6t
YuUaN6Via3oxeCWw/AMOFohYdW141XIzZEVDd0nyuvVsN0BQH19k2/pXmPnXqQYZMrgu6a2msnrc
a4cib06oYnY37RjmBzaVnfvJ2+vZkJF09VzZS4/iUmA54aGJ8lv8dutD5eDKaOp478wf/NU7JtZe
CUK5GqQ9koNj38YY+gbUrzI3yDO9rE7pkNT1wVq1Ob1JMIkPD1md+iti+201Y5O6wpdz9aJ6njIT
L2p90sPlKqiWIYPuci77BUx7So4u4D6cQuMbrp57mp1vh5Yh4+wcKBeg5GI3aKb2lo3ua2Z3OyU1
1ael1JBGiE6sDrXS3J2XE2JH403XTXv47X/YNG9FrZQUXL1sFnvlKAaHzRtO3pIV0Q80/xBw8VD/
bQ5DohmPbpS02iEUdhjeYQYkpoMet7o4aK6mazd4dRnOMVk707htYx99uiwxnf6+XZf5l2554qiZ
7qMT9piDrpxSq5sJiUn3dDnxvJ07DRm01iYAyrTEc4Kqbc5GmH9N5jk+VKazt5YVMyCj1pJK6K6f
2lsDw2+DaT5QE7mOIGTIGnjZVqqLVtdB56hDn9D7XazRZ9/wfl8eHNVvl7dm0ePo2nKtHz2ng7fb
Tkct1/eI1dtX3lg8suQdVUDTEG3rBthC9B8pDmXxYUZS9lghsXZaisi/LvvKwDUn6VKxOoKT0mib
vxpeH/WbzIpYk5eHSbK6/f8mW4YnHbrhiYKJRcoiiEwsLk+aUw75jQGi84uBWsqHYs4X+yEv+rL/
prVJGp3y1Sw/pC6Z64hrCNIqDiCdBcekxdNuehylywN+kSPu1nVceEilciQ+4q3UuRiMLNMewUk1
A9I5RYvNKLFDxwn6Pvm6Lf5t+YhobA5xOl51nzJkiO4cheualKYIMohBK35Prjnc2KbW73kbqBap
lIMqa/QBblKv7nobIV9OPHd5bFo7W5/i6zKez8/GCBMX3QlWSovI0vnlPXq76XUPuoaM4FvQ9mOr
226behr9nuqWmha1ZH1P9UGR3mQMn2Ap9eM0O+xZtjhMzYYfyIV/MEL9ujchvIBfH58Ql4Zv5PZu
EOLXbR0mVIl+xHWYXfWUaIitZy+uy4vAeS/reiagiJo7K3b6G+H25Q4qVDW92/9ffL3GU0mf+86B
wGb19+vc52cm/DrslSFD9nCey0twxXZQG3Z8DDXfOXqrft1FFq/l17/d6/Ck6UvWjoVcX4xSdVpE
B7Mqk+g+cwb3z+XkplpB0gkCEPwK4473ssFsxs92JPRPwlyS3/+XsyvZjRtnt09EQBRJDVsNNXlI
bMdOOhshcRJNFCmJoiTy6e/xXTUKv9tAVg0knaqSSH78hjNA6K5W5X9/x/9utdP46ghDCRJg7h4B
Go7mP5DMSSiGBhpawX7oOTK7Rvy2ad1+s/FG1w++852Vv0bfAQyHMTvu5uOWNs2UDxQK4EiZZ/77
v5/pndh6jbsj66RQ62MSCM/DKclmawTLuffpryjW/IsDSOHlv7/pnRW61p0DrRa1UjOjKdm3y32L
jOZ7BCTtY9VH6u8O4TUQrxdRXE1jiJkgiexZoKeH0RrtP5hovvcAb3/+r0OoktG4IQjxAJsSc96s
W3UPcbPke4Jc/4M7+p0tdu2WDPpJG8E1VGC5uxhE9qj2fxqN+Xkm/Ojic+1rWd1tM35I5gFN+sgK
+r1tcJUayKRj2FgO4avmn6JR3y8yLjwuReTDXZ3/9w54by9fRQLYAyZpqzb0nCKafmKD5YdRio/g
vO99+lUESDkfsJORwXpLm9uE1/RkG9GX//3b/3e/jF7D8xoz7KtSlB2dim1uoTN6iXhKD7DPtuW8
pNUhTaru747KNU6P8ahzCqLsgI6M0uVN0+q9gA5pC4FdwDI+sip6Z0Nfy9lBZcxCvL5mxwSH8U13
44n1UubtnvzdebxG60leC9/VKzvOonXnsWtHmODwj9TZ3lnwa7ReJaudWqr4MdD9eOhXgMjjLZgO
/73g73361WkfobsPr17Jj2+UySkL25V+2WF2/BGR573Pf/vzf0WTfoTYK6nx+Q175D4e7rlP9N/1
AcTVaQYKwtCm7pBmzmsE5BH/bd6Mjv/uxVydYjS8oQA0I9PZWt/d0L5twaXX0Qc//Z1zJq5O8ar3
naoVfenA6MHnXdX7BOg17XEYOHfiEAdL+rVZw+Xnfz/OO4QFKq5u9aqKWutRLB172+oEuHYLZQY0
WcmavfWr7qxOBtgPhLBoNMXILCwwoMoKu6BCt5avGYcbgSnDBrVSlm5h5PIugmA5EoMZVrJVF0Dp
CaxRdkmGpfn93z/6nc1zDX4h7azQyoD1PEhCS+mqQBRymP5O8oReg+6aDkpL8Gtlxy3GoC/bR9Uv
WaQ795flxLXMnpEYUw3BhsCzdHMxUcNzotRe/NXLuTZbDjtOtBfYMH4L1xNIkcODGPq/M8eh10J7
ckti6EYF4RHaNlMBc47lojzGJ73sPhJbeycJ4FehZxtR9E+ah2jj9Z+c5QCZhe1dNJsvlQKGcOBr
eBg/nMe/cwtcQ/GYBQwpihU7QlCHnTdLwnyv+HBK8FQfZE7vZBfXentrh8nJDMV4gI/TIc656sev
aVDpKWeqg4AgDyLz0aX23nddhScDCR1jB0aPSkhbJMEg8mAI3R2DDcLPZGXug1323mu7ClRRvVTd
XsXh0Xi/YIQBZZElS1LTsHxcpFn/LtpeI/VgGL+s5m27bRjxnuC9URUNsCUfPMR7ceStk/6vS2iw
AQhYhgVHMiRJ3vAoLrA2H4F331mKawidNHttIozwj7C/UhAUcQ8mWLcCbhEYlH4kAv/eI7x9+b8e
QRIZG9j6hCi8d/4M9r7O44rp57+KJezqKLqk6fmgA3qM5m59Hrns7vp9+Mgp7p3L7honv6qk3702
9Jikc5v5cUGXcTGkshkxdfAlaKZ1BUGdVB9QJd97V1d5QctC4bp1w/dtGyAJ3A45xszL+b/f1XvL
fXXyNsHhQtkt9NgvrSx5xG8mKQ6baFwWx4CA/ve3vPcMV+fOLXWSyH2kx4nU05ODr/EnYbaPeqTv
nOprnbtZx2EaD3gGJ117t7ckuQk0dUMGVtHfoX/oNSLQg3Wxw9UmRNpd88d6XuTdGIXhj796P9d4
wMYm64i8JTjCol0eBvS6Ctr0H/khvPN+riGADJc2WmtJcNyN8geZptJk6+yqC8xGQJL4u0e4PtIu
gTYZtcFxk7QqIvin3Xi+/p13Hr0GAcZirg3QARRMQz5+rYlXz6Drfdgqfe8Nve3bf8WjZNNCr7rC
GRPbDG8yYYoNZnAgAXbBB2XVO3POaxxgLDoUtmrDEpMxftbISfN9neosItt6Q1qmYLkW9Bczrv2z
Ze4jpOl7T3Z1vmMi67EdEAtb+HiE2TxN4mfq6NLkO8zr9vK/F/+dKHKtiNdwQ2rIf+FKcsydKd3a
koC9cth8PZdqXewHDf93Yu+1Np5vO4pyggRH2sOi8eQHGN2COK5sX1Y2VlMJXYIuhCDwW4r634/2
Tui6hs31UMZbR6WCYwtHTbSOoOa12GY+/N2nX+EDfByvSVC/if/vpv6kDaEv0rntgz333m9/e43/
2ta2HWrowLXhkcZ2LifR/IQtp//gxbyz5tdmxmKaQgP+L86MjsfjHpD0NKjeg5cYJ/cQkfo7wXj6
/woy/3qISYGJEA51eJwHjv7Z5PSbFPpHjW74ALxdpP9jVkjf3t6/voAkKhig4xsed1bXfwK+CfRU
k8V10kLsQpr+UzuhnXAWe7/u2T47hxJ3Iq1/qpSRa+Gaag4+iS1Ow9zNalhLaLjugPehIq5yKKLA
NaIzYjJfU/A2gyxyHV+LgNgu2yGtsDRNkPMEXIKt+8fM7qaKq+FmS1n1kDDrHuClZHI1x2uu12bP
5mTqcbGNNCPJuGWg5Fz21vxDp2DPVFr3ed+sUx4J9zr2BBaKM98ukU81IPn6Dn2dvUgxxiqqvjpt
3DYZ6cmURYOuYKcWh6VK4eKoncw10LirUV+1CMih78dfK9t2SN334CSS+qHd/G81VW/GePRFuPk3
XC6/iiV4XsItyvvQ+mwNli2nAY9yvWy3yoSQYaN8OBAQoEUI/1vAfFVed+KyavI5athcqDX6DMfV
JZu7+d5O9LGn4lmO0BoRIZJQOUYin+MJZsxRsOW1dj99vU8XEuzfElAkyziFWedC1XMi+5cm7T+t
+PsSdqtzsYf7ehwXleaTdExlvbMwqiO9zli7uZd6MeGx5rhRutre7ZV4qtqdnBtoGaOHz7IwCh66
1MoMIt3PClaoufZJjanqNBVJLEhm1pkcdO1etYU6dMsDndkgWoBgqS823dusjSEQZ9jPTlQb5N3D
37riDwEfxD3R9oIMqYUyGQP4o2W/g5BM0FiR8ris6U017hdp0wucvV+F9L+I4ee5H9hx50uStZGE
w3flw2JHYpqB26TxiHrN56b/MXcJLezKXTZVUKmDb1F3HmLopqOxL04wZBkuzW6agrbtXjLW/xO3
za1RJsmihYpMCNhw8LD5szW8z7pQ1g+2Hh8hDtUBgyiGrF/iKdMYQmdxN/2CQpMrllGuZSyD5zFe
9xzLtsNos7eZS/V+2o2tMCA0ScGslAVFaZct3fISCvs0VfMnQSggvQt6tDhHCWa5AEzYpHmq4fGI
8bTpC+GhiR1AHPhY++WJQlYs0zPU6nTjp2yM6XLL3XyHQ/U7HoNTXMdJPr9R/FfYNmUBS8OSGLVm
oVq+SD6gfqLjqxXiB7hbaAtZoXOIoUJvOMQq2jr5Z1WDKVXQ03JEiyJveaMzvvXfpzCFXyyx6LRM
PjN0WHDo1G+uUecBRXw/c/qwygSGm6s/u3pVeRr3t4KnB4jF9Dd+DutcMHQmq5XcuEb60+zNp940
j57wRx/h2GDwr46aIOAFk/pFa8sAGVbzQZsEua0WuYiX9ECixhaUdD7fJNBL41iTPJL+dQnXPgMX
E6r8cf95mYLnNk4fxtAt5QDfyaxBeMptANDIZoD+NvXCD1Glf5l564BZnYGNGVsB3zS+5hIqJ5m3
qs5DB+ZuErrwxMa2KbTjzWFx1uUUFgPniUYznD9dkJOB3w9R02Qyil+1i16WqQL7BELd2CnWZivE
ZY6UQxQ2Tfb2Ce0kcRktMW02B6COjCwNvlKgZ7/OVQfXUlpR6I/M09w+pHB95LkYTfitFbIzQEst
0Z0zyXxpLesOBlCSx3lCtLHBMqx5zNHDzmMoPjfZSqL6gONfu5wFK3npVthxxzWbayxDOB8l3flp
hLLsJZh0cDKwKjmsrOO4cSL8ispbf+n3N6/4iiKA7oBQnCPOlyfh+nnO0wpcsxAQSXTeRqdvg3FG
r7GtRcsztgGjlEGdNr0PrOr/+KYRN8sIzEZmdKyPGgaTBcfXtpmNWHMjbNie1iWMbUZRkn8mcA/4
Z2hWcwPc/vAnbab6YU5G8UTrpPPwwqb0oU6Nu1cM2WyeiHF44ElNfnG3rV9qtcVY3YR8Er7tjxts
WGrccaK7MQ4Q7kyNyt3Fc2/03QhDLljxiGgg2RIydpvGy3YyrN3loSaGnVK/uFNojf+yJql9XmB/
fEscSPEZTB+7KBvqvSrm8M3LYnTCD+UcJtPvGErnNmvafYR2voPI4G6rJ/LGf0WEuG828TotgKAM
kxlyKtMuG5fx1VXT9tiPOyghDJa/YRDMn0d4uV2gE3QHpqXLWLgfkyj8Wkn2lGADZRD/m3F54Zng
lKaK0U4vJGzDAhI36Hkb7D+RqG++Ia8eG+mG1+bBdgrIKYg6f+mDCpskitsLPDiqDFY4YTkGNMgG
B7IEwvij6ONLJcIXMC/tIRmgltw65S6ticds2kSXmwn2unLCTB5k7h1ht50/Az/NCwGMa44r74fp
2k89Qdc6muMxB1CY3jg+w/IziXzOhH7oNAwtBz0BBK8wrKqn4F5EocZdjsM6wefyrGN5v8CWFFyO
6su+iAGG1WHJ0eIvFjsKXODrnIe+dVlo1KupU9BdXdTl1q0rgvqw4P5HESKJOQ5Mt7mOJpLBSPVe
+qXOq16SHCNzkvkU/LRBs+dWOpP7AOmFtvtw1s30A5NhGFLVGHgOyE4yx5bjFiHxnxLj81aIJN9g
gFYAr/xldOCWd9JDNyyQP5J2hWW0Xupy7OgLRGD7rKFUAluseLGJTaFZmq75QObvS0V/QTqgzkzv
XJHO5BSJMYHTfN8VSwckIHQJXwZoI2Vaho8BZfoCYgXgo4twd9EgE9y0rHMQC1Jf63gZ8GhzfGh2
th1GPfZPHPjWzC/7cahVcFhxvwFjUt2tQKX+3jc/Z7jkgxOACc2BhGN0mGYpTlUTEvTwwWlJo2SQ
eWLG+FAHCzwZ4aRTF/DYbjtEedeND7onOBdTu2FEN8BLoL8Tmqn5lIC3fmj923FBXfjmdO5q8Znt
wTSCMwA1yVz0Jn7EJluLMDTJGUbQb6V7q36tfurOUaP8CUhUV7qtnn8EUTPmsU7s52Tl7BJWbXJy
rdfnKRX+KWAh/2TCXT9W8OntsnAR5GfVGv24U17dQ5czOpB0ar4pcGVPcMusHuG6uxQL+h2fqrRR
v6F10JRDM/m7JGXLDSQXaygKTRg3q2oY8yroUpnN4YYIMSb+STMOJbdEDTerWzeDaxk24psP0pug
roIjhH22coP48oNz7VbYVHqOyDjZO+z18Jupe/OlHpHfjLJDJt6xDdQ8N+IIR81LR+fuafEyLIfV
JWDHMpljVZD3dQpdsdlodpMQLw5LLyi2rNvvajNWhWWRel5pm1ykFk2bJaIBhwU3+a2u27E9eKb7
ou7qJGdxFeYgaHYFNMTqA8SgBEbeoS1D37PzkIZj2TbLj7Ei1auy+/4qtxrvqWZhGcGc9mcabemn
FB1B7AzbPy/wq3mch34+JGmlyz5VzbFd+rF4W+c7BQsvZBaxAkC0IiezN9NJThYsNj5DZodF2wUM
ZolkxwPCiiF52cDeNEfKsxfzOPAXFvjoZsXZLRLD9P24LlPRkmXDHGKgnxcg9XPzJkhn+y0GTjAK
CxtH5CGNRXSSC6ZQmVcpQmZdVeGLaZd0OkGQB67vS7RsJUx9ZQsn03jss7QxwddogZpR5kEgveu6
mFyGoJNgHY7BloXVWn/u/CYeMEG2v/i+BC8bFexG7rT6sYcV/Rq2QUpfWlFrNHydDOEAYFxLvsc9
XuZhoq5SOSFmCb93KZWuaPe0+dlQvY53LR3HsdQOLEEoE0PVL28bQb7B5rWSqE/q/mvLegIeRI2m
zYWugsiyra2qMiTrjBesr+1+wTaX04UlMB/Nw1k1IshGVnV/OMA5COWkB+NQNnHrTrCfDHhmUjE3
hXFg3CNPDcep3GgKBkSvmzq33E7hCe4F0Omw8HRWv8Me3uc3ZnVddZLVSknWru36PYbf6ac+XgS4
4tPaRTc1d5E/zDuhXdYi72uy2fFxfVg9D+0/C3rjew5ECfIkrczSnROlU5ptJB4MoJoh7iwFEzUY
TbZvxL0piXtwEesaJRL85segcHu1Y/v1WIJHgmsICrXNDHcF0OJTdaSmiX9JCKpvOciUVN+6EDiI
ouJNOly47RN10WRJxkwNhC55OvrJ3/OKsh70T53eajohMWz32fIHLhmYrHD5QcngU7Hg1oyXNhhK
MpsOw1hJ/FM6qQE+CYJhrp0w7u2hJYzywxrt+yMo+4T9BCoVI+lQTPDDhj0v78oB6bs+jHwn/UNH
JsxR1N5VVaFnGrWwup+6KV/DNZqPmo5M/ww6uwTIMBmjKD18G9hHiOax7tLPY4vxzgSFmEtiKUUa
t0HY9sn1ck8uM6npcJycmbAI3dB2+1mlktNzJccluUcbIG5pJs0WpvmWbsRklmHZMuCIIhg1uk43
KD+H+Vczxk7dOSEWfx9GChbimQ+axv1kinVNXpEEAYGomSaXvlY2yVJhYXuLqX83QQ8H4b0M9wWV
QQAZjD7rSSNPU1jVAKYjTYDN4zZYxC4oD1elDAlQo7gJcSrrdsU9vG6Y/D35mgXk25tNNjvYkCKZ
DvqOoex1I/9sK8ugj4zxRSY2klR3zPFQFo1C3Dhp47c1w1B86LHbuw2bqq3TqHRzZwi6HULpcwIo
cvCzgs3LneiHwGQMrsBInBKxNHimEXpEXtLUHQK4QoUo+qlqsb19Oq1ZNNl0w+kdobWByL+OB0OX
5Y9pxfpzmaGkXGyQrK1OnQIs/D7SJEwuYQh1vxxo/n3NkMax/Rb+X54WxIyNumvXQSxQkEjkcFZL
NdDS7itTMFGbR/sSd46y59AwxDDc5pvLV1MnAaw0ZVxfIsEgb8wJ/lNWED8Pb+sm0A+mTzHXRLlZ
mQNuZdR9jNm+u+uII/HFIuHqIGnQwwkcRzBez2DJ2S+VkdFX0tZrg05NaES+BhWGETk8PGpzQCU9
ule/NozfY3jajL9hFELtb4iu4+dp+KaVYULS9jX0Uv2gAvVhASLUwjKxO7/eTwH4Y5+GHWi/3ERJ
Qj7D/nc2RVK1tkVKFSgMy8FMdrgMQo57AehvdJh23YFjtBlVFw65DEKBbZv2M/Qx+vlbHUDE5dKq
evy5d2nbPnAVTnAxFPMylFopueSJq7S7+GTpKRZq7iWInq1jmQs35u99NW7uuA7KkYuMXP91qtul
fli3eWWZtds2nrF32Jg536ZNAT8TsZfUb3o7hlNP/7CxCX6bNcH/N1AkiUfUdia+nWNDJarvDbHI
D9aKu2kFT+NsxaKDy8j87s987uf1EPCKqDvsGCoeMXKw6F2BK85zK6KNl1E4tbbotwC1PMNR/w6n
WeN+BwHgvl8agJp8hvZxz48Ji1JoIsYWSu2rlFEAoFNgoF/cN8N8wxeV+ILSJW7LaNtHcysi69uc
RZwkZxkOUQBZPJ2Ex5GuKAZSNG9QeRCz+UMDW79fkZGbLvioZ447yDbyFjPuhV3MPi44wx73VWGJ
7EVZxb5Jy2XR2h7RmLMI9ZXosesh99pkzWh2XibdnO4lKB8TigSIOpAME4VgzqxEG/YGmQFvbuse
JUXezdvqi8ASzkuAEMn9Osm2PaY16CiZbn2DSSVgiCYzKoi6G2TN43JCWcjNcWW6cYVExEclFu91
e9Mq7vuCtHvo0S1T1Z+AEbKVUTeFqmh1L/+RoqtfQNbVNG+cDv/EDRBq2bDabimmJmZT0diNPYDD
MP1++0PkvfCXrEvRNKQvIq7rbzGUZWnmo0j8s/Cgn8972ERjMbtpRextJKFjLqRhf8Dq30S5YgY3
o4yv0FULWYPsCH3BWt3skCkYDvFiu+5ojBjbCzSWIiwK7EZtmNtKL+1Bx2kT+azDMWrK1UCo5/HN
p6M5zzXUkxByo3p+sCnMm3IMhWh053cNVlHtzE4AetgDBgLFMsg1vKAQFnExx3jeg4GcLVLwZJhR
P7VQXsIGhD0KpKQn/zKuXQOzdlT8UUZavovvcw+m42cGKcL9wCFT0z8Bo0rjGq0yaB/kc7vYx7jT
gCEJAe2iL7IT3XySNahQ5ZpK2Z3nCQqWv6ioE3pJITIM4hMd+u4brK7lcEB8jtBynFUIKXocSF2S
ugt40W1W159wgcE2uiMk0SqDnCp05ZGAYOB/WwG2uuUOthY4GGmXTq9Ks0if/B63O4gt2usbiCju
7C0SumbII1xfc4ZLfWyzFNkmLu5Od9sDys0Qf1F1GM4cBjQTPyGj0/VhRotpyeyya1dMEfDx5wbZ
Ir1wouLpotFZ5ZchbOkJ/tPmVkKKVp21VIg9NmQe5ecEJmfJFIWx0DQKhqGDFpU6LbPpY+ChtXja
nB+Rp0vdR2iwiAXtjn6tqqzrwn4pIsoFWq2bnOdfi7ABKfA22+oBznVoFSrNxZMGJV/jCkGXswTO
oqYHDE4XREVwx7oC+mOtuWzJWH1rcZ02dz0cbTmK03aKMygk+/RepO0E8Lejo83GNFkLVofbDfw0
tiFb9KZPk0npL3TEg89obsffwsHpCJfnNpV7P61Qs5eTf3hLcnXmGgWgUhuhKx2rJX1oJrfprBpj
NI9b3sOYVDSPqYgYBF4C9xqrpP6Ga2W96eCJ96UiNECK26rpOHo/IZ/sjK9QQEPGsBtofQhJE5cR
dLDugk1XS4aohNPLEfPhWLaQm5luXfDWf+ybcpZV97ObNvRIerfEt42G4kveWiLQPqz2oByqwBrc
sWlQggBtXwYaKouiaBYv0qB3Ua0AfZbd3JEyXsx86bGuGD4kc4DNU6WY2JsOHrQQko0Pk9g31NYw
6QHnydhPjoXTc9UP/iDQo1CXvqoh1E6tRWeJk/BbWluvDmYaJCYPjUlCFAU7+sJQ67YOGU/iTpFH
KfYw8mG6CFqhLtZB94XoCs4jpO0+V2oh552E2IZpou7qfhMwC4kSUBrNFq+IeSq85y0mCPVKgx9w
hbLHbQXl+i1kP3fdLgqP4feN8Lq7DfG9iDVj8xRPO3uA10j1PZj1HzUmTb5ufLdZCl340+TWgGW4
ADf0f7cUQYLEUFBmuKQwQ3vuPceMuAkiC5mvab31XRj/nKMZAacfxSGtufkpF2W+20nVl4U3yy8Z
J+jE70m4gMmKCijbE7XfxShSfkBIN0TM3LdZHpwZwEOGpGjN8jBeRlfUHjQtJK2T5ZlbReizydGm
Ods2kUmp5mrfzho+99sB5fxr59vnruVzCZ4du6eRl0lOwcUqRwDrkQmiXjvEo16C0oMCGWc4byH6
w257Snzdf9sZk0W6QIKqTtbmCZrR6s+IGcxr4pfwl5Ieyesugx5XkpiLYDISNZJc53OzBY9LQjDk
bdlriIv6DuAxzJxb7r6yvp3zYE4NdBG4LSRjI1yXhjSnG6meWdy+ud/2zpezs1ANbCBHhanRmnmC
zlIso/EkJUvRWID1Ln4uP+wo1MpUVd/HwFUYBm7JYQ98i+ZRKw+4f5dvICMhfwGm/7721SneRVAG
O2wJBPF9tg4W5HwZr9+Dvia3K15bvwTbjQzcdrJWzbYEY4BgUgQ3vN9vEMGfIUTFSwNKYWkMPM2W
RItDREgwZUIl8SvYwlEK79FZHxBjeDkTbm8tzHPOU6zTw9JOQI6omOeYQ+JfV7K/9G1ELpFNzBnT
N3pyA6S4dmRaUNnZoyKUSfUcjak9pwGNcCwFivJIpK/w0FZxhrvXf+sJ83CGgzUH/rH/xRSCFVUo
XmIMOLIUEtYZRpAeGcNCCo9s4hg0KE4XNprPUcC7s7HewABmx2kkPf+kYCwlMWdLxiMMxPZsgLLm
ACCE9o9I4UWh8ItLu61Ng6qdkM9qmtabJK3ZN9tYe9OgyMr3gXTZ1i8ooMNO7a8+8dtJwbfmloTk
50C7+GVdq/2LMvVDwgMLUj9GX7rdW9RA8IJq8ZueAinqsxPjlCfzMB3GaRq/obuffHai0d8w9DG8
SFaBewUGmkU0L9FQTmI1wRfdDdhLwTrLYxKzpIT8RlMAwq2g2imSuUQyxcuVTOxxkSItQN1Ul6az
Hjln2madiikUZt76GZWZMMrhezH6kN0vY22LQW79PZqS6thQRQua7j9qZAV3cK5vPvt+ZQV4BvbU
zOFeDgqljaIkzeOp+Vk5dt+YCTUM7Vne673PJYyj3kS56yMPq6GYl663cC2P0SlWFRqL6Kk7TDYC
eHyYjGxYxoLzRrxuE2nuUtmHl6WKthBt57em/xZWhxDQ4qLFQA4/ra2ifLVz92uOGp9FbOlftjlE
XMKE6czipfrddNTcQMxhvEzN2wQOjA/+ErudYU60opTP47GGJnO1UX+3vzn4il0CN4Ky8zFQjH8T
Ih4taklQ9vOYwXlib8MvtNNPg0DSnCfoFqHJ3U4rjKM6zF3iHeElGxXkZrOaQcwro+NkIYkhIf/s
bD3/glWDvwnXri+mXUcWkz4DG3o0Xs5zwio4V/vw0KzynAR2eSJRkL5QV5ufbYdZ24T0tEggmXTc
/EBA7GvnO21xGMFSVDcDJ/F5sF2DTbJgwNGjJfPEUybxCwl8LiU+GhiPeSorGWG8l2hT1mH9BF2m
9LCRnTsMApP4opo0RTOCdKxMIP/6XXMK3TOYc+UCnUpIVMTkHgd9zmK08l89J8HTpFh04gSBcN62
9LLCB+KwoJC/8YzEd2j7mTvtDIZMYX+CYWudQ7bN/0B3rikDu3afAyafh4HKy95NPWblZvs+T/IB
PHlMucYZZlnA2hy1IusZGZnrspr66NB5/qwRF7KOTdVptghYNl3Dfxo50GfXbwSC7WP/LeKdPCpJ
KTJjTDUAQHM/qiBgf4Io+b1AuhmTi2mKizdtBUx1UszW0244WBWYO0nFdhD/x9mZ9catpGn6rzTO
PWuCOzno6guSuSkXLdZi6YaQZJkM7mtw+fXzZHXNTJWnXWfQQKPQB7YkKzMZ8X3vSkdV6NuleRk5
4bmd6kTss6wvIgQz2J0K32l23rVJpxJZfVzJczsgEUnefECueyUdcprbMX+bzUHtKmUv37zJaW5W
fdA2WSWbW7/ptWipBUbl3I/yXq4bt5bIjPzsO11DcYDQQ0aexsNqyBlgOGWuNszMvUViOG/jdErO
Rex/uI5Z3bv1FWTyjXY6aonrHPMxh/gDt7m3ZDNtVabA+KUwy7Bm5N6kScM76xQ2Wa0W5yAYHYga
pqt+Q7RB/wNPlHHRfF/bjo4sosyfkSwzEd/4tu5QTOCuzzrsHNtc5p1SItufm9SraePVNibtZ1Fp
+OXJ0Ek74IeYyWfleStWcfNdZU11qafivhSLdZsZdNN0YE0n6AJ705VTurfs2H6mY8l/s9c+viw5
5GQp2/qAi3I9U1md3qC81DdCVBskJu5dxiy40bRa7fSK2zEwOqzAooJWqcf4tXR9wEM11z/qDqBl
tjIwlyrvgBJVulmtSt9MHfRflQ7jlr04PrFxuvsehHHLc8HdDxB1aNNp+ZrbkfDEbrWPUwmNnVXc
5yKxEAW0o3Owi6WCMZFb1S7Ftis7c2sh2vou+wHgKfOeLSf399iO5gtKej9a8y4L2hHdDSoFWBtS
Mb2tQnHI3LioM0BkfcnNrN9rXpIfwSnSoB+LhjW6KXgeSFOrUTOHva9gHJw1iUoqz17bDmqkk3UR
GTEDEIEEejgtYAopt8vJ0f2ngmxvBDh9d9IgEr4litLOAChwPBmpn53mZn13u1Qj0CX+6S76pu7M
4kE39ZXILbgOjZC6oFz1cov6A5R+ZQ5L0347y3jed456bxu/Bc7rjRDOatqta+NccFlo4GC5KvZr
bWmbbnU+eWgysojn5uT3Ytyzf02MEnmxA122vmnQUQec8NAHhfs9t6n5jPGuszpQpagMPMeLWLqD
XlyJjQXaZJ6nCkzDHoOYVf+xLI0+cBhNDz5rbDiCHXyAHUEX04Xw3c29/Hm5etNTQRxLnPfakZXD
O9jMxPeTSvRDx8G0pZsTNY3GonlWg5/dF9hdv7vzKO8KSQdmd1VcxUlbHaDDi7Ps2lvdV/id2vWl
ZRDYgHAmYdnZ2n6I/UvvLP4WqcznKN0pEkmRPmtMHbc58WbbvIPLnN1C3cxQBHuZWt8TnUc/7kdl
EAOTlxGkdxN5nsk9lA7FF8KrbpfacFSaNwz7RZu4JjA0JjEDLoKB9cdYF45J9EHm3kjPr4JpzbKv
tYED0+u02kwWQWSOMRRbHTqTSSTLON3ZDPD7JQdhooAqAGIylti0up0cE2g6cVSIeqsHpzPdUOpV
c6piuzt1WREfllnNO6E8suOrFI8dDuETRrsm8Cxa7HXHmEOVaPqOTUTcrR4FQpPtOE3gAiJ8nzLo
aLeotGhOq5d1MfJPV8yE4vjKSo6inTywkf4eVYsbOEUsIze2v8yZKCXHcNddn8g5ygaOucIrGEqr
od+uYu62Vuy/Nh6KpC7zp1Bj1wLKasbb8fqbzrJ68WQtth4BUA9eGfvnfnW60BkGCDe52jf+Il5t
ViWw0R6AIS4PAv9z2GvyQn4kE6beDJFZTgCjJLgynVXfS49xdly7xw7MMZonUCzE+2sUV7J8J0Ow
vvWaJA5WT83PWU74vW6a8iZftPpQePmX4aiEwdt5ynzb2LjmbKJB8drIbEByeqMWG6NBiVcRe3Oa
43Gvkb59X9FCF5HJnHFl8ahNIlmQcHCYKEXAjJP6Jr8Oawbsah46jUr3fm7o3C5GfjK1GZhF5x4X
Qie2zM6+el1ToZ15yYMuOD8JrEJbF8/uuF3xkUV93cGRUvMWrUiTDiU6hhCo1Qmqoqxv+mviVN/M
6PngXAKQ5upQTcW4qzLaI/quwWhTke+SivSBPDYN3UjVHWfbEqdhVsmbYfh8qWqB2zrCxCsribdT
7sTPY4lbJo5TkjDtYbgfucZvEq18a3243WFY8V3IgidrFUXUtLYDAeMVx0IzPpzZfjEd2J45sfVA
N1CmIjjY+H6MZA35M3eF1pDLVOnqRlimc4t73j0rOzfOFMKnoRzEfZ856mChMoyk79fR0lnVcRAA
FdY4ZwGm0pG6ewXOkaBFt/LS4J4snMCHRkMgIaoD2C5KIZ2IQVNnRU3cXm2EhaqgoinUmaq3OEOH
gNZNBAnSkyBBIREo7BGhhv+dQbJMzr0c/VPGJXibObm9T+d4+i5qYopgO/T69toCG4xdqRwOpxIg
s7HH9ckVkg0tUcYGFER0J4R3/h3iMUQYutERGBhP+5XH+wYCb7kjSSNFOSm2aBm6c5XEP1WmJ49I
cezIHbkMlaFnx5TaJYhGcuaSYe4eJLGPYd+QrD2k2rwF24xPkJZ6YNnwalLXPpIewE9NNVv9nFQ1
kUTVXCKXIl0VIcbHyC/7AI3WHtIxkaGdDvey4w3LRPmUT4O1yyQqeY6C4pqr9w5/kYWOox29km0K
+h+rvYWran6TV+nG6Khhl7ZpEfKqFdC+toXoM/u4Mq4hVfMmV73z5k3thwXXevGcrGQAbY6Oq1/G
jnQmu5mDIm+eFnO9X8kii4wJiYvpdVtXG156Vzy1QpHJNTNmLKt21ywrxqWigsj2q/HCR8qEGTDN
0K6dr6pr5a7zND20TIBwehGHoEIWucv69FzO8sWdWI1W1bSBazn1l6DI8MTsSw8mOoyL6bUlyy+i
3u8eJtfHai4GgdLVZz3LMfYr7rQXvR/6ndeqdm8X0t/AqNj7ufO9MNcQYSDYRFIervkqf9SyITN5
TScttOAbd9oARLp2yahfxABb2rHx/IRWb85tyVRQCdPJg1ibmsj/m1zMRF2VDqqjWDDvoJwsJ0I2
ZoB/2AmYauMOb77w4IOHkfVgqdSDQEX4Tr5d8d4l3fWqV86xS0DdEADG2s1SlybDzYI2U+m99eXT
PPKzTmq6v2pUwVxgjnrWSwwYHDIaZfRaPxoi4qyvt7EfW9D6ipgFU6vmd0Wl1d6jM4zcOHc5WKlC
p+Os/Xw/NE4LUT+128nK8128JiJkrixOQJ3GOZsnuV+mrmTEzntUzVSRVFvdjJ2fKBzkYcghujKn
6Z6UL8d9prnIUCqO1i73zfuaUf5m7nF4Tn09RdZaqkdnEgsQJT8r8mweVQ1V/3NnL+kP2EWiQLLS
FwCZhMS/QNlUT5RMNs8itf2NOVpZNNbadBRCNENQT/kaNEnT/1D+2nSBM4hF35qLRDJGIey6bnpU
qgSP5bItg6SK3T3ejv6T1g1QW97OnCWaZYxJIj2zmmlHjR7IE5hkgWAtGwxk3atvvC8+UcPIVbOJ
EKdc3sYOlCK3ToPMgoHzknqDsSvJ8X1I2l64kU00MohSBs7BtmsEXloVz6iR2gpu3h1Yxhfi7k7L
Wgs/BOKpfeQaeTXtIdLq9zkRxXPti/EsURqw3K1IY0mVBE0NoSHRYztt6U6b0l58qBDbbY9WObC1
QN7pSSDaIYXVSYVfbNKsSIawLVtreRYTM2/gz3rihgugzSZfSobClEdtCK0mNwF17cza6sakRpaT
vP5E2eq219hmgzWgccc0FNM0UkiUDE4d5dUgNytzINBPMbApMBSP+9Ya67u4t90NTKN5qUs4rEO8
ur4bNggTnPMoAKYZTQn529ZOJfyg6/38xq8SPsCzCSuwcSoFGGZSSZgxME/w1jyw2msGAFg+5HEK
atpVvClhD+6jorZo7DrCtqi87UR56Li9Tnp3vV5b/qbtzO4Oobt/GPrEraNq7tYyRPmi+VGma1DE
hpKFyTg5yHeLYhQ7aBjAq81SePOEuGVdsBBkTu8fXCkdlyxojKu8IEUTtzHHW+ebn0hLh/xeAo8t
ATIewzouXu0YIRIzS21oZYvLULkZ+NZQD9kIy9eVyN+AfteLHPO62yOxL+YAQI3XKeYcnyPHqc34
aaiNPv42V95Sv6ZZqcwSkcJUZFungjX8Dsc6jztXMgwNNM8vbbar1tzwolhV8jlLivauJtbnUVap
WwQaqP2l0yT/Ss5VRiXbS90yKvUaWNts5+4ZnsiUEahntx4UbSJNWC5D+r3PdCMOWzpe1E07pd0S
iXJ2obb9qc8+oXkt694l7ae5NWMRF7sJHRgR9L1WwB84DpJNSiWvRMlkeFym8XyVcy9M7bRlNuuT
NS/iY6pzuUu11op0ozVInx0e8jLlN0lEto/9qoyI2RkeXeSh0aC39yzc89Eh4mXTWXPPwNHfZ3kd
I0z3khljgF1t5zETQYXWNaLdGBSWf2gIflxf1llnoMjLhbY/ikdvZ7vRl4CJDcwZ3ngDoz2/2ou6
50LM99JQ5mNv2fONpRLvtqdMAfNei6Jpjdtd0tgcuaM5PK1AbBDS89soEIAlOcLkKp3SyIN+RZY5
a0HqGdkuJ7jpOiOS+ZbX9Td4KMZNS+X3s641EXoEtfXcdI3motbOk9Wg1LAxY08KO6U2Izthmqi3
IstiSl9di9nV7YzlMrBf3Cb+ME0bv3X1V6hKwQlbQ2MZcdN+H7JFHRrUIARDam17QiepdWGFstoI
GdDrKBt7b6N5bAQ4YTjsgqKNkzcknt1J5mx9KIr06eJbS4vwfh67LymAzHWUlXo4+p7UMbsUGAoK
2c2IePSZa8Lvp63Z28atD5sBTskHCn5WfUvsftioms4afDMW2v8iezTGNjl0zlIeuqWxf+S1wVBo
VM1ttaTNKUaL9c2xhXM0UsWtMRlFz6XGwhLoymrSbS2thkQ9Q21p+2ZhQ0ZHWTUh7oz/8HBvs2vk
rFVevR67Wa1vVgekFdjL4s8BwZxxlEHjHbgM+w27yrNtOHEbdc5IRR2dex9djiSnaQb9m8XkyX40
upE+2+TVuiip7UR4zy6o/M6QFNAtg3yIfe2N+JMcSi5Pt2TpXsqa+WNdVvdgEWq75WQ8uMjeIuIc
440AuWTLq3nz6lu3y06mqsQmEwgIs2pCwCbkcGSTwBZBdBobq/leS4msvzaKXa36Jsis/s636jFa
myyLHDUSeDN657ViYm79pLjJPNcJ28FZIm3oXUw8zcUbjTPCoU1TmNV+HfJ9l05R5iL8q7vevJBT
cldViKkp8nou0tIiqLfWX6hbe1/g+gNLNV6oqRSFlGs/wnNOG41AzQ3d6+8Ii85Ov+7ssXIPttac
Btt58hC2kro0d1A96ZnP+wIGXeEl6hIjWGK925tgTPE4JpFnZht7Kh5HLf/oUsF0BiFCWxl4aXow
7PQU9wiu8KKd4Z/dIGl1cfCaha4xjrohgCN0I3JJLIgraxObcmDU0+6uOlR07zxi+JLNtj2MTZo+
Sqe+mOswhhTh5qFuJhnzSX0fz5i96iSFD+WdD2awVuiRPi2DrLXkxmqR9bXccNBaibnt++vpY+dC
nplw3ktLgptxq2xg7xQqtN4FiWZPM/NG47YCfrdidVN11rmpp3dPl02U+Murj0owhTiFm07Mg/RX
UL7JtbdV2mHgaBtwC0u24QIrfICENzerl5abccCMZU6N+8OvILbcGe8Psb3mkbSr5p6igeHRSTLQ
LjXLiPyXMUona0Gl6p+zell52K3Efx59+7kxC0olWJrGLeqZkxJ686S5xdlbyiREY+XT1eyI18WZ
mo/USyamsko/Q18X2QnvBGchlPTJrW2QYY1RcYmXbGvEiPsHbABLX7z0fjvf4fuBPEa7EM5OYt/M
ptL3pm8ubxOn/yMkWhJlLbi9L43bEVcVNNgkgsFyW2hpaSCwbHAQtek7AzZGsKRP5UOnCR1HGpL/
vnLTOZwqZM1HIAXYwm78GNAs3ljY+QZleds4MxBYdeN9hvSCa857YnZFLqIhRC8kz7oL0584y7i3
prb/UXXGum+M5IDP7Wyxt+x1Iy0uGYIS9GCvWZ0/ibh5zevkWCER2vmois+kM48ReLSKvLFeXnnx
9N3KQB1p5XD16zSDdtPmYz0GYrGNc21gWkxznlK3XBDwoXlIT/jFeSSHFmvjYCHKdk0jWgrf3ufa
ZJ9az61PMNtM+ek4fLqNSA5a79Q/V5vPh2N4zsXlRAqxTOlbpNdpmCvNAo8cm1MxjeuXdPusIwYb
OA+S0kHi4MfpjWdl8k1VZE5UI7VNZWXW38uMA9Fxc1gz+yfeheS4uLPxE+p/vqnTuNhXbIvIJsns
NglD3A9zmoc2NTGXHnqSH+nZB6lhW8SYkRRBT1nnyVUxy46QpfWmjJWZI6X2dRcPvZedS1wsRUgX
ufhZri5om1VO7fgw552OcCTz/ee57O0nl/JeGbR1s5xrrVR7H6ZR7vIWPAj6XMg7w/KrDz44SXF0
a9N9SNxkdlAa2hjpYnLaRmfCsnHNTznGc+ucCCHT7wXK/TqsynkmmEiKKbL9qsVA4GgftUO97oyB
YmHfSuyc7CazvJNFmb4N7NR7pdT61a9Te8r9PBsjNnbvRcm1EbssXRZAhgxNrBLuncGHtg+mbAQf
U1gTmId16xEFmG+HdbXqyNKg/5jV0tYGL+jai4HK7jHXAF7MvilO+BT6A1gN6jG8U+c2NrTzmtM+
06WyjTG7ddW81ePUiRqh0ZrXa67xwNDpzDSa+PLVRjl9LCzRH2RlLzuDpGuUOYNnnhHxlvfm6FWR
106YG4baPGudq58YUdElSEISUK8gjpnwSmLP9/vHigE3SvUrqieE19w16BXzcGqUE/XjUISrYUAu
DBLC3l5eLYP9r5/b4Vmmnra1l+zqm5q8+4zNlxXHhCyZsMtvq2L+mTmtvC98zLtQinHzlekN00SP
mp5pnmyMRLRn3bDkjZ0W843ddjaxQhauuriez6axals+I/nGdjxkyutqRgOBM89ZsdDmyP1/CxH9
zdZ7uUfJuyLLkb2+z4WlcK8Cw6PK/hRWBciSso6tdjGFngLTazFiBHrhfBOY94NGtfj9JtCX1jSS
R4Q99iFPVuMbgS1q07co4PVJDaEqdMij1MKfwDiEO7lZNmjlTJY1XocOeOGqVADOa/nN2MrZHziu
H5UpyiitKSEdEpTszOY1I4+THHQoVg4NAFXTMIwDVcAACc4yhDFi1btOt+clQGii/+Aamrd9QXuE
PXaAmBpLOu3aM3tFcQfm621ZzMjchwNCOzghuvCdk+wB3do09T/pnbuiYvF88rtUBa4Rw8zSpLwl
Z4Up3YH6TtfxUq6LRMzrMDwQ7RPR+JOxl/sQrFKPb9FrTCHvfLobU3FKsu4WwjkDDkWBlfU9I7/j
md+sK6FXlPKnYr0Jqjkn0FylOo9jL3eLKs1AYFoJB4G0CaW0vkkwIPI/sXNpaqNEMum7lynXn3xf
uWGNyupu4uV7Q/vx07xaVKqE1U6X4k7ZVbp1XaR+4EJAn2wsgd6SGt0rlWwyRJssDJ4GUuIutw6J
mHW2oqHFmNlezRq9Pq0BTcl20Ak+9lYBNldk6sw8UQZdMhHBO+2dGSlaYiPP01t/3805X2ayiFr2
taR+ts60OcmwURg9rZbo0NhquD4a9ycHAcVO5Vx+lbandtbq/GAe7m5bU/JyrgAtuC2Go0pwN3e5
uKOqxdsPtdcepIzzwGvqlnXX6LnqkXt5JtIb7E4MRLA4lVbEfLzsXr8UaAB3GXreMJ8XGLxrP7mc
yDGa1+Z7PpbXjiVGyLKyHgdWQD4gTrabfOlD4KDDXVmRb2iT+05CoR9yuR2BoEd+86SKECeUG1en
QQb7X8nAb0Li0x51yRA9vqej5kqmlME+mu7UPhDRqN1yNS972Y0dG247oGJMbA6DCflWhTB4YFff
4d2799ALHTXbK0DqC4vhV7L+gbweyklVDzPyqjERNlsSZ4Q/gMiOq2WGDl6IgPlIks9lI0/AR7dz
vVTj6fWF+eKIpQzhOnjSq3qGrcc20DSiAoJb3TflL/l+oonosiJYfpgLNUYalVAXZ3arLQmzdJOy
qAElFD3/7+wovFYl2u44XUIKO/LLLOaEwS2rIsObVzJTBnNPgtG3ce31SMz+NZ+gts8WhrkQRTO4
sYGPjbU+vWlleUY7dWvnTbGVfZLsili/zcv2rKFmC00dZ5w311yMgDOHXiDvWqQ3vBhY4yAayh45
WJntZ0u6gXLj5TaL6wzXZ8VYOI2BRMHJySbUhlP7PFVX8B9lbd8hnKnK3D0Oq2s8DilrQ6Eo9R1k
AzW0XA3TeQ203VUAypk27kCphl2HKuuuckg4yaxBBZk+3qIuftEmTWz6ItYCpGj92eR1j1yrvKnN
9AXVex+KGfV1YzOOdMtwAXRbv/We25x6Mh4bo3+bHb/d5ph7gd2ocJl70M/Eois+Npg+Yg4Ne0Un
hi/kYeYIDUU2P1Ft+WFLbnEnnZstshe1qfJS7cwiPceWZW5Gz/5mJ6Ni8/D3Tm4VmzX3xVYkdcLb
0T5ZLn/e0GHsl9VLl6PKnGxj2XRgBbaLYa6lVmBjokrZu0su0djm5SHu0/7JVeb3tVtz9AxwD5U1
IL5U/g9qPWJGOb0KLZcP3rLm+Nvx9+IOLzgi/KTZN5YPHiblN3Oeu/fMqm4cQy7vGLXyY5wbyY1u
ZF6Em5Ac27p7b/TcYHGzO9jWxbylV0J9dHOdb1dWzNesMNWxwvOwrTEmfis6HHN2hyg70QQqGdM2
cGNYt+QEQHH7MH+Q8IHJnsZNhVvQGvXQcMxbdouS3AVQQkXhNd6kvRNbd8SeMu/Mu0YY94k2bDkZ
b5CFP3d9etIz7ji0czLsG2THLq860rphg7/9M5mrnEu0vN5UKvD0vI+4Vy9Yc1GdiuxiEHbBIsfB
2sQCk+ysneNVRU0ybPxU4TQZtQvN5fZmVD2g7GBgnkx2zpqhxCvGnw43MEEc7rxZmDWjmec+oB7e
iHwv+4FzisW+II4W2yH5IEWu1xt9WPI7KYdTUXp8Aiw+VYnGC4FX9a1djSfOwjcbJnUbjz4evlSz
ot4ZUWKx3iI5LeWWe3yF78yTTZL4QdY35sU3U4hAPXnCbMFDUozr0cudb2azTLtkWe51lHYEOtSo
elY4xzXPC1Z27OdNq1dHZrf2aq8paiDHWD3LkeKA3kBEoBsrqu25ffVk/5M4EXyySDA9bUThUMTJ
aY0xgKJOWkPMj3h/WlpvXbpw91blzOGYlAIqkAGmLDCm6GuNvAmhUGDWQsJt9U9psmYgeeuFNew6
OqksjNGib2yc04HozVMxJF2Q5nCYzqI1YYURIgC1fqxrUw+G2LijiB3pSQHmmNsWLhwgujAp09cE
9l2CaOczWvVWCyV718bLPW+LQL0K7bL8iuv1efWdYkuZyJXwKW4tabQIQhukdjk6VmljIvXjFhrX
WLe6tc63fr44YcrY9NyZ6xg2mop5upYkMlvoXrfLvS0ZKM0RZs0I8OE726bDQA/Ji4XQN45L0rlH
lAUTRFkqtwJdIKfS9NFOU4zRbC52pjU8q7y4a4ETAwUodnXjy71htO+1J57SdMSSOKVrSChnwaca
KnsR19yM/skb3G7jWgqrz1Wo3xjs1WXJkFSuz95EAAQbHi0QsQZDb4tut6K0olIzA2K2VMmM1jWr
tSvKHg0w/kDfjLSFaSGY85WHRNMLeZu6gjcxNZ3iE9dl/waSVXVQ7nZCcOriHvEMcQLij9Q/JWe6
ijrT6sqdNraaHi3gU/XOaAWyn0RpJM54nT/AXdlVFh+mJB2Jks2lm6LRmVveR83s/J1tj7V/sabE
no+63qnnKebj+5g7CrmJUcSDE9SOGY9beHLZwzj4K48a+LkD3iwQfaH+kH+W+f27aKVfUvni0dZN
w2W5drQWmbjvi+XDw0f181/nQv0mtkv/JbZr0dZ5noWNV1pfS/RRszqB29FKlNZL+K9/xN++13+V
e/RLKF9SGArfLio3KSyh7xmqM51PHSBXuCDgI7anlh0dfJUj3xn2m89uaBcHTC82yvOqj2WzI65l
vv/X/5zfxUn9kuhLtQOPNNjTLq5r5i+/5WKzp8/SUa+rufxJzt5v8sN+LdDTGClyDxp+11ZWyfgY
x88GYI0MisTCm9tkOc+43qI9/9e/1G8+Jb/26CVp6+ZIUdcdNjfAC61Yo9HqjG//ve/+S7yXLswJ
erZbd9XYOhErj7UXopZ/ku/1m4+guL5R/xCLxTQgEiNzeK0UBBmaU4GfCLDTdeM/y2f/3ctz/dH/
8COKzq+Fh7BkV+t+SXcZPhSDmTBL/ySX+jefKXH9uf/w/bVKrzDE4VVM2/vUGPe51UQL49ik/Vmj
5+8+UL8cA5AoBflc5Up+m/nZxnCC+kV7No1tK7v6v/kh+uUsQL48ooOgFLrLHTCIxdY2BqzA/l9/
iH73G/xyCsxkc9iNyFaGsyvVbff1biGoYodiYonsTo+JFmmbP8kJ/N0P++Uhz9FLSnvgDemVTYOh
wOsykoxwsySJ3HpNWQFdqeQ/0+/+x+f8P5Ov+u4/j7L+P/6d//4Ec+tkkg6//Od/nOVnV/f1z+Hf
r1/2f/7aP3/RfzzWJf/361/5p6/gG//9B0fvw/s//ccG9nlY7sevbnn4AgEe/vbd+Sde/+b/7x/+
29ffvsvj0nz99Q+ywqrh+t04+6o//v5Hhx9//QMr2j+8u9fv//c/vLyXfN3lq3kv/p+///XeD3/9
w/P+YgjDdF2TqjnT9q8x5NPX3/5E/EU4piMcg+BS4Ypre3tVd0P61z9M8RcL57znO/wFHwyXVMu+
Hq9/ZDh/MS2PGkMsZgZBIvRP/+/f+5/emv/7Vv1bNZZ3tUT199c/XP+/Ogtsy3V/+RxmWrkkA8JD
xi67u+/Llg0uReI3dU1bBcKoi6vBUEEKwrPoz/MovDoyul5jUqiQP7cI3zYxXmj0mgspNLpGXEsz
tCcGHydCtZp/TCY7l5e7ZM0gQFJfRSrtjcDLSV7QCHBE+EAUC9f9rFofZ1ac9Ze0JkSrKgfjhaaK
+mwBo4TGOM1ndvbkG57tdYNtSnzlE8qyjOSxDlwmd/foVPJ7X5TypgM7uGRTjX40oZkXZ2xnF3c+
6qbPCvthlJVF8YFBOqP7Pe9sdDamA8RZekdNJ300wAyDXdEj4uzGxhBxUxl+c+MANh8raY0vU6oX
TyDPqOCHySdhyLLw/7CpiY46ReCnB2NF+xaOGMtejZICnKAvrmLWrl7lfrXHeUKMniO14ssevNUk
s6g07ORpLF2WQ6vusiWyUnN9U/UwHEsSIQDKQMq+kyrWzojmHI9JrpcPUrnlizkbHUIzBIynzCrH
H/k6iJPulCuxapphhDJJrsiaod2NudIPbbZ6L9gb2rdlbljypZ+xBrm6wJkF2e6kQWOisruq3Oet
0hfjlRnbyoKx7ocrwSHeEuLDsADVqQdvkzcPRCQ6d8ShKNrPhjk3AqR2gHno51wg9ByDKIlm1CQG
VDEna2DDMr+3JBsUwXJlskN40jScSLJ5IZtsfMiHqrunxeyabqHbfQ6rYQ6bTvoyQt5IEuOQL8Yu
61SHhge1P6LWRmP7WK8F8m6d64GRxsuN69fAJ8Sd1RtMabW+Te2RxJ5Eph2um05hubd0g+Y43/e/
lzQHoXJs3a82KWuIznpB06k7ZBmS0YHVN+i92ioDtc7iZ93zuuN08ZFOo129zYZ+jHD8MZMuhY1h
tvTjeOeOojs6eWNJvL2T+9E2tfVd8lXnjOSOj3yK6yTwpV2e3XjIXaIDDHAXOijkkbEdqYZ7jUcL
M8iA45BIbdPoQtcRwdsF7SbN3BysznT/F3XnsR05kmbpV5kXQA4M2rYOuKJTiyAZGxxGMALCoAGD
evr+EJV9OjOrTtbUYha9K5Us0h0wcf97v3vumq5rQsz30650i/gypw7sAaIABUSoyRbYg2iYOxR2
O76qJDXqQ2sPTD45aSi1I/+dfGa2aOEcWWTxYQ7VB/KObR8aneWYUAlM59XvVp88JwZcScNyjlyq
GbhzAu80hSLlZAa4X0b9HvBNnCrDGdcrAomQmBw6pXZp2zUXLCGteMAciB6Xze0dmfItYc3JSRpt
kF2GrpS34PSdhtbjjvxUj3aQQXTCTYovdRp++p1V7bsu1ZutX1I9V0yWT3OHlhaRwmmta+bz1giy
06j4X5q4qj6ndRirgzNn4lAP/vwsx9T7lP1qucTSoD+GdJbI1yIL2v5KdXiKwmx05QMKQzcdNEsz
Wv9CjmiPL1dMYVbUm+G9lpuLZLSXMEABvrNdzUvppWUGo9TMJgpu51T/aOm+YTalbPsjq9T0Uind
vddeWZ7pDatuW88PIETOlvfocgh+KinNAtY5u+lzk7T1jyTF7r+ORlNfo2F4V4JLY7DzU2tbztxa
3Zmto5IoMersDlZGoPaoUBmRetZaMHNx6py1gkcVut1Ui6h16+6ZaHCNn2Po3gY7CB4SO7EveZUE
352iLL8Mbll9t33IP7u40nDREtsoPaiC43ppM6YiEYRJhgsEv1ZgLOU4X3uub1RHx5m4F9dxBigk
A42IUSQQyJW5NSKcr2CUvotyHA3ijr7zytBRXMayxRTAtujfsXOYDJ1s9YYXoT1VdoEWXEFKLPjV
G1YKruHbTCTo0/PiGwTzyHwNkRE3wmJSIcjYcDkemN1BrK4wU4sE+UySyMvrYMSWqZgFHWu8yRed
UxEAG9AR6lAm8QLCzPDzlP6mvMWBV2yznE1Gibw5zx+J4FbvasAkeQJ/Z1y7TCOxaJJlInZn0gcQ
xX4TF/vE4VlCZBfZsVGebRxt7bYc3NNSG+HC3Fx3ALWcEY4t46ocvpnbYunq66+wUKr96AtksbLr
rlIT+bQtAOqxGVh7UGD+N7Na+49klva7V3s18At7EvzoqSacWg/BB0OQ8YmbOXhRAnRFia2jZ9YK
KEA6h0xh5ic91bvvlVNX37JBs1ZMZY8IscB/+Ibu5Vi3hOSJy61mN3+OuuANGtBrxh2j2h+icXCJ
4H6YD2XZewfaeMqfCz2vN9jm6mcAMfae6etywk1gZqwZKBA4PAL51bfEckOXRf3h9s4KC8/Luqd1
YJWJ6H5wImpi4fNJ31YMYEZir3Pjed/FVk+KEOaI+0nnANxqMx6HQ7Hq+hFbmv+aSLJGnTkEO5Hk
zPUY3b+sedt8aytqAaDY9fkxl7azNzRhuLBieoRMp6um2akxYNRQdmkFMziIgz3+KTIqolqvSh4D
+mvV7G+8W/CIiZPeGfPiPaWuIQ8gVs1Dtdai3Pouy4/cb+OzP63zhWxncKm5R++DYRVPs5Uz9edP
32Mzya7xW5o3lNkYdxaiCishLI7IxWr/uUAaw1opRcRtCWwmnZHJjetl1hXTUHXr+5kJi2L0mawG
7oqzEqDRbqybGBZK1zNhXVa7BWy1TofW6Mq3xGsL8th2cwR+Y52HUaoTwot5lflU1qWSNGII5NOc
94bPsHRg5EpAyeqg6yTsa/OB+JD+njoLdmsfY6jpZuUdM8bqxUmrMeAYJbqfzHyRmhhlCJzDeH6w
fFVx6AK8/GoKw3/VeTsx5HSKq7KyiGKgsMOEaOV4YYPxTkCNnTXqmYWRKZrS+YboblYRGnDENQzY
4ZAaSGJLTB+1pYPs65IOxg/KiPH02CRhjqmaKPZQhF2w/ePoX7w43bsqX2/dJl0Pg2OT7KoGZb3P
JRJJLTTlClVX39auF991ie/e1risj3FCX6+ylhm5rgHwR3D3RgijPtr4HJF8RpKLtDyes95As8cP
gRFoJrFkp+TCReEsB8TO5oCfw/0Kh0ReB0XD7wRs6a6x44yi+waI6kW4PG+7gMNMweludNvH0c7s
9y7N/VsPx8jZ4QiHP96Qj3WwVtBRtXbva57jhBMOo9ndINPuxoG1cjdhcr2ISXbv2AC65Ur1LnbJ
zChRvNu6rh5yPNXVKxmG9Eu2Fi0eA7MpfyZGYx9FHlsnMhLLyNi+oVV+HIQyw1XILZTkoOkBAsY7
JeOF71UNaF/rpJsBy/Ls3k8+gvfFbsjHMBdos/RE723D0scxP0HO9BaMwmtTAra2ymtSYgsZaKgN
kLIN84StqL8sxRA8e9j5HjPqtm7bQuiQQ3Jybhs130AoZrAphnbzrzXB+AXD7UjYMZkOSeYGRuTi
oQETNbbtTtYDQ0CJM2P7LYr7eErte1x4LIy5OSKJO3R2WPRJzy5qOtUdzW6uRnkuULkvrZ168Gl1
14rQC4YRYlDv60gPZfKYmy2jGWTj9sTO5HNINFVoF101fOs4oWWfrsOYe8+X25eEw4l87HhMJAEI
a0EsV9nkftFN776yq08dK8AyXUGqY4PEcHwecWVca6+LuSwOztXYLYQjKtE6HL+6/kfdlc71yszk
MHdpeZ80nvNSgoR7pL6GkSbaFQHkBEDaW5D00zldzPmmBREMaDkw7iae0EsPZ+wF0HhyEFmX4OHM
W/8d9NvA4FULpt0OJtaTM2LEvheV0ZuPbefoR5nXPIY+Ad14wHEqvaWzdq5DX/CYx0Ok7ZUYrsTs
9KRmr4nviRt6z6udri9pn7a7CXs3XjUOtmG1eNizRoMvfuxwWwMvAtxcStW/WGxjjHvmpniTru08
LkNtQBhe1T6rKC5rEoZFreP2vOXAvqPS9pbXrqzK6wmqKG5mI1YXCEwYmAvbDEdejesF20V60Mz1
3s00kK8reWZSZP22JSPYPCY1dI0zzCHIgqtf4iaAQNWGyqvVstu6SfGNOvmzUCzjHCOyswub5IzN
PG+Z88868lvyhlxGGWrJwL6rtkSXhILJaKKIH6Cq98/YluJIFUPJJrd49Z6ohAJkAP+ztHk2wlyM
wW2jLBgaMzwftWuq1RxDpXsc/9h9bxJhJjftWjMJrFvBE2WnznhZt1WNLsnGuWGJZwzpp27+3GsH
40FG5OGG4ZyHZ8yanWuby9elWmaqdhq9MjJzOe2ZfveUpIv6GeBbOftdO30DSMPZLZ3HO2Kl7Mfg
sqHiuW4R2Z1YgghsiP881oWcoG9uQ7SC7eHDg6XEn+WsiLRlz/5pToM0Q3vM8PZYkH5eFyYIgFK4
Vd4s3Th+uEpYDzk853anRADZusqnt5yqAh/EbsDELFDdHWaduLxrRuZc4WiMhgE9fV6O+KZcEvsy
vfX7jXadz9WVtBKoSjTJn0ZE6miq/fXecs3+2qE14Iwt2dnb7nZ5/qXb/Efa1b9Wpf4kYx1/1Jvy
0/8vkK6sbf7wf/9bIvon6eqpqMcfVYae/w8hbFO7fv0j/1CvhPcbIrAH6c4OXNOUW+n0P9QrYf9m
I0N53JAt03MdlNjfxSvH+y3wGcWYWNmAmXlbmfHv4pXj/uZYwgtMxyVKKB3X/k/EK+H+quz+n1mK
j7CGuCacgF+O8yIw3D8rznJ2RQ6vKwOfLBRisENoTsSHnHHfwYHTnxbLGC6MuQn7jBneVEfQdTB0
dx0Hvl08LJILFchwBbIyq/qnvIsxYkt1UcOtP6X5tTOIQ9D1AraPm+I8JYqRVh/bhD0rRHGWaKNh
ZTBGoQaphvyv9/CZjFOBPQ9/E29DX9VGhNKLIQkMAU7qSBNcRkxS195Q35dxRQhYC4D5tuYOmALg
xz3oXCYudLs85j/zSh06fdNHs+u3Z+LFJwWzYBcAkmQr4S00jfnO881wyYC5ZIIccL0oH4a7vavi
zLnyXQ6QOYn9uA1gBIGEcvxii8dWjI8L29oN1QfLswh9U7ym/dyjrHG1GQekPffH1PTlfuYCtOul
PiAJpPjByzyyC5Ku02xjkrNPJeijPQsaBgK75dX08Dt2ym3xNHtb48A5tYgeTAn8M9GgSmCNDhLy
+bpq3wiO3q4NN5+BSGGo+xhLgG5vpOwejZrALJ7sMrTWu47Kpl1pM3b0bL6LVeQn6cfBDjBVOAwI
55NC3SnS1YXmuZKXb7C/QRxZSf5yjAWFb4WmU+9Wx6MGyKVgu+SAua8TNq7JgwIH/bdibA6Gsqi9
PbnZtzZPj1JkBXf1khBC9z6Y2QrisX2eA/KeWgX1bpqMH5aRvBpD9aOa2BqreAgi120jq6r0DkN/
usGlnzuS7lMerKHv82eKgcmuaNM9NGvCITOaRlOPtyPH6iNrO0+KtUaY8+0oSWLc8xWOVBLGJ/7E
IlJEnnZYsAqg7SPQVvuLwH7Pxt2E5pLwKy/dK11Dzch0HgmaqF2whBNXhF1t52AdOlqoAqeKHLh7
YVvVR6dgyAG18V2SdBQujSRogfsckAeyUHDjs5/tloExHVBXXpT4bWim4CrhaHxZqZbb6kPUrnXM
FZXulYl4OGdtFMigYMc1XkwVwxUZ0Y+gWJAjkzwVQJFg/t3G1mqBD/MBq6/uI/6v6QAmC7sg5rS8
xziyes3B4Jupl+Oce4+llWS8B47aj9yyG57FImJkiwBrS8WntHzVYq6v0qU58vh/MUp1p00ocF7p
4H6a2T3hEuEUgw69zNaXIRmIwmAM3Cc0c8Tc5Tjul3mI4gZI+etctTxaQfmSQb4PVr7boSZQN3rr
5lOpwaHN9IfkvRnOLdncipVE0Hhy7F0dtgYPvBVU7wFwmF2DdsiZczxiOubRBbYdxtOM6gj9Ly9X
NyKpakWYs5kFd4C8GON3wMBCMEHExk0gvWtwXRSM6WnniYSP+RN6VTQlEp9cz9FCjBujST0r/ApX
s9JLNGL4wzRsXJHlp4wo0+RopbD2MzYPBAsYQMFtMmbxrm8FXSaA6zluNvQAcPc8JSmXMfQ9t63J
uyXHSojv5Dv1cfDAIpaWDi2Xd1BvpS5Wm+0BMNNewtmCGyne28Xh/Z58Ski84KExVBeJzXNYCfNi
pt6bk9JqQzoW+1uAUDmpI6xIDg4AB/aax3tTMer1nGAN433mg1F+iViyFOc0RoZsOspXmCOgG/jW
2XI8Vleu8G5B+qDJ6eTwF6sKlRNzoK0LQRLrczYhOaNld0yi+SrLxgPFRtDCDlbmoFBLw6VffFQr
ggX0hVARwTLTxcaDn2SvQ33jBlZ1VEH/fViNtzrLv4w+MkRcGpfCtcxHCtRJyYCIX0vzey7X5zqR
519LZZPlKFqCv83pr8dsb08usbRgfMKHnRAOT2OMicMlx5AGLfqbHr3i6HjDYfKW7JTEr163IIGk
6alJR9yrZXIYcCL37lc33/tgO8JYEsMw8uybPfafSQDanoBevxuQW0M8wPEVFYCRJYoHvdpUKvh4
Y2G38iabRCIdYmBRhpWvE+Yx6C+Kc17Im/rsB5MduUXY0oaj+qchTsPGgQyU5OqT+ApOGA6vEVFK
MjcQBExnOnrV92oltU4U5pqDO6uYVMfC6F9LHqFtWLhTllOdp6Z510TUTjPuR1+NI64p9rxJk/XP
Ul5ApAr8ccPRscnyxY35uf0Ma3lMaOEBaQla2hyswzQYzS1MsoGojzq2Nl6N1GseXHBQj2myYFHV
iC6NFPe+6I4+XGEGCgkE6U4RpVmS51Jz9cxnhz9FUI8D4IXoilU/q9LeD1VrhXD5dwatvkcFeYrJ
QLVjUyNqa7lBpEyxoeycm3YIvpmZcu5ToqZaURtUA0UYizugGklUp2V73cZfOCQcB1/mhxo4BScU
6mknKzuuDB0AoxoPvKXjLqGBSfQPawdPw5h49+PhuhFlFnJd/eplZNBbhlZG411qgDHMOboDLIFL
q0bklXmbEq2jS94aczWrAY444xGrUwrWMKAZZqz3MHppt4mX0HLqj2LDJ7axi9vd88yQVgEI6Fly
h1e7p50kuV02X7MAeoU3+ykt8reS4L2TpmwQ5KGFXdgh9CUqLoK1iJLCv/VNSNeNTnteOg8Suard
PcNWTGcU8kIA1kNkqsuwYHJfAC8Cg/COWcHSjM06pMhlpx1U73ZZbqqmaCOCll7RjJd4GsNqhDyR
Wwl3bqxO/aqHTc7dBSAbmGcnKAp67+QAx/KCtb4NGp4se50ir68JMhSmy8tOKq30pvfBTufIJHlL
otkf6U5Z9o6HyRWYBEj3Bi9xjkx/n/kAR6ADAChd9zl41pOn9Ym0ssv0zv7O0JzjGAMMplrBcbSG
h9WrdrXfP4sSgrDrc8xsZggUeOwhu09Rhw17TzsfpR8z10mGb4cm70JtN0HkU7sQoa+w00gSrZAd
w8AB8mWr2ngcUEoZAPVhPhXyHcMDzsDN9AbqZ6cKbCjLOo/hCMH6avEJfq6QEwzhFABpgFZChmw3
kzd9Xmvl72NoJpnYEwhawnjNXyc9iBdoCax+qLauKsZwtojhCHqDwOR29yNmZQYROM+aLnHAskIy
ywmHdnPasxz6NvxURfp0EMsZKO6PBhFqr0qofLHVRgjiEs8iPrVtkM9o0U5OXCm521W0MtHGhVW9
B9wldNQ4DHKcBHBzdxqcQJ9MYrGc3nGIDj5Krv+4xPLR9RPu3ut8i7Fs3BnaMiKa0mgaN01IGimh
+5xj2mrwGMGiplImNMfg5PfKOFG/hQtiYrbpZvhh3QZsiBWsGHgcjU+PKErjzS8+Bs5zlxPBcGaE
4R68AJpdOGaN4oiJM85INxMnp988y73QTKrvpL2DaEwhHrWZIVjiEZoGpdzImhlJAuSeCUcYP7nU
0Nshv7ektkAMLNeTWcLl8acHdHNOaauRhySypl0TBEdYKMm1tqA0KOmvQIRVZOmsOjG63tkDA4eW
icyZ8rNrBJ8+Qo2Od97kySgNwChj+e72DZUP0Tpwquwb8qJwXyMxWkFogrWAsiOhEcbfigT76aQq
nCEr6O36iZCGhmVB/4Y2CEwRh98VVSwj0IchTLh2nydvbs450F3TN9I48VGOinhPcgvT7GZo1sfM
H9obF2dAymmpxd+wE2beHbrlLinGXQHx8LGP2uQlEZqYIyhlC59B7Q/pad2KZOIm5yMo6hXpCfBm
rYNzgB7PYyFNcu1oppIYp9Of+5HClHaUPyHUgj0OOuS39ZAT0w+l/dwbhnMcMqK5wALRlnC4Wd3s
7dTQuvdU73LEk0azgl1VXzF14ZOdED3XZPooMn2dBHMQLivmUtaUB9emhE2zARoQMOtsONQtX6yU
q7lvLGKuwMo4UObPjja/aNit0TRRWJsHd51yzimT+x0BnXRL2elQ0kHoFAF9D/y8lXvZcU1gyWL4
rMjnbctre8y0eyoRbEJRX0A2QQeJF3irsxn67msxZ7Cr5IS3rSTIw1ypL2FBcJZg3VM92SezPumG
iVCekCiDIUKosCNjaBMD2hY5GA50xSwMi2ObQ6IVPMJ3OMZZlu9p7aCwlBRCwRH83iN2r1uf98nm
9ts2/Oy046Awyxet1xvZmjeM+JC3C4A2BPIZR1bFeDPFHT13Q3sb9F7JR8WesMDL3M82SbF6nfIw
bTnA1Pb8GacYzwCchPYSf091HpwsvmEY1OrEpOkA756bbj/UnHYS68oyICLIpL20bW3QdqGXfY/U
VsvZZLYSyJ0B4vqazgCO9/lk7KY5r7DMrzyzMyEbW1IFA+T9WhnT2VBeWBFOiOzcfei7s6Z2/dkW
72Q+kT9tWZzAKt6TQccCg6X2NONgCRSpEyaT4koYDo+s8blUlbwqXSPSyyxORFtI3K4p87c5kBcG
pe9xS+f5QLYokmuA59aspj2+6qvew4KVWfVha5cI47aG2GKa1znzvGMJ4YEnl+xpS0labdI1MTcp
99g5fyQo25A5ooUnZWYNjOU8N811Wsgnf4tbLqb1kU5KneGLMwu0tv2vusE4UIQzE0J8EcAMK2TU
FZODbQ20esBXAInXHjem+wzlCFnReUryOKBqa0l3NgpoNPpcci1JFrI2zGdFlAnK0nBO6Ou9VyP5
OpfajQOzOToJEVv1dOMueD+KVjiXRi57CqzGM6frkJYEc2dtK3A//ohXIY5GMV0vCXwgh3e9sFLz
QjHNTgTcY4V+dKmnO8EDfDGmVUHRwp2yuBJg6YmPwL8yKHzfGoPUESx3lPTg76exDk709+VEoUwu
dqUJvL5fPlfddJHqYJnYHOycBsxsOccfMRaokIgENibjo+3zbSV95CK0Y2ruX9jc5Dbr88yOQ0oR
UFkgfH4Kb3taZ/hKJm/rzFqIeQXfJxOyHQ17ROYfxNhTmGk/mrayzlnHRMXCTN2w/LQ2V8FY1/Ee
lOwA0vS4ZJAQNWZmZJGNMJYosMtb4wXEZO8iYhgwisMf0lLea+O6ypOXfGCHMUHKHOdFysswZYT2
ctRrFdBZZiCT7Xt71jdJ3D2SfaPLS7OtoHSwwVQuB84yV2HXaQLmzIt3LmeMzpwvVpKwKPLbzJPF
7SoYm4tdTD/naij23azci8HwisNPQWZomuODKt5KJ2ACpfAzdO1Vs6SUGuRRkS77Zgl+FH4ZH9Lc
nMJ4KeqzpflSXTOuD0Z3F9BidcXvHG09MFx9pzKyhu57KeeHLv4RD+P3oORODZQWsq6M9wS927li
pXbedNe9TJ2NphdPzID8iA2HeEHN4lKqeC9qc4yqVpxkXCxhIr4rzS04h2u5txN4MIxeX1w5nqaq
+Oy4AbK159t5pN7jjLmaprHfL6a+tQizYd9wqIyUIJZd6yCUpMSt1NnRkAAfbG2ea7xJJ19Yh34w
3hggqL3PYPhRjuz0k5t2F0CvCPfWR5Va7wKyWDQz1KVKmaRRC0sTa6z7kDSNe2xk9lEaxf1MxPBg
p6RPiwTe/sSJ7JpQ3zGNOaGVDTwCq9kaKueFmzcrg5wkZ3NnA5RKgyz+mu0xl7r7ojMIP9J2Qs9M
RxaU44w3RDNtctyh75MtY2W0EGtnd4mUMKnKpFfy7lUF8esKyTbS8dhCEBxmCLTbC86aZeDjPZVN
eZB80dfd4N0RLCaNO2W3SolHrqsuP/ObFZAaLo34DMnnPEMhVmJ+7eqIKS11mWwUlv7gHEWwMHG4
6jv1JZPTDQecewe0IO9GH2nLpJ/b/NJ49klXnAI9Jn/h4MUHwOMEyauv+NVYmwYOwFUGxjJ4a1rq
9CAgsR50JG0YgezTceRFnbCYGKYHUhAF1kVmWpuEmBeQgGqev5hMTyhxu52AT4Si+QLa9b412EBi
wFAkv+eooMWNMyR3v6wl1QmTSfHqzY90epDUwEXjTHeLX55AC6SYG5jWr0hGZz6NcM26E9Tv6zI3
8sjokjcayLghXfkapUME208jObYjCRjWeYGNUWMFgOl0MZBTK5HsZ4eTvz09ep39BoHl1irtn4FF
7Nk29pXNa+1mt06bPFkB76xKH7piG/4F6s3PDBNkftlEeDjvzTEL7trLCitK+/N672nFKYqiQ0hT
9deKBevaLZ2fXPrdQzFMHGwsezdJr7tqG/1hOsAm1cBTywu3pYk4vDnLNwFm14N+pKT7qf3kI51X
dkCPqSKv0DFNcBEEpBu2s8NRuMoJHWvGNSFYuHArHHk3ueP6w43pgAp0K/+BcaPeNynBwbK2n6dq
eEkbPUWp0vsAQvi+XCwMeB1liXS2WLtmqn92s/8WGA2Vw7q5kUkFUyZ7hjD0fcqwBamx+bFafceD
thgnJsgll/bySLojey4Ml5M3Y/yxDR6IWwY7Rc4ILg9WQ4hoGLwGXsrUsg5NikkBn8eH53FHo4kY
0iE6u589jS2lqMtVKm3CYVQRs1eiDjpFzPwu0VdzCyTMCRDeVjs/5fIFVTWJ/ApJpYhbGhEBfhpu
04QgpI/kgt5h9V34b4xwiCdgEL5GAcvm9IAuhLkPItyeCoiF2Fj+2Bh41aaVAkq7bAAd8++GmJ8+
28G+gaAKxQnQaFMz5Bz5wADWw0WvQxh0MsxjLGvcyqgfpV+jua8C870u9DcNFQfemZXC1eAybNKO
NQ79MzegISxnvIC/ZC6JBYDKNAoZXCRJKalnq5OVkhyqdyngKYoGVHNRVYzp+TRoffxUxZUP1Cos
1iY9qgJul59TB2CU955V1reBTHiGeHP6zBvCvFevjfBeer7WnRtv5ZBq8pgovCAMQheQ3Nr9eoRE
DSSxr+yjo+lOARUhtPEMmWg/zvLa1v7wTJHIbJyMaWRZGHz0GmRO7ngDLD85PiC0XyUVWx3wM+QY
Tx2g+jcMfomCG9N0WKkj4Q63BwH4nibJd5fC5tYbn0Ds0tq50XFm5CR/rdBxZuhE+FTHQ+oVPF4W
7zUsfhqb3VPDxXo3BXA7Ro6GRBX5m3knMnNZ8FPOzzGg5p3hDagmtfsV7Bvibk9rAAmNvYBmpxvz
jcawmbQhsKNal1djq7ubIrXRfHk/OyZXPMfgzOidw2ZCF7yGablbuB9EzK54NuoemI4GLwPQ40jw
HtsR8oewF5tWEOfN1M54KAwcU4rdpJyTDyRspj91f/KWpSM/j4bQmvmvxRW10GAVh6NjautuMi3K
Wqw+p3t1wgE385eRXr2ZHSqbXJihIY8tCBG8cZ13NrJLkS+4vwBlRYmwWHf6T0k7yTV67manbV8D
Ti//f4a5/29Zhf9FI18wbH838r39Mf2f8KP48QmF7E9z31//3H/PfYPfcE+SgmTU4PnSI4Dw+9zX
s39zGbyaoDQCRsMu4Z/fB7+GkL/h4hASypQpA/IJZB1+n/xiNv+NJAP/nMCl4FjkIf6T0a+1JVf+
Z/DLvJfIhNzGy4yAXcG8+S+DX0tKZ8im7Bnny/WMqxwoNq7uZOPq0an5WKJ84uc1bpAh6XupGRGV
U2KciBaTvI+DJmIdfKIh6kdCpB/TXBeETV3TQewlEj3E/TeRKIeh919+YQlZj7SHGUgnsLaP5o/Z
qAHrU7cshXpefFefV8HF2EnpUgBUt5UKtuiJYl8lmQ3E2jyC8CN3HpjDYRWUExvYLcLUZF0BiHnV
dgZwDZt/IXA/0VcU+ZmXn4uyGja6cLkz/f41phwAWP6LjbU11Iidx6ltH0CezjT7lrntHZjT22FK
R91xbDucYX1JOyN24bFgTgFKk25lbcij1ycXt3PkI5DP9B9vKF6Jfx0/ETxGf/1UAiCqrhACZZoP
58+filXQ9loNZfWcyheyEifmSa+TBJw5TknYBWQb4g4nLb8v/6qNDzGAyLMc6k9un83ZHWL4DNaV
Kcb6CzjRLx0B3XBA4bj84QX5PTbzx5iM8+cAFY+bjRDoW54gkONyhdq+3T8k27K6pzwGyMRzscor
qHhWZHv2VbnKk53U15iFcBBqaSB7OlvxxnCIbU6jbNtUUKv7ZH7wRszSS2sOTMmSm1Tr5n2yVdjD
2ziTKDeh3lCCo/3szW7Gn763FU9BJnbMDxRreC7W8tnGG/pw9PoQrLt7ZoC7hwvGAq2rQ6KKL+x+
nDRzID+y1BQLlm8az/o+rdA7Y8HdcA27lqdfQ9vb8UEZ4d9/SGIzW/zpneRDwi3lOY5Jdsmx/5Jg
VK1f8GUt9XMyZ/ZpZjWAzj/L89TSu51b+wIMzZ4iL6p0mp++z/ht7tXPTqd+hOcw+Tc5Svtf/Dos
YdS/uJ7vicD7S8IJlCwo1EK3z2tZfth8Usc2gNNiZj3o12Ved3jrnHOg+J5EG4TY2njOqgDr4QpQ
ZUUG8Ol0MPoCKykxz7vGADTbaMQfw0M4mHX9MnSez2Oa3qZG7F7hiHqs8k/w185tC3taudMxi+v+
kZ5MHG/Asjj5cLHqJvPf5PvEr2jlHz57ycLKY705a8hBO67zl+WlbxIHGkq1vNg0rG80AQHNFi7T
NKhgZ1QG96uBLuNeYpaNG6wJHyOU1YiDeHzB/L9bsvk6phmgt49zMY2HEe1dbsf3VFuQ95fsp2eK
CVJInWIJt7GyyOWln9UZGg51DNp+xRacHYfUPE5pGhLmMU8FMfwd5i//Zs38KOY5xpPieB8lFga/
MmiyoZK7HzCNsmYFdFJsE6X9uGZf9SK+8aFxhBt/EBoD4bFlPe2ZUIWT5a/Yz0NM3OcSqMEOEAc3
OUoq5/mttEKqJFYmqRTleFX1wTDdufS2+4R53T6bS0VeYDLPTSyDaxAKzLLrJqJpcSvVy+dl2mH0
pu5u4FBPt+uehOSn13CLn2fqFrehHw9aecmcJmM0CbTUp6bElLcZBtrIDwouucpVh75pT3U8fxGD
muFzVm0If5uoPucoC7tnqr/FXgD7feIMq5j0uQFFBDUNbfjhICSglU1L2v+7Z+TPqdxfa5jw2TAJ
GkrTC35tqX9Yw3RcUqJZpt0z9Pxql6RfdJp/cLbcwQGES06wp6KUqaMkyY/3MvFucC6huBXQSUcU
1K24bu31z79fNKx/9Zb6gQBO4XmMxYK/vKWrM3nCMpbu2YQotRs6HfWMXWAqX6yB4bDlKPo0p5e+
WJAL4xor5l3hd3zjrKQDtVjWW6qhrSYQcsM+g63L10jwY9MXpCJf4E/w11zxbz5M95+WOleKAMgU
pwQLh9tfks46a3UT+IP/TGsWZwbDjI+Zi3vaqFnq/v4T2t7cP7zZbD2ERqXlSVcGEtfcX1ZVCxtD
k8iM/yuHjwNe69Qw5Cff8sL57R7LPboZHq6//z/95/3O5XTl4dHjkGfDLOeX+sOzIkafMFje+c+O
n33qST54sd4b5eeSVf/F3Hktx42mW/aJcAL2N7dpkJZGdCJ1gxApEt57PP0sVE+cmVL1qZq+m+gr
VVUrM5EJ/J/Ze22Fa3B5+/uX++tP00OmYLqujb3DtH8vA9gHDyWTfD5j05hIkxjhXztSPGnaxD8e
U3+pxLigxFhhupWOY5PH+OfPZgw0e64Y5BOaFZ47An56WsPSg0qDkBjEkFZQ4bE9HhlhwA7Tt6n7
EwLUP1SE/+4zs9uk8+KbRS352yVmeRv3eBUUaFJBkGU6XnXGFp+Rw2Pamv/wYpb7Z5/vevfzKp4t
1+LF5UL//qkFtCZyR/WTmY3snG126DC9PZq9+RUkCKHTZhOf4mFmB9s3jF6MWPmlOz8N3JcndkuX
pJpsH+DBTRyhUFbl3ithWQTpcyQj4t4kfhZT56c+Wz4YorSnRWFByax7JdhfiIlhfqNSwmV6x09h
lB5UhEEwtsEEjfhwmDCMRNfGzcMMcZoKNSZD3uyPsnCZZ5cuUh3iE4283oXDj7BUvmOw9I0bcNkr
OmGXTAzb9brVrcRyV8+Otx3FReaOvXetGV2zUx6dqNMUjOOTq8ntC+sUgUulLvC/zJ3oxDcUawTx
aAgyITYjXG3GsZz1tSdvnpwB6xUM/w9k8dBKVYvmIr7HJZjvnrA3xW/QpF50VABlI9YRqR4rgxIn
kiovWCAqMLHlIZibTyNeRtaQTMlcdUp7x9z0VtZuRxI5Sdo6TKwzN8EKwp3ucQ7qaxy2Xx5DILbL
mFuJoJ2Ps0Mk3Ri7Dg0OeVophDWcg2DdUxachJXuuynm3M4BK7nJXYscjjq58pVZ35eofAlTwR3c
mmV3XLL+BQFCmAcvrUHoQaGTc4839Ztom5c87N1joORwMFzjmcakvoud5iESFroZ7M1+qxnoJmlG
bJcFXymEYbIlRKDw9SgUui1D+ln5kdkhgUWzGhnUomyA6oM+gdXc3z9A/toPOoqxr4ll3qTB4qn1
55uaGdM8jk2dPPd2qgFiju+koK2hJuN2KhGodSQsyzL4tnAKsjSED+RIBy5gA8xNGhasROMUxdXZ
1ox4oxEHIZDKX+jzQURF//BmrfXN/PmRDjJaCeHS96zNz2/Na9iT2TfiOHhuYT0hgIF2z7LjFpsJ
tWVsHjWXcdNaNSThuUHnlcrnUdHKNlkPzAmLZMzsMcxDqn1Pb0KXiNN01vd/f0n/7buEaaJsVyub
x9RvB09am+ixRZ88r/MvU1D8mSytEYtpEJOoOYZ94tRMcfI3gGczBtnZR4krtYecJ4IQn5KDVeC5
QT9dP0//xDD5N4UD37gS4OQdz+Uw/u0bDxEJFMkikufOojhlbrhnp9FsCCw+pQPT4rbo3+dRUtyZ
AXgkzaIboz78WsTpNcM1dEOQ8/ZTbJpw5zGRF4ilfTfCZtcrFe8as4iwxhN/0sJt/Ptr6/714Y8z
2eSbpzvh0EMH/6fzFS1PGfF8bJ4JF8uZt4Y0bGuqC7SE3ezM3SVE5YSX2PMOvX3RIfkBuUI1VaFr
GHr2Za4Bf17GHxpHPbvdiC1ij8KzHQTc1excMP2L03natYp83qVlDWgwwt+sBCVJyuVth+98a7dT
sDOr+AtgGn0MjrUkcE4gan/ar3hL3C3icA+9F5Imm/U0gsGqc59HL3C23Wzsiad+TgbrXTmsxf7+
Alnoe/5yk3CJkK3b9JKOw6Tpz5do8XKVc443z1H8I1hmxTpMHKGvBjwxy5eWScGt55C7514hY80P
ahAmJTwluC23NqQwJAfMmzGBV6diOGQhyZGOBTo5lGdiKckoSOvvXtJVSH1QWuTxkWOEkOaRx4Yt
5k/Xxh04Ld9qwL1tGZ0J1KN1tquvsGMWHeJCuZY1abqVzYxzMuTTH38K8et3Bq7/qM2OmUdwY+95
8V6XKI+hSZdg7TprC0sZMVW8L1ZhV8hcZd/1wmAEY34E8PY2leiWK7grQOou2asEGy2kQh7UuFiX
sLg68zDcqqdhdhBdrLNnfhqXISO/Lwzye9QW8mRM9jtj2n7TVjlgyI5MAoT5V8zal7oLezROBumD
Ti3PuRuc7YjdeUi2n0hL3Na1ImqNXiibOKVJlA62pVxta9UcvLKKiLc4VOWBP0GEvEyIFh8Ki4jO
ClIatNP0GlcA9MRofw+bebiu2e6UVBO5q3bTXMk+W3ecAVD/ZEKS4jS0fQndICgAQG6gWP2GVRcy
ZHABgB7erWhKb+YY5mSKA1UAbDx0vaRdS4GlYrD0q8F7nBo3BZbbxSQKu3tC4Ql66Z2vVtnf08i2
7sypf+xjFmRD4FX0/EbqKwvppsl2BQ+T3jtDZSCybrE0B+iNcBA/ZeQoIVLFZg9nP6gRidad+ZY3
iM68PrgJkEsQHNwBAx9+hZ5HR0WibDkH7iZMvYjBN/L3OhbfZFY3l9JDqxNO0UMuwtshAEQ52eyc
mEjGtvqlKeudhCCAHv8TIpkNy7WWkZCyzzC0qr0Nc9tv1kF8ZHVnOHcbUYvuCKVF3Wo7f0qU+Suw
OnEl377cVTZ6MDsL9T7pxwvpVN1dS5C6JZHNp8RDPIQBjzbWNF4I9DsyPyg0EBJh/jIaasPY5qPS
9VwBfnQYtEEL1pgqDrqu8z2suF+cp+/jwvIhD4ufVXijkgOLh+woqFtYw2ZvRZS3foC3OplYQMUJ
wRw0avtseciJS2J7pIvzxFrHpiAFZJ2D1A0+PWAkN+YCgsVsU5zUg+P4pHL2+2RGgBGQsneoRv5F
Du7OD2bOpKSJB0S5SXcs7fHocTdtHVlBBjftTyTw5H3GbPAZjZE4abb1oQf8yH5L6D03kGZCRl7R
wgqE7aQRHg1i/YA62uQRZk58YM+FDhPJg8za4IqjFhFjah/E1HTHZGgJrpUr0UxN51l85pGZ7Sfu
mW3Sc9ZRpu77tOlBgtrwP+8XIAUbAloIhJuzWxEin68M7m6iHSn4WcCgj0m/qmy8RBLNPJ7JFcZ5
ExKsdiGTPjlNOFTDqo2IlGysY+U6N/S8nW+mi/WESNQtUhvmsrCJt65x2ZIn9FJkYDOrNlj2ZpE/
KquKiDpRhHSPEkZ7kzCgQNIVlC5K7MxDhm9odTvZHVb5z5rhzhMbgPfCdudz68p9AcV9P+aowGck
1xnymt3gwTCB1LAf4vw+j6Rxb1bdzzAqpmMZgude0Mo2aqGdkJF7yCtL+bBmktH6LBEzHThJGMbY
hoLasAqgRt2hG/FapLJgaY0o/YiQWt8A9mTXyY8rS5r6NNsV6mRKvX3DiXEJGkUks7RebBO5QVBK
Gz2iRKhWFvelK/XdEpAtlib2RZn5ndWP0DicNyQdftBQ6yXpclQyeywmYR6tsuJhKOGbp0OOOA7X
51gjZB0q8W10jK+pR/G8OGSbK4XEAcfvDik7Flmpt8LYWHkSPYdVx+zTXn2RSf0yzOpVjxYJL+T+
KLNvjlGbf4xJHp0zYd6qYju2Q/RcDntJkskp46m2idX4rGZjAGHguLurRupI2ooLh95cil0l9b0s
j8noecfZYl42jw26NxFdUgzOmDQD9noYVIFwhy+L3bU705sgTfL0uIcGivkFypJQr7lAypgHOIAM
KSbfBrVMStRoXwaj5/+baAxiAmfQvKYmdwNhaW1fH+268/XElz5llb0hqCi6sCAIT67Z3DJf/kAM
Ge3RUjBQI1iBsPImIYTcqW9CE0D54k4/FtXmN2M93iub2MU6iuWziWOu804jSJnHwnogb9g52qHb
Xe14/j5owk7bagxPaQeOtSjca9JN6gAego10GZk3iRSvujRvMrMnUJJEPh0nZHMD+Pc7k+OPO++7
17Y/pnLgCVFhQe2is0QgcJyMdUGa9MuxsKV9VOGidzmTYRRYlNTY+Hdt6hxihV7eaRSzpVW1UmvG
TuCUhd8EtIPJGHCgrDy9YMxOofc9rIIfjWGhBJiwk2MO+IhgbfDkHH4hSJt9vSDdIUkqRqlOshq/
0RwZSKuJQSG7wfY2A1stvmvsEaLJDT+1oHqMPKN4sIXjbhWKohv8mqNVO2+UkJ6cnB+BR+4TKQVl
2ZAsjsMInalzCFPOMWUMz99cvsNdqLjJM2PW+9qcUJpYkj7Idps9+zWUtMVyZdmDPjjBlTeImEW6
TmxmccZTURmkjgMvx++Rr1Pb4TsPZ9wNVODbnDyrfdMxNVETkDVGb7aeLaJP4W+gN/Fr1aG9lS53
ZgiVeD20YjN6TxMI72n8aCWa7IC0884JjjHgs+EOEmW5H0bjOkwswccgeNRjd4inlFtaUd/PyU/i
JSCzd/KxrNJxM9Ddbnox15uy4lbFGJahxj+CljkSBcQpZxU3xhI81fDEuuinq8ZwD/SfaULJC8Sn
1vYelyS9z019MOnMKULqedu0xZseqq+qsx8WK33W0O3ZI5qPJIcgRLSHmQyg+nuGZQmFJ1IL46af
ULLTk2TbPBPGTjvGUT95LQqJpU/4Wg3SXsqQqz1n4RsJNbuGCIZdH+JajWOPoJggoY2y7BO3VXtB
dnmA6v2D/exbPSnhCye6M42RjsCK3svgJy2Ad5qjDEiVRjRtGTUghh61ZD/eYy+FjMyjvm8NiFA8
S/LBDLedhyKgJop0L2P+ccykTUYxSu8BhXTQBjd/PKYGTO6bMnedU5XDJJtTDw1Ibu+CERBEi/EH
gWRC9mxYoJaF7rWZ8Ggje0CyjGujLlAag0yqdwOxagV7lmBBTddQBwO3xdrXoywuvZ6MulXNY4y7
zmZX5kI/3UsxcnxzfR0xOKds0PzdXdL5Monzazu4RrwxV9tG2+KjWbB6UiNhA8tQvxGujH7Mdcgd
IuVxA17lXMr0kQIEB+16x5plOB0jo0E1Z8l7DPyQor19Wae/6hnZmRBxv7MangCBbTdXqrebauzq
S2/Aue7D+KQy09gMCgAWAm59kPnEVq1GbLcedmaD22gmseHSON13d9EoXYPqPU9H+if4b77mpwvU
fdNTuSCgLElQaglpE2NQ7JHMfC0d0OW5/14r2e7NiTc10HlMYUfqYGWc13wPijao9e6IOGRhTZKm
4oWh6cZZgq1SHfilgNC4sbLvLTRHK9OLXgA00lxRA+h1eq/K3ri48fjmkv5+qcX8o6kXvTdKKHok
JRbYDk33UOfxsA+pz72+727GVNr+NPMA7zpWP95EBVYBrNtlopmuLjmGYm1D1jCiIIudfZjncIWr
DyKcTDZjyfc8lK+T2UNn4yY4VSaSHZYNlGUVX1eLJKeVBbiYmOIN5gYwuoQf9Ww895GG8BLF68MI
dWxNSBhDnt3ilvaFT/occXCwWR7PuDX26ZJV+IRphWu9xkTQ7kTrnI2nI/lgJ3tGSr2gIoyn8up1
SKtEh9syRqQkjfZrXkTk5zNbHq/GAZ7IfZnqF5FHP8eseajL+AD+GhlPxREOpG/TVQ46oFy3OFxY
OHXRL1KQYDKRao/H0P45lZoTIfkWewiWBF/+kuKrHBPcGAJQdFJHByCc4Qsg+UeVPok+sn0Osujg
lR2fgODAzbAK71Rc+31dgFNuuKhGnnGeT2y8Ypk+EKRJ/ZCk71YcfQjYRsQCPbJHpnkNe4SHtEqO
NqiQMPPy7lCdYuKZMurQKujh6Wclyu6MLOBwjMmQOxiJQ/XRj8W2yvFUZz8WDOtIl0e2gs3TEqon
L1ouOfj1rZCxTTRL8FgX7dOosVjR0xnbyEpgmq1LLCmxpnLzXonzu0Kph3lfttCVLOP4r3tYooUM
YB9tGTK/9xEB9zSlzr6FcAxNHuVygSGKeIB5eY/T9BF11uskelhGofkNRdi87djJkAJt1qeuC1+j
znqwQpRPk27LnYAYtymzKfFJabpGMzL6eA4i+Dx+m/MugvwKqwiXnmF9z0J0USJUz6nUyx75h0MZ
7V1UO63RTeMjh9evhl3IVlk4uhjDPNl4c7YmrRAenOKmaYP3sMHYb7hpscuSHsdxjVWJZXvsGDge
VW8SU2c8gZA55r3+KmeKxyZSsZ92gtIYSapgxLzPoxCWUElbYUrCMuqwxijZM+tFBEOg2zqbZCBt
YGvZ/TEMmvH+p7UmurN/JzMJM5Q5E65TJMU2HPPKn9nszuU1jzFEc01YPXMg5tZjnDDplyEe4Qqe
lu0tMPSewjEiBJA4aLpZ6+Ca6Vtc0AgMpdtTp9w6c8uvb5nv07DC3UBaJGsuFuYM4Tvsh0QL2hZm
SMM7i0BeqyZ2/Ch2ukMAp2Q/CvsiSCuws+4HGphpjXQAicY/5fPbVxasRzbznLmQT4Q1z3cNmaI7
J43DA2oZgg4tpMzuQCkCuO1j7DOB0RLVnlfpALsqsMsk+YodF36l0bIjwETTGPTiJo+XtChhktJw
VgEHF5P0d6+vSFJtQBs2A3f11nNj9ymqlk/zaFRtf0+SMaOATL+iE2/3lYLnEwdxekrIlUvC1juP
tv4+4wxAlW5S13/9oWIcOvrkxSz0JbfSalMbNtVMkz0JR16xQtDitUxNa8yIp8ob8Mxp88nFsnpE
Zf9ITMGvUk3RgQjYXz0K9dbrXoUH4z43QxaKAabmaMSFAfC/0x25yA1aPWkbP/Ds7LwG482YqFPA
s5Q8IFon03jDhF5t8pQzeQrfm1y9xkSv9YHzYQjzxqVIuyj4q04GBM8qAVxkHXOfZZnPOp56LgoV
sF0ijmeJhkRFMGpKsOFPA4wHok/FxVxuhHuwmvKEMaC4phFHu1BLco9/5lS0FK/hsNwu+Doz5JLH
DCTWvlunLA1hKmDGXYoja7gWKf14R3t4i4aQVPE6r7b2kPagHbAs5yWdHkURmvudtx7gRS9ejBDa
YAKlcLKs72Gi79sIjdBUL2zT1xmuajB/tAV5jX1EpO6I78MQ5Dd4dtORUze9TdGSkcwAKKMw+B1E
Kmi3MfX9Lo5K+E8dEMEkfWvEZNEpb9dOhL0+ZXXhUEMnzFhWs6BPWCq8R+yXFNgNemGre2cctB54
Bey8hYgLi3ppqjx/WsMUFhNcXWGHe4WyAODITB4U6HyAAAwPY09PD6Iz00OUsPAOyH4eB6u55PJG
rOVQqI1XazL6M0iuFCtsAmnOdg9eAxsyG25dLzu7aH2bxCQoUAZPCVrOXSF7a0P0dLaZQCGQiNyf
5lztgVGVyBhIVUQM/zSZ0UTHuSDTWSznysYGnatzy24sRfUJZqAPbkuWYcnNYtNGmjYVVg6Ih6PM
kTs7Lah+ZxyUuH3nMnurGOLMgyI+ACIvZwkEz7Jdg4JTWp7wW+kMu0Hrz6yOTH4Djb9yBq2EyGG7
qYJdjk3zmE3yDAOBMUqtf7o5qQwDEwEet7T/IV9R794A8GQ8pnNGIGl/H9QHbE+nYRKfbc9NvpAZ
lFUwB0zzkK7u0kjb3wyYAkDmX8gPPob5Gp5koTbKm/g28OQWz2PIi/IQNto301WMWL8zOwHNasz3
xCcwYHAbf3Q1AgTjoZhJyuiCS6VegfTCI0HChmyLVN41B67z/DTB/2YCmMP2DDk2lXTs43AhC5uE
2CzkYbCob2TxQB9pEveUiuDBdbw7FQznbEL/PbXWx+JkCSIUO97VFsC3epCcAVmxC/sfjgJjUxkR
dpcG7bQb4L7FlXAdB5YznLuETkzdcG+w4dxyG+xAr5uHske8364HQS5UQo2SNLdOOHxhC2cgVmcd
mZ4ztQun1Z4pF3zfIPqEtFJsM3Ktt5WDP0k0puEz+OG7Geybwg0x+s5GSjtH0jvM1MJf1sWyacQd
eiq4eeQAJodFNs2RZoD1bRv5Kkb2BmTROckW08msxf6Pz9yulXHXarbRPcGdo/utmSDMtdGdF9tI
vCcPXXzrBGA2nHHfd6rfDu6M950AslNlhTgjzfxo5/iCqrVkh6N46YlUZRq3TZ6rhelehoH2h4ee
ZSn8Py48Z81wxhJwM0cjmaQUBF3j5Q+ZGGFQMquiFYGhoTt1HTuTWB9ipXStrVMC5nhTt55Ck+eq
Xb/mh0Qw3U9lxfZrGhv3LiRXtV0Dq/+YnQzEze9YL94ynI+fmCcwRxaKoN6iTOnFUlhXEcJ+3XBe
9TYR0xq0mPsBZvlTkiHOT2C98DB1+TGNa48bbxyIhbS1kvBQzEksr0O9nKcV+yqM6RN9w3I/UEki
TqpPYZWbF3Su09ECRmi5bGO9AveKN/IDx8D193sb53chGqss7aAw0K7w0Eq6+rfNVsMANK3iOSeZ
jRGtly/3mYENMiKOrgiZpjYeodLk1sMTY0eHdHEhUjzpMEWoZBh9j/F/Gn0mTndKzTTas6V1/NWM
WRNmJmfV0w9d07EZsZVCtAyN/cqtXOg9Hgb7Gs9YjxDn49IR6pGkJwg5so92Q+6Cb0iSM2xHgsGQ
qBNKne5DBytWiB0nb/U2bgnfcXgQQ9BTt+4iSeTCPZumDsMf5zsOOzrqtrxR2HZhHpWA0CMQt7Dv
tizAdlY7LX4gccSaILAgmYVHFalhRw7vQ6f1r66rdlHb3iZEEPehavZtdzfXLETynkDsghbMYny1
2PWnFRu/MKJXO4tpwADt2swYT5EAq1d7lLkgVatIot00RfPCrsfYNfh2TaL8NgLewh5/GrM3T4Fp
0S9zPMAlmHmc8Mg+tjr5GU9FfnRS967K2ZZKE73/1HLzZ24xbfPgtUzti9v3T1lBrpCj+cpiJ4JH
FIdXYt78FE4vzMNFMv+mrUQh6BMPWhJABmCnGOInfLBv1HhILGOaljn4aoZ1yeXEn6XG/evmqBRy
Id6MjlnAguuOCos9F2TSfc979AEnYaRr1IXT6wJ1o+G85NyJSsnNBcgg7aLPlOjULaJNEF0j7Rh3
ZiAdYMMkzY+JdZZ0qy0ZwXuVo+Ss13yyOLzkNfjwos6enEqSmNS8DubE+NYY5MEm8SfkDE2V4OHB
z2BZr+agq4g3h2IU8RNMB7hayQO43Xbltt5IDJPbtlRcpAh7M2Tj1WHYAtAmxBgy0gk2GQ18YIx7
zo+nhrRYX4xeu20K9zKn/dtINg6WjTjoP/WMpVlByKNgI71tLhTjNHu1whYhfJ0gdXcqTTgx3K70
3XTEwEWeATPoDJYHAj5AXpqLn3wM1VTfyEEQLph8NFNwDVLm29m0A4SCt7trL2MqxEFOmEHJVAab
nwwsIHHATiMQ6dSi5jX4jeUwTrD9sIWjdgOsQ8GQ1NUbTJOL7cz3RFPDUoRI6jnxo+vY96p27iAL
QCy0OXdZWwHtn2nFkKwsK2SAkM4fY+vN+L45AOal3DcQiSVhAcj5KNphDE3BL3PGVjXivJM7D5Yj
2Z7MS7og3QrR8E0gnN4rczhFxgtwE0YN0I92Tj+cyW5rty3hdJvZcm5cSUlnlCVnICQVBdqQYLD2
g0xzFgNx+K3GzoajdN7nqDjP1OMJCfF36CtcPu0AzNtlZ1Dh4ezgqTDA4iib6+TTdfi+auhPUy/U
sVh3FC5D7LBgNoywnbkWyZmA8yO8kNym5cBt6iHiTOhPcDG6uzLHpL4UP9E08Nuq9GvWMhOS2Gu2
GCHNXSbvOUZ9e2TuYQw82Bh3v3bD9BGlOKH+/jFt/ZvlOoIZlJXatVBsq9/0i5GTsJoTXvFcxuZP
0mvnzdwEt8b4BYz6ZxHyAVTJNwBS5lgANdt57mPhQtD/43vRLBwW8DN//57+KopB5qgFokUX74Yn
fntLHS2ndkJRPtvlin9Qdc+yMeIwtutThSHaZcIo5tN//KKuYyGwROwobACCfxYZVOXsJK4ySjjS
YQPYS37o2fvoJNLDIT0Czt4Mvfj6+9f8q+lhJR/C0tMCNa7N//78onDiw8SyhurZdsk47AckX3IB
tATvBigozWf1bLE9OwfRGnhgQUYpIEZPjXyTZXQTNqGCxW39ZMuWbAqRLodsSQPqWPP6D2/0r5pB
xDqeQm3Or8S0f5dglJjq57Kf62fTapRfKI9ldbDDUbJQk/PVOLC0yjz8qJGw+Ta7nVl1E0ESOtrl
M74ufkP/+MP9q15YYwnzCFRRfG/i94sHiBJDy5j2z0RRsw2gAww0drVJH3TBFYi0eg2yhuewQKlq
9iFYsrm8C0cKNik+h7r8wgHkXK25AVfd67X0OC8uk0OnpeCLnDXIghmX6ovtoKzldrTcelcWNrtc
zzqAP2bwDdYA4136YQ/QPkCxEOGaeUdDz+qgsvrVHRjbApE0rgmPgs3AFJO1EoCkJr8JgXlvG2Nd
e2IcBjZsVHurGW+ll4bnDGFeVucJ+NqC4a1X3Y95YGzFjOaBNHtzV1kLBKg2/uaUSLCCydwQhDK+
0JwPZTwce6e5BHO6n/PqUusZKouAa5lHCIctyS86AklhdSfZ2wjxMhCNHXPrrSVp7Z3QlwuakNId
82PMNm2nijtIOFceIzHvUEufwoONxSChwajHaCHpsLOMbUEeG/YphBPMt/ZxTHbRwPFBZnxanAoY
KqXKb2Jm621BdDhx2VsPnD2rgWicTmPPWs6EnL1LXeOBfYbP0sRi8G8/LU3JGkg0ZFOCIT/yDCSb
xaz7FQky7AxNDKSBz1m3xXiUXfvWWXpvwwO20gUKEoLSDTGRPnK/zu84OOo6Gnwdbc25JPUXKesu
AutNLv2bDaJA2tG4rSb50zW9T8JTFnYXDctEq/nmaMhztd6NIINQiXyvRIEiyawuhMrvDQuwomLZ
cx464rB11KIqpacyglixl+LnT+4MMQqJbP8lkPqPQLX/kyUR+9X/SVz6f3M3/nvm7f+HSUwu/oD/
mWa7jX7++r9Jtut//S9Do+3+l4mw3PtDzs6ht/6b/wbZuhK1gLalqZ2VI/vfhkbb+S9AtQ5GR2XZ
AA0VGrT/7WeU/8UzEfotjkYgRg5qzv/EziiYI/xJ7iYpEaQrMVXyt9JDOb/7IMpF9C5+vrNldRcN
woAupD/ntvE0juqFbve+VN6n6c6XAJRb09Y3gSnVIWoYlPfNrVGCYkpS+242WKtQPO1e0wCSVMQU
bcQ3ca3L76I3+3MCnJyExu1kYlVv0oImEAFiWVQnjhQU0k027Niekm0dwEagkSrImQdiQXUUBMOr
wXy04pScATrNdL1EOWDx+ePxz5xxt7R/2Bo5rdOSYPFOXCI3uCchGF0WFNU+H92zW43HluCd7biC
SKrgKJFF7JuQ8FyaSvaL2zoMF1/00B6ELhljWXIvMArhUeqpBQv50ALyOiZhdYahdegGRx5484MP
Guxs1cktUF4Tp5V8zSMWPypH258Y4KJ6IkqXdO4hVDe7KUdgmS6JOJDOIJDEZF/ACYtObcepOHZe
9EuWMLkcC91dOl7GavnFDgLmRF39YrM3uIg6GvZ7ZDp4LyyP3oGncQx8U1ny0VqU1anDZV4M584u
J2sNAX4gj3vPKhm0g8fKgJMhIMoViCSCNC/7YdfmY1Smzm4q7Ptiwarkxp+RLU+IoC6pVBfM2Mu2
9+Q+Dr30KWHfAe4r3UxJc84d8kUR1qEZS0ANpmwL1yMrNIyfBQC5XNoXZHj1RYl4YEYaPcRt9hVO
w1HPhu+gnyWZMUajjwKtra1vDQfOhgAV6csp29cY5EPZ3RVuT4tnZO9lZySgSIazwgFPGYlQtZjR
m1oQ4fuZ9Cyyv3dKrEBV65LPJB208yz8sAdco1RBpF77OlnTSzfOL8sYfjcZlmDb6b8748RMIC8+
3RlMS1yKLRFlF/R/flx0WM9NJE1j4t26qYNccATb66WMkFrnlIQoTvCVuLfISUmsTp9jAnV33hje
Lh2xD21KJZdNJ8KoPX9Ukl3KpJqjGIY7d6xfVBuJ02DA7NRR7ddJebKy5dKVgqOh5UKXsd9G3rq3
qF46zBFpaep92KLealjebsrxR6nBetR2cu3RZjDj49064rlxkq88M5DMmJCPh7iG9VW9Z3C+NnYi
X+cpPPbp9FoPLMiz2HhpQSf6XcJcvo0Mvsh2ZCEwiV+w5W+rWrS+BSXXstUdZca0qWz7WrQ/yNeE
+9vLTxYZm4qR1TaqcpqPwjxjMMPiG+TPkQjfxYRoy2QkNpe3stHPvZvfhSF55TiMqEDFexZZsBfl
I0EQJXdcc+dKWt42/wzxZmwjer8ouUvm/t6IpsdwNII1gP5ClOC+LeLb2LF30RpX1Q8HK+9/VO7K
1uzy+77TPyGeXpqlvGtIG4RJU5/J63j2uvQOhtHOxhq963J6q2SCLQPaaAsw+a6vKYQmOEfZIN5G
6df0qMcpJ466T9GUTOKU0HkzjlpjWpdkr/lWIUw3DHNh/zAmfpCVRSCYnTG/5g+FunFCItEs3BXr
S3dly8cb4SeQ+P4xd0AWOt2uYza24fhqVV+/kphyx/cfavumjMggojScDAQaRvdNSDyWwqveO0/6
lst/YTMZzFPmsF5iE4tcnkkqeCZIEqJ47tsDmkYY3FltfyqTHz1dDsmP0VHaiVg1dEeygxNWPQM4
rnZ9YfNMSvznaJn3CW5bWHXDY27Wd1UyYHJoV68H95vD7JEM9v7WDOvzHBjofK0eQUT03DRzCmyk
fAKWdSUCaVpn4O+kW1xhfzKyharfDYx5R+MptyMkSC5S+bh8wHcJZte8hO+LIxYurcH1CLmP1Myp
YH3QMl0NMic2LupasGjZV+sgFi7K4jkj+sjOgJSlrnxjax9Z/ezXZXQKuvqhNJ3bntow4BE+tYdR
Mo5caolvsrnrlvBDWzgvSEO51oWdEkAi7mVlZn5k5Q1jsFuv8W6EvtST3CwVWDMZ/0jK/kdd0GzQ
rGPJ8a3x1KcM+nrt1ts+yh9qc3mtV6GfN12jLv7SZkqcDqK9vEIwXTA1yHpFSMoB2ccd7y3grzVu
ABtcJ7Z9HJys7T0EKBxn8fM4Yy5KFpKySczO7fYbk9fnJEEUMbXO4yhR7ZpuMV+9iBl5xUTJDFGe
x6V92+rwPITl2ZT9i+Zu8f4XS+ex3DiyBdEvQgQ8Clt6I5ISJVJmg1DLwLsq+K9/B5q3mWhOz8iQ
QOGazJOg7iZgLURHLOyugeolCxQULvp7J3pjRwIzyzTvQBsfWcDfyOy+VgGTfcLLHhL0aCMg3hx6
ddFpK2XGyCGeEx4JW7usEFpyhHq2wGv1Y+AKwD9nMwKDF2RrSClLeCweJLLcFyj0MucezrP1CRW0
6tOb6mWzysKCCVeEBEhvq1tSkkHWJu8IETeBcHcSpJLTA6SsO+s2OGxi/bb4J4f4ATcr46jSPTlm
/BqBhBzAWle6wY/sW+tGAEdn4QO/G3zMMC2RctZ7bdJ2JiwCypJl7PlBBx3R/MhLV9t4o61z4LaN
4prRWpZZN3BOwabra/QEfeU/lMUkZiBZ/cZmLuTDTMzOuFihvovi6x9ZCMYvEutuUIsJBhm+AZo+
F4TnYcod/TCEiblp++bqtTI9Sj37Vw8MGCMfxBuSKvswVYT6CW88In8A10QftfaYCW0Qtb6yliZK
xvK/rGJgcy3H/khMM2PFyVgGWRUuA9t8Ia6ZoIuqec6LopPMsvxumXiVWLZwfxgzjiNpGDUjvtZG
Rka80LEN9YcOaLwXUMqU9Qaf6Q9reljs2gchXNna0QgwIWixOzpV8cJBDEY4CNbumOu7kriyVcfW
qpfA7eOs33S++9VWtb6S5fA83kzHYxkeMvGuLLQvxEYedJ2Ic2N8d+tI2zVafkzTcE5/s4pljstb
y0tE/lP/a5XqRyHrz0xH7vgtYUZm4S1r9KtQ3PBZPS+7WLviXVNbC0/DSvTJwc6jK+ExGUoftFoT
3feqqibSd2Jw/ZEBckoiKF4Qw2a4Dlya7Dnor5HTEFrU3rqKzWQpSsTuFUmQiQI9Oqi5UgT4iRYL
SQK3XE/j6ebO1kCUTx3LPUpg8oLsu7onlNxs0OZiVrsSy0ZfDPur06/E5IH9YaG3DJCVaYKMyslk
2CXBnbIx3zVufvVAN9ni2a6asymDbBOW1VclAOfl6UNJx284wX7+5MrhsxfiVfKu8yGzmmNaBS2e
k8WXu9BDqKwXT/Y4vQQ89OK62dm5da6RsJmBcanMDA1IGIEoH+xn1YuaKuCjCq0fnZ2AMTzCwGZP
wDFf5SPLLNZwKOU3NoQomH746KyjmWSvXWayJS7+jRMWjsh4ZIX8pWPvw+b2GNfZE/MDJDCixS/o
XhGTYK+XzkMTX0ez+fZzm98q6sFvZDHio/bf1C36xnsJUpiCvP3H3NefmmzKdtM0vRcSsWWCzoP4
p7XuAHgbQXNoldj9fQCNXR+bavwcwT3FToMUP/3R/AasFyF7hc9tBHyLLT8G/kjaKG5tnrZkk7FO
mOZWBULgWhTazZECwwx5Wvxe+pogr4dc9b+aioxdWAG39sdfDf6iQQSqH4Bl1Dw2DhibmM8/Jk74
DXWCwKNfQqKKjewTcKXhdxe1x7YdLkbGg4xpQEVJGZBxt0wTeKmOlzySp/imGeGDHk5nqmmkKSGr
Ajv5Z7E2W5dkRK5j19nmHTcCHJViQ4BIsKLswO+B8sUq0VpN00vnGI8jfO4Fao+D7REnmXU/HW61
vdU4ciXMaCdIFaXN4kx3/Gnn6tklbtKTI+PjGJC01yRrEh73LsvgQ6f7r8WQEnPA2jMK1HNtu2fN
RXGr5TwMImYoi8nvXuKJpy9BIk/Epq1TWLH1RMvFvY3U244OqdQ3Ai4r4AKJpR7nANSZbtdF7hpR
0NbK4r0lzXBpRB3ScfVCINp3D3cVw/bjAD4PEkDPDzXfaXMPiAzDT6fbEBoPBps5bWz2sg9/DHGH
dAI6AsuLyXFPZVnv+HynlQzSLST/IEm+SYIFIZ0z/irggzWVf+2k9V2r/GUIs0NEjMhi2IRVeg+6
6R8xlmC7aGZoQf8BYuZ3DKZ8JcLkmHD3aHAgF0VDoYJc+VOLzSUX2ZtZBys7FQcCsPntlY0Rpxux
pXBEhLrxW2dptBV4BkDv7QePebzGomNjSP0wVu5mNKqznU8vVVr8kLtQ7gzf38B8gexKOOnkOfuh
e0Gfwno+ja+EMD6WgXG0ug5cJMG0oNweWCzmrKwP2LrqJdO1Q8h8YdmpNFqZonlJmPGzQ+WR5FPZ
hALEZUO2nK1iwMmwzzT3PdUSXFwcFYVcdrU+P63bX506Gy0mNsZeXtx5g4aWB+POa18mJNJoMUhZ
wgbMaTqgJ/xJMWuHDP9yVJwwY932kFb9pmWhRvJX//zdRLB7U09WWz+7AoLE2u/yBAzA661s89JJ
vUaO3XGpRuMh9ser1eg7VcKT0cQNTCZ4mh2J0x9ZEf8kw0wRUWhBVG5Beg6bt5SVKER46wgQtkaf
FTGUFUtbjTvp+/cqziSETvRAnjqoxnp10tn+in4qeNKJi8azk16t1mLOLYjppKxGJWUsDUR+4Mrm
08y0AR+KE7pPvL25/G5U8fLUG8bPUPTaQpAIQQ70kQoGZLzFCDAc0eAC8V/mBsdCmmPFiQrkvMUA
ippwFJn0Lx2V1q5I4ofSlNaa5w6LzEy/9tLLtjVRrdGgERkUTTQhY70aGVEvjMx5r6b6nE7ei1ES
fRZJcm/c9FmUQNGGlstCuE+2KL4mlfsLEJzgfIMBPWuebyLhnHIyUdDI6w+arN/1/Eh/PaxTWFSV
yJqVaTMmgWOM9IeuDkJEv6itAU5teyT9CNF/b/DoMhkBW+ZGFO1wnjrrbRyDB4W4YFGaxbPj8njz
h/4ffs5db7YOR26AHC/B3tdh57YnZF+MLDIHuUkgUMUbRu8ein44VFbfIxIbwSAGG0Cpj/ZEJ1fH
ryO4NmjpxEAL/5c5y7eWGQmP8xdtyr4xt9578i1Kv9pAwjE2OtgfnBwhoBHAvB3dWoDIfpWM+Ic4
V/fhpjfqH7PwAHHObhQKQ5JIXHCVk3nxfIuAOC+i+iD3APq5aS1aztgB7vk2sExzkZpVtur7eFM3
Dzn18kMBHWlRds03oqV01Rosrf3JWqaE5bGVI6vW9moSghLjmcyiYdV67q/l7pFy5oco2EnqjI1D
bCOFHdEVBROUPHsxVKkgdK1Lp/yRxBAf6gHrcDzD8efhsmxp2EK5ZTvi7cgq5rmg1QfGDQnMrnXi
dhhzxWvmMTLCeoUrC5+06Bns+e0YbIlNpDWVBGVLLaJ7UcridAn9l5gHfxy8m0A/dl1Rr7BKokwj
1A1b1zrSq7d8XnwmljWXHNHnFBKIY2I9o9jcsqHcZBwGvMXkkJuOesczQ/fj6Zsetyzynd85NGCn
15AGizs9Dw0lrmJmj/R7sj2QtMhpiNh6aDYyDngkMxAJCcPJDBKwMlMv6Ii8ty7BRIox4OYjoGPM
gXs4Ux+p5p9Hv7jlWnkl6/21lPcCzdiM3ydpwKUxx2uRW9oPEZTx2k7Rdemzb9m2WlwmsFO3aqx/
0WPjI4vjYA3GHd2fHR3jfHgwCi6vaRCfMxbBDtGWKWe4kq5NjArLHDfWNpyEzzh0XnyNNZVmlR/q
XlUJE7xmYNVXmjkkQo9CnK3PmBDxqRqer1Onr+zC/peGxdvYIPdzZs9K4LCwaTwLa7iBJbCzgh3y
evJ3+jkxKOtxH0+A4fvOgU/UvvYq2Dde8sT+CoPiVP/aarjpQcRzDa/xKiSydKHrJ93KH3AJ8DsR
qkLmK/OSinVP0PuXOulJVOHodrP+bDYyRuVAKrMPbBmJ3ar3GY5Sax1AB7z3o3amY5pWtTk9ZJbz
6ts5/k93uEjL/2E+9U68O8XIzGeYzImlk61OWspdluhatZVtT4cYVAeL8mmskh+RgJCd2m1PNPXC
qnvamPRCcO0hb8pymeTBPs0lYpbIfDPD6koZf1MtDBVuEbKD73gLTlGKwCiunytTYPrajaPxQQPx
689m3zr2d4XuXuB+XdiSX/TfwFYZPPR5VZeyidbDXx/oE60rgTSeYDNnpv8ID/5Q1fCYcu26vT37
NbJtY2rjFt7PG6YABl5qfBol9TvhDyzH4l9QTtO69/CxkCF5VdCefD/G3zoEX2ZFGm6AVYgA5zUB
UE9ibPdxCyifgBX89MY596DdDQKmv8rOJVV16BOnM/i5TuTGFfOVWDWqfaPVQQmr5GGQBHCN+ZM+
dnvT184xekaQHljFzfcRpf8+cAH1afhhkbnU1F7NUk6Nu1TCz8Ezi2MDNxAGrax3Tm1+Q7QbwaOp
4pJk/OLgi6e05vOR0z9fY7vmG2cV1Mw6ZMJvxxOCOWVAvLqCejo9je1HEuY7dLdyw5z8A5T+okYK
ruU9vSZZpHATgEh491xiS87c7lo5NDPoQl5JMcZlrLoHzybjVPXuNnEIXRziFWCQf1y+zlJvKHR5
LnRbs7EGKHf1o28/tsExD7tbYal/gxU/NcxbkB2v+zQYtqEZYr20X/okpKSfwBJ4SE3wdHjgVW0P
84akZUKNeMs0bplw4kFvMZzS3fwBxXyJbqT8LixGm31VXAx+3qaWB44HhFydVMtAQfvthImBp2oW
XMRMbLyjLjhmLUoBgGaPFgFXTJBPOpDyte+E73YV7LvU48HQUruW4rNL5rCaJjpm/sH1Kh/BWN4s
VTjegp82aFFUxwBaOp54IetL0tcQf1FCZPFRZP4pqVTH9NX70qtZiG4jHWgGnva5YrTbCibtQbjE
O3dVcflk1i3VhlE8iBD8a1iTj1ahcRPYdgaJPZlWcplMtOiiby+d+9PqH1wQ+jPxbYehjYr1WBsf
oQBTK7rhI+kCyqpenDOsEbDUONknw9yFnb2KAufemXz6AVqYpkbVb9n5CrpzsYoILYRulR/GaMAa
JO6jphStAiYwozynrr5HlMDlwg5+0/qMYnnPrDD/xmK8ckt1SAW5hK0dnko869kUvc5/2ZJbE1Uo
xwBvfLrJqxVbj1qNOSnxpqMsxmdK7895iu6EKWk+RmTxA1cvtfumh8GXlRrdzpyMX5J1qdvTmFlc
/qDTOlq5+T2SbbBM7Fmq54klQDACbyc638I6u4rpXz10OGr7XTbRFg1ZTuhY4pz6wZv5l27GdMM/
GNVkIaQu4afEyV4F3kaEsPlSlWRESGqYmKZghZn/ifT6YBkCHUNB8zWbtmvvvcaEvvLyJt9VZXgh
A8LW/Wfh4VUxk8+q7M0d1KJzCWpmayXDv8AQK3tOdiqLBjcOYhDGxasxSnXAHoDu4rL5Jg6mWmlo
vRaV/Q9lsNhAcn5lNqHtpiE510ZwmjAsoiYQ38F1/pScsWWMFwTEpOn+l46asqxRz+p58FW58K7h
QPEQqn+dMS+XVj3+2i1emYCojQkjXeIHz5nlvmp+huwp2+suKd4jdkUE/8A84JIsSO0R+PIcMpB4
P2TUtivd/NBd672S1luU0QqmBeRyM8YxK7XpyhNFzwZjk+T2goauWzOcLlGgJ7RV3r0VPM1bm/ak
yfJkodnZBiulv8IKTjGygz9+Tlu2moqtZk/AYdBXCNP5kHQU4u4cxVwyVrdETEpNXgOz7wEzkj2G
/fxXy4djPIEnJKVjndlqy6iRNZ+Okw2rpWnSy1SOpCooBCo6NSyBPG3yZPak1+pM20+yvTVegXby
NI29Lyf3y50iODy6ahY4hClJ5oF2v6Gv3Js4HZdlCievQGPXA8uSEtdXyag/rCBZyKA2t9P8si8P
1lT+tujrF/Dzr3GhfYbScneNoa5KIBrOCaZx33CXJUsRh9ZKGeIxZ3d6yG1zJZxarNGYPOkE7TGb
RbVQMXdESpDq24l5evja8WBA45Z9RbTqSJToCUgyt/dGZRKNQpsgEp4Y1qS/mxoDySGWj7IJyn2o
n8ophOzeUNMEHHGGcnTqReDoitJTVOzU0gijaKQg8muU2+n4ISj8tuDU5hwkum+NurW1kFILNXfl
JZbMOeKyrLJHJHJokduNmZNdDfK/XY+hwTbM/+0hJmytnu1KOrn7xtI9KiluftuGlSJz/5l0Tm2p
Zp+bHWhnBLOrfsyPtSZPYUI0ipg2wvSnRTkE1wFE7yGki45qjw+7js74mVMTqCRLMTAVOprgbIz2
ccXUu0f2vrHmSFJjo0IQN4XbcOk1eNz4sZONE9D9cwDvuWgR63XOlfg8GKDgXUiQZp5Jqc3gnQuO
yd5C2UVyJmNdLOvUFhgB/GzrYRcCJ4lhhYWjVevIYytJEx1X8Waww68IatPCLQwSl6lXyJzNiz3w
bErZKMEioSdnVj3r2C6N86SezBm2VyOgeSLnKt9agc27gpcJ8OYvRvHpqjNlPPQ9Ss5yePLh1HfD
6J4q+KmnpgxnZuMrM8q3JELHTtTEp4wG61DN/yj81t5idT2ozPlp4Q5txhSxkzQ4PzPxmEakNoU2
GkWlnXSS5Yl+QlPTl2ZzLIey5RvyJ0DChOWlzSfFQwjN41DKIdvZUUvfhKDehgqiNKYFCPkjCDJ2
QSy51T9q1V4Gyjt0EU8ekQ0XPSVxfrLMjxFj4mPb40kkTRVLegmDUmfEnZTpDe/To4eMCpvD3Q0c
c536FeM10zJQp5qvspHdBlp6cyDGcUGlyMEasEltsSmetIz8CO7dYk200vOYAOExmboAnjvHf7ZU
TbLrHvO3Ln0fRlz2oc3qIiVlm35KHrEarqpGe9Q8iY6bCMEi6Yp9F3rPvYtEFQeMtSbPYLrYASdo
ycm1rv3cOReEuxPT2BEUOL8UGKfWYoyIiuGBd3HYNO4jHcHA/Mqz2uby9yeY+UQ81fk7Q3uHmWDX
0X7SSpWUBdz36uon6miXMrm0CZFLrjmdZ8s1aQTMQuG5kZ9HumrBm4gfH5t1SLxULWjvI6TcNPv+
IUSorRvhM/ttjZsla3duylAx56G3Mq0VW+iv2jW7vZ153sYyqx55rcf72eeKrPbq1GQEMVngJPA7
i2ulWI9ZAUNebG+fYurtTYFRbm+4kEPxVJ1QaMulaeJQa83xlGjsxC0f+VhAM9rU9obNjL3FDNky
lSkRyWctJz/y243TChwmdv9ZZEl+GAQpH/jdgBN62rZX09mKQx7uzUiv0G1gVJGKmIpnruZolfps
CQKDHsVQ2C7FfDmZcOa7qq+PlQTvS0n7LFhP25gz/95WSU+/xH+75eN80mXlXQqYUqSRQtdqKF2K
vJdQ+qgnG5CpWcfoWnMDf06l6/dUwd6T4oEyTOEZYdEhLoP4iTC//OL65OXOU232hRdHWKyGcRpo
ray3OkamyG+6fduZr0ifi6s01p4pjbOj1+DwZ73fxJ4AyVz04ofvaTepG7rjkrX2cKlnG3nqvyk1
ngTbixdyNT9zm/OfwBmN5Z+XvkK3wg5sENZsVulHECTtMY9qeH1N8apF2asGnmnFWYDOSFQaqxKe
sbnr7TGDh9tQxyBaZjJ8NMCUayqpHv5eacQvPtYmtvsY0MCGDGv78PePTKgQsy/mt6iPBuSLyN8m
oeWUhCCZWPUm69ZO9fXY6mqd5ZW+tQsPKjXdfs6+G/ZXR+GvWQ+chEdVTuemImKZ3wFeddUjeMlr
Y911bL0EA5kHv8+YuvufVaN+a7K/lw1VRyD7LWu17hSW1l2hAFzrdX8wsiDZjlX9UqTObx/X1tp0
y++uFyfJLONely2uVFM7JCUbw076JHWqdRQq3JGM/IMK94k/mUSGalG/ifL0GJM9gizYuTHk75fA
OaqKEhaRn01kSzA6H3GRncLevElF6qCNMbr6aytV/pDqtKsZKK5hBEHpRpFC0Yg7HfsBV2qyQ4TC
ceiQ9gk1xSU2UEelmDLsztrowbSbq4hjEBqxN0937Fsh3H92oD9lCSP+IBsRBJgl/gP5Vd+1Sn8P
G+/DVAKZl1M/8uYxXnCBeWDD6kw60HJEDZrrMRZpFEfocZw15TfLAr9pdxqwczLHijNxJGdMftbG
DOr+gYE2FkCdzzrHcIj8+823kLWK8YCsCQmFF6eX9Fy7Wr7sSx7gpFtmbrHW/T7etXQYSsXkBTfE
4anMH7YKJfgiIieRCmlgYNvAzKy08JgM1G7B61iYqyoVD4pEvLPoX/qZWNMCVlFAyZaK43bDPc5t
WTMa1lI4JMVwsaOG4L3hMjgk+hlHzumYMVjM0tq+xUrniJ9pTTI7akR97G02yrFmBqdwyvfIeDBV
1F264nl0i8xyF0PajPIiuTCrJqzXug5FEG3MyXpuXDPDIbBW0XBDJA9Xy1iGbmfuIyd9Uo56jSPz
PUzNE7P4JYpVAiDzON8jYUvRisJDTJ3ktezEE+bZBbY2Y2/L4clo1MsUQIUeEg3ImMo498Tb0Bif
JAc+903/xtL3FoI5SlJtK5ryapEztwgsG0yaUR9YnZFN36T2sg/fdF3Ja5Or11bGIUcAeyvLemUN
0se9tu4t/JYRi/SDwpqj29awsaXjPbBqYDM1JN1DOw1yZzYlEQIDvnA0KAOyb3N4bHX/XxrwUNJ0
DKhhhzYEOuB4zFXdrYVzHPPa26PhZQlKTNU67+jjKj7gxNFwdhrpL3qNr5K41tFkMdKBn1FOUIOy
K1GeQUfjGxWoA4nPLFT5Nu+yi7Ybjp3JzeRqJcMlI3rDcvvmmWhSFt5XW07/ZJcBWJNus9VHBs4G
PInaKMSb0q16m5QmdAPPea/zjhm6UXo7ARBLH2X7IF0K0oot7CbsTH/rag0BWviw11qRfjsTfhyF
Np4dWrMc7Dai1mckXAQEtrcxhSpeGoQCg/1mZBxPY6CaK9+fejyKWPvaYARxvVlUvQSZjmtXucHC
omBznbIGYSTyVaBHp7but2OnjlM/jHNNh+WlHrddxFJ6KEH2tG762NJak8EXymfPQHYIsONqT9Pr
EDrq1EHy43TCa6RMfWMXmnXE7gFdx2NQDK+I8ML2zlpiQ86nvywmilThRfsuaK8WbIxDj59uklH4
ENWQvTpnvrD1dp/xHEqSTD1qQHUXnf3V2e6xGOis4fdyWznliQOe4koUD5RsxaqeDH1V1zx7Ucgw
j8VZ7HXGhrTVe49cijkKGBk3mB7cSbJ2hIoRscKUqevwDEgYukaDc/r7h0bhdKLmovjm4NmNwWOU
9vFTPmeHRugMjlU6vqWOpc5VW7ya9H+ejO6YS1ic9MU5rRN7V2RZtLD92VDRhC+xjlzK6Opwl8oZ
he/bP16eFsdSZ8YHDrTYKE/7cCixQcVTrsn2KBihYiPV9oiG+6XlEj4NLc5E1zSFkyBolJyd3j15
+buGS30h6S2w0MDaR82OUT+MNp0bqkNhTIcM7X/j9PvIVW9onIK1xjvRtsTootop1p6uGHynjJ6K
ij1sXjVrZtOsnUdqm9aqnxKfTROstpRr/dxLNl9dWRxzjMzrRgY8F6u7GLzfWWq0LXz30CTkh7ed
eyLBPVt2QwkMWCN5CcTlCIIkabCzS3HH1eug7qOKFOXe0a1jL0vvQgSTVlordwKNV2nvIuDA6bBH
xQwQ/ancqKzkMtXV0dCSaxvipKxz8V7YXbvKW++eOh2h8VX17GfaxXRh8NUOfRMcWeQNjG/i0bOX
Rp4jCGCtqAlaVTN2FLs8KCv9RKWHcea7qS1sMfgTLEOmW8sEYaSwJOJIG3CJ0tWjXuGRQwTNiudm
wXoyOaXoULZM7WnPUa8SKJVg4ypKfMiK2NQQfCZBrwvLyRDm285X0tOX6sGuNQvxQDDo3rRguCcb
NgHcHG5DWHU07C2kuALuw9KWAp2ila8Lg7E1N8iSTUeAUrok608YH74zZWyGGc0kklM9iOKIQM1u
WKF3xhjG9mofc/JllQfSiiKf7WTxzmaBMr1gcu+D6kIZbu+GRlhrSN0UHeOxwnilMn1c6bP3MHOJ
oWPpY+/7Lt+PoZWuOtP7pncBfDJTr0RTFSBAkO5Kzk2gKOxbq64/xDb64RwPOgyCwHOWpcPc0KvI
65wGG1muOb2w4ly1VVHDIUFaOyorwW+SvcVqxqh6zi0ljRR4zkCDbGGHUD1Oe+x7l7i3bmTQpTs8
zt1Dkn/2GjlvKQommJchwWZQtYhqXkbYVDl7uSVT2zimpU8icGTgzi+H/FGj8sBnau65GshII7vi
TijRg9Wjgsh6NEChLp4hm2CIKh3jMk6JcfEGJILdDMSZ43etzoiPqlfxMaBE2hVjt1HYdneZbz2F
pWpPsTlemkwrN0PivqjSmJbKg/fTm444eDx64LFWm6bp7sjH+fRKWIQTi+Qzj5IWVIPNSTFzf4wh
fNJjSYw2S7OMQQHpqkWzCmnUdQNweq0pUGpedW5zJgCjrhmbKqhvf4OoOM1fjKHhcKBubw++P9Tk
7ljwPWeZRmuA6c5aUnxkjAxm8sZDmTbT4e9Pjkz//6eI/0FgZcoK1DgO41pHl1u9T+zHTDrdiwx0
Dv5KAlMtUi7FRmvvpLLwzPL0+MTQoLtXTUDf6Y2PnjYkd/qGiR1XEGr9ixeI7oLC5sC0fIXxSzur
eD4eleGemP9/FVPe3/w+v6Yqs7d+Px1tHKBlFpX3kpJ7B42jAZ6oF3eMB+7G05DZJjj64OpCi1QN
ER0d1s+1bunNshmi/IAYJ9209px56U39Hb18sirTXt8OoIeN+V8pY2Ym0UHkA+X3GMQnpBivnm2s
9cj6J5U9ntOuq+9phj6hjsHJiOSkJFmO/nkO7R144CzjYg7C9Ii6NwO2N1oywQhrOKPD/B7ntaC1
H82lIblZwXPe0c26j7aUJ6ll2V2TEPtCU3yKGOt4mRxHMXyDc7EW7G/77dTm5YkAHoBjTrMTjRY9
tbILdjq/niVfRwOTQRw1+d237XxvD/ihzIoVNlwUcepKd2LH2SOmn7/xlGYMLivmnn/fObMabcV2
8+i7NevywE7vrgcDwbIczmtEPPfYdzj1gY+5LEaYQRLn7I/xIxmMu9ytyV+LZXwKR5LrasLfTT/e
eioTTzZzwduY4uyk99qWLUSzNGWAovOD8lhB8gsYC3tamO8dLSmuDldIMzQ0HuOlRq99xi9R3erw
AHIteaqRw0z69NJY3Be+RNBeOv3b5OIXHM0Du652g2SCIUTH/jLogGbFXfKrBb2gr3E51pi03jGR
VUd0mjyMmsw6+EVrLesx+S1dgtcR3ger0mDI13AW7Q1G/CGIrJ5ue6Msj+WFlfd3kEnhGmIzPjU7
X9STyTq9HKt9Rte20qTBUsRjdsIseJ2NVvgu2vHkoimesmmbuCQZtHUV3ALuoyUQoGZPRkT9UJhI
7hKKQKoELr6Ry2xCMTvjjJn1Ts4XF5Rz5gO17x3sjkK0/sVi/S/SxtiDSYeI52HRA46Rdba+KR2i
9vxKvHQ5nCC2BqvumHRjMAOBUST2zK5qYQ972ZgLntLOzQvsEtgM338e8U4gwBa2TbqV8KZk4bOF
Pfb1x1CPxox+IhOHLgc9U7vw/VQhCYSh4VjZZ1B4hJ3O0rzMSyL6dP77siryo2vkc/2LbaTU5xTv
tP8x2NvB2Ouzc05Y2cG09RqDu27ewI3mh0Q3iWYeUEV73U9lWx7JYIN/mDOklyFy4oXZjT/SgPvU
aka1bvVs5kExQZqHGCbM8K0Gc331N9MIpj7f9wKZeJrBbpbleEnZmTdQv/ZRBPbKnW+KKGSs4boR
kqf5pSE63pqpxm0SATUgYbN9kTCZ9DDy0V5G1E8tY4baNW6zS2Xri65aDwgVDvj242WcE8MwNF62
phlr9nHsEspbYj80G5yTGGPWY+buHNR+T0VphxvdauRGBx+jwkK7lpPj88WSdlONhX2DrOKtmVD3
m6rKs4usupcygeXdJS9tiwZvHIv8NnhluFMGl32dtRltKBAKuJg827XPid/1yh21NpykONgMDJeG
probrIvsaDq8nX8vWxWiUuUdJDoSDI/GFurQyFocxyIkizu2wjv7+umgBpWjg+dlBKEDKLjY+53G
WAGU/E1LZ9OFT/hBE2kSaJ5boK0dHbBAXPFEbnR3h7UEoRyVsYYqytlb5wFCSw5wDCTNRa/U3WHP
vrSIQduzt2xuRoWtk5FevNPgFNy0dt6lJ5628eeXXinzDRGXIWkffPqF5eZbSh+Wr/PflplGtoJB
SO1/A66q6Pekrw3Lv69s5difHan7i7+vHHZN9sD6SAEn5ktpbQTGqra+/145g5ddQGc+/72Ko8J9
JHTr8N+PpGfjtTVJwZy/p51X6kUl5zBPiC9F3KT7Qf/y91f4flYy183r36s8MPdB1Qbkm/PtPKO+
ZoZXXf5eCWF+Selap79XoYfM0yf+4uHvf2wGysvEaMR/377IQBlhgJooifhCEwUaCZye4pHIj0Mm
LbxcVBYQL/lbe+TqUmATWEny5mZV6W8kcRk0o/zHmnC0bTRw8/z9rcyAiWUOy6i//xe/RXMgLSFe
/n3lvh7sYwcV/r/3C2c4FlzkrgyG+cp5ysQ/6ILb3xe2tUE+NlH78PeFRCfjKyEAKIZQgMjW8FdB
HHfPFa6qCiLgbWrT8cUaZpfOBQqse0FBaz54nGXQFmtq29J/aiue6+zO6Uv/R9R5LTWyRFn0izIi
y2SZV3mPAGFfKqDprizv7dfPEndi5kVBAw1Iqso8ec7ea+vpcZblueTsfZSoaXfNNBpLtwLKqVzW
/EJ78sZ7fzQ6DwE5heUOm6L9Mt6fKWKNbGcYoDoNDhqsSqGNimscaepNxipAqfuSzlOGeJDhdtMZ
oEPNOxUSDw7C+YTY0xy1l5M+JqYnbunYxZiA5hV7Tfji3x+U92E1oXyOonEfV4W85rl3iXvSDMBw
pgAlgYF3WsPocvTzVER/U3b5Myli2QuNTWIlh9biF+h+9fs5hYfpPgrYt87dYmTet7h2fnfHfthL
q5FL+GLzy1zO24BM661lA6r4/RRlMIOxdhxWWQss//cPJFLQO3u2+EjgCGy1ash7KErj0cct1GpM
O78PkX0JdSKef5+hF06bNkQuPzbOg9PE4ubeV8qSGobwy/xbhIyP1KRuvo1ZJWJgfqryqN+6UsvV
rAFZuLY37fwsUzcL3egGL127nu7/o8XFtMc4f0evUufelzLac/aJAL4Ywb2Tvrhq7NCqZNffL1pu
k+24xZExTMlKdTp9Qe1/aKsMV5nD1DYvWI2L8p8Z0FIIXWu8zZHxnA9FcxE5iugg7K/OVIzLvACj
W3ALu7Ex07KAHUf+3bZrfGPlpIzsmrC/SexXTIH7R6yWjOPvu4JXgKZOqw7NTpt3tybIwoeqtrlY
Htxhnl5sCN9XLm2ghb57btTwQcQJye/pfBrI+2nTPrtxvr0A70ZtbzAADMN8x8qIJlFGHOar6HFO
+5/Oz83z2ClrR/vbgbk1C4KDNAfKjlZQHDoheUlkrFntxgQ9wknf1ihIGFCAkE5vYdz7m5iOwMqu
aOdH4/Q1EgRwH1mO9PQfYtGcW8+Ul1GVzaMHgptj7ITVNPoTUJQ9jzJKseqX6XbM0ao341ZK+6DN
0NyI/tVykQjB1lG7O+Fv8gy5jBPb2UX3OZrCS7WxfCdcg96C955/ZYXH6W/u/gmLFmcwlulN1hR8
of+KdwPnkBXvzYLjBcjO5qkTP0hz3Oe6gyGeKj0ho0iopzix57DEC38azoRSPadFM6+YTid7whg1
JAL+Jkuohu4gR26n9MLV/d18RnDhBslwkVX1jB1V3n4fxHoi6n1lBVG8+x3/yTJmFYpp9NyfRKh4
MSBH+RtRA4qqYmclyxuTiRu4Vhz8nXVymNen7gwsq2I56TLzvtW+0HF2sG+4O8unkRiGIcApLfYA
ZrxFODQU66JHSpT7BW0vv7oFmMjZ3chgqURZ3/IwCzkA4ZJypuHNiAzAUJXr79IEubpFe0bZL5XX
WxfdEabQGtD0LAb9YfPel4KkeA8rk55SkPMd7SO3gNhg6wwUVVSJ55ZAql2C0RSQ9CYqUSDRa/cX
FWaXlTf1H16JBSazouz4++0qv4uIpHxt9HruakgYRTg8jyLbCArobSg6Ku8JbYgwxmkTQ/fz89J/
MJTAUzzbt9kX9u1eNqGFvXEbywcGwwc5xe8dqTpjYg2IfQLnBsrEW2lvSLboytwbNyXs4lA9Gmn8
Uajk1DhzceVYf6FtgxBdxSeSBY4Tst8FI4xPv/LjneO5JHGYJ5oQzY0yP3nKe454dxmBZ5voETDw
1J558aXqd7Mr+dWVuDbyrWCghfa0pe/qTP2l7wrYh/eP8hwNPaSRt9Kk0UrjBuU0qwYUSS/BK4cn
StJ2baLL70PMbbSe+u6alfVb7LrZJQHbfNH/91HBmbfkeLpvxuxsFx0Cm9/vyO7f1vXYqxM/ekqG
dl1TQlMl8+ncUjaz0oi+eGxKsQpt9KGqsg95lx4nDGXLsaN/NNIRvFSppolU+McE3dWmTEOqdRud
l8f8nhRgZF9YStrAYuG04pMVHTx0YmfaVAxVabVsdRSB782GhpNzzrng/gUfPeh/3zLc/ylo+wXj
nDAs4/Nty66dd+hX6/49FQmHstQzDqw5//vR7+eQGmdbOMlnPRfD4fchwxSxYZP61ArGrmVAaPNJ
H7HdhCYGyCwe3TloD7+f9XtCGv77d48UzEm+qPfCjWipWpwp3btB/dh2xotTddlnXxZgv2QY0VfJ
i5dey/1U9glUE6yTfTZthG9OW18hfGppnqxIdGzB/g3mAnVct0LhGKzVCBUJmmH3PdTp365p513Q
+QVbWGDs+4qerh3PxQdvFiijrP2mMCRJB4H1uaA+27Q0Gu40KhifHIywPNTNo/ZKyKUtor3IO+bg
ZfbTjFo0TTdqwM010c6rnMl4JvnxSKMEm2tt+I/NaLpwvGd9FXEaElBQWjTsvOE7eRCijz4run15
Sva6GQvjyIihv46z/AeIcM2gamek7VWGlvNqaOYz+VyMTz7N9c4NvRUae86Lo9WCgOlJ771gRwPK
PiDe5ECCDqrRyT4Lw2+z3hatx9yGMe2t6hljtV5NfmHTjWQO2PTnQJGabJdfVfYeZWDUQ8+1X43a
oevyPrdV9wcObbtME694yJBcr93YxjJQl8kumUpiF0xaHIwAyR+TgTq4Q/ik0dvvdQWn2s5689sK
XsklMt88ol6r2mTilNL/xnRSbkQ1fsjy/u5N9ZEV2rkhj/oizY2ZhjmKq2dZzslpGTj0ZA0pUZkP
1gj/N+SVt3RKa4lX5cHE/kQWL4opx+g+mI6/0X0N/gpEOhNoMCRwQNQG0+7fuTDFEJBw4voT5POq
f++4FNCG9M4FdF11U9CJp/t3QntEiFRmd3gBenJSENTREvgGrbjCW+RFBNpXpv3qiK8pVeV7nfTR
sWZmB22WcIkcv2SX0wJOk9rn4m9HhDO2eHZZzRFTFh+hF6tNQ8edvO4wPZJERBmBisuD1zR4vJd2
rpA/m2xyHiO8JnjTPmFVMUT60xzEyJxasU5LnZ4dwt/oP4zfc4C2itFxBW0CTc4weajakHcXnv3U
1CHFalJb3nbOp+hOWT1B+h4Wbpsj+0aKknZFvHWT+TJWwTere4of0wwR+HnnOHWnXYOwrKWdTKt8
5oxIzxcCTujHUBqJEKtJFrxQFGsWKAQXDgkuqS7Ng4pLlKWmzwDCGeEv+UzganOErer+ixJLnTgD
Oaffj0Yd/hvqLtxivkfOD/t52St1l2g5CbbXAauqoYrlfeps6/mUQCSNPYWBLzPgdxv09NAVxWf6
bwBV8iPntmUauuVR92O+JKTJRT5PvehO8en3weF8sq5hRC5yLyKAYhCKxbayMIJ58kVZFYIVaRwN
w3nxiqnbmmHgnHIkCqeOZhW6E9RuTRVUqJ+/p9bDNEdA6cwLfRLhzUOvtoS5SifZjvUR6bM+/n4k
y7TalF7wg4LU3jpu9zHlDUP20sJHjInrGJmGPmoj0Ec1AIDrI1zYJvOFo7w/MLLLjpOR+QeixDiB
5/995v+/BpnyS47IxyaLb7KQmxxm2f/vR6p4dvBsHopRDPjleZgMBHzx1OwwXls2yFbqwJ5Ugv9+
Nuo3d+fG8LHuvynw1W6OzW5ld+afbDCyQ0nPp3Itf++SW7DQJnoMNzrXEd1t2HD3XlDFWgh2sjh6
ooXK2uJPbWIGp6BeV4Mz1ns3BKHi3x+k6/RHGSTZKm7IljAJEizm4FD6FoEQ5pCfVVlxPhp1SpOL
/WfKra/ff/VTlR5/P/r/h9/PpU56GXypt9JcAvaQx6roxVEpVtOpQIOma4C2U2tZ/O0TXiFHZTdM
4O0y6nY+Etfj74OB9HVd2lBR7GI+zELQ6aPYx7DRLvK6MQkkNYe9Gpp1g5UVYIu18ue2XmWqwUwa
x8ffF+/3HQI22R4SGgF2KYZrL3S4DumvPhE4g0hpGKl5iwDRqsLInk5F+QY+mgliJ92P3vX/eIS0
fPO2PdBeM65objEKWETHACMBClS95j5cGW8yn+H5Wsep7Q6uOau/0AJ3kec0/ywyACasJYcot66M
ummAI7KlFW6I97kDWRw2RbypsKxvuqjol5Xo8ltcxift3rViVlE9DVYUr+nsddcYrtimr/EsO7hU
tpY1ROfSAhPDZf5p5vUAVtMx9pVyQ7wobUJcFVjJ0qjM02whG5UMeg+yLE4m5lwoGXN+ZYqZro0g
AM8wm2QapagTY3gt1IkMBdP2TzpYay9F1jNqz34pocgljNdpxS3D2Gad19F86C0cZ1X9KNg9B2xz
5HoW36ZN/pji/DXEcDWA4sWrnAY/fIZaPIdlaqzwKPGaSNyI4D44OxTqHMus2IHKSFhCyvFgKoEj
0KCI7+5S8ao1EY33QburpeVt8GthLahThm1ipMgyGFGWgNwBfG+jlq5eXff73g42RcqA2C1Se5/H
I/0DiCTr3uTZ019Ua7iCI+OhNNkZrv8dzOCWtOMHj0Td4a1m+pdlxtmezGkPJfwhKb16hdbAe4LX
QerU/aNm7mGclnCo28k5pbjHMQe2K0NO8lKY41m5OCh0QPJAFjxw9oXASiM30QDS7s0S4MkxZTsC
P0uRZ1AztrmaJf69EfpPpMaz6dj+MisfALxWm6JBSp4W6tiawDt2sYtjzAFHWlJZ3JTNfJdw3Z/U
JHWj8Pbc/SVHm8RH7lwJuteDfenn4L0P08co+2ytSm10R7RAQynL8mAuojgiwWrS1TXxYIM3ckjI
mLfDB2UDKW8L+ZR6koQAQEl+EaUbN3HiL39a5N3w6YBs5bwsFqPhg4oby+eS+KyVxxatQlIahgzD
VdO+hzHmrUm0/bZl4MDV5LtfVBusETIeaJaM23koV0ND1l2YWGvbyv6mpvFZA3zOpVwHZu8eSsq+
KTRXfukyu6/qbeqif4HKO2JCslnn9SzfaNZuWtIfF1DyjJth3UhNO2a0E3ZMrhtQ7O0SbvALGlu4
4pr8bjyRd5QcFX9iweMqHX/cl0kidklP8FpfO+6yhPbP7oSs4knYrn5C37FqAHOxnXFcssjslEH+
lEXmH1zk5tEMDQOfB1IYPbcfQWNwOUTpg1sZxU3jh2J27f4pY/VnGJqtcX/xisFFRyYz1izjgncu
Jk9dlhtYEGBiGWyGWWUuYxNHk2qnH6RKRILdnWvodhZJHFmIkNP5XLJM9m7Vbpui+KeYILdqO/n9
uk9TajUOOlUFAKunKVfnwc9AXkGGTtUIqyfiW3hjRka3IeMHoD+COZtb7vLMLA/OxGl3moDd1sB0
K3tCZOLXFmAvIz2IYAJcGK30XcoR+e20o8v1t/F+nNh/8gbL3rQNkK2yDtqN7alwN+S5BV7l1M9F
dwbAVS9zjOj3/8jtCeDlHssQYgOQUfadlVgxh9QCT2HX3YNGPwU6bBFFuJYNsLmLqOGlChokKBNi
w0U11f4myHS0mqIAotpUyEVUcYzHRI56yMGvbrfTaSJm4+TIcdPlIQ5IokOW+NqBROFgQpsWfaMf
5sYpqHHAyy6bPnsjnO4dxHu1Bp5k0+SFLymmaNPii0DAWb0U0JwRV+9TOyTxwKMoL93K42xbeeeO
tlIVehc3vfjodi6YxNwzzK8pmpIdSHbuhpamnk0F4jRcvC1JEYupI3dGeSqHhAiR4LlyExuaE5xb
3RtMLGrvmjsOkkTL2sVYAC+/D3LR9tZWT7N9rMPBJkOZLCG4MNgkyiTdSpEijHeJUewdYvMaOz6S
JwqWF5b55fchoRQxxqY9ONmjX3HOwTDJsvvdeZ8plx57dlIsIcA8yrZXhOQme3x0vgPEIaufytDL
13R7vk0q/9cyZBYPupOYMdQUxzEjk7MYvHqPr/A7xm64HuoEZTE5c7JTRHpE1J2AuK4qcpe6nN74
u1mbJX8ImCYgVbV7AsvG7MPp6F6P3qJsnFe3ieh+++9lIdzzzC05+OVlDBg2Nwm2CvqvpPrO0Md8
onuAK+AaGki30RFSd1eOXwLNbd5G5RuSTZL4ALiQ0TNtlAc2p7bXQZN5CCfMt0lPtPoFMY0cWb08
is4O6GSedBBDLbl7ydj1ChT8+JOeAYP+URGhFIXgF06Bt8Ehli50FaGAkt4Ajaix16VrP1iC3BoB
kJeW0FI5YhcfmH+TJsZR7WEwaAmTZYnOJUTODY1pZqez/wodwBjTBaFsOkB/zfs52OWHk6Y1B2T5
bQjxTODUj2y1xYKH696Kkje3K/Zmlp3xsYpTJ39zNTDXxEdFpvcmCU0UzrkHdwI5nom6ZDNHzmXO
un+0Fmr8TfHfsFT+lsWJw43+4akZ67RlxpzR+DzMvvlDBjf6ISWfijSgUcXbu8Cvgx8N80MroZtI
p/kYwVRwIa9kH4l9RHQwW0DWvQxe4EOkCR/yBD0y3yKJIn216SoQXc6SPTXzdg7bbxTju8av2J59
US9oBxAn4KRIOCP9OhoyPOrZnhZ9E31PUn4LOhvwbqgULIA1frLyGc2s2jKL123WMsElG0kSCMyA
HKOmFZ16MOehCh7jkPuG5aK2MdrU0AIWuCrQMiJ20XHlLbTrQTacxH1giJ2cAAFYCkuntq5wBFCc
mUeWkBWBc0gFsG5OsdFt3KA30CuyORaa01pEs6S8xzmL8Oqm1rdlx9PCLHuX9uU9HjcunjsRviRz
xVQ+mxnAKZBFJK0waDRfAqd601O7qCfzny45rmHSX6az/2UxeUG1nHzaIAkSI6lvHYw+LYsnCDw3
gGzGYjDsL7yZaml6tKZKsgy4D32yxLVgtqYJVRR9TuRukj12PviSKQOsXxNmVJt7/LH82dNZNnQM
hyjy1kFcOAviIdENg+YaOHKEKXwxD4ClFWhz6WTU9fOe8XS2MBu4XJbTfgmT7QJsELl0uXpIQ4eq
wmcELvO94VUY+rhvEjTom6Aqz0xR9D4JsmcXUcX9Z1X5vjNjd/OcgKeiTDWpJ/3PsMPwl9akQ/uu
c3OdifaXxxtM9/4Pmh8cC+1EG6o+2iSiANogM0dzuhBJsHKs5KDDiB5d5nbL3B9OjfpKTH1wOhWj
eCCRpKjfR4eyVPkge9OhuXLrEGPISIwJ+3djYlNqhOxXvvppQlz0zeTvSl3Qh+Vdr89FF9PKCfKH
WVvE8tDO3YYxjhC0MJh/gDw2OK+TITx6YwcDzKU0TJNgF6Pa2GURmdS0HdllzQHb8fjFmmNv7N7D
AN5ummam4Ex74jYsfFAFjaJEGScTEoM1sh6isc3zZ0RXDpxAn+RupK0RZeCucopPw8D5fLeLObo7
xxM6tyZ2WMs4ZbGWUHR49XUyuLgbp/1IqIhzJ28e6Ojd/CS4NBbzLTQEK5MEEVxpE64qQiQX5Nm8
AtG4W7uHBztFyFKKB0/X/6gLFYPKA99J2G/V5DiciZyE16xm78dQLX+8XX7WXXPKJ8Og158/dG5J
B0XQY0d8imCvzapd7hab8twU4o+I3PykzXPe3YP9FOcDvGXXUdbLWDMuo5F5FEUDMYbkcJDwXZ9g
/m7mlyH4IFHvzr5iX1KeVMwGekwT4jqpCOe4U1NGZW/knJ9KW3Rc5i59Q+SbvKFg0YpV5M9LHCiI
6xqkyVIEz146vMge2iQuyGZJhkHNBeI2BOzaayeo9p10RmSwBkIofwQyNpAtMTeUKNFaO/MPSsOX
5H7/B2n2WEqDABHtnEXDjQ3feS0688w74rLsZPO6Ric0mOkXqIF3y9trHJSSkU7TSM4UHnlQYch2
GQea1iMCg4bGh00yN+hzXF8NJmEaPwRirW3EoAsmw0saSuTzyWHeSKFr9LFEd4XkuXjpgwrF++gj
wvTjT84sGhPAU1TOe84N/7h7eJErnMgk88DnZJvscvszdGDmTR68yfpYazjRZfDPcaonKVkqccbF
uX/NtPc++MN+7tCMph3Rqqq5hXn7b8y3nS/ZVfGHwRloOIccZjP6HqkPmwADIN5hGuDtNWwvxLvT
tZ1smqjGp9WlnwOwJfIj5H2lWpcRDieazvam4qQgrRxLSEFcZN0gwdTSAAs00l4XCJrmV17p9ynh
95qTZn3IrqafIRcDcILIQ71VWFMrZFWNYmJXpaJa95N6QtD5x/+rRM4irxHJx3jeSVrA0JBsUJaa
+9J3D4ArTqFnfWJ99beQsqq1n7kwDs2OPBanW46Vj67Afhr87lEArliOCTgom+NKMD4HDkmDUMvu
QW/hd4wv3EMxoFl5h7ql5Uysmq8ThiYldUMUkifSpcEz2icQcDiEMU8tm4ZQr44k1zhn9WbykyxH
Ajk50+FgaJlhJ5z/ckCJ2JywYaPGE+MtlH/zkEOo+NI43xktQcYo23+Jmz+FuiP+LsvXJWl7QyuA
08h9LdqnyFQnFRYvtu6fWJRMrTcWPhsqtQRYz43CGMPOU9mNr348Hcys7SgRpyur7ClvXSyrLKBD
LJemdq9WNh10xjZh1hW6sIZ73trPtXoM6xyAgl6Fbs4o5bGTRPPUKWxkgh5DzhpymukpMccPvPii
bZOv4nEqR5JUzfzN81kAGqM7sJhQLTp/EOFc5Nw8tOgoBuZ9Zpj9a1HPruEb3Wwf4T9Cjm+7q/84
g/XYhtyScbkKHdkujJnrzmlhjMIgxJv6lLPf43z4Vs78LgNuiNASWEHrVUEYE6t3uWin+USfko0c
vkwAW3hjIbqdRvuTRgEAada4Fn9szsqUoFUOvEMZMFF35EHpChFVi6g62uRGv9X9g6WiPUCWnW+7
z+lnqWmNBmow1rkerm0sMJL54GBKI9vNRv7RmUGxgIsWrGdyRxYkzHtwm6lezQxSuxKU33WHM59z
d0oBfk3dYouIGXONB0m+HiogLrAyfBBRJA+TRdA9R0H+Htf3uLWqOPayJcms5LXhjZF2CdMty8Wm
YzxUaf817Gq1pXThZoIy1JROse/8zeh371UzJjs2WrKWIMQhvCLbBoyIMt77rt+5A6TUEsPzOjHz
g4P2c5UXhPlMrT2T9gtOyqwHgnZE9V8/IErkLgxaBogJMvxmJsPQSq53wjBYDZwhscB8GCXt0dXE
z0YOzpABxUmQ7VMz6M8RSdCq/XDrfpvhEdklQ0YwujMTbOiSKT3lIWJEV/5x61avWeo2aQKDCsJo
wXa6n0YPqB2QoUUYlEcSG4bNPOY/XnQvNNADLlsWeBJ9s9fBRHOipVUv3X5f3l1KTQCTo/FBiTCT
y4iMZBrASZm0ZHzqOEsHgyaTcxvGDip4MmAeh9yBXGBej4LjzETRvhZRnKFVtC9VIN4DLyFdQKB3
EsymqEMQAOhwZzSSQ5jeOQ54EMVMaYuP6JS4CNwQmDzalwmuz8kVxWHwU1Yd6x4m1vpYRIYa1aMg
sLB2CL1CSr5pp2pbNTaqU4t49jFjHSsVcpi4Q2nY6R2C92NQWrCnWvYZLZOrhX63LgAdIeRm0n/H
thK/KpxKrXAaRmc5uFxBeKwWSGM+zbEGIkhBhJppHfkiYCAVEjYcM+QviveARjIUbp8S3X6UA9Cn
jIjlvWuOb5YNuxGliACU02Zr1yWQDcfduSuwdN8p3Wr26fSLtqWV0q4NQZ0aNv7KTaF81p54taij
R9l3z2jRS7tc2ewuEC0CIiWpxAhSxR8jU2MZ5xBrgNuAkFUmI05TZpvUgnkahNMlCsGZJMBAsuka
A6Heh+ghuTyAECXFW4ayHCkyWbFFWTuACdHjGrSqHivmcLXo1QroQbqxxx67rNIfs6LU8oFZEK6G
U7FnHZqw3bNXfaCd2PpzeTZUZK0Us5ZVYRISCP9ioDbhRiNWcdMrg+T0YjLwQOek9o5euMM5R90k
/gyB0+xsSVo4ZVfNLHkqbPnm+8GqbMAXkuOzZ5z34c0VxLu78VKCHBcj5IEIXms8gbCNMgQU9B4+
G+a/99ENXSoyHlklr9lsKFJF3U/u53sGRSbwNxH6Zq45RplWuo3xfbAdBRDoXPtNDvipMpN32eOa
B7teeTnnvgbRdJo0LgA42q9eN7wEIbUp8KjEI4UunPJgw9Q7ZxTIoclpXbnt2U5xdPXLbky7Fbwj
ErsZYkl8crx2a+FNE4i8DENcVJ9bO5zWKpzBFRYIjmoCC8lkTRaoL46O6f/N7Ulv8zL5mWNxcqO6
Y1eR3mKgeQYuq9rMhfwZKp5x4d1zQNk6AJ9HC9VBZIQY0u+tFHNL7o2sPUAEoTSBZxse0yg312Vc
2wuHV9Em8HgJvRQevApeFe6RUzfVF5NMgoshFMk/1qqmH3VyNUG7fmJamyhxKQ+JEDFV8hwNZIYN
kByXIIxuv1SAqS1JaoumrTObGzWCam8ZBq0lgvdlVuicYM3QWEIrRGvhdI8Ei/M3v0CfudRja4FI
MkCSlV6M1CA5qGrj25wbW2+8l75/jRDLqVUZCaTfHldIjUeVCRL5LXaGn9amfbXOhCCqvMwsGiH4
yqaCQV7tl2/4lqFOCDKZS8yBHg2khRznx4DpxB6uwGPtkwdAj4GMNCZMwPUHGLQBrIEoloS9xhcs
IfVrQDrnNhl67guGx6tsyo+loPAswm8RBX9gmh2tphhfk+ktRD2DkZE5hT9Rh6cZgJMwmZF6+ZpJ
JrpA5jFesg/N+Dxl8SPDYvXcdowQrJkIFjvYStX2h2iaN9GQxRsnTH9aaFhNXXQ314de7BDZ6tzr
6T6xniNTogPvr/aMkhFlE+eYGWRCiXuqUuKHouA4+5gFc6ofmM9xuO1E9eSZEONMUf9pkXz3sUtq
Qh4EB892F6U2p6U1T2uSXrt1oe75BXiNMyuGKwravp0IPrHD6oN95mwBjV01Q3sRXbbxdCaAfrJX
F4DG1k5rjlgSRrlUmpkOp8Rg1Qn307YcexX6Y7vOWxaBmexlXVnDjmrv0/c72FCYZeEPqQfkXyRN
Fn5EtZrZy9p2kTyjIVN1/mMfZ9p5S45j/RYR7kmmIIpi1BxZKudj5IMhozzZEy7N7Huu7B0CCrCA
NIjAauKgnM0+IydQP6VptupJqH4kEQtiBTdmo2qYE7e08O95sLLZV0WCJ3KgxVPU26gqnG3CPd05
Cl3DsMujcI8CwdnSYiWnnaO+kb+TpWdWbbO3u+wfaoJvpjXPDv/JNyCCA3VkOjs5rz3z0rvGYFqW
VXuLyZpY6LB6CJTsd9l9TjJg17D86tHNSQurZfzSc7fzNmbPw3iavbG8H+B2+XiXz9UI0yNrOEeC
psaELMWzyZ92A/ZIOnzVxu3sd7aDJb2m4GMo9AtsX2ujEmg75gRdb46yg6uRQ5RCbkNeEIid+O7A
RHsgz1OxbQbSY/0K+ST+YMx5AucLFOnuoSZxoMF14eCUfSSJzaSx0HCLwarCG95CYCkgaXfZipjX
6GBwh2xtHAYQbJ77KEDJ22Lkksrl/JgshQwRjfQakQOK904XP6Ws15Vhvbl+1LGIkY4aUacXPfaU
RKznGvHNvdW59isoWDY988gqsUsMbIX5+J6SRC4o+IkZWPWi2NlW+ZOx5wCbYRW/s4PLhxHi1b5I
0z0z+7UK0odmIDmWTvUizmi/C8leWKTGeZid5xhhInFzkB+yApZN2ND8LDtmXA6bMEcducYcfO8K
uJw+QBb3LZp90vs8WoDNQ2QKl2ivBnrodS6rT9NuaGxjQl/k1dEi2HcdsbgsRIxUIjfQQVm7Arne
3SkBrZ7ul9HkV9L3vssQmo5hMKObYX64QY58yir3MWm1VNvYBJ0a8kMPDl2YtP7dDkCDzJEASsVz
6dHx+8FfMq1aJBUOTgafjkRqu+7WyIKLL5DuE62YrZMqeqc3RiMvnjdujdYsCv8VHehbEffHwVXZ
Rqn5PR2i7ySvQLxXBLzIWDLxndgzM1ahKsxXkoq7RGzDIuglW9jsxWXMqIYGO73izmFoLBe2CTNJ
l/Q/A7Ltd+WdBTA09VdlZjht+m6PaJd0SpfGbjU/qKQKLmSH8aAtdYjK7tHoWcesxtklRZTsTMPY
A9QFcytpYRdZQXksi68hNpgSDjU/G7IVz5vwUTcjeTeJYtQCddS/TLN/nAQbKvE2y6pyTU4ObXqc
J8elD2GDJQdMfQjYih9ViTCcfO4gAn5WzAwgGZJgZhPfTVOrtQaFvSwq85qK/G8Kd+TS1PU6se/t
zKj6lGbRUl3Tv7dfutwyHmPCcB+7qM3OEJZPCCnyfTILZ5GHifsSTuEuMGgdltYSWc+8q7xx3BsD
RA8PwatDNmPEzJrNbGT+HI8YCmhye3hczJL00tEqnHWCoutBFq576Nr24FurpNPMzLnt1/Mgr2Xe
f9HGXCY+2yqH4BegOvkyv0tlovK9TZIWVhd7u+1/OiOKE57wX+lvtJySbS+hfqokMDZmgiffnFzM
XP2uVsl1dGp9xBlvJl/2mKNfLkvaGG2yYY07YCaHT+gz8pzDn6arNrXdHBA3f6s+QiDQ90eEN0yA
cGtshxymt1bMMQpkVnmQfoqOYWceVl9TZL17Jo5XCFB64bu6fzaUe+087IFwlsjJsIpD1ADiuIsD
jrpuaZrMj3GNX4EAVU6vHj91vBkVU+Aqs1epNr+YKEnmCsSsmM4cbzmdPNT4oXttjAh6XDDONNbm
VMLVUrXap3p+9jtMPYH8YkX5jP74bgLVwGb7DmzCQe8pLPp/mDuPJW1xdFvfyo4ebzqQAcSgJ58j
vft9Tojf4kEIhLv6s6g+cXaWOoHYjM6sIqtK+mReSUjrXY9NL1Ab8QPRXnLVYKtzZuc+14ehyj9m
MNb/CiD2PvVrBz5siUT2/yFAjBAQBZcJYtflr+T7W4TYX//9vxlivvdPbuOBwuEEiRA2d0EK+zdD
zBX/pDZe1EEXsxnDP4IuVlb4Av/XP5jzT2dGPdqew2fu4/yv/i9DzP2nByIR7sQ9ipRV1/fp/4Yh
9ndYo0XxtY0VmBODJunTpHPhiuKdWyeG6cE0jeOXGO6vD2+64Qn6k6gq/6vUxVMFllLzr394f+OT
/b/ibYOQiXSubOwH5I+qBrlc8A5LYTrt2ap57dQ0ADtLeryhwynXi4/rNf6dUfo/Nc6ktJ/f4ZIX
4WeR//aLKRM6m0/tCnfVjzS3axwC2Vwvyx1PXa9Xs9Bv9tzgN9U0LjQsfVTibQraY7yiJBOcFeCn
V72ul7/UcWDHvS0f3/vIVMDT8VkTyfFaa3kQ8Fglwfu/aLHOWd4Ed2koI+XLeoVLDZr7802DpLBx
tzNX2OW+N9xUMUxL4bau8Si9XsH8y/89Qa5//esf/zMwc8VvKgARobdbWP9BnQX90KcwiRmEazYe
YnCjzWoBvAZvnHz4sF7dXzP4vfpmFOib+qRXNBlMfQHhjaL58wxGLqwYYIc/wl3iG14IcKc58n6+
0hs9647iaZuBvYgNr9ggoS61mP79F+TRCEWa0zvnXuBqhanqDz78r2sbWHZ84d6vt3Np3LBAvG1m
hWDtxdg6SBhtvK+RUh5SXuz8ar30pSYYy0Mu0sRtGI4bGUuwH8Mv7A4pXB4eI5wZP9SW42W9ooXh
AsvXaIfVQ7sZO87Zgv0c4KTuZ+q0eM52kdeK53l50JGGfZSLjzgKK4EMGM/1mt/vQKynf69Y5X0K
FXPtnNsKbgpnRRQ81qAVYNHOCoylAlcfRIw5Eu9cG2/LhyzLigjWWkUS7qxgHrw3M53CbaGEINoK
SlhzuU8tsi+hIrc4nDjXu+j9xYj5xtrQCFvb/eAggJBSHsDNpYVGvouzESZssPaw+iG+ilM45K9X
tzQi89/ftMevMp5rClv7yhLwmezhyNCdh6SoumC9gvf3COYbSwPjVSh6aXkB1Eq0vSrdCpiYCSab
A97c2n7YCJ6laoz4h5K4DtlQiEDSbPqYqTF+rJF79dTAu/ZxX0uM6O9xCUp6G8IWag0JnkPrOLv1
e4HNInPm+/P1WpYGxFgFYgGcCgR1IlA5H6+tYrIffVxd5ht45oXiTYw2nBhGGz3kBtqr8d5lQw75
DS92cmPjWRgGYQS47rzKE7brBh3S6z4OuJSAswjQEcja0HJfDwkjxpE3X8LeIRUBb7osgUeEGCxI
UYGf2eijpUYYMZ75lgM7rnkIavjyX+pYp7B9FVJDLG7l8N5ZH+mlaua/vwk9D7c1DcG9eBDimf4e
nrn1A6Qg7H7snHzXkZCZ8PjC73on1RGCD6/3+uREbi+fFUTW2S2rJ2QewAbF955x4gRTY71VSxPM
iHdvRJfZuAQKOoVhQjr0SNpTOeQW24j097dJJoxIHxJkqICbgRsOiKY8OL3hAu8kfY0ny6agyAlN
NVfJRmULq7EwYn6MYINf9JhrTtFJDwYT2urvckq7Dmb6XkIeYKMFHIwguF7+tt6B8yb8n2cpJowF
IB+i0KumHpRgn4JuUEV8an42UEHJM1zgKvc5A7MywjqXx+2dnVJJv44cuOTn9eoXxs8zzgaAWuH4
m1lhUHiwVkWmGyx04bF/Wi996ejhGQsEvHKHpKa1HzAbjQFkN+zaMxBR8G/HFZyOvkiLg2vOJ1E6
DwO+4Mp76gmRfhUZdZyNAF9qo7GCAIbryKoHI0B6IeTn7uT/hi94X28sUAsz1DPWj1wxl4yw1wg4
S/ogmm2DFIygXiwBkOhQhHrju2WpGcYCopEUKNI04rCCndLXVCD9NuzyaGN5Wip9/vub5alGihFu
3j0/cPI58QmSOQiJdAL8w77Y8oyVogF8z8GrrQjasYeNB4wxKP1cS8ZH3MVrCQ3g5MropyxwE70x
MgtLrmesHUiWyzGPlBu4IiyQFuj5RB6mLKp/4xq/lxvTa6kWY9GYOAAg2sXHATIJM7yfFPGplMhG
iAmu/NbjaGlwjEUCTggA8NQDTKk0FHE0cSFIk6Db7ip9vj15O/QusWNrwAaB678EmV+gl53CsaL7
JpZrLAH4isKjXoJQoA38BeyYfCln0fK+n26ENnFlyZFvPAVgIkzPfVfCMruLLL51PF/oeNeI7TjV
yBpW4xRYYeFfWzaSbvA9wHd2zTyj3sQck50j2wyltyAd4FUUu9loZ+HGvFxafF0jpEVJJ4G0jwkI
zubEQGZn1nBfFNFX7mcfBgHPpwx2cBI6mcK7Xh+PhQ3UNYI8tS1l98i7CKhMv9kWiDWRHkCl4nDK
DydkFPhtvlHVQti5RnCXId4FJ2L1ATJHoSNysu7C20yCRtF77kYXLg2/Edqs87oyzcI+YAjwF3/2
3SW8yja+MOYIeGfrd42obkssfnib6gPC6/qMAHy1suyuB1PogOz+r1BhwoIgTDcm28LQOEaUk7aA
+H6C/qZxIF2vFIOwdaJXGUQOp7BSFKkF+UbDFrrNMUIeOz5A7zBWCeoqxduHcmAA4cUDGIvrs2xh
6B0j6vG43WSAzOK+C7cXN62LB9MOPNxbHxizjd1qqQlG4OPi1uqIBpgFKdF98yEkURbdwdY2/72v
CXPT3oR+RpKujjo8tQ8RTEBgv/jR84D9yEMv2jd3nbllb2pw4CPBhQg7SFJjXNA2GhJCPNRvlD73
wztz1zECnckUeWap6M6ytL4h4ypGaoX/KBs4oEkn3be6O0aIZ3JSlgVy5b+bgHxGenA6d6sJS0Ns
BrcjQg034+4MNw7QZObSm/0dZAR3ZgNYmTcovZ5AAXLk+BRJ90GLDMwRIFs2hmGhDdwI6pg7orKp
jTscTn9XDOZ2Ibemfd3PjTDOhiIHBAeFi0YU54nDSCjq3fhmPQIW1iNuBDH0Q16Yw+3yPFB1BcfS
D0MLf8iGT5dO8i+NZ2cbfbRUkRHKBYwQ4FVla3AKnaBv7Ic0q5+cIf0RI0XOTYqN2+Kl7ZYbId1M
CgZ8MUC0UUIuLBzuBFJtrbw+usgZhTvBOe74cwFb0DrkO5tmxDgcP5CBHlvtedAjzg8wBwbw8dAM
yXeekQ+eP1zWx2ppmhnRXjf+kOKQrkHL9JGeM8MNtELGwXrpC8s5p39fqWBeZUUJYNTniluwPbZc
ZPZPjfeItTDfmGxLDTBifdCcltzzdTARaEwP1lTAimca4C50Wm/D0iQzwp3Wg19oGXWBA1uWF185
7gWetxgLDp6zrXznHgjGIlivbKE1zIh6koQU3PhZnxsC0AgEDcQAWTqe10tfGA5mhL1W0OVGo6OD
1mevjTXcwr4ygUuHtdFVS+Wbgd+MaTEi4ztIYusBq+43FkbPmSye13/+ws7EjHD3kRMFSwOvhUS9
hbK4hyy7q+KXTkQ3EJiyfXOWzY17s7uWGcSJvtCwYkyc+1rBMQeXUY+tO3xZb8VSJ81D/6Z8vGT3
ssEZ/UxVci6b8EMyki/UKW7Xi19arJgR0QJiUAtHhDHgyKQN2ICn4iyEC95EkPsTVSAUwRgKGDDV
QlqWTBFcR1Sx0XdLI2TEexfBdjBDyUGO4+HDOELGU/Q+vbKQWg5zllxvfCEs1WMEva5hL5uHlQ54
kj5mRdZBrIS2Suoe3Nr/s96TS5UYgR+KpPY6KH6DvoP4majpsSiQQehR5EnEyb6dmBoB78N4PpFW
0QaCpL+RFJPcYMHxntZbsDDVqBHvtIXHbquSWe3fPyClEUbJ3S1ScV72FW+E+8QrH9lmmQ5shWxC
0AzPYV+9AtW28+fPA/MmUnjPhz5hKF/A1CWD0Bvp1jeE8o2dY2F8qRHoVR+GUcuiFluf9YxE/+Gg
BbAsLbJcG+SNbYTE3BnvHKepEe6ESJAELdhN1ej7mZwUddWn0COnqK4fNK03zihLQ21EPRxvOuwc
6KtM40AXTmcK+hh8Ec7rQ72wL1EjsLnsR+Q3EOtcTZCQwWqSOxujsPTDjVCWo9OC6ICPV0baa9lU
V8VMAuB6Yzlc+uFGECd5OwCniR9Oqw+2xBOy/3tXjxAjcHPQluSUYVyh/P8OXBO8Mb19X6jECFuk
LmQDSCcwTGtS8nEaWySNatac1n/4woQkRtQKCK1SO/fbgISPWQwkHKSUgsrAs+1nCqnwvlqM2I1o
G1mSgwuJ9fh5Isi3t93vdTOVcM2sIT3N901MMk+rN2sEZn1d5zbOBA7MZI547auRfuD1G6vzX53y
TvQSI3pF03ktdzrrDApKMFzHXzmAq/EhelUwKn3szuW5Ahv+WX0Kq9PWTdtCRMziubdNiiH15jUS
/YO4hkGlnbw6EbxtKiv8sT40S+UbsdzjHRE+6QCvkVheJXjjgK9z+pLEyEbfV4ER0kprG8+rqEDk
UOTL8gdkG8AK+/u2hb8OPm+GHIK/0a6F3yAhmj0NNPuR0/y+8ZyN4hdWDFN9R3qI2dlAWvA2GH9A
2kNzBWNgdyP6FjYd24jtuOEgciA76Mwm6IMLrX94UwV3GesTSVizbwBMnR0SLHmf+VhAPDor5e0M
Wic4yyjkhkjYCG+d9hYmkm3EuETedYjXsTaIuPxu9d2X3qmQA5tvHPeXip///macO8Zs5TJ0VckT
vIrMWzKgOUDP6KndGI2lKozwVnEHiytkvgQtje/U5L2mSX8fluLTeiAsTSUjktPCs+EdxZpgrNm9
Sq0EzFmRBOuFL/12I4yBa4S+VXf42HJGaOoVTHLEDO/Z0OEt/XYziJHfDuBR0QSUQkdOFXv1ByQA
7Pvtxq6MfLwUF09tE/Cxu42BH6n66rHuio0Qfj/IqCmLo3jmhGLYUkHWhy+xcG/y1P4In/L6CKH3
dF5vw1IlRiQDuQIXZI5Kaj+BvZWPBA0RfXOr4hdIQJf1Ov5a8/9z/6G+sVlrGCxnMelV4JIqKBqI
fx0CSxheOL9YT5DgG/qnMoqv8TiTHfs4lvD4lR+41dZBEdpbHynvTzXqG4HeWwwrLtcYrpg+Nq0z
W6J9hEnF5/VWLhU///1NoLc9TDyRGw7rA4sFEXWQ8SSvbfgWrRf//oGH+kaQw4cJ5nU5V0EP1iDy
hNmxC5vniCl9oCKBD706rVf0fshQUyGXTKALqAEYGD+WxwygpELsOyVTyNb/1kXwW6Q5dCsqiIvO
gZmb56ZwBpEDUpAoLgjXf//SOBgh72TlUGaVg44a2ycLi2wec6Brs4/rxS91jxH0SIVuchd3D1hR
ugbZ0WBSQafKNjp/4ceberiIxg7OMkgqzDn50qfpC9T7Z27JjTm68ONNPVw81DJTdtwEDk14f6YA
qsEcE0/I2cbvn2PpnUg3xXAcKZlCg6wdTIMF00b6Ma/l01CCnVPq8/oALHWREcZ54sBbs0UVDUwP
arifV3q4AmV547Nlqfj572/COAevoqiR4BYo5v1E5ivO/IK2zyTqk409aamGeXDe1ADnHVjUJ5ig
ukf2XZ2T26hG5hI0/zubYGzYxRBa7dDEaAJM/eBaRR/D2H6Em8yvfSNghHGruNZAZKoAC+ptN9Lb
LC4DEdKdc8gIYL+Pcp3WkQqAovsMtflLreQHt4seJdKb1luwNE2NIMYjv7Jx5gYCD2+BDgwGYVJ/
N4jirlfivF7FwiibwjVcu4IT0cPbo3HFFzdy70Y8/edZ/XVf8ca+HQ68yCKk3gcu+gr5g+DiRI6A
lRVv9q2jnrFpt3Ayt9LKr4EtGIDVmZ4VzZ615X9ab8A8299ZKUxVmm3j47AEuTwQIneT2ZwOkTZU
xYf14sk8Gd8rfx6XN1GWpj4Q6ilcPrJafpq84kmJGknMzQ9WwwzUrtxPiUdhmVbD1yvNPH3AjQ0B
fTLd2T4jyrvUccNCgCM8+QqQwAZetn20JQle6jwjwrVVisoZQAOOnCkGnsljdSV/g2OTbdxnLVVg
hDhsfm0fr+Y1iElNKwNC6hq+ICGHD+v6+MzD8M7wOMbwQD8CSlydyyB301dYsMMwOLoJvWRfeJji
ArhBD4C3sSpwdAhkeA5Ypx9MQGms//ql7jGWqDHTWqgilIHjRHCNyAZQUQ/a93q1b4HyjAWKFNTm
PQyLgjTsf+He9W5w4cwGbv2DreCvu96KhTEwdXWeNwzC7mwZsEx9cgBzhzU+YC8MtxIbzViqwVil
2hzK0wZ44sCbpvJ3Nw3jDZmQrwswCriF+1phrFNDolzVD+iqKk6rQ+sq8N/py5CTXWIhakrsclr1
heVpGagSmI+xsZtLn1fx1fqvX5hJrhEHHYMhucz7eaCd6YtdhdEV94Tc0hYsFT///c0qyLBHwHwT
Q+yXYBzArEEwfoBxgrv1Dbywk5qCOrztZlUpOxmAS5wi0tpAKfGpKsvvYMztPBWbUjovKyhE9grT
iLcfkgjAlXb64osm2DcGRjRH4dizPI/qwCv917LqySHm8DbZV7gRyXUxegI2JhI5D5Z6tVxCr3VW
dPumjymak20bpx64rkFoO0fcR4OCkbvueddPN2VyarSgGMlRuKja9hCVznVWbkrw5heG9zYAI2zr
ZIC4VNAKBkqwQPsUeROp4aJdqZC9uLZm6hZuwa4N9z9PjE+NF3ryuvZhNHUkXDviWtcUJrGwdgz7
MUCWEutPYJqk6vsg3AL+/bitxzaftWV6XfRhpG6iAel9gTXBN/OJwWKtuvfhJNe92jAgSD74QES3
V67TeOKUwIt4vPSDT5KzC1x8+W3wOA+fWu5a6Q87cjP9Ky+9GPeQGcB0Dy4uOGALlKTeeNuytuzP
vQT99yRB+XFe/KGgIwTLYa0upGSjvsIl8gQ/cb8rSqQ1SBgj9sBQ+tcVWBnhiwbCkNzadQgfvgPX
DNbU+4bT+HACBF3jl2NPtPByf4CbNC5Tx2rfadHU2zkdhD6kSGWAe6zhEALqAQfu9Bcy2DeW4YWt
xNTawZwJbCi8Q+JqJU0PFRYB1luvYC19XO+dpfKNRSBFBnQH2jXmo237UB5b+QXpgMlVxdpiZ7Aa
S0HsJrYuYZUeeHjmuZ48eEnVueIv6w2YA+edgDKldqqAi1UnO0TroNIjhLvpLY6807ke4H48wl35
ThN74zJqobNM5R3gjy2Sgnx0FrK2DzBN+azKmsAwXG80ZqkCY3WAxR7MFISsAtXWDnx2R5jjUYiD
v+F+BM7c6z22VIkREKRMyGQxzFk3KpzhHFuJ/C11PPzyLDTptF7Jwg5squ7g+duHgMZgWMCIgXb6
xrEAyV4ve2Hz5cbuLnWvunqE2yUuvNyPJaz8v8LYpfpV8LH/Nlas+rNez9LUMj43OqeeWKfxuprX
/iQOLEo8vB5aLr2rs4nBIC2xnPEwIF6+r1e41Gn078eWXpY5sYcIG76oXnWl+yABcXNfGHIj0qUH
xNcEhAuuL1oF0CNxsXMCHr/vpxtB3ttIxndAKUVGdp7fxKLMbtussT/vKt1U1jUpPHtCmLkHTqm9
m7hk9is+cseNsF7odlNZ5w1FPRUNDnNZCNcqXQogv2wYvK3/9oXZyoyYhlmi9pP5k08U4obn8gHH
oFeWjJ/1bLG5XsdSC+a635x3CRDiesDHcWCB//Q7RkLBb5AAinYj4JaKn1eSN8U7lJUpmEP47nO9
zrrO/JIc7bDvnQ2dx4LsjbK54jcVIBka/ma5KAMottrsKSnHURxDrwTLsIdp+MeoKR4s4XX04rbY
T26EOyq4DVsOyH/rPbiwKJp6ot5LcHgvFH7BWE13kU2G09T66Ucu4Ha6rwqjkU3KwUgvSRFgz3rw
uuk2BA8k1lv3qwuDRI3VKhrwyuOqqgz81OJXsPJPrnIJtuK+H28uTZmbCDgkFgGvmiQY+aQAb+fd
FSBY5T4jG0qNFYr7QMvDqLbAQQFAvNoXcOiiH+px+rTehqUeMtYo8EejKPQT9BCP+zsxW+QiFunT
rtJN6abyGM7vKU72/VjH8KcrUtxCFzFQwxvzZ+HnM2MIXJtN+CDEthcylRZ32dAIXLMNNeAc+1pg
9P9ka7iFdbQEtozAwG7o057jkpB3/sYytRBkzBgAeEEjwigqaKLka9NmV/GkvyCl5+eu32/KMfO2
GFtfT2UgVdkch4j9mVp4Pe8rXPx9iYrqicDP1itgzQYPaZrdUNpsnPEXdghq7BAwW7Uj0C1LILUg
jYYdR1DG9BmmpPdWRHfOfWOHaONcRQSJmDMlFrgu0vWwl1HlxgaxMLCmns7vs7HrCXb/lMVIIvYd
7kzXcZvy8dTnVuX92TUGprYOhkmhcFmEEHPhqQh0hS/6Y2bZfrURAUvt+I+RSJq68xOQfXP9klfk
pFv7JSLhef33kzmS3vlYIcYowB6lFbZCA5wcbv+Wf0XK7qnmxdmOYWRbDZfK4fcjC//YVQ3izNaN
xlKz5r+/2V7LVAgrg5by3EyMXLGsjS7daMkPJdz/LutNW6piXrTeVAFLZKJt2uRBokN5IU2SB7AP
doI2ccTOwTE2ODlZhR0WZR50U/6zAt2SWlD7juG0cfm/1ARjfdUjvJ30iB+OQz9c4ZGJLl8Tz1GP
U+4Dvbqvn4w1FtZIIagMKg8m5f1w8uy6iuMPMh03TlJzd783wYwVlnc2ntKRUorE6AqANVWz+KOn
2y0lwxwH7xRvyusS2pRlHM5DwNIQuQeyvhnj9mvas+qcZ/DWDMuCb8yoOSbeq8tYcCua6mFSaApO
t/dpAs6HLhRS9gicsWD0s/UxudBjptzOd2GZ7MDJMiB9S8ZToqF9BReF1s1GusPCtDKFdqLrQ4nj
M9oRu+OJZIw/NpKq4wQjgn2jbhvxPbrwtrb6GiB1UPaqm9Qm9gOl0tnK2Ji9F98dCyO6Xc7o4Loa
0wpZDgXySWvwd2IO70ckqhCnu8SDrJoT3t/tLEhVKJBXlYq4+kIcZL8B2i6PoDdaL140CDwWjVAG
tmcv9q0cIDhK+ksve6ADwZQYfrKC89tOpu3NmMQdMvZAj/MnP06AICgSPn2MCVKVnlUYT+NjbEMQ
+wBQrDWdWGHFzT2rmPKPDOyMbuNY8f4AwpoSnfJmabND34uorLNzM7DMBblwaMWfhsupvUp65Hxt
DOJfu9h/Tnhi5i45yGmIFSs5bCrEb5r3zi84i+gbcGD8l6oBprtPv2mpHlw1jcEQd/oK7JHsJYOU
/axng+thhN0vyXUHe1b+zHzYKKd+tpXd9n43INPp793gTG5N5+z+cxTiPa7zM/8OYPXiqud2+mXX
4mgbK3BspaybYEoftKnzuQntE8LwObPGnZForL34ph8Ly+2B5Z3Azs0pv66n9qtfb31DLq2OxuIL
V6IimsBGwa1NmVOkUY2qPfsjJCmnqait6cZD6rq4bnxQ5zf2xPcXSWKKJUntOy7vnAyX25Z75lmf
X6K6uLgutAUtMsU2tsalaoy1OMYNJ2GKZUEtI6AFJjCz8L52I8vy4vbN1uvv+zOMmHpJ0ACBq1Q6
C9xcJx8g3edgkEXD9yEl1sYl2FJDjJUSWo5Idy7ceSKQX7OLdgbg9VIkNCTFJMDD7jafqBbuNIip
XIxi3CuFKs8Cu/gTiq+QcZ/bif2RKTsNCrBTIs7QKD20auuC7/2nJWIqGK1BElyZlHAEL62rmADC
KoAKmxk/NRD1pDhTIC8GsXe0jGD1WAhId+75Jxj3eO21nzfOpRI+pBJu1OX2xsxbmhNGzIJJ7LkJ
XGROQ6Xl3VAl/FjrqnzK8QWwEUPvnwCIb4Qt3N7qJBnxSOZ5DmylE5BJEsveutRYKN2UNnYJLnSZ
JnHgjgBiq2SEq3ke/VlfMJcKN+LSdiXJcy8PT6RLbmxgaGGGvtHxS0Ubn0Kzo2qD7CKwTCeOlC58
MZA6WP/VC2Mq5uB8s6GOcDpMwE0K4RJPQZtrr/z6SaX7dmthRDh0nraHKQMMTtrXN8ifBKQ7sV6i
PL3s+/Vzh7359SHgE93ILP80APl7FqVsDsyynXNuxb/Xa1haOoSx1cIhWIFaYSVBWarfYNx+Rf4k
0ET2sxrYJbTcx6EDFAFZRr9BXD6uV7qwMgojnCPXi6yOAqyVjwDKdkCo3pAaq2PDgJrBQ5HYWIEX
VinTy88aBzxxFSqBEym7VYzfh11414P95DBwVcTMHmkmoMr3OXkS08hvSO1aN/DZP+G2w+ov5ZxZ
Ay9MMZ3W+20hTkzBYwwpcZ3z0sdTt3sXdc5ldOpv+4o2onuMhyEqIpy48hbQ6VKXWMpz52W98IVx
MHWOHTI4piqqwlMhvc9h7x2t7qtoXgvcpbCSvnSjPibAQ61XttRJRsRPcNNqulYmuBuN7FMbj/pP
qEp/Sxe4sKB4Rsz7kKNzMFR9MBmrCdgQEtcXqyJ/dBdO1s4mGGGv3TIsvZr5yImfDkP2TKqt99gF
zSYxLfi4O2FTQiJIQEaLdbdFlhbsu+cOkIFAIaFu4tGB6hhwygpWxNNg+899q8CuBsEjar/HU694
0OLkrDbeQpZGy1gKBgvge5u28+ekaqPrrCuL5JJ6ubQ21pqlCoxNHTTu1hUk9k7anyznRmTlOFzg
8o4s+vX59v5JnJg6QtVmeurAuDjrCoadQJ4+JWHxkIXqt2P3Fw20yno9C4umKSXEkdFhkoFGpmUa
44xl32cpYFyNtq4K7m0I55cqMZYB6XXA2rSopNOAYVkFeQA58HqcyBefND/3NcTY7Xms4R6jkayQ
0ulSltNTE3VfPdf5jcueH+tVLAy6KSisMiFsm4XtuaNxcRCWBcedgduXfaUbS0AkQILlFoNZDRKI
gTFX0UPusfbzeukLC4xp2cdxFciIW7fn1gYCOXFDqM5anxxjwbfStJa6h/39WJGonlR4O2/PIVwZ
PslEwXHMtSdv48w1T5Z3LhdMLeHkxH3damCJU4UJqhu459vOPU3EVSn5VRmJL7G3ldy41BQjvJGe
ziYwjRsAIAmIRkAXHnH/vOWfuBDbpj0f6ymb8qxtznUVnR3iPHAGKbjf1H80QT5dOv5aH/OFekyN
oe5rGNp5YA6GBPhkN3oqPLAhZf3Im/HDnLC0sbEs1WOEt5NpENRqjExPCPjLFLDY4iXvwT/2yvA0
JlvipYVRMd35rAnw3zBn8MFCrtXJR77hEYv8lifcQoQ48+L15lQ8ITUmTDrVnD1JfyQ5f4YVx59K
Rlfrg7H0443wBv26qCrJ9RncP+9gUY7cgimszuulL6ywpmw+JxlUlRU+z6pQ6/g8Kj3CJ1YXSXEZ
XZqrC1eSblnxL423Eehhx0JOUjQFQImfoAvc4z7za0edCLcP4loOW5kYS40ydnEZh17buqjHKnDb
VTv9wyAHfcxiAWiTH+zrOSPUsxQLi5ioOgs5qEObAtFmqRm43tKnBoTk9VqWJpfxhe7Di6ItHEed
u0x34FwJekgsL7+LRtLvi0JTRjgWzHUBvwMBHncBMzP558TTuyKKH3u3+wFc8pZ738LwmxrCKS74
VOE6+ez7eX3ILHlTZDbA00706LX5n7LuNj7gF8bfNPIrvdFrAWiV5yQD/09yUGvTCSg75XbqoAZ7
I3YWIpMbgR9yniuSuqimrUHkjDKCdxogDNdH/i+vjnf2LVNHqMk4hVpFuDmBatjL8Bo7sksWVT3A
vdVd3yOrPbOGLw4frpFu/eAnvL7AoFWBcO1cWmewd86Puflv1reQoSoNXfg5rts/LgN8z03lh6gm
9xIWhm69z3WAcGN1wJMKHi5G379wyzn4nfWzysuP6325cAQw/fwAVCRhxmrvUoMeeeR1Xx783gmv
wqbQt90U6c/QhNMgK8L4sl7j0twwVgeSQ4s5wWXvMoVDDrwoIW1165K8FBsLw1IFxsIgG6HxrSJB
S47FuWrqQ27vPFCakkNY7dUA2aLojtJgStqT7zWnXd1i6g0Br0nC2KvRLbMlmYiQfFTU2tuYqQuL
pak3hD0Q0kQAgz4NyAdwyuyuVPLJdr2NiFzoctPHz3YgQ2IFkH7wD7mAoP3Iy+R5vV8WVixTBVhK
UqdgTHp4UyjTr3md411wIhMUyqS+4TAU+bCvHiPGEiuTXICffSmk1VwhrXcsf1ON3JerqJj6+L7F
yWLz497968D4zhJm6ra8kYZll9b5OW6GvgThPU9yKmcYcN00B5U7BLMgrpH8dowVXCT4gWXTiFO6
LXlIoSRra1A1qly6cXGRBKx1+LHWYUOumjxx61fGekgz8RENCORhVFEPhqtKEkZu/Ri8qoeuCXvi
Xg/wfZgR6U4v808c6TnVx4qUajh0FPQk+BXZ8CVlaWHX8tiRth7kZZwk8aLTWHc9kHXcr3CQD5PK
Ogwe4NIsYy1wlrH85IC0By76pL6pauJ/gCtAhjeY3pZ3C4fuIjyk+JScDn45kOoGdmTxjexd+34s
/RapqGMy4KOq8AurCUon5MlrL4i0bsoy5ZE+eJVKbiA/dAGs5Hmg7Vg90mbEM1qWQHs/iTgDtKJg
cKytvLG44PZUR8d06KOLY038ACA3WJL+9DVGIsCXEvxxMUSXHDTQSihnnsI+O+ZJPwynMGTF0U2B
CBegxOYuPzPqJ9cwvuoCAM3pBbLUUyadX1KNdzFybI7EG+5ZX1+cCikHYdcHY5cHNfXrk90pckyE
d2zsFG9xY/4Su/So6l+0uU2rvj5UQ3PkME8GA+4WzrCgIlz8Og6aOr8Zxhc42xxLEK+H4baosKPB
kTrODomGoWVfYWfQsO7OXvmUBxmY1Ufd6EPT/IiwphcK/1fdPio+/XD1r4akv4Bz+MGsH0ibup9q
+jAIeZBZCXCrfWlz9BWMwzQ0SfK1637hi80dXnr6QY3qBn5KB6WS64Six6Q6uOOnxpeneGruRPe5
B+EcfX6PpJFrZyh+qKxxDkWDrVmNgNMm0xOyV+rDLJs/thBsDHmVvEDnC4cvgLuvBh+JyIPVNQ+k
bflRsLB6iGkUBhBgM4A+s1xdc+mw8YS5iRzmKMWpD5d8qh19dHwjTyOw8Q/oWvvQY1dBG/AuWVX8
JxvpdVMOH9JUuwfVOzeFyu/CkR+9lD10cX6xR3FPw+6b6qJPadz9Zq6TwzJbnpBzlyGjtUdaqxV/
oWP0UbfNkzNhytU1Owg8Qp3LPP5RTc53UlpfuM9/NJN/n3vgAI/9rbaHU2zRTz1z4f1cjEf7/3D2
Zct141qWv1KR77wFYiQ6Ku8DyXN0Js2T7ReGLcvgAI4gCZJf30u3bldluss3OzoiQ5GypDORAPZe
ew0kJzvV558iGOZAEp1WdLyxCIBPXD2/Bb50MZLXdrzo02x6rCOD+mxvOvg+zQLa9pUdSOFeKh0+
soKlvBsU0ti7B7bByFYv14K+hlLtkeWwW0pxaajCoIbr59nba03sg0EkyVouF6uiHeJ1kbLRpwGS
gU19ZFLvgzC8sXndwWHb3TjYD+VuSE1Oji0pDzC02BVTdPDhcgW3krPJm7gvw3NvxlsIhUzaFu1u
ys0RQYpJURWfsdzizWa3xqyvSPpOkaOXbOFnveq7al72ARJ/wadLVpyn2AZzUN4a/H+p9U2Hh+68
j8PmlrftYdwQk1h1O3CY7yYX7CfZ3RjcUkXX7BD6s/MIqgidLtNhsremGA6TfVfyjbLqBTKpqwaZ
6mird7ISJ5q5RA78lRY5OsY8ZvWx08UjjeiRdEi7MWhbEIpwRflQptD6XSgj+wp5QnFf4JpGg7cX
50UeTzT6hgj6fTS3d2yCZq+b2TdYZQPEir7RrrvZPrI0lvlkwuaCAOj9gICCuCYNgps78YQgrrvG
bweT0cd6AVkjXyHjg7oT5TLVZseJusNpBE8YLxgi30W3lxPJDipHkqiW0Gp0rkYYgd1wU0zpjN40
XSTSu80If7kp4PzzVmXNIyLjECncjMuW7aaJNk9TiXlODCqNuhtpxB/LZdFRrHwzPTZhsaZ93uLy
V4NNxgIy6zX7LtZhSBrYjcgEvzu1j3O9Bnc8RPpvjLx28KfLIMS6romDOj6PKnVVcJa/8hpxIgkV
ukVoQW5VH0uBD+dFe2SdxhAlwEe8KLmqoajvsjGO2Dg98XluXmpt4HEbcmyp6QY7tTae867eSUcK
i2iKYRvPA0D+uwzWuGy3ZuATnUQr7dcIQ+dPkQKK1Q4Du+F8DK7p0vIk8xYlytwvptm7ZRqCXR1q
EGbEFlZXdSDGrywAl1etvPgMG19qEtBt209tk08fqn+e5PPWXBAlHCUrAsWPOcUjpnSxpDky208i
rTM4nB5luc760tVZWL3LQLjpISxr/rgYDQIGtYFl8dgF3Ve35MvXLKPNS1SNBNtEx48L5pLXMPRb
l12HU/99td0cpr3r9DU0bZ+qWgfnUSEEcDe6XmCJzYGeUusiKDDBxWInHrZin41TM+xLO2rs5RN9
KWhUft6yvMWysTgwH0fn2uOowuJx2AR5MwYGFEh8yhd2mWvd/zC1Y2SHSKjpM5Rgy3tRl0OaeVOl
m23YcQgkv6mKhX5ndOYdriNrDyYk602Bq/ilAl8HtnHjcDMjR/QtI37kd1tj9ZXDwXRXc9k/wLOj
eVzrvj/wSQ9Yg1xGTTK2EhhatgzkkLVLdNxyE8Yzr6PXAg+FVaoG1A3cbc8OvIbyFFGpjn3ZFyly
cb4MIXfNrlpYIR9aBI1//ohYozEB7vg2BnTau0k7ehwd8hxuJzgNL6mdcRD3K2+xvrhucDCt3N7K
pXW7AClm97kX/lMdhcszd0Q9tWNYn4Cwi33RNP6qG/NiDwduetBCrTfYMOevcg4GhygKX6bVOEYH
bvCa1hX8tY9A5ETrKLgXKyQBqyxB6FX4FLF/BMGa4Jibn4clbMq0LVcxY9SiNLts+VyLRG28+uFJ
WN+J0q3wRp/zc+O9+qSYQVR8niO3vOYs8eIjZ1v3OMHQYeUR0kIrBresd7HBrTlPYEeu4MTh+34Y
boqII2d7awZsvetiWfcAl5AlSKCe679NyxwRFqN2jD4NWvNXW2Qkv+4RVmwg0EW227cGvtRFihDE
UCURMeF8rJaCit3SoMDJ4mVDsMhhgbZ53W1QaQXxNi/dnQD/18Xhoha3JlLAKWwPm3RMM/MKSe+x
6nKf/bC4UX0QE7vZ3sB3Uk3ztFvrDpDf0XI/TsOuo3Bjqa0H+0jn2CDuCliO1UklK72X8OFJWrn4
ekgQdBe4Oem7IJ9izgWlKHgb9lCUJf1imXkUcAlKRtMHGRq6PntErtU8x4JlEnufV/XTslDToACM
jOmPJgNDd5O5QAGTBUW4U2Idg4SgxLZn1rChSyfsgg/NYLLi4stKJHrZlmFfr0u3JogYJsFXFDzT
ek1qo+mVjoSiZQKFSMMvkfJ6ep8mpCY++iqA+MiHbtSnhvpw4KDuwEJ5S2Za6+Jc2KlS9y1HaG8b
d+04uYuf6XqNPSZa97QoQ7vzRR3oUz95EaRIl2Tkwfe5h5MZPuzPHaC6CDUinQmi1kb2jOCAck5M
xTzQc1uXX83yQRb0ikb6itd908YFPLO2mDS0eSUVSot0yTNkS9d22UTqOArGmqCQBz2zKfSNhmfd
ihz5TmzX5YC8rbu55Mu04ytCsXcRbsYFn/lill1VR6tKc8+G6tBk8PhN17Yp3iHBmspDV4dl/4pr
s8I7BnmSU8KKnExJhgU/J6T3MFIzxKHACkENBI8WwZMVZoizzPaQ+yqXQLrcsjOnY2QPDURXU4p4
to3fINtRfbOuwebTrWXe7ppOBnU8d5Ch772fZwG+SFWNX3vqSEdi41moEZYjpH0rhh7ORkhTqdfm
EYrsdr2GZsxFSU/bgCMZMA/1sYBSe3iqNoSiJx/eo823KWz64Wgqut1AbmSAXPGseiJR0eUPuoPs
4474ZkOwWzYtYuSpw90bnkw/lOx7BXJPfi5lz9arTtZzcCBs8etzyRmnn0FR5vp76KvsJmzn4ASO
0fambQgzAQ/psCE8A2kKId3+hBi/eTvAU5R9sgDIMMJG1Je8b9RitxtTdP10KDIwh+4oIZt+Kc3q
QvGRFapo0qqwWmRcEu2qWNfSzacQkYstdvFOopHENInrm6YtsJskQbeSCNU6bimUty14vZuCS8Cl
bNeNPuYLGVwC/Qnfdg0OzwgLCc86n4vK6SzFEZnlCZRfMPQug7oLT+TDKefQlWW3vuS5LrvENHAw
KONqHTp1ZcuOd0dnazem8yQjFIg2YirfEBqDjNg3gV3qk4oW7A5oHsBSpKyXyxkkUwWXwtFuwW4t
av5kYLnPAIyvYIZk2IEUWl1DlsTgA55e4P4pcE4B8rAFmD7Vhtmrh92Kf1qRFT5k6NxHtTRxuHUe
9Fsvs2Kr4hIPhAXkp5mJF6QaDuhwEedcVQ8lmVyIbN/uY1ubgn4k015omo1fSTDScolHz/vq7Bdn
chsviAbWB1giANdaYB1kbgT2TPugzeTltedscffO4r4+zuPm9dVUw2o47T3N1gtDtOgdXEaNe2q7
LgPIvGJoyeCZgQP4LS94Lc/b3EbkBpDAkO0bHtD+1JuJ2whtlB19GfsFcaZvrjCFvQVjOXDHBYS8
4br1ciyggEbmJSpZvca9H3R4DJl2461wfdB8pcUS2Yu0zAF1aPLa5t87PwztZcLE3IK5vZrtJQvC
cry3VS3yG4jCSnaEtYq019NAkYG8qyZiJXQGAcveN2S4LOg3hnn6NiOcuUB5EIW8POXluH7cJjWj
JgaZfCY718EGI57HtaGPTaCjE6M1648YEM70mnQFopWTIQwqnL6gsvu0r5XZYqRf+He0jDV2RIRE
jl1cQ8PMsK8W1L5VtG79Pe8ipHKaqLDhowA0TX5gyeT0KAKO/mwcsDN8MxEo42WsqrYqvs3gzgY4
3FhfLT5xveLDMQxmsn2DL3E+HrMuH+lts3kXXiHjdrlT7dgcHRDm+YLyTeZf2NzK7JUMgo2vZFnB
XkVGeDDhQ/fMbMA6uq2DlWicy3AbSNw3TVDfRmrclu8B0gkZ+AhhAzFrmummEDZR3kzyXGQNXb9V
g+rMaWQRxAMA3+CKGhtcq2rf2MJE72KcsvAJ3U227GeUQfMdCYMoeCKORtmpr205XOtCVFuq5pw0
9xY6edT3oHMh1yN2EnKA6LrcJkV8DMtOu6WtJ9sikshp6AWWMAvIccwcqS0GUyRCwnqEE3ZGp4uA
N9SDDJAVPxjhZXNYQC7lqczzoEobEnXZNys7jx6ULaTu0UP2OdUxYh6WDkQ5OcoKTKCyC88iLPh8
GzYEvt9bl0f6aeko7KSisMrHp4C1EW47RQJw0QqZlzCeFWwDoFUpt50727bBAtRFDBZjFFOV+AXB
3XA9FgNeywf5rzLXPdJ2uycUDdR0MS+V0yf4oJUjptPNx05gBuBUMkEQomS7gWS0S5BFMVWvZYXZ
eH1ppmxYdUwi3HgvHRYaexnKYWUAWwjOBJYoy1ryCo+k1bLUjEoAOVJytlBHENIBcArmoZ6vqgWr
4bMgg5/3VFU2THDKuuUUtGYsdwIo/0WjlPFjzMKmnk+R9VHRJrWsMU/zYCGNKYvCcDoEbt3EGaM3
JZ4J091E4slm4fwA29pyrBPv4Bxy4UH/kYuHCaNcXyuPKsgndWZLTOjYilDzK5zcOHCaEQOA257K
jF3nzGh/FyLDvQRRQ7jcgujAsKG6eG66yux1mWN3h/7HjF+y2rqx3Iu6KcomzmBNgyY0autGtLHN
y7VBFruTVRTLkfueJNzJwIVxvQHORc9eTaF6zbaaRSec7jW5QW6OG/d1K6YK14SCY/WoGFH02xRM
KCBjvg6k+a7nPCqbpCzRy2axqBfYYyQNrG7F1wHEDO7jjAUMGBVeBq/yGIK6yR7VRvLiO7JUPxjx
+RgJ0cTWoQ7A9JWVzbbPw02Ee4TQFuW9DyJtESwnB00S5uZ1fEH7u003UNiwMA31IvQxhAB3+VFA
ylXf0lK3Es4plePLp6YLsm7YY+3a7cwAzI6oCSMx/JAZNJGwrBuxTg95o3x43ZZBRF6WNtDqpRKV
PvJ2ahA8V3v1OUcnPn+thqZQabm0AuKaZdhKVNMqA3SaTXOF9LVhWgA44A5+lR7uxC+Rx1L9FHWg
jNo0AAI8In1D29nfg8tZtS/bDKvYeIT+oE50xiy9WYHukhZVHuyu91G5FObB1ABUz+OiZH1capL3
wG9ljU6G09rQZ+nN2vFYV2vGRbw4a71GSdJV2dVAWRdB81O6KUy2ucMlSKFwXIJz14iyT9a5+zgc
woLm7FnIqLXFFfREGTfxLArbp0tZV/IohjFnuz7ftB/SHoB3bWIGwTlc0EtqwLHt2tbtV6Jks2/Q
y77BfDI4YUsos7emrvJ8t/VrtkRxo4bGvmipwvq4tn12aQ1F14UfPQx0xZgSnQ3Q5fvVWhsPyK+P
ISE2E9BEUg90Nxj0SKe+WxD0DFCDYkQ7TqN395QBSczPa6dZgehJXMDs5CI9lCpBDJFye2RvLPm3
Ak9P4EJPpyl78DkCEjFM9mV/gkCpWw9wX2TPrIHA9JqL1povU0+6+mVgUbntF02qKTWaK3IkFOAq
wnjzsLgp3NDDdJuUbX49qDCjt5CUhdDFkhabHpKbthL6ibiacm7YDrevoMclo0R+EqREcKqRZJ1u
SMWX4FMbjnNfJIsCuPnDh51dkcczW55fKT+L/NPi5367VHlbjWm4dGBixLUspsIlpqg8P2FZeLnr
IWC1ydyqBQdrm4VF2iNnhH9ZaFtPiW8HpFVgU4Y8Ps6xiedP89ZH00sGh5vovR1zX+FhUS2QbwHr
mnZNdIvuawU6jJxtMCM+GNy6XIbgGqoZBxC4G9qu/hRtLctvM0zo9bNq2iUrkOUgMH5IFz9i/zzA
zmiqr1qbI2Zq7czm70tGqL6HLmxrDxgkKfU5yrWpi10g+yo7+y2Qbb6rVuPreRfAD19eRg8tRbTH
ZrNuQ0KErYdjWUJTF69MRI9rJBDIEDdeTuo5KGfn9yaDLu7eR1NTfaYwuNJJVuS2uu2RWBs9A680
uI2E3yLUohl6q+VelmMwPHaOseaHaBzyTpbQWJKA4l+7MkbZlDXfN5DQ5KXZVEl/DHabIFImiL55
4dUytZeV+jp8nmdZkdPWjct46FpwKXF/d7zvzug44TDOLJnMC92yxu2ajCD5cwLkQe84msFWxcBX
mDpDxrt2e8/gHLnPW8Ra9XEwR01zxHRHolYQM0ZSKuY2q4pj6Ua5vs2zLqSLW+WW8Clwpp0OOfcK
dAP09hK3cpOb7LDyRpU42wL4qj3D1kU3wLgFr05tzpYZ+BNW1rOOiK27JNCSmOaIgUWdAb9e9XjK
CqZYzDYBeWKeAXa+F6TtUN33UZ0xIAqCqgJZw7wqG7pz4Hk6cWMn4rW/XrXBgG/vcngD8r1QhV1e
g3qFyDHOw5G10x7V1YwDud1kWH3Jc2dLzMRnw6rrcs2MuV3r0PkVoDacJBCKVaGgVRhHtXqVOz1s
xmKogpIBbB4At20HgD3vSujgUUtN0a3VuvTqiJFd18pkY6UaXGpmPZE1BrAXTeXOKz5FT1BO1jWO
2YFP1UsXYGpyh+Jg6O/Locyi93CUen4UVcHEcx6Khjx161SFDxEZabDAbhLmH9/gp5gtCxSHNQ44
BJhilbGUCDlGZ9/Ni8F6riJ5CflW9Pekm+DVY7FZ+Z21zvZoHgnJSFI13eTOaxGt5bWigLrvM9H5
5XWdurwE1uQ44LSpjoBeuRFKo1oQNT9tFkTP5IOMIS55zjfyPQo/uGeHHLxfBTAxWwcAyDbATCmi
U3foWSH4niIEzH/TzvNyPzY64+c+q2YAzB1zws9HwOJGF4dVEpHFI1zmQ/QCAMCGZOicWZLBrpBC
4ObA7OoEkJdP1ysM/htz24A2Vl1gRT9FL/0QwhqML/Xa7vppHP0OfkhNs2uqlVyAvZKHEnuFjfWA
IVNahMHypQ5GtK6LRzuJvljS9yzYzCMDuocwgrUGLqWLh8DwekZLQanHHK0JWUwxp2zOphAzpmS6
X+FPNfHqyuM+7zFnARn5hNKO2fNKo8qdsAkz7I0yo2MqV49B5kK7AB2eNUKk1Ue1dzdQ7Dk3Gn2s
vutqUmQzCirYu5rbTRg11Bd4kMgVMQUdWTeSIMxABs/Um+VbZ3GfySQfcQzdBIJENolQBrQpZjE+
iwNVdMih+LhPsYnD0v8StfnGPjafCCX2VBLA3RJGqQnReI8IDWnk99lqQ+5Ru/N8bzE8etUWorpb
A6ir3QuMOXwKpLjBXHFYGx7Dl55S+DVmFHBz3IL53wEpEEWIqt0uXn3RIq+2ZwAiaGbcCkInX7Wf
n0zIuo+UnvZOG43XxF2p/E25qSY6MHByixtMsFWVzA1eztXGXOauqlL14lJJvJ+YeRR5D3kTBmuc
1ZsjBwx1O8QkFa5RsbHef+oCntnrqs/C18Eqif6tdEEflzSb6G3YjsRe+iHnzV1LmCqvoEAbAPvW
wEVvMp2zLBlc0XbfK7gfozNaYCJwaPuigpKi74P1GrhWZ6/UaIS8CxaUGonolccUhaEF7dJWwBU6
AYGuhn4zYyE24UrIR94p8hlwYl2iwutkFluPcjmdAlD64rmqCI7YedNlAon8+sijtm+TTbGtSjKH
+ihecZeS46oz8QqYHuYSOQ9Qw6P8DoO9qCSKM9KH86dGOdSHeYfBhoqlW3OcxK4uBb2a2qX1jxUc
YUxcWAtrSt6j2drnEL2oe9FEeXAFb0is12IpkZi8Faz4tm3L0u3QpmUkFhBKkUNjx257w7ZVZonk
eMc7VHZ6PsMgLKQ7UyEA8DprHf49WPv6s1xHV+0ygXVjSQ0YFhQHgrGrCgLMRXOH3GeC+lHvcGws
KoX97YSyuh/5Na5alSc1Tubv3IZw3MWcEtnppRQVTeBJtzYJtrcMtKoadX1CqRrK06rFpH4svqfn
SeYK50pTAAIA7WOV99GM3TDtuad5GgFfmM9ikYtJXYvCd9euBT9zuM0DNavabbqGGzWSQiZGZAsM
nlZ9lNhmqz1eMFrSowqtXGKF8tw94eChZZoP0vLbbsDMI7EaLFcS1/gDAnDesafNDVwlNa29OYg2
IN8i27rPOAtYuOcWc+EEhoRTtWOj6c7TAo5B2o7BYhNgEfoWw7o6iH24le9Tp9o6rvIOk94NY9Pv
iBrxdaqkg1VYMqLsJNDuo5S4yrWCN2g7O4KRXaB68sBqyI3AWxE95vvhQBAEZj3cJS4TlSsBywjb
345v2WxTNo4hT4d+GL+MeVaVe8awK14pGdDv+YJwGIyfvZPl1TSit0xgJqDteYAXMxTFHjSl1Jgp
oLva+w0NGlq9M5Syc3sMTbB+GxqOMmBd+xITaoxZ81vs8dac2jDH0eZDWqs0YBgyxTJa7Ij7RTXL
beALOJXVQYWZHLLM5ms9wCCwToe8HLYvuaqgw4c7wbs0C+gAcQ9Sbp2EIGOOXyeAf9GHhw0iQRak
O4DrPc2YjsFu3AxPc6WJPGXV1gL/2eogGUqnZqDuEZOP4HEDU2uRMdwgOKaPtm75HCw4l+IANaRb
YyMLl12WzvXdy9KD6x3FAPq134W1QGsZD5HcigBNM+CVMhY4jMctBmDs6iYGb2UCx9qTqe31rlm4
zD87Ma3gVLZhGxY9LB+wPW/pYDBcyxAro+YgTAeWV/P6Fwy5f4Rc/k+cqZ+YgxJ1XN02zu7GvTmA
8HnQe/pCdlQmfEevUPPFPAZX96pK5yQ703N0QMO3429dgjscnnF/QXb7FZfuJ36hsGxenMPLyMwn
EuEDyM8zRlD/mob2K27rz35VLazadVYotQ+xznYSs1Kk27QFxpPI5YrzQLpXjGnDYxT20w5VA5qS
BjR0D7eVNlaYpB/GCkRYGLP99Wv6eGf/wwf/c+ooLE4R/reCJIqumLq9HSOe37U4INDRUpTwsdf9
Jg5wNYQN3DwaNSWAfHOdACRr/yoC/hdEwJ8NscyyjZiND2rfYje2aZHL5Vpl4CngPOYHDEVldPzX
1+AXF5j+xF4eerc6zpjcbybv1SMcYMo6DWvAuIeqaAf/FxKuX5Amf3YXBAjZ69pTsZeRoekIq6xd
X3TF/+eb+HjWP3CTu0HMDmYqYj+rGohu+BL1po5Vt/6FHvBXH9JPfMmxh6VEZzJIW5GNFIPcdcx0
eQOvpL+yEvjVx0P//AZG8IIxpZNiH/F+B3owaAFg3P/FMvvVg/+0lWTLXMAFrgCrCkBqHA1zFmNL
n/9ih/jVo/+0Q9CqYxg547OhWy1jNWrkz27t47++O3+hFfjZVk0OYe0hCMFtkytNv7um+Djr5Qr3
oBDlAlh8E/QEB6gDRXfzr5/yF+/nZ4u1PDJewTtK7JGiLV55P7ibMpR/lacbftwy/8P28nN+qSpX
JufV8P1UZr3aOdLrNoEJuqi+y7rBQZv1kRnjSneO3gZ5sZWfQ7eRDE4wJTPnnJedeeJ4WUXK89YH
5j8v47+/Lf/LvLd3//kS3N//A9+/td06FCYff/r2709tjf/+4+Nv/ut3/vwXf796b2++1u/u51/6
09/gcf/5vOnX8eufvtk1YzGu99P7sD68u8mO/3h8vMKP3/x//eG/vf/jUZ7W7v33394A2o4fj2Yw
Jf/tnz86fv/9N/ph9Pvvf3z8f/7w4w38/ttzNXwtmvf/6y/ev7rx9984+RslXFK0dSHD0PRj4/Lv
Hz+h9G8AakIZRRGnSrEPE+amRWH9+2+C/g0TVIbIWSok4+pD6ena6eNHnP8NBBwUvnhE8AtDvLb/
88r+dG3++1r9WzPVd+CUje733/58PCgi8CicaKq15BqelB/L5g/7Xj8Pma7d2qQmgylmQN/6drgr
2bobGH37w4fyz6f+41NhUPmT+ZWi6FpDpYQIYQEVSkI+lswfng7SjN5agTRL2RTu3haIJQaj7l7l
hb6HT407NBrQU4S55pRiJquuIhG8aOTKnaHFmeC8MqNqbPhwP7DvAs0WumLdHKLc5XfZxxcLEkoK
Z6yj77I5Bno7XDMb3NLCk1tYQtV7BE7QAyCJ+oWUp2zGXATA0xD7lvLL+l9fdDTGoEr5A+sIfeng
hGkiUh4br7a0bMMIc6m1vcqrUqdOZF/HMvg85LK8C4fxB5hH4Aj5AQWzDM1hNUWYME+eQdprD7Cn
2hK4/HXXoKKw2IsqP5VTidRtac+in8Mn2FfJM8IUdZKv4Dr2asPgIAjBC4KCHaVNHz5UsHV6QOro
3EVVPPDZHQniJO8ra68NvNUvGEgTgOSlR25rW90Tzu/CD5uQBZcndUbVO4xKoS2TFLMFsTIQXfRy
At8JESsfX/J58acxrWzQ3bPgyDLrbjlp7JF6iQHCtvgrMXTTCR0HwMULZjb0StHgUVJ0gk046cMg
mudlmotjVYo6sbw91sMK9zZPn5qlIo/1wEUaPOqQBs+uHcLHaRcG0LWE9fOsWpwwi58uMsvWYymc
Oqx1isAzCfuURTw2mxQxRs3jVUDIUzhk/ZEAJtLmAooUuTgIpBPBdA5ut5l2tC4OM3CSu44OWSI4
9YdoCd1T2V7GTs6PQZYBOxGYg/sBZMueTC8OqQ2lholANUXTOSRAB3stD372/sFBJvDgy1keAn7K
XdOdJpBsEmD/4kgU+dSKil9cQZqrdRLqpu8wlSAbsl8W+VGSbvNT1+fyLgTIRJsz6sD61hmtbsdy
VbddVaEzEj7f+8GSs5GMnNGLBIdq4OBocH/3jy+T608T7J0v//1PxYx5l5iB4PjKogWkzfrclTDh
A9MBLrFGp7BdaA9gYr3B/ufC6OpuIjMconE81qIK0wBjuo8j/REgyRuvojzVtpp3CN3UtwIT4IOd
Jyy9qhzTiTF1Mwkx7ect+iJUcC26bv2U9cE7iIX2UCLeN1WtDeKgr9vLXDUixRIrkqHl4jJbILVb
pg+RW+QZ5FWzVWB9jay4cDTl+xDazTzKHgNr/EtR0hjBUWPKkZWYEjBmwB9dIV7D+hjiphXh0dMQ
GE2k1/vCret9nW87DCUw41tGej0AF2jMVgPK8+TUtHO1C0wwgW87LxhmZnfS98spa4ot6dWwj7al
xrSgBBHfwtfTAwOy8jMABNRShl+JCMGj4YbpbC6CZFmr+UB49WMYpwOgDAxwp2r830yd147cSJBF
v4gAfZKvdOWrurvavxAtR+/JpPn6PTULLPalRxJGEtQsZkbEvffEU4IaxPBFfakwRQQJTvZFY1Yz
4hvDEadlzegPeQwxZHpge4ZfnYKq0RTzXdVsMpN6ouyY20dNsb41drZ8YarkrZeP0AnG2yejYyyB
ITHSdcPy6WmXOxGRPVP9HDpWYBquEmyYy4+ZZgz/78t/v5b3VoczfUx2hWKqhxqWW6iqVfOyuMsz
uf/VK7KpPNcizs/NlP3l3/tcSrU4oftmQd7NEerLFnRFA9yGSXnUzmv/DJnw1NdGdlgK7Z7jrHwd
02rHyTOwHGqQwcI26afeVM+6DbS4XbAxczj6ddOMZ6QHPHj4y88EOsWpVXfDzH8Zitj/+8XIN3+A
BxeiheT41m39reLQWybzQ8o0J/9gfSaNk58KfkuoSkf81A5m4K6MyaiwyMJTnLY7tHP34phLfhUP
ZH8zxkmUMot+sYiney2yaRpL95SIubujb92GKc6uiCdJWPbTeV6FS75j+TG3ytrVkh6Srv6RSKgn
b8VHfy6r8X1ymjnMk5wFtSTRH6Zj2Ay2GP1sQMNOcz19a+R4MNLB/WK1EhffZkb4vpt9M9QfjoVd
ACtSdYQv3J9RlP1xFPO5kct2wRzxHGt2enDHerswrX5d02k+Ktggn1yBr7LY9GHXPM701ObXthU+
X25YUZXpvtys36VqyXdrmquTXNiJq4ltfq/Gpdmz38kMmFI1oYvN4YBN4qfU9fI1S/pxb/LS7IxE
nd50q3kt5Zr9dirs/4RnmjtbUudwq90HWnE5d/rohrGZV6/96syeybz59zLiREPg+Jct3a7LDSjY
6vKbfVvf3GuY+Td725nlpu0rtmnc1aStvEY6nhuXzrtDaslv2lK5r+tWhEK6CtNkk9u0FuaxHQbt
hGU29c1K/6pEVnzIBk1z4Z27ykXLP7oFawOJE9+srekUO2l9UEboVWO5Nj9oBsVUad9yJBajxd0Z
LSGHGtxMb9VSKxFAyo5kGT9l1Z+zm3M79/PVCSelfGwx5AvDgyKcUbV9wSzeLnT20BbT1F1YZ95d
cB5vvo39NMgQOzA9V8+rftGtxdfxPl8Ws2+Cpnfbi83xVmlT8a3pZcOxkNg+g7bfwsrFRbP30AHN
i+tWFgkVfpTJpQQ2cVA5YApDMrFZJ/PaGW3sFYShD7PNRBMjn3asOj57m2tPSPKD8uRaWqCK2rob
VeWj/Bks4VbT+zZPMGHz+mloxJUBV/Zil2pxsNz+Q+B2/dMCBcaSb79XaeIVg/LJpjQ9jIeSEXNe
j37O8HyfLNmAwwyHvzUYh8UcGfMgCEXlUtOJ1rY8toJkVMLJmS1YZZomKwNXMxi1W20flMvQ3hqr
Om4uVKAE+cfH5u3ry4KkOQakDMcMY8zBynQEL4YWB7uz0z2T8m3Hn7SheA7aXZXrELWDpp6MvhvP
+myS91C2fhc7pR4w3W+8dSisv83BaBlM90l1m1J1efrvi8iLd2novKeaBs1hS9yLJKdyGfEbXooF
jxfXIz66/mjbsvsoSeIx5TS+ymr+bkT9mdUGq6S4RCM+kM1JibP8iYlU/gQKpg9Nk11J+lrYNGtT
x5vXlc/G2EzH1LZ///ezyiyet3xh0kiszFNNTXzj+nsaQEus9Wy9Tzikgwbn/zUHF3q0yOoGcuiP
ZetOd3NaTM+Utf6LUEUYY/j8N5nzOTYFrqFxsnZNJxyvSqruVdHqJGwwft9Im+DIdYRzxFuPpXK0
MyxlSfnc6fqCJXUzfg0t6k0OZ7PqsR1simlft6T+MXq57VQpZ7/bGpxeg2pcRCmbUBjaVZ031Rtm
I32ngV+PtmXWfr8W84vmFAdbUyUiijBueLkUKrdqPG6FrZ4N1WkiZWjXK8nMz2mwLysV7QvmkBlz
PVGAZlHGoG8NX+Mz+kocSqCbQ+nL7bS5D/2vrE7KW4mDeMcoEAGP7/Dt8Y29LV3dEohrC4rDaTkr
qbmct3795gVud1gOmoO5iXMJbTTI6oXFW497as7VizBX54AUvlz++7IaS0JVYJOh7Yp9NY9HJXXn
m6bY7DVNinBcO8BiplW8m1jSPVnNx6TRpsjdbIXXO+FIW63+0nJfhTH2v4vqpunJZTlgiGryrVmO
6+tpn9+Kzro6RHSw+LjmzTKs0Kmn9sjDzA7VtGtwMu07p7dD1tKT6tPGX9Ix1hvxnKdss9y7Pr7U
iMHHfjDFbumL02S16z/+l8hN++yXJvnoOlIXLyU+wyiV2XpKLWmgrFdDoNp1z+uBNdnNtPUYJxW5
AfyRIZb7xR9YVumnZVd9AAgwogQoJ3GZKrsY6fjPlETOaIgYOHE9OUVS31q7q2/14wvekZu+OHBO
/++XUvb/cuYuQWL15rGOM/O49X11qBUaJb23KU/5grswwdqBATvrzflECGz0kYGTz5pIk1/mfxLg
Ii9ppT0VtZJ9Go96CIvKeJySnZLqxqXPk4UWrSDr2CTRwB6UCMHf5pKhPhj71Hp5KPirjv+qNk3t
3nbr5LVrN//9zIbtF0zF8rnu4vRYsc42cIqsh7PctH46bcm5Kgna2i3hxMEkuZeqQ/GS8MginOA4
3ONy882lG957BPSpMcov3Nuztxijvq97cEHZenOksdy4a1xvrtx8P5N+pahMth0oMvmSLoN86dtX
CloHHAix4nQQ6rWY2sY3zHbeTUO7BYn+is3H2S3qbF/IBKN8qH28eUXX5aEtJ4P6l1IAaet1darU
G9bK9jO91Q61aU8+vlr31BZ4gcX6ClPFDvD6FJ42HNk1qP7FbrzTzHL+ZT7EJ0vCSC74dES1lWaB
E48Kim2pBdiNtue5tNAGM3O6sWXIVDGsqFkkYz27CR3LSrPKjTxIve21vJ+u+ao9BO1tDvsBrGcZ
LyFl2zPvlHmrmhzzZyvOBruW9kZmfrZzAaxk5U22pJadBlC2u9JNj+5U56dJ1069WO/lMMuduo0Y
IefWOAr9cV+oJtmAoXlhLGCymM1IsTubvs6gGhRcN3tCriHmyPqaTVPx3PSsCjOESWijssTThKVs
Gh2H+AAWslaNv6w8rn42pCkOtz9cVvyZwKW3hBCbPtWRnmwadVWND7fJ2l2KW9Wrtc4IgfIeNMLk
e1gF0464ZHntE1ceRWJ3b6Zj7+lusTNOvRG0eLswaK+K54L4e+tm4jBMc7eDJqoyNMes9WywE/tm
0QN7+5kBWfu1ar0PwrzXvb0E9OiYZcrplG8aXljZswSoaTQcTKXwp0T5lNZ4KGE8+GJ1dBo/g1yO
oq1e828x+g+ns2N/KegkG/z8+YSqWzfJH2WanmlhzCLpOQwa7AnnahjYxXQZi5FI4kAQdXbF4hOq
jNmm2Cl4KzDl99ola80CM0erEUAyPzTTOrIx00LyorHpbX0KBCf1nlHKGw5pcUJr1WF2eXb5riNH
e0qr6X4Xb4aX8APUtjc7MxYPZCgruEftOXbmMxijFUG+Kr24mHdYPG+Ie5ST2uum2Rwb8xnFzvSG
XFKnpevXdDXi+ZX1B5dKWGHluDek4r96ncUR/gjG8xrcPnV0DuuUzIilxBl68ycz18LvVDP1F9Y5
ejl8XoNVHWGsY34jx3FIQKaREvW71SDaWqm9R6xUNFKiITNornhU+Ywync/25hljzkVfBEambPu1
/zVYkApdLNOptnbByiJKmhj1s93Ke8bOGp8og98RVfAc0erBMFzHsnRPOuYH0ncsWtqmM7wNHdUU
mKqmGyyAxGyBIQEtnd1rmV9x03gtMw+sZjwLtiy2A/5XcCV5yXcZQ85/X0w3a48NSQTMnSFD5cVj
Po8o2upVOIj2vAzu26pieiul+Jlb+8Vx9S9l4mG2Mo0q0z0XG06fUu2PCB7wmq34iczeuy7x4hZK
cahqCU1QnY4x/a2Hz0NGrdIREHQwt+LF8glEm+Offsx+1NUkbq31b3k235xFvIIluM+apXqm290X
RS09GdD2/NjWykSRrDH1PQf+ZhEMVTLfzPMBLIhxyBOy2MaoJYQx9iv9kddb5IRF4XwKxik4TP6N
nVNTW1tMIO4lNAJGZICkZuJf3feWObc6z5/Ttb27FHfnfjTPc5JzPCinYmyDxBnPDa5Lv42VuzXJ
3TKIH2xYf/RNf0cBRxBO/y5j8rfmE+NN+XzVNWJXrp7upzgJZxoU38Fb4uUEY704iz2hgQwm6fFq
N5xYqWMVvk785KQ2+OPU1nhLpb0dXYJcoabyANn8lfm6iSuDfTe0dFPrqUt+Sgz9VraZYBsD+Ym1
r2Afqux+sAHcz2NzL9ZfApwDBI1p8LiLeIHXtNstJt/aytjuszWHQHpwzyxxjWml34KyJodjdr9y
R439oRf/GiW9uBAXBKEAZhTYFJQp91K2CvgzkAePu8gMNqzgq/HjaiXaYJn+3hDqj1ONm3WxTaKY
6Uh22tvyGeNGxz73tGBC05dfZWpysqTpB37DZ5FLot5YYom8jhqe22eZuj9F7BJVHQTrpxVzt64F
cZKixCKIdynPnM9ts+9bNl1SpWG562p+z1PUAf8NppZQQpFrP22dNVfIGK+KaupnfSGzVSIHK52A
mzBYGCtZDy1XMXilYXfcv/1Tweiej2bGHqDCvAs9zoL5EVqCNOyED8HE790xAxdufklT/0SKJ5ad
ZzwoAQe0VmKvs6ETYYtjw5g+XTgR2IpZRkZP6LmQwusmdo/V7b4hHOkLdhoA351eYm24dNA+PKk0
pW/Zb/hTkdSBTBZG+7c3nkpWChREzvcoPcRm/7QCs8Q4KsTVV2s/rdXZqFhWr0/d9KwOKwx6zHqh
CaMP44j0cOtw6suNlUBgJeF4Tb7iaDuVaaBXl8q4qwycs8oiDjWQEw6Eat3bVfJcLpKzJp3qIC/r
gClyc+sc3BhLHB90Fd9OJbsh1DvX9ZNVBaIlXyeZ6scNecJr6lzBDraj0qUD0o+NKy/NILZ7VhNH
HjGtg1Ntv11zC2wttrxamVKudL5RQtWws+quzWR3dg72TEEq6p2iDKbXjvHkmzaFa7P035NxYSJF
E0cshfENPrvYHFkn2OmBKy1weLNMg5lBW0COmllezG72TC1pm0aT50Egbln1jF1n79iV3CjunWcl
tSxPTqsZEavC5a6V6l6xKs9K5G9yuPrZWTv8gNmHgY5z4CXaZ+5seIPhbic3S0mhQw5erNhG7+jj
Y2POX7Gh0qLzr/YTq2WTEQtA/JG2wJgsw1/SQd56VZLUs0otLJmY7RR3i7TEqsNS1FU4JgVORydq
HRKck9rcJCnavDxmw0zVIKMJpIWnGf2/UZevxahcE8HNQpX/Ny3nv6TqR5/LxfbRLO5TWh3bfkh8
VRD5SQaGABTDkcaGsL1mzZGweav7BT+cOeDa2/SfPh7jcze/rK761x3Nf7ZjPrfL+k8nqOnhPbSI
cIznXrTa2VJq5kXbGpOYULbQWXqbRa36ye5J6pfD9Dwo2aGzysmbFRFfKwZfmLUWjdvE/FnKtI4E
xeqsV9hnt3p7bAD06pqB8mIrGkle/pmpskCeaNsdZiaHPM4Ax7+edT8mnztp7Zk5u+bRCcMSShIR
Jhv6qLsanp2R3N0KgjRs6gs3ve4fLDbMkHreRm1Zh2Zu/sS52gdpk/6wCk/zCDXuTbLyx9Gteq9l
OJzmhF3Q/BW2cOggSOT8LMVgYnDTfdjH1t5mmVgw0e61fl7onOZL7kR1ivso1sQrH0Vb49E3CYYp
dVM4cgpL9+q+2vOhjvdaOt7quBh5qacmfzJAq/rIumr0v78I8Fq/6iQPsZ97m0v5odclzml9CNge
t5y2yRh2OouWb52pqEFdpCdaefQcGA5hIobzSFo1dvrqqOWugAMBWdzW5w+ZzNpTZ8gv1WEjQ2eZ
Hy1GPlgkjC0Tbeqxarv5bdvifWrjc1uXWSM3O2KuXNXDMiXNhRo2OekpvoR86G+lQ4Kr0odfKDVx
oNdjhPu5CJ04/ZWX8bO95KuXq9k7EcQTVv+jQ/j1a64MeG6VOLiPh874y9sG3SVdck/dNT2sA9kQ
olTpsx3nYaZq78RZxNmkKgqt+Z+mfhR6FvYMZgM7ocNGSA/kYv9UBW7Rkak4kZsybIhcBb1CiATU
T8YsyZsy+ZJZrRuwwq4JloF4MLiH1GcKpe7Ux9/FDgQ3UNJzAZ/3iMo7sqg0dKzMDmjcGIGVusN+
Jy5fW1QHQg6ciX11SjsrpzaPRdhMpFzqMSdovcASYsWf52RkAarkkup69rcrbKJz67oftbLYG8x4
vdjK1FMpJJeNgaVwxrn3OswaVIP6SVTjfMlytzpZ9bK3VnPeKbVa7kZaL58QBD42l+odiJoPjb8+
E8kxPMWEZWWayzvJbsJ7cduczIqANlkltgglK4nmCqGIwHR9dNil3VXpheXrCzKb2wGKftyJRh3a
+LH4/6agtqS4DUy5bwRlg5hgXUgsJj4s2tvUbpIZ+Mw5GtuzL1MDWUcT9wH540fg5qJemIyjutJE
62UaAXP6AZ6h7GaRd0TDOm3XG+IPbIsRWg+P0qot9abpYqdb1XB/4LPuxopUCBpLO/z300Yz4Dfm
85egamqJ/z1Ke+q3xXmmh4vEqvxkiJnPg2p+FgyDlpiRrajLCyHiorX1q2MjDcUay82MC3QI+6ip
M3m5TfQB7Z+lTusxUTjnnIF84eBwiyq6CtepGoO20cKt0Ot7o68bsXfkMUbHCBT9tYqLYGy6+UCO
rfe7tC3wrhr6+feWiunaZZidHCavqgWZ2UyW9L2W5k6XjnIus+qSOG11tHmOnnAd7WIxqE3LzfTR
f8lBk9N5NmrbJzGZHZo+J3ZkpRVd37gRD113hYtji1hHG+iGBh/EVDn8RpTJbUI/pYmo6rj02aAM
F0bSX8vO5AAki8nM1TmpnbrwDYUo1CCu7yx3/pwse3ohQkvNMCMYJkW2UxbbOrV6tt1kMbdXhyoc
Ue+5ZlPzKZ8IDGZupuwctcl9wBrAt2YFCYGa+Glhn/2TlgyfLqGlUGdvjo8cFmrY879Euj5lNMYc
w704aoruK7wIEQigFFwQf+77OLWA3xT9llXltxQcOhhExdXqCuVQqWq4zlwfpEtHBUFa5T2wf+dN
YofT3K+vQJwGb7LV2lfsfLsRkkH9Vt+HxjZoJtPEH1s57MeUseZytJah9CESevNwc3n2F7HFtOVG
q0RqX5+2uXM9ZSJya6RcVm1r3cm5LEFlEz/dmnivFiVCjfOtI4q7QiOhBvWIv8pXVWZdbQLHWJK8
wMIdv3bmipFY0+cDbzKn6sow1sz0I9smbj1BhrDX8DMsSXEYrXEIakdpo7h5K+BEeEOGVrOg976o
rnWAqkCWoWoumap2jOfrNVxGeUvcSQ/TjZBhZxf5dSB8GJm1MlKR1gd3a66bu0aFJn7JhAiJMy9m
sCrRAvQvcubpX9LVFVYOGe9ZRFt64+JWV4NwCkeUyWIMKrZg7VGIS+YM87aOJz6twUrWNrLp4P2l
SRnTCpc+eBi+m5Wbjcmb8InRrVeWQXkjpY/F3NJTSEz59kOCy/LiuVOglct8ZB602R6bNlzMzFEm
f62xONqr/FZquGqq4lxN4TbQbNSQGIbwGWB5I5n1KMWc743EYwFrtq3j4JqnXa6KHzISmI5xfYTT
oF9JRzJFtWiG+scz1p2V4GTunirCx54WVws1cY1B3ZuRO69J37ghWRs+W7Y0jtlYSm8VzhAVmf3B
zZcDw+BScogqxAudoSyUP1ae9n4hXSuws+IkVvtNtG1gCEnCnUPcdtxkR35o9Dt92XczPgXxmCRK
N11uI6NulCg/2xIZjbpFx2ZOntoUH1t5axh8BzO5Pr/IleOg1jjDU/cguW7+wVWJqhltUZp+rqlr
JHX41otpPJn5GlVFqG78mUSnKqwkuCXUikYX7gR1mGJjn6bE6i1SEVM8FxGhaOFRRxKbKJIn1urx
bV3a8nUtteHZ2NB1RMzsBCnJ27B+X22LHFPe9hU5bcbIClaRPw2Dpg37PJ+tsTxjamgCUu0E4Sej
PLdzXIWyzrUwT5Hzt1bfVYwjDxyKv+M2+Ux1lZ6BSwtSnN0ErbaaKG6IdHYHcs4ZQ23WTeJqC2Ws
BZ0c71QaVJqgGJP10XU7Hjr9Yalnf5zZxLkTpwfMEW9MlbZDgWS8Lpb5ZOLNJ6dSP/pTW4v++9JU
OjzFupckssDxrCVsunQCSI7Cd2EvnRbBsftr8+ow+EnrvXDHkOQ9rJxi+Sqn9aQTTvfBGWmh4mrr
E5TDyKIdiOdluswT6LaZSzif+Og5w2NKlm2AE+Ppl5DFGCn2koEx7G3KTsxGSdqA8RnYFLCoJGJa
d3y25nL20Dzi/chDdDl4PRt71ZNSKd9dYoxHo8X+YNfLcfidLro4JRR3YVrhXjHiByLMrc/1Gvfo
gAYoxQrQyn9f6iSuo2advjvhIlfR4HoI49MREImnMss4dPzGzcTzTwiqCskJiieukP/K3eKQueWk
0F5IPTAnNJ9+GW1mmMq8Q0lRbrGgzXYmAdXpwtMbsdtMFjdxaz41JDGlaF/NqrI+c5JuIAaewRbQ
EzcxNvZC68KFRbShmidsKWvt4kxjRQ1mbzpO055IMLE1U1u+WrjExtDUkaFMT3niKPiEkjCz1cDa
NmYj8zD5aQJlwCJeEv3eMc35l4ni1A3merJiI5oY2L66Y9Hx/M3u1POpvGvfmaWs+6ZR30BYrO9G
re24leYXfRu/1V6UZ7dLCX4LOyqa1A3yDX8z4f7S67b2OwcBs9m28aQ9viDa9L6lySJYyf1TWVRu
2K+bfS0GZmFVyeL6Sdphte3qtqsYSKvfPQOkoK4A1Eu4FJH9aAdqQvtYs4RflEi75uMpKjI9pk2l
PpeqAbog2d4SngCxCls72w3ct0KYgAMgzPl5R0yBKsE5N2gJfqOpgkJHssEwhuUhkVEhVpXBvIj5
hDC6wGDhRxP6aQSK7ZcpWvs4gcpptgFLh5wQpDhY49J0fRJO0TZRKVcURvqq/LKMPmIzavqYsgUj
bIWI3id7d1Z43NKFHOCMiUGBYlkv7sgu76pPj4qz/TWErUeziKEw68lZ7VCNTSV7m/oujdQcuM/g
hI7NlDTWLeM3HDWfCOqDBmljJCSTwzu1y8cPd5n0ACQPLUpCP5lrTFgnvAO0bqDKpiKLOnXObwoX
QAbc7zqqq/TkSc6N8bla8FI1hIA1b40dwrL9yt70FSOPe3p4d6M6wb2QC4J39aKYsPFr7BZ97gvJ
4I05PAd/cYZJFCXlOHqThR1i1tRd0zib15VL/5rEYLmnDq6N4FPChroywI51Fvq0nEzwVuSRVa4t
Zx1Z0si+nXGKymkhjTQoTeRMzYH0F1QGGL2w79aDJtOvtbGrfV+06gVC2Ts0fUi5Ir8rymx5KZgC
XtAapmZTFVdT/6g0Xb/3tQfquvPbLP1pjIIfdNWwJyj4l3CwQdlmM6hyooIk3b5u5nfwQOVRZvzV
c9V0BzbTkl8UwyG/lTmxb0uqPc+RpH6a1YesPIly4B4jZefByQPW2FO69bx13mw3v208PnymqcX4
ZlqBpY4Nnz5DPQhpXuRvl8YaMeqIZakOjZbBzOjwzyVGOwUugzAsYjW6jcGOkA2v9A4fLgdA3h5t
ND+rHT3ZHGsnKfabzSI03a1oGWwsXEermJZdOUCs6Oorg1nWJ/c3Nr+s3gISa68veZCt9XM9zbGv
mqIJnZwskJ6SKcQy2zD+laa3wem6Zl3xlKxlEgk147m6PDqdFKLVbg+HY8w2g76N0KZ/uK6OVY0I
ThIaguzE719lvluq9J/VcjdZFPzpoPZXwxR/xbwVN/UNxg04no5LFrgECTL0dRb/YofMm/2a7xJJ
SCZ2mBYt9jCfN4dhR0YcXav2cZY5Z7PvLrWpQrlMjo7BizyAjir6/jSYQGc2/ImbuihnTmi6kboY
v1ZTI+Y82rt640hL0mQ7y6U6E3Oqd7ZW/TSPYDPj7zlE6D3BOWDqrM4Jotr8bxlieRizrb/mRC43
2S8XsGkNgzeToQCLM/EOUOGzTZx4b2IWTCANZQ8RIsTxBrSx9nJZluGEZ9qHSIRJFxxgPaVboCXp
S7vhxe82+6ke2UfQofvpwAuBF5ktF4bkqYARdTUnDbs44UqqYhnZ6PallMZ5St8mxFSZIDrmC/qM
nS5l0JbixYkb+j5nfi+J9rSIM8NL23ACW6CZPMd1Ls5YfmWbStrKccJ2rYuPaeQ7O5AiByLxpOof
RWo4h0zpqfgxz1Xu/FKNuA3z5kGMNtSA/kcclq0wWIRajzy2xxx6HG6O1vRhKZU2xIEoPxZt+cma
pmGkxvYFhwek8D55fc5fiHeuX8oObWnZVZ3JgNbiIlsaZ5/k6lMs1OUIsDoPTGnAp56H+5Tn77Za
8bYZo9y1ED9cK2mCHCwNRaZ8h7r4aVHIBjS/0JftAqNzUSh+PcF5X68aLlSqwg6XirLd0O0Y0Yl/
8zBOnqvNXVADNPLjzq6ujrTfm7z4UOaZ0DoiWsv1EMTtIzVqNLhyB6+CvXbCzPWRG29Jl7j7vOjo
aheMW7m9A0+aXItKPGZyCeOcLpxbE03MmulbzR6Ho4s/sVSMiGY9C+eOzOg6UlyTVYyosRqEz2T1
kPFzBqn4rP77wotqXdLG+WssYxWV1twfe3GwPH3oi+sIGKcRuXWlJNLw+Zjvgg2P4Iytqz4VyS5O
uhuGMeOIm2Q8FDpiG/L/scnHt9jO8ytry49T3gJaemwQkXpo1+mlzLHF0BOCXuFQG75cdiISO0x3
LAU5lu46hnbRsnEPeo1PDcvJwSWU6cxGmyM0539ZV7ER11jcq94Mfyanf7I6XTJQQ8VN8oLjLsca
NuikkSm0WFtQL3Tnz9a6rMQ0V5bkmJQIxCFvy5BHwNdaDwQXrPGkTP1ZZ5acwjnRy6S65JX8kDBp
SFumDNPSjKUHluNnlB1D82y7yqEAmcDBpH9vrilDsc6Xbqxph7qOs8TJJCE0IJ4TmNINyG7VUbQp
nAyRTABLJlMX9fmmYKiad/2yFAzZ9PiYOZpn1Z8a64ZvjtG8NHlzjVGOk3z6sxiaT6wDy3kZQ25v
KGzU+NdGIjzElQq4WTBHW+O/1tDvG6cybnQbkekWVZi7Xf3oOHaizp5UAAYXtazRn8XDBpIrHGET
pe86KF7Z1z4t/rCHXBOoo+Luwd8jkdR8VgV3epgZqoV9GvhypRun9A6E+GPJ8iiu2bB6gA6S7nkb
sjAjTurlkBufhlUcp2EG4imqIURRqj17zaD55d3gF2PD1FmMbKKumvtiJTqFCzJ7qz4zF852w2i3
Hj0EfpnNfPB39rXB+H+rsjkgBgH/kR0Ua0s/hhK3UODBKBhEmQayhiu86YKa3EqOEvxSKEfGBQnn
CjHn/FznXFpl4cSch3Pr9ZDSQr75Hay8wxyrCG/Ey4EKmi+boz4D/OdS2BakuDHlOMdQEE4l9gnm
lG94Vm5Wjs+fdIrqZUb1pVNQ+hLoLOprVOgaSW8rpIxoA7VimmmlNqkLZa2YEgynQv0fjs5juXVr
C6JfhCrkA0yJQDBTovIEpeCLnDO+/i28oe1rWyIRzu7dvXqUPV4gpzmK7IOagt6LQ+lZxyl+ZDyn
6skAdTBoyS3WWcyALuq8Ng7zvVpjgwGdA0W6St+JxTWuLlgG9NtP1xcHy+Yfbegci25ht1e1lSdV
9G2vA2EKRd64g2OIy6f6K9jEO53oOIxZkys3DCBJJgFeL20ZdvvI6VwZFD7+yObhwhzYEsy+FvrC
mr/juW2lh6JCQQLZf+tU1li22bB7lTe91h4VP68IbKC6xEL66jBmsTcDjFrG8YcIs7tpKY9RwkWq
hl+yaWaoo6CNoZFqL3W5OpyMQENuM36RJJKPRehXkmNl30/sf9W2htR45qOr7wmncvxpqXLJEuZn
3CaUFLTHiGKRh1hLOdC4DnnSDrCKIZfNokNAX9YPU5s4LaFQpR2PwZLzU4fu4mBpdTniCpe39F5Y
63vZgull37U4a31X59OIYR6dsp/pwVM/TfCTO11qC08qp9o1aGh32EJ992Y/8imUvxKnZDmMh/2Y
KOYONgeSCMdiwd3kEmG5JzHeNzvrPuaFQ07UR+0rbBW2K+0c855R8OCL1IO5wYynlNUjtdm/tEvv
qk1mQxcQ0V2QDF4Vo9h3ne6RTpWcQhS1NyMzzopVw/hNYQ2VAHjLEhgzt/GSWkjdup4GkVq+tmLq
LqvNooAwwRHTPIbI/gAbI/RUOX02rR+SdoqrJ2xE8692WTBWU5EesJjgbYFwwNTOa6cX8yGdxBuX
hIXkH4d7WARgRrBTBZK94BOsOhgmifqPlsrIARFnuSrnW79qgJaVcLh3SlT7MiZwf5mtjzIHx5nk
lCJTDpEirae52e0F4f92zq7M0Xc4OYb5IHOg+d0AerloMG5JRlm4qf6xmjNfEQbz3ay/zH0CvnsB
3c6ThIAGG/61PKhNisF7loF+k+zYSSyoYSTVSWBG6x0+H15BmYNPi1sdhCjLGOAew1i8QTd95Tga
BTYuH6Cg+r8IwBd6yrilYdxVW6J9usI/hRL2vbII91d7ZatTZ3uYMyBhSuOirTWZTVsp3TBpX1Go
pd0w1oBKrEwLqM54QNo1XBDLnc/RKKbbY02vcdyeNFl7MoyuvA3SdF/J/ld1hsZMG9yumI9THwEd
yysVb7rA+4iAuu9PEKof0EeGI2EfdQ9KGx5dw4rHjnsDfZ8VXmWkmaeQ8F+WNDrHZe2PJuEddCJA
Nqn9BOT5qEDLdpuBVXnOA513NF7ONcU9zNnr2CFOnjErHQaNPgA1nqQTscDUMQytczEwGSckEvOU
q9OHrtPraBuZl66rcTQq42eFrOYCU3ld8a68gM/cRdEacSYfTibURfJc+jsU8B3Cv3FdxcoZU7Fv
g/FfOTD8LIaXGBEapYBqMI/azdpNsvlIE6Gj67XTvmmVFwUZ1R8Bkk0UJhPx1Z5myZodPERw0RIJ
WKEGjYpb7EmHi3OuS8UxRqDdXQulZzCT6m7EfikLhP0YwAr+FqdOCXTQVsKxjwPOuroFmD0/GWTy
NAVEu7YvPKGiNTW5oZ2bD0PBKJDkQpyIX/1OmazC7wcYi5M69nVJ+mkV/iNthUaQqeHq9WYByhrd
o2QJK6m1vpeNCbvX8qZYE09jJBLHUtqAZNnwVBMfYhyKfQMg9a4PeXlII60RwqQCbzEICbXAljom
eUcGwbNLyuRFGyFg53r0SiMMSpoV/RX9oUt/VZkNCHTD73KgFmCYmO4WTj36VlEfG5+KYhCVsiit
iIe3WYKsyBjOpKwD4rfBSIBWtp1asM2YKlYRlFrARY+cAtvHuW8jLyV7DgGYx+XQwHuuJjYjZny3
AQbgDkt/VJ0/GBaQIpA/r+Ew/czQyHm7CE/uo18zMcRewfC6A1gau5WZGrv1KmZh7ZmiLkAI7wY+
a4oF0StAzxyBoVY8XCxTTvg+msqTUvvObmnacQYfHVXr4cAYHMHa5pjTNxNYQv0G9OYJjfQOZ6NC
0l6mBYjZiAgGPXTloDS/aPJKiqUMbS5v6zTo5TMuwveGbqWdZsqKE8Zz734vc4teLdsvmP3xeUM3
LplwvHvfUJfBoneHDQADTg2EvRqwYDdnoylCb4Ro5+ftfWTzuZkB77gnb/JM2lAd+n/ynHug762i
shx4HLqP7WD6F45vqqrK3rSeqmb4kmKsumDtj9NMTsggYMqCSPxT0jAAiPhuollAp+Wzw1dMPlAu
dWchksK+3Pwvgx4xrLy8FHbz6XJk4VV75I2OU6blLKlY87JF3JfksznonGuueZ/o25tYFn/Op2PZ
IOPx4eJu0YJ2nMk8THhtYNYcIw208WrDEoLRQwcodaMJn2rE7wwPCL7nD8mEe22kr2ba/nVAgaBQ
4eObEm/GsFlDE5mTPfs2NWi76rDorBPqp0yMf+pgDl7BLkqNvrDG3pplwcHVlEgdRd/gwMV+U7TG
W8xTQIMg6ltK9y5GFI6cpYtpJbgCUkxfMI62rE3qQGINsWWi6i7A3fDd9aq3zuJhdBVwHTYvLijl
nr5lhsVBOUrFT6+1PXeb9MN0i1DeA04qcMNjPEDk2jYoGlQBYT8DkobTEvZ3YUmP7RtZ41WcVm18
9P+Gou19BnXkiwVPrlk7jNXqKU85PhpdAtDEyE4zizXQOxy6aAz5lcLyScgruuJEiChbWbyFMx5+
+GqXynhmJTl7n+Y6Ym1vqlMfQRWtx18EdjSHxaiCYtlHMXhnMgfXyapV1obJKYRV1IMt8lqyP7zK
CHXY44jHd2siWHIoZ8wvbKP+aWZ36IcV8txcnxG0caIIVifsDsFOldzkxmWcojdoydXORsSYp/eC
+gE/j3RP6HHnhyN+Bgg7bjOzDdf0q8UmJzL6fd9Jh7LjhaxBOvQaWDJOncX/GPxQRPDQbP0ggn1b
+i2XxWMA/fPKPqXehQdNkowXcpP3jM2En9tNy9smucZaX38u6WnHwZ8vdFZXHHMZyKJE3KwGa1nM
0lgzQHbbtvGniZaz2Qz+BvUO0Ciupp3AzO0q5OAdqlEeVSVupMBnXghco4yYP7WGIjXYkrZr1AeB
UR9+514MPKr12tLdOF4J26W6woUaL0FrYgHWhik96dU47NMxvuABLANMzH5hzv05EQSfokcZrlZg
spj1Y6lGmeECXkYcBw0msUEegfMu8x/j3xTYKRpsVk5UEnDkajQGjxxMjlNo05smqZqTtMoSNBK3
vMUdmQyRdqsKGk4Ga9mpcpwfuE4UhkOwuVVRoeIWF60PLZZagMwiuWeuW6gg0W3rBmv+0Rv8uLhu
v8jBHkTFAWC0Bo+lWHhR5RpoV8RjWC0Q+1ITA8k8hCwmUPh3OIcagp3Jnu3pKyrrp6bRTFAx08sF
ZrgI04TaCWqx1K45U+C0axCcCSXGuis09a0LQ2R/ScfHWQ7/RsNMjm1vaSwAdCPgLGQlp0qWjH1X
Tn8JyEvsC/YhLnrMPXLvAV3iUm1fFh7Ko24MG+mVFFhmq65RGJxthHVA79Ud0GLRMVyeZlZy5zKJ
PkHWFbt1qpM7kUrmq+qQEtG5T7aUYpvp851sRpO3IYqHzDrgw/xCjHPsXEd9yLSTlsPXajqahyYY
n7sGPBoxMn5vCZ440sSjlXkDlOT7cGM/I/LgbMv61Y+g6HEO3cUx4qg006GqytInlVQ2x6zwBC73
Qu9CelYr80U1cTGYSLTcHd0JgCXhvELb7D+gcK31kq/rn1a4hlC25FFpXvL8XW3nbwls9FccWcDf
GsEquFQU1xykypEGzAKEAonOdpdJQdYyRbeXmf63XE3nN4vwKafgvkOF8Fp2xrs5zV4XSxpw1Yir
zYqMnobouGjY36Vaf1Sd/BbbvbqXpqI5ygOPXrHltJiMCKjOn1b+1fBJfDShwfAjWhLcYK+aptZf
5fyWRWbhJzlTP4fLZKeQErvprZcAUHPEHNr7qTCBpSUgQ3NaMByC/olXCuVg9KVwNYXTS1/FezhX
cExxOEh5I6G0y5MnzUDOrQGpUE+iap+kHKo4LVERxTc2R/2h5858xs5AdsdKuJoHy0vpBRtNY9gl
PdYkDYqXP6IINCbg0mxeggiQu6vYBAzV7kerdZi3K/pAzcQRr23Eawrm92Tmfmqlbzg4tg9v6QND
VqN9I/Uh1PNsOuNCfS4Ihp36VAn0FY+mFttP/Rbl43Ajdsx+8qHQlR+9HisfOT+lHsxUX/UEvDMr
PwmzOZVwoKqTAk9puu/rzLgkmfoyDYhvSTbdu0JprgPiwLrVNXHW+A3ZFexaW9QeH6FO+AFDMWRB
I4DEZyH5R5Atmj9eQ8RRgRZu57zGSeCEOJNhmyxBsK9bdenWJcuDWV8CkPUVnUfGvqXxyyfELTyh
8PftUOKyxm1P3cR0ao2PxTIRmjJu+1CmxEvNVGsfhuh12z6NwMK7opn/6ZYZcdyocZmRMh9Eqnkd
HlgUS44a1FbUhso8zGZHLbtAWRfbrQcl8vu1+adF7Zc2VWSElPU7AUhMnRFXjy2Q0tUx+kRkkY6m
ZEpupeNZtUi2u7qFvNxaPLskUV/DFv3PqEoPsp1+Gb4KW++O6M1koCPQjgo7yD2RMloudObhpA2r
A+Ti0DNZiZeRYAjnX9gjcDzlJdVsxqwfRWW/20Q/E6oHKBhoTkshKBmzKJIRy81msYL6L2UXu49s
lDQG4cL6HMGdn3VrX8rZ4m9CTitpTKbPuMRCN2L5ubkOSxq9zexKI84xzfhfW1uxYJaRSCDu7dZp
HMS5zS41ovCtmGm3qKDLRo08HmdhkMK1lWEH3sDrVVpdhrTrHCzQjExG70l1Y6CjVFdbIVALRgOv
mCF7tbEcOVlzTcA+xg0knVqN4dxuQy/Dde9qiAnYSdiDb+0D48TeR45M/b7SnhQ2X9lMP7iQlucc
C7SLB30ktePGmfHIw/hL7hF9O7M+6BHk0IgeEEvWfxtl/bN1eN9be5nxgzMAjHakrXur39rsuvoQ
lstj0a3t+X5YloLtR6Od8gJv2oyCNqUj5nBEgGDVMOhU9qB5K2R2cAnpmSSUq84Z+7ZV3Ie6MdGr
K+tY5v/+7/yEuFleUNT/uAKEQwdbz38uXhg08STaw/AtzOoEHAfdA/ey08YJWwK9IkDHVacz4xLT
Z1pOw8sKWKC08Sly7pgvWibvsb++6lVveiqo1p0pz3+SPbGCkpTEAc/8CtuU1YTCHVTRVrHVC5yz
I1rcjCsZBotVt4dCXYVn5tJHbuj6kZMuAeqN9ChrRuLU6mSwdG8kkljSX2iVEpkfSuCZVPGU2WuC
UZsCJAUjk54pCJ5myaJ1CLJRDtp8xKypD39wb6gzTMTbisXFGOPZaSTtGWMumiobOzfHidxAWXlV
FSPoor7ZVSyFvG5EtW+J+rtkU2i2yznb6zFuUMQmRr8X8n0yT7qUJp9Kmt5NEd/s/1t/Acr7BqMW
YSMgj1n21mXpC8Y87DlVGjsW+3QwnERO6GOLnDxWwLdE1imsrF9O0xhqASJ6aNPcSC1pBYj791RK
0pOV/JRIfG6JK9NtolK94OBnQ5seQrX5hdM43hA/BgRPhnaBZWCg/GYnAHNeuYg5ayUD/pUR+S1p
QHCxuMUUnIBTCdt3mk99I5kMZ6HCGZ8JHjm1iXRG8K7yZWwbYoi+2f/JzqqXxFHWGfFnQLiLI1xu
syV/s8USbrP5iQqYzUEd6Ze2IuBR916d4wCMrXzci5mTs1WQSi5f0R/0c1TPsjtJOQU2RX0jih77
LE5fCaxre1OiT8tYmxceL/puYAB1S/FpqaxUY4aFQNFv+KXCK9aetZpXfE+cuKgpgrdJRxKVWyA3
uJQcbd6IKclh6F2DMxODH/ZcrcSc3+aH2qpmLy+l1Q1ZtCMBT/tMj0PMO9pJIVa4I9LU+FOlnwap
9FiIhkEHKGQA68mhL98hqy4udhrM2lr4VrJFDiZBZc+ItTuRBX2HUpb5Q1afp4o5gCB+Sgx6T+4d
2YNNPQISVIAsrzxTghlO9wohDKKWOF+OUUviIEqK/+YpJaS72AGFf+VlNfKvBL72Hp7ddFRZIC1y
PZ9zJfwd+hXj470OF3GRBa0IvIQDPYyE2xtEvpJVuo9KvB7mqv5kZbQg7/6bY9zIhZFjASE3PjOd
OGNH6VuStAfqZlcoGid5eFLgvN5tkgWOESUtXaRh6VYxIelk7DA64xhcs8JfTTTgCujl0DSHLlwR
3ZWkd+Jk0D2O8QYXFJ1a6mCkJ4YEJPGaCf3NnFblhNO1kNUYAY21NjumBF4k7v8mi6xjW2njrZnU
PZf2cFgkvt+co9B9aKcDLQbGaQEXstPKt8xSzBMHCjfOSzMo6MAGrNQtNIFiwkzjaD6XgFHY2FW8
4scnqBE09XaadIRrw4K5CitXGzD/USPRcO2h7YQtfXf4dw9rxXNCpWXAn0eYODGS6Akl9L6QYgnm
JR6cVV27oKstJIvYnoNuQUHbxjNvZHXk9INcYMvTMFRXwz+O4OuJOKp8ImXykylp5rcwkzmtEOJz
LIQoV25bKhTNmg22DWoCIs6X2deC1gn7NwkXg8GMXsWlX629ZlaKy+Ra4uVZAWulZAwVPTRuXSKO
34TZMxqW8qc+Z+rWFGiYo0LOQkYN9uqCOh3yofONEObWYxNGv/CX2aiwb7Pyl7koKKDT2yBVk+h9
KSP1nFVkpv7/l2GrWHvbris2DvxTg1GTE1WW09jI9W3lUnWJ69GgbV6nKEszjzHOuOMQWxdJinE8
VMwFRRXCqQ01dyRUfFlL6VuKtX/wLxK/Nw6aEq5+HVYfM8axXb503wldRS7CIC/f0VyW26JE1x4B
5ai2jC3qOvS+Uu+bvpdfBZtOp1i1Y9jxIMUoR67fsTW9OoEN79xewZG1LMvo1BygCL4p8o4qXNsr
dAxoQ1ItOAhNdxwBeZewum/yELvarEinuclfMnocgl4nATXQl+PMA+NaJl0IeYH+X+imyvs3S7DM
Z9VmsgKhOwj8sh0Wl8Ye1W1cSrHEtOqxY8ZeZrqLBAlWq97yZkYZXVW5xSjw1QMxvMn0YuEsNF+z
5j2xPpc48gtrq/5yV7QRUL7omQTwGBR18ykCdT4K69K1SaAr1D5Wn3NVBPK4YtcpTpxH9lTFcnh7
mUIaIdKEvJ29OA1JKtrldoJvM8nAydzZnO0Lap/oS8dTuHms7R3BqNcaE8A6W64Z4wlRjz3PXlmx
XxRWfHQKuFBnDjOIw0wjyjO3pL/ZEczvSrfshq6Hah+9hf3JGLFMRQdpFTi1k6OS06M8uT0LV9EQ
iyzYWMy9dupGEgVYBRCgziUZtmqN3ILfSE1Nx2qAquOOBsCB0fzYYOKeZxd1SUvxO9XXKfmxet1r
VCloSkZA1p8SSCtl+aS+hkSHxVqpo/VxIc5X+ejHwSSvCIXtZ2xwJy4xNefFS2GqLIjZSwyMUJjn
aHV1B3gXZduda9s+MXoQy/iWGvOZ7941euGN+rs8r0e56aFBD+SnljsLeyB2/asi4XrWI37nm/QW
pepjiF4No9zDxYKhuwvpuYa6FxA9KJN3dfmIwPuIiE6JhjFCYl5o2PUzU2nNeW5YE8IFD/t/BVFN
XM5gEJylnXBVzW6W1biDK8yaP8J65A2wBoI5FNWN8Lts6VUouLeyC6CDPCWKn35Z7Db0rN5FPd6G
1XIY7yM8VXiP7WbYSVXtr8ghucV4MRz5jp1+rBm551Pati5IGocNxDvgwN2IfVuS232v4SQo72xz
SGxfsdf6Gdl4TkCz/EnOzdE3OxgnPdt+1MQn6uIEL5if5I99EtJ7jO9j2pXm5DXamdDXYGD61itU
EBayvZdUt0IvLvP6NUw+LkRHMjC5z2Db+Rjpl6aD75AK4zijhYmQozLBVASwCwZL4PQxNi7hrE3u
pN1viNQCOx9f8yPX+XqwBRa4/fRwL7L2CweHR6rMh9H9WgMwHkF59dNOChk4dZPO+cOqfOusnmkU
hAdFD6R5UunzjowLG31pMTBJFK46Ei5tY+57fpZlegxsgCw4t3q9SXZOZkU7Kmg8rQzPMSw0cKHY
yqpDZup+HR/rZIOHBqbG+Wv+wHUeRJz+gWdw1tEOFZaN0fyJmkemfPfGuu+LZxmRN7Nf1P6/zkj+
NK7ZMv2Fa7+T6yOwN4MRzey/a/kk0Qys8KgZ+KjMB8OvCwrDyS8zjpIKwAzErp1CcIQNI7uFQ8sF
J4fXsgGLcE64ljLKklol3U8E26LUk8iYUiAzdMNnTuHljEjAOjugsuGgJW99/ovjm071ncxCOKlv
cnGpe5ohiBfEKlv95JptQISRG9346sqXAs+KZPSQum55+wY+LMD1cZWNo4xFNSzvVlXvlXxh1XJp
pCM3iJNlZyIQzqjOTvGi1+zWl9Ybk8oJc8XpzIOV38qIYk2E0XnrAPrY1uBRdpbYUOLelI1LR0kT
y4KQWN6cHQVO+MLmfdchg/GzxYSlGyKWyYjF9BsbapL0lwkLQjH5IyvtcauWkM64//Zl2e3UAfMs
Wl/zTtepk+8LbA4luUqF7yOwsH2mPBYlgsaDSmy9C1LQ/Q19MSwC+vGz6Yc3+oA9m2IVBV1UDNTg
cWTHI4x50yXQ6bPcdPt4hSv9Tha50amPQTOfh/8Tr72Z4jO5BOvR/pewjbARZSP7Olg4cyoghFNG
7clJIl5dw9SbqbHW9cvUip3G5Nyxs0B5QDImDGp6VK25Gsbn7Aq85CiGWxty0+XxRTQHKTv3pGnV
5QaXh6zCsFM4QY6p10JDMtpjnyMmqolT9XRy0i4+FGyEI8bxzh+AaJKq5AHvd6OObAH2IvPK/zgB
OSbbAJnCJl7vrHj4vkF6y+LEGQfy1uawgboVQpQAOIJlsZn65zKunhKwf7ypnSnBSaBhv8puw8yT
JOyOHHMdm0RMpLVIlQwlLFaXPD48zUv6RJp5LzPcYEHAqN9CPLvVGFsxk7gGfiXqVWj2YE4wP5eZ
aviSsz3bekhJgNWfipZ5dgw92sxYWAlkIUJMzMQyHLo2+U+ZXzb0RIovm+UaGxC/BKbXtZz+hMeV
NrNkqrGU5sqvHPL/Kd8b2trLOt/pHakRulXbhh0oufWU/g+IKUB96J2DaMpzq4yfYBgwlLhrFPp0
ODiYQFy6vvHAoF8saPbVDi7KrtMVuCnU6y5/WzaBYPil0rqDhdu5zyC1Yx+ZlHeZlMyqgop/SCJ1
JFqCY5aWtvUokp60drd/3sLh5nJvS94NmvQKSYKtFC8R6kRo7ONVu26+rGNcGF6qx5d222ptNqth
Cma8Plj2JqB7VYILpCgCICQ7JPp9C7Ary/Rix8IkyocjM7KTqpeC2AEjMV/xTbsb1UXeVvfUaCk+
mwxGcONp5DE+c1Mv3ZGl7VB0ZKKodlMrXCoj51YGNBW/Gf3ZbKHfZekDs5YgCj2U+2Y5UEdzlADH
sv9HAXuJ+uvQ/Ibdrza9Jy363auY5QdmNZ+Gpp3N2E57gztUhOHj5YcSFv46aO1/xoiZnNu0Glui
VNNLa/5MdBeZFdqH/EyfKmgdpoYOPf1EudZDMe7ldJw6FGejOHXaDc/cRqPyivDe1umTBUe8Ck+J
lXgQv9wyrs9ZKPYc7Y9lEtSG/JGYf4mpO70TWk9WdzUxJJXCxr02w/qcHIs61JQSWwq0MII0/Lgc
9ocm0HoE6swBZHesq1e1P+GqDCIrx1SPZAZj0/rVy4tSDgcBfcXMc18ZSphK9Cw3lLAaQatfO2pt
aa6CCNt7EbdbJsK7yuM+LsQVYthnrELnyGziKz9Djg69UU0XTDeXAsGZKLpkxX6WLU+drh4lBBxj
PrbzIUQZrjW8VeG10zOM2v8kGm3YLZ3y9kPt/tNB+0Tom2MsYd74yNXSn7Xp6V6QpwIKK9QMIXzL
+5IQrq5Gir2ckOjCa7x7FrbpKqM4aEbkCQtBBAsAT3XaRvaLsaeNhPHno2k5N2E/QGDrb52OrkHZ
hDG/RxnPKfxg23YSesiFYdNTLB7CRVd4TUoYsfWrvlV4j1WHKtU9rqdfuwXHEGkH5h9fXv4xip/K
oXpSm4QZxO79ctpCJTZ3iH7KuDmN8J8lvyYoT02qHdv1YzJfcv1vCjEpSsB24N6Be6OlIBbrU1la
T5Nd7qgh9qJQ+tOj5lSs7FalVzzqLxNSCIuVP0nC2GUUaD+YgCcENcAJrybBRps4sM42gggWcw7v
yOVSSNQ2yKRxzUQ5N7F0gQiVW/MpFvrXyjTGiQk+Ec91Uz5XlUrScKLgEO9XwhGfcxehvyxub1Ya
neYl+8BNxekUYqfOmV8XL/rzgmVxoX+JI2OCfURK37grXNVqzhV+KDo0n9Y4QvzMsXWjJISKawvm
76Z7hGuGLFQ9QOFiC6V6kEaRUpUcaYrP9DEfG7Pdk8g0jHNrxIdqXg7EfnqNCMQqce+fGVT2S6UE
EsTC9NbGuZ8HDXTVhQ4uOKZeVHAgDK3oJ0nlm0ApYEV1AD66b/WP3r7acbeDZLYTTPsVRwy7lngH
ssIZLcOn+Gc/8CcNWj56THx2E/QsKJvOduNo2053AO6k33UzSqVoxgOLuZNSh26uxXtjCVaj82oV
VXg7WEgd+/bqjdZHJ63QgBQ/xIfBxaIVQT5qkDh/JFLQta6+UMv1AHXqyQx/BSWTBZe7DNXIHEGX
qcdZP8iVjd+TnyXNkkAsAT18OyENng3iShMv6Ti+hECBtnlThv7aOZVsIpdDOdExraEmbyDQ4aCr
8W3rLVWUyZ3K2yg039DXXY+xus8/0u1H7e/gzFgrx9D7GmBvdeQYw6tGY7hoqRIezNs6PG+OEGX8
NoV2MrbdYvS1aEyftHPW4slYyWovZNXwOX+URcqzfHEsFLzExATCuNRdaqK2YWoetYQD6XpY+2sO
5jEz7+MCqZbVvi2917AyiNf4PH7W6mRL1V612veORZROkq8D1kTUoKyLA5K7F8o0gUAPTnkOL9Jl
lcbHNJfPSRYyZ4BCX0tfB5cbN11QicmnAJusIAmT8KslRiKKYaequOcF3zXwjb8WCjCEHHcC6901
yXHuQEdN+zVpfYX4j5V8Aqw8R+h73Xqg/xrv973rntv2acO/QBiW9LvQrisDEq6FHAr7zDE5Nr10
hhwXkQRi0d/I0s2sYKxb1BMyAQNkyjZgK21JKi5sOV3fqMPEwowlKwdrLOPSlfUKJBEGulRYAU9o
b+Y0wTGu5CRdh72zbKQ4dnkJv5uqHIpF2cXcAzXPBsQgn34rd0rfKsXYRxpm/Pg1pGJOUiCMPDGp
O+0+Nd9HZW9F5UXQckn/dWydM44qdv1EhHUavnmPplu2gMQj2c4IH2rDU47Ps8etEw3/tbXBQYm1
YEwx1/wnSzPBLhCgzOoKQjTF2RGdzu1vgd95HOKdktVeVz9hvz1YVENt610sU3DHgBbvcqgJGLOm
9MjE6NkIskN1S/oaWBsO+MU15gJTXulEbXtX5IB1JVT6I7GWU8ObrEsKnyMOUDqHLcwHB378yvTV
gcCHUHoww3Oy5V7l6YrFAGiEdeTklRghdAoi2XXhdvqniTgsS1eFxMIcVRwJ7TubXVbCSoU160Tl
8mkU1MSVnFPX50g5ahCnZDY5CcIKMqHfx3cWb3QEdV4H1liNJVfwm+FeY9Fc+m0YTNCAI8CVS//M
mKA2JmCvw6Kau0RenLbOXtToDiQia9m2XCswEaH5RXYDmyCki7x+H2YcIM9DFZ1MNlCsepyyOXUW
0UNS9XnmNwlZiPdQ6xnWhaMbHa3DHGS28sHIb7G/Fn3xDSL2a9ZPJhNdXoaBSvJHNDqdrZC9kT7r
SnyvjHpjWQa08sFjgyKGzlIdK5JTNVoa7J3evNtQ1bjeYjsmWMONspS8u69C/ldLUSAVgEIPeGDK
QvE7m2MSz1zLfI66R1aQxK4Rl4XPDjIt/jMlYCi/WfxV2YeprW7AVFzqqJDwEagmVJ7hNio89L3a
+o4U+QBcaFcA9cw7shZuFbmZNDhKu63bLAdxCuTSIWvPfR+I5Ey1rj+CFayqGccrMDj2mVBWYjOI
WRKwmvKNsXXXTgExP+6bgY7f1P7Ok+VlVXt/IHNH++9wycqtdpozmGm0Z9pZWcbpIxClQX5o7Z8x
jqkPGeAYqnCjtGluPFtWRp8C4GZnT0Z3BbVAAS/kjWyTWYxjAlSCwgT7lQq1Afws62JoeogzYRYd
jHoKxp4v2Fw0nUEmBqvYkZcYtFR26y2SVYg4O8OzQt2/jnaHTzHWsv0c6Y+sbpJDQyQ6wYDhUSxU
7pLM0oMuVh9z2003fJelh58rQoOEbZXqEU9UPJwYeSZ8HDu7rGSvK4o/uAojz/LiO2kqlCENiUVj
g5ayvQ2xK9yiJr1aWnqNxlnfKwMKXTFa6JEaHp3JrWGABgOG1cPKukmnDNu17eU95xe8INu9dZuf
oGjdIpOSY8YihiX+NguSqG7s5neosPEkpK71aIkvELDeyonwYm81w0lKEY1hux50s/PFytgn8sR6
TVEp94OeggKi5d00mRnsXvOIld/mxJwDcDJk1sexDBKuHKOzCTfY7+wbnscSqI/8P47OY7lxJIui
X4QIeLMlSAL0TpTbIGRK8B4J9/V90IsxMVE9JZFA5jP3nqvIT8b5rwROIIUiDQKyligRiXb5i2LS
jvN1l7ONmWFE+1ZY3XdVD0zfggpOvvWkSxAbINXbihHoJo57xa3aYPQsZDS63HtqF4vL4maoMhkX
BmR1uAjmnYP8no49sOcSeLCQORPzQf9TEKWfgcZrZgAbn7M/ABbRWfN0ZpGvJDPo2GH8h/5b7NEv
EhNOTqw3jhi0lEzRboy4v4OouXWmVf1kIJwhbO0MoeQ7otvFqk8i9klGtJm4w8vfEqCuPzg0tvmU
XG1gXoOikcAdfDQGwCJvqvmpmoEpd7msa8wg9E2Q8at2PcXRP8WSWEzN2GnVaK42ECmcQfqnBLge
Cn5TULnIAdR87zB+LSEk6hdSGMfVLBV0rwkEn0YkDGnVwjXjMFl/RRrFy6DTnltENLsknMxmec1T
NLczWIufMm0dX+mlf0i96U/Z1qysIHivhoQ7Ce4MwHXzXTYmLkiMXBwNN9MIOXS0mHEMYrJBlQe3
mtlutGn7L4qcpfDpuVbGaVPJqrRmxcP+Z4q3qS3xHWo9j5AESnJ+2GjZluei7h3dn3UAdbni1F5j
Bs9BgsVlhNnejsxDHEqgqhlLKEb8iibc2ut4ekXMcnmu4x9LfVdGSn634BKSmpMymaOnzZm6mpBR
9eg5wVIDxWxSUtMZQQdLRTwC5tIM80V3hvw8KdYpq9q96qScfvhxy0phbgiFfNXHqHJAISLU7VKx
JQRsxo/PvTlGpsLIIe1XZoHxDyXC0EVf4MA5sMahPKrdew9BPNCG70yrfTvm5qvVcIncPKA9XWlp
s5sZKjqttRWzdpLq2tOAiWhGtp/EjEYYwpqJBFa7aFHN0PSWp+0a692+jJ9dYu8VVWxSRK9hn20b
S4Nf8d2YGqRJBVFTslGQbcEOsFSJv/afAXC2Uau9XWArpXVLzgV8GTcqQRRyQfvYjjbU61udgW8S
Phjd4JKethX3Wp2Rs40j2iifGEe2CMhB4RIww1pckou7Ed/L2PmmP87BlJiEmIfz96j/kP7AFPWz
WKYXPFhOMuCr8VJ02nOFfeHLsi/KEpzu7El4YCmRr8JCvJlR6kGSwtdTr63+LZwnX21BJgc/TNNe
0qD069g6NArBIZupqV2MRFtSEvlo2WzBBE1T/Femdogj2XPadNsTEmA6V7PrPFV91vNfqn6N6D0H
sFQVTWTA/DhgYK3Uk4vh+ax85BXVw1ly7I2mvOqYZkZw78vHVDBnqezXVqYoE6fGMzBBap4svlLm
LtAYGYOzb02JZUh7cmaT68yQQYvoLEAOJs0m4vCbMf/L2h9oCOTo3E4jUi76i5jGL27QHaftXtFf
0ggQDnKqgY8b2x0OP+feM7ZJU7aDiMRFMa6gbe61ZKXan1buFcnONDaZ48bBTWteR/to8lBFC3b7
t7DnXQVJjCwbmpXkmDGtkmjc4nwTUjUU0BvteLxmynEWF5AsLqHjbjXU7qQBqRc3VTeug/a0nXVs
v/w/9bV8WBnMYlgxNxSbi57CFqbrBPcen4qRaig6EJNO4ynN53UcBq5lPuzyrOY1ooh5r3dQb9Li
VIC7nxT4LzxRo/YQfsGIMY1q4FAI7zSE04W6qxF30JplwYANjR0cr4GcnGi0aXkAw/NeMkRBQ0be
UBQz5LDcKpJ2s4P6BhmYrlk87cjPpR0wj8tUzj72GDZP+TrVaU0o8fOfRH8jWoReEMxZB/9kaw4O
EokNL5MwWrdPPxN0Spn2hlve02gxWkTKq0Yidh29tjMDGWW+2HdeyfZinvB1GoxZKQOWLDnlOIpy
RZG9CfWjmJho2Mp9TsmJH8S/iia+QMyU4QzYC5i9PfMkKJzuyK45RSA5Htr8A8bCPKBIsvdILjDV
LQo9ZPAusylMIm5ZIqiD/ukIht9bnXzxqPoCVrOMjsRdEZcStefQASch3mVA4ZVUxNRiUM5OqJ5s
A39BxDsSrvUl6v4axaQ9EDoLSThoB3ZFHpkrUHwZ8pxL+xabZETgwiJSYMWnFYceNbQ1nhSikIP5
cWY/cC/rN6u6q8gsgVC6kvbRgPdqNOxPCMzsABH1TkraI+B7Nr+vCZs6QFUbVtUQg38TDtCxhSAd
80YhdpW/JCq8THRclJ8Seqcu4+JEvjn2OPNZZjgo2UvlbCpfdfaZ84rIgYfMyFXVkugTxa2BfJDA
Ig387CeRfdQKuXjUL2MJUoShUKKi6qqBzmRUXPaPHOJ1YSYhp9GG9e0qyBpoxLxOBkYYaBFNsoRY
KI/UlvlySrqQ5lBH7WWedNoB59Ql1rmjX5rl8KjnD7h/W+4Z5s4gjGL8cpWMvvXZq/2vUtdXYMFR
m+5ja3xpMsVLYDvRXayaLnjvk8I10vFsVtFvr0ZvVrKkzTDf4UMcHEqqSENPNFnibwRHHOckFoEl
CQ7WCIg3sGpuMU1ZmWO7JjvoFmCwledr32obUeifkM1v3ULFpKKLzlZoby1lw+L8bgscdIHjFq2K
SAW3XbIymc/39XicHHJz+6H4f1XUNxJ+JK5Bu6I2xUeQdU+BuBHQy1uKMEdRv3ql/O7hImdddi5y
OkTu1DwUC2Oe/VK8j7RPVXkzq/BqfindrcF8FrS/mXQItOhbb+V9q8ZYju2PQRpJZlyOyvQjGQn7
4ZPhAP9oBcMmalqLp3mx+bIO6YHKB3mD+C29Fri42d8y9G9oaPpoifgt92Ecr0WIYMdhmF5VDo+w
uQsd3RPAPh252tUNGxl9WZR8yEqGwnh6G7L0RbTlXRosX+atK7SvFhqFoQo6Fvswj1+KANWjQY0q
h10Md7sAT2DaMxXLSl6Vv8OxNeH0utlG7V0R5Ahvq5Vi2eyW490cgbKu7g32PLVBwS+iS+5E/BPd
ropARdUHafHO4b1Vk/EFTd7eqYRbH18Gnd6RJkfupaupzPjlNLeSN3wEkkVs2CVnYchOC8PFoayM
l2BiRzR9UxgSvUvsOMghm6E6fDlW4PpMac6G1W7OjdQTlUQEZtCteIbgzkULmbFCOcS/dM5zEz28
wm0v424J9X+oCAqs9CjwlPlCiqwWbML6pCV7uf3IHPsmx54z3ZGAU8/GymFuTHi6ip8A4y+PEVqC
iGN2Ln+uvG/bKXqSO7RGSXwQpuVJ+V9XKP7yUvTxW1Q9DBw7BVCrMNc47i8IVeFbGNMGsJEBRfGU
55em3rIAQcZmKb6VQn5eYx43a7xOcCIFdydJep2M1WYNmxcrkcVFom05GkGiss7CzUpugQaA5pa8
cnjjWJeArGOFMZhdooDkFnMt2aNyLVALk1XwYDFsHnkEGmMlvaq/Tr0FbrAhCEIWrkqdlz4cRKCr
+IjghI20ukMO0fwlmvrMVAPQFkN/Fe6IgxHeBksiFPbK1TUxC9/ktrNIy0Ylx5KytW5drrs/GZvA
yJZ3qsI3g+l2g29drnd2VLmkB+yyEjOVGBiCcteLbJenyCkhvRpKuFYYlTgsfrhRGBQMlU+8X9bF
5PN6ts/noZxoFdCEjs8U9fwaNWnWuEGwyq/aX/E1oce/lKgxAYxI+3g37dqX8YnhdE7XNqVwta4/
mAo4yJl79yN8L1943RbF8dXZ1VfQuyssLRMmxTtyYjzZevYSolsYuMn5Hi8ZnIE+R0LUT6S+ZcxO
8CyxTaSWnFicjcp3HJSMzq3+T+rX2ufA8rZez66zRyggXvSjwi2kYnkm6Mx1/tFwOBDakZgy+WA5
AoTkN78iqcM8R+NXSG+wz1ntKtNGr0/mo8QIY3t8bV26HytuVuKpKyyiOMtRB8ynETnwBLR9VfxN
71AJ0Cnju6AMnbHDFxtH+8gX54rP3BftcLjCjVvYNuI3nl2KoBW1As89P1o/E8zDD8iPgudczNua
FWG2J6Ouy/iZUB1ivNsG1VoqH3hqkAfg4RzCYyZvHMWnJd0M/V4PD5J9yKMDt1817SiKw465sS9V
B1RC6GAEfKN9Ca2OLxAyPNfme7ntTpgk1GDVWr+YfK1/5MGhmC2hjA0+mxPGKOz3IOHV81lhnR6e
auu7sZmcjgdTwCNa1/BwdqhdFeM8aU+2ymH2IrcPrdoa9bPh7qIZDR/V5xLybB+FcUnLXZhe2pof
YUSzDjNHXIKW2+P0NELehDc52eaG36EKAIxB1Rbwi5oPwX8r1bs0nnJo9SYyYOUnyLbSX9VtVRkY
36YNV9GdkwiBNGM2DHwUg7GLYh0VG9uW9EdBqQgEyN48URa0+pNmoGMybZ0o/FCctAYHlmdAVfbY
Htj5SUePjwcZWtPs4r/RGYMh1VS8ICUQkQ51m2Zb3Nu1ejTYcsZPJdgkqY+mU++8Otuq7Q6qzVC/
cFDweAcYInjOSApiccHELPwGkx1EKHh47ElT2Rbaiy3cLtlZijc9htyd5sPwpjKSj1CmnA1pM+gk
NvUIsdfOZ8pZi9cAD5r2wiNSVAe+3bbjHz4FvdeUcCxZdnHS+mZ1mnldwuBkoKD28mbHQ4wKjXH4
LXuLUCcku6ZZfiWNBMS3mag72zW82uBUjb4M+WSOB6s8tK0vS3ubSNRsz6mu2G6ypvaZFm3jMpco
SGOZHvxCckQbd57JzcqB7OteHf7MlquUXBbVbbbWdoU7a21OmF48lXigdFeUf5m219Q9mJ0Aiul8
qbuNDrLkj4+C75B7st7YqTsaa808w23h6+l24xntb4UiKfJ0Ipr5reXIY4ZYqJdBvY5nVwZr0Kxp
v1jjSoWnzJuq+WWSbUGQ63ZNCBhyk4DC4BRKWAVseozeKOVOlJwsZANs/YWr8X2xOWjfCPxIKENB
oCDWK9lGulX/aClnnF/KQb1l7cZKew0s16lXMtVQijNqVV8wHoaXDD52f8K+xcKbJyD46T9n8j9S
KFguiVmiWFWo9FRIaSwuEOjiinMXxpEOy5O5yr5HqE6YmrIF9dbQDiFmMAoivLBhX9IHviq1PfDP
BYgtKehXjck8ZY36xnyT/mJulHkHKoICftP1AFm8jBuxfPDW8KuTS9N7zPULuKEZ3+BrpW2TzwXj
965BknP2yPVkqpTORW+X81+gXyYr4mD5mgEP8umSc9PghWVjhVLhpRvMXccIj8OOlC+jRt30GEf6
Qpm2m6kQAH31tghKeuluEQiBfggfC2wBz+p9tTnViI4wH8komJ+F6rFyi8Xe5gzmBcngFBC7SXLl
ulFOE6O0WD53HDL69NBZZhqbkZG8junGT0qvaTk+1oAP0uuw/tDoCldpeAj5sN7zcctBrAa7PFxn
SAzHK5gztim1DA7gNrOVYWvV7JknOrXLfID4Ukf1TBO+NpSDiLf7SNAs7+GEDHdcW/OmznGIMZhY
DcfFszVvFIC7xDmVMnRWTuwt3rksukW0EABxkNisVRRTvRd/jI47OachpsLzkXIGpHTqa5Qqnexq
Fe7PdWj5IHkq8CMEWKRbVazCF+Zr9Y9CdN2Td4wCjk8WhGJtc5KuteaoRZeWB4fBdn53vorJFRUS
GdxyFzKl0uU8cM2GET/pdj5qNSnxI2TxzrkDuYwhsHJBitXhF1GOJkFn6r6SfX61Mtqk+qaERcAu
/9+grPn5JhhwrGo+Q2SSD6k561cD+xg4FBaVxEwa3O3r5iuNWU3saKEQs+Li0d+JnqFe4s4EF9Tp
70X5I9frvrkTNdPzR5rN8NuSeUN9suF14rXga2t3PDxEkWRf0XlGfsYmgqy/djlt4ZrIwyHlq56v
0CImnSEUKYQrcZTSh8mvKVwWK6zjymaXBnsWGSY9BI9+YF90Zw9Unrltt8ktn4PaILhAemNgP+Yo
b7cJG/xq1eGXXbGrG8+cBiNDF4Gt+w5ckCUo1q6jimSg2xuQpaTgbbJ8hHj6tG21fzNpBTGW7kv/
hy8PesBP2aztzpucL9vataDZdQgPjd/WBCMND604RN2RMVYiM7kEoYS0zE8RFDTWg8mb9uS4GC7c
zDm+j9gvL9prafzk1vfU+AOO4LZixM3/qQD9hfwDiAtEVHtXouiy0N5vG9g4jW8G+9r2ehbc1Ooo
NeYTdkyWngPXQp65OvJx7BsrlXHGhneIKxZ7WQuNATsTuvB5RS9Q8q6ggDGWKlGdD/ixONLQp9bA
Vzgisb5SH6tu+k5JLS7V2botGMid+a7tO2KVksHNZoSRMBruksUDv4EERgdFXWIB8LqGNvUH+r91
Jl8oUEXP/AdL+IpZcVH9oyiJrR+sFdw6vPlSvibrLHV2aXWZW9C3NAxbyyRzCqzKZmCHGHxhvXUF
mRwXoi7YnnN9pQzayRjfcm9T0SNu7JxHmjxhQEWu+g4JzhyYCh7AezTcd8oJu0LIwKRfN9naKPYN
4oViOOpkaSDkIE5t6E5VdFHGu5Sg+60414kRwTVqUSOpxwRNysuMDH6G2RtaWx4z6qqSFhIIczke
sPYQY8t7wXHHS1edefysgc7SBx0GoAadGNwrL2xOkUxG5cKT4KGznjxZ+3IsWAVAk1rKVx6rqPAo
aKkA4qvJ9P9dd1b9Pj2SHMnBwb8zbqGU4SVXNVZpz2HYk6XBQmZnYhbEuW1ttGV9yHzZ1fDwhFCY
yNvl9DnCFAXqo6SbkoVA/OOINXgBUpHC3/HM7VBf5/wxDTBn5atUEZeArAYOLc0tK2ZZWsVkMjXB
uIsceRdW8V7Mwg+h044Voco0p2gDkdiiG6k3JmtVs5PvS5rHZPzj0h6SAakCoTDinZRwqjKLuPCX
2EaDNVykARlettMZuzAl0RTfXSbaYDppJeMTtJUFlMZgS2IkSgYe4zDkhCO5uzxzpVyvZl1CVv3S
VsRjGDiCnWItW4R2S2i06RBEf4Xxua6vU32ZRkGfcSrKbwJpON7R2UW3hpO9LD61Zt4U01eGfRut
Z/HZcvJO5E8lpDxIio36BYGM8mm0HTjramuXfM69spGRFww7g6FYBSohFQlffUadAXsN+1Fqcazw
stTnmdNf7987q4NMpO9a4qOMml3WoJzGbMLOgnDDuIXEAiYzkyYN12NjXO0MahAPgjUyc86s1SAI
MJyPGRMfVrxNzyRbAogeboWOAm6t15dYsMv65UPuUs7y+RmrP0VD6kRIuHX9pUNwaavUzfuB2Rc0
Puo4vruW2Wd4beU3TcWK9f0ssqtuACtgwfjT6icm9kH/2VfGqnMY7V1HYFNZ/S5rn2RjoXe/z9Er
oo8tgYj3DNUxxEnTH/u3TK8Zd4YGMJAlJlyn3YmoUEVH+NhEloJRzsZO1CRIGTYRCvpwF8poeizc
GgXHj6071Pt46ftIbEOdxkBNOJ0Vu/BDh42LNLY5u6+hIN9spA60ORM7gZRlxM0uO2spHTlmsPUh
uiKpnl3Lpq7Z3DUMaNk9/rUFu6GuV30r51QyZzBX1B6o3FKJ7RScD62GFFCzoqzdUGko4wKbsRjq
dwK5ZynhugokmvGJ5SgB2m5qeJGZpXsJIiqr/+o4mjx64TG2xWsM1SV0jAAViHELJvwKRvAg4SJE
CCyxnTfhrNWou03HRl+lWm/t/wye+4QkSfoX6NqpNFM/sPkOQnnA5EgLEbdvJVKKUuSsZG0FlpZy
1YsOo6G2CUbGW53Zb/K4ehqcSsQn4WPeiVL/wPXW0w31W0NzdtnUnCuh/zRSeCMJduOYgad0DAzi
me5nMVjNkxZtAKFg9XgtO9zoQdkdZDt8yZU0cfU7hbZeQ8GdJXJ4W4vB2CQ7V+Hkf2ZrffdkmiaF
tu2n7IAZe6fU3b8uMDCT00ZUrL6KwnKHKcKeoNJqqvs2Sz4qOdRYvSyhguUx6DVUNpVNkO94VBVI
As3vyJlpVOWMUiiFOqk6v3UufScVg/uSFC/0G/h7nK4E1xWidrFNwv7Kbh+QXct+YYlpu4/WdDRw
7K6zUzGmdzkYEhbgyQHMBp7PlqKhI2FArRj4gUzXt70lbYUEPEwxdJN5KwMbgqDRxi+10MjpnGmi
ASKFP7yOFo2316TNIYWcVlC74rVnDYlfd43EUUZ/PhFnppNy1fcjkCA+R0V9kfXolpXWWzpCERT4
CEA+HESe3zVZHBZ1MEVybSskqCchFvfm4MisI2rFH8PoF006rHIAgYwIIaw1RN7grDmyATyTTYLZ
msMFrCjpyLbW76LhZDBkq4mhMgI+/dIyefrzg1SYZ9UR/8yG99+S3sfgXk9Lndtd1QSseMioH875
bCR7Uur3mY10exT8ftnGYAxaJObf2BiHDs6vZA23Forzyh45VYr+oJC4kSInTvnyBKvbgtHuPF8q
lkOJonltY30DFMTCQmANpC4UTmWKnYaxfhpk38IK3lJO3VWEgIsfcQvF9QVw/kmZJd4bs9hBBGB/
WO61NtwaSryrHFJaIpC0DAbDuyGQsYo/Rp6nQB9PYrIf+Ei1rrsBTifrQgLxFtBbqvT4PEb+RqOh
o/TwbbabMvBbjTGzlq1pP2bnAs32YSuMrxvdazqu2GU6FpNvUDFn7O6i2tclW00rPzWR4aX9oZl6
P83bi6bhpDScZ6wEpzp51xYU5LL211AbY/7Ku9iPtZdGw4bdMaHIadd6BmXJMUU2aUOLmyjGTALJ
l5DbBP2ZIPGRrKiScubW5zkzxwyF0PuYfKfD55z08MaPhfYDdxNO1LxqWflCefKHjqCkmbkWG0J8
WihSC9bp+WhsKgqQuEU0SiXeY5dSq5FwIht/SeAmGNLqRZbAlaLXXxXasZbPRYmldTVGeJbY7mSs
GQGhEZOJTithPj63pivkxA2kwpWnvUKaW/xrhR9Ni+2JTpnDbCshNYM6yFamBWSCvFopXcExG6bl
ZhzeG/tTsz9BnxE1vrGjR5V+EHrAqGegz0KR2efHto0RGurrVoTHJuaA6bJdBl477C7qEmupAycK
Wi/JjW0BgqwUzCplkswaE2IsZACSHZTeYRVMShvBrYSibVUo1jrQHl6AroKDMv3A5FoZz1Z051IL
t7HxWRSokVuH0e8fGEwydyIPruGGqBM0nNpGDSpeNYTsoLFGAEHtdKzGd9l2TkrGcjlzcQ4fkznY
p9q8V8eeWBRB2ltBV8dOTt3rQ/ClAJdmBXEsu5ndaUFc2IRuQwYxJ43sKQGZRwFxysqRdYqXECMb
4iUcBIv4YWCMBNZQaMa7Ti2GkYBEFn1sHjInMLvh9RBOOCjADhTWhiaSQQsIFDd0Wlel3i3xB7pJ
xnTVkNc1/zSRX1U+nftAB5NjXVUW7V2HNXtgDDK09BoCGXogdpyaV0RIfphGXlUUbCToZEFNXXWG
m7HN/zuz5akYr3F9NgDMrZxY9kKB/SOQzw1h2pzRV3Umh9KQDjXrDyO3/9VIgqTZvlOABBj3ZdUC
8gV27YQjmqC+0kdwnFXBn2QOb4QRHZRZfZjRvMeCerRQWhJ3AtWdlBYJALylXAsYpGoJWdge/VD+
bqNTUIfbIZDOhef03MKlD7H0po752ck1L52by2wy0mZn4yjOfYob+KfwvnvzGGH2H0cgPZA8nwXG
lRBpToxMWSPpBrDazoKmXdD0jg5m//KozSnol+IshgYN8sOZoUp0wzdWP6YYCp8t1gYchWkX7bTB
Zq78K5jqmsOW/fBZjbqdVOhrIyj/5A7ZcBy+TF22pSq90ON1dCKdhE6fOZ1pyU/NVMC76D5/JwMp
+U9u7fMUT25Xa0DUZN8AUGKAWkta9a0Zqnch2rMx1AfyMAkJfh9TNMyqeoR2SaD6wBUpXkzDIs4K
ZFaEshr5VzP37yyKKM0907q3kebHo0T6RHqa2UBD9gFDZz1ylpN1H9wb5rJGjmrJwn3sVO9V/9H1
02lO60fRz++yGp8EaUz472Ftpj9ivHYknIbjq0Qbl9RMkfDyg2POT+rME5Q8Ej7cMaRKz+O1FVV3
eGasccKe/VF7hHsFRJc8+S7dZEDIWuXG+7pFDXUSuB0yXkMj0n7sMWDkWMGLib/lrl3VcbsNw/jW
qQ65tCQ9GuZwyRCvs0amGRqwvZEn/FSJYkApeB6l7NHNzmshhw+DMbjCoA7azy5XrD9Z4CG1Uqqq
AogwIyTo3BUWZRlikPPIhfaiglaCJQxFozu3JYv+hCxE9vJlZgLJj089suI8ED9WzCMPx3XNisei
n+BvXYZCgAaM8T4uQub5AW35PjTWq9PEb41db6tQ+21alDlJWb5HSAYIJ9+OTXOCcEk+semcDae5
Tobqxuzg5QptlTUf6mWJYHGHB80HIghZtnzDUD6izr7QhHGi28emLI+WvugsmhATXnex9W2HJTnP
TGdlCPw1iEl2EesLwrxS3AVd2b5Cl33l8vIyDBv6+IQB9VYRS1eK7Ckdx6E523X6bCvFz8uBpxQ1
WaP8VJkbRaOfljpikK59VME9CMQvBRKKxn6jL183KeqYp0e0beUDZdP3pJ8QJV6Hst4bSvqu8iGB
aUVI6NVLxwadyg/m4JBOPGyT/As+1pfCGH3/eSB1pAbslPbs0JL4oC4pEQZK2apXaAuiR50p51Io
bjoIb2jGc9R2/yZRXPRM2hZm/b+UEukY89GwY/acjRppSmszoP1vrC8ILldtmS04hFEb44ditZdC
KU76hHgTjt80oVwvP4iau6ggHbZzinfKzo/UFaGqvZlzReyVzcxS6j27XKqO4FCG4ggfCQ5E5nbO
kXTFbclkc5A4gCAyhJniNyhfGvapVZwuNiLevMXelH7mCVwg9a/E7geFBx7Wr+i3rXQYqCLa6g3c
PNDI1zRjUoMrLkSK0SIY4JVVsm/CFwjrhgDhddyCC2s5B0NOA7gaqnbbYK+RGafmqBjamA2V/Voz
mZKw001aj9UGhgnMEjNbhwu+pYPS2P4RDEup8GWPzGApwqagBw8G86BDCWGAtqwgaGJ3ZC4hAXFJ
p5F8MWRkcuQPIJYiwvtGDOZ4a/wKZqSqoEcokei+xSmSBX44O/yAKki+7OTlSUWSUeiL/rdqpvXA
tLwCRNahz+odYudrtoFsmzTHducpg6BPMqR+TS9BQtU4NAewHruhDenJAthuNRYT1s1Wgb5N38yI
Y2oUdAqCB4s8uLS0dlJ5E1ix0v45lhcJKk+TALSVPi2meg36WKM1UEbhJV1CQkYs21PnJVwvE87f
TkcMzloZiVmggSGGIYBtsh9l5KmEwi+5pRCu7BivGQ2iXLzqreVKLMdqtVuTVcE2cETJaW/MMLwk
Se9LNSO0odtT9m6Cs0DrmXKsLG9AAAu5hZMqY6TkGlnPZv6rhU/mVEjzNlTn48T+m7luUt2s/lFV
4558kG3X+Jxx9FV8CD1TxkWiSLBAg8U/Ide2ahkPq93GrBGVwY2I2WtYsDyVfxPu3JmQK45E3bgh
l9Ack32J4VXscDCQNZS5/McgXrV6F6vmMdT7Pbpu9QNn21Yvf5e/ZljGpdhKGgT8+WWECaSCQQwY
4BLAvYqYQxXIcuAdNj9ciauhPaJvXOXYmpvvCcGTHDI8Nn5EQaHXZ2xAbkHOA/KWOg/UGnN1An0A
4XHcLWhXNd335k8rXTvh8Se15An53+nf9MJX+3/YRWrlG39sGn8IbHBpciEvV20Bfd2BM3EmbsuK
nDpuuLyNT4SVnSJMFdg5m50TsoqsxTm1xycAJ2Qs1YnhMdPF0FIO5CWj2kGicJel1gdrTg371Za/
LeKkfG8xFzPEmy0usz3/X3Zn2RfvuC7y9wkJraLf67gHuO4g+bJwJWws4ZrzxeSVdNB5msgPmEBS
TA8IKIp4WstI9pvprWX/RK3AsuhZLjTv7A90OkuhZwUkCmEtqbLMxulVkSxDUIBkSnGjMAs1ah9g
CuNXBVG2doZ/l8JJUxdFlHDWAikZ7k5ElX6foZStXh0MdrHxLqHax/bM+h1iDVdJgyYpnY8RDpMZ
J7+A4NZiuW4jBTQGDw2eALgu/FFjHUb2djlQiFndaOg8annwbMQlzFcFpAFNvkSBw3SUrR8HWtTg
KR8snzacLKKGfvQYIFLsh2Dfg2YXTLBLLH4zNAUB3MdAESpFE+UWSnP1SOejy+aurRkgMO5uAeHZ
4+jKTJoEGry5ZOsTQrWscV8h85xUP4MJY6LO0fn7CgK0SvYdQ53ubVhotgB4gR02ZDIKKsstI8w4
mJID6bVGFjqypL6ZMF/jiQYSFy3nI2MwQG3pdpZZiiLKVRBQONzVEWNC5LbIObdRBEwhZiyIKYJo
rxKewQQmq8eVYiboclPAchXrgfCpp/h/AyjobcykzfHjlqlB6rctkVEDEScxCoJB+Zjs7MSNsaFp
9AqMJYFebNUDAzTWZDQj24plzBzOa0DvxAhX8HH1s0RuLcwKDd/NNEHrA1QzROkuSzWv4ldIDXZj
iJe4tG6kgJ5I6arZQgQRdLJsWC+a0rhKDtCatoaz/G8LwROOVqV5A7YpZ9APi2OX9Ot9p2BGDImy
KHNyQwYoKDLZWchjkRTDxCSmll0bPElMLZsZ5LTiF2hchdKvyTlf62gb0Ef4hKfgta5X/CFjkjdd
VMMYlda0kx740DtkkG3UoS/ipo+GeAcre1n1JtZrK/5lKTuD/mYtUmDOUN38bJkx8+aX2UuLpavJ
F/yzy/wPUf+01nP87/GfAJM51GIryf/qlO7LepkYGwEG3BY/DYwcXrKONAOj+OjrGyjD/51HqGNM
QJeyTh9OLUoMOfJ8bDLwnfG/SAW72PeEYR066a79lOixovkllG7yjNiXGxjB0mHCMBSmt8J+Tbur
If2GARBTJDCGRT7Zq8j5c8BHJHblHbu9Gbepesvb1zi+DdG72vwjMjxrPqzuvdJeZwa2GmvXRiJK
KX4DBWnLHyU9eY+mamSlkiP/HsTVECcl9kbqKSf+ntBoA2/ULTwcnjxewuAKdhwD+SpGD22iNlRX
gN6HB8IqLbvK4jGr71nyz9Shhuew82CU3gSd3/gSRaTLbkkqnpSnQpjsAJvEQnpaQX5Q2Nj29j+a
Nv0/js5suXEjC6JfhAigsFThVdwpSiQlSmL7BaEV+47C9vVzMA922DO2W01iuZU382S+D/OSKFy3
8hOuIIyxcf/bhUeecnuHRjzq2HgL3xMr/3GZ9nMSwB1LIwXvQ/a3uIciM9VbexIYAADgZfkuoJdj
Yt8wYSzIZ155RMMiUDAyJTxiV0/+ZaTXxTUA+vgQpbmUwtLDRJwygg2rNzNoVkQIt6bPyjZlk4jS
wUla8zX4SIwivTrz1+IQBhgOxoH7SrgPTfzeT/e+BWgHkyXnNCeJcBY9Snd2yxUH2fOMFma9EZhT
xqNfbr16Uw9/sfcfgnLfsqhd5juJeqMw9mKaAZmNFRN3OabDWVf4TvUqL5k+ehfrq7tewtZJ+jyD
LhrEBkCkmrepid7OcJJTQsQrI6BSdXgCqskPcyrC21h98co1vA8a3LjU/8tCIBAvVvwz268mjnin
/3VtyPDOK1+nPd/y9tqXf9UEUfys1CFT6xb5JXgb+3CbuoSJefW2e34j2XTVzSlc6lMjH8wMoH60
CuNeskJrzVsSvZebMHlV3WeOOQZA0UB4sxtSkFBMF0cpHb6op8rbV9a7y+K+K68FM0nGCOrrj5J5
ILJXpTHhXflSLLE9rNgUGD147pXbcWgvVH3iowCJk7ymwEhm870sGbVxMJH+CQfc3P6lHP4bLPbY
+aPfnN3yOuNoUyH8D7TwNmfkFGxxSSiADQnLxcrIXXJJPVbVNUYb75+LObz0e3ppsUm6X1TSr4BF
dNy7WYYeGd1U+8kPRDDcC+6FsfPzzxoXWmN/jP5PDIqiZCUSxd8oUusuuTjdc7OcHsuT1hctr6Fz
8O3nKLnw5zTahuUxdc5480cDA44BKBxbocMpncA1Fw+eeLnEopyKxR5TY4LVMxkPBIHQ+OZNa04H
RwdnpTmKdsM+wWsqB1KTpfG8hPzm9jDK/G35W0Onj3NUs+PGPclJlLP6foganrrTExAGIOl0T0Qv
Q8VNOhN5hbRkJdNJxOooErwZjncc01M4Ujs3/ecJa1eDhKAYa6sHjlqWTc2oRXOidQLxDPzPpJzA
AgMGpgWgumuBUEydnQo0m2JOO6XCnplcoOY/Awr/DvGABhFKt+xe4ti6suv5dLJmNy6RLPKwuvO2
vGGrTB9itE0TwUlpYG9++Rg/t40DeSk+y4EWjqjFMTr+E431glWfFMT4YYaCzpJpC/9336dvsS1Y
U0IUKhMEzmJnD8kLVZ3HaTCO9lIuGo6PKWNVofpNugDam/I0ZcthjcfN0hczqn8lLzUvJnSnp5PU
Nb1KxDWG5N464Y1202tPf/VAzKz18ImJYEfH5z5HvsrEt4GRbaCNFy7Coq9Zs7uXwUDayjsWALOC
JN/NqXsIGHE8mJMAMvCjyyPgeyNSh6TpDjaqpRTRPgxocQE7GDHyCapGSkRtEDl2R8LScFg9DfM+
UcGr65HEs/M3IUbjQbi9JPp8CDsWpMUwvM01m8mQrT8tYtfe5pcUhXjzFh5sVCHcBVwBGI/Yd7LD
XcxcPBzHzbCaBo1VpMFmS2UTc5n1U9HE6YrljFLf2wFKlriWdtc/Lr2ueYCqkoX1q204J093Oyuu
2cIZkFHsZ37IQ4JTpmRluOpNGOxz+eTk1Wdr9vsZbPqSuMyXhdHC1xpcjsOT/6Uh6k1UST2ELVXF
tndJmXUlHQ+8BOZzYzNYBPAaOYID1V+DTD8Rb7wO1gCb6q9P++fUZs04RuZfD6WOkbcCm2ka+X9z
wUXqqE+D0c348cB5zPRH1YA+RkET8RIlIuA4jF+qfkzfc2XcXMx5Ae61pqnOZJk+c2IjZU57N/1X
rAJZC5CUcFvre/QhdXk9P3Qds1hAiwjG58aynh1+drg+z4McLq1nXiL2hH0CXaR6FXr+qnV0IfDx
Wd1lPDGLsu4vFpcESE8v6G5Q908jzzE7hy7KyZp9z6OjppcWyr503wYV74PuN4UWVinjozXVxamz
F5dzIE6Bjedlj65PxNLbuTM6fdlfZ88+w5U8eXZymlj+tXBgW01XqHmsUfmLeD4Fzbwr+/wFKo9H
GW5OwblphIg11vgaJ9E9UKxNtSZkL9CMC3DtOUc5WYgNaZRNNTYbm9oLX+5sGNMZJposUU8dXt7Y
CHcjbbpUDgMZD6iegEg9lKxFSRnwYAexcTE7qkDppde8eOjUAhbePVTmn5VuffRNEtqz/V0EgJ8K
lCnNwqC0un0SMgjLmwY30qRfcT8dZlw6iQOWM/Y2dtltl7NhBPRFzW8eKqvLNpdfyJ2skxlVF7uw
PlQ6r+bkzeuNY8J2XUG2mkLM+PbDOjWvtvxMgISBAac3ICblxD4UTCcIir2X+2dMTPK18h2SzQjg
FH4TPFq7MVQRB3UBwJCXPw32so970DAfVMsFPvwXeNMR2C4+SGsTdXo/t7gIHQv18NOZzyP+UUqJ
sGdHME5bf7i6QXyFE/oMVmVPxaWJGamfAzysGKC7mDrIiEhGrrfKYIxikBj7e5L5WEPo/EsyAjRA
PW0mrQQ0O4bnIkdkgofiQVps9ry1xb6ADBpx01dKXBL+sD3vErjqknW490FvidTAwM4C+e7J8Boy
4sKePAKt+y+h566r4kPOhkFrZy+M6jRBExAL+tUoDpnN8UxO8yGI5amsfzqsvG3lEtfIjq3vk0Ug
Sm56T2q0T+49unhh9Sz4AyTblbYE6O32VUUkJSrxWeNqLsH9jZn7Pk/WR2wa/4VjdgnbeQNCTt7L
KX1223SXaRyQtHK5HgIdwfLcCo+F23xwkHQimEWHGLsXh/4eIpi8iXLDaYj/lb8ApAKgjK4ZUkIY
lorLLA+z+gx4IBXhzuleaAAuxRPZk6+ShsH61A57qznGMcA0LseTM9zmgof2HoRpnC5TUcAjBTRB
8BLWH0nyHQFSc/mjyxc1PsY+hsNlOkXHkiOC71xEfmiwunJ8zTdl+wIqaqbWz/nWxB+rm2X/TVX8
EDeXJPlsxlek1/FuFec5/8cKZGS4d146uUd748xX9Xfp73LroK2DoY5GdyhB9dT+SgZP5vTfQH6T
9aos/rXIDap7t8WHbsAcMuCRE+mMHzBNPM5+CFxhe/1JqTwYlh93onLH+c3q767CfPZPAHoqxY9y
XiwuWxzoS7Rsi229xq6RX+cEmNWt0f+Ysp34Rls36TKGK9KF0vzFgsC6tG+zzbxIFjgHU7KIQ8ZY
Wb3zm+/jEyQ63mZ4ko6O8SiLF0+Sv3zqaMwrLmlNtJbQTcNpqfQDYk5/ZCU2c3OAIf9ModzKhhKe
tty5/IEbm7EXCl53d6FFGsVZGCcYG+38pdvHpv8nh2PI4NfyiED4M1hhD49ZcBynZ9AZNUYuNpHp
U0cUlkyq+Bs1H9X8KrIPUNMzVsL4JLunsnu2/JBobPxgq99YqWNGmon5NwDBEzgum9WF5bqiw5D1
PO092NJrmKhj9ALpZfl6ubxLcYhC/KSgI1O8WFUO/f7EfGcSXHW+XcW++8NqDvxkg0+T92MFeFqC
JnkPi59Ofc6Qifvhw0TL6woqx+6OcWo0u4ELlujkl7MFLM1ufJLDPve3Bj30dGbrQ2S/hOqZgT4j
wu1KYA/fsvzP4tgHzsJpv1IIw9YlqJ+deUNss4poNuEJfisrJO/u11V/tr5V+QudTlH5hmBvBT+Z
eO2Yolkvcg8olFcZvGQGSyXxmbtPIcfmJgDnN32VztPYndGGMxdmywoGaeMSynzjppkT0hs3Sz+1
Aso9od6FffcyTFjcj8H8X+SecvWI8aroUFXpzTl7yLbqg9NLaH0mRJob7rgRgb3IMOicfdBX6FzI
PGdHf07s5vMx3ShCBR1IItYmD9aYrpz8dzlvL88Jfnggm4gU08Uvnyae9VDd4x48/lfefsWQYpaX
27PB4y9493ER0xyEWybe9PlTNm4j72ccP3zxm4g/T75qLq8RyV0o+muIZ1d0bsYckb/6AXBXtfYa
TF7VhwhOBrQZbx3jwybxbiyOaKKM0UU5oFv2XXDuu4NunrP5UbbXznpW3rPXvOXZRbYfCYYs37Uf
JNETy7+16QXgu+Geg3THX2Q8GC2SGcVfEIIdUHcFdSSGPmwhpcNwAvzzFHm/dXako93EQmpeUuMy
iRuQZ44IbKtHknFvfPUmgRP4BxZfiajea3FzwqeGmLWVbQltTS2+oCdvwHj0HoV/vv2KgOIRHNT0
GBVfArXJIVDpoLmZ7ChRleDm/rbtZQyJH5TvOUIpLwHlv07+c5X8185PNtwa6yOr/1tuMDKm5pJ9
s4CnWn8oigMBi8m7pYjdYfGgs9fQPjriqa63c//Mpm0kZC5eY0IDKnjxy2OeXvwJY8+60R9UgYAH
xxj3aLHodMSjZGi3DlZwZvERoNdqUgbjc7+ACwhRdhrz9zhX4FCg9WRB6a1TI/SocXbfabS/hwqX
MkaGyzQTq5uCe8SBIBQxnkuqjZbeZY6plE638iU3vLeiiL6MtP6esnSjGXasqf2VTJprv7+npP8e
KoGGoVgutvT+zhTIsaQ3L6PHeDzq9r3PB3z3oQlxJAQzrqRaUyJCj3ZO6ZXv0aVdJXKTU9JZd/mT
JSpQVBagdivEBAtQm2+kNlIWCFWyhnzv4NZd0GvG8JvWFSYieN3SjtxN6bQY0gNiFGxZ/qB8sA2L
sgV1QG88CSQPb/5o7y2J5KOdEhnXIYOROAlHucQ11tx8+c7rygODfvCYoSDjV98Zur54tl4ng73+
/8KTug1cgE3N6jPazjkGXNlFEQqHx4U2w8cjzQpZfNbbpjePGTUqSLvexVQV66gK6Mw8cbaqxl3n
qukZjqtjQux3EwTjbsKdnxn41/GO82G460BHYktF83os427baR6IIuYAVc3+b251YptCNSsFS9zE
OKjJisGxtGsd51AgTI/IpBNN3MMvY28/5mZEQWPWolcbxslhiGJZmjMNckqnL5MXA5sMyTmMfrX6
HET+ThWKnpKWJkuFqNvX9UL2Cf9pIt7dNH2WBnmWZmHjukUxMm2UjyrFK1mGPEKW7xtK/0FRzo1x
iffFUNM07v9IxHKzACDngparAeDyuceHIQG6ZLT8tAP765XkyDZ2kJflOPF+gF5Bo4nxMFmEYNja
P8a1M+27xvlrlCqofPpx8myhdFTGSvdmdJipPt9mQ4Xru0Fip7ENcG3ciC1KZ2G+OxbYzhkfgnbF
Y2SVL/XQVC8WFzhrZXCxpLsGt/p2YdtQ5dM+siVpj33JK97h0NmXKWwDA3QvTtZV1JGKqL3sVuAK
apv7TCAosl1rRzciT03LXkf4S1dTW9Y7ao02UyEp9RqSLctIheFkUf2W9zod0ejwsjC3rWf9VQKF
QcuaPCKyAL+yaskFTwSVRW+8uoZ/BsNSEFikd63wi2eV1zUNmf0uqD66GVOlVCBH49wpDpo+rqlX
xlMMUyAwxXBMYkafiAQwZP9Ta5MVy2SCkTziVZvpR6uZntLF+2D2AX7Tqtk5Bid4v6LlPUfyJvvC
bgYiPVVQdSQ2QZvAwxkJZY8xd6yDulPWeCbsBsgd/2Hmg8g7TblKzlrP/1SbFdtZxTvTcOx1B6CQ
XLydHfzC93aRppgqVyHtLng5H6aSf8RrR2ai2Qa1DAzOmZjZRZ5f9jHVkZsqMMlFy/A+5uSggBlJ
XDWJee3bGSv9/DKi2u2yimWyq41/ThqcGbyCx7EcgLB0pEfy2GCN0VkofGDOBnmeJACCuQStJXwp
mavkUdKJxQwSXuCwYcxvy0euanNlxCl0/nTJVnvOlX4ZsgFp9tTnHruMhBhB1L9YRbLOHFZMrpeI
bdwQQk+xkguH0EoVOARmTWpdSo5PXfBQjUO3Hix4GPhx142P3DU4s17Zo4fZWJSfjT1kD0VJqYRj
NKRncPlDzg9XNLZgNurp4iiQwhQVudhNEXhNds55ZuyTmmOS2/tQXNgapQmOek83YNXqYCuQ67BK
8zU4WcE6gY2yrjx2ZFE/rlrKOKhBjDdN75Ki8M+jxiLfqglMPtYqQNr9oZ8KfLTJfI8jOroMMOlb
lJXXJPfeuNJ2jGx/KM8AV2cHebQf3oHv20QQyjPAq7ubtKyPlWYSsH4CCDNuSS6DDp4D3qprGvAd
J8nUcgNFh0wYAypR+FcLAlztxFZyxIIAekqvHE6+pu6uWU6EOMkH6HH+1c9huhkBESx0Cx7uGBQz
OqU3upbvSRedAtt4RHczJE9pv6zu/eDcQAq9aEJ0bRqsB2EJwPk1vaJ8uJ4Gn9ea/ncG23fn6ORY
2iy+DLQJ3ELhuc15i1jiEov+OLH6BGzxlvDMXnmEgELP3pQdGwE1hScxRIhJE94WSuT5yBrijazS
si69QfGnjcSbv5VtftJS8Zlb3wMyUjJ5VNdDdqBluNmIZvxb7tOhn2r+pobCrJ5aL7YPsQ1RQFPi
UtFFt1LSvciQt7rMesqjM/jwHnDbBhIkiQ/WETxOHmwHc3Cb2OaumYv3BToPYRmvt2mOm9SgmiPs
xdqPl/UUfrM5Qhl3ZzalWDReXWjT/ugy7rriJ4b7jMEHSvrCzkty557NTXbpsGKOzvMwZ0c/nb6j
UgvqWtD3+mDZpmY+vQt56G6hpvLoJSyUTpImoiPTO5MclyLPqoCX9JtN1VnlLJ1U3PHbxq/J13FW
rOrfvEenDaPK2w7tIxtcXNytYiOP9dGrg+skZL7HyC55Q9JtmW+mVnY8DFl791kNv6+4eLXJFpLm
Uj+GKZV47TnG1Qub66lzXMDzZncLOthIEbQv7Lb65LOC6WyiIAuHE/RzMLB9bO890RMW7WidTxiY
zh0nLilnzrncXzYvmYGx0G/2Qc/JnSY6e13k4E1n7K5T8seBjHfnYzCz/QxsPk1D2K+xNKOTNWw6
cu1CkkqSHZ1ilUM2jaUkJMmWvFx9cUY+R9F19oM7Bu/GbK16m4epjigC1B4m67Ik8+dOvKcmMtSS
+ziwnX/KnK+l4QjOxt1pEuW9pv8jGXs8IxFpXOOqfB1ugc3zkbHVndiDKy2/Q8vfluBnD1ViZvhB
b32QHd2OKNMQ5Yqbh3cCrl2+naCBG4bfxcg9xlLCW2FCPhXiDWt/RXCAajr8U9xdhfGaF8ALnLb5
qdsFstM3l3zyhrXF2JgYHjYjqGYlXV9p7u4y1QyIN9BnRwL7mbzHUoA6Ig6DXfbmzwlpXWSGAJ11
3frJLc4VPVtxdW/xja/b/6NFGtLE1tos8++JGFc4JKDTI7Ywg7J+teHfTD/diZKZU0iGA8fbJTx3
AbpEn61OXhyTy9L38Xdrd90JnRCeeg2MQa1q+eYnwEHpefmdZB0epg6MHOvxhc8ckItKkUZdtiB8
SEZy9lJ/acEDND9KygHYgySuSwajzyhm9YVPD4t9Kvr2s+/0c5a8oe3+RmG/j43+QPvb3sVVo8xX
qyYwM3YDy2O3Jnesf93kz09thC/NSqkko50uqoFPK6iW2T33vDcsFFwZfBeJTdIxK0tu1YS8eAp8
VuT0Z/XAtnoyPGAZzKM2WNampg3be9oSSgDQzKqoj6ZjyPjbag7kteDbsFXzNLq4VZKwe3Opg6eC
AOmGYN2+Y8iDKDNY5E5YB7CDPPRLC3EGTWWqoBRKw0ZN9r/l8q8VA4eAOeVoPzjrcvJcUjREYhUO
s3WepWc3QLlMctPm/+yMVe6Kp9np8eyYlPw5KS6jihd5knDIZ91L6w29us70C3aKiERox5TbcOLE
RhI4dUOLS2jtmPbBK9k2zfM+u1EbwlbdkuQw6VEUDpF6Nb07Tv2SVTte+xuzGX5lBlc7fO5mQCy9
hw+z6/VeFO6jO9MUXqfd+v//RLn8Z+YyuQTJ9C6HklNTV/PytsnO51gOxgDcPohxtjbmfZj9z1Dw
nq1RxR/QaWe/4FVRE8ydhvaA/YUL1u2fMsDFFu01qsLnkATEqA1DvLYFMRp7Kpi/LtrAexe2ul1Z
ZvUWVYx2cSVoLM2qW92CCbJI51Sa8kHPSGjnESSgjBR6hqT2M88JlZVdcvM4tuLD+conjtvRn+/K
YdvYAA8jTpMt3U5LAAtWTeEdPVmPUKIKtaUH/NAaejw6VUR0vcfV3XhomT42jHg4QegmYlANN3Pm
Upg7DxzsPGBNd4CQeKT3yqkHumvOWw6fM4eK4TtAng8jXEs1j4LIwO4Hc7gg+aXDl8DrFQpqsm1V
nuBlT9lMxz0mWIAa0nvrUvPdH0ncFHQ0tTI/D0uxTZDpj5ZnFL9tPC9a8EU60wemaSYc9qIAAC6D
aX474eJgb71TakZvSYQ2OIY1xumSMD+kH3a8g7G1OX0+TD1mnCB8dVLjwwhIiMehgyHOYktcO/Lb
DZmmMGFgReoAa44B7BNEilWbhclOEcA0OvcxhP6IAIG7slG+/zClSyJHFHuznWGnVTdallemPX+W
LYdROmvQdLyjKvROjQPQwlRbaw0lGoc6TlOF8wZ/YwEJIDWIxUH/vlklNZzsIjreRXdrQaRRL4ZB
WdCcEMiraSR8lalPPD6MtgkkYNxe0t/05fRYtbo45lXNQ5hnxdieQFTCVxAxeewpyh/JoVAA2xwc
LuIpQYFoUvCstFNpQhRutO/n7Ge0mYhDj/jBVBzjbPgtqK1c+bWgTTo9p1X2aonGXqf2O16rf11c
3bq3/MxUstBqYO9PEbYmSeMUYuV2kFirbZ8CQU54L5ix/tIxCsn3N29djXCbOWvRSmDTSbowoHkL
oCnDt/sq3OJBNHI7Je5bhX9rTowf2WCfdnW5KwROi9nkjV9ROZDHPKGr4Z9VorZS/g42ojGGfdt5
1JRoDFnmxGTh0LyuDDovcqbpHj4tUrfBes32600onr0CGuxgOSenHbvVMWmiG8d18KdhHD2GtrOV
VSLgBhMjCG22IvGWoCDELNrDUDLK+tI7FkmawVUb+GsTHw/tMHb+7mvUcgVZwqgpstQqxOzSryGw
3k2v1NtgKUpsSBjOGTOHrd+0HZ14yZshVoVesmx0GqfDSAuaKJsWo5qLNKMLRa0DXOHRbPdxj83N
h1zf5IHYW1kEx6qj8SkAM7yY48iSEuzpDq2HwdWAYtJxahnKmKSO273MRnuusPUZNqUHTG6IW/lP
ono03/rU6/B36MyvnK4lq/OIBMA/SbL5ZinrBjyWI0MRESmy8Hy5zXPdgzrzYoLxGYmqdoQtaLgz
1bFivuqMqZqKUpZRkb+3uU4YlY2DQVG2OcISTpnnijr+0mH0wWmO30PcccLgPdqZ5aF2cMcYFgXJ
Ucq7b1hoLuU2tGg5mUJ+rQFHGwsILnokP0ONr1lXPyfGfFmMeG048jNwGEh0Gh1i41xXdOYVhXtM
Qn1rfO73Wun8RFP2qlQ2W2wpMcyMo/lQVNhuszRm0vCBRLoFpobaGvlt0jFVp3LPm/HDp+uuM5zr
vNS7KhG9kjAkOsBrvbYbj0dCQYZN0IogRdcy2XNjMdbSTJZh+HgVeRTj6Y8u8eI1IGqUTtawksuv
5JNtS3ra/AJlHH5pK4OJlHf9ZvBf6o5nRFc7lDiYHzLkFeTan7QSkXquH50wecxH/cUjhsRaSigD
7WBPGnKPoe47CPpTGcpwJdv+wncRaePDpwjcJTjMkhQSI/FJQDf5IhwywofJyCkpzHBmtOewEttp
qdXIq7epL65dS8AkNm2iq9Y9iEyOXoofpkurbV2PN0mZEbo2T5eJi6Uq2/8IfNZrOjC/cV7emg52
71QQcYgF1WazYMpJFMp2NsiN0VfhuvutyvJiG+rgSgPzTkntC7S+q8Jrs6QD2pUZOLjn6MQYMslp
c2g+nFjMx04QEy4GkAxgXaFCmDEy9HDtZLZ3q5pgYc1ErvMlEzsSyabUwcVxvTbs4Mt3EIj8MXwx
7P0UixtOij+KL9RmGuDVy5aeQAcfdkS3yYOLcGKEHHEDf4TOVL1pMvu3efyWKmRnZyINp0txyMhm
tu+ie+LEBJuqfEZgRururJH+ZurEgJ6kqDJ9eOFdBfYil9A5TOxbdSWmVaH9f9HUMYnFMG8zU23D
jU1TMOZBRomKGhV7AoY6gMJCEaZ1I4Eu4CTfve05D6KzvoY+abCTLUFBpPfac9+tMLyiaj1RGvyY
xw7va54xiMzrDozSaPNacnX91/Rihfr8X+vmFETwhLfYeGcNrK7lDIlbG6fHJ4cQxG7nOBSU9RHA
iR881R+mCptQ27IesTyewUyoi4a4AvAAaVKBnQxw/KxMI4A8SBMUxW1kCzjNZFlyjgxnODbZwr7p
V7M7fRlJcXfRiZTjHpTCLjiTfe1xoyOaWu8i1l+pKd+9OFrBDxzxPHEDqhqoT4ynmn6HfvmIBeAM
+NGfJrW5ZIvHE3ajNZrqZ4bNocXw1BFxFE5K7WztM0ozucw6LNaB4jFsVt7rYMxnlxIBDtAgqb3l
XWfvGOR6mCaxsy3w5LQudQgNtQOg8I9Bl/wnOPhjZbUomBrYTvmeUBtFWVifY3HNgzSn5Sz+HUX6
JlvvTwXcg5za24JAf1G+aa2ImjN9ix7wjO7gQtSZT5fG8ifaTOBXFMtOlOwf231Io5ZHgMMVO6vK
8o1f2TfysGQS8IUVM8wDsluJoMgpHuxjwje9HT1wkhERRZUsrEKaFaeY8FvnwtNcPDK0uf2NM0kz
zA/+DJvdDLC1Vb5Zbuk1XYRnJTbC/Btz/e4F+UtBs7zoxRUUcfJsD9SeGBK+azmBRE2b+cWOAvSe
cFHf4c9Gx3niFQVY1l/XefDhjPlHkGAknQIkwAW0l4cplMyoudcUOmUS+AdpZx6/ht+Sq2DCTBIs
H/OYfAJ8twP93zxnDT5/9jE0wy4UMlA1NmXP556bko6Rj2T53nwV0OkCGdE+5m3RvdnsZ9wSKnjf
lZhYK5p/anSkjdOk09qv2J8UDjNP5cJ0b3TZLD/g1zR5Hy2lHqS+QjY/JC2ouW52qQSpbc8zG+L0
n1sjCkolL31Z4bEwQrGOrH2vIXfmfhk+161qH5jCxb608WulCWn6Alsy/kmM1/SSxfuegjG+Sq7P
wK7tQ1sgUU44rGFvsp/0JgXo0iFCj/0VDhKNxBOjqlE8mCmMqmycbKytxx7DL6Il3uWEqCLCKR9t
s+4VqPCyF/5DUHUNG7OUN3q8rUu2y37vQ7AT7ITtnH/ddqBU0EYymjA9aipy8cab1paA5BhlGnrU
9FNh+CzK6Uss3VyDAdpv9l65V376yTNx8mZinbEmzSkP3CfVdCsF6Us94lDzM5hzhSNRQCoUyH2t
+C84ZRFt8AjNze+gzKMLcNUKWZ5YEqh3ArTGKNR0lJCUpEi7bZB398DLs03msEAoDArkZy7QJir/
wSi4l2UPpkqjE/CpVEbEAKvDJUt3UVQUoLARjcobUC6NIP08s29Y5ZT6hq7a+70NkFIBLNTui91m
3taRLEcNoO8Z79CVlZGvM5+Hxra2laKCx2PC9JrmHRM/RTTdzUhJMtTzHgn5XyY9cGHkzeRYwYOz
WIlaxU8QDEfbLQyGSjbi/ayfW44IQ8rRsTNGev0kCKgMpgqkDMIg8ZqSuXqVGJoAZSeWzXJPM/fV
0d5HHaKBWQZgu2Dy6AC26mPTjwftgQKG71qsx788jOUKU3/AQGcR2mLFaLwZ1dw9tXRiExUdd61t
7BHmLsbUtasGDZHYPf2AVJatHANot03onDvR2gg5vEjfhtIV4AeWk7W147k72jnWyZLV1lYtpo1C
kxaZHXQLN2nY6SmazEEOS4xfCwDTzlp4TYSg2p6m0cYv6bf0ahOFezTWDevjR6tD2ilxJdT1sZ1o
zMzGfjnecnfm+D7iZGB+cHPKqgdIGD5VU3ldokJAzbItliijfM5Mm5C8Qwd4GJm3vOA2rRgiM6l6
IrLptSkD5+p144Mb0j/qpTil0UIpy5E4finuopGU0wz7vQJekie9TZWnxdpugnQzZGQWBkAuhi36
i0vifIovw+SKvStoWXQRGdGSPHNvUVPMrOvj2uxc45pY1V5BQRuIqh+jqXi3urw/ZF558gLAM7bh
0tRj2VRVjOaGAg3KRibWWmFtfKLk/bU51ELlVV9G5IORqoM3BXQGRYAPO23owu24FOJxglkqJKT2
+Ec74F0i0/vupUn5Nb7OaiBIg8VgkgHAeh1PGzeZ9wMHYcqaxLAqCCDEvomDGt6ovQR9MjC3mL6J
fPCoXmNpNijIyxxx50T+X5XMI5hO/OlzzZYnH6iW/WxH3hPi7mCCo24LjY0Dohrne+oCrYvczzE5
jROvSTsaznB8WQ+EZ906MFx9kwRZHwK26tlrznd3qiW1UPU7BczeClfeS+lk18GgS8aMrP9ar7rS
W4VKwQfGKxs9lh1tgOIAeQhYsJ8uS+5g+Xjm6it2p5eoxbreOcXLNDqv7jT3yF+waAbPetNudmCA
Z2/dk6iscRbzyybBEydzCPv4RihIIdU1X2vtvzb9h0GnpefNJ5pJxAPSHUwLAGdaoe52cu73OcvW
yKXCs/GIn1QQI4U1HVGaQrb09AajLnIapYtHezSJhKhiS6BuFEAo5hHLcLXrZ3h64qFj22YHPW9M
KrfpytXjtCsBpCXYt+l95gsBCNMQkMiGQ8tNOYNktPJ/EcujIPsN/eZQ6OS55lHc/qU+72+p0Tp6
dlONcRS97hDesv+xd2bLkRtblv2Va3puqBzuGBxtde8DGXMwgvP4AmMyMzHPM76+Fyh1lTLVJVW9
t0kKcWYQAcD9nLP32nCl6mKVMCzfsmtr2Cah2CiMtUjs2yjK3vwseGYKCPejZ7broXXyNwEFfa9n
5mV0yZCHBfwK5+QToVd4N54huX9iqVNy7aDTrNmnjvnVXDyOJV5IAXO6Lh6bwbFQKcNR9YgmUURH
+5rYEsbkrSreUrw7BXsgux3QK46nGOZ+hlzJRHkU0IdJALTmkv9rcMRxdWFn73V0k3Y9DTrMrBhg
Ovbs5LSuIiw/ZOrRt/0wW7Ujsj7kAkcGNHcQoaPQvJTLjanS9C5RAPHz52Ja0Wy5EKD4l16ggnze
UNQNlKY1lXUQWZeYWNU6olWceR6oAQbCZbTLibWFyUur3OkoK2lbMYNi9g0TFSWhNUCKZF9ofSEh
5rJnFCgooDE7rarCvLTQumTJpV0xJSrn8KO1aQPn3nac5+5iSmnlkdPQX7KnuRlibF8JieXsAGFN
hoTIIlZIjcomv8kGQGYsnvtt7Xks2s6uMl5KTLJN72LxiDYloWQpYLuko0Avk/OSyO4hlB0FxZNO
Dx0+Oe5tVxQsLa9xcAqQH/T5u3AfbLqj6ZKZqjOCiSLWOXTSAseI+S3IBbxjXT3rtlNsXwpv46gC
uyg8T783qa99VDJekKyXXNUl3M/B9SsAt0wGIl14wDENTKABGZV92k+4ZvIres84q6srbb8hQMts
7ZAKizYy4NYWE0SiGvzwXkI0NW7e5ZaNzwHoAzLJqXkxy/ZV+twWE9u9lq16KWIPar5JZQTcpJRS
XIaK1mpaRsy6jfSxs9TGMfJVm7f3raCGURNYQMtflPNbW4KaxEZYkY/rrcq4sB8lYWiybsJXq8Ak
6nQgERjmGndNhmxnTPv5arZRCveO06FastpDRoYouBd4PKR9U0J6LMO9Mt6DuOsfVA9ophmoccZn
FhvRTY/OHAe3nw8ow6djz07Od43HNB3Ds3AHbDRI+68DDc6yz8YrpiTVcTahMbm5n18VA7OuSffJ
DdNj76JxA7HVRm0TOwCFY3ZxL+v4ySrr4c5otVr1anL3Qd+T5Dna58guNWqksiTggVeBZkx6KEu0
P1woB9w/05vnSs1Lq4aDG3TF4/JxwioGhRjX8Re/cJh89adZXDHt7/cuMZ8q1sWL1YR3RqOs26LN
sLjx1Z8fnhPHIemk0uuo75h+tWVF4RmHu8xGUN7QPnhcUClNnpEPqTr3EAiuEOXMyYtjFeQtVe7Z
qo1pw7y7eA7n/E6Zrr5h2lU9DvA8Pz9Mx4Y+f4nrJ2/c6lLJUL9+9vXj0c93Q4FBd3TZoDcjAnlM
4R581WU/NuX2mroanlVvyE2Juum+KOCLN8ptOfPX4RhaX+VY0qzVrb6LPEQm+UiHrW2i4NptAaoP
naovhDfUV+2M3KcmLO4xGhL7UuPEuHdbFAdOY74NjRWfabcRUmBNzjdJj669EZ4tbnVSe9dxU9/Y
EkQav/m5joBdC1+3Vy1+rTodKNSCenqJyvmjtMPqhu5ff1dl07XHimu5jKfnYNvABYHcNamr2dCw
xszuLiX/aqUN+6WsEPxmOda4uayTrVbodRTqBQohozlCl7mIQFDsJkTl9wZZiS48stAsi30j25Fz
B+5RkbTlNnaC+2XAsXOt0DtNYffqqrY5Vlhb4TGNByBtoR3wmVYa5447eUJz8TQlaUu85XiYmlSi
iopwCGXGWzoPvOewZsAGQz0TpNe1B1+u7ohi6YAnXCcZoPKG/S/JCgC/Px8yF4nQnGR6S+17cgSn
vPDlcHTift4EswaNzxl0M1ryIwDW9j4i+QMSaJ1VTHAhXVSGdK6vzhEeq5GrlX5U068dv0w5T6R1
VZQlMhBHbLQgqDCtq9fRJzNAjlDRZxigE2tVWADmraORMAAh4ZcM8wYQBjxjc/jimFsrZ3d4MUfu
ZmbEvRaW026HnpdzdD3wafE2nAbMUFH7bkUdl79OpmPowECGjxJfzlDdxIVT1s1ewXlzl2F7SAtr
DoqzZ6JTZ6sNDMeAElAzK9+Y1pLYLdmq0jPalV6ISKjrIxclGzrXQZgIZGZZr9mX37VDHpxGByy2
TtkCZ/V0YNVwDm4CgC102+kVlR9+uTKC/N1ID8TY/C5aWT/kJSakpgX46+iUlqOQlwO96qtpYh0v
hrY6KriROvNntoWCUkUaCMQKsBWsZ/tqlBRck3l04azhjbr2eLvXEoGdk8BbIrmpLVx9ACKRP9Mc
YxeQtK8dGHoEuvSjgXoadXg3dbCfms4t1iFzS0bCor2MhQm5HJlvOWbmvVQIBwPOhw8h8+vUjlfG
hFzaso3hFENbYQyLWLuZjJF2VoWIhiJnw4+ND5W1UaXjXFHeY8I1pLuueDn2qRXtWz00L1LB3hCY
LGzuEDCE7PSkF0CNs1jbYRfkLvV00LfsT+yo2tFUQWaiRLx1pljvqtFiWtuLujxPIfgkE8gZuI+a
ye7nA24KiFBzjvLujXkNwn5m09dYoFhS0wnCWJsi2VoempaJujGjLEf5og9qAmhNiN+pSJF0Rl1/
ZGZGHVnGNcGOvThZIrrtysHaxW6XnGB9thdhVRebz3ctI0lOF7MFEUpxkVzMACcXnSYNi5buYO5K
YguN5gELYXWjbWx/pk7xj3G23riWeUNUN/4lt62P7fIgqhQSlJC7qMrsg9amv0eCEn+FFICVq06n
O4nmYDs06msr7I+kzqqj5zktRhJPkLKTJ+xJmn3ITnYFjKh9IOR92MqybRnyQem2Cic4OSgVLhrH
MK89qeBNpYShdF48nbNRgrnQm2a09bfcRzSayMlY1x4U1KD1Sa6a1byRT6iZIprgH5IycjAa5+jI
rDgPHfWsNyr22gMuLoAb9lULGzOqKXY6E51cMub0p7yGEGJHPHrDIg10oEgXFNqH2om6dRQWmHcM
5Ii5gRjQAM7X1d6xsAPrqSTPqc85A3N/gg4T49OYfbpboQRe1Q04Y4saWVPQiNvOXzQjhN0KY1M4
GR0mOzbRxpEOFZrJscUJdUwqb9Pl/rDc1i5y4TpMrK3kGBh9chR9ys/NKHskcp+n0SZmZ87MYsfp
9KWFBXMeJd1Vp8lA7CcsfNoqCJ/3un1S6O7eK83yxnc0hWDIPj4JDhQB4dFJGTQV26BsxLmkLLvP
ypxvJbwK1eJ0oQdXHlvpj0dtkCTXQvT6fGCEQKoK3VpNO/4qoBdbAsk4QOMEcE3Kl/kix9a/bTvz
aFtxf79Aj7pQdSi8lL9r42PHTfZU0ithPtjn97oizSSPhhtuuMcZ8+TJtCqJ245ODrlcqec4x9k3
wEktD/w96FTCfFoRL61YhGJKOW4ychUphm9FJdRVtjy0Ufw44UvadiL0O/jSfOzzs/GQAeyK/Vuq
vHxxuD7QcAPaDw3g/Pnw+fHPt1o5v00du++fPv75rhJLCJHsCNj2ap/Bb1XFJD2ytc+SSZ8bCLS4
W+NdIc312A89rGHuAEVOQUPyrsSCIlFQ+Fw+Wpc3sxNg6Z/98DzmBnL0OTHTtU6XBIVGhGcT7uD5
8y0OgHc0mwb8DzePmC3YsVaeODAXtumnR6j6auZRm94yoNiF/dkQtMzsZrl6PuFOywNj5XmjAzwS
UZ93p5R+bBWw7am7GoJqHnvXc9J517mNYjr2XO6RsnqwcLHtgv65dszhYNTJcKBvLkA+pfZrLzS7
wM7zYXrE7slN/RfH5DgPpWjBTYS3qMbYCi+v4Odb7fLu51u1pJXDtAZUIX9nudghiy7YC1nOoKp5
SJME3/CMXy9CfxHYScXPacX15wPIUDy2jXWchNirwC93GEdtIP9Be4A0WKa2uqqXh7iq662QjLZs
O//uxda4b+wyBpkjv1tx2R7/86HE5brTsUmKc617sTBOkdpBHyD4hNsaZQxj5K7xPjzRkGPBgoJN
9PsYBfLJpUHGIrDMFz3Saj3MrmGJfyNsdIckx8MjZFbGYzRju4xCQMfZUN8vCpuOQnY0/O7YT8I+
fT4wXonW1lxBVZmD7Au8YoewhI4ptoRwmBOky7q0QlUyYSab6HYgkyhmp/2eUnPVDYYgR/v5xkU1
cUAFo68Y3h50Rv0r6+K6rPtzjJmAa5q7aTLie5qGiSaNfY3KGB6bgbrCSkP/fkLFeSlbugMqZT8u
DDtdLh/9kHg5oyBSECF3vFf0V+8CBxRRZjUgiTqWNGAbRkFIyIyr9Uy/hFAvYUM8NdTL3E/6WKep
hwKeSg2HJfgz3yF1zQ3K51iokuuGfU4NwTBDgrBhbH9oNXz7EUu4QZG1MnNovy4IrxURQZSKSpt7
cRZeQV6vlYiHIUHh0dNo8qe3CjXMJb6O6OyAyDhGtbjjG5/jXk97OUHS9xnkoEhZp24G+amhLVVD
al37MDPXeXPFbJTQ7pCmRwmzMoscQIquwHERmnd0SlZm6X6NvYqapvfUzZiQ2+QnTUroRmATxqfo
toTKu40Loh6ysaasEupE75MMoOWkgOyTMwENMJH2vGS+KT+smIbSwAw37kd/p8ZKnvJU38fRffTN
ny1j7eXtuAHTFD0JnsY6nwXp3OSlrcs29rhz2OiY/ENhfxWeXlLzFtNbHj4EiXzp7ZzpdiofCg19
KiQa9TAuscGOLA5th7kok+LajajarJwcEXZ14TZOKBmyGQPuxEhNImFZ900F0EOTERl7Vn3SHoLs
JtICclZHMZz1D0Liohc1eYkAJHMsYLRDQssxz36WynMlEeXNvr+Jl1uSpGnnoQhH1IoxCA8R7CWZ
v6WhCnGKeXrVO914QotSsCdFTzqHO9wBYj2ERrkfQQAZkVoCE9rpJTXExjAq8z7w+4UOVVCo4Eg+
Iyy8BYmZ7QqzgwzTBdHD0LsoMapoN/iadneftpvBdKNHZb4Kp5f3eV3Ej2CAjxXU4YuyJeUaQef0
EE4WUvRg+D4rqP2o1uSBSRwSGw98P688u7zO77ZeF04rlcI287yC3kUUqoeZahpgE2OhchDyIQtR
ieYVrWq7YL5ufB/KkxXK5rpNDbxz6XIzYXe2jSIR3+mhoHEZihSbCJQYFO7jIYy6cYsMK6Yb4AVP
0of9AOQ52DSDez0y3riDdvHqm0b/IcVS1FKv20u7YPbls9d0tEPZB65bI7U3PRocsPHEpHqlUeDa
70l36cdvBIj2v62tn0toaWCnGwa8t6l2iusmTxoSEnxj/fluNqXldfZsggRcB0TjsfMz6VoaN2RL
5KAc7OAlJ21Izz5e0M7ZNlbW7EuNjRvvFQEF7EAoMGAYykDHZ7E8oAmZNmZNqYeFEeiuBZ2jZvp4
F2eGfVe4txqZG73vEUeGVTEpkZXceRkJhRAiEaGghkRQ1hS3op6f0sEYHrhvfRMjGJDeDoNdLlRw
7xoXM2HTXPlW/s0rH12Fr2uwWnVIRoON37LpHBcOpXcxG/C7IEobN34RoJIccU+6ofmcFT4T3by9
cSvYUUUujJ1RoEyplUAPnKHhNNvS3Pb+dBtPnXul9UsYIF2WE9k/bpOQceqMRKhQENMXJMdHTV+q
eHhHh+jez3228WC9bkzX8jdpEybP3NKPZBnaX8aaMBHXBkwxMS1Bx1Ih/EIa+Fw4boaLmoDiYMin
u8Bo9kjH81VECbmtyRl8CGuUXMEwNBsczdyd5war1TBSn0UX71oAf7RgMJ9p8TJrjVxCOMMIR5LZ
i13r2BjrIqJfoYKiQ8CepyGfGs2AvRhkw6XbiekFTFE0qfoqj8MGxByCyyqO0bBEMG2B4koAJtL7
EE1r7XU9Nms31dXaCMCRLMD6k5fh/8miN7LGtp4FDAEbEDU6bPHIik8IZ8mlHuW4sounAske3BAi
HKqmgSCk1bB2jd7bBQ5Vxzzh1xqdpOY6h7Zk8QbNOOvlazNU2QcC0JI2UUSr3ytuBOfA3tOLrbB2
7kSJXAF9ZrMLjVCexgzqvhOE1jWaEbmybQuhShs/UvoawOKs6mQUXO2ytgk8aorwavDijzxjoD+W
4HDp/IIRaihIXZ3ec4CLs2s11fqXf/zbv/793z7G/x18K24oEnEhNP/6d97/4NjXURC2P737r4ci
49/P7/mPr/nxO/51ij7qoim+t3/5Vdtvxfk9+9b8/EXLs/mPn8xv//3Zrd7b9x/eWec0P6bb7ls9
3X1rurT9fBb8HctX/nc/+Y9vnz/lYSq//fOXDxIK2uWnBVGR//L7p/Zf//mLVObngfrtOC0///dP
Ln/AP395ACz//qev//betP/8xTBd9aurTBtVDUpky15+1PDt90/Zvzp472zH0ZxlypS//CMvyERZ
vs3+1XaUULibKEaU0M4v/2iK7vNz0vwVZyDsai21hZfFNH/5v3/7D6/hf76m/8i77AYTYNvwx/AE
yt9e6uVvszGhuVjhlC2l5g91tM3nP97v6KXx1eb/EgwanCqckF/WhtghuayeBU5VoY9GJKurgY+Q
dNCZF7jkr0rZsZdCcOsUKrzB/agBnY0XJQwn2zLuoYDcC6tjOEaLaAXhtbxp2cVu/3B4f/8T/viU
9c/P2FGmUFIJl+NjSdf98RmrgZzjqgq6x9bxq31bIidmEVNcobTFm74Gs+OSZxQivDj+9W82/1+/
2lRYjYWjtONZy+f/cLDyDrH7FIf9o41yYMeyVJ/yFt53PNmk6CElPA6lRCwr75KefQ7xtOlK+XFy
Uzes7hP6xpUKevx6CV4mWWXfkyp2rob09DfPU/18iLTpcm65pmUq5fH44/PM5sHK2tEvniaJY7+o
dXh22TfvKjCuZ5rvGxyXYjsmJAYRcK/LzFkj7UoOAyr6S3Quw2+3jh/uHH98ySTn8o9nmfYcdiq2
yz+Sl235/B8OHActJb9DTU+qLpx7O5DgDPNyH5uq2TaODwwu5bAgMUHkXxZwnmP5wJLO1qFZNMBS
Bsewn2hgu8jA6XP3Hm3yxrT1WZPgCrF6OOSVwlPTGdH//GB6nrC4RrRj2rYwl4P9h+fOnK3m2Jjj
kwVa6BJpIUZFM0wggFjoc2d/5ec9YkCVHetubp6nWO10L6ejl4mVx4xl9dcvrv2nY+kJobhqXenQ
+bK09ePzCaktZnj/3VPBSBpPLGnGNTDKMUvrj76UFouc/973rkeJ0+ZXnQZFNdaKWEZPZoSvMftn
VHEpnbh8yjKXNr7NWK409YuBEfpKh4xBiwosMKMtIANYUO4M34O6l7KDipOIwIgBzQiyU5TX+GC3
rgtFJGEd5pT2+vVEHtB+yprnqhLW2kniB3rr4U0DNcwb6/gl6+ebFrTmvvaIgaSVdtnaDRpeNl2B
GddvE42AldlkwZGsIDK3zQ2BKfUVOvC/Oy2V+Pm05FBy+3MUMDolhfPT9az9XqLcm/snHc4tmJT1
bEYZs49w2OAPx6tsWh+MwestIi9vnUO7BYpKXnZkwDppEKRBOoWJkiauA5SiWlrfFnWQM+/kXJ16
H9yzjfTy1dQgZHszoWWHpNSdCKfq/PK+VEyvBhdiZViZ9nHMvKu/Plf+dL/yaG0r+GycJy5q7Z9O
XYLqiVrxA/GEBn5eJR4pmVFpdVfY80bS7fzmTPGyCMvi/V//YlMud+Ef1hVP2tLWJh5Jk5Xv53Vl
GKxaFMbsPTGsPRCJ/pQksXe26FOuYFeeUjs/zkZ27GD5LXhxgjBRPV2alu8hIHXyY6mIYIAiBP91
UBuzVPNNM0IzE0kIBz3MIvZ4NUpPZLeX40wwBlKqChCLBQ1hmOrbIRrt7SAnDGft2N9kNSAobcHI
bwB5oCsCWjxNOVjyNL81/PJ9klN7HGbzlcUZSSPEnd40Cn6d/mIzRLm+s/opWddMgWDcEeDLbPbO
hk1ZeX518CskLyU8sxBpbRMt8cBAUqmSPSYHvsS6u4he68O8CJ0CqEM0Oq29EgaJ1SVwGHvemyZo
jzA0CU3NwcJEabOySvZ8pTgFdUw0fMKM3Av7B6Ps6pUS8hp984z3WKVbonjsy8ro0309c6Fytt2F
fdSsI1EQe5JE4Oyyrt35FqlLvtWCDMmq/pSwjVt58atKwZAZOsNoMkaPbmWADxMcxbQChmSbkHOm
otn5GcixVkNq6pcHI6NLamfzvWMqyH1QQg2eN1a4QNyr1Dux/gyvdpiTH5IALBpIOi5nY8DwOR/Q
/naEKsNf7GSJjv8KqyOGnSZtdr3TvpsjV1gls+ZRajq2MIoDb2p2f3OCLnfJH89PFiRTcnFIyU1U
/bSLaHssHR6t8Cetov5uTgkVLHu0dSNhd1mDITJh3rcKGl28TzZBQ24YldeRnWHARPWzbyxhHzxs
4n/9tNSfr1jJNSukwzXjSPXzyg2Io5qnuvGeMm/MeXVg6lObRNgi94lRvMMhJb1zXIRTNpOdfmAg
lug7r7XF1vXj7iqC2XDlLNo2ZqtkdGbuJkzxTPv4pJmg592uKxfe70SAJmCNbiW8lAlbYT626pZ9
9njhhOSP936GkWGJqYF+00P2fW0rCVx+Ftu+TYx7ZARACpBq1wwu/ubewd72z68M66yNoFA7+uf1
rc/zIcr9Inlq6TiTQsGgf2eRyXAfWs2hsuv6+q+PORvmP/1CzSbbovS0OREsj8//YYHv8HdW1WzF
T3Mrv9mdizzKWk1G8hLEAzjvxrXXjJUcqu9hugeR8DogKfmbF95a9tk/nY8aR6mSNhtbBmA/7ZDG
Vizn2hDzwiPgoOFz6zXhdessOv1B423Oh/FGz/EXGof1XSsvqsWYEwEivLbg/MtRgJPsiI8cJuuI
ORexa+HmzH3MZtf4VggQhRa/5g53rCbjJnbNbh3DsonIdfN7RAJl2IVXzNtxdSfT3kfcirC1eFZ+
WiAWJXBvYhewMyMaqfncTFtmBOsZM9/JmMPkmJlA2aex2EWMnV990DpzZAW/LWf/vwL9mwpUcbJQ
qf8XBSjMgACB2/sfa9DlO34rQaX+FYWDMDWcARNhE/e53wpQKX9VrskWGYqftqkBuQ5/rz8t61dJ
AWG5NhQM5vSKm+fv5adl/iotdkqetCxFheE4/5Pq88eT3uUnLXtZlx4LBZ3FOPjHKy8byo76siO4
yVFvWnh3SYQPUkNj/MMBufntMvpj/UH39k+/Cs2PoxWXOQUIjMKfLvJqQnTeDQMo0wYHHhEi3fAV
EFy3MtmjAzD4iLLxezf5EFVE/m0gQiJLYjR3sZ2uWq+6IentFNJLu4hD0700M/M5mI1tONbZvmL+
j+1wqkcMduXi8rme4HuvCso/QvoQ4tPxcZrKu3DgQg4Bgw/bxT06mC9NlGS0R6MW33AODpYdTF+H
yE8wxbB7fB4hGvuC2UGhP9C5r+exRW4rHhIlbidcqvRNz2kztXvqVcJrku5r1BGh0BMSU6akhcQ6
emAx+1D9iB9HoaHOwS4BP3V2gWntGsmont6Tc4n19jFF1YWGW4vL1DEfuBNMKGOHl3xJYabgvBh8
m6GyjSMtHam7nV3RJWQI2t8T375uPMDUMQr9ygaUrNMSFcQAtGEM5svRNPZ5bBG3XYirLp7uiqZ8
V0F2GIwjRmEcFRnCzcSJroUJstc9ltL9OpTnfh6+SM9Tl4o2BQr6VbXIvaaU/O/P7xjr6ZQO5lO2
PKlaQeOJzOgtLDaY5QkiiSwCKOvsgib1NYvq3gnU++DOFrDnfWbEiIlV+lam4LidU2LLbstmGV1t
kX3DQQGawRA3bZ8h08Sz1zvjy5CR7BdE8yvtc3NVpMVH3WdPkFhWqF2JGIT8fGkvgnbHU1t0KZgV
MRuO62ogaZgp+sqgn3fZsBGtYiDyaMbAaWG4cah66VZgIyYauY5R2nL7vqQdhEQXijq/BK8l1c9q
mh4Nr32pM3ouKaanC1yuw4ZQNVT+h0UYg2WDJq81D9/N1tjPDXV9gnK3i4nCQMG+UvT8Ljqj/YIV
56LIiupCFWpYuXXN76zX0hz4sIJNkE7IIvAtoNuBkEN5ufWa+ZEuK8wcA+1VO5+diLRvcAcHEVYs
RJ3LWsKgZVV55YFhSs9gkoAGPLn4jdzLuE6+NgJH942V4RlmXv1VNnTYbRpPJU4HzyR7pnXzK17F
kQEwYuXSvp6mhohj0FYsPvg02Z/u3bShXELZ2TjEaed0AoLHhhdHkkNnCElu8oSlI93aIW3hJmkL
dpniu1vrs1k13223uR8jGAlkzQB2KCFwmP2FVZVESoYj2aFheLD4oLQQvpZWcY8w62sxcmEvu3LR
8IbMbJ9TYltKlFh+3pIfZZTMhOyntmrwGBoJUvHquplwuvmi/Yob9AzC4ThWaXTKevS0Me3t2CbK
dqk2cQuRBAOvy2uJWDcC9CQ1uINQ61Ws88Mw3NnM3hVEi9xz7cu+70Hn1cN7PTXlqq3LaW9MdrQe
3PJRxUBxyXpIvSTbUXxxkGLS+xzf/yaX6kENdJkDxN1TdN+10SkAeDaMeAeNEb2972P/zkz8YM0X
3ZuPBTFgUzzUW4hYt9zzbou+3CsLQpP3kcmYIWzSgwcI/R2oouvBdrbmfO+L4c3ryPYh6/Z2GNIb
QBDoW26VZ52mcthWJaD3wBiXcDF/vJBOg9aiQNFW2tsgsLbNGK39DNgP6h2yd2FQOGENEbxw8ks7
qO7NwW03MgYgSKUHRBgzhkPIdpkxWEnNGka30WLUzztrNYzlsTXQl7tet2P3pBFm4weaKv8kzFNW
OAtUHYuj9HD1z/6p85FHBN5l7L/ZaEui1L6JaX2G4203Vs9Wp65Kq3/MGb/JErEe2eOo5dei744+
+YatuW5cTf01rp02oEYgycTvbpLCf4/c8pB61mZiV1kKH7OYWI82A3fhbIQYv1RtjjUls3fmGB/x
dO487T1XoP5ba6fxlcWgNi4U3n0JfRrPHu4+BJQCl9C4Mmf4mMijtkgqAuSH1XXOvZ9bb3jsAAEM
mgUv7t2NcuqFm0MSmQu3MVZfkIQgp5q2oWfsSM8LAQqjyazz66Yw8R74B0Lb2kBtezM42Wm0RdZ7
BSjkggDFB5rY26JAeC3wMhQtmclVKj6wQ6/axATl1YAVV1+BTUNrhamt2R9eTJlz3XKZVDHykXg3
DfOFaIBlcqM+FwIHl1HWX2Wv0V54b1n7LsixDctLCTpXJeN1R6rfhcyJdbHz97Ztdor0X2wQ5dnx
86+LNkoY3k1TlK8QMp8qY7yDJ/eCnfI5KMs965Cl3Ne+9dTucyEpF7dDXcpnefZbFDGEIGH7ip5l
NDLKbIavWAtxWhYrx5WPNe40lOM9CKF2iE9RYtzN6BPBfH0xze42DR/prh0i7LE1jMq80LehVx/a
kP+A2QqYmyEDnIa0VT+ld4Ez85Bb6dfQyXDP5CfAPHf1fJZVem4s7y7NHRSk9lNYzzeUZwWpoE1p
byI3Ojrfo6E82E5MjknkvZpde9/Lc0x6OpltKBeK9kXO9rEfcYWgWs4dmqZRs52J6ajthZZFA98N
3ivXfpe24GUXpLMw2myr3YSit3H0hsrzge46KYFLVJM1PHW63xqzfF/iPmPdvumFNTLO5lM+vxS5
fDPG/JsaQWZnWFLgCqZtfWfXcCfjaHrJmFxxk002OrTWVpw8ho3zgKjWq8071TU3Rmg8DFZ5q2lK
q+AhGLwvOsaYYibkoibpLSi+VVZZez+fj5Zh8yLn5i3L5RaE4iaw3CtyP0EEwiZ0Cu+LWXlXXz0r
uw0V8j9LqB0cksiY3xCBnhw5rLEYMxDu47VdIzHR09fQD2krGt+cBCYHCXB4gK1bBiUXlMeaCAM8
ZtlkbYswXU/afQSsIiiKEPAF8T4ss12a9zsSKzZFA+aWdkgicICMko5a6ZxyM3jxAuvdMsrbue63
CHrpZBsGeMn8MciCV19wG4QEdEzNckMv/lBVzjEKmpOrw+uGMJBOOM91eJsFb33uXiBJvOon/95z
g2PUAAmOsYEKch0ndxsG4+uQUP3XUDvZ771YhGZRMl/aSp4Jld0thH/iipqtwz0m8ZZdX90d6yS5
1QC+qgFHjl7TyoEHSjxHUkVvnOZk0ubi2czoQrkZCGazoS/brljDYProE6OZV3NWOynBW5vmEen6
HlYe4smC76zVOliAQbBG8667G7vpVNjmuo+iA+bVS9EHB2tCu6KGbVxGV155kSfbNjYeAqlPgY83
bw5YVTRYg1rfIeJZG9k76Rd7CYfBVs1m0GozB81huTxzp70kxIbtOFBko7925cByIHZeVeAacR7R
IV7WpKj2+fjqimA7lMYH/jDAKIV1Yw3lFhcYolwWTHYUGmSAZ04n4u1WpmNvRRCvGsO+DZvpVM4J
JFx8ouMLBC/JwZT2fEDM/WKO+WUvFaG8JbQ2czNGJFNNDPmtYW3hYnQ9+WAiCFAGeWAIPRnjMr82
9oFw14U53BrHGQfMbH7MxHV4CPxcoiLldC5ILaMdRrSYnyo4EKxlLmCEHmNTCJ1khqv6ZgmwId50
rjFdFXPxhJgX4UN/GJRapQl9wMbZCmVf1yPfTdRDCobBDeoz2s//w9F5LUeKbFH0i4jAJvBaFOVL
plr+hZDFQ5J4vn4W83BjIu5Mt6QSZB6z99oIq8pQrttm/YSaKQT9wWFxt0BmQGEQZiA61nwan1iS
3p9PigMwMn0CHq9tPu5THe26ii6260Gv6U7rP00Be5nZlVxGolyQb/ekrXIgDrV+JSqBdCrriBnk
4ikXlnQbKp5fyEd70hmDHjKb1pan9f+fZQB+ecta41SmBv5dB1kiqGB+Cx4Vg0bmLXqMrWzGbcEi
vHHQO+DEKBNw4PhRh2Eb1RFuo2mvCD8G3rIbrZkZqHsXJQxEp/SRXE9ItgSHxVQR8qZYe2lozZsX
6Amnwe6uGEteCk174JHcNVQmsdC4CeR+JHjDNwH8OzW9lr31pvSH4+mAtrT3Q4PRrUiyy/q3MNP8
mEfoxnDhpL1npHpgQ4nfxj0kgJcECZPQgUkmasBw+PLL9YGJ28UOosi1oNxTzWe+i81xB3ET79zN
A0kgYWtT5iFmGe7HZDyPugo04W8VHzokSaZ8xK/azY5Y2TszPxndzINUhhY6iop6c/2aiwvNYP0d
+xDzhlZwRNKAtTFSQ+QSaeo/tgVhhxYYnFWAP+IOlLDBeGysqdxV4JUaqlC7hfhbPzayO2gLsQid
HxRVelHK4EKKjl3040LLcKzkvNILFpoJPkMrtQLvoePPYxTb5SQ4JU0VzhPxMh0AVG74fu2Ca+8u
mouXBK6u3+uHJJnB1DiQ54rd2Mpjnyz06RPaI/JhCvDDMWbPBOVa3KJ4kkedUIbeFFfTR9ZnA20o
0qMhVGiP3qZfQ9MtQG8LefesuZLO2StYuY6W7LkZLnpkBS0Rno1JAplPtdleV358oZlBAWhW48UH
y8f6gUgojSLe0o5O+mKTJGVMb51vwtB5J+cZ6wzXNe40yMpTeu6d6mDjiNVd7cGxKbUNHnvUil0y
Xtbn2cXkrfMd+n0btnV8sICmZikjNkjnIIo9Fe9mLKsWWiGTaCqTKF9/8o6lqbBh4GTTdvFQH/Jo
vJKHt/Oke/NmcRUcmCty01QEfznjLund+x7fnAOJIc0Bg/mPVUVUaJFGWxe8fO8o6L7lo5cWx8Go
jxj9T4C/9lXroByzjgyMdlHs7qPeOgpMqbQSWyxmAKRhitH92MMULnoSmjxb63lm0OKORCyhiN+x
2wOE9JVJkkmN9pS7brh+EExrdmbRHUwdtq3vITKvEP7qxausjeu8fIihPFVJckhg561/VeLOh4k7
eE5azkkSRXJ9L0mdSkR8EOAdC+ulSOBochY2dnpWRodWD7i/EwUpIb9MUh4tubxhtqcVbs9R3j1H
nY9arnSfJ5dUyti7M1vt1mkgXgF/1MA66za7dB6Fosms9ZgUPt1Fygsxy4Oo1LlQ9gf4n1skxUvF
IGejz/Wv8mGHOalxcXrxY48q6GXzVNs2VufSHLYLG9KNGSHlbTP/CF3k4/9/5xpkns2ajS97BLI4
PfF2kaq0gBQduBGaERy3KLV2G8Xeq2NgFvBG6yXW/oBZwNnyWAmVhk4Da4FsmsoKLpnSbtWISE2H
qIpvkQPCvzGg+VtgmmO0TOsVEel55LctEDlTWikQ76j2Fr5TtXf85aWqQV8QqrI3ID+jMfJfM0fD
t51oZysXMP98pnZNR+g5OnUwhQOZ0BjMRtvHj6ir6iAAn+m+9QGyVO361lg2Sv+Heu7P1tYvDv8C
V1pfBUhIf42O9nxOyYLubXPZaLya0P842vT4FiecTC1s5rkEpUUinPRBS041eB0AxsdG6z6VRoyK
8ZIa/NkUQhUXKTnkHga1QI1wbuwqyQjlMe5cl3hTYQ6cJXIJrOVSFiDCDA6yCMrzvVN2uN78G/YB
7jKr+E1Mfv/O6N6Ihv6tM7LOzIWZUSHKP2vQdirhJ1kUH1RRJ0dYDH9N098P/9PBNSBvMuGPc16A
zRn8537Q7qkBs43NxxtDAQvBPby5DUYV9nioWzvrxU4ivnn6t9H68OfhXnf5buz8t/en+8bysXD1
KEhdWA9xguxc7z47nw9SY77CYCh6im1IeihA/bgfQNV1PI1Gelfmd7qlSzxATPrZKFVRe5Oo8pkV
xN+dWNRO6QBeIGJSMLEa1pdNw6fdauhu9fybRJiOVMv0xES3OkBN4JMf+V7U7KXYY7u9cPMIZAVX
ToZOkw4BvSgpL/xwTAk346BvFr1/SRmY8UHZ8c5Y6MicXqahNiY7Mc/RxhnfALebgSGqmuQAsGWP
0cwgQ0kAEk0W/40x1hDWzipwm+px0J7nXPOPRI+/KM2p0KZfwamm+9qamSwM1brLmyAcGeJNi5uC
wZePWRaKUZZ8zhYSvpT96UbiMYaFKc+sxfZTp768dPkGAMsWDj35GMdWmO2Jv5p3Y16SMcK3Hcez
sVYYT7V4sGPRnLEjkEFlGWclBDl+XbWdI3gX1pxCSZFbq3MftZIap/XtI3QR3gWHEN+4h8TtjRW4
tuynSWmbh9h5LiOW4mpi/NYQKMpo+Gt2tA8Phg/o9GDBghJ460eqV9otTRYkoQWlfcdH1lEnbbEW
JiyiQ0xXM6MTtOVRlJIOvPa/CkSR0BMU9TsUNTfgwDy1ePgAIfHHx5jYpnicD1VCE7gIY2XD4CL2
3OZNmNI9GfcVW1JKqHHeLgX6w1lqwI6tjDvVcwY8TBRSDXO1UouP//9q22gEdqm7R5HQ1zSN/NVk
9SvN4V7WRGkako+hy+J3yMnG0VJaiQ8ux1SCnUUsq9VxYlTJNu5kquxbJ/WupM5hhc7zzalUmnLN
9Ml+LVtx6Hs2yAnDvStJA15P5gmRPdbALtDb4lp0sKqwNw+FWu6jMnNPRBLcaif7LCuj2S8wrrex
15XBNJj6ZtINchtNCKLiMUnsDwe+3EZ5+dniPY5t4rbzoqk5Ju2PvuNEAI/6kSkCWRv22iA3ApsC
K7B6IqrS6ip8eZEJ5LmyUW0Y/UVoTDa6TTBqW2f/yIc3A9n5fZD6w31RiupAjA7AMJDTxrksKCVS
/rLM4egbWTdU61XiK2K9Zps8WO6hDzny29UNDiIT/sPONtbHY8241TpGjkvFwYJ8iQmkqPalxyyz
IGFqGIrvWHFCgVfYD8OE6RJ7x0IavInQoEvK316Xv5E98kn05OfmS1hUvMWzrXZm4q0gKx2rA7HM
dUdWLaxxjrjoH2MOLrKOrmjqcwxN3r3OVvLObQtr77BrrpdMQJvpbvW6NpkZx4wzUeC5b2/dmk/Z
9dcnta1PWe/fRYDNdlY1/SaeC35R15HUQiHEBtHCJWUe1hG2LSyBKdGaGJjzpYWXXubGQWjOx9QY
At5Dh/9kGP4NhceJx+tjL/rdVOTXLh7v3dq7OTk4hFTntQN3UQWlNT3y+yD6N3UhetrxC709dcca
LhLNGRDCaQ2kqo6zj8Oy70wjiJrhNWW2f1QtUzqicd0ELlPpdIAZ3F8/MqnV5nwnFPRoLZ++1rUX
oRp8YJnuH5TTE6o0pXCNbBFGLpJBzaJXibnnN96sUJwBGUsz+90fxqd2Tt5Gy4t2ELYpXm3wAnXy
5Me63MKNT08lzGrqOVATw9x+omaYtpl6AhFQbd1RUIAIzA/N8t2ZXN6RqH5biT67gXU22zwoUD+Y
SMzu64JWZI9CI4OjQ8lSM/5y7bLe5Jr3Wsdil2Gu7UcO6fUxsaf53kFvQdvGg2xa/Po7NttBLJO7
XsufxOyCrtC1Te/Dc+wQIYfD1IJsMu9BTumHMitvi/YFlwwMFDht4jPs6YQqD0xSWtZh0duQI8YB
ZKBBsO9SZIexf8I8oNCt1a92h/9ULcabBmtok0RiDPQlzliq9W+Fh5tPID+8i1X7FZmTtjdYmR56
zX3sZKxf+Ij0S5q6r3Zs/SOxekIwVWLBLHECgz4qw3QmvgdTFjgy7Fe7HPodw5EQTQijVFhAWwTt
+Q5r7/Toj6Uftizmtuk6FpWGedfDr3s0BkJaNcCRVkWpaSYGExG/AGAfg21WZQ/ShmWJNuc/RQJB
trTw4/bFm74M1kNVPrkgd5g4AcCuUn9bWXRLyPHtk9K/HTftiV2FwT7aMzV80gZNDA1s8rotm8py
14wAQOKhp+cBI8fWlRRS9GllV2WPNvTTbmoJEXJXyC8pK1u7H5/w+RJh1jWf+A+vdsqSAMkXSx+Q
NAGd2Qu8WibKnRoOht7dEoR/O20gEymZKtrYlA6+jpIdzw6qknh8zCqQH8niEWfrOsD16TuW1ao2
iANwBRjQtUuIaIPnchps2LZr/JDT8KBNw24RtjjoY/yA0PheNDbcX83YZH4CC1BZT2NVy4A4xQCp
FjnTTQT5yj3IOUrPA+wVLAwYkTaglpeLLMyP2LTwO6AsHBe5HId84VdEKzYWz+TSE4wguyOJNbBO
/LnbW91nthBGZvWsEm0NI3863MGiY1sU+R5JKrScGHIo/irrhbSHhAmkW0B0y6V9mFouDNPRztpL
wrgniJ/ribDAW7xUAIKpOTYTN2hg0ivUEUjhIa7XNwFW7fROHTSPzYdWpER/DRRyMoFvP2nEn3TP
jj8aR5TIXg1/Ndf0V6tFZUb3yCmUL1gkDLGzeptAFBhPJNp04cg0Favdp7Ey7JLIKQmE/oRqh3eI
WFjcg92bpUgdThjNof/JOeKxYIoCBrjCUWvjYdvpTa+CgewRP1d0jCN8jlFlNHFxXoelvQCemddd
NkXpwhx1VFydqZaDpYdcMcPsGRiBrwZUY+txBg26y+pzwtsHQFRGQwQR1SR2owJfGZl6stO16S1a
pLsFlwmWvs+uGrv0Ggwx++vmXU+EdSZtdM2/4enVZBztPBozIIT+NWsvcP4WwmtSIlE6uos+d7ZG
/5MLcN8l1uUtWR2waGx1aEXy6fDJCjvPD7Vvo+aGKjRknbdv1HTl6kkOsjz2lk/FKggm4/iwjlaJ
OUQHJDdmZPq0qXmU+lKfNY/xpFuz/wPTTeQUaZTCnd7ACjIZjnl3lqxjTxCzjJJUA5Ixqp6Rt6xA
R0X+L1Q6rtgcqHjXfIE1xVdbr3uuWDta5mgHvaBaEsPZROd4aPXuXJjtI5uX+jiVf0bWvbOdztdf
hr6Gu/6TvRHv2CHSpHf11+xfYWkUzJ0NK8Rf/GBg+L3Ex7z1khMI8UubUrrirPfRZKRhJ/V4F2nO
a+dJY5uZJ4BG+s6yCzgkfZZfhCIuNixlXl0VvV3owuE2ZmI2qHtw61MrmBXh7XZyU42N7FKnSkjK
7nGS2VcFC3WjzY3BJNva10BO0ZeBlMFfyaZX4B22mLe7I/9BXAOaMI3K20g/In6uWF5TojCRMcBP
KoF0Na4djEO6Zx9605pqCn0TgJ+WH8yUqYbtIkSecYtvs0ZnRxkRC2bHJ9cBJsXPAs4oQiea0tmY
BF2KQrrnXgxQeBsEz0lLFUQsnyYbfZsRD4UF074iwb7FrnXvuxiA+5Y8EGv0j07jkpDO0HnM0flG
vnZJJeSx1OZd8AhBRXQA3LvQmwDlxUmfChUspgMMKv7O8kVHkDUlgV+/cI2K0PT2kw4Up42hJbnZ
69wZJLJoowtkYnw1wSCHVgbNtcEst4tHjIllNy87UAXvQ18C9ls41L2c2FXOxCBvOS4H4DRRTwwA
87Gr3wznPqb4mDyV85ProcBTxgvoECMd3XnQTQ6tNrS48RVQwTWpozDd5YAC4hKJiS9HLF5AUhBx
RMJ7aiqASkCJWJUn3T2MxvHQxHVCz5uyilDTGc59YBiA8JXLDpGFwsUAbO6X7cUmzwfHK7N+JdNi
22ZhbCGeH93qzmeGEVbMWO1Mf0arTcBlR4uhA1OAEKeeCViO9y7DgmYaIewNTD18L4EA2PO35Q1X
FnDPazJp9s4H4ae8kmTrpfWZ9LPRYJ4E1C6D2gtVkIWn7qA+ivVQacClHDY5e9NgPDu3zrKVwL7a
yZtDTzWslWxzzRFIUATHCNhh1YqIu4L3fJ1zwVZwzX7tnjdyqOxzo4ghLyuHuBHCv6PpgbXaHMbY
0CoXezrxm9kEdTUaSsB1HaAw1VHyTbl8d4zpoXDiJ6aRCIpa8g9BqpCtSII5UT9UzQs0akq46+hU
j34MUDN39eximvIQtc3CWpIEasjO3Vod15kuN1GXeGR/+/1urD32qR1RRfksP3KNAAGmGF+k9mwr
JH5w1M2fGqojZGKf/ouKnabLb2l6SIPKzRrcGHlp24nxamqPV8evn/3WugDAHe5gmQWjXVv/sMTT
WRBfsva9dcTeQl90qF/ymprLdBt87ckUIJ3hYX8hfp5WdhwK6a2OwcbJqosQ7RNFs7VzPlwF3Ntc
yLqFklvp+WtRoC0CmXexDcj5ONV34FzFVsr+N40J/Smz6XNAajTYRgPjk86uJPXZz5EAWRyKPvsv
9K9pGuJjVMMgQ8C+34llPGSLv6cyd4o3122nndObiGSMqlt7mfepkT30FLgGrtsRA60RoFPFNwsJ
FZg64ClC8M6h2to2sKHwggzkVa0MlskDMOzO/0yfYscYkJoNdhtERlmh95Yacw/+TAX+UsaaH8BL
Q0NF1V7WLmYDGm2i2hkv2BRBrjrn8XQsdce/j3vKrHzA7TGQI+J72bfdtyA3Z/M+LfOnflFaOINs
IFvKRY/FZA1S1cAk2XPOlS0BVvtnvbLcraUBf+qRDQS2591NWXM/ZBrVduwcm8L9qbOmOaiKrU4y
5Gq/WOl3AzmSlCsNREe84/hkwlSDETItYB+l7au99BmagBxlaJtER7tzEWS1igVUFH21hf8WL2i2
THd4zFKPCNkCopYni9BPyKkDrw+Cy7/DU0PyKM9kMxAZ0a8ejflV74tQGehekdz00AmBOznzxtJL
KkWveLA1F6cVh08zMvotRRJ6nXR3ho5UC2HHUWAgV5Bxa9Pm202M52VM9swdiMgp0HQPov5t0dqD
9UnEyZhnZuahbw1NOCiSr+fYIuOKUCGHcTQloAVgAsh111I8LYt/QM6XhUJVf6PpnwBUf7dT9jZ0
rAxWZQunVwX/eeetQZvZHCvCgEtsoDFhHtWLTBXby348yso+Lj67sbGer5oeeg5rehupFDXzSH6C
KqL90GhGILTSC2fbO8JbYzvhEweppgsYC456Vhv0/kBuLc7qwJq1m2y6MK/JIrfA4IANrnYoLYBn
K/D4NKsfU5kNGA/il2JIzit09jKW+a+LXXBbzJGzTev42cLgBrYrk3BsxT+z+UV5WZ04PA/4Xg8y
G2+tJFB1TiLwaNAqE9vOwtJFMkRTCH7FS2ArVHZYsOiSUABClfvPji0eLAMUOu7+bpev+EqgI3zW
5bBXnf7ceV9T5eqn2ND1kDDuSLh/PYgcBh+YX0ltOgKFS4MMC9nBMpazw3bMEmyVlECH5VHxuXVF
dHATe+t//ZgUYtwYqvCCsUkyRqg4qBx46NLfwrZHNcY7tVPxe6kl7zplYJFIsuxtQ6yftdjN4Dsy
85P54AwAVLc2XaHgtmb+mxxNyR00K76qeh8qPvwIgZwpRhUKBxxV4r/n9Kd7cEDpFqB8vvHSPqi4
8cjERXSVWs4fC9MH4bCsQuunbQinyaz8yBCE1Aly7Kb0quWgLck2lUyWUgNcfWLzxjDkYXKxzjAm
aj/u8dTLD0uN6sRxkS4wLQ9yvQjBkTiB3VcPFsupRpg/fswj1fYO+x75yPw3xXmtk3/R0Hho71FR
tGgMM5jV/vSEbQyUh3NvMIqzYu+F2Mh7p41+QbAvZv0+AejY6rH8R6YkDBgCLyi5vXNtaQQdUIRS
eTABiOud7i43TiRAuGa9d9IBqnr0GxUkGjtLqPSZ24DeC7+ii7klow1BBUo/q/c1mZytBT4rX1d2
GnxVA2+WzfuvzT6ZLUWf7oxBY0s7M2HITrMO38WPph36KayiHrt1UjHXrzYP7nepxAT9bJVXUEfG
HQHKGWpIBP4LZUEXmVe7I3dH92FEaGSPbEyuRMvHU+f3iPlilpclobiJIMEncf9P0OZL8qSGOowU
CBnGGwgoUoPm21BBrlcaiG9rgcLb8mtJ2wlipo68gxXDvsom1KY1cYgRpeHGUt0rPZHc9AzzsxJR
XJwbaEvo+mXMeHbyccYYnx5YNQIVBqjBPTc4Rv3AzNWt6HSkEw0/bU720gixyEwjIh4QKB3wVSBK
MPztoskh8LToi627FQIXhW3dQvX0KC2M9BsWgr2NTPfGjOJC38Gok8CpfKxeOa4OaMH+KDTJtTLF
XZt4rKwIWR74tesJO+AqbNqV0RFBCvSWixUjovJXjqorocN3xX6apmTbewbKmZTo7yhGyTdaCwc8
qkMerXPX0DFZaSPCguA3Vh3FfijSgCaBqWMWt8FYFTLQORTQLpEJwrSJIccBuNUzhea/3Hc/khYB
lZs1b51AGCqG5sQKbbt0Ccaoiis8or4iX2uhVz7muCPQBwFk7W0URDE4vI0BPlss0dEop2e9074z
li5QRbFSmIRtxIQjIs3lp2xoBbu5emQ61G11uXA7oHmOf5Rg/iI78CpJnL63DlOfeeHVpVncTxLD
8hB7Dy2M7NBdc238THtx0FuWTj6wNG0dNgTzfS2sF9nPlGKPMy5MSkCdXzTMStxRcdh31l+3+G/4
WLazPnI0eswJQYAxtTLURhtR9+mLRWiVcA/DCNhdyJ48CcXNGOVIizPCW2cEiWh1nuw2PpukLrYW
5qe8lIgmfFTowPMawayX6YMGK4vfSmI/DvZsbN18/hRD/ozAiCTDPCT441p5LtmGgJzNHKXdtEZk
CO8z0aiNosU4RisFlQFfKdxrXkw/jnHVildR+h+wEJ7VylumS58Ldp4MiV7RMYE7FejnMh6hoCtf
3YFxI30TtO5uKYPG/xqXZjeXFgETgw/9phvZQf1JJKahLqN3CCFb0k4CQWKcqWr2QYZhh6PXnKFX
P8ZL4RPfqd95CEBKA1KRZdX7SDMuJvGMVA/ehZaww9xqvOZj/SYH/W3UvQYt1JcjiX1zMM8Iaox5
/T/hpH4tqnuJHUQ87NfPUYPqzJS8HZ4kuG9hMMxrzG2rkxamW+oH2/HRb/JHQPvXRKYTOw2+Bz1L
znNVnID1IOvK2p2dstTWGdeTvLF4TO66Bt2GMgaKUlbqiD9IIdN7Lj16QlKkX9k2PRGKdHYyEpQY
VxxoU6kok+Sma5ThGBIQsIgHb1gy5PT5nauZ1x5IRWTH35aHTif+ET3OhD7Jn8oWRtrM7gtE2pc7
wwEc9Phl1MGCtvZ8l07TK3BOogkcZjyzbx5tc0iwZFrzZnwQq8AmH/ihmtKkt2/Mf0KvtxhiN4nA
giSs9FVpzZu7VGJz5EL8Ks2enPEYLXvUwFyuhnfiOglUtlh0wCuBkOeXQanSl2p0zs04LCwgXJwS
7QqbJHOoOBkV2R7OMh8KRz9G/JgJoBFG+jQlNMKG7N6VmL9lLT/BWro+Cv9UB7Qy9w9Vax3NZvys
eurHtgUDXaU0nOeI2LyA/StKliH66GK2hU17xn2NCn0NbE+RoGvfuQfYw8hQUQmI7ca7Q1EsVXyr
C/Mtjqn4cp1ufmyc4+DOT50urp5DYoLq8IGYhWGj8rokfnxMi/pWLvl5pCvx9Se4WTt2X9fRVXTV
JIga8luz25uNmGNiQJ6Mj0xmX+uBZZ+Ypj2NjzE394AkLsozn0U13idd9sWAqDFcJDnuv8bo7ioD
diOjdaDaN/KaQey2A+mRYBRLI6ECHf4E+N7YhbdXRKQk0zP/m5Fja0Z5j6KEIrISb6xN79BgPrqk
ybW+dpeuWeMtkFUvdhAwIRUVjfgceoKSkC07G59bySD/24mupnPlnbE2///LDG8C2y1ahwPl0Qsi
VljkFSd9NmICaOMiTLv4sBTp76LZHyoVlyH96yvjbjCsFrANj/TsLO8k8u57e13ycmGynoaM2CEb
z46pompsR/aY7fQpgSyF///I45iREkswRZsey84gxqPQyBojqWP40+z5qsfdrqz0fadf54hibulT
5P811oVUFv9KaJGL+5nSlvCbJrSQRdgapUPUI0Tg0eNhNDyVBdYJvikssqz8SpTcmU1S0kIiepw6
YrJkAv4aoipXDu1vVvHXWh8IapEtc254Jk/s2pLNHZcgugTmIRG6Wtv8Y5XFHEAnBZfbaEPWfEmX
bn1EDA83jH8+PSdmvup1P3qXnKPUuPOmF7fQ6Vok+/R5sI8gLW6+yw1RlwrLyzqC9Kf6NhR7w9qV
ifeBvzp0Vc/ELFl+rc5GJ20TepKWr3MiflrbYNewsKPG9rdZkpjHseCmlCrMSha32C03aU0ctdSm
LzYjxJKiqhwZFdCN0HfYsf9UpOI4TuuaSgK1Mp5mE2i/IiqWFehG7+K/yAYA7tnvHXsg8PTbtuqx
iGDc4RByrkkfP8BaavskAK6mgq5SXJS9FuG7qe6tKCcCr5EMOOHLg6wKZU+2mDCbG9E8ly4m3JKR
Io9skyGWtMlddGkYKHYlsajFX7QG1JXMixqHSIAUf8cykx4g1T0Uymnbtk4TFH32R+ATIoeXscl/
JKLc0s7+9f7yzVpuN+rgtksx0cV2P7BxL5UEu0TKOAMQpOeot8LawsBkHjTjzWWM6xnLXpaKUBBx
tP3hBJkMySZJYCJniJ035l5T9atfqms8+YwrBSC9OqUndGE0mSaVa9bdk+eMFBhP3cadeJMwnSJG
zPeDAP9Vr/v6ymPznr5GiftMr/Ro8dcW2GypAsjEQ5gfkTXEjsgR9slNlqchsV66eDkYy/OIJhr5
/RUm740wlSwACf/bDdMLfpY1lwATVT255DXcJ95ydZr4gl9EBOvfEjsBhKOz50wfvQu5VqzB5ahE
73Xyl5uaRAFbJzGAMN8ZxeyKw29R6hUOgwabuqxKyRTV+BIcDb73Q4irOE6+5NlhRZ62XSDFmGy7
meVFX9hX1/Jgr8ZtviMzCzIyx45jDzuj7p5S2yK4G08TGIPPxHNCaIOrLq3k+Raj3NDR3tmD62IH
iygt3aBfasRDFt8zCUJbhyFQULntT9/mLF6T/pC004un1jMHueamS4rnMamPdt6tbyouFyDAYBem
kNC7S9klO9ISUVwpyRWXuTyDVfbj2dVT2mTbNVtYNb4f0HTwUUKZZ/740rbvfpadq7p/Ygr1Ki2J
RqyuP+wyo+QjPEjLnQc8ZW8VgTd6+svYBsvvd+tOn1XlXiiiCJq3mSqjzi6b/GIN0V3ewJeCafDs
TLa7VbAQth73uw/OIqLgJGFhuWcwfXIZPGzAHvyjHAZaF6G4pzsnGYA4B717K/po4OpnqCK1h7FO
3l0HAq7VaE99zydCJocKJieqw97fgd1HGOKPp5L5UKfG/cTlhMbisYHrEnQTOQy04dgs2+nZ7uxL
gQBl55rtSyIQCTjsk/iUawY7tKPG3JpMr9OjWIaf9dubZPw899DlJHEbs+zvAHxSwABv3qArUhY0
iYm8pJ1qPlAh1Wfb5BJSHfYWHeIBJ2ODun3Rjl55BNEHXQJiz04YpMs12Bvi1aWkFcNdiYMblOUQ
nXSGc1BsCMQQVnWOC7cJo8ljniKm59hD+47hGxNBxGZU7zNj7+TP1dTjoOjJe+gF1pAkvxssG8SZ
FSS6x/utevQg072pkZcIHBtT6y3G0bdlln5rh/prcBmfipZpASg9VEP1tlm7NOA7m5SXdaO955Cz
IEmyTbMT9QlX9UEx7s9E/4ia1omASSCQ8EOdVJIsOU7tQHefjG6g53zCVrOQOeGPJDBpLQFVtjcF
CUqskPKhsacyHMfoaxowrDE90mATS3KIOn0JXXaIXsOmgAG0z2vD9y6pHnU5njM+XH8ASh0n0cXP
MZgCYyTT1tMvEmv6JoKFvMPvuM7DuCpkdkPBdJ8T7MB1wYin10exXUaHECbbfQRnTJCzmC6mf0EE
qAdGFZ0Hk/pQn6d5xxqUIQFjEswDCGHc4s+peua4lgjs3HkTNT8QTbgXNK4FB8k292VVXgT/akKt
Q6HT/SWWe7/+bzE4/ZeVoB/XegUMk+6QNqJaNSPKvBSun6Pb827cK1d6EjpUj9VcixrRnMRHAWOJ
e1v226FMdkZn70QHr6+K18KGfDhhtSfLX/aZyaLfnHeotVATm5zxjRRHBa6a7c9pbPW3Nag7cYYL
ilm9z39myba5lwlE9DJGQUTnTa8EqZJVTknU1GjyW3AmYnggTNCty+8ywrBixl9eZP/EpXmipfqG
/7spZPZUDqSdpQkCmZgUgOlca+zUa2O59Ll7gXW1M6Picf2y6LS/6u7/AIt7TGaoo1pCDsm13Ixs
PpzGC1pjPy59yX6zyklUsb+hMF81WXzV6QkdXhHYilLNLPS3LrbPa9WszD/wAc9u2nz7MRs1MhQj
9KLr96g08zeVucaq7FEywD7Aw4NqR4goBNfUGVjfDQXeXvRXppXjkEu7e43pOr4EmDERlHk7Zhqi
P2dMYGOCyJKs/Tabfp+BdiaJmwmMgWuwSTCeNl3HxtC8kO350KC4a436i1c4SIri6I/6lfXpPVma
J62V/0yiUze1Qi/fT8t1WuFjdpDJ4TEqacMSHocRPwjX67C1TIX1ymvuZFz/jfV46Q0i05DcVywd
NoZb7BajAg1Tk6jhJF9sIkMg1y9URzttsf+Bf90owOZScrWWBu6p/m39pzLVHW/3oV3Dmv5j78yW
G0eyLftFuIbRAbxypkhKFDXrBSaFIjBP7pi/vhdUt7tTirwR1u9tZZWVVVYZBEHA/fg5e689BSi1
icuGE8nzB5EQYIZ67itSNFG8LCZDuwuZtiL5drelshWJxEz7dDvmMYKpz9TqUgD6QI0vVzktYSO8
nr+DlCcQHU9pKZ+Viy5ozEh/dLtH22Mpgh9FtRn/oPLEbEsoFN7njFIFkBFlR0sT1rlwQnmvc3Ex
SzY/SjsSVLxwBXx80YTRjZ4TsE79UbLdL1zD2blzEnmps5JKnyTxCbXpfJ/9dgBK2uLG7lV+DCLC
hYkojD3zHsUOyekFZxF53dbyJhsGDhJBcjt/o050m7yPDl00/WjJNgqch6Sojox/3lUi7lD978tc
O3UdWWrjvvO0FzX+qHV5Q8DrM2RltXBq+1xGUJtN1Jo0+hdq9JAxQTZbtsGL7WdzKYHHfCYMZ216
ESyZ9D6610T527ENT5lAj4c6fzHSqxkNRC/KalY1fEsm52wmXilOsV5tWktsreDNdXEVlOMR+vLe
m5/pSCueBpnvCBpdT644GwRA54naOxPML7899RwnAsoooasb5i37qslQ7s1Ra8M1c3UDH1yq6GRG
hryfI9UamvdNVJ5DEbN7xuyw81E9tiISSGF0EU79htaPHKJaOxoDupSyo2eOSOEm59+qNknkcvVj
MUcBp5wzV0FsnqvGuMqm5KlT9VZohCIbsX6Oe0RITLY4t+cnx6MA8NHDs20T1dQV1TMr2n5IL5Pq
mXMnLz3qHZufuqttOjwO/rJbD3kkYqF7k6TXwbmpOiTbrjfMUXgEPuvDZ3DuY1KXbxUFexbzjPRm
xvpv+TuTiTJYXYEFCIUjDvBfuK7e9YK5cy1JChvfY0QlyzDufuiojDIM6H5GCysotybcIzKsIn0V
m/VTTtuydSy6my5a9oT+7EZrscYzZ6ff5bDHPA6GQdhWSEPaUHQZLa0n9c28L3KnPlTjlV2QLVph
WyCXjbl1FsHy1HGvW9bPhAN6wDq9pvk9LX00X21K6F6WrmzNdpbt4OmLvlKUBTFaHQt7QY8rorCK
26lL5+WkQtIy0SIx2BlKqS0TIp0tJElWmzF7EuRT3nhaHl7FJSsNUA2Ejkw+Xes9SCMa9eT+6U1q
LZP5EBBZTH/j1Ab8AprYN/6DWvr/1Jb7P3NDDR+Gz/+MbTm/FW/5F2jL5z/wH2qL5rr/Zbim73me
DzrUcAR/1n+DQz3rv3RHtyweLsc1TeH8X3CL/18ztMXWdd+0hWcKA9qLonCCKcqfN6cy+b5tiZlf
CVbpfxNl/hug8h/W679jQz9Jl//AFTkCa40LWtJ1QcFYnNC+klsK4E24lQdsvQL9LXbZdtHMznTT
rq5qZpC7PhS/bKjk22liHK6cMcJxhP7NUtaybj2EMwyjRC9+dq2VHGTnrbPEYSbvB/2ac8qV5uDl
Ju94abhdhsAN7SwiLXbvsSISIKA1zxDpqZ6aE/4NsTBJElwmDYgUYvGAKtOBfGfFGNYxkeccVmJC
f8jqWk2euc8ym7emo/le2hhkiAGhYLewA+EU05A7iHsN1NNfsI2G/o04Nt8yzzBR7Zqu5cw37est
I50WEk/ARDy0eH3JwbyMMVLtonFeWkUKnXQ2+GiutTghOjgXG3Pk0pBRhPQ1t0obAhAR/bQbzB5k
Y0bpwjFMXzrFPika4o+s2oHAUPUwOey1rK7yluMukAh0sJ53rstkxWL+M9QNIO35sBst49EozZ+m
V6x4prapOJdaVx5ahDeJV90Swa2wkUCG1DzOw+mIjJaglmRbi+ZHLVyOgs7Kcyf015sypG/Wi/YV
HGTLnlHBaEB+Q77NM3LO6ymPim0C2CDJWXEr9OVg+MVP35jeVUzWUUwoh+4dVVq/mlWn7bDzHCCD
9csmtvTVmJhPQTqQP452jslb8oTNhTBOTB0+anc3Z0hMrmaMavgRB6lORqfbqIo6wj6hatu0unav
1wwFQg0oRFdf9C5Hc5MRu1TX945MGuJgPMxSY/NT6OdERNec6UKVraPcESs7jN5SQ/qYZ+7+8br/
C5TI/IokcnggTEi2vtCxevim9/2BcBi0Iu5lEBKWsVxpMYLIPoxuPbpoxI/WdMCz9ElE052GK8X3
bwcgFnjDsmhl0OVcVj3NOimSpY04DxMUEXHg9xfB0CJI5CyxqvUUXWTYrLvkbKdGewz4H/7yHeb3
/Os6wDhBFybfRgDU02ee3T/YaQWQId59ZazJEEPrqBgOd8LeUfS++aV1CcjeivOQ0iObCFbsw1tE
i5shq3/Fgx2uhvHWqUiHSkdEJBn6sdFymHigqC2Ln0HfPfWF2vz5io3fr5iFy5tZUDZ33bC+MTHL
qGrSDlU0gsB0Ewj9VUumX8qtcCGhZs714l1oQ8tsnSOFXtKUIkHOjyiB/3wdv//4HAaBa9nzAq7j
R/l647oKA09Tu4Qh9Dr4JeE94wq5qHl09+cP+vyTvv5EfJIwXY/a0oCM9Y18VVRdWDiIo9ZJyVmd
OOVwSb4WYzP5Gjnxqc+IvpnouWw9s76OS3oR5gzjUWa0Hy264yUZi7PaA7Mw5T7TDrH8yxX+vjLi
GWTHMC3A5sLSv11hwAMUItpq1gx80lG9RCUujryqq3UaS+RIqb70VOiuM13ywk6/oqa4YCJ8LKzx
pxb/DfL8DQrLa8nVcMss8IOO+O2XUVooSC2kH4lWat3SOtaD8m2oxTM5C2x1ItixITWevyQJkv39
/1QA/7IkfKM/zh8Na9j0DAHg13W+v02IOxmpMXNbM1onnaYpyyWPMO7EEOMJgVsAwAJnnwvrb4zj
GbT29RnxDJ/CwDDBwRns51+fxnawlSowpBHNoXZlX2+7tn4Mi/LGhU0RROVNhPm9v+pUxnxR3f/5
W8+kud8/XdjULcJGLmXMv8g/FhE6bWRgK6zHRlLetH17X/XesVbhevS9s2fbH3jlL4FfPBqMKHvz
mIvgnETVY50YJ4R4m6ms/3JJ5vzIfbshpmn7jkdB5XFTvq1rirwzl8dVrgdDv3jNCP7cWlscn/VB
vrp682qF9Hyb/Agy5gY++kkbk1Nr3voTwag8xQygW/xwiArvrfhUjubex+McNe37qPoL/JcbNPnv
Uyk3DXe8mJxl49V/Wep+X2K8L9/h22vVqJzwl5Dv4Dr+lVn4Z99u3vml/1Pf/49w739ZYPgcV8fQ
ZbGeshl8/flmAdqALhPveigfvXK8eNl0RTCx3ex6o3h0av+KauPD7lCAzgRfhsIpLRq0k6XRvWcc
aNNQ/9sTPa+fv/2A7EfUXAK2s/sNLRgnZD+WLZprmnoG/dbtpFmnscyWdEfXjTlckrTdZVHxPKbu
GQsKXLb2fiQBtanktp7ZQsVZ66rnPz/q//Kkmybtc183UFDxvH+9VXqZZHmvdwRGJPqlmcrn1jJO
dHVBc6j1nz/qO9aUxQSiP3+x2ZtNx/2+0SV25uu108p1nNK9N6S6r5xZQZ8hYZzcgAMmFpmsJlI+
IKprYePNxK1E1fmX6/h9PeU6XItVDRS1Ddv263fGbWpAnVEo5P3gbIybkFj04d4XJ80bLyKS5M25
V4yXPv78uea/f65wDVxcOnTJb6tKrYnJDEYp1+HofLhV8YpUiVM6UXF5Wz8DviYtvLrpg3rFBNjF
TWYnr6zKRBCbxJ6LGmGAHkUT8/Xkl2LyZyj5aA4E3v/5Oo1/W2osCJ2OBcudcfe317QlyUivAWKQ
h+6fDbt7R+XyTLBqOmHAzpU0lkSIfrSGOIc6htyg1x+kroUrQczL1Kgf40D4o5Vuwe6fjbR9jxGp
/u0a59/o+9sE75PtkB4KG/S3oilFkl1jhJfrMSgfAHNbln4ZSWcZjeaeLMBH0+a5abXyVeYjnSHa
UCL6yzIzI0x/vwbm3ByLhe7x9nx9jlg98jZUIW+0DnmxZwjQVyNNsBo3TK1u+85A0GLVTMUKdWgc
Uq+m/IZmO/C1PMbs2d0WWYjPWyfopUuMTY1OJoM6TUPZ+OUV4Cm75JZCSCxH7sLCroIbrZRMnFMQ
WsB+li2RmQgBGwxKZGbLhH/SnEitcgJr9edn4vfFy/cAo+KUdPiehvXtlWEOxLCU/uu66u0HYTjD
vmSQn/je1vWQgU0dnaY/f+InCv7rL8zOK+YzvWvzztjf7i7aZdE2CQFLTSmyZVSZ69iZ3kIL6WJh
QZFoRqBOU3+bm86wmifiGxKVj0Q/YQ3BH//nq3F+/61Zt7ggXZAXAbf22zpJcIaRDqmtr7OIsQcc
n4C0rVRx4IufijG8HgvFSY3hX9eD+pq6RTHQ9rzObYsBONP6WI+fx9C/zQfvxul+RlVqL8qkL1An
OE8ipJqXbntM0bgOSbhtlHzPagc8QQH6RUQE11r4D6MfDAP3Xtw8Ry0qQd87FGm1Mlw6pkN3oY0N
ww50xZKYhocovKkUtyiVPWKr3iMhF+Z9NHdpK6ZxWipPExrH1mWqnsp9kiePWR2e/3zbfvsRXZ09
mCKOqnU+V37f9KaE6X8Z1dOcpJEvMgQkwNQfwxbsqANrIdfo29fV7OpLww/isZ2drmW3KCKIKu/9
/9cN6D9XQ+qAq9Oo8j4bIv8o6/B5JR1KiWlNMgLoac9/qyqUJnHZtIs4Tq7Ihzdn8iOCKcspGfC1
SO+95uefb8pcqf3zwZ6vwjYM7Eo+7xPHoK/LBmGKRh7rOU404EKrqYresS9vw6He+hYBT/bSkfX0
l/f3e1AMamrdotEjXIpZYMPut9PdrOz0HCMdgUEVD67seEgIHLAGuhy59xg0PQqueIcg84eWjxd+
M16iH0bj3VuDn0HacRC7Vdq9i9MgNbCN/PmWmPNy/e2ezEctaz5n2D77ztd74kDyw9roDeuchHAo
EuvYDy/ZcOfKYFultBTQNya0GlAuyZJYW2yuRKJjBMRdrRPV1XY3RN4w+ajfieV70/TmqSkTKOQG
4xLkDkdZWfs/X/P3XZI7ygmWZd+FrG8L8a2eG+hjqAKJwFqhDqPNThTinKHgTeOz4XtPXnyTqmFV
jJH/lyr6tzqCT/Yc/fOg7hPi635bjNNRa5tMiwfQmzjn5AS+tjfz5+qDZGj0uKzHA5GTOzEZb4Ci
t149bPImfoe982xjt9YEGi3lQAWi5cH52ruOjJB22PiX/fG3MvzzOk1CDdioqcM/n8l/vG5tbUdO
T6cMpwrnENXdmJO+Sfr4llxkpm8WgU761RQqhBmqogCl4zpYJ8V8OtPEnnO/veDtYMrAPvuX+sG0
f3vgjLmJzb/Y2OaT7dcHjo60LIsh6dcjA5lh1I3rVnQehFP9cRgz+6oH+kUoN2gEI3hjP+wXOmIu
BpYY8FmmCC1n8NYjyTxImKQQD/DSVMZSi7Lq1qb7mRhJeHBEdRNUwVNeRdnfbu73YAbeaIpIwyNQ
ySHf8renoM1qqwtb9GNq3aJc3aDNxojtF8XGBpy1ZQT9C+wUI5xAJigFRoZIkzwZsjbugyzYdGaa
rSfLYn+JK7lDVUhGbdofSigstpmMq6Lr+p3jR7dxka6VBEnUwQNY6cBW2NX2nVV9FBH5znWDVDrF
FzQRrE3yjEbEJ7rlChfLOh6M7WBnw9HOShQ3aaUtpYz3Omoswo3pm+v1iBVgvo0JE/CVXuvnUScH
F7tuu/bjYlq6kGW30HlgHNAKWAZ2Sd5xhOx27ONjXZCgSlJis/TCeO0TI0pzlQEgamYhnYvuoCR2
R6Z/lZ1imjEIJIVdpUW/HK18nIiuxLlbfDjOGaW5XBpmjrAnAaK6TrDCbip7uo+C8tZ1u+ccW4KV
WMaxMQwLPUFGLxxuIgB3xqg8E03sn6shiXix4GYzScGdZPTQaHqgQ1Gfr8PKv/YDLcOiaE/YUgvY
tJ0Pia3WlhYmas3SgytgIQkVrf5u6cNlsOdgSSxPbJXDofVNDah6dJWb3nXV8ayK1NQBdpXyxmFM
WFFILMyQLiuy7WFtaxGXB2sbIl5Tb0wV7cOaHEcnYQJM0nm+oflRovgpY8Bx4xtqMm8VjDYSpPnp
aVrSMLMuRNEYy2LTRviNO8MBug2zzQ3Rr/x5Mf3tbIjhmc4nMRNzD9L9bQPAdT0mTsvIOiyseye0
Hwbpvpdu9erow3IQ9oeS04VsebJ6FuGo/fjLx38/TvDxYCl84fHRpFh9T9yY4J/baSbh8mDWWeYD
Rr5idOqdG65y95wn+hxR6pSHrJuw2zUVrhTDluDf3L9kf3z2cb7uhFyJpwuGafo8TPu2uOfxVODx
y7q144/xNh/XWJf2QYdR6bPSBonorZyJMXoHJkNk/as+rgvLs/a4AuNtigQnBf8XyPTS8f/K5ser
7aW6KZt4U1eqvEbJWi9qH70wBEkTW5nBwwNYY+VC4V/HVurg/9F+KjGPgj7/YG9ors32JbIHc/v5
rvZ5w9JsRcPSkFG59Yd1m2btscfDMmc4b6w+OsNkbK8h4xKbCTE9hNjf68OWZPpZd5EJwJbtfhp0
6xbv6dLovUNd1v4aBXK9DV3eX1sBofrLr/z9FDP/ytRctv7Z1RTi26JPETP6sidAk4jqYG3LZlW4
znUpSh5/JyeQxPvlJ1EK6rBB5G3+0ulirO0WhWw61d7KSmae3bDX+gGrW9/2f2n0WjT8f9uWqH5A
2xHQyN9QpH7dliIjaEKwWEhPtdqaURnGVguIMaYKgwlu9QjFxC15OdG1JXeAd82rxif4sxvH/sGJ
UyRbrX5jBtZwgzyBbzhkp2FC8pwY6dZsMWIN+pQfQokVJywpEagBjaH27/uGJF7fkmqbhJ5EBM6W
UDrNRvgt9FiqCfwEtrVDx/oWT1O3pfmI6aPFcT3/JyLVvaksibgBwV4D0LgCDbAuIpKdwI0luAXD
93G6mmU7ftReq4qOTx802abQGKElk9zlQPVZjVjWujbJlyGQpXUyeiRRTyw67TmaoYplWZ9A3CLX
jLJxQ/Mo2IAW4aEhysBF13eNxYHIKis6i8nul6ZWoQH3bDAKcdFvsvk3NEC/6CYQusnXklVUUh/1
frZ1+ji4rlN7F7rWtsZCezQtpKRj1vPK4xWVEMNLLPGnsuz0JaI0s5lp+l2OTqLykIJSjaUjeVuB
Ivq4qrrm4MTmx6RWusiMIxHBH2MwWJtu+mRs833NhKbJj1oST+uYWXHnd0z8Un8lADldK985DVVs
33zCysK8fKjmPTfn/OlKTJVt5IEAYovbK0dm0FqzDEBL0oBazXqGyGGOUznoAKVCVa0LuSPtAIWs
r39EjiQkpNGN7Yj9a4pemtQZbzXT+VEoNa5c5K6rtpkpcvzMYCxiDx+BrnYMxzhzh8pf2/MhqayT
6Tq0kycjrt9p1BUPWQc8PlNnDD7Na1ql524HykoDW5MBwY90dUrGCX5c3GazgRxY2TQeo/GjGiv1
AcyOpygAd89L5U3mD7dL7E0UhYfJs/tzbg4oQrX+xhTTrA7C5OO5cbkn0Ke4JQIMobm3pFOUPRoH
x8qzIwMFuVLSn1asp2/jXG6q3nLewEUgj3OTZm2lFQRr8s6PRm0CMWuAu6nQP7qYhGKRXE0ZOARm
pMvE5Lfk0MQTGEWHyfEfe4ayk2Nr+0iX+FC0Gp8lwL5H7JBjL7BmiUtSouJM0Rcnviz2/IEWzDyB
matphm3urgwLT5mTOvF93ntgrwv9ktQEGjgjpNap5vP8a08gXWJX7i80s6kv4Gu3wrrXoKnepmV2
ikKysXQrD46aWViHwITPEtTBcC8rFNs18BIVueJEBNNwkPPaiv2l4vER6PtyErcKkohJjNZzIlRg
coktcGjtZfKCcxcj+ZRCzblKRMuIdpyx2lh/W23aRag94B1pV8Sqiisd0g1lUXSsS/PS+7H9wjtu
9j7NrCDN95EFn5bjW7QvRIdzuRp3jlkUh4Ecx4mSJLBgzvvEFOZFt4Ev4NzWI7yK+eTGrxTdamTI
DG6kXTs9c34tvYMbzADe77BvldMzg3vz0vY6Jzz7vh7Kbt8H+U03qZndaO4jxRLHcfYYZUm/i3Tj
aPcG6jm+Bgl/I4hLYsn2DsDOz/9mqPxJJaNxZSk6L3CNtSDs0dTTXvF75n8NeJc1LwjAuTE79/hO
0TmJC5IA5NmzaNBDWMxJAu+aI/Y6Atoqb/dRBOTArVhUcVB5qwobPxkVw1krXQBadbkVYyZ3DTJU
UY3jdTYKxJ+hQm9Q7j5LsZGDb59QCno27BVJ52Bh2Z2xMwu4aCankSiSu9CKXqWGhydrrtwhCE6h
wqmaYutfQCSWII2j+sa18ge7aHZTxxfRwVzuYP2CDtHxCbXtmz+O5rHRx5atGMg5Z7KjM//FjoNj
h5V1F9VkQlrEeE5jOYBp9vKdUYTixAFUnMwE89QHhYajm9MpdJvhOhD8BbKVuApS8NxNaS7CwjD2
NQvGnUgNi7zw6VEGeXS2ES73nZ5dwsorV2HWAwOZ/2uL3YaYWmyfg1u0qyINqxdJYFBMyHev/Paa
ehIbyoBF2GZ/24QGWAHVHJoeiB4FWkJZuZ0qSoymRyCs+1iUkzTSlmSWY81FLgQElz5iS+ZJEtT+
hl/HymiupsVwzgEboDpE9Cb86rZ2w0fsS/E2k4m91zSyA2FmIRXI4F20XgLeckI7YuuNWnWm1K/N
SntjH9sOnDAnUTr4O5sl+orgBKXdFZyFvJjwEa3vyg3n8pfAw/NuE5lXm7Q1qgEJYp1AwPYgvpuy
22hJMB2KPKOoY4Ima6x8cKjsurgiLC8fXTg2HfaSeC7zR8e/Y4cCd8+gMrESIMgcZmlrFQMefGLy
wrb+9Hl+HlBMdKeZPh9pJKTH3MgeSmf7eTzJkvqhHSGD0Y+xkXTSlQR/0AjuYBNHoIJ1cZvV49az
qNZipTASVOBnuDsE1kWKWt2wQP2IWuL6t1dxkJbHVAWHodH6lU1PlSBTCppWHWm4pUe/ixHR15fG
VaDQnAArk/FRE7xqzJbGwdF2whuNu9ghSKmbgLtmvYmDshkYGSWeQIOD1tO6+F26GztOVxI1/7xC
L53ANbZ+3HYIOtMIHqHVrr20P+pR/4sYOhMQi720a/KrAoGlSrrRFuTKwjLVHmLXrorFR2U1bMwV
ilTTl9qmB2a30mNObpOagk3twkqDVhyYWXWq8gJr0vjmZjl4xqF0l7Zr0WYFwu0UCKEHQJjbxPEx
zxV0O+CMwW70yGJG5t2wJk9HAJ4QxkD2waaJiaOsAQzFSD07vT5KWz5lAVEaBjK0HHmOgVbF1unn
GDlmmM7HfKqpo5YA7E7x422q0gQtA6SdVMVtKqmJZOquE/sJLaxCzErR5W3itKEoyiWqNsjhG8/+
aHMDoazw94Fb/zQnDFBKgDOh/mCA1b5BZYsOpkspqSM7vbKw8ipHjQesNnsVNTbRRRQ7Kk9XWYHa
CaFZu03RsS7a0Ur2CeC7LiMPwneTS+SZT1KHaVl3LmYDWOu7XEOy3uvhc6iUca6c1NwaMJ5grAyH
XqXESKXSve6DlzKt7Z3JqXzbWthKMb3cFfSX7+sUglyLF6qBzcyTO0liCdOVnzfa2jbfZ7QgkjWI
fBXbt4KgqcUFknnGtJsk00+ELpZ3o2fcR5qA8p7afJ80H3eYCH4qM873EA26pTalMQjmFqtMRzbH
52kL7y79Y2H6ZByDbjEEVl5vLrbxOE1LaBPHKAmYGRW3mJtiX3/sHa1aj6Iv1xXlIF64QNv68FsY
SGM8jfEEzo0Cc8SJiUIvVeVhBCwWzSp/x8LapvVJwhecpSGRuivtp4R4Hhoc0dVnL8JtZvtb3jcr
2bcX0s/uyshON4WR3dQB7M22NTemiZXNr6aji69o0XpS2w/Ymw6eFLy8aXBVtNm2QTRPp5WhLBLi
bmM1/jNJTsTC4WY6tprApYxdcaFLER0ZvzHhbPuboaw4L+VY/ACHns0RJXtKZBGmg3Hc0vvzT0Q9
+sdaVjdEa1gHtNE/q9kAFZGzQrWIToB84A153S7ww0jtLCbGMkzjXYKgIUhvQuj4O/ZfnPZ4dXaF
81K5GUP11JGbPoL0Gff+C2FnwGKlnZ898VrbrYuyH+zr5IdXbdoezNoHwT1EI4te+Tjo5ERO2ghc
MpzQIXot0LcO7Dwv5DpycRNTE9IKqLWAZCT5UsSYUXnbOHVU1VqRU3hD1NWuhhPGvRNH9KHeyVcx
nKYI9gxUpm3iOpeICdeevFeEgH3LNqDRKJY0yTF0gueAQ4kNXAo2rrS9fD4ByNF3IL0ehda8Y6Z6
Bd4Bg3bu1mS2uLPiS9uxRJRNOixLN5mWfTj7g0LHPFrizNlP0lLFte3n76EViluoMRYelWFtVAFc
kSF9tOKkPOTVLvJ1/y6ycfGVfXuDPS7YTMrcG0NA4FpZwjHq7MXnJfmAoVYMYj9SYn4XRWzUe9ex
dkCDFD7YmfAdj3RNegyQ3KEKZM+8d3rkuO2tKQ9WLYBjCZN5FMXsQZcEyUzti1Za06YraGfoRf4U
aozPBEaKpaGmcEPsbT7DReSmlO62gu2hKOfQbThIhJI7zeBeRqE17DBIXblj1x+0AKQZfNbIkldV
m7cHP6Idp+O7ZNzBOgnjYU3a6SYY++o5W05jIGEMxbOnErM3ErbHLHcPUeL5tyP5JDV5iwSWF4SR
1dGWTds9JbRqbgtZnCaNY0Nf16zUKqZMx+50qwpkHhn8SWJ6OXaX0Y63Sr8NwVhdATohtiVJVwSB
PSJmpYqcErmvS1rf3YaMcOcKhOSPQON8ZEoLJKCW4BQJifDrQIaj2XoDlEBMjdO/2ZizFuSHpRvX
c/n2Dg1JLfG2dH6JZHGuO6dJgClKXmijuIchfbj3Ek9uKj+PMFt0kH3Ck43Wqcmw+0xF9dpJiU+u
0NXW9OaS2Y/vaPy8Y2yHaccznSvzlaQ13S6zvZEb9SJH60+3Kf0hUAdfDRWPXhEPD1k5QncIe/dW
9dGeZ3DYqMCiCToM7mV4oKtqEqhAveoKAAyF+MUssbliVKk2HfjwNWQxyIk4D017OrlO3q+0psGn
8qYSfqXEGs9da9rLINavA78hu0pScSY5bIvqJ772Bt/Vc5sayd6P1QVYXkSjIXQ3ddacJ0F4SpVg
aS6JMJzodCxEI5/DiiiRRhEom6rHwqyibRgwI7SnW9aGK7YGfZGGZrVIgFmvk4xUzkjN+R13VoFj
z3JRaI6l3q/qsavgX4sILTpStlqNW8tsd0aAlBkeCkHhkbl3NdgTrYg/KmLG7Agwm8nYZIm/5o6T
K0BIAw8KyD02W/3VK1KXxotz7XudPlPzUNV2HdY+qighjCtDTxFa45apZKntvBYoik/eeexTCLVV
eT1gVtmHwzvOnTtwMsYmeYnHkpwMv6fmF269DLLmlqzu8mCMjVyUtbF1E23Hj/SeNR53Jc93Cf0D
CufkRUTEpgwuFAu8zGyhgbkASon9BOb0IhvPNOT6TWHTiPRtrKRF4z+ONfYjMyN7QNYOtskJaoNU
5YaZGYbXSmv3XufAsMdHWLsgM3FePxcjpmzsP+Uq0bMHYg8gDCKjacVL0w7PXgk4KtlYFT5iogXI
mWrlm6rJw0s5UAO9av192oUPOZEuFTHhS6rMaeUNxtVU6fEhgv6VF1a5ZmquVqAAX0ManouS/DPs
NhLIaCNf3EBD9NjAiRZBmh2gR+7TRL00JQecUMUQEwYcYZJsgm7AmGTStINwAsqty1gDZQs6yavW
xLdnRiKO5FHpy86mHpeYQMt+ncQ0cDp7x55bbCBClxtRmSs2xIvVwZO3QtpYieNeBdF4n01AqaL4
tjFnlnK84v0sN4hRWYsCNmoPYRCaW/zdVOmrPgP3GwTOHLNEfmEGkadomhOpttU2KHQHuMB4mVq5
jSP7wnH4tRDT0eH4R5T2dT3omHLQChBmVerltjLSG0d6J875N5npHTMrfjC7kDw4QYOtQtxvqX4D
K9lbmSCy+rrrHwsbEyWgkCUSWt6iuqHhHIdnBqcvWgO+yY2rV5FZ5s7wt0bZM+9Js3DVYY+zAmZu
dvOh2c0hmlgJa2rCBeecR5lSJyQCQAFiDBqQPe1b+hvQitONjOtzHzX+uuwRGygtGZhUCWjxY3WQ
Bwf3wW2Z289ZyrOkggG26+SeAwpz7PboBYm5xOElgs3Q1Jj7ybpOmJjhECTSiAU7WDIOOZaRBcm2
EUgwSKIqVL6yUJ08NYPAdNbfj/Vk7GRN1aDVQbOO2eL3+YAWqLTH4UxQ7sDWNR01WD7rnDb7rjbM
aw3u3Lqa/KU5ahTabZWulMDTHA5XrhEc9Nx1iSxlyrhVoo5I2WnhM2eSBup0hZGdZBZ7RnoS69S7
eru1iXWzO/jK0tA+7DD4aePrXLWT7pOV635UBd7ExE3vxm5cDeGD7oXPWcZJLVNMBQ1JDkpkvKrg
PEwAjIixA8OtrwnUUsukFK+0ZuBStelDE9g722/oFef1elC1xd+M2cqzynFrjunOluwKUdPl92Zo
/XCVfzAcZd5C+MwW+VzIilR/3wMZOxhle5OCGogilewE02Q8FP126qlu3LR6zHDpL/iep7Y1OM2l
aBVKw8e8nyabokSplpX94xRg/WXi/USPy7+JquznIEga8Rs2o8awWUIA4K3ZGT347q2LHjTBQYmt
8wYb+YZjIjAi6UcPXTr2a1n3P2Fe+QfX1cdNZAObnQT945ghCCOaJ3gcM5ewpQ2vxb8CEW/bajy5
Bc6P1C1/aR0yimmbdZy0Ghv2u5aZ2YruJygGUotp1kXXCfFzthtWTxxTbzMPL0ShjYxTimlb1gJk
6f+i7Mx66za2bf1XDvY7N8giiw1w98vqO/WSZfuFkC2JLPZtsfn196OSixMrB/E9QALEjpq1uMiq
WXOO8Q38OIXaW5P5o7dTHJ8xFZRHSMlZD6905stzVK4FhkOCa/DcitxY627kTu6Ng+qDluPUtpRV
ug4JWWDw6vlbRpTk8ZTG3neq7uRbw7ePibYR0IMKYhKjotrYfFTkFV33PX0r7EhpeB1wUD1hzDZ3
pjt8tx2iwoL4OYT5u4pzgMOZ11briAdwFTfyLpgwnRfGtin4QKyhJBEn7/cy0z9GorDygpVP1y0H
XxoRbswZuUSsCwCSGUQM/GXnMoyuSNbi+hLToVJTrFiq6hjKw4wOmmluzV8P4NboROHzX3aH734V
NZtZ4SVvmERUeQWcP46erIbL6nBKLcFxkclM5pAZQM3Jxl3TPyRNZ2yQ9MNLINItLnGj07MWyLlt
GRN57GEBBX7h2VCh9OL8j1I4G/5EeySUL3gUcg7mwzcRQNwkX8sCSQl7dfSpnLN9kkY3OR6aLEam
bZhOs+o6CACxWz05qGNOtol2M+/TR3aL2yYxFeO0lKGDbWxZscctSjxOkh2RJeHo7nVjwssozl0W
cZ7s3ouWNM6qyWmlq/KcSoKu8oFRDzKsXZ9CP7fo9zFgdw+UHGBDch8WK3hXEKNwGGgQYyBa0KHT
0tillZwp8sP67rvRwOmLTckHUvYGG5f3A56Rt42ixzQs8p0k6wESjTw7JaFkGdj3ldljVLGhWWyz
ir6K6i6uua+3TY6wOimBQZPWhaMtyw7tjC8vJpepzcQyxskRK/ICBNEl0H+I+4jHr65qR2A92X3u
jSQYhYTrtiwjFnI2eKvxk4t4bm8IJzv35WPb1OUVMiqve5mkMC6lSs/OoPVJOGCKdzo5Rk3XPjUY
nLtexaca1/EQBs2dboDcBpqDRoYVWnt8Opxvq+OM7dzLOrp/BcWqz7rWC2O3zIc3mhydMTO+4ymW
B6SeUPiJDJ8zRut2/OCpxDzaoD87O5qOTd+Y26Hku8HedZV98RXSm2jwX/MBopSMwnjve+USfGqn
h2GOQCiXX+t0cNjiaOxgs6VoKkNChwZrVVutRugTfQnz6iYtQnc3UvBaUXU2DXIygzHB1k2YLNyR
W8ND2xaVWbYJBLFtMp6fRpvJBsp8OIK6O6qhF4eoDJJNip1uww7+mg0NlSlL3MDJlN55s56K7jom
kHu7NA0my/Yvs/W1p6G+SzNCSXKrX8JOwQb6XXnW7+bAtoEG8iEveZaCikzWVNjiSrbIaGonenV4
3UlTnl3TOAh2sH2qa2J9VW4jv+bnOCR6ba3SfqyCntHJgAba5hLVPbyixguznWq/p0F6jqS7ztXA
Jo29EnD4g9UNwLhG0uQ9rycOOjsTMbxqJlRrRkc3q3KTJ+EiisnxElFfruf8tVcj6dUduqhLZAbV
gfTc6ywmdNbwXkkSeR9NLGAdJ96cmPJ+LNu1pEtNnu0RbKsisXkodnZcwlBLOKlHS/c8/NE1PE56
wWlH7URPmgnSMbjLk2VKo0p9JQSQWjMCD9JaaOvNgkOCkRGLO5BjsE9HSm86EGD4KhBiPfM+OocK
pjkor+Pocg7AI8BGa/HBFljrNlUJkMfB0reuPDz6CSLGQ4wre50GL848hHexSHd9ZQbHzvAoV+P4
pjQN2BSqs+kl05oK/NLYQQFPadxZzqkzLDJPgXDYQXltGSY1WVSR0mRa/TomnOsWXxZcV9s/u7Cs
Kq2MM1KVK8g6W21Mz1nNC2hGbLUywdtVNKBnYh81c90baq9HQB3EiRRhOd6O6ByrIDZOI+oAUMxh
v82TFBG0QaTGLMxHIfQXTvht1Mu7nrs9zC1uwJJ2fAgtExwz8JwKMAowgt7ZmnnirMHDNjtS4IhQ
5XSy5kfZwBwElAMVYsCNwVvZKcR/oJ5sRUo5OOiRsuDJOFdUy/4wxtcAdLKVA/S7tPryaQLNVjZt
scbzylqjsgfm8cnFn9RASb+JIUU81DL69rFaQBzl/BTirTd6gJ8eftco/9a2XvMQ5fJiQMrPmmq8
VTE6uNEnJs9N43qtp2bC7i53gxcLZpcRw3FGQbSy1DaPkEK0HmBaK39RDsTFysCryFt+CSo/O6m2
B0g+kCvZxFsDUC7fh11zP7vckR86jayXEWSbdlXUWYZOiahyc0rutPminV01SZsuYsTA1RsPQhYB
vIf4uUvmL3FQlkdKtxfHGmJKfutIcAkabBzDa/rRVwVU+6PXJHALraZbeo9gOpR3O035E5+oexXJ
nhO3YI8202/ECS2fe40RV5C+KPBQb9257DYtEJV1kZASFv7RQptzSHKxc4MgDU6PBC7HxpQdDfc7
8UjjjR1FHLJlLa+NhcyKfnfFGWd6zab8PYXt5tq1edONlQ/kweKxAiot+gB26HIeiBsgDSPUObNw
XnwnWhtktUPqofBpW3QKQ6StTdF6DNOpo1xa/GuAP+CjHXf+CkzBnzxBLn1LTp87qH1Bclo3cXNY
MWkp7KL7cOLNmXVcrpLGuaRVyfqd+E8FXbk9uDpi1Vraf3ZoE1HOfgfVi3hRowNYni9l6FiApU+m
nqAN0OV2j8pwMulgsy1FJXEwe9Mtup3V+HumE8WNAdV65xXVNaQrOMChu9DS34oanZY/AFFTzb0X
64epWzjrxvAta9VtWuhlJggwNWtoHod98lxX6XPnSMCevtiMQu2UHrFwu0AbpzTexRG4Xlcxnx2m
1azSR3xJNQQ2932siKsf+uJkN8lT5NTfa0mMSKaeiYSCwZrhW88jBq4ub7eNxgerdKhsosXbQgS1
rpyvTu1djbX9o8uy81yhT09ITedQxrgjsTjbVQC0R1fuWMntVZHZD5U3S7Js2p/s08hCSJdEA2nu
C9kwO4XTzdH9HAbefZ7L98YjdCUGQJXK+IL4+brXDGYzxCIdZ5KtUTU3pUdlSC/bIhmHfTfYxLI9
pgWcT5uO2coQxyG37qsofSCssqWq8147xt6FRmYpvJxo2RQZQYfIYg7Hle1yeqoQl68im0GlI+JD
3fRb24OcQtn0GMF37UbvvXbjZ7Pha7UNa9gRVX/KfFiDBfe3yWc1uC30lWjczG1+E+cgwR2Z/fCr
9hIIzAZxezZF15/agU2JBhRTr+wKV9i9IlRlPQMT2LvNV5gb7lVXcArtYmszpgij3SDrd2YVmBtk
UfuR0gYQIeDeBVCALR5OTqZvDCQ5RJw1ztpVEeKyaR9BN7YrkrGAdd60IriPVUkUzQKaASK+yRMy
MidDN6tiPsA7AkELnmsFMOvGwf+0+XDPm2S30RYCNsOgg5kF435aXzejfIIGP8M4QJEgbfNMMnpO
OnS/qm0eUhDWloMOHIDQISimi0VAT50cIcKhAoEpVVB6DwnWX7tBzRMDI7BgKVcaq79B7hu5Nu4d
2FpwQHDLVuaQE+YCNw178UIhyAeSLoEzbuyW+U9FSyqDKooVIYWX1mfPfUOdGoBDWX4fB2DiE/pw
2/c8qWaIGiqaQBpRebUu9D9gp+kq0kvyEyB90vp4lzNI9t5k8GvxqFPFkK0E2RlkL0M/0OmrMV1P
9iO9JI9WFvOfxBlMVuPgojiwG3HFGZrejjMCZBwj2tDx3HR0QzO6TNqgbTN0R0sU9w38MfickeYJ
MMBrqwhZH53Saz100zYrLOQoX6RtsdKBU07dd0X4ao1VA0nnRP8YaHzRZG+BbYPRuh+7wmOkkX01
MOWuOF8gNYi668il1oq6yN5Nl5Rj1w7a47fCgkYlbajqZCwn+4Wa36pZ7MwAU251tpiqV5n5pgQG
CzTYoJ3rEp93ru/V7L55Y0/foThoy2sIgG5/uiJeD82x4iROl4oldZSsHDOiIier6R65CTQIgGkV
8y6do3YZnjBmPci4vi4wn60iE5lZNxGn6wJA0lNxmotSbGXa3Kq+RMuTD3SJl07NPN96HMshgW58
y/lOFO8aCW2VdNdNX10nGLA2bs4RKeQYRtgh7lCifvPqqiDnJ9d8VP5UehsY9oBy5/440oxMaouj
NezHlVewmPlfyx5lVilTmHwcuwQtj75CV8QYo7xJYhcicRGTr5QOp2TKrpLZHoED2i8gQaNjn+B4
sBHkVxjkXYZgVrKkG5oiXVdyYhjYHozM4ZEpuNWzQr+21ZOfM9+CZKIOnjIdFAMTIKGeOFoxx9Mx
BgrnI5ELSIDEOjFfpxbBEoB4VpPmzMz2gwy+ardwFa7RR6YHA0gGD7HkaNyrB0GVt21zoABZjROL
vL5dKijS8Q96tFhBO0GLnRreQ5OwejJBhXvUfM9aaGgsOGzUQ/M1r/XLR/1QMa4tmdvVYDXXQYbJ
p4Qdw8ObkZzcueIgSfeBh+3NR9Exg1PeNLz67N2TTu/Qoy3BBPWba1j2V4+IqLXsYv2IuW/eZN40
31ZYAu2W8qQZA+jPXo2pqqy/kccEQhPhLkih7lrG8laq+apoObbAG3UhnjEBNSRlvxgMRMDOT9/t
vqO+/8GxvgHKpNfOFMMUmTgNez0PGUPOLkx+ZGW0JBzV14lZb72IuU3Vo6tmLnxgLbk3h/Hgu+1j
lyYUqxaXVRMyOXfbqOXj9ZhCD0N1Q0jg96JODt04Ey5eH4Q/nqIQCKcRyFvPKQ8VuvDlBE/ANOjB
tapojakXJXzCYdhgAqRUZgs4tvUquUbauw8jsztPzQDcrkXUWOX7wqlprYQup4UJxkPfPQvoN5Vn
bcK0PUU8uYhxGBQn33Ua3A118aUeSWcxv7aW+9gs0//Iae/tAGkUOJkUESWMthi9OB7+cN1CCnMZ
Lffk/dDNR7eRu3dD21w1vWSviBglV+EPJ0q3nqc2moCQtqcgqyZWEfa1jTM0TwmZY6gVzWtDpO5h
ZACKVB89DqPfk9FmqHdE/5Q7xW1tTF9b3e9c0pq4jsQCVa+lY3LMc18MmoXDFOyk9tWCp2GwWomr
MCdtgMEUiEA2rLgaSWZex134MubdQWkgXNWDVZuI8DsA/daTioIvIP6uipmp7WRf5qRND34QHXI4
YCYHF0707XXdOf2FqwW0yiZKLAMeaVr7ggiO8zyK9zob2q1NIibgv5x42nEg+72gC9iBtDnoTjBs
8lSYn9wi+3//Salf/Pln2n4lLI6MaLcpT3YjyhKiHixoOhbis/w0QQWeMyt/NCMoEOAr3whxSFaN
H3QbOxDPItb2xilCbxPbS2U6vCLJrr/pJQKIj57DWXwIkG7cczJeUb1zTrdyfVPQEGQ+Zvgnn1mL
VGhXJIJxDeT0ZGiQKnrBFTexm5/toN54Vdet56iG2W31wboxyx82rI6gY10Lph5YIu1uUj3vgpDd
t2nIo8hIc1l7nGR8S+ZsZ63ey8UFpGKiv+CnC6Zp2V3uRAzgbXQwVoxoxHI4Mn38Hd9oS8GyVXX6
kszbAorVCufGRPdz5OPqKmLBiRckVqm4CTO3JvhA1dSeBuRun6658lIEmB17v87544gUU2AEL8vg
ujOAn8VCnhOBaMLq8j0j46a3b8fofRpbmp2dsAhnSqurbF86gI07sIflmP70cpSjkjcw+/oSlm25
bv1ZbUQfP6NnBq0aq3EDTRIzB0kcHIvTDYlkuEcRlK8TDj4miCq7gPBuoR+BMTQ+1tbITafUHijE
3izbYT20wbS1M+vWrt4EKlNMJHNQtZiV3LPq52SXBVA766g+OTt0M48x2rZLl/cIa2Jt7gRC6LkL
6JQ0M1LkBvK3u5eVF5+JNzzhkvuWRlQrFWI07JDmpjIwwxQYfzDLH+3SoeSRuKqFGN9saYU3gBHh
OFc4dMOUJHnXeeqH0tiiScGIN4b3NCw4ZvXlzzht3pNx+uERBVN0pO+aPJ2EtDfzBrYhhlQ01brF
XN52cXeHEZBBnnDedOLSipXntOTpc2S1i4rJvy7mr24bzls/UF/jFN/AOBIAJpnPqVmu0lnUeGXU
O2dxvbBbwq2VQmx28uAknYHhLWbTASkspq3sa60Gbkq/0gejMP2rsmJXQ8BwGgZxW+sgOLQxkdLY
RhJC8Hi1TVoOO+1Yr9yB/uYPcwWt873DZILO1kmQULmhs4HQMWQ0ZUREswgNvMGTSygXSJENzKQV
c0Ls2tiNEEBEp4lpzz7GadbRptFjAjuwz/rtrC3iGjPrZFpH6Y+aGMyUJp3JnDroxnyPcpf+RHSV
ly5xrY28VtISh1j5b5Mo5hWrkNrkNMAdXnxiWT8pBQYu/MYUnryRwZUq2/BaV4IedXEWGeW0jEvu
PEqrM2EbzJ3BQVEFZXf0ZySHNysTxylxHisGdBXBdg8Jhse7kWjqkAyPDVU52btt8i7AvpOyrfIV
gfHTqY65rt0XFIHTpkrQ9ucye8/ojsrJnMkiVgcJnJ4b1ymrbdVMP4k8/yFa310XS3JrYfnos1D9
FhLVuN+iiswCkJ6g1PgEMBdWWr60CEZgoU8bNM3kJ4UY8GZzunIVaQQalS7JgOrFjorvWRXeCwvX
WmAUgIHDJnloAlbHsRMvlkdBP9UOYjlnytaJF7+h2RbbnHAmywRy1VP29m170HPQMW3sOgb5DLJU
1MQ7x2h2ElMP+hR94fyxIYptW4zRgeH3Vd3ZpDdbLN6zE6y9bklO523Bx95Z6MjI6GKM6d5XQ/Na
hkNGO5liVtFxaxh/jPocLaHbSYqrv2S4DEb4S6qh7jeN6aPT7i+9jeoaFPl07Cg81cgOm1T1xja7
Ym+OL4zC6UqXFJaTRTMocX8OXGXL5sMepLVnBNIxQ8CGnvY9KrcZrkwUL/r1R5Sz6bb0OrKFjPE+
ljvckJx0yB4ECbZJprjZe4JPRGZlQusd28zQuuwzjlirrp/3KOlxFKGPrQA/76c4Hk6EzUz7WDP/
px2C42/I7M3omTSl0MLOy3lISTHvxvoZJQTqPXvXYqAw5+JaRtVPj7zXleOcO3dItr01B/iZm6t0
JqdjwEAyjJ7BMjdcZbS2gbZmGF193kEQPTHnWyVJTOQfH8gY1ceyWBpmuffmt9xni9ayY0Ono5p2
qE7ra12KdAX9nDZ51LyEfXzCRJdtnYzfQ/OXehNEw9aErjpSNFXRljjsmRijrDNuph7xQFRG2zrP
EO3I9pb3iWNRnvOUGtCETkc53tMrGkmDXDEA3aZj9GoGAccuOL2uqd7h1R4ll3UJ/cRYM3cQZweG
Mk7wQtYHWkrYawn9qprUReS8TOJMN33rfbfaFHlQrLNhRkJY306pZFqdE1cxDONNGy4hI9I41kFp
sZcjREmkCWkzAbqtY3/lIV7ymJGuo3B6MrKsvvKHWu1o92bnZvDYe6PhNMjxNiE7cedEzaWfX+Oo
JIOglBF7PkF5vUwvQ0r+dENY2CYNLcjeFkdAq1g7ywQ+jDywBQX5YzPd0mOQs+5NHMtp9c57WfNz
gTi3FD/NO/mdBEFrqK4E0k7Qkx8MyNLeSOqJb4ITjmUw3jeuSlddbgZ3fYtTN5rt6FRMJGm2IAE/
hGoqDIeHuiz0CQFEzqqhqiK6IhN7NUsmz1ODfzwETOeoVu+QF39L8ODvbOJ60Pq/amTl65QOLRIP
0ghl3xFugo6kQd3TNTQ8hIm039LimvCku9mQGCscJMBh8ar0A6MawIWgdToad6t4RuXVk3a78ikm
2yn7YbfjMWMMYlxaZ/wmvAd0aEvMlt7EufVsOEvX3G1RggFU9xbbwqKR/NBtO5NGbzmeLR9YHJ3F
BlwdQzzELjAa8S5MwkmPRrm4hwhiaNhyWwxSbmLfDcUiF84IJO5punB+WbeRAWu2lUhleO6T9L01
6oNsGDuTmlet4zH62TPc9Or8W25Fp5mKNRxeA8+8GU6Wm1+lJJmv+1rfjUF5qRWFjjLUD5WM91i+
zrglv7i+8ZxixwGtFJkuLgB9TnO5MyLrsTGat01VYywa6vm1ZLdct2cQi83OyGu6f2P7Y+So5KTv
kT+3KyZI0Q/DojkmByQuKOVayP7BNxXXPzyr+zlFzU9zNE+OFa8de+TesErwbTADdMl6rcVeCmxa
H6yMHGncPNP70YoP0i2NpxR+aOFbKzRlpHuZZx1P5BGF6U/g/Ihd+zc4F9uUNEpPMPSKslM0zI/C
6b4CQWWkw/yodKqdL5x8bS72X+oIjnRkFW2kvPXlq6IZ5OXVkymIAsCWcGdFHhfG/AFOhLWhar6O
St47tB662Z8B2rf+JrbwALW0A68Dmuocd5Sb72M7GVZ9Xid7j9uePtE4E8Wn7+cMRt1y9Q3NxhLx
SeNKSdZFmch9EWL/Be0DCYPM9YZ2MY43tStctiNqlgO1RNRQn0eoEveqmL7AjLiuE9UcbBdxn4vq
n7MvyvIhS25ms3fOshnuU6Cx12NbnLRA/6BIGtONeM0bHe/kUDFLs0sK9WEUq1oyxJJolfJo3tgj
d6vvu/dsPPiTCv+hngqiJ2F+U2m3N8Lua0YtFWrlud1/mDeMZIFmlvKhLXyY9HNM768pxlWqZ29j
5CD5urF7cCJ7fUgcn8xzq6voYN9bIU3MDwHOaARvVm3oPYPpEFsW0gu8cttxKCL2K5osy6iDYGK1
9xlAEn1lHcCn4zwvsLcr04z3T5YCxN0tSv5iVHzx5GUbgcxvF/iRszUC9UPQr1u3SZiwmGTJapxp
oTgl+u8xZPDhC3U/VbE+FCXxgI0ZbA2dGNuA3tWmQmy6qTHJfyw1Q+XPxHciT+8lB33FselMvSio
7JTYnaRgKJE0rbfzegPnijG03Av+rjaImye7fZzqn6nOdn6Sv4QGyBECU2Ctj7OxbWmrr32LLbsn
KuZIxDc29GaEiB9MPOUpfZmUlKwgDpJtXThi2w32Y8bQbuX3quQ4CvKUDB1mVtjchNfbe88otgEe
Q1bn9im06eEppqFba3TOc4R05p/NvM7fCQ4LQgx5i+sRhgEE6ler7GDYGHlMUW8HN9G058XJHsqH
jO15NXjR95BMdCW9S2j5D3lexJvcVW8jIbBMJnEx0iF8SrL0mrbJbvk3NFhNSPGujMYlkBzBZqQ5
tanwnpbTsQHB7SJ43+rWXPqU6kffVNh8StIAho5jXOdG7pb+B8Gvau84SvP836KhkCvQSU+kPZWn
lgn3KlVFvO9ZvPlJcg2DIf0NHOQDzvWrf1x6Dr43OrY2Vivr02VxUGmHg71o2aDIH7KyIMA5ILcp
L/ctsoe8Mt9nOUQbiRogmPNrmt7Uv3mX77SXPVduyZ1R0uovwfQS7wMjJK7W+XCMM3XXeOL7YJSw
ihHd0cOE8YX0AqAfeC103XbhkaLUuO9p5fx0pImiJ8k4n736C/egwGZplG1xDisAubr5jbn7795u
6UFQRYkQOLztD6jZX2AjNkD1aMa+sO0d99qaydTjGPnSZz7mKhRMK6Ifs/U/34I48v9m12aSaIOw
Xvz6ru9+wtZ4ciY3YxmhRP193lRv2sQ0OdVPrOrDOsd7AGlhZbT6vglFQWNYnLMlA2EscrEbc0wG
NAUMIMSrJY+9lrnaGJD9TZmftElOsGluyka8GbXbbrwiuYLghLPBaUiOMfWFanGmx27fqCwij9LT
u86zx/synvfdzBJs1mgIo/QHsc17GTAjpjpud970Fc/UN5EzTZyo7FamJwruBE7UZkckMAELhPYq
vO5hY2EgGq2R5MTwS5hVl9EP8ktUPwE1A77v2w/wBDFTBYTmOvNK6rhnhF/dM2sizjy9pIV9V/ve
uYdTtm6e0ce02zBA0zSNND0oQWJuiNeEGS5uFGzXuK2oSLtoQzr6d7oBiagYUJb0Rtzwps7tc5CA
DKGdoreYv268wbhepFagWtNjKUaJnMT1Ltfh7AVf3OaKkUKPr6aNdm2ZHHJlcYIpi2+GxJVd9KZ/
NpznMWs5X9O8DPzRJV2DC+9MMF2m7gUBafvUNJd/vmf+xlj2JNA6uheBxZgUd+KnWyaYSiCQQ12y
TSCjHwvnKirTZ39oSyZ8MWnvAjOY8vRGONMdvZz0SLUsYODUT1OySVwbUUc4YuhGrZO3+Iuytvvm
pfZPrQiQG0aHLOk0WsfGnBHPvcRNxuVvOFrLS/xliQGaI0QgAEkJ5kv+p7eg+T+Vosu9lcsxxUTJ
WDv1eagojzBoP0ijht5B1tTHlftfUfuv1M+G3tl793+Wb/tZVlNDCF/3wY3/7z/t38rrl/yt/ccv
eixz/vn8Jb/8WPjzf766zUv38ssftkUHYO6uf2um+7e2z/54CaDql6/8//2f//X28VMe/5naT9/k
L7fY8vP//L7lPf7nX9/e8rfiX3/+1fH1P//6+Po/oP3S+TeESxs2IUgJzxHLovgHs98R/2bdgmAl
wU7LwPbg3aGTXbj8VvDvBdrGt3hAnk3XZeNt/0D2W3yXCHCOwHQiuSlwrP8Nsv/T6snmbS4ENLnA
OMH7BcEnpp4foAQp3MFbuROyHdCGPfYXN9obhqWuIpwqcRKDPaV+dMKJnDapxW/u5E+g3z9egiu4
k0EoMa8yP+2WCHr+fAk+szMNoZOYKlYNfIjpvW0hi7dRS8z53J1UVvS7WVXX2B3Uxg474jkKNK5J
6B8DU3c7ZXmHv3yQt388Uf9V9PltqYqu/c+/fn3O/v7ilgroL1taXZT1qBONpLPI4DiQOHkKEC3s
SsBItNJ0h3pf9ndzMPwGQvNRJPz3E778Zu4iW0LPRRRoYff69TdHYkGZBQnYQr34XdtQ3bjo2EkI
Z4TidAP0dtBA5Thdu3VQXynoFmxczwXxvXQp5vA3G+2nRfOP10OpJwKMC3gRP+N5wppJXw4QcJHf
1uQ0JfdTFDWMQLEuOYbosFanE1VmBMtg6bcRc4MKu0apZ75LVdWI0/D9m4zOzFEKTlMke/YaBK9w
4m0sKVUaQJTH3DNS3G24pQde062TOb9Z/a1fsdZ/vBHflBRnPH5w+D4tnRaCap1NbI/8zsfBLyCl
pEpzjqnznWAay4yQPBYs5/0x8VElESAd5QwV//nG+oSc//NluKZtWZ5gDVgCO/56ZxlcAO3HNJuC
EK+8Wdq3IjTXSd7B37XldWdLtFJJdgxTX+3afBfiDVsXkZX+poj/n14Iq4xkGXIXGo7/mcjj0uF0
czJjusp9aIMqvULvqzdJFaMyCNLwCi7qpc+m5znpIaCi59gPzPxWwiqDh3++KJ+westFAUxseaxr
rnSAv3+6KL0B52TAhoRylWe+nut16ctkVY1jfVN4TcRgVT8XqrGRMxvwCSAmI56w3lJ7oF0xo+wf
RmtiEh7l+wGP3ZZDFP00hIg/ZjIgMDD+8wuWrNF/2Yc/XjAlhGNyCmIpFZ9PQH3lFskANXHVJd68
iljmzo4tb4YZKqxTD+OlrvVXbOvV2ZGiOuvbABbE41zDh4LleBeNkd4hhc1vsbcHtERI9prIaV5p
R99L2g43NGB5nstmo7JughAYozUZLHSOc+bf1lF7rZMRVIIDVrIK/GpBDYFaa5BkwtXxMPl3lwkD
0cXPWuRvyKngAumCNunw1huNB3rSuoz0f1aJg784ZqSSDEKfailunaZEliXds48PYx7D4sTFTG6y
lKF1GWUtc6WBgm2sf1fUO3+7qhDDAx8YmO+Dovz7bZCBt/RdZmYBYp+A4dHFqSqxK9J+8TIgvGhy
UgswzpBcJrQBwwKMQCO8iwaddClE/ETS88l0aG0tR1dGFiaphDngERHq8Q7GR90Hxl4ls3fE0LFy
ehOqQ2m8d+iBLI1+COvGLp6ML13QfOtR+7BQJMi+8uecvM5dFUW7UHcAzWXeHmcLJ8Qrrqzyic7K
TBeRvoofZ9HJGepLlbRf/vmms349dnPTAXIUQOgpXaGlkR/zeenoBBF7GPqdQd7EumuvW3SQq74g
CZ0jp/04NfPPoBU2UBXFRSR4dGvZeLjQ+92VFXIlpvu/Y3F+giF+vCrhuOzgGOtRL7mfNqwKh0Oj
B4GE2GniG08HG06DPR7FIrxY8Gm3Yw4da66IoszMlwZbKWxCeq6TFV3RuPzmeyiGNNHN4CGuwYDT
7jXzcV3zn2uaLnprGsD2DLPxL56zcEVNEwzBiKph8m7EoL9FEjl3Fvo2kD+FI66AAEgWor81FGZZ
3cx39OmfICpAEHE30Cd/ww5bisK/LgYOW7akEQJaHpmO4zmfVlIGb6QkQPBCSif6iymy/SJ3PiQ0
fNvBBKLZma/a6INzZmT7trPVYRiGZ0JYz7Fz1PPknukm0mdSOKwYlNhMrmpnvCUoIL4KU0tu6MZc
dUBQtqWLgsBTKG6YooudtKrrOA9vQlo/lxm94cf3TU7x3codQvVa87tbqNsuUdZZDNZbLmZSGXvC
PJiwUdaY7RfAf+YGOVtwCehPbVpOoydU3CsfLcVZ65YJSTSv0x4zzlD39XlOovs6dzQGDtdlXo2t
rs5AQrZ11Z9zkEQ1kqlDtcS1a5n5O2RbX3/zGHy63MtjIGDJETeF2NHnQPfrY2C2RVP3o01ObpK/
JiooT2GN49hWfrNPVOhy3gwQMrsFyDy0Vftu6NJDTnztb2rE/+F5ZAtgraIoojTCAv3rC1HcjmqQ
sB810ubRSc9BOH1VMugvDAcQwGZ+dlTFmNGbr8QqM9ODG9u0gCb5iLrCPDLV+M2+9LlaW25FyFhQ
sl2bu5HmyKeXxHDPMZbOIqfAfM0c7SVnA8Gf3eCYXOhuWe+YdMlQdzmGT0x0RxP1Q4TdWNI5qyC4
bkpgq5YUNrY2kwPCUKDuq0S5cjwcgcZA7F2Tt96+HsO7JJ+ZZKZ3bRnRt/vnz1k4zrLt/1ILUyNx
TBc8XIIr/LFf/KUKD7GtmQ3Bkav/y9yZ7bbNrF36VvoGuJus4niqebZkeT4hEsfhPM+8+n5If/tP
/o0GGo0+aSAQQouiJJssVr3vWs8aHDO92RAugsmJJAnLPvTAy5eDOfarMgZBNtAa3xZWmW+DpjZW
A2TQbV93nIAQRA2/lGcCpSc84jG2TpBTyJ5SGuuR5QMuJCUj7HG0brpeKydq/Cuzyc8C2e4lHvNd
Erb5JveVGzgGhHZOQ7y9ASsUJ8hjYBAIPcARqxpSFEfIH88jlu2hcNJTyhp+lcZxjTJX2QRu/kuC
UAWY5iOhbTISs+wQGY3XVhdUg0BpiGEw/Y5smU5/HHSCxENBt/fHUOk2tv4A3IkslQMdmjO4kfRp
ENXaaFL3ECnRGaSbeeA0o6EfYmhK1Kw8OzZSaSaAe8VRsKpM37dBewnNjjJesfMjdOFBMgzQRjPQ
V6WszqX1Bu/I23hFiRLQjS9dWLY0LDHjkGrJckoHh2DYOvZezX8oCnVyEgpzZcgqPHbyocD52fhJ
sdJH/E2mpr4wNAKF6B8JyWlhpy8NINwXUkgJXDOjeF/lw0veoWRsqMXsi0i7uw7QL4E+m0zz2ftJ
Radc4dNEQE935xAiNSFbKn0yzSxcd9qTRib81bLAvKSAtOnHaubJqnzqp0FV4KgZgSC24NhlZfyy
K5t63iSiBtj0M4dCdXSharQWZLYBGFZI0PE6TuJ+b9IsmDRsLjqEJUp1QmwBW7TpJ5nB1bYkBFmP
UTLDKs422ZAGNwRAwc0O1XpBUO4WOJy+szHGv6hOkiwztzcORCnsPTNNrtwtMaD3arcnPBPj+yi0
DdYwHx5Yp0Jl8b7qsFR2DrbmxSC89jEJ8uYxrBoHwWdcbzPaoYGvtJc+08tLyMxHxxkyPaDTp5dr
O7/wmClLZ3CyvetW5jqosTlquvdVpO7Z4kpcxtSDHxRD7DoCtd8T3XppSFGQceC+RKkWnPCGIibV
FBp4lv8eK8lzkKUkBCu1w+mzdwDnbllbNIcO/NHJmpxNuTRS+or2u53I6bWW/xNp/KqrT4gpWxxu
oM+jVv8UvZ8R3a6XGHqq9Zjn0IRFhtndg5xXl3sZ1vo+VCM6ch3ZyCOOkKXTc33ajEKuS9oSVVnE
lqOqH9xReRpCvyMLvYSXp5bqaixT/WCJ8aaw4jz6ZX8wAONsqtrQnuh+GkfVU2ywN5BI2rwAewJZ
qasxmJIq3xwm9xIpet1T7fXZxUOTuzV1GhqMEtU66Rw0084YbIYex5ZdoEfsUP32duedUIqaawcu
0GL+ZDKKWctEJQLfuhCH0uweK6ugGYL7fCU8O7zofbyDyjocHAhDCzWPzVXf2MYhd36Jmqs0lph5
YVFHl2Cc3si3Nw5c4KNomm7jYNIFMGd/dHqgkK0TWETVSQ1Kni6o5fCr0ZFPYu+k4dFLSy7VjmTw
IrW7M0CqZVoAAx+CRjz6xW0MzNewVlD6615wt6azRit3ZWHrC9Mo86fOlfUxDNKz29fPqp+Pn5ZR
vJse2g76ap3mZteOwbnC7f3IFB2waZT0Wy/15NnJCx5Ywqo++F7M7vEGw4tyLplln+PCxhYaxVfI
bfa2aewKizwErDIiwJsJubjMD+rExKdWj4rBn6QSVR7jga5HznTaxzuY9j1Gk+aSa6wTcBYoh2Ay
iOEFB9UasryyMAUQ4HvCRX2I9Ca4GPIrN8LqEE1JB0k1Ju8B3raolvZPAHDpUq2i/BRawAHRZO1E
UxZHrnN1Ak90+07cAqvxTwW4Djo3vfOIXweJfyOpZ6TtT61rEKze7bJof4f2To8V4SOnd7eU7ZNt
rfG+Zulf47B27qRYmkdjtE95VP4sm0zePG2bj1waPT3ONWWJmsEOyaODxHUUX0nbuPtM0qxOUPY+
tkVJvzMNT53KTa/x1B9BQru/chGZC1QJCH2Klrw9Oz6NhkYALeFvx7BHLZraw5Xwu+CC+zbCqNvH
C1Nv0mMAAGUtu6DCMxVnZ+AN1U545q84ccZjL+KItiRdB2i+FuAUMIHCCehPkiWhYTxCbmaHZ3q6
566N+rOmRBuj4DJIOeUWbqxgECmJCXUsA9RoK0jYMw0wD/IjVv3srlbUIictwNoQaMl017QXY+o3
R0MxNymOrk2Va9ecbh4e1MkwOZCVmzak3tjexxi3clGin7OoPeMsz+x7nkdYcKZxpAPSDgjsbmPI
WaXFRGeh04yO2ywCxO4pCsEwtW9oiYf1kI7qPRofGmoWuz7Pwo1pY02ha6Fv6rQARkv//Qmi0c72
oQephrUnWBHXkmEmm97Hcp2IIuV+xmzZ68J+iWWPdF5yL5FVoLnO5QhUSwTVox3quzzelKZMf8VG
+JGEgHM5CR4r2aAaFpAOqgA+g659MmR9eYUebHu3iIgVGF8JenVxoQU2/VP0wz2cDwXA4VOtqE+J
ey+N0Lo3Jnyv2pmEF33A4qHKtzJoR/xtERJgo8ngYqirLh/Fnpuat+JCYObYwQjL08rFR9unDMpG
8rtp0Fq1Wnay7DbbGbXiLDnj+gW2VfFUmmtXMfQTOqgneCvEh/ikSGQ6s27uMVMbBMhVFdfFQ+Ro
JJgDhVpib29XWRsWr5bvfJSiLiHCWvnFUD17RZA2C74WETLZxtzGh05fG76FI2aM3CUKQGuJBvLg
4Z7b6bIN1qoswG/3+abONEzc+RenuLGtgsGH44mSRfgVKLxIWRdQUd/A4JuL3k+Lc2lUm9gU5SP6
pb1HN/mmJ521nT0ajtmvMj/0nsIoQ+01imobRYq2IPgv3HmmJa4eIP3W8p68Fp7FEAePAVLZ3Msf
shZkeBphq0lMZLg51cD3ELLxoquLXc3cbTePTygGikWFgJNSY8rkpnLVx/kBre6a0A2sEUxZl5pi
JGIR6Ya/tJQSZlhqxWcLkspKU/SXLubEQB0XLMeGYbuUv8wWw2kYO/09g5Z9t31/iyLCu4ZIUKIx
sJlUVfbZKrtFgbh8AuJaBOlBjK3odm3LqS6iGZ19UERyBv4iD2oPhsUVub0q4uqMnKW62fgUsgYl
OEjScokEYXx0+sZlpMnLVQ3p4mxIHExjFk/+xaw82C7qXK1Oj0orkgczgl2k9kHxHkt/GapdhV0N
J66OJO25HBRsQbkmFrInY0Mg1r8NEK06CQ0RM73eWyz07Q/Py9s7VipUKCLzt+1ovMPSCB5rt31s
Rk++af54C0wxrA0QW1gOhHIv6EkviOlATWtmz+hi3QO68chgHFrkANUXtW4ZW5049lAZkYYJQz1r
fatvzUb/pSnSOsvpoaMpsM1V6y0Kd6701KMCIooceHHoRyY4gAcrY10ZdExTJMNxW9oWt/dCeVAr
398QvQG9M6xXATqUh+i/HpLaHVaak+XUKw+aX4YPfz3ELnHHGe3qQm0LIOGquxmasjoT91uBe8PR
xp/FVMznWGvso1ZXEQ7x4mMA9nCd/mMPDvK7PMJaJ1P/SUndHCHutEYcHYUZozS52eR4RXqfEdLS
mzU4zwI1TKSfCHGofFXezAFPehpF9rovDOdGVelF5w5KfAjQ4qzvEr6un2Y4FCiluZZJ9zgWzEFG
0NvIL8D/kdvApAYiRhO+tTXM2yIUxt4NtC0qYR/iVciQFPxyQtd/cVekzFhJuoiKAa9HbFIdLe3g
2ZtU2qpeXRqpZQtItfVjgRGKkOFHfvn2QkOcuOUkyq86ojZu1NFl3upVA4RLC3jSpUWwCzIWFBOn
yQSGUKHNlkW7s70doWw/wrwHZi69EAJ8AV0H/ZJsqmQf1THqp1Ew2thBsTJdezgmFpMT2ALyZmje
HSpjdKr79LdtGD028WG4qU2ythpDvzR1Pt5ipQmx8+Q95UL0MA50Wgi2DhFRmPwAQ7cPQEaSB6Uy
WJc3NuIP09qmoPxIBcRrV5KSdcVLRgE3TQ615eCz4AxuTKM5K0bYnnNnEMe2bA5RnAV4dGrY9Ta+
iLLQzqPwfNY9pQbgfFXKbqP0Ut14DXdRC//TwnEaDxVbGR6dNHK3mMBfEjND0gO028N2ySomVCEl
pOEKYhM2BiABFASCH5Pv6lLC6VQhO1yZ5B1IZjUemChnt0536Zo5n0z1VMQZmJBNKKVdr4ZHO0aY
qmoUGfphNFaA41lSlIZD7n2WgjBHCZ5ouQ841PNOUAbFoiz0CWXP9C+xmLnVY5ucGCTstTtiGim5
OW2kKIs7GZrmQmmM7KfC5F5AzNjIjNSbLHDXrArkJ+aQaAGcyXsdsq+sBcAG5ck7uY2SXZmqyUVA
GsGBkmm5avU03mjqEK+HiBZ7LDTlwdfzLc53vBTttZCdeRNZjQIcwsAiBNJxi4EZtAq0brKFxc4u
qBsUaNBuasJuKAvLxYi9FFNpSZYIvPx7FLuALjly0RuTbMu8zAseRFZYf4J815vyQ7O8ei9xYXPj
ZO2nF3JjObVxi01DovIM32xodrsko94zNiWL/BL0jlmn49l2Ey4Rs0qgbOU1t5FGJYA9SR4huLhX
pf9SM7CtMPTNJ6c+ep7m3OcNAvMeVZqrF03zzaeKIuhC5OZwmDetWjirAajBdt5sNMg8+LGr1Xww
Yo6bY5hV6I2mw+aWaT/YDnh4yzSf5hdMdjXagt8bonYvE+3jYd57sGhMAE/wjt8fo8k0bCZwjObN
+X+GF2rEr3Gw7/2mV3hFl8GEEeCNRWmeGJD8vVmKU5cKsRyciJiFVs+XA42bZalTPFaF9UF0Feir
UspFQ9QP3MITEGblSeJBe0JetAEVQdDd9KPeVX7kiB3P8xZ1FAxDeZwe5k1LiQ3mSnq5nTddu/K3
JcrT9bwZEEzK6IEVwZiO24g0OnMx/Z6fVO1EuQYgu+bn5h856uTCGZ/mjT4xD7RLiuv33jk12cEa
hu/Pafm0RaATlvv52aQlt7eLPW0zHwy4KvMgP2tX87N56HKLyjtzMT8LhC2+mMnwOn9ZrVGixxje
IbpNxiOdDBIXePR9fiXAumtIAWAiVCtPJusfZi4wsefjuPXUGYJvvZufjehYYgkB9js/2xHgTOYC
tt75WVH1KvAsFQj/9KtgEZQ+yKL5/nJG0lZ3zAffz33vP6AzLuzwcd49UMSrWjuk+02fw1cVvooF
e3F+sgIqBJIx0b//BlapahtFQiucn4UGVO35+7XfnwMf73gCd08s+vQ5PHcsr9TIv/+aSeGqTyCl
BzHZS81MosgU4vznQUlY27okIzFrrU//8fN5s5chdJvYffOnZfC8/3/sBjxVLG3XYI1SmNaAfJkd
/+zjKumpaFpzP/98PsqfJ/s+0A5uJVDS/vtz2dNK+88mAYTp2mZpvmzno/85wHy8UlDIy0v44fNL
/tonlmF5bofl/PM/nynqGpi21CegnOh2gqP932/8Zx/TqYs9Toxzo1bZrjP7C6nryUnBWch6siEh
GfMrD3FoIm+dnvIhO59Iu9eJgchNuBj/3mf+3/ww7zLv/Gdz/h+SmovpkxQ07zH/6D/fDt007yQl
CkncsOAF/n3474/w59B/fcTQLCQJWRBCv3/4v3vrP599PiT+5B8iCJTNX1/vz7HnXf68dZt61XF0
rvNP/uz11yf461t0BXk9bsJC4a9D//W8ZveTbwgIDyC6X0zWurOrmslzlTPHxJaVHiE8JfA3kZyC
TkVWMD2bMVta+cAUtvNmDXVq4wG3W887RyMrlGKalJOgkT6bkXT3uCMzsol4reyM8AQXHsTK9Kyo
tfaS1erL/NKwg3GjBPitp+dIWHbvbfs8v25+6LE5t1HW3uetLopBzbba9ftIY/uut3V4mY9UO0hV
gUjox+9DSe5b0mnVf75AheFMJJQgUVHxmaQF8S5uws18XG7B6hbrpfb9BQptaPeKy5g2P9sGDnqV
qVyftMW5N7vqyYWchYxAGW5+L9OdGCt7l1Zkjci+rJYTR/kneXVLhbrllzEoX3FuVc9dpzGXF+Vw
TCVGKLVoXezlrfnq5vI276pX5SHs5PhuUnsACzRoFy7K+qCNsbNpiaq4Q/BEIxz22VfQHCAXJL9M
wikWXVRHjw4T+a1JX2GfGF1EXrc/LvOmGH5oA6bD6aNorfsj92LvxfJafR2L3Dt5VWifTOlTnW7K
5DVQnKf58BQjSRRxsg8CsBF50op9IE/LO+C4Srel4ib3jAnhYj6s+xlOc7Uxr28yT+UuSjDcVLAa
MdYO1QOzFJ2kwNG7B7Fj71yk+ktKGiHO+5Q0t0in7pMr3h2qX7CPqAUt5p3pKPh3200fU20ozknr
do+lerYU/sxmH6dvqaKolCiQHqDeSd4KpQGTzVSqJFTzZmXObf6xqVcevFKsgfNmBw1/UaAZv3i2
UJ5bqVPv59W4F6xDPngQXs3UYC4MAPpJrz6w7Op7C2fqzeEuB+pATz9rJT9apHm99m7YbGwntfdN
6eo3xWfykqp5+qkXlGhJpHntbbPAr5EQI4zh4+ZBR/4+hgiwy2qp86qSjIQkt40OcWDUN4gQ4E2m
Y8R0NwgQK7Y9AKl1VBl2vmr6xN1EbvUbOorw7pVKuVfkxO4mqpHRuVKsbJdZ6dWAR3H888CNpT6C
QacCNv9QYTnzz3+pHGb7jBm0GJP4kGNcYw3UnVzgpM2iz9HTL3qz6k7E+/RAvep+19TlZd5nfmCx
3Z3m/827iYTO8MpS5UsyhuN2ftX8xPeh/mzPLwmJTd74JhSRv9/vzyHrKs13Mml/+SqCZ+i3dzX1
8nuejnB8hPdKpExwdlPsbAQT+K+G2nDOYnvAHJh7ryFowhWwFHtXCesYaYM1KhQMRvC4Y35zfWp6
su7OxbTVd2G0V1NyKwiVNC0wBsQZKcK5wiJwH9CI/Da0IsLdnVmXQNIk8IrJcDhVCOYHkMQLUwHt
U9fYzOzYCTalnheHwaoxF5Y+YSGR3bVbkNwTv5BqI6CEctGR0wwuhYZZWDTGMvaBrpaQOLgVdyel
01F4jVNAQWyqmNxkg2gJMmwYMxOOh+Iph4l+CETnrjQuqiVRPgs9AdnXuq9xVHTo/Fv3BQHOKbFr
8yfWC4iv6YX8o+onZY5dSy/zgFwWtENbIFrsWaOuinB4VU1w616j7mHtAK7NumVdNVtR9k+Ef2Cj
aZV1rpKhAutWb71gYw56jTcPoLRo44ZWZSCXLchfbEE0NNQ7WcuwKSs9Yk7uY9H0X9I6BsrvYw/T
TOrTbc+FZ2XKWwe1dOkk0tszgiG8Y30+FbLAMZBoxRrF2Fup7S1FQ0WoUQ8R/DDSpVR8MWmh4nrO
koVNnkii6MVTZ0QqbiBYyAa6uFZLzorL4YLG93blkH/aQ/Pm6W55kyya1gx8XzUTyXVi+MnVGokO
qktT2YoQQm/RLIMJSTCqxOJU7XvsimElB79fRUVs7fGGfZU+i/G8afd9dsCcEW2THqrOWNAbBv6S
LVH+ltij6nKNhHND79FB0Fj/6vx247dl+OY5+CNb7aOBOnuXff41ZO21Err36Klkfyb6cHXH4Nkx
lC9JLsYmGZwLGZ76rqRBiBtIFKtnNeiJs7RZZlD7e5bkRsboKBemnTw3YAtlnzG0Us/2+Y3aQ32A
9+LsCTuheBG84ZJfC/2Machd+7WkTt6pGMIYjooseggjxqZwuOv82SNqsoqePVEhUJclfMAV1Srk
R5KhQt2GenHXjIYEmKQ7qABiQL0BUCJVLVm5sUoUhH8hsNWgABMeBJiZjR40Zw2QwDoXrCw8ioSq
a5Zbzb5Q4zbIXu+WPvXOlajCnqG8QF2ScZr5pcf5BnpRBdxsGCDcOsdmlpi71K0UA3GNSVZSBGkh
N63fpLjkRKks7ByJ8sglt9OVj1jXbwO6fG74NK/JUU3qtjrlVv0uyt0QcZcYJPMWi+8p9TTZ2pn7
KrziPeJMI/FOBEtFK97HvAJY2ppfwAaonv/XA/3DZz8343XoKRt03xbqzPCtapIfYx3j786xngIa
Ltep0STLkL4TnXhzjf5uWIUNIryAEQc2HcW0yr3r0sE67DOlptLrLlhokQjFJacQ17qIcfegrwNa
pJsKS0Z4EGnrHcqOcpWHFm/pGXGy8LoX7aFX9L0bw0VzGCgHW9vqLGM5XLDMFYXfqAVcx7eAupU9
XLhUM8JloYY9VjXVWkoyOvQgX2vJRQaDs4s9ey0ipnxBeWlTmq2Jqv4yCu+xt+2faaTLbY/6c53b
cNRTrG5B92Qo2s3tsLHsw8BU6QroT0yg77VP48oYc3sTqQYOkQAHlK5eMlRZo++Huwr54qJpmJw3
xRhTnLF2qmbvjNai9jvUGFBM/CsARJj65msXD1zUlUSRWe4WYou/NI3M2VdD/lao+peTvLVGuVUT
8xLrAwspWSAD8913zsvqyLLvYCTjsZbMj7g2NkCwiHdyPXSh1J/QxwFfBNZRARPurPQoStHsckt/
w3vbHhK1/h23RDlSwFj4GnjeOAm3QjE/CQwpl+htkrUt8Bqn1a7JvF9mwG6W4pwNHeJ/QmyY7ip4
LwWnPfjFnHnZtuytcBHlTbYbS9teVbhpNnmqfqU9tm896/aKpeYLzUutfd1Rpwf8pcIWcfWV4ZKK
wsVB2pYbpss27X63UJebWF6E4L+qd67icR+CLdw1o/XWqgxsoPw2+VBd+jb6gWj9M/HEewA+dYFR
8CsB8H+2COtZN3b/JexdUAQ/PEUBFQakl440k1MyiLW6f0qcALRAQgYwPXGgGuGeAR0KMM6ZOPQL
KBEQBKxklKdGil9Y5LqjsLPJyMO0zAzNn6On2oDZ8yNpTJyaaScYOek5uj+lPKKUE+QUDnDmCbeg
XQxtoJZ++KTQ6SDQLri4fXLRMmFSt576hI0xcFP4ja9KxhcUosFRZDmxQNJj/tkZi7RFwW0m4mIT
OnbOjMrljiHcswzo5sAg7Yt8JC7KoCYzEkYNr+Rh7OTJYxpxsSIRLw1hnvO6yOhJY0a3m74AL2u1
awJDQGRG9lup02TMHP237ebbIo7kOrANcbR9nTG5zh4Gh9sr4utz4WXVniQBhzWYNI5Gci+YkL6C
a2FhqhbZyiy18hY5/QcYELhaeiB3CkwmLt8BuUKl3HPNXSlpDIlbp2Q4Cuu1czo6vnV9yaK4vkMT
AC9rDg+tLuqrQpDKyo6Zpmswo8ZajZcZxZFTNsn1yNwMLjQodT+LXwjQcdbw99/LyTToC8349t8W
iaaQG2MwYobyBKvra9RCuWE0zpfQJZYV/wF5F1iA88yPxqtjloiqCje7hijVhsPVKPsQHp6tH2yC
a2jXN1u3sPeqwyqr9jIB7zrQ9/oEvlf94BhU2iKPWMbprp+udCspJ3rUcKicli6/1l1N+CJXuNBf
4dhnK5U4g4Weqg9NgFAZJNJGMSLvWfrit+hCYj1BXMOcwe8H/diK7OxhrCvKF0Ff3jPVbjd0JtZl
1oL3x4SxLgoyAiS/8j0hxMParmuwS9aUKKcUWyVJP9VXyRTokuHHwAhRa6ghHDAT1Lv3/kQ0FkUw
nEtbJ/G+y9cJSM8trXt/MestkCjHZ2hKsTdsLOEMD71sYKE4lbu14+S31doP1Hbz1yhheTFWTgLC
MEWhNFgRQiZ4JHJkEAVISNuascRp0PuOVnLKqR+v+l4QCIcs4Ag36D2PvvqS1M82+qzwGn/qenJ0
BAF2baq923V0GCLt1NmF9tQ5RXeOWiTT8qgXjn8vYbUo+NeOmQ69qpIed3kjdnZyFI9KG0SPqHeI
6/Eid+MZffqARwkwKX+RY4HuBvCmVdNLl/ZT1hCkhuP5MOrWr7Ht0pM35Q8ZBBov+ir8jJvWvnTZ
eNUBc4bE1xNLhWGka3taJLV7Ki2aDlU7dEutkd4r/sZqkSP3YLeRyclIAB1cYXXbGD3UY708dlnv
UJj8LMskOmptp/NbbqkeuCqonmIYVpbjqPsxDUIwmB7oTCILtkPX0WoZ1H0wKKdOV6qLZ531qsof
MzNeRGVOEq5heBvKCPhBMvPq53BuBzoY+8jT4BHGWrWtNPx+ZHIQoFFEIGIngNGge7scWJIM++Qp
mpYfehI8dAinMchjOi1CHMJWS6hEmdXdhmJ8eKSrj3BNIcysQfWyKbuwvbaCarYsEB0Z1b1k5vJB
gxKCndHqoJvapxHq5b4us5vTdMMFUxSDEhq+nQ9vIHFD8wHu84OtNdV9ADgfFW1+lpryAiRBHsa+
72lrIV6EG1me0q5+yHx1kXqOc8gEeVK2lwb4t7tu3wsyprE9y4POfTsAprcKST9f9jZRiEpN9z3J
uWSQ030SWhLsvLaZCvOlDQUlJAzUdA+dPR7c1jR2lTQ+x0L0u9pRq0dkhPhtWoIXO/pIlbkfy0gh
OtFz1uTzETfRaSBAUCSMU45vrY6fHtNuOqM0X0B+JUQ6VM09gfl09+pllOrNfX4wTbii0SbXsM8T
RVQd4pqB11TESaty2DK62OUEPCPeWlRNB4hZ+NcaDfciMqMHlEeCkjI68kbXi+v8YFZQVPHgI0Dg
mWUzTAtr2QjzkBBrlzRauYnBmAByhLKCSTtfI+Tm9yXlLQwnasOgxNqSaLDEMnasO2ra8Jsg6rct
OTUgVngYIhISgsgGZZMY7q0wH3oB7rzWIwURs9Y8u0aRriVzp7WBZjEspPesqzpchThTn0sre6zD
ZD0Eo/bScicsyrBaB+boA64Q4nnenLDzzEOIKDMV3XtnJrRMyuKZRYdxrqViXsFBL1WFlZkb03lJ
ozZ7UpQYc7oByLnpX4DGeL+CVRQm3abIQveYVdUbXgySL5xq16rZsXd8lpGldq0zw38IPfg2tNID
yqOXbqj8BZinbKuE8qVV6s9qxK9f0zQKqHEejOBn3bkTRggpDuS9ZTJQJiU34NlCNcPi0gRZTKbI
iqqYspKiles0G/pd1YP3JM8NwWmhbFWFG39lBeSEIGoBROugFWgGC0DGg4tHc7p9EvBj5j/D2Jc7
vNDKFny3S0bS4KHVdbW9M2J/GnX36BjMkCio3M3QtpYtOVd708mTU1oidnK8QOwgycF+YbF9dQIl
2xQa3AWrZwZT5yVapZ4kvyhAJBITAN1ISGNlHDtHb8z+T6pvzJ//TSiN7Nu0WHEIS8U4o2vmfyjR
U6+QaY0eYjmLHKO0fkkMlHax7nhnkegkAnD/X89fyx7i4yDH7IhcR7sI/a2YqvlJX7sbZ2zyo3Aa
NJhFdp4fMDYX1hicNbqNpyEg6zMR7kNtQ1eY36okuHWHDtfcji3aMCa91llLqAoMPmUFsIT1Y4tj
qBoZcPOh/9mixOW+DRosGOQ27XLSCVNDvaFW2nS58aNTPFKltG0/MW6gVD1gBUkRKYRYn6jbdlev
DFaOKj+cUbh7p2FuGASauok90SxzTm4M7ljz+Qu3+1n9FE/Xsx5WkpsZeZgu7gtUk6NDhx0ote7K
c1WQnJtAC156nf6WeSb6zSlSlXCIV8oN1rcWvqtjgONWmV2aon8qBz3ct60ebERMwc+CfHL1cuYc
XqR+kFOu/8joucMGIiIVgp94y91JdTwu1Bq8urD1/L3KFSLj9OCRAgJxiQMeeLRf4DaLYAUHMkAP
jlAdgde+of6wgCgLFscI6w9z1eC4ZLFBdrcc7eWYJMfC5LZU1yQQDAOya0eFX+uY47qrHYGGsf6Z
G0l4SKts21ARO8W6dowkjM9OhDuBnH5h90y4gGMYm8jDyOJj/0B58NEmjOWTFSCWdIy5PA6QfcUq
pCW9sHA+LfBHSOqa4zXVnZ98wXylD4VPx7011oVdCuZfiYuxUb4wyfuiqFQecpEOm6LKzTV5ZVjn
Gcj1KlI3WdwhpEEmyuQufuMi7h+DTG5bNXkaLKN7q8pyPxHrafP67nTVLoXHZ1L4oPlapPFwdCgm
luRXVll7saB93b3W8QmB043qGjdU8suo3M6fOEG3f7LDcFlyLk0lCfemGm14ChTj7igRulEycQkW
LRIynvtf87yZzLp0VStoM9rnnqMRFoZRwp9YG04DuN0YIbiM2numAliWkxuAKMplUE3w0uJEA4XZ
rkq5svRfy7gdPtqQ88XtB3C5pn5oVBG8CdCoyLhOil82V8ITtLMvwMWE+hNyKmJO+h7RnI5YsSOF
b9WV8YZFQn6Lt7HEb+KnlnxmPP5Uj+HY8QYd93c5mTaissrfB7psx3RwgkuPDD9I5aOtyBTHleFT
yYmVdaA58bFngRm5owuWUPnhOkr77er4v0IJIMDk33/6//8bVeD/jTbw/yFKYIJN/M8ZlvAPqeC/
kQSWWRb9j30V/0h/VX8DBaZXffMEFM2w/iWFYKpq2jjErT9AAZ5y/mVLfqRipNeFM1nw/iEKKJr9
L3YHLA81YHIL/YMTUIT2L9ilaEgtaubYfzG1/fvT/WOPB8HAn4RP+8/233Z5jc/1l1PH4FMJk3eH
fqOqeODE/2LvTLbjtrIs+kXwwkOPKQLRB4MUG5HUBIuUTPR9j6+vDdppkSGaUZnOQQ1qkmulJRsB
4OE1956zz7xAvXHqSGli+Xasxjcc2Z0OxueSSau593wQzS15Qws/tlGDUj2P5oR5trQQBzMFEFpQ
c5gZyxrxBH9XRYkBjmCV4btctgq45DeP9aMfOpvDflqK5h+q4hzjf0Es6BY+0/c/lFCLouyjKbhR
5IqYnjp+mEqukrBEuPP+g2SK2rV6oGXUjN1G6Q4ZS5AzUip3P/8psy/yzS/hSSkK9TsZ2ANv7Rcb
mzoQgKEHQXDDIgTwJ5BIrkqnDpA9zDpF+x4I1uAYc8f8Dz+/tHoCz5mvresq1mXD5NT1i5O0opmC
ZrQIbkqDNUuVu7VI427Ze9DHJFJ08qhYZWmBoFrKLhF81fQwDJvghLr+40fmdfQUBBObqunKmEMG
6HMgmvKQGltlfsB9dKVqvM+66ebEKhzcJake+PJiWiWcmWzA6K+kO5890+c392q7O3mwBg5BWXCk
0vhYTjxwqmbGvsc3c11qaLgi8pLxIZFx4fEDcMTtcrtWWeIjshBMfjTCla8p+6ShBvPesBlwSdI0
63oZGIQLU9td6NbC60ochvPgzBr4h0Cc3bjv0SL7xhmY0ilFinejmrj4YAMI21Chc7wfoQMpHgr+
APnGK/jVHR1cOwuUg9d4pBLbhLPW/HIrIeq+8AgsBZNLWQSYOlxp157/sT87Q2Jf2tSUdwHtzR0B
6UdbQjUitWMEs6ni4cZB5fQ9OTi1pe4zYaAPMyoS0oZN0MJKTDBMLBgTnBy1gaKM7O3GXGK97OsD
8d8A4okmef2FbVSzDMH1+vw1zh/i+7eIRAzMjTZbwfF8niAB9KCvU9kK6hs5J8eoxLk4nnnSJ2ZJ
Zj+mKl2FN6AosKsMZZ7U3kxapR9NFRXu+kYHSrrW08sYJ8CtNPZIhDTFNZXmBcoe4ZGdZxFCs8vS
+fiOUGibBuzy4UIvDdXo7jKNf6uW1Qsmngt22v5WVmYhahzQ2TQgzhMcnmwrDZ4JgUzDGZ/kK17r
7ZN6hXMwo4Fx0WQG/sltEDqPjl0t7eupLZ0cwDFJjjJFbTCt5cDUiwSxcoKCrMwI6mkzT6qcy9RV
ijZm0dFp2b7a1wldDVCoN71LHVXfNLMQWn5+fan/7dX/f0UR+tstwv/B1V8Fmfb3q79Ttdnv4dt1
f/77f6z7Qui/QQnSVEwC+p9r+B8cISG032RTcOQzYAKxALPU/bnq67+xpwXrwx9oSHlwSf+18PPv
QNyxKHhBj3r9D/5b6/6JQ9cWKiNOed1BKCwk2slyCqRYDkiqSreZ+RSZycoX43NKdrCjjzbySYOI
Yhm9tjyyWzfZXXpownGcrxOEcSkmVryPxXG0o29vnt/VH4P/7X7kw59lW2xK6HPOD+H9l50mQZx6
XphuJaB3CN73Ksx8yBtijkI/s46fTCM8e54BH5+iaorJSfzUpVzWkSoHBD9vEeXf41hdKoNySHPP
Xpmx6TYB6uBR4LIh8bantFh4HsbGkTZ+TPYKM+dSEjNQR3rp9OiepkPuCInDXm1IPyrrxe4yAtcs
n8aton5V1Mg7N38wTt7MtK+/3+RZMSwMjY3B6fxh2hJkWxltWCzs70bXIUJpxuekSxU3gSO88Ukk
s6jeupUZ+G4IdqSlFvVvv7B3v+EEIiEhMkMWNCZb8GyYPWMFm4f1BWS2Sgfc+vL5xfiYPrth82SF
RakcJHElki1Q7Gf2g0egMk9BtqVj9iMJjbvPr6bL7zfH8wN+pXawHcFnyWM+ublCagY/0G1p49sy
8hy1XQq2yYuyqVRqGdFm0PXOLcYiXabj0mP8FKRhtQ3Vatjsy84naizFnhjERB734YAeKKTobmP7
q/W44D9h32VKjEAkj+l5VxPHcr5AVQ3TVWR11LW4WJeB+ArL4UuLt++O9l+BrxA1wqB6sCIhH05D
ROHTo4Wudf3RSHbloJZbYEyAA9VonfnK96wdyiMhZfHXULMvM8oVjpC9LzpGKBA0W2xCwzGLm0dk
UhtiHTVavrSUm0NLbBqum+ley+UQy7PeL7SMSB402+U+FygL6ekQQ4/ulzzm4qqfiBVuCQZf5X3l
YmCdnDGs4yWq/q0G5XphF/QPA79bDxzji3Ycl+Q1P7GDRkQf199kL990etlvDJH+0CwlWpVe8W2i
bjy3ktIFfZnM8/triZcxoecZ9eSg6dmPuC/AahvVt1wq6hVqHqLnwHk7faoeEzTrJDBJwYFmWRLM
YNmsXmEAoJGpioTITPpVRYDgn/yJTCJzzlKyGw3GvxsaueZIE8kQMdpCJXmUs2mLInBBA2wpjUmw
TsaaoheeKIYJ+zMIJbGqIXTQUQu1FBZWg7npUnzxg+lB/bAJkDOLOysfWlzWwcVgpWKRSFK7Vm2t
upaJjSCoh+DeBkcWKIOvZksA6hQaA7VRZBapZNnuNKMNJ9okLZX4AN2Nga960ltCYWgIkN23Ryjy
WA0dKEOMaJZH/Td8qWjl0f7/EVTlMak3ciIPC/O+LGlkjHL/LUhj1D1W2l2AbgBUi7Vo4LhI1tn1
1IA3oLhBKbUnVKmkDqeSklnNxkXu1lybAGuLGvd8a2HtRKpCbFVCVwkkmGWE90GBJrnJ+m9VGxtr
NAIPEXZtnpj9g3ui6U+Fi7BFumXYdXAIxept/2ISUeSmWZiv00jZhbY3YLAKiVejRZtq7W1cF1+s
SvLntK8fRpRnS6H0lOw03M8YM5tdi3bLoaC3EXJmOTTRNL4tzB26aR08PoJ5zSt99VDm/XPK1KGm
yoESyl1XZMusjlGV3qUJtPcxTb8ZWvDAJHe0ALn4cxwbQTYCBiisN7Mk5Y5sBceMwqfST+4j0T+X
hVwskuLWD+CE+0CckdzaSkNA26GrPDbmBVqDmvyLGbbg7RFZX6oBegJNt+qlVvGD2jY9JBjK4EX0
twc5lLWrwrvvwyC5KRVxDAtyLjy5VMCPKk+Zat9rKdIuqzNwibHPhbREwLAVA5HR7qZqkpwisO9L
ngLyL2tHsOVN6PfCVTXSo2E4PxRGuTYDUOiMQjVuL+W2pjhPtWsRCp+yKq3khKBFp6gHNGgmCNDK
heeF0RLB5VbUFbkM6rgcA0t+GLUfco143tQfSVOWVl0XL/WsFkvg98OjOmiuHRCt5IcZAX/ZteWT
j5UD9zmGcQGSWJir1uyqrVZS4oQnHBNfHUH/gT+0CzvcQeyedIcIhlAS6Te9mWARTVsScMVjn2RH
uMyMVgx6F5hqeN28V6rFyrTOhslfZ6LVVlJpHqGjtmtqrOVC7n3Ys8sOFyMxK+Ex90TmkmDSrOw4
Mo+woWgXyB0KITTMZO+m1xNE1aVtkHYGXGWWZxWEYOcN3cX+O0ra8ugpAXYm1ntVdC/2bDO0fAXW
oUanqvOvair+QLJCe2Phoq94ADs/5IMrImEsfKAYUKCADwUVVcg6Hl/YaiAK8lV6rrFOKI+EKqNm
2YWfUh8mDvsLxr7lyD2MAkEAmxRKJE6LxF/paCVdhTkNOUX5xUzHwQ0y21pC9ntJUdbDGKa7m5FK
ZKVoncY5LCOULgij2UCn95SovJajSCYZYnoyvBoXNlDVcewOKuoEQutxFPgTnZ0GhHiyx+GkXU2N
cecz5W0tAPh2ZRnYTejlgEs2lIasduBwKCi+eDnyysEib6riaJbU5YC9DHdPoJGkVihfM8knv0eC
4m50mengmWb5IUXR7452qOm7dpT2KoRxhBRAOsJM/6KE47XR+fUKaVKVTw/ZAMUpjminlVRMy9q7
7DxIc82gPDeWiUAYiRH8lOYGURXyqmZrF/lDVhSXLFv2utQ61yRaYR/1AyoocysScWn7feaqJBoN
eOPwnLcrpQiTKxm4c6nInoOapDiIRO8pupBxkhiwzjHL47WVuqUacDgn1oG8J426FJjKB0TVD3pe
DE6TFjt6cquMt54XmBhM3XdCaAlOwj4Huwt8G8DaOPEWJsGqRhRtMnZBTcGC4WtwtiVUIRh0l7VF
oEBTmveF/zIpJIXrg/2UFhlzPSWfvtO3chXvvUmstKj//fPtkir0X7ZnlBFtimIUqAxmtPnP3xzL
i7JMBrtFLx0z8y0aeTa9qt51GIEKTzLli94AyG7wogkL1W6jWQ8W9ACKTwr5sMplk/toVZMuuGgj
j5dot4ueaB5kRVl81GdBliEeayMgZkgzb+aoQQXR8UKBRXLoRntvjrAKNMVntaXoRXXMLzdAVEun
IJx5lUvdCtmYG5hBtpjALFSZDJdr9FcMlCXGadqnnnmTjT7lznEv+JjCKdqm3pwxpRLhZIb1vYkv
dBm05Q9yxz2Eh0tYehi4VTncx0Z3GE052plURld9iTPJ1hcWulR3YNu6QOZ3r8FpJmn2eZQID0Vl
QtMl7K/UTNykfr7xDJ1I52pty9bvSa3js5qjdbtqmSrJg961BKN16bEl2sLo42tVyS7toeu2sN2e
LHQqMeJUbLkaW8CAYM+YNUyr+yvCF4mR3dltLG0bXJiEdmKdCnu6/rFuXkpm0S/adIO+8qKZV2Ii
DslQnTaZHEZI0RA14rvczvswvYeJ7WfrViIEfBx6FhxLIq8dGy19pYWk4ay1Uu3F6KvrwEJ8IMSI
YcybU/h8JDd1sWG/epVH2GG7EqRJMlz4CRuyVokRLugXKm7HlTUOvuPlI6kWhIzJgLycFs5/aW4s
7xFT6Lf5MnGh7TtyUFO53RjQB9K0WBeWurZV+zvLxbTwoDLUZfytb7D8Qgdx08sUfJqT+uwBEo9t
k+AOiPzZ663/4A0ybATEVYX/gGTn0NU6WANquI4c7DI9/jEFExqrdmeJZg3s/j4Ly2Pt004ug6GG
RmMCETLQt6d3CD3k2rtSdKyiucyuA33Wl8bs1gS7pWgExud+ZHMYGzVIoD7BIccDIIOArM+M2VAZ
o2+EWMVOnOyhsN3JXv1s2kW0Epn8rJjZkahoC5m+Sa5dkG7KqJFQ9CG3leewvhJXuo35VcPjry2z
OP/OqdTcGoFJOscwPUOn+EFyfIYV2OBtA55NYe6QgoRkm1iyRidPObG13yPdYEcfsIpA6Ft4Q0eX
XnyPeXm+EBUSoOpWouXsyF3auENgw1yartH4kOppoolu0iuNmqTbUaBeBHX9RSdUgZS6oVtTtkY3
FyV3kn/PBkABiXfgHL6p87RfKgqacgOpMbQ88oR8RQeiH16xNTV4y/zQ3o+Ofm1cjWlJAK3SZzNm
F1CV6ZHeZ1x4doRegLsKC98jf9J+wKxwPQUpMIJACwjVIejcNKhrW/VNYtXX7NzbQwIchX9MpPeo
h25bIEeWCUvWFZKhwxdyMS3gmXxMRZQ9xkSNY/HhiyQ5Aqj8VpYLcWE2F7nRB3BBcUT7Iy3WIbUR
mhThs5lS/NUK9YqM00GjQ19zLBk6zK9ZFKLw5PCXId6wtR3H5xBGZcFhJttJWsG5obkuNMDyMi3+
tTELw8x+rROGu3yduP/btb2/Ldu96//9XQXw/2BtD57AmxXuF0j48amt2re1vde//2dxzzDmLhxM
qD8Y4TPO/c/i3vwnlOkoJsgAejWZCte/WnrybzpVGo1GIF0CRaabT0HhX309/pD4COp7cx9Bhhdu
/VuNvddayM/ismUpc2EZWrEpDIXqhZhrKW8WY+qSat4HmXfVPGgJlXDViQRJw6pY54m1az369tYi
RFUpmKn8uF8PwVdG634Yboi0RAwkLVE5LYhQWAYo8vk+N0amXhBitia+jMTabEWffEsQwNpivSMK
nYPEbhDeFvPgKrSUo6jU6/hOsEeeP/9cCy6b0F+V0RIRNu1D1ltJW43BXT+Wi1QulhO04gmP9KQV
95XQl5bfHYjY++bJ2bXwxVWK8KFtrAviQVdzcrFWdI6lNVtrBNL3vRyna88vv7dSw/qRple2KwmT
6V17GKzqj9Lb/38yt59z9YXNnu7v6+FXT8nT+09m/vt/fjKq9hueBRigmmn80dL+84vhD4TCUZDt
m03XzPhZDrd+g6ynz+VwTabXw7/21/di/EbGERYOk6GNwQDk/r9TDj8tOytCowkPnt+gEiz0VwT5
m4+lUqSkbxvRYwjPyWRHjlX4FyopGmFTn6vaqie75NNrzVXdN9cya5ayXFf6g05nErfvTRZHy9rL
V6ndb5Xyopy6pam7U6Fc+Gg2VRFfqaQEvXkvH9TZlQ/veFYcsGMXsmzxnt7+Ck0aowI7w0hKIIgX
pXBlCz3QFG4yLVnavnTZqaNT49WwtWhvjHg9yQUjNXSJq8AxEa5EOGFIOC+qZRfmF1XsDj6aZqm4
RAS4l6ziei6UqPpwhtn7yyHj9fHNKFlGCi1GfX68bx5fNgnhNbU6HkA5HzQ1XWp6vs4Le+294MS4
Nkxl66kltSo6vlMEB12hsABzsDNXnz/Cufj7c4I17dcfoqtAr2n5Wgg13v+QSuRWJhvTeChlGNy0
DKj/ZigP+ElN/ZUBtCm9czc//zffX1MXEPCVWXItcHKddG0QFaOf1q0KCrhP9mfgGH7s9iPxeqpG
CitFN5E5BSl2qKvP3O5p7V3hs3h76ZMBU1opgbeRV8Fzudf8myBKlt1MV+TieWWckwLMH8FnNzoP
3zdvucXkFHVUdA96TE+3D6mdKdRr7aVWehR/Wvh2hlsSDRv2EpREb2lIOC+whIwWaXxDdMTBtUg8
jicEePk9GQdYIkJRrNGunmkjqScaTgaCLjSdFV0XvBjTOFlpLdS8rfDq6hDgW1HBjXU11mzi2Fr7
XtLJX8hBmJbepfC1OxCnRxFQxG0m0rqBXoDObvXWrSxa9PB2ZOjOFRzGis8rJL4DqKamsT83p7nj
S9pWqnw1qvu4zW/GpPseAIE6Nz/NL/L00b+9nZOutA4TSqH8VR0wMz4NGulH4V1PcM0QpysNXV1d
phs6cpwWcnxV2k2dcHqcsk3ZJKhGkjPD7rQF8/pwOf3LfGaabsgnDzcXUj9WeJ1Jbhp3bLv3HVTj
iPA6kItgUokQ9s9lBPz6YfM+31zy5AF0jdLWCULBQzhmiPIbXOXmUaIGDz3/JgD9kYuBnDS/ODcn
fziQgOfPDWALCvLJykB4kpdC42IgGc22a9UnxO3scuCFEKlWIxS0zW6D4YuAVFx5UPBRMW7C6Mno
p61txZAJ5pyjfOnV13IAbL5NXz6f8k4UOvOcx6OZdWysBiYxXie/UHSk4qYIDw5CoJVPm6uqtI+F
YtzgKAkH+3s10kmuygvAbUhtsqPMegaAyqlgDwFJWcwvqx5xJZsppiW+B6REayraT6HUY1iOo+uK
/sXnP/o0Mmf+0Qjl5pkaoIz5SzhBR92sqRS1OfiqeQQ2jdfOjDgtK+NRQZHeZpueiGdTCs5MYq9b
7JMviQuDGZdNVSfJ+WS2ttRetpKRC4+6tG+QZlJQv6IytMuSW4peZCHUBLiKbHZgAVSQF576FV3g
HgbXfSzk+26GVFvdcG6cfbCKEKais27RwuG4cfK7Bq9GMN+K5lB34QYhPPGGTe6Uhr4YGttRxIQB
WXG90rxJw+pCH1WAew+1V64wb5MaH962dNkMa5Ur3Zbs1zPz6cePDQUY+z3WVfX0MwgwSBJFLzcH
GNkLDeWvb6tr9DprXPouDADHF62rawApPSKAE4wLcbESWKcsA9c3auIM8ltyjtD+urb+8jZNm32q
LlO4MU+WpLGKygRJfX2Yo3QC806v4/U8EYWkb7IM06q0jxGUs7509VhsoPLvNOnFykpEvjjuoUh6
0f2cZEezeZu1HQSl8Lrq6qvOEHdZoTyqprdv2+KxqB8ijjbkxywf7D5wJ1WlxKgfrKm4+PzTmJUm
p3O9OkdaabxQYfBBv19mm9TwMzEo9WEwjCXQvTymtkHqfS5Bapjx20Ow96PfYUXS5ZOuZ6+N1d4j
mrgrJfqSyYrd9N0gxJ1lfguGZK0PskPN6/Nf+cESwGYPFY0M4Vxwan7/I7OJtuDYG8jXfJC4GuYf
+te1ctSIzmuqZ4Ky/uEFT55KgngOlzwXNJXvioJEUrn0AfB51l0W/sjS5MzlPpyg3t7g/JbebHZI
kJimXuJ6cM9QmVwivok0OHTDpQzMT9p4QCiN758/1L+5qDp/YUiR0JO+v6jVgRen8V4fcqg0UXPR
Nbegf+jBgly22ERKkSsRuFwD5v+HVz5ZX42pDmWjl3ifM4Ax+S6jVc+S0lEQm9YI8lP/64QRv8zP
Xnl+kKefMEq7v+75RM9RRSCkO8njE+5BVQg89ORK1x0Biwh7Wjx7i8KDks8/VDzJkavpzNT2wc6C
kfzX9U/1K8Ka1NGar5/iLSuVy9y/8e21zKpdbmLjsuLmzzzrM3dsngzlAAx3TghnfTDCcsO8CQbE
WzZzynJR7ZSwwWnkYXOMXYNOsJXprtmV//B9n87nMk0pSYGWc4h1rJla6/aNvujpG07wWSXMfGbT
rMoR8nCSnFnqPnzgiqYRbkreLZr594Ncp60qK5NWHxri6jX0WI0euwXn1ohmHIw1R9OeDfXcVT+c
sN5c9WSA51GLgzMy6UohuhgDY6HXxmKQOnpAAtUye42iPTeHfLB3RMb2805PhjYpOppf5twpu0ta
F7uc5+qFXxlkRmC5RcyXxpQS9NcCocDng2x+iL98VT8vfTo/R1UnKrvidmGo49wLUI484nd02gKv
1uPn15oX2c+udTKeBRo8VZ6YKsP6B6DS2WSpXDMrf36Vc3c0f1VvJmTM6KNN+6k+qGbgEIg9SZcK
5zkxXbZ5eebpKecupr6/mGkT7wJ8At5Jaa6ol1Qa7SGbRiXEA7CNlXbQB+ugj+Z2HkKG4hGdkC5a
yYlr8rjx+QksTRipXb2mBjsfhVN9oShs5PJxGcISDEqOygM5ZbVx5nD24VbtzaizT3aScaPQdlZ5
HU1IHi/f17zNgcDstIMzVwiigM4zgY+W+ZRWCebpZzk1Vw00bvsRDsJKLs/O8fMlPxsh8/H2zbur
0wxeeKnXB3aRy3HwKE+Va6iVLhwcxx94puikg9aF+rwgmJxefgxtsV/EAHk+H0WnQZmvB4+3T+dk
x0jmAhE4IU+HSrarBnsx3mPfcAROm14XjiifiwEpV5otlHDYd0m/SGiZIw7DZLmHJ3ZmMlTmSuqv
z4YoMnZlskmH/mQ6zPtUH6KU7V6RAPkOJVjR8ASh6UcSwIXWWgAAh9DvqqPtxpxHEm0CWyMvsD06
tCiXWWk7U7eew5o9uE3qMgJXFfSbTP8R5cah9/pV3D3N+Jos+8rOwTFt6CJu5CtgequvXko21iDt
Y5OoEDW6EhQ55ftsNL93SvZiky7i4P/AV7krrem+6cddBJlfSuXdaDdXvhpe9/RdpeKpKxu+FLKL
wfWQiNJ7+mpSpO+ROkG2n8E7EGd9GqzmWBxqo2GPHpLqXQdui4SEIudBNO1FkQQ3Se16KW4QiR6I
Wg13utHv6R8sStiTUrVIgfT3rf8lk7Rj7rdOoefbHnmnWRpOhJHg1lSzXdYb+5z2XgWJQtfMwwTe
d6TamKrKPTxlhH2O5M2oP7J1Itlw2q74Mo/H0cu2tVnchEr2kOq0rDvpeyi6be65pVKt2younM4e
7rG3PE5hTjSRfFcm38KhRDzFkK5gikzVzsvFgdY00IR0B5dhAbFzKeX+jtrvTRkEhwQRUy5TDFNu
KyO8hmm6AF7oUBG+UermovGqrQgtINANuML4WgoaN+Md6e24Qy250fPkSN7QZgrGx7ApwNqhTOnU
RT/S19fi4d4IIWlAmGji5kor201m51/IhiKuTd2k+M4DZJVmXXG+rnfhbNq5kdvHysdFVl/maoIg
7etYXnq4OVPzUjNC19IOciZtsJNL8ZLhoPlf1en3cpdE8CZg9K8S4um8A7txBV4+QAWYFQgRSTht
4FPxQY/fEVu7bagt0HI7+MMR3D2qxdJstXVRKV9E6F3lvr0tTXWBdqYHWZ1m0yGILCjw1SX1bSlJ
KvDHoMzsNFnKP+TtqGirJCFlN1j5rl0oC6LZFu3AEY/ywTDcmmN8MQDdGQtzNXBFEzNrHS4V6mKN
rT7NZ6O0EU9epXwP8qeuThcmFh8lYpNPUA/6wTR/BISR+TetcJAh7OtUdzsEPBrejrS4igzQEPVV
P6jHOG02KUrYioQGv5A2rWzx/43dPLV8PoF9uNi+1thtIElUpN5Ppf4kvK7qywZVKSnaFpD9gV1T
i/rPODNVfrhP+3mlX6xT5TTCXqwbTlz6BsSk08SYWAYOAaq1ZUp3Ki+FixWdueyHGzUDfICJqRBT
3ckNttXI+0L4e+gTPjiq2Xi7FmqOEAshZZy2bq5r68+f6Wsr6XR9ohqvUpNCz4BP6v1D7dsE8rOR
tofWPELEWhQ0QqVaWvRmAICbPFRc3IUNmcUOsQP5Z17pa4Xul8tjH6GDgvfEOq1i8Byn2vRKZA+E
jVch6UW571ZotO1oWBGJsCb2C5F3ti11bUtC0UVbadvPH8GHL5su4Nx24oeYJxseA6RpL49xc6iE
6epVRmQ1ZD09cyZspSonvxotnaSf69fMC//pndOS+uuy88bhzcYgiXUZvhGXzTVm5UcYrWCxz5y3
zl3jZPMhoy6iWhGhnA9v5PrSTHcpo+qfPb6TAUS4NhIZA3W+x+Ri0G2a2zC9lyzr/lgPwrFIcORY
859cFJ8wxru5knpyY1ABwkii4HtIy2k5UqtFAuHMH2jfLnOZkhxBHWQTnhkpH34sGjbXf1325F4L
vBeqohfkkAGq8zg+FtGaQIyFDhtithbOoycPxiVmSUeiB/nPbvpkuxQzvyNGy5iVKMdp9nWqtG7W
HX3EhaaGvvC6wuf5+SVfNZK/jtKfd3xydlQath+W4Jp5PC21yUALyqafyBiCtZiMFyJgx8hGvp5u
OAw5BBWWTIuWvmInySIhkV1RVGwCnHCVRyOERoin2A4s+RixKH7+Yz/+kH/+1vnP33xRWClJJgzy
5tBJzx5U1JjBOGY6jMl9hCyEQTiq2uY/uCYteloQBGZisnt/zUkKklZXKB7Nk0eFDF+RL6cI6Bel
sxy6HFssh/DJ1edX/XCheHPVk3FYRWkcxFXYHGILFwrOG+qyHHDu+eQ69l4yjuLPLzj/B38ZBm8u
eDL0emWqJUGk4SEe0mVvwRQbntm5k6yTnrnSuVs7GXB1lgojD4Lm0Fc/BvZjmhW4FvlAyOiNfNNQ
JPv8zj6cIt/c2cmgqduaWjYtiMOcWeKn5CuxWzbOzJEfH71+XuXUSs56X1uASVljoBKPGbr6DO8S
5irpAV2hkzi5CQMtFDhDNsV1QogaQQVpzU71XPkLHsOvr1IncXw2dgrFVpX3I9a3KqJ8RrotgzWt
8jS5MDiPqx1pCYODuc/1MNNYxRWyYXJP43WvJWurhbvnqXAUiFfo1achaa/kutoqCEEWWl4cklY6
RE36Uplk4XTqU74GOwEVCukGeSHdROubJi1y5ilhe98Y86ZxO+/Up4StPQZhCrDrOivdRhDYhT9J
JVgm8G5EYG5TOb2SrpoQRapaXPSSuCvkdOP5FvgRoCxRQxPNzC9oKyzU6L4b6BxBaNezy7yNXd1X
z2yYrPn5vP8UcNVbGjs/0zQVqqfvnx/gk3ZMB7k86ISxFoNFMoh57MShw/FeNfZxgrZZtJtYty5v
L3wVmC3VVKUw1p7PAVMYLkdbOOCJkHfEGC1J13lJeyrcfWusK8WMXdF74cJW2qM8hpsqwFgY7LQ+
uUhx4DWxuKgV77oCeewPBijObu/XG1F5yzCmJUwMBTym+IITLto3eV+a44x+d9MwfAkkfaM08RPJ
4heish6UTH+ozA0H1/XUmFv0Tcc8MG8z1bom8XBJAYLtz2Tg9RhBBEI39fmXmr743RbmCzlwL21S
KWRsV9dNkiDCzaHyDeVDPdAOybzgWkotiug9QdYW/QMZNGHr+iR7Q+Q8RvrN55/xa+X4/WvRZ4uu
ZhEzhjJEPqnE2Tr9LjM3Gsis4r5RsQHK9xhH1iXETAIUr2xO+XhYzGxhRRYMPmPZS8NG6Y0NoSCr
simuEiqhZQhT0mdKxUGkQmMLalpe0bOFO2/qzIM/GcusHW+bVj2YVgV1tNgKI3tMSWmr8FUWa1qs
RAiTOSMWfYTMPZHdzqOOn+toBSugreMite/6ySSilnhIEI31UO4CaylGYodJrmjMcjFkyqop9Lt2
QN4tQRVUa0wfyabmcNyk8UodW1jI8NFlfbzPG+0uDKqrSgiQSNaecG3CvDgd42moKrHvbCk6M51B
NvjlI+Bpc0ARtB+tX7PabamRjTEM20NK4DBUbXY91iJFbbHJKFGqWMJozUogZ4m1XA2x5mLBWGNK
dH3WjypInxpyeyepPyolbS3bdBqjwWrnELu3B9y5sXL/VknkbZ35rh+am2DM7uLgkSAKxyh26d4I
coCVBFADuQf7uewBrdte/RBi8aS/sM2L0IFUtkFBvlAkLA3qQ5lxgJ2cjCJ/WxpbrQkeorCdOVc4
f4bkIKerrPBWAalwbdZu5Fo7kkfnxunvElBAuHvw0haNVyyCao8Jg5Zps0Y8t7Wza4VU40a6biTT
LauveVzBe6sWWfQtVBpXBlw9lfq28J/CyV8FYCwRe3ypy/bSQ7ZSJ7+X2T3JQrCyxOvpqyf4LcZX
KCXwFS3rULc+GH6KZIwO8jKWwdRdaslX0zSQPNRLAkoNcM5yCPgRmFNEqdODrsJIt5xKV2A0TB5M
jgIiF2xVqlQj19JadRXaviu05MdcKBo9WH9et6hEg6tDJ0iwOkzWcPDGaKskYsXZexd4ldvb0GGT
cCUZ2naAdJbX064estgJFnH1UqvGRWqIfYmGPKT6Sma5M9HOQKP0NPjrUJPWuWpsw7LCjB05BggU
pwn7ZYXBeCRftJOAWvh+d5PH9TLDSD3Q6G38cWHnLvSwyyz5Qr2ExHAF5S3YM6nAvBiyRFjBvobm
nuZwu039Ipvq26nR6CCre8PYCzGAK2soOidf5w3E0BOwqvjbFDypHQiwkMFGypiKzerZHrVlb7fL
uMpubA2AR8x84kDJWkSW/Vj0PPpIvTPSr1Y4HDIdFVU1bQJzWurJN9+ynCRpl9OcVt0kL02dPMti
tmq50hiu+xaCefyCRT/BI9ZoY+SYA4FomrlKBJRQ08i2PmjIpDrWUIbxIcHrQXdBzND4Q8LZa3qA
k1M9eekk6zbzvdusNdeyXB0zUaHVgHVs3+PndFMklIN0mRvas6cbR48JTAnLh6azbiuo5jLg1agq
NlV7bEIdErp9+B/2zmy5bWRL16/SD9CowDzcnIgmCJKiKFmzZN8gJNnCPM94+v6gql0lwwbZWydO
xLnomxpsCUMiV+bKtf7BhaYtU7pXA+NGMVIHw4xDlDarOMAjlOi1RoSBq1XR5ZNG31VlGM8c3IFq
xNaVjioduyWUg3ItV7fQK69UVNgkZi0VrU0UTfMd3nPqberSxOdCiR9ghq5UXVi5kFsaWFP4BrIg
egRJ+TLGCLG5hw6Sm+sr12X2grTnxmx/mIJ+iVwjRh6RYwSPHgWCDgOIjhNIFETrtGFhzJ4Fnb0U
jcgXOlDbMMGdLQzf3NLfhVi1T/I25WixcFreC4TVjef3j5EOXQ2VwR9xYu71BnVMmQ8pqsr1mPJo
QaBsw7rFoyB7gs3sxH56GPTJDklQqxXqshsZlfHwLEJMEI2sy+kXIwk0DQaq115XPWFkATnDe/GF
4CUdLuQwfXMprIQoVbaliOFwhS6seoVU6yaDSpqkRg6ujreIBfU79GS+7lOZtE+0SK8aBYi6ot3F
vreZ1CFSVT6PQ37WHS8TstcygahbIjfUDP7LYBbnyGjvYUVH63JEtkcI9bOhit7aQr0WG+0OBOVj
hNy8K1VPSqZvU8rwZD13oxbniNzpXzX1MIb+C7zNFw2bwR7B3UiCldOk/huby7XVpbuGXqZUm3da
TDhP5x4SvbvOi18633/jlPLW6PC4xvKhrMZHfvjFxaJ9lcrmi9VgnWatSshmzaQqVHnIDiCl3MbM
k3xk36JNBO3+5f3hkcZ8CprgDeVdhbKU/MUQm3NFyJ9GnBaTMrtFPiOxlci8U9PwWmyzfYe4OCLq
hJHZJY+5/NQ3yK7iwEJtJxiNlRBt8Ux4HLvSGQt9F/cmcp/CKmuNnZQxlQL4NzjXFpp2G6bh3lq3
qXpd+rcUBw8Z8WflL6imwFi2HBnw9PGM5v1MMM9okHkgxQRcq5Gr/5xo6rKvYVVQw6mVIoDNP1oW
B6nMnRwBASh+X2NTuh8oxCsknW2OV4IawmwIEelz8QvGGkeBlpmz9CvifVmThwRvx5/wd0c1A40p
g0yYTECdHdVyXRxLyfeAL0ThdeVW+wRRa8nrYXq5zkjp0hJOFc1+CxNBHMVSyb11U5130AuKQUJf
WOXBSClKk2mS163Nin8PEMfaFJ7U4AjKtG+frP78mvlPpaZ/7j17Xxm2pV+VQnko69zxgJtqQbxW
S+1ZiNT7KCz3mvoEVmeLM8cmVMtbQfl6fMDfFVR+mRK6RMdMs3QEc2bVhjCXRy3DV+KglWdV29hV
bN4myWUlx2uz+Tb1R4KqvACzdJ76HLBC6zUSKWKqnbFqPfErWruvadRc6Sbc+QKlCzdQnsvSLkLz
i98Mj4livGaa+DW1yJw0mjBF9pbIJcba2munq5eIAe6RbL6fTm+apL9hzjb15l5zNzgUBgBzVH9x
MPZ2aom/gUtHRiSNWk84x0CLtujsYpFSXZVdwyJRsTS3nWwncsoK1cCTFh0V2w6P/qjGfAXtXzqe
Am6gptW0KhPacYYcvyRJfa/HDYoNaXFforTONPya6uaJ8PsNsH9CtbPWo8QDml6bhV/Z6LFaW35F
XfOsZTtuw26tK+VZJGeOWSWbJgUnAyAW8X5bd4VdFIC7E8MbmP/3vnji1Pl+qvz5yxuIA1mGKCma
qf3CZY4D+licsHLQfvEeH/azaf+P4+BNH3dwDa+yFCdtkrpMSg7SoFwnDRR01HSnqmTPaWM64Xmu
hgo3DrXBvgDcrQrBKmwfWrYpITfuKNCjoqgVzvjQ+NolwBtU+2Dm0wOFpi1NEtTZuXWnChEkhlq1
m4iU6n1+/y+N6QSNiYVkmcT0X+n3rCyfPzL/+Pm/SEx/GLRs3kW4LPDP1lSw/ovF9Icqs3cCUgcl
jUilrPzN+1PlP4BW0nfgrwxod5Nc3V+sP/6KThC1ckmatIbgD/w7LKY/JQY/zFo4hbIhySokBHRB
RTA5P29hspUKtVrCWy6EQx+72UXqglfXaYtsKTVAekadH8UFWPMj7saA++LsTKv26BME1+4obOEV
1ztkjx1Bw7pUM7NLt8gPYTkVINEIWVmozQ6oUnued24KRX4uds3GQiHEUDuI+njZrpSkw8xDkwMH
kWTkQ7XxIgj7zvZGjv2WaqHU2beviVh+U1rS//EyLDRiYrh2c7y5DYWGa2xhdArspuyQcBFRhJBD
kmoMcGIozasMkOm1IOaco4JvgipvU50crbAQ1y1fkXM5dOEW9si1qPuEp69etw20e7cozyX8WhES
J0+pQ8zdpeZy7MIfLn4QRUYKn3n4tOQcbNtY0C+iQoXma0DLEDq8sOQ6B1ST1VuGnXUJ5MFU/HZc
s98OQfoSCaawBQuT7HpzuInT72KGKjFKTnaHFJJjdf1ksSWc43K0deP7OBfFS280OUJJHEtcDWcO
8XuPtY09qvTjeq+hK5YMto83e9TVgAvUc/z0diXtyhWeYCnCp4VTkwMwJsC3UXh3AkN5CKYjh+au
8VHBqUZLtsaAb1AgZjdYOl9J91JQvrmR8Jh2EMSLsAn5AcSIqkB7a9xy24cDXUFL6JBT7QO7QIx0
FSGAYE3VkHCkN436wypPcjwiWjP9E6n/v8vRieVImuJ0eUGCVZkM5fN//FcNAPLjsvT+e38uTAIs
3z9EsKWAuemW0Urnkn+uTO9/JUEhh56E/gFECBatv/UGTVjCQEFMWuAQFSZV3b+WJu0PDNtMoO7o
a0LPpOHyby1NP3MOuIxsmHScgRpDR2YBne3uXtTjSYTO1rX1pUMHB+ilmW0IaUO507yL/AHK1ocx
uvpz0fuoJPhzc+rXG7Ief2xODX1kIFXPDY3iWsq+tDHqH07i32gNmBNkvU6hIGfcmF9vOFt7I8ud
LNwT/1oqzvzokNfgZ2BLrqTWLrRNAkKmXVU3UbS2rt0WlsU6xseqXKMzTm6F5YLUrt1+o2qOd4q6
8K6H+s+28OujzdLYSgYamLuZf12q32PlAbXYGENAa/UNgSc5OONAnIG+HVFJuK6VN715rodHv9gh
qK8YK7+5MXhqUbOlxMlz2xOTB3w5AtnBL+P4N5sVlX990FmfLW2rKDCF2L8eb3GCExTHtFt5dVE/
BY/CGo+9e/+AGdBUa9TtcUSR2CkphZ4BHpq8rN68+/pqMG24j6mwmvzIUCpbi8KltJbrTc4hdFve
aM85Ool08BzKn7RgBnX1qoxsWz/E29ahcn6e2sGt9R21uiLdSA+W89o/1nv9FX+cCzRK7kGj4AYq
ukgy2fmP4wMgzbpF/xoB+t3wc+A2vxeCP/ZUTS0jBWEW5ekX85tElyZel9IB6kc5bMLayTDB+mq9
itqq/YHeRvSG/m/Xr7Qd+5bxXX4M7yfd43ZVo84BjYD3M6ga2QCOFaB66ne3DJwh2tct2kT8vqZe
NrdjtIK0IkpvNczRyN+2Uw9jg/0BclyXcvZapFvkiyHRYycLSlIMz1Hq4ggUHqKBaYueBfx9Wyif
+vRrlTiISmNGjupvwI4dXg4vPqi85AsK080+vDe6fdvZSb4KIjvuV9A5LPRtc1sqVqrB+xT9Gl9a
z6Iov8plZ+xgHdlq8U3QvuEcaHm8uKCu++7gJc9G891Xn3BeXJUSVW47lrZa/RzGuyzQto2KJMm3
RO6pGSFcFq8SFyR2kCHOuNMwkovar1Z1mQnbylNXA0mA/KUMHseA4lIzuTK366FxeiDzFuYL4q1M
DQANIExFYeas8gEL4DV4fQ4nTXLOf0d5bNfmcxoyzNoVToxBfB37DxHOAZwGAmyzpGcrPEdPhCbu
PvduDWBzX45PH2NaY34N9H9mz+zEjBwlPjdC5F/HFNqjvT4gUHKRmnQCbLckpRDqtSxRbGUideJF
11x4GTLpmzq+Rt19pbvfuw7+6fASYW3+Jqq2n6y6Ly1qXSs0e3SIEmeoP7J8K8WqegIUimhSwP9h
54hz1D5Pt8IAwp+PtqYQJBhAkG2yRi9ivTlEtVNf5tXKtlEGC5785xQnRA/CrFN9hUTMsRlJ894u
y21BUTpYWT/Ml/rSpy52IsjeO67HRmnWgu4HuTelkFHSok2A09ut9ehdIhvWDPiIblVsC3M76wHC
7vLyJrG+9wlCl4m+8f1NcRe9Sp1jKjsND5z23C93abey7vBwKoY1Ds2ZvBO9U4Qk9edKyC+rwpxr
LgRUKKyAJy5oepwzgY18rYNr7G2xYfVzYGMKmCOJW9c9K8sbs/pqDRcAnfUn7YGcF3E5QVu7z4Sw
hCvvK2zewnWq/kupHwp3jXGVgU4caTuQs85Gtio712o7GMG/bWPjcHySzupsf74MpjekFBKpAFjQ
n3fmWqUXNXSef21+i56FTbYLkjUNKhb10VY8x6TguELzjc6JCijU55HWNO4T+Pz3p55kiof5TPj4
KLP9JkbgtbEswbserYs+fEE63loN8TpBST9xKnkXIfKnbExKmOv2LMZ3xrcn1cuMyr9t1Kv2PGR1
fe6+jKyDwRmK+L360Kl3tfa9KTcDR6MrLcQEdRVI20ihXOWtuofJ5QuRNoPe8Ur/agwPMW14hZ4M
emMOZycExoJ0BQK56Xf6cG8YdCZ81rbaGaR94DrRA0Vp2ji5rQ8XhXtpFddmvJZakLe2TK9OwXFz
Y5a0PzeGd8i/46/Sy+t6PC/zvUbL0rqyWiY99k7WukFuBU/qUd3U4xdrJF1BUfJsgCa0RQRD9lhw
41e5lgjhb8Y3YTxDZPTVGL4Myo0VnfX7ynfgIyd4/gwRFojoz31D9RPL4RKlwWhviucoJQf3MU5u
eHQWuHqtALF49xzvUFT8Ef+gJ6s2tmGhO7gqK3x60QlbR6j8U+Ut16Bwcw2657q1QaD2uJRSKLbs
xtqE9/4PLuHiS9g4hnwvezs3uJRELHMPprzCoKUbN/IdVlECdoPFqpZs84dfrX3NDtDkwvicPQMJ
fhqgNBxgHtldi7DMgzHszAk1YBs5JfID6Ag++zZrtm1hG8YagFMRYbBAXxlzAcdjN9Jwn1RWpL80
ReA+tLd8CblwGsmuPGBCtpqcHZ+1v12+Pk7aGSCi97JYKaOA+LkYY9u8yO8AR+DSs+K0jCmbV6sr
xAULz1EGO+3XpeggF9/g5RTvaCEBWhCyi5bNU9hxzjMRhDMPAT3jy1y7rAVH82z/FOZnxp39NeRn
+xKO8r3g1r5/HT2Uqq2bayr/ircWYJyet5v461l5rsukoqDV9wk8A3XjP2oXZowynQ0cv5U2uGSy
gSVImzrGLT0DfD48httBE6E5UYnUfreLorEONB81QzScZpm8JoQB8oymd93tg/4s/SIVTmRexfXd
GOA/i0On1lRbFAEtkhcgRhZHb8xGq+rGwAyRpNA9j/Dyvo49u2zvq2GjqjeIFCv9uAJUI6Jrm60a
0lFnkG1irvK3GIzjTD6OK21ArM8OS1uvzhqFH1jjNj8WNptssY53orAOrUOYPIis6f2fJc9/6/T9
P9P4Wvyp6V6vWT6UgYen+P95Nwr6yzXnp/9x0jqoh+vmRznc/KioXv7LsWYS4fqf/uVfPjynztZT
zX75bL1/Tv/j4nn4kf50rp5+569ztfEH5TycRDUTRjoVrwnn8te52kLFX58UuyxAMDJ2owTiX+dq
Q/oDwiHwahPQ13QoZ2P561xtiJOvj0SdEOKtOTkE/DvnarA2P29h0+WRGEDJH5iFhmzEbAtLe9TI
49Yc14pWfBcEGDtj0CGNUYYXmLd168aSKfSh9lxCaLMjHbNIIhFTju5RifHrkdULmAQdAEP3jjI7
SXa5jZtiUyjSlyIa8RVGwdjEu1ZrqZHJKU6vvorSFr3YKmchbcThfBwuEyBJ5Uj/0YqvKGN9Q1A4
dsPrzo0uC924k73+JhTqvatFbyXlvKQE2q4Nt5LO9hbmzb51/TfXGvA/obSBo2ZNrZ/2poocI9Qj
uVvRonjKildkbmrrzlN6TLCq/SjH0LOD7KA22XZEtVwdXVsDiBMKF1oq0s5obtCPgvioamgZN/GN
EMq3vVtfJNRJtmFcUXzrx+isBZvgBIpIAifpcDXgYEkmRrpSDLxBdP3OyVoQNKk35BdmgDBznHux
3aZIuWQedNY6ov3mybR0DMsRez1xDLN/MkBxbTSX7qmKlTOvelFXkBtoKZA6q9GL7/0A7LHWde8N
bC+d4TJYaVl606GD2GvNVugz3p6+HF5xaCZrafKQSp12bmFILvtmfzZ2anlIzEHcBgrspd5FFskS
h4Ne3uSjJe2Qg93iUC452sgQGj6K0cMYiSsUcAWkctCSh/N93iF5jP5lcj/GIKqscHzC7Pi7rAsI
0CjylR7T8uviwV+rZrRDcXKE04K8oYsrY6t+lxkJoB7JN7lsWKSaW0Ea74OSHCWr+Qcqk6T151WN
CauPQKMmZwc/0NDOxwk1QkVgFDlFiVbghP1jTOtp7RdotbcsgoUpRGuwQTdBELzmQ3ao4e1J+UXr
6Y9qKxQ23lWvZZ4dLOgjUz1D8RqgPNaDmfSwyL93WbRTuvZRnmxPAUOhZzC5uxnAp1otopWGZoQs
AQAcVJQmy1RejyUdzbaPcTWm+4RQ503d18o6UVtjpTcIQ8cGWA4jyDnZaDtTH9dRL7DDDpNi9KvS
oljZiuKVgoPt2lD3eEqqKNKG+CCCZlh7rXSpW23rFEr7MODEBOuHOvnQqBepmoibTuVoJQvw5gKz
MNfRUAK20DRIUGK1OtRhjnZyod/2Vd6ucYPtQfl1EyYuORsrMbIxejZ2WR9udE+8qT2EP2O1P9MK
ziiDaD2omvuYtSBsRpHMBBHrB1GODsFo3YUyU7sIsSzw3OK60vmZPH1txPaLwYJA9VBeY2xXcYAO
cTd0KyePpSdBSb6FI+63SU09RlK9fU6DwfWfMZ8FRoMTxDrsMmcUScdqXMBXQtDceJNZFuwU5KlB
rAeogzeje6UEE/gC34QNMp03aptbTq6MhzyJ5X2XXbeY8+2NcujO1dDcmWI/eQuyA4uahwZ0UDsa
QuDU+N8MLBgMr/6iqfGV2niv1sh7JS5hrHXmrWDA+CwSNbfTssO2o+CLjAirpwUsUHx4CD0dfqNo
npViKEAlw0Wg8vB2cNHeRHLVf0ZvChTXIYBa6ISu9dzK724NJcRuNb/r2poewkjXFBf4q7osyQp9
KHtCK3KWYWUb1Aa5bv8mL9Cm0nLhR9qpO98b7iVXOs8H25R6zY5Ahtlh6D5bXo9Db8V4pYg0Bqrx
7JG5Di3NFpiDxTo3EiebdMLVBD5plgOAEcMCadwYxdx+L0Ux7uSua6KBLSF525p7RHJ3quuuO/le
HdCUghdvOSVW8n36HJWkukONqYI/xZoYf7MyAlZOMQT00ychGVrkzpX7Jsi/BgVwnfdN9/9B7vF/
Y0H4/2N6MrHll9OTq+coqOrnn7OT6Vf+zE4MA/tA8EFkISpxJE6V/T+TE50sA5kLkRq+or+3Fv/O
TRSDvAXSxp8F//cE5F+5iaz8wc/LMIOxcAbw8O/lJj9nJmAT1AkdTN708/lewqQP86xUh3ndhvY7
zL8Iakq29YmT0M95+j83mJ0mdNAIfeRyA6zuH5oo22ejeqJIsXTp2dmqzoBuhVaiOXFAbUv0Sgvz
g/GUVdzSyMxyNdTfgy6Dg4wvRv8lV63zQMFVAnOCD3PkN62P6TL/VDX+GZfpth9qx8OAFYjP5uho
5a63JhHqhr7ncAgQFjh+h6UXmJ2McCarIrcRNKcUi/M+z524j54resDHL780+rOejacKCJT3ie7g
XCzaEbzudafFyZ+LDWeP33teLj38rAWltJXQqTLTxs2pkXtGdlbILWYsVCiPP/40SX43/kTjx/FX
cs0Y2szVnBTjgCgqHoFJnqcFr1Mr8Lmk4MRB9efq1T/feSaIpMu91KGpghYn5HcxFuwk7Z7asd6a
IjrrAifTtI1PBMTCO2mzYDampM6sXbC9dPf2GfL4q96Ptk0MrEVOsPVJmno4MX4z2t/fLzaZqH4c
wMrz9dbsG82paFG1cQFCcCNGYPMpWGSAdDEGMDdRvzEE+UTILMy4ebsl68aySnLu6HVtvirKnoNB
cWKZmmHo/nmdWbjHZZxCB60wVJbjba3iKm7lW5V6ewOmoU/S28KtwX2VlGzrH8en4NL7zJYAl7a9
W7oZ7yOl38O4OARJcfW5S89iP4oFC8gSSyNkj7WWANuuTkn1LUTmXNMVwWdAzWKogS2pWttom2GL
4XR3NkrgTD739LPg9xVfCKUh0BxZEs/8mkQZjMnnLj0L+1EtrbETfc2xEIIHxIL5Rv3J6TmLdJi9
BXbwmPJaididWUkYUbDzohPryMJkUWexrQ9h4cbwWhzVB7ptmRsKyyeWjaVLzyJ57DpNzKZlIxyw
dCBcI7HbHR/uhV1OnVaqD7uc5CKzL2N+7TSdpKxNk4abh7jEG3SNCPpTrJwQyVt6hVn0qprcinnI
fapw+Jqk1kHXVOdzrzCLUhn6/+CKweAUXrPxAX7CpKarDMAe/NXn9tJ5EdOPYOL2jcc9Qkveum0T
r3NZOaVmvTQ4s506NUGDeW1Fk8ztb6RQxdmifDo+ODOpgr+Xzfdm2IcPLKQ1EipDrzpGx/YmPApZ
iJPdtSIUV6kGqJ3qcbGJ0mptiMK5WQSfi7W59WSsRpQPgqanmKudq7F22Ubt/vgrLaxvc3mLZNQb
gYRycKI8s4scfJ5bh5f4DH0/fv2FrzEX6hiUxGozscPyg8IsrZV2qynN8+euPYtkIIfoRwV974iq
OdpaCFhAgONw/OLTRX6TMSmzWK7KLsuzuh2cbiwQuDFpAQS4ITY7EOdfmb3XpATr47daWDbmddJE
7aXRCvkGpYSJTtZcRgidU5a7KYrmxA658JmVWVhLoaLmVlT2zigPuhPoQ28rphk/Qi82PxfVcwFw
vRyQ0svzHgKe+Rpr6m0SWyd2yGnMf/ctZiGNJn0xRF0zOLI+YNDTS5uQ2aqp6rVBTakrxbvjH2Jp
ss524naUAgVVwt5xm24rVfJNRZPq+KWnjet3rzDbiSO3N4XGynGVVDk+DCMOY9QpEa6RoNZWSr9K
4PwYp1ZYaRqZ391utjvHrjYWKBn1GNcId+g1rQzaQta13gK2ifyDIo2XdQkfhIKrqh36Ul+nNO2P
v+rCKMqzvTv0Suyi8nJw8iB6SvX4XEoC53OXnkW8Z1pebE5zLEqFeG2pRW/rvieeyJYW4vBdDu/D
6u6auVu5zGNH101wbzDpatoVjR+PkLraE3bCC3P53f3gw02UVKYnXTDHqDA7wJ2dVKOGlWwFuP/9
mJ0IxoXVa84O8YSoVQWJiKmkYZc1xj4M5IOkg0rGLTnxawHkVXRibVn63tOff3gjnP/SQlDq3onz
+ilBznellsEJyOTStWeRHxejX6rGtG4NdAlE1wKvFJ0SC1n63rNw91tZSMWCbbVtjS+lp51PVD6c
QB1dPDFf3+f8b+JQnoU9c4ju0SSH1aIq3iPzRkEMJjJ4S31ALC68sZT4K5ogTAIR4dWBRQG6jq16
5T7jRJZMikcNUBOxRaktO884fE4/U3TaZcOiIfja3rQmLGGw7usbASPWMC5PrLpLYz9bQwpFiVSz
xj4YW647je1oxCvueBwvnT/f/ec/zJk+zIzK8BIyGlm4N8Q3DQ1pKLiR9iBn36JoE7O+szAdv9vC
2js5l3+coCp+i3WFbr4zmXi5QEAyiKQ6oB6BlR6DYBh0CL2eiLyZzsffOeK7MOWHV/MV3RSxjeud
QXi0RJztKMKXI6JtaAlP304oylUXXpjdXqxjR5cLbMpGTCrPwHTK1MOPv/PCx3t/ug9P4UVU8aWA
AU5CH305Hd0NDItOvOPSxWfZBOm1CjEpGhzsB97CHhBOXLfpJy8+3fTDk3d1a0QIKvZwb1sPF5H0
uUiH68+Nymw58eXC7wqRb9OrLQ5vxrbThZvjl56Rxf757rPVxGpEJfZNMEbTdy8waXdf2HTTAQc7
vvz0jZlj2ajYNdL5w/DQU3hO6mtBuj3+AEuzfLbU+PDEkW+rBugX1r3f5Dh7KKCEre5aEyJcsAyQ
xq2jS8OJqFpYPd9D+8N3wm8hrzXOco6ZDjeiK96VUNJxYTmzRvEEeHRhns1F8EosRfJAYq/09dLa
RCiG7Dt4MevjA7Z09dmyYIh1GZoIfzq1L1pU2TiGDkIafG5XnLuDGFEoKHmIJBm4h/wr6qDi18JK
gt3xZ1/42BOI42OQhHovJWal9Y5WoyIyBGs0poGl0frEnEwDEFZtT65oCx9anEV7rUhN2Hs0e1Wg
D50P9Drvb0Ryi1IRTtVXl77F9OcfJhNsrwJNc0ZLAVsZKOlFg5fD8aFauvQs5gU5ZK0Xi8GRAsxH
aiyspe5zdRhxFvK52Ve1VGeT8IC/lTRvU1Z/8SAXOwJLTz2LZl1z6U4JPLUnww4Q8ua++2wFTJxt
7F4ve0Y+IsFsNLngqNEIDl0Tfhwf7t9nnoY1y/7RABr0KCtRiOtdxPsRntUfpqPGdGJrtNLJT7Fp
fj8tDWsWvq4R+3IrA5RQuvi7PniXllmclbgFjkVxYon7/UeAIvnzrPQhIZVhP1JgQAN1DMedFBkn
Anjp0rMAHsawFy3UWJwmrK+qMH30x1Pnr/e85tek05iM7j4GUyyWQZGOLGy6IO095SVz1dWkTDWA
u8rIGxPgpBddt9VrrMBvOx0lWu2ANMKuzr6TgQ3lqXrodMPfPcj08h+iWkHwZQg7onoMhltPDC90
qVqLtekcn2pLYziLbDBDZmvkwuCkebJTU/22UvPN8UsvjuEstNUk102WJBktLXelaOoma4VJ02ql
up0zVvG+rKchFOMHUnc1AzhNMjnw56HlX0g58DDtoI6jffxxlt50thq0tSC4WstqUBTyvsW42rNO
6dwuXXq2GPgj3bNSEwdwWO0jx5W9DqH7+FMvRKg5WwqyWDQ7S8xHB4f454qZJYTCi99JjqpGp7zB
FqbY5Hb6cYrpAeVYI9DZCAX5enR1NK/RIAl89f74OywMz1xkwhtDNYpE2D5a3p/3pggcv/nU7gEk
4udHH4IyD0TcDgEGkfaTekBgNvR8/bkHnwbsQ+yFmVeoaLgPzpAFF4BEd4JXn0h1l8Z8GqsPl9Zr
YIZiwqWlVH4K1P628tu7NrE+tzSas7AOfEuNZI3Q69EhsnXK0YbZPB4flaVHn4V1K1aKrg4DzYFg
eI3z8WsWG09GW30/fvmlGT+LU+x1g6qP6GyUbnOtRFoMpr3YSJL/1dRr5/g9lmbkLGBjSLap7GYy
OjNwJ3SkVkLhxKr3+9oUSi6zD2tG6ZjjG+mIYay8BK0LHk3aGUj0GCwKGtTe++PvsPAZjFnUypix
CVVGxRta+gPal+tBHvHsPVW7X3qP2b7t1jLcNirdCKLBL6zN22686ZJkLYs48lrb4++w8B2MWfga
YtUPhspgATi/ifBXFDLr6XOXnobtQ4B5etOalkmxWPHjQ2xJV3FanLj07w8OxjtN78OlQzUYqirg
qckSQDnHzwIeD41WbV3xoEv1Ti3GXZ5kZ8dfZCEe5nraZW1UaLuEoxOEeb8O46E/axrU2QapUM60
LjzlHbv0VrOwjiuvNZFsYylNcdBBDXrYKmo1kUzL6iI3q9rWtQ7eptx9k+LilJvG0tvNor3H0FMy
PE7cqS69mq2JTB5UalnZqq3+/LkBnAW7mmhdXk/HAC1Tgd5aG1evnMTFS1p2X4/fYiEW55g4rN+N
XrdotWMFAtqUehGU78hOqVQcv8EU1L/JAt+VjD5MuaoWQjFjvXVMaF8mnDURMGqwdStQLWoMD7dy
jt9o6U1mYa/Esqv7KYPV4cMwtDoUMbNa10zu49dfepFZxHexPnaNhaZ3E982w1OPeweuwutRo1nQ
S/cnDWMWVhZ9Fv6kHJVrKHAb0siQrjxfHe/F2Iw/VVQx5taPstqlopLzOeoAA4y158f9F60gzTkx
StNo/+5zz7bvIc9Sozbpv2PPfBV36MzX4aGWUZtr2k0zBCcWsqWPPQt5REeTuOjoOshivQ0lczOl
xAnGtMe/9dLlZ7Gd+qiwjRk7eV8LMJzC2L9AKavaVK6kfO50OWfONngTx8EQUl/PoltMTm5aaqqr
44+/MIV+wcYZUS+pfsoG6ybuuYWF3yZJ8xMtrKWLT/HxIaAb0VW9HGEQ9A+rH5kP20Svh5PE4t9P
nznsDXXjSnAtDlOinxdoGab308Hx+KgstB0MbRbBVWgqQzwwN1UjuyxhZsj1Q5LtwxiRx/LLWGy0
sXk+WThbmEPaLI57wUPmTGc9UqL+RynhKWVkXzsdvY3jr7MQae9kwQ/fQQ7lGJYXb4PTDLKP0VuV
PHo0xM24/E4z4fhNFja5OQCubppM8gb4v0USPaCVuQ8jyy5zESMiFNqO32NpQs1i2ResuvUjJpRc
IAGb+Na4VSQ//eTVZ6EcdsZQtRrLqYYIpmg215FyKtFcGpzZ9uznSkkiS2k/rLK9K6cPQilc+p62
LbDtPT42C5NojoSrKgqMLUZRqCJAAA7LtZ6Jtlqd2tOWLj+L5Q5ixpAYzFFZzO3CavaYvq1EZTix
2SwM0BwRp8ctsJmWBHAUYPZl4nChBWVlZx765Wq/Oz5ESzeZ/vxDHNSRgvkQCAunbADl5vna65IH
SRghymTO8VsszNC5yYgX+1qcpnyFQg9fpl6OFRUngEZLX2C65YenB15qBlbB06cVIKOs3fV86NgU
TqTgS08+246lKB2yzOjooTTiV2hNO3A6n3zyWdjqetsbYSqR/6rjxkrDTa65sOGtzefGfBa3mVsF
jTmk9M0EBQWOQDlHA+7Eoy+NyixwhTIDMRxobO9Fa1etf5u43v3xx15YleeINzepEMeTmCJZjbaz
UUgX/qRvqfboBOTD4O88QToxKxemjjIL3mwQjDq3LJq8mrCVQ8OWzHZXCN4nLz+94YeZWeRYN5b+
JP2g9vlloQUtGivqLmiD7sTSvBC5c+SbPyohUrUgMMJI3zNs9zmlajUPr6m9Ph7/HAtfeo5842yD
j6thcjTkS4hleu6iJfq5S88it/fp8xelwsFG6euVVTZnVq2eWDiXHnsWtmao6DRPmKDI5aHNXZ1b
6EEff+yZRea/OtXGz7Yf8n/m0VCpZT3VTI0vAYIyrag5/zlGY+GnMi1Ft6lvvLHqUfKw8DRdacWI
LjRkbUSYfVXusBXwqgKdbi9sNl4pNPG2oAlW2qYWeZcl0yM5gf5ZmN9zJFmeU2MRVAa49YUrVf5v
zq6sOVKdWf6hS4RYBOiVprvd3u1ZPDMvitmOALEIAULw67/sc188nKGJ6PCTHWEBUpVUqsrK5Hcl
uXEGszH6WjT4LzfZO/v2uAk1YJ5mL8p/dPg9yNBc69LjBAKqCUUKVOYREap4vm4nXsLLpkyhu9qv
zH5mP1QbvvSz/Hh5RVeMZYkpG12U4HFNUfsRinijCQ5RvRVjrg19Xpp3c1RaMPRK1wJCUoM4rvWR
Bw8/X37rtdU9P/Ld0CD2rENukf8mmfM5dvxfiP7yM6fjh8vjr736woWyqCcORAnAmQTpnF3AQY+F
Jrethrm10ReHX56NArqSmJiWVNVh5iIlsbyu9yc6N0++nxrwICuvLFBYtqDXGE2clnQL8L3y3v7i
5AP+RbU9xEL2zFf65ygMWrebIAbd3OVZX1nVJWZDRIE1UYxeHFNNj4OHgG/IweEUX7eoZHHktYHf
ShnP6CJynA50nwX4iICY23j5lfNoCdfzSk4gVgpHsug/eWWNeYuBr5AeJFNLza679/9LQvXO7s8a
hw2A0gpcZH1O9rWfex9KyHg5x6tWYImt4xPL685r1d4l9T/l2EwHyMLZhNFJpJefsGJDS0Bdw4ou
ACOE2stWgjpvcnZNeR1cI1rC56Z5AlmoxNsb6BvUGvXVot3IW6ys7hITN5vRzW3bYeJBqQee26Ms
fln1W+lua4c/O9Ffcl9LCbjKEbnbSgayRlTTPXDkWOcXoI0y/nCuwTNw7BS4HMaNswP0E+ftgWcM
5Eg+SQuf3SJXnlhwbGjcjkQ0nGj1EArI/PQPeeZ+YvgvJnswCeqDof5HNgSpgqJu3dyitNpy9xcU
acBD73wjTJ8TG3FdAw063wELBvKw5+uW/mwS74yXa+o0mEJ01dRRAEohgFUrx/MPl0dfO5L/xbO/
G77NBfiLQ7SLEN4eIyCk0aPFuiOaLYs4vEF/ZYueKt/pdpeft7JZLXUVEPPUZYckO7gg9D0g+t/R
gX4yQfPP5eHXDG6xjU9C0biOJQXtWAgKkFY80hrw/wr8sqWlG1a95oyLDT0gsp16XdN9RoFp7fP5
QUML+vIHrMzPf0BsFRRo8g67LRSk9iEEyZwiO5dSNpZ7bfjzvL1b7QayNlExTOghzMyzGfpdpM2d
N2xloldmZglcc6FNYwOOnvaMQbEmE+w3j6qtu9fa4AtHKNDK6sYa704GcQoZ1HB8uhGYrpgNWQQu
GhIs0pfoBu/84kc7f7JuBsEdULVkURWnl1d2paEZOnZ/zn1Qtv1QGWifCSPBbpd/gp7KwRsj7C/m
08Dto6uDHxF+jfjODvzL5ceurfjCIyQkaIHYKUAzQN0nWTNwVWYfIZqyca1fm7mFL5jWK9SoAFX0
Su8BwpgJybsUqoWtswUM+vsTQEfx57TleWiIn8OmVB9+KCGl5zc5FCmjc25LbUQh51jmv6dIuES2
BTNEwaoO7Z1It0IFGZoLsoj3Q14/xojr/Vo9DBQ08ZdX5O92HC4xbhQ9uyLkER4myGPH7bHIr3Nv
8P7/OVcjNnOKyyNMjObuHXioykTMvDkQ1ra/Lr/92nKc7ezdDoL1JiYQeHvLzWdnhgII5DdAvfXY
ki1HX3vEwtEzA0VfGnp0H0X86zB7adRocDBCrGBmL5e/4u9eEbKFw6MRT4GOqQz3cyxTVXpHMrV3
ZRvtLw+/tsQLVx/BplWANAoacZEr9kbLl770rqvXhGzh0Wf29ME0mJ4w66AlqcEf7m9h6tfmZeHO
GaHo2hjw4h6FTEJj552Mwqc82OTdWJmZJUItykUVzLlFdz+UBsKofqRVc1WgBI36Py2zH0DkLHJD
987YQDfG2csof728nivTssSkZY7k4Qzw/Z4XDk06cG4k05DdC6KrDYtZ2YGW0LRelGWXBZgXiDiQ
FHV7XtBnCA+mTfXq6eo6s1+y7YZqmKbAHykypRwc1w89SGqNajZ20bVZWvhtNIBDbDSYpXhSwQuw
DeXBm/Lp1mSVuuo0A8Phn2vMRyj5lhHWWFvwhTuk/CgEGMDa/uN1C71w3Nh1amMlKECcNn6gpbyV
cwQBPmdjlddmaOG6BI26TVWZcF+BotB6ASgY4xsyy43DeCXEQNvTn9Pj5OiCR4sAvEuqE4NaVuJN
UPJAz/bvanK/zdEIud78VRI3hYQUQ2d7k208++9J+HCJZBMiA2fb2UWmM82hJSUaC4qvQx3+8EP+
WEsrNqzsfO7/5axeItms40ZdM+EbA+dzUz3houI2HCweb3b+6juf3b7ONp609knnv7876lw0k+R9
qZH5CEA9O3cIBSD7rfa9aCWUp4L+zJO3lfZbOfSW4DYa92RkZ8sbnHH+OHJdP01trvadsN8JEdeB
VMN/GUTffRNOVUuoAxqaqnJeyyjaS6e6qnsxXALdXAuoDhw03FvmP6Gxdsd7dXPZLVdOjSWqrWtJ
g8h8CPcBokzjiT2Akel1Qy88nqBgmsczFnmApubN7NJgp0pny4TWVnXh8I31eq+bM7CTzdnufN/K
bPXa5PFRTuXG3Kw9YuHzdIonbnQe7v+FDETmCL20fd4Di9XqZksgfmXjWkLW3HMDNa8RL4VCfLLo
RYSQc/2mp9zdCIrXHnA+F9/ZpWki63gKy1CHttxVBXdQ7iimn1PusJ+XV3rtEQt3zhqwhWQBmLKa
HpyZ8+RUD0Hf8V0XIBt0+RErdhqe1+jdV6jGtWiOx1q4xUQPHMnNJ1DS0R/XjX7+sHej88EEIyQ8
w31hoKRNKug/N9OV83/+ovdjTzaz3YCxZcN/BtH8ZPPsthqva6cIw8W5rby6bnKBW6jXQKBkJBLk
nCM1Gy6wNu0LH7YBSDZ1hr0z84PcTQurZgUZq0AcLk/8muUsvLhVQYvXR5s6VFqOSoB9HvwObhUc
Lw+/9voLDw4LSDqWGnOPs8YF96wwuzGc5v3l0VdefglMg04ZkNkKNtmCUQ262MEAnexW3zQT3+KO
WnvEwnlVjSf0bog9tCH3WTw9tZzcVigyX/6ClflZAtRkJaJJ07Pd+1n7xLqSfOrlmH24bvSFzxZo
UGSlhGnO/vizkc4pLv3rTsQlHK1wSkRENTgYez00uzKH/AxVUHq47sUXLhtZFYnAx7RQkDvhsJVD
Mobz18uDr0RZSxCabkrTWygi7/08K6BwA7buuPw4Qd19xsWHhtNrPpLXoq75xiKv2dDChx0wLkOt
Bokk7tlTU1S3cQTOa2jJXv6eNRtauHA55s7ol/ge0HPkOLx6cogGM2y8/NroCw8erdAdU8hqQ0Ag
yYPZAzxZ8OvWeYlHC8qZS3CNI2crIAfYSvGbMuc641+qCBc2zObQIpfAJ3PnggWTT/XGhWBlQZdA
tMyhw/9b0MCqg8Oj13jwjpXPXy4v6NrwC7ctLRMO9/Dm2vQPrqMCsIO1v0PNvSun/fzgdydiK3xl
aInubtrPJ5ZDt8rdLFP8i0D4yyVmSchGnamCAlWGe6ZvIeY1fmgCCLIP5GhU+4JLR8La+IVDNQE2
dXa63DUzZC5CXEDoDjesh9GQ31JBiyIiJ+VVz3DEY6+xeTUB3JXbPEHYGSW07FXaF8FzPnZbN5UV
Yw8WZ7n1QFkdA7ey74KaJp6M+lume33dWb4kfIuZDfO6Bj5GDhy0XO3J4vOvM5nFHpC1EomyGUMj
4jtyUG+GeQOVerOBdV6bl8Um4EbAXeYR5oV25MGE5VvE1dYJuzL2EuJGAiXrIUJZyJ8KSADHBZQN
ZL1F8nT2mb9Y4xLVloFMKAMDNIpysTx1cQ3kMbuB6f8u8miLD3fFX5fsbrWgFUWjG2aniQZI7wQy
tQx1ECC2xcb6rk3SYkuwBNQb/ogFUFz8EhJSq/mYyevscolqG4MsbvIeg2dxn+a9fxfLZmMTXpua
8/e822lUPggBHu4ANZQcUkSQeCjzpCSlAVqeZ6j3XmX+/sJvJ8tb7nV4DDh7BRCkDSD4bjFC3Q5d
C5cfsZIx+RPn5v5f0xS6LSCTvu8r/St0xqegjRooE5RlQsLxt/Do8+UHrU3ZwpUFC/K27LA5E27q
1yn7GRVhqnQYXDn+wpfLSKHKwfEh7lDuRRueQtVCh5ttRFcrlrqE2QUBdAiEQR52NHJM/Gl8bBv3
+1VTs8TYaeHyqXcFdrlQPsyZl7aDOWZ+fN25u8TUFT6tlA3x6qz1DrSbg2SAIhk4luINHOaKDS2h
dW0DeO1UIxPuOHW502H4RKfuBP3WtDeapm7Jrtuvl4xthdv2/dhgjefav2u4A20TtkVst/YRC5eG
GrdxcKQHOMWgQc2iU+CSgyHi37O+YltkbStucNYZf79zzGU3k57gE1Te3smwuh2AYInraKupaW38
RVDuuSLuggDpdsdYaOJFH3IWvdhpuPIKs0R/WUdr8HJgmsw4fQAZdooU4j+X3WBtBRYeTANHtaCB
Qpq4hOpNDlyOe+9Gjw1rb/Px1+VnrLjxEvflugFYekbsqFHtnTHb88EBuevGdr02+OJS7Qe8FgbN
hHvKino3efE+QvLwuuB2iflyM0ia8RqGozmUL3P+EBn7dnlSViZ+iflCLiBoqD5X+ATU3Vh46mhs
UsHyTy7JbmqZbWA2VmxzifySsgLGBKAeJMy9N1anhdsfKj1vHPdrX7FwYHQUZEZrkDyTxkU+Msuq
E4j751tegDnSRxILjJ7dVuS49rCFG/dtaxTvsdR9aYO0g1rProaozaGfWJugBzZM6ACBmsvrs2ZX
C592QlJLcp63SravnRQPTryVpl/7jsWp7NTd2EoOn/OR7Z4h3jih1yYpAaWoPO9m2OYNXfuGhXMz
gUg+H5EsGDL1gC7qxznbgiyufMMSTetYAO4lw8KHrXw7829VSn1oS3M/1wGKZs6Gfa18wRJVWwem
1K4+x6qjkwLMfzfhELpqgZcQstBpcHWFmvSeExBZVb0OE2catnr71uZnEWSXBY8I8/Hilt44s3MS
7ZdAkDve/46uC+OXIDKo0pm5ON8vCcSsfNDZJqbI542Nb+WqQ87r8S7WJrHvRC6yNHs0wqema9Oq
/qyd/mnmG1jjlW1pCSXDjk1CaHkHe8XCH3Sajy6KrkO0RXK3NvzCe41bQuYL3NJ7dHCyxENrBnZv
uTNdvhGarj1g4cNl7A++aAIoOojoFSW9gw+l97kU3y4b59r8Lzx3MCbMms7Dvsqg51Ypvh8InRN0
+t3EQ3iVB9AlZCyDrJoNoV8AGBQ6N+v+qR7Cq/yWLpFivZdrKPu5eH8CIPY8TE+d7TcyZn/fEyD5
vrDNLNN+7GPqq7o4stwBj6W/WcH7u9/SJTQsiAcJIc7zviZb/eL3xnyAiF386KGl+RiDZB+i4F17
1dlMl3xojpEuoNGYpaLyoSBb3dTANFbQN71sROcQ6L/5irNq5h9OrI0YKhdIFkRERfNK0Cd9a8Oa
n8pM8XQyFkLNVPMnb+g2I9UVaAVdIsY65oCuMiDBHuBoaPwlpV/v6hpaEJ8D8WsqQDAqvyO4gUy9
2QgA/+4qlC1cHWjQWca+xiWxh+J8Vj3GY37fzvIJe/uGo7CViVw4+0yZttD2hMXR9kaL7tbvsu9T
7e3jIf9ZV7hHECj+pLKHLV5eujUbX/i/aV3CiMVHDWH0CDriu6KxG+fGioUvoWW05B7RA5DsppeQ
2etq9CX3bY++uYzT41gMborpbH9c9SFLtBkqIIKGHIhBaehvMIzbNIL80XWztMSbzSFg8lUGzKvl
MQQixSMfrxNjoUugmbbCqYMWlXzVGu82HDjZuUG1VUZeWd4lwKx3QtmPSgf7DhwGkEsLKLjhGMSe
Nzx/bfyF52cg1pdEdAEYPMY4aaMxMU7UbDjc2uCLMJxk04yrMwAspGyDh8YBCz1azq5rrqbxwp2b
eAK10ICpqQ1oHAzqakjygwrqsjmubBbxwpM7NyzyvEOJugz0Dx+8rgmR8amG6GlRZ9dVoqB//Oe+
S1CkrliJsHvqwnQE7CrJ3Fxv2PzKXrQEkNFc6Dgj6HNpOnZkMzgd47kDsT06h+BdB6fS+a1yMvUj
CMRW99nKii+xZFXXmar12gAS7vmBAkUb2C0/+3scRaPFYa6M6yD5jLJyCAp0nbmfRQ6pbz7NG1v3
2qufDeFdICurUriVh+qvn4OIGNq+LtSX6+uSD/Q/MDFLrBkjSDaFkdiFEEiJwi1u+BVL/Q9MrEUm
XUoXKNG2T3sm7mlXpQ5kY1uoWW3Y0tozFp5ctaOUYgTUpypwgw5yBhmu6rOU3gMEWLf6UddWeOHQ
k4BCrI0jGA/pn0w1HIeaHkXFt25aayu8cOkaSsuTcEm4hwPXj0Ethr1Gd9rGhrE2+sKXXa8bfGpd
jO71Gl0b5rFp9evlzWhl7CVabK5tocBPD9HParK3JfdVwr1gK7pfOeeX7GYtzfzCh+rFPtQ/wfpy
IPw+YH6KG1x2ZV2chgvvbS3EWdoWOPi4NN+jgSIrY7PucHl6VgxniRLD/blq56YM9i5e+GaiU/QW
5ZO+d0LLPl33iPOj3+0OTDmV1Ci47UcO8QPfbx6i0bvNcnXdVWVJaaZC6KLWvD07WHQD/dh02OzE
XpFzoEusGFdxXaIiiTqVqe8N6Mw8Uh0qzFfiMPNWKf/AK3aIZJiUdfC9IPWnwEIGLHOOkSmOoY73
uiLXNVej6+TPiewRz0h3QITMfWMTnpfk4ON2nMZGjNd5Yrjw89Z0oudaBvthOAufh20BMM+VuGK6
5DyTrZWaxRi9rrqUkeCowWxum2bPg/7lKmP7D8Ksz5oJP2hAn93+37ijFPw1Z1splZXtZKkE2jSD
ZCF8EB1g5C6b/Demttot14Ze+DmkUy2j58yry/nzeego3uJIWht6cUAzwWrStzgeesvSWBUPIlDX
3XSWuDJcPUMHKuZIAjXzTVeiSWRUX8CcMekvQrXDhl2u7LNLsrOmq4Z2bntkUabpruYPgz0xdCBn
Q74fp8+XTWdtkhYHtYB6egiad1xAsyj8RukgvpIynLY6UtaGX3jv1HDiOLYAqpj4d9VAyiSvy41X
X4lX6cJtHTJWSlbZ2W2HJzZJd9dxtEor5SdzF5/sWP6GDmhzBJSuTi/P1tqKLM7sumqpD9xKAHb3
MfhauoJUO6uadkpY6UX3rKj6LGll1T1fft7KQbVEnvUVN0VrBNI4sXgqmQ6SLms+GsCJLo+/ksdZ
os906EPUNMdJjgZ38tH22UhSrSJwUDMNToV9O1rqJLWeu2Yn69q5Tv6P/gdNg2CNdrnj78MCGAvr
Dz/B7ryjlfuCydxf/rYV01vC35qpYl0OjpU9DWudDLBsKJPG13HI02CxuZAcLfQQuMKW6IVvje7l
znX5Vsft2qsvggd/0BC0Edzft9oUSR3irUe33uL5XFv081PfhSbAVTg5SLng8sS/B2H3k8vqk1Pi
ljSGaF7w2z0wKluQoDULXuwv4MK3nPXnT5n0KQsUdL2mXc7d67LBS7CatXVQO2fF074EZ6lsAvuK
crDYACis7DBLEdKQ0ZipoovBdiVwOvXnhajzuaWA9ZVQpI/CwmmTnDlun4IaJ3y2QxXrjRTumhEs
9hrSNZaXMfJbYL2gkJsKHHbP3bq7rlWCLjFnM+t6EvEy2vuq8j4OlKonG0t7XZM1XcLNcCkW0smx
8FGY7ToRz0mn3Di5yreXJGqe6r1RCPg2VqFIp8y/VSIzVw6+8L4wdFgZTxjcZUV7IE71vZ+nrQzO
isoGXWqG4s7naONgdI2zivfzTszzEy4eL6QiL1GHsnYufju8vW3L8qVHE7+fo/amHJCp6J4kFOkA
DYk8mTk/h1p9vTyfK1vCEpmG9s1WZYAL7JtBH/7tPNb9qeAtOYzV1OGIMycXPYsbbrVi2UuQWjeC
zSQXJd2jk30CZD7+du4ou/wla2MvggLbuFMpCUOPUcMhfyegZ5OnbqDcjZk67+9/qXwsuaQ6qTJJ
HMwUEfqb4fwhC720U/GTW7uvV33CEptGOrTETQb7s7U83zm2zcG1VW/lWFc+YIlOC0nFGtthxxyc
Io0L99mdzQerZJ9qryquW4UlRg10ESLwHNx5CvPB972jx+VGddfHVvv3JVji0wSLZyIMcvNOEFu5
y+NAlYnjhy6AdoTcSQ3Cln4kOnUyUZ8mwEbBfBRMp8K26uAN7XQD3ar4tnSm+VMeRPJGzKQDQ000
P6PRO0tzEXl7EZrwU6O6rxOZ9bHr+vxpnmx/J0Yf/ee5MXe9H4dPpceaF1mA7LIQsZsEkLV/ol0G
uBMLyHQbybh8oEZVXwJdFUc3zsRTMxicH33u7fq4skfU6ZoHh5fzLdDKKg1t0b1oK5GXrgtIOaB4
ejebGfxcSOoX4/2AtwbTEbpZ4rKyuyaU9ZvbzfWjgDpDIjuGW7qJ0FaXCATA2S4WHoRPJcm+1M25
q9IPKwlVTjQhJ0EEGlYoQfLvPB+aO0mh/BpFnfNUBrkDltDe3Iy8h6h7yPQtLTqZ5J7+xyXAkg6T
/MlrlBbHwjqp7RyyB5pJHlXh0p1y2p+hM89fZjBx7ZXq9I5lsz75VM8Jc2eHpVmryp3bjk+9q6qT
w2r3vnDd6aB7SOW0jsyfXY91ewagTOqN6PPVflTgdktPELp4sh60e9BtVuwaMxaJFc0to7V7nOJw
PhCUnr4FoxqOfhs2iSlVsetroHr1WfmXzCF5skAzIINO7gq0aqfe1EQpMrfPXuF8oDYAG6cRP7JI
/dCyaO4tlWbn1WY+Rmyq96GNxQ2l8ZS2E/fKZKx6CNkOuGFyQmvIbUb8pm1dg7Ku7FKvM8U+to1I
qJlUnbazLg9lMf3jTjN79ipcTsGTNCOjwTwobvvqHiRQ8qkCoSH8s6InHbXejlCC10eGKum7CShG
hoYg3y2dNMtiffTCQaVB08yJpOjx9lWHkvuQZamdi89zAEXMb21umqe6tirNRv/FpVMPPFsRQ0IP
Ktw7v7RHNc+DTbTXt3fzUPMJiZYmTLLGCFBlyiElXV4e1NRoqDcTUx2Uif19HeUSXVWm6eMkc3Lc
ggC7kJ8RCc3ifqZhH99Jp87Es5ykHlO/IZi2eMpDL4lG2c+3RVQzk8ZxPvWf5Fz2Fp2Jfs66dK4I
IfeKujnWHwDsI8k8j6Sy7UuOOQat/k6qyPPTcpR1dSjdHgUKIfL2Z9yJNrGDDxJPb2yrN6QACnso
4dgfhdsX48EEZaH3chrr6naU8/wNcxg/1PMQV2AimzyRQMzRe+iyMijujHaJmxgvbp8nv+RvCkwx
T3CvQSdBBlWRpJtAD0HFWHyC8tXM0oAMEfRqvdB1931X6a/uyIo3iC7WN3WhXX9n3EHHyayGEfQe
o+edZJlBntxAqHw6sMAdyI3gysOmxJoC5R1QXVFIgrqBifdG8DF7RouWjhKhdezvJuuMFdpcM/9c
rfH0UfleHey4F3ZsPyGH9QRxkPEZ9V63S6ohtBkEt6NOPeYIL+VxaMZS7wTlxk0cwCgq0KpDkiZl
fuvLD7ZghUxlMTbyMASDUA9loJh/yHkncVmbVemm0OfQn7yi96pDOFN3TDU8qTvhYiTipLJN3H0u
dDnNBzHWlD0GDePNG527KN8DIFB2QHGAmLhIpIb4362N3ak+odfe+9ZwGo8fg9D3MNdA2Cr+saxC
LR+yTHb4fF92Y5OApr37xZEiGT+KYm6je+E7QIOWzMSf0OjKo4eW8VzsgqaFPKkq6Vg/+VLlHm62
vhGPHZLw0G6eUdW6G/oxvC9iI/kAZSq/MQ9hrWL1Bm24rk/APzLNZVKgbZw5SR8OtX2bIhLXJzZB
uRAe2I6zVUB7uU1/3+djXz2beKD1YejkzLMbib43ddPjGHCemTs24Zh4OZZPpnPUKFT8+7b2m2/t
aFCGSyINVXbsRHKadAqKuNL9WPLM91KR4ya7d+bKlWeNNkJBsedHPsyxFFGa8yZ4ayOvfQwzT4IL
D9WLn97U+f4N3oHql0IEPdl3XOh5F7ROgQPGDmiZG/tSPfRR7LJ0cvNSpB3YxcukA/YRSUuXkCc/
CrApZVGrxkR39aDTOA/9LC17cIId/c6CZwfYiNomcnCrbu+6pq8T4jUK5OqmxGC24k0E/soONgcQ
5BjdNmrW+YNWo/9l1OFEsdDU65IJewa/qYTK3OOZy7hIiyGz+meRd2q4UcU814nJ8Tr3YWYa8t02
ROldzb3MQb0Yqedn+KrMTxr9Cf1LDU2tbqf7SdIULTBxlDg0HL5kMtTksa+hyXyMA4997gpCYjiw
9Z1EWks/ZO1k/Jti9CJIhgwTuZsiiEim1o9GjWpoPSGaICyLdoHjRdOORl4vTnNZDv7r3PeVTUQ1
5CppBj6Mp1DMvXfjI5DD1DT+1D1wZWs0Mc+iaY5QdB+yRISqjBLpgCnzri3Z5O6Fair3lajeAp0l
io4eIMfYiF3p2Lh8noJayb0KZRGdqI1whrftNAJOULRCnRSI/vhHzhgZ9kT6wfAaKfTmJNjKGZh/
mqEtP7I5LMnOIt8XgzHOmqbCGXCuNiK3NozYq4O4ggtlKE5RnkFsMhtcRZMBUhvl0yhQY0doZ3r1
4rvU/mgojpcU7OsDTcmg59eABpGD45Qp+XVgParuBAkfP83rbHzgWZ8FOxb3tkQ60/OnnU9GBU0p
g6bIg60Zm9okkxx0H4w5/wQc9B8gnEG5Ikv0BL94BsMTaWBjUeV0jz5YjasXEEwO3U1LOvYlD4nr
vRWxA06UnWx9PX6LB58xyEYAWcrv4nmuqnwPqRk9PBSFotXBFB0qZQxbtnejJSTYwMWYueNLfdbd
fPJp0fg7KYSwYCSb2uIg0RoaTSkOE1eN6TldAM7DdswB6ZhartsUOrJRsSvHbqS/cMq1/BAV2hG3
CMJZlXAQLrgAFTVV8ZUGjX4YeQ1tbh5WVfyjZKNWxxAtDM0rYE/ZfOC2b72bOQ65TsI6JvplcjVa
DP0RHcF7ZO3QlRhbnww76qguRp88OiBeR9FGLm4rHTjOVBbwKtUirgEdjYegPQeJCCZyFU+/KxT/
5zu/ioDr8IkGMwnNijy49XPjqmGnrZ56uD7BbvJk0f4d3jNZipew8kqaKrQNDskMDv8KWdhwVOkQ
az9/cAoWDTvHwz88kAgKAjcz7dFWGfTKzT+Ezeh+0jkCpKOEuJ57ZMpvq8eqBpVrUulAiB1UddwO
KgeGjqC066oIquLuNDhHX9seUpV+4U1JXIw83PWASgFvS2I2A1l6Jvt7QKjTma9VqbruHo0OLT8V
XutnX6ImDn0gxXhfpUMAVUIwzDi2PGL3V45I6lnHCs0KA+RCcafo698q6Kd4x4YJGbJmlo5KBrd3
ye3EM4JjyExt8y0QOGoO5QBpRjy+K8e042Ncpm0rPGiHzM7YFglhNuhuPA4lkwN0X3KScNhO9Gli
GSoUoVM3/Iuf4xw8IbE1FVCXHqf5+zijxWcnoG4T7gy8sr+PQf/iJ9Es8u5ghsAxt4gUENYNUoX1
iUPfrz143HfKGzdTk96NKIWwj4gyZvEj8LsCezN1e9h/XamsBRHYGGe7shplhKDGN8V0jIbOyU9m
NF72QEeXn1meEN6+5HkvpiNHsD3eeFqF6gmscNK/j89NjDe4hoj6hkWagJiVVoP8paKyIW9eH+v8
U4EmWPYw1wOKbDu0D1fmW6BVWdzMOQqmoMF3/OnYSGjP/uwLv6wOed8MzaupQIB2yBEM+ztnCnV3
11pVF9gOROcjeI26ECrzGSTUxwMTkUMBd4QM50NHcDTuXH+SxdHEYN0/VVFYtXfwZmk/TJkcyI4T
lFhgFjVqzRFtK7pzWaeHVMdgnj3kPi8AUWa48B2YO4HJdFTdSM7MfkV2agY3YokwuSZ7EQG698Rn
PQciKalEoKpGY7svA40VTxAlVPnr3BnGXptoHtheWRG4uEpqG+x0E3SfQunFw6+5jXMXIKKWIw6r
m2G48WkeDyloJLru1gnFND/TejLdTjSdHT5UAtxodw0YJoeda2p7T7qs1wfwQ7XPYm5qJ4kNYeNb
4+VZeNP/j6MrWY4Uh4JfRIRYJa5AUdReLu++EHa7G7FILEIg+PpJ5jQTPWN3FRLSe5n5Mle/g8d7
x93xL0JctI3YAVwZl7AG0hk7irInXvqjzAyHvjbJDfd/vSXMnTG2m8EB2gntlFdfrFC31sGydcdj
nKktT4TnFxKiwrEKLi5EWyGq+1LNuxCH43TXPr7zwcfQuJf6MINtfvJ1xumYuEx6S+TKtbBiN7dI
mcBYTLpoOOqRdZHqW2PeOkSL60NeCsdPMStZiT0wgMU/4YrT9jssrmBM+tuN1C1d0LdzgbLXZhV0
6+1qCfG1WioMU4GMpTZW9Wbd4rnA7sOdsxJ43b9r7vgeBPQYFTMnJxxqJ5shilbVd62nodGYfZsc
TG/DkZwEyTDJZUa7u+o6JgFc4mKIjIp2R8vJcc4NU8QLIxRCsltihd/MdsUwTauIkHDWuQTL0Sze
Byq1okfZ1tcl/xUYpbGSOeyUSSdkfBWZlI46TFXNg4gtuDk+/dAM4WfIB0c9NC8lfciWookWZER/
FXb2lFBSkT1F0dHESvp+G6M3ZxlWgd4G3ecT1G7Oeg+FaOcD+i9inzxkP+WX0Br7B0MJz+OOCgT4
2mpxMWw/uVN/s5Rrw9N5WvXOcaDnjT1YpCDMru3n58CW2tkFSoZN0qpxiqgjXXrhOW/yxKNilPjj
3qEXW5ZWEBWNU7/jRWvqaGy4vC8+bu+db4YGZs29VOeFU2h3usDiP3DaxpvoAW6Dv28ADiGGJ+L0
uTiW+sA9j1uvwQF8o3qAig/6mZlEcwujrnGphjYNXFPUSUB7i8fhLCAUxq2zDFdbu5PaT8in6iMh
Z+qISJM5EPCgpsXgPvcTzKIiqx54EY/G3Xzi5ZpPCIHwvIFMcVPgwo8tmdtPFcs7qHZ851/pqKCI
tDMDi3L83rkPXkfNThswnVE3ITUWVoV97eP7S3+AXLJBy8EHhTsBibXop5wefrq7wCvdEuUn4KYn
Ac9HJFEUNB4cz0pQ/PIzt4hz8+tgipCS4b1b5ThUiFr1enSTy+zhXtBltSvxehcRQYwEcBG/8W+u
VwUi9pWEK4EluhHFQbcwdO2+JkccDOur9jo/XtFRNMkyW3WGZrop0h5dyBkXvtqHPDd/RzV+AzUr
M29qq11PSbdjZHwNe/82qiZPK1jCHWWJNK6qqWwUvchRifKiHPAcg4VGhMPyPUE9TG+uHFfAY1B1
yAOa0wG+5NwN1G2dHFB0Fqthcs9rt4q7OQf6YPoP9AN3Iwk7bDvwpVjN8myvzTMPlhGttsfvAQcU
VjtKFJ8G2+4IHEizWA1NmTCvVA+39MUruGLh7IB8whhZh771Q4ZJxJrX15yg9xYNJXtbdWsseswe
W1E/Fna8hItzgNFL0UQUyMHDLHbbRgRWAElb2fQbxjVzgmko/4GlGa5WmxvM5Lbus5YT/wXf2EWD
RPpZAClitACMera1LF0kl7FPxDWSqBaTgHbN4cibxZ1s86nHCSEqGKJyzRIkwqHRCnl7bdwcbY3R
b4URXRLWXh7XAzzXj+24jO9li3nLpEQIRh5vPWY8rzVNzOgBzu+Be4VIggn0vMuL5tnChZFNokbY
CTIcYPXVYhjdTP9clvdAU6cjZ/6TacFvSU7QLbXqRcj2RBpxIsH6Ubg9EmYdpNBXqjwGQJtWy/lr
Ct3H2Jj7gRbPY2gehPLbkJuj56NbqnK4uNtT+1z1zQVF3quXL7dC8s98hHjCRTFQ/l92ajQgzTw+
a+N/bz9sVS2LFxk+UM40TzjwjtRHF7A680fjw78UF16bBMsAa7dm2M/w841b5IH0Cq2eNVaJK8Q2
l8iDI3Ch5VQyQg+m8kL4z/j+p8sEwNzBH01i5d2+bu0TTBTfXF48l8h5jpi03ioSHlrl/7ass6Ek
mNpEhesSIx5bRXKyEWUAgtyMxbl0mwIUFwpK1s5ZPeJN6zQ9l8t6QX/4hFIHUErOY4+7h3DOk6Cx
UL4g58XNy91o2790Kd/QHv4pTYlAE6Ujp+MX4KEfObOOq43lxVziv7EFlcrdzHJJHJTNF3DEE0DY
N2K7J2sBayTVCy/A5eLigyV/+QToCHdikOU1+dfxLobrfh4Pg3UnauExIPRrQcLMqPUZPcMFuMRH
HoQ/uhy/XCJeK5+8Av6A2zd7H0vgt9boZrW/iZeqezt1L6EyU+wGDVj8nA4IdbAx++GJnWQAHgwv
47Jp9/NofcFy2Y3CqrPTwHOKzFhT5LnlyRNgv6oBVRSyLOGxsfmtBluauZXmgyeitSKvrbPAf6XH
EFd3aOELjYH34L6ycdfWXooL4KVtwpMWfCdaEKVhZR0A1+JiqTLB832nkYIC4EDj0LXyqGVDDK2X
GxmvtVMDpyA5rwqnx/ApOJ5IE/THauZZrvpnfxWZD4AXN0wYRGZpVayoOq5+kS663U32+N3BtpjQ
GccH4iYQh0TM7EcTYm68xnu2UV/jFLkUiL/qgG/lunsH3v9F3Zbv3JF8l952Bbl2Vsj+DU1SEPWL
Tlv8LgKGxmYUNqjrXnQ62Z47bCNPEmyNNXtR0c0vCLE7GeimK7AD1YrwIoYsppnRvcrLKvN58zyo
+gVJt0MM2b6MnKb5thE0qAOo04Mu2Burv1KnxITokh/Lwn5SSn8y5r5DW3OUrHx1Q1ArW8yZZeje
Q8HP5/xc9GUdcSZOdSGSgop9OxfpzMs/MKnaBa69AxB6CsMRtyYcWeLA7WI/l5nIzQNJESwGXJbw
liVOhy7PR/88l/ZXSfo+kiJAEwBlVdSi+org0FMB6JnbhHTq1ZZVjeO64cmw+h+4BB6+O6VAVUVU
QJt2MMt6Kwr/F/jNHi77B27YNVz0v7CyP4eyPJpSXT1jbrRd14hytDBCpgPyJxiZnidf4s94Zs3m
WhXkrGn7axRPYOSQFLikgBFO77VXwJJcpKCeb4jHe7YCuS8b+datwbGq1qQJEUQ5UISazlZUcVzE
/hC8kXbMrCA8wxfiZQvnrZCajJnKk43cO+LCVYjI4F9vV1lpWZnTFBkA0XNr8Rfh6GO4VEngtM+r
G6QNaF+Qdjuj6BPCbP/QcMSbB9q7BcUeGeLebdyN0cJ5WjQTixGi/K8N10PfrU8Nn5wY99qj1uJq
Ff2VLENGN093vdaQ91sHZ0BTi8PsEXgmBShzKQNWRbNHPmt7vqOt/Min4tlb8x1ataysxEfbrwm1
ShS7uBlM570AV7mgjhqjqpr+DtjvbLbi0jPPhnfvcimOTdGmmtaHpqK7gnVHB8Vm7YyHmZFDH7oX
7eD04E6YA2cVqeOUie+0+7VG0JA13yHCfqtqBVCenB27gyxeoldvEa+MSwiBrNpGIlw3Ps1WXgIU
AUwK2a0Xuzh9t1WDavkAy/QdWrRLL4BHVr7+GIl5Ggr3e+7qLlrMDICLHAmSsEzZ7G1g9MKvIV1p
HrAC+GhxQJpwPEzWkHhDjvdf3umIjUrl8qB8Ovk1JgzIyiucvixrTH7CRFQCKDyTBX1eCrqnKv/q
9XyzHDFFaujPVj9diqE5Es++hSa8YqDpui7D97ZjlXRiZ5j4Tq7N3hqBsvTOkY3uq6xGwCyWfWja
6hkSocsy8ybypYPYXpsgzQycX287BxnKN9e4nyOz5qgm/p23HNdv+RbS4g21/zXErWSMm1TOdM2d
4qWH6lUCVvE7tWPTlNUoxLY5LpaUKEQQOyRvfjH+lmz8woo8o9CB0emYIrjpd26BUMxiunVEZ7nb
PM0i3K/ay1a4jsH3M15aeUY+yx/Ts9hQD943eDHC1js5S6HiWUMEj0zuF3/OSVIwcptG+i3c4jDw
vN5BaZdhSCrjOftsAyw9s7yIAnTatSAY0edhteTwszj8c/vZRWCqflpODvX+wU0aeYd4lIgYuC+O
nYlK3FsqM7iZPBSgET6ub31rXXS32TwQcUCcYQRvTDdahrJLfAL9j15eHFr9RZwZPBCDMy2Amjle
90bD4ARH8iAKLaTBFQiNMJN18cPp1QqWV0XlP7grXXtmfXoh+B1cEKKpfnwps4GZaz10p2Ltj4Ez
pL4sHlPT/l3c+aG4+OGteaECvjd++f7/Rhdlt1/z4DjZwXWc6K2esdlsr7jPgRPsYVrMY0esb+Cn
gT+0xb4H9JUADMflh1XFZOtJIcIW+3UfqvraO8XB9/M86onzhTGHdCZ5EK0yvATDNEQtwDg/BFBf
8yLhdfuOA+Bi+c7PLOlptOwfqZrDdoJpU32FeehHQGVuRLM3IeE8kIOLDvDcQoRvqpGd3dWPZNPG
vuYPzlFih9sZr+saf9G440GYdLipA2rvS+SXUtuJyFK3Ebb1W8jNEkFMlI3L9AqDGOzCGtHzdeMA
pQTlD2gg6lukUdQ9aJDKGp5Kg75pRmAOurMHbE9PS98HsQi6HR4GwbEYflmqwsnR2FcbF8uoCU1A
b98tSY9VsegIoq8CJQh6LXg1nzhK4jEI/tSjf7YqfzwItJUY0z6CddypoSXR6jkMOh47vLBhfQFP
/E978rQ9Lqn8PSnrb2t2QuS89Sc1ziw1dv49Iww2tmfyrQF61JHUnnjnfSF+dLu+FoBGsBg9CkOK
Itb6BnLqfqMcR8Q4TN7xtNFSgxasyzKdWlsdW5aLfd1BpQnU9SgmrJod0pfa4kvmznbA4nJS8scq
OwTeTzOexxj6oF67NpWjxyOpxFfh+zS2rO4cIGZpwTPJmRPCH0+w/eKun9sBFIjlb08t3Bhd9TmK
5ehWwNPHLniWPHgdEJEdOwbFBTiAEPdp+DFCUzB1AKEqrDp35WWpzMWTOLFwX5QdOH7K7WZnau/g
zmW9NaMiqkgfY+TAShefzn9WKN9YPFkh+QsPvSB1AykBP8J915tkHtEFbx+sMS3Mals0Q3WP7QDJ
cQSC09kBDbduFZ/018zmPAb7ADaxbAC8dAGklV6F7jVytF4+CkqrZJKUpaMDcM32Q3EhLeDmdWlt
O4IMcEmsECKOAvocpDN27LnT9Q7zuxie6nXZnicjqzAa8CImE8yaX41ZqJssogwSH9ama9SEJVpt
iwkWRvNaFdd6blt0NKTae3Kx3lXZzumIGvngNhSCAkBZaIE8WqQ1TP3hEMP6XbhiRqtaVgRjNW71
xcDUvqDeRgxS7/ktmDIOYgeKXU/MMN7pyRyX8JrxY9+QAdIKz+vbV6ta9AqywzAZlcXIHtBuwMsf
qRAyQRrvesTn6qAXEYsb94MJzkveu+CiW3eGagP2EH7ce4XzBQfnqosaE+RfDXbcGT2VOuWC+QcF
D2nwG8H6VgT2dGwUGKGwqkA9OONlIQN54lNdOJdqlgXsFpHvUkSdr4ZPXnmFPFeiV9ZOjGNxLEFi
7/wCBcPUTzhAPJlfbV4OOhIT69ItRph9SGXcIKFQuZRJg/ladvXqSeyqyvXuqIvcJm7yJTjUWOeb
F3rDblbE6WGZ1epHvbjuUes+eIENS3UxoIQvuS9RJ8yhdfT7mqfY+XXSh4TtXcTfRLTCG1E5GD9x
az8AWS7ozpm5cwRAzOMyXKa4CBh+wVjXad9DTRJt/HsK+HhJEctjfbaTE3yOisgnv7GrI4CaYUlz
Z2jR7pjpVlHN9n3hjzrqVsC6S+MW76u2KI3sXIf7cey6TChPA82ATmgWhgHKrMbD6IpqTnoATLDt
oAAsBZoquFG96EYtsQBeyM/rtPgInTJNGi5oXVfXBJGHNz4KdMViq8Z7iiHP+lg6rIsD6FUy1gYJ
UMUK8EKfkUHv/H4+zJ6MjSEAchAwi1Kqb5O69kGLCOcNzUIf40MVUc3sU6mtzKPhzjX0yQtXG9uC
vSNi5pWS+l20GgUakOoBpBZ8Qe4oLq/wW6qjRiFTztUAdhiDS1LX448G+sfu6O/iqSkG3CviuRkf
Vj2/KRHasWRWFRvoZSxGLqCl9p0Izzooq5iX5qbnCR54lfnn0vUi/KGMSE/2WN+rZZPuMuTlucIZ
aur8olpUE4tVx8gJchIdapo63XIIpPvZVA7cPIv92JF0CdyzAx9nEDjXwJM/pdUejPDSvJU3OUDl
VDT0yeLmHIyDH8GXvMpyr4lZDdCBrvZ+dgs34k0zpIgAgCTGAYOm25qiW+jQ6G1KLtvXKCaU3EHx
Uicg71Fd9ol0ZRvRGleDLNy3Nl//bt96msm+G+YfAhevTuNWxj5NQjZjDyFWa5T7VenMUvZudpY9
t70j/LRxVo4CnAZkc2sPNkus/xpCXiqc0ElD4A2w9gJ8CMH1ZP7MFuujRem3GlsGc5HtfYRArRX9
GCvYlJgA1JG9hZnoAhf0jAD0EQfpIos2cgrrMk3+NVhMSi1n39QIdrIZjkh668YFxY//Am3zF+HB
1+IiH7ClBIgKQMbeTbfPHlpmL/sAy166h8ZxrxZFl7BwgEGmrboYTrRnF5tMQc/E/OrS4WnvLUZl
6jByxJQowFahHlO43taCnxW0tXmFjrn17CCanZpdsMwvJew4BrjrRRph84gK6bJ1yhHFN4b3GT/p
N+HzWvgvheteKSOPXFbnno+JV4JXhFYNEgSzB+Z3t/DU3UJGloVRdsVO8DRKR8K/HWHdeZkj0c8c
t280UXhyifCj9vRN9fan61ipJuErdHaAjjlkN82UBNxGJ0ziRtdVQoG2ePmwh7N9JI15B8pVgGuG
lrDz9ihyb9sTdcbuzoI66/L+6pX1L7z8IXBaE3tQT2OwkkhDNgDz8V9Y7CZDWL6D39i3VZkRD0Kz
SRepJNWx5iZG/5zp/Ml4xXu7aR+IRf5Qmz282UvIMESy7N62pQIbphNochKPdYkt/rildXUKebId
5+7RnKBDsv944Ci2/yCBq5oQYCsDEWB1GVSW4IQ6FFx0jXA5nCG/TsbcZKDAcDnTfolzKHYEwR3h
qrjLv/ARnwRsm2zrzaL8oAm0EwYAMtLc3B8obxJXunGBE4BY2OZyeto+hwyGC2Qzu441N3RK955g
38Feqg6RIal8MAgg+38W+D2MrEoc0Lrw6IorrU8F9Ah1aMWFUs8WZTnKJrXujYQbsEPMEdsd3MiU
2qO+4TKPhwnNfQhgFdAbCnRrH7Y/yInG7weKGYnKjYdQXrtS/HON87AbHXuhSXglv7eoQWuROHaB
cfLp0Dv5n3YELWz6o3S+Rqu6e4POakKyev326HxAzj2eI6YhoRQe/A8LMSl0tFNisywP0LGxvnsO
mchgZoZ8sAAkhN/E21PY9kc5m2TlroA+1P4a5Lrv5s3oLMd91YrfSTevVi9uOt9SOO02Q8v69/+v
AC+21EUiYkA0ur3iOMz1vlzYJw6vE0aWflih0ThYGhutqXQ0Vk3EWP0LkU138m1T7dcqyIynPyDW
0udSWcuv5fBiOgKVEX3UjSUkLrnnNnjrlEh1YC9HYnL9ISSeaFPiiLFDCCrAloPqmMAJDsJChQb2
1xur9YTiJ7yRqRdvzBTBgXVL+TeHJDLx1WTfnQnHCKHWiNd84jOIJZ1CvxHihF7Cu+cSCQwbck87
CDhCMm3zTgr0SXVR33QzLqgHwXnWMxiaqodN0IJ2P+Jhna+wSiB4KA5KUS8YgssK9vQCtd+aSsXc
gxq4jDvjsshWCoQ8qKv97EjMX3DuQ2ZUecceTd/nYgdDbK/rdFh0Xu1CVqoDK3k/ox3S3z7I7oyQ
oVyzVuTFg+fTiwQZmeiipjryXQuI3RY1BNJ42nEFIfDSeMfRbYNDtdbvre3kGKNd2zcOVBWxcbiP
q/ydDd0raTG5KKc6dRAjGS2efeeVriPWVH3Uh3Mdg833ICdo7Qje3yQC515EtOwDdHJCZg3+xjOy
Pm/jzMluHN1+H5rVjR0XGt3Cd/72SHeP3AnABw5y/yBX18L2M/U9lCsBsAqbq0IbcRkle6lc+6x9
qD8ZTOiBCKSzM9iRi08Ymao9Kdf6O/rrDCxRWJlprRaXbC2fp17xVE8ovCGVVcFPgOovYc34FLjD
+DnoKowhGdz0oCCHG6X+AUn+yom86lFsUNIUxmTx3iklX2E3gWYJNBDsrhv2MPJA1+X0HzNycCAo
Zi/Yn/RkxFgevdK/m2XObCnwFGYoMeY9o9PBt8gbo4WOJASVJ+UBuaZKyxi6kpOq/OciEE22aJSu
bRh0OLSmJgEdCQP7Hv8rEf1vQxTFxbWO+176+aOg/gfYO53MqtnoPMs9iLpd9xxHUBQE67drT8B5
oXeYsb8gSkSbXJ7EjDtOOhjXNkFxNAMyCTtt4/ZcAe70wKbj1RAZO43Bl0bzVizeGk3GbTH3sZBX
L2huaJ6RQ0uKb9jlNrEGI7MbkO0aQfoFFr1WT8qYKh0LA3GbakOMqTL0Wcv46Kjf4AJfRESpd14X
5xnUWR/Bt+ercDAzvjmZotfx09J3jxYvP6HwfXJE8MNH2UHdbsc+7CqAHaHnXJcVGD5iUxfZ/5Tc
+TNQ/Syb0QLFhpYEr0yQeGEHL7OZfXC3v9bl0sSjF2IBJPRZi5ztMzwdrJggfhpZHACXKei2oBc6
ZoBctqjJZcB1A9FWfaY56nFeTx82GjK67Xqw49cpn+4oXF8q0L1QN6oPgUF0qBXWO5zNr+FQfMJW
uIZ8kn3Y20jSitrBqZaj3a4XSGynqKyHF4g3a4BdW0ArARVdyIJj6tbQD6hQ5LFaAEMIFgCPbI7N
Up6InNKF9wcMbjzqfn3yLYmx03nwIMeSwVmF9l9Yxg1RrtwQ3kuQPjcACBO61UujmwP1NNnAF2dn
PJBoPA+xbhrQLOxAsawdMQKSElquLJob0TnRPKzmASSaf9hs4ZeuqK8zDsnWrYuIhXpE89rGOD9P
tcOvLahhzDEFPoTixcVfx3farAfVgATuRPPHd6u9DPEkqxrHSDCTD29ZJsjFGfg1ur7nhdFJ61E/
Jegvo80MfmaVGwG6PTg2Zjg86xh4LgP612XOCGmTWc5qqLLOY2eH1/uVQN+7quLc+MVD2sGPPfX7
hml481EzYHNRHOLWG070i2RsH6K6UaE4KGVh0tV74mo2KSLNJuwagAbTAHVhnzfZSEHwFRrKUcXD
xCnoHXM/r3ikX06JA7/r1kSI7inv9a7zofgJbWglZhcPa2Mk9XQ0VkAhHNL5bnMbLvLlbZWguQwU
XjjCHB21pf8oGCXoYV3MaZQSENJk/kLP84OMz+sK8lHwosT5i/pbAdxkDnAIWQG2KALzSwN1XDAw
UEn7BBffZ0i5U7h/xnVQ7Dez4HENM924P0FOIP+cUc7ODYrS+bM17XvYtlemCeoD0rzV3foVjqAs
wGmoiMJnpjPj3TcNthcmzlpJUAbTGHGdQOUeQ0+zHrylXL4nXOw4cXCBeOcKYQEefGTC5Un0BJry
s1DQvWOlZZka8XesvetIkVqFX98CZJlXrI1Jyw5lqkYFsoRnlHAF8rvh+hRDsZts//dmbOEHFUK3
87iE3TWshD2IfPGPppqAvfRFjGjSpJmAvU4QmeOwGcIhLYLqXIg5tTTEOcuccCTaT7rKbKS4EQzU
uI79RDwgkeylWK55XeGQx8d0LHPaPjxelSS3hp1aPhC/3TgGVC+28+Q/GgQ+rI4E/ANjbDyb1ZXp
CmPgxn+rvfmAwDpIC4pfNbzjKzNU/3Yt03nLioIX1Dyqn8I0ySDYVdcMe32I8SmIzGO2eYSUwzGH
nYDne+iqlyej0e7zL/yb46F2txUYDnAtLkXxcg0QlRy29Y5W5cUFlm439Q/IaaBAtnmuUYTpGJJL
dpPQV7x0KggctEXg4EExfo7af2jMQ1R4MsMI/B2UkB3k0WTzDAMqOOcQ6geqpQRp7PyUzT+gSx9b
FnM9A3sKMag9gkdWQFXM6EI8OoClFBJ86poOMrVlffXXBapcFL+ryDF53XwZIn597ZwJbkn8Qmhd
dwP26jb0rfwPQd7WIcc9N8R5x9N5FifAy9H2FmBA44GbfB8ocF2cjNGgww6nh4hGf4zZOj9NBUlr
Y0FEooDGdxn2BvFEBrVl0vpQE4N9bGR1U3V1mbzgQfAXAZYxjb0H73vGsFgSUnJ3pJUV1bSv6iZd
KRhcRLhZbn33nOpBzQxMEiPLuPFxT61JyzTAPOj30txquqSyrER6+h54zTu04gd/GM54EBBMb6HS
qKh6TAfQBdlMuD1UUpM90xjiXD5s2IJEAmIMgoYNeBIU48FywoIvgXwUzbyb5zBZ7e7uN3sdqq9t
E1l2uauBFxcuMNrho9wygLgTGT393fw+iIQh20pA7Y0vWMYKCpecnEltJxTehYYOT8iR2zxvO/H/
AGABuCUEJQxwDUe7eirVG3HZfVLDNZgkxh68Mwmc0wxxMHTR7f+vnu2xn9AeX7Yd0BjYLgVmwkxH
99XhCHLgd79ZVjWO9ZAKr9zyGOt8T2G94eFgxmx2Nnawq5/65durplvt66xZ3psQBcgMc3ZstBLV
IogKuVwEXjcx4Z60wxEmNDyD2WNgQerfrjcPFYYzjEmNb48mJm4AL5pW7byeRyssy2zHS1k5QvLf
Qmq/HEwnshb2kL2PWbwu5ugmRX6R83WFEIZvo2xoA7eNhKm8R+2WB/zS42yJW13T10ItGaqOiIx5
pDDWCNHOsQ3IaTLejQaWiT2mXjb0DwbnWPrK8e81zxNr0lG9qExolAiIH4ZREuCo73FazwIfFwA/
Str8oOgceXzdSbUJp5aXfGutR2K//P/CbQ6eg19/ULzywnsiBpH0hUgZDimkrf1/NTHAsBZIkwlS
cQE5UQjhOCaJcXjp0vyDKAigEwRydYiavYhRLmc9oLylT7cfqsYa4tjw1C7urjbOBV+hQ92FhdPD
sp+xThu1BCnH3R7xyoW/eTihO1CQtc+HrdgoKyChNiAQZHIsMIrwlymFf06MSbSPfO7S3hHH0ar3
24FO+FdfeBga+N3WCSfjZVsTZJfGFNB4YEr0wm6CnbsdH9sS+63JyvXbBrK+/b00QEey/YiHFALj
5zvFTRriTjF9up0oeMISQrMaI9Mt4s+kqM9lP+66BbFu8o3jmJ3hl7cd26Uor9XIX/F1qSJghOHE
OjixKctboe0UZ4QQKiIYofRxQUCNByLU/2BhDn2XQN/SQgozx4qFhyKkcdjTdEVOjmNYWg00gegJ
HZmbQAZ0+I+zM1uOVEmz9au07etDNTjgQFtXXQQxR2gKSanhBtOUzPPM05+PrH26dkZlpvqkWVmW
tCVFEOA47v+/1rf4NC26MHd+XEZTdG/2FiaDlCkAUPRC5vpFQnmc3dR2sOTtPL8WACfbqHwvJ+1Q
WcipaEV6JxWdNnNIxMBiDqVYsalGPJn1lzjzruKIJOF2WM4nPqcP5KT5aj6A2CiWDHnRai4zo8n/
TdWjzKaTXoS7iI4q/3W+3Dx8UXMu5zunQpk4z2MTjKIx6CnF6At8Mwd+EwU75ZrchZx9kVviZLBJ
bKKOglZ2nDhzE4M8SN5QANJeSBasEZJ8j5d+zSG0SbWkhMiWEbX0iP9CZ6noXJPHhtqj5JLJKwch
p1tk3r4vnIG1N0TZlLbhAs+JTsG3ogCUJS9h0r8QW3Bv185X5j7MY4oRu9HUXEVwTV0cX2RYSm5m
wwPk1EqaT5pnUw00N3kXBSBUamp28/iJrZdWeI9ClXdlg/NjPoF0bpaJ16nbjEZaMr9gELDFZZt1
V808VlTEN4Y+XYqE8srELs40ksadypGbbFbfzTPw/HPiNO/VLvuovD57UxP12soHOjzGMxYG9gnV
bafN1q/ulPfjFYiS69wQb7LT9lKpGRU6sS1K1h6StsdXM7zPw4T+7dfYnF6gq3JuA/u1y9SbLjOo
3ZnUtq38FkBkvtamjNwanR1T5Cg382ikkXuD1v/YpdlTHE1PoVGxMiiuwJSvKCqsOYk7X+lXZuqg
DNaeZCkusWkcKye6Vc34wpLNnULr26AvgoBMuYvzDv9wEd5onjMeCmLw1vg/901RPvqR/qWPxbNv
6CczYSEQms5GFaA8U0MLlsLomXKc8sbryuu0Ny4nWR8tlgbsJ4Ail4I36b5xfCOrWcUp/iE7rVnh
JyPbVpG+Z633jJjuyHYlWuBgsACOmbNilG5tnLAxmu/7JpfDQk+Kq0F2m8mqrwoKAyT6iBvEeQjQ
nA8qH+SzUNCGSZK6FdaUBf6kF00N60WVj9R1iuYSMZa+8I38man9TsDtX3E5HmtrLOkxiMda6Pcs
4K+laZ56O3/18xHQTJKt08la8ZFXKkVZIa27KNCvZG6vaztcdTbL2148l6rJDMNsxhOUWm6RvFeI
lBH/1PpSE8Rj9Q1lIKj605B87VSEGmXtOQcwKvMBJnigJGbcLGwmfKG0asza7lcam4ahiVaKVdbH
ZMheCk5GXDenHPtX06P8Q6d5Pd/BlqRt03elm5T6Q8+KoYjZ1swT0TwB07RbeCl3Tm/2uasbypte
zLYr2o5xmbwUCAqqvnkOzSF3w7R+HszwlcpOxpPbpAHRLuvafMsyRCmNjcuoMrRNLb17bCFf6Pyv
c4POtsqsag7ZY96XsDBqZaGN+T6vnBumeFxLNfOt4pyaKbpgcfZFFt6L79tYXpRpb9sdQmTzltrK
YUiSxxpVUJZkW72xDjAlOHQOxaNuro7h3lafWvpWwZc4cNaeGt/nCXoupKKRCzgE816yC9UJW9TE
AqMQwUnTmaSgYd0S9YVyvEF/YERMbFMXr/ACPTaNoFcY3Y7J9GGH3VpG07hVgq5f45dCrIO6sFxM
dlESzcYTPgrY6iq17e0aaNncX62Fd9+/kmqubiY80eumxrDkaWT6mp0fusiYUxr87QlyXHxNIQNV
NBYsCANZv3Wo8GzxxoYnKwmRgpUfWJv5OICcHvjji9KU/rteWem+Rv5AG3ua1kOJFE0W6pUEkHyM
vRHh+KijG/PNbiH6rF0kNptcJ9JifM/YGrU8DjdqJD8GvVl3ZvlaFvZJC4ddGZknL2jNTURRd4WI
PQ0XImL29aUE8zkkEvA3jDi7tNV12viKa5pd+BUfpYM42Msu/o+ULe5fz6Cl54jc9YvNWzH11Ipk
tfBL5TilwQ3G4M2QxLuipBeYXgqj+vg9ssYZ2cUsp6YuzBB4R5jae7ozbFOE038CvfgZWeOMq5So
TSq54rw6xO4ZoqLy8NQ7Fuu9Gr/++hP8BEB2njfkh+QMdRHa0AnBoCZptwt5WXA/z1yYmQnz67f5
CUVFCNAbf0FE4enUaZ4NkLwHzaU/cqGmyScAj5+99BmgxcJGhP91/gRUbjAv+wK6SW0tf+/Az6BJ
jVHnVp6AzU1QXCxsmJ7a6P0etuY8bCifVBA9EfZypanvamFf5agff4859I0W9JcTnk50p8o2NVY2
AbibeAiahWy0z1hM2nzdfkCt0c4oixMivSjsuOnitKIb5FSiYIXZWbASgtEssxWuk+xBMVLRoWIV
7Hf7ZurxRsoe2DSo4xS3YoFC4fcu03lEUdkZYV6P0C+QECDMKwqcnAgcPiEzz7fzjz7t2W2u6fkY
eFZMGGxZpQ3VL2+8DXsxHAWCxWj965H2k7tdm8f3X65Y05YRVTTAlal9m7H7oJiKNUC905Uvv36D
n2ButDNy2jhGlO2CCcKcMfdwnti/UAfwi1c1eJ/v9oSyw6/faT7kH52vs7u9zNj0EPkJZ9L3Xos+
fdIq+zNi4k/IUt/SHP5ymtrMgj4c8Nps4vr8NFE5loig4UxgNSmWNR3HX3+In130szs/BFBiRsgv
VoGSPRvYQc2y2FV+90lsyk/O0Xkqke6oo07OFemT2AShPYJb6drfxJmdZxFBYqmHGM/e6tvCbj5H
QW9+loT3syM/u/fHSdNwHs8uEEt5RdraLDU/MX6Pv6fOd8dfL69RDKluEgRSk/+xhDpbPdRFJn8P
cnweRNSNraW1w/xELbTgUoNCDKy0+GSW+Nl5mf/7Xw49KPS2p3vGgPH6wxxkwN70Ex7vTwb9eQRR
O0yqF0pI+hqB44FR0b2TSwoNPUbB0sSxj8Xn16P+J+sB9ezWtZu8LBQNfj4P6PQiqsKcBn6HsJQ9
44IOBHZKunWf0EJ/MuWpZ4/u1tQksQAB3DY4gWSvaE99qewMVQvdeSf360/0s8tydh+jw1AdqRbm
KtGt0rWQ4LfkUf3WJGGc5xJ1PialiSRcmIfOFwVEWOZPF4Fj7n7n2I3zbKJ0CDEJWqQp5mHvKmF3
ZeC0+PVL/3h6M86jiToJvMCyOXJbC9cqqjj8eyclqn9rwWechxNVRR5Jc47Dhjw6uECF/F2Q5GL5
64P/8TU1ztOI7FEjyNIjSTuijL2aC0FaOcn1r1/8x7cA8s3v72OTpCUMfpDQk77NCwrjnuntKxUJ
y0IvMvT5WNVi9JJSG/x/fp7/fBv+y//Ir//5bKz/8d98/5YXqP39oDn79h93ecr//nv+m//5ne//
4h+bj/zyJf2oz3/pu7/hdf983+VL8/LdNytyoRqixj+q8fRRIzL59voc4fyb/9sf/sfHt1e5G4uP
v//xlrdZM7+aH+bZH3/+aPf+9z/ms/eff335P382H//f/9h8VOlLNp7/wcdL3fz9D838m6o7tuVY
jm3bzrym6z/mH5h/o6knhSMtXcXGYs6RbxlI3IAf8TdSavw+CizTtGdyeZ23848M62/CMi2bLCXd
1Ph784//d1zfXZh/Xaj/yFqMG2HW1H//4xsU8F9rG0vVVCFtzTA4Lov30c9GyWR5cOsxHrut0awd
LxHBugOhsVCKtlvWk+3Yrh7Vy6Qdi4vJaadNlNjGNxv/NVLHnZ7qFDmBAKydBL5B6eGE1qLgqDH5
wvRg/frtW4souE1b9e8Q0HA0lxRfoUo18Jr0T6aYb5DMsw9kqQ7qRdM0pdSNs5nf6uloKT4Gy6yw
XpTJ8A7O/I9ZwDp32kcbITeKCSs+zJ75JQje7uj5eX/0JloBnUX7lJDrLfLqY1T73Z1K4+HKo2rU
BNjWR7ZQm0IDndnMrV+RB3g4Zke4NFT7WL7Riy8DSalR+v1FGua08kS6Cbps+uRRY80f4/uPqQuh
66oQKDENqmnf392g5xujq3IK2kVvHkpKAtWKW/u9gqy3CcMGUz7lB5KzlEOY6gaC3rFAserr9N6s
6qrpkqOepbTDh2CLyGu8DA01uCW+DLX6dGUXQtu2qTJcR1ZaLWUh0VUGQ5buEm/iZHqe45ZltWtt
T1mqoRq8FuYmM3ZSeP5Vl5rKNgZURssOgW+Zqx9F52tPEDDgWhRdtu2ZcSjtZpf1ZWRJnBC9kxOa
oETb1sI/3YmmO9RJdij6KqZClVF8aw15gJgcQhj2/ce6k/j+6khbf/t2yOYiqJeYlxAg7IPdQ1RK
phaJVaHsYl0+tKGKfkNQsd9xO14qYwiuADSy641GfDTj7s9/Qq3e/GUi+POG++4G+36tM99gupCG
qeuOsKSjnoNR2XkXdSEjREN6k64rXY2PSTHTEsIOCbmCAjGxaLlF4qKSVrLSMEwekGfSYgwjfRuM
w0uK52TBuM3nuqu/trtRPYFD1C+6WgISUuqFPY8BbJKO6yd5uMsEJPzRLvMFC2jtYMX6tLYSiDuf
fLR5XXM2BhnXyBMNaRq6PK+G0Cztpw7LkJuoekUX2Ke0N8j0sg8tbxOUmnlAaWJtBpAX3sKGjINc
HvyXBtZgr9RN4RaFB26NxHRnlTv5chDcLJICcso+FdSWqR8HUSdHRxk/WRZ+216dHbolNFsKlUsj
7XPIc6fmSUkKMzAFZ7apDHLXGVHyBd+JjuDFPiC+dhYOnEVqJYV/ACDpFmkQu5+cwe9XLd8Gh8UE
bziC1aBunkcO1UM/4LLCv9tXJf4F3KkLY0yag9Yb91GD48NzRHoM5q9GNStRMhcPQYjUEY3QrWPe
BErn4HEynP23rwYz8P75lS+tdql10oar0VLsqcJy2REVj4K7xzjNQ/Czj/KDwWAZUjLeTek4un5W
XKgzaY2i0LAiK8W4aoZ4JsGe6iTU9t++aeeb+ttX9M+qbUWdYxvOY+Rf/0wTc8YY0dcuw9Bef3tW
JJW/UvrqkBmFjRsr/mQe/dFA4I7nuadx9A4ksu/n0aIFVzvGOvJg+Gv4ZsFBmjSgMAHFK7/TVPZu
0Xtaac4u9RQD7thXVYk/eWZp82R9NhpZHYh5ImcMGOeTOduiViYQvhAWeuZ6Kv0300aaIDKEyczz
6tHxseXUITQMrwyvraD8LMrxDLs9j0QQKqYuWKMwSyEc+/48dGOYtgSyJG6cJFj7NPi2Sp3kFyHt
Si1RaUvm9auM9HgzOop/CFFsd3p/YwBnXAxhcTtkwXCBg90Vpd8dVNiY4wKVV/xJjfEHp8pQLd1S
TQttDvFHZ3utTKfAKIohcQOlZYQrcHUqTUx7Uc9jpC2PpdWBG21a4xikt4SPBZ/sub+die8vFuOE
tzahSLJEO5/QLQXtUgl1iobxFptpOLu43cBQv8RJXD5JAoLduuxL+uz1/SgDQECjIvCUtmykU+1o
1UifYnCiCy9z1GNj19zzughWqjfkK4dZdjGZNO6iRp7UGg0RHiFjJ8y6WZvmWhZO/mh1siWwrRgg
sfNAT7vRWip4UUWMQBUUiUHHnv5gONQxACFusUE29SfVgW9V3e9Pg6XxVJOOpnEWVPNs4dh42sCa
08/dPlR0t36BXWav/SKEruKEqPgkbnQQL+XSGB3ag/oIL0BGB3KKFnZFx15P63Qfm+EEJlmH5aWb
t1jYEzRCn8yx/35zWaySbHQkPIrRAp4daGyrfg5aDzB0tA9Ka8JD6/TqZVBb6qVuNRfOiKPAbJN9
29X1apTqnVZl+j3Y5cOU4EC3Og2jTup3a55W/oXa6PsYK+2uaTDNhmHgfLJiYGl/NhlYqq6xXFBZ
lVvG+fFOo2oEA8/xf67smlINN7IX/hFhMXLcyHnsG+mSUQz6puq+/vpkfb9XnGcB3pu3VG0eSIZ+
HpgkU/aEgIDmi4qfTo96CvnI0X1UbW16xyFz11N9/f9/dlgat7TBboKnsXEeGwRs1G+GgrcNLKG+
9qgF/QA/s2jlfaRjqgCgeYqHtL6JFPAxvQ6WvFK6TduVEZ2qKjdxeJvNOgmn1wKG5cWAjO+qjemd
1p7X3KrTMOFiSD457B+cLEsYhsDLbtn/PhWVmu2T7QtFSk/VZO2HCFAhz1zUTWkuYcYHWzjf9mdr
rn9bMUiV1b7DmovpWvDl9/M0CmxSiTiFi7jUmKw1erhts4/FcOPgbQ5ty8LPiCZbevbcTcV5FKZ7
z4Y6qNvWuMjAozYqPdraf3VogPN4CaBKw1aMya5sSmXTzo6ZKK4g+wYqSFjzk+GNnf3f9i5SEKar
s2g0DW7K80DNiMvTOFWA0tNg3Tjaxg1g92Jjh7i8sP+uFDsAlhMEmwQ41kVHHPcIQP7UrY3Br5eA
AfAaUtnT0wxRBC1ilCGo4D3HX3VFYC8BkB+pxkk30NJpDW3sukCP6ZqoGpa93SHF9KubaWIba3YO
iHHs6ayrd1ArUAobyodZ4HdGTqhIxXAnvDux05yIfbdPNYpSphh7UdmYxLNdHin7WAvx9dL8pVcr
mpVIPFQvHdHt6arMpubQmtDQJfDBDQ+Oha5El6kX1getfeykxxEjb1mFnWMv+wJTSIlwtDcaZJQB
5iunv8exjKG/CD5q4uXyukfpzJp7qfoWUgGl/Sp7ViVWlF3hKzZqZ1zBhD30hXLMynvbq+vbG7Zy
xYocrmzFxNy4WCTwvvraUh0mUuxFBiaUnTntrRdfHaDK8dRbdlii9qoXbwOj15fAEuMFHYlHESYK
lklGH77jVIuyXcLbVrE/HIxJux4Uo7jN3OSi1/XoxvIiy8USWC8VUT/oKsj0dpT1Kq6UdTBgX8rD
6zyyBEZs0GEamX0LRO3hptaKPcDdAYvZTS17cFGagZu68tqNl6HL6wXgXuTe6LKLouURmLJrbDpy
54cHhFuvQ4CbAEwvMsMs6rm0TF7WS4WKD3MvWv/YzIjiRiyBAhuptYmRcg+oszwIoVzSXhez3Byh
kY0TJMvFasyUt7gfjl6TI8TWkvHCJtIUO8QrvsJwqWi9i1nVWlhYNloyXVJ2d2hm4nDZRkqBJeal
gcAMOnvyEPC1q0F4wa4ewqvWxlVox6zMWRNSbGFZs6ir2t4X7W6qVGMdl4CQKSwfwjCO8CY/xoE+
rFF/vLd4M66GAgKTTtbXhvHfLmGpF24r9vB09i0cNcxX+geWwVM6Il7DWXpoD3YDPaKPx5u86sAv
ObxAkw03ojFzcJ3lawDE2By8fj+pH9Ics2Uo8LUk4E7W/sAQTxMw2n4GHKydkV2ZgyCOUUAz1I1T
iClJg47cxLY4ob2gATJvVuutGYaub3Rw83W28mlWvPkR597hTp7ZSx0OZYlrTHXiNZxzZY/nxW1a
vyL8lpcJk9b5BnRHi5e9pWO5dfyoWRQaPkazbfeIn6a14NG2VqYYEFeCR438GMMF+RXi00eWCnUa
fXV701fhAYNDjBofUxWGbTiU27LGRTRpuPys+LZNJ3WFjw+C/i4VlKmATgMRGdJdFQ/NchQobMJB
zuQl8EsA+sKV34N66FpM+LWBUV3r31Mr0hbtwoc5sIKch2EF3VMXM9IGEXxJWg+/k0Sezzov3TPZ
j3iKaUukUWEsor6GKdwpq0oiThkd9VafTTx2NNuRNJEv0wCJtpL2d4HxhqgREZF8p1aIHMFW70pm
JBCGiJLjNJZbO/YWSgg7qEu4Ml5e3YLLiBBzW+rOnp5UDQOnHmXYwZqlKKA4kWg/LNNGuFHlja5t
1N6KxeYdfN3gEEfNUoYanotKi1feuAPW5R0jpaT5hD1h0PURWEoN6cKIilVowK1KVS9AwNO8O1Qg
ijQFn57BVkDUVznxvg2TO5HvwsB/SnUPql5n5QwzhG2ZStyaQnCVQzIDiNtlxJZ3FTl9uQwrcnca
I/kCOQ8JUaE/VjpfKAzc1OmOKrbAbZ43b808U+TcnpPf7OIBW7sy4D9iFWKuwrF4GQs8GGHRt0ej
Id+vbtN10BN6EHwNohi3CB4pt6zBbgEiDK/HWrlOKwDQpVpmKCkjZYGO8cl2SigAhXEti5nyl/AA
ETREj1UgdgXkgT2b+2HRmBGQ0CQ81Zp69DLbIR/WfGywM11xfZkHp4GQUMqSFmpmtc+0ddQ/JU0t
b4okT5Z6EDpriNWLagCQ2JIKsew79WESmPmElrB76CbURUq3SJKTIuHFRAH1lkmJb9Wm6lysLM9p
mI1rm3JmGVwFcDGij9Sy65uhNo8kfG5rM9TWVofIULSkmOTVxHBKiOzz0xzhYIbsWqMGxI7CmRk6
FlL2yRd4i43UBZA6LWsk/p15ozvDJjXVFBWpsesDq95Vecu9AYnIgFezDGOblZsZ3w45iiiL+A38
A9BI0IG/BXpFq3FOK86tZ5xcOM/g9JjymLaTsgiEqPZ1jrDZj64IFLkyoAJTFUzecbbpcKxUioqK
XI5j+FLMQ6NskX1reIpMiLVPgY+jTxfhztHaYxtFFT5dH4G/sqvIjyoaw3fN3n8MNGwPCTiPVWYE
VzA1LlKEHkdcey/sAsxl28akDgz9Pqlq/GUmnPzWT091Dy5IcFwVmHZNVMciVR4C2wNrZiPW8kJ+
zVrr6Aeb2DG2QOK3McxAF6Oa28T4tXUdckARsubNO2ObFUiQqRheaAnsdXqV2TJW5DHGcLzRKmqo
E+Zm3VffMoS3C3IcKC2ii0lDC2xCHj00Y6m41ex8Zq540XL1SmgAoQIQrwEMJBQtL7CFu12TKy0y
R0IDwDpVRbOMkLLGNWxijzAORJiavTKmcPZ8W2vNGuorH04Ww3wUGzISupUhxdsIz37RD45w09Gy
toJSMTeyuDdTMFk0mMojoEOYN/MYVUexBVv9IpSvhDDbLinnPJgQwa16YvaWAG9rar/2iQXqxaR5
PFcR1hvDNOfRc5SIMNMbBaS7rh+JqtCfeOIlq6wDuEgY5LK3MIcakn0mS8Flk2N9bjP+lkrfqtD7
vZ8o2LOlYR3uevAgrxXYTZylaARtgKJJa1FlBkm+8olfSB4zXbuNYxUaU77x/TXLEX/St1Und6aI
PuATbs1EefHre0hI/hrw5FiMTG+jrWFuQ/yS+DYuLeYJYV6HobdsgooY2jg1ITNJZxX4TPNqfJAq
ovIuypnuBtf0Le9EpsSsq1yMo2y2xD1De8qc4FqU8V0WMf5LDQZLZvabBo09XIzhyoFD5baaGMGO
G2C7NP+tmVOf9Cjd+n55lSUY2kbbO7JOe47A/oImLi5my1tXtRq1pWTnI7JaQrC9TCsTI0THNQXI
tFZDybqzWZIK/dAa47YvILNqQ/O1NaZXJ4I2XLPaJB8Jy8KLl8YxmJA+xk7ZrHiMyVWr99eZohhH
pQhWQ2FdOSXBoGYf3BKHsrWhIslI9WDJFTA/Ad09sEu8EyM5E+2gHwpd+vCW5AZkRmQh9HEgqaVA
PhZKH13ACNikqtVegI57MudbIhHaJZNptolDhWQ40xfsi5rrrk19cFTylDm+fYrt/N4IRbnLWHcI
oV730WQvW9NeVoh7Diro7EO7KCsW2n0RbplkFXCa+njSBBWAMVTxy+bXKRp72OjEfEwGXVUEWwqs
702k6UvgQM2tMmQuOZ71ljQ3QWstAvMSKU9xPKhXubaVLdwKjHnJET88Fnomk5QqpBup6deWkgqQ
IO6OYJuXl1EN6iIgJQkKDEJ2rc42eVOsq2uKvgJkk+KvRq3BqN+sIRlhblWmu94wXgdNudKxv0it
OpSYLTwdvFzdp6zvmOa1uvnqQ7dXow9MG4ZaX2axybaG9aBojU0COzIX4Cu0fsuu5Bp6xaIo78zI
DxYSdy18/k2mehCXRyxQ2jM1sXmF9uJoBsaeL3pn3YApW0GhBU1MlaRtClbwunIaw+BCl3Qz1Aqq
sgQqnGvTZWEKZ+NkHeTTON55mbxhpRPelKyrWjXT9rXXPLApiTsCdwhIqReJ37Lg6L19pzvToUu1
feYg7paI1VnQw1UN6ucqAiMet6O1jnFsUwq/6819Yib6Sk8kJIw6Uu7qrD94tcmoAumFlWTSF/OR
khnl7xzuaRD/y76NVTyCHsdLRE9YeWs5ilMgtCOQAzULrxNDYA2ku5Y36nuQ6zd5rfnL2LZj1yDF
ZJtp2rKlYscz+olmq+HGuF4w0gX3fbcUMiwWhl94y7a0MA8bH2qMUpxgIiKO8JdokU6YmQKZwMku
2PlkkCuccu5936QmZB417FYTJiuMsA9J7N1zZ2CBkOpTaNmvBqr1WIhHgzObshILyANxYy+6l753
2StNiN73umbpT/073yJG6zdydH3/gb0lfu/ndhqfMPnfNA1UgLYCuNwY5T62/WbJxijcAY5eTOH0
JXGMhzQWF2VhQY0VFbhuwplWhr63qlK7GD2c7QRu7TSVDTBwMDfFBIB1tAYnJq7CEGREQQYbxc2w
2kxg7LBvz7QGAdQgT9S9QiwEPi4ivFvlC56HAlv8VPm7tlPvvMzY51rvuNIHV66K4CtmE4hk+fRl
FBijbMhk4NpOhZ5uRg0BuR0Ux5Td3Z5n7toQtbgUWcwOXfHnDNPRlfnkqp3jUH5LXsBtPWkTtIm0
MT4iwilTnbHDPDfnCcVO8GYpnFee15cjohzBeoQuqc/Ww2MroMQOPkCkF62iUFh0wk2q3wr80yRj
y1s9jnYtzHlXzpa7VufSWH44uGpSFC509ZWf1uouCMPTCGM87C7muKsO14Hhef6uyIdnQajcIo6i
0g1yZw9ZCddmtiSz6VlR0nIbCEk0HNkBbPgaCEp1tcsxepYglXg6gbLcOoYFIKsYOHlxv7X8gxfU
NOX8YA190HInS9PwiIYnGwL0wheQOukpbyVKa3e0EmbJOoxdk0kmHeMQdPcQPBhGFWzSElD6XIpZ
SY+IYdwuF4SqFG45xgpITQjNNXUbXn+htyEQvShNSb4DNJp73U0sRb8VmAvdPgszFn5QaVFFQgk3
2dMmGW7Ewptr5kp3bXTbwAzU5ZCG08HbhZZR7/XOo1XSrSydx2Pg2GCvRLerO2OvULWlXxw+l6L5
8CpWS4anwr8yGKbBQzVUrOJq/FF0SPChGV62NBPrI4/LlXKaKJZuEPrCVKSq0dqoEB1SNfANdljg
imZh9xiThqS9wQK0D3LZbsom3/Vju4zNMWeppCUHtcTJS5CKvlIyXy6USPe27ZR/TbRq2AcSmpjN
dmGsA2s1BMaTEdEFngAelon3paSyDSCDJ00fkwsWJBeGxkCRvoG8sJy2jQofo+2Sdm1njbX3xnpt
pb2zQ8x3Ebf12wBwMCoi8vIGDQhTCxqzDOtrA+iJr1ja2uPiLEJFPIQxvCyliPQlKIRxJd/tqsRz
3BvBuo6JgDI6gGpwZdYjiKEjLcVHZaicpWqABLVBDdilYd+VZPp5Jk21tHodSUPCj5PjOYtCktTq
bOl0Fg83AKvMKiLEp7Yr5xpS1vQXQZpSz7Dx/5hUWfrKZoPaHZMwIqBOOdUwvEpm9n3SQwxL5m2n
U707PsW+1vKedT3YdImo2e/Kd6zS3qLP+Fht5N+Ukf8lGewQZ/k8mUHZWeBaI/JraJ8VXOEosXaj
HDcTuY3MIF+Cqblo4Z3ZnXWgl/XKmsaHeBJ/KbISmE/C1Wm5hHrwYGt0JgOzPPbPNJTZ/ppZvgkU
Eh4r/JiBxKCelAUOSiYpy8mzJWEiu8guXqkZ7PwGLCj98WGJzoSHqOJoLD6UeFWVtucCEyI1AiNa
aFJ4T9DVtjmT4iiiaOHllMnRPLDRAxTA6hQ5TRLf11O60mN2wmZBxidg2mVcUSIVIe6VVLHcsJ/2
gzRrd+o1arxTLdaozreOam0yjQkrGAqF7CfCzOCn4Z+vlunsmEtMBVjSqFc4DQmP9LAoTD5jPzZJ
c5ojElVdWQGzuk0cDTihkBndU2hHxBXS1ezAr1rB10YaD9RHNo0pnhHTt2wKZQP5htun0xS8wiY+
/jB9T/xuY0sKd1Y/Amwpg4zqI+VQEaDfMj6YUzF8jlw01Drias7dTEbVAdIs2PKUX9o+v8ky+rUM
D1K+4GWD22XhaJ4EnhP88PUu87pNGRinMPM+lJHAvCrJrIUp/HWlkJAQiGafjcDKEp9VjkrdItFT
DKDpgK4EkD9iZ6pd8/UoDRDktSUR7LenXsN7CvACrXuY7dnq+YduTGD0mXM1vfHc0WgPXQhDjhI2
wegJXqMwVK4kUGmBJLXDpLyKwN73JBjTAFSAtY8sYPqRNB0FKhA3SL3LoVgs+jrF80+ZByvYkE3L
csxPOFOK3RA+VVkQHH3y1GRTbgTpckwQPeZvaFFprDw48YMs78ht4/0m48bSCKWi0j/lZr5L++EB
gU/metWY7/ISFsig70D481/86pE9ZeTKDo9vU1b3ZYXHuQc7EQcNUCflVa9hu1V9tJoa+JpqH1WL
qPZyWJpWtc6GfJsAeMdmuqUmDjpJb+5LdmOF2dd7K+9gZBAmZGXIyEuhUj+B3uZ0D47hqHsiPRzf
z5eFReUvatVdSpDOwnK8TaJK8nkM9Ay2F13QjondPOCeSixx2RTNg14F78IUHbh1xWR06HKHIH5p
Dtj+dZC2EwJqJa1vc4KywJiC4J7udTO/cASYDyT60+WU12Qy5aDq+l5b27VxCZJpWOkpZKuoJ9jM
tFAs5LJ4y0iP39qL+P9SdR7LrStBtv0iRMCbKQ3oRcqbCULuwJuCKxS+/i3oxovunjBI6RiJBKqy
MvdeO/QiMljRTDkrBflP5LCSRb8qhF2dh4lST6evWxkjwhlgDXMFn63Q525njMPZNd8nG9aGMuYe
NPBsh0U1X3syZenQa989tYIoEeTNZU2Q5FDgCx6XgklUARxV4gZKMb7pFzh4bLzQQTiV0RUgjm+V
NwRDUMtARcmv/VzEiOlZiDiUM+AHpYL3SF9xLAUcSavHEcWW1YWjd1lpDJEYOeYdtzmVAqwhQPyF
PT7Ty5KrqHXUTtcND8BC+a0l/Fei6u81m/FbbYKtrcsC6nFORpR25VakTlK017l+fdn7O9fNyq3d
GcE6/YKz+FPzCayFodQKOnS+Se00WNnOdDBnCVAfinCt0Q4a+4MdwfstRq4KM47izWyCUW05F/R9
lO1IPzSjCm9tYETcTtmJNiY1UsUG3BjZBpgc0wiLfisR3g9xo0JdQnIj/crfqjpo6MAaQDegoGHo
L3Z5QTfRk8C0M7cHRcfEHQFOd6FtUe88XX5pQRfv0mQ+WibXFAYeAU3A1rYAhn84WLFa29alLTJt
lwXTD9PfEuq5s4kT9qqugW6HCCpnkOKYL0jh1WiuZY97Os6jaUs31z8oo3kYRM+fKYpjG7iPTu99
s4nQSRgTdfLM+IdcvOcRJughNbUjykASqYaSqdKv68PpDOpXm5RZLYleujb76TTtw1KyAxAZkQvU
nRQ5ibuYX4M3EtWT3TtzmPjIYdjnBEszR++movFXO1a8RLNVawK31nMTZiNDxiGu8rDWYa2Pdnky
ZrgI5gSWIRg+K8EpwYwvk8sVJ8GGkaBrP1kK2pKnyrvBQAaETZcN/cHlLLJuuFLH/mnGPU+kaXBk
VdtpafIvlslDIZbRNMix0I9Mg4lH99tqxoXYThFKzXoGaXAUMwG5FR9QYQq5BpO2iZL5p1B3XlsK
rnSimuD8jatYB6vmNq/cSNQDxW+8HNgmE5BaGbPxJcgON4a/aHLCwmn69QguYtUSVwYu0n7up4Eq
E6QRxMi2HwFmBNXv3GX9Yqz/ITl5FzXZ0gy1LvOQ3xqrJbA+0XbV7KOnyWg6AlQCZlEvUKEp1Ns4
WLDNAQJwfnQyVMdeMEDsCVwyB/RhJbfK2hq6UB+9LYGDP4XWvJRRs8+DLH5yp/hoXXXzMAU/nmj4
PaInWjswxbI6jKTxEA322xCxMje8B3Qbj4rr1uHzypSlr7IKs5mS1p0+fXgeWY6uAUUeV/RmBCZU
OPzk02fFoNho9bUVaDrd1X6XGurbVj3nYXr3jW+/9KZzZ0ZkPjDIIJQMYG5WI3TMM/gNGUEwbYlf
aylVW3hlpduzYJTdNU/kP99ikao1oyP6tye+YluQJcU8ZHyFbQA2CmGMTJKnBD4MbFMfGp/R+5tZ
wX2SPkcmL+vW6cyqWOIM3rC2BARsyRYGaxtvgk7fTi6tTj+5Bujh13yqGVMJGRo2SELd6ewNXLnH
xm1ptOB6Tbx2WGdGURAbK2CCJZ4OaMl60FVvniX7GZwW3gJZ6VsHmFO0M7vko8NMtLPTnvovx/GM
4ZmUs6h8FJM1E4pAoB5Y+rUBRhc2X/Ni5VB6A5dAoqImX0Jo+GzyL5NwiJXdsNhocM0gm047joqg
AkQp8BgzzEf5xPXpDiG5Z8Y2ondFQdPeKhMWbm/pJNi45SsdV/z1Xkxz1PHICOAADlLoB1qyvgeY
hYmRAxoxOk049wxZNCJ1UlriWc2l12vjQm7xNsqjeVkieubYoHP5V+anR0m3sUsoMWZAucLiJmiG
jG+OZM0fiReEg5r9uDPTA6eRctU15YleEKVi67MhczieY6aljOUObm+emgWeU/Tw2k05rsd4ECcb
dQrjxjxmVu0nW0MQLmb59pEP/VtB1kfJXYP64igEdhmULUkiVr91CvJQarJl171EelFUN6bRYu2X
DtOnzv4nbdPcFoXgb7l7EwzfACRu2yZ0rbKN6jjODpxpV+axlJKkgxFQeSQLhhjRivQob9XUHQOc
Dkh1rh2xci0ADyJQiuzoGzSzPCu/shxs8gBOvF5jmVceV2WHNADypEsrYA98HeNzsGsd7dXu+m+H
bjNNgmBmxKm9xRxLSt9/GbTo6lfRgLQIl3jd1VtkkFRUZgChfIrdddEMzIuIKYAD3J8TtttUa+o9
58pTWtl3NBMVzmGJhZA2v9tAplbD98Q0mbz4tVQ/Rs8qgseVDLSJoIGKo21rQdER6mIWscSPXZQE
coq3eh5eosw6kU35LwvMV08penFm/eIGMK5FnRtrTVQbORkl2e3Oo4QJuPYIpFg5qbcWdXLQAdOv
mEZSoxAtFQEVAZKxNl39yE2Xrvsx43apiy4kvfeVFvS91QLppTe+0uVLZMcQW1iM13qLjlBM1All
FGxpgwY7v5NMCetv18mOCAK41T3vnKHuofGkdoPfP44UnlXBLg6ZINjS+Hj/1H1trTj17fy/KJIG
UIjSs6e0joBKic+0hemURRUhcvg4UB+RiqTZ5j2jOyieic+5Caowz3KbcPn5zVElR6Xa/yZnC1pD
PB6mMfghJm/jGN1r20UkVab2W8MqsjXBnW8iEV1FZG4yjtHkCQG39jcjB/HMIDupGPfUxXFavEZd
2Rz9+l/L2R92ypNezkgHswpiikDQ5ztn3XCfjEADtlAcm5HwBGK6kg2EpARPukv5WU73qu4uZqu7
+3ygVTcW06XkkhnFEwmLoFCRc4dIFb9L3s51TTs9t+9pcrnHKAZbQOgINMOx3UQm3CahCC3wh99e
SaQMWfBgZnTNSCA9GJC3kVn0uznmDgcI9ZiZ7a8fx/qGCcG29exdUtF06DpdhGW+5FrQ7kVGtg86
t93FE4j4BCz72jdnouXne0+NXLVV7gKN/3Rys9zqWn0yChLag5z6FPjIe53392NUEzbGZxVqkb2X
tU+so/o72sQbqFGKZcdee1ZrL6M4SZnSPhr6g8iLD6dq931XPXdlvuHUQQIqSTQK5fQ6aHn//JTa
o8Wi9jeTWi0ZpjCKxhePmQCtonJiowT0n3EcmFACrshEPxBnmT7Vur7TCX0grPE+6hg5GYb4dBsa
iXWFQM1x2rWTWu22qg21kub8bSY/I6OOfc6YMy7tdTI0j5k7bpsMmUfJQSDiBKAZD23k7TN6vVQa
LmXfxLjQ188jxzxHsWsMWvqTVyYBljXeFBQnNAdVcZu7+2ZaAru8i1OVN3RwqHpMjqqtWnEGgIrq
EV6oi+3Qu3sYkMClKbiqKH3Lmo4TI32rwC7ov3keYBfrUAnvYzA4n7XG/Ol4YRm1335Ap6oxiJLr
cnVGHjNtOHXGRGzTzy409Ry3Cv4cg0MxApuP+oadGs2rrZV3+eSdrJjMO7CMZKhD3+qj/OLQLtnb
LiEdJBOu3AamXM3UNrMAl5Jhl1n8aPU4wlTPUfbw/zVVfCJDYJfb9NecTryMqdvicmY709f5zAbh
eIAr49E7ds1PaitwmiNTxM4BPssUsfJ0BdLQOUygabhodB85HT9zbiQrcrnKlcFKsyHgFiVH1+5y
ZPxhHbX3rj3pKzrSoYYMnzf52tUAmNyBrl1Xf6o+I7WsYB0rMjh37khWgscC0GKOMWikjXS+wYNY
F7XgjBw6I03ho+v3n8z0u8uNB0PWPUsLmYe2Sfuznqwd0+PfJAHapLnyra/4rEf29o7zZOhW2ecD
sdiUap710Cht7UZWS2esexv14XmWGTKIF2SbNQgjZYz4bbRQn0Gk1F1FLG3DcXiIzmZEz8xietT6
9p6EdWoci4gq0XkEmil3mwY6J87ho8Q5iJqFAkX0/VcskSMhC+Ny/fFGWkJt7wEu4riTdtnZTeSR
Qlxn/+qxhxfpS57pn3GQlytHM35lDkncgT6wnv34H7zzGe8Lgjg7qFjE2E4zpYgFn+o3ZWS/+oAq
xuvJdxMVGsWi/Uevxx2LB7EQ2SfqP9tnHw90N6x9RArzgp03mH6u9KF6H7zq3jYg0oxZuh0E44O8
4HZ07CWr6nn2/Y0rrOFEzPzOGVFUGDFJ8Ii2uMU4qZulLHBQmL96pPq3fF67attFwAdizX6E712s
4XJvRmd4GbLiTQAnAEmkPTU5VCBRITyesMHRj6FjS3mRQAHcOdm75akihDb+4U1ISlI6evQYXnS/
YejD4r2B784IvtXWXVbV68oxWv4N2go1k3iKrSJfN2axJ9Xm26luvzXqTchoYtM7SOEGK3sdrULd
hi0a4YkIX4MUvmQJcgnEKzylgvWsKjaaW6InREhglqDMsgbCHMeo5Rb516TNm5FjmiJo4xaPdOm9
fN7lYnychDQ2hMCOG3REEEC1js+xg7/XhAp635oYnIKsx+E3CuC5uQh6DmC+SfvpWCGRkm1Mpd6D
WSc40zuTC+RcJgKMN0SZvA+W2eyGBqo5TDJj+vFr2zmhMvoSsz2Ay63FRp+tu7i0/K0cPR98EHX9
2JYPpmqp/tR3gN2Hnjof3EhTcvKBl7Erhx41PKg+YRNTHbWb2iUibho0+Ov69GUQzMvEQ31K3XXX
AMaBOWlByL6p1plJfYXdZYulGMDyeF/rbb+1Io+AnUR8G7140Ysvks27teWOAyueQsIge/o3zKVA
LMZBhmSgNpBOAcdMlwkejbj0ZHjAfHDkoJQX1o5AH3YXp66WAToEU6uBnmd+aUafHzvdn4H0V/pt
tJJ7MndefN1PzqqQ1ePkzE9D6RSMwHQb1aY8ll2rHQgzbIkkzK7g4Ds6wSh04owxD+S+o2jp2E6R
dR0S+ZgTsUPGtPauJ/098KzdDK9yYwHA3i5up8hJBBzI9pya7N+jE7z7kZtg+APxBittCFuDSq8V
pLugTi2FMxxM+k/0dVEWOx49Ut8ZmEwBuIz1qqIFXrrXyba8VWrcGxq9UTtWMYN20b3UfLDYDrvz
nKk79Mr5fVeTvlU6J52x8ikJYMOnOlEs7fxKOBxm70SRRqyQaEUufdlomn89yvIp0x6TOj+PfUK9
7tPV9VPrqDsZoh7PI+8BwHOdIsHIHbi1E+TzGrGzGujmjypuD1DRgEamM1hXB9Y0nCYaVfZ0nTz1
QbbyZTIxLA7Z/NrJQBA3T+9dxtmhT82v1ps3TRuZe9fXTrWgw2plBQTONv50dGxyHsK2tZDxw0BT
mDykLRc+csDqLOY6BROdJic7/x5HFnjhFVcPnw5rcKavKMX6DfmBrXlD+RltaRAeZitP1u11oiQ+
GgA9j04zjmvGzlcU/EvPNSW+zqHH6fAbZqykMroaWoYOXAABMYiLJBxuuFRTf0Hpjd7FLleVF+zq
RNUI7gF0TfaeVPCL7lcQ/mexh8943xORwTzRyo9624ZGP19brdVPqSqHlUdHnroyOpIUQkhWylwd
TqlF24uGgssiAUbvMYs+JpX3x3Jftu0BRvWT6IMHiy1pVfcB/VXGHu0wA9yNUQso51ZZ5akhC9FA
f6UydfVtKJpRp3Z48kB/a/TN+tx5LWn+r3K3RnOnFfleBMvYgb2v9IdtSTjKs2H+B9ZM/uVNaLvD
G21LQnWxJJzkRKk2yvKfBLu00TOMkya6k5VNoNmq6sWtnYS5N7Q0rDzUpKkU6FIorZZsd28NiiZs
NLBWg0SYHDjR9zTPx0GVya2G4s9tQb78oHYe7+yv3xoPfgvJPpo7gGpa9zBYBIL6tmkd/15a7PHr
CRA6NUitncxYR+xdwwFtc9yhTRnpBIe43aXRk53sGuM2LA//fd3ybo03qFNrEWTN++QwdG6Gc1Zn
+yXxntbwlDw6Ikgeg56ESKhc6U54nrOnggIK55llfdfUHH0MEh9CZ3npTXocaiPdPxYgzeRWU6yq
QX5h3bbu/h56wA78AjFtbwZB52Z4rmRE2Rsn3RWAzoRW0Goe0KA3tsQrQfzRSYv8+QUr2mdtElv1
96pAvDdGZXwve6LoFrdJHklyS4V9l9IrefJlk7NuD+7u75upHVeHzAGBZwcUta3zSIBL/UhAG3Nc
EgQatuaSDCMQ1psKX+mDZUXGg94UJzt26jvdSIpD1NXTOiEvalehz0Cs6ky39rFsmYbKVK2S3qOy
JkrnnTb4E9lw3mZooiAcNOaWTFuJFWT5P7Dv097+c7kjV8vC2VHpqhLNdOqWmebfQy4V003ROIes
I5BocWTq0m7P5JO357+Xfw/lYF90j/QGLiR6g0D23NIJjkGPl3n1Zx4TQmMM7UXfjVTtvfnuuk5+
P0RBe+/4QbDLJLYvkzR4/Tr3tFLR879Nja2xXonhSNR2+pbqVI4+mfS0jJKbonLc8nt3oevI4uRY
zAutpCHN0CYKEWfHc2e0X8PyylNzsJncgJydWXJq9pKXkrnCaSRiDzm5796j116+8/cgus4+FcXw
ijr3R0fF9rSEdlBSu9aLKNJq0zP6uxUNOepupz9H8VysRx+5HQawOrRpCixNi5faj9GYYaJbTxNk
5BUJZfMcXCsaCle6B/YVzLBRB1fMcqQegzqkl6FbJ0xT1slNWgvn2/DjJxYt5CWcyzPFU6oIDTe8
tr7rhmxdBUNwKttD3y1Q2iUiFs579/D30OVEt4NHvht04rSmLsLVA6iyjHoHa5RmvxcV2Uum+sAk
qIUVRrv/vpxT33koxoi5uG+NwrylcDGJ5Jyr9YgiGpYs9xT6LMjdwuaCwYix1mg6Pvukb6613Olf
gE4iXiAMga14jXo8PguQvW9BdPQxaB30WhQvWVO1hxHjzAMJdSdMgpLGtsZAhVj2Q+HKUARO9qB5
kRcmgwXAFckzx32HQCgUY0iHAwkZr3s1nCr4R5+2lRiYpE46KSXmeFrKghXmIWIjcldec+H+0qyw
N4HddSsJUBMlAXca9ZbzSPOksI3h0cvK5lqTnUD9DH0fORAhDsvTvwcrtzGjqwLTQ5YHuyl61UBA
PnLKT57hA2Pz1qNrXRtwQns5bgsf97KUrXWwq2uSyB9bmPHJH6dh63V9eWzq/lvXmfXkHdUhmAHL
PKvhiWi3YfGoUMp7vQjNtlZHWzrZmRjpXenZt44d9UZUl7Xj3+v29iCHR5SBKy0xw8IO4svfQ66q
5L9nVS1/auIo9m5nEGmbi/QLbxa6UtbWh9LKjOPYk+8RV1Z8K+ggMh3/lOhnfvQAgqRBW+fRRZa4
cw193OGIJX17WYdNzy+PMa6xVasXNmmTBRaWNL6L29F5wO0Z31Dw/06IV+5k0gfbOCBwDwHfyetY
ofVgdDlPeDsq1XKnKc5v6TSieK11kr2XxUEuq8Is+RAZvYcGihxHp8GOO6O995w2X49T0B3BBaAv
zdoXs3IQMQUU9HWdpm8RkYGhSITcae6Yvnmp/+4UNWHBncnxrVHdKS6b7mQtzxKRkklu5LeY4z6z
6ubd85J+h9zeDgMP7WGnoIjkpMZvhl7COGb89fD3YHn2q4Y69vT3Ch8Rt3OcbIBoVv/9AVwM887X
vrvIYpLKrn2nNTvZA661o6K7uqlGnlNu/zaiOmpl/V02ycDYOk2f+2RaGAjjQ6vF08rkr5w0LPgb
v80mqgMaQ7LRrS+diAq0TMaPEyOgr9IcEbuwp5tN+MPdSCIO1KX6w0lUCyx4Grcis/8VZlBskpGB
IumRqDuivqDS9Vp3jRcsubRNRIedoV1IGk9HL9e6a/RRv1TLA5kwTDb/XtuySkIsetZ/L4NyqELm
miCVF0bKOJOmRP5kcRydxXTlNQ+Y0jI0OCLaadYSqtZCyf+jdhBJw/WEEHrlWwHjt8WUPCozPf39
kXHwinPqolLhcqjdV3qnr7Vvdl+1Xz/VBll2vXZxrSF5tGxh7C1PK9aBF7mkX9WM8h26On+rHJoJ
9BRtGDTomJvkgdCRYm8hp9mnbbDgGqycGJ8bicvqRKNc9rRNZHf+76mcxjA3JgtPZIL+bMiNl9JT
xn5Oumlj1NTkRmRo26pEU9wUjvFSaD4rLetmTrBDUuk56bzeA4OJDBcYs8OqpF3aBR6zooLRceqQ
/0165KOiTXOH+u8SRG2zY72217GZDzdS749SZ0cYe7kvRqfe5mSJby39Xc/a4e7Wc2Pcuew5G79p
v7Le1Hba3E1r4fvDOZF45hxHnxkQDQcvmF6sQFT7vMBgbZjFM4IQTWq3TCMKpKoU5GHi53clB86t
VWHTDrj9bsNgvGidQ3+3Z4KtvAGJTJeI45LfJg1K4lqavzaeYHJ/Lf2EGl4/FYw7OsMmXkebyFqY
qUzyrIWmjt7O1VxjVxPFcv57MLXqNBLouCObigxmNHKhGrM3sKLscmjh6N7S96d+NE5VQ2NdZ1ap
JQsQ1JjXLE2/oMO73SzTa+bkbCCOc50twfTZ1E7NqPsrsgGjbaujTjchktwrv9pZurxQr047y5Xb
DG3yJfdsPjrWOQt1rhyM7LnN+71EFv9exA7wL91Dh8eYF4iq+yDTnhiYeGwueAT0Qz01zt6fGyLZ
Rtkw1lH5UyKXVlphOHfVgM5W06bXitbIV2Wb/z1ZvqLVNEHTGKsGxj4jnNEA7lF3BU9FMj0M2M8Q
q6OV7GdZAEfBmeeNoIy70jSfYarJi8ijR0TyoXprnaZ5a1KyYzpO02u3adTbZOuHEbsohHSU6KLy
yWPIvNchpjXAKWC6UN9Ou3nJXs1EDijCWG7ivnAeJ2NihzSOttNpD3nnvdjYxjhBeo+Wm5Y0bMp6
VRqiuWHTe+8yep/pGD/1rtmT/ogPjqvw8e8Bt8q9BOd+gtdE6nIC2JrUs/9TPP5VkH9fQzLpITj4
FcCR73Fz4kZM8/I7H/09wch52LeyD62JcysZ2i/EHlWXwOBdZhOJzmlveFaYmEAn3OUAMLJc3OV6
/2WSao1IG2TB30OkmLOrYFpboyWvk2rdMLM5BAVKOEvOY0kMi3kyDC85tcob90TPkE9BX4/5Utnv
1bJkGYDcL6x/DgaGY6L3Z0nwnLFijnaXxIlxCdDoRHBjPrK52yctH8uWmUu3L7pKbVIE6B/CMA5u
kQfPZZfNh2pIvyqnvpgZu7A+jsbV9DWG1wkNjKxXd3hgg52aZsZflalvC3cgQdFP2QE9ER/+KsuG
XNJrBkuAm03yHw/0AF308TcgD/2dL7toFRtUgiWyo0Ov02o1B9VzEMLko9qGEmyBIeVcf6OR2PtS
Qznb1Xp96VtRXxwhQt0W6vj3ysiHY6AX+UWJR1o03i0Dun+vedrjhHjbTIlP0IyZQaKTGbeWzKNt
kA/uRiwv/74WjGwZclxMyWrhbZHCY5yGrOcpx5XPxlTVzmagdf57qF23Pkp+AuJ9xLnrr1pCqBnC
TPukht5A9eQYaFn96RQ0DGAF7CziEwfrgGaIa7+JiPtpBlW98vYwD6/VR5oBxnOKgvCpUTIMdRkm
S3dxh7m1gwi2h/DuynNNR++Dg4+JnmKkt1IgFQL8FV9SUOfAiPskuXgQyMpOpu9Vi7tCNyrEmnq5
6w3p71vT7R4b3eSOzQdz4zQIhLTaL89pYx8nPHfMJP1zP7u5RwyslYRQQzHTVLK8zoCgcU6+WAJr
dzGqj87C3BU3rjokzmTfuw2hothWIQ/MAWbmwb17LYMA0YThMHicHVde6BnfqT7Frg71t9jnkfeL
IrEKiRYzTxja3hAiIdkoxixExMZxdUxpfnUzuZZ2JA7dgFW89QucrIZlumHp3JG1Nf/ahcP0e4rT
O96VnvG40PdYYG+VZ8cXQ0QEKJH8uq3RZYSJS6SewGFCqyYAsLq8+VbPtD4AvkrERSeu3pg92HIY
PuuGIGiVNx+OMbKR+779QLwZyJFCqXMV0ZqIfMfcxQoBS0Jc7y6GWxLWMhiuf8+g84zXJJifsKHJ
Yy1od3ouQVDtsu51synPZfsWpcRWCVqAe8cd/8UZr/56AX9fH6Xu7JLExfNMNgwzOeRMes1cmmsI
gAYqn6rDqPf/v6XJMdjqIFNwtnvm0UaI90dG0ZYV5u+ZlVrjDhLDS9fE6vQ/D/PY/O+XXU6G5zhA
7/nvjxCjvm0CQSzA0qv4+9H+flJ3GZMkCWKbv28MKcWgYajsJEV0EvU8fhgW61SOwYphD8T32J2T
U9T2itTklhE/bh4UUOp+LqLpviR4uBZDco36sUnX82ctenEfm3x/shzeSq0kpIE/6MCu5Qo24bh4
Zn70gdAR3XQD+Nic6+UhrTxEcf/zukQBGBAyqGGG/zR8D++CaLv7nnyr8zR2DcpcFFgzATlzXv3o
hv2UpNhvR7bRMDXlwbftd3QymPVttCm+rhOZaGONB/XM5cwqHTj5SphpGtI8OGiu9ZjxU8bx/WAm
41OnTR/kBLJbRKgERRizoV08J3hj3K7tErIkGs++BC6hz0CN/LVNIjTj6nVj59q+LCbjSZkjvjcG
yKK0UcYBwYeVXZ853yylGNl/dl7NB0PyzvtkSchqghvFuWMf9z2CcrclTzPuv+qokA9VRmQZ3paD
bhb+dl1qCKpR7qT4eLThpNdUi4GPGFpP5+hswRU7B1PLcbvMIf/xCiHVHsPtS+QhNYEf4mwkMV6p
lM0xb+Nb02EVh6WrbUz6fokY5lODsa7U03AQiCr1CQpD6yXEKDX+VbgzEBlCnwJvfvUdxoGOxXww
a4+02f5ZOgNtsk+mldPHL01ZEDuLq1r1AxpKr883VjyRfoDmnyOFG/b2FGDA8awNCKV1Tz9ujfHV
XBdocdqQ6gYpeoK3XGOgnZF7mKQ1LTDMXElV3wajPCUdXcrSLLttY4p9Fedf3tDdSlzSWhYQZSJe
UxzC93pHgmgwXnxHeOvRpWfFFoYfgnBuQfMBkABaJRI3WoVjH1n6iGpLl8/DMkKxO2RAJnXUpisk
0Xqzc2R6SiImAsHlsL7WhZJPHBxvMWS9pXtGR12Xj3bNHKU1Usw8WqCT40P1EU9neNRIaGzln9KZ
HcvRaKW1Rb+dWxt531BYlzx9bevyRczgsCk5zbXQnW2X6ufKjeMHIRjsVkxvaCed6EMTxYtfoDZ8
efRLtnNcMtAdgS+zdC9Xp0XmRT9uIrcv95xi9K2ojV/h7FwHKdnU9da5LqvDDO8bEy75DZ7e3LoS
SbQW95eoa7/rLv3UsDeuh1hWeydxSPyjZYBgmWCmrnW/pizFrDC27XZUssV/Rhx6noYogAUHm/I7
noPT0JCCg2uR02gcYWtIkAWUOVcjQXl73//njuqXDZ6Wgen8Np8EL71NdMnwQtF7b5V7KXSZbvII
GRXmV3Yje8asJTKOxC4/pf4ex9AzcArcBgYmaOfLD9CfCoWn3E6EgDIObSfg4oQHIVjZamL4EYPe
3DM85R9U6oTygzAK5WMGEMyJxNwdlyuo0rKjJlrvMBSoN6vRObXc/qhtYwfcglQlgRl+gnd7YFxi
CEiauaHQjCMKWZzKz74076ec9GCVivexUhmhWEBH7D4aNmh06000hJXp+3ewE5k9Di6eLjMIzUb/
DnpaGoyGOV/JAqpmPu6x3pfhHOfboTXuEj7IrVYm2doHKoLbAp7C4HSfuQBHiIwdzcv82pr1risX
7+PLWDnFHp1hgMgICnUwVI+OdLpDmcV3+SggqozNtOlsRuReziiQfuqmKWzWxfGRfGALADCZtNH0
ZvfDKRjLnWzrw9iVbP99aaABGVsyLDGmRmgIsgD1l+5LBY9A0+7jg90n5S7VMhbdcZqBpSX/IuxS
RyRT1WboMAz7colQ1K1DriPv4NC2pUFnhbHs4Un02HoL6ymZZo35qBuadYuCJjGHLTlzmF8JhndT
J2zsgEh5bedOJZO6XhLhOEU30RBsi+sHkHHCxITT6p3yn7SIqvgR0gaO9aDD+Re8EHtUEryK18uX
7toNho9A53jWBSfbtft93GEArpmBc2eziacaoaeBu26KeD6S63ooJNICw4A7MXmUH1Nb6QADEhRK
CoW3EzgnP5KfiGZy1Lv2fUMKYSxj4j/tHheCycwOV0lEbqp/LVot3RZlx8kVW8CA/EpNJjIpi6wt
ku4LnGcsiKi8EADiW86QDbCMsWJQXbrkZBYlF4THmYSbhGSXQMX9qe+diwLiejGHMcyUsY3N4WUM
LPqBGr+t3YCJEDXJl+S4G54zhWZlVvCdyMv7a+mPNbOhorNweksmuW7Rc0JmcLdmucDjQT2BthKv
3IBCyY3zYzI24szw7q1X40lVkRZqffPpM4sRFWvdsiduclrcGm5T5tgt6QWN5PD8XubZfZ7gQxtm
X6Mm+OptlwFO49cbrxm+IonyulTVian5Tsnu0fLTo0383WZ0bBGq/ojTFEWpovMMIyQ4Be3wRGjU
GwkQoERHoi9FgtTFQUlUeIyJ+uben2dzO2tMo8ay+ff/2DuTJbmRLMv+SkqsG1GqmNFSWQszg82T
z07fQHzEPM/4+j7wiOoKMrszq/ctkskIhjtJoxlU9el7956beIkbRYrnxrJT2ehWpTLiNqwwWtAS
InAQ4gDDYmq6cR6OcM3JQ4uIa4sM8a4UaxKW0VFEJlAHVcqrgTx2oWNUmcKeoWk0rC1DxcWgRxsn
l/hg2Za53CucSjg9fULi66x0VRJnDzL8GDWUOAqOji5T7FtpqUzgsX2QPMLPzGvKzrsKe6kdHCjG
SEQw9ePLXI/GiBCOgjlzuONUiFrThpGqjqIeeX6luYXpPyUBGlrffggVqtKB3hnLxBt2mc+HQjlW
D0xL80B5qRLKycjBGazH2mcIVjs5F8HgnaIDpa5Jgl+A+BvqLcffbV1W3GhDPBPAvYGHIQKD1Spo
yDAIQG8e2mWJIDho3VCWuzjvfdYiadR2AsJH6Z8IfqueajW7T1r9LmgVxtkdgN+MYGvc7JcglRMn
2XhoMxTMRsQM3R6bU0YW8Il61MDH6NQ7BTuVgm0Rre48LH0jb5ySA8IO4I7Wo+TP3woxFTelxKBH
Wh3MDz9kBJDRyCQwzO3m+7HmNfAVTNttJPp4Qx3enFDexk1z7oxa7nxteKlgHbexo22tQL6YdypY
tKs1OKgeTFhG3Ek5eeTNhNx8ZZXGjRITy5lOBmNZEBXhUS2meF/6PFN1FboarbNl4hmzox57ZdCK
K2yWbfHamJVy4TDGfWnAAgimBRM9rgVFZRKbCEZ2vIJ0VVfIltkpvMei6Q9jael7ONHlMpX1O0vp
o4ufY7up3EQBcOz3ABRgXp8TRJxY5ZaR17UshhoHsEqzN83JZzZid3KsZCXRNq90uxWswsHAtUZM
WO98kcH1lNZ4/yu9HpeD7s3YJ8ZBnUGLFq+js2rVFjtNXR/DNmxXldl2cyrVV8ducEjQMhVaB0BA
MH3vffTsSo3CqtX2eaNupkzc9QbblOl59gwDstwQUzx+fuo1zSbZupJLLUZWhjJb2ygI8xxzQJEM
YQxFWrbOiV06FHr0KhWOT7A9E3F8ky6eGxXMRaRfvCh4xBEdrY0ZziP0ehXU8ZatHyGZyVBIx6ym
GBi9xrWeOuAkc3tPE1NiDOwJTvSrdTiaBJMqwX50OFcbjBFErk2EV9lILyomzKGtviIXlIsuay9i
DCwMWCAETQjgRLnaEbNIRaANHrrbnrwtZp4jifaBYcMuCJ0Hx1hyUhUUx4gCg9cuIQO1j7rHnjDq
LM2HXZJ3LzYxuBU0X5+RzpLrVckLQXPupfoO6U+6oBULcTrxfhTtD0iRs3GSv7M1eXREOpVUXfhE
lVogTEPcCTZtYh/OtU3aTd6uC6c79C+I7kLnObKVryab8nUU2uBnoF57EYKPIrJ/jGbMlSu9Nb1g
VtGGmL/iZFdpCbmj9RfN3YeA3RMzouetywPJAsqxNEFPJMUPYNnbzpi2TufA7zBaQjkLKg8x3HbF
1KzrNN8nYUr++hhuYEnLNRaAFPseQpEYPZAVmK8hKkPyGQMaH91DO4EnLXyNrE3qJqrWwDhOiFj9
osICUyUwjsf8NdEwcPbY/efYt4JMuuJhQpafjQgTR2VvZzultOVGt3KSCcf8abTkTYlnpENbeWim
+Bn2nuTmwSDTGadqoZYGH6XM8cjhnaNLP63UlwlyH2chomSbmGWgf6e6yy6lYmJlMYsHahjCghsm
b5bNsuWTc7PhAXJWP/P6XtEJqLd62L35Cg5eYSGjDImmM9ghd0lnVgATSA4Wc02sGoV2Y2X2D7tO
USbWlzBtaN+njbfJFWKBoKC8EA8u6CtH0nyKJPZXzbHfqrxYgd39Zlvd92U7a2X9e1v2zQ63IcOD
HkvYZM5LoXbrjiuqkmo7W4x3ABQWwG6vHmftMppVh32jLUPTvzNwECPnAiQoY0TU3FSKBoni6KVE
dmu9sc4pmhML6onuo3OtumrTJizAacTvgPQUT2GEk6TBuNT5AdLtxvqSk70f2+SuLVSsLLVxblEX
SLqKWKB9MHFAvgHvmEfzwPu1bpk2LSIOORAY3A4VgxrfQemr5i3W+Vxfd5JLTBvnpesbBFjK4k6x
cdhhL2P6jqKvojdL5SbgE0gkTKoGtSQPkWDROzSjrl/ZKZJ/DL+pA3VE8bCy9sMB68qKT/9H6MCf
GdroVWnLjedDF7QwpDFYeGAo6FopF7ouREFdTG/ccJuF5038+irZmzR625XPB7K084VQcN8a4Wvf
4DuJw31QVy9NyX3FUmpEqUn8DuHHXhQQ54oyODvNkcW9sdr8h9ri3GKKeg3t5NVJJHfFBrVsO62n
CpE7s4q3dCj3ftwea71tFkPdnaBgUCOr5d1EUomu5GjHZffk40ZZjJH3FU7DNg7Ym2yVhwWfMXTx
hWUVT72jnzyVgj2QOhvlcGw73V/rfT3vze9WELpdcZyUO1HRKlJJSY8DROVDfFv0zjHRvP3UAes0
2vy+NqxHQj2D5TRQus6vukyaBxMgQko7KXynPW4iTVKhPin5YzFwrSn1B6Vt8BzmtEtU0W+k09VM
OroN6BBGRn6TI4BZNAPzD1vNboORdHPOhz3kcLfUdw51ks+nuxKIGLZjMz3KlKRmwTmJd09Lb0bm
dax8tyi7dDHOGwhkmIhSQV9olchg96FhKHDWw7SDwSYSrHWZ8aAEOD9poS2cRoXnzY59bMFaahlc
Q0tQpY0lncl09oQlWDtPutI0C0rbatn4BY1nq7gODlrUsmxfi0B5oitQrr18EMxctQ+yQ1HsAxxo
+ZQwXkh33i0y2GOgw/1q2eKdm21UGSrdQK+3tFMv6Ik+5pGJD1FinWkGaDwFiaPV+S71hop4AiNj
NZiPU9veo+8AmGZl95ZMj0ngXfyS88gSb1rwZfl1tGormudBGpxjxsBASJ6ZXvfLNDr3anuEY/Gg
CWUx9YO5VC2WE4ajuT/jvCsVJs6owu9W4S6GW6syoLShzzGTs0ibX5Jjc6PhAaK30G/sUbzpZnM/
4HaYuJtE9IwVPb8NfNgpcRCg2s0gbIgqfbOV2tn2mUHMgSHflJDRTMzEeWWM/E2dXv+gDVMsPA0X
kRcRx5pycbSY0/AoObwNec95QwWaKbdBxiGIRid3Na4DCyknUN4hZsRumTZKiEZ4jgbGoeBXGGYK
y3A95NYX6sZ9knWnrtS3SkrqReLsbIveedH/SCtxUZFJrpBLnsFZXLV2XNFZutcdnHFklM2ZvJlb
GB1WR1OhNpRwAFU7Ze8DHbKsTYaUZoZUq9HU9YcKi9G1NagwZYJyuR2NckOZqU7ITyxZnUMTpBgh
qNsxoXqnhhzxMhfOUo4vM2JGM+lNmwNKRorH+8nPPjCq0ByNOsxniaTAYb7fAOjSYX1RjCWfxmS8
yqS551IHi6GPVnBLj15VYzBWcPKYXP7w6lYQQnjqFdq0izRlmQlwS2PtGeeESxGZ1uD73UJqvPuW
Qs/M2uDOc/B2XBOhfE3ZbQzBctPriIvtnrRuFkyBtDC6iZAQjHZDk8DsCMoa9VWdaVeryN4ZFhQr
owvufOSL/hyrGkCubabAXzi2r+1qOCtRbT1VbfxSoN8bGWiuUos085Fhc4vKpj+FWHb7HpAQfCWH
qDXQNzYyJTGgBw6xY4OYgwg5Fh4VT3BfO4ZOmDMLMe8sqhnzVlWNwK1aKA2BHT6GXhYfmtwo1k4I
H1T0Ft3E8hI6XrfQ/HR044kHMiHOo/dwdIwASLJSeWcCWvDbkxdrbDOnCQhsTflIPM7j0OtX0PSY
2IzJUu89d5hYcxQMu8nxmScpNjPDuH0Sae4fUVOBsKJ6gTQoZ96PMaj6omRUXlnK1UR5sEdmPaMp
Cbs225A4ducxpCPlgjPJFvnM6ymdH0GF7JaLA63swfhExT8tLE7XFat9jcJoKSZRrJWiqJfmRLNz
cjCWd0yTAE5IvrVyXnWBOiLMr7DXS8ziKKaB20K0nJOe2OPh5SA6Tbw0hIPGWY8Pa6vKblviQlrG
lofJWhwnW73NgCYsfNPZBGgqeNlWj6ZI6+Y4gkUGnQGCBEUzYh+2PtPWT0bdP6UahXybonnHDIIp
O6YXMIa0tkrb+UD0BBamrA7cRrN9mo/3NP4KeqLqEfTujyIbGW9Xu0KO3TWvlH0vTyVrJ6nJ4W0m
AdtuXq516wx70WquIVvOmzZ49MXe05uHfuDpr5JyfnrPgZo+GgGYtKa2KuTIAnZlHNonPD7dQuJM
cim+HvOmF3Box7VhTs++rtJZML111xq3lvTR9pF+0aWgQG3R7SdFHBS7OmdKZywcwfw4GrlyCbrU
YY8lY6TEHrE2E9ATXFNTvHkdd2q2qz1LAC2o3p5km9+qQs2PaedvuZunC1oAF1lGr4ZWMhlTmhmL
c4M9oZhfbUOjcx8jVXAbxxc8rNYqZyB3hn8cYG5W3qqM2saxXcRIDgduuBgqCRgLlqkxPvSW3ezw
I3io1JYRNJhVrVLktYnPRm1G+spojZOJuwC4Zk4f2byvHpQom/089gC8Oj2KFiWQ0nY8av7gVo7B
dHcAee5bgE/SONlGSbOe/1/V8TkqbfUUY9JfTXGM9hiZCuZ29QZxmI3QfXghJsFg/rgGAeZmgT5Q
SrK2VYNB5UDTkpYJ+2lsJG7fVLRcFMhdZc3lxIvX3N026GmvxqR8ZVHu5ipITw6bCP+dNQ8RgkNq
/2gyJdxVNcgvUD4LVfGhg1oo7LXAOaGGDxgs80nTEl2rJj4JYWZYPlPBO2eL7GbSu2ApbHuigsXP
XQQ0Iyy/5NLdomfHUKGtO/KVvKk5j/ikjEwUoMXqpxy2vOuFs7RI2TfEXavD4PoVf0khsCBEknTs
stbQl6ob22r8G9vmuliGlFgRZ/2rbmgXIsC55HY34KirXaDZB2WuegGjT+sOi/lCafqrM4SJO9X6
Fi9Sew55tKKSznrXQPL2RbCTuvwaJ+Q10uiWgyIaTtXi6IuGJpEJTdih06A2yzj3P0ySv2HggUzR
We+rvKnekIPQnIsYYE0HXbeNfYuV2vazq3S0pxkoTcCTLjl1NN0als05IGJqafDDZmrktqvjx9r2
xTMVoI8Hw7tWptqeucb3x8yhMk+q+JGhrjjF9mDvnRkgpPd3mlG8pj32z6H6gFRjIA2oLzCEmXYI
sJdkv/lHvX1WE6kc9aA8AYw2N1EdMFUoCjZvlfTvmC3YGXFhWBOWsThEOhPBXR+f847hTVATzxSh
7F3Jgil7puWn7FY0TbzL4m7VMNPhZgt2CNXstBlGNXcFQV3sK8vAJ3inHoAyQPE85En1qWVdhq2k
D2aWEo5JiH6uLZz7ENZJXRJvHuhKtRU2zglUJa7TU9l1un5XhPom1C1nXQ7hxqHtWIy5cUkgddyx
tgDH1s+VgpI5oWEqXRWlpJN/Dmz7qqB1YUjSBYnF9PBctggjs4H91WOMXPoGk1BQAyB33+K2fCw6
56R1b1YhzjVmZ38s02cTdBvXsZ77q553zLnL6VXz6Szo4Rqk0rhUm26gHdLtVRjCh9h4DBoz2ht+
bi5LsCvLBn/ZENERAe+a4BAF5DHCiBqxxjS0muxCumFducPINiJG31rJILgxougODLm5qUyEngOG
iKShoWn5eKvLqnoy+zpY8XZSd8bFQSlnbWtxqKNAv+t9uAizs0YXkUvI2ZdCLWdyqXPV6VgzHdrk
qnUhk/7c+zSEZTdqh7DTpx1AE/rDoG2gLvigyprqfmh06s8mjjb9xZm0bNfl+Y8+Ea6UvXrGwqyu
xDfq0qC268CzYFRasV2BgsXTtClqnCV+Wl5jp80foVS++CupAc7kGoQAliazX0ycDO1DYDnYDHmi
uGe/mT7cqWa+XAdslYEkTcdUg5MEcL5srH6p7snD4nIxgggzMXE0zPhR4YWX0KBwMCrpLzm8P2PT
evHK6BrLPFuPDCPgqJb3ks4bIodkCfdg5wtmbNQAXHs0FbyL4ypU7PRlhj0DErO6t7wZKjBiU4AA
AF2mRpI/roxm1HGtA7ZQ1Hg96NW9mXzaZa9f6Ku1yCzDKeEcRAB46oV9RTh7NLSwXNfZRyEcY123
s5SGrSSlzMPIx25m5DnTlKSgD+xdo755GXz5kBkmLUiuvklsHRX8aD5A07JmXjr4tKqph0BEMqNg
b1wZ9QuSFRziqPFXfd99tMB8XDVNHhHaDmB/WF5qFz9MpEBByVt6CS7PoUi2Zd53eFmpmP0x2TZt
colMW7hVMUutkJWAeG5jNhSt5h0K0a1QHRdrkUW7HrxUatQe7hjzvujbFfP9Fy4i735LCTvVZrMW
6rip6hL0zQBvQmNuYTXGeSDXeDENT/qsb6xL590z8099FltYOvTaih6IqERHawc2BfXPVz5Vd92U
YUynvVIk8Kfh4YQQAr/Q6WMVbO1pITkdLaGscyaOpq5fiUzLRRluDJ0S3S5eUrRVS0hOBYtmTItX
dPLvSFbX1QiKVPCXFZW0F2rWo5FU7PtBlz/STvmQpb4PHaM5dcMmK/xbyxq2fPdF4daxyrwIBpoa
Di463VMB/52nxlDgRjC48KVyD3LGWU7KsLYrTCp9R5ZbIdZYdI5oUDA6M+BC457SCoPI3KFE0Jrs
K+3ntk+DVMDWvrxO++jEQwVvrmP4sTYr0N5B7eirrMfsXSnyw4kR0AobbX6pTcMqmUS/ixADOJ9R
eosv4SXWkpr2ziHvGdLayRhtS4yCdJFAgQ1cDnRqvEGYJ8C3HWLXspr2kCwEYx5yOLL42UtMWk1s
2QsAOV+DgoRXS/t4iaT93grFs87oBcGDfjGTiMObKXkUgDLFlhKQHzEOG5Awi9xfop+5BFq8LIuv
3NrCxQ7XsorfyWtkpFy2SCkmq3KdxigZAHLBtqHo0xwPlmOtAUWPuQO3gEIUU0dfkY0PIhaHDg3z
RGN+EzhY0lSgLD7ybkR14QdDrwP2UCzyilCWvWK/l+RTAdDEZ+Y3/BdKTbAvdxJORzFAH6rauaWr
W+so7alPg6fKtG+Jh1hPox3s1Ka4ZChMOr5vaXlMSX2ABWZesgKj4IVzf+AhnJCHcEeHBtizGUSA
0WznEYhwffQCdnBZSW/tOfpVlhQZatUdVIcQBjssLxNWkXXYI4RzsNabSrESXcD2SyKNllivwrhB
1bpPreFpDJHz5VgvFiGjFebmZQUiG+3HJrDKle9HQAdNqBTIqYFRxpD+5kFYa83eONISVTs6YDlu
suiL7bRjHOwaDc9A1PbaJtCxmmYhcK064WKv4X5ug2ll9JCrPS5C0PhnHVz3VgOuzXDIcIx7L3GG
x8JCI6ySMLTv/BXXf8dtGl6i2WGF8bSvRPhkAZTjo9LyJpZIxwEMPThywN+aVxkzoJzf0B63TR9f
rYSysUNxMvQjkkSfoS2K7pWPLeU4DsnWareFdGJmA9qiLmLwSnErXG56PnII+QMNKRbCsGlWcUKo
VUAUzyH39KuJUijscQU1mvbhFXS48POeNOkp237Cf6ZZqVhZY9bf0MZqqvxgoyE0I/UjZo7b+v6W
rs2wsOhA7kYNciHznb3jS2OpWYHBvSDn7yTvvCg5twWK2YLXnskRMVGrvWh6eTO2vepmeEqvE7F/
MDN2QaZN+2QyhKuPUOdwXzdS3Bee31KuB/16HMrX0q/TbYi80Cx5zimr3zSPnAIxa/Xr7MLIttxP
Yf7qADLGnZ5t7MD5xDb/PIE7jSLtfRTauLVGWEqS56DvYpsRwLSS5nhTqR3oMFoEeWnEh9pId965
Fol9o/bToa8M/2Rg7XIxuiarqkjaQ1EYt/Ch61t9hvyMVsVxOHW0yXtzvjIjLqDoPOaGA+tH6vra
lpnqCimyQ5WTtaZgHMwydhK8B+kmN3RjM1CmFKmynHw0LBM4uHURzF55iqfNUOL4dux+WvV1Z6wK
VXG4T9cHQ82sTYeL2VV43BeaMldM+n5G2pHroB4A+QKbwOy4bEI0+Y0oNkD1nQXC4+zc1/gA6z3v
m7NUFJWv0wtbUtQhsde6bZoad+z6TOCZcRh6JXYZ6uWFbUroeeC8Yo85VZ6F+1LjCiYQfC10GKBt
oL5UvEi3EzRxFRnKg1TQWalTbJwLtMxeWHSribqRz+QcxLV3MMP4MaqHfZTGNJxSkLCAHYjWCO8T
4qXdIUrfIJmth67bxGN6GyJZtwNl6yT0IlpjyC92CV3JCZa9ydKGMYWT2unHNZA1sMADPexMh+9i
Dl91ohOkDme7QzZYeVm48bzkps9B2AnWwUqG9qf0i2OvBxpM6mRnaPlrDh58adOpxp3H8NtC/aA2
8t3y1B5kVkw7pFmHsrCQhneqO7QW+MbC/7Lj7C6ZmJJV81Bdo9QxBufRCcI3zyAKR5Oo65yBVZGJ
iHyfNkTpwn5DfAPAsohPE+I6M3G2xliRGCi5qyjoazASbgksADbVRQYbhTjVGlsbxTZIl0rQlDYJ
dcKBeez98a7XSSvvg1fHR7M7xSlMzcANCEzaWBTwBNmZKw/VbWNKxPijbe77GNd4LYeTyMsDpETU
OehTW0bG/zylTf+HiDgiGi3LNrU5iJAQsDmI/v0VWqlPxLP8H3RlOuV7UJ5RTd07PMej7kyvI0rr
Bbb4Q07S0VlEpnNgVlW5cjJfKRO67cjiv+EactcUMn9uFJRKsWozlJ5lViTfHHT4MpwmmFGUhva9
UghWeXhnVIq4BUtrsidX+UkTOkAqokQw+2fISFPaxmOsXzOffm2WQwyC3vJoRFrOJAdpdoGAcRFk
w0XR22yZC1lumWjVl8Jy/8iGDRtMUb5KOPZCH2OsayjiSme0Th7eSPefv3naP8S2WYKa1wLxram6
qf0aEK3xYKPGUdDO6aU5B+tYrpe3zr62GdaD+gH3LyDmTNVqLGokD4XmrDOktBSY476KQZRoDPTQ
wvnrWAm4iZGVt1TLcFtVMYEZPkQjEeq7qCCcIxpommo1QrVlmxfFqgSYdGO0JYZpOWycVNcPWp4Q
AtxbzFVT37m3R2WFpte+KduhXNsAsv9F/pp05qfjp+RGiwaKEJqqzkGWpv7L04NmEUSLhlSXNC8c
Nbkpr7kXHKJGCZ4Mxt70C33meikz+QLLzHOVBJ99PSAOCrmuiyQsaV1lXJMUwMguauqRvSkbzzHo
FlxAPq6q1kCbSu/wO0J6gi+GUnUfEDmzxShf3wQmP6g1+Dc9BzESk25zpLJ41arsra76Z6DMMxiw
VldD1Zd4d5nktGr00DsSTV9DjlvamCtH1O1mGnN53yjSXM/yRNdHw77QNQ5XrVDzuyTy77i1c/mj
yXPUAgFQiq1vEVqFv4dtlXCHAcavQFQ8m/3CKgnpkPMvbHtYZkWUiB2i/znBBhNPEdcw78DTpA2Q
o9FrxIV+8rQbOoNiJM/6Zck9eY5m7pg+QA6cWp8edUHxl9rqG9xf52Igc3XIRDh5wbhPCX/YlpLs
ZkMbHJTA/kuuB19q19nrwYaWVSeI7PyZ8J6p5Jd/B7ImsR5DXO5AvSiKxHYn5bkS1GIVhCb4KrNf
afsd31hqAFJHiwgCr21DgP/2dfCA+YA8yM+BwQAHmOvbSCTYuDZnBn0AAwe/gTx+/zBkpjymjrgd
Eyv4wYsDUd6yq2r9g1cX5qpPYAF9B6yXeecd8uaVSJ6zigJqS+hXuGGM47wCW6UkH5GrFhVyhKle
qwWL0/UtVby1oEuWemmdNGJaz0yB0MOr9YUJub3qA2OPnM44yGJCkW3W2TXoVDQ+rf5m5b1FYc8s
ZpwHerTVP7RxkJumE8Oqg052M1XvEFOPPJ8poQXZdFJVv3CdErEAOEFQb3kZ3KSdeArzMIbtAt4o
mEUL1Vw6M9+Dbgkp82Sb6N7EwACz1qr7eCpn6GRR04eEPg42pPwh2ELiaDiXsxd6GpFCxwohirRc
Fmog1Aezhjk/orleTQHMRUOb6h1Es+xad0CjCxzFq8qKBJfczkC5j2HQ03tGK34f4wco4/X35vdv
78P/9D/z6x+rvP6Pf+fn73kxVtRJzS8//Y/7POV//z7/mv/9PT//iv84he8VeMGv5p9+1+YzP7+m
n/Wv3/TT78yf/uerW702rz/9ZE6paMab9rMabz/rNmm+XwV/j/k7/7tf/Nvn9+9yPxaff//tPW+z
Zv7d/DDPfvvzS7uPv/9mEwr7b3/97f/82vz6//7b+vPjs3ptPj/+dtfwj/pv+dffvt+C7BNh96+/
z+dr3XDKmtrvbKEmJ7FpzZmPBBH3n99f0ezfhaVK1VYdjBO4LH77GydXE/z9N+d3UzXFnDJtcmjz
hPKlOm/nLxm/q6YqDfIIdM2SmkYo5n++3p8+1v/6mP+aOm/8HHprCzSQlrSlhPogAWmY89f/UiEg
+iBfu7GrU40/H0ANDYte6XG7Z4ibYxE/VL51nYrImH2Ox5Dsg40z6vFRy9VzrteMSSPtwRjirSmD
UyfK88AeeeSOTKfI8A9Wok03ilKe/bymHYBO3lU0kwtl4yHFjdX9ZAVPOZqDm2kLJGZrq7TdzTx4
/l73TRWMG7USNw5M/A08P1TBZfXWFH5/7iqC0KspxCFbzWMTvrCVE8PsjAnKedARbE6vTWwVmD7k
9Mfy+Gl1/PVtkz/XBohDLNJnJLG7oC10ZAi/hJhHBY3Rtiyby4ida5t7NOoCv+Ac11qx+rZCRhUx
QLpHyEwwtRXQOw3FztRSNPnaQ8xS3uLoy+jsNeOmK00s2dE0/IsQbO3nrPXvl2mZuoNykReqSf2X
T1eZrDSyOawucOQZORj1tdLSx94JsTeK+Amkiw9gMZpAGiZf85cQQtZ7sioqjBSAU7kRXCVQr6Wj
U/6iiplpdXSueh3Ko6LN4uySPkbY23NYs6kcniQTgoMjiX9KpFdvUWqmh3IYgRdUZr6JzaC8/csK
/POJ/utH8Q+fhE2NwoKQfAwM45w5Q/YvDzAd+j8/CbZqZuJG27sWnppr5IwF6cfZI865j3/+R8qf
c2n/eFsdRie6JIXYYlj6y5/p5FWfjEZ9QQVVCO48z/ps722m8nWao3xZ79RLKgR3KseDqTTG3Rgy
kU9U/18Uad9By/9Vo9nC0GxbY+jEO4rtgc3k55cilVYfGq6U1yHDZGF6HITEc5lkbSEoIZxNzgQQ
hABw9RFNr3sR+08GQEXCTmI6oH3yGOe5e29VsrrBOvVk6ZzfDRLCIrLsi0nQddOrCiARPPjp+Iz4
2WWf6t98Fz2meDNF+t4bXJQt7hVupF1sDRdURyL7Ts3t7R8nIdKkqWknNyuq+Kjb3TvQ4v7ceDxC
YaZc60QeI9lm2Ly4o+GgOlrA5YhsV6qjXVD04NV+oEfr7SLzKYuzYaV0IFd7RRwRvk97WgIMawb9
X6xx7ddP2bAstmfeW1Oz2J7VX5LulWkoabVYIf2ZccB5HVJEotlrmM4okTDuNMYZK1JOxivNn5nf
a91FnVNcMJMVS80uTp0e0RGf8gRrjaPvv3csYdDMU+vqJsBXucJ9Wx4wjx5BZd6ThUK7zfcecWKv
QoWrrq3l54Y4E3SzXfBEdo5YMTNoF///rP/vnPVSsl3+3w/7XfaR/8O5/v1r/jzYdfk7C45HA6CD
ZWO2+s+D3eGMFrrKjoscW9V0jSfnz4Pd+J15Brdx29E5PnBK84v+PNgVKX53hKGTPMpJrPLkmf8v
J7u05uvZX7YGE1mhNG02Rv5h4OSaD4e/7IyVAzafI8zcceKmmFHzMqX7URBfUeLwZKgSLxEJBEej
AQkd9hijlIFEYrz6+jnp4/isylOgFf3VT5InI1G0J01Gw7aGneaGflKfLfyRIHaIoDIwJN9lQLsh
4tbeG9dSKBi+/pWLW2dewVDqVvak9ScMqNn1+wch+mqtl80js7eEkFSnB8pyDWLP/Og1uvrMXGry
7XJvpxqVc+maLUSW4lJoqnP5/i8+I/Zt2s+5oYV1Lf3pjEx8fPYFfpsQ5uvFApGJpSpCN0atD4m1
jzaBiuA3mn9QIu6S0NQOEanHz3gc4AEjAfnj3wrbQAXfTFcZCw0XWVPvtThMmHYDq/cc1PChf9Hi
Aa6Umu0anUjMdnpInabBdZuWN7afP47mIPd07OUC7GtHNpXlEKJMvNOmrQbrZNL4POVVjc7Jk/H0
WKcVW0eWescsjI7f9J3YZqyskfhwHH3z6OWot6pWBX2TMidWPDpHw+mbvcXU1DlP3fj4/TPCPHfY
V+tVnNXtI6kkB0C+wRvGpRxEuzOdw66N1/pkHI2YDr2pJvFRCeRYc5/n50ZTMkqyZ2uMLksQKWM6
2+5KMmjvxxLNnhi5CpXzpQbW4lury+DGFAqWTjR/dCCVYOWHIVpJwAZrAzHgkU4q7d4s9clc0v3b
nCQwJMvQTYOEoi30WjceOj52RX4pg+fdYye999qMTJI2z7bEnsHOj7G59039qtdKv6Jwng6WHIpb
Qx8+dewMrzqLis5QIi/a5L9DZTwJTKzHwc/6YyLLYUcjlVlajys9SnwUy6QY47qbv6etN5ah1T/K
0CPMJ8wfrErv92HMQ+zpHSropMOT/5et5P9QtdBA+WV1ssI1gxLf0QlgZDuYv/6X1WnikHFSO+EP
srRwP+SkWPwvws5suW1ki7JfhAgAifFVHMVBEkVZg18QtuXCPM/4+l6ZdN9y+XbXfUEAoCyLJJDI
PGfvtev5IYzHSzgnsFqdQwj1+nMQmMYcVqZPDt/dfV7pNhkdffBUphpTN2JMkiRePtReGevzbS/6
zzn16tQ2v/8c8r8fC6YcWGDlfJrQ9AAN5OvsR9QSDalU5JXo3jGNgxb5Zwl4JdBeM3ueziQ8oYiT
h0PpL8z5IZWrw16MOLHj+LNrAGV2EphCawWTSGI2+1quEQZ1OLj1ziBlw5HVlAoPGepGmgix7k1P
agP8JF1hOKDdLgBkT+XE3VbnDAByD84wclYycbfqBZ/6Kp4tErkyMw3XSWGHe5FMQACtMbxPGoQ/
6lBW5YwmLqdLUbfPRu01p8DN2pPa8+Reo9sugqN4lEzQ6UBKQn/WphvUZCQnZgMsrF8JOcszNIRQ
S5Uv6yQf0nu9oHy2M0NmxVnuDNc6oiNmNrNLaEs/XAdqBJeS3N9Ed7AgBmK8Or6RrpY2pDwtf5/i
xOQhAnqz41vZ0iEEDlRb2Xa2nPQYLUwCghGJmetn/W4oInPT5uRt4zcHKCAJXlZbUSrzoe6oczGQ
lrtZ4Lh2q6HE8Zv9vukiONFE1B/U+aRhZCwmjwBBBDm7Psw7AGV99YZN1F5NaVgdxnEp3+ouftaJ
XKaZvqIaTMU/Cpqjhjr61QemEKK6+8hip9wXjqZteq0ic6gG4TW5QqCua5NjMmIj1WISX8n6peM8
Zo+6hzfGbOoWWYIIjpB4g6PaM/MIouXSLUfcOGAYkQvBPo7W1kwx2CizV6ae9iFY4DBqVjo/GQVp
HPRMKlClPGlME7evenXp6eHxJMHiJoNC6iE1T1zCT6Azk2WZvkUu0CUUB90hm1rx7AbNX2mbmcBt
yI8D5HepnbF9LzNKOTV+0Ydc18x7UyMUIkIH1GYttBB5cQtI3VvBg2zrtin12ki0uxZsFs5+v3jA
0p6+WSjN3UG8WWM53ZGGm6/mMhbnTKTEfogEx3MVHwbZCS/y3FovsmDlwGk4qT210Y0pvJtYKuLa
MqmjjQ23Iau0caw/JqcN99rskk7etsYBW7BO6rxLTFbYvTXpFOzqcWl2mTGP7xY4BMT4+jc6DjS7
6lg/zh29zUkQHDJGgbHNRhyyoGbGhLiXPD+ZqhU55AufhRGsp3pADpsVr6lf6YyiDjP4WW5KshCD
VjOuSCydtc6gsO+DWryZ5UImpOfxIONi2Bq9R49nTqiteklb3McAbiDx6Sj/2eQFTAIzQSjZFlZz
CSY0OW3TThtAjRiHC4IO/35hqvNpM4Lre0wQXREBlz56ECHuwKpUHzGJkWu3r7wDLdLxzUDHBhiG
pJbGNo6B5ycXK83ozTnml9nGYOSNZIp1Oso0wyCdZ4PM3P4ceC4xDK4cOQPymgKxWaC3R5O8rLdq
BlxBjuSpGUEvFBO+e9vLxFddOBt03s4nDrgT2JUtj+29aYWoRurKoiMcILHOhobk5KDe3x4wreEs
R6aUwZFGuZWeS20BOzv1ztGlQr8PqUgAHpmIRdA2gzVApHLn3WQComvGSnwJkD7A2WaaYC8HMytQ
MujLteZjWIvamKgeOkzPcr2gMko45AJsGfVapn+gyVyLSpvWNmofUPoEH5MfR+m1n7E0N5YTXfGj
V49RzQVWMUwRANK9GDppJ8JhvKcRiGlSP5PWsEktGy5TNPpAyiMDin8EhtBDx1PLP5G5n3cUNjMt
ytw4JdqGXDxREkFRiC+hb2jHQDdf244uCaIItKyWkT/OCCEhCPIULqtrI0mjgr6ciL3yCnK7J9YC
OqetuLTIBxEd9NHXoTW5J63ufXS4xUrtqjVCe60HpETm2AB99ZYrHtdNL1fDPtK2M4KQGr5i719B
9xB3zNwsqMrpSBmK+wsc9G0OVxYtmKo6YsT3yvSNiYVxyhpBAHIZciPMmrfCJSXWPgmjhGFDb3SD
oTvRgDxRqH2gg9J/JnV+2ynRp3ZkJ2WpmT3RcjC/xK1DN67JnooijVdd72vdfR/A+AjlBE44xMkW
hvk2pAjiYVnme+JBk53r0xrOUEKvU5C95zmcy1PWYhlmckwOcmz2+wkHUmwJsEbcdFs9w0IogfOo
PUeInL45kQWWnUenn85z73SULCy0J4mXP6lN6bju0fCWUw/MhMzZ2WCGjfdDkZLwGAPkNfWfZXPJ
Kpd7DP18Fjr4jfMgvC75/Cwvto8yrzsw90H8rNXdsq1QoJ58XdJ05jcTiNU6MyfxVje5dpd1VnVS
h/Jmx5MmG7GiebRwpxLU2zUfas/I3F976txoVjjF9K8804YLeLfubDqE7UbyfeuuhR0HNB6BRs09
bVwPAZ+Z8svM6mOgwQkjByc21pPpoY9Lxr0id/tVnUVXJpZYI0PPJQG2eKpyUd6jTYmuleXmZzFi
KBStnZ6tuHQeF+472BCj8SSjdDfjZBd0jzVkC/rQXAbCIJ5AKg1SBgZv4DNMKSOEugETD+vhpl1c
64qwONkVJUITGJL4muKeNVkdIM8Bb0C3hGruQHBO216MZP4RZljkRh0HJZiOed3C/Xm0ZW+kpmmB
f9417mMFzwrNTj9WCN4GPWgfKdK0j6FbbKlNQ2jJ3M+63Idx6P/AY4D1fBH9GmWvviZPyX6aG+tj
kGurZaHDxBNxNy+i21ehTXSV/JvTrOyeW4zjXCeowaTOMuBJZPlR/TgBAV1XGDogri/51yhwX1U3
eMq0/EltWvwYDEywHZwnnafpaYKxf8oCQkVw2Yo3/PZPNQl1lGNy8gpj6wGPl/VghEwXLNy5WEP9
kz+OmyGeLW758CTM3P0c0+bFroeaqrDHf656RIW7fA9k+fq20vnP8ked88S0myK/KEmfX35gpPb2
apx1fAuLiJqblb14GhEb/X9/RwPeBZfR/ID5sMGB14B0GaxT45K6aaEiK9rk25zm5je5E1JewM08
iPtBMlhbkA1m6D/Vjt0iNamm+1E7alqEXHBmB/3ExXVg78KbD/KN4zAUz82IVZnPZ2ojpNxd/7hY
BfmpM1g4rR4PZtOQUCynz3oYaVsPx+5KHZIb7/M2eWG0rBqsEBNuwQr0wQ0gFGa5f1YzS31qNCAV
uPqYJ35TE8NhCvP70Gt7BExh9ZY6WAKxh7p7K7HjO8pb9oPVFO9tMNZPBovvlz7D4ZlUTAICnkjy
q/BTUR/DygzvnQjJvJfOWFHBkau9vzdFXZgwX6K//n3pRX/lv5ZenrAtIDEexT25CPvn0qvrjcw2
AeMeIgPX3nHEpgp3DLc0KNh8D6JuXA1qDCgxV+3U/LyysgPzgPDQWlazFvNsr62me8Xy2h3xhEnt
Fl8ME7eTRsDfsSvcN/Wdqk8xKjmF9e0tsMP5Hvi0BKdoAbHk/g/V+J5k41t1v+Ox3LRm5pxLazgY
Yxw/lvC1NtrQxKcaQA0CMeKfI/0ByRSyYnlTJkU6rQi5Rp7Yes46iRp9UzrEm4aRnr3+2vvZKLCc
XL9d0wDmW9ROLw72rXXQwN1NavsVlyxp0bSFE2gV9325LRZDPy+x+AuEkfhSyaOJo1sDIwtJSI5C
+2hGgJnkAiSvEQ8mcGxgvPvQnLoa67XrG89DoD0nLc7qzoHZqyrl+NumErAzIcdWCKlvZrIKNwnC
cDSdwd1OZ6vGetoMznOCPeXeBlawIYLQ3nphU2+8TMfeObJAE8Y4wWwsLpRgiwcHwfz9ErmgOyIT
U2HdDgeWMIh6hDhBBujA8E3fmPTWayPke6zbah+FfnOAYDGBKJsNWNBa9dF7NjUPp5rOHtGJLCBQ
+tUJEgZnBKCX2oAEl+VxcYbwHPbkq2ezidher45qlHQ/6ryt/0ehn+rhn1ct7T7Tp+ln0bETrGb+
edU25ihQPQUGpAwC21qBekcxxWNa7ENV6Qfh9NTBiuwlnIIt4LP66EgwZ4NnjdBo+UBhgeKeBxYz
Cjs9OSTxcPVkLyjp9LiYNtyuI0Mwe2QbgYwLMpAcEhLc5JnJSg3vEBJX3AVh7J8DspHuwDW1V5fu
+s5LCWRoIxsofh/h76c+4J9SMW8ByNb70kqqjQ4clcyQEgX5vCxvgdnBLqvE3G4C06XKAdaElcCD
qkeqKqTa87TsuYAisbOC4UnOl2bL0p/VfEkedV6rP6trUh5Zlr3zEnR+HjelKSf2ehfRi2IOhXfm
6JWkoCuwe52Z4EqxzOdIYR9SDSZxovXmyRo9PiiPYXenu7DfZ3t85763QJLBX7RAMMDGqibuMVXk
4GNCMk/704TgeWqs6lP9YYM1+md5ZBrgIAejZ9QDNRTttDTxdr5fxPehE/lP7iDZR3gW7yyn7k+N
YU5YFOxkr36LOsRJvhU08JdXxL/zdiRIT++AVI/eNCHiaswZP3maym1c5vtWNx7UnI0hBSDERNSG
OlyE6W1vg4ANkuFOmDTKgAzO92RVG6+TlW4VqhNopsQgIqdQazR6g5gi5yl6y8hR0CWzNE7IT6oh
5D4kcS32Y2KgWUaJ8TSRw4mHlplqgvG3bWebORLeTHR2g3ZdfNZdfWdstS5Md6EcaOrOuIog97aB
I/Q1S0l9ryWTs9dQbz6FvgQtBcL7qEqaQi7k/Sr4mWTtocJE+TWYesHUbqyeuOzfqdLnh2AMj5mc
cwsEPw+aM74WufWesahD54Z/Mw0Kb2+jyN4UI2pYda+WS7F1aiwLeSeeDDnOdahyLTexnk27Y1XC
w0uYIl6D7u33ZtGPp9BarFUjGaFV6b/Pts/8FiHySfQWflc3ZLJpau+gpx20TDzse/8xbvN6Pzui
vtPlYYpjH2l4D8XJYoK7mUmjV7+QBudn5UTJ+t+feJ7476GDyZqPYsDzGUIM+fpvtUZdw2kmNPLN
jBE8TJQSSo6PpWOF4pYPSRFGPLD8BwxG4akDSwGmkrCCNAq/gFzPEfVxHiX2r/PwZb/oIokJ3s71
2/wP86AJI2PIaecX9lX3aRNYOQme1JiuyKG+teyshsX3thLF5DFseOaJm5oJFiraKlvy52EICaKe
ye4baenikQnqFzF19+qoNdNf5/Faigt5XCOs4uJ1mAzvfuzQ/m/kYUFZBcbPRIUbVBf2QfFUI+DZ
+xE2enUulS+gvqoejL5ak1cKOGJAz3wHaT3eV0GJTC8l2UjxPyM8GNjvJRS0oRrus+jKGpfMC+MM
ZGv5RJr3x87SL7czBjuuoJAwe7G2HnveKoWY8qRZXbPXQj35H/Vk1W36rdvjyia46ULLsF3PZdri
/TGpKYbOqDAsTKzgAb8TQZvtdC+hxTBp6a89vrk7qjPLMTFTok/FhANyXJ7VUd4sYp81S0GHESli
Uvt0OWVtLbLZaP7kHBOhP/iqjrYY3+rEJJYaGuAzEhKiPgKjeSdE6nvCb/3UUxLZkUnCIAjJAgnb
+rP3+79Q49pvRpB+bwv9gop/uOCZpOtEP+QIG205wljwt2TeTReTpREtq8p5t8PoNYOGuZkdQvU2
JkrPY+YwCjaCCvYscuPapcNzKinMqTXm6PYN47iMjn4lq+rZnsEhQIkbgm1VZW+FGMt13CUy5IAV
mRe7zUWdq0rzL59R90iQy0Nk6dFVkadDA27WbfVSgFFAASbErkit6Kz2NKuJb3t/n7vthcAk66qb
VpPdz1suu/lrkfxILNN/t5ep3KvTrYkPHbUftf52ugOVm521UpOkXfZmTfzaU+fmjPR2P+4hgdhP
fjKk11YQftPAtqI7XIdHddjm0Mnjzio3ho+ZrAuH1yKeSWIyyvCr2oNMqH38tpdOr273AQaWBaHc
CJmX0NUarE63QH8nz2Veefr3IYk+4x9jkufSHHV12wMa5tIF+XM6kxh6Qyp6cQ9Xc0mo8bS288Mo
uaUgOE3naqqoQKQpldYlybx7LUpf5kUaK0uLlGWEfVc7JjcvXPKcxRlZINQYaP4MgsCNSMzvo6i9
zcQqnGdV+JqPaIn73v5exkYj1pHMdlHn/NjDg6lJag7P6LqqJT1tzsUqSEp6RflOhXyojUr6mGAS
tKXhPlPXxIvkGg9iGOpDF2Enx1oyneESvAhNm/fqbWRoZTd25IlNX3gBZqzK3XVm7jFKQRDrU/1S
ytW3HpcPWqHl75GRR5tQS6WGkzI5qX3RNU8tIg+lINS0SHf33W2BZ4OaZPvoD2l3HkXw6mu46xYi
ig5mL9YIbMOzYijPVV8QSBXa1r539n7n8lEGgfbdcccGRCigZ0cfQaEU82bwMhLMImtpTmoj3CTZ
3u6cKIidHYUhnECZ1HAoIYfaRGO94aONUfc6pCAvtfZNTAZOLnU9Oa52gly9xskLPYI4L+xuAbFF
Lcsv9Oe6PTzXJV6TAm4THfaLqqs0AYN113mHoZQZoHXrbyM43Hex7etHhO33jSyja1mLq6KFJ1zJ
w0YLsJIC7103YRRfWo+gCDywycleUANTqaH4r2oQrRFSNIejZBo8h3BiF6SRsLlpLX3iStr2ajr2
gszNzG+v0Zxr0A9DnzSYOEAjj357MZr6YzJECd5tfo3dk2Dy77eKVAv8NrIj/2NE91msGqZFm/C/
lqtFarLInvSODDNrWDkuel+61USggWUoDq1RdA88XndqDjwx675UWbqzImf5suwFdIMd9N3kJYyS
/FayDeZ2NbbZcun5M7Ya6Uj3aKYBljM9hBVihOsgrNt3q26+5IXF8i/50gfLIxHI9+q+UfNitecQ
czD75gj9wOQpa5DoEqSXuqj/x0fg/iHFcTzP0H1huDLBz2ea/YfcLhSYje0E2mJljGd/MOzXkvbv
oakR1dVVab86VOO2IS6QrStfpVlJJV7Hx6he1Sc8vDYKtHNsklYImATTyWx+dVvT+XREtGdp438M
k92sh74f76YFBilFbaTE8kv1auAC2aRh3lGXSg2KTD1RQlK1N/jJ3tLFEB8lbT150A4DmSnsiMrm
M15iROh+fRDCyx/raCFinYv3m23THTXaaDPyYNkGXm6cxDBTe2/QkpL4sKD1vxcGzXULDQOOsDl/
y/3EtfbAOiNZ6s9floa0lAGM5SaSh6kfO6c613+oRwGr+Pmub2xtZ2UtaIk6QHYYiAe1QWJk3fZs
ylz/fsEiPfvjivUtE8sJ1SskcpaUyf1zvilGUEpTHlgHzZvHe32KifgKMcnJgT32pnKV1ziNB5mW
tWjYXzwR/jqkhUxy+iwF4+QEJl37RTUHOMibsP2Sv5qt1p4TNZQAnbQJLnEt0GEN5nEyAcnSmayu
fiaR5gkOun4xRZNfe2LGtXRKX4y6PODBsvbMVe0HncsOY040ftGpm4JPDsYfPm1sv3Lia9kDaolM
byGIJkG0Dq9xu1T99GjbEWySomXpIvcmrahWjYNEsh6d11tLBIZIi+b9o4UzddfWkvbY6yepJLr3
C7H9u9MV6MHbDNXuDpF1e0lxFD4NNMdt23kcYzwumsGSgeshAQUgaf8kZG0ru05OiRxeicPDzRcO
RxVxNLIovIUd9VNwMAUi/xwIbfthOhTCJdGzCLG59gOFDNCdfBOq2KKGZohEGKfG8JA6OVGbsn6s
soXUJozlG47ci1EgfFf/Uv2j2z9XCX4M6sTDZoSijfAdSYVoSHHXkufUi0ISEvoF6zjk7ZXdQa0u
s3y5H7RsN4lwvLp+ygoY7sPJNrzs3QEfHib5cZnygmahzuw8B8WbF53+DPSbklVlIXEA+FvFo7gv
Q3IJ3JgUhzRYgqPaLHpQbnsbPuvf53pinlE8yU59k87aTpXlZn82thZ9FHz0jg3WsYvXTLWs6zTa
ZxLrzZtYH5SSvdLQgYzGmJ7j3DB2zKHSs2aty5aObw0f6osxdz9L2Q8rGtCbTvVLo/f/Fxx7/3wK
yPm9K504tuUiRRTC+WMI1Ju46VwvHKElWeieDCQQThB+LClzi0ZMDBksVrDaVl9wJc3HfMrbi142
2drJJwYVTIh0D8322Mm9alH4BSyb6gUUBzPQ5WRe62rVP0BGJCW8ea9ecB6hqZqqeqcPeQA1PNXO
hU97gBml8TE2zr7OQPfWQRhc4hmwDkDZ+DnoTQZGy38O08EkF6QXh8jOf+2pcxQmxCGR58IJCA6R
b1CW6jp+KD3KiA3yorc5795GOw2+am59uueqTn9UhZ1CVAvH89TnM80A6OKIkvMfz3+8rA9dvoGC
Qn+wqgBFBV57n/ikpjGzhd5dLeNLZlgY+Qv05DUEz6iL0RJkMxHQVI8W3/oGcwe8FuPcc66nA6kg
k73vy35jCMI4tRREK45+etnyUG0qw9+1Mq1A6YVSx/CYfXR09ei9TawpKYME9xVFksMc0e6y3O+3
Ri8+nXlTtlb1EiRfhV9FRy2OzCeR/DCTePwZW8ZP0qXzt2lyWPV4Uf5UpZS4Qgyzd6PZ6vtWoxWg
YmhoemGC9ofqUnRmtrFb8YkPxiUL1ftL1Tualnw3Li9gUCMr53IY7mfTQPc0QorSrJY9M0YrZ3fe
nVeiW3Z87V0P0/i7ngPsi5bYB1RlDXtHCsSWySe3eAGhKTeqqeR5pXaQ59WROl9W9wR2wPQdKjQY
YcpaxaD6HMqFZQl385Fi2x2IiGTvDiOWVlnU1iO0ZDH3xEazs2UfZPWlU0ICq8rvhYc6Qx16eDWD
oS52TQ/acqgrCgF6Hw9M9WULWv5Vid+OoDh7E2S9m1PPo7hNDLKkEan2DGv8dTWn+gvZZEwye4zG
I5CbO8o8IADlBp5zc7InBNX//py0/ild55Y2DBTrHvBQSjLWbYn0W1mmWzxCmgns2uJ9hR8WeOkh
J/kWrup4ZP72F6S+3Rjkzice2u8GjN8v8FYAAI7jfECYfYtGMvz9NJjRo1qzZm3916JWSalTXFTv
PiBl7kKo5J0jZHIbo5bZJ86DIN9z7SVRulVSQ9Z/5lMpdc5mTHgwC7b2iYahmpb4FRqwcga/5AqL
gFFXZjtlfX8MWAw1m66nkqomv+5nZTna420/88X/EGSb/1wy8nnxQKZtQ23DQo7l+3+4Gdy+9WvI
tOZOdxCIWibdJ9LLvhOFcNuRZ/Sx71aoqqeH/7zexO3b1DiAIkDaJDTJpJVBKq9IuWNFQl6Ru05E
C5M4G392Y53/GIzsi5no7Zc5ml6b0XCGZ5z1L6pGlzqybGdDGPz3q0FI08A/5LoeLg2TiHBHF8wF
1bv/7WpwnRzVRpmGBzFqJRaC6NwHmvVVz+No1Ys8p5xRhdseb/5JMO886JFNnUcmiy7olBbgU+gl
ynVV04tVm6xvfwJ/21VaHxCL3I/ubtTFYfLr7uttjNIS7VjkmfcZL0jomhWjf4r2Y0ikmY1pQtNR
MUkpy8Y5NfsiR9nw72/aME05F/zn28aB5PoEUZiGYf/X1D4FrMTqxtDvyU6ID/GSts/TkmyceJyA
gDbVthRoLtTGnAgjuZWBgrgON2NfzIdFwMpN+nh+LyTrH/2hubNaMrA9ux23mZM3H+Tc4LhnDHPy
WMro3OHEAyp94oM4NyVSBRhSjwQKTscRmW5TA8rEjsvWRPt9VBv+8HJniuATZUdz0ZlNVL2VP07a
1F6Yq6R7pISUcW4uZVDMjrWPHKkBnPxTwtz051TD/Bqc5auQ0Oih8Rj7mD5vs6B6oh6frEaD9GQe
WcGwVcd+pFnboG17fJRFGa3j2rCPfZdU0dpLyQWMMWPa0lnSJqjCWPDGJ3VYlXW4WzSQF1XlO+uq
sSDakdNXTcH0YsB7PC+NDnFc6qMc4PmrpQtsmfeU3N8WNV4Ad143+vhbFFS3RLginPtVAmnqVklg
obTsGhnzBCCk3KY9WBzV1lPnfJcY2HUAxWJxDHyYwguvrN5ocQxNAsqiRMUc6d3Z1fRLMjO2rGqb
zInfXqX8f7YxleL3bTyY8oAvhAZZvk2M6uhJ3cbZ9A1jk1sRaSzaIEk2rf+sJiJV3ZmvtzeCn+pr
NBHlsuRGfwpTI9+XqYX0qWm9bZWORzdamuPf82Y1jVbnSxA26khtgqI93QpDoKAgCciGVShoWPkq
+6srAmvtWhC3UQj+BbcieImNed4aHWFGGL38h0FM5171gFibSPLT/N65ibvN2d2qS9fU5isTLe/+
ViRR8+sc4NvtYteBTOmscp89H5yBKhjZ1uOcZNMPMCAFBK6Jca1qy0OXwSAGc9lfaED19PBFvfKj
fPmqXtCNNDqI2pqeXFNzT6ShzTtBmYur3YRUT2YBcaIemMO81beNNKomveNtLY2WCC0v+zqlefgU
02JraNOsbxdDbgv3jhY6iA9ochsyRFwk0/ZoP+JgAYT4cqvzRBHFIegrKRiqOyyHKFdRN/ugV5tq
P1VGfB1BuV87HLCrtopo1MhrO499jHUxjdUU1QmaJoGG2+uvgyvwyOJRprbRhdOXNgMD6czFltlz
8CboaqlZYaRbu3BozhWL909yB9SdiOouAuLR4SnC0LzRqzkEs229qzDchn78ITCrr+pIT2NzT1Sj
vSpFo+2XmqJ6Ci/kddbqS1hpXLp1vhx1Qg3u54hSow0p+DITrqJyo1WjMSgoGen+z8ogFEX9saJh
6hUM/N/M6LqPnvwKUkWYbLRmPH0x9UkHGYceRP0JsS6zPQyqP2baaCs3Ycqp2u3qBdGzslcBvizx
xV06LKQZS599rXz280CPB8/m2gfC+QDrOUeU6XbQzRwiqPCCrwx3yc7WkNpoStGpKM1V17ySxdq8
OqPjPPREDJXjGfEmKY5ygzTu154YZ/2Eu2KEafqQ8P7XCf5RZCGW7a7rvELzgFjSngOeJsj2TLLi
KMcTji21gOpIh2GgJDaGj1NEvjYyFhDSGgU7FVOpNkDvKEwCY/COScDiasZfVlRvRpwxsQ+RuBGv
3Zo4VGff+qpmOWriYyxwSsp+XQLjelnwn68mYbYvJflwK7qh7cskz6lXw6r6K2VB+UgYbn1tSAxR
reOgr+urSTKKDatBYwn4pEavXk8IzNFJC3KqgSq/Gu3D2SWYRZVQdadvdkYRv+fODDEc/lt/108p
fHNZUazwxR6ZeJxVLakw2v4sJRBq6FQbbRxI2agD6GtWH9/TMHz+eyzSZ/CGKDZ/G56e6UUVEvJe
PmR+2KJggH0AGO6bmZjt7WO8fYLqw5ylrpjU5fVCT4eyO5dWzcqIO79thuR4G3A6uShXZdbG58aM
g+TS2bq46nYKHZdyq0us3V2aBJR3RaidEBcgaYGoix0Wgosh9Zxupv80O02c/WqB55lkZ6OKhk07
lmLdM6OKVki7MiIRGX36+jR2Zv3muhc1OmJ+9+/GQCAoiJ1oPcsVgYOxZpUPVo1oMBQ84Rx0p/Rv
NkGG3wWHSXRuySpmJcbTO3bKFyyahF42GoviuplO5NCbG48kqsttGqhpwVPrx9rD2IHztNEAPnjd
ghi+0B/V4jn28C8TiCDusCePT/j/p80i96aIoCy1p85hvfj16tS7IbJfHf7of35Y7SEr8lZxMQAJ
ECTKeHr03k2ZtY8TCrCq7d6QmDXlvbu9LQkhB2uPDQxoKe9Xg4HIp/BxMBo8MXvdrPWzGmFAmEFo
yJGnOpQ+QwIL9mWPdePvvWlpjH1SDjMsGljYpo6Deh5v/9qgmParkplFdKhVjamNGK9MzBLrwBbW
Cp96vK/z+Kda4sbuFF5K7bMgETRbiapwdi1kqdVCfzQc0U6spS2l08KbyOLvvzHkGTrWBrBfZ9D2
cdVR4Qpdf+U6/vLRTNNtklTLqDTnrPwifVVoj8J1HgM/cHY2IcZbVY6qyqHcJUnF7EDGX6vNBE1s
MwCdOsN1HxeREb+BsytokUq2gQ7ealm8lXp7KnkbA/l87zAGqlMG2cm3FkG5GOk5bCCM0lkwH0EC
EagtlbMke7pSS1N3XvFAfu8+zNtdTkjuQz/O1ZUHztGpqvld9h22lnzC6qm4do7QaMT13qvObX6o
EhbVt4svh1AdrQfYiys1DKgNAQmH0Jyq021kCDC7Q7W7ZNm4M8M5/8EnTWqARj+7qLRv6uESI27Y
knHg3dmznT3Y302LMN1qEg5jE9/QVOX6UR/mb+rbgz3RPTcAWdczdyzP9b47Izf+od7naGbmo7UA
qyFQydjd/kIs3tlZ/U+kOJyj2ksO0QjUuYp1OvyJ655yirxqGuShbqGUXq3jJR7eeUgTGkq2D0OB
WKnLuAiIE2H19DE0QIGKADlJDSTb6sb5NQuTx5o+6D4j2maturIBIZg6fp8VPgfxUOj2O7im/Ede
tt8mLQOIZQpjiwbnTj1ckhItScNRKx81cRQZ19I16WaB2k190FJKpwr29DmI2uCsZAohUnzGo1in
yWk9i95szcc40GwqeqDb105Hvq5hb+Auhi9VDr+rLBHVtwFZ7bcrsXbO+B5bmkHx19yfARaZ5Vfm
pznqemM5aqJFRJf65l0lN14/66ym5GGY6W8eoDmSiZjHTCgOg204pSM6fJzXQ9qYHwXSd9V9wWSy
QoAjfhC+M6BVmMuLgaKKIDnaQF4XeyB9USoDgMZJONj+qinmZttpS3aiJ7/sqypy16RFDjCQ/6/b
CAmMXGqflf7DwZ8cmm53UtgCJRljSlU+CAAj619L/DEPN97YUJLRI2Nb0tVHq+pYpBhWKC33tVZ9
p5lnn3yLwYD4Ini+DY4l0Mk0qHSUZBUqwQmwDaAzWci2RHBO8wCNorDs81DoT4200bjmEB5yMjHq
npl5jPv6rpb+A1uWLpg5Pszqo0pYtIF69bEaiIBO580iPdsGs4QspNzehrgHctFr20aHfzwa+luu
Fc261Mi+UVcIlTFzX8bL175K+1VgNv6+m93pXSNFD9b78iK4GldhF+crb8qzHYJS92xhy7jtgc3R
N79EzVT1kF/KhRi94zOqhFcxGiymfTGf6+ju1liGAWY99STqbfqxtI5WM/ePvtZcbq9CB+sPXtRi
IVBx2b6ssBApHUGqFOio/yOOBSIx7PhDn/5foln1Y8R7IXdb9HDTQfOiq6G2qhIeeqTFAz/sZps6
YsssB30+P6JetCs/OE4zwbbqcP4/hJ3XctzIskW/qCJgCu61vacXKb0gZOG9x9ffheq5RzM6EWde
erpBikN2A6iszL3X7qtsF/Xc1pvJnG5uDUY/82/qobFRxKABZG4R60a7v78mh+bop1N+bYvqpWoF
HIKliG2XhyApXuxgss9iyuzHpDhoWSmPU2E3nLIoI8JoUWf4zSd1XIYOQKnK+lK5ljhNqZheCYK5
1pr1XLdgcX6fx+ZyRrfIX4tMgBYr3eRhipaWZiWDQ+HONL7qGeywM7RfUUoDHF60FnMePJJuEuFd
/jEmafXoLzoXb3GTBTppnqM4kr0179SIs1x0gr/HnjSFoSwsX+2q0D9qZRPaH4U+7UaDDu9sVsM5
ywv3BUxZ72W0Oxu/OGvmlN+IObqg0mO7K3ROvTCxq2+q4VYPGmYMNtOTakdlAXhCp6rh3Y8oo1d/
finrB/Bgy/cTE8NyWXoo/BynuIqGBIbW7823ckLSTRHmn6JFyJIm1hGjtXuTVc69rllmm8tF2Kvr
ca5wAEaEnW8XjGpcDv2FEGnZ7q3uiKs1uyq+GsFAT6KOy6eITS1hjdVbNFgv95F6PEJPjkfMTE3r
gmZaBCRKT6Ke/f7C72NNhX4CzNmRPrhz1b3uNNtufnLSvqMBs/DcLFk4V8Mlw4Bkwucghq75t08J
dvklqJKT+sxSv4fAwGb0YsbtA3rvvZLpqnuGH9ANYkBIxT96uDgIFdv3o4OXuQAipVmWcagnyBZI
ebEbYT57BiKiP08D4LYitkj4WI4ZsgpviNou6otWlHnnZLK+A4ap144Zw+ecYIsNec0lQ8d3q16S
MQn6VcuDtXppAIZ/YMT/ECa6Tm2aRCB62WuOlvWrR2F4ipdMd/VQ+z8BB4yP4XLEHcBiRhFK54E0
xLUuGA7jn9B2G+IkadGpMyEt/bfaoFO+U3cO3yZ3x9Vjf6fehLQDMKr5VnV/mZRu/1SMMYwp7qp+
MDeP9+siy5BKyTn42npwfJQYUg7Ol7KxX2tGtzNRXZlffWqISYs6Q/toRvb06orqw9bbKr2kW6Ff
sdy5I14IMaV6yXLe7a1Qduc57oJDIPtzOAXiGiVa+2zWRg4bevqkWpY2UM0dFqVu9beTXw8/1cSG
bcJqHDZqPagsw7pGef0gEIhesqh+uJ/L6rRWD4LBvFuLD10Hsqn+jW5U83meul8aQ+m9AR2V3U9e
Td3GTmR8LH2LEJPYqz5hq30sYDus/lr7Usc+h/yZD0HgO8dRE58zpd9Ux2oaQetuIBCT/T0zVOVQ
vGh63DzVOebFaKYPn17Uc3W0zPr8aTpNy3fkZrv1zTS6oIF9U++XraN7KRqoZSIwxKdoTF/pxNk/
MKVc4lqb36RG+FdJkdZrjn8wUee/t5UJUHURbGpFsCOcONje7y6Yu+z1b4OwelaFgnF1G+xRBjc3
WWTJfQoSeYsltEMJ39d8gMt9NXczoirmCf3vcrcJPSyhDvXJWXPA6XkOodNqpV8W/9LKpk3XhPWa
xibLcm9E8ckOsve6Zy9BTmU5B2AxQ6+4Vwc+5kPyX8pTP8ebP26x6mYbNl10yYnX0X0ozQBYiu24
7AK75lyDJXxHhQ25oHBvZDU/sdvh8u1TxBDM7yn0e3M4+mxRcCKKiL0/q/ByNgZWSoCRGlrkTb9E
v4xPte+El/sPoMVGTRt4r/SM5bVszZ9SJv4h4E3a5+5sEdP+rk6lkf4rIs5Kbvhv7leSyAcOyMbi
jBoOAkPSzzAgGN6O2aAsD501syArkovIrfagzlFVCSXSx9mED2yNk1Ps7w1kNtz5CbDgv6lEjQUv
8me3nfYLQBAgYp5tLsySvyuBA88q3WiQ5hFVg/ctee5FgSewa29jxHXYg/7YmU5CYO2k7clesZnX
9cQ7UepfA0riZQ+Ecm1dGm1MQ4oE3KiuuZHmNuHFHqct0ubsqAXl1UBk9agO0Qssd7pVYTT1ppMg
uvGx7+HC24A3vpkYtdRP1YsxuDhJsRNW0Z3IQkPVt8j3bbvXd2SBbUdD6+h6tNUmGVBrEJbtbnOn
BTRShcABAX2RAUwJXTuoeeg/tHoarB005bjsrfkR08vXvkJjpkcmftEh/SFcOzzGGqG6FNXZY5FD
tui6+BeLCk/s8UBX2t3yj9sT6KRxL2Cgr1V7KSzkZ5Hb1VHtb0383I7LZCIpx+TFYr6DIzCsd7Zm
BKs8zKZXv25f3VIPvwm/oLUjyb/qe7KgjQwTjVQuqpIJc4rFBgY1bvsiXliTQAOKwGkOau8m8758
nFro7fUkLvmQvSqLgOyS50540+LlIjElWXjiC6lWsv890aGUL23b9kzvpp/ulHxRv/AA2HonqmpY
l/DaJz+yEAVEBBFE4dWkr01SZVLT8wrZVBTTFyHdCIc1lH7HcLcWTSkiNcqUqirZtVGSfScw8auI
RgdwW74EQcluO2cFCcMx/tGMQQNk4OVMGmvPfnbJTooLvbiWov6wFzN0NTUeG6YwX7vLSwdN176a
w3qlvpoukiXpk4VniBT2OcTmXuiEVy6Wo5ngWBwpIwBMOXy2uyVcMiHRYdsO+JeJFJEr1UrX93Ao
fio/bkHl/ERU4L6ww8+9VUu6yjQ86jHMz+R+fseAdTHzRNwQWvPTUis3T+7gBtci98rl1wSSrtXH
Sk+HdyceBISKonhu8eLve6Tt68LlgyW7rX3GEBOS4M7YKc26eBUnmnMyEtzS7HRSpOdB9yWNJ4if
bXDRNTKTS2W9XvDxPo3iB20RFpSQ1eiljvEO5aGx89pGW/eL0ifRbX1BwhBwTLklEQv5IzWal1Tz
yU4wYSnQ5JQke73AYm43It8JW8tfE0CQuDRM49Gdp3zd9AH4Uiv/ErhJvOviVD/SL5gfAxgPMWMJ
Wvnm/FqTeYrwAXnGjJXgKG38fgaZGDuKmZ8WLlcoMjgs9Lw4R7EWvQReRehEIavPOVFHxSDIDIaW
mdzu06AS47fLtD2wDOfNyydkIg5ytGRIDl3tHB04BrdgcJpd4uQTnmGWH/Uw0QkieeF/zyDNP9Vq
LnMahni6Zltgm5w/1WrwSzqyhXrrmDvWZ690g+PcR9FLN+MOonG0smz6NqrBWNCZ2nixqx/YZ550
LbBJBLZ9MuPMeN4HmKR2/PnzFfjTLyMufoGA+6aqrH5KiMPlFT77VTha2Xfhjt+EEcqDdFiUsHtB
P7ZzrM9VHr387z9Q9/5LPukhvedmD8NYwwGiZrB/Gy27xhwnE+ay4/2WXhr2C5JQcjYDffjsNWG2
IqjBv9mx/tdnRb+BgZ2OymXvmJdR08un0khmzAQQC/si2jdtQHh9ORhsj81ugTHaK6UpFRXwh6iN
3jVsidtZWwxepdgzMxv09Tyl0XloCGi0MjN5CNxSrorly8iKTLwCILjNoJ4+2BgDNV7Swci0m8OJ
AQaojZs1NvZu9vvPUWRhPlh83a1l0ldIoreOQMgpSTVqFErVSz2da8seXrX0vQBM8eCyG6M5kFSf
Da/qNg4tk5NVGaBKEpNU08UOPab1c2ANESWT417iUXOQifEs/M+zgvp/nSfms2rQqW5+EwcsSCW2
6Aq9mJLggs5oDhN3GMvtftzFe6k2iq0nMVeYgoZN0tdym3i/JrXB8+rapwYCk6zuVaESkcf+hdQL
Z6+RvL5SwwgK4vmieV89+urasjJi2zZ3mpgftE5Amwhr//6MfHD/YSTOZWuihygjXDn98ioUHJcd
URoA2He/xX803nH2zCjog2HcqSabsWTCI+qu8PvfMkfkt7g2zvc7opWV6SkNRX7yNcq5JIEeMec0
8GHN3Nwk+Obxyz2KVqSbyk5zyNxceucgCDjxO897i+sqXwPB186j4bjf9I61gG1GcIw8I8J4Zzrb
+3IRy8y8moKaktM3+j4hh1rIOEM1/2K0ah3HtnPWveHhW0AXi6FtSp/uv2JiAd26d5uqpOp3qtIQ
A0OA3P8khjgjcAVUb59DiJxo3+M6K6YH2kfb3y0wDLK01wgvSGoUtrTD4tz4Cp4+OY/LBHuI5CE1
U/DcM0pxkTB7mS3+fh2ifAClh5373+zMqjNDEtJ4BuCvnwy1tIx9sTRE8Hj/78vd+m9rBSavBbEp
HR27KLLpfxZ5Xe8HgFbT8GRNGGrWlp381YXSFjyBm2EoDiaQkY072+t4Sc9a7BCeSUZiFvblnoF2
uZs1Z6a/Q01wfyfrEEtxaiXtxswKOuY2iPazet1zMa8V0y0IIn3nmCWpoIlFaxeny90/WqWxu54z
1PpZV773i/BXPVj2tzIdoierIRvQjAf93LikxNjIAY+jcWknOnF0q8ioLALx06quos3Niw5GjAZR
iEE4JcZB1fam0xZMpDz3LSFtcsQuEhI0tLUXhbcTmt8RAzdvNppvgk/nk5w6eRMYbm7EfdUHCEO/
PN9bT1zgVxci/CkGW75KUBavg6Idv8bEqhIh7v/00v4RxFFOVqXfM7L1PetFWtGSpjmk52weWIcl
Cr4WxxmIDnQb6ltmXTgrhSupluFnPGEzZ6u3tntc531jmCjt04PtmUcCNfv3ooWmwZn74S/XUkms
gvpnRBYaFzuJy5XTjXKvJ060VS5laYnhWkJvZRP7qLrnMHDaHSh/+JRIapWvwq2T5tpW/TVWkJYc
94Tm3vKMuAnlxhx0+VldKSyT1tqe7CN3jAZ3U988VXX7VspuPP/n8J3QkmgCT9yqCnT5KUS2vNMI
d9taA0if5TamDDF5ZS0TgKUEkFbh/60NbVrNXkhRbX6bp8CM35ce5n9TOb2oUj4h0KzJ6+EQBIX9
GBc5GQzJdItlkmy4hfZwhaf45lcNa9bYz0wWe2O57GGUMJVEvLy4u4WVjAgivhW+7ax1K3ZPbpui
ZkNzrxNOuBR7oc8FrbbSwGOJ7hHeS8i0+GroXDAI5qC5WjB9gay8zOjvAr94y9r0Ve1T3MooH9I8
fqX264njYnfVF665uNQLNqrOsNbjmLgz8KZ9RwojIevAib8Bsh/fcmT/O28W0SmDg7pX46+qIzt4
jirr4DnOKncXGBdxlFnSEXebaeY3uOdrz5i0U0zGw1ZghFtPcLeOMSPT7V2NY2nVlfGu9033dvPc
4FJauoPLz5N6gEUh6I/IhuT2vjiTAIeV2Z6RCjG0xmS4z0LpkG7nxxd/srxvrpcVx44J5gtROw8d
WWlrN6nx+FOhq1qd+MWd23BXo39UHwWJE2qgrX6ZPGWkq8GDJRMvuXWz5Z2U8gYLizgXFCRpbdNg
S9Me9DQZB47oQspdrzvIudSPhXC3zvLq97cJCrGVZRT9Sdix+dh7ARJyuY6HPvxJtMkKeNlAOgPh
dGOD9lytNl6Ru1dl/bad+nEokxYDFLEptBYe1TYrmYVz0NhDIJwaU5j3J1ln9pbzJT56Qefu6edS
NMgmO6IjIT8PUx95K/FrTQ8WRcy0VSNCNY0HpgZld4L51M3RQOIo95AwoAmpxhNxXKMJ4fbLsCTg
+l3yf6Nbz60Ajcx0IHq+2hXgno5D7B9qJCkZrjfXJI7QstZNXCQXSIjTo6O300r5snEv7u9boL5M
i4P6PVJmsgzNx4Vm4Fe3Zael1CI2iZsO4Rb6WjMzULtN6ny6/9s49r/O9jDsFWLLBVxyqrrqc1J6
7RUPb6JDjA4NNi/HfPnlcq2I1qRNt59I0P4miu4Y5Fn3aTJor94Pq28YTLoiTvx8//ZhrF7KxiMe
Prup8lg9aHmRrWu/ImjULPZu3VoHzgF35TQBSe20yuBl/eji1iYgCMwT5/KzFnxW2xyl2uf+pK+4
KsxN37IdUu1IFB+kDTlFvr8DPdQEZkgL/RTXSAfG2SifIRHuyDLu0csFkM8WAzkxgtoeR81Rba6K
sLEhkTrdtjEfZn2ZJcTWFxT//SuQFRZ821vUhtHK7VuIClKGq4bYmN2QwIm7twhEzqnQRPoW2tvh
7qyf0glOTTqtQQhYZB0zyw4/jXEl3uIo20cpJgj0z4iRfWhoNMBr0A5Th0pyHPZ5WLeb0a/Kz0H4
Q9E5Wvbzq3bKp8sEGNS2A0CClVaPe6nn427SDCrE3BwP0zKtsjAKH4lDCtdKZKWEV4DsZOjyS4Zo
nfGPntOweAn8cVf1QXtWI+B0CSbV4l7+9IzCvOrDLh/7BweN2NFfKqDQaUb4ZvOnTssBwS6DHSdC
xm3LYMJaPf9lSbSb3r/c34O7CtVGL7O6G4v9Up4DmVQXkgBpgThFcLBpyXS6kZxUcQ1Qlw/ZVShA
fa/myupBmmWyBg+o75VawiHGAqdidlbvq1NhXAEoUX4m53U6Dg7BbcPYVUc3seSLPYn6WLO1Yy9s
HRI2sp9lHB70uq5/LU+A3rpoNuBJxGmq7c0C11CPZXWrzaWz6ZSfhnIq3BfxW4pqk6YyzVg9K4uV
L+ZD5iXaJ883924U2D/gY32d6O6c76AhIUiYJuctgygdli/qWV4FH0WmPXNfX8Jd9Wybm27xRYTD
2jJey7mCRlJ75SolXRU7Wn9wC7s96T2DjzseiOnPxbFCb+eSAnfqTbd5sAsPKUfv62fM0URbMZMv
Wsd6Y9zZgammrCaPNWPAvVBCeunm56bmF/8XwfsfiTouoCTDw77iaBqGRhTcfxSmU1RToHuaPFV9
RhXHJsZC7Lzjb+y2aqXv7BI/uBH89ZJASDxycG5MgnoLzz3cRbL/eVnBnwhsvKR5ZpAaza7uGi4P
6tlk0LRsQN9dCYBWh2er/9W5vHX2nCbPoWR2QGfzqfSs+Fk9yNEwd1aIEVi9FGUs/oXIrxKX/i53
9qRE3C0tpfg3eEv+WZunWd02huF7bKFSd1vmGi63sfiJlwOPn984r4yOYbVLiLmcznCANF3fFJY7
fjAyvgFWKH7abXPNRgQRYQmAPIry8OY4GS7woVhchgnyd9Zo0zSA4DOOd9owvNpoUFdTUPvbQDOh
1iRWtr9LUtkgwukLEJ0dY5LQ2OGkfHnothhx9EdQMuu+pAB36+podE6Kc6urL78fdL2Wm15zQRBx
mRH1mpHcuQTg9AzBQfyxJK8CPLlnNNkXdWxisHB08ToiJZvqh0noP5WXY2JXt5/1zsC6nsp3ryoE
M7ja20xl6mHhl+a7S+ZozWjm7Z//Mq8yufctjeAhJ8r3WTUlyIjMRW6CFGtRJ6KBCFc4Q4FaLh+2
UQ3jMdMXH8ByJqhj4cAII7dMmMX2IP/FEvnfVg+grtJ1Dc1mAMg96g/rQuuUDZ1+LlEuO2MlyPq6
BpjeNuY4R98DKjBAYWWexxs50mZpGtLHgUwSHnpX6SkhnTIThW3xQ07hdLgbru+6pdztL4yyoMMH
ZvmsnrFWVM9iwCijnuVa+/Wu7XPqziK3MLfW2dwj1Dbjn4SvjxsNbeOTmU6nVmdcmFpDhnYniREx
lmcIif4zWZXisaA+mcMy+miwQ+8j7BpAFI3oI+LdW6WJG2//92b2D3QJng9H0z14R7bBvMLGKfDP
66UVUxTrOn0oS7mqiNGgdcj796aX2plx3fRYWlb3Rkb1C6VA9oCQzluIDpiEsnBtpBo8PmtgfGVT
/qtntQfzsMbfcBq7j0mT9avagLnBBw2oap/Fgsh0Oss0LJN5p7XphzbPxTFb9veiyVJW7eHa+/5G
0Q8TezK3R7wDxt5cgDEDUTA4nZoXtTyjFD1TLIbQxi37GPcdC3JTMNAW7AebSs7fWXVXOQvL2i7z
fuOWRXv/uf1sP5TSS14H2c6MWX3jPFCEP5Glvm6tJnq1Eyt6rZzqexfWxl94OhS05o7Cp9uLMhBb
dVmVMiE3PR6MC307l2DTpDo6XpPvYmZ0G7vWGVKmurH17RqCqe60J6fCAcbCkL2K0a2f4x7fF8XQ
axjozb9Yetx/zqOWj9ewANXTRAZZQmPS/OfHq/e6hjUVIFCkNxXkV0CZju2M92d5FtenyUJd/59D
pYEto46prJMgqK9FWDZ3CuUsg1+pa9oPtv9DteeszgwOgxFNK/XSizGD17L/ai/KAj8P7CuZJIvU
gEBY56qOzng+kNppyAGXFju+K89O7p5aZbi17CcRldaxCcr2NLFbB3+zPGWpJx4eA/LG1IxLOo/m
18J3oLPN3g98ENFqStPplSQJk5y2vD9VXi5uXirEuhPC/hIRgN3Cu/1Bp/OHY1Rs97B/b1JXt8+A
pkZK8fQ5Q+FyTpaHWibIcjC8M78hvGfrJOl0cDXqIjXhVaobt/bG+zGtfQxLrfmKOAbdPZXTR0Q+
DkmVZfESzhVd/dwL8PZz782qqGbS7cgTIjPvX+xNamH7vfCpT5r5kMb0EUKN9P70r8aZF6BMrqO9
bnRir1Z7q8+xChBMtsp0Gwbg0oXFEldTZMYkoC8vBfPsjcCzty1as3wsm1dlwKmyDhaA4hPL0XJ2
dYeAuR9n/gbKd184586t/B0GYu0NN/ddQdwm5q+YbMKVLP3hwVswZGM0NZ/SqASQEozTDyZ27M5C
SIp2EJyMo3KJqT2seogH+yOfZYdxo+s2VUf+LaKM6eYhAr05vV8aq0LTriLLOW2LKbkCRiZ9ckRM
6Bkt5TK5XysdIQi+fBPZTgqyhJ7R9ygfvF96MjxOhpl9LYxgWKFtjz6hkInojZTDE/UEfOm46a9m
HXgHJ2mjf1mhnP++Ek3HcCz8Z+xXHPnnjZZemDD8pE/2Rakbm6qqmweQiMUx7pyv8bI7UQ/qeAye
cvzkut4z8hjzvRuD4Di6vcS2gKa74DJfVR7KsYWRRft5jcFLvHsBPtxAG5OdvjCyluNz6d4iL0kY
99b6DQubfnMSQ7tlVbH0CoJ6p76gjqmvWvloXNPpuWbUdnS08rUJUAxLmfNBWDCdHGNc5AzFyRoM
/5lOzo9cdxdwLqHL6TjoT1286HSmfEvU38lGrXbPolDNy2HOD37pGK/J1Hv73JvhpS1/gaWfB8as
G/rH7l4N5aRjibULwXGnXtJPm47alJMRnnfHzoqib2XXw51B/XirGqO80XkjIbYLpn+5qLx/egaX
i4pwSlMFjSCF5i76z9tnXYzc/As93md5R1dlqfs8JCm7VMOodL8+GMd9YesnGWUN0xc2Dt+7/lXt
mVQnAJ+GuU7A5uzMNgEDRLuL9Wo4+XIhvVtxsGl8wyJsgcl1TJrTk9vo7dEHNzdo1AlqXJ14RbPR
6KaTMEx7F+rRl6EutQdr0KE/YZTbRZEWP3tVOK4SMFhH9VI9TG216ousf3SytF2T5KszTPv/neKE
Vfi6L9zh7LZIrdM2JTpPrzg7Q99CKNClzwMr8t5xKmMfjE76RnH9yR9H6BGGA2wjmsudPXcUD5ze
70ZKCkIni+amFAeqq1+ZSE/zQj/+7vzHps9C2MLazxsYbrYbbH83GYYi/8JUPDsMisDS0HVrEn1+
Tir7KyVFfpdNsb/66pH15YeB9aF9Y3Mov3o1NTXpGOMprJyRWBTxLwiw/4akQFHi5goHzDPJMtb+
oG60hRBIjIr01OQv7LuL/W8raITnkMlK/Kg0V6hV551MaJT6Wv0RQ0jbk/chztbg+ucsBaSgnqlj
ppfPu7tovQ7dHi28z6xjaEI6ccWvchkQ3XUgy3H1TI7xpUbuAKcPbjQZpaCpxso79Qu0d0gYqWfJ
a1ED9UdHxbth0idE38NmCK7Ztst6Ts8omE5W7KEyXb7attWjGK0TQUkMgo15PBExTsFPReeyN95X
d3VaHtViM6Z8JMpS0UiaMSXXIbMFLBBeIEFpROgvEWzQcm1B9btot9XtGd3h7S7DrvyZgFV/ooFm
FTbs6aB5UkWSE/TDv1y+dJH/ezLrmvB9NAQ5FvmA1h/lbdMXXT/mkX+8b72TYukaRDN+mz5rTwVO
KAgVTrwa89RkwJwl4A6dHwrKoJHFsNNm5rDqZZZqN2rF5OYV5C54/4EXDQ7kzWCJoCu18Vsmy+Gk
6oRSd4Z91iC7IPuGGAY443Dq2vBiM6a8XyB69DTafXZNEHY8zaZYj/rIuKPzspe62TYBafd2VvVH
Ncpp+7B+spv7XEdH0QjTITJOjTlwiZhhe2qli7kfBcwmwQl9yEcZbaLA6C5ai4MXUQW8r3AEQ63U
XJAJ7NXUIsnq6N5uhA9KLXcAuehpUtAQwCtYaln1MiSbtE9rLEULYxNlCQLUmASQhDp8G3v+ovD3
sleDS/lMsCZtTzc0doWeyfUdVh818quryQ+GjMYBqOb0oRfOvmxRJfTInHVzno+GPpSHukM3zEoR
b/AfpR/hMH9C/2o/+yL8UEEi6uF3rgjLabO940ThiVPijTGJv8Ihnw4VmbNh/YB61rJ0OJh45qSK
Vl4QLVyHMkfx5v+C9Z4/4sWIVl2ZZUeE0NkjM416a5P3vWZRKK69M1THxkivs2gJ+RBT3W30SgRb
YoZLQO3LBq+Oqv5iGB8djCcABy276qqD5rDqy4SYjIUBLcPOP6GEf1Kvfj/YJkGAoI2q4sGdi3Pc
6d4qNfW82bRSvlpinrkVuFfdBuo+W7P5bOjiZC05CY3BTtdqHwbkR2QAdwBSLVKcyiW9Ka/ijJw4
KmgZP9wXqT4emRlO5rOXEBVuprP+IuN2b6hGAGlHO4AlzsZwezwTigyLXqTaNCW5BiJiTokDrt3d
fSiMohoYEEvABPd17UFwdsAOc/qXNtXwkA71fMQowFZP7hReLRcgnnLf3uS5vMSVzB+zkt2OhbnW
gg55P7FcF/iJ1pTtzcirL21Gvk0u5/srNa9RX0vlm25ecuG99oLwBzs2zkabux8BRdcmczQaw06m
3yIdZe5iF8q92j04PhI0UXc3VRNPnqYhpu7Ne0PMr5moqpeglz+oO61n4Yqr4RTOGx9Lc0grLd3r
bR4CPrfWUUnYO/9n3+p+oqZO3uKh63eg1ehKTtJbe/3ipelEtJEuMRXw4blGWqwMKU12pUllBgSI
rliBuB4OCk6tHlqzrnFRhSFWL/bc3Vii9pnZYsObNihyF8OCelBwiMzNGu4jtG+W7pP/Hpi6eQ4d
PCiUSvnVRhxwR6/BY0pHmsiKvpb2rr9hH1OvTVT526yMunPGkPwBEdDb1MWPAc6Wb7qARLCMYpu8
eUWG5b77zGSnYpmAOnV2anubwHonxEbUMLdT9zrNnprHe7MZc+AUcFXoVvsZoa1ZfcPg5aTBuGff
Vl2LNidGY3nmLccKOPawLZH2a7hhlhqjuv7+ZtHHyd7T//b9v7/BsgtwAxkBDmO3EZmDHKr0qoc2
S5ynxnM/qVDgGu/CoilzDixA/botHO9kehbqZNpBMhbGynNd8RiYVn+CWcmOPqzExSDlZDUyHl1r
Uk5kA6X+NQ3aaa1KzzTKD8YM6Cgps/pQtM0HzT7/54RfvYPn8J3ylGweH7UgQR/9HXIcjeUPFPEZ
44GV48/tzyVz2Z+TH35IgzI1w+ZlShrmqqP/JKsm/pw1pKtSTpo1QN86KNJDNyE36Mtu1+qLll6D
kZdpyObV+9/GeEV6Px0PpTS+O3VvHn8vUFWsb3yN9lE8Cu3BSIr4WFdNc4g1+o9exN/VdrRGBlOG
G3ORnBKQ8cTmezo2RRaw1bC66cLwDnV6BSmqYls/gkYcqxkvpn0Zx9rk7prGXEbSQtldlDeIWjs1
JlcQUMupxDVpyV/Z1zgSS/mufoCUBha0KWuMY2bYBCIl2/sHCtPMXcf+QrwS/dlrO1xNhkA7n0e9
vUfqWJ5C1FUbpY72Uxe55CCNC1I5wHRhTCK8Gb/kCxxJM/1NpANDVc/ybNaeJuYYIu0MmA1zCfwL
pyIGvhI5k3qdZXm8dayyvv/0X2MBn9qvC1Boqj8WeuigfHKw0E6xd+l7GNyt1K93ATrJ1ScaMT+C
dMjXNs2zF86d+qdnYSyMp7S+3ZerIcBpAPuephdkwntWOKLbZfGQT/cEnzkThzqfxxVlgfbSwlAh
iNwrzoAvw6vQ04bwcrxwVRqhzg6vPf2VZwvT4HM6m+cotIc3kdMY2w3YdbhHpitRediK+SwvsZl5
K8Ou5Hs7mZuaQe1fzrHckN6xHOpvtSbDiwya/OJDPN5ms/ReA+q+lZ+n5cHocfbMKME2jpkmJyUb
r7AjziWNHSGz8nVIs3fyTtpvYijeifIkVc5kzCN+JZytL1OFY9bGzb9vvfxtrtl5VNXk0TVIsiPO
N2p8Leo3dKujD9IU4dLmw2swCzS4UbhIk6KPKdfFbh6dkU0VL/XZOXYLgWiY6aLJGV/iIgHsGSeX
FmbJ0JNiOxVGdwpBHzwBPP1lQa5yFUhDlvlDV2JxMEdsjLHhdig86vFQlWjTUdMG5/snkprOJmtc
ufViqa1Mp04A8evg5kio7daZho961CDZtXZbvsQzNXfZje+25p9aw3hQw7W6Au9AE2wFY4E7uxRO
kRB8hgIL/9/GmWz9DYvyeNXTzFyVoUlwlc049l71TyCgS6vvUZHp2znwfmVUmI+2FxUHEdoIQqTX
PbgpPUey6ZAVOL1zCsyZe5Eu42s9GcWnkXcZ6yWwNVOz9+ZYM0Vs2v7R1c3hQCCDz0C4cx7scfTW
spb+OiqMjBoI77lRaB+VXrcHW6s6sgcKcQh0UI+m1k10NDJ/o/5C9TL2ENypqSmqCsDq5a4BiLBL
Z8N8ryW9tSCT4tpJEP9E7p0wrH/Xpsl9KumYXnMbFoDaSoNlfbSrmVQVM6lRO/dddbpfP0h47D14
/BF+drRDnVZ+Ro017UXtzzvTL7VHhw4mgQTYcSctRkPsRvpB9RLUsebQp37xrA4USWEfINy5KzHb
3pUsFJbcBd/M/Sh/dIXtbfO2tZFq09avMl+7tP7/EXZey3ErWZT9IkTAm9fynlakqBcE5eA9Eu7r
Z2WWutV9Z2L6pQJASRRVBaQ5Z++1w/aE1RiIqqzhtllTPyeDfj/TEJ/cf0kXl6haz7u6jjDBabRN
JjfYbTLiW5ppGrNFW88GmSKAIvKTV2HWdUjJvcwV/z0/7z3KZ27+ySi8Sqi9rZdk0h7qFn5I0ITB
q0mnZms0Y4mPg1t78VkPFAB1EYnR1pJHcdb9OUoNQJ5tyeasruKPvNbmG3+bDMG8+IgGSztHE52+
SYTrFLnuy0TmKErrJXhR16LJAaFRksS91rF+rAfL5SdFoorW9MSwH8I5W011SrRFAsRs6qZ6QwRQ
ckNRbUGW+aa1oAIWu6ba5enFly6IH7rBXz5dFKdrQsCnbTxMDVM9yLJVUrT6BnuKua1kECLc2/U0
2lIj3XTPotSPKhDR1WcoQ2TJrYY+6XZmB31mpma9ZvTPH2daVGfUjCPrE3/8sOL03gL6x58gQLbZ
UiONYe99S3Jv1cyJ8b2HkraOE4Nmp3wB3+PgEOYN13EgsQDHt2lUb8nbNk5CUD2kZU3KUyUuwx1C
U/kt7pulY82ehdfEnc5K+4IvNLr2OJhWaPNJeHJid6/uMnW/8d+ottHYAfx300PSZN1x1KcawyVt
rJDOw9e8ax9Ek34SxTy9GFoi+Dm18VoLMW+NZSmvHYPgSeSoEsbwLdduyrk99PVj3Bg+E3Z4xcRA
fU/LXilmM2oiwUyCHGln4Z3jYGz4PZFZNJTOr4iE1o05wPAlSzfn58sRyyKzeac7U7wNpNAik090
ro1vhefNjwNf9Qpyo7lNhEw5bB3rsey6fpvIo0heU0fqWtQu4wOW7M1cgPBQJlZVWA8WIh/VNbWw
iZuRb84MywPhC0zczTw8BsC4EWVhJEZdoX8RYBQzo09/ijp/HB2bdqjTm2dVxu6hbKcZuyEa4/mm
sxx6Urb/TJ1veWNdXe6w+pLrAYHswUHuumZ08n6Ur70wvHXhh8tRlTD7YqEaoiPruosw0/c4D8Iv
nsF0geLq7gujSBUewjBJSV7VvR3dQ+JPA0Q0F+Ohn2CC+BG861C+eCQCiFXaI6aK09DfeVmCHrIO
kdtY/hO6gJsKMtTShRFHpz0PWaLbuqMwPtA6PGc08p6jsXCR9TKg10Nk4Jbh2Rw80QJuAiIdZijh
NJnJdlWvrWFUj1ZObVYGsnWjsLH9gpyq8d7tx8AuDn4O8pZN528j1HZdWzm/Fw7ICbN/y7cyP3KB
DS3jJU1Y3McuC4QmJIarQXTPrUQRuCinp0J7sUaPuNpQ+M8imM+Z26VY1fP8iLmO9JpSS77C8C/W
iSfTyewRzZxuAkKj0bJaRFm9wp0qd3FRWWct7OYLCFxjq2uPc50kF18zrKc2Gr8sU/TCpgs+QdtU
144151Ud/X1phV8e84Fia1Ic70s31D7FG4aIB48+5K/ODildxu0ntcduTfCx54XZ1qyK5MLivbrG
WeJtdNswHuuqPhl4pg+6NgGRR4cdr+swPtQTFQVviLVvdFPWVPUJk5X8KFBK5XNqYz3wWOjtUeUO
N61m0wQk86tWFfndjey4rku4z0IWMHK8v6VEq4frtEAB34fcgTdNj3eLQgLJ/MdZvvhTyqgZNmAm
OvFcLET90d+RgYsTRRepwUf6YHCzNuVtHFmxsbKRCkbbferZGdmJg1dM7ox0uTPiuXZekmI4LOjb
kizr3ozQsY9pLyhByTVuM0b/cd1I819j7r6iqaHtcif8meSk5Gl9BY32q5ycel/AJt4L0/v6t9bs
J/rKqYLmnfLWxsyN7J0YzvposPbYIrYY1x5llJ0mMc2B0o321vALJA05FB7yds1+U/kSKnNCvUwU
2otYPFCft+9RFNHoNCAUTVxkohdHJXrrwszGtxZW27tBuU83FPXnZ+UzTJ3Qur+J7FlsoigY0ThV
+CsjfbApe+LaUliS2kuNa+geeum4YgrKrlMxggfnzMsJmqrj5U2pMFVDC2ZdfM28PyJRaa5Rl129
+GGQY7jXbHPuVsVcAHoHFr1vjAXmjZXtKg3ZYBd69qp30mYr8EZf3GRARDtDOAoX89xWQ3iG0BLe
j9SpFcXV2aANG76oSMy5xFzg2XnwzELM2mcN9pP73pwVk7l1KESuNb0Lv7UufULiSH8lQXPLKn/Y
hznrNOW7iDwIC+zell0hMd0s1x/c3NcOk2ZUBwei7HEoxPgwum2yaao5fIp15ArSxateAhY3O9uz
BLp18eca2Kf+fF/zLrP2M46bN5zIFoMpEGijZ8OsTqG6kU9JKE85xdplkq6HvBNwNhRlkV0q/2pk
wOIugu9Tad0Phn8dyLdih31I7rjf/t9/Lk7q8MPo6YLq6Y3Sj/tzafGedrV4txvRblFldBctBwPZ
iRCvr1uUXw2R38aYh8rGDPMw9OQZolitToVuD1/z/JDLp84IMv9QFLDGNSLEbFG9E2Bcb/rO7Y+9
qOv3MSs+ai1wqJnpcD1br96P9psKOk3GxLkoTpg6TVnWkQuns7SGjTpkQKhd46WQJ38CBIJ8P5ZR
NoFJQ/cJhmsCHIOMyDRXCjiqXoRJAmzYu8zp0iw9L8I/lzH3Sp+QEx3QkoX0NjV3bH1tHwYfp5Ld
+Y+qzQtPydzRsn1k4TVvBnZ8Z9gsIH4X2LydGO1nJMjAAFpgIB7Ojyaa2nMmuchTPbIRllFlXjZY
HwHALRoWRKQPUIh9UZaXQJBe1ksHX4camGoYBZke4EycDONlRpq0sePoNZHbuNbzf1tZ78v02HJj
6GGOzbwbNv0gvJVwKp1Q8ZjYPaSIuMeD4hnQScXK7oHqRLD9x1HcR+H9WqqOKHluamPpDjxsZ3X/
2UOnkda5sDSRd6cRpZBLym9uE9Sf/BMsqqn2dK79kLiZx9zmHkriEtdlTDZ2mo18yy3yWZadwXXp
jerdwsVP4zB6LcVL5RJ55iBGvi5TTsCyjocg8mmykfkb1eOVBDZM4P/oEPWxfQrdSTvBd8OXaEd7
Irfqi2KKWVU/b4oySLdL1lZHJHwtOmdJZ/l7njpdBUDFBhmwvPRD0jyq7yg29Hp/39p2EzazcDhF
rjP+kgdd4kzqAIZUeGmw2q0UpbMtSuasf0M7lyWgHFATXiSv46c40kvormouy0IsUblj+RvVEivm
JEcCAxN30Ggb0WoXv8IuWzEidT+KNIFqo9fe0wC3YG9jgTpaNX6rsewsXGd6tB8RsuxocP1edN36
1k3e75Gk0PtBUlrcie0joqJiE1f0dVTx1y1/jU4fvg0kUV/6qMSVLGvCQReSOVSCJvFz7BszRpUe
Tou1Uof+9BAF+q4OG5aheZhdCJ/NLnbTM2IDDB02KcqfbQnjSIr9sfBJ33v+79NwzoenWYRb1XNw
Zn85lwtxgSoUpRAWpgSxIN0nOwYZkfUFqkb3os5i4mmzMpB5TFE+PSEXLF/COqhhqhjQrmqrOdZU
97d2gnN5scNzIF/UUW8P3DUpydPHXFXZ/GD4jQHvafH9BEtvwe1g7jMrIi1+KX4kLlJcO0uiR6/E
MGXIiEZpKl2PQ9cx21rl7k570JLAIP43NI71rM3r2Qz8Ky3SBSdTTG1UOm/Noj8PRc26JELHLucl
LY9Jw6Oiuza1mFRN+VuqN4LqyWlCFmrS7KW6wWPdGGs3SuNt7OK626eWiyw2nsWvNtUrcoaGG81Y
b29ntnH++7LwwTWrRupzAgLv7mR6tlt/yDoKr2OYdnoIg/zWGpO0FJbgEMwRhLY086rIHbMXX8qa
nef9IyP7iN5rqTlbavD6SkXRqFCawBrqdWJKQX7eWi8EBzvbArgPt3rWvpaWeBFg7T7ZdKU0WAzr
FuKYIxyNaOdkwNfaD419I7/2u6uJ9HmJMDxWiwuECo7Vnt7duFGRZXadnkm/88+znC8V+qK3Iu9U
xC6OejyQswpObcxooYydumcHIdDWSPtiRZE76Hb11/uNY+Qa6WlytE8Jr9m2DRL3v7iMDqnfttIF
c61CaFBj6LXWPvZTNpyF2Q/nTr6oI3VtAhl17hKf2nNUHBqvfxBtaJ9Uz2KSnYoliEfoDGZ3UI0L
PkFWi7bZrMXCh8mqRoBe5LcxCL69MuHs1Rod4HsNCiWc7yv4v+t2tZZH45wB2O/OZugeiX3rrvdJ
xnTSPYZXuE3lD70Ofy6p7zGiGe/3Yaxfeve7hWsmWiyCP0e3X1kisXAM5fO2z5b8IHWLwRKygxEu
4Di93M4x+sTQdfODQbLLPiKZ5tVpra/qSaHl+2l3Mzr5MCc7vZGrKU231onCDLV6emgpjD3ECfGM
qWGX2yAMXwL6PV9CUYv9FITGIcmpAhtE9K1CU2Tf2Dzs5owdjnwS+yLCeOU002OtU60LwtTaarWV
fMg/oc/LzxLt2TMfU7ABgSROZpx0X6x5OllxZm3dujP/xMlDuYxXCWkPdRUZh8LWy68us6oi04Ja
KXc8/EeBEGw3s8t+trwEA1DqjA9/itq0qVdgrQ/qt4qzgojxqZ8vLVo5Kj4Ux0eQvFoV1MfEyTdp
2h76Nu4+mghJbEN34uQ2lMlTesm4H7Kp0b4vzfhr6PL4bU6Cdtu1BHqJRdq18j45qr15Opkh+299
XiPe87dpmjAO2RnqNFvXm33T4FSJXNQBpsCS3hRNvSNbrFwrhKqumc2WZh0bV9REhBVtJsptih4q
kXQvPs/u2o+cNyiUExjYrn5lav3stKB/yoX+1ZGgjc7Jv2vxIAEQPumFNfWPugg+VcxEmvR7gXf1
fcSnOEjdD2qn6YgjwVotQe4eLJa49xW6ihtxBmjRZhgeAezFewL2xv0wh/lKsVibprexxI1P6p9V
xqFolA+GoWf7xh7b10S4t8E2H4QXROtYyy3WHNDS0D3u2a3mtzxfknXt9BnLJcp2+dxlV3U6g448
C4SFa2aIaOuEZKMsoDzWi7RjxGaV7vvIMjdjkYZr5TR288ufRXhMjIhjVMFDYwf+Q5lUzd4qQweD
zUh8opVDvdZDcAxxCJECK0Cz9UCZ0PW2dipYm6m2e7JaCpMylDBI0+h0/8mTrQ+bKgq+pYlvfsqD
TvT3A310UkJIKhgK1c6UDoVFFMWzPFPy67TNVnoVx48hUzcK3i46KKOUWs6qa60gZj4diq36ose+
Ch8JHVr7+HL29z0CJXHvVg2v7gLmwJDjqdqEhEbXHrIJQ8hkhcZDPvaL+GUjmtrbKheoIgR4W7ha
sHKN8ilaogodVfBHuvpXxGpUdrZNyR5Y91LD10aGdbjDHB2xa6T6HTNqsIVTZ2yA/2bP6tqYZf3K
zQRxHJCsH6m7PBfW4K7vweNETgGqsLM1yfFkw+KLfRjJVNyB+xruR608ykKbCbMf7LepnW4FHesv
DG3igJEz3RM0yyZUtRRo4n16ZJAqtZjr1OhxRVnT0gR9UkzEs1BpabamjeknnDXY107pQ47A1utZ
FgEFqf2ojtJFe45LSIHqzFrs6uBNhdl81+HY7Vx6FOxJn1WTP7Xrc9cM5VbXyFRXimBtkXldVa9d
WwJyXdeAl8maM1jnLECw0jjdc5+X2apCaoWWkFVDU44/ysEuJFWPvBhWegTEC4J1VAhOzuTB3xdn
lR0Z0kvCv5h5/C9rVm/v9+8A3La9/1t1YKT2NvPcV+tAf00XTAppDFP1bnOJ66VDGEC3SBYj06wy
t3Gelo/qiGiT8hEZ1CEd02WlBAm0NeB513YubZkQQAeRGVc15uT0LPogMS6oFI+qSKBqA72XoFFw
jCMQvmXfEdS9auU9Y5OiezJS7YfX4Z72NZj4TvuT5T1RiHpakV+VpdtIwmUsg+aQ7w6kfzuW8zI7
Vri6/0cppdBcKZe9qRf+BSsTVPAKufPKgyfH3qvqX62536thpDWx1qo7455739pWu7JoluB0zaz3
sLBqop2WhGr0ZL3Dni1XxKYClpCh8qNGF0dpwSIp8bdsfzz8ecwNfgzJes3VD1oPbTtVwMx1t4Gf
IN9xy3TPlvTQdsmyvjOru1Irj5i534Ns1MmeRXWsOsGdnfL4JzZ1CgnGUlrgzjMiFPWESvSsmtsc
pPy92BTEYCrb2Dkqz5zok/Y4QYENCvNrQ7Hvsc40eCddeKv0brgy8kbsXaSuhUcLK1hI8CMUppvb
WyF8IybaKC3nPY5OZG2SpWg69IpQMxnUi332itD3HtQRzLr5aAIFWJVB83uwB7KP58y8ShAJzdLk
cv+8uuaVotNwwI1sPRE+5cmunfNz63f97/vnplcf2HDcnzaeop5ZmTIGJZkAc9nWtYPikKj00FkU
h4n8YrwkNKIghezuLXRdMIBJzbX6ah0WuWs8Pd1lqnp5JHU54zL7eJcFTZou0NZ6t/zOGr2+ArJu
AUEnVCtFjXmwXt6DCVtt1qZikxVJsmLk9k58pv0z9vjpAbvwNgb4f7t3DN0SrAYbokscxQb99sa4
VMSrnNP6exo6z2VoDQBY2f1qUSU+KHLImifVK6HC3nsHkaINohPOXTK2JzQj+7rsJgedIkHXqr0E
KH+ddk11AALRXdRRVM/dJZbXFnktipAO3t/NArxTquMCgzO+/5+CDHzqkNIqnUk9siu7Pgg8qreR
luU2rxuPecqOyM3V3I/cml7tctJ/m8FrX+faS04Xfd1rNE+Fmb9bRcT4o56BOJouhrqJkLeCPM5c
9g2hb918fQ73caJnK7sv7ZsD5/5CzXIt4EtDzs07hhS1dziVgOUvyWy1l/rfR9Vg6kcR4jetn2vJ
Z11il9we47mT+qdu6tWJescfRhMzVdUctLIs9rbF6d8EoLgit+reVHbsMXtyc63cx3Mzbe1GF2/N
oGVbx4itPczT4S3RCZiOPSLz1Lt9gJ63BlN4XcpSvKU2sLI89h/DvnWQEgbm2qHjv041lgtaDtKt
D7PfepQ4b9yx3G0axFqjN9nrDcOy1ccigDUoXst8di86c/nOznc+dmKMvMC49UFLV+yhxoaIJjft
g4PBEut5NCnTen3zoM66UR8PVUSK51R8/ysk0UIaF0kbf89lkamuMxQoullTsUzeO0L43qMssDeu
4SS3Nqxh7eXjiJ4qhNQ+dM8ZztVVrlv+d0j063Yaw19xFuwnE+mClP7hV6PbtRTNxbKGfEdk3s8q
dICzRe2wFrIOieNdynwba1uni3G06+Kn+puT/OtYsj/v+pVkrtDk1ZVPFnc+JJvIZfmnLdgC1Ysv
/YJzAwzUncL0NLSJ+Wg6BM+phpxfLA/uGEPPaNwvrBfwi0m1TQ3aph3Cmxovk6JxN04oQK8V+JZE
wWerrLZKwZ13FLXJIVmLjASVapq0TTAS3heBun0lJW4+ebQNV0QmouLsNrM2ZY9uOCxr34RpkbUZ
VNXGQP5Dtni0Ei7DhQmJ6H7D329sY5vpi3GbGeRXKTsioB5ZQZZJ2eMBA8/DZjtNvthiAZOKuOkn
ComVX0bRZdQab+PVBFUMWUGDRs43XaY9Nkk/PAU92cFtH6Mg9lhO4K3sN0pp3MzeQ1G02au6nsvr
hTYPxzJC0JwHycLKf4iPAGbsVwvfTTdOyfeqRZCc2N65x+GrOqFJWNFDrXBCyDV0UWovd5PwfRNU
8eBcwFmKc1eWbz7JRaTZ/+uF5Nb/PFVvzBWZ9k6BTrJEh75RqLZuIBwXJfEMHLz9U3V3R1BfQ5pS
60M2eJjLIFknqCOZGSsKoSa3tBzh78P85KyHEbGoGlzVMDu+eM4yMBVCRrOwDuwGPaSQIc07Ujp5
oNJUrmKTRA9yFImHkwgKwhFAo7nmcFWDx99T9S461T/vmnOZQz+K6e8aPVWOJHoXYV3c2hrkohEO
0TukxOyIQbXbqHeHvKy32ni+q6nBERiHvhFKbBvZoKxmfpUANHDUOxencroHo65+LxaCGZESt0MB
GwmBXJH/LXM4TBYrqzPHg9+QEkgRCBA4BI4nYchNOeU1dYbb9WDKIpk6o5x3CGhcGKm4KDoQxur4
2LQFzK1sts5mMOQbNcnZDvXVSJte1HVabaDhKt07m+STUsMqmyd2/w+WndTvSTfNpzGe9bUjT9OO
Jn/qdRu7d9E6laZODks18bvzCy9W2N94guhtRHiVBiOM9nkQrDxZ5kbp26FfYiRpmqp99G0D6HFu
a5h8tdbttyOBC4wKrKYyK9N2TSMKcHKSie4IJpC6fInhGB0nL3JWUdOSUDyLEqCAtGZmpN/Uc3hh
fItfjNTR17ZVPtt2EJ98FOIndRSFK7g188PoQ3pNpZCQJGh7FTIC3gyScR76uhernP/Yq+0251I+
hlPvf3RVnhKgUfioqKJNxP15ruOiX4vUay+WUbgQgPzqPWkmf5cAUdypLodW4TWKioEuplkahzJN
ur0fk8mTITcgAXBIV2qvhvR4oIvW0OK2mVlUqVL4SX9kdxvyhdSAFaRDQp2qF/yBK+8tozbuOFdi
ev88Jc7Y5Tvs2hWcXPezqjWdNXttn4KKiUXrJ2t1n5nCzM9voF2acwYkhycT5WLB4tgJkque9CfX
sX+oKAqrG5IVMWb1xk6nr52MKGOj/+lo1Ojut/qfJUxLwTCU+5pIBtXiyC4PBGMMq0w4P/7/xlxb
/6d1IdC5ZhvwpXQ3cOx/5pXpbUUssWu1J40d9x71GlL7MLXPYVAt12RsDApr0PNIPUyANetIu5bA
OCorjV9Q72nnkiBY99R0xlMjqUj2kOS3rBbf1dlQ2tlN88fvZRq+operPjpdgvl48jnImnb+UQnv
vUvH+jFCA3BOWCPQMoZqgdw4AfoF0Cc3fYicdPGXZvrUsC9tkj7ST01MQHg7US3VzB1yGlJjh2w6
JrDntt6QPs/4wC66Ne7V890ZHhufrgML6hv1w1wsyJhRW3S+6RyVhKrv4cfDh2wgLVmeZDqzXV5C
2X6G1p+O5Ws6aMnaBE15tM20fDUyJ4NdZvVPg+ZG23aoB9Y+aGAzxPVXB7juCvlOdyt6X381qmXj
2J8hwXHPiuCjp/g1xtl4lhoW2nCoSBT1gpHyB7bn+gX1rY6uzmtfYH2ZuxZT9Ln2g/RA6q9xGZzQ
PZWG+WIUTfkI3926LmTiSFbzNVRqVrustB06sIqWOINkS4jV2Y5jFHBgbMtxCgmgddsLNXpZduu0
k2lb5joxnOJRaYVIHGURhZWdCkWcrJEdyOVvXF2ZjXgoZABW4WTBasHHcc0djH4su82d0BaN4MoA
hJg+HU2kqdtk8CDUmwWleix1lO9dKzyPbpixVeJTIDmyuJbmqO/vR7qUoamY1wBCziHAhrgv7KDE
0JvN17bwvwVl1171Je8IRERVeb2fB315Jn5voy6pF/P+R+BGkaB2UT2xNpn2UzNMp7SYf8v2yNlb
Kv3JnbKD+lrKSji7CsbmKhpHwF+xZb5UOlvUyXe+3+sG5FmxIesEBoVpiMG7YpoXtvYrrNO32G9s
4lzJTcuyKD66lMKvi9G/eQhGf2o1OhyBFnVlVqsaOm2y6si6zE13+BWaTCH+3CAV6ZCZB+nw3mpa
s4YmQqh343+bszQ5O2mXUL3nyEzAeyShd1ikWkOlOKlkJ7/yIqT1EgHS1MGwN3P3w0nc5RDDrbc2
MZm6e1Y0lEFhqNWrwW6i9VRNhaTmSb6R4RC1sMCWHjB2HXAnQeuWKxl1ag/usBnKJboljv2hGFqV
8EkitubgqOvFuLWRZG6natSviUivqv6iXswyxBSoJwHN1OKL4hPO/amWeCZvYZa10jM7t/ilnnvk
U3hxV+RosbU0O/2bl7vWZgl156x7FCfrsvhwLL2nVk7FdG57e2MM4iAcC7qOlvxQDbjOo4DnBstN
15rqsYuy9TxpAWOMUwCki1g21ShpBq/5Erphu3PSxT8JLyU+xx8NHlTq+7RNrpNe1PtpNBfEO2mw
1tqoA2ED2KLoxLECTP8ytkzgZtDG4uib1RGRZYpus31VxmfDfRhipJ/KqaleCi3+aBNwqmM2PDKd
oWHte6Tj8igShMUJrfdusds/2641PqgQptAfnsdKHzDNIM4uMGrtqewGpzif4Kbbmb/lX45fcb0u
fJ9Ipe7FG8Ky20tHbbWs5/x70jLiUax0HoaKHryxZM8G4SXrcCZWUi3g+pHHX52OY2pu7ju9aF7q
ldpMsP9EIp8v1Kap26yjDl/MSAHrYE91fvHFeCyxJSP5IlmM1J/lclMhY4bnkrSpZO1mlC8bVat2
K6ZCo5+bq7q3PBq3K2HnCMaKcgugiPknjn7l0gaud50Gk1jtAedOfpS5iSyCBIiIm5bkvOCWhQ21
7WT+WsPE208OUQjd4jhnvxu/2f66wxr6k4CQaF1MAh1pXtiHlLHnPtta/Zh/0D2OIfzT7+drwYgk
C/fqBQ0au3xBR8AV47gSVa4/9GmfPdAwwjqgeiAzUktrIGVejpw1XZ5TFDUfkQ6eKdb87wqpqXZ2
ag0pAoOSpmV2uzQktNaJymCfFjTyNDvB/aSxcSWoMfsfOEnD+e/kaRA1hoO12HUh4zr4FJUJ+T/o
sXHOBEQ70z8NneOu/DmI6OXIKB53eGkzozuJEs9lW1uS5kfKnk4N4qUhuTNmumPKEf2rX48Okse3
aZn6B1YJL3bssDfRn0PM5q95yCSFeo0Okh2nDzXY7dCvxk+2AWWTjT9T0QH2W4D9CCFdiHn6mg9O
clXpFhSz6Icm4jtot+iil0u/G+x0QGdNKxWfEF2BIC3Oro+YkZ5Wk0G0cckEXrW4ojeo/5E8V7SP
wtKMduoUemi5bpfgVckpp6zEJY6ztHLL5Yrem004IIN6h+cKy43SWAlH8jtQKbQ+gB/W0pmBWTrH
lVCbxALZtn8/iuW1xZrmNWWi1TBFVKlZRUuZJ8u6YP6dwNja3295AzMm8Wck6GXlEl+jWE8poAYu
KV9Gc4uy1tstvcyDlv8iu/mV2oeXqNA3vhGDqBpIbozb9NPWQaql3UKYDEdj0rgfIjMZ/f9btWcB
W9vUoV4eaU6NFGYdb62Kx1b2ci+v2URqkUOdbFHI9E92HyXsubt+hbF4+BNWEjMR7qNO4lhRGuyI
pAQ/2njEjdZABVU/BTt17sTZFxIYiy/ttIHlRcgkh3IJGDNQBvFtqPr0fQp7glBynRwAvvEX4Bhf
LEw96zAnmquOcPH0of8BP3Bcl47XPWnG0oIkxtjfLCkCFthr/UBw4DKiblUvlQ/V3q/Mb+reaOdE
XOeBD7T1XTTBXvhQzkDhGIfb/2HNdv6vtbLheRi36FN5Broi3/1vn34ResAiUTmeAj/WtyOyqM4t
9R/ywArN+4GTtsW7LepPchhQcBjDLTfN5SiimoB6I84vThkSEoABqinr9pjGOGItR7/4Ngk1rszy
mOuaycwNft1H8Za4PWVwgggQUVWuYLzjCnUc0b6or0KriWMwk/al9QqKbSka176e30Yznb63/zrI
tOEtRua7pkJAbua/BQodcJzcG7uLuqReFJi84Tqele7CejP6HzQgx/8nqzswGI88m+nAgyLG8X9/
kKwfwjwlZOCcttMfLi+BNhcEGSsVZuXc5ZF5gwlBOHX1gJ872U1WayCSCUy4rAiyaYQQBFPu2oTx
rAXG8gS6zr+2iXbECh0+WcsYPpULxQPSlOBay2vqJbKJwAL4fmq1eWFx5gKfRli1bWDDMra1EA0n
7rq+flBbGG9OXxd5VpNgzzDgBSvDT1HqOCb40dAkaJXZ+OL3VnKh7qDif1SkUVjQG1Urrax29Kdi
ZmvvQid/GgJDHJK6bvbwNNfEl6Zn8oKa2zLV9QYySIbYu+c9wgRMSnOKeape3Jgcj5TO2d3DjWAP
pZoTPw3S0R1HQbrxpASuPKqtEWn120h42ZfFD05Nn+XHfGn0e8qIr9efUL1KmPdUXSqt/2LJPULZ
Z9nN45fqXW2dxUh32cFo695KOcrMaNOqI/muVXjf/SpGFs/l+x+Qf9S2O5vevdU81JW5M2DCfbZe
165LUrGfHLIm914/Hm1wVo8NtuT7JjEsylWFpAYLQXGj6yp+yoOFKKO9prvlfhkqvmcKv3u1ttME
TmaCrxDC+1fPwugttFls3fK3eSLeCHro7AzrxAaSm3QNvuuhP7S1f0S3T0qYNMNNmXV2FvQOAziB
GIoWOQkFoYwbI7XOtr78oojWbYoq+z1N8dEbtR+l2djrHOfH5HjfFtGUW6sUPk3cYBshqMjr4nNJ
aKg54LtMSDRVa76ZCHhSipyrhLA/RwrYtB+RAX6plKGWhRtLECai7AyF1zAHJx5djQmNDomV7JLG
gjI18RNxL80gkPZtxVrES8lrs4mChvoQYcQXe88GbVr1rsBxpZ/AS4XMSUW28ZB99LvaNXEBNvmX
sQ9ekrI5HbKILR/iXKdLzzo32Zp9Qbn1PaIEi5VlNPseKXkdRbu5SBypAmu32fgFD4K+yURbXhBK
cB+A1iWdsds3OaHPjEBhbswXmVy6yroueqaIg+eWMDuiZ1jU1c9hWUS7cekuXUPK6BRV5tFxEGa3
wcVrrWDlV6nNdMOi1mdvJrJyOkHgeQUmhkwkwqlnj+6ylojmSACETstpg7dnZRRM0oSxHdnZf21A
5TK2Lpca7Rm2+AM+8J+LnZDzqX+zjUcKydnKxOE5YDosvI6qxjzu5977KcqAOz0V/cEHIJ22ciHt
LS95kBJ/FxMPMxj2kX0e3ZYIpxAMLvG6VM5pLhtWJq55NUrtJ/4HnHLxasYS+KD/H8LOa7lxJdu2
X4QIePNKgp6UKFH+BaEyG94mEu7rzwBYt6tPn4i+Hb0VJKWSAQHkyrXmHDOQlyy3T05Cwh/i03Pd
cT23BeEyvVJw/GBjtLI9eUoM96shyo+b/w6Ol7Wa7eSsuzSzB+CN7uBCpOW6dWtxGW06IT2EPC9/
EsU/KhukwGAv3umf05jam6FBRhIVLx4wSKYJhtibnkrISFtO+15GZ1dt3vsiGi4LpB6iyUxTA95P
LLJWkVtquJn+JqAy503/M25G75q6arat3EndUTR1t6Toj32sYO6WabvR5nXMTbqEaBJKRqdrX0cN
8UsUlNVT27dvXtE/ZNoQHv8Oy8mPLk9iatepCusnmu/x4JcIC6ENUOYPRZcXfjthK8tqDM6404yv
3LCA+06Y31va+u8Uqz5SKR9s0bozp1XAWzZwuHIyfhM07PN/Y3fDKkhyECXnKJ+xZD9g/V4H9lsi
MxCrEzftzC+4V7jqNY6/KoMRkQGYtT0LBNNR9ds0zuRhgzF+VO29cPchnrMOF1GuboeBZnW8ykJc
JvbOYeLi3cxglcUfvXTXNbYbkyx13cN9vnFTTLQTjWnI4fFxVLd5c9QahC9ugE5BYdr2hm7fW4fq
Oz3YHwU3nkc3fV56/1IW2ro2A+ZIlfLsMds4BdI6awGdSNcKQfPa2Ukr5p4CDMzsqAJ68yfSHU7F
QD3Vm/nvUFqeDz8jetQQvBfal9GDYYGo3ScE/elBv4oQFa2BJ5Bgaab0HMIWpQ3cJdh468jNIVnQ
5j6m3adr0ZaUbvDSiCDfKKr1Pmoq28CSHIise+36tL5kUkE06Tonrj71EEdIrBpP45KYShYJ1dB8
ml17UETJSWJsUiduI2MlssNgK6e2mDMdgM27QOG3RCGUF3s0H3WVALWaEYJMf5akdCr1xmu1b8cc
If3TSV1lTR5tJbassTkA+zMPmIi/U++9DUoVoXn7E80DG7gu867LbrOOSF90WYfTbt3LmKaYLqq9
W6k1Hc5hb9tpdFYD52ORCqEZpX/m5voae59NM7cr9hOopIease8GIF/xnJcVIolJqKsuJ5XPliHQ
VoMOAq5uA/1Xg2irdIwHA3IHfN5sVmry2vJZ2n6lrxtINy+9kRBm3Z8Vj8LIs4v64d5fFhX+gEzE
QM1j0b+jlqLzTLbrgia8/9PcE3KvabXnYktjZcAqi3oh3HjCixh4IDqY5hGHWY0NwfN6QFyJS5eM
9iiMunGt02ncUEWpeGuwWOO2MN5boYxbL3ehPs0NV94y457cO0py7NlvTdtFZYJjPsKRltDKW/Qz
NqapCIHRzhrifRHG7X2HX6LmZV/L0zIlDdZAHLVZQEBmT0O+AUsl9MLe3PtW/73HrS1JCX+hdfPW
d+5yq7bl2S6Iwv+E1ulUwTYZj9mptdiwUetBHHJb20+7rl8TzhSd7gP4pXan478X3O7fmlb9pHGC
yN0bp23PBPPSe72fITu7dWp7KyZH2VuWTUIYN9KLdHvaI32UfFrC8mXSFW9DpV3u21Wj/KVFz0vx
EvW9sfYwv508fAQnbDkpZlSMGHBfgluuA6OoKkJeBuFZIOLkMRlG/KrwDEdC95SXduAiMizjO7Kq
cDWh/n4xSKvZOkqS+zl6Iu5LwAoqUXj7ZT/BqTz6oeP97Cf0HEbWTbdB1WK/FKxwfe7jTq3fFYfp
UZ876SWSpvEOKTOqa+chizvBzBkKwrzrzuokWaedy/Hpiqd0cNStxVzO7+fyk6Bv98GAeloPO9A4
iPnQXHuXZhp3YVEAZPTqy5Ki1mT1t9JLQPdzBEfFqrL1wFX4DPHrtY2b+iJDeGJD5wpINrE8jTEb
4UX3g/OwcpjJZSqFFJn1s+gPD2t0XoRQrgzTR0e+OoMhHu6SDeSF7SWlAfQ4jPFpGVy7iLCfc6s7
tEDlf461yJnGD+ZzlpWbu7bmv59++kKF/V+nn84QFCCy55roGMz/zO0BT943Ycfd/66djktUycGI
mxC5IncVXTx6hYNAxXEfZT50K6J04l+VRe0unV/d7AcaaoJ5cqsZDktTitYBZ96Q7MsGKS+qg3tK
oaoZpPPZ6hVFyMXA2BJWgfOgZ0l51rzG9rsENLjeTkDFecsZphkTqsY2XoezmLVyq/oPfkKxp369
+BJyHIJ3c0KED/GAKX1vphHTHnp+4vPe4hiBe1F1eJW/BEUsl5fuWpR0EUBoLgZAQzOwSb3ch1xt
fbiLyW0sz6dFZi7LSXCZoSW1Aqd9iPtMnICKvt0hUsZEXmAbQPoHyG0qa+G2+qvT6gOYkJTAIVeY
p8Hs+tVyLFlgmvXAqb4Vswpu+eB+/ZGt0/akFky21hjHHwMuyV3aKmJfpbH9OvXJw9Rp6HKyYduy
LK5ye2TBX8xRzrztk9KDBGMowZmpMVm6kqHPXy2Zt4AeJKvYylFNymxStIOZqLN8cOdH2mAQfHa3
b3clEXgNeQALhXkGWrMBRXQt3Vt7v5XM3Dz0ya4v6ggSTDYE7h8rpKlnynb5IfZsQOc7O4hpWUji
Xc3LV11pfiNu1E5shFTwhiRveAb0hsVwlQ3q5Y9EzDO+wGGQCxdY0JV1jgCWDVugPonw1EmskvlY
0SmregSC99UopkqhYcQodflArivz1Dl1eHlqxfi88iYLMIIQpCkGTSI9Qu+2iN6W17Ia12TbOl8t
psCDNmjmY+BoDSk3xDXPz9Q2tMBk8GjSLaKFrQ5L+PJlAaLPe1NER/O3/nvop7prdzH76XsfjQvu
KhPLprRnc721Cih9LcJ1sHJIaAw7QQJX5Zm/yGpUEcKacdqKJJYZS2PocK3T8iUpN2VqFP82WVkG
LaECdzhpaqCukU6TEOrtVSHE/CFnBohRB5n6/bIQLdeUKRlz6qNfKdPhv99WNP3/NFEQY3pzEJin
q2gb/pMa2RON2KMl8kB1dXO7En32mdnBL7itzkWLWs9XUs0k/3hUCNcB/LQ0WiONPoslajA4U+h3
XpXuGgalhIWqxmvtxX+e3ilWbHFXf4gMIZutwXSIO1y8SBCy0WeijHOG+KlOoIYsC53dxXsJp5wQ
zu8C1PQqC2z9USiKewb5wtyWPdRzPsx7jixMD9BN1BfBnWqJvpjsALmZLIfHKXgZFSjUiyCW1JUG
kGfMUD+vP8myT0+LZ7XJUYTgsozXgynhVilU1S2MnvSiE6G7rAgyHnLg52G3HYOEMxq86J6RIjsJ
SzRPedrVxzxt/wlDvX7EJgd6yZG3xq1sEjLmrsL8tAONcO5y++v+LCi6mxGNb3LCYJb1UbkzpxwM
S07rZpSRubPnp8gyy31j5WSKz091taHpV5DsXPV4nDR4K48I5p1DXQ3ZLiLPYI9BEQefYYMAdyKC
MeejLNEqnbG9om+an5Jluu8apAVL7mjVx2JVWUO5zaNaP9q5cg8GdmtpXnp7fIwZ+mHGm4kKGPOf
ey0cXsH6HxakEB0r8HKGWyPT0v8/p6b5vyG01FsW+jZ95iBqsKuM/8Qhwu1Q48Qx+hOahaEsgpOM
RvfdZco2W+NUBzNEOgKEWOg2C9i+NI8p0rqz45F0FUI5QK9tlP5Qu+ltUseSYqXMwIS0fx6VKLJL
tygujYWwrp+kt2VOXj4UGmmrPWqCdRA7zVNb69HRkSJe3TuovZvTkEgUzMSCRRNzHz7G9EZrR9mr
XhDSSANxtaQ9DonzWTsjdljDNg8hPY1t9frfL2GOyf8mvxIHSIwAWaKqrRv0RNUFrP1vQxnRDmMr
pRIehI2PSQOw+VIEnruVDReomhneS+wI78C9HNXt/FmG/eMlzIPv5ZPQuO2nWqb3f7l8Aakrq2mM
8q2lycBfXpqgqo+1bTCP4xs6XmEQ5iG84/LJKCNtlWgmfbd89u9PXz7bVpp3MDvoENLl2pl66a2j
Ku2fM2c/DlpxWz40WA5YxnJnuzzFcwNnOKz2mUr6yPKSLt2UuFnnz79injKd0yb4+Ps9+i7LECET
9hHobXlzQvg1DXfv1fIlA7NkDK/FgyPtW6yT77XczEwlbw61ysnAcAUdiqzMm2ZPtu/2BCJ1uaLt
mRQ6pz4q9L0xP6J7r+1LmbsntTG4hXXJwW41lBSa4WXXRBX2LpKWtl5Gy0R3KwDP3IoYERXPcq3q
B2YrkBlqxgArB1X/YVH21Jr31HUJa51NRpXH77ay44S0z/lpALipE6XyYfbflhP034xxDD+E0L0O
4ewcy9p5q4NQnP7NQKcLTN+PoUk2og5RZaUK1zpFjHtqu9D83J60d3KDaLaUwW/VSHzZleOPGCXf
OuNOvyqDyKDBh4udep/ma1MQ/4sqjElu5ZW7pYjMW8EYmZTB8+jpmzwPcb1m3lGysf9SO1kwtAlS
4GadhwjKgdKBlHHTkbflxIm7Q9Yf+yKIbN90xFth9yFSDhB5YRH8+yOl6//Pa//2deQ7SYGHYGyL
4jUmPiXsi5ako2RgpGbHJ2GL1GfwNn5kIVIb7oLcD2vLexDLfZ49kYW2f9ibcDS0FRIdTuWSCLYB
AMIKkC/m1D7qLkDu6jtfXq/wGzGd+ygdN/eX21GbuQdFJW5qXYz14Z4rjcWBvpqVryvNqs+lwQbJ
CG9LvpqqhN9JVL7QT463MtG1u/N4cSMzYfjg+AanxYxsTuQ+RNpBuIwAlz53H44K4qe65XwggaEY
KuVQVLTCkrH5VYKX0R/BY1mzMJGED7TPj38fhRWkkLZWu+MSG2lJJaUVNRrH2ilAxVECMsxQz6Wo
Wfsygx3Gv15zIrEVufotOmHsJkJdPoHqdRbhzXnieYe/VtkkdKA3SzR5bjmemngcT8ujvx9UpGkH
xW3vX/H3dXvNBQLTsIl0SASWmIGR0WX54LWO6hMQHvouQYYPLfsEa079XdQQURepfki6+q4Ziuod
yY1SvNNRqB7bsvyZ5nb57skkOiB+H/x6zEoc5KPLSY2r3KoxzQ3JWH+6Dr280hyC48Te4D3ViQ2b
X69KZtCDlSMPsbFRBO9kVIiX5Uk2vIcWljfmctdlB5UoGH/KOM/Xfy9Dowun+2spPfG9gp4WXjWC
yh4r98roa7FbrnBCTj87L0fRnKDHZMOgpDvy27I3x4ufJq3KPiuCeyzLs7ZWw+W4eFgXc6uMWveh
mYbV/Rk6r2s1lrDTvBCwXBdpKyWoii3McRPo6FzbpJbZ0XJENqYUNqLXMf6RjpD3KHCUp8yMw1Me
4afQUQPfz+WE9KK6q+Vpwf0g4KHoq8cXvB3iqgXBO+It+WDxmo9FbreAXSr0KzsjUSyqqPkw6owV
CvRug8DekSo0DZIZhGnnDYKYl6j0pudl5E5UFn8Jmk4uG/Ug5lFwGeHLWS6D5Qog7eg9lZVfWhkb
Xmve++KvgLpf28dlp2aZyrYt8ZIVuai2JKJEfmrGf/6Ukaa20jZHL8qnLwUXqI9L2/MtzSv20GJ6
rG+VtV0miKFZSd9Na+eAlmGXwpP8Z34Qxfb9ATC7+4PlU1Gv+LoGp7H/aXbQL/5SVlKZOoesq/RV
0OQMXjo7oV02s/+FpBlk6F3I/sJp0VWlPQggoLlJTqwelG0kv7RR2yY+1swT29p2H7y5KBkRsR/H
IQpXOOppPpfttjHCbDXNBcxiNwK8hq1gOaHMuLwuHq2CHgGw7pqb+dBYN9vSQ2SB+6ZW7HVhDP3h
DgYuQ9s9DB28OxVif2NdNSdP/9wfO43RMK0DkBhc3yuNPsMhaZJ4jkEVZ4Chn56mc4ktnyWHR9kY
uW3WPxRTowHESPLZbjJ335nU9X9JQoFEQNYnBiGOzvBdzWhg3Wo8kMCpfqJiP9+f/et1r6cjDc6G
EUKj0znmiKkQOrbULM1ueUoPJaGpn1kPCLDtjRcV2U5OGyGBm6Qhrqoyw24FE42nZclyXqS2v3w2
d6cE2J29Q/CY7pa/baDsvg5TtAmGcNp6U2seOl2KlW2F5W9HAIXHodFPCblNmi1ei8L4yJLGOMRE
3y1npG1OxCUhE1ktAUP2gyHpRy+Pi5a6dfDwLzCEJZGXcr3ZlI2irfNqOqpS/jKLLDosk1XbY01B
ARGcEmadKjvTVTj/HwFIjCyJX28OmEB7bQwzrqQesOsF7c4C9LpZFOk44ttdnXhwDLpMeUw693H5
iuWlZX9AkvCff2DHcjqLXrO756KFq4YYUFlZQd08sGmcMAdMd5QogEDiHrCw37tIda5GR3qxkIkU
fXrJS5WiK60ujQdzYasburpfSodaN5pLGFw79EM+RlGyUVK2AwfSBStCJpFdZyVCxoxQHNOtUP84
2TobRMl9uEapYWnWa5vQBp8i8jOrzAghS4XeLU2rA3uZYau7jXUGNrYSWqV8WWka+DVTnGNd1Qrm
WYumLG4I812UzcHU+vpp2ZPOz4whcyHd1tahscrkYrvAiq3WgppOJ3DjpRl3VKbvzdYEOlEVib3p
5qx0NxrsG4NrRNl4OsiTZ99iK8411Ir+AANvk7Z1xnBN9d7rGMOak7HNLvOrpnregxM0/4BqqLco
V5qDLEGTDm741vLO/ahG5lOyauR1GAzpQ32odi0AUA5E9LAwjxYTa1s0Mxyb8JfKEofl2/dmvQqd
RP1Rl1FH6Vyn187x3iN4TrsYtxe5NP34kSZsJwth9ui1I8fvRclSH5vpykYu+EsNs7UgsD1c5Z15
hLQovgM54mWdav2Gjg6fHTr2lVVhCV1uedoiXlBJ/vL7ASC0qxC8GMWm/e1I2Fmzj3R5HfFEdCyi
2GFhxs1jpsI9eF5uP6EZlHj8BWXd8LL8aX9NujHd4E6ptRORbQg20kk5x5ne0SxLsDAS9EL1DBxt
aMar6ZGyICAbB6u2jehwDPVrgZ+bUXMupmOq5GS0pFH63InB8K1WS55d8f/o8eYE6gvnVpQm5aNa
zPR/lmxdJWzABMwDW3Euys1YOxjL3AXmxS3tzdm5HrcOoypW95Ub07o27ei2tNDHlolZOZKqpAwa
NxEF7pfSWrc5JdavjTTZLSj7aKyUU1Tp+6BpkT8Y9i+yQzbY5JQvkBg0LgnOZamNr1MNTHEgsufE
xdYewkr984h2fsFt2y53QG9+LKd14WXZQx0MK9TAINBJWkHJTV44Msd8dceaV+wqLknYhjcmYb4V
Vwq2VN6+MCUgqnTBO/7HIxJ40exrwW7RP9vB7I++eyRDD8dGpWvI17D+NDJILrh0HtHnvi0nnKrD
7pI9zYZU77xX2Jl+qaszDbT/Z35QmtHwT5jS8+d/B8ahzaa2Ro3Zqsju8FYCnR5cnehnLZLyYErR
PuPZrNC2BuIK0BA9AWJAj31FOTCzU4efrbauZu5dPHpoNOjfXPXGyrgbuCMxtLr7SlTNm2io7JkI
I5V1MOH4napNT3YhXxYpDEtrhOq5Z+YamogxQAm5B92tVwb2tEmLx4c4af98QM5OKnHdgptOiuPy
evivT+K/gwSlfSM63i0VrFkZ7dkUHS2bsH4wZsKU0Q7swXWjf5YplO7GbsJjOp+RUozpjuAquV4K
gXZyL2HC7/S3b740z4nsTpEkysTH4fO9NOZQ0pYPoy6/2SSl8I5pfqCerucTtIB4AZVd/9l5RbEy
69K9TI1D2oHDtBVv4vgB+oMEhMZhpjIJbYs/13xlN7FeJLPsClXaUED/Dflz8ZssH6JGZf6YKauF
6U5zmaanE5JuaDaKuk4dNttBVvaPembrJyWyuG4hKa4lwq51NQEVcEzX2neBEZ2bDAeypyvioOIM
WRKllz8zr+jfEeMzbm1VydcESkHqVRv1hFYt3+j5+BappZ1eQm59WnNrZ7+MJXUN+CACFVKMx61a
JXIj9RuIZ/HQ55V2lRNUBbStl+Vszeva3YlEKJvBbMDIWjHhxKPxiykxQjGkCj6CkgpZyMeg9fqp
tlKws2GgPiWZ/W+eDgOXwGugBgrhlPMxCMLuKKnR/OXmsHyomNQrQJ92pe1iQbnTQdK3nGTxs8oo
Y0ukqHkf9nQQW3DgBzglKuOs5yYZY2lKX4ppdU3qwH4oJKsWBS0jVfvRTH94knRgOCMwT71naETl
MwOCPVKTTVuUt1jzzm05Pg1OhXQVzdEasO7z4DREhZae3+T1Cd4NpwZwoV6bg347e9wYPWuSHFDQ
9JA6PMWvYvrXPYEvKJ5WWTtnNErD2+IF8i0jrVeJp9sr26XRFvAbp+T8Mkvi8jYDeWsbxvCDgZt/
bOnae7gvQWxs1Ug8Jam+H/GUbHUv1detHDEiduleDi5hhfyU85Dyc9083XrudFNHzdeiGj0HzWkU
/+Y+66W1ZkjzDkLkKYXk4HcD1EO7r8jDC4tfpaVaWzkS5BV50Pto/+UEy63C2KAHM8K6KFq2TtGI
gah1d17enkGLEh1SOYzjjOFgNfa2rvDmN4WRrVXPYN3o81VbIoaOCGldD6i2V1zMLznxz1yq4kcp
UZWkX1L/KtG1VUm61YthXZnOeZIYcWu8DKvQJb9eM8kztQMwc5rzNdigOnP1fT5eBPmhyo88sqbU
kX0X3RaLwozShiJJ0Mc4OAH/1CRlwGqyi6kS/5BZ4wsc2Wrjlc288PystZTBiDxXdvHTLljBJzej
bAYNOjAjhQ58jPT4y23sByFQDXIGaH1+tgwlPyapgsV46r9pm60gKlsrkTuQbSzgGdlI/JawwuoY
j86VbsDPvi3ey9i51sKaVi5LlaFl+ibVG0Kpna4n9Fe9eo1yJBtcuRBmeghpklA8ow6ZwOZ0bJTX
9eQc1Sr/bVVc6r1BWLVt/gAXcotR3/ma1Gan1Ysy5Zjj3PmXMuwt8VD6KhwKomWz+FYQsz1yo4fO
GhI2Fdcc6NrPq/KaWDqONAbPeHmSifCDIQHPRKFZDB5JAAFxbSbyNKQgWrBW3OaWpUP8ILmliZh9
E5AhpGQg7aSCsiJiziBGdkMwMHrNfC26xli7jeEQHowBPy7noAl2F7j+o09LMc0zvCGcTc4KKkfO
mwpkwdLin1BK902aD6egivNNpkVwlcTN1elFM/8zN9yO35t++szznk54Q38gMJSNGaeujwywAbHI
Uh6r8svI6IhHtAi6GPYf9uxHzaIQaNv4ucAJe3Fh3wbKTHJyx7Ud1yjV8T4W5s+gYwY/xYClmLyQ
bqF9DLF5Bgz3m0qm2zVO+GTaHX8IdNm1bkQ/RVUjsnENMhjKfPL7SsgjgrWT6o7Vxmnao4SI7+tz
kOSUMQR0FA8z3BmdF4d8VH5rNTw2aqCr1eIhj2354JJQicCofKpVh0DvLqkZmUy/MLz8aoks47DP
mbRiOoS1/q2QzxEOfXsdbZJN8iBSt6Usj62avnFjfgRNNa6dmFZHjt8Fyd86L4MvLxfikBCzh+qh
mTiXoe21aYH7FcV5MCIZ7Cm1VIToCd0LP2yxuEQW2bbNo+NkT4qmfzLtDtgOxm8ypYQuI+mt4Ec5
W/xhqOlG49XBr3pK42RnS5eSSyiNH8HezO3iNYyndD/YflnqzLs1Qj+mpnorCJ8QSqivQyX8lUfM
ldsQIx4C1JzRDP/JhrFsoBcfhLk+mlJJ8B3kvzsDT3uUSlS/jDKRw5JfJNKzEX60gbOZFLdbT3WJ
b5kk5Nyj0eRIdldMJU9lYbIYDlhHLAxWroNqXi3iR4/YkEyrhd8o6UPtcvbPQaTa9Oq6mGXr3wZx
JTsthmuVRgL3YQmOMTRifxLXKLK+ObLoTMu3aYLOaJGkavY55J2UhaW9BW16472URzsKTETLyLbs
Lv9uNZ3jhJqvpbeeRU89P0AO2hNKDe0piLODagTjhtnoZ1Gp/WpQjU8TCcsaptlHG6K8q8DkrBWc
gz4Rxr5hdeqlJj3YRpSLLXnSkY5KDMKArzFPCtAfLl0EBc4zEUJA40fVNXdxbO2Z8qOsdrejNiEC
I957FdjTKW0kqZBef0vNS9PjLwGe9mZUzJByKiUfYhNDwFHZqnacbutIdmiWZPyYFtEJnwXKTcBk
JqbC/YSIzgz0zRiiZsoU4axyopmrpPlnStInXIdPyJWJIW9XKQYwH1/OxRbyCevwPtFG+qOl/RFY
DhqD5FsDtrGpeln6URszqSEhpeiVFz3RP9QqyvAyYZbVCAPxGvSgSeC8aAy8UU2GCQVBf5Qd1fjI
JrwDXH52OG5MUfvPiKku4/+QesyaHQI0osqguuEHC9xR38b0DlcVsY2BZ3pnu89+D3r4XKgzzb4G
DpypHRntgniImkkx/u/6Oe27jUztK1K5kBsQ71aKYaPVVN9ty+wicsYjliAoTlS6342RviIy5qdt
Tc/go6+9SigKM7I3qRT58YGW6s+yMK6Bw0Sr4v1DxPZdGBrnjlltxAgzUgnf4l7s9HGM6F7wi9kT
GCPAlfYlsT5DXT01tcw2GKwpbXWSUbv6jBGF6YizTgr2cr2lsggOFfm/xYOq1QDx9HHPseT+ykXk
ieTs4saBMEXUtVWHke9Y7mcx55bmc1IOA1ISeoMnR50ZXyRZdwYbQeB2hKGF11QyB0sTDZoFDbLA
zYJNx2aNEjlcs56AhPGcfRg3T1yD2KglliXql38cEd9kHBRrCBDoMCcUk16sDeuoHK74xsBTlVsl
Tkm2HLD8VY11crIIszLK8U0TVlynsh8RnWd+BqIDdpWnrDwT11qiT5e8yj9zid/OosuUC/fJas+N
9hkGeeP3OkXiLAaM236Tdpde76l4XHbySYInRGnACUmtRGqWUn/0H0aPqs+CUH5JB3GFU+0SgCrf
aF51/jTAqyJKDaWyAMDj6ZT2YYfifGxcw6fnfkydbmQsFyJmt3tvQzswhXpD2B38D+AOnbJxmaWv
VUfjxEaNsXYnBpZ1UW77oI18vcpNEEg9K4GW/WhpyTHlgORvK+VXyAHWlOrFjJWKe7uFZHEucYIg
36mmxVbSiIxNGpHBN3nuRnTGRyycn2bOqW/ggHjB4CpGe+MoUcqdCzm8jq1JVMY/cY6CEkwWKxwd
yYGJgk8mxDGjU0ktTl/eannnSw5hbcA86I3gSU3kqWQN5vQR/QEzb0o+o1nE4tD11bZqcF/bQJke
BxNf8nzA8Sh+RKaC0pW4HULVYkZT4wgVanobanEGiT2jG7jaO93+6tzwqNB1h8Mb/2ZbE56jqYJp
6XHkPGneysx68aKhWJs/BlhK68JWCB/3vKubt1j1BQZu5nmXtixYmdvMjzFSrsVk4DvusCA3IRy6
Xsj3jmo801F6ayIja979XbAeZkWcELZoFf5g1uxN2pzyKCInQ9HpoqRDyYDyQIolxCfmTSlbr9VA
djjN+tpvJQutVuktt92iXqs5JXHmvDSmQp4NkeWrZrdcmCIxYqy14E2GOrqCsczf0dcXifMqAc7Q
hSutfdmR9LwWHX9e2xFrI9R1pYSvYV5+JCM8c97WRG/5fgEcw8iFdNFXaw/gzE5royvRq++mpVMu
TEzk1M4aSQGrH9g+1Bb4/y4u2S+NIHlc85TC2nETJlR6Jn7RwHBP0vhlKWW5ckKiyOisnSioZmV1
8RDCeF+FRk5Jg+RsW8E56AvtgU0xPnVVaLuekVdvQMV2ZTqtPQY/fuNwiw9XY++chInOihu68hAO
0S/byy8Y8JjKxeqTguisbZTqouRyi/qhx/zGm8AE/od0IOjmI2dpMP4y6+KAF4ORL5ZfC+4E8esX
5no3gqZZCsZVSVnoGXF57Bimq7MJEcXbDWfbKeyAzjcOxOzR698yehdluZX2XlbajyDEq6/QVCdc
CyURDkpdTKS16lyszN3oZ6hXCbhsEBQO7caKnVcbifYa2KmPpNTb6XARVrplkVTUcTbOF7Lq9r/G
Pt/DLfH2fYuuzI71s4NsB9AxA6J8Arn5NFo7Z0izL2Gg2oCjt0qpeTamh1u7Dx/qslavXcOc3CrA
CqTjprGR+IdYXw4pO/Rnuww3eC9W6cTGaipYbUSnaCt9dKhhi/ZnGxh+hW311LPnGwE/A5DhZ0+M
MwgxeK9D5QZqwIZizdhw7Jt8bSMGno3aRCS5LSoW5X1kurlCx9YREt701M5RvMrJkZibSc7REGW+
tePo0+5pQdmefvXC1l0H1LqbVpt1O+UqrwoSW8Pg1TNBoRTthyIg0VdVucut+DXIamXdGfxdGIa+
7Mp9RkhAqGIlBjJ482qLefvcqvTLcFhfKkLaKEoofKPCSbZeweSzDbj/9wR+KC3NyBT6RBVyjqpI
bpJg0xo9NL3I6FeVa7RMLCIgkqQRbdOAbXheyL0KcozdYh1sPEqugi4r76OBfD615FoLPH2VDgbb
Um5eWCUpVtv6g/zRehU7PXNhxln7rhiuZRzAwRi74cOpf3EjZZHNuWEJdmaOOxCWZLv9ubfB+oZd
TdsqYpbbYVHrh4bbudsTj9JeLUvHqj05nxrDboIFN4Q/XtNIIb9A+9VMHXN1r+0AwZGDCaBwFSQ5
CJ5WPo8FmfOKzfIpETpr+PZiLR4uavTmovqEq1MxGHalb+atPFpQFFZBBzpzmKYTiAnx1iKLIzNP
xGm+9vBNboiRw/vAtpaVir2l491qrRwO4ARAZOTuzyHtJaObqH0iN4PYDOVzCJEymGZJkduGh7xS
N9oljccOhntM4BrqNaY8xXvGXmOVRggh5nU8H4NPJ55PWhUjmYr4OS8KGts2gFTuFxPLoA/+Jtll
Fr+dxDlMsiK+NCV9mo2hhpVurRzeNSHBAd+DysJWEBQLo0bVWspVF0rvQA8GeLn5P4Sdx5LjSrZl
/6XnMHMIhxj0hCSoydByAouMzIDWGl/fC+B9davqmd2ehJGMFBEk4O7nnL3XVn/UVB6Ltv0aWp+x
KWUvLr1ywvKlbkWVmevID3hPMAEeDLrd6HkjfLVs6JVT/WSj9616FkdV1bgXVYT7JCrOfUlAGbI6
y3WQw66ZSRNIHyuuX0/jsfBxa7ZO/aPKEwWmfQi85i1MosdKCWoXticRieXGDAbtPixLbaXmErx1
Wn3HxCysB5XgTQV2k1420ZbN9lfNMK2rSHm2gHvjLdBpF/9kdW9tOMb7sA7Kb0dTXSswH/yWnWgu
g2Vl+K7Zqm9pSD9O+kCP20SezVGg/7VWEdE4pm/FHA09jsCp8lwl7csQ5hCKtfFdK+tFO3i1lByP
BoA0+rTTA4bjUyc51hUy/ilosp5MixGCI2EDVgJnvRei9QHvR6Avieo6kwwkDMpVU8n3Jnr+c9T6
dJfDF7A0gkeR92yHIlqZmilcBfzxDqPOaRiKh0QJCB5CM9kNADJsrvSVVIaE8SvjQn/2BIbyj9Jn
x6R9DZ3I2dhD7K0bbHy2ons4k8xsE+mU0OhWeD968dTVpb61iiFaaREGnf44/+tykOV2kkeW+5gm
FCF2cTcA13LYgRXG9jWbrWy2/pxvCnX40xY/Q8TBNO0xarejHTNI58QaB5WzjThZl+3wJ8dzt1Zy
PzvWASQGPbCqw5yMs5q73UAwOUSiNzIIm0k4oeQzAcYnjLFzxsc4koS7TVg1p8iga0gim6LF36TI
cIqNmrXaFPqe3QJVydlL6UBGrX+kDLJcXGzh2hn8rwQF3lprKy5nTKSlEqw8p7/jTkHF7RTBOpTq
c4OEqM+UnanWL5qPlEpRuYmINHgJRmTmaSQes2j6FXRo1c003GURzvZOG/x1PPdjcilXolP4/IlF
VSyJ6SlQIKArtMEcqk5LmF8GgN9NYSG67EGUQTph53FMsBIAGXvauJQh305XyNXggKKQlY0thla6
43wXsdFQgD/Q32GK7as7MFnDvjITYph0lR/cBHk3BVyQ/Am6V1q4Vtny0p6eANMJHK/szCtsiJTv
pFjoKvNpNT8xyp44jnBjeL1+Fl0ynFK1xNrvl2cDGv3K96x8NdJ+H4WxKaII8Hw2bcg6mEgyMA9p
I9+ddAKM5RM/6+h3paQ1NlTRZsK2Re+N8G9tCB7RAJxy3b7T096kc+h8mShra6u8J+Jqo3gM6UDq
Ahkji4xF2NkFKutll4vvVptaBDUWhveCd1nJgs9BsXDVTXSFpxzlWw9NJ6HELpV2P+VQ6hIrUFy1
654sZnqrpmz1TcJZGuWTCcqwjnZ2E70jkE0pRyR2IK/9iuq2eiC6wqi6ej0SOJfRqKNrouE0tZkJ
mBjMoKkd0P7Va7gTdM0UTol9WdzpxMivbZq6Z/rvhLJU6NcqvMlK7DxM+oThvveIhI6p42PnNyLp
zTCwtaJiXtFX+e7sooNu+0KaoqtksyYNOTTiwPAF5X0AF4dwropDl8xwHHvOMG2stRf70boy+XRC
J3xWkdgzlKaVIYjG4iBHf4xTPVTmlw4sybH1fbLCS4n3PI6FO1hQAsEj+ykl9yxPmtg7wdpOO+rg
PsyaFwAvO7UoMcN1GgJrMfM3ql9QymA7l6azcgavWFts4aoVGJBrk0+yTL7E4LzUCa5IrS9Jh0eX
jQSq8vgNot+jIsMTtLB9OUTvMsYFlyvJByzJnZzM4OqTnrBRi2tIENxqCAISzbqKNld/7PI22eZR
lK11jZq1Y06/VjmZgnmMNlrZYMIeHc7WqvHQWIT0qTKutmkffiaVh3q3IZ2AwiEEuWxFr2Os9qsw
5rA0TgGW1ta/67KSZFlrrXDjuvRUMvJdNoOGWRBUAtymvl2LOnxxKi5qHC2ElNaYMWmnoKUnd9qH
0qHayp90Su+DotcOoc7ap8n4QKYW/WTHD7jta2NbpEOwEWPAgSs3/0BZIIc87N8l/LuV7otZUztn
z7HmYFn5Ia51hTF55TgCa1WjHCMSDGhG/pEDrqnaq+68YSxPSJ3jda/YMY2wnRIlzRbFX7sabGs8
sYPVEvdpH9fpegjiHbI5zhLaW1wlcgXtx9ww3FuTolHs9RLNK2ZBbTQ5PbT8qg303w0ssSrRX2sH
mHJsv2IPpGhUcclbGTP+WCIlcrx3oHEfJW8W1ljo9n7wEieAnEVgRKSXqXJfNep9Pw3XbDDZ0Dqp
7pLyjwjDQ9aXe9k2yqMHe22XkfY9xR7tNjx0oZ+6etIMR04BH/4IrDL1kV/YTYFkiM8wm+h1FcrG
jyVPavOLH/dk5sMe00K8CRzlxDaB5mF0MNdjWtL8TyDsVF+O/SMKc1+h6cxa7Xcz2Hst9o8JYllj
HPrjhADTrDQs35ERbTX1HIycTe0MG7XORU2P7LvSCEtBhOysMPPT6knGjRUzrwLJQYaYhrG7af+0
mwJPxq6zpLezybLnwGSe8yw/4xH8Eki6Ns6YnNrM+wB04mNL8OPNlBn3hoo0NDDwJ3hYbYuagRSN
jV+BqRHQUttUeoWxje3Bu0wxeSHSaNAkKyETXTC6OtrOgtihKQJaFjPO6AJkHZPwLtL239iOcXD9
dFlCZD3oCcQv0xpaI4QbPafL4U2PZEFGdLdbczuYnNI1iWbKdGIc7+xlVdUZ95XpfduMQZGEdLRP
qGRVQjhXtRkQG8NUDvUg05Fex4VvcG7ioBl8233abXxSr1nlamRaxvgVBwXIcH6tvliVOEF5B4sX
OvIaPbRdKPp2h9BTovREcDwwxV6FaNY4i5/DyHmxOqy4PW97Wylyj+yISSyGyq73sm1xyhI62i2i
xIgZ3XPKMGoFsY6OV1ZDKp7jVLiK29bL0as2v4TtUws49kdbc6moub8nx9hf5zWL5eTF9xZ6LRh5
DdVRx+nbcnWzIEVXsXTXK9ULq1q2jaKWWhJGFhOUl8bkkOITMsNFO9+TjuOGYfeADhWn8ZjqG3OM
SKuDGIse4tip6m7K8+agZfEpjobTiCBG7CqAzTRwMZSLPH4i4zod4qfKEOZaYRs0J4y0hd+czXIw
DlPfQ5ZAj027n+YqqKNV2Zf4KbVX3KFAG+C9TD1JEfofI2XHK8Z91wzGFvYvEwBPQxelEu+BJM3Q
yLpAdP+YFQgP8MPejRYDJYjg+4Lu+Rq4GIAyy17LOku4OEaPuFATg8+k0lbQy5OOdXWFCn9tqnw6
ekPdgZmO3gphowDMGKoMiBy1Hs+NjuwrHFnVtdzeG3b5Oqrjn+INX7a37/SIIguy0UornQypOiYP
36qOUyUst5mPhCI7qxioV5OfwAWGaYwJlnYZuN9HCvct2FK3dSSqhGQgx9w6qsXwjtUHGC0aaGHY
3zgMZUW4WGSXX8agfSML2eY4ElZDUezsITX3ieYxwR2ka1ppSsaEudNM71mtx73XCAPGMZO+uCRr
BJ9F45XGSu28QyW0T8Wh9LftM6jGiUZVj8W9lC9xWk0n6rzvIaHlPifAGmPfHGoj3UQxPzp1I+9M
YoxEFP1oofMdtaxwhsbxPk6Vq17SUs1k9lkSJkb3zGOYVLSHqb3m+aMXIw0W/pYWOEXP3dAKEm3H
AcNfI98Uf/xpS4ZWkdOIzWh2Z8PhOCOLnsD1CAlmWrxUjhdsaK18ljmDUvTQNEllPGGh+FKk9mSO
I+c9AaVoqJG1OPUT2UkmJweNk5KepJuh/SNtYpft4AVvCrFBsb93rPHNKFFZNh1XJLynglk4oVyB
4xC4hLqsi4yXGEFKUGnvzBi+8qqsaJwoLkIHwwL4snLGtpgLlguhvi9mjS7b6Q0XDTXy1PAzz8Jv
4KE7jjTNGjErZJCW/v8w5ONGM+8zU0I6TB/6jNqlx824Vcf0pOeTgRgPfVg4mSePntQ6jRjSVPYO
SXu6S02x60ywUV7F0JxWFbN7liGDgV2jG+syo/noOEnsctwE6cJNYeTcdZHJr+eACZS6duoamsda
wmLcMLcOaeHT2KyKWeEP2y2c7hwdtAgMplPYK24KWBDEbfC7Zkq8cqJ5iQ95kydaqYSf6K5AnKOH
anAaGHb4GpOdSAU2khRkgUPAa/KuBzIlv5TY/Er7gppiMt6VistJtbloUB7iiRMceMi08zXtW+lU
e96qX/J5hoG2LlmVWhntKXcxnOv+LkOuYXBu3Ay986GONBBTLS3v7cV5Ne85YdFsLV350qz8y9H0
n8z40mP6m1ovkK3H1ZOJTEbJ+PAKr2UoTpxfxSBn1TD+2bVm9eQ5ojyUinB1L+32lX8iUTc+oBGi
zalUkg6+nfPXvN8h2aFKX/uXSlwHsHJzOO4sne34fHgjpNnWIGqa50bAfA6VllvLI2fT/PK4I90x
Nh6nqID+Mx/HNJgFQW0/W9OvvLR/Ma02Lw4wVnIbsGa0jyZx9duCoCmVgAqgMqtSmGBRurvE2zgm
wQFcn6sotTXKRT1fU2ASRmpr484IAYBowrvaRS3XBofBeGqSbSTzI43nh7Kx5sAu8Spa5U8xT0oh
4Ul2ZZrcXsr0BiWBtQH6d65QulcjDr+INvVBG6pPTde7c24Z5VN5hYAjT5Vlpiup1qZrNvRVJD7Z
+8jw9LUYguzD9sKHDNHhzwzSoechrwyXYa/WLEjbuZRjs+t/WdiJjSBXD8GgH2JaqxewHf5lwbM4
NjeTXkYMRWA24qdBUcgBI4838Wi/a/5QorWkUpMMNtoIZTYGOhT+VTxss5IEecTOyaNaNxvkQvkV
2SiMl5E8n9RSsitMnVNbJ+0ePEP92Pro8RyFI+PtqUiaxyJFE92T7MAKoIh9XsCKqguhnf9+ZHvJ
hymAvi5ZSVkHh5Te0VXQUZ6lpygmfCerTmqtjZcEU+UtVMiyxu2Q2Xhemvl2mTHU40BQnxWW/nmB
w9tavDalHSI/nq0oBVNa6HNozGtNuygKSsZbIO+g6XtjjMQlRXXYFl1wyewwPDIwMxgNBvIpy035
FJt3NMV09EUWI4y4abJdWfR3VeEM1J1oIy2NsKxON6oDuTrFxiJNmSs+7O+o2/O70UAIthDpl29o
Jt6/GM/APVRpdPBe9WzFcrrGEnkCsmRAdMv/AzrXvCiUYm6vVvrdOCHvvfEMmLxpp4DD3UI/GdUw
fC4twjpnqittLn7B+W9ifAYoY+Pf9bwecqOSbK1Z0OHPeZBJ/fLX+xsqEPEbldsnD/8s6YKY2G7P
FhH6okn3uuQ1LKeKM6dMv7NIBwqVys8iUF5v/0yPs/cr1SdXU9XpVxEBQNbZop7ga0a4XWyCRto6
OyEkdMfEOiVUTYweZxxswVHLxGG308mAhMUh33V0IyAe8MFYUC3qoLeIFEv1O1TR1LwK6Spl5CPM
Vv3flVNYD9lgRCzodYfViXyS+fU21u/rUbxh1HTchV4vux4YJ5Yel6m29qJXnIF7Pf7IwNbcKUYy
b8G+dsedG7HPT+Nexl08a9/j81R0A9Pk+XnqFVSaS7hHJ7tzQ9vu2tVjdW95uOMBhB89oAxuaBe5
uziukcCnu1DpsVS3Z3/QPgVWn8/JGNS1F5AX35YE9yzwbd9JU7foqmyr5IrxNBkipV7V3gqz/6gX
Sb4YUmbUTjCd/FKZpbRIQXWNf8mqjWMm1Ig8H+TiRA0q7k3hXznOdD9xksAjy7xGZ6qn6VbyUiHQ
RY4diosepfGRLTDcxJ59HGfHSkoJo0KVAVMQlNvGHsb3icAb0tikuWeuOL43ERk9ae7WYJ7pilbE
L0AEqTcRaDLs0hwtlFyS0qbo+pHmqbgg1g3caSzkq61xpkrH8ayHhsNgGhw6IW6dF91HC5hAjMrc
62cr9EC7HCLf2ORggB5o1pyEcJqTFvfOLs7y+Q4elPtccqcrNepPhnL+RjCoogmdMeoWYo8Pfq0M
/nzS8Qmz7Eq0WByCC/D8eCj0zso2vTPYa7TD/lUGBT73DnieLCd7xeTF2xRF0e/jPPhakK+WZg47
Cg60CTN2QCrFmtRysHbzs+WldNT/ZJ2OCZl+08YOMQeRivMKTgDnFV6mY1El5lYlrf45F+hOIX63
z84gWdWBJ1S7Ek0h0y5Nf8PzFcCs8DD5z09R05OsMFjxLga5dnOP+3p0p4Uiup/svF6rJXK6YA6+
U/+F+LytcX8jP1HN8BsL0WJNIONxXr5UE8SxaWG6KuqqPN/e+r5yhpOWM26bJbpEl1KlMMK/tDHo
JJFWj/biu4gbO9v7ff2zrChWjMjZcrjL8ECLVZIJopyX2B4bYcul6bv22NfdNlio1Wpr7KUa8Y5P
bfPsda8dzoy721sxhvyTXcu8B3LeEZsAjyLLgeLqN/uGdeSumr8UBp0ivUezc3uNLOUNP6Wzywdm
HmntVHAKfN218pI++sABZgHEoH9Ys8aPn7p4t6j4m6gXq1w20W/H+L2Yh8xg+oacXL7Gzpi5cLUS
hk0MZRbhtj7IDy2suutye7eB/SG1FLwipKL1jXJpemF0UCTryHKHKnY2p0QnjymH6HuLjLXGea19
Xb1fGM3EZG+QJoK4XBb9vg/HB/rqfUpKSLjpc83Ev0hEU1GpIKCCwLzxcsfkOIZiFpE042GxNTWZ
bR4Lc7pnLUf/B6hYOTQmVSFOm+ng+BbinSLsnrju9sslZs82wDyHgrg8TQRarNGj7iZO3f/lJOr0
pVfFk+Z1NbkOisQmKqW7vB5eI8CxXxHGBFdJtPGQjwxr4BBUBzmX9o7h60eb9EdmgKogsYZ0ZjMZ
AfYu1N75C5I4c9XqfU+PQd2xa6G1UUFXLWsh1V37KOwPqEjyKfHH4tD5I2GN/XPWDfqXTUdikzXe
cO59m44wB6H9Eg27mJkqRLvo34gAC9RgC+YQayEiCQvponuzV9gN6fGI66orWbNuYKgGDYjuW/Nh
npdjIXYIusyHrCpj2kgy+ZUHDoPwrn3ow1ZfRYYPjJBd5Aw9x3zF+LeKunZ4u20LMmQbA4Ya0Wsp
6h2ZFdHdEMi7JadloUrXXfdtBCaOtDmZohipOFBUtdqdg9TFrQ1bfeiwqatzOuISkejVOvqBMrOO
dcfseaDfXwxV8yh0hYOXE52biO17eTZQA54jekVZ+TyRKeDEZfhrDNDwt4i8r7Ci1AtB7jTy52/E
U7QrdNhggjndrp4MQsQUJX6d/+byB5a/mYFAuQQNKKxhCB87S7ksxlOlNsQhShlmKqWjv1VodDYd
vgsF193mFo2M6Mm4ai3SyzAkOkgbCU1WtRC9LWe2/RRol3b2VOkxdY4VzvrGseou+N2hr42O+QrL
cl+pyTln7XjEc1k9Fsl0XhZEq0qsQ18pKVTlYnDLlp89IBlnnqF5V9Z35QlCw14WxUg9WvV7U5Sd
m88BEw6hJitZVf4FvNOqn+mKZcN8PmnTCjRSkz2Tkwnqlwt3C68lfc54B04hI4DIsD8ZMMqnJV2i
gE6YT6CCb7BWwalu7okak1OjtG7z99G/iCEsPwiGj/lZ+9IFFUbeuxAfWUmgTE+z56pkznFxFoEF
fNG6SrwOrdRhGrVbT3pfQVkg/ptJrvW85uWgBypFr7Yoi4o7mSftRsvy4s0xrK+U7t9P+ZoZsvuR
evasMet+S6nrN0J3+ktO7X2SItVdEnpa9+byux3eCGS69xURXit6pbMcfXr2IkIAYC93v6BU7aY6
wHM2JgUJTUH1bdlwwT3JnD023rC6GdupKSZocuxU3WC2q8BUxIUZS858H/KBrgWtqyMS2C6eYTk/
LZVSob9N7wulg3906GDgE5nDmY14ek8Tqa1jQzJAdyLL2JuFel62EYOmdx1XtyfLK1lMQ/H2e2gW
AukFSWb4ICz93Is2y9Pli5CKesQr2O+j3B9OeGUTvHdnMtA44tkz/7drnXA7LacPXRDOS+fqwrhp
eNdGG1JTUCSXqiiSM42/Dy8yP4eKAnMxeltjHO/1LBDoAHjt72/gSoxr5txFO3yXGIlRjcyrcw+a
kerFD9yhtu9uq66ekK8m8ym6+rVJHhll1VvZBG9xY3h/KrxTckBzDw1B0lsuCz7G3DkYVZq8QqDf
LRCY5fUZCZNM+GiY8sinqouY6vm035aVdTlbmgbsT2a6U5h/jayWa0Pzwnu4QOpBlRxDci+x12M7
K/Am2fo7vRhBQnnTM2GDgPNELg4kJszJW+ZPq5uc4k1sBSiYsv60IP6rTpFHe/KY3c3Ef7sw8CqM
bY8pl54WncNOYLhemMpOamSbf8awOP+Nq7ENS5K6YplCxyqODfw/adQV6VFKW5Tpga4nJSSUYMA6
WRje+bj1t9m/Htm0Xm+vNdxIRJRXL4Torhw/8l5EEGSENGHqdgKZPtyiovMUXdacNTRRSbnGNIB4
N2Orur2IWlI9jPRcQmEP90pX3gumkqebz7FFjOsKozQ29J/alSj8bHpV+3uSOhwCHOYvSTxx4EWv
VZIPtbwej6N+MQPn0+Z/frJyNd4ancCBnXv5qTJ1exupWfqIyfsxj8NXQzreiz1a6Xp5xBQiW/cp
pJUGySXJSXu/JMtt+RLWqDT9inym5anmCaLhjNTNPSYWS95cIHT/ljynBeprie3z0on2LSaK99oZ
nfbCUOmtR5GNbhmwRkqd/FcUHSm+pSEbcDxO+tz0DMHM+i3HVAI9usYkPH/xktC4mrbgN7bi57bV
3m+kSAtPMloVHNi3dIpqSrz9P18eUvtfyQlSSpo1krxUTQJ0nr//b5CekrC4ho++hKygDgy2++ak
pKqWnkRPQ8qC2fvgeCEm8BzCEX2FpjUz6PWq+mJ6rdtX3zaSlR8/cXbIUTa3MwVtm/uGGxcsk82h
cj44M3pY4AnDuZor8zbvxhf7uCyBXFevTHtAwMRzFl2hMUoiJvAMRDjAJkMUvGhzJrNurVX5QyhM
8AwdxezO6G1yYHK0kIehIFvQ4JZH7op8GJ8aXFhsvDPN6S0MuL9kZH5odY53s4leySNEU2LHpHih
WzfzGHJt0BuPdY2VoIjU/WgLxDozsL7Mt0PAlpsYHODASZX7BP+YS03encKGWgu8Xr/pagrLwmCX
1dCTn7RhGDd10oH0U7xLZObp4QZvC7Fcl5QKV6vsq72f9784MedXa/6yvJ5AbrglkIL5h6LjX2I1
pBMzP/Kwsu5vxDKdi22l242/aZ0MTGReu4uBmbPUT7DNvMI+LQbOhUxXheZDbeBXpwdunv0g70gk
LcT98iiaHyGdf0chGBwiUR8WU/Ni33YsmVw1hqxmQWUNk0t1h44MBtfQ5I9RIYtLe6ZJip1yumoS
xAwWlbd745RNhTredhyMivUO+Jpchz5yxGm2hTEOReMTS+OJm0jZDqOHRrdJWKM5XbutHjbYoMwA
lRYpHoXJRMyZWvap1msOTK/8zWLh7cmf35NPzkljgeTQSijWdu/lj5bPB6JEwXAudX7OUZjdJSIt
nXMtqSAMJlZJEnzSVhxoBM08zyj9sThy7W4h6lU2W+071dz2A0NbKy2YXdntc4jB43xjwXq4NFam
6QOc5ABqUuTp/aUMKQtyJzCxnCfN0dK6/d8fcMiS61YeUtPE8vQrnXWD3q8o+XRnYQcvqSZBCs5M
b13+tajr+nVJ+PVGrch7RnFc0630gDz0I9r/VPvrUY0JG/YuDUzRVQ9Q17ghmGrg86bo7ovgTmFn
OSxE2s7EH86u++GN+bkPrPa+6qv0BFoCKeP8PixPh6Df4TU7LI26UKJYlxSXJ84IxVPZ9c9WV8Er
88d9oIx1gBNZfHSSCxqOhpvotv9Ehm7xWCVvmWc/LXTVrmD3oBlPsmS9Jk7NAy2BJboTPRFbYeFA
F+lShhPK+FvN1eGymGiBEitnSS8r+71YjA3cpW5jl8jmS4sbRg35EYMY2aP2Gtf1Nlas5qUlg7bg
H4AVMtdUqkuM33CRafduJ/1whfBEqLhwxKHwo/y1G1ig/lVGL2ejKA+0nVOitSWkBPegwySQ2lqt
3aW2j7FybMOoPlkL19RDbDCUGTurqYbnxfq8fNE8jhotqkQ0puodv068TarI28gp1c+tY0QbArL2
ywKIm6493hYzj+0aCiTOmhtzpvbNp54CiJ6z9iDzhhlNVJV7i8t9G42dfaIJ15xFaM3tUKk89rOE
GrN79axEISOLvu63tsYsrCHmZEOhhT5sXn9BdjmbppQqaih2eyXOr16aUHVOxskZZbD1ql7dhUss
+FiEm0CtxvNSwshCXgOFmL8KQQvC8jEW61Sv023StoDtWCAvMRpQvMdBcOZIq92r5I/fQh07r5vb
citFoXDN6JkuDxScbpno9Ac1xcbJcibOpgrqmyLn2FvmrMdIIuXkh1HHKNLUXsJsTM6ZUOildyTo
JUhrXyZm6ITfxgy6VxH+diQtfGd58K9v4UWUSQ1lrsU4j1XMxRdWH/A8+285ujDk9mLjqIg9vVJT
digj7FuRlHVAwAvnRccbewxn9zOQR/PE0Ksy7hvFviytwmAMcvZzFeWUMUT06uksA0ImODWyzx7k
vQipLUNm/Jc6Yh0YvgH6KeJ6AY0Eu37hIfXqtah7vfwV2cTJNzNbtIh6eZ9gmukzRqGpCcVoXikS
MrF0JpCsbVo0oDFJ5ePthNeOvrZdmgVtQhJX5dX4R+fT74B2aGWW2Ljl5OD2INBps8AWly8GpPBl
P5WJtitBoqyj+TdYllkQ4/UdbeTCtavhpdIYbVIY3C1fyFGxySBhPP73a5FVJxexZNwpMynax6nY
YWN0xdxTXd6tW2P17+8U/EJXvKPayc9xC9B53mXkFvz1KBT3TCzMI0VQT0xA7l9yD7oOvJO6tOIn
qAcV3R8nOi5d+oZc3tvTVjrZJgE9slWHtL0ru1dnksO9Z8Tj/fJID7hMzL6M3CKvX4KuY67GXvxY
GRsgmcz7J1n1NPGGbhP0fshz4EUeKc3X5c/GSdJvKxOP3uCXm6XsMO3goVBJMqjNqTv9/XrgRP/2
OqOzYsPdudYJiUEGQWKGp5Qx7VBQmMb81KGK2i4jCE+oAy3RB8+eP+dGzT+jP8t/xRwgg+sqh12e
ZvOrSaESZ9Ip+jkJHeHGlF5Hg9neP58Z9TkJKE+IZM0Ov//v/7Fs2yI70nBUYThS1Zz/RRz3VUWT
hGvs9OmKLbr+nDonmBem/hp5ajy9wrXgOVz6eyWn/WgMRgGUl/zLsun1LUE05VMNHxx3JznLesm5
8zaT4/6/F2Bwl9GdljshOXmhlu+8rDXq+T2ukdHRJ8qUrNwWosDKrZrhubHZogEZlZul6m6sJtxU
Q0TSXlTQLm6iU+h8/PN7oGrWf7wJtilVoQF6tk2ElXirhfqf5+YO80bLcSra3YB+4J078NS0nOMC
SXOQ9O+ZgU61H1WsGElFQqxDyb8wfridVmlDWLpBjNoq75BOyuLYgsL/g0oYNyBl911kyG+A+YDE
ped8FU3nLjzEPhwewyzP32dVD8HT8CBCMdz50fhrwXMUmXwLKsN7bmUHKcqW+b417PSZy/VXjkl0
BrWl+6Wqgghc7ThkS05alFwKZRBGzx7ZGY1WezfOsr4U7d4lT7xrzDH/2ZzU5DTFOsE88+QmCvy7
PJTuWNsZa2DdPacyJmI9CDWmJzwN6oFIckYC7vJ0EEFDyqlvrnwywMhHmGeaCodzn1bQmYS4P8uE
cZk1kqOxT4KefoCpC7d0ZkZTE6jRtUhtTJM6Br1GQYQAhSzel8QaAnNC/Fc5jeUuT6nDDplRQBOI
nK9MJGSr/s+DjHafEpFWIQxBnA6xeirJtcmAmS5+ijHA3narKe3voZGUL1zS2j4xUyJYOfG/lzHn
sRRVW9yM8dmELeROLc15I/ScF81rGHLD8sZ/iNRTOo91INE+SxpOHIEwwWOAf+l6eC5Ud82fkGvB
73SAeA2NvxwK+gPIg2TfVnl4qFOGlf984Vr/Xe9JU87NACFNTEqarc/X9b/Ve01V1bpCpvxuiAax
L8q8eWQISXddBBYiAZ7WiSb3JgHnH06ptYe6pSuO+K+9q3L4z5Snzjbu4996VQbuctQJixxTg7pP
HZEfszpGqqIM9UM9IgFwRkY7UxJnF1OZhbmtFfyanM4t66R8tybTRzYRXAIKVLxYIEsCr9Ye/IEU
I5K4tQdCIR7MKscXJ0T9FQ1/cIean7cCSZsy89ka09UyvGmNCjt925xJQOyf1cGoCVfpYcrPfTmy
JK/CZMKi5Ayk9JE4e3J03/veqLYRE59dkIc+g40gu81UEIkA2MjErhD1Gs+JeRuUKooYZgsKUQ62
LE8jUI1Nb2l3IXT8h7pJH8JRr87LF7tVWjgc2FaWp20olP/PJ2nPnZu/l2FWIDB4mmZpqiV4exzr
vzs7iBwE8Z75X/HKue1PN0g8wfLKMaeDiyPOri9+MXQ7P+5Jp7DD/3mUg53OX/7+/t+Plj/pD/Jx
icvpBubPCpMdtYUHUrSJd/HIhUXsGcgbdTTx1HcVm9cGETWJnH54Uv04/FUYjAQVrxuuatQp0PGt
Ya3hJ8OjKB47YfhbXfODs1oA8B+i1uZSUpgvpnq6WZJ7lgJI9W17Z6YpYHowLeOqmUMI0yTCvZDE
r01HnnNMWsqQMcLMmFReEtWwiWrNCAbJYOpnDg4ReKMcGuzyfTm6xXHUrdupTPY4DFlZlq5YMPOu
l2/naXogl8y/UyJg+b1GvKlSoIiaZKE+oLrITj29Cbeee/UGc4LK7lcKgV8vLF+HjAP6+z/frwtO
+j8+ZcvACqPRuWO7VTFV/+f9mqZAxhXMajt8uBgqqhSsyhxX4f8/ws5ruW1s26JfhCrk8MqcRFFU
9gtK7raRc8bX37E3fdpt9S276hQOQEvVIgnssNacY0bdtTHRDua9ycZpHp27Vm3xh7ZxBXhen6+2
x3Lahg7v5bGyt/Q5AI0s9pzOEEC2i1q0kQFibLzlV/gJBAEru0EM23Kwrsf02SmLmOWaGNiDg9iM
PiDXd+5Dw/lO6du55pP9lNuNdciDHu6UUFRCeD3kLoSmT2doN9Q9UUA90Lwa7zmWxmcBUVlodm7g
osrOco1KhlrEY5NXa7mCtXGx7rBfIleC8Gnn977VN4fff8KG/Z+p3KEMzGhIb8t1VPVzhEVdqWWJ
gsTZQpkLzqMKkxGZtvuiC6VPn5bWquoTd1l3KghLYsTRCy464qtRiuqdhlRqLPea6D+1aRbfB0T7
js+w35Vd4yguSVqgJsVoU5tocPKBmpaHhVcCRE1UqttpQLZMNA12DVA1ItaBTra1080AiCai742R
q2j2HRDtq6Csdrpadke5FwsaYRzHZAZurTQ2JU57Pjc+2ZFhg1JHqa07dSrW/TQWKxlhEP+TbSAv
5aFx6eL3Jp6UwR5QhAX03XXZA8hFO+Bfp2ycVjyq4XKs+/IBzlqyDix17bcus7MzmYgvgOg1XXIm
Y6B4G0snWMN19U4k+7IhK6J4RR3WeWi6PkOAxShh5v43MMLWNUZWcohQOK4T8n0WcIMhCk1NXOz6
0Z9plEOVqaLYeJaXpMEQT6QRucqoV+0qo88vXTpBtu86by3zvX2rTE43zGhOxXfrp+l879vpVW65
0waGfOnl1wAjP/hGxHxT5qHms3UC4YrUe/cjBj5aQFBbzO5OqzIa+pi27wij9C7sQDHJYDv4AumV
2nHcbj/9YybWAD9/a0BlZSPMfEjH+oU1mn+GsBMf8aPV6NljfVckvXP89xme6HkWsL7be0gpp/HM
EgvJn0OgZtRTbav1gg6WEljmTutSfjbubcGWDJKtDllxb7ZN8DjX8csPWYVaPcq1STnEH/Tni2vU
e+ZpRn4JRNsjJUB+kdhSmMHDaSQ9Mm1ABLvjXWE3zZZ64Y+zQk33IUZlGtDN1gpioMG632wNcTaK
1xpjOE10y9mIcjtCutUZoarx2IxUZ0l4IRwW/wfx4+W1qCbOoL7dyiiNGnhHxXTwJssghNi1hl0U
sBMNrKepn9Vr5pNxAhQ2P5JNiC8dO8DKz0pnC5fU257CxBu+VG6lrw2SMH+2vGLH/lJ2bSsEVsig
cjjbxfwi6aOow/CdudZ9VurdA42UnSySFL9cxXbVPdSJA3SdDOpgCJ5Nx22Oke+qSzkvNRSzlsoX
/En5Lst7OlsxGwTMiVxPAgE0ZNkj0VAbEh7N7zgNNiHFq0XqxgUcpTp8ZNoifboa5n2Cx3N9+9Kw
dKpLlpfaqRGHeoyqTV4Ltri4LBhxhP0F2nU7P/eWGT+GWIpOYfi9I9TqLIcTLCHT5sZLVsN+5dUj
hlQhBfApPFQgdF6MhKKifL3VMaV3qjJspNRI9UAB1YF+lldB5yLe87D+5jwaSLnc+C5ni+LIlr0F
uueugAskqgXx5HsbG/brgtxfV9vQjyWUvhuXHcSKpdy16zNxNSJ547YR4A4aD1OLdH1S0uAg+X0i
ozEqh343mEJtqGdYRaAjPKo4P1dz5sYb+cFBqX0ab2qNvgCwQ3Ufg3NT3SkUgSl05vdFO5IwXDXq
Rm4g5WHUFLhsbbZpbHs6sfanlBKq+vOthmBGqBDd7t7Ks/FO7igqNXDXfa2bi8HvSjDVA9hMoccC
mYK2SaG+MJIp2w9eAGCyqln76hnU/c4EhgICVcIGpcoLgQOgthL1NuPlc19YXww9c/5mS8hkMPjv
nf8+yjcc8oHv5VxppQniVDBxe9dlxFEjg73a3NsDa5T5OahwrMWiNp25jz+Biyo+r1Vk9taqiUvt
nja6/JPk3yAPiZb+oThgiX3vv9cr8Is9w3AIfPBUl1iyT+m3VFZdrVBr0eg2jknIFgDhjf4sz1zF
bM5z58TIwTTrifojS5BUAcethfZT2oYTlpFoWmnisorb/DgN9EbVorOZRkP9Pm2zO/mrTjwCc5dQ
+ZsQuBiDeKvidx/QnL1V3YRMnrKvLAXLqhEa53Q7ePgZS2RZ2O2N5xJv3pGmrr8cAkd9Z/NaMPEA
po+HWrvUCth/Lyy19zQKaqyCof5D7ei7Vf864NovJAXVgZpjVFHzaBT59If2rdyO/fpxWmxCLUJw
VBsbvv7p4xxCetBhORWHMjQucUhGp0tN5jWoO+hxFaq3YnaipZPF6SIEsLeTygh5kEIJ9plIJoQA
oHa6s2TFyoPExHIHtihNa3tfDybGOc1WNnHXT8StmFfaavO5bqL1rS0QOoRRdNSYzV3lzvMlB8K0
xYOlrGoxK/+8lIrSZm6K5e+XaZr5nzvL9ii22KqFMtizLPfTRxHnhol62EqPAVvSZxQMgmafBC/y
rDAr5faaPAs88Hxu+CHrxR38haNTu8LJQvkYlUtzhJdiLghuOd0iw1CnxWs1YMtOlVbfyqjoSB+o
eo5tcsiM6FEKduSqyxTSHY8sg22a4Yg0+jndpi5VZl9kFHSeiiXBK8a1IyrZspxNkUdzuzPNUfcQ
Uv7czE5YP9eT+1fgIBolzgFsgvY+RpONwdIJzz5Mx6tWNk/ydTVQcnShUbdPbM99NglBSSJvOzXj
+NgndfUwNOFV6pAmZ473XaQ96My9Cyn4icwa+XEDH0IWtAcTwtTDrU1rRE/mXO6CecBUKN7sOAyA
62OlYh+Qn2tHK07KoHQvef0ot9GYgOxTVPTmAuDr5rbxuAGraXsLv4pGFHMVn81QoO9nJm28bs2W
GSZZZbBNjRrBI0Vsf9xoCdg12QgVrc8+751VRawZFhxcDb4QURVqBOAMWuimdnooNwFYDyg+q7wK
ayo+Zk1GLIfenV6t2cyXt65jqjpfHKcrLpCBm1OTa9VKYq+jWKBl8uhRidqLoQyA12Y83IXRhF9V
HOKFkH6VVlFt+9r+MkReeYajEpAH9tgxhN91UUF+2EjuyRJCFAx0o28vs0Gipu47dH3z0r03bVNb
6kZD3OXv733j/7n1HdOgeapSb2QY+FRsdM06UhAZkfGYueNfaLAxytrUWDXOzHDg+7YHgjIC48XV
3OQ5D1MD7THetLoGhXv7todCs06lCc4MORl3HGdl0/44u70m/jWXr/36cwG7oUWvoHvO8gZwuRCN
I3pMTknT3//+rZr/Cf6iuAzSWMX/q7pABT/td0O1N23M9P1RdR1nn+FucKU2PmtwEmO2ghQJ81/G
pmS4E0sKk09WrA4ntRiVc2e5e0VHBjgnnXcfiS4FMQnzoRu6R3qzP16KAijL9O4PIUGWd5OJ70PW
g7ReIdGlgGKZK7DbBBu9mWL71DvJcKqGBORcXauvve9c3Mo9D6Y/vVHEZ+eb5N8nt93ldh49/f4D
cT+nKNFkh4Gg2xrZnipklE9lHt9H4xYamnIA5iQi7FrVXxmTlq3zpGh2Um9IrvdblCrFBZd3SjBE
bdhb2yTSaFIGlOuzK7z7afkYappyHybFJkRG+kg+dAlgGdSia78qtleeSiM5FDX71IWmkSOFy95b
ycarn8MJo9d+Fyhdd2gceCOmUBPy8/48qq9JHgWbTh8PsuNc9+CRovcS+SR2E4TVUdhcxyj3H6wm
/rvHc7Nh/LK2Qz76pxbm3u0MGj+aDp20WitBQQVvij4TJKS32iIV1zIdbQcXf8aUmddrX/NePG9M
T51w15gtG3dnjI5V72P6GeljY60l/Dt2i1cnx76jVWq9zcQl0bbTAgwGeoqUfqoDLxB7QrQCCmM8
B0EaPIorqWjmKwnOTeBR7zNA7Uj9Fh4JwFnyq/j9F00t5/PSybE1XdVczWBt5OAN+rXUM2JsHBS9
C4/8ULHnyZ2vfRvSNEu8zWBgCMPrKBs/tTc8q/Gcv1JyXlNLn16boQXKyvLPaPyzVGRCTMmEQBkL
hcsENQ3avAzEIF/pKnV90bC7JVaahGAps92uikqfvtD3uGdAyZ5QGBRHp4+vpeo/psJLJQ8yDdYn
KQMqaIP6pm3pzwCyUzZ6j2NfappHoWkOEutHQ5G+vuCjwYW8dSioeCsepcI6FInvQmDUuTDXWrT8
PlK8jRuWHwEOnwNeYf/oz6Z/NAN9P6UNa4/R1H5IadR8iB5kymoU5xfDRz2dj9ZXzIw+npMWt4Ol
EFoTGfZIgHm6Qb43XjrTuHS2OZ7GyP8b3hfeQ1PhPXbT9NBmwDv8jmRjDd81vUg4fe7cHGQlknWp
cpzBLvuWQfCU2ocBcgNNWefpISXn+BoWLHXxzp4LfItPTuiFR1Z19MFLw3+lorX0RbmA8hndDx3z
EJbciDS8PAdRWZSLXtzG8uDnyMfRHByBYjDZGeWWovUWqeC6ydXyAcrSeWo15WXOPJSIoY68XY+C
V01R423QgXHw2y68wnn7KOZxE4qULVJA61VLLXpi7/zShvkmGgabhYIYUBTopGt5Z+S1a61nOlnv
AZDXXUYIxSz6kXOMU/T3N7upf77XPRWcNuVMcoE0h5nt13tdzyKXvhT4x3r00qeIKn7UlehqY60i
Wd7Uv4wt70zrquSxiPtwU42Wc3KbKESQ4zpr5LA0bdoeD8WYwRnGOXCxlb1Ruv29L7ZdUsTUJAqR
jiqBGoNZHGTUKdGnjrahNHq8bRhzSnF5EjwpVKP+kidF+wQ3KL0GKPwhYmvxBcmutTPZ8e5a0aMz
7O4NY1O9NWHyPISTafxhD2X/Z8gnigatmM0gwP9j5/31w2ESQ1JJDsKx0LxdXrZv+dCSwDLOKl7f
oZsgqIrrvMnAg3UqSPYA3pjdtS9tFnbQfCMqeHI4w6Z4bGF23y4JUOhul5q71VRb+2JEKqIb2/Mu
qoGQZOzE/GHG6odF6GASm/WrL6hBSuxX2wA/xu5WbcLHYcNLcWE9gBFCBgGqn21pfzEv/Xowaqil
gf8tylWkmFn+lgltdhySEp6OhrWPawTNnaH91esmQMAe+zMVKeUjxaRfisSahF8MS99DioLKM1ce
bz7GurRPlduaC0InjFcwdeEGjzo9TCI5fn976rr4iH/Zd6FWVA2DNYjuMet+XnGxXaaYXyvBaTL5
89J4IAPQcdNTMqnDBYwfQFLhyuPzfVFc0jFR6RHBEqG3MnJLhBeo3+SVnD6DFLKCVapH+aUAO9i7
RZI/1DYulTiC8DiQ9iQl6zQsTsShHAHCFh8lbZOwQ/7ZTcZJQRr0Mfi2IYKVuqeeNYeorRIzQv1J
1UpjXVZ69N56CPWFxm32FIfaU4n4VumcAx6bdFlljbICRxAAVLR+qOjlNlGneriOovZg6w58vLbi
h/0xUhZ1O2i70GBYA4u7j0R/m22xu2njUl3KsXse511mVOEDLGGi0o3xAa22vlBRgMU/EpdBVPBp
puyeOxPedPMRJr79dzzrzPs+bABXpzNuxfiaS1tPj36fAX+lczogillrTpQuw25I9wXG4JUsCykW
FXgnMR/0HmZgoxvPzKjbZGzNB1ndzUKTvVm5jKDt6QM1RkeFzE+2RrV2Sy38SrU+at4H6qTjwxQ7
7o7iAB4qGdulsAdMnDBeo73vF8DU8TQOTAJN0y5uMs18MrZBxV4FFYK3aFo4QJp42Gq324+oxcU6
Idly6+Z7qpj6FhyZf7XZxCxai1/wJhcXviI4d8boueiM3GBfwUq5TI4J0l/UfOcZuqI7HgeFD2oE
N7aQP5C415jG17ToE39cqkVBvlHkXVO+qaPcbsmNF+0L8EvIA3alphI04FjaHW70DXxG87uF18bM
i+TDQ+u6DFunudZ2vovGuVwncUckQWi1jyDTQuS6PGqTmA7adLjU1lQuR1Vhtobtvy0jd95rwayc
DbxBK6IBLnZug+wBYUMfYjr/HIVzKNVLUspVbDldsgkA/93/PHPd+urp9bkhMHDRAxS6JpTX9lje
zI1J+W+w6zVodnerZ4nxGhjB3/acTPdVrfXPrm0vLCN9smrzpvxRGoZlDZv1WpugwGT5Jlf99NAI
yZveWyWoVujMUrGdW7Buahs4CJr2jd+kBWh8Dr2i4v22azLR/nlNnpl1Vx1FpKamKMUdlpBp2+ap
fbxVL38//jDU/DL+CI2Nq9KoN/EcEqP6nynA8btwGrqw2oYmPGTpqhmN3D6ZZPXK9V1c+8JYCB3t
Jn2tWuoO/qBPu0zYDFjQzKvanYcNfaRl5ab0CNGxDDvLnlFDCh1VA2OG1BBcGaMbziuCCdtrUQBA
G8UZ1ZOZ3ge0gLwFL0HBwjkPUQjThl6L4Rb1PWzmaS0Vokb1F2Svt9GvynfFpEM891jDI1AemoPg
ywSBu4qbFLKtP//Pju8VAzihStzGSn67zQzDKjHFi/ktwDlezxSwabnQtiwVnmzVOzMgMO1bY62R
psktOnvenWvjT59bWBDz6E2bEgjAORcH4gMAPnzEVYXEtylPqAHV463fO0adtZe1cRwBgtttBxu1
QdhsaalGSMqIuJRg65sm1VCKbmn5/rIxYoLSCrKUYkriIIVH815czW41UyrMaM/ijWU9hrbw7OGv
1UL3MYZ//BRQW1xVdTef/bh2DnNGJyw2IxYnrCtXsn4sK8nW2GR/kAloxq9LLXkrmZRd2Vvoru04
2ieFf6xTABn8pNjqaYiRqtKDTT06fIL9VF7loW7n7wo98SWcyQhdjfq37G1FQd4t4YtlAMkd42HO
4HYE4SE4OpGVnEvRDsWLna6JMrGOetO3m6ZtP+YqLM8JgCTW8nD2/LS5x72XIg1tq11boqu+NXqK
dmLxNtB0po8Swx/FTN0lMb0/XUS111BZyQPOL36u5Rd5pheCBe2yuCm6iKhUmoi0YYx3eRZPnfEe
VvPGpDl5kqLrEcTHbqyjN1ncCr3WvKvI8tLzob6TDZ4MEyhtPPVHDPg8hj6RMMmb/MekovhpD70N
6DN50wbV2NDvTjdyOzDk4XgXaNDinRTBrR7kZ7OPopXPgmot7c9Gnmen0Wcv7RuBuRxFF10Y6s4g
4Z/klTyo40lTqpH4VbtZ0Kj0t8pADnQuEqHzoQPQJXfztIAfmtnqD5R9vLso852VZrnJK1G9b4jI
3MNsKNCxiG/zOsd9Q1gF2Yeu7z1mrYZMQNSJCEi/Rm6d3QUtrk55lsM12Q7FLjL6dAfqx3h1Q/VJ
nQ334sy+8jjhEEIYky3IgS/OxjxAqaJVtDDMqHz1cdlv8KR3G3mJc2BHxfPOqybna6P4q5h9/ukP
w6IutsD/XpZZrmnyP9MxTZWtkiukif9SL/mBWZttVCtM75FPGGL50TWUdoLUJ+qV1gPjUal/mcfH
OSjMjUYQ3y6xJ3ujY2beln1AkTVk4YKG+4UYM/MwW0OzsodOe48n87szRSnNHb8++pPV3bEKh/0O
/mRMxtFb6T762SRDmDaN/lmZ1Han2IZ/JMtEOQ5WR2bwZKZbSgXYycSKuHCq9DK5yr+SlKIePtBY
qMkWsPElGlTnnE6uDbNnJJuIiXNrKg5tdaOcq7WdBDAkyhF3+FBW70nwLXdT7dUFxnLIcjaSStrc
GqyaVajbqrfcWwqZHagPAWPJMoh8uuNVpV1ujqI4Jt2jDwRnlwjbQ9Iod1L73RmwcIdEsc7U5PBq
A9x6xDaKHsSK0m09WsmL5ucPeopYJyyqbN1ZRbZquEvvLSUA9mR18a4YXTbkWfblVqjSU3CV2ty9
oZ6jmqvNzc6N0MrJSwsL6rKMOr7CNHzt6G2rSdQ+p6lt3tV3QApgNCA0ytdt7GYXGXc/VEV3uLlf
bm9mLoHN3GALnd3uszz5ghYz21ZSxKbSyR2rsza4rHBipSE9N5nBECaLKSD8UDqEkX/Ze3DToIPD
wd794WZV/6OTdWnduJBs6FtYjMBim/evm5W4WvDdtN93Tgb8v3Xq5sScvoic1rkzAKLfaeIgz+Rr
o+mFhBsspDRE8a33nirzWa5oaZq+10UVH1Mv3oENsh/nOGOrVvfjFnCQ9VjlWnOEoAme3URmftNP
hC47tLl1QZ8FNBlGzuKOZS+5Q966aIL/nbkZgRR1D/UVlDeTX/cOQX0iFWeOjhMpGDOP5REE7Hw3
5OC9RHjeoPo/xOEw9edF4mYPLLW6ddlm1laxm+K1myGt650/3cn0Y1guC7sNM9qdEMudFCNtBz18
8sFNoNMM73QH3MSctv3OBOC6DtzsWe1766s4ocfv7Wa/xKsJa6bBpnkt56C8xOX8l1DSnshvpTBP
22ZnA4/eSJWDp74V0xC9x6mR7hqt2zQoA9c+rNdHllzYp0TPdbSQv8aW+3RruHpxdmwUGF1DjTjb
HkvjWA/Oc18Z4aM1GeCBNW412XS2YIlNRaS/UqHaR7MzPod6XB0QvwZ4YGCU/eF2Mj8rN6kB67aN
EMwxsDB76qf+FyjNXmeUbw7aZGn7pDem69Sx0hU9LZytLO2sXOTLg2FT9eklbmkHVkm28smpfSdh
+z1ImvcRAOxXcRLwTa3rlCAuOaHlbZavlKygNEjUGY98FwLfoINT4GY4KV4Ffi5rjnTD3HtdgwJe
0vxb95XqbI2cZboKD/Rq+Ua5Q9Q179puHBdRbkLh1PJ1IIpQkY4pI6fFtCj4b20Rp5avZQdvgn21
zeKM0mxoaSz9sGUSbL6Z1BLmrWd5L4XyLeZ+fJtd61IkqL5BYAWPcUgrQrrFG+uVm3BA1DEY+7qZ
CHoYbGMXqFX0ljA9l0A7TpZNTh2xLbThxvgLm4mRhMzKxQGbkYpDKMxt3JDjhTd+WJpp7Qtqhk8j
1hOSkCiX6seCkgEbI+WawFmnZae+QcZvdypuCW96vu3NgO3pi9gCgAbs/apgYr0apTKuOpRnJ9QP
Pi1vYXWaXWhGs+3PSN6Dj0BVprcQkwIwXO1a6FXw4pSISoV3chye1Dj9hnaLQGXLTs8UNjFqCXvh
hPhvoRfa0oMFf7+UKw95aHKiO2K7+eEUl+yRWg3ntVXY1F+xQ16UyXqX7YPec4udH7bEjTCAbAW8
fmlXLSbwCT36KSvr5KRWX8GoWXu5HyT4fp37xGQGxZScI2TN/zob5j5dTk6lLX66PRzVVP/wPPzn
cUB7rwoPAuUS00SD/6la3sG5ziJ76vcWHaOzHmdQbYDdGZkRXsxOb/R7UxOJlNIYGBlRuVYEoFe0
JhWrY4hUwG2niDWWtz0Bvk93gSqKDUYWjPHxVgG+SaKsEehRp1V/aVZMe0K0LANdIbjEIi5SPCU1
5oTDNHlPZI17VBuFWsXqtGI9lE9NEs9X6W0cnWxYquzsdrGwOub0GZLByTZjajTrROTBlzhixCq8
OETiUhvSq9MM7sUGTvz4+wHF+jQ9eRS9DEu1LdXA+8v09KnTFtSVmTuZ3h1QDjrtY6xoAFEa1zpa
ES520rMWDlFea+iKFO/kxkZe90qHLcOwz710uweds9bjwb0H7LCptcY9ercg4qBZYVj9GhZh8ZSP
4xdpX5gUENglsaeOjsqwr93pgoh+zYhu7Fq17B8HIM8L6Rjk6VaIzf6ixtTBbXgzx1E1dARUyVUB
w/ds981KmrMJ6yqa1eAW/RIzZUppAkECtLlp2VOh31sMxUONM1cKTEMndUncg5kiL9OStOnq9fef
rPzkfq5SHT5Z20W/oNG91PmAjU/1W2s2Ss80e/3gsn8gqUvUO4GSpa+B3795RaB8ayCk97Hefbkt
75OS5kzpOLB5J3j+/5yZpfUQ+tFr6dNwIAyJHHIXjvlGsb67fZ0e5N3cmcxEISLpdUw4QmHTM2Jf
pP44C3ktCEHd3/JGuxE0IqF10RrFgvrFGkHGiDEG6qNoX7jVfdvDJNNMLINMumQS0PZbzsUMoLCr
lyN6XJuewkkeQjM0T74eOOzWvGCV4qmgSiz2VHb6RIIc5luxFjNgIN3pdnx3W4yp9I6yKL1UCrtm
rfX74xiE5cmJHfLeXJj29eQkD+U8uDtdR8ndWHG7KzLNXv0c3krCECzT7feDAuckZN3COj9GwdA6
JM4O6ksNjf8UploAt6rtQAT2/aZoyZQMLJJDnKR8UcdiWOPlNF7IcGChm1fXQfGGhU27bYEPg8FA
K9V7herdqauJUWzT0Pv4/Z1Cb+/XDQ06KQ3pvmOwOjQdWCGfJnUaGmQkdYoOQVVMCoGagEXuAI4t
Ui9szyZmmRxwXbHOWuZmcwAt2UZjdjHyxtgkmagFBjS3NNSAkISpHtttlZwcYgegQP/Y13ZjN51h
Gw17252Ure40xUNLdNfSIUGNpdjY3QaxVlRBW/hkq24o6S/TI7wr4QdJEzkR2T4LwrWVOsFdXnSX
RChca5/4cTcbmqOFNHxNubPZWH3aw6+1gr0sELtUYXeBleFzCYsH5L/6X0WQ/DwpGgQxDfpX8stw
8GHggcjTa9ZLXLaYs0kIwTZVWC92ljjLICDaeNIj+wWtHYkZExY90lxQkLWadQDb1m5oDGXPLCv/
didiPYqG3YpK7NQ2QOoL+IVoPVMpTkQi8giITHlVtLhaET1PJbfd6uKyMoyP2imKXZtV31jtmJs+
Qzq2Ch2suOWQHMk+pRb3z6FIzQgWFfXpn6/Js1ab7psEOqyh03YqXPSIUo2m03XbDhh4gfGTPWDP
avtaGe6L5Jv44bQ0UDkQV0HP2zKH21I1JgFB4KjVxzRr6K471MCB2L6hxFrVwxh97XKorkOD3rpw
IQ7YXm+jMM6o9IXUleu4hFrELowIVrDc4m2SK2Yf5KXUPAaNqa+yfLbvG7/7hk0PP1ryrFl9+3cX
sqqs2vadQpK5cAXETB58cZabhAo4k6Zs8JSqi3oCyKCpbnwt6iK5Qi5YlmUdX+RLODJh/FlNlaz9
UvtIARG/4En/bqda+j21lxlh5d+HLvoyO124q8PeWEgreFTU412CMBmR27QHVbXLpcQWxuSwYjiG
CxyWeytoQha1MaU38f4If9TwihXwasQluQrVn6prn5chPMAGejRGed4b0pXPYz19ybZVyNY8dtlk
b4uZDfRiInhrxfKF1IMpRhTSRSGyKuJIL3Qfg53Htm+dU358uqmxPGP8FkNO3+mBFuxsmxC3qDKe
EsvDD0/TtmEn3zvNuJFtTtnZjCotXnlJ9KVOmVHlS/IfHWJlz+KXQsGEb6qQaAhSGMp9kjjZU1UQ
toCheji2Rpc9IXMMNlPYzOs6U/8q+sDBDE0GZMJafu1KdzuB5eWaNgXo97JwLjDSnQuRPiWgz4t8
xYbDc9Gm6lX3gTf9fCmO1Ncps8dlgHmBeJHJLs+3Z6PWT0ZZHZoh39PtKlY/a8LyTCHx+FYDQT29
CoViIRjT4r7GAO6w4Vcd/etN6lVZ4XtWevUpNOcfBxI/is082smiswPYrOLGlxXIWSrbDHV4hMsY
7Hnc2J00JVEtNUyo1gq7ZVXbD3rUJW9h6n9D56N8TGPEbrrGBj9SHw0YQsTJxCvYAttzNjkT3Rya
zRYQtKwh5EFKfLEPVCvkRYAhVLu7/wlWSkn3hU2JjO0f1hJWzwcUCsZDX2DXoqzXnWtdC8+5rROF
yBj1FafAXF1zzetOpWfF18qMMEUSaKpaIT1g4Of+jkIV2mXtI7BolbNyA2tuZ6onshzrB8er6tOt
JBNourWu46M5MbyOcz+cCzsF9i0KNHYL++j3s5vOLf3r9GazOlBZX+poUi0UXeanet2MA8Y0aPdt
dSaoved48YLlXLjxelT+8uCOLmkSP69N1BVUQz7osX6Vhg8lcdNzxvAWhbZzr7lm+Z64ZrLDUfk1
16fgSlYYlAgD0qbZmBTuZa/DrbTjjLV21XYdQpTQ7R877A9y0mKgvR9rHpJCiZjb80C7t6wW0ZNw
pBiRf5EmFTKUbkn27CP9dQG5dMoYBB3LtDd+AsXAC9RnJbdfTKMsdlI5noM6W+ni8jae2rji3Ma/
TxTCQw27hCLceOFzoWIxRR/DbfYVul+yUjWsjrXmbCju1x8W6By+Vy99sGzGQItQJTufsAj9ozU3
ddNdDpbBkka8hmOAUDTSmnc1dWE66NpVjnf/XMm/RlzZaqJdpZ78n3/78YdjPKD2Hi5GC12xIjzL
EwAa2QTCeNZex4FkwJAoGIzvSKdmvHsL3atDyvzSQdd2HiY9KR4xS91+0+f20PuZzcxhvthG3h86
3bEAtKVCd2TYf1cdXV6r7j/4zbeBnJrFFKf+xlZaNkZ5n54CZfxeWL77YE/BCTtKspT3vzxkKj6D
WethqTd4s2jrmSc7CHWiB0KH7lbM3t0mCaoqmubBARFAWU0sr3SvY7JN6eci6wNjKwA/mY436fZ8
dL62DkS2pNxCOIzGxxA8XORYkF2G0nh2jPjs0vxCwkMeJp2R6gndP2si9AjW1BTH0GhZTFX1mylZ
Ckr2wPpjOCmueb5toYCavlfhqF0mgoHWnTEqe5bu0QspqLsOC9Pm9otBxFLarbLwzkVjvYeXtfPE
VBuUX2/70mISjBDy4bZj70zPABKfyhYKzMgIsKLy6pUL9IT9sdZpn2yCMph4EsRX5G7BluLLRr2+
gGFIIIqIGc6/N3bqIQsjBnaSgFjCvPwtpizlJtHS7dfbf9ga0AKqYdIvA2LfbrVIm5z4A9IOY1EX
3aqpteFgps6wccL8u5KTVbiaMlf7oUPVi25cTFM6XpJSeelE1yF0fXS0UR+tqc2Sndmk6drpfVhN
PIkrS9wSk9/FD0pckR/O96OmPfRXqQEiwZTNdnCO3UQAMSr/hVCxap+nwIrHKNjKYqnrIAasTaQK
slg6oxHbw0APddQvhmgyyf6SPNSV9pTDoMALUtT73lUnOrwE78xeGD3lnsenPmndww/mS//OGid7
0By3OliJGW3IFYfu6xcEvJcKUi9rzF6Ljlo97GzviKX5XZZPlZDQbMsY9IUlCULILWHyTnTYgPCa
Z6os5tlq8x+HUh/2BsnyHdQZ1s7tjX8oVf6u1R/7MidmqYcx4IEm26itq51zGgRk3ZDuvQi94Nv/
EXYey40rWxb9lx43IpDwGPSE3oqUNxNElVQF7z2+vheSuu+aF91vogAoRZVEAsiT5+y9thSeJGQF
4txPNeg2SvZKaJq1Nr2sXP0pPlOT6WtsSwIv2prdnhc2CEkZe/B6fWrTrnsqGbCQX66mW3lqF6a9
y3KbbASzYB/YGtlWYhDKj9tbRGLgs1Oq6SlOGB+ReKqsYzPXn0o7w/I1kZFxgzoBzUMS/yr9Yulk
P7pt768LdpMovx+lDFSMKoqw+flfYbSSt4OozQnr/mCt5WkxqMH2Nj5MhK0DZqLuXEcNuNvAaaG5
a2gYfByxXtwHT1UV1WuLQc1WrjPDJPS5ZdUShp07y4Y+KEVQFZwL22G/y2c5Q+Dapjje/jBwdBep
QJ+tPnQus9tZEDcrvCjTS94Sc+4XxuFWhekGCnRqJPUkvzjzUZMK9dBJpaGOi8OYG9LRo5cM45eh
g4S29MZdB7md1O9GbycARoLqlEfmBju5t7XtEmyUBFTHMdKLGu0oszgsoLOLKbAHOC6+RQnPZW9y
Se5B8Yk74FQG93nbv3SN97tkv32+8fw6RLPyfc7DcINb2H7yRz8GWjCCjEZpnU3jDM3L1LfEzYDt
0H20qubXjYAV51zilc/DPSHU7oOV9JGmxyXxA+NiRW53tFvU00kM5btLSE1gqL/n77K/lEJ9VfOy
ggB3CeymXsrJs6dkL6Iqnw0SspeZYYxvcVa/dm4Zo9exEFWyYBJdyfm6a9OQ3BjV2qnWrN63hf0c
AogGWa0+odEy0fF3r2qJ3gdlFlNjxBFoKD+Jdcj3gWZsgbVrOJ1tDCPKMOx7fkX8qdm1UQPrCAf9
o8MqjRCXL6WYdHrFhCG/84BeJKnIl70OGV8rw+JxNG+PKrWqnGWRty0hQkFw1u0q7hdVbJ5r8Lh7
eaEiy+ZSUnxI8Ol9A2HtHOSURvXcuUJZxIyW25y06QoSa6Kj0kC4fZNauLGxVBJLQBvkOtA1S0rP
vgFxkhLnNvFPo83qQ6NFAWtmM+zEbE6WXxxUMUMcbBNybsHgUh6amV1cAM4gwaOUMGdJo4a2Z3W7
7Lo+BX3qlCuY4+ObQWbcPqcnSwt7rnRCpdhNSgzcTafScfsse+ppV90RNvgoNxx5x02eOsZ4cFkO
0JMXr5WVF6fUDpkj2X7xqnqORb47GYiRbp8owNyrlKTkfmK8yiNkh+nKLXjAetg5VkkxwKkY4Bmp
Aft4Xel+YUaEddOmL8Ko+1WSEgRIrGNPh7x0N/L9tqKuJDZCqzZyTS0K+kBoS2Hkd8G9WpX5+s8j
tdLF7rbWTeyS0JlZT9HM4EvZyd6++G71Rke+OuOu3rXAMT8dMREhabU/iiRiTEDe1jaM0vBgcwvf
RSkZu15YDoicSvoErNAi8PqrBA4Y7YhRElj/KiNfKF/6NIVDd+yvArTy4zCSMmmP3FG9ENegGdy9
OvNO5e3npfpWmZDp2IrebZl7ARim9kEgTz0/wGbfitZDMBtoSM9QahwCUqXpUuMcHutWv/eDL9KH
yyerfZddD3kSVh/mpH7lTJVIhwK207utBZALDkNSaudbtTeJ39z/xSKKSwrUuaVOIvP3kxcMg7cU
6PTWsrxyG6U841/4LInT+iynSz829lcPq38RDKO5vMnIhaiLo9vjlmV/cy8VTCnO7I0t9AHY2yxo
6gZ7d3tS9QYRlKAD+tSOz7KAsHqC0FLnRWdGfFeboMIdUs+GBKqMVVkPplEyIZrHJa3OGhU4xYkk
JvuBntrtdRdkAb8zcFvRjsT98P6VSrnsNSt7znOI1WWV/RzNjJUD/eK19bsPtY6sF0cV/tqrVUGM
Sxsfwn5P4J6ysT3bfgDgYi7I7h0+56a3wgPhyQrJOBlNsjCQCeVLMx2dD+JSZ6DDunfS/EmNW/Wq
5/GLtDx5gU+BZRnPHlXcBq0aiKm5Cg3dtN2BHipXtAY7fm8l3EkhfMX2RGm0h2LUVqY2JGc5m8h8
At2YtZOuNo8qiE5tl14zVtRo9D1DP3oN1FBssXXa2yHx9Ze2qA5DR0arOrTNMTPr6p59EzA0ILor
80YJpM1Ki93bQ+qkf1vTRqbsArlS27AJ/IbnTKM183c4N0bl7KftK/EC/ZEnDF3f+dqWl7+vEQk0
Msk/DHoePGp6Mhz1+Ufkdws/aa88RddKWj0zsKmvCE/d52J4rSEesGcVyd2IxJiMzCC9wF781aZ2
srXmkNly5lvbjv/uBZl7DXBx3KNFfpSmONagf/6UMRImF034EgbDYmIem/Zl+tdR3qvfr/155AfE
S/NM+/653IuLMyDVVaaD5bILeAZdXAcg4dj3FDAwX03Rvbb09RYqi8aZwWF7YFKerPymzt5uSNNM
Ke7Rsp8IvMhfVYeLcSASbj+Mn7zanqVjDiXmK51Ba2fIYVXCHzP3QP2N7NOGCTVODZVjK0/lUx3F
B9O44jkqXefoxECRhjF9kndE6QHLAt2ODLIojCOGBCK/586ub7bZMi6K+ZYv/fVAiCalEzPjSE2T
+6FDySGP5GvB/No0vyaPiHra+IEnFkpjsDECmIKS0EkP8rTRygNWEeLiBmy1EjIn+XIW26CNlwSo
VuKhZgIRHLxhMPFapA6etY5sOtRyGyS0PAwSnk63Z/RICCZJzd1jmlrdI4Y8PBbYuQnaZJpltNaW
HAnaivM3RwJaMZeP+rIESkE7Oo0Qk2JiguxdGKPNmEPT7pq6a49d24l1lbukTxdCbFtjqld6pdbX
NGHC5GWjwYWMpjjOYmVreENy6WywMKaj1U9MLUEPJu7CUbXwXrd7DRZrpK+6uZ2jJG9G4obvsEx6
MZiP2J/GjT9p/IkxMFRS3NyjlRCpZCCkh411+LM9pgUdufStqHZA6ZaEmk3zdr1aRmGs39MI/l3N
GCyo8fqGxzkNIaPUTxPc3SA0rB8oxZb9vCGv8Ksu2lI1tiomQprudbROALOt5NNefmnN4tInnrr3
xmZz27cWRe98b+AIqRKLzA4/HBa7QzKvEbeFIh3S1WSEK1lXBB1qk9yeyPcW1sxCmM+jAO96PseK
q/ipf2rhyP9vOnQKe26ZOCsJzAvLgx8LpgW+T5J4lFdvQQ9kx8cU8Uzk+iIpW3+lw/M79s4YvPa4
UdEJl+8mG6PdFIXOWiFPZPnNyWXsv6+UmqYlA1c5da0m70Fl9nuqxA8pDKSVQSiM6/s72W2UryWw
xBeDrmUXHYgc9PW6mR8v1uZbegSojFwXpmoEYphHdJ7dY0N7qS/s7iXxB0ga4YOUqpsiL7YiAsNJ
ziicFpqDBwYkK5Og3zfXcvUNXEd7p44kzGWpce81fDqTRCfiZLrLI+Upp8R9ETy1N56W1xjuHOVC
Zc7ypHABAzlABc+SiWrQiUmymScBk6EQJUds6lkbHZTtTqUs9IrYuNg3qcWIIluoahpfuDPDB5au
Z3sWmNH1EOu6C3VWK4JB+rnkY1i9FYFbPRWz+l7F0oH5JH2S9UI/2fllPmtMzT/UNchBc0T3MVWN
/8OD3BU5vfa7DaHztpaFdJgEbEUbvS9XzJpyrX3nLcSh1Vv5tVe5AGdwRBIQHtK5eEgGT8ONLIzu
Z5eh6WE4xR4sdZEYh2w3URgEwJ4j+1lBtESPKNy3qtA2omO3lwJdvyeFwd9OiR4dFVreJ2UkRSbR
4fA7XWNv2ficuiIcP+AvGaskrrVDqCPC4zqbc+hYsgmvzN4IG6VQ0bv2FYDenMyxZ2IPoHRqkxNM
NLosY5V+loZ5FiC0Xip9NDYKeW37mmBTJCW0yZKh1091OjAEq4lbdPeMILVffz8IAvvk9SQPKcq8
mxRpc3Yzei/AScMD5MwPi//imOLWfPAar7krsmyvgyFgukE16IVWfSiQ925QmtRvk5XsKC2Sz9RF
3B0oPNQC6PrAUNvtELTtmQFpu53mo2B+TR7J13x8dytVKbhpCQdYedX8pBrtg+T6mOa5VDz+xKK5
EnZWPZCAcw1qAVg5R4Uilxuhq3eqGwF/0Z3pmpqvVgRt2td889EpezQRU95/IBy4OC5zxAVt68QZ
MHuy8XzU29pbOYmrANSv0k0XeQiU5kJ/Bqvf0TmlhWBuhpYH+9gCIqwqvVuOEYhHjcwYHglMM6JO
f3D1NDzJlgOfuLtuA9RdPVmXC08Li32mC2uZOPVEI7P/y86ozpV8YxkYqvUqYeLY1p/S/yBy75fZ
Gu9Na7kvQWH/ak0xLp0MwLc1tw9hzkcXNE9bJ0nIEuenwy77SfDDAGu0idfcN+3ZQIR4G2qMyEPi
FD5WmJMCL2+jxiGTprIwSehF92Ry1z2CUIkWilmnD2x+rUPqAHGqURl/aOarrj/3hCW+zy6TnT1C
pZBbZl4u3Ch5L40CezQ7kCXGonBvfYUzlzZJtOSkY4QmDS0D95B3F504DDqFZFW7SnHXF3F7rpEN
AgJUf3eh6HEaqlB7fPrTPGzaHVMVmrLz0SSPGCBvb72LTDcRILQNQCynNn5nQxOiFvTzB7vDkycb
p95UF0uWuuxgx0D2zKSgcenn7sZwieqVRYrTaAUgsDa8DaOZKTnEms0uzEA4+o7NAsNuumuY9suW
emNRa+Q62DzWHmdQqHwrc7fmRoyLXyZpx8/SmjNURI5rs0bOiz5qpxJI0itzR1Ai2VqIuAMNzBaq
kGKZh32w95FgHeUREEwSlsxpjUJBJwJhR7St9wQTDMyZEdt0T7MqZq733d5Joubg1+RrldoIllut
/U1NOPomVSFcRxZpZX0TwGsOQxv4eZH8DPOlx0ToJ4ivjiUTYJJLBunF7UGU3L6h2lyQRkm6XStW
sU6ESqxWxboIG28ht7VR5r4MSTAdtKEMz1Rsb/5Qk0IV579zC7DD3w6GpNpFruKdjDZ1F02qDFej
gpKUOla8woyPVzZlWTl3FebxzF8KLZtI/EASIN1RAm3fsYrMo2842dKZ/Gkr9xygLPCYdOa0kqeS
/u2Tl1KbSYXHEkfIjRMxWsyrfQ2Isfyk9MioyfzklL2yOCCvD2Hh8lqE8QeMIR0stB/NsTQCsumk
U0sdVQQA0YfcxdzMWk5nZMeacp0NMDJOpMKFHMDaaNJWqdk9RIZDX2rCSCK/eMAg7+qidY5s+nEi
RcNKJ+qH4XXzXaZ0XDSHbw123OgLB12pbKv8ieE3SR1aeIZo93Y0TlgEDIX2I72PKjR6snEIv7s1
Pyj3kHTbJ5SAiueCdxL+E1lM44LpIX0/AqyewtzKt9PcPZHftbo0vCSxcrIhIFz8oL5vPAG+uZ6y
Hbq9EOchMG6MXwTqZNFL4OfKXVjGI6ltyZtWq+4j1OxpPwaQjVL2kR8mlBpalsU2Ry2z9dnVH0r6
sIs/O0JlyB02J80uHM+GtO7E/atuF8ealfLlBtosBQGrQD6P8vHmZONBS+Lkg56IwVIVjHu2BRd5
pRQiNde6loy3e1ja0Ww/OpWdqZ16dIVbSuUJrWEsdrdAhELR7zQFkZQ3eydDbdiEXdpu5P3b5bW6
iACiLB0CUFdD09BLQUy84tFTfDTQ/FPNd5BzzIp5W0qt3I5eB5r9lAU37V+n/hwi7by7FVRFAOC2
kbD3ogD34rpk0VQtqRvBjdnqEHS3HloCyChTgpf59W6qCXJW7FcMb9kaKQQPNE25fa8t0dBQFIZb
k4cFb2xKTFE8nPHBQc2qe7aCoXG1dBQNXmstPPTBX2PSQAviV36qahKqb7+1sPXlxLjpIvm3YtTo
JCboRdwC20WUKE+hQ1mRa3TjlYQCyBgsHNxh8SxKhbEwM4ell5uvaE3dB8UfnpXINH5mff3PgzJH
wToSgGjZvzKEz0YZjaS/UpZF1D9fypD9zPtcf9NMghgnMTaPhoZkAjlye8w8JBdpmkISra0ztAmc
DvzVZyWaPQ/zkT+/Fs7f/efPpb27Y7F8jqi8Np4decS9eTU+yT54tjLGJHpQq++IE94DtdS/Ulus
kXugaPLQFeGoBAZh+KcoVbqNCVNsN7gam76SPacdVg2yCdPcBcylriS9t0urJ/w2iwz2nFH7iyr8
o6xGsGRFNGyplb1LX5GJKJuPWj/sp7HNVvI0gvm/DIuS/C17eCBoDO9OOUSfIWlWzez8VpTibT6B
jFoQ4ueiqPAYi9ZmYe2gsLOlhrq6s2K2SkGA04J5+w9NoQkS4GwvgvgeUoH5XpIztxyIinxoYqvY
JOxqCv+pFO1z6zTTj8nSlUWYZ8FlZEG/s922WladM/2ovfHStflMe5qBqOz7Lwje60umJKPJW/iJ
WRQcXpp9M43KHHoflR4gAr2KVt1oUzoPBsEasFFBDDnl/Xd6p58+Sj8EUwH3XITiKM9krhpl4Dkp
lWObZ6gNaLA+d50Tn27ynpatH9a2hYqyg+yo4LfHcPyix6S4aXNZTHg7CIVaeUeIWmLJVJuj7uVP
iKUYrLqleuMs42F8VtuE5NcWdGmXEb5OSwffQ1eweWd5r8JMOzrzmFae6h1p9bVpLPXZiNDNRgR5
FNUa25osd4lHhpHX1PO7Mv+I/EZMX5JZafImdQ9Kjd+jtlAGsb3TX9VmGJc+fY6j6PaF16Pj7dkG
2K2jnOTwXJ9Pw+mBTkVxjGYtTdfqKM4NPdzI08RpYUwB6wJqnp0r6oMr6cXT0QIFBfWYNojeT/na
ythPwfGRUOAIoUi66pwg2ptju2fjZh1FQzB2ls5h3NyhR/klsSvrdsTHT3pClqprBat1uZg6XRzL
rv7jkJCeAQFjzx/qZYc01bqzzYq2DkJPeULpw2+XeDkJGxPOjO6rt23jxW79h9EOgChYMdEcUUOG
UgnnOCGCkCywtNuPDXFx0nQKnVcc7UJjYD43L1rcL4uxbLu9vGDoZCMaRVArr5wgQ2tYeMzfFEu7
kfXClAUSZiWnMxYytAkyHTJMbj6zJ+qYBsxU5O1xdDnrOGz1Dz1/6EPeu0ZX3mM3BQJMxS2/WLZH
poCWudtbl9lM/UvVJfsqqdfCz/KHAtHrQ42QSQocqvmscJWbLgyWUrpB8+QsXaW7l/t0UuqrbYnj
fJNZVBxZXavnLBRMqgkmQJ/AtjazouJN8ZleK32o70TikgBJJ1hXgu53hBvYpv5DJZ4+hFYyvmsD
0yxMImKvdVglnHwv+THG3L+KXevS+MNeyjfkF1XJCWwv/HDbVPrue4Y5IXPpaBZiavDnJyjWv7hT
tTXyIe/BtEg5MNvGfAvC8mPUev8XWBCskcT+DvQI1qJqLzzI9FvT2NQttFaaTqLVQMupE+TJyVXW
G5n0BkV+n/GhnMaIroAUAPzrlA2Ut0tabVxCV7dOQZf1q1IbFGLW+7MzoMIcguhJBgvPZ73bRE9O
gvldrshZYr93dCr3eVgROeIM8HwmaiCntMSioBeG/4RdrYMmCg/S9IuM2ObBjCPr3OFKUnukADkr
wDq8KdDJfUigjy4TfQw38mflFz6MfV9FxZ1Z0VTMkDrQiSR4rDbF3qDZeJJnsZmN17q2Krj2Vknu
dHlXzU9xYjXGu6Dsr7fQrj6LNrmDg4T19PMvsa1VS4OrQfC+GuLbby3/b6BrzbwRi9jgVP359kz1
E11cEf8SP0bYJjsu/hsf3MUWDRf2zqwIH31hi5T1zf3ojACfDeM3Kdhym7I9lcMpsRENzQ/4cBbB
hbhwNNr3Gm36uxilTjuXu12jpsfOtpD6VlSGmq9n7wz4aGLOYQIdl49dl2cy65oVHxsxgHbVr6Rm
TUrVwgC7vtbHs1RwZjHPKklaCzQsteH7lGmkti/As4qYnXxETUbn2p17dPwxCWsyVtEYnEddR48u
aH7btaO1BnjiFt0cEv0NPVa80Q6297f3pp9ItJF1GCO84MAGelxkudFdlagf1n8egf/trz426/VY
xEsXRMJ3/EMc3KFOUo9RkoPASYiYoOJxbmwkK6zKhWVAgGNn3t3RkiMZrCwDa2GHpPCWfTNtM9uL
8Vs0YlWqbfrhE67g+vTSFIPOLcEO9sOUYpysHDXdgTJ87ELFOzpUnUujGxta4+UpSX2qOh8ic+Mo
b0mvf5o5xbCZXm9JprNLHnMJZvo4WmRh7+36zPWPmSaa/TgfKQYrCqF0BbjzP74hf2TsmmZPBRUc
+/noz+/Obc3bP3D7uZbMPIIb6BP49T3gjWIBtSHY5zT1lmbIRxH1HZs69qvtzvRyZoD0HHb0I4FW
zDNvA1+sGk7+g6/mPeHuM86JFD+c7PaVeMX27i9LKC8pxYNWxSQW+CV1TN2/GZ1VMvBxkYTN3hsF
V9YGiMnt+UwivQlJF/DDH7nZYU9OtXCBVXdd3u/0uJsxoBT9Sac+3qAYaUPvo/fr38PcRzHaK6L4
6YtUw35B7f/de23G/DUmTveSz/20juHJq9nAMzb5QGAHGqNvn2Gl2MtYJzu0T512Kw3KmPJ7nCVJ
cjZn+zKdALYV6bQG/D1trRb7cjW37Dq80M+a077IgORgcj773hrPnV6f5CfLMLfatMzDlrcAJPmi
mmVrUYv+HM/dcJd+NLd9Gp6JaDqSnpf+8tPhyB2e/qq95hjzod30aJCOVpUdGPsQcsBrWZUvuGuy
K2HO0UuZ3svfeyiGF/K2wFYI/0F+cE7qq5d+8u6Z4mori+ngISrgRWsuC0Qz0pkMQjNdm25sv4kG
EdPcJ0641SjU0iOhaMWjAmt+kc0z9ixOtIUCSvQ1O8c4/le13XV7+T+rES1qhzkYuK7hRR+pnuPo
gS7rL7VXybmce8Yw1KIltVl09p1sjlUSewGqGteKeBqKPjhMcyC3XIOLMggPTk+RIZ8zYWLd953C
pE8+2YWGnb9Kem1vzUgwLFTlNur4qx691tVeYVxZZ0jJhP/OijEMtfaqCsKZ0qLufNQMj7k5/JZV
51xipg1+TDQ03XZkQkO2uJaw22HlDZQ2Ok41+G7GLWJlhkO2Jeyvug+MZC/XMHlmsX612qSdSX1V
FpM9+ivTpFCMnfjnTNX97SRMntGWLRBzX8n1cu4M6Doo8lwy013KRqchQ1bvmTcHg5l+Ws6mqLT6
J7D25vYDQ1qGbN4ZPP/7D1R6yEB7MPb/+CFFbIgcav7vf+WPH5C/R62nZLY6wRysGJ16OsULKHjK
+2AgLvZFoLIqqtOj0aL2nF+PLJGsyRTS91ERG69tLG4/b0dMZ+oyybcMhZvlkGuCQBfh3g+A5eQV
GYZT/b3w4T8iNs4c2DrO+8Qht+j7V+X7hMFx6SCWOMU2Zhp3tMTRCEPKbtCEJxqz8mNXzA7blzLT
0uergFiGn4rptCurHNJLnCAAq+b5xgAwJshsHTOxQdNb706j8L1bcWc7YtxmRfp9mkIp2VZwKcbQ
sxc440M0Ko6/1Kyhe1cd9zVsg+EXfuBl6dEqXaQMdeKSYiochw+9VfQjuMOCFB4WyVLkhH05ocdu
GF1oZqbua6ea56I0qy/R2q9qErnPbiNqfCsMWjRuxkscMjmNMbzjziQlphyAv5Wtkz1ARus3GTn2
pwCh4pHkk3rLm2Fe2zg+VVmOhknOFiree3v6EEG389zm9Jc9n21xP9swp9UGpFNhNC96OxQHUvZy
oAYEZzYTmyw5UtJL3btn9+If0RvGayktdwh/KE1jR8R1se7Q+59bnX8odlu2+yGIkswh+5FHZvAi
j9jq+99H7Lip/nMIS+zelQkZb4DE9xaNPIFUazSj/tI6JLhumWcvgOyX01h8qH1OExfFdXfGzhcp
OelAzJqxZG/LWjklbelc5ZfadQBxKji19T6/pGI6+EPWLOqB7pws+G3AtOyJnJ/qKHAryu9abBZA
GMRWM52xQhHCLmdhtFGVRjFew8lbjwqXCRsksgacNLkYAw4csEfFj7QZVlZNeoFHwbewQaA9+Xps
bCx0RKnj51DrZ229MfCXJGTYLV22s5u0jOlez6qtBqTcXp6aTAOXSkvSXjoUj00Yp5/AWUB2U3Cs
Rsdn/12N4cEz7er2ILSsIjxggPw+Ne3y2yEcqgqhRXF8r5r8wspYMb/KKZ2hNWgbtGQWgtj8LJcO
Qia8QxTBa5FP7rxmRhqb4e0/CFzt02F8d5a7LhiL7/mEo9JJ7qHriLMxjhlaKeQxBRAGwrdCkgWy
ydwXbLJwtqvVRh3ozN6WLMwlO0hb+q1YVNOgO4Z/P01yGoxQVNd+EYQfmY/gQcG79H2Uu2dWoe4e
D2W5SjFEXkyXwNXeLLJ9k2k0aue+mIGCIMLhe421QqFXML25k1Y/yHo7J8p1yZ2GWBivgN7Z/8HT
Y/0dmONYDoYehFLoMlTbsIT4hzFWdLVdQEvJDpbX5ydu7hA6QLhw9Ka+zqS0PzIZ8kHYR6nxc2eh
H0mK6d6z9VOW4D0Zuea9RZu05sKCFbK6qarJ0xq55ht1VefmWqR0h615TzvEOFJHVNXgDHWUdU05
8NCi9dtVdCZkx1yeNvMptstqqSqEiaqlo68CLqcHeeSLNHyoMbYshQiuBeqZrVdAMHbEEF+RC6x5
1I7MVbseZl/bGeQKFPUJLSKDZivn/8FydCoGBCTIfb88XXEfExsXflqmYgtszlj6PHJWjaEFd8Es
45bbOYt4Gf688T9FVf0bSt6xdZKJhYOfVoMJ/M/oagTTKXqgIDvQnQwWnZG+9BoIM0M7JLnH9NBy
chR4WvwDFDHvsuOVT45tp4ywkdp5+Oh3hJ7j4ShXFMfOqp33nilR0wwECp7jkZteiE9aWTPh3xni
jyxJsZzNIgpDKMkev0ZC5kBlKvsR5lBDAtJbT+m189su39iaiaeZ1z0VQBWLDAbmyqO+Y1jk2Zl+
buPgt1wc/3WmeDgYLfqyh6qfnOPUcbfJjpb80pXNBgV6d/z/TThgG//mwcGNrNuIhYUpqHdVG48p
3//88RBmfv0//yX+m8CsSZhjKA75EASXuLDaDU1kF7yH3SxjRdXjc64rz42rJHe0cAPma4BgA0K5
F1GFHm2MIb0rYb4p+rS9tjo5UPQfg0+v+kxVwlnVRji7MQ3Haze5BIBV7oeomvGqz1/qxhC7m2Aa
kcjSq5tTRFrhq98106ZwC/zZaXuOuRgPN3RF5YgV+LWveQ1DJ1AQCtPk9zQroTQRUbwLcBdsZ6Pz
YOXunVcwsM5H/dEw0+phoFEPBlhvbzqBeGSgXhBisyfmJFoVZcn8Wx1pNaXJq9EU2aacvN+ZgELq
YkBZq0Pl7gQpEcvCYWyUjgrbv5kxPo5jcZ6S9hIE9b6YLJVgcTM7qKgnbqrc+fVx3JiVYnyC6585
Zc0XFNw7msjuo2PzVtYV9oQyhlMYTSCaFn0BXFkXEKlDQhyIkw5/OlWxIFZIebcNkW54IvR7h9yk
pZ+E07GpyCkA7+qcw2KavnfSZhAXe/z55B9Sw+KsCYizUNXPRpst/KXWfeWQ31f//xWl/zu8ldRH
kNSOqluWSpnyjwdkW1Z6ithHPyi5MNY9j8qVMT7bdRFtEE4BUBDW78SMxlU1v3tGQoi07ibHYNQz
MAD1PgoD3qz5uVdMdXSPwJJt24NpP9gycLdplR0luqAmcacnEYvzNMOZ6hIsGA8lKGQWXgdTd+s1
JbX35hprqxa7JAvyN+qyaNPnWXmIq/glq3FOywG0o6MSpLyY1oQ8gyMOtOHYWd7am6NvCVAtse9a
zXkqU8jFrfc5cBC5nisPyNNpi8B7F4SNLUOT6rlo8dDSt8fsiR6kW7oxeGaGjcZy7DFDR/R+V7NS
fQu0vVoHGhoyUldyJge1OErJKnuqFfsH54k3s17Eaj3bEFwUo6LtnrqgvGtUHEqjhdindpKSaXl3
kUtFbGiblF4ADcSZfz7rsjRY0JdacKXMgM5BHxAQ6jYRr/MUHDCbvuiJCzpKSuXoZeh79LYhyW/2
A+VagJLPSZVl0Gj2Y25UytI/VAAAtoPoqNaclGpB2i4mz+bhF7vNJlfZ9csjP6aDl9uavkh1d85+
6Zu9hWXv2kDgs8w0eoUddwrnLVA5a2pG8ZzHDCYHX+dyrQt3b5gFKRQNLkQqQeYwJ/jvAlErDS/P
UtRD7LcCXcBUXZFQx6taqWsEH/VXM7G78wUM9N7fkh8Kt4oDt1KKx56MEjI9tk5R2q/IcAla+cuP
sCR3DP4A3KTyA0RCjcp5KnR+Hz7aW6ABijPJRSiH5kdVo3+yA/OVZO3oMWx6eyHwZ931Ho5eYker
RTsaGR1e1FyzDX43JDTTpB4mZXexI5QhXt4Eul6sgpqHvWxmYb1Mjdba3DRotbNAGhOtbhNX06fj
njjeLRNeVK55cqChS5qi1HOkOE6nuW9Ve/6vMayuUjDMcIskMvJAV1YVsklWVJvLtd6UJYlJUscr
v9DOqkEqTslexijkIUSYsMlwG8/FQudBq+ip+G61Q4q255IXxU4ykNSQoUekZEiJ0UhPCWIyoZgP
ppr4D4paEXGhJ0sww/6eYEvAfwJaT+N5TyXO+eNQ5gBc4fp/DCzCbsesJ2of5HMg6wIFnuwEz9NI
vwQP/3olSiwvN705yxuNZYB5GxPP4RodsvnoaX2KcYFguIw6fYSusJRbI9fL212k287SzIPy1Htj
uUNaXJ4CUQRr0IUbGaDsW5G3sEur2jSoh7SF7rburhesUaNK+7+tqFp7iHxKukGiMq6xovvnEooF
8JN8ON0aViRzdA8imMRuaEFNc8d/mXPeZDdL7lGgjiiweZ+CX55uiV00kJkoQ517IAebEqHwUjZ7
rX74SMxyOgQ06zADeO6THli/QxyT+xrPwDoaaECUtAJ3DC2aIygPvDq+q5MwRcsqm/XxRHd3y9Kt
R1a8/JcsPBT05uf5rNBYOKEN6NswhAsx+26CNn4y6k55IWTy0isEAvLc1m4fqyhQA0SjsM5qzmSy
5nrAj0afX6QaG9s/Uk3c+SgZ0GKXunHCARQtGiPKzmpXYMn3UTX2E1foRI9nJ9+Gbqx/lrVmXIqa
Ie/gNHtJCCrgSiyUivcYpdan4+bejoTJ+D+sWqZENufJH7HFjuUKg+iu/yXsTJbbRrYt+kWIQJNo
csq+V2vJ0gRhu1zo+x5f/xaSfuW6Htw7MAIAaYkiQWTmOXuvbZPw59qm5Yk/gEEt9Y9mrkuWkhF9
+C4caIbP85ocbYIMarCAaWJ99T3DvyO1CitxV51XZ+dRI4b+3nQ1ozw8qazqsaAT2KfGNZFG8q3O
4IkFYJcNi3S8RNCoXcZB4VSstBp8OL/NI2qv7fI3Mh0OKBLoAUiZkiu6TEOtZaNLi06hNWVbw9PQ
zPVxd8WUFdLBa8+qjTvVHZ+EQQcy78cdKHkJrjlszh4Vs7eZ5Zw+RtTmaqM4xAAcd9yWyU4fOgqd
TUTmMGZs42LB8d0AMKMZZ1brjKSbO4C+z3oiebN6OMom7B48vz8VhoZCpejN5997QSr3Xu3ieyyl
f06WYEF8mDDf1DGo2vvfNqe8H+QBqGSAakiLQziLbqUOaZOR27f0MaYI14Jdaac5NiVBPJG7BxBA
ZuBgRp/BEpPWlLd45upSfcjAi1pENTD4KUtlLyA+1M9LPBr/UKOO6jf6hYhPvYf9WPGahuCE6dw4
OTKNNiwd5gO3BrnraYgeW6nbFzXGMVme93OQh9u8q72zz737ph4gKqvMN76XEbpmmt1KnSyWab9y
D0YJxtVAa4xtHpDuNzdcEMViXKPvNtMUTA+j4elwlGIALIu6SecjIFOcw7BxblUaW+u+MQEXkQ2/
Fnpuw0+tyqeiSR7BCDqPVDj0DbhAcqYLCA/MWvplb6zMeB0y79xms/3rAZpwsR+78O4Wjx6G3hY0
YiNC4DxWSVbR4tDj9Dx51qrpSwoSeJwOohzypzRjepzVWv9Dpqs+c1i7dv1D5S/4oYg5Mdldz8i0
4EkstJ0Mt+7a0zttq9KRfIwJzqDnRxWTpDaNPQZQescSw1xf3MF5lTuZuxanzUaPn/Vc6y9EYTTP
M5PoMzbCH1XYNc9WnZhb8lVs2Ouj3KZ95e9FUE9fh6SnEB/UKzVv94UsT0rL5maTxMurDfsu1MfH
qa6mRzRLzb5qMXfRE4XDO550aRM2TpRaPPbOX542YeW2HPGiw4sgDVXL3zG1U3CzC411zYzeRsuT
mwYrt9GPrRiKvdZV4brBwn6xS1O8ET+9Ktzhe5n7yVVAVzzdR3DKMDONjgGcLRLNoxp3QVt0x/v0
Ihx+qjkRze21m07ppy3Dp7AFDB6Ppf2E1MfCymO9uW3lnrzEEa92pl3ujg0ixTezFe7vP+nuF0d4
xfd4UTmqSZ6a+NWmDrTeNPMDYQJ0PjL/3HoD45ef983x/jINk7azqYbbptWrVT1kwHiWoW7siY3D
J008wuJ7C3qXsVcGPAMHUlVq9k7a9bStFrQ2LEpn5y6HS3YiJiN5xZoSnn1Y5SR+FtNnTsUAzUW1
LcylipAgnC4ar/wooPzRBfN/Uk2Ylpk3500IVW6fVdTEhIPQYbJWBL0QzFwX6xIs3VbNgOhat1uz
9ahQnZQG26+JaGHoCtcBc6VNGoAxRoBLR0eJSPsIJG4/zmf1JjZe/iVq6Io2iFLWeJKaJyVCNfPW
hNfVzivMJp/qF1UIAG5B0e4cLVp09smr0r2rmkyeRK8a9bRs1JuderaaouUllUKlSgs87yCWe7oq
Kxjhg99YZP8Jc3v3zTJtzZ+78IRKRv+ABebt47zE8Zd62E9sKLpTRVoNb0H3oCaacRwxXox86Ed1
25nQa+yYcpSnFCfw3rCHeg2Ug5suHsJxBcllWt1fiSNspGKjjySozLKT10/FrbMdg6lib1zpl8Vr
vFpPflgRS7JYvggZkdfBqHaDHr92Mo+uanpo5rq1z/R4re546kVQ7Yi3gslJhfT7KTMg8qAP1bF1
pv05deFQibbTd31dZocIQM3GSgEImqiQt20jh0tjduKSM8puyxFgV5DoFhvzlSqm/A7o4LVAVPKC
mCg4zUHgHwtPPwUOQjvT6oI1a4jkmBp9CENyjtYqKsIY53E7DtwzGmP8dm9t1ikXzv/Hc6u9zo+X
2lZ1y2YPYfgUfzGZ5X0fg+kOXFJEskYDioSjJ9ir/E0iSBg/exZ52zvcLZAQ56i7bH4JlJ0q2o46
jtki08GN28nfyslGW5rVXAnvLhl+SlFq383Q4+aJiP2hpTnfuuiU6mD59gA5ysv6fCfIEMGkUXl0
CLRiEL3jhfi8l+zBpV9LnjFJ6eDQ8xhwGvRpHB/aVzVBkVbAl6lu7XPBEtSLkvqVwA77QNWzWqE3
fmuE97cI6auUaX9IDNc8qamJexlk712YU4wnOeinCTzcSnrprkgJEpgiQpqADtHs7gle17/QgMNC
pU9kghrDu8Zycu85I9qpYayp0NqHAcvyBmqzu0HRhZia7p0TFgVZGHq3xnpLaC/ySUqRNLAn6OSg
jTGfUH+AEIu8dyOWL6c+05iYwyY/tVDfVtxS4/9V9f0zdGXhqpqgxh0MAMhrVVX4X2Uyx7e7Eqfk
CMRckAiVkP1cyoxFV9Ll+66t7V1ADsIaoOgL7031aBYVULLhkCdN8AY/xnwaS0J7est+K4YMe1qD
c6RcDk0zmw5BNoNcL5Nj0cjufYDPR0YKYvnAuFm95ny4kzusY7zxT4vVfD/rU72qfd8/Ks+fu0xh
oMy3a/F9qmznwcnMx3ppPPxzpKb8/xyNVfPRB0H7mMWURhys5NuAu/FXy0RulRjZ3wFmuPOY5SNY
PC4vE+biMcxDsGGGWV1xOCNmraC+21zMa+4OcG60qliZiTN+t7P+ZMTT9D/w3vZ/hh54Dh+B8GyT
wHMot8x8/6grETXjdH0248At5E9VWFcbRWFQe5Np7UgePUS544oDldbAN6aDl+j9c59CnVOOKG5A
mwqU+ufkev0mbCnr5H3EUqUKfWzfZBnNBaKMHu9si4FuwvE5OsF5mKF9g1q4JLlJUdgMu/vgJhL/
baLLcFMpEoS1vc2FgwSnkClwVdvhsuRuH04YnLwqWA9UbTC9bIoK1E61bEyzrzZk6ei7gJjIjBDB
t9a2uyfckPpzW1cxMW1TjWdzaP8HgIkL9z9qvx5wT91yKfq6hkmAqPFn7bcrvRnrQWXvapxanjm/
y9BH7b4UL5XHDGaNto8nSYkcGsGx6cry3ZL+R+iN1kNhhMARPZpWRODYDnJYQuoBlS6FmkwP9n6b
Nm+97Yjj7/Nhq+2mrj6GS0u+Rwa2C0xS4vDELEm1Iz12G/eOU74oeogFKnQV5fZwCU23f0XWMW+q
LKvwmpPnAMIrR2lM/8hgyf7Ias278kck64AGxkGCutiEIoZPbgvSywCsvMRj3T6aEAP5+Iu11tbl
MbQi6mmVs4CszQf1WzVByBeeJfN4P3QWm9kyrOrd+OzORMwpNEUtjmFlF+dBlkCUlyvDqLz6vgH7
31wynLGE5bS4i036iExcKEGX1AYq8GZ4EwmoEi7CmGFZa8w21yLVwIOapVmsqjZVOYHDSvE0um1i
b3Jgu2vHEnO3Gs0kulj23XtNz2HR2IEtucvYQe+Ukelf08j/0Yve/NKn8tHvxuaYNe4PNSFTj/9z
FKfCY77hW/vGCcyHyQmGVbdY3/waAM1gTNFDM5jmg13Lno/YJfPcK53V0ORg6qcBh10Y7VQSrmMn
/k7gg92rxNwxJLyiC74uIRIIUgbEWEGLMXLRqEufin3YmNVtmpDSJZ4Rr92yebSUV7NPkx33uvig
nhsZgjoVKK86do5aW0wnHwTMRlG8xyylcFRmXzw7e27mlCKHlSUfzfCmWpaFDEyyrYfkoM26Op2J
HNKYztrY8UpWZ8Itt0riafQF+mDQr7fYsqpXVvr7zCz79/9eHXf/HEds3TQFoC7DdIk6tt0/4K8d
GCao7KRiZbnjbWpkRspP3SBMAu4U+AdUFuK9GhdyMF+kPLZ/nSd9jBlQYfd7xzGNlYeYj44ypZ2M
m/0ltsL3RpX11aOdwH4l0oZuOBZmjPV7NQnmK0YZM7XZ0Ec9O10MjxGp5I+m0DfZolkbff1SiK76
xEbbrEeywfapxFMR2fBZ+6J/VBeQPaRX6z+ORj/IT/fWYT7RfM3J5cCtiNJW7QViJk5+ZE2bD1rx
HCx70QLeSaU73lv58xySLWVOrGyX+l3UMWMUiUaqUIO9i+ntYzvb8mHMSUJwm/4ekpHV48bXpf6E
kLEnrrYmfpQOJzq4vPpfROk/+76S0qMldcMRuu0ZhvkHrK6DW0bHw69OYz6+T1OwhGvDTuaLme2w
+RJutID3ndjUnvCvrRRKSot1DIqV/i1yn7AAuDs94ZMFoCZuhBGMPhGyfoytniXUbweRV8UE7RHq
uh8o1G6aJMo/KNHeTOgpPx07PjRdKD+xxL7ORhBflcBPhp48JXL8VEdh93mPh7dx07nURJmTsdg3
6EsOmHX++yVt/3lJSwpm1MsYmaVtOu6fycsGpguf7OXxXIKvw78FZ0IVu3x3PPJeae+19D6bcfhU
rZbWiw9Jmz5P2J6fYrs2Tm4p/3YXPY+V29FxRECXCBlcf1vb1V6WxxSujBYKmOM6JH72VnCwJiCL
9dBkB5XfqAnAk57Z6/t2lu5KnYNXNZ+Jl7KP3CfML0TjMjFQu4cgr4tVLIvwoibYqj4cdNMxaiLr
rGS1NBC558F3Pw30KZQCREfxiQ8/fs/ccdhGyBH/+9vJRObPUVlaNteZacA9l+Q8Le/3v6aaZY7P
S2ZJeAicilBxCMrwCOUXo2f9/s8RxGvri97I5mRG43YQcbuFASWOlRTT61Q89hi3EMw5/VU9s8rI
Q2obyFi9zJB9ar35l8vi6ZrbxUMoMtAyBH16yYQ2o3HFLWJa/5qO2cFaqiox7xlVqsVtaVEfXnFt
Lv4VR3tWe/Rgfu1R/4JPncIlmey9a5D2Rm5itLSdVO9JR8+aa3RhgTmXB2K8p61b5p8ymNqbWjFX
TvnZGHl7Uxa/5chu+NbkXdRvNBc7Xa0H8m0c+a4vNKxxkOdU2ETb5Gm5uw+Oip8V6qhXwr48DANx
cUbmxJtO1fGdqhS3ltz4FSS38JC6vnXLZ/p0VjyAfBRBb27V6+2ZvCFu+uI1dXH2k9xat5M7frWB
28NWjMyzyextZTcwdHbE8KGsXzbNOJtvOo2IDDRKraMjFIg4d65C9S1UJ4XFTbRZrNBMiW3uLCn0
uH1OFSm0Ysndikscp22S/EioXe5VAcLqmvZodSYzFEauejXCCk+mKvyS9kLsy3xeErnpXtzVJ4vf
9t6cESKIT27aQggmmezQR6LYjLjSVvTTGebSqX4lXn6fSMTZDQSgaBX3GgIpandKf92NZKtSoFoh
wd9pcTScgKISB6v2/DFBZeSdA7eZdxaBYvtwGKoPM6BrGufzF9IT80up22DXe87Xiba1KbLs2pRU
dJWhpQqvVgEz735pteolUHsZILpBl5h7AOh5YqzDIuofs04bDk5B+X/Jm9O0sMB5wnyD4Sa7aYOU
uwBnC8JQdDX//RtJ5/o/RRIeQ7UUOqO1J3X+Wd4feaQWofDBgLDoiql/J8o43uheRGlxqMtTv2zU
4e+NOudFTrGGXVGvg4kcnVVMwfFk5IG7wh3k/Puk6ILiRN074Ku17P7r+epYbarCfujsYdqpn/P7
/OxaOYVxOg6wPvgN6pG5bv7/N95/WN458TEyARea4HUrqPD3TRuFqPVbKweHuZykEFad1El1SNfR
OnC7Xeepl5+iac4pJf3/3ogfb21WLcP4P+fUU7gd8dt/P/uP//zHoXqeOvf7xwTElXLxlxDcneqk
VdOvzUiS3Co3RbQlf4sZh21np7mvgRmq3axyoPumWoW9Se3+6wkAL4Ca+PG+8+jJrePlSbaegGFO
lj9rNt4xVB4z0DHSZcHlh95PLoeUBouwNy4BV5l7FHX6YC8WAlaHD2nMYq4Ny5+TJ8Z1aU/7rHTR
DL/aXrkp8ughM+FdA8ej9RhEFz3pf+p5yupUCrgmHguEbisc/9y0XrYDrVmuJOy4VR2z0tMahNPJ
9OoTRrXmhrKxWuTqo5tf6kFs+4rEVH0u9lVOFI5rsmafCnvlzdEHhqRNUrCiQ2WXlvObNy6da5bH
6zIzXoq0ZY2nEacL+nlrVubGCsLLqFVkCxQEphZ1fGmMibLc95CwN5Ai2TYFsZG3+WddJyC9UtDs
PfebWZ7MmAQS2QOLD2BxjkTpYpCsxuATc1W0XQoxUu+Tld8DhCFn8TXLjSffOQvSoTZT7VPAOMp3
xyYfMvSra1P0R19SPPTWdWS/JW3xE/HSKXLB1fO9iFrzdWjiFcmHr7VHwjhs93zTD/GjURgXUDPj
AmQ5x8YavsZPEWRrS4b2ps/CL3n6ZC4Bs9j6WUp22UsiivoES/2lCSfSVQOYy7P906mmZ7xEVOiD
R5HEW1fHs+PiCsDHsa9wd62FoCQJ9UD6NTZxdBKpTkHWXsehc/PcZjgOKSlwg7vvoF2tGtE/i5Cy
QTFTK17bRvnRRdUlD/S1rKGf+w2NaHfcZX792RaomPVs3ttdcRlqo1q3s3+guhuunDboN8LAf1Bp
7qWXKFhr+cj3UufKdA0g/sNOj0skg0M/rlBb7aXJXPGbm5sYW4rHDqtOEjDvH9P0u/BjZ2PT/MlA
plCngB3RkQwcovRqhxbyVPVjRhoEi/zZj6MXLwy2wkLJHfQjI8crWdR/idJ4EPU3M5GHJMEoz1LQ
b2Gduda3PK+OHShKZvUiX82m8eYu64qwZzy0yjf6I9/7eZ5XwiKkB+ZH5rxGS+dRqyj1IZqzevAO
fK9pOzbWOrS6dFVDRlnHSXSMeuwDbvQzG15tLmvXHz+Yjpnbagpeant8jnMA15X5gdrwUSM5Kh/0
D+EDl7Fak9E9pNXg99MbcpVqpTczSRkQFoBmrAmcMjZ4mD+KnEzBPrM2kwxvqQVXQ045q/DoRtjw
3szajyJiNtjpwyXmJSKrZEIlf+Za/ZcYZbdtsqmZ15MsKfrBF3DLAIQHftvyZE9+cfKC+aCN2rQf
mrQ61cIrT1M5AmD9fSz76Gkq+m6n7k1qo+6N6v6k9n4/oO6X6tAq0MQxaNNRXG6J6r4YGB63RHUf
VCfVRt0LCahi/FXH/9qNYSD7mW4dIkdOE9QF0IwntQkX7F4Dr5c6rJDUWowsPxnLkKP21HP+PPzn
KfdHl0O1l91/QkvrwWv9bKNe/u8/JMcIzii53JfV5j4u/D4Jr512mnoIqR9/hXpffj9VHbYELa6y
MQi2RaTzHljLb0eTn93HCrX3+5w6dHkJ9JL/eY56+P6/fz+9y+3vwkiJMGuYiLF0ZpimvKf/2lWD
sG/qrLeiKF8jMTIPdt0W99EynCO0N2s38H1u/+ic8DBA3l1G6xCsb8s9kR+njoM2eSenkkkeDbSV
aMjjtVwhngx9WVNmbUjQoJg2quybFAWhonkKH6F2NOpvxhEY50wqh073JnBbUkcj7nRTwO2vbssD
iW0Rk2ln3M2IHQ6BmOA0A8578XHmPMvpWdiW/aLOUOuFd9umyUmdc6pP3Svqmx3JVWRG81Vx8xUR
K0JXtAqR1WwznKeXyU238E3cIxEPZER5tufstRA1TdKkM4asYCbVKE1PlihAzQiCECO6mEi/puro
LKK/rLeTqxEaL44NW2heJPFqbdCeo6gdv6SAj78AUglfYpQtXMpfisAg1cAwSZDzUv9M4Jp/rov+
10adk1jhNtHydlXI6QyiZYx7XLOtmv9OIy7B8H6nAtt0RMsgOyooHNhM/yQ7qwR6FREJ7GF/r8LZ
vY2xlaKNj/8WmtmsYnxfTwwP8hTrUcNEVybfGB3dOui/a27c0PEap4seye6hnKcVAsVoZeWJfM26
Rr+VQr6oI13Lopeh6O6PqVNQmDf4oOST7uI795L4W4Fz5hKLB92e7NeUcK511Hi0nxvNfm3pI8CX
xl7ZL4eGQYkL/yZY3eWQXHbjEnYw/AQqQQ8A+5M1W+2THcQ70bdZv47IsEMMK57VT3O8+sPwTfuq
ftUcQocLQx1zTvhE24sPFwAzgqFlU2hRhwkiDUgE7T+DsbG/LTtz6trfSMf6BDjjfJvZGYNq/KCZ
toozhLhpHDkPFUrKW+QKdNKL9kAsJU71QLM8IJbsp0I7tY7brUATONt2kad0lMdhMXa4lIr+PFl6
+1jEjwPE8reoDLNHczbeRjz17/2EY2nStXhDp3XVzWP/MKIsf3S9cd52SUAYQxSLR3WuN0v3FDn+
mzrqlsw7IyheSZC9GXA0n5huuM/W2J40ljjPUdUcDGcWN8Q85qkfsX0uy0l1ys296TCEzCBGCBNQ
QMb3iGF901PVe8jTBqWkywrGZYQ/4cu4VGkS74cOC6dvivkCgMrfpk4uX7LlUhUVNjv+tlcJNMrY
tKFBXwFyyg7fZoiOssoopkZpyCtxol3gCeDly6Hs7RC1sXWy3b6/hj5SjMrAVHinMXWl8S6arlk1
vtT2AwuzxyKnpUWyef1tJhJtJQsRPHW0BC/VbPhwjXigNKJz1pXyiyvy/FCTlDi19IkB9dmvptYF
5ym29JUGDu9V6AiEyowciaGxX/PWNV4n8Gc80mQyP9JjJjnZGx8MpqQ3aBfdaynNFnCdmxydOetf
odr5uzEcaTKMoGQzMwfWhGn+nKboidTGlzI6ehYD9HLeSmYE6rnzhIbTuY40bO7WlcKH+cxMKHxy
5tq5OhY6RKqI+u3uWhm95qYEjN1Mt5iIVwmtdxx3EoAjSLGguKoNMfMfSJrkvqExeT+lzjdxjj4z
6AGSkfLOcjYhwYX5Xr2aCAi59A482NloD06uIyX0tNa4RsN7ECfiJtoKDZ/XvfSSPtFAVOi1H/v5
ubHlq0aM2kcKImID0zM46WE4vXdYCrh9uh+t3rR7rseYyR3B3BgLV/bYli94q/s9pqr+iPpKnO46
gqCJ0gPMaPI+RUCnYUCMB75upP+dV9ffexYtjn+dAzZGIGvbGM5+KXRsLNTy56ztp42SzODCvbZO
Mj/oEdwWFbOW+AMBjjVcZGGm2gY73b/D3HWyb8Eqca4QBMlYGRDZWlbBRmly7sIcu2yvnjXvlGqn
D1AeDZFjMaNEweKZXf4aka6xrVtfXBOkMUcGYv0we5Z2w1xsbybWGsUg5iNRL/2rV4ce9dNE26nD
qm4TalwezejO4OpKyES/d/+lP03399WOvY/Ow3xaQki+VQjE7ufDzEH6pJNXmlmo0fywYe7K5xA7
mA0o3AAZD+3LpFXoBiOCd8Nm8l8EvSTcpVl5tmReY5/2zlOrey8EVI+4Gky5mhclHm0XyDLUuEib
TV/MKcqgMifR17weKpwA5NQ6/RS8taxxCMeLvlpRU50pBi9pgWX1rGnzN7yWz4bROX9J37zCuqm+
zr1JtDC1n5kO9FbEjUfApcx/CKcZ9ncby6I8UYeRXdzxoOr87Hvj4Q6cjRvAW7xQzIEOcv40BYfB
gTW1w8WOQOYuRzLi1hhKb9rrgGXXiWP+KD302arnNiSbUs9gXy4g9OEnIvhh5fqpvMSLp9mQ9QY0
RfUqkpZku6Qgr70onq3MEdV3z+vKYzB1N8cR1t9yNNf00cYfGiut1UQ0G+vA4nurUcvrdSrO0fAT
dUe1Cquie53AyqKZFO55mrlwA6zm6eBW9smGazlocXmssrdfmXfDQuUFtOyvEGZ3+KeWiNiFBREB
lXkwinbb1/3rsAByvEiztrqRTgeFxEwIX5FxWb2P47AE0bHGDQEl2Uny6BVV+Vh7j6rgd6dEwDVw
yMmz9e5n4if+azBHuCOzDiPrEpEedNb3rgGxZ0o6QKSTauuaSdJJ+QHqOTy5/bxPKMedhn/SdUdr
jh5iMu+zkUwMG+um6pRO3mzi1AbHpPqbUTJ6B28m8lA9OtRUHs0IhHyh073XvLH41tbzRpVUnQAj
eB6M0PFJ7NiZAezIMJuShwBsBqIzb+cs/vg+7VrU6NACxXIo4+yb3+njQ5J0+i105EdshidhhfVV
FX5VeX855Rp1fQ07O6AtX1vOHhMZaWZUCC5z6umXiaCvS9hQ3qGZ+i0rufsPj06YicfZcaxHseyZ
Q/5htPF8+n2+Qp69IUxLristGrQXPycYMfGdvzS4nwGUqg+36mmwYp9hNe+0x7j36/WU6v73qfib
vpL7lWn5lg8Oje3I90rQ7tioQ5IPj6bAZaaO1CZjlACmME3baagJqFrUj9QzzP3YUrxQ1/U0UPnJ
HMe+MF4X7xlj7qTX6StJ8Di9wYWTDtChaJ4jC28yJBOmCjUFTIobsYvB0iTTyzZL40JSC9Etad8T
LBB6h2YBhdT49Q6aZcq1M7a72tCydxzhOOULR3/We8q0RaHDrBjz9E2rtWO9iPDseQ4uxmgNK9WF
yUzrQrwGXtbGzuGOlqVEd4dZYzSIXUQMODGJM0EfLnvzcu73XjA08+fv51HioPwYH/54QuEMZEqP
OSohYeCSruCP6BlIZ7d1r2Q5uFe1R4qgey20T2BH+jkinHJd6ZZkdY4lZcWnzNtYFv0hGqdvUHqi
q2LnxdIJtlU/IiJbYEujRUyVgzP4aMeDeFAb7jffdGHp/zplULh7QHpFqV88uLjdMJeX3t6n2bLu
DXpIhkUQAt3H9jl2Tk6sBcdQQsptAqs+uTX44UmrzZuD+Xrr+KX7UkUBuld/cD4qY3ytSHz6W5pf
Oqk/+ESgPfWxrB8Lzbiq5cs/R5YN3Mhd2hoBoR8bzI2Q1GUK79GlF5rGxrTj41woQEaEDxbr4rIq
UiulcjR/PUOdU8/I4d42Wkpco5MnR7VmKPXgYrIGflRrBpNoKVJV2wBJNysOuJ0eWRbuEnbDiiKt
x3hXoajesiRt9tgPdUnxc4Zj4kzDJah1gwmeob01JeTHUohyqw6zNK83TtmkR71svatN4DO6cVKK
ckm3sqcbwcfQXQp/mlGsD80mIfr2U5B9UTiRx1KIwZo0S7hJQ1s8yyyjzKwRkccEx3jpBhhSRGNF
f8kmAmSOu9D2mQpg1iGhxZmsZ75pJMVAGLuaAyCcqffNQ0zF6Ma5YtuVgr8niuUWYrl2dZPqoQ46
yIcGAMC9BNm5iUJPQ7vKo236d9X4BX/CNBEPlk832ydbL80LwuLSqKLe18mRLpGsd3w3WYS0VXQc
ymo39+V0hkb/a2MhqatWeWyN57ayHyI9y88BjdnLPAwXV4Hx1WGetJfZmjZ9FRhrVKbOmr5pR1kM
h9X1vovXks78qquj9lK3JEKtrIjBUW2Y7BRXpA7Dxu0IGI76YD2FgpzaijBVSlvG1p6TcKvSVK1W
d9ZOzSSmnmvx1OfGXol/g8wST5MJd9v4hjVm0xaJC3VsQcH2hrNr0XruejN81phjPygViS7i56xx
pod5kTctqqdB157U40oSMPJsuTw7xqpTDZ396mjXRmj6m9Dm+cbCNGViNptPtujtLYuc964QxUE5
GhAh2cMGxIdxgn/IbNNs84cUVJfihilcWDE69o6AYRovy5fUl84GQ2r73KX+X/ik3GvtpCWskDHa
jMpbASnwDT4MqV6RhoIiFNda6eF8n+9kDNPc1Q6Vj3LAwMz70sXJUVlzopxkstHRPoLZ/KIZ1CuQ
J6NG4wLEob9Tr0W9AnJbV1lato9Oblhnt2h/mtLXtpaDZUgBTLJy+nUY1p+JXuZPei6mp6A5q/+v
NlU1VOvabgiq8TK5MUtKeWRlj9a+xdS3UtEZTQVjFS+Qfgyb4ivg3BYtzVVnkJrJykPNMRqvXukO
TxoQvdlmEriuXBSdyynYS8Zro2X5itpmR70fPVVZ6NqeljnlwaS0IRShEcVMBoG4BNCPMD672Pbk
XWHJFQtKs/pW5fkaC1D8l0da46pD/Y5cMTIB7rAityedktfCtSkXqJFT04DvhusfhhZSVPtt7lXU
Zav2gTtN8td/7FAQSO9nhszb4ZnuD9rEhWRWlnZQbyerK20N0FI7xGkfXbBw/u0sX1i16XRpnh2n
3enq+6rOtZY33cq6QaJZaA8GzIZtt1BtncFASk7Z4+zbDYiD5VSf5EeDaUCzu8tqU1TWy/q2X/up
Kc6hNydfBSPT4gVqwximFtFA+Cq8YteHi/syCnsWAAhPFC8wo6fUDTbB1mE1URrTbKiPYY8xLSK+
W/EYkbJEcPizbhtTd77YZJptPFdE30Um14U3BB8W4YVExy1XsKyyQ2n73VrldOnowI/qEMtXcWtM
Vga+ZBKZefXWbWvnHgX4+5xnYDe3kifhFWelEzYMkh64uVRy5cawIor4DL+CIt5yAyB0G2masl4B
wCWL0TB/RKYedMcEEf6xhFD2DJneubnauHPmNAGcx6k51xlAwzFeQxcNV4nr6OdugbWN5fTd0+zh
fpQUbbHLmOVtlFxc4Mc5meVcrqCiEjWZ1D3pDzh+fBbW53Asn6dF2PyryDlWTO+N2NHOlWdclbpD
bZTsg9rAY+F5KPij/nA3PxijgXU4l8WmamCuKxRGEgQfKUzGhzyTZMsme8lt4TAZOKnU8B921c+o
qPOzOupT8N2aFu20536hb9Zma27SKezPoo7jZ6xskAeWBzDitCsA3QKuI6425Bj1Ns0tAhcWivSw
bNShnC0WqKzKd5ZbVufOrg+Do5cf+ULZ69zw+6TpxcYEPHiJiPC+Nd0Au62nkeDQLRG9+LX3+9xQ
tigJJ4f4Lzd8dtF77QAYBBdfb5OzOVjFvmkD7TFrDHfdkbN8KoH5bISrrYvF92LCW93G0AiO+Eij
pzAV/8femS23jaTb+lU66h69MWRiOLG7LzjPmiXLNwjZljHPM57+fADd7aFru/a5P1EVNEFSEgkC
yMz/X+tbO+wDETG9oXVrZiNYkIz6clpg+k8y/SFTh3RhCzKL5wqcOc/T1ARzLzQmjNmiIJ3E1T4E
ESTr3E2yM0sLRCW5AgY5EYCHnaB+BKLGSCmD9l2xFozE7kZKo1qNoyuPQaF9u/m+WVhNe2DkUAa0
DGW3wTpVvGlR+Hm+Y7feD3cKJ36cgoe0ugluXH0xSxnStELGOWKovlZ8jMbxTw4VgE3XRure1GWy
v577EjLChQJdt8ZR0q0Ni2ha2I3nmTdDG+kgiqS8mTVqHWs0gny751gnyvZKseo8Z10qRK3NV610
2vQ9KERmfLaQzb1qRnmZ+WVD7YFFGN2PtqmMaDdBSAnVuvUUM91Fukz3Ojzmm0axCXyq4oAFeZSu
PcVIF8NUQp3vKZ7oX1mSpiC6uJeahOlONaRlFGjBDleGehxkTcrupO02UbAts7Er8PmAusCKUXrd
vdMOxPxNYqLAz0FTt7p2UoQanUuX5aPqJPeNBtsJ2ZDnLjIMYldOpV8FkgbHSGxqeUOxEuYi7hL6
2VnA9Cu0lTtPX85Ey6iZDkhdu0mC3NhfEX/X0zPR0r3ftMBGJ2UTzn1x7EFqQDcDwD3NmdTaaU9J
GHvNYt5OaqVexwpLq95Lvz2de9ajRN6yn1mukPEhv22ooOU3SgxMBTSftY9wyszaLaTOLGTGkUol
rhoTeg+1T+RgY9E5m7hj0TTL5G3M6htgn9SZRLtMAkYjXR/heFiTeigmZ2OlCxbMDrNfgIFfcCeJ
G7xv/l7pNFD4I4NgXXGqjoUzrKXS9Ot5PAy1wD/PTmFNkjWXTRaNRorFyLzmzXCpsHp97d2osegO
gMM+MovSl5Xqx5dusN3Nn93LIPf/8Gz25gtkSFdWRl90wcGnJ8syBVsiWjPkP2N91pPYusyLQnqY
TyqukJs4KDlbYfCtA43eJfEV+k0d2KjxLKPaMV5rt5nXgKDQ7z0riJ7sPIURNt1LZQnvgBb3eWzr
8yyd6qyA3ZcMI5ZtVH1zAWB+TCcQrgyIw6DpU2hxdQwm47aRtFx8wipfjY5ZETdRjnuhezHhEaJZ
Vmj11/WoROvCcikjKct2qiSJKfWzj0HlXQt4u3m4mwGZJQvBnV3npLtP0MxcFGBue2KFV7Guu8te
Bl/5iz3iygawi67lOzU3tH0HLPFGEMG1FGWlbuyACyYodh5U0T0MbndIajWF9MdfL8thALnvKcyB
0JXHTR6d8tqkF8S7mm98IuW5+jX7ArjUCdqBObE20zVHc/HBPMeTwFGED7WH45rcA/9MraMitDir
FnHn0zzDhrVVgtJ8KFTChFtYjTt7SMpdA9F4IeNwAvVbLfr6boE78c5zkycnI5s9Uvhp2woSsjyE
+UAbYtXmxqMdeOaXEbAIC8H0k9QEUPjYjwG6j/D9MsbJNDMKDDrcC5hhvHQt10slNCa/W+utnVH2
tw4/e2mJa7KlgoZQq4hTuEbjcjTZuzEGYRVPqBLBQR26jvbamX2JUSRrN2DL14KiJtC42jfXXWnc
GymdDpwo/lrRibvBc30wCRf5gq/gsx0U3pM2CmtjF5Gyb8wAK/BEWmuID/psEfiTwzw3DG1c0y/q
Fr4W1x/mex0xflE9pJd5qiOjwN7UVIqWwxglJ2LRCEHjV6LfiiOqfsjvMtH5RzUa79WGcLZAxM1z
oZo3uUHUiAT+sBFS6+G6+XRrBCRic9r0i3AfI+SGB4pDkOpb+do0t7PKtuwTuVFGbO3zw5r804e7
5tamaHSXqtljG5fBPeiHmvpUvMT+i4LApKhkklvcj4p/57QhQj5NlctCNsoz+A1lDY8ZJsi0mafM
utoGNpD00l0rHP8W/iETE5c8J3C4uEuo8IlYwjxwKX+2dlGj5OuMTWjZ6uP31+oJcJ0xyN6cGECB
Sq32OMeupdKtNtSV9G8hhAFNHyfxC+JzcnvhBIxx6NLa5XcVrT+E/SWQx3Hqf5h+UJ2Ka2dkHII9
iRaXeeLoC53Ec833F9ecZq8vyPVJBH0UkEVH0TkDq8bOcnJ4qApF2oYUdKIt2qM3MGYW6HAO80Bc
GmXF4YfegmxV5q6K+TGSxX2m2M4TxLacQMvO2sW6l9NPo/3Zy95dJSMRqLhlm1tKG4t5EnudyTKG
7GGNU2yfJrYSZgA1dAyLVwsfMi6IKCE1oIgEoVffz08UJPqHvEMV1Fpqj10j9l/jVM9XROVyJfcz
84N164QyPkCztomj1jvwfiyqTIUlhjMxqaNBvRunhq7QsbI542idqqllSxSajlamwQechV9nhfJ8
M+9qieHWIfb28o3xbjsfC0NXmD7ohyFKlMMPo1YUQqAxAZDLagRBMsnlKS7XW6btSHumTRIMNLzT
9td5y+vFsuwFoZSJ4a1KvEXr61mPq6U46En1EaI9qR4Jmqgiz6zbwnStW9xDvRS38GGt601tyqfc
MoPj94eSejxGMtlCMIq+lFzXp7zvdKx0UmNNLIA9rkAz8IFAJuR+1nM8WA7jGQXv1NeeljoKlodj
UzV4YhnQyYzozvN0q7JdSPqx0l5Zdkz3vj37/XXzS6o4764vmZ/A15ctIoMkCNugLmO3DXzzyVrR
hX10lyKEmLeyfEw3V2wBDbR+G8qXPqtruukQ+8chLL8GJayCnJZ3mGcsza1SfaljxFyj1psPQx/L
lZ9icrHTcERFmmaYdAKxs/0k+TaM9bUarbOpxLLKreFcSbPF7ZAgCDChPtMG1FDo6PFqnmsmyoDo
2STWWpXJQ+kOy3n2Ess+fdBJ/VAqyeSyY/Zep3WyLH1LX880QurM5F/OS8uJEysKkMDzExBFzANI
Rmyzia4/QVH8tulqSv0A9AQi+r8emn9gfsX3n/egui9APJNNMeHp6fAnW46XJ5hemGvmx3SzabaV
jLKFBIV4z5z7aQaAFrTw111d6lfPT0xj0+i7Fc7J5g2cQbpwHSt68EgK2mG093ZZaRkPca4j9iFP
43PelsdKeP4HIlHFujfC+KhA9WlNrC+mnqu340AE8UzMhEgA+8BRPvgefZAg7psN4YKwjhieGkYn
O73MfkrPbexF3RqvWddXd5XZHWY3UlGFZDJWkXsAdFq/BAqT79nRhAaEDmXY7mLFSoivWFwrCuEB
gVb74Bmzd3OKcBMkCoBQ3WvETrH4SQlAM1ELXMscDRiJmNFoN3/F3rQZtGKbUZNZy6kQXBN7col8
5wq6nB8yPCZKZHtl38oXhknejR1r+Yslh5WgkcPUZ2SALqgEIA9/nykABono9KFtcL3+cJTG8Gku
Zf5pUXN+RvrWRSutJTt9ajZzihvTTWFFTPxqsZ0f+n4tYHGzMhstv8wPqTX2tWKMUP51ob0NPE3d
Oxb6joJDe+UZEKOJv9gn/VdhdMqzUfTtQWTwM+fNQknyTUOewGbeZMJG6h6z+R1abrC6lYWNzo1O
s5rHN31mSFqor+ZAtCzKH1svBBc1gojU9FI7W+WWmHgUQCq4ljlDTCG8dhd1Tr10B989oSQnep4L
DbRLsooiz9z5M+AzmLaFAW9ctfGBp8NAaDtJRnPo0Hwzh9okbvfD40JXzgbadwReaDKythI7Qo+f
vys06CrE/xJwALvK0WrMwo75FTCAxaqx6JwUGK83RO9VyyAxXBZKiqbhSVGxTzrGrZIOxm3dWMCX
DPE1tvpmmWlN9oTEtMEv7X+7Nz9Wh9UefSjxdDWZ2QKTznbk8x1MQUHdq6BAtligHk0bbT4WLPuz
rkVLS0BXbCzjxsqV/hWV4LhUIqtb2zrmiFAo/QWVF8o+XHOvZt46y6CT5VFTO/lcAd8QG0dv0JaK
KIkRRxKLM1eADFslJYRIG6cdmaEXTBO5VgwXMsxzHQk57JggGw/zY/NN5SblxQ0WgyLKDY4hwDya
yWw0YpJ3cesQTqbRE+iawhP2/P5A5N7nYTSDhxrX0YGup7H2NNZbXbUPYbZSHvaVrWE7kuuHQbEt
GenFzttN3SUbTymMbc7C4ZJElcuVAWlemxFvNW9+fyKQVM34Ij771TgsZ3TNPAGdb/IGJbLOjCzO
PeR4TPczd/TOZd/kx1wzlh66wdvO8JpTV2n7ecupGQbjEDv2POLhE9uLwKGdOh+HilQoBwOoUOoU
olCAv3/xfYk537OblLqXnosrXMhHaF4riXsoEVe4o1ad5sLytboM+mcVKKSKeCjQoNUVwSfaH6c0
stJnSnrxLgq7aitlmi874cX9XQ1tuESIyNhDEit0rLrYwch1LzH2i+tNlUTxhohiTOFzZRXOHOiQ
oL3vaLSs/uxeVrgxwqGe8CdXx1TrBA5GriJ9olAx1bkDLNTKrefgj5vuhEYNqk9Tb6veo/HrmdZ+
EEp4T6AiPHBCvOYtKwX3EoxUTabnekt/dwBvbYKgECc7stSla9PhHCzrY2WV+b1ReuJU0rZAz0+9
5bpGLxLL3Wh1iyHcyRXrUGok300z21j68BXj/iFCK74xssraWVpkv2DLumIyk+lxIHTArtSzFkvi
xaZyPhGH1SpviISf6/m+SRbNt85HYRb7eScWwv1U9or5bT/Pe7duXeJf1LJeeln/1bNx5XahDPe2
ztx+HpANvq7rZhHCL8S4om81qnDrbHDj7TzEzJtxD11Uwida5pi7PoiupZBVMnFJJzgKmtkT7i7r
tmqRMxX0Xt7axvgiGbruZWUYB7A3xF1NPyC1aRUfPCXEEscl2Ygd/uY9YRDhU+73hK4QTTSHFA05
cUU5bdcb2xxhrkta3IHVJheSg85dYhpfpjsKqbTznWF6pBPBOVVz8WXgjuJBlY6c6NVvtHqJ89E7
yll7EPlnlKLW3Wg22WM4EOI79dwL17VAleBwnZnHepJQCc3pdcw/FPh9zfwWqDwI3Xbb8LXuzVj4
+9oW+bnQasAmbZvfmUkdrzrqe0/Q6AZWyrH7Mcv0uwGmy9ea1UmOwgjVn4J5xEKoBZv/GHr9cNtA
nl6kCbGgUVneOKFuP/VKDKWoKOQ2RvUuMRI+Sane6LqR3eFZTJ4iG3YIBZ0XUt69i2lH6XWzDS+/
dzQZNhbCn2BnDgOjM9kL+QuYm35xIee2WY0mHklM7RQluDDKB1rqxsFI1HbRT+E982MWpWXH2ldx
E91UfVNdb2phFbtIFfHCyCTxsej5UGs45sGyK0S6U7EpLg3UmZI6ka1fH8lr60OD5eEwd64L4jq9
kWpC3cXKeuhJZLLh5uzzQK0hkdGNmruZQ17R5lI8KD34tneDpWE2/Qt3lzOB3X7ZF47UHNukN0ev
61dvVzRAW8gNyz1S67kb0takNpBDvqS0/EGzuDByNDy5iSLOmY9gbH6813NzlYdDvU+y1ALTh5h2
I4mkVGM57qohzHHEJ6gkyDaCvpV/sMp+3KH/HhaqSba9Hcj+JhysYKPlTX9TuVwm5se8RAs2kZ0s
TcuqnlJ4sEOVJg82IoX7yVc5Ixg09GnHUZ3at2kEGW2sTbGLkqw+zvoUf9QJ364VWLsJ/fEQpXlv
f5212rNquwwJEQavE27TVHo4Rc3wAgGYWUXk384PzTeiznI0Rd2UR8PL5pv5JXGgMXSOjA/T42rO
GdY5zZlqajehGPqPEXZ+tBt1dNNkMWIId+KbdzwUQDt3CQOLJsavWslhg3fopJYSysvkOpxvxHRQ
hXpCuESv7knxjPdsfWRWY6mrwHpvK8oi7ujQye8j1V7kneGuAWsqZ4Vw6N+fKLr9KyIDE6qG88+g
n4snF9o0R88PZtw2gDVYDlFx8txUXDuAqGO+SpnZN0ZC0k9KbuM6dcoXi2IMPnzSM3WzEC+CA0nE
6Km9IKsebF1l1TDd61jaLDNBVcZsS8DE7rfHv7/i+z2SOnOTiO753MsgWpyySD3VueutI9F0d+W/
74lRfHvMk/lbbiCPmlFwY92h/p2XemqdvUKvoBgygnSy6WvAGuaeLB5nBJsZ36VF4L7qcX2cA4JC
+AH56CQf4eti6eZKqk8pn73vHh3iAKZs0yn+00BF1MzeYC8iZqeanOat665k10QvSY2HzzVbLjKz
TwE0rLYimSXb+j4U7BEN0jZzbf2c6fRiElVh3uzeKzpCPEJdkHhHBm2y0h03HWWudcWK/LUZojXd
1ewyTLTmIVeqrWgcHIEd7LGRMO5tzGJoWc8AW4oqPrLc6KGZ6QhDYjGfH14UZJU3hbTHOz0oPnhT
bjTJOEjY204hHzfTVtpoY3f2xoTZeqKBo0iD+3ZC8MWUgtxwgqerClKHtDpovmPd69gO7rKhxciM
fM+kZby+Vp2ZEMcoInhvcqbGKIWCSD4z7jNd3Wada96yA+DvTBi/+V5WaXxlUEvLqVBuhuSiMC+j
VdHpp366IrKGaVf5JPeYb0DFvUVcX46xWTc02dRsyzsuFq5BWAyJnQhaJjpL2fCRQdPFnIcI6GsS
MrKVq2OEBFo4zFNIjSS+nVMp4U44WcSVNy7Wc2blyKdf2X0vN4wb6cGHZ7rUk8h4mQQRBNbConby
GDNK0AN36c3wgG/XZ4xryzudMwTYf24vtYmaVMmKr6oOVLxR2uvguCqw9JDEJ4oFj2PbjkwuMbnY
jQWnHvm8WyC7zLX8rCox33vhhej45FtcaU/zEtkk+WFp1A3JMJaSvwaqaDdzPAUNs+Hhl3spI7ah
9eqJ/X97VXzzBRwqPX1TRsM7hwLyoa0F4HonZn9EiXY10pdfupoEdqxU5bAbLf3ZMNx7HIryycrj
cstvlbvCZ2f23p2Wjq+p3/hwnFlApmSVsVRRst1IjsYhzFxk7111DlqMFlb9eb4k5rr1jLm4vW+C
DIh1it9jR2mgnRLWUfElxygvkBuk2dEL0rPmetUTndwnfSKKOiWdN91ezW8/wyx4nt95QVYX5E8n
XJDtjaRyugn/fc/sNllkKqfrpxql2Z3nG8CC45bG9LuZIMwtBeKhYdSxdqpgV87Xu17uHlKTIcAH
C7nyZ2VATLXPUUvcDTU+RRrqT0amn3WayjNFwdNJKDPDO6Ug+nGepvoJ7UMv4+3lCS3zJLfv5wv3
f33u/4/3nt1ex+/qn//N9ucsH5gP+fUvm/98zBL+/+/pZ/79mp9/4p/n4HOZVUg8f/uq7Xt2eSN8
6dcX/fSb+evf3t3qrX77aWOdInQY7pr3crh/r5q4nt8Fn2N65f/2yb+9z7/lccjf//HH56xJ6+m3
MWSkf3x7av8FYP9EzfqvH3//tyenD/CPP85vAxXJ9//4ife3qv7HH0L+3VBVaWFy11QhCFb442/d
+7dnVGK0iUPG/C4sU2KQT6HD+f/4Q9H0vwP9Ig7XFIBANDhpf/ytyprrc8bfVRhT8ODBzWqM0NYf
/3pvP32H37/Tv1HEv80CwsP+8Yfxy1RNN8CLmJrhUHhAJq1pvyBYNEvJMMyY9BwynenWi0ypJ/UF
Da8s2tVt1FKyH+7bLn4OBVIRWF41wZ5obXFU669dEiQL/O8LPOWHpqg2MMYBlRBUXRNRPWxBmyB1
xm6jFSMa6CdHIw0VWcpXuhl3mi5PogqPgQ111boLzObzD1/Etw/704f7ZU7Oh7NN4DKWw83EG5ie
/2GmUbuxZoduhzAHaFmr3qpA4gVRxX4Q3kFl36BIW44rBuVV6oXLrvw4eOODrxSPCXxH5ChPCj0O
4okx3MZbwVyhwqDq3mq9vrLtjotvCArrAaGUpWjLOt4EtLaIilkZKkmxVKWrJjsMtbMqrGphZV9R
Ey9//wmnqdIPE+3rB8QsxJTK0oQqObp+/IDM0DD/OaO90GD/hXpw6w8suqzmPBjOIQ0gWcTZLYph
/y9m+Lr6J39YGo5xZS4BOvv5D7ut0PKKrG0UPs+ZV261Oj1O/KOOArPRPo9xugwEK/Zs2NgEOgfI
JlSysRLF3/q2XOhdSaQ1eXDNpRMt8U8Pv98v5p++P9uA9SI4+RDP/Pz+esfyvTGqHToGzRrgyYci
hSWgHrp6WtkOJ5rwx97sL2oPaS3wN7Ylz1YVbdXyC5rJ7UB/NsOUFjYfYpg4wRBvm8zcd0bzIaqL
D9IL7vhUuALLha+6O5TAi9DY095bWHSGi8G56BR9Rg1qcV6/4rGJVkPTHwpfedHa8FiF4VavlJWf
YKaqxKHVrWOvd2vrNOJeVy9ZTiuXJcmCiN+NqZpvTLReygT6urSpPVhYecBaKN3FMWOsQq+/33nC
+gU/NB9WtiY0rlpcFLgs/Lz3VMIJxpTaLV2z4iJr6w4W/7L2rYMSNWddy461+NSo4k5pgycdA0zo
ux+dQXzwuvZG85ZGlj9SpnnC9CHluB9hdY4MlqBhP9Wev9PrYFkCJVUNb1Oa4mNUadug2tjopNwc
U4nfLEI1X3u23ICVIXtiOIo+WMeIwGg7P6raKjGUZVOFcJO9Ve6Mj77ZvoWR/9TClIMsgRA8XSRd
tdMVZ+WFZDx08fhoZuE+jbl0kfdhNzai0E9Ol9CHQyzvt+euyNZE/GwqMk1BoB0q6psRh6pbK1t5
Uj1rh6jshAv/To39feK9YoSAY6tfIje/dfkb91oGjL40l3IKocyRIIdyowmUwK52UTt0C+AYnMak
O7lsVHljM6m0owhVfLtnMnkgDO4Ta3e2s2U89DvKbEsdYWlenRHO3AQVFfMy2BQsfNtj5WebLPTP
iOyxGVaIl9WlQUoTtM1VLQkIdLMT3vpjqjjb2hNrYGGbTUgChqfl6PqLg69Vi14lTtLKkONAks2S
ox0MrBJZSscg2xsSt2pt/0642NkIy0sgcFP6OpJqZm110bA0tN/0wn1zsNam59oK7hSf2bSevDSG
faRXoGLCWwAePfQaiLqOlVZhH+MeCa8bbdu0WydeecDdtkaXvFPc7CbovKeijFZwHvu2OSR+tEpC
wBg4zz1hbN4TMkahf23G2trLbnwOTe9r2lg7N0ZpKzdTleNRb7NbV5aACYlTGPMHy8TAY4gtTh/4
2lK9A/+xjCpCnZXwi9Wae5/rj+VEa1NzHln0v5Tak5eLO2gOW2+0t1HvfzEbuR0GDW0EYlsrOY1I
2kkssx4pPF3CkvZ025/yMfqiWJjEethJuv04TFddJtwWNZi2emmEeRFuc5Za+rHS89tsSE5O7110
lGXEdIYf8jU6Y7Qt4GTAYFA7Dx1sWGEtetixFrwjvlBNWWOTfDARZ5TjlnreJXTThRiTk6Y85ba/
1GrUeKhFajd9IH57Y5VyG6XDc1zhqGb3bibrr5sla0XpV9WYoNxSn+tB7LIiwVXNctQxORGLh8iI
12REf9JFcZf4yk7HXNU7wafQxd9nJGsihz+pIRj1iQoXuW/E6D2Sc0RTBibRoN2VBbp9R1YXDz5R
Y5a71uY6HLkk/cSAtO3sobSNC3C+w2hGT+1b13A8puTYpYW17p1o1aCrVobiQs4FOPOvZlG8J3r2
UKTdcwp4EMQIRNyEcdXuQ87bx1yJ7rujGSmf+oAvF2V+38enJu7OFT02WRYP1Diey3cKVsoiL8H9
dUePDEmnfrED5y4iJDIAB75QKV+OZFfGafEhC/wvfsbsBtT4E1y1ZmMlRAJa+bGTNml1wde+MKJV
5iQLz7V2qshu46pblxja2yD+mPnxyczkJQlYH0s0GtmD0cAM83T1ORrcRxSeWzXOt5mV73E1UvQU
gKHyaSohmGeFI53YVle/YuuKMD+mn9xSUhwxNsFYAMY3B33px/YRuhI8ywLzBqpyDyTxSrMcypwW
aJ6p2UHkQrTytTXynIeyKnchEpBFpYs7XbUumR5+lSqxtLn52KMXQOP1SakIlIx0uJDWUh8Jrwkj
5aDGaB96rjA2eRFLuN9V+GyYEvJPt8vQsHtZR8jN/WgOi9AaN74aLTO3XRpl/sDavbJCZDflGabm
scvilWqZB1Qkizaon4WWoNJq97oWvGQK3ogGDQaBZwvKDlOZ7WVI3a+CTLHaKu5KRzuTwLIOiSWY
IseLta4Cx0veTOy4dYsqfcgeLcNZK2Z5VIyWlaImV50dXEqDsN3RWSetvlEh/oFj4zI2bAM/uFOD
lqzI17zyd33NOaarWKww0anhfSDb3WgUK1OCvGmdowaGBb45TBXtJBP/nAf2rnUjVmVbLJhb0wn3
TT5uFbd/1GMTSmhyqBkHfj9Cz1zeX+d9LBw0yJNAfA37l4ktLt8upPiDpSak3VI9250NiwVPw7AY
UVHqPfI6iksw9hdqayxtSHb1nVA/dcqjqOAWeaxnWPL8/7XhX6wNLXb8/7w03ARh8OO6cHr1dVmo
aJb9dxZdFMgdvkKHCvW/1oWaZbHAY8qqwVV2IIEw+fphXchKkR4DKi6dF/60LnT+ruvM1WxpSQBC
/OD/07rwlwk06yaSGIXOP6xZDRRZP08Brdqr6h5p5QtL1mCrqTjCsoUJq3lqbJhIbPwmuA0VLHdZ
Vr/kReTumyr4IsqS7JraoDSG750+IMdlEX31+HWgnLqbLIR5oFnGvsfnycSP4KMSJWGfI7pUKvy5
reV/1vShfiAEIFimieX8xZJJs35Z8k4fjT1u6LpkZegws//5o+Wh39AcDqMXKODGHgQ8c/A+Zuni
9Hs/19cT4og16a6PumDrQ59HbJTyMd8GgAibbqzEBsNff2sVazXmxJMsnP0cg1FC5a+yjX00ACIX
hDzswnIg+cIqzi0o5SU6azyozD3sbuUV4yfP4sJSWkzdPJtJISorYw+ABQqVbuLREw2IRfqxFja7
Ni/tlWaQzxQY6BB93btoAUOG7D3KaaRQY7zCFTe9HRpqxJk35D6h7dTLKpia2cGW3QlZLdSPaTSx
YRStpBXrGphnolWXLZukOhiNaz50Sk1SUjUkXPKn31Yxi1fgrMfMevDv9iTJ1EhoM1iqQV7KVW0M
e8sPQKrZGUQEpPGuWgXbfDpsyjR2GMWnYbWR6kpJJDGaCBeUmuGva3D2tvkm0hXtMYLLySXaArjD
wdFE/auRo60HnaStujK1Nqaz6FJNI6IgCbaRreYrYDdkEqpPypQQE/ritZZUkOn0vyPy6JjsRu/U
Bc/AGvtbpRkePbdfFyHew0Cv7JVjueZSM+1+V/Tua1PjqXQyu/pies1XoxsoZ3IQhEdNe2qNIj9W
EOVWFWWNhUxN5zJviiEDMKnmyFmmZyG3YMIMT8gk/Z0cGLzg6rvrGgbTwiwMJivSPQATcU5ODZ/f
hfRfDCMxeM4HJsgDWhnlzbVHLPNldBmo36067JaLKsl9UD7KoSs9+sLUsLsh/9JXZAFXtdQek57U
68kiB6dRWft0htZhmwXkqHjvzB4ImrWD7kYdFtKOTv10sql5hNySQToDNrkiWBEgkuIc6rqj2RIm
3kbhEPzhuvcnlRgxrRh/GLA452w8UdK0Ycw7gpHr53POxw8OWdOpCGzmoIoasKrkBiYooRX96KUy
X2l+twpKSumimIir8cqldhC3Wb2sA8fYW0P3KGGyiMr9Mv8OYrafbT9VtmD+EF03bYA0jZ3bq/ZL
6TLjn78UENeulzQblhWAtnqF9EfN+0SjNlyZtIRX+gg3IbVZ56W2VjKLYTo2jPKefbYQVvRZEWgN
UQ/Zq9/vkLmu9vMOcQyTXSKQwegqY/jPOwTcYC9MJMkvtdnJY9S1xaJSsp78QTXf1YUabHua20cn
I1fY8wALeFFY7HvDc0729Fg9sGAL26JdGUnNqWvlwfb3b3EqTf7wnUHmFKrB6p9KI2/QMefS4Q/V
MztEyI/WXjznYuihBbBal9227UbtYwZ+aErMwcztnoyw/ZTFQj+JUhyvp5tnryBxeQtFSH2rGxqY
7dJAAumYzdYFtaU5L3mYaM9p3Pzl5f0/37XUSTXQAYHrDq6Pn3ds7mnYLaiRPFfWkG5l51Cn09tX
1+K4y1ry68OUwkGODcQOPVRZmH6rhqCoQtBeC50TtBt879U9Po48yOqPv9+p0+j9y07VuIIJIU0p
zKlu9/PbC5u+SVRg8s9dx7y1oBO6Nb2MqkQXxgdg2+U07f7i1IQ6Ouq7Ah5wo5rFDfjXe8/3nXU3
VAIzCQv3hhwpBE7OKZHx16rBPdLT9NkYZr0rppEkzik/0YElsmu6PEG0MvaIERhn0+beL5ZdP+jP
0HTkX9Grfzm2pwNH04WtMqmxTf6bY4Z/OHBqow30FiTyM7L4u5bPcwnrMWMtb1zaEo870THqcvAG
8Gp6deoRL3dQqPBKFsFW1VPn1CKGpImJAPgvAi+M6bT6ftpd3xpWDKFDFqe2NX89P7w1NwlLFPqa
+zyfYmZDGI6erNJorXTimIqcwoGWK4jHxSIJA0ibU+xAF7o71PiPYVKhhU5TFWP/+AkqN4EpSait
TaXRFopMgc8Pwy7kj2xztEHUweBjeqa5SGGDbsewbaAXBduaNL5FUoZiP3j0NyfWV8hM/y8uuVOX
4uePSgSFtG1Dl9PJy4rq5yOtUXOJNm70XyrD0e9oCsJANkbvTfSMwC45WRmBhqec61tvau6mkH25
K4ktXRoSd3OrhffznGKe/0U6VyER+tcrUzjIS1EaxYM9Qs0K3Ms8z2N9nO4Sc3zIMl/sCVYs9xlL
rnj6hKRTJpm79HtZ7ZwmelDiQFywzH0hGcPYgxkiFAGFTKzg9PM79TR6voeS0vbPvmMIUtic3Wy3
cUP/1e6PpZpkX8ruKUdn1VVmvKxDcgGlHeT93e/PV+0/LoKWJtmNKnNtk0K79svA5dWKVQ5N573M
X1gTJWJf10m0/b/Encdy3MiWhp8IN4BM2G35KhbJope0Qci04E3CA08/H8C+0SJ1R4yZxcyitWgZ
VgFpzjm/Yz3bKaMoyuC9IVHcIeedz2iXNJPCZrgIif2Dj/K2bmXtznenIE6a4pXm7z2aEbfE7zWO
5j1bc40EfyVYtVo5bGILOH/e4jjssNZMn80et0hKJ+sQ5+Fj4kA3XMpsNOPmiWPho8vsP3wyV87n
reXYfDxzZnz8sqvcxuj9iBDhZw1x96PEaWnXR8pGQcMVn49nLbdxc1LYKS+X9XJPjwTOPkbVdOdY
zjOkKnelUjv94JktGUJv9rtDBAuBLLZtc53p9rtG2em0XnRl7D1LxGNG6d/OQXZOMoA5Qwvcqe7z
a0U2L8O8KaMNSe8uTYgxnioxWSsVVLg9BjbGFBqF9Fw+RQEuuVOFTGoqNKyCS9wh5/O2DlpsR3J7
PC21L3LXcNPm1bBvavwY/eJz77YEwCeMnlhy8mgZxSrXR/8g0VMFWjdcBmHPsbXuYzfBuDfnKz3A
6vdQOqDeypuPneHJqKMWf7tha2fjcGfgUKA6GLe6/AJ1g9lvUq90o0sRCtMQpEPsrJAXx5sCfsOr
yzhw5sYz2gcmvMlVTF32wQ0sfrviHAF4ya0OpcQy0G69XQ1hDRuK0Uv0YrZE/kqE8QQ1ewTRyNNy
mMA7J501m5Nmjevl8ecKHGTM6cE0+LCxCnaGgVrh9StYTYFdo3vzuupNd2dUWGh+sLfeIh7z3hJ0
FtwLLF4JtDofA7+s4GaIhT7Ixn+Oh9nzANsIWNoiJVfa8FZlrG1yt8jOWqfOydwHxa5JP2IRjN4l
iE+wDyHqUr988KF+P8GFBTQ7m6MLYUDbfvuhoGg4rkW82WvRnNL+zPJBk+E+bXU7Kv25R779em92
tH0MWZNHpIXDXeFmM5W+/uD6FP/hMdmS8oUKS3hYy757tXR9o4zrInpZWo+qIIQsGtqvxA/T1Sgj
gOqNYoNUks1Y8BldeNlrNEYHvOlONvz28zQBwC09nGdJavAhSQ4hgrqtERuXrmNiuBQAMB/sV5Z2
FQzHDx7rvOffngkMUYx5ukF4u20uEU6/vGtkWGOHFjV96achWGtYNjoZtdTo6fquCvG6gUnhnhnf
RyvDdDFa8jDinDSu/cZI75diqkD7ehIA4wRNXxybS33pxv/8QcXvxyrovkewFvpyY8b7375/P4gt
KtOhe8mwA78sfXLmN98TawpOywvAfUitLXuOpp7bqgb86iggb62qDB6kHssRDMTbFl74XRp+ucff
GzsgozuXbXaPIsZ4ZMi8DhiorvFTaM7GJPO/Ywv+/FWM35+5ZVgmG0HqklUr3p3DsE2EO6SyeNHd
8TuJD9l16h+dqc2OxCiMFw9EdY9vWb9jKJ2hk3Scg+lmNwLH+ZvKppC154dce4l3jrj5YA2H7joQ
lfifHwRU5pZL/0DT58r3zxzeqq98glFegtD6YXiIfpPe0lZqiK7MpHIeBGnEKDTSRPvCaW2vl/Jj
uVxtb8JDz7A/IBaLtxj/fDTZjKosiVKMKRsH6ttVAHewdAfo4y8tChzMnELmFsKLN8stE7BCONvb
atVklkDdYF1rsml2qpnnM5gnryD+fe8n8RIiKD+NRk7ilZGme1krRIp6CJZc43ONJBFi4hzEjcAF
v1pjOJVpX+OR9H0iFvXo6MV9nVTl1Z/XxX/6bpKVMdNYTEqHdydcjhVcB56YvSwt5nKuYeR4Ltxy
eu1aEhSRO3Sa58GnqPzzDzd+3182+YMUVZJXjcHK/Ol+OQgi35CTpiXZy9IcZjmDPG765TJHcxrr
Q3/Edtw7KwsVW6GbW6cZP9fzNGJpt3X46AwWpg+eiXxbcrLsbFunWIEbJGwxV+5vP1bAm0pKJO9P
vsJdlmATn+QcsvF8vT2VNgXwfPwPKk62wxAbIGX5piUMGh68iUqHBmfb+Q7N9lwSmgPsc73rAyyG
Awt2udZufS36qfJBHhmFcMeimuEIej13E1ltFjEsHiRim1t5vjIC8qpKrzrHHtjYn9/AkgD+z1G8
7DCPlCM6MZNF7oj5BvzlDZSk3zngc+2zhlfklcTJnnNhpSbisVqcRW96h5GI5SS3DBgR1spKOzjT
cK3qatOUCfcfudo4gxdAi0H42R7VrTB9777AC9qW5BrZRva9rbQLY5geAhB99thoLcDuJPdJEZ0S
1Tmnnqe1m5S4j1XiHppeT44YT0zgnNZfzF6trZ3m+rnySY+AfXmo5vK/hpXnxVV/Hi39ZMw9K55t
/nYmbP75ERlvr9z5EZkMirx5EM9//PL2ERm55YZKmZh+Rd02qGkkl1p/uUPd0ZtrQQi4/jymXbSi
obKf8rkDG2Ly4Np+XMG3tj6q+H9bo8AMpm3oujGz1Bzz3cbNIK+WXjHQR8/bgVAxhxs8fMD4UDy2
tpFc660rNxXzhnUiMUDuYnErKaYxyy31DwrO92gYj2jGPHSdyCz0jUJ/t4piMjVr35L+80K6JmRc
HRyCIfFvJJeBbF+vJpjXwpWCNhsJdpgbh6ygRPaS5jPzP9INffopHG/0sNH3buR8ANfJ+Wn8usx5
UHRsJoM0PqvBcOS3dzh2Zpr0z8vZIozc32N2vq5QtTMCYriYmtWTwtdyS1nNhWwH5c4qiHiOKqz3
Q2ACqhNl4nsyZBBb5Bopp7WfHQDnYrTOV8IN5b6vzGeNpIWV6FxMHpqwB9gg3Oa1YrUui64fV/HD
n1foey4Ys13pcXwDEnFgwUV7V6bkGa1O6syb2EoEyh5NrfFyfCHK1eHkwGk4MYo9BJr2deCMu6a9
bgPMOTviDuEbkhCjtefEN411kUrID/MkpZ2xmaKxxMbW0YL/+SMv09W3L4Tl4s7xQzorhh329oV4
IjSNMCsXoprc2IlAcmOY1y7iGnwyDTJ0C4Uo0Q9SjIh7wu868x7j+RiMJnG3+qyJzAhvgK+OGgEn
DQ+fcvAuOKAkMadYERiJtnbJRdwvHU8LO3Slk0i61qa4RnS+w3RNM4cBv0YUHm2FihxPqAdA9Hpd
uzMTwguvStkws7ZFcSQRl3RI24JQjxE4mNCaASPTw9SNtmj+6w/e6LJ73z4euMWSAhn6qTXv8reP
Z8QNGQpUztADoeHRRChrVjA0e3ArWyGHnQxIAyZ5S56+tjTJYq1qwBqUZkS9jx3ed4aJk72nn5a7
KvNQl3lKDt+XUysfoJt2Bdh7bst0VestEnys/jDt+bpMLv3uMgRTddsb5nGp+0RWbltzTG64Gb/j
ErtZeNe6yC7LRewDPFypktA2iqgPlspvhwudgqMzK3R5lWJOLH77LNy4tHPVDdMziE4yk+D8TZhU
DZ1he2fEzkh/o7Cmmjv6ZcSaVvq070rx2czRYYWVuVqQs+V7xDrK9K4Z9A+O43ejeroYw0anRT9j
2uQpOu/5ADoHH1FMjDUd9H97t/IH8ryhhBYq+ATrS14SfDkJuU5IuaS2vqOrcAkswsKgKXwMC0UK
euLqP8Ge7bPetazkFBObqr7rNSz4Yi/DVdQvP/VqbLZ/3ovGvNfeLjabKb1LN4Y9AeZA744Pk8mH
0cp5eERG9jH10kOJh9HGR1m77/24WS+F7nIe4OwCJlx7nzT4KWvNhBFPavwHH4hG8LdPZBG8qM/o
u8eBZr2rC2M8nBNIte5zbzf2TYvr4zJ7CG78ZPwMDRhu8Dyb0eI632kYVPFZ0mFgr5f4t9oEDDke
/gJOPZ4rz1ZPdkiuA2LEfFXbXnep8/hHUHXhdvk7gJJCtLi6Im5xk+lkVCUZWkRzY/2CM/QCUctp
/Es5ZsZS84Z9gJwtNLioEu4Ly+yGdeF0/c4JyGLQvXjcvSLq86hqOfmzaLRvY1I83MY/u7J2Vsum
1KxWR4/wXbPcbQQ82Cst5OwL/I2WCJt9roxdORlzNuq/21sONXvLGG89xtzrI63lofBRbmCGc1g+
A1Kar52TmAScRMbOt07Kqzgy4G016ejBAcSwjKQ2wcyqlGQBQota+zPqKjNc9OISbAD/uEPoDHgx
dfHJ1VVP0vxwYhZPHYgJ+2k2kHTodZFOlqvQxuYf+4u/ZhqTnMtfX2DDxPW37xnkfcqTRlyPAcle
vUtqnhkY/ZYRb3YVDbl5xDGlBXvEgxvD4WdNYMXoFdHltaWa4etImqR4WIO9XtCCxkJ0VCXpFQGj
zY+l1pihl1ANYLe0ZmPh68DsQO9FM5LHHvnpcTnPbMJZsVRRNuRSYa9ccBx4bpT280VXezztMKsJ
U4GhRS4gQKbVd/Y6DKPpAFTLZRnBMqsj4m70obzEKl4HIK2o+D8twLsKhuoKe5u7NmVVui30T8xD
9Y1Rev01Paqzwu0wXSH69DdOVGMhgdcgVW/brQRGrVFcrds4r+4xaj17AE5cMK0P9cJkMu8ch8gj
IY3ToxxVsuPPJOih6If79FiiHt3SSq/dCm2ZL+SDPwQUnlH1yMCieb3ISy+/D5kPo3pKESF5eccK
mMfC8xddrs5aD0jA6UUOml/MEUsOej9JbtGCJRbJbFA8ksiclGK3AKDLgTCjaGLVDdwbfpiTXBRq
zp6JJBpSP76NE4koesyOBNxzxcytELIYeQyJDAuSDCMz07t39ciErQWzwiUFLVYkHcPu2CQi+4Zg
t94PZYAXSt38hMQYolfikExnH2OjqiQh2sEaMnOMAOsYTuqW4SrBwxb0lzFvSLw0cKMvhXsuhP8U
WOa0daM22MWBQFa+cCNkYR6LWh7McDAe5ZwIpXdH3D9iNM762YuQ64uZ4sGJ2WzrGCKJWQ9zYaI2
qml/evqTJ8bvlaEX4H3QMgu96vFvhrvYjNn9Aqa5WAX1s2Yq1MGy8DlIzn1hndNp2va9dd1HlbiJ
ug7lavqAM0i37senpWBphvSUIHQ8jpUdQddgTlZ5enONI8azMfr5tm8RSLGfHBrRPN77JhFENIjr
dIa1rMAP97CeTJxCyUNwChUT1JBCZ86Ml0RrMWIa87WXed56uTdJdh92Gob3MD0hBqQqy6EveN+X
56TXI8+ZIIcIca4Oo21jBaI42CYuMQytrG2RWcVKijw8mGrE8tVPSSmjJq4nIviqmSIBQP3XZDv+
OX3Gibvah6X2ZfLFY4NPxamwSUiL8m6AnmJ0JwIji63pfeuxYu7U6L4IrISx5trChw6A9xDaFs3B
4sDNKAKXf15wZ62tWJJXQF5SPUeqzj81DApu2yljGte5KcMqfkSlRqiDnmds2yBiWfB6/STONlFe
B5CFOBesIR0JEiGKzq1teOSyeigLbTiWGszR5cEui9mOyi9F1aWrpG0Q+kVGvGrIq9qrrt14SnPP
le08dk2G2UgkSCIc3eAmIW4erXeRpFsdh8u9wXiWwqtYS1qqY0ocPVpo+PYXLkd5xLTaX9FYXVWO
456ZkmwbeNlxIYKt62b9VpT0d/NvDc7s/DHdZm3C0CaRP+siE8flvnZzxovoDx8U46UeC+QzUDeX
Du7pUZiSDT4bT89GwZUDyd2wvuHNn6zReRrHEWx0s8gPy6TA+g5ztS3ZWfkO2iPWYgsjwdOqtUyI
6SuGYS+6vgPWZGKyePcAP1Jdz1NR3K7kcQGmknKqrjIQhKw315CvifadQRLfeSQDoLtd7toRigPn
couugE+5/K9EEYHouFq5GbTJ3bq5vE/73jyWvX4QEM9XDc0PZHai0RR+sw916T7ZQTxx5NtVvQ+t
71Il3cHWjJOhksMseaoysquswPzk5Z5+FvIDlsFvQwPqQciA0ACZHyESez80sOrK6a1cD0EtNWvL
ofNgFOLbkDoRw5UpOik3PWM9u/G9yN0AY4FVzxUN2+uuqZSkKY0+qlGBAn8vq8AwoADNMOGsYXtb
SXcAXmPXZ9YzpOJudh1T+xTZkCeaDHqtcbs0x3aNwViqE9VZFzB9xGMniBjTmVZeiK371EVGf7eQ
7HQScQBtpysFTQZnC3WcJB5CTm49KFTtOdlnMfjU2cE5BEvBaTpMHSunx6ubqGYuxWVxKE8++7ox
bKMxOHhhJy/k/gyXsSOdJCu0mxEf+9WYes2BrhVKuQHtT2f92fKWW6Tclr7T7FpAg5WT92RJKu3w
d3XF1d7F2Q25yFi4tuN8qFhnjbtpM7iWYBKXfR7jxj2aE7kY+hSJYxVuC8f7tkz2zZL06Q5dys5o
0wcvAgEsygQP7Hb6viDR+IkyfK5EsklCHN9ah0O5MuRG5yWfu82r9UnO3RRT5Z67Ymq+xZZ+u/DM
/drArUBBwJ+0h0pP7zHgCj6DFXbrxg+Se4WJ9s6ztGq77DNDT1rwL509drdsGFnn9wbxe9t6pJMr
mrp8JUKGRqztgbOIaG7EanCxcrIH9CZcntES+yQZmC9oCSE4/q7HxQrrqnI8FN3UoPPBBc8T5ZcZ
8jrG+e3YlO0eW518byfu575pmptoSB+RZS223naZXldZUp0wXvmSt15xnPqH3LW/9ah4L7KZfTfG
GZ5fNjHWXfUKT2EMdKZo48Rms9YbPd7HcZHircGtFTThycsqtuN8nmsj1xQD06skGL9Peou/c5g6
m57wzqb8PNbJz4ULMDbjC5iBvU+In92kfvk8WuEthmfGSdhNtVsKRzARLh18S14TsUNbtPdDmT4s
ddDyiJelX5h0+aJr5N41J3ut8HQ5YDH5tbC7bI0dSHX27R3BC+IRgzkbB5eKGX/bV8amUFp5/fqv
zaVFSjr8PjHLclc78osqy/RsYGPcuZq5ArV1r1E8rpZsqAGi2c6OS8pTvG3oT2oaHB/zjOo+jIT1
NFTqMET9F7u19esoG8WKXLRxPaJ0PpZDY62B2dBijOFOr+oROx6enBE55raXZr7VBGB056XNjm5r
JNHkSJaYvsUDMUPUM9nbXNQ3ngMVZSnrDFU9hJgMZXlo7t3GBNVCh4oXmPMt5xNin7qPG4ObiYH+
3vGT7VIfeP38lHFNIBY6vcIdozsFWvyZgBX+eG72m5Q+6ZyL/mU+YwbEBTCs8mt04fb12MxPnEHz
Kiqb6JGonKsOx3o/wuMf4t7Bc8jUGlq9vZIkVyzvEtDs0CrJqLM9+VVUbr05lYgac1nXyQ1IJ5cy
K+vIUox2LVO9VRdq2wYX+R3/HDViogcHVoJxlfbWgXCNp8WD3s/2jVsQRDyF/XNoNw8FosHJc42L
jsj83svzu5ZUFcs0vNs2qDijauepIhO6rwP7wc3yeeLnnS0GNhiqY5bq3poqGvAzqadV0zJZj930
R+kwZUu6dry1ahLWzK7Y5+08eGuz8ujM6fRNpL0EgahRihXOU8oMo2A6n2WnBEP3TWPrw7FOzHjT
h4Vx7bHQbwf8xzCkSD9PPV+WFMz+CpH/K5M3jBIudIZJ+6UTKuMqpUpS+jrsCIwuLGJIEpxrduRS
E/I2D9IWQq3V/FXZfrSdfZ8BYvKDppRLxEVXbN1qmnZRNpUbX9JlZ0TUBJZaxX30JWD2hNKQLS+1
T1YusY7KzW+C4egpGBgkhAhZVgHsdDJ8inVZt49FOmX3XeFdOZnuQY/yUhAgEPYF5FmoCWVfQHum
LVhHrfNVs612N5Z3qVYqLnvIeUv7UMhN05od7l7ZcXAfvAm1yhSlf5Wa665oTgbqXNM+VnhjjYNz
q2sJWCbkYGxxciZbQfXZyoKfaQvyUEAExQTcXfUYcNzYaCEXaNcwEIMpM6qOy6KnhzUPfarKDUxx
Rg16eCkcP2auI76GBf7K6cAy1su9N9j6gS56w+PcLP2UrXzcHPCP3dYqjDed8C7Q+eyrMulvVG5B
8UrSa48XNd9o4pa05vMrMW+Gi1VqHaWRxydTx5EkoGyMGnWd49Kw00bzR250D6PQMipxenEbW72c
UuROZAwplrJ1uRuJ+XSZk1h8IODzdW43Yp3r/65brS7eBV13cSXvMcXt7BjfQCCHRRh+Awm+1e2J
fhlkar20z7HQUG75FlK2Vvl77BPTs1O5u1pa0yYDOtoaLdrvCk7eMnxchiP1MJwCq8YvkuHYFvWF
Cz5AG1ynOPAOM/U6rrSbQHcgqQlirdwWM/5E4jK4rImEnot8UoX7fUgad2Al3m3urnFwyB7tCELN
chSHZuhug54/WgTlsLYyp4ID4fyYqnIHnhbcmlQN2DftnbTw1inN6kx3jvbLQeKptdlmYmNwxuyZ
+G9a+1tILXLT1fNkocQ8pzos/WUm1XrED+VkiVasiHzdLAyKMaAaymFhrqFHHUsHemsxF82a6oK9
78fHMi69cz84677QspvAM37Wmf8pMVW9FR3bwwqUhdtuqjalfAlQFRA+4PpUist67GdtRK0bX70x
uTAvaDaN4U7danm8mic3hBSRPabs2zqZuqvI9C5+J5FI29eGxk2cd114sJVdIaSfM9urNtmO0xnu
rFilUJGvytKUJ4wyLr3Tfq7DBs9tjK9vJ+TFAXBdxFCKJj/FG7El80FALvzzWPItMj1PVC2sqyQK
cujZ0EXfgbBm1uI5DaTzXCNhW48mN46BF7fdEkrmR9Dq87DDbrPJ5Xa2pfpfTOCBgB3b5GAAHJ/N
IX4FRlHGwjoku+xFdnp6ilXTrRgsXiKMCHZVNFrrrBHlEYNaC4PHxjz6gpS2p0lmyXNQT7y4LvLp
6zzWXe1OD4RLr6KWTJDQTcIDRpvftVmkIar44o1jeJBWorZpz7GOhJWLtenIgosmVCzkGEIkwu+S
a9i6AqO5GZk0MROqrprO1KDIeNjeNV0frpd/MkgqrJBDl0gnbfjgnbwjTy9jbuBGF12hC1LHwf32
qQy+4aZx3vnPS43c96G5CzK9hlQHLTOYOqaLVm7ZdzE9EecmAhJS0eSqj9B5Y5GIX65tk9arnboK
k71C6U96CSjT11Gwy/O4WwWobRNcC8/SBi1fVjr5zqvFob6wOIXCcbVIBiae4UaI8rtO5OBH0/z/
MBGHoaRDfMQDGgLju69JLuzcJ9nxS9904KeYB21TiVkCsayGTusdhOJ5OUmLDJjaq+aNJPdDjzsk
NTObS+uHvT21lH5cNP/s1z6t7oN6IKTLnNR+XDSsw0dorPU72DnL2iwwF4+Whib07UtqmYIag1mm
L4shZWJ6R0Yiq7/fjoXzM0mWGO+Kb92cZSNDSJ+MIsdd2ZCgo6mwQZapw3yEGnYXErMBksH0cSEV
6/GXyJnvKkt9WqxhvYHU6jm8Ig5rSOQM+JZv23XMrScL1/oZHyWF6lttzx5WIhScMmG9wzQcCB9L
yYnrZFP1ZCFghvltaQnJm5jOZY+plhWcls6AmYojB+elLY4DhT9aJg1RNFr4Px8575g+y/JG8wdG
DLOOAe77BjlLgijEPcV9rrEHbX0m6Mo8iMDr941PeaJymNBNabyyKBtkyxvyuuTRh3xLaoLRYDOY
4JtAkMSGodV0X4faQ19jVTwMQXkOmy/lpFfHqpoCHIw5rCnBzKMDYp+PBcrfurrKeT0LyeqDbzZj
OG8xHmjUNiwPb4an6Anergm37KbYiXX/2ZYJI1dsUkIyeQqnwJ92fkWLnGwhDygskbdjgE/YUq2Y
pGKtjdLdVUX2Zan+lxe8FBPLy30d2qCmJ56Zpn753P9nstb5B33/xUvp7x/8/+lmJEyukv9esvpU
tUH7dfxVtbr8jb9lqxbmQ0DCDr49QgD2/yNbBSb6F28XJ3KpC/6K7oGq/Vu3KvV/oUtFbQmJHk8e
dAn/+BlJ81/8b1fwW8iMWCL/Iz+j+Wj8Z6HZM1SL9MSzmGzDK3LfU7pGXY9kpDAkdnKHSb5vR5cS
ReM+hKcNWp9WD6olD5vPM32we9+Chn//ZAybIKPouCQsypNfqEz4hHWm2Wtiq5kjTEDcVdST3iId
/+ASnAuP99/QojCRuokwH/3w261kdAW9EpDudiTBgnbLpJlYCSI29papskePqdUlM1X4+MsyuLz+
gF+9lGzr3Q+e3zg3L2iDA9PDQxX29gf7sonLEJPKrVbh3L2PmfJBRCFimX6X2Nf4qc8dPVoFysFc
byjKbyYkqWCbubmp7pm++EzHjXKmKuJ8DErhmHiMu4Mat17SEV/ijilEIpVjYx9oXrOj3tKbE/Y4
o4mXvxkzNCOnYrgurbxfdcmgX8LeKh9lVzmnoiEOdqpaesRkbLE9n3wYkYluB1jHRm77tXZdWoFE
mda61Nrwfh7ZYV4xat/ijugNo1baJw6VgmK9CoOvNdYnD2nDd7yBKZT5DG2VsSlN4OCkcn9gC2XF
Kwg905Pq2/uWJL4pNVak9+x8Z9xQJaz7DgDMEH4od6jBmtNcsH4pm8p7inzcfiOmHtvWcNK9Q1in
va46ZQJqwvpLD9H86352JfcOtcrq9mlOrW7MlYuDK2d+mXvPUAN9xAyK0nuDz6ZJFHOXvlSogeFa
tQaM1QRcMv5Kahr9CNbBA+qftkGkbTf6XeRCjNxSf/AM0qkkSzFXX0RqWg902PYl7qVLqLxKrhAo
8r6GarJ+OhlDGvwGzOYqAefdGHicb3SoxRc5ju1qHgdsNdmDLtXCxlDTtg4VfqcZPJC83JetW2M4
Q5JlsFL6xOol+uccjyVXahVA9zELAyytk9QtTUh62uT9CPIhvwm0NP9Zlpl9yj2mE8xxdFylNJwl
rKbeWO2I/buTJwfZEq3UAUGQHaGkPCitbjeq7MLdOKb5WXjCmEE0uFPmqLs7b2zHK4Un+aYmSQhk
eNRACRMF7qSrx0bmMddqGTOACSpSfQUzlDDucTLUCw2TnCzBTQquyJoOpStXTV8Uf02dFBucT+Nh
G4LHtHOPM8arwUGtyU1c6S+dyhosTgARsF52lXHbaBV5AX7XX42yo04t7ekG7sN4pyLDI7yOtnad
ZqMzbJOhSb/KWFr4aRpB/dBUstpGSWWwkpryKZZBfQ+HWL8zeiGONc0YrowYcgEVmtpLGjgAGgRc
Hlp9wMaybOr6hCym/VHR6N7pyqsvrayGGxGlyc8RePGcesp5ln2JzEn12b3WhUa3QlfiXkFv8/ZS
L6xdb09GCDbuovQ3aDCTWjWfM9Kgf/pjYZgbzbSLo0xGEzhEy6/8HuWJUYkI4qlLtI3tUrNNsfak
izrZEOTVHxTFyVb2CN/DorQPQynSs+jM+DpLTec4qTLfOVoKdSLL/FuO+YDaQKTfa0f0564X1SFL
/PBHoFR0JR01rKXfeBeiX9g72LWc9AA3rxUWoP0a5ifQKu7fZzEKeZM71Bkkgk/HAeuRu6mz4V9x
1t+OXal/ITPC3VIkEt2iBC+2cFsA5wBRQ0mY70kfIvMhGSXpxzCtvziJXt9ESmH+LszBWhEnQ0hy
PbX7UETdhuhYUlEUoi2YC1CvDfLk9s7kA743Tns1ipKBtxjaYypr7ZlX4+E4GY3ubU2ma7ZKU9tD
2xy4h7a1ipdSg83YVr2RYpw1pddlXGcHstAHYMdScrQlXpt/5WM33+gSnDXBBD3YqMIhh0ZbQx0I
lewq6yp7Ncl63KkC712bZ7KdehdAQm+ZEGjhdN2PNhuDLLMHZFJMTAflNmcf8s4282klUxbjo9O0
7bqLJ3nyrVKiYq3FKQxNYxeXVXaNr2l7kyuVXCBeWs8xJ/6FtSau0pLtNo6M9MbR5ZS2ObKSFm8g
6SSEXdd9fnLGoB1WPuDMWRRNt+sxu6KO5AhwiTr8CTIIpCgbY12puFybGAg/mrX7UBsDyarSqDa5
UNjfBwHWmDDqt4gx3VOml+gNKyv9Su6Du3c4t4+jmoxz25QjsDeT0cdGKRCbCZkzJqHDbZpFc8jh
4BzhhsDagZG0MnUTAzNShT6PVZBusXEc5YqIpGo1Wr64IlBr2OcqRPuli2JvylYdlAsnJyWQoYGW
Yfv7sDbalw5J99FHIbpDmnZJdQnpHOtZnNzHb2TAV0ddFfnW6Mph1xaGiNZY0WmHIDT7QxQU8rZy
8b8ZhLR3YYO2xmlM+xZ9kf6A3NjcJ8lUrqGekb4XDhrLzte/967vr5venBWwAsOyQmg/bGabN3VS
9Lce7plPptFXx0AVMDg9wQbFvwp/Zt3bjzggEy0Qm5+lYdbnLiJYpMyK4tjoVYoHFPSjygK4iE2r
OcKO6xjJhX2zK63J2mtT09yRMJ+Em5A5C5fsHPxVlCYGYGEMCF1l0WSs+9JjIgoCwEOOB7YFa3JV
cUNgeMhau9ecOLtN/Ia0cAdGpSsq7yZrUv0ZRnDZkTfQzktgwpSSuqZ4qmXaFlBgGu9LahCAoEkJ
goyXYfqoBRQEO7uaMNfI8HXQD4jDVbs2PBI66tSVZFe6lRVvPaz7E/oui0gtNY6C/IJWd6t1TBEQ
wnTNoHnljk13BSe4/quPJtluxkhzX3Qsy1pCRwPFRB9XtGKqxSUrYkL9LBCHaJ11uvqqgcC5qMos
Ilw6RHvk/hhdTl2jJww1w6n60aS19ZeeucmmAm8xT5MTWI9oM/CB7yPzNqlUxwA7kCEeeLABN9ks
gVqNIlAnwpsk/up96GPQgmkEEjsSKMjWaAaY/rJqQ473SnOenUAB84RNXt01HjyuSoPEhWmUCh7H
UKTT2stb4sLMkeMcfpdu7BgWuxHZvrIoDz2x3cMKKWvEaaC6FGtNsx7vhd15NymVHNk5FRmWW8BX
A+6RVwePFnPcZNuVZuKuq1zHHI5mPboLYjhUMpsKC/6nh74ximNilrMByj67yxuQbdXKNDb8Fd3e
F2EN73sqSuZzHRmgCA/xMryuYL4xxGkE+MnsW8kr7oY82GqFa34uKWEwoMl7FOiwXbCyatoSieLk
arBQdEdNa6IMsO3z0SKAVMGLfaxjX2artokD68qucNhfJ8IhQqKoABBGE78Q6stS+262dYHFAMIH
cu4zLVi3Y9xfqO6QxRkRs5PVFMdOy3B7crZ2aMbHnoN+J6Gh3QhkRyeP3KInRVbCJ2AhFgQer9N5
0EaLURbL9GqoKucWNLS+KsYYIk9cGTV6UNve62VE6nFJnC7hQmQE5EVtDcBcvkdQ0JRZW+O/qDuP
HduR7Ir+ij5ALNCbKclr03szIdLSB4Oewa/XYpUkqCXINKBJa9AodKvey7yXjDhm77W7RfeQVKwl
h2PXiGXPQii4JiXO2SnNIIKv8Iflh3t9vYRRPqvY6nFsX63oUorQcXA/HgdNNO0uY0ETaVbbR9qw
Jcmmqa95kcotvqPB6Fa44YM2vVX0C8E9px2DdsWr0+4dF9ZGZLt+MoNHhd980ExvOsPZ1y9cvGog
bhaM59YAHGgue9414XJlhgWVw3NBNaSFZlOlDxUC+Q2oDAwEDf6d8Nr6NNnm8F4O5Nz1GMoZ2qlq
b5SwiwLefw06ljm8lIxvPxGbFMfeQHUg1VjvURtUL7aR28QvVytjV+Tq7XjSwPlhrA2aYNq1aHcI
PArGm0qWPoVhxW6aZ881+/OWHf5sZ8iRgPikzCN5pIY3K0Dtn3rJ/LJWDunHtd5ea3OXkz1YDFdB
T9paPPLKGUd38QYOELuY7rlV3LC1erL8+L6Nr6RvVhGN8HrvWXH54T97aqXBAIC482pVMD9bfTQp
DgIjIHr/y0zyb61SLswWYK+B4RnAiAOD//vb5q+xNNDsFsNuLwVNCa4puaJJNCJoFNNfbom/a+jy
f4NI38gfQaX78zNcfch/BJI0LfN/P3rZhBLzh/j4j7MXg3/jr9GLGfxhIUU3MNugarGtjVr1F0ja
CP7AGwrA2fU2o7vu8L/82+DF8P5AgkXj7jmBt41r/sPgxXT/2PiuiIOgiW2LDvvvAob9J4unj4Yb
dxIGT0wDlv5fbd+95lG3s0ZmgA65M9JGrrsc+JXs3nS6m3nlYsXOCWna8D3/dmJewvTPtzID5DkK
xHgcWIBeA9lcjJMzGlkSQwsz/IutXneJrkzmlHlDY5RPvtBt+0JqbIBx+hTdBrXK6l9Kki57gc7s
hxWD/0edkOcBMG+Jxo19f29g9u2nx0COjndV937HZs/Afb/t69b8KBJRg0XxnXq5MHuxOpGJraXb
2/5kN/t5mjkjirlmMRBgA+gZPOfNneIzJ5dupAndERjBysQPksELxzyYgIqaZQ3QtykxVXKnTt8T
gV1fI7DG1w7MW0+4x8wlmTeEGr1avhqbm6SxsUOvHQzInXS4YQ+56ECLIp9zr4q1rsoos7aKyGCV
46D+2XzK65wHDGZaxD/U3yn31FiUxYOZO1p+sMHGeQcfVDwky77otptrRNxe9cQ6kR7RE/JWIl4T
8DYCBIwBtVoppaJTJyr+LZjIS8M2oBVrPIPE6S+KWSE/9NfUqz7yoe6ry9mZUvlByAz5Fi32RPHj
tNKdacD8sSXojD+/Vc8lUMWqhYtcqOpR+HaJ3jWr0jW05sRKTrUIbKn21MfFtNeJqLFvpWHPxltt
k7P4NhsLlN1WpG22F9w+2ZHgUbTXKKyEd5NoFvHxYbmKYXjGudp86X6S81WNrsnYQvDMRR5krmc6
mOGYLO3GFZWLJkO7zIBMOV43s4Ku15lvEwOAcVUOokwPmG65qCY3fZgDe4NqZF76kva2C+x1rX/W
tOX64IvI6x2/cFPdJFPfa6Gr0eqFDdbHa9MuC3qoekYO6mEJWiIiDeEad33LLldiJXi0nbTur9BK
mfyCoPfqXWO0gw/81LDZPbj24O99ZQePejopcGGtMdkPmA4Fv1+gNeqltrFRlBHZVrUiEtBA3+gK
sAIR4R6q23tm5k9sfclzO4/bdu0ZY9nmtW9FRRRC6mSvQh9y78vqJyc7NykG6KfKoXE51V07ioul
TtXPOOMEQyRkLgJKmUq1MjkCN+vkb5ESQXDd2wBvUHhrVU/XTy8QC+JXn1aFJj5sFpviVjU9ce2r
3u/WUVkI2Z1hGPRvhTmvArG79MWl1k9IdE0PHv5RVSMCVEjOfX0oqhEFsezGxm+jVgIrO5SBkVgH
5U62Q12eDgAwRyXmB3cl4ebYrjYhqf3Uy+boe4XX8bZtBLe4SBJp7bKaqJLTGCTZ9G6TClefdCJO
GNxBP2apWjT9dzDJrPqqHaRkt9yQuvRDrxN1cTcNadtdsKXDoyD409Y3ras1akyH8q2Kp3EuUDwn
djmfTJFb/huDB0GYXQEoQSahnVIM3qVi6hRmG+Ez2ahd+c7dPdfnIkW3yQpMkg3c6lMPN6kq62Oi
ylwY2FdTHx7cbNY+sfGmYsitMIWZe2+eUpdEmaIVO1Q5c3JmwUuZPyagfjm2Zil3zEZ0ELq6Tppj
ZnXTQwDVQrudykaipRwWvIZ9mdf93k10EexykCovbu9m/l6BwcWN05uNdkmXYAd8TLyru8VJPOJ2
9W3/YiM7z46Vr5L6yvZ8mkCN1NXyiKqnGfdjMBJb1g9KJvOZwePUJl8e27UCjTbVEqlDhLyjl1EP
mB+UbeyMQK2ElEd5n1B828GounsDKTDT0LzSustumOkmgbEk/AYo8l+xNa8dCn4TPLEBo6KktS55
ERzSV3UqX2T/oadXY7pDNQUeozZ9DSGvt4AdsjuOv0y5OU6DvMzgb1smTATDlfUVPBPlxi1k9rep
bqcuAraSM/poOudF7w37UcfTeqd1cIEj8pDb4EzmUVfEJgYw6j9CABGi+PUm9mhRmYR2pZGZ3pac
qke+R/K4Pd0hBZOhDAf7wUpdmoGRCbN36JkGiMPcdHp2Na8VuEE0knP510bh7yq4Hv/3YI9/oMiO
rcz5nwqtXuQf//Qhvv/p+NOtPynYt78tu7Z//6+yi+IKDz77JIZyLFz8gIXTv5Zdzh/UOVs7hE7j
z2yPfy+7CP0A1kC1DGDsrzXZv6+7bPMPNrswVPjzAp3iy/h7ii7T+E8Oekg7HqY5FmggH6AIAmb5
28LcM1UFNsgqImvWmOTWv0k+yrs8bZ+MmejyBIx1arUrI6UxOcmqOqt5nu85Yq0rPXF4f2qy1vs+
uBhJCg/HxqyPaSnjjBMJzJz+NWRNERfK6i4DHCjQc9Zju2V4dwGm5CpYicuuU/2mmfOfdQZMqnTn
fkYRyDTOWs4UdjcZ7utU+s0zKPavLsAP4epJNDU3xqBAfnXdJ2N6FeWqhJxa3WIKmx76JmX7DYw1
dkW3ZzgzPdtDhrqDFjwigs2KzVneLhClLtaC0UXh4xiTBThZ1bEGL/Tpwc28au8UebFbFKtm3weu
rlySJlXHukSOJycP9oIC52IxDHVTB/kPAY7q4C+Nc9kZKRhMRHb8jU5/M4yUMk4rErywcRcs2Qfj
zZ+mTF9WOU8vXCUyBCdq5+VvN8mrcq3q2GcbiP2jJEWUyUuftx8cAoRcqpQ5QXHUtbE/aBULgrLu
6pu6uc19AANLqj/V+snR0uFUNaI4akyVIavaODirIVqC8eBPMA8ww6RRvZZqbxIMyEeSRsKsQH/2
jOz4q1G8BwDGmas3PmZQ17hzG+gHqBxPhfLxxxsr6cyLQgoPbN1syu8GE9xO98rqUseU68+KOIqK
CL7ZP/ZZOzPuzrHImBn2JK9K4jxVd4DFsoijk5NNzO6OLFVKEGYnYZH5ZLJjqghr1j5nM50vGEv+
rFwi+Km+ktkaIiGUToLGOEV+mxec1czJqF7KPV9jt3eh7O4qdwF+1bNK8QAMPxXGvdFO86Uhu51n
qTyuJ3hZ7aw/agvj+jRlmuutQsYCS9VumppzUWn1LiXIpmeTcGNbyxgP9MeL5UG5790xkhIsqOlB
4mrEkOwtqyqO1oLhR5O5Oqa505+yAFtxUTUMU5ZsP02ecQAhuaBrRlLdZu16k9ngq3CJ/TlzFBpW
KDJOh9AaF1ZOvhSXxZCKy2Zwq72YuIqMsfRvDYyfvNgM7VgqrYmOl8hjk+o14gP/CvbXPFEXWaI1
cT/KW5vR6fV+SAIM0RklXtD36LVGlExjS4YI1Qdsetn2F37dX3mYRGVrHXVkIX7Duj/DFqX5zKdd
bzJ2ZUasB8nmgqjSgybrNG4tm9B7q7ypPRkiESlP0uqwr7TzYzXM2n6YwcdIXz+xIPFDJSk02HMg
jt/iKOtWj+kkfMIhSA5cAya2vrG+BKn6sBH5hRr6v7CZ3PdtQk+Ze61SUmXb8sdivrQF67jntF7i
qW0/nQTE7TLfikFfb/FbdYtj0QP1Db/b6DHcYhGca8Vdn6riw2ArwOx82YOXkCdH95+xSZ5kL+Wz
PXpQly3Ix8xpm+PYp7cqXXTAJ+Hgz+KSIAEzHmpPu/Mr8dZZ00l4yfrt1Ou9HYj60xDVj1uIIwwz
Ntc4TXetK54d0sLOWioIGE/6k12JJA50qoRc1O8+nByQtUyDHmTmxqka5ZUzYKJ0J2KUu56lRkpW
zDoJck7apMXqzp57CVBnukjzkNRdBkWp76rE8mLFGI19btXsc7wOYmD0vORe6CbkYDAPunP7rNzl
nfFDbOwzqWVE7xL+fnab4bySLXmqXq1Oa89uYiyhNNTCX8ZQevxdRlgDnU5uQhNsZ0LhN8wfJULq
Yf2e22sSX2L+NAaRrC7wIz+XnteEkm+Zak+nJxwu9aa6amrcMMqfrgpZbJnRm0eya56yNr8j6TfY
BdgvfTEeYSr/qkQ9eE4e68kqjmU1HeuuPG4bdAJdyCJJhldzXo6I/R6KwLiX4/U6G3qYdCLO3HG9
UiPrlQwj19Tl925yT1GMIEoKmzZwhGzcOH7kZN2jbi0WVlCflNQUSeKANTQ25vmYGfjgB2yFed+c
udsis5Hx2AWvOiHXcQkGMzdJUlAaYM4W9LCFp8j3srdE0ZorU1m79eiuikfPYxrBXOzDzyiV55aj
nZA9izPjIHSjj/wtiqOnNa9H6xgM+T3LloX2ylIcg+X+xAsq9xXGK43Oko+rOkL8YDZoIrhMeXxb
5G4cxsaLPTYyFN1AELgwPnrlf+SWC5i0RYHbDlo8W/VX37U5lx1zCJ1+gsoaRrguGbnIBrPSyjIi
HZmSziVrr44GMAyy9patkQZZ2mN2Pn9m85KEmJmY1djjraSwuLBr+5YopmjKfAfod76ecLD9MNoM
F738toxa23KyOKqsPJrqhd2Cs7B8JIC6XR8KRyO3x69/2yH4bhDSmZU5xj5WC2ipyHCG5MNbWwCd
SRNj4YHLoyXXNskr9MlU5YHsXjT2u4vuDOfqzc/tb5eF3tXqXuU4u1nx9W5slv1b0SARRC1Lgi0d
aZS38o6dCQIxEDDhhK5gp+wOQQGOTsfVuCAythbS9Q6DE4jTUI6QEpv+rLkDFdJ0RpGCjttYD/jS
YVYcCWmuzyYTZ+WqL9PpXkeU/JHvjQqjoPaj29ltsliXBSvMhx7sJALQM965+mTwtsaMzPvLeQd/
yQyR3eNTT7SnVZZExTvBc76qPekbmw15LHZNBdnbFMOxJCVyP639xLk7e6EJrxVRRQKH29KpFfiZ
QM3FxJc880ncjOwDInqaLzHOZmhY1TNbF3lExgD0pXYKIE9NGVeO9bMENXeqPoLfE+q46POHQYc1
BS7l0zD8Vhj8mGw7uL/aM4JzwmcsgnRNFzalEq9zIm4tXV4n7ZyGuQto229IWM30lQAWAQxkfMUW
TRNpAHgcE6I/DJ5popLwRK/tkMbLJAk9HsqnJCPPVZNZf/A9FVZ99ztIywxhIEwHaixWjlHCHgzs
NeFbE+Zpz8oleRVK4cLUQ70iPc2udD5Wn0MJxhkhXIt5yKcWGLX1MhTjcJ5H6wLFenG2fFbuG4iD
surQo4iJAjAzkd4377pA+Znpxb41up+syOa9q/9AT7agY6p135WWyTrYCeViNYgSUnnBDdjtEzG8
V9v/d7COX4HqNcI6I/J23hIKsgXHOlAuaDddgbdsMZzQwJYA9Z17HHponMAfCBfp6UetnD4du/z0
UI1et3X7bq3+EZjD1ZTM3+XELpIOOGHjLKpwXh47XjtHap+t49z3HSEmhXAf/Qzz2mgY6zZ4JPRY
H76Tqfku8CGHjcEByEDpCQlYd2YvQKln7TsisQck/Q5oioIMc395caziIbnsdTEde6+/0VbzF5i+
f2BhY9Djh4GV3PmuHq8kIxOVl1y7XdId6GCbhSSGNkmvMg14fucXZ3eqTvqCS8s2nSsCNu2rcbHx
TxXEyHc7wa7Cd7e2dcSuoerPIPX83bQuOxgov/gF0n4kCCCLmtVtjx0FEll9KJUMBExB7dx2Mrix
KLgzVAIH0aQf8DrGva2td6J0b7VA27vYIRdO0TwZFXMh3OH4dN97hWadaBdvYEqUpXdpwDJaZ6Zn
D3dOn2NmCL6qqd9V5C/MxCm3unbSc/c6F+5Kw7+ssQOCKOmtb+CAOZVS8LlmWIcm55x2qGOddAki
t8yey36909r1KnO8LPJzLd/b5oVuDk6Ye0HOxGS4SSkrAa5xnocjIpbQrcUO+9y8V8X6JGvzCgsp
v3+ih0g+WJw2IaRk+HwNL5RXyAufXCV+vAwOX0Ftb68TE0TyTMM8tw5T/igQjOznIMHj6W0PGjDp
YCUomLapFR+j8D+XNn/07O7gACYIqYVyjvaML7PW3zkl7xSJXKGj1R7tArVR4jonffDfR69HK5O8
i8JaLqrBJBJpAjdkdMGnA/8z5uCmfieOWFHTLC15QJMtr5D3oNPLceOgZwwZ7rP3torfYV0uq1nM
B1UC5dAKZCmcBDRm9zr3/I4J/9nzKlpLXT9plZvHjll8Ml0qo04He79V3ouhPqCAzLGo1wd7Ki8A
kbDX3kRoo8lqtSuy2AClJTv+5Lkitmhbqmup5V1ksJiZYD7NdUnlJfpjbSxlNM2eu0seOzVcy7w3
2DCQplAUN+nCLQof/H6Z+kNtEYWWS6RBnFG9Hjdz/WBxb/qqTnZ6x2PAOXE9q5VfqRHdbvKhUKCZ
vU7YI4R6BtF4tDjaCCGqEHisz2XZk884fFpLtkTr5D027HQvUjN46vCTRkMK1b1NYApLjV98oCXW
g5oZUA75YRmXfTKETcHiEH1paEBMB9rouNfKY8vis1ksXdDbFRdJ2QVXarlWdprHHeNfhEGkXfWk
frRa6h5xRoFWp4Kx+pl8QtvHIYvlEkK0lUTsO6Z4CtIhhFLwI8zUfp6NQJzrlaCh8opl7nLoOpbK
VbJkO/hNFK8dG8rKoEBduzum61HuNt1xTedDJg3noHu85wMY1UGQy20tcxeayvltNAxbw/WwlAVi
Hllt10wsFV5Rg3OfnywuvOQKe2EZF81wxcbfDoUznpSe10epG0OsUHj4FuGN3ZM95BR5pW/RpXoU
LAs5vCbbZ7NAfiscFtCMf8O17e6dkXq0bMOuLI6JlRILgO4OxyrDx2EgDyT4zoQiVl0P4kLjahUd
KVVOgM1lqbUIY8M3OrUXSM5slAruWqQesNx1BSogWz+ZqVJoUx8jeLDfTRXU+4yxDT20uEVmRCJI
hwPBD+SrRgT52NJuVeOpkISz4Q6Q4ULpv+8wMYq6frEQ9YROZ+63Iz/AVoMWIB4Gtj22IX6TdOCu
hmXgTIpSrd7VDBTp7RAB1Jr6baoaAzGY/aqZD2mZAHmQKesus3j3UBFyz8kPQ+ShtzTqGBAorhPB
xcHbT3GTOiejzcEetyMavtXYmY4JiL0eduiN8awjDGm8d2F7XdTYffMIJakJJ5OmBPBDBfWgyXfe
FmSi6/03GFVo2YlHHUwrxE89hm0pe0Lvtn+ySYX1hboY6Ve4YiHxLBfBioO20Nj5V17wMHFwmSUQ
KFQ2p4QIMcx9OCHJi9c7686o6Z7bpXmlP2QTOFrwrIKRti/VyXp+hC1Hq7C4gg67fQU2jM2hZkA0
OBCZ4GpeM3L+Hl1xWKfZDvFydSGmxUs+hdBqtUvC2riflpx71nt059HeozuRu0lnF09v1fDviJbJ
t5WXX21tZgeaYirkTp2Xoj6jxnqpaiYdeamuEDOTkh4gGHSWZwTFV0EF7sTdpDSLZr2M3d1UmpRM
BhqXXiw84T5PmMo3mXT3ys8MoCY3ZwoB1nLDBnJCjnJaGUzLciqOPPt7hKnk88oSluXyuZDLdiW3
+hR42UWXdceJtBw316EuLaWIey9jKD2v3JEA7RDhpTfT9OW6zCHExPOGXWfvKc/cIwGisMvevWSB
QuPPS5xJd2/qOJ6H5dd2SUTKKJ5CS88Oha49ppUnj1UIUo/gz014P1cWxtqhR27snAccKDvoA/RA
7R3aSf0icTzGWn4dmalAPzQL3FwJBKkK9ctqkTTCXxlNfMhca3yNxowgKsHyLeWanlJMNNECJXCr
2GV8mS5DGk1pI6KCgOLQgD5ScKOiG4MT41cWy+ARqZbasm8W8euvX/pkIq6t+vI+RdlhO1+t1mK3
KWgCXL3mTizzDlrAuiun5NG3OpPmP3+zsuy+DsCduNIFVVAbkbm4RkQuH81nK3HeefukS6iN+RxC
cFE70XdduEWlEIgUqHzFM0+1yU8UzzXFY2oiQiZfcdeZ1ccYLARPSPR+Gm2oz1Q6HrOcEKAq+FAG
z5JZPSMadZgurkxi+CmBlL/QglF816ehqvzQHC0uQEZV5Ll3QAZ7GZdaRTTRFHlJa4b6pD0bJogS
zbAPoq8Qf6nLOci+W2gp12L8GWewO9ItHmCis9qxzX3Gq77L8dzF1bbtYW8XTXn6ULg3VVlWECwR
jFGNoCfbB3NWx1k2f6RBF7YDPQRL9qex5zfuViT2mV296jO/sajlRw/80HCmB3/qnQPLExxiLCa3
tRIRsgiNhPbNoizZjdU9bnh7x5KI8VyQXNdrlu81j7vUXG/9thv2kyve8tT7BrwV5mul0YGQCZ9v
RKV5BSc11S4dRX/D5JfuacaPIKiylNKY3g5wKoWLanYcfQJRN5QzgrBOn39d7pCAJspNa2z77kF5
DBXtCXau528jQ/4yktTl0cOCzxKaaGhr6RkvJbG17fy4gBEYdOljpdJXn6cn7mv1PrTWC88tH0jt
oZtcYbXZhPatymChmBohorjXkaLOY7oEZrGOMUZ8LIKHsZGcArrJSjGbOdvQF+Ndfwd+WtYAedb0
hU0SxfA9HejK406f2VuxJ6DHWdTVoQhYUQf074XOhbs5VeQAsS6nAPJVP8czlIRQiKzgzsQ2McGR
YLitzJFub20nZGPOa5OKF5Es3BAUlD7Wu7BLrTdYYhPafs2O0L2/da12HfjtTWNiSK7Hy5p1Ni0O
6/btOQ0G0glTtFOTThkm+3PfBL+WRjvuD8aInmk8zXaO/rVZ94WGpUJhjIuLmURPmSa72XS+5iLD
j6njJFRbEK/fojLQna+8fNRNPUe4ScGwwCaTJi1KIjDmIG4Y0nQ+//kfhdsAoeT1j0ubOXSe/4Dj
A6lplt/Jppvv7BcN/FdUTJRwC9MfXMfUYVhOkZLwwJicj0uwGyezJ03ImjHOppCLXYzTGf66JSB4
YSCjF5EDZ918AcKFXE/O+rgW5qunrIcBoVfKxUccL+9fMwYB7twX5WjVYXYnP5otXHKBd+E01hcc
u03MLn0OR3lB2B6M7nJ4xEXygNqii2q7xsqfnnV7oofT2YC2ZO8mfverF+0t00h+h4nathkQyjXU
EsJfvpYOaC9xnkQkq22FIj5bnV8vGUkZTZybgCCzGFHFFA59cJtNxUOuCY9YrhnaVXlrleldkDcH
9kqS8Pi0j9yAhzGykINDMGsQUwwYMJyBD59EYzbZ4VCRfYG+MWeXEaEzJffOZGaMCP/sC4whVZvj
XvE1PWY03+b2Gg2d54e7SnkQgiadZGnpHQc3uEP2t4Y84Lw/hvZMyhLvO6fZ6vFlSaGJyNDzS4V1
Q65iDb11Czle4ZJ6/fNaLPepJr/zIugib6ES6dlbSR/qgyPzB1dkDyseyz4tH9Au4TmCVh/Z8uBN
9s/YjIeg5M0um5I/sZ44r9W11tD52930DY5pNxCzFCmz+8isF3LU2q3x/HDd+mI1mxfW0txhPXG3
pQ1eE7IrQQTME4/lgkmEceCP9OfQlAByoTqjrxX53VgWsKUCwH6lgRWWfD00xfsUGH0YzOKtwAAQ
eZn+u40ObAamYXG3AQlCmzVCpPn0o4lzkF3wodfFClSyvE8gv4M0f+upnQTazdCx6pHnl16OpRmA
G44ctEDfS93IWzXz9aZJ8QUnnBi/hGusXX6aZmFyKYePpGLBZ/OpJyn5QrU97t2eD61fSjKbLfsa
Gcujk9zrVDFoF3hSByYjAChHol+n3xoNURRkCHQC17l0UX6H0uMidKxsB/0Mq7/KH2cjO8Pqfm8h
wZej5NqzOrqOtuacTt5UEBSR16K6UG0q4uamwu/A5cOpSkEZTzkmHVn5n6g6jjaS4Ehyb4Q608RI
yxlvk328OrgwAGiX+xXmCZxelOBqvdB0vmhq5Xu3Sm4pxq0IlM3l2r1bRmVHi1deuLNJSGBu8pzi
xo89MIwGOdTOan3rbJSZAiZaVCzJefaNYe9oruS7s1smmHfYpqfI7JGkdcjhXfiyFBa1iv21edD0
4iPN0hvceAU5b9yTxiZ67rz0CsQgAbRPzcgX3Dv1b23xD5nkfzUL2nC9unJSvgxCDDizpxnV8fSD
zZmXYuZC1QvtyhuKj8FFd445HpMbIo2u3Kwf2ZFJ5gur8Nu/3h8LBy69R+ul7Axa8Y3jBmRfP+cR
TKEnDMUGFdkCQxtzR8ZTvfSURX15VwS/XZr/lMqBAZGZt1abfypZnqH+PcDWe2tqTHrUW264iPFE
bTFuAwnfY5FM/h3hoAQaOQF1z5DxKQeCUUa6NcnaR1OkNyOPT5RjUgIPW10HRcP4x25GyitAhi6w
CeQkZcFHqyp85DyFHGDbl8UmlHAm+aZL7VUZtoWSGveCCX7Cq9KCQrvBBqH70ap1Z6NqLrIWJKUl
t+fab3kkMu1q9ttLOLtvecBpTXCiEeZdfl4863qunMNUVToXMRnDPnE12QRpaQkyXKhc/oHEalbo
zJ6ch7XVmp0mNzYc37ux6O9z0xeUxNYS29vTYLTLiWVBzMvz1s6ssXB1RM3WwM0yi5uV3y3TChWZ
Rn1fO2piBkux6T0m2XCB3SYNm2Hwd6Wmf+BKKkPdS7J9UvE5z5xWTGYesr48rgUnlmy5jISRnEc9
/Rgq/hue4Wq1PmmaaeZLP41c8qiXAbn39g+563yZScB2FysnY2I+HJEEP9X8OGll9OfrytYaJKcH
Pc/ra6hlFE1IjRrXuRsy2GuIDLO91fdHFvTaftWFRpOG3o6myVkDgwEmK7B51r6bivdlQXSJSFqL
EsVLj0gaFhh6f4SuS2wEjrHvK/qdrClPwZuTp8wdrOwFut2uoTuLOnBRuySo7nAeHtR42whO+TRJ
n+pkubMz91svE2KZ2lvfbHS6INYbDT983mvrjtCHXd7w+9seLXKppR+uBeelyY0voyGjdk21j6KX
6HYCntppIJwycSg2JH2Tbz+DSBpDx00Bpepy4fbEzgZ052sEJKuzd9gLX70sE711jqWHHRq3JN1U
YR2AGN3hWLuwPYJQuk2SaevHTisePUyGuSF3ptC+mFSAsituZpqWAddVvFrtpUziWiW3fUCNjc9i
v1DdAj64MSdG8ugnL9YpuMq74NKbkptV+hei4zrcDG0ZgUu5+SZ9wSgFdVcpzAvusF1X2z9V4Hih
1AciFN8qX2OOmzkRNerbuEmtsuDZb6nqVmY/iM3GyFS8xUg1MYPc+1WnHZzSPRr4dUKaPL5jemZh
QiXLqnw9DKXP7D2EwVnvgw0QpHoLc23w2bGXim2neFinSkRNz0hiXL13Y9ppg7wxTByChsM+VBs4
jAyoP2fTsNqDW/l73K5vE6kQ9PehNsobVLRNDEvtw5LTUQRkJQm7ul1m0z1nOuMO21t4O6nUChMS
p4FQzjDMW6P+RItBIcdjyntAte+tZy1A+TVmmht6vDLz0Ktj19P2uPlAshn1tO0XD+ytX7tU9VGF
pOTo9vk9OoJLTWsu+7rmoOwVGZp9jbOTW387c3V34vDN3UeJdqHBtsVoYplikA+vXVe0jA7oHfv2
cwkoVlbmILEXJBjucLANNbv4atMELlbCotJVUWM+ESwCkKbRacj9iTgwAkp6NUe5c6wsTrw2wwtl
dwYG6lW/cVKMDdO23syWezScJMAwNGuVHYlUB6mXUY0JIsRFm9phQs1pN9oHPkZO1hlnIaMFfNg4
fejBTn1gvxQQxiIsVTT0Kf91mb/xrDzlVe+iVwHdqdM/kCmV4dAlG1ShfI3nkVrdTKy9AjN9ohcn
CM3Yl7VcQW4QP9OM1yqweB2FzxugtQe7LuErpVVHkPtvPm/lbsLmqrXFwB0eXIiiE/uauQu44PWo
PA5DcIWxO2s9k13bi0EpMnzqUPAsz7nKEZ/rOSc2KPQ/NWX/36q6/5vT4R9Ie/cvlJ3ZkptKu6bv
pc/5A5I5onsfaBZSqcplu6YTwstlMyaQzHD1/UA5/lq9Yu/d3QcmAMklCYnML793wnn0vyPf3f3o
6qT9AQHv/9A5LP/pg3GnWf/yBAYTZKBjNGBQGfLQB+WO1PR/6RiDLfqAxV7GNPGy+CN1EO6/sL/X
CUVdHCAslBL/5twZ1r9wH7FJTSdHxV8f+o//iTNH9Kv8Y3zQ/OP470YIy8sDWEx0jc7v/+t/IFJC
gwHR2daxs0CNsYYn/M3oIbIGWVBwv7T1aDIz5/aX2rQepZDXRrjxbUGZ7wtlYH6shSwDjOg9So3o
9OFXrYa0uWiaTfvCx60vA+h3WTnSVAjR3jviu125t3h2sgd4tBqm7mV2ANIuB/2J3CsRQAWERdyF
lwGp8V1q49Jf26IKVBeUqM5fMbugiBxCnGIc3wtYCfoBdjs/HHwhWAjcr45gDWKq/4s+yMLG45/X
xbF0hEGeqaMowSTvnxIhoUWs0+KbU8DME+67MIkecSz7bGvd9zGOJnhXzrixFSOK6SDi66r0aHv9
fWcOOP2lnA4NcQF+g7nb5iaN6Polqpq71M2SW+H13x3lOxtDM36WnnPOSMUKWpFtXW94h+mtKIGf
lTB13Mhht6QNugu7KG8ihDETatZDLLkE0G5jysE5vnOKmWGjFNXGqXDZ45dI0zfF7cpx8UqoxwqI
qyIF2tUwHWMGbkz9Lh6HC+Qg6DtxqONkah2kVrAg9dTdrKPiTWciDEPaj7FkuZsa+CJENhYEc9W9
dab77NbI5RZ+RDg47h5iHtARRKwhySgZsx+IIZ5Gha9Q+NClI4LQqLqbnEXOYFgUJTinT9jHukW6
XwSkS3m7NPDfZ8d7wlj/Ucz+F0AoCamjBmrtXFbuiKF5OIc1Bp+ymrDxisfAYBnvFjS5c2nsRFq1
x0jEtMZxsDYSP96Sfik2YhhumFGPm5Gy61wAiDGEBm1CLIAyc7HvnDjbdF7EtF9AGBxqOsrlnBDx
2QusDPGu96b4TQ/pQ6R2iLqw47pUZLcdM9ZsWxYARd3V91Oaj/c4P8mDNYUGrf4aNiLATzWzWtZz
sswHcepEczentdpmepIfKqTKiUXFVad5AOHe33s6xpPlMP+VpdGpgGYT+V5zLI0Z1E6faAk7Nmr5
QzdgL18jg5Yg6WZcRfsF+CJHwoWTWsWPjSmPLLsyJ7yrOgCyEUMEF5omBEVrE9E/2eRTlZ5y54qN
ApCQ7qNLTOa/6sF71D3n5ORNBerCSmA0mYD8/ogaXdKOdynvkHQBfEFQyQ52Yg4bfSyZiArTQHwo
vmO5FxEAALzo2+Yb1KkY5mdxhepvlE4JObeBwkum28a0B4TrkZMfS/ALQovqEwPpVpLOnRrGk4QE
j8keYpc+5nL2oar2s7voXsdpPOaj1m4cUN2d6DPYtKxl6EH3IZBzpu0MUne3wmRhWE3imsDz+w4g
Brdgkmg8M+3Yh/FPf0iuJkEsg9BfpqyCqQ7n2BgjwIGqOaRZXJ1wTS2u3Qxjj6rwrZN5TDKVXh+k
SzKtMlNAbNX+8knqhjaSuvcMUkdHQP+MKDbuvMakNZIQzdCkzaGsMWjFS/ahiPwftan6H5i6wFYc
NOuWZjdXQeeZycoZ8qk7yXqI8N6IAkQ52rkbDDrobU1UIhiwQMmc+CfYsvoBDWl+bLQOV0W3c8+R
kNNdimCFdE3t0noou2lJldgva4995l06n9ZK2eNEYEj/YnftNyGktg+7hyj2Jvi73QQNrtuaOZbo
XUWFpfDOmPQqGKYS2lziFaSxUgBHtJKAKXkdAum2KfQMYtOXH3UsjhiCfSkT+6XBLuebAaUXpcN+
Gin/poT2BC+fsU7qJ4ZG79yP4XDJpf+kkHBd+sK+qriBizdl872Q0fcq1u9DiC0HK7KDpsAvBxce
Otom8EQ2PCqpk7KkZxeFxSzWCe6+wvh4086Nv5PWHMgqPTumt2l0DSjUm6IruZ/Y5JnJAe8AlNhk
iKhevcG+gAMQ/4YdTfNOsOKOfHOraazDbf04GdX92JDi1OCQXZPfUZmwtCY/2uauo7bGjGFMZ4A0
NwvCFdNCLeHX+Jm7MXICPGCtF/sEhhFN17fVH0yHzxbWo7eLKmOvLNPYOMjZd8gp8gPDJVYK/kav
f6ZyuFfulBJBfVcnMYM87RfUsTrRKcp7jnVME5jgv2guBsFa/QPhi7HzOb3w2pC4ZS8V9knBnEOL
UW5zSebQYeUY1vs2fBca1AdWE8FQwDHEbS3vJxUk5huUShI3YgjJYwi3Kpd9cp4rhx6FOVyJjtJg
k8qfmcTW2vd+T8yihwKZ5wZ/V8jxmxJH6g0+btlXHPynY28ZzGO+ecD7rrvZtgZryPV2ZjrhLNLk
xpGUgztaVox8qgkKNTekp6D8SlV97qB9BWK8TzAL2MPXhxc4dsCMelouHgbapUPGq6QW2DAc4eJn
1r5t6SiU5rLoDusH0jmHc5Z0Rz2t0PqKocaXQ6gt1krxbtDluIeLhYfgktqNwutUGtUP7G2LY4mi
/NQwM5aLRKl0afHD/AmEnI/Q2Zy9PRffZvVtcJUPzXL4LWZcd9JqA3FuGUiBfT0tNgLU6Xpg2OOM
2YkOIbtT5bFRpnM2kzc0YuGm7yTOlEb05k9jfAkX8nejj85BG8NvQrOXYic5lDIXAcluw1Eupi9D
O/0lwtSgHmATYoOMVfNErCt6hBxB295QqbiVCXkADaQGTNunRr8lGl2OjDzNcmZ4UB7tQc3HxMO2
Iijfvcguoq5+SbP2fvQUKChI45c46q9K685ubw+/o16d8hoEJTZdCRLTZcFgau/xImU0aeknkX0n
F8+JJkLGrbiuE4PLTZR1cStVZm0VVCfYjlZ2sRNcWVGBMJ3hHNxF3Fle2mPBnXtF0AIK0n1YeMBT
0T01mJAchIbf9Ebo7mttRXwpmvktXyafqgwaQNLAXPZkmz3LCXub9VQ5RuKc1JepTDqm+fhO2ebB
RwDPexfjHMzvuc4lH1NvIuRCQQ5cXnHd9LhnBUpLd7rfd6e5zmHKrQ+MywNecuoqi2yY5UDP5Lfc
iuDf0f13Q2OHGHMOcD2YafRG3jIq0McazOeqy9UBt+AiWP/6uqd3xkvRhCF9aiwev/ieQ5/Fw9B+
9M2XWLOPMV74dPpxFdTolsMIEbzDZfPxRqqIWcUdnwrPfs7ECL9eH76YCQGUpyRt0xP92LvuNGR9
ubgSlugb7OLUYVCjD+JpzOL20GqKC75sBtl9z9MEVpjO7G458xVi63hkDiBIZNk0lfk9Itb8gP3U
fFbFUwEcH6yb0J9goMIB3Mee+5coiirABIhL2E/cCCbJPnskj80mQahatV1ydmuAuRw2M2dIE9CW
FLnCvlsvitGpAvraNBdBjgH/HqH1y+dX83kF13MiIw+yxlCRXo0NiGZu3OVbiWIH3tbgu5QD9ABg
cJUcR82t7qp6pxKILvgTUSpOuEon+mm9nC3Y1wbqKfHuudfo0Ny50MIm/mjoJL3Y5RBDMKZbeJVT
m1FwrJ8+yewXL+/9/TTEfy6IIcxx79fFrxgh3KHOvV/SGZ+mqJ9R4oxu4HXNuC00A7iDJAgIUss3
IKsaOhs+MpvB0s94dkKQz4LI8OuPDVkyzceesNori8TvdFK+YFiSbQ2aaoGAuRZE5hv4r72Tpgdx
EDlRE7sqUMsmLWd5KhOqm/VIpHUgzRjdbrluc93g3Ul6PBbkFn593EZZusHySz9S312rUoZBjaqf
RglYgMswFaybEH4jtv0Z87n9RT9qckL8MWsx47iJ55asJlpjWO+g77DrYN0bl0cbQxM7GeItJ8as
vSQOpOiW2g9fEaQk0rYAgTrWGKrNT+tosH7jHzcO40Ko2+GWAveuWqYMo7W+u10B64wvZ33x4idJ
EQr1ywQxf/puabl7w7FCHmsP2NmJItgpTM67MiQ8Yoo8cHRSUtsbZJ8kxqFchDOy7OXBdWMi8r3R
LzsqA3FTLvVjAZ8ENQ+066kUt3WTxfOfvSrZT71RfJwO82gg/maqd0xk4hZrY793CEikS8khvMyb
CusssKQ53GKnGW55nr1pemefUJ2yhlof8FNh3dn59fNZ61ONOR5vaezAj1j455+Pel04AvrnNUV5
4x6JaKR2NRJGnDZ7z62serCjuXycvfzLelpZuTzarUX26vIsvXKe/D5XNJhL+QUfm+f1dB2X06Ec
nPJY+gbqDGzXqwNAALlabV3Bu9Crq9uG1d8O13Mkkv95lIrpHeMFKL3Lf1ifuz7jH/9/PadP/vto
FFjy2OE59AQBosqBQBUTjeW3Z5Mi6OQMdn50WuuHb4fWVdPB7eOKnPv83Z+1s+jSK45yJ5iQecuI
wLtgvkLmoc/ykJkVsnL51LcKFmBt6tdCUwQaZN49RNxN3nYppo1H8gjzXSIjDAKsB4huTKuQ7KWY
HqfGtvYQOFQAHI4UTvtuJmW8F6xSZ1xv9yrRgjSp72Ro0w3MnbPddiVBK2QX6mlEIFsCyQ5E5NHM
w/AYpqm8Fgbf8edGzdpT6ij9aGC7UgnbxzYQtVUoH72hacAToFdKvKY6Mkro8guz7HdYBSRJ+45s
oDrOUXnfZwPDnWoPUj7Q3mUVAUKLzGTctn17B8PgipDyAe8HSEUKltDeFdaRRd6vVsqDtOy3DhL6
vqqxfMc2AgeJft/HJG8NWUDVshPKRXMyUqfgpySv7Tj757CU+2Fm3R+n0VecqOsNFFJEAtXOsGVF
/oB/ClPrR46D8b7QNcR1Mh72AEJ2Pb7TcMjQ5EO4qct8X/HTOZmFulSp2V3rZcOljwPXGgFWfZqr
PloOsixPlfQJyvFmXM3r6tuo5RVZyqyHreXnOQ+avKb9VFwjrdnFYTQFiuqSlUIH8GH5PXAt5mOl
f7bS5EUKFxar0rHT6eebG1vmFZL0hloH+4O8ybdFnXyJXW08zRrdWN5wi8NH3FzXDTSU5Ar3fz3A
uO6EwbO1D6fxEVPJGf+JVO2NuQF+BmzZ4wgVBfU87oYB+2Ixk3cSd/W10Rx1nSGrHkIr5Et2t7zL
BDePERKx9U3NEkYxMZgooMQOxxL//HHLdFl10eXPwtDIAI6qfV0VeyLTqjMhWGcvx7QkK3hvrAkC
c0onVgIjjSIHiThYdZAsL71qZNXycSBZ0t6wXDTe1kM/al+Xfxm9/yW7+jZA7TnZHSQK1wlRrVT+
t36gh74c1Mt1nYv6lzXeTWgcKAvD9qDNjXudCUrfzE6NfmNs79zcDAqNZZpLfX91WpVdccqK9h9/
Bb28MKhC3Zi4EbT1ey2nPHFdvvKxwL9N898mT0YHnRsdfoOEnlZZSFMRkF6NZaOHza4rxzJAw1Zd
M1xTUKYBfQA3UL2TEpRWNb5kUPyTKKGvqKW/ew88FVEm7Na+3khjerej6IgMH6peim+L1acXM870
a1TASnRwxEAvNoe0SediJFIM9uqGWpKmC8QS0L5dU5sExCzXWR+mvzC/OcAPhZ8Zls9RbS5ZVf1v
P4OZHToXxxyiQBHuaKc9isT2ffk5otL8ZosFQtUp78sYtwkz1b/NJs2XrnRImuyAr6kAWXVguKIP
297EC2VcNjoSO9icyVMGdgk/h9Ej8k6pJQx89Bh59KTYIh5Z3EOTr77iZqtooMWm9hwvCwpNZV9F
5NxT7+wNGb83w0RMhDb/FT6JVkfNJk7+WGaUCOjR0hRsMcTVdeOMJ0Ohhys77xVvm/vGssJtaAFN
aEX/Hcquc4Sz6V9ZS/l4FGbwCZc9eFSowyYF7XA5tEtW11GR//Cq6afR+v31c6NHxXD1cKf7ODcv
lXJhaufPZ9DeuOC8lp2VpPOFd+6zVUsfuTWo1vBmjW27N1PcEuDIIDFpn3H8MxALcl9lkPR6ZdIH
WUzU0hjn+amzjomVPsksY2mpA5yHNvRbZwKmd82/pNXT+M3VrfWaF9HHCm3fdAFOJFQXMSudlfBR
gwt/rerF4QMSKd0IFcQe4XUWV67vIn9X95HaVhYjgI3Zcyiy9ErVaW9jaEc7Acm4d7qcAOeaJm/k
JNl2NhxzNy0XwpiH4bp4FmNHiDktWq1N2mtfHT/dWdIZrqmTjlebhIkgK+QeYThE2nBRd46P4NJk
KVUNJqzV1tY1Jsi6PI25+QYQWgHyEQLai34Lj9LeYr1IfzKckwLXxaw7CKvXA/7xlyZcF6FFbash
zk9QtL9a7nMqtOqyzuzSa9pA8nZEpoip1otui2QNUYMitcSan9w83499PwZOVIAshnBLfGdoaRsW
v42sNiHjOO3VHCr6f7be0NxBuNwU/JzX0dnNU0Q+8JullR9lVWBqkesL/TkzD5rDhD8xsuvdeI+B
sbZvTFZqeMjS2LYJwqqi88APBUV86+zyymAG8k+4FGyMSLcoW0sYKGqATrS4FPWzkVD/0TFoRw80
OcO/Q+mk91nur4jp3Mjar41gZunpxe5xKEk3fvTWOrTLRziudTjkJwyDz3FsjtekJp1jg7xjvK7H
maRKMXx+C3ZaXCTMDJXQHven1oe+x+RlUMsFk44JyKS/5S4UXN4Ywxbq6n1hJD+KLjtaNRMvVKN5
L5bvo+jyr3LJQMbDtAcxJbYwBYGWvR1dbRcPUGEbpLtYaoIAQF9GpWc0IwcoHEQAJ/kESs5FN33u
9qIzkzsUlfzMUr4SmkzdJs5GvDxm28LL2Dm3nkcXLEm1rbEUVWKags6Bj9H23MlO0f3o8147VKFU
u5Su3rZr2/G6fv4RNcKuKg0on17yRhwrVUwe38aOOqVaeKpCHx9ZuZ3IG4xOjT3c0CP+jk0CdXRk
RlvlzdO1NxnN+hxpDhmG3xCdoGNz4yOWMTVxtO7RihzSCxPnTvO5sauOr3LQ1Fci6GHJCtyaW6Rh
/B60YKKnCSRGMGY4y3oPp+7C6uQh6zQb5kM/wOdRO0wF+BmoGppnF0l4uOGzN1O89HRPLT97TFox
n+CoQUhtv1Wxdigq3d7Nk32FIuufopzulRW+9yYXeJhDIhqqfZM0apfkc7w153dQekEIJiYT9jLh
dKn+ErudPDU1gRJ4rm5CKx+2dZzewcGJzvQxtpGsraAfI3mMpfq5TI228ya4M+iWQJ2c2zuCcXAn
5LoZUgz7swzD76Iaxz3EjkseC+LOSSfeHyylMeS0fhRyjciX0E1SLJN6W/vZq1uyQB4whkJc4OIJ
00Q7HESaHSllCGMYZCtDoZVzB5ibSbQXuBoEuAbMV5uOVJB7FTrw4X7qxvqoNc6+NaDdVGCpO7KA
TZslj7NcxrrSmYDMv3oV//DNBfVrQTx6H73VlImTkdbpXTuzlODX9bNQ6YseTfaeBNndgKEgsV5x
4PTuq6I1w509XwVMx5nvCDsj2mFcOPz9wdrHcMYHDBuyOBK/BhAGnDKQ/1dueRHeRNwTLZ1dNM8/
LbMJWfwMExB/9Xv91U6DHu79LsJQkRe/tlNddHDWIiQgjCrxcssOoQuGsGzWQ7eI5KGinkFtyrne
YCJORfydGFN8P6ioDrNcRH6m5l3wJvMvucua0/Uv6xAPcGrs44ri4mPYX+bEj/p/nfc+dteHxhjz
ZL0azuv/K9KcNcLH3LhMFRDzwU/8vDNpZTIsrLNpMxcxDFofZj0EkkuYchtg2X1K+9xpN3U7+sfQ
94sPjf66Gv/sZa2Hn+c+1+rrUz4f/UcD57983vrA57L/8w/849znn1//8vq8//9z/6+v9vnnP1/t
Pzv337+D9X/8lxdidHCnkQKyb9TXR2ChlMDqrIPdqD91GMwjVRvLfSbBNLP0tvojDFFZB1Bh6OgY
4nUcFp4fqMzUv2Pu8pjO9nSn0XpcgpEfUDDPr5F0BLQb2zq1M6HOhYY5xUwwVjW+jl7U0+Cv0Xsp
W794MNGha4d3mdkXjxC17lBgUKaSdwYq7LivTo58sLcN85LawGz0Ec+xgzC0qyW8qnmh9VkVAyQB
7Ac4vdt4+U80zuC41cVzWhpF0AnNIpswdF41vC9SXVWP09SHd6be+Jv1vJwGf9O52XwyLf+r72MU
4tbKDai4YPLU7WuUwMVL9YY1t/ZYjOjaNK9+9AmSodXgPpEgyTxX93CxQ8d7cbSy2dqJkldPz4yn
sLE2Ok40edaol86M/H1DvhS+NGSga632oo3W1sBJ7kmIsWG216rten7iwyKwMNJrO5fTk0c/m7wD
7cUbesZiB3FXwh0Fdz6fXjHo/T6mWfHoq3y4Dfaob/xirB+h+j7OKfxK+D3VprNgcXta5r96vY49
tCueCS13zk3TJXtNh4Xu29Y3pmJ/+XHU10zPqcyN/BEJ6/rJ9ALuE1k4zcchtmH7Opu+TLN3j4xN
Pza+dm7tdLo1k/vV7hAMYeDHBEJGbr8QcE2RozMwTESAeWrsfUSscTdo3zOneYxsrCu6cqofhPJ+
ZqYtXqa00aDXeeFR6wt61oMKwMzMrwMC3BucBfz5y3mmw5w2u6r/1bVcsMqx4iDxCWzWIYYdtNYB
wANnk219WlTjeDVfbOKJN70E+021xGHy65PXIhdwOSNkEp1wH8CsTq4tkpfUL5ikChAUSowjb/Ft
9OBFIVWVL6aV/4hdp3qo57z96vn2WXUVUqcMlXoFP4D0T9BepAf2KZw7ca5CBEc5SZgVFfAElzBA
FYp5C8Z316iaIGhYpf+SDi7i/lgOl5Kg82fXJUqWH5UACj3nM2RFN229l544jU0PzHXrc1v/2vOp
Jjsb+HTwtUcdjltHq3+v4uRVV/TdyzAPPJn2r+YEKkx8RnyD9pyfl5kJqrnzC4D8mFJZBkOluS8S
ns1gvWhtaiOVoA23np082IQlDpZ4zbVqrxNP8ZTCKTVD+WLEsrnoJjFT6+HswPkb7XE8mkl98ly6
eZ6v7SpVe988Ryb3NmFTMEg4jzFDd+AHkx1bzWdG77g3R9kjyS6Thzr2na92HZ0orNOXuSAwe2xB
wBfexNl3BEYsBcoJvEX9fTRxO9Rz4TwrOJZDrpffzbwc743UeU/1qn9mRdXJQV+WRGBstNeedZdP
lGalcV0Ps+HbpDf9k8BxdJezjsIIn6mUcgqHBbdxrjUpbycH06s9t3f6jLarpZa2snPTmf0DLf6v
egEMoQ+xcZsjO3lu+1+W644bTAnTq9/J6l5Lzd/ri1UVXPZkAfebmUGBpHHrmR4Eo3Nvias5jdZz
lj5ZeOg8teMgL0k6njub4jPVuXGbGLsBRLfRYUgrAKACSYnj1OZ1Wg6j8oeHCLJOevnNw0jkvra8
352cjWf886BT20Lfr4dlXKVLaN8PcjQAsGylPyPgo3UyKsI62uhahMq8d0v9pydr7xkmzYxQuU12
Zk8XT0/c58gD2EiKIbpzGLGf9X5vy1A+z2Ue3jkegt04jlhVZTimpxHtXTsTzmG9AKlQ6MnImL3V
NYlXoj/j0AjO5Vrazpw7VCo5d1poaBipYdkjJ7MJsGlJD7MST2U8moHp0lTSZGkGfYwOV/OTiOyZ
WkdVDsEXpBd3qxIjHZ1YP5TZBWDIuPAT2qwMjzhCH1LIcFSCOSG5LNaW/fXx9fnr3n92OC1/7R9P
kRp914///I//tz77bw/LiCvnGMUxVAsgrgOUrHstHTmGMjb9v/fCWMb6dj0ZqQF9qZXZ9Mb1/kFb
PkZoyCKIIsUrs16983ugXVb5ZdAuG1TefNJlbz3nKw+fc8Fk5CxwZk0/J4Bd4e40A5QmXoCgUNOZ
6GkmnEzd3US6QRXPCF4H64bmz589hLEvtYn5YrI86DR8jnZBfdyRhXxp0LHDq1cFnp9bu4giFW9H
DrElpSVhChV8HuJhJ4PhAXVof8Cb+UtVuCLQkxEIuFPWvRdL9yCGeAq8CIUvGHECtDFPgVkqzi0m
b5Bar3Ad0VlGpGtjZ6oCa66ZeZror/UVP1/283B9e6zGyWsMz+v7r62K94UXBnnfyy7OQTRkJVEY
YRqrwF7Qr8/Neq7p8/GAacMDTB2JEFuevd6zznYzggaub2QQKDi0Ljl9fuBuwl0Bajy+rQuotmxc
HRkRuqZuG0c1ql9zQTj9Xs1HDONO04I4Ogveue7lC06o0w5i8KeXPq1AWB/fJT1GH/7CcVg3k3RA
FlMoSyxzdbWzksjbCgXnfcShSp7stjSx+0q3vhxlgERWkujN3udGS0IZMPc+FYnv7tdfWpxyyo2o
8AiTqdBYsdpHstcip6m5U/smWeBnNu2/90rf1c7Qk0NmjgzVPC8RoxslGLtDspq2c7hb/7Sz3puf
r9Ih89ibUfZj/RGvm2L20bN+HnseYjSNKKxq+SWvv2lCFsUGK/94N7rd+OdHrQ0hkqz+obJlB3I4
8Tun5/9no8XkcBB5y+JsgQWrogvsOWw/9lzNAiV04msZu/rZs/Ecw+ZQd1heJsR/OH2h74FZoQbg
rmxoRMmL9NzQ5gWebj/+jkeN+LG3nqPvv1gGLif/8RxveemxoreLo4C5803SudfN1HV/9tZDr4FG
P46sxHG46AOjARQuhdX92VvPeal+1C2PWTdrjP3HMNOM6uynv808V4sdhusEoM4O5BEQnaERpzl2
VD0eLFnScMOcJajyBPEEpK6Q3IZNN9XPBflLGxweqoC6wz/g2fAwOeN8/dworNk2ujYDBfqdcZEh
iImPGNqwM+zq8Iu6mHPzpTQiUstVU111aUBrKTVjJ1960faXdVNVAlEW7+RlJFL6UEjNuTSQZC4z
nv8fe+shzDZ97y3vziQU5eRo6cVYnpHgRX5BXf9nb33QTPI75eni2GBRykIV/Xg4GHg6ErsWLa3V
L6X5y8Dl5VjMuvmFmvohaaP3oR3kMdHJNh/8dDgRedXtZqzEeNNtdrUTPTwlSQMK1+MxNk3+xFt5
H3vTuIKseOek7+xj1kfag0XvnDtlazXUsGOVanur/uIj5fwrMnRnN0z1cGEpVn+ZbUF7fxHvE6KR
nHCpxFihT7K7QXkRDn74WKjp4gyqPrnwfnZjMtZfLSnfcVdLrjTieihqAtM+WlH35KN5ZK2N3mE9
XDeTjXdcm2mw3eCqYJdQY33a9/frxii1+QaFFBY1U+hsMdfgKUV0tixh6lbFVo8nQn58QUeC6qbY
Ooardn5Xfu8mQqm8sLg3aemfHKNHrjtUWOo501jtY+VnV42Mmo+NsmR+NbTmJyRsGqjLeWLx4D8h
3Pp8Ku2YYRtFMoNKpZqrtnRc1z0ynbpjTUu9WEAkqxm/QkkejjZLPEiHbDyrcC/mSB3j4ki8nXB8
2UuEJhs4jQ5GAW03knykcNubGnn9OImO3r4IbUcWC+jj0r2k52viIWbjD2Cjn+/AORMFoijd+8jH
sU35qGrq5tXPYbzRZwnE0lRBWIsRf6zT50rog3aLhnKO6/PUw5miD5jkPbcZojw8TgwjvtZlE1+T
1nhviCLbwRrGGBrkotdp1sVGC5fAgNyUltFbmalXu+7M68cmTwA5QDtgbKMyS6TmIoFEat4ufZ9l
1r1GbfJlpDTXvZwZM/PHj01XHGzDxZaqo7dGXEWNPQLTS08IDE3QDslnaWLPh2WmYQ3iWDlegGl5
97HB/DwytvmoF7T50cDYWvsKj47rSwM9AD2mTlv2vFLg2G3Fx7WwsGoLqi9dKdSIDL2aziD8WXGs
5waBZrswCQRYiw1NNX8vO9bDVCBg9DP7Z7FSStaS42MXs/H6OGcZDBLmbr+zwnm7TusgsbCJ4odq
Ob/O3xFxf8E6f6976ya2BELtej4xE8NgRVPxWtsMsbh+f1v/DKE83LZG++B29niIsy4x9uv/lBba
dIs7hWatgbyVqvjPrN6j+zJ6bCZMKLY7GprQJaolgGC0gaJzOK9GhQssHEvg7ay+kLM0BtLBWI/8
6jcMDNp95Da/Jj8ZA3xeRyYt9vC4BL5BFAYNmglVXybuj90GBcTJrgl3NEc0A+v0XQ6GhOG9TL1a
dPCi0D5/TrH+UkGuU/p6bsCIErbYcMytVPKTXx5d60bAmbc4J4RoLSUhnLEgCm0UqsgIRrFxcz3a
6WmDPmOdiNe6UkDy37bYny+DCCZvEXJ/uMZs1vkDGdq4t9v5hxhrLteyMZYrsj6YKWKjUCsuVIt8
PGZmfG4Xak+/bJJiof+sVQ8VjHNOnNNa7+hLHVQuVJ11bz23Hhp5vau0ajgJPP1R8/ctYb84YOAc
yRxsCaEDtrNruqT99WN2AOaA9h4vM+ByPicY72NvPaek0W1JlS/5qfLAumlapm61bNZDLcQoAFpB
vlEtKN/eGvMWSp+7g5E0HwhluP9HYY6qTmRJhq2beCx8nZzmLq4ejEq/TaApdAEE6hxWd1GU9jdn
Nl8GfzQuAuODbIDN02jeYwfoviVDyd3S7PKp8AkY3YUC19Rcm75VXr8hSjN8NQRN45SRZwAqOxNS
BFQWtR6gVJzfrRvDl1fXUligecW4TyJlPlRVTeOPJUe8kObkwjFc94jDwApvjXY0Gus2KLhbXgMP
BOVMCvAwnGbTeiGihXvWTPqTp2R8B7P6efLd/NR0c3lNcfLrWF8+e7A1utnfk1xyDVNFhkhWe0EG
sXRjWigesZcdwMunkwZpmzrWdm+kXpsbj5ABkknI6RuS34UznHp8V67wqeMHPFsy0io7P8iYLDeD
gRUZYSKSxfvJS5U8GtiRbqB/Jvc99naP+E98z3KGWAhhYt/n01eDzDcirv43e2ey3bayZdtfyZF9
3IEyADSyw1IURQqqZXcwLNlGXVcBfP2b0Dnvpg7TlEaqnR3fKx2bIIBAIGLvteZKnGqFHNW5Aob/
9x+6kX0nsXEd0HZbSLx1C4CP1No7SM+8ZRqE1U+d3zGBAehdubl+X4OVe67HUsHji0FRmsNMW1Qo
X3aDP24jOfR3soFag7P/6u2nZOj8bZvRa3OgP4Lws5/1xo1W8MPMS6NK7eclg3G40d1BrEDVzqA4
pr5SUy/0wXMaG3lwOhJo6SuPeUkkYKD4NtRXfsSMsMUFb98y0OL7GA+1aQzKo9lMK1dRalolpr6t
9DbfRt0ob1qXRlAPt6Vy7GBZMHcuA9NxDlmuaTdJqLwoofU9ULP2LiV2j2qK3T9YVpitWfjYh7QT
7q5Qb1lultd/WbtIq82WhSjlgc+5mfAcsZWLlnk/ueVSphZahZGM09SP9+mYJVdjDv4sjG7Tea2d
pAi+iZiQG5mr8tpOadQOMKi/g3qhvz7O9DhaWNYgq8cUDEEWatkNFrHqMWghm4V6dy/nANTa6g45
aKQNsE4fyW+LndWMdE8nrOxqHNVDodzXRLd+kyKN1zhyCRBNEpwhxPKtSWXhlWg89GixWB0J6GF4
mjelwBJcAd/Zu4wYGAx490X+WEkitaa+cx/5rpZea7AinJ1V1crh7Q9/QpQbS/pmfoshP9OT68Fy
J9bIjo+QtcOd4aRoz5mFb/sgvEWF7a8miWEez415NIVYgFU0dxU4mRVySfkMe5n+Zpm1K7/sXfYs
fX1DM5FNkH6I6K3B7bpNetIW6esVx0iVw06mpgYPITS6C/x69sFhS3MY74u0uA9EXeHH15KNdJps
bylVRncURXpWwm3R4vTF1S9JEs5e2YIjs87U/NgMjriSvtqvWr0d7omKuHMcRGy2SVHalcFDoFn3
vauOuFb5iVcoyiXASfu3H9ssh/7Tod422uyOgnuJjg2Wl66ZFPbHbYeYbGn2RP7AW8S7YhxjXS9u
/xpeE+6ldVArcqVWjrUf2qlldX/TizQg6HAMD3L0EkqFh9R0g7/+gM7/SySme1nFPzBI4LaPtGgH
WSq8q9M03qW2ss1DFI+55oQvWhM8DSK/JehZfTBHcedEcX3niEbZm9TBVrRHMWIgpa8JpVgZKtRN
AymWJAWAN0qj45XDn/KY+3yxfnSQ3Q/ySBYqrXoiDZ8HG6/tVOcKunRWtYK7bnSqApyq3KqJ4t7Z
PmSzsJUPekNLxMLYwUr5ocgD+dD3a8fusns1vi6zXt/x9+OrfMC4Bt02utbFCHbVD7cRJvWbtz/i
iQ0OBblutDxr1IYHOxGrtmuGW1zZ8gFO6wXtke7m7b9liXbVdEO3V0DR9WkZXQejH17rUtAZsQva
w/OPgTX9/R8yJTQpXqiHt99TCcbvQb7xth+N7PD2B6wOQHAY3Hha6rmgreFWYjHvxzSt3Vxkt7J+
QM/R3pnzH+0EpQRkCRarwW7uilZaSBv657efKOPp61Ei4QzNjlAqF+LOZewLqHYqwq+dQ/e9Mw1+
14y4bhJ5sMdiwPc+N78JISAwUEzcQ/fCDpJhrxiTZAcx/9+COOL92/9TbdHvtUH/beSoeELfBtbO
DIoobortXVOYf/1EH6Pcv/0+tGS0SgTMrzjuEEGMTjMedJalpLwajyBz2wv2U+MhKOTPtjWKHQAn
6WGWB9HSVkw1849TFo2AhQr90vSjp7dfpZoAu4X36ULEmXJF6ZUf3/6Z7Ie//xl8AwgQhR5syEit
2R5EIW6htr3T4TEcU1yuvs5Pb78yZz+kjVhy//Y7jUdwxwiCLDP/g7ffoRZlLeX33gSz9W7SWSGE
eUuFYf6QnjKWlxCW/fYfAZ49BiFLmMgM0YixRSdE6KCarn3XxOkEVU+BawG6Y+fO4C0HqffeqChZ
vf2Votadu5YO+uT0AwQY/lXpWjovPL+4gNHt3OkpmtUmEJSnSdwSsXug81ChMYCK1ysxCsAkHlem
lg477IM9DXjcFz3oX7WPCAVIknIjiTzwJA6mTRiRDR5IjGm5bts7Gvr6g6oAGdbA3xkqjNxCE87R
jgfnyJ6fLXUBIkTPsB0Gdr4vfDO4BG8SHn3iQGosSpKqaN9Oa9fC4IFvwmD/lctMX5fG+NP2i4pn
J6H2fRn97qFGVQbvsWdICNQ64wo+dpM/xrZxY8nxudVyZ5H3SOBbLDVd+itmkb60punWhdG0gshz
iwvQTMc9a0EFd0tyOQ3WoxubwFoUBIZDjXRx5FoW4XQPRvHY+yhX/QwtkaEgmLLVGrmXKbR9cAv3
6BWJIuRDrdJX3aWT2I9DVZGZjhJwSkHDlOZPK9M3oIGqhdp10V1SEqE6p5TnDM4pt18toqEvakfC
QoKcZcrAvUCVQvhSWmydweqvjQmr7NBiFI3oxPpoCJGK7cdB6ygFimLVlvKnw6JzVln6G1K/gJex
tlnYQ9phQ0w2TjSndsw+PIX9OrNut9d8MYtmi3rlQBNqsvLYoxpEN5rJrTrA3S+dn1puT4vUNMql
2083iY6fuZmytTSMkJxMGMxq92TkFEeyqiJ2cyB0M9wpQGWXcCP9RTANB3prryNcMAAZ9kWgiK3l
pMRZWySF1tZ1GYUUsScyHyMfUZ35MBglKvJKJz51eA1j/a5XoKiVQUpbyZ2n7ZzG+ejQtymQlkcW
tpEKYa//ZPUQyoPS2JcTehecOkatThd9nb8obQSBdCSnBdr+ouNib7tEeR32YdCGC3YYW2jzO9OF
+ygMJbpoZoSpo82aC6wX5AwUVbCbO2/akFXXqNl+SNuk96tpr5MNLN/wWQG1xMMh0zCOZmtdFz52
ParyAKk601mQeduvSr3YyAnNXokvG4rH76gviPEIinDr59Y+yVyMw1PM9Ei3YaCuIASuyEgFCVrp
+rU1QPbAhpPjlbmPUrfcDl31Q0Y2ZTZLkDiOCAWOj33ssuyYixQgYWDeSoedsgzD6yxvHwdYvgc8
j+ZeQjLGNlYhOe5BBJTxDYoW9JbXPae6LdLypQyICXY03GCMhjczSA+DbcwNl/3+CALVAOyYHHDl
dIB1YhYepXM/0Ope5CiPLjqruSmFeh8XXbRp9XDtxAIVIiXsWD0ORrqVcb7jLgLX0tUXv2L7GKta
ASVnuI2H6iBqARiXGIhLpQEK12MUzgueE9vEqU38qOD+6+QQDihCV3Q0j2kdPGegA3aGZEnQme5e
SSWEkqinYNlU28KClGfY6xAa2RqaG49dzhlIyJNKiIDcSZ5w/TbQP4N9pxLOIcPrXDWUtVuyTQDa
CI0quEsc+RBPYnZhs/zWr9WGXm1ngTCyW4pAEoTgAh6IusJsvsVTfEFeKsNGYoaqFCTMTJDHUv/d
l6VxE5j6BBMpzYkPoGGitY+OPUZLMZPoSZiDyskC166J9dXK8XLEJgir6hs9QxyqLUVlPK2Av1WJ
wKF1EEpRnlom4fOgEVA+3RN07lgMfRYfC5DDv8rU/h4UzquCsI3aS/xQD1gPGywadooeYWp/R5JH
Hk/ac561wUUd4chR+3FPtgpeZ0hkw1Rai6lWjZVVp+7KKG5Twx3vZKLtiY5d6UeNTAkIcHpLrbB9
qNxjkSkNqxO18NI++sEqvXcm3p5+tDe5U5RRB7qIPVOSSYeKA16PmSJRb7KAsmGU/mSFFoLVlCMv
K9Bq/QxhrHm9rtMaCRhAjpXRuLdV2H4jskm7ggXwo2isa701fk+KDhBCyW9Kp371WU8OKpUOFHOl
aOVajFmE5H96sgXfi+1XmAGr0pUsPcbYtl1w69uqc1zYOeoungwv00iI7sBv6YXAOdW6iyydDoTi
LaxeXRLN5/+cyGNBOrzqCeN4nia5yYf4YIzFJqjMbWU1qObMVUTSwcoSyW0p7QfHoBkzil2msb6s
G5OpSZW7AUkXneGGF6I4kJz0I4hUgqmT+MUOQBqF1pOTgbdxdfN7Xef3KkEh+Zia1+ZUzLugYIvc
ArmnPv0wc/iULLDRpeggwKynnEXV2BdXlT9dW9Sxp6pk8BB8vJFNep1Om1Tn3VaKLiYI1VYWiQCm
0/vE57gZOOhUsXc+FGFSOwCwq6oyy9Q2QZTxdAc1ipCYqq8epTd1fJWpGqMcVqHwqVC4Cj2/eKXF
ALYdfT+gll42AwPazWgdQhTfUzFHtxjbJK0OaJWgrmvlE3FcTM2j+VQbtAIQBv528QTgzUKoCkI+
ybkX6dQX6zAQj/pwNdj1Nk01XiYjnTUTd3kj0Ee37YwMSiERDrZaXISd/41cdG0Z1PawhJIUyeje
sHXcM0jEfaW/d2WdYG0GqW9rBGyqkNHxpZB9Qik/7ra5a4M8DStA1bC4Uf1O7tVjpbHgRJrLpqVI
V6qezVFHo4OHGzIJUZwmUCPfXlEWgmGF35o60MYdg30UBux9EgjFYFixucvgNenxQiLL4CVm3FJn
G+AW+7POJdxTcrhDdInmL62AlonpJXCt+yCA0d7ku2gI+vugvot0JwI8FV1BwQa0CRqLlQhpiTVC
aKTtHZnjZTL8jK0Xs+qvbQ3vP3Umk5wgLBxNzVsd1VEHaxez+VQQtYa2RlHNfQE+fuEMxm8ajaAN
iTTYQiVj5i7K35RkyTQfkl1UoO2HXzAFP8lYPFqTjiHHREuRKPWK2m7tSQNtgmJRfm+QH7g1KyRw
ABsDLQ2LEXNDaRYUSQe6qrF4XAjefB3bOYSGkIKMDefCwAMJC48p3F2iqriQgJvgsO3Zgk/QPFG3
uyvELpRxQ/JcF3ncyC1Qrp9kqRDCYopNozKVaWL81UYao8K3+plTsnSa+qWXpnYlM1rTeTE3Q51k
H6N3Xys2thcSW2ua1HDV3CTHPwAoEowWiBUjf/TN6LtKHAlz1UBzCNdAiui1xh8GdbF8HVF9YUy8
VpGmLZw09MxJPmTCeDRLsUxz0LlNC6NWD79PCd85cBpIWh0jr/WrHqQBuGm3NLgh+eNoMaE1YXaA
P87ws6LjAF98FXfmJYmw10Fpd7sev9I6VYEVh5rXVP7PKCBOuy7w96pNq4BYpygQiLkZjjoGSLpO
1JH/Qw/Z2TV4aJaJ00/rGeAAdVTb9FN8UxnaViHHC5FeckPU5CrQES9XmshY2g9A9Q1UF3ViPMKV
fKkFKFQy3hx6wVGAIjCLo/amJckAUqw5mzB4I1pqC6bHkMDoKEtic1sHRMos9AmhNeqt1VBUv4BD
7q14eEXJpNEnJB0icauNG7GsLZRq5FXebp02Ilsuai/QF0JR8xVWbwpUiwqp8DbLIjqPSr6ux/AH
eEzI7HROOx4xKuvTIWg5dFDm1wN1wa2lFU+IiVbErmxmxmxbmxdYwGhZpWgMkvy6q3r7qhLGZVV2
ZOKlGvZBrcWCQdJMK8HTEw73jfbGplMQHeuxekXgp7yurHElR//bMC7CoqFdPaAW0uLftRQUDWOU
O3H/vWjuFNF3qCVzlc2KJm+Ue4XF1trqBxxEhLmTZ8NzkAe8dzINP0Iv5H4OlpOx/uBYGieCWo2d
UbCveXQuzYSNaCOxYiqiWftmfq2YyW0GsOnZCKge9sYWVZhPSFgml5kgE6PoMcQWLLEX+gUmpYxV
XZmv+p5OKsT3hTFhz2Bv8SD1ML+M7F9gsXkE4wLtq8nDkEaauaJf4ywAQEQ0UZ34oKBeXggzX2uK
c1NFA5CBDjZ6R0LBNPzw7eE+hSqtanBh+tZ4VVzZwsHJJw/lgNgKU8HRKNDpdBUJAYwImH19EsHK
y+8jf6f1NjK9xidSNyEu0RZX7qAO8Bza71rAFi/GrpHU2ApgRQeCukotDzL87WMiuCM1Fy2kSxCa
Nq98JFwGa1Kzo2ZV32ifxzB9a3/BJpAUGvHIFV0S1aLtghwF2jTm2cMUh7gWIv/YSfXQ5yZRs2Lr
T9YjmZEXIaYA6JZ4ScuIVqQbV7CNyYKIxkPZjNfE422coWuWLPBAWDf+rmL0GCM1KSFnabq/VQl+
IH7GfujKONmxqy8p0VgWDR+xB8L8PUSyUc4V9YTlUy+KeB/VDfksZCOihwK/ucet2fSIA1Xj1hAU
XUvypuDOik1HevXCSmO040BzCmQUC4VAZCWPsMfTeuokNq3Mp3BdzgtJvGl5KrY0G5i6YDbCDfRp
muDU0IupXYcq0bQBn1NZDkuq9LIyiReIl2o7KxNJL0g711nydoq2Lkkla3OATqk6yPxJTq02sjDD
dZPex7yiUBhY4PWb8EbPInUdB7Cr3OZWa1xuPqIHmma2C4OVNfngooMYnZ0Rs7ZiciIFrVuA3/xt
Fuj3WEFt7MF5IULIvoCiEm+L5DpQimwpLPVnO6QmLhSm7roZn7U+XEsCNFZvv47kK6WQiapuohD3
Ama+yeHsWnoK+sscdy7xunpD0lUwTuA7y0ve7gMui/wFhVLJlhGuZuSMm1xK0uT08rUDnmn77TbR
W31FxGFK5DL/Mi9HvF0OVHpesltVdbex43+ztWQmEKR3A/Fk4zAXVUn1CnuSsVs6U2RGtoSjhMVF
QHwSmjBeh0paBWuY6+7SVXJeUoV/nMhm3jhMcDukzVgbetiUc4Oqc5la+wF2qa3a+N/TXD845vdQ
lekqBIGUNI1Lk58woNGibKXCcC8PHbAWTxIXgk4ci5hVxpdFUfX4avH92mwn0Ha8YLltb0cwWSXf
qPfN8i51CW6JFBolTUXKqlY7L2UoR0y7zFngWK0BsmwzxIBKVZCu6TCAOBbaZqod5bpMqCcaZCaF
Uaxf6F1zN1pjfQMjaAmdMViQz+b1qpmvVMM4gMHdFXKIeY6dQ+BrDoJeFoD+3G/X065laUVw1iiq
9CLW27XSV986ewbfTwaYleqp18Q9BKzhCZH3ocmnTZYI+YQOr9sPcVeyJcNI6+ovb2DC/yM43o/l
r//6z9eiy9t6vP2FRTf/B4zRAN13Pj75iDUg/I99Uf/6J8Jx/ld/hyYb6r+Ea9vC1XhWDRJu/j/B
UdPNf2m2DlTeVl3Tpof0b4CjafyLR8jUwZNokASRNv8b4GjY/xK20Bz+qy5mIKT+vwlNNv/BKVRo
ptimY+jazHV8x20ciM0th0AGtwqwjItWOuZ28Pvm+O5a/I2L/A80RF4R5W3zX//JCbyjQ/73p5/Q
DzFeq7wjKuWmwBodG84Vb+9t1jZsINm3fXwMrsQfj6H+8wwarUPrZWTBLRalB1uM9hJlS7YEUvzX
yP8H8/L9SZy5RKr7zwMYbdlWmd77N03R42/3I+0iJz17/fHXP/fpM0Dy3Q0w+ia1kF8GtzApegKP
xgPRbeIv7OrZr37m2qj2Pz/ctSazbMn9uWVXSVjIoBQ/EPvk6x45wMXH33/+qP8GgP77Fs+j+v33
HziCMk0com/CbptYQ7aQuokK1nLhovU3YOQ/OZlzR5pP8t2VcpCOyYCXDX33Yhvq5QVulVXoaHQk
pRcoSbf4+IzODFp1vlPvjtP4fTyNUeTe2D3ClFLoiyA2WaBnI6/SUP3asFWNfx6lLaTEvUBPPMDP
dODMrDtpRe21sBr98WsncvJspw5h422aOTdx1x3VksZ1mu4GEd6lPlWbj49xbviePOGWi4I5t4R9
owbiO1knhBXW1tPHn63N1+JPY+vk0U6cuiR1r+tvmoq8LZaLA/t6x9/pFB2nh9Q0l0kVE0KkrMnm
Wwr7lt7IJ4NtnmD/cGzNPXnqqwKhC8aW/gbRCkv+dqdkt5TGAJivLONFOhgAZmORTljFs01FkNQ3
ojqQm6lXhCCxFXv7n6q35r+TsXv2C7nibX+hFL8N3/3k8mt/vv6aezJ9qGBdMxn2/Y2hhDvDeKmi
76acJUByD/JZY+eWQSFQWIxFgXFppxQgzX7HgmT18T3S53vxP++R5p5MMSmRqgp5H9mNmlFixFs3
cL2gTWw1waWh/KnvBufZL2/8YKMVkrA3lPvsd0GRLOwSPhS5xfzVJNmEQ/PJzbPnEf6nL3UyKeE0
ZfEHZfwm7IefZK0dBqk+OzS3EiMuSVxRl1ihSK0a3c0QtMRfdlBBB9l7vhU/2jpkugDQpNo41x1t
spIMBX1UDp0bPcsmoGuufNc6sRk1eYmeGs/buHc0UiTwVNK1aHaq392RdfMrycgMZe9AtYOOjeMw
N3YKCYa+T9csxlw3HanrIpZwL1VIuV1n75UwWIIHJD4NdS67oG0ghj3quksm8D3bjoPoiicXTSze
igugItuQymUk2LFQqd9YabTK9YqQOEl13EK90w7VRk8lekimFoM0Eq3F8aHlt2lKW3Tux+Zt8QgZ
7ZNpTTs3Hk5maXpNQWW1SeXRcLiRE/E6TTXCxA1hv7ZBYa26VM8OTK8sbce+3wAjtD95GM49C/Pv
30/ccrJsa4x9b6yBTXTZKkf69fEwPzcbnMzWMcUU0810MueH7LkT1pPSZjuo/d8+/vh5XP5pvM7j
+N03N4ssIenQqLyqolWZWuVutMutXqALbcP9x8c4dwonM3WvNFlc2lblaaozbz1txbgB1m9exxVo
yE9uwbmDnMzYRm6MtkmX0Bvb9FhD7BhV5ZrIxa/dBudkUrbrRnObyq48ZZbSTmlx62s0+4JR333p
Ijkn06li0XkE8tV4vQuRQ7HYS2tNom6TVtXXXzvEyYQpLZIuK6HVXquM3qQQr2DU7RWosfSTe3Dm
MXBOJr+O1KC8D6hYgzRBb5yT7zzUyWe34Nynz3f+3VCVjowbyqMNleDojgocRsTg18dXZr4Cf3gK
nJPnF/b7SNOoqz039n/TsiEbcJw8P/S9PrR+4mX6ZFdy7hROHmbbUdK2H5iiUkhLS547tDVu//Tx
SZz78JNHOTaUvDDdtiIJ232FAYJXpJg+mSa0+Vn90xU6eYZTvR5jE/Ci16qQKloKNJu47Xd+f8jD
dqXo/kuQQOicEIX7bfLytTP6H8/02FSJw0F1F40GLbrl4Dfj6ksfbp880YERaTTSHF4XtKJ2ZIvS
1O5N8cmjMH/KH66XffI4Z33GhgT/sodNAJr9VGwQ49xVSbzPVeyrCg6yzBmPWU7/9Wvnc/J0N6gf
JjXhYrEqPU5aczeY8Ic+/uwzbwn75MF2i1mVZrY1gTbmz46allnbP+tOWxem+clu7txyzj55vFs9
wn2JiJ6VUB0/J45SvebqCO2zA4iQMP7o+lT6EXkdRWagc8UysTRCq5X0qu0JjApGkgjVQaueyPWe
8Oth/e/Ru6JfD4yNNqX6jaBw9cnoOXdF5ofw3WTUJpktJTADbyiGTalUe9+YrqMyP3Q8HB9f9Hmo
/GkInUwWfpf5tdtmjH6WfdBDNZhxuXJBcMEj1kyYd5X8IaKovfz4cPM3/9PhTqaPCRMaVrGq9ej8
LrRaRYbRUpD82oefTB/AGH3Ul0rjpXZMkwRGxaJxqOl+/OnzEPnTVz+ZJ8DMVFPaja1nOWG0Kqwi
5prZ8Ypte7T5+BBnro44mS262GpMB+aCF+ho6Vwfw5fj6Oknt/rMCYiT2QJzQtlGyJ49uyXqQTPy
58wH+I7S9Orjr39muIqTycGRCgqOqObFQ6/4krK8+zK6nXqBvTU5NGZT3n58nHMncjJRFHbaJYao
a6+aoFtDRkJK4E12fvO1jz+ZIwqFckidtS1pl9R3lBBpgYSD0PQ/P/n8c9dpvv3vHuvBl/T3nKj2
4kJ2O62CYhMbNAoicCIXppkb30h4IFqwqkCi2EG+JvFkDh+t3aVmhNVSAcW5tCxRs41z033ba9me
QipkL4ThVxmZMZuB6Bd2SKOCDMYHWTBn0s+d2S1oOh3yI32NNLTuK3QkREAM1UrJHB3LeW0fc9XX
2UM2zcqVg7FJbKveBFmmznI+3schoY4JMsirkhiCBZJ8GjSJnxwMbbTXoPLCjVvE7tGoaEcXarzV
jSLY+MkwIiNtu4faUOJdjEIXeUUbrMteC1d6iZGVKmQbfPKonrnA1slIRz2ajqMsKq8rjKs8U7EF
RtnLENnreV/z8V08s5qzTga7CLGW9EkPMcVu4p2bOeY+t4zxF31FMnID/HBIjIxPHt1zJ3Qy4l0z
xfGBhsJzTOM4lfKZcsyxHou9zb36+HzOPFTWyaiPyqlp9ZQ3o1n67mU7p8e6QWDDJGSN96VDiJN3
DfoiswnwnHuZ4zbbloLBgpdaQB5Y89VD6P98tPQOIDT54KUXac0xNB1eMk6KS8Z6+PgUztwIcfKK
aVutcZrB5Ebwrl+Gbj2QQ0rUWR3hRMCxPX2yUDlzN8TJy0YSGFJi7268pqyuSTU+NjImFsj/ZPCe
+Xjr5EVDSCTrwmqoPKu2/O+hVBIvtqNqHQB7/eKQPZnkOkNPbHUEBKgDF7zSDeOHPfXMM7aTrZTJ
HL72zrFOxlRHxOhYj7rwWLbtxjy6JQhyLc3xIXa/eoiTMYV8oYr6kkNkWGfkVN92cQ0lzD/kIEI+
Hlbn7sfJsEpwpQQgrIQXp3SxFwRxh/UnD918vf+wbLFORpLNGne0zER40YR3oI1/QbD1vvStzZNR
pEsJaKFRhefbMdHVSk7mZomsB/bZJ1/+zCRrnkzktatMRF27lqekyAjyQvEGTb3PyNhW3AQ1YvjJ
snT+vD9cJPNkMjeojVZWmgkPC896TqPwnemXTyyJm1vUvjWd0HT/aw+GeTKX17Jq6ZyX3OukbA+T
C/gWgnd0UaQR6uLGiL82psx5rL1bZaiGw5upNyxWqR0S4Vy++GqtXQ3kVG+/dv9PHnHFdRPdMjXL
w7S4tJTmkOfORtHdXx9//JmRa5482kHEVy1rvFzNiJ0PjzoOB0urPrkNZx65t8S/d5dnimNzCJDZ
eRN+WHSbV0UF+KxQP7k25wrF5ukjHWLcNiJBmQrNm1lZpHfjnBw2NorgvCFlqD0oVLLL4LPdjz5/
8p8G8cmTLizbCWPLEZ7EJyceAmDJqpMAONjoOVHBPrKxQ14rS8c/yuyXbrykxpNqTnu85yxhyAR7
UoE4TSRi+59Mzue228bJDGGGshiTOLM9x4f+AFDNHX5P7r1JtCiqwwvVv6I3YnbXNijdpD/meY0p
tyPWg4T2iRZUtYmruXdS4Xv7eFBpZ97gxsmUAnOrmIRICw/mw3II7xWY1kGAAjDb5aJYzgHklfkt
r2DO+9+oPmwNlahgtMplhmNNfvJwzhfgD/fKOJlwchPzC7vVwhP9zdT1rOsxfBS010S+IQlgpXfP
VpltPj5nY35T/eloJ1NO6CdiUCMn81rsP+u6oVVmyRx/RFObz+VkyIWOFnIno/Il9Pv7wSUSpQrL
8bqtA5SHFapA6Dq/9bS5zVBrLcq0HhaNqhEao4qAXKnpXmYmWWVlDgU/ZsstkUuvqj78Kaq2wmlD
ZCOgjAItolmtMKPzN1DEL+AvlZ9c0TOzhXEy3Ul0DABT6txT1PC3rodQsRHLfjJqzg2ak5luysCr
k4OZeeQpEGJr4T0gIpykEgzwejDsPr5P545yMuFJnbgOduipZ1jV0e26X6K6EMOjwHX08QHOXaN5
fLyf8+ymMCqSvrwgw9JgYrX0y8/K8uhy/jzITia8qA2nKpz49h2pO7uQBMk7UU31zlYSfPhpFLBJ
QriKpxGtHXkWXMMyNa5iK6svTYm3Iyw7DKi86W8migX7sSGK3olCdqpRNu37GIpJ33S4J6iGgUwe
DPnJYvvcZTmZOIMUxlWX96nnY9YpXJSuiI2/dMX1kwkwmiZyMusg8YJBuyCu+N5q0+ePP/rMmuUt
mvXdzbQdtChD2iZeSpQcWQhL/NwkRba3dmVe9fEhk8m3rx3pZLJSB6nZake9a+rqn2GRI3YmZlA6
AgN+tsSDSQRX88l788y90E+mKiNN8xA/ReQVTWqvtKDSVlFFCsXHZ/I2G/xhJnyTQ7y7aEauWOB1
ZcRaftNb1UqXqEmtm7zbCVJfLHVBQOBlEP1ybW3ry3KXaNMqTK1VG6KzFo+OGW4smkKBGy78AZyV
dqeQZT2F94mfLZzyyW43rOUXiaHf+X21jv0YpDqleVAib4fQAvtr850+X8B3ZzJQ3Y81MyXZfFJf
EjBHBDd+9iyfuwknE1HMJdL9CASyyPAFEapry/aTKejcuuht+nj3vSM3CYSS5AkzqJep16YGL933
qhit9+TFAqm2uC67T2bUcydyMicZwRCHyZSlrOvNHJ1TtC2l+Ukr5MwC8m3N8+5E0gwQxGiJzLPE
DgNKUoHM/WSYnvna2smsQYphrg1CsinH3r12ufoXJaW5T27BuU8/WQFRrMsz9s2JB3nyACPIC9Tg
9ePn69xHn8wUeVFl+G/MzEvCtFwZOllvYBqq9ceffmbGe1vSvbviIbB5Iclf9FIne6ASg2vaDB6x
qhzsmNghkbyWcfPJsc6dyclyoix07BlVF3t2WNzPREqyzijCfnwi5z58/v27E/GnwTEIfco9WQ8j
EVE/HMMuvnh3T57dBPwIAfdV4mmx26z7gZdC5vr6xcff/MygP9XTTlSlAqFFmWdW5lMW5y+mla5D
PS8+uTK8QP68jHjrDb+/NkEJ9EbkkafqyrayB0j/O0s8DjqUGWdHSht8uF0jd/ynFRkN67B9ElxE
fdSXI+kDowmlKFPgeMMsE1dGZ2xr5EZD89NI7vmQFLe/kVpXZAIvRIv5WACJEeTNZuOuH55GMqrg
dS+JP1omGJpZyhqJircU08bkMc+LIdkY1q7AzKVu5qm9wQRWUufmNxOuYmVQd7xbiNFkO/GdDOo9
saNX+Pgu6/bA39ER4uNAX/UlgY8aac2mec0mnXi3jeN3L5F2ayPv532hcOOcAlNzTPBXxwHxJ4Xm
lq9Q2e2dFUBr0nd1Nu6t+ge8VtSBdmajKJgTWIpNrRPw2G40mawUH41efJiZrqq55isAAELBhl8k
26kVGX7uk1ob2zIuVyVBaVW+Ef4x9n8Jq1rbGr6xxx6emQ//lhiN2TOxyGsguepsyp479PO7cKSA
n/XpdaF1ewocTz6B4h0AfO1WS0dyz/gJJIBGGFygiye+Q0DAqRM2yw7GhK4917QnRG59A7h7UZik
t2IoEv+Ps/NYjhvZEugXISLhgW0BKEeyyKITyQ2CIiV4lwn/9XPwVvM0bSJm0+pWSySBAjJvXnOO
SBlXZFoU85oDqsXeMVm3H1CKJULHEIMwWg7H7Rbqswg4Jw5iPzDMA0eCOdg9et7tIsW0UAxXIT/K
vIxBVzXb2WqzIZK+AOkmQi74n9+Nv3ur/wgj04nyNRrs/EExIMNnC0mKzPA/f23nr9+KP5u0C4Y5
mCXhADJa/ivp84XbXpphs9RcWg206Z+/zd+ssOKPrcFrpCNpns5JnzsHRuZ3yAOZmF2DTonDiONI
xPq/rCR/c7f+7N3ugIYU9aCIMWDrnbyGNjlrZvT3ny/kb9apP9u2gYT5TrKdr2kSfEqZ5dKG7lj0
1d0/f/m/ad3VxR/bQ0dZ3mZUJnuoeR/SOYWeOZ154dLBBqq532ImVVwnFJGOuW9M8QBI4J+/9baV
/kUE+2f7dsnwWjkTVz50g+W8wxxpn1urgo++xt2zSVv6xRuWf+t3+9vr/GM3kT6gMsYhswcPWszN
5Nv2VTAzFC3r0Bxcxu6DJO/o1IiZYdrBo/NPq8zXqCohCbhMi0dZ43v/8sT83ZUb/71rug6HA1lW
9QNS6/aOgZHyoiWreFoKyw0ta0kiFO//1mP7dy/cH5GjV2gWWJK8fjC94rtS8lV53UFi+BBN+i/P
6N9dzx/rRdmb+JJo1nnQk8LetSxPO5FbNjP4SjwYE2dc5lmaf0nFbaHj/31sxJ/93u6sL7E3F5zO
Rf+zsdRlQkKsV+O99Jn6KPoMEV/MoN70/1oMxZ+N2x7Gicoul/KhmBokJu1nJYyPf34D/vrdFn+2
ZJuphBNpDeVDq/c3GIXY58cPz+n/5THb1rq/ulPbE/G/ApBlwCCN9C9/6HXrLqkYhIM12pfJvd2R
DFyND79e+n8Ld/462sGy9d/frMmV7EWjg2hej5iwqw6oZfzALy1krelLoJYv4VD+843T//qJY/Dq
v7+bHnvNUPpW9pBDV3mCE+F8OXktfmu1h+C9RpLJ3CKrGpMthhWk0CkYE2c5o6MAXptTGLfeJEmX
4gvejxO47XiCqIXMzsr+5cD2nwToX939PxcctYywUvz0YZiZ5bfZ8JPkWBceEssrsc/SrtEWhclP
y0LNSmhm2yfIVYd8S+RjKGT2is1frQ8tJ8qc032ZFwd+h5N671RR4VZR0vxIpRVt8UWTZMRQSFWL
xwGl21Zh78dvMbyNw7/sFH/3sP6xaDmVC9UAa81W2UNbk+cBqM5//jgt5z9thH91t/5YpaTfyClx
VP6QguS+MyDDhV4Dkl4OxhFoknu1nMk7Gk7xXphq2Ht4sKNCr0SE2CA5uLX9KIUrnF3qe+ZB99Bh
ev2MFTFjrL8VjX/KeYkZ2Z9F9VoYqR/1YMafm7zJd0zSEwkqvWJ4Noedmy/QhGFrnC19bC5Lp2Ys
FEV36BsIOz5Qpgapy42pb6a+1u6PfqN+phMxm2fM9TmfGLmXUpo3C2EBs90aLhx9NS+jzbNmrOpN
5fW4T+nPPNNup72Ayi6PQBnAu9op1ryV6SUAdmTtIVQTUzTDATQzspfMp87Rt3B3NBPTowTMglF4
L4wWPqUFzwgqr4alaRnCYiyKYNncqQXGtJ/LKMrHRljVnetvIAqZjslVlEb+6Ij4R5IYVVBvrAiY
dZyB9B5X5uqs+1mjJ0OlJWI/OavIinse0nW6TrVWBisFTVR05qmvmixqTMhoacKpYYghOID6Y+Z8
co/KTxjkR17TBUWCH6HGCsJIQXIouu6T/PZ30U7ZCagLvZG5oT93QDHuxdSbtz5l/TNuxOQkMOS0
iLqnEWJS2R8g2AxH6mdPs+Oh9V3iGL22XPbWoDnnIl7rmxy3bEhdG7xoW7g1+fPW+QTqpx/W1h33
WeVnBwtyVoTcGDgPdZSoWAb9PkeydDsBQctpyqK6BEGmTpI1aqf8h+Z1P12BbdMtmM3ahAIKI1WZ
1HfCHdKggz6S9csp9cajMbpPDLYchiz/mOa2ipaCRSlJ5g0T0z25Zn4euhy6vwuCxID5VpjZjwRK
pN+y85fdjQD4uSv8ZkPnhU45fiu3iFoMR7PPuSmLj3rlRl4W71hb89re+338ONISlYz+Bbn6jT6D
4EBM/k33l3VYCNrWeJ+Yn4JChe7CvMSfZ5rlfmGBTCxG1s19zLeWE5Mm9RLm3aV2m6NSMJQYQDDr
NchQk6X8ybZglByKMli2OWYWfH7vB3KKgoV2lJGLWbUdQY/jHucovfMFLngU5utEbaxRIXHU42R0
IMzayOmcY2dO9GdW8Q1ihUeDLLjj17isoQGekrGFE7BQP9txNr2NU0cLILUH1mwcuWpPx3eGyv5s
JXYwNJ9WXr4bvOodDqGV+7zS0WVDL1J6mGpQSbHXO7b/OY5ZICEB+UsToQ7f7t8IwU9lCzgKnUHx
9ID4L5DzEHJPFCFMUtyzMu1KmEDs1oeWgHQBNWbJeafraGbz90pvT5WkImqrO1JnwIcelhI9M8Bi
ZZrHlr+9dueao4cPTFMjwTanWti7Tz3eS31zgczIMfE/TCN49PXK/7HTp1799KURzAxlch199UN6
6Y2ofs0a/IpZSxE67VvjV5HkK8CnU638w+io29pzT2O/2NuPb0t6tFc9BwgEmsD8NAw36pY7PaXx
jr9tDC6svWyNEtQyg+bvXB4omKH34O6RRnIDy+4kmD9sHDpFt0/MYZhfG0nNW1rEc82HUJxx7e6s
FchSVQUCTSyBCZNj7sc44EitF3EkDY4Z0sIsWAR5OzJ0mnl3qcXTQmWLei549lLus9oOJqe8dz0Q
vSkPWxObx8Wbwgyk3AxyQocQnRe0vw0soom1R7Eelk35u4cvz8/Z6sWdjHGASN5+2FiJAeWpxK++
PYZcdKNufLRUZtdf+YwQDZ051RoBL+xs+NtvuZq68Euc20cBPu0xxghWN/JWF+32vJUk7jNYM/2k
hu0D86wEnEA+ffdJ/JuMbDjpzIaa393cMwPh3viJvJmwRHQ8bMnA+5Npp7SKo3Z8BYkX70AxAoht
j3x0W5SCmSOwxPLed8ZBB5Ckg4TJinv8tNszM81gURiZKnbp6v5yLHUw1oIdH0Mr8KcZ3uL2ZaR1
bfvrtD649SYpmM4tIHi1nAwn25vcscTNXzTCCAGPbYmfMhP1C/37KXCi7c3m2cJ4FdWMgI31V9IN
pymDEU8WiYoXPjsdq3Ua1rO+wyi82961TRxY2TezmF5qtpLepEk5FZ/bA9+tL6M9P8U+aSlW2FJ8
8+Wt9UdhvDDyFTYV84WjuHD7O56X7XXbfpTtmxQdwZEW1mXFVq4dCw7Ts2vTmmYfVfXD9Ny3nveE
j7hfnZ+WG4dDNZ5ypgKd4tsR6Lg5A+Trx3bf65GBxTZ/HMrn1FmvtAgf4VGcGs992T4ir3ffocl+
ghm5TWwoSRO8DbhH/tVkKch9EWWe23KYwHialvNxcPInLSapRlEqM/slstL6rZ60cILr6xr1PcCd
PZ03r5R6SP17c5AbBcXJxexC3erP1jKeepBpNMAp7bGbeUTroj66xcTKYq/hGDviTh/HQFvizctA
fOjpkKqKdHyt1xVHbeVbO8BI4AcrFlpd78pnOyEjlPL8Gat/1KrECbNsMPZJqh8mfbxZSyf0Ru8G
F82TFPOPsVGP6ybM7vCaQxwacl7fIkkfpmnmXc8441gvJKTeS395UWlyBoJ8GpYN9q7kcNs63hd2
0ItM4j2g8XfmJJ+RSOW0OlTBaLULoVYZ2bMJXwkK76WrWaUdR8uY0Gwf7Va9sm/Wz2Rcj0MGFQ6l
BjYk9wQLOdkYwfm+gOx6U8Zwtombki/L1K0DXh1GEhv0skE3lVXUgRSEKTQY9MJKtYPfa+xHJ8mB
UBO+UEeEvG3D3WFcq8X3quImlEBfD7Si95GO/DJQcnID5ibsczvhZt0BpET/4ffWeXIbKOQjjy2w
YES3+q433uzODHwjPUk5pWE1w9/qMnd90sm7XZcSUlHtr+a7Epl5p9ODgxQYLcSZ9gybLoxJr58S
WSUHMQHij/LerV51xIm3tmbJQ5ONFj0h5eLuuCqTTi0r/eGWafY2MTFxthuqyUXVgzzGbz3SalJW
lzT1i/g46huerhVzcdMz2ct7jXrmJED63pdx25uRZmlfdT34uybRjWJXMbj60tPkZux71ThPPNfz
0derIt3h49bFbm0YTAbFvrGKZLU+LT4gyrmb1m9lrzOJ1rJdgFBjsVz2xM2M9XlepaM18DSOKgb7
+9V02mTYNdncf+WaS2tEB9D9dfCL6kEUcvrdSs1c6M3WgUqOhjlcPQ5ukZUk/hRlnVVGg9WBpOFo
Nh+hS5JXznHe8AJnqFqaZqHropDNvvN4FjFt0/Dd1P1dbLs1rd/e1vyzpLSyFtrBb9f6MAK1LHeN
J/oozzOOTAAhQ7+ehqugCBWaczXQpL42L3SU1C+JpFOxcJtf3lyToq0mlmDzs++tFHZRbX/NaY1R
sFTlZ5Ka/W2uBiN0NbaBxaFh3Wo8K4zjFqYmNFGjZoOvhm8bDt1eGYnxGPdN4QK4sh3Swds5YmAc
qDI0J1raxUBt7s3oEydxTFKA2Bk+63B2BCoh3LxcEjqiFugMT7yfytDKVe9cdNVgSOFfP3ACDj+m
YZ1uK9r/9pqJHRCsd5HvGdjSnkzDsL4NSyZ3VtGtN5U0cMtZIk3GnabBTK3JDEFcZbvQ/M1Fnjn6
J+cm42Mo7ThQ9ow5KUGyFEvPiwbb0C+OKwHceRYNsK0Qt/Nssnwv8TT9HCFe74WZO6dUjjUcXAjE
izS9G00mM+uOuTxV6dA9Mp7DbLVB6hRHgjIDRrTbcOmBxsfxslxHCy9eqSa040M2iDfd1fpIKW08
eWWvXh0g9nuRNhDNc/GhZ/mXQABUo8uLuFh1WzbWumPBJdDRh4k/yWTOavZFAFwXdgcMnnD0wfna
W7+2o9hCzBKUVqL8e0ZJH3NvhD/e7e0JaIG3PgtjImKCfeSlGubrSn+AR+mHscdOx1u0+MWdbzX7
Yd1Q6k59zW2fGNJAJshRShnyCXbeXQqO3fTNZ983QGMpoqLVYcSXsAMtuCK4F/A/885/TMr5TtYD
zUnJdCWA+aghTgUmfwyjBZIIQxxSV149a0EiMBLv6bAmu/UyuuqQa+KQp8s+XjoPglW6pX0o83h9
Hpj44Cjzi19Ja324yCkokkzLg6ElpE7GHyULgV+Ix9HL9pa79QZVPpP0Y9xvD9EjSCn0Q4UZolrw
9qL3uGrUlJ7/CgGKaF1FU5XZjEK40VizrveI/KwUfYu08ju1Ythc0zsPMHffFs+YwvaF4bO1j40e
ClBdB8/q3Qv4X3yntTPfN4nwcIp21K6s2EQ4IiBLGvZAtNDHmn6ua9E+m5RLqn21Dvely5Fh8dvp
a/RM6zKYLacDI0WIEF+cJn1kFKkIUoP9JZ1uRpKru9rW7vCkgX7vMwyp3rtnZl910bSRnekAcuvq
uxvs+2XOkB/beycjvW/gGmiMHsOP1VynqmWw2R2O7daF2DuB3xXRzF7YL8PrwhfEPPw1+aMb2Y0L
1bEitQCivN6tQ/W7GDtYnDWg5jYm9K+xj46dw0M03dliOW6NWMNYR1aV/TIEfyeT8iYT9WkwU57S
zj1sn7tXdkCY3ZhQqRXes/K7OMhXN4SbNdJV7L5Nkutz2FKgS7kHy/EOwBb2ZL0f87J293Fj9ZjT
s9+KXhBAa8AmGcX3HffTL7z9dtXCaK9VvbyvOIL6iuc3rYV8ZLArP1tu6/x2hZEfRVrlzy3LOaLe
+pQM2nRyFm/r2Oyfk07c2rZ/1np51Irpsy/Hgzfi9AN0sKTrGHUDpzxieiDOcamHg5UFs558l1DM
g6Y2j3GjsSBoULSVhjyVvgR062FDvwIohLH4GGTp3ThM9oQx+Ep4rMCwJ3TGHGyCut0C2Dm/gS1K
42qFPNWyQNu6q34rBcrWpK/ex6o/IZO58dL1krvAWkf751wxKWXVAL6BiKqkvHBNe3/I80jnWGw7
azT2yReYE+zqRqztaL35KNPmRtB9GTlrau3XFuktTgUWU3NL51g0kxe+jS6kgCyuOfNzS63BYyVw
OSuvtTr3oEi6sbwp/PUzIT+CD4nmpCa59zBl0I7YjPC23avXgUTza/Roy8XU43sPhxUUQA6kxnxf
Gfo50ettuuJz9rNjtc7ULkb/PWeOnf2baikwzhAh801B78SOt+m6kNiBihaO0rsdlXU1EvssmMDa
9RpmY81/c9f1vp1QMSTzb3wGz5MLVhrZ1tnamBQMiuCin16apLs1R/uOHjEs2tgaGcYrT5kxX63e
R5DR/fYaUp8i6R/I13zQe8hog3uvyuHd9onFuRPZ4j9Xrn20G/tUEGXu5kUf+diS5zkR98lYHbOi
wCWEWnAGOHOg/9LmsTUjd146UijyyZHufb9B87Jcv/NG9dOeivlo+9Ya1L2ljhWpqiP1ZoTkM7WP
tOsgg6TnvicwnuMDT3RG3UBFtQInOUyEKo4GFsOZ7Z8m7zH+dI1niWSr4tMJvDpOblXjD6dssOtb
o7G6oOo7+Qhi0oYuvygapxYYr77Tthhs8vop82yk31b+vRTj6zCjP7TrumADMIybeutA4yp51rXZ
xNM2+Iy3DbrOO7LUl9KczXetbxYA3Bn9lP5SnknU+a/dpBunxFjKUDnt8OFWFnLv1bEdAePWSX9O
cioCmL4jmoBycnekuFDGVLFNGswaz51iu3Q6wPy7RB+HBz7V7rOmS4BSinAXKve53u37pS7uET4b
j4Ui9swrTMXLmgBN0esVbITqg4FG4KjrnW2wzluT3WB466UHdnONHQvWdzVYyRthw/jkLaomkzkA
AWW5CszM+yS8cB8HI5FvYljh80xoslEVSiPOT21ud4B9EFivO4beyjPnFE6/IGsjPNIz26YcpgBO
ZX6AtksrWzeo9MZsHXHukDud2x7p438aLSe7TC8LbLWongwo52osLl3lD3t9bKmvZ64MkS2Iyzq0
biB0yNtsXuWjv1beVzaJhzRelyVovHwOFi3zs6iw+9EkOjPk3pfCgpyo9PTgcWLzSfy2EaqPhKOy
WG5TpPNHXY+pMtbIy+UMcRWTRbdvEodeUTsfcRdgsHuRDLUc6IZcdp3KtKNc8znyCuCeBv8ZNu5C
ratjKoVDj35b6LMWWr1VnlBplpCLGHP7kapEf3c6e7odpsp4zc2p63daPhdXzW2QKuVVh8Ns/ml2
M0ksrqC9XYWZhIrZh3dgCyrUxmk4VG2sbnu7t48zTDpk0El1oenaPudFKV+H0bRewP22t/MGWZZJ
Ce/TGlD8/Ad9nrKzCLS9oVXUJslhurBXzypI1jPDRuKSBbqLyZ66zObZxmC8elOLB8JzBF4chcUw
KepwQdK+cxZY3olqyhvBtMn9JGt66C3VRxavcIhqm6agrhmPhS27IF9cQZrS5WjijOYp9Ts40sR5
8hctSqCfln4DHivBocNjNuZVK206DRUSHppi4mm9t6pY0ASjZGHsjFRihpIouIFdm037lSfAZXUT
wxNt0zJcmqo7qCJR57wkLVwKC+plY46REovRBXIai09zYKxO1BplAUlXF8IVuc5hvNj4k6D+vAnH
1fdsRfq9bDXqURBDyQDT1+zz8q7jAW3V9xSnGaJMbEsQEvzQgY0dxXKEDu4nDQ4lE1psby/kA9o2
dAruaJ33A0Ihc4uNsnY3Di6n63ZucO9wBqBqIt8XQ8uCNE9nvtsEtZ37uFdZ69Fusxp7GWOqkkmi
7twRs4RPg/vFL0lmaMJzIhQW8ty5cFplk6OnrE3nA7MXpcVcFBEWNFJ6FHEeWtWkEbyBZV+pCdeZ
uSwJdSMVyzBWGXcItVcARLTe97pu7cd4kazJdb1ztdb90Rva5rJoyM5iy47iNB0+qiWZD7q1rBxx
7QGAEgHUKJ0Z70Gy7gSJrnSpZViszKxWpfNLq3J1NheNUDSO7ybV/k44wmY1aOtKPrq+fqc64zmj
HBhVa3Ft8/nMEe5uyKrfsmFNqzr93SyIpMsCZ1TXJYQRLdj2qczrULONNkRjZ8EHZrSK28WmZ4ln
DlJPi6bdqDTNGFkpfpZex7xPqp7XGGEHI+T6Lp6br4L4ufElkzRxZDvGEfR7utNLGxvu8qUldlT4
xqHQs/vKB+fb2WROY2R8bMHVlOIzsaiJ0HdkjesPjzYmmbdHKuOnWJDxlFtc7mbPsmQ0wi+yV6ZW
tninfGqJcUTJyT4bdX7oPr2N1x4VFgV8DnCKM1T5WiGw0gbrkpTta2l7v6fOPNkILMoJykGBGBSy
N4VjuXYdO9T8I68JqLsRyO/gFHfDtgaTQGhxCCwSPFadcWh0n8ah68GpknR12tdV1xGJLD+XYvpo
kvltWNaTnMwjKqltbXMfxzq/MEv2GwPQozHaZMazfSsb5wV14bIjckbd5GW/Oh3Kr5m1+5Wolmwk
FROPVMVKWKA848XIMSf22ltPGZVS4LGKu72ex6+4D59zk/JL7BuYtEh55GbbBS1AwZBe/uRO5Mbb
rLk/TJX/sNxkYpLGc3Yt+zx5/bMpzdt4JPOSrV1yS5tfFbpNtXdr9ydaPKQBhCbhLOFCbzTPaOlo
Iqtx0e/inBBjUf1NPnIirSo7GG3nXaXaRQiB9zvVh9Ocj/2efQ7vm2Y/ThtAe86p8XiKz7u/4+s8
J2t6X7F+BLOqVWTn7sF0rd+1T36+NcK5EZe5JVngtw5ay83dsXovfZu9dN4ioq7w8SVn88fWgZhm
0/04mgdOHXSf2HB++R3A2vVBJgRMxvCkJTEn28W7Zl5e75yJDsO+EZs7qr6zSGrA1jdx0TD60Ndj
NBUUWzTtUuZ8QJQiD55mhE5Tf6wGaVRnkuTdWxGSgGpJcFNAtibg917nn21IlxHGgsfM6d9WLKMk
ROMt4Z5NBz9lz+zl4IZjg7Or8dJnVbcn3x3uuozwsq1uXJ72pKPfrnZ/O216Toz1hWrdRdDo79MD
tiv0uARw4l+tUn9UzEgGoHs/4sxyd06ZXfm/MsjL/Nzq3mfKLFsAgYAATFaPcrTunYI0dm2IS+k1
LZF4/02mjLny1XlfReKeTBw0tCyW/d5OkRO1Liz9rQG/KogissZgxx45n97MOULOOE9eNbm+Vtac
R/EMHTFtOsmOy1mo9GhCdIq+uFgFIO3Z1dJ91XLTybxjl4kpXnSuF01Z8VtUxhtxkwqYIC3hty/Z
19Tk9bFJ0/4CatUJzX5U+1YoBKrDoCGH9r8Sc5JHIzNfWJAkh6lJ3Sc6vRlNrlHsmrchASdbwyFJ
15fe5rSQFuYaTXDtnw19+GaC2L+NXddArJKpiCY684zKow5Lx6axmG7Hi6fV9w2fGiL42ESQKsld
OWRFDqmZjNFml2CTkcaZ6n4R6L3hkuJu7Hq/Fp0fsjchd8eQ+yxsPNWp7H7lacK+jDY6mUwExXMz
37OFu9/9ouwnt0K+xN4NyRziWBHKzGtvnK7j9woNoSlD1ZGHkytIDJJBgvIgQsYSVxep/Qez0t67
iUJSlaTFcwbzIGqES8ar9VE2et1048VlExKeJ3s1SxcDd2kFsdF9jzOz33iIKs4jaU3lImcZMqby
XRPtfNEH/Xc9VQ212YZK95SiScFjQW9Gh6FsNAXJnOJmGUlWjjbPFxUNnm6WbrO3d6mZEqPYHMny
0ZJHmlzI5vj0zE6b/McGdRgMvW7j7MjrSDQUzklxpVGaGiz1sOOynUCPse+deI66xh0DmP0i1ImZ
HkW/9KGkjEdpG/WzO5tzKFdPsDPyBBRjb6e8+u10qcFgHiabXi6rn98aRQNLqyf+tfM1jvAGuWVJ
rZF+jfVk8gQePTk6wehS4iSO0ykCpv5DbBVPc4khM84HtStbJHpGgkybIk13n/EPWgXsM603M2tr
TdSzwIcz8vS920bsMr0TZyp4DqeUYYwSjV0X3pEVcHxjGTXR4g1tOT12RbIdacjuWI6dRzWUtrC1
Jms3Y3PB5VnRWmuYQd7THrO6xIk9BP7A8XHgAUgO2MweE3vEQGc23Dg6P4LZ0S65KZcdqTgalSt7
2vlZK/YV18guPrxyyvzMJzojrCHz93RrP3jJkh0WjDFm1rx2KUT3hPRjK1KcxVnLSdnH3kAAQyJy
VGugOAoHOgqiQzJP37pB8ODX5NuhXXOoHM0o9fKRaihIu7Gl3CqrTak6c9ruRz5j3Zz03WJyQxas
wkFexzPn5UFFpmymQOFm56Ozk7Bz508zE3bkmovagffDXKu0OcId/1L4nn2mxaMOk2pYw05xAXGh
XZ3OIO0Az6TZ27mXBovovrLaGw+QNCai7YXdy89o5Sa0C0mXvBMpv5EhIm6aS/LlifGlbx6qNNlo
UqKgeE9GcmeYrInI5epjL90f49KngaGGW7pk8kDaRYt3gsvh1EMKfQW/P+p8GTDuxpLvei+70zZ1
hb3t0u10tJqUtNVKKaYlyc/ZAKVFUorXomyWqPZEHfpdcuPmhjiLRStPnFmaq6xMtK+18+jbWh6Z
fV5GzEjdt43zhd9x06wsIugN8h6pQ0NGbIGNXZu5Cptm5CL0xCQdkVMNQiG9N6Dq7+Kq1O8NAWrC
zbcUopGbyELKFHT8ptHytZZsuklSp11+5Yg8qSEuP1K/rUj+NlSkaBMOSU80YW3a7Y0Vl6TbsJWz
a+BxaqyZ7QRzA7y7YX61LfmhVUK/4n1LIquPq2s1Wuz2sTHc6W6qDg4tpaHrOP2hm1I6ISdv3RV0
kOyneR2fSFTL+wxo30FTtfHikrql8CGX0LFgTWiJ779NuePBsKR1fiDXeSdhgUS9XpmntiwqvBjt
esOs89a5b1RksfA4Jo3ghcVESBva8DR1WXXupzrfDwXqXmNOeZgtTUVk2gqKdwmWKHwXoduyFyul
rFvOh/O9SI2CMLQbMdlxt57n1umu9ST6s+aPWmAVuC6t2O1OSdz7b0YPh9TGKhaWSVofmnUsXta+
Evsi8Yr92KTmNRa6E0lGCu/91jBPGAvUWYsXP0wBg1+qkZ8j7/vidypjZ2csQ/cxUkbYp4lqnyQ5
VxhELW5GWMK0cSwlBWpzQJxhV8j7uq6YqQWNCnXGlkjUNPwPfurQHVLrz42CURRPvRVOuIVvqUPk
n26c07TWGWk41/X4UBTihp6IS5z6pLfc+dqZRIa2tqmIvJgswVIvX0lv+5jKKGA38aJOkowqodBQ
/qQm7iVnRxmT92ORqJaC3CWf2tJkOJzqJrffZYK6g9yoOQYFaWi5E9IxQ9E42OB60G563snQwUhC
C0OTnBwOUZHeZJyWcJ91d0qP4TQRTVOhjz2XKGbyL85sfK8J75itgyv2qfWFRY8mAWoY7DBZkH/T
M4DCgh3alDSblFpG7nae9NMItTHEqjzuMCVgmTIlKkiDThpXh/uqWjozJ22eIrewvP0iqVHMaRyz
whW1fbuO9XpweodF3e+9hMYz1CrKoCMvR1L2oOZVYcAr+tdc+luaKsaRXDcTOs00r29bDnnf+iqa
Z58T0xvjnt61z9Y0Iop8LSc+4cIoKvy7Uj8Ypb1ijbD8H0suSVksOJ9nV2IlI0w9eXNHn4y1YDIS
RbOPVTdcEREbIWE0mfk6HdqnnIrbY9X5XigSjb7IwTJphrH1g+5Y5udi1cae1sI0SvQ5DxxN4+xb
A0NTFJ4+bcFKNkJhD/OkSn96Xa2OnNoQzphp+9L4uURMondAqvPxCQ3yFE2Llr4LdzTvk6Fy3pZM
DZfGbybaWGTD0Rr3jlPpWjRXpf3gDqN7NetGPLcqdX9alSk/49V1b02aD65Ta1rvi68X90vm0GqG
JJpOnsR/jptevVt2gu/amNG7egbBhp32e7rHxueurafIrqgaQtNCQjYba3YrSiWPPcLqUA6NemuY
8dnLwYbCHefqoNt2+ToJoU5mTK6VkV7jfxg7k+3GkSxNv0qdWBeyARgMQ5+KXHACB1GUqFkbHMld
wjzP9vT9ITK7KzxqEb3KVEikk4DB7N7//sNtzkx3i9dd/2UVWXvwbLCXwK7z11wxfNX7mrDoYRTX
Ju0AyiJJUrQYLTg65bgJrYhtMq2iE2yJFHlTD/jRiPA1cWTAfjUKAuW6Vt7KNmUqgZrghPdhd3Qd
O1zHmTc+jrpT+rNrhzzTo6Y/M35XN8jti8tCNsMJxuS0C0k3x4LXbRFwB/CfEsuRuwJ/E8a8nTFv
08pJ93aLRHDssoZ5famdSb+ukpXge76ZhYvSKCjAcwiRHX4Uiduvo7EZDhh+M8oRWAodsLOrb5lF
IAOjfhYvOJ4RzyuXzCus7ci/LXrNWc/sQxsRzSM55UIdAsuY3dVQjuMOh5f2TEizuuhVSI+QFtpZ
zcErj/cAEqAUD34V9Hs1xNADK3QW6yK2Kzweq+G7VSig19lc909TNyUHIUvvyxWzIFYpik69DfwF
csOEHyPf4TzLKPK7mIFDCt9/C/jCIx6R+8om2xl3UWd5TzKg1lnLueQi6cpF3pQkYftR5NDpRqqc
s1UX8U1UFdUpIFCU4qvt+59jRJ1fmynRtYpRDXl8dgkxMBLDS6Kl+l3vsb2WynCPiDiqT8sdxWdI
h0h8bygfrMRxfyoxdlvZJcbRKUPM2JbnxAixaQQgy4t1VA31rYNvJtCNEfitG2fXjE3pvZgH8r6l
K16mfmzPUWRV+7ntzZNexTYGyThJ564a3sPBJLSirWS1q4Q97zyrVU8YTRYbVw/VveOxBbvMFE+G
knq39nJjcslsNYNtAqWF6Gig042NUf6GNHTmv3E7HTU9lThwRqRBWzEza3PuLmCMOiGYCjpGqbxd
CvZzqQst9yWGaRuszUo4eVbkzyYHajkRODpX7ldHpDeiuCo7113lfUaZ589smoRd6eYlFiURfSKV
pGP15S2DVH3jNBS4Wa71cFoYR1aMsOhOdGg705TuwoDRfGtWqe/iyw5Dk3VAfM9nkDnincQdG9JP
C8l+sB3sEMizIwFV7ZLCADCm0dmGCTVTqeXz1huGmun3aN/HZTze263oyXQdUD6CSXTqUKjBeUhS
6KTkRIg1Jh7TJlTKfOq86aVOYHPSwUAFKfhHYLZSmOVD6VvcISCoEgZq5lwjVT7HeWxeNV10hIS7
wp/CiFzLcsw3/dQcEgBzQjVBwehdfooyf4zgOC+x1FIj0hycGlAOJ5vSNc132wY/wU+6H39oLg28
EwQGyZZG5uuxZ+8HzRkPdJbI+vtC9RDWYE56saKQN1wxfOKsCndgjrLLRGLm0Sj77lgE7EkrV7T2
MVPFnuiWct2EkvQ6UzgrsoDVipabWpMQUWPVZyInzHNCqYhL8T1x6f0XF0e9J66EMEOM27qSWM94
GVmwoCflGtB4OKRW/Yn5IOOwSQ4fo/IkYsjghRT5n0GhfnjcNDoTlxwyO7Wv/eAd0fk9ziUSfzv/
9ih01lEa7GZlnrFxSVbRwOzRJJSYCl7gqzM72m1eWe41zY0WenyafYZ9yWxYl5bvOSrv6GQCMGpd
4e2Ivf16rBt9DdVdB8PCbpFnjkQ8vEDkMmYoPzOz8CtY6kYdi1Wv99m68vR955gHTjaNChjyNkWl
H8zJ2qzZ+iPx3EaKI9aYvtjED00Cp8ot1M9J1UQJNn5aeDdGTV4l5802gioonGAb878O8d8FfAc8
K4+DHjyUZn/RWrvZFKmMNk0NCTNk+oDG4egkk1g3HabDrsgdHIgieICtzm7qwfk7eB0iYZk5Z5Rw
y1bGr8ZunQztuLXIhV3ZPT26R9M/MjofrCDaeonOhyjcY55HF9E5FzwWfD2wnpQ9nx0jYoF7R6s1
9nHUbvoqvk0L/psib8+EflDW5RrENltPfeybfOIpMy8p1vNFGe8rsqloA6BxarDZ612eCFDzcGsu
w0yFjFiVJrrSvrmFA7EbedxUMF6MKdi4Hgx8MyGoGUoRT+/YA6OTQO/OdGWlsE4Rc0jggvEJuhXK
rvHs2GgcBi46sbs4+uqEiC4kudKcfWdO3mrdfG7YjiDeKcwRVsi2d6MIBkgK5KMRwGBR4wB8roKa
Ga0z129ayT7sTdHJFhG3HFP3pyqIXKrvgPzx8KJkY65E5N6LvGbAkdsvbVdpNN7VdO0SMpqzOTy2
joTiW6sdx+xVziFQXlWv4G5qez1FxBt328aYYQKo+iDmmFIxUvdFGG+VZj8lsmXcV78nYv7IzOhi
xm251esRyQYUXJMyedXo3akq1U0vsnBbym5rsl+tTCpFo9U3orc2Dt0bOHz4YCfRc0a+V9DYNPHO
U573ObO+sl8n2nDSyKRedbk5rV3TOWIj/xKWhUYFWeuw01O9izaUe/pz0UTnGK42AvWGy9QrMnTm
G8OFbG2b5lqZ2pFI2Efpxp9zYl7dYXhn/vHOIbqrjOZpwpqdJp9EMiWY0eQaG9zQTNVFiPDaqWo3
1PFbqn1aWMJyHQvlbpgwbytKcqiuZwP8XBnaxgyjl5a+s1EmgE79Vqj5TngaE98ls/O7tt5UNW/G
pIHUO/spYvR0lMBuUn6MVvqDlJ/PIFVwBK23pha7OMHxLqr8iVvbJeo6q/I95z7JAKijnb9rga0r
1v1pmT3YvAY8/NqH7MKKuXfcRzcDoaxSya3bSXoK/SpxaFt8Q9suYKjUkOvWDrcyjIDWh3HlGKSa
Mjf/KIE3oHTtaFRuTEfHxIGccOWsMOh6l3l2XUZ1Ti/XFSSqqBk3VtnflQLCj5BbW6ovpw1jRAe0
z7So0yzeteLVNfu1iaac2vHaOckDov54SnxHh7WjGaR2Trs8Ho5WMe8SWDwQ365KBQ8adL00ie77
IT7VoM25PSHmNS8FIeFe9zghSuod5l11PG8CYtfh+x26SZFN72ykgWpDyATKN1a+RjDd5DAWYT5N
efycMepOCLQzI4TqSXOfOM5uuVXxPPvM+U4umTsNea0wNzbk6DIyE6vaGk5dKg95FhxyINRYkp0s
Q441SletfGd0elKo3JflkCXDVrq4DOAXE+soFuYpZNTp0srk61woGKkPDU6Si1Ye7sOmYjmVfOjl
9piivY+KcCMj4wXfgBBFvsefhbK8dSUwXcWYifulxPw5tA5DM+IbuW4hkepmkN9isR2uarve2ERe
jiyBdtS+ls+YkhcZaqE/h8lWL5wnhy0ltWIiTHWw22i80+38KPL2JwKgkzl0vudm++WFbTYAVs3P
y3YLTrxjv1l7YbXBDP6GMdVqNmmpm9JPMbzx7GRftDNc237d6xX01OwIgP9DBdZ+GnMSgiy5Kkv9
DsP6dcZunBLXLhNKlMSEfoeVwMwhPZOvXU81WX/nnJW1XO2yp2brh0MVM9WDKN8OwZmTs+HTE2LM
jCwLm+e0kvfVFFwUrmrCEgxyK9DU6h4BeAc8+Bg51nWWJKGLUWdXSHZkoz+PSb2f4kSBsSxXqdRv
hrgnhcDSMZ9y/Bny24qaWELmy35AdAoJ0ESlM2v1RirNY9LZQmTXTWLZCGLXEr+I0LAUJM17M8nI
Zdmu7aTZKCe6FyG5nXHwTE12CUKm13yBT0gEt2GS7bI6jmmZomYvCWNcj/Ck/CqlKiAzks+wUCuT
Fda28bYtY3er5fJaNMMp17tzLcVzJchBGsdq28zm15z1T4UquGL1DUnvTyLPTkM9fzDefW6q8skI
M7EKVP9M9sGeDfym7JANaLjAKys40pd8R0bwTS7Po66N9xO9X211t5rq/Cyxd1lmnoElQfmaoT6h
Pzubhmsyr1O+7qgWdyT0hiO8i+VjA1LDAh2sW1urod1FFBrBsqjiBsnKRID6MI/Ii3qjgSldPkKs
eaikuqu9EAb3hEYvnno/ibVbpmbansrqdmKDQysnmT6mqjsNU3mYMvAVj0QNDxevmuctapprPXqc
cjhqcCqv4bTDga15EjWbqTOp7E0e7aaZ2ZGbIeYITIMgZsbrTA137pgd0z64AC0/wvvcK443HWgL
sQwzubA2ZsgZTHH1nkQ7Fqfbe5BF0+Fo69O1NnomyUCvdBac3tBlCW0WfENxsjT9dlAAlUmjPXvo
QbM+O3pp88RgB9+REiKdwQYOJvRQ640vW/OjRmPEliTGVZxFJvKu+KPVNEYvnFFmC7xI03gTZDzn
faif9ca8CqvgHB6tXdxmXwElkWDPiVzZr9XszJsiUPqqT8edhl9HH44K8NgWvKApoHE1HB+qfQvy
bp/n5jszGIMwWbQ2y3NYkvhVBfk+rWDXdI5YoO3wKUZ7gVHrnbDq75xZUtCGVGVU9rUxninCUKsY
w3HsayyfuvsgT581LUN90f9IeKWU5Qlbgw22buehirBpGWf6rEbbavHw3RgMwezEOxhJ+7wM3Wqp
dXDIs8UH7quMXPiEjXbKR3U0Z2MhS39BGvbTqFrIw77ZWftCFvdAXXvUpsu6M4qWhHKimuLxyHD8
QbLrW5yoy/XOycXRXXhNcPcr7cFOX72B4y7clWSweqwDrj7FJtSpYVxnpE9hQHKzmJEs5SQ5ljsx
B/debp3RKBzNsn80pmgrSceVcMlgxSAecTZaU621YtyM6K2mpeI9Ci14DeCZwqSz8r0zdA+6vNXH
AtOT/A1GwHZulswB+1zSm4KyvvLSQSsWR5tFu9/m2PqiQyzGYwRFJbDj40KEgYsUdMDSWfBQ0Vqj
f9x4wQFHlxR/laxsnufUOIg+ecdRYR/AaypgVhRdflOA19TOfWBI5JmfXXKOJOFeBQraljHgVDOd
bsNTOntrnGVsZEmTci8jpRQl6w7zGi8WvuN0Z367LLNyWfxcfLbc/QCSmdcc+HC0cFK+CUX72VCT
o40rHgeOyGgoz/xtqJvo5xZO6A0g+aLz2JgGYKB2KIdyWdC6s4LXmW/C2F1rU9MxBe2wlmQtVy2M
ntD3impYZUEBh6+oVhZPgOQo560TJ38LSYC3OX+sqN9H/XwO8fCAXP3iRfpdaI38DgBndE4Q+zZO
Vz8u/2vpuZ+zscMP2UwMIpok/cZO/5S2EOj5alBotdMENto5mT+4+qm2rL09W5vWgaReag+Zyf1c
IvPsl37hhKK/WtoL+3H51yQ1VjGUR2bzcEDGjdmI23hwj0GFKl8G+ltV5DvRe5uqkHs3mHw15XgI
a/uIR8ihZLah2upB8pCxsUwuXTYWPcwF2rBbhHS3jXNfWm/5cAspBJ6VuVLmixkGZy0N/NGGpjKs
g+LF7gDN6LI1oq/J8O2+mZ2sC8BcPr5C1QcOvoYJvimib0xANwjQn2ymxyuVtODQ3rbpaCCDYi3o
vDxRH1Tc/eGPYnffXXVZDvWxCjZUxpEBdQRIlfQ4ntR5fjVxgjNUcWjd7hSkBt4C7BpR1UHbSr1t
FabsWwsUJ2aG3gy+7NQ1bkBPgIudN77rZD8u0SiIyQkXgwJXM2tYniibOzzx0HZsY0FDYdtJ4Qew
zzZor0oCpGDuMn+CDtom64D0xSzz+cl0RL3N9PF7WPjMXI5Etx7IbvctD1EZdUPIkwuOB0XiKrHQ
hf1H589AhmJtPWuO2AZDCMNE32bQqwOI0xkPHUqjNU6D8QxrGzq/B/vUb9J6ZH5U6qtmZjNzMGpd
oZTCusCDeRBDTaPK8uOkxIMWuzlaw+c2t2ELoRNYtjIPG2EiJXzHtFHsSF+GyfNkiktemBe+yEQh
ZEfV3eJSE2XpLu6147IB8XBJpthtH+90Zhek1qCkRjBDR9ObtP9239+HunzEoTYj0cY1f2aAwLD5
jyEj/5StdVmlRjgBtOgsPvp8rBDnRfYyjtfQHgDjwAnKEtSx+cqthZlNuV0zA102vOCWa2pUjlrb
TZcvjleOaIpNkArYZJDOPb37yLJc7c0xYVPIHdQuNeo1PQjfq6YLmLm7d14OE1Z/KTMcoLAmO89h
zVtM8avOjk32yAR5EY5bMgiBxrE4yVBecx11tu1cUwH7wNP6byfNr+bC8o71l1lZh6x4atxXaf5M
h5zFkm4HsWnFkBwsyjRwaH14HIB+txrzh8dYYSzohGb/w51BInNNwfKbK+bHM8zbzLbbx6AuEr8Z
0WibUfdszPDlJot8V5ICfzDSsiBGdoNP8G72oepKPZUwQpHcVzP1Rgjua0/Wu60ctCVG2n0YdVi/
a1YLscpMdahkYa8DrHhDfWdbIzBC1fRMXToqFVhg9Vaf5/5EtMa4mpfKhAXYM2ojmSKZs3Cv+OT+
lFYxjNvaTS4hI+59l08B3bjRM+wu6cIkVrcBs9Wt6ykTgwZlvYXAo4nfhqX4ocSgsk1TTOC7iUNq
Y292N1bSy8eF5cEZRGg5xTNVqHLaaG1lDapH4X4MMVtnQ54iEQqw6KCghkVC1En/TqbuDzcI8Vlo
qEtXfR9iCW1X47duEri4qhJb+JFGkqAl42KVOx5iEFas8PNSJofMDRk0ix6XrJUZhqJeF17qPNSO
ZZyyrOQEl2G6h/gHgzKqoamq2dXZ1+KS6JTZ8NHnIf+FaYDX/yBvY7efLpyTAI9O3Ny3lZIP9TTE
TLIKCnZcWA+u18i9SEm0XF7RbgjCCU/8JtpAoMh21jgCBkxBGZ1nTZZ+zy4VTtkrfVO+asvpDheY
4wRYUYCZr2XaoPk0eTQqAD510pvy2bKC06J8m4LqVFABKxAas6ESduCfesalcI2IhFakNYNT3QNx
ACu47rMzIVEdssPyfBqFfBU1Kl1t2CH980lu20jd9RcX7AaRHhYd7Yl+fD8O8iaww5Nmu69uo2+9
MPElNqBaGt7Zpb0yUKpEtfnQ2M4z6pu9sIxb0WV7YWsHm5JNDdrHsu4WiMCDzLwyTcB4iGtN0V2y
iJTeKHxHjINayONg8xJyQOuI6pS2cdVOTs+h1ADX6/JsDn13MUfzlkSaI/KIzO/CetdmzYkljkJT
1m9DrO0MqKyqD0H1Iu+AcANikROWmzayHjI3wj3PBByVWA0Qn2Fn2qUzEnpS45JbWKDXcB1iXjvI
rDvqBBocOCvpRaz+ZzJjhzIUj8QaXbHtxYXGuk8TsHx3Ok1D95RnE07mlDMwo28HDw0U5iZrS2/9
KGvv4atATEWcm7eJr9xhh0uOt65n2awQEm7/qMCEOIcGZxU6iwOm3Hd/QAqc7HmHriJrmMrEJ6/I
nzy9ehvKjBvG8x7nRMsk88Vdzomp7ndF7F6DtL9dCqGmt+a1nLpNMhrldnL0j+Vbp7XxJGas9DL5
pk3ZTreKZ6ddtr+ou8kDlPWdo+H+ZOhHry5/BrK+G+vwOCbOHaAwxJTMgULG+pitS11BLDOAFej6
qUwwMJdfM1coc5qXiGk27eYdOPV56AZ4+Oa+nWs4HZaGuiJ+5WoV2MKYKHg7PxjNTaeSp4QTHSeC
fc7iWIwEBc4+OawC+qsBYad4d9P5IXGzQ9/FT0FcfMPKK9nus0OGIeBMNwib7ZA6dNtOdmd0cP/R
oyAM9ZCN0BmZXvWjridjI1s+f5QoMJ2kWDMQPeDmuF683Z0ohUhLiIVtwLnBlOM46hmwDJ2kF7c3
DnSN3uVE5kT4rNyeCfy0KKHQgK+MkV2znV+H2bmBf7wfeswIw3ErXO2id92LwbMa0mFSjzMO0n4s
EIyd4l2jwVXrikMzk+/UBS7Erv517MJrHmBPAP3mvtLw0RGzS8PTiz3QEKT7uvwooB/gTJOeEkjM
x8Is77oKZeqUGgxwUxJ68+hOMCMznO4V1h1lc13ec/F3EF2ibZO66d1i39wyruGOa9WqUhEy6wpW
LXIg5JMxdMOIxlxFX51077oI8Fnh7NYUxbEdjRcY437Z5He1/UGJsSzSdD1BKJvmmDmKcxwN7Scq
uaflfqISvWrsbVDc+n0jYfbkqXNvNfmty6XvF2fB5U6TpCKvrVOe42Z6cRracM2OzHup9U+5wAa0
sDfLPhTGZD6D8xiI8vPGfYsihbreS/aGDgG+bpp7cwzfuia9hUjzmNXlq8vOtfxccZngsN0IrCgX
Q/+qL5k7FNNNMHkbxCWnQFkogK3XUsR4lCwIOOP4tVtpX2Hp+U5q0xjjYpBXJ63uWAiFccHd5Q35
Qb71SnRRTdQcY/K5AxXxOOWdtQoLDQ8krXWRY/S38F2Z/TVbzZvvIzH7VdXeVOG09lS7xL0H1TqY
jB+6ZXsLDQjLjgBuuY2Yb2lcZtf9wCfnPUek18X9oevcY2bIa2nwUMO2XsmEzd9qocFpnroD5d95
RpHy+aN953GBLWX5TRfDh7YQQlMRM9WGuCp3qR5haafvK+Qky7vaVXEFsN1pIbBLrsPodXBuKBEr
YCvLZNowEZBaGKqO7RULOci8sr/UUfQlx+bOwa/UqdLNZIzrIgpulsCijk6jaGxfn5PDkKqfoWW/
eUtr34tjXY4cPFPyaVCB5wWPnxlRsnFkKW84wPpjFgo52BTFOgnivZs6QMgZE8/IOzlzdwiB67lx
90WUAFU4LoVE6X4Lt+jf06YYHlUbwBeRPUrK+OCY/bCz6xAgrTwac52tWxNeYWlMl1iNqwm2iu/O
Kv1yjfbGrMMdu9yXyOl1+tq8VPDVVxD4axgMvT9itdCU4qoGF/45Yr1jgZnDQ9GWzj10TUbAznzf
GQiH8mIJViiCD9Ul4Tp3QuqcMaC/7A2EJVRG0imvVjx8Lp8BWxo/1pybyIBlw8T6R4QSjsp7ZB01
c7iJSbxWrXlruq2B9huRfBtNmzmMDratHlv2C8bqNVoeuGQQVxAJee+x1K5ZPh5wPFrlpcO0U9yG
/Dddm65NxACxkZTdUfHkJDFyPPqdOcfEpVuCQpjG4OQRRrDfY2sLZ9UBTTV/IkvZhnF8Hpr+2Maf
FXzKtkQ0W2GDKyztdtlRFduRgGaRsm87Y7/rDG9vjzCbnUK7z8zAx0EANMpMniwte0Nc/VQMOdsq
wl+j2dMRXVBGHPUckMluXnEDOY9x92bnDJoWS33fzVhXozVhXl281wG0x8SG1t6/6VnQbeOovutr
TA57AI4uTI5uKARdcOb4SZvqO7MFIE9si9TA9FQ7kNPHgdM06KlIgnk5R2PvIRDhUw/TmIkySoZC
nZtKEMDmVmQENFiRKW2nFfNrNEfPWuTivzFsptE7QdJ/THv1NJouwIziGBZWVe+DIugZgplrG+e6
VUk8L4/YQiC/cQvc7nTQu6aBUwsVr3jQhqbeDQzeN4PEzqeX2uQPJYZZqhvIS28qrL0Cr7R3oVaT
7RNU6higsF20IzhrQTtFr6vLYOfoOZZF2gA8NRNEbztcG8bgGQphjjdFT71Gi4jQbVCfTgPsMcAz
uGKEod7CzoM+ZElMhqfR4cAO5LGB9vZVSjF+eH0Rbyy7GZ8bOpV7bArmvV2m7XFoRhA0J3HUAgwe
e6I491Gr5B49H3hgwBR0Z8s82BhRnR5NCVQg0x7K6xCM1T7WcSIjjqUbNqhy8AWbGVYUfZJTkQHg
v6UdVSAdskU92eIodazQANEzDqj1jTjeemOo+24f6ScP4gH1QD5A2GnCQwUO9sqY+edgD+3JUVW3
LmMtOCUpRjKlAeihjDB+6Ip+vJl6dNhV3sG9yxnGgxjD6xghU1GHjDcxm81RL8DhGee/ES3u3dI+
dVvlONqFqaQ4hm6Y4UdtGAe7bh4bOREc46XdG6SCaq1KyII69cYFASIBCo1+P4uKoXMPn7BmNLIq
R8y5+OQ0vYFdbllmEO91210HBqhZFGJ6U49VcjtmAivkUmQvuuYmVNKd+CwNR+fWu22Eo0MTb6c2
+dZ5bldMxKZHOiPskSOQPNfD0F+XcAhK5AZrUIgWwkwEkpq7CUJdF/e2ZbxjjmW47t2e4bTOHG6q
MBKPoGTBBQf5DSqBHY3h2h9Q8nj062Tch/h4rCcVxEeJuYdfx2N6KBY8PVbe9G1WCrRSZ5uk2Ijc
zbyoqCqPVBA0cSjtygaFlNYOEBjaBF+lOFLtHsLycCxlOL9QUztrTQavhmE126FOxSFw3Q495oRp
l5FY3tay63cJYLeBlJdscTDKo5Xl2XDb59xxEDPjdpg0egQ7GR8OM4JGmIwxynWJVz2M2n5VJ2a+
z1Lzqg/SuvcMLL00RTfgxLeW5REOYoQfWGE90mQgDw/lczsDxEDog6NSucnO4seHTEse0zR7Gwzd
2ifNkl7d1dd0tD7kkPfsjMjNkA/iKRdWz2IyE3wt9OKamgXpGirWX2dCildu5RQs9wm2WCktUgat
2l3/Z0NHqrVW1d+ZlXEfKWPjSnFYMBxQwX2YV+csRneiojuFRMIKUG4zNaNvjuoQU/N0/Z+VaKso
TBEuG4Y4L8BQPcmvHvC18fJ3F6hVdSmzc6rSecFfWQHo4cbtlKN+67WmvnQJ5Dy0qc/p4jwmnGeB
pHnVWU27QZORbUIT/FxW1VNU4Z+wYEVeezvnOQ6EhV/E1aP0Suw7ISll2RrD9y2836e06xd3MDRg
UEvCZJNCvsYeoXt3IoaDWDLc/2Gc+b9+TP87/Crv/mWQ2f7zv/j5R1mBkIdR95cf//kIZ6nM/2t5
zf/7m19f8U//q7z9wMfrr3/0y2t433//u5uP7uOXHzgsqc3u+69mvn61fdb98f58wuUv/39/+R9f
f7wLBqdfv//2o+w5gHm3EOOn3/79q8PP33/DjO5P3qHL+//7l8sX+P23x+gDEKn4+T9e8vXRdr//
ZujyHzZmKo5wcLT0bBdL3PFr+Y3n/ENYbKW2K/gjPC/4DT5uXcQ/qf/DsoXh6brjOkIKicNpCzeL
X/FuBowDvC90UzoSAsJv//er/3Jz/vtm/UfR53clGpL299+sxfr1v01OHdf2TD6dZbqGLoRj8m6/
GPPiPlR5atK6faRlHmTMMdypAQFCoKXlbWgNt5xY18kokgvden906BRWQw7smKrAflapdg7T6gj7
VX+fOnerdICJWA7RYdRofnXZxnu9H566ODZu+s7Sb+D0IGWGN6UqSK/T0I9+rXn1e/owps7waMKh
xxansfSjMid334wkQhXRdE7MqjymU3KEn9NeVDbfQIVIHtKmwz4gtRiNGePfBBf+EST068URQneE
a1gG3F/bWSx//+RajBwkGoos6vblSB3X2/10Zugxdbp2riN2tVAxgLOGZL6LyWnsTAUOFRrtlRDe
RYNOheYBw/pNnVorK/HmhwgW/k6OHVLlP74nbFRr445ueG7aJvPbwQImwYKM1IUJm9VAGx/wD0w2
8x//ry2Dv3G5NX41LWZxSd3UHUsaWEdjLWP95fYjQ+odSneoAtAXfcdGgS+SiNOBGbnS4xeMlao3
lclTqRHbDgtl2GP+ziwc4tRGUyI8SzdvfA2vm3WB3ewJQ9XvPz1N/16yf16i/+MuOFIK09VdIVn5
CPwXT+k/3YXU87CPrSPHR1XXMN2AA9hOfYsxTzbcVJkmDnXXXewhzs81X2aZOEfXOe8+GvKfdw2i
fuimhrOqlz+FoH/nohx8GlIUSs0CIc1Ztk1Qimw97BCJpi/mu27S60PpedOdjdJm0pS7dUG+d4md
Wf/aL3/ZLv/89cSvLtXLLZCWI9HsusK1TW7Hr1+vSg1XzqYufS0pdSyIsKDyu9xAl9PE2UPb290q
ccKQCavWXItiErd6oeRZ5nTchREBinOqH0ydYX83DT+RBuWnBmkUjNm8ujU7VqyDpctVy9rdVNrp
yZCoUZzFbDS1vPA8D4l90hAz4sXRld4pNtPiLowD628c2Y1fvb/5orbJPuiauiE9nZrpL77KYU3d
W7optjsaVhhMEHoCPR6SJokf+hK1ZzjT2ozBov3s90E9v7ptEP/slXPpzTp/UZTg28atsCbXAnFK
gkHD8rP6u2RPc7Ei//NDz8eUpuSJ96Tt2TQOv94Pw8NEgN6i90VojNvKmCXs2GnYZlpa7/7YA0BR
EINFmcVa05LuPerC/YgRIbjEQO80uZ9hFMfHfz3ixVx4fl0hTXEQkdYz/voybO972a1qxusPhulN
sPtCKCrLPtBOhrn9mwfor3u8w1HClNz0pOEJT3f+Yr5ugscH3VQMft92xY2M9dmvpwhSmrLzH+o0
QbpnOw9bSPugEaqGomQV+XR2FWSqfjef0EM1oE56fo9le/R/CDuv5UqZNIs+ERGJh9vjrby/IaRS
FTZxCSTw9LNQ/REd3TMxfaOQVE51DpCf2XvtwxzG3n4y51PdBu0Wdgfm1zpt/hutfLke/v2N4AT0
TEsItn/A7v/jetFu0lp0HT3emqq8MUBh4oEYLgzaQ5bdPQOIoG+fUXOfLDAC94QLvbQjcv7ILb8A
czWAMw3EmxCdVtU01R8V3DjhgZtzDX0lECU5N6WzSzzejcTHhOBKk8GJ9l5gBchfBU5/TsODafTm
MzsDuA+N+d9uif99rXGAe9wLVhA6EEP/44CZyOCrZ9xRe/vnOIAqmWb2cyiviDXMB/6UAthclncN
nBpGN3LCmobEcIqDe07phhleoK9lYT6P9n87Gf6drb7crVz+lu26wrEoU8R/PJbKyidPGlDbnsPe
OWpZ5Ef6NXVKrN5ed2gPzuxGjrbhVId4KhdIcf2GMblajSNqhoJ1yRbsTzjW7///1Rzw6vznhRH6
IUwP23E4u7z/dSwnuok4y6qB4Zux6aEe+tMpZXi6zEoYGmHVX4ivCePIte498nv86QW4JJvrhkyf
JA9BOd15YTscHIGBFTYcGnaLYKdOlFs0dJq1XYZoaZheLNN7gyCzCNV40uom2KnW1YwsRbkXihlu
k5JXnSYMcWCPP0rdiWNbx78dADIrPTHqMSxGzLlVS6SqJvl4Ph501QUbB8HzFfHdQw4XfW2JHkp0
WLGkHprXJL1jOFNsxsS4jbl8KPpxihb019opv92q/sigvVVWeNsPM1O2Jrn45kI4afHYRjW6SpZX
xB+h59sW1rTgANhlQdvJdkbHGDRNUibYPo1BgdczTOM79CG4QdEohp1xi0D/hB8Y6Z/z7dmsljE/
GBBTLiChDpBwnFt0ZCYgQDPK1S5ROWbXjs7KW3aIMEXuRuMUPxALCCOnQyyP5bif0ggGlzyzbmDl
AkTUHhasbcWGB5jdqjixXUIh7qGSkExe1olM9y1DklUCQ3hlt1CpJoQylcfhH8O4yZK5g0jZrIa5
BNg1pGI9ULyURvacquELQ0W07UO5Glhbpgmkg8xOh32Zwc1JsJ21JCCmmA/L1K93dsm7l4kr1c1u
qoxn4YZf7LN2ffW7ieKevoteFLIXWpn+NfOYwFfDAnWsw1/F2AJKsUKkWHzAr1mtc1UdMr98Dvxo
XkdVT+5sixS/dMWf0VYvom6tA+htNHZAzSNcqyBMAB4GbiaOFS5jnJcvWS/wqTvnQegnkfgHjqM7
L/AbJCko09gDfyY6PHk4Hmf3UjJ0xYcamam9Ngko3loxlzBoo6vP9LdjI0T7vFz0BZrHuP+wlEDA
YQ9nv0AVLdxd4YFmNRLigLG5KyQQUMuykiWoYDRtPCmn11tz0YdGhv0eObO5ThXBUwnazzi5nyaX
cZMtkGQ61ccSF1axw1/BfhoPVT5YW7PNkzVTm6vljOi4V86ofjkOxAHbbV8ZazIhbD9Sp7u0uIs2
XVo+N2b8UQ3+SwuKhd5kG5qu3NXVIjrqwDTXX/CpkI2O/Stu62HTgoBETJ1uSuJ7sEOEW+gAyOS0
oTciBw8NthZBGPIrzrGZGV/P3oFSsivHs2T8u4j8bxJ+gtM4nk3MM3DSxFMR97ghI4Q+AGh8ljWs
D6pwLQN2cFPHjx/S7eMkLerDCGIqrW+yCliJsng+9N78FhR59+TJl8zF+GpGLW9eAT4xfCuN9NV1
XBYJtDQrDxaLq/B+h/m4Y+N6DavyrjMi+LzoXB98szg0deW+OOl4hImh9mkVd9uxMP1PeRUI7L/w
flbbXs3+KaV2vNj+TJoDjHpDx9Ztt8SImK1QhxJazh2MtWmtShQoqpM7Sj+x7uOuPbTLIZ633pO5
PIh4bhiPDlgCTGDS/8YfsMYHmn41433UptnG02NyyuGavbniocQo9lqllnkOnAqyvLa9tyEdG5hO
eXWJzMF56V2EEn7o7UwSmvdx7IGqLGaDeXdtvs90hqihk6dmSvCCdlWzLL7Eu2gabvgWRn82G8VZ
RXA+C9O+Ddhy6yhs76c6GM4Qf19ZuhYX0c5vdYNuKO4d8eAnjbMekcui8j/7wABuEkurW8OFGIwz
/pm6GUvy8upN5vQZFqg0nIbBd1iOLt1s+sJgrX4v0NGtOPX0u49VH9Bl8UszkVzVKr3kUy54IEz5
CbRfu+m72GI9XWxZZBFeVQHl9sbWOOaR+VW78lSi3HzSrrz+1NxeD/V+iEnjVkCtvKitT4MBpn7S
TnuBHG1nmkbQch4mHr+PallBSbS5RB5s3AomRZ778qlhR3Xf5i3zJYap/YzWSDuB8WQ4ezsR1nMV
BEcUUONxwme2sZUIX0HYPDjh3P0G+HbQtYrOKRzKlW9Jmn1aPdh2nn2dsfvuAxOzrdXjJLUiLn1d
FFzWTuTdzWNTHYZMxZAtfQ65JJdPqMZegtpMviCWTozF/ZGZvp9fWPPBxjKmEgoTi0giE0/4N1W8
EogydD36r/SRl8LnaZpKVBZdWVYn1Dv5Dh+c2HecbjvcluvekuXnpKxiG1CPncK+y54AbDz8fD9Q
Mxh2iSe1SRZRi4Ad5RS1uoUaT4RgCnQ0YSF4a+RucfGNcN8ndndnWRBdaSe8XRK1HYYQvtdQD5xE
ar9ieEKIWlfhNmvi4KZYPvx8Vu/CHKrrv77RzoZE+OBDsZrTYFUlNVDrKspuGzH/82EOJWtRZtfr
n18wrRz+DeqqbRPM04XrfbpARIYnWoWQjNMuPv98r+P2//ur//rSZXUTFromZw9fgjLv4HObd+1k
m3d1hy2OWrI7ZsRVRqtBt9QC5K9kOa6apayUmUktDQ50W1Ed3OQu+R8N0Go2dpcqSf0MUFlaM+sg
9riJY+SK1Vjd6iSFdzJa6X1YAdJp8I3tc+j4Xmu2bNM5k36KvJFYmJ8Gxm9kclWdQVRCU79jl73m
M1sSK+dCFBFGXe1HYs8Lb3trF85q07B5z/35w+/bkoW+9J8sR6/MYeoPxlhbawmT99lZSoihvDMd
UH9K3TuuCyQ1yTZUiPjGYA/C1s6uf7/KdFAeJJUAeFEeFoZnc50Hlnc0Oo79wfdAgTH6PiVM1bEx
N2fumqLY+UERrtJ6IQNEFRjW5cPPL5vL7wFspk5xPXLkcbgNksQMwB8rcD3pL1bQdr+mub5DofWq
tVHisMh8aho0eokObpsKFlLluY8ReWTShdSOYpOXzgpj+9kKgH3HU/yYT86i1vz7JKqcabyLdDzt
St+JQWtQm9KhdBtr8KxnYXi70kDy4oVgQX0bSwaIDnRj47CpaRkesHe366mkxEVL0+Xgtayc6yxX
D1CzsweEmAKXQEdRH7YWrc1obYpRqntz9J819FxWin17Loi6ubb98zxrGa0UMeJrz+6TR7vKeWoY
4IakgcPv53ETscai/mV41JNzWGXNY1WH7SWY3X1VLD1WY+GAIHkItpXNFkGi+VvlE7LzaWaNqqtm
OArVPTttN99VnfjtmM2fobcBAgyAkdzJidA3hPV6VGFy2+eu3A61LU7wBopH07E+YjD3Sxx4evAG
+7HDxf1m4NLfOK1J0oALjawG2eCi1/77bzeYm6H+VBXZl15Jtaz7V9ii1TjEJ7twBoryIHvQUSYw
JNM5/Hw5xPL57x+3y9Lc5strpnzUL2McYlHsscMmEFy2RVIjvFDpN+OfYf/zlQjceZuOpXOsDAHC
ppPU6V0Rnmy0bTsEFfZGln33kEXyQZi9d8E/e1Ymdm8shKY8AnzygEC/ld63K6J5X1WFB5s+Swmq
Al1kQyU3+uRuIBR0ztkkt85gblHLD08QD/BnOOyl4zoKbphm/DNSAjn6WaND+HYi/H1eQdHX1+w+
Wk6Lm/sx9cYH1UHnWM6HzPbyf145IXV60Z7tk33QebcmCmR2cEfeGOt19nAVDtjD9i4REzfIH5yb
pGTOsByoQyhLRKaN/QS2Kj2WqGr3NYu3F6cY75QU9s6BtneJ8yMPdeTIfOJg42baLA45GpLI8fUz
Rml1bbkpCRDihtEAP+Hxiu5BlSWm0ITcJKp8v0sSpNZ8cJ3s7m9/7ZvDLuenpFDn5nMTAZqeOARi
7+RxatzPLHT5w15AuBljJ+AZZntOYJbgZUsHAV0sjo+qCb9hSJ+S/q3VdvquIq84uEnGfrZpvwu0
aLczUZJbNw7iYxlNj9T0xbVwCpQOvrj8vP+5Jf5Y+lr7uKTa0IWfLGDkwWzb/MxbqeIgEfQdzrK8
eV+YJgeYmw6BDTJhZokfwXVQmaBosTczYNpdzEN+EwKNvafuQKyqtHv8+fLn8vz5njkbztEOLYcc
mGiE7wU9PpmX3bIxDq96nnlNxvCtlrtRl90JorUk4qK2nyvu6b9fwlgtEL4X91pr2ANIyZ/+r88Y
8Ty7sO/OP2ew3QfmIUwadR552a00QcpRXd24htyYj7BUABI+Yghdiq9cu/HZaQucb1SneP5o9mIA
YFcstwjaDPtuDKNmX9GUr1DKst80fDJCjLKG3Ds4z7qCJ6Fk+s9nP796/ftshk8e7kk4gnuf2fL0
d6Ca1/m4Jfan2iWYKfaxzOp8VzsuJcgyipsGcJtNn6fbQoO/oYsg403vU0mRUbQ27yXZJti05asm
Au1gd5Z/lbXyUenl85Ed8tUHGdGxxcyqfVr2vxzOCmZYtMJXHL01EuMbs2HhYjkp5O68qW5+vmf1
bXBiaUliDga6DHOyZBvD7dTFrEqAO7JeEGjb2UawX8/JTMgwHKZQa02gHXfgMWkZBrqQmrZ5rRzb
vDCYVA9uUH3QEutT0SqG+jDvcV3GN0W0GwNvuol6/c+HFCHD5mdwTD3hXMHf/f4ZHJdzm+3HxYNA
xf1INEUHeC7PIBFkp3zW00dZg7z6e4XTM94jvV0wm0GwoRQITnTimfQqhOUYJ/LG+C0kmSlGjl5+
ctP2MIDe204J64RR+HIXZ45JHgjoArtRrBhGMKtS2zFmRviiBjsfCBqqx7DkYYQmYAqoPbOGXSaS
lECjcH4izPe+ye9Dpb5zOXlndzm68gHUdFWCAwUH+IXk0GSeVgNo9oPkWnoRfoZa4jMULjAlhVV1
0H51KXDbb/8O6PPK5mlNCs5Cfm33U4L3pGECeTOzPQgQlu8aGFWHDFLKmzP8HmSZPpVBcjubJCrJ
vM13WHzmHUQYjkkoE9nu7xTPEHLV/SyAdJChdjM6iGIi4Q21nAYBz9LLx2N1MxTiHGRheVuYHTYL
5tCrn1oh9isycu3srnWLgHNQxxtTD3pXNtb0URAtoyTmu65yn7N2xHJulxvRmd2lSAZ1rX8Lo4q/
GB+stRy6i3Z8Dnwc0dldD4pPR13yxSE4bwIV3hDSAihzedwYHY4zUTiQ7rgeO6R1GGhJQqnXw/Kj
5uOAn3TZaYGdKkucDhEA6bvZqVoeQ2xjpFVZe1rUaYuwB8B9bWx5e6xn3s7f6D7dx1IXe8pQ8+S0
grbeTvt13mfRMQFov/37Vws960uLLjh3renxp+oE9SKTzYycROaVdzLJc1x3fo723RfDurUK6CCD
SebGckFEZfnx8wLquXKQi4cmMoasPCWyUtu/x++cFgoG7vhQ+xPaeAk7kZRExrJWhtC5GbwI1BV0
RtOvcq5/dcwsL0SOHryUVZezGBy/hG2oJbfbufToepMgxkjbDu2+WzpZ1zSqk5yDP8Py1cwYkqgl
ZSHP7JMTQnw4i1FLGJAybkZRfEcmc7g5MRfLw/I2/ezA/l46UQUgMa5bchaWv6oFd7dK+iA6xI49
fcwYYDdj2OHQskbx3nnGbgI1cSqGpL91CQrC9ZO/mmAzZJaXjxFivEEn7V70UbLLZ8t+nbrsnEwB
tYcBIj/CHQiAeD32Wp8dWxsvkVPeejIq7gdPgFvx24WwVuVnp8TdF1gZFv0/+VQmHIisnqo8+2qS
KDvBPEMKV8lgTWwFpqult2AEhd256LeAunmKAp2x97X1Cm5m5g3ymodQtdmhAMpf8kTZGWyOMCmx
go1b/luq9E6kaM3Hn8/IopuP0Ly9089nRgXe1FdzhBeJ+VeTTwuxlzBRtEkDwaZ9s0xbFQ8ezh96
OcnWQKPUfE7t5R9nUQXmpmYfqlJGafGsTrrzpkvY65h7thT6BZMtGjkPVplnfWLknB/ciOSgYsQI
W/IIWlVlIZD28//0EKgTPJe7+6QZoWyxdLTd9O7nCPr5oHP+pQ4FyowljjWdfYlnb9ynigmtLnta
cGblN01nGievNHbWT+/vu3dhlRV0MbQryIL9Xev7wSVVgX0sACJHpXJvfa9smeiUH7yK9q0xEFc1
WYBg4iTz3g0HaJJByuplzoxqqwtNmhkPeZsrAvYW4yz28n97vn5IikM/Fr+DFJM/w1yDoQE87iYM
y3UZJ0x6aCRexhyzErvZUtY2yBU/++ezGIZoXkcs23wLTm1mIJTiMPoI6TwrFlVfWW69u2kaHNLA
/mP0s8AUk6iLqGmjmEXdyCLr7hnCG4jEx7UzVbQT2iXdMyIAK3Moqyb5WjvQTNMgGNYB2reV8EOY
PI55qgoQGXk7Yofc+ZlsN8w7Uai7NHdOa2UXRz/Fuj3Pdv/CQ+7TBwG15hhidCOSg9ukDwGMDXYM
TFnLwWGYa3Zr95A4wOJtLbCxI+KU7ugdoBnGh5AjGls9jWgSx+9sYeHVASEYpP1plO24JUP0mC8D
DVszLbTj4hdeqJPpkEFrFUQAsc5aFTiWVwZyMgueN4baZDi3CDEqcNrlsITjeTRWbJpXjj8wqk7w
pSiMpny1glJ1i/UCTz0j0QUbC8dIo8YF10VQmttmOzMxGbil07apo981P+22EVC0RwGuCIxtTlA5
uZVJei4B3cJPAIchx0dt17ct+qyTKXE5DhG9VmDhP9tOi6XUQAi/aYjrDNA85SAKtw3eKIZxy8MJ
db00GN5OkG69ThUHLttPV1DYkAdkbrpvUyiILC65LAosQ2HC2GWjQBHYrtOg2ZpRv+8jk5kUMqzd
ROhQQ86pJ5BrEsmNDwS7YpXB0pUxEXbAQEhZ9ZLj+A2NytxBviUGEqSc375OVkJwAVf8qjUa4AkH
Jiwv6QICFaQ39T1j3HwGBYLaq7SCZ/qEdDPMZH8F2A9GAnV2/YBtjLgPdL/mSoSjcaNTn/0DKQNO
Ie1tOTenNMcM6jSgSNMvmt4PAPTtfrA/pcGJJDLvQt4UacGFB/SdP0fbNeB65NemKXsdoLGg5RtZ
5OByCGXx0rBYWIk2fGsZ0uy7KfrCO7CYuBhyl4RfpK05Ah+ADe4SHDapeTNhEyFWx91w8JuHwkIo
KRn1l0l7Y+No3teE2FmWRbriYJ5qDzFQgu1+JxDVKVXDJupulGM5RyLeiuBFpq7J5qgA2ZM5xt4w
qZtiarjQxY5hu9+w5Q7TSOIq+8qLWxOc6M3nyZreGcQB5rsrQ9TW4PeLfTzlL5Hsv8x0mDaGrz4z
J3m2l8F5CkhvB757W0nchz6Ir10qzFNjpu/ZGE17e5rZ1PHSSxWpvTQGPNLJFzutxyn5vdwrPQdi
EBlYDOz8jUdmBI0rwx0ypPuace1sdn/iwmc1pMgKH6ZPnda/u1gTRRZ27OWCGiNjN3prKzYMGHoh
bC5t72YQUlUPONuCsQ2xcNpnetzAVHGeBsQ/2F9BVbb1u/CCY4dhn+db85q1pMaY+NEcGR6DIc4e
p7Le+G743iCnXVVC3EP0TNfm8Merdn5NYEJgsuweXUyTVKAZGKXiXUyUREFGWC5pvFkUYHkqH3H2
rSiGFqggqWI43yFqRo/4PVhTxBxUk84hgP/suxP53LQOeUeV+WFkwT7WBEyoIj17WRIdbGs+hk75
GUBkWNk2m74qJlKEfsLfeAlu3qCGiVLAOIohP3dFRPE10Z6PTHJgH4UsPH0A7o7j4Ertu73ZyV/c
3gA5844OvcNVEXkemRtM3f2xOJqu837srBiPW44XYELzZSBy5cU4SvZDmIQI126W0QoLKhBon1mK
0d9QxCzNrvw1WMqH4y7I44Q0RdAKkSyEaTB2fkmMMl4nZX5wRv9iMcXZqDR7twjAOCVl+anEMbGL
EfN1rpiWffcWguFR1xNVi8+izKpxhgD2C7vx1FoWdZMa1GEQzMN7cotjNmBMixwa1PRApfcsTkNh
g/GM5bEvIc+hrQ1Xc2uE6w6BCIukUlPYZ7cJ2cBlTLJylebDDmUJ2znmkuix9WPEWmlToD/Bir6Z
pXoYXU7R2iGBAUDfuuJMxqqfWQ6D2+lpaohenEcIOMOvIc0irk5yimXT3Mb4PNeKOdKmFvm6FUa5
0qBjL4qo75VM3HQ/oFrc2jZC5EBP3m0W3pqt80fA46773uWVASliLLawqWyepLKPlSp4vAf8r2k3
bwLrnq2fOhBU+O0G2Ucp0vJ9TJBD0zTDw8qnUxlP01Zl4HNdTb+RJe4z4hcyW0EQSt4OtOWaqQCz
Y5I0t5FnPHOQAM0x0ewbHR1Mi1K5qo173bKACXIhWLSl4zovgvd0JG22iUcYAGyGcZNt/Cb70Aky
ZSeHgjeIGmhA4nwUZonDGpYGz0OSDD1OOwaxHkIW/BV4RTQy6zhkJ8nqUrctviGQ3tHAz0Fld1Mb
jVzPmorC8oMV+m3cmpn85TGIVNhf182MORA01gEk2ksrMeoH1gwK2n9vM0utWhuZLl3kzEicFbZJ
OCbpL5lv/3bnbhuMMbTDEl6BPaMXNgJGsX1NpJ8j1k54kxJzcUkKC4BqhniwBqLX4DY4cMEc58EA
Md+qs3CbALPbuIdifKgnEZ4LQ169urCJjOv2M0cgY2N1x5ztyE8P9JPwj50aqm1mJBUsiPF3b6rt
MAQXm2yRI00jXF0jMteRk13Qc91n8BEodc39EA84y8PaPqnpA6giqa5xcA350cWQxyAcSIy1dQAa
kZGdnCS9uluTv0fafOKOBx+r+qZIplPddB+SB2Tk0m/afsFmJATeEkMoTEn6ACM4jJTZ96Cv5bb1
vXPV98muq9uLZqm4HVEhkevrrKtxiXvuIciR6PadWRsNKG5rpWTclV5/0cRSsMT+YCPa7dsWKwek
h53K6mZlh/CUpWDPFItsNzfZ3WiFE5ya+kRGj3eIw4GxhviqCntgVM90bi7YsloD0jRbwj9S4QtR
giTIt9kXJrYWcSJDGNIHPNhau6nBPKikXs9hcy/t8S6bp/gcwpUMEwMNtowl768/bXttfmtIr7tw
EJcwg7RcqPQ3WQZ3uSGMvV2xr07IglhI27Q4ONOoHF7HkHLAmbhUDWerZuEg56PkI3yKTQ1Ci7lx
bqfUQGHHBayS3NtkfctDt544YOEJGM2Mj4MTcC8lp0rrme9OmRw51SPyZGe41pT+pLyGJOHWT8iH
L8A/TdCAGE1FTGnTK45TAOWBPa2GzkABz6ZugxMkrnOy8TDMd0i6COxiQjTRKA0ZHoxoBujoD3Kn
6PpXiRQvtRblOg0JPe4FubaDD1BwUIj4RV7uvXrs12H4PNfm+FA+MaF7mcb5au66GDwd3d59l9h7
z6Obdogt9V1nWCHX+AyIO+ZJqc7ZxGDP7/GutEz95XjBimuu88B6bkNC8CyHGHDL4tGLOJO0i5ir
CHhE656MXr5ZhnyK0wl4dW4c3eQX+qFXavr7ytiCCrlgAMCVTAz3vQmBESGmH71aQ9nu62LaMKQG
0uh06KRk+j55MLVdzwtPlTHexy6tB2ahbRiBr2YKVQUcOSI0xbaj7SLYdKg2kJdgQY6f2F12aYgj
xUqhP2VOwx4R9t+6jPJ1h1p23SV9uenpNDINk4kj8kBRSvkq1ENRRGcjlu9FvThm34GRBhuibbAn
KxgbhWsxYKEZtZeypuJ5u1dm1e1IrzxhUiKqoe0BqvkdBUYbsKYYGTBrhWzJq5jKL4bjGGAW+7zm
YKmvYLaGbbVEY12bakIIadbJVvro6VjaLksy+2QRfec2WbzHL0XTUpNIoHwgv7Z6YqACySpTwdHw
3HeLjS3Ipgbjl0nuRijewCt0224Yb4m8z7Hiji6vHrn2rudwgQzBNoHPtUoJDuvr5MnikF2OGyam
gLy4lA7NQnBgLPqGmcrZ2ZH2DoD4Meo5mhmSRzpMZZzwyo6WO6znPpEHztBdTHIuES+3GTFfhqur
6+gNl9GMxK1bUdfRnOAWtJjgzBaGyd7HtVyVbIBrfzgkeBfWhtnB7uoczDf5cLUlc/qhfcWCxYWG
igledIiwmIghbbMyNxDzji+6BElRszGaO9L3bLIJW9W9do6Hzzr4Sq3wXcbISXzITRHKcNgj5MxS
jB7IxaqxVVvu2sTdAl/rq5/DMxiviMkpYBTk/adYvjFds6+2GrgGiQsundCmFDBxGc3O1e2aqxve
GoTXnzrL+eM2TzlV66E1ccnMGmdzCU5514MbbixXHTXszHUjT2kAwDcO0DFZlsH8HgJWNhIwXCqx
M4340pf9tzMgyEmx+KQVcQVsv9zafMHLt3NG4hVZha2yiGw4ZBYSee/IcVhCQbMCY1uERbcpj+6E
pyzK2GM13HpUGBjHUXwjvApnVF7J57iQbntoW6um7r8MYl22M+K+tMEemTrBvO6E+8cwEUq6wzit
+rH0N8u30PYeQvG7tufhGFsxxCNv9GgYiwPn23hx7fiLfQpGmcq6JM4v5YFFjJe/z5pigNimaVPM
2sBg5vWclNlaKNCaIpSLkgj4QABgGAd5yu5leAdNl5x159bbbgFYMd09hwg4mO5l60E13jvJFUdb
SQQLzftECuXWvcD+sXaRjUG7gTpeRcafgQ0KfBqPZ6iAJDvo/E2M7LNayk68jPNtnjvfaT0S59Yz
bMZHfACTLyHfyN9jRv0S1BNP1kiTDwsGIbezNQKkL8P1P1JtvrjESXDX1eTlUMGWIjM2QTkykNZ7
MyHySPPvcxTFh2QZPScWz3lnDOVG9BS9mLVXs+WKLZw2ubf1hKREW9yu5cOUTe02LI0NHSJP/UZd
VNfwu9Pxl+lSaeo4iTchcl/qvneAxmToMc1Yd7z4oiCALRlZz/MErCjXa43TzhbGDmQxg5i6Oqbm
Wz8MYCDmVO0biPKoyzmQZ+OjUgPgm2bkybd8aCO8fhz63Rb9GG9ZgaUKCDvp6FjCzbo+DFrixMYI
jvSQHULNWNv1ht8oqAHymLNNS+NzMfloWuoFKaj1wUbTslRUqzj1LtRkPKwYbfg93EJhEznEmrDB
OwlHF4o0btKVbR2V4DCvlvhn2Lw7S3l6x1Av1/GSSSAhhml8yQMJNo4JhhZZCfsHBuyW/dhPwPjl
QabBCwpCAxQuM+WbbtnoS2STFDjdaQ5b/go4x7vIvLa2vSHLMNgQ7ouOIiKPM21gUyYhrGglie0p
oHypRS6Jk7RcAR01URV/VL1utk7bxuDC553yue80BnQh68/SrPxVwr5nZcI3JFyJN8lgHHvUiXlL
/ni4b7J0W9JiwhqkrtJiL9w5PxgAsgWGxTPSw71dk11A6BZRdqLhlk6+bbNptwBknvvyYWZOvGMK
BwxP1qfMLV5ScOF2lCcbtJbPriDiWU7hA7oGGh6dHScHLWdeVRETDpNUqIqw9dajpgiwP9174AH0
toVnuDXtZNiVsvqTNQAMWT37SDw/aqfZwWCv1k1rYGtuCDPsJTUYriV/XaB6RnOKyad8yrpDw1b8
YS5IbxNsVCPcymsSwdw8YprnDTChbfIn09InroEOcOOYxZUEiGd2ocPeajtUW7GzH4vBglbBonkg
ZYg9IgXgKPmsoqjwkHaR7juy4lrLPt7rapw2jdHDuQiDTxbS+WQdMhPkM8j7O+DbtGozaOo2zi/o
O9ntkJ9CFAGVcXsYS6pYwC8bqEGPba3qrXSsO3hVr20M23oYrZx0mexDRskzqrvgmM3FgTjoXyq7
ATgKZycJ+J/hIQA6sk8HLrui6M+FhQ8UZ9kzXtQ/oQblNwYBZPOBRVZlbkrODof4WByK3WXgjAri
DBNuWoerOvQ/jK4D8R0/GonuLhZR8kCzrPt4YBjsmNPVCCbgES3SqWjoj1yhahtB6zjQqvpbXW6L
mOzpmufi1k2sLzsQ7wDzUUqTAb3OYVAkEJf3FsayoU22md9HqBo5YOrmvlXzw2x1K9UodbBs0tOL
qWM9lrgPNfRDNtsU+NomznOsBjYSBGlSNRIJ5wYFZyfT4rCJDvUIzVUg8ZyLGnJH/zYxMQP7mG0b
76Ia19oifoa7wGl6mDBS5IVv7hNBmoDrK/X4259F+8hi5Tms2+gSQ/UHv2geLL9ji5je9Ai7zo3p
PqsW3aSi/N7I4BIqkklwRjcnwpWYuoXpYvk+ZyQXHXv2RotTpd5GDtAyU/dwGhHOIFYgwUD7TJ0E
2Hibg1jFLIurOSMgXQfbPLWsHZATJCTK/jP3LhlhMYKYmkI/y5txldfx3ZSW485w+MonA4VOxyIl
wCN2zfXz/ejfa1IwmAsb+SnlwOXpYOxyTBpk0L3n6MyNsHwk0ghBdGyThdYH91VpbRyXRo7IGFJ9
M/0qipqGqCu/QbCjM4pmDPZuAoOioe/Ca9OD0S75WfaJNqhZEfkcgaDdg257iFJlII9oOe+7zrvo
2juMAQd81vmS/aKJFClvwY0bCMsZ1c0+UqQaEdv/cHQe25EiWxT9ItbCBAFM0/tMeXVNWJJKhYfA
Bebr3+YNetDdZSRlZhD33HP2WQL7tGL7N7YRO3Pic+/4mF09O88ueVHsQBk7uNPaYV2Bw90z2n+1
EZd7zBEdWMFj6fcHUYd0tU3lZqhAgWJJQa9M1bSvA7Tw3ogUmvSwiYc+eFSqK0gaAAQ13IMAmbWV
uU/x1Tw5Z/yhLwbU6RRY2xPXhjMLZNCPjftRFfDcLHoTcxtXrSFnJgkk3rHv9SnqrU9dFG+55OHY
tDyTpB+tU/ivW7Ply4FuOa0gYfzGdR/RZjHcR3dyzzmhAuqg6omUM25Mn/3dzmzIYNEN0x8Vb3nq
1tyvOYUBQeD4UHvGxOXaYjOFWZ+TeT4Uvfw1Hfs5CHiFwFGCPl/Ta9mead0OuETfaUX+kdjwsXI6
ZzLgeGF5aeB9OfuZ6NSqy41hKx1/Dx6Eijb3ufPKcZ2bI829PZODR30Zl0iG5LY08E8otrFxw8jK
ViiEAisBNL/lTY1zJQrQi+N505gFzN7YZv6Xi9eJCiJqqh+96sIz8fk7NaY7y2slqkBpn+NKPs09
FArlD3vmBEAusDdrOwe0CK9j6+BzxbvxwQ1KPwIP2wC8RIqOMcIngZpf6b4qlpPlfdAUJYsWq0BP
/2QVDe5WhdbBHPDSB0b3iFIARYxkUh9SFR/jTKdvmNCvykXHr9NqS0bQ3vcwqo9tP+NTkxw7FWCM
TU0++GXu5C5LK0YuXZ6Qqu0HtxOfDaV+Foi55B3n4SOR9mUOfG63JTwzXVyh30eXVBR7ZYbeMQH9
bynzO8O6tUm5vvNkdN55K8UEfyNQzey2Ezr4ylhlx6Ex9Tblzxh+o5wdXwQa5uApLqlZMMSsHXpz
VT9lar7xQTXvtc+H09Vzcs6Dp9asX0gGMy01nCNtdvPZ6qIDRdO5NIKXqYG0gjXm6KGaJp35jyvE
dVKszPyEQL7NZLsSUwSAh6D0SStJEGTwj4HNDi3wrHXvZ9ZhjF2kHCuWr74fvkUlSeWZcsAMhXnH
m54NfWduDLM6TNXwBHMZnjFP4r4xjHVPtpa6KTMZ2jPxuye4TxDaM5PqjxhjbJt6/8Ew4sQ3nsYp
PgkuBLtiqQaIUj7blKxgPAGhzfS6wbJJy3pV/uNaEADECV4bHPOMR8G7b9Mi2Kb9xjFqcFElomDn
7DIHX8QE+r9vPXA+WGBRfkdQGPklN0o2TCVX7S7zIaBgiafhnItD9TypWGJloAa8D40NQ3pyJuaz
FsBuUh8Rm1viVNCxV9kkNmVADZ3q6fObW0zCGOXo89TfvtQG9wTkUKplP3g7/2n1f2wExNfcP5wG
8lBEJvKs7C8vsyaqGUx2T557QUykkVLYP5506hXbmr8AJiq8KAwIZWS++JY6YIRhgPJolDZ5Quox
2AW9+2nZgh7Joj6OWQX3XLzQ+hmfDdffdV7+JNqqfbT9VWDnAqduPC0NsqufYWqmSz6CxVypYqSB
OWzzdeJQvz4m8aMZKXTvKGA+eeI06GBVJLjWpHD5o5Jn2FTLHocl9Uhp7XIzYo8AfkuO7ZdsK+dh
UFLJyWXzW3NmJnfXAwqMPfilMs6/pzrbpwnNPMi9YjdSl1w0TPRt6IApafSd0CFvOy7PM/vtaGo/
MBM8AOeAA3KxmdSMjycRYbeiw2ApNCYdlwzGkUDlRzXd6I4OH4UA3S6V9xXaOQbr5E8VSmDACQfQ
SHaIiZvuYwW72ivnV1ap0SkJij3t7nTzAYypjO9Eutk+p4Jp3bNl2AUutReYI17r7GsJRy0ueoda
A7ZOUZf/EP0+5t1yI1rYGA3hIJm04Ipi3nKDci557V1a3TlH6ASrsNVgVGir3xFau6U02NMfU9pr
ASmNN7O7z7vugW9p46tqx1dp7Rx/SA7c2eGQj78Rdg8aoRLzvOIHhF4EBggLZ3ZIATthSA/I55FP
Jkx99oTjbKVS6CriPyU7gIaK6l6nL/ZcDSLw8jDcJtvb94mudkJBiXOySr8AjFkZOd1ELdowfsvv
KmEtEnRqOpAia1nRxM/CKeajRWvvKol4Fk484NbaSe5wFjYiYf2tjRczM1OoTl8G1uNVVpK3WYCP
EBudjT0vFabVEK7NvpcYy/gLign2i5/3t2yeWGywzl2XphkfXRvmNUjVE6ciSQQoUnqEk1C8NMkL
PaYoiwXrC/hU7AyCcxkVxloN3kJZM56RsuKdY/ZvTsbtnrTUVbQgFOVfRNN4V2oe7tlwYGHCrqc8
GoL1Xcxuom4pSRqdoPo00mdnpo6wvjX+NU16pLKj46uXAJFiLyjmKDEUus5IcC7BusLl4JeY/zpc
bBReweAGy2TL4HeKW/k5a8GWudDAVYVmUueWTBwsyvyra7CpM1M/2rjpEhIuaYqqvC+gQ9UpCs1z
33gvQTZVG6G6rzC3TjjP5q1vNB3txq+2n7p4hai9NwJvnXFNeqW08zqnxa2ZybC0Q8HLi02m7Erj
VPS44HmD/6ucvj1bdf5W+LELsZU1HAaNjWHNBL8LCk20yU+0/vJslnNVKrDVmr5GymHXHQ/lJ3c7
Kk2VbrepMi7L4tt28J+g4t2Vx4LCk/PJbZG+nYmlnkjfWYwxAs16uKCx33pDvqPQ5DsW6NzbrTdv
+FU4SmVenPy4iQCnls6+N6NbFB3cqSOnZ5mbnPXOimQY5obcwCAmplWc0WmdYBSbmYkYMPgWHDrh
bXhsqLZHGVhMJMHcbF2ve2etmOwy2KvWRCsinFBgl2hAXbfnFHlxoh39HodOjG/MVJspD2ET24IT
y7X+dZl3YYt2c5rpzbVzc29VLE2ICPKOzwnfCAhZIZ/CdYAvWxC6EBRU0bbO/O8Kxzy0CMe6jlA7
hLIYBc0XMA5fUk+3vPIuExFhWoRWtvI5dRL31UkpJeqjLws70cmjYHFlQJMe5vweZGrfpdxcTI1G
jEHoVaY5Ns4a3cSs6oVMKchipGoLUMg696JS+9ruL45wPpLcugYZR/N0UbV6zL2ejk0jDmKmlXqO
28VD+1B5H21zO7/FfZ9vcxDBae4BqyZANSJO9oaBL3fCNGrZ8Z8Wf3MNawRLPTM+m6BrMutHP4py
D/QCny51PrMLb0mOY7vlBsj3PmPsTUb04qB6hvTA8rR8wqn/RI3bn/Q9NfnV/y9XS7y3TI7TfoRA
BtCgOJkUQlKAFY4bz6S22zb2WgULoachIksa1458UHWwdRnqMsQ8my/Rf7G9+WkK0n8aWMK2RSJO
YsiwBM0lhtbY8B82wK9NSvUWVYSgaDEwkremjbxs3pfccg0bBpIcNybQCq+ZoHkiaaEfxdn00Vvj
pSPX0ztuhO8cNigR1kon6G0gujb+nB1Jz284A/l4jumRxrSeTUy39QwGS1G0hzZO/2EQgbMez8Ya
s+qC8qdS2LjHTnOG0QbKXRA+9mgQBwCIotzS6xfrn3Z6cnzc/6yze/bAmSmRT0oo2nGGcAPdgUap
VV/F3k5SLMa1lQzsW2zTOta8O/Z4D2zYux2N5q0Vgb+ricoGi5kHyNgK2entR458G9R68Y1NDYkk
YG2Cg96O/yY+ySHaLRexl/eCYhI12+C/WPjRfrZwwEGfhNP4NIgQT0oP22Y62aiOHYYvqgv3reo+
0xx5NumzT7dowHw9PH9gHugyKN30FGaUYQq8S0Emn9pWv2Wj9QEvmQtukzO+Jecas4SRhJ++F/2W
bu3u+OjBfwQ17GFIbIK3CiT1IUZ1cUwQ6EUdwtx1cM3ad9MefsqE7DAyJjD/D/o/orUZIn9jdNwQ
38D1DkyWJi1StPxoHJ8ezzoYQPB5Z81DGb+utczamYfPpQG7/RPTMJiK5cLgKwooKI1Z8Rj2AWKS
j2ic09fMFMskFl7qxvvbQAXYCHM8Dy5k0yZOf+gw/kW4+pMGAI+NBfs74G5Q4zXcJZX4V0U4z1m/
s04Nn3n2Kly9qkZmxALUlHtRudeCvGnn2icO5FUmZbtmPmdBTPDLgMhqBDZzsrdNJ7pV2baJZXie
M1K2HdK+aKJ9O/yXJSUezTna+xju19HU7UCKUYnKS+DU9ltk67c+bb9EEf3gQ9rptLlHVRwsZuSD
DNAMlPMv7CJ0wMg5+mP4srxL01o+9PQPYgE2sS64ztyFJ5B+9cgcWOvuY6QGpG64cyAv8dTjkMxp
4KK/CWG+zrckfJ9khM4GJQeMVlC/e2n8IDuAjYbYcYnV5000vb3yUJ89mY7IsqTeS65Y2GQmen5y
MiJ28lr7mCvZVgADy/1Va1PRWEnUgzm3t9AbCQijDa+GTJcbAwcNIjhmPCt+S6yYY1wUzzoZaAOH
sn2041/ElPdZyr9tya+1kdMI6a5D7JnsUcAlTJfeS38x1v4pbaSccSRF1md/Z55sazMO7lXixVtZ
k0tNtCQ41a0iHcd3/vC7P8i9bdAuNuSMYw6gzShKNkm+NZYAp0Y0qctp5Yr2t07j09wnJeaMp8Rj
BhiC6E8YyjfxJAIzfDabb4+c6R4iG3OMCI5pPlIukRTFpYgJ89caUK6QNn0Y3LG4+yGDUJozs0Te
KUN2m0EUl5pLivrQGDY3bYo1IYQpwA4XM2Er5LGdOCu1cW2of6F3xWKZbd/gEEDqS9yPvmOhDvqQ
RyK+jZ74FW+66pyxhTjkD+kSPA/VwJKr/I/V2mpQlsuygMuXMyKiJ84CcZWo4mHFbbbXe2+qDrkz
WSsWNwrosR7CbakivqdyhJwRUEACMmUz4I8ezexvXTMQww82OH7dnWc/YyRwz1bc37zBvPI/avZ3
LY0kOjJYA5v3MEA1SgGop5mGIpfF5062AAWA1dvFJ0gZpLEW3GsDjJKb+A6gxKbu+3PlMl4NfHz2
o49dh+0gLMh0U3Q8n4spp3OGfShEZ/mrQvPFMvKvisOa/Zj1MhCTWjmyor+nqr5qJT6D8qAauF9J
T41l6o5/QH9AwenwhkwhnhuISdeJMhu8bSHX3Llozu7swZNgj5SYn543HNpg2uURphgmz4MVqfRJ
pPqLnk7ymGFMpU76UqUOWD7TOTaF2aGHa2xcWLFXlITYQ1g9DPfHs/Ifv3OomTU2ZsE9ycow/lo2
8NiwBZT8zLx9HVTmHnhDxpvCCLN9SBN9FTIFWB5PinpE7lLs5DzdnwrbVAdiYskW7/ubNUB3aGme
cDRFDfgfJ0SZ0qkvfV+LW4C/NyPtvfVsa6fYmc1RebZIUHFMh6c6uKBpBpWifMsu7o3DF1+0kIq7
pv3iDUieIt9BL/tx3WZCK2N47ezsWCm09lodhgwZNpD6bw2PkcU6mxWOdjYGJ2+ylkYJ9q9TwhK0
qYgPBQsYkDRwNOevOcUZ2IveCmrucWJo8tIGj4aiC9YxoWeWOl50dOzkYzKP9J4uWGXTXS2ZmxUd
BaxvjNxc0cdtr6ln22h6nDbQ1qKVZY1XwfGPG238SuLoQlVMmzk0w7SYfGpGwlXsJCGAYepH6WY+
1/GpEEO0V3A3dxA4l1eaVlBpyvPU9iUvEqW1aUmo1+3lSjkjEMWUSKaPMRfVQNEBeqWJ+cOUhgmE
279BoYGH5qoX2QIWH0xcqmhRhI2m99hjcYoBddj2Cfjl0AwLTAtAQtMxwzeGrxqP6jmI3OCQuNWR
ZvVwQ2A33FR98l9i4mJ2IiNmi+s+TR1rmbBSp7yuH7NaRHX+3FXnigOAI9CfCgNfkhlnN8txWtXv
ff0lS/fek+zb9a0SvEztSYBpwB+WXAQ82XXv2M528oo7CpPBHcXEq4bcsVH4wg89AAGGMNYDc0sz
qBgBEFeSnekPDgG6EhpF3ThVm6IgyVRKvRNtwweZjCb5ixgg7Zxy8hpvROI40aJ4WFukI7de8J13
UCQwUZ6dmkymG0ZI2KW1L6KcfuzwxvSY7kKP8rya535uLwGVKtwD4jqzm6ZnNqAoOqVmGrRW19cb
MPMHgnf1WjpUgxYJ7SGW/oULHu849Bgvp+k1bbItDo0vH1GLV4jHvKipBRSnuTGvTcf9M6iyPSn3
jnu6wxdFNMecEbUWL+2oWGhoCWnCcoarQ3aCoxjQKiw56J2RIrWaUc5lyP8yBAREKROre3oWxGMw
+AV3VaHs1VP9RGFnvHeyF2/UTD9IqVv8EQ9bLW0j0EubuXseoPmxvxtxHs7TVk8m369zlRQmoz6k
CgMJ+oDVXZ3Rrzga4QU15kEXSfXWN3O+TfQ8X3mSfgw+zGstab8Zg/zsDoQ1Jj7YM3XUVeZDZ7G5
pfB4weIkxH4eQDL7Bn94nGX3vMJgF+YcP5gER0VaxXfFdJosJ1pH6m0yigyrV3BJPFySI7WSRmld
Jj+GiY6jVZh8O0TiKsQZbt1L4W5RvHOsvnht46wmXsrRXWXprPYxIwnbN66L/LYMzN0cpAib0GtD
HKHe6NycNtp2XoJtwXOoNpgLfINcgMLCx4cf8hZBZG1qLzqnwX+Avphfg87h7sLfkE/9u+mzVwP7
mG1ExK6nfdAVMML8Z6eJeLdrm3BJYvDpAcJ3GhNK59wYzs48AbMH8BpjfLqMCy1Su+wuh1g++2UH
8zCvuRWH1as79ArjebRDjeZHETgU2lkDzew/5IuIs0Nn2nhJ8I4ovuRFBxxpDemRWsSHUfsIDtRF
2AlBD/pVvq3FolzXTcD7qc3WcwLfi60/RBYRX6rIetTvHOU5t67E4nR7Qu2t7qNncbtDR7J4QIVo
C5zI0twnEx+8NHmzAEPVw9mfcG3bXUMElatkKeQp7L9bIxguk0WFUycpe0KQkg4loa2SR1/xg5kU
QaHezt6b2L5QcIXkuyTkzOY0xa9Q3KIb/mk+N+R4x5hQAuZ2PE91aQGl4F87qtK5mfEBjWptX3Xl
Q0ZLCBWRfGFyTFdmk1G9NA67qCRLCtbhxhEbHJXvJSgpOTkZ7kyUPSHk6qSi4YSdBMZe77UtYm/V
+CWbyexqy5k9gBFty8BOIRq0wDs4wtqw/9cqf9yGqXzzDTwVObZZ/vKJ954LDQeYkrGX7fwSAvML
BD1HIr8lGN423AIoJRkZgN3K/PGxOHWj8aVNXJX+0ND7yDZ9tKwv2FH1Slb2VZaEolW5hCnYj8c5
hHH6Wo7sFdrM5U6eLjuk/F3mc8FczQdDTehAI3IGRjieR/MlqmW6Vm7loZucdUlZTl3NOOmj+tug
2JkOhfEHQOdfNGlMUY5Y+11IhyXEyNME/yOYzYciBk8z5adl0cDizbtaeH8zA8Mq1q0KbN+AGo4D
wK6KlsvVqS9gihdhDcYfA7dO/uZjSCOlDr99J+A/kNoWfadXCNBXzqbizgJ40ykBuCkrb/gamCdY
R0Y+ybqZH1rbcL8xMBPvwrCnMdami0WX4XoY4WCZVvQip9g+OEsep/Fbgzgpkk7ohVh14GauapBL
VmZGa+L7LH5DJvKq5Dkubmir83auMdDTTjFIefDa7hqGmbtNTO7EWd09S6PmSjFxBg/iAXhondbx
r++nHyrYueMAt2LleWCgsr+NWb2kcZcjFeS/6dCO1HuZN+mm5PXdE2/PfVDZD/ofvjokjqn8k7GJ
ot1921XdTWv9Ok5iT57gwt3hUUbDZ4Y3tO9NtEB597V9nOzlxlp710jjZK+TlyWMU+UMy0ZOQq7S
EoOnWvtl/ykdAjuFUfw3jhZqhuf/2Ea9wUm3nZKIpi37aNT5Ls4WoPWMn4XUnNUYl9juxvXgWy+W
/q4HPmIgrNnGfmat8ZThELRRoUX1puPiiCmSe6R3LKfKObGK3gwJ7ThJQ39LXpRUNmMCYpA2ipkJ
y166KMBr5kW2iRBiGY5HYCSFQSgwuAvfPLlm8NcaTfz684exrD7AWM9Ht/NuyOH7sEcksGruAF6O
GIHlad8ZPX9dABHLrAvaZNnLcIMq6oN25l+r3o09WwlWcsxurL/ssTwWXlTvp0iBN58IKVop9zbX
Mim659Bt53ZTWnlz8L2t5wTlIlRZmzET34HTPnlTC5eU/SAfrFo9R/CvBLwTirlp36TbEZoK/kJM
XShaYsPbZkcVZ3/gRjZtOvo+mn5xER09CpWPYYhuM4+t3pgCQHwxk8eZ7ZPv+Vu5EIh9Acsl1Rcj
dK9Ob4+AQF+crA8ulQhe6p77VuBnL1YhL7bm+ptZvPTaKqF1NvZ/Y4XxOAo7auQi6uvxUmE3GWn2
UdNTbqJaeUG20T6MFFFk+yKwgk0gXHo+cDrTq33zcnWiSuEtFPW18zW2F+I8yI6rsq+MPY8OznNa
SGki56Vy7OApizPGJRltrchY5t7fPtKXyGyGc2+OEKACVLWfAKlqA5kz2upm5wp5kREoVqUw2Joj
OyFrij9L1yZhMNvkmqZ6p8L5t4fFy/KLBk/+wdjR5q8Fm3QedUW/s92Eu0Fs7TyHWqockWUTKnSR
gLjiImdTLEvEU4ysejQ1TfUvksJXg5x/9bxky+LwByvRv6wGL1nQxOK2v2XVv7dyyrZT2zzD6iEY
rNQ+hFRU1ldoUw/OJkYdl1m8Hw593ZyTjkuzivSacNhr2eLwmSi1jIdzPoPWmdjSkG5gD8KWFNZk
iGHfusSaTEDuur/tLHGZFOmE40+yVsNsI8FOcb81X+PRo+QrieZdY6MP+QZuc5alCLTtD9dJczMs
C2ivASgBDB5hE1gi/wHqPIosN5jIXdB9PTWdoZ2t9J8w5pwkpa2ufj7SGOiRKqSdJd4VsHZsyZfX
WZ99zCWVSPAq8APNk/hka6KPEYe8JBRDzwmXZ4IkezOiCbteGlaGMr4ZSX0x5trY+QrjmA9m3cZ8
QA7GX1Pj9CFDUEP85Y75RvpP72W5Q6hhwwcXgNX5d6JJMwo/SVaWi4F6wBtUZu0l7+1qN+Ti1JVy
hx2Zdgl8BVi3HaOhw7Ng55Hb+lhYnPPl3M+XIWpPPcvBa6ZY5XIzXZsJQFOzA7biTmSDScBUVXTt
uR8w23y0ox42WZtCziYmDgIwYf04p8d6svdpjE5dMdevI0NMm3bj6IjrJK3uLqacoWDPR4Rjk/El
6hajOHER1oQz/Y5C8Q4pw0/iSWiAfFj2Q2fv8yYmgVVkE2IFD70kJPNJi0SByL2DLkaUEEe8Aceh
Htpn1UxHnyrv45S1+3iChUO+J7AGLG2jvBpx8BEwr4EFLjF/d+K1Yis/Z1gxpUFmK2kG8gt4cxab
o9dCv0lnJJ94Uh8M2DvZJW86IKuNnrLPCMyEdNAcbXa35J/47WnCMdcXNMxVNiYy3AF90BAQo4Nk
ZfIp0PNIsM319D6xX+KxVAeRWm+5b6MESXBQYymviaEqWHDS2QVBvskkbspOO3ys+QAkPXhDq8UB
3aTH1kLg1CZrc7RKjKP8hLBlkaOjEUfMVF6KLF2oWfordKeD33UfKYVNgEvAjmuK66s+IHsmiM6l
9j5sCm4aHmpNQN3qZgT/g4epeE1LBzXKotgX6Sdo83avCb2DKf50aCa9tu5PMXBdJpedYsD1cvtp
XFois9l7KWunPvDD2OaJ2OUVnwXMmuOusSI4YLz+TGLPpoWnqJjL/RSOX2k+Ue7n/mdFvGndefiD
8eI6xQq06tw+PGG/iYgtAdGgv70dohcQCqsaFIMuADpW+pCDtGIbmubbcvI3PmaKHfuKt1ZMf7wI
YUPZ3XNLTwQHb+zSEWFi0ivyfWjG0zqmFRH+OB0wYZJ+pHw9q15ARgAf8axRMjGo8kOIvVsoa/MM
TiA5z513qe0LLcawqOZBsBtbFrrljMGZq15LfcxQ3YvAuLr0FmH1R0WscCvkkbflW13QntZFjk2z
VY747ZjO8YxCd489GmoSeOKbIEayCevhLkNqrMOuYF3uHjCTkC2erXQ1WnSjTQpnooLFu/FwWFKE
eMiSr2psQ85EjjGfX2ziqsCWFL1A0WKJK1iAmp73m2aRd+CytspTzhzpBxjdAv/E2LSyopreXDrz
eHmhh48s37A3LUYhmgPTOT0QiPUQpJvnlBJX5lRm3STDnOL57l6I8SaJzuNhIsRUhOOujvIXzst5
n7YjyYoemcOM7cWAdJIDJt2mYCoIszLdxBak69rU3AIwI7HBcfjr4QKymWB5EM/9vS4jxfq+n7em
nVJdkxK08jtcb4Q6iiagcQXGAq7MvCKHafPdUsg+6s86C9/G1PfwK1Oo0jlU5VkT9rnGKShZbU9Z
Zdz7UTIzFXl9AF69dDNSOAPbfUUDzgK9tSWmM4u6F7ouc6BqjD2djlnzlwTfGglSJIk2JiROJRvE
H0+d2NLss0jKPSZfdnducKVP8JAY8qULahs5nmevq3HThnTQrfw4ew6k/YzkTaAnBR/gJBUHD75I
zKZVGj5iLoBk0uv2KVQcuaqy6VOP8voy+tOLsYS/+lHb3Kt7RGvD3E893FgD5wyBrKMhsao1hbXz
ZUvRT8SvZvhTCxmkXDXM3te58DetOe/7QLAFcoInlRoQZEoCTk7K0r9GkgtpC06qVwZpv2Akr7MR
nhqeIDGF1QlVEMUOKPlGTsWmN8o/0hxc0J/0xzCaug4tkJmp8l09JqCq5/5Gm8t/LLWeCXinFDjV
MdkufiZ2/ofmme7YEIBJsuivngg/88Dc5RZHVxH7Rz1l+TptsWlXIPaoDby00fwvK1FnXZT/VW3Q
1ckVIi7Db7MGFtVT9NWZ8pkSPmYgra9xiI84ht24S3ice3hcq9ZmXiskXpUMU1b9GjaMZp6KeQ6Y
rDSkCxUgfQ3t7sjG9W4BbMZYWrECJuzFLiS9l4MH2zmeIF1MIWMZq5vOtULubek3DtHogjcpriG1
561kIUdcH+LSvk/p6jPkH4tA71aJdF4k6wNXzWDVyqaEzmW8R9Fkrka2tkc00I1aUuUmNoPV4IGE
NodfoKHx1sfrMiTObZTJ1UlJQAIcXQlGE66lqU+kwQ7wiTpbFblMvWMarBt3uhYtiGFOyr8Axt+F
nH34u2T8rGa+lDQDbWJX4DTwxKeBZWRLSdI/38MiBNyt3tb1CXWghUpqwYRwomMkVcPejjeQg0wZ
SYRVoVDNzImqsPDhQI6jOJot4pzT/+AWl8p1AT/7zinIgAyay95CU2HA8eulaOGcFW2u1VeXi41J
vImE+FZlxUtkky/JB+y/XvJrd+1ugtKOqn1qyxTnRkPTRVZm/xWCBUTn3Dglhy124te5G37sxNpJ
HxuzcIAVzG54U5V2Dm3B+yb2u8/GBJ+m6IlYiAQZhzVGmRoSiE9AmcUi2UPlGjDJcGwYE92aksz1
OID5tdAZ/KYFfNnfLY0c2pQQ+9ys+6bhkAFYvXTkP1ZzYWEvZowDyoBpyngEOHDXTQMTOc3LkwBS
UXCic2Wnua/ieetE/zjvcbs3ffkAeLrpneKV8My6sI3x5OkK9l684Ksyi9ZjjJ7Ll6RrEKTa75BI
YnCKgQvBl6xmGeEgV6n3rHyiD2X/JAYkjSBDSrGG3CZhnzFsp+yALOh8miUslbaFb30orOB9VkMx
JIcHjiqI+XAUTcHOjyRnMMlbXuAbqCX423svCaoHeRp+IFKBVQXfN0GpyDFzZZpYCg62VdqgSCAb
vAnaMZxIg+HtCaEaLhRPlHAraOCD8JskrMltbRg/+HFvbjz/DDVDKJ5Ve0NZEoXcmBswvp3LwPuH
N4vHkSj7rS/eW4IvdOi531UWYp12TeqTCZu0HGS2Nq9FFr5kY/3teoqoGu3TSfHWuDcQyfjGFR8f
wtN3ncEe7awk2PXqJCryqCyk1vEETyKh49SbcE+YOqQXz8BTk6dnKwXvl/uPZFa4Xvz4KeWbRQed
9uVihmLOhErpJDyEHLkYOg517KcbXUWv0VRNWEQ/kNCrcDj1VH3uQxridpUzrxNFWA+SwFsxDd1+
CEDnNxp1TKAab9ww+zOSC1qLFN1KE3b0vAWZGidknUFErAWeiZvoCPvQg+qyp76TUcoQ0rgckB7t
y/rv2NE2pltWG/I6VjyPhzD5040d6019NBg1+1b85+t/Haohy7+g2HJYe8mk1mKJesUO7B+trHtm
Gd9wuVc0B09kP9s/A8nJeYFedDPEbdc9RP1w5oEm9FBvWps6Xy9WJC8nXIRdRR0HQx+WymQ+z4yX
3dyuPdSj0dAn22l+yRW8Ujq26qfsR3n28ps5nWI/zEBdBNestycEYWet6/BP6xDQZRD510f05xi+
86hdchqVhenIaxdGSg1VVYGFmIsXr5Dd0YUxtoo+Q5df4dPxu+Up9BomRPCKJt+x3Ly7bBUcsBlS
QcTx7PQdfASz4L0F47YRodjE+DTQAWG9OBVEoOjg8X9WBOVcDACoC734RRqkRjcisPF3yupHz8Wa
VQXVx5kiyDVkpxzoZOEU58EkUds2NWai+lYWXPTAIO2U7oD647upk8BEHJkubRV/G2hrBRFZnMDn
zH5VgqLSCKORVgQf2EzS3xf+V0yhTVe7d4lUfA/5QkMMHUYzYvamzSXl+R8TK93go1xTDKE3BUUd
OKnTJ7kQIFzMsRmQl1xwqPR5xiE9Wnd4DR+gzlk0Rd13yVOgm+mtj81rOzS/lBmuUzmQnrXqgBdF
/gZT+jdISUQRl4efFCAju+F35bS3KTB3WC9PGqxrUOjPOR0TKMQ856ydLSmCFB1B5W7ynJXTTjgc
ywZCyvhoTHWtVMmPvmnQe4tnvAHAYZaS6zjcZ7wPt2M6PIjzPOqYE7JpLIMCBpcEPb0JREj/x9l5
LVlvXFn6VRi8HqgBZCbMREsXx9s65d0Noiy893j6+VBUt0iNxJ4YBUNB/n/VsUBm7r3X+patI2am
n8U0h+uShrfaKq9h2WwkBQAjQGurydmE1hFhn7mXLKFrybZ277XOQ1QM+rrQR2+Nn4L0IufQhfpe
To/G2O4T1wkoVDiT6CYdWNIXDfoqQQJDyEKhCGL/miPMjQoHOro2RcnY72sAe0NZAdW3j6ZhXkIM
AOE4o/dFdZ+OzbnQsne6xzdmc0zd5MErq4OXuMzhafVAckNL/NS3WAw0sWvKYdOUjC4aczNVJD/w
MhBonqvU+rZsjtXM4Ndh2L9NRXd2W+QujVwnYrrP4F/IEfGYbkB4UGqdmTF9oODD1YYnD8i8bmg8
maJQQ/Ntkk7L2jbGNxg/9nQv+zRfFfk8o+mc+zoIz1rbUGJ4qGKYamnjJqonUijVA5/4Q0TPd9CK
GTuawVNOo0cLUQeUFtYPu3gZNInVxEuhVU0SXm4zPDV0PSCEUr9GE6JK/JClQ7S0hmWxd/dWXa9Q
7q5SH/xbxm2qD6i3J2wqCugqI/b5xekVptXWPZeevfQnWv7Sp8Xp4HmLHOfZGuxX4jo5tYb9V5Zk
70brDKvIDy96+TLAPiA8ZJnWzi6uU7FU5ONCrH22OwuDKRQ5SWyMkckj6JcV04Ynt6tWlRky+Nj1
1rQZvf7BS/PrMBp2HUYbq1E5+q/iGZcj6lfxDF7qnOv+Bw7Oed1VW8aQnGiZDiBLqlYMQkU+vBYT
96Nen3UmP1xn/EQfMFOx/be5nGJkp2CAYY2cUAKMLFaG9uqWQGB7E8pDm5PFTheOvc1ah6Sa66ip
WBP3tQPmAgFQEGi3aQTbHV35IUonDiix8aRp/cvPB94xqEaPhcQ1hr4hI+YE5rxcVCh4TNpQeAUZ
6j9UJEtlGOJsfRe23xM0Fj/K72SZwNxbRD2uzSGAtStt2m49S0CLh5qVeKX106kK5sBavMQiiPZR
x9Rv/qb7NHyNh+Cho8BaFA0GpPYqaD5MqEnYb/pVE+WPhux2uoMHQSIR0RmSrtreBGBWFgczzW7b
PFqDwdr5Xb8Ug2DvLu8kZTwVuWNuUl1/9xBVocIV1qYiklMxxTyXYjihWEIjXKqeBnR6k+ewuHGT
ImKQ2hoICaN0PDwFKq2yHK+9NsXumvjnoOk3owsEpnC1By1iYGpLyagKnWt0E3fjuJ+q4iIBT3KK
azeWRDnx0+Hom/RFl946CMSV8pCS0dc7M+t5b11ugD5/rpk2pW1rQwFyI7j15EAOyXjPSCty6kdf
daD0bf/RmQdBlYCDSRIdgsFrO7S2GBKHRSdG8kxbvAY/dDmJJHTYl751EwVjTCreUij3y6+5YfKy
CpeOIz+0CsYBPYKHmNJlWTNrjYE1ivYcmA6RGhXqbyGiK6veVBVemcH27gpwMvSQKaAC75OsMUTg
R6piclbMZVUOO8ZP5zKFchcGN31SJSstG56ye7LQCSkFg9JCtChq/ciSDVM5T2H/ESbBWCZ+05Ls
JrOscmdHt3ae3fQ6wQrTVkXyLAfnvXfA2Q0Sg7981QEjrokG4OIU6AW5YLMhu0+MoV0ZFbCWmEgA
PShXRWM8lCplDFtAniAr56A0Jp9BBsYX3TD6HeO+KI3+aFkM9SEpjiuRcmjj9kaYkIfiIFLiN/20
e+naYu+g9IUIS7wMkx53b8InmMwJtAlY5IXRcbBKdfltNnw8EDuNE4LQReaORzJXUYOHuO0jJXbw
ik4mCb/IrzhvBtVXMd4T0U03n2YW4orm24p9MNl5xwj6rqGrswz0oD4iE9FL81Npwx6NNjPBoS6R
sBVfJQLJWQ171WOUQukKvZ7XgUDeYFCSzoF39OSdn1ZzcEaeX+7Cybg368HfdLgyzerCsoyyPuC0
WL0HTNNXNdvZuqH7vcSZ91pPWK5wc7rSd3edw+EUD6vXDd0yab2TJWAktA7LBXU59IhgmySwl0l+
ilgO0WUl3ncguSSQHC7GYU757pmPeTEtaqs6xFWlgDABjxlN7W5sqqtOldqWzfwmGsN1YKuLVlbd
2tC016lLjtB8nxUHbdyVpU25bp/hyM4pVFD0iq10+jMh2LiR0vro9e3JdVBM1lWNBwIr6SJhnD71
+oasAs4Uifk+Bj4bB8InpBvJIuRkscyydtjbmTjnJXk/TFZ3fAOxTqkojejQMFZHNYPmzgC/6DSh
uZrCnW11W1bMZFHaFUZG4Eyh7n3bRdosTIZpW0OjdqpGY6d0G3BLrWHYlrSwZGlbV/p0dFsk78EY
roSAGMFVxXOgaeKEpGPlRDfG+fcli4yvQpjJMRU9OTNBtBR08xe5hfWaWdlh1LVpy6mP8BW9wHKN
rEfaFeLnSNL9A4mELJuBgzGRwJzjSc9bHLfLSgvTMzJIBEVMvIAh0NJgnyGwZVk7jXXmmH4oHVIU
XKvhClf9W6Cb902DL0pUySyKn9mUF4EX/WCbHPh11TOScfoJz15zrffDQFvGrlcQ8L/rcdjkPrWh
yOWeQdels807LnwidmsDh3Sa3sEFec8NfQsZgsZSag/rlo2UuGIn3GENZT7QXEHj4TCqw7jDxXVx
tIuue/BBR+PUTv67qJOruugjZGMkVzLYXo4xow3QpR8SxYTUdm1NwBEeF1rL0XXTcnlNVVAvQ+Ue
Q52iv+jnOC9Lfgt9eLBC5vOUJ0imq72GQXdhJbm+LZzg2I3JHlvEsja1+mrwuk1FF5iDaFrTpEKD
liDWyTid5nVJtzbzJF0BjMlyyJ+gjHbbmsgp5lmMFn0NgUFVOCuRVRfcAve1o3Em6RmnRjKo13lw
jZ2S2YCOzl8THd96AbSXSxo92IIMLxRIUj23urqyp0uHw44cjzJatcGtac/gKLrfnF26tWRASCaN
AbcAvrVqy4uXpBMb2rDHLJKjFNS05XSMNVoFXtwvowb4QZOokRmv9oGonCQ36zUAYbOWs0TQkijU
U8YGoWqSvQP1j/QJRqIjLMillhS3LWQvOCAksUU1meYWezgWMw46nWU/RQLsRzbUctN5wYXeyZ0q
bbEct3rpPISI5JYdmErSOEtkzdgWOBug8OlLe6W7CfwbgPdeKZA4oIGo3Bp8OYaEYuixc1lJsAEC
SIrGDGnVNJZGYMVuakRr3cADnORXSd2jvrXtVzrqJl7QmHOPbDKaz4yIVE4QPZRdhDcnUbfBLkK3
tgiQ0QYjljgysGKs6uWtZQKoI/DRiDBaFZl9KgoD945Lz8BlktHH6Y3p4GrLVfeWo5qdvUjHsZ8e
nMa8aacSRoa3aWqn3hKi9z12/qUfOxbs9pkx+o3RN6DbVLP0RpFtHZOEW+jGEPC5d10/OnTon3rM
tF5Q3ea9+4SSFiZjF8hlsWRmZ9MYhkoDuwJRTt594iWgMcb03nLJyEMkJbkOtCWHupiHc90Nc1qy
wLAbjxbcTjwL0oHraTPUd29liSQ/YKVFKK4Ysk7at+mUb8LmQB16FeJLsTPM+qFjj1p1srl0gUcT
jeZ/X/cYeisDZ5r/hWMcpVH41gh4LeyN8H785p5jPhHg3VaV0WGo++uStC4oZfEHEzo+DfllJ+kl
beySSdD0hrbQ32hU6YDNojBcuRBFb5TH5K7yd4kzfCrD77dSD56MkE830B71ooTPrdzl1MEfqyCe
LUSpdRvLzSgUcfwuZgVnqcKPWm9uMk2QToz1vbFo9aC4stGK2hhLchc7vGW+dmTbVzVXl8/MEwme
eG6x6vkJfE0Ro5opmRsuQtpFKGuHO3RBEHW3LpU247964qthw6sZsxejy66DMJ95y+Gbmu9Rmy3U
pfYyxcMtSw6RaB6jmlHg1xzo4Zg8eYIsxvI9TiZO+WVZ2htbJ2RT86OaVL9pDMldYc6R6+1zRgMh
NZBkZVoLK4M1rlTwSVX7IJsJfghjTs9/Mbz6vpOUbDYrA8ZopN1h8lWXCch6PqgqBgxGxf9QQYLx
nPD1IYduvnBtlHZIE16q0GrhM4TrJp2bPgMQKN9K94W8LgturmpwthmgVBpEDb3RiOUATyDjmHs9
LI/KbexV63JsKFN/Y4nUX9qO9yYLLhkyo74tBvd8LemBc7Fw4baaPRUdhhfKGfZ2LolryAkVvXqJ
fhbMVJtRSWjxsEzFtPcdFKxd2rubBNTXOFdBJX04WxWvlt0TeWd7rBCet+0mbMcIHjnzsrlAf6av
MU1I7IPgKovsdEWPBbaiQYrhIONnApn4ZkbGwUU7XBqdObxy2B/JkH4wPMZNI/vIAv/rtyGJdlEh
JnH8ActgW9njneUP26BFXDBODpOpm4AidEPOGwIKGb2ZOgOjqQhfppmpR+ePixQGQRrGJ2W3dNa5
VTKUjKnT7RlU3VU9QXqyy68ju0T9mV+5AhEtwy8c0/qnxxrWG6BuJitGvOsQ1kU07ymuC67bcNcC
7TmkH1hIXkSLDTay5xEBM0EQjJO3YQm0wivCQfaVSROXZjzN1Lx7nrnuDPoXLAn3NjhqDg806HyO
ELHHmKMrrFk14W7Q1V0o/LZlal0nCUADj6usnzxQ6RKzXoe276fgdcj1ZthLy0mjS2i27+kQ7Mui
gdJZuLvK6oc1/MQZpEgjhwkKX3WXLYnK+mgTE2oWHQLQYeZL3AmJ4uM1jI1p49S4qMrmJQ+rD3fe
gQIxCcCx07FMXhNmVGR0sTfadIbXKKEuGG0H0a5Q7gL5KEmXMeWnLwy0GU5y5flHImcIqZomJvJm
vY1g5xs8CmMRtTfocm4Aqn+JcF8l6DPMmFa4biq4JE1/MJrbkYuTnhsvNlrY3NOU63ZKp2miMgnq
a+TqR2uCwd2aBo4HzpYhFgo63OZ7TuHFTdM29G9S/1RnpAcntcLhkabA8jTkw3Y63BQCtkgiJQCX
huOWj/O35FAE+xdo6zyQRT4ZsJYsAbZEmMT40tDfiojvTrN7ZF7haXADa9MPH7rA8K5Fc/tTcDB0
LY25umItGmXyUIj+pZoGFNLOuHSCHhnVQC55gtYEDSBHR4yBsO9CUjIGhWSpbk5ZHPrr0cyesIyv
LKQ1y/YJzftTBgEE/t8QrFq/Oo4WwxrIX+APyxYcN0NnrnVm7aWNVwBaJi6ZBPECaI/tZMO16ebK
ibJQ9yBhOy499zaC/hvbcpdX4xr9arIcBzNdsVrx1BXC3BwbUSOLXUXThqMpFxXMsr4K12lf3Coo
OEbsXwdB/haVMee2qviAkDVJV62VHj1ioZ5OmM1WiUkFQqYwHBXiGsYISUurGrHUNbrtMifis/Cf
K/I2LwP6ctPSbuuq+8QnPm2Y9TWrRl6RXp2u+tF/oyfyqNzPqYO12nuI43xddkSe4D0YPO3a1hnO
GRykhGgedL267VVAvTd7yUyve5kXDZlCCRwD+y6Joovlpx9aoH9OgBcXImagxTipsZmpe63Z0ot7
MjoaZQmYYC/sH0yM+KuhHHdlUn4moMzWmchv7Sp5bZ1Q0TSNYRaStbWKVfZcD8ICWFa/K5q6KOh8
9kdOWorugZM9GXZQrxwLD1OH1HscHwgQGzhCxftgeDNYh8Osu8H394w08ODNPfnKzN+8lFuiktZj
pwa2J80hIJOKJFL2wa+fzFkRPuaDDY6SPtM8ZmP02SyBk0SnGEm3PmVPmQu9kSPJe2qWhyhjqGt6
DK0cviNdd8wltyLZs1ymJPWmenQVk9pC55NmS4dvSeWg7Kmy+ynMkIqDdJEivBUubbjaSN6GYLwa
6jRakDlH7TrZs3ErXnsNLlURI2MqLdbE3K83MrI+CSrKtgGWOELnd6MD5XWscYrQ58f7cR8K6Itd
/iFTuGC5gSOjRAdmt/qKCAhIF1l3p2CNMId0br2+ea7p3IPBsREGLlUR2hQdXIkI/sNl2ejpGpm6
NzTugpbpd0GIZ5x1BXEk3NkcrJtFx0QbTrng0wo/Mk6FSOVzHr2qdrUNPJVhoh5lb2ZN8kRHvkeo
fdYJVB06JGvDYhSXFx0WwhyKkI3dsu77DwVF7+c/+kChE62Awg2Zom9KLoAvi2uJegUYMzrQsDjl
gpI/HtnNvKl7IoxxbXUGHteyROXLS4sBrW85jzOsT7ZFhrZfE847kq5VVNNiEjblCA2nAV4AFiUm
hZQdzKDE9E5m5RKdFlQOt3qswCSbdf01NUz35xcqC5xofly8Ko4Iq0myzmqZt3Zzca5qpveo9DVH
p6WNi9mw4TzG9PYSdPsQ4lCnzy9Yl84uB8eP/cHgt+PiOmZEn5iHwGsex/mZfaNM16bS7JXdraAQ
LDpzusux9ECvYy7KRXFIQWuNdmivy9C4DaghMCTvlYBvhmPWxf8jtkKR4uMXXxaV48LqeQ2RjQNL
FcdkxFto9ytjYFfmFI6qxE2WeiEfe+TxtAj7i1MxN6mumsF/xeMJIU6Kj458lCkD3+SlClXL0D4B
glnDFGPDpYmnebXYmsRMetVMVWQ0rfvUlVpZoB2V2Fc90zvS2cKZ2oOJzDSfcQbDY/aunpYuctd6
qc8WB8/JLgTQ0OslzyGJSZfs5uCdECfoBmn/wp4obTkXaWw+6lSKpanLggE+Sm7PzxlURnRpGSSK
jeab364Yd/SbIAi0gdwws8SXDT/HZZCogN7STjAg+eJHqGX4SF8oPJXdts+M+0l06Jua4U7l1qr1
ErF1Kzdl94XbNgDW8zOcolYBOUXFBz0bkqXiQCtZ0VchzcytO10sTZEbTskOkhzQKPaBxUCiD4gU
vmU35DAsZfZEN2K8AhU0LKrptcr7YoN1sqJnO3eQ528qTZ7cHnG/18wTSrw6eO0GucQk9Q17l8o4
EutqYLaT5y/CyfeeTogw+8nKb3h1PoET9MzQDfiQVeCu0o4HbYQSkuoTKefWNQ4k3MHjIIAINnwk
lpNerXSIdosmxOFqsgxApXkR0uuWHX1n1fLZG3bzlDuJDsSbo0tl0ggwp/dCpZcxmsqV3goI0Yw7
tXJkkR6+0Sq9B1lJ23sIiIOgQdWUvFKX8DGCjohCWkqMcsPg78tS3sYR+bT0MgnjwsmFSkPh+g7I
rqqy6Q0cjdoYPeEosv8q9L7Y+aiIcn2COyPLPU2mjGsdk2iGqAhNUfVeM8daGJObbVjTOw1dnfCb
M5ohiERM2pg5hyP5o0nfHPmXM10qVGiQr9l7ropiXcW4/wPZSmAWbNqASJH5pD4HtmPp0BCTOQ4D
r0w1xmuz2Cgx+Lbp3ocIdhfuPJAgnuheZN9Nmymm1aQTBUT5oQWEDD6ssVlOG7tymbqCp4KSZC3b
YcJTwZ20JOaqX4eCUsVlF2OHsrel99DTGRUtiJDwQbROzSBW3pmIvUQXrNsMQQ9d2aekzO6oS1DD
8imQLTWM9sy62Pz41iKiTsYCxgG2BnSyrXEKA/TRamAtLxTnYYuuO2etzTD5XJmufZ0axppUXtpt
2O6XmkkLVzceplTfRFZa7FIhoFl1atEUZK4zpx0XfnMkahetX/jUhlQWk/eVmTXnh2Yp8PudaL48
WTPK38CXs5ia/IMO6XvezQpSE9w1EYEpXoANAu42QQMezn63bmBgTzmOw6lejAkTLuYTTs/96VMO
ILUnhRtMAb4f5oPGbLWaYo1WVRRekgimsolDeWlTPVCu9RkM9tq4LXvzM5XcgU46koEzheW1sBJ7
p08YwqwCB7lRq+bouKK8xiJ3q0U4Z62ceVUWeUxoCXBoS4jn6ciiM7LiWCNDZazdD7TS+1UXd862
9V3AdF74RvzVY9U57b0/Ma5oHPNienl337RxzO2FghcF455KsHtisndsG62h02WFdxESXTMZOz7L
Hu7b5DBJqABGlqa5xZ08vBJhW6yTmhYJIbwv3hyd1tut3CugAVy00GCxOR5jK6ovaqxpNnazwWIC
pHDQrejVmNros4r0K5fsqKdsnD7dgYnSWimqMRt9w4NvdXPTq7l1nQFcYhLCRC26oloLrVGrzAPk
SmyXOGBLKG4nxgm2zaTXcIJ3L+44bIFtuOWNvc0Ztq6pe3vmUoykIkJsGZ1Gpxz17ykYx5e8m0g+
KBtnP2aRax00cXTmsMSf/zOk/1z/5L1hx0XqajX+OTShlfUjB/Jg8pmZuFIBqbM1Opl6OzFmezZ6
p8YJA/TAS2nroEinYWOQy+kVzDajMF8HKk23Ttd/dXQTdtok/LOhgRWpJDbipARHPP9RbGraFsTl
XUkY8bEa0viYKRrUSEQT7sQbz6l2njHh42jlVhrERqk8P3glEVWjBXdLk7AaTZ0IQ7vU5A0LoLox
bdNd+mFobohhjQHEp9VaWmN3lWRudxUB3wTk5nG27+cgwUDMJ46fr4YTRrHlUrI3Ler9vTSIvC1r
yxf0HmEDe0nuHQu4LZjwqPV/IpQzHwJexu9tSGssrrwRlPOE32QZ2838IwnKbIs5OtbQcEU+Uvie
WYzKJZzU3z70yZTj8UcjI2w7vnIJAlFjMO6KRtv9JIFWGanbsdnhs7Yjykw3OPfKAv0+/5uUE/C0
uMlw1Y3gpw2oSORoPMZB0KxKoftHo7fmDSkBvGubxAHYIb5qklF3RjIjFubAYjHnePLViFPAF7BV
MHno2SubHTp+ZmOK9oOlTTc6XMhdKDWUQjQ3fcOhQK0Q5I7QEJnvRNn9qFz/Pr0t5w2tNonLwirV
Pk0K05pNLL3VPhn+UApqyI1BcDkCENbCn7g03wziY10jjpwDNn14Zqu0iuReB6QKRwOheMPB6yCa
FKGKVvvltYzHx0Zm3qH57dpNZ2/KfFHHOPp2hSvvfCsezjIkgc6ar1xkK9FpVJF2lQzVI9Lo8TpK
6/BsOzHTCTGG7z0TlkVYoNtBBJjvurCujhkUO5wGPO7YgYxNsZX0HFMBRQuwGrT+OHhEwea3ex86
Ckh7Ax0SneGIZU1nbOp3599eIlQnb/0TG2mYfrGIEAts/BwhEEj/zzQxx6cRdoReDPhvXfQwNX6R
88+FWKkKcZA00h13c4fKc4j2zKFoJlkTWBfZYo3Ms08taljl9UDe/+PfMj9GtDJ/atwQJJX5M/jE
zJtdX5efdiCsdUo809LgXbpYCE7stRlppFW5nDBA7oLKdw7K+GCIMZxHUaTHFDyWyFV9CUzz7uc7
AnIzu67pPJBakZ8mXVf3sYWALSiMl87Om1WiU0aGSABlc+SKyDFn2t4+eoi6Sq5JkOD7khGB54gI
F6aeqfuhIeZPQppFtO7RimrATQWpubRwRV8IW6ApAnnVEeWhgnZ6SVtOH45b3mBSueWgbl3nlt08
lJSgQVqsJqNi3qyY0MFRrU7K0ZMT4VDgi8YN0mTAn8NY3lmkmZZa8R667vhc6pbOqKUn7cJu12Ht
0+hPhvioREkDRtbRje2WV2bnumtD9/Ib+p94A4ilXfn1/Gm4E75I3QfnTbW7RBzVn/GRangeyCnG
oxzcVr1zU3VkdRV1fwsZ0NpTsiPOivviKR2+vWBaS1glA96LO99z1Z0lHQoWFb0Cv9KXkUYJ7Dfl
lWNgv5cS5pNsTpBetUvGmjmHTjHTj0ygN9LITl7hIaiFqHEFK1S/9jFOc/CfxAJsVudtiB66ot1B
RWKUdgGg/aPPRLAfKsxKhYVXsfPJbrLwc1OPwsHTbX98xVHC0TaotrkDC66r7LU5VulHn0C1BXll
nIWRkSgzlE9Y/QBARjAGfYU8P6IlewfigwgALY0+mR1sxyE4VE1hPZSoa5cNtK3rPm5vZnXqOu76
AsoTdn07z0nUTOHX/NwWvRmHJ2+c9FOv6QPjGmICgfVz0XTSvQ1XGt4jkOxOfEWvinjJSoUnFSTk
NjoQB6uRRMJESKqP3j7mkjM0/vv00NBsOYgRMU1wr9MmA4lsVcup7Mu9rexqmxUQb1UmcxZK1GUg
pbfMCtVuih1nrXyCmTCQnVuD4iYKDJZ5zIORE0GK7iAqpuZAECwNgR7QX5B1lwFlIwhVpDJhlNGc
ly65rCzqiBe1K4GxR4l4CTf7HBPIvUuIAUFYlAPR0E8d68W2aXodnud0EXrecxui2wwZlq7RMHMz
9ZAA+mECoeLay7IiiLcmkXg9mPi3LNxmkVZd2zFIeQcJLghiSA1NuwvQtYNVvK3AS8Bb6Vc9EI0T
Gi53F7OPkjFHaAladdIvQ/we7KghNNH+5EApBRiexKuUEZZMKsJwzJSeCMRVWjgBSbaFvTNJIM2H
ikNt6lAKdd5D66Rrx/Pm3cl716p0mlFaNMvaej2V6rYSrr81LVct3MLc2llt75pEf8lM+cg5IuXo
WjjLyUEg6JqQegW3Bs4UALJdvEu5GLPIN87hQKLLiFqfYZqDoFM/srbl1GXIizItfEvZoVSNLsox
ONZ3dbq1uCjXUdsY2zzJ0ceEL8zBwgWLOh4lDJeQp+/aVHsN5/VvrMV1xyJOY7W8jLF1DkYG+nqg
TyvR6Y+CbtUSdfqs/bJjSIsnlMfDIy+HqSBqnZzkixF2J+lK8trORmgL1oGqhgmM5EEHiB+zOYZO
EYJBXD1yg+dg5Qcy3icsuRnOGzvVvnMNbqGhSiAgfdKsczAAQ4MSVIQJuSWdfxi68KXgoI44GqIB
ZoaHocjhzk8EBsbT92CkNnGVPC270waehbdCtHvWTaxkM+KD+LBgH+o9nsJpk9s9ZTtjp6UuB0Z4
pT13ZJbSi6qjS+7zYGJsdPTythTizIE3566pPiva9Xai6KqhRCosDSs1P6ZU4JBsndr7yXCQt5bP
MvcujdF/ej0m0rq2Xl0Kt9hRR77RZuvJeGcMAvm3PT4CwiIyNO4vWtaV+7AhvLKbp5VNatCvRRFc
0QhuFGkbUYf7AGx5QLVfPxhN7qzhNufEv3Lssozi5DhOsO2UTpwq4xG4MWhhBQOKWsR0OYt0RUFP
tMT8oE05PA5Co0hODMlHUOXEzhFCTuZmJcVuygocM3m0FUnz2YDIWvr+bWoNzWkIZbFijHOSeUYC
RM/ASLOOXQytu5suaYrEvzLGQ8HYdevG9eNomoefFxJPcGaIZ1jccHDRz15mpCupCHkkDZRlYhEm
mPtpyZIDXnc3dsynrDkVJEo0AWnZ3WDGT1bYsw/EFD0awCAWogN3jouUEMVRv4vE+FJzEa+a2bdi
RwgZHRpiSAzjl7LlbDTHqKhYovYPbsZc71+sCMFL9hEpuoBdDHHLnjAqW/o+1rpHEsQerZH9Mjw7
ALABgRdwuUZy2liJ5933mUkAfeFZsz2FgL717NiU0UdtQxkbjY3ssWtIzX1sySjbFSxqiOcZhZQI
NoI2uImm9l1WNLVI80tWuIRfMmVjEkuNa2vUHywNGSqFFB2fPHlF7GitiQdUVbvPOB0sypyGUG7S
u/JAuDlKIYB2aKrDcwTaFtG8jebp8E7zqo8aJ4k/qjcS5yGm1D+fn6MMlNlhuXEFzrOa9xoXJQ0p
G/wXc5efmyyvyhtmKHA8ppRkCV6PG+j7LEPXrNLxQC/Wu/XpHTVW+FVIagi38+8LWDlEl1ODyFxH
7EfQ66+//Mff/vNj+N/+V36dY43Js1+yNr3Ow6yp//qrEL/+Uvz2x/vPv/4KDxAamo2rzbH5n+va
Jn//8XYL8ZCfNv6XD8bUaJuo2Q49lAPdiOqbmt7wQptJeVjSvCI/jVPPITc3jXHHpsuslehTsD03
udbjxYxDEkmlO73ZBkOlBPvqmHmg5OfjFYKQ6gQvH2o/y/667VKLyAXzagzmSDXXzPZknbSriC2b
4Uhif0p5ISWVfiZn2cBK9M3P2/2PP7zf+uf9f+TFWMETbP7pP/92n6f885/z7/z3z/zxN/52Dj8q
wq6+mz/9qe1XfvWWftX//EN/eGSe/e+vbvXWvP3hP9ZZQ4rUTftVjbdfdZs0//W9zT/5//qXv3z9
PApKi6+//vqRt1kzP5of5tmvf/+r+Xum7/G762J+/L//5fwG/vrr+S15G+vw7f/6la+3uuG3Dfcv
pm0IaetSOa4j5a+/9F/z37juXywJUg67qiVo9DnOr79kXAIBl9ZfhG3An9BNh9OsQYzSr7/UeTv/
lf4XbiHTcF1LR0DPLyvz1/9673+/Zn/70v71NWzof7iGNdOQtnQM15n//HfXbiSpYoQi8FZk9JU7
FvGE82oEGaxGqq2bYOxmBvVCj8frVGs/f/cR/Ytbh7f2uzvnv5/Vdv/4rGhxpAV9t92mNAtwyFFD
E9wyq4nJmuFArF8BF05u9VIbFn/+jHzM//IZ51fyu/eZsAdlsRe0eFnVm2Cs+lyHvXj48wdX/+bB
uVB+/+CaVouisTSMeCGjB4rzAs1VqetXPpPo2z9/DuvfPMf8579/A32eDQRSst0GXXVuqi44g3Tz
ERwSMH5WCNGq/+Gj+nfPNL/L3z0THU2qdVfLtp1Bp74ryhuLnnjF8gT2Mnj687fz7z6y+Xv63ZNk
mgot2KTZ1rQtd5tNOkse1TdS2sr4/3wf87L9u6fII93rQ4hV21Y6JqTretzIQEUvqumBzvijsfzz
t2IYPOA/9oF/XM3/dA+B6PXIc+2I1+zqHA5ERJcTq2aThcOxSAPwSmOKjT3Ld1iwD07xFHAKX/0P
T67EfNP8q6c3//g+ba1vUtgL2ZaDZvnlNxaHHmy4eIFDcgzQ7cl9YY4A3KaRPDc2kQPJmeMhZFWa
XeD+Urk1KbkI7vqZLIHjz1prhnE3+JA6vGTj9R/xlGyKzAfsEWiLiSl8l7hHQENIDtptnc+1+M7o
CJsb7KVDKKEbkhbUJGtbq7BQFDe66nZ4Q8+O5zziSyFuCoi+4R9GrciwpPqHyFd0l2c0gouyv1+L
2RnbBF+W4HRUFB4iMprYs2wOmASJiJBjhmU4TIfCCLd2kJ09nyTr9jlCm+1biJMixq1RDv/LwyMb
qZcAUJ+tsByE9f/h7MyWG1W2rvtERCQ93FoNkmWX+/aGsLddQNL3zdN/g/pvfPhLUkTdnfCpDaLJ
JHOtOcd8slxqGIX9lbYCgQY90QLEi2ApRHIyBVAKD76yNUbxLa0nJQ9IwlBm/OTaZdmUOA4o35rc
qnRjNvfk2mOwqUkoQxTDEjY/aNP0iOptm07aTa6SBG1cJv5nqqu3rtm/AQT5b8hvOnY4IqvAkBBj
8tvwv0CvEtdC9SsNJcokuXLV6kLT+zUiVzhFSLZjOIxBdRXY7Te9SZw0s+vWvTT9nQWRSzM9MJqr
0X1EJHPhOziH4rs4elU6n93iTYIvIM4Nr8YB7muPOiKcAC9Gjq9uVN8im203dmVKs9uyzPY6G951
lGHzts29RQahP+9RJ7hNyXefsReK71IR3DV+vS0xaRWsN9vWp0NKxbBC2WPfOgYREwl+fZ6e0g6f
OrLmXNR7Xx/2kuUM+zj0ipda/Yr/BHZZ7Gl/Shsw8NzPNvvyBdXWbLovYdgVwDVD/dWvQTrpF0TW
NFp0WfQAYVlPtylWItluG3EYmmdLSw8m7kBtek+0+FYPv9P+PQXy5CQ3pFFilgP7TU19bAx31xo9
5LGO/jrhDwNpCZAR+imF4YvJs2/vqgR4r48vm/Wkb15RJ8cCrvd7i1fWmvNjA2vn+DIijvDRaO/J
CIRoAIcLzlFKOZKy4U5x2x067ltLa+6I+Lup3PyqdPwVoWOkK7boKJRGbk1B2CmZ64r7mfN/DkZ3
ZfThLXFiqJkuzF4DnAWt3CKIihfBdqF0FJCjq5hhRlGG/VM6Cyc1ErfJvdMcyKMuxB6w3tjC31C+
I8dD7ahgCe6c70rHMoOZdeWI9lFFtFTLYE3HbJ3ZyJUN5WsqnK1uGZsJgyTSoNIGX1cKdEXorhBY
2LTfcAjTPpuwIah+6IUuxCDduEXXh5UOrFb42GDUutDN7AoU4CrI82+wQUSRv7e2cyOKuzy+ZUtE
4W8kjgAnOHJEvykOgwPjsLau/cS/aMN9PvKyNhgUAoLO6rdmMK4yQpRjvd0lDao+NmlqMSCwe6n0
CrnR9AYjR434ZFnXYrzFbtrQshqA+lXNKyacDx9baYOxKNDdS2yvl5JtrtI522yaZasqopw5A4+o
OT24NC3zE/jCBtLBhV9BIvxMXEliVX2RdJ/hmG5zkgzQ2nk6uydCrh7tsL/TWoAYCl5x4vnwvXJw
g2QD878JGSTJCLOA8aZPqBRRmGj0p7mGKNist+anFX0N2hvsNUrQCMUK/mNMeAgGoi01cWAhg3+H
4iJYUVnd+pYOaBr0kPsGM24lINF1wTWoA50axAB9syMGxuhc3lPX2oWauRMaHB5R7sz81VGjwxA4
nkkqLpmtqlp9t1NKRzC67B19Rl8SN+nQBqBoW7ZeElIRw+o03Iipe6zK66xiW0OsTu+/d7jTBNye
HLR5ZrsrKh+UNgSpHwQKGsxyRPEhxkBKFa4T1K3UutbIALc6mpGoqW+UUWym4pfr4MUx3gZccjkk
Y9/4LtA0EoS2VfKvIbmti4F6W/YcxK9GoK6snP4Z5fw+hveVoCzhfRij4mDBmA+Fvu3sApwJO0cz
2Yxw+iCDWM5HLrPnItGuBxvebwCXEmUt8rrmEskPbp52E0M4y1vtQq/EmqnBK5kqMj258cvqQyX9
VqP2abYgK3pruFaSOR/NOVh9jEgg2FHNwLVM5kg49yIHorORA5Ms+T5KMuOtmUS1Ir1kW5QDcsLE
M+3m20iMfZkaq65rPTepVxbVPViehKQPiJheRB9QesP1p+W3BGnCba83TkK/NaK0h/9KvUqJx/NK
bHGlDmGq/NDajzSBvYNDpIyBCIHg8Vl3FII4VfU6SDl1HP0Xww2S4lErTEGtQEiUksJxq5fIbSMc
vQKzMKJuGge9KUENV5LYMDskeQ31aw5lAhvFryIm+insBLdQdLjhyc1Ov0XfiQfMVQiGtay4B7BI
Tk3FFXQpkgtCgwaMSQPOpEGpUWKbhd/fw9yR1204qhQ4Yhw95IdjjBIOxs4ep8RlpKL0REkUkFli
gC08TLRukNPVlH6tam74t9D6aQhHu0alkr4qzcr4LSOSgZNGA0iBdhKODECF3lmVFk0BV5jPQWM7
ODOn+oYmfU4udWLnANeyjzZSdrIUEI3SfRUoyaHSR/bdgEbL2zGfLU2jFF7HGmkTODjxgCoSAtbw
eS+Gp3GWkJZl3oEmqfZlon921KIPls5zyDVmpjwiqgjsY1fL38K1fhmVjycp3012fchrdbogkGbb
KXn+JAOK0SYqQQwXYBWsq1EG/WbKotfAT+D71HHfXAtj2jZRT5DM0N8AmCsQnRriF2Sjh2G2Puh+
faXF7TZGfHnIbWhaZqlRzST1kTxt2A9SF2+yJrI6we4lkuYudmeDem7BH/LTJ3MEdxuTqX2IHes6
cWl04fzSQKV3T30YvkSVS+1FzZRVGaCDcSyYWjEF2SKK77Fiv6jIeaOkeWgd48p0gYnnxCGW8fQa
OflmmHKbr6eFdHqmbpVA+BGWlJ4SIEFTZUXDVKdDLAt536Nki5tml6tUcqnwlTEwa7DnRStewNOh
8WVRrYY2IghnPLjT+JKpTbyOQue1oUWwx9f3YDsl2WaU9wbeGXzW25JkWz2W2yhENlGbB7Qf6Guq
7FDW1CrVcnyPmmFYoyWEAW2QkSV9qCyx2KHZorjWPvnA7FdA/L5weQEunRqXeQrbJYhT5I1raK44
4bNKbu0pN/7Lo3FaOVET7WhRQPOO3CCMN5IcVz6PjSOB2LsF6wrFn+hQdFIHFGW2bZQSjhbiTG/r
xE4pPhpsjrCL8dnKddB21uwI1sMaNTDU6JeEwNvioPqQhrx2HMjaTljNfts6dHUMgDnoIVdR74RD
0iJV4hbTJ9LgknX3hJC+ZXn1aZP15Q2UWRHMQ1UvGbYdUdugnRwg2qm4cnBq0KNFE3Ft9XpDJXJi
YVo72n3TWNARNIwmKgfAKZrG+tb2ocrt+mrqP1TNx7dJWx1pZFr11hoLjbK14ngOMLRJmlH63kUF
SJaah2+xmCM6aoEhOhTxpWroqOf1qIELQTsIUheSEqbZoKoOfZskALdipQrX+Dva7j8jxnUOM5Hg
P2PUHaCjzqRuGr2ZrpAOQYHFV1RhsQtLEhDUGaVqItvhNaTUwb+FlUvbMN3ESPGvZZtEO4e0nfte
qbmPdm8h8TcyG2e0QgOPR6fiL2C6TBwVYQdrVCIXyQ1waauvRFz6+d5Iife6hIYeN/tuyDBY6GNY
+kzVIUliUTCAj7MxiZF44wv8PlBkC6Yfc01jT0ZgstnD4Rwk+QvkhknaQ8bOOdqNnY+APEMwfMP+
Ge1rxAqGhUYKqh/oGf0I00pnJnGAsq/TFMIZnJidKRbtEhoTCPpf1JDLu64x1A8UQv0arLOEv6qK
9N5EbVpeptAZaHAbpJCgkzeaW1Shzc7gffZc9mgHM7Aj1iyuIS47otfod6qtewgBXO90s5JPgJ6d
G8S0NULMkXhFHsSASMIY7ix/znADY53f5LnlohImgr2xBCAKt62B/RGBC/VP/wVKqES9Cl8kG4bu
IaqAsPfGJO560CDTClSoSTohjJ2RJJxLdPDRIbU0zAWiTGBSOpX13UtV3meZTkOF/e/noJBZmRdz
mynRZmLrvJzUOxSsnluEjkecHjJC1NT11tYK30t9st86osh/0U2qDlOoN7CXqmJbCZs29Wiio+Ez
EB5c1v62CVoZh1BcXPWI26wkQ58n944k+Be7FZmVUxl3l3gUs4c27ki9zXrk0KmVYHQO+scgxMxX
zctUE7U1I70X2W/WN3Qa0vpzTFqYpn1zC54do0JtWitTgdkxWvpllUVMFM1dwBYEm/qgrRLdH9fq
aLssPKPf6lhcx+YUvkusrJONWwV9o4A44t9rGkAcUZdvPZewahEpbXsL0T1BhysHiPivkjd423Su
zyNC+V1MhtgI/h0zdPUiyVhcqVn2rKRRuoOMDdJHAUTcCnWf10hr2gpcqhZO0doptXibZtO1r5vD
AZQzgkvY89dEHIRglSfdE270jbJwluiGL1qFXdXvZX5tRi5QWUSpWzAa6U0cqdEVkOqIKPNi2nQu
JXOajSAZlRELXtCSsF6xEicZ76F3zerLtVPnSUHTsAax7PxiEI5rglodYpJnqFpmtw9D4UR7N2Nr
mE+I9KbAdrZ5jaIDb7B/79OUPhhwl0A+cFf0JEtYiloveVsJanLYMCX6MdLtNXhzpjZtSX6ItloW
mV7GVjAulGqVjw7OW1barcHGEwm1g6QSwrztI6glYCF7JGjGv24kCFJgukh8MIfCkTG7y6gDm9f7
dMMbyBhXA+q2S61A6hDltMzawEFuWqU4ueoAD1bdT99jAcljmBRII3qC+0jWDznQrn2qpZM35Um/
NvVaYbKfUiDIGA8UXLUAP0VH/6xL9r0DqqVAVC5leC/JmSSWM402RROR0J5E7bsRds1rMgj70MTl
jZznjxZ58Mq3QEFboQ1dJCleJ9LOV5qJ5rYMy+DanyrYdHHmbtBoOSyiJRD+vpDXohLqRZPp5iZg
i3SDUCm8IsdBv9ID0G5DXzkI5jR5MZmGtRbQliCIqkha5VBHq97qXxINTlqZgYl0M5evuorhvtTg
+JklO33CB38nqXhs9fZuULGVEkBwi2jwP4A4OoHL/R09YWsHwpw+i4pDQw+N6Ckk+xOyMMAdS+pQ
Tu3swUBfs6lVpO95m9w1FV/RVNNReXW24gEfeYRIiUGcuGLs/kzYPHOA6UWKHKN19iSr+BtYjh89
KIK1QS7dYRRA2kASfYqyReumGjvX93WvTzUgILFfbuoaWIsQQt31XfCN45AoLuxbNyR2iHvygLJV
JHGTSdXZR2PZYOIN/Y2o7OAylSGe39x8bqwEuAXu613WgAdHQ2LsbLUAWif654pgjAvEXCw1LY29
RzeRwyN/DXCA+IqBR+lal4+vr7i/EsJFZnT83rDw8kZuD/RJU3eJn38HeKKBGXfpldnICrpXWe4M
aKpbI1dnF6R0DpUyf7gRtK/zCVC/GjQ3rMP2DJurgbwyPnDMd6gJvqIaGQU//ja3m+tMrdN419Ff
fIK1nzhI/7JZxQ2UDYoe8t+V4w93nQHim51XcafDXf1iMwHBhQaVTQwPtvuPAOP/SMJCVO9t6gyb
coQvTbMa7chFaqd3IsfkqmejgvlTs+fAVeOehATiUoYAPFsbFhv2ochIuoz8hQrzm57CvcaAo4Jo
Quvil2p4O5i9dQgYFw8lEoAntohIUODI1IRhNbr6ZRV2sGVJgC41ieLbMP+OUUDt0pmqFTfR5A0j
Xbw0pQE+jtorkfQJ2eaCvTPBAeUhzRKH7JBSuM/gJNJHhUXck1Fn1VaqPQEsgYKntkx6OtNDstVk
GJDBFJU1+YhEc9eZj98eSiW41F72oLmqmt2Vi1aGhUoq5ZsRYOl18EdyEp082TakTUlwlvJeGXFK
5Q73fF75WDoK4raburTvm9rOt+qgWXtQE0yumaIdwtAy1zpZNohnIzKlSWZSiLVrJtfYOJUDaY+C
2/jehR1poiTn2vHKHC3KN2oHfCMc2AJkMQYh9nns5zB1GNW1MXa93OVdSwprbOY7dfIxnQ2GuKZ/
Zt0B3B2VDQkELiLLutmpmLUvQpV7Pu/GWk+bxuCysAdtY2eSt9BiKjkUmGmeJrrClCNERN1QkOH0
iu7H+LKQmLU0XGcYqzGXv5QYwINfuuJKoanwhBpbXpMa4X9IvLg0vWHR0fpFzDfhAhz4ahmFkz6r
UVQWq8IpWEMzjENI4KXd4jbOBkgXMWZTTBQQCMo7t2EJc40wRjmQ/NXj6muSgFZ/SCnRxO2P775T
pBenwPQ3vQPY8RpjkLVrFN1daTLC0sXENJtNuNkrJbP9X11pJ5dqSfaCRTozFdwgl4e0M4L/oq4j
hwbQxRsxhCCaC3NEpKkofnct+qi75LOjsi3OFaDcaHRKoH1UGzutQhfL7sFSN3HvwuuobSVnlNeR
bt8ALwuegSDIfTNGzX+QHdWnYDLMr6HT7TmIOsRIGuTbICz7W25uiWdP47OXIFpftXEKP5BIuIuG
bDKsBThwvUAhjjaE+4N2yrIw+9Tao6UYyXNlCmvTdFZ2pSmq/pJC+H61LFP/7myy09Yy1pNipU/O
BPKujkDNg5gIN77pEIGAHs+rhU26wqQ3KxA50SaK/StTZtNnT0TuQRduezX5ZISYZl9t8Oszt5fu
4O4CQh3IJmyTNwTVDr8g6Cec6D2VDerFSlDdNtIQgLfthjTAjFfY60vJQhQ+1idA3GhdInraWrat
4Tct+40AVcjnvPsdUbXgA2KgVOn6bHxRUpMqG/PyvTMyyXTmRFYDGeSNCa7IHYaK0p98yf2RV8h/
AdQCsse0dl3OfxFaCCwxyq5TtuQbpQWvGyQYq3iWawmpHv5tD19c2Jygc66ssr0l/e6gFFZx0eX4
2qcYAhlGo2zd9XxqcjYnyM/4YDe+0x3kJKjyx+VT1vqe0yrInrFTTJ19Z5flPY1kohGjxEAlOfHZ
G1yKpSzDwqh8b3oZ3+lp7eXacMVWYtPkHeypvvgyuvFNM9SHfORHaRgqqhwrixNf+b1xJZTOq4A+
r+wRHwCJXmYcfduq3DmEXoCgpsbFHZ7YWfVBYVzYIAZJfpe3FMJ3uCoS0lvJlA39mCWtNlO5ENWu
Rr+k85F1xjWUn7I7dLnynAKhpGBD+46YS2XQyOrwi3db+pugNq6QWzXAqi33gP3wUi9dj16Bh9DO
szqwmEbleNrgPFE93KJNYzea8lXWbxT8DqshY9FOA8diUKO8H8NNJWRKmllzCBQNZA6l1e7VNK2p
/H9ajf+RavyUphzrrs6dyh+tzyIPcgVtR+sNM/nU5gNPu+PPIp361enG45GGurVo4fumq/quXaWe
iAaxNyege0IO079dgLVo1zttS+GtNxJ8TojnCwV/dFkPzEEuPvbTF3CkzT2rO37eIxWuUs+k1ex1
3+42DTDdNbaTFHa5PtwUehJcnT7PfLy/tGet+fw/noWOoq8bFLfaZ5oAB0AB4h5veX4PCAMg0pyb
gW26evi3ky1694jte6c0oTbmTF4gIvBKx2ML5sRdp102Q3VZZZ8+1ZF3zFp08AMyA3Mikep9WOV4
8cKga+/sdhLPjhElT6fPcewlW7TwDTM0S5M8i32ShMVjZ5KcO3ZWtTt9dPVI59xadM5LCLBwMZx2
X7otS5MEM3vXKm+jI9ytOhpUp0rC1kkj4LMwGCqbUIS8OQjVtTGa/d5UDbBxVlRuOn0AqpsIC2gF
+YCZb0mQG5ihT//QI6+quRgNoQA84cBZ25e9pl5JqZH/oxvNe4FfY6Np5PGePs+RR2ouhgQL97xu
h6Tdsx9tWClm04uvz7ZLsxrlmXnjyDmsxdQEOa8qOjPU9wrUCoo0LFcejFQp+VbW/plXU51vzN/G
3EKR0fZuSOx1mO8BAqP7RZY1N/EzyImVvEqBar+6bPIm1tyF+0Ijxr9JOltQfc6mTcli7TFwc7at
gTSn+jDkfKwm3+wTJNRRuZNkzo1nnuyRu2EuZlFZ5HXWWYxXa7KHS32iJR3BqgJ/Npw5w7F3ZzH9
sErKg1ByBmiXO5u1K8ILWMxtV28drbM2p9+cIzfcnK/vxySHc0BzSZth3gH4NtLFpRPRoLy8C0dW
R0muzyV/F9lsSKfizFM+MnrNxQRU9I1eBgQD7KU6KI92ZVB3C3WJt0CkNHmlqr2bKnAfciF79RcJ
Oogi/+1qF9OSm6Y0LAIC7NHewN7QDRTaDr4uUkbHmPGvK7nxSOmTencs2USducnqPC/95bVG8vc/
d9llAaYHNC33fUmupqvHhzYdFezf+J9maYyR7Kwqqg4+8c9rs68JiKH27yW4XFlFlk1/5p06pho0
F4M4iYverFnDQeHp9INVSxsUuK2S52FFoEewFKegBQhqyzTWnBd6z4KW5kYkknO/4MiXwVyM8KZu
0DRlUbenJqa9OHDVsEVlJhtKValoM+MKPLiVYXyRd02RtFHT4dnqWpVoVDcH/SR7dP9qD5qTjj8r
izNvxpGPvbEYz2RNCrfr3WkP0F2++DWMmIn60yoijgBoV1TRcHCrM1PpkQFgLD4LAtJMESXqRCSy
YhwKV9NXKrukSzMK3AfgUtO+8cN4i3/foKYVyDP3Xj92kfPffwx22dbskTqLw8+w3qKuG/IX3BSH
d6ivArsErppbxD+nRWfv9KhFYVFMzrtJEeKqLhDk+VJFLkQqx6UYybxMKG5uBFvbt6CHHgAgMLlM
GzRZE/UoG1xjnTxjGxyeR9/VnovBpLDZ2GZ+kyn5dDuQ+bOhKeJjlVXi67EJUCxNle+T8Wb1iMbo
oVp0cC/1vjWvZeK729OzwDHdn7GYBvq+IWnElOaeOF50MYYzwfA1spSgMiVznlJ/TvZycudpsGqg
eKj6ndvMzN3L1GedduaN04+oD43lpMCtNw3cvHvHTQlLbjUGIiMOdjJpt1PwxSo3ipGUkL2DiyWQ
O90thk2a0ui9IFSkWk9VF7mrIWyL7zyKnGdILmV70ZZEzVxI2v+0QmguXaPk0N56DDG/Yj9KHuyG
OQXFc4JnSZ+Z18VA/O00RQCeYVncZEMbf6IBTO/ajg4wtQ/78vR9P/LN1BdfNEA0oVU4tbrT4hFm
py0g4+E08/q26c4shI4tIIzFOXKFRpzRddO+7PzsPz8om30qNI2QGWUy8Qei6nzHhCg3hZoKr49a
7dvAzERPdGoetMYOQJjqJtTFrJvJXohgCMYSxcrFrP/WqoCQTt+L+ff85YtgLL67fqpRe2U5she5
eifZgKL02RbEhzfAd868YceWybN0/ed4BwKnRxIz/t7JlQR2J8KTbAULfLgsZIuxnCKycqeAsn2O
07lkZDK0n2i1iCfWrACMKfTtnDIuMP4ivAPjXGjIBhVRj3hSRfPSgQmBCByAfT59V7Qjr4ix+D7R
Y4eaEfssMimr7cZsxKvkK0p6b48ENzSoXKOLzNCUF4o3xg7slH5vFmW8J9BAvaNnkl/qdlNdARtx
9klfmhJNWDoQx0LmLXJikb9poxbfEdZuW2vdaseNSvAh+Tf09qB+0Ojf9zbF1tOXc+whL751vjJP
ebR0+Hn68J+tj9lnVCmoGkaTnmMewXY5faIjt+2PwvjHxA60rCl7h/K+rs+JLoZQ30rYoq/dUJbK
mbfp2DkWbyzrIXS9OaHSedwOHsrjbgMDx91WQSo3/3AZmnAWTz/NaEO6OiJdt9TvpmJa4/R+dl1z
f/rwf/38cfjF4yD1t5kyMOTeQHAdEt+LioRp1X1ETLVFOHNmlpsH1/83sjUayf876PDTh0YQISqn
IOpRM9yGiXt7+gL+uljn0It1AyKdjFJj23gUVP1WJQb3O2lvcaQfJvuXgK96+jR/fdKcZrFMsI0x
qEOrbDy06VTpgG9MUKGy6sxT/uuo4PCLKdoNS12GCHQ8HwmbIxNwYdcubA09//i33794U10LpKCR
5g2opHKtIK/Q0KAkov2XUc3vnx/8j8E2kvliO+xPPbeTw7YmkeVCNZwAbRa5YqArlN3py9COvUmL
ZUo3kTtY0BXx+lW4B4aNJj/7yt7iDTnoF2CZLoZVe+X/hwwLVbKgAbQFU3KBSmR9bnd47E1YLFHS
wje0CAmHB5EAtUD9ZrP2sN3BO32Fx96ExXgP3QhtV1HWnmmgP+tkcFNa7bSuB/W1jdszg+bYSRaj
PkRlNOZ5UyNQwGLApsYHgB9oz6T2/NtlLCuqBF+C1KVX6BE8sxnByUNK2fWZoB0fnBkzf7ZHf5lV
lnVVJXV0+tzcqqJRaFpWYxDszInG3oVOysGhK1Vthj8ZN2pdyl1dwoHFBQQMToVqXo8doS+ZGpiv
8HAccCNtCzwwFixrUnEp6zSAVUYN8mPsx3kHksObHyz5JOq8WbkR2mkzpkeout2e7ouyDkzd3FZl
nHi0LqPLqEbkuuqURNu3dVd60wToxTGHZh8je10PCkqFCZzFXRRW3Q0q7vASSv3wFSWmg17VQeqO
HkWzHxVTyRFD06KrB7K76chZ9TMZMtMtgtvs+Z/eumX9s6xN8BTDUHsaySewClZN/yRzjLD14fQJ
joxbazFuW52mnK2RV9qq9MnUmqyieEx/nT74X/eOmliWPicSN+s0y2pP160vNwq/Q0Q5eRV9w0v7
6Or6yVdrD5b30+nTHRk9y2K76OKxgsJee01ApsDwPTTfunGXWOaZb82x489//zGZ5omZhWHNDEOy
iGKmXub/Cllu0947szQ69jAWH4M6VdNK9xmchevcW1F2Tbb4uUH59y/9siJak1YIzJUPwdTqK0tR
sRPskkKs/+3OL+etKUODEDLi8VttbPplfNXwDPoXtZKeuYAj92ZZxBxqEnLaTjI1ln55yAM/milj
yZlh8PdttiaW1W9NyYo2KQNe1Yned55Z5ta2LX/d2ujcCGIl+xyaG3rwMiKcm4wYI6rte7r21pkv
6PyM/zJpLsviMUT4Qfo5YcypeR3aza6c6Enn7r+tM8zFuxu1PYTZlOefIsqup/wF/c5/OKSuT78A
x57O4s2VNU0uOxlrL7DQniMgawFNnT70kZXwsgLrkKgxNdQZPYPNDyFUznRhQrWjoEYQ87kCx7Hf
v5gG03qoVGz0WO7mZhaMOnnmxhyZM5bVVD8l8ySZD4wdBwnbWzoMXiAViPNn3ptjt2exLikG3YC4
R8dbwa0BbGSfd8E9u8t39s9XRmifGSDHbtBihNPRm8wQ8CFOqLKDvlM9hjnWuNOP+Mi7vyxookLk
a20TRB5jzAI5/DBUGCZz+CWnj3/kISxrmIB4NGnAIPXKoLyytfbgV8S7YBm56av44fQ5jl3D/Hx+
fBwS4rRbKnS15+efGBDAlr6xczhzg45dwHL06kXR54IPKeb6jQw0D/z37cg6CdTImQ7ykQe8LPIU
NG59ZNu1x4LGEt0qU8czd//YnZnP+OPOjI5Ej5TycdDIyTLUA88azuq5Nsmx370YudR2EvTx3Jpq
TNiiNZln1dbX6WeqzXuHv0zKy7JngHgK7R0/ndRxFCDCHMG95MOIgMysZv1GeEccTvLpJ3W8i6tU
7BpZ9GvFFS6U0akjKUkVHyPJoocGF8y66QLrcgqsYB2lqDoCX+0OkxFoV7VJQB/ZZPWZSfPYC7OY
FcYojBvLZLqvM3XDqoJc5uwDq1x4oTXNv01txmJKaKu+0gB5Nd4sJrI+sG9teuGiB3DOvDhHLmJZ
KYo19GskHTWeQrhAXP2ygmodj3LjyH/qjGpCXxQpsqF3DKlzCZj4ndesydXLxsrce/JOg9+n36Ej
7+ef/saPt39oNaGSyfgHqYBMyzRK90N3+3R9+vDH7tH89x+Hz1wnMRAhk3RrHzp1xF1Sr2hags+K
t6fPcOwC5mH94wy11VcqnJ7Gs7X6IYXcI0V35tDHfvx8yh+HruSYx+FEkctCWlymv7Br4DlkcNBL
Ov3jj8w9f6g6P85gtCCStSDgFarVizEkZRIsDuSzM3f/yMdXn+eNH4d3sjwjKCNqvLL6VHsStpo3
HeNU4r/29uO/XcFiJNeJkdYdpi+vRoFnAVdLZX47GeWZz9b8pv9lhtMXg3hS6K3WTdp4cdyPLz4q
9B0yTPdZlJkEZ4pwuRG+iiki7858aI48dG1Rc5RaR+AH8HdPD8JPKwgI0fRNxOmBWJezpfD0bTvy
ZLTFyFZpiI+ubRH7hJstgn1vWh9W4a6lSWbCcOZSjgwNbfHNJ/jUmUbNZV2hzektTfbuVuS1nb6C
Y/dp/vuPd6vIoiTF9ll7Uf7cGc8dmahD+z7R9Pm34y/GNQG0OqxOjq+EExZrA0pKVRNXFu1Ltf+3
xemfauGPayjZNxlE0vAUmleNz/Mo7YtW3NbT70wLzlzHsYeg/+99spIAW7/gHBThkTFH7Sc2Te/0
PToyffxZF/z4/UhlFKuff7/Mb0Kch8E4rlzxevrgx17RxcgOs95KDbJzvdoW+6KWq159diL8cUgJ
Av3p306yGN+J7FQLm0SDG7wAv1R4Tjp9VkMFkqLLPvoJgsvpEx25VX/6ej9uVajHQ5wnWu2NPT7y
cPZMgbSz7TOHP/KU//RQfxzebrJhqgXtFpmbV4bb73PNP/OSHvvli1FMORQHNM5ur1HImRvTNX6A
TZEa69M35lhpQV0MZKVzO6DOgr0xyamvXZeUa2xe9jpRSu3BgIJnVtMI2XaQ7q2ayBpHDY8HZ3J5
ZoQcKcOp84X/uHdK0blFBHTeI8rP+LDHdRxs0BUb8DHrdXJOr3PsCc1//3GWMSTxocKc7Rl27lxq
beeSGNFrZ+7isYe0GOVYXlpcyjz/oc8OqbR+x5nygM3h/vRDOvbjtf/98a42+FYzTlT3A+1Xz6Z9
XRajdea3Hxnof16MH3cmSntzdC2KI45UUca/8t0gGovNmwY6FoD/6Us48r34I6P6cRa1bwmKL5zS
a6qYKBi20pskJaup6ZXmqww65czVzFy4vy0ZxOIDPvVQryXxAB662X2OZxjT784dxQGy7VZCZnaj
5GVOxUzp9nSEBExt9eqWT6cvUz/yqMTiyx4bZIgQ/1V6AkfgtMu1WOoXAlTZxs1d4E6hkZNj2qaB
ea0bBZCaTAPkWJpFNye3Oq+JY8ZvsVCc3/44ErnqNNptG6biJi2JgRuFwI0fFWwl04TlIrjmi9bo
3lEmlHuyEJXfo6wUEvyk5m6UqRqeDdchrMvqxLbrA+uZNI0eprk7PRclKYFiTImrPn3p8xX+Za0m
FhNVBgqZvLyh9GgM8wvy6gnRwaWfDzgK49upH66LMP+3zZ1YTFqFiVoWIETlRVFjzRFbv1XNvEts
9XdTB++nr+fIuBCLecmHeoSVEBb1YEY9MiFmI8TYWOWIIUsUEoR6sLtn7p167GTz6/RjeABe7w0n
IqJKCT6lBoLGMS9tUDToMi5D9vZwjTBZ96sUGx121YsQ9nI/ULAI5BqX/LaGDeYa9ZlBdGQ6E4vp
DN+nnxURKrXAwSgW6LAkMoUkiV5Lzn53jl3xYk7DpB6GbQKyLSV1doOAQ92RpguhzLH023roiTUh
F25TV4qxlhJtGYz1adcViY11ZIi3ep+ZmHABQ9ew7V40jf/l9pbtnX76R+eR5foHDKyeypK+3CQt
r447+wt0S/VsEe6ElRhGWU6GxirqI4hU/Mtqn2Cd8Sw49muSQoGhQ+GWZx7IkdlTLNZJE96awLSq
3ptpYn5ebnRYHwYb6lj7+D/qzmw5blxbsF+EEyQ4vyZzVmq2JFsvDFu2Ac4kOPPre6XPjdt13DVE
3+iXfqtSyMpMJrkB7GGtf/i81+v+fzy+dhT9FjdTyxnzZjXFwfKwZcagAWboTa1KPjL2mPci6gQD
KLZlfwfd5XCetO1kQ9uKUzGY6w47e+zMPxxc/vTW4K38FkO1ZQQt4aFNsaG+XzCpVFl1mhp98Uv7
E2KMf3jo/uplrj//wzOXmIkx7WYFGpYGDrlLbGOZ6MFThT1gc5Ck1iaygQz//QX+q1f7LWSVssk7
0DnykDXOfDs4Qt+N89RcmEf3LgFKP9AnUzD/Q23zT5chLuFvwcuLFvTvNczHma3dkfHqLyhwwn+I
vvZf/fXrz/9w5UzR02dqZc5hrKPgqGkJOA5KlNUmaxn4cAU4KFCP1XPb+ulhdmR1hkFUszmaxK5A
17wDKQGQYa2Y6fz7q/uniw+f97eIBXxmrpZucA4VbyBSF0uKn9fecx96uJ0VnynK/c9e6Lew5XRW
pWiZdqjEZXd+/eysTO66UFdAGgFDsbYexum/f6m/umN+i0CevVRO1Cvm4PMKcLq3K2ukWpxbwqi/
m+v/4cP2W2jpysQUjvblIdEZeXV3FjFWlnoz99kXRw/fJrtP/uER+IvbJvwtxDhy9UzRufLgNjRC
ppGFQjKU+7+/Wn/1x38LGn1Kalv3Gsppm6VPBS7Sm4j+hP/ZVQp/ixU6tDtaWCltgCeb9yutSg8a
/eDJb5Pokd7A4MWZu+rt7z/KX3zx4W+hgoRTW47pUlCvlg2IwKSBFhcsTvpie/4IaswzcCYGz97+
/ev9eXsURZrfokWxMAkYYTE7uKr/oiTedmiXjACR4zn5Y3EwbXV/HZkNmm5f1e6uGd0YAtReBuon
D0PsSLGrYVWtzGSkFrPkfsBulKF3mn7FBOutzf8h9PzK/P3JMhX+FnqK0NVlZqE8dUOuwyYzDUPy
E+rFeKBN+zgyd3JDK8F2jQZwjisQBmCPWO1oI2rF+Jk5pu996gAQK5uUHnHsL9seRBzD/4ZtFtup
ds/eozsCUzWAbCK8E6QMdonwy0OfyOzSRk372os5eZ706t3jMYOhI3O+on/4Nv5qsiT8LZZN3VKu
OulYia2rqzSXC1vcKJuczVwqk8ZeF4W3GP6mZyhxFXxGjjwfjE+v/5SW/qv77/cY5/mq8O26gH7s
Wdts6nDGWPjsN6JIvq/VsLxY0Rr90xDln+5tuPl+C3OJizaIyS/Mqf18ToXcsy18ETo4uX11//c3
uO38ain8k/vm91pKOPeyHQJfHyPV5tk2cNzhTZGF3QWTSV68sMzvQD2D9IGTPjy1OvSxpyjc0XVW
r8+m7QQ6Ejgx1w5Ix96USeegj6tm3H2NxuvnQdi5FJMWcjvkS2D2NtSX28KJLHdPkYg5pCUTM2YO
wzgdzRy92DCXPvxMsnrxY7dyGnZboJkfvK6yfjSBsU9jkmmknXUNNUl3SLJgDo3zez3X8lnWVf5K
i68fkpubIxLI3Tqd3GqYd0x8cCag+fcpKV3rEZwCw/yiRVkMs/BnGvY1JvN5YlArUOJ+YCCIRv0u
afvt0Dnt+yz7MoeYYgmLY6TN6uZZ1ids3Avybfxzt50dji9NY5JbEWTOpy701ssypOYeC9DIFjF0
IUOmqyPcGHDkeNMEfgtxx+hb3sTwoBpYi+TSLXlq8+uv1kSHz63fONdBezRFi8ehCwEZ+vgNdsjx
mBW0NUGvSZJbO+2cH+sykma2dD/c+pD87me7dt66wFVH1QLzglQSGUimzFp94AKybyoe28+RUc1b
sFT1o/NLguE3XRAPZvYunotjdTad/S5HCXLKdVwEdCq8c/PWMczDO90lcQLQtuwxftJzyw68CM+u
qtWPnH0QBFuGfB700vcvvecsr9bivoKvUSeRe4YGySDPPxpJGTV1ouVJ9pNzCcoaukSrgulkh53e
zcyyvtfQv+uNNk3yaVp8T8USMcdzVJThQ9SmWN+Y8DdcYLYDZ9NNoDMVelR+y1oY4Zrz7rZYlvrE
mIFzn6D42Zf5wnCS9uzMow3MFtmWUQxMOL1oiv2aKAxacgl2iUtV6BhOeGU8P+mBg+vsrY8cjKy9
ZBu5cZmKvSK8ou6VSbP+q166JDuXaeOEIDYH8M8BUowCKrYTVCgrLSJpxvTTdurxux8z5eIxdQyp
vWGwkhd/goa2T+w0uZVOAUjZyeiU8VHUdbFY+m7YSneGwJhUi4PPN5UAKuqiNOfethHlOmPY3zJl
HdKHIUscsQt8oS33U/gadoghNz0DVh7mkgXraNo1HTOsc3KTohb+EuCrPuFdSgy0nwL1NCIo3Cpz
FF1U2ifPIyzM64lD3bSQb2906+UnLHROj9i77130kSYcjoNO8ONShC3uAp+poywZmq/euHJgYKxJ
7NMqNddvxFm+SyBBr6TXGvrO/OuCMput7mv5HbwZVpdsdnInztvSeQG83X0tWcnU1haqeaRXLfvw
bCe54bZLs61/HWbLeze4HReKkWZtCqCDEHsYAQo/SGW6X5s0hfSpynU9GOguRw8KoYjHvAvRmc3F
p95O11c3pUE4YEbp8xyhAGCeonuVa9VriFkkajbVDM6CnWxW6U1hAHqBK5JX018EzBlXp9wNsPAQ
OReV/lZaQ7tfbK/d96WyMdDntsWcD67ZN6TQw48hWmWz9cYcW2lHSf6nyEJ9giK0wudI68/M5Xao
URd4EuXqjtju2+XN4xF5S61E3Je6GW6FdqM3+s/nHyEFuL0ZB8uPYdnYd0EYBqRhsHUx+NSoH4OS
Pe225Mvfu7kO2V2i490FcxK9YAXpjia1yodo6IsbgQH9bR3T8n6qfe85Lcas3QbNED2HY+TJTVTL
/r1yofJeWTyMUFfWtSkd4jMSTNytK/Ivw28lBdfbi9Kb2srt4kR9kqZFKdUYbgJrmW+ikoFfGhvW
qwe1sYA5L2t+qPOwefHKbuGUqQijuSlesjkNAMUvffqahCuo1iZJquMklvXGmhzdxlJGqxc37ZWA
WGgDLNQSQyc2QVN08167IdDzqS0tZwOPrLtKodwxY+K1rN+6RI3qWNBNSytz0fovJprlcdVB/SP0
on7nca2gppGKxeC21N2Dn5f5m2R+6CNKAvh0YUUsaAo9fenqKPrQq70ANbeT+UXTmH3bLV39fQWB
/CTTobqNCkCQMDoHBOFjmJm7pCnTi5x8YEgANqdgi0y2nLbGi0ZwvfO1kdxpePtcp6HaUkvhW+35
KusNyCX/Vvrjuk9rnZzJUlffggFiqG1VFgPHvVo4SPSsyNsExuOhkrzLTWkboN3JYHZY5NDC+QZX
GJcJoJsfzWscrbXzkOO53LNGuPcVIEsIXB0pvZzpvxS89dLQ+OKVj5xVra/0CLtHZsnq7YqQDVy3
Qb8TtiTmFF6gitnMuBNWecrLpQKKqNOLb2fWaa0BkflVXuxDNoc3syvkfVaN+Z0Z4ZjpvmFemXW5
jCHGic9Fy/bbRlKZMkcVjAdbkq+N2f679abMpvwCh7CHgBRKaJlDXW6hdWAW8jtuRleG8SRcs018
zz8XkWRVwff7EqGGWvYd6HXGzgJOwsMgVX2faJdb3DeJSjatNfovDSykZAt7n4joM8kDhYqVcgM1
dH2X6RVW5emZVPUK1QxTeAS0d46S7L5JGbwuVni+DR4rFTd243yuwqa6qxMBzZ/dygJ6LvDcuIai
Bs/QEvqpZHjsni8r/er06qr5LPruDqEZKr9QVtGJKbLwc+lFxPC6CLu7sB7Jvw4Jipi4SIz/lPaR
2lmrvT52UMdOrtOkbJCk15p4tNzkRYVL9Wkiw8B+3gtTdBBZ9WIaG6/9IgyPW9M9je2UPmQinM6L
X8BrtlW33A/wUF7NUkaA7TtxM5fWskP3G3ztIsL/hqkn+4ArXewt5rohanP9ZBGmMDppqDIJMsVw
sdUeA3MdswK0sVgblI/Qf5j0CPrrOOS0H5Y2ZUqjiN6GfHKfTR12zxiMsH9KS36uGi/fW51sDv7c
5bswh7wdDt474lxIiRpO3JZ6rAtpke7YJ99d9J1a3DbuBmUflW/lzqaLJFuUtnCHepsBat7w+tH9
6tniwfiyVQeQcN68Sd25ZNvq882AsuvlPfdOWW6z2hnWSx3k40vqI1X6tIyQK/FGWmsAVq/MvtSB
ct6TVvqfRONpudFWr9wNq6tbAzm0mJj1IDFPW6YW7AAY0TCfUlnRMTlGc0l1dOrN1zpwRfMczEF6
0AOCx5J6IlM3dZLWMaspqfay0vO1WmITxsdlFM+DsnqI3go02Yto1jk8jq4VOZtloZ4OY2zYdV4/
7EI7cZ9rrc221IjtNgg3ravIs9qPIXjvDXhgZhVWxHMztm2OgFG56LeR7fI+kaMAIS/gOKGSiReY
pbsubOddH0jnaBWqxIfmO97PIVBg/3lXx7QkxwQ81ztlcz/HI6eirzgpg1hXVflUL+n0YojAh6Dr
5K3jtEG4Gyw3/1w4aXUPBbl9TUyzvjHkhhlT2fkZG2SKfi+HrplV9lXtYTPOz9pydpGwf21bp3hU
WfDa4jd4I0SWJ8CHAroEi1Lt1dX7MNfrXdVOy55lO/nU9so6W31a30ydnx+tFUVDkIYr8P0ujI7J
MMqTa6R6gVoevdgsdMSLxeGCmmKv5wHgx+KBFVSeVCfFBdotQwtgzKdHLIXNWS6Pyk0zGuDKen3y
QkItQge9OhDJ5+DHMhARslnVP6Yhg8g/L4NX75zBBvzoe9PNYBX5Dgs3xOegNKg46sQmWujQ9IyJ
NwmHDZN6u7qPmsfF9JgIIYZiaLUqfRSWBYk0YUEk316l6XkVWO0WVw93bbvWRzwoHibOcq6cjQnJ
GKxjMX8aozC7h6yc3JQgUhSNPXb4VM8TD4E3NltalNeXVXv5Z6Fn61PR2BGZhqavYg9r1VOfUn9L
rMG51MK050HYuERLv4+npnPPoQCuSLRO0FWwNJyiyfSPcEUZ+8NX/111hjVOTwKpH+i7EWwdQxqk
VuZ5AdQJT7q8tV1PHOAyzrtiTFgviQ79pSn7CHL9EjV33lwU+zRxVzo9B0NfXU9eVfdhc29gxGKj
pb30BpPWhD6lbsRtJ/DC+r3j3jgT6OcCjO+NV2h5z2ANJnZiaG3C8RTSKPmcemkF3FkDY97QVzKh
dB2tAwZRsiUuJ51TGejmh55cG3XMkn0XZZO/sWI3ip6liPZRG0ehnDiCTBLFb5ip+bUfguk44dC8
ycope5qRpCDPpChKMgGEex5bQCEDKIcigKONTQf4a/VlSkV4FLAs2CuDDd+snT830PqqxgLbOGLY
XpWM3p1Z+LcqWBs6V+fuWCXzFTEwtbW18TtrOZgxST/Nxmn3g2ecV+OL4sDxf9lByliP4OTarwv9
6exldUP/ATcooOm+pL1hBTFyz+I6XmBqR99aJZxjhL1AnCNtzQZ8Xqa/60CPQPxzV50DRL6XjCHD
UzgP6UcUpOJbpLJlB/e2jl0QCeOZ/VXFDBOsuNupySXceBMdA6eR0JU4eqDBrF9aNnasLJgtkE80
JNoEcHqnW7Mt61d6dLlb3on09vdZNM73LOOMjY7cjUHHqYCJyTrZu9SNP0H/ru4TbLo48Axo5pie
BDuuehHsyCrkJ17V3EoTWGduhhDHRmg2KoTjEkoQadxT/WmmOwZMK0qNUIUt836rW1N/LKL5pbVF
/tCGI4ac3G9vIWnT3gSTd08ZzD4PnCxvAuXzLHZu9B7IuW+2hV+m0cZv8Tdvh4xMy6br7KrY1iz0
igO0jRIjdaY7M0mtoPKgCxzzFTpYqUqeIWOPm7HCnarZbT/pfO33OITVQ9JV603BvvHWDOF0aS2O
d5MbpZ/TtVjiOkerujoyiz2GPg5GazsuhIeaHSt0DH18AW7crAcJE+Lg0FsB6nFauDUrRnZPJoe8
DDVF5UhfLNlBUw+iAoCqmLKDlfviNLYKvY4/cQalkn9WWdZsMzudn8oIeYSe8SCoBByngzD4iN8d
3TV+U4vepjw9VO0Y3Qyd1rQA+AH/cDb6hu5kTrx+khyWOvEexJAukowTZH4OecVdBYbrUfWJfW6F
A00tn9MrRVree15mvntAkstbdwzlfbT4Pb0VjvFf86Hsv7i2Lb9NJutwvEbVDdGbOqJrT02/0SMg
ZZzSoKljQ0j9KJeOxLzjtdlNvswezaNpe8pdVs3Z6eSXwr+2eyrEZcFDWAi+OK+Ry49x6cY7e0ir
EyhPnqAi8tCsMzIcPmFqrPddNUfVkWa+dZtm5fjE6QNWvJereZejVdtzppwwOa3BGYiR2CXlEp2R
ok9fmlWoR3Y7/X7NIrFFPeverr3Rnxn9d3Vs7Mjs0sTLWWM1mBH08Duqh+kPk/dyiV3Hc+/cqCwG
cE/GvaF6U7+5zlgdnR4esLJLifYCd9mmzjwJKXZtHtDbV8suNUbeVfbEohlIcRl10B583xpOPbuu
iTRN1N9TOFnvsbfZW+ZW55eUnHIUL2EZXWDYDoyX2e4up9+I3vxGBKTM6/y+FqtC/02VG4ILmkTY
qDNAAIi3NX6u2epHOEKgreMpWCusGk79Rgy07icyaKduqMIHjx3El8w2fWzQDj2G0Wjv3CwJnnuT
imlrtyEM1N7yX6I6A7ioSj+/qdt8goeUwnjraw8de2cciOaNtcvX1XtkhfGeuuwXMr5QyxtcCHvY
rhznYiQmWYbASNn7IQdtOTmlc8zFXN0Uxiof0yF10DrgkshwPdwUc2XHHkHyClQliFyVz6DmiyeA
tel3VZXuTdum60eO+Qmx07x6zzAxE/RK47JLqsne6HZZP9hNXpmh0bSDR+ruXNKt29QSqIP9OgTj
19EtyD18HjV0ZaDOMp5ot9lVLWody3Qyp9fZWe9yvGqvgjio42XAm5s687gXxgz3VDbmBxpA153J
ZiTXYduw78rJB/t6DHeoxuG8amQIhzyY4NrlZXFnhK8I8mH+NDMKmW2U72avfTjDztQ96M6h5zdF
4i/sycL0U4p29w4eXkduamQ+v3I5P0PzIRVUqXWn57wMj1lNcg7jWZF/ipQYPiQOw0uyqkZvrYk7
9hZ0Z8Kus5yCuG8cUoVT7g73bcKuOy5ZN3h+g3Tf2xA9p7nTBBffKm+CLBrCG+HIwN02NbZ2AF0E
s9GExYMzAHfuPdt/0blKjz1IqGFjQO5T5OinvZNU4lha/XTsJoHnYiCfd8lIe4p4qqP5dcotcLkF
GteLbQLvjhxv8syWyH4qJLo7+rXZA8FGsncqVYox1LxDm9L4af5OolFzv5oM9O7kZ9HBkqzTW3jg
hU3qZ0Kv7ZnlQPJvFDfMmkbBrir84Nt8Jecik1AnORjn0Z+aJbrvhbC29kit5pMz+iLaazu1sFY4
0ukvwFhXcny2I331PCLN+5qm63zgBM2hW84uushhtsKe5F5XvNnCd+cNQO5avdAN6TdbzMke2dw8
GW9xLV3ty+I6c8SjmZA6j3VKi04f0WA2Uwe4acbiekr3PIR9EtC6MJ6O+6DzvZ2lrGS8+FaylEdl
WDw5wkQySNTJTSDMC+xeoBQtT5AbmoCD7fK8DTNUYra6bT0EBU+2k9YvSUteYxsYHcH2XVAaxLrO
yDFGjLV+L7NusLaVNovhApFWOLczdNeNs4hl2IFhd/h1M2nQl9pfRJzrkoFwJ1qndCOBRr2Q90un
uMXxOx18a66mMzUS4PJqmnCR12Wjj0bi+2IpHr8jz3KDL1UGy5oupEbg7ipTDye1bzRtUvbYrKdx
nOznlJ2Ytaf9OUdqLOtiJadhWI+NHtxtuhp5v6rO1xtSrmlFJmyUT7OX+1+lx84A4O+S3ru+zRe/
LhGT7VWFvy7N9qbjpu2g8b5Cds+3DknObTANy1kmCWcboLX7kCllJx4DQc58djt0zW6W4TZEe14f
S1cku4C9GNIwv+CAWA8YZKI1z/edWdUTMOsMoTs32hmlhjrMcLCfTbMU+8H2VrUF8tTftYHu/CPJ
FIXLatFmV7pj+6ULlv4HidZuL7vEZaCf1OKoqPjEvchTkkQyx90is2XjK2Q4jfDWrRlUwUCyT8rs
rkjn+WfrXjnLg5osHtIqvVtrdkGptYKa6qTSB6IbkA/GFA5jtrrvesqwJQIrfq90DrzTgQ92myXN
8A4fLr93eDyfdJh1JP7C9seag1Cvh3TdA7tP96ACxReCYKNjaAbTDn1VftYmnDiOUZZ5dzNajdap
b37IlUkI8sfAtCGjU2Fnq+Rn8uK2YvnhkOHxYsfMzQuuFr0f2xllGlKjJ+OSwA1UFZ7J3owfrAYT
+VHHEFf4kvLzKPz26xjl+ib3exD8U+nXcuNqe/oMTszVrIR0Ol+RnODYzUIab6CW+6PhDLhKj3El
RFhmo2lVJ89kNzekFaIz+PyhxNltrOe+GghWSdiMWy9JO0WyQsMOR0e9g+8fkBv216cOvNFloaPw
w0sCxZssYX9No+jDTZtK1Nz97CAVNA2pmITiWSWGG4ze+qdk27UjxXtdClFXb3oVhkPshkX9IUYj
v/pZrc+NqKuvSI/zD9o3umM7zlD3ksQX26G4mgr/vsJ5rdT/WXnzWsr9Q0dONybdzFkGNv1cBMe1
7+w7sprlKbjewr9e4v+1/Pr/I631lfzw37bz/8Nqvc3Sb6zd6R+t1td/8W+ptev8ixwU7urIkbYM
o2sr6r+l1q79r4AyMjf/f8usbfmvwPIxwXq+7frStfgz/yWztq1/MXYZ2VHgIFOPPNh2/xcu6/+s
3AeOA4XbdhiR8QHwes7vI8WMVCYiYPnfhMK/81bsmmrmP2rf4Xw/3cnaO/7hkjz8+w77I2VbXqv0
//vG+69XDFwvCKVleSwV/3kDgtDws9DzKZ04HHvTbpLxOOCF9IfsJw5BJJ3RtLGDYZsbJAOCiuVa
triwBMrDqVZPjkQbjK/lrlspbTj2cljVsl+iJYktW1E3av9p9uo/H5XrOyZRShUzkrZHGT74rcsm
tETb5vXEu4mCO6d071Tk3s28g7+/MtGv2eQ/XhqXl7Icj+9V2pHNS/7npely2CJYfGjWrGbMQnY6
7ZCTJeKldzM3ps4+bUo1eYjDsm1fX8ouaHZTMICUyTBmgQUe6GgneVx8F0glAJ4l5+haC1rFTE5e
Vf0hZZfI5E+NTpKkd63r8pgwQVGZbtdPBm9r28HM37MRJ7C3AyK44dEz0ZUkXSIzdYZD6wpMNFEf
xa0cKefWWTzQeUDTwhep+yyuHJaM2u+R1K4oGers6szozy4u3MMKA4ZUfZ7dqpZUt67TQztNcocc
hMpIkn1MC/X4PKISr5ts2/ntO23njO7lQpBY0t0+SyzB+lEj1HN8uhzqPV306dFvyBrrUDqcv0/Z
ulxXEf+0GjSORl5HzSlQYJizkw+6cxDVUkru+SzRuLzTvoJPq1blvZGXqHbigprtA9RBwTkQnGNG
X8ZGKWABVG7YyodrfZYi2nU6KjeZi6awkjb18qCdNt2aPMqxeB2YoOsXcp0tA/sbK6QVW2Nookv1
W5Sph6oz7OpC7yaV7rGcErXNSm3FYftRSp3t/ZS2jFkIUh5dTck3l4fQKpNbRjThwhbNdu4CuavD
nmNRxSl5KjtK4F5z5ybNtibLiWDYc26Nzh9SmYhdtzivKvG+Rnbx3aJADJj5oSendY7Yu4K6t2I4
Gu6tbrrqBJGWMqr3FMrsIEpLfGE3f8yC1Tlk9K5srWyxDznrHTdjdUxqtfFEIx67SgT3CgfQhgZw
9aUQU75je1GeOooRnyEfbUYWxNfCK3wyCkiDvOuvecLNOZl03qUqRusFvxuesUV9SUvVk5EIHd45
/zwronfLT9UjzETvIa+Gb79+jIbUInqYmfM5f8xX89ZY63BrwEhwr7CV7K15588TJ7qlbkmNZzvT
tt+XNJx3iA+ruOnro/S9O7atDpJUYky7zp96r31zErVzBCjUTMh5t/r3pEs4W66Udlqv/tQs62ux
LSloHkj9tKRdEIKNIm83ZRreUGDJSVMS1jSXl3asn4paS12Xz4b+APKNwzZrKxkbemLwxdTOZq2t
V3mNalzBvanUBX7iFcGY/gxn786eG5Qrmt8LOdsRGkZ0TOUu4+Ui2mTQcqifXq9KyvcOuOocd43p
+fMafTVGhQm+dP5TlShelpAPCgDZ6GDbLbZzzinkxL3VSwyBnYylsfA8+D4lqdE7Ln4bbq15n+LU
pdzZ8Yh7rYx/Xa2+cZ+9HNDSr2CchOnXuuppx+IaUsBp9l44MZSFNwm7mRcwSXx9k7Xnyo1dBq+/
rnWe+ndDjjKnoUMindOf188b2ScKRRnTj1wy1etLngWPTj3y2oTbXy891VyJvJjYp2b2wQ41IiwT
3QsybhRi6OboQLA7Dtds8NjVX/8qbhDkpj1v6dfPs/4bQK8fv97tv3/QDDKuOrHEDMSQZ99W4fCz
rYI7Mfl3GaXKjYv5kYzL8kp2+9W1qRtcv/d69X4tkHQpyCP3NTtMrpuZL1z2cds51zeqrVeGTTif
0AmF+iHUSM1+fRl1+6Ka5J1P8015Q7h11gqGXESmM0/EaZ1FfiT0fcy0J1wf5Yt0FtTTLTdv44kU
FxVjHHi+to3LfYpKSsYuUwf8r/hK+OFe9lkHIeVQ5aeJdh9l3BM22B/4Xvi+FmqcVKY5+vloGge9
l3bwnivzNRekTYSAUStcJ+59jZrDpZcITmdNtC8frILiVnJ1rcohuNUpABKt6sfJmsJtfagnX97k
2biVCTTGvOgpNvG0wHP9NBMJWT8LrogXzm9+Lh+nqtuXDX+92HY6c4/0yKIK9p+GUlO4T+0pHkvD
SU1cVJPerx3jjHVxGU3kMMpC6dH2jnl37RJgmhhoovNlKsPxWIUcXVM/3ICHOmM5uoyqiADveh0R
HQ+d3fFx5uJnQ6sV+jOkTQwO9KSBd2mhMJWl0XPe4ElUjXcmCDR78q3l1dbFA9rI78VE+5yZ9t1Y
joy9cNtVZvyiKueSoWDC8cutq83abvohXksGB+mwGg/gcgb8MrGaRBEnL25Sk9PsQuzYUUtRLr2o
ayctJRW0bI5AKIrZZS3E6VcgSXyiiQxpShXUeyL99Ouv/Ho5nVlPqd8/udcI0OfencvxOF66C3Bi
8HN+6oJy5vv38r7dCM961R6lrMb3t6s7g2fNh29V/tJU4z7XNEetcx4d2poGgwZPOYKieKzb6CLc
9mQb/SNrmiImpUVVfg63SlVnNx8+OOizyvSaMiY/xcS6RRMFlW8NyE8UUBqt4HOxEk1Is9ZzK7eu
5jtXmKr9DILXNUxSrbW2vbc8TgZbTOTxHE3FtJ9orZrp2tvO1qQQ207vmbG+jB06WVlw5UU2HkvF
Eb61hgZVooVeOQO60ChMUBnfaIWS86FTw0cOgX4feD4mRuvdz4V6FjBi56Crz1Y2AOmp6Bia1UNr
7kw175mjZTBP2maLICvcshtZdiQ5rnJieemVZGmo8ANTL9/7PP1xRtF5MzmAMaqBA3cSLK+UKnmy
iIQUHVFvhj4NIV0RXYb3KanfmBmJ+9ZKD7JUu8nhF2zLHah1jgTLpbUOlMM2NfWcezuPtmOo3XOp
f9D2x13Rjgc2WDK2Aup4iGAl+fb2TP2bNaAbn3wHGu9UIqcLiokgki6bJmF80ble9V+BC6IZ3ZR2
8TFH7sM1EEuO79wV3J9rY5MaI40UfU1q+s40zrXTUhgyM9ffkfR/00dIiLdt0gzjFB0HsBG1ofOO
Ho5roOfjSy0+US+mZB4KJIhNJ8+tVify9fFsy/a2tDq5yYYeE3LBjX39c3BdPmPHzfcB45/bdv7i
OqyTvPfdMvG2BBNMQipv/2tZXvDOtxGXN0KxjGexOIpcPqlU4IguUlovcMg9h4k7X5ak/BqsNEDj
3Qr3jo3iU7EZde140ObL2o1eLEaKPUtapOwpx2VTOLNP/2XvXkrZvRHEL/3Yeqe+G0+V6vY9LfW3
jsaXNwvlxLP5X9Sd2W7rSpamX6WQ92wwOAaByr7QPMuWbXm4Ibztbc5DcCafvj/pnOqTiUIC3UCh
gLrYwiYly7JERaz1r38ojt7UvAuGq05w6bsmmAdV+DP4Kl1UAxOw0MWRtkHnneYFobwzfbSfM2yo
ZpCVXgJ7LBcKERUT7O8WLGg+qG+UDsk+DcczTaMGBWlNBB7Djsxkz4d2p2CoOzqrtNk63IiK2ZD9
ZKpcJx05B8psw2dJhh1bATWsh0PUqtXQujhOi+GkAKF2w1VM0Ch+GPlBPdsUvyu3I4zVKbSVBvBD
0rl091V0bGBfAUxiD1iV75pEYGK47AyuR8vm9+kyNMg1i1quZsZY5F4N3txk4dqSsTK6oH5FMY4X
X082oQJ0Bn2c+QFxT2mR7kwbW++iSFbeEHbPjaFH8+T3ZBO0RyoiPPwoXVJ75TSJUOkSNzhil4cV
azqlT5Az3vhLuwU8j3LWsIz4fcVj+r3uTy8EJ5NP37vdrHHKbAMztj/5bCVLWTjyIuTcSVFAEoYQ
rnRSVtEyd+sc8oJjF4T+VcXOqW/rTRAJhlxueOrd1D1Ok45XJTNlaUl1nBJn5QzeR9uIfus5Rr6V
LW889EwjiNdthb4HLQTvk4HrKeyU/tKPLKtThbW8ZpREIROIuvUgRsw66Ow7cfMzIvWLLNaQRSlt
LNQ7ThQRAFK917oZvXuR9Srb6GcgF/xsTSe6JnhsHcPRwKKlctvMXZrF4M7BgLVZ0DY/XRRecngc
Tmq08xoudE/6x4MI+yctdjdlCJNZVHazHydMnFRtmsgcRLrSzMTdBHmvdpr75t3KegN7k1kthXxi
wdsnLpZ1hT6ZO3gK2ykZjRPLM8rH9kSR4iw6Io9XPlFa0vf2PhDWQhgNedO3sFrPJnIMO66NlWXD
IQLSXY1WwRcwS48xA5XnWH3Fvm/P8D1/7IrWO3prDM6aedgDyVJwrTyyXx8wesb3N+votmIfVBfT
I2E2JHQmV6K5tbXK0oWTJdQNysJlxi/sBREP2sYGZACma7a60sJdVvtXZ0zkVs9U/tDn5TzNXcRg
PqlGEtp/J+J3zdcyEsJhVEifGHaj789W2dertBm2Q6y15+52YxbS2znDcOqJbKBprhHuhb6zTwtn
4U+1y4SvJCXQY+Kjde1OGVa7g0JdzQfNdeZFm8wHdODb2kzHnSgpxQlL3zlyGPYi1egDArcjiXTo
djaEiT2jLnPuYd4/z/VSIFzS9V0fZbMh9Rnbm/ZbRm5sBZF71pcSPpR26vuU1bK/EoaSzIUEWJkS
tSkAw3OrO8CiQHVwmy8FwaX0inE7uZM4p4MXncjCJFtc7ur6RysYF5LFuSrS4VhPKGkI8svoFuBV
NR37jpe/3NGQ/2rw8Bh9wUIrfpp/vz3zFw1iRSx1c0fE/jr6HwQxGjaoz7/GGK+fTfT1mf/bPGrG
f8QZ7z/2B9AIdghbkcmUp0vLco1biNofQOPtHoA3wwNvdlzn5vOTE04V/v1vQJAAW5b0IJc7gmkX
org/8cb7XXDiebwUYI7c9f+BN97d1P4B4wJC8yzDtSXAo+k6/wlMa0q28X4wqQ1g0VbtY2Qhl/j0
mUK5DQvwZtTX7vCkOwAvmzPdwcWLbmvQ0g+NBVKFGVyilRlAGEDpJqvnXF3N8mqPL2H/ok+nUD20
Db4ka0+hMR3Wjs+U/dEpvqR7CoaD619s8fTfe6H+03Vb/+/7dRz8Lm7o8j8d3PREzfjY/q7Gy+8a
3c9/fAq3R/6/3vlvv+/P8jyWv//+t6+izZvbswVRkf/TxXTzdvnX1+BTkX2mEXLxP55s+/33vxm3
n/jj8rMFOLfJxQVsbQvh3hx0/sS5Qa7J+jQkAOf9LkDtP68/wfUnDYNBrWHiWmvfrtk/rz9N/C/H
4RwVsaTikTrWc//xp/+JN/Ou/cuUR5PJ7T8h0JDDbsizw3UIEU+X5l3c+A8jENPnjtbSUC0wbAHV
mOJ5mtXlRxe4FQRATZ71rqnPduMjqbzdwavGccYvilNjFvGjR3/6xx32LdyMXHrjUFlUF25XvbSU
HR8lRTDsBW2G25W2w95VvijfXhlRpr07QqlVBe1q0/im/15lc5zv+nebdMtNqcxbdCink2DcmtDZ
n4QFi78Nmy2vOFkTRRC91Lr2EQc5YOaonZPMDl9R4CerrirtedoSWOwS5/FCwbnq+tF6z2vIJYjK
F7lSIYY5bXLR22E4JFXxXjnNUrBvfeDSJRb4QnerevRvPEo3XHgejbRVVmCz+uicSYbrd7HpqZWt
mfU11/ynRDTxN/yfZwyE5TLlT98xBKznU63JRc1gbtflMJgYyoVrJ5qy967Xd26bGiQei+Ro5sMe
UNX8imHPzAozaJ6CIao2Vd8Emxgux5PoOiiFMjG+yjA4RX5RvmpVlK0QeHS70o/rh87MSBAP1n7L
/F9WX9Wo+t+5jUxBRmb4wuYZQ3DNxR4hUHi0iLZfdkboXyV5fffHBj6WBIbff9qy6udRrfcPSSyc
DeV9syGrMHqsxvYkUpjwuiAY2VTJsO16tkCL2OFldnOXaGN/vE457AkrCvydJrOr5JtHqJbDHANZ
2aMOcLmcrMw6D8xuVxr8n2M+aMx+ZZodjC5Jtr7j3YyZu2l3P7zfMWJAvZ50wzsyAhhW0MOsM8hU
s4Tzaj72MdybItbsJyQJ0xzTifBamDXyjkFWb9QL8SzLl45u968oWvR5odz64pS2A1sCVV5HpvMG
2/gEMaWVHWqg/ZVht/VDU3YgSbxVL3y2DGpiy/hIa/exLwvcZrRXvuJ0uk5nrhLhuF/t6P6gQwve
yFfv5tMwOpdRutOS312YYUoJTbeBINDYF4Md75g5xgQaSudQyl6uLKW8s6uNtMGYntOo+d3cwIX2
telBdWw53ua+1SUeY+c34AmYLOHfs848pGTnhpjaBDusarovdwi++1om761ZScCXKHsxqjxfeFUx
PopOecuiztQJrxBtbWYAFg6XczE07SqCgPSoPJqtuJ6MK9hiAc6bmL+8atrWtokoAvMC5twNWdhJ
8wA31vtQoyZmpS6jlyRVZAoPZvCA41nJRKM29hMKtx21VrypzNY9NbaVL0eRhScMSV7seGzp7W31
1WTRLk0M/zWs3ISxCcFbdni74hKww04pHoEqNNP64F1WtVjaIr/9aYgpCllKshrpcBzHUSCphrnM
e7u4wPxnwp4U1tUpFW1RapufWOSdBPmXhFM1b+hTfFQzxDGFWKtebIVmgoDaX2ms3Fecf3C06OGO
G8iH1qLw9X0e9+U+qf2CTbUwH3xLhguz6tWr1jQ/uA7AbGwBsWMXMiAG6ltoJ95nZtH7FJnSn0Uy
8S2xq+7kTDQXplTFQlkmrMI69x4cfERnFdKPr7qkxXe9/rN3TXZwW41HEbfWgW+KtfCFUB8eZPBs
cp0vG+HazKFRfxzttNgGflisO6MMX2QpPnTV64ekC5qFAmJHRxUGj3Udy5ucA9RDGePHVFkgG14d
wJDv3CP2hP/pDpHbTEJuPxHriFvuPwHX9L3p7XxXxLzyrqx+RUgl34ULTS8IErkh2DR5d4oRMnYU
vNpmyAqg1xZqGjd51yrQe3P0xyNkv/LZhP1yPw+0XmK2LK3V/dmGcTh6wWcee/mJyZH1BGsa5Mwe
xpXQA+upSUvvYAXm+/1O4/aIshgPsos8dMk8QElXLSGlgU6Vzc/oht5bY+rRrB6kfaYYLC705vzj
/FC1+gr1l1rfD82hAttK2ifbH9rtYHtXjzEPseB85YHle74oyMxLvwrewpuNMHhRcUb6DH5YMK1D
WKbxWzID7yF+onSlWuCE6mzvh73pbexB757iajAerKF8vZ9ukd+sk8YSy/thFrfGLE377IhhvfVa
XO+/rUFQuoxzLtQ0z8QckrX10ar2tW4a7eJpobe3FP5z9/NZWj4kppM/uy24mV+hWh1r7+gXMIEd
Pc8ebPK5iNLS9EvlCn9u+Hr5Qp5bwKQwXiVekLwH+plJUvytZw5oThDaD1aGcCMcag9fsKJ8aWSD
fMKs31UwXt7CcWiubeHUlzSx17FVtVfNg0w6evVjMcKi16NqBw9SPLhWlKyi3oNcrGsFCNgQXINQ
GxYySMXZyzptHbE28GAoypao6pXKjPwyegXsSrOI3uM4ujoWLLw2GqbnRn8w0Yb+LjsWLLfokpdc
FiSlMzM/9oE0d8VYZmuKIe0RtnY2tzvQsDqzNpNpk6OelVuDpMBPzTaKeascKLKBrW99jYWwLR37
OQ6Kcg6zzb62pSVmcWm7b7ZbpLOu04NPRbPZOHX5FUp1ClH2rYr8NtNMuoWSzvDRkQjHJsI2H5hl
eLShbC4mx6s/JIZ0tdC1r7DnEzX7obxI+PLkwAfL2q3ADTIa7LEatG0mrWYPOpGjz037Yw8tYgXt
yTqPZq+WRX+XzhjJIo0D99m0mCfmXSNe0/vOwcf7Uafsg1Ypv2D17Qodhfys6NxZg6kOK0DDRJDJ
wmxiQzUMiF4opJIL3ISNVkTyt7Kznaaa+req7H3Vee630U5How3r7yHtz0gI5deYDI95kTZfY6Y/
TVB8fkHYeWk9t/nl4CLB2Nz/7OLocxRj99nZ4otZVPAZx9OPSOrhI/f4ZiqoaB95jDuULPtpX44M
AfpB6xbRoJoDJhzj2a9UOE+SafilPALEnap6ZSGKIcpRsTmt2ES5mZ8NOyyXSGjDJ0Ppw1wnVOY1
sbpihnOcD7FRP5mpFQYzD76UCGSCNLMiBvO2s5a18eRm6Mfikqp3tNr8auUKp1C3jC/WGFnLwGmg
szlxyGxWzF2fKihBrbQb08TfJEPuH8I0Jg6p9Oyz3mjxMo4d7TIidJqzdwWXAGdwneRL3K7q9vdQ
PUJliL4ZQDgzv6yrCytuOW8TZcHSstsln0T36k95z5UfazvQke5Vl9nO51K8QLCVUMbU9v6oKmmT
PThZM78ftro2LPWWsux+SPYcrD01qNP9sETKyPv02uWtdsrzBAJ7Jbc1yvyn3unFigsIdajTVW8D
6Jtrj8ZDQFTqBXHA6X46dNDAlyUMTIu65M0TYT3zSMPe6W16auC4HlWlOsiXqf4OILgNWOW/R+G/
Ccryqw5jddlHIG9/PZRiRy37MtC3YQmhYRrC70ZjlNTVkcYi5YDWaGz0ym7Tp6qGXn9/iFRypY/m
9N72PitdoE8HV8XDcRghF+OY6H+YoU3iEM8WDCHMQdGFF3ICfDiD5rTusjp57lOYcKG3tN3cu8b4
thPhiJMBdaV3FSMiOc/FnJ+BAjOrOM0/9PDI/p2+T9k4bjRJzXI/7SUjO7w3XoOgSnZ+HtGu3x7u
AQuKlt8jfOXu29zS/ngaZ/A/zUG4j3AVjaNWF8l8UlP+4QYxkWS+C+GzyIyzZqI6qKHUjaXmXAIH
bV2sRlBgFqwrz0btCG15CQuxvIZRUS4zYbVrw4nL60DjxWChrLeeGXzX2FodI2qFZdRYw8pTdfWM
eTN1rztJwibT+hmb6ODR8XCL8wVehOCHMD0j9TDqkqKt8sDhOfILo9gnnXNofTc/eJ2hb6sCTXmS
gH/2bXuqpdWeiJac97WmDvfzHr4C0u3qh5Lo1pXVq2lhcpVc7jfkEbJJaflDbDExjCqCo3xigIlp
o9LNB1IdZKfFT2ZWMrxV/sP9COFbtXKUZS28wAhXAZr01ZBNw0Yn4RZRcIhitMMvA1cKbY8s23sd
knym11N0LW4AsB6Nm6nU8IdpNfluKI+xfCmGkw9f5rHQil9ZRWBVPOJrY9qFT0kquk07UOUiS4Bt
nsbvWaA1G7jsFkXkFL+7RvOWRlrzGGVj+jC6KHXuD4v7lnWg5RsVFM3GUq120Qag+Q7y+7dU1ylt
yq+WD2yO0b/+UKEn2krGpOvCx73Kzltr4+sdDG9ejxu39rJPIS3WFgPXyZjdT3etVW8krhcrM4/l
O5rmjZAif1E1ABFEm2nligqW5q1DE3rUbiuY3pDveyZ0iTutbAvYO7bLYj2l0uAvHO1dl7gQnu2R
BGYI19BzrG5EMm2eiiEsPhrPPGcRU2IvJAWsqrjSEuE5mImBF9MUBqglB8Z4nqX6Ix4nWBNKYso1
vXTOvPx8X9ntqR905+w2En1gkx4jizakbKDHDEp4kERhBqu8K56cmOUR2yFiqk3eEeV4v8o8s988
zcZMKXesp9ZDCA75oDqninFGHzszw9L6dUHY97ttLbtAWW9O4HvbkfvgVDXOLNVT6+Q0WKRDVg2Z
F1wCL5cQNPyLQ/2Cg56ZLHsf9kNEDpJnRYoLniPpoQBsHGhQHgoQqMz06mZQjW+a0rbo/Y0nEX2y
pIZHYUfoSabAfu+MjoEiA2serqZ5Zvcu6hjK8Tb20BA0pTx3ZvMkEzSVWcJ3+r7IGoP4GETZPxhU
+qUxoVIEHfrxIrd6hDr22WmT3AVu3cNobmOCgIKtaeria6DlmFX42LA2d1soRek+bvqXUHPbXR6I
8jjl3cGtdEZXY7yz/D7kCPEvnpDdbiptwdJfpKvCssa3eoyWUsF3Qh/7idvZx/0/8JY/ZZ6Z55Km
E+wnWtq9P/7SDIKcGc31p3ygUcem71cRsgVZFPU7F8RzH4i0WgvdiR+KHPGN6uPtqOvpMZDpdNaR
iTE8cbCjQio+3GjQ8LX3elR+QhrymI8wx84hwPyBO5FER6gsv+g4IMzRqcKWkaWz7QdGuS1GosRD
Ta6gdtYr5+aHD/vKnJXE0h7uh308zPIiGl9qN/DPpV8wEedRrbKnjaQ/XsCxvlopRGVBJMnFh2S+
w2AHhVNhOFiT9B7y2jjV5lTjzkIwVyl0ZglM8rpDSpl+uB/+daPu92bDrynIorXmVt9O0Y1bJPr6
I4FR7oGm/yicVkfywakAvcSO2GsINdKOT8rMuE4M+jSceI6h91EWFdPZ24HZ18h0Rj+Yp17uPOpL
xzbMx/v/g5EpR5dS7JUj8SbMAcPHBIM/fAsUm2zlxKcagwj8BGx3XdppMM+0+tEQWv3UJZA5PJ0P
tKcf+Ch7avWy7rN1PGLrZOnCfrD7MGG99Bfs0/aDcTtV9Mgs6pSEw5vC+eBlcpzHpIfysQ7T4Y9z
7NkLs9dxckB0dmR8KfdlowODN+4elMY95KZyH/2ZnfLVrVr0afQV8xGfkH01+q++ZdcnYwghh6ex
vXBla16lC9XJ9d30NEJ+OdGOM6X3jVVnxelVk9FTWKRHzGasC0joSphafcmq1Jqbk1eu74depJXs
vyJcdN6Eq0Zc92/R2u2BPHpSx9vO+/CQDRytvPzQq/c82uk9XpjCr5t5lAQG8Dx6fvx7XooJcbmG
dHREDLvAwqHeebqqwQSFuWgsvCtSCEhubTjfbQ/bhTmyjQvGKbGK4txFfn7WdCeDwNl/lpV2lGW9
H4LRYCqpuQs/KPpD7Q+o8c1243uRPyuGVmzdSRPHblAvmhYccinHQz+aqH2Tgi9fGG+Jyi0TODzx
Kuvs4NC1SPdLP9vcj/66sdSQL4OUl4UkIt8PwKf7oTLzvTSqYJkKtksDJuy5mer+5HkofUzDO0dD
+Ezb4xxHy/XWlebWC8GV9tKXk76jUcDiADfaVWHCE7VFSbV1u+mRbe11GF04khDD2AH8X5ypQ/M7
tv46y9vmkij1EWXNuGbiNe0jzYW+AyGvX6LiqJmI1nDzEgqFQRfWc8yYdAMAsLQMeKr3l1neXh1J
aX/uSnroWatUlM4idpXzjhHD62BFxQXlUAjbOyC8/HY+oHSDd8wWkA7ao5hSLFnq3J/zFTJ+CfNA
XCW9Xqj9pKSo74Y4t3aF31k7zCfLWR0LuRn98GS1DQyhSTXPpEn1cw8tB5qMms2xd0J8T5zkrPPO
ZCSCHMWgEpTIMBJhm8S7oBvFAgMFc15iyISmtzV2uYNaP73dTDbR16GdOTs77qdVCgCxUpU3vRbs
eCRVDfXR7ExUhnzvVlNbT8ck6nB6oNGc3w/vNzHUtPnoFslG3B6sN2ra9ShdXtFs7LLUaTYBFq8z
27V42fiibGs9a146UxIJb2XNZnDt+oXU9oAAH21bp8yOcR5iEwnsxoUqFTlQcqNoNQXuwcBn7MOR
1oASBsYsJKN3Zg7+6X4zlXB8VGX8qimgF5ky8pdh0M2V5nZ0prxrezVAaRF6c627yfhCXXKA/BP+
mAiuR6RZT7DFzZkdyndzsNzTMEzZtc2SPSCKerwfIR2ejWUXPE+94xzjgnG17I5VUYAFFtbvsef5
o6Sx17DZ9NPoavW2AQJ1FOLuyQ/FCnMp1LljRXJ5qGMnTWszzktD1F8kIhZtEa7625fTljenGVtC
fYWm7a7HMabOwLnqE+NX7cj4qHk1vjDyTF6hAvinNvV/An9CYmR4PwpFzk5PLHGjPk1ih5P04BfN
Q+tZxQNeYPgvmnt/yK4VOn4u79raR+06VFLj44aMKSAVHDChnjuu1p6cqonXNWvhqsrSn8rpx19x
jj+Rcvqnyve+vMEYZlU0dVdjCODjyCQ83A87y7jGTDuWVsG3ZWt2mf2aJzeNt9UfHVev0SZK69jc
yNJRFHwXvsEf2lkRWKQx/nkHmdbpvq6t5f2UEapsXmO6u9JzTaPdqWquDTdbdeOkPZa5463HWOkz
HacqiUePPqH/ra9l2lQvedAND05a7IMmqHDoMYJ1b8N+d8qchr4yE0T+aX2+38RGX5+rJPnzDj/K
1KoYygaOs0opkVI4J3ikPQR968z7XopFEbTRAYowFkRlYq3jDNtwlxDY1ynqf+zS8Q8SODeosuKg
w3k+YCf65839XJk/CKhLObolSn06b1kk5KK8oyA210Hdj8spjZQxm9If0lOBnryYSCoh8u0o0Jtr
bhifg5uqrc5cqAkJLq+poO53x07ocyZT2pwggJb1PmkPqUghvMKBxDsseYlroaG1zZyDZcf6YgoY
Nem99lM1ldg3+W8rA5nwHQmtHf05JUTpr9o09faGa3r7CosTlKbd6/1U2ldrBaI1HwuRLVtM6SKU
Dky9AtkwCdMDqososRYMx8V8Gttua3hEmtwPB/kcdJGxY5IXPSnRvvWQmD4Zr5VzQx/l0ejK+KH3
tYWM9b0/DU/VUPjrqm2Hw/3GAsvEhGJIXtPJTvdWD7DWG7G3y7xAXjpbqoMY9bepdLp8LtwBXRtf
kSXmb89BGdQfhf9p1J2+GCan30C0tZ+M+EOFor3IxLaepsE+0wpvYDh7nzdPlqSFgg+lxV27HtpZ
r3HlrGIfmdM5Tqf7jRMKeZjwHkHQy6Qw98e9Gpl7uWHrPEgzqzBqQkiXGbLfd2k/PfuRcheuj09R
z2K2Hw02mFCdyrhM99hi2xsIdSBs3ktmx+2TJulgTL24ou7sHxhvnGMT1JrMine7NuURUwi03FOT
X+UAdG7CRYKK5uRXxwaPdgzaasto4mVmmh55Hz7ySE1vp30+DLB3zP7oMvZbVUKJudEH6kVv243L
XvR4P+Kyv1R4JSGkNd1FZaSsnG7fU00MrYLcktPyZRHGsB3MNuhd+RF4p9zHMm5XZrcKHRXssWOr
rrXPaLRuy1eney3tTh1TEVfHDB+EoxqN/Ain+fb/+9kKjrrTR/Eud63gmNWBnHdRi/88w1Fac1hx
MuEvTapgHsUGWgb0YNiHYrU26b71hh0Ydmu2BUzaWAmDSx+YGOux5cQ7tCo91K+ymT5DH8MLy0Po
rfvIlktk4Uel5YfWI9GiCJoVwEi0z/RwWY5Jvq1zq3rU4QSsECP+shAbz8Ukg+ei8qt51u+rrIrO
gSMizCG5qUxzHZqas7eCdtFoIfi07ernmxOYU0nEMZ3bOitT4O7CvATaW+0AV2dO8YqIGVGM7mXI
s6Jhl9dhSqjYH7cTO5Cqb+Q12XV7VZX9KkyH9ik1Ici5SaF/8cWbZaaX/mhqZGHGf9KNgOrMmgFn
yOe+szGEf0a8KxYwlts1/PnSDZozsKxz9pOUIlF311WWvdlh7b3nE5OJFHnIAWC6eC5D/dCl068S
V4RNCOWw9yfGNSIvro0OJ8q7MWmx2qL0JpY73KeK0lDBIl2EaZAGW1FO+b6uJCkuzfArYxYJb87G
R0jZUb1rDPnQOCo7d//3Rqxj+tUDUr/pUAVY7Px1U94Oa388qAbbd8vu5W4wbLmbLKhsOqWNrNwI
YUFlPwEZGLuCRgv+tGY9xW3ubfSuzVHJjp81bNDftg2+jUMPemkpVzhcVl9mWpNGQZ18jfybVsk2
9F1pmMekNfzHNOlbLCiNbps5kL68EPJHqrHtNWHyOZSs6kpgb1YDmUMEbp5ZAcwP9I04ek6WOnQA
5xclE9iQvvEhbb6LcSKioxzcCScm/YcCD7Str1+cIv9OXCRXbgR3OAtrHKSZB8zCdijfwAsNnDXM
9JW1Da20NsZXH4eduRPKdpmOfropg+zT6mL/WyClauui/iDPIlmIoBEnw9SNHSNuHLdpQp77iD/f
s+PolzKDuekFK2Maq9fR9tVm8gxnhX6h+AA1bsip/7RD3LZ0DFaYWEdPDr7RT1ObxCQXJ8RkGSJ9
QkDNVK6E4zzV4xbHknQ2uJgR4af06lWa2NuFWc71KdLXuu6iM7jBg4k3kEBQJ6ONnRwV9phF4wPt
ULu33Wg8VG6hHVFgAYgXDDPqnMITjv28dO0OxXojFhiP+gtPCWc9asYSqSbBY/gIX1rLF9tCxzq4
jI32DbrXChC63AuwtXld4KGqO4l9UEj2563tji8oyhbVTUs1TvGwKYEsl4yTtLd6qn7JobYfdIq4
B3NyPu6nqfbNpcPnvLFu0ir+jGWsIh1qS2QfUldP5s3tyaIay8qhY+ZTNR2ymLCd3X+cuUu2DfMq
Wd5/JwgIw0elu2dP+f6jb/3oerap01LOJYXfOkf8s8h7XJI9fMamG0Wmhj4zMZ+dM1iuj2jBcVNK
0h+gApYLQ8/es0G/NcSfg2jas5XcTMUp6vd9ZfazOLLk0i/tLQ6IA36Rc8drxgMQMN5k5JbOhA0M
NQAtb6OS8J/AIiBQ0xooyyk4JdqSCCZ8tIvGEOve1EnnvY3vpBFY2lNYf/Whb21AyuViANp710x8
Ccykjx/o3HrYrVhNMNbOtjeIJxp8LIMidFug5cW30UESnvAew7iy5MNt/Mc8NE/liPc5zbSzQHib
k/66wFg45QIPNhjFm2utrLZB559hiR5SLJOWdlpOc9zgmnPQjPpcWdFHUWYddGW19vGbuLRYO2xS
v9CYCljtyk+taTGZU3X2I5Q5qsDmqMZ7RDLRudxv4t6sZ2zF/rZyjQDXIbM84Yg6zjFpUXuhWsQU
gsstnsxv2mRmn7naYEKRrsPB/E6Q9r9qYYMMlfXx0rhkrmhbO2+CUxq3/br2pXXof0XxlO16Vi8t
Ajio5SNNX46ZcOHwBiEOMkORreGLvPqusC9t4FsXf9Lw5OWi3eBTYF+mQeBrKhDbUdAewiD5uZ+W
t8cb+heDqCfR94sJP8C1DWK0pLi6GTXlv81muFO5YLmKl17YWLFJd2Z5/rdttI+Bwgs4LmHoDr11
a/M7vAoj5AXQquKjm2bjvnZdHxpWIq6TYcc0iLxUZ6qPRYafBwr/z9zmtQ0Si6EmwL9qSjAdyNhj
l/j3WUf80qzj/X+sTvUS44eUtiCT86EujUUw6c0pTEYd82LUFwCmdOOevh5a7SeD8vJ/2Duvrba1
cG1fkfZQmyqn7g1jQ0wIJxoQgnrvuvr9TCf7X4nXGuQG/hMwxkVllq+8BTpc9OpElPZjTV+FAxtd
rwXI8BYYr/Q51873pCJ/UR8rVx2o53rbIsmGBSL944I62HFCS2IX5GDYDTTZkkrXlkU7xI9ed+ob
FJo1I+gQttdPAbXjr5LUYirpIkRx8N5yine/Nb/1xJC7dOz6LWlPNYfZ8ciecfC7yV7TJNQ3xCWU
dPLWeBSnpk7nRQfMpPapkdWFgahZagOt1kP0+JGqnERWoLVRr1oshfuRDhpU1pNXBqSZaB8+dig6
EY65pIVucCFMLecV+qlPdYvIjYeg9BFZxufYWzRxa8+B+wdfPAcukQUF54CoQ832aGfzmhzzqSrQ
HGoxRXiuhrihIOMnSPiBjiOlYAsskeXWG+sQpIiDKh3QqJIYSjllgUU2m8WyoAvhzg85YLyqnmn/
vGZZtynIko4hkLpZDQXiVGr5nOyw9+wj2LRxhz+MHcyzBOkZu38gk3C2fpx051D+SICn2VlerNHq
QnMwtwI0IfLqLjOGr6FTe+ty4ypOthts7YuqxM4ZzYlg0fvaKMUpF45rIgZs6N3Jo4ex9ixJ7XPj
mTb1ztmkBnYuwLYvGR8v9EiAkBtGdO79IDqTgZFH9FYxg0s6zvBAO0z4BsAgMM0Vr1APZouuNcV+
uIhRQRxsXGLDqPd1V2TnDrWjpcr3Lq5/ql1gnEpKzw3BqKjHZiHhCCwuDQYDY5Aj86Y/jibaLqXl
FVB9FdjaanBuN/SWxEzV/Xijm7Zz5wny3iRBsBIRq9lkhBXZShuf0Voe1pVRxPOisNDZbNR+DReG
ok8f05uyy8WgK/oRJtt76XUJsortpOAUIgk1ojpbYJDnWtnwJl8Z5lTJ6/OQI3nadyzwvT4Wq8Lp
Arjban22255WsFshUDcVm3Rs+42fI2keVKLgQCZlQYUuWRZ0M7BbLu6R1irPhTDLJV0EhHnkn9fX
4lcFUGsb2UO7KNK+PKPeaIH7muZ5ArE70JDXsQ2kgvIG1ruC1vVqooXkkz4es8LxjiaKL+AUk7NV
tvQQO+ue7tJwF079XVSkQFlSJCu96vtQRNY2MVXjaFf9UrFz7Rw4/IDoYu77LpwhWn+wrpckYK3a
qmb5qkK8AhJJxutpMZJOvrmIaa6A2+LuFdrI7hJET7XTjvug1/sNxRRpCBujCCt/uFaSHZqhOvZh
5WFfWW5KM/7RZWmw8IYKiWk3t+SKl8+Fuqoi7+gYibYaAnPEiwqWaJCm4X0wdfPIUbOzK1DGC7wf
yAdgnZxH+wJ9w0NbDLPO7DxUszQXJbFcnLNBLfmoEMXXH1rndyfLcYFxelx8A9MJlF3lIjS68xrQ
7Tm06RzUSutsJ8ULwNK9IbEiCBPuvJJQF7SDtjGJbMBTDM+qJ2epna1rUXpnu+PQoRtna7NTdVCJ
Wzc1ELlNlIMaac0M2fx+1zeZvqyF992KTWB55c7yKOaHg26d48ih46zXEN7j0D5fnyslB5/n1xXe
ezO7qt9atdR317k6CaTkCN1MKKxMXV1O3RTnw3KyCItda51xfzo3PHWSz9fknbsZ5UqQdkwCFK2i
B9EPyC0Ja+WXBZ3VxwQ4pJK7+Uvime++jZ+5M7iXxm3773o6Hjs/Sn8I3940Ye59GBrs1KnVAwCA
lH+MHMCo+ex4hQMFWz9XhVrzNKKQVPFHwINxSp0QsEiqVQfd9cJ31AQe3VG0byyGr4jbWi9an8Us
tiL/xn7WzQZRmV/jCZXzDm2dJ8OD2ho4ifMlUlJ86YymfwwhYSI/DJQnpKK3ACbsnvICoiaijvr9
0MUIPg5ajweWxLukQXPnR5mzdkq1pMkCJkDPwScqAfAJUrJy59b1SK9P1FvP7YY9csT9porK6WDa
prZudKHdmaPnrCwkpI4CMPIKyLqCfMHQMfid7Gz14CvNzO0fGgR62ERj+xHLQmNu93l2cbGrgj5W
43GbAbXWTRUF2IgdDPyh9s2lCzcrygaT+h5kYAwm2fOzs1qVw/vQ0NVTneyjs+KV1fjoOYYJhfci
pdscwsDBowNQ0rTkqrAVpVCRNB1BM4Qr1KVABfLDkcS5ejDfu7w4SSbM9zhWvmaT1r5aOkFq1aj2
N6sDNlugD0qTmOqwbcb2E7X0hFq22lw4L+I0lWwfpkiysAvEtCoqqosmcOqzMRkIgYxDchJtHq5Q
RVXghg5i1QBDuRMqdSOlklVoU6mR1QXomlV6vg3QM6AplAKXahNzm415goo5YM/JA9wclp6yRqQi
v5sM8GijIqojysAtyN92QOicZAOpJoiohREuoSr6Dwknu+ihAj/WQefOG13TvxhG0sz1QQmfEF3y
ZrUVjF8NM0d2Dn/AbyiFIkgL8vOlKKc3VLfTN9TYvpQGEC1Yt3e1mY8/evqxRVBQXrY9eCG2FYG9
Gr/+vO7FrCNOAC8KUIrxQFQPpXFgpaS+2aZ0Ep3mh+Ebd2g0gFfX7S+hVYZvPfMqMuPuZVRoDZZj
7z6bE0WvXLObr6avK/ASXe/SFrDwtEIZ8Oug4l7jpvmod/GwKLvIPesqehmp12IonaIEB6equUcs
FwVwuP1HFc7Buq6KBApkEW5ySLGHMiFVEmMb7ms2ny2t+mgnAFfDEsWIaQx9gXhiBW4oBWVdlVG/
LukH3VXKZBBxGeG9y3K86h01x8NaL5dpYfVnevr6Ao8Z8eD2NWaJU5x8AWEHMxmNygsyNNGcgoHy
ZJJ1zpCO7J51Rymod3T+y8iw9h1teo385Ctsy+y7pUz3eW2772apb/NAqB+4uC09SB9gzzLiM+gU
qPxjNnMd9q5F2cmTYDiMZAq7sUGpsTP2hocqRFnvW6uv36vGPbtZpr/hxv3NBnv9ij4YdpeogH3D
SaJB/K32qfaAmeiqtn9KXZCNTV9EF6EOCOigi/gowHosWHzqh7AK3UUwTNGZbWdYmhDm7m3HZfdJ
0BsLlGDfRU2wb0M0ia+PoKxS221sY/7Pc9dHVu2k+eyfV9fyLb/955+X58rYWfN/XnnzNTVFmtVk
auefn/jP+66vu/7ppbg70yGKCOxRQyuz0d9DtPj1A7Lqr0dplELVrRoAkwWbMszRY9JSfirGYG/Q
W75PVK0++L25uv4FvthCPKNJkShzpgP6ce39BCT3CIm+8V37PmlzyAoRYxt9btReohA4czEEiqzk
+Ovrk054aFH4O42ZmuyawHsPiGKVWRkpybFEzjKgqD3LEANlW82Lc+LEBttyTpJeFRvL8LHuTBBV
NxP/+wDCeKk3AswJCVqQFRfVzqxDX0AUuf4JiBABkVx8udZ0XfymD4xs75g61dcicJxLbNr+EXvQ
96qzkTHQcFNC3draNgj6L/SqrL46uE3MVXDYjRanW81v1eeyQ03C1KvF1KvWpu6ZVxgz5CjRxCqg
99LYsXUsdaT8PmCgtrTQawOEXIEKKpaG/bTUvXhmNYENlJP1m9bn8wAcu0YIvXGitV0O1d5iSzqW
pxQk8TyaqJognWDP8qqjW2NfQFEheET0uNFIhkgcmz2Gge8+oAWzBZ4boFQHDwDmiYJM79yBB78Y
Bj1eegLvDy1LQwBXyVExTPdoymVfH/1sk1csNsSa/kL3y2aOEihOqnqHxmSHqZNWxGKeW/FW8XO2
zaqEKmIuhzbVZxWeJEt9qAoQmGqxK7sOIeChBqCfHUMlUFateNOU7hj3/qOPtgdroOtBa66xXUrh
lAPwW2raWVA/eAjtt4w4ZlnUPEm9T3vwS7BEEDq/TlaWISldfQV/1cwzC1lMvcmfqThRQeszvAwG
a8fWgB6kNCqwi2zaxFa0ZPbidZ4U+dzvCpQxwvowavaz5dVi3YykHLpDbYneSZXZ/aFze3tZgorG
uyZB/CQq/GXWptkmpkrTjkG676YSyq/ztYijYidAwe5NXVAXGEttVpooa81w7wETPU6bCAGcXUoJ
vxVNCP6EbnGiytC+5jMNc2H2aP6h0oNAf9m/FEO8zLqye9ZwO4rjix1a/Y9kkkKDdf8ST3Wz8l29
QiSyBzaiIPYbUO+dUZxeTkP/aBSPaq2593BIplUvHCRda/qdqumv8zY1URXaWn77guQWFfTaQI7+
A5uFF7uZpjniEta6zNod2FNEfLNt0ULZN42uW6Rqbq60cnwAQqM9Iqa9VKwauFobf2uqCnVboo9K
bUuGmdLOU9tPmY9uj8i/yN/a2F4ZqbtOxZQ+MEHqnYJ69CL9ok6e8XXI4gWM6KVNc+TNtKS+1Zj7
xyIA0WOoNJFBAFVvuu8uPausn5PeBuLRZOs+1NtNH4Jh9JCZ6prJefFL6PuarkyLJjVS3J5UFUML
Y1dY7taNRPOaqzLkAUl8MklkD05G0NB6ow2XGdLMoCo7FV2ci1GpCkBpr1z1NfDYwpoNBD1UViYa
J219n4KQ2oZwbC5QzI/X/4UafIOsKou7PAel2TYUGMvqS44/ybc8Iccq7U6cjSpW9ooL8VTHCPoV
Qcl1bKhPqpkRcInkOwC26SUxkDxrY5y6e8/5NintNjBpphVxaF5G67sPip88TKwi7gz8JqIPnWLN
B6N/H+Cg+90B+1/7SUOAh5KLndI+kRtuExRPTmeN32VwUiPFRmmwqU42tNnJIjpBr/QyVGr8hqTy
m4sH24s/EOaLhAIYagbDKu21dAeaBmMl+agXoN4dJ7Qp0cu///lx85qb9/32lutH/PNvrYr9NYDP
u8YufZJnHx2jsMh3ofzRm8iayuLKr7+vj4zWz3fXR9DhR71Zxk6CFESKXN2MUB4FV8PfWyN6drhc
jGiDOsMuNmx1oRQuIp+5qHZNW6Jm1XSNtahUP5h3D5iXqihEaCb22JijFAlFqfHRRFFiZ1h4ZM38
MeRnVyflroia77Hgi4cxD5JZxSa1E22FPuv1YaZo+e766PY/rRD/8frfnv35UB+Vx0LXypVnd8Nu
ooCx8x17W+JxsC5ak3XW6ord9VEbBhzPfzz3z0sIe5ekf+WmkNemroJxhyF5PWsTwBNqx15BYDTi
/yPyutoZ8sfPv1VXrXa+GlU7JYl5VTTmxEF+/0anr9z1wNKTmXa9NtcnMrRbdi4yOaPvbTXslakH
GjX2DSJAGQ6NJCgoW7OPqmXQt7BW+PDrlyHLW+2CCUa27TXi7jo8ijrMfo41jCv8XVnMWtblPXdg
gfMRKqrgZF2TeWKL6OdVul4qJGKGXXPuKeSxIeVIkWj+dsiXQTykO9/MJ7w9lBHklZ1AXRjHuYcx
886p8W2i+zAzY8WdtdTml3Ydn4cazQQMGaQRHN02vaPvhqOCtcngmzdjmezzGp+/0KYHFkaqu8tt
lP0HKqWBWs5DKaEXyx/XR3ivkTT6I1qELLWovLc7BO7MZHZ9eH0SDypvU+ZnO59mJijvd6ibkErb
7q1F0mupKaVNENHGazdPUS4pbTD5TrEZUL1/xfnu26Rql1JUILDyPjyMSpwsVWSlv3WGvUIX2vre
ZdTxK9CdD5oEDgzWxke6GAHb2D5jbhFSacQtTBg0BNsexRMnY41wwRajigyANBqfDbzJEHZIF8Wo
qIecuvncVQoCXiGMRVuiQhiTU8xH1fC/twAMGs98FdqAzVrvzGLF8u/QeB4OBE5g7bG62BSxDVsp
Caid1PhWYzzviLT6VjqdM48VvbxzoQvcaw3aFBN8A79H+icp/IVT4RI7Op17D3VwXYXZNLPDcAmg
r17aSv8URzBSBtPbJGN11wDERwUf/ZBKHFWXtp+b4uoKkBxSCmCepYqozMKQI/Y6bOnzOz89WP+/
XMVfpALQjv1MKmBPEvWGZMXvWgHXt/zUClA0of6P5gqhMQ6JpHBy+D+xAArW/yN0TViqRTUPaVr+
839iFf9jIwYgfWR1x0QwGoGB/6cVgPgAUrZoX1jUoW0NPdsbbYDPtAKE9Aj+R6wCyQGEmAxLs2zN
cFzNMfmm38WSC0OkpHZNd8qK/JmYmUARphdGhQka4G61yi1kaLNV3w1bK1MXY7myARo19niviOLi
NKuoir8hvHJyqkvj0+kSIaaPvbgLukuVrZrG3iQoLPrmw6QPp6miNE9IEBntzBQe7i7TQh3DXaAZ
j1maLeJhBfVqZqbngYIlVpGbosP3hJLuhK1iU65BI1DURB7DgfjLEdbDB+8JteKdF0xu2C5/u5e/
tBV+1/LV/jRRl9fH4sLoOHRIrQcERP68PnAMg8bP7PikoyWQJmBxL0Gkzu3w26AdsCScc56eB/eI
aGUkcM589UCNdRY75V4dYFOnOcDMvzhvazcaI9fDEqqwERNHU9l2zBsd3cAZKt+BbXzCkyZj29GV
YZv0BwKfuWqNILwmuHEfhv+ERP82IQTtsWMfp/okzFdV++DOaF14VJMnygtz7mKbaBDz86/8o+Pe
8ishOC6a82TaD1GVLxBK2Oh6cjQqe42J4Iuo6bLFK96q5hcjeMuy7Oz1QOxwz6ZLWMD6b97ruN7j
FispTugbjQ3aiMOqxhEOGf2Zi+alprS7ELVZitZhcEbNjG9E0gNA+7RP7WNeVEBFYZI7J1rX88n4
Tr155vpvY4hfpKkeWmq2OR3viRpWbl1a7TJg0GRRJ2E42CEEKZZkrktOYNqE3VPm67NeeE+hHS05
dP5jSYVX7lEoFV/jdgmv8h2+GGjxlWlMC3cwjtl4aZN21pS4r1Eh99QD95wnq0B9pIkoxyFJwpyh
tKxSdOBKByJb/qz4q1wAz5OjgRkUlcm5af3lpARyQlVp+VrlzVvdNXdwa+b4YrzrY/aMp0ku2qcm
5DQcf6l5BzkhAKXtQJTdc1RZW19qlLnoZkgv2vngfnw+5BG0+9eagFS2bpm24QgdpMzN4IqwudPK
BHFdilr5IjEPNLxxGSxJYInlo2UcGtqmVvO3ug9pT1TveqH+AKIwU4bo2Ix4AKXVqm50Y+413D0v
8jRoAxnYv/ABJYI5kLp1p124YWrezlC8X3IjqOEzloMYw6kIsgPkToQpGczhbvRJYNoZo41L79oX
IOAUtNsnbDCX8jqV8dmMQA7ELFYXuaczENwGVc6LvL+Ubxjm3IxoGLZlX8KkOaSVgvywWLXcztb6
GEtAMAZnSvGoCXfyzdxei1uL8/g0px++5sJT4QCiucnMAxOII0mBSjOYtF2u4/CSgarnIxS9XipV
8jpxYtw7NVWuqwKskLP82MH5sEsAvswtXVzSXKHPf7GqVyXTFraCL7Z4lStcCoulxZUJwFAdUX5C
gkXg4aQBN22oTCJxtWII5SGtHveD4RdmFz0tmY8DwrkHLkEbHYRurXnE3xWQNNk1tMVpsPMnToWL
z7tUdfxwBo5GHmuTnX+u2HJSaxXeDMW6pXBIygfI7KAPl8KkFOQXoJKjaIbJr5xzfJbqa7tMzxZF
SRcKVeHUp5vkcBWZMgBG7gOreLKwTmoLYOrVRd5/Vpdfv+TMwyXjjrmIjgjtPPRk+AzMudDsNJBT
RUeGqZNPXJOabtUk9xQYM2fNvCg+I8mMj9xa3i53Ewe0DtfFCC05s3X86HQ0KrA+xJNKmRV+tzfT
qiBEO2XZUz96Z4viqWP7cugMOnJ7UZqoSz0qyWsxviuoYqwUJZe/2sG2/ra13G69iK6z4WoQjFCl
coVz41MwogNaxknc3jsapttWsOuH1xYrLc7GEWJdhvT5OcCICopqWCsYDTOJGUhMb/b5jP/XJnd7
JHIT/E0uyIwdOq11hpeOjs0MqBiN73KCc1jR2+dhphR7gUhcEQEgMz64jaaBqg6FuLDmsFF3gN6z
8ZFZ+fzAbpT0hXo9MIFOvMl1MomJ/jww18BktsUF+z5iOHIbRJTNTASKgKOHS248wyAU/Vz35QSf
igLhNxUXOiAOjEjmcI5qYMcmLa9hkIPmVp3554eoyUP4PYC6HqKF7YGODhO41ZsAAewbJLUwbe/l
JlY5OsudvvNY9lQOJw8viNGswWvPvcn5i8/Av9ZpvhpagamB9DZUS7Nvbpue+GK0M6e579RqI09N
btvMa74YQ55zR3tExUk+FAjtlqvPz1vGhTenrTN+VTwDsDlwNeko8NuQ6cjtKbHiOE9NAeLnIZSE
jehuxDhdYzO0lIZa+Onz7/zTyeE6Gv74zpvzTXNND83abO5HkaG8ki0MIzz2CNe4qEx3wV8Gn/y0
f58h6bWGmJzLjvjnGWpebOtJwLcRnO6smJYK3jhIydzr+oldyOGqfn56mtxXP/vGm6FUOLFiQxlo
4CtGgAEYunCdKoOhm7FCm5dEHxdZg2C+ET3LlXfK0b2s/jKq/vPGOo6uuQ7tYgLMP0+7aj0xmhb9
uRIvyZD1R7APGuwucpMxL3mZ7W3Yxp+fuviPWcQ3ahZcMV2jKX/zrXiTZZOHzOy9YWuHMpq+uNh7
efYXTrOwLoWyg/G2JfxOQ+Z3evb7PeoMMkhj3ssYgC25rbRZB66Nh+zRjtCotwCAp0ZOGCxPxsL1
C3mpvdsCpUAVwSqopH/onoO5ECgY7HZdiH265W0MtcWD7lUFLwtjap3XUCvMi9xI+Lo+JZpOLnID
Zl/+/DpITbk/hgDphiAfI0u0bRPRq5sFT2nMNiTzo8EUNBsZm2YmeuRPbGdQm9c2EWFuussAEqOM
kHy2z9Gr1uzc5kA2BUD08+PRUZ779wGx7iKMaMKehFz653DI/YqmoVCikwzX9c49W16zhpkwm7wL
3Mv1mJ0REbkmdBUBUmT689G4n5InbI2BKMnLBLh8jcbVEn1yuVMbyouev00xbL3+IBfw7NJO7lKe
G//Ny/oiHFBTBbcwOicKd4KIQsaEDARuONj4zRih9o4K7NCuxPDF6w8hIZT9heSiMFiKCJJtaoGB
1UBDiDp/ybooJ68vKlpXP7McDOBl3sNdxgN5PtBv7xt0IJpqLzc5jrpNyYE5TzKSDlVnuQ3Cq0IB
OzwggC3DegSzG6ujAq8exGjJoEr4zNefCRVUQVYLCxJkzDxGarspLpAHaQjOWSZZPwjMYO7NQjhI
ne/NZcrrfmgAXHGJnmHYPsuSLQQhmW44NQs62QcLqkCaXgY+MoGWp8BUXPKKEKixqp9aDhQMLVeJ
bWD0vFmGFbRJptYVhKb+qsvv5ClxAIyYMuKiY/CbkeT3Yu0i3jDrMjwbyR1l0qWPzrwFUQWbxFrJ
u9+RbDWuvVYc7r51CupqbWrmihEgaT6+A0kQWSrlkmD9SZRgDAcZocqkSu3zr/CiSQ57HFzsYpXi
9hpEuyGvN3l/mvCy4nJkZrGhHCnzKcX19prE9xvpd8947SNX3iyu8KR710+U16AZ1IVj1JvQPTFC
Z23zqsb5wiYIlEm3R1Ll8B8yBxnkdmAifD9fYgw99xgLpBtcJpp2uxByCCo8MqImsOGKCHGoUmcJ
4nNRDS+MHf4jqtd2OuUMDW5C7m6ERkrjAmDDro3PwcP4sbGjs47C3zXYTKAY9AGYlghl6eqOl2gC
zDY6FD2YQ98N55l4qqtDVhGUkL+H3Suv+dvkvZm719AEpiSVAs3S9GvY99se3She4usl+PECNXdE
fDcyOW7tA1cK8UsZ9hc5WzVjh5OcmAIOC3uekgQTq8t0RI4yjytNAQOu3V2dn1XE0zDzWHx+pJpc
3m93Pl0F5GfgCyyLXn+uMh7u5/FYs/NBjJ2hp08pdYR6r17THrc+1L6PDz3uqhB+6M6SF8n8SPPE
+vMD+a/N7/fjuKmGZabuZmjH4mY6kgSQvF3vmPkiLwRTKp2kHebfijkyVPrk5I2bNb9GkjYEkNPc
m82TLVCDc9ZiOKA/cq1c1GJlGxmQb4oB3DFGCUFl5B0GDBM/P/nrVf73geCILSxXNV2pUPp7TBe5
oJOdZGzuqyqA3RkuU+UjNz+U4F4ubJx/10PikmDq5iOun0S4VawXn6Ylc4JgmxtEbu2IQ4rUgFzb
nWxBRUaucDKAIS2nwPP5IZu325MMgXX1n0O+uWEdipJ5qRA3NPrHwNGBYjtWUwAu/sSsHTDfFdhB
yXFfabVUp5w5NNFkYJDBzpKLatPcydXe+kgZcmFYb/pOu67K8lkiC897AdYzh0OLxrez4fq3Rj93
MmzEaHy3QU43ByjIdHJB107jqdYz7G5eO4EZ1Ii4TnQYzRcZVEh7LS3X/hKlanID/uSm2TejB0E8
OwA2TFBMSINU00GozpLy4N7vmq3MXDnCCIp4CLeQU1LpGH1+D7T/vAc6BWy8wwyh3R6BE1SxnqgM
G5CZCDNocqSwWjMWZEokV2xGBkfiM2Il7E9kwLLL1VhPCzRH5ob+twO6mVA2+RDqy+hFU7bVVKR6
/xzHJYbbvW703sPgv1plcyp9muVs5yEFbBeCGujKWRPH6FKuZHLIL6pulD2Rqf1ban2zoHAoMkdz
DaHqJmBeIa/db0uw6Xka9pRB+UCgAwBk1iB+gtXWPGRCyLjVYI6Yxd+mhW7ejIrr96IG48jaPnrW
6s33upGKyelkFQ9Rwe5EJx7xikPpVHstTxFVjc8IhT4HbnuR5RYV41lzGN8nEEcYMwNc0Fx058Po
OUu0dxnjGIV3dkCysU/YIyWJBmsmad4pd2VIAGdCVPmr8bVryUsPa6D6bMZEGk5GYtgSoUG7yRFY
ohsGHYZ6z884SaZx/EVh1gZsFBi0IZsffE1LfPfr2+ROFAbFRpYQUW8I1mZVXeDVzaMkPnsTEVhJ
w3aYX+8l+QHQh7VcdBq8xQjw66KYN9x9Wa4oW+2R2KvVkRKIpnsZNvh1s6HMJAdnpFI4YPXFSGgm
lXxAfSFYhUkn78ya9i5TKUbGr2aAvhYLIXuC7p1+ldo5B4CO80Z150kz3TOmwgatSCpdCCDVvfXg
2cVJ+OxsHCEHPNHfaOyTNg6PMp0CbjUv0UwtCTxqCtvyORnNCHKWQjUem6DdEufJl8madyCvJp2W
PZ8URvmCf8koom6NBxlBZVAmJ3avsO/QDsvmPW9JCKmwOlRibBHYPfxintsI0lbKfIwrNBOGL4nX
bLUUXUIiAT/PtkiJl40N8iZKzwSXXKRoKtfZkAPcyWae6Z15iktI4KofYkHtOlH2PFXnFNk0uhAT
4wqrItAlkMHoUcq/2RdkfY5QLqIKbAM7aVTz2EcIERHuywCEBGgDdOlJJgQ6vOLA1vG/8D9k7T5r
sxeZxjEyQMQcuegIHn6lMinLhFMTG/PcoxEsiS/evh1QAaYOFPTBWWlQvyKXRGCL/8rIWXXzcC4H
bFZUGw5HiYIDQmEyzOBjZUmYX4BoYO/aRyvVDuB2PVoo5lEON0X15mWfP6l9Y8jb2QVuKhtTWdIn
VC2vQWyTqrI4iwnVK3akNdYe9Lwdzoq7lZbQoHrEWuLh+oGfL8m3dTOmv2k6tqBkQoubXuHN9M97
hm6sOcYDwgrvIGZBZdvLUIgVaoNffNJKzXZl58puVoM6Yt2nPyhY28i5rSHc0vIuOfhlOs2A93AB
F87H58f4H0uUPEbHhRuCQDk5759LY2VNKrhKgxE7vhLYmT7q3GX+DFhsixHzHI2nWZGa6mwYjB/X
gZZIGZeZTAu4R9zQ60xADUXC5+YkctwvpT4EZn2XhoxPK51ZgDRHn5RquigIlHDCBtM6N0+pbi2V
sJHN9h0fxg1hBBDCpBqdH8pnMqH5/HT1f+8EwgLNhP+oQUuFWPfP0y1zRShBl+YPhhvsnImCjl2+
44C+kJ25rlDneLiR1ccrLHf7ua01d3LXLCK5S6HsCuvTN6TjMH4o2OX24li6FP30F5YYOSURRLgu
GsqotsdAVHvT7KDO/G0/uw03GFlsY+ypVKxdgzLFTVWsiaOeBo/RPLhTvijwArK5xpGF8U+UfZOz
RjYoZNPFEu3FMrIXsvPPr+RtvCEPQTh8P+mCSSvcvTmEyLDrSkKDHnCOW7gW9aLJWSlJBfCNCmy2
Ys23WGi56eRzMpOrTWZ+PWzJhrfXBDqo/pJqGf/eb6nHEQNRxifZMq5x6m/7PLreZhJ10/BA8pik
FkBkj1Q8r54GCyUSSjYU+s+AgAUmoAosQRowUfmc1tWeA4ZbseRiLxM3Pts4RSmeXs7rCkovDbFO
tmrkOjTE/kEL2ZU0d+mk5ZOfd99z5Ngo1FsPipv9LYqi3MSQvAktyR6Jr7nRWB2oN1mZCo6QqLmo
7nUz32tu8mYYzDq5OiJkK1PWRgTfwsY4mvQGIGkCdBX9l1iPwbdX7b6H+2A4ObbU6B/OFazTZjbr
qOFiUZdHJ62EG0lmLQ6yGcSCOovdSK7dLkskv/pJrImamlCZZPGzyIIdz/6KCxyBXp78kw4TBySb
E/wVsRXyUrcKn3nSmpSKTa6/T5XppBSPjAZWibKtZLvJiXJ56dFQXeFhTf/rI0sbfP3Ag3X0MvS4
+XF9lbXhF5sWr+3BHwDbW//qXckvuzZGYNyzpLqzoRg1OBUXWWoSslFjFHve/CvCkS/nQ2ScwZOk
u5QcEQSVq08iF6FxLusren6Rv2TqKY/Or+ATOuvRcLZBXJ5QeKRIEQ9kivRpTKAIvbNsKAFbeQ0Y
zh6hh/bXcCacXl0LSU0ZzpgtJrP6ofSttSwoW4WybgdEbfzukrdiJxVSRZNNq9qJdpRKhxitNDhC
LezgpH8OGgWN5wtdjhf9TqvQE7Jk/YS6pCxPdkzByf0IDXZ2vk5WWugbERa1Edv1WOr3SqECJiXS
cGOUlwj6ENuR4d6MrWnDOSKb8eL6db5Uw+xNUdHWgW40tCGVOmQmHQo0XC5ynG+lKdZJCzyS6+J4
e13PnlDV/c5dtQiEWmiovDBwR5OLiMJStoq7+p3/gpo6y85gQzFOJnRuytrfHgs1/SJQgija8m2g
FyhHgs7egvXVuU2uSAhXxxSR8BWi/zc+D5Gmx54iM18jAwiLXy7YhsopHDle89Bradnm70UZvRVh
tyWJh3J3p7UNoAGipVAQ4+Is2z3Kv4ZGQw5V9D+0plpb6bES+qZtLmForxvaoIVR7osScZ/a3XR1
/bW3oVIT5OblRWatst3ZoWxOVVJmdNwCjoqdglAk0uhBWS+JM8xl27OOqO1RdxJmtC9RlDOQsiOn
Dcut6wfLlrCd76hPpqrJnbDzkqc08la2k6KmSFvVdSGwUvc2IZzgQwnI9Txm0xwFi5k66QvLhF0k
XUD87sBMRmsN44rxi1u9mDwLtRjp2mVaY3cG3jsGYV1bVCVV9X9JO9PltrFsSz8RIjAPf0VRkyVb
olNOW38YysoyiIEgZgJ4+v4W5YqkYDXZkV1V99qSJR7gDPvsYa21L3LwzEZCmqFGeXCaPtWEilmY
fC5Q8abx1k8orR4Ynzz0rwZvWGaD80cNNmBw/qwcsrlbY4G457aZfjRp+0DrxQVksyXUoMUY19+y
boCsVi/2a+/O2r30MT3e3PGyC+jD6dmXVl4tstxkqZu7tV1TRO+XFNn+qKtkgd4Q0lz+LcyZm7bz
QF7cBKF50fq0CiXXl+NKDiWCY7DbyUmpjKCEI0mhsqdN3fqrvpMAf0i3wVVM7KAcb0YPuTTDm2RP
8teBeilLxVHj1zhayIIv2uKQXJJ1CJrhy7oIlxXJRlLCUwQ04rvXxEtSxJw6boOBIhsJqoeQXVP7
n4P9gxGWF1O0gZzOKTBBs8DWi+k20Owfw/KHtwMV35e4U7tPaJLKT1WiInWvWuThIS7/7QZYCAR2
aJ7HY9noXdjGIiin+2QiNIz7ZVTdlhW+ecMZHP6WGw0qYxPGd1Rbkn31OO4tUOvEL90Pu/1mk2tM
0Ymw2vCLbL920bZD8wysJ5lRZZPYa3L2XahKbbYnGGAy0/8mbYtGKWVc3qPlRLvpawtcSPlpJo8k
jbV7FkQI3zBTSg4/r0uqBW9z8O94gCSLVjaxBz8rcIFtlzf7LYlYeJcSKeuZHNsnkIVUwX7FX8T3
Uwa0d6n6AAEh98ijEbcW2+w2g/3CV3WWv1Dx4ZAhMn7RdlSHxugtdU8uzirNn00BE4MXDIzPVCnI
dMm3JkVs8IACiel+UjLEtfE0g0cdURZh28d3ykcHAVYEOhhJJGpMJI15ceOFNRnoKx0rt17gBgKR
Qfm26ZrLeB9h6MrPadNf/LpWAHshipK7DqlDLAO/V9G2gyKA+zJ1JBKBpSgk1u4ErP7QJ3fGuuHF
MTTEi7sdNTByYnKqPayu5cXLJB5f9sF/EwdhNovun+FivUeEiuhV2yf6ubNWW/gHKYQCF2xKTElq
0/wEqH0zoMKpzL9sor29DMmLWTYD5MscihrQFGFVKFOkXAQeQvApTi55Qk8S9fRIRenwImv963aX
P22m5kbi6xpBsB8OTIVo4tpxr8g5EscGpILJaLOIwmtgAxViQzCCWwowC/i5TbdofkDr2tbuNf3f
FhFwOJUXXedFiUEzg47kABbps/VCVrOYQLHs7pVOlPcV7C71gZhUf8NU8WKWH3+uyJyv+WE/ra5t
No7PW8Yal7StAeWMzRWsowUHVoUep71gX/CUpkm6Y7o3sxgXCDXLt5OwjynauNtlaIGfnGBPTo9t
VcMoQKcbUBGffRcgPVE0WJo9ijQE72EEPRZETV9/o40xaq/rTzys2XnXOxoZRH1zpRtDCQ6VPisv
XgnhxCFqIzorbZaKOJQKxRCp8IWG7wXwq6yNDjgJqrwX9UCylLdy8p+8gu6iArySWVv38kbZcGH6
bIEI5G+8bFeHTFyOxp39RShED3loHTY9QRCGy2l3KN7RtpXRDHYS/WsvdbkJMaXh2ra48Ejqo+1+
q19ksiR+t/cQxYJHrC2tkE4nUE8l2cKYhFo47JDFptQzfNfSswMm48ZXpEuCZc8vsWX4Zs0j80fv
9V+UdkuyajG0LyHyxkb7aYob5ZD0ihxdYdLkJwnPh/ODL3afDI+EMQraWipXRMQ6OFHdXmR9eCP7
v6YrDgcU3jx1sJ9yjOTQMWAXFtfCd8VX1KR1VnWZZhGQkBSbjMpNZILPPFwG5KWCNETc/VEol8w9
oEf0MF0fXZvj4xAXS/jySRos90a87Bi+21Hkbp91zTsVbYfwD4rNbqFgQKcdKWN6ZpaftF77gMo4
uPbMse+TfAIkRmkTQQ+6VGkP2KD34hzy8MgWxgAQZ9gdu91/1lsXwGiaikCm3txtWu9KOSYNqtQT
bHnhzKiPK9+v1Kry42bMzDeQmGmYovSryelUpkzbONujazuiJWPJq7bgaP8qL/AVbX0u2U3ER9ud
d50gGuYSSyqZpHNIoxJdArp908N+4lBpsqe1e01q6GKAvjLtX/gAZfvBoCh7IRvMpdOz77AyGK8d
kYQgdRbY0HEHbDl4NNYvuK30YqBtth6qs4gUQQ5gIiry+X5yS5nSsm3toQYf1svYvMywQGt8ou1+
pyRdBPHTkD64XYRHhUjt+nFDHkMxuDAyMr1KKlrUg9lsE6EyKLPQrT61b3eRrvgJk2iF/RfunyFJ
7ohl9siPujSJcl4Yh+fXjuSg827LfHOrK6m770nxc1y4kWXMxyq501ZmEJlfsISKi7WblYofbNri
shil3x5ugyS6b2zvKgm+9txfvoUkaXvR6jrbvupclHu8yRZWEMimzuJiclHkY7xwIqtK4V/ncsP5
pOCbviVTSKMofOEhlamUo8qTo5JzE5IlqJ1BGTYMCr8g+8xFVyPkksW7PwyEbw5lbq4S1gDdFwCD
cEcVeXEksQlmnN6VeKYcNSNJP3fBdMDv8g7C6R7wHb7zU4cz3e9v61T6A8XzyF0TjdnnxK3/4rSQ
BdAVr6NLNLdQcrft8OA3KVBCjvLIPWjeK0kPRJe/4RCxHSPa52hqVIvTViIjZTdkQLYEgVQF19TE
ZTTkLZDzLYBEx1+caaCDOJnn9f0uY2EBFdr3CoH4ETkgh58E3/C2QmwtnT6Ffzo5enXeMzeeVZn1
uRzLvfM53YBtBPmheeqGJ69uxRG5chPMzGa6d8ZCMZUX+PojbR8HhI4pyfNYpOh1NDDLOAryR7RO
4bQqQckBHcvHFw47VwAeTTOGN320U3I5mp7VAJBzNhFm1KlzN5E55A63+vrGs+GEYzxUFtQ94iOb
kHGgN/edhSkY/ZVuTLm8UMKvVQMUDFV4ooiDUQATKLr0c2bXV+H0rB/n4CqCZMZlqiwaxBND7f3q
k4fV1BQo/zX5b0DEPtn+xcofjinnClWfFVMYcCdgrrXAWFU2F/t2AnjCWWNH8j2eUJgAwVPrZqL3
1eHSwK/kl30Gb8iQwxSGaacsPDIpQXXdN096E35CmF8BBvgrliLyqOfTwnlMtysH15Zez1xNVDuE
1KrAh+yhPMfuGgkCblxUR8Nb3ee1N9652f7L4OI16wAFfDi8MQqHGIYCtXO7KP7ULTr6xoPcEaD+
OjYBl6mWkqXIShozILKyqX0AqontCoagGcvs6dKAMek3xiWMUhDK20vBR3F14Wcs6IO22JRsxm31
0iLdmgjbb6BOaGrt2IoK7KMCMtMhmJStrgz7rnVCDTBl3W3SSza9+lSFGGOiCeEc5JHY3e5vixbE
C3P/msfjfVu+YnZpWnIpx1rmLzWecSc5A6qjq7IxNLeyTVsrIT1gX9JY8hCyckhVsNGvtERVk4dc
P7tsKuim8c1sf4bb4BrLnLXGVd/jHrdV5Wg7F2b9SQeDR0+wNWlbvSChFl7SqOWHi3YOLRhbLkGi
8KD3P+/CYGFUUFm7W42mEHozfYl3zorBdnl53cOJ4K9W4uyXfCSpBD1Y8AhAZ+ljrOXOvWGgo829
M1wka8O7yI2fXOTyUBT59dHmL00b5G+ajPVfi+q5G3DQJ5fEASMm+T2obJjFfx14ItVVlXHxThh8
BtaBCYDaclb5jK7a3PVtoyikyW532J3DAMGjG1cKChMwYGt8LWIJviqk8BSUf2nuEsf/7rTO39uh
/0MQAr+o/mrBGfNjmhXikbUHUJyoiEkN9wxDxkSfyO1OyH64JrYg1vmW7j5Ukj4VKBM4HQ03eTBh
dQD/fGpcxZE0SuAOQrARWHw1XIQ9/0/5DPw//YHZNL3+Ngi853av2TXzzZ0+ZI0wY0YNB5pPhFhM
YCXnCuXObxl4PwgdH3yhRaJF/32fgYfqR/Dkb3Zf6eUNDACbVW2ftrvqZQfBTuElzzdyc9GkErjX
5i5Ptk9wm6lkus9NOt0DL/OMvr0ugAPyLRUwA3ai6lSdh0iQr0xkMQY3/GPveFeONT2kTXTrOWR8
bVbRIOio8fq3vLYNKzwg1iNIXOOKbYfkc4vDvt6mS8U0SrGZG0jWw5XdEQ8NV33SXygMGkJzxZd7
LgWmz3AzArx7s3v0KM/qwhVrRP/AuZBnOq3JqfJiAnFNEBLan93ugS4Y0JKDlWfxmQ0uLObXC9F4
j1EtBNDk0OW+aJdd8OhU1Or41LVXXKuEngVILvbFd9s0HmOwaHhjzJyuiG1OfXGgJOHec21tcCtS
JYBoounfkEijxZJSDeISQM8he7DbXSCHjT/fwfHq7lACk8vAk9c7Hx3Z4jJQLhFL7WP7sBnaWvv0
SRFTVLALTeqJ3KYUDrEy+kfHijUjkTd+3Tlr2hWsPwelZKqozOFY7y/t0jv8hM2mR+kVIdyHM5UJ
VwiZo4z5W91N2AMy5jTfnde04iK3cyvO3ZVDsqbzwKqW90VaP3rr/pmIDV3Aa5//I1/ROe23tLo1
s/8G+UTkfy9a1M4krKBmq3BC/k7jUuTe3nItYr19f/ddyZAxnC7lK/YQWMyapA+Wr0WtMizqBy79
iNhKaelfFUz6yUO9eM2b7rmrmm/RVCqVechds72F83O75rEgXS+4lTw8iFilHploynaA1WU/FCXz
IuvpNTHDa2vzFw0groT65JM6r7uVgy/PdSDRYpOG45CLroIWClqtIjAQTJF1dHAFy8C6VADG5ZpK
p5FWuwIaWQ0KuES3bmwsiCSEhgMTyG0k6ONk5ijG0LLxxtterYuMTkpPrLlCesyFmDaHlHnzuqNt
oGIfMrMyzGX5xv/CayYnhWDu3YEeB19Jm5DXs8aNirnUI5yrdLP/uYFgrq+ZQXymyEdki4QIDfYk
y0+HCG6qdbs08IZ3JI0b1/0cG/nTlJOmfqvqiiyiCrrMalVcrZ0uu6DEakK143MRHEgv4NX8dWbX
Cc7y26ajKCa4nwlWfVYPq6ck8/LKdVZaJ7B9Wx6a+d0gAoy8x6JJS/qr+IBQS+JUIujhe7A/Y1zd
3yE3KubawP8oPQe+PUMhQWRt2347OKvNWJEkJlWCmxHRR7a9Ve5dTCI2S4lEIIuD3ONnq9wFYCm7
vwkeqFqg34qo6iH38Muz5nAPFjclDT5Ufd8OzacKyplUzsjrcZHCWlly26LN8ZW51tTL/An2wFwH
tHa4OGRX1i9c8jKnPcG5rlf+9fQCeLNTH5qcdYcXtym5q+H7DLw+JMA8EVIev/S77oGmAkvLnKbl
2K7pJLr/wzQI37rrjl4pC3sDGRDtqi9J5fxnIHm/bZ5Hd/hz079Wa3/ZpNEVr98mZY0T2127gGKB
qQ0TBA7qGjnZ3+3fXgi0GS93k5u3A9eIDcUjANWRW9ShmulqXSIAENyDWB2RL4npuzFs7ct8WD/k
4QgUxAC58uqJlGhwRsbnyAXwA+SCfwxKsFrkYsAULO28v0j89fL0XPnajEebFZqMKCMmFeQA+jJY
y/eXMET/9Xbr2fTyir1rw+6tS7j7LDxczf2YX3ApxFSskuqGayWbrLs+Iac3yDcl4/033+SOlX3B
JMZXOuFuQxckMqdd0b+a68fMxzRVcb0IRFgFTt1O/X8bQI2LtCrXl4mbPPlGTVY6QHrGABYN8/U/
bb1bXwpsndGLWEAIRqzTQhpBxpOivSqI8hscFNp3xgj25lsyRzyF9l3j3GysRPkjk4taxxy3KaFW
T7582Q9gf6NzxB9vduIpMQOShXfDlgNTYM9J20mappGztfwv3AndgtINoWLXY/fhJqDthUZRzjG9
qKDPpluIU6gHFzhwXu38NAM6cIxcOZzDIKLZzNaO8dkQvU1rM4N53fwHNC4yLhjpHRZWIUTn5n+3
ifnVSKufBtlLt9mmaOC3KUprBB01qJ8wf5IN7Llf0D1r74OwWJZbO9eEbH2MJH+Y62m52RqfUjDr
yibJvx8sjjkSESUOJTaLH7O96nWy8zMGyp4hjN/OqANdChNJTTuaYQKbLTnWyOhHpVbYTG3tL/Ly
wUQ9ATXsZnrhLlgk5SGZzMI6YN9F6RyKp3K4QiOZGhZSgvmoA1OXUXnhZQmUROMRl+T0CZl5qb8e
NDIdx3Q9lm6GE0FlGT+4M+HXBx3+dnQjunlR3qLDe+25iCb56d9dtT7D+rE+tGGej85gZLnCDL0/
lw7JmSilzdsXLpAx2dzx2s34o546RLp2F7s1USsgcuLtdRfJkdRJLLc/9rZxadTRGSvxf3ka8B0h
/3HfWClHcIpdAh3FCSGic9oTOhUxLquCA+6gHLwBcWz6j7veuWyGcuGT7YuH+zUOb4RTuCMld3pF
rNnl9rYk3j9PM5ubTd2P6BlG45e83iPNhvwlhfaoMm4Go/nEQ62D55bLVagj/GGHxjI40q35jd18
+kl+P/i6af55koMswNG8bNe1Rc9duuVCzLhg8zLWxKU/cpM4OMbT7gHDyDfJGjG+a5qyUgHBqDM4
l9WaEk31xK/Rg2jRmxt6adyTgmuQFkntzWLMv/lljpLbg5NvrqQBoc/Ut4pdcLPBN8VvYt3rIqNj
IhyUYX1V87v2oCF3lENRRFxwQQ8UiMl51QHxcU+k1V0F/euuvLWizZmN4nx4rI8mZHadpFbSmGbs
vy3NxgwF5Wzoy95Gr5xdp3gFsHzJXg7IIhN3dhDWDYTh3eI1274SLTTWMycaieFFvwdzBi1l+1AT
tDhMXYhJWFvTgtJfXibcP/1NVt0KcmXjwp9b2wPM/93NqLWF/gWc3fHNyJ/tMhrFbpsuJQVRV3sS
yKR2UF/eFv81fBpe090UOUE3/uY0/bK1h6Vs1cSyR2w1/clSKmA6sAYgN1OezMhsice8eyDiY9lc
KUEU38oxRM8MyfXRaB9Pb885j/jtoBw5QrPVoOmta1DcH79gOjJaFprgKVLeQpWuuqcvBZ0qmFh2
i2oFEpK1t0+jVV+32e0Wv4MF2a/LyzNPpVF/m9ijpxLM6ejQ4GlOUVVbuGds+cOW9u41bXZLkr5A
7YxWI5X/CvDxksc5Pfhvq2qjMBWYAUotUHTBf8+SDv5QFzsv9rNHG6nBbINW3XDv7SaSbg36Ywlt
ELIyfqqi/H4fGjfhSNwCR1+kimSMv6Sb7luZAYpuu2t2tr3pbmjfvjTX+wc3xfz5/pdoQ9OtBz6j
tuJFtG2ekG+9Tf3q3Cy+P2khxMTIMn3AmgjFcDMdHLujWaS9Ubtx0BJbFejSKYc7bsY/VGuw/foT
SWMORFDVKsu+5QSg0iyAxJ058IdA4p/F/P0xZotJP9oQBGg6rTJqh4kbL7W5FPoLbi1YDpGb3Tbf
Urv/Qyx6aZew+Vtl95t7M3HvMmtnLyu+btakDkl3nF7x95fF2wNapkUkQCzme5H+/WiejI1F0Gjv
ptUeK0jGUwhkMu7/f4PoNj8aZEMaa58N5bSiv5lgO0qtWetz1vWjJbecCIVuVhzQ5Syoy3ow0vk6
nlb2/lV1HEHM/8V7HI0wMxgOAMM0SYxRmX+yRtwvOIGnh9ABm2+Y45eYbZi109NhytpMK+Ft3rDd
tgYi+3bmZQSHPDXSzMWsN35h+Tkj4bTUoK4EVSQVSEFYCJSzL/bhRjuaO63e0R4Iu2ZsKAiMK2SG
aKMKnqV+zfyX07M3kzf4tZ2PRplt595ExmWsGIWuil8UFBTk88RJ582YTiaSrF1DbvL0uB+umotg
Fgx0iDzB7DKkZpun9jYaoU10S6euHsS2mBB3i8vkT+3208N9aFasf8YLZ1u9y0s/31rhuOoRX9s2
C2v4j1fUwJmCJR23lrys6JLKMwmdqtSTCkhUzDr4M3GCFJRv34kU1pG2Ux7i9PN9vAxBAHpcBCt/
rjJReGvTak2sig2cFuQc9cHXIlxsXj2FVnzn9HgfbuWj4WarXuypuoc1w7UlXTxU+NpTYQE9QFXg
3Fgf7uOjsWa2jOCVPtBmgS0zq0+qeioIT1nu0690bpjZRbylO2Xh0LZ4pcsC1J2qzWeduHODzBDT
Lf2op6pikJiudnH933rf0ZTj+l+8CZQuOB4ENKY/26u53Y+AgpmwtVlecvpUQaQt6+lB3seDv879
0SD2e+sy9ogJ+S6DNHn3F6a5SdMnskpb6kGnB/pwyo4Gmpsxf6SfJLKWqz21YWUwVWEnejg9yocb
mqaVHqq5oRdEs01WZEOKGePCBDTLhuYUScrpsKGBXp4e6+M3+mes2SbYb2h01MaMRQpT4AHvQOs4
PcbHy/O/McK5MA4dGiYajTBGg6QY3pfAXZo4n4LJ6ZE+tMTo2jBxPoqEB5LA0TVTx2Y9eVl9uNVI
nFi9cSMcxG4wFGudHuvDVToaa3aDbmOgeNWmOYxFHfpQQBFCbudc+bBaz16h595ttvemnhylQZvD
1c5x7mXcBa+Ak6AUP+96+uU+XLKjl9O2OZrIfeitC1qXY+c640aIN9+Gmbe5GuLp37igRyPpSY5G
iodtNmU7lkxHqkeuBM+XhnNnUmofbXPytyQRHMeJiG/ejxLskWo2h55RyBTYLThxAJqRU52xdh85
ocfDzNYIzeihjui3tMpt716aY1GZnQnS5EzMHbfjIWYr46Ar1JklQ2QN+MaD/kBJvQDFiGYH1VI3
4OmtcG7qZgu07sIhzvbdtAIq4BbGSr4EHPfV6VHOzZx2/9E28PduWrcdC9RDIbH2z0LqnR7hoy19
PHEzS7cJAjqMZPtp5bk/ncz9QiuCMrvz98WZBfronB6N85t31gbomjfYBRu2H70GbyWAAyJPZZ1i
c0517MPRLNys0PY8CjuzoCSdvHW0sbxxBewPHYHRAsMNzQX3+iyX7cONcDSU/X6JorjKjdq3x5Wi
1x55E0oIYKFOr5KtT5nvb8eBLhdwUANKBu9HQdjNzrYEQSuf9if+uLuuNjE0LNpv7mAAkVmCE4Ev
LwOI1RNoMaQ8JJQfbZZoYeT9saX12i43v+BtDK19h+SLMFWnH/Oj7UrLBmTeyIDh2MwORWEjh55H
47QK4miFxxEa6efTIxzIib9NxNEQs/3awr4frWpgH60fa16Nq99ADArz+AtZJbeTKZCAxemhP1ro
45ebxTPI1AwTFxtn0Stp52Lfd5X3819dMf+MYs29giQtBs8PGWXn0o7EqD5xl4FIPXtvnl4qsh3v
N9TYbMPRosfHSqhIdo5Aqf8/82XNvQ7PJOs/BliWevO6r/YPqIrkCECeHuQjd+N4umZXy86g3zdp
u2llAAxpp+8HNoBzX25++O5PYAinR/vIWEL9BR2CIkOAGsT7SYt92skjIXhwbjRnNTnbReCd2Wgf
RorHw8xMCq36xmbQ2uDjus3/LrNke09PGJDd09fd8vR7fbi1j95rZl3SlD50bsh7bfbIgv4/3Zcf
7rejIWYLxefTdGbNEFX8IIy8NzZnhM4+HMGnp7OFYIhNlPB+ceDpVUk6ujgzoGpC6rw7JPj+xTwd
DaF5PLqOm8lf110H4lboalz2cKAHq3cmBf/hlj4aZGZEjTDYJ1tMwAELwrlX+nPo7jH04s7H0EX/
zUtB4CfHHZqRM9vUJb0Fq3GITSXwWHzSQWfzAx+/0j9DzDZ0FY5oq3gMwYbmw3tjwf/wz4gR/5Vj
5oJNsG26z9rR3NHYBqmf74L08DpkjXmdszHORzvteIjZ69AV2m1aMzFXKJA1DRJneM+n12TG0X+L
3Y+HmG3mdei3sDwZIqJzb30B+IlIV9kiUCU1vFsUOnRMz67UTOPgfwOjO0GkLamDmce5c5owmehB
s9rl7eNk/RTbI+521/sUFMRPAb0O9CyAsWyXGNAzNGUlz7J4Q8/d+AcgdKZcpFYhtX5RB7Iwuw2d
/5CrsSQsur6pUdYTd+P0rH0UBLjmP88+8w2GOGnXTVuZqynqb0HmqdzNATokpHbjvfQDAgBtpwf9
cDOASIjQ2g6i4CB1cGQT1nSSon/kYK7abfrQNs4DUfXpET66ddyjEWavRcsRmqrnjJDuomUBsMMM
b/2qprXhmQzLR9fA8UAzDyert1kWWntzZdBSGQJE6Xqrsw7Omfmaw8zyLgLSk/I2BE4KOVvz3EUw
qyj/2sNokJoq3riIGr030069b5EpmlgS5GMklTIO1h22QOKPxn79xF8FFD5IG46Pu315I/0AezPe
j2uXnw5F6WezFjsAtcbPnN72qEuhUSi2i2hooBd9kC+iRTA/wkyyFnmZv0ivJgOgd3oDzJAvv17I
RVw1RISK/82uhA7ostP4LXMGWyGqzDvhMRkZ+VMT5E0PSpUnVnXkwJSjXAGglO9ofn06SVGbJRcD
YHZKHcrN/vXoQzihS9Xp55xhPv73nCGG1/Won/kzw1hYtW3vkKJamS5J9/aJEICpMnjgrvy0pQ+p
/SmkOi/GsCxDTXOKLqLvDxL1IgqefpoPNpoN5gV9E8fkUeZYcSrq9A2rxnElShBZb2HxT4/wwXl5
N8Jsn7VlXCVGP40rFVXYVNQS/s2ZtJ0IzLtDJAtgbOaa0SHZWrv7/YhXAxKc3Am7M0dj6/SbHC75
WVj1bpiZ2Z/KtRO6G4ZRtYv24RC45W2MxfM0USjCnIP9FOkQq6+vutRa5P6LKI7SvBKlTFTIZHvr
BIhLHVDgbMCMKosojGIlU7pBg35zZ/fDT+WgjaS7Pf0WH60HoMQAqTYU2zxnth5Bl7V7r+cldCLJ
3IoJrLvp9Cgf5BbQOlIICjzcoZL+3rrULbh8rslxpXuFgF9nUWcNKpkIzKcHs82PtjEFI9DoDtex
PZeW9Bq/dNIyH1e1Yzz4tScxoWQf0jDFu9679YsgeCwK0RVIx19U2TFr0eKwf26QY7vw/AFYFYZD
FX+xt1IDoL6Redd2kd4rYOIT8wY6Ofd2Dopmqh5adNqoR2QbOo57n1l6N1d/vfaqpSDqgsTOo6cN
HGzSK9jJbS16k017LYp7PI6I2y24/RKxxe02Si4w9SrXpN/cdIJ2SKas3XweOjQeM2N30dGRQJwx
PgmS2gDLVVwAAPbyPcS91Je+Yako21moyYCFqttbWD9LcXxEP0kL666NHujODnrYW3kdZB0+Tkpp
/NG649epQ0Q69WjD7t+Ma1OBOx8nlryuAvHzdMC0X2WZJBWZmdatWf0RJC1NBQpYV+ByXRs6XXXn
ti5qDOaiQtZsiLolYP3HKYUeiVRJ49Mn2YLlQJ8dYbfLzfBTWP9DeRd2jziRDTLLoq+mQ3GTotEf
NP/1CqA0TdQuAdTdVJF17yXlX1HUH+THnC1VARP43hszF+OeGrtPsM2kxbbeJXeSFQlALcMC6Z36
quW4FRvrwjQgY1s/wVMc+LZj/UltMwIyQxEqLJirA0dv//wG7ZYyC2oNG8/4Jh08TCYX4CeHztqS
7/OG/T0dy5jymkYP8cuOxmZQg64TGi9LoUdbRkxT6Iae8QcI8ysIrwk/kDXfGgON4ey1TIdnhIpu
YDAtgeQuR8isssqHFg/o0Q3F5rOU6lgbSU9Q0cXXgffWup23SIDAQd46fbw+OsuC35IDx5KTW3t/
lnvXzyIrIYsLmPULhzhqac8OY4NpFWH59GD24Z6eW9nj4WZWNjXdZO+WDCcSO4dWVZFDxgKmxM58
FBtMW8bYckrgISXNs8duJfsDNABK4tTDenGspcnPyfgMcKm3sHtYKR54TEB/R87dL/nOeiDfAhWn
qH9IYyPwO0GsnSK44ruKWvhj4OKNwuoHZ83aFq92vv1erQ/CO3sXhlhtfw0zurEOY3A5pX9JYEDi
B6JTV7WPVEkROpcq+eLPXfQ78NQ2GPbdfb+tH51hQwDuhxe0ov1KBNbHzY1N6m6RNfn3ySi+m5ub
dWM+TsDcfDbBgRRvDWg2o6Klo8vUwJzDbdnwpujVfIkrlH1CiKfjBAU/WApCUIXgjv2DnI6KwbH9
XE1fXRDN1NWkb0AoAifmcm+jRWJ93W4RcWmDQ1MWxTTSq8vWyWeJdxlrWLZVeS0uqOSN1nSNwe6J
4ojOTj94y17IJGhf5Hdt2JAufFbC8jdfi+mnbcVCzGzJ07GTDrIDmJ4K64zdxQ2SDguWHJUOSSo8
SjnEJE4hY0EeHJ7VwWNT2Sp104uqSq+0oDa9mpTYRLlaic0YWUv9yEE5A42IzZO4vqhjinBGcz9g
4dmj0isSsCr3wQJn21oYiKRj3+mqfE+/8Ish6VZ09usWemdR4BPwsGKwyyThxuBHrhPaiCIHIQ3L
HH9W9sUC/aaPFRpqNM07NPj6qLuVF73mMhErdldskTfiG0He/cELsaH+MpIQ5TCEn7dIbcPHT4vy
E18mNNeCGPKinhpYLcFPekvyGkwl645ig6aOb7EIcJXfUqCyXCIteSmgUAQsNusneSmnj+lBWfHd
KUUsn2qY75iEv4gazrztpFmjAOmP1mq/Nz7l64ZaNhhYs5fsCIeJY8Oduam4WnGWhPbLO7nXOpFy
jUDly6jpsqImBO+YFjILhR61cy9FAPEimwhuIHeP7kJR8w8D4HNxQsOwlVAO1oE5YA6p2BN7p4Ib
QmoStX3DtRjSuoJeCrqz2qy+kQOaIjul1Zw4oloM0XIJzqWEyv3LNEoa0jZb9vOVyOMcMnLLffDI
s2tvifGP00RMwayz0Vmk/WRf5HAptEDotfBYAn3yR56X3w6dsAiSYnoVef4SeQv6yl4hNaLB+Rnp
GwQoTfRpemdC+i7L6Wu6H77Ue4i2cdifcf5+rwzAOFXOwsM7s+g1M1u2srarKe/berUt6usQgjdM
+D0rAF9ZAtAx4COY3xIyFcH29J6ZCRoS+bBn/DCk6wXcBAo1ck2PsgD9VHuNl+7xUZh9u1wjlgLV
bGoeTPpdayUOlRkqImyO/nkDiJQZUjsbzm835V+t8kw2dNaJ5Pcnmk1Hvs7KqOg7a9WmcJ+5AaoG
DQ9ap7KYPAWiTxLj3XB7K77tvGeYw6cn5RBhzQ8SOCe1OSQe/A3l4m7L2PeDwloZENo3OY+BmYzC
lS4ghOrCiJjau3K362Wfjq/opsuHqMLHtyfUrNEQ+UJaCaL5M1PBpk7UbTmCVM1VWZSHg8NGPv3g
Myqc5i4gepDYs0NClBv7/Wr6hRE0RR/WK/moh5Z4IT20MIifCq+7SbxHmJ+cHXraHc5i9Cj1CZqI
X0ilTXtOq91vfJgMamLG/cW9JW7B2/LHA842VwQMWWbEAtCKYgwFJaOK7w+trQG7IuWEzZcNdDoo
LRCYIqBpxNRsn7Gob3SyBvMs/FsOz/sl05sj54qck8PdMPNQOm+qs6rfNCuEgO5EXMNJ3Bk/f0V9
PD6FNkU6LZehFFLOxru/Zz4Pc//PE8yCuP06icog5QkUzogDyjGWpIymNMQRlkQ0kydJBak40L16
eXr1ZxD4t9UnwCN3DJqfnPhsDmzQP3G8TpuViAe4LgpyBcyX2ZdgkovoBm2Kp+lOoYgsogRs8upV
K8wNtps2T5jVM0+l8zpfmeOnms3LkNGUKvaYF5/KCdOuup20FNJbOUUcKSEaJeXGFSBOsE0c7ufx
Z3wE/vH0w/yOtWSRUIqPXJv2Z85vhbBm03aeG8f1aoLVIMmNw91EOgw+tUSwl160vpBEWuo8Syhy
Ql9RukKxIwmPYoNcA3TF7au20vkV1FTMp+r46ez3x3dX5fst9f96xaWHx3VtIkUnwJOHUDltFwJ0
Q0/PxwfG9v18zAxGnQ9VY3VJDTbtDbMeDN5KqFNOTG+hx+T8lCQ3lkpa3qKxBohSnn6I37LfWhMa
zSJfC5LH92cGvy2zMmgS1iREz00eJWOLQQ73RV0PUL04nwH78MX9gBwrUni0fqKT7bt7r4F/6ZRl
Vasc7waKDIObDqERFAkksNQHyGTRhYk4VO46FQQdl9Pvrat1vtrIQgAxNkNPaZn3j2B1u8Lwra5e
7dAO+WVWLXpOnh7lo+MXWFxkZDeDgGZK70dJNju/N/yyXmV4YHBLt/mXxCWKPVfDOHgK89c5HmiW
hG/Kxil2m7petfiIShTIa8H+cv1NhEek5RVa8J5rsiz9BpWivzS1Hmrpp9/YOfPK88yTXTTpsDd2
3IIYvjTcvLChYM/f+ggxUvWgEbwt+fYhg36J9gOqqlzK0sGJ9nW8GNDUJZKgRbIiBTmYWhvu9Jrk
hmTf/LFYeBOZIt+4RGqh8taXUf6t8JNXBZlymvnwwkdlBen17SJC0eb69BvKkJ+Y6nnlsyAYcvYR
a4rbvUPAJomsw0nFnoq9c3owbcNTg82NUhkmedWzrrkR3EgasEDk7/QQH9m9o60zz2bs6iru4ob3
QZQHNSQSB3FB6NlKn+TeIsdweriPPe5/zsS8g/GWrl6db/FKXIlTTPqn/eqgJKRtMMTIFW2+KBZk
2SV1c3rsj/cmxR03CMj0zlmUVRTFQVk3GFwUu5DBRH0DmOPlmlj19ED2R+ZFgCvPD+giCIfq/cHf
rctxnTmMpBQqp09K4BI/ZHOq8YYiL95Q3omiKfw0wjbsPMdVXAIS4qp1Kmch7TQCMQONZXu0tdGk
MXH6aT+2HkdB0MxMNaMZjHWNMeTobQsCoObQwUJyYELaqevifoMCjbtbbvHueFC5WOQxyKKcfpSP
rqMQPAGXElLz4Bnez1tT7tZdSvdnDtd9mDbIw5bXKgWUlXUHQZkAk2LA0+kxbWEVZocMw4DjGvm2
oM6zQfto2BpJ1lerDsdZWacQuSyyafKdSQftaKqhsEL+mtIw0gkokPiWmJX0pDr6miF+AywBl2ky
X7raPrOdZm2y5FxSw7OoFAO6pWNDMKse5JHZO3CJ+hV+NrpU7p3jfg9GtU4eikcpPE7bH374onwO
SyI7yZ46Eyq/6Ym8nydIKMhBQWq0UBWam/Y0aaPattzuUCFNivRHKGFdEJJyLvcNZTkGZQ6QQlc7
0JDkrF0O4rMTysTJoi2bqzj0/iyMQ2thqXQkCKTK9xzJg7+VBdQNnqlkzyOCTw5Hxl9eaTTVD6zN
1CD4Q3OQtwYIgk3iQxRcakb13WbdYpo4TpQrp2dRFLlDECORvuVuXP+pO9FHuyhlXaduf+hYoxYS
OHyJUSAdR62MkNonmRr2NLUjfxqtD73upcmjHjYEXnTF5iLHgW7LSZrJPVIA3OdhEUr/S171tm9v
dsga6HMUxunM49zIsZUonfCXXYlvObyqg7mdd39Lj9U13K8S2DZ5QWk3hNAcXd4khEGNzW/8+oFg
j6RO1z73SbQSVsk00jvk767JNYqZpbOq4ELFZhIye+NxnRgv8LKVDWtf0UC5LEo8vM2TBEAN8033
mVfZ1tblvuy/hGHa0jUl3aKu+nfoIydCJo70J2Uim4SW1+SfOuNJFmrtWF9ZaS0dfyglwdpgEAgx
Nohgt51JODsES6dCNBBZ0LXfPhZ58efQ/Jh2LFZzP5bWJd885OucRyQtsYckrpTN1oGDQClBY/js
WXGfs/6qEDL9+KX/h7Qza2oc26L0L1KE5uEVMGNCAgVkFi+KzLqF5tEabP36/pbg9i1MBURHP1SR
BtuSzrDPHtZei0STggW8mD18VVyeIwuck6JdZoZDSwXPNimzFc0qdqGVBJh+CStwb6bEu1Eqh1nh
LrLdfTAdZ7sfA+3sppGdJlOenDkEGFRmWti5bOtI8zhN7CzUZvy4urYquhWhiiYNzsAIMkpWRnSr
E3S0rRmD7zMhr83AXSD9ddf1l1uyj+qR7dr2Z8Rciy94V8H0ACIHeL5errYWEBUcIrZItIPRP3IN
oKrg1l4Kl3AMHwrDC2U1fL9wyQy34VD84Depgbj2VF1F1fqGrdnEX5wP1Iw/WEhpVZsRrjoRPlnO
92Y58vpm73N04sfCXGjD6s1E2+Tt4WZqy/hYrVV1tPu7z6s/WQgSYvNKHsxtfyDRm8zBjV1MF6JZ
dZz5YRl8mA7j2xZgsRfYZ/su/+MNlUvLwQMz2pOcTqtgd4QgVXLSWt1JlV4w+9IbUTGC5tE7CxVc
mRcO0ATftod/jWqHWn91uorq1EmzO71emu5J8pdimxULp1wNUYWLCnctS+MJ63UHS7mOZF9yYaRe
BzSMSCZD2IcIqbIJ6kVkruF7nRWjzgBEuNkmvRAdJ2e3V9n1RmZEdzBVgFiRsEiS7MTzh5Nt+tNJ
2qMmbe+HeRQXiZOwLqQzYELBgmY6jH3m9mmZ7Oh0nOcTAy549rsuuKOc1e+UBxTpHK1Mkr+QEwP1
q5SndHA5Q/bcJv0P7IrC1t6sf6aw86lQqYcXG5NNpzDVRqC1hpkfQUjdb+rYPZqjaBXt6th3XG1I
4Lu3Wk65GH7Iol71MiStMJdbqZfylrmE6nMCWEY+gbz6KmxFYB7WCC/R4EKh5Vyq5SqKSUZSMlTQ
zcGqDOHsPEKHuc8wYCkyPPS2dxHy7OS7k5uWCWjg5jMRpc/b+s+OyfKr/pwM35WV5L+8xIYN33XP
02C8xhd4Y98Sx7uQ6UZMCbBFgSw1oUIyETwzO9LkBQw4JO1vpGncV4EvhumUs8mZw7u5ci7xRc6i
ko8lTSdSxb/E9YmiwI+hqXcnCpPU6wkn2dQGGx1aZhO2m9zCQ5N6ltW3Fkzu0NhA0FmZJbJZNE8m
3dIc7eYBbqfX/Dd/jQ0jO7HG9pSVrEyUcpR7oiRWDq3zeiXSHf6ocFe2gW3Ep8Vwv2vte6zj4iUr
o86uepzK7KeTFX+xJtT9jonvwuyyRl1X9tHuzpwUKiKqLtFk3yui78rtOZQEpxL0xGxobNN+VU7N
KZmeZA3KG587Vt4HxwrecgsuGxs6F4zCoaR0jK/QeFla3o9h8+gGM/R//e8acDJ322QO7EPpfwx0
+SxjuHV3BbTJ/bm0laG0bOEsGXOIqAGSIFZ6lZL6V0qtdIkqe7YMyyvwmlNhQsRSzWpYoLwUuxsD
yCLXDpGivZTgHcCDpmVccFmUPuHD3pvVsZGVt7k3/SGpDp1ZlNQuK6f4rRiyKb4XXrEqh8m706H0
+dDgXH40qSQEnJCMceTSxGa/N6mEDG04eVF7P9YttSogwePdatTFctXiGAymvy7wULzbSKCI2w9v
VJTILAodaWuu23/sCmj02fFaNSTB9dB4Cjyr8AmqlDIgeAg+vLByXZVV4495HZ7PUXqfsRMEwRCn
M6p/qqTpEh6gAyKkBhVSQVWy4qSs8ULg5qKS1cLt50znffxgzgU6XZyW4bCJ61xSXLKoXe6hNQIT
IOyH3P7aN+g/cnN8mt+JugE/Ndh2tyKT2G2D03QuL3XsihpS9SmJCGLnpIshs133sNxFSKd1oAuj
IEGWFnkJZ7CPl9y/LOGKS8bsaK4use1QbaaboXLudWhLfxOPmKzB6CDSkzzxCGqflTyAcBsdy0O6
4Iu5vaDPGuZx42hgMGVRiUG4WUnt8KGIhTciFbMysBXdFcl34jrkdMlx6Z1xzhk0vxAQbPBCUusW
TPHT2EwX4t2nfKyCqFchiYNHiC3h/JQrahYYEVQRkCGSDp04jWlP2sByJK/JzSF59KpzazievfHE
LarvJVVnKuLHZvvq722N7VM1g7mhvBvB4futKiKw0jAf4iTbe+ME9aiVrn3Jvwf+Y5U8WVCeCWuj
TFsU96rYSezWyY1JlsiCVIDy9DZ6loAaf3wzRivsbroV/mCFC0qLJIWSft9PD7xZ+zG30cDbJckC
LzsyhaZd/RinYjV18OHey+Z2Q/ckM6pKTE9pSZ4YKElVpreA//aIU2d3wHWYM4VbdeafxzUy1p7k
IFbBd5XIavxRxmHAq4ZlkfuRACFyfgIp5AnZ7B19HWlHHbY4VfWXYGiTjNgWMgpCjg5T/Xt03Rt2
GmLbHumO3LDRWLwV3ITdlPQJDRTQrkMTh1azbH5bxKe2WULk1931Q3k28ycR9JZd01Hg/hnarlDj
fGitpmKKXpNXhBTEKCKRrkMLxBCCYDAasxSDNIM8HJOPbiqiE6zMlQa96dn/9pGdPKn6RiQ1TEy2
9ufWP5X/wYyMkOxUa/wNBEPAakkeyA9dz0uGDdFGAQT2uC353rtxJyQxKM1SYrLClfhyeSTTI28S
m8BQU1NTZln1ZcIbdBREta0S7udGz/uYOqOb2CN4VDsxbeyqI/2j3pltYSArnaW5N+fH3Drbxc3K
sSs3BdeNJ8OTV55wt08vxZ+OGc+89WwLW05b+W1GDmIjnv0H0dQ71kXamUdu89eCM7Jn0Je+fcLM
5GRduh0CgSuxsD17UljCdXkFd4DXPWM8hFxqov0flN5Z92zXjMKUuwq0qEZU2PvLMAGjggdrGbFz
pciiomjh1O2RAjqQsXF+PnGkfj5MH3IgOjVB7dqmR3aIfMT7UaKCSLHbrcp7iY2iIbGExW0TovMe
CaC7tTEptvFVoWiFOb4L7rmqDd7VFc+YitHvr4pqYJUVS1Le79i6IAA8oBJaW5iv7e5ZJllaCSAP
imrQ+SECnQJQcCAbQNxaAihLHfPSMqihe572Vla1v9kQKgrScLe1+mdebdl//PByWy0WPb1q/AgB
q+idnP288ijREh68/VIoUVKtEbSOvMW2yp+jMY6X3T5cWWwjMkQSVvpvWs3Dz3w7b1Cxrk3nVOHg
Sor5SzDDNH6sXM7Ehr5Ldzpplj1kxZyY4zcHiuMcUQCkcySsKFQ20SZs78SJSgdBp33exYlue/ZT
1WJVaOaHfDmzxQddg3PGhmRehkEm+7C4WySs4qs95Plh1J7ipgKcCOrsT8vcnsd5d+VmzU90qX7w
PULSYAr8shCUXEa5a6ZSV9il0KryrbTdbKjWLSJ+wT8E/tIi+IDZlCsgD/8NosGxhcLq71Vgomqf
sqkGbYXdBNNZlHfqDl87aEE12DOB+pdlRzkv7xYT9c9/OjeKJ/+x0Sur883aClBqRCFAoJsV/DL6
pwyzbA6DKvPISKq9n2n9fAd9bHw9uP5BvIrbayf7huuTUyqZXQaLJiKdURkiirg4zIOSZS4pBvG7
YArlcqn7dUGdGpNog3fBjMoVwFTIJH9+i/9SA3s3RIe8lLVb7Udrj//nDtVPRkCAHrY3vsPrwXGq
NvRd65ya7qNK6iLk//wW7I9l+/e3cFADg80yhR5aLqhaAUBbsICFrchRYrW1R+ZvkjVgMelMY92B
0ntb8qKbA2PE0NRb51RhC84QBlLO0Od3+W+5z8AkqKNICdcubZTv15LVznM4aC2BK+YiagNgOjVI
mjnts7DLzpaWdl6wR/tp09jBeevmX2SJX6FAHxZ1aKuVwo3w2w9uxI2CPqm3cXsf72jtMF4433Te
c3Kzjo2YlB3Lh8FiGLhPVdrjev4uOJd0G2JMZv8n+Xs8KEz8ObzsZ3w0wijgNO9JM8MDrNxB2174
EHooAaFdLbyHMmF8seoizAlAt2QpLgSdFNBQuQax+2uLDbBP8f1aK613DqAZPeRzxY94dOBO5OuT
WFNKTE59vgUD3RMd7l01rmCuxuQCb4pv0BctQXsd1dtjoX95prH+vjjJiWxbtMLs/F31tK6D4VEe
Ek/BaLCEncE9naGmUeZWWkl8tYWb6zuN/qn2mB5Ra/7J21MhEJMLaRvtEKdwUfDWwYKy+nnGAJTx
c5z9ksSYrIY8KbBmWowY0SFagBC3GwNBv1aJBbJoOrA+X34H4gFr6h2Pm+5pTkfq4+HBuejFTW3b
ncHyC6WIGGyMynoghfrmmDCwsg/Ry1o7sF7UfK2nYcCEtsbQcYYwd8DftY8Q4GKENPB6ChYs7xvQ
u+utYaPIwtz+yoP8RkECf1GVxTDAReTLpQDmUxp+saoPax8KP2GVisjp83/3w7HfWjuzz8rMvpdW
fFHY31vooAkLzqVbqERfRdCtcyTjtrhfd4D479Vi8mqiUJQnHlkMFxLASsdW6n1lAcDhHR4nEB+j
nhyQQfAskzt+bwLywO8aGqibe+0UuhSEHyF+ZIToNVyTu+24MUI2CY16aTqf5MDlCYdYyDNyNrL7
TJJbdporPgjZJsm/b5Io4bAPUDQCY1CgwKfvUuuXRDm2I3EH/QgcIZK/6SqaF8jJ6+B0yNAqAKNc
cgRQPRxulX6yv3FuCEKh0BsUcUqaZXVeM+jlpyRWjib3dn/Io/ftc16FQXMlc8DfUhtFRpaVIXlH
gmipsLLI9zandufpo9ywAGMKr3VWaHdp6yuCAnskS2SO/fEQjMd4bwbRZrBrz1FRPvYsQwmfZcDh
tshydYhGEw0Ue1UcnU7E1fZKt8ZLeUjd/ldlJM+OeN+kRQCKjjHDScin/Cf3pKF09pdrfT12o2uv
VthvdygRlNFVBZI5Tr9Tmto33CJvtoMWrvPlUqSNi53fdUlKXKge0BWz3Xbe+ayMG/0glZfedD7E
b6+Ac7Uu4nxJo08KWmoaEDBVsdJWyVCemSIyi04DISSqhCxMwgC9ZrvxFv4oSQL1EhBMERcT4GBD
5SuxaRl87eOJjtyVYJzdzLTpk4QaYK3PCjO+ZGIjcpVdFd5hIvOWqBVDLx06SZTlJauQcMlNT7d2
+4MgUiBlqU1zd/uYEgY+L44af2C9RpZzI+8Nnp5fQnjzqxG6DVVtIrQfBgLDV8NI5wvFg6Mp8uVJ
h2NABhW3OM6faf1w+WTo3criS/tKRtRz9ici7njrAmgy6zK13RvgtBcLQu87tH4lCAu/gQ4kzf8q
WMVQaIbG/EftZn+xynCnr9fcS2mjvgwuizHUF2RO/CPPW00+5/6ALILDGuD2RO76nPbGAIJrq5TN
a8y1NMuJlJulUbhYyWU0eRt/IjzAVeDSauKgXNaCdGRdtwV1fwr+nB3lSwsxyX7uH4uuzzY6X6w4
+6uOemvjh2AZyWgabWef+l39twkXydj9GvNXSejFvzK6QQE2nr+RC0wJurx75NDlyd6sFk+8Fe98
3R0V/p5i2OvKoXY1FAR60ZO1r5/YyC6tCBQZmb3PDxRwBv9mzWg3g3KA5nYIT95bsx2TvPMHThR0
eo7bIP1GcGSWPWWL7odIBhXlO4Ts7XzbePNxPUwnk29fTQSxTbRiwr32VdDSjxGmNR7b6SUanmK8
H4O8Kp02shE8sXgotfjFuI9XkZNsJ9CVKVnbPtkMTG6GDVsX0dT4R1L3paaVkWBlK2T9eLEL95c6
zJksLTcmq6EPjNbQVeiaYIVm0prKnHSHX0dS1IkMMiuNCzCQ7CaOPL9Evim927rpjZd6Z13/5DnL
JdcfZ9zzVHzf3JWuL6dH6SxVbl43qzTW+CLhxXt1kPBv+aVSNyxR/SCFI209uTm8nzuEnV+BOgdv
sLttlQqngULwIGmECGyBEVMCakqHv9mA6vci36LtSJoUrq57J0ZxagT8gon16uchK3+SC81o7UrN
nzq4ZXzfaBzElJOV06PUsxW4+oN/vcTXwH0n51axq3IRKQlkzIiKnbjRihcFrlPNkORCDkGPisOs
WxU0tHx37o1Fki9L3S8AaYdhx4fz3n6/+JYwqHOWtn1fGOk9nYCnc1DeiEROFi8pjIsgoeDR+uaK
YSWpbr0QgHyxBXSRf3jSH27iIA9k9NlMvTqx7xVs+Xl8gVT3SliCc0kKDt96qnH+OKsFCmWRf379
w9z7en06gmA2FuIfz+f9IOyseaDdpbHv5QmrQSk16ivZ+Ji8z7wvwpWGgB0gLnQtM60SYg4DDdxt
f5sW6fNbkCY4lgL1z2/wsLH28AYP8R7bqSm7zqjs+3HbHO/opxApgdTSlrK7ldbj6ybWkudIssbb
hYPGsh5KhWUQtXNk6whk3zX+767lecjM7GnHWZazLLxkj6BqW5BCbVqal/h+zpjPH0HB0D+mmLYG
M8DCeZCDkFiKzINgiSydFc+pW92XDVXfevG4t/SbSy3fa9EZ2P2eWv8LdNfHqJ9r+qYV4iAiMYLU
yPtp3cOnNVZ4PvddZD/soj36KbtvxfY88Aj/U8iM/5qHHw45xwJ4YOeiJ0QlLLE3c1Kd7EWrHpqn
e+smDo3TIH/xJMk5DL8+H5ePND0MCBgepBYiVDwC8zA14lbdvvbt8h6u/c0K9MAVyUuOOudFZXT8
LKZHqkqfX/hfJuTddQ9SIuXODvZRYpUwlIL9wOSB7xF+RVr3yFrd7LMvLvgRk78+KalEk3UQue7B
FbcIjS1Ny5PuUWc16VMyAwFiHhtSb0ShLFzb6M9xLVGz/QY72Re7XF9/sAJ54P9d/mAFVkEQJ2Zh
lvfxiGAV+0fGGOubIl7++dDSvv35tdYj/x/5roAIsUmTpby39reqIAFdmim+sUsBSDj0/TktCnAi
FrFJni7CzaHj2OsgWtWwKFvgNFIl/a1ekMxJ7zF+/rhdnUihq3jpdDTwR439m39LcROvYd4Ot2oV
0l85egTHgoMvUA61IYM5l/S86At5PRnq8bxVcMkrD8eVD5GdbEkb3tLdISAD3jBvoR5/bAaZRcUr
dE/yXXccbdE1o2wql0IwIk5YeOT4gLkgwvbaEMqXlm5AsrJNbuId+os+5RUS1iAXsJyk/d70yoNu
eniFPe6OtySbEIBJj1WSDPbTg6gCuEjU7eSwrTl/nPYy85Ds4XhaYQz8pDlZ7+KsZP3OZXNVI3Ao
P151Az8zroSV4E04UMqH6nLECyS3lAm22Vlm0txKJJ4Hlox0idy2IFC11aiJrosxB9ELB5EaJ+vu
lxWHx+TlXh1zpTpmJzs2Cw90yiO5gzN7VuWgOEvHBNFO49uevEvUdCctn9u17UvgLj/9YIu46C3D
eRUZ6bE/Zud9Ph1TbTvribBtNGfGvFRv4KvLhGyifN9tS7S7p00c+bchXCteOecVFkLpkXbOf6ze
bpwh4HPnlWt/nspS4PbdfXRckfsUsCKnuNZHyqBADJX/6kMXA1hNWmXCbilfhArSJuN5GSkKcjzW
neWW1y1SuBzK8lisbnyghLK4DYmj+WagbE1y5Em1TfXu6VBUu99QzJjO+aUcnF6xDDtOLheLQOlt
rYUqv+OHGlL5odCJMXeMPD/agny5yrKwOKmnirwr4L+d0x2T2ZcqpTJAYxScCSexbFHYAwWudms5
u3PwAnkbtkU+LWIefLHapSj6YGhEwq5g3Djfpr9wZrY7Kt0o35KSIa9wLLfWNYwri1bNhLJt880l
J03ZLxzC40Txs0Ir4lWV06WauiNYnetGKTMbEOE0IfbOAvGkoAq+7moCMYQ/2WWPBTMIOHij8O7V
226M+EKgF3XRqY0+nQEDu/UZDgZlK2EfBvPR2OHcSql7rcQzOrJcWbU9Wsrv9hid9ERfLSKmdTBd
4FXysBNH+M6hcs5I50X2bDrNdZCsUrWqnhNVyfXcTu6puTPUZil9RWUONEHVCqxvvHObWkDjvJBf
dAvrRP7tUA8Pmr047c/76Y8AqZTPTee/BEMASXEPxM6Mx+AcHIdu5+32hTM1K1Da8pvzZv/LnoPz
OXa+zaDoGkR1WmKhTGE+QcJ/lZJZuR1EMIQ1WBlV0mfQhjbB5YDEpWsXdCyO1h+a24bJySdIAcLe
O7fqmIprc66QBn9p34JThD3xRMGLzglZNNAeGwZF+AsArxc5gD0S0EfY3+wiM5j83u1L2dyQ0hNY
+bvOSS9BnKt0v3tywvkLb/CQyAdVGDhJQSghXkWXarT6Pf84XbxhXvzWbuY7nr+AFj9d6PPzt7a/
SnEsOXLq9sDZMBU5Qo7J792Q/wn+7XkXOH+YDU+ep8WdmojHHdjaYvhbyoXcv2C1Kn6rJwSqqIvP
p/YjKdj78/8Q/RPs2yisDKe8b8FjyLUhA41sIvsisG45deSh6lix41bJLcqp+/lZeWmy59hBJdBl
9aHNEOhENT2tWr+vr2aAvsUuEksF1lIG7vNbX4sv730HC+S+VAg82FPDFTD/jxHPKzibQIIV94II
hrTgc+sMmBKGWOMcDpMpXV4423uj/LOY8t+tt283MrwrctEtfsMvdcxDrGkQ/HXZLwrbJWglHViB
CzBQ55LKdxhVrW2YdNZTTnB3tqXngpB4FezUWUh5HrfgN2mKkPR/+DI0Q3zSfwcdh+abx8blKJQg
81JrgAX+WBGPZPINR7WvwqqTY45Aideu+B5zuqj3z2J3r6DdX3bBDYqypAzJk9A03rvu8TymlxwF
2+30IAMWEr5zX9sKXADmqh23j2Y8PqYhPka3ve0b3cmuHo8DOuG1PYScE+JCwfK+7W6DCQA1xtuG
nQDDe2YgLfv5vK3W4nDewiiiTBRaEXQ+B4FdsXhdkaa7Ugfbmh3Dvit/OYPMFXpMAg1YdjH90Mp6
7AbPAji1hPCR211xpQuZbJ0eJCJkV83qWWbatVaeBaddHjQi3murj723VI/Bn1M+jNTKiu0FZ/L/
/lQk52kSp+4UWYF34EjvyrnuJtur79k0TKHui+egrVzZz5wC0thbWitYwh5TBIfVJYAkwRt0bDWU
tW0b+ERrpHQItKfo34JPD+4UzgIDicmZIp5+ggMxFmgAy3dsr7N9dYZEr3usvjH5skFFxuzzB7P8
jz46LYAewRBT5VFcEWDkH/sMDKADB7eL9X8lDOLA5gGF1FLOUTgt6W2v2ZPoheNpo2QKJ61ymDKG
aXOag+p0SAzaJtlkquy5LLTMue2ARuL4XzLK4qCWrPonIyeU+FosZxeBLZOBeX1JOsh6lElS9nP9
dbL7zl7ThuFSnbHlxMAZxVUSpNbG85D7yMAJmBeWw8N/XdT/bnI+pT2vHzhm/3tFyu+Oj8rZVRp6
/UbtL7Y4D6/Lr+nrcQIJvWap9dEYH6EOpaXqwd3CD33cWPKjvOnTk4amCZXaErhdum5B/S3hbsfw
CrsDFMshuT4LbS7ONH4obxBR70lZJla2kGHoVpep3T6QrRPrh+g6soaooMLRZ4ljgeiiFgMBU1R0
3ZNaD7oQeicjBGRN+n9UT0d74gXPmjJqTv6x5bR4Qr6n220j0maCigdl9sO1YlD0u/DIje6kGo63
GsQ+fQaUx0TOApR4ausT8LiwJBXDg8wOVkhOEuPNw5oY5eBckuVGReuEl/uoLe++szftebI2ZAQR
SxbopGZ7K4EUzZAxRakaJBCzVtaQvrfbGGTw50v68Kwm74E/43irQickAO5BDoKKQJ1UdVTf71uq
Hd4vzS7s03QSPOZhgHMGiUIjGCSL2fJR7iufBE5U9JLKWOFBq8hN1jahCkEhBydw6v7mmb/yvD6E
rNyoC97HtPEunMMUUzkZtjskcQ0DZftM7qGKu2sRDnw+HtbHTjgNCPU78t02NuxQsnSaKsoTYUXt
Li9vqBdc5RWuwD6LVw+k6H7R9H1XQr48pU/V/lnpVJG1kOi6Whv38Wyz3hQMj+mvwcHqSGarooJ6
1s7hlbJhqfWzsl+6eflO4l97nzWuopH6amQXWiopaRsKTCWYK8uRYVXTAMcEa1fQdMKeHfckJFPR
imYMGM66abmw4KocqqrEJ66hpEni12dDsL+yH2j/ifwGMP32eRtjFpjWKh3+ipdSOjC7/6gy+lb+
aegsMZ4y7zGgqrhMUD8+ObtNwZhnmGmjv/EKH/ydc6bAD/IRz+IGcuuS1T+k5S1F4JPKhpOxoDWA
bHSkgFT+QwQoKwqiX4yPQjVQ4tReUpfYZyjOjRjluKlhL8EaMpN4YQv7hHly/kG7ATzor6fwzJlU
EhH5yPzdSvzz9fAkQrZmOKYINeBP/7Y0a4PJ5wtE/v0/TmyWhie/H0IAxMbIiR3sl2bMvbDnYLhX
fl5X7Ui31s1XWJeDg+btMtTwTaE3PoBIhqlZaEVPw3s0ljoWwIs59efbqV+VBD5/ogOQI946+8oB
rkKDu0fy8yDvZGT9Mhj+1N+r9PIWw8l5HUhpCwL2+dU+JvTXywUAUpRSZDW/P0IjA3M0bxca+COW
yK++Xin55KkSULJCbMCPoBDkOiuSJBr8/AY+TODB9Q8et5p3S0G5BtoE0lsca4poCbI/v8hh1vRt
UP/vUx4yjPiRUXlFuIM6giNe3EXUuOEqXCvg8l8HgfWp+SiL8fml/306/3flg+cz8nYJo4TnKyjL
kQVimJPqQoetMiefX2sFMrzbDe8H81ADeJoH6qOVRS+2kMf1qbpt8QmExiky/zRtV0DoyMM6KPbO
RnKjZAMF2AFBbHmCyuQSEmH/Lgs4EB2Ur5W7IWAAAQlOgQJZ4716u+oiw7jJ13jjUeTsD0B0Du3u
P5RgFvt2BpPA3j1KlhTEa3CsxkLBwS27ObX38XmW+xuSlsdL82ugUKE1Jh4pmlnoS1K3pWpl2Fgl
0JRb+ny0/nVmXEibwK3YAQ3D71d+OOCcdBYzI2+Y/OPeSG9qh1LzgLP/lR7eYWjxugJpf6NCjygi
LF/vrwZHXueXpdff5/EAA+XK8xYtax+hvFE96ZsDWQKQbWJyeTGHGpgscCQZIAGdYvHsrjLjFWA7
mXc3JtVDKUYAG9CGeWSeBdTC5eUSyAmFElLo9OxaeGX1L43JV9kFSwCmD2vO86iDOURNNNi9f7B8
MRJ3iX0ebAcchHi89uprqv8nCsXnJf+hXt52HL+z+JUL+nwS/91+SXc6ckxm0joIbqzWjRiVmCW/
o5GY9lTOsDUJ4DxC1ynPXjoseN6qw+2s9lYpuS/uQSvl4xD87x4ObGjt+LuwGA2GgMg+ICOccaQm
KPGydhUgipOSZKBfQ9bzS7SW9WBcjelXpmbd3of3AeKbUgm0rSYQ+fdTMTeVVTrmdnuv9BR7eC0l
9N+q3fZqRwiGJZCjj8eC30YKWfQoKzBQi89oVqJBAdP9sPjz8xFa6Wk/ubPD1u8kipup7jv4leiy
cFKUV41njL2aIkOZDJoT7BjfjOQxMQsRAxMmJwxsJEEp/ha91Ap23raIdgwfV2iK11JRhW2HO9VJ
5KlVBW1xiLXzJVP1jOlakQVALD3QD+Z8saI6gEKmzWWcXuX1dCHaR3gyTqa8vl2GO/dkqC/JVuy2
lxFNbWp/UDYYe5qQ0+xwmbbVcK5Bw/4ppU0vBMdKlIGvIZNNzRXn7lbrIF38G6BcShvodrbj5i1E
TumKNBYOATWwq1gt5+nzMT9MQq0WB5KKNZHhQx18gHpznJoeitTZ3veAf8gOnAQEVnAGrWhkhi0m
Mt3TbOOBbiAVBVmk4FqKPi2vPOHoV5e5ckLKSam5hHlw8u5Rzez8s27gTXG/DR7gnqF+sokYKaD+
wRfj6+7tdLOaNYoNSRdvmEtq4xtDonPb6Ix9sW5V0He44ezY1fzVt4F9DrCJFpnRzTbh3qY9izhe
ORW+U24wc8AF+Lh6WNPxO1H5tc0iAvp3JjSV5d9SMCDGbCGEdc94OVW0JeHjy8grQf36cSDvPHId
bl84GM6EOhbxFzXhE4KQS9esjyCmW70fEgU0DW/L6pZjqXG/9L8+nEJUm8nO/F8A5cEsFUtseXUM
gDIJx79rsDH03gn9ZYCNIYLrhls1dXUJm2SfXBJXiAZEjwrLxLVKIgDHPl84UM0d2jP8Xd+R/+lH
0mg7wKyarefbaeiP9yRUrXY6sjoED/fuH+qQtP3ih1D5zMHS9X8qiQ6gSyfOXFQPjmkLvAN0RkcX
q6QrQETk1yEYSSN4CIybjNKLDEBINo9IFphPqm4pFsh+MOBajV7IyS/u83ooV99MpFtpHOGb8u1L
4fTX2bL2+GfDKcTlcI3toE/ePvFxeks2ybI4myClFr/1h78xFp1PN8q+35FjLAHccdPC2fLu3G83
IKL4hcwCfEN/8s+hCpzjcFvlG4U1QFdqKDqE+9IZvOwprhD9Ddl8EXGUCuHOF6m3e6SvjztkHSvV
4hoXgMDvcZpptJqHbyxIGWKGxUlTiBBpDlyijXBTDshG7SRItGSceSOf9yJHX1aD4bG3+wBk3u6F
bfe0wL8ngCeVyN32cV7IyBGPKutDclkt5/LEZvG+YBnxYa6E9eD7MJL6ISaKndf9mOcHdcbxNfxS
nzZ380kwg++s7+gipPwpurmtc2OWJISxukC8sE2KmtX7rmnhqbf1nqrVrXxAxo1JNClTKe4M2/yH
iLe6BAo7s3toq+FvfA+zde7Jrih+sV3r1Mv6ta6Y5tmfBhhgRZMCRYpuuQZtVlntf9ymLrH3/bUy
OmrRlT9U1n/hiGrWUnpIDR56+JUC/K4oZanZT+287H413mX9gH2DvEoRPKgItZnrkaPb1GrP2dvB
EFwJoJvtrKNM+VpuRLGANleSXXA5kYnCgrEmoEUVgUcMvckxv2IIsJeAbK7VgG3mMF6TGis4u9zW
UWtPr2a/pqL6PcKRdiTZ8LEkfBxi6zgd292RNc1oHiV08MEx9RurQzu1d6tEOSWqv7l40DeUeoOT
hoeGGnytsHd12dBKmN5k2CSNAnE81UBzjPNjrXp+pb+IXrjy3ePY7nUvMHE3dnXyuodQv1tJIhgU
x6JPgzQHniPvEh3NaGwfGCOlHYkCRKXCODVNcx46jxO98wbpd+WF4dFL+0cdF0sfb1T/Novtymku
D1XrgNWutCtbkG9gY6iSzEX4Vv4i2RYs+VIFJ11EZsfZAhP/hpek/mL+TrlfxdK3FSjOGh1fqlDQ
deemm130ovtSjrEUhFtxv/IsYBiyrDtWUqOA1Lxojnzrll6ss1HNZtbupo3YLZxOoK2p1loFTimo
vaCIzhkD7VPKs4Q4fBcX82G7nbvl1B7iK5aZ1wSnYbNRJxcXV62Gda3K7WQJufdtIKECCvwrvOcK
c3nnOnFABEjbETlAZ/qBzzQfEuB8nmvfe1AZypAIqK6KrqjwdaKpQkvOT4gyoQKTUd4enf/4uyR5
3Dk8Z0iTAQxn/X3uvlO1kYgo08xoamydZX7QMGBNzGa8UOOwVHS0o1X1lcuo/cTs8dx8hsl391Bp
U/2jYk7gRA8tu2pov2IMgg39w0EEs24k757cP2ing4ModqKqalwEifTMc8DWi6iljb9sAsIary/u
aWb0ZQ9knblDnkpbeG035COiuBBeaUlpvl5u+xasL0E/zoVp1xdG356l07DRaxaqTFuXXK8Hz/yo
E1ec1nGZX2qbRd8E9Jtzn488uuNIXyfum7D4Yd5c2n33bKbBsZ8gWBDdsuMUE7+Vi6i9ngirufKK
0gHvP7O9+538C+F6dCLhpUqekuw3/xKzDlNm7Pq77QBIgZqz8ula5fJxyVG+hujbePcggErXcDei
/5Cjy9153XeIMKnSibdPIs/1WGxi7z80vR3XdXkikH4JWhxOFN7wuhDWp97fynSrPKETbetv/5NS
RcBu8KUsbC4MGRCjTI4Qwopzzh3LzG84bmyKYVqeoi/SxtaW50swZuJRqdvqhw+POun4o2nsZGz4
Tt25nE2lHndhdkMPzo1NOV1e51u2CTeCb6MG83rN17bM/DJiZXPX/NLvgzvBKSBhPhJlUIYTOi8/
Va4DeDKDf7JYpWtsH1SkKUialst3lUgauEo0ZPrJ3PN1nNfg+Pk3W58OcnDR/RxddYxxob702KFP
26KBpWKwuXSSQfIFK2ML72qK3AdQU1Vpzdg+03fq+betyOHlzMgCu7dNNV6oz2vq8U/gwmdUNfjQ
0rB1+UqJCGOd8E0FaJLnQyFDfpSiWD6/G4gXSPS3I3V390zrRp19whxYk3cDMzejpXXLd6nXiy+n
X5uusYXTbVL7ByUFKsO0CBKao0wA5cJp6XVaBcpOrR1QKK3AjKAksayG555KfQt/5oxPcg8eQgl4
BWk5b+am/osLii1BzbMsA66rII0feDPyLZTClP+k/Qgv1FW4u46nLXDF74KMI/vAW+nMPo4K66f6
xdcZJoQr82mTz5xOGTpnXLh3u3MR08MdD1vJDGiVDDf7m2tyl+JZIJcGxFxSSSNwgGqEJ+lRrNsU
KPsdGFXU+ZBXp1DJEgTpMcf9b+CFJzrpRio68D+ZLYUdTi2GRkcE5AU6G42K4I9GCHYsViYqy2dh
rIMSR8Xnv67Onon1fFBpGesij7b3Yzp955aFwVZcofN4gKvdxPebs+yZNaKzg3dMTnIzkBBx26E8
ktqISP75PeQ2P2cGQZ1CFbXB1lenkqBKeP9KUkKXMC6c+E5IJ7nfhP5m523/U3fPpFc2bVLcCZih
VpAK9BztRzhe/hb/i8aIruwe996vpoJXhpibL9RdENnINgX4hb1LxZcoh/t4O+LkLXB9QXhQOnku
Wv+ySL6Bcal3p2WYn2wBzIioZzKK55YCGkeDbVJh81l4rPAYxzGqnGNzrq5rOHESH0OebWagduxL
Km3iXjDaqmC7OKCE4s1+T/1QiUt+sj5ETMAPl2yBtXIHfh7tfMxfhSSNApgDaJe3bBoq3idNUIpZ
bC9tzft2rq9igqvAyW96uPcX4Iha66/Gtt8+NQUVms+vftgeSKCFdpBJYWsl/gdO/v7qY+q3ZuFv
zfsBaBr8LXFMZkiSBLSWJfdNtD2JEvs7JODyNoQto30VzJZo1etlPDco1bjNeNwd09AZjhufBAW+
a1EFp+C4dXxbzrmzmy/UQzN63VURVCfmoqhRfDj5pZKCiiJX9gt2IInbz5/Q/pAfPHhC+/0TWh2Q
6rSfzHv5cEKTUtOw7fJGokArkQuGU6iymFMvJxvCNiP5owI06nlq0CRKFJsPpkYeOmb68xtcwTjv
Haz3U3CQwBz7aQeBIze4olqNlxaq2CJvr7v+IclvnGjlUuLIwzj4LTmq18Z5kj7/n/dxkI82J88e
Cn+HwCPem5LRmDDZePydVeNoeY2wdH2iL0quipiieITk6wt92485CUbEsvG4bDxPJGffTxk8WPt5
cJGyy0r7hevB0XDOViYa2eDifvHYmv8Pw/+Pix0kLbe7cppjf2/eV3l/FhXRitEQpIYLWxQttCYU
Fik1r0boLxUDPqaQtUKh3ceJBiHjfhCQ7vMu6UcTBccJ/EoN6xcwwf4p9vIjuy/PtZFc/4zp1xJV
J1z51SZZk+QfB+G/t0CN8f2IlwX8ktvRZhB6yB8TfFR2h7nbXgOolstAuWpCeEk9JmL7e3MY1NAc
9hiL1V/Ed82IASHc4FZXH9chw0tdxd9SQQj8TQBkA7suM4oxwcrglqiP6YsJVUXrw7PAY+/bFupq
NFS8f5ZmnrshTELEPBHpUAcMPpXSB2PSg0M5F+526xGdGf+HuvNqbhtd8/xXOdX36EEOW9NzwSAG
iRRFSpbkG5SDjJwzPv3+HrrPTFvdZW/V7s1WnT62FQjgxRue8A9PetLci1wWZE+TXoXcC3ub/MHN
/V/e1bsRjmItnCzXV89OXX8QErnkEEJolyhVC8xl5Fsiw7aN4DVQTc4KqgEw14nGRmCFDJ20v8eS
7tfP7+wfkxzwS/89Xu/2nxbN+6D3LHn3HnqDgg06iY2D9GBT0Z7LhGPJ+hNd1rrzHqzYfxFkFqmC
5NPcKCWPqPfQTULIxyY6vPqhGe7253dq/dOLBW3l0M3EePR9r13N9CmhZ6idRXY5DwciVWQD+u7x
55f5B3oV6/Ev15H7+AuqixnVYJ3FdZBtkehzsKFN425gEBMRcXNAkD7IcgwPki15oRDLpaglKavw
a8XnhVPGpp/481t7z0n5flxbVEQNvCIMzXnXzZ3CIIUGn2nnEbunq1McjS6kPoKMqfsdTiECWNwc
BQXqOT+//D+urL9c/V2okhoBhq05dL+aPN+xixfZCwjeqrT++n1F//x6/zw1/+eC710H6SRXup7w
uLU7XqSNIFV74ZOJq08bw/Rnv+67b6aBNOwE3qhez6QtBMu8G4lfNY5x3kQ09GshCcQeqFYAY536
KzjSe47/+zfjvtt1PD9yen2OtPOAPZRGpCOCr1K5JHaVWRKhg0SIXeWfCIep8Qh+89d66/IG3u99
oNEtGsoULRBD+nHq1qOeTb42aGcAquiKYGYMURmYsbhlRUqK+FG5FIjSz9/T35vLnGB/uaz1romQ
4wccuHrNtOzidZg+zGl4qzUb1fri4KIW0eCB2wMI58UmUZ7LbtMoysGrImLMdKWCmu99d02SddMn
PkVu+s/47EkWhAbyXBnkaNTFUkEAMs3ET0uOHI9GZlRXn6dQ/wia8MlOrF8tN7nvvw2nJhBqyIDA
wd9N+KZJi4JalHYFT8j6l/lWdOpK6iECcpMiV0ksXPT9+udj+vfNDrFa4GaOSVfb0t+78YyaXmZq
0ztn2wapCPNBGoRsPT+/ikRSPz7gj/Cld6cS1frE02vfObdThe3gta6JcZo+1B9+fqG/I2DeAaXe
nTJGYri+mwXuue/gFWOawUkroyeIHiKcSJ13fQDwIT384sJ/B6VwZfYlyzR1GLMIcfy4JnR1pMOo
tO5Z86ovVaHeJTA6U4KaKn7K3AS4HuUVKV1Jd0XqUHZq0Y0gF2x316pWFfVoFmq4h4osDcxuQJzX
bnFr0wfsH0UgPDHVb5TpMgoHblC2qyqJlmnkdXI0DLoqXHIjmxH7taRGKFcwSFSlRsE/pcSZGDoc
MyQr4EbIxeXK0kXmAKbK4DbqN3DjoJndW0rWS8HyUUUmUhR2ENcQVlKkGvFydps1wLBP19T32qmk
9kEKD9TkTirWUroQbL5IFzCd5LkVLfsiSlKdE93k/fRJtCpsr30UPpZZ0Hmym0cOl5S+tmJV6NVN
9o1k3VXVCavATcmj43IVNfbtkGUuIjDtrd2eJFwQPSN+pLRB6fkJpCs0cnjhTVZJbn4VMdPsIxVd
eVw8lFdG6z+I8qsydyeCsKlOHoSpJQ4cLH1sCKSqJESgit1CAkuGIGRXz2NMtamymygZX6dUnBM9
+6fAdI7cgBd8JkYJ6+4Lf3wv6EmEKnFKEZh7O9sF3VVTRT5SUb51OiawVvyQUzLj0cW/xoOEchUH
ppBiwj5wvOBYmnRyursho4Ly82l77Y6/W5muqWo0hyi929p7LEUFqWUaE005031U26/zcMnLdGVl
UvQY2Etj5L2xH9lPFGTc6E0NptuBUgqRicjpMkiuph9F5EAqdh5IY6mESmlVSgp9j8DkEJXGphgD
yKsI+F/tk1xCX+GjSUw6m+4H7VFhjotPuGU0O3d0e+mpphneJ8WQosUyBkgFh+23q82R3j/mgY+Y
iUmZL//MuImyMX/0pfuQqDM2tZ6yY7zmBOy2um+nF2Poj24Gr7Z3N9J1plPugEXQ9k5lTnBC6Mg6
0XzpIjJS6qxMAcsd7uUFS0/dRWc+gsQ02OmnUA/O5ax+G1vtHge2jdMWD6KFKS0/juDcgZ7CrdjU
G6byRdNe8ioBQgrq5Ocv7h9CNBkuT4c6buFJcQ0U/hI9aqZiZGCJOYInOCKSGkmPl6O3N+E8QLe3
7cUcGUKDAGcoQ/GLG/h7wePHG3gXvjZ65JrpqBEm61d0nPDm86oESvu5n2dEX0yBdulU8mdKjr+4
+N+PrR8vLgfOX54+BQzbmZOqnQncloP+SuKIXHdF6Q88OGEpUvjw/76HyqLo3OfDJmzBH2fqr25F
9vUfVxC3QlxhWw4ZA5W1H2/FdYtUUVP3eyw0hf2VwyU1FsrNhIfgHP4EvUnlV3qGvw6M3nvqCY7h
h3t4d/b0ydyCtbO1s8hQsVUJoltAkZJHUFCSlo7goMQCWZqUFMIYoz+FI4VAxqCJbldL16i1pIzP
OmnASSP9w4NQoBnIbwmUBAygVUgLVfjp/tnyJDcz8La16ALomXfrGNUGpV3piopkD/JSou7zy0T3
vYrB3x75XQg6FgiooopIzJ4jk2NsACujkCZN8IHupzz4TN8huVrG5Fg2gxTnOSrFE89fyehm9yOn
ywoap2B/5R39fI5e/VDeT4y/djTfLRDdy/Qa1qF+lu2OtyAJhY1GmwvEE742C5NovXC1bw6Yew7f
Pj9ZI4o1nbWWsiA4ErEGEfy9tM9G1Pnn4WMeD9W1/6QNlG8Vxnx0b4TYycfJ25FUYOqmOxGrk+aI
r+BXwfUFsVjY5acxugEriqDcsBYploIVgxJ+i0DRNNubZoxvSmqRg5WtqE6yD/KxfwKSpMlIT0VW
lTCPrPmj6CuN4Foli+ckEKKQAKLkFq71W3rbfAgHcJ/1b1Ks58M6BmGOd/LjNO+EYfNdYpfsKZgQ
7vCuzplVBS9gzMDPtfHHPo7WHfhdaTPS3YzG0zydPIgxi0Edv5mRGyJDr911Sbn5+Rs0Zem+f4NX
RwewhhAz3qfB5NrxmBX0FIgq6fEv/t2alFa0dL6SRr8X6h6N/CuSHO9YHnGioJF38/3U7Ntsk0cR
tpsV5hbf6LdLQMX65IQYo53faQvhjYmJFGgzCPLUGRwqx/5H0SplI4thXCj1IqwX01fWmZDIJ0Td
zF8W6JGH+/mzvhdaL6IJucGkQtWHPqzkkBJyYcaR1lZ0dWmUCZZ4hKBD+lVAuiOto6a/wgPEZB7b
6eU0o2I1DPKr5jg9hZOxrMplVypndgRxn6ECRjcVBALOJNLVYou0FGhY1ptMGhaFzCEBN+IgvRTN
cemc+l7yMabSz6cKUKnVrzz3eaoFRsReRVgvW9mfhpryAujKFfd0AkWe4EoEFISkrHk6rdIkJLIR
M7vURCWpxdlGqT7RzRapANEyklmv3vVT88H2y69cQ/BgQv+zonwjZGvpOQk8PFGNjZgszgNkmbkW
3tyfSFMXrA26LkCvUK8NaDuwFxNFXWZF51UD9pGglbqJR9ddys1iTCrEfXFidk3pQVqB94uylvlP
B7aLix8Cxq5ta1dr5r+cmU3SKo46M5uD2V0kgXbvT0gGl59soFrXcOuKGoDuL9AXST7w27gRejfP
JVRQxh/sRDh5RxFZ5O1dpcL0uykoP6HHd5Np4GiInjzsXK+ICsjoyXTPO5bDQGrbfEJL3lFZ2ILH
5XMezpeyTVahO375+cq90rLerVxbN7Gqos4Nt+T9s6phUfh9VnnnMqTtarJxgNAZnriBJsk+0t2N
tOJGtjIJXa0IJNsL5CoByII9m/JPVKmFTA/uBvgXc8PRrhSYazoGKy5i5IJOHI44U6SQq7RPRY2b
7V0jzab5U15dexpUZAgKzXC6IuboBVs4qoIm5RflVBxbnw75W2/S6KZZSnFA5G1Y6NIBA4cTBTpM
dmoSxNKCW+JiTA0S5woeA+mDSAPyAkPN2hAe0KL+le3lPzSNbMaR0iw8HUkQ3p1hdm8muTEzjlEy
wZPIDlb4aNTxzo6KNfcpDTu8qVkjnG+zjaAGDB5Bv/+ydaD/Q+/gx1t5VySJpy4q6M56Z1GJl7OC
RSoiLGRfUIsrrQZxwnZ11YjnPUvVEnfq2P+szjY5H0yDOc1hhoJwNoJI5iJK7yJcp03p3gXhbNiy
xYg4WYcMvxQLaDPIISnz39ZWjm9Kmt2XqnxFIDIeOG7TlD9AoSBfSy4KeSE8tLAwE2d8zAbrXBnK
jlOQUOqKPbliJ6WseGWfsRcxPwjJWH8ZxfpyOPUtjE0QDVirVpEAQnWxAOErcuBQ0BOBmFC3b6At
yYnc00CRY8m1EKQPjxqaELiiS9aSwk9lRyX+HEOOkeDGs5Efp8JO51/qStJcCTWwhwAV/fwpt2vS
OfRPkvFFzjd+IeInZEMeNX8dFFa4EKP0EOI2Q25p9SehirOja3DE+Ir0PPl42fiDrntE3jEV6Id4
DxWKKzqeKZCsAuCmYEkMs3wIFW1Ld+7K6vRJc91+fERlXo0plIAp3I+gUyVgHgz/asmsgs8lnsTt
THCMDIknwQ1mP8iZ0mGX45NUB6trNn2yAYGN9p/AGnGPHUtM7HVofK/92dwZo76MAID02Qdfc+5M
c74dFJeCbXkQQXsRfuIY6BEKVHkROrl4o4qCeHDujfpW+qOJOYgXF5IZpz//6lK0E4AGc39wZ+lc
6kHWY2jmCuOWofFSxVipRnRIbQdG7ienhNqMYvnUA4jhjTEVmiB7hgs6LgRQyloXrITsIN+hFP9G
Ksb+Q6dUj/XILkDchPMGOVgdVcay7THo8YvqtrKNN9/znqxCS4k47efcmm4TL0GcuHgtBvtZK+JX
wZjU1kej1CFDPDf68Isjx/h7h9XVbc8mcpLN4298wmho27ootfjSq57UR5xMu/OgJNet8U0wV+Gc
f2QQnZgNmQBA5l0+mBtZKa1d3rJu8qwapfkXxRyaRrsuC6QVcb2QXh+QUEnTGaa2ts68r6phCky+
Fy+nArwbnyJKwh7MC3f0twIBUVz1V9xd8x8ekr6WSu0WYwChCv+YAPqTHqu6nlUXocNEOrDEaAI7
lRAdgzPbANxTnMziTWE3x/4g0Cwpd5hzf1RDG/54KaDDUmO1yUY/hNWLEEXUEIdjhP9XddolSBNQ
FJElWyj63tH6YFlGVFMETxOX6KxMRGbUtzTXD8nQKKqxaeiTeSdajoIaZvDF5wJbkJ2RgNmFZhwv
bMSkOhz0FmXJMhOpkOsx/B9fxv8VvBWn7wdu81//yb+/FPSKGc323T//67HI+N9/yu/898/8+Bv/
tXkrjp+yt+b9D/3wO3zun9ddfWo//fCPdd5G7fTQvdXT+a3p0vb6+dyh/OT/6Tf/9Xb9FLRs3v74
7Qt5TyufBrwt/+3Pb+2+/vEbwhKwjjh6/uOv1/jzB+Qh/vjttmiKvvjHX3r71LR//KZrv9NUNNgP
bQ32qy3KpsPb9Tvq76qpIQSHISpXMUUGKC/qNvzjN9P4na0QhCxkWcgu+CT/9q+m6K7f+v55fI85
CE+dGv6/b+6HV/Q/r+xfeZediihvmz9+05x31QRH11yUQQyQAi4faUKw+XFCt9TRzMzEFtjI3DeD
ItRdVjfHblLLp05/6OO5+jpnhPmedzCjst4boOEeAjdRNxieQSSiu9yk7s3YqvGNqvQOGU9zqN1S
WcajgU1UHjWbpp4/Z6adfnA40rD3WXV+uquc46CzgeXFwUrBj2aZfui1cV7oTVXcBHbYLQDhkzIG
VNmqPhsWmvpsZX56Fw9esHPm6YUB6m7aXg+BQ/Lj+mCgfF6HWxQOqgW8xfh4/b+kJmbXtGTThMp0
MxpKHS/bOXtq1kqr9CQOJ9Wb7GWrKHTNPf1BnVVt5VVxuNJDzeayYbcx3WFtx9s5nadbRfMvphaG
98Si4Me74r5NW28VF696n6BV1gEAHe2IyqTKL8G7qRxkLCJHWlB9uBlrf5O1cXybuNatXvTePaC8
3dzW5k2pOvPOFW03r/fWmjWWu2BgJaOW4ED+QuQ7AZ47RLug9R2IvcG8nKo+xd7TfBvLZk3XSUNy
XzVAEnZI5hjJS1PU9prhWwy4twxQFFqtZkyjDxhS21SGwNzFabXL2PTWkT3Uazsns3e6W6VLb4q+
/NB09iHJw0VgO/02imptWVfecdbdu0mpnB3O1osxZfpYebudNI9gK7DGtW0bylJ3WmvpptGIT4cg
JvOyA4LN2TrVKVsZliVrt0iWswHqMMqMeuNnMVZ0Vb0yexcxMLOIaPARnA/FxWguuoOoXJn0lCu0
9qNJN9JujbVtxGh5OOnDVFDm78yXPCnCJdmzvRgrE90MxA6Hvd/0FlUW88kccnVdmBXGXVSs/Doc
V1poDavMdV7xIhw2Ronzg5/Qr6ByNjnDQxud0R1d6tioekW6YoqiuBxin5euUkrnCTWwHBM7q1dI
CFDZiLxdVM6LKqk+5sF4SaJsH0f5rikKpJ4ORVfe11V971nlbei7KyUaFpgNbwrf3RZOusfe5OjW
7mbucnxjjHVhmfchvqBp+qiqVNseZivf91G2rQDuqwFQOWVapXMjxembPr0LVfJXnQy5efT7z/VU
oc/QUm1AU81+CVUUfUz3KtY+VcbacOatGsSQeLpVTWHC1orDUIfnPsxRXK/u1Tne2IW2mbzk2Rrz
tVU0qzTWv7r5cONH8d1oeXuU/Y/DMN34BcImWUy+7W0C31wls34b+Nk67v19nw67JCx3aUQnxx+f
VCPbW4V3DBL9dsz7GxUcUNmM27l2d4URb9Ix2ph9fNfyTLbOOahyvQrUTfhxzIZ1geh5zmtAY3Uz
qS41+2nr4T/m0RmKou3Q9Vv5UhYgA9Spp34Il1qFn2NTbnVGq+4MZC8+TD59M5RYuOi27BC9NRBa
1yiVRuODfD3TrXtNiR4m09uVvnLj6q+dPt0YqbLWO4PY2VzIn1mDeWFZ7OMm2ug2nx5GnzSEVsvW
30Qjdkp8zXRWKL7jmOqtdMquBFCrClUNVtMmjExEtxeO1wPDulHuSypIsKB9y9spg78Jomln6Dni
NViwjGQiYbG9keGI/XnVpc7WM8p1klgne1+m5daL8kOi8jKm8Nj6nxqNuef0a7lYERxS1V6aY7Hu
mngXJx+tMuLNardIRL3IXdpuf5m7ZhOaJoDdSqx26UpFHLo7pfLeLJUtLYw2WEMfDGtXiaVw5e3D
0dkZn3uzXcVzsnfAwyaec4nDZhVNaDpLd6AYbsjdcXLsP0SDvcIBdGs446pPb7osvnM17qjNdmQB
6zEz144+odxowxXo161Sb8y4RrehWkQREh5ts9IsljfsNxkmvYTHOB9yu1/PWcTW5+2CdIZhGaJt
Zd9V8y7lW60RPdhR+ypTWcbcGC28fU+OeR4nb2FRu0mB5IMzVxv8my6a720Mt97EsXGfaOV9jnVn
3bjHssjQwfe3s3lvmmjgK+FDsJ+88HbC72pucAnrs9MUJQ9IO90rRrgBN7INQgdkyWfR/R9mY9kp
G3sKjoHrb9Qq3Zm9sg7yaZU16apv/TWE4mVrs/0pa7wj0F5GETse0DkN1u04bTpdOfAfWPF1v5+p
3HCrcMmoIRlrKrc3WamjCD9v8DgGND0/T6Oxko1Y/t1FzdLitFZqY81E2BXAJArWYzCbwns9cKBS
Wydil9pEtnTi5PptLTGXdjmw9FVYqcombaNT7Q+XYGRg8oXfJ1s9t++a1L4bYwswbLbDswYAw1Lv
AUyn5Feqt0mq8YtLX1xroqM16PehFnww4uzgJRDJnLA+N8Fy9FkNg0LRJl7IpAonf915BZr9HV1d
b+8n9p3XODuX8bJs6C3FSGWrWWpOtcEK/KFN3L05p+XCtz5rik1N2fYOimrfGTb7JoOdls9VrZIa
KmsvyE5+0dw1zfioFtPBBuvkqre9e1Nx127yWalC+Nflq4Jc+nx0O/15KMx94sbrxD/jKPqqaOFD
ESYnpIJeA9Qqh4G4I43OzUwNeGrMG/a6vbkqbRjCyXyY3Wqjjv0HfFLPIfzfAS3UPGDKaDWAlWjp
Ted6nBaeeeBvCCuQgiprd1bWpsarwxK0ZZN1F5DyQZ6X61H9mpowEgtzabDdmpA0pnVjTiu3IQYC
a+tTKhism1Ev10XPK0nVrdrXq3iKcAXLd4FS7odYv6/nYTeAXk9ixjFmo3aVZUZGHkDtMdx5hYoJ
J8+wbu8bPV0pLOoyNqgH9s0qA8eaaMY6QclYX+qut6snd+u12gGbra2X+vvJijd15+4aDSr61vJC
qNnDjezMAfiBHL3VjkcqMFdJ9ScGZSEjoLcujTsYO8647bNkOfQPRjmuwLNi0wWhyxU7RXMZV85C
r/N1GAOj97zlCD9Ovh5Knk9vKPM9TOkPhkE2SH7GLNCatw5uQZO5GxRH1zJz3Dvf+1oi6CZvAVEP
WZpLq8n3k+29yc2kuPDFgbNyX6fuXjUvQ5hvq3E6NEq0if0O+1klW5Fov9SfQ9jUiRE/TBVNj8pr
QDrwmaWzGIr20mbtkx4qD2Ye3jn9F8sGEMlmEGreBpTRQh2a5ehQf3mT+Z3lySnry/u5C59966TQ
kB5MZd3H04PTRecEPkbsWp/DemP3ydEvp73Re7clumdRnO0xh77r7Y01OzvHDzdlMt5USJZMOPnV
kbpv0mqfFc428Kp7VOCJxHF9td6yOFtBd9YMznjVW9hq8OTjFZjTY/aYekWAOJgWI6T0YbZTNnK8
cSPkb/Vp1xCUdPOw7oL+YgWcwXZw12oTLSNzWUc38X3sLjLrWYv6Mz6Wy3b4qoTWIiYI7NTbklhE
s+A4x4jkFO1d1xDX3OnGMj1yyiZ5um90496Y2g1O1sFU3ynVfChS665OEMTNMavNW9QVzOXUjPvK
HFeL2tLB0kyrOc+XQzbulNa8M+MWEHa+rrt5C95gMRsw4uld29SsNIhki1iPabMNkDfGXT/BDK3S
F8V2tk7O9jmpi0ELzj5l20JbVAbCUIl7l+jNUjH7RyREFjLOk+Kd8/S+Hfr73HDe7Hr8MJn55ykq
H22duEy6Z7H2dcxfqrYAq8RMDMvsoFj1EirOva5EjZT2PpQRlIlOTE2aL3hPbg2LCGPAIAZ3K9pZ
S6+fbtQivPPz/NbMh506e49KxCAQ4SvspYYSbNpZ2UyIajsZJ6OBHUg/HhSPKNUilHYWbTUs2xEC
nKGc+ylB5BBRdz/44DTItA5NcNKzAHZk88Ws8892vDb0Cp6D/WoF4ZNbPGHQdrFRTbJhGTnAJ726
e2psd5uHNxNbaMq3a2tAuXjqwYro91nTPPmrEYyENcy3XeejYcJvjPZr1divRqg+J2byMgXBYzk0
F98Njpa9r1P9wWnzF6PITr31MTJ77HqDczirX4PhMbT1ve0NLAUfy4zgg57lnwHBr1tNW0ce+Juk
6y7yjXHonsg+yjwh/NwHzXj20+kp9+7jwb3TMTtW4+zFCKdLlZWHtpweBhKGJjvEvXtktJ7iITth
2Hw05xCq93iZHAT19G9ToTxNG2euH6pnw0g+DlXyuStZbFj8jnV26FWWTBI8yskl9ylP4anz0lKs
vdzWUEx7O3jrySyUtn+s4uGBiPdsJaRSZraRX8vV7kl+jUr8UzslC0tpDlPMuxzUTZ2ar6mXUIDm
rOvt19Can42hPRMxv5RpfXFj/zYf5kWtBMuiGnZ+1R3rpn1yRiDVYX7qzJmINWKaKw/20F76JD0V
hvZZndqLh9h5ON7mWngM841TdI9jND/rbnUcy/Q0p+5rk9x1Vryd9OE58/2LThhR+0CD7C8oI2+T
vvg4EXGGLSx/6yXFuAjxpk0+uhfH6veRk372zIZe2LoKlIeqtl5JnS95ozxlwVo3upNMCjP1UQZ0
X+U1Kln3OI/jQ41niT7g4RqdLN3h5sYHuQXLAb+gI8otFWp/q3ndpe8QKHGHJ93tzrY/PkRjvg/V
ktS+u6CYwKnaLJq0P7tZdsK+7mxQ6IVofh+kw7mq41PbfCl1+zC0+c60hkto26+ZUn+cQ79b6lPw
wbfTl6EnwI8imGbjs2IOT2Oj3fJmz06x8RENDP3mGHUKgaB7SY3mqHfas+IA7VYOim6tPV1fyY3j
zHCJK3Qfo+CDPFQaVvta+4ik1d3gnrMpPtWYE8dtth+i7oJkZalpt2XmXa6fX3vHMV04uv7U8CLl
Jc8OhlrucNKY2ePcHAfnixIbB7mUP1vHMtBOcxQ8l6PyZObdUfOew551P7RHR+VgUYNz3VBLagNa
uNahxse+zr9Pm8r1L63dHM1ReXDr4azwBGNzEx/TI/5/S7kf1al2OdQe0qpX+dEgnE+KpTyp4Lnt
dty3TXgus/CkorybYnA+0WGkZ5za47xu3Ho/RgiWavnBxiewOZE6uG57mLx7eTCtZps8SWhqTPfq
l6QEx2Gg5X8TlOl+CClm+PdJ+1LoK6T8LH9YUem5yAsYw+AphT3vtGcAJECV8c8JSO807rF3jp2m
4HnpXfSuuQlD7suwj4juH8dwek5YkQoimmFKqJ0HqzlQT4bdHeZ47Sfqc8YCHVRmAztobR5HJVkm
4AyDfH4aiAwqrbm4rnPH3Ny1M8EVk09mlFqBp7PaD/EQImiWshZpphy0vHj1jYRocF9Oi8H2L5Sg
L06anvR+eJa7n6YYyBlQdEO7l++Hs3sJMu15NIujlZ/SkveEuqbaWDQAhufcnZ8Rxls4QXpMQu8J
aaXT1LYX15y3LbCZzBgvplE/dglzTJmeXart3mgh6cgoaInycVIpazfVyjEHfMaypazSWZ8QvupR
+wqWWabeKmZ7br/Vqfcwl+FLuw40/9Saw6oMW7jhyWcvaj4OrbqR08EYP2sonOZ8BF3xRkOzMaYx
15CvBqm7GKEIYjVywqvqSe4pdJxXMyEVpTLjOtWTrfsXeUaZ2V1Etcmb9rJWLXrtbaLv88bhOYen
ZuLIjMMlfhqX3LWPue6Bc11CEb1tmNoxU9wYkxNy96eqzQ5mbaxailJaJHNAe5bRDR2xSMheyqJ7
Quv8ozkMFI2S678p2swLIuFkUVfPUV0ftHTehsnLTGGHQ6/gCPcP6rjRla9NXK1hIWyinATbod+V
FKeogJHqTeWXmvAn1fRbB4YkhrblPYXTbTk6W4OiYkhvufaXEqCOLbpNvbmSHTV3aG7LCkjCjWlS
8kx63MFCSBmQOJnWxIMyaeYg3GTkvKA7lonlPZoucbU+3Vr+c00Vou2OTqt8zDqOhUDdyJ+dO67y
NFklmbLOewMLKLZvZ9qmZrbO8z1ENpDIuIIZzm4sCiAZxS6yhq0ypyvZOgu6Lkp8Ku145cGG7r91
WXYo83mRYCPcKqhtN/VtZN5PBrpTKipUCuDbBSI96yzy9rRyN14HQJ8QuBjbo62Lua8tb4WaSHBs
YIdNOUZ1pbKhpbuNaJ/1CE15MWGvS8Wo33Wqfp9TPZOPY/mt2sBcmUN01LqiJvTclJGyGUP1NKj5
PipfjJwKhL3qx3rlAtg2KTvZ5WtoPo4qaX24lHGuqgczCG+zOtpoWPAZA+UsZp1FuVFGq1V5LSli
ul6+zRxUWDXvhlMqwbVjyHY+JG9otUs3AFfTtHdVq6O66tF8GVfsU0E1brl+2YjRGlXQqoGB0i/a
ieyMdGoyMCNQo82gV6sygJyQmuvCGLb5hGdXcpQxgTu0UYdia2Ozbls+qhj5PmmUNaRDuAw+rVS8
ohOcMtlMlf1oKd/8vDoFRfqWRpgAJFq2UUBSLKECPCv9CIY7iz6mjj0eQlSPkn4ftz5FqU5tFl1W
fdZjaEix2d2mnYmmn9vi8aE+R+O47vTyEHmtumAuUshPbrOyVBd1HKSL2qNZNVUa+V1SrmOzeLR8
702bw2ptwNJeUfFbppb1YJVxtY1j79KVwaXxcXhOmqXfWMaKiGdjBUm39hFfj9V8WFVWgp+7YT36
zXDfJN23LvKjVb5u3TFeJhlIotIkzZ0KdzV0qYqFyvC10Dv+ouqfox7sdhF9nDz7EjTxttDWSugd
sGLapVoLlwRtmd7QjmrpHNsB8ZtS4Eg5zexkJpdWcj/hU8NlaBpf0yb+FpAiBOPOTNPm1jqFMYgo
Z6aQ1/C45qSMCz9Tn525e6n65DlSrWZtta+uXWWHwfMJLqxLnICGQilAESzHInCUZJu5LnVVQ4Vx
RNEw99p7mD8MbOcs05J2oZGxR5vV2hzxY6o8MM5Ta9/S9TXg/VBI0BV3FWqMRmuo7m1sxSsjTpcV
gIbF4PNDSZG8WHN+iZphWih6NSEBQUUjHL+YIMEX4D9TdCeSzeTX5qIPkMQq4zQD/lBX5IHV0qip
wGfKBBQhmLVlBiet6kRiyB6/DUOwrT2goxkFhTks52Vs8vbmJFvXdvtpMDtgp8PG9GlB2qShC+3J
HopymfnXgxdsmWHPC89yHr1ycJaK7vVUab2VHYKViHjVKLNcaECL5kZ11Jrpa+sAczXBajdWRGgG
dGWRmelXZiWawZNPh7ha6XbQoqg1f6tFrn5s3EX1mmtJhRgwShqGq+y7vmtXWdZ6i5HyXzOoB6tP
8KoDze76lf0dKPr/ukt6wFiS1uK39n2b9IfO6v9HvVRkLH/WRz19KrtP/zq+Df/C0jF/+/TXjur1
V793UzXL+t1DA82ks0bDVBNl7e/dVM1Uf3ehNUFuMjSMsQ0AcX92UxXtd0P735Sd15LbyLZtvwg3
4DIBvNKbIlne6AUhqdUAEt6brz8D7B3nqqgdXXFeGFVqIxBIZK411zSWbXoehp5yHqoy4/zPOFUz
jP+HITnCT+AdHMqZ+P5f5qkzLek3Jhq4HNIqssygUWEaep3b/s5Ur2U0FqObuTj+mt5Jj6DBjrUK
H626U0u85/lUZuJdykQsnCFyj7/ds/+Mdz+Nc//4+0nOtIiNIfPNmKOBZ/bCb6y/Ps41QxZWdK5L
IDSnKLJnPYiOcU8ctOGIl5ytoWbbvcO64Z4zP4ITXD37QwOCblXLyKV57YkAWTWNtcOANH7VsKpY
qGYQ23+/1FtTeMfjUiXZLdeHySz7Rt7XpLE/hYnGiNaPsMXKiL3yhkY+DhoWvO04rYxIs4Dgn7Uu
c3cwuiDcddmjHUbBNp3Cn4MZbHHgdua0c3ks/DBbIG59xS60vs9cWzEpIfe2dPCEAxNeekmhfWWy
cMOi5StgSGo4MF1sd870uxmdq1hlUzPK+Myw4BJbabUkHve94iEcjM5C0Wu8oNbqzxXeOF5M1a0p
4W8ysxFQ2rj3AX54jGeCjj1Qj2FBZWyVmlr/+52+pfX9c5kO14rIGNHhbbYq1u06QCqXabjb1pr0
rVemO7caqjWUwg5pZOk/9J64K5jZJ2YWPLhaJg+SLADhZUyIagPcrcq1/6OWYr4u2Knz22ziDQ4R
4vNiHeyM8oB5/jnPJt6OxujOfg3hrcCYzc4TGxO5Mtt5+Jis3TR5ooCusb1PjVVRDIC9SaV9cadu
pcHzFYF5oqiGMKsLqPGfr8hD55rIqk3Ptkpm0h3+dCNWm1YUiqOOHG1h2oFE4MVxnNvJJQ9GbalF
CRxonQK7I7CwKJOAmV1Urb2M4nGU2KM2ZuRtKiRhzIEyxGXGOi4c81BlTM6/eNQ37CS+gM3mw8Yj
IWGhS7x5qaZGVgF5hulZZ+qOG8E6UV5MEuxdhYoRQ0FahjJl1tpV8qHJjHTf64opsDxWE4SjhPpr
osrxemNtyrL9hyDEifTfySZyfh8+7Y4I7A2H/RmKqUkO4c37kqZTYlfCjs8JNIpF3Yj+4PnWhdHR
r4K9kWToyl1oFjOrKNNjEjj6euXE0MSs2Lln+teeR6yvtnYrkEGa2dpuvPfWK5tD2wp3O0ZJs68V
DAOrdeaeB9q661fqaCl3BK2vcWru9YOeCv1QxvmlHV3wqNSmybeCVSNzk71Z1auSLXRV1U5zVJN5
cFHMMrMvT3AWX/20gLFo6tOx1nGTEwMCC7+18kWrymJfeGm/ymuGTWOgaTAg/JqZsm3vIpT3d7L0
L0lXlafU8e4heRmvPcaVIsDBUrr+KjZquZSC4jez2/Jb78N3HdWigSpwF0Yi+mKpXx33Pz0LCnxI
SfMGzCVcyUe/nxRORW5JZnlEoiXJL7d3mJRpmntgOYANlkn8rKFmXcSR9mobKZnC5mC92U7/I9A9
m1k2qdRmxUxl/hhbMW37SgMyb9X+ixV9w2OHO+WxmNH2WLrJsnY58H+/TirXym1nSK3ODIyzxrp0
NllaqTuyzWD6Td4MIdhnI2jeZDsdy6EST2nlRl8dV39chzARTkLVwjuW0/Wa2fbbydoUhdU5dqOf
OHwnitosuwdnFLQUAvJVaG7Didanle1w4h34QRPZP5GSZMHVC066cjZVELaHKfeGLZLk6MF3jDuF
tRQuSgdg7PSucEb7C0bmraSFAsAWVCK8bfDFePFgmH26eQ3oizJd92Sg8QhXbt71a8cFqBlb740B
m7HF70/fZslULp1IH5Ej6fm56xPcU8s8XunrIEjl3nD8NWyomjUM0SduVfsQ1QiOabJecnrkU+MB
ufhkLtx5mDevpNB7cPC2ecMthbHEUOY/Ci8EFh9bUstRGVfhZUqN/EA5JXADhUi09R2ObPuSeUmG
wXtqnUJceR+KueEQQVJ9tf7nr/5p/XNr5nwNTKQdSxe3hi4OHFHwL8c/2UkfraxOTw5eyAQMHlu/
rkqtZZVZ5MxkzTsinOxe70N/W7dWzMW5wam2A/OL7fHWVGqOU5jXl63jMCMw75nLjd+WmIGDqJM1
fnCeyHKjopmnXigqAL7xlqmjZ9UG0bPF8YdfqiVjyKUqvIdV51sLXnZ750PnEFNjvmR14j9MUbh1
KYqc4puO7eq5rIev7uEf1eZ8wa4+30cDydRttTkxdjY7guzAtmSylb4Qx3qWWdhiaJeewclCvAvd
/KA7qyrv/KPn+b/yshbzcBtia2nkCwcxI0qfGgF1hkBqbEk/53A7atGXbjl/HI7EgeDJ5JFUgG5f
/6PiNAcs5fqBQIQUsoHbB3dOWlVbfVb08CYPAcOXXm0G9YD3bYGypa9PFkBAaPTVzi2skC+mbYyp
25jZ5HxhKWD+t6tDwgLD0jElxubzBvTb02/LUFaTDwVp6Dpz1SddXTKFD6tVCk9uJUo0CZ4SWDpG
iOwrI6j3vVY/FvJkM9df962adnDi3Z3uN9BHjOgY1KNaGQrLzlKn2y6nhoClMdFP9EMYykfkSKki
eDd05tWmR41t4SX0RY1n35hdzGsaNR2RzlKnTMZ76/O30ou6sptGRmenqzjycx1/b63bNq4lDs64
KRKL8akbGSsZxTaT73tTC4kdldNjNpjrWsOFl10jXdsmpUA16LP/AUpwItKOkfatj/GHcqzKRksl
0JK5QX5MdC9ZZCQ3e11TUKv5CuWeB66OGxXCTLFVlT68hZZj7UWN8bDvWccxlriR+sGehuVA27Iq
jcT44gS5mmt82nEovQkspH2FBWzjQf75VvhuXepWU6lznQfTxvDSVTaD412JkWkThj3NgznuIpMq
0+ynj6DJFqMr2p0CON2bM2aKAtJAqhZE2zAgJL5tumHdCAk+2eTTRZFCuGsTWz97iSFgcTTJz0Ss
hAHKROcU3NNT14uGknxtu0kFV7P81QZgvrk2yqNlwBev1fRFauStKIAFwACK5cy25hCodetEiJYy
rOzAic/9CM6OTsQnM1bauzENHqZ2eE9M8LYg7TNgwbG+gHLhXzskxh7rVRsv1cJbwH2NVjE0ZrIf
qsegGKyDMcGYTNy6o/xOm2Vh1tU6mTA65yIoakOx0gx9h+Hh+E11OYc09haGOXWPNgSk5SAgb+lB
+sSUq0THGP9lFknDnJtipoPq9O8lzO2Dd3VLzMRvfeaBOzaGx58fvGYoyZvh+pjKOin8IrLWg95E
ZyJ+BobxwFTFPmhJA/knQAJWdmG40NRJ5J2JRbO+NfquwDYad0tI1RdJXbYXRg67Aav4KobA1TVE
0UxCxEtCxZ8nM+MOukQEu00G9ah4spX2KxXhVvM1OpUeDE4FfbPJMq9b+IGKv2hCrk56vy10vq8U
YBA2DSd6Ws6yz983Lli1cpLxhSnfpWXic1Kuc5l6BfNpql6n1HdPRVSkIBHpocA+lZMeaNIyIlIv
wngVmGF3SDukDV5gvQxMWbA0yV8sombtzl8lOhSwoGBvBs1YIPQcl1XbDnfscojsxgbLQ0jbjply
5hkclR4mnndhoHWrIdGtvZZkT3rjFrswGZP72mB/SOGwvFf+a9K4+Ws13xaXXGk4Qf4x9ybrOeuK
GlS7Lr848f+wOJoj5uDLS9v1XPrg68r5bc8PutFF4ND650Sv3FUn0KQmfp4gu/41toV938tyHfUp
gYJKVruhgxuaRlV0DGVztgNmPX4wIHvvDr5jfW9CwzqS+BdcUKLfWzaUwNQNvEtTQZ1Hu+ts/GbE
iM8QhHDnCMq82S+v+tFXTnsvVfWa1NkPv54+4gT+SVnVLcQ076u3QYh5y/+8PIg0xvbaJjIezcFt
+F1YyCix8yG+dJbebB0t+ek7vXgNlVkfhrwaQetVfHYhM+AMLcaNPaTUBHocvCWJ6pd90ckVUdMg
vwJz09D3sv3kGudQID/N8SUo+8J6KaZpgEQaEGnSoKPU3PzQ26DsvhZT4BZdftbewrSDiR4naqsl
kX1uszHZwwUdF53my78QucZPxixdlg1i+bB2o71jvarch/OSaM3RMi35Wpisa8bf8E3tpKgvve7X
F68KvFUw5jYUAe1nMAzqMhK0dpZiqJeIC8SDmuwBk5i/AzplbE/4oaDvcrRAYFrkDvf4exsLr7fC
ncX4hwn58K38VeR68bf54s31J2a2UdwcEghXU+/3pyHTizOJbh8TNPR1mbrVLheDDieSpg79n1lM
/kG4f82I28b1ydfo/LZ7SckLMxd2l8NJhBjSTKjjLLu92G0dMB/s11qh1TuzjtRa62Hkj2lcnFJ1
33mdfO1C4V5UQ1gjugnl55KQhAEGYjPkp054cj9A2f4ItCRcpX433rdhgz9M5p97EarZabzeu21e
X0Q8PKWRITZId/3l/39CTeZke7cL8ELSpnU4KLWLsEVaK6mhQWj77oRx3y+j0P37svU2dl9a+5hS
F1cLV9+1g1k/2jHCjZGkxBEugPuR1UX4PWfs7Pb0ko5K2BCdXs3keg+6eGkcTJfGPLEDb1sNkq52
NJM3NvWdO02SHPCwONJKiyfGdWFkPYGhiafc7IEvC3gC8fjOPo1t39g42+uvvcpPg+36j1EQO5dM
RFjgFHqwrOywgGhA1kDkhKzdXHdOeHAjOYj08EfPwBJBWfOmJXa3rVRBApa3Kss8fLh+BCepSnzK
HYmNsO9NSAtEfHIDpQ5+2tcLhfhtX5q+hdlTYb25aWwuRaXEISiECVdY4peJYqeM5EeRl7i/pkWw
xfcmfGhk+ijS6nveFOkDmUP+RSa4GLchnPqsOSe1Wz7ZvZ9u+Efaypj06kkOXX5Eu3KX2u2ToxXV
XwqiYu6m6m0qlFz3XVcfk17r9qkYcPfJo1+jU3fPjuIG5trOKv0EL6QkrZgKxZi5w5Q+W8WI0wv3
54W81LtOuYzu1RTtCxUZS5NlYVXSWdp1Vp/6MrgfjEYj30iO61Dqw13gFDZ5LLlCY1RH0yIao2Ht
9fZ4Dg2NNNxRNhfNJUy1h8MM2QEdgyOY6BrQAG0T0MxI6fCcyLnE/rBTE37V5viRT++VaLVXAxoG
X9a2EI1GPyBNFPvGGx3K6tw5tXCJ8xIycT7m/SUYKsWM/n9/Kgu1NCtGw9c7YFgmWbSQvfVOe4+b
GVTEmnU52ZYPGbuIcFcw1sGQMYkz+6dCl+8As/tYqvrSDG19iWHEJGr8XgVPsiaAraIGOAY2m5qY
Dz+YpE2XiWOntdVdkscjbE5/KS0Y1oPv82KEOrSOZPKPQ/7UVtbOt3C/7MfqAQIFAUWjgDeh9wfE
qaSA5Hnyrs8pVG1SbEWbaSsBJeTOjge609aztsG8gdi2cV/lvUJwVOGawYq+v35M8OLMsDmbsKv3
sh2f3TjILhb68WhGngPnQYReuJNaLxYVe9a90NOEPBMP2Y1pEsYEIWvbpUX9nBOuAvcLY4oQ3/Hs
rHfFeMyczt+2uvaXpqU/h7JuHqcIaW5rV8tyhP/Qp9Xw4HTWDohuWLB9OFuyPYK1DKP6DpMnHlRH
RBjN4xbVZfgcpUy8k0CXP3MWdmuEHSxgBJjEehWHyMujFZyD6J2gJtRKwGj7ssK3w/fC+8QF4bW1
yn2OqIwWbK/1N/b+jcDpPOwz4yP37XiNAf+4H7XcfQkmujXrgmhTu1etSdteUONzLNwDBw37uCXe
oIxHdwt+0hz9zmwP6STNXRxIyFEFcKSY5EhR430vGIBRPUbTIbEniFk5sRJR3sbvcS0fqAGmX8xY
thkA5QqernNyNHPfQbZmYpWdiqFqsIoo2TxDGa5KswlmAY/1ltrTM8FBf1Myagend4ZXmOx4oAj9
o3HJefWskNiAidlRJbpnhhzqYujmGYTnkMLlOPWgUve2iv1L7h/BGtttBi9hWXhCkTsam3eN2z30
fjRs47oKlrHjW2f44/a5GIAfVcM+7YpoecWBrojQFRsqzZDwk84bvwUde2ry0FmheAraXF284g6K
3YlzFUUwKX1u7SJeMwYbH3SByATfEwDvwiABzKj3uF7kMwN9OAnVPCpUusgkgmMRKetl/hNt1IcL
rhVlarn3ojYExUGq/oLWuyhKqP1G1EhgBOOxo49+SpE2HHGthCmvItROPVC76cfwd5qx3Rnsta+m
Zk+ktNUDMu/+5JiRf6dF2IvohV9/jEX4wvjIPPopNnmOE5HVYTiWiX7D9GAMxhHBGbL6Ky+KLXlT
1kfOmlkFvoYgJ2ynhSN7Joylplh4DP8WfYMo6vqRcK6slN9zEJSVdorrRtuBLT9ff5vs0T/8899G
uQszs8+gAfjadCmVFj/GanjyUxF85G24D3IptkY899hh5KhlGpiE7kywDJSVPzq01A+aG8hdp5Vq
J7K2xGsu3JRl3W00H+ZXmw/epZ8/xEiWd5oCZ9GlUW/s7NoPXw29xkKhc+Ch4zT0Bcji3KB+hFTi
/215FvabtPEwlj63JnXYx1ZXFu0597qTzhN8dVLMTHPbDo76WFaLInfNvWNICNBzxYn+1EQkB9kz
Cf0PHX7IsSr1dO2qnu1t/jWq89cciPElGMqnILazn3mePuF2rVZuNzVHkbb1OrThbAk31V9SbBcG
fVPK0Vz5Ttg9NclgPyAhXMQmjy0I4oJTBmHVddUOWrEpBj9+/ud8LNzi2U2M6XsB6y0oGvExysHc
1KJCKdH6R4O3b0RfV6OPSocWM9MKonig1raTZ89d1OPqV0v9wxfua55V6U/Bt9AsrtT3jF+Vmp40
do1vfYLkkrHL8EqBwRSuMwc4MBj6qNKSjxrOFNxH7dkti+BlhJRS58p51NtQPfx74yxvIDFUcDbT
euBrAGMLiPYGMamZV3lplI+A5NFiyMKBYCrzo0d9tMJg9FdsR85ZwkKKiCqhufI2tT3boGGwenIo
8U9MwpuVjl/bHnEONlhQQQ0cK2WDWlE2za9sYnTThVN/YWgMT3x2Y2ps9jykDVIkT5mosmohyrij
RVTDBtHWfYJaHyFBGaJis+MjbWV8vP6EJxvWfAq5kF14R54Lcr+rAZnWWKQ3le1WNg6ijc7fqNTM
tm7m6XePtRWJI/HO+o9U6+3t7Ai88ArX/N5WrMPWWoyDfQc6vTQQ9TyH0fBdZSYij0acLD+pL1Nd
LPsADaunayF235zm9MbO4d+fxH8ZjLKEITfgrjODvbeetU2pdI05TXKWec9BFqm3eMJotx0QWGKZ
u2xfeIHZvS3mxTFd40LTJoYyxVtXpCvK5iVvAZC/C8zD9ICtzcxjii4TWJDTBq+XFBYi2WEm9eMX
8Iv536aOYOoY7TIaBYC6WUWuGaaVkxO0LmIdTtA07FtZhMdOafvBgSkUlU55tksf8VztnLQio1CN
m33FuHLtWDYaNKd7cFfBPkHxiCbz26BDNI2cnxLOxD53s0Oh10RTBPCrQh3KoWGhTfr3B2DcvArz
YJehE6ioAUcFCPFmdFqaZdt6epfAljCY0A5kl1jwkguILRsjSD5qvarOPrd1pU39FsNVcUjH7mIO
ib1i0NGjTk6fYNxy/lnGPqma9Assw9BnWOe3vv56iS64j8c00WGieTO+YOjqKumq9Ewd7S30pYO8
DcLn0u20epH6ysK8x/xZjOmjrKojwXHVAnsbDbfGvFyaejMRcpp1KwQ2y7ID2WQoUO+RRtwbeb0x
cVK4OLJA9u8iEVIy3DoAp+Q7k0sUJHECVmAnP9g1f0Fh7fA0s4rd4LGugNS9TSg097VKq3VNSljr
aPlT51fFUxglFaB/aaJLqPwDeyv+UHbsHF3N+xZ7qO9xztDXpmJtC2JF/6LUIBAqcxDahJu8jH7Y
VoJqelT9zndzbU2mhVgy/44Pg9aTr6VQaiU6JFT32Uk1n5AFSHJ0gf4Oz7y/OlomQkpS760uWmtl
ZEGy5zBfdDm1RIyVzFybAeRrafc4GuNeT9s7s4GYugDejjjMv4F+vbfVsHI9/hVCx6qXiduKzGSV
Ka1/kLKvX0f1bBauXNXWADHZVdljX4cHOG76Gmqot/P6yl5ro5OCvkBh6QaYlkkVxNsg7ijRveyY
kFK/CJDIdX2efAGLXycAvy0bVwcBAw8CJ4ZyIS3vBh3NcyYraTRYJ8+Z486G2luFiRsvZBCSp5U/
lEWXHs2MO6bsLQcS5o+NTroiNKFEh6sC4R0lib/tohERaSN2skdoSCVWHYwwOwyW+ZgYzssX76N3
Mw++XrbHQBp4U2decotrN5bojDJzxlMyyGE2YcT2shf1OTEliTCDa608gXdmrGT0I+3a58ZQ5zit
st3kSZKyrDbFNCkp8JpCHD25Xf0ATwzHJHO8G6YY+MDs2d37bk9kpLHAr1NcKru6M9tsWDvY+G7d
0ijOtsTWCZti3GlxwMJfAZ1TUnR3RmGUC/R7diQKHrVOWRBNo70YoibeRumo3fkOOPlcmze+OZ28
wltVlh7fFfOHTBCQDk6NFioLEMvoehItmP32XEfIeQ82ePnnQ5kdkbgJ8rescTejZ8uDL2KgFX46
NyJDZg3fZNtVe62wqwdDyOOUmyH4dOgsmdAmS9A0be/IcNrKUKsIbOwaGtEc4WCV4K3m2i9GRrZH
keXv1wHj9aOI+x8d2dgblmh6TLLwp59G8ZbM6m6DtA4MCmQErlAxbYUc6CA87di1k1pllh3sob8y
SdsGnW5vxWgavLDGxur68t5qjRxPA+PdTZuQUlX7aUU2yEMAlugp/97R5EfEGPZONMQbUyuiKxTy
5dphw3RfaHYdniaPIWJSyojaGKcpWcNXM+rsHuugGcWIt8nYn0ILR//BQF6KWkUtSgF7v8+tbt/U
Ex2WMvaYCwenyfetw+Sl665GMof6cx+NYY4cGX+4QmsxsDa8wTnqPUsj8FtkJgDouz7DLWRgtL5I
0747EFVEzvEkrPP1o1fIQorXgBjCV6PBcIGag0GZ05VbW3PyeN0ScU+uGoOSHgB22XZpiJtEn6Ph
c62DGdXVm7w3Z2ye2+DvmD54d7h6VICrvsAFJaoIHV7kQ9j9UNNkrijDNbjjZnwPizh4NnAvAJ0Z
1RHMTxy0DGeGtmHfDCJAcGJWsjMWk7M2WMZrLmg8hi4f15+MUh0ghS4EXfpTacvwSe9eRew4X+xK
f/jP6fOQmLkNZy522cbtYeYy7Qdm8tmVTJiHURveS8k4cSS8DVofPAHd0vVNFY0jHHUKoKl+z9uK
U6AIUYsW+WKc1lnkYSzBZG/FPgvHL0EHoJObuCTa4EesK1wivfSvLB++mZSI/vukSu3VYqRzX4oG
k5VxE4uXzoGkLZo03WBkUH1VVvy5i7F32TrkWXsORr7th3hr06r3BvsUVXV6FEG0t6KSR+q4Z4h5
5QVL+awL62M0deKii7bfjSiKvrqKm8qBvZQyxTU8gxOKpuz2CGCNikRquX3KIbFcsiB7cLLMXrE/
NJtKwxa3Sbp4WVk+XUDHuFPh+73KcoWKoIcynhf8y6nbolhprS8WwtXz8PPxBJWYBwoDCeaA4c7T
jN9GNLySNfbeAApT1sAaiGwcImoSd64fKRTyZMRvucKzYN0ZZrKd7Pqtph0meSJ4QjqGo1AnzRcZ
pNvKlfRQoaEvx0hxho+xt2EL2bBPnaOgKY8wA5g2IPplmderapjDGQIyh9PaePGspkEEzytdqOpv
3IYfmPHhk25MGnoyyO6uD3iKN/L3sJXZLvaK6dlCBGO7k3NpRu3vWEBC4thpl5OIp7veKu8Apvud
TAHdowrpeSbEMbPiXYA15S4KHHmwlMAuZm1YLvwBt0+O2eDAiewwaGiLXmyFP8DOwdzIt8cKn4Yo
WI29MX3Bs70+/8/PwMUky6CGh8ENj/WGKGryCqAnsrXTOEjrAoiKyUxT+1uc7loMBrJfuZC/QuYW
qzCvfrlxlu7qb+yBGJgUFHTYqS/Msn+HETkqv9kJHHqXmRf+sqN2xPIhHo+56QzHJnDerKlSGLFl
K0O3kBBHxpkUjhDHw8hZq5RZKdzT+DT6HLa1ZSA3qggxQhVkZa3YmP5IjqjD8KDopo8axyccPOt8
w4zsYkjN3jSJnM0Uc3MRRkVxKDIGGXnduBdYRbaeADvJd9gQJClWwL/ZNGITkNfWqZx9ddJRlouq
F3AgYrvEF6kUGKwWrx5WB3uvl6fE7M8Mlg6WLs82cNwWXQeETuErAJsBkFovsUwYx58Vbb+FS8XQ
hN4j1Pknnf/HrF/D96FiFoi6Nx6wiElsNVzisLGXg74DCoBBpleKw90V66mosKZq7GcmJF/sB7ec
AfYDDz8yk1m9AQ/9D84fcv0yoHaLziN0XyZLGBwChW9DhGOEU7r96frhDB0WHW3arSacsZ3AJ6PC
ZaATtMSjx7lf7k1L26Sl323CCWQ/VPFP/l4Fnc25cwvHWOrJZN8NWs5UwtSsXVAT4zlptrmsJlyr
MwEGatTUB5ldPupkq/dRp509NNW5ctex7jXbjnIP/we01l/Ul/O28nnJe7R8MJBdfLf+pBtmU5JD
DEnQdtYTOKiWd9jxIlMZHNYApnIrMUXNThqBu0ys2KCdGvD8GVFWlnX8+tXF3LTQrm5wREichG2H
vRqG0udNkJRxY0CnlJ/NsIzX9YBNfJB02B7BZznp417aDqYaefiuMa3YmBQzK3ub2XqzbEwba2FZ
1wvRqr8RTuqHJAUZdMEjcZmgUbLzaBFBInvsNf1baA0GOimqDrfMnfuiX+SN8u5A7XBuzQekTFVV
r2pmHBuDbs5s45OEinhgenCXaCFdunAx4UwjugRleOzLwlyNVsFMDhO3Raly89AqURNf1Afbcoow
Zx+jC+MB780NjGyX++JRj2pxGLICe2unE8tOuABLBnZlE/V3CCLm4uy87yxsHr02PJSWV+GpYvSP
XpcZB0UDF81SN1SNb67SdIzfL3ksjU004//C7rdlKauXrGkGNovE2ujzAWHOH4WNmstOzBg3NMqx
VrNxnytK7XL9iHJDu7QRFnCYJ5W7oXmMO9Xv5dTqm4J0YD/uxF66Y0IbqtWbjuY3j7HWNoU+Hbwm
EjtIqSHc6vpd92FRGRk0zViazTKK22e/jB5Vm+WLa1kVVHa+zkh+xtwc1BZusP3Wmw0crJKuQvOa
YwcF45Bo7rSgtHf2pZ0sEV7Oiu/xO24/UFZwQt53DLgIowf+5yA/VDK8YMYVLbO6cb6gmt1iVCxS
w8Blhp4FYvPcTX5epEYkdCIyhupsTMNWymp8Kgoc3kQf6Qx6rH3N1ZWRX68gcI87JLHpA8yZo8iH
bBH7HXYAYbYu3PnNH6dhY0Wg2EEoa8a+5fcEx8MHmrx24/VmtNWc6Aui8y1Tbr58AgyEgLU/n3RX
eOW3QsPMaSBg3pfnxJvFdjgoMrcX6yz2s6fCibpV6mC4g+N3uKya6ZtfmsnaCXtrdov4KMcg3Xua
shfXiW88QkwPk7rcQmG33gaB8jZMhnPg1UQJTxsM68s9JFM8UBQ+9eP//pTlIX8WkPpr9ixv8Bwm
X+H4nCX+bCZb77K+1paVN2C/isluCpuIiYDt7VQ0+l880D9CbK93xJIG8ACsYfMW/m1jQQRzb5Rn
zuTwvvWwtCX3229PVsnMCEOgxyhsUJFq2rbOtJ921zpfPJSr4OPTNsyaYlSgezqNgDSusNxvD6Vy
wpHA6wJoraiy04Dp+QnTRDOuZr/Cqjt6DQ2wEUcRuwRqZ8kgdG2lSQk4Na4KXJXePVU0X9Sk18C1
z1eFYyh35KozY83P9fRvVxVUHq5qdZadhzH4qGf0O6tb85A06Q5Ffs1u+WPoR0xo+9bBBa4dyPhK
lNrmTW4QjZFrd57BeFbJ2H2VntnvwhS9LcwX97VrtGhdtwz8x/nXUuuwAzFrSAyaeiwb3KLyvMG3
d5J7SvQWAz9dPA3Qozqk4XQItICoNaJNDsy7avJKvyud4NXui/IjGnvKLsn6YjM5Z60+bK4/jWDm
Gxx2rPUXx9as1rm5TQgHLBOJkS0ho90wapvAIuUiKItzr5XkXoz5we/8x346hWNKZx03O3QE8j/c
gxYYbK8ZCbOCmJAjt4Dk0TCB/eKa/jjXUWDBBISAjHUrZN/bR+eOhemItj7/M9oMRp2/ZnTXgYTV
VIC9LWCdeci0cIc3CpuUPyfYDRODthE48uPfr+a/LCRXOvO2SMVAnXW750xG8j+cndeO3Eq2bb+I
AIOer+l9ZnmVXoiSVKJ3QTJovv4Opg4uWtqNLZzzQkjYjVZmkoxYsdacY4b0zeE7KYu8x6LqBQ6b
npmlX46Y0MvhUtYcUoSK5AI4DNjpkkSxUXLMCrTxFf5K0rHHZgBdRdtA6viRxQHq5DLgMbGGi13V
n2UUJvtc6Uwj51ywzA6NS+BZw5amaLBynTy6zjyjrC9CiH/1eOgqYyMiU61zFNGXgXFtGfnqMAzg
43LmcQ9mU++asEn3UynaFUxF2kNqxFVgCmoKDYvvv/9M/1wFDH3OsmZ+7tizQPuPnWWsXA8RIVzO
RjtZvTuddX38TmCpfkTbFR+UC6uB969IDqVVZCc9EW/KZaab5dU1LmHe/vvn+dMo4LFBGUB7aTqa
nskD9ccwIIwCF6KEoS5scCO9aiYCcdd5Ww7Ry6auXlIW73UbfLe6rsS7GZTkJFnROm0bsbesYZdH
XX6qS2nzHnfdjuSaOQdDjbuxCt7qMPQPyqTp+O+f+p9iR4N3kR+R86DveVSUv69ak+sKfKScUfou
13cDgtblEB4HD4lrjq9uWRsAbFV1aA2D4ibX0DrO7oHEk83ehwlCkT64h770H+lk6g9JOB3UrJYO
07h8bDr5LTF052Dn/iYsIDHkvQaCYgg/zMx+pJgjiqG3jfVQZxbW/CJZdyONp5HHC7Edxy/jmIxN
+Bf5s/hH5cxdml8sqOgIf2ly/P6lhzr0fcTdEFIb/A+DKYmuSeqr5TT+YdQk5VoTXMrOV8e7q7D7
jh7Xuviy+mgVAdV9RIlW5UxzvLz+W5PrHxnRuuEgS0Zm5CJLJ/Lhj8WIcZjl4QydLr+8Vb+GzA2h
Fkw03KvSpvZlxMGzm6bqrQkzmqSzQvp+CTvhnGL37weffyzaGDQcWnimw4kf89f83/9jb0sI5fNK
dzCRxLrujvYC+PqvjVk2VGXCho4T0ITGpwCZWGxgO6DEC7OfZjOFq3hICALN9OYvhch/UaxawqFN
4JiewK/8Zw/IZITeWH4hLhTw2q70UZWaCSA1Nw5eRRM4D52I5bUpgNUnASYmJl1FBu8ywOCZeVF3
4pT6eFdWNaZDNyuIpn3dIuYgIIHM23iRTFn2yGNc4AwFTcBExz0XbZaelMcRN0zcZdg3pzBFVhhG
yj+VdYAiFRsip1yNfBJawmL2+BR1/KV1UaLsDAqEhcjRerMwl9uISTpr7awO0UqaGkWNfwIW/acW
HpIp3JoMAD5b1z1CMLPeRwSUHKK89C+Fi/jH7ocZZO7zsWj5tNL+jFgqEImGE2/vxc6nWzf4D7av
GySQy7l3YS/7ID2IWBi7SkzfW1alVeOnCJ480gP/fTH6Lxp15FfIQH1hUOBxW39/zAwztGqflOqL
E+jq0Gu4ZDLTHmhf1cOq6hzvQidILxdk3IFUiaIjR3/oPrUuCB1BQmv6SEt9LZxOeMDrJdZT41hW
o1g60AmPWu53y7mGqol5nLp+UwVTeLYYVTFj5zbZjXwI6MYCgVQvjTE0D0XBMCe3GuBB1FLGzAuv
2+xItE107Zmbo2QCLeIDMARkfG4qt/jiTqRjNK21HSC/bhMNfJafxfbeaonl+fef6x5r91spZXLf
8O/w7FMFkx/7+88V9TRWPGwTF5NjChQtxkl+1Cyt5KdskMOErgD33przfLXUFi2C5UVKh+mg5lQy
HvXZVzd1a+Vqh8luX8lgtBdp0X2F6vIOAeWrVB5kBEzfKw+VceXQqaKXC0Q0ubmR8xYXJRRhslXV
K+ZwTB6W/Ms7/ssa/dtXhP/A0cuwsGq4FtFJv39FUtSHlvkOZpQWP5iMY07986DLL9zBXjQSjCV7
DIbdtYgGsbQrsxw3ALo7KJHjl2JIJdCFlrO5p1dvZsaWigRaXWqdEUloiW6d22Stda3EW5lU6ugx
Va1A9HntMp+qkhmD12FhsvH8mrK9dk7YHzkm/zT0zlqjFbMPU2pNN2Cj7sIMx/w7eSirwtt7gMOf
pa1llykDJa4JM7joskoWEHiSLTNyMFSFbr4w5zPWXepeRIDXGxi9ezY10z3besZTW3TRpuUgdkK3
detLD5I6uvKHYMLOR89xb5d2czXnS65OoTU8IEJNOnNEb0pXRI7RU+wO8IOrCVThlKtnKyIcl77O
ohjKr0x8vC2VWbgqaFsto1rYR6vVMk4o/bi2Huyua2/laLe3er5ogdkssTmJjRwlQ7Ws/xaNb55X
EgQD0fpatfqxr3Kxi4YRWSupBIxPdN9Yt0qACCgr7dXjjLo0rCB/Up7kRIPeEGxaF2zaRk2z+rAj
/7jclvy/XMb5bOPa8pOyXfHhzGbbO7b97BPwOst9vo9Je0sCpwSyaSFTrsKcEmLCV0RvoXxKKCZ2
fic6hj9IyxvNN47wIokAzJnUG0Mutw23YsHXGK9Qn/ahMz3cp3utKxUSzcTaGaKxLn1UkWKbgKAE
Nc8tL+Tac5JkH/V9/Q7mzYJ5OtXGW0U3g+SifPjVB23GsF0kNqzUSXAmF4So7iWdgHbIspU1Ff5t
QrGwGcAAn1xBn95s7WfCPSC71ulOADF6TWutvqBY/Hn/W1JHLlhrMs8r14Wdy1F0c79l9wu+FA9q
CEEKZAuVhAmRR6VxUH/HvbK1CSJ49i0Q5uDHDi0tw1XNSfVDAuIOfDt7VWQv7LvWzTbjUI2olmyx
ryb93W+i5oobxn6lnQcyd+pvqDe+irKDS4sx9l3HvLPgdUsvvpG6T3mJoC48DXV64qTbn4A/uTe7
kO5Nk5B8YjsnWKZpFEfyKD8bhTeuXCsYDrE9mXyIamUNjfsuDbktdcVIJDbELUz7bj3MfyIQASZt
FRm3MgdhVIZE57R9Lbd3/ZhBO2VZtu60CVScPvaFWZ67Jjibc0kbdCh6o3b4AqgrWOctefH6LFHW
xDgeZUWirlGl2dKJ8moFASU42pUfHI18CpfRkDUrqxqbY0NeVLVIGjvcQuL3F7n5Hhv0Twmbfld1
pH9Bn8/TF6R7a8zNK0eB6aB3RrkZKoqQvKIV4aYTpp64+A6pMV0kXaw9tgMWlqA05cocePxnmwzl
iAnWdmz3PL8gqCAyIASrg2UGsb7yK3Pvm6XD4Q+sYobJYM9vXdLUzb3XxKYqJ1UgixEdVE7JWELr
p23FCeCKvBGZwAQQv08ZaY2a3hzH1vMODO7B5kpTew1CAKG/3DOqPw15M+6C+7I4X+5/0vXhyDNV
7eJ5uaj9wjmiUidlElQEIlePCKu09rEVmObGHy0ehNZ8daaxX2kt+pzESJm5466nI0z2ZMkNHcSn
G2Ng8bMue/Eu6Swqt3SG43EPuDVwnecokC1hp/pXKyzXrEpq3wzgrUXmvHvtaB1bbXrGmWt8z6rh
S+A01UUVNbnDWSAXll49dVGdvXQ1RYM1KgD3FSqk1LUB6Cm8j4DebBObX1YV67v8D87Y1fWL8NdX
vH9Pio10GVaEG9NkezZsEMpRJKojGhb2xCpLzgnyzF0Z86wZQameGfK8NSg0wO2FDdavGP1GVSMP
QUPtzBfAN3LWMpBHJ5hFu3MvZuyY2pQsWgvB8P/dz4nVTIM4PIp84jTbp7fO1Jwd0z7E23Fi3SLK
onbiJIZ17OYloTwUcX+5H1b0sv9m+3GwsedxWj+P0+4XNaBunN80inyO/bOU0p2C73dTEIo/bFNO
3Q2bu9SaB5gToSXITE3UY5ZTSLmViL7lDu9cAtms6Hp/cxd5Mxd5IUsL2qMrXoaYmWQy5psxxSuV
GYCPuYP6CrEBiYt9dIpMD3t5FP6sbFJUGiZrftVeotljlSVFt6V1ZyxkhfMrisfnbjaGOWaBesFv
p1086gGiq+Izx7N1RBVpH20ndQ5dSxpp5GnHCirOYmxFCUyhA43uqbl5li7tKKsPIsfJHArWoLEi
XCHKnc9a94wX+lLmOQi8z2LmLGETe6hSe7qaufiqJGzACvvPKjdblpymTI8RK9/m1zPPMWQ8tX0Y
3rrJAS1SpBgDG3KGK32GPDvqJRHpe6JjCAE8UwBDq9KnOJTfE1MfzxaTrUXLefDgRIylp9G2k2WW
xPZqzEsIjxUqYtMtHnDMAHnIHR1mA9a2ts3wUCGw4iQTbdJWDMxd/fiLYWfvTh7n21yvCMRoageM
edt8uO30DRC7eHQ9WR9tLWcCHmmPTSr0RxFG4rHSDdI+m+qWWSMUy6YPj3UiULZzM6+VloaE5QKk
HPRwL23srQ5YvVNU++nJ05ufXenH+8iGz5yX9h6rDedBo/S+GW6/NMK6XSIJiB6CMX7DozY9llH/
3vv56/2Xd9K2XuhVnIHAprJzxyE7BW16HsLQ+lDf7NGrHxoL+60uEaEj4fnIvXLHiCPdTCHFWju3
WqdxF/W1fRyni9A8+5oaRrtzqS1wB2YAxYvcORMOocnUvvj+hJPGFUa7wU3YrYuxCU514laLsgMG
OY3TRKOsdw5RY04rKEnBsqAduLh7zOI0+ZgGSx+WMMszCj/iN1jpxZIwnvScF5Q6OlpF4MHmc4XF
9Ih1hRCDJoh/OBZhIVbU7Q3NNVntTX0XU9uscuPNRFUtF6XbGMswsTBWYBuIk+HTj5hEjbOOqJkg
v6Y2DRO7tZ/uOh+w7PWVleFJ8z1YpJZHDWFQP84XKOxQQ+e6yGJ6dyjyBGctTriiw4SH/9ZdRWRN
OBUOi1iRl90IIphk8dWuQ1j4fj3estl7LiRaoF7v9Gtaii/K0rAhQDJcysrdjEqJfeOZTzT+J2o2
c9wJJ7jeV3iWWW+ntyURJdq0JDLWmSk7KcdtrVoUTkT0YUQq2l2EEYsZijS4a6ofccoQvJ2yKSSj
IvzSj271nha6R/aFXhy9U9fZqOHCPj3BpFIIJwxzbQRzy0x40Te0cI+9iki3cg5smuHe0vitzM6h
t5a3X1ytX4U42z/0CXZhC3SOSMP4HQKmv2E7dtE1Zl+UF/D9cqi2ZGt0/YPMqlnPwXxQc4xp60oT
bWrQJTdt8DAnTC2zOqpuFGv5fkh1EnT10rnhwvhhGaX+8mtJreSQbu9vRWiM+sdgPGMInV+t+h2t
V78Di2+v+ZxEcg3pIask22Y2pfDVjO+6qfkPkatfes8ITyYfexnbDekfcJYuGv/akWgEe+1pvCXF
ZO8rE/nC2ET1wosdfUt0Dtv0fOHZqZeZSy/EhJj6gvLoZ1p6auVpxHLR4ZkWheuFz24hvXVuMaig
XI23wWQFR8fLULCPwdOkZWSwmNOO4XjzqNOVArwCRyRk0zreL1qUyIUpw2YVmTbU1kI73y92F/Ev
wJD9CgtLsYjTHek8K6Xlzyqut+9ydutVdvXqxSNnCL8rTthQ1xI6x0MhOkWeYFi9O/H0VMgeOb1w
9+NY89nmSk1M2VIamX505gJc3tUIpngOwAYEBspnbGCXYSJk12yK6NMUW6xeuPjAs5ExY/bn+wUa
bbyROut/OkbNU1H3QC1jgAQZJst7GTBNgX3simnapYa3t/wfjonpqEgenPlwlahJRxnCGxO1j1ll
iMcsc0iuVHqxVLG5UiYdE8np94yOLm+m7FV4/aaZjTaGhYNWySfdK8xtXZUYrzEnYb0EOBXJoiTH
+ev939AyrXlS5S2p0uqxLok2X5D6zHkBN16XDuc4T6MbT1MIV9qOd2NZqAXDabU3JvtN69vuFA1c
JhMJjpQEBjhB0p36Yuw23IB866b8rlnnnzSkoHVnl8/kTBuPSN92fCDnFjnhuQ18+WBIWlkpTY09
3gP5gEB47eoAJaZU7Yz5+YIC2Fyi2HjqEnyidzQTsTPFLXXFUSlS3OYtJus752RJ9T33q+K51kxn
YUkPVchcXI7zr13WRskZu6D3rOOc1YoGdDljsr4qm28GkZJJdCgiBp0cqkgKsPRQ7hkbDAu37f0H
oR8JzyCObe7D5VUQIto1IJu3kuNFSgIkEVjjF+kpD2eyy+i27+Nlcve3kVpMQAuUDhuVxY1JY/RU
Zi+UtPmjAV9w15YE46iJQNcxyNmKmojQLE9Pdm6ErzIWezmXFUUgx7Pf0HCSUb7hlwDfJJKGDFyE
t3oPb/1eX9kp8W/pVCwgHrWPUcIzxEd5acIOJ/mcodX9/z+1+IIXRjvZzSZj611bmN5o8oRfCYuh
4kqiYS8CI3xmuPNm0IX/lgviOzEEGrcxBYeeBDhdiZ+cOwtu8VIHCIOVP3WfYYPXVxSETSRDshvG
vg1OlijgOGg9fGtu4wG1iIeGfuhR/IyOe2iSL7T/g/39LxY/7r83uByf7s5v3R90RrPHCBYhDV7x
J3vJwo/aQAUkX5SKasPkNp1bbjZbMbErN0qBpQc7aCOhDOyjSBlgeCL9QMQXgXpWg/IcT8xGNTut
xMpTWDszzaI3EeHayzNtqwdYBSdmujfOfdatwLe+4HR19jzJbmnG6nmMLX8r9GQ+9KXroBLdc2GG
/cIqinenqa21EVkE4gZC3ZQVELplN7DrnLnw1J8hj/RLs/KKh7SidsPUqn9zRLrk3u09fQirpUiD
2WXTL6bBTnfxfDQi3KO/MHvdBk7/lI5m+D7odrWBHWVtKzkaO3sQ49KdTxCyO0c1Op6pIljGzW3r
7NloE31kA1vVjxTVpm08DPVHPKTl34Zd/+XOuK4zizp0hijGfRj2HwOBssvIoQ9gEogowbeehUSw
00M+8rHZOLvGW7WphNht9MTeFe+5Yc9gtf4j0yYxp47lm5bfaUVMImCqUJgvndE1C6ynF8uSgrFm
udMt+N56Z3brEd8mXV6AwQVM/tx7Zr5/6uScvPhXVqOYO4p/PHMQUIHC6MxfSAedv/l/fLMuazBz
wvS5/noziVVIt3UYY9Jz0BeqoS5WRQTApE7DvbLa6ezV4jjWEazrqjLOTfCDYjNZyVTX9l3HuZeT
AbGDde9s86LfJQMG5ESKlcno8lCp4FXyGh4nAZJNIGLHj6aCizRueZz5l6TyfXrL1OG1E2Tkzbak
OM/rii2fhR31z7ICN19N7RNkgGoCUT2Y5GfBV/osrc79OgU9VuRMPIikL541j/daT6NVX/n9SunT
S8b/cp9kUm31lJ7fvdJUQ1LtdHaEhYfHamG1Xvfl/iedEdDCFTpt7UK4C+ZnLqrVOlwiG9vyPMQP
42R+ZqqLrwCrey9epPWhpeVx7kPlrJ0g3uRBHZzMsXFXaSKHfYIVhoenaq7OgE4UUae50nBQbbxQ
+ctGT84llt8ftp5s0+lJWcpgAZ6YM2fjBUpAtDZEnF4kluh9KTpW7rwfUN6YlDKdYR/hebIKp/Up
MZBdtrF51IIC7V6iPbuCkF6LHGi8QerqlkQCQOLamfwy+94idw5bl7M1c89d9QYtgpEAbFxliDb+
fYkz5in1748bCCaeftSZwkXe/oc/a+pd3DvNhKJznIgry/3tqGgZxTESGmddzeS/DNZAGrvVsZQI
9qT9BS9/sAxDGa96HUFakBj1Opzyb1VsWZhy+s8Rv+DJ7XJv87//tKgfoSnjN2Q6eWeJ/sfL0RgQ
1ZMoGa/E3xmou5v4aZI7XyP2yaMLoVLzgTm4tSgyZzmlnc/yUJvQACjCDX3XZ0A9mnRsDhZnE2TB
y2TyBdLQIiLbq47/D5/WQa2KIsfFzeD+OduOc7vqFDr762SlxZJCMCPIrDbPSVqLZxQF1QrOkA3i
I73xfRhtQ7zhdZFjswiI9841MtwYy0Gcc1AwcJQgkO9rYvtfA48Q7QS8+t/sesY/JtOgmZjCw4Fn
Eqcz3/x99emnMU9E4OhX7ChvXVCoJ78pgkNnx6iEPT1cWU4cYcKTzWlEowyFi+rZSUe1iQ+oHcwv
RhRfg9yEjGRl9ZMmLLUdTRws9PoXTIsYXkusPeGUwU+aj4e6NRY7sufiW1cPS/Tsh5yEhuemTsgf
TZ9TA0Jl1OTda29iotTzNv2GeuXYVLRzUm9fRH596hPCeksB8V1L1dHtSmJ1W39aEMPRL3Kl4pNf
v8mgTmgoqwxCEHrgRMn8l/YSq/dhYPtC8QCIh6hA7QpT6R1yp3rDCzyL3rGrxGmA3KuGoDKfZSqG
IZuCSNJBUASMaR4fjVCOX9BThFmwnHILob7rX+9trJZokSJ2xaaqA4S5Wh1fHA9onYnimoC4eRED
EMvmq2JXf5R+iPvRdt9oSq5qVyFdLqS/sxy/PWOV5wha+SfDg5s3cCC79Yyml/dzZk3lXGDyRVtG
rzTQumNQjuo4kio3KltjBiAwctCgevUdbScDe3jscvY6lTIRurulra/dmGVXrwD7hxb0I7kPUiIa
cgvPq+NDHbP5TLrWHQrDKFnRMk63MHS2fhO4Sx/X0KqySEgcOfLfIsZGuczGv02L56Hi7wvWLHMz
Xdu9z93/VB0jVOsmKd3p6rjZo1uTP6lIs23xZy0D/GMEohQsQqaOvcGFwNO/QIUK9qg4P0c/1xcF
E6yXv6xKjJ//8aEchFuMQm10Uy6u0z9em1paA/ZhEzee/gxC9SpoFT9O84XgV9JqI2iNakiBdHXq
3Ro766KPKRouESbnGXEihXzIaERGrqF/C8i39vGePrCMfoNUQpyTTAySqKP0Gy0OhniqY8fM1IeW
9C9245cQPlr6gU3+ort5vWdAszI7tljioulGtisPT+3JSCvuEnkNiOyWbUXsEJVb+SaFWNk5HX9c
cPFGU+o1k4M4eoEi6gcfOmL05IIUsDp60Ctw48p9l8DYA5FReSK/IC+e5BQ+du4t8phJM1fqn4a4
+Zk0HcOZtASOMpsRbew8K3I89NVUxo+ox7uTMIFVZrYDtk7HYnL/K15hk90kYnTsie290cTDZh18
FJRMhyPk1cA6AGmNzMUSNI/bABAbpGRcujqy7W+BsD552R89tomI+cyhky2bdBW7yxbbLiPtFG+9
MtE0BWt8S8TVNI+GHTZEZ9ACaObLvSKB0nbENR9diQF9B5ZQ7k3R8ze973atPvyYtWcgIFJSAKH4
7tzkJWyzSwXGCExYcrEtPzp4Rt4vE+WbN135363aSg73vykhUc3OmhorN9ax8V7nIty4Dc4xySu0
63mLV9FA1G/b4yQKAkEPjZwSgMirxMjbQ4oh/1fbA/Iw2C+fYVJVX1snLF9sqzIPblKglap8eRI6
FikFvPwVAOptoh3Br+clq6Bdqql3cD2womV9FRLQ4ZjhJpw8HlZckydmUhLfMWtmPbWEY9Resvdb
39qlGhlj08gcNrLIBEkQjT+Am1yPnYNSIeR7ccKmoRUrax27nVwY87ggjMHwDN3V9pJqff9AYxb2
h5Efv6Ke9bS9BUWmcgpjTQ6P3FvdEL1BZFxbZlcjwh+R9IayX0jAXM92gkE870K61Sxz0Jxo6OQN
5HqkENaJHfaI3fPkZu1wi3sVrIsBcG7nzi3T6EjzlyPxjOy2bRAW0kzlVdhtuk4dDuBFUCxss86P
pVaGBx0TIm5W//gJlCh5HDgiP4IOPTslB6OxzPwVYBKbLinm0ikMknMgAMIUcPN+pGQlrIfR3ROD
6a1kQRIJB69dEbXzp6NOETUxKQrE/rHFIHQoRg7DY4HrswzRTsSxqeYx7SGVuFfvD7ctSAToiTP0
gg9k+4qBiExvA5OyxRAhICX0r93WxNJvMOSFuU+SpQqH8iIVM0JzeIoZq669oDOufpIa12D+U25M
H41qty411Po+kbzPJjseRnTVjrvvzdw4DC49k7qzckJCRbr2lQ3NPkrp0FUa/8jgTswC3EVC5Nlj
3DEaJSk+OWI0YEySw3JqyfKe/VT3KRCJNC33rfGWGkVyzdxc/IgqeFGaGcqjyewrTNrx0mqqA1oT
Wbt6/ukbNX5kep2sSz37FqoiOd4vwDPio0RCuiSmJUbV3L42sEGusrew1Op6tQQ+geSgoMzrEtmv
R7e2l5Hn1oe+qJ/ujLv7RUX6WxcBBkic6SKTkZmmU3ZbowlYMcohX92JflNXjRvSZH4OhMGcp1w6
Z7+t3oESMkBvPbmWCT69FC75eR5BF0N16l03XPmk0a8JeHAfij4hrB1PNZxB/prS4tNmE4HOt3+J
kTx1QW2+EVIitnhJSb/RQxqSE9qK+XInCjZf5/PVB0yANc7b5mehJxcTuw4MvrwAeJm4NgPqtL3W
YhdTnV6CvKFQon/C5ER71hL1Pz2gaACsbUd8lK5WT0FVNU94TwwAIlpjmZv6gby44OKkdXBJ8bV7
cVvj/GPZjiNUYmUvaEcz6n6QCuSkbT3N6ZL5CKKf8QsrRimHX81NLFNLJUd/31rEEptVjDO+5QQ1
5U52DF14Ce7UdpvG9IK1yNqblzv1WSiQHNi9XjDnTZcc9bxpy2mrFMc5bzL7tZ+H+cp0jeYo5ksr
Y31f5NbODt3uWQxVvZhihrBRQ+94LMnFTuJ9jspy1cz9Lzsw3gPRhccypu702/Ajmpf7vgvUGd7c
wpqX+9bEhtsIla7dOzzUVI8hohVU4TbIM8Y0AAcKjsapow7Zii2kP9wbqLwRX5XW51cQxg99xqHy
PgCRfcT8MYQOiKGnuE2gQTalzuuSFrEDyZBdLMcoSvZd32KicsYj91lsUheHzX1AAYSMLn+MFqZx
WHvsrMG844TNA2CPdtD7Z5AwS1X16gk9ZbZH+JMvOro2y8jM2rNXmvYVFBWKJAzm96f+bkNHzK1f
UvNtBNJ2h3BNWfpY5iNNIum95HQTdq1RDldQzZAkck/bekFJrK9fH6zMSfFUGkTeyfaIWraPliZ+
s006K7cUKbhpFrSHMHTYsKs66hcK5fYmtgL0iQDIVmldtaugzv1rUZG+FxeKU/t0kJrWfiRR4S4U
Nc9GMF5jOerHy/3S5GZMt3gZlWOBs2osz1lUlWdWc4+AYeIG80Qv17/EqzB+UYyHQBfni2HVJB3C
y1zcp+Fz6sS6j/xxhfsp2XSEUbPfZOlm0GLmcD3mXaM3fmLNpNwhlLnLIH16Qi35Zs17Tfji3QUR
xzpWiGYtIFcsgII89bbyd4q+whtGK4aQM1ZXYPM2uQ0bifB3F8qiww5C95q+C1m41m7UY8VR0P/Z
Gdx9uL0fST6BMoCijVrbiKJdG4MagW3auSGyJ4Xh10uzGOLBGK7qzGCmYdkIO4vsW56MamsXo04G
WDmu9T5OThhXlh36hI2JO3TbEdh8oNdbL7lT6a5tx2p1B/rXJnzlqhm+yhaYEyf8exXmykJdEd4f
HCh6dyKl79BoCj0268R8woQFY7KfgqXWEnAfGUIecxyiSeTAgODJXOikoxx8w781hkv/ZtL9J1Ek
8E052dJkxMEHVIAhEBDrKK/9L5KITtOkazoT46QTuDdZzfY/IxELixXcFIV79FPLPGbONfQJUIqh
ttaGp8CkEHj864DpuQxMu7amWPwO5qo6pf2+GILxy9RAk6QXzuBoPmD3UfrWUBc8k5vGlj7Sy0pB
Z2oz4sw04nYbAn3BN2sai9Jx1cUf1aoqTeeHZ9REu0+KIBeWI1Dl9r6jOF2GaZiwuTyGafM+YKeY
bi4V0/L+EluT/jVJ024Zon96arzhWo3luBcGoHtwjhai1+nCTW+fc+jRB0LQc5wjq7BzUT9ob42b
HaWNuTOrXcZ11Hj1HHDtcoq2TRgIEn4GcilWRthstRqCSzVx6l86cygimSc1beeiXt2HIi7QtrmD
8xAF+VnUKAajxviwJm84ugXThXaOkEzyIdk6owwW+QyguF96u7cIiYuGRTXjQcpiiHZWJE1MoKZ2
1CHJb6nCHpgDlPvJn00HWseWTZMgWzetIumtdQnJK6RD8KGzuUuc0iqAipemN98sometF99b0QjE
5Rw3CxJpIdcTPW0PrtwyQw9OYTN+u68cw8yOi/vxkMaUxr5zvANz3T7jtrshu7+d2dOBWNT2oVVb
Og3JKmk7+62zedFoks+ZlFayb9mYVj6GG+JBg09XD/p1qUZzBy3MXmHGTHZFRp+mEjqrtlVPzwDm
M2qepPsMzKcA1e8Kej6hwWF4GJJAfCZ9sIf/xvaq2+2pQ6b5EJh1tsD7lB3uf83qtDg6WFbzwHmH
vl2/DkYwrTsnL07hkBlM3tlyp1bBGCVsJjeAuwgYW4+Br5ExopuvTeZKwChAKClXuxtHsMSAPKm7
vc/no972YiS6Reo/R2EVPjMpHWdqda7SZp0AJ0HP3Ch6Mvhk7qXUvajSyV+0U/OKWm+4mapo9m5q
fI1mXef9MlXEqjiyPN0XMIuqqrOJIDSrqTmPOgpX6DVL0fvGQx5DmGlidpG06S4uFne6ieBwiPag
78CXTlor+BwTHhyEy99727MXesKiVurNtC69gan5MI6P9z+Rl6T9j9bLxqx9yhrHPI+e/0m4j/9E
ZNTCdf4fYWe227aWbdEvIkBys30VqdaSLPdxXog4cdi3m/3X30H6VJ2mLqoQgBAl2ZElcTdrzTlm
PxzdsJu2mh1O34fS3raWZr5OPZdpXdrtqaHP2MSdfl63pY6u3EDetHttMsID29Pwjrig5M4qtWCv
p7q4UuOBXTOoLn34cjySFVG8qGZ4TRGj/xjmVvekOeHCNieYxhBrgTz0yne1PFtAMp64vi6KBD63
HmayLzy1SJstgw4rjDLvj/NUas9m071P+qwRMRio98OAF6YzxWXI0wvcVnFcz/rlLr3rDPo6JQ4s
x3E2QJniOxGp+gvDORpHKaI7NRuyqxM6Dyt9VnbG/ehKdB/OIA4jA8Sm65kJSnqbx9VhLJdTIuLO
OGGvCFsGb2UYd6aleYZV8Nm2Bp69Ju180So22ndTBSQ05w+II+qTCXNv15v0aQt6KrKTvenTVsz2
blIj22zRhOk13ZVysK9THk9IiScDt++Ej9kewHLJdkH1NSryZ/E8O0W1Fcj2oHyI+J6lPGWD5fNs
nVh5EESy5AohMU7q2htQrZZnkIIB3JoNz5xQjUxyF+q/PuNewpDZ10K/b0qJmL7rf1YFgAN6d0gs
HKGxXEtBANDkyHcWWaXnkKK9ASx27YkDVvKQsVCbq5ma3cSOT7kAkz6PmvY+N/H3OCCzOgwn7dFh
McEl0H9ArQHjC5rs0tnGvTaxy3dzGbJdYI1f4HTzLGgVgO7CYZGWZaDaAJnoqpM8Agsnt10FoLzO
tvSeZjbLKBMYUwjg7D0RV8bPLNrUulk90RmLfTLei656i6cxutfN4nNARhnltBjZZaI5RUp7j/Bb
P7Jc69lZSeuxtGtKYOng7oeIWOyg7pVD1OeKt/6fpmkStqK6UbKnO7LNpxydS2ujVQpVsD9zxuDc
VWRz2nlwXQ9Vy9wSxObO6CEcq9Z4aymOIWZS2L2y635UUjasTAcOK4PPlkTOTW1DpiU7miBCi7fH
mZR+B8J++h4D8Ai1GN1xkSHlRA6PE8Yyn2qzALIo4aZPqNRWSrusYPlWdnYdG4FANSzVb/NyKyqt
+VuShvdg0F5R2vVfF4aFpINneaHpKk8lDhOklEa71enybOwxBbMJcWGpeHUHTOTxlYbLPrVzgOeh
mV9z6OSwQCOXIoZdkezFEjSkwXntmq70vxYZbaTLJbgvgYmBUChIavU1DJp3EGYV5fCxP7e19pkH
AsyjnSIWDySZ72qziF5YEKtxplYn/Ou8kqYQLxXpR32XvrBMK7aD1TrUuoVyWX9qPYBWiDcKipPl
avvVSgVdOkpy/CjMDutOdM7zjO/9IYrTJwizzS/ysB5KQUGllFBLmiBq7pxctc8FoDgu53nT5UPz
bJeZA0MGzHaWdMsWPb7JUDWvGT38yAmrF8eJT63kUq/mxno0kWCthfIZ37iPHcD0LL34NIXTVp5T
GN+qjnF2QCD0ODnnzKX3aBSgaqFR1IVmffRgn7y6cREwyZLqdPXWzYW8RRqI0zBj9UH4iUTXyH3r
wTpmVlv+5Y4prYSHQyXdrc8cl6dHCaTJnHC1aGr2mkkNfB7EhGl1sk+6Oxz/HI0lbRA/LBnv+rSE
eK8PgV8XU0j0SxrdCTeICYpgvX8HbGz250WZhYnFvsHEkdui1Ud/XZGua1O9TeRRq8xssz5lPVQT
u6rE1j3V4fMq3QpLAJ58ddPPQXQdkjq+9PEzKyxxLuyOFrOrPszLQU60KIpSxMdy4fWHTqk9UDB6
FQFi2vWurCBq3anKH3bO0hVTtoog5RY09dNq4O4s+OtaReVufRBZfYYyHvC63g/uhi93vHcWGOr6
XqA+Spkyi23fGcdehWFNyZzpIkMfv54SxstadwAJUZBL3Btz+YQB1b3GRHJ0CzdxPcjItrhGBetr
cZhmbXrt9dzeTJZoz+uXhDEa8LKmPXcmZdwvrBie38AnEbXa0/mO37K5PdlNiOySeR13Ik3SijmX
dWz2Mg0KEd7qwPptkWpbptXszFaK7fpo1gM40jv6eV2oHumpaa9OP/Y7NFD1LmKJ+prSPfR5RnTo
ebO7GGytahnyNGlqvalSvs5fh7IjR7KMSCFZ7iOG6DFWFfuA4pYVZkhjtMiiyFe52vdoF41HBeWA
gtXnitnk2ERDIlEKMPcmDB6lxWRNpqJ50kJjB62oe3UknJAIfdU2IyX0zm4BXBtBFRxZT7zBTtXv
YwW/MXLTCauANTwqtf2MpL7CKkRnkzXOVZHpWxhXJKWxoT2F/ZS3d+t5oShMg5k7sMfWg0MWmnVQ
eRGt3VNrpOWptAcdQTSR8TpgdrBdokBUw+/oTQs1/nqzlB2lFGbHbktF7kPX8uKEpzFH243AarOe
54OWf91pMauli+fxj/M/n/7nc9b7vn46Q1W7HS1Jb16pCV5fDgVZfaf1dGKoIzF8OYdR5/5xk4Yh
9/751PXxrzvXm8ny56231MbMfbVFqZpRfU/5FPvipC5/wNet5c/9y+nyAK78fz3679P1KVge+Q10
MbFZwlH6+l3rr4ksd4KaSDdJHCQIssE081OkObw5f7m5/vnr+Xqolj9q6BuehCo+P6130lDFim3r
mv+PP2Q9Xf/if7xN6wMkpHU7VOUPFHqrUy+RlY/VWGZAWv51HowKMEh1PGTLWgmS9/Jdodji0d70
SIIfDk0+ydkTo0sYd1n9GmfrE4ZDvAEZkweYU2OK6rqo393A2dM8uRYuZvooM09WEl67XPhFIQrW
DcY787hGcVsnLLBkLUdWqJ2TQa9nw6utB6NPG9Fh+mUTxoL83Z5slJ3uTan097jQfvTO/Fjr8VNN
O3ML/+HdqObXbHiGbvJJi/lZ6OGxcKLRy7SGfZOkUYUw0m/aOqbMVFA0JZI0gl2lt8+6rT+VweDN
IRbk0s0+ClG9FlEvd06p+qquvVYoyjad0theXix9MvHDba1XJ2utTZLeQTA/iOaHqDQSivJfWfCE
XHckesh+sKNw6ybxE4TURxFgDc/anwj0W9YzWeuhszkXCNIyU91lrrkLO5iHFP0+gEQKPFcELdfl
TUj1mr8TaXCVqbp3lAZFtUh4YVG/ay2hod2V6kY29i0heaauFfssNHmoM7vzR3I+MM8Eh77RkNGa
+RlTxr5DEuKj8fueQssoi6w7mFX02OQUnGSJeq56ByU7z99Z6RPIYI+PrVKHm3ywYVSJ3bLSPxIl
c+3R0drEoTKv02oCr0BF3xDFdgKD5SmhvXe0YeOoaIxMiHZ6F97C2TqxMXhUqs9wHHgw7oKNU+hP
cnGBdNZjmPTnODIPWofWDS1D9EIHgPfEyOnrRb8J7BgIuiizZKQupC1ewVtMhAPpZ7yneaU8LSuc
qNWfrQUtGNlnkCSnpC0/hdBfO0EPU987ZnvENnMxzab2nTdlP0Wo2MNGLX19vAuy+UE1kmcXnTgv
noCtkgKkS4V3W43hd3REHU7DDYRqem5uj0TJeSD47ERtvD7E2QPbnWqTt8X31Og/crg6rWpHu0p+
yGi8oxh3Vt0y2rltZvs6onWt1v0o0ilMRwpVrIyYy1x7Mpwx8uyxIhaEr3U94OouzR3bet+e4/fU
TM3NgKJoE2eU6JpiP8chvTfQcYNdQPU1xXa2pe/aKW/b9BzIFo9TwkQ8pkw6/DoI8U5c7IQFRXhx
pyXOGSKHsXOQWkkpP+cmPDcJISIZvCdaIPE9Q4RvxM8oBfwW3VTdYokcsTnCpEV2kvT3QOJqFNTZ
PZP3kcmmDfkup6FBmcgKPh17alAG6XQNU4J63tbxKaviGbLlMsTpiRPOCAQpF1Uh6HInZsRbx8JR
jBakvOVJXzfXe//yhHVcRBIXbzMXYOasV/VpPaCsqE8yLY+GWrT7dVhcp7R14P/zdL213rc++v+d
ltMU/DGV/PlzesSephU9hu1lOvrHD6sdQVuyFIfaAkNRdUZ1apbDemqkOaEI653r+Xro4qg+oQnZ
5J2VHJURedImXmbrqUGgslnn7K/zZCwXbTAz0Hrnn4+0JjB6ZNj3/7j/65etd04GbPG//LKvh7pO
WNQXQgLQl//x686RlT2Ds1V63dBUp5k+/l8O633y3w8IQIqoQtudLNrZw7Ub/Yy+V31IvkD0KzAo
LMWuO32zEIDDzqA1B9SgeYN9OAQ7kn2iA0Ek46UGWLitAVu8Dnb3Y7C1e8fIaHPBl/YtY9KPLH6D
jS7bcb+ajsGtgoirIVIpsUOFaF5Ex7Wik9I3qc21RN28Ee7kEO5UPTRj7+5mMRpHJR3Nm1Upu4nE
DEJJUjSt6B4A1hl3X6KXJQdqDZgk16K8IExXyY/keeiR5X0RuL/phFsHLXdfxiABnDuxp2/Uptyj
uJuuNT0hAjqy1yqqEZK3EbUhDmR4a1Fj3mRVH7IR6anM4kv7LW+bH2iGBxrO9asb0f/qA6W9W2Bq
hNGIcRvni4nc0llNB1WGsl7pyOWIy1OltwC8EmU615Z1qNpsaxiKvLABSW6mIuNbxfavbHOyKKu5
O5e0R6fkmyJNDys9rjuqSqg7c4cysZnseyMejnHyJjOMKpioooue2dYWlz409aV+a7Z2ssVZgstz
2c5QcNEug0u3b6mvpylcpM5qX8aQshMX4GPs1vjPCSrwVKMGzrJo1sEsu2XjvOXuuyOWzUxgFgeU
e/EGUiAbpta82hQVthJI3U4V0fwkaj0F8ZDchIssJqBuTCFu5pvfawe1NBuYfe4AlHHqb1EzCh+8
BwjtNu5PuNZo4JC3sBassyz8FUZ1fnVLsKuJC01ZM2lnKqrzmAZPAaWm372efJ8RBb+BQSTnC1qv
b9dR7bl4Np8tVftNbSM4R5FaPaDC2sYJaSRA0OlmsLm5L+IX9LRE/yju6GuY4fZTatMMnnm5PVlg
x0Exlc1cT/OuW8LDM6BXW2sakBJSwtukbiNPC1vmJLhkoKEAYnSGq9KPyt5MXMeryBTZ9WpDcmG+
pYJNcAQLdiRvO9xP054S3uC3c/tJOOa4s580klNu0ax96Bi3tisGRKQYzsKgYB0i4eAnFbN+mrYT
u282zeQNWCAQcVLmEREw+IcbZXEMFNY2czT7V2E5zxqwglBz36YC9l0VFOhaZvBvecXkVxCQoU9k
VqDC/dWpSO60cco3tN8dqtel2E/JhOI7ooUVxcOpYWohLUob9o1wmntneEiclJ7pYiwJSudhgPR8
Hw2oIHJF3VshhLRRltpptPJhbwwnwEDapQwL/bLe0s2Ry5NylQ8uzNPyNLjUsgsu6y2J7PucuKw1
E8KYwPDSL1sONlhOenNauHVIBz3MEyZdh4XpV2FL5CwzSlNRNi6Vqa2SVcYRHny9DeyJQuD4sxvm
7rW0uye1nJOLShbMlnp9eYuMuLxVwWOpWAUcM+5JDSJzOgdogaIBHioXG4Jd14TZ2G6F2Y3qu5SV
OOgGJoZCjtbGnKP8AX9QEfAxstc8mmgrz3E4ZLeKiKNFmB/u/zyFqk6RyWkZ9PiS+gake7+tzKvj
xs7BEqV+zhNHP89OQ32sKfLdKt1rVIYYuHOHilivNEHa2g4h68M+VOkQdm+KLp3AE6xNv4jundWo
pGW5sGXc4qeJRnsHxYbCh2l0x4xArzrQXQzYJUnqbXXpCSMBn0ofdcAOucks0Rx0Jfves6w9TfnY
bGROxZnPl7FQpVmL2GEXCHPeqgvDwO4ZmoCWnIy8Vs9aEtJ9aVhMz6qOyKZAmK05M5Rv1bK82iLj
a8LP5lNqvIq8Lm50Khzc2LZLegV+yT6s1T0/hQW658UOLOLQwPGUilimjXQ6d2/BGd/R+lbQhlM0
tijyeSZR8fsYNeMeqSbNuiVphZyIPw4Bn5BpVsFJT+uS6FkQs2NL6HevjeZTRvSawNLjonjPO61/
lil+JROZk1Y0PxLyk3drREwtM33DHi+8VLkR+npjdQe9Zi+EHc49JePQP4XzVBxddQnjWU4nq7F3
4ZhQTm9JdphRmL6tt0q8F29otXjfBpOxFp76Nh8GvmMd0Pmt5s50VeocYkIbaHiwHMH4WRgXo3Jy
HPRk+4mocXA46tG1jHhFmTNLP6Nz9EGxXp/I+elMgnX7fjPmlfFrwOylW79GsEIIEIT14FYvph5C
Oo6QrdSUC/xYHwB9IDryx1bKPcsIQP0xKVMzY9ITFLd8dtHJy1qHikrpuM3FHnpNv4NdF+7NrF/k
vhWRzbLpWxYHqCbsyjqHmUGDsY3If17clakLBWYMS3kgUKW4c0dJT6cuMzpi87gdNSP3NaNxfaeK
jDuLVf1kZdpZKWWzM8YaYAjirSklE9Os2ueRhtpdZUzjTWFzsZnq/KYkXfCzkEhyX2SFJH/NFsOG
sRG1Md6kleZvWdsb3jS67X1eRwY94uVvS9LiqXWDZ2InDz1MHq9pMGU2nV7fWyU7YcRW1bsePkmb
VMbOiPJbIrKN0lmQm2RCQiSI6CNQEscLJ/QgqsX0o73Sb28PbWK4Wyuz1LtaJbtNw2i4U5LxXkkY
jIrOtXYpgW9NvBgYqHqzgAnorS1XRt1EeyOxqgukj+k2NQmZ5Yoy7JQ8Ig3eDqu3sMfLSmhyh0KF
fE/KxYw4Q5/v+9Do0D1E0leYbPMoVq4EOZK3lrpnc1B+Y3Myn5tO6A8hlcHFuMC7Qu+zzOzoKapD
+wwxedzkzYTPG2jCdlhs8tIuaQJiDreLOj9pZs0aaFkuKILBN4aKhhrRfnJX+5HAA5hM2PQr/uPv
VbVrOhXB1qKApXk03qlu79ya9n1dshQpEhY3MdAp6HZwDMzsB5fmx2r+qxX0rFkYk2lBjXUT437d
AOSLd/USL6/Q8N5lPQidr8iLqEf9UmCqoeT1DknqS4dNod72ZG9RmgU8FbNBP6qCNI7Csai+25Dl
hkBcouWw3pLoHbyAYA5fXbx9QjeGnaNRUWkVZihjacDGaJk8K6AZv+0l/kp1kU1Bc/ypFt8afCUv
84hufg70NyUe0SzX0YlRBIh85Y73Y5PR7genRlJN52Nmx8vFeHJeNkVxRalf51IgyYdD3HJdINna
qFZekyQSihcQ4pclRyOZh+m7IDt+08RC3Meh1A7sHPONQmbBRuDde8sTkyLprO5U+nT+Kli3F++M
lQUP67vbL3ZLUp5OQFPqi5SDh06wfeSdyLwJZuxFD6x7sTjY2sq4NULX7rjKh324lCFLywI/RIub
d0fRPs1eO63/q2OgFdLVGvzE8iLK3CQD203xBi+nbtCamwryDZIZCsIiowfmmpF46QSuzyKxxQds
qP28anFECF6nX9RGxc9W1OQxNpn2iMY9oZ6BBraRfXKXw+7ZKwP5J51Wq7B08Frfizaat4plEu9E
d0kGvXiRqinv7PSmoO+bq4zMtQaFHDIHJdqNFeuHqJVvTIuXIciyndG1va8t3Tui69EDu6jPeBXr
uw4T+mOELzKNifEYLXViAul5q4rHEIzimWSC+xVYPpgdPhtQEpsV3tMFXbUnwhwYTBfFF1lXA2Qr
Gtllrf7sItd5QE3QnTJ4QEQmDBdc2d/JEtOeM4nAILbjF3PpZEJ4nk9yvWARjhQbCzBIgeDupVZq
B1WsQlo8qHKgZoPro0Icz0rbkieGiqUNEB/i7D1//TjqJgy6QXiOl/kqSvP2aJUzvVZdq7b64Ha7
EcXzczIuJQFRn8J2Zmxs6/IYGNSFMoiXOTpgQl0jn20I2zhFfK6MG3JdFzTtQN7hRIYCw2cgK2Tu
+P6lTYR1n7fPhRujacJaTIdGxy9D4/oYLsV8hEEEz7SmdpKNSghvgDvXKYrAS2wXMUcafcYRgXUK
9lB/jYRMKQVDGAJEFbQl+UGm9AeXMNgxZe+URUZLRBkuvyGsfswTjYy5HB7SuUKTlw4klhniF6Nv
lCQPWWQxzTpl7s1TNTx0sSY2+Yic0Rq111YPAhzaYCdS180Opc1SPia6B3EmyG9E5svQH9+R9vum
mY17ny9Z3IueFtWTlypsFNr5hwiG96SomifFiZ4MF6tII6f8rUyNXSOoT+p92/lBHNyG0IH6EUTk
P7gZyXB92TylDIR3k/OuAQ7cKLDHkTgms5eQOnlGXvyiziCt/UAJ5QtQwI/lsnrutaHb53VeHhbZ
LFCBO0MyT1RUIF7VnPqY7MjE08Z0vO/6wb71WoxPyfHxTNF9b/ErJQXzmmu3H+EjccMEXViqI56w
yuRPkaLvoi5IfTdgiDZkJR/GRh4qgV/FsvRLmMJrRd6a7fPEmLzajZuDmlnJycWIvW6+7SabPTZV
yUUrF2dNmdNszc3GK11z3mEQrlv1RV8ap0KZ+4NYVq3rpNHM5U5j5j+W9mhsB/YpT302EgzOZ6Qq
iCfKgBHWrtFgq9ZrOir2tTKy8RRU3euaALEeDAnTP5DB4wpV7swsRmqntN6kZszm+TyJjRKppGWh
9Lw2OTQIYAYTdc9WbMyI3XZVsV/uNOrodNgRTbO2nPsQdYHFaBVT5dvBXLcPLnJTjyiZH3NeKY+N
8kmmckTSCkX4ylFuYdIcaiMats6U7lrWdeeEnQXD4Zg5OCKt52xpyxO5UXoD9mKkxmmys4RKHnhh
lwTnEKgsWJYxrEAYoDqxnUJnOA7QJP0sccxX3WoxXUAdTQ9okQzoErpx3zOHbnSD3MKxiULeBpQs
66E2KmIUzNwjwNM5xTEVVKUiZloreiiU2mx9yctcYmGt6llP0vbmRkDUcJoygxmhtamZ/37QR/Tg
vO5gkDHpLSNJV3FpTdkyZ7OEcGuWLkabOFSSU5YDjkHlgv0t7QeUIF8+dMQYyYlGIrGWyyGRkIOV
Vr8SwJx5JdQD6XXM75vZtN7hnznCt3TTPJBDHm+raYiORlojqQyyBIi/sx2C/gcWtkezVuXVJE8m
pVi6NelBOcbsHmrFOsI3K27FJD57J/fJAIoIm04uAqTFoOPYXqZgd6SgUgblEr+Cj6/uYXzJVG46
WZtnSjUPaExHtBOaeXaKeQTR0nyIwXSfcrbhjkv+VxXEDs6DML9XKP77hIA2frBsWGTy0ROncB0J
WY0TOX/LmrchsHGEIT6OGQgBSwYHqZxKthJnB0dBM/lDb1U+Bnpq405dP5UNthPerDyzg1OJQtYf
peq1EZ/27OgAS2LDdw1XbqnmecZQ2Ns0yKMtVnkMIiyT7N7UdkwyqCVE6UUa6lJ11N1dZ1d8/yFD
bGvTtHxhsAGmekhRBFEQiBo82RlJfNPYkzoca82WTlUEsRQ9BO5Ad5OI5oH3yj3VKlJSt8ExR2th
Rk/kQn7A8nswiGbQFQWQeQJJyaWGAIajuQwDPYqpYjAellOAbf/DzvmfYFzLsh3VYD5nNecACv27
yStLo9mi+m2CvEfBo89vAaVsQeDMMKO7QnqWudBwZ8ohXtLotcfXr9npLqwOLL7/3XKmrb7cv9vg
aLALw0T+qa3//v5idHCcekI+zn1UF1dkU8reSugcp2r7CGdF25WPGr4FrwpU8lDIOsZdYCufFONf
DD0pnoHQJjcbSM56FqpQ2GqDUIbVeVBk830wZXtsrYhWC01gq5+gPDBP/TAQw4jMGg8OzCekjcXF
VWf9VxGz3g1yHwGGCh9+DM5FQCMHlpL6GgjtTShksNId+Ra1vXnOc6snXiZE1KRqxzYfjButX5PU
jWVbmgW7LgkVXKamhZvHac5CMSsvw1967mYTmwyjGNPIzRB99AywS95FhfytFyxz53hw7yJzsm7K
ZMJNHMb4g8LlW0D3z5RPEgnSyRgoE02RWXzvKW+Fx3XnRmJ0eUyU9uA4YX6hLr8PO9bi/BGofZYt
iZtdKeSXX4cgNQ9dYzdIoSinljac2KmJX7uKL6oeVk8sz5QN69lfGEhHUOCxu8MK4OxA278Xsg5e
jCzaLj7UCxpQY2OmsbsdnRA4x1JsnkiI/anFv5Ki3laZ+kgMZvNgj5TV1QhjBkz/WG1wmFClUiId
ncfgyMdwGLABdhalQzCjx9BVePMWTfYgRuWJegFxtVrSXKq5bS7rLRHBsWptC7nCqNTbJnTcy1QP
hxYPf70xEqM46sWICafwVG2KfwY4PigWWAedCfduxBv2+D++1f9BdYD+y/YY6oHm6gZBa3//Us9h
LJUSh/eNTgDZmpZF3zPoFaoIeUnNYsg2/dB2mKNYrqy4XN0C1GZre1etqOTWwCCrfEaHoXyjHpXi
uLTS/cpykaGpH/77q13jbf9+CdoCSQf2eRVoq+v+49Wysg3a2VDt+xRb8gYpUbJhf9+B2+AANo9F
HQ62m4VsjGSqft/lk8CtUwr/y5ZQajUojS745saAnqIK3Js1o6JyTIQ93/UsSy+t5t6yrKHDaM8O
it7CfBqnDh4NY2CERhKnMXTrL+Vp34cvYpTZwchIB+uw2fgNy65N22gEHongvibv+ci6zHpqCu6m
bDSptTy7KiUgzdlhCDHQzqBkVTOw2SzOnx1XF6eyjuiEw6TUVOPNjcd2G40j29IlxoI43xhIUmIK
cO0pXWRpY7oLmpIZ3luZWMWgHcLJ/AgQSe/WrSSLzeTeyDWvST/owRo3a/GasDKKfARSkw8KeFHk
6c1zQ9Hx1BM/w4sNwmPqYpANS7xtZljXWyNSe5//L9p1M7RGVnFOtUHGgL/OQBRVxA6Xh6L8L/QI
4z3fwr997qDMWCqiQIIy5Vj/DPmcaV/hrAFxJHGOaN3UHYUTqTuMW1SBjAiBR1XFB1uxqwNCOMgw
U3KJMzGxxs+XXpjvdCTVKQggvkKqC72sfLtviHqw4u5BkfeNqnVHLYsyL+qci2K22htgHEEEWSzv
nDr/LqllotY27eBWii72ncw6qkyKPoWL/klHRfNAkdlLsio51o06bNaqZi/9omkqas+AzpS4vsRG
o19l3ObbgEQjZ5yQA9NjI6X52QkmNiy07FESuKFvRZXYU0qdqWqNyISpXrh9N56+vskxfElPiyr1
JbDVnCjLOd/Oy+no2vl+4SkZcYCRmAVMROUT5bf9jWy0vamqwWtYmN1Bg0O4Y4MzHNsM6vaK8loP
IjVon7jQeS0YS+srb3FUbN0sKvc9QKNbVdW/SXAvHhuq4axSWO6P3VKoMkPhEWOnvM5zluyQcbo7
K58mX7OaZK/HGb4zy/n5Jb4Fue2RjFMekaFQu9KTX3MNC3dslASF5GKADWMCOXvZPvBNvdHwb+9g
mhDrWMqXkE0jKva7sqykN1Rm/jhkw8M0ahJ8O5Nqs5RAxqZ9jEXo3NGxURDaR0cr7XAj5Lr+Esbh
UUHlvaEPo/gu7ieKX95EK+MOBg+ti2w+qynArmj6qZKNwC7DKneJ+SPoXeuuMsffWRtljBQypItY
hR9xfDCd7HWhkZ3AiapnvrJvKPiqbWKE+WsYT79QKQefAXJZe4puxGyk4wM2hnTbzpVzaRXzJ1VP
LGvB/F6W7CTB4P5xq4zj/FbOaNUcaIB0cqpDu2oGyXDGXzE9KG7g9+xWPBjBlN+WgwgS18tiW7At
rrCv1VDoan3E1KGO+Hxb/UR/yL6sva2m7I2jlpgN2yhHPdZlGVznEU0e8dVYLxDog4dMP5PRDQ5l
1F6pIY+4idNfVBfe1/VLWYAFRTVDgYtuT7rUwGpLeKG0t/BmXMRhZnZIGtE+hTJvznrWfMwEZKO5
LahZlplB1Rm2blTXj0E/VY+KXpPfTdzgZQzmR+YEHO1R8CPUs88gQ6mzHuQ0XhuNbMW+q+0HdwIf
TK32QNcHDLU7N57l5s3BqF3sOaCNNiqbtN1KsRxzR/MQqUAZHA9aEajPMQKmx7putqrZvZdhvHjr
DCSPbmj5Gvrjb03yE7Rbdsl7eaFspBy/Lowu+o20y8QURcGsVma6y3Tovruxfiki/BjBoJEhvGBO
qe4Ro61ymUTJp7pAPMyQvFI3CU/zUk+v2+LBwlR6iCfRnPmOwL8PhDfUGRpY1Xwdk1bFvQD5m1If
5Vhb/chy030UcDLDBV2lWFNPLrH2jNOOzw4K5q2eg+Taz1xfHWCoIrTyRzdQjrbhaxTvPs0okew9
qtRvSRW86OOr7PvihU0yyA5ch0oQsooKASkX1KvuFEgdXhmQALLWuTWMmzXoHiQ8Jhgt0ur2bQ/5
YJATVRnChzYM0vo2RBvhi2FSzy3iBfJ9tRaq0TKajehjhMESqraKb7Axt8NIoTuGC7uW6YSSdQjn
0m/Qe21PX/wWFkX5ZLLGix5aNNmiFhGg9o6rxTqu6cuAmb6ymM0meNGo3t+vmAenh6KB98+jSYLM
OlQ8U+0bAKu5SsqpC9oQ86Nj5+19pc5vCqx1coHh1Q5TrmzWp46ycTemMcZ8uyb+i1kYeJp1Ujt1
4FwhfV5vLLBcfn12EUEwFJhfzRx7oxPq4tykIDxYiLNPt26jiq61Jk+MpoUZv/UFvG9blZ9C+d0Z
wxJppcXkV1cYh40xva+HcaTvqjvUmFH6RbJsHiByVDuzVxYxnND8Xur1WxsCO5XFN4WsYjzfLJXL
kDe2FOHvuMJNoNgL0WLKifCabYpY4xjdyiy+tZDn7xqdalJSI2tcCIvmQliMu5jmLaX1lc/QmjLd
23pBRlt7++/LOu0/ACM2cQum+D/mzmM5diTN0q9SlnvPhoZjrKsWoYMMkkHNyw2MlwJau0M9/Xxg
Zk9nZtlUzWzGZkPLm5QhAP/FOd+BfWNJzzPcv7A8wobw8Ngs7Ju4SIOLyKkeRThKlksmPYhikZgu
ezC7YCIWzKl7G2gf/wDe1Kx5GjAJ/hji9uHf/E3/nDwsGdMGgIRcx10yIP+SGFMXeurnEog2lHIi
lxHWnGpHnwMROHtnOSK/P+TRNox0cm1EtrMvRhgN4N+m66xDlA5679sQVVYHG4Lhb+uuSZmfwexy
P4COhbwiNvDsiK0zIL3Ara2v/N6vtjg1qewgKK9nObgn8ODQjqfsblLlEkDXh1dZxP65N1gFpcMn
bxF5ZXrUhg6H0ZWZNqspdOXJUwGrQviArYla0R5xZmmB8cCbPOdsaUdfenQe3OAeiwlepigBnUzz
dNXZkT5qw35Ls3S6Dox4n2krvK3DID2pGGL3onD5Ruc7KOECKz1aoX+E5VXjYHyijgvB/09Rcykl
picWK2tLwwnJ62ZdiTsj8fpHVU7WVTgRb0QiIvuyiSCeWb+JOG7P0WjckQFQb4asx08ReRAy+3k/
9mClwV3HR+FUd6IyZ5a5AeZcVDwrgE8OSDMAVFJm27rRMX4J2Idty/Qs96++d0YyhRpiTnSE7ibW
Wf1S6djem0Xa43W0zIeRMjZcMSG6pt708Kcn7tpQTvLSMwrdeBWQPmaNk13F96WPtLGZ8uLCaMJ9
pOKLb5EW7is7G4uXCCuTKtidpV2b72Zjbn/oVpDvUJDWKWqXF/G/XJ3N0Jn/hir13bb9qWCWNlQc
AmbplkzewX9989pZaNddVZz9yXMxVJjBscsze7Fr9fduAOKoKDqL2JM23YzCwQeN+YnA+KdS5m/f
dYrJYFFEaXmZuSDQbG0ALnS64mjAKrtByflSWzXtrhE728YJ5I2Yq6uA4OorFqfEiuf0HjA+EGnY
3HW+TXHz0EWnwQ4grE5oY8tZHdhdkhjtEv9U4eupffEjxZKk/WH3fbvvWqluujC9xzkAPs5IrsyW
Tub7g4Pw9JhHwYtpgwXGA8+tcFGGfAMr7YVa+f1f3/+vTytz+6/vD/+URWQZDNI816Fp9uQ/N851
44SRz1j8LCQQziQZHAqKudsbHaOOjhS+g2lup2URS3DqhT3o/t6TRXcTeyjukIIgJYkjcelUXAVO
Ga9jMEX3M0OMC+gh+NlzcL6T6WdH4a8Fc8/z9wfNZpKsjPo68MN1q6dyO7amdaHq+uajMfzm1g/I
f16GJ4wkLigW2tuN9MabVg43iJfqw/d+saqjQ9CMoANz3yfjW2mGKTJ/70R9qRp73zUMCFWZDidt
uP1JRNW/i078J+Yi4kLHZuxgWBZsOff77vsHrBxQp8KKUE+fqX/Nb6/dMoiyURLYQ4MtZmHndH6z
7iZJJYbdfZ3J+vZ7zGuH5NwVZmscAvvf4EdNYzlq/njh8HfxR9m+NC3fNCF5/XkeEiotMjl0w9n2
Q3njd0F/wde9izx6n5Z4ku8PcaPxGDG0Ir8kvTMzEW69tGJozuS23DjsLTyf1ZmF6dlc7h640IOL
RDPELMv2oSmVx/FfDhsmSfKKY7HZC0M/sjCxNt8SrqqYTwm19cO3jaUfnL39DaujEMIX93319EWI
87Cz3O13m+NoKhA8E8X+mxTy/QFk4zopsJKXDZulYfGaFeMCeWpFdvj+J1qD+mApeKbJFekH4yOr
AfxeNdNiRoX2H/75zSxwPASVqcO9vUxpcGN02IQVSLEDh21sRaTMXVn8HIKmvE0KtnD8Q1QktK74
j2jZuVi2Ve5r+urb3qS4yrtL51uiMrjmrbH4Ab+Ve0zrnU1ted8jHOCz2qXvNhFUm4iFD1HfdHeQ
/7a4Dq5SGvm9O7Z33gIK6QMNWnTGWRXiOmXNEzAnwBG8mUDpE08gnoaM2hwNO22fg9zS14RofN8X
/uN9/B/RZ0U9NEVV2f3jP/n3OzlSLVW++ss///FQgSwo/nP5nv/1NX/+jn/sP6vrt+Kz+5dfdJW8
Y5OtvtRfv+pPP5nf/vtft3lTb3/6B4a4hO5Pf7bT3Wenc/X9V/A4lq/8P/3k3z6/f8rDVH/+/Zf3
Spdq+WkRu8xffv/U8ePvv3yPy//jjz//908uD/Pvv5zequ6fvvzzrVN8p+H/SnKNxz3UhYToM+Mf
Pn/7hPGrIR25YBwdE4ko5MSyalX8918s61cGFQuKNliCwyiGfvlbV+nlU6b9a8CFa1BRSsPl7JO/
/Ndf9adX779fzb+Vmu45KVXHdzPh/NMdQVgL/JLT1FruFH+4Q2VxVA6tFvmxgdXO9VCND15EzbDC
Gdi8RsrKr3tlpe9ZTJRiMgjicC0ikjZLDhkOczUWXP2+78L/mKLxNamMkV7aKqtPyHCyYnpZUdk2
pcXwZJ7dDZRN55hoB7mFowr3gSwM89EjHG6CwWazJLKzxsJUW4x5uW6jCiuu1frPRt0OFwZWgo0d
5EAA0sY7dM48PBFxQvoieXKwwBLPVfeyhfXOqtE7tYmnt41nERGKITZ7D5sy2hl6qvNDZEJeIayA
5r30J4P5QIRKSRTyDmKxF6yrXrmEu6QKREDddE9ER/TxytW1c2/HtCL7KvPLeFUnsr+vYWUARlA+
Opms7E6pbOxbOwyQscvUIcm+GIOTYY/yeZLDGOB29QRUEIK7z15q6vvc7pKnhpySV2fIhss8aLpL
yIP+pbZ9nPyJ7w73OKKQZOuk6TFLEDUZ0M9GyZaQOI+BVU+dMRZzfJVUuvppIwsPMfe2Cg2sEaDV
KTpv5zaTs62yfrrpYevd+SGSusA1avZIZXUtsDduddSwa5otbxyYF9XmSzK2FnSE1nmyS6B8TP5t
KGJjXz/OUoyfedtVlzGy1W0POmWdxWZ9gQ6dULCMvIAtiPdubboDgL4wxyTd6Ki+I4vGOTluUWAT
i/F7oAu5Kqs63TmpUrdB3lSMHAtOgppRFZnY5SlBF1luBLgSMm10Gdy1HTQaRdr3Gk5pn6y9wmhQ
9w+8xVZKmiwPjX7cd4OW5Y4zELdlztwoi/LiFNeiYX7joDsUtkUBjqIWZnHv4pfyAOTqgeraC0fn
KWmm6FxpK3m1tUOn3vCm6/E8Ui12aXzMGg7DoEybeSVZhT5Zqsg+eHEsBDFTStOc0nbCkvHCQ8jc
Z6tLWROSZGUdWX7YVc7E0A+XhIciDfMwQuRxWrFQqTAb+L4GyuXnJn1WXr4m3OlPiUct4IsgWbud
FV3X0IE3U0CkR5Qvx4YFBTJFMEfe2Ny48VElo/gyMM99NvM0H2M/SJd4uFatgwJTlpcwXp5NT+2I
zsL8NXhJCukmaS7wQRRHhwBQucahXkXQQ8FtQ6fjDbE0KhNbsNeJIdJLUZv9drb94MOQeN9t+McP
SGhSWA4901l080+DECBTiHv4jAmbg9czD8PWpkS8RFPJBs8S9iUkRmyuU228SRI21ToyiNPM2ybb
kT0UXAwQRA+ZmwO6TQ0IoegDrpWKk0vwK4PPYnKIwEJ2Mn7sUCwcpqTuD8q1Rr3q3WEhkYx5PK3M
YIpRZHAgbxI1+FdYuQdQIhZgSqsjEWly06MPaW3NqBxyBIu++q1yQYxiSpNEsY2WtVOaFJuNF8mO
pOqkOwP1yd74dPOs0ync+yQ/0lwqEB0+3SyR3JqnbExyvFfAJuELQH/hwrxBMuVs60imL1lVxD+s
bLFTpUzsVm2R56e+1u4WigQSInC5l5OpjF2RSRZO7dQfPNfvbmQop2t4PvXaHYbo0hpGqC9B2Hin
2aJHRhVGCl1YWv6RScL8QKYPIQWJHS+9JVQ5o4UOHA+jWPfcRDFu1fp1hHWyTDsbFzsb6vxACu+S
rAEae6PEzWWH01kjg4l5F7QTAKAujucNs4xur8wChrfPG39nyyqe8Q0lwREpUHvnB1a58Y0JHqKP
JwWDpP1cWl1/0ZHztq/6JPkk2abH6zKlj1mdYjMlPJiCJqYBvusL03ydOc3qNRYOxlHbXHvGIe8q
L10HrkfOyxTMkEKHxnwNxrjI1qopmX1zo4MtM/OOr0nT/Cw6keyykexwR04Kk9fQeJepF6mTwzLG
Xo152t7OAcPi1h/N+5oB6QHdUHot3GlgBhk5zwxpWrHCFVQ+VJRKQE4ALxym1ix3LkgJOv+Z4eTS
z/wcsDOdYHsEt71w0Eb6XCVdFb1YXljd+7lOV+PopDfCb4sD3hH5OqZ9Sko1GICrdi7dd1VhVm0s
pZDGCDh1UeuGzPK4LdU9s1nsGJjghSoYUBIXCm1K7UoB1K3op+EQT3nwaJohbiM/VsbWZAXx4Cam
vGvyIDto+sudaKbg5OQQp4CXGte1l0V7XL8DsKWqAVWAHyW4rOLRxz6FGzZC4/jRRGO7C1qZPC+t
xLZv2uZezo7/WVmMVVdRF4rHIkyzrWMgIkPGNu7MOus2iDLL05xbQO8iUB7dQDxaH48wTbJcelcR
ACRuv47r7weO8h8xKQZbBE44svKE3q5hspzCJEtJUNKZO92UrDTwA7UjlpGsyq6nynHQuGvzwPqD
OTiQ9WwBIjq162zJmaX+h6V+NpXIP1UVkGgWYSfk7drQnsNFAM5VukuctiIhHAjeND0EVt1fBIau
r+LO649e18S3ZmwaF3Jo4Z04UXxGgWHd0+rzWPhF69paImmU61R7ju70RIp2dK/s2NzXxNghY2MD
8Gy5Zv/ccRHf2eiHq9WUagbPQFLMWxZ7LprURMZPrOWtC9Ou2reEa2TfpmpGv+gUIT3B1LLKK60I
tHjb2ukmx0dxIWKCFOOyB3UvyP3NsrAhN0yUN03vBejiDIKNJS3OunYXLlaQFeaqQWCIjHgMLyDl
zm+gIGZyURD5ZqjNX207snaRlw0vDVFdZ+KF2iOrrgkf+MD8qhrJD+Ire1w+VsuwV1vHrE1W+fzB
KGQTXc4rVVdYSUlt2iY9524qoFTMsSZyKXbEU1Sk/juL86wiANeW1y5oq5MvyKwRgD6PwKS0u9EQ
u8lvZ2L0HDtSnBhCeKQ8CYwpYdSVLctQMHkRue+bSiJup50t9lNuiUMkUvsUAXd577Sk7oPl2p1p
HQtGdGAtONnSH4mypgcFsxlDTd/IiyqaMDGgVjr4RIQhWu+gI5l9dNFGZWhzbM3gVRFd+Ze4xOKt
55ghwrVqktdzmWYnQ3ntg9RZ9GBNMJeUEeuXPpym40C58MxZVh7dGf7BqhkyEa+wjoSYYHyiwWQj
6mw9diPZa74M4dHxVn+kYkqfUF1mu9pkELDKI29ArF62eK0QsQLtFwmaflmCbSxqUDsQZ5qNOS3L
0BYju511r2zXeqR3kXGCtKUQSxc63ETxGN54XhU/d0U1PTe2Pz4Yc28/uNJJjpaxLLAaO/HifZDb
b6FErTc63XMjSaOoCRVg04wALJ07ew2x0XyQBC7gGrQx+OjiLYm7olw5kvpCRW68IwemPuEemeyN
Ndv9ocv5EbHHO2lA10VKVV+W7/lk9uhPZP5oV1m+ryxHXhld0RALMGfhCSClvLENbW3Ah40/2d8m
T0makIRqVF0PhsmZxK0h3PRKKRdBCjXyeHJSl5qmmX2X0BmxsH+sRvt7x8+o9cqegMMkMo1tZBnT
NvEyzBvK9eOrirUSK28zPOFc4X7qamPDJtjahiBn/FVTMnVAst2PF5HpWde9z3UyOaPGmkWk1FFK
G33YgM2oGHTnrwcSf8CV5u4tMeKUaDFmbMR9cXqswfdhaYiaMyy9nFynuD+nqYEfhiePDFST30ky
CVMNkiYhnbiZf4mKX5wmwVVW6inYeCnz+LJNq0s7jXJoH9AaC9lmb5bRl/eS/C981qYad6WncK8p
2bViG2emeetUIwfupNBsV4V10KkdPo29h6cAybt49BS+fV+b5tVIHMXLVPrF29wJjvlqJr2vnkNk
TEIj4knSnjdToN23OVDDwWXzc6tMMX64vkxvONT0B+yqHu0PfHCZdwuVgM2N185M/EMgkYgh3R6I
WlgfFxsrSuFg0Wbk7ZnWy78mTYXZBhfFvC2otfduGxF2HPpjeah616XL88f3oQvdLybD8a1uzepB
qXT40OYUrW2isk+1kOS5xZX55rFhPLjFFDxPERc3pIcSOelYoemGFbMLnWK+MXQ09iuB22PYem5U
nK157Hb4nePHPqqiW+yNJGlIDVo0jVCrucK5wKyDjlXV5SYfrWxDish825iyedeR4zwZ5hS/6iES
H27dEsvoaSpDEthpawMyTqPGqrcBAQfcT7mZU2Xh1UTlJteDmRBeyUAZle002lfTJIwYCWbjXA6x
r86NCyYQ1rLjXM+mMN+QuqXrCHnZex1HBsgh/FbrCTbXFfVjfx0L1812ZPUiwvMsPm/oAryrkTEL
J6T5vdHK34yxicPWZ6QKfSEyt8oX0Pcnr3/g7oTaOCB+O4ma/OQUaduQ4VrKL6fChTqTsO5tDN7l
4Fu9Sm4Mo82ffK+uricVlDc4WfxNZwJdhmxBxTR68ECycFQoYg0k9FPIt9t48MaVKq38JtTjlGwN
vwsvw0W6uzKBcJ0I+eJJDjiQ6pbjLCcum7nZWCjSG6jn+oY/8oqWq8v5LTWBHDWByMRDpDcJTey5
il0k+3mhsZ+0hqi3PFvtNvdVcgt9GcW1ldEtV4bwv3C/U5lk5XiB4NACIR5XRyuy5UYWoJJ4Uq2f
qrXVC5zhcNtkrncXSp1u/JGb5sadO1A4tQMwN8ExExgWkqoxcUh78X3FroiF6sqZTKfdqQyyJMCQ
ihpsJOZdVrP9k0WQ4a8YcrLumVrhbzxVFBeu2+uv2ImUf903IRs2C3sDv2QlQJIeKstc5emxMDB4
wCjsslfCSWeE4N0cQSLn/i5iNyfPPNXzjZ/VTXY0xk5eEX05oCgqAVqtUM5ad3MJ2YlbVn6ypWRP
ym1PHEc2qdOqFl0f3DijoXdBEthPlpic52ES8z141ZgGzvceiaMZSFSUcJtTx6FgznQTvTazkX4B
HEI5gqdlyTWKBhp0sRwIdXxMGmG8CDMu7hKg4O1ahjV5yXba3cmMsGV6+xh4hDsL817Ab+V/qAms
GfIjgr8bZfd4qUc3+0rdiSeuqjoMFZBNPlNQpx9xlhbFCsVVhhizmm5qFIo7ETTt/YwDtsRakDHP
cIq+viS50X+fSLS4cn3o+awoPW5Hkz/n71D/m0t4IRA6WjU8xzNcZdV4+T5Ntca/avufBYAJ3F6D
gTcucBa9Q1IAIUGCV48Y/MBkFAxUPPQlMT6CH14eF1SIWfQjzip1MTZ4fVztl3d5Tz+Nt5gOB3RE
fMLPj8C5rePkp5ynbh10sTpZpSUXhHf9gUTAZvDhFfp+ILCWfpAx2rovGmI1iCPC1OeGbQ9G22/m
nxlzNW9XT2X/qJvEtRjS1KAPQ99FxQC9fthao918EF/N3UCj+SxWExYSn6bYtfGutuW4r3xKEBIH
jeBQ0Om8pIYY70huRcVD8CaYGejexq1wu26b9YqqKe3g7u0ctGYvTWOEl0FYjdOFCqBSt7VRBOte
2IW3wtwKCn9IHONkl6NXcM0U5ledZPmzM6uowcScoQHAp9h9ev4YSb6jbq4GFPdnG9+hye2Llu+D
odZ0rpxwaHbCzJisN2GBO88ws/o1BG3LoqBJjEs4EhIjrzbQoiY9dJWIoOBHWUbVazpG1qHDaPAI
b5/cKrR2l5DxmSE1NrlyiQG5KW6AuE8CAoJnd86rzFsGp7Pux+cWAjT2WEca5xxo7U3ZCvpW2ipC
ApoQBKI52OlDjoRi3gxxxBIMH2wuNrBcSpg6EkV3jygeqW33EVqDACcLmnEdzJG195LW3ZrjYD2y
EBZrH7bcSzjX2Ru0aMTW7KBOXoGTHbBBrx8Gu/PIZ2zj67armzMleo6zpbaJ/wCNcFubTn+bi8ra
JXHVcCu2NLyjwpviTdEpcefmmLzGFCmlWmyX3giideUNuOicrPdZZWKEuCgzVPVJN9cPnXArMPjC
WlpZv3bbDVRkRIUovhA2WMg9G1vusqqRXzkgsS/XT4wbCCIZzvqwinY5OuSPAgM8eaEqATo+hq8C
/PI+8CZ1WUfC28vRnU5tONhHDkyOOyln/02OcX0ulAfvo9DiY6gTum0DG8oK3O54jEfh3pvatl9m
ViqfWRXGP2ymLgeIUfsptJJ3lFMgIx1/fmnaEpQj/kiTAwIPybrLsulKzUN452M1fB1AhqZbHzzV
Rd+68DgLI9jggeo3YVzUuEqsnOFJoHKxshgEbJVOyy8kae6hG+x+Re1tvWa2xGqa9rJ5SAKudDeu
oSmXU2jcMUmDLxYOEUCXWjMsHbI8w0JhOLAlMebWZQbRvkJuwWb9ZyWcQ2wyi8wlfDCmIpEYDiKe
D9bI8HDVWh6+ELyN997yaO0hCpC4IDjCnZjwfYDBhoJzSHEikJ9I67ga+0q+mKPCGjTP4q2Ke3UM
LU5mxc2p4t3mhfvCLhy65KRKTh375nhttqP3o+35HSvZu/62i7MB8HSKzM/0w+6nMCumb3g67U3K
eO1o1+14wq0UH6dUWNk+iKN0WMdl5m4LlLa05LkbbmeMe8ZaGAx88WwkzcGUjs9mmXj3FRM2eQmI
jqV9aERqVztWjs7QQ0thsNFcFXGYX03VCOc3lOZpajxxrMYUO0Epy71OUZ2vjGBUH25mJWsAt3hV
mUxY5EMiTcWkB5ZyZ7PnvwijCQVH4dSHkD7yQnq6fCQ+GdKRqxSBiRZTE1X3mFiEOmckVVCVReWh
bEtmhS4egzqKh1turMOWYU9+HCIyD4rWtLfwpWAOScO+yk0rfba6rtTUoSo4mBHYDbtTwUOdWOWj
P9Ndktdtcfxm/RvJUOYupJA4kM+V4NbXlH6SydqBDXS4Ay1tvEzunG7Z1nRbNhFRREGWE1EVTXpr
d1m4cnTaMF3t0yPwVNRhvtPdF3Wqrz2quDVFKu87YDpXEg/EIchJPq18P0FTQqAETzVnaxLGW5js
TrVSfVYQkJNEF81geTd5pbh6hRKEqCbsggqbTHV0D6DHvJFlsFPavDVcGVFuF258kad+vxsSs7oM
GgDXFf5Lcz0Lox82WAvKN875AoaqIwt3gzyv+ygiXCR0Pjq57ALX3RBXKJi1Z75zTCcWWIshNGnI
Zgv9hxwh701V+QjEB1dcesB8h03WLoQfdIrhnaMTYqXagRiBfUanme5JgLF/pknHxnqu05eicxHH
zmPonWldqi0wWt87uFlLAB/wfv2UTEI/NXLyHki3ALUHxtq5C22nAZbmo0rZyGRUL74t0bz4yBNI
B4qr9BElPI62qVXBxs/85Dh1FdkuIjOwsI6MoN+p7uZ57ZgKWm9eldNygxXhmzt6vASNomLejv3A
KW9hQrmbg96/jQNi11e+AJ5X2S1+VgGySG5GJyco3InrMdlGMV6vtRczrNyocOoBdOShME8Rs+Nx
E8LQJsfcqqDwRkY9vY94Dqe11dQ2U/qmAnDPT+ypurumHIlZ0+G+IhURpkdP2NdLoGLjy6hnGdwP
1ii9Da9c+th1E0TkNEYwQ80Nso++k4F08l65A1n3Jm9VjDjIrD+TYbbbazioIfZapuDDe1lGpb83
3Yk6AVzs+GmMFa51HTAN3ua8kC12AupDjJ/L5BXfCSYiGj3/fTRww+w8KQU2sVFzC2mk9g6Ra1bt
1qtERrdvxB6UkKK0Eopo3ylXZZ0m1q6yQBxWStBeRLPlXzTOIM72rJIdQRhewm1fKvNnCCvpzsj8
+GBxGN+bUQDDBKwDcVh9xxHL104Xdm+7r22do/WG5LvP07k9yzmkCozmQxhUTQOwEIiTMfUcgU5o
kyaeORpCt2FRsHrwoID1lYlayULEL51Ig8+OivZzcHqZwswW3FdzRmHOyoMp94lMvE/3Ak4EebiL
pFgyoVv1BaNq6PD5Wzr3+BVTFgXXOgwkcDxCckRT5l++dNQNkuv6ivZ3RsHbesey5RraOaHlrxag
1QsPzNnac2tvhhnfZtRG7qVvpPoZBxN4eGs2FHMfIS4KXWQsake+GX/6m2JxCpubkK99SUvzxtSV
cpuNR/6ljaL4UeEEuNESKhtGsO59Uone1bUnqlWG/v2qZWdLlvvg3WpXg/oQHaWc6hq0hzTs1mU/
VPZdYdn6Xo0o5zpHIj2tvZag5UomL55FNiyvL1Mlc4IuEg/yMrQ8LvUhY9vFZnNDXIfculLU3BPN
8ZF4AO804cO70IPyjh26pX2O/WyXTKBWW38C8z7oarq2UlzSA+3btNJkgW3iOgBlzfNig0ryk/ve
N4kSkFYOAIKwrc6010HTjOfIh+qVoIh5ojuUTPhBzB6yTETb1NLWK8V/cK6L2NqbeNoOQdgNQGvQ
Rat1R14T+3FhLCdbN0P2zpTtPYagNKoNzrzimmPZv/GyOW5XBMirsxJsFk6skSXwau4yiG1Dci0r
aiNqDw+w4IASujbFpmZBAjvOHZ0fVbHMDX2kKO+BIXnSQl5xGvBOXkCqj2jsCo0TqijGsuaVGx13
a5klHG4GWb34TXr2/0pi8v+heEQiT/zfa0d2b231+Tf0iW/lx59EJMu3/aYhEd6v2IdxViMSsSni
DAe1xm8qEoG6hIQTSN52wCXlmw55q7/LSDzrVztgPBUEqImYv5mEDP4uI/HM5VOQRtzAtA0+Ov83
MhJvEYv8t6wMBTFyZAv/qrtYSGFq/UVW5mGW8DwnR9NL37+KTW5jM2qKLFLPYkF4G6TVwEcG5OKr
W4utMCX0BBF0MdWwR1ml6JU2Yog2VPv5Cl05Q7Wy2knsGUyVTlTa59pwsTrHIxmSDaVOxCzHMQDU
khjnj1DNHIocHEcEqnjRNWGVq0Z/Tk59O3UZZh4IFaPBeRQUVwLgPwr/5ozMVVKltBw+wUPQglQt
uAuskrHHx5C/jha5ABjUdMAgyCIPzkSmKwmGRZcxrWQ6g6mIfygD/GkYla9sNl7NycNrwE9Lpne7
a6/+8Lb4XbzzR7GOtbxef32aPWLDfekavHa+u2h5/qDZKUGu5Oiv7fXMH7jSwTKxGbJdWBs4MTxU
+QEF6sqfFKgmh1CAmT6uKb84aJilOMHD8lyAt8vAY/OkBxWw4sZ6LgOeWZF40zo1t+YgH/xGbO3W
vWLkonZRMPHEkNrTFegolu/TCbCONsiwCsb1ZrabBPvhTcvmm+aWl59iD61KyCRq+Strkb/n8zNh
Ow99E38xPn7Qif8Iu4BsZqaxKD7nSr1YKnpEKJ+v2xn9TCLybeaWj5l71hyW6y7FmrHshgKW6Zty
qulfiFc03WjYmDMlUhETc2X3ybwrQ3Hd1iOlaGRdmRzHqIQLgD0rRn9vgSgw7CzgfcUDcQoPRLou
LgNgdntLbVyUwvEon7LaArQUyIdW88LOSYEWtXx1SqNcllMb1pDZETHHcOhk8axZrzKI47G0HmcU
euI9edssfJz81ZLGd4TRRdhUdwrF0ibI1I/Bla+6wuWL1FgP5dnluYk78WmX8qHU3Qob00M38H7k
wsPAUol8bWT8Rfh9GXPSFaI1Y2Mm6b/L6+9gy5EnftdX/sMYEooTJ+fvq4rx2msj430qxnfWZ2fm
S1+ouR+qmlm8h1xbBwFhB0RIwUxlcuxEX17PaxsQjwS1mRg3oU52wIYYgdJueV+jBjpbuYYVpbig
vX5T5sNPd0IBNSUB0xlpHman+vI6QFWZEX1NeAO0th/b5dGwyiVqk7wi2T53SP45PZBy1E6yzsK7
gvllIhvGrW24NgzQAwLd7FpUCc2NeYVRE1RzlHyxQTxpV2xIPr3rjRg3yD1CmkXrZDDCjb5Ewv7T
SQdjpSLjq28NOhuyITEkGStU1F9NPbPSV6ivIoi5U97CisCj07XUBollbSesC2xLWZzyF2cLFED3
wxWl/v33e7+3eGrsxsK2XDFnri9lbL59Pzqmka//+nqXf7aFLndV4jEAi3qBg3UksJfbwR8ud6xm
qkt0RRpMhlBlQN1CffwWSPZts7AfR8h9fuKds3jaTYZxsAYDTto4IB0r5bmq2AAlc/rm28E6DpjL
ujFJX1U461U1a1gc1Z17h365g1SfHSc1c3Ubpxbj7Sbt7bsaDYudEaKHmkg5/EoELeflq5DmHOH7
W6s4N8G6Jj/cIHwnF3I7tOzUhprVddAXNxD87Nnba0KmUEicCrgRui7eYqFh6NjeJpXiAjTaG1MA
sDvjpy/MRyQDD1bcbNwER9+k4DEq2YuVGFGgmD2KKh6Sb5RPDUPgeWb6GPP4Zv4ukWIrKmmsll+D
fQxKWvfhLI8XJcYSRDN+SEn1HXfLo/f+J3Pn1RU32qbrX6RZyuG0AlVAYQooHDjRwnajnLN+/VyP
+PaMKfPBmtn7YJ/06m4bJL3xCXeghfjxVGmqSDW8vQEty6DU6cEz17jr5M//mCuGTY/mCNpdUGLp
znfJMLXkWqVfhFvHfRzCdN8V2lNqtsqqjBGnaoixkmK6IXI+yd+G0qesRoNUBSoqin5w3Gr9KRrI
d1E5epwrDihN/UdxkmdkJYCVm89BzpD3kamvxoTRAjS+RQ39rkmqZ6MwH3WPP0442LFZ/jkqtDMh
imZYPGiWj86zEj5QY3p2KOQC5cyeW8O5BCb0I7VZQ17F6NFYUVbFkK2DkZoAlnKNznXn+AwggYa0
0S6HnCHV/Yl4UdcfKVSvCqc/otNz1F2+dPmTOSrurLw5zoZ+KGJEP9o4oGhMHA1aEXV42IXQQREE
hX24CliFeaEdBcsdeO62spoLhBGRHiKPRXTGPuo02VGt3buJs5sb6LCQroq1Cqdw7cf0TgKsAsPq
sSE4BaCAjoQKrJV4Y1rnlv4TwwLOZNKXiwpc6Ur3/GQ/hzqHf9dtkzL5UafJl4+XhyOe9+erw0SC
QNOgXJnqsnr+WB3UqKJAqVRtbThc0HmEu5p7zAYXL1bGyAa86dIq99XJW7dBnq166gnLpitY0wFX
bulTqtK1x5QDoEjgGsqO1CJ2Ib3PbmUXj60bbC3cV9SkeJa/2eUaq2LKnpWURxgqa0Q3dxTeQho0
6TNFwUeQ9o+A3o4G+vCFRUKNGMQx1lzGMmGwOlF2lxcoJu2x16nRIy+8AprKpYn+Dzo4ysU8VNtx
4Elt/5hULbEUXVu8K9yrTP/Kz030tVV1A71yn1MORRHuEpIdv9ZDUh0a++WAimuu4zorGUer8Y/e
5x95022jGhVmOQQUAwSi3e1DjjWbA4+azaPWao8fT5L33iTR9dBMia8dTRca3x+TNOVKw5fU+jq2
exd9QiqqhvalRZend/JnalrPpc46ayf8N7AsWGsm6zHSr7OGWg7zx7Y20mc5meXva3PZUXPIkTRK
qx06qSI46v70cwRNFSIWS+WgzfmBoJwPQaRcIeDVFBoE1o4/ZFvaGcIoyxwofvKjqMZ7mSs58Cnr
sCGt+9K3jnFC/b9v9n5uid7eJVxqDnl7eEw867GT07PV0NHzAfjGE4RnpG3am8iu9zry2FUjd0qX
7BXKbzoHRjhwYBSyNPi1Oe0kjGVxYc04MNjlOcDQPEGQFBk7lHGa4Z+8UUDjpsAOrGFdAaVY+yLL
kkf9k2JinKIE/U1bN+HWn3DzidTkx1Aka1KIa5m/Jrep4msHp5iLtQmiArToY81dR9WHJZLyI63e
H1LXeqwDqAzI+LAAP5510/k7qLYs11tYkCD/LMm6/px2BjAYPNrpSFEXx7ktnlSRQ5jLo5kVRxKX
xzr00DJQCqK5DJCIsrXLR8tEuNnID2jrHSeaEYbv3iD2bKlEDchaoUlUtY8+6BovfSn1rNw6kXWp
de0DMUu2zkUBrQCHEoRXhYonaZUfFDs9cs8TgXn3sQrfL3gpbLAtKWFUhYPq2i3il7wOXpABJorW
VwJbwAhww0fRmtPCdRFHHpXT+pi4LuDNcMC0CHzwJs2kvEyHweuK0xQHGCy70V51gSO9xmV6iVKZ
t6OJB0AxvWupuLI0bo2WbMi8LJRYpVKDtpncJKawk9J8SPYq9hudWZbbauqeUD88RJ65XSJWEZgD
n1lTivISQBW4TRUWPgpQTXCRIbxHJk5bu90JK12wjIi1mknwCEzkV6d8G21rD3Jhb9ZgCtDwwe6H
qtGmgFoI1Z8Py8TLloI+ekCdfTV5gwVJGGTNKOGikx9sVXkMO5TR8iNxBkd9FZ0CKjxLRA37Homg
PLmqyvGXkgOGxTBlO6nG2hz5FDc0anipqJI5MTpkhlDSCZq5ykrCPmlJt5L8VAW/O/S3CEqdHI3I
tMCAAklo5AslryiRvQNeeEgm/mNCKBl9o+JBafSVOpdkWvpelo2spEqizFFnzbH23DJ/oqnNTHex
Ridr3Pt0uMeZJEpPwL3FzakPnCusXW80BXi0Uh6wviOsja8LN3kK/ORJy7KXVli6Sapd1Un4TZN3
HoPme2Zbl7Smdi2yO8BIaVeTEnkRgVQ0aQdKR08RNuQESMo/S6Y9Jy7vPpHy2c5uevEmxaVeXbub
zCa2B0HVTD/QXLwczPA2rrMXO3JS0m/tSs/je/IwlC4klVdD7SZpWSkIAM97Q7FdMj5eCWDGaWx+
2jF2IEOeDag38yW6OVB7hLNZ2LDrB/spzbKn2nZOaHlA4QxefOZ34AabIuUmj35X5HY2owYv5ZCG
wQW4yi1Oi8Xa616qNn6BS4ZJrPY9brNvoe+elvUAiv0CIA35c5eSgszHzs2eBonrIxzTMQRmNw/Z
10qvUXgOk45Ud7huWyfZwBMhNbWuAzN4wkDmJYKATsfDuscF+1tb882DTHZrItw1aTQTkqdlvUnq
PcYFQjvJz1r+muRuk8B+bGuducUB0/MnFGtP3L0n+omn0cLfL7+PzHhfKO7WldqE5TOtdRXe0ylF
2xJbl9xhNKFU8sTyKyQjHex4wCWOCVqjvRh+g6Y/P1hl5K9yujgtf1/y79DUkJqbkQ2Wj/Ywj4vs
a6MJsV8AJ2EkXwvPOyGEcKhJ+ZcjYnaS+aKBlTDKB442QFbk/4eaSw33xwdkOAjgvOAFtQHMoqbo
YGkk2UsyiV7JQwu1iXn1Tn2UPrkZIwAbCH3kwtoX06+yab5qfXEEEkMNyPlWBNdR3nyXx6XmfBwc
AyUr1FRIm08BhGrsVbC9B9y0rpnjgV8ddPTYwSTrWw/Bi9gnY1WgBSmUcFZu0LHFVOUYW8OtXcp/
wG1aQTghvA1ecAs84Xd5pQnCoUQfBMcSlwtceZAaUEXaX7nVng754/L5HqvcGbmL4JdcxwkKLkhR
aBnLbOQ2xniOb6vn8EUqQolKpaWLbj3hv9rTfZKx8FNEbTbZvGkqzkFzyp9K9OC7ujpaE0qW2RFp
nG1qWCvHy49NT9mpsjayYmVZKnV+dKP0RQHhtqK6B27VWjtNyZP4HaziZA6OmpM+ShGn1Sj5hrn6
ra+sZKMpeFtSBzqGevo8lggMJDlVOL2nKW9Pt/Sbk41ucPkHffMbRJa8XSOVF5e+Yxhz3BWtvv09
mhF5vF/TrEtduofC11TIvg0jGzehs01bIr5ZZZDcWv1FR+xmaFRkASFvKcEesSYUAOv8usWR3i6l
asCU+nJIy+KA0kSh7ybGT2k5OyIteRo6jTujxC1TZ3ihGJxkTU7cEbJimrwZwF6hJAH3yEue9J/W
UMZLIWOZZF2DbebbwSe6ffp7yZ5nESVaVD118vO3IQMeUPgsqti0AnTmDlcTHMeRikuSbVKMgBDL
i+XqnigJqEPylGV0ENCq2FkDEqfLpuzg2ld+97UO0C/0rBbZyGFtSrnHMuaY9JX6xQz2AgzMFFJq
/Djo0dW3umhLaQFGIpGu4xqObvyli2bpZg6wn6BHnw/wW4MV7egLRVcfzZY4F2TpSkEwc0xo4Y53
s0aOAcYNGaXBrVdFQ/scOD+wM6LRwlZhVVUbiUT9zDv66nPcIZs/4we36sY2oYc0niSgRIJVXfdx
sqLLyqcB7xBBns0SN87gFNcs0iN8uZ3ffZnV6Sb2SEE1JOrXpk1AuCQyOfGi1Gcqq72zKpIgeGUJ
sREjSc6tEaUumbDk05HOZ/kN/4ijamMa7PpRNx4TaFs+fgTekNUXc0nEHhGJo8oJUFHj6ulNup9t
9aAilRvAeNnqTXFpjc5T2GrFOiEBqNwvTgutMcFfciRHgnNy2afqS1BqDzlyx0pQQ/bqXtJdOnb2
brapF09K/Z2uX05rHsocknWozMjr42Ub83m4ELrH0CmpKynmo5QH8L95UIyvUnVZajaaFUdrrfvN
zuSrbB67pByuO17MluOtaom+i5b/PxbuF+QvifJ0SHVOceVhf0oriU8pqvgxt2709h6p0GsZJAdU
g5XZR1zneqtGUNnIfi8ZS2vt+t659GHgrpFxcrdmT1gaji1oUY+Kb2DtJc1sqelMWnYhOaSsBqTf
H8FZP0bdTTDlj0Hh/6jc24YYZ12WkhpoEMdDhZIy4h0gXoebdBxPhashHW8rv+3kVDGRll48R22y
a5z8VjIExQguEY1aoad1If+NHsgXN6eMO1DTSXMSXckY+uRLaYny97fUYu0RGeIel1tYf9cPoWpv
qp4Bb+L0kCAxs9QtFMlWfBr7hNnMTVWqj3i/HkBMY68lVRDb8Dh1yJ2X1HTsT/1I02CyGeu8M1dB
kf5DbRS/67w40nN8LpYMUdLYyEIfoTd3SHtfg3x/TG0O355LZ9kXkF8uzWpYf7yvDREIPKszILfn
uA7YJc8BOPb2YFKB/FA+Fx0cztMlyEyxpHdN7bV2TD3odz06l7RDX5a+TG8ON25vfwEUf+sihrnE
yEAAk43dX5cNMT+qZoflLC2+QTJtgYs7V4lu7WOJbc3eXkdj8mLyl4wBjBNGpLXcGnJAZ+14KODX
YIfS7kfPfJIL9JPvdd+yl1/PMd1TRS3RQAxElRLqHzl7YfRZEoS4smQS/iXx7z6kCy3RssVl6sh1
vxT/69A/oXC7byYTnej8CTjJi0TXcrVKUjVDDF6BTdcfepegXwL7iotZBmrS/CvTsy7rtDqSFRyr
IHisKJdLPwRQ7EWLv7KDtL62U2JnnU9XEokuTSAJNK2tVXU3HnA/YMj+yYgJ+Xo4tcPMY2i2frVK
9VdgwQAkmzQsGfHQBTZV3ad2dgS+vMUobTPO9S6lp7ydXP+Ux2RzOJR4cK+9gvK8Dpc2bq1bGKg4
VSUEsZI0ooKB+O1P0IZkoXn/2lVLbeu6j/Wn5Q/ByePskZPJcbeiPX2Q0ZDP4tIIUWemhW5Tmqms
XpR9ufQ5Y76EQQG/jRDHjOxhVSfAq4LR3fgN55hl3I+B5Ah12aD3SPhBgKgjpRxlmBBxnS8BuVgZ
4uXDCezE1ISLSxd05cafyWNzz95kSHws6zAja1+bYbMdJmSZfCV6aSjWofnabEcndalFAmiB77GD
MUqphpiaJpJQWeiGFQFLwCnLB2ccb9B0cFc4+dhrJUMEVEHLpkWkdaJhZjcCvNC1a9ksEhtL2uCF
FyHSbDoRRhDCYct+yk0u+TcU0yMq0avRI7BYEpkMzbbl3XBWEXlMlhaNhxUGKsmd3c02V3mHSQxI
MI84MpUQMEhox2ky1YUDYtgGDpvl5nU1Wy+xfee34BGXdg+CpntJEnXaOEsrzTZ5WTXGv8LMDlQg
SNdIlCcvvqPwtKciOGzmSh4gYb/EgOqMoBY8fVS/f/nS1LH7YId+IZQg5bRk6UsC6t2XFnYinbGX
BSAagVNUPPoNr1no8QuL/gsOtLIXGvhYsnrDnseAVH3MeiCokmRIIqtl5sG26x++6+7Bx7zmOUDS
D7JtkAr4BzCS3o1XWtmfrPEAs+JksC9fM2SmzyGVY5V8p+oxSztpaWL1VXnMg/Qo8yvZach5MyEi
mVd4RBgV5rw2hu81drerMhjW9mBdgiW5agLOJ4kVwaIeuzS8LfL8Jp3DJ/pTx1SROgvjJ2FnGJfJ
xRKNug7BpusWJo6bxheokhwEBmJsufMrbh1yJwSHMeNdoUsDw6yodmrAPgRsyJOkwQWKDRM597ek
o/JoOGnoRMlQdUkVUr8dla20idWM4ulocK9yTMpJUQIoxtGnP0LdxvSbT5/q5nuuoskvwXHGAbVk
TUsGoVxQj0J8hQqkkINfe8HLcQzgbr7gwGf4pi5aV0m4y6RuI8WFmBjerFqRB99kHXLfzk+cJ8iO
6r0k1ehTvgBHUld3lH75iTQ/SP8uISmVMRogmVLNeJIcvC1I3fCneYqq8Fab05uU7AOFvpeEAyuf
8p95mT1ATsB3VL2vIytiM/oRwC9645JTmSwIrkTpRiyJk5bpP8yOcErSslKrr+cU8a2a+5QTXHHx
owbOtAxl57vhFkLjbvlaIFYE07JPjeGBQOAf00cGX75VnZsHL7+vIpKapaCSa+ntrKfFBRIRNxjJ
kSLgu+4tu0Epa1h5KyRUKGvIVFohuSbELLQY/KMcdAWthtHEZI2j4eP7aykpv7mv4biqoDro87l0
+85Lzl0t/9cgnFVz0ng5etEDv2/GbCf1BUzGOX1N7VEN95F94aX1XTAYe2PCqxfh5KXKspQM5NiT
aaqz+NYPUG13wJ3XN2GRvED8/+TStd67c+GSuUj1Wg7twLM7F8R1pAYZMM8wY5+H6VGbOV8jjS+w
QDCt1OqX0ynr3JzXUf0C1PoA3xAUR+2Ye1sKpPZSwfRPtYKTUNq12w5TH73nduMOWmo0cr8uh7n8
n8BFjVKZviBeSA9Y7a7ttLuscmePG91BTqXl/mrRblOgJWMqhaRSmkQb1IVuZbspSbapneoWnqgF
Xco6yRGwJOeOvE1WOUDoDODgZF/LNosNB/VQ987zFCgePPTjWTff6gEuQYsDaAeMoW5rpJFnvcLI
TDGHa9jq+Ko+WvXWKYGmdAWJirSEfD/97mU/XEhVCNITk1EQt6XjZutw4BAjWHo/gtEoQUKrkmVN
OkpxygMc9EelphmTDSpJD7DDJR9QpG0qnQY4QhdLziTtBekTEYCilPxb+gbIN03rBu1VsDj9vsLV
a9Um+iMdSH1VJCiKm+hu9NLrcxuC349HxPgrHTURpjFAIWkepFNLpHD+DOPmoasjRwEJ7KMSf2lY
uwhI8Yos4NAVHI20MKB3KSc/waiCoXgonfFuiRHghHPvTBhFKiYcEkp8Qd3BJkL52XS2nmvvVbkH
J5jkpQvnfAZCUgGNrlIc2dYLTmAILAs54YcaytwcQdnEMYVEJyVIGVaaj1boLE1yfaR/TPfok8Vw
phTGYpAjgC/mfTydZv9Z1ylSazCqk6eu3SH+qSnViR4ohZ1ikyK4vcoJinqH1ovlHZtu3KU9tozB
ckph9DcjVR0ggPDxbGjeX8AD3kl3+f80oTyH0uHb6Yg7Lk23E9pMnz154CmX8EMq6i5Mkh6twCWQ
EwBSxlW6hHlLnXq0g1svuEfR43shOupSZsXQ8GRM1TECFtwP5kEqIlLsRG/mtnCxHeTwyA2KQZWS
7vSoRF9liZbT6EVD3CrIsZqZQ7hrC+RlmXD58clFGcr+uQRhS/SxAJt6BbW4eoYcrZwkdmrJOTwp
OMrhI//D7UCTogwEC6zhwFrCNyjz6xRR8lVk+pBJKSxqLlapeLfga53ijEzdM8sPY3dhiRfKkhel
8fBM54KShaiJ8UkSby0nVBR1ly19QpPa5VJyXcKYLpejxmj07fLIpZ8iUVhTXASamWOfE72gE/U0
o3wQsglWvVSlFRvEsKs+L9AhHGKOc+GBnw1fgplsQQKv2orvCJFuoQ4SVHrDjxg0C6pljGmhXQcK
19xg72M9/I4+42XZ++vcG0G043XQuFsj8reSltkyUUvxMie0FChLPKXHMFQhUFRrW8pomJFS+huN
J+xkaYHutRaeFb5om6WmqgP563yTUrIEgrQTpcSLRzQhQTGkL0ZQvEBGPaAc+9Qa822n9DiDoMUv
zY1QGg+pEX6dwuZayvlJQh2lSW4CNXvJ9eFed82NbGNd6qymmu7ytPpSUqOWds8S4UxG8o8Zma/F
6gEBKYjGKPK0GQNlrvGkezEH9ruixs9jrtcrb4lt5T6BLncTInHASqguwLLXrwlsNutPnUohf5bc
SJOuDmKYABIv+/BfMDiHfAAbRBIOlB5Bo33SjkbWn112FhzQidY03bBNU9e0MzcAKqWpaVIUX8s5
GMfWa1LP4yVKl+RE0gDpvVgJSc1wBTMZC02bfzdOaZgfpjTB5JV1m+dghCCacVV27XMVeHcWhedR
qvdyZFYa7b+0XNXSOJKmhZSTZa9IY0qSZByPb+GR0g6VHhNaZit6kPV6VHVz06p3oY/zp/yidpvG
5T+ycgb6VN38IIVb2whfpHEqb+A2+glEpxyny75FU9pnb8uve3nNu+3wJ5Jc8Tq0daZacIthTHfI
75PNFFK1bvIs26IK95zE2IcntIf8JkcBdNQ2JewC1kSOSd2CWYS9fVj+JZhuFS34MUX1k0kNYF2O
UhnIn2QVZyYAPVi/O7DiV0vqLLmKDwMRmU5lWejlkgMTkKD9JHo794PFwbHMvC5Rm10+eLSo4dKS
k36FbTYSvkufQPJ92eKuUR4bzs4JzXUgD6gL8lNDET/J4RSExYUF7nI5pGTWupxCaORsjeoGPudJ
s6N9Oqd3vTPpW8mWFBbgsiIc0kMWNUQ39Ik07aQO5euoLqnlciSiiwTOChm2wkufnBIZJD1+SBo5
saQJp4Cc75G+XlG0chk/1nPyBe7aJcKkX2K2qgTTy2GMW8Ye65hDJiEUlTMyl+QSm82990C7jk4L
nQnJkfUsfnahlUmu7NHUWlqJmrQSnTB9YOPlRJQwS9l48vE4HpqrmnIon+I7SJwtf99WzVvT4BST
tN1xgydQz/zRNXoEtwoGTNQQOd6SiuoKGwOmPmCQbi1jFyvSkOBYY5zk2llgx9qk3UawN17TyWXd
Le0FSSTjWPlH60GzNxXMWekHsi5kKfeqf197DxK2ysvNLe2znKeGY3xNUfirS3tGtghWgS/2qG7K
XPtVDnybgAdamnQlrEUzeFgAw0mT6eua6uoq7fmkVL4LXeb1UFy/prg6pYMqSJV7eemhdR7ruqe0
Y/2AUfo0cc2CG+KCtCLabYV5L1UGFYHKTP3130GQ43Yb11d+vdZArMBZeTfy+qknS17A01a61UBZ
XCxZF4iwwxiwAfDkBGq9wKwTzEFbE/bp0jGknyL9Fmgbd2bdb6PBh8KWEbQTW6kWLovpE2pw19V4
jW7Av1YUnP3tTOYhjVnpYLVy6y2dy7bBek1FBaMigZE2sCTJgo7wO2NRbNoKOHnJ6WyjvXMpPzlX
kkTLhSBtIvn7aklMQEQ/c98O8an2QxwUAITGVMX00VwvzdDlQpDFLO1Fl8nDw2+7FNMGKlx0WEu7
fJKqxJKzB238JFdtLrX5KdrNMeLW42aOwnKlayS0snOa/MHMuhsEsx+JlrYxSupaTau0BS7ML5W8
TX4xDsQvRlugkUGewd0lnWt7zKFxVMgZyFkhA+fLEl4yzaUE0Rn6laHzUwuKe9TL73b14Jq/qSI9
50WCNZZ3/duyKmu9pCzY/+whjGx0UQvXBEk/xP3PceQXt2gNx+ztEee2kl9YTGzAkv6SbVMoY22k
a3nLKEdQfUCglyrGuvX8fN2i3beRWkTshOwd9y5bEOHSoi378PcYr6DnnJabvSE4krGU3Qdx96Qp
7qsJzv9r+se/FQ99o0r673RI/z8kiWg2aeC/Z4ncPKe/o/6f5o3KqPzIK0PEMf4DmKZmaC5ZFGLz
/4ce4ugLPYR+kmrpjmGK69e/2CHOf2iqjfQ7ym5AgHX4If/FDlHU/yDot1AftXRJV8FP6v8Tfoj2
NqFwTJ5v8niSXhTwoRmd5XdNOONvmEXqxnBnNGXugPdtuuIhLrN17+Njy/mT4G2Tdhd/jNHxNVj6
kzKxJI7/HUO9PhgZFM0FMu7YzvJif/QHoKrDF+1bFXHv74jFbVWVymlorWAxrlQq1l0DEYqSfOti
YkwCDpsS8j8a6JzpVhvsEu/qkzd6bygMUWG2yfoAZAoK8c83Uum41k2lbpgdNDdb4nEbnSzjKvfN
lTvQTMiojo/hVXb8+Mn6u082dSJKB6MhTT+bBIjgTYmsggrST9sl+lWXOXuY31t9Kp7TwX30lRdX
s5CeM28Cp9/miLbZNqDlEiq+Hnx3zOlmSqe1Wm7acUN5aPPx+72tAbxOlek5wB6xQEJ0/Oz1FMPr
8xCwBi3LcjU+GOq4ySL9Rq2UTTIRF6F+NYNV+fih765MtHZF65xFTiPp7XSUiTMgAsFTExENEmhy
32+L6Zia3wsAbKHXXzTWzvPH6/+7B9syW3+sAxujBRBXPaED0v8QManvpO1t6ny3qZimUbceyvEL
qtGnEWj9x8+WkXyzKVw4XwAdbU3nULD1s8RCR3ERGKIybwAYQSiO123RrvGlWzeF8skG/OxRZ6vd
blGqiVseVbfWCjFAjL2njQ+wN6bf9vFXccb99VXsGWhormvLifN2QHuSbyheoboZI5ikiJghobNJ
jfTw8WM0KX6cj94fz1lYG39MnNt3hhdZATBeE1sYpFljvH9oIV+jkQqZZlwh+77OMWOlorYyTe/h
4+f/tU2YPFJCkw4vdDtbOxtRKEoQbWtQxMiLSoPM7gl5J9o69rjJ6f5ziIIpM/cfP/WMesbuPHvs
2eiGvZ96WgxCC69AbVwpzrzBARaP6Rr9i1b8r8tiZVKnKyNn3X22WeSj/hpzQ0UrnvPBMKzzzRIb
ymAZzK3vfA9C1IB0g9xs/DLoyjbQqITaVwCPn4nj4n8Cu91PzbxzjQZ11/6Ctvxe0bprVMg+GZN3
p4IqrmdTLrNey2h/rATb0AhIidM2TfNTumItFowOSXhTNQlCdlfVeKmpYhltUKqbk71nmlcdyj1z
WuzQmT32rnUDfTvSrjPj8X/zbtzgBhc4ldXzc80LpyDoQ25cmSnjR1Z8yweMZUt4bp21jkqAKCUo
V3OtuP0KpeM1GrvrqaAJzpBFignAL9jOvyn/fnL46Po7c0nFBidRggv0zc/mEsnxkf4y19BEbRMz
RjS/pl0/fw0QOSzc7rrQvQMudyRwAfnQdCMun3D1kb/yYnuDGdN+0ilmQKnRr6e2v8WL7ZD9T+8i
VruhUnOxDA8K1vl6cyt/JsvN1E2N7bHTtLgz9Bct0Lwa8I2MEro4N4b52YJ62xh43WQmwZgG2mcJ
wN4eYbYVT8EUMTRB7V0iD3lLCeGhGLpt18TrushJmPpt0IRXndNcatX8pR94Dc//isnWx+vnvaVt
O4auYmbjgU89q0rTRfWtou9nPLrq/dg3u8gN7m2/vYbi9CuKnhEVwZTt68cP/fsyZtgBcnAzmVxN
DkHnmzsxU42k9uZ2FrgiQoUro/RPHqdqxs3oQ/VU6ARqSn8RNu1n9rfvrUqHpNsm/nAgTZ99cA+P
XYvxNN2Yc/i978brZjrNcYg1NqeL41328biym0sb8w55A3PyP9kX756w+O7CydZ1iZbPDvbKTlzf
CVGIcvP+2kGoAa2ynaJH96Y9A92mAXFda/3y/cnthCHpJ4P/3uKjluGYKrL9GrXmt4OfRmFaZi7P
n6ds315OX/U63aOeS8kB+kI2fkF3/NYHYzCiW9MXmD4q2O7l9Wcz8VeYyiJwLLE+8DTOrvOlZ4ZV
r8U4cGxwoNkZXbjUNZ1ZAS+A4lzhHxqU6jzKoGMdfDYGxjtnE4ePxp43cOtwzs6m0lEHC0QKpyZK
pRUgSB9NSbPf6GZ3nZQT/Or60nK6re7421G71u3yMqap//FMvLf3cAwzATVxzhnnS9FF6lDNwfxt
4GpthwxoqKtfRUG6MexpRwXn2tVXZj5uPn7q22rz69lDKqirBtsdaSXr7fSruTUOnkKkVlEukZhU
V5VtnaV7yUUGtLQ/ftxZ3+tfz2OrkxYy39Qk3z4vjDWgyIpBEBq06wgEhZntHRwvc//CUijAhReu
au1ybT/kKJ5b3gEJgRN2yUej/OxV3ovoIP44JhPPoXeeneZG2FiFp2FYLqR5L1thR9mUOnJIwX1W
NrfqMH7pklPS5YfJjy8/GYj31hy2IHTTVe5DXZUQ+o8oQktnBfkpewao427CPtrRDrh0s19oFd7h
aPkLNg7+t1O4wjVHdZXniXqP0n0y++8dvWx9saczXLIhV97yj7eI3bgbZxwAN4LktbON5SH5WGWb
hE5Zo6cbh1BTnUbsNbNP4va/c3R38SD5r0efHTx10k7NhKXDplX6rYS0MYzZ0O4wZICDZdygAUqZ
OrjBNvCqHn+WbXfCCH1XRsZNHXsPpvZp1eCdHchQwICDDuionMdvByNxoSjS0/tXgjTGVw0q6nWN
YwXT5GvuQ5PZN7YXXDlJu+6j5hJ+xL4xlQt/StY+AgDmHN/lGu8GQJKi5P6TJfPOEWm6tIvZO7ym
bZ+9H37W/ZxByYBFMFxM9B66Nt2wkDaJF77Ywdbuj5E+wBn49JJ498kujzSAW2KicXZABpMRBGid
sVjr8N6mdYCE+oWmNLjK2leO16Ar2a5fxrr59fEnvxc1mtwITItJuxxfsrdTooeRDW5CZLozsjtE
3OoQHbFyuAhA84yxvVdohFrc31YVrxugfkF/20wDIiE4joLLaqyXshq+KHr7c+6Ve2M3d9MKF5bP
MhV5j7NMBXEOLg/VoLjGv719T8UbyHg7f2KAVkZdz0AaExAxWBVAfkxm3KJqh4dr02lo8rXpdGud
vvLHg/XO8qVxTwdf11CE4S3evsPcIJIKzXwGKcJ4qNkepPpdn2NJMnV7d8o2PhLyuRt9EjO+F8GA
ZpEHatCJ/7q5tVS3s5Ki9qaKwp0e2hfqc6OZV3QgKCRBmjWmnRTAZ+mjTT516k+juHfOUkpqEj7C
wudqOftyo2lQlw5LNmkNHLhL8QFL7rxKOaRDup8GvC1C7hJ6Traxx/vyMI3RvYIX5Mfjv3gn/bUI
8KKgEitqOObZka4XM/Qn1+JCwXvMrOIVMKBtrNXYk4TWiADy9OhUKuxI9k8cPGNHucapbgUu8hoK
whM6kDtNCNDQFkok81Tvt5KDSdF12HIT2nBT9UnI8d5tLOVeTQc1zqI5D/4sirOI4mIibmFiUHnD
oRHkcgsDuBxsUPkTFt6PMdqCSALAMtXSXYhyYGJCgjLwT7LXH4/ge3cCWBoUj8ADQRC3zu6E2Eqi
QfNYSloO8atGb8fObtMERkyv0Uxpleo56LprLTduFoQWQqpPIU7cdkr2itdviykvJLn/zQpndeFY
whARK51N7BBXpIxBQGgW+QZ0xVkFM4J8gOteTAoRS8WuBzYFaqC8y9MReGWyl07QJ6Mjsdj5+gIp
xRmMXCiVh7PYKSnUYcI8et6EVbavjOwgLWYn907gxC7Sh3g2Ed9RMC7C0CZO3Ie4mQ9eYlymaPeO
1mdnnjzt/G10CvvkDjYn9PltlCKqqHsJt48T1Thb9dtsdn+HLZ7GAdhqjpuqUD+5Dt57JLJVpCuM
N0HL2W3QNphwJvo8bQaTYrmjbqRqiz0Wm2xnTuGaN/ps6t8JEi0DHRbNQwObM+YME1WXXmmAdOcC
0pzvIGPQ5LX2+KLumpI8Pahv/Uq5CzQ/Xg2MfoMawyeTLkv+fJhhbKFx6arUmpyzqm2F8q3W1rxA
g6cUXLPg21iJEA97JFEOjpXsTRtZcxN2rAkKs+h23RiuVVu7G398/Crv3S+0hVxVKly0Mc42Z1Fo
ej+NyoT6D6QeD1Rvf51DHJ/dL960H1V3Q1HpkzvtvbKrRcETeQYSM5n1t5eaHun4IDhcrPQwH4Df
32qteQnKdGVUzosIhVnEQSLEnfrj7uPvffc0slVnScc8G3GVt8+uPBAn9txMAqbYBC8QUR+Ktr9u
2uG6d17p6g6dEjomRGK4orXVbUhvuFAm6LHuNSKxn7zQe4vRtsBKkEfhlvJXGObZNY70GqX0Pr5S
wQTOenNrok07pvUtdL7bvPTW5ZQhrZHstWj+RM/k7wVAmkgnSZqG+J67Z9svRl5pLAPGo6gQd2Ud
zOmVFfgP/hD+eE5UHy3j/Sdf/HdcxSNdoEHIc7iI3Z3d7KkdusUU69OmLZpnGHkI0ASXXm5f15NB
onZllWCiXGWdOAZ0K+UQ6Z/Gvu+9gsnu45LUDTqmZ4c/nkRj56fpRGHC2MvJa4zfhqzdSJksLSg4
M+6jmVzMFKhN62s8pJtPBuHv8EZyEmgeLi1ULqGzjTcHRp26JXUIqnE7CXadob18resme8nQzDLb
z1d5+bvS8YWzDfgK0+rjl/i7TqCrRDXQFJl4Ar2zuc+R5sK9uxj/k7Pz2nEbidb1ExFgDrcSJbXU
yR3stvuGGI89zDnz6c9XPfvs3aIIEWNgInxRIlm1aoU/uB1efrHQ6fDjp9BB8a8YdzVh+Ppy4qWe
Rz3Iq4zlaGM7YsAttuKnurSNe6Um1R4oSOmMDYmLZsmh7E3AJGt9l5Wl9NkW6+TcD6qCpdSID4hK
bVQAYAm3stGvBbOlDwngVzHg6DF0nPeXc01HSl1lKcVr2bbVkz1a+64C0pGV3B60ROStXKMV4TML
jVRhyGe8R5X5IPne+/UXvHSW4TKDGoCFIGD95y+YbkJKXmgxPAoBUzn1sZog2tjqPQbj3bvl+0hK
r/b4Fo4SyRPgRlJ0Sux5AKnz2hqmpBjcOuz3TcdG0nykqoXjE+6C2BlWTXjTSW8F21cuMlh13tfr
jy0ea7avVLI4BCt5bBr8s32VU6Ur2JAObovKfX6IyBmD+HuvvjVcX/a4+sQLX1zl1iZfo7cKAkKk
dJ/2sV6XVZiVIarLQepmVnCycu9Fj+i0/Q4YaUiohI9Wtkfh5LUybdQvsmch6Hv9oRe+NQGUeoQH
ZpQ2H71YdWdqfS71rmAPyJqP8USPR3HkKgX6DOg9G2P4g9nainDlQsggYMJwYRJF8jTPF9ARagYt
QjjRoB2iMScsC7QbtHaX1QKk6//BU9IX4Y7gjZuQLM5fdZc73lg7Q+/i+Y3mEHjDINi1puHGCjsp
vc2Z2SplvHZDXd7JqsiAwfEwNKKVOAsfU4aKRijAqh0zo3YA+RVtUXI/kKxl1gaexsaXnzMUI9T6
D4KkSt2L4yZtB8ec96scK9WbOtd71wzJttXkrscCrW0D2JPxyvh7aQsZhGGBHaA+m88V8XF09BF9
YHyAIxTAElfi5MhyeKynYR9heBEAN0emdSXj+OibzM+rocq4aSlofH44In8+PxVugApOfj28jt9e
Z/ES0Sgqy10Q5O8hw4Dc+ksL8T6z/EOQIkiugGcB7Hb9/CwFDRATImYxmLhIQiaMxn0c7fEGToJD
kBu4jWr3IYrO2K1sJwe6AXrh15dcfN9IONnixIoze76Z1UgvhyzluXtSX5/ZbGHU27h9inTfNSyG
k1izJe3KpbuQbKsIW4AXs4XljzG/5HszwNQGy1ZXcVLX7jDn9BU0xtTWjaVDLHrzcbH1fecu6cgA
EFo4Xn/qpRdtkmGS87HFVIFa+/y1286qzVjlRaOCcCNvC66lMQv2WeO75u0AB+76cksBir6iQ2YF
tuIiLk6aUTeVjX6tUQa7Mmi3caTeW/LXIKUpw8Dl+moLvXbersG7Nbn6GPrPEknTCGy5NWSO6zAe
7NK6KX8rk/kXPdx2HPZjTJLjPPWmunLTX7xUR5xXOnRU6TLqH/OXGuaMrXIQRxXUM8GwyyLYq3pz
awK4b/J+x9zrvz7px5KYnKu8W8DKsyc1ej9stXKUXWAR4GnT6iDlw62DuXfKjKGwzTuvnCoXE2xc
h4Y1qMwHQ+IsaLA80ZC6XcBXuHvOt5GM6Q9C8rQHJLnEQDH6UT44DiKFJZfxtjDTf0Y0qBzb/mLb
hziV3jw5/qWXODdoiNw5o3EbJsOb2nkrF9RHsXLxu4RWNthKEG/z9kUt4bNJHAHDozq/8Ld8kdrD
2DY3BhZLW12qQD+rzegqYWFuHOQY8b2BoPv4Ifj0FiQHJ/mWdMmd3QdPiCP8bckegnNKcx9ZULgZ
4XkyN90EMwm7VP2kRQj8e9YJ1bkd9+Xa/Obi8PCSEV7gI9OHwZlyFqFaP9L7pAG0gJ3xFjvM3ZRO
LsI8+0FOXKPo12LT8nrCkQ7BB9pfsz3V6JWJ2m2FSm2j35dVvw8xMw1exLRcDEkzpT5q3fCQJa9J
GKEchaoD0IEKh7hk8F9N0/6WmMpKhnPZPxUvAZQp2Q3jTFkVYfxTeueHY22hdQOMUH5FkkR29moE
791Rb5FBSNT+0PjtXs+1k+lp91m/G8p2h0Vwtl05cBdppvgdGgN8inMgjfPALXUGXscew/MiVO6U
HqnGOr338OQhmO68cnQnhD0cI/xRt6hc1SBtEtkt05XwPRNIoikhfobOdU2bADTH/NxrTdv1iiGw
nFpyi8Md2pDRnTHuC9nPgNX7X7FHfEZ57NSg454W0lNhcm/TiMekBNMV5jQUIG0hu6blPHdU/YNs
Pvf+eP9XhGNXhY8U/LiVzGZGxv740QL7wB3L67tEnxhDWhT4hgJxg9bgs4cgXBhfAz18q+qaVmuc
bX1LY+DHkHaL5vRNGDnFBjLQMSCnbyRgAYN9pxXpu8EfVnn7M2mHENU4a1dNHioRifTF6bg86aqv
fHYRyGYBhb4EnQkOBdDOeWPA14rC1hMGgvjmbNPS/mHhq6sU90ZjbrQG9dBMPeIjtHWGdBuG8mul
r2J3Ln8C5FXOI+UF7QkKjPMTMJYIjlq5Lfpz0le14cJOB8T0cBHu+581ko1tfNdrkNHCW0YfcROs
JEqXtyqRVMDVCacKXeg5bsTsVElLNSaE4ai/2KDtoL4ZXv8Q92+2nODGTa46IA1u/rr+8i+vVdbl
8JOgKWKzz+NRYNW63PHggarf1w2TyEC6i82fuEFRSKauNq5CUMW7PP/cLAkoixashiHEfMzV9MiN
ZXrEgC9Q/25UpDRK+Un3si/BmP8oMBud+kdYajejqQQrW+0y+iIXxq1q0PFX6V/MWlD6YGSI+I2D
W1K/eVOI4dl0UCLjVOBnGgJLu/5yL2eK4qvymOxu7hjMU863lecXWCqj0uiqvvcLl7UXXa63eRmX
0FAAiYGTbrGijoL4Seu5tJvmF7X3Xys/YvF9kwoTGCx21nxvl1Hc9nbqjG4xlBucDHall9yNjfNs
3HtBu6vj5pjfGkX8fH1dsXPmn5k7VRDiLSBh86HciAK+oXlYzLQVQZspZqNau9T6C+TB/vpKi4cH
6At4R0or1pvlhuMAzx0jUQYqHthVqwZuYjnFz0x/RFYMYCsyJhI+t8EPvv6P62sv7CgZSxNNI0dk
Z80b+1BKm6GZOLeoILk4P+38hixG+UcGAqeU5s311cRFfPFOHZIHQE5c1PMoIRmqgzIxN4oOmEqw
H0o65Gnd3jqDdycmh2SS9+0apm0pRhAeGSGwhS8LR/y9h0mZiBGRlzPqVf7GM/EvWzgtGN8KT3Hr
Yh/19fdgSG7MAXmewds1Pei3oSOfe1KVGrdhedq2svPfjzNjX5NWMm9eUeZNi1jChE6Pe+AKzDP6
vnnse/UGdrVBut62a12wpZcPiIO71aRXQVJ+fpiDThvDIWNsZ+X9EaARVcF94aGW6Eg3YKOwjAiO
JTCb6598KYYwQ6YAESY63A6zmDWwm2VZYoeZenSaQky38sAdRnhtoSG4JvbbEHk3eghnrpzKL3IT
Mz4IVw7z0hEDMEN2Rk4kTtrs4VNGgqXXyEwwKnT3U/935WMYEzxhTb+3tL2MxXyM8vimMdW/V17A
wnun6WgQvRgcaBft1jGiL1RHOFbpYbzFwHWvDcNhgHRVWw++o90k5vATZ7g3Aa33EIzJy+b3IDeu
KfzqJFjLdXT0e+POHL4INtDKr7tonAnMAb0k0BKKo1Gbnu+KHJjTlDnsQfBmN1Wx6bv4d8eFKgiK
j4NVnNIQHwETryAjGwHToD54/RcsRCDBsqcmZ7YHBHJ2g8uVWo/YwjJZTeWH1LJ/4XaCx/Gea30X
T9LKRliI6iQK9FVAmcoA9Ge7scTRHvl5hme+bn41jOaIFOODFCnvaqSsdc3Uy2jHtIrekQivEBVm
awXgqftaYa1G+VJoAerl0wHvy1ORMrfBo4aY5GqJtQ2qr6A87XgtKVvaeNDv0ObT4BqCVTv/tBHi
tmntU8rWJVRZuupDpR+QnNl6Y+nG9fDQ5HuNscb177mwqgqCnk4hzSvwrLOTNuBmg7kb/LEhrR8N
xe2NF03y947f3w7qD/T1t8PkrFQPS8f7g1rHEIW/LjaR5NfAGMsWGdzIv28V705Q/xHCuK/SU6Mc
PeXZTIBWZsjz/8HTwhag0038dub69WbWd10VMEvSMD2a2u9DcZqg+Apyd4FvSgBp4s9SULrdsHHg
cZDuzxMGT281nA74sj5KH/F09OrgtWs7GObVMT5W3ls7SVu4DMfrD7twkar0kQCZsaG5RGZHtYd2
rRVZTijvo1OgaSeNZjqyHS9C+dWJccXWjZX3u/xlAVzYgktDg2M2ulHMNA2roRvdWI1O2M8eWA8W
tbbVgB5WDcS9SN9r4S9MxZ/+4Gk/rTx72kGTU6lAPdaNKECj6Q2p8Cwv0U40DgNSKLm3BjJZiIR0
e9lFcESZ8M7jxeBbqWf2jLiNrqeL0p6MHPOVCbdHk5tCW8mrFyIhBEQbEAGgCiCTs3OKH6oSypZA
tMAqzwcQe2A6B+mLV7eH6y/yYzvO0j7agDbMQLwPbDrL54EoHAIjU2EToVcSHuQA8XModtNOj6LD
UGESK1fjyVNUQZ8b7gxr2JoICZWGAQO06m6UtvhnwHPMKBCXiMcCP4PpPw/JSEpBDIJ2o7aivpqF
6g638cwYeRmRqp1IiA+gzw/IiG/gBu/hiv5BuawKJBFjOVDE1jxIdtEUJomAE/mRvw+N9G6S0a7s
8Tur7gaTwWywr6dv00BRdf1bLB1hps1cBpRSKkDZ80+BFkxpYUdJyokEhmhDD4SNcALMYJYYv/V7
IYF+fcmlC8Hg/QLF1GmPfDi/fOrOdZOt954D81Tr+o06AokpDlbGHHZ8H4aChsl0k0LWvL7o0nOa
0M6haiq0eud9Ab8MSnQrCFWIH20UO7mJ9eIxEaYvqofFw/Bg8YGvL7kYqgRQiS4QFlQXBKqqbCqv
NDi/TQwqGutwdKpPeGEdx+ENO8/NEEG1w4nDKOyVpZdeMeAscL/02Sl0Zl91ytrI1ydnIEzFB7MB
p4qqWgfUNkBEqYu+T8hrecbKRGMpgDBDgS+HrADNxnl8LOrOwvQELEoRnkTjl3QHSy3N/YMRK9uH
0gHq6Qdpcd73GKY2ahMUt9w+B9sMoiozpo1Pr0WtvZWov/gqWYiKX+jLGyJf/rRbk6rvo2HkgAio
gAxvtGj7W1EajjLGjrbO1/O/j9paXrpUJqlUgf+77ixG+kWKIJZElaBFd0n+QzLRQZeRiIoeR51j
kwItzW5H6L7po+AfXt+6i6dFo3suk7Bess+aSJMjW6ZBjUj3nRP1u7px7uIIb4z2WZ0YLDBpvb7i
8mEB/CGYZguwhK7Dv6RruV27EVZnoYQHKfbRpKgek94/BpZ2hKG/q73sXSv+KF2keQ1eQNQBRKXz
jzzFtSpZ6Le6Af41VbTPA/NQZNMhPgqTx7boNxGG9v1KrXVJoxDbmGkNwGF4TheNYk1KujZAnMgt
UOC3O6rRcbKmnadlLoJTkicxWW/VeyNV/zaYVvhBexww/BGTi7HNqk09egfE3e77IXDtHk0fipdq
W1ho22iKt9fbNSbu0r6Al0RjlW0B52X2noKyxKQE4pFrWdOh8OWDMaVuN/WHEMkpw3JVdY2Iubgi
U0OBq7bEGPz8yyDDxPy0VQdXbv090qa7DDZ9QyZgdEK7FpzUGm1hKeuiY46GOVwjbuPZ1V9rQ+2h
x0XshHmpV/KDUqcuPn6vQajceKubYPEBEWRB3dEARTifEdm6NvW93tMLD41T27RHp8ruuqR8NA5G
Fu98s1zJ8xafjxPGWozG4O+cv9GqmRwrTHi+yrmvPGerpu1WiDNk0yPSZu71Y70UPUko0TdBufKS
Tkc3OYIKxIYJAviLSnOsiGOR+Vddq0BxHuXU2hvK2sW7tKjYnGLQzQBpfjt4XpNEflvxBQ1o6ar/
HFShK8dIk3ryLseoIK3UJyEP/d+f1aZ9x1dk7EEQO3+xhsfYsQ5YNh3DXVjGTxKQl6AfD4Ilj1Pb
O8QSM/VWQvXiRQGUjVDCrIUh3+zanfAQM2KFZcNW3Rb1LvJ/JtOLosIYhKUOeZGpR5dYuFRU22b4
g7TKIaHSsVEU9f3smbMyi6NM5iIu/u4nY9/rPqHAoWkMdjLut9mwxspf+rYosxKlGaxewn4L7O3U
Rvd4WkC3lUSuEd3Q3LkvZe2USl+H2MKu5o/Sc3pDMlUR+8qcZ4/AN+BB+8AylbE5YlaJICikuxwK
aJC4k9weoyR5V+zfaJv+9xkymfKnpcVx/pR/xGndSGPHG57gA8WjkKV2x/EQEGkTK+ZrmzsdnRzy
IFw5Plzsod5d39iXACSRrZOsgxqE/XMhGGVjOSD7gcbjyxPLaCfDS4+U29Z7LBgWZLbV1wa3I2mV
fb2YFtARF/QjIVU1TypHvWqgiYEMza2HOG9RNxm+Va38VlblEUDGKQMSjO1CtyF8vq08toj08zIV
G3eTaaK2hAwqFBKDyQf6MXovaKl/Eewikfr5svdVKd6Y5z5GwdbTfg1TuOV4/hrDGj5CtbIHFq4I
IrXAXn300ObZyVgHRuxhJOeqBmOBmkkJ+reZ792UaBGGzOiFjN/1Z1/I5VmSlEgMu6BOip/0adfJ
jlqWYFdIsMk3hti7c9ps0zxEWb2y0NIHphsJhUSMgOQLoYXEx/Y6rejUyRZUUS+h+EfdFHOjCckT
FHMPSD27JuIGSRutvNdLGCN5l2yCExGDIJp2s6s+dCTIWYXCU+retkyNE9AzDMlOfSH/Hgb71Rl/
5aF/TOzgGbTUU9MVe8/++QdvmiaIQEUJjZPZ+XbMSJnocgG+VoLvCOo4yX2OdY4uaf9cX2hxF4mh
KboaOnfj7J5oUluRBpMYlutehzsCb7xzEuS6Y7duIlosVrfRTACE15edB2wBgxDpDf8UWOv5rZig
gG7jR9whFyJjeIt3mgnuJel2uhVjRxsdcDFg9LGWqV5ci/+uazGVx36HtugszUllo7X1SEYtAjsv
X/Dlw2DrY/2llwChTOR1ylfpUAPrDyFJB7Wxtrnm0UP8AJvWCrcyIjLOPAup5B5eZKchB5sC584f
ch+hJgl7ddSijOjVPGZlvFFKEFoo4uN+skHa0wRFcP31z7/6x6/gF4DeZINdtNqqUFYlO0Q0ozT7
nQRKOJHQzZHrY133R6U09iWdl+tLXhzpjzUhxtgmpRQV1exY9VpUO3lld5iQYeUHZnVEtDn2bxns
bBP5xo6+8l02lvJfE7B/13VoY3GMZLgc50FrGiumhipvfEDIQpuC3dRQMWq4pnvegxDzsxGholY6
XH/eeaz8WBbmFZvcpImmiBPwKVb2XulnFohNV62Mk5AzbLP6sal/Blg4XV9pcVPTiIDZyUqXLRY1
CnOtTEZUX9TUdRQPW4HigOzCq6Cc5uqvvJdv0xjVJr161Pr6Li5Xe7fi3Hy+FMXTfhD/FfY2kWT2
kqUmript7Hs3++XH/Y1YuFLJuhT5VW1f1AIl41y/Rz985dG1pXVpUQJy0cjpjVn4YpvqYVaBCvZj
3BTidNMnJZMzZGibH1PkHBgXbGUEHA0G2iYKubRKt9QHK6d6KZpRGf7vr5hF61i1uyBS8TkUpPoP
NkM5HfK4xw8tcn0wEkK0T0DnVp5+8a3TniAVJNe+CN4xnO9CE6ZPInrGAFGFbliFyG5iNvs8jW+Z
ceE/NByEV8x/WpsaWKiEirkHk0sw2fMK1TTAzMU6zwfvPNRPio1t6qm0jq3xu8XCDXeHoHu9vuYM
sni5ptgNn86UVvjS0Io15QxR4bB4yHJ0H/9O8nwvS909Mu9mcSrU7DYh+Q2TUuDrHoLpeVLuB+T3
VLTfak/Zw80+KOE9ZRCCICizq8gCDl/MeiUCfNTM/3coPn4uzjE6Ron/YhZnl41Wo8ORe1nkluXw
RdLLfa0ggVG89Hrxm5votnD0Bz3zj9akYOOrfWi4sNEPWm8f01a7b5v3ZPqW9xUW69aDNipvY7lt
MYtTmPp0evPdy9VbCuxtVaENp7dby4/dqX+XUaVWtfaLHFNaIqmvDc4W29GD7Y83KpNcrOA2wsMA
1c7c/lH121rKCbzSzmj1UxEXJ1yBXfH/QarulPSbZEu7KVB2ah+5FsCEqti3ZesqeUOLCgRMHT/J
VfVctuVTFwWbqbd+qFP3xYdp6o/JSx6lG3gK7063tv/PT///vGB6QJT0SC0yNDrfD7YeI7pjsh/K
Huv04M6R0PAzNoixaeVdSNMun75EjNG9Vzk/tmBDr+/HhWOPs45gCDCJu+wPygVm9LEBcNnASrNq
UIcNtxs5024c89XgRZC8r/RDRSD5vx1Fjw0IBOMKsIw8M0DO2QNPVh1TFQW9m4wACyf9vm/pK/B1
LAf38rUre3E1VLZMhSXxIZ0F9ZYCSPIKJm9CGHToEfnT0a3J7kr5W+GsEbgXXyaIaDT9SA4goZ1/
yzZUi8D3SQ9atT2KMr5sfDzkwi3IGCRwkfz1yu928l8VST/eKAKrTH9oRNF0PV9WyW3m2KVEJgRK
PVaMY50rfLh2ZassZT+AisTwBbwYgmGzAXUkKY01yWYnvP/2H9QkVKRKKzzFEc0ZA7ii0WwrCUMH
S1rJvBbfLFJlOkCWBa6dN0ZTXsTOvwmQ174LkbQkxyFj3KQ8bGzDpQnXRGUXMkymeGS6iNvQw55j
DyTHlzoAsL0rlB/g5p+a8NUy2yPcPoEfd/4osxaygPS6UKyE3zcbyaRUdLlXxb3baN3OwIhUYBSF
QWQ03DX6oQiUgxC2Dcl2rbilyECINb/JSmtlarv45J9+x+zUDHYQYsOW/MscyrLv2vAtUPx91Hwb
MoTgV6EP50Hwf2LCx2jNQO7kohceZRXFqskpNaLhVvTCO8Azgs4QbyXF+JJLATYu6QEvDldIs3lV
8jU21bX9LZ5qHpmIgozDoJhcoie7Aosm+FI4X0XhITO6nWcb2yAzd2ouuZNBQhBJu5AKE/HuEjJe
+wcVJZwKshHA7TK+SPP4wTnGLI6SxoIp5Us9IjQ0oOqtrLyFyCYn1LGZvRY9lo6WoJMASRNN5Xn0
sAtfL/Hb6lxNabaiKRJQNdsH7vJOSQHQ38f9tJJVXMAkRMRCJB6cIDZcuGPN9vmklrUcddw6jOi/
jDn9iOqmjNSNFPYbr3sdqhdGWtsEPcjEOqKDuZHN4YAuyi7AHtGv7m2slyDqrez6i27gx8+CpU1F
CRQcDOV5ILXTFGxwaHRu1kKusY+l+thGt3rXYUwAfZuqXn4XrF6hC3b9Gl46cMLl7n9WnmsCyHmk
JGZIgSeQA0LoofR/e+HPQH33aXJL1WoNv5B28wGAfzikHPg2z7ZakCkh0kcDNXyo32j9rdDea3ta
CP3OwVfEG9/QO9q06RqFeOk+pt+KzxDqboIxd/6K9cQP+yrtOjdoYTEgKyeATiFlReU1z0rs7a+/
18XlTB2VMk606BWcL+e10aD2Q9PRVDe2mtRuc6QHHfXJyHB6addmQourQXs3wDhTS847M7FfpWqL
nC3+GMFBatDkM9QTGmwg2kk+FOf5+sMtnVyxY8CRi3/Mv6E1lrk6pmyarAOBAflczPPG5gekGayx
wq2Pq29RrM2gFk8JBBgRpgiSxI3zdxq1dSUZvdKBd9z72quH+E/wywkMWj3SjlsJlcmDjCF17azA
axYTEIMZNoQzpAVoO5+v3HpOhQoj57OXmT0p+k3koYlIx22KvDvtfagrV2/0bWmvCWksHE9KU3rG
JOgIv8uzzIf8RteyGjVMX802sSHtJMSRa7kE5KNsmlo/9bBgrn/chb3EN2UQRFksZObFlfmpTrTL
JrTVEqq5oVAwwZ5Tq2gXNHexZLqevnb3LWwlkPncvGAsAW7PA3Lm60PdZEbrZhKD6AByhEgvInMr
tOI0jFDTbaskK4+4uCjaTjQd0BYiST9/RKuN09EB8ejeW1azU0Mahqh7+bSzqgF1Tqnc/7r+Tpc2
EGPhj3keQ2m6aecrVjhCDWQ2Hbi6Y2f+FDj0gKtEC3IE6V4j+bW1+gOIxz9ZFsAjo0TILxfB1vP1
Tht8TozcEYFAgghgj4ejzxC9ScktA9uNGL9b5n+eb3GjCeF4gJY2fLkLjV8nshupsYlIijq5Qju+
8ly17yjPwWpFdzZmfs6PpisPTbzGgFmKE9QdwvqBW16+iL2op9tTJvN5hXqTSGa72KAseXOkdIfK
BPzMgUrzFYv6DQq9/z3w6zQTGQlYKoDHOVpZarRBrfSYUFzFO0XLTtywtwiKdyowsXhNqGpxYzGB
sOH6CLbw/FqzMUOPhqCgPoFVjyG6a/vQCGAFKtNjFP+CbaSE4wH/0RWgzeJLBrViiRvHEJz78x1t
jF3vw3NHkSKXMLTEcYYmSQyME3jPBtyK0LQXYpgiSFkoGf7BzgaHDhYQACLPP7sL6NsNplRV7GzN
2IobL+xBPZLAG8EbOCtkJw1UU/0dhOGVNsLFiEts7c9LzzIYNTN54cCyXSGWG9A9cuwffZtvjBpp
8aY8DfLRBGlq5/uWDEdrb3V4qyuPL7KVWcXAbwCPgdPOgpD+6LRlqespuwxJNhOZjFzKDl241xGS
18MQbJsbpCeBsjIj82SW9tc29452vgZWWIqkQkwe5RvGUXTrz3eBAiexK/S8dZOoe8qtbm9TNw7j
je1MWyFhHpYYr0jF2uMvJJFwPegEIDFB53peIA+aFieZ07TIYaoneRvK2OMN/+R15uoOhkMcezlo
jlO8FsYXCjW2OgMwQ4h3MFo9f1zgfTFYzbZ1oxZjcw02DyTq0nzxffMmDDcNe/6v1Gy2Q53cpPLa
VGTpsJ8tP9t5WK8pZWRiLTXGxkkuIAjAbXKAocoVLqiPY8sl1mLkCXLzv+83VhbTVDEjQQ7h/MHj
wrGKvqZhFgK+KTIIz1yUEwSmcieEAcMYrWJJ2gPc3IXFa/+SSk/StKaMIDbTbNPDKKJqIzth8Pmh
UfApM0lCDMGryMNVFRNG+58gMbdpSkNiNbqI93ixkCpsAujCMEifvWc77OXYoVvuSnxmYZDgeeGp
RqRMtXBP5lAZHLOVN7y0tRQYfCr4fU7TnJkgZZVMRhJ1rlPgAT8YGyGvhArCTTfar/33YWthr5jp
mz6KbsjfXlaWXzhRyA5hhixqFufCnMqO0bdOEg5yLPU7PA/80XnO8xqWf4lAGxrpdsV/SNq47c3V
xReiCCAvsgVZ4J4u6okKccEk7li87ILvQd3tWyn6MYTZk1U6uNyb2ybOdt3kbWQp++I5zW2aOndK
ZW38SWFkY+Dr0twGDm7FWvuMcOVauLlMienBQbSCkCMquov9UPp631Ve7Zp8BlvfWmj2xnVw8PAM
aQOa9rrx0jXZu+dB+DLtF+y8+LO/i2R6aHzpmwi/jBlXipLLTUraLATHGJPCb53XfDJyB+mgqbVb
5T9agkAf9HtUufwUO9H4FKXxWgxYXBD8NFgt0ZSc04T6kT3qKEMtJEBC5Yf10tX4ijMoMLKnTt0K
mUaSD3fawDfZgINABU6AIrpNFN60PnAi7seVXatfHFRROvzfT5pfP0A6Qq/va7eodZjq+PaqLbUv
EhylsbHxeEvr8kjp/8wsaWN+jwJUcQD2YPB4s/JLLs8PwHnwPVBNaGpcaAT78aQUZqNUCMIYmwgJ
97potxHOvXaN7lCIrFWO7awX7gii+5W1RfFwHq7E2ho4b1HM8Dd//ikuNtlkSk2jVm6SPRryl7a7
Q5VDsfdVqJAbIDAY3GXhb8lZk0q4PLaosNPLIfFEquGigefDgNCTqalcx4k2FpK8VU53rOL5u8dS
uGb5lHL908rTXm5DVmWSx3XE2OHCXxAcpKnUelq5dvivv2CTgvaGGtFr+1i7MbxpY+n4UbEL/j/x
pkfURHPqrd0RzkvIOD42oM3a9bQAJaA9IKQcAC+CPJ7DgHVZgrPp+ZUrkXyWKc3koP+wDhs6/yQK
H5OwLta18vjmY0pj/Vh5OZcHggIGRCFSA4SpC2zK2EjGqIYOzHOgjWED1+gUIdWTv4ufkiL90uHE
q4TGhsnqR54k4I1StqoVKCro+ZZEZV0VgYnk3JglSk5cNX1dapUbyUAL6tcq+QvRd0AG5aYRwvj+
piFkvUTxTnd+sHuuv4bLeG3wpiEFUwQSIOboPlVuE6+I7coNTMCVNDZR1B2qBwvz5BC40PXFPrA3
F8+KFD4XGLBGIHfnxy9hUlyMYViz9fEMB7mZ60yi+Dcj40ODc5yjnKT7yqetUaEon9woVnKHl8Ba
MLxMjwwIugKoQ1OOGefsd9jGqOf5CAf3PYinLxJc8xxZkcoC3I9qrXDbEkgaB46gSGEsdMw7T9p1
CcOs1v1n5aWIxtTspfAr6B8J1DaOT7MNYGdGGnuxX7oaHW3g+Jv6QQEqnSbfbP+3VcSbvCw3CdVi
cfRbjCTajbqJVo1vLpMqXsmnXyFiyafI2HcS9+9I/VG3wi0elPp7Nz6zM18qZKWzp8oG7iwZrqRH
btrVK9twIT4KpAcgJiyHUGURh/XT6mPmKVOnWAUyA9VWtHz0AHc6xmhpaGxVdM1J+Pae+vX6q19c
VWeIZyK9RkdNvJNPq6ajH2V5YxRuEB6SAbUpPr4QwhOuVhUkXwnZ5spcQ7QsHHiGlSASbZ7zUjbH
xiscjA6xz7a+lzf+zzB2w+DkdOMmrArE936NxU08PccY77WKtfKil44giEhaEdxHsPHn5Qn3j+FL
WsHta4OCpC4ZXg39XVwBoh4ca6Z3BVY/yXvPIH40kTwWav4Ubddf/UJrgO/NO6DVR+/p4gboIU6E
WpRUH2AyMcRrum3GLQz3aisUtAVQUlyQYpCHl4JboBMbVWuN8o9u4vzwwTFjkKRzI12IpEVOkpnO
EFZurujY2IHqabaA+XF0jx4tFCZM78bq/85jaQNWGUXmb3Fcb9PxoXk3pW2vWcCDXotkAPy19qUW
Lm9SaeFxA/KdIDWrIwc9TSQbGQEX8/dNPb2rh8kGG5O/k7ZWqACufI+Fi0AkiIIUS57CVXR+Fhih
S32h5KXbd+Vj7EyMJ2Tg9Ull/VRH/W+Bd/HVf+9okSOk3ES1il94POyk2LpL85GkyqNr0itrP20h
Yfwg+PMOKS2oKs5/WmY3hZwOaulW2nToexxVOaOi8S2FNExzf6M3ENG6TW+u6SlcaPlByBNDUPTz
gIhjMjH7CEpbWtOgTiWd/WYzvUY5JNaCm4Au7YikoSg8B11IK0Zbh46G2KxRjcZk4B+z4nnlEy28
B9GmFXkCYAfq3/P3MDgjaGOgZ+7oD7s+eZnqYZMo6snWx4fWp7cHAi8sszvTWCNNX3AFeQ9i4oBG
uVAOuaDeVfmILVpDfFatxIWTjyrqKcENLMAEBqiBMA6WgXlhs+MK8A6N7q2Vg6sZnjUz3pkkmRZ6
7e1PyTfdNOluq7Lf0D1aCyoL9zoRRXADCSjCG+D8DZHe1ipk0cJ1IHwx49podb8JfBAB9pemlXaj
jvuTlLty+NCZ1REw3ImqaCd8ciMmRqOurXVAF7LMs18krqBPV4wZDmjjjzZXDKx2h94Ptj12csqc
d5Pqp4FKKAKeeFcc69F8r0k+lfxP9jFEODCz4Lkou+f7uJKjVPNCbvem+j4VT1Ljxt270IGsiSRD
12zFThZfTcDRSynBHoo8KKCNoayVYEvfiK4UMj/sY6BKsyMl914aR3JQuo0ec+s6XyuS3ijJHvL2
ER+mozyEb+KXjJ2xbcN3gaOxvezDzkPwjv3V/rg4NrMrANo4dzGBFgLb3ExlNMI+mPKYM45IdhNu
UxsmV6J6zEEOiCMifY+ktPlPZzrhpsCdaaVKW4jztMipzgi9lCHzblZL+q30CadaqGh3us5I2NiU
0J2Qe97pseYGq1zBpcuXiwWJRtrCOiRgkaJ82pW1bprSpGnFh+u3Y/1l+fVWwNZ7zNKKytzaRYLO
yF0f5HtbKY+8TbCfK4T9BYAJOgy0AEDLO/ZlbO3SqUKH18ndQkb4IToELQDLzTgRSoHf1eZrBcuM
ocA2NknL9HYnQPRC58SLMF4NfxVpe1S8Zu22WTix/CzBusLZ51Jvuma2Cfna58RmzbGxvtJtPGEy
gdcPt6FDd48uRVOE7tB+7XT1g/rHPGezHnSXvpLA3bApBYLgQjWiQi1pkOKqcDEC3mpNs5Ws9FAf
xiq+yfVmV7TPBVCbDGe7GFu1kFm7s1YoLZwNfgLjSTYLPn/abKOoUz6Q7CeFq6vdpsrSG5GpTRg1
DyUCafAszVCiLpX2YdU+CMvxAjLP9WtvIV7Q5oSJTJ4u5gnizz/tVSen3VlkYeHKuUCitLBluHSk
equOaxi3haN4ttQs0dDyzvKshKWc9q3y/XsBuBES4E7v77L/x9l57catbGn4iQgwh1s2OygHW3K4
IbYtmzlnPv18pQHmqNkccfbAgAHfuJpk1aoV/hAQEOdv//bZ8DFh8skxAFJIT+z82RK1syboy4Un
2mCCCq0q0gElfQwmN07b5VsUK4n4D7hXAG3OV4p6Xc56yyjerVoAZ4r5H4oHOyneOkCrK707D1DM
QbtabhmpTJKi7QovJ4iEqno9zXBf6M7rw1bzYmXKw1OJDhLzLYTjlka1qV7qaZNPhTegL0s+1oyg
z430ugSO5nNpiIEus3y3sCT38y+3ufRiW5pjhOxSNxRe09TvLPa5oPleg4+T/zFG3W201C0UZxcQ
MjaWFtvw/MLiqWF1CW8+HOiMxRuuSiNW+qosPI5gc2gn2lVW5WYjcOYbK3b2in0/tMek7u+NnnhF
+WBH2SnL6Dbiprpxfa208phnCtg2dxgQ9aWbiSyBbxowKfYAa7Qj2uptditFxw5lflFR6qXkpQbS
QgJeVWHevjkOEs2a5eugmSyQalBqOE7nWzsp0tb2O59DNH5xaF5XEyeWGyROvsJAAArLcAiKbkm0
GrotBaO13Y4HnLhKxTZcgnKMUC/KDF12r044wTopMXUq3URX5oBtfHfxXZcPCmqdxEmA5RnnLx40
CZ1BBY2JpjvlMrteaq4Fp69Rbya6MiKR9FE9rxWilb1TqIjGeANMcPG4qgYekDpMsMAoTxdhZOIK
gFgIFCfpg33ISxaNA0b4CgXA50970RUTKyGCgUUMShHaskVnplZXaLGZe40Bi6bNHvUAfyt1C6Jw
0QJiGaEYBCpEQWtr2Q6RR4Z1Y8Yy48isMsyvItPepai39bJzK0AxFfp5WryFebwsLMW6wG5QutVU
+eJuH5qgDKvGyr1M0q/NfVE2TIi7XWTChiH1lmi7q7haVWm8Q4rsegi7GzL4fah2uNFvTcsv7j3x
Y1COQJIW/CUaVecbSwqhUpqSlHt58OjAlMwJ1kGOkr6bZU//hxRr7dt+XG9x7fUZhUrg+Dx884wK
rGtzPEFMeJU/HeWEp+aoWk3rOtn+va4Vg7Ew2jvJXis2ttllksWz0/4GHQF/gF2wuPMrrSgQHSaO
G7HuCkOiPGd1rY2flGku8PBLT9aUnuYUakjZK49TH96kMp4RRbwlwLt2uAxiOo1Y9j074/wz1HGd
047i5oypWJs82gsr55Cz3hf6xmNvLLVs+4N9mXSUpAu2Nk41TbzrGECJXne8mQ9cOCba4g2DA+KR
6G9fjOurHIGzuKkLegdoJGYYIrGx2jz/R54QBdHzL1FSPRNYsHPWXlOrtXf+92Savmeg++dQ2llm
uJHWXlyg4hfhTEynQKCT7MWNESq+Y8w5V5YsGTsBTeq6+MfUWW8zVD1hc/Z5KFvfY0w9RKdTaO0s
1uvCJo+7PuaSUDnmXbQvW1TCcSlE12NfcXEMBV1u9p7jfMm7YN+baGxtwUcvL2qe2pQBQVFtAQVb
hroIAo7pm6QNkvRTMK38+tCMsyuiuI3YlomimA+jMjBujRGJEeXLxlu4aF8hZcjwFWoSuteXPr5N
EhUGVq0FGOTuqkSNZ2ws352LGBCef6/7Dx1DsNrXvCCcXz9f+7LNC64SGSf02liccag4Dx+KCJUx
ilT0fuY19W+ck94pkAItMQXDQZX6Qyy4QnJ3SCEpCYYUzRig93tB5837DjQY0yAOIt2vU1/9zALT
LYY/n//GS5jg+29E9xH4tNiYojD98BsTGtRjjimGJ1qcQk5fdmDbgieRKHgmSd8JQ2PBXdeNBNun
rZCwtj/Q80d4UsBfxfk4Xz+di8puWt7RGL1gj+aKJqewP4zn7pDAblARoESB/xj44VG2n6Q6O3z+
BsQxOMtveAEMBcgiqVSIGNr5D2jDZEpKw+IHaNWOmeSTjn2ohoXZ58usPujHdRYvWp2iQG7FOvQY
ynlArQxSzcB4YfBpGia7xsEnPnKdlCAv2g3K1n27+qlF64MRqIk3+5KEqIF4CMNSZ87CeK/aF+m+
0w4tWpetTTpHMznM3gZzds1sy017JfAz6UImACIpr3mJQqxaQ+8NfCWpa5WDPISnNDG8ljwkr5ON
3udKVsF8HY1xoSLLVGFx5lBgn0xCEnE9kh9Eyz6gc0KFxnHnuqedEeUbK75f1ssdZNNNEtA3dLDU
xZed/Xmywgo7KbUqdohr03VNdlaPOBP6ojHQV5XWqpgz6wq+3YFP4yS6FpByUM8CChnpiO3rG/Xa
SorJe/jPj1pE/1kPCwogtptPF6kZu10zfX3vYeCN9A47xcLBqTYWvaxPOUwfV128fS0pM2MWr6KQ
c9ewARxRjs/flOx74k8uHFg3nkvXbjf0ttfXJZNEp4qO0QW6J8kTBWtsZDcq+WeuGCeTElTQBfTB
OFkMJnz9tbdDOC9bmJLVGA/fBdlRmv8gOhbv2az1zgwkVp6ZoQfEzBybeExBfHJpR4FVTBBvh3Zn
TShWyRQTtbJr4ysTStV72QQPuA/1kwH0oYl6RIjpijO4+Dz4qCKIXWzRD79y8V1UvY0TXZOE8ec/
TPUK+aSOKl0CNAUjcBAMkXxD9dordSrcLJGZeb7ugjFEasvf+5YkwKuj9LfIbsSeFTzlOd7IjtYS
NoKTYLrTI2ZGLA72h4uonKA9dkaUe6WwMuRlzqBl7US9MzHCFeV0BFKlS1NPAIWE35FAME0jJ0vj
5DEgyiNpo+78X16bkHelx8C8ePHaMj3D3dFOcs9+wWT+qJuMLYBeDmSUIKnEDxRHW9b6A4Z2sl95
Kfy/Wea6NsMjjUVXcPSCytzVxn1lJD9am2blIPt7td04eeKXnH9gCwM0dj+mV6ItsIhBcqlVVmJq
EanGLe1lT9eLg6696c4WNecyvrIQQu/QnRThVrD4TJWUjyNOyJFnpTLS1J0n4zoZxmjD1gwN5t3g
Wxubd2VnCHsGxke0Wni6JfnSiE27Y1KCkZWZ3UXA9iLV9PqwOgbVFLm+5b/GpX5vR92XpM6fHNoh
bT6c5CrcSV+nXMH7aovOtxLyReMPmyeaIigtLUkkat6EY5hk/CSLYd4k75MyPE5z+Wr3+lM6SidT
Tk5piGQZYlOK6jZK/Y8fBl8CVf4dqK4/0aKzt3LtlU9DOwGFGq49cEbLSW2F7FQxaEMEXzdyQywz
OznbKeNzW7Weke11aWvB1S8jMK4UsXwesOfnZ7brrbGL+zjyCC4w/mY3s3GZpe+H7Z0ZgyaKfVoc
4bEH59Raxl4X7VHT6N9AkNP4CLSDEtxZQ7+Va13mdKhvGrggCFECysBFUO4oJSTVkEKkY8prudG/
xYr8u6++tUG+L+L2a1RVBzkrrnH/DabhD3jcHw7qYBh//EYu+/PYu/aShIGpMDIViIolKh4kUIPq
LeWkPLMzw/o+k5ojG7p1M0y+w3Knlzb3YpLsTOXbSxUXV7May24TM20I7fxI4bgFDF0JbFCfEJin
AYPcK72gxYdjwjKgoY2EbtFfpTI6y0LBslK/1QliRm0ScLazGtBoq7rhdKv383fdwZKpUPK9FHdX
Q+0/NPpVo9mvJuV0LQOmljTqatgP9DwTFbTzFgB/ZXuD76akF37lAAMWH7Xv5VHuA5vfXGq3nTNR
E80vk+JfDyqA9Ej7XU3WtZJpfx09fEqr9KQ9IV9709Y5w/jprW3qdFdMQwjTzThufOOVDcdvA+AE
kY9i5j1L+HB5RV3bZgniCF7vK7dFpN49V7J6nwTjCySVb5oD9QlFNPwGPXXEfySOfmT61SBXf5AP
32qNX3Sm6e8JWS5EpRmdgW47/7YpUrCR1CCdOKfOS9SEz4jovAqTwKZ5sGrtVo5TjCQQtJT9ZwG1
2ngV4r9f3ETv+wpMHRDXiwRcNVJHzssYNxA58xDmQhaMCbOK9QvDwyT6a6EeFYXcmkp8mKqAuie5
re32V2eEW6z9y9qfN0EX0TKoOyhAFh0/mqswSNoA6WZUE9Ayv+3t9qoxw+d4zh9lnRaAE97bIZ23
fJJeN96D+M8v3oPDjEhgXEkgREr2YUsEQKlkJhQoWCKRZg00HkCcNioOKUl3IBMLMaSZ6q+Rccw1
beMjrBwVUN86+ELhbHQx3cd2NjalzOrhA1PVBentXAyuk2MmFE/7ASJiA+Zw43nXth0AIaEURk9X
X/YR6XKXcoF7gjfSNBC6KEmOHyom6GowuZUDj9U6iG4Gu/KUSRsPvFJd0z8AoCRScQuLqUVa0umZ
+d+Oxg4uQ67tlzUsB6t3+w5B6w5lqbQzkZvGn0WRq3/kTIhF5Mz/p41IcFl2iT6GQhuVQEDWsgis
fROPkpGZg2f7xSNQl6chbD3Zz/eBXV+rdN+AeQL4N+qNW+YSK8WpZ3DBOEFAXChxz7cbHRytliV7
eAc6zTYpZlLsy+wuoasbYFMDouVvE0Zf1I6s1HSe2xlFX4PhTdj+yUt1JwXpLm/UiKPQ45Ecv1Zp
/8vQxnshLPf5VlnbnQ4WnUJqVcgFLQK5IlXdbEsO3t41NRHRYYji6x5BiRSzYbRtjTjZiImXrVde
zocVF3kKcBStBnaBlJwOwJfOW8eqgfnbBhQu0vF//XzcnQA5aKdBMl62/czWlMYoQ2w0xvGzUPXr
QsdDNnPheB8V07nVicWfr7i2/d+R5Uy0KVYunLXbOJsHpUW7Nmh+aYgh9YnC1R5B7+yvs59KQNqV
qg9WWdz0evHM3Ozv5z9AvMBFsAPGzWgY1RacRmTxAT4EO1uCz63mqMrORXRNbnYTGIB3rPKUWsXh
86VWdg9FIsgpGF9gipeT/qzKmzmdUMe3ingnFBfwTdt3puQldfWI+0YdbaGGV2p8CLQ4BpK70SUk
1z1/Olkd57AfebsOjKWUkZBVXeWJne/6AF1TnAmUwDgVxa8gSVpSDOl1RJ5wh3uRyw53R7q9c4mL
TWRqtFY71890Y18XQesG9p9//3IQ7CERES3ViwFfmE9dibLL4FnYu7BRTkqv3VW0HoImubbotWfO
vzZkFdM70n8KMxQF1IsBcdA7mSSZRJ5Sn4+UzLdVi9DemLiJnx5CfUsNfWWIyXpAc0ThxZJLZnko
t9hc5z0Jhvaax9YhV9urQW0PGspQxdTfR1fG8GJmuyKXdyne7ooku1NE4Q0DfSPqrrRUrXdiNZ1z
IXy79DBqS1tG8z0dkSeP0WIv7lPttQnSp9G+wpYFdKq6r3Tr6EjtL8yV/n3NT3ZDtmm+NzuXRAJM
14ygsMgwCiW+FrIcs4RndX2lN1tEiXc91+X5ftdkB5dF9m0thoTl2EdFI+S4rSR/dKrxpjb1fW3X
L6LZIdn9QXXi51iJTtoYXqlFf1e2wYPBDasnhyItvlqNf99AQGvjt1JON1BGK9GdjYdg/H//OHtx
5wLtDPPcH5CTHqJ9aHcHP4pA1Uog5nGxyOONtFJcT8t3YQsXTaS7SbCXvM6yKOhTVWjNZFL8jhf1
LX0H6Xyj+bQWUml3gLlASBnK0CKjieu0rJoRyUC6bpOlM4tpmZcCwWA8+3nQ2Fpp8XGRbwizuCVb
FFxRwQJzTJzEDeTdjY1Xtxa7PzzTcgCcBNQEQ8lKfQEfHUWxQUGYWusBc9BZg5M/oV78+cOtjEFR
kRONKlF+w7tbBG89K5lMJmi3CfyK6OAVarwzlO4Qq86xgkNg/x2nd33JfAJEw91cbcm8rO4Y+iNC
jpr25lIXaYjI2ZwYOSYRgQMg6aPS7bcd1dbOAWSB/1lmsWO6rshb/MdhqNN37sI/XfIKHooe6iHa
HCat5LlCWwRqKQq9AKoXZ67OgrBvLfRyxIxDgPEthkZpJR0k7a5tJ+a5PqIj/14TmLuGpBGBDwU+
7QV3yunQGBh7VGuirL/RMVAWb7Obuhstyn9KUes5Qb6Tev1a7e2vGxtp5fUCHSf+AZTgzzILgALv
135k8shCVAIuAUNKQXHtUyxjuxd0kp7j8m+dpE+NM3zLLL2DpuMO0fhHkqYbOlKvoZ58D1V7o/ZZ
+RSkmXSXBBQOywpxvD/kXmi9W1U+UnCnDNhyZ3qypdsU2YUqNr5iPW/FvttU/cbdc7mlBXialFpB
boL6epHwJX5HFyZGhEp1+oNuvarE+in/93NDhkmw1agLIRSjY3L+aEYsj76k6x1wx+dueHZaZAfl
b4m+McG7/LIsAxKW/STq12Wbf5I00L6q0nkgEtxGqt2y+M0othzvqnLrkVZGVaINSMwxRZkKqO38
mQpbKQd7rlCKn+J7Oa3JD7vb0fERNXzrLBpnheO20asKcOPzDXwZ5lmYzj3iALRqUSw7XzjXrGr0
ewSButJ3TQmY1ey4enpIN9uLK++TSgCVULzMQdovZ/q9nKtBryJGUihX8egDCPzeFE8Mxuos29iH
lzcKQslIogIPFGO/JRa3LnKw4bNDjZ04sH3etAyz+EFy7e4UZRXWcVtKK2sLmtR0BjITQtJpcdpo
sKvNnLDgmPy0g4fR/BGEHkRF4fEUv37+xdb2ioo4MY/1Tr+SRc/lw9HWnFnH/Mxu0Sj+/rP2n5zu
LWuvk+RQ4SCMJFv34/MFL0MJG5KuBREdUggynOfrhVJK6g0YytOrt2h87pCqkvHL8E9+Di88/Nv4
G0nOyk4RRANxEDRRWIkf9OEBY6Nv08wMkGqKGybziPuPAqvkH7X5Cjbq50+3kgqgvYA3BV1a0vYL
x9FqkpyyrJH+UvD2zp3kmJsRdgL1ycwo6uKDP9JxN4z9bNg3WdTdj3e9/vj/+Q0QrsnqBJp1GWva
TLYzNUBGJoyeh/a2H/1jmMlHK/KPhpq5s5Mc5NI6yFNyU7vMcNQtgMRKGIByyZxQdKlQIlhsYF2i
D1nHcefVee5W6a+2fA2r55mZ5udPuvZpxWbinqA6YlZ2/mlzvdaUyp9RnqrtXdBkV7X2opjJIcuL
Q9F8+XyxlQIF6CIfFWQL/ccLmJk/5tFoZBoKNbW1U6EKBsrT6I/u3DyZ1WM2ayhs/yhsmhLBD5jH
+Zzth3zYq/ZvlS8wnAbnh65GGxH33bf9vFRABpNoi6ueOFLLTlAdJYaZ6xH3V3yd94qrBI8QJbBE
+Tr4r416C1TFTTW8HE59+4K2fSChPY/w/R1Wg538VHZPr32RueN4MLOjXLauFt3r02Z1d9m65eVx
OaBsJKjwy2QuGYy8S/Bl9EbjTSmGZ9ghhyx4sxPrxndG5FAbPARQzbBfJxqGn3+5lXh6tvZimwzB
1JTKxF2R5mJq2h6tvmGM/qK05WGEkBKkWyCV9RWRRqWLxBx7SUPzrbmsOp/JNWbHbs1QizaDGxXI
2/a3RtO7bSFv7IP1FQH7oj6CRNcy/9dq3e4d+KueHg5H9uHcvWAAfezRcc5Q//DHP5+/05Uwzjv9
z3ri93yIqlMc141Zo4I2pwS0Xtvh+wiScEYuOt4XbyEDiDH/5/M11+4qut544aI+pJBJLUJ5S24+
w9jlVlKx/tN+ZaV2JfvJzqh/S5p2GMy9Ic9gXNTTxsJru1cTFYHQ0RRw3/On1VMYChJilp5KpiuD
dBpLGYbY33QAHFCih5X2zKWJpKmFoe1WE2bt22rvbU9R3F1A29QmbWK62axexq6ZvubKS+h8A23b
pvextrV3V5pfRBT6nnBf0FUC7HH+sHnd21au5p3Xlw8OkiUDPYhG+Rlq+7S4ysajn/OwZrhT++81
w4ajltxP2tXGG1/bX3xr5O/RDSWPXbzxIdFiGQJK51njY60qu6iJMAmHlveaqD6udbonl8+miSZ3
76a+LH4QRCEFdbTSNU92V7sBRL5s2tj2azcbCmlMXvhtDIgX7ybFOjjwS7KlSPkqCqAk7hipK8Bq
t5TRV/p+fAbMAeH/UHIpyx6QEkpB3jNpxYz5d/RXsAlQBI8TCKQ0/ZkrYh6Syc/jsFGDrnSixbqw
hSny6fC+X4MfTrYTqU00BlzeYb/rCqxoCR4QnU7qcJWb192P7rcBzK44SvJPOqFFdCCdcr46AA3k
69D0tkrPSzYtsAYuDBBbZPnk+/r5dpQgDUnojHaemt2MgYe8dFfMuA+Et2kunyLrUYUa1Ti/TGc+
9LCcU/umQZrNxyYTUdLyYG+iLcSKF1cuPUoFCisV8bL2aKmvdMSFSG/EbHnQbs2xuh2JgzgbNm4e
Z1eyfB8oLzU4mdjI3FjKrtM0dc3Z2bjZVtNN9oaoW5E8QT/5/OU0oWqmlCy8nADFyaDx5GBgDvec
hJmbF42LXblnSMnO5g7qlNrVrstg40hcJGF0KdEz5pITgrdUnec/ITRyBkPZ1Hq2roN7YN2co6gn
O5kJwUYVffm8YjHEnOhFcApxOzlfbAraJqjQG/Py0JNooinfnOZP5V87k6uk+wZsWuha2KPrjMLk
jZf9foeefffF4tr54mo0hgEmJDypct1FT1+txBUE79obwi+zdTeHO1q2u5q3LR1QIIjku8Hel6mr
pU+yvZtPk4rxUvejjQeMhlxLpcDy0a0tdvkvNQl3kR3DcFROkDsOavhYzg9V+zVxnjo5dTvMiYpK
dfviq6xlLk4dO4zMd3mY7rS53CnTk5LtA2uf2j/0TnYrUm0DDcRBcwPsFrETqFwzPED4Dvo3zNxc
I7FQfkKNx+1iZoenNntoQAd9HsQvYjjvi+AlCOcwkS7aELgKZFKUty2WFi+CCSVUgvPJA0vAqBxt
CAJIZu4/X/NyTAnZmDuaQT3JCYyDxQ5JJamLYwk5QNGhFGh/IboEQsMtwW/SLyuSnzFiJlPwIzQ2
Cq+V52U2xRMzG0dD01ksnWeJMzmF/S6OqGiBYPrrzl9J011rx8yiS7bgSqIDutiQZwsuNqSc1xTu
kdN4BVd0BIPcbLEEhCKc8+9AwtGCY4GtvRDh23jNFzFQvGY0QkW/h+tZXjRnnTTIuaB41tKIXCu4
yQrTRZh2JwDZQltOVv+mvHzDTD1lQIVPCE+Nw77aShRW3/mH37HI7Wt5LJ1C43f4M7BejGw1pN7K
od9PMuJC0oi72uyVGyHvHbu2fPGAQERm71B2LWPe1GhylUdm6/XVj7b5UjunNvnqp7tJ/yLZR7v7
05MXUtbEbeQZx8Z3/WqvjIekOgLTFgQxa6tJdVkH8kFoqghgLj0jbspFcHLK2UFtg6bReFDqk2Wd
nOnGrJG5+F6epJny0E0CFyokHfOs9TT7vpa9InLtb4V2axytAXGqXfVmDDvHf9bSq8/3y3t9d/HG
/vPz3lP7D1lFUeNh0Ee0feLQq+a9kR3wGqwf43RXP9QTuhyHsdrHNufyNruVwdA0Oif2Zi5Oc351
mzduormoubfyPlRAAOxOAACc4UmxNuLHO6z24ocSq9ANBFYFf/L8PWZxnPqzwntUJn1v89ZCxKJg
zLziJ/oWB3Du7TG7cmRsMC3FYz65Hwf1KnW6AqpN/R25Oxd7E7fz/9ZxcpzLb+hq7aueFNqQHhLz
ryFDVLBOKWNU866MKmb4XiTbJ3soTkaKKj2KeaTYWB6oziH38xMAoivLeCIH2Enqz7afmYV8R0ux
KV+SSn+MZPkA3C3B3jfq0lMrKf9g/Cu07VXh1PkaJ141mTdh9xLnX03zKg5pABh3enZEu91NpNtQ
qvYduHdffgzkv532GLGRwXck2Mmn4kGq64KMv7Dml7BIDqlWX2kpQB6El7mQPt8m5lpYUd6zT6AX
tAoWIdRw/GAcC5UrQ/zKQ/NPcFM9GcOhRBuK2/Em7k4zWF+odOpJMYG1MZnZD+NOD5B42cHIqNRr
pdk53eMV7idynLihgr5V/sYG3xvGISKbra84fdqTctf+zA5TS2zaO1zPf81b/1aS7uHwxOOu1tFB
8Wj2qMaxjG/K9sG3Dyijpc/KfXVwHsMSlHH3Cle9j48bL+Gi3hNHGcA3ma3ANy7Pil5JQ6BVeutN
XbHPv3f5o41W4q/gQfrRcEo6C1vhf3w6SyOb6imzb5T6StH3enqqwIJ091Z7ZZivYfE9dQ5V1MJt
2zWNp4+lWzK8ro5Svp8CdVfn9AdaIBxXTvigQtWeFY98ZtYPMKYxSHgNjYPVaC6CucEXsCXGgxW/
DcNN3t0Hzi57ycofqjPsEqU6VMG94WNXlRACGQWBWHnQ/OOI6p8aBF7RvQFgvI2CrXHD2osCnQEQ
FSli6vJFn3GS1cK31YFsEDIWHTmOZLAXJgRu3vwEQ7xx6a0txxiMXJt5FO22RSWSZJoSS1ZO6zoc
91zuRWeehMVBYv3VYuZiyRb43Vi530E7QWtj/MVQcpHdO30SSoOc4hIJmW8qfwq5FqF0+/l+21pl
EfFG/DsqJo+0F0Kij+7czuPPSam3kpWL0pldTWYET5UOxmVFn6HRF5SpgCp2LyXsfwfuz0wYHWlN
K8l4k81fneChFwR0rnFlgrQ0DveAPPZ6TSHXbk3M1zJF+rlkiIhcwGpZKno7UGRjI0c8m/KW4DKo
9rWECmpu/0rj72GvehSVga94laPs/Pbp85d+2ctC+4FrhsGEYJ0Q687vGZ+k2QxjjWJ+qFyRuwmU
oiDmq/5fH5BEGiKrBpygqL98vvJKxkRjBSg5xpsI9Cw3VTc4WR/HdEDtiDQYkUEVfZlEy3cm5NTi
zfGMbmuSu/qwDJk4OXxlOniLLZZMXUYeFTdQh7A0Dl8EK0z4hYhcVWgdij4SRwD7tXZjc699ZToH
NO0JqLLBqPf8PUd2Mcs4BPC4ybfSeEsld2pexHu24q9y+2CHsLokMJQ4q0nJVld2pTZ+B+kCDEEh
4MIBx5wMc6TzjQix47tJ/5CK9g0KgUb/07CqrUddKQeg3dK6wSHzXfz5/FFLlJ/tJIYAEAO9t+rs
pFYHQ5mxRn8QBLumQUXRgp2K/urnW2rt+wqTH1JPXAuYli6y8DSxnKFzrNpDaWpn9j+FKrwlMODh
K8HkXSlH+SmEcjbWFenAIlk7W3eRLuDHrXYwJqnAkZof6rdWv1WGo2P8xHrV9Wd8o3nvUbYTPL4A
q4jPl18JnELaivkT8Yx5+6IGagelHgpajcygzat20k/l8MMfo62HFDt0+ZBoIVFM64JntCSC5UmU
E0VaIoX+OnXPBq3GhAo2jHOv17sD3j8HE/lktX0Q2uJ5EBza0XZN+fnzp13pvQDE4Awxu6XqpCV5
vr1SCWKKMqHnZ9JWiJHn0VGXNOpvBdm63TyJpltvuLWju6NNHWZI3rAlHXsZu/gJuEQIzgeZ0XIU
b/hFYaW2XnqCSaUhmihIAFUGGTIi70Pzoiuj6zndoP5enuLzVRdpBo7BdRIJedK0zE4YGCBXgK66
fgKnfFuV+ePGe748xoLlDRiF/jKXw3tj+EOppNhJloUJTE8/CneYErt1rez6BoZfauOjsKsbXKRw
Rw5JrzaW1i62GtmmwKlAc2YGsFRBMrqxIVoxh5udaxNVrRjgFboJnZrd5iVqycIAHlyZzhaMQWQK
HXFz3nJNvkyzzn7E8lglZVSGsRHWniwHWFGihBsZJxk6jzqHe38G/7XlZXg58oBHgTQN9gmIptDH
FCf9wyuv+qrNNWWqvEop9kkAaNCUvVhrr6xK2gvxq1II80rYXBi6W6iS1w35Y5umpxADSW2Lp7xS
ywvmJyqv7HQxP1yENfKeIanDsfJ6I6TRX7htH3u/UtC9OVpnQQPIkPI4QEbb6A/C+Unco0Iv2MTK
DucfL8seBmBFHbrB9oj2g6kBtHwoOmzeShckq0ef6POt8y7mfh6l+KlgpZHaR9WRft/5K8wG256U
qUX9dIz3cPRQ2ICwTuNBCNA7NuRMPXBrJGlUu9sHc+em8qPwi4iu8u4ffb7vuDLs9uvYY6HYXccB
SiBQG0T3pg7DazPBFVCtriS73gqvImxd/HCmXAItQR1hLRKECkdJtbdQSc2Tnz7ZvInG3YAQNBKt
QrgCV/sZ5c6B35V2WznxylGnd27LVHtCKmt5b6KG35mSVrHviGMiCRTCjMls7MryqGYoO2jYEubd
wWw2QtpaMD9bebHF8CLsmJPWlRdNWOigKSAEUYRwjFjd0q/tjKcnC+VfEWY8KhR+6+3zLXM54RLT
EwGYBdi/olbUmVottXVfetoAdUyUA4A8c2c4FF1ykmkm6vTS22Q6JqhXGF83Vr9896yOfxgwGQG1
XpI8+qTICytWieqSeWjmk/EozcJPM97FyV3nn7DVOzZlf/h82cvgdr7qYrelDcRMc1JKZgh85e6u
+cMRUYzmKi0Sr7M2YOsr2e/5covABix41EqNh5zV0AUu404h4ih4wqOH2yPJyz4T+p9Bwmf2XwRu
6fPHXf/G72kLPHYTZNR5WKjifMZEW0bqldq1ib+qwUFOMi9N7R187tBI3+1pe8W/lekabywuXub5
0ebpPyy+qLHaaIphJ85sMKYtCjAF9BUy7c7xGRpnEl0Sorn4zPgGXKeNfgozNMex5MyrrfC4kiHz
U4CDWZBEIWou27NWgONx305CLjvZgQ7v5pdi7pHGy09DJKzWv4ZZQyjcgkhdVt3gJFR03uFMgQ5a
mscyawHUOKMINgfVsZ7/zKHjVoAy4QlttHhXdjalnSin0TQU+er5lw6tAnHUuEULDLshNap3U6Vj
U87UqzzS2LxO5l8bn/cycnNBIjPEXJhkBRmy8xXN0goqLAoKSAXjwSAPgaB5HPv7ET9cc6pdY6QP
xoQ6PBS9/fL54itPK7C19JxIhy8l67PaVzLQALmH2c+pTLu70HdRWArxrR6K6O9Y//l8vZWtzEiJ
DwnQCybUcraU6WoaaJmdezLZrzwhbRTUG1f4+xdaHBfggtBckNEFPXiBueBKiO0cPTtJHw+Thhp0
bNyFuXEHqe8wpd9QQTkh6Q291X4R4qxmZn+JxobeZPHL0fu3KglmRk+m7vmJ6QUO7mD2fWAnPxID
IYJuPkyh89Uf+l8dxjC7popPhtHXro0kowfA5RDFUoDwhvrUh78/f3uX5iAa0vlA9uBp07e7kCAL
pTjvrCHLMSQxEQ3q96pzW5a08bnV6ZuK/KnR210rR/TdU3c0HkH6uYP6z8bvWDmOUIfpgZFwIki5
JDFqGGZDZUMqTgI1NLfZKfSDL3UVXZtDf1OnD9PQu7aCevGY3QomjgjO0GWOjdnelNQ5ltpsfPXV
VyMopMQHNGZpbZ6fohhNcJB3qOdNAceGFno6kvFPuasNZAOotEE+Q1eCaVqcQzUoXCHcmE3qMZA3
7eVW7mQGt//5LYsS09dDNVRgP6ElQr49kjgW4Y8GdQUzTG9Nv70JiM4RDvV2sIm3WTthgjlDJOFv
kHvn74H0GcmDNCq8FpmyKQsOej4cBgyBSukkJtfC0Un/UQQG2bb2flXkY3mY5WDrg4jUa3kMGSyy
TRV6XqaxuLOLES7xPE050CfIlMYNo1Za+AkKW8a7mltp9u5syvQ1sDJBPGkcTxu7dO0XEFN1VBUF
pmNJOQzmVJnHpkCwT36w6CkoaE8JEf8JTVxkRnY+dg/GGOxTKziqJwPfic9/wNopcWjN0mVQSM2W
SkNKpkeGlhhEhZAhtga3Hw/OmJqljct/vRQtHOArOjrP7zTL868+1FLZoqqUe74qX1l2eHQQY9ea
gFts47te9i4QxKVzIjQroJUue6BzKcdWG8Of8XXZTSf7HkrZnWO9pf5NgzqlrMWPQ5/9e8AMq3L9
Gwo2PmgPLu5IrmvGba2CVp0Nt1gfj3NY3TBEyqTrLouunbze5U5/jPNs77fRnSYZV1E3bDz6pT6N
+IpA8IUUDHSuZX1dJIGV9zNUSWlUvC5/ixvjinII73PpkBs1k0RO2fRsK+mVNid75J4kRT529owQ
2Hwqouzb5xtsJR2Dv8zOhqvHAAn8wPlnz9H8lnIZ9RCn6a5JMjw0ceAk6u8d6abGMQmxNMtAIWyS
j5+vfbm5WVpYNArhEG6ARYyLprqwylkFJsGFMyhkKc6jVYVItUWPn6+0tuO47uB3or6DB5o45h+6
Gk2pBThdMhqLwuYKPYRvuTX9xTLZ65peclvLjvbDXGzNcNff7YdltfNlmdSFciI0IP+LuvPqjdxM
8/1XMXxPL3NY7MwFWTkoVCl13xBSB+ac+enPj7LnuKtKq9pZ4FwcYDyA3WrxJd/0hH8AD1NQpcg3
iRzddGYZAT8oZ61V7VzR23amynLrF5+/86VsFkuNdgoR6ITRv0jnQ00OZa1Ery2v10Wdr5MhewO4
vxDc9JvfDiuNRR7uI9n/IuHIRmFvW2blbtQle7Dj/GuTJYfPR3QZKU5UeXO68hHK4W47/RxhXJXS
EHCC+n25kYat1SAPFOOGQmm6FTOOdu3KmfbhvP/yxOnPf5n3rKs0vcgB4sjFDeqwD4IRPwnlt84F
uxyHe68k4jD+Vzvq74eeV+2aAbRXNvKalT4LoMMHybAcIpq/g7cUjNxpg2BRh/7etLwrr/vxlLPQ
uatolnJtnL5vG0Wa4bY++J+4X+oZtIuq3hUJKJPAxOdH30RJuojl0qnyDFNS0zaMYabkT2A2vuNe
f0PWclQy7crR+67JeXqPT8rIbHOaixzB5xvd1PrIFVw4dr0m7Lyg9e0IdKqr33m5lTt5WqXLMQAq
kqFuT9gVFNa6cHclXC9L9mZj6T0Hno69uZvVpK/ZYzU2Om5O8Rq1r+9jKDiDXN1CIfp8uX4QD74L
OtOqm1D2uDCcfk2ziFSM5OnVW2CPe/Mxb+zaXHrgbo2E5k73lvf1jSGh2biNMLcMadDGvvV2ZRSX
ud3pKM7uLT+qM6io5Fcwt+bMl/1S3bsaLJcIWhXaskYwzkM1vhG98NoJ8tEBPVUq4OHS0UDP+fQD
REZvxkWGFUBhV1m5jD3tZyMONCi97NZr4nWnWItONOeiV1G06J9d0Vr40kqoHiUFClt65fz48Dyd
rk6MpydJ7/NqcC+lFeh3lGzLGLgdD4sjYM5y4i8Lj9PLyh/i0rrrGtOn6eL/u+y5qTSGCgFSKCZW
ruc54aAGlu43hGKeOCxLUxRsNa82o1YvrKi6UczMvxIrfHRcokUgUUaebDPPZeNksTOU0lTobfXK
LUZdi0xvjq6m7fEMXAnDcKi8dP35Ypsi+/ON+usjz25k8CKKMVDlR1+VvRf6i0ZKHC815iiZLFA9
uvJJPyjKTeVG+NSTQa9FqnG6wGh893llSVThPW2NqLc9IuArttLWJ6AGPVbOoiqzcYf5WWJxHA0x
IDS/u5buq5fJFpLtdBigz7LSL/qKtTJ0iYxzyUxD8zJWmqUhhPs2A0Td6cEqVki+moS4LH5q6mAV
5v6XQWmeKafiH0n3zxekb4VIsTygHeaWajGLihj4uzk+GXGxMJTaxFcgeAm1l14GSZQ3i3boXlKl
h4+cmGBB1WGXGwDRjMp/iONQAaWU0vHpy10Yqss46Rwlj1dart2hatzbn0/6pZoV1Jap4M/NzK1x
ISLn4gbYdX08lQT8r/tgNJ7MMFnqlYUEumg2tuECbzOHL2FbbyWvW0WNPG9lb1358QjuW62c8JDX
CSIwRFWuVDirpPNWYt9diRcvD2TgC+LENWGimKXz680NxlwWIimcDcqwrMQKVanoMPrKbZyW0I/F
6iV9E6Ri7ifRT28o3nTFex2wWhqDa+YeF3tzGgnKCFwLxMwEsacLN4ibWjVzRmJ01qwom3WtyLfo
IttiUzjFGG0q171yi17szemRsDu51sliuJNOHym7rt+2qRHOXLgf5ANuVi6Stl5EZrjSrWvf+qMX
BKEykUmRNQRsf/q0UDbHNGjFcBZJXxMaoH1R03V8surb9rWrr5T0pnvk5Njh1VB34aLhURM25vRh
LVLVRVCgcqzIT+roYRNX20JWzT9f55fXx/QYWhwodvFWWMKePqbSOknD+iuaDUa1ieoaJCeQJxie
StweUrzVQhmuzxjtK0k6Xnn2xVXKs+kI8oKc5KSgZ7Fv6ddikQxAUH0F5+Nw2IZytOlj4yVIpVtN
S/Ym1BWyoe2QmY4wYcWVaF/07S1Z6so3XDqcfnNtP304KPp9lFExySA6O/0gcpt4pVD50SwO401Q
3QyAKcQWNdLGnIcuRKexWadusRtUy7aEzo4tKqFDfxeLI+SSIQe5ZlwRrblsk0wfCoQfS5xkjfv2
dExGlcS+Lgg4UIvVPNTLnSD3S1OhK+DrdyOUTsMVHfJ4dPvHLQpU1ypvl2uRujKKZ/AbKWhzGZ4+
P80ljVQxD2c9DeZszOeCe6d14pW1ePnl4QxMLHyCGYiMytlT+sHScrmnly3mT01+yE2y0HGPIc7i
yrq7uNooa4Bj4BQGNAM052zdiaWg+qgSBlgdZnZJlzkRnsrOtU2sSKC813Pjrnb9K0+9PDx46CSO
rHGnT05Wp98wk9pQy0QjmKU6IPGqmlQwbVFIViiDbRPVsEX3Sqw0fa/TE4QnwqwBGQrJ/qKqPaRK
IGZewHlcjOupeSvI+b3sjotED/ZJ6165Mj84SgA7EXeQ0LCfLxjwFVqGmRa7IbD3KSVBaV4Xt3ik
3RWdMR/YQrVVzC219MBIaE9X5nTaAucvi5bqJII/tbPOTcJG1CebqNRD9AfdWQJoXXXFWzGie12M
O9+UgTBXC1UZt4Ec2WPRgKRsoiv79CKzZl1NagPwe1hbFzxgMWhTLxUZgz8UdsmFN5jN0Yz1GyMw
57j9vEVWfx+VVwLGj54KeY5MZMLP8vDThRWX/IFYcgdCPYJvM9pFLz9jBnesfXOW++JdkoxPrfvz
8w/+4VM1AiTcbM1Lk86skRWfMyOcVelPzS3nQdo/SXJ/HyYmfr/9ATvkG/8q/eKDSQYTy9HAfXVJ
GfPBoGqmywduSnMhxdasb8cnk0Q0EZhYtXk0wrfPX/MSCcEFNanYArrS4fKcXwe+FRF2F4B4qN1u
osbao+scTvcOyg7qWqnbh0Gslh0UHy/62YrEIJLf3afl/+IOQE9d4uV12rSM6CwtQMoy8esQjmCC
ppMq9vflqH/Xs2gvKN2934pYGas3LPbHXgpfe+uaSdcHdxDP1yckPWVaaqNnp7NsVsRFHdHdGOWO
po2Olq2Qvlm0duG6yzzHcRJ5YR13MJCu146W6eXOdjex0OQXSiPqskGXWFZYQp8l8iJK6aL+Po92
FiaQgR7vJU+5lQJzkcj+rG6MOftyL7qVjQ7HQvCvKWp8uCCm3gfLntT3wi5IE7Tc8LOBeFscVmgO
prm/oux0IyM2XCrVOmpEYHnm3E+LnZdZTyNg4pxs8fN1ecnDZl0agC3ZBehsc4+d7vrKRz3e8ye9
77GcK/Fwh03eLEcTcfLqjYJhVSXjMXL1L0phgipui0Wpb3PTUQpvpmbYbIjftFj8qsopSv2a4kT8
imYcr5xN703284kjOIeDPFk1cPudDnMoggTtNtef6YV1WwTafZB0d5Ws37Ref+ODWow62QPN7s+0
VBIx6tSwtacRYmdW+c2sRFAp2ZbgEZ/PvLpthfymC/JDmKT71KoWuOrMh57ZvrVq9yBI2Q+1cQ17
GJKtpCPBYoJ8TXz1QefOnQtNdJPKBYUqWldmYF2z1Pvggqc/ip49LQPg3OevKlFXzfUaK4IJB5p1
wIq9Yq7haVWWcOQDuwZ0/Pki+OCC55qFc4IanAXz5CyO8XAMSFOTjLzJfgxZdK9zMhVleCCbuOtG
40od5LJNMy05aNV4G0GeRcXrdC5jtYsiKLMYb3jKfRtXr4bVz+qxWWVKi1A/DLSwUZc1FA0PC7ts
SB/6Woa9UEgwlJFGjViZJV4Zn3+EDy4iquaMZmLBEHmcfYQgc7PQNLADiSSB9fM1SvKNkJTzpkD9
qy3nLuTB8hoJ68PtB0sCCUAqJFP2ffotZMGPyx6bnFkVdBshd38ifA3sMnlpE71k1oevjTLacq9v
SjNZ1G7v1L4+T/Ba8OpmNf2jRCqc50LWJ0ghaAM6tRnOV8Ls88+jTCM534EUSynhMNhLBaAurSuf
wmEwa4cb0ejuTHrCVuiWjjtI4laJv1LBfDSLutrXhQuLsrQeBwNBzFKDfdNY0FQ9AR3ZKJ8Z1kM/
Nv7cbwQXYEvAz4gwjzIDnnigwLMS0JlPzUnoEg+GyFWSjTWG0CPr8buRDIshlVdZ8fz5+3206yxo
BZPcMED7c6ZxEUSlhDYye4B387kaZlo0PqtJ8hQ12RamN5dlpy8+f+hHoS69wb+felYJwL69UKqs
D2ZQ2zHXukN4fgNSz+1zp7MQvMDZ0civnKUf3YG/PvNsyYXCGKI+hWjEIMb7IBKo4HhXAthpB1+s
FY0yyhTGEvGcXSroyVeF6fFaEuIlnix9zerEMd304NbltQvsg8Nr6rGiAYB2HgKzZ89Kq7KJhIGc
chzK3eD394MrbMsujWDxxuZ8zMc7Uy7MRVGKr6pn3SrIqSiaHcXRosn6laXkBwVzEvykZGWO8ca9
bxSBU2RWOxczeVlW2VO5adFSCGe4RSmqf+UFThfexGJRkBtHVoyiydSyPzt3snQYhqImiQy4aI6B
cMQZCo675BA6OGZoXNnH2nRT/j03l8+bzsFf2nZt6mp5b7qUX5MKCur4CIJ613k55VJQZbJQAOIc
t+IYpLblAvZOs/ag5xDLXUjlAW5VnugdWtG/V8jkkbpdht5j1wyzHiGXSa0/xDOt8YFt+T5glmGG
W5sxtnNXabdmjn9ECG58lIEYmUevfx6M8lnv/S/hTV2Ls0boloEXf+nU+ibRa2mWVahf6GL70Haq
ix05OV+Vlq8NUP2mxH4y0TcJaW9bMdq2uaZaqF7MDVLYREUYDQLA4zo+u6lGZEDgblvBzEqtRV74
CyPoZgDyUQZyUuOWDzXvxxbmc7nNfWnnK+rNQw2uoeny207EVDw1mkdNHHDiTe57D1N1kvMiJJn0
Faiv+jH3htsQs9CgtNUFjs1OI1Exoy8w9D8Hbv1E2PpCuvfrciu56V7BRGwYrC3eOzOpEGdVbiyL
bN0iTQ/Lb9UN0mKQV70yXKkAnO5n1szk8DzxB8nHQXKc123UPlQbS2DNeCNgSw8JuuE+Eb+bzffP
z8OzavmfD6K/+t4VnASQzs5DBdOpNpIpNYwVJIyNKhmOj8+NkVaLXAwO1rAbZPO2xvOjNK2jLkRf
LcjHX3vzRmhncRJjwKBsCtdU7ExBvKSTgLZds2A4q5T/a5AESxyTyDOcF4uLqFb1sY9Iz8Fti2H9
rFfFMYkp2/XoBasuZAQ9ttXmZkAAEphvGi1cMb9xheIKsP8sevhrJJMfK8I4IIvOz9kykxNA9emU
PLuERt0+ScvjKJTPRdjtu2zcyY2x6T1rI5j5XdsVB02SbxU5cwblCErBljt5gaXHOjHzfajKO7n3
N5IEF+h9Wv/jW/+f3o/s7s/Tpfrnf/Hv37J8KAPPr8/+9Z/74FuZVdnP+r+mv/Z/f+z0L/1z+SO7
eU1+VJ/+0EOW8L/zHzn5tTz9r9HNXuvXk3+Zp3VQD/fNj3I4/KiauH4fAu8x/eT/9A9/+/H+Wx6G
/Mc/fv+WNWk9/TYvyNLf//qj9fd//P5eYP2PX3//X384veM/fl++jq+/HYlj84u/9OO1qv/xu6L+
AYoLuw9QehRO8eT8/bfux19/Qg4/USGhuVINnIo1aVbWPn9J+uMdjQ4infoRpFT+UpU1f/3RJKkN
hRB8OFemIv3+r8GdTOLfk/pb2iR3Geo5FW/zbj7291WC7xb4Jazs6WLLUxP1HG1OO2n0EfGCVIz9
9bzyrKVpNK/xGLrzrPKzPQZ2HHOwgG0hDKwZzNGXyeF4r/exdmw6oj1sRn2Vc1wpK1vKaMtlWZv6
Tqrp34022yhm8hSLuu0Zo63lilMOCqZD6T4OTCcpf/TFfR3wW1z3oKOJorgxNl853MAeymIE0wb3
WT3CpTTulgnGflXjPYfFsPNM8UXLEWAY04MW4CsUBE9ots8HpX5Scy8mxM1uK9eajy4KN24tzRMP
BU4lt8BPBda9qeCXF4U9YW1To4aQBOhjY4GOMAo6dshUcQhwlxpxJD7JzShizWatLAv3oHCosxUF
230Vk+pg2DxsKcT1ZKnqHQbLC7+xvibw44fkDoCRoyKJMTMaSAUjANpl3YlaNi/LETmJfIyMmyrP
ISNWTQ6K11i02ThXM3lh+Iu0X+Ncl1VLxUKOHlXaWpQWKNNuyBOc0EerM7lJPGsf9jrVavNLTs9v
qOW1pLmPUR1Ls3TQ3WEBFBy/ncjwvxRxE+71NO4bu6o7mdgRTQ/QLOi4VCX43fJRK0V8ybniu9Gx
PMvn3pby+yGZ2C6DWw9/hk3/D86U/3+OC4tY7L8/LvavZeW/xvFv6yp+Tb9XJ4fG9Ff/PDS4O/+Y
QN+ELVOLBer9vw4N+i5/UP0i0yfLPT00JOkPEl+03SxVAaw5BUJ/nRnaH9QikIaYeGNoq2ryv3Nk
vKf2f58Y3FQS0e47xRhzWxgjZ8GupPtDmfRecmhD8ZG61ItVry13iZFYstIlvAKTrF93dbz2803O
fl5SHIsRGI6/JTqVUk/Ad1gqmi3V/28FUY9fus0iGCwOn6pa9pNXaChoxSxEBPZe/rKuNJPoyaU2
5dUoovfNuBSsxmnE9L7jkWbHJa00q6h8qHsX4KDWDIsgQXAnqL6EZWYtxapCKUIKGvTmonFVqV+J
62q7xATLTsS4mFVCNFfbfnBCOm+OrhebelTvO49c1kB9wfajANfiGnmYFstsmw3DLKDdVXeNLfqW
YiNK8FDq1PnRM2nU4ZpiE2f6Sbw/ffKJyIxcNPhA7oqzylmtGKNfhUN0AAD9mDyNA+GbmW5HnJTW
hVogc1SV31vVuE28bBq8hf1lHaF/4wmO0t25PeTQJuy3EBjv9VDeJW6V7enGL5SmipxWKo+dHppr
vR8Lm+KdNIul/NlS0tTxXYVq1fDg5Ws1SO5+Wft/3UYnt89ZTIpqqKkRe0+MI646BCxP85jE8yxN
CAz10JsjJbLxjSPuLVK9NU2hnaZn9+4grIbG/Gapt7KU3oy1smuNZou+asY57GGjJ13Jrc4uRJb3
NCbmj/qRRHx43nkE6mq0ahlohy6/0wsNbNdcb4DUKL72oLTik+eFu0KltZsML2qhPHRt7kDicrws
XWpFiZheuEZQDt+pZnBSdXgDsr2tU+1FUaiS+AixDr05h7e9/vxjalPSd7IvGfjUQwd5BRzBPOf9
pEaByIFZ6ocA7dckTF68yIDN5qPsFsFsAq+c2lknpAjTC7tEDCsom8lbVfyEicUm9F87Pf1OM8x3
onnmDST9VSOTwZZPuSvcZoBxUOxJpm7eW5i+DMnQO0ajm/Oi+Cr3NRs7wkg0yDZDiooYckiNWG/E
vppMePu7vKlfI2MqNHkJ0uqIfRvSIED6au8Ey4xn8tAnTtmhla9Jme7knXSndskXL4ih2PqoLjdk
cB5ST+0gLb1afrEg3ejlvZCLx8wVnwTxmuPNe+f35HsCxHyXRpfgAaGtSgz2a5JdtnLrmqHuH+PA
0sjJ2hfPikTb1etgm2jEQxZZnmqh/TL08yTOvkAYoYsb5P1cCtNvLSQRe2yHH7nVfdNbMPWw5Xlt
GiKBGW/Qa8UKr85u5Uhb561aQdQIuqUbZwsv0ao7JAgHQX0qMy2yk8AYFqpkN7U2c028e7PxLtKb
L30jFnbn/RnpnwT6v+7K8wSONQ8oGoGGSStvKmqcwUBqIRurpO/Do48pZp2GyOm21k2ZdQfT6GI7
ryR8KUK45jIlBWxh0fWbygGLJs52+KXaZgNqJK++sAZbxxiBy/udvhfcGt3w9svoS4+fr/zL45EB
E7mqtGIYufYOX/ulHAI7MvW7QQmOlswa73L5NtLux3ytZd6xKf2lhEOaIVroWiE5ZfTetkzEPQVb
HDfHm7xDVSdM9Fsv62aqwQnYluM+cMPallL1JjX1pVAWh0os1rjAwPW9d0XxrjLjG7PsNq1Zg/2M
xGsN9IvdDBd1QsJIWDdSZ6f+drr6erTktDrjBcom/t72/uD0qv5WifVBCH1rFtfx7ahTczG4dgTK
tk7QU5KolQg2XYcYxIB7oZVClJaxuvdaeRvGfmm3/ICTGz8CHbx9X9eTM6S8C7K22WieBUa1pHDf
duJMCfMXQAoQvS3UjYRiIZhIqskTXMGYrGZWfYmkcq8SxQ6C3C0JHO88rSkWaYpvgD5Mzp46dR+l
oOwRteWqLDJtHSrRIkK5jf+88GJFWkpBevRCTbfzUk+dlO6lbCyHFgZ5Ic+UAHqgm99/vlrOE26q
sFDJobAhLIX4DcK8p192cLtSrxJJPCSa9rU16jsKQ7D2hwL98yxXZ10Fn5EfSMBzKcbCRRc3DdJF
n3sbmZoYiKBXM+nVuRQZz15tPgWW4TsNlDgnEVCDG7v8SiX2zE6AwgDKT6DoJsDIBHDTzyoq6Du4
FtAn6RDHw7E3PSfsohBTo2AZGSl6oemL2qMMACMvJzxKN4Hb3GdCvasNYR0m4kwdJw+kQJ9XXeih
R+0ttAYz7s+/64ejnMqfU4ePBrh+tmJNTJDTrpClA7bGJdpFmJtKaonkdv5WKEehcMMd4RjMyaDZ
aVK3Z4QzxRr2g6zgWDSgAq+bNXgUH68bPJNEJX4Nx3//dJs+5mRhRr2ZUPhCKa2Ko7SDaCwfxijY
RIWfOVKYxMu+l3boTmmQPBvPTrqvQwo2xPO2sYqNYlD3+4CYs7AWEleCE0uJ7Lhei06F2HPoJ7Xs
NIj414b6NfCuMg7faWy/3kV/DnriZ9Pxv+wn1kMQBm5iSIcSk2CHFs83mUpz4OWsvtyOJdSDC3Mw
OajxvZIevDBE7TEenSGjQpTFCzOhJlkojTgT0MukT1Nnh1Q2cMJFoFwWB5lVLzpeZIlY1+Srwur3
emsc9CzMHPCjtqx6MZYrA+cBRWaBQqVdudWVpsZ7aHX2lpMvKnHgBDAjljndmVaatong6urBDPLc
jgqJg1k6SEreOaUZRBjIukchKGrYwb1PC+peI89eqD6c4cBjbHrZYmhQrBpXnRNwLJtG2YB62qPV
sfGbfFv55dYb8u9eI1Ml5/NoLi8S5ZFgV0pke14j8W0ldTaG9bLS4IVHEgZbdTQiTqgB8ij0HeHe
Nc7bmf/5tL/J9bARnQCeIl4+ZydSNTQtqB1fwVWqWCW8n9U3Tx0LcG4kUugo0mNYqtjZa763bOps
rcGpdahHmI7s9vsGs1w7a4N4Kd214EdnYGZesxoyhm6Q8rSxv+W3//Tb1ZUNP03H6XQxbEJOIP8A
nFiZp9Ol1oUvEbQoB18fl6I83vgU/42ZmQoEJYadYOHhqtVba+Tfs0h7pLxzU7nDrepK1/II0uGL
kRD2Ksa76Sub5XQkgdlLtEMi5RAiQO9r5bIydwkoOLtF/DNGs9Cm02k63SQN1EnBXdVgeZ1qfOBA
vQVHtvAy5Rq57aNZhWkkgtQEKcRJczYoF0kdSkiRfGhJqNw2ccQwQ8KwfQY4LM0qFXadH34RE3cR
C6IF/I/xpiHSdn5pPpZd/TyMLDV04uH+lcWTJeMgwfUAMKJoOPXlBEfl9j5WryRAZ+Ce99U42WSp
fExg74A8Tz8maVhbNfrItCrmgRKRBrk9/oli/HfTyCnKDzGte11f1j4ndVkZjWNc1TX6aBCkMjSQ
OKdVmjZna6tz897o5VQ++Bk6vrN0HGDd+SYOdgK9lqbR50LY3WseXCOzxMXQ/Pn54n6vYpwtbpCS
0/SBaoOTNS25X2LKBERVP9BoPkhWD5Aw8+4tfViHJd4lZgMlQTF+tkkb0dLBT/WxlnN9R3ny2YqQ
+g2k6M5VkAlSWyx+LGJ7ORRXYTpA5athC4mGbyM4a+2psDlI/cuL0aiexiTUF0owLGpAY1fe5oMN
ghUjvvO0qQHWnlt3JZZYku5z6RWdrDmW9ejBFbHfwj5+K+K6dpQSg16tXSuIrlioxtfpPCO+A7qG
MlNXcYdE5ZssJt+twKfVFZaUW8K7qlCf+jJayFK59D157zbqNVjLeVILUkhhCqbOCCrpEJRPp0GU
GgTOSoI1zxIdKSmfwmrYIT62U4vgsQrLJ65FZKqkKyHXtLxOZv/9sYTgQGaBNZ4jCYIsqtLE1cUD
aozHxIgea0U95KUyTxARRBu3OdRWeiWN+eCZYJANibU2MRTfZbN+WXGuF8kFbtnioTSMF/+uKCeA
lLTFvA5QVGWtawQfPl8WZ/QitjpQkF8febbLBEPzJLh74kFI1HlItbkHm+RFwjY2qptEVdBUo8SM
4EU+lbP1RZNe49ZcRjbUJCcZfoTIaU5wPZ1OcKwlbqaawXiQuwjJf3cNNkZCmHfjEr+jsTT2S9Sb
u0rQl0GBhrXaLhvFelEDv6G60twgwr0exHVRktopqbyMdPlH0z3DjevtuISWKNFRaMVccmR9DOxK
k9aohLkYECGgbfb1fjSNjdT36TKNsh8tpUtRQU/18w99kVLzoZnTqUAzXfPWObMX8gb7JC7GQx1n
myZe6iKBrVbQvddLa1dHeC6U4c8u4QrQDUCC+kNc0wDVcohzWbeTRqO3a83d9kI+z8JxpSOhSa+f
EkS4DIRRnn8+3jN41/vCIDXi8ENyTCJMPysBpKHvVWFSjQd+dK7HHg42KL7GMdrfKHWh3OI9GZW6
G436tpZcx6zAWCXKIStqPraG4Lc3Foe4jJefj+vdtulsX2qThRmnAXrrQJhOV4tL31PkNGC1xNAs
u8idadtKWETqt05odhAcn6qJniF6ryZqbC7eat4gSbYrIfXvrWn1eHZR5Ah1SMWqBT3CVrsz+5aq
Z+Ta8uBEg/BYiOguCVr/3RLUuaa6Dz56f9eSpfMDWZ80O0BoTwKKdMDPDxg1x3SAbth4DBIoL9Ua
ROtMrNT70uyOWbqrs3RjRv5WlOJFl4rPOtxghNRFYd6M9erzj3ox2dNYKHGBRYE7SiP6LOxWes4B
sauHY1PgDCIGW7MXd/pQrXrkwM0cvEbrSTtDCrYVtoRN2qwqFwM4UV5nUTwv6+rKgM7ohoh0MyCs
nMhzwBijn302y0EqU9bzYvHYGsnr4I3zLmkaW/AHmtvKOlYlJCb9uUWWiejNTVArc6WGBjkaiD/2
2iZCftTW4r63uzjcNBnmorRUvgd+Td9L2+tZsKQ0ep9Wylo2J+snMlR5tL5MZ4MmjjuoiYks3Lq5
9NwYXJCJ9CzSouir5rVPKd8mCCMmhq154+7zmdCnbfXr8ibFJ6KG7klRXOOsON92rY+bd9elXDn+
TSZN4U5GdonY3dKtPA1ltC9e1N9mqhY6spwiSdaTtqkxZTYty0mCfPRewrGi4JYgT5LCEkski/Ze
Zfcqcycn4FmmHJyqR1lV3Qw1SwEPRNPJk/qpxBwLx4K90NBGcbMKWf3SkZhju/QzBAGEtHagqW7G
hMOy1G7cnGTSivKj30c3oZfvjK4Aa/vmusN33YwBgPjtxmw7lkv5VQScNwP/Mh809LnR6pbszm1o
MJKu26rUp/bYj9m8U4e1mpcPfZgcP/+4Uzft/ONO1fGJpzCdHuLZMqceK6R+MzbH8QVrxtdM0X4M
1EXMrDvSgwW6nvsqmoIpjVdrkp4LtlHYphwJebXwC2UWJiqgoeBYqmns9KSiSaT9yBstAq7sLcXS
xUSm7lMHcDLVFouFGqgQ+TV6LyhrRnbcvbS59EXUMBelGvIgE+7FbpTZcWq69FjEZ7Pub73uti9E
yiax/Cw3AKb6bnyEcruAT/61iMItnd0b9J1QxValyQljrCY6brXuSp5RpPxfk5hvtTpJxbXKXVvr
+AiqA0XneyzJOrtUvcpJuEdnIZvKz7Klp/iPqUfhljl81s1NF6u6PUb07EePo1FM90LA96l4MD3J
51H2nt0yvc9dI3CIk1q7kYy33Ev1hRjgdUvTeVXIxl6Rkfd040aaReI4zpM+ArMizFhp35WsVudD
XOyTqiaViY9NGB97VO1GsVkXg7rzZfmKWMG78fTp3qKwYEy5GIEDqrlneyuS00T1jTqh3hg/WCFb
JsprJ0zZRXp1qGnqUXx4llxRdkwzkBZdrh5DRbdRmblNFApDYxAezAI0wpBvgoalryg5PUuDgou+
zrr2KTDWmlt3c4DunZNZ+pvKWZ6b5opDVwcL+ugnTeLUBrWLuGJ1pSq1J8UvnbrWsZZo39SsWOrd
lv9E8lw7roQzYwvDwxthIJr4iagRW/rzbfH+3uffRaM9TBeOhjPX0emVaqGd2peBnh612FwHWrgu
Ytkp/OKFOyNY6jV3ftLcxiZyo3Ul7Mjun2QU5Wa11Ii0AYYVnPit0lmmbRa5Ph+aIAZLkNlNx+t1
nbgIJfGtVybPHTiJFiAnSXDVRajlC6vUX+sMP5lCdjeY/ZY2HJYHrYrThTWmheNTv+ib6Fui9s/9
WNt1HdhmS3Ro+cvKIImCCxDappvPigzBDC2kkQTon5zqBsDFc2gJ5moYvJ+afEzM5hGZjYRhJSHE
cWOlJe2NL1gLbdoyVZWJjhzQ4VXCeZpFLH21/07/Ag/cbt4aPpwDgzMqqsZF5LuqEwYb/KOKWd4O
3oLI+bUnmhgV5dUMJdsfvDvJCu+F5poi0LsF8eVswYzEYXJCup8dYorhd5me9+mxz80fpJpCnPKe
6hM2jJi5dN/Lulzlw7j5P8yd13LkxramX2VeIPfAm5u5KJQvsuhd3yBINgkg4b15+vnAnnNGLO7T
NeduIhSSWhJbMInMtf71mypML+Mhvk3aaW9GjZeIaFcl4SZ2tedIuPwaJq0z/O7S9iFJm6OWp2tF
q8koSXE9MdPGc4bQ9Oq4esj0pIGcjsY0PNCLXBs2aH43eKrqXlhufRgdheGUSRfoPJXG8FC6JKMY
mbW4aWtboPnngfeVsXH64vckgkXg93JR6e2vvy/kr4785NEAPetUq0yAsDA6+cD9xNYaX3TFXWTH
wKL1JlL8favNhXaI8NwqQm4sliGbUO4sjKG7gHFaLBp47cusOHZOsO/D4KWYiBAqA8hMljU+YOZ9
haw8XSph/aud3GulpuFN9VJdBPm5ZugHhG6pKCU1nDYRtDlzMfb9W5zApUUwmsWdNsr94Ps3Rd4/
xYF+z3M7SDu6zEDV7cKF0dtFGGGV/g1D23ghOQOwLDyaUbhX0vRtNMP9kKNB6M+UZl+8yO8PeR4I
zomWM1QJ3P/9ChX0hHTfMr9zRUz1VL/piEAWahdyamDvqDbWDcGTyaowcD8vjC2zWfxqBsXLnfkb
8ntG4fqiVvwbpK5L1c6Jt49sIOwBdMsdqGvYcZhToRqcmMt4IbwQM8ZB8u+L5ZT/SYmJwn3W01OG
s/edIobSMCKBU0J2B2x+6IG56QvG1jMm+yHq2t+9r5rswclOm7qrQbJoBmeJoA6bRVn6iBrPWb79
2wcLTWDm9DHq4fP+/mAToaUidarsrjMJMqp0YjKnNTDEVT5Ov7JD7Gt3RRm/BK79rsRsS7A/lUI+
xrFyTdd11RYu2KK/KrJmk5J4aCdiU1TID6rQ3apV/ViVjru2lGLXBtmZL+/riDhZFDxN3NqQyBNq
d8o8CHo8B+18KO+KpLhTguJYiOimqB0Y0BJ9YEgAqlVySV5R/AI/f7Iy7bMlBM73X/quX0dmapGd
xTZepP1LpBKzHKErpDvm6MM3ZtFXc/miPTSS4PdUMZ6Zmx8SMyZqKouv7aZ2OV0z9t2q/4h6IEHV
JtinNcJq41fqrZY1KCJV56qrq+AApPAYJNhMmXWK9KuWS6cw+lXc0u9YNty/RsPeS1gXUKzWrVLc
OXW8M4voYqqKO6yjLhHxHI3av8k0BUfk5JfVgx2H7VUjhn7pIi/z5LAwxTAuRe97vRPXHuE1QNAx
SGUGZpopuBWYoSUXfZ+q66nDSwZTqn0Y1TeVpffkmKnoBFN9VeNBTH6lcJfpb3Tq+pKZ/c7KzcGL
om7j+iZudClqh9y9wa0TTkaO4xHC9aYmuXriJNLc4E3tcbtVP/okORcC8PWVfH/xSM1Ip8EYhfEk
87Tvi9aVjixcOdZ3pW4th0m/MZOa1EaLJMveCldmANmjj0d9VZAwyUU5q1jg926FzZVs9W6j+/W1
9B1rMXaWRR3cvuR+V1NIzNLSSL6YPrO3uMHapnTKh8Zp1XWTbLOkvI9thsbgsOayy0tgK2wAIXLb
jf0sqkJ4BNrkaMzu/IHCPTfg98NvwlINobvN6GuaCrRhJlhFW47rPHpK2vIANMscyPVxGWBXcpVo
1yZBtMF28sPq4D7GlvDX/chbS+1L38rPjYFO1Flz20v59SWr4xRjZzrZ/YswS9Fs2fVdHScPVoBI
08Rb3ufJtHpFZqtCBSTxc3CD4EM69R3UXgpY3fG9W6VmV3UHkXhGKmGhEnFMWQerjqQ2QQOCCIuf
06HlTglhq0OcemoBcFpOupfLkWbaRnWJ0wWJcTihZb1+Z7byHKY+z7FOlgv8RMpvfR4uAHR+Xy6B
mzc9c5r6rqnnoEMMW3BcKNZx62vLxrC3eTvpKyNGqxlDBBKlVngTCycjwzgbHbL8RrTFzk0ajNcl
oKjDQBLnIcrxEnNyGQQ7dWrsZWCW2Znj4qt2OL1yRpI4MQHfsdedFMlJ3E2DIeLqLjO7W1QtFtNJ
z5lIdhuS/BObgQ8sjKyQq455rOVA38YlIbnYSujBbc9bGyNcixo6W63EXcIIP2sHF5czx9r8BL9d
J3YHBqcz2BgDVA6370/YB0JODSdkz5vxsSmPHrBsuRzdihpVecpidh8kDMfhsSrK10DeD+ZZbfiP
NptLmMOiLKwrSXCyTyoEcHnTGcSo3g7UneRqxjfwLJHC5eCwDs7ty2w3WQTRlGG1rokd6iIz80w7
vITArq4iIrUQtcO2U69jh4xccjG9oJVnRs1fTkinDwoeAMRKyJUWZJDvD8pKm1YNZxaADJWNGw49
TM+FolbDOjUEgsWu8sJJxaHcUpN9kAwzWiFSkJToc4zjN77+vZtQKKZqS7E2vJdqwWJ1Mmg6lLq5
me+b3Fpjx+ZNar0P8vYyqhmaZOUjWQqHyjTgLw7hlnPzcnTGykuwElgoeVp4hlmsfEVeZwolaD04
YnvsCF3ckaM95Q71kSvWKlRvvoB33ZEPoc5Booc+JQAZHvHg786sqR9fLS8UFEZzsAaCWXC69ns7
hC0pmWOqBYkiZvwQOf5zPhG2LrVN6cIntP21lnTrvhPLEIFz2zG/IO3779fxs4EHu8GFh48P5T92
ZCdr2wonvw+tULkdx3wlm2HTEsqG1LPmu3Ip6vGC1de2AQmeoyEYOnzuAgfLROhKo/YkhrlVlP3v
ugNLd/TrpoEDXCqJ6tWVvs/9cUSmFIllkIJ5NG4LRuWsHGIhHYGO4M1xhou+gewlVfmguwQFp4WD
D6wknkRnjeIFgOVUbY1eaUcrqxHPk8NLVvz0VzwMn0a+NHzPzM7yWX6eGghEaBrwzHVnPcjXjOcf
YyNbj9O2MI3izu2poij9/MhWPej6UPhH55q591GPgt6L+rHzksbXFi5bsOcX1LBGhM1kXSib2rU7
lNrQt5roCpRkM4hhG1npbpwdbgchfJ7ob0ftdk6aBTtcc373UnTbyI1e1Cp5kSU2pdLW/UV+jhXy
E56ebxCrI5IUvyaxJ5UxCrPkzw3auMV6ejx91razKAm1x539Xp29ejog/SBXXpRQ+aS99DSBF4WR
5Z6t9GuhN2gjx+nMXvuz34TbDv8dF3J8g2Za/fctpEg5atPCzu8MzX91ybJZDOiAPVxI3CR5ycvW
8aRjvYbjsFSiJtzouBHi033MJE7yA3HbQW0QtEt0qwUYGrvErOaiXCADKhlF5Ph+WnJjlJDo7Bzv
OTVyX898Ud9ltxQcqJJQ26Im4LTAuvHki1IbA+lmUkR3g88pC3aXKqvU8QWbbu2vsh6nGD2CjE8C
Rzxsk2HaIux8CIeAHF7xTGGxLDtTLialeKsr5zbJtVvHLDZOAX4J9etOdCOhMelmQNXrB/ZFg4ex
ElPVD4m8HyFWJllx1Sr3mV6/TQUWGY7PNudVsr6xGETqVvs5JpPvRejVeOHRrywe99EIZB9ZwWPW
lJux9M/p8b7KrO9Hg4PdF20YHDEs9E4/qGgKNENqSXTX6BoSWGJHKiVkIl4ADrWgQ4YGzWrZ9eAu
zeVQoHqNDLmIIhT7ZoKhkIBcsUgHJ1240ficlqYAJGc84fAb0PO/lnZwI7XF4FvvTWlhKNaQWJug
jbeqAUa0Q7k2MNrAEpnkttG/VtLwPo7EcdCzXSeNvVEOVwWtxNCWj6g6X404uM/7+LJvlHVe+cfY
rY6N0SyCLNiHSr8dlc6D8L8pLfc4ue5NEtKxZ2OwH8JmW/gE906p+F1mKBtiZK2EL7/hu5YhV+JP
wjLfMNfZS0YBgTWzI/0h5mEwCTeTt4m2A6K4bQeq5zTtEgHW66RjNj/l8JamcVpNUf081eWFTOdX
2FsvgfrhD/Ymi5pr327X9ag+49PHInwai+gYGfPGO1ovjvpgSDP1RCgUz5X1b78js1ZHFWtAEIQS
hR9kUC7GJsaATMVTQ+dALbAC1dLW0432M1L4HwZ5emka/YPhFliikmCfbSfzbRA6DiL+rZa6V8qg
PBuUbUWHAlnyNqJe3E6l8+4PF5WdXFXl4PWq2jNpMsQiUJBdZQ41c6oeMdt4rdPqzR/CV3+q1300
XtAohJQ6SeBNM5TRohPAlXDEyoF4C7V6ciqdYtxvLotMqOyr6qKbynpZ2XWCLjssvd7K1bUkTsDE
hMzzc9v0cAZeqdj/rrKktRetlj3IOKvW+oigJWis2GuDEUYc0jq6mX02igR8xUV4i1t0ZGt4aVoN
jN223/qS8c8Y+DFA/bViVM2NjkW/qeXFvunUHSvvPdYDa2PoBQdEOrgLres+o759a3NnmSf6GoQK
H4d8Zb8Wol11DilzunWbGPJDz8xrGJVHKCMvgWwOogluDYvUP2P8GIsM/RzpGZ4AO/LcZRTEd5FR
kRclCm+sHR3Xl8FZVBjpoFwjdhOYO0yYU/jS8rRuuncGevI8e4uggBNfZt2HUYubSKq8RzlHblL3
KwiyPEOH9TNmAGe+ewTNBFkaneQp09zbMCJwRmbQeluz2Cl+7sNNDxxPdTIvqmYClho8qma0V5P6
dzq+/X2v/fLs/76rUJUbtA/ATZQxpzC72fKRNN3Q3Sqa2Nh6+5iGfOhA1Imnhv5TOwIVBJTJtb1M
TDVclBbKE6msM01+dsyxaY5J9zOeiQmNF1VLwfr3C3R+TKTJAYV9oszjdbg2pyTEicF+K6p6uGXN
hYvOjZ7RIV7GqjPwEXfUO4cSz0uaLv23qrHGFN+h+0yRNDhJdynICnAL2pyi0yA4dcZNmeUPceAT
Yl/0+sZIbJrQXuPjwHEHT6RNJSpEooa8SsOUQBcXTlvEqs0mE3+AcvzNodGtW/3QYkmPlzS/UT3q
b2ZZMegN7WfHpABwbTHBiwheB0gR63Lwma4Q0ARF/Y1g6qMfErrtNrLxipyul4MLcoL+2zDbaNMU
M7UpbH4bwbAxYktfmRhr2r4FK9QKDbxbBVuGCsiaMXjNzGLcKealYmfCCzWhe250afpUgK0sYew1
hGIrTr0LqNCxvOtwcxnTO8cPPn1Xf8R24VH0aF7CybK4l5zWvdsEFaHvgZNvogFOlWEmj39/oydR
hfPx7s4ujfyVWQGsk5NOrBvxXxFjwxvFC9nNFK+pree0MZ5HDbpyFGpebrofCUlTWaC95IlyOdT1
Vm+pqNSkWk8Z/9WZS/rZS+DMg/sAczh8g34QNRHrxsK1++62r9cCf6RFZGq7NEZBN04vHF685CDZ
hz0rUNMY6Yhag/SYPuMo9vcr+aEC4OHgW4b0mXZZxyt3vtJ/lM2NZVVKOnTdrWrYUGjcpYvIqCmd
I9vRlbDv0Tf1SEkKIhAM/U2k92k4kv5VbEC5ZK1e50VCNhq0Y5bcdZuyj6lRDEAjznyXX74MJxuH
jbMYbpga1cgPxD13nJoUUS60lsGFHSzcHmZvFq3VgN5kjIp9jzm7p3ZAbW4V76NQOUxqCzAROImn
mDYTaKKKkroJF6Nqvv/9MX55G51eHUULVwhjgwbkpI9m9KSVQCP9bVhpq3HGP+NdAqCzMEcXF0J9
llBr5lak/e0AGdIgD52vZahXfiQ+2M2vw2mINvoUMPtjBnMR1YRziZISmOKsX7TdLb8jLAEjftV0
EuabfnpMeOhVmCVQpYatJmp3ldEWLlPjyWx4CgaRgK6RMtkfEH/m1YhHdiJXWn6hUl6H6ksRGZg3
0yNVOpFj6HQ5tBeiMw7CaB2sk5u9qFHBhXQ5HjaG7wE+EeuoLV7Y13fpVcYCX5Bl9SmCsoSRG+8x
cMAmxI0OTSHvIpOE6siSW3/IhcdR+KmaiKqJadI8dyrGJSlKq8ZmZBy2h1qryXMpok/NJVXdz8aL
rEw8bpTqAo2XulL17AwX1Pix0ZMMBqNScTQDfitAzfeVT6c1WIWtJnfQmyR0D7bwFyOE1q/X4jKd
Rso7cW+Ivl0JDbLcMNprTo3YC3Tll9bp9UXY9gtDe6lUt/dIi262fah6ETluoKfDHQZg7+aD2WLt
QlvBXIUVIQfnkKTFtVUTsJbkh0bXLwsSggY7hFGWMC32O7taTAJ9UT+1Ylk7xUtnGR+uRrInwSoE
C/gAJONEvqdOR9DlzpkN4Qs+OF3JyFC/Mp3gh5zCHIobdknbjiy4KIu8Lpm7MH1cu77+C5+hz8nM
XrMofC+cWXzPf6FMyWcvbLmQ/k4bpvcEXRS6EeVazVJGNM1em5wlIVVU1emggdPSIjT60g9KfHak
4nUIjldQbrDcSG97WW8t3zgqKr9J3mRPOUwFpDPu4JmlfRE14rrDTRLF1qK2os/ErSAAGRdA76gg
VQvYtwk/hgRJG4i5gxrP3DW5kXqmg6VBoZqzfcJVWNeXmsMETqW+MH0W7zhqF1PsLvpymDydiBVg
DH1b9+mllYLQwpq8q/1iV6nAFilj+3Vs99Yyhg36923kRyPKkkRjibL4y6bGOGnxUzHqtjkW6V0T
+fsgtT4Uu3nty+rBkdj/ERZ3psn7WY3N3wCwCZg70NYPLCnAHc/J/DG50/LpvYeKTwQh67dxVHiM
BvuNXi+BJUgWm+kPfrKOsbEPHPXD6Jtj2w+r2TcQNBXySoq0NhaQf/7+SH7OgrlEC2og8IKJz94p
XckeJrWr7Sa58+38upbGEeL7W3wztvkTYP+xK6pXhKVhnV0p47Gy0r2fZcwolGOR1wyx6QeVZez0
Wy0PzunRGUewR3z7WAhuhKyGEwkms+wiJ9s+hH32qhDSTk0krxPuTM2HWRT6DnY08t0i7azp+oY+
PyXBErSGASw6I8Y6KGrG+2QXj8QP68pULpVXMNBmNcjqLQ76X3UFOYD99mgM1mVNg5rAlGMFJwEG
zY43aTJcXrqyepB1Mq7U5jnW+3xhj2GITxPteoUdWBo0N21ZPCEDIlu+UY+aKTciz1hRCFcB0AHo
0SjmxVMKa8nTJxvpce2jZIQAV/2WJHaHjpekGFHC/a8WPYaWWOCpx6Y0DnTVDF+tlVP3L3HDT6a6
3i/CiJusQBh1HbmdLCIUpcUr+SikX2vjQenRbwq3fJVW+WSF/EAb+PhEqW8jbFNOSOgElUweRyON
CfHT1lZnpkgdBm3RFbqxVAsC9Wr4hnizXBjJVdZny9GY7lLB4kPLquw1a8B9xcfCJRbTXc2cNwnz
pwlGDB1jpSzayV5VoaCtsp2bKUmuo0C/aXPdM5UXk1EcSYfAEGmQHYcGtMNXrcZzs/x3gHuhoeXZ
OvS1B2oz5DVxcXR99x3arOqxl5Mkj7C3zK61XrGWVtY/UPruMnW6sxm+eqHVyoUNdK7o6Tlk+ufQ
fF6GmMa7OGziwHa6Z1dDk9eO4seYm7pvhl6ts756CRVI5LFg3+2G97zKVsLkvn05XJKtvImagO6m
hz0ug+m2IOF7YUtsUJqWWqIDayp7fd0FdBlpFAwLo2OymAWfmkhfYsJrVnFpHaMAUAJOOYwodVz3
QTp5orMcOJMCaEpzfmX42680O7zDDiPaprW+4SVMe9k0K/pl6CXwAJZOY8cXLYaxWX8dFyZcMC1i
ZuzuVDccF8rsoylShfm/Bkkl3DR+9ARZClrCZKHfRSCAv2GD86YS6tNChrDGg7a47nN9m2vGSnNS
5GthWXqd283qy/ew+szd4kXGnAuDkdz6U8D2sRDUj0vZ86qqqL8L2XwLTflgdDQCHIgtIpxkWTVX
U2LnmyGjQhdjvlMT/maU+uANfH5agg6E4reb5gWW4KcNfSvwqLNuFLYg6OIZhEa3eoVbtI594zVT
+IgcESBRM4vXOtppLbFG2PoAmCcdBVBTeNn8/6p8PmxIux8hw3O+qcEzDkqTYesa5OPasSafj9ZD
ES29rIWcYa7LKFwGRvte1yjmaDe23cQRUllDszyzQZs/mhkdg5aZqfMFnlqnQimJXQEiLwONudpe
8WYQ9ufdMZWwx0yjsXd5S7YVmsYVOmwM87T6NqxJsutw05tzk7A3c+geUgw23DG/sUPH39i1tegE
3bVZqXduHRh7HfbCwpT2Rq2yixLD8j1xVephZeaRIPs8wRUXUVuZT+GhLbsOtU53MIzOXhgROBW0
vB10MWcxwnZYNXpP+EbXr3IT88TJurehSi1spcJxxerbbaTHpPdY6iJ9GGjdN06rP1aV+4EcBvo5
0KOPU+OeuO8upnpWQn9Vx6BF2cTsRzOehxaG9UA3C9Vhtr3VxidpE2CMmiBbuuGvtA32WPEqK9+M
tvRkJSw6DP2nGOe7rL9Jw8+ue1V5YGtXiStaQqSXNg9OqYZFrNQqeg5VLCPdWZmkoXtVkJkrv9Pe
dF9ZasEFfmaQbDt71Y8INkEg9SVRCBuzbWG1jTLhzgXiJhzCC2m+R314xVxDLDG/f1Ty4c1Hyo89
BRQK8u8uqxF/A9clIUzyz5fuDC7hsbtwtVhbRDiHLLT43rVj36sGd9VNUJWSpPnwE0S1JBZBk8w8
fG7fDS0I15A4cXdrr6LMd5cKtPdN0rXatqqWio5JiI+SHK5E73I4qnIl3OkXB1CwECMahooFuC+7
a+WtnZJwreMC48Vd+5EP4lBnQ7s3Kis8RCBtRj7aSzE65ipVp/vWgRMmVJXjS7dhEw/DmfX/JQv4
XgPMA148BSmk/k0HzYFTx6Vjs/wTjFsixl9kDUM6Z+9yO0RSo1EyBWBX8PtNwNcPh5A9yi9x7nFv
hHz1a4PiP7Qum9p+trN2k/AFqVj3Lzr7UnGyN0cvrtlRp0XNhlRc2Z244FhEsGY9W5ITU0xPsRpt
27YgXQZ8tbUufIA+odr3BVCRq8l0Mf921phfyCz+sFKTaengLkerfxvM6W0IdLK64kNmONQsuk4r
P71lBlZg+ChPdfwxEwoXhph7yQaGHcQCXvc8ASTsKF0NtK+JKSgbmX6tWjH8zt0BnwV3HzS8JQX+
Ai6wzesgfXissf/ul7OS2WJrtBtazmaqwrVfhg+wq6+mXpYeJsqDF4CTauNUIatcVEZ8hqz170o3
XhnuUlSXIJKnUdiTHw2SNxHcmcLX1j3wf9zoT5OqYOJhlK+jE1LsTPyq7bNtUSahB3z1YRrBRxAU
14WvESb0bGk1XaKxH5V4lyIMWJJgB2c3YOKmlrP09nfvKIc4gVzdqYx0DLop4So3eqFlW9tKgV6d
tzP78Tyt+r4eZ78sLPa4O0P5IRlFstH1DI7Du9bxqwXKjisfXS1KJPFYzmHbvlrjW9zXO9glSwc3
6F4499pUyYWRZjvdyJ+w1oKaX8WfACmfMlT/26QDKBEY95k22h40P6cHBoiT72iCR+9k3UEa2QqT
e1aP3W87nDZsqb+mQ7kxZfVLKs4LVWwN9CFL8nDwFICLS2MiFY7HVIG/U5Y6GKoSAWyUlB6RcdEL
hi4mReqya5z3OoRkjUFzmq9pr/C9NY6JjpcVHtnQYCt3qTX5TaszM0pLaBb++DYCgkem8kDjwKeS
LqTt5Y0G2ZcZuGp0yJRluwpFuNLKpl60eUXLOsptGv5pff7nNweaE2/Jk1/+r39v+PbNdfL/yWfy
v7SsnK/mPx0s/z+xmpzFkf+1d9zdbAD5Pw559cGc94935ZdB5fxT/8c2Tlf+Ratoz5amTHYJAvlP
2zjN+BdWjmi7Ztkc5ieAPv/hNen8a/bFJUMPxx8FNJTm/D+8JvV/0Xjq+MmbFNooBNz/jnHciaES
8nwuDTcbCwrVH2D6O/BkxqrFxyiCa5xsYEhWUq5K38Z+N68LiJ7uNsgBKKBVrmobJKMYCsLTAk/j
YIVhDMeilyD4tBvHuB+iteYU0EIbgtDRa1BCXXFX0b5qRLjpE/59MwSfRDa3lyEloV4Nt+i8rG3u
YiQR2kWzmTG/Qof92cV7pbvGYoUiO1aHLQdwehnqZwQoJ5jD1+3j3YH+kxweFCinc+WqCPEJbarg
WtHibNeqkFr1QEFSBcVvPV7iT+8w5xPGbDen7mtO7jwb6uU4NtWL3jp7XWqHQVNQCNkCaMZKN5qI
ziExJ2yL+SphIYLOQwtwWS6nLPqGOEuoeDSIeIYx2U1NfW1Ad16AAcl9hugaoZm2AIIVS18l3c5N
5Truxk8ormIV9tOr5abVNqwyWtfSkmd02Sfg5Xx5TDRmv1T+zB+nSFEYDXUZoFO4HlR3PCZmxyxy
6N9mGwNsivLgwgGKWcaVf5HzcK6spju4vmrsv1j9GMBiWVYGlxCOteOoIQRMonUn8/piKrDwK2gS
yj77MGqoMmE6fFpJOixZ0nA+QUo3bufsK+zeD0xkTaV5M5raIXBCMQ9IRorbyqQHj9BsIyBSbI9B
IMEsbTB41miXG4VWEt9Ahtb1ZJqHPg6yFSdmsYXi/PmPfeH6z5n3TwevE+zo6ymhX3Y0zhiSwhDO
f//SUl/HU6TIkuus6tSj7Yevdt3laxB0+iF9LD3UUAFTzyTdmoXUl1Fu54+ulTdrnTN7jf5t1bdN
BsAe+4RslDBCWm3YOpa4DWDDb89cLtvSP05uLpfEb8TRCvYENqHfp8yuWuqT21lSv8JgvXmQinun
RvhcdBUT7m6KWGUK3IbK1hXGQ9VbgPLs2Fg95qjuaCw0my5wyirjDEiofwfK/1wW2ygWUfwBWn5C
8BF0GVqGm/VVZjsXZV/oDw3x5AsMFE3SU27GwtIOeuqjb3CsmHZ8xmQVWBR9xrxTFPqiaA2xD1pD
uaXOtKyeQUc8vSUgItd+XWE/C41j6ahZsppVTUXVRJs+qjVPUX3z0FUlWS3zUpF2Xy2NSsfr0mEo
pVuoVnI7cB+lg1VPc86VcT4/Tl8HJ4hBqUJ4I0Td+d//YzQ2YZrUm1qtXmkow+AQF846V/qLplS4
gQ5SZ5uqDFAmIs+N0FnbQUgTOnbuSs3NYyRyd9kSc4wG1bRXOsHDrl9MnhJBq+9x9mrRyR9UY3LR
W/kZXj1A2rMXT6Ry57LECizo4ws1K96/npistENqM8y1SnljmdCFjRDTwb+vwBMu19erZlQKjX0W
tbjc+8ktO5Nq+zG3nBaPsitHLDKUdjvaIVKmKUfEJMxs3fm5vhb58CvCkXLCcfCCY2ZRwMu/jKT9
Hgl7Z7s5IqkEDKwyHNpCvJEVtYs2nQI0WefqShnL19mAq4XIfKa81GfQ9f8WwH9uwoAfSfqXjUnY
19b+j/eWFO5kiBJ38K9Vw9syFmMp0sMg+2AVBCPOrFkPdlPB6/F9We0q5dZnSrUzb4URj9dNhfQL
Hau6tSPL3mV1yiiOlFfopupt17ZAT20tV00cyYvWKV+tBuWeHopFIrVmOwZ4RI8du0MSQiPKOGv/
/pJONDt/7o+hMVgfGQsGqaLfX5LLqR+IQapXgfUcFm2EYC0q1iN6Dzop5yacFxAGqepBaXtMduLH
SrYuIjRg4Txtb8KSwMIzl/Sd7Pznkr7qKt1gHIA72/dLMgdF18osUa9ce9oE2JUdMEvolyLV3lXY
MYQO2UvYa+mfj8dM7aXSJL/Gic+Y2XO9zx18o/3uaWyIZB5aM7xMOJ5vBOLkM6vjxIKCS9Xg79o4
WuLpM89qTwbetVJJiIB1dp2ner6jPFn2iFyaNuxg9YzRJsWP0lSSYpUyVCJADcdN/z6N/U81UfNt
6zz0hXCehiY5TDYlHNDT6usDBSnKVlbnPqG7lme+S+P7YGh+vticY4nFFISgROV0C4aC5hbYIEbX
tp49iTRjzthJ56bWjY/KKoP7VIhVMgnngHeIequ0lrxviuper5Ls2OnuiynSZvX1Iw7/CJAlZ8f0
1WKZuyXW3Fn1GE7p9No3bKujfZ8UBVsw+mPBKFsNiMhO5wNUZ5weTHl+KdNgBdULJqPNsY6H97Q0
pb/Et9DHA1im9ygKyZaqL5TSGm9Ku9q0A7pqixgkzDT0nTPIyeus+FyAylft+P3T5+zUZzASz86f
W7YppBkNbeNclaTP7HDDYljRyVXtTgpwGL7i6rwLfX3+qdS6Y1BYT7kymget5Dmc+Si+46JfH4WC
LbSOXyEixh/mOSlKtno0/foqKDocj/p+STLJtGuVWtlF/SoyfX9fzNc5SgbMPV4ikQWKAru4XdvC
fv/vX878VOg68JeB2Tl/w//YFhtbTdtEmP3VqJHgnLvi0hdkb9QC7LRSo9EDIIUOM+8enc8iyQJe
l0i7EKFNBVFI4IL790v6EvN9f106n6NBeB1O37Rd87L/xyX5JSaOonCGK60fb4tWyeewvj2YYtKF
G4ReiG1rVAhOC9Ox6uwLhDMA9/PKl4JhQFzSzEwuCR5oBRk7Z8s6ny1LGLrNiWO2ARkTDVojJmWr
hud3vbl8PLl85i4m3A66wxkA/375KSuqoFFQruy5pjEcRiSCFGx0n1sTa5AV+FIEajQkl0U86GsA
W01pZspHd3/mQc5b/umVYJg32zTNofOnpYpqQvHPjca4muM+L0wDWXIAHaqnX5RHjP3sbVQrCFG1
YCJXNdsYYZeuc/yMNwXJPHlq9FdxS1Sg7I8wxLutkDkPb3DiHbjJKirCYSfkdBTifxN2JsttY+nW
fSJEoG+mJMFWpKjGluwJQpbtg+4AOOiBp/8XoDv4b9aNyokjy5UpkWi/Zu+142pnJo51tJKUoV9s
/duL5D8fdFyamCsM0rl00/hnOovSmyAelAmNrkX1HSRBHs5thl965PkVjHIvsh4ve1m/WNarUm59
E5E8eU5dIY8oJCbtBW0nmOs7VWTgzI2H3b8c60UX8o9jvRxmy2NTv3iT/7Hz1d08cycDYB6fYgft
Qm5kG7THXjm3IpP2uY5+ITMvT0RcJIc5rhaaanEVEyLaav5R1/b0BF4qnMrBCms0BiGgoODATLh6
iAUdvFR+uN5sWHOZyeWQAhi2x6EYmn/5KksB+9++yT+qPWoXyG1DbD9K6b6LGMln8G9et3+GHa49
DUMYziqALTh2y2f4/25xHmZp7QPVeDSDIb+XsXBDezDonFNbEk8X1RgUQJeRXv1rKMR75qd/1r8N
NFVtzIJ1hYgZM/cDWsWR6LKjLupbEmGOa4YeCqlcHG8jbhWLCTtO0I0xOOWp8qqP5cY99ol+U3Yq
L3aKI4fO9EiEzDu6m7uhl9qD8qKCn4FXVWrW63+/UP6PlxEFGnbgZbq8VB3/6D57t5rjNBgoiqrB
ueAyyO9mxpx5tJv8Ap4h2JURjMhcBi+TZunsdkRyy+OjIpf4X6qe/xy6sBdG47dAoQlHgHDxv09D
wGouJ9XZ5FGl7Wtj7E6j7iC5BbodyeDqjbbYr4WjsIkGyEwkyHFCcuaEDg3wThMw/cT8Nc5FdEhL
djuwKA5Gp+f/9kH/80nGhI1kBXuZ0gWkwfzvD+p1dedZozk/WlpDqkluZQcVVcGh1hHVMuBSeyN2
A/rcQIZZYvN+19Ggr1MEQ8sdYljYGIg5MQ/mYPX7/35K/f+89/l05Ea5FHGWbf+T7esNRtV6ha0/
yjzqQjkojTgtHY1WD+gz73ILfy1MZyfo3G2kys+Wadq2HSiXpC+9c96ALhNmtG+7ttqXVhGEQPX2
A6LxsB9Ga+f0WrNPI5vRSfZmaUb1Y5x045Y0sKnr8apb46OyNG1r1yhDrWYYjsLp3X056bTCi1hs
/Scxou7uLTM5WamqQ5GR+iqyz5jRyz6WRXmh7DmCVHX3dlZfDbeQONKXOiQ27xrmmx37QHIjhQvA
lI0xuJXuqqh39q1znuboNWleo87oj/rc6XuNl7MwnHG3VlUK4dY9idOnoB+MvVfJ6ofPvu6hL6zX
0hjQ5lctrKxCn7eGnTEIElCmtGpIj5pqQGgn80n0jrabSuPDSBJvp0yL4AzN3a+n2I9t5vEae32D
FWKaYF9vnFr8y2kGNPh/nGhOMh0WK5Ql3eMfD/m86FFbdcP/9JBzNcY3pR9tj7rYUT8bRwcv5FXV
ySuwJVcti4VaQ/7QZ9U76Cgif/PqeVRuGKXCuwnLebcRSe+7pYYCyTRscr/UEckIf2eNqEAN6Vkh
gQFIAQcYOWrCNY7Fx9bjFwIOJEctfpyT4I9pecSFa6rDnqK8beYTPjB0Rnlq8LFqNjgAk8IIvXrF
1OTeac5jV9vlSUYSC5s59pi786PI1K1N5/5JS0QIqwrJLtEDjDfxEudpbxxweGIXCxrqB3xZOxDs
3TWbFNEX6ZKmulwquafBl0si9sZj6YVa7bZcDln6MNZVmNVlhPa9mhgPqV8JAzj0/CPWEy//TXI0
yUbCJfyoyM3DkC2CB489TltHf9aG3dSn4dOOheDfd/R9kiAULIJfTlDcwRFsk9wcd2OG2LWW7q2g
PK0R9l5pbo1uK4VUN8vkRsKgedAaX+yLroDIXjZhCbgl/PrwEskO5lz+y+lvNWjz0beTz7boh+vo
+H80X9tPqMi+5a1+bl1+MnifkiqJfjHP2eNXGCsDkn23kJ1ioKvD1fU0blUz/40807nbSrx5eu9v
8FEb97WsNoOO6BEWwnfTBjc1xPor3J0WP8e7GXXfh67O0el0f/yAoqEAtT5o06ecU3FyB/t35wWg
jRkmhxPH9tQqDzSiHSHETgAhpo2WhjPqgL2vz6dqbE6xPdcPktiWrGSC5mepcTMaan3eUbhxUEWC
ttN2Xc/KqgPncHegAKuxZeOVUbIsj1bUIjh7ML6ISX56pSCQqd+NdtFzxuhz13tdz5MZx6S2NZ0q
Owwku20tlxOTG4wllytdK6uGH5zXoSaSjcu7/QZUyTyNxfjh+n1xKUQFwoGnXN+ifnZzaCj1OB76
vHY2GtIDcKs4CUVgOqFi71YP3tHrUJhZQviYFR7EzNiwap46GmI9Lyj3Df0K6c17GlUfbNvc7bf+
kNhhjNC0GA3nYhFvUGn7WOcqjGV0NnUAVlAZvIdOR1laG/K7cuaZJK+oPFlkPbJrhemYD3U40yPd
IGqxSCc5iiX9IjSLJdb8zN6ZqaYf2kCx12bghTQXk2veIz1qjfHNuvsBOSe60aIpzuJflkyd55EM
2pMGSzKUjbOXIGMvTqVfKYnpv3Rex2WeZfs4sxs4upUIl5xFD6gaT6BAp332nPZY8x7ZaOiCLkmu
n7hK4XYrHCAIuLMQFf0bHsv6MrZ+H65XYWVPA/l98acZ8VGyIuu3VRAtDHOpP6MPIj10vFn0LofZ
NYIdVHCyFKI+OtZ+q45x2k63asgf2CgYt57sah4irwhaf4+Nn20Gd35VgVeFwamf8wb9Btf48rXi
BjdAKzAHjrjIDOfmREH3llGbb62l7Q6SVJyz9mjFVbIXo/vu1elE9lhl7bmlHiOhXddBkM2v27iz
Ne0AEF2KTNePYjZO66WWGnZ0KBv9kkRze0jBC+6SVHc2lqG8k5A/y+49GFGG+SI/ruMaU6/1fdbG
p3K58J08Q2y0jnAA0447rDx/faXC1nCTB1Wm5yYFoDEvK461mOvjlJtA1tGhqYyROs78HvNo8rXu
e8x9D3iRboU8qBFT2S7nuUcV20X71M4OestTd0CRvz7s1mGy1MWBSEiJ3l7eanK8h9r7lilVXceB
WAt8gtE2FknP4uIp0+HE5SbXyvR1TtdbEZDHDQGVdlC4XJ8UWKinpive1v9v8MEHDE0vkUljD3Bl
8keZ2XxNO3EZK5hkTvWkVwD9ekxYmyJb6A4yzrf9YNkkzBJlun7SotOssECpFcxgoMCTzNf1Yarj
7e/bXJ7XfyvKUGcV/nAlMGqGGdg5JJVXbzrguKcsC36rIaLVTMs/TIn2tM8zWVQJIkKzTp7n2AnX
U5Dr4pdEl7qpAonIckSOCmhGhmubzXqgDn0RcwdEMGj0iUvHOJpcSXuZIdpTTnEl7DbHcVeFulf/
T3EYx8ZVlFl2L7p2X/i2DNfPG8RzdWhrmymWNL6vl+tQNvdKGmT4terdgUgNssCj7Z1NXqTT9E0v
3ArGUHc1HT6En9juS+dE7rlHmelTxL/lsf5dplN1mXvT3Oi21h6i0WQbYGrOiYECtgj9XnqY9WOE
SRdfLXIxlRvjVhbmdIavsZlnfTri7f8sS0wGVgoDKU7kL9py7v6lm7AVyMYqt6P9einO2Yeh/Pqh
iO3L1LfPnpincw19A8dacvYEuXbT7LM+nrXi0HTg/LhTsWN2GCjHQmcdmGkvdSAFmsEGybccrrPd
+E+aNuIGgaXGIeLlObIidnoDBK4Rv7llzPUScyjvTkqMluf8baRjnNciKRr6RYQlx4OJXxGF2Xcb
S/D6aObmLlEoEsHl8SN4bHhQT8QTqlL3MpW2fY0W1Isc0vyMl4Lj2k+hsPHkuyU0I7Rq5REwjBZW
TtaFXRNAFOBHp6UT7+tBy/ZVP2VhO41vRWSJ56yWJwMEE842+yQL9ZwLYR3J2cWwQ/Aibw8GNphX
0fdd7QKLgQOGo8cDF8oEy6i/vBD1Jj2Zf7mmsB0JzHUlbqO+znYjGeaHBjwHbj5J5HtFgpExlzvL
Kaqv8+KlJcTK8sUKZBO2bPV4o52UMYkbjN5omwIHcy2gAhWoxHuCkvKznbxF65Y9SEJg5lLGCKXS
6ZyX3E6dEe00HY5id4XGnlxiOZhgqhHs08Le67LfqnyhPK8PJ7N7Kqo6exhL97DO/lE8dJiRg04+
Ie36WF/zuqpuUzDaN7/95FlAlgcr0Kf1vqb7OQlXhyy8TJPWW89linvX5puw0cSOwdaOcrZaX48h
XnrL/+r46ypS+tVxSpfxRkmlrifDI8jRaVMP45+10VhvvdmL4W42VR0mTZ4cTTSAu2H4ia25efDX
PxzMIkYVgjXHopigIF6flnHSeye03E+Bosmy0CEbVXbKEARdfdFs0Jj7kFLK6Qw8HxjNiDTCVgYq
e987zn5m3CZl/M6DEmjgYBMvyclMOnfiUqp5klt1FLpB6+wpWXZ99TFpvF39uKwx1ibfooLNegcb
dX1xqd4Wh1HSClT4gmQrICrmVIV0gKgrNn3PMHPdPOtte04Mv4RdNBqIPYb0MtmIoZNluLncznm6
SDbmJbe6NE5aL1pGiexTIcetx8qwB14hfaUueWCrY2vLby2L/43OI/TgipF46krIi2x6C3Lh3PHO
MbKHgi2VMAYiW8QPx9IYwE/BsOPxZG90p/tBPflpj7ztomW+GyXRkVwz59iC/G2w2vtNv0WrMiLK
zu8E6aJZrCrtii+xknV3NDPxZ3bG6tQQLB+OgFN2mctNUfkxrCrZiF0UTBMLBoJ41guK6D74LjMW
WpGqFj3HsR0G4yba6sLyQO3YBx+nPMYTKXTO1IDpBLjFc+Af22hj11X2lqTEkEDXxF5hY6G17epZ
9q68ki+R7AvEbiKas19Ke5sNST41a5LboHFTJJpPA+of4w61MTiB+CwGJNmWm4RVgytdFxTQa4HE
aErbN663n5fVAbWIGaIvpqtfRuO66Foe2TTz4Nt/OwUWIdEpe1Nhe9qb8xnKXvHUty+q17XdIIc/
EdfQIVYYtkqHt3sgg98lk/6Y5dRJH7rmq3VjgO1Cht21LGRCG0XJrgfUSUWVbQPoqUcq8+6wKgIG
g8uwMYg1bHILC69uwrnrogMlh36sdFlScQ/+Zmid8eIE2SFvBwgxKevnJNPb59kjlHu2SfaClAIU
GvDOIasbkswwgz2mfvBtHVkacC53fiqH8zp7gBYfNtBP7no+4N6S/NdkwGFN7sYNT4yXOZ9/yjah
AMfety0bomGua8cxJ89Jlw6HLBYpn848CJEJyA3TH22KsdvK4JSNkjLKID1SkFqfaFF56LV5N5Hh
8DU+9VP0sj1N6TLEULtS9meRXZqGZS1HGYO9+ZIK+03xiW6dPf7xbO81Yax9bilj9k0R3Owgrzap
peuXSLpvGF78A8MwRDmWXXGgSytU1nSv/GQK0y6GvFBmmCSiP7pddXtLr3Q8zyV++Pc6QKHtuEet
Jkwyscxnj9wjVPxz9U1L4NMeCl8mb7HVFLAhivylZfI7B456XqvGhqnuBoPVg7GUAyKTcCVMwlfW
I+4wT75lmb9T8Fu/OvbYSu9OS+4a4fRJ0KcXjUEiNMkMMH4zwzlIOgfXQ/wLxn4Ksh9FTz0ELBqE
YZJUpKo9Gts4hBE+nNZrx4tAHJgl5gCnBugX2zazmEiJg9Ktz0gDWyQcOW9KkWGLKa1TUnIntIX5
Tt3aUUawcxl977cDI82FgPKMU/UG0b28J1wftd3P9OTLAtTJPpJxGLa+lmWndfjgDR1Sc0zBDHW4
EqQElzzZRfFgxT7hcTLBYUrmeTVmT4hdYl/DOlhlAqkaSO5psmjoGjtkOUrVEGf5DqIlc664BRKh
OGYtquGzKUGXO3XwWDrR78x2mA0une8gSUVEXM/MxhY3WnNrk/odK3BAD+Po7fPCaI4y8r1DlCYv
MEc/CE2bbh191SaDvsABYB+9nsBucH4aFK5P4nmY/GivaW17SpgZ3NZTKBpn2074Vj14S1kBGhOv
8N7osh+97zQhEzHSa3D9XkSXmFhilkFc5XF+5hyycl8e25nQwK5gUE1EwmOS3ZTm/8adl72YXfED
Q3S0JWSuOTA3v6opMW46HBzUfMD/jPJn7OTH2RUfqBuyV38I+o2hQsdNWnoBfaNzAG9a616+3p8z
Xk2oXzCqJuMlrUc2aWi126IxGZQY30u7+VVms3gyGWUgHItuvZRTaDsDz6K8YeCB2vwjs6NzI004
X1lfPTUiY/etu78GG4ukMHlzRG3/jfk356sf5id/FIQy6/UucOLkqtzcg6+cM2kWajrxtV+E2RKi
CN7gJZDoMvYDYW+PCloCeEvn4s7N78QPvcZ0fzte/uHyvrDtLP+p6+/N3B+q0nJ/t7P7UUeB/1S6
GpJiArD0VEv2kpsqnCtyn0SWvzP6DE4l6jieKPk7ikviYRmHA+viIkvMfWmPGddNLvfwErodMFIr
zAw73weuBEk92V+3U9No/X5sxMVBSbqPp2TeseaW56yIg005PlWZE/8uDfBGcbRvjDg7texBH1PU
hBjVBuukO4quhv7mVdeL35DtjzNPxIcW/FEhOaJ23HmYMcdpM/tJzaSj/YPLnu8VTTrTqfZDLeOo
1ocVHvTqIUrY1KuhZekYB945q5kx9WN+m03rbzSN1THHEg6hIiCBOBeP3pDCmOu6/MFLghRIA2as
ppvG33qlUTJ57sbs6+A4DOYBR/IuZxGHUEOaXCV/57y6T6nzLVHODs9NBiGljbYz6gFFeJjmJjJU
pvaLA8NbgpEG5Aiq5emXR1KpRpWgifI4QUUIXUyuWhT19M1FumNCvGkG+7ll9fbYpt0+BhTfAVs5
IEsbEFG2PwrAp5vIw+jH64kssmmP+weisTRqVOEtk8p0DnkJi7CLGgXljOZZjul1MupnuxFj2KuA
zqfMz7Vjfk9lsE3syN1FcngEdmTyME6+KVN+q6XN/KHLpp0V3QludBbw5JOXM+zTk1uvZ1QR7lRs
utpL9lbtnxvf7kIEoSz0ht3APBmeOnqg2aq2XZwzOswg0Fqe/TY5udxJI493NQo6B3XAFqpUCfeI
vsnW4m2am1gux5/NzK09tFXPgU2gilh/gxJVkrvTRyWWSPZ930fmpuLmOxTT/Aqr/+6V2p+6UfHW
NMAsKSH3siaUpOcFttNmFk81kmhsCugLudKC3nkZmRZvcVcaYOMIASwE+gymrdAcjHNvBm+5GRx8
ScgyKzk8XEvrOjVq76eE//SxD2B20m8B2Zej5WIJ7vtwiozdCIUPNzsrJD8Y927MO6syDdbIFGWp
b5wX3V5O04VisaaxyaxtFcdviEiPes3eBGPAU9CBSmR2Uux0bzhFmhOckKD+VTH2o6qH0qW13raa
Ju8yK/slq3CLVx5Wo9xDaKRr8hqVTKTQm8hD74yneJSPwl8CbxDQeJugJYOhLX0knYRqFENg47sl
8S7yd6QgvEo/+MuUkJFV8042GOcjKwFdAj1oRhOp12BFuGLTS6kAdwaGotL1ozdOTwnDdnp1kuyD
nBrYVwHnuNP6R0FhT7e6L7h0toG25BMEI8YYvdnxvnzBovc38+qPWBgvom+2cQslONaT93RioJAG
d+QHzab0hRkmlvHao2jFvls4O4lvJhicd7d16nCCjYccuvaPfoxdItYSPrjNEXwWXuzxyinuKkow
5EKTGjI9P7SmFu2mdyqJfl8ZXn5oCG1wMZEKXC+EjE3vnU0lWBVUZXiDtdBsQQvfEgrT0PGjYZc4
9rdy1JdoCAgmQ938ydPm1I4YNvWm/ev2fXEcPZg4sAPQrJfn0S2/6dKdd7PkS3lttx1MP9u3k/Hk
y+zRs5LqNMLrbkDEBBn1/GgiDvft7AQlI+EaVlMYz+khsvmABgPic6m5n0ac9mcuhQ+7U1cHe1Vl
pAePRdEB587BIUlqW/blWW/NfcYUHHcooCks3Ttk491hi6pb36XBeDJpYENhYtBu3bLbzi6or8AX
3iXlW1XVrc1M+0RIU3NEyAYx0d67mi6ogSvGLKPtb8gl/DFya5H25160Aq+vjCBtpcELRGRanwZ+
nKoxvCJMaafmpJnJY68vOFBQfbhfkoc+dh5dgco1L6aLK7vLFJxmL/2lYvMzyDH9aRj5msb9FEb8
p2Bb42pM5aUIXlVe4jl3ckJOXOFs0jTJn3Llnyej/5FZZnYbSjgTiJyNc1kO7G8xIxl2F1w6EJ0p
E4qgM+tD4rbR3Uza4a6xcymZ7DVlYh7bphtvsxZdUy2LD3le8sACdb3hWAz7XkKqipQhwtK2MLuK
nMyI2Podj310Ulh4t7DhHuizmnNjai/O0OqvWCKxfWameZ17cXYt5R81kqxCRBL+Q1TgStNKeTP0
H2qBw2kquzbT3mDzQ5p4n+8jWaldwDzrmHOULxWdf+ZFL3Opk4EF7vrQEDZyHOwal0M5bHyL5YLX
lyUS3SHZpdLx7jFw2E016gy66x+GNc/plts5XxwTBMkUvv+0/lGNpdh1sa3vA68Ivv6ONOQ/7qw7
5/Wv6qhod0k/TzthVs7D+odHz/7QVlGCAD7y9kOg1Dm3g58pOJUHxrHTtlpsZi7ZhZCf7IGBUavR
xRFxkXgD275pShl5C+ZCtclijmTVAdBCuE7+kjliwE2fzGaj/xXbXf/Kti0YsmeRl9pllW4BFxjC
UQueBWlGCH9Oi1eA9CK82YRtIDWTf4VL9EYseKYF092ZW/ObX44fdY1cohIVW0kasskahqtmvsDJ
KA6YJeCWLZP/VQvY6G1wtGhZNAazGZ5M+qjkraaotoqtqSz/WECA2SpsorHftL+MRIVGXUJFrMHT
tak3Xm3e5syYDcanDdS/OJRB0X/3JxSH9hyWw1Q/deQ9rb+BUeNLUKE+8h0NQYyLy9JpuIybDG41
QTJV6aNIxOGcmkPzaNbNL0J7+nMvSXcH31TPjnXriuEE6aCllC1fV5U5dLSji1X163eMg/bH87U6
1PsAlkXE0wOSw+uqiEOJbl11PUGbxoziEph4ZEjtkBpe2tSeSGkz73Y0Tpd2KGYCuWiFii4urz5y
pHXfYLFKaWMiDSYEkht+UvI17xMJ2+ApG38WbKx2AaOfc5G3MUu9Ui3pOUxdcr8nYIIfmzHW3TZ0
qLtsmsejA5cG93jzkmZzeeIf8oMyLG1Pw8VangUZsIMLKQUdfSjm303dlpDhyL7ZoWxS5yEY2OSX
80lnZ2ctm223qkJV1G+BggiYEt7Yed28dRWKdSKJuW7W1V8LNk50BnE6fnAbArwJSVHX9KYldbrb
ZTs0vMXG6nVnizcvQTimWzuttJ+oqvP9uq2p/Oy9wWiwsRzLedFKjXd4c7H9iLqztfVzUVDBu5Xv
HLqJPfkQ47mREAagjT8yNDq7rQCk00NsTJZKpgi+Zp7EX/a7KCeoSUg/u9WqmzZm4kIr7ypQiV0P
xtViH+MO5KD0VFxNj611WgaVy8pC0MKbzSVKq/7iWVd/LveW4amzUZrDjjY43qPkKK+xp159bhHX
6gAbjMVeGzz7wbOmR44ozkEvACoez+Z2tLI/dtzW+1aUAN+Wgyc8s93MnXQOY2yLp6+jh6f/sZDN
XZ9pxaoktb7hIgUmxIoJKfAt3mvsHnjROOohKbzqB7v3+KIp+zQ4hPmOGdOM1h6Gg7Qb+xi1CABs
a957hRzDJHLpn/OviW6lkFvr0TeVD9+JiQvY5dEPL9dOUZePVjX+mXp9fDAVksk0+rk+bea58C+g
RtEARWJLdnXJYMHDnNcZaKGjnkltI8npbR7YzcurXldUV6J9Av6EUquNH/0xDwNcyjcoDcUUbIJY
zj/9clrgjQFEBDGeMSkD5lh0Cib1+BNBeiG17/LAE3NuMjsLsttk09By6zEET8oh3Xa5PYZocPCD
6N5TtHiuwDseRKPtcv1hYpyzX1dhk1daFyPN38bF5cRjgJw8DtGmBve79SGfbVe9WOIk+DR08PiL
ktOAZXeZnRrYB2IV1WAP9hP/RAYmnCdMESOOgJe4RThZwBvFdyPgdENRnh0XBYGEgZPjFwib1vO5
mWfrsE7kGSXIIxOvzbqUUkp/Y2XR7FeXwEBtACy0MHbrZcKwx99FDF4OGk9m9m8j8Yb6+Jlq5XdX
Wu+uUSehal36J686m4x5R/iEX5tQryxZPkRqiR4ClilyvjxNNsxW6Pa5MX9YeUUyEbKbwFXuwfSm
+rB+65Scia/tfl4Uw9ET0U94x4f1AukMTOzZHFQPNI4yZGVQ/fBy1B9iDg4dJcvL5OABmbpni27z
mKUDRKC49kIU9b9ajuKlMnF2M/9uXAbUPbxierNV4+8lRr3r9PqxLKI4XHcgXKcu4i6L/j9lR2Nj
J9Oqcil13bvX17/XgZY9y2krIsJnhI033qz0aKv7OqTNRYsBOQ1xv0VshDTuHnMsUsrneE9iE3uB
5U4E2rGMUV8hOTg7sybPlbgFzv2s6j0wV1A21iT3jpRiz6Fkqc3lsdjWGjxK43gpXZLngS7ANWWw
trMNlr0Gs2imhWN5xIHNJjWKL05jHFkaEzBXSaZFjr7jkUpCVGQEDHJ3fJ/IR48ViMF81WT1EJE9
u350kTAeLntYewj0y7CXCTqBGg2+6RCa7KlvvL+MF0ewMY8dcXIYlFJCTUXYa0NYLQodMeP/603j
mJpBtIGwui4SkCN8wtflMcpgdV3qJIb5U2O8sCtc5S23XX5KDG3cqKmgzEv8r9d94KdvszIpkBkb
o9Mq+jM+iAcTpcIWVXC/QTYc7RlqT5uCtfhppZAAs+uK6iWDwMem1jKYd6j2W9Rkjw1To0vQ+OnR
08p7F+vjPbftOxknWeqXb101/zWASJ9a6Q6ffTF+tuTLPbAiwpLPLTzXEs1Opj5HN7MPAWuIe4rL
/8GpWNEaOZ1qBLYR9XLgJh+xQvehVUSmMF5gz5EBoPvacFUpzy9xReu1sap6ybpKo63yuumsBt99
TJqEwmu5WHoQck8NtweeTvVad3eUd8YtJ45mFs0jarZkX4cR/ZHJeKLUH0ib2kZBpEhKl92hdjoi
YzNCuxAC+0dXa5ptZ/acft6KOCPS4ZNzRGfmz9ExF/pNy9RPN2tqtt7NAQfjsRyt5EK4KKvF2buZ
kdduoeb1h2Sy96A680OZD/4exeSMwYGY5Whg86lM49ODtrLj54pTzt5vm2SNh0+dcZw//U1FIO96
zfzVMV3WWMl0Hyrz1+DnyYPZICwpVKQ/uBlAoC8pSynzZ4RqAEHK1EFkMljzcQ4G/QYAT79ZbQt3
/VnojOKXyM4h5YUhRNCH3eLlGyNV/Zhm1gcQgPzXmc7W8Lv0jSWGFXYj4hCDW5ZYz1q9xPVYb/2A
tq/h7k3jd3PIu10Di+3r+TyqOt9OUZLvPI0D1MoGcY8CeD9gBCyVc7CqjhgVStwTdsbQs5mUIRs5
ji2/S6LbWXURafMph648qo4tSc7K4uTlZ4Vm7OgIgPqjTwyDZ6GTEaT0QXiq5E7wYtnJKID1GtvO
wZzZuDglfWrlBVuA0GRWT9bFN/sXI8ZUYpmptdUrn9HnnMAxseub1jff11eRCch5O4vcPRnpdCzm
0b+CcAZ8wb5E/57YFWuOiDRDEiLpLKhpjda5lqkhNmXfp9u47CvQA+ZH4VLeWqNOnG493cYZ6k2Z
21/POIRhLDmt5LeW9P6TW3QzfGGtubmR/+EMxWMvHJ8lLshpcCB3VKiXybIvaRnd+aIwmXiiVl1j
3Bgu2huPko9NO8ZUmt0wpQ2H+e49tXz/7ZwZlEqOeyo0dA6ZbGHDLD6ShmvwFqjKudSqyba+YCAi
sF51pcGw1SnxnBTZiXUfsinN+8bFmh1YSIKnLaulkqOExELBllg2wONjCBCusl5aS9NPZkegjZve
ZKFppPMxIAHGow4Ibj5nFWEsLM9EAlXsMdT3dQcbW3a8xROS7gOJjyktGu00JrwKFaLNs0u5u2Vq
Sl+5yitAAVzIGJNqjF/smHQQMR+KpgzoYeezbwRvlt7rl/UF1hc6tXVZn9zJ//pVazEdlOkDoiF1
qCRwRyCrlECcWXb2KGuARRoz+S6aeSoi175Ad0PhE3c37+fawJUViXbSPrC2S5fmhQdYoaVL2b8V
2hyde7embeYpb/fmd5J/tC1+VJqxKIHX6U3ymBN7s/EKgEbYDVTZRxdXaD8Jue6RRBX9N8eEta/I
1TyqwaDbqHR320lulsRxJaNKugFZpuMDDdCXNph0ov/H3nk0t5Gs6fqv3Jh9dZQ3i7kLoOBJgFaU
tKkQZcp7X7/+Ppns0xKpPs04EbOYxV00mgAKpXKZ+ZnXqLsJhbY1aoz9XikdAyEY04GeUa7rUsm2
dp41PszqjhFJRppZbb+2tdK7cPdQabMZDwLtlbhY8NlwBAVKStmG6vDUihxSBsm1A1XHsK4NKLGA
tTodIAeibL1nJrBpqMgRdGHFFG8yq25RLqsOpVEbiAgMd02tFwfUvcGzDPQbSypm44dOC+1960bz
xmH6G8sOC4SeTC6ru2VVRUG+HessvOYRMjvqsSZrSIBzCB2y8WqZgCoNLpMTE3QbFgm5ieX5rRPh
Guglx8rToVIRVZraNKyqAKD0qCL0siCDfxurBloiYbfj9u6QPMB8sA5PUZJ8S5N2WrVmN12AqIQp
LSFcir6GFZ6NJWnzMUI3ykkN9ZjULUXeqrkOJ/0KCwFxGYJPgaZRGZlwtbGH4osdTd8WfchZWcdj
NjsMsYAavdWeAwfzgVatW7wBwk+YaadXrZ36+Kbl+3zhye7tcm8y1F6YfSEwa/Iz6tU10MFaGcFO
hWgJCSCpWu3Q9TVw1UtBRZg3RV66dzKP81p4zDY9XNMSEJuowlEsck7ThDSa7Y402bS7AA7h2kCS
BuRbpBFlQJPSCSD2sS6U8kv7SiIggknJN3Kx1QCT7b0xaDCas2aOKrGJikF4GkjCo7hPLSeNPeQi
+nvWHCDKcDgpTGTmPksOSUykOwWf0TuK/VgnXdGrsAQqjxIWSjdhybhZJoT69CzZNnqFFhUSMMak
4YFdRrsJvBr8vM+oEQX+P3MH/oZbDTEWE2fL1QxswvQ3kPK6I7KZy067SMRhmoTBRdWwOzCPQwbY
tBtI3FyVgkStkQHrYbiXqAOtSZ2dm1F4HoNcAxO9sorWOnFDV6YTYiKHqUs/RMpdp+LWGhMC1gYd
s4QgPTXeYWf83TnA1lMdwzJt1KvfUo/7qaHSU6XLRdURUkRHv9jacVldhzXZD86k1JtDWh6gZYNq
KK/bBKWcoYlKkpXJ3BsBko5zZ0yfWqQfD3s8E2gEKMGP3kkuATocXxTFroRnXPQ0DyVOpEnyDrRf
e63YKUiZaK+gCKMLsw9IkIK0+QsfKW68cegDxX0hhxdGUPpBE5CbakjAJYXnkSGD8oSzsIARgB0c
NB32JGb1Lvnxd3qo4yGZh4c75iMq/imvj2Ro2yGp8lC5yOxQKczmQ0FjaMZ4wq+LogbCMRdrdeqq
lZISBeTaREWFdPXkOhNdiwnAqSaW0BCodtN8zmKqY6k9CWRQtx4E3Rs6LA4xjrnHIq29/+fnWQrh
v2aPcfyWUJjSNE0Ysb4+fnJ16jzdolwq/H9n5k+cwmtj5eoTOtci4KC240fAh6lCMHl6kYJru8jy
NaQmVhTCj4plfQsrdTMVrfmE+t6x1/3IK6qnou+TbeE8ec3QbOcxmFdOFMQbr8UAOKiYpYqkLEAT
asVmBLmL3HwSgiF1Br9JcDdA8P0d0ZrfWeOGq1JsgQiBvKZrGW+4XEFmFfbo1OaFDhA5Hyjj85gs
x0UkwjLWkzcxQFWHwoF2QBCu3XhxhY1WuJFIu4L+8aYfl4NRRsmp8CBdpCBHxyL6blvfZD6idm75
jjSoPK7XN8nlqFUHSU8KtN5bLz0qmXrWubpxaSCwbuo49p0SRic403uD3s0q6EBTW4a3C/W6Fwa+
LXJgdMyyGOjYbH+QwI+ZTQ+FTp/SMtNoZUK0OoQ7mcw1FgifVmBLrEBF2lVwRmRa2WqoxTmxTvdH
C5DkAkUnwzDLaZQNOee7tMzfybicKUxidHBdQPlv6c0lntBRhJnEpWWSX1sxYKq5Wr7pSQ2lelgM
MiOo38kYbFyvOaqKOW5Dbcr81irzlW7X0U6dRsosTHrgYp16LYMgCWalymv6XgpoK6NP2dMDeWco
/T4pcewWzF0ILTZn8ObpQosIzzIF5RaovVdqGVNkbLCPzmYY+n0mSjXYNV/hSVJsOuw7NiGSZJ7Z
kqgTZIdh2fuJ2sRboDPWFYLAazcnrg3ou4FMxJAqy4y7JTc/VVX9A2iVRa8OCl+B2ssW/qmxkk9f
bcIXK2HetKN3lEHoP5/k72I8DCFLh35oqTgeQIF9PV8I8vkYKrEO/Luj2rLU/SctS0NE69HYVRYz
OOHFruPV0+rYdQkuaITwGu27XblUwCv7tDk2nWX5oxo/hug/+jiZB6uid9+TdPybRQLXCEtMagwe
w3lL8VXUQaMTAvsrzhjCac8lgww3gK3AoZ5ZuzoqJqudjlUu8x3NcM9CHTYc1fIdhrz2Ox2SI8Ht
DSVNFixwha8v2qjX+qIMGTw0DfBcNMU/Oq81ro1t1aKwbGUazhvO0h6MmCI2raVTyoJc5wc5/dut
q6y4bOU7CiT670uXi76geFrRHPZM+00oAyMLhkfBrIJaPfxmATMGqKxN8bIHeo+jrRhqWuH4YPZN
Is+xhm1uMroser5z1HwreyiO8PtSv1R6WMG1s4NEPF3rDYjJUnV/II4DXYQ45J0I5u8uKDLd6A86
BimHrb5ZtQjySksdW/si8P7Ado+DCvzeq+C5ydHkDmQGNdou9J297yXdYA393pfSatb292WIKk9W
qv95XOIyTTswsERgAl/49Y1GNUYx8ym1LnIw6k4FncXRfkyL6a2NDt6GKRj3lYKnp5RjkDU+7X1r
kr9b6VjPLRxWmYgMxuzrA1EaDZlpWi+XbEnmnaGw4ibGISEoo+UOU5sMbd5WtK8nBGsPMkQtieY8
OudrkHLOxs113GURprmOQmXYJYGlI/dTXctKhVWPLCKlc222eAz/8wzzN9Gpy5GTmqNm7+m/m8Ij
B0gsYtsX26z1k1OPT1lReohCqg0kIGIMtENoRUX512JSoxMilKXfjjo1BOSAFDANt4WwcJBvl9k0
UcDLxh2gSXOf9h9zvTQhZQXjpq21+8IjeUUIUj0Kbts7J/I3a5mYLE2eTwwNrbehVWUauRIajnuJ
VKG1OyvDQ9/adzJ6KqL8aXSjSzSikmDOOgbH6JqkKt2i8rrEo+skM+kXCY9y2ONdJuw8YOZN5/Hk
QG4Z0WC9++cj/l0uj6AIST+EPJDyEJi3109NN5UmJfTeukiw5GCBjTRT6kXtHG/BlNDYXmwcHqhD
WFV+kQ+vGprXuUVdzDV6fITUGbH7OD3Q40zfkc+R+udvoiCYlsyipo5QP0j/10fX91VpL4kZ30is
Jl7scLkwcNooGf+8N5NvTQ7QHNspa1+of9dFtJezQeDMH+ggjtc9Ak/3la096WB9jo19C7wUlxez
V67aCh9qlQq4iva/0qG2xz/10u5DKB5paGu+VRwF8SVrJwkwqdd9JZQtVkua6gJxsxljvHe03j04
AlT3zq35m4eJPEfI3LqkO79R/zNrNJWp6hKK1qwPqhs+FDAtqRjoph+BedlFav/oNmF0chc9OMjm
R5aa3k2YvKMk9+KH8OZG4OpuI1LicDwEGK9vBCjY0VxaPbqRcVVIdfxQ5aiGleW6TwskUig2Yw23
jtLFubSFRpyQVxGRXIzDoAsxCSrMYGvo86mCF5nAp+k+BYxFsLO3VV/HQD8mv6/VD1lljxsbYOFW
viwGQDmtyxGCbXXaZV18h9ox0fAwLPjhDHi0x066llF8Obs9tVVgw2llPBgCnN2W2ape7Bm9Hig7
fTxQmw9w8FGdDlYdFQeVpszElKekiFNCmdOt5UMeGZ/lXFLY6ZcMNxU/brTrrC21cxTmvlH3Ct4C
2LaGfdau0/7kaOWXfiCb6+kArGQVRTWhWCX1R8+e4eDGoGgX1BsQtM/t22l0PlBOAT6ZXMJuyr8V
WCIoIHFJllpqrMUVFEnjNizcrUTyJx1M28SsfQvSJz2UXqNEtoRXuePehcNACM+do40BJDmHpHyo
4JNCEq7iIyC7H5baoNEYkIh60be4GK2r//w5RUJS8KZRS8J55s3KDJMjhYfHcyorsFrunXMMR9dZ
pH9z1Ql0UzpTpNHm+SD7yXIOcfu2OQyABd45lt9laFyPGBXXZrQemIHfxKqhR9eWlnp8M4UY12gF
RheSu1+N6hEe0bCXhyBF477r8BN3JKz1ukm1g5cvDxPlXL9B0j1I4ZzCxFneSRj+Rs4D3KEO0t0W
Gjm/VTEGqzWweLBQW6T6SgVoHeYtTkQ5tMW+qpsP2hJsogk4fY5Y2d5YQIdHrLeVGaNASJtyXbnG
c9RB4YjKSlv3SXRwBlz23rmMUi/w9XgX3jKejlAOupaG+2bixWfeG8oxzG4iW7kCVlJeKeLF0eab
VrXBu7Fq1VbJwZqNcoqAb0DlqNe6OWB/6s3ONUQ/+K/avFGzDieOHl0xGSDJB1ommgrChCtrQPpD
BdFpzS2yE1mvPznLaF4bUPRuLXS+Uk/1S72yN6E9YxU0x/XKK+IPuZe7J6dtvnmF8V1jXd+pRpNu
cGga7g2gKJsKd4jrzNYfJoP0d6zINUylBbQ9pIRCLQ/HTDEzWzWxAq2zMd2DAaJ6rQG3PjDgsxhR
drvvPkjkfWXCWFXqEHDOAHigTh61kmZkCsMa+HNTXTdWiSeiNx4I8TQM6bOBGmAHJauqghMF+O+o
PkS7JpnKLT1vuiqR3VxH9XiGac9FwAbkrtQBlup4jhVGBf+4hgqBD7lxPbbUtxSEWm96uj67TJmr
7cIU7Qsy45R1+6K6aVR7Orrg3P2kLq7GEjhwlkBYXDwcXfpxXs5mnp6aruv3QzQkW/wxu1UyOdqT
LCJXQ2peV9bNEBfKNnba9qBZ8+esBWU5CdWHvGq7VZOnlJOF17k2RVgUNt7trBbHOaHsPGf1rWx2
TKPxSdV7GqFZ+DAvT4saIJuTeqcuGCCfEhJjqaUfqGrtJNm4BJzj17QaR70cN6G1zNDMTRXUUljR
dQmObhza3/QYPNzynlLwGwc9UVGkoKghMuuiqCXKoq/XtHAsTXrXWXkTRgqVcCPFmkOfyRPNq4k+
x7GLamvlzuaJZoR+KcNaBa3mQdww7XCLbSdt4SbVd8W0IrRT7j1sveiILbuYzrOPKOrKGekuvjMy
f88rETVVSSx1dGbRTxBBwy9lULtD+h4d8/qGim5Hob26qtENOs3aDJpRuCVYQO/WdRGDRwC9bFYq
zBVWKTCpiCw1j7rVGY9zHD3+83EZvwlJ0mIRFjbEkB62jW8lcCMwoVlOX/gWBS5gam670gOv2dqt
cqSXDabL62+UtFzJ8TSkDR1PHaKkqINI+SInq/a2WT1lzCNbVSitkKZiKqSG7UluBZYr36PXGgEQ
EBJCgRNs+pT2c5ZDBgzNLcCKmH6tjoBG3NzZg4lGgg0MKcjqbYdaD6CUWULXtbO9WMSLAeVJDTWl
1T9fCs0Ri8yvk6dJ+8xBe5pKBOHSb8GSQ5+/svq5v8jCmQz+q9nak8+vJ2scNm49e7hHlh/7DszI
mrKXexVW9LkkWb7IQV60TnzbYzis3XbMul5sf4ii7KUQt1BCPUZeeJGhmGp+LM2u28vJNQro02o1
80CQtFgdYyu4Ch1rOnZEwT4cnPy6/DIGykmGs4MV0ZxzGrDWLsaCUxFNEHEBgVuAr45dkF8jVrzr
aZndE8rBhUwQR5u7DJgGDjaXjCTMLLo9aFb7PIx26BcY8oz6PN3PuvNBqq7M6udx6K7AAnrr3Orp
cWflJ90wvxoWXD9EkrFaTZeNXob9VhK/EqejEGJMEDYGYrW8tzBbBbaMc2N5iAz3oQmBLBrAB9ez
O4NVcI1dW4xrrzpqir4mH1Qf5fORe3WxJfV+TGjzp4OnHeLYrMG/8ZDIRoFtKgedhsy1jPTmqQGB
0zdXDlW6tJppN0bOLU3CbM8JxNu6j2nW1Pinghxvm9nYlFn8HZvN0DCOLUASdJYM51Z2i8s2p7do
bvD3jumTO6lv1Wm0dWDE0fNvEZzzgPUb07jSIwxzw9G4tG2I+irWrX06pFtX6LvIveDAgYcQ0IqL
PKk5IGoMi1GBkVCi5cLTP3R6fR8jDSZSNA1cGvHoUkF6mL7Abao2YQeaRm9yb4VO6RrYfXyQsArT
DQVyKnPVc9nWrDUEb2B0AbNMc3Zl0ozZq3F0j8EhFoqJgdCNfqNrvblzmu6u75u9zFMjy37QURZ/
GOLvwq5x6+a2eYAiCpumYDyH/ZVilqjzTsWlQIEUgZPsqoDrdir09wpEor7xetQhkamhFm7Y6JD9
VjG3vLGYE61RL0E/RvvWQZFvSUEztlaUMu7gFBtRe2401JBZosa9m7XmS3j3P2388G89HX61dPi/
/84e4n+h8YPFavDvfR/Wc9X07a+WD2L7F8cHQ9g6OFSmWMx4QNDu/5fjg6H/odseN1K3+b9Fx+6n
44P1h0O3wMNMVnNti/nip+OD+YdlA+71VOz9NGJX7T9xfKAd9iYJ16nru8QH9Ps8Awcs800gPGBH
OxSAHtb1hpjtQe00mF0jEiAT5ispVg+BPT4WQXKJYSJgQpqsSsjTKy+gPN9Fycep1T8WSYiviaeh
cdArZ71MnxESeDYdfO3jzrhSkirxrWenqGDWzWd3ocENxDZQ63s9CW9BxuzdpLsZlcYA6Qbi3qmA
QilVe8mhFdYq0PaCo3L0xvUtAwX/rsa2ru2hlJTqyQb2mhQ3qHUomyUCNBZUDdQxtdsU1tBCBOSn
MMRd0D9wCfWCf8TO06Nntw+Nio0A9EPMoKknr7rGe8DfBcS/TuJWN0LydpM0qFua6PXj+sBCUg/I
vAYPdm0hglZvXM5T79hloM4E15rDghMEqJjyEXexRSt9uI1dyEJIYXONzKbgQi138tDmEUScGuj5
Ku5rlpnkuYWr5CdahCd9gajgwAXU6thZ1+hazMa8I7v9wYIW7tRqLU8sybkKQ6g8ObDiVkPfdBvc
m9G4dmFwO+a92urHyYLvkUW9T7UR7prLVWwJyzHVYfFUEUuysm5dw0zwLS38bk0aJRhx/G4zXk0V
9rdQnJ7ldVHtflVhy70aXY48H7rbUY/3U8AtQ4Gl20BNP046XDztowWDbatG7bjvnY82V1JJzI2J
Y4E70IpN1HTaWsg4AAiuC8zq0P+oBq65C+mIqWxTLfqhz9jlhAy7b4egEYMww9BzJvhCkmRVaO6d
2Yf08Ktl01jZQiXh7IDqQkWKO6HWHCAFIwgJdvORQjpgudAgOtLHbWrA8KOo/zCbjiCPOqe20Quh
7XVolEnZtdgoEyKUd5k2FDu9I6ibCtpUxo6wFM8Ax1Q2mud9Rup8DYe62FH6hnY1NliVaMI92Uz2
8lnGtuWsQgcFShOtlVQ8vTVcUhtlYJg0zfcGpJir2GdXPRCnL+tpYYUHFb0qNVQU5CDoAsLbKdsn
ZmVAOkMvybEZgkajWStTOTWQ9jepZ93SzLjFjs9FXLjVkU4rtmoCm2wRt97ORtzqrc9ZFG49U4Sc
2gch85SjdSHGal1b59w2biC6r8T72NFbMDxUn/p+F808YEvCTQhy5aHs4uc0drFsH4VqwaFIgoc2
tx/CdLkPR/NI4eewtBygOudw/FwY9JrBM2yjjxMTZ65U/IaH0ZxWccAJZRGTSHAgBfuC9B/vlfRZ
xfWuAM0IIntV9kW5abIepGbXIAIJk5ieP6BGDidU7XO/PMhlMEq9WAAtk1UHxBL9XliQjHVwEqaB
oELmPQBfEWP/buIOMBvYfj3xQVgwrEvaVjBQprPdoiPhtb2xEs8pmeoPyHjdBpWMH6peMFzy6aLZ
GL7I2agFb5gP/UOrJsk6LdXveRfdga/R+SUzZR6jVoR/WuYXHcnfpy5kGAd18qxBOlo5BlGWM9an
qC/WSYlhpTDhVEP1u2I5H3Nx+pVmxusE96a677/TofAgEodPRVhcyweD5lkrHx7DYZZpG4aKuHdQ
s6p1Di0LZihKm7F3N8RIzXWx8jQiFWGhoLHT29o4zsTqisvUVliLrzk0vRzswvCjyz9MIMdar9N3
HmHwRgvbJ8rgEZpJwIA8C8hW2Cf+yIK2yYmqHWuZzsLOxWg/4nNF2xFa1AGc0bGZLONEy1o87m6H
NCoiLCvFoW9Q4zSdFamHrfuc+5NtH3Uo0/PCTC1nNUbVsG7xDiJFAnbyEGMAskJMpkGQoT41TvQc
ijC+dLkGU/MwDfYTtPho4nRaKnhrxdn1GVR/vQ4f9cTccY+8laLzdRLb57lPvlUOo8Qxb4wevRix
uFQhcltDGa6RczHRD3C3auOedES4UJjyHsBsYwpaTfBwtWxeZ050gL/w/DKpi0GdrlThryOXT09c
VzkrMqecdXC1JnIZTAY4soqZkiOThw57yUgqa23kOkZ8GWojDTLLa1XR7lGH+brAOfQ1t6pxily1
CFFOcK56cgRmyL7bwD69rx17q6ELpAjPUhz5IKpzsK7HmI3huOvOF9Bmm5EGwxpGN2PKWnUsB6va
8B6Mwn0AZITaXlKecRfFMEyLnsHtALum6g1w/1lsgiPIsxxaZjDijNuvCKsvqnojNk5a/llTLHPF
YB/a0HowRhth8RghDYOn0chSY2XVfGSLFX0xeKsU3w24iCtvcOCGi/JNX3L58uxe7Xdqqd5pYuqG
Wc8hi4PK4OkNaT2s6sQ6VKCFVoFln+1R+1rPqJ3pbCwOkxwcBb7kJuUGFxOCQ4b9yYZk5+dMUQCd
zg2mnrNSrsXG4vSXyj3TSH7A2vFga+2VUKEcxLImD6oIObOaFYmgDvvH/l6cLoAn8hGVk7OUTekI
OT07WbdJ/GgPnF4mdInkATUupHu0rzKMCnWHg5DnOJacqIubSpDh1OM1OHlmrAkQsnxNmZ9A3XAq
4qVLR6po9r2dGfEa+hYeuTh7mBnLtfslCpZiV4fIV3UFzoCcbs70t2Plu8oBJvb6l26qvHVBNsYN
VR+qpPZIJXk0tEF/HJ3oS2Zw1Z2UC2wk+hEwCSht8iNxm8QFUVw8zPVoOKsz67qqqEQ+YrRhmB7Y
arYCZvpMHDKsG5zG0VP9thRcltgThrw20L/YuEV59aOZ82tsoYmDkuw6sscbefP6xgiwTQ/9Spgx
y2uNR5Qwmq/kfZxJYDeq2myQVMNHb2Apql0iEgjAJ3ksyyJCK9V8ps0p71AAvR8+n3WWx1HFOQ63
qrUhsGYoifMe1Ao4FNX4RttbhRluOkNcoArxN9t42W7CmmWt2GNHP4eblLvlFYBzl0iTfSMYiv9o
fe3GwakPAVk1JmaFIfyviqNLIzaRpybPOJ9Z1xZrOMYF6At5K/AG/OYsw7Uc3IZ4sGsVU5Fp/Fbl
DPfWJghNftji/k6WBp9V3ImXv+YGE55e3edKg1X81LV+hTeWoV3kvlLxb7VK0fryltZt+8GMYNuI
83Cj5MELuotczGMneNCafoAMBn1mxBNbjIJWGb21VU3+2JnleoCCvWrE3FQRBKEsEjxQzrqnMXIV
9MoP+Q+arXflwlGm68IQtRGOpde7juryeZ7sjROHgV+2l1T1vgNY/2ikZBHuAPWaPsM2bznYPKXh
azVfBytu13J2kE99qOv7AefhseRSDPki3NNW8gcEzKi5Jf1Bma1ngybMRh6I3FBedEhi6LpFlrHJ
+nMJF0yu/DyfRG5z9THUYWqm1bKl1gk7iNAc9Z+d7Qwh1DLiFI+5xATBt4ar8cUIn1xMWOQcKqa9
qlJOqhnfUXNm9Z2z54RmCrExFRtDL1dKSaBZz921Dm/KprIQINRwBPSLYK7HU+R5SbRC6UbZg5S6
osaBGGoerLsqNw9WsyB3ZABoH5bcb/OlOUbmvB9UCGOuW+3kqA28jNQjbo6hN1GzgaESzx3yYXrK
UzGj0RsyGy/iCRV3XKZlyNGUPkw+ObASUR0PRxhfJdASFJRLX6MB9HIXtGp4CPt8K4ZzK/KgMIwh
H6gId1f9IbZq19cHaMthfie/luN1CQoIqsWNas/NAUqTmVc5iZrzQLX4LKbISHGPWnMSfy5iFShz
7npp3yTt8BzUzHazyO/ywTqImUvQH3HO2A95tilnay2fZTeFW6GnG6Wu94DlvmkRDyZ4cAJPftG5
DyLyE6vLLPIONJ6Ztjhsnhc/v0GwYKBhytWXswGE32XdlOGjWYAopCC7aZyk26RTkaxpPzvrCOg4
3hx0UhrP3ZHT4q9koMU2JuMloCK7rWvcyEsTU/sAPZV9NdiAt/UVYizhxl2Y9acw+FIlHXMSBESI
g/oRxYPWT1Xrx+K5AM0xzhp56mOdl6a/iRXY1P8KdMUpOc2Ceh913NTgd0kgpgQ4rBWSJKryEhdH
QgVH3s0mZY3p5+KUTeHGisjQYcv2uJ6jqvHcZNxvMYU7JBWY8nhr8QfGM8/i/6FDJD6qkKdc2DYl
T3IwOwdLsx96zT3bsw1HgQ+jiJhYsdZT42HYZ187ZvAoh0rQMzSQnfygeCHGMNFzIIIOsWePzFXc
GFMEQpEI7BFs2YqhRWgN/aXRTlpeYN3RAxgGpv/XIMvaD+VUfEFRDp5YeC1CAvQuvLWd2ieDQ1WE
1BB9XtcfdeYSHTXN2J2WVWeGZPnE/DIr1QP7IGI0UhYhMYl+Km/Qdfk2xoeOUavCe7K6daw7dyMm
WnIBF5sAZGEWG630mATkHKKqMVYTL96t0yoP2RI/96QOYiaoK3J3AziNXQg67PQUR638N+UJvvyU
ckkXo6gX6AZaBvcFBobiqPSpdP0cq1fNAYEeidyqwvyFAgqNQSuhsIwifU0thW1ZkxeUPZ2DYhDB
NSObFaWJ0AhHFSVIVlsizhCB5/TJWvrPcv8BE+DsLLT915MQalBrLtVLPhHpe8AD4UYNUFdWouli
mqgcDE+leF6jkVmtQWpUr7V9Ny/NQR/RhsRHaxMxmm10O3wqRleIqV6VlMsHUs3GSEasD0xzLbNs
rAIfrfqiiUBBXOklNWLf0Me7Ray7IrUlYnV1ItjWGzczq6JMgFtjRtSmvJVxst0yqWf20oGJSJ6R
NPw6xFdVReYN5P2hEv9pPi7lH4uGJ0NmvzUKjUqISKnHgFFAp/iGQOdHlCrCUMU2UYyhOZ2pACXz
ySqmi+UUqj+MYb2fVfGIm+lRPLg5SXdR3dUd62XClXXd+uxMEbKZ3IPGaO7cqduJ0xCJW26L2LOi
JCOTe1EUqb14w+l9WxwWOPngy8KJTN1+KSjevFR5fzWMFFW4X2q/uoWHDg0xqoWqCYnrLe5qjCPN
nCLPYjLTrgfT/IEYU01dIje/0laAWWy9AA3+f6X3Ya6+//d/faV0gJno3fcwLotfK7c0Sn+5M/6X
7sufTr7nLzm/eyzi7vu3/3Pffem+v6r4yt+9lHwV2/6Ddg0GrR6tQjpktDjH72333/+FQvofJvp6
AkoCnlLY9f7L5NfR/oC64kg4gibwg3jhdhE/cf/wDN2inqTpFP8Bfvwn9d43NiFUXGmrAkUHyGIB
IPmNLdDZsQo+uQi+pjMtXCoyZJRQgU+LuuQnPDbzk3xbW4G2wv938UE4s438+s2GiRs5zM7i17Xc
aBL7kFv+3FzuUr6Vu3Qr0Ju6kW8BSM3nmDY9ChEBkVt1kp8sozGfU/mxUyXBFuDytMqWtoa2KX4h
v+fa4mXlZOlOCt+/fP3nXjSSiVXT5NamDDdITkEWll0vLSnr3Jd/yhe8xYITS7h8oyLIc/XLxj83
o0LbXEUgjk9KhtlUxe7kRy9/Bn08bTvHCLZBm8EpKgrwpwrNKUdQjORn8sVyQmyA5Z/u6FxVKsGT
HXXE4j+3kX9FXvfnHuRbnPW8d+x5tTe2RzwB8C1cm9YtJS+eUfMNijYCgpUls9p8S7tiQVnQqbxt
E83KdebWoHinATEy3r185GgB1gNFj4aQ4XqUPeT7v75P0hjRAofSXOEq1wYch2E3e+Uvu5FfyH3F
YBSQNhtJf2kiUPRalE8WFbmyaqAOoyM4Y9lHAcS4wdO1/oxEcrjOukK9V6MFUlGJyBMtYOSu46I+
uDaWnimQtg2mxzhu5cRzcxuFn8Ueo1T0MJsrMwjTO6w1mp30eu3Aen/FNGtXT+P8MR7yYLMoznjU
Mju4kVtkjT2eswTmWxfH2lWP4MvVZPbqldPGKrKFFBxWRAHZ9uc3Pzcs9T7zjXAo6NEa7a3Q9M8k
RxelqXud7qIfey6iGuKzv7bopjr1tSm4qyFZ3VpLVGz1IIj9VryVn8WZk29rKLtIK5g9Epd/vZdC
5XJD+Rld7MRftKS9lV/83FdeDEO0LnRzpbVKdzRr5NI7tzj34VSe5V+OnpfnyiqwgqpRKHz9udxC
fil+KTf9+SNL/LIRv/xrt3IL+bncTI+nl93Kj978/PVuW+89OgDqQK/WTTHfsWDCACPY5AH9DTMe
Uoql8dspz2mL9DoCKBSgGrf2tbKffCVOzbOOLtdZ/uUO3nR2P8sP4qJiU1N8N+dG7afL8uf28jO5
Pb7H03n4yoMk9vpzX6/3//KPYj/7w2ECQ2WlpTzCy+DcRapZ33ix09zKl7G4//lJiO7cDfJkJm4l
OO80t2mXWfceKkxUlRFnCAPPui8WOzmhgoQCivh2god3L35ggo54+YEdN/xgJOBvWzLipjAeFS/t
fVaIci/f4kvT+7pwEFXFtyAs/vwW0RD98ee3VqH++a0qNn7zWy1Vi8cyH/PDUk3oeur5TaRGxcuL
Eg7fIMqgLy0+kl/2+FgcEr35gYQu7jmQNv0JsB5nkpcFdC8j9Ic4zb8mA+x8gGywD2YVHCqynRtc
QMLPraOsmyAyPi5L4IdhXeJkgE8gc0t0TziN/lE6bbxQSIaLj6Z4KoETVxGF64Qprh/1jdf1xZa8
CUlYQQavAWhfALp6l8oKaWHZS0Z29K8vwHghb6vQJhWb/fxc7gQnbkpQf31RFBi2GKriZPjBmctp
AN6QW+l4pyVVeaOiDIiW/vQRImmxdUCiCXmr+WPQlxe7d8e7NIr2v8QofxM9OsQVv4SPoAY0KmIA
VwUEXsM76g2CtR8Dt1HrZXqeGpqV5IATOa5tTtY1ULfb0srpGjid+cMYIu+0JCoyEU7R7lMHTQD5
Vr4M1YNdLOhGiw30mOcGmBB6JuJtpBXWNeoUt/JdHxTD/RAHP9Ks7k86BOIz6ujmOXMC4zzPVE/H
UTnJd5a+MHwy14u20ZAhxfDXdob8xuuDTe1ZvpIdQTzpj7mHNyTC76pfq67+WL5+681e7ndORbal
Q9bPynsUO6yXlyrNb0L6hWf5EckvOk0wiTdhhcqXljT2z+1LbUaEuuvMo5lgfib/yu2JyvHcXMHV
nj/Lz82ZXoHXIcXWuQgQvf6cBJbVMImb9aipYfAe0NZ6nRKIe2o70EIEruD/MXZeS5LjSJT9oaUZ
tXgNLVNEyqoXWokuaq359XuAyK6ozumd2RcaHXCQDEEScL9+r2lQkPHpN3UrvYGr0S6+N7CLrHLf
ryGl6e6AtyQTCUuwTuCuxrPcK5K82dt1c1cYamMdpLMws8EHJO4Zl1RNnbNXRNmOFVd4aJUhOzvx
TFAPsq4n5lEeQNIo++Zk4zHpgKPBU+UunD7RfzpwAi5y1bojPV+exyTPH2LVhZbZ4YVUzZTzLOx0
yh/ACS2ECHOXQQ8b9noS/aUz24Z7S0gViYnWbXOTWri19ZCzqhq8AJQqaWuPt3t7KUg7QK+/y/TR
eDPiUNA/mtbeShXjrbVhbNS98tKl03CJWx92diSnS+feEZwDXEpyknty4871RIylb49Fk6KvLXpr
r2/Wuh6oW9sw527hqdUz+VViiNOswgYJuF9xMw0t4r9N2eaKjt++VzfhYaOIBY1SiyRaMB1vm7lH
jyyDWiCDnmSH9JpYL/92udqwhj5ptj/vqWo172d7WEFNXZ1Zjpv3sqnlrXNU2/EsLZ4xH+0Uq0eb
ifgYaaW/26TL0MRftW5q4Mqw2/p7bKiULLejvTeguFuk5RR8yYwclhggG8diyvI3jfiPbC98WAEm
KCPWZhKEXwhbQR2NLBPsvbn9qJntiy3aLdeJNwkiOdtccXJAzlOIIr1fAZo+9ugHPeVGEb20ECGE
qv5iNpo0YLIyXlCtD0WPNFLhBqP9zS0ArxZ74XXJC+Yo+Kv4l6ekobLM+vSY5NlI/YcDZlalpuAT
FmY0hryEztD4noXcL+DJ3JPcKAKyUk1pKzBmH23w50F8oQdAG2VjnkLvxp0n6tKvLbL5kyn9LRWS
0TTjIzlV+xQq83SIe894kJvJgubTZCZya7KjRkUoXs93FZVeV7eQsqmNrUJuIduMIYG1qfKqjeq5
4xKpNcRlxsp7rqCCXdtGiTqlMMsZ7tGEsCizTsx4yiGhKwBLS7OjigriV/MsrSSci+cArnjhKTeZ
3e/8OHYeAi/6EatZfoQzN9h15oi6tpiyTmL++akNKgkmI//0u7UpFhoaepwN4fLTuM4A/2gNxPxm
JfjSJVny2vRk5DQ95JUyBf4ZrtMeNpdE/aLCI6Vqnf3zn66Jw9vHFK7gdvpVNI4D8S+Kd30IzO5c
sakQhziRul2GURre2VaVESgWHdIe3PGOVYC5V6A7FbKC+EBPHd7VEB+QTYHT4o9xlaI72xS6y1MF
mPXemNuvM0Cu19hmmmbCRruUZl0OoAyTMF9Ls9HTaG24A9Jm0jn14clO+xoVd8YGSvXuWGEH+26t
vYZJs3QN6y8I+IA+Q2MAu10VnSn/epdvMdlkld6R5U107xSec4LI5QKTJKSycj6uZTO855o+bm4T
9dusXPbqcEBvPk3XofcVquWRewAFztOn7ab4UFF+Go4qupdkQCwqL4+G2ATA6SmmY28uKMRsSg8R
3L+b5J50kx7SlBu1dWC49DVqmxJIm+Ogc7fgjMGhFlH0bhcFcADk3M/JEPiv3nQfOn30rvoW9UIo
IhJYxdS9zFwRlMxQMsEs2vzY55p/iev4i9/Y32CfdVaB7Y8HLywQqgFxXKf99FW2Q8c5HoB4/mu7
wyPqQHByXoxT5R9H20vW0kRmQ1QOUrYkO6T5qa2b2105q3ulUY0zGnfFhpcfwW1h3jbebxOWj4ys
OYxwsjdg6TtdvetKj89ztBd0FueYSp91gPIhaGHDRR8ypxZ8GKovrBvJOYS2f+whFXgpO5+bPaq+
oGpqbmNYFzbNjDJspZvniDf7k0vS8Dp8Fm6fhmedspLtTJXMtRXFp6hyFQKxVnORG6MgPxNnjnGQ
JjMBDQoTqs6Ex5TDCIdUmb9xuyC5dzo4unzHhVeWaULY9CSrInht+9jNHmQbFbTxve68eF3xD7fc
ek8GVj6LsFSgO54u8+jBX695ubJKdCPaWIL0VPUqX3RWph0++b39P8oEDU1Mqm5xWBOopEZhOaUU
ugNe0v0srJ4yTcwRkrX+qoziLJdEI8KRqzKEbVIumAYKfFek87yt7FVdiM5kr1wwyd40JV///xx7
c/63sZr3LQqKcBX0KC7JjZumVbm42R7/w6MjNp/aYhAufzvyiLLzdtxJFqXbhiw4gRjBrCQ3kZkp
xyLZeZVnvAVlmp0M2wuWijAhYVTXAxjyLQwV5huc6T+TvB3uA9IzWojqE1KJm2Qepq9WWS3zFmKy
PuCx4sUtD3yqSMxVKm6dSdxOcs8WN1HuBzZE6aJH2omvGeisgT6Y1IApJXcCC5g4WLnDrB1HBD15
sRExP0o7tLt7hSLa72USxbspNvNTPIfFKRWbELXCZaqW5vJThzTlhtVycUKUXgH/JnbLHfyXyUn2
pSNZ8SAcYR8JJhQ2jNm9i8FdbQJUn+5QkOo38ziOi9pD1KDUtgWpr1dmgcpDi5LANlFCwvXEBe96
sfHJrcOEBfupVebDAraogOSYmcHTWVaBt4U/6k6jJujuujih5HOt95DHyaVLGJRwApfNS5VlyNmC
dugvPDSbA1UF8q5D/bq98DmosY4iICS/71URal4IVcu9bLNh7738t0HyQIRUd0ZdwLIMAKlaWFFH
XYKb/LmRbaXujH90yLbeLF8+fnOXlV/c70xtQG/eAHrvo54A2NLWAFRwu47NhHbDAJ8eTNnttkpa
piaa3h1KZ+h3LqjPO2uMbZQe5+Kij64BCicJ35LUIV07ev0RIk1RSjemy5jJ7avcS3/vNYMSXdtu
e6Tx9R2M5fZaS2twS05ubb3QJ8wm7SHvrW2QecGu16Zu1aNexHN4CJ8cVjm7ue6rXTCq7qVsqOTo
lSyGWn5Yt1WYfW19KlRDU4nOVqv7pwBczwpGG39DyT5YntKH5M5QKc3hT19sSkpN7sIpLO5g4C3u
JrGpnMFCdK0u0XCho3YnXuGyW4HgF5Rd+cPpxjPU8F+v06fSq5SDMAk/EPArnFk5GF3xlduTD/Tb
lPO0Zt5DLU+03moN4GWJqR3jHMqTFWDXdm0MorBKNF7740b7bkMWiDK3Fa3JB8LI1yuxu7WUH0qb
jYLj3rjLSM+RRUvn1z4FcqBWEdJZCxdd54XGu36B7vH0IBlR5SY3V4yI/myBJXtRVPWMjAKuYzou
R1OftogbRlS1FyArpzr7EQ3Bboy78c1qEHrKq+3tnStfwfJlLNsIzPEwudn8gPegp6KFU2vxqe21
DDYb01mRrZnfA0Ep2qDiE0bzkzlb0RtqG8Natfz4VEDrekY29cO1z+dTbGbF23+P0hCU+fR2AfAv
Q5Um9WXkez4XGjsayo6hHbp/kQiG7NZLwALDv1oeFJIwhzbRseXuZ/uz6x/2f+x+HttMc7JUYEGj
QnBWX7oKglZrGu+ziOKiYkBEp8mYME/+WsZr5IbgmMkzLEPJLyV7K39+vQiJ44hdV4wYFXCJ0u82
7PeIW/s1/CNH/O9zQAF/roD2PE0uUFJmD8NjpNf1ybdDCgzstgQugQ7baATUz0LmCG97tmGFVn7r
j4jbJt+arGg2bVTAdZsmzauiZPssRiB4bp/GYM4fFARLLlnYnYPJ6d4nIdYw20x7NKft3mHjzSAl
bEKCeU2wqwMHphh0mRdePYWwYzbTMlOhKUfQb3rKkurBEe2NiwYiKHAkJ6gtfZs7dSnbOy92oJyL
0THKkvCr1t4P0+i8+1Ou7MDxm2vZHPQwvMToOwae2x5bKGtW/hBEXw09Xv2Pf5/7z0oQ04aeEu4Z
3UThiBnOf3A9zbHhNtRkRj9hHDUSUGoKgZxk/moCyV4Ok86cofSNSze7vMoJgamphyZO0DanuZmM
C5wqbxM37EYbyFZMqU8ARcqFlpDwyD3ZRsTkIaGQbifJeW7tcm/swFcvpN+tO7arB5LxfOP/cjjZ
pjZwvobdI7WbxXrsuuGktpl1AnEfrzOAhO+tHd874ua2fOuhsk31TbrqIWya0rWf4V747Vo4qfOz
UFiRI7f7ZvtTsdZKdMnqELHoEHpQknz5g9sNe27JDfDaOFiIPTUlIIKMS/ix98/ez37KGG3GpGDE
P/0K+H0Pet2ZSxlJktGl28YrtX1s2DWIOGJKt83NNwGkcJImynQn6Bf8XZRMghBKRqz+ZZiFEC5M
xtCji6HymNL387DMUy8k3QbIMZONP6fTMy/PeKm5Wv1uT9BIQ/U6fA/K9jwTAAqg8G8XUaR0hIci
VIssr74g10l1jpW/aPHIRF9Efn5bswj9RFH1Am9ofC9jP6JPWjpvqpvn/9e4WZzh91Fu5ws4g7R+
993OJ/pu1u8rg0TL2SclhL8xzB9ntwxMEJrUh2aOGZxlm9y7bRLZEcBxZmvjh9+/OSMm5/+PaL/k
gPhjkUKK1xAoA/L71NO7hiNu9B/fLlEeNAAK/k+JNAWKW4b7U0HyxlIWllah7CeyO4W2hYFAeZZG
gpSDVSrPZWQXT9H0rc+cI5C64Azci3DMb7P0VeYTLCWvvdeEFWKgKk8qa670k4E26K5BSPNkiT1D
tMk92XbrLdC/3N785N4QkRbJ5+hEKTmzV5PARFvVgEgFf7ncyI6iIyZxa5MukA8zrxEdpZWCbK/F
OLh2Pg4jvaWjlyDv8N+flpID89N3bJgua0BbMz2By/jndzyGkaJTJKX8jGL1qZ1r95FoZ3xuoExY
yqcm064fXW64j0wv0RX83e7S3vxu7+dogG9Bn8Q07ccIQ8Mf/rLdCJwfqf8tqr2L16ZEoWXI+RZV
vu6JMLQKTmJNgYMJo2VDvlrex7JbbuQdLfekIzMQc3GNa8vG68GBWufLaobVS2qfVGlSgu338iPa
j9ZTVhgqWTRAXtJUczdFFIMov+gsxAYi1XIRjVlxjKyvMxEvVAEREa7a5n4Q/JStSOpV/ERA7sav
GUsRoRv44QHdpG8dmt61946BYl+r2fzxbnZp/I8Zl+38c8LFnULBI+tD3YPkUGdN/89fMbD6SFFJ
gaGZ2wYI2Iis/+8NOkR8i9ImE8TssERft42aw62pyrm90qg31jOaY9c0coJubUwl7llmim/p5Sg2
ERyZNBO5TNLKtw6ZOiaawcpWj9Zt5yntvgA9m96pRR8DHM3eqzHS9lZhNegTdM29IfZEe2Ha0+7q
m8Rmcg8F5FFmyZCE9x6goz7WQ2m8GMnkPog+mTL73deIBJppDs9FkU7rQleqfTOUyMeJvXiYPvbS
33u33tteMDjxMdGb+n8luAzT+Gc83uLxBb2Ax6JU/k4QnP7z51HVKgfeG6ItChHCoRuhJMmGSDmo
gxW8I7DD9Iu0s+vUfHITlQ/ZHsSds1F7KIeVKA/fPRWGJFAAYIdTe3rJIOiXbjmyY8cg9GDIEkcD
IA2Rfzyo0ENTqNmOLUUD6vAd+fT4V1beUZZdB4sceIrT+e6XDHT6Uid1fjF9AmqZWlWnNu2dA1Qt
w7atzfmhQHlspU+aDknI8L1v/ejXPH8cR1fMh8gGDFuWLPNDatr6Iu7vfGOGoCApCENS/Uvhgwnv
uh5051l5qYeuu5NeslmaU1fNO7NXv8l22SQ75WbqKwJ/rWUvr2eQjUIP8q4RtOBdniOxK8w/TuY6
LcJGcXP8oy3r8+zUqpAzDZXzcVHyVFbeqVs9ral9FIe5tkkfxUIQordSWG//5arroReSEqoHb31Q
QbLfPBjpCGFzbGrREpUHckUJZKCnuNR7uO41v4QQXumP0i5cirTaQAN5aUwI7ZAB5YGVIIvpudHO
sdvsyelC5wxtJ2x7IZZo6lIAbU2rWqyqrOxJHQPzCK0hVRd/ewyW+qvKY2fNCh2BRtGu25mzb1ks
LuQxPHGgdMweOruzztLDTKsEnvpJyNDTKdtY6q+bXAkfrmfKvEmIBc/EQ/HwomrvI1Fw76Bp1yTj
RbbqjUuhHcjt9fUIhV89GiCvbgd1tDmCEMcst/Ko5lz6d1EaHKBKRH24dSDj90p/2pEWl4PawIfk
pc3epLtsGme+x5Z6DOK0XIkfuuZB0RB2kqbcVAFxPjiFTnJU4AbKri75TeRVyTZDzw+5o7p30j8y
o3oLVDBcye9mgt5cJANPLnPw+7oSKTuT7IPYGPNIHFkzvHVrWyEaPEoCCa+TPUqXZoa034G6FJQ2
ojLU7LVbr99MVpN+I5iQbsbZZDmn6OVrihSJxgT9m1n7qG60hQ5UvB8vSt9/1yo/+RbkA8gxIo53
buAl97o/Q/spOnJ7/NVXjvIYUfXGmqVNV/IEvZUdwf68T0VPCXGqdHtn5KeQJ0n956L0jC9jO6bb
tBw8AlZK+Q5mbQmGzt/oaRNvSJmbF6WFrKOaqyWs/OmSp0u8p7RMfVImvrJyoP6gHCO1YjktCsqC
/FH2anaEtBMUTVtphopnnqB0+3o9VM1/GKXh7I6KPvVJV6EshAStgCcYk8Wweh9H1u7q244hTHAa
FBR+Y/yQR6NQVNl65mAtgfZoT7oympeMoJq4rGsLOXl0VdEAlm2u0uYH4ugqZWi4GOksmP3r+WA0
2nKMmr+vuTSh9fXncCuvoytUkylg/nHNg+3et12aX69Z/B0IYFksoMQhEUeY72fH2UlLnkVet6kP
w/W6/ts1y0Fjo/zHNSPBTvU+Ku/3bT5uBiWh6Kf29mXCfGqtdKV9UJC9yhdyd0pZXS871KvKyLF2
QKrocRVKHtM81VBBlZ6URCFI6gKHmwOGi2MMaptv/Mh9S4wQoVPZpuZNG57k7rW17CESIGfp5/CT
hhEvACN5iuHv2nR1Na5qNU6fgDGmT1X25vJ/epQOnYP+i+oW9VqapZroFwZLRzkkSyl8R20u38i2
BgAkM5Mli6JpX6DX8jGM4zbUuq/srsq2kd6nT2pgtfeThpyWuBA5OIMcmI+JwIw0SU95Z74RAWEq
SzKr+MmhdTA6C6ZHzV62wUw6nCYz/jJXc7d3jQoBbRWJd5OK0gPKwxlyEHWzDMaVn5d7Nynql1ml
MD4Ny+mvcEbS3Gl+oZP2Y1Az/RU5W2cVo1F5R0TEpWjcdLYaIliPo48wZ97r2Veg1cdcDIo76LHN
Vv8WWwbI0XbOLvLMiDlYhzgGs0BGYlu6dr1NYP8/tnH4lwFB8Tq0FHXX2651jnhrbEw06NeINFqr
KaEoUvVd90Vp1pVJNVsaDdo3N4AsJkPYZjGqCHGOfMnxWG3CSC9+Kl3wo4Kh7t0eIeQ0h8l/aoJA
WbVzot67xvxx7iDXy8On80Zd4D76FmXQThgOr10E0kTX/E/nGyB6EKw45cabSm1jO6mxqVu4PP0U
UoS815yVNfXaNwV2RDjGmi9ekzubsEbVTE2K4hU2ZIRlxFGp3FkSJO8gmeu1+zxKKDSRIwXKLKym
J9/TyoNjJv1aDsjyLeEP96uph+lGa4dmLwBjz7NnP8h+UIb5stZgcwtLdbxzKNpeXgd6weOsmc4z
tx2UbmqYbOCR8L/69eY60HD7td7NxUFTu/lpCOv364Vks0UhMF9cMg09OnXweRTi0qNBOVDHlr/O
KKPsdHeyN1nbdV8gLFpIB4UiLJYmWnYkwltdEP8KFvJUjQWFW8Os4SEIhu6E5Hu6kh2K1Ww8nppv
nWtQ/VLW0zZMRuUNidjrpy8ruFXn0E1PQTDHj7Bpk+MQX1dhGAjHMe272IrbHX0Nggd5yDrOuOGa
8Au67sF2nMt6Zw/u9DoXML+JkUlmWMxUswyIguLd50msL6Clbl+sLH9BQw5KDbfKdkWQtNcJvZzV
Wy20A35oZ7vbTF8LnCdldPW9eJvWqCZcSrFxU+Z2lREjWCJerhGYhEvp/giJnl1fqGUWzVsSswby
RfhLrz4Nnyamk2dp2WPnHUZ34DVcFPqWaa52cNJ+4aRl+JKaivKYBOVR8/vgbUR6DRxBZi8iPQre
ang+tx0KhWvZa2eQHKDw1u9lL+wOv9IS1iVpiSPqgxu85OKI/UxWUhzCqjjvnMGvQE1jGiZr0+1d
MFOWe+qsntlpT5X8bnC6e1101D78Xas/uqGN3fHQt0GbxqBwtCQD62Xpf+9OIRQQEOr9DLSvgxnE
O7/rqZ8tPCMBKBC2rEobY1uBmSTyHaRbvSc5Jej2L3OthgDZ1fsP51whZzl22epq67kBR0ZVtXuw
FRysyZ8CW40f08hLL4NlBUcr9P7qKNxOqNt1M5SpG/5m8kQkr390ZautdQ9ITtRFIAzRiXpLA8WG
ScEroB/ArAbf4l+QlCdpjoa+i1jCXkx4fQH8lhRK5slbENbJ2aAYSUykkzekXdxtrfofvXE6JoRn
/Gkve6l4+2YWIUKGYqiC7oOhjq81eeMHYB4v8jxwbVUHeVGZcGI1++8XJXszKqnlRSlKMjJZSKqt
LzFwIgyB6CngOGHmA5o3PiuZ9a0NVU4W1a6MZMjWQIGuVjrBi05443agq5MvjhkJJyQP51XVBmsk
ZpddBmtbYGXzC6CtddKW3UVa6lAwRYusR2m5mrEnqZFcLcBrJyMohgfZ57fefToV7r20QPk9Ae4s
rpZvGG8d9JF3si8PMmg7rOjOmef5RfVBBzepSQpWnN5Va+p9M9s/yV4tQ1sw9+BXu56kQwYy0lK4
PMXYnPf8QsvM+njtteFiiPTUOYCOUF9sx6PkXT23EGXsCYsUz7PtxKSO4fCVZpCq7dmt/XeHMD3/
YnTAgslXL7JTbTlVYTTeAQGx4hkdw2KTxyOykOJIg29kJ8L0JL/k2HblJK4QmcQ1yyEb0r2Aibtw
DTso/AxCnhvZ6zVVcQDFmtZDc5eiVbZKE+R+iKY3d1ZVkLTtxC4KBP0CuKu/uTZWIbGORdUgk5eR
xNCDfCLlL46hVmg7Gdk7QUao2kGE5gllxUj1ZXdVFN5BfwFNQ53OLNggy9/LXurF26MPL8rCz6ri
SbbpzJOtTO9OsilCmGknF0KTPMCkNbtGpxxd+o5aaW/8cO5W0pQjdFKrSa9eZAu0LPyxrJS4tjhB
OCXDQ9ejNS6uTW6G0eFvV1rJTppu2PbnuOgvs4NEsg8JoGxGfYoaoXnsD9IMmso8+LxhFtKUm6HW
nw1YBs/yTN6cNruIt9fy5qEi8jdkK/4o6QNkOSpqu3Dg8KSpNnlbOFDxcIl9oSmX4a/rp20qb15N
4JM28ijkclCzSOOtDkTtSbpb+Yz8tTrrH5fvBiZrIOuNaoCgXM6zvSFRspRc/qNjGA8J6LOTp7iH
W5PcSxDSBt4/nqV1bRpQK/bKcdyGVWc+yOENKqngjKgrH4NkH5ajs05N6tUlyEfCfeTGb9yLGuX+
4Yr3yRrKEsYx//AzUBfZdI7TIXJaRkKBVjtrsFWdLWimV8mYhj/8vazrufWrZv9f++V4Xs0Zi7+0
2GQ9kLAqKsxjR3YN3gsSEjdTZiRupkwYIIICY6qt4ixyErdeObbpYOOtPXXcu2Pp3TeG9qsKjend
diH2VOra3lol0zBmbeepTj20sXxXeiFZ9TLB0UPB/eBtAB4yRtde+i5qH6kzrB5TI30N02R6L+PA
3TgldVsdr853KFkme/AXIQySwLuS/KEy+vwhhTLiFLJsSZIoRAbpt0ukWWTgxrBajWE/rqehALXq
eBRmKHq8t8B7n69tksDWFqQTuleHsG6PtbrWhTR9D4ErXxp60OFsqls3790VBLjGi+xNHJAApatD
3TIEmxEABZQSQ+FD6lKoZ8hK1lrdTg+G2ExC3BP83/dJr5ODtGS72+kfQ2Wb3Ki2MoLvjpx7y0h6
osyEpSen6Z+tpGsE7KLZDMI0FQ1KlzigBliYFO9791VtUqiGJZtKwKCeoWqP0vLLsIdrn5h13AR/
Hk1FtSyo7UfC2y15r3On58OjhpjpZQDhtYdeQ13IPtmGjGG+JJxPQEj4yzYvObd1p5/6GGm83wPt
CW4raX4aaOSWmi4ZNIgzIeX0cSY5IM5yf1forpve5cwTciGooJiBs1MUuCZzf7D/Y48ZPoUQ/uus
tkSPiKQRpTDVi02gfqh66yStblSsIzRd36QlN9BBTWQxcmNrZIN26Xs3uPTEU8VgeRgfVgtxd0cr
6nPmbCmOiIa8daKsI7zY4cZS0vwUZfOrLj9SPOlILoS2u4ZdobnITVzXx9QwlLO0qGHITuOgvUqr
BvJzqgt33qYkeE9REDIHEBvSih97VuR12zapvkiPVKs+2qU5penSMsv4TOC/RR4aGNoM/H3hpYpz
h7Cid6+Kjkx0FKZvIm+nOndhMXj3/ah9jIhj79dcwkziW+m+b6P2Ymiz+WgmW5gkmkuWd+3F4dFO
6ksQ9AsH2TaMlPMrZvkxqEFE/tHxUA072+gx2Ikenaw2N2FoYDN4I3mDOYZDv564aNEWolJrLJCy
Nu/MXluPBiE16Sd7laF57hFv3ClWMp5R7wJZY7vHwQYN5GmAbGBvoEPaolfxgx+uBQ1hGFIglXuD
/nTbC5QpXJWiTSFtvTIT78/em99YQATgtd9DATAlOIuiJD8/BEqRfqlK71G21+SMCJs15U4VQNKQ
ZVI2lvZr3zHhmQqPJbdovw3Pyz4gQ+EkD61ew6sAYOeNhQQCvGKvFm1yT7bJXuk3INz3uReszsfY
ovbrpTeE+laZjeDstmF4TsN6PEzltJZNt3a5V9htcO6gftp6VjI/m6l/Vspq/Cl2EsDOciesPlqc
Go4QLw565cnnl+jiLjwgTfOQ+qwhIvnLyd3GmyuYHqaBAAm/qS02ssOY9fDg/T3C5ZPe2VlGzgfE
ab1zHWOGlW9st4Nbac/8lMp2SOHblmbaWC1a0nAYSBOxapZpzBSCGnqRpaGgBz/E8aPs9BSIgSvu
vKPSGtqzPHAdVwRWhRnaHNjLibX7RHif9ZkMkUVxXRnq451M8cpSRdWiEM9cKGkJfM003iC7m49w
kSES56Xmm2JD0KcrebVr/cp4q8vmywTHHCJZhfX8L4MUbVJXOUJM57xbKYoC9obIuCBzgxnOXEVy
Z5hXvLHsnW3Y1iZToGacMmRY5ctXmkZjsrISL19ptq1XLecsrB6nCYFhPfWUJXUW07uqdvAadVZG
Um/q3zTtnJvm9C69wtKkgLD0xnfPnYigCy+jV6SXHPxvXoZSoROq2SHRkKR/MymTFkco2+7jtNL8
dFq8mnQoNpUyaKtJ17O72yY2tgUxlfOtJdN4jy+AeS7r2ipPsoOihvyu6YoOwdMeHFLGvcx75iVq
U3uXTZW1SUzVeu9hw0ubOvoeO1q0AoXhnmLH0e/H3nQWQFWj72KkX8fJCwnZj5Gan11HSgcKvD9G
QnBjXEcWmgsBSto+TjD1RH5cfaOSFBK58BewTaIvUOK8WI3XrIt+iM51pUDEr4y64H8pnoi0kNty
enLhrO3kqKSYvnThHL21BOOhHxyotTB96K0t4ne+Q8123FACEWRp9T2iso3YffQr8Xmjwgj7Pkde
tYotQFhF5/R7ty6+MOnPSEGbxKIoO1wG7eR+ZcK5i6Yu+qVZvDTiWv+SZ5qo+7CiB631IZxFkHJX
GBpJoohYoKUP4xfTLs6ex7sVOakvHS+EDk0nuD+04rl3IiSnpyTdaV5RPKukqna8LWaEK8LyeZgG
9b7tkyO3bPEsPazR3QUw+D3IJrv2EAV23XAv/ecAYGmFHvxK9hLEB+07Oo/yVLLJDccVyNHuUVpt
aHhQvanBQR47implYyN1vpKmHYBF74Pyq/Qdi6y+Q8ZAXbgUKBw7N8qeCV3d9ShOfTWixl+ZlNwe
arhOEOPIN02jFV8nH3gf/2L+FGWuvpfqd+muaG60HV0m9tJ0EbAo2uFLYUBXC6YaFWBx0KlPV60Z
Z295nen7Qg+rtTxor1iHgpuRotHWW8eGuS/rIrkkheksIxMlhsbp+2QJrzevwop3NdHkS9kW6X04
9Wui8APCR0Hd7VxkqUmQCvv/c/D1UOJs/3oALeiRh2iLPQEPQqLtsIz13nuJtbw5d1ppwcdLe66N
M3xrg3F1q/PxD7fWhb7n5mYzWdqDxqnPU2Qw31iQRPwZJa0HXZ7Wnbp2Nt8AGhAZaKJXVfXCexth
x8UsHqLMD/qtF+fwEQgTamFrkRAoOEnTN176wG5fQ6M278YsAPcoDtYjBulQqp2Ucb+ws6n70TT1
StVzghNM/4+xYKg1DScWUF31UkJ5BtisVY6+R01UTUxuY0Sl8oiSDqyaXRJ/tXpSwXL8nKDdN0T1
zzK3AK077fAyGnWE5IiX3znlBBtbFE272G/a+2xSulWJksUrCaK/srgPfwXqDkprrqPS9Bc3dcd3
R9x7SlkYD3FcaVvDtDvEJ+bw3PS5tY7A8z+r4kFBGnP8rtjNRqmIiZmB1+/Qm/Z3k0IVe9vohqBn
cXdlRRBCmpPBExAeiPhqKrpv7HSvSa7mEHCXZrmSrtQiNl9SdSRbbuQ571fM1opHTLu4Ojukq3eV
HVfXXrsO2h34fL5T4RwWDvO8NBSMuZilTfYEvHp3HWv4Y7bzTQWVSNGbWW2y61x1vPZ6XhntAige
r72pqFgOek299s5p7G9JsevXE9UOiZCoQg1OfkCqua0tQDPraoaRamzV1ravJu82bTt3jXsdm4/D
vNUt37v2wvc4Al+vzEWKKF7jlu0OdOmL1ooyhQpuzLPc8PN+7MUGIMl5PH32kG5hCL6PRF66lWZT
NuoyDy20wUffu89M3T17c7tM+9K/5+VrOIuQ5OYG+rT52ij95AZR3O9OhBittOQIW/EJ/WbDJhbj
b65xSiwqjcmF3drkXqurz3qe/l/Kzms5VmRLw09EBN7cUt6qSm5LfUNs13iXeJ5+PlJ9TvV0nJmJ
uSFIAypRRZq1foO3+L8vaOZYObkRCCJY9w4Ci3yuICm8db3YKMsbazmDjx9b5TW3wub0+GMBysan
WilvKRvyv/39IWVSNecCWe/l7zz+mKOnB8ttqvOjvguV/GgHCppm/OXHvVGxdVcExrSvezgvgaNV
xLTT7uugxGZ3jrwIognakv+uzrLIwpVmKeuV+ji1SKWVTLzIXSj5WgVgcf46lV3bCl+iqG28r5b/
5XZtFkOwC0ktLH9iWu6Dsi+7Ilk2J2VxYvBQWEnQOTXT+cMbNO9Q45xItJ+ibaUO+6aovCDCEb6j
TIefH/Ua1IxDLVSWsRjzfGgNLtV243aXqOp4N4gGyPo098bDHMGu/7o56kfkSFD2JgbCglYjFSAP
+MN5Z7EcZLFtLTiuASI7sm6oa5LU5PjhhoOnJzKVOBc8NhZ/JmRXPWM+MQmbxMaWBjtwMCcJifrb
eLrNyIrRUbZoENFl72ipetTLMy/Q/rpMFr+uFaF1RIhjzFgbYWU/6coZSEPmmjlKOhwmMy4uw3KQ
Z7IuJmG0Dh0VSYD/3oBDTPG3yxLcKSe1Ko//qJc3kZeSJg+2YpFl/R//mLxWE94PAohLZI7Qb4Zh
9VZdqPZSxeihc/QlfpTZrnewQ3UjpHDSo89ghOoKw0csJxsH+xTNil8UHFEPTpVnuyEKs/c4SO9G
OOU/5yZI+Fm0f+/hRe3/0SNQECOf5hbYu6fnZ69rCV61YXHW8e00jcQ8PKqcLEF48FF+XCH0tNvD
Ubq4y01k/VdnZ1KddZ9jcGR1XXvDfnnwTVMl1kjsxCPdJ5x9CS/LryervX1VVgXceB3CpaxDnrK9
NQKqLnts/G2X23w14I/r2zCNNw/Vq1GZkCDPgm71qPuSy5Llf2pq/VOH62/tsn/TQBr4x+3+eSNZ
/t8VuKRUlxTk4q1jYpeXuEWNiv0WISdAPGRcRhwLsEQdJy0ns1PW6qlO4OsZEUXZ0gWN3q1DxNV8
i295KyttYRuERSYjWaci9itjaJ7rWGUs0WPn4Hop4ZJBpHfd/ZBtsqb2ggShBa9YPeqQUTWR/c4W
8IwlniOwAs/ls+wuDxnUhT02vM7X35B1ZqSiwO5EzV4v3WGv5SoYmDzPYMoO2aUh9rGPuulbHZTa
wG/X5ShbZB844e2q0XpjrS29ZYNTdtq27I2JpHSmH0sr7ZvXIE8WkWTV5jGFLxChxk8tT9mmWXlL
HroW2zELAUgUzXSc6tTesXAMb2DGkZVWTO0dH1R27bk5/ULze+V41hD6GQwCZzQ8MEvo8qd4sr0q
AUm83hDZdXDUDF/vNDkoy7oLBeJyY4zT+FphsIweMrqtGtY3X3cCRk1wJWh/9R2vX5YX1wBd2dJo
qxOS9ORxnSmryA79qyzP5KGJm3JvNsbVrEOg3/8+EFoLL9XIsJbHro4JcvMpGx/1/+g7j3W0YNv+
4z0el0ap2x/bXN/Iez/q5dmjbq7c+By7L4+aR9dHnfww6XzRFbc4P6rdAvJ0jTMRyQerubiRh1qv
ExrbEaLRBlm7cj3nd89prRelRLi0KvRb5Uzpk0oi9RX11dmfnTY79UOOUHiAkQJxF4dnQKvZDPbW
YPm/0ZeiN03eYTHCXsk7JT1Gml4UfZeNlhPFzwGvC2vus0it6pBPIXJ6qTwGcZ6fyECBZZBleZrz
IzqCaG1P1jh6b3ng/MFLOUB9pKR32kteqMPTVykyCWy54+2rZDv7fC7Vuyx5KRESOzOfC8P5purl
vMmHdn6SBx0g7KYI0MmXxaI2/2oQICph/bjuplWtzvYz2aIJdMdRCtw/7lCnCdCzMNoVYJ/Pj/pu
qLxNYYC+9Ia6WIM/RKUcBZtbC+jmhrkypFwT5f2mr4CWLAeDqMglz0lUBexGWJVS1xnhzhAz3Mal
JPsmsan7wo7TPT4J/a3r1naijGc1xhEiJ7L1I1mzd7Z/YBnXYbiVw0lAlfg69aTVZENtMTIZjfrZ
Y1xAArn97eWKu5uatjzmQQ+X+W+niQUEl7RuM6+SUId4p9nVhg1KcFgEHto06262JapX9IpKMmYF
wjuFWb3mLHB2osGYW7bmzmhdxJC/E4zGYKVDhMvt4ga2KClXBD1n33IGtIVCL9+VPaQTDOML9dgg
sfd1SAs8PR/FH8qMPWahKeGJqFB4kmdYTEZ/K8qGf9RlyxUVfrOlLy/RkFplbLH2gjzUGEVkPCbc
Z1E4EKc+jJO7Zonej+qm/tH09qs3qgYqwyNO00gBb7OqD75B/CMsUIkf9Zx3gLWm9ooaiHEZyXau
aoEX1oitULMLoUqjwSqCmz0MwUHDwcI3Gz246cuBXVN9HQxzXSeE+zdgYFmkNwOGCTTKbkzRvwlf
J0d5D3mATAEIPNySpgKXFpnzu5jrbWga0x9GVQ2bjkT6YXS6ZBf3IMKDRawjMZL4WtZRuEI6zCYS
QfHREC3F3GyBPhkT0It/X6GgBnJRAG46dYHsRtE4H0YYDOx6hAM7vaq+Dd0Pe6mG9GAfuiU4SBKg
xnSsCPeamitntx2Uc4WgzrkBeb0ZQtRFZIOsk6147ni9L8vAYeuVh86IkmMy7LUgxF3HjH+oU/bc
1DVMHaBd+2aGY5fVhfIB+WAlO6ANk667OjXP8sqgAKoTdkwQilo85xpmQX9hbbzWypjtUuMpwXbq
iYjksA1zJf9bnWwVSVQvZp1iO3lTn25Sdkb9NLr8HLlWHiyR6VevfJUFo2SA8HNAfwcEuX85YpKm
mRAezBYnosdV9XJ9aFSYU0yBs5MN8qMEYB98MtCxL8WbkDwBYNlE71PVpk99hUQkCX0CzmKeEMhv
nI3s5gakCGzTY95dWv/fV8H/qN+6DsFrQ+9vCB/0N9gI/Q3BnINHJun8qMfglUTxPLtsB+kmG9JM
RRzS0Q/yIlnP/zvtpxZp8Ri11ydkLoiwD679TbXUjzwrzT8Tbwd70vmthE0ENMSt3lGbtte9B77O
CCPkoQq334PMMp4s3Je+ruaJfoAe/tMIu9/cDq3stksG311OnTqPLpEl8FsOshRlBOoeDW0/PkHt
xvg50wADN+5FivRIBZ6k13ehGrsXWZL1S5Xs5c1RsPtK/OpFCeBv4ehXkx7clfxZim3Iw7wIcCTw
U74EOICLEhEI6mlXJ3P/GrndudHa6cma8/61I+u+ckECHmRjjErFdo7QwZGtqpONp7zApEm2iryL
nidwXLJRVsG0AGprTk+yZAXEGILmHLC9KdDcGPJjZnrhpQdQuoaaSixiKSJ0S/5nOUNbj0cmy+PS
p6mVdjUHZuGrjjseBLpUL66LzqOu6Ni/GNH8oqiIbLne+DYtJVml6vp7UZfZRfZv+MnukNRh1ll6
uMCI7n1kEsDnZh5kCoGPLb+OVTTq8dVG2GbIR0afKrtPqs3q0Ywv5KXUNR9ouM8WJHfk0xk376Po
K8CVmOZO+YS4odJ/ALf+CGFR3tKjzWBzd9D/yaaJbGuWOzuT6PrWRXsY75AMkEClANK3FYzSKnLE
WXFQHBHfvYDBHYbu8IdLoNts1QlBJdNYl2xlr/JMsYAb1RVOWrrN15ogBbcSRlWsM9L6xJ+YpQnF
EjljSh7UoFwNTWCu3VInipsuSPK9M94nb1kReUi2hfx9vwCqezR0TA/edFw03CTJjrz/eGWJ9Oci
J/ZcqUZ4QPTy0+vD71ESersg1jwIqQqxLbbDzJIxv6L5zYqnDO8GAA9uMx4SUfG/evbaja/A2y1/
wpX9VtWGt426m54GoM9r7bUztD8g3CPuDyJsbXYB0U7F8QX6CCt1AviD/MaqH3h7iBIU0XpuUTRX
qk69eR6WJyp5Ql+fYbSCrlm0wneOcqwQ2VqT6UAFBWfTQs2S0whsEd/q9tIRjofWG/9KrUIDMGi0
m7DU6m3VKpin4VJhofC00qsYoFP8iZPG/L2tu11gxYdmtp6MSqgnDyqmz+TUb7xYFL4WT38G3XdR
4HDH3vd3Mmo8i+azQAEh8YpvfQ6YRK+6rYFzmQ5azR8E1su68i0sUrwmaqaVur2IMjK/Z8WHXaVb
gydTeIK8jNP8VlkmrC3zHTZAfQRyzO5ExKpvJj0hA0UZVvpcZACsrD/0WJ8BfLOm9OISJl8/faJE
takKJtgp75tDXaUYWoGsnkPydlbaIFtSdjvQot+VoSheu+DP2ksJJIrmTSE6yjphvlYjAaQ8DlGc
GzMcl2dnrWr6FTwm/8lcJ3uUdycgksPvLAnFFYHGYd1nr13fa2+Gc+xBUK6UIHrV4IWsS4SwEBS1
l4ineShFcTXn8ViiP/o8p/l1QC0aY6vA3MwpXwaJ3n6HPIA4xuHBq9uNo1fmISiFAfNluHdaLFh8
tvUutqPK7/vuBvRjbYppAIVsHrXSxbAEdUSQdt2LM5ckLKdyXiOCiatHMqA2CjZXhW2LtPAqUTp1
j4F7glt0AfAVXFdQemT7Y+ctLCvSRG3nHnHI6BjO8YZz5vrZMTdRV9u7touPmIOrKxsEZFS49n6e
4TGYDHE+xE3tyLbcXQ0dnMQ6QGMaxppZtxMoDvWYQAo9soqI9U091ZAYU3sUqKpyWsN7w9fn0Tbr
KhVFafc70JqHsiLQBTqSrvIuKFfQ/HWDsBBwOXU/H+cBzZu4OA7CFAjamON6RGAaI99Y31qd+qTq
VX0ESD7zhuGI+JSxP143CNDtOn36zSRmQ5OZvXuDxs5KYWXgM/uFR1vfpgrOCUHlYGqTub+ei7H7
TFw2cJOD3UGh/0DQ7wXVFl8np3cIF8crJ+l/Vg1fT+TNt8q046NaAS0lA18W2QrYrPckMiQOWncL
+jXC/GGuN1kHEFl0v7FSJoTRQgGKlarazErsPvUiOOSzu+T8cbiY4pNmdG8FHhvbpKo+2yJTNk7Q
8OXlGpiHoL+odtSTwidRrTXlSxP3f4TCbLeZFdu71CahUg3dNuixg+Tzpie85bBb44HkFU62em71
l7rkYWlZ9JoP5PX1mq1LEO3SJMcfWkfAImrOeV6KLUpCb0OlrqIkyI8zFrKrLPTwedTTbVsGZ1GJ
lwlFo42q9bcq0D7wwSBU04iTyn4D/fa+38BctI6KruDngx/PIYvUYS3a+s9IK0vfROhOFX/qaFX4
o5mMq7rJ1l4Q3tvC0PZJfhRhZ61F7ZdO86Jm0XttqjGaoiNbXze/xg5m4sIYkJ8OwaYKLz/oGouE
1E0/8K+Y+R2508ppzhVCMS42JH7kFbrv5JW7LUn3YPKno7XRtNfC6ojm5tU2GFlDwbtRfU9pujdi
+ng69NaHgfvdVifk9BSp3n7IVi0R+mOpTL+R69fRIfq0hvw5tYzhUJB58uOIdDGT87iaLOB8JWT6
FWFoZBAKft9OWvt1ltenZGgZg93R3NqBjW2cMg5rI9Pes6wawa4iND653jqp+swfUsip0ZCc5KGP
rOREdvSU5cI+AoHKgfH2L27aHDoiS2hmKn7Xij8Tw3q3humn0FtyYLF5Box9qmAhOhNxRNNGr9oI
xLcGYWD0WLNXN+6s67j4uLUiE/sqbPJbPoHDU+LuHnVYgXQY6uQs6tY6xKy1ZyUo12gDWNoc6R6t
yTe1HhnHqnTTvcjd8JxEZNmawYhPs5dbh4CV2jGKU+2YDAYMzbiYT2WSDvtiTCao/baxQ+NruvRx
jq1zCa0VeEy97YdBB1LdaJsqSZ1bjufhJkSxpYPWY0Y2ydSps569iiVxURvFPgYpjslb5q3aVCVv
jnXYyooi69U2vGE1ILf01uAmjaXzqigS960lab8SjtW9iyRWfDQQo2/G1Ft+AqL+21yzc9LqvvxQ
anKiXtqOh8oyrTXkVDzVGC4/RgumTwyv5QNacQs4GewDOFXUL7HV+2AC6/wWqtbHaHedH6eR+lHG
VudbxEU+QgubWIb14YN4Ohu2tO4/NC/o/RyU1IdnNcQWZ1d8hCVDxIgn+wcUshHTNVPcQsU4xhMr
JJS6PAISTrCWxQTvt2uhwCIa44+5TasVvCQTTHfYbmtzZJI1zWNssycOQrO/tm08XBv+19Poii2A
M/bKTEDrysuhWmaOdWGtTUTJuymzUF7blEc2mKve5lNWQZJivo0nd6Vo6aYLjSUK2gHSjASw37Dh
FzLiAmkDGd+qqtJsEXb57vYZKeYGGdxaRUpZnadtn4Qt8uGVjf9Ij7maZmQ4yA6OP0WpsUkJAfsG
NgB6mXr3kdlvO1dX/PumfdckwXXmf1ES+wxm8S2Lg+hGILXzMzYRLDcU9UkLO8FrP99sc2LCLsWE
5SMS4D2eLSSm2MmqfdKtIDO0W8O1VmGH8r+pGumTPXTlwZs1/Kfi2VgP1fxH2ZXbVpTzrm4GVhSV
9w44eN2JIYH4wvsfzCB+p9qN+FdssCHuAGkEtDaa0EEah/j0EWhF2G1iyIeMlSRQhqIAygoSZjdb
Sa/6MnSHGYErO+/EIsm7ViphMXFHEB8ICKyKLrBWnZc7vpqXJCKZHlqkD56HyiOobmG/1RmVP5QE
NUovxKO4DG2/IbO8aeLKXqNz1B8Ny7YvSaRhp5fO4BYawmWayYBasIRG5DM5F0YNSNc4T0prbXoL
4j7cjhqpDWex33xS+rHea1N6jZQmOLW8qr4TVj9NZ+5WFlnGfa8aZ9SeCCFPjrZBoK/clWGUYbz2
1thafQunUfeJqP3B6E2GeYimI2KT/dSj9dCEypNdNd11tEfFL0jXX5oI+RAd4bkOwatj3MLnKwnz
pK24Ee0G3NAB/CmFZ+4Lqwp2jqZFL1k2hX4F/V3V0iv0xi0/ifHaNmQbU1CJxzBwi1Weu5dMZRUY
Kjg9ueqTSUBnY9jT5Gutcmy98i2KbOdctMpvMfJF4aJnXMyqLjbNlP5qDPA7Ao+EddrdSuyszlk/
jDgTTw5Ka8NTy7zvQD1H6NnOj7lqBpsJKbJ11MOU7oLgWAxVvo4c5bc5msMJlX1jN1bxKu5GvMsi
fiddpedHJeqhgBoERqexPLhTj2WSW9Znc9CuqmBLZQAVMfBQ0pUkASzLiizK7ZMYvfGIDBe+kaJv
dpBsN/GIYqdbR/M+t7IGaGX12jblXUHmcuV2pB2dpvnUokxfGTgB84ZlvHwe+tAdRqUKmrhuWF/t
JSbaoaa/GRb8EtR5pFvYfeCfFR3hKKlkr+Y/msYAK8eyYM1LgZnGxKg8j2O0tjvvMwsK02+dnlhH
ux3GTJzGxkaBtR2vIyDDggF2m7nhu4Oo8Wb09GqVRNlmHkObzXDPA0KQbmujsLaJnOy9zMdxXRMy
22QCRHkWgyYslfA653p1LsZ43jQBU1Rum5gg44G3VZLeWbV50q5w6tsRg8uO6VwcbFW3T6zx0We0
2r2ZJDdD05RdxYsEi+iWAeAY8iS6N+xnQ4tEM/YQzPnwStq6YceqCp2VPju7ygjHXV7Z+EwBsPEj
d+VYyRNajxbLG/zWchCSa8tJ77EXnTBWEZvWa0Py1rm6RQfP2s8OrnoBgXT08yqoNH2abztL38yd
XW5jMs9+qPDkgknd4FcsfOjK2RYDB0aSIAo3bdJ+aqmNL0fXDC9aTlgoh31T63rkq56HZaBhE3sK
knGd6eKFr8olxuJ+J/yZYWBQrcPJWDsZGJmQoBxofUdshkwk61FH/8yIx+g9Jj4Dz3WlgA0E1N6K
Vc+SYltbMaRxlCBAh5ftc52dQbGSCPTI+YsRBH02Yj+mspI2O2wNGX9+ILMwnKIkuytBPa96VQsu
UWN82iZ5+LmvjkmXRgc03U3fVIBzlWQzKufksMuEenrqDXWtzYvfeK2pjHsB1LkAnFLaHFs8lvsS
62Kg+7Uf2Ja6UxX2LH1tia+DhRyhb5Z5v0ZD4B54mG7B0RxXaFHmLGQVdupjjmWp7tUHLRk67Kij
/ijPHofQNrsjom9EbDrezNEh3A6+fTfh7Lbjy62ORoZhqE28a9vOiDGO6XyMaiaGJGfT5sFLWsm7
uS3JgC4bdzUJRtP1TkQvXJ9Q/zXSPHFM6+JduDkBlMIcxH6O8SRiov5Dd7PpiNgIxjlGV2x6vGUw
SNRyJH+twuchmIdeyXrCC7txmosjs0jBJmgMNlZXvtsxqIAW+TXuT6ilsVBbxrxTiUtMYyY3OMoD
y1fWoXF6tQi7bwNFFce5wwYnG6ydYDg8CjUFuxizLPVrUb6i0/WzaYvu61nJM/mY4tnSWKkEs+sT
eIx2ATZ+7GjZZ8gzdymO7Dj4vteiKkY+NAd7DIajHb5BaqoY6DYaBr/sLsjKek7ybmBhra0atU4P
bTuTcMd+ekjvmuIlm2LkHyP5ZmnVogTBCr5pgmDFILV8gPqpL5trqjBcRAnt6RTkfqzi6Tln9X5o
aoQVisD1k/gwtPASFRZrwGBH4yg/AWIe5IWd+Y20XXVkYnDnlTxFeL5i+xsYyJcBokQqBPr3a1l4
bK0Gk3hN42pHgA76MYJjvqoceGz1D3fGD9QrXJ5sMPLL1S2X3THlQu995KGig/yuKvz/jmI5yKI8
mIh58DNfvsr/1BwsYo+P3uhfNdsJ1VEXJLRWDau6tz/ZnHSrxsx0e2MrJgIjRbpHntAjqUOHsGqP
c+niNW1NvvAE+MzIqYHccehB/G2nX1GQHMgAjprSnjHgig+Zglmx/dQhI7rt4h43+eqcMg4ci9zI
VlmVf59yzBcUo3H9vOuU46w/NbmHB8isuBsnFYoPMJp0QpjMz0GdF4zdc44YYHh3yIoF+Uvs9G9C
dY1dv4QJVMvKj2Po+aMQ+mnS5jUUfm9wXjrBO+z1LnjJvMTDdoIG6RBCDCFS9sNBKe2UV8edEEyN
EaVxFMw2S+KMHuINdZ8dUdhW9xi/sKyCjHXi0RzQglEsfybr7ONtmx9dXOFTLzRfUA0rqio9euX8
iy/bWU2AVg/mUODoqiftOiZFhhitdx2i2dgRVK5gja0SthBrSzTlk5pDauzZRq2iDBXsLgvLJysh
41yWSGZ1xQ6i/bwmC+PRKw58Y4y0lYqWrzunH6D+xSkoEswU0dZYN8pcn1OEMwytVN4rhtmtMwr3
kLVwNzyFnfJsze3PMY12ztzuesAyL44TlTtegWIfEEd/LwsUlItE+d4FZrVC+aoHMRplV0Vl39N4
/abK4uh7iJwkkaRV6YzmZx9GdzuInd95RDyNeUEvFPspC1i+FGFS+0Kd9rj92j+IzLvEAhijHLXt
9gRLnkkNwnHpaohWREvWZdikB10hp+lgrLjvAm/ezaQOcHDPjPWstM2G5eO6rIZkp9ZLvMMjIlUs
3pFRZ18B+u+VOuqf8WC4G0kZfwZIlcIEJ5mgv6SVWi7klXijGvb83AzqZ9toH8XQ1qeghzBJtp88
TJlDeU48dIAG7LVTmL9RkuaQW9OJQWrTTnl2qvNqOFlL9G4C6jsYot57vVDe1CnZRJ5BSBXG3jro
ss0YJiFozvBH1LrzxRQo5xkqil9Trw4bt8tBNlplvM3E6H4K4tfCc8HWN8F0IvAZrjMTOaWeDPLe
mIhQF2yo8ME0Vk7qaE/sAIyDqOJm18A9e4lNnH17MuG/hbo3LS/5JSZ+MIRYjLtXZhWKKbm59zDo
uRuI/K5aJSp+ZtVvZAVicqTIK87C9l5AG+OaFzsQhuu5YEGdzk+EGH5NenuYp6h9GZrWvXcIW8QF
eOapZ1rIYsFwJPPfGR/2KHPeKbm0zH+Uv5plT1kpy/Iguz+uftT9x1vIZnsO5Dgf6LlywEsCZxgl
Zlb5Oi0HjUX0UpZncr7pY5VOsvy300f7o7usk4d/1Mn7yLpJa4u1oVaIdfck5/EdLyom1eVUdVjC
EE79V62BgPVRtmcKkN2NvrTL8telX8doIg2oWMo2TKP6KA/VMs0OJspqviybzfSvshJ5rCJ7ZIUn
PXy2NJXXwc2NFSCi8FnWVbnN6J6Yw07WyYMKN12Nh+D8VYXV+i1kGHtc1A6edzB1YD6Pi4pmFuR3
2PD/rS5B3lzTevXwqGPHiQmWbTyVZqZtYvQtd1YVoq6o4KuuVqZ6DdDqY+ob2+/C1d5zgMgvuqqM
xznAcNcuIvteTjPbp3DyEdQvP2MQF7vEqNI9iRFYy7ATh0xba7rXr3uREUsJiotd9s3ZTLKdyxx7
EvbIEmlOswPMsV3Klv9UCKfZIe7yVojMWZw41I3CtothJbQvQzsmrPDVSzq2R8RQ8pM3sPas2dzs
QVHNG8PTbH9ScvTjyvl75OBEzoP2XgjoX3AHVT/RWyvW0WAXG3XWbqSbO7aYXbWyy3REDbAudqYo
yfSoCDJpOkQ5lt7rtO/VN9S5AYy26cKmIJKU5RZ4eDM0PpLql9F0DTtlAI1daL3Pg1mtc7hzz1mM
SEE1lj+I5WP4s1SJUO+uXoYK8VKSB4jC4baB+r2W/WVd2+lvntWLsyz1cTmTYRovbTt54NTaaF3m
6fBcREEBDTYeNgo+EM+yLi5Z7AKOusqS19X1Ka7z38jQ/NVhHi0HOYweDMpyD3nI9T/jwYru8jZe
heEEBsKW/+jQd9WyvBfZQdYhWB+fWyXA7pkc/oSnA+zdmzbnqMWKdNo6briEJxi2ZV1oxfe8IIMq
q6yyn09RVv6U47qsiod5WqmVpu9kMZma8hkFz7/uUKRbRQeoJGG1EuQKHBSl3sTZJw3jK5It/wLd
fnVpEBs2teDbo/6f/QjxF8AhDX0r7/fo2Gvxy0g2jp0NTmgoOJUXJAPNgzEu+jk1rp6yTh76Ui0v
7XIIEwVbVX2at/9oeHTW0tnZV7p6e1TJM6SPy8ujzk3y3yoa8H4hYs93RZNcSp2UcTTGf5096myl
BUQgvKPsoZBh+upWhHW2V3TAMCjRD8SpzWBRb2nfQgJBm4A1w1YWNSxRtuxJ4F07VoMRYLCAfJZY
4dI5HqJ8n0QRoOqlOERddRhjcCZINbH3iuw3w8vAt6FI+VU0Sarv9Qbkfjt09ttYiGGP2V69lp2z
sUn3raimdWjCle9b2zkGgkWJnRKdUxUtQiQts1+dvmAL5kXvsmTlGhpW5AlkKXYD+xVnNFSS2vwu
q8ouZDWRV/NZFkFMmat0tD5rdB7W+oiPkRVjIaR0sbKxPM991Vga7dWCRZ0slki9oL/GIkd2Nhgu
bjAYTrIxANHx+k3nZ40F9GTwXlXVTV1umrYsd1vPK86yY+0h8hlMWHjzCTNf1uE+EGwinOa3Hvt7
L656SDRMcaOc2OTc5OrYW3ylcdCmV6aVYevz3smaLW42GdjPMN4VqIW8hsO9qkS+9ZQ63WbDons5
2C8ECSySv1q3KUFlvSlpT3QqU7/hu8LsPhX5m6WNE+t8RjnPsTPW4oZzmmPozs5S7JWRZIsXvNdZ
l70BEcaguzN3slRXg3h1jAOjY7yx53rngAo6OrruQd9Ktf1YBNFbMxLJympSUtBo9L1WhM4qIiew
RPmcVQ/SZRNnZrcljLXExlyW8/nL1BnFytTzcO/pa3thodpqL+7yoGd7w1SejEJ863Ql3oZuPT3x
oZHhKEfi1Rl7F8WAFpmQPF6FdgXVUEdDENWs8ntb9LcgqNXXJERpEsSNL0wveMmJa6XYuZPTr3k+
kwa6aDnIs2hZY9ileQmLMPuq0sYgPipG/5w02c/Kdo19YxhQxVEa9yeWuKe8zj9Yezc/XTO69mOu
/RboN6ReY7FZekJc32dBjufA0LbAJSw88HTUp8IFfx0Vwg9dzXozk+YQA+T9qeUIwym3zLPQbLLL
k9DUYltqxGkLJSk2AFgqkt7xNxZ99a53ITJErRf5Acyum9mXKGvHdvxTRN/VcLZ3XqMt6PzCXU8q
McICfzzsZV2CtirIWMw/MGscitehSxZ2YRYdZRHHxgupF+0M896+Bd1EHqobargaxniLhbnwy5Jm
Cyo42Tc1GiGWUuyNPi1WSWaLPUE/sTEXWjk7c+OZpT9/fiYHSYJiDQhqkygk+klqoZKrtzHBG9s3
9fugtM/hzAhkMNRuw0AvL0NSgPpStOoNd5nmSeTF3WK39tbPrnZvG30r25A+9U4d5rf+aP/qGJwx
j3O8FwynfNvWrbfeMqaXWQl82TYiBEesWV3Jkore4nPdE7lfrsP7cn4u9GIjS1hNVM+Nly6+7hZe
dLVyJ76/k22dZ6l3B9/Br1Jl1vd2mA+mmqrIWuj7tM7ma74cWnXAT7PVCddQqrrmvxg7ryVJkSZK
PxFmaHGbOrOydHX1dN9gLdFa8/T74Tn/0FY7s7Y3YaGATAiCCPdzjveH3lVstIx0+2HUNYc975Rt
sOigGSCVxtISW3xjpim7y/TaflAHjVZ/aue9GRGu9FaWJklwYJpN0T9I4XaqrGosnKoFZlRCq52G
PsMs2YSFsXGtOoQwhHKYFIvlAjgBbI5eYM94LYATURxbnd6zq87nLpzebkVp0eqyv0RW8pCl/V9m
ERfnDIvXQ99XfycoYDr7MrGr7YeGQfXGe52fsvZtDUczNs2oVRsA5EiLLGeJWoxBox4jGECYx0cj
ccdD2EOm1FI1eORNgiRg9/N0jYBXSZ30c6cyeJQiIttPMO6wMizHr/Vz1SBfVNsKuoxBzVLOJ0rL
5IcwTknyuM0BGEOxHNISJ/JSF5nMnggBBcA57PYts/JPpV+FD1LyvMlfoJU5m10ahzZWjspgx2yk
8+5NtXP93i6dzyBGWkAv9KiApbI5fpVCWONjyupkvkpRa4FyQMZLj1Ispzw++4MHcng5EhnP7HEe
otuFpcq2pm1Up8GLlKxswMQ6oIkixWiIx71tLobo5fDQtsoLXAx7I8VUd6ynGgqulOT3tYF+Su2s
fpLfni04r9GKlbP0qBZg0aRr5V6KZajODM28up3NszNkkGKEoJZLydkiv39KS0y8OJZxrVlarhI3
qqkvNs4CDMlTxVxtFs1JtfEMBbaWfnJG5ug4CJxvAIjvanIhDJMno7Hm39gt3icsoV/KDroITvnw
NUfXbUMA1GLTs195AMGRnsrC9i+tMYcEklOiE37I/FQg4vmoZ/F7ijzbTwLvEg0vHN8dt/yZZ4W9
KcxkvGho4D+6MegbbD/RzzOO+AYLPhsDLXDjh3TMY5A4QXCHi/QYj/ObPefGBjlO4Btlat+3c1fM
m6zSGN68qX2aPUqi2Hb6iDXUAFD1zUHhcdsnMNDdgYD2GDR7AFdAz+HQqWhsdrBYvHa8Ayw/n+um
+l42qUII4mx6s7qKYTc+aX6tv9tz+COfXSIWJvf9VPqH0A5/VV2WPEZxhG5t6igHaPrqe2nFGovW
9qC5uv0ptI+4xNLPxjwPB0NZlNeV9C5QvB8s19WLWUe/zKj43o2hiXunck4aiFG8bO4+LhEaG+s4
RYEJ8oMXGsnXASdROlkuUKQKZ6XDi51Uo7fTQ9xLFUCAl6I4YpGPcfmFh6nN49e0RZ0YL4H2uZoD
72R5eD4Bvqf7KkQe03QAKw1g4Zum96/WVxfW98OQay9ErL1ARK+ICpYHB7XAImYhd4nhZcTeq7I2
rx3jcRy/6i2LpOeitd3TlHXIH44AlOstdkblpCn41eA0VQe48zryIL5x+QHUQ31IsYDt0Feyd7md
bwzUKs98HpHYtIMvVebWr7POR5sq/dHBcQ+42wmxmJIo5hheRy/+MeXEeRoHtHPnufw9Q4MpW937
GnRBs7X6sH3GeasdLWTvL4GVY5WPSncXEE/7HeTndwJSl79NVDDxBf2Kuo5g3s4Ss74oEYcY2m6j
IlJHlNtgeFELLXqqQKlISZLKarUDxHmMY0sPSfxSB+kyenc+ZJUXZFQ0YH/xCWzEPrYHFjyaqb5O
uFb3no6vW4oWQooPWezdS6kHXfg6GJCxR7u/SpUB++DoRHa1a9xEe/V6owXlCYBoKUmVZlgIvrVp
cpEDlq/P2eDLzNolOhWav6h9lt3r5ANpNaPyWUpFpgX71PXzgxRHdjb4q9uLlDxd614jJQUh4PTT
rU6fPO3ce7kNkpezScKi5MCrkT3JAYGrTPukSlTQCPRgVR0/dTreh+VsypKMA4Y/BdLAWXpg6h4u
foEK1HrKwE0viK8mt9+cRUOxjbzpdYoxd0yWpr82voO2XB1e0izkS1e08W+7tdGVZu304oT2Szr8
LL3ZeMOmuZ0Ma3zhO2G8lWP5I0wQmpA2TLTqFnFK7wRi1HyztRY8V0/YKembG3pwqYh/uZXWQcXT
ozaRRXysJ773JWCYesouXsgKAipa9CIJ4ijFnngTxT75p06fomwTVB7i3bYevUzBCMrL99D+No9p
GBmvbtEZr8msMOmDaTlLMVa87qzNwEOkizbYxisfsMnJolv/vMGNPKLSerKXw6ugPgB39xFEh9tW
KZ3zIgmR6ZjtmmE8O0HsvLRooz+MsQLNXAeAVpgB7Ohsxs6zHIFFMHxGS449jd/mW1C/zZ4bNO4B
Nv99vrr7XWSKv4fZDzBKn5QXuHT6QdGa7laUutasd7XG90xKatAUx7kCYHcr6j5HzdnRB7jxKFUE
9MOd18Xqlij0wavUTbN/0XJeDCnVrdKfWqsu6MFFJent6bEEHHJ/q4IFeR5Y/28MJ4+eHJfXvEU7
y550c4NvF0+xMQQvknhqeFQLY36Q0ui7zQPROI+FnkbJdm4WK3BdORtpLSK+8qmlYzprkviw1hle
8stTVT56fdk8awRy2fxyuoM1NuqLJIwjFDx6vNVrnW8On+qIQFUo+qgvfUCAs1qz/1o7JOxTUN5o
muNa5+4w+4+3kzb9gGAFMkJba7Snqx7FT+3oZQ98AzPij2eXHhLERUq2advqRrJeGr5ordme/6iT
w6ym+F63frDTSgJsIQntPEvi1lgJHQgBMNSpK1UFkC6+mHrYJXBUX+vYL1/9pMS85sXRUeqyKMdW
GQMxD/Oi3E6VT+TkKPPP0tk03K9EzwT5bAL/KVWb2GVMs/ugi+rXei5fCNU436P3Wr8WCSK3Zqj4
WxU6KLEehjunM3tuAI0h8KkdjlSQUppdv6pTHT82sXuWRqnSXEPDeN94Z20ayofJHO/sOux5noPx
qTGH8uKNdQcqaAqy+zoo93m5V9Sh3DWNU+80K5gBHvnNwVQM575PoGjEPQG1MlPdW3b1uTH8Aj58
f/XL/t7qAxTbiUAKqq747nfxwSLW5S6x2OkUrACIGFWdxojgyMTjm4r6rPYBzAklBNOt9vquZQ2y
bVh95N7XJtazzQwSeDtGCkRSn6+5ePvAx8CuN8Ggq8pwATHxSaud6BjwQcDArQJJB6Tc9/qdOqM1
12qKgXMBdpKrHNNRf2ffxWQDemFXGupD1qXnSXGUa9WV0GP7wT1nPQQ4w/gUN0PM9s9lnwzaM+tD
93XOLO0y4dHG3tFiTDSKTZZPLZypjToaHZo0WOuhEzU7r+yJGjPzjWQzfK/2z1rYeE+LCN8EicGe
KhPeY2BczSZWD8qAXHARvaPL+oZHaBe1Wnko7Na96zNjqjEEkF2TaUAB3jaqO0TLPoOwGM++2vaH
0gn9DUgN/6HPf3Ka8ILcirFB93nYOqaB57ZQtGvGWjWzRvXZSDnzUGXznYXgbBACEsmUeV8kOpy8
KTk12lBf6s6v96rpDrvGcYJr6tbzTm31zwSbrLYgprp9QHzdSp3LZwv4x3Olm5+UOKpOGWqNV2QS
wZXwTdmnjdNey6LASqIP8LdmfxtUU38FSHDqagQZ2zrZ5nV59IjEeM6NqSKaNoAouyfImRHBjaj7
7mRVCyIw6LS9ORBzHIDwd6SavjHLZScTL/mWu9VvgcN1W9TZsOAxbuxGAa6XtO2dRopOAnAttCTY
sXcGX3vDhm2jfq8SfYJXZ9Z3A0CDs7IYPIzmWVbU2rKsZonCMOrwgxBmrEKLFcmIaGjVT3r2rbeV
hzSF54s4yjaNn0Ev/55do7rgf1P5EiY1mmvqZSoq7cWE4WEy7HH32vWQgL9xqq2Rh9G1y6uAgIGs
MDKN95dIm1vonSVye8MyessMk5XTo0nhRJ8m4gPsjQQbql3V9TG0p++uSbD30SUWOKbANsQUegM7
NBDc6t52zkEfEhEigEyjocupFfViKfkMESDfDnH0s8nKC2Zk88S3vE9ArCBvVR+4ob/rlBAxI2Z4
vA8E5Wgr6wnDiL6JQZft/Lh59dwGjpnbGLzERnEOa+bBWDG389A327LDJlDnT2iaqtd+iWjULolj
Thaueqgd+SbUA39vdiD1Qk1nh6I4HXOv1eyDJHG3gLIOURH8VPA8oMQQoSiEKeNHbw3le4usOR/t
U5f7xD1x4TTpAT4QdYSe6rE8vg8agDzzMzuSdovfsyrNh3pMs42KDTKN1ZDLO9YCod5NkIsfRw8D
e613E17h4AVhFT6fbQVCyUcpukRZ6jqCvCTwM9gsjLEAxlU4PGaL8XpOg4PtLeqzVf8zINojAmUG
8EZXTwExmDnAQ/8Yzg56+xDmN50Glan9NUAajID97hsPOF9tO1idnY2Zt+oWoelirxYdCOVOIQCL
pirIR6IXEwQ+joXSfZ2qiZC5dnPF1Jht525CFC1rH2Evv2BpbjYWevJnb9JBgeq+dXZs96L4vXdR
Et+9WAtOp4q7b43rXcuIadZsFKaxtKqIJxvtWy38OgBEPVZdRxxXx4ATbAd7pUym+4FYRVcH43Gx
EIiDVH9NHfcO/MPEKnv0uYPD15FdO9aNAPhSHO91o/M3TQGJIosrDBUEL8TrVlqnyq2KjZXY7RHo
egEozrMA3fAxOEBmvjg5Tim9QHML6djX0upcrDyFtktioixOrXns68r7K/Xe4DJ1auv/mO16B+ed
b6m3QGSUH5HRb3MrCy76GIxbvVKbHTt179QDPDta4EDBneCSUnw2bx2Ee8cqMHqo5o4V4L03WsNT
OqBR5FBCTCbZt2bwlmeKfbcm1VA4t6LNyv9s11DE6tl6sHzWjt5ggWN0M4Celecd/MD3tqGH+prG
1Ldly7zR1YBX0TeNu7mOcZuy+viZ5vo+D5Lpos7INyEU9azFwS9riRAFVedKwHIZjOzO+BAvySKe
Y+YjkdfMun0e+nZ6aONl5qbklUH7XEcsdas6PZaBo4bb1OExggk7Ky37j65PWXlY0XuS6ugcmsWT
ZYz2Ycwj9t9L4rv3s9fBQ2u1eN90z6nTJJeQ7cEl9Z1oZxQQAGBjR3eWbT7rgQF7wxsZUQRcH0Bc
Yd+L94NSP8+6j3ENGwzjH4EzLTsJBsxePNJQhYElmtYS6woE5j+J0uEv6tE2LTzCZRDNjLijJUiN
MfNazCzEa3CQPV8cAcpMbEH/olQE3IIj0e0TD4510IPGmoJhYsfpcyymkSuC0mcGanHXmNOTGs4j
1A7f3o2o0mynpYhMwbTtTR6WmboAzZwwhVfSIT05a6CLPLO4A5FxGiYYKcCVHjqze1Za4j/lZpzs
9K7K561g5sKFwG+BP9s7w5TDKZjdB2KFaywFu+zRwzV3iZvqfQZu9IlYG6ANi2/hEKWf1JxYMF77
0y18BrdYCZzFVFDPOjudlAHleK52L8nEJwyAlafsfOmNBnjAolJSBbCnD1JgqnPzIqcpZu0tqoOc
eLMlU/bYObvaioGH4FIABFfM2wLFtMgpbN4Le2sy5d0PGpTeGqCA0gGsShquh+SIfx9jYD0lc/ge
IgWH+OhhCvxy5zgjBPcFbwRAe5doPF30f1MF9a36N/ua9q4dsmM91nwmQQUmTuIf1QSSUAuPs67P
TvilyEvjMxLyKHKOL3oSWKd0UF5mjAALvVU9EuidwAPxV7UzTrFHXFsu5sWzdw4j6yHGlbZNdWSV
WjVH+M8AMW7fuaY+XbU0fhtVdqlhFSCjGEIZXoI0VT66NknD9YACvd8UIIKs7g42Dm+wXKV9E45I
p9/d4GivwHZdpLGViY2AyTytLbj6PO2bXZHa3hMsAOdRnd5mEHxPBmAEm4CYhypOPpcsDJCvjIBW
ljhTpTinesaar8wAaCrKMenckPWTkQJ/sXZ50Bnbqiz6E+yI4q0z6+Y0whbZSlFPnAa8cW1twkZp
7lku83/azt7pZfBzspXpWMTpfIfwx1M/A/YmjmTyGCDl8hg0Wo1nGClMp3fSvVXb1bGEBm4EsDOU
BIm5jJ+3MDXcAalgJ8TJWAQbZx6zPbvoRwM7B7P4LsseuxCwGDGt3gha1p6zBTNTLri6EITF2XQe
owU3WhuTegYYES5IUkkmPSLsseHv43+qpF66Z8trV1/KgPvqtdDpNlmRkgrQs9FBTmt1Fez8w6Qa
LAzDt7gBKeATuj1IDwF0Xrs14BYN4ytC5agbEvPupqshGCHBDWUmGwY3dlDyXrQ3pKHzU0iS4/fJ
bYILuCxr3rNY5ZdIVt5oq4JLdpJsMmNBgoXF3xvqArSv2+ooCJXKcVoghaxlAQ71wK2DhlgP/iZR
tMWOQG0AFmuPV+WLo+S7RA2c5+mn2Q+gmJcb1yxnlNyKT7S1RJ33AlWUynHOpuwkPSOn5c4gixj8
fXy7nER6aaE6bWwnS3fyKxO0pnHAIny2RPU7Bo16FIURx9tCch/OYDh/dMvzG83IOeWoUYs7WJJE
7r9kY7bIuLQIfCfFLKuOYanoxJ9ZflMO7jMgdsZJLik/wwsew6gaECfpq71Xlj/luHQM4Jgvj/H2
hKVS8FK5j9fFWkija91Y6t0RqRViMgH6uGF/ZTRAu8VDPU7puFf1+pvggSUZgFF3Nfw67KlIjmTV
YBOMqHJS5ni32YvT+4bzCtXgaw9zce81IU/URkL00CbNqzx7O3EfB+w+h7k2mNatIUJvj6U77q3i
kjps/9oQzbb1oYEd1oFQN8FOHpc8DcmVmotbV7IyCqxQ9/Erdxuv6PMLcR090GeSXRKICIwN5Vhp
7KLQF0xmgAjAnFN2NPP+j6wc7RCRAiSya+SXW3ZOe9BQdnSS641Ng4262cVt8nke9Yvcudtdglq6
Kax02sm9lruStAX7/1ZDfGWBWMszkSMkJ3W34SBlSYyUiCFNFwLRRPRx6F7kwd+GptyadTRIS43l
c1OBYd/JrZAfqfc196cNCn2LBZ1VrlV9b5ewIchd3u6vmTv9DPDKOGSsBhh1r1qVtzBtw0M+Q3Ru
9elFX6YO+Wxnse0c52AGCUzUvY0KnRMl3AY9ISvJi//rwn/8BskS9gqyux7qt563p4eaTA7SxNB3
MgXI971DbvxkA8gaX1K4vLebe4NT/PHW/AGq+HgHDdx4RQRrcm4ORphr8z52w69Kl6n79Q4zCV50
x4XSvU4uav+UEcTyIL+l96vH1J7VAxqN/bxtsvDaDroCzGOZh5bXWo6U3H/WeV05IxwQJjsZCX2c
HljCsHVZBoI+Iu1kwrFeh8/Swa5mOpj6dkCC7SQjeOys4TTlFtuSap87A4GP3AVc+Z/XtYv07Idg
hb3cAK6wAFLWsTfH966+ABiNwq4XeRumt2ValpEkxbWuwPqzzEiWPjt736kGMCvpkxMozJHSX5L1
bf1jiN6y0j5X3nDyGnMrI+F2CGEFjsp72+AgkLmQDXtzRKH7vL7h61iWOikGyyhU+/7QANI7hk50
kDZTBrv0WI//OASlLE9NcrdjpHzLfmiX4oe627AtK9v+e+ohrBwO/tQ8B3DlNinwmCIF5NbbIJyX
D4fuQTQNdDaqk34gDgV+etYF8sQHWycwqPOYz+2zw9qA/eFVx2Ixq8WmhTqRA0oZ6u7OWrCq81g+
54PbHUxzZinR6OpODQpsNz0CMxscvAdhFkz5Ei7SnId6F0Tlo5NVfzx4uaqMg9vrtJalch0m61iR
LsWQtqee8IMyGCWpl+lacnoCfcmM4TzJ3ZeTFOAZJzArDLveh1a/lbcEVju1kv2jdnCNv3ILESXZ
t0xEDd5DqvtiC5ci5IZ1sZKesYNDDYkXfMOY6J+iHrg7MiZ7uceSyGOPl+UJQrnskaf0ez7pFy82
soM6j3eJWSJQ5nUnmWQ0Zu0Wzm6Jeu4uLILbF8Bof0LKz85yQnnykmOmbxc2jB0NP+fBeyJYnHvD
LPuJ/eoT8+yQy4hYJwNVU50zx62/T29HbddPEO/Xu1hmDjNpsnxmMjezdr4FXUhIJfAC/gKXbLAS
95AflS741qCcGOiijJq1v+mYyWILvG51nFznPAHMwZ97hB6JRnFkbzMiht1WV7ddVKQFBT43XbtN
wnCpH2ojMQ5yfvldvh2N51Z/nI28Paim8SxPdX20ksu77kdsTNFmLAqU/qGQ/71BWycORb79Ur4t
7NielkSkYfsAxn+vZXYOO7/Nh3sE2c0T0LTqIqydIeqqC2Phdxlm2e35ypNY55j1wfCB/pVCzzQn
r95ZEKSRxXAMIpwUvAQuM/gOhcB9yS2TJyPDOlCxPVrAg/2CuCH/TObSYZ3R1yd5G9DLfL/ehLVV
ctLl/30q1moj7KV7eZ9kpSA/Roq3tfhaltytco4I+8GCFmEGWegqnX1SibEoXeSytyWXZImwyat2
y+LX/htWf/tQyu/8Y5VxO7bM3S2wgCsOQcJj8KGX9SvOEUzX8prMBXIw22Ayv6K1gj057JNT0YSh
upfut6y/fEEjwCBdQKzzZWKQkSq5NVnrpjnD5aChFKkBE1sWYfJ31uSGkpTyH2vZ268v5xEmzv1Y
oOvWk2+Apx9svFTzFr3eAifUd1d+iFlfdFdXz3KzZVEnufXer3U4gtC8DiCArJ3l6mtxPVZy62Nc
G9bzfTg2yj91CHUwh3FrZOJEwg1skZTlzeOOJ2zjl/bbj59LrdhEyqD+sYyUR3gbefO3AKL9WYZr
pKsOoOnlGYRdh+SGjJR/z8rRt6kKUE5zcst095EKEsAUWbdwHzghQvCQ1rVh3QNKgyRrPykO/o9B
q/Pz7dcvI/lG9ljfmdt65jaYpdbT8w7/yT/vneRuvST7sSwH3c76R6+PF/h4lKLh2GjtN21Galbm
lXX1IMf+W93aRVpv62zJrok8j7UoOTnuP8/6x3ZGekvHD5f6t7oPZ/1wpWCZ8Ak0V3chjL7lFSeG
M76Kar7tVeWFlwRTCuRMaERs3hcz25qsdXNGTFDod/SpWoPsrZNMt3LytesfLZL1zQCEEC7424iW
l2V94z+8VOsLtL5oUrceJkf8Z92Hw/7t9LfXdc4Xcn8Rg/Ybdy4R2ljWLmth+XCtyW0nu5b/sFX8
W/cPdbf9xHLa2xXkPB/63K4wJN5VU4bfaueFW5kaZA8qufUbLXPIWpTcuiBbO3+o+1CUfn6PYED/
Q6uRREgKGyIfLye+d5a3MoRvWamV8owpm211VmUH3Ste1+kdMBW08bWszAuNXMoy87MWCrAoWZnl
3kxHfmC181amB6z/SLI2KAP/TVe7TRq2ig1BZpeinCFhIv62kycpyTrdSlGGgiOb/rXPOgzWug9D
aD3NGDQpJgsXptegzuauc/R03sr+NwFggLkoGd+CdogOtzdebsqa3KbVtSy36z+L0rC+ulIMMKT8
PX1L+cMZpG7OErATWsJrtE72t4X1rV2ez3pkQ6wSNm/Z2cIwYiwWkj92jms3OVYSWRisRcl96CeT
6Fr3xx+Xlg+HDF6l7GfjHlTgUw2VgqgB0gNLuaGB5Fg+XCUR8dpXmbr8LMmyk9yZMunz7DSrzqbJ
HOskT3h9ord3/w9j5h9LhbWr5OThR0WPRe/W6Wbkyh1ET4w4QiZFRyt7mL0SdwxqLtr0IK/ozU4p
I2Cc9bj5S17kv61atRrsCZ2N66TBOZjn2TlBIhiWOKQ1SeoGb+VmLftWoKB/FlqbctEddmaLAGRM
yKvlw9K14Gjq/p1wti0cAJGKdo3cVXkudQaVSa+KtzKGZyJ8cn15wHOL6E57s2d+uP1yU/94RLet
6+2uy55FsrfXPMI5OXvmtJe7LJddE/kBa1Fu7Ie6265OWj6SOdee0rz+JT0M9a1NaL0NYQwJFRfk
/ntXxOPRQAhwr8OYpQj1DAHS4kycSVotHd+Z4SDTs7R6HjBPPUmI3VQHr5GWHbXlHGpSZ/dlULcb
6TV32XhS5tLcqX0GSG8Yik0T8apL4mWuubU9AJ4amKJrmrgHNQqtfI9kEAGX2dnvsUqCGp6cc6MH
zSOcLHzNiMZCPM8cohfF6jX1x7cF0f4SQEp5gX9T71CNG1HloCh1GYJHWYJ7oh5RgYjtKn2JPQdl
QbO7n2K0EBxgCwcd3/7Rs/z5Ka2aH/AdT72ple9jbhJVK/W/5iVL8po48Bc/UEGKZ81b783WNw9r
PZ5dP8DhoLWo4wzDJmjq+nM9g+llS15+0tXU3qKoA7wqQrZLLZawACam5Dm3KvSbVHVXIRGMMlQJ
jptAjNXDuLRgSiKYwEBEgTDRjk1hlw/zlFQPkpMkKwoH3bM8R1gYI7xVxMGurJAf8qfhi4nz7Niq
i5RfplYG4UhQ4tgtBuCN67Nzi4sY1WsVwqfhE0hURcFw12YFmCCvHdgPN4V7AamBe83D2N6i+jX1
U/Q0LAlEl+jJV5OvyGoqZ6kqM4J0o7uIKleB8Jlh4a1xgqcGNewnFU/oU6po2nYax4AdBA2x7QGt
Sm3uZU5IUWLIbqZh6B60pPMe5yWpM2B7NmMLdjU91oZQz9KtVjpERRvwzpgTwebGUUcXxv81JdH8
cCuB5kD512HMrcdXkeU9ojITbauw3aB7auwdzTJ309TkaLwBpi8MzbzYDlBnYK3aTrf1pN0QCh4Z
DCKAl15YXiuodtdmSdYi4/OYFNhQB6SNbLhppX7JZzM1tpppaBdJiin4X2XRV8p28mC5e2GKsRlR
g7feBzDq2mP/JRnyvwxc6eDCofvzbpnwmUEmglYoKlRi+vkX7s7PYZ7oX6YmAa2AIM5bMGbArtHB
epw1fMnWlFh3lZv3F72P21OaxsUDj0CD8t+qL82oMLiy1LxXjf6tRjXo3o2Sx8GuGqivSv0S9ziO
HMQe91KUBlyhn5Bfz/f1uOkJ3LGZlu6xlhKULwbLtRyHB5sqR4F2y5yx++NgK//qpLN5J6eqG1N7
cLzwBDmMSJ0ZsmgHPjjVbv0FbZD8DsM5uZ23Nub2senafa4ia7P1CbHcB9krgQpnjPZFw17ZNu8g
WjQvcM/7B0zHZykRaLd9IWgdZKhsRKxp6SF1jlF+PChx31QXPS6iBgLUhvaDxWLJKjDoruin9dd6
wKxcpqidSIODksUZGcwENBu3QjeV9ojYpraVotyeLFWXT5UDJmy5P/Y4AnSploVefLTH37e/kya5
f7SLGs7Zcv8QnAaRl00e8ekZM+NgopwiWUmqYIbhvpZltI0tEpJ/VEqztHSQO3bDI8AZEHgBOtfY
6r+hH8qkpNd/1XUQnnp7CNB4D6uvZXmQ9ngI60Oqo9pUzYqDwVpxiRaOPfDcBFFw7ZZkSNA9cQ3/
+EdD36eEk3kPfDveQ2GI78oxI4bhkkhO6kx22QWkABTVYi1qiDf4Hx3lkFvv9ehuJDjg/88hqTuA
r1C148fTtF2ByO3z+FCqWAO3H36d9JaLTEWpN9e0XXgUuB1Nq4UBiyLlfbQkOQIT91KcfB/Fwsgf
IK+rMcb1pblUUS7frJ0kRwS9Oz58HX5kDo5drCphWXnExJgU5eK8W0DxUZaS1g+HSlEu3KI6enIQ
Ar8dKlf744hMN/ddCUDjY8Pyq6Yyhuz4PBf2XynhSUEuzW56105VeueOEYATDeXNLsPPqOKt2CdF
qL2qZThcXb3+noea+jrYhfqqh/VDxwT7gG8apguig3z9egP9L6du9TsbaMm7m3EqnDnlfYqawXtU
KZ/hIweP0miWwb1fxPaTtIEU3qcQ6l7ypedYvyeDZr5pflR80pKzdOGbk72qTQP98iGs0+naB1p6
Py4J4n76sDGTmqzdzBvmbNB4S1H6QDTFkeO7v9RkIHqpi+0S5lL6nnk1Otqa0W6laPTNcDKImror
TQtF/I1tdf0LQa+QLrJGfR9BqHxvesIiqPD1jgu/8h0oWLmzM988jYTMfCrt8Q0ITffFKr/NbuN+
thS3vWRlhHSSrXdfmhkghepY+RMiOmjphv3vwLHbL0C29N0cE0Xcbvw3DfAZGrbtAN6TXBy2+5nQ
sPCF/1cFLfLvxg91uuWAis3mazl49Z54bSUKc07xlimWfWnSbkJzuy/edBjTL4R+30ijAoztDQTG
Z5i86r1U2X6Df8EdyqMUR9Qkzpo3JVsp1rFrPs146aQkZ+wG9V5F602HEX0XTDO4hMIKjbsarRho
0bWPCpud32N0j7sdWDxkPZGW3Vf+4FykpW99b29qg8W4I9rJ7DPzIBgTvfdq1W/h+EQXKTqRagNT
iPo7KdoEIiIOpO5fpTgr0zeXb/6DlKY+e2K+zp+MGHyPPwanMBqU5zRr1fvIh0Yc+oSrGvLqCaDP
HtmJ/rn02k9J3Kp3gBWGZ11veVViVOWrxL1KB6lHF/FQKnX2IFWSmKgcRTYEhrrTCbhaED02s4Nn
6R5DR3vKzeemKQ5u51YELKz3yJiXd/bkFHdRB1luEQsu7xSVpOkqF5lZddrFHlG0dDtqHkPNIRT4
ZL2hEJZ+Ua3K26ObWZ6kCEcHSL1evJfmiCSl0YMlWLpp/eRv0PQDVZOPRFdWW4DiVfoFFHV2hI7v
HHR8H19sy7jLXcV6NcPMuS8TC4DF0q2d1F8TaMkznzbtnmWdRjQicu6SzFrqb7HgNeB3/1e3dpGc
pbS/ql7Xjv92vN4CgOns+LEe5+ZhVCrg0oWL9B2oLpMv0a9c9T+Z42C/N86IPlCuF9csNGyUjasU
RNwwf+4r91m6jkZ6rSPD+6tucnXn1rF1n5YeAVjqGrUUdGE/QUf6oSB+tY+LrQts6KqWvFTuGH/r
NABiluE2j57ZBRfFdpJjlIbqK6oq9UZO78x/qaXX/OjwGwEjMmN0GCfjhM22RHW3tJ49G81xXncH
YUst3yRZXaCMi0bVtWROvdpluOt9Pb7UiJP/3XDrI83lWguPBPAzMv47dQ7UeCftIbjHq5wtdlwq
7Qo6YeWY51tRmnVPS8YDr3Z06xlo+rNlJtZRtQe42+spLMe8s4GXX5zQUvapVuiEpRqckwXe90ys
m+aqGaZzsJNsepqI47LrW7X5xNuoAv1xna+snZ/R5lF+N96bOyQsScfCOjy/2m1h/oCTiFikyTzP
6OOlzRIHkkrwfxg7r+VYuWTdPhERmIm7raK8kbc3hJa0hPdM3NPvAepu/b1jn4hzQ+CKKiFMzsz8
xjdt6qqqr7He1nthVP0xcloTd1+/xJZA2vCxaFblwYcyUy/BYvmd/xYHw1MSCeWvQqflzxdluQYq
rjC/xrT/CBXFftWsJoN2rE0PoQUbnBAluEFC7eyyGSquKn566tLY3JEOSG8cpED0ODcm+TMeZJY/
hW88gN8RHypfeoAPMt1JRNgE4UngiL8ZZGRddo/Bg2k07X0n6VmGU9w8ui1jQtlV2g19G5L2HByW
0F3ZHsk139/ruoEH1WDPSAM1zU6TJrPTMmfbNSVAEAgXmYB1wb/mXrN79zFP3VdtjJWL6FyXcwC+
tw7T+rgsSgPyXG7H8qDHHWAqjbjsIEta3YrGcZ8CBOmrqg/VS1eV/lNUT2+6GejXZWmaO8Bt3bxZ
dnU1+xRppn+7LIVdsGvTMr0Xhe4/+RO1xMJsHkrDtp/83eBn9lvMq3LXDmq7s9s+eC/0Xd3X1ntJ
RxaWOVW974O+eMXmbt2ZkXPPOPKMyUNxrX0FeH6AeEN2obb6WTdviAoqzjjrzkqWYQfsaOQmArxm
RMbfxe7QBKYW2oF8+t2hMWrDqyxpbnssBa9ynnBhjF6DN7K3LC4bKNgW12bCbQvL6hPNTnxzICu6
GzAcXZG7K67GPLFA8Z4cxbjkdjXdkwV4lWU0vo/R3OjRoueAAwVyL9Vf46kf34c6MtfDvD6a1//3
/g7Ipd/9fcfnOLSnrZvAAfj27+P/rv9/Hf+/91++V696lNuu2IjcjNc9A/a7sh/rO90W+s6a14HL
qO+WDTmD3591yy6AIpu7cl73vz7LmxOcleLuYp134jIxZ7WlWzXqlisj+9c6FftoNxfb392WjUPs
uqu6Rm8QlDdK1poIJtF8DVrdBxube93r4Nh42aAVN8tkEPy/iu5ZX2lNtdHDRD0HFUI8HlLLAoR2
9dzOk2XRMhRE9z/LWeV1DNdgPf5767L+d3H5xLIOtt0pj2ho+131c6Tf5ZSH3jQ4NyWn66PD/gMi
mfuWoGfioirzg+ujJdUH+360OvfDAEBHttDtb0zHwXA0gbdSpGpE9RU1McLjQ1MqW0N3pxeIDP1O
ctQFePqMLOuwfEeY0c7XVa15wQnbvfpSo9A1Hxvzihuds/ZE34iJ64BhbPWmHY56HcLs/o/Dzo+5
jhkWiHMZfC0blkkHq3vj0GSFEr2zDyIVJXCd1r/L7ES5AxAtPX3vYiOWTBNMFwN2DBByW6wIQdDF
xEO9U6qs2zH4A4tvfFeifQcx0r9EMU7wiWy7m6jptL0at9nBH1JxDQMdTwylnJ7TMP2m6TD75sMh
dvBHRQjoWFj/3uEnszMGGVyromnuinliqISHYQEucd7B0GcpUkPLhtmWVy1FFw8yWd30biGvy/7L
bhg8bTCNHDFAA06TzJ7stMzjJdsldwGwjg2+lOkt0CEMIkyM0QypDlt80OqrGchkVyGtuSQZogpj
ENPZdugsRh1vneysjw4FKOOTKyLzQNqjOLrj1B+zahgOihqVp8woMPbxu+icND6Ip952zkk54vVa
kySJZOJv47ZVcWBQ663jFgNCV6DLAKC6W+oT5SaNbXnnQ3uCG0zvIE8cuoGqrnuYJFY/mDsPj5EJ
HlmKVSdDklJBoT411KDX4aAaz4PjwPKGe/qC90y3qqJxuPj4UIGgzlOvGsMIEhb8ON5NCD78dPqT
NM7Gx4/slep1A9cmmrX2U/RAL+l3ZKnTHyUx/pD4RV5uBiTKA0ffZi0vZ78Xu24+ghPj30EfWInF
w8CAyhqBdNJi8qegL1GX4sOl14AhYNafYKMOt3Vi6zONfwK6Vl9cc5SgkLkDGBmV+6zRAMkA7xuu
MbQWgvJhnwslevQV177aGmraxeE9FB2SO9Pv913aj6/CYuykacGjU3CnaGNegA1Qh9eIBsBNUPbd
fvmUHieH2ui1Y25rvUcusTiiCIoZqs6dwaaLIYffrn5WiREg4rLLMvePlda8ZVn5v7f87j5k8At/
F5e5ZV1VOejQKOCtMxwDr2bZYuXYKvJZYmB5HHw1A1/BKcngbZO37FF6zIsQ7dzN2Bb4XM6LuhgR
LQmzOCyLflprK9SJ8QqTB0Ryls2gYJ7oeYjfUynG8jS4SYWDBXPL5HefZW5Zh9M4ezc6LUp9TjfW
/8fnJoBRJQL1/zr2sviPr7bxETgQCa3+se73I8v3D1E5HbP0tRnD8JFnrr8qYts86D7aii43HlTX
9ndGHyrrKeffbLtFfGtVxX5ZWj4kDPehlZl7MU1lD7pourqyQVLY5u1LN9jVyujt4KMNlEcERe6X
0LRt7vA4gAO+DrRcj9gBKK/M4m+SGTfQQeI/VVTHvHaa9nW2u18npiwv5LlPKhD3C0KB6pJrVbgF
ZzqtEqFWl98Ny1YCrH/tJ7DkKVp7rcpnWmRwbp6PsHxk2fF3sbMGe2X3NTXL/3zJ/zq0MiTohXT/
OaVHFWDm/CW/B1gW017dU/yKj57TK/ZZDgEGRFiH4viidCESEt2+FZAcb1NrfvpqBR0GInR+1qH0
xVIpdfY2qYKLrWJcEqug/n8W53U4dfeXaJ4s62jB1Db4olEFmbf+blj2W9ZVtZptRY8rwLLYWka+
icDCeDIeSe9X9Z8I4YJbqPWbFozI37pyfLZLBu312PgP+ZR3Hq1i3Z0uY2iY9pDdOAZQlRiI22U0
u35f0FULwTGiZx/bqoOZujBB5qd4b6vRNU/Vapsx1r1VYe2SMSB7nZq1QmK9yJ74deGanLfzklgQ
UMxJiHc8RV/9JrU+S9M/qiQyA0g46JqSOiGUfirK1gLfR5KBgob8Hkb37Od58Wk08YciyFLztKSB
nq4h0+xwwxKgFkyQntmU9U9+3TcwzRlALFsHOyxPYYYUcNmaY+F59rupWS1b4zTM8LyEKbdsHVsr
vdaKeE/mI1HxyG/SunpYtsXCIecEaImYPLopW1W5xjgJMR+YU3SzzC0TNQveJl2tDr+rljncUEMv
xsfn51O/W1U7s3cxhajVss5uQnCTToPuFDjo+ne/3+9R++zSiMI6+pPOvlOMKxVKpIchcUtKRD7F
Ey3VTq4jtZOKjgrNeqTt0glUzLJhmQwO1KC1Mu9TK8pYbX8/o/nKZzmVkO3+c5h/7GLaMRqy5eC/
R+uw6Vh39lh6P8ddNvtpzFf8Y8/JUpQ1dljCMywXIdh8eKWvkQiiYP3HB5cNP1+5/MAwU/2tK8Tz
zzpj+QW/Xz66CZegb0v10ISt93/+Tb97/+u42lcWwG34+Q3zWVjm/vFj5x/385uWLT9fKsvsJgbs
ilR8Z7aOeirm3ZYdfFGT5llmly3LZFxO/zIrHAm6of/jUhG6KLLfEm1gpzY0lyaJqnWNgUUQITUL
mvzDLJoRhh49jZ16sEJ/2tmu/Etb7uilgBXV6LPTE6wjhYUfhQsfzO3lIUzbrzrz3S0x08kBYRpV
euRp1jijbN1PS8EiO5YrpeZBDmhWgMN3XHKMDe5WTp08M87cI8J7Ek3nrjpuO7ge42PtVzQXyyct
GDgYMj+I2Mm1U5uzHaO/rOh6IqGzScluFUL/CIv+rFD1HAssEUcQDOVc8CsUig4Jet89OmKGqW5y
ihTtrm4T5VaNGfKW+BndVv5JEItgLzev6ocOmVSaXH7WaZi4rKaizw6/nwrI5HlZDXIJ31TldtmA
Bu2jnVBcVW2HlHN6aKqHJhX9bU8g1No1LPScIXk/0TICvCzmhwRPSonJCg452B5U0obs0A6rAamp
cOk3NNNrpw04gM2TMfXv6h4df1ac7KA36fpnUpAtXqMxG7Z6AWtsWZdDYNhNuKyRMP33OjkRSIA0
1XcVLnqFY/o32TwBR+GWdnXbWuCa0hYuzkAMczvNkyg1yr0z2uNqWeQJYtzG0CgQDDU/q37XN5Z4
iczWOC6rHKXS4ZINE3ahTbFZ1i0TQ/d1ykQwG5dd/rEBYp4xNj9fvKw29YL67ljkh+WLl3V+2K8s
tzW8dqypWM8/ctkYJWp+Mi0AhPMqk7T61bYVrw/C+K4oNwWC4NtW06I7aubfQ1T5h14zLoDI0/OA
WdXtMnEmWP9grczt77p07HJM3CDzJ6oSK0gafQPPa3lMzMS8Jdlv/nxWRtZmKnzcj8K2Wee5w6DN
T/EYmszS2f0s45BUbesiFWv6fNkelqZ+moPnuHFuJpfooJsqakWVFLeumyg3ZnQK5gUjiv81Gcz6
TZK1PI4inYeF6H1w/6Mx43e/IYFylE48epcD2Wph4V0R3WJ4J69lMXo/V9RURgG9xu0KKnJzU9RZ
cCdIkt3pcfFQ+sFwWnZbJoRk+gpboHK/LC77alDWPbOic3z51LIORUWKJCG5MIYb1q4auLdpbri3
cLmno2HI98CvoYTM63U763CSild+7KD8X3aDgHmgch9elj2I/G7VSDNO0cT1V4xRu1cC17pFLGrf
4iBWbbTQwctgmOzbZYPWAvdUS4ozy+KyAWCKuFYpASPOGwrk2LCllGwY6y7i+Zt05vl335DcKWZm
jb1L9SreOiMdE+Asw7sSNYSHPUuyMWzIaGu7rfyt4RqQw+G33IF6ju5E26ANNRLyBwP5UMdIMRWa
vUyWCbHLhFsWbp76NBBtlAF2eApmIf5M6vMBD/9rbl6Er/eSt3j54a3h0n83W6v4mEMflznsmjPq
18d2VgnJuYVxmVsm/dIoOU8Y1NI4uawEXSt3rk7Fe4gBvhTjY/jTeDX3eauE3fWrqk+kWVpGsbPw
4XdCjIzUYVnOFtVDJ7IXMQuP5KykqeefgDcRyiNr0R+ZFWA3aJAkBeDuHpeJXrXDhMFRPfM3/jOr
p+5nlOgwMJoc7OOyuesmFKLLbAx2BuR/ElPmAJxP0Q7K3s8Zc0YsSBI4I7FjUUJczuLPZmAvpzkr
s4N9gt0BCjPkC2KjjIaCxE7+HaX48qFFpEW1G7D/8kztIcDX8VjI7tXmtJ4i7MC2rSbew1G4m2Hu
qk04TOGeeOJkm+Xv/T3by9zyH6CGFW5EwLlScEk7qVL36iQQ+xajtqNlFOXBYpCQVHG9UlS564X1
lPJXm+aAQh9Rh8p/mEtAq4nJHYD0k2J6cY2IeRal5XPHtT3/s5a5DGjDpgILwnu3044NZIugsih0
GSUkviQdzv84MUiUOW+W24BQtLW1omQ++X4SblVofoosVDaGeS76ejg2odX/TAwRDUdfn89cNr5n
ml4dkfxWRzevgI4vs7njdtpmmV2sV5e5ZZLYfkW3kwsNY+6dL2Y7ltKoEOgQdPyfF1bp2vkhygAB
zBrR+c9cJssf/LsoMwOyjIZvpj9rmKa5R3E5HcWiOV1m24mEV57Zo/f7n1mu09/FZc7VeuytEPDy
8C7gBDIx5ra/34kpRbiTwjwlc+/9ch0sk2he7ClxbKeoOS+rSt/E3CFwiEYWW4NucTSwlI7/b1cU
96nW1LiPGjkasFk19jNrS70/JEC+EMlzTmc+RCWwMVgmy2IcQSHWIuW7JqTsTxhDtqupsTtcUZR4
ONlO4RnYdLXFMK6CDGvdEH9qT3UqRjG66u/I/Xy56fColTNYl3gE39gCwzmk9COl842edehGk0tW
VOEKRhmF0qkMzxa9MJfAl2vq7c2qH7NrpvGKyN3K9Fwoqye1atc8MkpK6GQWy0oewA3MQ9tJvUN9
r++nHgchy8GT1n5p6zbfCoowdLHLDi+WJthGLUaUOIErXUZ9hDZBjxcuD434RuiatR61Udn4Sost
TKdvYf+Dp5ueDJEe8rIkf4clUdSIt6qv8Cwc0y34pWhjIvQrWnkOg1pd8XJEmRwWhdcgyAjlGfAr
/SQxJV1FpfQaxCRV0FKtgbJF276aPaJbgy5cUhQUp9dTqff4GzuNV4KoaBxyjd3w3dicGKdzsUrh
81PnnoMxidcRBlt+HqtwTbEojTTS1Z0K+NbA/3zENLPqvmMfRbZKJ9V6mExn58O6Ucp23+ohJwEO
XSQszrQI0Yo3vaAvpn92nTl1iREk8VjzZfPqnp8tmgY7xrYOebIzlBEhsEK/v+yVHRHFtKb++E7w
HG6cEf1+qVgJbCLadJyJ2FOgzXHAo9G+yR8e5O64T5y7AQTSnoqneqaZFvcMBwcGNecfXaLSRTMv
A4DBTuCoeG1JAXMK1VOofLc+3jL1cJmvID222ksaTn9NNq7zhhdlxSBbsf1rocvPKoOOpHOLrrW+
w6xp7Kk3hjaOOWosPBKi5yJpcMC10Imh4PZS0gmGQBQ+JWq6ttoZKQJreTXo7YvP+8KD8rrClxl/
0IwSjsN3WZUbwYSYujVdOSNEL/MiK2WbBY1/N0JcnyrnT5niqheowcfYKdvWYSDYa503B4CdZYQn
euW2pht+KXBYV8WAN7E2TK9uRcKCBKSm/LWxSIRrZEQHQyOT58bqHcQFZ22MqeeH3eOoOVuMcGkf
CWnFUoRKtZURkpJ8JpUmt1M1SG8M03KrOM+hkucrM878TZ3m5Ge6fGtaSnGeQg7Yt2QGI027CYa4
BU05HqT6wcg/XLuj3W1k/dAkWLXW+HWRz99YbvmmtR14FgBJjoHpcds905FrADuKwzUuntmKaFBb
T/BXVy6Gqat2HLJVbId7UyjqqgPZZcXiGZBYJWiSBPOVEh9VqpfHuK84EENVTe41IzDZNr4Ebvfh
B1UN1Kn4iqfXSU+Ar6XhJ825mdfoT1goPnX0S1J1gZban1yQqXNtox2k45FrG0ZpkzKjCdjy9W/S
NyBMrLe4N6/FQNE+dc9CZ7dM6y+GSvTPMz3edLgOt2Vz9ieJgWw+7rDntXCXzcP9+AfnbPLVj0ku
3zWJobzajrciJvKX04zrLUgEYo1OoU/whM6BTEp6hgEbBlwT67qQAMHij46TtKpLTIEVQzmUA0FW
KLRq3e4496qX2iT8sRQ4GeW2zkz/Dm/DdkNpJ14Plf1kDZln5JIHgQKGNk1f8bhPPc2l4N3UbbRq
muyFflFEji1j6CGJ8Euie9OqMRKefWLpjB42jZI+A/O/A53mrJqXzoJAV0UJuvv+4ET6V6EkX1mk
fzaVgVlgDZlfZQxFhnuX93LcOhnFgkijl91J6SMKx+BVIws6ZMD++rF4UOPqWs2JqnycC7F/jcbG
eqHnB4e0yjadWMG9qzeDYs1y5/KmC+NVVFhkS+ZG3SoYDoXGSyGjR8gC3gfrhaemFaxj7VBn0Y1N
I8aqTItrlhTfmWEfqsr6aCIGXoO4DZ0084Sa7mlUIR/kt/i19D66eqc/triZBaCqvYoO9I00Yog8
fZd4loIbva6040ox88HzDeXTgWwU+h2N6JGxEZhK6a1t7cahfsTmjTJ0JnZkAXbmRCYzzJ/yQd0K
XL23TmjRP0zPSmRymSnFq6sW8bFbB6EzM8TuOyOENp4+j1ObevBnHsN6+iwG60UvxrvOWuuZVW2t
YLhMoDkTC/Jcg/+kZlmXAoy1UzRwBgudippoDonv06Zt7fpI8ZwIr/u3MSrf3SB9tEp5Hix6GtX+
OWzTfUMPTjJwTcRtswXJBpqmO4eAA2loA4xWp6aXlIzAldozau5PqPJmuq+aoieJO8KMgw8NNADv
isB8H9vhHW/qbGWnylPjALJpI/2tyZLPHpyeUQ1v6Mv+0rZLX6yxm7roIEX2OCIjX6dqcV9K4OUR
HKYuoaOa8/EgMBHbFZQB6PkzyB01044CJDC15hBIeYenER6CDvnxvrX/NqIBTcEbFo9trN5zAfIX
gPJKET2Wl2oOtik9621+l4DmWWlTb26E6+4Gyz28ZQ2APmhDh2IwW3j7Cc3yI+0RIT6auLGfMMUo
ruiGaeGzwabr3JGlT2aHrHBrfqpZe07U/lXyoxj6vUQ0YUD6TJ/dWjnx5HuguaxcSWlz6oOrhjN9
Yeq7Nu73Q+Fvm33T59uG08JDgpE/tcNhRW0vIv7vQQHb5TUiS7Vv8VNTG4zFBvecFLA+pZFQT8m3
fcTd2zv+3zTFQjmhPy0f6hdLtmfdbW+lk67xc7gr2+DdzBg3IiHDuqFP32w09fBJi25NaQaXB4H1
58S1QUUAbHxO2FBrPRHNsHEMlQZjuROMMw4uo+Uiu2I9WhMHRCq5Km4X+WK1JJWn1BlWcHhu0nho
VpUNEVAVNBwZWfBYWOnfsh3qVdamvVe5EsdIRId1qB461b23DYLIMYScnQfdyWiIskvpv8uW+26S
+tYC5m033cUgewc5JfFA3FlKSjW08kGJ0jsFcvcFBiGNTgEpNIPcYd0ZnGSb04jlycQDXcs8qdsu
gn/HWXVxn3nZQ5PBiOoSRd3qBsyGpo7uMYBvfdj2vOCIJO/cL3WQ8qwBImM0Zu4dv31UxAh205Xv
ooU0PioRfS/yvW7cbdCBFG0iPIrdxPVSUgQ1BY6UxngvVxVuHoKwSsTrKiAjIFU1I2Od7LOpcw6Y
TL7YEfAe3uCyK7+0lth47Lk9C/g6cXQWSoHDXA9DMeZyqaJ7jcePhzqJrib8e6aoOgdR8Y3JaLgS
mqSsZDz5jYNRSf5Hg1znTDUqCQ1HMD9y8OfMLzKoThbBYtDm186laIi/CKirCwKiZ2LtZ4eixdoM
Zq8IffgcTUYAidMNV8flVWONXuLI2WGQt7mFgVTcwFGtXhK94u7o11Y9qTdmlw0E42myEg4xmJXS
txFE3x357PZkFjMhyxzgvQ39k1n0G003BwIrTDMiG7aDJW+VfigPkZLcGgEBOZ60uW7mO4PMVFVN
PQFt2O0QaRuNlXkkhJ6sMPgD3wp2akLPXqhV3AFcNMo3Sb+PqEgOvmUMOAO3VCuvWQnGDMS9WKV0
2+4nM6i9BiKm28freDIvtXTpTZV/TeWI1fI5wpg1JwkN8JHeu6TcIGW8jTshtmpevQFZOMp8gvhc
zIjm90pgXD24GmL9InwqhU0kRA+UQ5JgVakBcWcRgZmkBT13djQtmVhD2v06thD3WCOqEPMjliAg
u37Es93St8IYH3XVOlcxd2DIGU4EphJUJf+att95aQtxONuEmrWLrOF9Go50zjyldKSu8AWpNpnG
ecJK/IoSg7aRifG6hVapHecUvPmiQOabe9vW0ENe9eakaFsLw6OVayoPohDbDsDt/JAqVnBQkUKN
NFDvZroc7h8JDzbFOIEOfOtC449uKePW1ztgyUhIIRoyPE1T8HZEhKbL1V8oaAcITLBNDNGvEOO3
UQgjKTG+DavNV9ZAut+EmsRzkxSiCV5QV+8iR9WhytlegsvpSnG5SmxT/yDh8hcP5fLUJVStdQr3
I1ZFia7dA+zLPFplEFAamqcmhTl/YBORI/Z0ncK+k+yECZdWG4a9rXUOcUBcrkHNNdBT2tdYq8BR
tycl4morarFq0vIpTnPkSNYRMKY3FcTPfevi6kuSYmWl4a7HcRxq53S1aGEvxdeouZ9lNsUejWwl
l6m8s/P+zW76T0ii+2kc15auvRdDZEJL7kH0Ir7wh9qET9Lna+ogaikeusS+k42DLCPOLp0jKaBU
KoVs9y02WxztM+PRb++lUEF1wxDFQQzHHdX2vSHML6kpzkKzuHWDFj8n6hi1at+UjDq6Iu+9MFJv
MRx50jtcMV2Zb4NwvA99s6MX0L6joIKBS+zDbJ5eHffesRSaRPSZxZe1w7ptYwJsAkzwdYEX64U3
QrHF5nzV1ZJ6Q7hTyvySp09g81yKnf6ea3Jdl6GxGWKNkVinsase5RtFt4y1c2wCgJ0k/ehdwBvc
lfSc5Pamr9RXJU0ptUh95w8w9wYfM7wUDFply3XQtZ9hReu9aRyIL5o8JcDo7ZVJVMnoq79RkwOR
tAl1OMWlKnLXWtFZfA1+CKmrrH16c/PK0NaOE3+NdvgaUqccR5mtlQ42YOzq48EeXwoRpRtf36WC
gnSODhUNarCx8IEphHxN8mDOUDPy92P+a65Vr3khUCupNTKt+NUpuxgR6WglT8PA29vE1Xtb9oQc
ndVSJmwoD4eYRLu2C0P5q/TxyEjC8toG4dbASGTrjsOpTPQ/qYJgN4whv8+8oar9pCPpiYJ4sVXo
UVlV3PEbV7EZG7rcSn3fXPNx60IBHkfS7fRzVZ6fBNDZCmSBFUqElKpW3KD9S31yIVH0VfjpWbUV
oOZxibOQb1J6ipp9CGBjRdOSvaoL/as3wE6lT5pl5zhuae+2puztaSB/4tLNY5RfRQHqFF73F7yZ
DyLqflvp4XUCOQzZN0nWuMFCIZhu6hAL19uBtym3IoLD/IOWGFq/u2/8La++i8VyxDNKw+g86+xn
VxtOYw2MBM4cXvJGfdPV4iPnnwUS5S5KXH2nzJbLYTmeU1OF+h7lchtFjNNUYv+y7J+5R2kDoal+
fhxamzoYd3yOKrgMAN+GB2yFnhJNVzwcsHbPCEn9VV/5dA99ucNL5Rgv5LYf7UwSbdKYak50nGFd
jXTilCYuw1QeUb5BwMu9SZMtud6qpr3mTbX090qjlyqjZ4KE7X3ByVvlvXGnpAkpQ2G8dtQttaDv
PNx/Zp6KG5xDUzwGk7XXUgJ0EWDKx9OJCADSHmNYR4fdWkmDRmNIwiSsbt0wuCv/8uD1qfz0KCuH
sLtLBSM1q0ZPE/fYogj1Nawxahj1Aj+o/hEAabqlh+s2trszZQWEfkp6FWnQegwCz/1Mbh2NB+0j
yJ0PWzbPjcqFmZjPeF886FbuiQCfQiyAoYBjJDsem5q7BVkXHeL7xlBfZWv+UeyOvDKdbo2Bd12s
koyJef/bU2SgmOgOlbwmFRxwHgC0wc3wZu3NnwevjhKcJ0iFILXPiW5NJO6az7IatpWtPKdYEq/s
0OjXfUHgrZp0M/hcLUQxMi9cpOJCXZkiPRZ++ycXSChCOQGlpP2plg92Kk5GZjVrXZHEVDnt9yqA
6iFWFE/M/rzS1TZIwbGij4vPMAv3gCuOdRRu1cT8Cp2aPFVNFRAnVawUo50+ltfEwlC0rtJD2WGZ
KtVyQ1f4R6I1tIvqOHSb0SZOKDzHLf1vfg442NzwE04yvLGjnCbh/pwrGnwnSwtXiB793rj3WyQU
vv895cqjjpXQYBXho5K8w0zMzUlfK4FKN1avX0fYY57Rap+2bA+6Gz0UPZV1FIBfrT+f7DB9H7Xu
JcnRVeO2AP2q4G+O+uuY9Jcipj3PDz4IIT4wVg1XdtFtzXJ8l+Wsy1N5kSuZS0fgVMAe1+m2Izaf
M5XDjipe6BkjqVk10jGA18kmhO+uiSNF0uTnLMVOqTDvM6cXVNCVtynoz2oFQtrNLzqPcGE7u7Yo
nHXWA7nL203UR69RWov1d2WWn6aR/vHLkl5LvbjLoDW2dsbDxapxWzJb8HinKe83Pv7xdDmh1dbK
EzqjB13paE5H+YvKYj/2YAlDvEHjWCWpJ/OOq5Ge80kYnkpNFQZXgBYk79fqup2GGKfEKNlOgX1C
Qflhieo9naabDs4XZTXrwh3yYiXQ2hTpuXlBD6YT7PQ6Xtu9pOFYwS0qnq6Il45Qa6ddZRobE7wB
7x8NP8p07ejcXd2kdns8HaDo0wY+OBLIOn9Uabj3g03yxiafsjKI6LiK84uRPkuReBio3tZh+xp2
lMDnS3AasZiisUTdBhYXCvqJ65T6OzLir77dXsnc3viA8hkloENLK22DC9EpFdlDG+pv2WAJBnoh
YS16KseF8iRaXox59LC0CgQqSRmSx+We0dgDptqvZRt/Mvp9RAXaHsDm46k8+R66l1ezPNel/0Z4
QD9GSIjik6g/KxRyag2zFTmaycbJ9D1dRqT14tEgZKgC/CGVc2GXypWx5suQkdudpL3FLzv3CtPq
GdMP7jabQNFMIk32eX3JC4UCAQfYOInyybh3NaKFEJHv7IdJQTeZgazEJCsYnODYRT2DRsgJ1PaV
dRmb2BaP5m5sMu2opFSwKpQIVCJsBmpOqCLP0Hbj6FYH5HHRqh7xYBo0I7tXxgZovJ00u2XxZx0Y
+pj7skl9z0bCAYi/1HlXtZiN21mBl8Hs/jS8OiICxo2BhWUP47pyx0NhI0lH5PRukUfWBP2ntiGV
PX/PdtIIVKXwyfQBsWdo8zyldbPriNDrnndYV5OAjNoH/IU/ZJvOyi7ePpPSH4TWuTvb/7bx7FyP
qfZBHxnvmoZ2t1gVAT7H6ZsiAaoWBqG91Wt//dzhpiHCznz/jxELuSZF5HhgA4RrAHFWc/4mi8eS
Ux2jfg7ZQuUU2vTw+fZn6OqfXUP79shD2Jf+ARIzgHQyVq2rv7gJ0G9zW47KpZq/LporMIZF+1QP
+d51nuHngT3McZaY8nU3xudJte6z8qaMRbeK0/4hD6g+p45zqEtBStO+Sf6HrzNbbltZ2/Ot7NrH
QQXzkMqfA5LgIJIiNds+QcmWjHnoxoyrzwPIy1rLO/lPUESjAVIU2Oj+3klHTe64b3KwMPEPxXW0
srtkhg48JadsOMijqYb9upYGvwiPFHhUZTfkYxQbEYoBDL/ZMLnu+Vkbh6IzCdSxWL3tjTAyMZuA
2aHaOBJoToUnamo4ODSG0k+s6iKT7suQz0GLQ9LtAiP/2cdTfW5w2ggpb6sWK2Uj9HjAjgb4gGH4
XqR+iUfn7IU/9doAk5XkobksOKvYLRgek4e8fw6MGHchlzVaFBrhCon1amjwchjKYe16CWtnx+pX
YKq7JFa1l9RjtMY7ltUtJZYhJx9Ki49mS/XF7sxb1tiPtpq/1Lmb+Yo0Y4gW4Rc8RpCwu/oONZO6
hujBMDiTDh1ih6gcUqRq13PZ0+90xOo6/2N9RlsnhWBIK013BJlyln40wMK2qmu/Tij5855SZdAB
rmChgsQdxL1vBtZwCrlLbpG569S2NRRN3aOWYQioGli+dGUFrYqClVW9pYnA+6Xo99lInVnLLO+g
m4cmb9rVGAJM1RPFJ8dJX1uKfDxtSmVVQHqoszI6hEk3T6D1rxYSlxXVyhC7k0Fe1TwHWNGt7+UM
PQXfBBWWtZYqzF2bU03NEpqsvAmRBrZMRu4Cm7uyKCl2tiq6k+62Q1+3hqNS+V5h4ZI+AnvYc2JN
K6j4xVPbg5dxw+CMkO5khEsF07vVINP2TpCZvqmJN5oN+Y/U5c+hJdZZS91mwFFD6ylrMpeqDkkn
cPzgiRAJM1iLNlbPTa9uc+aUq9FBOR1PJJab6sWrTGNnqq3Y4hB5mETirOy08COdwJYp5OEQhmZ9
7Km3py4E9yQdnu0CkqnaPIGa8f8vJqg/VGSDuE5uspKyOutWfGoTm+iVbosXAy4SoohPjQN+KiRF
+8oYFESx+EFmXu5PjcHDuK+/YNHjF9Y8/yyRxk3dwUoZSbO4fC7sydg7egmb2SzHG7OeMSEJnYb4
DTh8TiqZ12bkiaPd8M2I20LpTQTYNYVAfmgss2zrOc9kvna0IlhjuVLA5UT1WiVrItsKDKDmn+Ql
G3iLdOQnbGTSWpumOecpiJNlJi+NzXcbaI29T+IUAhM/e2Q+z9LmLxYWb4meiEpMaDOsAcnYbvdi
eRbE4jQ/YfU5HMPyTqWEwh1VrAL+K36U1th915LlHu+tVeOWoJEO1JlZlgPW49tuVa6TsNubLNyJ
F86JWG3NYgdYbOARs/W6cxkR3oJW9lW1TeLe9cDvkvHF6FFddk73VAdoPaEByV1BEA1DdHMZ4olO
yk+TlCDKOuH3yrDbjeO2NyEYKoVDT8cYJRwpm9vVG/7NfEVjcu3UViF82kUB07nEbhQIE0QFn1an
QqcTNtKSsFlwJ1sBdmv8kFD9V2dzbBhuhkI/YFRSTkwrLO45s9LehtB6VfWf3TC9YT1DuAVG4Za4
TrWt4owTUIcOXjHf4mxTt7dqhoICyBD3mhqRCXUPpe9uezBmmxSfJOr8OlK+etJ0/VaTBK7FaXkG
+XP8bHJJxzPBdIC91qrGTId1DuJeZqysa3cY+5hrPDHSDY/tQ2IE440dqGAbLH3MAkqOE5bDVsEL
Hh7yQ6Nk6la6VzwumBiq43M3aPupVqkKD/Kp6UBE7L5Z62FRr4fe05goZhOfPjxHdfM1s4HIjJ96
F19dVvssgnkqdt0A1YjlQDsAQEeewpx9L9GNX0LySJSSMGvCnTZ9rbzJsvtqhOR6ZcE5beFWmu1b
71LQrxJK8LArHxuKAuS9efj+FjbFD+OpC1geJrg3+Ah0XpVZvRY543FwiC7Ik+ROMSvc862RW26q
ylUJFWWjdaz5nNkTv66Kd9XovzedyozF7vcaY89uNt3uy+w73A3SK3E/Be9lZaw78p6/KOGuihLK
L1a2i7DAhWy4SZVkn6sEOsvAuIraS27KmnvbEJuQL3k1Vh70QEBwTXiWHzV9f1u5vgF7duMOJmkb
7es4lheesAmzYGNlVsjnZFnAA6m2YzILdhvWHYS2QZCfqrcEkRVLheRBV71gHQlKr1FpxbyicJKF
ZXspbJS5yg9q7f03JdyDvqpYO5m3XQ3MNg3FD8eZvVlMlkayhljX8V/R1GkXelN9ieeNRfUth0l7
szTZmSDKiMpDldr8tfUcQRMM+xz6I5xcnbGUYHVX8XDxl924qQTjcFBpj0kbJ9wH6kuNvcRG03Vn
HRp717atjTl5L2EcmajcqGmXdd77MmAhk/foIJKVHEpxEEP92DnVtNMTI/Y7md0OUMbAjkHnDJmJ
HT8ego3dNsVHeACrBYljCscYi0ofmwqqw74h6/a2q9z7rOALLaZslVeavG28piLDe+vy0HcrPFka
4A1cxy4yGCnyU2ZsouF732q4iDvA8kmrPRs2zMKq/lYJnFxQdDEVyn1POpccRGxTTWa9ZtLqB0gH
OyBWPHPmoI3+PZHjJrC7hvjCm1S2wxbjb5iLwa03hefQZq3Csmyb6lW07pWUeozW32jkDzDJGd4Z
cjGPctyrZsg70aaUYezwORvBP02eSyEO0lIZfw7kByeBod3GltFtmiIPt0pGMoLQ3J+OBUczb56H
pgtWJjbIa2dU1049Mj4b05s5uHtpEJOd/HRsbtApz36IAW2t6jTM/RRCjIoxPPZG9SRTyBQNN5de
P6LjOHoShk8YRH4QS1w8Wn3leOaPWXHCRBx3ktrTjXWgOycd5nUG/uJ3oX3woPzcIFR80uaY8bBS
QNtLvgDHfKszxJboiEqKr9shcDG1SbJHzwan1h0yivACubHL8dIZoAeWGXyNrjBQGFXWQT/5rQ51
v5PnsU2zHbSMw9gFF+JCkL5Qi0i1AaqOwzXDcXzJC+tdTsPZNNsLs1Rsi6NjGtCDu1OBEFRvU7Pl
7p5nZ+AoFzuJTKazdU7lxNgLqzloAzno+fCgjJN2buEC6fCAt2W8zyVT3MYz3vXUaFeFXb8oZTNR
50p5GPC96SgzBaQn6UbHBiyNmturbjbNSSMsNonccas0jbepp3LtmRF3S3yX4cywDhnrS7nDVukA
Z5JHearq6Purb5lNnFgwGCROK++h1b6mZvq9kdHE3a/vesH/xYwJLyRvfWtP9bfQoAiZJLOcPgFB
M8h40ks3XJtYlFFhALG1+Jo72W0hPjHC3iRN8sT//975LivpbULqBZRpKfrXnrpSepZVVvg+1MN9
rTvvVda8uGP9AAoRrPVEwSffITjLw1FKBCwHTG1m74CjKqQG2yaUbCIP3FWbT4Ilvwrq7ATGEaO0
71rQu2tRwBOb0ayiQZ7PSi3bELtz6AYb84eb0Rh3Dr+gIix3OQN3YCtfjDb+iblZQeVZDLtShdaG
/D2S74VTv5AzRTW6KC/C3GoBT07GdNyVvX1udrgfF9/11IWbPvitG0OpU82KXAZ0p9UcP6OMEOwC
7c3R3wE0XT+avPMAJW1TaFgjQL2OhQqn14tuBmvSVkkcnatSIbXSyE82arW0EPmuGS3VhzZnMbvo
121h77R+CHEbqwQRLOJe58I4rPHzT80byaI0RNFJumOE8NoTDSP8bqyS96gUs+lUczAKhb+bVE7T
porD9JZF2JyBNvbP2hR5Ryob66Eme9y1Ys0fnOIxquTVaAmCwKaajxFv+hyuq0u1HL23dbZTlkIC
uHwdjyrBVUZ6wlPvDvo3pn9DBWI1AGIMhDvBnNqJRqn8vro0k6odi7zb9oUSbkTKpKyq92WhMW+l
JhwXMf+9ofDdaDrHOQNQEInCV6vmJnQJbg9VYhdgHGmeUvtepiBX7r5kg/RlVzMFaMKrojHp74vy
LQTQEwlhlF6oxBtl1F/tRlxMtdnnXjb6jcZ8N2tSm3qQgVgow5El6K9NaHyvzGNoMGqSE+gAh/30
4DiUpoXMvfPeyUh5pfhlCvcZBGU3EAOHpuVosCiNQqYRQ6hfEKxcol69xH0L20M7VGGWbzXKA3Zu
Xwfdm6k8TEcrQZDiCNe1kvpLPcSPMCyZjuJDZTUdQo3Cvi0m4yEwknuTMWXrOu0uldPOq7SbgCc5
YtF1WwKQEU3pJwnVSBI7k1iudDEYG2iU7Lkhk50KXkydUzVHyx2X0W7stK3TNMxKKDZ6ZBasKiU7
mYN8C5LuLa3BKpJppYn7TLQtPxokf0H5RY/st3iw3tuuxK9f3xhqVu0wvwcvGzFWEKza7eg7JVkA
+6qQFM+Ui1FOj5HlPCfOsFd14yAipqpKo5+w30HuYcLRaXkgWrXbrk4/NVPxhVrxwMAaovPMrSV4
wqr9d1lgG5h+Nw2THLb0QFH3znaoxGVN+TIF3kaOk7mLGu3JI4dVCO9r1M6M+Dg6KT1ECoh2pEDk
w8nKyT0tdQrcufuk4uLWBuUFw6MO5lX3IDpqMU2IGLZ07DPCMQLtguo+R8iw8qbxVLTeJp4sUpTo
AmJyMvBJAWZ1t5Yr7w0rf5U1WWWK6uC1DyFN7R49k/Ky4SErsNyHvtGYsFkbhlwQaDwSoOGaTykB
nchNsBezDPlaqO1GgaUqSA0dYv1iaw6ZofgGJtTc2yrYz488cIGXqUitlRkVaNOR+gTCuhNGfWvJ
wV2DNbLsJrRupQjjmrV27RdwenoX5uPQHPUWNDgETpHKD5wciHqktrrqJQ6S8FJ1h39tD16eZRrr
UudACZ6xMdYqnmvTrtXa51ylBIYr0qxI3ykIu2vPZlLCRLFHrTLDgPhJxdhOqOFIcYDZb1B/E662
baV5ah0HP5SKZMiUMRtDC6ekoNk2574ym7NWxu2ZAsQErNcre+gj/apWquGQ12Z1n5hKes+yen69
NJQ1+kd8inhs2gFekEEUamtpqfXu12E6KkPnE2soLksTdABwCMv8+nmRpA8TxnF38K2pru6pw4h7
6GIPlYp5x9JkEO96Kzx1/9Fh7pURYLrl00abzwtRSEel3+vKYekH2Xq4GwTx9fNVlw3akn2EoBLY
mk+2tNV23axh2FnYuPzVlsXuWsPU57L0wLtrhO2SUNC20v5iDt2vDWu7O9cs+ps/2k3mBljp9ABa
f/XXhI2LhXkCJ9VvP5szotVuQxhGy0WX9qwciZ6KrCtrkW2li+CakOn5KAKIU2XVNzfLru2V6ZwB
N/nxkLSPngyzoy6oJRZh3/LkaNw7MhDWGfKbZl04w7lXGXyXU0fp1esQst5h2U0yL9khbDA3HxcO
g/5EViFFs/ltZYbrXKp9dF3eyvWqF1AX87y8Ux8T2TgFbkhBgu59K/I9y2llvezGKE/Pvac/5ULh
c6jqxRBa/bBcR+NMShlSnJYLWQWkPlF4wXY52iTWeoTTi6omK++WjZUJuU0lPy2ssqJo3dolXhd9
Xq+XwzCayzveMN5LMpgZxec+eTxFsK4AtT6vk9bjwHqg2FGk0LdNY8QXSuzRtuyH7AoEPzMHquoO
izpnU4Zxd59iqbmpcVV4GKWw1wHqm0fmXnId9nb23FB943dn9S/RhJ+dk1nOl2KwilWmtOU3U1bv
hMoil5TFi9sl+Y+hKpANJsZbMUFkz9zyZzMwo8jBVEA4ynWnVgwck3oNBmY0K3miWgUlN8eFxrQT
6AdEEzPd6eg9lbsILOQdIOJoNJN4y6Rz58Dw/x73yVe3iOSrypqA2VvtfdXBbldpko3buAqJRvE0
cUeYPL6amcMQNAcuL21hWiGpnBQmP50Qd8sBLdQcBomg8pfd5YCMKQ4lYaYw3eFSH/2qcPBtKGab
ZbeZL1A6uut3g4uj3u/3IOu5hD4Njmb1oozWk3TUrWJouBDPfZbre2CCu0FY3cdHXQ4UddDuihpM
a+myXH9QVHj+XQTeXwr4bCjS91OXEhcJBHohLSjft8JKiAStojM/M8VvlCF5wMQgXkvNar7lmXKr
W1UfghHfTW4Q/RS59QrB23vpbd0lArlBNts7GVUVTxyVojSOjt67WxavHb//XAcXN7ovfdB9sUqs
XCLLRz3AP2hKp7vCqeyvg62X6zDsp3tPi8utZ+fY7eR1dwO7392R2hxciDWtN4ZI1WcYhQmGSdFV
qOl9Men6rVHlGC0Ydg80ARbYppG45cYBKArL9DZl6bQz8Fo4p6mZ7VqBS0pWAHDlaT+eU8todkYB
q6AwAf9bU8vPWjvqO5xtwrPm6faOH4pzSlOEACUDLr+ymwLSya5C2r83rCS6YzbClE5z7B9hdoOv
hP3WsA5f1U043i9dY2tSqMr81XXo6j+6Gsic71UyvnddYzH6tukD7KnkRPbZrg/wNsVtmXLG0kbB
c9eJqo/8nrjQTSVVUL+gv8v1mmTlJJh8PZ76u2VDvKyzNrCT2C672txP61DihkZl7SqGNoK7E2rZ
uPqEBz0Ww8d5UUJR2dUDeQMI/jaR5odRFZV+uP7XpvKwvUGnxGrQ3ZekqMCx7BEDo0u4M3AV3kDa
GfylrS/d4I7ZPRx9HDfBhOi3tDm9selH7JmWvT4K8lssyvbL3nIh9GnePiE9Dzoz11g2lmkFBDfz
G/psg88pgXJt/dD+7gf+sdGxtrssTZXnFli6yX0piVAfsqzZqHoPu4ICSrNVEpP/HXGQkY8aET2m
MqXUsvT64vBYgAgwN1KbTNcf+7WQGPBRx/3ouexinE+pad58XmI5UFphc7GB1PGcdrGB6euLFozq
fincF0rGh+DG/P80hpat7hWNEv9y4tJx2SwH0KECB88nT1MFfTz17EM4L0BFJI3bjvrPJcwFtBZc
A79RNawBeazyqlcYVVgTepyyBXA0nOK90EvvLg4R3niCevrSnjveA3Yf6oM3T3eFQBajRC39i/JY
VrhCWSNp08FYCH9pbyNWRH1bvYDiOJgTDcSrJkCXuUXkrBb1yrF2uJtWy8tmJLm0GDqszC3luDTJ
JOXosv/xcmn9PN55CNeyXPn5R/uy+0ebpbvaIRep37vUUMm9Go+RPv7aqGp9F7f8rZMJXzyPHOuL
liA+UKu0+gZo92aZlf2qOMVzo2nNwbQNc+dqSeR7uYHrBx7wz2apAZ+h8Ch0l/E01PBlkln8QuIl
ocYMmLAyFL82xqOLy1YwJsYGVjjjXzHcjkLk72OFqWdb619Cq1ZhkJYuK/Zeuelf9rrWYSuqAt2v
1N4I90FesLRukHa5ev5aedpX8smVewyzy2OhYzMYOxOEhKHdirzKXjoVEG1UMm2rIOH6ZgdrLpD7
7Usnw+pGEzLbqgjEDmUb5s/uOB4oRhavWm+UqJ6C4JhHXXIfmOHP5e0m3eU/KIby4pR5dxuEoAzD
fML8OWBQgmklcAMLOzR32El+T7AkPS8boxjaszBb6LWWi8WBwipdQJA8G3psDqulD1rO+SU0bTRw
5vHX7u9LLN3zqnrJ86zcf146M6AFm0rX+K1AGjAM0wHfFu922StSBGhOh+39sptIWCzQUw+9W986
AILNoaYCAjtMjdelUOTL2IGrJoUpvjoTuHU8ZPVrmeUv0Dz6H0Q0n1vmo+91ZyPJKkIS7MtpVbrI
BFYKC/m5HO2F6FvyAYaMG5qz3D5HJ96gU57N5UpH4DCna9UqJlp6t+x+HkgzJScHGZ5lR7n7Ej8r
HTHiBobUJ9eOhLetKyi+/WDXh8hob5a9ZbN0seZ+y66Y1UVmH1Iva5y7eFCVQ+Gi68pRqbNK7zBR
0BFfbeL58NJHKoG6zjJqotKy6MNj9QdLeuXm4xRdy9ZSD63LR2f+T7cayRKWtJw7BENc5Pd7fJzf
B7nkzuI9aigFx6Fq+u26gYd9H6Z5cR/MS45YlXB1fre5ddtsUkpgUHewhEO5ol+l6ronoSfyhJbl
hTWx9agiq8JvzL5WtYOlbAKf3OFGPC0HLVztN/BAqr1awRNsOqPaFQ5816wxwqc4KB2/6jBH0JMB
HRXyTsJzOqRuQ24/ThksG68Mlfct+FrwXnRMSQ3ZWI851/IhyKanwTKiTZVkCIhgCjxQzfQHrnU1
LMN6mGRA4dTRWWEismNtjqm7YTbJajnqGCCdY+MEJ+B5DEbjOLutalveOjDWgNBl/F04+Y0sEutZ
GpWDpiLEDmTK45dKoYAwd3D+eSZYak1R3Y2+wxf5ONNmxFpXY61fwZaouDsie+wzFEoYeMZ3SRDg
G6U1JRBJ5uz60daPCc8I6DB5C6KdlCfGt2Y35qpza/L9+E6aGndlRvxdrCrO4zBbFuHHuxLCdHd1
G0zjKp8zGFpn1M5AnRmFS1y35qYCBv+5mjcf/RpplmRbKL/OWI4040hCcm8GRBAibgfj9mEktve2
0UYPlY1nRYzRm7/sLhs6mI7d3jOzn1VAGA99dlja6KCZlAOpgPSHwGtNkmm78GgXmTz3UZ/7aZ41
z3qc/Fj+1ZrxM7b66C3hXqWYPhJ0MZ/jYlV0NOdzMoeagkzM+nkyZvigD97N4uOcwsu0le7mv84R
NryUNCuOSKq8o9aM3hHIE3yr1wEkRFKE25RngyQNm0PFcujPl0yCjY3SxttsEHlLSIGJjo9U3VXN
X4/LMznqY4gJw8pSXbbF3PC5abKYAGBYr48TQlq/HUhcr+PBOJWFnvqxlSgviOQvPXfhmxV3V7Pu
jRd0CwWweP0fXYO8vSxTVzMarpUX/+r6x1XNSSVjvRQpZcRXXRbGkxrI6jHs/rYTd69aZ+sfRzTv
b0f+PKfyqn5XywASyiQ6ksVrdeAZi+IfQFQ1/eVlqmEIEM+byktwmHQvKr5dR5nO67XlZYEHrUKm
6j9bl32c4eXNZFCy9kblprDCI5IRc5cBFd+Ayis3SzvCd4qnS6OWDy6+yHNvQD+vWC29Wltrrf3S
oV5al5fLRrgWWJnTJqsK54xf/ZcjoxZ+az0ZHUfG+WvIT2OfDRTmtFwU16DQiuvyilnocwOYevPZ
PgShtncNgPvl1H/2hW36q2+Dd+8Kj4MW22E3PC8bC6NP7qPc9B2R413StGi/l5effeoRuOPPPsth
W7Uwa+kIlomhGYaPCubvx6JoVOrT80tdgfG1vFo2dcizC3pStPps63R3FOfP/dSe0m2S42O2nIzE
EaemP65DuRKQpq5thisXjOxv12Di5KyLcVDh11RotbDr67z4ipFBcQ3VqLiKbHTQiAfGxhv1/O8H
9k2Hgd9na2UYzgak1dgsJy4brJWLa72Xc8+loe7hh9lMOXboNHKSZl4m4MYzYQhitewiZSp3tYHT
0rKrm0hGFbSap2U3tuMND0j9sfJ0/Zrm5uPS3Md4tzYmGXLJWIwvtQbUyxLCOSxHFUu9kKQ53RGU
bT7UxfRxaS8z22OftBV+SpwE4jH6+AqxHp0/lpbhJlhainHbk6v0ogckk/znpzXnT8s0LNqCJA0v
n592uWTKp81rDJoFKv3d4oSe87jYNmUIL3o2S/9wR5/91D93RR2hRPOg0CxHlwPTkDGyL/uZWnzN
tKzYL3tjLo4MlUh8Ms33Eua6yALj+Iq327CpqWf7Q+2MUJmifB1gVHBbMhUiOimwgB8k9llL748T
HSOCOy3cOdcjvlpKHV/hm4UsLfq7lPyLEwbyx1YZ3BdV5+1Hb0B15HlX0aVP9dxceOhsZAqc3rSp
+zI0RrKmEB+flqONnZCJMabPoQZ7ujGJ2Bl6xX2RiMa2hUyG7XKWrveUI9skufWUzHuektPylq7S
qSecXkEA57cKkgQgVxbKbtkd0/HrRO4sHlZ19ViHgb+8pdeAjWkTyddtl+nPJqqxNHbPTWaAeKgq
4mKCrM4kZTvnXlhgL4lmB/BCzYdxzEzshn4fHhQ4DJ+nTNM0MohisW/xaDUsVCdR9xBGbfdA0BKl
wwxyaBCyi+UNATL9+PrZQ2uDpz4xsvPSn9STemd0CC2XXTlfcEZx52st5/Qyt9Z4ing7z7B2TTvK
y1Cgt2cCANVeKvxaVUwyW8MO36K7NurKNzKccniC4Zw1YKK2nRoXoX+fPFl2/d0zlOItDXToL7b4
YuiW8BucCU9UI+1zNWmCDCTP+ZYoYrN0FS44n96r7v2UkQ03qjFPEkv291Pldavl/WxEillni9eg
gqqoiIHJmJJaxxpRpV/GtvsCceC8dG0S/WvnqmgQdVvjQ1HRWf6GMujF2mEd9dffkLKG+vgbypw5
1fI3SFRDT3EhvkPf7baBSM1tpqbTHnJAvtEx9nhadjuZFhs9UvUns6l/HZ280PjbrprqYg9olG9R
O4OTGEryrJKTvlFHVd5Chu8PQkvrPbbJ+IgqcbZx8M37Mo7dCxRo86dbH+tMmd4bwTCBCXmCoJyz
Jy+QtzX1zLLFcKE3itc+F9EOv6wc+7usr05U5oiMml/9sdti8kzMsNmsWQfQW4h+RB1BDHTQ5PZt
phl+MCjxCdjIXWfUXf2lXbg6XCCEzsXJsEq/bHoiI8KWMwwvJvjFG9yPC/QHwzFJ1dLmeD3HUU+m
CRd03hNJCIunlOPHwU5Gmi9lhyPBfGDpshz1Or08AiDgop8AUOEEts1kaJ1N6ptne94su1HW28eJ
cMllb2lfemg5+BGgj4MzdZEgfZ/P7UsyjiIr30ak3qwXA3aUrk8VRv8PcQhhstbgWSxG6M5UP9me
mz4Ap0cf7VXmrFtNr7/htoHavHvDbZxnGPSXu7Ayg32IddDOjbLiIe0BORpF7d6MXl1jAN2+qrg2
bbBx1G6xTiUBrc3i7SCU+lmq2lMo0x5LHYKyxsJ7sRIyVBLNSU9tJXoyQIwR1/4xvLLGQIxdhHfI
yvuToTf2nTVvTB3eolXejUlsz45i7RkK5hH9H1xLaabyoE9MKz77t3Udb9WGJdvStpzWRbDwx7jN
d8vuckCN5Tu29dbNZzcHJpVTl/kF8aZ9l4mgvridsv7sgLMMU7Nk/PF5mdpwxK6ZEPUtJy0H2jYe
NmkWBUguuNDSpjXFQNh1nB+W3a4M7G0RV7AhVLJxvNB6cVnSHXsPEsCyW49j5ONUo+6XXSctnxrg
ritiquABhfq2blrrpRpDBGzevTYk5hnoAgv+UP0JDUvdJbJiSbO0LZs4LuoTmitky/RVp9LYBpOs
Dk1XfIULjPTcC/SNprrJfT8W1tXUv7fUFhDOEFdxwMYMyet8sJRleq+asbpRQYf8pe3jQFB9NUZd
Oy57WClaV6/4vnRfWmJLUw9MWv9+nSQrVVgRjeJLp+sQkjb11xAN1cc1WFxA1xbTV8Qv7lp6INMJ
0L82D0Axfq8Pn3tB8LG3jFUDLhefx7p/7P0+bxnkfvdczgNz6h/0Hqx6HgB/9/x4v/nYbLjz/zjP
G0LYj2F/CPsxPaNsTM9WGty3+djtsWNJz5/ty6uPNjEAmPUwG+j+2VxIRvrVsl9P3Y8shJhPPsM5
yK3yvLxaNrUY8VTRs5YAsb8OBJoaD3/bN514X6phfpP05FB+XObzCl2tjL6WzN598/WXzXItJgXd
6t//+p//53//GP5X+F5ey2wMy+JfqBWvJX5a9X/929b+/a/qo/nw9l//dmA3erZnurqhqohILc3m
+I/X+7gI6a39j0JtoiAZKu+HmuiW/W0IBvQK89Kr20jRqE8WvO6nEQEar5fFGnUxb7jodopSHOrF
12CeMkfzNDqfJ9TIzB49Sn836TLXLvSu4wEDvXbpsmzcXLjrQsL3FSsl7j0mKoQEZNswSc1bOVnG
xyaftFuTofUGbJjvGrck8xZWfrVTtLBdffZbDoC5EaBZxlgmVzFFUavYi8Ltz1aRD+fllfH71dwD
55SCaRy804ilyTnQtUMTt+VdFUOlDczxb3teoR6syBu3//03b3l/fvOOadi26XqW4Tq64br//OZj
a4THF8bOmyTG9WzreXnbt2p2S7rF/Br1dg2+MbcI3xpJJoO2MWAdMm9+NSfSwzZQ1MFZAdzc5KZq
YXgz1Hde7EgsFGgbAtuCTqp2Eaq+v/arVv4QmWxJn4meBXT9Swwa/qzqz1natE8Goqn7FC730uq2
TXLWAiSGy26mAaoMhoJ5/nyOhfbAD7NaIt5vrWe4Ftl6corsuBwtyvRv1x+qv11fMdRD30qEloFG
6mkQNJh11N2Z6vN//0V7xn980bamcp87pqsh+TLNf37RrVu4TFjD4p2KSI9fDN/f8g2HuceXamFl
gbAPt7zlO/483JfYotZFcfPRL6pblML4iN5E5iRPlHXQw6bccLk9toRmzo2dO/OHl5dBYM4vHf1X
r8qy3zvBvEuElXfAs8rwO7eZXptmNdbUwycCYrZqrreHNjfdRyvQrsvxnFUOFXO9QskZ2LcSe+N1
3bnTa1CnjwM15kfGgD8umEE/uFc9A6LhesjwLZ2s4do5TnT6v5Sd15LbSNNtnwgR8Oa26T2bbKsb
hFoG3ns8/b9Q1Iianu/MxLkQAmVAtdREoZC5c+2myw+iBSRwOP/qb8/4PEPga/PUfWg1yI/IXLS5
q9+ncGmtp7dLVUkv5yP7k3UWovLwQYeAsA/6i+wWT0OvKBi8tcSS7Hr6t3jSm2UthsaQ32Xo/2vE
QuataQ7BMaWG9arZmAQFmZFgmMrV/+tTp8tLDRbCv381FEP923cDwo6p2CyApqxohkmZxqflz0qk
FIgWeI2c39csGSpzJ7dBisQlUDjezk3XMHaor+UZ8jBU6mLoNkEM3Q6lgeFuR6l4WfmYDiZpvBAL
JqnjYmXXPqLJaS11sbZdZRJG4GKZNVsKusVoiGvwo+P0S9kqs6NPGcdRnDVV81xaTbC59+cAom8z
ur8GxXw4YL8uEk2HV5BwrC6ZmrKBiwK83qiBapPxjeh8svERxs81rxzenG7kKST3/jFyuts0abTa
Q9JDUHZTR953VSgvXQO8gj01RZ84IPkF6GMnyq1PNO+TxYDou02e5t2b90+2p0/+9KFq3+55u7ZP
Tl8frUo1oYWReZai7lUveaHTKXbYY4TkQLyddmRSmLxVWnkM4OV8bRq2RZvUq72Ly0qKWG/SRRpo
lDtV3qrTP1qrjGRdDaW6EE0xTXUoJM6VlhicC5OHb3VybkM7OQ+YtZyplXlu817eOk1m2Q+amfdr
LeEpJqaIQz1N9s3suekyeXvvv88Vn0kIlQ+QjOz2eSEwYMhJfjkzxzi6aNGgzPsKn4/cMcKLOKhJ
8GVM9GEnWi5o8bMbvYmGuMa3oFCjp6ge7n2fPqdPI3nx7zeQoRr/uIE0lapGR1F4hJmG+WlxjdC+
J66f5V8o/k146Kf+QXj3EJwnMZU7ztyojBR/wN92P5+GRbPOjfcKadgO+irhBecEdqS9iEbE43Gu
ArNciabUN6QN3P7CeuHmM4TfP4rM8vZtaRvrQUEx6oK67jATRGmrgVaed+VgrouweQ3YAfCmDlmk
ZvlCKYbcAim69mqnRE1En6lkzikcJGXPYrYSrXHQm4eYtAVoljavLgMGPjrSZ0d/RL+7ED8Uy3ZK
Cb/pLwjQtFc3a/zHLkRpk3ndVcwogVujWYyzjWgWlmlvu4KvjmhSXzfViwYdMJAx3WNsOK81ezia
+TAcx6LOMZXyZZDYDfJ+30YoPRdDlSR/cXJbXw8OxvMeLmTrbMCBwut75eJbFeAHOVZIoA3U+E9n
4dQHKUQ9EMBQhp0VKc4WhLqyVWP/LOQHQogglAei3wpDaHnoFUYIErEfOjvbjKzzKE0VStxFFXG+
ZUtsYqXgjLVjr2Bu/BS6RQyLX+RXajWNNr6DKSbPX/8qDmB7H6PIqg6idZ9B8YV/FVf9/gwxI/AA
emnc8XAA/1oXxWJHeanPe+f3T92iabWQt732NnZfMsUyKsbc5vt9TRVnhX5oK7s0j9P9jeY02msW
EnaHzrUZGt1BVrJk6dlx/9hafsB/qhG+ND6aQLyGsq9FUp8Jubo/zfqjTQeToDaS0swc1e9VrXxJ
TSd991Ckz1LT17a5GoZzdQq/DWpoHcIpRBdQdrVJlejRBsEy4sdMnxhI7avpwyVsZYkQ9mQqO0tb
1Vvdt999Gi8zKgX5FjzaFCB/+30Se+GtJ/zrZBqqFesk+ZgLm3JsHyT2N8Dvyg6ZqUFxu+gEjsIP
UdRuvkSTETwGoWFscxntnN/U8EwrOCBzXDwdErBGdWH1KR/D4RRL9qpgc7G/r38Ens1lMLIm3Ja+
ltm+jbGVEnqbLoiobBmRUbh68wF3HmSf4kUXQ3eqrSWj5y/KtPgyxSHEjKxRgnldlgDNIDodTVdn
ISgsdSPZmPiq7Lh3eZJSljodRPN+KAt51Wmxv7l3NWbUrbShDMYXhRKplWF5C12X/SM5Pzj6lqad
bSkE8AOYfdVaOpU6mR22S78w5ZkY1qeJQe+He1n2jlJQhCs7oDhPazX85+ISVHqSpoAkCGlStsiX
BwHWrDJc67WwjG9gdNMfeUSZloNOkGrcYS0VZf8RSQFeRE3l4gKsA65ts/KawbIjL0AUhBL6KxYU
wUJuIkrOpkEtqC0iec5SDIouLIOgxJt5vhFNSY67neFNWJMuqvPZ2MXP8RSnHYs8nedGpVVLDPKS
RYBRy86PIZDLuglNQJyKTnHASQi6+HRA1W1kD0DHfk0XnaLJcmuubL0nQ+b6qK97vQy2fhC+ke5x
Ti4lzqd2OiO8SOotyoeFGOiirF+7JRYSSjICGXcDlhW7H95UdVkAkXrNW9XdeT2oSiR3qNz1cHwZ
U1nmi6uGF3HwpOfGRdYrtUF0qeFt7pSh/HIf10oKSLu8V+eiT5Wrr3bWh2wUrA4XtHgApdZ5+dfa
oDbdQVmIlp8EN5HEbsY3Jfn2P2bkngwgNtffNH3ILp4DZ2kKz4pWaHh/tKYxdhrabSwD4HFvTWMD
pSs4ciYuqJAmPFN6QIphut+KuEpXvQXyXdxvvBvWl7Rqd65eLblJk+NQK9KLYcPEgg5AJW3VXmQl
3cRxJr3gj9jvC40MdDfNCvMOp5zCp8h0Go1DtJF+lSsP5ECdB/HRahbHZ6Vubn+b+Cvbrs1WpYty
WDRDakhWWNeHD3DuYAONKrEViwL+dABu1YIHWygIZy7iAJTq2OeZAQ+xOhmaPvIWT7YWMmatUiHP
tvLWiaQNMqFaRHiMhjzCAJAsAoquz7nWpry0SN0JqpLouXffp/oK3o5iIE6UfpoqW1M5fo4ifh1k
FIr1Puw5B/LyDyKSaGzcH1ZiA100a0Rp8WTUpzTjvs8VZQf8sW9mbBKleVaowxctDraOObbPsmeV
29az/+jXey08UP7/kXiJduHhM5NjzXlS+sJ5Qlc4c4Iuv4gWBO03hdTKQbRUrFBmbVNk+NcwtfWo
eMulMV6JZkDxGLQGS52LTzOHctha6qS+puJg2SpZuFBVymVHtzSAZQzGqbQUXjopVvvg3ntslch7
BrZnr+GsaZD2suIwuARUsjolcS4F362Y2CNLcHN1R49kkz8MKM3N9kJJdQPwlylh1FK8ym4j7iR+
I61fH0aA66t/303q/2MzacmWxVs6kgwDEM3f39SpyU49yj3jLzhcPpht0VDqKVUX6mqjbV5BQkVD
U19EX25VCot+3KxEUwyMlNR9uqqXlPWQObV0NRBbpOPM7p0EemRzP9FNI8HA0VMRYyPnoFyzrnbi
QNCtWGaG/HWUpGqXehZACjBF1U6eDmKKaIIg5zpxer/4j2vE5/RD+f7v/12KLn/efFs8h6CNm46i
U6rz+f+rQs2DQEXr3lXwcSiVFZRD035CmQ7iLPdjHuuBXF9KSjc392TfLRdoN061siTEDSJBKDKH
iaohVW4tXoEyj5dRUzl9OmvVWL319b/P/v/ndWq5rA1vXMmTBoSQgU3kxAx34rVYND09jHbiHVo0
I6TKfzTF6H3y/do6A734afK96VUlfxHUu5ncK9bezrLsZA9AUyn0vYoDFW64HjqatjIKx7/Go5Oe
TFBLOkZkH9T9SjAD0prsQavC2uYl0rf1iPcCTUOx15rkHR8qftvfzQgwWxL34TZXWJLNHCYftdnp
mzew5Et+r6xEM+2tJymz0sdUHYuLL2uktbQEXFUGaERq6sWtGY5AEDp3OHRhO7xo6Y8wGdM3pFop
mjF7+mbz0VKdBPPMlqutGB10LMP8tHym8rzndYKfQHyYnARURU8/wa2pTytUmz42TlpcqtY4Jh4K
e8MI4Sp7sTIve8vYJXHunoNwQCsSFcEHN8c7kkTtqsmhtjFBSy0rIyy/2NaHVFv+x6cLsYV9/ffv
v2p+/v5rlmkSJDVVQ5VV3dY+rRejxqopofR/MXu2HS+6YuvLyg8p6vHiedM27k4yNXfnt8WjD95k
JVqiv04aC++SaVS0Q4oNKHrPtXXX6aSCYMg/pFQxARKhuBG94FhttNboL0Vh5mfgJzOgxcNFdCHP
b5ethHuQaIoBXXWuZtmoe9FlWV27r3BmFy1x6F0lh5BIVAW1vrMIVddbkv2zVhkSOYAOufbKJhPk
vYwuxCD2/doDtiOeMjwHreZtitBCeNACBVzp+NVS0WzZKHl5Xbjd8uJWDupspevlzmtAnRo8llbh
VAKA2vHXgbpaCqJjAA73AcB7iNCnK6zpCjE5zc0PRXNNMmA5kqLWa4qdPJlp1r/PSjEi2nhH2zb0
S4tCHCdciolSLx8h458/xQFE894H6XhEyrAXPRmPo8M9olBjW74D5wfigbIbqKC29IKfzBedtf8k
Wk19wuvWfoaOkjzKln/CKlJ6URu/38nkxSiaa6QXZWiCFTCRRdUpPOMKMrAX1urwseIXgmuzcZVC
DoXfZeRfwmIn+pLcWWV1MqzcMG93kis1EDuGdufEqp0/3Nvi7D7HnmaLJq99R9+JFiqGU+vbS5xP
8GLru/nzPXsiznS/ocQ2w1H2lkPxnOqPeUaG6hHc08j2QNFPCpmMmVmyg9KmpjjINbrbVM8fMySn
26E0AuuhbnEoLaEefJoWFhDpZXDB7BRHV99FVemfxAHyd3S0h7NoEA2kKMPW/ZesUcdNOnaJ/iBG
rMD254quQBWYLnX4Mu1sMgasOOEFYQ56Zwo+RCs3QeR4xCFFSxyS2CmWgIGKiY0RXsRBzynGbHLg
fVHrH9Jy+F65rfYMpt8WLZGjCaXxj5b/V6vCLO05itw/xlo3U+eEXpO5l5vjFmSJvBVnddePtzPR
F40d5MguRuvQxMXWMmwMIzLFlRem1UD8uZ3DJYpWCdRe4IeturELFPB90oCDh+S9KqTBPTZdMi4k
cpMX6InBXE/9+jk1SOe5XRm+923wI+R98puRKnyde7g54FXw0gl46agAdlmRl1AnFePzUkj2h+lX
P+GH22+pk2EqkivJc0b0fu4CTPmPaB7FXn/fUNiaZsu8PLKospgyPC24f2QDI9P1066orGe8s+QH
8ejt8gaRPuyJrQhf9xJ4UkRC8VY8esVoElS/RmUFDrkYvV8rRgFxb4At5o//6/r7Bb5ae2hDSnXY
pQUOH2kNuiuxdO8QKhAExJnZYJrNy3CrUvo7BbHs0KGcUg2qGe/L3XOOqHqGr1r3rPPS3jTDXJLU
k64H+etoB+O2tzIZ4hNNIoXywvbgJoim6VkkbYu6OIy1kr0aRjajQplqLwPRtlf75lqzq2JltKr5
DInuIl4Eh3pEtl8H1RXPD2NdeaCGvDq0nmFjXALJrNee4etrgHVbucrSd0PCfoPsq3LQNdyHQN4Z
Cycz2xdEdC8iyv17alKlv6YCiVJuU22QsVmXS3OjVq2DTr3AOMcSAvph1uygLbDZazBvOqhqmBy0
urM/1GS8mNyUHyDTflh+b75T6tY8OIk7vrpkl2a5abbP4CGhIzlqc41DeFdFQ5BCloBs4X+in9IU
KVJnlf4Rpa686hu93pudbq1VqXe2jo2WXJMynGO7Tt7ZBX7Hg4m7kBNkwarpc+sIJVFCLTKMZxjz
3iLLuuaShllMPaxdP1Wlyru8mnYvLFwa+IteeQsscOdV3kkUHo1v/EvKb2wADpRYWD+MDo/eJvO3
HkmbddHxz2mRXp+GbCge07z4gIek4M+ry4AHlWJLfcQkduweRH/S19aqxOZ72VPE8e57xhqQmP/U
NaeemxtBxRCuEeeMjxjhghKq2uibXgAXKyIs1wpKSBuzySkNiL2linhyBxQR5axnJAvMe73XqDNf
OmdsfkhRuGwa+G5mFqrrgXca+MJRc0kyV1tqjdzurHCIWBC9nKpxP79i+8pyCUrpwyjGpZIjOwHq
DnGe8ncUkJJ1O4gm4CAqjEvDn4sBxVKQFIpTOQk5FZNup850ObWr6S4K/vgYMdkOavxu5CzeqJKD
8WJHhtKdmKsN3ljgPuzkCQ9c8HmSnv7Q/Pdu9MdvKQ9mcpKp/KgWY7qm/M1e65KnniUQthNDu/io
vBJhG9ektv2zUeXsOU/0aNnw1dsZWt4dJCW15kC6esLRpcxjMUyoTumvokZRkJa0aZci+stmvN67
7v3VqFxF61beGAfV7TP+n33iQ8Tf0LfxW6JRmmAGtjG3ZM17atqiOtaJfVal0H8SXaZRb6tIGU4Y
ZfpPtlMmcwObipUYDA072eohyQDRhPNFPM5c6ZYcVrOKgnxIFEctHuuTWUs1cFSsLwEzk3trsT1R
ALi2U1SL7HKIWtmpTgWGkle18f6Y1gwtlZPOqxZZwzonTIfnLclmtbDJQBvDr4NoJtHA7w9Zw5zw
kXZ2lQwzgWArGy7xStEFV+2LJjv1r77R5EZ34UkDzeMCdhn57j826OrfNQ66rRs20hKEIwY3p4KY
6O/PkwLRxZiFKTZKtU8yZslam2+70V6ZxN0ei0lsMWKc4tj1r9Y0dm9NY2JmPT3W+7/N/Od1Yiba
eu3599/w+7ogkspVV6bjA54EpFPcpiO94uzlqjUOvW0OR9EjDkOcDysJAdTDp4HKjHkLEIFi207k
OQXulOoa7gGYWXjhBgd/Xbpr0RIHvYKoyUJRzhTDR7DV1nYD88MeqCnHw8q0bGypG+dkDYG7DbTw
MUhD5yS6xJkUkK5pvBF0+O8BolvlEqgV9bNOtaACUcWNlA0rKul8Tl04NrlWalx9Kst27B8i/C/U
j5I471Og2D9GEGXPpQI9fYDes1XcyDgCP/TnauxVmzzrHKzCvA1hDOMCize/Rnm6ihIzezXTLtwb
DbFB0aTYXGXVgpZc9mn+OoxqMJMmIlXeHKU4RaqK4HpONMzkNu+MDJMXrNcr/RhXEuwIdEeLNlG6
bDWM41dDhSI4RBTkEZm2n5tcvWgkW78lLSkUUI3l1YTlukbSzMP1nzOIX8LXANeyKrtcWY74F+9M
NUkOvAPnC1w5kheeZd9FKY6qvjd1U50pW7b0tWvhzaXquUH0JjbOXZwp25BICXjKyniTwZf5vZF8
UyQqscQMfnp52wxUhVkm6asqB+ziJxFb8Dwf3gipIxIueVdW8yB4G7RZINndzhXbFNdvvH0w9Pte
9gqMtMii1FI1uWmFMDeHTv3pKfqRMHP0UYLOx2zRcV9tCGszNqXR09AGytzlH3OOA6depo7UHgw/
GdZ9LavbIWj9ndsb2TqzqQUl3Bgvw9ILHvmNNfNWI6E8eIlZLdmDjwetGMZ5pmbaxpOl4Q3LrpmV
9w4xc7c89Gix8ZajX3exQdL8nmnTwtUX4NJ+T5OjAmzTtIIhH+XTatwSxLQowpQrcn7yaI9edf4L
FW0s3724ixexaSMkCQvUx0rkzry4UT+gsMeebH4LZNwBRwxiT6bnqNuqLgN+WLV4jXAISszI/JbE
8Y9U6sonqyjy/9r6Gn9XCU1LlaNouqoQTpMNXdE/LVV1HykW1kzDs2wkDtViL7bWsPCm8IuM1oFs
GEfFexKE+YMp1c2phYX/2KvKq+iPxghiDu4XeYlRQt5HG/EiIppBZfzZFKNmVu+KIH90Rjveu0rQ
Lf2yB7iCIm3WE+1415KRGuMcVo9jb3LDKn5WZv4VyJT9KtkKhRqdkmxI/vys60reSXJF8qYBre5b
6aXSHfVaTv0+ijzAi9rwpcXmBQxQJxN6F2/01IrIyw7U7Uy874vXfxJc/SGA3bYxY0uvqeaQIWgZ
Wriy4padpQEJ4IANefkrmG51ytyp3Rbz8hRJni/33V60XS/r9l5vNGQlIJ9/GhBTzNzkEjGxhoe2
SOweGa15hgpfPZapXj42IDVRHZlnKWyrRx/q2D7DIGaey6p8sK0aRJo8vQzJco4vTtB/rwNqZCk5
/WnZxSV0bektoQZkFoWlch6tqXoRbDjpy78up7jz1+X8z90uNw1P/1nCIxm1wTvBzO7WVtCnJ6Cj
VMp4ZvpWlgFMKctMVlJZpW++Zb43LoboQTEGVwcfc9E9OKm9jqPKX4iL0oG3P10t3T3me/VrkK11
zU3eHMrgd2SJS9i0NHtpuEpjfhJK8LR0j1ZoFE8eZORdp4AyFP1e6p1cpSqeNKz3Uge0GoSqpV7X
bMHZye+rofvzcO8DYdgt9KzUHsSU+4BoNjYmvDl5iXnaVQi/1SR+dEDFLNhuyDwoJ+e3MMERqgAe
HLEt3CYoF3YaN+haC5vm4JfwM2SvhecTYhs0JGF/gfrrznI7rZ5hTLsPiLuaN9mHhZtAtf6qulMO
OM9Aq1TLAZ85qEoo2Q0P/xttcB+ayMOPCNu1HWzw+lvjBVetHdPwJwYdbFen/FlfkRdwm+hRnlqZ
HYCPNKNHMUZG5zamTZLh32MiJ/fP65yo9Odtl6oLL6cSF8cIIDQZGjd9qtOd9LPbLPdbYJxTES+e
YBRLx3ntPvCNbK7Ye2/Yxns/LU58NwveiYVA9JP66Bg7sbaVNco4klC1rnZJFnvC7/zA6Yy7H/mn
UshwdFPpYitUWkFPDra959pHr2C/Wajx8J4V3i5w4vpQyZG2sojkPRD49H5CTEhSaCjYr75nJJdf
rSbK54XdjCfNyof1qKn5RnMpT42kGKhjiPw/9itlp5VKcJBh7C8QfUWvWheDROFnQuUC+kT3vw6R
pfBmOPhYT/asNAU11F7Zao+WH+EQhGXVh9V9YcsMhxar8+4Q9NQnoUvIu92Un+xSv4eQwgCKoF9n
ujL0D7VB+bs8GOa57er3Mnf6t9YehqWV6sQaJ0VJrehzGMTO0xB3EJntLJjJtR68NRkmmBpfj7Vo
OmNJZb3XXbBUqmF7RFd1muVkWrxOampyxCyCd0Q+Jf9banTNkXwC/xU5SPG7SGoEqk6mOSCW/1ts
Bf1/jtNQdxJdQDsAHmHGRK5Aw5OlN7bkgpyVnlesDDJ0HorxmidK58wHeGvdl9rLH0O+HR7IuQXQ
l8x/wPpmN2it91GPSoOde6A/y+PxtjHAVZWF+sXFseU1r5Vx3SQpHNGp6TjA1CVcH3a3Uf5ZXeqZ
x3/fp5v/ePaZmkaAWDVsS3Fk1foUR1cAzZqDWUhPVC5i0+NiJz8UY3uSuyTaVl05+aj72ZObsS3R
1cT6nqML9Gpu4vvcwUC7OoDKKQymU6wI6c+PH/JMM+/TE9n+9dGxBBv4Nnf6aANfjYfKrdUZHo1W
DBMQO5w4jnc1Ed8f1B1s+yaLvtRVq88gEqRnCkzUdcZ7xxq3IAov7SkMiuXGl2QIdx6bcnERtk0R
UVB0GiO6CVEgkBtJ8AQc6kGdsvN+B9ot6kj+TiuIGPvdwtTs89h0HSoX6z90qEjmPgXeJgiIZvDo
MTX+6PInGR3hG1dHTmg9aaR251EzRPlrbABd9sdohVCs2lFPNuY48HBaNqQj6+lwG0n1wZmJzi6u
yESOgz3zEgMlqTkehM5FyGHE2SdNzKdm1xnYSYw1LsE1d9NGbyaTY/JpV4h5bDrtttkpUmHtYUqC
4jYV/TlI8NKZ3oJ+JDm2G5nxXVyUSAEXWfhKQfz8dVEVedyWvq09W3HOVj8+qZB+vzddt7DViruk
8LIZ1SnpjwArCgv+0RtuYKAONNm4UFVpLLIoMA81iLz1mEfyJpIj/2AgF1jqI/ATx9dffJeAWozI
Zk+IDpv7KQgjJWP3lCIX5FnZDT8AV4e1zhcEPR56jxagKz5LC7yjf11EIDy4XcRra/H7okEoBUos
iUoKZ28XAUMu99Nr0+1vclWpe5JdkxQJAqBVq4O9B0voBy9j7X1VDFvZd1oUbsc8dNjsEmWsXPay
Vd97axGDLKhAeTCKwbnFIJMAIQrCpOcc99RORr8pSQpGcO3PKm6HLxRT9cuSeMraNkJr6i60MDt7
evSGAYB7RNpfbqpKfU3r3j2KLnEQTSeJlwTew/2nfr1S1VmTdOUiHS5RA4NGCNrJgJR7cXY/iL7I
a/N1lO5ZoeyW9zb5muKyhn2na+yVKbVrmehpVTs1sRI31WcxOjSysS+dq1f21UZNIu01Gp0lSTrz
KveW/1j63TVWe5JgcNXWCnXJVI+r2kJq+mCZ5WW67oi/z8Vdq9hDunYGu7k1xWhigs1RhpWR1z+N
6dWsd2X09ci46KIphcqhQP95cbPv2mBJ+wo/6oPY4PrKMrDk4nDb86o2ZqRE59V2TnCa7QzeaYsO
6zkyJT7q6m74wlumNx8q39/noZ9cjTH8sx8XsH2fGsl1mm80ifOuq/t40OxDUsvpc9T4C138REGS
b9j62/NOa+W1ORr8AhIfwFBdU84b+dmzVOMPN80d0ibfJMSHZ12kNteh9/NVbmvhUiQK3SjRKDTX
8Xblv+w1Dc+5rAxT6cXTTQSD1kubjxoupeyNrW3iNhJO8DWvl2FdvBl1dPamWGcb5lsTOPR7F8EI
AxMSnAo3cDdgaatV4Dn6JU5joOBoVb7X+ElG1c/UlY33NLsQDMZg4fcJuKFPPX8OUSOUAsP5Y05a
1NY7VjEvIuWA9mXKEVFxKpIKaUXKSA1wyBKjbblBejl82HifDbyru/w6Z1Q11scYc519Qwn5IsZl
7r1JSirI8bJKMjgZjkKxfMwmCSGgSZEndUjPSd0+iRkYQPPCGsTPdQ5anQKSYKPgDHZppuCbmGGB
yc+NdjjkrGlzzMCrUzkdOtns5rKfKHNb8UFzRWZIp2VqeHdY4XPSB0dNjYuzePhktLggP4uv8TR2
b0Gf+aP1+zo8l9r/ePg4svXP5/8ktyHzo5CoUxxrqpL4I+2jGRKF1HI/PI3OtpSUrtkECZokx9Hb
OVgDcycKI8SZ17i8AOlqHMzDypXQkrXuskldA7F7V8wVYhO7Ao462XP5KbIi/DtYqlZgScKl6aZE
hScxsRAZh6NXnbDfxYglp7hIHqudycr6QinPS2pH6km0ZA+TjjR8igKiNoqZulvWbXwrUst4H6gD
txDKPeZOJR2jse0nWph6HBwJsHjUP/p1W30kfvPdgOf+XhJZQ7vQDq8hYGwMRONzNHjdMQuNHCqM
nR1Lx3LXodJVm5K3U7y5JGpVivbaq/K4jwMc2Ue1vQ5Fqs5C3FqXpkNWIedZ990xK9A/qI0iJcSY
160/BiwQLomewD7TPSq5FKf8qnC3p2puveqDjqOWbqYrs8ibR9/MDzFS3vc4AWo8CQzluvNnQ5f5
ZyssHjvJDzd9H5g7N6UWRRx4fKJQBMDKPtPjEZplQfuzU3nekqEJCufNp958UWtyuYNfVp9IifEo
bYJhAf6qWJaRq59KVicKsAp7iY8syQfb8cGBNpF1sV1AosjgvioIZoCiTl4mFpZpbC6WmWy/YkvS
fth2kD0UXVktwrEJVyZVxTNWgO7VMYF1lLrffvOMYVV6Rec/NNpTm+rOT6OVHnmTXtdk5+eDRcXC
EKmzulYA6ia+vQIY5ewyEOpr05a20IfThQL+Zoxx35RRV0MFxjigRRe3zNyGN/C0Pqk5+r0K0eFH
E3Vnm2TrD1JOxGwsZwaUH3tiOPJbGAJIuQ3/yIQEN7Gs9TGzHFvKFuJ97/nhozgUBfhuKULCN3VF
klRiIQE3SPCHOmvCFnX5W2/n58JM8yeEt09K6cQnys/k50xSXjJPsY5qmFeHwSjPFAIg6ceCg1e4
H6HcpHs58C6YMQ0bz0oC/aEMMn0vEYB2FiPO7u+dSdQ4b+RyKZrSYJ7snNdDU227Y2PWPb65afqu
S+Hkvdr4O9VpDsg0bfTPf9Xh+A5nha99j3LfW1G4+qs+R9TYRAQxCddMU0Tb8asvkoXLRusOz2RG
0lMRh8/sTqrjAC5rxvZJ2WLc077INis10vBkRZDkO8/d7jGxW+3Q99baiHUfEqRZEtDTkaBPgzj2
do9tb1nbfIw+yDEyo1OMYeMEEUo70Q5UC5PmCtMtPAfaRU5k+YVtTLNAes9jbWqamgmQ1VEaKnrG
fBk4+TDr6krKSMVp6e52auk407jsuOxZN/VGHg8oW5VmPuzEzne2aTWciyE0TnZSr3j7XOiO9j3r
MBCTw/qj0432PNZJPhkAlMsyeB9L7sOQN52hCaufnX4FBtg9V5Hv7At3xDgFt5B5H+Ep3IQs6YHU
uGu5C5KHnNv5jNFzfk6nM0tXzgmL/k50icE2q5JVB51vJpqIm5KjpJQfFF3usolSVkZyu+kqXF9F
0wq8kchb9DWUUvMpaIbukmBVEE+tPJORb3otXEq5lzA944Ca7NdZHGntqvXNr/eu+7T7XEfLC1Ib
/O2/r7QwkUTF+xMkrb3tiyrc2I3r7IhfJutAV7xDFwTVyi+16EgqEU+jXCtOo11acA5lqDOdd3Z4
Mq+zJEt2qT3WW5/bf90Emb3XsgFP1gG71r6oIa2j+7hgCgFMWe/kpzx+BL6P6sAeE0C1Ybhu9bLc
hJ5Tn4AF4DHgxOW76qYHueBOx85s0yhp9SUssddFqZecNdKua4RU8rrNm2hWYJWzUIiibhSTT+sM
aXpkAOOw8eb4SinzQpVL84edJ1eFPcSsIqh47jRp0WFt+FOnqMxnLXz3Wn7Czo+yM0aUzboc6qPN
rfR/tJ3ZctzGsrWfCBGYh9seyW7OlERJNwhZtjHPM57+fMimCZrb9vGO8/83FajMrEKL6gGVmWut
Y6K7w3G06JVRHZfcgh3qL6rV/KLbWfx7bt/SpUkilw/zg03t+ZsTwqNf9VrzNMObeqggeL9xkZrz
YmqCfqA0DyCMum3eUAmoEG5D6SL9TYWzdOPlPJPY0GEfgBcW53k2rFvIqLRd6A3aVxMqWnIgLoVK
T+Mr+9Co0JVEoTVDY6lWJ9KUDu3iw29gK/iipGrPibixH7Omi89GBEG4m/XTXeYtxxfL+iXWygBY
RjtdaWHbHe2ARyQtmh47unR/erTJIT+TTU9TBpFImkIhW+d990J6ggIJEdHy4OxWRfaoD2gJdWNz
pTpBeu3M0IxqM8xx/F8mx0lt7XvPhFgkGqoACjLgxZMewURf0o4/Rp7/yTLN5sGBvSsp481gwMle
LayqY5veRnOlH6kgt3tp7kIDptjZQ1RdS+tXFy/NGeBo78TbdDDrOJb5SVX7HLhqQcoUATKr7tOt
YfbDdddpwX52tfwbQIzfqLqMD5UHtKMwwl+j5TvXQte37JUS2RfysHBg2dd91E/HsU/yp0AfPPKV
XfPT9tAogiL0N1Smf6vUyPlcqeYMY3HyzZ3Qdy1yw3vIlmHS4NbSY96oyHXoCiy0EPDOtVPuQ7/2
HiTQ82wIRGPT26y2UkH0o7b4Yll2kbDUGu0H97L3ZbPU1o4BXQ39ML/AtRru3aLMgYqTAAQzyPNz
b6Q3Xux9dxLDu40Mztdh8zwbRrTVZ/1mbryzmdX+yfFcePkAqGznKdRoPWnHKy9tdCQP0+m+XIbo
Kp+y/MDhOLoqOSnsQO7rLzY6EkY9jr9Tn5vpVOZBhdN2raRoXbdesR/IffN1mQYzypl8UZuK9Tjy
PXKlTkq8Sytb+2zHgXPlJ+if8pbn86qlX+mZSXez2/DApaLKPPt0j2SG5Rxi2xh3g5WgcqFOzk1R
dV2/oST3bMF2eCW2ddAa94+QxtXJq0EnDACnQcqsaV7cZmjQejWjL31dFLs+s4yHxAs5otILQT/3
MTZmIAIAEujvSYOrQa8GRJjb26E2OAKSoXrOqDNtKogvr8WmZYa96WdojEFwPaDi5PxGLWqHGGHr
B+5TYPCUHOnqD1VRJiDmxXwyFR4EoW/n231aUhOVMvAgmHyFtCr9NqghDeu0Ay2Nyy4J8PBEV3p/
7mbD3iajW+9teuitMKIgGWTIaJZjfh3NOZ+HUlWQUZoRtwg9/2lyhqfADm7BRgewhMcKCZakO8Ia
XzySTwOSrECYqWitAhKDpyYgtfVnhIfi25G8BqmQtv6clIV75yXmJ94/0GJOoHmAy7pdkNw7Hcme
Kb+gaAUPVnGK21U9BWAB1YothsPgri1/ysQOQ3VfOEOyUFDOD0ngg6TS2hFkgjE/XGyqZR/11KX3
YgkRB6cF895SbsRSDtBpqxYqvq3S0SbhOdVN16WvV6lRJvuip+4K/0SzENcTc7nkm4j3Var2h5Rf
wtvaQjIUJR6YvjXPv5WBt4F33YG0QhpivrVqmx+ALH5EmgZdyoKvRaE81eYR5S/+MtfWwnkqttYt
TnoCXVMRu/q2MkF2dalNFX5MjrOKKldRQVxk+saDOk3W1kDq4THkVR8nZ0qvFI6WlR7MoNGmJYVw
TwfrrrdUk59pOje9UgeLE5vfekB9t2H/62QUFFo76Eg8l8RtGSXOqfEbnsWWK5ifmvxilLkMrXNH
lXc69F3U7kmbUqIoQUIOSvrNT8Lku6WQ5EeSof3C9722bWM/eKYXJdqbce3f2ypviij5weGKAnyH
YozeWfy0LFMZkCmgq9byyA6Aa8Olj459yiGGHlL9wWieIrMB2KjaKRBz/sCxFyMwp3p1eu3biA3n
swajfDmTDzATK0WoRDEeZahCIIE8bXUHVBVfbXXbgTAa9ep6TGvzEjdo6IKNpKLgHvYOJdz68K9q
5gkZlXnj+VPxSQvt5mlokG4ds+KT6fR7L1GVx+VB3e8a7cWgY/WGBIF/mVplhiTaNMSHTC9jCDb7
UdmXRYiMoJqm1GKLnyjlFec4h56Rz1rEidkcHy2YgJC2T+ej5fnuOamVL2EMfc8AQtLs6uYTejT1
p4JupNKAvakMlPqTZwyQpE1TxzcsU5c68FHrSc34rX+HStJwC3TLv8tj+1dtnuOXIIvr60hFLKny
ggR1aco95tBEV+IFEYFyVWiWdK/g9RVrR8ZFeVZdU33i94M2Fsyj04NbDOF5sDlonh1lpmGwt4wr
y2hgQfNVG8RU0lxlNDDtwIHbnzNSCVd04qs78vp40U06lgU/70riWKRYwvpo0ia6l7W61wfHUiu7
/WVtR9MZv/bk+ZZgnvAaxCTpjBdv0pP7M+Egu0xp0+IHC1rHgwTnQ0p9c0TmWILVAHHTGqWo42Xt
OKKoTEH7KMFG3+pI1Lj+xZvaDcqYdlZdXdZGA4W3npKQ/BOSGRk2KqzJEUm3K8vx+vs+mJwDwhfl
jZuc6T6JPinNttfU4ZOiOf2nrB6/gKLybgszH6+qHvCmYozDPerK19CoemCHlMi+2FrtB0oQ5d3F
1ENWcGdSbPbVUkfZnRMzjebhCWrN4V72yGuI2jg/R0c3H7eZkw884kUObLtxeg4CgN+g3n7mJKd+
lGWob+jysO4z34qvotE9te2cPXRW8rlTk+AFPDJEPaaG4B1MSS91gl4SufbpIF6aB9D9qFLvJN7C
rJ+zpugfgsg1vnQ/mioLrvQQmqhyQIIOfs4a6uYKVbaYIidU1vN08ko4kRE8dv64RLljOpnQlOrb
dwHvLs1MQ/9uIn0QWE8+IMwvNv88CrK08Y5e8MXg3fbop8VJZoo1mPcxEgkyi+e8uENx/afMav7R
wLcjlKJHKNfnuurO7kiNTnaN2xmaLTpTdrGtGPeTr74OpnLtKENwv5p54C9PqR98lqDVDremtg8n
KsUfHEUQqwi8gRZYgyWEfARnHdu9Gd5u5/ccGK1a0z6Dhz9EQzt9c2fb380tTc2Tlqu3qk66i97p
nRtzRg6nOkSMDBC8DNXCBCJXkJq7fLxzfsMdWEDEpr1dpUUG8XQPoOSDQ4LFO3RK8M4L2CeghD00
ZCXIvV52bRr0xBpozuMOUDEJlmnOkSqKXgf4FPNTugxytTrWuNXxIe5fhKzbzzTEJwgMceN1nUzX
mPVO/yLkw1br2r99lX97t/UVrCEftm+Qt3l9+X97p3WbNeTDNmvIf/f3+Ntt/vlOskz+Hlo/VYcu
jJ7EtL6Mdfq3t/jbkNXx4U/+32+1/jM+bPVXr/RDyF/d7YPt/+Er/dut/vmVQu9Q83RoFFsIQni0
i5aPoQz/MH/nohTFKlTVX1dd5p2JIIvscplfFrxb9pd3EKNs9X6VWP8yfr3rGqNSd573q+f9Tv/X
+3OY4eg9mDFP5+sdL7te7rPe9731/3rfyx3f/0vk7i0YCKsa0Et/++uvr+qDbZ1+fKF/u0Qc7176
uoV40uWmH2zi+Be2fxHy329FT30HFy+SB2Y8NXfdGDr7mo54BFiZokAOZYCZN3TuMKVHC2WTyvV3
itsU+jFtkE5sao8nysUtgeMU0BNH8woksm190ot2NHfiDlCMN1Pvlp5fEHRi6mcvPVceT4GlXupH
fYLd26SohM52taXMQOslyemzRcL1PIxw1m/QF6Qejkjx66U1zomyFasMuvO6cDVdVi/rfFQulW3d
pD/8CA1yFOCsbZ5lyZGaFPkoNSue6Mq8Mqu8vYNsKX9SyL7cWF77ID6JqvjkIm5Vjztg4fmThOkw
v25Cki0nCUGog0eknEdTdpWAtCzo4TJjbbNu9C/vjj7Ng2PpPknUv7izN8G8pPu/BLlBBm4hXJzp
xKIPbCFblLmjOyEkdN6re3WYbyG2qRBSjISgD3dZJmtlkDjvbRerSpCRMwHvaiWIFqOOqQLIpQxk
CZ0Y6AyudbgEJa57S/fldHy3hs7TP8LfWeFaTN3taKjDRmnCnLOmad/1iOndyVXapJu+R4nmg50H
omjH8ynvoQ8Lxja86ZMAtoY/9pAIGUqOt7BA2f1xtclVmDr9FTDI3z7YZZOycc91OdsncYrJSYdD
pk4LqfNg0TNJndBaBqOG/d6uvYtdnGKXq3Wgvc4+y3QWAjy5dCmm+HX8ulaWNWbk7yKjRmc6y8YD
LQBIk8Sz7m3g12sekNkmSYKshcK7lhZq0nb2eIi9on0YArV9qLXSOTm9+0lMqx36rU9QQrucNQiV
IaMd+WCbQb+dlpViu9xDdlqNch/XCabLfcShlvNXGJ0blFWA6coVpFCPr3jdD9BdSPi8cnPxXa4F
syvo3bCd6HZod14V3YbUcE9qaxgpTP5V1pyUSkEQfuMrav2n6xaJcnUr4X5b9+O51SCCDJoedZvY
eMVOJ0rnuWQ3gFGvg1E248Eimy+mdyEfkdfiD2IXOPa7UEPxB1kuQGzoCzaR30Xfyd6VNBkDlG5S
1z6HS1ME0obq96yAHWiogDi8RYS2pqGkPGRb/fpD00+S0Xx+EKMzh8UN+FeLBMiueOsNgtPojJgT
laMlA8gn5SmiinqWvJ4MDgRaV3ba9hfSvHJGr4cjRfrUUg27xNFqMexhPWmgjiubx4Wh4BC1dbwL
rRgaUzoFc9pB0FwefK9+LIepfhSbttg6QN3htiFHe5C5uD/sM6rxPQozwXVvN8NND/b5xhsWGmWZ
x35onF0d0d5izHcXB8kn+gFGp/slNNqIwr3eb1UlKHfrDl0ev+71wYacunH29bsPZluNlKOioyy8
/DTIz8W735XLrw1oonlLDkF79wsjkf/wi3T5kRn8SN0GND1tQfg5W1+hYpohMAbZaoEadZ1QXmFI
364m2u2bzToXdz8klxUf7DLlBN0f6fz/2gydi6SVyXlX8QAxZ2ak3K5D7jevUzNoNx1tIjfiFPtl
bQ8aZxvM9bxfl5FV93d9WWlb6JTgaUW5GUkhutN3umlEEU3AGsJxTvPNmGAZPbW5M9zkcc7BNGqq
63hOq+vESF31abDIHahIsmwlpl4CE4EqTItwT0fVjTzknZjcEBFJHkYH6EEaTc22HkTHm3l05it+
5rR7wKz6vVxlEKvrM0K+q1236JDLdAvuIkI9labajTaW1tHhZQPxw7gOpPX4l9D1vYsUb6kMLO7I
RNFZe7ub2JrllmOhUJLhbusLCGtYw/sGHcc/v7AwTyu6Y8wtCFb9ek6jCo6PHBW+LoOoUkFYUoeL
Ouyy4RcXTYRtDaj/wX+LjQxn/hA7OF9rbpNW4Z0daJQAugZytNRrSCflwZUBX9NwcVd2REaSTodX
WwGwqhir9CArLotlH8QaSepVIUoey141PGbaTna0x/BKQj4uWfYGWhudZYV4kY/bpbrjjDYqY4t6
YIN2K/919q92CE5ES6ofoR3D62E16X1VJ81p1EMEt8G5fJJYoWv5c6zazxZlGlofFB1ZFkfjJ0kw
A43eK4BhEqYLoEBFa/7iFbSBeB2XRgfxytqiow75SsPrs8/WpE6+QaBMBzxskoGv6J9ap+KtoCC5
eLOiPEe1SUNTox1jWjwga0apEaISEDzL1epYbeHipYNDO9oxaAWJk2FonVcH2I1fZyp88zBQRF0X
yC0+7CS3mGA72YhDgtd7p8uLovuqua1oazIcE+naiXa8yB7jb+CgvHZSvwX8ASgWRuaeBnztW2Vp
NFmV0/NUDODzlARSsz6AMjhXHYqfqn8bpLP6pEW8YZflsmve5vX1SL733+3qo8qtjYriOFseHq+t
wbWOmt+DzKY/C5Fzpb+J9Ch4QXvgOqjI9rduPH8qqmI7LsRo4OeKOx1xlk2wRAFa5NnZRltXvB6i
GvxT2FK8siWovOFGvJGpvtsyn3IKxezhtsWvlBRSKgxeQQe90z2pStJed25oHzIS9l+UObqT3+E1
IqXx87qMHOsQNhaKGSbsVIiszlZ1lOfkGfnns+nk2w/PyoAqeQKfVdU4W/Gr99Umnqip33mmkZ+f
zeVRnYLPlVE0aFHDtWCkMLKnZnNCm14Z7t6mFEWDWxnm3LkGHF3e2opHr9roFleN5kZPMng0eJQJ
vXgyg9tCR8yxPRu92STwLGfjMeuGni9ZFsx8/p8cVNa2bRRpxwIqumQ7teqpbDvnVkIm3R/ubHc+
rgt0VKGu+AYFVS8LfLWwtq1VRZeYy33n5L4sivCyiQG94304UfiUV+HQhn/lVb61kVgZ6JpOd/Q2
DQdz2X5WXNi3zSR4VtKdGsPtWnTN8DwFtb6NBiu8EttIx+0NXVG/IhA3PIupKkyogjL11llMA93p
yGrbPEUu05JD35NhfRWfhJvIxW29DMhOq/rmacr8b3CHDGcPQePz5I90oculDHy9K0p7XgM+RqHj
+bpUYmTqF21QbWQO1Vm01625v+y5xmRFPPnbdbXsa9XT62aXLWReZs4ndaiD44cQu1H5RQ28z6FV
m9Ake+bJ7ZWI3sFZ5VKGdS5+iRS3A1XWa6TM7TXy4pJQChLTVgvgGZEg2UOu1lva0NgZ27+8m0Ry
Rg1hHaQzUdWb8d6BYHCHpGayl2nvhdh6Y7yHZt3ZDHBQHD44/CFFfyhOrz/ai/EUlpl2rvM6tTey
yeg+61M53AV60NKclDkHj5Plo61m9cav5+FapjIknYt+Rx/fyKxC/faxs8ZdnoThfbHMPDMIHgFm
rksqWDhuO4Tl/AmNn63XtbAMeNkPDfh3tIXjZeYjokP2J8uXG49mOByaKKNPqaqhhm+Hx9pRw2eA
APRV+s8yGLHd0kFk+ad0sbkNjarzDOe/eKnWd/d5oJ8q03tdoPe0MCDoy4ccE1C0bO/MPbSxy3J6
b/ObvnB+X+OBBtLeZTePElD11bQN+nC6kunclh3NaHa0lanipsZTXn7JkvT1bqi4VaQvbefaSNuE
rpvCIGnjLmoZcImiZ42qzw6K9eJWbBEayiNH+T/m5rUBUO5WDP6ySKJkKoMR2TF9NEWw++BYp2ho
mYfQQji6/mJobnk7TkbwCKqYYhOs/FuLxsddOzTzgSp8+Oy7UfioRu4GBbrsP7yy1uy8jcSmhhs8
y3rA/R/XS0QIOe0lYr3D2/3Fue5BUzBcvjShe1YEPiCEwyupE4j+bcA7t67S7kFmBBAJWMPPuo2D
U7z0WG8kurMjZzuFxvggQwtr6m3pN3u9bqeH3AbkkcU+0j3LvxCK6W9+Y9U3l5lLGa1RrHGTyJ/j
zSuvLvsLb0pK7N3ablmLpnD4nCNWeEWtOgDhlAK9Scr6RLsg3FI0wD6N4TaNloL/YinU2DvZY/67
uC5Bi153WrnRfl0TDEW6mfrgdR9xQK76/3Gf9d7j//56un5Wt2jCV/sqtVDibPRjjzbLdesbPG+l
fW/cTBXb8OiVGjepbcSnEQhwvjjENIj3EiPhFaCcvdZ6YEmWJRIpe8tUGWeVFoEAwqc2qaa9GMV9
uaOEj4CQ9oCvEGF3o+T1W7qc6PPZlKYxXXVzu1fNKjK3JDXMU1RlFq3bfOe3AT95NzL35Ptd/ORy
JndfVm179fpc44/RNVk+5Y4PSHDvdqmLKmSLxM6bTV0cdlSDzKn1iz2Hece8XGbF/LXXrfJa1ssq
WaDx9tnxToEWZVkvjqHP3BtbnxREJUfwHAiV0StR3cxvumUfpuIQ2wSrNfKNQGv/91jZOI2CH44N
I1ptP5eKoWzlyqRp5XKVL7YyVaxnufoXca7jKnQFk8x00/0HbiyZ6rTxKnlEw+wbZ5bY67AP3vFo
pbQWpGheJgjU3WpOUL6ANd6YZkaP82gaNDDHz8ZiRtY1QaSXlKhMrQroPRxJCg3Mc/GiayThyQJB
OLoE80R/2WPmmeYhdsLnALDSC0PCx9bkOQaFCxuhcfVYlM5T49v19bsp4JDrPoDQ5Kg03sUbQFb2
GNumdSN6JSixPlqT0Z1FwsRfREqaSIEFu4r0nSMaJmNsJzco/V4WyCoZXCO9LJWZrB+tJN47tNLs
SrdKyXV207HQIuOxBGi170ryZKZlIWi82HwF5bqysJtLiDgmNkAD2stPpT791gWWdiI1bDxCanpS
41C91brWRSn8ZQIr9tgurqlrlVvNHq9aw/GiLV+h0ylR9N8vkSZgLbrTzWIr91xfTBrA9R3TFlPS
w34We9p67bZC4uN42Wp9MeKWFxg76eWFrNsVL5qXONd5rAcQJnBiNJbzpBsp/RWt/uC2FI70m9Wo
TTN9t3JelHB6vomEtP4Ss26xOlbbus28bDPzOUWuePxCCu0FQKXyqS0m61h0ZnnVZnX6SZnhLKPx
8eefA8YIwYs6IC0jVECTCk7GgMhLyADV0DZ2dpW9n5rLVILFK8HrVLwf1hY27ektPdbbYdFryxL6
gUbf/Up/q+afAg26dEA8sHzVJfptItZGbte4lehmRIq8NoZz0f6eFpZ5CqF4OoMk5b+qUkoIdpSh
QAVrsboGRSVSQuKdlhC5kqFuAEldPB/ndtQaJ7v/WXrQ2rcSJ9vJnCRSBxQatawpgK49SPoMGDSD
MWuhcjVWJOxnfke2vYUc1u9pamZnuoFLUp9Rlp0bOqK26AAjyrksatzU20ddF/FslTuKeVuVKqj1
YQIBuEhJLVNYo6Z7L/S7cOsgBixeS+3rxxmq8lsAeC+cOouvXRbPG62I/Jeuox1J64vpxa8ia4Og
Xv7iO6m7KYrAQ0WhQQXXArPbGSCaKBt4J80xkHxbcNpmHPuXqSZUD9DQvJuuXgn+t2vTNIi2zsCR
vF3Qn0ZHe4xRIwUeRZ5zay9sJ5TP6GKfqBmeh6Dai22k5XJGe3dxL0uyvkBMctnBBNC19zS93ru1
Ul5Bn+LuE2C73/Qk/tIAMXhU+0q/Ry8z3Yg9z3pzl6m0kXtLUy/wZx7NtK/+XLUn/gANSiVZ8g10
W7NpAs+/oxdwfiqV9lHsgZ5Vh9Q3LRJj3CRq2kNn0k7UwrP5En03wnj8dZgD5Ar4Wnvsy3a+Qv2k
ulLNLHjiOEgPvZ3bv0bf9Rb+E4mE3mx6tGNoYV6frOGbBPmUT+EOCosUDFRK1qheMHxiBGqQ7qfJ
SW/pxnPu8wqFSyWw+DV7uwpyUqVii96uVu/lKh6L2y6HHCsK7MeQp9dr3ovGnQyA2M07K/bVo50a
xSJW/d4h0yn2H8syc68ldo2A551MmEXPaZ8GT5D75c9ancZ7X6Xtv2gAjsVKWW6t3kl/tmO8nc1p
/B7Edbyfa6Rd14hmKZH8Y4TwRKVxtM2icPpuBgqAjxyqzSPsNhmfIkUN7/3lBNKEnrOz0MLa2mEb
komVw4mzHEPE7wfgG5TIOntwhnbIUuMQr5e6fGgQmJ+UsgYUspxp3i1b9qYGPJ6b+raNkuyn3pPw
NSqvfJpoTLweXEU/jHOpfCGDdYkwAP1ssgniITsGEpVTH9YWvnXk535QetbOMOu2T/AoTndwn18Z
OS97qxZTcUC7bthJrAyGmv6Awg5xyGV51UUzmEoUFjmUPnC43PZzTVnSz8xdOznj17YhD1cYZEfm
pp0+O3q+Ewg09Kgch5FT2QnK2dUdbePaNvJ8CAamodYrz5E/TXtY9wsbpAy0uDKEtqqeFGsZ6DXP
+Bbhkt5aUwdS0P2S8d1IpWDxSPiCaf+7yzyYIHkBDgvutZrGx2j5vobsy6KGk1oc6wEu5L/Nfpsf
mjKYIHBlmOm7Pc/Ijabu5FyJyTBgEYe/8k8heWyM53QKzc0MC8duXbvGyVWQNMf4basPYYl7r3ha
hro6lCt6vGsza9e2dv5glSkHTTOJj7WOQnGjR5w01RTgfKfO15ZZ/zKUmXfQe3VGigB9wGTMmkex
tV4/b1fhwL+1qctaEH5AU9cY2Sutm2Hbod+2k8LjShB9KVu+q2OGqBcd/GH4LFXLi/vCHf2f15fy
pmkYgIRly67o7ENfdJ/daAf55cbSx/R2mPo+3CcKUE+EBz9OkwVljFpqdoM231Fmb6Ht8j0mX2Zv
dtlRZmKXiLd4sZuh3ty/xcstJdT7blcQMJULa7UMRenb+6av581qk6uFP/NWLzxobCXGcuElBK//
uq51B0BBEjkkVXA7DomzL6pFWPgtZt2xhXjtSDXqV5QP7FNVWXeXv4dMYb0CFs0fYP0XUWW7hInJ
zR2+z9+WXqbi+WAj4/vDD+pqo+mDum9avtmEXaBsjF9pqO/vA1qL6WFFUHEhK2+CKkN9GZ5QiZJF
TtDDvrB4/3NR2yS3r6USLdLGvWfmwN3KZEJDKiimTVLaI0qozAPkcQ79RClRbMpiex8I6nrPt9Ui
nopH3OSENSqL5N/ovTYgHop/M6m8XSv5ZDzIMLe9s3MGpORXWw28jhKiGmyyXDU5FvfBbliEw2Qg
Ww3fak3OOx99GBwX4bDQToy7evwuAe/MXa8doLPNtmJb9yAnR99T4ziXPcRh55p3qwc8ai636t7u
RxdQephnE73MPzt45vhJ6bW/XjevPD4Gpdnx5vP0KxiUoIRZaNUgNawfDb0AZ+2Y900OyVq1DEuA
mCRAhth5b5LQZSHNytZl4Z/3Wrf/815T0X71olg7uXq4cWyreZIh1grzGGh+96pr0xaQIumzZ153
i6RN32feQ5+FS44KLZkhGMyjrxJ9mZO4ohafa6/RDnCch4KjzMfo9X6yQl32F9tkjt7DyP4y60rt
JcrClzGJnMdx4HGvSozwWqYC3fFm5wwKrbkVDE8We0hha2eZSFAIMz1YRvNTZLavQB+i/WPS0zVV
W4DBth3SeTut4ZMjK2QtCOTXW61bLbdySOLeSpjWFuGjX4PzW/ZQQV7dDNwm85bKlurn6IGHNFnQ
p/8QZj2quel0FpMMJaxOR2dOdMgcCSPzSKdFTJxqddM5UZzqVI1m7FQHrejtKzlKJPITJ5cywOHo
71pN0zZyTBGbHEvkarWtKz7YZAOTqt9GdYtuHwIApWUIWrB3pGGARZ3rWk1RYljoxIC7vhKGFVO9
tywdisweccGDAn7yUC8F0jkpswMwg+RQLdXU1TsF+s9Ro4OGkl60Bafk7D+0yctUvCUlx4t3bZOX
dnqqtOFl7QfHZavFm8y8k9E2JLsFighNoy9zCVOXr8Ho7/aa9cXv9O8IMuX34uxafQNJnv6pylBm
nfTwKOYwQ4jPGMDhjnpkfxkLtbnO1TLZidcKGmUfeDF1tOUGvlO93uCy5eh8uAHFxHc3iNzGPUBl
StcrMJf2xgqTLVPSLjLNLBr6Jk3fpkl/Uqbcven8Kdo1VhT9UgHkmHX4TxGCMw+DXtiQWhTJ51Gp
HyWABkoHsovAuF9XIg8Y/lJpHII93/yazpl1QNyFt5UFa306ZvDDRLzt+qXZZR3EliO8Ar1tflzt
XlQPh4pGSfJciIN9WCpTRZopl7XgdNGLett4eooj3kxWF9Tlplv0KWSwi45ElVzWMS1Y7TKsbrFN
cxDu5oFEkDg+bnHZp6wpFJOF3hl6bd+sw9D1zakvaV16swd0I90YI0R7uz8ugRz2c/Mupmij8Zi0
3i+iPAxXsn5bKxeV4ovwsL2oQYu9yo4SJBa5EkVohKL1W55tVnOAoCScdhRZ/7Tpu/1W+582DRDE
6vMmcp2tDnJqOVPIAcTyXfs4jsn3yxFlscvVh/MHQOGviH7RT7tE0F+mH6J4JFu8TNdYZ9mtCqPv
lxOQeC/nmb4adjQ4uefYyCpSOnn93KQA+FRlBoySVQ48wpXzabJBpkNY8zsSdu5nje9PcniafzPH
dX3WDRoh0S8ynvmbD5tQadVflfZedL6WNValv67xNcW/aYKoPs9JgeT6MG2nrOBUTEb7e8v386aH
xOW+bnroPNSA01eYzd8bB+4H+CKnbdrA5egMU7GjohLf03o8XtvupBx1pykeXc2rOPmAwzI86JYX
8rApGh7GvtG/fliktbUC26pZPLY1vAfupDvX5uBNGaoTPECCD6qdQ2LlxpekHu/SyU1/JkYCkpKn
tyf4NWswpkSEimp8qYf+TvJnfxXxtsffRgBiQ5wdFPDO7ZLP8FJkD9Lo0O1VqltfrKmpAYCFn6Sh
oghV+zTCsXVpc8hKg1ZP1DAOxgh7VQff7rE08n5boPV+kk6IOI8um8r6diebTnRLyqbSQwGw07ls
2mmIuseIltBazGOK6gwPgVrlN2gbcAJBnOwyBUPfPApvrIaJ3AkMK4tJ7IupjtX8RrZ420dMCHpu
nVjR+DND32/T9AjwCpKP4Ga29eS+WYT0ujDMf3bLOb31vO+IHfu7lIPWJcJq1X4T0qTj0Wl3sJsY
ANVbPhU6gOa+KFMNBzJyk+RPV6MFDzYylwpHF1lN0aba6HA+LD/Igb0rxpn02pRl91kJl2i98L11
VTzSUPWfjtpWOEssjoCM2mVF0nu8ixdHEJfmjW7AQ3w7kqrKikZtnl/zO4PhZIeRArXo3e38flJ/
tMkLSqFwEPWhuo28ab7T6G+6AcAORdhrQN5H+zpV6OdTYvc4td3BUlvnbE++5exIlySHHCJFuoy0
6OKOFN05R/x7oB9CrzIFened6oDY5V9Gm/XeoPv/pRth+ljtcOPszTQJX/4i3l7seuQVdDY2cJEV
0HukSc2ndMlJylx1g3pD2dhC0I7chVdq48a0sxbJ2Mp4aai81C1JSJIDd2HdlRth2ZzcBEorBb5D
mZq2+c+LKs2kOS+fbklSFdDfLoMCTyXthehntPMftsURI1OGIsxA25OKDjrsxqXmVjdxM02P4TLk
o7VvygJ292UmAw3/ZtTw0LlYvKxT7ztqxTKD0hE+Djr7kEQOzqspHuvsPPTqNzHJYHdece2qentZ
2UR1eJ3X1m9I9HRnuD+RMerGpEcctOi2EKFb1JiGknz7YhSPRMrVJVzmZpD9lqeqSr9MMt5wZNL2
1dwPG+m11AbQNzyX45G5xMiVDLCkwVuQ3Kxm6HvjblN23euCukFiu5rV+0R3kDJSWs/hO1nR+ct1
tb+fqsDdxYkxfWr6kDyq5T3qKr1c4VjCHmprylmc86CqACoRWhev61rVFaLV/la8Lj81t/bk/ABZ
PH2y4IJ+Rg6gqOu62xa1cl8NcItJZGGBzq6mXL2WffSaj05jDdNevHrTDScNvCtsmLwi+jjih1gv
T7KtRNAJCWGfUv0Pa1e2JKeubL+ICJAYX2ueex7cL4TtbSPmQYCAr79LSbur7e1zT9yI+0KgVEpU
V1MgZa5c655acQEiSmw56xPNhphVBxL7egSNlgu9URt6eI7VYxs2CfYUopgVCY8YNFFQIt0p3Mh7
DhrdM6qy8WhuouqxBjnGwlRQZivxpYUI+ESQC5IrM0qGXRcVAFzo0Cm209YyjkUNVjw0c1YKvgCa
IT3jpQS+lspGsY1he6ukTaxlFua/OQoPIgBhnW/MooYKsIPsm6FTcOHkDIB7q2XQD+2FTNTpShDY
mIGtNuRBHW4HIicaT7brJJbTAaObdxeym9JQkKSBZhbq9a1T09XFrhLhXTgZNqi/iNIqyhmIrCxw
pE5h8j3HuxzkKrpHyACn0IJJNy60gxdkBHcz3Ol0dgV1ZbHuOqSlIE+9CoIXUbbjzTUEMBo2ygLC
2NhR4IA6YmkPEMKWzQoPWH5LHRmTyHmX1gsIMrKDV5YFHnwB29p5F1yqFroGuRNDUCGcpqXZeMlL
q/xy4U15+LX264tSCMgvhumtwoYP32rZooKkr3+kdv7sqLR46wz8a1G/PD5hP5CvAPGVd11fIiBg
O9bZF8O0GyOvO9RmoKDKy/515XKwP1/Z0Vc2RHWpxhJxljJ7Q9L+85X7Ln1OqtxcJoXdQ/q72IDE
DGzck21s7XI0vnKF+zzoUgYy7MZfg+I/OKHmvz8gjw5RQZWYtykIzZaerKtXR3YvGrSN8T9BbYRM
55R+NSzDfIl6L10x/Ohvoyw0tqjfTg5xmsjz0CbT2gmm8tETIQijhW19g5DG+8ew8DGMMIq+dRxB
wD8+xjgF//oYse2Xv32MBgubM8c6edkN+D3XCvIVSELkj6CCLe94i8eKbtmBiQOwfIU3FhcyYbUl
V4Hk3ZaaNFxMwCpRs+XDPBx13Z5c6qEoDECNOUiRvcmOVz0XDgTirfwOWy0AE1rnAXoCzkMf6SAM
RJCOZGuiSKN+NdcVSI4fgDDK79zwfTgkwZBPjB1EE+zOPHWt/X6Q+iwF/N01eqBLdcuN+wmxlYwj
cKp7QM4D1R7L3JtgqVyRYINtIbqAFMh0AhssNPXM72SGuiikYrQX6dSQVzGN46mqzTusW8JlXFXg
wxyV3Zx6zaBCB9b2PdbHIIOOQf+4v3ZAGgHe5of3ODTrsg13kOvslhzxsz0l77IU3FdgmPBBhgqc
NfWC8zrYU+IvZxPkeH3Qy7phuJ6BA5MSYhGGyt+WsdXwFYm/W9oITQV/S8LuJBZPZ9TLwOK2aHVv
3QI706kWqusgCbuZBH9kxFKrW6NrPhKFLfXp1rVPe5ofnr+Pg8Dw7FnxhqOQDLCwUDnjOm3BoURL
wHk1SMYhrqAToheLlCqnw+xttxxVvkjNXw/BaIzrscLqVwl3l9gGB0ghHt8A7FpVWZC+jHFTodQP
duKmTeMATBZ1Ntv9UTOM+eH4pu1Xf4vZP7B8U3iGIfYyaMZ2OrQpQ7WI6mKE22C79kbaL/faCWAH
2i0WWS4ukYUXV9sqVFroNE8QhNFq4Dk7UHbHK2+naZQvf3gpL9G5xUOGHfydgX9ax10kLvzYs1d+
IZDg1MKsisvhrh7xL6W0Rs+wZ6P02sAN7y6zTf4Alp21gfcNNFOc7mRk2K+RUg3LLCznmEARkdax
gexLAWi6kEfqbTPnMIK24j6KhE1zkLmHtOhJ5JiDpuSIgwGPlOaLXJQpFKw68VCNdQ36HQCVah6L
hxLE/SBr8ZfTAPbZZc17aBqGobepbfe9N8W2moaS6W/jtQd1eiiwWzvQpAmaZeO1lf5T5Exg7pV2
fcKfImfOctMRzYl6J50Zp15kx+Gs8+bXXvo1UVN47PPYvznTbw1PtfSkjkXsDcvCDYxHIxr/dTYO
7N2mPs7+8DMSaLkPshm2skj5UQw+SHf0TQscxP1YDeOD07f8WHVjBlVD3JwN6L45di+f7HQzh7/8
VQIu0KkvlWuuK9dDgAgkJsdJCnYcWeuuIAnPF2S7dvytiVgCqxc07trNi8ldtQIK2X90WHr+DG/c
VetzSHwZlrihQ15mj6hf9YB4/GWiM/C6BUtwymfrkvQyyVglErQprg8KtN+9YwGwe+Z+u5r5GMXX
K+Re+X4FzwF2S7PGBUsWiWxNI67OrpE/RCrfGwZYNlG9lCzqfEg2LVQ+oSXns307mfXF1KlaQ+TB
0ewAMdCZXrxp5b0MQPHGnRq6rdqDOnJp7y3UkM2DUF7crSTEzUZrCi+QI20XRhZUX9oK6UiH5eKY
h331Aj2y2d6MUCmCIJG9rtOm/lJhrWpZZXnPixBsRfkIpLG293o4KqCi6/AakqsPkds9Q+SiXEF7
L31QJsItdEY2pW2jttHZ/4+fUSK8UJigLh8GYS0DPoFuXz/RnO3Uj+2rzcR4HE1glsmaZrm1HBSe
KJXg0K9YdxNIsAOI8BggyNs0MrG2JHQxefziWKV5n+ZDehtL9g+ZycuPfXNb2Pb4qr3MwNvyHHiY
0rAfsNZENbODhwDy8c4D2UohVgOKHO+4A32SBELNKw+o6y150AB7RLhTC8A+kE0P6F2wt85xAJ9F
MUB86Rqs3eIFcOlmH/YNWwsd+vJgd1rns73EtuhN+//NrqYM6rN1uBCD6C5pofxNyvpyXRYifwKN
Id9BlzJYirDNn5RoULTsRd7CCNBMphBBCa1zRM4WB59Pn6sLdaZVMt2nICGLsHRS0Nla5VHJHlmn
4jvltWrXp65vIgzntocKL8tsoawo3Nt8azlS9v9Qh1GC7uqYs6E9zO6Q7YPeDESoAMaqwcIyVcPF
jsvupV25g61eTEO2EJwaMqiZoBlVnWaYNCADq5tQJa0groBSFmrmAxTMIkc9IDMd3PmdeyYzvl0w
FEUAuVdpgyl9qKDlEILZUa9njW+hPbabNMP+7vq6RXQkGxcxIiTQAvj0Gqa37fXlGw5rXdT7yYH6
BCmwoHOCzMv8rqaBDDHoGGRIJxvs7thDWmrT6yxb3g3tfTyFm7YT0Q2ZOtOH3rFo/qE+Ml0HXW2/
D2qHqT5anfqH/P+vg+IOaDGwPeCjddJHnNQbboIkAtSjkorX38YmOhoJVpsPRdiWj0Ua/rT0qqv2
mnjhYzF5Bp0gn5vu703qvTojYiXP16ZKUXFmZVG9Cox9aOvK4oH70y1aEdUZ939tca8oFipz63tA
QtjSyQW785k1biAr3ZxABNcflIRYTuD58gbxZb4yAJh4mmoIaYxl3Xzza7GXFvC2ixJwbpAUQCg0
59+gvCNeXeaxZYp02zxlb2jaR694n1JNACx1ynmfEiXlpwj3btxK9WqUrAc1I85G1OAtoHOgXguJ
a9KZ0ra/+pV8Ak1sAMLS5dDmYkPaYCHCKmfXA8VFDeLkNTWbroFQOBQ5SSmMNMOqnHnnDztJi7kI
YOBlnCZYC579ArLBC5zYId4/C0h1zCefu/4XHxOAn0M/xXwTdbxbickL93EQjK8e5Kw7VVbP0iqT
cwaG6MUAXY9Xcouh9LgHRzB0Nm1vUbE+2CUpC7cCxYorFCbb61hV+F9X2dSteJlB94PaY2t3oBWx
7fUAUSHogrrTmpveFlimf0JnjPbEWw/QVXtDZx/2q4nsk2PN/kRxTyZHA0YG2PFWjfZkJxN1/lf7
H/PjHv/0eX6fnz5nQIiOj7kVczYBqto2luFCLfzj0IPIdmTdTVek4H2vlY/URZF8a7gXpmtg2xH/
aTqQjOgBsw+fEgi9JB5UYRI8pf891dXyMd08PAGlrzvkUAjXagh26ei7SFbLwPKzDdlIO6ED8+lF
ZeaC9wy82HiVcjuy9kiNmjNuTPmZvXCk3509sMw/xTV/fwEn1bvbDCPTbkFbdmewhrhP6S+3qR3+
NdvvbjS8DCP8i13c/XzCxhgKTDdt5UCTntfeXSxj+w5oT4X6YdzopXnKWjBbkKe0ebtzXe6DK5Fh
U6L9mykG1aFowHVLPqPhuItGAk3HkGOZffQVwL7sfLqCuZrdMxVOJ9BG3JI3TTsEeG7xOTlkyuEw
eECt2KGR7zLoYD6bFVISoRdGZ2qC6m/b5G38YECR7iEf+WrUNa5pxhmqnmS5oOY0WXwHMmZz7s0G
ASDMUBQ76qUpBQQ3ztTUU44ZOPloygL0OlkXtWcnCkGLYgQIVoglo7iJPsgmB0wccnAniqV0UTVB
Ey+ONtS0UqGOzIRmUV+L4jFC3ujBzuZQCjk0NSifr8OlrM1l4HVrq+VQKYyS4G6oUarGtFpopXrQ
TngtgMZdD/aHf3sovz02A171f3gAOYWwuE55/GUOD/v31RBz6MNjzZKzNZA4CKm43MZx0rT7fWJs
iEh/ts39INUHyX7dgAXWKQxr69Q2shIMrKaoCK5PHjWRMpmbhLAhTI1Qzmy6Ymo+BhFah7w+TNQi
14+BDOUIJxGhlDph5U2XpUfID3oPgAZ7Dx5jzyjjas4gifUgWV77a8S3hzV1tp4RnEeErFrdSaai
yC6llzGw0mJ0GjvJGiX1zYaG+6a0sBNtvs2j9SBIaWwB749vyWT6PRZVIH7e0icYer87CugBL6iX
5mDIwRUm6+/IpCoDFUTKS3f0EaCuXR8c5poAgPz6RGD2geqXcU+W1syh+jR9C5O431MAToIgdzvV
XTUH8FTM2wtetHfUSTcZsrEQfU/EHd1gIm1R9vH7cJlX1Uq4DPTNRervY7wHgN31921Q548OS4rH
HOskPqTDTVRz3OMOs5cOE3JHnUBITzsOooQlDfgYjudVDhLX0Vv7bplcOH8g0ATDS2gFSO8E9h3w
3ac1ksqNGuJvoMH96nbQ9wHRSLDPBdQYvSyz3jCQ+mngWBn+ykkAmilWhpmwvaMh+JZRjzukxS0N
vZB3yAs7i7Bqso0P1gIFGaTXLo052E4zZDB0ZrHVUi7aDmQt+2T/3R85wzMLGtHtUbo8AMKaAqmg
I39/xAArL66WPEZC49rxKVjYUCTQU2DVLGI8w/u+BJeGCu+g4hXeuRayLFgeB9seMrZ34AhAzN9F
6ZfygxN5sDCxbofu6zQ6TrLMAuFq+vAfoafcZOloduBGT0m+NAdN6dQNNPv0FeqeIXjbQb077FH0
pnd2eC65kPGL2j01G2auBFhhn2LsPLBs+bcbvSp6BwraQd7+1a3WsxGQ+cNN72Pm2chOFzU6W14v
SrN1PRiV+1QBOAFhsm07pekRumDZMbcMezsChXAjVAkYe2n5D12I0HXNnPILi8WXWKjqR51A7y71
BrHgAyDQjSh/dEH9ZTRE8SWviwTSOKn3MDL8mCtDZDcQqHi/Sm0Nn6/i2nGyRh6sAf3xW83Nd9YY
KE2rIzBbxBHzyQxtyJlW5m82GqQpOPzIgsRG4K8zxN4eIBJTHhykbCDM49gPZIvka6vs/l5ZeB0E
DmSHmwlcWFd/SF8B0ihNrFIbq7mbDy99O0G0tLRvnXFwD1wvVl1gNzZWOiZIY0/yBsn2AWjX342z
eDwZufZM1vZhkL7/T5maJxMsJ9cTz7VmS/Dr5DefMgnG57it32iNTKtlWiiPPcTmZWjuya4C/0Zw
H9iHbPrSRZAduIZ3KQys7TaD2LntRhuqPBjVcxVBqQJSEdYqRp4RknPJdOGhNJfk4ATPaVvbS1Gg
WL2RUbaUkxltptixLwYQt/PBCpg4BdJe93mI8BZ1kIuC3NKywI9sQ7Ye9X8r04kjCNN18qZXoAtp
nXTYlIXE91eXBgKQcjxg0Ti+gj3Xg0SlYxw63WRsUweD91KBlubo+FDvE1o72sonb9lJUPhPnlGA
Cav6UY3ceNMnflq9n1jgx00lBEEcC9nFwsqs59pv25XopH2jLGgLpE2cH5AwAKNDOAXrikEVIbHC
YplVIN+J7KnBHYizzgfaG0AetE0LSb9kMK31f/YhRzokCdhOhPa+TkZnIv9aFG2A7RY/0ZazL8V0
y4zpRDJkacLGW91HO0zqaxjuFr05/ej738aBDwUs94P91kCWYQHiI/EgeOhvRh8YGwUawzNLgnjd
1dJ6Lo3ua14O4Q8WgwcPq7rvoHvmi0EPMtivQQDfDmcU9CRg1jTM52kY5kGQVZ0HNSUCWoCbGGGf
HuPaMZbZpJIlYk7pMQoHkLRTTxsm4/spdU2piQCKk08HPiCBVuiyytJAIXhsQXgdWmDxKQjBoGHk
srk37KRalpUUb2OubjwHtV6LXn3tpd/+QMnUT+E7/rOXcfAw+4N9k3pmCt0nKQ74ZqtzOnK2lrbv
PbBEvsRhtJ10/ogOqhwDYGsE6sapnXGki1NnOFiUgfrk89EtfDEeqNWaUJxvx2DaEiSoHKBT3jeI
6M0IIQ0fAiXL323SBQMFiVKTM/kNH2MJdUTzkd9/nA/cXtHZT9sT+DdQnmJ6xuoaYelt8xEs6cDc
6CBNYQMUWDouqMo0OlofaFAIbaf11TYlwcUy3mpsuw+xH1TYJZvGgO8wWs3NQeXuzajyBJW7cYBw
AYiTYn2gDjDZhQvuFGL7yRur5VUzZv356ux4mtg7rR4+uUHIPV4PTt6AC/wFBDHBWZaVwxct4gH7
gIcvFWPhZZTYt6wAv9+4HORjswtqrqZFEocGni5jvgKeCKIG1+fTwLIKZNZrejC1ZLfHzr4UWZuv
lHamnjBDBm5hSgAEEzk7//Hwo9lzxi2QLaIsXbMdupoeMWIF6jLp1CTiw2sXGZWV2ED1AZuhh5AG
3ic/0VulWJGjE1soD+KVx/fMVrNtnoGP1a6BTJstFnmVQ27CsuzbOJ3qnRO32b7gzngzQQgSGnFJ
/WWA3KNnRMYPX9U7t2TeW+vlw5IG5W5S71RmgXkk6MYbjinnQbnpnumJYBftDjEidx4UAtd2GyTj
mkGhb5HrSgVXVyrQoRrqJYJWwZnbygKuRm/twbUhQH+F0gMQMr77YdcE5hJZ1cCbI+Sz+BhslrHa
Qh8N8sZI59wAMzzc5Kmqz8yFQr1kuQvxHfComHEzHsrAvKOWq010Bt6SbNe5ujxBD6VJqKMwonRj
VoDfeWFTvM8SZFm7Yh0iqbHlh/G6sLHRHFIGQsLrpZBbwqcBgmZHsw1jsguTRF4kSBXWvq/iNf2i
Sv2zMuPiAUpu7EStJgzac1F34P1DHx2C2lRrF4iLdVIG7zZUrt6FpeHPv0VU1RbnauI35E8/RZDH
y3UkVL2+TqRCecshW3ymeRAcBv3G6CUIMoFSpdL8V1Ya/5Qq8W6dHuLdMgRrPdml63hLq7HYsYmK
4YklYtuOvvUlUxaUrItm3JJbihR6ZmFj30w9O/ynaSdmVAtXgYaLps1DVRw4wQIbo+M7VA2G69yZ
2g2xkFEzQWz9U1PoJlGWmU0drq+9oUJQwix+RngtPPXQFDrIFH8lNW2BaHnp+ihE0L2JozkiRQVc
om6aCbCHUtP0UxMpg/icVm06N6NRmeeoMn7MMyHjcUmi4iu1Iuk4l741n71pmp7aQrY3BnTEqE9Y
XNw2WXChvgHIxdtm5OAMwBXBqFHfYYG1C0Gw8hQbkwFM0bihvrxn1r0LwkAa1zld8zC28ZL6qimK
H938Z4U7b6sSYN27sOgfVF6koOXK+qOryZ0AG+a7hNkVtHTAFzW7oJqm5o5zR62kyBgwgLG1oWZv
DeWlSIMLtWhQgQX6AgGC/khNmtLzuzsvTR5HTXuS9U16b+iobVEJe4sFRg+5G1HtB9TuX8gFSRlx
gQbF/jqgzaW5RSEAEBR6Ejp0eSznSaK87vcc0OUFGCYCpLIrd5HUAdDMlW0bC2Y4AiJbMljZ3RTe
VlkZ3qJaMtvFkDdamORTM5TZFVV3oV46kPN4KILIvZ2d0gYPlwb3wDxvGoApyXTSaHcddL1WoS9j
JaCwDdLCWaHgChiSIDLZ0cGX87EWyFUMtDa1P739h3jM1p2HIHjVmtuky/qdi2qhh0g4/4hkyr8X
ZoDMgVc+5aBL+5tD2nhPwVhWswNevP2uGrHp0jNk2Czde+CRWcQuNO0LK6rOXmbwFyY3U5jHL1U9
1JchjoDT1uauUGKbAji+QTKKv1wHvTexWk8QyZqm8ji/GQcW4DcSixLlfZBH+nToQgDeRD9C5Rcd
jX630hlk3r0LNjwxH4IVWQLGsM5Jy3IbZgXU8Bw7gKxrJteOZMmTzLEUjNuo/adErMpgtv1TIo1V
eWPyxWkR1MiAz8ZOu8P2EMvvg1U1KLbTw0OI3czDJ99snpDy6NdJhtV+o7EQrsZHyMbG69LrLtTy
TLApTG0ql9ZoAd+heztfvfdGEcrla6cEYkoP/Rgf+EOxMQMwmMagsEYsAIXwva5RyThoVfADeUDe
3gdXFPYCvcfMt049Un8IbrcV48F0pIGZHthSccs0PNZZPB48XVZRt35xcfQZNSM3xO807E/WBK1t
sHCAn7Eu1YncyGMyonLbdiCL3QN81C19J6+R8RyNuTYgzJJyEVumurV6v7oA+2IAzYrUqauqEvdn
pcVJf43gURrcgRAQHOaZ/d2TvjzSy6lr4uACGbRtK/CmXzYs6jdg0mtW16WeHuCqrD2SSYGmb2P6
HCBphEdl4g5vYVbtQbxj/LAc6wTh0umLBLPA0kO9/w14s4yd05n9DuWlQG3qQZ6DusXErPfTIMqb
KbSLRToW4pzpitM0BjxaQRJobn3YHekUcpWr/FBwcCleSWYAC4Wuj9F5YFc1iwN1ZLi91mVmI8fP
Qii5duZ4rsGQ9tL9rJTVvURsiMCRC1a0oA74iwT/1yax1LAhJ7C2vo9hbm2/WN/tKNupuojvupqL
B5ZzAOMzE/RVTRI/ZLJsTnjifKHOSYjqDIrqczG42YmPabaCMi4EFnUz6PAGXNApHUIjwSNM94xD
ih4Pwp1aqMddk7F3vgESl93Zo1dfMuBHF20fmK+iGYxVWbNiT80UGQuoY6qn1NJbMOBsFwLMMK9h
Ug/AVpj+3hN+ckTVqbvEcmjRpVI+T3kkzqYxBiDQBQwAQrLtyij96FDqpnaT2s2ManFGvBKaaFGD
ZBhQWCtQ2YgDNT/cLD0bwGLgRiNQwdR8Q2UHGLaq8mvgIqauI+aJ2SggrTr/MgRFeUJFnLv68EBK
AiUAiVJLV3uELSjlyQOaROXXqH6fgzwMKM6BiwgcyXggmfctkmnrqUYNyFDW1j1K6a37TAabBlHK
G/LI44QDcRAMC0SnwLPrJe60wNNm3JOzzVGYLccGmCsMpRGNnhPhyGZtl2rKl5VrbIbe+cKgqbVP
Qce0aDUzjDOF1ZGaEKnhT04n35vRMMabGKXKq6GW7q4qIBhGe3UXf/VOlipe0UaeeqlJu/Wrs92q
8IigTrKgrFZrt6AKTop+Eze+AZBy3h2kzf2jCdTWnB1LQ1ByDciw0gCyU+qsGYd4OwIDNM90HfDn
nIgUQZVwlQose1gGoJvI+/Q2SPFGGybvrg4LmIAhOA7Mf7ua+sSFJIKdq2XUZl2y9EQuV4nRppu5
XUWT5iyP+X5uWyFevnVZXGiKMnfT23HosD/Ug4G3m+fPUGILkrrhkMXHPFLpCaud98PkJwD7/NkW
ZQXm9eZIdhrRhgEHjapJVDP84mmw+dSHEAz2UEvJQ4MtyOboDvz7y2UBUNT6SgNCZwijI40KpJ2I
84fJGZ3HQQImM8Y3HSjnHsnCjWkP+ojuVmpTz816kVSddySPAhmJVSOhhNYYjYsVFUolZQ0OKRoq
ICV7QDFWsKAmSmKty3+5ksfr7jYGxKVBFj7oMgeV0lOdH1t9iAeOdjeKHJihKT/SGXWXdjeAnJgP
4G38GBORO/WTZzVV4PP585T6jaav15DSird2FqUr0g3f57o6rMJ9smKNqc4dAPhnJ8vSVWYyfhzc
8ocM0+5kqe79ECV2dyKb64Nfz7GzI3VO2qMDWwPiaB8u1DOggg6UzuBVy427a5pq6j1xNMf6i/yo
LLeRZiATpanoYLSgqNRe1CJXGjiJdh44Z7R+zXWd/ve5yP5xxetc7NcVaWZWFPyIWmw8PvEwqlNU
3hKC1/9oYrvDnpIWj5VrL5YTn5vUi4S4yFhzth1DnQcmwz1ebYeWJUDskG0+9QFQ2SeWdSAbHQq3
Qj2zPqDMACSlL6LFDgK8XdIbnwzA7/3EeKnauvxWcP/Fx43wDVTQ8wnwpPPJb11mOHjPkMo46O5C
j/wvU/y/+0ACDFVe4O9eO53jnOrBtRdE9JCLTGwa6NTO7BDcg7JLVZnOpcWf/Mz8x3hi/OVvg0Kf
NTM7xL8HDUnFXyJuxydVoPiyy43hlg5t7GXQylxeLRMCcbdurBfkqdCir6Zmsywqa2vF2KO6yho/
Dc26pRHWZThP2Vvg6jAHHZTQV9Axvds6FNY2DUEESzYbGcpF03oFqEGLat2jpn4fejJ7Ho1pW9QM
oFZtN3kaXO0qKt/tHhjb9jXwdc9OiT3kh/3q/7u9rFG/RtmrOfGls1egvIQm8zgny2rQ1p66oHm8
5s+yntXb3vGH5TV/ppDCRBQ29jfXpFhnR1+yyB6OZJrtYlmGqCijnNtkhOlJ8OrxeukOD5xtXYtx
eZ2mCfvPU1PHaGXz1DSRCSrn285ly8lChaB0JwQGM0BSLlnlukujkTnqAIbwMvfgCTXuUdfylGsb
+TUshIIiECRbmmEeSxN8zKLA7oOCJj3pxwHL03mmq+k6Zx2nW7xvvCN1Agd2nzhZd+pRxr8acg8r
br2QmVceePFVo43UrDb54JneldkIqi7dpOWKU0TItakwPZLN9UFwAFD4DXXObnpeF6nwzdVWsJ/X
aY3R/zwtDQoMBLMSJVPso7AMoml7MFpTJx3aj2lDia3CWGFVNbSGs69arOxoPeNHwEFQk9Yz1HT9
XqEQCamJa5N6UcuG30t68iPsenpUEG/DYfoatNgSRZ7Zn0AojjUetT1tpDM6xGEBidi02dLQECzr
eG3oIdS+zhCWIPjnfXP/h32e+dNFxiyIF55fqA1CHP1+8KIHZvfmmwch1iB04u95l/TLZkj8CySA
2xNoPFBOOJbBV6s+k4MDVeJl6YFTvh6q6lxAR2RFHe6WQ2PqG5Sd65Vbq/gciCi/iAnYA6S24u8u
e+wra/rKUZS+go5toZfN4RYpYsQeJIQ78c4d33LTlos45dFtUbj2hTqwBUBthe4wUGI3d1QG+JdD
hjqKoT54lgC1oqMhUINU92RTrQOU3diP9zUigxseGeomzAS7sRrzTupFbYJUErVUa4iNAcZ8KAJD
5DHyPHZAVGVPRS3XQhdqQt3ZOYD8fO4kf7LTYURq6eDE7u5Pu54W7NDGobTa3Sd/bacLpJMhjijI
mTv/GI7qXeSPTTV/vGu9DbkBElkcpyrbXqdlwNSfE18ta0MOZ9dFQmcAJv+mD/G6RqFZfC/TALDf
EooNQxMUS8u2qhdPNijjU0325vtAAShVfA9SkCcVbvezs4tVmuYe9EPvkQxKsEvJ5LIKePgTqTPA
uLP02xD/gxq9+snuunEt8Gg81WZRHi1kVzeTb2NRCfKBRZT77XfOoqUxZflPcHA/d85ovwTGgOA+
Iu8X1zDNPVRRja2HPdldUvj9UrWm9Tba/V65VvbT9KZDNwb1G0CbEOgC+6HXyYVQ/fRgsiLZhnad
HmpPpje2L6KVFfTqDUj67Vil2Q9zFK9dlozPvRpG7D6t4hRYnX3CL7tce71XvngdwoHalbfTPvZ8
cayb2FlWUdKBAtuRx9i3podWWg/g6XDeoNEMNafQbk/QD6vuQdP2jez4YxCV6Wt1LkBbd9dIASB1
7K+MAMV1IMCMLkZexOfaEtjsc95/a5y1m8TFd4BrIJOlHZh0xy1qKMU6YWlxi+KX4rYMUeCFgEOF
eL2T31rQXvMXVY5PPGU3ZEINl4HMtAq4WAxGuYuMNtkoDfrAv9q4Y34WLxA2Vgeu33tzR4hqgSks
b6kl3LA850ycr4OyEm/9UcQg8fyYqEDCeIUfU7IxCCKCBfX7xOTjCUsucr/5TmRvk+bjrNJuPLb5
onA05dtM/DYfyYcOn9rVEE1HCaxrZ/kHSNgsHBcsHmXGLzNmYYI0BoIDyYYwDlHB5BkFGs/USSZX
WGfG+3d/CYQ70mSRczQa31kSHYVdNq9lbFv3DEGz01/sfV18tiesfXUy+e5fAwC0JPYK3DevQZiw
+yFCNdUcySrCXr7zuyIJcvJccIMSJoFK1XLwL7RNC+6J0L7FF1M+9ZBk2rUo4d60I7deJzx4o84T
3/AKA32KTI3T2DnTDVSqfRBloCBZj0ROt3wa9EhZIjAUudU8khycEEVgNJIDUXHTJRAd936NpGua
HiCKNNIRvvkqAT4iB6z0UHsRrfOose+BEE82+GcEJ5XG4BuGePWOS14hLyA41MI7E3rUHPSqnKXf
IV20GStvilCTKNbg6LK+JzYqC4GYTZ6dyVSrgCl2U6rI2PZT3x7cuh1PyLNDfNwr6/saj3mU5/XF
FywjHsMU4N6FuJ+6BoxhlVdpVRH7izTMYvm3zzZ1/F+fLarMT58tNgyI7OraLyrdEoPMl5KL9jAX
Z+kmUPPtgcq+JDPuUUci95VKU7VAZBUUchSu8xuvXvMYjAGz0UXadu0PwlggjV1g19p6mwFiZksx
hPjWySjL+H8o+7LmxnEs67/SUc/DHoDEQk5M9YN2WYstL5lpvzDstIs7wQ3cfv13CLlSdlZ29TcV
GSwCuIBkigSBe+85B+/ogO/HScWrnw65JnJVBxA7l0W/dnqZX1lICTl0QvcHc2YOOlZgKPOFWFwa
ytJ/iWriz7JK9isnDpytK4vw1h0mSNsAql9knuwB8Sy+GouBOTbim84D0D/dHHrswVWPqcS5hPU/
+PjPp8ZohJEJAcg44quuD7HtBxvdAOculy4wKH66LKe04tqpmxltkBnYIi3oXnCkSLNk/GbMfAKa
U14U8MC12GtEUdMcm8msDYDlm7r/yqzHk7/OkYoIGSupH6osWwPKjbgenryVzcNxnU3FLi3mMXRD
viZ5Sa4SW0B23BrJI+H92xB77g0Czf012LSBWJ/sHeqJea0lIlfTsJnO18Z+iOX7sAp+482YAdkO
am0w7K5c5IzNEV2MtmZra4oFiePteeM7tQKxEX0owpcZbeOSIBJdAl3qmsTVIOLtjNKWL73cI3tu
sl3xkmjFCvCMm/dPhDrNLmjgp0lHu9kDZAJ6iQxE1XsIdPr2KigAKley71am3RwsGT3HorDXfW5r
YFhwiPKgPai6VIDypxwMMq7oZ6YyUvW7jSO0nhd1jejvZG0atAx68F9CaSEpELyF1ro+6M5HMiH0
peaNgkRjlyCbH6F7nGLl1azA+NbMXLgm+5mprKYWc+YiU2arSnl9qS+oDeqPc6t2FrRAomGPlQHH
a3xXmwcNj1B4aBKGZ86chu5d4aQxFM7gNzcHxKjSDi7dP8sN+IVy8Pqbmg89TXlMIgrN8rkZ69IH
QkJwxU8HO5POkvWpSI+gB2tWBFzgx4L6zoHoBzqle5mDqTZnY9g5cxEP+TLCSkViD+K7+zHI5sYk
MXWDl1fQ7wnZ8jJCFZEH7E5C0PS5Op9ZUCW78qaDOQsS3uRgUhCoxH7OW5raZqwY0ncnKy4ZlM7r
YWNsTBXj6s/eZshL2diYolIZZ/NLi6BSLaiAoGTVIWDU5dH7IYY3sgJeHuW0d0sQDgVv57rUtBhz
Xkm1ajPrD+OB/OCkTKIIKj8hyNMbZLPvsXf86M38yblpOrs8eLAi6wuyoJ2DbYEfsHPCAUrxQ3wo
hzQH95K2TgCh2fOyCW34eNJgBsbI/LUPkiWSFHPkfkQQruF++Kbj8kUFovlWDYjbWyIkt1jwuOCe
rAl+R5Vs8dJqwYJTAc0vk6XAyxXPA89xLeJu2J9PLUdbV7TCmipPSiCJphZzEB0yswbQ4vXYDTaR
DdAe6DAekXh5glhndeeOhbcHWLCam3pLg3xRVWF5nfjOeOPxHuuXqUMIrgBEjBTfMeCL710FOd2O
5A+BGqtZD0a+vTkMnZXtyXS41Jmi7nQ956m9UiMSwru8PtQiUA8esmBva9efE7sKkdeyqESePvC+
UQ/wvCK9sdC3xjBQ6RFZUu61KVVx9drn5XAeBHp1oFVNQzyH05hq2tBiIuq2ppiOfFwgF4itTbFx
C4QH4eBemeIQ+TV2Y5W7cKYPBVdotEV0w5mbVkTiratSgd7CtLqijQ5NgxWqaSW9XV3DZXAyjVi6
RrOCD2STWZYzgm05qQDIqK4aLA7gSsoS/4B7yz+YM6srvoEvu9vYVPFxZpd+Cwf8ACZ4mmFjmEGZ
eTozhwCqAFd+hMOl+Cu7SzfTw5iYbpfi/32oy0f+NNRP3+DyGT/ZmQZZd3rb0js/hMiyBZUQNTOn
lwOIP/hCOUU/g1BCurs0yAiU9KXK/uxiypdmdxrxUjRnP39A2iAiSSVYDv9+mLD88cXMp5hvcq68
fKqpFFXJ1Ewwehp1hL3b9CUuXUzxbGJOTZeiiL9CebPcWk6kbhpIQ3KEgvb5xNhpDsXAkQVi+cV8
sJ33us6cxcnKgqjRYZieAORG63pV6QRYiR99TQ8VI1uul/bhUj8SYLfHFDOR+dRLwwB6nU50yTF3
Q6zMddiKZVJE3vz8iT8GhpcKwG1weHfms1OdY5dc0nhxHsp0DvVjKrvw+jxUqmmxDCOrPJt4lnd0
QEK0BsOEvhKa6KvzmUzb97Nf1BmT3mUyxYONfuaQ/zi71IlpmMuopuFSV4IldB4zPPGgd/Nui1aC
myoEk7op+jzxbrUNCe0usa/DyaKEvNombHg7N40lc71bBX9LVnbkcO7UaSgFAsQDzxdSRHNd59eu
4xxBk1K+FiM/WoIUr0zLYyhxkqPG9eN6L6MU3Ewe8bey6h9MQrpJQw+mXHR4As71lypjYeqzcrwG
ynxGBmwIUh7fgECPneIolkdMSEtTMgdrBJtz6jSv7RAkiPQ1yMgrvLKeu8IHi4HMgl2Vsmk/X4rH
5sdZEtP3OnPWpkw8huGQzojK5OO5NVgT6t0lWicnznlyAu+12NfNuDNVEIdITg0S8a99zGVQzeuD
uTFr21MIMqYbY2UOTVVvEkd1B1Pqozg5Vbn6qmQOJo1pZFPV1+CsEJYdbC91rXKquRuTZG1MTEOq
M4AuFEA8ps6MGZaQEw0aliwunxpI7ayTHgzUl/ECJ7W3kvbI16IuvnCsRnfHRHMy3cyfhLyIEjKn
xYfRaQka3vj8FS5/QoIdZQf2r+OlKverm96T4f7yzbT0oxkFTSIwqbhgxrYWlT+zLCE//FWl7SON
1AZdlTExB28EB0hNa3r+q8ygsvUgupdlen75WNLk7sYqkbd++UvbqrWuiNt9u1w4OEjB+6/T7eXb
9Tn3rlXwaMY6/4ZeX0xe1+H6XBwLdgWGjW4C03RbaUMkwVJZ/xzXzb2dZsl9DMnGK0kIMnSneujZ
OZZqjiPW4Uj+dOtVAyqjrZsV7EGD6M4YEWHTeSNIdYgcbi0srrKZhgDfXdvTL10z5IduKonCG1fI
FQFzcunRu0r01Y0L0qvGTeidqWopqL2CLIh2pq5vg2KTRYrMzx24Hdz1dOVrTcHEiRQ9rKvbeGsG
ByducgWvCJ2Zoung4WaxBO1Ppqod4UpM+7Zam8GBNsn2sZO/mUbzda2I7hDCDa7Pn944HbLNIrE0
g7ky6Y6EFUdjbw5eHD+rRNK9KfVYHq59abegE8EfNFp9cEKmysI0mioFicwZq/z+yhSTsXA2MoKz
zpiYr9ABGUfGO1NhSWi8eOVINuYLgNaDXAW6x1YSe6ou+koipz2NTOqbYuxe/c7zvkHafVhCEXDY
BD2KobYWIN1CjmbsefuiyqDABwT1N/AUMlDiZs2uaCOkrtmnc3ULBT5dluALgY9m/r7jBoXa5pyn
d8nNTxD62LV5MfuQqOfENcTEqXNr4WsXgf/VxK8Dkr/oWqv7AkG2ja4h8QMvrXc/GZjQNtaAL6x+
suDkfIk5EiCTjv2ROOl1kw72o46bAXqgdn4STtSu3dLur/xSJPBTJASsgay/TwYo4+YQ6Pw+dYdG
KfsjQneZwRmMW9Rf+U6KWyMlgCRMOPLItcBsQROAz9Kw/wKNCnA5o/5i1k3o89STCCPCoXY2E8De
GzOgI95HGyazy2hR/N03RAeQPB5A8w14hzXLhtdMhsgu9eyvkB0ukZRIs03dN8mXsmV7WdDwBXie
dF4gPfqopU0Oig4IrTlD9PKjZ5dCjML0VCJA2rbjkIUVxwgQBXn6xZzlgUjOZ90v6n5lFxBKMG8W
6Yc4myWcYQdmsM2HqN45xsaHO4uPYmvCa+dWiSjZklslYCY/YnTG2IySlvXG1PdxOstHBHaPRVsU
awH6ga92Vpz5rETq0mXiuNUWWUgQ503Vmc8Ka2nUxw0ItG3P+jLZu/CTAaWGNAVuBMTtorOXU+78
PBQeeLDLMPk35W4e65kfaX/nJZAdQapMoo7ZyBFwod3CNCBOqI4RNASdRTz2C+RQ+buLmT/wcDUE
qZz3DGjODokaO5217X3Y2fkSLGX96lwcQcTGRIWvZMv2Xnd0BIFrujeN5tBJEIYB1HUyJTNan9D3
0Rjt3kcLHCtYtTpv4PFy7WRmOLMgP7TvXFodTakmab2Jvayam6I5wMkLYs6gPrLSQ8LmZFGDQGzO
JikRU/eLMc4WU4fPY/zqU5wS2q9FC+7JcGDFnZXQneFm8KFOukmAtVr200MBjb5o8kV31yVEu+9Y
N+4IxF+XmBzlLqyDcN64I9vXiXK+ENCln2nrdK6uwEJZLAJkzX0zZn5asj0lwdq1VQtQvXgxT0xd
Q7iihM/i1BDS7JqgdRckSKIXnR1U6XhPbQLa1bEZoyuSpfnd1NG0V4mCho6NdCEnSsQ2STGOqG3x
GsDhE4ZN94JoaTdvmRfeJC6lEHMdwTLqqBEiysm7LYcii4YcY76gCJ62YOgF9wcji96cOdiqdrl2
4S7A2bl1OnPCZ970UHF3AROaDiDF1MG6RkLvmjcMQVmNmajBMgL8/nJce5hnTqVEaH3iSzv/GGEz
LGoBp6v5LdOwjU9Qlps0uG64R/hTCq5diCl2T/bYk7lO4g5aekG3aURrbQgindcdIOFzxOXGx7Lv
94ZD28vB3hmp7omUKeQggb+wuji7zwG9B3QbZ0FVQDYUU/K9Fev3ukurOcsJqZddXoEZiGGiBEQj
uzJf2Rdpuhdl9Xz+xtOfIgqQfRmLLNQbKBbED15W7JWyvPsYhE9XmFGmp7Abnqb6lOBtYYchuxIS
VCmf60cEMmaK1uUG019/wIK/P4xcdNCHZmqd2EU0K0kPEQLTIsNonDUlD9eqG6BrZkEHwfUmp9ZU
vNTJJB02yG2rTu10qEGsj+gF6kzRNFzqVC3rVenb7dxkuZl8N+yBT5IJf2vy2y71lozHNUHu8Cw1
NK0XZSvPqU6IrdXLXGP2CCxqX+cJt5bRdBaI4f3M1P2qFYmloM9BruQ6xt1z5SJ0sKpHWTxUVf7q
wMv4GpX1Co647olmfrJA/tRw1K4Lzx5V9SpPpZjb+WjNfDeje9cwIhhHsSlzeOSwzgmuTJU5yMmL
bM4QpoCWazFCiBbJq6tYaqCVJ8CdSeIydSAAgP6NIw5w5KijN02/ubYfbSjLbWLGMSUXVp9sGbHw
ligTaKC3dcAgpkPjVx9PhWsL/lx4YbygnGdHLyHuLhxVvex1roH1Bl4cap6vrM7+GFTb3Lth1Kx9
X2XbIONQSpsGMxajA8X1qObPcO3HC1+O+UISd9iAQtDkqJuDl+fl0pfcXppiB/DerXg3YA5fiyxD
uvjQ3I25D2h/EmVbxDQAMITCwwnKIO91pTxYfrzNQ7H8lWaF7+BVOzWOUyhe5iFZIGWxs+7gXcNV
6KKgWBjsf4LQ1QaxXhuvMKg8gUixOoVwxpzrTNE0ILu92ThzS4IAoWWt/QAYeHvF7GLipnbhPqwg
DXEpChAo4ro6h9gJkCHtCm+eTAzjkGr9IuoquJO8SfftkPhzw+gt/qzXykn3ypnkmeCBX4LLN4Uo
YTHDY0tfwLehkfNvpzdSiwFcL/ghUh61d8StQDg0TbVD+G7bhmA0dmwd3oYU5NXaRyALe8PxiREo
8/R6+Aq5mPd6k4gBjsxzvbEf89hfBtYIjEHTJBvWReEKQQ7E9dwR8yJi5WC3ASgkSdMNTbLmm7EI
m4itY4jzzbDYyuZn6vnGIv36l2VDPI94GVAy3PU2tgA1XChqqJ+ZS6qrj0XTCo9/tzXXv4y6v7T+
1Pdi3E5Dla6l12MwXnUDgq6QQi93PTwAq7yizl2OlDDIHOfjq/Kvi77z35yx/MPhrvugU4qdZdD7
e2SBV+c+OiusZT4AqWSeNzKwah1boYLvaVoD6WnB002H1BudOSHPF8z0BVddgExim5UQ92FAXnci
qyFQPOh3JPbFDpoMWJu32QMjNcF92lXgpsmcVcqRXBwlZXEACD5fIu2p/FJJ+t1AGy3xHdNW8nrp
Q6IxXFg+f9QCP6ZBrSHDuFxdil7dlyvII4erVAbBng+AXvH+q8l+V6qFNF3oD0eXud3e1tjIRKVP
n+vkbOD0d6SnM0QLSmSI4JFQWGHCLcyKvZGhyaYin4qm1WmB7TSt2CvaD6b1V30TESJykeUgULXy
I5YJWFdCgNYue3dXaoKl5lTfVQKEAUPzWGpXOX/oRLq30KNdgOE2yE5hMAEYdLQHUzdn33NgiBeg
1WDXVgHVv8GSyUOQqmoJJanxAMhXeiWKRKzHQjk3TlzwectF+Nja+W2WKvYHgP3Ib/T0a1j+2V2G
GukbbWKDyB/vCvAjeHDFeNmeN62P7IH+i3n8Tb3NcrGWRXVWH/IGO7sBtnuX5xBGuggSZUXYrLkO
QYY7QpDo0kALBsEP6wYMNmCiKpC1D+fKrORRtzPFZlDvRQM9xNvhY+vwuWhaYwJ42L/tq0bk6JR5
tgC17Z7XMt960wIL2YhQZHPLLDyYsjlMJr4a822cyGhPsfg0fAax7t58rsIb0fXslozJ0ZAhOHnn
rJE2Gq+M1ZCNb0DpBTdY256tTLU9OLDqU1hNK9cfY4G/4myV14VYabd2lvBQIkG4r8jXyAE3HJ5r
/5SHNfi4MfkfgJFBDMpvQzhdOucwIlUc4oi1c9uoupkrmvffYs95bj2ZvNllg+5THIqnJbZKJHkV
HoRW+4ATCLIFeKaDGtwo3YAwSUujg0+t59Ty2XlB2SY026s4fDbLNLNBcIFynblOm1yZxZrHcA8C
DF8sDZuX4fXSvZ8erAqvion5y9Q3vQa0Y6pnnTu/mJp6yHSmeDF45QyEveMaoJnsq4S8eE7d8CXz
AYOW4GI7xmnYHV0AqJFq0IQvMaQBOAH3hi0jf/25Z0Kj8SbPnK85VjYHUDDlB6x68wN2IPGG99YX
14minRNHq8DOyrs0jdsbkUgktHRQBu3hc5lXPiEb02q1vNkHgft0biWDeK0B/thhcYRdi2AWJC/h
ITO25gDiuhXvcuvalKLSE4vf/vHf//rf7/3/BG/qBmmkgcr/kevsRkV5U//+myC//aM4V29ff/+N
ea7jcs7AYcE9sI8I4aL9+/MtguCwpv8VNuAbgxqRfcdqVd819gICBNlrnPsBsGlBCdetxzaON7Eq
AEl/2yQDYLhay1eEzhE+z7+31uK8jw26MNkBsbJOzAqr47zdINWMp0cxhtnaNbxykEtls3Aoo/VZ
ZTCJmk9l4IiPIRJhLsuMOOHxAtGYDAIhYCYyhyDxP9YZ4zJLFwT3+BXkiZE9Ox14nvUHZzr0cVOt
FCY9MDL92ZpW+hvI9LMNbwlW7DwTFfKR3PZsYvoaYzMA1BTI7O8vPbP/eumFYAJ3FueIQQv2+dKD
Hk9ZXS3FXdNFwwZB4ABZU3RcZswqH6sEQZNpOdGNwEGXLqtujIUA5glQbYI0sV9bVblvXWWh+2Gc
jkw0G06vIVZsXXFeh49pVNmL2Em6g4Qk5q4swJMxIDb1ZQTpMy6veJ1MwT+NHO/JlPhQGgnSYW8e
M1oN1zqMnSvGbMy5gDTI/3Bfes7PF4cReH1xdRhSQwQX/PPF6dykdJE6n9+dF+mi4MDlK/YFEQp1
gqJsewJU/8FMh1GdWysz5ZniZIV0rfw0FNAqtkPvGT5gvRQ8y8GahokpzGuINXDefLN1dZDTGhEv
xds8JuortwpIBhUdTAfFdrW8CS1V3SDRfoWAPb9TE5t+CW5b0B0k/s7UgTIsWTcF+B9Nq+lQRf2K
T7z88JpBtbaKGHB7TjaHcyrejjIHa7+fA/LY++DMcLqkmtc+UIRhcwften73ky2jN7Wwty6UO35a
2huFOVtz72pqNPJzYxsAndTB6YHlL9lTFr1VnZfdN9MBnsKi4jEIwFDIItHOWkAPrzKvyO9tTauV
RUe1NK2md9el594K5L3XZ38jK2yytFmTfCCXbxs5zcq0WZmG0ibhf7gjmPfpjuCEuBT/OBSzJWDI
0pkepw8zFWYWewCVTHDH8YqCfBzpjx0FvbLBGUblF+rV9rNZhDGr7fcB9/ujFXpYolkVpCDj5GAk
YM8qsUY89iwPa04rryiKWTOpvUVIAoT2ThlDXCYpd6aTaTDFf1t3Hiwgib+uaxdZNoPjphvZjXRH
mEt35oz1iVPO8mhAthUCRWTD3Hh7af6LzbmCVXr9H+aez9P+dDFBACUYEa5ng4jOE58vZhJWhKYZ
8W9lXw8IxWbejAK/cGNHloek74wu29TLHxXhS7PWNRZVFQKl17EODLcgnkUYsXCBPW6LTY04wzTP
VtPs+uEAkNGh1RBvg4GphsYHnE40hDstGPN5lVDQu9okO1EviWbG2WIaSGa9NyA6E8FLAFp3i+l8
HhcFuGx8Lz0J5Ln8/VXx5F9uMYdJwiW1QblLmPPTVcGKigV5k4pbArncgzMJZoDaJEEK26RyazhR
AxHHi744RWJMFx+olxUEDQxdsqkDfx6AsS6o5A21si8H5MH1olnUVWyBizur5yYVUHHQc0AKOdjx
KWMwDtZSF/LrxaoWyE6TBNKN3eQaKvwYpBiRFWxMUU91nQuEUjg4f6kzdsXkajobT3ambqhdLLWZ
9VhN9N4zGYzsDtMwdEXsIAZTlyi3piUqobHlV5DhMq0frD1W1xDIZd4+1PZ0CwxPuJ2KVWzX4ybn
SFSZ6onqBeYIOBXBmoIdPwj7XSTjc3fW1l5/Z08AkgJAZIRusVOaSlNbN0BBKW3gloNEWBjkoHfu
qL+FuHdx1E0Emvmx8XduJr+luW5uTZXCq2uRIoaxMkXTQFNAqAh9/vt7xOZ/eXQ86G14FOICHmfY
hU/tH+ahwSN43Q1OeRuGdPI651/juope8g5Jh34vyA0iPxHS85AADH698KUAIwbi+/5jgbDSCrqp
YMmQIrr/3NOrWoINzLD3MisCxhVcLKKLK/ikQFdrim40LsNCj3dtKMEqEuSrCEygXwtlqQNoYpFq
OhWxw2g2rpxYbqZiVoF8tHR5vzFFAI3ehzRFSCEvI6SaLV0Hd7lBBEW+XS+jUTQfoNdAi2NlVFVn
4BAcVeM2ZYC6naHXPAORBJTA6Bl6DbU5de07/AP0ugj6eqm7TJ8/wnzOAGAO8r7tRD7attQnYXvB
ddIC/9oDxPPoaBtK4YRke2QoyHsalFs/LOgjWEWaFeZUf23M4hj85wViXV3jIt+pxQ7C1AvWPF+G
dYIRHuCpuxm20CqAK77Y15qNyBuFdONQtuE9ONcZ8nPgratkvR1qRAQAK5BzsF9Er1g+5bNsLP2H
pB3thW/16XWO3NCNVq29NSPxBhHAy0gdyYJbr+gBToZOVuv3cxuicXBOA5vsTgdTz6tmWNbc0XMq
xvc602DsevRyCHHOY7jRGiJW9bUbwIOSM509gQD+yihDNnGz4/3oPSKJUcxjOYTAT0A+VTYV3fQR
HPbUdhx8Azd7cqP6qvbzB4AZkmuC6fA0YGMEzQsIXHPV3iPOFUDOLlD3KhtryAQU7doURZnqbd0i
cdwUIcLs3NQ1WcXaUSd42OlCkVTe2qVKr0kp13To5a2p6iO/Wfi2P66cqc5mZQ3ljrO536X50S7y
rXHWQjQI7Iap2BqHUWgiZFNd00vkRrcEgHAsllxQtz1aOT1FFYdTT9Vbx6/KP1o7eXbi0QXmtfbn
2Kazm5I69ZqltYV8oBF0DUBxropIq9tfjZMm2z4ryjUcFu2ybCGJl0fFbTGhUZAGCZXkCYiSWwqi
jXWa45FCnTlwCAcYWzFilnKjEjH5fvjmKrUYBzU8xAkAGm4pKGIt2LFjdcsA0FB4kU7khjwtFgAW
9Vdd1VSIwHVtlxzqWJXzmhLvBH7ScO24RQTFGTXsExveeaQkyjthI1AgVOi+AFO1TLOA/RFob9c2
iMiY7kgH8E4sCKM1EprG1d/PhM7Pb0usGhhxCF4MglKKOeXzRAg3VNnYvdVCMJ7Cxdr5CC8ZyADo
pm68UNMNqMLgETF1LbSjwqa9HxtRQvAGLPlCFvQUtznWA12ZfVe4K5Fcxr5eLJDDHyBQ7UcbOVGs
GJ4VDZJV7H9ab2lIVXQA8iNzBglHCOPOg7rOzusIB9nHc82G5KjDxr4xDQQRkJu/vwz053XpdBk4
wbph+k8Is8P+8D6QfY88b5fo43tOu/QmJCkeeQLlY5B4wQ3g2CP4Mi8PfRo4C9Y75c+TgelRpEjy
N09/WIDPDpGyeP73X5nRn9Y5krrUdfHLuZg82F92nkCaUggNRvHxvKAffVmBCT2InuATTienPNh2
knXp+WT9Z7V5x1cUqVR/rQ7A23iuJo6OniC1cbGu40YueFTm4GhaGjdnJr3owebgclHpcghrEAcj
5LHIExreWkH5fgYhBLboNGAeeUDZYpjOLnY5JPL+w3bc7B8unhCOdzq2wQwbC0d4jKD8+XbuhrGP
qpEnm8EH1IvPHYiytCOktiUWmnAgydtu7CCoOwFOOp3cIOmt+nKx8C02Ij5k97Mu8KHaaAPKEPU9
pJxCEEyneOcABarCO06y8qqbWk3RHAIEggfRB/uQEWhV/eifdzwBTpjSF9Lt/v4esCfvwuc/Fw+v
K8ESwmwpgcn6/OcCapENiGQFmzOGyynmZ48MfPvewQ5yBC7BoVJNh2QMavCAo74dcmDaQFA9SwRY
HAPdgpiPSLitA9tZD+ByDrFfAHT3Q/nSbjBhbnW+m//7kw+rNj6t76oYqigIm5+K/1q/qeNz9lb/
79Trh9XnPv/C6wr//tbkEH2v8ML/o/nZ6tO4+PT3b7d4bp4/FZY5VqDDSb9Vw+1brdPmT1/cZPn/
2/iPNzMKkIxvv//2XSHtYhoNy4/8t/emyXdHOX6yH76+afz3xulK/P7bAcqLKo2wvD2P9qPL23Pd
oDf1/unZQL1xx7GJA//fb//o3qYWV/5TIoGOSJd5FP/38DGgsGzC33/j9j8pc7Fr9Fyb2bjl0QmY
uamJ0X9yIeEsdDxpUyGxt/rzT393Q55/s1+7JRn7fHtaNmWSuQR6GZ9vyyrXwvOQt34YIPPbqw3Y
whioCvM80m0PIbshcoNbEM9iBg1K8KK14JlqAMxGukdkDfOah7ogc0alZ4NQwQX0dRY3KmjfNNAk
DHIMmRjA0sWVJfIS0FyVAiFCUniI5MKFXkQ7twOL9wmUt2mJ3LqodEsINMeIddNnx4/G1Fowkvnl
M8DqBFKsbW+3CIXjURWQgfF8gHhzbxiq16bN9BhiXUU7i2GfQEv4emxkn1p8NoTag+o16KLV0M/G
Em7Vdt2lIfI7IqRSINMwyKSbOAtHVLoQ86EC3G/bk8FPr7MKWQt640ReRSBxPvpBYmPTBmZSPLOW
8EHazolqndUYpLws51Ecdrqd9yAZY2JWOIML0rYa77Ly4ELlPHhIkAhQPo2WXRQJFmnIA/nC4GFj
T4FsfXoTANCKfOXBVl66gGPHxlZD+nBpnmih+uAeQfk0vInApQ7R4SxHYGSZYLFdzjNANq3viZtZ
r8TvhhDkgnHTHimxXDxBMumHtbZ6qfZT/DZalbai4ClPOhfhQjAMjPbtWLhjeHL1WEHqNoAeT3wY
exc0enPQTeX+Imu9EBk1xK0seMDHIUpfIuQ3+suiQph86bUZnKV+UINCr6rznN6PI2cNorDIb6Mn
/BJOsKyKCJkWuvV0e2MFTVxA76Utqn2bZjyTEDBNKousIEMe2x6gdHxEmjRAm7rEglaHioImATN/
APgpCf18WGhtDYClUMtTQMUqiE/3L2wIEZqZ0ToJIEaK3WICCeKSFtxZFeALoU8kVnW4EsWAv2Fe
dM7gbLgYa3UAZNcfjxjEG8sF6RRw1IgTFLUN8bSUgbSxll0GNWjV4bmBnmXZQZUBWyai5nBwpND1
jBpifQ8QNPFL6J45VtZtQjsuy2jh4d3euTvFm0QgghNBWWiDL91G97FsdXdHoxYkBIumbq02X+BH
KjS05bH1VT04Z1QC11rQu7QM5m3aVL6aAbyPkHxG6ZB/qcFax/jG4UEOkuY+lUBDkxz0CTuZ0iHZ
1pmg1l01xBZAGm6YgWi+jKPqiYjSxTJuwI6qt2bIXu6DLzEwzs1+dIQFwoVJJyi6ZxkZ6iN2INis
zDzuFaKaNW2vii3GAjPmWMQhvQUqnvtbTDMdUmOsLgvZ1nNTXe1qNTrRszcWSfUFbLcFntOix1Nr
z0AnkujpcXWs5EV3iUBGK64XwtpQE1NZuQiGOHTWGZxDWLnmlojlXYofGwkrjscToOpIUEB9mej8
MbS1E9/7OrOTt5QkhfuoCfw8WBEk7TA85RWLagcJHWQgO4gid4BoFG3fHWFVCzHrcUuCRgv5eFLN
oIOue2R9Y4YBVU6SRiBNsZkmCwizVdW9bHJ48OMyL+TJIiMLX0iGGWQ3SOZ4h17ysVzGrMrYTsUu
pG1mceWNBMJ74O8HdhICLHLXt1lovfR1q+pnECjEw66UWQhsQwltllkMzoxsbdHYabGd6JIS+dx2
Dcjkup5c6A/Y0/HqFUDBMDjmqgi7J2j8Rt2BYsFExCyN6srZAXIIjkfBtCsXTZ6KCsxYQWDjlu2g
3jhTMVJ0/x91Z7IcOXZk0S9C2cMMbDHFzGBwztzAmAMxz8DD8PV9oiRTS7KWdWvRZt2LqlpUMpMZ
BN5zv379XNPr16FPez4YNpgfgISlxYOszIk5e1vYM0lU2kS4LGZ/VSynFRhy/bmm+tyfCbMmS9GH
GSgnAnXpUAi4Jh1b7JHiKcE8O5NAP2LEnZn4oI58gjNmvtn0l4WYoGeQZwXncazIdYqWutmslbdx
UFEgKaSblP2MZWuDwSAzyvWKxhjXR2PuCUKOpSW22zwoLmYr8tys+Q13RucSVFkVpKbVq1GHptO7
rLIyr3XOo7ThfZWbG5OpZwyxvoRu3qfy1sECkzJwjCKZo7mqssrA+NIX7pfQOaRY3qvIy/FK8hmI
XO8MHo7JG8jrLTwBhlY8dIZT6qCSVsf5rStZni9ejR3++5CyIL/beltkL31qWskjoP0xeWCvdVaP
aUzretaFVeQnfcilc3TFtAgwvKLt3jkWzdUrqh4scaY0ib1r2lql3ZyTcaXfGldzuQ3uZKwXmjH1
K+nvQWsdF8fIWHxehxOD41ygWvVk5XppC83MT106wMwr7QmWUV2qkwg3WWbJo7VxOb4OA5nSH8Ao
OxWOMyCSONgc7VtWiS9UlfIHOycFXARlppd5zEdN62jZjVXxiypJBHG2GAB6v1BaOz+mjT3KyJTG
PbZWZ8ZV8JmDEPgBvRZBJQbMWljepsx9diJm0NpetsxNs9NQmilehKnS07MYLPAwXm8Muf3erPpa
nmYlNyeceyu+d0vLpX4iTaNQPnJ4Z2WOsNul7kc8F3mxFxQAeZhlgrXxoHDnbnyXeWkPodHLerXg
O1aJjek4V2t7L3tNwV3AAjoplzxezVGsdR0j1kAof2IHcMGsleOoEs+2tRETQNs/5ztza2yN8aXQ
V9yeQzeCvNRVyV7hVrawSNU1LeAkl47DIg8jol5u3+3WtMAMwCrBzjlnTCsMY9vSaCkSuyJDYWri
4qVp43E+uXXuiJdUK7TuUOTYfVw2nrKy/IYFcMoOS8MywtFSK03+NG1SFC5tR7Lorq7kXIYsfk7N
oeiBnF/1RkVo9twEQeTbEM96/63EuKoTMsc9iVABKjMxbXb7R2Z1EbxYtvNY/F+m7XFoGrSXIB+Y
X5xL/mMBptAT9grCwl41eK2aqXdv9WjE420Zt3wK3WKS2AJco6tY9+BiiK0icPFEuPQpueOOpm8O
QouFx1td1T82OQx1HGEB06hEZlTscvpBMYYs9SAL15BVCEC3j0tygiyj1jGElgoB9VmdrwUw8cJN
1HBVrbqWB8jiGMPCaitIpAzI+DUqzMhDhqzil/mooxTxEc4ZJ9Skuiazorqtza+cEoIUd4WUDvX2
Zxfwb7VL/4NO6F91VP8HGyGbUZYuGCD/62boJauaXjnT3/z++37ob1/5155Is//QDbQsm9AIhzkj
I8a/9EQs6v8hNLoeNh10TdMstK6/9kSK84euqS7DAARlYdI2obb8tSlS3D8IgaJd0h2GBrrGuvm/
0xXxp/5D044nEuGeTT3T4vdyHPWfZ6CLHYPBa7sSaEI1444FrJxbil/bmfJUm6OvsqD0bjttQvcO
1g6KNFjbpTqoLJNsRve45Z/mIP12zbPrnCpuMBP3Q3fPXmhn1SdHB9HTT0e9NM/L5EY2r/lJcdyE
7FXtMS7tc2vPCJ1j+tw1OZpxNqi4ONlBFvPTJlvrusb5jzn96DI8O2rbRsIsq+OEDcwjTBKuiJto
LHrVrF8emCulh7ZBMchig36L689jXgOtnkGQ3PadzLMd/KQDArfDTQladraa45D0rH4Ltq8d9oEa
uWwXTpnnkVz3TJTlkzJZCrupax+YRlcGCkOvLiXVZp7EvazL+j2otEeKSGAfkEU8I8/eCGP8UkHx
7UbXPC2Gy1ABa8uR6nANIG1YntkRKyjke1sWnwqf5EGu/WEsH4uezMvJ4Iq1DLypzqh+OqvShfVu
LH62dempnCs3sE+sZYjmIrQ6i/i4EJbuRCGZnjuWJg5OmbLOTWghUUzFibHkfuDcDpatSQI211I2
BUS3awqWPVrHZn9SYXpMBXYxSvmqQCGLFlX4RBq+dwDu0YbjFxgjS5jLb3/30vwXbiH7v3oAedks
zRIq1mPV+KfhV6PGxQaZuj1hNcYniYVq38oNCPjWD1FTyu244h9QBM0t+00LCT7dmzJKY0e7+rpR
aey1PnuAzDN5AjR2OBgj63lbkjzZMvmpjvNLPQGcoE6gsl3iIJWbGSBl3lhO+cpavM4t3QBbjS6t
LDCZMcmEt0EfeFewH1jBlkv1hURprMBVuitHRwmSOnRVhdqjHDHZVAced3ETivVazkLbKfQMQcpU
OXC3ilgvGnJPn/JwKh39I61tLSC+ObCtNA/ZCYnh+neaX1mdu2NINnvNmKf7eiG8hmdzAxyVjGxj
tMxsle9sP/tQ0nn+chfhYSoxQYEXvYGYxCM71gRS5RdFME2rLf7OVqy/TwpAlC4uiX5rW3D5DnW3
3RH9a2IiKS0WnKhvIN+JvZtD/11V5VGHhjspk0bVi8XcsoDzb/DjMFPY3jymIIDyOQkUQ5SRterC
F0v2k9KWisSy6muC6Mh2C4bbArGjjgluMhTacCU130B4PG1i0W6bO+1UjpF9ldfQkE1rIr5HI25o
maW/Gap4SUqAWbWKlwtW8HooIJQdmuZrA+Ky7ydjJjmrtJhwDZGtAsXUwUgcJsOM0mH5vQDSuJRD
dyrzcjsltZ55hZoMUR634pze/9U16u9G24pomOWlnQY2o+UqnnDpPueYzPkJkeTxlxl9k97xTHdM
jrtArk/opw99aX6P9eyi4rg6OdbGqJmnp2hr7bj1yt5xZ5uWpGoOi8I3KciE2ssyhwcx9QF/fPyj
2DZvmebyQ8M0C5kwC+ZUVW7QJ5SgzsHWJA1rMvcntm40f8qr6qxGmKYUGsq30WX8Le9JIGBdHL76
mFg8e9YynvFWLn4j+ZpNsSJJZ/mit9Qmwmoc1K3nOJ+qB0Yi5k5diLichqW5iV6Jg1HYVyvpnVCq
Whu1eHNC3Z1A1i1WGhp5scLAwdtou/keNnEcoV6fFUXq15k2cMs1LSzr+BXdLDvPCVvPZlcZXqKp
MkJv2TyTZj1IlWo7FDHdWl+DdS8sLDVAaHAQGOCj3a5+rqSVoo8Q18T2Nk1pKZYgHg3tyAy6estm
JB2TfMgRKeAwa0QNDauAOOI4320d/3g9KBl9Ph2FtSjcD0VneAsx7WNvy51W6MbZbQH9l5OJZTIR
QZvw4jsrwUMUcBFIjWxvquO2W3vXOc+mcew7A136DhJSeVN9Ydl5uG15HE09ZbFFJevBQjCIqW9x
iitd681DInZJUlD4xSZRG853lkDZrc4WLaxqJAVjiU0W7Kp93nbqqbz/C0ZT1MyadZlWpgFF71w7
irpTreuvNVHLZxMLH9SSPiQOuTllhOKeREeIc+7/uZ9iFk5EBnR/4OP+2RUD7IpWUPEX7RqkDgdM
qSQJZfdge1idS4y2cUOC5GD495ZWxuRcOAbHqMS/xl/WrLx2yItdep/6g3I1qEHh/i9fk7Y+GBuo
QTUx4KaT+9a3o+qDv52vptqFbnW/0Qo7PUgw6mHpCDWY7kkBuUqsYoFupjCWCzPXcUI+YV5jd2Il
Rl5wtDLnmPkUHIwQD5r5ZNeOQyP6bjp5efkzEtKYkh9sf9mMSeszk6aJ+kD/XK1qfNCfwAEV51jp
IrRHXuQB5piUSYhQzZglfwF50YHk9yDJmTcbDCgwKlgU5NHxadvFM8fNesLxGVmNVfr2UH1va304
ZKK7je6sn5w6DyYu534b3kvDeKzYgQo2dShDqWD/TNP1tQQ/nQ70qkKmMOyAux0mp39xMxae62pl
Gwj5yMsMfSNmIr/Etk7cun6V+bKw2z5/CO2NZcAd2yLCV9JK8zXA/YumEWGRuHWQFkrJmb9xNqZc
EZu28GSUOmtzRBGtqznsdFb/PFiJF3Ih64kX0CGRNFTjrT+lEoSc6OWOKW4ZSHD0HlXsc6ElcP1x
RkRpoYac2PExF9/GCggB3LSOpdI78aTgLsgahf0w3QrTUXdCIl5yj7BftObJioO+0aVnbOqvSets
fxC2HkzDNkVtkVjEQaaVN8MUIoSD6CRt+Gib8Vw0y2Gd7NaXjcINMVE+2r03ET5xwQfzRHCKOE0p
vnZ0MXB9ecykKCpyHuwWb1NLgkGkDNNuNkRDgoZe0NSw09mVlREm2VjvEhR/KKuS57M2vanpEbP7
7RsFDFsOlLN8H9ADpPbOhbgdCxQaj11XCCNIIx5zDY0j7huinnXEykx3yhIbpt6j7B3bq43+wyK0
ycuLLqq3deUYv5NXMGLVc1mw9ZyhnK4AudslyDjoDnarvK5FsQW1ZTU+Shmex6YEDQonKa8hXLGz
H8q6uHsfH2qWovRaA+eZFhGuh/PgKB1++gnkXqZtR1cmRqDqNmob8HiyeDol6FXqvALQoM+2rLVX
YnfYsUlTBIuAaz6RDwCGrVq4LJL4CHpXo5adlFM8IbSJxSExXs1yOs4VB0wHKbJTlcYf7YbV76aT
Z11VxZ4p5KmYUTG1HkAcSUZJULPA86SvXoNf97T0Oqs4zAn0NTYug031QsPeHyzZ9IGVgS9R83Wv
McQnkCc0x0HjyDKeW7Mfgk7uQIn+KTviqo/Jz0uvXbVeCAN/jcuGXI7aF/rv2i1uUF3CTLWegbVf
zIE422G1g2I0C+KDALCmCiFbDj9zS8zTriWydOljFYl9PHVush6NrCZRQYP/LUsZcQGdrXzcUHes
0xbjiZKTczXdlE9AfRS18kvZjIuVc2bplnXc9GmiKYzxjmmq5vW2axwKmRzalEpvQ3Ekzwwlnpwx
hUtkrxVJ5mVl/KvGvLarWDhi3FOftdLDrkCUVHpTsk+d4IgQ89UvddbIF859tdjOrSk6vxnuiaPN
gak5m04ON2heL0HCeBTwDWBnC+tKksnAZO7mxVX9Mhb1ckwcuRy11T0Wi6JzDmxEqhcZ+//mAbK3
diC7uvLwNLD2WCUwFlucb+uxGsJK93HXORpVc7q5dE1Lv56NpfbvqR61LqFTtas3ySoJ8FDXZ71W
wFnlrzawxHCrMrZkkiSiK3sw1G7HFYIQF5VrW4cqgC8/sYb8VGbSL5PzIa+74zK6zzSdr6pGvCmK
W2d7/ZIWMD3U+5XKCFhR2SZaOUNslUVIQdGdJ5gYUJzDDs6Mt8z3kIHWPerDQgJ0p+80qoO7sxMQ
n0JnxaeA5TKmWB290kp/MdOoI0WoHGWV8rMyGY2n+wwzD0MU61D32lustYh4IpA9WW5FW32SRxGa
qktU3eR4K0apcDbt70WS+JVGtKk1Kz8hTBzKpvhaY3MIdLH9Frl+cqcAi0yFIbM2qWGlwQEZzAX/
wyFVgsSj6b+xX2j/aPyni3dUG6FAZwhJB6WKf2qiNmH2ZW928pTk+XPu7O3ODLJlAzbZlue+n74X
Uh+8teMoG5LnlKowMQRhJcy9WNnyJfTJVXWKgJU3x+t9ciuXjCVH3JaDl7RcJ/8ritG/nJ3/w0j+
/5GupLooOf9aU6Jf/qx//b2c9OcX/EVKQi9SDdO2HVYXsNA5Jq6hv0pJ/B8NKcm9rzZQrKj/KSWZ
xh8O5hPzvpSD+kQl/DclyXD/EEITPDGMxXFc8VX/xnj9PuX/ByXJxlNuaH8+hhhdLGJl7q6mv3ct
kQSdYA53fZx5V2UZT0WPfdcRpx6MTgvO1VCwC+orF6Ud4Qk9lizxqUUa2nq6U7EJT0y44UTrVG2F
BtWHY2TFlBNby96ajEgiC1uXZLmV2SFzRi9HKdI1br1ecITva2bbK+qz+mkoD7FF5lip+qscI8MS
3lQyvOES7cbPlgY2hz0Lo+Sz+qDc91bOi2LAJmz87Hje8yoOJUWNXN+Yb3hJMZwLZFf+BD0LlJHZ
5NQFefV9GTk09TVy2ifmGfWUP32vkhfsJmzHkUn+nNU7fTwR7uTZbulnKqWLc6uHh2r2LDP3tGGn
oJKpGnEKWh64/UVpb2azt116azuwTfLRle91eXG1lW8CSWGEd2Zz4dofLb+pNl2l9QQl1oMj3H42
iDpGDlmI4UEWQHM/dj378FBDGKo6VEoEFMMF75yjDnO7Kw+D+FbYJ2yEgdo/tUyOZsjkUq88zThK
9cse9gRkeG27/Ja9G+mK/jQV5tFILwwHw5XJVz2cJ2w7qGiFCfSH5dgaZARzih3KlLeQP4/LQpqq
L0Yo9QZ/x7wrGHOy98Zpz+482CCbyKUkWuc40J1ozIaTZl/ujl1Me1n1E40WkQ9yZxlkboEos0E1
nK+dcshYtDN1ugEuc0Fk07i4Bzxn/pBmvrYKL3HTsGbLqbQyn9lMGPflRdNulbHwQ2DNDE1S6Hyv
gkaI2Nmi9Mq0CxonD+R+1Z9nigC4LgcCcf1+YC9wtTgnYVhWnQ+837GeVzv2ywo6hikv7gS5mAXQ
GXkgjp9cqs8JgOXQsZlJ/Dg6i0LxflAhM+bOi+sGi/6qG+ajTKcbQZ0uRqm0pcZh80RM16U/O2z8
bdiqUzSvOatQFa+tDo3DKM4VwkHXK17jbAds0b9kGtk2icxn23jL41uaBVkSwdBQRvyd8NWhiGdH
WRNqVa9M+ACE5VhLpPuk5vixBbxpzdkN+Ra25atDFnoHO4SmJBSAp1iV9OO59xtXYYhAC1nXXK4l
O+l9WOtEC3XJQSGxqE0f9R63cbqFk7UEoqINXAu/IA9P31EuDrs1lpcROoDzlgOrNdoq9yYQd8CO
tuZts+ywI6PR8rRvThI/pAu+5qzl4eV9ZRK5uBW1g7ortc9++9K1167kd1wf534O46GIoD3tKmme
nJ6ik1tZVbxsSAsv1Uk97PEXbGHt7jNysIa224/z/DKPv/TBAnq77GX27jgd1slyR1b8rrH7d8Wo
vIo2SoojBu9QWa5Z/Wm49Vl0L9Owc6A5ZCZPI5QLOczf8+I4tj8x5Nk4JLS49MyYR88lD/C2reWT
JIpyxb8Y80i1fN5W8xpTbvcENncL6NhsjQpwFwVLSFR5U91HrVqyZKvtyxp+e27IwVeuK17fvHD4
EfTHssl2WfUlOYlskC16fxRLEdYVJXVrHor2xwChJ5Vl5EALWwx5L2GOiXwlv/6opYS8a7ec8ClX
v1YWU7lNDbdpCw2zPBocF0lPVMumX+LBjkRMvlbRH7IcRVQ5EfuHyJXNubdkwz7utx95NQWT/UFT
2pz7YXa8ZUw/pQ6Lv8IcIGuy6Erk+dEmJ6HGjR4wU54ibTNoQS3V8Aa9pSWLDRUHC3ElRCYEVTsc
N9W+mO5cPTC2eJkXkEvghJHMm/URF86B6Bz2RyS2qG37ZWylxljPWnauqfSX5qgoPo5JR/sQ5GbI
jLwSU3GihAT4o2Zmbxq9L4QR5Sce6JNtJuVxUbQTZTubIkW/q22gOOCPzH1NoyRkdViV57XIM5+0
OMlWA42PlkeaVAavbNGCjUFfQ7a0fXVBvhbO9FsdNtODGjz7LX6zQ+E6GU1z9lxwdXWU7KLSkbIH
aX00GBRcwFAe449v90VCPAFOwd8z+0py4e452isHCE6boPR0j8a2V1Cv/cSVtVfGy3RAJc9KxImp
8SVL4iwu/JnzNclIadkdMW5EtPVh2gdu1RzTmp7QZlRg9pUapB3xvqQtsyMdAt5h86hsxKGz8t9D
iDqyeF2bgUqeCOFctczvVsa847gbzPcx/rYwR/Ic/AFImI8GlClcSUW8ZwL6aw3tHuv4luaP2z2y
rVzdigjC+cCw3k+drvuJ2+s2r8aPFEvYjRlYw84W0Iipvyck2Mt0xG73e6Ez8LCapS0whFhkqHOD
HdppsjP6yCxtFnc6+4vDDaIRxOEDqyycb+n8VGad/QSB5oFCefEzBi9aOU5XNUYC1IdLKcp1RyeN
K7lyZNiscWRA4WdB3H0tALkd0cO/53L+obHBELYbQSAqkYithLMzVi8DER/YVWn/NE/GvNFj9YYi
/bqJQkXzdJ7S/mMEcswPHLkjA6i/CM7k0YZnt3KSmLPBy2Gk7101BhUEnYBk63GHhcR5xRLleHR4
keZCDbZV/ciQZjrlWTlEs6O9Ea1yj1m0430scw7A8WdXJdMRtJM38OF4lVrnR2IaRNLfG8meQCd0
BjCp7zOzSbIz7l5BtTqUoKf2c9itLKPECXz4VJOMGCzD2DkLEO+ifIhpX67xlpsPufrQY7/wuooC
yV2qT7OzJHtozS+zw10xG0CPJ57RRVf83nSTsE6bM4kcSWBBBw/HQp+vojKwaRTmnuQNbhCd64Xs
S3/gmToQtftspHGxywEp7ERnICP4vSbmAcBSK7CKCdPDv8c6/apD/IOTAgts3i/xkBymhfuYX7YG
7EfJM9bzN8suKm88EzFAH0NQXLQh7LROPj70/GJuVAc9ctSh45BN78HRBGSo5lFu/3I3DcyXsHwj
r1AI5Xg2FX2MBnc+u3kjL7LpDkIbI5jZL0XufvYkUBL/s1N6/ZGY2UAf8yZCGMjv8tHRiWXAnpyH
n9Fji93TNLjf5okgr7w/18QNaMmOoCBf69m9Viaf0jJxgg5xfEqiUqYwJIEFj59bG87qyZquQ7f5
ei08kBWeyXJ00nRXozyW6fdU/Wk1J139rbtXN90hyvJsj346PDvVs4KsSUdx7VFccvtKTGFCaItQ
dkrxZeUPxdg+VLLiPUnDofDiVgsm61GqR4x8AfIYve2xZS9MOs/xjGWsrvcCXWNUjU8wwPeZ5lHq
5l7TAd7X8X4VbDS5p3LMvtcj/TOTE7Pi4S0izhnkyTEihJaaAm6++t5n34i+iWCnCjkRV42VqwMX
y9y2SU5F90QJbc/9e3NX+cBuKtZ34ovD2HrAvXMkpqF/HNrixULA6Xj6RXXUO4vQjG8DUU5pfl02
ANnx3iqriDoHeyGmlVQJRn7s2C02aRiUxI/TJCLLWIJhTs/2rIfNcFS3p4b87NnWQkMRJ0OciJd/
ASmYe6brPsJHCDHVM1F6MFc3HLpvDBWC+z58bt6XwHcb+66iXz0pca8SmAE/f6iUPZooqUswvVrN
W4X5IafCXygnqjrqVcoJVwVHeTxQay/O3mjHx2zBcck7VLtb0MeXdGz9arsiUqDUb2FiH7T0R7rY
PK/szVWol7O3gNYUPFQgRRlw4g8MyV/wYqlBNP+JoqhPS7jwsyqXkQ7m4rhrsC2/ioFNVDyoyF1e
Ov2eROut293PV4YLt9idtXoP0wNtxI5n8inJQI0fRWt6GWVnecHW6jtGc7GdHa7PYQfSg9LmtqVP
Ew6haXpVNNOrVZNT7i3GWpBQ8bvbyICAB666vzDqoczywNFif8uuXQwnRMqHoS+IDQ+y6p626exJ
TqOvQssUdnJlIujJ1iCtyO7BzG9vmG097uWAbVs2RYTXxJa/tE5oN4eOxbVsxm+d8F1o5j29IxyX
zKN0yVgwZODkwE02H9XmsTW47ZRHkTw5xqOcLVotcUjdYzerZzf7pi1kFGR9JPSdi2AmrPwIaiWQ
ogiGwsH99MticAWGrIJxVdEAIPzk8XfMhoHG54nRIQJhRtVbMPKrI91AdFFiPxHtkyxWqHIP0liO
ukpvmNp78AMhcNeDcNKQKKqgNZCxncvUTO+O0uz05aQrJzvNoy5lqXD84PbypnXzc+uxqOnQxofU
ORhZ4ik5PGahH4V24WXMUQ4L2QddtflVle+z6mMF+aOygOkcGvuGJzTAiYGV6ruVUBAg7rbx55S7
Pt2mtK763TitiSRS7dfujkGUXZTRfXVaangZT61Dknb5YfbyFduXN5EK0qxXDUrlSiS1rgHobqcD
wfV+oR/72ogmcUnu8t9MnbvtJqsKYmefSflChM1C5aOnc+iabMlYe6boe0W5Nw2AmWfjMI1HJMaX
oQLdkWNgZFi31QsG5rvw2z6PivESxypj9R9LZz5odPAL1i9UhU3FEHay+VZ19S3mlDCAannjwENk
j6Fq7bFm7ZZWCZblVIkpSOQTxjFPKj+3gakrxApaDKwEd/Ct2+2XfmLZqNqzVtaq8OtyO+otQprN
Mr0mIBpqp3pcDG5blt3Jsq6rbzPOEJDOB4V3oEu0azXnP5qMo11N7HBN7DMsoNNy0Dm81BxUyzMW
5j38o509nImDwkCMWYE4jGU9KD1+FtM8o+5a/c41tqNtKyeCrFhMgGtKD1/Bqti65pljgaS24bne
oGrHalANVUSL8ibS5I78vLVczDpE5Kqrg6R4W1EUlgY3bBN0SK/mk2m/mEB8WqyOa0YC4boWHySv
nMq0v04Fwzf0eKvdkeUaunB42ka72dAiSA9jy8AXKuv4mW18rxw+euPap8rF5my8TxNrkG/0jOtF
Zk2QEJqTG+6uc/PQFn5mmq+LmfGwjlSTaEJJQmhmpf9a0NLtiR/x8KaBfQQtg9FS+bU6Skh2tNfU
zi2zt5tDC1lVOEicb7m4JW4fms2vxXoZNljD+vHu/XDFqxV/lRmObMPgtHc5N0hoy2V0p4X6zdQA
YzNO6vrVSTPSEkQLuoTEXH62ucEAubmnGSLTp30EQpviM9SchdiZfgrRxy9pyZWj9kzxhmgA9bU6
iyeWaGYFqszqzOt7FAn54azVdTN37syj5248ybkv66tmJqGQ9sEC1KMbT1m1F7NAB+dx3x4UGqaR
mkPqZRgbx7IWwZtqrLeCtXC1/ga+108plc2spfb9vbjvaykgYum+NL5gk3t1e230Oari3B+Wg8UA
AS/0fd7ODikfFbmp+hk5JejEJV7ZYaVcLZ0wq34QyRiWfQrry/ympu5DnMywE5Nber/JWM3O9CfR
YcgcSFM296bN1blQt4Crs0sa08S+S1MHs76Ir54SG/t1CPQ3Sqpyj2bWNa+M344587ReRKrZ7wHt
hKLoPYxevm7xFmvd0Y7BnNrLubFdbiLDd4cHxbmxqgwZmj2ostaJJ9urOdOQxiX7qD2LxghyurE2
PhFbxd8+vcVYR9KeA5bDVb+2ZnVqau25mekVH/WteW6V05gfG9KqeSt45Z5wlnlszQA5+cFC6ouh
dajlazBiABjcryndJ21MUtL6QzbMHtM4iKvCy3C7Z6KKFE17zrpX7tE+f4/dH5P9Ix0fbPel0uaQ
YaJf1eqxmg7g1HfIa1YXqMrH1qXvGapNvzXcNWBYu2Wf6E20gouQFeRLPejU4z3/MM8q3312rCgx
cOtEZKoPzJTc+Gw8WsO1gXBYjwj+CfJohddfHvv1uSyQO4aZ9NjZ2rFpQyBgsW/ZsW3SeV+ZDyrN
nT2BauxrOh46UplfssoMrUY76uA46a8w7DneWHB4wCAhX+lNIlZl8WM1ad4NJ9WuZL+nbV/G0rng
egj6rfDn5FloJyedoiT/cDMjXLb7zjub1Eze7Wy68DYwTPyVuJRshrpreTm3nn84B1mN9dT60OT8
UFjKFkmMFe9eeUXbcFs0A0GZmtDqPFnciniJNEqVWrg/CxKTzIFA2bb0VrOINvGuMukB9/uzS7/K
Qgk1/UhbSbbcCRcQ7hgZlQ1hKJKQaux0y8uQ/RZi8nnd7hMyunULODlbKuTRVRoUK+1xGTh5Uubt
9cYVQfSQxdwZH4aLBsCxuqIwjliJuvVaJP1+BU6h1jVHqktDl9+etjI9ZDBUE2zh7OR4MeMxtiP9
Xk7HqkTnLK653jCcMT11wirD69akzW0d+ydr4EtoSSsSZxOZ+z/HkUl/JewTIT6ESwAPoh5iycHm
OCocRoy/G44+rqUBlMg9EwwHgSSvTfLLJ1XxJUYQFwgZvbKLAjCViKVmfxzKXTYzw5U7q6XGweoS
11ezwetun/QMXGl6qbXad6brvMaY/R8Ml18MfRIctIua1yGrGGPYI/+wR4yoeVmLERSyxBEz8CSe
yMEI3Kbf320L8/rQdhluRVRI55ejZYzhUObqGQW6+w+yzms5UqRr11dEBCT+tChvVCVvTghJLeF9
QgJXvx/0/bG/bU5q1Jru6VGZzLVeu7OKadcuU1T9m4+vuBH2adyvtUHARHbrNGea85O9R/WkDqXJ
p7THJNXKnnHxfea93E7fWYvHqe72g/iMMAWU0QwyVcCfEZS5drmr9WxV7MxcC2Tzqtk7EylCumgG
eRrG+qLQa7jQtURPqIEomUQSDHZNpk9sIfS8RKsF9PUNjguP84ZTfQgLpu+Mrf1YWgheCPa0L6qt
VtDTCkeSluOHerPHbJU6pH1Eez+/SuegwWWohPL5sSGkeFj3L6maIGd598tzwYjRVKfauYh84qnj
CvauUOScnEePSbqW4b62XhZXgg0xjQlKlk+1/UFQCr73aaUnd0iE+Nlb+BEq1oqLM191etaQuBN+
D3nybSUvsyLYz1R7EpOCmOazoevfTf8+gmQ0o3TDKsMws8uR6KRDi6DinCaHDO9IVW8gdGZ92o8U
UPVAithTNxN2fRyZE/OdO68n53GwjzXwbDTiCNRPjfZh0OEGR4l2SOJcqtLvtqBMI43+mfIn9586
1qi+eCCMZpcbn3HzOLdfClUhJSoHMgk3FrCaN5h7fXwjKzqQMtk3yamJj3rkbJMO4wBJAAa6kVSj
HDIUm66L2dK9wMaNw9mDrn7jeASp4W5oY8G5l/C+K9bRjLWHZ8C+mBSWpJVzyucfY+IWsKZgMj7d
9kD62DbSRsCxlbIbDI7DLhnDZ1kN2xJDxmDIj4pZdIF7NWuLm3M1z48251bv5TA83yXHuCm9QKNu
JdKnHZWHFyfLlxefSKXsMXHtY2o0hwHazIFjYO6KnGQXYkMc1NaPPwtVXZwJAAf7HjISo15UP+R2
rxM4IG/cEHGwqhVHxZyuCR3Gl7XxKcKVGv4KSm0XFQeV01HC8/Oh2TGCuRNhEVuAoYkRdZhunang
5NvdLJHOkdhkuM3rgAoDn9d6MMZTN9SXqW6Dwoe9Ka6TNz27stmGTY9xJCIeKN0DMPZ+gDD6aGcI
VDxtFRsUvozMaY9xdvHIZEBX8CJ5L7khGrbyvjZuJdXf4xe9WYfOIwMhmdYNCiwDdqZFQ25VKMx+
65rEFCIqAXnOcJ+rQtyHquBFTDcOaX1a52+M6W0eXpGO2O7eeAv7b7RG/jAS6Fbuhui5qqzH/G1u
rx1n1qiL1WwNZLSkvJ31W10PdHmgix/JuLVeHelu2qxfz733EM2fquDDVeGAbLvzAIKJbgt9jtwA
406DzjM+mEvh7BzXG2NOsClO7Tvm3Jc8Bh1zuNPtKVBlt28AgyLfB9h+n6t+HbYccly1tUBcqgg6
GL9m1kUrfZnU1RfryUDKLopjY1A+kFMJ3byaKSyUk78rgDk39lHQLMXXE5bG7jHHFcKUfvQaA4TK
0bdCqrXI7zx8TRGlmmWWHKR91iSChegFcUBgcy5a4WvLStCP7S5raKtEFddoLZd2tKF7E5xbe7JZ
vVPtOKXDphz9NVvluizSZwsmrkL/1rsWiXQqIE1kV+Kwyp68GsE2Jbxsf9sonALCaen3paCm9Z4Q
T6x83drFenHCchSQ57WXzps10igZxXvleheStM62cz8voaFUq3ksf3obbuMIFa335PjhJvXe8+a1
T53nqR2/+2Je+XfYzAKzx7HsnMwKiyPNewMtUPI0Fy4wdRnkJE8TGprJZ/8k65hgwhox1k3oYzA5
p6EhaJ/M/ix8rAS1wXR35OZzOJe4pMk9HWIGOsDg4TdzCbDLyl1M5EM6DK8hfzs2zHvVFlsXHkzv
yeA2zPUQz+u6+dd1KfJsfG3sPnObnoj6ir3k7CL3jC3o5OX4v6bcJ409BjP+a5/sxCE82LakMSYO
hAWWTdAlQDfg5oHXYZ62g0nirkdqNmh+RNiRzr36zUngdA9Rf9bnXTJcR/8psR7jrcGFawz/uIm1
+JolL25rrVtvOzevaX7vpbdpQh1/Kypxwr+gHmq5j+KD9Lfds7FIoS4i3GfajuDLzqfkrMhXHviH
89nk83dWUKOtMdnF1rYTZmDIrlsNNjuRk6ynHiy8xAla07kw/RSGdXSShqiXbjv16Wva4DhhdoK5
A9J1SSe7SQCOwqEUuz/hwd1RKKI437Fm0ReNjqCeHhIEBE2XfpL8i9Wi2ko4GaugoddAbKcJ8Me7
WTibhfiokIGP1FakMPHNUB9IsgvgDY8Y47D/hYGwGaPGnNeGAOtnF+e3sKJjYkHqcsGX7bijKGTt
jB2lKDmpQe/a/OsQapvPIzdjjWA/fiuGbDPTFFo1kKIGx0CxIhHznJA0FIPJKeqGirEH1LuNnvYZ
uY+aXz5Y4t6SZzJpcfeNq64C+XQEaO6r14Ec5Ogh561jigcXr2A2TSjuvoSx70HrZWmsu5C+7jem
+U2Bu9Ak+ifCFU7NdNd/ClTvnAXY8lYU7wRZdifTa8kiIDijXN549Fmv3NJADFuzs7PG1uqjzj4d
QifjHOl+vbhr5DrK5c79kiJmCR74Yd8HywXtWPQYglflPvGeK8MLiOobNgPR/DZWWkrE90qckg83
rK5JxcCiB2ku76riq7LfS+WvkDn/ENW2LYvw5hOfkKgvWzv6vb2OxQt9ZrSjhjvJe1sTP8q/i2fj
lekbeUkXIAD/5/akjw3NPoWk1VIgTTS2LS1GnSXXRsw4oe10LnT41CCNnZfSfY6K35Jknza84o19
y8zpmtKrMHFLWtlAQQteSlrFZvuhcij60vvV3BFnFwcGdhEM6huSwTEtfHt1d+cpn36Y+Kmyp6Nn
+QffdPd6f/aG5ymNgA7AUpjtlP/qFL92yXNw9BJvS+8zMoMt+Z2Bze3aAKtZOYQmWjgTdQezNmqV
jRVrTygxOAGWjM8EA3mJNRjvBG5rlloXuTWGDpXfYW2dONfTfZzHa9GPB9dSxygf9r1Gpwoi1Fzd
Bql9C0nmkdsfZ30GzZQkjuZH8rixGIH2QbTKot1E3saij1kr86ehTX9cVNqKxR6h2Naef3JyvJr3
1B3Zq4erjve8q39Ei1mE3cCDMpLWSNV1yyj1Ynuw3FkQ5SGRESBtTXMx/fB1Eveaa20TozrxB0+U
x0PJ8FO89hQcszBAyb9Lh+cum/au8FEFegOgF+K0mK3+lzFqX4j6ufBNEqhX4UNPXt8qtOqD7f8z
ZnId+mTXSswf3rEbzb2qu+esBK1CfJD2r3mm77JK+3E1k4Y6/7GqIZn0NPAM65qEOl3b+4pxwwpR
EQISrIqu2clx2OhTcQZ4Pxm29pCK6dC11SGKCdnAxCLBBKra2JGxqXfqrnL7g4qv5j8yu7dKzz9d
KA+eFqe60/G05cJ4NKOeUrzp3PTt71hu8wjhxezsas86xN28rVGQRl58qujPgySO4voSDyfBcYbi
e1UbLsA/vCQe8YPZk8iYnaqJbIhWbMMK1/VorHWXk8b2CR/p3ZXRwcYWsxZUnFJGKx+9sf82iVM7
ZU57UGgm6/RhbrlgcoxOcXPvcq1NJpC8+gqtDm7TOCkAQriFB5ywWC5wxHntykf40Rf9A3qRTSuK
nc4oYeJN1myaOQCpiWh5k7M6plxahjbjKMPomqHW0XSCE7gDQnfN9Hmo0Q7BTgZ5eE9Y7KpP6ps0
2rProsvSjUM/dGwU757qAPEdBKkt6WmaQOA8Vfua/DKwT4TgLNxUMdmZg9Gr39ITd9NQboS3hoCX
iYEZidLwmMX+e7sErXOnN+qZAAxwN/RZvdok0b+4ZzrhzV8ZOh518jWsEwkIRDRY+EHkx1hoCFCe
W4bNhF7baNVwBPR7zYZlDjcO7Nw8/Yzzv17TDkxM6ykPt3OJ2EdY7Sobyh8rXnBveSxFd+gYybT4
xFii2u6lXD55MUNd15Pt++shXyqrcddO87pCeVRm5cohLrFCHJS7bjAP4gWR39oMPRJEcz6evnsz
8PyXCNSznWI1CSv5IbNqH5Op50io1nRXIzZPJa2L5btHpFbVAkZHkbYfSi3oq+0IZlEwCUCUkGmO
ag8dU7Obunsp4wuhBlQeovy34H1ZrjvQFqQW4ZISGRWb2kvIRGj22kLCRdoLh+a6ym6OsfDOapu1
d7Y1n2xUZygvTjwhd8ZSDok3MtMIdugxN+47zEOhck+ETm5sEe1xzAZdN6wiIHrwEGxDKN5kvbUM
Lk/RB23lHGtRXkNEyu2XxxuyRxm4UEUg7ciCqreyetGUuOZyudyBFRJ1T1TLRqHf8ukyKNnNwwyk
mc0Qq866um/aCD50WLntfNBsXLFZ/Zj2ZAJVJQDCu2W9JzODqMsqoq9dxVtqXvrpTpAMLy7Dbzu4
YHOXzLVXeU8MoiyPrR1+C4tPcTXWe4xPD1pmvouOUcmksaADgyl0fdNO8mguEWi9djdOTEUluu1s
3ut4EwWz0kpF+qZLxRq59WoQbOHgF43YuvUMrNGou8TDdDiaBw3bW+/FW2IasnRbYuTkIweGEP5L
wn5bsJTlWfSs5X7Q0NjEerq+NX65q2MTq8J8TOd/GQI2EjwoLzffKIMZ4Lcm69XSfmqAlBEFo1++
eca0i7CsqubfZOKwZTuIr5L7M5y6dY3ZtxVP2mjsp9oEz0/u68jau326cgOZOIFfhYcm6oMU2lug
o5PFxRhwL8bpgZrnxcURWBEB1h90HhT6sG16/lngKem+av9RpNq+tu0gLGOY/btZf4jqBzF+qhJQ
yNpglFxhp11PPLPKQPBl0nAzez9uAZDCzcAoK0c+JOUnRj+2fPsxLtQp1lC0dylhOdpGmfVu8mbw
MBmYdnqehu4r0dW7URgrQxkrS6sgYDBeQJQYTIKuv9O0y1gp1gGEIhxm9SzvcVC8xA6nvmvZID00
LibDyifsAimf/6Pc+L0FWq/sjMPE7C8th18/DewJ48cccix0X1URMUqV2QWCOjPbOw5U237UNZo3
OwPDH5GuIB7hG+lWQcxHk5YhK+PdEA201063fm6wWMcXe6RWmn6+uCP5Ejmjh2lNSpDl7wG8tq2P
85x/duOMSyK0MPnUC97dctNsMabT4FCcaeAoNhq5R6+AuzfH7omRjGk4mweWV2fUX5RvUUemn2VM
oQdRSa9eNG6q2X0pfcpqa81u9nqML7yQFLulzrQL2wlslMaPRUgVPdia70YrweDLh5gZYYUTv37U
FcwoFlbTVeRhZZAe0v7ocQEFtlUMF4MXm3DRdp07Pb4uuGJQhfy99PKtW6U3H7Pblig4aHqOubmO
wOMINQpGaCkMf6s85zQIM7keQ9NlxZL/PFqQGRrp3g0TpEk+2Q5WWvL2K6yvKtPjY9r34drrjY6y
PfeXa9jBPoidESEWKWTGydUXbLUcO/CdNtqRD/sa8/nNOnBAGro31CvibjJXxDId5jjb6MZ8lOGL
djZi4D/rny/upE9Be/wW5fdjNZ6YfDaL/EJk9cEJp03egSTDnRbLhI6Gh/8gSkgr0NOrx33pR3t8
TRDfeMqsdFMJQveL9NCFr3IcsdnUB515tsb8gEeeJE1OcIJXhHkyoukxHFR4onc+f7JwbvVC6S9F
wrJYvEwWl02bpnfNKOu1lcJXSfd7kBxhzmip19zpyg3EFkkYDnEAWomsJb4pUbMbUr89LidCJY9J
n+8zX5q7YUix5cRjv9XiFOMkSkQiwSG5qqxdD2nXB2EGvTOahRNEE1vw2AE/okE1GS/h1J28pU/y
sUGS3Bg98kaw8RHlI77Z0bjFetoejWb8SgGk9qpqwdPGAZOslWlP1EdOFSFnVISQDWJkOsteiefD
uXZErPFmK59GlC/0eyRQtyaRXHL4nsHcilRfAvExcIEEcf/54GtE5Wy8Bj3ySJAeMFmJ4t04+vjN
HErc2gFWUCXrkEHI5VwwCVGhcm/j2txkRHkuqdWmwMH/m7OH0kYcDNazGcm9IuSDuLiBhnqwLj/6
atA5eLxaqf2pFTkgT7rKK/QROgk/6wzHHNnCrgnV6zAbRnYwYdsaIo8gFMLDshwJ9bjvkuNofxSl
3FZVfwjt7wFNtmajy/GfjRSFPVlRxKV0lr+qIi7+Gpx9LzjhU4ekpi3QZzA2u7yctwblRorGw5zU
rBmeTwMw96y30v5Ml2w8eccF29ZPRf3qARoNekdtjYeU+1iFGFDd+yoesa7D9XhEjvkMsahdkoFF
MgyKZm8Kfhy9OyfumXO7hrQrzHSd6R9Kn0AaX8k4W5mZDgiJfCV8osAXxuZtKIF2uRw7B9RgZl3C
01hSOV3wrHWw50l5EvUvK4TGcJBMnO50aLI2t84Vg/PKdLNDG8PoU7UH9Fx2xxoZzpRkga1UkD+C
OE3swPKsJycgDDu8OmD1Oh7pWOKhs3aKTd+1PwbjoSape0xtwtS3DtR2Rd62SVNQOLB+Hnwt3DDE
B75X7wq6jDRuRwvoOf4HLBoU8ozegQOfbOLylCX/4rQCpKOuEStA9lHUqADwEjZ3C4GkQXAgP26a
z6rAeAB7UUC56fnG7DuC4/CJMaCRmUoEVRQI+oNATvH1a+6bD4TbJ281T81o83t4VSihAnDZ9kNC
TgJoJzimOzFFvM6A0rZxhz34RD/gyhkSZNsgiPVb2h2aIgskHlKMHoBQtXEiIVGEt/pGsM1q4LJT
4jLqzJFQSBNeYCwV9knhFJDs6PX8oEm02zHxGu3JDZ9IJF65nPdlhk4ufyrS4Zixosf146QIOPqe
CcIaxa2J/zXJsUPkhM6I6pHJ/yGye2NE9PpaJWzSxuOGNZWNb1/f2qhsp72DeLJEaPzjd+3CAR9y
PsRkU7OnyK3j/zo5p8sMyDmS4uP86DGLodrImZ+CFb4pjylhCIb1rI+7kOusj7tjiAMtPCXpcylH
nHrNio6qpP5FCboqPdamfWUhrMHCi0LQqVeY24OCo9s4VkBucbibbRTKlnYYOUp6/Z64D5eAx8S4
mqwsnbebEKa1b0bknFT+HTHN9tJbhdXLqE66s/WmnZ4Q+8RbZ4ZlT1mB9EZfO/XniBOk3ZpkTzbF
0QfZjCKCEG9krm4L8dZmv1y0K2EP24jT0kwq1hPeDWm3KhpGOyOoi4OZPc3OTzfso/zDRvDZ/KuS
bF35AfpTp7DoOns2a4QkdtPqe7zXc0Al4UQdI2TpWN+86sGd9G6PWxrRezN8T6qO1pUwnIMx2fnB
9RIyvuFqG7dk2WIT2tphHmONSXG2Luo5TVb3GUQfIMuPqVvvzkwopz0lPbSEHT769lWxJLlGYr1o
SxaXAmsXTTQGqpn+xXbhvXQDm1QYNW9tD02ZVCSLE90CVANrTnvb2XaL3Th6d1Db9nMvP0SZupsy
F8VajUBTnnZPkk30YOXffjjkEGgcVZolcSo5wmVyHH6Lmqa/nNsTeRiv4D1BxDydzmMXtt4u7p0t
5YrvmLW7r6Khv65gUyA5L2OxxI8peg58LdaNTSxUtMXV2itUM9fIaK5T/0yQI5URhLa7CUzIvZHw
YUA+gUmzh64AuBUw0h6WKP1rzPR9WT5ghu99AhtcCCbv10t3rn6bquxpwkTklPOxFb+hBNNU1W5W
v9KlU+mp0c5e/s/S0vsl8xRNNFEfzUumkLriqTX7TW8CxCGlUc6wdntJOs1Dh5AkwqYU5w1640s5
vviDdef7Hxq+HQLvFmJxuRzNXIEjW5ssVufW4qeJCwyqyE/QcatbpRMFKVhkZaK/560g9Br+XLbs
zHPoB7bdUKfrVRzzHfq3zgkcMs9zzTP+AbfuLLvPzsMQpGE835qkO8S0ITAQpdyPDkk6UWXbp3xM
6x03/6vU1l3eEFdAiiJdo7w4EY7plCStHZNyhG+JMLyMFmXOO3REXH6GgrHKHNojGL0WV2VF0eJK
1PV48Bs+ILJgXxGNjX5BpZhrdPeWa+mZlqNVPXE481kwVgKsEQP9FOSqG7HFRi8etYUX0bfxZsg8
QozIkffMHugCavwhtO4gsB6SnKZxYksUWX8otsgCx/ulBD2g0rm2BVh50agqSBIHXeHRKMW4VioW
hC63q450D6pKkZ8jj97HTfblCwQKDMTGjpnu4LvdzCu17ivtKUYr7GXXNiIaw2Yr26SahGEqPoyJ
EIUu/ZpsfQR+xWff2fOOVA3o7Cz/AcJZ9DjIMvnYQqgshckFWhTPeKkSW/EeuvHDJUx7HuGlMtm2
dKwgdkI84/QI+Ej9OxbQnquGp5Ole7KZGA289C7UTAkgkcT72i/JvG5iL/BbOlVn0hADjMCAHIMD
5AScvDi/NFkv2wmTYqSP3ZaNutu4GbEjSZw/YsTYo5dgjliaShukCVXB1d8a1Xsp0wPOwGNkcfNF
8XCbRsc8u07OE4kpOUr9fV8W6OizFXuqCzeLRnqOYKa5+4wEucPYVExuYXL6+7XV6BZwRPY40dKG
NpSHLNdIj//78u+bfw+57U7HVCgJLbl8+fdN2WhQKeZw9RvfP7J8KGLoli8n5DblKjKwMDpVSlk2
K2IhKzjNTi/1Y788EOM1/+fh73v//eXfv/1/vvf3b6VU/+cfq8s5PnrtsSLKkHuYp/84DSFiFqOj
nUajRA+vnrz5RoRbgSAWuEiSVU5ao9OX8felXrhou329lQcq64N+juoTysPq9J9/YXC86rgVvHw6
arXCG2fr/XT8z8NApFGqBrTBAptOOznu8e+r+n9/9Z9fJnZ9MFHkaelQnIg8/Z8H0zSyQHiRxm5p
ZQSfFhnArH2CUZt3SKMJ0ZUnoWnYC5cHO4Xro3Ly//te2Gj5QSsGsPTU5aolwfTvK/Z4YKhsApMA
z7DYa1bTko66ZUSodm3av6vQNOSqjKU897mXo30My20l6nQPAHqLe9s6eWOWtIyviQ33qqyTlpr/
16/jMZpP8et/f8Pfn/r7rX3JpyQ0nHJDeJJ2BsP9n4d+puHyp3chmkKdlM3lQfkmm9B/f23yHMCP
EpFysfAv7MZQ/5SiFSfbJjpMem6DoDW3Hwnheq2lRM/AXiKse60sjLswBv/Q0vZuMN3NXyWyZcrk
CG37IfAFoRJDoY6wxdspyQJiUyF5iRSm1V74x1kaKJTx6GzUiCLLMtKYwAXxiUDH3naW3q0wWAC0
gmCe/h4weHagQBrSh76mODYpPL7UOED70pcbLQhdEl+jufvKskiijkYsg1aiCyttU0fRcxRaDSRc
NpxcCC4AK+b4pT4qbFttE4MwrtIEj59eD6eWRNS7RiOOanD0feFSnFYSt9ARiHRwXGY0H6FpTZdl
JjLgOCMmi6w0d0QoIxjTm3YzRrkLddxf09AiTkc9ObGnvUTovcuBrULMdHQLwcaG1jw8uCTB4AHV
dgP88sac/a2hjevKRGFtlQm7GVGUxMZQlJ3h7tN1nZCXWIuPgq13NWeQC94kt7LRFy4jeSh9YLNu
pt24ihqmsaK7VZfZlRpDuyL9zgalTww0jR7hC21D4H6cr/7+anuJc5sJdjuVNV4E4jmpScc2OIUw
U/SoPjkadpYlb2L5jbQqJhuDZfNQCtQuZiWdnZ2DtQ4+iM6EKcljnyGLKqFYRFVyO1ohYpeWcLIa
rOleIdximi/eqT/oN0ZfNNu4YARNTZI6CqfUqT5hOHWbudjh/5lvvisjXLYDEL2c33V/VtT4kFGG
pi0T1JwLtGnxnP5WeYSs2jCyW1Xrl2GuzVdeC7GpCoreSbCQAKN1REQc4gnhSCRjefZE7kyHlHPR
mobRb6lP9kkgFQ6LA+AQ+H9WdVRJU4UC8/di0+ay7XJqqBL8MS5xLbdIZg+TV3gPBLCs6kRz4RJ6
90EKk3QpgKOaJzsehXNvkQN876K8ZTc0i+1/v9ekCyotbJRUpK9c+05HCKnL2zDD3+N7r3Yp0Mjt
76ErYkpR+SsFsRJ4ztz4SjDrORSLa7RiY+1Knia6S/RdUfvteUzMbGvQC0jMkIxOhaFFJyDyYleZ
3QgZD2LjchHK+JzXTnRmwtbNCxm1FsQ0CVhsqUBqYop21HrWF5Qz9aWJmCKquvbJrmtBVRi0t50c
BflBlKf8daQIy253zgKpdW1TXUIypwMIYwQxNvaVCLB8Xff9eGbgTw4maU5yeTf+1T+Q7ljxnvDQ
KkpTNoFDxJOZgZtFfm+csE1iRB0F/GypXQZpdGdtqXIioPrcS4sH0evQhD3QjHdxuFJOuZFQrmjA
moaI/fYdEnWC2MZ72qL1oG4NfLnLf6sphLe2yXGSzQBkRKLPvdCkeytt3EmaTkWIpR/k5I5vLrsT
TKrLx+XZ7jxEqaQqkxBCNmPauzfXsbuHzA1fc4ToMFPQPfwduicTAtxj7ZQ0KVah3hMgqXN0SfvE
QFYMzdukd2Mf66ehe+jaHJyo8L27COfrSZdudyLGfl5hqQ03k64PdzkpPHejEd07EX5uXmqLmI44
vDMzotAEE+HaMwZjraHc2XsiDrAoOveR6b/UcvK5+1jrxOCI506pYWN5B33gbEaLrg5wJA9mj9HU
151L5UuxH5VqiQlJc/RF09OAFP+c24Af9DFt4rmYP2uvflICE3iY6s1JS4r0yW8x2ACZ8LJnz8xK
BbFP5nwQOjl6hokSpdGKCzVz8lZCobrRk+cnNLwhoMWSWtgUUKGe+zukqC9WGNzIG7Nj8eA0nbWX
nmIFRvbX4yXEa+i2ExXMBa92P7rqZFtJdsh1dxMuidrEI2Y7a6piYzV0vLm8mNgl2r6ZVyNpHTME
CUaa/Of95eLi0UjfO4I8osBUY3yR2rmzo4o/kqADHMOmfldzql9NG9lmOTzqIRywLiH9nca9NvGk
Xf7eUH4GHKaTXkrwbpQQDO4c1OBnJ66vbtPUrvOWoKVfhFPUGnJwXVvD0GiSqFAOKyO/ZnEcXZ3H
qDJo5eWw2tIoVZJ12vDL5Xses8VeCKwPfghcbDhcn4NpundyeYgpKF/Fyaz/5xM9DdbFI9rwIHtE
9FQZ/X3gZgWNmRb8Z71BYgTRunOtMdhF1B0gIfCBeqxYdFdDFca+5c25ggjDD6QPL2GaiSsLjLgS
UMA0QE34Km6cnZNbyZ0MZYK+lN6fv686ojepy0AMCey/oc0dttTmYU2B+6s5dQZKMWGSTeaIA/F/
a1LIRTBKHRfggEl9HIe3sY+qi0oQs3mgaJlJJAjumWRhWLK7UQ7E5dfezkxFBuBqjzc5eb9d7KY7
x8vDE1EWVO+G26mefvzYiNZGZ27DUCeO0UyKNV0bAD9uZm10jbQgtMh7KLCbCc2JipBM+SwsUFFH
IQSowmI/VpilPJ8SdBtwxXT6t7TeDm4Z/+qiQeFTJ+bzUHhcKCC6JIEGNnWie/za6TG3ESt3mY1Z
i6vfJ+D9ECLP3bnWsJ0KdR2FtfbL7oB4l0Fnsm9Yoh6aft53cRgoQxhbQWkHBmP/YU6ip5xMh3Gn
kEpTofth2YX/aBsOUqSWVPCK8L0EnWZvtmgaizg8OmEfxBMetNJKdE6V+Tq37XbIzAywjJSjfLDv
i6rez17J5od2S1n70ibLuoynakuf0q4wF1/AqL0Wo7ywf/YXfRGTNB5GHY2Z31HhteSZds1FLDKc
J5LE1klqVWRceFeLAD6opUQe1RLEBJBhZtxwjU4/bcY53N4Agwk2kfjQCRdw0PkFtZtf+4GEWzP7
Jn4mOtVzlQRZX0KVFS+EXgDC5ZuazdjxSgpZ9C4Nsjb6FGlOd12DjsApw5M/kN9GHQjXzvw1RHSh
6iCSujY3595UrwatQkFtzBejUR+ey7YlyT7qQgv9uteju9UpbU2l1RwaHWrQQnKbjZjfUtt+KBMK
MYpZaUHhuhedT83GSBxxpNbXXRglwIbs7PveoyYi0sDnH5EAvYM1IPaK+yhIyanbavkrbTFugFih
JXS4s07RZJ50zAcdZ+S9Wam7ziKPNLKMu6j02xdFkDkuWn70qb73vdldcd7Z10gC581lBQqPcuyY
IzTltpZo0wqaCRPCAZxEbDtSAcAZ40NMPtoWmmNR0zrxurd9uiSIbZmy9uzbcXMXgqAjzBCb0ugB
XEINkWV736a59q53yU548jGPxbVu22adF92RREvku7WY6bS1+d9V6ZVxrd3jLtcOva6OJW0ha1kQ
K6Hs+WnMVfno4mU8M7W99GZ8/zf+/Q19IWVfR80TX55JrGemHAbYqtxBQIyohMxdvxgNdJd09MmY
SNMXaNLtpEeRWnHteSkEVlFdRmSD0FQySPVpI5yh30K3dsGcf+myeaFZ7luELo3ILKibcaBcsBtu
ZGxvElFX+z4fJ14fH1MNW+hAkC3hY9Mn/Svkq+jjFxIBfP+00wdDHbaEtTYLWI07rSZgSPH/ja62
Z4LHYuNZtrnvpm9jaonRbYsHnvAeXP9/sXceS64jaZZ+lbHaIw0O4QAWtWgSVEGG1rGBhbgB7ZAO
9fT9ocp6emrGZmx637vMvHlDkISL85/zHaZVTjD68ImJ1DsZvnBihAen8768ynHP5vSz+C4WrPmq
t636QHD7XZixFeZV7V6bIEtdYz7rbHzvlRGHZpNhMJutw0zl90lbDsHYsf1jwGII5wwMqt9hekzu
Fxc/V4oTlbxIM4QFohUYnuFx8vLlYGik5UzfERS2NoUo35LZ+hWOZ2+KjN7L0kLcKk2M9xmW8Ejh
zF+YzWncxT4rLm0vAh85H78zFBCbEXNvZ68dl4hdnzVNqFDef4L5TnXFd2UVR+2R51KCN9Uo3Wxb
uqLdtRmDrqJsjS0W8r1pQbxd/NreGIiJCTwiqhrU1pP5h+XNxd7J3gOGqodRd1gCdHMd0Cq8CsR4
EDSX/854qvORIV1WvGlXvyTQrpMZtdZxrccOYudGdjvUUrMq+jeztf4IoHCXnrB3YLENmhw84YoU
7Fl1cXAbW59pvAi1AA3iRLskXxGsjbt3wYjvbNwpvafuF00ri8sQfXAxFI4xg2sfTZ4cJQsg9I1t
mqdXc589WBxL2+o39ozooLLG2ZgCzEAQ/7Hz8i2dAVH4CeEoVPxjop14VwdQeWY//nVGa9oOOTF4
OMp/KjoaeKunT+EZz2pUmMEV85qZk4y0kosNnHMIRucGygLHgqr6cbo3R44T1vLmi3oOC08GO7gh
2o854qgjOrkDZIsrDF9RbXMiHgYTdwYiWFSA6rUoFmFEXM0JJUwBZA9jifaTGG5UCXKp2VRPBq0p
TC2Yv6jujQsPUR2Q0gR/H0BsROG9q7LPtmhI+sYFCj8LfCTHtzhZQ4fa+xNXk32IC5Qmumb4zSqG
Mbl4EOk3BNGn3pMHZ1he5pyhUtOVNsoCQ0LRMExxTo6X52EvB+Mqz5JnI/cYW/YZJ5jq09UJzvwK
29vku7drtEhE1t51JvioUXufWS5SXdYc0rRjcfFRWYMVHdGpmQmKMOnNIUg/6vXnSp2TVxO38Qvc
B1NivzgLwph0pzCX321eelfBOvaF8BoykZ58YAYU9u6crnnJOI3uoGEcqFY7R9MUtnkUjikrAwBe
WkHbQ2rX3O4YALu1Xew5UzFnlsi53kwMzyKjL3Lijd3YhJhHH7PJO8cYBwd/gYoQ9WhvQ3BBdSbY
O5tUAc/PYBVRN5OC/WbkG0KnhvcwZ9hSuLcUUfvtrG5O67MXA83JDTxDG1OPR5fM1HjotIgZNT9a
GaVv09A/zWydgF/k0U/MZhdrelpYtiS1oXgY8CIx2nZUeZdL77rCEqu49JvZnfYh/vgV73WmuLWV
dfxTtDwkUF+JbsDfJgUAnqO4SumtYx7qHSPxAJeGavWIHa3DReUgGNTqcWxxbBhqq4VnHkXyEyfT
d4nqtHFSrO3cPrcKQDGvHkc1UzSfQYflTNTF/VLOV8o0DxlFb08pntGRSxivJPVlkFqBrZbsLuxK
oHqGlx5M3ilBXeIxZjhrlng4YIslu3kGdwI+5Syyzt7mVLhPefHsqPaIUfXDNB/Gvn6slQKTYLfO
1tf2Fl/5+sLgTGzn+WqoWH+iyDmaTTLsdUR/KyXM906WvPv0XW1cNqlN16lz0Y7lrkw/Z5XLnW0D
Z3Hn6d5MSSxY0YC7GdAa59H24GXFkVMVOjD7d9uZzb6feJEazzmYU78zTThLVIX9qUAbqxSgK8al
g6kpTHDMoDiVgUMUUD7UNe4RP+v+pBFkzzVNSGQMjyJNDzojburaQmKTux95BCLVks3Im+8im+W+
dTR0iOiRKQvZsOk6RxcPtWaS0ozNNZLTfUbk4diur9/gwbiBNU5OKMiuzIA4q5BPie9e8t7A5zDp
36Zso1CKAWaK+s7X1B+dms12IkBM2Yzzalk9LFNaoCA6WD+6L+6wzvUIi7DtoOPf5DbCXrVkt3Zt
UgEUu3sjlq/8kAsTwuytmCFxkqWB80c3M2A/9DJfoBryAByWWoReS4CV1O/ZC5iDwuaisgf3ZwYH
dnRlyC16W68nPCA+DQ4W2FMpmPytBhsxS8hetsPZofLw4VSViTaCJaE26N91oPZjnyJ3YJivAwVD
O0YHfJDbxjuxqZ+K2m7PRs7sCu7BoopLzcfJt+V4zCd9CVikLAxxjvLeRKTPLM1nHQe/s2QgBxIR
lxv0qNkCogvMfktbFTt3/rEsuj3EULGL1nulyAl0izpk1Vds1Nc8qx9wcEH0oE0qUjYEmko+ZrV5
9mPrmhapyxyPdyqi9yjhvMdk0+W4SJiH35zssccQxcVBRVpGg/xpoIF1udwu3ggaqGZ3BaDwQQwO
eWSgk8ew5ffY1Z/D7G98JqR7W2GgrpxbL4vHq7I8Va5PCKZ9nRmv8gbKT4oJsH0tDg3R2tzOBufr
rcGOwZmggC8MTWYZxSFHmuAS2FHku4IqAF2RdHLoAe7qZzw+tBx1HP8T0ZibYPH7q45dnYPZB94z
oB2xA/QA2ejs99Oy4QV4wqUelFlwRyNTWFGPuh39Gqah5T1gGMZIgtMCfvv8GhB1dlnoi/52tOwX
GfP7C47GkcFgbqF0ROU84dxTZlzMBnYrLBiM0x7mjsL0xKBhw6zNH+/iUpjFNUCrMMs9HiA4OuFS
OM2ZQ9JrOzGMhwezq7z6WXFXpFyoPuZFE9Dh3O69IkXItQmd5d2ZfsWvhcBY78Qds9acRE3C4X9x
Yhbq9dT7UBota4FXMDGxGszYSootHP9iKwGr7wCxJLjucm5HwBDp1qs2YMOOyxg8iIREgTQoyB47
N+GboehWfQfDrMEp2mGMa1Gtc7TTrSX5y90QHBv41bNjcKXTmQUKxH8txf3oRZwRQZBszCDHu9u+
+ivFxxqil67TH7rBYiB71Nei2ud2fxSF/djZ03KvC3pqwUFPKMEl5nhnOkxdr7fuJiukdUPh4TmK
JlzG/ZyEzGFu61hE22mkkqVui28x2qymfrwb/eKVPYMPchwIjJkTH8ZWnpEom50TyFur0dd29+Lm
toCsR/MDNQ2gI8p9PKQfRL049ovqIUJw2EWZd61Xt2+VTu0e2uljX4FJCgobq2eEKj535qUDoEiR
SXmglwZvWik+soWRvO1Zp3JgMde1OPEQsqxktLMk8qdOaBFwYa1wCmGx7rv4QAOJtatRrOjVIvwn
WxJmkcEr7A4kHNy25qDGXu0vxQNzO2JAAdEoo6ieKCTgRmCjRy41tCs7/i6RBTlTQjph/vHUTNZt
ZSNXmwSVnSWn1RAdHZWvpkcEjdjM+plE09AeWGH3gREEewMHoqkJ8RsO8+loGukRV+V1FzD5lF1Z
32YTZyu3w4Ttp7V7zFCoipidPWk14QKgUSIl+TPbyd7OlXmMGmR5zUR1cfQnlY/Aqu4b0nHUqnFq
7G0SjLGVnakZ2nP3y8Mx/lRmhOm1SkCNI79WCxi7agTtEERWWHgMJFWOOiNKxh9TCaOCTngKNF4K
3Ar5Ol2PlL4v2aTjIqxLPHDwxhiwn8sooPZlwIMqkuJJ+dzaMKRiUyLWDajRW4ZzIgigRB4cRlOq
uz6ndpSSMnIj3rSN/fp+MapLP4oPjYy2raKUZthA3P3j3yAFVqEq4JHGzBRCj1HKpkvH4hizZEa2
2W98D+NWNxN2jIuYJZ1mQEpN95aEzFMXjMRtM/vtuxEELVy7Dkd9kya/oCexuln+spIfj/hthmdt
1VTrTeooAww/mUu8zarxNCWpo/emxDlrqjudYmeKTfxqc5btF+KYW8uDCjgI/xSv21UKuXpDa2Mo
lDPuq6G/oa3zCk/kaTDyiTbW6bfhZsq5wN56lsee2ZEdiCLc2bVHaWJOZMztxyC0odNiisQSlLIx
rR8P2C01WJuVs1Nx3LOL/iPV/bQ3oAO0ziS2fT78pot6HSKn3NnGrueGwGM6LqEmDldbnOtH0OA7
WksvQ4aZJ4iuGRWpG8tPV482CQiWxaH/Y5rxSwnx6dIt6qOo85lzU3/vTzI/w+K/RH6D1Q7iYJq3
5TVTstfGrKhbTei5KYwN/ULAUQvuQGVrLwdH8mpkpfHKUXO+KPDYi7twC/UTg2kKj1xlz+dilNkd
h8qpQB2ep0hwGlPToR7KI8fos9FDfDAW09wusk9CvpiNuY90qHvsRXKskIM6GDE8+yCZlnQ6ZClf
2KUgKLM9crdKh0OKzbIuKbSyAz5mSV9SMWuc+IjQSWB6SDOJG0oNp8Od+V0kgIRWAx2MSGOV3ujg
5ZuxxjcAwPViftc8l4lpJCy7/B6mah+jntIqQ1VckTD4JVSX3pkFyZSFiHiM0YldPmVVJTpQjjTE
qHzaL0Y8nuYUztAy/c5MPDfUwfp7yfzhbFIhVGRuTLHuACQnex2D1N7nKS08pkN+vImhBZHvaLo5
HFuHM3YDLZDhGs4xikA1cY+OZEyYOnjQgySZLrXgw8+fPSQjziNYHDmsW350uPrUhe4WG9NHW68L
Bm4dwO38/YywYRPfcSVMj45snmQlbGZiycGZWJr17N0UZXxXFhhaHMZ9YDy4qjZgtnSc0QVI5Ktt
Pursw2zo8qu56gVL4GMvsL7myv1yIn6PTkF0GZOVmOjmO9sRH5ObP3TKJd+p9HMrSZQvCkpsDcQC
/xArN4oIPavgLYJP349wGVo3Ms+/8d+/GDTQDFX2Qatnu50s/3aMKogiE8lQihp55EzcC10zUgMP
O1EMGLKUfip0vc2qnkEhZvX9TPHG8+R04Jyr+URm5hrLPoZ+XfW7XC1y2yvsvSjPm1xE7CTgBvdW
BLuEz/02i+XWxTQ/emjsaUysvqsykINcrgZCC7tiiXGs6+FQMBrcUuhZcgVuV3PS+n/4ZCzz+EEM
JlsrTlBvlWz99sy4atoQHGRVz7FNWj20p1780s2Az7WIPso0uSwNGQMAnN/EFTCWwm819TsziBCb
ArRjk9KHMZdfczE9YughG9nsmw5LqzU/FszxKca6D4yrzkYiLSLEXlUoPNcVrbgyFaDvClh5dMWd
yihyzzHndAqGnKuEBQVnVk9qACv2UnJfpiduO8dwH9wONiSTmSBV76WJaDrMvcESNFwto89h33DH
nXVIxzrZRk3uHxsM+WamskNgZh/oxTUkCDi2vTv8eDVYDUmozxy78gAFPNoMEDSmEg5bqTDbN0SK
sJPzK6Hk439v0urXK6IAhne0HLwxf2kwIY9ly0atACfhx9mlA+1UPVCh0Q8Qevu7vCIyuFDpVcoK
kcVAupY1yUaLN94IxHEUPgw3LHG8YZbJW5LLnBhrzgUD9+FnSlyEO+hdkXhoTq1zayrrdWgxczaN
xUvhBe0Gq3WMgrzs2k5I8lKqwuJK6GDGWcm5S1ScIPNtii69kZHLUa8mSDi46EMRaeEkwTVmxZhk
DH+NxSfipyiq5waWmLKM7Kwt0AIkfXgXyg6HyHSWuBk3jjO9FyonB+Pkb9Jp2hMlq59mSrLS4Cas
u11lwsJp+3o4Wq55E83esWrbJ2EhSTM6BKAQX2uuu4SM1E/dxhNALP/dLoPPKndB29a3pp896QQX
dG40CoQS/R5ABzob9NYIrYOxElN5l22V559HwyRFRLiSgee4H2RLesjPScXUGQYG1CBaVancMAju
Auz1PZCIoJBPTk9+eRgNTn1csQOmxATVaL1ZWhtuwnS7yMpd+d/3Rk4SK8cpLBznpe0bnzfVK7ZJ
8WVEf4pc4jbyBAECVEoggaR/W9MD4TiQWEnwZMVDde5n+zeVw3c/YDhM6klvvareM1HEFR0cOoib
0nA+mAB+xuYQ8bGDdA7MuPSwxcbEY1TEUbRrvoxUX9GkHZzw86zVYPV57jm2UQZybwzE+HoDmTb+
gwnknE1Q5oI4/SLC9LJYqUEOycDO7r3jJuOmOTenkpUDbdXBmsuUpSUVsh2mAjLW8BK8D6PzR0qL
fWnwOV0hiBST/KTFFaAJ/p58AcVLusLGvxgdcnOt1laMhkZs08S+pr3T8eDW7YBG5dHImEz/WLee
y3IlsJ8KHoJoIGi+2PE1np49b4R7wHxA5M6cWcBIPPxCzYBbqCdmjKX9mEUMkkqkfc9HWBcurUdF
+zEV5OVHl1orAZlF8it0oiL7mAFzCxwwZ+6vCmY77COxdTtN+9xIKGqOnjTFm+deHyd4h1cd/Wqg
oJKT20/fcSszhmqBh/CitoGXDI+46nGJjfmlYGWeqbA8NKO4zXVABK/Gndnizd3KfLwyQJf1/aNu
6b+eyDw6jhswJtlCAd9kGIhwstyhJZ0ohQCkR5F1qM1uzYfCrKMg9jloyQ72xvhCq46GxxbcOtK8
zx24O5SafbEqowXbC8aYmc2rMzSGpZh+uqgO+46PzRJBGaiRkTg6EqC7BZA6f9pw9cNMN6wEHVx7
Zehoy9y+P3LsQBewnCS0A/Wlar5AUrw0zEsZaGLRSmlW1hSEgQNvjtATqS9y8iv64hMCU/GGWluM
E0Pzp0ckHkfxZzTgqilWUX4F5tYd+wllQHVotXzGpwXaBBETSYXn7KZy17RI8pQkDiNT9FXcExSl
7ScUq2qa9z4V0VxhOVLAVt8xpbvUPiusltcGv+PGbgMic/F0cMuq2o3l5IYWJ610wDiv0h783mh+
lNTvbUcQGA6mMYWyM6KnAIBr/DCb/EO7gNOpuGDsVGa8jDOL1iLhYBC/gfyA5uZjtah6EF/jUr4u
yyHLqz/96F1ZMd+tcO3DDMqKb4T8GjsM/ujJoYOHSVkfnZQRnOlwCqAvcYGNTXky4/leTfBGBKad
jQe4tDLVK2cPczf5JJBwdJRY7fthSZjN+4wUXabv3XOfNo8tdiLgFYCc+hmFTNuP3K8O2hZA4Bsa
sjqtzlw3EFVsd0dX9geyBkmoCdMVjJVLtCxPrDTdJp/pDshY0btUmgx51osxLVeNJYv9bLAKuK17
GjiEb53Ih18LB2fjWNV9MZ69Gay2TG/NjDDHsLxVyftkWCeHvjQQFdySlaIUqnPs6xTVlAMWCH9F
nMWlesGwGcFMKdN35vT7gFkPz03u79YPR01WhklWiZNimq6T6t1kh9w6TJzY95s3C3WnluQEq2x+
SQvdbyfNyjI6FZz+bZqA0s+mH36KS5F6t2sIeJy6CxDu56aPYTu1O8qWhuOiDJKgaNqFA7B5icd3
rw3mDZa3WXnkshBr68irwNqad21wOyQB0KC0e0l8uKLBo0rGrxy6/r5+o98Lp1kPkNer5Y1VJG8c
OuttZbVip503VlCBJ3K8W3rjzgAditkF2bm54SE8e5N7xMKuMQJKQjYBk/lRZT+1IO2MzyJeZQSj
mfaJ4Kq92FiORICOZFnQUz1AfsK0PxmZhUaSMhFN1dFe2az514TmeuhUxTlrJAE3JCimKlglpvGY
6sYGrnXg0gQly5L+oXHpEKbSlBOWpZZQrpPG3ngRRR2QnkEJirsqORn1c1FQKkxZ5mRxZOIQBWXE
ZijDFOdgtjCes4WVxPQcNEDRnwXzxXkgO2WPcbGdm+kSxMVDXLq/5XKuyaQEfMhTlMktVaA+MCDI
6nJEoU2Qdzhhk+1rZHcsyuDSiV6fiZauF3WAi6j4Z993Xs2FR5ymXhr45LfhgPIL3OaGZngSGrF+
Smz0gnpQLxjgiTZFrDELauumLSPKNtFMPORIBgAjMyiPKc0Imxo+2qeTM1/Cf/DlxxybXH96KpCO
wmQcMtgFKPKuQNXnmJWH2oNry5vdNncMJTAS+M5PKcXFnwIKHwtQS0ZL4rkDupAsTrg07qeMySYS
waWy3eWyxBBqzhElbKJQqQKONDU5yH+/YO1d+O8GS/ZmPBrG/Cex29cscQ9cbB4mmkNqysu3k3PH
kz3grUIhTXzgbYmLDE580I90yECHdnWbJ09Yx9jlQaKWLqLRfRunpdzQB2ocqCvxYZ/a4VQOd3Zu
NXeGJufoJO2pZMYpS3r8ini4EU2f0uvFRXgco5Pv1t8TIwJjZmSVJR6mYE3osRhuaS9fJ6oT+ABl
hJxf+E1FLk6mg94DmebE6TG0AhRnr7O+cdNJXiTWAyoMdh0lbSEwRYNS1eybptV7VRWPmTO8LhG2
ATTh7yqwql3Pwazu3SO+i++sDfITVvZdQdbOsts+JEzUHQMpd9YExKtOPmkF8uDNqIsLRpUMXeRj
hSS5Log5Qs2fN2VPeqVrAE0HWPkZZF3H5mJcacd4xpTzlUCr3MXj8DanEzOA5NkEfLvVJekM8bjM
CAUuJo8lL0FA90gCI3LbMnlIfEUB7A/7bF7nr1HOEb3FXEv7kni32hlFSH2wv3vej5raZ7vlqG5E
VJZk3V1t6Ks+5wJSTeoj8+EtluLdnyj9jBoG/Hmb2LvGTR8G+7Uyi+PSpPkFU/5WRztBBHqbE+jq
O9D5xvg52OJdtf2tkzsvneAgOaT2FVZrSKFVOBFB5d7+SWT6UbS4fbrBAiPqZju7wjMrmCV4UnOR
FOYNY4IhtNBcdikvrKmdCmOFum3Zco1Jvcy9W195I/+ANnQl5HibNvi/dQwXf3Gju8wlPh4DVCLK
ByFTTPmjNn1mqUibU/8cBUin0sN7HBT5W1PRXZHVDQexfUDuLyH/XVPqChuHeAvJsnllSkAGHor0
IlMc7GSAWCDbCSoEHJK9e+urgUn7GsqwGgvYpFO9BQ7Cxzy/xi4oTqtKzgBhFN/PaXaWvpMeDUea
IYJLzDrMIkAxvqCbfJhjYrl63UERv8aEZHtn7YJZvtCaAjc3RTQq37A8NvvB5DuhiuBexznK8+NI
/lh206+a85ugDJqNVc43AxawMG0zRFzxhaGxPFsBQZcW2Z2PJ6wOm5rknNh7pOStmRYv3iOaYHAE
awoBOcO8SHWUX4239dTfLYWs9z5Hcpv9juPlQvTfcE92yVi3yW7Hdj3czPHTYOeHfhjsGxdOk7QI
YfuaPd5M8Mm5aXsSTfYr6Ijuupcirz+8pE+gbOm7KuJHKunjDLz32ma5abBqhkXSr8JxzRtsB8fI
Er/RyAjIatpQjBnaVgkFKcYrjrFuL7X7CID+pdZwmMBE07TJ5Uo1xm5I9YfMSwSVcbr0PQWASvdW
uPQYkr2dyEBg+L7rh4Gw32phhJqjWojJ8DkzUWkt6p9Co8bsqocZAhz1w6v9k9iNR5OgLH8ypvRh
6nvW3sHBlK9WPFHOP1ShcPDopydK4HntEBE2WDjPhUU/JEBXEssrGswDKTabtdhAm5fiOfXxwSFt
m6HtoT5T4rhswCas3UHGqYeDjg1hR7DuK6ZKKo28d7royQL7aAmD/2Ii1R9qyeixgp51Re5ZVbLe
4mho4aJ0L3UVlDhaQUbEOg29le5Q4HAmFYs7eQ4gtBrNM53NLx5RTu3AQNFZdFUm7NtmZrArSdfb
+BxGIhvXapQy+e07fcxs6yseZ5QtG+4g9cclIA4P7Dm6wXSfpuNxzHoEsJXiNadOQ0K8/mhqjzdE
UYJp5e6feJQfi09XTiVTxntcnxNRskW4+eW6YiC/LXo2gcp2v+fgPQN7YRGmoZ/bWwNk1hO43mw7
4RAKbTz84WSYuGO8NbBlQY4raTzqmQhO4NFCCh0I/SXEsfwkedWOJ0O2yxO73hzasXFa2uDBsNF4
CWAE9JfDmTA2cZZf6rXXjNkGUfrCf0bTx+PYL3w0hYEKPjYUlHBW6HQBCBGgKQM7jpON92cCCU9f
D109gmgdI3HmVM9ToTjCZHD/O6CdKIG9e9/bP26lf13eiP1QSj8U+XftI+jTWrQtcFKkEV5HLoZ0
hQ8wuyjccgZZsCgp4mcVDb6eHXGuxVPpi4nLkiN9Um4MFDpF9VOMWwIftr3v8YFtjVgZ+9lmeGlb
5sGsOgFlwrtbhsY6iBi6QrXY215PW8cu79z4zRu7a9AoZ+qmm6x5NqJfhMU72yofucCmMCfQlmXh
7jI3e9YuM762Tv+QKXmzqE2Cl6ipWxDCBakCACEYlv2cMA9K09o6mgYN17y5sjx7dHWGVKmyvlo1
nQ18nPN+5Z02H0qzas/4swaJe84TwK1wpC/xZxNjoexmqRi4Jc/0CB/1uqD45dlo9U9MtShpf2a6
GTwavDsb98evjU9R295+SLNfN7Pqw2CZGMecHDzGwp2breO6bLW8QeQ8ueQCrzCOEkKOTM7/DuJz
Iwm0IpFcMzhjkQ6wjBcR8Ozk3XGNt4kbxJ7O2xfsno9dYPYkxB4C0bX7xdK/1kQWtMlp5XAUVpSa
D1uxgjnwg2D/kSff8/oTA5SF94lvPj1MOH9KQZ8AvEYGV7E9ndBgfrA27VT8xfIFRnzF4Kzpyc9l
7fobvXVjfljTLkk2vy6iwMjz3jsjQ1FIWWZ9SiEnOaU8JDGmrjo4Y4zAvBjXV5zz+XGqK03YklwL
GFKgxM6WDoFF53cBC4nGx1jClLbXBZ7Y5xIdW50fh6B8bzgVpFN8npf8XSwsSca0r/z31uJaPkZQ
MOzkKzfYh74bJc91et+8u3V8J8RrbH/wxF2N7IIFDCD4jEwGgyssNTccjMKsbr8kMImOZsfxlcAs
BX56eA6G6ZoxfVj7q6GCHxFush7VW9PwKmiuA27XnkE55E6xLXEdsMlwOjUPU497WOxsFeyDW2Yj
O9cFKVGIew4eH+3g7PzoLkLKDGLn3oVUomwODKsrQU6MIHR0jgpwxmn5SIJ78vRvbDMGHQJqkEca
fMZAnGSWHbWVvLo1GAcOqppXhhvpe4XrmmP8xtbWIfGmp7jLr1SOj7O509bwY4lnQd0Rq8lGpfku
y3k8oY468mE2Y+4oM+XG/o1WNzNNx5v/bmPFNtbPT2D+//63b3jSfTs//InTSv1Luar3/2xjvUn1
n//jf//z2fV//5shZPCX59keN0HXEg44n/8oY/3HHwUOTb4Oz2tgBZIeVFW1fbL+Nf8vCs3wyXg+
kRrL/dv/6Cr9zz8J/iKRKoUvSReCqLGD/0obKz8BZasVyfFKnX7+/jcXM5/DOUE6eAasAIHyfytj
HWOJW2HgXj205Z8Gx0dcWA+dhiMa90R8cre7S+IHM1WXeCkvXtpzVSjmXdfyARzw2nEZtq6gnvbb
efR+U845lYIpwUZAxhEe5py+cpf+zn2AoRnAKS+Gi6pFX+8strbCc9/LZMZRB2/B6AjzyrCNDXz2
KxxkOad2Rbu9dxo991CP1SOqDM1et2Oa3KQmhUyTc2UW020NGqPneZL1cO1mT22ahNLOb/To7uvI
PTp8VXiD+5z+5lnNZyd51Aubc5thqhURnqK6eolx97bV9BVgPwwN1vnYLS5NfGWIZ2t6kkQqAeKr
txktdPSdy8i5MwURvVBWgHAOZrC1GcWpq5T7nxm89DVTrNELfgd1F420cOBcvespyFR27FFSh0bn
M+hM+qUMrbx8r3PwtD7Xtsgx3y0TIbUp1DUApGsHhl9rRvBhuOqEpgumZFBJmBHkx2fIEjRgMkE6
NbeBibRPhwYDYETqbLb35G9Yq5Mfo2W4HtQW/tuMc42j86so8rkSUPrOFxm+BU0NgYqJPtmhpSbG
BPmFUzVjfXFPAuHgpROoEQJovn7obH/fsgTDJiO3f/SQ2X1VXji2IjBMN4lNPMRR000/wLyf0N9s
mfykTXz2QS//94r0/7UisYz83+uh/013xDc//2VN4i/8c0kS3l8EvwCgWtK2TVfK/7kiBX+5thuY
gWTlMYNAmv+5IK0d0Phm3cC2pPCE7/3niuTIv1jeTMe0SbNaJnG4/8qCZNvuv1aUeyYx1YDvYdtW
4AYsTmt99P9SD53FRE/9hdFMFOOzxpJS7usB75KxWnIw454netx999WaTDhC83yKZ1JZ7nSOBsE4
V8ojVJXm4DUuM7eArue4+7DLxDmAtt7aha9gJkAU9KBAgMIFzptiTbYX90Sc6xZN/KHXqc9Q1XrR
bvFkkp3qE6tlMCmh2vQT5xRFGQl1FnpcaW92ej845f204PCKLfKAefoPe+Rn5NOhYo0Kq/mQf/gG
9u1ubLLt2TeFe1eWDEc9n7SsXotBSkafeavcw5RzcsZq1MQEu6jwojsYvWYIfn1LYDLB/nDqaZsA
uEcuRtzQ9Y33IgpObhoBibOZgwc1QcgZ88jaUZXQKwnKOSDIKbQN4++5260uiQdm1KixFKQ1FMki
U60GCh5bDJ0A+K+7enkozPlayuRmcsuXUjURh/78DYg5L1a/JgWaHegWLnxZRK8zfphCcIIRBqUJ
Lec/13ycYncJvblVB9yAQFujLyHp98Cuc3Frj8A+2YewN8kAA7UBH4bjuW/7dlfYJNtg1AahHDlF
KiURM6zlUg9JdbJ6RjAFxjWhkZopGAmzgGKIsi6whPtjfOnLCKdGMWIJZiFcem7lgz/fDyZdpqm9
XNLEoNGq/1HFzHW1N34pGpg3YkJd6vLcDds5gOsK753NLp93oD/8cInVd5oCyp9zpNYogdoecPEh
RUrxUEt1DoPRZWdPV03GbjIMpCqD1Hy2sXeExCM5b1fiKLDD8Q4FhO3XvO0g4+UwdJ1xNP0ADzRf
yaUXeDGGvTPjmbCSU9XTPegP5M68jAZZpTBtSrbmG5FkT1MUPJS994BAQkisYlBP04E7AGUnGxhj
3Qjw4WJEoVfZm7kED7F37zO829tLBL3DjmG7YeLz/p2j81huHcmC6BdVBFAFuyUJeony5m0QMq2C
9/7r52AWs+rpGUkEUbfyZp4UXDONDhFxzhpMTLinS0WTnOek/4UIpCdT13VAXTaiAqD1Q0HhctdB
6uzgfbKioI636Si7UlbzYKiJehOZJuCwibhPnv8P4wxRqL4zX/0leUehhYMVxmbgX62lcAPfA62V
qKneTVMT7UPTyk4zqNDJRQjogf6d61hi+ZMDXq6Mx5O1w4LWUjIAZyTTmBm2fWLtLNDMVJzDU5gd
Ltw05xFORAFmfZjsBlXRmAkQZfKGFZvEbWniWkX2zySnQEC+tnFv1oQeJs+ktBpxBKP6C/dFPA/d
Y89W9mCm9PGYGXXgsfqRksYB/P5H5SQpqqfBkmwFx/qIyM6UP5TsHLdjOHJjzRrMVHghSoO0QNuB
SvTxa0IhzggYOR53uwXgOBaeg0zVtEfd3npsHeewepqWJnp3jPQ14ePjXgeRojHiR0yeUDs6jWC4
rCoY+20+K7xF1nHSqL1VT9BeINJuIpLDLLQVRuhe4hhJgYPxGnRs5G2WXMmm9hDi65jtXBGmH+1a
j+LnGbiM/DeL6YSmbdjdThjN+CiEZB97piisDXACYddzSGV74LanwbjNTf001B6u6QgrGEn3uzp5
b1RFbiVJTpWMfhkB6EPo2O6gTQPs6za2PaA76eRFwvBg0wE9N6wVeRfPuTdzCl16uibwXo87GJ7x
0YmTN6tU8K41XyPPwyWNbPBFWjw7y3kLk3Hf12N1H9Pc6CahuJTDDOU2GU+yNfGe7n2FXWkSsKDN
BpiZ3w10neURYG9JmCNVFG8T2CvU9NWHnr8NpYuQVer3OlrO5kCvUWuw8ehLhSdKU9+IowehOU2q
S2FIh8WXoNujifftUFAQXwMjjSrastgByfMUNhfDEyRieUkTpif9UyUPdk0lgVt4kHpiMFNZhx4X
0e9BkQM98cq8C90Kx7TlvpulKw5+GeG162oJJjI/LbYAsxX00AqOWQ3pp+nMu3xN4+FLjO9MwuMO
K2VBbhePkXNoPHX2hEX0I2y9LR5OCJZZ+xY77zZChZVRjq2MujgNwITjzIchMusrC/1VuKGFidYw
onuA7Yf6j4BKs4u72MSjZlwHi/BO7nMbnwRgfppCNXyzNukOJkoY9paWB8nvHxJo+zxZ2dlQ9lka
5bwlK3ITBcemtJObU1OqMI/HUCz32g3tZ0qOvDRh/5DMPK4SFZyYZ9B1QBKXCvOLX4Cx5cVAFy1m
NDdr5n2t1EHaBBsRXpM9/QAU6Cg9zTSmufrkt6BcS5UDlSDOCL31D3Y+hDxBnQxl5TtFLYxuq8e4
WQK2/izIVULp5jweGHxoMsHj2Wnl7XKCKfiYyVUNw0eMWLmjJhMXRWyv8eGIRDz+2DiJcsorDaQ8
ElUAU7Z1mHibojcuEbSAfjqB0qG5AqAYpGJW5Z4PLU2Rj8QWA+kQ1i6uJwOj2T4ueAqiGFMj66gz
YYd6b2O734bxAYdnuyOsO255WE0sl6hA7SO0HV9MNLWX+gERGHMoW+a8f7UqwroqSg+OG30ruzV2
YU2qMtU9fcdDne8t7HX0L09nLP5rJc4rU1Yqkvc55Do48glEzBEVtk0YORTpGvaXsjEisOP7clsD
A7x3nTBtHSdLHEfCK1j/T5nCVBPXX0Mkry377gdiL9euNN/nJln7vogpFKl3wiBGVGGi+LMs7lXV
sY3uzAumiRGmeMHRCJkonQmGNRaZ6MmCmzdIqJfzREC+R27qMPANED95D+5mqC/HjqDAMDoP3G48
6NGAR9TsHoAxrEYcT0Kgoext6nfNZGYUHXGLG3sZn8RADzLRZEYlehFAErwZ756TrZaK0WOfh1UC
LHa4xMbV1riB41G/NaHZA03IQngx8yczDHqixmZbJfE7TuBdq0ngRGw8QT/zg8ewmcEs/clheNZ6
xMmt5lejbZtgNLBUpcNDjGwMShcwSmqMH8uYe4GiaZS6nqq7m8eZBvNc24FlRvMVXDdfDxDcOnah
Ltj4ZcCnGNdxBaDkEyEgZeaaqjW2QRnkdQfVrW6QjFKdj8wbmUsmaCWDCjqqMye+11NOM7VFHCtP
Wmc38HrgEgEOpZ0R+zDKODK0MYyZvEK0Anoc0rTd4/61Cv3WFcZrZ7wRF9LnyT35XUFn9ohlOuM6
XKiuOk0ml2FgyjSOOvbZbLESzGX1UrZM8FXj4Sgxcah6vik5fV2cCsOhqFygFY7/5uvxV0yaQgXS
L5Fjwn2hND5y0GyrpVCXROBYrB1voXCbhYno2hs6/6Gg/DA/hHw4tzZsb1rMK5U2Tw84knSbndq+
+U9X3rUpyY87BsBB2mjyzgiPbhs+Y58LN/5MlsDAmGGEmKYa+x0uBCzevniwTWlt7Qqmt1qoyRpA
EoasQu3svWSxzXSKb9/4P83QGMh6THvXL4ebtWDZy7v0bsGCFuOP9xZetUQ9aQJcGVLpZAIA8k1e
b3k+HQl8zHu8GgWHO1Zr9xKNvDlCHEhbwH+S2l5KjSDSd8xk+G+KXYpbnhVdQ9tPsnp1fYV1BAII
YYLmJ4X1sBHLMt4Krgqx4xIt4x/lo66J5WcU00aX2YBG0KZIz6HD3tlyyrM1ksZOqnMP0Bj5uT8K
SXVX41q89zr+aNGE7M6AHPBNSbbjEH2UxsnJvWKP1Iypr2j+EhvzeNxNKTzPwg+sSf7ZJiljF9vd
pmvSq6N59aU93pWesOEq9AKxR/FIrSIAtvhhDDk5DSzRbl/eRBv1BxriXzRJLhA+sFPiOTl361/B
j+KzyfrrkkKv0gWFGrX66YT9kktCXyEueUZf/91Kuu8UNh0kjSN9meNR5eHfOmc3dfeXFYIsoYWN
yCZyhaYlbdKxx14RNhIW1am2R/9FV4VHqNeMcmyTIst7k6Qbkf6dszuDVK+rgRub+TyvzsqcrO92
9tVDKv4QI/9NtT4l3A8cl7e5qtS9m1/qeZpp+74SMkqPU9Rd+XOWF68oDnmDmt4p60twQw4c3zuR
kKMnabRuMtdPymWeHfCR09vx5fnLnxdOhzSeiDdSeQDtGYtaXzKBF2UFqpn/Yq2YB2MQ65uJxDRO
RZuhENlIRcu/bBBH02IXM/fmuQfqmY4JVXIpzsqk4lvWhK+itdKgYyuxAbyU9smuaAzMh64KfCgt
20LVTy2jz0531S3CCEOdD0kGx+UIbnp2xNhrWT0VBJvJLvApR6793zTO/P+uW1vbHF12qSiK/ki1
pFOx94Nn1J2GvMKtVxlPvelD9uFaq9v+/5V52zAvltOkk9/GWBlAoxwAyURUnMziw7OjG1Y7XqWN
xVFEyXDOqn/Q3WOj8FyGiHop1Unad/tbpppdaK4bH14YW++Ft6G/K2AZbOfFZvxMye2l2qwCJNzd
OIyv4QSbHGc0OAgHkKBsMPxSmRzTcWikl8axLVb70+8cNeXBGeS92dnpJSc7JQc9PGBIbG/1gB2O
rnQzES8jD1RgxQB2LUUbmevdC8t8aBvMPfcLiZizEiEfK9Qf9tMkwedwfFLCePW68kc1lLJGNe+U
ntdZOByFAYuusZvnJuPLA5fsh30pU0H2KhZYyqLt3xhjMJRLJgc7IhjluBOOCJ++XGti+euF3mlM
cGWJZbr1Jb6Y2AgPnqW+BNcMJcejTfYQdZdkDFGHJuNDzcFpC3e+4al2d+aMw7qF8KGMknBk0cOO
1mFykdheFzoXuLOvqVvursJuz5MsKlCbRXWY+hQHplsw3SrZH5jbnp0QtgYtIggG5H8IQH6aWDdO
fRXlUPZexGipo+7UsyQPoU1MVq6aQMZm8Gx4SxwFZLeIZfodaRHcjuIe3JZb8eMUQxEYlX+NcetA
xnLNfXxeQgLF5Foe63gx7zoSzZXHxVHHfsuLLr2ryedTA+NsUY/qk0HkPKQGNbnMMpJB7ImjE4lk
p0w3I38+JkGxfii4ROCXZmyJuoIZ3sOvw/hd4oNNaXwZqzujai4KcmtS1ubWSEnnzkAMEhdbJcSq
ea99gy4JNyHsMLHfY+LaR8BVl0pdWedeCSC++TOT1Ixk0/TM4gMmf2YSfzUgnlo+AYzdGsuf5pRi
hRUuhKjjkiWoVNa/Cl+NKTJ97mldhF5irEleRm7OO0IQFEJDD0+ziaLFWlAgMDYfy0S7WUUe+ggD
PKNk9zR5e2FbR0H4SjvtXys6iJIZrC3Kn0NddgfLze+zGa0+rk/ZMN3n4/rWtxZ6u7uKu1QSfuiY
jzgOqfob6BNdrQ6nZBaXzPG/ehhDS0vvTz1N5z7jR4YrESF3QuZv3okLh4Lib+H9l5Y2+D3NGpWL
HsZWRJeczrysgvfkp8h/kHkurUm8NymTMwAFmNRFrLd1K49c7197irPbGBNbLnDTwA2jX/vRiadz
y+uKJnlBQripbyMD8HZmD7FxycwELGR3dJY3e+xZE7Iav1rIYS4i0pl2YT5B0kSQy4rvNIXEG8Up
RqrUfC4eMS1Q8uEm//yx20fCeCReah99i+xFEXqfgwaX3XPGhXMzBlwS2TqC1sEall3GKN2Hvsvn
5Dtftn0aVf/Po2Ma++urwzWESS0+J6V5cvMVblVBmMFK0+PD2owc8Smw8a2pkOcN9ZtzkeJuEi/d
B3oRhQRgcoxkOvPj7ROjpJrW8rgVT9/ePPqcHk5gd9AVIp4lLlqbUGS45wbevBHl0USD77ABjRvL
Tm88r/4u9w4lu/5tJFhwtiL5mNuIsDp2GdA5v9Ak3nuj7s+2Z/8Jyz0L5LcpMT9SP2WIXEKQxSC/
N5Pvh4AUPTot/NDes3G/5KvrPo8vXgVbXQ/1/RARhq4tKnc9DC+HPKW6AELkxeixWM9p+uTqiRTA
AkgyRS/0q2q4GUzHCyEcko7EPW1Mi+TA6H7FmOx2pvXUu/pWeNzkKjK22LpSLIeRQYrDC5nHrd2g
8fZUnvGVYKLZ8cggTODgaOadZcgXV2AchsnItZh9c9TB38+IRXQpBigxe2DFbOz+C20Bg/+YlZN5
hgT0kz7IrCg+FEOVE8HhAzVTsRDa1VH+3OPyYL7HeziHb9bIm0HSBSYwYpM7XVp6MWuUC10tQdEC
1qrad01tg+OThho9r9yzaqRzDL2Zgy6/DGQHUPmwrQxZcQ5t/1+/8N9Z+h+jbt/IYodnuo16tL3a
XL+e7HUAgjwPYvm2epXj2uVvgq2oj95q52rAlj3MNRkXZfe8u1rwRP7fRGdEoIX8qAB/lxngU5AI
VkA611DYexTMuW0/icDiobq6SK0i4TXnsnvbAJeDd0iS+dj1+JnFSBqlOfEtpldDeJ/8OM2BD38n
zfJQkuEi1+wHrmXCpnd+fZzjVNlsDPzPG9HHPaqEbTIjjJdO8/Mp07tiWszZtPM0w134gTKLo0OS
64tHDk5z/k31UsFaVk8Q9mmlrlYmBdPkKCFIUrZ7GIv5bExLfSDeJjbpQtpF07Zl4HoIJhuC9qLu
tJvSFQpe28v931kDRfWGjOgGjM46nI4ETpF7I2N8hOQmz3zLMRiW1oeHvHDvz+61iy3MXqbTBz4J
IBNpsLWHmjL4etd2DqSHsnjEQv85kUt00OjFGz5FX4zjoQWPcsSQjWv4YRD4aG0d3idhQq0hMmoW
krjgh0AD/9A9laKu9+3W86eeEq4GafiaOm9DZzO+G/GAzTW+5l382PaqDvDGoEb6xV1BmTHp4An+
Om9jhjy+raP8bqr/wgivJZGvcJcbYlVOIItFrwk59I0cU2sbNp99RDJ+kcZO5y3itCIkpocRMh90
AKztvzV6fW6xwjSL+KFMDp1YqFgyniKKXKewfG/pg9kNfbomaAF/m+YR248+VWpld44cDoVNLV/D
xqcrxovFX+PFynCqQx5TfDpnNOaXjJ8yI/S5b4nBbqao/UeIg/uDi9my9LnZ5FQBKH+5zCOuN80Q
m+Ds39BGm+5T2vPm5n0wCvPc+Iy3poyBIzuPdpqewELy+dqSJkJnukegoGZ5ybOdJD0x0bacKvEk
ST+jTcAgtRGPprSEpmk/es9TafaruvblYSMjVPaPHuZLzkvHTqODjWXHL3zN3/95xFhXL2B5zREk
ELd/JlHVW6T7cpyjtoeBqr5vsXwCk1rfP0v9l5VmQDKCAl3FhRTd5QRt6yI5s0zl38pUfjsU8GEQ
z2lRAdvLf2zYlwFRDeIs92PJ64HNtZiH8rkrMDFTfUGYV99nEcxVGhY6nGKxkf9lHmFv9IQrORji
iLrOrrHHrzp2R6/KjZu7eJ/h4Hs4nA322q1qj3D5txI15bmgkGhBWTuoORDwBImbwXIIu9Q/zf7N
sfDzRYnT7y3Q/U89JEzeL/qI25aRY2OiDFzahmqUgVl9ShZAXWp+SFj/jX5Xr2iTVzjH7pNXWE+N
rbFwy+6hRiQ/ZzFIo57oMEYcKPg5EQNCiWznp/6uKelttKmwL1SBA5iFyNAmn2MXOLVNIScTBhkh
dQFsBb98fmlcPNIhnvKNM1AG1fLHaHvj6IzRc1hDo/Eb+0YCNFhKaV17q3+gu8gJfNkGRKjSABtr
ctCfKP7EiUuK8FjZbfp0+o6s+q80Jdb+djrm4fjuNbRMVeo/bMd7urr5+eu1IbuP7skrU3APZpVd
k3mlBezTbau7dMxVkGnKw7zwSg6CQUVUN5nkRzQNE8WTrV1jNSz75XyEk1rS7zbd2hahJqdtkqDM
QG+sjeG7Tl+mwo8eqolXzMSJfkTUNgwiXxaC7lMtJlY15c42JN/Q9KK5tLGAhZTYp7m9a6PGDqI4
3LEbtTwE8CyjxSzzraCZPZOjfl2vquNo2Jqt06uVia+ZlQeo6P9E6J7ErI6UpVhQzqIDVGzwsIqZ
qso+xEnVtSb37Nq7xevRb4ds7e8tnwe2Xd/P0rFc6DrMcqUCRpjVQQfiflPBbWY2snzOSfoSBCPl
yPG24zB6AOtGgliX6jPpry611qBM88cKaipVevy7msWvyhwy9l50587OU9aLJig7zcHdVSro64qZ
r0OXNMVf0ZdfcLfk0aG6OspKH/kura/QGQeuVNZraHQO0kziHa2c1CVwqAWzuvxRNdibOIPsJ3QJ
k8mdSLetRZpLTAIiN73AN3smtpZuGyTkYGiqbocZbSVZVQ4b2mWshxP22S+f+d3Mm4Np+lMwIcr3
OPEH28HHxunN1SB5l0jrONeoxvNCPL9NThuMNn7m0j1UCV1abaNK6lHtK2mAgiffBuqQ4JDkr3gC
inDsbCznjc9vwlklyBescgL4Co8ikqg0raPFor7v3X1dh/F96Hmn2AtfsCu927q+muR9t1CibuzP
6O/R+VNHhDdveJs003jmnd/svMG0d8i1X4Uz2lfHKu7Ad9xyPlNyTU3CKll/1ABw0OFB5PviZNn6
PicPBuOqvXK9pBgFuJrTG/bnaPIENz2REXrecMJkX3x3XApyOVJGU62tLb9WWVPCZRe3iB+LBDZ4
SNmcix7LquNc/Yjc+Rr8rNx/esxRqRQrgjBOfoq4kbR/UXNk4r0CXBM/49Not7Yf8Zj1ZDZwgnHy
uO3JzqxTYRs5lndwD9kT64p32MvLLiIAQG5Iw9hAfdzVJumJSGC/qQrE2ignckVMdV12MCZxSkNK
bVJJ5szDAbzUR9NUV9lO7WMeRf/5j010w3f9UsTcL4yUSBXNBjRuxc8ipo99aR3/MNmP1Fpyf+EZ
pdPL2xhy5uAajPfBw0bUwhQnx81IFMU+t4cyY8PeOo+MIeZYmHvPTj/miOw4l/dpNytSl3nh3hxf
frBL9IPONK6gBZ56G/p73+PjruWSnIvZOCExztdB6YxLa0ULYRSqB9+vj94kPsHHo9OztSKUSoSD
i8SjgYL9EI8MeykO+23MV4k83l88Lv+6ECcJCM5/jsz7q+MKhjtdfA39YgfL1LA1AiO7QRFpTyOH
5MSfVy/1DziH+Jj5wzUW5GXZUFIWUqkPnyejtbK3qOEiGvtg96iGa6mTtTLevzthkeVJcZLuRofb
gTDYRxfxGlLSn3jaeg+pok3OjndrY0o7uipaCZTzPhf1Lxgb7F1WDZfHSqqgHEgmmhHx09DB/0b6
nIMuCq+Ss2uhLtyNUQYMVtNZWUUXjynGt9owSBvuziH8Ma5FE1PXrAN3AnefcPF0a8qgss+UYOEp
q1Vy6OkrbULBersYSc8RvUor7p4RmhkwxTCkinZ+oXQFzFb9m2dOvfHLHzxgL0XEJMukU8JDYjqx
CsPeLr7x3DpM2e2wJitKNFywTGxDJDiBHD3PsG2ozU7Z7KqJHXjWrQEnZMcaous0ry3aSVQG+FMQ
OXCrd78tsOWxH/DGjwxWcKHigMACRQQdsrsTGuhGHpErAL+nMK2cg5zYqsNIZbwmqtEZWEri5xlo
8sFJ2gOXQXnkKLSHPDAaEgGWhSHZfuy7fDw2DdDnpgAsKLrF2jLIwVyLqIihUdqgcFnTZOe356wR
5mFaY0xhXh3FWPxMk4DtJ2Z/qy1AEG2vmyCyWYnPBdRJoFb4nLHZkMfDGWGhPFLwsOZTqx8/j2ks
x6iPNoShaJhb9GRrTxCG/xlzJn277h7TaGfRuZajnfB8eowbBMUqjRMhtMx3ypi7TYUfYY+7OiNa
QU+mSP/rHJMM1EK3+VB/hwvPJK79R9LZuJg627wj7/Do0/a7AWE0ZRdGYAwEsfMU++q/gTZF9lgm
yYhzsSTwQzKYXcvqQ+jWwDzqfE66yf3F0ANSJXyPBThZ0QtaPyhJokrFooH11DWtd+4kkjFNhgML
Oqg2YTQ5/Gr6NsswOtV5D0uCqWiKGG96vpJrkgQ4CLtnF72hn+JttS7IdQU+GZGpzV3eOfX87cMN
isxsvgPtOt0ysjtEan+AHcvAVUxeEb6xmQU/t0pxz0dQX4xTZfGk+RF/+2VYznNqF0y2vJML0wra
OvyKiZCW3Xg3sijb+QPLWUrFvnU4vQ8uxFrpk9Woqj4ok4F8rDRo1JwmSUZd9QdAt9BhWwabtnyE
WDOh35VncBvxgTgHnpEBo06VuHI7lLympnzPc7QfZmizljHorVbtOz0ZTHCYcimyVMljflcCuLOq
Z3tBAE71hM6BvjzxFKQu63C2mCqmWr4bnQ9NEo18WoMHYEmOic2lpqL/CFtaT7dh/+WzuYFyks48
nQ1lFpq5qs0oj/bjbluNVRHUEk37yQ/b9rmsX6dKXEmjXK0ewiy460JXN3otIPGL/g/NqqYgpEIN
VgzaaSL3yRz+5o0lOenH13QNYlg4PmrWIkNFVgSDCBn3lIJ6N+UKEUUfEjDMxc048U2gRAYiTWdD
beWG310oAwjmgQBwCKDKYLD2Jh7xxIztE/6Is3soFoNxjGASuCwPgbjznlqneVL0LcHLo52dszWw
cNegBJLwzvZ1JI4NQc07v0SgdPBWRbp6HLuKBZWJ0sNNAYVlrYANxbw3WfdtY5etoGILKUpSdLXA
m89eNQNlrYugmgONbwI2kdvsmiDGVPGUJCkTrmXeSUfsXfblWyo7NNR1PmaMfofYlY9DPDYoGOCX
4mi+mLyAzLK+pP1ypxtIFnOfuZQN2ISk5uyplqAlvXr5imUxH6IiCow0v0bTaN/r8ctagaJjZjyP
vT9e2aOe8FV2G6o+a1L3a8YmWe4WKeCQ6JUjwotvFszVIXU6bWdQldhddLn2f2ZsXAxSIoFnhphO
uF+5ueCpWL9ClomiJlaeWBjF337uvoXwGjci9JhbBMVNOnuuKv039y6Ik3yQQWJSrxL2uEj4YL1Q
jv9waf0I0XxZNX9ko6B4S6fwNDHafRmYviaLKKnUFc5A+79WrfW6pSSDFGaPLc0Uh4aHKOW8R8m3
7tzpr7TWlru1etDtqAHKQVftmySlgtjBEr1E8K/8+jzQLXILsxgCHSyuY1Ieszl/mofhkPowdMfk
GwiSyRkVv1QtvlDm1S3vjWGnnOFc29EbrMTwkib3xrBG3ZwEMLYZ7mXiWPeStcpGy5iKe2NgamsH
O8Dk8M8mf8sGd6A/kFDWqBCWQwe7nJNufd7GeM2J+TlWw8nrVK+y5v5OucVz3/RHVxOXw5zJOlaN
fkBbhL/t++asc+omq+J+CB08nlwhDpTXBa1U/pbwMPspM5KXFKYVhS3qnBiPTcynyQoajajS7iFy
2kstBbY3fkgKTMGlsRzg9PXTFkcEW11Ue71PVn6xxbCaOHN66Tn9BgszXdj1cAiA3HL3gU0HfSFD
YTECMqbgsCzg7WX3NYzmvW+j8UeFOkqHPrjBQdoDbVruCHC/FuUYOM7ZDkuiVHCNd3FPAG92aE/z
FvOaFCDlnGkIGo9/K6aFbZspSSZGkdzxMHt26tOps7ONBxjr189sGCIw8ulgFFZ4rhjeXGdv6UPt
dM9It8W7NNGRcVm2nm5Pbdo/Y3bcSy+ErJQ57zwB7ZbOj18/nh5c3f/WLpSjzDCi00SVF+/dOy5n
gnipQVAKl4zBfDDeJRUJfRFxSwS2sTHhIoIIyd/H2IFKv7ApJwSC+5ItdJdePbrjmAmIKnvqJiT7
NdOKry01WsB/Ecez4hjq5DtZSDyWrXUoSrjMUUK8wIFvuZPVbqlgDUMCLFC7Oe+LyMc5yj1j26AI
7VoLKEK2Xhag8DKqsktymgnOUYM92fVMNPIye5RYzJYIro47V0cy4tPR9GZeH8YEPf5+IHUAdnYN
mWn3i/YoZrAFvwJLXu7SufFNp1IvCBvAdi5JZ8ZfCKSUnjdPGbqz3UbOvlvWvD80JW1aKhBr07UV
anx+DpgRw794cwRSM/ce3ErewV/g2Tat+rqIJJjtuzCjjBFa9mFxTIWVlns1doY+oHX73EYKUscy
v2be2AQDMxoHrkzb/bBaJWL3q0o7PoVoONMBbR5INdpcKiV9R3Sx8X0rr3KNQI11mwZQYic9fcLV
fM5KMRxsE7u3mAHZiRE8O2c6CB7n4JokqzHXbtoqD+/WNatbgjbHLrIsjN3TepyVApxatW4jbR/W
qpk0O8a/R5vze2cgQbN6iC+hH4n7AtfeUZHLJ+j63aXrSLqyXybKWbYRY9xWWnBTK7tbdhbkhIn1
8a5hzvGhX4pmeMx992/9B1mSTMd06P+b5ET5ZOnJcyTHN3/BHULlxw4uvTosGQcGqOkA9yK+yZRD
w8vBxqj/sNIuh4Ii78hxvxKTEQG9ujixfcREZ2XdzlldQV7k36OPA4seU2CNCm89q0enIdy8HACN
Dx8mbPT1fbMreVIhUJrXtiSn2OUWUB86nlalLEPZgrVS8nt4LDJoAhAGi88FYMVe45aGDGG8xdNE
voToINS64qRmEHm47a39IPm2xJW+y7w224+m9RLGOFwXWq9BuMgL6nqJI1QqtAV7nzI2M1+295WG
aYTTgyrBgrrQ5GJ5zrNujACQ3f3csRwAs9qz0+5PEebSI94PfrkculJpgWiqhXdgcAbCUme/sXmg
VTs9dRPQd9vCXrtM08ErjiP8NDC2vbshVCH2hmseJ3D69Mt0Lw6gowyN/wiqlSun7kc6vdlNMJfz
gqh3fmS0l9ns5dGt7TPxV3bmDKCbqPEBerCLmnyZ7eEuPNu0cW5m/P97BTPd8UgGlDX5/HYY3vFg
HTUXOJDyvCJmwC6NCd2YZe1PWjjUkEjIFnHRPIb8dvYAjwUVeStTg1We53+B6ZC7SgwcAiatHPRT
BXPBfnLAarHv5H2ZuvrK4/tY2KnkHu84O2LG+3Is5LHq2SCzW/gJfbRI7uL+tnGc+o5xFitEQkBi
VClQHULgkc9lo3M8vQ9BjdC5if8FfFXiPllD/o9kvTzYumCTLx57PsEdtk/QwSk103zXpeMd44yb
rdtmlF0PsAD9HJ6KE+IcyU+xwkPWuOD5huq+z4eKOIiIDlrFvMtdvfedsuM6lj1xiNH/4gz0s1Un
Z6nOETC9bko+GmmOmHYgbSY1pHuFtEufmeEATureuphLCc4IGKwOoVS2JmWPiayy5aNplUQQhjfJ
0vu9xzPl+sCAaefZrYM00rvz3q/2gIXuHb+/WkPrYtygX4Z9Rb5pWmMMQoPdy6g44Zz6k3vGrwG5
9URQvk0M+QqcjBJSKm+woCw7vwdJzvDYBhwiTARW1eEKX2jy88v5OK5JtcnAVswF8jpWbKLY3Ymz
KlIXARQukAABWNUn7nVwe5vxF8MzhjAw+bOHaIokVND5IWdJuiUdL6OyHypRBJmLuDvLF4V/Bqbj
ZN67HZPhGthhqmoKTI+Ur82rxWf00ocG5/FWZnyXaIDgUsCbqcN2qZPxX5c2vEsVDi58viCxQRMr
YT3A0ZCk+WxUAACqQV+0z0bRvzf2D8VWyBcww/Zl9pV6etUt6kOV0ufu+805NqjB7vR8R2b92zTS
a1hGacBN4Tv3Kh4fAdqQNscDGyJglT71SmWKVrNQDQcVxyCDIXGFpyavgtyRn/2AWzbEEu9AC+Bd
8q+kCJAUXIyDtMBw2y2gd8Bu4iMlE76iflD891UnL83y2isCJSKMGqTo+7GD/0zS4940aILoC++/
ZOwjEMlco5cFG0wk/WwHv/7ijKy+WMB3O1X+CkCdXPiqeAe2dVVzF7mzMwr55syCEzGFtCCp6shq
yG7aN6YlsDma4L72MNdzPKumHbahWYFBdjLu6nEQaSyZvbm8yH7NG6mJVdkoYQLFww8ilh1kYI4y
M1vzAs0X+2/oEf5XBrPjcSzykzcsK0sIabfv0+9FhNhJRPRpT49GZMkT4jexGA5bjpQLT1h1Qzx9
c5TzIaW8xV79Ged1+pxSe7OZ+Y4d2pSlKJFtsPiInlyTQm8vq8iig9hv9v9j7zyWXFe2a/srL9TH
iYRJmBehDr0t7zuIsvDe4+vfAGrfW/ts6V1JfXUqCEOQRRJA5lpzjtmF6Medga6HW3X9mYmDz7Q1
CMwzAXr20gHHt+0hTa6gpTauTPYFVQaQcgRmIRLvu4pfdTTlUFCnXNWj4++Yn6WQ9abqGAJUpGL1
hZIwIFMFgeiOjS07cfVgW+h9w/zG8pbUOynAthWYeYvAntjk0007Ksgj0ndcI/22mkoczljD9x7w
sTM/4VcVawj7DCj2aYMOuLcIHmMqnFFKeiPlDHBTOtnYfZpk5PFOPEBRw1xLz0FE5TwyDOaKhWQy
Cpga2QKFsGL8cEtdZVKJPVNxxFat40vgxQVNQVGex+7g+cPInRSvzwB/1a+2MNA4P+xSXZjkBuxG
WuIJOVJHvce3RCYTNJwhQ5r0pvmNvq0a0Dm2hAohw4TQGpIPECSlF5474YwjdFKNdSJYJSPnliZu
i1V165GnmDC5J4gB9IZTOvuuG2DKpJxNfRuvZR5+2Qp6xBaMw0mOhXsk9UB2oM7q0nosNGiYhVkE
5LhMM7uKH04Yhg+uhzfK7INb7imsQb1fN0qO6QYAe5/6VDNNa1nncqlVTXHUL1UKTMvJ+NMlebIr
p5qSkd3ahT2iSEg+JD9SaYM2SlWHad/lMKjxlafgCwCTVScquMQguLJEJ5nPOC+VEpNj7ZsLLgV0
S5oH1Syv+ljgObZwDHgifzcCTCWha926SrEbTSzAoiO5HKBvvO6B96O3464O1bnaDEJ+CO7eXUel
YCi4vRgi4RNToCylqpecrQ9D5puyNuFy0ILZMhzPRsM9cxsbM6c5uAYiw3ggViaGYOEKcYKTrq6Z
xBVcNLINZcnykDv+IVKZqiMTRWzsRJTViZtbFLJ/1qcUO6egruqTs7Kqh17dxVKB2gjJI4U/riBb
9Vp60VbUpjfEB8LZIcauiab4bae9anQn3qVDXGAue0lout6JcV/G1jXxBrAbwdqESrcPXb5izcnW
QY9KDi8M3X6kjrs67HBph2SFuH02nLyWfmDq9BClMf26ZTOsC9Eo3ICL4qgq4YbGKverCtN0g8UM
InsKWSjZURKpTySB2TttcN8xjC/RS9FU1fsPr9DNRUpYOnNo1OJmP6nbS1T1wvLSDRGsF5k14u2m
T3YuJXF9cUzXRm2xctmFOGtqf2YAfu+VwVUOYHspqFJBBLYmHwlBBUmTXRVBcjZqG1WAmYaoGEBk
Z7cgdofVYCpHE6kYJi7GUD2yhr50/BNzNEaoHiCXOjesZSMy0l049v+amv87pmbzX3qa47fX9O+e
Zvb/tjRr6l945QwkYdJStYmY8A/Igur8he4PuAIDeIHIFi/xL8SCof1lmhNHAYesgVT1N0ez7vzF
Kl1aOjgnaRma9j9xNE+wht8IC5YGqkEVwjR1oakWKqI/CAtD3PSdKV2PlrB/1IzgU6T85gf7PJLg
pUXWSYefwzRpSVeE+xftySYKPt2iOrWB+UY7ylnQAsP5e22ICPZr707AAXqMwUPHLTilBEkZTVLw
68eX3z7iq28MxP/hXnWF9ruu/v3fVMf6w42tqY6wcXcbkLj4Nwydj/Z3N/YY9b1TuoCaUj95Njz9
lDtUCyzcHiFD0RQ9U6eSVOW1REgi/VqUwYBki9MRDjE+i+hQtGh4Tars/ahcFo13jXJxnYru080B
dg0WxkT0iMJLXZQFzGH5uqbIgOiBcHjjUHNplUQ3LBGwrgoBoTFL753puoOBwEKwJN59xSy2VWHB
lVati0GYZ8Nx3gzVypZoiFwmxdhGu5bSVU2eAKJEmhQO86ySdsViRBRNn7/QVRQmdr0E+nZD0FK2
dia9TO6m24xrG9cNLuT+cNXYVIDQPtor6NofhUpHq+nQfOayXI+JXSxB+1FNU7M9SklognkXnCjd
vYjslAwYXLFtgqKw4HQyVSezp2WG6vHZFJEzrlw65u2YcHHKCS13rVpbKm9aBOa9ZazMh6rgNOPf
9FtE7Irn3iIbRkZb5jdZSqq3Ud70A/UyQf0CwyI0V6Y4HhPAhUUowCr0IZ6T7YbaMy5vOyPwEVur
J48c+UOrufE6splriEbd4ls5x5UK+zG1qWKWW67bNPxMlGglSsVFuU8pJrOCNiElwQ1D6tylR6mg
EV9WCvLBcUBGEm0cOd7Qu3LAwXJpxn51dIsewiRG98W0LdfKnaEU29JkHoaIcBeV1dH19LObik/I
I9fon2AREe5bVW+UvQnbaSFuV1SdAkQkFDuRA6Q4tIzmo65owjieLlB9b72omWwWyp2dMdluu0c3
xian7DWXX1HmxpQoncRdEgRur12zCo4m8K3aesOgRBOmZS4jMxTZpp08EWmx7XXtOi8wuHnjcDAN
qATdqyIs5lX6sgvc91TvXpmo3HQeDT3LeSQxIpl+W6XyZnjOZVxVj14z3IctMEUGj+oYPBJzimjN
f7DwmzE1ZeSt1OKYGeGBOHQqPtPgJmtPJunEC0Q52HTD5Mh0d2t7KmYP9UbHQsWXQ1lcUa+aXh7D
rnjQgIHxsnqDu2eYQnBRC+Yvrs50QTeNr3wozoE2IH4tdbSIj8hAG0pdlMF0H+ewSI+9krzK0j8N
0AEUaR7hFmZLo453Wt6dqD6fqEkzdH9oK/fL71SenOMWmA5D4WGwGJuEct3lykvRdC9KTsOmzcqI
kgblcA/Je2BWDz2TiDYPr3P1Iq1J5NAGcQsJDpdZedV5lxTTuOAlEvVa9q54VDQHupmI2M82OkG9
Rx3Wml2+RIrWrGPGA62O+UYiipJ5dHS69CZzvcc4czHHJsiMtfYa1ykQkqB+otBKl9Q0CZrr6aKp
aFQtwbASJiy6rEnQ21VLS2vOytjd26Q1LMzaphkwfJk+xmGGTHvfJhGvzOFkRfxCuvxB+M62SEO6
1T793n6Nq/xIzfFadBg5xyxde9SpwjY92xoi47HuECJSmC6o2k7VTErrFEmMzD0bqXZoh4RpXqWj
13MiDFDDZUtsuDLUx8Yi7k7i840hxiwIfgTluOky734wspQEv/DaZ9rk5FxV6mG4Qnp5QKT+VinJ
wW39OxlTHQ1cnMdBcAZr+1ik2vMY6bw9wOV9FELQIuVlwSTtgGIkWfsdvuQE/xSVIBC6PhehiVgl
1fYRLlqxH5R9RS924Q0wI6RGTlhpvtqR94S5DPurr90XOb161Iwr6BlXOOKbZcMwC6U0A6dxeM11
KPwJ82/ShSeanxl5G7N23vl0+MXrx7LF7FRUk/krwVDpq9XW9f0DAtF4J3ojOiqWW60VJsrrVjc/
bHoKI6DobUyg7qKNveGAJIbcypDc76rIbwLlJtRDY69QVdaINVpSm28WVmO9KGl71ybVJAJVrwk9
IkgqvalDhuwAwmjKe0gZMuXQlwYGsitXUoNPmOBKyDlBfGiN7JqoIaaEoG79waOPUGC4BTmbIW/C
s6RNlTBKrhuhkTpvll9U617TMG4XdWqCJwFuH47iMfacO2TZ5QE/HDEWyngs6uHD6pjt6VlicMs0
TkoYA5qT5quVWcYea8OwSCsTdDEJvrbhw7KsYq62WegsA9jBTAz1lbxArstX9aF3XE7Ij0Aud5+H
SbGTfV2tEmbaKJvCJT1GfjphgF3Vto5lM0Ufoj9ZqIV2a8j2NjSZ9thQk9IJxY5XDzG6b+3I1SQk
RlnDHekia5NnHqORtH3x2suQ/ECpYS7XMTCbQVYskLKQ1TUFxVgK4m/NfqOPOsK189GtO9XKH6Eo
h/EzLXp+4wUNwDzCqzCmH2Ssn5KiuCMFCTcXsv+81a6jNLjUtTUG3mpXD92n4pjpvsDYARWfbrUo
umUqqbOPzpZKFrljr1NfjWpZDmNlTyzKl98jjhqa+jnPrHdCgS+kyF6syvvIKYksK3UPw/tt1I2S
rDXO3DErnzt+kkvAUkUmsetTQBXWpQEqpbPKC2xymyCL0nVJY3jNa6NupklvWFS4Vbx1JHJWK0fo
X/rQU064dqJOPxAd/+rriJjijPeKg+TJCO1gQTIzEzg08+QlwX8v4w21RrnMCMvEdw+Qvg4Fgd4B
kEjDuikZ7K1phiEk6OxntS6vDAFQs9SJrspHdWVbAJ4SAl1XmSOumwIURK3UG4i9XFUcZYv9Z2vZ
A/FCZkZdQNnl5LCannbvq9mtTt1kQ87mpoWOez2E1TUogHMz4iiqwUe70Uerlx9d4V27AV4VHxBi
aSQ3aDKfAsO6VydnYN3dOM2UnSLwnhbeI3xfwZlNTkk+7U+aXi++c0MdpujjIjfabsXMFnrIOFLw
7po7ywi+bJUWle7qBOKO3SpK4rvyCXgp55LvY52G684dSILha6Nz3YnzIKol5hXEqhnyx7L1j3GL
Fjw0SdA1X/mV2wvKLvc4iL6SdIKYAZbMpYLvEK2i1mQfiadDPJMQNWWRbxsLnJVWDR95ATwdFjgy
l9siZ+yKg8/mvkqRL4GX4aAJWNZdcE+ld6Q0MiybDJi2KUEwaveUtwuC4BjY09raEjp3H1OVY4Cz
joyoWQuSlWCmo5Bx6AL2nbdLzf6rbCoFh3277zzckCmK64VRdgF+G1JVwhJkak+UVugRd4hLhsiK
Ap1ORD1KooLlMqG9wzNAX0xVls8OBzmaEjRyTz3DITqKJp6yMF5GMkQeLexjoEJgQjlgr7AykTxR
6MtAGkfQGelS9raykZQ7atAhGM7diUuMXoUWiUyd+lJQQ8ceTQfGtkGOKsB8Qzo+aqJsokihFVfL
W7pgZ8cskrNZP4dCQiVqo0euwk9KIh7lwIy7hn9pg1OGpYCQ0ryScVxBSu73fvyUVOFXYOgfhP8s
vcyNVojcFC7S9g5WA/LJHABL1MiLEit4lGLQzmmT57Lf49075+rar8IdOQi3eha8hPCZhdDeUo0u
oWcXH4bliaU6ZEBjDLHDM4kTHZ7K0kAo4AaryO2+3Hy4HFzrruSOjEc/7RCIoERj3Lk2lWqrVFJf
KXTXAVRt2tzjdZRbMw+LqY90LfD1G4xiV9roF2sMjZ94lO+40q2LlEmHKg1k+xGuC/QV2Byjoxox
3wmdWixaLT+Hfb9ufP0R2mW9SAiOp7RP9Y7pRpsUb3Ej8CNMs8goag+BdUroZpzzJECH2qsntWrB
TlMXBzW7RcrVr/0s/lTS4mqQylfXW48Y5E1cAUtQEgeKodPlvfHxqyFFyOUdxWSGVJMxER/LqpTj
q9aNJBCo0WsvgnXuGG+GVu+NKCCXkyrc8jl8lDGEgLypD7JO8UvW7a3Wqu8Ql1B+gM5vaNmn7QWA
+tvaSAuY2u8wxz/anFElMM16PZrGlYlmfVXbRb3qBCDuKt+HUXPvyHBbkPbpkcWwqDTlK3afjajG
bJRoqO3LhVb4mx7CsEH/hyZcXssjGVYq1xSTfPk7GxOtRWM1SnMMPNNB1MbeeKDQc3dNVNAR3ew6
orUpTePRRVmzbnL7LTRyIgCjhmqTr12N5kuWEvM35hPAOqUOVvjhoYvHW/q5OxUHgV8RNpNWBtcf
pwVOZFKYSl4dDVslwMUnxbeOoKrPBSSIjhyUNa8P3EYlNALGCErA91AfIdy0waWa1HvEEUeq8vs2
VUCG8dVH/EgNDIy0OdXiYBn5eSxGBPL6BRlYb94wnv0yB6edIpAvYFk4F5RSgbDeiYoRaqmnTx1Z
vqthynYaFEz/dnEPkoPBrZmUDJDkh0c8gmyYHTq6emmH5QehCRj/Vesh4NRTgvjcZNZr5yuTVBFo
Ktwp0Xsp1kXLJivzK/PwwpaVhu617RaF8WAMALttMz3o+ghSLFqXlOMWid9vuqo+MwZ+VGJCjvvs
M6U0CgMdm1Ll7Mkh0/Evj9yILH0rKjrVlmUf+7r5aF2urCGRbiu/uKodm+Sz+LHPw/e+o4IM831F
anW/KR3IqoDRN7XCjxrPwZnGDEko8rVp7BtfJVNMcddcaQBJ6R0idx1diOFOGkzJ2NkqHnz9mjoH
Qv5E8AlxU1lw5i9TCrQrnWrhyirfWvaSyKZCzbzpayffuIp8pjlDAo1dhksvIb1jUF1/nSQIaatG
YyTXrkYDJblaowAiSQrYdyHuo2C8JvaEE1ti99BGl7nBcDs0AM4wM+NwaBlxOqjIjSR5NjPuq3Zw
jxXpxVFuiyp011oc38pc0ErCR3aWKZn0dRP2l8KSGP2q1H3gBkEDjsJUYE5TybwNTn0Bwsfj5CFW
on2O3NCjzN0WxyHkJpiZjJXH8Nl2tkMZ39p+/pQZxVGrqtcysp+VgJme1doHTSTcglBYgQwObkoX
7X3yDOCc/6Ur/GVVkftJThPdb5gJZvaKRmsbjrjBWuGcPMj3pDvZqEhE+Gkm7TVT8iuvH0k+ZMLo
JeETXnyNtk2BcE3H8Jvcy5LY445P1ne6CU0Jh0PJxC0+Roz4RnzR1ugRK4QqSyUN75kI1VhzkeEI
75EsgJRBId6Ryr/3MJbSssw4c+F/cVJv6Yvc48xbYkjmi+4CuZSauMx1bPeNmZ+Jy2Q/b5OXxrLy
8d4ZzW7InQehWLsmkOfQBsWWPNo5RXo3OJZ6cmqL8GOc4F1j3H/afkmZXcl2DYBz3XMPCG7Kg9Y5
IQDsyzgz0lOCQYIuW3gCIRFcRcxiiI+who2hdduQUMd9ToWGt6a0Z59aF91qYhYT7HJUJF9gOj/4
LkWYINE+da6CVIL2eAtho1vEOTrlRxk9sjdat+EpH2GNSBDKXOMXoxaR42bsIILTj8qBZASGsS+b
dkcfbNxULVOYzO3R4CAMXQugHrFnFAjynIoQRmBXkFZlU65T5LSL0jcuVFfBd2ajJxHEemi8Vboq
JeUPfHS5pB0aEfTJvOweby3ffTIICFzyUXUKg9pfdelkyRMdnJS+N1rhBDA/4CfbebdpsyzI28YZ
NFYQDsCqIzC97WuNsr+mXoShvC6nRmuIFn0MazwtDP9cDAursrTO0ChpqXZ8ATVTYTy/C+TqBVIV
kitpZCTwByi4BiQGCaY/3kiXIt+mOXHtpagvkUJeyiC6JhYKOh10RJTAyIVJGg0Uby/MaxX5HWOE
LFiVU5SYK/xHNDNALfidmioxM/DE8+VomTfRQH23wPcoAMJhTAeQK1xaZL73hFOFETc6+2UTK/uk
hoHGOfyEXYwPMR+gVfAvoMQwiiBYFXCzUxNzJuXUgk/FaJXLMqqvMIAROz6lZFkJrrWx1x9I4C0Y
FjPEoSN4wiO198ZmHZndQ0ubSy30fRvWhIr1T6SivCLj3pmxc2eSawD24aEI+qeoIc6HV8RzFH4K
ZDy5od13NCR9O/h02rCCJ7hKqQgyUvSIjCdvoy/KM/6oXVN1u77iMw1Gmsxdfdln8qZ0AARbBjKL
y6FS/ZWGwrq2BbZP0b2bVb11rOAat5DQiPZsqHGtnV47OcYqyAybKNXJbBOUVDKwJRWmpu7n11as
viSCEWFEbE36m4Qbe6ZeKTm3GcVE/Av6dNtm1n1kDJieN9LvdgCU7ijFYh91lHSB2fOCpjNvsVjl
rV4svRICntjVOjJ9h3+FcRia1NQabyOs0NhW7iTKACfuHwwVSRDgu7uwexbl44Cjchhx3oQqfVDo
CWiGSB7qgxPUI3RNtAVScD12Tn0jMlNjpVGYwaB0zNWeMvx4Z0CVXgySDmqYapwPLg0tJacqaQG/
iq3mONA5WPY0qlYh7ZCFqPqnOKq3jAqBlfV8VvIrTOXBcAttLRyFgq5yVSiYFaJS3DNGSbdNIve+
SALCk0gKqmizBgansl+UZCNHzfvEfRSa5i5NeMsBDe2l6bI9JAK9QpjF2GE6G0nbVpCVL7KmPCnN
W4cwi9BYfqUG8KhOlhMokgiEuEXfpwPNIaoS+y9xzcQiUGCuungjDE6vrOvWDrFJFFz6R0Hg46rr
KbUNWnhBmIR3sq1xUzYotOEkXJUKnhIkuhc9KjUNceBU73nQXGNfGeVpREjCRcMgHxdBbKx454KS
iTDqrR1Y59apTlrcP9lmoJ+8y4CpLzYmMyQXyXNwUNsNqUGGrxGHTS5RKC5s37hviF2mRJ99UhA/
AEDZpVPFxd226rCarhBJ1lzR05CCKmRZ6fvpiiFAeUEdVGD289KW3541HaMy4WzXSWnbqKbofsaj
davVF67J2WV7zrVCEYHz1/Nh7o83WEP23JyPepGkOEqmi1kKb1D3JoRUT863vkIG7pP3/UZTmErS
UOM541JswSzMnRbx5X3bcHk3S2q/Q3XZ4XLBz34uG/+a1s2iKWlcFPymo0ogHeDlQugzqX9tjjoK
RrAhjI/4durhMqc6inrPWLmyf2odBNfoKs745BD1EVhkkWTdZZc19Y3Or+Dg5k6xiXQGz5PYeUxM
QnypGgWfjVGdUMttGgb+nFTgUkoUlsu+9wmxH+8yR9/jQ30qU++I3YpSkneEEcWw3dw6hi7omMc7
fxyf49Il0BRd2TJI5UsIyJMDNwE/PfhezZNIe0rY3a5Q2GMIL9Koq7eYYjaer9yFKiK4Mt+oGAk6
p3sw8VDA/mrx2KpM8QKXxoNHUZgQ19Q850hCATnuDF7QS4vbBCPdaLx1E0oqTlf50PIjlG+ukG9q
LF7aIMerAIMsvcTT+WS1z0CXrvq22hnCeqGn5S3zkFuVM5WA4PRd+/GqNJy1ihTDsRkBuU21sUxe
dPoleVzeujr+dEsu4ClT+NROHxrOCO4pXJDAw/GVkzbiRc4GZeyTa3mfwup2ML68ZRr511WONKH3
rsEwPOhadaKJsldVMuvxzxIkv+QWBiAmxDxXiV/vbsj2AKPWsL48BmMbTG8D7Ao6Wo4v8fxv2kiC
06nYhBrmmSrql2LCUCYNUy6AgZnwDqAchBLAk7eDo+BD8OJ7DlLzkAEh81JuveF0JWWWKRaJqt8b
xFdQLd/6uXiBCIzrRibvQ8TZmvKFWgxXehzSVnyfuetSK64JsedeCwpzUu4yf5f+NgsF4sVgJ7DV
LVQvPLRhpgCNHJ9MaBRdQ0BUyq2Aixxx6FJepSr9CNhGquN/Jo5B2LXUsIy0Ddpt3mxrCYnF2bu1
Ne0cOyy0EbEOSo21RC6davh03PElafjw2tGghKwOhzTQucfxOoW8Gc1xVdc9TdRKMRet/4m4baOa
Oo0cfY+Q+aHm51gt3TF647511s3yYvpm2s7i4AXUtv6G26PUn62g3RdjeSL0/pQQcoJCdZ03nENk
7NGTXbf8fjOTLkw6vEfDSK5h8InN5c5Jq4fMds95Y75NIHgKjeYNrFUQhKn5VtZTZCBuDyFvQ+AE
lVteKuNzXWdrEEE3ZVgjDPZ2HRdL0C47y+XbQj25a5rhoVMDEmWNs2yo51umdw4g8e+ViSTIROkq
df2jcJvulGJl4sxIN9BeDgi2GMmRjL4U3F6Xbb4pLF1bRLoNkSE+CVRRlD5asoURzk23T0ML6x0V
t2tfVm+RiQw5U/3PUO0fSiFvPIClCb9owxXniHa0aKHAdmO7nz4a06tOdsEPpxhbOIXkaRl5chW2
3k3s01vSZXZXQqZVFYEj1p3KEeLOyrClpuqLaQWbVtG2jYf/a+BN9Raf3XQVCqPgmSo8gmzAsKqP
ZcEfzDPwY2Sdw3jXq/aZqcNn0Oh7rP43NBOXfgKIhWsl/W3eqjNlmJT3uu3cjJZKAwWnmB2j8qbL
5TFFbDWCIxXqAYKWwnQRGGJt78i7TMqV45JB1Wr7KsyHZY0QCS2utrKT+hI759N0oQglg75QH+5S
07tzcQBjlSWKcgHw4SvgyJVLXBcWnZvpP4tH8TL28q1CrFvWxAAn1SX/CdMVzjlHtrte5wo1HV7S
TF8N3vhSSu3US1rsyYgNOZXFBgbqqOwYGNxIGge+fIWjtZB9cI0W7XpSKlpSOQwAXyKve6DYhSPl
raphaWStcaN78q0uE5CKkC98MZ7dFvHtMIXWFRJHftaspqFpUfCjzcFJieFF7/uH6RNuKj5R2gvc
qMBGM6buOeMZb9OV972j62bQymG0j1m2L9BptVByVkJm9QbKlbMOjVUVMOhEFf3kF15xEfeHrm6i
VRrYyPvDBk+p1mxAMtBmqczqrIbcNaSHqqhLK2XDiOrSSv83duXzv6MHItrkX4QcLF/T14+/ZRxM
+38Lgvh5/2USH2CBl+BCARSGTd3ndyKLQZjLLxGQrf+lknyC/MdxDB6ZqF9wzExBK4b6l2n9IyGB
DfJ/ogHSrUkm8xOzQp1L2rROVMM0TJ3RuTbFsPwWakBwWRBi7rfuTcf9lImsW6aGvUWoO1QFpkcZ
DWXVJMEwsmi+dZl1nDc3jq3Xm9/2JLbZpdV1NBy/YWA/HWKY/nwvz0+cD/G9bOe2tlYsZkPfrzNv
CmjPtfuf14gj42uwm5xmkNB8XMP/eAflIP7xGj97C1/XDqVKmydvaxClTRDsh8zcDhR5sUoizk5y
OJ7zoz/W4aqsF3WZkRw/7Tzvl7ZBsRlbaiG27omj+88/WlspVM6mZS59wYQZ9wiV+9s+Bg1ehXF8
Lo5WXrYFQ92OWcT3Yz8rzr503e33SqfTx+/Dz/v73Rgz/7FXFmjRcwxJbCGncleZkF9FWPcEzxH6
XQ0WgsFz8zzSo9hwL2q282KYVusOJdo9oDeorGVwKtTuCmtcckzM7ArwQrZtxiI51oNPyhgSeyyI
Ddmgi3ltNnTIB61qJGt3XvHbtnm5mp4rc41LJvLUFSLciJrldKz5Nez5UD/LPy81P5r3mbfOi78d
sULDK10ujf96v5+n/fEa84Z53fe/ML/SvNLLsSPHVvU1L31vnR9+/2u/rfjewSLhJwGFs6GOv2rM
GmtSm+er1k3KkzZKcWVMcom+ta1Xw6XLkGvpLe3L4lCZhLwPjZEQzgPvC8XtG8mgNrNVP71SxukP
A43JLOJz62DxZ0MDdC/0ocXMq0Blp1e25WX7WNCgdQct+d533jAdl8FcvNAGnACxUVvXQxRY1/w7
ey8PlfO8FIZ5fVW4oA6krEM4B3Z7tAPnad6fmZ117WAxhAtGCWh+wrwhZ7y+MnUYoj/HJdMH366X
dvu25c46ZWnouRaf7bqKz0hd9G2gji/qtOpnvYi5hf0sFkJn8JHi4/7Zb97aWTZoz/lQExCDMxzE
5HSon/3mjTQHiTLtSMDwV+UXVKshXbYSd347WJe+Xdk3GK68XVDS4kzmrYFXXqVO2J1tJJU3Q93I
vdY4hJBNO89/pNCJEbebkoIQ61xGFkeqg+/zEzLHs280XRgLK4C7Me/hWLZyDnVqmf88RjWSmkEz
U90qDPpugsGornQMXz97wJ62V6IWIXUpXVx76inxtfoQQ484VAEnLt2FfyzPj37+/Bf7zJvnvb+P
87P8xyF+FudH/9/9VD1+UuPWQc3/H99RXta/3vWoBG9KaRmbDDL3af6jqLk89YY31V2nlb1SPzaU
0bd/7OIxaiNxWWPvalSqPR3Ow88uP4f6Y50ANLo0BpglPxvml/xZ/HmuUTx1GhHY86v8rP5+6XmZ
89de+yV6mnnxZ8dIafAsiyzbpkoFX1iJ8i06f+0+ILfle7EwGvWMU2pYJKEbX1K8xRahK9apgfox
L83raZ/Jw2+DiP9M8mpMety/3apNQcVXGFIXDACINvr7rVpiJyjIEB7wLIf2XjGiS9Ro2rPFu1m2
SZpdu0XSbgWJzYfGwils+EJMJ01/Z8OaX+RDr7/7BFnk0Ju+jBhIqveexAbOGcQ44BYObpAkRz9q
k2M0oAhZzA/nlfNufywquCx+7TNv/nn2vKMSchyOjDkXwUpDbEoBc/M4/2mjxMHHD8qFqHMYVRvP
Vkc8k/0bqGhIX/OWn92/9/lZORigQmJMjvMuYzLiYlfxHSpZeevLOjnUBZWMaPSqy3J6NK3XSi05
zKvmP5TKvtfP+/+smh/9/TjzIf65/uc4BHHTYhjq+jacXnPeY953fvVp/QAR4xCEbb8EuiDxQxTp
cf5DW/vXoz/WhUGNtTKKFf4Oic9OjBCZqoOx+V4ZUUNk04SOm5/6ny9/7zvvMB9l3t92WmdvMNL5
/fD/fEvzLt8vOa1zIA6s3R6hHImqlJt8xf/+0+B1hXkzLYeUoH89/NmeOulr3XbR5mcVmlj/+Mdh
5q1/rGvmg4KT+LYtvPf/1/tkyDJnBv5dLG7+PUyQUa6lMiBl5G0bMOcYeP/91AGuaBAxr3v3ZmIC
JKXKrSUAseMKQlgmsnNdFkicW8i6LnZ0RU1jNCrTuqiGT5mVzvtYFXh1553dKERe5er9vZJPDezp
AL7l2xsDI+ECBSrlplgH5xgbKlYbitEXCbiGi3x6RKGDSqBP0HqV5ew4r5w3W2ja2tEZzvPSn4eZ
9/t+iiP7eFf7kwTO6NGxZ85l2LmIkyuhn2HsY3JX9HcwKMPpt1XzLvY4ttugpcVcjJlxntf9PHde
R6yntQhzLpE/G74POi8n6Udm+8Ppe1UGVmzAhGn+OipjUPKGIA9hNIfOZQt32DtG5V8CrMtXdUFd
q3fdK3j27qfaFRvEXMNrKvxiiQK6vC6rwN2OpTbsCbb49SR6zeOTRvm81tX3KKZmo2uleYqMLRz0
7OQ1iGXnNR1isMkSyUbbH6eAG7hP8+K8T6f45knBx4yYFrsgXlPMfpT8enR8KI2PLgCYXw+1aXle
qcT5r0c/69zMW5se2Od541hb1XF+9H2sefk/PPxj1/nYVgPzUh/E9renzBvmlyoGelK91yKuxZB7
Qbh0fhE20BwDlBzr2WnMEBQrYY0ccQESod0UtkF/ft593s7/RjYjEcfbKWKr9mindF2N7D6l/HUB
KcJcOUpLvtCQ9d0WLLgAUlVcfi96QexfVDhohwR5/Lz0/WTYK0OIPMq2aMYBhqMGSeIXnBnMiWBk
hiLd+TR4IBsmrbdPmdJBPKlJTxvKyCIqbFrGXk9LxnRRGoFt+H25U6OSnw0RMF7bv5AQUaKPbbQT
khB1Wcbt8NLVsE+Lvrxp81hD9s2XjPFqeEnd5rf9mZ38tr8Yi8/eA3QNaNCtdrTVGJpI6znG9XIe
rObXn9TNYJXMy53SWesgQ+83L/6x48+iZtWAfMrUQGfHYf4fa+e13Da2desnQhVyuJXEIEpUtCxb
N6i23Y2cM57+/zChFtna7r3rVJ2bVVgzLNAWCaww5hgnR1JqYLGlP7ZUqWhlCYpOjGe3Eb86UmHb
9SCyTh/lNNDJ5qXdnTeaL/4Mlz3qTDVVhSCY4QIsrqFTQTowjJrVJt4oTe/YWzZvOnumIoKzMjaT
YHWngps4RfVa9oqc69I11fs1pF0q+aZJpzB2Gdn3aVq1Co6KM+/gZ3b2Vq5omxTAFbipcnrzGuNb
MBbqkw/m4zYyEguSMWO1K6o7PwU59lO8Q3yoYZf4jt/pZaAfqtJs7nLF9r8Wyd6rPON1hoTx6EYp
yBGnN14zm51XvlXxTrcr87VktsOpa9R+JEmUHdjvSQDQjH2p6O0e0VH2w0yUXSjTWrAR7veZk7vL
wvH8x6Sa7a0KKJDXXWDdsOLWtx3k6U+Vh85Hy/7zd+pCri0FWGBR2NZzUARvA0+PWzGlGVsgSa3D
X7dEgODN76s4uklDW7my29Ld5WpRHzPdr459CwLXEdqPSAFUI0ZrOQXjeFHbwzb2Y+EAvQYcwSGb
LP7iZfF3Wiiuq0UWfxJ3WhRKbEXJxlmseJdFpfmxAF3TDRMc8hIr69HT4B+LVZ6B3F/5iOtVhf7H
eLJIlWXop/Ekoq5cEC4lMPHEyXhEL02g2SlX1/U0vFtQbOEZjDrQQgztl+qlwv/V1SkDAAP+U//f
RpARbZ+NFP7nmWqx1M1++sbwApHUeNPxTHoshwnaiQ+TZvPsWbqOZUAWY8Xv3WFJOHUlH1nzd+86
3D9zNQ0AkZFSNeNdFAXkEE7aHyF7YRGkxE9CuKVlM/S8oQdgceHfEgfMqEgS2XOyF5s0cepuszEx
71bT3wOdkv51oLEMKRyNIVIJHfUA84BzZ0JAAL4zdt+iYNyoWge9eNNC5ToEL4YHG14Ec+EaGoYQ
932EKrG/hjZWfB6aTp1zByM1ImvV9GlUCfUn1AHlA0SgG/a8AwZIL5j6y3JgzkK23htV28gSIckp
lLyUlcHZ6uFssfH7SxmvKPnanoZalyWyTJHxstNl04CAMkoedJbO/6tfzMdRG0H2Lg3z8q9ozTTM
7FLrmWO/eDvD9LIRZ0bdw50VQj/4ET/H9VevjJpjfO1eA8AtX5EOfFENtX3QqbBkafiqL1bbdBL4
YQE4SRBEMdm+dZChCfOufK0HI7iyut69HsFOgnXMX1KVHZrQKtyXOf0mOfMwvg+B9BuCGJpf79pA
h7BiMP9qvXbPVuP4R5io0AREqfnUFCgJ6llr3JRl7d7AxNlt1Ry9SaUB+TyDmfmjJt37O90P4+lz
ugHJ1TZHRfFCYf+CIw//oGkVKA6Ei4p97YOAn5M8f1iNHzFd7GYPdjrlDxLX1EBiwZwDOtQpdXvJ
+fbejY72TXqZasx3Q2l+MzjHWn1Lb43M2tUnPUMvyttAB11m65cRxKx3GnvEdw1cTRqToUV7CIfY
5sVxCtHBhtwuNORVqp/bJUKcKhXzkWOYUP2zEV6DBuPlAzQXwdHLejC1jaZ/d8e+/Noxz7RhoP8z
rX9SQxX/gjUWEaWxr597w+S0tXHDm85UCg5Yp3wzz+5ZTtn+SOF1+hUvORCDNtQrdCoPJ5TB54ca
4eCNZ4b5Nl2+fYPdZ0ce/69UdJnPYmIP9FYNW+9uWL6BUU75o01l6RqPftcaj1ILpa3+rG8MdZge
FBiuh+V7pbo6+ihViTrg8q3zdLRjrMmJ9uK1+NpdeImpHMXbDb8siq1ePoYQq8VS/cBMw7+UHK0G
WhSOiI3wzXruwddfD51lsGDqDSjG0S8fKNFCF8FjHSBGcYPRN49Nbj07ee/sxS4mcUqTab57qHpt
+8l+io30wb5q9RwelY87rveR/jK6tYzem5O6DyghBDfMARqbNiCAuArQWv18pajquy1k8bB6VSMv
vnRD92Y4enOjLQ1nG82Nk7csCKS/Xop16BWscglGCwVDVbuWnjSnIX6fIkFUJTU3aZRymFxR7RTo
Q3PPP7a5r8Dp7Kivq+GWTZv7nqXFvVydHBInGSdHnwGlku5pqLzJvZ04TsGf7nEKPg0lNz/dF0IO
agFjc2GJ2ujLrzftnPhlOO/0UI8y3Xpp0SFePNryAABrGr+QMy+dYun8w7PkZPF4UUOvAcHL1FJt
5CkJRcOzVQAryrTrqaWoueyLu5Ndrsbe+5U3SJclrNFhXvc67UYag9LNYGGiVTcFnIkUKpjvns8x
a/g/3VNXP5mFppnhz2K04+sQSdhD/NFMYzIfrKEBx9OMMHENqMKIV+LWvh7p7ykSfXJ/Gkbifj/E
iNIQ5IPLzSRJQqWbUCa+KdOug8I/yC5rDqF28CIpj01m+Y+untwV4GCP0gtHrXlogK5KQL5EWWX1
K6CcPf0j1iE1nSnChqmtuTeX71m8XBUxUiFDNBp7cYhNvCdHoaQTpHxLiuNDQSbR4wDi7cxY+uhc
ScxpbCOJHqBi5iFWVzvDXUBCLYohx3ppgIVl1749P9pm4RzFjlAs5/jSL1UbYo0yoRZ7CT5zN16/
5omtbP+y3Hx4g+9oa8Wl9y3TBmgv1c44ZG6gP6g19TrtUGVs7+vbrHTcswgrav5HhIxhpAU1PwvG
pzbZ4QEwiOxw7h6Q0HKpVLfer+bOp5b81Be3BH6y+flSXipuafRlHLkKisUj/fVSrLMPgMlt4fs5
u20YUSF+1v/4GGc2iZEhzm559jHPbidRp0Y+sV+h7Jqm5avY+093XI3Lbc9GVOsNGpeU+nRdQSXi
kFTHtoygWvbAKh0qz9mKzYdn85h1XXVkL8ABvZRPl+jqaUcKgbRjaRUoB1MBWvWpdyP2bnFCq0UF
bjT4wYH55CFMwI8A0yZ4vYRtmOovHfD0p7GkK01WIGeAZpmxOdlkBLmxkSuXlapk0Bt1Feo+aWcf
pOnmCd2+bNF+Cw2bv3nWm4BquDzFUClnaXsxGovnrF+4LphTtwwH/o7LoOv4fcTakAq9On10ars+
NLlZP1ZL42fTraXBxCGm3Grqx9abb7sWbiTpiX2Jav7TJImzFjcw55G4RJ0SP4ZfTXHpXFMQz9ZI
oqt3iY+0OdOjngrNQLsDmDfrF2gYaXdlDD2Yld5RuKAC7Fu8bjKGUFHBwYv4LUZJkWHcOnsKQsu8
ltR1lFnLhmt4ysEikrsOI8EqC+8LjXfA9ux2nenbx44pm3wCSZHhu64vN50Fo1alzd1tD13a3mDr
8dCiqppetP2Ucj7q9OVBXZq1b/Tm35fikr5kSVcasBJU5WqURcrfzpG/fx1P8EIkBtXSzqQCXFz+
rFMdYFxd52Hn1zKGNINErzngmt+/Lye/2M5uKf3RA6drAAu57EJ1fJCG0ub81jHKW+kFSkVliml3
j3rmMm2pfKr08xguxEy3VAp61dy/0KhZvvVIAZRCdzTG9LZPma6phTfAv+YoD+hmBNAeIm9rAzi9
FJs08IBEB/je/5JesYQpPDyPKduNknQK1c23HL2s+1NkmwdPhpXpN6fISgl0qgehB5Mwcaj8Hq7k
s8j44phDSjL/7bPUUa+gIljP6+dodMjv18/MZzC1YLz1M9cAUtnCu1a6gX1AGrIwL83ApDJ6aWbb
xyWXnm3BH9WmvXU4SxDX2s8NJIknK3sV2ySDrp7PQ60+sZ6as1vJ/dePIp9Kgs5uKh+irilgH53k
tfHD/Eobo+p7OwHk93nY3AdqwRu/9V7Enlb9vKHYmZq/WS2/5/lfY1XOr0FV2wfK1/Orecnul2zL
rt+zNV15kXDY6mbmdE/ahIx1aysRxP9WOyAJulyqUGOzJUK/FGr3vsU4LcaTx0tNfUctzN1ZShsp
sC+eYj5nZzJQuqBXNUD04pbbrI5T356oldjKQKfbftzx7JNWU9hs/A5++6k0OHfoSirCer5i4HRZ
zHNItxNb3gQ4PkKke2pOIRRQk3vqf4qpYiTHCztmK3sZUBpP7VAPXVu5w8l1GseKU20TBxDl1TXo
dlA9HCKFuV7tMq+B2Kz0ofUfYXim9GfxG5oW39teNOxdsi7CkA38q4Gtz6POBFAPa7xlkNw3sd1S
xdlP+1lnxrsmp5QxehHAXkrHIWoxM4eTOrMHOF5lFpSzirKcGSxGFI0I6N0qDbelBK8pa6taXRZu
18h2gI8GXs5fBkrFSKKz0ynNOsIa859Z6wirXUag6jHpXQQEz25/nrx+iPUDySdOWF7AgZTM1Ni2
POG23myND0C8oS+cOSxAGJUvQJN8R52zO4hTGj8eTVSDkNhxLYUHH7DN/Dg6zQ45k2jNcAYIm4cy
rRbWcMqPNnYbZ4DSS/NiHpaajKVx2S2/tZemqgFZ8yLkcvUs0Qo1WRfZEA1UEH/kyJXW9hSbrelL
ZNgQ+fuBPoZcB1ch9pNPUcCTvPFQLlOeowLN18Tx+U6zX37nLI10Q9SIYUE1AebN7yax67qRbTso
LC5PseKQuKa0t6z8TQDC5p+UpfoItjH/RibHOcoV7CpwzLojOmofDl3m7npVDgedYj32KpmnN8vE
fL2UnKnhhyvGavHAqkM5QzQoz80Yx0e4CfbagqmYVVt7zIOQIwXVeAHVrT3qVbTX69x48aNee6Ri
bK8uvSCmt/hOeR+RH3kQvSJbnAKvLiMOY8LMOkhjud371Qhe/sxWhpCWUY2IUWKQCNA2DYdUl7pj
dOOFOhr1MfcH64b1A2syemKq5/b96mTjmffqam68VyhOO0rEp7AuR5UJKcTxUhxnt5jL4ltdODyO
L4C3P5kI8VC3UXtfIg0KR6XJ5oNJocXdaLjQqqaG8maoFDUuW7un2LTOZk4yvGmNzbXBuMycmyzq
mwf4OJQDRevqxvfz8rs7GJswnrOfjqXDPvHfIgoXPqAytf99jFNE1NpMwpvBqH6gmYsssKfo/M8t
nBrsSr1IN2CNetGbvf7SpaXx2duqbJmdguulewoW76krI9dDabzYqo5Q6Udu8mv2Mn0rX/TTt91q
zIZXf7b+Yj79gKwohAWqKvLdp19QE4XtwciSuxiWhTsQlzYFb3dU+f4wkqzdq7OaqLulmzltuw9t
L1V31gQT8OLtORe7s+cU0ZMlpOo4ePxkkzQL7WR4VjPqsu0c5hO0IUfOJNtwa/gzsgVaVFuHbrLD
rVpCbCXuOI2vRreBJsLUoT0fE1hXlnMy0ENfPN1xHyCBC76AradcAXMdh+GNMQMTku6/JY1KYG3Y
CIt4FPT5s8MGumzmVHqcPzcBok3GUFrg4MFwaRYK9INt80ozI+WYTVCIVvCkQkOvje2eksjvYpPm
FJIuwePUbxMKp2/WhFOcVcL/YFXZfHWynXJViGav1dG5XdNmQ0mvm8y7N7Q4vI0ofaKOqg1vpbva
Ug4yWxPaCV6l5w7xnoJ/lwuW5BFCfXP3r6mSdbqZDOdbjgspW/fw2yGXDyFhv0tNLOhBYp48m5P3
9BGV1m6ubLVodnHVmEuNl71Tl6eoaY0m+nSutQLVxCtdbXlynroCYzsF/z/lpjk6EpmS/pkb1Oj+
mcPIeMjG2kW3Nq1BjkF2emZrVAWBSoNXAZXSXWEc+t40TKrAl7QQFv1LNOGh+UiLdv5O8a2CLODR
Dxwkp1uDaVQGUn2bU9V2jG3AaxfDlKpH6btJd8hNdl3E5AzOvNqlm3kpewzWGt4hcP2eKc45dYZr
o7CPv8uUgWCHRNq68nkQuCm07UZrXzm+BaOF20M2YS2XIKnPm5OtRJXmutJQXujhuYdP5u+4U8g6
TIgg03UOx9GAENgRaknO3xfVzaSpw/vYGZ8A5YZoWg1wFIhtTiBR8Gyq2JH1Cu/FJk2BDOLOTam7
OYtWDP5Lwp4dxBRll31i9k9BV0PVuwwvjYziNvBgFHpWbpq81656NlIAOzvZl3JynjkLi+6kh8xM
D2kFUGbpFnZhXvOjCy4bo8u+mKPRPmbI5Wpu54CabDgA/2cqFYb1TmJ7+JbPUilz6yRVnB93nmol
vHOHPP/CPhgqaP9MV3nZrXc2lvQaauHTnb2ucraoA771bjLdSGNG3fuVdAvdGW8+2aQLrdVPazbL
7b+mBn65wLo+Rj4NX/vRO8Xuv2LVHIhfz0GezBJ0dEbRsIXgT7e8z0i1KuXbY+ZF+LS+S/OFPivw
tL/KejTflgtXicy32DD/KqLQ+pKoI4Rvk5VfN3pgPC0CjOs2Z1vX98EYjl/n1q4om6x3VYWIUO6Y
wVGaWrfRC2jC/r1vRzXHLWEKeZxGad0pUK5OtlOcH0zFRrORROg9Hl6sS90tchv5nSmvNLmEGgs6
KK1/93TLS3F1LK/SqF60Ds3xSr5r8k1I+h6VzNH6yXF29mX95lWvCFJ4T9LRs3FE4rNyDtLNBq/b
FrWTbgqthmipL4J9uuDnq9KBG2WiyjUWSEOwIO5L9Ol13WyPFTzlx/+Oz7X/Sadr8pdjxmShrULZ
pWcb7qdKmipyUF6rlZ5qaN29HZQ0OvC+LNknMZzXMkPuNZiyn0bSjPDE6do2VAs7OfLGCDdx4zyt
+IPcBxM7wTYArA38gT4H7k0P4WiY6MED4p3hg1yhfTJdOrmabCE2Cx/cpREHStOlGc33Xr9owfsp
9xmcOudInny7nVDOC6ro1Zqn4rB2DTtUDhwwLRRp4YPTQURZzLzhZQ2lKh5F4D36NusaquSk/z7u
r9cFlplMD4FFQ3Fkf4HWJpLJstSStGbgDxInOjtULG/se0dZ0065+pIG+QsVkz1UZcx/2ZX9738V
zfn8Z+EUXtVtlfMFWzVcflv/hH5C/Z11MHKFj+lMPXbXdPCnNUkeHyzVfCmTGOyT2Nj6C3djVTgX
E5Bd9LzCRL1yYluDxz0art0ktCpEDE3EExBmjR6ybrTvIemDH1jLN14PYFKBV2B1SkShGNGD4Q83
k9tDArokSUMdrb9P2aW7kO4cRhWsCSpgvWyKYD/8CKzLzLiF3WnHth73sPl2w7qlwzCqJ5eQ8uZf
A2hqLn2o974GI3WxmVrVX8GcoNzijM3XcUp+eQa8cQsMZlgAMWOfIfYTTDCWf+BjxAaCTtmsmBdz
rssrU6cIZP0ODnX4niPjwBTXPJ5sn8YJalPZSFxaZBbUnJDP23k2HqvChqjL8SH1yN3heNYUSC1I
V0JCHRoLc8kQm+TOQwHnaNtq7yN4Aj08DSGJwzL2WWKvxtNFvQzuN7y0FA91GZQWstq5M5JZ3Zoe
IInBKPJ7qmmze6WZc5rR25tN9Uvs0og9LIvpJq1RRoN3zkQ3Dn0TRIn/DDkvvGiVMt6by755r9fq
XVGEsC8UkQGidN5+skvXN/knuggpXUmCNO2SKleUzm+qRvVv1MGFmx/lTaiuQsj6qnBSjjmAkW3o
Vg0gzpzu0mSOhrtZ3KtVLs9c9QIEbSPH2YpxiDk+KQa4zxRmx0/NQn3cWQ2iUtmgPfVuDynR1N30
TTJz0tgiPtF4iCasfTuFz9sM+gfJHWAd2VcTpe9VlWhPMH7X/6Ps4XOBIoXqVA5Ti+M5yCPprrXw
gJ8VKDaVyuoLIboHa5rGBo7dwDVRV66tZ8+HJlTXwnwXlIr5XNS6dTMIk+viFRviXFsWVclhBJVI
cjz219pYN9eCYRPQWmsYxnWCFJAg2k7YNl5kFBYvird6MttGeDENy3O0Z3tRUyD6r+LhR4CqBSw4
i61nkobuz7In6I5TdSNX0iTB/LfnZJQYdsUgwU2hs4mU+EHOypEqZaFZJQ+y8groiU9O2BU7vNfB
kq2+pdeYprVzHQAYSmJ7PKOorleb2rizszre1LY5fslzBxkBVhJ/UMB+OyPhyPZC/GAFUf+X44+v
Rm5433xkLKEST7ondjLgVhrR12TdGe//+8P4cwXL8re0Xde2OXhYCmCF0/3sbxk0U9UWrd9DAgTn
BRURKMoArNE2vht3R9NKness8Op9nef1PVsEM0LWWfrVs5BC8bym/MWUD+0/TlMujCE/FGMEoAlk
5oUOT+RzoGnADyb1h+NY3aXqohk5eB7l3kkM1FDggvx8Gphm8pBvRVAcViiiQA3XoBTo4SagVrRS
Bu+PIjI3aZIW34MOzsg0bv2DpyvNA+QFHrrW4wjjzNhfjVHOTKpeZlJw1Y63C7WfmLJlsmU4X//7
/yKf+j+Kdk2NQhjNNi0DaUYKif/5m8imOipz0w1eFQXeusjitxlFL7J1ptdnnb89snFGJ6Eq4UX2
1Gp0UyRnRH+7ccIKEY60eGgXwXs9ygpUzdv0yjeTeJdVY/jctnYuXulZlRc+szd5HpE0/RohTgkb
jAlhEFuP1jHkDkVm8HXclja1QGM/uTelD6xh60otkFxS3o4quZFdZxkcE0j7jM5lrwTq9dT75r73
Zveij/UuvSz8HvWYfkKzVPq9chdXXvOYQnJ6Q2GrceVU0H8IrGkofYjh2FeDBBC0XoRi76UWWOlB
vGljPU1KpG3yGCbbvA/dZ6fwsktYhSmqzDTnuaQm/xoyJapGFu/gRP6T0h3FJxav4EStLNBgHMzW
fXYj7qdTsoU+lJPeT3G5payyOsC8UR+UumoW6fOlr8G5+h+X4qqphDrI1RRZMOFIf70cllE8GUUu
ZVS0EamgbCaPFZ2S7ZHwUS+gNjQfqqWZEnWgisC4jHvPgFWCJkMVgQIMqmPTorgtEXy5tlByui7g
vIMvZOEWNPz4UUvQska2eXzhvFCjFLTo3iB+/1KOofenC3NO0tZw+peoXGpdfx/BY8E5tlY/Ng2M
Fmo93kuvBnT5yMOoFlPwEWV4ZXNrkPjJ9JEIbadxW81TCxgw7zdqU2W3zLDj42RqHtroQ/9N65Kj
3ej2r8SGTLsdM3bC/g6tltA8HTzWsn7/DVE23pqp86teVhS5m9wZ+vzAsUoD4yKLAt3K7F2dtn9I
72Rvirztr0okGew5WkPVuRyg115SJc5Mx7/G3Kt3I+w8oB6sCdWbvoN5huNHWITYxLXRXaAu1ouv
OFLvf7RwLTVR3b6xEtBB6tlscGRZ9OTFgDpC0G0/ODr/hqJRAd2I4+/donO2Ztt6r0Wp7STgNHYP
p/fRLs3/MTYYZF73CPJt5wK1tTaGN7dHl+6+c5P5lpVkx36lov2wB9iaTJTMPNaFczygmJnZ3n2S
DLCbqX50l/vTtBH5nGwuderfaORKbNL0U4V0yO9ixjTprud6uHczH6ovBzBfGk7hXTVYj0MT2M9i
alrtse6z6E6hyv1Z1VJ900YmzAFLt7LzkHoIh7URvaIc5gOS9nduE6nQPFNPXsFEQnlp4BVXkAGA
zTZq7daJ+nl1ZxmEAWtX3BpC2fZ2SRSP2Fb3OsaQs4MLjyT7u8Widthqb5aH0nPfatDrqOAyaibD
V0mnDd9Lrdg1tRL9UtDpQQNg7J5hSPd3kRrOaIvo3VPnwg0tIf8cTW0g62kCdb4NksS/Cjqr/954
5Y4KzuE4cRa9S+FkmhnoB+Bt6JuBggJpjac720JXrR7G6AfUizfUeI1fo7JWdnNmjTtv1m8hsdeO
jdG2t5Oh3lVZy7S4r2cNIu9oT1VT8Ri7av4IjX9wb2YIGGv1uyk28uaBxar4WebxPINcL84stsbC
SrNg7crtG7mSBqpkuJ+DML6aAC2dOaRrec5PPYwoOXJa54hwRw4bHMx0GvtXR2NpyjDlYEn6x1mP
naNEiusUJIl+MmVXyNK47zkSaOX5TVO1r5MF5YvZlz9iq5guOchw78PUta6HKcp3UEOZz5FCmWtg
5/avFJV7iQ1Ya5zFRrYG6xdlUVA6HYArjkdp1m14FlgLH+sIEAmv2MQbLXv4oXh7iG0O05CtuRF1
CpQODz5rE/H4Y7l6rKg+mEgz7CwmSYcqdKqDD/xlRtqKy1RRIIcWlzRqolTpxRpqlu/xJ/dZ+BoZ
KF61aTrONVm2tk+9mrZPagb9GAqw7UG6SdHFD5GtXkpPmjpt8p1bsQXZ1Ys4hxEq4GIi+15veK+m
kIlQQcXkE+h7e+tCev+lT1uw81ny3eBYe0Tpgict2yBp3rzETnljwF36ZrL+u/LDobiZtch41tvq
WezIuDpQzUPB1AZ9/NRW6k9riVfRgLyk9N4+IiA7PRTjcrRfjvbbMCDoEM5Zfj/GbnyPVpYJTNt5
KvPi2u0rnyodZDbVSb+JoS+99ReTU6j+7akrV2KjntD2smaNkmyJl+YUVdkTIHm13ovdK2rjxs7m
jaeY42Xc1NEPX+n3Vd0Vr1FnT5yjjP6Oqu7pqxP6hyird0Ng7Gwj67Kf8atfef4NsojxyFsHcZ2e
6aui2NY28NzuDa21EeHqP5B4TBYF7PiaWVz2FaXBa72Bphlh3GelrY5OMvwE7csHaTXzaRyK9NYb
++99HVpP7dIEE0u2qezCbV0qiENUNvTTSqjcKOi+rU0QehilD1dyvMk4EGcD6G/358BIwik7r3fw
kf6MQxthC52qFlcQRnmi6fy2XZs58oJPqnLqBNB37ZfD7Y1EQ8v8d/TcZ/pO0QIHAfIQlkbjHmGI
BfrPh0D8kinL1Qnmv1YCdOrwHx6pB5DKgNqfImaI9b3kOhwKq8w//zFWXvqBxt47JQRlzxxNIlcj
j30DxYgRUuem3dq9k/5UlQgVwXGaH/pasw5ZrhgbA1aY7zwVt4IplQjfsSich6yU4sT2qew5KgMa
ESB8rzRPqtUqj5TrGDlsi1A5D90+q4boUpy/S4BFU3mMtUteEeoRqat9hkTzbd447e08GxzsQZpP
kQZdcUhDJWC3dk+OdAnRUnuhMXQMZuN/jyKOUxcKTAPW9sWtWcUNHIPe/jTeKU7SWpSwh34q0bdT
H+DyGW5WbBknJuHGKKCcFnia64AXVmeeKTV1xxuEC+O9BxXJq+Un38Ii7B80JYu+BO6w9TXPec3M
RGVXEuEQZ4lyK4u9K6hHr8XLYeyNHybmUz0H+qPizQ9mY6hfNcuFkeaf5zMwAP3StKTddsikruc2
Z+c4eQ5Zx1ZOaeSIZzCrX6EzQmc0+c+Z3lW7sJvjjhMdznHmGbbTrRcW7yHuchxkGHa/j6v5JpiW
emLHeCsjABjhUosczmbuwYBMGfIMyhuZhLDjXZjBwBC63Y844mUuXoB4LEuH8q2g/GTNXYdbvZLR
Fe69UhrxzkSr7aDBiHYNiOdSetIMsLgc5CrO7GG9+p0tXLwSMrN2gTiVZ9CVpkO6KcaCX312EUQI
D0KKsVwnhXOoutrex70z36LAoN66WvjV1gNzJ72TXV+cn2w1/IkXBjAOiuLxSnBvdu9Xn2z2VI+Q
zcX65pPjdI/TAEWixJeOjvSpBH+6+dRSsE1N5pYKe0R1uzR+YwunohJsTsESq+rToHkvHDckb1Nl
91eJ1TuHLNDNhzKdKSR20msjNX9oDfMnpqXv3VKoHuqFS0L/22ZCiw/wfeGRsMx5TfudTXghVkKK
FHYahaX71gbusUkKJM7ldzLV1cQqjf8nNYwOK4qzzZTxoSmHLw5cOjcSJo2kQin1nio2XzHV25FZ
iCQVkITskhCZmIJF6SYGs7MrFxjAbI4RD1nTvXOBpX3tmm/1YnYVdpkjw4YFs46M11OSdNmd+5RE
nu5V2uFsX8vV8jC67ivz11gCVFi3xWSz69NeGNuMQKC8drz65DgFr8nKAuOTjbV1z8z0yk2bxciF
WdRal2Zi7Yuhsb7kmlZsPbR1wbRY1hcjgnCA4+byUrplFBpHJ3C/S6xGDflTnSIKsmSuAZO18bNo
eFwHG1QUAU3+O6T7/+NWnYFyR6utG7Wy+7pu48rmbR+ibu6Z12emj01dQ6maq15DFk6yTo0EWwnz
TYoSbk52SzaJpR+V8TrwyStXkvozCwF2lHmGIkjOWT3yd515FyD+euvUEU9qy7jrMsTuLuSS8rYR
OQHYFyVuTUkS17tVICMQm8RJEwAmu7M50LtMsqbbfHL09XR2D4n1IxI+3UccQdu+BXob37EvjBR5
aY2365dV/8tXk+irgpbFvdN7COosX9padUcEiA1nI1G8TH6XFLBne10Ew5/1yEw2aoL+izaZ5tEx
R7j2rf4L6MD+i2NcdFCWr516aH50KHMswMH+C5P34ipmD2YnXZ1Nsb2MtXqBbcpY0pMBGSuNTYio
l3tlSf+jd2vw4zrKunNZWQeNj60aPJpXNgXrKqUi8UvnID+ihENzDQ1m8oJyd7BBryPdoYCbvPRm
baNfRc1qGmrxC6Ryyr4fGhMINF3V7fobkCbo6CxdNDyQpEfMXFIrU+8f2VXcSs8NKPUdtxInN2JT
djuWdQHBUXSYnSF4MLuG6ixVewzdQnuMHQV1zyK5g89KexS73+XhgQJYiJo/wngYqDvXdItLsSWw
ZB/z2T8Ui3LNzAniplxmSOoyL5oAb5VlhvbNYupa6j+BB3wVnzSS5EaFs5EuByHNUwi9U5S47nHq
Bu8YQfXHfmzsFvNln2us6eFCviyjGFTh0uWThOddN4kum0xH2z7W7v771iz72f88voef29FsHSJF
09RQdf28ww2ZvWWn8VB/hX9s2iBPBlVO132rzWjcF/lYb4tKn95K1v4OekDffMUe9pZW1dtYTeY3
m/juI/5k/2d8tYzTB8X01vL+/hQv43/cV8b3TOM9fhnfKdHH4aB0vC6yOr8NAetxTBcU38o8ma8G
VOquE0rXv41WuUPqIv2S2dF4X3uwHIrd15JpG2cJrCJLlj6XfziDXj30pV08h+14GBezwXHc3pz4
4kpXsRTnYhxKj2Vi0b2yxS/JYThxZBPAgC9Dw1BVX1Hqq4K319wDEy/lKE1VFvZN0nC2/WFS1JpD
L+kPU/IWDjGltov3zKHzh9jMWltedonxPhT4ARjPc9YEgaoyWbVmpMp7I3u1VHZqar+L7tiMy9HB
RFtonlHAshv7odfKJzHr6AYcJrYrOHGZ8teMKrANDKwz0B/GYPt3uAiyMDmKt0aDLjF/JXWv3Zxh
IlaMxIWjFNmdJhhC0OBLxxFMhJEhhWpeRFRl3jmCH/xdQrngCasatcWmbxXo6i2Y+wYVCUCKdzmO
M1iOFb6JFokWoe6XWQ4TdT846nV7Laa4c4njSAb+ugwpCulOqIFdDLXKgnsKqbHwWudBomX8srfb
zcl2uocML3GBP4bHqK+uTyZJWO4TzYN2t3689T7D8P5ZJNhxuukyb+s7dE0e09Krb/+Psy9rkhNn
uv5FRABiva2i9q03e2zfEPZ4LHYhdvj131HSbsptPzNvfDcKKZVKUd1VgHI5hyMUfS5Ur0VJYLOi
ceaAFm+Fkpx4H0Fx0VmWkGxWfjPTRinSifVyXnBnb9ErEGs6el0TsEhM3tqsAYaoo+YOKNlleeK6
Be6+buLliZoCXEFzr+tyzNyNlc6sTitJHVBQ5Wko9C0gd6z9OzlpTDiCBP9+PzKs34CvbBc/FRuv
w57t2J7/LlIU21Fj+sMQfqh1ADJVa/DOfrOnysVrPSIAFBmIR03flECOCJbQgF8a/hFcZx8XEfVK
8x8f3yCkgPwMIiBHD+lxZNH24cp6jc0mU93uLDAOBhSHReaz9wAm2sCZ+qwC2ypwEpAF2IGHhQHK
+w/KSCYKLFLO/OpeuSgOIHzQD3AgInyhMhuoiaWZHvHMfJVRWkJlIfLbZk0EyhT/NQNikZEKTdBa
0iNTf5It9miPXoAgzUaaVtCiBh7QC0g5V35KQY7LRPk1aYykEjDEIUCiKCFcEGtn1hQMfj0vudPO
rB5VsaTuI/i5gTcN0c9IGfp1B7I9L3y3w2yChEA1eF0HM2ta0oX6FzNsv7FEs9ygKepz00Xw2quC
giVPWkyOtnV91FOSDFgK0WvRQTvIeYUzIss1sFrBd4mD/Ez8qGNvpwzmpTSPNtkHTiffLXZmY1Xf
XmMw8BioM8ykj0MZa6NnaoQuz8jKrq40Ig1TA2UPDaXlRM9gLX2vkbf183/8XkxLIcH9ArLoOggb
WS6SDiwbWHHvkOIiJ9RrvPM2H40OVa99l3onHI3+AtYh30UZEIhDE/6Kb6MxODseI/WqNkEqJrRq
E1t69IywVnp1u+FCo4EJXHkDquIQNSt7knlKA2hJs4Zh8fjZ9fEtcZG1sQ+RFHZ6/amO6yFLvGso
3R81fJ5/NVbD9nmN9F8aorAD1NtWKw84wQNSJO0BjZUaNyP17I/SW5PUMRvvOprGbCFF3uHedZEx
TJNkwZtyechKvBjXANqZ08s7UMkG4HV213P2OY1zowOTonKAt6ZKWG85Q4YBYim1qqpO4gwEdlr/
F4slorlR6x5YkriPwM971cgNYEsyM35ktX5s1enWGid2MEv5wyyTBDyLeR2AXzy5aqHyGtpjZK5t
X6Ewq+PxoJqyqBg4pZr3K8y8377+1abGlzutMLRb52vlGdyVh6rSwhs1JG/gkYL/WdMDko2lBAmR
UgkjG2Utgp8XuYdy+WNRNJ90pdV2nbn2khx0HKiX2nU2CJcK05VPLE3lk57a4E3odPuA0nT5JONx
ZYbCuI6Zlj8AXA3UsANw2sPCAJxKLosH/ErhhHVAaq00FnmTDu6KM9nuSC0D9wKiALazaYCGESS1
ibdlUWbnookKxG5951OFB2nne8l3kOIgUWVq4heEF6ddY6mzAfgkHwfJUE2hVFIfTG/gFv9K1sy8
9i+OOWZn3CaLTaGslbCW4uT5ndU+bqciil8yG2xPWS6/G6z+0mlFdhumyfgY4yuSx7n2LGrGXyYD
/Bptbnzk/tmsh80E52kwxiO+garpVVOAQOoMbtgNiYqh8K7a5L1qpGYKamPeZvt5FshcbMU5ChLK
GNF1MkAzsRa9oHbcO9JzyERhnT4gBLQ8lcBbh5S6tGKIQjhcW8HpCnxRG7l7RpyqsWaLM+j8zvPw
zYxfW+5lloUZePVax2a7xWwF1r8VQEd3JkIjjzwEShjKu/WvcVpsXY1r/0xRAhY+OX6q+0QGsmv4
rQGBwqEJU1/dLt8vysUQ/uNE2WNjjUBiqxzwxSRj8aMuGYjIVKiGdziyaf5licoMLl7thho3lbhF
3cvaxXdulSJ5E1/IbOsXmXXDP8i61UWRnUJruuI12LrJ2mGzfECQb9uYvFkvEzSLcxKqh7NQuzNC
E01j70e8354X46jot88olNySwmKol/A2ad0Ayvu3CyEVQ4BpyCkGd/NuIjSaJw+nW/z0fl4m7mfD
1fa+vrOtgwZxn8SAzuRlg3gBTUdVOwR4UVdQgj/X08efpPdPxars8E6uJ3vUSSa3RVyCKPJo1PnH
RUQWZOb0G+56/t0fiiY6B6j4nSWd3bJi/pBeF8RZLy/LZ0QI1jyJBBiR6u+xyFnFdQAv8ezOONmA
QzdbS1FP7/8LU66fvDI3TouRHNmdF2DMBctfCnGDZCszsGQCTdW8eKH/VQfjyT6vIgvo10oW9Qa6
1SdA1PQXkoD7yLzMGnYFSFMgk34iGWprTRwZvHwMplIHH7fdxcG8nhbS/P/caDERfqDNSDBfA12I
amhDpEh/WgwOZQsKZT/Cbc8v04uM8ZK5KoyPka8ys5SIAesl3o0d/K6l04BLBQfvIIl5esm7CBRT
ph1WGwO52qu7KZqnxsXvfFWltr6xcfx9XblMdy4/ARhrOMw7G1aDYx1NMyNneIrV8ygLQUQkQa/l
W9mObvr0IJhAQWSgnOzWqudAAWrxE5JwqkkeS1l+TlINhHe+eG10e3oovLJBHeZP+dCxFFCQLt7c
SE1NZL7GbjmCDkrSc6CPjaoJS2Qk+TEK95cJ2knY1edlE1qgdmr5hJ3eNgenJIB61U5kjSaiyoX3
XOCMhXdZxETF9JTF/vgEzIVhw0KOlH9bf5VxkB77g91fSaNwxukIUod8RUNqBm7neD1q5Z5WeWbY
P5bu46KA+nW+A/o/DxaZ1Zl/GW0sziTSKuB/5iJ9oRFdUBnDD+cBfmq7LEq8YjUWADMgUQeC9z1w
WAAMoC6eVvUSOEl+EeVHkqUgnboNYKpcbCyfcfncbjceYnBz333GXANKz7IqtPV8zXxD7mmVhty3
R9y0l41Lw+Q7LY2iu884JPrdZzQjyzzL7oAUDum2p0r8bbvPjokS61BFYQHhYFdIZkYaOY1BxArq
KTWs0mGKg1y8GMjjPyH1G3HcWZsUW9jbgwvNRqEBqG1qFPiNIBF6iKK2e27wO4MPGDg5NPSdSb9l
WrwH+2v3DOq+7hlPQxQrMLs80tCPQMOYNY4FPlaEsda6YroEPfSDxmFOR1IIoEFNeNTVWjLnleme
JmkHMgeWzvmC6h4lTBQd4Q7ihG6U8R3FSWZg7fhN2I9dF20M3r0qzdGYtLXlSszgakY3Av/72oM9
b0flKm7R+4dGb/ZLfcu7MpZFzQNI21LeQvLsrUqGhhIOvwPeK+/UkEGCnE9aRlukLaqmAQ3Ww50e
tyvwiydHSlIGwde0t5yyA5U5spK7wjOe8IWkUzFJ4NhgqxBZzke4QHEW9t3f9OPiiVSpiUHyjLps
2P+TfiiRwg19OlfP9iNkXNL1eE6UnL0keQKfUni0ZWbYa8cqAQoH8FmQA933Uc8dHqnplTL468eV
jNspuFf6vV9EKCahZfdzi7F5o0h3sWlCLU6c3/AYBMyg6wDQWpfmyU6BY2DWkTk3+luPZDRLeu+G
zBcgaGMGsMXUij/p0cS/7wFmmadRgpOStq3tESxNtOz/cBmkV9YABM5K87B8jD/t+CcZbQEi3PjU
JMf/w4dYVKoyw69h/sgg5d5nvjj8zx1oGTWci62pN/IwKaoeQzW1ovjh6qCL6upjE7JxTyKafKdG
E/WoyHiWtXHoyR2Ag1/m2TdzixXq0RaLymI+BJ/8qqjMejPPkvl/X0y2LB3oFnp+W67k3dUuW1DP
AnIc0tNqbwterZ3deOGVYhAATAZttFF+v4tBmB2gasFutF1krOG7lBfanxYJmYOu207cVeaUw6VQ
jWVr/UU0cHwbFjK91AhAsMj86SerD5hV73tz+gB89uQh0UXyAGqfMu/lI7yO8jH1C/0hBqSNGpC4
HPvsUZ6qNxWSNv3aF8x/ID1WTnJrd3g2WUhs3LSRNa0oI52aVN3iuCmLOvjTtKTqQMppdxOWbFHD
gFCbE3tbr86Hv6aoPhiuML41yQgGexzhbtOYaCdw5tpBUxflN3DQkUKvwzFd+F6DBGNW3YBiAIAF
zda/jU65E4bMP5V4XoJFyW4OQx7mzwBy/EEr4zT/lpmhDS5Dlx9o70KzetrbYey3vYshtgPAfy57
gzfqdW/ECKtb7eFt22jq+OaCNw/4kIjNlpJ91aQBtISq6W4ZqliOllEAibsuxIvTm+mKp0DGNXpz
1gXGNINvPH7V1Vy7QsJc+ET11WEHyqwpTt09DTPgWweC10DNnhqEm9TsMhzrKL5TXtYiaaK7NgPo
3p1UCNTeFPzLoAMm32MmvNdOdq2NzFuRnMH3u6oLvbp6ngc2ci3/Wyp93M6Rm48g7AnnfnCQDyiV
V3LpN96mSyJ7n1ma+Jx3AOqA2ELe9C61nAF5+YAMBd+EXCeTZV99oIwHlsARy4tb+1oXfcFQvZhU
F4HCl3lIM5nSRpUdssE1XUNhsVKkGVTXIUztG0cySHrzbGiBZCo0mLFDBk/pIRXC9fbwLX2dbVUF
ooWjU73IxpwODsexbygNfirXngGXS9vEzZPRxPa+q0t/RUNqwAoAsnaemntfBz13nrhm0PiReai7
aAQbIYrmBYJkh1YNqQ5+GdL/iYYNz++VhxBR8GUtzS7KZIpmK7XR/2FtzbOg7yLr0RSy2ve2l+zg
UqpBbhkGOVLnviKpNA3saNDPoCWG+wghmhVNaHb5lzs4/vNgZ9ahBKXExsyE+yUegfaBhaJn8SbM
en5y/SJ/Sga2ETG/gkdk/KLbyNYHoS4DR5SZProFyHGFgnEXBfi9cbR7nTAzsIXTRMN5Ma/wOLxQ
DGhryCFkJYsQyNQZMjVDJEuoHjVmU6EmphH1epnIdPmb3qycDj9iafizJVL7k81Z1z/F/hCdSSus
BcqGSb40YC7QdkiKe7Fiv0EyCKo3LFTbu0Ca7OGaDo190QC/YKWnrX+LxZhv7B51jopc8UZNih/6
bdLYYz+V7nGR16E0Tp3enUlEy6mXFTq+XUZnrmJ4E5qqx43NlVJfaVEkDqZT+Onabi8S3DvwgibF
E9BokaFuAjh8HiqZg8oikCFP/maR9XgLdHvZnu20K57sMo9vgOTaLgpciwEKnYDztc+kfWjtiq9R
UjiAiZiFSOBIzM+NEyG3lyNfvxZm++DUTQxAG8P4HJcGKMD7JjklhlF+LEItILk+WclujMpiV6r1
FQ7gKHLrP+ZxoR2zjoHcSMld4M+hvhy5dwizWrdK6qhITVCAxSqkBWQTOOpEPoqb0Rb+iRsu38AN
w77YSMQ2xyr/+/9Pw1A22C82muGxkWMzp5andgXYhQyFTdGccG7x6TOqte2trtLPdS/78R9xAsf9
NUzg6TjTM1cHlwxjjqtTGOGukq3MLQYeDjt9bmu2zQGLsDYHcDc7Gre2YEiNtrahDx9FXQ5BiJjP
nmY7C1HwKjPwcqpmw1B+EmAhudGkmMwgHHn/LKY+fHFyvprFfY1je1I+0JIJj9NzoQ2oYEDW5ZOH
c8/aVsVYqbTgaR6MIxVeUSMt2a3D0k6RaYoKLt+KTYDpTrMGLXKB37DWcKfZj9wfkG1Uonzh1+L/
1gBQ3pAX43aZoAMPHOWiDpbpil4Y6LjUTzzfTBzHGt1P5anhLcojVUPD0i9RDtmN9oPFjHK3qFBv
0aNlJOtbJ95ro3lcdN+pVWSTpr2RPeBB8mp40XvdVl2G5cqt57buHnxfAJxZNqJrTsFjuy1N1NCn
CMndIgPPQgSgxNbR4zbZRJr4ByHMBLdeqCx60wAsdqsawdIeuuum18MNig4qHAU1Iz+PCDZMbW9v
JagKztRYkfeEg48KbHF7HSsgWZydvaPm2/qOpQVQAFrNQr4bQGHhccpDRPah0xO6LEkLA4Gg1XuF
kaPEbk9SWjDAu153ufNcsTq+JHrytQB60YslrezFR5rQoPPyiUSixU+MWV5+7IBF+sKlh2w4IPmz
3oseDNWg/L+B67hq1j2Yzx+o4X0RP2ix9yimGPWRmVF4qCrooqNrVZ/fqQHSQ0Mstr39+8+Rved3
8nSALvie4/u66Zu/F0ROcWnaMRADP0wy8oNpdNkh4iHi7T/rNQxhvFZuzOUbBUJPSmMuyFj0qIaD
q1nAb53mQo13dR2dSwy/uLV1ogdwXBsBHoQs3KnHqgLEBxjpRvFzrBcTpEizJJN4J92wBM78dxOz
rcXC+w+g7NMSUgG44KuFP+1EKssmtKwh2gAOvKlRmI9dM4YAmWUXP9HNR1c1DJh5BwNFNquyrV9i
6ahklBTUKDYILpBBKJDAdKORMPz2jAqMZ5Tmgd+ijWxE4+wsD5YFGbZD2TEL97SCJv6HEVKQlebt
gYbU70DF1O2GGg98W6EdmgoVkRrJM+8ExKqd+6uc1FDVjEJHENcs+qDMTm8FMttWU2JV+2WCFiB7
sggiq3SDxRxNLPuzEonHiSXKLU2QnmvgoKwuogNkhoV6LoXcmAOALlObk96y0bI50mBjDbhdqHyi
PRcd6jnW1O2A8N0iWQufGbnzyXECxuQO5fE1jiqg3T72Qrj5asZdUmMQI5hHGg6GPfon4Bebx8Gb
igPyQ1YNIDKQ3UQtKS3qBry2a3CC9+txlOEJR1p7V+nGA41yYE0Cm1hNxAVeNFbUpQbJGWyP4srD
3UQCDMvTopIUUXgiWUqL+zg0DyNKBHplcNHLQg63JY3fL0na3jomAO6gJbOZWVFtlfW4ybwufNu6
6k335N7tUfBixFHL5EMQ1yPwfakevBvhdBpYwYEV95OsBuEM4SP5bOwPYzIdIq3pkmfkm7cr3kR8
26UZUvtJnarJkcoIMGNk0rHBYeV1QJGu52n8NDGUHrgZkokROtDqVel6xVljqP0KqDtLDa271q1T
7p1qKhCM7HBku+viYNBsAZn9i5FKWSIlMkS9RQbC5StDYuj+TrSYtRjnwKh8uzZanDvywZscfvAj
1M2stBoUckWsAxPIPt2JYuKXw2H5gjhjvs14aayKgZtjQCuo6U0nW40yy3ahUjRwntzwBtVEbtUy
FA+k7JwA5mvuocDxKYQbfb+I0jDsyqAsiuYsvc+exza6lnooJbbdx35ERmpuZPmKhtPUe/CMgId5
nPwiIBk1fu8M6xAe7t0i84r6i0yj6gT/LArGR5xtdG+sH0jDyVBXVsKtvei3jQ3n2YQo0iKz+8YE
fmdpBcs1dVaZrqs04nvS406fnkNunSUqbk75pLX7xPH2NBJKZA8DK4FbkLaIBeLVlWaoAUU8Zqg7
Oon12iUlTzBwdgBnfEMLSYcmluF7EzSm5m5bfCuavULav9vLLYvov6gWrXfQBJ5h2oB3cD3me74L
2J13+TMIBiF135Tmc4tqlw3wHx+6bgy/A5VwH0sOSI1uAhIzUtJi8GEeuIkXktXQXhGDEvEqlUUA
eIjwh5Poh9yrzO9lYT6iSrv/xqrum2GZ5RW1Bv+IvimuOkp0gMgEGJPa7PhOhMjZ89SRCQwDcJiH
5bTypZQHXc/FE020wy5Cmt7jPIAD5GgiiLRaFjkeYMXiMhPbFPU7K7st2T5tzfCxsuTXzPbKk4k6
qWSNeCrHO8fjPGc69TnRxicD9wDUOscoacUSo9P7nRB5uy6dyU3WiJ1o6y5szG1jy/AR6Lzao8zF
V8fN5KmvqmKr92UVxGrt7/aB1/007w1v2Ktdx3yW5uQ+0JLFPO1Oe6irLnovRizVMQBeVISJjXeX
0FYw3g5DZZ5udUjzc6MPorXqoI6bcBcZAlASfCy2FQOOPg3TbGj3vQcslFEa8Qckk6DAOHRMoFNC
mbcAbtMn7ZOmq9GQdY/6CHwrNUeNd20AzfRC/VA+N5bIj+1Q4uWrH3YoUbSOjWpsKVCROmUoS7Yr
/DPbHPd+mhHVFLI1kLwxn/Zdpe9pDv41ZOwgb8gDWhMMzN106r6CuNDfzPZmzZ+7LevutgRqVFwA
dFVtT2K3ldl//TLM35DdTGSWGY5tMECfIL3sHT7YVKF4sJ9k/+w6H9w4c5MgNNVzAjSqqzL14jM1
cO0ATeF910Eq2BmxI3Ea/QeLBgPSQ4Cf/Yd1jJfPowA0aaO1yWz1j3rzVlYicYaE7TUpkfHeAcJ1
MM+bGsqe4LJAOnjqDB/hBg/3vQG3D6VJaq1enRt7vFHmJGVJ+j9FM6IZDWuvvxFwFKmRCPAINzJB
ol/tkKrny9m0XQkL1SaE3wQQ3GuT4jcM5iLvCITCbzRypnp8TOIiOshRA6F4laCUZbDTeufHDbxR
tEIM4lDVyPKuU90CLIxhI0lNy58dC4AHO4G4W5uglHGowScHYpmMB8Du0IBFGoXXRKvHg+4keER7
XL9FrNJvkiFrrYg4n2XLhDCHfF2yrNuSLI7HAV/rUb254RmRjfl9s8hEk33lHd4wFtGiu8hQwJKe
a+B91avWxA0VBTDtdlFEcUR++vfzFXyu79wdBo5Vtu3gS2vZlvXbXT1FBBRvCrJ8LgnhFy+Xp2is
rTPODtaZeig5vx/SBFjXv7YtqoTnkdKNkwmAgMtaoaF6E16sO9E7cwlqlYGUYDj5Ru8dZHUpMzrv
AIXKhYWX7yy8RLL41NSa/dJqpv9kx/1KBybiC16h7RfQQ2+duBaPJPIt+N9iQw5nGoJQ1F1XYLfc
0xDQn80W2cX9ptYq50UvBuvAJVyJZKmzWbxtQn3Q8o1rxgheS6BMx6qhHjVwKVhHEJXax2pUANPU
XWaoRzJSXNaRGdwYs2K1mFjWvTODimS5AVZ3PNtfbJlkgdYZjYuaqHyoL76Kx2cF8FoHvEvNo9HT
AydqzS0Nmz7Nr0yWNxpxyg6wmgQAr9FwylQ+QINbOoiRgetAs34pkdjqwDGvmFqMjn2tc0AvDqOG
1CKPd9kYpH+ZBSp/SIGakhfmBS/jyEAyerG3au0TycemwiKdWqsvRBAXeGYt66hH66gH+N//ujf/
5s7DPRmODdMCRoZtW3NW8J07L0lblMo7rH4e7cldOQkS7pqyDC9Fn02nogOLeagjT/JNTj1q9MHE
Cdmzi90iW/T8Mmp3uobI9jJLhpehG+mbKc+q0zs57TjBs6VC7rjtqL0Xw9QLzXZCwNacJ5f1y8WW
wM9apc74L1c3AEbk7hMva2kLdXVO2VanZf/lIrp4KgPNbl+vjpYuV4H07+k0DUZAokFqeLfBG18W
+V8P4EJwv7qIi27Akwd4C8dNnzvRfZuACPVVz3K4zQAQBfBEKz57FiBp3KnuAsetho3r8mbYglnd
CsD+gwQvS4j4b39CvbqGlK2enou+OcbnWVOqR2RbRhvJuXtwdMvI/iKZFtf9CnCb9cbtfRn/Pcao
nnHBnLwCIUmlPQIKrdroY+ngUGPLfc2rb4Oq0qnFlF9b1dBwjHAAxFvR4yIieTP4+RV5n+6xru09
iYBsDFwF6vqZX5yNsFvT6J3Jusb5idcbmlvMLlq8/ysCfiSK5lxrW1RVv+W1NV582Y6XED+mS1xq
wE/pZLaVAnCOO5oZePOPPtjTLtR6OQJ4KId3OjXHm9eAFpZUsiaewOxcFkOQteNG68Hcjuz08qe2
hZgtqL8uSPeuUCNgFu7mvx417ypWPAM/ROCUu5aO8wMeN+8qVgBMCt4+gAk9l4nVnpHNDhIAVh98
nAtwvBL92QHUd7uisZsU6AoLVbyRBarKRYl6+M/051nHUyvn5czZ425aH2i0yJe18wZktQlx9n+/
K5ld1Kn3dp1lD+oZboMLL/K8H64I/ZdMN8ZtbsvpCFxU78qQgRyg1i78UmcoIlGwVQlULX0A5r/0
xi2OEK+quibwEsLS8IuRV4DszJ3v8EHFdq6rzAU3WFh80y5MHvzNzMo7AeqWeoWdWLPmAm6YdUgx
eNXsiN130Qo1//qaxtQBg2ejFUkJ2BcUMVBjm9FFoGDgSiPHnjpwjjhi1ohU+YPUtPM7DaGFQmHw
AlPuD7O0A1LQUoES/d+s01phgfMET/4UpNQfLFSlpmuOGsSjzzhO8lrEn1y94U9pzt1NUrFpFflg
5cSN5JRNvQLILeDyU0PCmBMDn6p5fNdFWC+Og6pJ1gAVEEdSH8AtbDxSd27ioV77KRhDaNiu/v2b
z0z3t7cs20cWpOm7Jk7RBkpI8RZ29xTqM0/Uae6Xz5YhvGNoCwucdaMRpFFTwDObmjdqWkNM58J3
thEeZ7dZzSi1cCfyqVmxpBPpZnCTPuhs+DNpSRi2r4vBDFCserdu94tBmlUbwTP220Y8Rc7H23Ja
RJuhMq5Z0bByviVt1Z3Jr0z+Z9xuxSnFg4lE1Nw52o3CKmh28VUDrh1ISjR+m71bwaYEZVPMBNyf
om9iQLnBeU114T93jkI11PMcG2xONJPro77TI+9udiLyJlBhOceGGKFo4Syl5SPxQi0200mAfQRY
+6h2ERdqxsFX9W5Wsw31SEvmGbzwc5Q3+3tSaUl5cHEQoXGp8396SwAJSOt2fWxniIYN4tqoZmaE
UHWfarJJ4hzxMsiBmoysoAbMr30Blic39Kcdlf2wDDGlfqjrCw1zL1kj9ct/GRpfPDIkDqG0F7VC
CLwc8x6AM6RFNrS+1mcbSZ3e25imFBh+zH8pXZAzcC2qUAI5AJKjYsi3pgaA8um5zKJqA9A55I6r
CZLlZZWeHdmMqBNXOjSmacMOrXUY1mCEByj+ZpR4YAytg1MLTZdvtt8ZoyEtSdRW76xatBXp3DWV
BaApFLgAVbI60Ccux/Bz3GXsxm3N/IhbJf1ZQKRjX3lVc4BVo6Jq0pEWoNeWHSBJHxDATQSYXM37
wqeu+GyHGaDuy7J50VFeiaSmPn2IEk3b6m5Sn+EntQ+R4aWHHtSSlwwx0W1ZNfyRdUIG2VQ0H6yy
NREXSqsvqeG+NECi+Yc3qMDMkNm+GvwQJLJt/MOHqwyOh3MMbq8TVXzkCUdCagWX0Vzf0eXgd8IP
LDlQDYjtSu+xzTc0oAVxB0Q4JDckd9Bdhev8jUwcBsy2wRW7ToxjQEXvkeXFCMLUY0AV8qXZ3A8L
s3K3ph/nuy7s65ewLL42yMP6Oyy8TwjxWy+2kOHOGLx0/6tCX34GQTI7VUTVrCtkJbycxReWfLsT
AeFPXIcR9NxWC+etnXzrOIejYtQLwDmO32g+MfG64TFgHNH9APcFv5ZiDnZR4GwGVqO7ys/Je1y1
n6tALf+6iiTLrQi5y9YB7MbHzky1aRsjwwb55UAjWIG1uDgDiU2cHdCdSSQRH1OaSJUOzRa6zjdA
5HHwsoFCDOTo5ENQTPAX0bqp6Tz9Ql2vAQJCqFtb10J1YKQ5+ocCf9pVLrzix8Z36vxHN5QJCt2K
6UPSMfgSWJ5fMrv0gAGTaFsjt+BUxB98NdUMBA5VLbdM4QqZFVyednfmk4Ia4i1Qh0he4YYUVIa0
18aArM6gK/uNkXNxQOQKgG2mC2rjpZkUDTENkSc3reI6cwLJhulV8Y9r7ubvumTEaasfNXP7lXSz
HwgeTmIlNSs96VkNWAmmRdlJCzuQvighNSSro6Zy19SV1G3G6OZZBqDSWh+UZLL9QRXgo+bH5rYA
wjEotYAAcm6KtSbqJserlJLNSlGNbj2UHA74ZoVwjpqh+Xm958XaIccpYnSA9XY/44sS2TkFaNMU
enNCmM0Ztb/368lD3gBXsM9+xY6aYcaAPnPhxiUQaC/LgOtJ01lS7Ook7o4e8LTwrRZejgwLIw3g
CWcXT0VbUDHl4tGnxnoLlAE9jpCrVw/VrhCsO2W8DbK+9UbEAnEqmLtR6TKkA+D0M48TUsCZHAFc
oOWtQscoVkj6iADQEvW3Fl6vG/V0O9VXk430Zhr6eDQ58DcUP7gHtx7pgclHA2yiPT4AWdc4ziqk
jSDGFhTCw3mxR3INoHztOF4XcZPjESbLv2PH7O52NyscelC+tpPOwFdGk8oVpagnWVRerVg8UNY6
pca3Uf5sJJVzmXPee8PZFHoEvFGVIy9ccLxXkXwgVVr0pk+ijLnOJhzdAQgc7FVf2Z+rz1kmnkeN
v9pO32yTLhKPBd60LUd+M7XEXI8GKCQiXxuQXIbINzU9744TsqAu86isyqtTIRiqFCi0rYnC2Wll
L1HA9HPR/zIkRe5faBXc/7MhvM46AUOix6YN+d4YBhvhuLqaeVyVKGwK+0IUrkQAq0Sl9K2LNlrf
cbPD1Sna10TXdp7SJCWy8Ks9NspNy3BmJNTzrEzxfpshCZQOC9QAiD5HDZmcRYSXTnJFRbSuQRqw
1brJ9VaGCPMLcIK3C3466ZFNqfTyETULiHHBHlIYt43DNLHxlBnacllHKsoUGZhPKMulvdNTpqaQ
f+iFdfWTsju5abuRbQFmaDF2Jy8zvXJld8IHoyPCjSeWhGWItxJ0ZyktorFaOQzglJ4n7ha9WjG8
g47ymJOtIL/w1UTSe5h5u97qejB4vI11s0c1Sw2n+S018K6ICk93Nwsjuz0PuTWdwjL9kJl2exxV
WXHe6KhPHgES0nsAkVWlyMD0eS1Zzjy8yOP3rM3VystEYlR7XhvdeRF5NhgfWet+JRvWiOQEuIjN
Zu1rntzSNmahOENKcO22Op4gDapYztRrnbrHxQHR0Ov0dEUTttnjeE3Tc9cSuLFZCdygJKzb/pI2
jg68dphZbFHvnWy0mnobKtMx+EGRu5j04AizQDK2YYiFnLzCzx9c18CFgeL277hPN9mvGo4Im/00
yuisg6F3xczc/V7y5zAJa7CqsGLNi4ThTlQiyMlzC8yknvtUJXa/EoI5b6qIjBZI5d02PpLnAePe
SDeo7W0y1s23Qbp1EDYGv/hxFl/9UnhrYm35RcEGdvzFdIzba/URsOlM3C3S6RNS7IFaUkXfBTJJ
tiXTBvZXGaXfSz92t56NXM6AuawORuAdrEk5DC0Am7ytI0Ua5Qq5BPA7P2e7pass5pk7bvtkMyXu
CLaxfHqgXs6/gy66vNGAGqTtgnHLrWqQJEBrVvW7/8fYly3HjTPNPhEiuIO8Ze+7ZMm27BuGxzPD
fQVXPP1JFGWx3b/ni3ODAGpjy+4mwUJVZrofogSPAuUuu1E+TY4nnuxPSygy1+NuQB+gBOLwh6Ub
83RXILOFF48MHBpaXAQoZABzlrpA3fUN6q+RSPIBjdAf+hh8PSZK+DZcIaDQgNTK+0x6blb5i+ZB
3Uv9Se3Udw9yWj76LlGXeCQLPGSjjbTUV6zgF9xfcJSGPRmIkw1dW0VDDS7jFj2Uvj5KvvPswvHn
NU5Coiua2fA2rcxHbppPIsJtX4WgFQ1LmDksmETfw3QmcwDZAFoyzQvNzz049BpFpmeoVfvbykVJ
laNo98xIMz4jZTtb0kr58V68jKLv95HK9OHzgelLzQKV80uarMKPC816pCAZaWlgKiOY4jRv3bZ1
t1oCPNgVIRhbrJEP68V3CdC71ROTxVcnFTiECQpjL+wy/2QPWv4Jfe4rlAVkTyRKepA7Jh0I3CPb
rxJnkxmWe2tQRPmiGlN2uURWy1HYH40ZRy/Y724cYObfSLRYkAPJPmIsFsXQvsf4sKAYf7oKWfzP
q1QdytOMcqhQ66aVV/CtfLPQkbmnVY/yfnBzKgWqxGZFo3P94HaGuy1lp60AvKSv715L5tcR0Wba
qg1sfT0X89lJ75dunADPXDaJuwujdhcZKD4CNBhQ21GqHGxYboffUN+/TQEw+xkkyHj8FhZTP7Lo
G4AszdVYBOOpn5zia5kkPg6uo29DmFQHloXJ7K5LiXOhZvBuoCx3nrnbfaaw+ZClWzvrgh15fVyF
G1Z2Qdkm88msNwFaKH+7CsnpKnh53hied0BTwjeZd+mnoI9TsLx7YAvCK+yalrNCRiib0kbtQDJA
TDxZQ+SdW/enAaSNJ5KOXWqcVKwIrZPI633EmddjmHV+VFfawRlaZ8M8dIik4MDKGddfi7aLj44L
HEPcXYsfiT7iRhKE36ZR61FAG8hdF5jWGypnfTLQ2qHegHyqOAJkunu1vfzZToL8B6jB5SrvqurC
Qn3EdxyYd6SYWF/70tUsIBeBudbqU2DbIstQS1H8+P1jgMUB+w4lVx9D5bjP+TAMW3B0HJNskDeO
/7YX2xvadYESwt28HLQIOHY2yBOU1uUywL70JeKJ/YkkDaADgYxWtwdaCvRF7pHiGVa0rNLYesYb
47wi0QQQVV/TODqEbN8eBpAbqIFmrPt78gCDTQvsb9/FODBMr2wEmfQ0WIdFTmY0iF4D9bczJDuy
ffBnINADlGLvrRfFYsdy7NknnPGulsho0B/RJaF33o47xr/LhRYTht/jcRLAbqBPFzmTNv85LKuj
a7xbLGNwOlxEcJy3uFMhDuCnr30Q0XfRCrjT72vL+lkEZYsa4LJi2K2xjOvbnnUNtluK09nux2il
6421JiENViJcfevhnTstE8Adp+h1x7b1CwuDDVg3pu8Bt/AiqeT8N3noQk72wkS6fpyQ2VFOoACe
vnNnGnFYIcaDW7RzMJIvTh8XKfDudsrsqd7FqmPfMquDsB393KvOfxKNgag3eGNs17ECCSDZENX1
dQxxn08kCH5JFleTjhYNwE7OS2XM8wG75ClOfSAp6kDnVlHVNaJ01M+LnYiLeoN+MlxDfQoavEar
r2D2Rtk6RHYoJb4+6PyLcEL/Zkb9Pyh7xBGE3XvPneO8gMTKeasiLrdmxasdk7DKyw5AFJaOLgcw
EIBT4OKlY3ql+7fI83HfjUW50icd5wYohbzELU+vdCd/1EbAoX7Q9igZWeE8RRVF/4pcC+8MYsXs
7A1du9EBG7/uEzcHMUoBdHI1i4tvbRBGty4e38V1jyPBxZSswmwKN5nkfNV5rTb42RRnFxPYJIOP
e/2zhW3V3mlFdvHaXMa7UUcywrWQE1R2d8Y8lt9aoL9vM+wXTjpHbqYM+YjWCOQVQMSir+2inSpk
wlpxupv2LPm7H/HNREKpP0ccg1aX+lZzuhA7XeThSTFObQAmP7V2g7wt1qljfUnyetqRyxiDxDw8
VLwDmFdu/UR9NkjZJLBfCdJV55M4DVmGu4VR+qnw3D32YsNTq4YR37BdpDnhipakwFFWgc2lv0ho
5iHj6+tpZOwWBcIOe0/H08HBzXWH2hxAiozZWi84j/wiTnz8mkTiR+m6jd0o9QHzoEuRQYIeZ7TP
oK62Qf7SLYdMYVLyXeO0xj9NWp1Hzyv/zirrue6Z+xeYAt6sQht/gB/yHwvsXd8dHQ0TbQ/GK5zL
I78dTmIVsDTYDl6bvLqotaWkKK0kOp0EujI/f+gof7qsPnTK8v/PrwGZmyMKIFR3MYiyZYS+EIGU
FIrt8584lJy+R3jRWtW5E15kYQYkT3vvXY5i8Og/5e7UzPYUx7bYYxyS66HX+yBN3zErvlHLoj2B
9yGy4xv1QnK1+l0XeuGN2ITJUq0Wv1RPb9QHaUwgFVO6bBzMM2Btu5VEFflqYnr6tUmHwge8WfMX
btenNItTIPJFm64Aq7UvAaTWl7n+M/eAe2TJ+g1PvWrFmD284IgeqbFMPJlD/MnUW/ctbUZvxQC7
+WRaTbE3i2k6tJnbXQccra2TNpFfyqD4x8Fz518AJAVR/6/d5v/iTb370gceXxtNll/DZ3zdsfka
bfNJQyHmKi8N56twph/qZv2vmPDwiXBKAJKaZ2l35jc+2PWKs7j+JPum3yaWl58bNAxi/2Hex7Gt
hH/1iuEjjt6PiFMjG6NzFNvIuJX7qENztGw5/xYOQ+aPapYoWThW7rdFu8z+t92D9j/jkR0aYwEk
1juAGLRcME6XXoZ+JPCoh4F+v1y0jeJvbxr7XUvLRcvqCVhP4J4CvGeSuQfk7Ztj3aDSnd5+0V68
cdoUX3sc++8yqwX2ixqQ8P+MHmF2otWUxvzZAZ3WmDLckNXCMboLb+VpXqka8Lxm8UHEKBW68wHn
2yZsGE65lRcpSo1nK7qco9xI0ffZ5w4F5nfhYn6my5FP44Q9WvRR66Q+XOs59kFHCaVvjrp1076F
+J7dXL22biRwnaw/NIP9VwOiUD4bdQW+fzjMn9Z5JFgKUNjyX/AipoexbYJ08x6DywRcEh/+s+ni
OjB0gzqyPeAvSk80WCpx7lA6PWRIn9N6UcvQQaI9GEvcIktzT4rFrmiFexRA8lbhZtMHiyUSzZbo
FORB1g9Wg/RI2z85Ub2mBAy+1LGfNOH4Gg/c3np9Uh9Dyy1uOFsBm4sc2x8Rq9eUgclbGyXeXA6v
ZRoD4CkpVlTLiOOxMkVn/K/ayLoIcXIIlOtZTaWNpG07Oz3TDDzCitLyYx3F+rHAEQcw2PS3okb9
EM1Cs3qfxWo2lKP+RrNFOynZg90SpYir49C7f3NQba/y3DCwHWd49lJ2BpwTSOhYIbDEu4EZc0Jn
zvLg8ASNsSEOXLleercJHKF+maPtyFZLklmV5Vzj+DNJanS3zWKtblAAKrNoRYoBp/K1rYsL+Xjg
JwSLBHuPQ16jE3MVhxZxX7yiEmB8Zc+OHQboVOSZD6KC8HNcM2fTo8/gnCctO2m5HqGNw5peq0K1
Y3q6/g97rsbh3qcZM74BLqE4FoMEzxHqQKqmlz6PHX6gpcRD+Cxd3LMnVeDR/K5F8wJKb0F/R3XB
Zt6/4nmun3BeBWrjrsV3Ri2p/peGQpN3InISsNI1Szst1cPKqm77e9HvsbhIUfcU6TpqmJIrsSLK
LKyfamRzaIUN97wiXkS3aOaVXWjm598tP1ak+7DEiY+7TowyvIqmetJkF7/y1m5OUQAMSy/K5Xcl
b8s4fvWK+EvkRtluRCfHFdwa78PU4VAa2VgwsQ8h0xTrxrvGsR0AMXpGv1pkizPIgYF2aCf5rCUF
kCw8vFFVyMtmIvX8xRr3hPeo6LwctpP325XKNBEHQBq+5Ch7uxaGLlbxmNibedmOwZVmVjzY+yAU
Px/ktKzwPI6Q9zqHdlgBocEb9wrr9CmxWuzhY9b6tMQNaHqiWRaDnBpIUySJFHv0ZOLrICZkhhbT
iWXjHk1yyI0qkzsFdqhhmm00z7SAZ1y12efEGMRtHIYR+FB6dS3twjtGSiZJZkPWuAEKQViGzLwF
wtXbh8xpcheIoqByM1BfGYfjiTu2+ERD63lAKxx69AR+yEyr/OJmRYmkOSi0fncikaGDhICcBL4H
J1E4KFlYlziMXhUVqgTwn4P65XnKEwac1bxAFeAiRBuruQGrOTY+qsI6/hiYTJ8NMGntyVjn8bvy
YanrPTuElbclObnPV3sIt1w8pgprsrz7HHQBHNc8e3hb3GaVPaLXNdRcFw3ktr1mpqNYbpLitdS1
8liBQhP5VCwN3U4/pZ6LP7TgYlWL5q1jXnfRk6F4Bdy6vZ64vHedAgB7kWvadfIp7cTfvYWugomL
/hUUQsY6HbN8R8tO61EPaAFMnJYm8HKvbWQ804oGrfgRsCB+QYlT/2piXwugxl/BCvAfzMESxcfw
p2A6qKz0kTG83kkU5KBHAFUK+GZoXYTKslpVAdM6s3CCabuBvvOsGhnhDwXNSuax7VTjpn/nLNEZ
gnsnWIhjHnqnOSLpOx3FNgNv823AmxApnuqrNU1Cv1Z27K4yVuQo4nOBLYbGUGAfuiWmlppasfUp
NuJhLwbU4KBQGLJW4SPiQW2BFKkG+gVW4aCbPYiV0FDII6P2K3TKX8i4ivIm3lmagZRuAo6P+TLz
FdCqIgcf5CDbZgTdqMxToz826A04dKF9WK41XxtboXwTd3rgJ4onUW/sm1GpdnigGXW+7mnT2daj
94E0mlLz/O8OR9ynvinwgCYRKcl2WaKUI/LDBq+5tUQ5sr+E6rj8FJa8PAKjIt8lAxg6rZAj16iG
JByyp6BzzxUopk+LiOEscjeg8dUni8UhEO4n1L17x0VUpr22T8B/4fdRnt/F5W74vUqyGAzOjukC
LwWwuYMx/WuoK4e5kjVTF/mW7RaHvhgs18+w5T12gBOm8BSPPoAbhiC6HVFPSUtS5MAWAHP89CzT
FKFI5rYceRycU++WAHko2MlL7BMoeuMVEMb7HR31VkODOy1akedcWAAk41uHBzJuN7jdklYtyZaO
i9GrMjvMFrScPGu2IDOKsYT8iGEP02tqBNqXwUTutBdW9IX3KWDQQPj0JIqRbZHuDs8lqAqOsdYX
extQrVc0PxWbQbj8BWfxyCVozPpmg5GEad7wPc3T0ndcMYIbO7GeBnX0ElUgXtHDCYeadB7TlTiC
B1/ppqkjs0V3SHXhfMrPs1Z3C7miCGgSxukNK+FdsQq4VAHeusxpNLc4eBW3uwEY7fjCZwEY+CSO
b6fxzXHrAYjlUY8KIaRS8Fm6My1pRrLG8S4lGuYAugaqH5T3wG6ekuGonPsyjsDIW3xa3O5McvA8
nUrUhwic0yJRhPoyTWjlk5a2ug8o7egvrbFfE3SFv3aplx+Spu22fVv33/QwWgGDZV3Xsffc11Hx
CrKYM3dx+Gyh6/81zi0HKTC93JMynwAhPrUAPkrGEhgQUxQ9mTkC0ko5fLiTvdlKZ+XVabWPkHpH
Eh5FuHXCTy7wHj7hhMB9ShLziyF10Lm1ib5ruoRtaBkbqKVLi7oAqT3YB8Az5VvKrEQVx8nkyFrT
dh0gIoBRNCJcwQSKy5lbzqnHnfapb+oedU+pewmZE55JVqIx+Qn9tshECmT9aUmKieH+BFDy77my
GMENdGhA/MVUoScVc4YV+LJ9m8pGDTk5R9z+G2tFlaBkFWZgMagZcmGFrEClQ0JSz04TakG8zRyG
Ii4GNKOhpqB/vkoxmchbhMDZuIxU3MRs/LrVkIRjfBo+llnPgU5uFD1uTVAkLE5OdVLWpT9bx86v
aYqs864Zq6/cTdw9CBVRKKyQ4I3Q6dYdGKYPsVriJOdHK0V3q0ov/Fp8YY4ov4Z9BBQ0PfmHPECu
ze8CFBXr1kIFIO2k8TlAaIHHIABi50oqXJcEXUfuio1GtpMefwaGY30SaiAtDQ+y2YM0+ALhtWOx
nIUqVoOC7kU+u/DUOgIzwd1FJpqOVi5uhqXvTWN0sk1kPWU16ptZWJc4N0M3XJ+9G9x7zHPymy3c
EaCpGsgAduiLPb3LluCkvpfO0VGpGZ0oyrzm6oMsn0a0JnISyubOn9S0Js3sSELyDuii85/QORoY
EHMkwqIE2c9eQeUTzZs7gWpiCsbrTLZIssAGhi3wnN8JGMUE+JMYWPNrooIj3/9yGwphnciCbEfG
XeRhHT5z0lF0z2XOCR0jV1rRQLbqquQOnBftlFbRfE+kWx+lnOnO1wII0tQYOrnVLXGRk5KS1DQj
hV3ZcmvzOJpT1ouCfJfl4puguRCJwnQniwKIkQ/XWMKnuJMdUN6Mmqhfd/HZg6774JY6nYtTUCQn
lwDLB3+QWQDTO3XO/uHTBQIEd3d/Bl2i4aBzq3BCOD9MgmrcCpRTnVt18CBDMCy5zn4+X0C9EBB0
vKBbowg43VQSe24gG5sDnuagoC+hpTOLxYT8QPzNVrawrRU9vCLAUfm5m447WtJAT7qAm52feilS
8urpV3Kbn/qi5oDwHG6OF0qgiDj5bRlclqBEI9KC3SKj2eSIEdVbk7lZFEOfFTddJsVmjNMAYAtY
kpYUFYiUd55iDXnwyFC1gnLq4vODXGqWfZbFtF5isAHPdzSsPVug2blSWBmfzGrIblZYNRcQT62z
oAtuOZixbzQLunba4KCQrSZtkPkmZ9oL/mJ5XOwqATbPpvbOkfnVylo58mMtkAV0ojYa/QBo+5dl
0DsbULV6xnBKj93ZjjQAwXH3IYokgtx+N45KO8ShdNW/r4Hl/+5HHq7sflYDeEV0HZ33vlaamypC
jxoAqKpzj9u4fbCcvjzT2gFd9wp8OPoK9b3leVF0OoPzsia1J4z2aJnaqgol2vNQE1WsbadCI2vv
IYcYiAmnOijGOnUS6D17mtLgxaZ2SASOA5VhywIY0nQxoRnq036FMPu05qtFv5hbA4MmiTW8hjTW
gUxm6zt3kko8NwBxpz4Ruc9Wo/oMJJyk9jRFDp40ZLhcgqGc1NvTev6rQmxpdNTL7XKOjQrT6gEv
r6PjnGhgWuIeM+MrKdE33aAVCD9KgMcpE2GEv6azLtOCchuaxr+ktvtJAsJbWUrX2gwF/oPMJAVz
jRrUi8k8dNgyunE1gAvnN3mNmuw7s9lByUaU0fqh43b0dnN+iOm42aXrAvAl89w6CYAtggFAx7td
JD2wPqP9dERO9EgKGhY7WuaoV6tRkAi/B7WVlWhmmpp6RQqKN4d+MFycyWZZNvg+Z0iaAMHwt091
F4U8SE9uOQoG1lLPzlaIYus+G6a32ADYQFyAOi7u4unNqL8KVmZfE1A7nL2sydAHATHSU+9WHD/b
swQU7Eq42C/bjYi+hWkF5jUTyKlBzpsXXuJMVsmtDmCugLeMd2SW52AR4tX0koZDfc2QlPLDATUj
2ZSV6xQkdEceddpbasxiwFDFx94OxjVZAfir8WMX7KJj0Ncr3bPFeZqGzzIo0FnTJwCuUQPJacii
9n5JMi3Ajly9jy9m/2nr1Oi/bFqB92dciga6Al3rT7K+GJM9yIuf/zPkw0cqR03fIGnYgy7y12fV
rKRY5xm2v/IFlHHOEaAEyYmGpg9wr+2G5EQzNJebeycD46uyABfkuxktu6BuS5TBQ/jgRrI/uSx2
YJES784jkIP2dhXPF3mItyyTCYWtrJ/2IJ30jmAl8440A03l+6zBXREcAWo9Tx/05MNr795bQxrJ
T3Qw8j0oyNgwsVNH5/qvC5LNw3K+1H+b3+n5CFBdDW3yG9T3AzwJx8A+0d+CLBG7ZTDZYAS8Tn0i
6UKPO+v/uC5UpLY2AbxD7jNrb6h3uBQ5UDyvBGDB4OwzxpHB5uho7gQgzB1hAx+6CmR4ad0Bb2of
mtmQNEbpAXDBAF4W+ZCMBo0UWRGkO0BgJH7SAiMxxFPVR+clOMN0Vh5qtB6fWq830cxqBf9Hzevs
UxsFqGNKJ/RmNqLfxurVfNnToJogXk2JO87v7Iui0IZwhTZbbVZkrUDyN7bcAHfa2tyWYSnQ1A5O
hiQK39DgHTwj34V6lSzHA71m+oqWpOAoYgGSpuNu7ZR5sx2eAN+DWjYnMiO5GM9BW8fPtEjSyTob
dXAbG4bOLFkkbJdVEtQu6ipkomlmuzYCL5nDxn1VoqJ7KgAyp90CoOgCzAvdC/hP6DdD6rgb8MTb
LwArAUyv6b2wklkvJPqwL5WBLdi9PZLYAFyY+AsF+7DncdBcaUX2hon/7GyYL1Hy0aBLTGkFRFfu
DbfEngQyrV2AjpIWzHxjaqLKapD6iQYgfhonJGKHVcty0Ld/KO4MRWMm4ZpUd9LFSUNf+MnsPXQv
xRPoQJoKnE86mq4ubdOblx50W76VgT196GzAi30oaIlTXuccVC+0IPvFimZBNEZbfE9AKGUGP2Uj
2ZaODxfglBlSZTmGJMQVHozHymPWfjmFnO0Wv1JBPPCJ7zujRQNCzXBG56D4CMUwY9qf7qajOdbr
KPWYj+1Zf9LiKbPP5KVVclwh8Z8i4wpMZ2ynFJydXXnBCQkAMHzQVI+eeAqiNVJaGYN8saMZepeC
Wf3LoRL4Z2uLNN8iwzqWuxpgWpdUq6550Qjg/ueAZ0dOCf2ZU7sZTBO0YobT7lnZ3c/iNu5mWfgx
e7Cbfvcd9A6vFEX/o5YaQCJyM8AOXEPm0euA8qYN3m/rxlGJo6xA0R7Zx725QscdoZFUHCnWBqeI
tGL1iFOuJMo385LbyA5KUPgAsRdVI3GIas8y6w6EUlKAYOjYOSGoQxWkCXmAKuiYmXhbCBRpScyw
76RwZDFo3RyOME9KOQKrkONfpxYJO6Co6K1BVzf3oyLxwO7TeKs8q7XNpDClNTWQYqy1LfpWHCDe
2++iD38yWORLDFK0EjuPd1hRb6z749JOmxWhBC5UmX+JBrvZUfPrQ28sLUmxuJFMeU1aKHYP8rt2
XLLjXLv0KLLaUxCP11+MRqH3qMbe2ZamSxQDdK/rXIxI+t81zGWZoWp7wgO1wNFw11RHa/exW27u
nFt0NFOBiqIOD3NH3WzDVX9ehlZTD9287OV/N+F7mveIdOR6juVqmua53LNt46EH38XrNisBMvBS
tEm/j9UbCe8aDMIC2d08VetFYydqX5qWB1IuclpaHlCn/MUtCxyswROEcZ4vuvkSpY527MTUUFDz
cfF7L7K31Uf4cxTT9bJ4SwYV6mR3MWvmvwBl1NbBbexjLo3gJnBe85zG/Y80S+tv3TDkG6NB9Sct
I5x8BWCxG8ywOGoDA5iPsgKuX4qOvYjdwsbKFu+kNgDOpLwbjtqCwMPrCE4gdV9GobcjaqmZgaoN
iwObXGwFVN3oogDXHjIbhX5e5KVpobS19cSaZDSwRoLooMOhop6jYpVk83U8FBMvdhmOHg+5xI1v
IdUibaGJg2t72nmR1+o6VQ70u4VVqzeCmq4DXA5chz7niOM7fwI613ydtn4BNmp9DXVkThQexI/Y
4C+qav3VTVNxyPFutdV0N/8ukp+kb210zOjB9NzZ+F4psIxQDaLJjZXhavaOZGloZDdlQcSgJKqV
Bb6y7xZMC0Fy0nb7UabST20XeDUEMGh2/+AS09MML4i8wiX0pqtFgIVuNrEd+g/Q3qpwBwki0MpD
sJoUrNzOmIMKeLBlxr/JxMwjWZD8V9hZYvYK/GW8LmFQ9/QeesE1XEIvcX4PTXK8SyQ6gO3cuJeo
BqUR7LRTB6rJNjq38aGNY/08i2Z111ramQY816LzUB9oUdkAo8De1dhwN87OAzo5ohgw/nj0pzgO
USI1sz9mD7IArzsnTwCv4ZfVYkAyq+u1dzWtp6Zqjzmg5QCR4+2FHLTvDSAX4mBqvlddDyb6nJlP
WR3ne8FAbeKirfcWgjZljXLt7A3Z4Vd9qtAYWABxDASf2W5A4Ta6xDXnsxSls0VvhbbJ3Yh/npjR
bdHqE8xaYYOOpWVTtWUBjHEwYW+aytK25BswHDNO9jCubaBjGFmYX8zKyC5tYlnomVNTEsrWclcC
m921GdX5LCNt3aQwJJvODXbgyE2PmgqzxJpnym3gQBU1c/tlUVK4Vg7mexCUDoMcrVl1PycgN25a
vMzdtEQEoJot9K+lLBiOlXrzRkM6Gd0NB3+zAdl2KOA9SG79MIXhOT6ZyczKNkC3KNZ3wrbDEQ6L
RLonG0T3LpmJIu80d9dlEY7HjBfFZ7NnR6rez6fQXaPUbARwh1Z8zvHaZ2ILekK7Rbn2hJDrycy9
UxkFzpPA0bcvhjH+KxzlmyYrnFl2mnZAk1CylX2Xf/d6VAsrA/KU+KtnTzbZvY+6txi1guMb8OXc
2TPC/nUbG7g/KE8yIM+qS7qtBRYKV6Co0s8FQ4NEVR26KY+eaDArVE1ywLI3IhPFxkTpORhawM23
mNAMeymVENGvuLEikhBRsZsAbwxQVAn6mNmm1P5qZGYcegXnTqKszoZT6wQXEs2fIktsewW0A44C
sl92QchTFPJYTWjsnRIkLg2oo9nKaV3t1OgZCO85Xpt9QNSje6RSApKS3qmSTWoM3WERzdaP69mb
pBQiK7JPnSLnIpEEoPEGZ++gqFPV86YaaqdyVxPIgleLDCW64kTDn2SagkHAkf+pCXmwQ58Dau7J
jjyWoJIj5bPI/nc80i7GD/FomSbyLcVT6VxVCe5+0sl0QKq42jlKeXLMc29DK5Kbw6TNSpJpyoxm
nZ6kR0AGbQJ79ONo62agrqyw9zqNaRrNM5I5SkEzwwvi0n9Q/8nlQcbRAVT6le3Wq3jS9RWpKSLF
klxL8JYCRGEcyrQnGjwFcwzGIl01DUNIa0IvXpaLNfKBKQ7sk3RNduh0MY8VWDy+66b304yi4UWY
AX4JaG8DZVedvwF7GRVjFl7BPQtQw1mGIpp4cj45KFvdJTLNAP0bmE+Wi0LTpBz6nyN70vXO+ZtM
Wxxu3plyXlmzaZpFj6ZGCsSSBBC0uWFmPt5lYtzV9QiYCiiZoFkFbr0NG0u2elAAZ9E6ODV/JVtw
e+SAiVe+hvcVLZnBZRZN8XAFHKM8jiB4ursCmS5XyDucAiwymtEVssl7XeTL58JVDJCgXEjH7awA
PP3vf0MuonAVFMD/3dYViEcBgHNR/YFHAmMhJJdJwbnQLMj4rFxEixkw+2clmS5ysv09LCkr0Mtf
afahnLFiFtePkItocVVecgrCY6+h4g/nHvkZDz10FjOUCJSK12iw+A29OOmr4HGNLhx0d5McOCy3
amzHC84UvBXxhoSJOpCm6eOaCELuKEZo7QZc21ggxUHj1C9qk4VJhGQz5YjrdOnBspNNmPaG9pn8
GnQB+6DqTOKDZUZ/4TR+TONVG+NtirYzIwpnzqHOVhmqPY/z/oe2QouWi1jrfNfzZpt5CyU+dkcU
IXVbtjP7ygUteSS2Y1KZXwu0RAOgM64vsTTMrxKpIhzXfY1dgf8LlFn5ZIXji3D3JyfSImX8J6dA
ORnqStLCvr1zhwGlpEALpEGgEuzoBOVmJOpMkgW64p8jjY1GgURxz6QAIgx3HBlKwNaAp0w42GjF
SXekGQ0iZfgZLmuaJcqwsVpowkTuSi/hO/KbZXdTMn8ImRtje3yMO6/ncY6yuArhGhmQhP/wSSh0
GrnIS0aFt85TEVwb03hilQFqFRHYpk8yMKqgZaAy89mEZLMCjfWnsRyPi2gUR5aDiBPnoW2wktzo
T2VlBMgxAZUL3asJYELDcDjVJCT9qIyyKhDBilR6VNhrY4r6q5kPuyIqo9A39AovWSxAq0slV/il
AJrKQterERg8RjXvkxuVaCm1wRydmkAxrUInOARxkB+lbd8Pf5IJtA6iclx/t6Pl4kaKB5mH3Q/O
jEW2elCQ28M1FpP5GqVxDpjNtuBRa46JkTRHEykTUDKo9TwVEa+PJTYQmU8GiyktFxlnbaqtSK1F
WvI+nYOQ1WOQOyuj93ZDyWycrfLwCThz5aEFt63f0d5JyUiRmgmeBDVA4hva2ymFyyr0Vca679Ce
rVWK3LSBDNUCaooCoHk2cf1BymMYARw1zBhOmHEMdkMF/g1v9vo3uzEmFDCx/Lltx37X5Nl41KY0
uwBNUW50IIG9JtzBvaMo7J8gQMRDDQ1Ilja8GH34r0Cx4R4tRCh/6zgy5mja+CmzPjnMS9IAD/hH
Ukz1vSwB209jF+Mh8QaJRLuqv/Zc8dVtSgs9MIhHohhvdrc2E5+l3bB3f5J5ffci0Dd/JFsaQEor
QEhsPjc5b2d5WRfH/53xsYz/AzjqOaZucNuzwNHsOYb2O+pi4uSDDc645hPvLVUZwdLriF3wVXAG
bkwg86x7tbTHqjXWdl1kWz6Cfd5CBSzAXJWK9LWdVHvW639RBKsuO2Pt5bp1lA7qT9DooM2xh8LC
eV7uoad8Mwz2PxYqbK+aYT1x0URHQ61YnFpXkrdlPu4yd6pRBhSEpk8asqkM58lw4+g4K0gW9O24
cyR+vyXvUMv2Eborv6Dh0Evyi97I9eDo6bfJq5xN2TTy2ACS4LlM0WItNTP8GcbJkcexga69HLiy
VqAfUJVXfwpDXs4W5RQ+4d5Sfmkcs0AvdpbgZcxocbxhHSaO90XClVgGwp9gVTpdmBGj8nB0TqQk
OZC0APcGMr3+4m0sqwGaGsnJok88HDDwrSOZuOixOXprZ7SBnDeJbos8OXBHQFVv+jzx2K73QiAx
K+Fy26SZF38XfeZcaNF8GFCkIpfd9sG+luBfoGjzJUntaN+WIGCu/KzpwatbV9Y144F55dGtHkb3
4ijJIgbYKoqqSmBV3MmUPdlNYnb6f5R92XacOtftEzEGIBpxW33jcrlsJ25uGGlBIED0zdP/k0Vi
atfOznfODUNaWhLEoQBJs6ER6AD4uXXfQzluFY2dKGax+LXqU7mnRgqhIwwj+IkqKqj4IRbZkWp0
xqCAwgal18zXzAW1FOz2bHRNdLYMpObpbJRKDb8vMQz9FvSPJI4BQQiwBvphAxWn/GtSNxk+wKFy
5QW1uiTGVKEI1IMgf9BBM4iqdFAVSJiGMWCl5j/GEUBznwuBSfhIFXeBAIX9+r1tOPU9Vlaa+7zQ
q71ZuU81TCWMBbXSwShUuo4twH4pDy/g382G7uF5F9rhdh4rrEqsUHIu1/BG4cd4om9VXlSsjABK
WKTCMwnwENuL6oYCdbW0JTSyRqmfSZQnG6V6piJF6eDI9DrzaiBDb0D+t8rtnEwnoLGbGpBnIE4k
lLvYO33FYUoF5Y5iWvWiyM2nIH0UUqzA8/ojlcLzF2EGIddslXgLJn+EQ2Tgg7PLKv3OlZC1kOrX
nirtrsI/zb4Dsh06aCZINZ4q6g1nSQx0ORrAxF43uYLoVV/mYMYN+pEAaLmepofMcV+pNgHVmGe+
ZcBzYBpi5QVoacA8Pcsllc0xILLwxZA9PxmO3z77JRRo7FL2uzSPdwozzrOVA9OlR8mDCdU3aF3A
/BPGtrG1sRM4nZcR7NT77MDgjXKhSA9B9i0kDIYlVfMxQVrGm9lIcUch00jLOzMJX9xwYPBpsGpr
2ZhDvaVWgKWNNRtgP5JwLdwyyJRM8C9vhHHNWK4JGFbpeHRqqb27hXoRwGseYe5HDXSYRrB0eTFE
YO9ST3xhHPtVMZQCH9026VeGgrwZVcUYK+x+2SaxeuiSrn+sG9gUQTOBLaiRYkkOj+cqyro9lHo0
MKe7cCFrCYH18dCK+lfJLrtMYrL8uz7nRB/Zc5fagCXONM5N85wzj8Btrg5DF5nr3oWsOM98YHp7
vVoGWH8Ol2EOLs9VvSzKZFvLtgLjc2yf61nbFxerVOVlHgMU7uJSsjze6ABfrjUJBeraGT5B+RCL
BQ0foKJjpe9iSB7hb1g9JdIo7qxkFLQZ47isnxo8uS9B6kX3hQdaAMUrB2ueEstGZ6g2a2c3rwGY
Asvrvcf/A+DGXnvSpQO/HjP4YoVtevf3bxADC/83204mNpwg/u5xOIsy17qVfjackaTpyPqxK0qs
57qudlDjoTMtHyYSVK/BMQDKcJN4vXagkAWOUbq4rU99prap3NsxFDE/ulFJNhx9p3Y6VW1Y3Tz+
TZdpNDop9b6tUwv1+ffZaXQY2n6B+m+10SDmvAn8IlhovDYghQfxtF/FJFXBiaJ0qL1M23iW9VkU
JpYSLcjfHA1IZAUnKlZOhp5hEnnbIYnuqYtUdVBcpt4K+yG902ymncsm3/OEdccqSfrk2+8abXRi
Jv9u1yI5N25irMH6y3YsKPrXri4Oqsj0J+hRZOcmxI+A4pRWfKT1WnkwAQR9wufQdRoz4yWsVLBG
QU/R2ALQ08vVnTU+bKMRxRKOB62F0usYhw15uTMBJQMjFHd+FofJgcE9clERX5bqEOcMFtMPZa5T
Ov0yDDggTX2oSg0UE6EdLOi3NI9NY1GVGvIEtsl9+8M0+wYOhzJ8EkWdXeCmtGiYA3Jv2Fb6yobU
z4b8ZOOx1UhaYBkEWqOxlfoGLpZ94xyGZ2YePDEWi13fwZmeqr5pBtgmg9ZJ5eClPmZ0fVjv3NZU
S2qkmNuI+8Rm2olCAI/aO7y9IP9NQ7bWsgO400iMdKnctHsRVmeugxoMlEAZ3YsrG6yhyai+t5yy
eMTNs86GYM+gffgK5oDcmFGXHrxCFBdotAz4X8Ut8f+WIQMn3PWlpt+l2P2LYSf4GkHkaG2qBtjh
iJd3QCQXa/B4mheR6RdrVCnkMptShVGG67ST16l4Zk+palQpHFNrqPP1rH4BcMjYOE7RhkuR9hZ8
av5ZD7sMHJtQHTR8nC0hB2pezD5wtoHpDmCA8hh8ryRZQYM2fsMK2Uk5rvWjgSZfbtb5u9lb1lLZ
mXiINObt6tKud4YYBTEC3ixLsOm+SM43RVElOwcgz1VQADwZmnYI2ffUUHtHJjuK2SNImUpsLFFV
J0gzBengNMFXBg3eDaVQCKZ3kMGwIWkHL1ogmCFssydDKCJ+d77+O0a3/1ynZkqkGISvYliuc34S
bo1Z77qxdajKtP54C1TyzOOcPUEPdm+Ov+kgcvNdpqkBe2Ze94rdLcBnW3GVZo1pPvx1rtIgEZ1A
iV+sA7w4d70O1rZgrvvJtTJ755iYmw96xj+JVh//JF23AiWWf6o0aWzxbeiv8t7gn/QKcvG1yso1
9dXjWN/YZeOsqW8aFMAvQrF/Q61Jhs+QMk/gGDz2tR182npAuGypFdB3Z9W3kBmkagGTq5Wj5xUo
aI1aMwWnuSqqsP5viXE3bdwKMA39d1HBbgbsmHFHINOMVSl9bUfplDj1ue1O9WiEpEeAo2INHvKn
5OwpyYdzPAjG0g0W/sLJkJMaWAk07lWdggC0lgtyjyANAZa2m8a0jTPVYIdcb3NoPy/jroN+09ha
fbR2YyuMy70rz4lMNJu8gznC3J+NGZMkwcfokvHgqYzb6/7/PD85WAhL2BsF0D3P9G1YhvVL2KTY
TQZRF4voQ/WSyxOUFcrPST7056TTvlC0ssCRNyPHWlEVtJcICiiRs5/6iOGxa2r/YUhL59mCnCON
HHvuMqyCMov3CWxZ8lESP1UQ1KdDVkZYDnZhejA3YB4I3Quqa00F1QzK7MzsV2bihvHdnE5VSplj
QW7DU0Tik6gvrDeCVicmRH+jxE+3VOW8fszqUU3Ibu2HMYtg2h7E/K6yQqecsvqQ2w/Qm5/Goiwe
YWFAeF7/+pH1MVY3Qr7pjJRF1X9nUeeUh+eub7fOiIObbzTyf/1TrEnCZsWKGJYIH3cl3aTT/UrB
km7duZ17br3ya7xbaNgpU0gmARaMnUULZN8ToFePAISxUxbqwxNod5j+hYmzosZqcO2HJh1WYQ0S
CQgXtQ7RNbyHqbUNATnBdCtYtuG4K8niHOAGCbfscSgbWq2rASC8LSXnsW3fJU77Ng01nrZUsXWy
nfS/Tzs1jhk1VhOvTu2mHCY3vaZN/wg6w3j6JoM2q63i+kBd/3QNjRreKN8dx/345/NWifssMPf1
CGzsSrc+Uqkcq3+PtSGYwfjABC9o7Pb/1fdP51AlfgcqTtL1zckdwl9Sl5x3QABpFYgdboTPJrcS
D1gnCx+xCPCUWNx5HfRUx3rxoLZdxsFzz9MYU1uPweMXj1Adk9NHOvgS33KmJaJdJSLsUpZ5eGBQ
zD0pawgfixCuPpYmNsVYoxBWgTAnjH0Lwp0YRIpGA05eiZUX7NLIgeyV3eRbeNG531RT/chCp3rt
kzLDui3vnzQP15HKND+zyoZnKdCqx9YAP6IbAM2ssIF7zx28OGpZJY+ljTlznRTu56jTIXNtBNHX
ofPuCohTB4v/db7Mz4YnkYh4XYkc7qN2DUnDkd3plwMee1SEBPU3CFvJjee46kgHilOJpeHvvLmZ
Su5H9jRWyUS3ViDzmrAYXBpZKB8cM7R3sAI2dgCdqIc6ZeayzrPyHZZJe7ztvB9ZPtzlhdW9wftL
W4awHD7jXxjv9aGFGakeBtuiTTfYUfLOdIBhuXdubM1cw9LNxXfTPxqGWLxDUceFZ/XveNH6/t0/
x/DHRcjQq9SqHf3jJah3p34scQkXFlVb37GFY7UrilFK6BnDVpfud9n6ETxLPrqVsDM+2OWIYETX
MYPa6iZH2jy6B7APDUznmuOi68FQmUcfr4RSUtcAbvfjeqhHSueeR/joFvsFhCgw7e0BssOJxsvw
+lbZh48BpvFinafLAp8Uy4DD+kJ3rBdVQZFLj2z/wW1adQ5ciDSMNYrjrvUfTLi9ewbU9CGg4moL
zFgEwCamuac8Ojh4ri2ZDm3xqkyRAyvCfIMJg7ucc0TbD/tu0CIIUWB8ajA74NA939tMNRrfdNOF
EXXVmU5Ol5HL8MWOhuA4pfGy31k6lNfjFj49i8b15X1qPRrgEuAeCa4PWpfuaw4TvZs4j4HhVhHD
99XYIbVrHZRDFzZ8WeOBYPsxCg0KuIGzKQLhLOYGKN+02yrxrdNgAL43pFZ0L3WrPYVZrC2jKmZf
deu7ZxX+e+EY2dot/OQIBq75wOPIXPStYX4FluwuKhv7s+xYsvUhNrKrszR71lnzFo4jZFoBKcRO
QgS9i9o9yGpQnK0a+QrJ2a3q85+YlDwySA48iBy45qiBOfZQmsMmGKsU6zqj38oBCyFNZ1sPlKwZ
eXPKo3hLNWYDUWa0DDpusvEPwBL/OvQes9MRkQwVvLHF+mimqln0wVb01sNNNyDR/mOUQYCqBog/
xroqToOlugXlxn92pZaOOlEx6YJLBHzXhvJ0lv3gg+zWgd83B1hWNwd3PMA6ClMDKkKXGkVqj6hI
WVSndirN3aecuXnOvmqZxrw603xm6nl7onk4Kjls+AFDOceHmJ2AgfrMppkIOG0lrYWdmf3Uko7U
nCsWTmx5wWnOmag5FAwNBZbOf7fPJ6ISjcE+zjO3GgPkzywoEy/zCmhg1ePuM60i3MvMiLYs0pPP
MAyE8kqUfPtrRq8NcsroVfHJwitol8ceWHh92bwbrvdo8qZ5ioLKP3oQllxhz7J5Z0P5ubR0/hjk
mGq7dmEvKa5i+d6XUf4I+yV+Vzpat6RxBqf8ntkuu8Q+NGRTuOhNcSOzIUGZpPLSG8ObJkWygDRW
caCD+1H6U8xNrRr3z5gTx+rb/1gJNG79003dcrhpgesCWUVc2Y39YVR2wvP72rvga6C6gxd0dIJ4
f3SiEhQhfpUSgJckrN52FP/PNDP7JvsC+jDjEFJnJbyREzOC0CIGymRRHqoc+w1jbY7fjGaAtbTN
SuPnlAaXq3ZBKXM3A37tqzSFkNVNw1ylkjHevUk46Oura4FbRLoEWkOteGeqLQNXbTVp92aBvY66
8YVuVt2jhCFWbthHOhiB1u4TTa0NyKZPIWkXKeiZY0qc2AmYvR9NmQiqozBWDNbYWNlVQX+UFZzR
76hIhzCrw21qaM9Do/rjHM99axvahjgU+C4Bo57Z+anS4H9sAQ1HNTp0GugCK4WvOpBrih94y9db
CQObE7WWtQ6FJ6ozKPfDnRDOHNOAXRYX2ygCo9Xv1be+StS5kUn2smNuoF5ivO7OkW9+a9she7Gq
NNjDy7iHiwQac2aCfdHA9JqqBfsfZAjL/deitKtjMdqxbNcBI0K/4UJkuTMEPeCzFx65cvjcVFw7
OCa86si1rtDwWYFpWLadY0HiQSsfZne/WiZ7uwHmeXHNzVOZmQYW1qFzi8XOdmFb/nDu9ESe/9QA
A+1iFxWFwqQJK7+Bh9ViOlC1pdVfe2y5aTYDzOCh9PU6x+FVFYDDo8J9i12c+3o8KGylgELQ6Vuq
Qj+22Pz9x2yzf//9mG0aYNi5nmXr3s1v2VatI1prsC5O4F1i3BOnAuKAR6eosck1Mivl+LimQ23g
7wbFBLksYibWMIc0PrduDXH6QPvh42uEG4EFl1vo6ISWCp+00ucbs9GdQ2OL7uQmUAriFnhqVzi2
CX9GUDSLQVRsQfi0Ga5GODfXDaudSNnuNm+wzAD4amYvQ5Z1gK8BA+AHUXrkocKzQ2nwLjVl9Dmt
xQ9RWf4PTX0KI6v8XkFkGiJgcQ97BzVseITJxd//sJgQ3P5lDeYa3nhrejDu4864nXLllClDkXYF
QDAXJ//cRFF8j8+D/CBCqIsLhSXfuOj9hVso/hWMYAj34o8oA/9zmav6hXdY83P1GIhloA4Wcefz
O0voWOf2U8hjx7Z8pxgdrnKmYq6/1fbw5IN4gf01eBmDE4nphGZ8Bk0j3GWOU26xkcRf6iYBNHy0
MwYDdInPEv8uhbjsmcNuYZEm7CeMTbJtHMPPfBnZbn/gwdAfWJb3+PpRZrNzxjoF6YCJK4fjZ4Vd
Cpb+6gJJqzwBmg+JdeIXeFqOA7kluLtLrw3kGrcfW/C6Lo9pUd3nzNHOBnhTgH9XTGD+kDZrIGz9
ZF0kBrbIfOfkYh0WykASKCWvzXYARZaLKaXtc5i7BSCS0DiUY+T+Lq20AaevGLj04NuddL9p1irq
xdLgDN7g44EappwM8l4LK/fLzdw851CpyANcOc+ON3Gqel2VHIrW2dOYFKKDLMLRRdwJ9LXKO23x
p74Uw0fNsAD1BpK546UVTWvsqzb+zl3dglNHZYMsUQRHNsBmGpv42XMY+Nki6qL6B0QsXJHU3yFu
yRY2jDKPGRTFNbkcdMAXsZ2odwvI2YFjmrUcTtU+a+ClAuyKn6vqNIrFrcFVzJaeGqpTEDM92Xr4
S+ygJvjJb6vKPGh9w+5C4zDVhjj7LkT4lnsiBpPHbLHtGfXnUkGK0W86cRE63Is8pumPYVfGWMey
1TN84ZqlhBPGZ8upYXBUeMNJsxtn02t+ta1Tk90VzOh3HbZ1jzAtdfaW23l7JbPkGDnROMmQPwKz
qRcwpMgO8wH7+1DDDZNOB3bjdwtu/yjbzXUqgcCCDXgqUqeb5jlmQdIYH1PjaKnlR3IxN90OdJV6
VbzqNRVvu80DXl35VJybrq53vtSrs1wVI/r3UterE14lXBVprPkscTGIX3+qOXh16queV/+sP17Q
PDLEOfn+749XZtq3j1fTci2Gdz/Ef3SwXm5e/F7QwSS5sMSlhBsypMAgJ1e73aOfJYBP2kF19tq6
O5Zy+NY71TfbsdhP6Elm1s8sib5VPIhelI/1Cd8q43Ob697OSXR/1/EyOuscpuMOfOheWnQ1OO5Q
18nZztf5N8026zcj9JxVVYXePi9c87XxNrWT1W+yzcK91+T1mrJi2X2qWlPiq9CE9ZuJr4mkc7r7
wAqx4ZHpA9DLQq1ST6XPCYzD7pWqL2XrJc8s6pLnnOvrqtOCC9UcqUushrN6X48ZnlYOWxfLXyvq
oA0Z5OWz8kKDUQfXHoGUUIaAajs+JUdAl25nxX0CCoQ54PdPIQJgGaFKV23G9St4FTVo0McYO3Cx
7fsAktq2HV96EcWXWOqrDs6ucHHhXbDM4/ghksB6UqOs6/iSBFDd1k0sZGEuixTNi/yFCerLNhqb
KcdxGxCDfC/esHLoAyzpDNh58vmoiowcOp3JQYPnHquX0zgcH6Y7P8ygBjLm0Al7vfAPYFe/TlcT
DpU6lUkBylDdPfySSo1jvrNUjj2hImv8Y21CxRT+v/dqrFFoPvwpNvX96AZSh390uPSPTOj6JnM0
dxFJ0/sksmZpKQWNmI6zvQ51h1XVu92r6IF8ysB5PVGaCqFDMMbDRGd7CGTjlki6w4yTIhTVBIiy
XLyFTa39Qq0Q76ucjeuLGDxV9ZIJ8zs+jdklreHMalhZvSTu2BhngCn+KZ5UwR/jvgvNaAMeuUuS
UCMxNZ0JqHMH8XlSdIPGA5gqjRoxzD5si/q48HZDyDNgmMc6ibVpCQBJFnwXppgbhhn2FgqxAknt
OywvtNe0ZXdwc8p+aNpwD1nJ9jWJJMQB7QqIwZKHmAnZ1SYVuf4cdGa8gGAiZtWm+V6L1v3kyTpb
FH7jfWu5WHVlOPoXlCEcSYT3JfDw4huSPn6WWLFdF35mniq9hMRb43c7z+PiHAGxu+L4PN8nbvGa
pEB7wvbTOUajbhKVKMaDDPS7Vmd4s/5ucBJTYdlu7DIVKZPqV+P08Np1eketrhKLHKhVAH6WEc38
wnESWJQ+5oNUpEOVwnYozhxwxvQiDVelbr1Ana6CAfBgH7qa2weRS+dA1TiDLQwmk7/rkWag3oxJ
U+ZHn5BaKDg3U7WyK6xVlm+lkXo7Y5yx+YP9LS6S9EwTtu9C+smLwLri2fOSbxQzWwb7V1F2K5rx
sZj3K3xsaNN0kKM/9AeSX/17x0qx8tmps5/F2Eg4WQ6cHKD0awposQdgqNLB0m0Db9Y8+FWPR65D
qjIEqV3dZM49b5rnBhqCqvOwQ+b3y7+/iTBLun0TMQ7Ila0zz+Cmbt5OoTxIlAIiEDWXUAQ5Pgtz
p8EKocy/ShPC+KNcfcfS5ypxvZchj/tVNNga7JjMLV5gAQi3OFg8f8+grLB3pfkrRHG7BB+iNNt0
ddMgaxUcsLL2eBPnkPo/w8xh1XkQ5qYxKqGvWWjugBLSgbYAyt9PffUK19F60wIotqVq7HYvnlF6
DxaL6sfU1e9Dr8hfmxDQikEmw5qqOXzXFxyfCPdmHTSf8OiE7yzSSvgZHPo6hiZTb+eveQc2bayU
c6RWO1oq5rkvVR3WEK8Lt02EGzhdCd5dIhFF287sIQkPIrJ+jJLmHoKa6iGB7el0qGGjsnCMut3l
Tia9RWK03h6ifV8pZYqFrvXOCyUOUzWGMdYONIRqIcex5gGlXZ/cPIt3BtefReMAyxZqj8KxilMV
KwmIkHTfNIHlbeWCmY4Ngf4SR/YXZob8LQDlYuWC53FoBzyOOPQI8mFw3yDVYW+4X22A0WmX80pD
FcBimJYXAok5kGMMzZaqcwMlU2uD7bItNdwMgHlkskgigbV6zLj3whzuq5FDhb+xcVeP5HOqTqVG
OYDw69l6jlFDOeZRiQ6d7LqdCZ34ch1D0vCxjYb8UWu9bO+PiyO87iFp1tVtsyz0xNxOdTtpljyF
9w5lAxnc7LLkAbpDcFIBeBmCfy4D8KYK06MRFPZuqjaVld0VPEYLJVGdSp4vMfvjObw/3HwUFxzH
mDJDox52uQqHhccMbe2Hsn3tbHdLKKh4MMxFHjbhJc+j5jBEerFoPEgb4OMC/4OR5t5DaNfAslZs
who1Fl95J7ehBF8Am8PFtgTiaOd1qfycFcMdJQxNkIAyCle6uafQg+gJzJRokQXQb21Y+NMoy9e0
kf6rL5sCik42eyxciB4B2dGcWMWLvc4Ducfiq3WykoGtKzDpnxoXekl2m+dvois/541ofjLvuR3M
fpuFEd8Dybmy6yF9LQKgggZV9FtwnsrXGPu7NtfrLw0mfCs9M5KjHhYGsGJYlC6S+kuXDWyhA1W7
TPSgWeL9i++0EdpWRSo0V9zqonuvgMgfQOcH0UgvPWLxoSpabBOObaLMA3NVWd2Dy4H3tkMQxmGU
onnY6hEJNvu08wA7xy8NbI+WLTPr+9KEtGuZAJKMZQLziwtb7dQ3tWcJmte+GbJ0Y2ue/u5Gd5pd
ml8iDpyMXy1TYCmhJYLf1SQW7DZRsC5MWS5CEPrrB2qRDawN3x2/iI5xWCK/SVNnxwYDE3W8fpdt
5R9a2IxsjQ58cKxuu+Whhydq+V0PodelQQNvWRtxBQ59LZ0nanc4tlcWtZM8lEMSLBJsHzudwO56
ZNvPejp8V5JL+JZI5xnoyG6pAh7vp0Zsh68BxfHWkLJ3ng3Gk31aFu3SG5NtoWWnoTPwpkPNtYr4
0QEpmHpSCCCav5+Je3ja01j6f52JRhPQU/uvM00JEriqj38T7CS+2yDvSOboG1PBIc0aDxrwnFPJ
h+gXBNrGOh2m+pw0gNB0lZ71y7ovxVWEel1lQZpsGeqZE8Ph1X52ADxdZ6OJIKY2oGLEwWeYFweH
f8alYNqnDl9sf4qXUDw7MBWma6MIvuEW1Rahk0PvmvsY1ddeswrzPK8U3V00xqFHBZ/DUrxBUaX/
Uzzsm+6xBCxuyq8xfTGwswwMoh5awTLBN/lC6EDh1rC6g0SHGciNYcGdfqobbV3f1W2KlxsVA9JX
rzoJBlymNhRjaSx/NcvBwSB2IaCDKa77TQ2UToeC+cU6h4UCuKBQbKfYlEMC7NMZkyH8Ap/QeDtd
C2UWdg7xQwOUmm1a+o8TngpvphKuzoeC0FcUo4McsVpz9SomxTZotXKfQPIdClPvZRYVmKt55SuH
CcOASSK4Q7l1jydftqC4VSVszc082iV6Ub16hYsZNRgOVVU2cCaMvmBboXrNTIBTfMPyN9Qpb4ZX
2fUOnPdM9Wj0zlnVpQBJoko3WSSHIx3gIN7vWvwkqBbm2O+O6wQQ9w6Wj8BeKwQoCn0S1HnLfnWk
YJp7UI1ptHg1daIgZyXUdGk8vMXV1saqIUwpUi7fjcFQZ7tsDayxwpEBBF8WrBto2y2lniawqULz
fMAUzsNcrVQQ8S+tYB1kjbGKKtWACF3awbrFau4ygwrdyh83b2NAXbc5T+84wDzW2oOz3IFB791a
UzMYe+CAabfRRqrgmRKoA+9cDeDQoVr7lWdvR4nHi+5aP6FB3L1LGRRLvdeqEzHF67TIVi3gQysn
5MW579z33K61z4A5igMvIdRN1Qoc2jUwGSCMwJ7pc81A/vUzC3zcMdke5Lnx0uTSD8L7BOM9e0yi
AdPAfqcaDWjrqbOkqgkQxDQgVTUFCSY4Yi5oUAqNg2agFV1gWu99Sq17OvM/r7L18NVGg95cJVVh
ehZdXaXOwLYBNnQa0MJyca6Cl39epQgHfxmLpIE3A6bnUVp9a2M5bGjGTnN8ilPpf8S6/Lbr3B/P
XKjz27a21rysB/Mb8P/ayAEHrTuwl/rAOsq8wy7IR6sm29FqKIm01dJKG/XWuo61z0vfXeVxkcNf
T/0EZghvY9H3D5HCdgWkBN9ULeGKDY902CejusOj8VfXxo8wPx27Yjrw065l9wARmXYPgTm1wx/A
OMyHAcDsg8ob21lTED9JqPJSMaz0rIANw+98wwCOyq+6F6Y3goHmXC49DepX8LUDHCddZIYGnY5R
UD4u8TO4w9MfCrAQaQ02gQRnJ++9dNulbnEG7TLdBV2IeyKEPeHka6TyJN+1Esz0cCTgdoNES9bZ
1Q6UgvhXkHqPLkgqArMPD+NoMSWSNVLXugMIwCGs2losbqnYvMhU5S9t3QIqjK074RjOOtItuYey
/FU8GgBJA8ZF7p0xPmAOi0lv/y7HOOXXjsgPwAvxRTwy/SuAyIWpsT1skYIThdJRLqDH4w5QhX+k
UAOLIVHLZIUvBwg2h9CXXUEu09gCdu+seGTwFb6FqocqZNUDuKLlaRS38j0BG1xq4BXknbHToe8k
KyHsJQxZrNwS1lmiU3dVkiV4Q43FRlVQlXCi9RSz+hTNOf6sq6vM0O/vsJA/7Kg5GxxQOMbOt9kN
l/XScrJ0FaTYp1tQ+1WROlF3I8PWUG9+tbTKBiiv75fW0Nc7qg5ur7AWb+sLqqaZYz8F/N1x7erx
Jh9f0/aT3ri/8rFgL5ZgROSl2A4wid1Lrx/OQWxp0EEMzxnzhjOF6MAtIJE5SDKLOUYpgwkDeQEp
nRU1zN3wdPQXuG29zRxLxkG71PhUNzw6zCNVXaafTZDP4Qsa3M8DFcLhd0I16zlEpcBlEv6e7Ps8
NMVhNh9vBqOollQdBOCQsBHB47jv7H4ahVrohKwZ8R2VVe8oRmPRFape7N3YhDXNxx+B64l2H2L2
9RGhTOlAYkRY/dVfiobWoOS/xc7JADo9iK16EXiHKJFAcIGF8cUZjH3TClhFQfdlWZfB8F0oTSyY
hv1Cw4UxoguU1EPIwdpoSw0SVY3V3pVmlW9CMwYKm7c53I/hFKzX7DEv+zZYgKcNmpSAYoODPcdI
Oa+gcfbYUjLsSxNl5sZpXfj7qQaeFJ2qthqwOw9dEYtViqmWoaxumzRQzrfMNjIWVCy7ZOvALPl4
FYvHnB7Sl7pKrSOlFaNeC8Wx7K02OlSgMasclh4Pu8+mXfWLRJXamyHtd7+rjG9DVB4ytx+CBRYi
sP6UW7CKDH5W2PiC8kQTHnyoj37zm/Tdw8TtvYImFqgCoXlfgKCpj0xoV0sVoCeiXlTEY6ZgTMvt
hn6vxUN+cHMQru3xUGe6/T/EAVzjdvnJAh3Psgz8jEyT/WsjxLHDYLDcuLrwXPtEcq4k11qO8q1U
kiKI4HLf29hOGDHR4MUf57w/xea+nhUXRz8Bxj/7Tq6qHS/800etGWtanHwne1ZqG2sJvI/h/lXh
tAoCwCagiaueN2xTjOK/XqrXd4DyfRtIuheE3V1WG+xsQR57WRmJvnbgIMLvgj531+V48VeYmBn1
MgWFEejL2FDaOvKdGqLnWgzPbte+DFb2HfrKxgUWb/ECXzvqrscayxquuuGnxsTrpyrxig3f61jT
f6ikVosoh+6EbhViU0amfwyShP+PxULnVroTm1bYr4KVmG3YnuHwm10riDiISCsbdSnBtYQ3IMDd
+lPZGO9wQk++RVx/G+rWeLbx79i2aRPtjCRsn/+WgLlDdN/rLL9LW8C+sWde44eJFytZDtLrklkV
uFcxrzZzLMdW8l7l9UPigEKQJhkY8iJin1JM5RYJpD/BQjTNqTq3QnzHWWBjdlyOqx407a6ztOhR
CD165Nz090loK3B9UaUG3xqcla67bD3HtDb7yqo8P1LIr4oAcNIltgiwEO6ltn1sO+FAhgslXx8Q
rD/qc3NRVo9hGoJ2AUX4498XdC32L+SG/X+UfcmWpLiy7b+8OWsBEiAGb4L3XXQeTUZOWNlU0fed
4OvvlhGVRPqpU3XvhCUzmeQe4e4gmbbtDciGbVsO2JZcKHfefEhhy+PYmKr+IdGRpTUV3UXZAQzg
FxWo6To9ETiijvZhy/BDqjrI0SzdfjqFzGujxjgjdbGGipjYAtUzrGWs99dwsNOn0XhHzqq/dn7e
o27TANKmTvo9mYYhrZPZuKBiUb02qJ6vYOUES2PoXmhUUpRiGzf6Kw6aYo9cRZ5lT6b1hQx6nbGB
uPUya4hH6zqFNvU6TPFFKdq2ar0GG6szIDv1mVqx6nGz5Cm2En9H1hxHQ8imOGcovxZhX+Muq43b
MgWPWYnMzbvJOOBiafOG08Tu2GT6iHMvYbwH2vjDMur0kVVhdT9OSE7woTPeYzmwVQ1i7xOKmNOX
hOV7moem1QFe3/n9i5MfBzPRpm08gWp5jHl+1jSchUEn/NCAHMi4kI8uOTZ4eBKoKmkVPI+jHhqc
F0xrPDU6T9wOKnhq2jLOnf3kQK1vTCWUypArHIu285Be0x60urOgd49PkTpE9j2YgPs3oybcstxi
B5fH7Po3AxuDWSdrbJH9L9nw1R1+uJHrWdUU3RGov1Kcy0A6uPvBARJ9AfpTB2g+QeKX4td60/H7
JNRpu51/O0nNrORUiOQrw0ZNor7vrZtQ2oHFNBJaanGs/L3yD8ovfvMv8QAlfYo3B66/lRMOeTQn
1Tap0nv/m/ntjId42xnO1S0LwsMBz3e4J0D/PMRdcUssFLP6sOoJ+TAeiGEiaXvwYnYMqfTgzENR
vjUyHLcyZeYhD8vwKQtY40XSyn78inAd1DhRhI9EzlNugHuaIkC6dEZW8R/mKFi8DmR6jqG2fqBb
JID+kKNTG45M5q+AtjuHwdD6cKPMVIVJEmr9FfLJRzfVX8NmBVeBnfjGxzoKZOmWFSbrWSIJen/l
OgYifxOQhFKqVdl9xZ+IjoIUk7pIZg++CgtVWNpK6wKOogDUILE7AufUjndj4bbatcrtYI8CYRe7
q6nUjuL3CxfOBRCpZrf4eQ4IEFilAhTuowj3aFcp+ACbY1ij/NgjvkoCL/qq6N0mbkxykk0tUVyG
sbcvUPDwmZHc1ZPF7mKs9UD74wZ87Zh1siYnXQD4Qg9kFKy+Tu6CGJRB5MfZNRiE1ICU9fu+i/Dq
v47haU9ujMzCwShwFrU3t8mdWVoG4MLgbP55Dz+WYDmse1R+h0aqylPGultPTLdxdB1VFngDYVda
D50209c84LDB8CrqCyqne+lNQhMbMymgsEI2dfXjWF+ohXthdxKuXEXUSx2gMP7oJRPFM0+17QOH
mIBCNVI/fHXJWa/K3/xBX6F4wl+Tk9lFdNeXLi6xN2CZiPu/lXpRjKXXCqgqkPIhe0YyCMbEc5Rs
Fu2OTL2p5MnET9YLIR3w5LOL76dtDWYlVJ4vFyTnq3XuW8kq0H51t2mL6vRK6QpRJNlza4KGnodn
yrPWB/XOBevacQR4xSiQY3fA3B+wsz62JtYbUQ2afNVEMq9YF5UxrUxIfKL+ZumvC2aeKwC0vdLv
9c2nfiDg/hpfpNGTE475/lM3Dfxk4xTSG0BpfEotKvFRL4F6dHN+M/SKkPDpjoHLcer6a+r5Xfbg
L905g/1+M4LMkv4QHGgGGzOvg9XYgHCfMdv0wDdt3NOF6Z2PDDeHYEJpzi7yJ44ZHKoMe52lo1Yh
dtsUm6lAja3QJ26jBgZOJ3cBoR17YNzUzCitqbx/Xr04/wGItgV0pSGwato2141bcL5M7cRsgCR6
APsDyrygzHbPrKLZD5YYsJG0oaiRT+464U38mrkAd6SAmP4RQIcKiP8/x757w1Yj+GIaQboeOtwB
AxYmqzTB0RAf2/QSK0pGycAn3bivuhTtXScd/CiV2xp4jHqasdiSSYOiPz6oI5tDhXKCl9GpTm2U
Og81cACLRX1hD5pb1VcISL9jUQU4PE4q7ukCZZx3LAv6Q8QK++i3mTwh3QxSavAY4MymA1W8Ddq5
xGjjn0XxBwpDyu+G5O7KycvxLprcESVUbNx0jq+94ft87l0R/9SC+keoa/Zzx8bn0Q5z+YgKp+Fg
GSNYHyPRrXyRGQC+T/rZzV39fGOCrGza//NHaN5uErjtCOwNBLOBt+EmscF9Qg77hsRXHOuKZ4lK
YLAnG+dwGEBtzwa57dwJ1XEyqt71lm2CXDde7G5MzxAlGVZajzBHQZFSYM4uo6szkFsYZ6ucDo7M
zOq7HtRYy0oUjTmSrXvemy8ZP4N6tHkHxuGIY5TyxZXRcExzGxIqkyH+5ftpmLf7VeyAgImG5gWo
ZAyX6TdcdpARtYPC74Jnp6w3DLL0nWARWDry9hrobI8kqfPWgc3naHYciCGop70F4CJdt1A7OFJv
JKJDVI/VVTaojtFRHUpR9dRO+9EH9dNzBzqoh4ZNGSTf826tR3r4nTmTV2ScvztFUG1RV9IcZADo
rBZVrxRQ6EiRMAgFPYC2PVu3KSjOS5lgA5MVT0zY+VOThsHeKfRitfiQWIhXtt5DHVaFUMfYxyuX
G+mDmYb1LnQaAypiQOKCP/0HBRRpPoJ2oTA8N4yasyuqyNwC8CC3IL4NPdyQhtYD384b2GEBqsqF
/Q7qtg2WvTgC08G67pjQD7HqUbzaOngilD/v+bQRbtsdZGalxyqUqNuWx0T9MMepiPF1QDKFTMeo
8607lumOuFKroAErnQ2yE+jJ2K8Aulp4QL+NgGKfTPyxvky+o3ogKDch46HnK7rIyPZ/DG6SYxvW
PEQGiMAs0BR5ZZnoz82kiXVfjPV9jTKxnRY67rGboukUIE2wc7IoezAS7RSYwAEFdRWfh3Hd6VZ/
7uxmgGo9Wii4+WiRD6WeSJ1zE5zObtaiRBk02P/8o4Ng6k0ehYOCUjBV2aTjxulQ/6dfXSPTdiyK
LHwGzCM75allXiBDuS9JEYbMMQbJXOhDAMbPY3bJmnafyax5TAAvvw+CYhUEUf9QZEJuioL3D0GC
z4xa5PvU29jQdKp7sWrNzL2mRbvhCnsFHvfxPEEA2TOV2YDIZNdEdbyl3q4Zy1XlgMuOeke9O2UZ
z55Q+wQAwcitnZ8ZxyYyjbua2+E1TYZkXxZdv7JZF17DOh/PdiW++1Xupb2evfhdbT+mRnDGAYr2
CsGd8JxAX9gjM7WabmeCrGtDZo3jIuDEo+lAZhgNf1S5xkEIjaFqRkgyiONchDNAsl0+QqHXbw+F
r0jkym5DTwTgX5OVsCZxsukbNjSrwc6zl2GMnPu2tr9RlC0b7K7VIMtovQlyRe2hcQaeXABeueYc
NJWBD+5Q6G1VR+yjoI5jmMUXAz9/NtagydFNgJyQzWRCOOWXYgIoS/eHZquLHjVXFvYmJ9T2WCej
j5BgaKaiBBsKGF19w83C9dJf5MYPMy5jrI3dvj61gbXjauGXqE/djZz60UnENyNzIFjyy+VL6xsq
BbG8JlqcXDNnkwZR2C/XKDnqJejwfMwFaFXLfjyUkP1CxQdegYKnIEdN9KjEhNULFpxb2w7MN9BK
KkDnL/qfrmZV3tgkwYsOtNMGmLn60gVhd8QJmtxBQCF/rH2lp80j8Z506Z3ISuNP1LECgBXmP5LM
nzwn03yw/iONxrHPAbZIpqcct+ntBODEk+VUgMfg+/straxDEnPnLbTzIz5lfgnb1Lp0pYOWMqWe
Ox720e6GfHbQVNhqDQYWzGJjT8z4Ysu4Ql48ZoqGdXiSf5Y+ztIh8mH9BJXZamKD/a2uLBPEP1ze
szCLjnhz0DHFGfszxeZhXHmVY4K0aeD1WVeXshZd6/Vah3QGbkZ1rMc7suaQCaiGIQ8S+egL6LiB
B9Lcyox1a/ql0O/DbLOVXlfiAaQA1WNL3zdImkwfWzXUKm/8Ke0vy15NY269RVXosKJdWzXexYPF
Nh1QBW9hBVUL9WXkCfZWpqsVUAUo5UFrSrE28XXNdyKo6u38OpYV6Qfo0UPgJUD1ewuuv3VQpdNT
hrM9rlXP9KRO+XspssUAvUv1TAsnhFEPlPSas51l6gcTuc5XV3sCBQ8Ik5sQahRyqv7kHBvsCZwO
rpO/WlnXfbNqALX9JE7fU/+1M8+LoLrtg91FZrW/NSrEDF08vRZG1K0LyzDvh2lEehJq4UeovEUX
nAWITdT77bUrGt+D3E70rUFqXH27yj5NHkuVXgzTDBx4f1mjnhyLzNUhmTHh6aCyliaozzbCD8J1
pEymtuRLxyTScI3nCU4Me7VjX6IpkIakqLqM4kpuBpwCHvMiBOOragVVX68nRY5JaYhMMWIu9JZz
VqLTT3YCmTjyi9TMV/gDuacNuKX33RAchsDR3/90xTC9S32IDmaVDRstLI33JK0eJ1ZE10ZE+gW0
o+A0UcFpHYQrayzkBYmx9Iobw4Or4qFQKTciLRPPSQILgHccgYRmWK6mCRWxjXzVrNz+GTZQ9TCq
ILgCgm3u+n4sDjb2Wnmhtyct5in0MgLnEsRAuFGLfIPyRcpHLfJFwoKwUVA8/i9i/3lObag+vyLN
p8Xaa5aFcl0qmlU7Gof7CIpns6VIVHlYmfskh+Aa+egCzqdwbSguk8WHvPEDU7qEqKWY1kYeleBR
xemL5PLZxzZxD6BxsDcTNj1nrfveDFX2418DUgBWQRTg2bkZ/0TG9hBWOJMCsRYwRoaTnM0i8y96
UOXrMY7bbxp0HHsti386Nc4yJ6yyHvNiADvKgKILmRXRs5uhNrthIb9vfd3yjLq1sPHAaWWU5cVL
HgYMt0ueQN0epg453jVkbPsdDivKlyz1Y9y802BLvTyzp51lueaaem0fSio9krirPAJ9SJHZPk5T
8SgssabGb06OOJCXxXdwJ3u9n9k/IXiI0gE/sa8FsLo7CfLGA8W6CTi2HWB1b2JLYNevlYrtVazr
Vs6/FJXat3tQpM+ZBdkpyxDCdi39pvSxa41Id8POvM7PNpxm78o4cba61YXPFeAGHrjbkz/G+EcV
D/UPUPHjH57z4lEmgOgDLDLs9UpWj3HVxiunc9ofov46D0HJiyesRLtaWYvqUmk1R4ZHxx2HyvU6
auv4q+ibPcVqY34/4kf7XUbQrxG1qK+GNKw96kL3iWFA1gD8sjrIiL9BiOO5N4z82S9R0+Nim7gh
vwlRvtTIvw3dGOJJmPeHznXOoPoNT4Mv+Qb8evGDxuuPFk6tILkcaNFDnnC+GVUr8N8LkwGO0Zrx
hqir8N3tvBqFnzg6tPizmTUQt4J4cDQgu0phU6h3/7K8ZYbaVilKZMiI/fz//w/ZABdEtia3mI1i
XwjHqaL+T8tb3cdfpFUTP9dscA506jfLPtIZYZQYySYWcYeUB84N6QBwlokk+5NApGEAFL1dDhFp
pChynH+q08U50k19aEUYWr72WaBD2AYXV2G2yLTKGvzf1CQndSdmGq3t3EbloQq0GQqpPGouA2/m
WQa7eEbixBoMgHY/PhckRz+hOuIBlOI4VopwvEKmVD6ZjAzAw/EZMo6QrbfT8SNuwBpiPzspxjD1
55DytNBkRapwQFmY9Mc/Yz2ZvkoG1BeyJC1oV1P5qCfD7B8j+eGfwH/zqOIJD2m0xme/ijdb7Wvo
Z1CDKnPjotXSuFALWSL9EnYbV47ZJ7fRO9PomZHbH8KsvqPQAPWS54Q5D4FVP6KKSDpe0bTiPgtG
A9lYi6/JpAtwd6D+08YTN+P8Wdr9tC6KLt0Z8QAT5CJYkPkoxqwYKtD8ij22sQU0O2JpAOp/XrKw
sC/L8KQSAFar+DENNXAd2B/DDQBPNgKr7UNX9+wilRoqzjoUp1tz0htpjGtTiaNGNWA/eMK+UVgv
XcipagkU6DxmjlB1ZU2yocF0+RQUC3uejHw01xJHs4rKfCO/oTsNHnz8rPcFVH5MpaW0XFiMjOJi
giAfpi6rQ+mb68VPLYqdI9QkN0Mp5PY1KAblSWJj5Vh59LkJ/qtlYEt2o8Xw0sTUNUZhsYe+zQOe
ft0TCtfYoUhRBo6KwO6pURfolSIH4UzJnkzqQOEXCi1xEKIGZVjg7ksGHvrJDPrZN/kh91IOkCXF
a1bcPFrN3CcqQERih92xRoduwNQ03xKTHX0L4lme0KEKmLvdz0AXOEpHruM1MC1Ap8yov48qt0AB
WFTs8Lb3gd26dxAzAA8WL7Sv+phvJiVnVJT+n67pi+eszqZtDlLSI4UOTECQq7L9r9NU4GGMUBGB
RQeIHMoPZqU23um1+EILYDvRpzsosX1Z+qRrfaElsGaW0xL5N+NUJFaq7gNgjLvA4fLCALS7xFil
bztfSbMr39JhqV4yceYybgDp8FGiIAuUkKvALsAhQVXXIFI1MrFFCtk5Vnk1XEw8hDZ64U+vTWt8
I5AB0lkQJ+EgR+ARTkoqrBJ9Zt/n/fACBngg1EetA5hdXUKDNcdIyhFJ/Zsm9WsgSDmCdhL986AK
JVM3wz/FUDNq/X/J4lm3TxPUmXPbtLnt2oaDRPPNEXk/2lbtANN2bsGazUwRHnOjizzQq4Afm2wI
0/5lV5keHkvVPxr4zunqwtJI7p3G9GqTBXvagAltdO762jkYEMwuVnwEFVRW4TBUiwaXhZ4GirxV
i+1vjC3nFbypFsgJ49BLEk07icTi18yPox1YoYY19QZ8Kh6E5Nu0tS8M6OZbYnOyoZQxbseMlZ4D
zo2LCNtQznTqZM9jIo6D56g5NNCx/he8gfN7utcyHR0cOhbysLaDjKhDdDufnsxmWlVGF0MZaspq
kAcrYmLTm59hIsBPL3cz7MCwToZq4oQyHgEB+U+PriiyjsBTHWt+T0kVX4T+OcGDb87JB2aSbMey
AQWKSrk0Lku8bAwNAKf66fU/B2UoNFVEkMWeSGx9M4KmJPYNhxLwzEfy4dC+nn2Woj6njoD9Fkfc
t4uvLc16g6xqUUPskONo20G5mQMxjCfumsFdXkkwVeD/857liY+FNZhymdtWT0M1vZK/y1ILJ6KN
YqoD84zblauh8+13VOQobpcBOx1l6vq06gorenNDHVwbXczWNFy9nJ4Z6VOPLcf8chRfp8XHy2W+
bf3LMti9+WANFxXqkIDTkc5nOtLeKuP4+YMFdA9SWgVKkFEwCZikfUTtsn2kFh7mH63F12LZB9rh
fP93sUvYMv7/5ENBG6AaENoh3eJZDBkrjOpENkkWd3H6POatv73xUwT55mFkz4LH1Fz6aZpZBFlN
1ie6Dymav14kJQXmWR25C75bbtzi1oTzp2CdA5B4LH+/JHiIHYdGALisOtpmspCn/hVDPQxEHwfZ
vizum1HUQT5qoZKMZ95i/9dxS4gAV5AXt3Lc0uF1IpJmE4OTe1XIAGfbdmV5oQPinLzO/oV03zSJ
Jebzsl23IaVuO7g5CNOw9VsWGS4nUxS8dh5yg+EIXa7z3sp+xrkfII8aVKD7T609c/VkL32reDJt
w0QWzMe+EBvKrMp+jlMPlnN+oUVo0MbI1Nad/pCh7y7ywxDYTVTrgMMHwO40/uhINSh2UUdYoiM0
/eEB8IypAUguS/QDSC4b8G9mjQ6IS+E8WHJyHniTi31Yg4xl8VV1q12icdqg4rDTPIqD9OuWmym7
kEUXB3qGnjlWBko8feeBxqdgbNtMYSfWFMLUS7BOc+aXIB/F9U7/GCj1hyk1tolmiGsQhNqDW4co
S5PsrU8MZz9oICEhM9bCaZU70j+S+Z+DwCjQenkqfiy889BJHp3Eekjx5DkXTv8FilbZQwNOUhyJ
48itQj5sXXHULaEw1PmSVOrmVL2PICkE746MNnRghzX1D+C83YfCz7IHIJHAj6AO8mi0YlP0uM74
unar8VJYGoqD8jJ+YUjyeZmNMrcBEpwgteN/itp9tNskfp8MDZTrmcEfoGnNd32VZcdOBB/Dcdb8
MXxy6qc4yS5hDlSM7taPhu4GjzJy0pc4MSAVD3fU9uMFmJ/amw8bWGTtqgnkO9RbOwGHxItZH6m3
9dtHpubo/5oD+0/Pn5/Tlg3SKtbp697osSFTZFzIf6GsNKuc4m6oSnxpeBWsLSBad7NCOurTwTkM
IZ7EyZ4hLpo9SxS5eHJk7blhHfYjILxAqWqabykkBTzhlOFWBfVsBIMkr72aSCgrg+KroMCJvFnr
B58k2Bsuhm0Xy2Q+O3X6DjISDerVqtQ5m1qer+ijcKwgXUGuVTsP0zA94y850AcMLp8A6+Mq2dFJ
rBrO9Z7fhYU8Us3uzDYWK3QPYKvrpco39KMcipNv9G+oVQCrRDX/V8g305GJnH8MHWoQA9lT0x80
K5FgxcHF5GF+rCbspuzuw0X+QZlJGOH/bbfgzuLAU6DEfNrRP8LIsx7AK1Ty0r+krrXwkYM7lyyK
4D42rkK2d2TR8Cxyx3l41nf9oUYK13NFv5mEe8y6or+6XdPeJxUU96qQjV9KDehOVOCle0uRXkAD
9ZSXorsWKAW+DysfGpI8mb5kUEr9r2FBFSYeDa/VbEjxpqPvY8UXsiDbFqBhOFldVYlV7JcgXNKH
oIQwPZq3dsOjsPRowNxEOucl6UY2TzL7aGRS9hDhpeanQWTbOcg9bfDyjpZ9mWzomoGCS2ydFrgn
S12oZZZQ67LbQhylkewWPxRKIMvcjkG7yho/3lAccILAv9A4VOZi46FAIJhdOhH8FEI2B+XaugOO
BnhYpOHXURIWEJWTcuf72c9FjKqKcCwHEn+w9qt0K3UMnZ57VWMmR/LRpZE7lqX942z4fnz6b/N0
wc928us3x5zwO9d045SIsn5t/HANwGf1rmD9+8SV2dZSJs7273mrRVeQMeV3Qw7KvGF0yvdluEBm
7go1wV3Q5X9kiTOiuhK65WUwoBxxzBIoppuAsy02tShGjYBW7bSlOPInhm17EB4Y14MJREei+f6V
Wm1Za3Or/tUqwyQ8TL4NxuYgyUHP11Q7rFDYG744OxLAtpEpW6HSWL/IchJ33TSlYNIGRsCq+Jl1
TYLaOZHNI6GMwt7C5FlKMImqd3/zdywm9ZqjHe0l6KzSqTSPKA80j24E0ugVlr5YeKQJ0FpT70c4
D0X/7LR8ji6KNVSZ1mx/DPg1jWAx6Ltl+5OITolVtQZS0jNj2WwX8lOiT70xuzB+4A4E2zVUBcsO
VId0aUDvOLfI7MymODhjf7nx38RyVcsdgkxii+r2z+NF3fC9VfXtw9CMxSqxBgY1q8R/Zo2/o9to
2/nZTtSdv6W7rZubqMOyu2eopcWXDEK18114GR45g/+MAvNd6H/LhSGfqM7AwbpAK9OXRiGI/jKo
OgFGAmj/y19hQL5/kaXYAK4L+iQuXlNnzB4NIIGfcPQyQqgZbGhk0gXJhnol2tRX+Lr2iXwYJG0c
KaGUDViogfurvoyAtojD10IfwisqwZNzRH7HBDwhZe06wCoesidAKJ/rjKPM3eUSZ+t+UK4DMyhX
mjL1MVIYf3FfUgj5KI43KYYsdma++Th0OJGHJp2nU9Pf+OZXA1UsmGfAf+5N4CXaI18znuhSJxO4
RRcbW+/fbM0YPyJHlM9sI3v6g4IX/zyD6xcrQAG+xTWH3nTetU99G7VPI6ppPTe2iiOZne4UDxw0
L2TRBQqO1e5mFLObr0mIukfdG/AgBzw2iRJsVh2wvEucclR5lFh3Bhu2kSaHo9bW7XgE6nEDQtfy
MbZzcVWFwoC0sJdfltnb5mxBDgl/8Wdr6fu/jSu6SgfSR3NXnW5GXxyIaYesf2tjI7ukoQO0oHI3
qGfcoGYz2zfKtCb3CfLK3SN2Tv2TnbQXisKiVex1q9UAfEEUSFMjoDPDGuiXeWqul/0b1/yPqUEh
kV5NbZSn0c7au0FdOsmQkQKWeZsGlW5gZa6e5L1o7groPlYG9uxKSdncuS0gRUjXXChiDvaDtDuN
rrvNJ1T0reex1eQA4GBE0N8OdRM1YxKqQYZmrtJuMvACam56/XxwPl56foVfL0gh2VCjhqRi2g7L
vl0QBDYORbPosQqHqwXqJRDNCHfvGr61Ho2Gvw2s11clZCiPkDhmbyUY82lQmY/RY96b0E/4YmNf
sDdaZ+8IUCPhEx3FqcfGe77gF+MC3TdNYAJRzoCadmWeATIuPsYs4bdzzHbuh+6KI/e2okiak1os
zVCatgxfen69q/kFlxBqzdNSc+6ve6c94fTEctM71+fabqH/jRQdFBEF3/io48b3a3ylWKsogi4o
uXsKRAwRBocxZL7KcgXyumBHpglE8UMR2AUAaagHIh9djHjML64b7YGsAsk6+QJhHkwzE2fp4Evo
uUX6MRXNUhmouh3BIWa5Bdt2IYgU+yCMH/uqisDoQ/RQApU7hgF6PnVxM5ufgM6cI8ivdObueIp/
thpEF/JH0Y9qCqz7xd1H2pkPrjwvrlKHODmKN9iBpqeOsctxdhSH5W55Xb2srDVUi4sNaL+qYMXU
+7Um4JSXuej94lfXeIsvGWLrFEf24/Jn9YUDeoQWlBVx+4Z0cfpudqBDMEMGUJgybeSk9HCYXo2y
4KcWmPqVUP6ybYUHJI68WNhnPJeYgvzJ1CY7pDf9LQ0PywGCFqVzRfG2g42YzT3ygxvFXvGAD4ey
9z2NyeFewxHuPfhv6lUoqmzrDwK+Xx2tCboko6+0HXUI1UutcmAvVp6HxyWW/JENLAqULs83fsj6
giPTvVvcwRR1l44r6Wa8jfl11XvBLSU4uVV7Z0qzu5gMfImg84IoRvP5Qj5HRB8+wdZdPvDT34UW
fzNSjECxdqLaLtMuYWDHMZrbVx2AQdnV4fR+8xI35khjadYMMKQ1VK9tVADhvcupEccQBc+Sg00Q
VVSxR5x4dCGKvAmcUU1ajHeLX69BmwRykwk/DF0+ECFeAqjd7fiMA12DE5scqjyGfQ6B7Ud58pgE
28FIOy8YxxI5EbO2z/zXRQZZ1aNO0ThI8GEdqINGz9Gz3Vcoum+H76QcpU0ue0KegowQlLLXprbq
jYkq7Q35GlnypxSnCawIr3TJuwmHGqambyie4578VIG+R4lTlXprY6OetF7RSqgYCz/ZR1LEHtfr
FPczFA5XRoPVL2CrUB3GJVNx1VQDNDlo5ZZ8jY26EezTMDhQgyGPCRvZ1AhCIiZ2+V6DiheOo9HT
cjF/N6nD9fvkVDX2l64Lmu3iWkYZvosSYBW2+Kj1X6ejEUswjQ1biK06HWp1Gj3HikedcoA5tN91
DugQsWsAJrTXQO8FNY98lVtN/djkvH4E7fCHj0zqIF9bb0Fbuq8j5zLpk3801KXwGVTbqEkXJhMo
iUSs8o9zc+maQ3MnsLHpG8XHBJ+ixqmrd2p6GoO7uLnv9GabWRwEAXim4ltrsTPA9Ui8UbOMIvAV
VpH2iHV4CS5AHHk0ggeAH1FThQcjSOVsgNOOMdTcrD5Fb4w9yNYckH4g/gO6tKGAQnQn9rVpgyaB
fMSVQCwKv4eQn1wOZC13RmQ/uVqITdA4GUAwVgYED2BSq1Amtf7O/F8MYzIzMvDfDW+dX1z7nBn7
Fpu1OyEGbV0bevmCygrcRyDr+cNkNZ4aBb6IfZyBlmuU3zWBWqLR6o3nwXJwXNlBMcXtshIKso3Y
j1quzzOBAKN8gbRzA3m/wsI/Cg8XSPDxc9nKjwvowcxN1DijRz7qdVBgUK7JzlVgC2ZBrx5Ta6tr
Bj4nO3Y4MNKVKNeyU3JjoLwlizpoCtmUEQJ/n3x2arpT74HArpgOPKupr9sy0M9hFvQnrfkzz1GV
6ZGLLnpbxFCMCbeGhht25Jf6mfxzXKJs8LZiSAjUogsu3iP5LIg5R0eKTJBG8dF7SFY2r7tj1IbY
+4JMaDhiMw7eNitv230TBMMRiGCfQTtwVAGq7z+85OimzjFOFLBMs8QPPe+MFUUCx5CsRgEUYcfz
Bnx5bj1f+sG8aycwZ9z4yUyRhsqhV39Z4slvWXF7Frxb3fjJjNwWsKCIPc1WAyXxoucQb1thiZ9f
Qm1qJYjAgZ4/aMXYn8CGcI96k2Hnx2V/EupCLVaDe2gLoGv32aZ+yNvdNx1IHCw9Kv0VhVMgTRgA
Y+avlomoByKXLqSx/hropqB79ChmbtJIihSGA6JVJ23nJ4DfYs8qGNb56nkwdWG9n+wBZHfKpOeB
xbVTw8ZsNfhWs/GDrr8GZZbstLGqAMwP+2saltPTiO9nZiNfSJ4US8SIA39Cph/58RkViD/JAlQZ
YWUFiCMWSbOFuql5QjKR+5cnkE986X2opuIcMwRnkxguVp4hmaYuZNJlCHCeLlSIBHXDsJ57CnDe
UY9MsB4ehwI/5GWKZeAy99K7vMAyg5TqVjDPrd4JxYzqpZcZEt34Iltm7IipUcgI9NJYZS0sjDek
jO0vVsdQgrNexS4uGkUmtWhKMn/Fkp+mTPCzO36kUO0uHg5F1Dwj64PakUmEAD/77klyv7w6Tvmc
E1nbL39hjOVVxQM8BDY+GYKTwwYI0p6KVVvyXd1gC4OpWnDXosWHpMNXGuALb7GpNTupfxlD5jSy
CjT8Ovi0fk1GHbaUOIUnZ6l6qDU7F5ucFJ4waeyFZs7vafHfvh16t/M0lsSvQncZB/VCbPwPad/W
HScOdPuLWAvE/bVp+t6+O07ywkpmEgTifhe//mwVjnE8me+bc86LllRVEm27DUi1a+/aQB86ciQr
QcITNKQGtQtBpNf6cTVR7512BY3b1KzPi3TFOl7nrHIWasG2H51A0z9ruLF/8qUf5nphf3GHyNzV
Wm7saZhAaDYvLfOl1fL4ZHdgfyK7ZNmnGe+hD62exjf4/XgbshdFCRI7qKRePddgD7yMn5idOl9c
D6DUVj0rRsO48cAceVPNsXGTdPrflV0Mhxj3QRc1boVxAhoDRSCIWGy9Y3Vgaykkdv+OzqA++2uF
NDAiPr+GWUAvhbOj4cxMzcXRIXJY1O1Qm9mkxnTKR5zHbei6qHCQUOnt/5qRlrnp9Q4s68iTuZdB
s5NzAqWesxSsAu/j25iMRVri7ZO61JB7iaQxdhR1kCZSQW7/6xrrQmaMkzVTR8FikYFObQYATeBU
LESxQRkAkRtB+WaMzKvjsC9jgVe2qNXNqxC+KUHnxPVzAsVEiqjn0rpSj0KoN8j8dSkaUlNU9wn7
ROwX3dDeVFxmV2LLqFrGb1HvHZKPmhpPr0MhQZ++2lrZO0HHOd+vtt8XgtTReDUKZ48qA7C6CqSu
UDR2HgdfnJ0BuZuAur0WyXJDXfJ7fSPOs49yBVvm/lbmto6DvPF9839lQ0LidS5NA0xJRnj2v634
HxaroOuZA+qPD0Gr6QAaOU0xXDu363clT1CmLyLnvov6fpMoCpW6FeAYtceXHJDUnRPpDLyoBs6/
WAHhv3zkp6SNhycRRcUu7nFUB7AghmWcgO+lnjbk1UH5eO/7aTiBd++JmqSzjsg6pHcUrxsN4P0M
e2ly2nhNWFZrhd8d4zwC22/RgWjTBRnVeVZoQeqtQwAIeoh6J0lINuYyACNVU/TgLa+Tayvt7IYa
BxrDyKE/VF6H3ByZmjTbYNfqXBbbIJojyovNk29WeLvzChS/u0ZyJj2fdwI+k7ZXPIMnsgOh9irs
QxG88CAt0vpGkICSPe5d/r0Vkgc8botbL5vqawHiggD3y+Q72EXDoh2yz31R4DntCCjBeDh+5ULe
UICbYENEMyNUTyW+Xl8rxcxUDpDSbsfsG95FyxsueXkjVc81S3l8TQUDcW1rm64HXEwQl6b6a1zw
6g/SS66YMv1M+vvZEo800hKYOmLufBc4Sq8KYnMetu9cUTfVh7RMH0qViKYmjVEcM7W2s6fk9Oqg
3mA0PzyvEYdlpOicl1l6VgEp6X7rNNEvzlSZ7FoY0CBH6r51pMRDM/VPhe22T4NtukprxQllPbRP
KHOMkBbickPeDOpB97jVBJJncxeg7uXGq1h6GxVl92Q59RSYk+sdKFa3s2Ffo85ri6Qkzlxqfoxr
F6ixueXsbCmtqY9j3rjZEQf/O/KucbPd4UFMxqXxKzBzOYJfolIXeK52Q/nERK2qdAseKBqB69rk
IA1chj0OW8/gc18iVvvH2AFMwoOw9rmFr8Ofwv7DtawOGUkwPOpBOdsTgKp1Eq4aWn/U31r1uD64
a7UCUyuQQ6vo1wgaT9R0TBBpT/TmRSCdATZ3x/UvbTtAHqmwkfFv83BqRmvYDHMWXZYu6AmjC42F
AV1eLfFPvoc35y1Nfg335h8WSn72y5BWXNxqMvUMj5tBHdfllhZ0I6O66OBL9NlYblAtLc4dtl0l
uGdxs2a9nZ7JCHClwHG+CiIjuTN7/mGUwlVV1rj9/3GJd6stXYpNYtwMwCGT7WrWf6Ly4pozH7Q0
dX7hXaE9VG37SSgWmCGf/mj/QzytU76tk5lzc6zBig5dk2mrMg7PKO+2kUsat7Mfm+vIUKNczosP
NG6vo9/nATnxYZV1nvJle62J53XV9YrKu8aq66+jNx99NhdAkYEVRbzhVb01hdZv0rZ2I9Ah1Pm5
V41hF2m66yRU1CZ9zs/U8/rMRrnmW5BbTBLkVfPVIYfbgq5ss4broJEENclUbr1ubK+lOfQ7AUwB
Kuny9ko26k2t016p18q4OWsNNoJqgqMa6rl1Jqdlml7PZxMiicfFtq5CvSYGTX9egLTig2O9Bn0M
N/eRtlcfY3XQDLrm28doAN/EXr5HufisWyejtWv9QF2Tun7vWyewlVSvVnI5gwbwN7cb6+RmE6Bq
1LVnAMDDCXRVwVR6U0BTvUazoRmpVlkW1D1DbMBiYoPqjhd3gyfyQ95IyMTIClUeZATTCuiSNbAO
gvz0jky4Hb/G0ZAa8vIGVFge4+fVTmv6Xo81gURd5pNXxebIsp2jGZcmE/aHv66vYqNhdj3oXL3G
rfOdys8Ohm0MG7rq6niLXe3rmgI37JApzWJtwwSwtSOxE0EzBV+Awq3CYSEvitTJwLuxVGmTKYu2
gI2E+HFQC5L08ky9ZTjN0P5dPZoBJlSjbnE7UroiolZiI6qh4Z9sFDJa8nnRLXmL/TCVhjSflhOx
0+/BW+v36VFUcbbRQO+KvZdz9YqGA3LD3zfvbKMfH7npLRFWOkMWE0LOuDfjv9M27ccyL/U7qE2E
xJhDjcdKsWmSgp0X2zhA0ROvKGCNATuhxvX2yMGFUXtarjiDmisSiwwaySjHQ1FK/pd4BNg3+r76
qwqa4K+EfjLSrO3Ii/K2gLD23pma/uIxYM8T0URHb9DMs5F21l4aELoYoCoRln453rOBARtQ5O4T
TzwQqnvj8Lm0BBD0edp/l4O46eTIfnYa/t7uBGS9Nn5yNKWersf5yRj16a9am77rnjt+SWIcphfg
EgONs+sHHJ/hgVeyC9ePBdSfomB06+VjQTUIbOVW9vqxIEqD0oaCoW4c/JjHXDTOg2Uo/qKRXaAF
6jx0iek81EoF1ajAIpHluG3baczu8/SJfBSV4nwkFCAKDimAHFY9bcHUn95RRIzq9INmlW1AFyEb
t8dn1qIQmeLxLuudZhdYBlqDInqwEmycCfrdNOz6ShGrWZf1KnbhxduoTCAKqz6uNBp277NHJMMl
SjylPHYQauAvTEbYh6f6PVfMYjqH1sMQIdGOZz5o1bQ2379FWP2QBaj293ejlw2oC7TmBsfnqCGm
XgkZcMA6ai2gIfLz7eJY43pQIfwvdJIG8OTAkP+GD3ZRaAnGCtOC0wFw6XeMOb51kIjABuGusdOD
1EHqw7xs3Aw8y75B0vNulgCMOjVELObU48AJzlvm58mPyNU/D3Wmf0G20dvUfm8+uQ0qwvrZau5y
sEOiKBFEAIJL5JqmqDwyLxB1yg8EgAROdZNWWfLiJml+zrgTb8neNChTMoRj3ciGDw9Zkj0S0gfl
MG5ooKrwkOAwKXdyB9wyufzigzSjw3Hh9x66c1sNgGr8v8vydkrtJGiUI2fzGXCx+VMBFmbslfST
kYFgEUASB6nUrrh1NfM21QrnyZvq7mnIg0wNyDJY/ILj3Oi2bF37yU/ah36cN2PNiydHj7ObrKwe
adQrE5Nsi9xuc497Qf40igSIDIezY2N2xdOcZd1eB7fQlia4opG7VDbJOZvt8iazzBGYYjsPHbz8
m1tfE+UNxKPGIFNGM5+/lV7xsxUWz/tNDtLUzSAHbaN3jX5ghE2yjzXoRx4qhTuyUBx0SOvK2+gK
qUQNxdvFrB86nQPLVJ8rIy8f8hmHKhIpQDt3AzA9oPJoEjiWU6IP1NAwFkr0AegJ7EUbhm4xyJ99
2YPtQQXOykHeD/P+dbgsRdNoPfDP/PT1H72hGHw7N2B26Z4MX3PeNasNOXMHHNv/UwjN/Q9x/yHE
A1veHhvYy3+IXS/bznhsb5bx75/0wzL1eDG6yTy5BphIIU/RnalHjXAYNJ1VQz2yVdLyd1mbP6+m
D1NXx4epFIfHPQ5b15XtGBR7rvH3kKRcCRDUZ0UcBwYDNNT7/7E1lb81IeZ1rN3uH8vZeeZAIiUd
Q8PVx6Dpuf91GPDWU07Rj97h0HVryi8e+H62w9RPt9Zk5EfcXqtDpifOXSH7m3xsL8IedlBRBOVp
UgH5XGuKEpMf/FlzwB/M8X3vlQW+JcqMxl1VQ43HzJwzOGALKMrZD1nMh++1Lb9J3PC++gWHcFgf
iQe8tUy7te5rqfiiOi8RJ9fpy+pylXUdUq/XMi0YcRvbLmVhFMMhLzltvGU+CGhRLmZBZSAQXWs4
SEyM3AlBFs63IDnSUYSE2u6heHCwYXgBd3Z90fF+GpCZojzL+4k3XGep/zfc2AsiE5UUQpEFgCAm
2g74i+/ttquetQnETcLK/RBZy/LZcF1j36OybJnbls4rdwDNhWRJeoYYq7WhuYaPU6XIcnHeoeaC
fCzBjdH5WsyF/5dl2LcQu09ehM2z3QziihNOuzzcXa0KfHiW95eBIrm4EH/1w2QFVTfYN1WrQ4Uc
hPko2+4CPDgnPFbB4O/reO7g4NS/Q34wv+EeD1dT5MOuTE0h8huKImek90I9fKfjatN6wAH9DC8R
WWGiblOtm9d4KqMysQgojpZT+kRnv3Se1qle6lR3PN3bwoPYJ048GY5bsG2Z5uvgWxZe+OaxDfF+
BGkyZaSm14px2na1DdEDCMVtZZ3jHuUNI1743azffYwEp/0Td3zjsASiPGLboCbnTHEWNAqurNKt
w2Dbjjpa78Zya/MtBzvOZysd8OVlXQ+BqkZ+zhk0rLOkF2caOvnWd0r+WTe5e5Zl1QNtWUFzrXHA
7JYM4tSOIGXB87wEJ0YkQFMJqhALHzvupPmtgNZI4Nh+f7vG1lX/GguiZeOl5QYKnHWgGKBTl27b
bAQfmKIXYkDDnyYAkMVVl9Vl8sZvicDLsFCNW3SvzRBr74fkpTgK+dOQHBTiaMI+JuA9mXoQPYF4
NxKXwcFG2Ss+5UqtJsOhLzLnqtuYurhQRFZMULsBTHhy/R7MAJrnp/c8ctOtP3rxlRpHgJ93a5h6
tbO8AfizVnbxvqpFdORD6wFRVeY2YJOgKehYN5wbt6kjUHCh69UaEqSraxlXpcdC3cVnJc9ipPh3
YxDi9EitzkiSGaxBlTbqVy49R32YmaPS453Rtzr3Qm5tYBA6xBGJs/fciB0N5j8S2hhbkO6hdlH5
1ES9Efb0rAcS/9qD8eRKIbE/youaYNKLwxpMXqnhDbVojNOKAx9FjYNeAWLT1CijcMWGU4/iWAna
OwDqymlTD8CTNqA7QD6/PFeq+GJtyMaoAONPbtT3vUZHbg/VTNQAb2nyGoxsx3nE6/X+g/3jorm6
+rtpiZ7vsnEUd0UH3aIBOr4VOtoIWV8LVE/4yy8dPsHyFqNco+sYLzm4TN1656H4dLMgKofmZyos
MFXaDTjAVgzlB0jlB+Tl29xYj8odjQi0+W4VJPcBv8OWw7ixZq0+4WBgOlNTmWI6Z6n5OpQlQGGi
4uEHOw1pAsV+GK4rNdBhqzfktgFLnwYNGqfqYshBvF6Chn+yrSFOJYOYOeWpVf9raQ+a19QFZJ6G
hfonlEMCVl8aL92pNn6yuht2ZNMndvDaZDzwoUIu1YFgGTgocBukMfVALFaf/9XGwCN4dp//FLlO
bEy/DyfH7nDbQP3CWqIgIOwVdoPrfnRQ3BoM8sOwTWMTJxe/zddQQo60j1qlRvnRsso6FymjBqrQ
eQc5c2/MjABQtvbiCqO9SFBE7Mwo+kGmtQG1a3tZh9Sz1YS20niIcgFg2tUiq2Mdfpg7A60BkvQY
xXJqAbrsGkw2Gq6OGDupDSiB+7Aoam2b9jMqw1FXiqJ6MewYrwe8hDRne3Czv5ocuxEwWnv3fQGJ
9cjz+x02gsMLc6tzq5iVKALA+vHw+g9kFNAyfAMME1R4QQ3/K2B4IADxB9wxoYgJhtwK3oSgmPfO
0RD7Zx/nYWcauhCiBAP0myfC+d8RDCy7NYRmUANAc7Evfcvc4LjWAS0LdMu61Md7tzSMEDU59gt+
lKtpseTv1p++d5Ame+IoTtlbZjEeJXbQ95mVAaerIiztRw8Q4nccPUSB0+GgJhnb6AQijWFbFjx/
lpWrHZhvWAENU1Bhn9vUZpBQ0bNnJpLpKqv4b3I2cszuWg8ZLDXTj7vksTcd0GV3+TOZSihoZCaY
mzTo1ggnerJxXnlNVCmjVU14CxmzfN+pIkgv97UjNwRUgZR3zEHf6MxDgMcg1DIVMrHCvnY3IE29
XTCK49C/jgl6CNa9Fsln7+srM7nvAfxF1WNIJk4HiUQgjgJ+VZRpLUodNDdyd2SjxpmsW0BHoguN
Ep7Xt6WnvStD+7AQhUGoOHq30Ii3P3sRYwPzXwFweTFvEiaKOwgzgeRAd6LbcUib8zLEKVIEnGX9
GtOwAce5Ksb2c0gnVcSx3gzDi8xG+XkE1xJwptlT2ej2zSwmoKCUvS31NtRkO0N6CkP5K4y7lX3D
++krTrOHc9XreM0SdXmTWBH29XlqnrLJPpLd4iKBWJ/wX1pozp97pxAgti5BeaPqZ1PbZbt8GLqF
rFNXwmUCki1npqg8m1QcK9e1HvxJ1I+Fke+pjnZAiSAIP1t/KbqlNXjCut00zuWL6Ys0SH2LnwwU
n+Ett8y3K22dY7Tjvmj6T1Fk4UCKKOsWmn3qGhU4BCXw9TyD3B5Unac7aqaihOwRxDssIe+4jYbM
ll1DWKrDacK7UFRT7lHAk+Bk61ccQw761rKWSWS2begNNP5441Zzf2khBqslsjuBc7i/kAl/Enz7
PfwLpJ6PGziNcSIx7/Wu+ESjD3GrjRy0lNCGJCg6MBqR14onyCySe+muc/xeLB/hHzHrZejyWpp9
orWXz0UfcV2Gu09F6tc8Ata5KvSdAUKeRK/FFbL33UOXSn6VtnU36BnKn1QTxWMdlknThjR0HJDr
5Ly6s634dRID3u3KHbZMalKocjj+4G9GdRJPja2O46lX4Zz3bEDL1hw1tid7rJkpJGEpZDLLepnH
wRj3W/dt0rpi5LV8I8cIb39q2XdTKGYNHGlduoQQDlBGubl/Z1u6FI4CXXyYdWaPRDoy/hGS9qI7
YjuPaixTmIGBzecylG1lQq0TXlPl+mi4ein4/3Euy6WLWjeQJgGqE06UC0kVfSRKG0BJr4yLLAPJ
N2Rti/oPlK6Fq+rD6qBoriaT7V8dlaqkaGcQ0SZI1TWoQBsBxAypjDS/MhS7gCzVacNGE/rJ7ovh
wcTRIYpYk+R77GnpBmhnHE+0eD7bDX+bOGWG+y0p426ZWKJY/M5svSdd26dl21+tEiUYY+rG45bG
g+R72eXyNOsx0tkoxe2BKFdd1vK/EyfWUWOobJmvDVuulkinHLWQyQBqJgpcjG+LGzOUCYbWbQK6
1nrVNa4AmhWV+/hxylnHpdQZz94Z/R89VHTP1Jh+BLR/KoYqFCkyhg24m5BYgqzb2SYXdRkH3+Gu
gygLOIr8wzKk+Sg4mrVgXc8Zdez69LKqQgdw3A15FuMaNABDe363iJ8kmIQzqX2Jw6ADBb67LoWT
UYeQ9G6cwOrGkR1kChNGvT5BAnC1gQsN1URMHMm02tfhoOavwz+FkO0/xNGnUFcs7f4fV8yruETC
WF0NFF1J0Ns8DVFHql+d/EuDaopFaMNU2kU0NMCWEvQQFgppuDpokm99Xi1OoWsMio1tAFVc1HLy
DkwOqXUkymRqiCHZfaNRXm0fQmiIEpctq1xzmd8DVr6QL6+xorL7bWYN/gEV31BlN+aHBgmDq67j
wZiZGvsC9V4egKFbXr161h7aPnkg+5zbdSjGpjnKPNYggLQns1ePw8HtQLGZAyvwBcS35wQ7hicR
u8MF30Scy9OqTT9ucKIW33o4I7qfUxPIJlwNh6uozHHcEZXYTfKCoqcl3puibt9C33ZXqmVBNhQi
+5V+EnOUoV6+zbZziX9nza5AuS2aHLRLibb1pFs8RlYDhLi1DCajKB+tjo/bRqutHQVwvCKCSy0+
tCCteiQTGBFB/tRr3oGGBnitLq7pfKERNYWSWPNQrnOmJefZ9I6lDZZ38pbTWN9VJd4gM/9L4UHG
YyYSFt5CAAgKeNVuGbsJCtFy1oBRjhXISnQV3lpw9HRPHCsdNC/E5PJbIluJlfADiO1Xmha1uKPL
+UR+sgsBkUMFJN6RbWF4URdhQP0Eq40uhNvjNsNhqV2hokFEc3QGXVB0pmFnzNB/aagl1+J3fBFq
jT6DM+LXnA8TacjMTu51O34aOolsomqg+WvjsAYwFtBptKEDkYhXW2yl0C1Z/KYCbfda90ITde5b
KMciPzTn5MbXen/b5qN18vBkWZoZ1f2nHHuRAnyx6JKHYvwSVOWL8Z3/XTeBJqAJcslfS3kVavrA
4PPCdcvbOhyw1Ca/tZopA6bTza6zaqi3DnVcEyTDwC5RXDU45rihLge7rKdH+WlxaNFhqCHUti63
LkI9AP2g8dSLWz3N8uUyiffIYr+4fIj8cE2KX5elXgpVg6losHXynG7etL50gRoZrQPyvs80sq3S
vY62biHzmE8/IwfvOm429K/B5PbAeU4zluBGyCveAkHT0D0ASgJmPZW8zXT72teZ96ngtrXTed8f
KaKKIexHe9m3CKuQ1s4t2fsI2g/jdeCappb7cQ1dQ/7UnvZ0Zp+5zNm6DUACNIT27NYAX+JzHaf2
1VEyKWSH5qaDGnwPIhNqv6FnUBH7PWxQdt/Cwf+/hVlqNZpOq/1+0XGKu+Wi4GN+vej62WhxdVEK
azQkFUwPWlSizUBuZ5TyPpUGB3FghX9Su3ZfXNs/donIcVqOQ8Ap86d3EU4G7qY6j70tAZUbVoCJ
wsHh3opAnhhOyctuBve2kv+jJoK6jF6Y8x3NkhOk7UY9/bwG5PhV/S8LTSxDbXgHumWbefMx13XF
hwztWUc1vQj44LaPZBmmvAg0DazcpDy7xpPYLIUY5RI/dMaZx9l8EHPfKUk5c9viJ/g2lN/ou+IA
SRIkFXQ+/yVAyzUJisvmNcDBhrsED4xfjwAOICXwYNogzulAif9X6c0np220Fy+etVDYpXHSi7K5
m3OIz1ME5J4C2YvoodSTu8xM00tlgv2IPjH9KFpa7ge8IN+RCQhcuU2B8NnxCDKWMfL/oStQSRu5
uXXmPSRtwCn+a0xGakx7jKA60Rub1UY9rVNTqPuneZBis/E2CTFvEAroZQ4ECvvpT21zIJnTRevU
ma0bP9fSY+6Mn8kEvK9K1LuReeMa9k/sFJoDiaMuOqlxVQgKZhnk9/CKE+/org3JMNzz1zv7u3HZ
8AJV2Tf0gFhu8W3u/vMBMTJIlNqjf6oMM4DaC79ZYV2OFBxFqK4JEgftFy5MxYEjK0ZVgrI1JdSj
kXKr8fQPejwp9Zs2gpZY6ozJzmh4BdkStxfXwp928Ti0p8WWdqi8b6GCPQpwLSw24LGznYatMCBj
5t3/LFmCHKgi0v4N/eGbnqHrpuu7TNf9j1o6Fu9AYDV18e0wAJhYuNqwESUwYTlz8rBT5/65GWva
zgGDPB4cPgtcTYKCChLLOO6fmHZZuuS3LQswSG4PwWL0GV7bJ80rSipL3hNMgCABK1bgX6ED/Wgn
W+RyRbDO+LDAAkX4sJbfaO3R8vg1Ru0+ntRz/uVDzzKH4gtvcfRdQK7po7eti8cpKbId07h21mYr
AnykaoZdrQTmyFhpFeAHIt6Qd7XTkBrLmG7bOmd3TEIVHGTPY+3zvdU55t7WfO+La4U4/bE3krfY
hlkVapkVdIzwY7x4AKmL8UAW08GrIIQYcDynAnIPvLaC5+aGsGmjEnuz+v6HLeMEVOVZBamBSXcD
DQngkIx13iS34FlPbpE+NPYckFnciGFborMmS6562wdkm3wfh1GZAB0QUDQ31KCm2gpmSCeFgMdU
bIPj/lcPCi9xZOr255kcFK37rTyKsnlcbPjTSfBMo8EZWhSgEMzdflzGAy1CJgSQMLyGertWtQdI
WMQ3g1+9Ng02dlHfIvEKSxJjS4oMNLpqX7pRB3vbquJHLoCVx4vxc9rV4wlsGN4WuXD51Zrck97q
5TN4zcZTMoIPMFO4Y2UffLwht0j/7xv16/UsFBvjBFU/IRcKdXK9BCviCEIr8lZxE92XbNzodqQ9
MBRs6MXIjlHnyq0b60ngVKhC2KUJCEMcvABRdowbFRJjZtGYIMzoUJyriiY6b8SFqiSyN1qstYds
7vNAy3L7yFPbfpr6ZAQvRNvtaCiNeD6ABNYNyrG1n5guxwtqgYHIUkPQKRb3k6YvsVqC+ZnsNy3y
ug8UMLL081Dp0ZUWo0vlVQetVd29kmIvNdKP53TbI+Hr2FuB+tugBYPBLZAK3a3HkHECx8qJTDob
JT43WALPED1ebDZnkNpQTZnW8oxUw4lMRY873NQl+SHy9YAkinMBiJUuM+O2ig2JSsC5CMHa79xD
xdXZOa6lbxb6XsDqXqLBnC+OEh9yCwjHzIUBL5CPZeCZ0zuvrbw0V5+g8R048OLXPV9InWWd641s
xFPXYhvNKDKxR5UtiMcG3w3tiCGL0ylCK2pw3Ftey1KWQB7j9Iy8cWUl+wTExfhJ+Lx3iwS0VKDe
/hTl9slVdS06ivkCzurxRo8m1NglzRRQJYxsjYMzyeKl7/IcKPhh3i17k0RtWOhRRI2VacCxtZDa
C81O3T5p62Ka8satFTkWEmlHwAyva2GOdBhy1lSBo0Mg84h32cW7ludUoxAQtbX8+FqrDO3M8eXp
exAxtCgLvzXVzYN6VZ0glR4PO9fOCmvxkqNHBXLkAem1xpI9MhoQwTioO6bh2vCysEDYhkuoU+cj
L8HjF81Dx8pAYyAva0meSzVjqe/AW+QcBxS1XAZS8VL2ymjGAgQf6OZuPoR2rs2bNcYnQa91DNzb
fLCY1gUFDsC2E2SQH007wVEz08F1gRE1lt19b1tvvgApjFfAyAaXeNL8zfv82U0GPGWdNtGxwaOW
amFh00zk4/RWgOOtL6KLp+EbkJrF9GygjAunCvr0jLzSa29Wtg6g1VMnmLdbC+PWOrksnmbQYaiS
utU9mD10QCYNf0vleFdbZ0dgQ3sNX2ei2B1fBYuBHj2BOmEKWdc54UOYFpAczOYWFNCLUbnrWXwF
F6ZzIJOwTNzIUU2dXXhkbdcw6kWoEjBSXFB9X6hp8+axGsvmkCpTTzcvcqzfwreQ5bu2fvcobkS9
S9MPUM4oXHaCTBo75arX95qTQykU3Xbtkr/jwkTesfuDf4ZIAYjw1Crvusta75Zdlynz4jZOHG33
8UrvplM09FROAxY6RL9LNpJuoxJVuPSufAb039mvJupRQxqPNHXxyvFjLJegAbE5GOwrDVTEGmjr
btqpQPJHfG1BEPTMxrG/w+/siaxIqPrQWM9j0Gs55QvEN7Iw8ersQF7dZRA0RYE6TnMBLff9BwYF
4A3H6wL2t9gW0wZ52QxDLeZuclOoOqktNHnXOGbP2HmgKGWTAqAV8rTBLSins9nodmFkr38fQgJY
ndxGtyxFRWSggjvXyTZQrLfFtUqBknaipPSOUBexkFlysvBVtRnSYnxWDG3BKH2xI94OIvUgGg9m
jyhysHgbsrTEbY3crxwgYFRcXGSkZqX+WG26WmI0ijaUULgeIVw1xFcKXMYoOX6/zmIkP95zUeJm
I/MtbREDcSG1U+O6GgAY6JGtSZMXrbI64A1hRz7uNWKC+EUBYo9/TrNkrRUAHiLyXXdde11j6BqO
//KsbhP1XELllHrhBIguTA05Houi04FwVu+ja7MYmXAe9Fg0e5P37cbksgpXir4P/HurY+Xk+1PI
2AJaJXC2mPQgLGw1+0kzhuIyCZlvOjXMU+7fVYm7r6C8OQTZ8AMI+upRtyWQ0lb8KWmgmUSRrbQS
5Lm1+ETrQOywDkFWPOOZ0ThPZirag22l8TZLZ3krHH5MJgluBED2xmuii2njJkm1kwV4T0fVAL2V
SiQq0G0EHmfkpmhqnHZIUTZuPMeWlp5dHceoINczniPX/Aa9AHBG2ONem+z0K0vbagugfXXjlzgI
qL3upfYga40iWAfVG+itzTubKf1gFHYc2LFlfwx+F/e2APhk3y/1p2tIJ8K/33q5P8WsS0OH+K/X
cpGmRL0ufh/xhvYZyPBXQTr24zX3uvw+OS16hlUMCoCZf416VoUTGF7OQ9nZt5YhRWCaDSoiNVEF
XQ+C1Uxxq6JUhR1km0O9XtGtqoZ61MxeKtvNOqZpzLABY/w140/TPtiqNL4T4Ju6jfOxONed0wfM
qa0X8BzFYeQW+kGDsNdLI/NP5igMHGto5RNUbfHxW37bQ7JpLxSBpZe5YMZUPWpaMCttJ5MNC0fm
QoVJdJcr0+U6b3H32p5NLjB8b0u9Y9TUMyfBmQjqZPgo77zkTMoEJFnwy0IDWykZdMjDqhiykNSB
fJ1FAzL7ubvG/LaOn3rP/gDBFKZ2HXiyi96/xU3MB5phrs7SlTeGMq12YRZsGxWVte2xy0b1QOxf
SxZ3kCqcHTDdW+bRx9syIOQgVKSkKQ19VDhgB4kqyE7qxeKlhCt5nUy8elPUeVU+aGtyBjLMqcqO
jsG9YNkwAOFyrFsJkrrUzeZPGgi8tyCEsG/ZZFhLYzF+j0pjyBa82X0oPl+tigcUtdqnrvD3Qgow
lqnpqyPtuR3IpDXD1iucAyu1z11kMr5zoyY9e3lp58+Tw5oAVIr4LDSusqwIpBsVQhwgDlCj2FXv
T5NnudnGSEBqOGZRGU6xA9iYHcUb0G+BtHjS+DFqbACObVCKRWLiL2M3aAczNoetp4YMt5qwLBhK
jtyUv6QV6Iu8kudXGmoTbtWAez2adYu6EA66f8iGJcYTN1DzDxq4gW3LFLBOKNjowTC4HEpVOLRv
JsOfD53KB6gjcbyBNKkXUhcfzDGXKPIvoeRK6dSfulaM9yHPspJQqvk9zsK8kJYmNwdbDRBdVRpG
zogXu7qQ8Zn/H9K+q0luW+v2F7GKObyy03SYIMmSLL+wbNlmziRI8Nd/CxutBkWPzz2n7oNQwE7k
dLdIhL3XAiOHu9t2fTIICi++ym6LxK6zh7P/9y1NW/sa8NSrrY9aPFfAfUiQulTF2PxcdKbtMBWv
8/3gmdYOpZrWtdE/8h5sRuEC9hoX7Km/TZhSY++yXbDpobdHcOANNzOwcCqSF8spwnr0TS9B41zG
y/RVy9l3HQlefyGOW7ZIcfX2Qwq60BQUzobIGBCjCcmTasTNHOVvgCjRRSlMilObJ9wjgILFkKpl
wO5mh6hFS88ks5E99cEHwXnfGK8L9p8KzAhxOp7gPV73lnahRo5JtRqPNjLQQ6mzTdfcsRy/NrIa
sIN2VfZKRu5KUcd2dfbzBHAFxyoC6mWhG8de8DObYFc7WIllnhfNYV/ekU8Ri169OG9POSWlJgIT
lC+RcwU6nHOl4UpD46U6DiUgaMgsjapP3I5RqfSwJ/m7nj/cR2yMrC7gGNPH3ihi1ztXSaKHQP52
b7FV039gUHkGutMAlwJCx1lOYCoMzoJmC2ywuRtfDK06UhV007DxxFvrxTX8e2E0gO7KKzX10rh1
SHakJiENqUeyZAZtPb4L+FBdNPWo8ZmT7Ly5rZJ9N1dADg6Djmf7bM7SKzXt1N97G1k0u8kVdL04
Om/rBu3GnPSFqSP73IkAri7irAylZ9Blv9aoiBXkA9wPwOFQYkaP8jh61FOD2svg1cjn4pj48yQV
6tE/NdnfaTaDQ1u8G8i2LBfjWcQotfEyZB1mQAJtAbvt3XPfR92MHV2MAYS3t3u80FYysiGtNfn1
bklZfBhq3mM3ZGrhSHqm+cWTZxVfyZCbMVBtuvF3lV47U9ruMlYzwEHeYmOsca4m8nmVCeXn+th7
l5m8NFQy6YL/L8dhKNMzsIk3+UkkkIlHXRP5lznYZjxRLpEZeX8AXOc7Sl79KzWFO9x7W1mqOYBu
QMW4sqt+Nv53Xwqvswue4CigE6ONrcOD4hBH9SifGvQ/XD4Z5FOC/t+X4oFi0LOFDLrjpLHgoh4H
ZECm62eL7G8eKV4MDtCuwDkpEGCx901F2LLr2iZqESv7TLIgLzNUOFDhNn2qPkM6TuWa38HHzk9+
CcZvRaia6Xq7M7DpcXIX8LCSIincJwscxC8kShY3eK6i7oJdB5bvKAgI6neNBf5bS2QvogC6PcS5
H50mkZcIxHlx6mqAVEtogX0G6piBffa10X4rLe1jLBIiDRtcBDz3UZfot9mhzqw4Hl81B8QgtBHJ
kul7C7IuZINh4zEAJYsD9J1hJSMz2ogU8qHH5pkSUe8hJysSUSNiK3vlVJnYIEu7i+Uy50jn2ZtD
bTq2rrm33ALvtDlpJ5065m7dITlibQcA+Z+P5ZUdKQLUOId0wdhI07Pde1/wz/gly2v7gKlEenTF
MEbpNiBip2ZH2j6x+xeDAy/YG41fGKiif+GgZhGWJJld9y0G0u4LOZcjT3ccVOjnxB/0t94Ah1Sb
4A006tOBClgzpAff/CwGjTPWrP1u6IG3GOmfqJy1HzOcorUtOLJFJSw2x7KjU3aXzG30g8wplZzJ
LnDhwzJxOAANUdyO+3OeVUZqYk9SQQmoQes050K3xHl+BGLcpNUOQzGhLMcfoj0JE90Dfil1x8yO
APoAyxZkvLK34MhQOyjNKhAJgQ4/n6fOl7wMipxB8UZsZLUbdPvGByQ9KSqxMKIeNTotjNSYmB2Q
hLF2Ia03Fu7eB6DD3su6yj/b0YhUNxCtIf/b7m6VSO5vUrN0nnFK2xwxGcjDlvjJSe86LrZWGB6x
UqUD4AxIA8J1qnlgHMmr1ngeyrGbpP3NjnHcwHMk9WKdE189muoBog1TPTU2A2zbhFJHYjKYQbR8
1X9D2p17iWniqPxc4SzdyAE0un8hCSM9xlGLhzk9cBg9ZdLsg1E69iWgxM+VwtajZtc1XnnMAotd
kyEGHPA8dp+oCfL0c+Gw8plGPff9U99F1o6GpjBj2I0yrMX7QCLLRZFE36IKURtSHERZvvsKAoYj
KRfDxV4mcgvDMTGbM8noojq2iU3GjzF2HLHjm9jzjUeBax8d5qLe1Mau3JD7NraqoamSCsy08ZCB
5kEHrJeQrRTtOKJY2Ej4rWqiEcQdSbcnWVfEOC3L/NBD2vqvWZO9Baib+jjMHftQ2uwTal/qX/E+
cU+DBrynvFwqzBQs/NeKWPuizYP+uU4mTF3gXbcBv/gZwDZoiBUeFgrJklzlMEFJUuo3X/KCO8/R
jNotihbbHGf9cVw90VDcAjLlM2xQ8eUY2y6qDEVTNROKjxhK7cH55kqFhs0DnJuAq/bWuzjLEyaZ
a1tmKK2trAEdbDRjKZpBqOIsvRE6+pw8e2VhytCkLOOKHUFD5YXj4GUemH5x5VErP/FlMvB8ECMK
5fR9dV7q9CtdiBQUygTXOTfH19oeD22UZs9Wg+/aEE2EktPLXGgfSDSNTQfecB8pjgPeJXtlRz17
rP9gncHPKZBWX0fsIb8Cxpu9mMihIAMl14ZgOU1Jj3wZYasCZSBL3/lRYhyVMWkfN5dE88uMSuAn
KzK7K+AX7w328EWG0WNMPWVjzNj880EsoETKlmQ4nFrH29iRdiOjAHHr46tDCeBeBXjPznYcdq47
MFqL4g+td5xDzkRKJm39qrHcKAYAonNIrHzcYynafSAf8GT9Q0Z2A2Zbey1j/QcypljKl7g+N7L/
HC9DTuQOJ5go89obumuuaLSIUMt1rOYaz9GRiLMIsE0Si5Eis7WjNBOMY4qBi/moRXt4KVfq/ayk
kIYfP81d0FzUaWJdTSAOq3Rsk/98wogZUzsCjwx8bI1hPimtPHGkMQrC185mw1B2RBrhh/wj8wnH
et24J5kbe39bwF8FnXWZBc9T6rUgKGMRcHwEwEAmwASolzY6uAfxkALo91pOSmpKPwNSwMZNqSkU
OZMsQgFTGEUDUose11DGrri4GloEQkDjf708ypS0CUdhymrlpUJtbuO9iw/+HKBy2kSi+c+3oYy9
ZTbATfjznW+G6k6NIH9b8no8qXhkqz4NUpCspk/xX9W5+BpsfA3ksQABA0u3PrQZ4BcHsX600hnw
pTTWzMEGdKeQUrMaG2QlbbVu1Hclt/qdaePQDwXq0d1Bjl0RO8o0QKVKNxJ4s9skR+qqi2Na186C
aFS4yOjShdst1qV89g5RiR+vVy0vbbawXyzD5zsADXr4TWLIcxSmmWYLdkMxzAuzv4GjJQVYlcZ+
sdMg+4SNeNJRI4J1bACZFaCbgLE7cQHbMNbWB2oWN/qqI+n4qkQZJjSxE2evGtesD5Pbtm+Z+bfS
e5gHYd5avClRN2jdeRmCAdhH+j2yCezZI5ZdKFgTccgYWGBsX05+gMNL3AEpbN93Q0APsCeSgfyg
BbUj7TQGYCTlKJFpseeXgmvOx6tajscqta9WZGMDDAhrbajGJExNZl2DZAYF/Vjsm7rprysRmVBj
iAjUk8ZktPDYPt33i4wgsMK4/uJ0S4AJXo15B/IpwMEyOzOSK+vJCF1wsx2wfPdvdu7WzcUHLsYR
kBoxqqpMo/xUGNJbX4B/qYHoYg+4OoDKc5D83BK8VW/+YPqHchSYBpp2lyltNZUZC8kwjhdgOXgW
UmKQNsVCMsqQ29Ds7YDVN2SuUwSp7VAWH1r27B5GmsMyH3+LHrPy4IvZK81uAYDQihxZ1wpRqFge
jAHlcnLOTPpoSJMzZhovDWh534wBp45dU8qRPS7RG+/xCG51EwV5woIaC/zuOyPAPFvJ8sBEnWhr
Gzty8z0/ePO0Ob+YU/YXicjWZvjZO6a2kyNxBerFQ35wWWn++BWDd8kP1XuunIHHOw6YyNJrj95z
3mzEO0PDs0C9N52HLOUgXGB54OBY1XFAXNm7IORKUXdOYys10J0d7RZUYoJBQ9IwUS2hdaYVBsgh
PLoFr94YmFtRRjV4RxzhIlvRbhhg/I9VZhrfHGtqd25q9B/dyeiPC6/7W+CM1qVpGv2kd71+RgYu
37mzfqK8HJmc05bObiktHdWwyNUB42T/atTLyiLFDvhuFhbk8LCIezffDQuQrFUqh2tOMfK6ROYH
pYMEepQi6yefjmRzz/wQiSIry8yKAAxr8xcVB6uY+XSvvAZwhLkzQE119afl3jhzDvhSNeaeOV6R
qE1m1sN25WXhtP3OJT4jW/cwCsD1IQWl9uCAXFMv5wuJqAGRAfIFRKPZHjKyyK4BoeC5MdhlJZNd
YHmWp6lBwu8HLNp+pxVwWYPsrIz52cPv2Hkm2c+KuIjT4eMs0MKEMVA9wHE54jvrdRSnOVNyAIkA
CFq9bjiTp1yMG8jeZAEYQ1b1nkjOwSoyHZAB6oEPRFaLjgH4PqsymFFvvGgoEvV0dgtQ43idDBCq
r2RxPd1IGw0Rw0MCDfUWUFSiusie9jQE3SO+XGXYJp953dW3ZvaacR9gdhRmKXh4NZDiPBdYTILi
aAIRmRHrz1HliMlSox+BquaCitpIX0zP8vCu84vvTXfC/43uD5RBD+DA5M6pNocUgQC33WC6yUGH
1AJ522hOGXKpkAkIVG7SxjWArEOOkuAn8Ex9TGmIT/CuJhvUZRtA6IrtPSkCEGA83RMZsGRBurGA
wfKQYnGm7uTP2OLCxtQcJiawsOWYVDmSNkss3AcQwPXjMWZVBgZtNBF+8oCetvs6pPE4tpGLs5FS
P4+6G5I6igocfXXihS67ypO/Rg7gQSjBsGq96VZEh3uiocg5dHunQkKFUPAcD16v7NfJiD8U5C4h
Peao6IFf2FqnBBkqrl9EVwMAKkczLrMwSQJkWZOwE3kK23G0IFGBNHmMzSDyoaFSKOeNTMaaLJvv
E8fsmuUTSq4Ei0xXfwoS8+h4eXlJUx7cHGNoOxQRoAvydwGxK6gGGtM8rDQgaTFZOBructD1wQSX
opWC2104xRamWyMY4GlETYmN6NDzxvpAm/ly915u3NNmv+z+Q6cZUXTCp3P5h5GYrRnFzHHaJrpL
Z11EPvGTyuIIxGelhliK2gBYx5YtKTDJxydNicdO06JLljSWGSLCu05dG6xzi7nbKJRx6QEZwbkn
uBHXA8Ag/7BzLC4000DS2zoBjvS5nn6fc6ANr/WkqUDri70kHDvSE9rzcGRkceNX+UCWT+1Ngh49
z1un/4oV9HRST2n1nN/IgtzYTR7DYViBE+TenIDN0BrNfurirgpJSM3/OtYFqpxy/3/FMATWHBnR
LeRT84T9PyxNIm28KhaUDacKaf8L2Vj2fNfkmSFJWYhgRblR73+S4f19jye5WQQ7TFmU2PcdnDNt
f6rNUh4BrrLxneGgFEC2+rGh+u7mKe2tbjX23IJ2qhv50a9YcQ7yxr96omldzVs178nSFLmBqMID
btC/Gf/neMxPj6zzegBB/7jYDGKSuTTbPwBg9rEVREi1aKjnmcD5pF4TmCAXt01vp2QoKQf70cZQ
L5D9yaL4THJqKJ5BnEo0Bs1JewaL4UWFol4BLPpjNxYjCswB1d6b+1QcyVaOgAxaIQP5eP9MXZ4d
CtKQkewSOFBeYjN9bS+CpA8nFWgVWPogRR7Vlwlyudx0KfBaBA57DziTn1jBUkEQ1hTBcucOozGR
grH6azWXgI8Q7GLSb9V914/05OwsFXd2ilwMGFHjBQxLKGDn+zRAFj+BjhPcuIQO7wKBTE4CaiZC
HEfKIgPNBPVJTG6AbNMO0+x+JxGBjpNcWis7GRnlg0l6VNJ/xHSL7MWvceSs7oliKpdZvHTfNHEC
jCUazn6pG7dWde/SmBrkF4CQhDQR0GuvNI5nXTtUc/p9Y1fVJhBnlLAE1ujpjkpiWPabB4SQ13FI
/Zce7Kdi0NoBgPWo55fRcWJYOpDCCFzdC7MCh39eAeIlEpYRuICMYXF6/D9x7Qao7zVwfeKG7enm
ssaLk6P8k4IOWfgh3a66IfUnUW/1F8s/kczzcjaRPoqgZFQibfE+9fZKbCBrLL8ycCyACj7tUbVs
53gnogpbavS5n4cbScnS1pLiylOgru5ICMIaJJKDXW7pUPAMeuTpWtoRB2sypnBB0uF/D03S3Dga
T3UB4ncpVFM8mvq15ewC/i4LDltHGrf+70NfLzetLtrdghLHfYo6r+ssznZz32HYUX+MqUeNNXbg
3gkAhCyUqiG3RfhuZGpYuXN1AEEoyiUfduDixgmXNyC119UZOxSZ7pZI822RdOoV/lcARlTsjSaA
KCQakIfQCJIerMupLD9rbRuEcODWxpwNuJ4k9NMov+aZCQCZ0cE+e5oDXhcHF9IwI0MSYtsQSCzc
uhuOoNU+RBwEhT4AYp/AoPy2Kl+ZRHWYAon72UTJyUMneDjUAPenLN8v7VB+Wyp2qWvL/RO5mV/M
ypi+MCN3Dsx2zStAzPXnhHF9zwMAXKOWtJJrrRpnyDUKpjj2yLryrNZfsz3qNwNbK3pRdbckNs29
jaq5L0VS/G0igeTvpgU2PZDd8Dn+1msT+1qOVbfPx4G9DnNlYOIPbNFuKRMQHdX7eGZg3XuHHAyA
1NNzi/PrHUsMQcyHxTCqe34QiJFLa7qTVG8VD6KvptSmHV2EAr57JXERdR/ywo8ANKQodB80lKRk
8haEYSUuotQyguAxU7HUfdCtKl8yIZkyUdrN30UXSsVHphTbqz0+ExVZxZPGjz+YhkpLQSPUVZwX
FwvFx1+lLia/hpb+tseFVt+NiqVudfVpqUDqjwUyNGiMOgF2+kDkiJFbgko0ZNAKUa4QNCSYBuFt
yK7UyT4DHvUdaYP8NuAgQGrBiZ6LDDnApjwvDJSmyP5G0aEAMWiZ2bIjjR2qDPrZ5h9qsowD/9kQ
caQLyVD/iRJGivmzDbLpoqsHQiNQmASyPETWg0yoOSr4x9nEwltViCxC3EeNeSrdEUUYmzqToisB
gJd72Dkifws80brOgWFhtcEM0ICmwBQHGNryflZ/GHWpIaO2RBoL3VucZaiIoi6pxzL/qIO/5hgZ
KOBzBLSyKWb01NvItMwZkJQobAAsO54GZ0DSGUbKjoZIFLuHouH/j8wGJee+w84TlpnzPScZ0LTa
JeF/kESmHGtCqSw6gKj0K4+4QOZM3oNSII67Eon4j/xmnLEnt1UMKwNDxdTgc7UE+VOXdu0pmJMP
PosErYpgj5JdUq+kE0MhL96TkXYIAFUcpuxgI+37NWkA1RHHZWmHXt18a1BvfiYZaamJIrPeuyg2
3W8U2TLMTyX2pEJlTD3NEjVK9ysYgDfOfLdtkg9zmS4HwkPVYtC5hUUdfNexm3Uk2dx743UUaKvU
28gA9AwP6ec3oEKeuY0jiYBj/72bkGnEkQp+oLHnWNFp6dmYHJYCVEdb/XbM+rE6Lr0Zf46WPjp4
xtg+2VPTfgOCMChEOEAiar25VigM21XMar+BIWRCHZOlv3Qgmf4ImNSPOFj0Xzy/nSd+1KYaGdLY
BfROVWGX18wJ9jo2ys80qoAdhEwboeAlCtQnx/TqUKqEcBJC0pAMhx0R5kWuPj+N8XiSQ9JoVVtd
NTP/4U2Oq+gaoGI91Mch5mI34DVvPQA+baIXGrZ46GoyMulTuqY0pbtbajwelz4uD/IiIuYqvHRV
90xG8s7knyguqv5C8XlkmF6fZYjESnG+3mOCorEB+cMSRJTAfguBJxrkQYqU7qQ+koYaUoDYDiud
0kuAqyfASJW6L900bMCHdZQ2pOmy6Ne2s7yj2gOmHu34Iskcj6mox7PrsWOstoJXe8d1yvGTUioy
V94bhbrAe2Ej8JWFjR7Pez0Ar6QifwS2/1+tZWkHkm85JJUdqTe+akg9Iqukngi6iAfARq6YLJUt
yXCoDWxWpVZ+JAv07FM31fHNzx37ExgOWqQWdM1povLL0jGuVlkBCrnLi07kqhzw3zS4sMj4YCBb
/FlP2gMq5LX60I9AWAriBCsWwlNwl1aqE8HMQ00pSHGUncaQTRUiV5mBUqzbGTxZjO73HPiTAUC6
LvJZkPnLp9UQRFKfwFGBwywtfSOkYGYDsDBUoMESUxiExJBu8YXlGPxCZ78KqicFcUw9u6x/Y6hw
Q10e6lFHVBj8WLIBJi3ap3427TdrOcfW3wpz0S5KDjQQ6xolmAcI9zZtu6PJkE0TlzgiNGi32RIb
z2Y5zZcu+0RynQgVULruZoA7RXZ1GYPTYopEzZSZa/sCbDw7qpRK6m5+pp4sqUo6Afgq1FRstaqz
ksVXP3tTARZ5kzbxinJ3X7ZqHWuOmgV+0XaZXwBQMLy5ojG1utmzho8Hw0bRQxiboN4D0BUyJbLh
jRoyjlJgAfYG689KkXvMRlp6YYtDQviSYZz6gHjQgTzjYkOEdkVEM9s20NAzoPSRTJt5jxWw9UeQ
Gu3FB4L0U9IiVxpJSRwJagP4SZtyCbH/AYhLd6jfUtCzCGBL39GqCCAsmR4ywGKBUgAWRcQAeTnO
5inNgMNKsjk24oOlI4ncQuLWc+oN3rMPHoKDJ7AVOHBRF/B+OEAl6vD19VnW3JqkwFAf3Ho3ASfk
WcvykAMFPA1RiH/vCdkErrA3fNcZFomAOR6IczOeygILU4xVE8xu5wHEGUJSLyhyCc3YL/dK9q61
n+JxCkjZ7sILU9sjC3Q6mcDs/UxDzN6mk8Fc4C0KLcpW59WQtBZfus/NdxU8FxXMdBOlF5W7pa98
eWMJPkrMhcU9ks3mzkoqbybHd//OaQCxKqgvZrnkUtN6WjFMPt6oAHh+e2/9QLIqAjsU2M/f3mdf
/uEvVw4ecICWKTiP5eC9MMvyXmzCyAO1wm4QQ5KRNvCz7hn5FiHJlQMNAyCNiV137UiK2OmZBbia
0nhynPTPjTHFnGIcSuQTEGLFpXmNrZ8AWN8nxtMWzyEQv9klUiSxXZW84Gy30MNIdPUA1dlN/SVJ
i+TFsQJ7QgIysiObJT+TLEDdw90B82J7Z7fc2ZPQC5bB2KvQJaZnO8xuqh19xrRAkp/KFDdAt2DB
182HL5dTpPWhpY9brauUsdEnNeCwNWlBZo0ADU4a8waWIO8KjhxQtemATE6QgheLhnrMGPRjZab4
zyq0xtBML8pOB2LOrhiaADkBUJCH0gZJfbEw5byQXAUe8345GlnJUB5lobgYZIhEiU3k2PKIRJzf
SkwAGj/sVrJVV3r/iEVhsqVGNQY59+39InU+4YSK87k3d0Pl5U9dowGfN/PLt0E01AM817cozooL
jVDZXb3ZyLh+MtsUJPcPM1JMc/tN43jRjelcvpGoCVJATAvbxWh+ibgbn+VTXJXQzh1yL/vasw7q
TUAPdGro+U4mxpDYgkFjki8LUlTyhTLFqL5aqrv6LhRXIHN1ARrSVfBWf10a/zXXNEywTB8g/NEU
1KEcJ6DDeM4by1zCWgMnVFO710zvYImyVECYCLVvtglg6qxhT0NSSBdrnPKrUw3HdTC6TmrhuJon
3XJaReMeQ91C8Hfa/EYzmdW0qqGZDk1/bMtCLctq/kO2NI69CD8s9n1l4mTYhGqRB4r6pGLQsZM7
N26Y+9j7remJn4l3QyKaaQYHRjbUJ5DqATfuIaceyXQrftVxXK4jOdS/Bdlg7lIBLBuLZmTAmcnt
rgT0NYYWTmtXis7D8pxk1DBQLb123lQ/KQVFIV+lqDTkC0u/TXyyBiTjr1OUg0AWsPDxfpg6G5lo
aMBNbwOX1aquvf4P5Qh4vmsvGrLF6hHZyTQmjY6zgBBoN/mR1MpQDb3ag4saU48azevGw2LHvQyo
FMpYOscB/xNcOM5h8qLlQg0++wlbq2IMwG9WAhIHhNOTZ6JrpeYivpwfBncVTG297UPWoZhzpZZO
owwt/CmqcqJwari6PGmk+/byG/uRboxcqfGiI9DOm0skOCw9yXyJRJxLIPgyV2PHLOYT6PuuUuZv
zMmdfKhHauophZ2DJA2n0YiLSQ0wJqgrpcoJee6oVLTNX1RSW1YH8a6qkQ3MKTHu39PYpJ4S46bF
6S5VO+F3jbw4clEJc+8m0E0UvHa8EeCixRXAE195gxcmclTYTRfsz8T0TA3RPVOPFBFgZS5dy3cb
+Xu2FI4lpr8HBY4W/mvMje/jdkAKUd1QRTpoIxD6cj+9YWd7mo/Uteciu/WldQNr0vDkptWUilrX
dKf3C98vSIYEa6rw4cbU4zhPmHs4S8j2kxEXAOwKMgBTWYv2QYVzAvyewSMSpqXRGmd7sowQaa4R
sF0m7K8hic/aew0KB+R48whKjF8K0/Juq+cWPZXIDWVq1k49uKgHgj3vWfaSzytXZUauvV5aSFOA
rbwsPQzlte9XVDciLXDyiI0KvDg0PEx3bcK158qr1s00ZfbFXbonJXfGJFpCGnfO9AGrhOb8nms3
aMa+SxcX6T0/xSRjIJpYKnDxsOAp8hhCy9M/aCjROStXedlBBE3bcR301qH+ARuRJjBtCtc0L6i4
My+zgUJB1A6iK1VlPAIjx7F678Cx1Hjy2vJg+k5vAT4NRqSm3srHn0c9uCqVtEcFbRi3fRK0YKA2
LNRZxCAgj7FgurYOOwA+pkb2Ipp28KsXGj6UZKrk1CMlEL0OGznFICVeJFK5cdfAZhbO/tghy9QL
cytI35LBjz9WYKS/uQ5/1dM6+ShFSz2cuNaDd0BYUKOl84IFBBAVcSh4t0td440nhgU2aZj1ed68
BcYUKqfc4NF5ynIs6K0uz3fAaWsOZs9LAMP8CGKOeFujzMc5kx8pjMQLPbPO3hhjOp4leTUx0HaL
pEekUN6YICPQsJf1VOnVBxrxvmisI2ktYhVo7b7fTUnWY9/6h4ujMeY/W/58tFCoeJaG0mfw02rP
O6c99lEMlorS8d4M1PC/1QPKaUCh1R9IJhXtVD5pDubBSlbbZgZQheysRHMweMDXcFDIOS8vJCeR
CYhWUM9Z3TkWl/GAeGVMwNkTvwx9mgs8FIb5FJcgTwlVqYMpNDgsm09kuFI7XP/JR9eWGOU+D+kg
Am+qKkirotFlZEjSGCWWmKvyCxGBbFTUH9Y17pLu2jH0GaxuP9dtCMd1xGYIfS3ukan0ADzDFg1I
vfFMJugypQDytfVcmdiF+BkhjYYoqv6EwqPoTKN6mbBXDgg75CECwf9Awlyrlqde5rCbxegABjbG
vNeuX4LB9S+2qFhFBv0EsumllbLKAVFIiHw2aWe3WXAhL2rekZPoEZfsSaTikkwO6YqASwSK0hW7
Y/UVvIv6KzUBsslfxyP1jWi4Sy1wYF39YH5RhqQ0WTKegLeNbYxHhEV4udO44G1imPuNokelGp5D
GT+p6OShYdOvAfDoFSfc7XM3+Htu1cmnRWuQ71aP04WGvQ7Y35JNfya2nnwiEdAokQanmWuLolz+
JCUIf+JPvYmEGYpBXklXO9eHBZl1dfI2oFq0AQgIAwbc2SnwLKKmjcx7T8lS1iXA7ECKDsn6h8nG
uG6j6tikNRBoH/FU0GWwBVF3CkRrD7md5KtCKTvli6Py1e0t8/z1nutfpPF4BtA83hX0whBNJhow
QgBajITgwca7JmqQ5AheeTkihYM0Nrz1H44qTi3eUaQg2SpYr+LiHLG1dhtTcloZyQuV3mvagVIO
1LzWRUcZxSVpfvSUzADEyL4zRvDyCBOl6NwxKKWQNBv1/yRTUcktZ3H0X4U2wCQwaQmSiBuAcKTI
h07S6ItdusO5Zrp+KJ3+ZWja5gbelBth43j+NL89RgBzlCOC0UliPKeLEnlyZjrV9VnWwQI36Ooy
Mz0HIJkj0ap8tumt33NQRLb5NcXKGElmeM7FOsCnGq0+00i9kellbNjMQSp6i5S1H2929aJ/KEm0
cf/XsHq0nPH/VBvOURz0J3vhqAoSjcFQH7SIhoZZPP81J4VxoJGOLQYppyGZkQMN/wtZbBctEFVE
+PuFLIzJUcVRVzcdTE8WIAOB4GlG7g4oQ4KiiIDrYxvJngvZoFvgR8I5hXelhrtjfQr68rMSIZ/R
TPYyAnWVKq9QkLTEI98r2cp86rgxHOk6SFvft5aPvWkdEO95isQcCVtCGCQKu2SFU7KBOlE2yoV6
LIieKsurn8iCRBtXkhHsSbuBSlEu79o8QpN2cwfd6KJi17J/J/gWz2KYWFKXmgrYUx5PbzSoG79h
qJ513ZvsjlbX7ecK1WHKg3rbMCloKmusc5TZ1sKYwVPwXii6XOssn2pButcHTf7MR4ZD1yX+1qBY
Jz1Z9pID/hCNmfBkbzI93tfY0HkOCmMGsq9fc0AGCsfSm791JlLxyFr5kVLJfk0rzL1IuIpD42gZ
ORi8MJPY1Z7dXqYu1dyvBeh06zxYbmmCZwd3hvHzYuFwEgfF0V9A/cNKpPirSP0+dJKg+KVZ/PrY
A8AZGfb6cIrndAF2olaghAfgUIfYAatDrJcmYI8GcI0DA/d3t7YBBYZ0eTA6xJ13kGNhHTkZ8nTt
OtuXeR+9IE8+eqFeqmUotkIC25Fkfd04YN9sMA+rakAKKkOpGQF0VXbjSycCSBFF0HAec5RjCssn
zBgpghSqOCk/gFkP/M3iPuhCKQdY+r7pgpOr9+kNVGk9KMxRrGYAceQ2p1+3y1BaQeYoLcSp02wD
AXfCklYtQUeTV1gzJjz0uhhlFGJmQXOBse5POSYxryTCZtZyynXP2anpRQJ0m6LqQX8rphJkoWKQ
l4iRCQsadX4FNGBxFcMS/IILTtA2CXDZmBoXEygmJKfUOUqMo0bZ/mymLLBizgGGhAKOMWDA1gKr
8xGpGyOqnVNnQWXv7B91zWoBVuXM01MB3JBT1ThPLl+MCzX9vASzHOtWg+zCofcNALCmKZAUHlbK
ntQrS9klPamUJfUCa2r8qxJaLd4rwEiKvVNsuk/kYi22G7otUH3V2Y/PKz7c1FgdbAHQCOmfpJGn
Rj1v8kNhIL1DHhOxEjzXrIv2ABHEjoZXRi+qaXCU8JzxX0nCqwr1v3xGHrw5tNqJhL0LkqNwzEBZ
CfS4KIzi8mWMqosrQB2pwUGuuxpuZEOBV+x/NiEPng1AdlRRN2FoaD+uyaKiO2uNJx3+NXwRo7Co
m2uwDIkdP/DJ2JdO3BANTczMqlBpqEdqMqQhNalwVkPSIqkFzspw46cz7GQzR/9NWWxCdVzHDqG6
G6f/3bGwBUcZuqqqyjXMsODI5pDVV7Loqp9b92R67Z+UrytlUt93SHLulhGMSVTLNQA2ARRBOE9u
CBiFaWOHrb46AcxQjS2GCYWfexLaGX7pR5xPgUVcUKdmWuEZR08UlUor8gJOnReu7GW8seXH3MR0
emqA+wBE6hJlYjh9KuqWvSTibIqGhqmDOhtzxAPJSKvsLH34mPbmApbQH67U4yVATUYjliGVkmKo
C46dGyMTsS5PYAJ1bywvquDYZZ4PRlZ+WvJsbPeoxHFvsus2+RK2PLUOxuxazcskANZ0kF9HCZ+R
n4FnVWgMoKUmHwrZpQNK0Dn7uPrqxmwx/IP6kle/qZXKCdJv7rIge6nFe21HX7oMsvlRrHzkD6x2
AEFtxDzYdwItxS4qwK64vPvL8V3vKIekcd18vlEvEjArNCziEi+zugARyUNGJl2J5ZeMGKeAkmnT
38jCAJ7uiDpyXEl5tAPqrIZIn7USrzO9OusCQSfBU2fItOEifyf0OwAcNkojs//j7Mu629aVLv/K
Xfe5uRrgjG/11w+iBkuWZNlOYicvXJkO53nGr++NomPq6Oake/ULQlQVIMWSSAC1a294GoDQDldf
k0kNoX6Ct7MJIbTtQ7cRhYysDTxgYaLdNPmNhxww+hrSCXtwHkF9nPp6VHOVwX8auGgCr+dDd859
ax0YRvxo1E38OARh/FjH+C+V/DJEdReADZLtQIbOTuSjUOYOr/7I/MMc0fVswjObTXc0BzUAtSPh
K5pxO79WjT3EpgZYYn4xDZ/E2Q/FSi91KESh1gEnp04NuFwALUJlc9oGDtWlK7KVFQ4+JmO6vwkj
J1Oj2tQcd0PCvv3jHORIBumvIsbOVpx1+DtoQO4ZY1SstWSEluBNf0qTH27UyeNoV92lkeVJV1ym
UvXGusbSDuqQjc9nn12H7JjgLwrpSt7tkhQ/507gC7tzXFmLh7ThgLIFEAvQJqnKec0jAOPuHda5
4H73Fes3NYD5sKP043TrD9AJhiREvTKq0rgThBIBNXS6M0Bn42nUB213+5AZL040gs7atnH22Yfm
h6xw680ihztWI2qQxv6BTJYe2ccUB5vUI13dXB/NrdG12EsoXV1qbMtycEewgSDQORYdU1puO+Dq
Lq2CTEUDa7HGRpdsAEYFl6x3nrNwwANf2cnUmdB8DGz+gUJnk3IWwCt4htbjsdiIxF1J1/IfEo8C
+nEML5oWpac4qjetoRcHpytPrMT31hDpdePHQb3tQQq7unFwFccFCHojcHltFi85qAv5mxfD0P07
mtgdnfZq9tY81RZjp1uzejOQfjkZNiQcUxSfT0nkQJO5dR7BkrTtUft7ph7LpHzwoWsLVpo29iI/
QBa2035QvF1bzmPH+2CHjZ7Ki2A4OdoWorBlMnTbHEf/MX7aUE6aUhYfaAj0ErBvsB1r48c9np+m
UVkHakY3BPerlBb4Z3FFtrp0/wLKa9zoSxjqlMDdruKWYXR1M/amSyHLNMvYf5zKZamLPXyWgBxX
VKBapBKbpRmG3oNoQrePkgL10+QQuWWKOyrLsXGyWazIatJl0QCMrXf5p2AAXjlvIhQzqeLtuVqb
LqmpccQY+8hvURU3mbBFLE7Y4FfrDlUoqwrFR2LaGQEKl/H0iqrPTjeCCYqBh7iRrPwssvInGGH4
ReJOeRky/y8yc2bZ66Ab7L1VGOnnfiNclu2BZgF2AqIy66LOlUyLabyAmP5k9TJ5EtXEn4y2uG/9
ynhJkjqCxCpoZi2nqD4KiCJKO+XHKXXZERWVbL4im5Powz0T3xef7tfVRgjOIdHU5Be9fAEsGno7
CqvoSzS6YTWbUeJ2RjZqsL/5acjB2pUg49qHUw+VCzPArhMNCkhAXL/0x3yYQ6BLBEfyHvibkMVE
VzGPwlMdggKfujTTgDJzWYLEBAQLrWo6xaVgEesC9edLe6j/qmslL0mVvJ2S56DIZQzZcuQqlebz
ZR4bgHgakJJiY+g1eF+lidVKI1DeoOMXA473yS7PiQBfARiYKYSrOBv5lw12ivpGU5hFkGVk/Dmv
WtZvsuJAC3bQwow4VJXZLmvH67V+CKHBnRzYuJoX+lfLe7qk8L7MV0yMjxoYKqBNCe5fzRHQJ9aH
HZEAkylC1fi2jGWzpi45mjT53uHgazM1U7jpjaLZdknOX8Bxd9CnGsKBQ4/0mnSMxyyM/f3/PQIk
M4VnMi53ZmLye2pkE+rz1Z9tnYyekfSvroZyX/tuai4DHW70VjX19wIrbOM/6X0/fpp639xAS9q4
D1z+cy6RFb4VHYZKVSHrICrEXso+Lg3KvvAZThOOckZUFRxlA6lzmG4iwJx9bTOGCHidoMl3XchG
8I1o42UCHcquCSx71aouOSC3kV/ATkGdQKsKHwgMZFXzUMR3YBv/gKzgs/7OJt5bhQ2oh4Ya93cb
XYWDicSfrlmgcf9FPU5XXd56BaScThB3AjG0UwnwSKbRpaeu9MOVUQO4HsmwOI6gID7mVlsgIxCu
E2UiO2BIebq+usQ2y1kxiFKuRSvgotC4TDSQNtm8hlpDDyBgCKLDTlF6z1fq1n/VVY4q9cO105ju
HFzUEqSGFG1VRQyUwN+nqFWXbC7TQVnbqSl72xQQolOXV9aKploGsAysGm8kRbYP7k4625vPHf+R
Pnk5J7w5WlzOBLUCC+hE8yvvd8FDrXtul1avTYzMhGj4i0hNe1gXURRus8AfwCxUTvc3MhR1IlG9
mkOyGDVDlljNfYqUFSrBt8j9SGjrsumg2+kPkU3+MwD47R2bTL5r3DD72PvFpziIs++oq/8Rjf4/
B6DEAGzDqbXL/X7XWx1qcEweh8em11Fko66CwE0ALXrvk5HV0HNNHKPb3DjGqA1BD4uG4kaakfp9
gv0FkMO7vmm6uz50D+7AcDZXQSl5TunPfUrsz9l7yuZrFWsNjy6RLADfAl3O6ID5UmWAWqYwBfOw
vgW+Y+DMxxLlfcB82fGW33WZj+VP0PXP4EMELwdE6SEqD+7JRvYQOU/MDTntsTIehGHtyBmEiM8T
E9q1+M4fyJYL7uyLxjVwdAKvjSWXXoabqz21H2MnLm0gTo644XII37jhx7DfkvIAdbpiS7oDvzxM
cbj/6pDHluBayCNoLjp5i4IloPvQlg43QBOOLEwgQKZCZU5U4JTi6Dje932TbApp+CuOGiAIwUHE
t1xJ57mXyINZKJtZWYqfm7qTYgjvphB5NuWlpn2/WhwUJ7oUpOJ/HkLzR2a4r/OiB8IzmF5jN8GB
bF2cI6Rez40L4AJoSnLzXjlAEoqUeQW5y9k9YFN5n8KRQNlhV4ogWTlgmr030p9U5rpUvc7MQQvb
0K+wK3IhctIw4h+iLg4HejWb4Xgllk6nW7BGJ6eTNu1/lx7SlK9yrpJOy+AA+bGTEx8o5wRxwO+y
jUGYqngyFkqLPG43FjOy/WJaWC5EqquSrmLqoXvzt2Fkq4XFPCYME8Rw1TCGilGhfpSKltLoyq9D
B4Svg3Pu0LOD5roby+4rn6QN1Sl8H7z34CoHRSUER+plfKkn0aOfosor0ve9ALny1HbFF934GXZO
+G2SUJvWo8q57wB4uXQM2OHCaMJvgx98DsG58GzirH4vHqu674DMgu5Y1sbxRceBcYo7zTOZNMn/
sooGYivK1KIsazsgWQBAIboayJSXeIqIOvMqvtGYv7V8oMJc6CjdD9XUbJwxeBl6pz42CWdP0mny
Y5Qlr4UlpszrjNLyfIBSdjwI+VMI/oUn5CTIN5gRaKNUpT2NpAaU6C+GLUavcKs7R1U/QUia39PV
0mVTgKpBk1ubG8fSXYKHKC0OIRScCAmOc5AJmdIPse5AGONXr87LsQD0RP0sgtIjLk2CdCy4jjgw
V7YBcu0FUbKEBbWx6puUKbGBCSIPYPCWUjz0qtFBpADqY+1gK9oEso84/733de2eTIu9CpgPDbZu
WJNNTDbbSQiFjo8JE/oB9WLOJuIpO7jgY7uMum+uWmln33073NWsaE5uh1v2LLMAneN27dtQgSWx
BNJS+J20AnmXkCnn0msToMcWVqCAaICo35r4pHG4rmiXdM1Zd40Ofd13udKFFWixzcxBS9+N7bdx
C0EQXYEjV+EIe7a3aiu+BKLdypj1zzga758l6JgUM7O/H5XNdoE4txJbrmavskVjuzMhJPtApkwH
0B3roXFD3bStLdyG6/KuDXFA3fjsiZpe1O0WmnHDug0Llnk5r84lKhxPfVHxp840wDBt1tHViEro
mcfBaHVHE2AjFT6qOSdLcq9x2efAHfS1ExrafeQPycUaM3s1oEzim+aHSNeZzScti7FgkGV0B0p6
/jEu2gsFQAZQrkJWmZfcFN19k8pgkzM3/Nag0FbNQFNPYyTWY9NJ/J2+aWkUXeZ7SyC+/mMvEl+r
tI0uUxfiHoVx3Gi/uWBr2DYl1DRB4VrgJEotiqhPjT35o3sEqcpZZpaxI1vVtQThrDeNb+Yv6fCB
NL4DI5SH0DYikKuI6dVxnNTrcqc5jlCUfzHdq6jIchHVRdOrHqI6bIlqy49kBup2OpRmGM9RMk/e
ojIB9SKHZduRyx4SyBHK1asxfPZ1Qz+X3XRgTpCG60ox22PrOe86advas2zasS79SjZqbje6FCKD
4iqE9q4Q08b6TguOoRK8QH4GZxjpA3VKUsooIdSKFCv46VTA4mBlgyoznHXsEiflzsqPq1WMssep
AHSG95sFG3wD/5Wo40WJ+/j5BkJMAxJUaeKlYhSvUd/JMgFCyjEAuzQYjVc3c12FazL0cMhmH2jc
MjcSMfkaxXBYjqblsLKCLrqATMxF+rqrvMk246+QO3ppZFY++xlUtnJuc8AZYE+mYhf3rvXJBdTi
TgcnzzaFMvZX2Xmu7NkXMO9Z25Y55R1kiIwXnJKsyQ9FwGij4ZD40Od18mFw2yeazwwykMf2WXbK
a9O+aIOG9Y56IZ01qHEOrOiC4tlDnvUgeZJIXFtlOb1mbWNvwDga3Qkzka9Oxe516ZfPVWuOD6iL
Rn47NN7CpnqI7qj79zCWWo9mna2xBtjiUNL60I1hecaBQTdr2Ec+8qfBkAd7+oqaCIOsKAcIty/W
ZmRoz3ZefwpzaX0tHYgrCzM1HoZmyE6TwK2UHFaY3rV1G7+4lRS7DJzmuwlEsy/BaG4oIC6jBDWQ
pTyCWKW5mAUSyNOUWF+B8v0aocD6WTfi5tDYSKeT3UYpIsA5X4NMszelVTr71qy0Z2tsP/lItIc5
nuYjlOieWlOOXukClh69C9xPSXLPBmggkKnNw+5c4oYUxzp0NPIayfAen6+XQP44QeIeE2QQML6a
AKdk/y8T0PR+2zbnyEy3jeKgjlqsqzN3ugcqvTh1ykR26lITVygHbZ2x8BYbXS1xk0zr48ig3Vuv
Xd8fDssiE1LrTrGm9SY17yEOaavapLa6rE7fY3CONx4KM/wrSGwc274vxGlJHpGmD63JaQ1O7qVL
V3PMsoIPUj/yemcM10sgjTNtH7Jbc/5H10Bp4OSoFw7cptqEqqLGVBU1sbqylMPRoDhFDrKRd3EM
qsCGbIsDII63EUHkKKhnnGBX1pgFgH9UIKQbiePFkDs8JFrtXuomQXWrOlPSR5zwDBp/TYpQbH4X
Edr1rkQh7Kuh2ahgjrR67fumvoMGzH5oEgmR4d7X1okbOpsQPJoZ1sTlOnPc8FJXCX/qizzaT00F
3AhFAwpZAcvTFYegM9lToMXjWc0VTDnyWGXebF11WLsc585nurFubPmIk2v/3euELRiNlsDJys92
B7wbmVxziL18xIGobSJFHymxUroy8eVpkTFazBBuAKKjybJp3WG17Y2oIJLIlvwahhGooEOOSUma
QlIZ5bTk7Mf6bUStPOQmh53J17ftA9btfI3PwzwTQxIwN8Y6tLRkje3xL9okokRC9qWOwCFMYTOn
UqKCXStJ12S8GoHgyfLTOZgPUXx+K4jOqn3b6N0OO3As3GJ5cTNT/NUOXx03sBTIuN+g2nr8Aban
r5bLtdcahc9e1g7BhwDLPMiL2/LBSiNsIrrSQr130hwYpBzupF6iDCKr3U2fFP3WqjIkTxMO+RCl
IQIiK3dfav5mMZGdmtF0xnZ11W97iYdodlpMxLxMY0OGsjAg3kaUlANlH6QsOuOdpx87LYFalDW8
jlrc7B2zttfdWA+vDGzPoIGO5YlBd+ijOyLVqsIyx4IKUexCJkLLxtfCFShB1Mwa53eodNv7duF7
BVgXTnEBkCyLcLPrGg5WKmB/3TRP9j6rUdZBIdRocYDD/yoxvMZuzH5H48CvqW7uNluHg34uTPGp
CnG/dzs8NXVVy5xK3Fupy1Wl89Ilb6GCfRXMVPDNWPKGSbIGZwsyuaUD+oe5DYF6+XU92MX7dQb1
DpvpwMKIjt9TY6ij36W72K7HkfV98Pwa/+GnoLjGlmcKk/swD4wTH3ucH7Ig3AkOAhSsimCkxlUU
uCnAkS2fDYuVIBdJCVGTFMl7SPn+ZmQ7ODj7RKU5Hpa/piRIR4bN9wR0feEJC5Rn9DJLCKqJo01g
ouxnsPzCc8Ceh6wClDvSMuwfYtUMHbL5IgCHMTmoQcVP/5AnYBEPS7e7uxkRTfFrjMf+/mZAgNS4
m2NjvMxBV9pQb/1oGo7Ua2IkNleRk6xsHAmcl9hc50AIAYHTRoo1XzU4IwNFL9azc5dsfpopnl5l
JPdVNBZwrQM5+ne1rICJHAKSyB2SeBY5Ol08d31YH8mE6ut4LaIA/DS17WwME8kkkPIUJ+RFcDOl
y6XhHdvxVCsOi4muHHUPnm0xu56FHEJ5k/wuwhnOk/B7/Pa1GhlhtbHD/qXfZxnWMpDThBiPEP2a
o5zzQns/hsP7jR06UAeAiOuzyYP8IZNiH/Yd1GZvpmJl1e/7QherdsTPI0t0e5c1/h0wQOEzRBbD
Z7O1cYwDvZ5dZdqA+zdZ9JBq7hwxBZ9RCWen4J7yfRD5ldAMg/iND94mZgM6XzD/SP08xefXiaDf
UFeHQqq2JfeERfAaR7uVR103DzHQUQOX0U4xfjdNrb5bIIkEZhS6jk8vKYodHqYAp2Qti3eDg6qc
qQi1Ga7YBFDNKob0NWpTPCv61DDP2POZZ0tkfwFQ1txRb7Fn/Rjt8Wv4zHhjnnXV+NCFPQWVk30q
nO5TgqQXYECrkbQxC9f4WGNl8Oq3mvR0PZoeQZwh8J/z5X0XWwO0AnJtW2PkI8qMsd+dCuM1H5tP
YxhWap6+Hu3PUtOf6UgBeISXyhz8LfWWZlF2JFspcnuWiLwJqVpxO94GOrUDpSrt4mwknobVvN2r
Y22V14CWkGfZAuKQzvF8CMEoGY7mQTcBh7RwLrYoq6E4lR8hTbzLdFBWaHXm7mZZiAn18QFUWteg
WO8/2FPCT3E2vbIi8lsPT5DUzj+QmgTQHWB8KcoTjRPS+P00vau0pGqR7p2kGe4iHsodck/1R72r
oR+aIG+gxT95YtrPc4Dd4zFi44iPGfGOi/o76bw7BA8hUXhSe6eGPO9xZGoADlvLrLbwNKiKKoTk
RmxeDNXkfPppgoBnPziGcSG73xXuuoyktl5sU4FHpjDwyeLwQPNXLPPZxUUdMwYNjgmL2fKriVwL
PJsjVhBQhtals2llJA6DbrkHuqp/011CKA4UlG8jlmFF3Kzq0GD7JdYZ6hfkbasttuMMYNu/v8QS
R6+4dOnq5l3Q2Ju4EQJwK6OvC89WBIttgyxWlrv21lRd6KYNc0Nesi0h+MzAd1MrRsAlMJrAl0kz
0JCmlc0eHyzESEZX3k1aOe1ZbQFfItp+0wgGITsTqxjDSMNvTqzfdU4A6VpTAG/ncus7pJOh2zQ6
xscK73QtUqGdaSZQh077tI8hVSHyfqMD/HYWYZrd0Z3f9kUM8Lf8SHd+agpzKrdW4dfrWUHRUVBm
yJQDkmaFQ+KNobEytKi4ULTR5MkyAY9Bt6aBZ9jSQHBlt5C/w386zKfhtCZ6DWquCE+C0vmid6lz
TrSAP0G6vauM8JmaEtvAjRWb+iYGnOkZa9Dmocy/FnlqYzWKdc+69cEqP/cnC6TsI+iaDtANhR/c
iaspsf0HN4q0x8nBu3Bbibr/yn+MO91/dAto7+YGsjLUJYeQmVynjSU2NMqsnfgBNZIMkDzkXcOj
L5z0Htvho1FYzUMzdm9N4VrpRmTJNugKfnQqd1r3Ina/jsNjM1TZdwGid7zjvDsL04cMg473noXA
BnInrbaj4+I2bwtsUH2ntr0FvgZ6MeSSCZNGTQ5ghpBTva/kYLw5oG2bzUg4fZj4Fh/HJ1bpWEfo
zj3qPRTQK22dextvqt/nNlipqW9Ce2Q9dbzxigZI5L5HWafjfymNBGceUuEISaaPrmrIrO7BY3YK
0vgHhJXrj1Xv11tNTi6Oy0tw6Q1VuradYPiSp/1Wi337hwq1TLuaQ6O+kMCIxdYBma3+PMTgJLBB
/PpSjizZiWTKt6nUjRcpcIIiZRGfyItPM8uF/WkZlDCruEhZhihEVoR74J0T5arT2/4e50DHDIya
QOy/21pF1zf3r+Pn6xEMBvdhBk08w62t44DfmBfFMvteJR+dydW/6hJL9iLKx+MQ8/GcghPLq0BT
v2VJCLpilRMSitLc6gu8Cer7KltEV5AXhQD4yEdvcbiUUVr6dHU7RVkF05bL6jv+KiGK0kGjszRk
E4oEN2hSd41n8JuXHDGLHsO+De+4G09I+3cWkjpgJDl2UwnJqQqoA7Jh3fTmoCtJ0XRZTHiqZFYC
xfE+AlFYlSN/6Yv6ETmS+lEhUWebqfTlFxuWxvG+5TbSWUsMuQs3085WHgDV5I/P4GyatuXgI7GZ
JPFJq9wKik1a9Cm245+1qjnR9A+9qTU/StSgrYDFmp4hyDNt9THP75MEeWVg+z/q2tCcJiT+lreW
hvlsWt4ZmUrb3Qss287//tf//N//6/v4X8HP4lKkU1Dk/8q77IKPt23++9+cuf/+Vznb9z/++9+A
MkKXxxSOi38NSICbyv/961OUByr8f4RpXed5WxjnDMjXHVHtEK0ON9It46hxXEzEvLN0Z/adCDot
uJdvnaSNZkIeirgh++mFAMErN3Wg+/zkaNngOYiQWfTwOE2OOGPGx0yXEHFIgAtDDHWpgdRF4nUJ
e4wm0/QK5Cu/QqPcw5/f/jFBP2iVlVr5QUMOassaKz3o2dQ+GGaCe4IO+jeS/tEsnO5jrxfczYp6
1MfOMrhLKXu59GcFPqxk/FVgR+EdieNN/kaK9fz8i4Mk3pYaY9CMKAFIpH6t+pOdWcMaYGntmODm
hqLLx9x19ccohBR6PTkP1DOyaHzo285zAiQMvB6UbvcoG/+wxBtDYt1BZxEl3xSSNWG2zWy/WNME
1EBjKF7r49hsm/fXYRA0X+mhE+znqaPcfALJWXqkqRk3o/MgIjBUifCZ8gt9VZxTrGRP1ItLxqH2
g9SF4w+F9+dvmsP+44sGdKkLvIAtTIfrhv33L1qdWsGUBEKemaMH96SjZNdjGc7iS7O6UoHqvijC
8crshvLMPZh0827uhz0vwvXfY5gs/WaLmkzc3YjCkOHxum+nNlj5k55diNGQHEk7fgd1mLFHugBy
TVPENxO+VFstWGXx5HzL1YNMb83yFEK6/iS4gfcC4CXgjdZ25vi2wi4629W+GFGStQsMMNMFjWuu
W7CHbw3wGqHaq4o1j7JNYAUFJJ1SS7WZQlF0yh7sFGmWuQc+Ybmrg7Q6Qji0Orc6wIK0mVO7t8LI
Kw8io+28fXuPYBPPCi8NG3jN6M0bWF/+/FHhp3/7WUHgBzcDA4APAeZRR/mvbgp9r41FZrrjGbBM
3xule3SErj3rVeMepWuWXtkH/DM2ocYKpbvluTOS8snWtY9k90Mt3sjCkHucEuqvoXYwh45/Rknf
cDdFur+hKBvbT7tKnU3QNe2dmZbNQw7cyUYlWj3qxkI2D6FqusS4dpSozDt1EhnkmsderJ64PpTv
NnlQBndTXBovQwReQgGwTd7Y5UfWgatRRU31qEErBoP8Tr7yoGlRGpwAPsVw31lrRi08WvIWwsUJ
bCiydcPdo8/Z8LnrNN9rnMF4iNw63ENxDn9+7GYvnFeoHauk/FKE0b5UN/8it47mlG9iLYR/cJsn
YYfJqnBbfqAuF5P5MGY9DkaBR/dqNwt2KGbxIelUanstdnBiHumvU+nH39QF+HiTbxEuBmVRF2R5
d+VMLjFw7XieVve0W1wa2jfiJMJZQ7mn8Mhh4Faz/fO3x3TM22+PYdtAKEBGwdDxVKFHztW3Z9IT
JwlCKz5rQNx5le2aJ0uf8JMS0F5uDf5jVAVJZCIn2ambxyy7N0K2ubFTl5pw6Nu10xXaPO/v4lqe
7EeGipJCvfIylF5hGiES5CT85cZO78HJ3f4Ql8HO6mL3YKiGZciNofLHdg6jNuKSXPMlWalPV+CY
cA+L7TaGplvcdIViw7sA1b136RA+4+ekb99e7x+nunoTy1w3U9++MgXSu5tnp/DlfWcgmM3Uay/2
q7jlVZZpFtuoRR/tvm22Pj66g0gSCMLRJTUxtJMO2N6xw2KjqxsbsusjGBXUFNRc9WmKue9UERia
WhxD/W6O39noZQAGxCr9xh2CpG5VaXW+5QL4Bl74P4G5QzpSyE9tWoOPwiyHkz1K5wA4JjT9HC16
RhoAPIlADHxX0ilpa/o/ecm/gjdVfrLd4dcgtUipyrHftqVzwho+BRcpT3PPyRuJ+hcc2Gm5Fp6T
wTpxup9Pylt0yZs368uIvMgUh880QHbh9XiKiDCeISG3Hdwk2o6AVRwd3Ui9ogd1dh3hKT7qiThG
vNM/dJ0ByFFZfcb6MNolBmq2h8kpP+u5fWePnH+g4ZMLbIOlwpbhAv9nGo4sVgiRZezrZqAd15hY
Q1Qc/9d3jN2MuSOPy/Vt5eTdujeL9JU1/dlpdPsHEq2PXEuGFxPEPJshN1twSufuMTOMcJM1evoq
xnYJrWJIVrSh+9GtSvMsGgeEPC14P1UvdXwDREsSh4X2xJkHUHy1oTjyUIPyMdSkY8SNXUJr3GNT
LTf6ACy+NgXtnOVaMmdLgmuwLaxIMyxKVJJszp9RXG8Aidf58dtYGnGTHFNj8YSBAIcW7kgqMMk0
FE7SZY/0WrviVrBp2ig+kK0oBUrfyFE6UtvjuWFDm0WKEsAbVVFcWRU/0JWlunS1ODpVf9xT/TFd
UrRJZcMUhFJqVBAvI7sqLVeTaACwFrLfOln73VKrrooPb43sI6gqUZ/hjK9edUr8cvGPRQpkQwZ8
TK4qKKhpVGlETfUW1B8BWVvpPrM3iYKvLIGoINT2AQ7e5/8x/ecjF4sbGzeOWSsxU3+Q+Y/G4zcP
/aWAR+Fe3CpUWN8V93mbvjWVL8AsvfTJPekKrEpG6kPcRd9gIRitZs//zxzzbHZTb2ONGcnJzcoU
x8YgotWEEBeclQ4HjvXpZuIAcwCpsSMANUVU+K1cdBd0PBTBQKC5Kus8WwMZYB1BubofRN/tqUeN
UPali2LC7lAFNXCuqBQszaBAfQgbN5PRVdWKuE7sqJvu5z5dhpWVl1u6pCZDnptVhbEFeWxX7MlG
s9FV5JcKMq5mt0Dui2NWuz3mDTblcQOszCN5ltehMTimrgHwG7TYqwde7AlmOYFCYF850BAnlCbZ
hm1j+eyZri2G3R2Fu4rgHDVQ1+FB0zee7aelB9poYeurru9/SG7glbBe31GJYiRBP0ZdrpDORmNm
m1Z5peqSV4/TYkcVjFPmZ+Am1/8wdgmmsa6lH4ogdVc1ynzvE/U9M3EiD/VoZPFR8aOsrJQ5UmOo
Q/Son6K6EvVcykVNrGf9ZggsJAlVJNmGPAqSLfVp0iV6HuIP/frPSzPO+O3SzHRRBajrNnQbuTBs
tXS7Wpo5LNRsHEvoJ8C34nbvfmbxq+FU3oIuvQGlLmDTfwxBbljbq0lCHb/a1od2sN8/4GypOPUs
bVH/7IpjIobHrBvbJzJ1ellsrK7pNtQlx28G5f70SAHUNGqQowYtE70PGsy+WmHBns7bvtIE+1yR
ut9o/5dBSQK06TIMV7gPV3sych03/XjsexTHZa4WbP5DxgNPG4H75WEgUQ+Cw+eEhKdLHbpqW8eM
SzzQcuTrEveHWTpYERTTSxGARkEHJ8ijAZLvbRJ0wbEBJyH0MVtzF0vDeuixdweIldsfg3GqkYIb
3G+dDXJpHCIHQNi7KzHsBHYY9ygThEDrkotM40SszQY7xLCwgnG1JCjnfqsj56sGRhDf/vMXSPzH
xtB0bdN2mc24g9oX/ea0KPaLtsJPtz8FAqQ/gYEK31UlK9S8FqlnGAG6WpVBhdpxc9B+oeIETN8l
hNTSzFyTkRoNv0yG4yXpryHc2nh+wY2NYxkSiyTw+K0ogRV34FDucik96kL2FZgh1VD04sAfoX2g
kMVBcTRimSpU0l2stPIvflMg6YlKlOch0iCv7EYQGrNtFFChKMvzmYX6s+wVjAjlnYW0ndeo49fu
XTKFrsiGOpNkZ2vFM0mpLPbfxV6FpL6+7YderuJpirypydixtE33U2P8tBXuL4U26SF3kLFrJ2d8
pag6HNgRhTjik5X/NFVUNQEyF1hIyFEUtmKK1hRzURTmIvMSRYNoLg6ureOfvxnctG5vLUgV29zg
jum40KPnN2cGOggju1CY3cmUjetJxaxNTRhzSAra4MhZbHSVTaMHCpb4HI4+ZCYojuMpdxWHHVh2
ceoJB1JNfO7cKNgPndmsijLNnvFbpzQ7pc9d7KS9SI/tHdmAzWdHp4+/zJl3adcvWm1oR4ptOSh4
Unz8a4qt86p6zo9z5BAGwuvq2pjn6bDEOzZx+9lNAKD0pih7dR2wRtM8rNPlrtJbDSw3Tr0uJrPZ
N6BLB7CZi/3kaMknnLPsikqfvgxdeG0vUR5FdlHm13YVH7NEfvHT6bNmNc+tZZ5Ret4+YR/qX1xe
vEQ4Lnq1G6fYKfbBbcrb6tUIzNMbKCo2TMDGgh8FSBtOhLtRPRkE/olAOe8+S7b6x/ceQXLee+/j
QCF4NQvN+T4ObAv+iXp5EM+vkCUAdgYBQKxqqn8anCL8T2+P3uz7W6DI97cn3cYb8w4FYaljKdl5
vXQgGOtqD1o/ZFBitsrnALsqHN215f9h7Mq6G8W57S/SWgIhhlc827GdOHNeWDV0M4OYxPDr75ZI
xal0f9X3hYWkIyVVsUE6Zw/3BbXf+66j1zsdR2TD/uO74H1Ndaqkussdx8CjEukP/uWr0PUA54d5
nx2FA8aY0Ups83UFai5LQbpsY1rtBCOEX/Up5lWokvPhhkw1KhBgnywgmmU/EBKmR3yz/goTzh+s
0Q3uWntYOkZmP3jqAlo3PDnG/KIDPKf6kVC7Os6tAaRz2bXlToei9AlMY2SEa900zHRcmVb/Cp2S
zIeaIbvrio7d1U2Tb4aIAFar+vSljSpvmdZOt7r2kS5IF2PkOBvO+XscIL4/zc7j+445SDQD0rrJ
glCc9Ky8KfK7Etsg9VN0DzJx1RGgzcN1BSazcH/9jVLOI0AUwmI/UVBBy6bht6Da9SpXmiAbXkzf
xg74vSbInr0kjre1jMtNJaj5kgV0oQPgkm0uBw7WwYBUy4W5+NjoAb2k4y4IiZCI9osgc3b/8VRk
X5+KpmHalJoWsywL3ACqPiqfNlyVjMMBJkzkJuJQU7+SSDiqfBy1ntmw+tp/JZN86YM9d7t03RAU
FrDY/CgPp09yrlcyT1TCnIB61jiPXge0ZqyZwxJBz70OMIBwDF+P8DhrQQNtbluNXC4pkE9pAqxU
o24toFvXnhWOvh4mSDKmG30Lu+ldYIbhHr+b3FMP+4G8JOJFQANqUca8WJedPJV4dP8Mef3lRg0N
iWh+TlP7ZWhAz6SGfotBTSTzGR+qbb2yvUqctVyrq3cO1VL3zA3dX68MbNPPv/UAsZb4DVXAhdJr
F4WivudK60pfisk2bhIoHbVazQp5WSiTpI75vSqJs/0Up6Y5ADmvpBF1i8kFGtmoa2PVxyBBsXF3
1bGJhehaX8sjaV2b60WxO6derKXCCwSiju55Dz89bO8Ac1UtOFZsA+R58E3ubNBR4cycZbAy7IHh
r319qy+F6tR3rjtB9CLp7NXXATne//kDbrMvb33TcPCA4zaYawZj/GulwG4mqPk5AAMUYYkMEQjt
j31pvYjEtJvFBS5U2UMMTaSHrjDApeUJP7Ssyx/SRADtmFQceidoUgJHCmAwcwCebBArOk8pYrZI
KiQZ9QAHSauNLuLoC2zZ05uoSg56H6/LPLqfinIHIkM63NEsCTY87kgrlJTOKiI/hxaPJTz9voU8
QXkX6GMQFz+aehQH9m/tR5E4/RUx14N1BFSI72Kc+eY6DHSBDKAzUVLSlRuXFcZN72XPg875SdYZ
cB2T76NJOxg3HUYrD5SbP/8VkFn/x5/Bw3faMw3DM6B//I/ims24iy0/MiUytSbQEKFMPi3CVDYR
dBFpBYZOyIcf1UiTU40j9b2Z5StotcLWBxCkeyIihqNYJ1F9qbB1iY1pVXqhe0kKcOaHwmGwKGjc
SyqIvEmxmYL8pSwWk1clcEP0zK0OLihkB6H0s5VpNRSLWo75UhRhsJ4C6lxExvgaUG2Hfpvigt5Z
k2zXEMDrtlMcYDcL8YwG9cu3KBItUtEDMuN1P76AS+ZnOKPN/df4DDmea//v8Xqdokt/9i4MNDSf
lcJreGMhM7Tgmst6bevhIodiH5dmAB/fQdyECS58LGAoNdm4JKTflWW20V168BpmZnhoAvGNODMG
edvt3PRQ9pwCzYgLA5nm1JX0QdSl3PVZIja8YDimhuHU+l5GmxtX3w5tlmy6sf42N+HxdFdOVbge
M0j7+wQZhX0xeXSP4wLuLA+duv3p9lPofPspYJ6mFrguNU/VI1HTweClAmpSVMYhjrtXOUZs3SYt
dJzMkeCqRwCGNA6f2nO4mqPvagaZhh4PrtXc1NPnRWBQClku4f/5o29/fcFC0c7iLsoTDrZcFjW/
vGABbZAGz8B3qIcimoCYBAcPrmkCLr+G9Zh83JVj9N53vfufcaVl4W8TB/KuCB5wbshepxycPC+W
5jqd+vHNrR5Le8heDdUdo9y9JhGrjjItoOhehgF81lycNoTVPlmSApoFUmAgo3hv4JCwTBST0Kzd
727MzfSY0Wo88wmPz0UYwPLSIWF9DHMYVHtGx24DaNCfJDQFUOnEj/ZKASFqiNPfdiBqfRrQM+DF
9T5jtCBpqmcAVZ37ocTABNWfeUYAn/u3LEmwFMobf/6beJ6q5X8GldgmMzzqOsgTcMN27S9pgpZT
2TO7HI9jBnSPCSNu5Mlitzzoy5hmAo5UuGQtUEO+vh2NbjUU8FPSISTvxMGGx9P7vE/tOVrN1pHX
ZhME7doKSOTnSn8zRl13VTpVeU4Gozzru9aBVV8ZBdnyy8AE7bt1JHCC1gOp2jHoOwgYAiiLozjS
q7+WytR60RjE+4QN99fVdYQHn9ubgk3rT2uomTYOz6cu31zD9TJ6Tt0XixzS6XDITo1DUgzDqRJ5
jKpTiTeVnQOzpfoys8lMH6eWCgBuQNJyA2WoMh/Zz4HHfp1YFkyXinvaS/tFcCBkYE8y3A49aBcN
rABXRhgcUO9t2LKuy7ek78HntvEE2vxLExWWcQu3VewMATxZkBHuU1EujM3gmRT7S5tCTVOxvu22
h2g9LBY3HTMh6INPGkBn5zkCyiHGphMT9fMhQKye8DFrcrtp00KO7DTN8gOM/XA0gw2GDUgFjUax
1GAi6E8ji6bxRrp9HZ6hShnr7DXBqazzoYk5QcAUcqiQmPHKpat5cfMs16kOAsXR1yaX3sIExvfo
mIBvoQJVL2U8Dd87c6mxyp0KoCoAjr3BzkhC96ARn7CZdNZgauClOChk1xULOgNEJ/ieAsiOirEC
0urLp8DoY/hq4gadTKyTWBno8TBNWxSq3hGG0TOJJlgC6JY1oUtdOl0YmkNAxtyaYXb2BuZcsrqI
YVEDUsNY4MU8jFm1Gqp+Wo194l50iDk9M7y+/ZhbW8YZvw9ciyybEgSKCko+9xGKnTe9aN4goAUn
0UKi9FnE3TKpbBuZFRD24gzie5BkmPaDLW91V+TBV8gXudPuLc+4w6NvQh3PgWpc0nmX6yx9N3Zu
Au2w9OFLf9fAUwT0v8dPS0JsAGSP1n3SP1RoA60aD5xdlxUvum9eRP1eMCqSO5parzwKoSbVNIDo
WEb1TSr24DUMSOJs51rBd6/ywk0G4wKfq4peo/hscFMAb44EABwRe/GlX0fovjQei4X0oOHoaGqc
7owU3U4asMhUc3Xwp9F5st2+z9PBehqgUs4CAnsFuMIxJBSa4jsLOcwk8o4+tpEclijrkHM/dMNm
kAl8jEucYSEtVm0SVEBvh3BollYbhE+V28P6qxDG98w2txABiiO/qxI/zXryl1ewl7SPvZexGOqF
nebVCURIyDZCZboMzHrXjexZK0bry5W6MXr5mqJMcKP7ZRNA2beG6NiCFG29ujI35mGrq3dOwJ/n
uOt6apWik++r8HQtqo2uaVO8gcAgdYK56XDXO03A9upBS5fJK/tzhF0XwSlMu921Lk4+InTf72vU
ihYjTPGTw0kEuYv0APwv0vBAO9OUgXmXO9ncp2HQjhzgFg+DF9+SowuRTKVb2TNzBcZMtidubtx4
bQbxynk4UMKVajgfoJ2VQSGcOvnRaJQddpqb8YElyP9o95G8hv9n0tg3ms5aBnAy7EmcYDsKKqy+
6IHEhIh5FKJAP/U9kuDvrNhfnaX+DpgFNPKVkOqsnno9R/Y0eGbNCP7qVbn3l0gvskxe4T7HA683
n+bNWqwjJhpq4hwNaG/uw3gOci8yji5tClXGKioeOnVxKuM5SszhyLD9fGgtJPUJ7cGaYW3xUBtZ
vqdGC0kIFdtmXXSp2hgQTwzqCb9PJzGoFHEIeL7ZZ6sAokPbzh3GF6glrbNuoA9BR5sT3gItZLnQ
b6gwV4X1qtnUfB17KX0Ao3qRs6y/gfYmBAQoGV+QA8iUqpy3jbJ0XjFRKwo7eF9R9+sfrMNIDrRV
Bg1YpMfkQxJHimIung3Cw2OKbIFvOaF4NsOg3jidtFe66VRMLoIEGBHddFPvCNUc806vUebhUneP
PIFig1rD/FgjLnH8rYm9rLKSgO+DzIPOQXQlFDvw0p+7rv1IxLGFEYAqrfvmvMSQA77GefY8NycY
wFd2D/1lZB7Pgu3ygMtTUTsU9sPhcHLTydyHtEN+mNh2dh5bfJZB7hw2ZgOkwTIr+wRkbRmusK+A
K0vUQZNPOuFZX0xwnLeiIZlf5VEZLN18xP+kuZVu/x7hNTmI1kVqf4P6W7ibm3ourNWMJbBBeMmq
aBnn0bxoQrp+J/GQ12HXft2c2r9TK7GAkYGPZQ3uxgbGS9iOhDAi34HL+iBBvTsFJC1P84CXSLGQ
pouiNTDEn6zLOUAqQSegeKjBxV/szGfrcj2kJ35E65bZVIfaDdy9t2JQhP1EX9dfz/devLya86C/
tR4klHtxnrnp+nttL+E6B23XmD+GTUmWdWsD7A7o+hj5cWN1ANAMbOsacXccC1URJShW6oQGSzq5
sEH9Xqe6glkYzRxzTXxAeHDaIAEDOwGFoU8VzP6LEH7p9geIIdW7q/K9vmsBWVJ8jT3kcu/AIhsf
SvAPL0mXwrwLLdnx8aHnyTHI0v6su+zWDBd0qENgTDAYAB26wlbNXunRKalRp2yLn4KnJeRuUvna
yBF7bU7DQ1l23pPk5aLlo3xNSuJtWlSO1zosccMbPJPDh9TusiMK4+kcRrwmXgytFDjdBfZ9WkDT
ssAHWFDH2adZ0l3CyniUI4VEE7hZF4oE1dGhzk2Gh86lUBdSVXRVSh6vrn2m2VzMkPMbHZG5YI8U
8D8G9vPQm5Q/Dg5tH1zjVTckJAXvIxAGdIvjb3IPTClU0yP7MY6M4AJc13KOdBt5wRMJ3+zAfsAp
sEqh7RGDgyBIjKOpWxYQOTfB9NZnyJSiUBviEXZuHTKdxxwmGUHJ3EecKh6vEg9lmOJtpMXGegeq
3cFWy0HAkaDFpteo2AbAiMmHCuUtau7FU1IaCcoLwKjCiJhceNumvsadpIF9ywCwfAqh5jZHiDEL
76u2+n9HqJ8ScLjimSkVqxHUNR/KzxSm3Q1shmQLGaBo6Nc8HUKwFfESX6KANK5kNCS3VpSDmhi5
yW23G5qWnHWvvpSFx1bUxKb7fSEVPyZwRI0riLOr1hyXBHxDoEXsd/j2lKsxsV+zLov2etk5zk7K
fW/Yz3OEiDPm5z2BlQTYuO+/Yl9LyI2qBSAt8v4rzm2yL7uYnK/LAbfAVvVAURTUE4jdbkr1S5nZ
EC5D6VQbUso3x8CrSsC6/FG1aFV9aqURaU5NbpqPFh/msSaQ7LG0mn+b9zEG1abSjxOy67iDz1zb
f088iTOAasGwPty6Abjfujnw8il3USqqx1URIFE3KtUo2ZTQVw9qsZGKjjzyEd8jjzx4upZZR9P3
tMnrm1YNJmH2vuA82lur2LOwkKD9ooAo5MYWeI6k9jirjF71Rt0mwcZZxDdakVT3VwxaDrSk0UqL
kOq+SWbDgdj9rQ679n9MzwICEmIu+rU79Cmc6Cfy2k/m+92178udmKLwbYKC3DzDrZuzkzeHdhIW
vIBH8wlcHXhTkOECTiuyNsOzU2fmk3r134qI3ncqBgJD7JBB88O37aQ4ZpHRrIDtri+lOdxAQtt6
hh2dsxujECdSpW1MJjdbGgFgWrqJ1o2dDN0lryVouNDntmgsgoXmRA34lwePoWwBLYjcYDGzp2pW
pNvRgagmUlRgh9D2aKtfrKceoFh2dLEtQR6TbqN7k6jmUDIhZ91qoPF9EzFw+3Uzo5JuBR7IS91s
w9xY4T+/nKcWXKDCEQu6d3jtbomNQya0dEzmg8CADUUDkYcBQt4e2N3TAIEemCPqZs0G7xSZ3l9x
6g1bPPPAvYKpyV56kNXq66Y/M/CtzwnomxtBYVndqb7rwIg/IUzHoWZ67dN3WdU3SwMioMsvAy7t
68XottlaD1xHmSWVQjOSCfpH6gH901C5++6lXbXT/bHtTEfXm6YVH18DALXw2XaKG33XwOGt9fVt
2GEk8lBY8a0gTxfG5I1QukanHtaXRA/rW5lzJOYKSZaMloCTQiS7cSu+1a2wH1NoOqlnt26zwfEO
4RT6sRrQoxnU0/4DyGU63tcMG/Nw2nUp5x73wJv6kmFzXC+yejHGR1qXgz+jqHr4WmKDV6yvmKm2
hOR+RfuThkyNoFsqp663a0D+PyYBSmSvWxTHYSAQ5ssgA3n3qrONXAkqX9GPa4++u4YGULZ3fR3m
RT+cRiwSDg2q0YzOYeuED8KFFO00QBEA7tbRA2pVFLL5I8ADanSyvOAeoA81pDsg/orUBmmsvQ6n
bpPhmZbgn6vC4bThnarWPuqWngUv4KP0pgwoDmb4fZiEMDLAR573RbCvoUT/2MDDdIkDcrxtVRNW
pGBcWxDW08EGfO23rBj5QjcHCpRBbA/gIqpg0ZjVeSqS2zm2AX4EJpU+HiBhv+gyvMVQQ73oHzMZ
+SMnQX/SodLAdxav/fSg17Ej22+g2ALYzgQLeqWZgldquBx/b+pR4MjMeZTUzudgUNI/N/9tblVC
vSCVsCkPKLb2sP+5D/uKH7zYqe+QEGvuVBfPI35Icaq40/2CmnOX1zbLQqTgMpkO1N4g2+Gd+xCm
6a7anaedd57UJYpL2HAM7t864NqPs5qETHmQr/XAvMjH/Gtw1EBdY5hot5xhoS5gNmmfvGn5Tt0F
ZtmeNHV51kDRtBkBnM54u77GAy7xpltVnRh3rAWpUOXhbM1b18wezVEPJPDiGeRiwRBW2TcdVLSG
t5Y4+yy6MsrPvBPqg1OObw20DvHf141nKCrm5zaLDb9QmJ4WSdF5QM+IIW7/aQa820dA1XIbObiI
brTuLtIb2Gx5D6C4mI9t8anxa0SHVWSrw37NGZr4AoyBB38dQMFH3rNnIxnLfZUiAaSNeHAgKLcm
a3h6TCb6ol//emcANvCa2DQ461YButFKX3RTD6gIvQXQmwQwEwxkeWi01019B4I9EIV60/CxnP4J
kBF8X04Hx/ign90Azw2Ob7IdSXwrI8Pdda2dLfDmcB+cpJqOORu+6RaTOTQkLTpBtdcJdjEZ4wdJ
JMUGSwF4VNNKc3GOsLkoRAecYDrFx4zBBoChHvNAQlMsxzzvN7Ii8cNUwzciAbnW11NZmhc34zgs
IUVXHsIIkKFK9HBAIYnQzTEwkWUhRZFv/lz/MHTV+7f6h2M7hoeqOCRlTOBtvxSlmEiEgewFXtIh
EXtm4ujiCvLTC8ia9BICLNBMHTrgDhWPGYRyC2oDEwNjCwfiH3g8fLOIF75ZFj5fqG3xp4YmyDQU
hN+PkkzLAjirO1HJcC3cpjslQzBBvt9O8PKuul1YTeHe8Cx5gDNEspUDtXD6LLr1SEh5CwBsuGJ1
1C4ASQayANvNhVMP8tkFfBm4GFN851l4hC7qGPpld6GtiKEz2IerysvhrmCDu8HUlssIFPnPaR5R
8i6XaTCWd2Mri3VcielISmJso8FoUK7soa8yDcbGChMCSSAUIswUu+6sZeHO5tw8gOPt+UZQm0/W
4MRbh7UEeys0Bwpgd9oNHB63aMLyHnRZJM0Ouul57MkSlXnWrcTtfKiNWg92LdP7OkrWujtktThN
4J7OP6AvjT08Rq3qO+cW5E/81oSmIUrOqDN1KWQaFCiu8xLul/ZUHTQIrflo9hHSrkgy3gdBftcN
+fCcDT1oLN0EGosTuzcmrIlWQGSmLygOnAyjs38iwXUH2EP/HOBUsJKQfr2BhoVzY8eZsWQK/tnX
/cbMq+J2TGl+y0CHAb1ihCW2jTwAWMD5LfGgs8rgk7LRTR38EZewqttQEsQw/kqGFSlQzzM5nHt0
04KUBjhOwMFfRzUs3qU19HtInN7o905kkQULRXSvWx22qdeWPYVLARedg5tSC+jMdJbmTS287XAA
diG93Rc3Q8Ps5TDkxTdq/L8jEuFKEGOF929rJHSy/gspQZ0vGyfUJCGx5LkGZwBT/oPvnsrKthyQ
nG68uvcnz1q8878TMz4PaGq2uOZ8e/+jK4AF5EwS1xFqjRF5vzs902RhclYRutVXwCiJpjzgT1vu
oYuZrk1UH18gLbq18Z38wSh0fm03rO6SoUZE2Sh9ieLFjujdFFXNXS9iyP+a0VbzV8EConthTPiJ
iYDsKCSNYeZkpTvdhKLHp0lGmGxLRogP5la7TgKFDvr90hjAxfq6E0aG+Za3/fHf4q59FS2OAApY
9hsSIr0fK931xLbYtiqmF926ksEMB8rskRo0oFAHfeLypLuuYXrmhMG5P2B3AwoWvtudtPSzO3UK
k0HqEzI97IYKNiwrsDO/T+kc0AB6s4jsqj5FDkCcfwqwg0rsJs9bxoDp0Xz75wf+P+rdDjNAbeea
82pZjKt6+CeUX4G9RDu6RnSACDxyO34fy33epcZTazm+m9DuwUnL6T5IzGUkGH3qRxiDmVXxPUgq
+tTWg4fEeQFOrprj5WAkuE5aw/gMsWOVB0v8hGQ7r8jBsqF8GiD/jrnqIUiDgJ4/fhwNnCUbYLx1
BUzF5TAtPWj6ra59mWfaZyiF6J4rhiqj5udQPaBDm36hs46yh2AQt0CJwNdHQKa7sOA0JAVtwAFB
jtyurNdW1tY56fFvQZJI94LxaJ1CiXNRD13oZ8CKjO1kQGNQj2a/LyEcY16iMwa9hKEWji36voSe
QxuHzkuEKlN//S1St/57okG4u9bmAN2+NV0bBSpdtLuW8yLPzCCIZcFUU9X/rgNmlP7HpsD9iolw
bA9ICGYzz7BNCtjK758Ru4osexJTs8feB5hEtZ3v1MsHXHO8aNTev/m9CWzE+ygvKPsU3NTWd4+C
mJ4Iq1i1lGbrMPD4vUcCyM1a6TPoRPweki38Hizfo8NbyBKpLlg+vcfrwRRQkmPSxs+69RFfWJZ9
mhes6h5y9SO0I0u7M6CVG8RbDao0M4LC4cDeWvCKz7W66H5WF43u162eZ+LkyXjBYJi9dnozva+m
wPPTxARuF9UDAGSCv/MRHFYKCfBAKiH0PHXuTZK6q9SWeE12Dt0jWdhtcqjyqschCMb2mLyyfLwU
MLf5u8neojLJ/xrwEPY5a5KnDFyOZeZBagI2I+Eush1yC9nll1YQB4y3IFnTmDqbUg7OSwZ0NCmG
9CFMbPIff3L2FRzpGmBDWI7FAU/y/olNSofeMqYC2RJXutiSjOTYGUDMZVELj+LCJfCQQt/1EnRK
b8SKf1679B3B8XNpAsS37MvxqYfG/l9wlIYHHJLQvieaZZvYwc+xNt6CsI1eTYgRASRvW/dTDMOL
pmvSc01cvpHdkB2iViSHMWJwaTdRvi//41mILe6XNyyoH4w6+AAyUEFgV/Llg55yJrE9L+uDBQT7
DWCDzrYDwmLXhmV4Glxer4hhtA/Ew6kCfPHkO4WBSlWJDns0kSyRvyE/ihwQVrNBbdtkhC5p11Tn
whb1dhxdF+LwTnUEvttCpr2b7gc8Mf04N7FtnrB30itFHfRU4RT511TmEVjj3H0aQy6WDP/Ft9Ts
nY0pE7nHxtAEDjvO13bT8UuQwqQiADjjzXWMM885ZERMcivdIPrby/LvcIvmz7C8CBZ6iRgasfUZ
30QJqeFh3JRg3iyu9hfErP7Qpx0ydLCOE3EO8AeH9QYoZ+6iqiNk94e+vqBezqfavAustL7YeJTv
UgrPLj0WDaN7ygbsyPCnFE8RTt2A64zyG/4PzpVEDdI3vMfAiB18TkakdBtX/oTy3begwudEBMA7
uchZnKDbmiyiPH7jDfSQhNJIKhuJZLiZvulWp2Gxv3UVKeqgJaRlN2FUL8qK4rP4+13CUkDth7IC
ENXA3afRFQT3UJcx6765SEuaj6oF8clPLT1W94I9FuW0slRkRd05Uo81qqXG9Dw9JtD6/837+Okf
8/QqgNV5O69jw6qOx/HgGGQ4iIJm/tQJc+4LQcyA1devi467NvWd7pMZxCVxxtj2EHuvAH/DemU2
ZKCNSnM1x43VT5c64446Q3FxAILexFHULHRTTl5xSaF4s4jcCU5MKqRVffgK+J6Zi1vdlXiBOMRW
80O3ujABKo0adAO1lebAQkg7A6hw1BdTOhPO5ardIN216XBmAXuwMI4km+iR6mHd7owI0KmxiaHr
+zHnuhDMgHMfYgHxxgIEeodj3sFlwKUcbQBuD9Db5HteRzM2vZRpOO7aTtC1GMGlSz0GxwCnFTvt
8p2GbnbsCnEfWdAi1tbg1wjdl6sIgFvudby+4Lnzr2skTnkas+ix43H8nbFm6SSD9QIrSr7uXYtv
RW2kjyIo7nRABLcOfzBwgCzg+3szkTZewuwt+l4Z7RKQaeslj017AemacofNB9D5YResQfEosYtE
07DC+D5HHcCtc8ChVBeeiu8RelD3/R6h1xgtXi4BhKpPNbXvgV8A09OI5S5K2vo2QW1nYQ3M/Q6n
CD9C1e6n24D7AsyogBHI8B4rxggG7m2+jbN6WIwO9uRW1m5JGZK/hGUBtRBUr63XRsuh4OO5AU5y
h4xUtTU9AdcWNQkyl/ZbC6A1PInaiw3wDf4wafpQkhzexjZ/kXYWbFI+ROs6Km0I+Uxv40Qc6Gza
4s4l1rPuBkyboL4OGWKYHJy9rF9kMCq/MxNi37Uld/ai5D9rqOAkIFLWwI5B1ypwE3cXAQ39mkK1
24QSRW5NO8MAUiaDUPIrrc2fZSbYLRGyuXUHGfo6DFKgfMkgQ7QDyj3G5GJK5fOfd/OG9ZW/5YIg
zfHd9Bxugib9VcAm4AE8c0wjObSeZKAZwhIaqshRtoLRBsi5SKGs3Ghwf9hpkPq11ZhPtAX5LDTS
4ZZ5ERDezGoOwSRxyZnYKFPI29bKIGE7IeVj5s2j1SFZBRXTYgHAY/PoyEkekAulfqqalQNYSM37
xPeKsH1saTecsO9+1lPdoi1uSzc86pnE4uQuaD2g+TGxo5F7X/Q/W2QWlk0UOUsxsBKoR1y6KRQH
GfcxnL4+2mYeA2N7bRPe3lA77WuQKyNpLKRiYHaQZ7ltbTPfAJVGfN13vZhpvWdtIpDXQKy+fIqF
AeipysgrnBw8P6ljwE3z1ozWUZoEPjJodMS2ciTL2YUTIpXsUOF5e3XXvMrdXqWMJttjBzjmAsL1
y95TT/gSq8M4nL6WfMgo8YPacG9Hgx2b0ihvXOwdCIxLoNYPaJwLHq9q20h3r/DcGN/nOEFHthVJ
oaXe4ff0w1IYRy/w1nqxeQ4Oh4vQYePJo6F3qwegOBj7NC4YCoQXqwW2jepMeW+yfWv3l9k5RfcV
QHYueQ79mE+dXd+DnmITZA5Ubl3l3AEjm+deu3R/FSiLycQx/0OxTZ9IPmcxXezjsIGFQp2JdOY/
xAJ6oLND1o7Jwclz8HFgf453kZXjnBpV0OUq4kunSEslUdaDBWRMIm9azgQcWHtixp+/l9bXExRQ
/ga0yKiH7CqFH9mXjWUScy48CS/f2KHZzai8ZKk2lP246GZeVsp0QaRrHYInTbf2XFEj1TtC2xeE
plMNu0bdul5cu7vL4wjWiSpKXxLQJxZ1glRinLMA/n/EFtsC+Fc/llDxTisPycRMaaLU7WBuvRSk
AQHSwFrjfrUnl767gn0ti/4KUXqyevTTRfX1Ebv8+f9N/ed82ZJ7Dtj6toMMhcuxHf36P9c0wQDM
a1vtCxv7X45nKSyVbdofGwVZwOkk9HWzzYFSYDUk8Zhd9cdWwRQK2Pz5KXgJyxpsLx9CHtGxTFok
jVl+cIs6gnU5usBaBppIt+2cXGg6uHeRCLzNaMpiVfOOPJl0BLsQtqY73SQOTf3UGsFIUqMZNLeF
59YPVSOmC7Qdt3bkkqfaosBZlngy6qYb/6CwldlaUZ0tkgZgPRuyhecSJYLRaQDdq7l8wJdsEUcd
udMBoRQNhMYredCDoKRAmS1rh7UenYzUAFo4B8exID7A8iXEXEmwrpFoXmsAnxPYxaJL8DDXozg7
7GOR1ZcwLax7q3BWGteHxxmMi1RCBM507BABrL8Ad5JYP6DU+DPpBVSXPRh0jJocVj8nWW1fNNaV
gdC6kgEE56qOLe02ixSm5Sm0mYm6XBHdRmWPzdTIwtcSBuurEQXZHYrk0SsBFc2UefLcyNg4iNo0
Fno6MgfRoszrGBuyLnsEHmIN7x11MCThVvYBvq49iiNWD1XeieTBtov7DGqW0EWcpTKMJn11R5Hv
Z9wZ5KdiP7HdBA7VntgAKDkiwW3dUdiHXegYmrekHd50N+wz5NqKM2CUFedF5vYdi8MYm1ZERd3w
1qvJTm5JeGBjrS4aN4EX4r0BiNrGbjJrQZTxZaS8Mc12aVn4MOkGFBuzpdXLeqObpBmLIyAXjym1
oZc/dORb37P2JlC2m51BV9yGwuM0JjgdK4phJeLyZCfGBaI7+PYHLllKWxR3qWInUq/U559p5/UF
oKuNkJuxh/p27I4nop3nSTxYUJTrn2DKPMCBGhcCi6LbMrW30Ph3b+awPGYAa7XRuMoGaPGXLOZx
iM1/9eTgvLsuApgWwOrNfu3r+K/SS9I7iHxD4Ro4TN8aGufVolA5Ci2wh1qWtfdu3Nz+H2Xn0eQ2
0oTpX4QIeHOlN832RpoLQmYG3nv8+n2Q7E/UaOewe0Ggsgogm02iqjJfg6uN8zXyNYQCar87ZmPU
Iw34JreJ4sLbK4Y97qQZGHz6nua+tRQ2z4ljos08gaIOeTKuSB54GpngytsNXv7j2gzaMsT/CBpz
sWqDVjtqXQg6PA0npmhNezW63jtEvj+v8ffSXt0mVC964X2Vljl67UtYvikxIyXCz+4OdWb9QS62
zNRapXk1n67DM6vG3gUn9DbXt6qBX7S4QWsAImsUVC8SUu1gvMvV4pV0mIo4YqIFW7nAs7E0bx3z
PZisfkXWgFcJ8uih1Gd9VadwB6XDKQLjYYJ68qA2xu8d+nKFomCM8McVt456uVWy0A2buNzqXh12
R0wJ9mHiuLugjIv7olD/r7P4V+9opz0fdmEnlwkI0JolPDl+v3kHBYfbQ6VDzU/q4EzOHpAzaU3+
wQkW51h2/HSUvyEW+X+H1AX6Pvm8xigggxlpFLCIq028uRqusVwV+wrzdk3SJj/6qfFPg096uHXd
dgfDyzkqbm2DR8bsq1kEvFs3hLxnjx+3EWYZ2E9q5P85orZwrgWr9U89opEP2BVBact02l3XkBRx
tOmF6rH2kADAvHR2jUp5Z6lfm6DhydOVw2ViV/Ri+POj0udof/r5tLXRNT+EA01vg8r7+FVXjPjo
akBL5GI2X09odgYvA17Wg94qu7QxOrCvnv0SaPzLK8cyftrpRT6mtKFoylrBesu8EL+KYWQPF6rt
ucmKzTROh5pvD/s7sqD9cmiw28BEzHqUkNdVxQZISLOXTCcF0ek8OfAyrUH74XhOvDWpZK+uXJjC
OIz2YrQxwpNRNdIdDrnJw5U248P5hO52sDyUaQCNoVLwS5b62sbMdUGOLCrWOCuBrjWGFIfkueH9
DPH8Du6/OUvJTvGfNQy/XkWpKjde9G76bET1iz/Ui0uHqlffy2YwKtTznXR+j7qifM8zsKRWZ4QX
UN7GR10gZxKY731ujfd2j+yUhB1YvwgyJNluMIaRdx2ic23wiLPLabrPck3fALmON9I0l5icyaE1
p8ch8byjmkaLLvvSG7qZf6qD6HSN1cCrjxZ8lYPmWxqrX/bSUai/ttQKXjtlyKgQeN1ObWMAwDZi
NcuABlvKjQNT564AufnYwy8Zx5jZWKm6lyEbsIMuKAHVnT8eNN2JFqWh4Q4gpIpvSls8VY2CtC4a
/e9I2WXM85iGzgtYPG5yjE4oRbpmFv8TpMq7goDkVzON03WWFqy+ptFHtJ5FQ5SUA+tBRTlEy/JB
beBgDEpibaQX7aIc99MoWUlvolTec9CT2Fou7ZdD6BiPfUCFA72CAa8zsrgdj61LklrntK+T52mx
qjMVSBZVA7NNmtcOF8dNuUBictBntBuoAd1La0xxxHG1IVpRt0TZrWk1kvlB9ZpqJpx4yA5+OesH
Jy9wRVvIDqbW/l1YH1po+S9ubnvbDLb6HYko/8TGAc/GWrOeqP3Xa7Momr/ivLtDi9z8RwOz2dVZ
+GMAMLZSzMA8aZH9w1Ja68X5XrDEfZFzLxjSNfCz7OgsXX00DseoLdB4WprloHZrtVNGWM74SQyO
3q/Lkn3obREsC16z7nAJcVFVC3K4NkEJZQkfwM+ziNgA/CFcAdbYIKjJ2W3cv3sjszZXZtg3e6dq
zEObKg83nXk5E015kZhHWcc41o51CDIsPKIaC1l8zcAvJ0b2r3bvN862MXhtD+uv2bu40B4u3sCu
G+pQcLGTuWg2EWzoY207F3Stf2h+XH+M1vxqtGrxUvB5nxMWbpjeLuR1viXqwON+bjXqsJkWbrAn
i4+D5RhrJ5oCj69BEf5ldpA33sZK/zY7ftu+INqIw4DXZZCqPVLDwdQe5hJ3cOR1QXJ1htUeUEU3
UEKi+5qqvcVEyF6ukTFyCzfCkCNYTDGr2AYWtiCcvIoqtGEBajNcKzzYOKJsaj8zz1m7yRbd/XJ5
onXLA+yPpnTcYuUIpCLX+mODryjalIPy5gFMEj6+1SC810dGcBpG77e4PyHXd4u7YX6Qj+w23rOg
5TY8mtE7ehBRr8CHxOlWw1FCIvH1Kz5SgD1KSIeYv1OXnBIqFjHJhzZADF5PnjRL/9bHU/UVA5l0
W6dBfUwk69TshhQpZdbE2clV1HkzLqPYJMerEQRqXaMBa9VaSbpbSx67NP5GJgxRsZrNhbisp2Nr
rLQs7M+C3ZJeafJPQYpwGXzrlcHTcq2x4MGkOfh1i6u0Pa9lYRo3DcJoSUg1bFmnztRbzrIwlSau
vtGrfbyKbSBilq6KPPPOaUAyri4g40YVpERU1qzzvBykKYcyr8pVO3nzNgVuUK9uPTJQLkkDptw4
K0xWhkap1uy5MD/7sKLBuyiesnK8HrWVjCWjYBNgG1zMKI6hZATGs21TDF8wCn3UxKfMj6ONjILJ
W23KuHpE+T0bn65LpUR1F6uIOb+UpMm34Oj1Vy1z25Wq9N6PLkzXNrPZP4ZhP6ilOX5tOyycxsaK
nyi7j3sglB2mhcU3fPssEuXo74rfozfd2eoUfa/wJ9tQrVj0M6MS/fn/DWjKuyge4u+z2fxrgJ48
j7PNU8XzcgiXRf4aJv2DfCtVA03b/4hrPVRZvjfFudH5Ry3j5VuvYTy+CV1mmsJ3Z3zrqV9Fd4My
nMk+I4W6FHykErSEjLSAKiZ+BL+a8wItSazGu7+qonRZl19G7Gr5lsz+dyQoV+qCM4Ik065ctSte
OkUZ9rCauqNXBvlhCjIbJpdV29i/tJppnUo3/31m19Nhlzeqfr5N9jL3J2yAkEos3iVuBMb/pn1o
HfqaqTzdyp1yJ614AJvTSp4/+OOyvMM9a3urHP0RkweR/WucNGXwnzGWmHCc4d4U4Vgc50r5xkK0
ebjyI7MlNhnuf8aGhft7I1jGVaHufeOlz/nm9K4Xf29ZqIoksTWN0LXH2XsJ7DbZm8kC6rd18wG9
2nltueXR6i3jMQPHs8mnqn2Ej8MsaifQfdFdOwHhUdiSTsmDkoKSK8ApvkJId1DBnNq/2kJ/qqNl
Ca1Zn2uSvAnOndnH37uJvywMB+dtnNP30TcRihjTbi9wrbBFEblBZX4vK0NpSq+sDW9NAXM1sfc5
+P/r2tud5YVu14b/fhvyunyE7v114dmQNATE2MAcX2ATQCtwVjL1Mb8AY/4DSXGFXIxkdtbRWI8b
QWV4YF/Ok9kemkaxXmeNlFnVlU+zNVmvsLdjcIjeeNctnfEM/bxvZ/UgTXQleUiP5biVwV4fmEfT
L9GiWa7Vhsy7pC1P8KXVxrn7nPrjSq6Ul1rsAge4Ip8+eLbz6i07+cBiJy9nbmp/K3szPTl9mZOg
Vmtlm1QY1fqSBbCNZLpg9LJretU6gVuy1pnVgENfVl6ZY9gQSHIMXe0mesffla8aTFVScvYxTezN
9dNjsn9qpsEGjxrwMDQcxz6FPq+Q6HP8khct1rCuE22LEnNYEpmMTL2LaUPxK4Nxj/Ry8ogQd7PB
xip/p0pXLKzL6gfKg7sBEAqgxi7aOFXQ/iy8Ef2fUE8+4krB6w3vtMfR6cP9UrQ4D5oRneWebo/H
ZKN4zl3uJ/B9bLJOo9vpR60ik0OlfX5JNBDg9qLhrWHZFOrF8JR5s7+2Wu3sQBu9NytcRXS9LNFD
IfcljiJy0LDfFWSyEpbVm5fYx7oP8idhRA0qgjmgfZ+E9TRo5rUPMcdqF7XgC1FNCrapbWXnOTD1
J9s28pUU6WrP/QmW1n82mqA8Oc5ANdlty2+KhrYw5T+1ASwKw/vJKFrt+pOC3cg6dGnKF1+a06TS
XKbfW1N+UqjxuBs1bKtdEWPguJTExaWniuwn30DC6ebZw9wEGnQK765OQcvQJaSBcoWA4n1euITk
QlKG5UOtRW+dAtjctushXOtNEe/Zk/2rHfGUWCk91TMl3ufNRP4tnz5PfkV+P1EK1YtZMkNJM7GI
TUZU0XWQYIoa3MvblXcjIfLAWM0ua0hfY8TSvP2N6MpgluMGHnU/FDHmCq06MpnOBjMle9sGiKTO
g4YFip7OG1Iy1nC92FzQA01cb+egH66vKDddQjX8qOuoXyG58PYBhVG1lVC4/JsqRT0MfjWu2W7h
5+GD3VuygwdpIpjwRhbPfvRxHYJMku4kjPRxdN6kbtw9tNjM8m6T5xlg3PPEs/UAGMhd7KCSZzmk
iIytO8SFdreYW42PUZg7d3JVHsbFA66vyLvB014jt6msRwoJ+6wawxcPq7YHtLyWNJkHX3fJ+XRF
+gTbhy/8XDaHbOFSCKGic8bP2I1yYcQ1yamraFHDUsdQEKKfSdBS4qi/tvGjpKHqMbOu4WxM669w
jyQso0nmuZICUKHWRJr2s1k4N12JnZ5aN2clULJviAF4pMqmEbkPzORbduGX0vPCk1dE2cGMcECu
HLXfmCiVvTcLhKpXLPteV5N/wAab9xMCMSTEfGcvzV6MnANFUY/64L6YE9U96ZDD7JvpJk3UV7fw
5ievTtaoqSZsNNEuhBlReafrDlIbsGC3LPe6ZUQCKdhcMyHsZ3YCnNUSxzvY2MPBzTDrK7TWTufP
mMBtBaMb5vVnTJrkvNFbTbrwUKumBT6Ron/lWfGzHHw13iBUoz5cWwoCDk1oPkkLG5bkuR1I0Y4D
ClK3mJHDZa74GaRURXdR3GITtxygUn2e9RDAggi3eRPkDoRNOnUA3HsX491rU8amXkR3X1IIyJdb
WWY8rtMhXVayi7RGnqfjXTxpG1HgmBpjwCi1Kb/FZhUcRU+jKUrGZWGubp0IZJ4Ek2Syd71VaQfP
ieKDWbJo0Wa1fnH7on4Z8RA1SvjdKdulFyNiC+aTrNtKZ+X4sGxVZSudchEA5GhtNUZ0lBEICBno
8i2rl1+3zFz/XR9DzHuWF1CWF+V/dFdUOfwUPVJXDsS1TRW2tbOuSJGfnSbo2jtDCdOzm+NFRjWV
qBwkKBcZRQkQ3PHzJDmAJFGPKdqlGYj8NMIqPGu3kYmp14zLe5hY/t9lZn1YpgqS1BrtjVLGwX0b
qKhi9A4ZLlfpn90sBGjYks+wh3LdNaX/tzk5H3qbFx9VBVRdLsrNg01ydDIsc9Pg0vEYj9Qi5KB2
/O4KFfUoItJnsqvcZilsbJekwW9DNWTN/KLW7m+3CNPA24bOYOOdx1g/sABJaxn69YCZX4oecaYF
ATqm42+tX30CB5108yfLIFb1HT+fJun1V3g1M5KXU3wZsd45zUqBbIepDE9WEXVrLavzvzJNvyvU
QPtHBaUAScD6roaVsYIDA1AuStPdXMUF0sh9dw66wdjFHUDKsXbDtWfqw7fGKg++Y89vqKN/OL3b
rYuatRe5Z+vFLOL4hIIcMjBLUw5t8uR6iv4sjdv4oFTMF30ZH2lkJ6R3NryXRlezC2jq7dwk/oO5
qLxYBYAJLQ0xAluaIuRSUb8ZMGd8kJCfAjJr4iyklrH4X/1Hb7X0Xr1Wlrs3c08lv2i+paRtd3UC
KDSrpy9eNus/0X0/lWSzvxYAW1YuEJqVQdnzUDs9Ojh5/ZZkvvEYKFXyWgd4VS3hBivOs+L3w9qu
I+PDDW1/Q67PYjqAd0OtqWKpAgT5A2IBWQWtHnjS5u5BTFas9EtRDs5HreTaiR8TKM7Fe6UaMDrN
Wrd54GlpPoGB/rCt8gt+oB+emcxfChtCAtrXz50PrAKK0M8KC4kv3uhkeJbB+OmLsFmlmdHu5v4+
00P7WZ6uFHvh+5q1fpBm5gQh4rmzuRqM0HopCtt6YXw+7KhpV5dEZw17avo02yRNE6/0FAyu/JFq
CVtBAQi2l4+gJCG6qrpcvbesQX2P5nsJU8X04cJzEcbaO4cJdJh23nzHjvqx0nsYLIik5I+mWU0r
h23QIUWjwV2xlinPy5iFE7FG3Nu6inlGSmyjIK8O+xsknQ/DPXfhJ6A90MfyeC3M1HbNNwKcBeoO
0fc5VjDzCJTiufQo1WUmZSzJMGPk6ufB91Th14sWpn4ilVk/y4WBTr3RyfPo2NRu/fxMRr991pa6
FEAa4wBVDJStVKHMasB7m3XVwbZm68kKd5ZAJc2SZJrfX675uJJmYWISK7vZ2e7MTTnP08bRswKv
Gg5yxmY5WUdGZGxvsQqI9G+9llOQ+FmuuHXIYLnWWXqlQw4UGD7H3Xpvd1bt8Gj0JFGiYvji6h2/
ID/GkCUwgVGJJW3jV8NdUpprs9a6lZKZ9RWQns2muUL4h+rEgk93ahftmKVXnl3SvPXK4P+Ha5GC
Al92q6KGPNy7FMSaKzuuEBYtTiFVvJPyqozrXFc5Dvj3SQsF/wTHk+YpzhdF/zLPUA6c3XF9teVz
VRiuCZYT9WwZ93lB2SftFNwJmsz5H9tFiC9jR4nPLaj8K6Plj8excGpoO0VPlmaMk3dBMjXZ3GIk
CmZRml5X8O0tW/esoXV2RTw1eoYJXdpOB12r0YBsy6+lnqNTjtb+yna18lmKysidGiuwOs1Jcndo
s9o7b2CpK738bI5RQylFZKccQ+82ORLma9Gdkpi/CE7JwV3OItuMD41jPE1T5ZO68dD2K+2Hzs88
NmyQfW7xqterfidBXx2LXeJryfw+6sVDl1c+soCI5RoBz8fS1+50tgIvbo0/HRYiMABNk5JCoFhw
WvzoImwRvZyzvbOApYQRcmOQlE11Wn6fd5ZT5QfT7aPVHwliySFLrHDdL1S34v0tt3wbO7YWkEKS
lxuw3f3DEDqfCW+f5fhDzX/j+ntzWCJZOzvuHHICCM1aJb4Idam+TUnZPbW1Wj41Q/su4ZKE9gYu
xCHuJqRb1NbIXho36B+9It3ZonkXh+goFpNjL7VW5jueivvajtqN1rFLRLDMsZzjlwyy+ltdxKxx
eB5HmTfi2JcZ6ErSbDMehePoTxeNsgcqa2jLJEUVXUq1WJfaGJpYUGTBg6c7yn3pT28ucJ7jLYQo
T/DgO06/4Yc6bGSY9EqHMcwsvLXhzQSyA9JkGSxDBhj28jIyFuRGQKaUA5sGa9XZqbWT2PWyZmkX
S89vwV9vUm6KJey6g+xtJ6V7Lhe35XlxX36S01tQmv8V+2OIadk6P0qUJm4d7q9b32J/3I8V+nhg
V38X9Y6/QuXO/JTdu2acUtXMzk7lbSWndI1d000yPowM89p1DQq7R66hXr8VHb7rNbeM1e11SHVP
O8Qk1VXTjxqrmCHYQziwn3lEwsop6+4HaDUyS6wrbeiwajXj3+Gjo9UWuXGJGi0DO8m6sK7K4ANq
2EHRZgvYX5m+Znq8EcjTnKX+xeQRtJJmPRneIc7IRUtzrNpkW/Uem5kFH5X32USiJ7bxlg2dU4C3
3jZAqOMsB1dF3DJwsgShVzoGO4DSKsHr6XVQmpL2l1NnnKqztxx+u4fbaTt9LIINky+Otb82Tk7b
JRuIQvNOtknS0enNc6OSpZNQmAQm0F97fbuoHVgAyY1mM3yKgKLcyawYxCQxUPDI1oq55B9u7U7q
VdIu04KCGMLr92xeNpIgDutu2kv8li+WsSghZWu59R/3l5qYW8fkwCnX78nMauweqnoXKhCHVhR4
teOseP+MdTU9XmONg6xLqKQotYJBkMNkzffYzC9TZang5SxHyxqTdZJ57XboLONyDfJwMy7S1rN2
HZKCPkvreuF1oI6BVq+536QVRIBCjKwP1m1OeuTSYPO2qgPX2ma2E4XbqLdH29qYKup4/wYWCJgg
ZwY/DWqNlAE1ut+G5LpSHApL+weY87THIsPf1zy03zXPOwWdE35XIQ2vQ70a7lV/DO6NqR/XXlJF
36mLHwxXyT+KrIjJ2XiPtuaHrIEQLUBS3Hs0lIgKy+C9SmjqD23hJa8ScZLsHoDA9CBdgMG7FZYc
6lk6LZVddZbgqCO9jWXXO0R35630ag3S7RWaPGvprXhA3WG7GK6uNzaOQCZK33max1HZjnbW3MFy
QVA/MB/LvhzPEIjh2i8KqaO7eOpJu6+4Xb0ULpkO94mSAFvBoU1FE4S2q7KrtQqjNJCmI3dnwDpf
1aT2j5PbWe85OpkrhS85QBaacd8d8kAdnxX+MW/8s1jBEq6jeHpwxuILyULrPfEa79TFoNGkMwyz
dF9WrbWVZtR15SaI1OTohsiaJHHMdlFNdglK5lhjg1Bpceq+R9sRfAutYKH0+eH0XrfdIgdddWcz
avAuSouLg/TdRc7kwC4RP+CpPt/idiiSKcvgKguT7QzymnX2/67Neqs8Gup47kGCU72JuunzVCzd
ompsD8DIjtJqYSoXx+sYVqnnaxrbmLtxF9hB8+S7Sbxvy54NfBOQzLy1QUcY975nrJWlci7lczlk
RhqfMP3c38rqEu9Sy1/jDuxvZhIODy2YZnNg77WOcNA6BSa6u0mn+09ycHXf2BZNaW6iX7EwJQXf
N7V6kCHS0VbhKe5nqvTLsDgu7EOXtX+jn4D1sKk+y0EJ2FljGpcBonDnbD0p/n6kbHcvvX5leUdH
S/rV7Yo2BVymNA66elWiPQ8TJNyh6LZxoMfnKNbeZE12o1z/xraWIM+lOyeLm8Mf46zOcrfgPaqV
Wnikb3R3rDa1kurrm8IfADx6Ot35cgVaFxhvHSvTcx+cRV25jkL2+bM5rK2lKTHpdd3wHyiCxfEW
J3EH/yf21jKAyZbyhjreo6qhsU/Ny/tcadLTUKstW/A2ebYTJADHspu/q1O4yYvR/9vLpjdPy62H
oZ+MtWzcZGGoAy3bxGZvbW5LROk4hhM5kany7jQAJySoPOtgtoN5jwOIt5ncvH9LKTivRjREfmho
dgDcrQMwDsaeKnvzvVN0/CS7bHxVuggLxBpioRlb+H4P4YyeD8uuGBUdQdpaJZ8m2gzXVIKrTMjP
IiGyBsEzUiEAZT4cdb9U85OrGt3a1Vh6degC5ifsFJhrByro6vhFGiEz1N3QRM6qykjloKSkt4DM
cULLy75lc5H73TprcQCX4FjBsNyoS//1tB4K5ywHCcKzOPhVpBwkdL2bnP42egxIiOnRfLERPapX
v93MyrDK6saw3uhLFhYxkX4dMJNtJRUrMTmLMiys9HFct5K7vaZs6/SHHuvoFlrdsHXGZvrqdgFq
bWH+g/khWJepmz6C/kvO/zFidNJgrSdj+riQLs++PttrvWrz+xHBhce6ThUmNdzTpSkHdewadkzG
sx7FJhUohslh7v2Vrnnkm3/FSbqPKxgS3UFGVEVyryeLdccikjomF0sdkqtYqkTk4Kazvbj5ajub
76K3QczM2FO6KVdzno/eps3Gv66bnhjBSlgxJSsskzMpgCjBf7TtfvK31wVJxxZuk7T+28R0cJ1a
sEgts811lsk8VPbG7meoYgzZI3iw0lTWl0CNjvx0jRPro9rYyD6dZ9pRXWKaMgfa6pYV0BnMk8s4
3Tb7swxZrpC7REZWGdc8wq8737b9/77T9SUMBRapzkvjF4DHKrO+DjIH1ZcwvTcGXHiQjWuusz4c
p5Na9dZ7iNb3Xu07fe/1afTRO8mxm9yz2ujVk+Hb+n2UZF+uycl+0O9jI/6tlTMPTlT1DoYX9HB8
K3QxYzNstirGU6ta7GCT0qjupvzhinsYHWvtRzPLSvHkSHleXNtYIWCG0P3qv2Ii0Ir5HC+ICQhP
xaOv37uGuSjZylH2x7JdNsPc2yMr+SqhrsPrl/IIduQ6MmARoFM0K6gsyBu5xaQpkAuJoWHcHq7v
dRlstRjeS0zewO1ap+k6qq6La82M28Kpxc1kn6TRsJM9Isj4v7LZBQDPH/YclN5TNqVglK/IjEJn
m10DPRA+QkXa8wARcOH0ARrTZk2/B1X8NCwtCU3Kz8D1lWdp8JAHmzQX5ZX+kIaJuQnrLNkrTQ4J
U+vv3DkmfY+G028TBII/1iXGf0/mgdvEEXhqvrMHnmJ/dLTNc4y818C881yYqf00uuZj6PTRF1o4
tfgTqZTWi77YhcUEnDfu3aLK9pFhmxJFXyql0e6iVqdOtlzTRy00hihQD9JLSZ+Zkzv75eu1jtY6
g5lcnOYL9mbKHhdA7dUy+q9A2bIf/Ez+GgCKvM5QXA+YasyoP3ff8mUFpvlpsRpbdt+yIOuowiSO
Zj4DAnNeu4lE/7Jqs3xY20nkfpVrIp4zp8GZm+uqTa/CcG+0nntdtZFZQ4qq1Msjj9+A5V8H1wol
Or7UIAy6gXXBGJDCbBesQhblyT1aku/90vJThIj0JEWxWMmXtVG1j8wifJLOFJmyVVHU9Z00E9Lh
6wHLr4PcyHCUYbGygImWF1jBpaBC5HGos9xeBaODD8OvhyjkNXWnuFSTbk9Rowrru4j/Pogs8/EW
dwqXGmtjXSQkT+mmN5wNc3xxCefqWxbnxh7cQXFhGZQk7HnRfR5180NG+LLuFD/SkY3ihlWVsw77
9JvP5mDvS4cMlEOfsO0NYucD2TKUrK53kDFBWHwLnbQhJZwBZw4yyP46drrHygesDt512bT5Zv40
QJPEOm3ZJ45m+lSD3GE5T0nd9ShKe5V7RnETD9Rm8Su7ngIYKLfKOHJFFxQXOXRiZ3YbM+nYAjoR
c5fbp+faVecHNMu9vZdl2aFo0vrVc6ZvCIBmP0Jj/lJPLU57oO4X4MBvA0SmBsHML36a5s+DlyVb
8bZGDf7TCXuC04ly5eJ6DaMwnrL+DnJVgBLuT+oHZKLz8YuWK9XW9cGLmhrfn8Ipk42ipfo3D2ZA
WWrxT1xCQXh6pfZEciA52oWKLGiulGQSlH90r/MfcWumxuME7wGqWi9AjtM7q0WAVI11FPHYtSZY
MzXIN/H8GqzxRCHwXmLZFOJ69uvgdMNd1FVYY/0KybDWU5qNVyAwKR0GMj2QKfa22VUYHuTJjzT6
1qN6/FOrll/Z6McvCube+wCJ56NG+eMRBeSKbCY468ruLzg+lC8w7o/e8tDIERs/6igIbKRJ2r1e
u4OP9e3SW/Xf4rif3nM0Di4+p3DQCEMyQH0b4fa9jHJ8/8M2eu0Rw3QWEM784cdlT9FG6VDK4YyK
Q389Q/jhY1BdYydxS5Rab0M8FPDLlVJM/TkLh+TcRfjwBFl5qEQ8UVENawVD/F/tnLTCJuqBHneD
Cc2/97SVYDpDI5zPlrWg4eFSvt2aAg+VwdJbZYHBOid6E357jEhvzHKNLS2k8mRAHNAvyL1LpxzC
/42QlqlEA74J6ueIMG27QzLGwI+C+bubVMPZsa3mWQl7816NrH232DJLCChAvatKu93cYstFZWdv
+uZDX6Rve7P7SgonfYTYb79mTY5tKhK4qZKrZw9x9rXSmsaHCXNuq4cjDMlQc/ZxMTY7fpkFSjJt
uNPUFjCV2MkE0DXQvV6iS2YCBDKDxJxQzmJ4Bjay1Ps6xllkbDXlHfmfeY+73LCVZrE8kiu0OY7S
tCvwDg6eg/fXwe60CsmGv8J6iJ6nTjlpfh981GqIEGzZWyvPnw9a1f/wjURBXxr+Yzd56kYpPH8v
hMdeiVDVkuZCh5TmiOX4atZVXEnOZZU+3xZccoa4JgrcgzXvZAFnyh9664lIHVAbp5iT1mG+64pc
O1fZZp6D4Zvt++OWp0p7KmIUSLw0+kcWa6aBHJ8aBe4TxmnRGWOKeJv3LNRr1K9dsg5Yxr93Vqbd
KxiOUTPzjA+bkvx+cHPqdgKaKRPkuafBv5MmF9l96e4iv4EqwOfxqISKcR+jfiSt2ybNX5z3Cosl
0zW2FNZibYQ1QgXRR9rvaAcWc7mAO4ZkYyIkfCUH2B5e2LodhMeu+lYaXrsvkeq/KGrtzyjUc0q+
vF33dZ9uu8RQLhLTCwMF85K63wGNgY/P5jL6NkZxkq2ddcMZ+6Zg5zpBD12tQ5zfK8l0yqlKCgsY
Nod+6fmv2NBRcUjN6fmPsaXcRYJ+dldWtQs0H+9KRI8pi0wq2fUsTu5sHRedWD9hlwcD0qpw/+gd
6y7Wk/yxzIdVlQ/TvbRSCSmFvrWtMthIrPWmJYvUMxV25G2LJqjOoyRqb20JJsHM3ySn10FRbax5
urTA4Lkm0KD8rEAWft5DglWyq3BUfig7R1mVBR6utwqqrifVHSWZk+y+JU4ibUAY1PFWMtljQJXj
W3R3m7wlfGt2QZdvArSq1reO63wfIrz0P3CzZ+bRtqvU8U9AebQA0W+HK+j8ijIX/HlSl3whlgvB
+po5dbM+jLcpG2ynWDmDNSHVl0Tb3xessmrtE3CQdepGW2neDg4aJIrT+2cVxQFnlSW5dVLL+HkO
k/qCOD57XXVcdrjjo6e1P7XJcY83TfNWQYM6dfCslmFg9KfHpDEdJLo/r5wHuz+awLy8vVa4ydfA
xqcYZGKxTQKWMY4ffuSZq+2BENh7f3DMd8VPT4JczFiArQE9IApvj8n9NGLyIIIkapIcWfjOWyWM
k70b9+25M2Z1LT7eYcNCF1LecB4Uvf+CcLClFK/oQ+9LPRoevRH+60KtTRQyq/kAblj4uLOnPQ5F
XjwvHhFM1enM81D33XfFa78jSNbuUT2o9yJ0e2fa3fCXvQT1qqn3InL7VYLZiAx85cOv1QarvcCI
VmDKgXVAGqlh8QvAJxzb+s1u1d0V9IAw6X5QI+ParPLi7HR1/AL/5lpDyNj1oLllnqRiENuV/+Tc
38oLY2P2J5YYMbhpZuE1zAO8xQq33sr4xjBH/FHFViGiAoSwsn2aSfjeCqRydtsPSiFVmtWS4glr
5ygYsdtL6nzlsKP3VVDNQMakY8GH+QtQTEKk+bUHKwg3t4sEYiY36lH53egCdE1c9kRVODTJOzaP
wTOUj/9D2Xksx60s6/qJEAFvpm3Zjl6ipAlCZgneezz9+ZDNpebWMXHvBIGqygLZJBqoyvzN9d0d
ztMuBi/4IK/tujK6vRNgOH59py8v+/h/iZCVQDUW6ZlFw/kKN87xiiy96bGb9PR5SrIn6bapIO1b
DFN2Q4HmxcJe34iAx7RYskN1MTpk2vsYUIn0zIuwidKguyx9GS/v3NXUSxKMn4OFrOn6UbTNq0w/
qEA3v3T9Ze6getZK2N2VZh3spFlY/blK8uhVnzDW8DILFvMyuwMNDOdFre87VlHPy1XL8Gtetxn2
nDyid6VSl3dt4LC+hO23F++gzunVQzkgTyVNcyzKJ71FL7504G4DM3p2EZS+F2eh1mpPg5BJMt82
kBdHT9v23PFQxGwSLZ1Xb6pP6bZamuhzTCe9i+uVjGqVGj+XbM5kUA51jKwOO/cHaXEjgKdFOEuf
Dexb23Q6pY5v3LtVScotrGBfFfFv6bL0GTSCLQNW9hUnrvAwoTGP1rDyGgRRUX2Cx12t/X3ZldM3
wNfVfujMbm8kRvfN3we8Rb9Ry6r2s4rcnfSS0Ar6f2alocDveM2uaCPnCTbvegj9OniM06K8s6IC
WKHKnx8X5uGMshNL+DEJdk2jwhdcBnq7Gc5yBuAAzoG0r6eVXR9TR48Ptj4E3UoucZuDqoWRLWq5
Qxg7T2pn/BJEjZP4+cp1A0TJ3Do/8ZwNtoLBsdyd4Q7Fd8DT2ja2jOLYACA99lZClrfBBFIYF13M
LiSq6h9jq48QlVL/YTJHE8NfP9/DmjFeJLbs7v0OPyNftVDWTTL3rGU2dlHZsEZGejxb6FacjeVg
z2rh7xrXb1dA+4DmtFbY3KceTiRayPKmt/qxR8MCYprq4Z+izKl+Zs1uI7mggARwmhMLfEwjZMAo
p+ZkLQe/No4R+cl95JP9Wrt+HZ8KZdZcrDc4tfwQB2mrTuq7pkehFU+vEzlqxG3k1PLSjpfXXLcH
SqEfsveG5nSnSdNX1zR+snj2hFpJRl9O/wzf/HqoybONlHYKZxHvbyTIPDO8Aw7xJTOsClHtfw/s
cptxJe3Jo2yb9lRsrP5jCEaD9XVG1U7Z2o1ZW36YdrsWHKxsl1FH6JwUBmYMIBhdOIDgRoU5lpkU
BwHZdJJZTr0sv5NA6fQX+PAVorNEq6qbH4wlUy2jchiGLr+rkY9ZyYAeWocaoPdxUtX+flgObmDE
ZNRLb5si4HF/G5AzPyyOScNuVQbDUMFeZwlrVcU+WQoaDEtL+iVemlgQq5QeEaGSpgy4VcjXMoTm
V4N4e4Dj/xmtY5T2mjp8kIP05xbk6BIte7By/zmgqsWdlZRY7i0DEixnBjbi91Z+n+MfYl4Hpd+Z
8jv4nhjlpMbdX3lc2UKknfolpSJxJy053PYcXYB9rJ26+7Ekg/BqelG2vmZS8Cp7chsn2QSzFd0r
SRmcE9cvt6TE5i98zY9u40e/tI4tE2DR4pUiKiY7cRMfunrSnzpv1FcSgggoWRht/i5XIxFbr9vZ
L/ZF4GhYrBvKJ21erKGbLv5VhdYaajQVmhYYFd5rxnczAwRf2YbygubEtHWLerrk6NYclNHj1Vga
2UOqFvMCXzwEIeu9ONfck1BC2kmggtHHZufWwFCWvZoEQ+P72JxrbVxVqdUfkcbS1oEFTwwLk7Ww
VQAesr+xuvDV9oNoH4CKOfJ4iI56QHVxGjPKQV13smzM0ozlIGeu1mendGaTnyfDfdX17/0yWHdG
uqtVahfSvI3K/EBDN6ChFr27jd6u8ucH1mw3O9blL7aN3HnjtN0hWSRe6hoVi2R4y3iNn/yusdfS
bfGsYA3h1RcYwdYrcJO9tUjAeCPq6ADBQXUts90UWfxWDZ+bCq0L08HLy1nCrAKxBHcKHyQfIsmN
W2bk/6FPQnJ9Vg5OaaNoTCrlmicZuqdwjjUqadBIrIYbuhiPVHQWe9iYNSNrgHT3VzJZL9x1knba
5dafp4jsLdVJWcEHlrKjeFcd5yTuqo2b1M5dEbqXPkkBmcNHhRdVL7yovENP0UrLcXeN1C0bDbsR
CQzUMqfHym6fSOa0J6F2ySHP82Sr4yO3uXG+qCFnZ9NHO2aZdCV6FUw1l6nSd5uqNa66iROeAezP
3qfJ6C1u+amtWt6VSM6chFNX+iHStHFSXqRZ/2kK8SjxkvdRaX4YXTjDoux+myvBamYXF2Ep3YIT
rey2szrx6RafOpclsdKHW28xo7M2HxrhHg8BTCrdmBIdiQe274mpnW6HuQn1j01+CxACf2KygpQR
VqQ/ZxlQ5z7a5E3lQAhUqVE8hfroH00YzBt0QKZvcTBc1A6h6Sau671sVf/aucrmN1yQTDIqB7vJ
0m3beqiu/RnoZat8a0ugTG5rA4kY0LaIWyI6UC+eH1io+HdsIuCO0JJ+MQCR5i2iN9qnaUStf3Ub
kDhl1v273hqfPpiHSEg1YR4Wps6BbNCroNXtBbfO644vRpO0JOJokrHFCs2pXqUlB6QZKY3MmDbK
rLZow8tyjVuEXANdkPdrSMRyjdtPuV3j9lOWa0BOcU5Taf6j5lrw6qXuJxsQxAWHkvA1qiDYT/1c
7WQwAit70nTkLGRU+hSQmgW1jWfp8tjlruc0mg94wIevNep3ZMyA5cpoFRbNY7UY8CyDMh1uyL6x
oAcuLG2ch30rD38jE0HdCTvNz2qsmRSpW/W+UKaSbZc3ATIq5we+jFRivUx7i+f5q0fK8GgiBVL9
aAJIhinVbsN5cwuT9NZiV14ZVPHnKcHxE83Tdo5RE1sc0Rv6HcWnP20wFkcWhFsazQDN8POdYMLS
GN6noWm4uAnGjDzYf7Rl3LUHby3YMjMPnkPTiTegWbAI8atsPE5l8GT6BV+cPup5xJX+I59B/TQ4
KTvl2jbWaVNHP2zP4rnf228Ktl77dOiKuyy2ws/sZC8S0ALuX7MTxgpj1KaLqQcHp4Wh4vJvunQh
ZhmIYznb1PXqz248vw1T6/zqDPsQm0Xz1VG6aeMvoZqdzacJO+pbqGiF/mcor8zo2JH7KLgpz27R
llvVL7UvAySIRGvjX65jBLCOu/wV8blh7/pzdIBlZD6B0EEJaQkpE3eVhs74PZ+tlOXPEN6zEAzJ
FX1pzDxfU8cBrGf1xTelCb0TYt3jc6a65SWslAeLN/+zdCnYMWxKx452/07It0Dw1AcZBbmItEwB
/Lzo1Zwd3GgpK6qvxp0Mm4ads//4fp2qeFoIsspV1jIYtGiqNNSod6jsR3fdrGegCrT4oal7nglJ
2qvntkFBe+nD/KE3r8Mq1sQkD3Is9ZpI4VnILRwavbnvERV9j4kyVWW1V3FL3SbKj1F6pDkUr7gL
EaY7u6oKXZgM08GeEmTLB419+ZJdSlqz3FQ5XvSKv6AOc5X1qgu83K+C/MEvMbOJvaJ9RPEp5Ovi
dQdpTrCZHhHJ0feougK+luYSJwMJvosKXBpcpZawpT9QI3RpM5gnsetCSFS5gc65Yx1lwjWub0A3
NrkLuL7vvHRXTa5/1NTZP3aoQsGCX9ropl+GtG5Ynfzpi4zqPVCiJe7DcEXlUNnK0O1Q+IZqrb0m
yZcvUAonJ2JlXyaOigujbrlHO9D75BzCJPO5yfc87LFBJYVBIoIX/XrSY6jliuFc5CzSbB8Vpvnl
1p+auMJSUW6dS4tj3ipLs3FvJ7kxb+KlU9Om6xRpfRgYFDdcWZ4/7GVErjh07ITsgjo2ybMYYZR1
VowdXqQY31970twYrm0gHrnT4dbKWCrRMiaHHggjYzLv1uvOXcl+0du2borgqWJRZMW29LlVqgBh
oJ1RwEgCOId8sB8oESzlpa2o/UtZj/ZZYlUUhk7F6HxvQoQ/1mw0JnCjTbuPh41kciR/g3eVuzfs
BIvMRbW1nJEfXKEI8jC1XXuSkHbJ/Vhd6+6zPFQ/yLnKVZbYtkzfYyGxn/gs3mVsk2Zl6HZylF9G
twbtnkrOIW589Vm6BgvGGW8dE3YhH21AI+XZtMZNYpfYQi1dgQOgxAXSurrNogz7szF/5e1MAUdP
/ae6Cb947aR+Jbnhb6zBRsVs6oovWfyp6APta99oPFMbyEkYIGlfSXIgtphWr/lYzmeMktu1zPaN
gjoJXLn7PO0eRhc1BsxuRZaUXC03ZuC4R7bQykpbuC3QKN+b4vlza8roLVgMgpwIP560niFjlrOx
z9JWpTTdgfiGO/ZdMZstb0L/HyWeEDef8y9lECAaMqRU35LeOoyopKyLGaDEzF7l2GPLfYkSeMZB
bzmvdlo0q0T34l9IBqwcszB/x7H26AxK9TXXPG1ddYECocpR946HNr5jNfDxnaA78uZTDkFqtn+f
JeD1jn0dKIf/O47lUrEbkJnCOVKrn1BBht33YxRQZ4sLMI2wLMcL632DFX/QWAbiVSgVg/k6Xote
12PTuucO+70PeKYbH0lL/HO5zLhtaK94qGUg5Y2z81Jv+W/5ZfgJ3uIuxKv3dxpi7kWF+7uFNvG6
t7rquS0ie6eGVnOCLJuf80rJdhq5rZfZd62VapJhWqY7YJ+3VJzynWpD+viFw+ezjR9FMXvWwc79
CUIfzRSBy1VKIeCe1V2NrPaCL16qZLeDNnQvQYv1sHSVqenvMs90104AysMCynddlN+astyXZpWE
0UVkB27ND6MUoS+y+pfRvlB/v3NhG0eh3u1knr/NXdM7Oik0ljs5TZf2MI1oUMipn8Xue1SAbs4x
Kdksxcb8NGBGkq+kb7BC/whow94Vw/DiDDPiDcvBHBMW+XKqmu57521Y+gbF+KqXrY6Rx7/TWjuC
pW8G6fhUsyo5ogOCh5Y3t6cxae2HSkmhgI9W9jNy2CSolXnvOfoPYLjag2sqSEC6kM5syIk2YFY6
h4GtW5DY7q4eS/1B+uRgzcG9a7Mnt6qS7009Kvq9bT9JVPsnFCViiMPm/O02WwZby6G8WNnPRYdR
9B/YV9LioZIn7fkKN5PmEpFhMdgWiN8guQQCdDnIbvO68fTTnEJaH++k7xaSl1TGVrc20tDwvWDy
bCWwQgSbEvHkIQnmg39008I86ipMQzcvsu2Q+DWy8km8vTkngh3xHvp5PuZlrpzQFYKQE3tsS0wt
MKFZ8vj9J8PBaRAMd+iXZbUa2Mqc5PCh/eFUhpxCL47jIvs0AtvxhmFTmH78Y/GR6BWgKZYLnhLr
gwpWatIcMOfL96Oma69m3/+SCMeBEYRY/JccRMo2LwudzGfe3Tuapqw1naW+YikA05w0X8NxK8+Q
2+s3O1kcnmBoGYN2jDP+EtL871ERNIIvSKW+R0WLlKxEUZerzmCO5VrS7Q+WdsRtJERQn0vfoqru
MYXGdkiiIX5WAFhhdaCFP9wcAI5NdZ01ajQfURBpt33SWt/rT2qQRD8MI0EeWDfcozlv6ojdPvRb
aHFO3MHXW5h3coiUFmJ2qnjbWx85Nhh6S7T0IdELLlEC4z718YVPnP1Y+J/+V23zvFeBevvwD2+6
5nKGkGtwuSqkRxWaMRITL6iibgjqk4FsOuJOqTEAEyI/He6we48Xuy/y06ZkqaUjlDR2VIJjt2IW
xCqKCKdWMtbJkry+TnB0DUptrOvAqKtcPyMiuFf6Tr3Tan0CUrukyxGIIkfegTpDK6lGo7G27DvY
ZaxvxukLL6L4MKMuiWUsAoXe4oMetXl6jx7seD82HjkKo9+HA/L3ohkikiC3vptWSWv573ESIsG3
OOmTYOmb2CSQ/VvAYreY2/Vv14oHe1yXWatTTES/6Gb7NCdavGlzKNpCKZOBK3ms0lX1Ev24hZqV
n61GK8h23cR2F9pXbJ9cjDjwqbXarQ1E+CR9ciYHFb+sZienRqTx9buFB3pe1CsZ0rww7RZJtX9Y
plS7cKmcyyGRSrmcIkLH9GnRdAPx+cpLo9r/HVM3PjG36XImU+Tsz7zrZdkEvP8YJxt/FiOvDnaB
3L9yKyOK5RwX/IHc4tJ1HXWuqNvlxodB4RwziE/X+/46zherIQuPX41jtM2p70kAfDwdbeOpjLx8
r6MZdJIYI8wK/SynWmhnx2CMZhYbk1N7/FXCDE/XXg/PQ9SirvPnzGUdrEClO/zVH8uMW9xtbuxx
31bDkkr8c5VbnBKQc0SO5T/EKvIZKZBFvEJNmy7axYrj7fRGeS7+CFp80LpAL4pwNoLjupc3ZMg3
YvM3Q6fDIOpE7vvKzRGCTiLAy07DL2MA8LqVThc7iu27ejvU9XLdKNAM2qDP76RQiVqhtQ+xoMYi
jzrnUEzphUTkD2vO+teg9ONX9oQyJAel0t68YTYv0pJrRb7yqrqase36WHmzq2IdgzT/Bms63o14
zm5S8JgYUeh7yKbWKlo2nWE8g+mN2Y3y0FLvpa9ftqQKSIhNuOxGI9mNzstuNGM3miDYi2Pmstkt
O60DPEu0zJv+XNrjDY4lgXXQR818kAMfwF6Vfc+NsvQ5WmU+zG1gPXi+uTW9Cg2CP7EpMhun1hxP
ty45M1JSYE7f1WtpApEpMc6y+g0sPCCSIL70NTpw0wZNnvEihzYOLKxntZ4dsR6tRA6eKnV/ZwBM
JiOALV2f4VUb2+N0kGZsem9jlwWPkRM3n5XiGC7udLWbdSDvnCr6ZrsRucYMbeYpoZjbGz2Ydq9j
pWa2Du9bDlMd/x6i1DhKS/rLyVsnucsubpmEGqBzT8Zh21hWi5+YDnsl1ApkzZbpMoGa8biLdGQX
ZYbb9hQtk9Bi65/2YXWoc/TBVmMMK1MO17YBn9xSYJADqczTjYxcT5M5LFhhV+bOqsJfCcaSbFKW
voignVnmOm8ttCUAASz5VlF7DXSr2jQx4mm3vpvbgejDSki1hMx2xj3mjs8h2bNj7MJCFUlvcImf
wKmkL0Exh+cME0OkHFFU/dOfOshs/Q/9qGyF57BN7ssxQFXNgazbufpWxGBvArGNVFaljek4Nscl
7z0FBHywv0XKbJ9F+AbygEsuSGUvLZxMD9yk3q7NnO8NM8HYikYPbAMqFqn5Q/pEp6cXkZ/aB9tr
TvrZrit9E5eTecRG4GcReOX30CqvJ/G/J3+GlhO8wKrv0qNb+TfL+Vb6w6VdEIppXbePS0vQjPl/
tP6MZdAz1z5/p8MVqGDk428FdXx8SBdlryJGjXaKzS+CZYhcG4/N/E7UFmMdyUWgNV0NoVwkFYc/
4or/dkuMREsA6X6JHoeB/Ol/v4BENiP4BKfIf9fJzMrVhILommV6p/bldFK0aTrJmYkRLfZZEoPb
RKqspbvJE/OuGBToKoTrTCZTkuK2it3e+wU/TJSg2+F2demDYIcYafZl8tv6GKEGupFiWhvpgAwr
JLQ7PBpfdLW8SH84ZgoYoSTkFqHmZhrOufERwmf339/X9kgdf+lPgr7eGHPVHhFKVr78kk4j5Dem
yL1HGT6GuMjClrU0VhYW+5AF1PJW6J+kO5+ghCTQn6+fV37R6weT0+uf5fZBrn8aDeH+tWPwgSSo
R5lpq1VNvsqGaGhX82DWZyNuXG1neNUnZarVvRtGzTkt2Z3YKOezzt+hgmK9GJaB1rnhOSvQM9YB
Q2fzZaohqOeOXa5ltI0gOHTlloS+7dVrBKkQAD9PCIyfNcs3177fWOvaUFEN/jNwa6Z5MDcrnFXm
OyfQjoESFPa6zKfg9H+duojmg2Ye4mIFzn8+zt1WuuylX87kEnJW6QifotGJNNCMJvc7/6WJdiDo
lLNUGqUCGRm9fUBLHMPtgS2WDPSGi+xkUBrba2eRxI9m2WJoCxq32qDQu8pjjLjxaZqRwjBXIcLN
D/E8/uCjB4dmTNOHajlYfJUeNLVGT8EK3K00ndYCq13gY7JNAPNRqHCoAU+xgSuw6f/8azJlBRv0
DnqPCQD+lYzKZarRW8tvIF2kbA7oWahnw9PDk1HYi42F9tiPheavXN/cdIof3rfSTPM5XZdJme6L
zFcfTUQQH5GQwme7YOfXL/Nkcpq7/j1yOu9dMrcs2++pM5RHCZODS/5jC49E29z6qKdefwtQMgtn
yvs8NjVavZ6R7+OlalOjm5CW36QXw5U/vYatF98SFV1f6e3KaImd9V55yvO+XjUFAi/NOOjfyr6+
tE4AlqFAuB832eyfPgKFAArV/5x3mMPHsas8RHbv4XXX1cewVp2zo9fgLnAeeJErmQ0ryrRPqyYC
MQuSOlxKJgk2NTtTcdNXtjfpYg1j/WqLeZ13s/V9UFgpeFk8PjSL6G4U9z/akY1ibesoopo2KD4j
Kp/SokP8KELhaikI4rqCtNsSIc0/EdKSSUNiqJsmjx4bTFGuj4ZS8T+b7Zw98fUbnqIkvD4a9BZv
hDpSrZ1slMfS/mxiIP4UAQ/9KwrlKgv3I9wXsjhlNbY8y8MseNaSvEGrhZZ0GbiqP1A8ee56v/7Q
n/UoYDUDZgPDYio4TYE9bAa7Gy/oC48XL0PDNY9sEp4oTm5xGRpDDPacpy4wiuv+5LYB+bAhiTML
1yTZjFxPs2Qxa6GsvfISLKsnuO+PtUveToVAtxUZUTPpySDzrl10Rk3c2hFJCOc9DqrjNjc0625Y
tLrj8bs2jsZb5M7G0e61AgAUfnKhzTvETdqSAqLmPEUmAJ/Fdq5NLFACg/Jq2OArDPJET4m+KPm4
pAC1LPCfVD7yVfc0RaHIn38huvAeGXvpeyTKQsBXTbKOgjnBocJt1V/NvNFJN1yuvIcrxUH7PNhN
fsFLDWaEMCGu/Aftc+hHOS4oOOQhuncRTIFqfosLp3pw2Uv4q9KteE+w3tpfIQpKF1jgrZa83VWr
No6VPXKfoDA8Oz0Lewk8Pu5UJC+eIzPVDpk9zDsYZdkbyZqzXVrsOSUljqoBecGieMsgFJ8hdKjP
3AjFuS+ct0AI8ZixWGvkEZq9jNqWOj//klM5kLCtQFAlzrpvEkoXiVq9kaaBCVkr59gEcLFKhjlf
49ozbz0lKe57r3PWg9ovwhrUenMSOY+wHcN7zTCjtaz9knZ+H9CpdtwPrJ3XZm1GmMI2VnIpKtT3
c197oVJTrpChdn61A0n/Im1/KDDo1n2UUYEMQvNQaHOxj1jrbWBlzhstH4aTqY7lRh4vZlI96YHh
vEh/y/6GpA8F5z/9YCwvKIvVP10zzd/KolfyQ+tQpHLUNr8AlkY4bZHzIxOXX8YaHJiUDfppZSEc
cw9QxD8pLG8Fx/U33GsZDFxY5wsR5ob0igavPKIokaFwtR0WbpXaUJI1cq/ECDWP78Yyte8ao4EX
jPQcGjLUel5qv0Teaxi1e8e17UtpUBpVWsi/GDHura7o3rCz6Pc1GkjLvdN8dgwgrcWcP4I7GFb9
lBYbuO0mUHVbe9Oqn82solXnNdZdFowTVTyaBppKJIzdp2IRkar9vlppYwQYfJndRAgTWVBh3km7
ESQUKCrd3TXLqlr5e/tK+uXx/d7+EK8banenZ4OxHttyQhAyBosBJH3T62jPOV0R7BKntncThpuf
jVijDMGb+CCj5BgSlNtz6yKjTmzeGX1SPmeDYyO0fSdBkK6cR62qHqRl2NEEpjqk6rdcP+trcqwp
2rs5vIjOcjpsG7zsRf0JQLV/6ZeDmSNvqaNTtZdmX7szyOzim7RkittEb46pBrioEQ+Eqd/HyCxu
osIz7nD/ogq61OEqo4A+kYTVWup10id1uMGzgSygEX/rV5RQ2y0p0Ksto8TKaJ4AvF1ipStPfTC3
1cTmn7/5GuT8pyofJ4xZwTPgMRxfm3aEJxSVgxFEfu7fW2XzWUoQVCj9e1cpP0u5wg09T8akWmEt
kQ6Rgj76H+YtV5FIv4C4alEf20VqtpfloywafQXFescO47MsM0M/DPZePo4bGWVVmj7OxtugYyks
NsTLoUTW+uJrw/6W8LPR45Oua74PLwgPK/N+79ceCjZJkd6levHmL8y0NDSHu74dY1CQ8NasEAh5
E2o1mU+aEGS3ZhP1r7kZ9Y8WlhJV9JXFj/+PO/yTAN34lSm4LYWzVb5gh2fsInDsJzZAKL0F1uJc
kTaffbv86cXTvHEDu1kjC14AX8W9NdY1e++I6Az48f9oy3i6jHepzle4gi7yL/11rvtiJYS8Kuya
ZzxUePqU00W6aqVAXjHWX4TAJ4dgqbyShkQXduH5XQ//n5PKkGLjKGxcNXzwiplfJ4udbdx07sEV
vQO9c9vNO0O3B8S9c2KP3V3RVgBXJuWTBYda8r+2a5sHVHWmTTOxZsGMIZo/1yHowJTE0EbkT0Se
7iq8108barS4LduGtYdJ/2KbhXOJIg++zXIGb4pDxcM/LNtp+9eAhAzUWfBvcjbSyjOc5dIRkZB0
Mu1tiDzbVggU4i/smTsERxoQPvAttFK7aygXHjUM06bVDSI25v7BC8roKKCvWUblVKBkpAEA94//
MXq9wjIi8+RSgxOrWxPbV1b7Di8pVQHL71R9pp+N/ufIyx0ReTKfrCxYzBtyuiRKW61ACpBNRgNo
U1s1AfTwrJ/0zfVmkvboGfqmAMCt7m/j15tpSPr7q+BFNnpwTzSEPIK+VU7xrKm7LjGDZxXvUbi4
RvN1MNznWFSj+fslhaX+9p3+q4o08Zc0zOF311HwlGKftx8HZ7gbLf3nPHYvrSCpGrvBXITm9Xto
xbp16vThJSqV9dzqVx2BKx505O+14n/Js1X2Wa4SR/c41143XNe+NMGyhdVOjcC4AfgyaF6HcVTf
ug3PT+ONYp2OZ0beASnxjDdMcNVdZDTGTkZrF5stM7SAjVgdGG2zRFOh8yKU40zsBoyCdaM2hSe7
xTlW/vvS19dxvDJsYPLSNFTnPUSacpCr7IESD3farCbqvg7tb7M3Fu+oVz6JRv4rWVdJNm6qFCEr
NKrbYC90cDncRm59cjYIRVxOtQ6DBMSOoTFF2lEfnEMcwsVyXOMfXVHPSWUHv/IECAwMTpBmyY8+
VfRvdpWjMdDnydc6gAo/t6DGtAaoEYyx+HPgI+U3kth+HUrdW9tdClVTZ7mRpuyo5pDHYlaO95pn
ZfcUwCi/1oH5Pe3dfZotaD6I+FFXq997j3W5njX2M8ClcVfxC5+KiWe8XVMSFsuzVumSg6KPd6JH
Jl1yyBb3oJsp2jV2MROSuME0skOfJneiaSZdlTJ9Dge3hzrT9S8TVNkuwXbaW6wdITwlWz/0QQks
TRjl8UMa9kefMgLCW6CmKSUr5E4zu39Bz68++NpSVF6uVJIFYZ9oLC4fQF61P0DXG+Q1qBy9WsVg
8Hamm3+9wV7l7ENcwn3VIr4xfyZjYiw7PA+VyjpXwifZ0iU9cnnw1bgdlh2h9OkIV+ruHD5JFzcq
EoMZrz4ZnBBUP0Ow/Yykav4aOflM2gnefB/xvnJ13Gwn1izCh8pxZlmDkagOhqdmrxH41/04G9lG
UQdlp1d2sS6UwCvgfUXaGYndnT8HwfHa56f1S94PxoOzKg2zQPgns7DQsCkHLms429B+51UxgG40
5sfBsv6RbqplHk9pRz8YeRG+9lW1/8uG2Io0mDbBDId3qVvLATmc/n4ME2xxrfcu6c/KQN91tZGu
+ef3QNQWixqHnNFZZMCu7lquWuMwQ5ptLSphgRXxFLfzfNUh7kD9HGZ9WdSXbnaCR56C4WO9HMwi
8tamBbhABqRPRiOw9eqC7lji5RJ2oPKAMMDx/3WNpFB/jIWnHWSiDBr68AlJPuNO62HiFC4OflKX
uR4y66McW2I3DsAS5/Ah4o/y2q1vsPTftf8MZTi/u+7wtDCZ93kwuqsrwlwbp+gxNzc2RmPNFo0Y
BCCX6N5p9u+WnQYbGHDXufUyNIH9EoVf2sYfnqUnzYcRdEUz3MlYUE75USldEuEBCMvrHgrs87y7
QT7yaOL2v7UF6vEBHNI2+WeKTsH+FqKP2C1jfZMexBAPHUgLKPoLYrbo1QRFgCVfqJ5lLPedcTOV
c7OX0chFtT4KJ+R2AY6/KpZa3U+Rdp1aT1q9ypoFCz0G5hodiZzizeLJYpPTOGRu8k+ILkazJZUD
ID9WLte/IcaZ23RG27QuNJv6MwCeFMzjYxmU9X0Ma/0G55F+lU8CB41YD1WQD7FkQj7E+os57i12
KsffQLyBHyMxZRT3cLHHvTIpBctDUrqan/1sgrF6rM24ewZH+SDdUR2/RwnuQZ/Lj1GG/iDdIVUK
H9G7TVg1BrI+o3fUfTxIWd4a4CfKZk3Gu/wWNOY5SzDua/thY+hK/DMs3JkvRxS+ZknnbvEiLNb1
hLokarbts41q4yHsvGaxmmie5TDycmXV0at7OCN4rcYuxEiUrx/jBc3e2bZ5rbfZMRvx2JznOym6
Sf1ManAdwNUR/a5b92z6Af7I/ZsE3fqLyEm3GuZVm9tAj9X2v0XNqvEhxJWFu/FBVaxRQMIAccBj
4XqmRdM9DrHPqYVc7q1fBnX2ISef2zw0FwcG6ZND7MIZ7Rz9N3vb7iF3QCqWNqwu8kxvo9rPJ9Iz
yRoPjvKtGtEFtZUIsw27Kd5gyLkrJzWzs4wGs7nztCl+6lI0Oa1NWvjJVlI08xD+ssLKPwj/Qzgl
M+zLneV41vp6R7qBYl/gbVwnSEg64rysIFuM2TFmUrntOxc5i5TCvQyBhn5TPLuXaTkj8eB+HI3N
z+SbgjUm9eYXlEg24nfjs1bdBPXonket0h9cn8y90M1HhQ1UrSWfBhc3DL9prV0ARHtt961zAEdn
rgOl8fd+wAuS10J7HrBSlnervDOjaP6EKF1+kZax+C9rI7xCeb8aizszv4GMycHF8Ap4Vh7yzRgS
0u+1Fe77vDOe2uVgu16OQbZqH4KZN+i6ycxzA9z3cm16yoEyoP8osVbBy8O3hp1ML4B2Ps1lGJws
bfzxHh4tftakLdda17I9ICc1bbUa2Wh/Wq6eKr66lt9AZttV/zYZOgYUS4kyI0G2dtoy2N6qk1KT
vDVvIa6TkPiUEaA2VAKk3ulqjbaZ5kpfkmy9Ub2F6fDEGoGMdD0dMdEuf89a+70tRzSQKtNHlj8x
EQErF6wCfpyRXWWUXyGU5LlRPv8XZee15LaSpetX6ejrQQy8mZg5F/SmyCLLl24Q2iUJ3ns8/fmQ
UIslTZ8dcW4g5MpMkCqSQOZav4HiWyzzxgIl5WR3ytiVOA2S5jVZVBnbcbD+rGgPXRasIo+boPhN
3Q5wV57YJhYHERK/VMvjr6m530SEAg8ihl6JqZ86OtlCBEtLWnWOixiW1sO6SkfX2bVxedImHUTk
XIt2MZ/O3RqmlC3fB1RBpuEwyKnShShme7nl32ujXy4kKVe3GgKO9x06ffpiHFC0CjUJ97gpOA+c
zjSqvwdJTa+fBovTykDocYzq022sZUvGrrKtZwFpEhCmMPHsZUfNeZkKyBMCX+FRdIvDDGsSCKfb
nE+wqNvwOSiuKYYnFfLd/Me+4iD8zRT7+ICsLwq+/Td52uWHaFwi0kSu4dxjHyI65nHRv8bZxRjs
NLn/1v2SB675spwUCucnKdC+6UAat6IzFNrC4nQI1PiuruXFbewf8y0fyysjT3EL+3XhIfT3ijmx
wK1WusfBRNyjbvy0xi/6RW64+e7WUbG62ObgFhYi1ljOeF9EJ/Fdz2CTYOc1PLhUaI2DVko0leah
xL0525p+qtz98x//+X/++6P/L+97dsliHvjpP9ImuWSI11f/80/T+Oc/8jm8//Y//zRUx2Y7Yxmq
ipqWreuqTP/H1wcUchit/Aeg6D4LvDQ+gO1O1kYQQaGz+ZFPuVGRQReZcw2GLulq9bHH6aVS4/5J
5em9xzXMXmOzPn4VB8qV9poUhbIP03J4cowSeZ2J0qooMQr/+XBWXPDhZdcjjauH8lfUTx/6vlF3
ajSa8Nk6aA0H9PP0A4J2x9wir4d9+eQqgE/4Amt6d2OmsqRi9Zd6d6hDbihpU0bCHXfO0Hm9i11A
AQNcSYMWrMTUDGLklmScIqzMCJekIkIcKzhEA/rowMriLXCHaI4FQ3AyJb7/YkRWjOa5x/n4NgkE
abITF4pjnOf//tOw1d8/DU2WHaTZydYYtqEpfB6/fxpxpJF2AXdxiCNwPoPhlZfYLksKhkq1wm03
X4uYOOAfoZzyKpxD6MjB2mqAX6t6Fa6ouKLvEhfdPXyadj5gyJGCFc147gKsRtwl9jtQyo2yHYKu
CtZ1VXxDt3f1U+Yjtyv7LNW9t/RlssuIYkFvvLUpNFDBGr3qvpzORIdakB8QMTu1ACI0Nd56IjjP
zo1aRTFgGxuaCxWZDeO8xUxRzBiznxtOqeZZHyvazw0ncoEhqKPyIIaKSYNesen0G+0gHoFwKqr9
7ZJzjEvGpWNeREtcssn6cCOa6PmF9ygWzXtWcV1xSbDS2vwy4pKOKrlovLHpVfkB7f7+o9Zk7Y/P
WnEsi58caWLNADku//HLkyRbw2ws9XdBLiuHPrbJ21e4Q6gxGsA4GNir2h/A87gZ6TrRHprYhBvz
qA6hcW70HMO8Cv/cJZJW5XpuO4FU3TkIu1lB868xZcWn0Ifo5Wppbp190N+7Ukk6MumR8zQ40Rds
8sYPbUyeMFFyngdEyjaa1LT7sfDMK/d67mF2I394dQ03wK/eXZ9K4UhG8oiVjovwQ4Vx59iNH8jN
1d0QfJiu6SyTsknPqtvjNM73HYqNUUIphOSn82qRV5kLx+ikyxilMaL0SHvoTvyINKp30CDD3YuD
XJJu8NOoQpx0tOHQQt8SMdHbq0GzaRrNW5ZtW0+2h8zzM7IR+Nqd5ljaT8zLVlX3Xte3q6iLAp7+
MRrXrlqTh+KrDz8dNRxxUMkpVCbbWtEara4/mUZ/vAleG0jn4a/M3Xu+SG9TZq5YRKxvFzEyNDCA
IITzheOiKPbkwBLcBEOF5CBOB9zeFcpIoZKfkxhfoi5Sc2xPivycT7EaNjqPOdv87tdBuJtHix69
Dl9dqwEWIuZOM8Q00YSRey91APlEaL6IOFUya6+0tQZRRePCIiau4qjaS2YGW6MNw2M7Aljofx1U
M0PSAEV5sMSU0f/oEE3fq2HRFMCKRVPMuI3TTUnbJ+jW/hG/NRuUziwHN7N/N70zB1hjCQBIMcFq
1HHl+0jW3mhecmmtbMlPjh5ytBTKBUFsoo1NHe7UcQvNpDLjlNhsIeUvUpb0X5ugMBZVlff3ih7r
p7Kw26XoGJPxjDh9+mwZY7EP6zhCTy5PviKcKfoxiG8WSq7tZERHziQh67PVWxwAv691UPlLY2ra
ACJ0ROgpacsAJzaGB7J8JebIRXqv4ZW9121bVRZiuBGwIwflNF1OBOY+tyjNvW7Wl3mQuAZeBOkG
Nqe9EKNb+Ns7NsZk/8noho95u7NUjPfyRr2ryDGj5G/r10hDQEgJ5kZI1v6kNfFedDXTILPlx0eh
L8H9jKaI6ey/KC3CRhZN0aFPis54acSkthknYirZD1zsu3S+nrhorngs0ybIzvTqYmwXglTz6mup
jQZIZG085R7CUyYQkIGspS+pqDk0UO3wmx2xsA0L7b51Ze1enBWJPi5M1R62AbJ0JlAQuh0521SD
pd/NMUsK67uYBbzonGNdRYEC0i2wIfECoqsyehUSMe4PovnpVWKSI31UHvrphUU8GTt4o+3ky+YA
2JnieTaQD2z9b3MMeOfp7x8Rqu388YhQ4Qo6+LVZhsOpbkzLhU+LM+73qgWAWdti/DEhvmJTiTd9
pTf5m7sP+6I7IMPlXnQJMdK6K5IPXZa3BdZGb6XOo6TIxs8jSPX0b3mCiVlaKg73AwroRdujwW5X
cIEnVt7o181S9ArRadE7NjCFjVTWPg12LBR9+Wld7FGqN1XQBTyJbCjg0ZBP91gb/ZiiV6/hdOg1
AFEhXt07EfOD8iXoSvXY2+ZfEXTOA5LG6nU+yNIWB/bwLFpiuDgT11Gimg5GILhjXljl5kdl0nrX
HL8pF2OIVnQhKdMzEdX3apAJzqdT24th0PzbHlQanVH9PGAaL648TpcXk0RTnImYaDasPdeu62FZ
8+sVUMrgOfvpxf5f1zLU7koJQd7erje/u2nC5zd/+39kflrtak053t7WPOU2RLyvOAn3agLEL3RM
98Q2SVv0ipW823jRLWHbdEcQidbL4IAkZ2GPuszQb5SJmiJUlj5pL82qS9zhUAietni3A7J+2nIw
7II9P0QW0XG7RO+gTrH5o8doK/w3G89aNvD7L2arfaBq4e4HNcf1DRJMiVGWKi8taXKBG/WYfFRS
L5D9a7PafiMnku+GUO43KFYh3NV+jxrJmsN2F6UrszDdbaJ0WrsYkwgnX7+XnLugK7JNO5E/RDOc
YuJsHmnmuXtXK9QLG7PUj+LJUlkF4vK+sp2fM4JvbDQqMPJAVb+7g9z/7JkeNGJMYGjVsmwMJPtY
d2212sJvVQvjV9O2ts2Q6V9Nx7KX2B56J6x0vUsRkhXOcSH96sIy7VC/eayNHksErPLWIs6v1Gu6
8quBCdbaL1JjH2t69BRJCX6Jo7ceS8pDbIMnYnqEVZ7sNRUYDaTS5qDNL+vYonkjYjir6+dac9k6
DYHsLLgVVrAzCYruInTAmDjA8hf6/E8fNNE2LyX3aGtVeIiKjNxEK5dU+tJyA8Q0unLDz1fgPqrn
rEk07CHU6IuZFC9gljD76OMVNn/9sffxR20kSTmbqUq9vM9Yyjmyep5jCVvSRdC1+5C7/7Fuip8d
5XSmp5jIQ27k2yfGiaCYRyXpwwtwHSka3zuH4Z1wqPVQEpddwz+rE9cNzKy0EU1gjFCUyizYjtyv
z8K51udJvXdDr5Ue58S84ug1kJ7qIsCSfSSVqyhMq6PGlKcpLpBLIh5W2eXvb/WK7Uxbu08bcdJg
iilbgPoUg82AYf6x9ZO7LGaT3qqbvqFQ7AL32yt15VERAlFkUrT+ipDVqmrD+LtphN8jvW6eQ92H
lV0kCPJlsXKyQcuvJHvo3sY4PfNE/DaOLEfQE6xXA+WcV3w5gjXqqslONHWLfZRPcYO8J72ar69S
nP8ec6VTHnQQ9SLsV3pxp3emjowdn2reJ+O+Gr54SmM+K3bfXppAQ6xbzl8xXnX3WodMRDhlfH0p
x20plqOd6M3b4FWVHhsE4x6FC6Ii3dd95z+ISF3kqBb3fLMRkEszyihzp9wXyc73wHg7ahwBJv3X
oc/714If9taOUDXwcjucOzW02/jt/GqLbjEN1xGEazXPWhdGZix0xRnPqVPpy8r2s+duSJJlMhr2
CzkFFe3keMSEBFxIjuXOF6nuPmSAhH9lifzYYKb6jRvH0Zfd4AfotY0q9yF6CBZgONZl4SIEkNfL
yUstx+UCv47u1UaCDkpqAyc/kx4QtNqLMJYKPuBl6UU2qru2bbtsa5gjKgduouynWDq2JEJVBKAW
RpRF7Ha2Uq64H+iXk3+Nx/AKsczZhSg472SbVJFdaDK6Fg3S4Apy4Mn/Gmr3SbgwFR2c+zQedsIf
4y0fury4tAqZaKf69c9L/zYUNSPjyWvsj2As5Ts/aYa1DMDtWUq1H5lTmN+N7gXHi/Rb1pCxC2M5
foQy1S7yMXjufY3sl6U6e5aC0VNmoMoYjBpwMz2On1q8aM4gxu9lHRMu7EL9XSV5+SUHTrdUQd5t
q77BwUDq7qbU1VG0LMUfjEWet3dmUmtbapvvcSzJL4BTvxo4c383sfqyS1//SMuMjXbZBI96WNib
Rk6sg5/hBmaYQJPSaRK2V1+taRLQwkXedz8ndV5rruIaPWEBUoiQxUQGPj3NLVh1e8cf8VqdgA+/
j1AjjK0CqbgMmqSwOG1PM/juV3PG5vl1DlMFnK+MsDf481yV2nMWKPlVpxilbBupTeADFRa/Ddm8
d5GOPbZWcidCsdaWlCDialiDEXGWQSOZZDk4iMGpxTc0TmJEMru4shadVHoHtYFBDeH7Kja4nZ0d
ZMOjeDKFJAmCuM/N57b51T103CqbkvBtkjI4+rr0Gm0lYnIdr6JeQ8K9ak6y7hr36nQQZ4Vam/z2
Km1JnkrZ9QoMCXEnCGqPTXRv4QCdl/6jrfrFVQtQx5zuFeIQm7GychwyrGKCZxf51UW85jZCXCPJ
MmPdJrDZHOXJRrvuUPQmljeiWdfJfdtX9xVf0Wbp+OumMKIn0aeb0XODtsxZtKwS6XycwPa1qxSX
JszdtewVyirtapRx0RniQUGmfT+36/TdGCP7MuhSCK5HH49ha7zPfbe5ojfGKODhNl/EAGgN9+j7
LGRIPMPAmrjLeMshPOOHOgqKbY2J22EctcmFh9p0ilXp61gYL+ILipL6Uv41KdHk4sGNQd+jCXZf
qElyNnMJdW5XfxCHxA6z1SilLM+NpjwrTRy9+DZbMiwIHqu+8F/AXjdD9JL4kvzYKfWSDWL0knpD
fR0xvxMTZHAC9ybPCQh8CAwjooXXfY6k4IjIkWjm5JqPZR59E61+GtEZWYIKSeEdQ4O6GV7Km9oG
ZdqjGn8l6xguMVS0PoxwL+5dfYrqulYa7UM6qtJWDDUb05+HZllufzjjrqlh0Ouu9VhNUoWw9n2o
8XazFSytFOgRIHylmUXnRe+tmaCd9HnwNBd9qVPMXv1YtmzYE+om75rmRktuwdnJDvLykT3zRcQl
pe/WpZ1Cxwar+45xK3qp4VrOMiQ5UZtaFoNffu0zaYcxt/qjwBYQNwjjaxUV0iLtC+uhd8phY/Sh
erQmoFjT4/8XePEucI14J7Zbuu22K6o1yU5sxiAYdau+HH72xtSiVyklAVjlarQaUnwbYddqz32a
RDupbz83nalZyrb6nBn1z95bU8zN8ZV5zHIejp1vs+pJqJiYPgxBjCneg7bYekU3fAOf/n1wY+vJ
dXxzE2QZhYOyBNvSUOFMEEv4K+y+i5FqjKzkmFEvSFEm2joVq/9Sz4sDSTssxZugXuZTU8Q88Ljz
2d/Hcsrio8eWlVWGif86CFwZvVhvO06ntmEWyy7tsZavep8CahycxJk4JMB21tZQqyu5m2QgVBQt
5DR76wpMEvEKbdd1rmRvFliTRVhQAk6SMnjRNDSGp2EeumiHuGrtZTtE7+xcaumxK3JlY6Atz/bF
6L/UAdUGCUzQWc3lDMUfOoTQtwwOEq066WcHFIBiIcS+RcdthuhwDHI6o55cfRLwDxBI9yzO7LNo
uXCNdq7XhkvRFAepql9YOr4M3OYXpZ/8EJLI3CD1s+AWikNn+4DKm2B/i1dBdMksEBSypEtrSbbU
J5SqskUsm6QdV4OSud8Nw00WQavbT7LU9mst2OhJZl6c1tGRQvKlN/x4HpSms344/bcCa7VvpmnH
i5K/1bPUWzic2eSAM83o9yo2dtANm4ORpMkp8HybNWkyvsGNu5vR9l0OuiyLXnGoKpZKYB40P0dE
IsvTj7HNdvUAKocn2CnXO1AuetRdhjx2v7SKIi9c7HSfMxyQVwPrkUvSw3BQa/W1Qs/nIg5lW+AJ
ERfl8hYTZyOGCmMCnPkW741GWafAVVfFr/miVw+OOMx095hch84C9oQz8cgXrPbVpSLlKBI5TvxX
InfaES3Q8cENoIVLOhk3zRwfREjuUf42VK/diKboKAJ10eDld1GmYWVYmTtDJ2lSaX6LXDD3oaQB
cpiH8kVmf3Z0XOCWIZC1v/wn30jbv4I+MFaSZltHvy/yS6ejJttB4fpL7sxT75ryoYyrYqOHLh41
Qlt0PoXfFu7KAamsP0xZhD3LTbF07hYyprMMqRZ70c6T0mODDOQ6BYp3kvzCWg4xWgxjlE+lol9t
0KfAhiww/wUQj0XiUKNoMjN8RVsZe9LYeUidQX6ssHfg2Re+opbpnawWCyPRtCKFem0VV+t0SKNX
fMUpwkPnxR2LwaqmfcEws70XnZZBjbyXWN2E/jWF4bWQMUJ9Tiu5hwcsZZeIxdl26FX8W1MlPiDG
Ie/iNsf5IjSNtSIP9UMy+jLujEn/2sogVeWhyj8kPd2FvUVCOo4pEeXdJLWY3KuDkn81k7hf9H6g
PweVlK26rLUuo+HAHOg6+W4cUeHtPNvf88k1pzBjEQ8V3ryGvmkte83ZF01RIY/uV3deIlMsmc5u
B8u1ig2ajcWiclrc5TB4q6nuhOmqZb8lb1vWu3M7b+QMCOM0SASLOEtX5RRkx1DfVWX85Mk5fxtX
th5k3zEfWsTNgqRjI0O5/2G0tPYYGdEP0RKHuioNWFoAH8X4MA3qs6vF83hJyqyHDmNVaHZ9sIW0
jRaFnfeHKiyGlVzI2SGV9fbNqHbRxAmrDDXbO32drlvBHMuCr0hQplcrTLJl3RvDxsWPacHeIXtX
etZ7jQkzsId1+RbgXDWFR4Tw8YtFp2xuyvUPr3XbSztKGnel8hs5rvzdbBKqm1XY7r26yt5bYw0o
W35LtRL5alhIKxEu3TpZ6K2lULeXh2sWdW9RI+Me3tvdnY1A9nr0W2WXsBV/c128cCjCP/PzwrAz
IgdsFqPx1ll2slItJHgRWDDfBkQbbC/DQUnOjjZENgTKCFcuzKVGh7ESRNCL+lSK1y4mGy89D/uX
HH2xqzkWuJATIrUe3qnsrRaiaY9uuEv9zJsnBFWA8juP/p3oFeNMqkNbclY1GO3xLfD9/hj2Kt+v
6RAV6SL1muxC2cu6mg2mkT766rcBeQkqycphD95iLjnMzWC3ySqOqGItFbhHCHmCQhRXEQNht//I
UH48iJaI+3q5SlX82mpdj1eab3bpyvWyDt6bidQ9XGZlPcRxt9BNtU+xnnLbOyUl67BBRXmnGGOP
OxWxUXEHaT4Vc9wQopToEVcTZx2g0zBhBxPYfXPxEujJg+R3XzQjIQldpP7Z6xT3kio6zsFThxXw
JbMUCVJH5bdXsko/NCS5vthJ3ixVV4pOpZ1L1zJQ/5ovNEnoyskjLp2xb4/nNoXYYIV4HSRjT20I
xJ26EKdhXr9MAOH9p5gnJcZBtT3UYpiLXk1vrvCA9leGpeorMc3TWnvjlHAbhQSqgrGbUiX+vdBP
/RWSDcu7N6q8gpMDMUcmeypGidBoVArldYhOiN9kLMcrZaFWI3wIO84fS9mIj5qKYLNtKSHAJiN7
USQD9Ucx2CKZDIu/Xlp+E+VIzapIVSbtRfQmueWhkVhEa1+rs8fED+MHXX+Yh4KX/ysYule0CfP5
lROtbM56gA3F9MLiCmWW/3wz8wWVIJnfjGiKQxaWn95QGXvVDkIGRt7TS4or/f6mGqu582rvNPpO
dEGKPr6Ess7igXQW2G9oTL/iTaVQiE7cfHPrsCmmn4OM4t80TMTjWA7hy9sTnoRbYqGqWDXAQWYT
QxN0TnIi6/2QwVYCOFGy7CQfFOxEL0wz9x7rWejq9TFLu/JAHRfLKrxI1wbaYvo+Kcp+7Yc+GWCw
rCs384ON0EITh57q2arADuNTLHYU/APwC91kvgmkEBONUu/LTa2V1YtZq4+F5QXf9EAB5xukZFdw
80hY7hwcOwwugKVZV08jOv5DeSZ/KBUZaUOtm3tHJclBOTfYBKYqvWShdinDDmF6w341yEo+t1j/
bMykLDdqoF0KpJIhweb4Z+PH85YGxgUVWvd7qZUbKa37r50Jf05lSXFV4sLdDnEy7MWk0MV0O1bH
8S1mknArbut8A3tr+DQp0QJ3202TUjS17rtAhjo+Tfr1StaAasCqHvT4HQkoZa1KEVp8Kr/1AvoM
bhZR8tF5yHv+7YiBEUiS/ftrwA+PP5Dwna8B/3w1ml58cov3PpaSiziosLwvBUThVQZNeZ0oEeKe
etv49wwLx4b1vhiX+ImztBCYikIqt01vr/Ssjl+kOAkWqaQo38P4kKS69sNQ7NfayNxXY5TRe9FB
KiuA9HaKVLR7Mdv6NduZZstyrP6a7djQ6QbSHtz+8F1uTGsheLNpHoDdHrX4onjGeBYdIo2d9zLf
WVxNBJROakJj7VuUYGtBgVMfqgBFzUjd+EYV7WSljt5t+1lsWcqeBUyWTjSRwYrezc/h30aLfYwY
HXaKueiq4r3xakPfcz9N7+rpoGeTUKljsSatsonm7bBh8rh9sL6L4gclrLQt1Q9jW0w71FHJPiyZ
O3irt+ozopKfWiqtCD4gGDJ2utNI0fLLpv9IpUeHrQi4ESV/dlAdGtlDvHpepGLmNmRzs+niaE2x
oN+JXnSkqJd3II/QbH5Um3Tbqo75GmjKcECMjZp3HJK37E1l2U3vVxD4BXdfHOQ6qHe1oiHjp0zi
77lmUqGb2jemv5qnFRo9rF4NrwlJH8YGCS4nhOieobRv6I8iZA5DtiizJD8CNjAe5aTFcOD3CbAf
V51wqjf8Esm8KloVGbLvui+Pd57rtzC5kSsV3+s6eey02PgKeHZc1djjoiVUtWe+ADwx/OQdh68J
vg0hj7QFtEHN6TciZamis3DFhWkRDjlPzFuvLavB2oT8tVUo/7CTavptU2v5W9F0T8DaymufyNLV
ttxLr+f5G5hjimCSZKzFKJXt0aKFdXeu9AieIFoSx27QVqLTTA1pL1s2aKfpilEsUQCg0HMUvdbV
4WKHQpmGkyU85NRI50PB4ild3NpKZv7sKWGOL+B5Jms2/9bhNi+tfJuMUH9WUwRHUVY29yiElw8t
O6Crkzy46P48iEgMm2iXWlm4FE3RMfoewgBpoO5ETBzSbAMZH2OaCP55YjfDskuKzFuOqJzuMUTJ
F6DKg6s4dDZiLV1a3Ie2l3tkiaruXlVZfIkmatTZBuhftpT1ylhpgYFWiRro/SLMnfokDkWWNqdx
KkKC1fomQm4+1qdP4yw3DI5ZAdB6GiuGxORy9iHk6DBT7AM7xRGV6Mi1D+Jg/zr7s0cM980hXqIy
inDWNFDExNk8eggabeuh7qt5WXCEEhccxdm/a/5/xZywRZrCMsLV7XowxKGaQiyQkqE7iQMpie6U
TRDzHEwl91l7fet0fg0TsUHGZjQGzCLGi5mwa5CfFqdyV4R3CcKAYqyY2hneL3w9NXVt3WulAlBY
l+88bXRXQFUwzg6gfZlVIDcLK2gR8ZNUhXMxgPygNw/QC0rTPwWtUrc+sbFJHgJZiq569eChIh4h
5Scne1c25YWqo2oe8tzPMQHcBkOlre3G8t8Qq6ZWXTooY5NIfcXEtuKH+VZ6SniXqVOy0s+DtzYD
GygD0NiLptv0d7GExkQDJPTaRcqjkdTJS6WD/OuBiKbUZcwSoJVoGljgmgu3kd5Q41T2ImZ1dncP
V4zBWr6XKHMcRUvEIZwlZw0fUGF7GQSFfxx7xLJFsylte5XLtrFjoapRgpSfHCDJlwyPg8ySV8oQ
2+emzZDSxPjIRWCieihxLCE9BLVmFSD+qk4KuZ9IUYmpycdrVLavTSsZsEg772GUXagANbB423tI
g9h7wN7TRwI8+Sb6u2lQ0UTxprVhVYsRosMPz45yzUPrmYxlfrHVznvJ+kfBWVGx2j1XchaT3aWg
Och1thuwxVmLpjMlIsBBGDPBZbqEZcpwCyD+rPFezFZ6oytvUtTPqyf0HoBVDu3XvtKKpRGM2dXt
PYkye93vA1UL7qNfk/CynidlYDPEJI20TsrKa3oAiCdGgrqh6vjJVbS0GAxODUmNeijPFMOGXivr
McjCaYKIpWXwacIAtrjG/TA6NXryXHvhRzLJD5aR2y5NkJEnT2+MK6msb3mhDl+QvsZGVEJ9o610
+dr42ncxXq2VculplLdGnDavhY35uejwZUw8877qT0qQ55OJmg8/xtVPfmo7G0XYi02HtPcQKW6o
M07OYre4aFZG1rWIZKT1Ci8yDLd/HxOA0EUbqoPVbSY2Sr5cL8Ghcv+TKtbbyl/DWL/IvZ68NZ05
5Y1YKRcKiuZ228n7JJCSs2f5bPKU0H1OGqiT9mhX32uZBbKu//h9tlXq/jzbN/XPs9vaKxfsOoaV
SMJgM5SdA9wrzrDq1KWEWeSqbVqI5SIdU9S+uQbI81GjQ7gcCte6Rz4HmnYC3ZsFEyV1zec5rVb5
k9Mb5wFzPVBdpGPH8i72HeW9nCaO9Ugh0LJ+TvSbob04IdvW3nayY4aP9LIUbHZ/8HknSO10pKD3
89pPsCmmWDPF5vUhf+G5KTrxG3b2nh52azNdA0e2LqZZAqsI8f68tRp7BazcvkR9Ul3RdKuuRAat
ea26IL8Hihves7dIFppXDm+k5lA0MTs2elOzcTEdJPP+KIa5GVXDTNcRIsZNZOkhiCkgakbC39bX
hu5OlEG035uiF3+k7q6PUm+tag1PgER/GeQ8eqbey8oStPguSkP/KU+1D2EhnvTji1aoPweokgl5
L9DWkuFV14Ja1mWoH80SRfZbpPUfZzkP0U9LdFVK4261bpAWdmAx3CQxFLR+uounv4Qhtz9jeZCn
O9F0f40TMTWQyV4VZ4S47YegiQ9dTvFbtDDJkXZlH/AIrJFbXxqd/T66SXInelWrypHJUknnmu0A
Z4aVcysPyl40xUJaNH2L3ltT9KbmZsa8aJp6MXwVHD8vc7RKkM0Tll+ExJnvlNIx8eodmdp6kmcp
uFWH/i7nIbMLTLd/cpTsS+P7SCrG9ntaO+OTGCB3foCCDCwQtnnzgFhx3wu7+zlAXMHv1GgxuRDe
/e9RvVT4O3adPy9j8Toa6qwfvy5zGyDeSJWUX1QtyR/ZWZmbspKMklzt6B7xZmBnphrgNUyWX0cR
jHp1k6dGsf8jLjpFbJ4m2q6tbscUhdRtkyjKVUkAl0O0lhZaX1nvuQO1K1FxlnVajMBYWr51pOT/
HiCkyo79B1VHtxxHsWDoaAYkEdlU7d/RoOC2UtNUcmPPs27c+ZgzjEtHSdJDxe5jmE9jPgZqJlOU
xGm7z2HVKGrjbXTMHdZKXzhPle9OtZERhIBs6iT3iPl1mt1VfZ4uqEg5TwnuiGQMjUNjYYmxTBZg
u+wnMTIYg6OlYGyqTgOr2k5R2oC2KToR1zOoTNn6TjSpnUhrklLSWgwOeqxdbM9+t9D0XUJrMJ8M
c2DrUpNlF03NoOwF52lTtCUlxmmEwputMz/GBptWkEYveERlZ9HCHt1fBqoeHppmgJNIqvyge06/
70lsrXzkdHdNB0rJCbNixZ8ILY0aTaKk5LmdjaEz96qeY8L6a/K9GDzm2lKxMV3L0CvbN/VYP7eI
rq/MIE8oONN0ZKyxeV8xJN6kfgaf4W38rkGYeupV48bdZElXsO+hKWmSu+29qF+FihzAyEMzk6xf
eLKmA2vl8DSasnMYnGYlWsik/YyLYbcYm0NgfhHbCdvKvjeZnJ3EwQyyfD67xRRFvfSBZe1uIRJO
eJhNBxFDKhJOD/cgEhi/dYheaXADlC2C8kAaw9jPMRfxUccD3joa0WMAx/uUxp4L6Bsm8UYLgcaL
4KeeW7uDKO9YpgebjXm3w3wFLZnEn/XmovTqz94xs5Ez8nAdUcdEfhjQUSr07EE0Im5228HXh6Vo
ytOA2Cw+FMw/jiIk6m6ZEV2NyQZFhFKUKlaQJCm6T7G69v1L1uarnC8Y2c57E7rEned33QPpKEDx
CXwS0RSHSFdBF5VWsEc9tHswTTZ0SYKj8jRBHJDVQnaJZzn6T8Qg/3QPQZB/N/oRB/EppGILfS5w
TRQtcZ0e4Ye1ZYXZWsQQlyFFnBvOJsnGk4XA0SkJ8ubBL43yDvGIZ9HKbRmYF/bY8GP/L11nthwp
smXRL8KMeXgFYh41ppQvWGZWJqMzz1/fC6S6qlvd/VBY4ECkpIoA93P2Xhsw1zq2boBFHXowANd1
r8Wce3LS+ud6/jpEnAm6/dp61dKBppFsN997/S9p6LS3UQpnMv8Q3Arc1XzaVXzOlS2/ZNao+aOi
Rn5ni+9GXUhHsmTznVWko5eLrgRAF3WeMiv3eGCmIGkz1bK2lt97Jb4otnCeYjKvSPeZf6ABb3Y1
Djj+kWHeQDLp9+PYRIAbcuIfx/ZIDYHkmzHZy3loXkIjSHYjk2oylnrrWjvaS1HDYrBblhgOP4Sj
NNmhIbtq4ww4Boda7CpTb85SfiG1RCzLLacn9EDhJxrMvZIl21Qr031SGQky8gwaRzi55TRjQ8kj
80EOSL3WZGk85lFMR9JWXitrbH+AaOb+UurytZQqA1FNyDzILsOdbtXKph0z/YYq1ysnNXxcN0AS
5MOMyIE3/3sMpWW6qUujRoL599jgkCwfSVlwIMk9+rg2bDRKDFl2X0+TkbKd6W7fvi6SK2ng3hN0
cJD/vijFfOkpipXs1rEJ6tg5iJxTr6PRcLVmqo60RAm/WfeLRXmx7q8bU0IqG06kbkOUy9yPrUpY
3FEBAXFMpV6RN+u+2uvlcX2F5ZxT5+V4s161jn5eKpejGwj6P+uTaH1IhUkAW37ZrGNfu19j/zov
WZ9l6+GPl1/Hv96CL6v1+cD7eClED5gOQw3pqcexaT83cUgER7psEsuIMnfdXw+vg+urr7GvA2lc
Ay/6Ovzvt/i6+vNMeOe7CmefF1SxO4SG/SCBD32Ks/4AJeIv5IPzTe7Jh9H7UPUbRD7I00XwNGei
dCWqOL8N/XcZjogeBmJmuYtHD9wH9X3pNCVOsEh/6AdBGmbcpn/l9j7RlOR3JcYe1lUgnqS2bHaF
kukHTcpUDJqw+myEvj+SyfJnmfg0w0GiHgI08A3YkCdtLrMX0oUOBukS71HWx1s7rFH9DUSocQH9
4jAJX5SOb2bXJD9b+oAvai82li402p1Z+57O6WbsdOllaOZqH0uG247WcDLJYTkB4c9Otb5RRTsd
nCxfWq5UPChU5r5m1s7eUPNDPCfaoQsBPaAhq06lqb0toof1xp4sdUebhaAfvPD0nHbCbCGnSUr8
ntQ07PiDPiZxuY8gj10pmxKComckMs3TLi+HZGeL2Z+kttlUYmmMly1wI8RlOy0MZRpgKKb53KSH
SQLIY2GLBWpgZ2ShJ49SrXR7fWKGEyQU+tFgmz+B7e+TgmZ8NEbDuUuRYvJc8YREJJgyWb/nMHnQ
HUmnh5B4+pC+ZAArfrDE2iSh3biUpbNrUYbDNQAr6cHOk34UtnQK4i5/NWEL73M4frvZYgnfI2Rz
avrqdtz9KtEkuKNd9w9YNe1DNiXjNgkU6RXFwRX9f3XGlJ37Ish1j8SS+oQAPnuTpw13QcWbBR8Y
uHGOb0QYfCu12DXVmJ8ym2a2VRU31opEMbdh5jWqpvsKraRbr+iOP8IgdczSHxpT23Wx7lxNVX5D
9weDogWpWBFWckhol3lRqP5lmWN6BDCGBU1/srmNWWmRH/sEPbVUyoumLiwPhabZsEDjihJTKe9N
SRz1oVK8xixdJ85a31Hzyi9AJl8tM86OJhM6bB+u1FauI5voxkY7+NZVQD9b4VhPySFmXgkmjDp/
7TA5MQTl3hjpp2xruymZXrSuyp/ygzHED31rErAN1oZsAfQ5EXWnrZnWTOVnyd7UglnYpN4IKJaO
gdbQ3REj0r7F+CeAJyVOQvlTrs9dMj6oZoKT+kEiFcudxBRzu0+7MwaWMEgOwe8umZRtQ5rocd1U
Tp35E/F5U2EnLnCc9liVMN4r4YDvytO9IenbWs9Uc2OmVeeVvfkuc4KlEgU0RE/MhNptpY7Fcd2o
Tlx+vFp3pdIsjs6yWXdDEm65jf/n7H8dzqjQ0fMfXI015bFecgJZ2k35x36TFz8j46dVGXwOIssj
n049FiJTj7MeGSzRmd9m2AzbMnARLH8nTYqod+4iiIKJEMZM5Mze+hLV84upRuU2KkftOCSmdrQm
bJqYRkb0b4cgjR23iHoqJAMBYImQdrFBi911bN6hqEsvSTqe+jUa4soGRE0Cx2SBzXHAQnvc4xEa
cXvXEtrUo3gwB5nPt+zK6pQe6trMFW/MxKslLCLNlp8AV5rpyOVhal+qMh+PTjiMR2nZOLKfVRHc
xaLPj8GyWZ816ysoOBEmHkqYrhlKij8M0M/kZOiOFIEIgVte9Ub/q6yLZxI4TLeSU/4C1fKIpSpn
7CaeCATH1XzMh2A7x+kVdLl0rJfwx3UTxGBFpEyn7J9C92umgxHzi63//xS9ejVQ825ayizHYZrz
IxOgTsr6Y6Pm+kE3EHiYimCNZtHN67Uu3+hyBw0FrOixcMR3rWiMTS4nE82MoiVFpcpfQ8Wpj3xL
8dnxh9VH6WQmBHl2E3Yhx9qtv1gEmczLS4H+I1bnY1y189FoIUZRPocdZpdH6hXVkbm8vbOSmAlJ
Lh/TJUdO1GX38Wf6fCP+TOurLK/6j1cpvOdDq7HuC8B4IMdXhRcWNhpSuZ63jWk8aIWAmRc6QPSl
qDmuG1uummOXYs0isgNtJSYNtywKF2N6cxRx8J20p4e6Qg9YhlXrJario0I72XXnyoF9UozxGMbi
MalQoWnoQA59WB+rnLK8YhnvtSkFl2TsZ69N8ociESOpJspPqPHAzpvhJGjXQoMPwWKauY3bA7is
iSQhldvHKm1C3zSZEdVl1mxjsNIePl06r5UOTAvdJOLF10kNxBbES+IDB6g3oUEmhRQPISs/XMJS
yRdOz7Z5YP9IJQrghtk+TUU5+mMZ2lziBF6tqpFrzm22jVjZY+AaniKL7uo49ajQlwLY0lxNDZPA
dAu4FLo6clCtxbefWO608CFaQ90oRCdsweWgtmJZ5fOlwgto18YeLbK8bZyWyYFh15vIiXhIiAdE
n2RkygPu6HA09hiQbk7oS3UZ4m7hO6EE+biDN6TxT48q1Dh+nySaqXeOihtyxyc4WOW37JjLUGUS
wT1LQ/CsmSPtwji7j4nR7m2zPZuBZJ7SqDwkPLOOcRDvOpG0/Cl7C8wBEaoZUWIucVxiU8/FvMEm
QtaZFF7TWJReWtfyhnuruSGWGpmXlb2SCylvzARzUSJVpBqNEA3iKNsMjkpgPcjFTWqHr0LHPTfQ
+AmtdrzysLvxHapPeUT0tNWfl8eqi+n+XYaE58e0dLzc1tCOMOv2bdmiW6ko33sbq3zb1tER4bZn
1OZELHIDo6aP043VtZ3vhNW1juJDHmkoBBz9RkAsZqHC0XHZZKpnN0jJu6zZ8f2ET9wUD2pR4lCo
mw3/s+a9aQtjl5n9ZhzUBheMXrs0kfhQC/NkRDH/X6UkeZw1PnKqdpgpHm5ZTFyX2f+5iSFEZdNY
HBStZ2nQy/QqmY2n84R0v+NBT2fDG0rQhga0rFMmx3+SqRNo9RdyUg+hmrosoYI6yWoy+CCkumSe
pjz8nOEWppPlGtIMKQL1+znr7s1MtJdc8vu3U/qXUVb5RrEl7SIZpP5Sgfnj6AnsrKx+YTF1mhsV
dreBaXmw5VuSAEsonXmnSs5Fz6LCS5XWORoKkvdSgSOTJvY2hWp+bZ3LGCohHOkofrLyMWD5kxl7
W+otnxqSgeWnvSe6DdOP9ZlqOs5RiaGdR0sh2wmCC5ZqgjgokV2rqpZus0FeFtJetaimo5R18w5z
9feiUFTXZlp8H4aXIsvIchhIm2bCp2yYRw1eXRtnM4uMPUB7KK9K/WucmK4A4whOPI2uSWZU+2m8
gc0zXAOr9q42rORkZjLt8ehiOX3j53SG6760b9FI6oRWt8muHVAkadTg3SRIrUs1y9z1587EYa0r
xHwxoxp6YfuhI1Sv7bTSVRDAbcfScWGkWY84jhRU8oXfO8JaHtwGJn6r8qqe/KWwIsiS0haIWzR7
GK/AjXbG8kMl16jP7zRc4AyGQQOSBOJr6vA5ESatSSmNQ1p9lrnp5iOsNH59jMVzZUeeNOPPBxSZ
u6pNWU7Re38undcpVXlEA4DbhXO5JR7zu4rdyw9m2rWxgiq0KOPsVoxoDdFDe6E8tvx7OTL/3Ci9
IUKOAPoz9QZKN940WONxEMpdDbt6K3g834ST46owcAzxEIjuYVi8EGp5Bnd37SgvXyHHToSL0egr
h21g986DbvS7bOL5U4lK25iyDEq0isVtkibNdcZu+X2YiuaVOW1ruXhC+N9sbK3q/ELqfqS5aLem
XZL4JFBcaCHZfmkEIk7TR1SBrJz4H8FiP5jlAa1SAfOujAds4ngNU/tlLnTp2UmkOzrpkwpV/kLp
o9+qcsICyGyGqxK1WzstlVO07HVtPFxNoQ1XWQqNo0kKC35nzogj1M7cIbwMx+csJAxKjnqNo1m9
CtxrfgNuyFt3uWkfxylpCB1pRnTrc/UW6uir27Jq3spyGNxO67q3ESe/65ha/0ZNt0c4GY5vIc9s
Fx8jbkhWJG4MCOZNyacOuQPNTWdOOwStvfbWdCZmbT7QbzqhdCBDausNuVTjAhC035h+sPrB2eyP
rQIAXac2U6L2f2O9wyeqbpVvSTMjetX06NsSI+BqgehfyyiC+Q9P4KWOJYSdhJ/WXfVi4iz2Wrk1
nqMu10BthOVzLLgrTyZ9M8sJ8v3YNBCAYKE8YoFjBajrIQqMC87gGGIdCm1DQVY215Z6c8yh2oYq
blDciATyxPV0cZJY3yVZO50Lqx72OvHQJ6rs1aG1GuXYIcuH7Em0sI14AH+VHeylKSMfz0yy/TRU
2rFFTLkRwvSqxLAO+Agtn5wFfiTcx3BKmmzTxjLL2Lh7yCZ5V4SNuKPQrvctSLjF/2HAXsqf65RQ
x2QuvxXYnX1EQrJX6OSO5frJjPUzyWIKqyDlV99or6h2/+SmROGFyb+sVoeU+QMiYOGPFW6KkYV4
F/EFn6Phc9On0jHnZ3G1yXZ8Oqdnw4nGXW1NrxALB98IzOW+N+rbeAD0UmaiOrE6cZMce4ViKeM+
BzDmjXAAXVtTR28i9tezlqVEYmjDQR/Eo+6825asvuTS9DvqWZnrfF4jad9JYXKrs5zFhGO9BdgT
3dIwuhc7xPmFKx7xUF1tk5CSrlSryM4ljcV40177eLC3oZOrrmVOxKZSv+3VM9Z6GEQLjCGx0zcF
/bhfOeJgONTWtZ4baiyiaCtAh4LkjB8n2u2ukkWvpdVgPHC1YUZv0x3LWFL2kRQ/8ODyBz0ZPWWC
EqTK9R/Qy4pZF2hD2j8UZAee5i0qNzmOXSPUjaOYlX4z511OBnt9ilQr3RWB8sboHdd4AzqrfTIk
6ZxZ2dYo0U9KTAI/ujbDsmrMihcKACwpQUJSELQpgebbus/inaq/q4XQttwfn6s+zz1VJMOl4wNP
21ELfUDlO6ur05PQEKoO5YBL0hxexqwyd2EQtETX9N/lpqCkoIvNbEbc+8agv8SUBsyggbiH63VD
l/5dGC1+IK17CYMpRuHhZjM+v66G0iDFPJmkstwUrWJtMosHf9XBYIjIhcGws8HQET039rbKCI8s
5N4h3gawk6Nf57KjrwvhJYmc+V4wkzaT/pekgiBT7BQyZQBKx7SehPpztCia0Qtnxjl27w9WlNl/
OXjSEkIMULJinMjDY9AoKUankUzvYXYeYDqax1adftdTru3SYfmDxHZ9myxof14TU/SE63sLnVjd
DvncHBuyChHNgbsdllqBqJqBUhElClF7bWqO9U1WZT7gscO6o5xYcuQlqeAIqrsDE+F+N62H1yM1
pidyW5uE89eBjzf4x7H1XVQhH/VYTDvT+pNWQX3oO4m+SW17MjaUo0ayPek8WNOUUjb3BOR4Je50
rwTtqkSJudOmTUoT6xHmzTWDIerFbYeMK4dNO9J+fMG6SkZOj2cpTzdDizVcSnNulqiFqN/spNy0
foUJvX8iSnkQFLNvzgU1/ICkjRjMs0wRyk0bjXV+OZzKqPW7vrvTXitdQi3xoCoITE2te+hmoSEP
KXWMZO0mCg9RCCdHy0iNnVK9AkOx5EOKVGwmNEFg1KLHIuN5BdNMIht4cswWBJGhweOrAz8IoudO
QJ9VrWPb98pLlz3LqHIgL4T1tSuG3zo9310/V8m+kiPaZwrPtxlpE/lmG6yamleMyBwkaboGDoif
sm5e4qCmMxf8CYY8f5aD/gfruw4AebOdwmAhWvNdLMv0ahLlciAkN/Qc09yA9HlnHQ77WnTzprMC
FruN/Z200Gw/S2TbaElP60gLZldUVugSvcPnqn5NdTNk/dT8rgfip6xkfjbKdJvmb1UR6T+Cqr2Y
dUWcBdxbMX0LhShcmONEW07FI4lZ3daKrUdtzL4VOSnwcfOejspL0LW/84x5ahf+kOPpjx3XOTMK
p6NzEIb05WL5ZCuQj4z40FTdTja7+UcVw2ULCPhVs54E1MotWkopUq5UW6XS2k1i5Pjw479aUtZo
XBXtZeihUwo5SxALVrA8nWGjxE3jS+qRPoJISWoWRvCnWbRZhoWRAOyzfO87Km98cmOLMOQMDSrU
XzzIzD56JBvObFmsrYPvcjtofmlMttuJ+XvGH4a4edYj3b2oNGc7ijK6B6NuoJi7Fo7pxyyc36xm
PBjmELg6xrkd/OMXyRbxbbGR7pJA4hHVOnvK0c6OB+8PCahNIWvhIQ+C4jGs01/wHkfXVsi6VzXp
9NPiBsH0wSqOIa0+FzQ/ccpOn3n2yA1+z6w7PaSpfh1sZl4FJTWvILKSkkKOOFbW+EoQElFpZe7H
cNC4/bOgitHfbGdKLr6s6iDcCn28rq+0lnKrhSNNHgp8JUHdY+Gp4wfyyw9hU1p70zQlr0hK6aoV
/KoWeTMGsTR8hDPtWsWTcaEtlbtMkKRXZ0IwZ2TpvMyXpFdtlrGrh2a2V40muktJkWA0jUwwxU6m
3JBFN9RVHMraYTLXG3Nq+ZeIKm+fUBLA8s66cxsG9HjSuQVtUaBE+ozBEinS9j66yD13YX3OsrOd
mFh4sLJ6hTUHFzz7fmtGMG+rIfktYxRjth5R+1NAj5J0FusYCivSD6KJhhT1C4nMicRwV7FOHYr6
NKW4mVZHc+HY1akj2cpdlT1yQqH66+T16LrLhNIzEuLfMgq5S2O4J3oorIUfy9GwFWPg3Eyl+NwM
AbwDVCtfw6qmEPo4oxxr53lNdP88tZYIvk8mbCsQ0+FydyqtQiqF3CDxo+N3mN4acPy01uzbVONL
rCewEMvwepZpM4UgH+3jLJtl1m1uDPtRNfrLOgxI6mo5dP5SPHJEQdYPK2umG+C7Zml6YvbJutOq
ZbK0UMmuB1dyzTq0nEG5iAShdXd5Dy1VD1j2Ix7VhnVfN6r4XRFKdoM4zjNE5v8JioH4+HWCsGAs
ziy7Nky5EKnomT3uolEJATksl9BYJWcMyMR6SV7OpW8mKY0kM3ljVjU9le1UH2XKLh9oVyW41FDN
v1vR1GwrOMMHxQgnMmL7C5+9+Uc0yQNlIVm/5ErT3qx2sNz1ACaSN7tsLt2IoGNySJXImpT+JALn
neQk3/reiXZzItMkGlFMBnmUv2px/baG/yUxKr5Z798LlakWDuLunAXfuPHhx4Eq4JlmhyMzUfuU
dkC7zTLduq5Hw6KrL0bWXFI16FLMREG6UxyZZKuFz6CD/L+i4nnuZdOXkGc+VotyqgBhve6tvoJl
b6pT9XF1IPznzE+Nlenrdjr5SavdoEtD41pSLT5iLGajJR1OgOiaVCXffw4ux/8VfZGMZnxY8gTX
BHLUuubpI6GcPLNmRwn9aT2A/7Cgxohb6vQRWF7MMXbwj4DuarCt8wcnW7FyL2pq7fSJDf57F141
GTumtW3qvWXZzj0goWCrqbPiOcvuusGmlh6nQvz+GgpjML34xj1IHLoEqYVzSfbdWHUpEGv+feXY
yJFr551xoJMe3GUq//fZplJHvnS5Xc9bD0D2s1kLU4b5kWiYQMpIjA+piNXLMPetL6ig+mpUJzdF
UZLb+mqMNVD49lS5/zowmXN+To1su44Pc9rrH6c0rMGrHDnR+iZt3Xe6G/Qz0E05jCmv8fZfG8mU
W7/EP+J23fh7JdDn42xsSrtvwC8uuPpJHd0KB85lPVpFgWdaUv9czI38YHfJNV7OSqn3H8O+RhiD
YpdVnDNtCvz522oAb7+Gm7U5pdPYkJjzLVlnBEWQWK8b8WXd5e9zVju5e1j3Jh6P5vCqZL3yUCEb
WQebti4uSQNLYM1XY0E0HLQmCv1uTOTXaMp7inx02HTb/KU6xJOIpq/4H4p+BdCUeE6jSaCfgQau
loRlDZH2VhTodddzZXummtTF9nY919DE56X9EoqyXsrS8vPSvjc+Lk3GQjxbrWHSQras7ce5VE0w
wtc0IZemcWV1yjPRBOnNscdbsew5Zaw8z2IDcT7+2BG5/MItKruuh9g0HgC9+rBerHZIqqahlTfr
0TiP0iOeRsmNOpx4ISXCm6U116EasjchlAj5b2vzhQjbM3LGejPNY/+t5JNmg/T4679PNW3189Re
tqt/nTpM3RUGa5Xu46hEPteF1R0dnYlcqPhLXjJbjHkKN6yBp8PQYQTr/gCTC9/LHvxVzpzGX09a
Lw4Ikb7jcTXvhp7942J8ptNhPa1mHWqQlfJ19fqeKg5wd73aqKnY9VUqecGISK2BarpX4sC525HU
eUNAf7ma1Z1Jpfv3qGpXZy7i9xq6w+KtaW4yYXsu2fH0UZbUErkfKI7Mg+qtu5OQ4keDGNB1j/uI
8dSnw0gA1oyPO5Ro4SZWNr+m2Q3LWQMqUav2eihnuFZVCM/rIDYTXF1EZrgaaRkfJ061TnTb0PIM
x+Tohl0en+vBEc/SkMmbNmmlzbqbNwp+5RAVjJqM4hkYjf1kY39YdtYT9JIqHf2+85Q3zdGQSeLB
dTO/tSET76bW1eP6gDaxODdt+40nSYUQr1XvMqv7XJmlK4J97SXpk1eeVhLOXfaWY4TWSteYXMtD
RWC4H6aGy3/B72qe39VRCZjaawHV/V7nCZbJx6mZox3ZdPqjMRHWkUld80vjJqPkzb1s1sjWZLzr
lh9y103dXPWjgdYkjWbKteLjhQQVkHAeWiH/6xyZ6LJt2TokOlmDvO8bSu/N4nIjHFLey1Up/MnJ
y9PHP6WbCxeRPBuNItGaUTTr4U9cc+FlHcqh4m4ol6DxW77Iqrkips0ZFzYXLAamR2g9hJFGCzS8
/R4riy1eNPnZSdvwDk2W5KQian6OnQ1IJcpeC6OzdzTYjZ3ZOuVrLvILNc3mZ2MhA8h1yb41WV2d
WxbIfqU73SnvsQKsRhkitPp9o2SPfSeokFvln8HI94VaV39k6mX//WI5Zx0ZeTFY2MWlEAyeRUKt
LwCIH0AeTnBHJr8qQeC1Mj2FFImYu34Mpj4x/WSIusO6+9+nYT/7PG1s3tTY+Ta0xhBt5DEloEqa
oYKNA7USiRXwQk1YVfzrK6sNLV9XZJAzIB18ugf1AXC8Q7hprj786xU/3ueYlg/lyXai7B5K4XZm
3fXYCFV9WfYaTS4esZao2MtVslU7BDYR8xyJsGbdembSY4AnR2FTLO6LqJ7OIkJ3o/F5vbR2IO3X
MB1FJec6BgC55VGHRqXDbHuhJLRdQ3diGaJuKslaesnliKgcAI+T2+Iv2zUT9x3IDzif8rKNEVmg
6UOu0cp7aRhZ6kQ2LXaozOIMOCpxaUub5TTBkLQn5G+8Wjesa8atWUIb0f8z9nV0bPA0yizJdutY
SSryxxtoY29etPhMhLUKmWSAChGH8aOYy+nUmnu9aqkW1wPNavTOvcvXk1RsVQ1IJMiNI/IaXB4M
rZu+AaOJvCS51vo8Hb/OXV/J8zz60/K0X3eRMjn7ziqIGijs4CHXmq0ysADslr2YjveVyEUageyt
Gwwr5UEzKYR9jaGtysEaslmvWg/YlGxcORcVTBKuBf2Q3aw+39hDQY2r1278uPLjDGbr0MLzpXpV
yMJruo41Vz1IEE4r5THTwfwA5Nm369EIh/hGqBJ5hixjhbe8X6pG/S1Fvp1JFiiszjqjqb1J42zh
W8ith0yR8AWnMSKEZXc9MBJRy4VBsjGyrk08KQocUvtw24fEhNPE1ANwJfp4Xs92lvcyHzIWuB9v
Geex5uGaSLdYRKWita6D3vOtMdL/f4+5D+IFainrsyOWpvhcFKT37VLJivymAJrRMCf0rRFSg28B
qaGvSLSYUIPqYzOK1uMp25++xgc6AL1flksspaMV/Gk4uS0mGhpf1wV6be1KoX7/GlpffbxNsjH1
bVTX4b1Vf3+tz9YRwsw/lmddE4Z3If5kKzV0zomzMMyQkGfUG1K7URVYP0Y0SP6ajAE98UDNMdgT
6jdTt1dJOE3batvoEyDvZTeNAyJ4YqW6looafpvsLVEY2jcN18wZoHe9m1qgHiu6iwf288eN4CNW
OjTGFj68/SIK1Tx/5NoZxnTosxHW8RJ1juKA7z7VKl/Rw/hppnTtJ+EgdvHi7Y1rPb6T5LGJVzOv
ubBacCV9HtWqJLkHfELXc7MM6k3vaN0/HI7IrfqtEmLSWB2OzWJzXF+tm/XeXot3EU7WRqLWfRwV
Tb20mS3hswKkKUT0ffUttWh1mKf1v9KhpzIQB+ZjQt1sByLu1DZJ4Ifc3Z90QJGHMUSqli4W6HEx
rrWalyMTfFpHqOPnnsnq9wAB9xgXofZKQW8Ip/Fnoo3AUfn9Lk0OzKemWU9bbrGLMC+0wukfJ/Tt
LF30kG6RXE/tYwN3wssNnbppGPbpQVw77Mi32dZZPKJC+JVSUMb7EX2HqlhuqDn1J8wUkS+NBPUG
wIKYnSj1U8Skfu/MJq3dSTFfps54LOcxPdsta/BEHZqbanX9QhaTd/qS/r5u/q8D65gwoCzSITe3
du7A19Tk1o3kaVkms7uOra/WjTTN8jkLdRmhec7dnmbWa7Lo0S3z73jaVFY8qYzj+5ppO/Zde4wt
1FzrGeuYRdiDZyyycskK3kNdm74HfXatm2h4lkIRn3CtjT6Gw/k7POKPcXsRiKSN9Dluc367nG8u
42IZT6CnHoTVgrJwwsRFBGZdS+C6r3r2DdOM9i0aYgNCAEBWK5Pwh6o9WdPQ+XbGsiuPzoNchvn8
Ss3D9Innxo62hj+qVfhEVKKTwQ6qqZy3HQ7FA2oaB2GMNLYhXV3bPGOKm6nqlQBrDfVHQYb4Y90I
6x/jrZA/xmOZ64ceXbqZmwSaOI5HNpT8bktEty+za3Vo0TqGw3ehVcBh1GK4653c7yezlvYE2hM6
Zhn86xqUmNRMmhsKL/MobOMK5XggIW8EW6oBPljHaLwxgdaaEtKFnBLBoJfSXxqfrPbZ0lrjUR2Y
pHVd++EuRZghnyZZSrx1eZqJoN7Wc6fzt2IdSusP8lyeifO6awl7qxi1cyEq/knhu3huSifx11xy
kA7MnGjJ5iktJQCKNJqKIXyRC+vBTqv4p6yOS1rBaNyUrIg/nWI4vKZ9qLbahkUQoTwWGWKenOml
CxNGOiiynTyum9o5G7KGfKou0sfOCcqTqfQ/10PrkGG1S6sDy8kanR2pgHNIOo24w4zivo6tadyY
an4qSmXjPQG54qSAeONxopoBZWW42LQiSplk24+xucArEMXxsZDxPYepYjx8vZpFafvRWBoPIVNY
n1iB+ZhM4horhgCa4gDcVq3Ex5yd3xM1/dw4WAJKKTSv6/iCpPVUpw4AdjEjjZNUeZh6oAVRplXb
QHe0b84ijF/uOF9nZOH4eYZW1Pq3tCg+zlBpsrhFI596kaO2Xh3j5j+2rKSHreKIFClzJ58J/Wks
mapVQHL7rE3hIez693o2tCtkTf2a5CUHSHr+DTqm21dxS8yD3f+GD9NfGuIZW1OTik0mSb1ns4qC
VqCCsVxCGluFQBJFwD5MahxjlqbdyefW7+qymQLCE5OSx3Ibk4QDrwjhTKfWODI4b93EbRVsc1sH
BrNcsY4F0qjjXM+PmR4ggwRHwfIyoNS7sxcmIdUnflrJklwxycF5HVsRhSu2sGzGdkNpevLWMZWc
FV2YevUz7dsfdkyqnhTz98iIOAhhhwH4EoG/7kp0rClG6dzbjQhA7SwVx0Yl7LwGDOdhcCDJsiEu
5xYH5KGvAZ80LGgKVL29/zhcjyDeQfEJ/Nl4qVVns84RpKRvHr7Gvqq2xXJe0y+y0rVsS8rF5/7/
cHZeW47jypp+Iq5Fb27lvZQ+s264ytJ7z6c/H8HsUnXvnjN75oZFBACVpBRJIOI397WFmNfmJW4+
smLfxL1LcaSLMYzWWZ/uZJnT6XApc64ncTcbDP8qesVY38/1Xe3W6M4CUwCfQgE2d8qTr8MFFodk
akYg8JYIYXare0dvJtU8RGn7cd02qAN0atcgjTWsG9cpH/xIooQw3zL9IqB2XLGW1jB1OgBPT5/H
TDM3cCitlTbtxykrFOehrD6aaSNfTYekGBdGVeUo+DHeV/AaAJW0DdVGgr0D7t9HmOA2jvHnmYiF
U6yfYmFnZJseCOL3ogITXDm9fzAKx3/CRrQ4AUD/SIref7KM+tIZMg7XXcc9E0fi4SxTaGg7yeOn
5oIAhVW8KaatvWLZJlIrPj4Bf28KUVgo/tZ66KlrOjV8i1aKFlQn2odmUhpmN4XYEiI7K9EM4Yo/
IRlApSNGYG2iyn86q+ugLpw6HhscfbmoDDBvKwpVWP9OD2LxSMaPhm7q/j9ZeloL8mxfA2W0r4Xk
Ry8AnGZxBMPMMRkcsEdzJn/thsLf2pAUqp2TVgL+F/OkWmn+nyYNXqoc23L6gAWCL2Jt6QEl2oum
EH7F3+SzKXr94W/NCCOceXCkSiCjvPA1KfVildtoJqLFP7ybWbWIg3J8lSXDgp8E7kTqg2SjK6O3
TyR2l06ulY9ZT4JGcVBe1XFE/paxxeQRg/9mDidU0pHNM7JHZ2Bl4EwdDuRVCU8c8RZH9J4v+DC8
i3eYtaN8sUZI5FAUXtAD/2ffwEi/7PFDDCyKmUZF9SWHlKjnKVR9sZjvfA+Q+9jKe6HBJca0OG7/
a8yeCjliiN+a9bbtwDn6qzFQUGNOiis5DvtqTFUocRYFJLHTEGzePzpwWD83iJMc7/EMpNlRH8Jd
gmaGyKWKDKqhVQcUdykrTGnbMAJZhsp3txOJ2lC1mx04Hm0pJgxSo1yTQTuMaZQfUPTulkocIY9u
ev7ekGrjKXVVZc++BX05Cs5PWWYaTyid5nJSIA1EhOf2txDgnocuwbfAxLgLAxm/QyBUDlLnTIE7
PsdhV6yslDpKLX7/tcp3PK1lzbwIzlQ2ke2iJZayIl5H8hwXoV5crn+PiWFi1u/XEGM7kFXzCyGj
swaHcwNdC3I3SL93bMMXvVGXFD4778hvc1wnOsYZ04jW1q5zTqxU6jWstP4sDkFW9mdvOogmue9t
aAA/78GALnRA5IggHvIqAZEyKeu10/3QBSXnd8NNnwT3RJiInVjDrZ66/4pohb1FnIE0MTQnVkgY
Gi3n/Iuc59rOgpa5EOkZkYURh95woeqEzcEdnDelG/xjrpPQSwNntqMQVUDVilcuxfGLeHyIQwBN
Kjaqz5B49PyeOG9Xp2alVodaLQGmJVJ/68tiuKlVBj0QTMVGxMxOGW7QDqDfRDXbuWncXLa1QNZo
SMBd1PJbP+AdEfgs2AtZwWckyA7sq4K1yEFNcaVJP+ORFQdrGNbjl7+PF/GEVf4NjFy4iHz5VMe+
/tR7rXKWBnDzIuttSjoKfY4VnxCAU19kFpZz0rykho3YTb8RWfCxIO8lYXFXp8Ap6wLFs1VbHQBr
+Ze5ZdRTXtBEU1ya1kJ2ET/Ot+pKrl9QPZYfkMzEZ/V+RiYcYfNi3eNKSUZy6JZjr8jvQZx+KKEa
/jLbD7mJJ4gHMLk0DrWvnQqCI+4N87lqMmmVYatykSSwev3ohBPSQKOe6hVg01uAJDZM1198mIj9
WmZG52ocgaq1ivHqO6G7wcYCUrxo4qKychq72otevbPQWk5s9VzkmfE6Yd/zpHQeW9tXn1uME8Uk
kKrJNfGML2IO/KfxIOdtszTgbVwcH61GK3EvbGWLVdvhllupLoB5EZRrFNzDqLyKljig5UcabZph
a/2xCFvpcI/rfaJSkAYnUYKVN4CNb4LJab4IDOcqzjzcZ4KBTd89btSatcMbNFyIGPBQ56pMB/Ei
hV1Sy/CCG+npoWAZOGFPpDje3aWGE/kYDbZ87G2l2KLn/16WNkJdQ6eXp1CKoVS0UlOeGs+Zu6OO
ouRKxPQQwu7GA82xGoY2Rz5k1amyfmgkl0Rk2MrRcT6Np9OudaKjOBMHowPSvJzbXj9yBU+D5iju
BIpV6gd3NHm7o3Msptq+eIYAg8NMKXj4z8j8yMl/tcEQPgzYVfpLBouWeKr8X6ZLFOt3QVRj0FCV
/tWJEaQNRyq3ollKik9SkQ5INPkh1MHl6KPh7SiLLMYEIft07HAAnudmUQVoSB2392miI5bRpTT9
ZImdag8QXe5v4qD5ZJ87FKLq6T5xjxuNt6f4YZ08aUJ8eB4KkfepYrCYaoXRq5g1TLcicfZ7qkUF
Bwm1CJ1IMdWulWGfccWxrHM0UuKSRdUgDPdzU1Kyq4tzj2gZtaI/8s4RlHJkjyJrrj9m0wHXhCZn
lS5G2UDncEDw1aXoE6NA8D1BEbBPoiWjQX+U1QYI4zRbzIqM4VcCQ5LUg77vhMxeacHNq5ExEvJJ
pCTjJ/SjRJ+IYFYBDej/Z3zcdi4M26DfWQB21mbXGRt18mMzXXuA1JL/2bz3isGiV54G29Pge+99
rjJ5uUm2Ch6p0IyNMdbqyz/m3pv3/9f3QEoXqrUNp2x1EcvsAWtlUYl0tDVY6aauoVpmnT4kQPPd
U+VU9tme5BT00DAOWItFC00kq3OnCJfI7wy7DvXdB936pmlpulNsKlJCMVIZvqBxJL03kfdnOPC/
NpgNvt9HCzVKz//6j9Ei3LdfYV6482jdt7U1Gob8oied59DO3uDoPBa5M6kTBcWLBz9AhM0mUs/I
vhaLusnzN7Dh1nZwnQrroSZ7kxLfXM6vkXyxShyedUStQqQ0+LXXOkwLo9bDC3YdOEZ0ivGij6xa
EbvPfhrxk1D5TBX1pfX88r0IIvLdeRfdJDKwu5KE8N76PVv5PdvM+/Sn3T+lcab/mmaHiJG9hx5p
xjG3olsCbW3XtdbnbE+B5ujW+ZNidPjluD4YRsvtPywFEyZdlX9WsPa41aKX32MaNSql84M72RcJ
3dD3usfoqJMB+nQGRYyKRNdF0VNpiwq6c6h1MFlWqI1bX9fqq8w2a1XVUfwcDW8OMLNFqNThD1QE
FoBepa9WIHmrKet5SVtVP2Ji2Kyj3M/edbs+2pUL3BCzKjSq+mckbfJtgRc27GXsRELQBEAho3Bv
ArOmZpf7xzDCjmRCOsVKYN3ABKu3/hDgP4cGklMTVvNn3xqz4xxDlrddjhUXi+idZ+rommQd4iGR
mFf0sItMDz1L6WxLgf7Fc5Rf4gQ/tfkETMovRZa1L9PJfz1mmj5Os/72Ov85/fcYeUjWreZ7j4Zr
tair+e9K2LFnRqPyuWKXhYR3+ChaZgRLKLTM9KCrYfpMBpllA3Sxle327RnAebTSIiyaJk/GzG6b
J9eCpDndEULKdk+/+yg2z30Ciyf6FOaJ1u95yG+AT+mD7GgkRbRNXVJIoCn0F3OsLmJTNuauv8xx
lrhGlFfOGTJlSw8twm8y6iPkZqpXJMsW48Q+jLMevEVG8jWczkDPfp6JmOgV45A9+F96769CUgfy
kj/U+wHSOJocykfrWCRM1aDc6UGnfFTaQxHK9bvvS/reHfifxahiaN7wag/IS6jtxYuhIYo4hZsK
FctSPak4Zj/X8LM6xwlQiiqVR6fDdNvMmupmqKWE7GAqY20g5x9erqAKgr9TlbXSGpnece00ebkT
NWbqHfuuJNHa4ipwLdoimUvRPtC6eZioWE/DWGZrT6OJfU6J4Mk8bHQQh47sZClLvjbBMLNthtbz
//nsfx9nx4p81F13aVVatiWX8d+/UiVj3+4jUoRsYHWt8BVZVqitbbK6wlorhqG4qAb8LATEwvOT
dis+v+rXN6mVise4i5sb4orfbMWuT1pBnVOTK+UEV/ebKPCIIo4nm3tf0aAMTjWffGK2aiBMNqLc
g3hjs/ABW22hKgDV1OV0I8psAq0qzkBfZxdoPiZ+GM2fvcKtXoxTKn09tKgLT1ZajmKQNZaMqD+L
tiWRA5DhiW1iKyMhin/VDjtn7ywOmTt6Z1IlS9lzUKT5He9IcO8UraSyEVSncVqMFmJdmoW7VlLM
owiJg1K3bY31ueytrAw7R8sCaopJW/mkK3xnpDHQ2yvU/KY0fg29pLS+SZBfWsk1f7TDk5qqj+J7
hT1MbswJh/lrDgzlynauecxaIEWQBb4XqjouUrOZaGDgpZ3NvQZfherkQ6T8EoV3UbSXYf2rC1cu
o2VhZmBm87+K+PcxmArjUZ05J1Gqx8ivWrlyZG4Nt31RG0t7HctSXYNxxE8151bUBZVGYV2V3oGh
HXG2TL4qNtKhOcwdZB6TpZEZ1dXuAmt4rp+NokMVxXdZCOum7G0rJEeXQjJQiAeKWFyk/bId/A00
/+YkD2NmnKO2gEQqyjuoIkB5Y0ew08akZEnvaDdx6NyyuY7696SHoz/H0UV9TdXehkef6fMoeVp1
ahmQsnusqkN7l1HszopfQvNOVjt+7lpk+Dvfr3KYlAjkadNBdIuOYIKTy3CsljlSmVvh61U1qrJT
NeDvw4Q0FbHcaXk8BgplGgFVBX98SyzHOIkhAZZt185COmSagKMQ0HMBJEKdrr7O2/thLIFs6F04
vhbBvqwjp9rgGzvsxypd4zLUItk4slGplVMCKeJUIs58GmK4pErjPOOY1W1hM/bVQsTEEFPAK5LS
DXZ9Yz0NIkmjSpZ6sLUB2Y9JydoxIu1gmN21ndIyhYoVTqhEyMQse8vxl+KbmL4xF6HZWTRQhMR3
NcWdAvGxe+j3+H/GA9CLJungJZ4YfOtuW42XyJ2odryJ363pPfS9FC7wAepQgwKKo9xExiYMqM/2
2LUrJhaff7WoAlTrIJuy8yxZrqaJHoHUJPhCTc0kiesjwJLj/Mlld4Bw4bt7odmNOdpthi0kansW
OZhGgRPgkwrbzUaijotnaVJb7e4TMDD11woYJ5Gf4U+FlH5b+pM1UHY2/RqipTjtwzFa2VoLkm/q
sfI2O4uz+0HEAB7LDmm0aZAM53nzeZFXvvMhgvNroqiCurWNh4EI/uPlRNOZ/gu50Zc+CdPjfdjQ
FOU+gP4QbJXJEzZU5ENnqr26nwwq1mmmUum+pWhfkY/9/W/Hg2BqD5///u630X9DHIf3o+5IVdsz
Ur1NQEkGSeqsZiA6SQFr13pKRZaDNZ4YiOy+c3ZqfT3D2b2pwwOCM1D2OIdiBeeM+iSlrGB8hbru
EhdMcwWkRu2+mmr8JVCtbtOodXus+6g9wtYsXKTikhx6UI5rTDcq6OCiHyzO7gfJpbBqWsPuHvq3
YSIGAKgFFzaEMxJJIInUzOXWDkB2KZr3Q5oONc+GYH0PCegSyg3uJa4yqDBliBQU+KXG0809khag
HFz+CqHuGEu9gFBnDq5hrdSa+l3t/JoNff2x9Nd2IsmrpOkxKUK6TtZ689rKcf04apl8kNMxWohO
EXMiHfKKbftb0SwG+R0PK5v69Og03YxRVT13bbjQbAxNTjEdQrdApOEaHzBZgkr4OdVwBvTs/OR3
XUFiTAKjrOFm53qDuzBMy9iKB7KHIvSuGKO3+4P6/jz+e+c9XnTlxqXwdWghZ84MEQ3RtrOKV8Yn
f4SU2ln0Cnty0tx/9jZT8z5X9KJh9DR6ef1VxSID+iScc7H8YvVN2swbHnsJ8UovCH+EA0a1Zdv1
R69n63BquzC6GLgJLlkp7p0M+0+5ciGWBv1HM8FvbdXS8D2EAOFVbr2Tw3q8Yb41kj715S/TJLdr
j4pCBlrkVzvXGs+9L8EynrIgv1Ozvh1/612UkkRIHLxwWkonI6Y2Wt5dIqdbBTn+qlQoP2kpHWUV
w8BvRKwNelXCBKKys4tmVfMw8Sm9LvSQCh7/Y5iU98qlmACXLrqUVv8gHjlhH02GZu4P0RKHiJTr
usknReTJrFLESlxWF5asJodPx0t9nevYx7hQ1OdUsvgQoZ++JWGiHnyRHUoQWFqPNgns++cMA006
ZTqqf9NXopeDs3Ily16JZzgMuCsQCcwHueTnB3bqQC+yyb9uxAjx1M70wN+BwtHmx7yIdQqLwhKB
x/uKQK3tHG1ERaX6XCrRuG2RK7mAz6CeNRmIuyGwrGhonW1c2D/Fg6Fph11Jmf0oWvM6oA77P2Ji
GQD7s1x2OpuKhxJiIQSIhaaXNp5CnbkfTJ5oPGvbNzvDPHoCBPzbCDzs2jeIK3+MqKpJR9SoUeqa
ljVBKNmnTJH3WhCxpBEfMx3DXRWjwX3/mHkCTslpgHTeY3Bj/K1hudjBTEufiGfdfrRDeMNS/a3r
0vJFHciwwzSnHNJU5ZXaLRg/rB/Iog0L+Fn9j6Gy+YWZNewmDFxJv9nmjq+0f6j5g81DJsdMOXW+
i5fuVHUqOthwEzTTW2RR8J6oCDriZVcfSi7Ig1l41cbCQRRpvqR9bv22PyZ4ci2KcGyfS7S3H0cP
C9QscOulG9enSqmHa2VEDuR8eViZOr82L9TjhxKO26FRAKekoVzAtKx3ok6EDP3niHoaUf13I6Im
KdAxaP54DWfM67WMU9wSzEW0tZUwXqYmHBfAsm55lcKPZrBgxEUDtFjXD/Xd3NvApl7pRbRJ1Iw0
Xq1rbxJKocvQM4OT6sT6m07xKRmy5mUAmn4lm/ZdjMq83NkaWsMkPgIfbTjikMiSLvPwERCnZivx
s8fmCY7L5C2AdsamDSZu+iQ2LmeSs2q8HOGXqXnHLwsV8lgxHASuIn157ygbIM4GSbOVaznJyulg
CMextreMzgHQDYoEsnPqsW7EDAeS8iQIghkOlotIDqb6i6Y07R6NDFTuLS9/61KQN9kQDzs/bfI3
OQQXpwSafBG9vgF9c+xe4S3a11Y33xs7wKcG84OFXOATakq+89Vw1YNuJHipJt3H4MTxr0oZ3zGZ
M97HOmhYeer1o88GZgOQ1j/bqWLu7VSWd0HbdVBItHglwzII8bncCLcsYZKlxil31SmG9gFrxNSr
PtvdVNMTA0XMxG5inidirtmhJ6GqzUZAJeoYTIpaGyykLds9jcHonoZC9VbQaaUlQhFmy243kU6i
O1FRE0d6dDnI9heU4Kzr/VAaZbQyOyxcRMxu2FmBX/BPGMMrx/s4VMzHYxrWiM0xP45Nf5G59lip
SzdElcST2/DcmPm6ICtzRfTIuIqzriujLbtYexKZ+4w5udoeytD4MQTGUkVC+oVsBi4iY6CjV+X0
782ARKreGvJen4TZHVQEEf56+gTvTJViUT8WhWUtVLdcCt5NtAwlkFd4xTgbUVQuexDjiRT+EiVp
LBy/Uh2zzsp0EGdyLb+7iVPvfPJ/9ZYdur+TK+dbYNWfI2q5GDZIdbH3dKpuF7GFZMHYQbIws4Fq
dqdsAzCZ57mJtjx52ywrV2JMmlvVzSxrnHUSrLNT1+IJjEBd75vJRzokBoIHY38so858zXtUNKMq
+YBEO+zGDjEfXcVQg/JTv4CuU+1GjalD5UHaRIa0nNtkKvkZuar2pLvKx6Ab6mufji9WpWK53oZH
LkDvI4pcdRUBDjkbfWwdRzdVqd6gsiU7mu7gQWoWEliyvilWvY8lc1ZrhyYtNUBY0HpP3Caitddo
lL3FGF0tzRPMmW7LrXCEJiAjh6TqAUTv7Jl142f24p6vIOUcoe8HWPrkys+DgXKYFa5R2Gr3Zsx1
tB0tOQApEWFbo2fWeQ5Ch8BUnDGbCIrQIsfa5yxMPDouUV0r34AdBJeoIXMuwrkMcUxprXYjmmKS
r1Tl0mh7eyk2T6lVSLaz6PmbbMi2NfsxVp5ibvFPcckXk+nIoUwA3S9moT0NuEP+Ea+m5/Tfx4/s
hFdx68zxAbWiMN2qkQu5X+xy42kPnP4+oP49bX3FEeYGhBfMNjbw05DbNduXBsrKwUVzbCX+K6V2
9501di8oVBZ/xKfxPjWRCTtdndOSTbvm6g+GZftPuT7sxZ291h2oc40FaJQa/hv60S17TnYZZh5H
D58gK7TiQREpRgw3CweZOgBQLekWajpxRUGrAyw7Y/5EtziYcWoAlE/U4pubW+6+QPtgZSVJt3Um
gYPRx6d8KA1woZEFfyq344cIf8laa6D+TaFYKSiSsfYR42W0mtUyP8QkCk7/fMaINsJsCgmgErVN
Vwo3slpJyy4o1Qv6oUguKiFpaUMDYCI13Q46LbbOfWk8xUbdP7o2VxWNEeL8IZLV76mle+egyarl
UOIwKJr3Q0Tx/yya+Nui6QG2cYuyUwdRwOabMNiabwoqSXtqMm9WH8RcKEW4NSfYXCr56U12LDYy
EwY4k9RvjdnI6OID+RAg0fuhjGsQG6X19R4SZxjk9Ge0N/qzqcWoGOr6PAIlkCdfN/Fzy5N9rVTD
Rw8rbgW02D5XTcs2U0FNP0jl5NXV5XdM5MwfVKwobPgnVareFE2qHou+rCkter8yL4yPIpRh6Xat
+3QzTgNEyDRceRNGUrJK/UZDsq6r1l6fR7hKGN5S4GHzUcZ1LhzMPR5V1SlA5MBeaOkPCbFwpVSs
B7Ye1r4IrGYz9hW+jHF+FMh14GTNwpyKA0i4cYf1/EuUVpBEPe2llFVE82hpVOznFvJO3zUfqZ7e
HRDcEoCfit3sopfDo++r6uMQAPO1U3XCFYNWQw1zXyKgBbCYZtA3wUqJ7eAgLoBpkjEYqFXoNnrD
nQ9wb3TM7MiG6jQ7BJP14p36/glZnuTaiAxfp2yQipx07fj2xDekWu6w1Byp396/ViPvgSjb402E
EPvxDl6E3OFQhQWpW1A7Kc4jIKeNYt0NVv4hVeOHI2n1g18q6tXiSbAQcbQT0Qd3/fpQh2b6XrVn
q8uLD8t+blU8rv04Gt5jjbcuQRI5Q/d1X5DHmuNGVOh7agxoNITWqs/k8pL24GNfxW3FQ5xCoB+k
ILPYpiF/AQpCRAQyIlQUZzMOob/8R0eao7DUlnK5Ex2q43o713D1g4q+Wu8VL6J+Y8RLf6Ah9sX0
oHdZvCBJOV4UBbjLlPk29QfFs/Gp4tLLtp2GS0mlFMqtKop4UtNNfpZYPSSe/kuWuheTX957j94K
spNqfHPQatrVmq7t8QgIL12M7QsmHdK1T9GkMlDGOFNYrU55V7ywPUSUVdJ9dzVWpbFuscV7FAeF
rIIZheY5SRtEMm3X39mBoUZnkBzKVk/sB+ga8lX8IsPYfODnJ5Nr5Tc49YkWkDfncVTGtdclm9Lg
zj9YEpbDPWtLJUrNQ4o61EbV/fQF0tKPzk3MH9PQTq+SZeZHZvENg59o35IKu2RK+GoUuTe3cH3N
LiLeT51G6b+61Av3Ih4BI1YWZvSj1PS30hksUjEcNJ6hsCin0w7Q4uDJfM88QEWnHbfNCMBJLlYq
nqmrDK2azQxHmml4VlS+4qZerAKHJZD4Q1r18Gfz3isKehp2fMu2905qGvFx//YLQqVbWwHeRTXo
7x2pml9axyuP93iV2uVxeg1nKLNNMWJq1zaGdu6nQ1LmEsqmIQWLGA7JH7F5TGUlO2+QPkSHOERi
hjhFFiJdpqGVr5uy/XzBYIs5OaggXzPGb1Zj6Dt3Ujjy2wqFyelyDHwLcyhHhrVS2f6L7A9bESd9
T9EKD6+NaKLUdQjTqHzGgyA+i+ml5b3OAgJO7p3lTvWtj8F3nhwgSjney8fIzbMjW3QP6SJbBujb
NkARWKkHoFfpr0kf5Atx+kd7nvBHn2PL6kLT8myHpKZ9taT6Jn6Xkd/YVyBvNwUTxlMfdgnifYjZ
JUmen6s+ZSdUlku7MIxnnDWrh9waUQiHojEUnnwwSaktNVvO31wUgdc1Fg9bMan5pTaAC8ajwDCH
qmPciggypNtS4m0G4/a7z3Mzc27xCuxIFP/S5VBH61KKDsinayQelAMocAOd2957DJPkEgseWmGN
e80Fquw0Y3WzC5Qd9BFPu3cJzdMKRcGLOxr9LTSTllu4/yHp0XAToTkeNduKLeHZp6A2x/mo4Yq7
PfkgBEDOc43G79KD0ro7jL2kd2OM4nWYhtnJQRD1jEJ9vtIpNn81dARy/QQoQQ1vztF4p+xG7B2P
Q2WrGRKuEYmNspquBj9sW9qxunL38zKotjRnzWLOPdSp/1QPqP+t1Rb1JU2v890fW9WA3GyvH8ea
jdEh71WYoEZqnLQQMWpFDi/iFkWNLjzJ2fAmblEilMkKJChyrfOdTDHD4tw11akM1R0JNu2jHoOG
xFXlXezMKY/MxmAHwuMr5ocfYiPwe2gBehYV9eBzaOW63qbXIv8Vrfn7UKctrNOoRT/FigiDam9e
Flm6dIGFb+3uKyWxXBpMBXrKEMGu/81YyaXnwnOjq+CwCNZKaWnl2hqcDJQuvJY8VS6SVNu70lWB
zFlegVQzhkxrv7LAzeWd1B6QPvoydPxVfb9pnwZXDZ9s4IOJ2QIy8Nun6dm6jMfA3oqmE8k4Cw7e
V9ESc6qseh3CITyLSU7i1ojNJeGKcqaMfcwor8lLe+d6hONC1gL3zqnkKg6iQ5yRtvNPZpLA6Bqc
YeEaofqjXXvTOksPC0T/Ws1+yHU4rLYDiGqUsaSLY5ZFepfG66gEpY6r0DMMIe/7304w8/BFhJ3G
fGLnhfVmxMk2b/Bm525jPER2DTwQr/V159b+txIeb1PjoGBQ9zdYUhxUA3HVRu9/in4x0UQfa5lX
anxFqHdvsTZ8tLyueVIm6VRx/Y88C3NsYRaSWWVvzThBvhrECkRvFiNvatYJN4A+CF4yWV/XKXgk
SHgwz/xt2eKRq3W186H6c1hGhnUrR/FnmNGj5GLU5iodMmgv1XTnYK/QPNMQCgiiEegoacKSaENV
9Ag++l8Nzy2RpsSr6GHmmRtNBpDOhJCDTeoXO0ZwIWKHc7FUbmUAAAHporX5bFf1LwSSh6+G4pKB
6d8qzJR2I9XDc9aBVt8OxBoeRxHJ8+cBbBKMST87C5SaaKLbnJ0FSm0sERcTvexN1U0TRslKN7Bv
6lS5OVp4yj4loXQr+D+l56Bs5qYSWf0XMSxzvskjGJgxR2N2Sr7yp/qgwqs8B0GL1aLahDu/lBFv
dOt+Z+pK/9DBBxI7CnGInchYqYWRb8qJX4tw9ECW93NEqZtsPKYRqTnkKDWyD/Gt4hm95/RB09Em
qbSgOrPeCp9NG6nhSSwEhxV9UzVxva1GsCS+aWxsVj0QVdrmFCYl8nWtWaE1NCWUM1W5gGHznyKd
PYDrIs81G/EOlbTySkxhRG8w9XoSvcLDN9Zs72msvPVYmNFtMKt0H7nkvF+p1Ec7P0YsRpNxK5gh
qRlif9QsaFuCtiTayKf+1R5bfdWMqDTDBbcBQMLF9XIJrdMEZSfRFBBIA7sjfAaeRCRxcgQtp/Hh
NN5QsIW4jxdD7Ppfx2tJGi0CHzvQcrJwbS1NXUlpNZKwcIZ2M2Oos6gLSItONV4lkE5jnA4n3ALF
/jaVnXiXU9laBtN2V6utFF6GdRI7YLHntdIRV5IivonxBmaBLFh0c2cibXukoPyBwNKEIZaL57DA
y9bJQNAi0VjhwThE5TqVlXFpVqzl5regJuYIDYNVisgwouMEYw4BAO54K48t/AOmQOWDjQjJpY2t
CdrG+5bcYG6KTjFMjJASY1XClN6WWgl3f1pY9iWGFE6ia+sgcMjN/F5fijOuovToOjpcdtad85Jz
njZUezUaTSp8VYD8GN9mPXjQhseq3+goolPOJvbHIetQAUudah5y7xh6FK4W/P61kx7r39yEWreo
iWSGV88wiCZQEO+fOkTN30ohjMLhJGi5QTePFtUS0e1MxVPR4SiYbP3M7LjA6RjLmysKIPq2M6A+
iD9Yjb3uJcyCG3wXC3VLK9+gJGjMfzoJZOcy8Yd830W9dxt8TES6YfjhyxIy69MaPkDRX1upaYJY
81sQgpX6BiZxgGnBJt/nB7IKZYrI/8gDzCxS0V1RU5y778kBMbpIRnlpIzM2bw8GXyqPLY9N8d/+
sWPAlYUVQYD4jXgrtr7AOiXEVh5RYDstpI1uIiyHruq0xbb67+Ce2Oxi7qkYcJS9wnxFccZb93EV
7jtECNfhpLsjIFlxbHtnMLerrshRYBBNSSpXYkQM2N+2k0k7NtAv4tAV7a+U9MXuHpLBRl28wQ/3
UCvfRTxNFDgEZjkZ+npnu0j8szhD3Gtc6wnCUfeY6NBVI1jmeT5s4tRLjmrQvt9/01WCbB1CcO/B
dCEE6JRDUhWcbAgzXL1Sax9Rtoyop2cUgVy0d3t28z9NxMWz3v0ZGFDy5M6OXjotNdZqplUnWQEq
WunOiM06mgCKNiBoYZvhjBlzkI06j2H5KgBlAkbm4p6WpKh5QJTtF3GTm5v0CQF8H6xv1lyTLvim
68G0VPfjPUoZ7Uo0a5A6q9TL7Z1oWq70w7KH4Cpa6dPoGHgRirTI2CIMVZsI8ySaivnZpJs0ZpmG
vtxN07qoXBaTdlKitMFBKCtRRkyXja9u5Ak6JtgKgtEgzuZDYeCiLQXPIn4fJqluudbSooTglVUX
PO3XcyHjH83YK3ed7iTLNqm8J24o4ZKSwfAF6bzzUPkVpNfOX1jApn6OWv8r5tJ4wzg9g+gqBRR4
amuLuGl90CJHxz8NpzQ1l5KN2ZU/4yZ14r2ZkDqNjPJrqw5993UEGI9CFOzICV3BMvLzcG9mwUCi
WLRTd8BVhB3Gv40TMbVZo6DgncV9ypxuVlDOVW6Aub0QN6b7DUz0iqbneOoaM4jPIfeOykA9RNGv
XjFkaxeq7Aol2nTmPIuzMLhKgZVf72FuQ38OlUbG/zW0MeLij6F1HNzAgF4wRR0eolaSN51tpCdp
7IaDL9cuz20sEZo6U1eUeNuXtu2axciK7FvNLX4mF7mGstDMNEfhtv9u4y/3VnbF/7B2XsuN68wW
fiJWMYdbRcuSnOPcsCYy58ynPx8gj+Xxnj9VnRsWgG6AGo9EAt2r1zKXXe2iFkBQEE2Hyl6G4Au+
KRBzpANByBrw4caPen+nF7p5x6GYM7XwoJ7pOyz5w33ild3O82cIoPXOeOlMciPCYYqpOEWjo7yC
B08/OjbPMuDkysHloXlUBNDofOna166ZssN5RLY+uFLVtUJ3bFyex4hSrRxygjdR3ZSbzgOsYtn5
fN+j7XjjwdEJnHm+H1Rnui8bq+fkqY2XsmuXSrjT2duACgzbamn0T5o+1HfSaIqzyJgS7ZZddm08
4Gbr28nVb+HpVKg/ksbaYU/WZsEeQC/ilQS8rqDwgtg5ilv4gdGvpjaVoLfozVrERbjE89BdzEny
Q46fLnIWgjnFcp4Tk12Vml8WYKYWdsER0NW97rrjF7miwqZ/hswaFFJg/UqTpaWo+S9YyCGP8ecn
zzN1AkG1eQVMD133WO3Xp/DXTDgy91eJULLyhsqFmB20bex50wsJeUjjUebcx100vbjxOhNek4Pk
+slLDJtESv70UqJK+bjWu9fcQ+Ut1/p9xzoKV35GnaMyrdwM6tx5jM27rojjLXzJlByI7gxY6K6n
Uh1F2PkY9T09Z0JYTbPLBZo1VIsraJijgavru0CYw2Dor7S+vZTzTzOKBhEfauw2KUyWzJhWQ48G
zqmOeixAvZQ9ojnJOBLDj4n3COr3Akl3uQUGug8/DUzc0pwKc+iHb2YiPlRRitnuhNBNrFe3PVKu
GkR3LWWVAynJT7kA8L57226t3adX+zkXgMzIvsx1ayf3C9KtipXhcoRR529pi0QzbubeVi9q1MCG
hXQB9oKKgjywv5ulQY+LApkPkRGRVogqT5MnAsK/Z6C7ChM7J3O4apP9HMDTfWrKfikGZat7RXVS
uZRtUwnT06it5PifvaT5k4/sBkpPcVuavGaZV5/+aUOf/zRiWMHJD76FH/72TxZRCjXt89Mk+Q85
xyvkhCHL4YF2Jpggy0CoM6kuqISg2HWRHu4BRL1dkOfACu1DEG7Oo7VbaejWCteTgzQJxpjMQfDT
KK1tI4BQy27On1SzsEFpt87tlERcfNjG2SyeOhHf29i1Lk/u/hjkO2iq4bQX/rG4qI1B6KqN9JWc
IQ1BoORLR9ymr5T+wi8VIZwDbkEoHujN3slbJGLc3oca2jVaMD5iNLOTAKUWxVt/tljSnyILckDD
yk+a8rpNjApMSJx9r0n953GpfxmAXK3nOHMpRyB16gEt3hWGvqhUL75F0tQAZIS81OZtf68MX6Ev
SJ79pC93vZAwkRQ3KjrzTjBmi4o0xyYfHB9MTZ05F/qUXs5lTy5Uc631FCWoz43ImpU18naFbfOF
deTGr+34Jg4utA+80I2FEBERgQQ2rgkikZRlEzuIfZ3dWbWWsQNpoXO2/Hb7PYcaQEIgSW6QvupF
bWg7LiR2V5ZTVxP1okMEEblvCnjG+O4jzbIS29bzf8yDggTpcKO59wnpPdiB86JPdfbdmwr43qvm
IevJX4Ch8rZFUwQLqwCxR94rugSjhxxcO7nPU27x3iFGkMOPsXBta7j9zx6dlT02ddwicdk11ycO
n5H6pb4HFeJqISBmSf0jxiDVVQ6f/FQxliPUvg3VhsM96P1NrpXBIVTG4sCm2ln3Sa08GAZ1JMif
+z8tlLw146cxurB0apX6kIo5UzgHB7h4ioM/mA5Qad9/oFribU53+DRH3scb0JyM3ehJ4wF/BKOq
reHvQOBTJAG60SMJAG+uQayT/jzkP8Mx4Wwmej4EI9NCzuMwnx+mAvGYd185fnIx/eEKFtCd5/YX
mtbZPxLdei0gAoJzUws3TaVW+84YQrQBQGmQqzVfhWuVz/PCT7NfZOa8BuVlp2+3MLtOa97WyE1o
MOnwVKzv49r6mmtu+K1EXX4xjFp5i9TusA9gZ1zJcFyk3ZAasL7EjfEaxb0JbkmbLlQfYplIvBRR
PSsJY6CkAEVT/JB7xA+VuNkFqmNSkkr6jTcWVPCN5lQrO6zYitqT+dR2YKFBfsNMWATwKqZTBrki
uMNklehEzedIgf8XQ9tZyUEoti1nt7T2oWbeN4Yf3Q2U+10Txke9BRb/1yFEsKfyp24nu3b56uvE
yYIqhxM9hWqSJ0r4Gg4ENV3LaI5R7BoP6ORs5TgcdTwHE49DtFhM3MQFBbWANN2+qIve38uL7aY+
pNDmW7eaYip8Oh1xrXeXGtRGtHLHcTHwyddT6Xf3DY+Oy3ZESU529Vnv2cihFRMkyhWYlf5eK8oM
CTrEdKQRuSCCcpa9lEY5Ken1AEkxpdj5ZscJxqxGvkozAnlO79wp1ZDsKK8It2GVNE92zRGkypvH
3tWHy0ao1wn+wlJcXNuPLnlgpLwqXPtWGnJVASPuwWeh+XoTL0NBUgjpS7g99TNX+5EUnXPpSzpD
MQ/y5qXZxuq1XAXGM/1qiIvNoHTFpqdM9hI1qR9tlGTfURx4Cv0ifzT7Stu2Nk+OOJ79+9oo/uZQ
jVl3kfdEJjUn2aQmsrCU+f2MfB/8pAcW0ux9KvlT41s0gH3vgkh/HBpkWIOML0TMe2tbtrkO9ccY
H6BXp1bEGJrbmWJzwGq6/gxPyg/ICoarUmR85PM47Lu1EXvdiU/UmgbYE4buNh4f4dSPkPrRC5DV
qfvc2/ZO/qOoROEknEKH3Ocoi7A7yw+qQCG4VCcVamjcyF5eWd7OjWzI8YURMEd7B0HDuBzLUN2e
xxAL/DzLMvRmISdIN2u00QNi//IvZ/U5KR0KghsBJyWBfJ5x6ot71FO352nhHwBHhvdD4c0by6Ni
Rh1SNoxoXvFjcvjqcR4AERKrm5BYChtYAQkZsRLJC24bbT0QkHy2es4doTqglNR5h9CF1KoXTFJz
qpIUM9IERUseEAZuRhqOH9zkuHTrMigfyN5OLxUAWekWaMnbauP7ao5YTXaFWwnefDEDLz76Jmf4
VGYgeWE82ySMNqMDiRZ4PI4CSihkeN3gWkO+4NHX06Uct5K+2U8QCi2TkF1+207aSp/KYietI/+Y
CrbKO3sazVvbH4HFsJgek3el6CtYy245kw9X3Nrfy27Q/0KztgK/wgfyA2sFCZq9qGPYmOcgi19g
U4PawayfJojVriDlbqEKrKKXeoS8Nu+LaQudRPSiu8mrppj9jZO75IvKZCeHW62adtmIkoucVAUj
tYSlP+6l9c+11bhgyy7u2WTWx7Wh2X/tnLa/Sdpi+NvauvgE/SzqFN/X7vIXdSDGZhiH2TFCGFq4
qGr71jJKniOOoUgSs/AqG3M0G6UjJBj+KjUSiP2ENwSrWOTs0U2bXdR1t1TeRlem1nbaSk6hJmih
DKF5GMzKuoDI9SmC9ROaTyUlfQhdUq/WFtpCbZlfKEXJ6d9vtZX0sTzLPeqHDiH2bG9o7iuaWdA9
iOnykry3zNlOV0Re8swcN7mgXgpd9i69E9465qDdmqlyz+kZXqSwgSahRCVJQjrJrX3ykpOllwq7
PTyojrlMeWZdulX9Ix+s+KtolL8bJqECOSIbc9j9kA3td0M4/08+/+kWckHQpUf+pmwRFbiwlKGc
LtgAjC9FPl6keRs9dJnIQGlRuZDj0s03IBqw2Ty98HK5CP00fgCn9g83T6wm3dS+++BW9QqHphBa
6fNq7zedJtjqxz9Xcz21XcubWqS5VqWCfHEYIUSWTNQ3yESW7Fpmqxxkmivl8XKySrqFs1USOUyK
/f86V34MeSO5Mnlx5XC+7/lDnu8rrcP7x5iitt9SV+gsE8sFM+F5RysezGtVsc1r2YobtFD8xBwR
ahGGvoucReXp6iKf23ErHXU52NTVKrXr5nie/N8uKu4WFKl5fV64zROEbOU93xc+jf0vi8r5KcC6
06f9sKgGklh1wo+fNjRgHAgM5fQnOPl+/ue//13koq6tjlv5wc//5n+38If7576drY1uJQnw+zB5
7spYRbYQ+j3FRUOXaGe4lV2K4QB8ZDXKlYOg4ytb/7aMyI8IJj7pUejhh+nIff5julvlH6c3drGU
i71PR4FkXpRxox6DjiCmLUDOifE1m6foO1lSjrEwUsMZ6VJOiIDjtvT75D4g7fwX18Ru3lxHm3oc
6Tpp1c9kGJamE6WPRmGa63Sm9AMtVncP8A/4KWp1D7OIvdX1NHAiWbQ87H8W8EExkmXblu3RQhNp
jVlcjLL3l/pgIi4m8iBW3cNRBBugidLrvXST405gIbOj6KRMe+RaOlhZ97J1vhhoIJBzdN9czoZP
zrLru0a5zBywgGSBh2Pi11Q8BN43GIYbiFF+d2Pg3AX4VQe9v16Z1wUZBThEUhBDUT4JOcjhks2j
de/DJAZUDgVuU5C5QSCZ3hGUpxj5FxyJ8QMlwO1DrTzJY7fslMqTPJAXsNT+aUmmD26f50g0AN+/
f86RG03TNJoHtXmWS9t54G48xYH3fnr6Xyb+9TOhD6YvwxElT1XtiqV8OyFYoCyh9Tcv5TsMMk82
ZP0zMLTs4LkT305RrRCW5kcvTTtSU9s/c3x581Ln+lvazjkoODWCwHLUdp7qW/fx4L+QUAq/dSqQ
rdkYXJhOKWafZsj7JPltXPwcVbf4MoqJ1GNquwbyg3s3dF+kHSTLx4lxUMGHI1bs819y4gAKdhMZ
T81s9ZdN4iNmDrcSuBmNwiqLV+boP8lvsBJ5P9oySJ5IEVRr3R2SI6clJDr/Mqcan6Q0xfucXsxp
wzw5jlWR7Z3WmDd6cdGYir5h01GhJuRa+z7rTUGfAJ17zW8sJKv2mqpQuVCCEiy8elGWhS++Ty8l
fAIvyMyby17tsltjjpPtnKCDbGSCfBUsb3iPyKe3nk2hCzmOyXXjjBpJ8CH+Xpo7ieRSojReRvE4
3bDt93YdvLKbDHmnR7v0XqSHZunXhQFSs+y+Kvlk3CSi0m0uEWRDCoDkLT05XoQFwgQzr9VSbdmm
K+hMbsxU85fSLC+2apC9z5TbWrrE8fNoI+wNKCI+Gk1h76o+UC9IdUxXlmema9eJm4dmQhYnBLX3
FeKhY1GL81nCOd401V9lMT05fRK/TpNWL1OQ/XeBwf9mm7mIlXR9vZG/bXnJ7XKEaJafulN8s6K8
PZQwsO1UNhCLgKBEez9NsP5710pPKO8b9KQFLPXUaC4kr20cd9tIc+e9Iyt9YcMrN04XK+hgzuYV
aWUNptYo2Mc14Mipax/rAIhk4ujjRQyj2b3haj8hyChugiSZloXeLyltJb33Z6swJxiAgqRDM1a0
/rSyXWSMQ+Sb9U+/Qm14PLnopYpZn31DZsVy/p9rfr7jv/ILykPmBGr1DYB1SqGLqd7xNodkrxlG
2I3p2lbWXY8FOvcpcqBLv5r7dcSeej00CX200rYNh8Br6TxUAZxdKoHFukq0O4i6sq0B0eq6JMcC
MeJXgnveukiMfhdmYfmoz9aRCpvmq+UmEMxDW3W0qUe8Qe+pW0hDmvGwnUa7u83RRT2UNtLnciXF
KXegwBv4yEvroq3MftOkjvHFNFdtBYgPzphqO9q8cyjieyQCC4VCWv2QkPg81JxtkVnzWlaM2E0Q
ivNdepD4eTGpATFVhGT1oI2a2Y2dWkFZUx8dMzbKsQAs6wdr4jTkbVwNnJ0+rtXabYD8gFtHkWA3
z759b1kksalGhnGm8at7tMkQxql+5nZif9cC5VhVDU/4yuQn1hugFCYgrnHqsZUIVDSl4v1olKBA
fNtbogdZX1lzAGafANa6s43qtTTDbZ7FzvdZVyiZcMr5zplhLeYcpW1jra4e0PL+ac2xf+OEGTTH
MVUdum59a4KauLNXuw9+oKfroWrKK10N0p3uKsFusMeOk6kdra1cjx6t0kBGlj/Jd2X2kescyGiL
lZo0n9/I3yMEOGBVa5KlbvQ2gaoxvCrCCR5Mc7S/Whx9XR6ZT2TJuwtrHpFDDBrnJSQdZV542VFC
b4exNB48+yjZgmUHGJu0zBCqCcsHt+woAbrjm+WPOTrFmFSI8URMRrhRSqtbk2rRXwmrr2R1xlBX
4bJCwvPmP3vMUZHvQdbXYQtx1AJ9WMRCcgSjA6QyB/4mEGJsXJZ+maiF2CQDdU1abrZAGbPx5JFW
w16twvK5Qsx+Q4itY8c2aneKoaRvHoV92+al+4j8eLdNWqKmWm36926Qfz/dpJtf23AeHjSSuRcN
IMUtxOjO0hLVg4D8bjLDCe8CJ21uW2N4IHdbvqgaVGIEJ3ibiq5Gvd5iyBPvKnND66EmwCvHC71y
doOitVSQWOULrAWkkNijHaTVeyng83vpNMAglYpKfOh6xUtnSbq6dtzJOZSTbfRBqR44JpbXigun
MLLW2WOhjSZFkwW02be8RdcFGpbon9Ka9YFWmNsfxuKkQY69hCrunKhD97pcZcXEo+I9NSYTX7Jr
j0V46LoHjdKkQ6XPBPHy7KEbSwpWxBBg5pa8i2ieXc5d2XIVlKw76tpWnwypWgxwqyOyjdAtdSF5
VY57SKzHfZME495yqTY8DUZ1tqw03d1Jw9lFzjj5SYsjp5ztZ3eQoy6UDsGw+rC2bHpp4i1gXJxW
UaVZex4q1l62zpfzWBLGjwRuySNadV4v/uZyHmsa/7dPawWnedM4/mip33ypkeSq0DX8UqSZel2a
t7Eygq8pDXOXQ4V5gmnNXYYAfZKhDwbE65zKlS05JjxsUFcHmc+V4/Lyph3w23o2fE4bezdvVZuW
b6Q7YkLGiekelUskeVpXXZ3HOuqHKHpXvurvhPjS2Ggbb1SSE7O+HKFeKOGB3LS7uRcEwkRuN40L
izVlUn26JaVVLU79aAqLK82pi6vx3SLHqEYPNFQK9eJKzolN5CdPgyFVvuu4g2MddZlrv+nCF9cZ
4rXaQnUxdt2AGltC8TAYpmfLt24kap1632sIlN5c22RAmSMkoO1QI/oX11pT7CVnXepmhaBJrA/N
tRVa1tKJUYs/Ez2f+J0JeRErwHB2/mSQC6RFPC+bfkog3wetKHE+A9Cw5TyAu6U2EGSiHDzDFS29
GZd2UAGk/AvAUY6dVzivKuFCgzONe86IK7NMu20+AjzVXDu/o84nv0sou0W/TbF5l2XFnZv0+V09
f2vswLuRnWrwrMsqQ9LCsXTo9XWS60DnQ3c9lJ2SLMnk39uZMRzkchHgzivK4TayJxc43zUF7r6u
eorOzwz+ktr/3PUKgfHzzHh5pvaX1gYWyizzu8vQqz2qbWXFet1b39HeSHdtYNgLL0+1jeT27ZB3
OXH+WkFjbqFVKhdn0l/ZOvl1R0sdkpPredgE27ogPSVfdiMg1WUyaQhpC2Ez2fXqttnJl6Q5zG/W
czcSzk2uWjtHF1s/v0YCJRx/gnv6lhpt8hJljrac5sy89bRW4FYJB/i1217qPlrAIVKDcFLZJrpo
XfmIyuGwmKex+DbVCGxqVBIvypq0QRqh5yOh7D2wAKfpH9K57NZ6l0El0gQ9oHWSD5Tpk6MSVo06
uJtOqfnpYjxNICje+c10mq5VwUCCkkrOLAyzG12hlqbKK5ic7ZEyvgJlyzr3L8DlzEvZBR6nHXVL
e5W9Dqnv+9YlkoFnkGjaQ2H08Bmr+vXJOwE+m/v9dBkJo96F1bpuRnMdkRGQFAoWKgnL0mnrS9lF
EuLWUL3gFqGg7DF2Zt5j8C5UfTwfu4LMyTjMxXOOovTWm8N+3fP+OBhD/SsPgVDJi1G47W7MODb2
sAycx9N3DzkmrRCXIqup+v66niueS+8zpOFT9zwNEB3BeSr6V5/8pMv5Ro4N8maRjdqrTynA9vxZ
zjc/LyqXOnUb0CV5A023+Mj//haW+Nd2VLJBadqhZwcapFFq+yGbcnvZGZN20TeKRWBFrTc68jdr
lerVhyBS9F3Os2Apu9Tqu0dFt19kD3VG+y7p1YWc2YrpagCKPnCrW+mg+D6IJdOeDtFswR9Y8teo
lKk+AllfI9iH0OKUhTeduCQArlazGWor2ZUG6aLP/cZ0weqdJ4QapdekWiluE4ucLiM0aHWbt4ig
xPmFHJMrFb9vqDvhuj+pGIxJe4BkKlqe0qWeixgbWaVxfeqXHm8h9tXexTl/2qjaAUQ4hGYim0pk
IbuFRuDknyvwzVWxfi+Ts9IhaODPI0wPTamlK1eUGC05G9cHCWyFN1lQehP9uGwr90TeLa1628Od
KJsnH9l8d5TQ2FpOPhkEmDZI0Ndw5sBc9aMZlxtQBzA3tMGlYQSI5jZlMO07c47KjWwC3Z32oaJR
RA/5GAE1CEk3lHpuC9elvGtSeCbAuGLZSMwXEJlU8aKgrDaCqAQIe9/Cj3keGyFuPFvPrf/Gr//L
XLHeEIDAkBLJQaLDtsqxLSgL7fVTq2gS/XVUzWwxV/o/rKMYm4X13/tJKwGLN79P9zjf97NfBAdb
ARG/iFVKHpDRalfIGkTk2YlXor2erKjqhrtSdJu8ofqncxC3D7usXgpnJ9fDW8kqcnaWy1Gi/OYs
rXr7hQ1Xd1Nq5k5H1/sprofxisqN76U7NU8R2nd71Z7gJBLGCBW8naq5KcWeWFM7cUjJa85aWnPP
QrYvsyEDEM7dOAtMQFhesqWsn/JYAeGpjgGPbWGN2zsTTt4b2RuanBJva7wPPad9BK8jR4u8tW99
WHO6yfWoo4XKRjHqaKPkUXcgQZvtETZDIYlE5Z0aFZxpjNb4As/O3jEG85fR9escbtpvFNEj7UTc
6d60umjdBHeCLA8J8yA/5BocJKKnK5CogC+g/lj240lvyehO8frUFQwqsjWMinPZRMb2FF0KlGFa
tdMAYdygUbkHdzSaet2VGc3QdM7wOkZLNzTuPSexQahpVbghfMA2VO61fGX+lamad8lep11wzkz2
UoHEUotiUw9zvZbdoFV6pEKHXzNKG5Q0WXst88t7qV0yT9c2BdpfbY+tQ1SV9mOcGeOq8QzrOixb
k3pPzbpUii44WCFY/VY3C8qyKnfZFs74XKX+zwH63B9NUCxdT0gzaM6w9cvWfhgGttSuO1F3MxU7
GUfxUv0GAtvxFubS8n7O9Yuwg55gdt2BMgdgszIWIyflKBMnNbDbehlWKcrtZUOFd6s7x24K3OO5
W7jVwk/s9jBXijmDa8SvioNgnVjGsKzDfFgnheouECyrD36g/jCiAOW+cUb03uc8fLBlc7L1EuHk
tFqnDp+jHp0jAB/uJlpFHfSz+APzrvGChnJqBm015YUTNpSVe3xxIU9wlr5rf7HbarwMm9m/Lcic
XA2NCdqqUm7lUNh7zsVM6cTCDBT/VhqctPNWetBw3hZj8lJWdrVIfGBwI3mdWAgmrrIqrq8DqLeX
mcq3vJ4IZAblzwaN2kVn9/ajliC1XVVtcmXAFbmLG4sDXEh8dhW6c/Xils6j5br5r74G/L5TYko2
YRmc4a9QR+KpcImVFnJ5mhWHt40fI0lFNAHqKYDFoMXOrk4aKPxMY+UiS/oQLdLfrqxqKG76EJnz
tEgKf9hEBXpM/VhnKiV20RImknsbiTYETNR6rVfadGzJsUB11llbQLMGb93EWvo+oV6KXm+pozJ/
KRAP+5HS/khFSUqSl9W2qbRuhT5ZxTkeVVqndmuKYJG8l+GbTLPvVId/7dkjgGblg4dlunct/1mP
+aCzdUMXZPuhToisAPUenBLhfUS3gbDwc645BhRElbJqwxRNqDGzHro+4nclOB6hSTWOfD0OmeB/
lEONoWgrKNSXoeYFa0oixzujqKe7UFEIOzjWUQ6Bruz2rtH+4ItYZHBawe5ku16zlb7SBRZ2reW1
LjtBPFUXhg7Hv+zKiwJuFYZGhOXlJK+v42sHWYazR15Ts2pWcXj6HHrnPscCIAGstAcNbKdXlqZU
Vw3VicveiqJvga/sVLghniiDsLdFb+lbXn3Bc+oCaRUOcubgAw5u1XHh8Yv/t6yp8BZZy9n2q5X0
k5cP5KuEVY2DXm791lY24DZRJs6jD0qjJVo2EAUW3aWkqW4g6LqgAFJdyoqiBj2du5h6iywgAdQD
44PJCRoVqF0A6KNMvtVFt0SddO3zPOGRBq3K2Sq5A6QVFhvCte/OsptkTbElGIokr1scXXXWf4hG
DtpWNoIgC+7zxCb2tog4cNjWquhm98kwbXLriD0cZzeqD6B04nUfNfFrAx5iUKiuH2PU0x2N3Ger
+8YWFIp9UdZ5cmf3iN1JF06laLTPzkOus7cxDN1dReQeng3PMVZTYE0Xsju1FPN0FGIeZdcz2zXP
XfW+0PXq3jMb/pc05WlG+/EYo/u+kF3f7JsLuWRt8Od947GNDHc42BQsgAVUu1s7zdp9NrgoN3aw
yis6WFhd+WJBM7KOByUiklnl96bhfSshZHhJ0WuA27p7iVG1J9WktjeDuHRWDQWjW+7P42Ze5+yd
Y53SCnzlpR8j9zopNucR2RrTGLrEihrPsyElJXKpz+VL3unTij92u9QDzZnzRVpryJ/UAXB+NNqR
8gjNaFtA5T1MG3Cp1kIyAUOUMu0Dp3iUvUmLm9s/h2ohI6MM88lL9v6cqMeE2ZfvkxShRDiVo3qV
xW+K1tDq3eWT7u8kyeyZc9b1Zn9VZVAESUNTlCj7pTZwutQJPzuXma1fZfPXOCTgbqj7EyGAfJkB
kKuzFVvSBKqaTeIOv9BUs/e661n7WrSaGsTq4kNTmqJhsPc+2cGLwmyOcihQgIxaA7uZMFGR9426
bAc7AMQxMd3A5lWjPhHVt+/lwNx2AZyUyNINY8bGA+22MVyZdVksTGRW9wmHd1gh/mghbf02BsDm
H9bzjMBPoWxUJ9C5f/Ebypu+NiNSjzj8e1d5w7Pfp48jbxgY1gvEBuNl4TfKUV4qD/oiTWkn5FeB
lZwNp244smNMCgCW7zM++fE6ReNSP56HERp3ljVKZzwhqjpWgBeUFYnaqdrLVhzMJZqHon9qnu2I
IbRLI7aM0xxpcFMCxAvZlJdJj9yLqNAu2nn2rsverK+oZFiE1Ghm6xTVw80UDWgzCzk86SJb4QjZ
JxSsxsXZ0CTdaW4vVjqPy0VKp86XnwxZX4ONEotIg1y96lOiFjBaO7P6WjlIJcZZU14kdViupZDi
nCjFsokjdS+J6TwrW4VKaj8YJhX0f5kkvXwH+Au/3n85KbBq87a03Z/kUZApcD3YS8jmjEiQf4mp
rlh5tlMddXU0DjW8NvzyQu3VGL2NOnfxj7DmwdFH6ABokINfJKoDoTj1HHelkYAk1ZwGnpBs3nUD
ki2DeETWTWZe5/C4L0Z9FjRG/bEL7PRJ1UsfGLinb622n54sz95LhzbIwmWaRd11FU72QdWLjE12
Un2DrmiRc9MvpNmV9USJy04bxuCex+VPOdMSpYRWNat3bV+g3Dq2FvzVSf/FhLZHehDsquG6xEil
NzxBRfgQj9ZJASPXovFC05F+qQSIbtZR29JdarDsQQ0fusS8kOPSbTLQsbIEVE91NVB3Heozvu0E
crVPbpLSWBOr/emmp9kLm1NEoTm9XCcTxHJqNfYrlMQov5BB5fOgDCrLWPTZYABoh8yPmPU5SO3F
iEhnFcXwpgrrLT+VaVtYtbGt0tB+jjpjTbh//qr4sDd1FGwdVEUpb60wKxZhM6lfyQJBSFDAkNvp
JhzGIOJWcsbUoe7Ob/KF5GQFu81l5Fg+DCa2/khRhXfqShqvc/fEDGVw6vIszz9xYY9N3Fz2w32D
uteii93sxk6n/GZO4LMG0/2YpPV0eR43UEm8kL78t8IfN/7hdxrrdOPNZ8iqiRIyI1r7owXuXqUU
p+Ddczh3Y0T3ZNeLHN604pKMWXPLl3tppnV2TSG1c8uG3dqVEyVSVtpRpZUSOd5YXl6tgjbt4uVc
ABlE+aHcnvpKpX9VBvQwIY9wbtlwObcZErxjFYY3ckGqzasraJO20qbxJFoXQeVvC63dqkU5/xKN
MbVOjf53458mOaL2xnoeh+iD+noWjsWOc91X+YWYpRrC+5j89iAoino39/jgJ52H1uEr5BX/xTjQ
FCAfnlOfkhcy9xDpvngVazcyJ3E6fsvURkphxc7X5xu7J8W9qAVPw6yMwyboC23ZD9m0UB0EjVIr
TB/DuISZDRi7FESuoYs5CSLburoeQ//SvpTnlQqpylVvO+rR77T2iCAJR9OoC7/XO+jv2sXby6Og
CuEiBsBTLLwoy/ZAf0RmMmrhIRGDQdJne3lB0vmtJbsfzB+mn91tLZw3ZgMkLpyUIwzVvMSQg1SO
s0fYJchLZSMtro2kwcoRJLBBRs2C9Dm5S3vhG9qRzLnsnEYMdxFAiHLjw1AFpY5zJQsQQoCoe9vq
vp9rEmrYm1f8rbqN9JiDsbx0u+xKL+FIgi8f3gqRxoAF7XdXFL9l0fzWlWi7c1ci5D44v8/NheCU
mps5bKdRSqST0qG0oqKxLOYpXWmRXyARwG9wgxaevkgqUj8tmDR7Z055eSARnACJnwNvA4XFt1NX
Fxb4nVJ7B+8bnAN+vnXcytlEQWQ9OrNPBggMRqZ3j33tOo+xF9ob0ETGjtrv9Dbif28RCzxHTn2j
B4rga9A28OC0WnbUKF+EkWkcVwG8xl/asVkyYn8vpxbVel/Lb6sh03euMTqbubTG3dBSElJ1+Reb
wMEPuy0uBtu3X2sFcgqHYie4RtVy33SEwiDO9B7fXQE6nVw70/y7q+GXp1VD6821Ea7doL6tWtrj
h1VTQlWcQUA6FPN4cCDzuWAHcAepqpevIjEmDfIyquV4gLV1PGS2sdaakUoZMaQHCeWVn5tTIlQv
o2xcycl/W+s00eXUeoEczhJ2O2Tn+8XkBqkQGjQeU/RNODJ2yaEXqsVnqxQ4ltayM5IDh4g359Ev
41XvwHYnfmgKyEeAY6mZ7X3xa5SDuTmMC6fkEHgeS+SPU5rlRVo+zfvgA16+X6BnH3Y7t9SNbSlg
UwkFNFs3q9k8dqZ6d7r8H2XnteS2sqTrJ0IEvLmlN822UrekG4SWpAXvPZ5+PiR7i711FHFmbhCo
qiyQLYFAVeZvTMB6djvfSQsvCOXcGMm3Kyhr6oEAdro27WUU5fziGZFJuZj0pHmGkGmVKWvEO9QM
BGL6uf7vq1Vc7Qrpul1NLlB2E8T0eB0L/qtgY71r3Sc3Gep9XVTtY1qjXRFF7vg6GXBzvbAyfsRV
u22lCGiH9sa2quCn5mPEWpe69aqGRYo4u6o+5rmT7a1E7c+l4ZVnygT1vnVsmB9jgYEhW40HOVTp
5OA82+fbW19QOuFD4Snu3o4RT/5jgLtJ5/nKNvr3RWSCNDUvfQlt2z9KS/rbKTwUQGpOWWI/hdBS
mnVXBQc9AtwzVoiBzG1qsgvyqgNs5OiTpyvxcXbsci2jne9UT/rcsmGv40+RMkWf/En5kkV2ATCU
+Hjiy2N0Vu9ksLPc8ayXfO+kMxuM0EIAml3/ch0EvQzHx1fhmzK1M/Vgr9tUnKXp9CgIo9D3JK06
jL4mi3B7RMVq56fp/DSRd9ggjou2OCnjlY1IwjfWyp/Q4Jl/OZq3BqYEpygLo5WWDv6/aVc/lGWm
f58rs1oVCOK84pimgz/3p2fWnuPWU2vjHgsOGzlzVPZqd55PA+vsw+D5ziVYPjk24Dj1Scj+UKHI
afSlc49kurmvDLPD0I6Ur9kDmjRby7xkhRnvsH3vn/owTjdu02mf2yRBb9/tqm9OMX8Omrn75Zc5
MrwB37UdfyaeEgUrRTXvJ620v6OPysJGT8K3GNzDuow1/Vk+uchAvCpapm86cmPGpmRljoQHL0i1
6c5164WPVk/xWBkSn4K5EXw1o8ImMwNHPS/bHvj+fLBwSv6aKYWKDkyB1soSliMNpqpW9dzXefcA
PZhF5tIPRsvZZHqsHp1l1mhxV2v2W7uQ2gwtBK+UdsZaeGtTgeDVpA36uQjt/IuNy/BCc3O8vjhr
fWmshQQnUT1EROhIefHFwsD3dxQ1M2MtbLZblFzLza4MOrCFBfh5otCjVPdhN6bck8BB8kq11kVs
8X+zLLfl0C+rJnsiW3cbkOBgmXEbmGQpJp3lXy4Tww4+w+d/lN2EbSXOanDwxgBKmLwWyIlIv9/Z
zrGx/QHVcCxDEHVsMewN+k+mx37VM7JnGMX9pyELIbuqqnaWQUcHPBq4lrYTKABKbf0RrUskKpap
tZm1D6adX2QwKBTlgEKOtmZ551zzXrnpd3u/duatpMHGlId66mvTUZq1ov+q+sS6l5aRFiulCTMW
cqrzNEPYlQTbUHXhXRmaSK4VNtX9yrFYfuVtWH3W4s8+1bdgNYTTQ4ti3TcN7+h129TaswZxYNeY
5XCnIQV4QplX3fMHto9GO8ebmuXBm9EHP50sy784pLdwyCGThIb7mmTO3PQrV1fbTR/DiLKDKVop
hdehghdlO8pLxZ2DANCZhK2zq/GieJ5x36GCViqI8pYnTzfNfx09RtLQbf/hotbK60pl68y2Cje6
dHdZSVpbdiwUJbCZGIvsUDWxeSe7ExmQOAfFnWtcIZuXac4PoW7B6Vt2MbLvqUeMv/PQPbY9hiSi
MuaICFnNS2H3186ujt3VNUjib5FDzQ3iKXl7yiEEPnRoFv637YVeIN6AeCrZ3cUKw0BS7hTHw9cI
+9SD27O16yoDucA6jl7mebrrI6+8l65aM94jQnMRxogq9a4xp/dRI/SCQ6/b5tkJIwv3pkR7zbqi
P9SWQWq/NNTXfKrUbYRbzV5Gu5B8umOY/UlGs6j8F3WI9l4GSzxvgtgIXowEWd1I+XW9QtFk7DGK
l2tL4yWOlgSfplKPc2os2pED6U+Kl6VrSWPfmpLGdjQ+TUYljf2hKUnuv8zNYn5/kuT+EByqLK2X
SyXLqHxQjo33PuSrOFlon3OF8oRU5zJcBLbgd5ODlPS0OPueNI73oKpV9NmpWXUsGvuuV7L1C+Ng
B6jIfOtj5wwgdqDoMpbP6rh4N43Gmx+VuGwFbr6xqP28Oa6TIMxv+se2jk7YmkI1VI2jY1vNM6zw
9jnNw3jnz4kGd5U+Odhm8FWNVO8sLdWyEVhmUprzI8yL7lFx/enbp1ZPx2+hMiB0aBj1fsrS82wX
+KfjGIK6VWt9svECWlXW6P3ibYTa2ZQO+coqA+dTBMdum+Rzeoe6dXK3qBm60/wwpU63zUogKoNY
4km7DJEIum5Ky9hP90kalmvbzp9wIu/uReRwKDBCnlqexdK0Yq895p6SrkVkL8fW88m39W0Z84ZH
abF8SryFemxiuun+dri8eV3OC9BCE3BGMBva1rUcFK1unXJKHotUsZzmrAyvQbdrOCo+AiYG2oh3
FtsxLo03nQfj2i/U+SzNKC02SApZn4YSBXK1L79aUWK+uapRHrzAO0yT+0JV8hQvPBGxNpKzaJ72
YdzVl1t/pgI88Yy6/uCKVJqqv/NrBc7aMl8OMCrMuz4uTm6GFVsYLymcRb+Sio65cULb2ImonNkh
1dlM3o/MdeFqoT2HFQi0RCkN3WJlqjpTsFtiZVC6QhTlAtc2Hjyjmh6v2I5kar07SSKYmWfv57lp
Vtf/4tDW3tsy3BlA+FBl+imq8dDM0i3Vmeqq+Z06EHhXtR2/1Lz+T43u0AyzNLrTsFWTGVVkeQ91
UUO4a8z60H+pvVyB4TP4TxRYtDNvni9D4fpPoMb8px55zR3cV2stfRILOAg1zsLO99InB/T2Pgde
GyJYwIWmUDWe/G9hgPjuVXIdTZlkHXYV/ym1NrAg4KyY3GEfL2eo07yfSd9tFCxPjBhl4pz9lo1X
M9ftloy/81hjY/Do4BJBXbvXWdDTR02dgUqNLkFVHKULEZBW4cWFR3enq/fXiCXWKGHaudbcHG99
pVmPmIXzNMbYD2dVyNBxfckMq8LkQa2RS1jaFM/0U89G9kOfxFQSUwXxJ1dH8VL66qpoxtU1Mihc
c3O7rmXgul0hhaR2bI1NJVUevJEdYztU2Q8fQ76kU62vZZ7hPPWXCGXATmSI7GtEo3IHhCw6n7ou
/upFuvJa2Xi2eXGODDesptOkB8Dh9a54qQxorl6BYYSHvEg2Ob+qSmefNhxXWmm6V0sCUYo3apae
Su3Cw5H7Sjo9NdZWlmXNEMKQn5d7Sgaus6+33G2mjEvkbXajuz3CQ379qgfZpkJW6S3V3OjY+BgO
d168yEOJbCnbmBK6XoioTQtgdTPFZn4HvpqMMRqRqyavkDOVzg/jEo/dFCmVKtibtj4cJeQa3VhA
4hMrBE3ptGc5mCN8ltVsx2a5ko5MRVTZNhYTa+m0JeAadj0Piqk9m0PSnT+OyeSIbUhZ6MHxY3xU
dKicgRJpz0PNxndROdoIZDsBloNCOtJeDnhuAXVLv4C4m17dZ0Bazn/0S4Rmohm0zJTB2/R2xBpD
sbyfgddpZyPBRErO/taUPqV0KOXKaZl43iYOuUFknpIOOAxN/iNv3v488jY5t0DyrmfS1ywDt9G/
9Wm6g9VGMe7+iFXROdHJYY2VTYZYbQ/JDKqatWX+0JmDcdBZNd5Zbu/eoU5Y+LuyBbGU4fK1tlor
RPnSHqYjjpsWmYB8in5lrhojvqd/ETol77o1VnbZD2tesGD8mJ4BdMNiNOfhVNeze4GL5m6wtcj5
HZn5pvSs+HlusR/y50rdzQ0r8nVZBM9KY8x8hRTzQwxOHqoSrukSKwctGOwDeGVrJU0cmN1N2APu
R+GSZ/BYP4DEMD5X1vDC5rx+0JdFzzImLRmDYfmh9XtMIpd5ZuVc+n5MAWAaw+XGWbjxGxCF+RXM
6givhgg53PTqpLlEtDU8fJKK/i7R3eCYOs09jx/9c62qGOcE9X29JJ2iucwff4+ViRPfYQ8A7YIk
raXjSNypTkF1r0V9VTpzJ1cuep2U+5G8JSwZmrcBS/K6Ki5sVpOjYc/gtUtOmyhgR30U/aZB35SR
1X7v5nHahrZTnzysO56VQf0l4162CDwHuf0UwNw840kYbcsBsg8uFubaQYXwPLoumuJx8yAHrCOb
B+lne3K+KnPJwO8+ibhNqBQ4WUicYJCCYGuO8emXSkOXx6vslhuUpuPYxyRSgbEFmfZYorsxhBgb
tmqg75149FCGJgq172Xb1HGL6THEaPUbmTSESfJWP8ulbeS5D93YzRtrKZAWvXEGBGKeK9PDWWLp
8tDvOrm6j5ANXXLolvpoHag9nkcKpfzfsWSQ1bXJNnsFirXYxoECBDOKFkuy1vo6Z8anLLWmf+vq
lQ0d5btqtg6sU61/hjCjpttO7es4BEsqzHUfDZPXxFD02V3RhPWpdID+UITV7uXaZR9F68kO8/Fp
dML2AZlN/xBgMLMdeCJ+I2O+pqqqvXGP+IdScdjq6db4TaE/LurkgjTbl67F6KpZDnImB6dXVl3q
KicxwJKu0exUFEepjE21mu7krw8RIvdYxV3kj5d/u9KvhmMUDT+kCz8hFdUJK9XWZRIpW+mUg2lN
48qOss8GUMCHugk2rpOml2jRUpYurBIAok3+AYVK09n01vAI8ZMNAVtPB2hwNOwVDdQfKdsad8Vd
NA4WJsUqWZqsHb561Krwl/yCLkh0akwfzelM6b82RvhTGwflUVVrVCvqjtX9Eo5SZrpxpiA6o8hu
vtr2tEY7e/hK/sbcz+g37WR6ETYnvVa7T2alGHeQqKq1TEfGlmca9l+XolOiF93HeHa5rHwpJXdn
tNNtnVsMa7BFa3mNKxreXIuCkxxgls7YRz6LqdIY58ohiRJcFH4H/G3S7FwnSZQfKzh6uPn7JLmQ
48yUm3tW9LoXvyk4Op6buK+eWcT9Sous+d51Do7mnaY+4NjhXjxu+nXDzuh7nPTPqdpUn+CIJ6ey
ivqtTLDmH4oPcBkIWLCPei07AJ5v3vIu3ck8K4zGjYrOxDls4ZrPaDgexJUSDWubEkFsUfr6L7vK
auWgy/I4xU11dy0Z48eJr+Py8lWXQ+z4Zw8g7Elageo6dw2KWGEes9bxcmc7DQE+UEuzltV1ltrf
O0/VjtLHI8x7cHU9vZhpu5WuaVkmsZ1lkz0bOHopCEDJl5SDpA/sbnp2EkU5ybe9/gVBUBwSRAMN
hALS0PwslJki8IOH3616LsKHqLI/C9lGWngLXFtDNocSOYP+wC+uytF41RuFym+hT+iJFOYXSVd1
dQWCnQLTneSy/NjTNp6J7KeMWtRwDy0W5tdMV4mtw71dAkdeSDJyIPfYZk7yknVzcLaLsF+1oIJI
vSnsovoChb6StJIMSBMgRPWSON3FNCZe4rNav9hjHVILhRUigxKW7EuEshGx4wp2ULSb2cMfS8Kd
Ip7uvWa8u11PPrKIKd8p6M0OUZg9GglZ7iE3Z8SyE++Tllj5MY5xp5PmIsd9h441mfll1Bwr97HR
y4O05OCZe8fCM08a1ErvkaWeH6Rl2U6LYVbN6mqZbOlTtPHbDpDk0pQPnsa9ZX7p3RyZ7llN1H1f
4Jux4N4BUdaxuneglm/NMa7XWP+aLLcKG0GcRjnx06Z6ATGpQAAtw/Gma5BvaGGJKVUDM7WvMoxB
vOI8LPg6XuCPvuq4j47W5q81nO+0UF6LyYIfOVpfpNVnc3EyrF5fS7PrwsUxlezbNXa5YDTWd8jq
9fd9OJf3uYItJuJezba1YyCOcY6lYGiMCOxz8Mqw21lYWSG3Fk2PVhtNF50iH/UjVjoQAMhtAF7h
IUAT+t97U1JFXa38P00z0t6D/5grwTLa57GFoZtZb9naZhf0dNNL41vpxa1r825SN9ItPbexbgmQ
Pu77ZKdh2r6S0T+ucYsD4JahN9zruz/iBrUBja8M+yxUnJ61sh3PUPimZt9qFEmk7H/Nv9w6P4BP
9NBu9lT45+UB2oVsiZEtEEZH2Tk+3iHbwfLDyzBnLUZ17618VGtpVaqXIKwxbkukWy8QutyN41jz
lyGf76yl3Jrm2ktXNdFb7nrD1q21+K5QsmnTuOavfrFec3Vz2GJvDsdoaYqxURzXz03uWHfSZUB1
uwShcS9jnhtiByRuO03RvTUKWNcOH7TZ8dTXAir/hYJzuur0QX0tq4zMmaKZaxntGsNa7qtwZwe1
9lqpBoamjaMcZLQMZ97CszvfjculZi15CLzMe5TBLDl4ae9+/v1xPaxCHumnzPUCdBGH8q375emD
8ppOfv9ARum7uYj2zxamjLHadhtpKpOpwZouQby3WvHmdMMvx1KcI+VsZVuOqb1xioHS42zmCEJ3
ms1ybyr7VYi8LZtO/AhxViQbGwT2Ru+OBnk9oP4ZRKIBE4yzFXXQhYJ4ZG+ynDpei+lKSybN8zQK
ZKX+JuasV/NWMK31Fra7TRJj+TwZGpFyZ4GolPiv2os6dmfd7SW34E64PdpFGqw/ZA/kVA4T2YMz
K++VtAwVvYu9nCZK9c8EuvB6Fen6kJ2guAWM56pbbPPw2bR46D6po2s+dRlmyJmu6rsybcCN201O
nt9LnOO1nTnpqWtn7SLRfVc2MArWQQ3Kee2UE2JmhXO5huYtcJiypY4ssXJA8qrYeVZeYMrJp9mZ
+w/qJd9HryVRE+KLjnLPJfbSjuVfyGtRDTL9oHWJ+yghgWsE24iviJev5TwGy2EhtByG2sQXdbmK
DHTu7C8WlNtbl/RrIQvTrU9l6q2d4moHZyDkz6nmJxw6h5UWoPUb5ulJIrK4qnb8HoMTAIf5KVEx
cCG3nv9fIsIMdkKUseG2XI17V3U2qaMBbLkeJzOKjpaivXxAu1xP+SXsi9wIzle0i8BYUrtHQsqE
T6YUOx776SfbAI1mIf30q41IcRf+r7awUEhv8u4za1PgPT65e8TKtHNdW8UuKOLsE8/s90k24rCt
6f/yathrZaZiOs7uahtU5nw3lNr7JF2xsrMFk+TK1EdOq9xlJKhvHP0/efzaQv8Xvj/+mlm9SpDn
5xeo3PFUqzd+WFqvXQ8l2jSU4JeOVDL/yOTJAVDcVWXtfnM9RVlNXlC+5D1vC0A4qNOlPhL77hAc
sEF1HuRK8IHwHgla9RQDUD6Vofa9HKb6SdjN6dKFoMq1S6y8JWrpkpaESpfeYU3VcCtL15Tl/+Qj
7pMwRHaSqMol2dVbir7Nub+pO7GAu3bOSfQtTlvneMt9DSV/aZunu8CrT4Xt6wMAQDsC8nnV5sBb
LTlgZrzX0n7+zns3wnm9n++izNQfnQGaqwxESRRC9PeTZ7eJyC3VqoH0BTNSH6dziKVfsgF1sxwi
86Ge7OitZaegoUG1apsixvzc6B/ruT8K67RfqKcFzjyksV+kx66ql5RS3r3wUKcEnRDo1PVJBqsB
IYAqM52dTIw6Jzrgtw5YdCHE8vR1z2aG4prMRY4j3zpejK1a7P5oIiU6XtPWvyn/aWt96L++BxtD
v/Zd8XQCs+SJ8aOd5k+5ApHJacPwIocoUr5UVWHtb10so8LLlGgInuQFyBn0AMBUqIWHTvnNLq4w
lJ3VtdkpWQzlpL93il+2z+NsmF11Oxeat0FhJX6WQ9bysEuSOD45S3ZH+lLjYDVB+ySNKdDSczhY
P25zJnP47EDvCP9NUElYDWLSpZTamwbR8CXSUyoE0GsQRCtZwJlWCeCx4zFlquELPFQDM9ukI/O3
jKZTBZnEsFGToOzZit0ta7kMyGXhorIyok7r9NbP1LirFkOgseqDVWt15mfViYYtKAHnTnXh8uhF
0O2ysAVsGfn3aMbpmzSup50+dvCPujp5sGegZEtLDkWaGKuuo8IhTceIvRMMx3IlTZml2fqj0iTO
Rbp6K+z2buWCt18uorRRje3acfK7+XnW7PrFVSvSN6W+7QJ92ovrZO5aj36mDE/pnFRUGueDuE76
bTKetJaClTSrFK5evUjX/n8nuSlcvWkpE90m5VSdeVXp2rpCZx+XXPAP4j6NAlp0HPQ0BwRf403t
Nc0LpG17Rgnnz9ih6aPjjEriOsAp4aULLYmNY5M0kGfzJES8VdmooPaq/BGIoruN0V/cwaboefji
lZK4GIbsncU7JTXwEk9r+/gn30ja1B+znQLNc2WHLZXGP4P41qeiIR/qZ9Z/Lnv7LLXGrNNwR1XJ
trUCTMBhn3644t2N7HM/h/ZjOSBP6hvJTrott4jPmR+Oa4HBp1Psb+wGssPvSWqtYyaaY1CnzfGf
kyTKTVHNkkmRWWnrVO3Hc+gAoNdGBF+xPSGVXyYv9cLPy/LMOBiUWp96GMesqQhBdmGlUdj8x1MH
Y91gJvxQ6BHPb73IdwYMq9e+9z4PStD85N1M7q6b3rwRg9+kbvRzGRmY1IJ/2sT4FX1fPpiqXHdw
Sl7oTpbAYfLKbGtp6vg69QnGAxVAbX3MkcizsXjJGrU/yejcowBkRoF/kdFKDU6Np7tPMmjvy2ls
kfmuk2fW4kcJMasmuQ9jtLac5fJz1min3GfLJlPkw8NO1deVmR9MNzW+lT5y6osppWt1vxIKy58L
N0fFxXeMU6fgPxVDuN38Dh2m1vnpE+qQNflrqJOrH676OzQeuverKv2w6OTZH66ao/2r60n5jJFF
sdPbXNmTlcTDGtSqHkblK1gq44ytuoHR4FB9zZKOrG4Ypvdo4mQv3MQPEn+bHg6EoUb/1+m1Pb5P
N0wrlelyWd9z4FolUMKbYpO347vGiAiHeEbnYuSZvkir0X3TAMlCSFQZsDa64SwDrT1DUhqLFg/q
iV9gL+33QBz5UE14+TBZ5vy+wh8fqeNKuglAw12/i5lB/Zup+K/icaaaHpkt6np/niZjMaywojU3
Mp5pSnCWs1nX389ufR9my7Dnoinw/r4CN7up3Hy6T/zAw4ZZ20rrdrCAyN/Dxi23qW1MPKGIBSvM
b0hOnQr2pDWFR+6n6f7DtNhH2MMdyDQDlZL3sD+iUeOhNLGTpgwIah1D+o8D1/dy3rA38VIYRh/2
q9LpRqa/u11WLuEu1/5fDEhwxFNu9DLlnOl+dVFSVkhlqJ+kJYdcLSivLoNyaKagxyZNNTd/DOSm
Wl2kL+HCBySVX5CJoh7bFjBtVjK5L7BamdwYtcWl6nU73Opfg11Q5rq1bzEwT5GWDuP6Olmpq2YH
UxvpmMWKVlYTyCctJj7LwiLL+V+qjZCEhyxApDNXnAy+Tt1ge62l/nVm7xfJyRz6HWTbhjIdvjBi
DnO1gPGhZoVqFp6cqs/0Oxm+mslcx+syuu+gWOMeluohUP88ZuMZYZphkNk8A9Ty7LXf0StDFRIl
ZYzbQ9dVPnCQJVwCdXKVx2KsV9Y4tPZOsuum0qD2idTBTjLuoKOnbuU0kQrseUm834LS3iYozJ0C
x976e1opCTI1BmZlscdueG71z7emSFtLM/MgMeoLp+U2KtLWt+bV3zUKQa3n5FGQ1Cxy9xlqa/rq
Ptv20LxqmdM9x221L824eSUPH2Od7X25jqn28kVMlT+DwRn9hGNKTYTEFTObwACdMI6skpbRciTj
ouhDv5fRMnF59jkTS4dlNDcwAQpDv7uTUdgkr8gn9giMMbhI0MsXi43CO861MryLckkNNuoa5DYj
P9lem4sw17tG1zLilOb7SBlpoED5S987/xTyuo1I4Veu9tcLychMlnN99cxSYpj3uFqb+ndPdZ8m
2wYKU7vlxpjQlZQmnCTzMWss9xCjRLMylqYMqKnawe3/IY1bKFaor8BXnZN0jbOFeaKNx4xFhu8A
tNc/24Prn3WrREDRiAfgESTBIKaPGCEvfah+HlWr/In6y1qAPKqSK2c2d4i/LACedEa80+nZ3CHR
Y7zl9vhPaWnGQ6u25edl0lC1zdoe2/LFKtWN747F9wqs8lpD2G1ZPADLo0K809mTflJjN1xh2+Mu
ChyETHZHzhQ3F/x/m2eYOuwqEaWMYJZvi2roD/2E4XyDQFIXlulb3SvxOY7tcCP9Mj2BQZM7sY54
c7MoLodjgAy1hdwatreImTnp/Op7tn3fV/opVguNE8B+/qAlBy1KoLdL+vb3qA+q7AWt3uQwL6MS
HFhjw9JjpMULOYxjKE6vSj3A/+fk2sNQ2Cw9H2MGgNLbPlVwIsmU8ZFkTUoJxNeAR0MeYV8P6yuZ
4y9dqI6PbuVn/qoGnR4benyRPquidAH85dyTl9s6vqGygPlPlfFaLDNR+WRxe7z1xzwxLhAlMQKm
DHnrd/xuM4ElmrFkDzrkurLETHZtwO49zccK9Rd1XjULpOUvEYuN4pOPj8UtQjNRAtfTUEPYN6su
fY32wW9iqBA+E7/wt2gb6Vd26Y0dasXBDzVqp6OQSKWfyv0ELCYP72Oz+Bn1+vydjSsEqrIqHo2g
V+6CWHHW1LHm7/4wHMekHNFfxuDFMFJvV1tO/dXVx5UEKCF21mVUh2dSLeqzFsQPnezZQNqA0K6q
7kXzq+8iVQCZvWGJr2RPZUwZzDfRomsXDYNBeU6cUP+mm4G3LfvROyJlvr/62KcG9XPKTsMayYn0
a9YB4RdlZrKFZml6/1p19qXPzOZL0yIgkZHdeUJiIwHTZsFy1zv7HKvYxXSeZ18VnssxQeO1mNFe
pOT8ko96vVGsxN6Fy37URFrssVJFtbm6pPHQbjvLOsBh7sK1N/rzxUFGBIoi3D/oNn9tuq2+G3jN
fE4AiyJI7M97ADDJtxwpqQQTbtKjKUtrND+lm5sxpO7z7Y/o5R6lwvqiQEBdD1n9oFoh/uej33lA
O3ioX9umyV4MM6z+cANgxEGx1XGCe5CuZrSCy3KBTI2VVaLo6t6b9OwxWNw+gax9cjt+sqnW5Neu
RO/7gzugEOePORVJfp0J0AlUdZYXfUwKECcaZSvN24A0IxTg0MjytN1QNuFDzOJmhW0R1GOdQoGR
AWWSplvhkq0k+nSHF4Xxlpk/Z7INr16ubW07sBrEgCINuXfok+OUADnBXmcvTUvt3/vypc9fQqJG
3erk+jbD4nzbDooP9wp9ATexzBfpQ1a0Vhr3WXrqweVBWrBLtIrwUev78A4uWH2ygZshGVFO3yw7
PrXxEO4bkyrfazOgIKGr+L4CYpj2CNlGaMDq6no24v5rWCePaRaY/45xtNZDz//hjx36XE1ofqqU
ctz6NkwTwzGjdd60eHSa5X2s2riMUZpIVoFvNGfPCfuXoDWtw1CpxdovQUavB+CjA2j7pzSz+xeo
n8bGsxwYfyFslCFEJ2S5lI+X+Grw4ULeyAORHbhb3GiGtRADZODKNJhsZxs4I78m3uGXzBvXKKnz
2moySJcQ3/3zh3at+pQV7GQvfXKwSg+vrIQbRC/9B2+2eJx2VnkKrflbYCXTo9OXPHDdQduFpJ0u
EnENq9mxxGnuYjVL3GBH+j42VTyL9aA/Oz0q1cv9KLeh3J6xyTom0ROHBP5/bk0wZ905a/IHibj1
u7GmrmKQvdc7WwYG00rOk37wIu1EXj24VPpiP5kt6rQjCDzKsXo3HMnzn6RPDsky+reQgVrhHYh0
loox5Xq1uL9yWDTko+7A6a36LvwHgo62KyO9XBRxgs/Iznv4G5GgjRFr/tRPCzsot1/DpUU1Mn12
oSXJmMTr4w8TLeyXJhyUT86UPuTo+j/IkNMgdZDrqDNLuGpSb7eH3APwz7VUDRqrvYjyyehkZ+HB
zZxyo4xkIt8FReapDlFOyjFsUPBi2cRqH2wqqMYXFP+N6wHBFPztFDe7x4diOsqA36jG5RbnhoBm
jUo9XWNvc4O22Le5dZYCqlqqpIEcnwfPUpF1xnhfZy2oDNVxeOSawK7pHqNWv8x9X6ykOaPNfIg6
bAakmY6ANZUxzwFpZNq9ZYOt8au2WMn6nmUu8jQpecDJhvh8bd4W+B/aH/YH11O4QbgG69YZy6jk
Tg5mGk3Nyh0rCkFti+CZtGVo5o1EpbN3zW0VO+be01LIcrj+ncVuK4xgLIH2iVfSHBx4gIiWO8f+
5M7jjLF3Yt7HeRkYqwJHFYBKvG+kM4gZqdnN3wOtKC5X0+yR1A57oNJ3MHFznsJFSnhaaglyFkst
QdrXU+mtRR8Y3P64X+bolOo270zlOAxBWPC8yzH5fK1RDtk7fult06WJC3O68aesOk78iF8xiM+X
OtV8kWbf4EUHWuq5dBGF8Bo8QZdJk11XD0EUfpMgaPZooS8fECIKdyxAOu884EDYjlT5RW9Qjl1H
TW3BBOjeBFmnDFa56SO/O/SwzlB98d+bt9Gi1rsD4NBgnScVL4PJq+2DLOwi/Q5NFf3huqwbBi1Y
8wOs97KGe1/IOf3BqrtuJRP6ZTkoA0yNrcTg57Ss/sABBOtyTmpYZFWBTA2r74NPInflyIrR5an0
ME3n3K55kPUN1Vjcy3EK7DZWNiV7MTM39cElPwIewRA7c+of+C8UwdZR04CpfXRY+MsYhC4fId8i
/7eGQvt4/RCjIFvuWFiay9eUL3ybdf2iGIPysPzB77K8/h0SFfS2RQE2NK9/uUynNBYdPKt5Ss3u
GENE4oW9yOCJIp5I3uHHsEqgvN0V8Oz/o4+3BLK5VzaR4g5rAyzLIXI6g2xqqSAKFqUBFDRDKY/N
gou8NeW/K+8c8zoqOMlbU0ZvwTav0DfXd791XuWg0dHsfMvEXsOwkl05zP4/4BhZzwEjgkgOf6i2
zeYeZdroqFdufCy6obrXQxevgtj0PgWtA1Qa97qj7qdgoW2Y42bixheBjvq2mvCES5OLoEVlVJrz
gr0IHEZvwVagPkGcxPa7sR4QbK+f2CZ+k11PS6YC0EaQHe2hrL4O9ok6Hu82FED/h7Tz3I0cWbb1
ExGgN3/LSWVlWm3/ED09M/Te8+nPl0l1U6MzvbHvPRBAZEZGJktVxSIzYsVaw06aSrQ3N4Yd20dd
Sd291jl9cUd9FyK4GWlvNu0Tc3xqB6ca3Rr5xZLfgnTYQVkbv34NULZxSTzl85uvsQIKmE0Z07Q6
2IdqQe056Pss3FmVk9wnE1h4buM6tFo8v0AdNg/8aFY6aBrYkiDE6y61qV9BO7SHCIT+sptRoxQo
ILF0Skz9yr9f+nHeRTew4gR0QVkuNjmR2qRzNH3PBIGFpLKYjO7z1AEqlT0g1c1TFlSf8zGuzgsd
hlODRBNdX9HSI+RwKoAdiGYAd7fuLlNKdSMRA+/BAyCP4ONxO2PeuwMspFFd3bdhASrcr5ElyXRF
3fcw2D0nja8+OxTsam6PdojoDSW/YIqhw+RXABfZtmHdbfilVo4BSZDnKDedm1gvR4p+5wwDih47
tBMAuCWO+sjmgJoxrX+RB0pgD32seo+y55iWvlFiVz3JbjCp1t5sK38vu3lddafZmLmGvXB40Zum
OcRDY550ROEeeP4NtmNIpBtoWALGGZs8AFjU90WkDltN0+KHJrZRW+Exczj2UfdZ2lbnQFG6W1Zz
N7ds7ulD8gCsejwtk4gPaJcE2TuJKurH0TwVlhIsVWMSHiS7C8iosd+ONv/sdqJbwpm8zQ2nvCS+
lsyfyGdqexjuuNcrPrEVeHcEm5HvHErBubQeOkHQlICxOQAo67l3MaqoNSl+2TQH1b5atzcWaZaz
5JrqRL2ONpDcoJgZPFCW+NcotL0rElU6CiYVeXE5Io2pouBUJ1BhUBR2Nsq5VbmccG+jcNgBIVKA
3fTedV1Hjpoqj67ckeEhw/fNUrJZ+W21CR0ixLIr505lc28rRnNnTh4VdU4DLSR5BNtss2Nj2f6u
FkJL/gB+Z4Bh4aSbLXu2aYyW3/rlBzxtuy0fVHeTV748qIk3cFmU42G5j0Ve0PHzSvY2CvPPrzT6
bIOsa2lq2RZMbn7fCZCSPFBUSfBnfkrzrn1OKqeAbF+nPls4JGTsLlXXu6RE5/BYTZbybLVtImJB
2Y9A0R9n8H2frCKP7wqIs9Pcc++UqG2uMfvg/ZTaJjgMyxbMKf13u+lOy++0HqOJnIXNnw1KLFTv
skbYqkKn3mgeupSLa0hUcg+2guy9AytWlcRIFatIB6deBz7Ucikhq1P3lJGQuOsGX32iFq9Fu9XL
vg1GdJU7qBYOi8IkLmLp4MLADH5Vh7bZK0nA/+Zk09XVveE+MOf6MgPPmbv6MLWZwTMxaHGRMFla
sisH3tlK31bgvuIDWgcqpfb55MUKch5JZfrrsuvaQ8lpfTO9XwflMpo6qCen+bsMEDbOhOJxJ9SN
595r77JpgAf3H/Y+GHmelC6Fnwm6wezFiYPoavZpf5yJUPNISIpF2uShYD94la009gwkB4evsvfG
b3VRBrKpiVrBjfJumXUtK/Ccna33BXE7TrwOvOtqU2tsO0cpd+uAGgzR1kwyc0dWwgcJEMGjjo4Q
nBc6rAW6Z57kgDyoVClAhC+P0mAJR9niF6Y4V9Blu5O9pU6731oqG+gC+XGAAoJFZ+XokK3fE3XI
YWj/Xqk/1nnrFELf0bYMwaTaVbk1C77rQQNnqCjnCwj+PpnOMVYSOF9nSvUiy8zPWux/lz1pD3VV
PejQ++2kTR7mLG23wEQmgKysI20ZdYNyaST5go3jAlKYDpbluyeqCOqzX5IK1mc2A2zrzJvUufIA
8yApkgwHS44Qto8us64CWD13FnInVXwzS0IAC744V/8ex46nWVFln+r6QAW03y7IZM135vtMR4RF
jpLKLW66pywzY1HDH/VXLbKMXV8W7g69rv5m21Z/g+1yuJmx+ZfjWvm9NJnCvgwKt7Tcl7YWLJ7r
xJ4HnHt1LL/IFTSfv42c5JP629nZnOzWNZTuE9IpPNGLPdR2UkoIQgwki3MLvpC88e+1SQMDUqgN
4VfD3RrGk3yQ7AtzywY4+SC3DD5fStnze8XdmFpg8haPelttAziHKXYZRm9pkseHY0tal2YT6/pe
9WoYjVcv0ozNmUfP6d7ojWK7wtC7XO8PObIKWyMD5LAO6DniSmFZXduw+9Br1NvJtOLQOpTZTNSs
qqG+UKetdq0yvIsSaYtdJgNlIvGXXZraeoThtQTStqZqe557HUp1UAPL/Ntqn3qyKUB1xv1qky46
HDWAe5Svq91zCRChXKJxXQl8LDzzOrRpefLV9tBJzmp3vJaaY57NWTH2fjrOsJSmn0yiiH8KVwH2
eeM6+Il1BqL56goH2aeyMGzpGoCsPnBllP0nBPfiSisuEmsmEWnU09yNTmVf/2kyFR4RJPJM2i3V
W7xW06+JK0hNmOTEOUVOJaz7cj+NwFE3kzJWx1FVb6sECkDj8SoZxKTNS+zq2FkT32byxMss2ZSH
qorq4+gPt1pwiq32BHmMM3WAO6XWU3XjF314m9l17Vqj7N4aXTHiKmZ4H/Xpn4s3RDtCRVkQc/kt
9dx4eECIbmGUQigqJ4hD66VfNB6D71d77Gf9oRRRgbELiuvclqCblGI7NYTXd9LmJbEQ/QSqsG2s
KoIVAMfFmNXccDbFBKmpyqRAz9PkTo7LwxCAdKfwBj516nKv68DrbLPy7vPBp/Qm2CZRkFyJNyfX
sg9HMr+/+rGLyBgFEsWm9crkKgdGK6RCQTb7Lhd0WlRoLRNr4TTlSd7udHEVQV1w9FNqgpYlXdlU
GvF//uO08D7UWVGfehLR50mds3M3hdlZdmVL2nhEgQ/q33zQziB+brTgnlkgGg38ZHNdQXc1F3p3
MyfZZUNYPg/aWe2b7lak1DgOWZr80QAvdRs/+tPKPRsOH7V8Ik/SHAnk5ne2XugvkZP+KT3s3D+X
epZ8gYocJhqegWTMYxR8VdDioNPFnlr/Z1cVXVAYr6Oe4b46G3bdH2EK1bmGI1eP9xqo85MLGdZd
mZcD8LyULFtkBN/UwblaFiHpqFW2NnxjP9pEG9EPz8uXCsHy/dSl3kWfKoACy3qNUZfbXgWo6qZi
NxXDoSupdqWNDVUFj4PYaY7CR6noL7y8wrGpQQlIWy595BzCR0ilL2SrFunJbeo1obIjJ6lvQAQq
B13sfiK/Ym8kWhP8h/vEj9xXRwO60XtVn37wkP/qIv3UotGvUZ8BA7R6cyNt8hCzW83aPj/LXjTr
lJ82qb1vW8rqRjBVly6KeN4o2iNyMIi6/DJJDzmIMElGWvw545nnkHmWuZtH4gxbs4P509TGp1JU
3YxNJwQTwFRSOv6N8iN9GzlB9Vi1aGkOKsQHftcgWxJFzjZII/crIVRI9gL/L9B6uyCZLvms1Ch1
U5gaFvV47foKBkNZxRrD1RWVeSMuup826SgPyqB/knPXitdl7rJMBhGKWFmdS75tVJdtJQ5DIjaG
pHrFf0obOwaHp3fq50BzrJCOtStb6luvN8iO1Q3uu3UdeY4ogSY1GvR578mk2Qie/8iOxWa3wT/c
qeE2IQh4lr31/wBlO5+oaf4RmZdI14tPTdVHj2befM5it/icEC8/BgBmdiBsi892MyogcXMKpEW3
s5p4o7MvucmuE155OIpJrznKBk5WqPCsyLqTXE3aZCEZUdvP/IYrD36Z/S3NPdWMh/GXF7REb7y0
IX7jZbdEgSPPm75wA7yCSX5dqzOCvyX/07KWPqqH0vARK6qM7KVAmHVnZmF813pVBgOZH56irHAB
lDPad5Xz5CHCKAcDYUrd9pPrEMMpq79aYBZ3RZIPdx2V4C+NOQebXjCXT2MI50ysfaFYvdzPcxVe
Ci2IgIy1vFH2OH2nbGFxhSoAxtAkN5+m3gQG2jU+D2riYcyN+3RTibwX1ZqAqUPIc6cUnVY3hym4
+DuAZxFl1f6pSMJwPw7ea2v+1VpH1xYURcPTCKp9/1/4FRMoCG7Dd35mlvpnd4y3ZIUmsIxgv1Uo
ILYxfEZfey17XnDyXnU3O2P/dz4032oFMTY99F1wFYH7WML3jm42ZaRIA0TwFrJOoajVxsyETG+L
OMem7oHxPnT2hyXJ3LNDtsyuhTU0aS6d1zUfoRc68GSPcOdgdne9WesHF3jcVwFaaisveIngpr7a
tU+yS9jVdOauPlUVcNpiOBrIpjzNU37Ri8r6ZLiReoGRXRAMG8Tdp2K4h9cUdLDoIvNJ1YtSGHfS
eaoGsrQ2ii1yNCjH57wPu0c5aOqHjg/+U9MXyFW54Qu00urF7Ce34EmgP469w40o99SLbZhzR4oc
tO9c10rV7gqKl6Y/g2Ss94Gq3hd1rh9ag2q+1ENSiwIwbRMlTvZia9b4XOXZRg5KahzKYL5bARFW
adI8cIf1HLADN4NDXzbVl4ytm1v30zdwuDxK+Lp1JjbSPDTjxHbL9YODQaHJfinAGVOCzARTP6xc
IrI8p7R6Uu6/+EUIjB1yiBBPbwlDpKPVZ8M26VMD+RwLpJw4yHl+6vMMQ2LVYpeOjOmuGBrrxbA1
5TxYaYkohWW95HUzP0IXeC97SoQJ8eki6uYP0qJm8YuKEiigcYZ0DbIUxw6Lk1xL6wlH1ugGHmRX
nqkNI8qdkLIjoxjntrqfSBevIk0Jmp4ZGy6wc0WWzgfK3eoLMCoX4jTBDoR2rsgXi/HRrWEJF0bp
FCvUyBxU0ZdGvYtffZY5q2ee2gR65uQObb3knPZ635LxpjkHfB8BBWpHvS/je1PJ6coRefByy/Tu
NVN37lWS82HVzWdqPBAYl01Kkqns03p0tOOsPr4ffuO5NIfIUbg9TtNm6fuDMZ/hapiUrWz6FfIX
iHgdc+uX7KUx5EW4K9IasFujw6gnUl5kWctwEdKUfXlYPGWz7ilcM5s53shCG2mD89RtDlAX/CyI
CKjiXjBonRLP9+6UfJNIsXfEIXqjTnJwwZato78GVvjZOhhm7nSfxvm3RUpSLiz9PEVH1CVr+R7A
ZgU+iMd+tYP/k/iZkuzdJuXaabqrMWrmg9oG1gOVajnBp/K2eOhOEhyQfJ+2q4urVebDuhRsB1tg
FjtrztjSj3p0MokxbLxJ6V+cwUkf42I+ykFp6sZi73p281TFc//iBTY0MR6FVXJwGrJxX8BfcOhG
dbj1OoVnpi3ow7wk3MtUN/qpxQ3oK8EE0bLSSzBGlP1sgzF3HqTKSu8BixnKyYMoDH4wKb8SeCU8
i7qn3y8ucmDjZd1wepWBmJxQO/aIGUvWsTghoF4EibuVXcNOxl1cBPUyqvbpo28P2lMRKfqTWYra
G+cnv7MfQvIgqBjNPoTmSPA7y24/txNCfBSGDhT7w7MNFXSY7yUV9OI6Uf4CEH/64oZQdRqa5ROL
xO3disINDaTpy0osXWqQABmxzfUGy3o2KNXVtAzrA7JeCUXWZI9kmUXfQYwJS8wyGIhqCtsdPpVd
WV+lg/QHAwiAVpRlQGFg3rx5uELJbH2QJm0icOJp4aYpWDoUOAuu7emRUkITTj1YdHyBxJAHU9Wc
Y5dEf60m2YLvaNeYnX+VPblGyZm2liOqL8RqcgD1PedoNcqf0iTdfk03JgLzy4khRS60sl5gzBA/
2fAXUhMqAckLDnlFM6tlUl0m/fMbZPIKcE4E1BlCGxj0/Tq7W+auWOckIwFb8sUAIkXUN8kvkTZr
56L0YCRJRVhY886JMMlxqQXqFTM4eNlnUHWrg1X/wS1DOy/JMt+tX951O4Mi0mW0GvKXznCSYzoa
+lPTUYVTCjC8zC2WFd+uxon+0a2p25GpRuksR2WqsRbOci5shP6zqiGBDLgNgAUJNVgbouibCKFQ
eRGbV7UZtWk32W3O03FQsYNnRIHsftosc7LG38KCq8mwyzIn48lqG2Y1JMDHMio+yAhS0ncU6KRJ
fFjqqte+jEVJH9nK7anesuuKXh1lX06Uw2vkijJqAG8ydGSnRGdLl2TQQj8k6Yh81XIvvubmJ8ii
DokkLBo89VmU9N4bkpbItFBXW+bBxXYEuHeSoR0ZzEmb1qA+suzu13BPFY+vttCK2XZqtvh2dWF3
r5ii3/wa7zSb/rrG+/5S55hBImaHnnEoLR6Qytb95HfozMpDSDT8piiuc5v08KExtfqENB08qBnw
t9uE0Mre1YhPS2dpk62mILgajXfrdNla1m0gb2GrWB+SiqAiiBVOJk8NO9mn3useskE1h3DXlKWB
UJ0VlAT80uLMp1WcZWs9VL4Xvg6/86ntmpGg15JTL0gWxQqrixEhkqY36UXem9YbVNc6H1Q1KI5v
lJHlqBgwCOIcX0HWArj9awBluJ8z1qUUQBFyhrwvwjtQ3Nc6wMGh0HxUyZMI3eUu/ThXcEQRR7s5
HVz8c6rqz0jRbbU+1BCGy48iQvsiPauG+GAyZ0+yBxLnczaW9TIPQRF4wqGROctBBKAGmHXgbJSr
dlbo7NweUgE5qlQQ2HsCFyW7ugk7dGLCuFvIFxRVEF7pNbtD0ZUvt55hXQ7dGc6nKL9Q7wTSCDq2
+Nz5BqUGmT//NLjN+IdPWeHhjZPmq/F56S+ens8dd4sUWkyMS622jp6bl6odzYuZIswXkcQpRE9T
NP4t8NM/m9JHB38Pb3Qb7WV3nTw1ZdRvVqMXV1vABsFZmpbR1VtRgfopnsbX/86ZCFJ6yK9dQkft
IY/z+6W12sympp7JSRGKjnO03n7rKCeb/ZkEHwpGYqUBopHjpDQTbP0dxFKWdQwJ8k/QQiToMlj2
sBx+jfoatzFyVAzE0hEk6JmK9As/EEZzgCy0oaqlCD+49h96EWtPEp5bal1+UKnc3MkxefDKH6pw
kB24YV8dpH+g9R/tkGhvuxM14pv1v27RYtmZXYYunHg7QNlCery+FdLRFf+ZbM26u9HhNzit9mXG
2teGYFcHWfI82K423XtTXx3bfH7qFVH7ZjS3dKqzL2mGMmCkBd7FcYL24rZFvS9mtCxLiMh6uHG2
Brrj19K1rOd+sj9A4Ox8JdUagImZ3eNAvf9nBKo2zTw7X7OiG+8yMiXgDnCzwdV5OWI3XaZpJ2qk
EakXblGhfSss2CfhuyWQqcN0JP0p5YxhWkyGK/I5u8kCA9770XkprXnT7EYv3JYKZDnSuEDrwDfH
b10XKw9A4z4ZVOXeMBESHKhDOBgiaa6o7d+uqvsPWlg7z8SIrq7X1U+NA9vpNXAjn0qazL7MGegG
4F5UyE9j/KGJcndjeGqxRxhxzk8q2sKHBZ3Q+xPZr9H4rOqbicLKz7GTxDAVoWZLwNX4bLSVe+hA
qhK6phsMxrCxNdSBhtgipcbNfT/Fhqi7J6Qbdi7SUzFEYMjLuQi5B5uk5P2aPMILEHptmqquOZ0Z
7PvOiB88Jw3uY1I3Jy10rTP4veTOBysuqkzqHeSbzkcIOloYl22F2rDc2lEYbfEs0hM9rTSiX1C4
oAgmm/IQN3rFHsmPdqtNzokcz9hUldttfYSiH4dE0289v0QrWla2BtUPdwMakuztf8Joe63SbwMk
1dK0QmaVKY7e+MINbB4r8Af3kn8uKFBM9sLpshLWTZFgtjM7VHYmqOZRre9tdSfHo8oHEhk6f7/j
uJPddI6zfTbVKLCucBAJ/vBg1NuC8e72sisPi8/UhYWABn5v7cbsCeQAJgltfesL+EZaAZaO2UNL
glJ5yD+nua8+rgYL6MpU9QoRDehQJeMpBA/zNvTVaZlnCk5UgI72QQ/7jpoautKWmWl1ThzlgzTJ
qdQbfsvMGFqiLAA1HrrKpwEa+sM8dc1BdjsdnHXVw8Agu26jfTQyP3qUPe8ZwmXzU+JX3WOmdR9q
q1M+xc3oneR6kKXAVhZCqp8MT3PTqz9EoyiCpTH+L8t/8AmGpv0SEUOb3QAO/rj6ZAMA3BuUy19S
a8gvbhKBDwOM9bFxwx+DB42/Qe0yTODVH11OWnw2/ABZo55ywmDW7/2mgwG4UJqtCTfz95Jvdlgl
3V9R7X+r3by7GR2o68llEx67evbdp+IbcSfDelBsdlFq5AAaQQjwuxrYH33w8zBc9fBRuEJ8p07z
71Nk7kagZJ9tsov3FhjZuwq2h6+m9SgXrBXV2ZtzPhxh6x4/xiHFbeJEpWoEsJ/UHRqI1fhke0Cy
PSiiXpJgPLa2Yd+Hod1spnRkK9t0oH06xdzLj1N+J+Sny6b7kMedeV0+a/FdsaKhgyhv1O9XWx0m
wd6cyMKrcrn61/LWPJPo8aPjoj+05hrjgSovd9buZOZwtS9pRjE6TARa5WjQmQ/AropdE6jldUrD
cR+nhfniFMj5qXoc/JkRYeQHyfx7btLHoPS6r4Zuqtuch6cnchUgn7lETp1tJtvE0PQH0/KzTdib
7ksAumcfe3N2yaosukB2o+xd1dFfCrciC1xVzl/BDhqj7CNsJzdPBA19EU2cW3irIoKLe7dNiSH6
bqYtIzCq03ekZyfIUITTOpE4UU8tZWXeCVqfNTU3eXZybEeVqiXSbmuurZxLUlmrnxxZfWQXAdif
ybw1wydHchJyGwAPX4exDbYSfCFhGBmX0G5y85Br1KK6Li9K9MJhnjtJH4nmqBIVjKadPErTGDXN
dSIoh2Keg5gK95t7bj8BehBlcqeYWnXLCzXv/1RiRf9mZHq/R1IxpBprMh7loaRu86pn+V0Nhdxi
kvbUmU4VT3iXSLBpS5NtIqSM9gTUZWK6HKi8pL2TS/JThngIdWjB6DvupnSHPRHx9grBVfY4CV7/
YfKbQ0+sddtFY/a4DvzTVw6qBuBAH3GWrXTT+pxyRSWZL5AsipoR+89CsOcMillCKqf0d3nY90ej
GavHxCXonsI8+Kw62od+qL1T7TV6vnEqj6KGZnT8vdqqP5vSYbFKh8W3JRhKgjTud9IonSrfr60t
UuDFMYX2pQ0T4HtaZfmX0v1AXZV3RR3Nu44BWrk7Q5CrTho3/dwpUYuox2q4n43qi3T0SE4DwRAL
jLV7Duo2QnhP+KXTEO0tgzdJ+swUUnL/yseTYuXqoaakVTykDF/zPoIbNM5+jNBhwQmeZ48OfBDo
kQbyMWbxkOA529HeepRggjcGMPjQ6aMvkWN2glHbuyLdO3xyPTgZMHOjhztcg9/Obb3oi99b067y
xu4oRy3dOPLdqj50aac+dmb8pSii6AsqXdpd6biUblsIMb4SMmrReXCa4KGu9OTi1qO7M9kJf+/B
2klCJoVSN3bFIXWe/H7spTZe3UXAdWPnxj+NrlIcfO4GsLCaqEBWreTdWKu0zu0/zUObYzhoPIuj
AOgUt9AMHtogconfjcXN1rPiJu2y9c/BIPNCYEHCRQxAm+MeWzFrnTo0mXY/julXJ4eJZtBK6NxB
R3gCExEaMbJWogVpKpV5Tejt3g1I52goujukkJLNOmNdRfx/lyT7a7Xwheg1gszp81y35REGtWJX
1n5xRLkRkswkmR/CJtfv5qaMz+XUt+dELbu7EV1wOA8hwVX5Tz6qMRLb7tQP38s4vyJDIuhkP1WI
awSb2koeylwNviNMp29sEPAvvUl9C9hk9sT1ptd97WE5NKr+gK7ctFP0zty9G0hAgFNSQTwlUjzD
prhMeLvx3hjA7y22oPeNiwsLKwyn+oOjzsgUJEod3cszSeNkZD/A45RbwNNA0JQo6W4+r6vNzdti
Sn0XQo4mLXdxFMzIsdCFEH6CLBoeOB6P0wl4mADTaLr/Ayi4zm+96A0Fu7n1hoeUxA8jAcskTXLC
eiOMzfSzGyTVnQzbh4b+d6QhNix7BAB5LpbN9fCeXCvOm9fMndM+14IGyEJ6skgj+3tmq0Q9FGt4
Ml3XuptgVz3ac+fcAMA27AHd+svQKk+oQ/lIZfvmMQAMlTdD/0OBO1tsgKoX3UMAsUeE6qJ6vX5C
XooKk9Rvnwiyw8YAaeLXIMuhBTSNv2NUACDffk7rUb8OUn6ij7TNu25Thfmdp+oZEQUI1WPC8/et
+EmXv8uxEKVsNPOj/IFff9ZXXzmw+sL29FH2Vrv0TSJ0JN0I7aWr5kOfBDsAujRZOG+dijIq2XW0
Obo0TvCX7E1UgX2gev25jdXp2vt5/8GwsvjOoTwcZnkGezsfn+NgGXOphdrOQD7vlNSwHxAG2638
uH5jUTE52d6WHL+aUhciFP3qRD1VY90+z/2nyQrbWzIHkA2bfnRP2Bad4lAHNCds64DNA8+mrupX
WytaVW5E9yGK35vVmZuF6yfjRUKXusKyUfEJvi2Ip3dwJglsauaATy70F/zTJPFTBCD2PE/mG5l1
V+xEoRpzTjZTkTsw8b6UABM+WOT1XoIBGVNvjtWzdB3NxKNYQdFEuY++RyrW2ssPxVb7T4499yfZ
kwcAMNq9b/NfrR/xpBy8ZgpgELC4exzfABLBoVJFqwHmWlCLYQJz1sYQMEWJZdSc0YmPRCgdhDiG
+VSZmbp1IYO8gxcC7SAHRuFMq8dHKrrbZ7U0o1PrBFxViUrXm8yH0ocNI2oBXK3AOHmlzvI6ttqm
OpDdGJAv+XVdL4+vckjOtDQoqxOLUkGRNFbn7u/RaoeLzBBDW1vvY9cslgRznRTJmfJairJEvrku
IL/S/HOR2skTKaBdhxoaqCAn9XdZHgJZ+oWNXVGy6fQ8Frp1lZBZAkvhXS95xniUNTSKuVIhSSKL
fbOL7rfzB2lQUjXZdm4Dza0Y96OI5xvhrsPuRMm7SESL25IjDlXr5nBc7tNktK7mVHDPkiZ5SNFw
FnbZCdBxXqADtcfVVAbTeT3MfUnhWGyM56LuiorSQfr2UEPaXRYn6SdN6wzZ8kaVTFJ5GxojOndO
WIEDhXy8AzGFJEwefgnz7BvgsIH3+bV8ynTq59HMhq+hKyrw/CB5HutpOvRaCLl820Xn1uvv28o0
N4icQzYkDilFMzeld/xDHZXaMiBtcrSw3OnWoTwUocm8k6bWs4iMkYm/K0wvv6c0CIktq6mfCt9E
6Xggb72kTmQ/qcuf/bge8pPsOxUIqm0m/GW/EVVKldmjNNIE1WFSSaGYVu9/bdwSMk/4GOO0P3lk
EL6NjeAlgS77cSxmDR07BJUVc44e/zlpFMyPYlJGTO/bLCZ5/zJphJ0bqYS4hZmUCHitK/qNSN22
KtE/UfWcsH3MJhIShuBK4RJ7QnHovBTAth0k96stAJ4IYVE97KRNLmBRonXsLaq6K7GflDYtFxKj
DkmEBgkFCmk5yJY8BJmBZKNdccfQ1NcBbQxU4Aw/u8QUBfPwIJRemCsHpMu6Smll6aY1AXautner
lM0AsUjZUuf/c+F1EScYXMpoL6tFrrO+1qpWkmNkzI/v7MnA5n8u4/hYiU/UtAUohVqX5fN2/fFt
12AzMwx1d5O+nf7XZAzpE6DE/lRSALtZ9DJ9G866yOwdaifR27T1sX40lHG76F8O1BQeBrNxdquA
JqVcJ4gSyxubafWZvczRKFLruEAkJHhiQWBUuwIqogVZUQ81oQJPu5+1CI6pzNM2sdbqSMm20209
zIMx3QpnX3lFdJOuckyaZ7BCd3FFscjqHyF9qAM4Z7nIy8DHiPnrsFxhDA9yudUsW4VWv13u3cnW
JUHlP3JNxKclsxS7nnNUIuP5XXZK5qIAgz6n0kFkt9b0VJeYyj4IvWy7prPW0SVbtfZlaiwS3kbn
K3t5Ijnq1FtIv/1Hxfb/sNNBOy25NkE/Sgr8hzTJlJ48CFPbIMC0ZOgg0Fi6K6CbsmHF0R6zIA8e
ZsUJP5oDu1My/c450oroY1Ij7GxQIXOUo048V/sgrs2D7KLMTu5n1KyddNZmEtmKUxdbOTpQQAYE
i69rIJbq60EBd2GRTqZXhan2obS+yaFlMRRVvJl7juxVZvMsX1WqgWYnQPl55NtFEU8V/mkagwpa
Q3TRsI0uSxN5JpowF15kCy7K6AIZSEscG8BkYf2hhYZ9opz49WCIrjV3VQ4AF6PqKTZUr2752h/q
oP7fTem6zJIL/Gt/PZP00YCmbKF97glC/HwJjjyx7DvOpCIFWW9axQ8uSUPO2jPH8LJ2I2Er5ymh
GFAfH3ttcO/euZB0TJvN4iOXkHOc0YhRY0EaRCwtp8jBd0tL2zog/YgU/ZEYrnFY7SXB2mZ5lWXW
zwdXy+AQBUlzihFCPMnWv3X/L7Z3K//npcLfvYy0Cf1ks77A/7xMkg3cT/7N57evxtNLqk6n6VHO
Wk63LEMZwD9O/Xbs35Z7/1Lf+r8Zk1OXM7yxyrMvZ0RFjMpeafhfr+m/P+/bs8tl5NQm6dAzWNde
R1bb+1f1dqX/w/mzFNDD+w/oTf/Nad805cv6936tz/xeOX7FljTKT6U4yNZgWdn77r+5SD+BJzvJ
1m/nri6r37uz/Xap/2Luu6XWV7qe7bfLv5v7X5zt/32p374vnaI8QdAN6bl463/7ateB//OrVVBT
SahU+Mcn/V/80799T1H3IwL2374n6zLre/Jvc/8/34/fLvXbs/3r+7G+yvWd/+3Sv3VZB9693etS
NpxkURJA6tIhe+duJh4gbhO75601NGiPgivXgB1iDAU6pu8ot0+KzNtLR2lbR4c+ptZBjK4Dywog
WRkxLBC3YhnIml8XlN0App4tVHuoScwlihVNvauMUb0qQT5ekiJQoJ9wpq8uCe42j/SPHgLDwOdU
46EXBy+y3UucOjDf05OHiDJ2Nv3ZdJcHsWBVahR7mRFMgNkSs9MWb+kopxCDICtZlKd1AVsZggeo
nN+t6xkzDGopOqD+6AWfmkazN/kwd+dqMMJPpIAr8sm5fYnHKvxku9MP2JrRFBK9PIbMgbLDB9kD
Bw9zIAVFslcaMxEoOIPkqkH6QR28aFPAT3Ao60oITUGGdXrTNP2g1rcj8KFXa782pS/hjwYyuRjC
mAhcIeBwC55mWCZ2ru0rd/6XwO2MTxlizuSFyg+9mgSfx9Z1T2EYowNfGxAZ+WyvjTFrD3K0Kcd+
GyWKdpKj+hh9HEmoPdq+Df6CpKYm0qEFFK+bDHT7dwrbfkC+pD2HagyLehgJLYR8+O7k45bURHSX
1Whg+cY4PDgw2D4gwnCK+tw8e2qpR3tDgVoAqpnb6lFCDHNrtO/SYuNgQ+fce+e2RRBVrFP2gkeY
UPc9kh7elcDkJx8YBKpS6vDiQwykFNGLQ+QBkbsLwYb/YezLliOFtWW/iAhAYnotqNEuu8pDu90v
hN0DiEmAmL/+JIvextunz437QmiCokAS0lq5Mp0dh+j5ve1xYPca8OhNMMg4sbSfIXRmgqyxzyEQ
iKxtwxwNmiiAiuZsFbvhHrBzMwC1vPVsW5DJhEBL+LcWvJL7KUoLBAWhMRvAo5sDhbulxsWIWBlQ
KFl/a8ep2iXdIHbUuJgQPmCAoWVHjTnnbAsWA3OpBQy13RpeF4ESVseVdSPbZqAA2VNjKSsv4KNu
7OkvMBi1oKekRQe6cmZ6KsC2WR3oXM6AzZadxQ62BtUuq4ph8cftQrepK25L2BNePBuqLS62mVOR
ao+eZkEicS6OeXlO+ACf7TQlL6xX4mClVbal2liH1LwG9vkj1YJC7xeibcI7Lsv+7DXhnd4NSeC4
RggBcK1+ahGseXBZD+KdOStZY9wVuXvRhrF+Ym2tnrox96NEpg9JrX3jgJrdIExt2nOZSr9r+AAl
uh6y5F3Rn1LPLiA5lv8EF2D60AAmvs9n8HxmlojaE2Of7IDxB8+KZxkvXQpupMnM61vKtoxDtgGf
RD5r6ISjfJKIJS0dALxLpcknS0/BGAoShFOWIjIL4yXcVXKwAf1jd2NWc3ARmfzKgPE9djbIlags
Rojx1dGjbldF4OimMjrIHHxUTerBIDSfS+3MClZ5OMczENniUlRh1t696jr9VnhJPCucPUysB7WF
gaiL1DmZrUB3Du0BxmVP4uiA7f+GDlQlMHSXbKPnb6OCLFkMYJKYIJ5oJVX8CIg2dn+Oar9lg4Tr
A6KXP2QrX0GzBKKe0YICj5LNton4uINnoULUzGk9mKlS0K+eC5tQ/a0JYafepC344wYm67uo+9XG
XXqGqvvrUHv53q7BnDaJkAMBagYxaHgM17yF4ON0SawhEK2dHbJR1XtHNtEVW3/LN7WSX2Sm3xWI
Ow1i4LL3XWafaq4QZguchM9SNR1aV54y3jhXu7acq5YCzmxOsPtSmSE5qDAx5WxUPCZXw3D2CXgG
zzke8NBn4REckhro8HCoeVTtNSfKN2BR0M6OZXe7IWnVBqirpgHfNmJUlqSU8DKXXZduGzCD3LZz
tAulqI0LG/G20YvU72LYkwyAHoqe3+eF0C9UAhPDLGgSO0DDoQFV1J4+gIQQ7NJUxh0jhXuugHjF
7BEf+M8CspB3q+y93UBXTADzElAZHYrCKy7MeYauenrvwo11KZhfQCT8yU35UwI6hLsqa+rnfoaB
WghIO2sqqp/BpYdIb8QAgTIIm/NQRvLqGbW8YtuxHxPNPrugNAAWAHSKGHQPMwHkQ+lMZuCUuhbE
szdwKofimEbAYPBYtDPd7wZQwnob1q7tu1HU37hNcsqqwb22rjcgWiI2t6ES2Wunpd+bSuuv8Vjj
UYK4FF7QOt8YmgaPUcFGMFKOb7wP270FsMwDfMAx14MumuzfrmZfIN8D+o189hjWDDT2Jh+OmQsT
BG+S4pHKgO06d2YFNsQS38AslcWBiWq61UeN7+EWSbwYWI7cYpe2ljIAN6L45qhebaBUp4DcUefO
6dmmds0ejpDRuaWDrqARuGYpxaWTH2CVfiyqFjToVNZZs+PPZkOQMcvZjVAl8xFQPd6OLrS+I8+E
IqRjZN+hyeR7qVb4ILR1DmllG8/QHkuCnoFQI+KadQ0zzYdI1HTq7PkJ1VCD21Zalm+0Nnke49lK
DfeuWQ/DH2ts3pjdmi8y8oC3azJxAG1LsbMBGLaHe0ihDvcx1l9H3jQDBNVjI5Blynwb7PVnltfh
aVQgrJ/MWxD5ggzFLR+FzredpoBbGO0fvGPZrTXBUhlGkB1yZFmcBwQpbvuun160BnIOxh5fElPb
FAXzLk6QWoN9oTSiYr1LZRkXqQ02cLTIRWGNNgn3NkAU8/1aNtZOuY0MZQR0FlUYyaQfBgPslmsZ
GPLKAGGPr6WOnXIJYNZzmGW/M9Eavy2v3kyyVXB/9t4GoSjFQytAcjp4OrTeTVjiZKchhC/1oKRa
FK8FxDtLL+GXDt6Qi5s5v0fXKF6b1oi2Ju/6I687eA/KBtNZKBHQ2xUPjWPxp7p1ga0C+s3p3Oau
wbICpNtA01m9QLx52siAaosQaubxVJl7rW+ys1kN1qYDdFNxUGza3ckwGnXJQCD0NElEbdrCGoBN
ctxD3FfR1gUiJBj0xr4fwCO516dEQqXYs6HShiCjZlAHo1dy71Qyv8YILQSZWxH9zCP7VBVd+5Jm
NWx5Oe+PepGPD26P6ZFa6GK8WlHvPetxA9EXBBUdhFFGT6AGfs880Oo5eTfeQXI+2WaqTW4MS9nX
xnWw2gSJ3Xuu+t8e752HDpowWE2ChLzW7eqtKHcOFNI2BpQMn1g/niOvN74bVmEE48SsM3q9vAF1
UrFzCwHgfAzKvEhC6qqUg58rJ30vENIzMyuoi5uAjcMZ6psyaySM+Um7KztDPdgxK0E21TivY2xf
JhUjUCC3z4adJ38mS70j8st8mRw3Cnq4fi6JCf15R2n6HoxtINAQ4GmM4XzR2hTB7MwA/IzVd2At
L/90bKan10GhNlpgqSrzR0Ov7d9Wam0dhxlv0usrH4pR+VW3k+SgW051LKWZbduyTf0mREc1W4sf
5giki6hb5jdGoSAlNQAcAXAalnxgqM3qV7xLEYjIa6CBXdfHtsPVgDVEkEBtVRj01xQUY0+IfnRA
fyBACFc1cmuAC+LelGMINn/p3kYF4hxzvLlTgcB4TLgVUKZ9dAF3NeDqBnZLCdSt76vUGneeAH18
FNr1vgrr6OyYZX6AwLt348k0Odpx7J6qUvyxbdDG6IN2O2NdwaZggvi9rI6Uo3I69HOLtVkb229p
yrr9WrQ2i6Ou3XrpgI+scqyn3Cz8asr7h2LOQXvyjcXmeO6tFkJWsVn7DDCwI2XdUb+BO+99Mnl+
B2238gINlMhvpcr3lM20trxkJvCtNoeJfW5BRVQJjz4wg1obApSQVcAYg5CoEFEXVGPfbFLF3Nte
dP1zxx+HNlF/EIDn44MEMIl4NaRLLFygj4AH7zIlzXvRG8BGeexXC/ZsJ2/AdZ1Y97kaL7KPvVPU
31kIzPf1xH6QbgRxQfgFXb+DuPwMewNeOZ9LlyQ+FaOfR1O5g9Zpe7QY4AVycKtvpuOB94IBmUtZ
byi67aCwZ45NZ9g4WFVcTQRZXF0E1m06wxqPa5mc0vd2cJzTNIb9lcpTHl8tu5aIzsBH2u8H55CB
YfBMldDe/QW63hzQ2gLE873qvmUgBjkNYDr0oXCssINPnvsug0p7OD6HjiwCN1Y/CBoJhjMDZE0a
ZCQoTwcA1FBYxtG+jBlE6dGEyglrCdlG92h47bnS2/iGaUBrayHmXqxqho1ldv2dUxbaQzja9xjT
+atswfwLuRvAXeas13rbEKtSyW81OxdYTSXDeJxE9AApi+I29n7LPEluuoQXt4NVX4ykVOciMhxo
nBqIVTf0Z732svtW1k+lDcqQ3i0vU19+75zROEtLGmcEv1rbRNNqv43i5Bqm7KGsdOOmn3N0SMYM
/8/tTgS3ciFnBinuGcdVZu3JMkwI0loScQuZg/cJSWLHwohv0v5SQ7b+3ShdsYkg/HFfhO33VjB7
NxbtgD6Q8ZcxU9BTHL2b0BLFtqrCE+fpcEixc7iRluXsVQMBuSGFLcCB/6jMXSeIuvzgNd41kdL7
A4hPp1sIOYx6xFwguPLn4DLsrAEDerERCeh38DHtbfwOkCHgxDVC3r7zwn7RalB0gWp/U5QSVLkR
9EJMo53enFC/V5ggH1wvBLWUhS/sBuy+gHiOVeR3ckLsroRRcWaa2GqurQDRGKFEx/T6JpIh3KKi
8r5PDIq45q6Qovujdf22wP4z2mjyjWf3iNO2bujQD8K+gU41JqKkug49KMynpo99E9ElP9OcBWk4
mq+RXZ5t8Mxj7wWie8T8h/spc+0XwGAQgN3Vb3bpYKduQDK3akf2MFb1OwJHwwPWcsYhlmqThZ34
BYWLftOJMtoJU+B5tlX3OAz1j0zUAJECafkYTqYG/ilI/2KuOSImJjxAa0reQYi13AIXAwoxlVyY
XoEfwIzHF5YDougx5b22Vf2rAe7nPU+6q5gcxDFVuXmnC8jXeJXQ7jq7yUHFlv2SaWO9MiFqbLZD
75RCR+DixPGTC05iKPQZ3+rYNu4B7/tGuaqvFBYfWbMpTTl7FOv7FUskdJChClUkuzHHqlkfoU6V
x/pTyQd3owuvuWkh3hE0RWhBpUaGu0IhhENCyC4A49ewm920Rzm7OL1fA6STr2C9DC3m3MnI9jYp
bFk7r3CwaMFUre7XQmvOhnFrB3CLlhsblH6QHwOLHgKnoD7dgrq3A3xNr/ofQI7ab8BcLIm55KNK
OpP13230dLDfHDQGH83gQ7OhuBvMId5gvElgR2znklf8Z9+G1auuJ/E2MtVwJCkrBOnbNZjMNryL
eYC/AAsPAzoKQtddeIwhTXBfDwgQAnlf/B5jVyjHynu2PbtC2DvP95VwvZfcQ8S9qsU7DGjch65W
d64RuVHXATEOEw0xpYiFWGO9fVvIb1+K16ZYPPngSAPFfSc2XjzreZgRTDTdqLbDLFru5o5A18yy
45jq+cXMq+KSCgtqu2n1Ri2ww51D32MXaEWEJxa7iEWIz4Bw0CWsTAPGy6nax4U3PoZVDen6mbZs
gKqgmY/yHQtNBInCet5P8mX0YODyHAG7mxOVL6mZJ0EYlfxItVxvv2mqwfZTZMm3rL9SaWhW1V3q
gmM4bCVwH6DcaI5eA9QaomiLoMsZglNmDk2EYfCfQHViIYhXOmr4cGmhlu1xo/KBDjXj+7FLjDvK
FaZQO0hIH7IYcmCeZaMrQnzvhxkdNC1u3ibLBPyMGcbRikPvqUy7e5CdN29Arw0+glv6sztGzu00
5iKI3CZ9dWS0I2CzaSDGygBQCCp+zMHoAj3tf7eYLHTRXkjrhODDZ1MT5g1iJ1kgmYrfM+0FAQH9
D8aFtkUAqn0EvWOxrUVrbWqET2KzVlh+BxnrRwkaxOsIWliuNdZj6zRY0jP1xqQFQKBZV9tcKxDk
jH+5GRkCfcpML7EWcMHXRUG+KlW7SsUnAwwJd5PnqW+lHd8AkjJcsVVvvuX8voiK6tmBkfMRIwxB
FSi1zTS8n8LxsSzwFCI76wIzGiqIzut5uWkMTe47t7JuoM1cIP4TElCIRnmgg+GBqkIloMnC2rBL
fRehmkFUDdnOniCOSW2q3gWuUQfP13xaPxrtZb5I3EG+HRqWkGD4iMeydAAiJ7eN8IgQo0UHoOqS
U5h6r4skR2vfazKRCEeO8cg1S7yINIRUBghbX6isMKFp/SVFtYW0P7fTJOJ8pFtszFH7Lki1kdX8
RvP65B5wTAu2yzTZxoik2LGZtGDqk/g8twVCI/FLs093FkV7rGsWCg5xMizAhOKuTxWabsJUgKWc
NgRA53UPlHJg2V1S3kfqX7VgTD47NES6SMfS0dnY4Cb8lRcw2ulhaj+CtzvfjyU2cKXNoXg7gRTD
mYR8n9si4pxjXzgrdGgIgWEtB8acMSCuW3u6B/1wj3kVrEa9BRorPlfU/11BZ5hCv0+65FvsNAAV
iYQ9C3CH7SmrctN8xn7H3FcS3nTECwYT1KtPGjC0F62JS1+WRvIr+22VjP+0ED0BNXlsO5pJmCcB
ZN7OdZj+LUynBy0CXRML++diwnShGt6B16VV2zB3n0WlOyUiJGNImms6S89FkcR3LCvVPd5Ne9Tq
6Eenh8hR0XyIsFU4Clf8oKI8rspDzKEugH6JgRmVPyFXIM6pIfiNWcgWtspLb7fDWVCoLULShjM0
b5AHeuQEIl87x2DbxxDOApEbbOk1Imp9o8EGcYfJYzqNQEt2c8CIMEECzUuvenQM0e3NCApBOYL3
L8kMqnNHhBf12liAtACTN8IEzefS7JygL7ixJyW0EZTFge5Al5u0zqh2mBvrc+N6bqwUIPJmOoh7
T4bqoiLzMDgKRCcz42k+hNCCzbKrqEFnih47a1ZVzokqgXoGHFfBc0C1Te8Vp0mVYNmaT/U6eHHA
UOursGPPeadluyZTGRQ78NZBvJjvpqgut9LKNlDJxHzltdYNYi2hkDlnaQ7TtWgHLu7+QkV51Kkg
jV10UmfmnpEIDdKNRF31jgf42Jl3K5PeXBRFGbsrHa+/pFHq6zYiS2GqKZ4GrNWuCYP0LaGOWRZ+
0xpXP/MZd8zRAYNSsXhP2cEW6YlO1QYwzxWIrt3EiCCCtXhKb3XGwS685nPWTAHwOKA/mKvXCsHy
EgEjoNHWHWh1qCQZbywY0J4tA5MwOJFhu2A5BFDh8CydMv41RX8MR2q/MwQPskKDRFzTABPLovrM
RhHdZA6QWJaKy8dcpnCSTnb0S/V/GlWC9+4/5/B8yrfQ9K7Pei3ZUaTXLvTqK7Z1pQ9dGLVfZnrK
Gx4Qcc1c7XFnwLJkGgKmxjzQuS12hEClA5x2oFdS+t8ywpZSux6oq900vw5qF0psLU2mLAww+E59
TQMWtAgb+RRx4E8pJT5Sa63WwyvBEx2mVcTSNX3r3peW9LB6irr3jDswJijzW9IgfmpqhcQS2q6f
2zqEyR0NBgdCeuAIjK5D2ktYhqCLN1qC4bO3owY8NEcwwxXaiTtP4yyrjShwODjYEVqG+ZKhYvgm
kgOTHE6mudXatOHc3SSizPZUAZ58qPZl0MUsmQPxEO2B1qv0oPE63RvWISx1fq5UTkVCOQ/Lo6es
hRZUyWdJcC9snJsQUQ0pc25pLSQ8Hp9Cz/B8ypqOklsFIoMDLYLYAA1pPiIGlGrd9k/OI+PZqLzp
MrbWY55p3bHwBCK/sx6sY4gqkLC2QzM4/EjljQ7HS81uqJwOazPK5kkKAiRVVP5aAUrIbM/ElG2I
CDdqw+4MB+dmEUSlMuLExbdSwP8NqmMqWyvcGMY2G4h5fy2D0VY/9knyJsHraXgbvXHveQPrCkHR
CaFOgHWBQL0T9CLvqIgqqZxSPUIrQN+DMJBP9M8fZ1CT3JQx26ytq7k1XYt1xa6ew9eId3EIs+rE
QBe9UjpSeUr6XOBeA/4b0WzAfQIoC+PuL/ALTPsBGq37lkfDC2+n/WKWBOTcj0RqnYu25ncOa4Fq
Lw3oGDnR7QQU2Tc9npKDNyEwkHfeDgsk/Ua00j0UY6/faF30v1LYQruHf7WLrOi2oW/1CKqp4YrF
Nzh75K0mwYdECxJn9kuE1hgeaUFii5IfotBQPtX2mgP2OW+4h/iWCy4zfCuwnERQ/JylTwdCCFvs
MZGlD8tQJJ2vFGQWWBaLOQQF8H8Nssvgcktu6ScsoWu7zMPcQrXMq7KL0PM9LyN+b8EZtjCgjvwc
N8q4/UuAiqwGjMMtVZoZKMBHcKztYSlQD63XILgq82KwqSELBqfmQaZXOPbqK5WkTTN/z8FuT3Va
noOo1rNBNZdBFTjjrwo+fLntzHkT4ubRkYL+C3vSdoYoWkSkwkHipCGYxBvOXqSIwYImuqdKZwgw
t7qXJqzYi9PPBIMZS7ZRi1Z13bSwKPasel8+6TCt66A4EG14XYoLxu7zyhx/VNimBmHuVTdTC/nr
uEouurRuqr88rtnMX2BNXnFnhK22r5zR3iVwAv9woQPZQ2PaHkq2y8fbRd0w6aAO04LYLKlz69ZD
hGogk8R7lhysRy1uAArhT0SsBKUo+EJ4suTmOsqZVsOeP1oSydKa+0+daVgcEjEgESIFJjbagz/k
ENKsuA0BylY6d20NUquZaZwOPVarf1sgghMSleD/aRVfWtBJ6zXoBEcDfc/HNcaUs8tgwntoIFwA
AUPpSUsM46kWatqG2lDsYAAxwBYxVkdAQ5RPtXY5pHddFz7HKdrq0Ed8MpwtVVHzpi7v9c7J7pfW
BrhpGLiaT3roR/HMSwS9xU3jDNnBIftCZSE01mh1tbPmADw2H6qZzbqP3eEGCyqfctVMYb2k5kpq
BjvecIMg+r8t5vK0Eu1GFJDCHUXp+lVcgY1eh9Re5wAwMLr1G2jlprMVFfph7L2ndsz0MxU5iFYY
AitOPFDtJRbmmxGhK1U3GwzKK9RhRoQqlrqen2kATKPUbrHCulL/pyIwvoG71ITfZx00/zgJbpFl
DFErD5KX21Afmq1ZwDTr/79OiMNJPay/sv7yx0lOKruDqjABdXlRnjgiQU/K7soTZZluQnK6EMqH
O4FDrHnAAlGNxdZGzwssqKdtyxhMIjDU+hLhlfm2xwjcOIp1B3MYTAfGSDHdad7vJcf4mN+6fXfU
YYTbRWaO25+/6PT1po+/JYx8U+U1HvZHxdD37V2HCYNa8AwESsL2kl0L39ZlGIZoh85m+JMOr0Y9
5vGFKkZmXaDSKm6M0RN3MoffvRvFxVWJdvR0ECIKhuXxMJcpePMNL/f8Dgw8fmUq6Z7ArQDfWy6b
XaSDTzZIWKif8zmERMjkxsEiAlQOrNhYEfbqQaZX7FbpoP1FtFrYQYyvf5WYmm45go8DO8rgPy5B
4AMfggMLblrd0UGDAOWSahpz70SIMTRHd/ARiV3fjYUFi0ocIkRGlCCKdLCdCxC8Vd81ETRzEIwE
EutOm4J4qKtHU1WQeQ718lkzWeJHnNcv0sJOEAvd5pxmIvbjBsIMCWBvgH606Mh8hOS7C3pPGI7g
TAp/jBAMCnpulN+0EmoKlfoZWuF0YQ3X9y6IMnaAtLkbd+LtOfWcx9RGALEaynJfwEQUFCr140iO
iJnEIc2NYacLiJ5TGYSnhoc8HJ4ymejwSUFmtUIgrtASYA31plb3WNuXUeIUW8g/tFvhamlQaQy7
zVAkyyGuvd3gdOHtGEL73PKgz6WDRf1EhwwAYvB15vIcIe4v0Nt8ABOP5X2rYArZGGmdn82oCL8l
Rr4H0WqEyEZMwaEXB9Qq4rCsdIh23DAJ8cfIGOSxk6NcajkCdqDClAxYPuAadWq4G6cfqk1uZqbv
GHlxikBWfwLf1N/UWkYViZyDs6naMQGlA4YJzelALdcT17K1CaVArV8AkuiM29bsfoxssGFqE7iK
rOz/TsILhVtxBdC104yepjw1pRSVaWODQN9nhBw3e9MT5cmrhu5oN+UTCz1zt96+SOPBr0fwUjUS
IMRBu+HmLPEF+MKpn4H+bIaC25P1Sxp2CfBGbG08K9J8TBbNPGM0p0q5MPKt+UTZoKQoivzYA+oA
My8UBGsdPmwKD6CL9pOZqO/GfGl44uA1boBBOZXGeKfg0Qe8tNrWPG5ButYmByfBui6RwH741lQg
ZsCOSkT+QlqgWN4IPTp6xHRYGoWNiVeypKmY2q9NsS+0D4MG1bC0K/KDmnHKo2Hl+YEeoMTU2iCs
Ei+gb+H0hajp/NjBEVFA1apg1WVk51608BHM5evjp5dJZcsrWqvXmrWMUuuB3sua/dKuFTreeRPb
4YGDlgEaFnDn4wWvzTTqFZRvgSoal5vOgPwcfXh2KrDSZB0wrLjj9bDeO5VFbev+PZHy9GTW1pT6
csqX7Kc/vp5ndDVuHnKE2Lmmw1PCmTttqQc0jplNfoe4/gC0GrBCNdaQbel1wdhdnNYXvWapbH2j
a1bTSgDS1hdONV/P81wvKEqETInIlMDV6KUOF2sjQf+BQw0fHfpzrqnJpwLMRM3fJM8BbYYyy9PY
wSw4yJOFuftUw32Pzjkn6QDl2epzPheghG4b0JHS+1kf16dhviSXp1vU9rbzwq1j/hxdLPa7CF/t
+ZDMz4PNv/Ov7L/K6AyqoNPWLJXBIvb3UnoP57Cu9X+61LtdRiqNSTq080RAKYeCdihPA/lfbf5V
BioJvJa15usvUA1ddvmFMQc2sK4SH0g7WIHmv72+UxrE9GK/lK1ZSn057V9l/+el1st/OS32nAom
m6jbiHmOFDo0J/8m53w39yCaMz/VlNhUZ+C2QNWY50jSqZRfLkJX+jh9BNwCam4fhZQyu2raqzY7
0MUrMIYGE9tqoLtcxjMNU5q61o/Cl7J1JK/t/lUmjTlyg7oiNVwvQ2Vrdr0Mdek1S6llxK+FX35q
vcy/fqkzTDAGRs8Za8DGPH9Nl9nva5LO/VS4fIm/llKDT60ouTaKRdVNy0Te0xz76beo1derYuVV
HLvw5zppWDMobM2m88RCswuVUZZS/7/t6Fw6LeVZMCWmOizT6nrry7RO9/e/kvQ+BM3klIwAdQKA
5219EPSpob7dGlD+YR2C3/UoQmemKSyDQ625oUmC8jlgizOA8mOKq6A00jbP69RK1/rndDt/qNeB
Rk2+tFvHGFUkkafBvz3qy0f+yzj+cm6Ya7Bi6afl5u3i51jq8jgv3icf5CFgtOvhuDCnbMdhaEEa
Kvb/Wax9Wh7EtMCgG1kPdNdOlEBVnG1tODd29DDWmZ+yX8pMeopAr9HiTMWxvqUxW1DSBTz6wGH9
2msD/zEC2D75tNqCipCGcL951FPz0Guf+hisqkK5n9agy93Te1Sdof1dama0AF3eKS1AKbl05vVN
K8jyamFrH6jTgKwvC7SpGEEe+vFE6B8vr5IKP+U/XiPwfKyehuPamZY+9rHmpcvTz669lVJURrX/
ylLZvy6VmYqDNiXg896ebo6aNqn8HgENiz1DFSzTLauwwwOxgAcUL7ZwaTduQJ/yu51XdzQTUQqq
EZ+zMs7zrZ0bfyJmVqe0hRUSyLzqFIJR8xAKWBrOXeWCfSeGD8bQJnAmdNXh0ycNq2J83davJH0a
B5mkk99LiSBX+BE2QB/8XB8MpeigLKD/WdHslHnfJojeX7/RGoDMOyAV76ihNlhGAN1e7IMQTo1L
z1/lDKjCg0KoExi5gDWGUIIQ9kOlPISSD9We5pypzrCUkYgg33Z4ZNR7aWR7VouP0WTb2Oe30asG
1jpIcJb5plXKCqiJocDtDxpEfICXA6/x+81gBPQk6YC1ELgznCPdJb2ZZaoaIZAL1jz3kcqqRHgb
mFgutjX+ihFVc8R5X15M1ms5fOK/aIhnMt4aSdfgRjxfH8wTDZPaaw9pCxPRNA03WCjlsMqZUN+U
7/hipFuYG8EmP7/u9f404J63ILl4gx7SM8Ad2lZBMmLyG8hQHBMd5jpogmUbUNm+Dp7HtpYaqxMW
enyLDvCdbv7Trm5ZWH8qXYYaLbfX/t0rt5qhErAsfKzZ1qdoOCk8I01zoOG1PLJ5b0l9my7yZQ5a
xjcVfjml1OC2jUvQI2IvPkLsCZI3tDANi53kYIeGOhZ8hxCXwiSP6K9N3rvtbhzKK+847EBAiSJs
/2D1+RWOs40BLps8Cm/tJPXzqbna+UUKz9nSr6ag9Jw9jhvQpe+iEvtu9CB0lnlwgVZqY1klhPvM
gyYVticZP/K4ZssmddnFLisLGog0ztfFwZcyRrsFarMkv9RT9v9eYCznUDeA+3anpzLcK9HvEEXm
LNul/3P1YbMavNuF2i8TLcNjzL7XTWzt175a2NwHZqg/UBE86vie0JyyJKmU8pSigx1paBRBwQLr
x37HzQnkG9Dz4crarhPHsgym3vux5DalXR/TepDQp4X148MOQd1kSOxo00LaG1Ez2acBuM6iNCiX
9Yw36ckBcwrMi5bv5fFwoB4JAMyIUAPTB9FEuDeMbEfDj944PG0bsxPugbpeM3VLA/rtDEa3oJD1
tCwV6c6+/O6/yuLWm12z4rbp8GX2y8HWd0Bx3S/TWd13O3BXXui26Wq2iuQ+b/6aU+iKzqB0mJDi
H2ZcGNPW0SZ487P9BJ5kqv/0haf7Xj6Uy+ihr9oynOgfWoYSp+nRrnnQ1Jo8rJaPvGNm0E5Gsfm0
INZNKGCWnBdLt/7UBT8l6eZ5WsggalhrbxRY4A4yd/CRAOZglyXohfSNp/2vMmFT0+DNjkqxQ9xl
c0y6x2oS9j5TfMcKB2tT6k2OymIE3jSgTm/ew3rWIKkqE2zz886aRgT9MGQqJzh+AMZbux91rK9d
VPXtQy7DAPK0h6mO58i7/1itPj3B5YnOH39K0VPUAfTeqKGBfu7HtMVbOQayEpj2PlYKQCOdOp6/
YKaHLQgMa/OSyCpscRgAKIB+JGZh2oMuSVroDTy24W6Yr/EpOYUljARVKCDkJw4cjJYBtaYeHEcV
Hi3lG5DIz1FvyxKHfu/TpLOO+hrLvSAfInN5SPRoVCyaoCxM0FvTrt6CIWGs0mOHaLnJ54k57Ew4
sGm4srx5tHgCIMzy7e9hQoA2xY9PS64R8LVt2oL9Czbn0fY9OIJh6jUVHoYNRbD5H/59VO1bM9Vg
yKU1KHVLesy4q1MM7v1ZUcBr9+vz9ww4kpL5e7eWLWvZZv5fIEc0FxtIYVS/LPB5bzPY2Y5Ffk9d
gnqD5o0ThnXv9xOChA7QbwEaCDMS/bI9OGIbO2B6/DRqKLkcpLXJzMo55HOPgUXO21ZQvzmWoC+e
F7Bare+ZgWCgYYTZHbLzfNn7W06OaMpYx6psnuTodVDKrMHKCML6j5l0uSmqWzqNkerTlpJUSAd6
a5Ri8GX74W+3yZ1r2coAHvBXqCSZy6bOFbwAXE0re4BCeQj1rf4/NjunbbS9csrW9HtQUdKTWVZ2
NB/xCsD1AyUXQyW9/CU5uCo6Wfy9CbP+uO71oHiAhRi3q82XTeDYhCBlnTKwaBrTI+I/822UjZvM
zgG7g0kp1v/w+GmAw/Mw7q35PYLaByAC6ic0bS2v2AEOd5PetHw2P9AacLajZvOhmA8TSPC2Isr+
h7Tz2o0cadP0rTTqePkPvVnMPwc06SSlUra66oQoS++Cnle/D6me6ZK60VrsAgKhIJkZSTIY5vte
87zt2jZ6czXgBnDcTi/ji+Pwk/N1Fjytb6TZCcwmiid5+TLE15O4VaGA+mm5G2r9dug0kC0SaVXL
AhvRKpOnmNBcmCxEeXPQwYMjuxm7uqDxmCT6AhZbvSsJBe9M0IS3mm1mt/2iaUd0Vi/R6sSVpOWy
D6XkO2A20y+lQfKdBjXgCGASwXyrJdUeVY9opxpep4s/inVNMgstIs1LIsOHl5+f0t6OD5qmSXsz
TArotSQqqsXW7vpa1IyXCQnUtYjTzsdENcROXRIXk9DwssyPi4ZXXgnu71LkwJ1kp7Bw4yH9Nkgz
Xwgwz9klUBYfsvlnC276Ug+1eTE62oqUix7qdoJSs504zy0UVh/UrUwPJ7kvfqBNFNKkZnioUgQV
s5uv8am+Klk8tDLiKioqAIkk6+AUjLOdLg4/1E+cKQ6WXjtIkUg/1/rHRYvlPba/pp+N0r2SRWjE
SfBmtNYvy1r7aMafBphD7TofxkEJq4A1qYmtLYn/n+1Y7JG/hOs9iJ8atnKSlypMbUFa+gA+Fx9J
s8hr8rTxl3mnZOpyku30OeknSE0FlkjoucuuSKtxZ+p6ej0oOFevnj6lZPKuVua5jCK3nukce9NG
zN9Iu72CNaKfp7WGcXFUHstFeeT3aKcJWMHJCUk98v5V4QADs9i2QOEkeEGGg8GaoL6NjLhtxhxg
crOog2eu37B9jbWdbXfflxKmApbt+ZNTfZlqiDmzM1pPSds8G2oHf7RLi9tunEBIxot9Nse59PTE
aIM/B/iXZRQi+Jm/wH7wesRVrb4uz2i5eWPETcD590pdH6m2ClZEVpz727jd66HjFaY2e2bvTOc8
VkIvRC7St9eirMkX2Ak1EB/1KBV4weN6SLorUecAkx/VazNoWVAXetDEtbJTSzQkF2wbmn3p5G5u
9wp+mVl/KOoBCfpkyvyoz0zfWgQ0UzlxcfCNzn9uerhXJ6csAKnxdBudnBnr05VzdjOHhoIND1pu
gyTuMIKAxycmDZsyD/XuxFMdI3Y727xz+jK9IrsSusByQVJLA3wEq82Ibd+FnZLC7phS5BDP3Qja
9mUz6yZusdUlzVUDp63kuRtyjLO72nAbuzhmVoYJQGThi4pDCbB6KT7bddTdLbro7tpUBMOAKN1W
0spJuS5G7VjUIrvO1k1uIYsv5stSQefRnQksbvQDbEh5tyzZQVTWdJoyJfhhoCkKoMw+puqgXSGI
3xwQ23enqak8KMExBswGYxCZm91s06BsxDF8PawnV2oW42yIYW9aRXsUYwWojIHvavvvz00dJjCF
tCwwe7xTx2lybcQqLyGlLpR1X1hGhR6v/VhhFgSSIT87RiU8YaOuayyZc1AaufWRIITaaBTRKdYG
L6pt6VtWOScb59EZyY5O7sJvCNxnQBAEnJlq7vR9mqZ7rapg6Rq9/XuaJQ9KhYemtEQDrnUtST0L
rYERCwsElmvZ7ZoYKfFVBF8qa+OABx+pKpT8vK4qI5J1MwKESY1bpSlFp7yPvLJcPotOCd08h1wQ
j0iXNvqDboj6ET4spHQHEmrNYyx6MwqsMNTcuu8/D2GFm1GefZZEGsjm1CDBkRAWyPqEy3au67T/
oidVgmJGiLNMSFsyTXLuSWkepwZhYZpodcwKtcWmyLmPi+527ufu0EPy80YsDq5hud03A0loSXLc
lDz/2VRkyS16ULGweldZAPppoiayZ2AE22WS5WUmuxONxKeAkdv96JTCU1jwwU4DLpaG9r5b5wEt
UsKkFlaKBCCIg91AgXPAu6CKh5mn3mEJmcmaX0ex66RIfiq9BWlobYzgQHtXRbTXA3rvuEsT3Tdq
P++dohOuWYFlUfHCzUrLICnO7VPK4glMfYG0PM53ht8VWYcr1HRHqHXSLfOm1UOUClsIPWhqJ66q
GpNn6IDP2uLG0tL6OZa6bwp0tquQsv7E9Jffigdfw+U2IZ2Z6CS0Z1tpBCUOVypSozDISpe0gFtK
uhFsXtCL9t8e0QNMxV6dUFAQrTdkOqvArPb7cSBgWlR02Vlleb0E7VuCEDDkjerqsmJclMj86Di6
cZLaxrjgNv5zkNN2Z5k6voaZpzWJfhAF0YQ0+T6iyIw9RvHRbEZxMOZLodvKTseBxCP9xWsK4tmF
caSdanVRvU6+5HXdeXSH9nXeK1+TYUYNok8Br4VtHlSiSp/MJWS9QfqfOIZCQkzR6mvFxL86V+wj
MFZiFtocnSzYWNeyIjVYyKN0rAzQlRZoLQVhIVW5n1c5m74X56lqlPtyisQJaO7PDIGIyvAm6Ff7
3pTOSvGlEab8hLDufIyLqvFNRRr3mULw0egG88ZaN6Xe34m+uarCWD22IobVkakzmD75a11HFjQe
RQv6kmQ7op2uLDIS5YDkrowWGQhDSoFuisRr8Lz3cg2hVq0qHY93GUauYX6JDfNrFUb5LnNKJXAU
e9xpaXdYzLryjEGP4eKNE2CPrvHtYnKOhaj3rWBWJiDxsRI7SMi6XzNZDb1UnS+5OXU4Ymc9fuGK
E8gpCinQrLtrizfx0EjmUzc0zZ0ZS4SFJtXPodkE0oi719KpHzPMWxnZZrCTOkg3TWRtQDsQp7Ez
s0NUaoFKZFSKDDVwcvWhmoblSsUUys2NSb7LI/KsYaVelwKDB2ORRloYpnd5PcYnS/2OHLF07ow8
ZN0oo72RyROjwPAR2iyc3sQ+AS3HA+F/NqldL4KpJztnB80kvgdS+fJYJs/hOA+u1qbyrggj7dqY
cWVt57Hw7OxGjlvnsgx3tQ4mt4XmALiWqA2mE/7Q8ISWSet3TCnycu4QtNfwSMNbeAf1ipydgevU
ENsPNnPXSiIgmrTIy6jaUz5g2N4Po31cbS998AQSjTg/Vpp8loQl/LyRatfAKYenEx0S2ZsEr92C
AZqv1NqVIcdGAKzHg9+P7aewkn1F1qtvqwlqgvJzdEZ9l/e9dMIcavaVxEZKtF272VQt3ML5DEDC
a/WSTAl+934x4B8sN/SIUyWOeIXAbsKji9nRIcNJzMuN6kFp09kviMxaTvM1VXRkhCCpuE493Ej4
hQkthCtsNh9zXSYJXebXom7tGyzvbJytsm4Xt2jj4NsFnFIea3BPQRMBc5uj4saeBARroY/1aR61
J0PEA79En6D6m/V5AWN8jGcLCL1RtA+KYoqHjHmvXKjp7bZrYL6GPDf2x9vBoc7G+9BA5CceUGpw
UsmLWnsiRMUnjWJebiRF3OtTLx7APmmBM0fMqBxIGpFSZruqlvA0wYaimfrwSI9GxSDlVzy+dNWP
k3xu0xBQv90gT8Xj87eTt32a4puT5gAGhYWGUPKd1kniaBs1Wd8u55YbbYcAR5PGfheJr5NZoq89
OcXZbAZLdic5wgqjSu9/2bf9a+X5ctLi6rSVto/xkuPRZM7X2GqRuhjGYQ/RQb435W66t/zt/21j
RC06uiOhuz/3NYr5ex+F6bUDhuu+SeQJ+dHx6c8TxqGL/FwgwPXnPrPffccqHfD4AAbeluXwpDrZ
D4QYonuAUNF9jyv2LoOP7f+5TxMN5LUW4F6p5glIMGHvx9Buz9snlkpbzsy19ltp23TtSFR5VnXa
qx3dm7btq1aZXAaBHIdqatlRheNyX4W5dtOb8+1W2jatgbZtA+vgsBXlMp3P08KPXM9X1SZ66HpI
CzgwW/ttH2yC/hYKw55Z/HoGp80NTkpwcKuXMxqlEJdWx8Hs5Ts4AwB27+sjXt/bvryUGr8spDBo
+p+11Fv3EEKte6cfpsAukhazd/xmQORP+OtI8d12SlKgzFsyYHtyp4IxB3973ZZMc02QbvdqO5LM
wf/M3U5+2YzjKiJehoc6gnNd9drDqOK3zCRg8Ky1OFlF8lCne3k0tYeM+cyDvIjIwwqjP24njCyi
jukiYd69nr+dgnpKFjoseKNJPxammtxLtVOelBn5gzwTyX26buoVWir0oiJSRXHb2DEr1AZY5YmI
WJ1hK4OUBoT7QdYrD0Ch/lhj3uIVmsqMUZTaI5O5MTAUHEC3o9wg57BS673KWbTHKDOrm2qqv23n
YnE03YdN/HIsG7/L3JZ5iRssvc3suuzSnxmKDRCkRXwSodXekuJSH6Y0LoIYImuO8YmXznX/0Bpj
ditZLPjX0rZxqtU1M6zHl31hpGsQWFl7hCp+ZPa66dRqB/c7vbx8CnOkgA56DraDMra8lwaf9z+/
sndK0wVPqhy3fbh6zad4VfffPrDtCwcI/jEMrpczbNIDJTaVwVac9KS+m0LYbuuvLLHOvC2k5KD2
TuqZyOcde0WXH+oOSLyssTATdqY8EPJSHiaHtjVo3d22y0xMjNYXs9hvHwgnc7getOkrkyLlYduV
p86NXvNibCVbtUwATNIQbMXE5GbJzRA0VXpoVKHcOHo73uvjhNJHrX5icBzvt81ipzjDGJ2yDph/
7Ksd21sqJbm8nDFXNnkFcPYauYB9aiFAF/dYVCtKGP/QhptNMaWa5a8Qs7VnboDtS3qZnfXGQOIv
VpQ9NOzuTupwmas61fk8N/FRX5b6J87Vp6mUkpvRSb+FqxazwzT72lo3ZmOFbgOr+FbTyJs0TdU+
9HX6aa4lblukLbTyEimOxvQlJ4n9EmryOXO3EEEsUPGYlKLZyZIuXN0opIMtvHJSz82gICYnEudg
PfR9ETjSZ3CK+i12i4IELUTzyVSq51Z3jryb0c4Kpca1EHYYSuXeshGo6L61OZZOIypdiENbhD9i
+64cEH/RHa1GGjpyDvLHsgU4HMn+jGnyA5e+E4qZXCr6xyVT7wF4zj7kW4elozPdGEujBNlsoBSy
pJ4da9nnIRvN3ShSwg1VSfrVsAJclRVMHIm5dlOsX2lwRTWR/Bh7VT5FtfXNbrOrpXKSQF0WGDRq
k3+MzL1sq8ztMMuqiAJ7TtrIz3JuSbs4TSxyvkV22yXSdxiPqMk0CUp/FhjL+BvvhvpchdNF75sn
XSnmx6rNJbwUm6/1VMjHbDWBYD2JyyYukkfF6pAsQxqNyWivummWpZcSyhiYbTn84oyn0DSRehjy
4mWjYBzcSBO6Ykm9uNt0OtdEiT0G6cJkWh5HHV1DC/PXbCrTM547KTNEswyUTml3B0RGk+8W4h6e
XCfmbYlIxpoANpm21d+1OZ6e29m6zwwj+q4U6XNp2NhLFeh/QS0h86A38ZXSTOHJGkR+EPpUn5Fq
r8igIMPJPDR6UAqj9BIAwJ8cS3qyhnr5qSA8Y63OR2WYk3ZGmwB399kd0zp/sptZ95ckbg8oCSiu
wdIAQ9amFSekB5maRTKmJFmNp2AcDpd+6LvHLjS7x3mliJnFcL+VcrVkSRrLy9VWnFSlDmq17ndb
ccQ87JjDEHD7ruwfM3Md0OCP/vltTSntMtUyLtv5SmKZWNQaNVp9VGXoWbGLx3QKtqIDf/QKfw3W
juvRWDD0G8aMdhGlbYPP2NnWR0Jo6y7O7+AIIFC/Fc1uhJIHpt3filjhLNcREfw/vs0q9HUE245t
v8+orY+LWao3228PRzP1B5LvL2fMhWAV7sxEKdaqKsaLc26UT1upG+bIj/Usd6M5jG8HnNVuAS1k
bpF2JVEH9m2bdAgVX5kjIB/ClPwZNj2+hnJ0izkwmvsoqN5KslSerEa/vNm/FWOYqMawzNdDR5DA
3fZFQ8dMBWD7bvv8SO4HjL2TBv3QOOd5auS9mIg7tppFg952bhu85dxB5sX+cxcBQudcAaj3uim1
Xr5gO7od0CDGH/N8+B1X+rMs6oGFlVppZNBj89zF8+Nsy8vxl30zHKUdK1oEB9ZTSlWYZ6WN+YgF
uMFi3n39UmR1glNRMcaHdfghCdQaHrCOhtXX+hmtrYYz8fytsG0Q/+EgkiQYzM0dCZetvB1S57m4
SmAkqYVqnvV18/JVgIsLd1QVa7/t7NHng5/eDru0yZczSrfqCbYaFqeUtl2qUA/RYCyXKZ6PUCwb
dHZG/QnKPvOgXn4pYee3Z9YX3nWxoz9lRrprFrO6384UShEs+bS8lJK58dtkcV5KNUhc3Kqqh+1M
nMBdsYj5IQlr46lXWTjqvfNyLBff1ZDF6eIY9hVyQPVTXSg7K56Uu3y0qycJLnafpe3tdgwJUjTK
8M6+EXld7PSMdINui/sKr9/BcBMVnKJm2mA7pawlDUCCOo8sPxnqh3TB1a6NF+0eTDsrhlReQ5+z
OCBVUXro/dP+aXo5i7uDOhBXmQclcjUboyOtrpqj088MgZpsXmAgKdfG1N5oK386m+3oNE5od25F
papUZGVMJmsGMI8Uc8EJoRoPZUXbj4GO7jNkzPbS/FmkIvkWMf/z0ClrLw7Kgi58/gwRQqve8wI9
2y2agpWUlkGtLL1XFiu5pSyvavjiqC2hDZI+NEpvfKN9HFlUGU+DTkwhgh8b55n0EYA/PD+8Spep
LxNiyrObnm3V1iN3wCFS2Kr8I5OkGyfUxLfCSX9vNhmyGd+stsCuj8CqdsAY6xvmJfdGpCaoDjcZ
GAElu420ULtxahr2uitdN9t/tpxqe4ggqRvC9EJVKXyAweVKU+vscbNeHqequwxOU31JySXCiCkU
V0NcybNyqUNNT+muVVVY/qJZiBZbzQxqUEqIzouPluncFuHeLDIBIoZNgqkU3CS/KiUJ0y2t9OKh
eMhnyC5Vjf14rve7XrHroKDv86JhHA9yGVlebaYqwiGV2IkJ09qxDOOncsiUg6lC3zfnIcMso9nn
RZ8Epnas61E8IizFGNMjWonE6t1W6pzwuZem7mxaZv40J8hCwUaCsL0WMynuPV2Z5uM0E4HsInrP
MZc/htmg7cul6J9UxDyCVjMNsJGj+ZAhqUuwY10xCzDqw12RqPmjOkXJPrKGPDDzdvfht//4r//8
Nv3v6EeFNuscVeVvZb9ig8qu/fcHTf/wW/2y+/j93x8MZvE6TFRLw1zSUmRLXY9/+3KflBFnK/+L
PDNcizRODr01f8xl87RJmTaLbHMH1Sl0GVwqTHPX8hTF5fV6jppUnyJjYVyrG+UuouP3q2KRX/7b
9lV6EQKj4GiM3x5PEtfR7TzECtEEhuv8orYzrxo7Nfq3LM2M4rDp62wbJg9MOor2fjujtU13u/D/
eHXl7XYnvlX1zJgHg/Z18b/2P6rzl+JH+5/rp/7nrDcnPVYFf/94yk3yTVRt9bN7e9ar76X2P36d
/6X78qqAfFXSzXf9DzHf/+D97/77Ca5n/t8e/O3H9i2Pc/3j3x++EXrv1m+Lkqr88Meh9Ynr6i8N
ZP36P46tN+LfHx5E8tv1lzL78vYjP7603b8/2Mq/bMvQNMN02DiaZXz4bfyxHrGcfxmqipGA7FiK
aTmm8+E3EEdd/O8Pzr9sZOZ1xzIVx1RtVD0//NZCluWQ8S8Cpo4my7RARd6+77+v/I+2+/LI/r4t
K1zKL23ZdFR9/V2qYRsaLylqj6/b8riMcl1OJU7ae+t3dJAPnTvvsgt6O17phd4vN+Zv3hyFa31d
mwEBi7fG0U3bUbmw17UlRtFFaNWKoAkGX/fsG9iSh3avX5S7xVuC4Uxgz3+nzr9c4es6Hfl1nU2c
VmqKV2WAUk2gB9Uecuhe8YSb+ZLfv7wir96QX/uGv97PN7Upr2tTwzLqoFWLID7ae+LLJ3RNfOO0
1vb+/Vxv158dEQ/P0DXLIs25NhXFst48PBumadtacxOkx+iQnbI92Lydekj379zC9Xve1GPrtqzq
qonqEG3u9UWFONNbRq1XQeevj03zk6DYk5XyC49lEk6b3V1yOx7S95rL3zy6V/Xar+uFLpurWkm9
w45Ec9Dsu4+WV10vQbFrPzaHd67yvdreNE440HXZZdQGqijAZRXJWhc8ltsczav5Sru8U9364//h
pupv2mVpNbmcOhrxrMqF14bUYennO8krr9Jd4UFc9rHhNjzkTh/F/t1HurbDf6r9TTsVIrYrxCfW
i0V567nfF/uBR5l86vbtOzf27y7UkGV7baWmqehrp/DLcKnnYQWSS6kCtb8PwQQo4RepCw+q/s1p
LiW28+/c2L9rrTYJPU3RTYVkx5v6pB6hKlVNq0A+GbupvDE+Nj+wr/eHQPUzP3+qYhcEcH+RPr3X
1+i29je39de66bd/vVYbQsQiydTdqhLgBKCrpK6LrNpHklofsftVSniCVoxIboEv4GTIqOHn44lc
P3zPRCXjheD3V8yvs2ejHvHLgz9KWlmAZlYHZ0bqKm6T40xw8rHQs/F3E5Z2fQjtEmROpjeu6qQF
UZRa/jwLULFRWs43ZmwPFySWOr8woiXyhTlUeE92GK1lasc8JquL5quFXqce9LEyAqrUyy50lbqQ
JKiXQqS+IidwH61kGfBEVHCp5oKC0DYGtMzAB97Z9qJiY150dn81K5EYgRZlaBnp4WLfJTkJAW/p
RX5jdDMynCNyv1/NZRLnFnrBZRRVB7QhGn2sKao70YzZD7mJ9AqhfE37sSBEC+t6zTnuiR0UIjCW
YiCHXQx95mdzuIrzl0rcPEUFHeVeJkk7XhmzTIJ/NhzWH63KGOAa4xweQm3JLTRfMJf1xkE19nHW
lgGsNdBUHUreSOy2SFgPtWTdFZOcfFlUdVACeZQFztDVNN6YQ4KY06SCXgORYKnP4CD14aI7Q/wp
IfAmu+OcEB2xQm2WPMUpK+LA3Zj8PqZ6fy0sZVpl+cqdLGssCftcQ7B6zG9TEkMI9y+9fjERBLlN
lyx6JEKWHwaEevZFNQG6nptcd0f6RHgCOkT1etBHF3hNd5qdPCP0CcVJdHl5zkyo0XVGWo3QWxqo
66oiN8gw67WJdGNpOC4pzcTr9R6h4LxluOcG4vMgxKPZh+Zd5yB9kWJxcJ32kna/VE0TqGj8+XU/
KWfS98tjOEfTviGXGsh6kn3UExnRgn4Oc5U1Hfaqfh+OlnwU8DbKQ2rkxXVjmxO41FrK8SxvC9jS
IXYvu6SEkf/dNply+0pW9JDHNblBsFrrJetnO/NAeMLtFPV407DruW+aBAVYw6yRi3XiefYmXQad
2U1YCPgpTqT5rh/tJvckEHtBNOasosyqI3HtWFmPjyo9H0Gp7g49EPNzOdcxuOR49BvLNnbqPCUs
+2rb/urkXWJ7sb1qHoq2BSYSp9auSMwc+9cwUhEjKIz4pmTal/u22knerEXSZzUsilu9wl1W7vrF
BTiTXGkzRJ+mNhCcl+zRa7sFDAi3bC8TH449RU+BztkaBN59qmZAGO2cfMAgWVagi1R/iLTUweZD
UsW+K7F+1snR34YzEPJ5cFR/MQn7xbbTSH4G0jRdF5gV/H8hpM4N5TycdwVKA94kS/1zGzUN9rXS
4GOzKh8rNal/R3os1FFz1xTSkIigEOTKWRSH5VXe/4ylC9Yzi6zeOL1lB2HZiEMy9oPyEJsxEbHY
NBai1KRTMrBaqMbLUZJ7stwSGYgRMcXS0qyvGxl0M/Jm6vgpVEzzcYkVbdVyZ42L6NG1hGdp5pLE
K4Q3QGiZPOS0E8UfZWt57CpbO0VhbgZG0ecnxYxMlsepjT6JUlTXk2mW3oyM1NeGdZO/gA12TfyZ
cGVgEd8FvJKo86SOLflMmAC0mU2RyVg56SP4cVBquYfGp34Js0jco9oIMaHTcJouBTcBnEzvuN1i
k/guGmSGkeUBlnIbCSAluO4qyALnTtEErchDGrbAGEVrsuQyDZou+cyrJJ6c0aE50jpRXHkaNi92
ANi2fEyseT6ksUM22knG0YMgTz+d1WOA1QNeO44EcCM07ghoISunLmKvxXF5UnkRPqUTcWh0dzN0
3XChcFSU0Jp0gGjFrNGrSvkR0GXxeZ6yyG/adjxZtXajIWHnNiM+NogEZH5tzekNovU9sQ9he2GZ
rI7xFdJUTn6nZWrjqQU4lbQ2Fexs6sd2JmPY9uqFZInp14p9sjvjU60JHXnQqgFJqOsmUc+i2o2A
vHdOAfxDkQv7JJvQoXC4MO5CvbJ7eDhG+Q0UE9KcTtqdkCBqrzS90q+dgUgCIh7ypQThR26tWYIW
5WCQV/LvkxLOdNftKvHSlPRkle7J2Ew8DOAaf1pp1fuS4vxcFNv2klKK9s0kFQ99MSD5jFx34iUx
osYphiYnFmOTC0S6wWVLsR8QaMN8egrvMUd5josW7ekY7ZJuRp6WFuHGhWg2hNNJmaTcM+xmkYKx
dkSgIEJLqoYbb9o8liEBtORKNfpdPJhUH9yxSKwfOPWQY5kacT/WYjx0hGEwfFlTbIsUT/ADi+j7
pHfhVcG4+5WEojNdltCUtTs9KghS58lQ2J69mGIvRrIbKQhCb2hzbhyaDhgVMCTk4lypZu1nllSj
dyMUYnW8/5gbRpFXt8puXobBRfXMSNwO2W1EQ+fMU0O0iZ1sbEGMhOMusYdbc4ZM2+MebM6rVw/5
lZMQdudhRCCT2HOmgIQDojSEt38mvENnXFoXLxuMmT7UUDQUaDNd4Je2lB/7JrQOc9EKL+x4X1XU
7lyNDIMLQJiwJDovgdpp9aXCeWm3yJZ1a+ZddsqTOo5PUdnPaBPFUPDvFKcriC8T2fPkfKo/dkMZ
n9Ocbhgx6sx2QWSiR6aDlr2bhRk5O9LguTdmUi3Dj+lZ+oUing9VkmbzoUz1ai/BHiVbBuh0IRny
FZtufDKGhgDU9Shn7bVdNYw8RpjcNJZk71Dfh3CKznsQK12LJ4xWJ2ccyKrgn+ew6t+tRRybiJeJ
wZSuy+s885c5sxaXRTIj8R3gZLNXfFTRNYSzQ5/Zl7t4mqc8RTeAto95EJ8g0xt+eZ3evLuY/ets
1pCZRLNWZ+Kj68qbdV9Ry2U9xUYZWBFSUD7m9AGxYDR9fBWOqtd5dKbvzN7VdYb8emFCnQRLHMu2
DcdQ3yxM7NyYrRGF6ED4oME9WM+7yvaqL9kh95sbosip213pPohNhgOv2AH/dGVMYhhWZdd4b5H2
14DF61+zPqdfnkPWkqRL8XkP6m/WrfV7ey4O6A6jPGy5y53pIhe+TO4su++uz/7aAAgzMt8h1GOr
jvL2NqBVWzd5LUriMtEhNrxmv975CVqLW9+9H0nYYpZvbrui2qDzFE2TiQa9edR1YSloTNKwmcUD
9A6Uw7q2b26AZR6yIN4hib4rjiEL0mwnCNVUvthLx+rjP7f7v3n4zhryAiGvqTp01Te322BOa6PE
RNQ2dCOk5cPkCgrvvg4n959r+psH6yDz6+AtR9sGnPq6pl5oWqopzRx0xreiuLJS1ZXm/T/XscaB
39xTZ43RWIoha471duE7LUlu6+o0Q4pQmIL9LNp3KthawT/V8Ga5ObZTJvqOGhC0vhe+srNvsnvE
yAQpkcN0SBA+dvNzz1vye+clO8wfA/udrmrrBP7pN7xpOVVX5jBl+A36nhgGA+McwA26E59ewkND
oOCbu7jOj+T/JbZnvLrDa+jhl9fTRHQ60nrqRrJZuCyOD2if7rsvkSe7kv9ePEpdQzKvL9WSFdW0
LcteQ2/amwgRI40GKbosg/5UfNF/RlfVs9W7GLKA3fZSXxxySBQ0px0zjMibXaDE3j83qb9G/PgF
pqKynjA1W37bI9sgN6I65TUFN3HQDtm+J+KXn/p3QjZ/E8Z8Xc+bG6vP7Wg6MfXkR2M3PESB4+V0
uPouDZLb9wJE79b25r6GXVGY+tr5jN7kL9frvZzc/ApPzyD9/G6D/euoZsmaQh/HHTR1423U1GGZ
g9w9ten7cD9dQ0PEmtKtA2c/7OWr6Da++edn9neXBzDZpjryRsTZ31yePnbYWJmox7Gc8xcfJAw0
U193w9v+AnrunT70rz2b9Wtt2pu4YoKVXlfp1AYjpFA/Qu2Msv/PK9LeDNKx3LZN/XJFYxBdtfvh
kF0zqfPUA7Z577T5v3ajry/ozRiMzasilRIXlC4g7synYrR+vPOE/hoNfV3Fm3Gnb+JiCBObONDJ
3iPkd4Wrwz2eMcTs33uDlb+GQ1/XtV7uL31WDyLX7KE60hpkT/Vib3LudDiToS8FBGCeIw8rlNof
6p1SY/ASvDu1eO9+vhn6GDFYOCEJEky7lZ/y/f+Q9mXLcSNJtr/SVs+DHqwB4Np0P2DLhZuSpEhK
LzBKYiGw7+vX3xNUTTEzEpNRpW6z7paMkhyxeXi4Hz+Hjg7aZT3TlYEJ2CLj7MbCsE50BjTupqLS
rEoS2zGAeL+Pun+TXFZrgtrQV5H7WjsCKKyhygR5QhmO+nSKp6lRyxAYUsAKB9fK70l8j1KxIIJY
m8ZjI9w6VrkKmqQSRrLw85QesvmLYFOu3DbasQFunaZ4IWEmw4C+AVvRTe4OjnQDDuMtub1saW1H
Hhvi1gYeUqfID2L3Fw9kvLYhzVVVCihaPkEXFMX4XBC2KGvH7dggFzK0tI90BXhVbIYlUF28K/bG
rbmR9nFgCcYmtMXdZP0yJ7QaMTi7d8JNf6APtpvuwAmrOsj5CXzvSoHT1DWUHgwTYTQLL093Xgn2
/Zg0oPUZNChMOfKTcRXvi2f7xnKA171LXsEWuTF3l9dPaJXbinlSG/kE1A/CIIBhcZ8l2tYAUz0Y
f1xQhvjFZmJEuptQ3V62vBYR4XWqoHSsmpYOlYbT8ebJpLXLDMvsmRKmP6j8JGlI4pED2etue6B3
QNs/xZ8id7JAzVN0n6FyVRyEM7Cyo46/g7/0ujnRW6nBd/zpVJ9NX0b8IH36lfjhxBZ/+UGBVqUz
1rhH6UwJgI70McwNdJ6c9hNUbP3Lc3z+JkLlRVMVQ5N11cYr/HSK06pQpglC3T4Sa7aT9Z+j7jEF
RldHR7PApZ2bsjRgABSEKArYghVuNePBGpDr0yBfahsBmv0DK/blONu1Zim401fugxNT7xvr6BbM
S3Rgp4B6+VWNREJT7BT0jnko9wZVSJFiuYvlgPZXaCE0B9FxYYfwNIzXreMiHed+uixrkR9DkW50
41vzOyssS67uVDUSKw1yGqIrf+VxreMdb6oqivSahbTO6RIiFMXmr2Lk++/6pwG1evqSBaULst/b
fjNtv7defM2yOtPnJnOq29xTn81PEMG9vJHOL6zTKec2UiVboKYNsbpUaU1kQFF5DrVRsLCCLfSe
2DpaV5QMIxk0u1CZq2JPnyHODLmzZ6xO7ZTgLL08ovN7/nREnLe1Qzmq+hDGNGAAux7FRF/rv162
IZo1zrcqWYx6RY9ZAw/ONkIGNFlawZyt7I/TcXA3PcWTLuvZYZgrdDs79ncoERQBns07LWhxOUru
4KovdFs8YfGIox3yneIrn4sb9e/flqdfwoUCWZSDvdPGlyS7eFseqAdY5YYE5V0khMqIFo87FNky
LcaAFk4wB7xloOen+Q8kvgV7XrQdudu/bsD0r1Vsz5dfpFQO5gjp3fes8st/tk0410mhaxGrJRsN
sbcQWn7M4vnxPzLB33FGEkaGxc5vQZUnItc3s5lf/W0TJpKuSDtakJVHBu7UUaXpAPYCUC/4cQep
T9Rtb6bSCC7bUM7dL/LaKkHIYOD/kXE8NTIPFDwFEN5DtGIdrP0AocWN7cMHPrY/Ui++k64FBtki
n/r7U4PcA7IswzzMJxhEC90+3HSPeFf54ZcUPh8HaUNvZS/36FfUTEXZ7JXtdzJUzkFpodRncQzL
pv1ZTyU3Q4dpiL6bafxyeYzv+UpujMhJGbJpIG/OLvHTSQWMIrQAn25xp0G4lDigBHhI0di/oV+W
a/OFIKUSep1jZe5ietfZreKPQfcq7cW5I3ZuL30J50KgtWoXlq7jSxL7E9Rz8BGTAWJK81nWpwSY
gOXvnwukyFWLpVlltntPh462ZlOjjdn6xL7VQXyQtK+XJ/c97uGHBIQ6hCM027B1Plk8FEi4dCSE
8OzGyFzzuxZA8cxPguhGuU83nYMIN3TMveaXd8VN2gluuVXzLE9lW6oOZgU+6WeHmZJE6L9/D+/N
u9mHrEDkpnsKVXTkrdBQru37HVL3iwfjfwGHt3JiQYEJ2QwVLX4KHtanM6ygOk6isepYijeITXfa
ql/QY7EBRRyIIgCZEWZJ2L/Iz/iRRR60masy6DoyWBwbE/wVwMV0h9R4UhE2kdvJfqksYZAmGKTN
uaXCVMCeppRgPcuj5yJSHgw5/RET8Lob8b6i5ApV9FtSfA4TZUMgyeZAox61Vd/Wr/DCBMMCgYC2
Cgn6Id3Uc645/1VMUgseXYxiQcUyynezLQS7rfg2LA1QTXDYeHjydZvEMIoMgHTwhgTFYx05ADvZ
KEcFtguijL32dfQiN/ELNTDQyyyMbNfCeMsAKhTgU+wNm8+lDtDgmFEI7fyunl5bsE1VcrMJ7fa2
1IofNKKA50j1bR5nyOmCKEBb0luCrs3L53Ntsxiqze4t/BeSGKfbU4rUbgmZaAQt71AVTjENZfmq
FnCFyEuihtYCsnDZ5ErwgnF/mOScXJVBN9BSwWa4NEgc36IG4S6V6N5i9xJ/CI6NcBESnWpdV8Gt
46ub8tUMWHED4C9IcLvgVBLGY//HWn6MiYuVYEsr1QLmMtupdsy/Fd86R9toe3R4BqF/eQbXronj
wXE+JdKgZ4+3AhZNmV+GKrpdLOu5RXMomMAywWqt5Fzx6kLJBidFZ0bZ2T96lUxS0Rg07VsfZfLH
9F5FhSo9pG/a7C33+TXwy3j3AWoAFgVAmTaXB6quOZZj4/qp8UJSgTeIYJxdzTb1qxZavygYlYfC
a3bUzd5vZoJWL7fMXchcWkFRueiABCWa4FtWTgqSUygbWZYOrD8feqkZ2AyBHW3hyOOtso03QML7
8lY0ZDYibuOemOECrnEBD2s3wozRPYxa7eiFIjjyK4EVc3YE/9FQJ+fDHbui6IIaF1jIElcHYa+C
LlkZWNRIcAhX/OuJIe6gg0oU1Ke1jAhOysAhuFMX66prmweLbgp035cCc6szdzQu7sjbtEMsM2Nc
Yw7RGki70FYXYBpWXBd6uxVdkeG4EUxwJmZrBtGegnCprdVHm44bWs1B2yyCp8S6Gd3SCaIy3eCd
MqmsCnw/auvXMrnXptLHA2lrd18uH67V+TI/rHDLM+p2qFchdpqtNNe2BOQo1LsLQQAmMsLNmGy0
4SxbSot+ON2xQNPX7y6PYs0/YU0+hsG5XiAVaENKWOg8tALMT+iGd8Ldd1zZm2WvoJZcuf0ucaqN
6IGykh5HmeTIMueGTQX6gIB+4CD9UZuM9mFgIrKbt0Tg8ZXVQ/thy+Aqk6RMYjQ0wRbUH1/SFm8U
pYLvUz8BpZDcQzKUBDV1xmf1tvh+eYJXTzGK9gigTSRR35+kR/6fFtSmU2aAPzECDr3Ib2Ml9oET
e0xBt5WjT83Je0UYt68eAQv9TnjuWEDXcBFl24LWBazULXqBoNTksJ4nI+iBYcpxjy9IJDnixo7V
vcqQU0CcGOcAAWVIVVU3rBZkGtFOVoH3bnPBmXt/b5y59yMb3G4tEy2OygUeRN00O/Sduq1TPYQ7
kNjtBh8CjH610bfi3qrV6bRVGfw6wO1pFvv50SJGttziYrFbfwarNXoQwGwNmvex/ZXTfmSGcyml
menAd8OMtDxDCM+NlExgQVldJNvQiarpmo7uwNOR6EQe2kbCpdJ4xc4unSooN8XVsF9ccCpuq03k
Gb/kYY5Msk86njxwZtRqjLMHuqWHodtYG9WP9vIn1jOWAH2+71HxVnxQZXqixqr1dfsYLbdutBxK
Tc8w2mFBt//3SvuCjuvL53vVsxyNjluzqK1HSTFhoo9RVUa03yiv4AxDx0O4v2xpde0MGfsDi4eY
ks8FJI1ZzGUHV6KD5eiztU/3DCiXZsHigl8qdHJ0FabfBEbZDcOfOOABGVAN/4sOvNPVU9FaYYN2
FfdDAF1E26lBFwLJ1wBK3Ft5CvoeYVy2D10psMVJrLXdSlASQpkPPaq6yRnvVJAN9nWC9ANp91KL
jnjVrAQOem2PHNvgtic6UzRQQoJyfOyv2yF3G/sFcAzBuVsfCNFQiTFlVq48ncVGGaClYWadL9nb
MXuN0KktWCc2Ffw6wTv9aUE9tSA3FPDVMmev8TkDzTU4WYog9GIXNwyaHEqv2CSSyOja5jg2yq2P
Jc2NbFMMSzdkt6vmB3BDYUMOhx4PGqkwHH1pAr2Tg8Vo70JTe7KhumKDNM5Ji+KGFtrtVLQH8EUK
jsr6mn5MBrem5gz9zG7Bd6nZczkeKhmyGv3T5Rlft4G8A+CicKcyF76QpgKUpY06f9LfoIgJOVC6
mRJRlkVgReECFzmCLispYYUUIK+0W89WdC8kuWAlRWa4/QnaEQUt71LrT0nzmZY6pHsztJcMIKy6
PGvrO+bPWXvPBBxdBqUmAesbwpCWL7uBKM/E0hmfO/0GtoKrOG5Fe/R8ZLaJnnXgJhUWB/H+q4mM
WkpBh+PbI1pMzA1Y3h0QhF8e1aoRPGhkKLyZmsG/CTuClspKlmcfHW4BAUVug07PyRCUyM7nDkMh
AEgDl22gJZpbpBpdmPFYAXKaUdmlYG8xx9QD/ZA3xzO6Zw6Xx8T276lDObXGORQ0Xpc1dLFnX516
NyleG0l3pQl4+FlHU43uZXgpVL9ftnnuJmHTVGXQEqAFgfBnqq0jALTB6eInk+7TCp3IQrzd+X19
YoI/UMlkKqEdK7MfQiPE2iweOr4g040qRdBcQeKl26MrUnPlRyrGK7Mp46YUwTgBrQIBqEJhrAvH
kZCkmzkkii2Gme48kJzq/nJl+t3voze0gASJUi4rbzvbxlubVdTen8KcvSge+qGi7QxKHUf+atzh
nRqwkm63b8GPDvZkF6y0LvmWIWwWhV4rzzsY18FUwkDLcI+c8W5ApImeVbAGEhksxd1m0ofHULN3
kymjVewWrFpvc0Z3/SA9AzR3f3knrexeG7ehYbJw2iR8ORGyJ0qG47L4ejSC6jryIu1Rr3t/jCsX
9I7OWKmBFZYC77YCh0KG78Ms/87sSy2sO5suPiiNwcmT/WgPtTt9K64MaHZ5BKJYjtU5kNzRRJbP
7n8C2IwBXgtgs20Z+fDTvYX+4rEzcxsNanuwRvtQeY4cebccfoKwui+y6Mo4O6ucQe4pBpmKhBQW
NrMkQcdglPxcEyVPzxaRM8Ftoby35TGEqq4va5NbhDW4h3a5YWxMEqR9EGsT1Oq+XN4352fmxCYS
SKfz2AFGjTwOO6N7fQ+A1V65Zg0wg4vWbeMWwS+gxolDD6gCNSIEy+UpRfvPqW30b0t5giyZn0UL
1AUebPSoCYa3uk3YFWUTQ5XPspeSDmaheiYz3n9K0IJ6y2O9GmnsZE/guHPlrSyqbp0/W9iMHpnk
XkiLSpNEGyDQzfI82Q8lYDZ1T9mPHgkaAC+FmSXRILmzoEzQTFByDFKuXPtBC6zXdgPxOghBbH+2
jgnZZc5uFW6M3GFQZh1d7xHGOLrlE/ICrVu/5XtwljmgxvTbygmf0bQkLJycxR2cWe6AUDTLGtII
s5WZBVmXeNA79ZGG8gS7RmCHvzShMVJlyG9hQvfx1kRv8tfYr76NoEH0GSoYISkef/M30UKunv+P
nfN+xRwFiwqky9seTFeABHU7hvQfA7rNAxFm+/3zT+7l02nkg9IxhHhYr2K/JLvyFuo92z6AYAdy
IaK2xnegzCVL3IOphwpJldawlF2PBxAkevk2R+/qtrzN/RZHIXRTB4wCrEQDrsYblHu/M1B+6vZe
PD+Af9xDWOIKVvcsruSGz9zS0TQXlOhoesNHWV8XhCSgoms8so+utC1KurHPADKhPbMWCycORO5h
7eTgVQzoMhqLLJRyT41PJVnUokDo3EzoKi3pcyQP8TW6LqDpVpp/912IkR4bU0+NoXEEx2VEfAmV
ep+Yia/reCYvL4IJXfM/x2a4VabUskBbBDOGM/raNcCyNGCeAEyyT/K1LOy7Wd3Axwb5FQRzABC0
MDhln+VK9QbD3swmnuUgKaHd12oA8X2E5geqCfYO82v8fj42zBzH0dZRwZ8wkgjR9NAeoBcVoDMH
sAxQ4mnzgwpabPA5Cy7oNVd0bJG7TbIMStBVif2SIqiyoMbyOolix/Nqwfs2QT0AcGQN2UNuTxoR
2IyXeEaHple+yuWm/QrErFujBzaX0c/oyGjPEXWirfk6DS/V/7XJbU1Jt/s6ZY87kBx6oCuSIZyr
Tp9Jdi8v182ImzoVVOPWoo1ji9wuhTRv0jVkhMVxuNKkZoCOAsS/Lp8FkRF+Z5YQFwJZMy5GsJQo
8wjpnHHzn5ng9mCSUyDdFoyjSpF9HTN3qj5ftnBeduA2BLfp5iyfjYaZaGennJ3lhYBSwukPy3Nz
FV+DebTeMerqJ3VbuMLIft1DfuwMLpqpNDAfaSWmkF7nUBl/ibfz5yJ105tZw/1bq854XQZgr0uE
JTrR4nFRTQa8UQm9KLYnmdCzGgytJVg84VnjQpgQb/6+NtnU+vmtlLsU9OT3IJDw5ut+AB4BiW0X
PkXcF7buSP6cVpML9KMq16xcx+BCAKrKrnKN6krX7i7vnNUZBI28Dqq897TNqX8kAw1pxmYwrEGA
/glKLb9yvo4McDuzH2gEpDtclaKj/bn7wihPfmEINnqdwRRJDLBCnA4hXfDwUsHo71t013YWkoKj
d9nC6kocWeC2mTRXE1qbYSEb610ILmoi54fU1ESto6vX8pEdbqvZDfKnxQg7rPcL1GY/3z69tyyI
bCo38oTPAoFFfo9Vcw1RMfJuccQ+czqQ+uFpbgIf1+au+SqJTbK76exG/hikyd1dOch/IFOM86Si
dc+4KhE7AjngoIa/F+aX2NLztkAQgoQHwJn4Bed5idVoOYkRdsgQfncM1JlfjUDZpu737NXegD1Z
A1xM/OpZuyqPzXJ7Hk1fxETrF8gNWqYwcDDr6YqkYDnXFkiYg+odqiBP8zD9fnmbsn/2fLRgS0WH
kq6eEaOYozZVad9jtGm3YcAPEiaHrp2fRrP/ftnU2onQ5Q9T3K2ZmhP6udsOAaRZvswkhhBA7oGW
5+GymdWnOfKQJrLJJpLXPCBHjhMjSdEugIpiWfgxCeIrqFiD6qX2woe28/PYF+ME1gZnWzLB+NA2
dsb3EfZtXmgT5ESYIEunJvmLUV+FTTL+EIxubZ/YtowsJLBaIIDkjsLYSXNSdtie+gbMQ8mu2k0W
SMHR95wF8ab6vXgtP0FnQ/ldeeo2YiDxOZ8MooZj+1xINw56nY0sgw7cgK95kS+Ve9PYG0BO44sc
+zNRgMUIndLLC8f2DKScbS911I3xIN+a8W0XCwoI5/0P3Bcxf3UUrkO5bkyaBjPCILvTYzn6KNe5
+Q5KZM+QNBW/7s4RiJxFbicnYVq24c9QGqzf960b7ck11IXepm8gKPy6zE7VOqztm9yH4JfxgJF0
7C/L3w91gR1Hb4lhE9CB8rloW67I2BrwwzKJr6Tc/CprNBbcxCvbmpEiI/+LfDuscLtNrUqadjJs
KJAroPW3CRq1VlofBJuaTRjnhRRFsYBrA1MNg+afLmHfxzkdi/dNnd7rUAXvdqBuRfu+GoD7vFdu
0Zy1EV5kbKtesspd0SBsJfEQwuUmJZ604Z61iBkmGGpHr2sdyGlsBcNcuTlPhsnd1fECnsl0wtmR
9/m98ph4ktu+MJoH2alSwMlFmZnzcgWBvY95tbhwMO/rOZSZsxgCLbCHl34DLD0mtYlfOiEH7spV
gjsE9D/gCVBR6eJGV6ZWaRQpQcRjQ6EgIm7ZFhsQfnnqnAlmcm1bKgYIcBnsEqUn9vOjI28Wbb0o
NtsvEuOY01W0K5LYdmhq/V3YJZvBI0vctTw1FLJgEV7mtQWwMVAwfearooB6zYWhmgWAGZqSccr4
OscwFCPKDgZ7myvBsoMHvUpvmiu2VGUQQalZ9EBZncAjg9zWx6VvtZQZHIJoOzxoV9EBsIprC/Uc
aZPfJRBQFiY+zwHxbC6PjHIbpAbFpJbaMDq6qOa4+Z4lILo9w3GM34QJwNXD9qc1ZOtP90ieMWgK
G+I7CQ5YYkwIYSLrpwbzDrDIVnFFJlciR3T5MQoclbX88TQZkpF2owoeW18pH43odi576B1aTkcf
xl4QBqyu35Ep7gaCirjURDZM1dPiIORyaInyX0fdyx5r1S8fmeHOGVESKytNZMKAfr8z5foZwkqC
W2x9VxzZ4E7YXDQQG680pPmCCDUGoMKDemP7gGtEjzJY0WZRe8uqnzoyyF02xEgl8EFj7oZcdhXj
6zJ8nemrIQKZsSN0drscmeGOWJ7LhpHLMFNK1ick+GKnUnFPF4YPpcBdT8ZtPv2SXwTKwIb4gIlS
GBec5VB2VbUZNlu7dSUAakDQ6SiWIogK1v3VkR0u5NLyaFLGEmsWfjZAnughNkhd6WnwzX1zT67i
QJRIXN/vHwPj97tlRgZJYLBOiDPYYJhacmcZRZ3jK5tRJTLaylQNgo54P3ADa0g3N2lhsM688SnH
q/Y7K3Wh8o30qJBk4/x0wRgLJQ1E8ybc/qmHkgdrkgcVLTvGXbgpAnC8laitMeICVhGJQdvgRs+X
D/T6AD9s8kUvCdzPEzQKAb2C/PHG2OY3oFgG+aSJvra/Qs90vnAqJhIlWcZ5CQYMbkLDcaKKpoB9
t5wkEIyDHykGOnbcXR7W2kweW+G2RxqTMc9kRP5jnTuydKfFT5cNsKU4PcygqcMAUM5ZY0AiNKUg
SFUG3JcEcSIrpqmB/gvKEOTUDjeQsEzw9Kvf7UxeMbi6X+CJBfwmcodjMHsNOheQ2fsLjQsrU2iq
GsgiMUy0qxPO1esThfrnjI3Rmn20B1IOSkWWGTtQWwndgkqjT7oapnvobW3A0j5umkSKHsB7nAZF
W9WfbTlbtlYJPfvLU7/yYWgRxgEBhSWMvfuio1hPryUUaQt5gnx5r++avJb9otVCQaPQ2sFg17bG
2r3JOYagy6DJBalNBjVNHlV/2UZoZLfQG9j8lRzaeaigWgayS6A1Ytgpvs20sE3kUOsGDrNzq53m
1bUjf6lRHPkhP+jOBDpQaTcl6Gt3qJiUYmUzWwbcDlr3sKPPSJWmZsR1u8A45FEPAO103uS192qN
TB6a50rX9JPX5in6QRfQT+IdJHLm5zcjBn9kn9vkGk3DxighSWqEhzSjQCaDLT/KX6JUdVUNbzA6
//0Li5nUoT2LFgHEaNw71u71WA+rboBfB5A4B0MNIk8ULzWM7z1LKnp6rfg9BPOgXIVbMsHAyvl2
1ODQYp8mYOsk2LRFa0OGmu5CtCkIhnYezWBkH4b4bCxkesHtXGQD0lqpOxb1vrGtR7MqF4jbRQIv
KBgUn4YF43OyjDVTgycQ8tQhdw2BLlFqfvVoHA2Ii2GqUksbKKNi5mzdnctHwO3Acv5gFs9hXv99
33IyedztJGl5akLEEbbGyVEz9DsmglrJ2pRZYJqyZdQzwDTKBZtNOGi1TmNsvPRBNT/pUucVReFd
dpFrU3ZshAs1aSFVlt7DSNYcQkAgpw6SLCnEqUP8Gr+/bO0cDwisJ/Q7NIL8KiRb+HYbk9aRWWXR
gD6s6B4ksQ71LNBvQg8m+GsqUOuT+GGQcxhhXQHJUcJg0hxs+0AXyZn73y+Pau0cHQ+KfcPRNVNb
ZqVbEmyUWuXFcnaQ69RL8uKrPC+CdNfKjcb6hRE/Y/rIGTokq/Omhzh579dGeygaDb0MZf8f2uBO
0SDnGkomFBeMUbqz2rmzFAl23Zobt6A/BAUiG896nquuIXaBJyiGUYaaC0VNZzSHazl71btnwJvu
kkEOLi/RSmYfG+/DIs/YYyW0tpsFFqEsCVXdBvApyQ+DWkJX/ezRq8btEaYLhrkCnjy1yt0dEVEg
4ArBdqALE9V715VKvHhTg45wl9+wStTiGi7ZtogWAkUQ2a4cbaCdETcD74tOPT6pRkLbHGnRTn6W
A+o3ge+GFvUPSBzl7lSWWF7IeQmc4sq62ggDUf1iIOOz5v4EsknUVkKIu9mFsZuUjPpFSpvbYlGK
3SIb0Osto2grhYaow2XlXYlbUUZ7JxTt8As+DwYavqaak2gCr0B3LfsjuDY8RtJgOcvrwDKkohzw
SiiEqTXgmsF0Q86w+Ypq5AqVahiMwn1XQyYjhGY1CeM9tDe+L40SenSwf1RQmxV40RWfBv4ZTQc6
DA1oZwEC47VctDadoIREvK6pNuDUvA1DYQZ/BYvAeDVAaYLmClA081g0u4UkIbRrGDhW33c74tZu
DHH0T4zKEnrvbnQXPsdiJhN2KrgX04lZzgFZY7ZINTMr7xkpL8jLN6bPLNK9KJ5cQYqdDpG7xkdj
UtGE0CAd0VeQCKXpZjFHtKzcVNJLNuVuv0RPRig9FKq0veySVlz5ySjZz49uDSVOo0zJYNmsX8wQ
EtiaKNeyci8xtQhctnACkBLgAghzMcgMKXOUviXAikFfsu9t7cDEXK+WFmWmXxgPYdRIKKCiIMzd
gloyNlasYtWqCao28vDcqqaoq++c5JRowE5DqJOBRyCYyRnJtXEsaZywEqYFJiB/uQZrY+hVOYQg
yn39Ft9EG915TwvHAYBi4greyo5hnwBJOyYkiiIat2PQL6MWtJSADleMGoK4xLhdINu5zdQ2um7H
SbmpQ+hK12WnbHp1CXcVhcDv5bk+97P4BnSxIAJleQX+iaBmZlrYao6DafSDq+lIJ4xxoAOnCp0Y
Z0mh/TRltcDoios9scq/F8pBbhO0D6N26/RQZUQyRnZY/7y5mXfNTRQYAoPn+/fUHnd7Ko0ZFgua
If161r0crX9uC00f4CpM1cksoKEuT+q5Wz01x7mdtidzZAwpuoMs87GKksmRc+ornSnq+fs/JhKl
LvClgOSPFy+A2ldV2XoBCNGN+aJdg/fAJVBCjX4wxu+/QA21PrI/7fH6ltGYlCbkDn92HCgtkgaM
wKj3TMutQUDHaKnsTyIg87pR6JggN4LnM98DOPVlSvMI07kU2sE2lmvgNRybivR5VrCIbNk+7LBd
dORH27HSJXWCHca4zKAMjbFRwaPuEodBCZQn3Bu+NjryfTH+0o75MM052KEaJANafzAdvZhA9zI5
L63VBVZWruHTETJvcDTCpbbB1qHCDGsYiUGZJKc+E4JhWQhoyYUO6EggEZxbgqB5/fx9DI9LREDB
SYFGPJxtpt6W4baMnmOKcrMmQGEINgqfV4bAHrWjGsccpLj7SDWvpoV4kQjbs+4y/xwM3zuxJDKU
OU0MJofYH5KOlbvMdRD24UYq5W+ZQQd3ICJ+DnaHn0YyJyv3njk8Wrk6b6VoLLByUxo/S1ppeZms
CzNUq+uEOgAr3SAvx1celCbTmmXABEJ6ZUNqx0Sm+QvICN3qVss9AxABe6dugAOrRWf83XPwA8Rz
Hu0K7E0KVdnTrZmH4C4OO1yGipWk1zTsI5c2EXTUOmUOXTkJIUPTDJ8tllaA6NpNQYfU1YryrYyq
AwTXZpSYoP6Zh2jvoOVUHhCEQrRTQbf+oisPpJYbT5IaxbEza3SK3MygE9ZAwjKrUYxdpMitif4o
T3DUepaGQFTP+TPNoX9mL930ALLgxYFCfP99klHl1K2i3kXmqDsQ66GbKpak342K2IJX0PnDC1kb
SIUB5Yr4HDH66aTIWdRZ8xRhQ6ff6zCELufsllbjZDEEqjpE0JfvrZW3LeyBRxt0e++85Jy9ERO3
GGk/odRag7UoauzbBspu/tRI40MYjZNnqNqwzyKdBG0xU6dmE9TZs/WptVqIRxfjfFfZVSQK19ZO
Nh4PjK4TJDioEJxOBLD9TTxOCwTqqsopqnAXFbZTGotgAtZO2bEZ9dSMRUgKpWGk+bUprqGz1FmB
BK1bAVx2zYEcW+Hivt4YKsWIFBQTMslXAQOoq1cDLPOE+D34Hseny6u6dqjRbamZOoPhnEW6Um9W
eS+rk6+q2KggTswGV5kSt+4GQZi1tkrIqRNLxRohpuXOcIk4s47lefIj5SBnmlPbyI9Y8y8cCkMH
EAwtyCiU8AxMaTyDixaN+X7RLIEJrdFqvpF0JCbm5ygXRlhrW+LYGrcllsayoSMGa8wlookDqn1I
auIVGQHKqb8oLsAV0rQXJXxWp/JokNweMXvFmvQSZqmGEHVCW7tlOXUh2ImrTxCDqGCgITqam/nM
Tg1h+LH+CVMd8ABi0lPjdR6I+/PO+W7x3jqyxJO/qk2lLnaMAXUesJELdL2qBxBvMDLyFjQLDugo
PXs3bKB85UeB9Hj5DKyu4sc4eR7YPCzKRJLp7EfgL8br8lYayNtlE6uxOPY8kIrgBTBAJHHqPOjY
h+lY4AZjOwWCxUE1/kBybseC4jYOOt1LdMGBWz3aoDww4bBNECdyJiW9l8ZJw+stAVpAGpZN3ZgP
qhGCaTA8CIZ3nksBLIxRnslQvQLrGne447amcVdjeAUCuX0cxs1GVefmqSvNOpjzrPT0haS/Gx1V
drHd2fcSDvB1K3XFD8GXrN2KQFbjyWzi0aPy72Y51u04NyzcUtAnmW+sV+MZOM0hQqc1+ilLx7rC
VvJUqAQXAtezto0AZMIdaUJQA1CC0yXGINMyquFKLXOOP9dRGt3ZPbEEq8pmkguFgKlFMhCUaEi3
nmVbGiQDFaICSDAq4Sdlrttv8xK1v1MIESdQqQTtRKfEFPyYoFgyvMmQ6kAwxcyr8Z8Ar4fAAzcG
YCjcYudL1hYRcL0+JLSCbAYptWz5UR7equDhKebUm6A2AQXjoJ2qTWyY9xC63lz+hhUPqCDVDNeE
rCjrpjud65RUtl0kyIqSOt7KGhpmdVplrqItItEnkSW26kexdbcoERn0BllQ6RlKuE6b3FeRiB9g
5aieDIc7qm2sW+XcYjjJML1R8Cs7ifq5SyTDAfRM4NZXbQEoAnYeBiLgiyKjRsFwahQQFp3jya96
e7jWalU6EGiPulVcV/7fXyqgIoBZYPndM4B2UaiJ3rCwsZilO+D1nhoLp69JStFtvLZSJsrWJojh
QdXGb0uKoRhDD0OqNGT3aP+qr+ZQKktH15dKcAZWzjqyYuwMWOi/gX893RVaghQVBNCx/+SwdfoK
WIgClt5n7r+/T/8veis//TxS7b//B7//XlZzE0e0437775v4ewM2yt+7/2F/7c8/dvqX/n1XvRUP
XfP21t28VvyfPPmL+Pf/sO+9dq8nv/GLDmRTh/6tme/f2j7r3o3gS9mf/Ks//Mfb+7/yOFdv//rt
ewmhdfavRXFZ/PbHj3Y//vUbVudoE7F//48f3r7m+HuP/fCa9Wd/4e217f71m2La/2QlCbSyICx5
R1aPbz9/QP4Jb6BjlxHcsFB8/O0fEPTu6L9+k4x/gkkPKAdIsoImhikz/vYPlCzff2b/U9fwI2Dc
VEaiqam//e/AT5boY8n+UfT5pzIuuhZfc+oc8TYFZR7bFiim40mChPjpzigy3ZQoruSHIjP3aU2B
U25TRBT5VakXN82s3ajUvLPIxq5izUGl6bnphKUbNtQjF/3zK9idj4KRjACOb1cIrVGbs7k3Hrrc
qrwc3PQWuVUs+jzPrQ4+6jZ35jF5LdImcUBwFblEgngpnnWNFDlaZt9gem/SWf4eV6Cwi6fYlXP7
UdWSbdjP7bUyD0idQG5sco0CFPRxsTPS2X4saHylaFGMYqviahTI96Nt8MdsH8/u6ePofVio4qIi
zdIAwMpwNw9C/sSKZTl8AGgfPPfwcGBHh8Y66cijrti1Vw657hh6VgvuG/3Ua8IyU8giOoD2msXu
eM5DJz0dFDla6semNm71RL5Ox1dTrR7g+JwQahdSpOPKTYI4re6XxHKhzmY4kgLYf6omh9LQriEv
6+XtMrhlLF+VTfXUo2vfSQeiuYuG+ZQUzY2zfnSazHqUh/o+LHWIsdT3i6Jeh+DzN4tvZqM+0tGA
GHqo7hXLvlM0aVuqmgdQXlDP6jMEY3Yxmknh80AdQeLsS9W31xUUV+beigUBD5cxZJMCf87yQTI6
2VD35pYjaavcpjRPH6UB8rdtnIClLL+G/gvYvXKn05KrrKI7tGO+TCZ0jeT8uz7rN8jh7Nt+QQqp
R0lxiQRfdRoAso8C5xxEFmRsUSyUzF/YiUra0ui1R8uuXKkoGqewFxBxdWEdtPOVaRcCfPh7ffIj
HvppETg10zJwIyDNzvbOUYjQpHI0zkDuPfZ672v2jdxaz+T/M/cly40r2ZJfhGrMwxYzQJCUSIqS
cgOTlEpMgXnG17dD775MCVcgunLVZmW1kN1EMKYTZ/Dj3sa/crYsdSEWgFqlE5AyUoVbBbVotUHz
mKQVIHxsN2rZYaCpH4QFHkqOaYDL08TuJlCZ9pyS6Qo6pG/fIenr2/U/PxfyJTCGKF+DoWy2YJ9+
7gDPCVREFX+JfOrSZ3ypTexdK6AnLIvFThsyqHYNfGrLVMta8WQCJ5JDU7Nr1bEa5tRiQWmy0tlB
G9mJ0ldqir5JPR/xf7V/Br71iQ9axZiixje6SAYj3xA9xbi7qhDJtUPkwKgaPjBppEmRawjcEi3O
UcWes1zOQC8FqvyKmyDnnKQ7upefxrE9DVn4qsgxhmquZeNXJlcTVg+iRwb5C60S0l5nFNbp6xSp
viaLrLaSIRv7HsQJo9YZgRzUAOkUau7dD+vRIhW5IxXkxkfCvU9NErpC4e+xSw9SXYQoK/KV2fOA
p5dRlahEigp1nGhaUxS06zXo2UvBK9TQqSVww+X2/nzwCX49Tqg5oppKg7QUSZllnrWLuIn4wche
+jZ+xQP3xpVgjyOyEwrEDpL8yoKZQItywaElsPOk3D4OmV2cU5eAYryaZjy6KDyKhL/oktmNRWDm
OaORKLCi9DHq7ZBLrS7P7pGdUwcpV0w/BycVz75lcnIftOM5m1hP5KdnNkZGo68zk24piJIxvDc8
0DViqETt8y0+WKRolm8W+kVR0AW0F67TzO/59VymQd6zSR+GDwQqr7u6f+Bqzh3S/uc0DcQCeux5
Iu1Tz6VuT8uPlQjRiqAsWm0aUnvMM1mNIrWpvTjR8hbsggUvoms+5TqdDn+ySctqYDVLDA5yzCSd
28LzgyzVbkKmx6RTBhWKkhepTAtVoBtQ4lTlmSfQRCS9qHUDB0qVDGqFYauYTSklOpeg3zkkjNlx
eAGyLhdAJuh0k1wD0/YGJRtBG4BzVMMJkPlg4NTIL/AI4xWm2B4tPkyYq7kYz/8Vmn6zQ8HHijXQ
0IKTJH/X9Bgiz/lEb3EJtTGdGLMHtrCRvGCgWYNNBMmmS7Q6Ktj2Ous6LUDGmy1bogstQUocAkZa
M7atLQyM7fcxVORqXgdyvNNaQGdUNlegGM9wB7mOArMOJhBsi2x4bKhuz/rpQ5AmvSMlzVPTgnqY
Ai4BU6EjgJpEX+Nr/i0NeCBVmXoyqWMwpgYrFLwa55hbJUaNyjatbBWp4JGUDTVJgR2pw+YnYdpA
l2pGBlKIz1S5C2OtaRDvjBJlMFnIGVU8tnaSMliZtjVFqRVNpa4UTQmK3M5pRmMaynf4oknViI4r
jamJjBTRgxxwT2Mw7CQmKTRZ4gDJlAH6GgLwKknd5KQDcgBTDvS9WAxuQknTCYyTAuMP+E4zuEEN
Ecw+Gpy0oZDhRi1xAtFdnHZQFaVVnkiFEyWDoHFsHmi9XCvaGFShOuNNtTaGsHKe6FJTTnrNtnYt
+JkaceMx7TcFZ78mAGC+ke5XBBZyakiZcWAO/3pNeH/KJDbpqodkJD/8sNIkiRR3yRRrA6fEmhzy
vjrVLI3ig1Bqcaqgybl7JYXp01lqtFNlwSdEJQr8r1z8lmUjlDjlYdp4ZT4coi9WbP6Zs9gbAMZ4
GZfZp7hBjBlKQvUQDDxU11jlHqHlvdxR0GhG7KSllHwc8+kc+yNrKRW971IC/W1kiI1BmtQe1Erq
WCSPrC+cZkyv3tYxeuVDzgoAVdD6JA01Kg4Vtafx8HBB9YD0Gqo7/JTobCEmeqUkqaakHdTIJJDs
JBOQaZGYhy5wqo/C4L+TjAeWkoH6AF+dcIyuUVNwWg3JVUBLZLWiB3hQHLmKMeWBD7G3P+z8fxXd
XfIU/1sGbF8Cvf+3ANB6z+fQqV5+6v/L2A8e2//53xDr37HfS9S/LIJF/IN/Yj+W/Q+yFhC9Qy2Q
Besv3PB/gj9G+A9qYApUaFhUCmke/+af4I8V/8NBIA8OBrhgAC+bawL/xH4s/R90tM5dM6gUACes
8P9V7Pc16qLmFhDkQAGY+3olu4CRKXrAw1t4zHHw5LvUZu8SoPR2zQO1kXmYv/XnXv0ZY+Fk8gHO
Y5gEjCfet4fwqvYm9fxpnb8Jrhb5/j+fXsQ2kpKgQjnh05wnnXyve8zBbES/Br/4jRI8Q6/9+oVT
jh4cqZnYmvbkhkru5QJC1T48TwuQafi4Ql8EetQqitvwA5CUoYAiihxIdpn7tU2aALJJrVThpSes
RZDtO4jh5KE7WDRKrqTVlunAms2ECEpb6H53EYNHnupCsy4SEUwHCbTYpFDR5a4gZieEikuGEK9p
EoFimVCShYRCa8V9LtlVwkUGM40QjEwY7l6OfB/ugc86YTzEP+LQn7QeFeCHYURDTJ9lqjjdT5QS
m1Ol+AYVDXANy5joQUMS1QeS1EG4Cm2MvIrNps8EmDpxVNO+iPF0tyiaj2xgFQC1aX7YpA44EQNT
zrtqn0LPXmXZenxAgSfZibxUnGHN4EgMVf4UFlNj4WcOgCm19XvbR6grxHyKlicU4AUZAHg1DDLO
puQMkgHNADQHJRWeKKIFjS9kwaTFnNL8qUqNIigFCKkVoiszETCQdD7pYzXyBhVE/Y6vQnrHJ3Bl
BCFI8MIjsp/8VjSmUYIAAp/wL6AZ9Q90yBJbiuTOATMxMZqhGOy4aIcLj950TSmhv85MfKE2eL7d
Ju0BDorjLaLBr/mBPyeY+3oBWz6XwBCDE8zvI1vU6R5wa1ZPtlif5ovw3d1beKZNS/CWzhcEMgha
UL2PfaYp8RbA4uvD/ufHz1blUzzG+G3nV0MJ68F65VhrQnms+EJLimcCrCYn7bJmC4P2NZvxZ6iF
76D4mQBMIeG8GeGoBWEH37IJqj3mhzxCxzf6bZOysh/SIjEANvUS5KXK5NFZxe6i5jXuZcEqkGnS
xVCYdpCW5DRSD8pGfmhlg6T5d3xawr6i0DSY1JNHQARftFBwDO5T8nR7Mmv2cZlMQ6w8hTUbTF4N
/u6WpXWJt+VKVnnxV1BeutKBPYi3wsC1qSzsfN3UOTWN1OhRcaFxyo86AKvDZjfqyks1v5+fF2om
P4BSWzJ6c09dsjt2JuWNgD4Lh2TfOajYANCWOi1a7HqDNgIwjdDmoB1KXbGU+9I8o1/bGY1zpckH
FzQTKvTaN963tXkvXgiZbrM2rvHLprl/oTsoHVBnXLXhlq4c/GVMPSA+7CYhxoGs3yYG/JLIiLbD
Ux4O541DMtuCb2yEtLARdUulTd0Wkyej7gjMKpDCCQRT0Y7homK9sUgLgPLvC7zsb+sCgYTIa02e
aPlWe82cyqu1XCts/6w8ZHbnymah+Ua4x1vkbMGwVi/AwmwEMl3UGR5wb4iQ5KSex9GZ6ju2OhQC
EsNUbQ7I2UjslrewckiXaUVRQjXB7/LJawbCIzPho4kmRgs4iVNKlVtF3HVhK6pKXQSWEhH/sYjo
wEIU1J9ub+bKWRQX5iTIuqRCYQE/gI2B8WGPXCJ56cBbtz8/H+lvjsqS2s/v06iqyTB5fZ+Ajcvj
mK2Wy4W+/O/zIS6sByRplaJWStYL8or/yQ0VCKMZrtKbLgN+s1I6M+LrxuoauFlVPLCuFHJos6/K
1gm7PtdKWqxUvkQml6lTRpWnJDJDCHeaUVqjuS2f0IsqogUbwtPECCs5O/E9KAI8X465LQbOteVZ
2KgppUS5CbA8Iih15UFQG3+r3rrIXP9Zn4WVGWTSZjyouLzR7Q+KmWuCQWmUVtmNwRi/qJ+YrbuF
C1jkh/8MtvBKFDkiDRo7ZpMQ7QQQNOzJDjR9uzbSsjsGQ04v8huNpJr42Oz7M+tttZ2sPL/i0hYN
ch/GIQbOQ8WKx0BFMisVwebZKSrNHjN+I3JYsapL4F1U5RLwHVjNScoCIwP8Ugc5n+gUMVIsTJKN
+u0Ls3YfF/YHBoH2s4qMntyJ+sCmvxq/PlRR8V/RVP/eJ2HhrVRKzAvNiKcHUlQ9OrsJdeD9rXbr
j/TlN7ddWBgTpe8gHQ1MmodmjR+0IT+/1U6vg0FJvJqpK+1ik6iFCtSInal3NEjZWP0NuTuwyrav
yWusST9vL+KaFV/WrMWuaBTal0avZp/7+NKJP0BDqFLNDqIp6EG4J8W5A2b19mgrWyYsDFFGSfCa
+Hj0RprWs7Z7lePgUI/pBvnV6mQWRqIMaC5uY6zqZNKRRr20JuAoOvso4t27PYM1WyosbAXqvNOU
duLohR5k2Lz+VO9Lq4/VbBfrma3sxafyLrahfai1IA9Mr4LOze2Vd7eHX1vAhfFAQoPOyAgrGAXy
ZUwR/Mm0HqX8BqvE2ucXJkIQpzAdwD3lkQKKU1QKp6vL2WcqBID49gRWD/4irsmkTKGg6Th6lTno
shFrc1+BgO5XSZ30Ru/0WhU1SvXBKJNqgUNU0RF1K3EiDZByF26M2mjk755cYWFBOqYWRsJkk8c3
DK33qcTpVTxxxu2prizmEp4eZITgkcVhlJtT2iOtGWhks6l9xZjzC/vR5n1X+kQE8rIVdVYYNKpH
g0sX6GOIEvgUqmnGbHjJCxDDb0s4J9E+hwdVr4gJQGyoN+/Ri+i8xvrd+AZAMBQ+gw1bPhvVb8zh
R6H9U6gmpp2SokOaAT1/j9T1Mc1/DWmgNu0dW7+K1ZOIBoPbu7JgA/gzm3m7Pg2F0g8j+zKGki1k
G/TAlswITjnnIiV8RFHWDY2tXrIF8eafsRbGgm9RncxajAX+UId3BZ1cCk+GUuTsXqQXVAMsdLC5
wV3iBBfUpXeKvoUKXlvRhaXoIBIyZR2GFl3Bm3Z4IY3YnvbShqVYUDX+mdrCVESlH3Zdie8rjNpc
hrNkd4/Uu6iozD5BJXjD61+7QwtrkSMvxg8sRimiBxGqznm/6+gtCP/aHVpcf7Fjhy5Mca4D9hLF
r3X3wskm6RLDFwtVyk63D9zKRiz77RJ/yOJkngJXdlocWbKPYnS9SwdJ6+od8GRgP9lqvl0ba2EV
UB1qSc1grIl7j9rjIHoUi147/wg++m60c6rdsgkr0Ri3sAlBIkrJwPvYfuWFrt/lLoCoAPyY6c4X
9qnyyqSw5TWtCUg83l7HRc/d7xM3g8U+X9xoapNhms1Qr/FWo0P9VAt1NC+qBOkJJHighxI+bIy1
cjSWZNoRVXJNIWIhy8FOOacge5+5l6pzzJhJV2gILBEcARCQouPjMAYnGVED5zCNQwt2GW+1+q35
M9zCfiApSnp2th/c0X8o9PaFscfnnFWzQ7xhDtdOzMJMsD3dghQVI8j3jH4ZVP7oq2RT1WYtM/Hh
BXwytlJFDUE1W6HY4Yk6ePmOWIPZoQm03ke8StBGGCoaLKAz3kG6dtDS19s7+LFT37woH1i4TyP7
ldSzSoKRwZsUHKIrZ5anQq/dzBrtQq+cyUxfyB2zE9XmSkGLO7eih0HrrorrqyG6UhPwlgV7ySqd
/LxFuLlQHvpzhJcWRw586LvjCKOjAY5PbLEWfT/okQG/oLJ7CMRKhoggoESeCDRFeJbenx8CPQE/
Tb2bcSf27dVZdG/9/iFLuG+TKSPgT1gd5UwBXABakgPk1TQFb+ATrecOXqTjJo3wPLtvtoJdWiWa
zul8fipAkklBUEBTTsUVzYGQmd5HGw7Ex8e+G2RhkFCAA2/kgEE6PTFSVzFZI7eIWZiZPgtLirqo
hqfRaXa8XnqNFu4bi94Jd6P1A4KLW2ZjbaYLE8UGldhVPX4EZyY2bbxLVmcoFuVsORRrNnDZMNKz
9D8GvjFLdZ5XbYm6fIm0QqV1RgN4Q6fMn+GGcZjX7rs1XZgfRhmGADx2jNen52K4itR59H219nfh
6GwcxJVkwYfn9OmahlSS9cXs+AXX/KU/TU7/a/AkWzzTb/mFsmpzurZn8n57tAUZ/J9jv3BaAr8e
5YrHaKwmW6J7OU1ahqt2Qk8mog/GPCaaeAw0WWUh7lUb11mFQv7LxVy4MrHCypNSYWx0JYAZEXbH
2PKSPp7A7zZqYVeasY5lcT53jVkB2W5NpoyEAa2WRuWkRnoiOrjeTYgkaILNmYxaGTHuxZ2oVi+s
nqOJmz4K+2GHrD6YLHR6405+uDjf/KyPBq9Pm8tDLKeJ/+dOgvzQHLz22qmdC5poD7gZO1Wh+WWB
ECkx6iujdurwK/f8Y2umHgguLJtVU4fVJQvNtniTAFFzAnOLzJSdt/y737YwShNJqoSfXaVqZpL2
WqO1JrswEotGicPXlX11iO74p0oj+9ASLRl8/LcP4UfC+ruRF5aKHZkynyo8ApOpmJyduCAw9BBo
Q5cM/eDqRQadNa+JrujWWmhCuiNQKS3TCzB4hrBjMvSucAl15Aztaf5X8IEyUL8zkJ/n1Ux94ZB7
aCwI0GjKsYcnTiywm3m+inxpaMmG4hCrtdsdtOvQN7flqqzc44/U6qetLkgUyvE8KSmFBGER/YgE
YtRAP3Gd8nR74RZ9gb9v70dE92kMDi15Qidgy1pNMMmxtAB/AxdB+xAYj0iRWQM6AWmTcevdlsFY
y1Z8vJ+fhqRCppYSGkMKKHEBM2ZdGRyX1uj0mRwowf6kxqS+M6iD1XphyGA4LdGu+IAWGovRaidU
zxuTn8/ld6dm4agVyL7nIwS7gSVBicAQLV4rjiU4jEEA6NRgwQUw7768K/bxRmfQ2oALW+mzeU2H
s61ErlpVylPb5FoGvFj+mnKhVrVbhe41X2RJjkBzhd+hIY3xZjWD9JCAXt0R7g1WJ8Z567qvedIf
f/+0kWEbTSJTYJBEOeTSgclMHzDBtHOSUVRr/hxJp6TZSnItKNh+n9QlQ7LUBSRiBhlr90Y9TReI
8TSsWv1Ef+cL8Ib8sQBRMrgBHO7cO/zrJhhwZcvo+e+fJok++KKp5jNS6elp/DXpBSxaONt5BoJ5
Ld60GFnJQK82jojw/Zn8wPV8Gk8YmroJQCPqUcJJrn5E9F3Zh+rtA7/27YUrNU0xGkzAi+pNMQ/E
i6z11EPPbHFCrn19/vunX06jlCgVjQC3A4AsZoDflL5XkrDx29eSI//qNqDiBOhCLIzAqKmosvvg
VJjJnj/TTxXu7PX2Eq3EbvTCJAxDX+UiEXFxwHqsC1WNgkHDPk2ZWGmKHFjwrLQUSEogF+ONIdc8
qCVTuy8JWUrHGLO8Sq0aHdqDfy338TGBO6q3l8quvcmNnEqNftU2axcuawZWqzcPIdzt29P+eFO+
MYXLllouiieQKeJo9L8E3d8jsOSe4rs4UydrqNTiF+cWp+oQ3oun2wOuvG1LRQZlEAhEOjAeK55J
fWgAcfB/Rkpk3P78SpYQojVfD2OYSWQC7RPjHbtzfmrmtawfyLHXU2f6pbjBObM6HKJdbiQQTUAE
Wx6Lh9y+Pfr3NwGw9K+DQ+y9FHrCw3VMnzMCuHwZmmTL512J/wG3/Pr1slfKBqqyyEJaLEj8IiPX
oJWADP+E7H748vJC2xNo6mfvrtjwOhf0MP9rfP/VeEMyMYDeGGaEtfTC2OMnO/TVFDmAYMfepT9K
XkW6VeuP9KP/KLmNjGftGjnCqe/tDoKHgBp2ahHhR0b74Rd3JbVauPJrIej9owgM+y683ypYrS3+
wgwBJh4MIxqqPVSCjeQSPf7dni7iNqHLUQVr8FlJeoX+q5ZIbxm19bh95Aj+ff3+RcMdSFlK9R/G
7Q18UAfG4UwWuQwnjlTfyC4cEK4XYS8feTV4EHUCV7VAludQwr83mn1uUhblxhtF2pWAmFMWXsqk
UCFf1jhgYE6z52MVajRouATLV0X9HcDtIxQJzK28yUrxnluSQlBjVMsDsA4eUONGhEhhMkNTBOxW
1O8KCCIBDQHxMNHtdCzFfqs68pHv+27JF/EdQXsmJY3Y0NYtPnwJlrYjKMUfwk6Ndsqp27UWs2Of
2Qu1j+4onb+v3upd+KO4RwQVqaFoCsB2PjVuuq+Og+Hv+C3sxPe28V+9lyLVtHmL3icvQN0sDCq1
xJMHdPXcfLnxmn7v1QCT/dWGoD4XcuPAwEIxLDATPUET4QgbmUtcbfpiVh97IRWewEShbNhEZn5B
v1nvJXS7EEOaafsazvYbz6tFoVOvAbrTz43Ltlb6RvvaBGWIjdu64i1w8ry2n5yRhC7kcPInpK6G
Uu9H1PDQWEZN6Bli7tnSy5NTqDzmaaxx08NfGQh5YXeGjJvygsKIXF8YRam4eSE7hbiV51yJ1Dh5
YYCGPk9JPWL9KrPToQ5tx/B+Grt7RRON8xaf5sCIWOyOujRbAehKXQ/Y/q+ryKd9WGVBC7SvBead
w7BD99s5QMjMuKIJ1bBAG3eZdXv9VgdbmB0Skn4qJKBze3a8BAF7LVruvZRQ1OvKcxlmB6GvLXRW
H/i+NAIyndI6NoKq2cfJeIolfoOtfe32LXJKKcDyfDtymHNxaCMoAj8XNKfW3Rbl57xf392Dhd1h
0yZOWh9rKlGvXXeNpS3J8vn9/+bDSyjw0LEUW1IFIgdk3csSPTtnWbkqrNvF48YerZiNJfo3oZQ6
APE0bOaYqiG4A3uOMpL4xJSZ3gEIr0C/eeM0rJiLJRR4aigx9nOcBmTTj/lL6fYPwb1kkBf5abp2
P5INQ7GSs+KkhaEA90FdpgJWjbeAdPKIA8ZJUNiDbw4PjwjkBHzgThVVelc8EDvR6cetF2jtwC8h
wh01iGCcxtDVHcdrHWBrSOgFP6RTZg8u+8a9yI3q89vg0rXdW1gQcLcNsTBPtdeoI2T5QPk62PBM
ke4YTfDH6M/QeYHE0Vb9YG28hfVQ2mjs/RHjcUj0KOqlUUtvq1FgJfnALVHA4OdvBTRI4wUD4GA8
gHVIjW0wksBVuH0CV+7pEgAsomWcEsPZHFEHGXm+rttCbK15PEve3YjPGwgJ4hp1Zu4OdnVM3dKN
QVVFHbpdt2sg+dIfZRutpC6fqv0OEny357RSLPsXc4vQ1X0D/CjjYUOe0KFDq0BLTr6FpnlGsKfC
ppDyRA3RptDbUpwy5BsLNXgOejVojXHHGXWplw3KfSPRabCG69GRu7v921ZCUIjmfX1spD4uC7/H
goPKkzFFTXYQEYLo/aQcsp1yz+rdvrNSvdpqnVjzc8XZkH7yEcqqqOQShPtefp285AenNxGqp9J+
svxzQcCxSRCwHBorek7NjTnORv4bG71EDYMppE6YecjSgN6NPe92BJjMsO//0p4tu0HLBNS56IZi
YMlQBejvGyd1ucfBbvXEq4zGLuxZOUpwyUuGAJG2pMtf5gM5cWFfpEjq+3L2uQTOUCDWYgXoLxDU
YjfEbrgLN8KTlXs588t83rUsDZSUrhDZi02ldXNfDdlIvX2f+wEvwNcvh6DG4/0IEQElU5rYNmZX
JUbXX3xqUqtGUIdMgizS5S+PwsLP4AMwD4yzdSwN5CbUwIpN1gHm0ZJPt0dYCYSX7csTutJ6Ts4A
QwCHWcag5A0iqAFClLc/v3Z9lmBeUqI9T857XB/olBvdk3Rk3eTUOJmZONN9ePXPzaGG0uFLvnF7
Vt6TJb53nLm8RTqe49LSZTJVMATgH963UlJrMcMStsuDuY8Z825u/ExO3CNKR2qxp3WYHvXn7TVb
ObtLrC6hEhoqoDC/Yy8/JqDOjkh3f/vTs9H6xrIIi/CDhvQ1SCgCJNQgvvKLnDvXJ1q3cTPWbPMS
ocugszAsSor2puNw9F86Bx0M5E586E+B2/cqYw2Q9c7VeNLE19vzWbmMS2EhXwT9gpxgxK5F/6ba
wAtzc6eJtPyu3Uh6rlwQYXHfYxlyJlSBJauN4ZXswq33fe27y5sdkqTNa3w3gpwPUVpVSR65YWOf
V7diET8U0J9R0DZPe2jbTw/ZRb5Hs6jvKfed5nuMS1mZkR6pi7+BFly7FUvI7TiwTUFRGK8cjxEb
GQL/NBB0ZTKp2ib3heh01E85yVR+3IBBrpzkJQyXYacuEiosHwAfD/xdtS+3Y8x5C765Jfziyadk
gU0HH5OBJO81vsuv4D+1uVGbXpJjYd0+uWuGcQm8JZXCxEJGGC90eKN8kHbS0+AkLgv2rBK5Oz5W
w115JL0tw6ssNszxinH8YIn45MxIQTy1NI1Va5w5j/PAWMRuX6Wtz69tymzRPn1+9Lt4oHu4FdAX
rs60oPmKyr+20savXzGM/OJRlyiuVgoywmshIA7FoiTCRji/Ugrl+MUtBzt1WSY9Xg2J2jOvwr5H
L2WsBk5476dqbcqm4gGX9XcmhV9c/bHJJIhq4AmZQytAbezbR2rFonyk5T+tvuKXvaxQPu4gWtWb
8TpCizFKt9I8Cy6739n9JZw2B3WH0icS3g63QPFdQLdM5DaX7E7aARDgCvdAShxr4Gty6BLQaBgQ
zUgPAboB+vkq72qjhSDuZn1jJQHDLeIA5O/lHo1CSDIAWwNKJJe1EqS4/Euxaz1kvTWwMZuNGx5E
u7dbm9Ij0MxCPkYTnv9qtZc4XL/nuz6dsxwUiLN7qlaJ+IMBQvX211cu6hJyW/RxHZVUjsSGynnU
IXJAXH3nn25/fOWgfCA3Px0UsSVEGEp8vAzuBTZRhSbSOWbroKwYgSV0dqREqlKoAR5l9QbshFpW
F5m3+8lR/jvx6j8ncWEHeh+Z6XiuM3FRCtYmryGPVJZuGJm1lV9YgmQE2ZuY4eMSJRujlL9QwAz0
ILrIZFkXo2o3KcyGw7TS0oSI+qu9bCjJ53IJSxV7aG410X+fnyRTAQqq2vXmoBYXuAfIMYl3w6/g
eXiJjnWsVdd6K5hecZ+W8nhDMEhx0PaMN5j0tb22h8AFA9URxFRG7sUupXNvIvA02QlUWxtzXvNM
lgBYsYZ4lTSnNWY8j7DLXcmEg7CLUDdqNOqZ3jX3jeUbt0/6WoX3XwhYqVTAbgJTy5jXzoTTvm8u
pRWfor3wOni+k3uhnTupiQxKZYH8+8BsQrBXXit24UXksVTLVIwHPlJ8M6poM1TIxnO19ulFOtIX
mLwgqUJ7bHb2uTeSbx3+lbu7RLkWZQu5nhoHwkcvEzhJFa1pT0Gsomd1Y0NW7PbHVfhke9IiAPFM
JWBDdP5hctgHOlFTy7/jHme/FIkbgHZHQOqgbYXz78bzplg/MkQMWyHpygVfAl8pQSw70GHxXjhl
GoQJDwUptBhmkM2CPfhGPXnasLNrc12YktQX0MkqYK5lC7LDMW+dpk7MpujNMgU53u0VXTsLCxvS
QvxDaFI4RUnz0PBQBh3ebn94zaf/gBZ82iqxoHqOiSLwF17DC2c3yA6BL79TyR5v+t+9cx91rE9j
5LXYSnXbILEuJiDG9WM96cr9VPdnrqhPld9oYodGnY0ZzQv/jWP/gRr7NFqbyQLYtuGfiplyL0Si
VrSVLSnDO10lBxIGrJrMqhRBUh0hKWOVVGSmg7JhbVcSuuAj/mrt2ayho5ytYG3fgOAhlc4gcxhq
rAHxuiMxKS2+Ah5/T9DLmlwStMYBmmpsFc5WwAPssiqjRIEyJuhRgvsW/MiBwQaTKHSkNOUc2L4+
PifWuG/3KGLowAtkJ+p+qqAwRfbxTjRzG8RMpRq+b+zD9wHWv+iQg1DhQ5bDrveA12Zmt5vua5PT
Cqt2t9pQVpCA0CX9utoVwydyKCBRnB6UpwyEc5HWAd+LjJMOtZhd6fmmYPBg4QNlk1b/lWfPLos1
bDbVdDxMsCER+4tqkCGG+AlQLtnGnVx5sD+CyU8HmNSTAlEdbCKtVWfRfe/czO2s2Lq9Lyum5OPJ
/vT1ni0osYHskicMjxT1lIXn299d8Tc/SlufvptzQzj2wZxtLvbN9FPJQeQXX25/e63EswQKT2LM
ChmPYL2PHcHX04fO5VzGQBJqgMu8MQi3Yjjmv3+aQTuQmJI6ZEk7szPBEq0WDmOnTmz6JpKXyh3R
bg+0tlKLFyPOGDql+QT7mwDknD5LoLSk+42UyVoV88PQf5qFkgc1jSOEr1cqc2RaFaUMHs5malcO
ADU75PyNFpG7nV0Bk3Wba2Ull03A0Mq7uwQCszKo4fk8RCZYJdAiRmbgmu1kL0KL+VxNUbTImozQ
SEJVeZY2grQ1b3OJB86TOITRx5EmTgeQP/h5vfgS7VJDhvKibDJEld9GT/rLc7LEAY8jjZxUhvvZ
u8NRdpM9eEf5O+pEVEajH5W78fRX52SJ/436kmcpqCOCleoHB5UjCnXvdiuXt/JK0gvLWUNkLSch
rHNSyLFGT+whboIHqLpbzcCbvY8yt8/pAoUm7hrI9KkCHTqzcUbXAED0fDM+nVG/qkthihGbztJD
9andp/v3BqsH6hm724cbUciKZ7aECaeEKBH4D/EY0mTXgPe6HlCfaJWzlIrO7S1aad6HYuvXmfQQ
RphxA3O7O+/iNruA4KgeBUHj3BQ2BvlwzL/xaJaoYDaHCLA0o8AyhzVqax4kMJI9+8zrQMVZdKxW
O9aRrOBMrPhBuqOcUFFHRFjKxi9Ys79LTDDAOEBgzNNs0RJRz1rRQEKgj1HbMr4rrxJNf11Hqfy/
nJ1Jc9w4sK3/y90jgiQ4Lu6GQ02qKs2S5Q1DlmyQBGeCIIBff0853sKu51JF9Kq7He3ihCGRefJ8
AdwUHaTmBGWQWcMl+sokupD0AxH6718egc8LA4WXRzZTnP/+Sk0CYh66P02iU357Lfg6/eD//5VA
TPj7QoaYGq79WHgFaKWQDMUGGZ3ybrxvXr8ebP8+tznnal8vz8FcDXABtC6hO9vcq8N/kynDZeXv
ex9Gxy3LDj8tnV+e/2sO0D+rrgyef293TnQ22T3w6AnX+O2u3sEEPJbDz2J4/m+v5DSc/lhIpHE9
kHvw21YJB9EQrv5N7FAIJaJsRivI1xe5sFw55+CjImrEoG1cZehvRHPb2RCnko/Kfc6hr/PZ0el2
vfPU6E1gmXji365c9t9LtHMuvtV5yZp+wWXNI0gVN93Rycr7tb32QCg6XmtCvfR1zk6WY+GT0lpw
smTSXzeNl4XhvC+Wa+nqf6/BzjlkjrRBwDAnrX2jWSY8/jkE7qoN5q3C6eDK97kwL84BJVFZ2QZg
TJh69VNa1O9LEcbUh3S3OC7y2gn8wns6l8m2JWAMwWm/7IONS6CvJHdBfu0JLv346cn+GMaz4XVu
93gCwMazKfoETjYuvGtb/b/jWudcANsOkojotHijQ3Xd79HVeEOPMkE76qlbEZmXr8frhfXvXPVK
YEwOk3NcRq7mdxda8ZMs3dpfq6VdCGydc9VrXgXStU/HIkfHxR171El9y3d+Gnxr3uWr8y0Y0SNT
JOwA7kKU2OjKTFkdX61LXRplZzt9afc1LLVweV4tiT3sSnkwaGMYwoe+unKw/Hfw7ISnheCPYVDD
RngpytMT4uQ+HLHLJiHq3VeOHReKkb8tuf/8+cmw/3fyC2HZ7sTLS7sKH2HcmwG/O6dmJ5LgCS4m
6A68lsO/dD4Pz7b12RSm63JE5s6Swv+43NhwSYlrK3aAO0HtyNmMVerDK2/N707gtaPefD0YL6w7
v3ksf7xK7QRD0fmYrtFtgRapaX9Nm3YhnQ/Q498fiS+wcKxcxK7t3nlH+hRP9So+6KoBPnsv74ZD
+Yw0T1auASPbO+OmLpN65705e31llPw7VAJ57e8bqCZ3GisfaiGr+/SZk5j5mlrhwkEKJJS/f1pP
ZihGD4l0maL1oZJJPyX5p3UHurvZGR2zD5jXTa/Lbtn515KDlwK0cwmkCoiV61MOR3xrXgYoyuHv
/eGnNM23IrNu+OpqZ9tp1P0jQjv3OJU9tc2gUBifHwicB+JgrbAKtocB4/HKmePCSn6uXJxDLW1A
eOjeH4Zm06DDN7a4G8S2bK7hsS4E44CC//2VwsGH75WNEcje4fUCzmYCv06WPNvXKvyXkpjn2sRh
bnQxz4O1Dx7ZA4A01dPyy31R9yArHZHTHk5NP/ad3rWHJa3rWKft4Zpt/aUXePrzPyYud6uxyU+S
jzk61tWbGD+i6srB/cKacC5KnIBYro07W/vaLmJjoQGkh8O8A9DKtb7XCwv4uSAxqIIRDCF8mWq4
VW5iqSc4FMcFaZMxP/rV/ddr24Wd6FycSAa3L+cQa5v0/bjRT3PgJqR+LNH5FQTp19e4sMicu4y2
praAfzotMmEUi8WAiH2t6+HS7Z/tCW4DUy4rHyii6Z5890O9JLWq2Iq1o3icatIAYRNdM1+/EJSc
KxO73AYnK4KrsDQkKfJwJeX7gmx3tC29U+fcp1d42dev7IKI3zkXJS4TLMRNKc0+Hx8WWDGh8aKf
3wnKavBRiPZNvs0B6gEapnZ3zr602lXhXgOxXRjb54LFXARNNGsJ60/EkonnLkHMtNevWMfzbGic
K0Pv0g5xLlssLVoOiuMZyU2+c361T6h87oJEr+rjuLHvu6eWx4/V85U3eunrnS0GZQTvtlbCeXtO
2MaCgd+S9RCVspPBC2yUinekjGDeOiZLfGXcX6iHOefyxs7OQzu3KZxjK7NTc33LPHRZYk2KYU+d
eUBKIt8DuZ0zvhgtPnzi/ScxM8h1fy98YcCFAUHJ7ANK5dHDF12pfMmvxEOXzrDnCkdSBgMXHuwy
LRwB7JQ82JsW1ibyZdgWEM+QK6m9S+PwPIJoQ4JqKASAghYx85+0qMAcuCPm2t50YfU4NxWtJCGB
8mBw2szvptt2FUhh3u2MWKVG19HX4+7CQ5zrHHkF2BhDVyTIHTdgA3ftrV0e+vzn179+af8+VzV6
uS8spoCz1HYPyex0z4GWAzg6m11APEWVReV8nxP1s9HL49fXvPRE5yHDCJSCHWBD7yhd5WGUhOhb
VYWIa2FfGb8X9r5zqaPpRa848Gh7+BA91Cu29TfT3bWS26X7P1sIKt2CJ3PS587io2J+7LagIK4l
+fj69VzoqHTc0zb4R9ShfRp19XSaHff+rnoL10ikHuytnfKdvKlvmwPKtAQuNM2ne3Mtjv8tIvtH
OHouLpM9h6ajteDkfVvsb9Nml59s8uIf6cu04SK21uAZWPErSaCD/MTpdrfEjzMMisp1mbD1L5Z8
wPL2gIzXNb2dd5ql/7qj0+v/4zUUIXEmEjC670xP0O7W+DduOXFYmUf8oTMEW4nK05kPQPPZ8Iof
4KPfRGk3D3sDGB+LvO/EqiiQfRoWnwJcPr9CFVz6PEirbni26Sm/IQDBsUdvVzYQjkVWhxYRf4Jc
vHIe81bee4EU8AktYRPGixsu+beoqTalTwEc02s1s6zP518N+JDxGOkhHibJU69cypg1IzpBRbMh
vvZiKlmVmD46UFhKkMFUh974v4p8CJKhdYIra4XtXnpr54rVKXRZKISD5QIMhcSgA3IbeZW04sAM
0Y/WG/02Zq6ANR+XCKbRjRGOCa2c6gHQpRFG3Wp+CIxu7voT8WdAAsAF5ajy5E4KR5k1SL852k5A
5QNKroDDbtaFBQ7wbaSApKzmSMSUcjQn2s6Ep8zbSPYZWrvghjM5+tEMolk1E0PGBKjFjS4KGP6S
Vt3NQ+WolDtAFsUBUY4DIxi3Wh7yWpNNhJ96g7OqHbtWEX2T3FjrznjOGrivisVA2ow/vZoN4KQ4
1gfSb9CN9BgAANxA9pK2uHy7ImbprWysbfVQ8ByWSiV8w2mFBVtpHgXrspjmV2hbXAcQ9q7YCNwL
SXrazj9tpyI86w0rPWB0g+WV2p0A6JQXD4p0FIzWiSV9Y4qDVyk7nV37vTD+jCpZZfw6LnTub3wY
w9K4AoX0AVuG/cNtqyZImrDC7OoKbh4BPO6Cm75j84MG8GCOPTDnji6pkTVCF3d3JyFDhGgscrG3
0FZB0NHCAx3sQZtlRA9L4lM1p5WPQq4cSmvV+TlYDpQ2DvprEN+uXKB3EtkQgvCWhbtoUk7qhzW6
3qMBEMQWZr501nmmOuCNltL1s8n1+nufLw58V5q2b1bMqlBgLEhpO3EQEQb1xmjV77MkiPHaMYpz
0uqkmFqcyk4018yNgNwdQO9YdaG2imR2GlwQhxP+GVqtfUOxt63thkfZgNaKWM1Ts7aGpXrLZ+7e
iXDuH2vemITAjubnDE3JfQs6aeKeEg1V07hH2kv6SueaWkkjivk2KPEmWDlYqRbU2nYLOqRav55W
bm33qyofawCcZP7QzKNKoqVzt7iZCuBlzN5IBXrl27OEf0XQDRnNWbnqCXRhk0HaYc6Nl7UWSO5x
UeUDsKKD2VIRwFzNGqChrLVztIyQtwCZLfdOOc13Q5HDadQupwROJQhEPO7fRss8QGM5WPWDCqf2
pc49d6vh9I4x0pHMULZgXMB9cWRq/gjAlrvVhMP3wbbROtc0QfTKLI8ndT4MNyNG9Z3dht2xLoFF
63jgHdpyIglnAV913AAzynoOfScWw6TzEKIE7pQfVVQMN+4ix7geXHEz4IMkUHbJ9TB7UDZQAjPf
AaM3Y4HboXVHDG7i5BqJ1Lz8voTWawl67EtdcYsngkw9lkx3LOE8hWbJQ4VOg3U4U6DSzDLH4zJx
YI2BKd/kNCQg/C7iTnDV9klUmEmsohG9OzYycWPHnvhMA6zS6Kp2wK4odDoYOF12/juTtUyGAOnU
Sj/OntiMkwWXSp7kA3SzPE+osvWqBVYu9vJoAEe1Mo92lc/pNEcaEM+QrRq7hclesRlmkVSeGk9U
1+8GozrDwgx7ZsE27ugV8DIWv1DkpAlQsK+ACh8Kn3ar2QL4tx0shXfvyZ9hvSicqhxM1bGKYnyP
pCm7uY+7VmB9EWTtL80Yj1z9ar1uBCvK9NmovVsAO+8tHzRj29FpVfgpHN7TaYIWqZ2SttQJncRt
aULw73xwWaH5ljt3hMTEN4nLq9u66PZMqH1ZyJfABtcjcJdv5QyYjCLDhi9QVJXMRT/BMsAoYOy/
jUTnyJSUIOUpmCf3Y9zVzhGqyOlFyuBkccHEZspz+spDcnB6DV9a6mczzI+NRratgpxg7uSq6IKM
NypelEpCrKG8qA545JuxBiqV0yUua3bMLeutUxZOKnm/kWx+4gTOPBV0iNy3b7qhvSFs2skBszhs
X07bce2zVR65KisWq103Vo7cXmljcw/ybMRMTAA+XA1ILHWjXI9UYJyHrn9XqcVk2OFu8F7ouq7G
VUn6zKmjHZH1BsieDOqPLJzLu2osdh1GTDm1mfa9ncdg9WjYcWyXoy5hg8ms1FIlzVgxb6oRTaIw
s4zH0l5SajmHni4Kds+FH3eCqFgGkxXnU8VhU5IPx17laAbGgTvBEQl0ayhLIvvWAVwtJsyssRaj
XdpPILDZNBMsIPsRGrBpm/dhDLvc9TSMv9F8q1BGRx1xkVZBvmpCrAIL1NobbKF7mPLzNZ2bO9c3
dwNgDSbuKAeSWnkv6CHxkmGefmgztEcuF3TvzH4P14MSKIdIuuQJSSVM0rnbhG64t+ZqSLCJAMst
0OlT1vUYz7OtbzwuIE5xCMLZEAzoqRvjYhERFKqem57qZt8ihUNBD9uWmHZVtbZUviVlkclQD2u1
uE1q2c4NIKwbOCnqNOCY9flEoZJC9hu0pnpIi4jcBED9oiVvoutg8O9t4TwEUZ72TQunAc/shqAr
VvOplSSX87dg0G+WhXiqlOOctEt5aOA42ck6A2mxfKZWE+zgXAHj53EysdsvHO5x8r5k/NGQlq8C
fJMgpra7MT6aAZFKmlYWx5QNBEjeS69RpAGP4JB7NVw2x0m8O7UfrYoWrotln9UOg2e1kzsJsTl2
u6qZnv2gU8+DMes6VytGrPqNuGRee8geJcVg2UCDG9hcSBe6BIkggHbjcMdtFOiY431ME+znqL8O
pNxOS/uau8GhJGwzajDqmYSBhRdVxaYIQGzEsMuafloNeU52ZdtuEY7aax7a6pgL+7FYiiNtfahx
umrY9m6eZxMEwElIRsyYAABBBL3OKLJ6cuxdRebgE1jhHgQ7Om2wmW0lmNk+rm03zZ1RlYwbAJvj
sRlXvgZpKxcF1mqduYX/0uX0NvQVgLrQrfCwf9G+n6je/aCN98HA7Y77QrfJbOdLMi5IYrIwrwDe
Le6rwjy5bb3STpUBqDJtPTGhY4dFso7ROhuHJVZgjEHeMrIuvAleFtRaMuVMKhv9haUetZusWxqa
trqsssoO0P3yCnnfhzTmYMnlOMo5bXmzqqMBpQ8+f1hFtat1fiR5f2Pq7mDjYaPJzqZKPeQ2UiaI
AB89EpVJobEpGMQl1oi13vulOzocmO+meZHrVDMqkFSG5kiVW9j8ka2VR/UW8ay7pdDptpUeVtPc
WCnrouGAMISlwh4/PQUp8eykVeWtuoo5GbG8B92TrJuEjoOx7R+7cPLuaNWlQBUfSBPd+MpsCxfR
aoju1RCGuO30PJczVIXtkkic02NXOMMNFxNQpwsK1kz2NyiO31FDnlxTrHNrSfTcZ2b0s1zLLNTT
KqqGMnb85QBbbhdQTzQ6TMB8jt6TS0S1LUb/ya2dPd5XjcVoXvM2SgtVpU3QZCWNVmaAl7ZeMtFh
BUHojmhDxTYFgESUKDxHAQNQCrBWK/ITm1drI3Cz+KIP4IthMbHkBID8j7Fvg00JEGkcTDndAf+N
rvUCnVsNrKOOiPZu3a5PxnK6oQ2/H8myj1oqgAsNjvA7TlinMJ5tBLQWynUAAGjg2U0eR8L+Lsm0
DkonBvF1ZwBRlfOQ8hYZHl0tH1p1aL+qhm+mq8W60OTOVsHzbEEWx5ZuFQmZAtuRNjNNWsYSCMFS
bwKUJCKJEXZGJRiIrPg0oFkmvl0iNzyZY1/0P3yC38L54bayfKio7Wrl0nAXcsFjRt05zR30dvSo
yPLe/RlMeCfK1WRHdLVWTfA5ucNLw4fdWHtvMqiPYQmWBqN9HNoyk3xCwDoVsTsPtxVySdrAvkbi
pFhPEGfOUZHQcNoEC814ab+6aA6qR4J6KWVAsYejXmvI2Vad4iwpeXE76rZMu2Ci27Dwf1DlKBRc
AaT1HRyBu+jBHTsHMZHrpqoo7rhljqB5H2zfPiwCPrCs9fFwrchyG2SsyLN3Pbi8lIx93NfuncOB
c3eq1BbYVTvne+8tB6L4oaH9/SJbQDitpNU/RgyWRtD7Qv5sKOROUCxQ+l2UH5Au3rf2u5f/JLk0
ce9Fh8giW2dAV1L7c5bhbUvyl25sPqu6B7WUA1ZVlbfMt2toKTWahooOa4+F3PbkPMhh0Kkv7dMe
6DAvdZn/A1iM8bgMBMprjzshuoNl9eCe9veh+c7JiRs8ZENrZ8ay1gXB+bW27gEf3hFouFtx+gu+
HUfMOgb1J6fipeytQ6hVqmj56ZjpvmxwxobaQyikM0f92bdQ5nQia0r/zuMBWHmKrzkOH3kEFJa2
xW6h1g4tk1CsNf6mlVaq8vrEjl/hVhMlWKZLN0Wv9sq1+K070I2ahrXbBvAT1dEaB7xt3SG0AxSt
v6E199ZKiwWCHwxXZ9kZCYx6ZWITTiKR47ju2pdgAUGZPSyGtYcqxES1kCLBl78tre5QcJ4xK19R
tIkChgL3rBBFwg7Gerbq4nxo122PQIg8I5LdCNvjaU8f4DoIwZrNMz7rTztXiLX8THrld41gfmHB
0VHoYqVm7dWfAf7REpp4NX3D5oYDGWu+03z+bGbvbTTzix/RF4j6EkqcpxZ64bQa552fI/XQDfcw
clpYn7h5ccsqfdeJPCb+bCW2QMhVFJgSLdaP4cXH/tzRX6NbPTtF+Gg1RVyJNq36F4nCYSN/ueO3
aX6eegdqmdcluvOqMiPeNy0/uSdiNQKb6TyNI3AQITpLOWro+n6G31f5XLEiHrCW9L1OdBGttIGE
V8w/C0M/WBkelvYdHms7XdFdKD/RMHy0+zH1dHEInPq9i4hGxj7Yc90eFaSmaK8OfwCf3K3YAsAy
vteiYYrlHjlzmjSwWTzg/D+NN6UfbGzXAdPM/cHoL+NvaimeOv5cts63ESyH0kNiA+d7CVKiCHEa
n6LUw9+3rAca3RP8mzffjjZPsEhvfQFHpa5c40SAN7gLqJeBdgcU9ow6QhdHnXUfKphnzn67VUan
TAqK5QjKDLh0yIJlnTl2+mFyDgtaZ0b0uuLlswKKCbED6S0Z4BE5/SL5U+fc532bwm8gZbDwqbqb
aXG3ncS9oUWfTU9B6SY17bfNEGynKYir5a0uzLvdFXE+Ikrz7k4PJyNsjE2mrUdUXlJZh5tx/BXI
EaalAlO+dLJFydsQJ7/i5POAw5Vbm71nvANfkFcD4LiW0bMXBWlYIYLNkWWmPwqyfHBszarN8b98
SogAS79JNdo5ywn9TPAdGtFLbJElHqL2FcXnG14fXJwblS0wM6BDaFTqo2wWoqYWDHU6y/K+pc2O
TGBxdTVmI0A8Nt+ZsU0Hq1oV3lsXRUk/KpJ45tVyf3lNu5/C5WYap8dZT/FYKHhYKrLJHbFF88q7
RM4HS8tKLcFRehjWtYkJTm69AmFOwN/MfbNr3OkCWHTwrSw/OjfPLOo9dWgjH0SfabC1wAzbTWP+
2sjyiVWwSlJknxP7my1w0BxfVPPeBeXBgXl7of1U0Oe8x0DKGUZPgaC77B4dP7qhixVPtdizwXnR
pf4Ofm7UDyt0C2fC3ZGh+1blzryiOKQzkSOD6GHMeTRPmtleNwwdNvm9FC7CC5hDxEiKvSCxCISP
6yWaiU984GNX1UHSEo8kju1nrRQYBoUv9waQ9h3SvUUslIxHPaazpWG5Me9E8dOZ8cU8Vry0GDA5
7FWRvRGwjaZy62PyVLNJi3BKDOKEGsx2H/ka2eBVB3M81CiH5zUIA/ZxaU4kozJzlxrJTzjeaPBX
WhPX8ngaRCEZUgcoJcd0qVK4LSiCQ//Od2Cwj5hXFjrzmhCNliFFzqJd+WGeLN1yT0gPVd6+oMeq
7TKdI382Nwha5rjzEJNTa815sGnZO6jE60DxrPPugqZHXsFKLPunotXBj8r10PabSIbPAuDipVQZ
GZvUhWGSB7dT5hxIju8/isSVH5Uf3YkacmXvHWdYZAnag0dGxLVFixIs4vZygR5xALiQDInX+EiF
Nei6DbDIYaGbSsDpmTWsMUkOnbMr+OcpjQN51IK8wyYIbXSPbftgSkOnTuzmbipuc8zsKdxC7ggn
RMjdAI3nFnamBQOkrD5Uq59DBrPqIPpljf2jsiAPl3OM5NROheM7B4ArwlstmYBpBw67YrSecTBq
UhQGQRWjzU0AhA7OEeWc0pp+M0jQq+52wGefF9grYSpLJNzxn0tbILfvbMpufBGNwMcvPklbYmKD
YFsNL2S+nVtYso+5B1/N6gjy7kEBGJ5AibgqoxodBp+2h9OpPbz0lp2JmvgxYyQTRO+YqwBtoAjb
eTfekJxPG9l/lpXeAdCScdoeobxLyry8b1wOtAgKdHlLH+Fy9FbU0z60IiRbuJf6AJNPIYBOni8P
Dvf3fbuwbTuijx/QzXDj2tab55oh4137GjaMxJ188Itw63o8G2YLsS9cyNRGnpidHU46cTcVSWXd
28H8bs3WR951bwNi9zj02ie1LO6DY0WQtN3JYSeRy4WN9jrgW0XqLD95uKMOMGycXiWB/wRU5zaE
EJbk7ZoJGJyw1or14q8wpp9tmFYrpO9gBR4H3LZWPJqcb6zxIiQUZpc4K26M522lgwNpEoEnCWuC
sgx/Nf3siz2iYnk7TMFyp0uJhHRQePVryIfivXQJEillK2jsTDhs5Jz0q9AI5y1S8JdnhLwGtKDP
raUtEYdBmXdoqrOw0Eytk12ptp1K2l2tWdduP//3f4hju4Eb2s65Dwee1CCjuqCGG1vJD/OqwNU4
VfLvlxhL5pVK/qk0+K+LnFeiOyDGIqAb92p8GuTBGu/L8JoK4kKd7NyEY3ALS9fUsW+QJoFjsEWd
8aCdAnWR0uuKO3vpkCCcoTtZkKYEewFrmDv8DA28MpPBBmo5+fpNXnjGc7eOAesUirk2ktzlvinu
Hawzk5NfqWxdEF+cm2+MgvrGDwIPecQlRwY7GLYLrIC/WSK3EZqg0oDSm+094NADGw5RV5//7aHO
ar3zxKoaYl8IJpHwgr//QGNTmShpOqu9MjYuPdpZube1kBgLagJvAEvmq4Fig5JzSPfTaLESBCap
jmVQ+0nuYSWRsrzWInKhjE1PE+KP+qoaw9rhptf72TT+HCte6QxDtH/Mi5LcznS8puQ8Pcg/Bv85
GM4ShlueP9E989iuFeYJoquXrz/PpXd3Nq/atl10MAfWjWC9/xiMfLrF0amyU1b4/F5OEXsuhwir
cKQ1miiFuNbOdcHtHhv232/PIgYwk1bTG4G5Fou+e+x9qKm6iX5Go9zOJ5czjNRuanfdCJrl3AA4
xNln2dSrhrU43UUNhHgLKnnmZRmsD1pYzaaKpiuGDRd8KJxz14ulAK+dFQM9pYgIUukmsmQ2jSxA
ai7SqEeivBogX1hYIf7AR5RX43ALHaI1ir1PXesZbXHL/RLUECZ2eIsxFlC6nQkX7yjX5WGssHWX
iR8Q8eaWWvNThjfAK5B+lbVzOF2b+xcG6rmjxozqa2W1pD34sz9vfL9R66pcECyW2s360FJXRCMX
FrBz+4x8QY9ewKPuwA2V8TI5N6gCfRJrfv16sF5QC/3mbPwx4SKBhPLo6GCfR2I9D/xoeP+zVvXa
RGZjvPbKhnDpMmdL1rCM7QTP6gD9G27m4NgZRwbRC7WmjDPxSMf6GlDyQsMhCvJ/TwJiNLf8xZj9
YKvEXdzE1c8Nx2CPApRE3ywkR+d8bWPdqhvYW6krs/7ShzpbuailPbeuocQLkKMw1jvVYLyZj6+/
0qUfP1O095pSp0bCAl0C01EOAKi5DtIn4ZWN7PeO9Y/V8LfM+Y9REARNiA15Brd87MjW8NGDxLxU
6scwhC4SCUx/R0bEyZSPYrMVlNUbVDks8yFQQcIGmTbXdobVIAo77kOUDxHiwC25Nl6qpAlT4Yzq
Dc26ywohgHfbQFmQ5hzS+d7trNQX87A13sJ2dVhYN7Rr1Qo5QHNgQxu+uc7gQ1cP+6HXkvosLU0U
7GtSur8At0bOwGjPegiGqvv19au+pG889/soR8+H8Weh914jUC1QYanXOEyK9aKC6eD3BT/mumB7
9GhpZJVRcET/RptUoMNemfMXJstvDdYfXwMx72hcB3cA61boJ3bwWU05jAu7/Jlw579FRucmIBTb
hBTKV3sdTCgD6hs+NZu+kVee4cL6eG7RQHyIYCzF9J4MB5QJHbUKozVy6V9/pEtv6HTVP94QKpBu
qzyl9nIJTvqb6DvkvWs0iN16pl9R3r1+fZ0L8+7csmGSudspKhVMvNBQykmswwODIunrX7+kc/zd
8PHHY9CxK4xjLLX3NdJlc4XqBPUBgLS8G9Tz9pLSY14OkPfk4L25ODh/fd1LT3W2VLWNVizKHQR3
9D6fbtm8G6v/tlD9XpT/eKJxglc3jjVqX0xPYgLV7MOwn1/f9QX55O/5+sdPh8Ho9eOAu2b2jrdZ
B44ZgRH3DarpvrnyRS5d4yyA8t1ZsYrg9iORNBZs5jMkGdqH0E0Qinz9GBcCz3MrBqtRCiscHkN1
6Fzjj0I/ff3DF2bcuenCjK6kBpk0DCbYjdOVtlM/j1v1H2/7NBP/ePtKBqFBmz1mHP+O4Isj//D1
bV8YjOc2C0WTMyMhE9q7DhpSUW6SyxyH+spqfunXT3/+x20LPja98pruYE06/9FifzkEjWC33tK4
V2bThbXo3EShQN5XG7ftDiIv0CYobHftiqVZMxK9WRUSmX0wXjvOXloxrLOp689zV48LNIwo6/Oj
9WygvUNZ/1490/gauOLSO3P+fmc9siQ9pEHVwQyMdaiQ5WU62OgZr1RfXlOQX3ySs1NS7rh2XTFR
HbxaxnS6r8uXQN0QlIj59I2FJh0oT2h3RXV/adadTeyhIbXrjg0SmGXIn6Uo5D4P3GL7X8awfe6g
ULcQotXtiK+SH+v5TlDktq70Jv/7MGmfeybwUnC0s51uHJiwPK6w2yGZNiF7ixjwqhXVpauczW4P
itOSGVxF1kkLNdOnmhL4U885zlOJ/Pn1W7rwye1zDwUd2kLqGlepungcU1SRJyQt3Fj48Ux2+YwG
hSuLyqXnOZv2S+AJgoZC6MBePKgjq//j7Mya21aWbP1XOs47TqNQA4Ab3eeBIDiTGkhJtl8QkixX
YSwAhfnX30X17m6Ltsx7d8QOh7llkSBQU2au9eWMj3PkZCTEx5AaFlc+5fcThfjnwfbT4lJWtipz
J8OzUX3g0GXuDnNUtv58t36/nJNLpEJL1NSJKsv3bQ146LSpkUqGRsQ416x4n33AxTR3yajqPM1z
LIhI0A17p+5nA9v43ZX96JODNLnsVVaIPuJQHef78Q4ewhytA9/ycuH0M8g64iyARqHWV9bg3+/b
6DP68UkUSW+o0+OjGI5nyCuGoBant3aF+u/8bz2OS4QCSAZlW1j4BJ0oss6zOGzTGNQ26HoRGOkr
I+r3yxS5ZCiwBipf8LXw0JtHBd1GP1xZ/z4ZqpcNxaasA8awt5K9RLnJ8u96+l23xz/fmk8mm3ce
YD9NA3T265NJVek+gXIbcjsEfXKWOjM6zCtI2q75mj77Chdzmivo33t3Qh8v51FWOzded+xKOPHJ
VPAuJrIiBatF3OKtB4UNldSwdVtwRGQHXjiPf75Ln+QliHexdYMhiRYqSQwqUVOPUJtAmnZPrALO
BqnioNF5HkxIgq2Mr5OwxS4ftlEzLdPGs1ZEdv2V7/rZELuY9lNSWdBVl9m+6avZlP9wxysR32fz
3bvY0Y0aM6/K8mxftlArwcMJfRTEWLP2Nfpi9GyYgu6qDwdD69d8BbmkJnDTQbJVVNl+cpqgdZ8t
sW28K1Plk7Xkkk/ZZqy2ysJP9zjtLPXw3NLbyPphvOdpEHOF9Omfx8Mnw/kSRNkC3jwpgY/xJrDP
UciskmfVX1tIPhnRlx3BRol2UoTH2b4u9IxbJ8MyBOAQ6E7Xto9PxtElWBLFxw40pwTjCNrlGRqe
PmVXm8v8/khNLvmRCpgPv4ZNdz+9difyUv6Ivvj931tiL7kXEQqiFR9Utq8Iey0xD4CrWPz5kX42
ci5muN8aXngSN91HOfoEgAdk2XClaeTS6iuj5pO19hJtASxlId0YH2H/YKF1EDv+o9z782tH/8+G
zcUUpklrWTqDDj3pJQIKH4U52Nv9mRryZjYN11o7fXajLrfrarLQwhXPFwpBo7fg1t/6xbZ8bq4w
Jj4Zm5cYCzuLU5QNMDYz/zWdDk50+vMD/mRcXrIroCT56+63uPvTKnkUC3UlQf6e8/nNknbJrOhK
HSswurJ9y9GqxDyX4CUaOqPfaCC/eqsgCgHn/vPX+GwruqRX5ATFQxSKMPZ/pFMAQ0m8xWil9w4L
AWOpN+qtXV35qPPY/93Xuti1I9+gRbjR2Z47M32gQP3yea6DtpzVP8YTi+YJWmg/ySuH5k+mxyXA
AhKOHls5vhhWvclbtweBlrS1vZ6er/U7+GxoXcxxrokuVIJPUPhCTXLX28e/eacuNua0snBmOL+z
fB5ei9f0B/th7qz7mAcNWXqvzZ58/fMnfXaTLia5pfuhj0d8UApV0WN9su7tGwiygWS88hQ+sdKT
y25a2CQddITHUU1ZaTRzeC5XovKrr8YUfsjHiiyKHIUE0cDymbGsCbuibrcxbHgbaKI1+lVN19D3
nyw1l3gLJoxuaEnSfQVhPyT2X+QDh6wfUuy/uRFeQi2A9GrIKM+fYMxMeWwGSf+fH9RnAfMls8LY
vWBGYK8qXq0sgNwM/dGzJ+fVvYu+IJD986d8chDh573gp+N7rgw9p0KwpUigIvxvuRuifcrffPOL
6e9X2rVthVXN9W/SaGdSyAbra53AP7vy8xz96coJs3gXvW+GCg4t2Wn02YqkvRGZZa5c/ycb4iVz
QttuDmlFl+6neBel3bzTdVCgmVR/DY7/2fi8mPVDHPlRHGXZfsgWSB9C8ivbZR/N4tfy2onn02F0
MeGzs++uTHEwhzpTTyG0nWgzr14oWcblzGczWID/PJQ+2R8v0RO5DZg5aoLYV+4iZxkvnXo+POfX
Fsjz5f5mK7mETgxVzC0P9fA97v9w6m5ztGyRM3HTfDM33Tfz8ufv8MkCf8meYEU/jFGB72A1EEw+
NVfbwp0PN7+7/IscW+1Dv5BQXP6k5pCdA/6cwYs9hG69gCqhVzPou//eV7iY0Q7sxKzJ8RXGcxRe
HKzqSjLykwnHLmYzLAypNaXtsCPpNxsn26pZyf7xzxf92XtfTOa8iDSDmxP1yHZnIQJPLQjuvry/
97+/Dv9HvoEW966cM//6D7x+heG5jqVqLl7+66Rz/Pcf59/5n3/z8Tf+tY9fa230j+byX334Jbzx
Xx88f26eP7wIiyZuIMN/q8f7N9NmzfsH4BLP//L/9Yf/9vb+LqexfPvPf7zqtkBa4P5NgpDwj79+
dNYIknMA8+8/v/9fPzw85/i9x+eifW7aX37j7dk051+2/+mg347wYZcUgp2LL/3b+0+E+CdnxKXo
kODZHj/nNgsNNDlUiYT+03YhTfQdVwC1Q885aaPb9585eEOYe3xo6ih3GbDL//jva/vweP73cf1b
AYeohp7S/Oc/3jv//O9c8eD8RDKdeQ4TIO4ScXmQ9/O0t+varY9Vp9NFa3zoIXWc74hAGivpWrnC
RY8HCDkORNSYUTXLAiaBvXHO1ka0mikXY57eFlFCA038kyOyRQZ/1Kxs83wJkWwyc3ocSlqadSuS
QHdv7DjdlIWY+20/Hs6ZrVDk1WudtZDmT7RcyYheGfK/+ZqObbtIIOOmMcd/Z0n9tJENsfBN7xNz
1OB3wjcJVYX+UYOlGdRZDQMpeBBoPIyqsON3i14mIFAOCa6QFHbYdEOE0J7skYWLQCRYRh2HSLjS
1dIroEOOkmFZJC4EN1aFzqm+ez8Yyma27NUWWrGnpHFDGRu5tRt/WlAZLSShDz+Nub+e68/P8V2x
8PE5ApXIhCCEeXCGXOq+hsqIhAxDc7RJCRYeadBXB5SI1JPWtmY0CZ06P5t5mNw7/VFybs+9qMRB
JDFQg8Ej4fEI7q8GvV04XSVQhzmkhxy6jobVlUs9L46/XKrPXMIJcX33MrXU1bA/tqZsjzlufVCh
TUoAbxVspbI/d3ouZr6TrcaJ54ceGfOg6XS+cKYBw26i2zqVw50lx5fSC0km3GvB4ceN9TwfqEcw
LWG3EI7tXKrOUuC24CDT0zGStNvRdEKOYYT2PuZ3nKho7TaJmftGNGGCgRakZBLzGOQET4yHlr6M
aNkLLgPc03FEtwWcwv/fN496lNquLSjUh+wyQLZHaxwE2IRHJg2M5L73BCO/P8spaA5xCWxq35gA
RVmxs3AkmcMFUy5EzpLAdHxHsyTfF0osSUyTXWXhkP7ny7vQRf7X7eOCUQ5qGfWxgH08MEKv3iHw
yJyjm1bOumUZXbiFm85V6y98dm4B3RING1tx9vMXJwbxOSouIxh0MdCzM2AkJPqyewrqg2jMQvbq
SZfc+UaZgET0WhLmY3z2frVYR3ErPcaYzy811C7CTKSfO3psEs/eJqWKwzTLt6wV4OLwb5MRw2aw
4TJviuwaos+lv0wD6vs+dYkrhG3zy2RukVDHYow6R3+gNSx/PeALVb6so6hauElizcsB9mg6ZfyL
SvsGgQMIKjXR6MzeR3Tv+00Fa0Zpo9Xp2m7iLVX+tATFwwRUGAjEqF+EiVbwKPDHDPyfwMvFw8CR
MfM7iqpBwoEtc4d9jrT/vde8xqb/IolpVpGssk1XVI+eq157aaFpRgrnlRp4E+he1Q86RSswxJQx
vICHlOsRPkjrG/Pt/NRVWWBn2rrDKJWztqQBbuhratxXNbbitmnYauyyY9aN0Ybkyoeoy3bmFYyz
K9E4ADakdGHDlSI1UXMUt8wCCMM0YI4jFrY8E0FcK5lruM/RUau/nWoV3UVAqt5mBubTWFbX5tsv
Q8QnwOi7nHEPX4C+P8WfNo6uxmAsvRYQUshEw6SYuhkBVCoAcaiAEevRZuUKHULrY5yRTQ8/7TrK
aOAleRIkXnELsFIOa5dVAyR1arJOHe3BD6Sg1xJ9FzUBjGWcB2yXMjChMO/45YUSF020MPndo93G
Dapzq9S1AS9yl8mXjNf2vCsYzMwCCepCx7OWDtd0KxfBz/sVcJsQmODhesZtuzi7CrtDIOrZ0bHv
FI7btChC9PuuZsSHrQ0q4hDWSXhFuwS9FJmB7w4lhivn8Quu9F/X4AmYKjwBxealzBLIJxu+LW1h
hysZ7LDQZntRsVJNE0EPiV4wqI5vKrjEZk7lteHUox7Q57kzlzbceyPikjnxDAsFPHG8Aw9P11cl
DOdz9of9zyfct2E6oYLYFFvNxzUSlv5GjybixypJ5z7AUruusEIwSKctrNfDunZ0FyTghtfgVd10
0G6HVMDVnRFrh/frFlWOBscxFzkYrwrNYycCw3WiusB1Gar8SDNRYd2kFWOLzkflqwPIZW0a9zmx
4btHg4CzfFQNM3RC6wGhTYpvOZxazNeBMJaz8c5/pK8WGniHDA5TeLEqvuoUubNikLH8L2XEkhvT
gokz2l4wVZAVwRVGl0WmbyQk+UuZkSlApYpsaz9xgiyeppuqe8zUtTD4gnP6/rw9HJVdzyVogmW/
58d+mp62zyx7MpF/jEX7XBVJE459DQO1VlA/SL0oOXJRUVzjhiYthr3qFGapSgMHBI9tXTTLuJLe
wa+s5Z93wvci1senjK4rGG3Up7bg7LJ6Y7lauMYS6akdcaaGMqa8r88kiL5Uc9SJi2WUevPEoIJe
pSgb9cpOt1z56Taz3LfmjMbJrKTbRlaXz1BZ1gu3UWqvxvjRhnfpVgm0sjTOV/QTLG6bCGSRTA1g
J0gD93QSF2sLVit3PliiWtR5ZlbUxm7fRdNXLsbukAPQdsgK5EMMJ9NK8uoYebFcZW1iVnCRwWtW
nX27Vr2oYfLa5lYgCif57qhaw0hpqz3603fzilsgfAhBb9H88j5Di5g77FBrSpFfIbaX3Iv0prLz
bBdnXOziqpqVIqILoz0HFsXMXnsl+Ft92WnYj48pUfXBduqbiVVsI8voqDxJlkClddve1UfLN6yf
oUtLFaqWA8mANbUuLO9QNCiFtnG+JxP8139+kGDC/DJfEYIhPqMMA439AmakdpKA2iV8gIH1a1oo
NlfEgHnOAaKOfGwK6O0D1YhmtxnnaL9oWY+0xAmmw/EiTJ1+NyJjjmcEDHOegsHlG8AHpqQOrNFx
gwYSsC1tWuCwdPKU+k6MKIzB95sQcoqzFsfz8wPQvYfDiaQ8sJkXwYfb9fNpNN3GoQmyWdoco6xY
GFkDeyVjsSmA01qyGqcpZrewM1rJMoGCaof9FuoEy5/FElRlPegXNuUbOC6HoCDunQBNbG2xMlm3
zWbk9Ju2JV/aVrFWtDm4UV3el/Aaey0JEeuoYXRmzpCtq16YwHczPqfqnGlr0jUa0q0RMA4bUdOX
ToER3etkI9LvQFC5O+xk6uDCuZ8VYqUqWP5rORWrotL1XKVJvvDgXwOMzrXvsfuWQaysx4Hl5U2c
4Dgg0GEMem30NBS9m6607+wIQv27Oim7TTzRl/dXcYsDY91AIQEXHnqXdAw0IuX7h1iPX7inrX2W
zzWD5ROcx+lsoSx92DIgyu8PwKStpcjqkJAuXo7Sg2jBNtUKlopjDsmn58AkqyoTB5M7gUlg3SgP
HR9c2q/QlFjPYXwMaVUxeH3xyi48CDVawLREE0zaAVPOdmeRTZY2+E3ca7f2AEVHG6Fowwpvm9KO
YFZAetgBSESSQQaVZCCeedNadLaziOL0NuHoYFZqrefM74YFr7MZrAD99nwWy0Z6GPsyXg1uC11A
bOCSHm5sQzBi0SA25vwYIfCeFSzWy0oAETUJAGD9KvdvEO3MqyJtNkimxRtlmbmuZbT0vW4VO/33
YVT6AZi6GKL87pG7Ed9NVTetgZ/B44iq713iAVjlpiCvwE4An2fi37z/QSq8c1Y3h7Zp4r3KK2ub
83ZeYuPqkhFWEqdg+g1E44NaONJ0YdnGVeCklT6Q6kbVThvarYxWZRuOztBt7fMfKR6ME5H7Skfy
xvPjdaR+tF6kdmgsNmxR8FsXdgYsdJFmO+lP0MG55NFCs9GHnPn+Is2cwAGncVm0XGwAvR1nnUxv
OO0x3vouxHqSwCdfkb1MX8vYY1t4FBzcUQBErHzguzhh6SZm3kuCQXInXThde+8lHc60IfwFp70H
MzVybdrYnlUESpM2y7/msgbZ1XjuWsJSbfzU2cJQo3nAtFUuWdqi50Hfu3eZw0HHG+mwqgxtFjwz
PADkDn1fkrIGKaaON6IQNZR3JUy7RCAHkSf2kmaluSnrspnLmhIcN6eARpO6acRA19riRzk48aFh
MjkwmQ1LoHgAU6lJgc9S5cYaxvpkFCYOUW6O+xwa4bbAWFQCDU2/KS9xNw4AxWHSt+cebfkbjnhs
0w+c3VlorBZESUq3Fcx/YUFjrG6umcJSxLD62sUuZrTad1J3axklOtBnS2Xrl+XOmmh8Z8MiPEut
cYITxomBYbeTfc34PXii3j0ZB/d+MuZrIRu6rOq2n9XWm+e6UMF0qtyOPXz4E7gri6Fymyuqm3cn
68cdHZk4uANcBODIJl2G3lJXNa5dWMd8DOoq6YBoa3Z5GdWLxBPhMFK2iTIsFO5gvU6ecua+hyNS
inkvs4KtSrCBWJWFfY7TMaL3bF4l5dfeVffEWM+dj67yrfOUQGC+aDRZWihLzZjuipVOcR6s7ZiF
pGevA0vkOgEScpGX3cKJkvxOVwN4d4WfBD0xJBi8ioXbjjjNFb3Or9G9jzvg4tCKMxdiocv6QGLX
jlNi7T0BcRLmKcNVdVEorRoRj1RBWWC+Gr8A1Y1GyD3ZPkgjusnnUuAlB+gUbL36B1qeGe7d9475
0uGJBtKub4Zmuqbg/t3zOiciGCXIazrIdHw8Zw+KCpa0rjwVdUcOts3cjd8g9SjKAZNekOGLJ8cV
Whzyba99HFqjdluZUqB+CqSZiccFZkO0LSNj7Yts+FbnhbdSfGhWZTHJWQbyXtquWNGAsJSWy0y7
aIJXt/mm6IFFzM8fChICvUNjqDJUlpyNQpYPFrpc+2PRhTgeVgurYfY9xDhfganbgjwUrUa/8K6I
NN7bl3wcuQyJT2SZmeAUScILNYggU5ZAQRufdEUXfadf2twabhGci1jC7dESsYv0E9jZzYMBpDgE
RKvCgIrA2lTxY5pH+dGU300lshV6nBcrsEqrW7fsZtj8+BZszhvNM3flycJFp1+ebKRws4WBL622
Peehq6YfSDkAp1Z66IAeNejhIUq97qp8p9zG3VfInGKjiIF9VNTZjBon1fMuQqvmsRoaQEUJOSD3
OcFdezYVzk0tkqdJTxqVSL3BEQUSLAAEHoYeFC1VgkqmiDUufCfyTrqMfpTGdEEPmttd6i8nMYq3
CAvvrJ/XTM5L07pn0NgNmqK2SwXIwtz20zfVOsgtCNohv92Efz5UkvdmghePBEl8h9lgm7hI8J+r
lT8FLlmrHSeP2/JUJw4L/KSdcwf7jWMN9r5unDXO7NMsrvQQjloAtdDx70VD+l0CwMWOmLnBPnRf
JSPiLA+IjUzAw5u7tdgCaPGVK4ZeypWLWLJTa1A+6IMv6XbIC37bgyS3iqGIBIWtHPasim+i7NbE
iq6TuCm3veffR32b3EnfeWIkfiMeK7/yGv1Mzx8d+SJe2mP7AiDxwkaKHIiM+j6tgDhrCpxwk5ak
M2xTiFIzms4tK+JzrF8tbFclAEtwwVVdEwVwoXursrT1Os6r7XsAgMU73bp9vuZ2V9+ZYgyTtBo2
Pg5ZM0TMZPseXox1pTYgi3bbkXXz3mmSne0AIm+30z0viQnLAQdHWIe7kHGr34MsCUzucNs7L6y7
lVk6fhl5MwQGuOyFsqnc61yfoM036Fyix+1Q87DLidwCFQsrw5hvs6J68jQuPJ7sMjzbeedJTMkJ
nt4wb34IZyq2k9/bVzNPH6uw59iWn/EUWHKx5/ya6gWXm7SNXeuTTU5J59PbEsLVtWtD8+mmCcjC
NXnMJ1aDB/NgMmIvsxJgWhe+IS6KAlyZqj4xWLWrnHxL2o6i9DBuUFTUh7SI6VYavcpSUT8M0QD1
ft48EaGLfaq9ftZIAupqz2TY4ZaFdKycWZYBEZp1HQrCZTWBcZhb836c9l0h63uvZ8ccknDH8zmw
sG4HaxRzEQ0MC8bG8kamBQqZXrMBHtUNtd8CDeXnJ1vRkEhysGKPHqsqFgusvGUzRIe+lHzlgrMK
xfyNZRHxRSn4MwxgJLmMEGEVI77h9FXxdIR6tF9z2ZMwd0l7ii3YWrppq8ee3zoY+A9a+isLx3C/
tr92OfqiVj4IPJQ/esB4L6HS7ZvURhgxlJskG5xtl2JEQRH8kngon818imN+Up+0KseXwm+AP0lX
feoMW34eYk5emflYdXHoGJWuM4O6iZtJlILkmILa5QQy7bDaSOB7dEuPZe+pL7yY7huYgG+Fm8QI
2Va6S8BzjIkBpbuBKTVr/F3ugkVnj6kEj1NGu7KFnF+2Bqzc4diVY7ZzUFecV5a+GUjRbqd0Hg0M
0KGzvXYnRTrs+2j0AoSOPTzAvbVPCU6RJmNiNjnGuencalp4QMoG5dQ8AbUa3Q3CHcKsIOMqR7pu
3REOoBJJ+3tWYGYmVphGov/OnDsPyfxxbPtXX71Vrp3fNcNoL0Qr8wCtNvuZJ51iU/rnqOJc5msB
iQcL63lC/WqNnZLvTYOjdQv2DXIfim8LEKTCunQkODMoqqWFBogeGHQsKUl/p0Vfyxl651iczCLQ
RorBwTogEnOju/jReEV20+bJYopIcdJxr2/hG/latrzc2+eyHrLMCodbWKObzkxrkFbBcMLROk/0
M+3Tg7LsGyx20aZG+/ArIq33TP7HtR7FEFgNXE4onBOXnR0knsE4JGDATFCkbwmT8TEZRw0uEpdL
xqpvrXCshS/bYUvEa+8K8mQKEoMv0bCvCBfard/HNhqLNvOq7LNZNjn0iUQoojClQ9F1zrrLHH9O
qykP0yrCCnbOqDQt2t0h2dfPWGSHiMimAx2a6C4OoNk6jQkrdhk44TuE+OWswD77gIptvY2y0t50
g6fmpAOfEEDi4VwVhREuTm44cMhBynyJ2DnGTtzmMP+nImgHkMpzJAGDOJfggcYo6lV8GEEGHaxZ
YzqyEPGO4XRq4pyDU41pJR23Q4YjOrZgWsP53Z1w7EaJoU1fETGlaxsZ911h12xRGbRwiUaLbnjM
0NMd9WpwYMSZYVLd11gd7lDYBPG5Jod0qJ076MT8mQsQediddxzLHq8oZN7zyJePFAcp4bwHAt5l
LKBMNOa2cMyJ2Wh+jLm4jdpRLtM4Pha9rx5QFnzmACkNUZnM69TyQJv1ycl18BehpwWMCohUDAL7
rna2sKPzBXX2XgKyXodMAhIheBxXzhzn/PvFNXMPdSYf9U3bRQb645FDSqZcXrrNyavK85FXv2lZ
xqd808X1mx45xo5t+HL0Gz+ohe7XImobEFaHb+d+Yhud9PkBmfcrLon33rsXl4XdzcYZHZcl+PtJ
6aeTUCl1RqCX7E8ga88RTS8zqPJC6SXFsrdUss7NuExGWu+MmpCjqvnWr7otzujbwpu6pWPVNzZw
Zbsc/ailGNddU9UBJ5mHll4O3SFBCB+zW/f3pAH5wJTbqqEOwhS4JVxw6bZIjjZIB3NgIwcfjUTQ
qH5w7YNfb1GNMoFO9L6Py+xo2WwZgQbUF5W5Ba0O4kqkGWRqf5NK3w2+VOAZuDbYXCB3oedktALo
C3HqBvEUMAZpwecgQKSLqUmahcxGJCyRRYyUnYVI+UyqtvaTn4FWl5bgRaF1G8BKSIooItFyoC2+
WIzmtwXmSQCU5Vur4nHpg3UctdQ54P+qpWnFTY/jxK3jgRVY2yhdKxz6gwh5y32Vjx3YdS1ZRWP7
ZqcRMCcTLK6D6ZNNUXIBQpslQlWW3p2vJ2+LTrOLPsEp3UuJh8SlGJ5wc3jbPmWD1xwk0IV/Hp8X
TVU9DzVjl0ITwKGWYaghn3UDPw0EjaJga+fTcALNqQgbJwUSnrSHsfjRIJR7jJEx7N0SfB1rV0uV
rZBQ2MO4Ca3AWEWL2ii2GDp2jNH9JYwBel0gJDr6NL0HrGSFeYgjgOdfSwp81Jr910VjPnGOtgQ2
Qthz/fCni24RrQGbOA4nbjii+mIB2IMC4Jk/0NGrAUNvSmgZYhHUadEc4i5euaOIT1kSr41keQiV
BaC1PGJfOIDeqDcD3UwO3Lx67tTuXQpKJvO6hx7OzpPqkeMDyPmIEjFwhkNDArisUdHLiXOD3f6K
Bu1d6/DzzMQDQR3PhXTJFQyYl3Ni/KfvJiRWMdeqbMBRgbvmGMWaeU+Fkx+QTTNY6Ue2sieNHgs6
6AZXojpxzinn9p0cUJbOOBZhrRFbZY6ZiwpybrcGxNU0qFSZAuRKNiFJpmjgKNiQAZRB+xyfDCE/
ASHvzWBuNFfiLnqZy3//Stwnnsu47fwSCaMINgIZ7U0n0jJ36VXWWwWwyhzQv4QmYpuq/ghVDEib
VQ11RRWjEwSv16ndAdDdNxiVYw8yZL9qB2da2L47zVqrtYD1qV8GOdxiUCN56gj47A2w112FMQmU
yQvcGDtgqLp5Y/JvWQyKX5ahYdDACM5aXKOhQvsVCOM/T6iLjrfvY9NH2foc8uOFuGzulOu49DJ0
SDll5wYWPi8O6LiyoucmZejSlw/sDe3cAfFG4WOBOQ1hLI8fmzH/phR9aux45yly9MlWgbS9AnLi
SoTzSzoJD8MXNoFuCSMM8LaLBA1F/b90vYycPO9o0P192Znuq42iq9843z2KDip2bQdt0X3rUNPz
snKOM39dpYukZ99LH0reM96xMXQe6wRH5ljNM2vKr1TyftnruSPOyxLWJ9dDvP5LH0oDVmSTp/aJ
xMMbqRGk6uLZ8tAfOzfFXCto3aB5cYLGRlG7BNXZxeB1VVUg5tXfO8VfxlLvYoRHoWTQZCTgyPbg
5NKv6SjINXXVu0T046zFRoq2DMxFPyHqXV6uyxOKPmXUOY0TLOAsZQSY3+kgR7RpERH4ug31IOgz
aIc1RvV6sqd8OzhWHyZ2NQaF5+qNKdIEeD2Y06uasZ1VutksYWp4hbIEIR5gNi6CUMgU1zFJ87AB
4W1FX4wNGjYFL3KlVdQupTJQagC6upcSLX78xi1QuCmy1eCAfQ7qMM7zBSpbken2yGMsrCg2X0C0
XCj6nEQudrm2OOgOm/OIZlwDy8rXpqywBCGtTyy+RJkFpUiyRX+GfNZMJoWdFGb3qgw8QIt6mX7R
gj0MbVvOicS+DeRhg3lrP+KLWcHo1LcDlEzQAUTp3GPHFOTEcirRmACIxD3KXBa/8QyFDq4zxSxV
autE4nXAyQmOAUSMEwQUZRy9oEUpKMkITlCRRUtXlVRzMF9nOIazpa5gYBZt0FnINBG02mliDvq3
ddSx2841sSr0oO/vqtS9A+IXa2EMXn3SluA0N5qhqlSv9dCiwUGDvaGy6xFNK16Fm0aH3HrnbXXO
RrgNuuHWnrUdNHsumLz3NR5OjXrvroi/GTCcLSX7nWu8NPR4vFXI4J3e9/mYK+dUNnQ12Sg8AR03
HnLIkMLBc6pl4ZYnMgIejv5OLRJ9vQ7Qf/6eIGrimae3MvKhrGYUGYlUItGHGuddNUCGlE5o2tJA
eY20dPMwUALNQAEou7aAI7uywr2zSz4Mds+Dqhs7LxYRHB8ugQdOzolFCp4+IEH2FhmbwlcHcVRK
NrJCC6a0a5BwQpsaLOgot1cEqFsbvFtB83zudcy5lYNZyYGu9JgnP85/UdKaO3Ksb9MpkotBCNz0
NEGLeuUh74JO0VsGrAaa0EFl2Qhrrpz7xAHuuKoRipbYS9AdqF2aDms8lrfkwC3qrEtF5qXs0x0O
kU9l2jh7FIe/Yyd8xxCpoPLM48DbfOUnX/PecW95Ubu30tHr/0vdme02rqTZ+olYCM7k5ZGoebYt
W5k3RA5OjsF5Cj59f/LuxuldB92FvmngoADBdmbltiQq+A9rra9woz+xXmsfBDfe/ZjhhOL1IEmd
f+zrX4z6ApmzvYpzOe6z/jmdBTWkKzRKRQmlaTBUdGah/gSMiIFofDcKoMz4Fyk+zLDUz6Fctq2p
nu+/BwLNqfdZPG0msEHPDJr30vjZSsO4z9SPdtXVh6Tuv2eD63Agm9Ouj4kJCvMMAE8sjHvUkl+i
E565qdST2lS056Z8sTSveGVWUK3C2Xd2SdqMv3QEwWudbF2lJ+rcSrRr9Cy30TOT9TD75rrym1tT
hmJvOzaChXFK/+VRSf3yt4vHZwPxJNj4zpfq859qN9JvR031yXBvCukvSRmc8IjkOzkSIm1N2dL3
WztoW7LLJXS46ZkWnyE42Q7Ey7vtqO9z1/7z31/RX0b4v/1OXM8uJYduPxWe3Lv/XnNNDthcux/q
e6gRfpY5IQAgqbnsK2LAvUn5BypfuBiSvF6P/OGiH/rwMI4DEWZM3uzym9vn8XFuo2LbooGRrIZe
6wzcUN69fJWWXdEaXNvufuKMNeibP5yhYnErk008zT8Aw4UHNqLX0uhrRMGQU2oC2dPW3/dl1JKW
payX1CdByDJMJgaUT4sZPdMNjbG3tIAxSOmNweAr7Vi7pntLjNK8Zbuij6OTBEuOPiIhSZ6CZZn1
Vb7uNYBkPbireHjSTkMmjcZgTBvAzyExB5bORmSqvtV2U5+5QjZlg1YR8RLsEqgbgFXejUZbT2k1
7jwG9mRUggKGtMy2Ny4IdEnFspNWd5yNHgCVTH8PXfLJHk/bdqnWwTXjMtMqzQooNrpVNHTeqpbx
FBD5bP2rSuKfO3DKaZ6y47kIi01h/3P26mAWXs6trbyHVraN/fQJOdsWKaDPWNjI5HMQUXHvLZO2
0Tn921c7MuGg9FFHQ/kOE4cP6mG0+movpmYfCTeiW4/QIcJZSZF8bx0oIYlV9Qup9wtWtP+iojT/
nyfguy5WAZY29DoWzf7fr86wjG13YCp/Fzm3iaZWV6vyWYU15sOpSAE361EE2lRcQxQ5B1FQA4nC
YerM/fc5C47NrPtMk2+g2ErL4eIowpYV/0jDrwzm8ML/kVtTephpOs8c+y0q6zZeTSD3uOMiF6yT
GrSDsIr10IMC5ciCweNVvDA6QyuUupPu1tevz+T/mqflbz6YzWf59I20/x8YX+id/mvby//Jo88m
+fGfbS/8/X83vej/8OkaLd9izMQ1/zzk/jK9aN4/2HZx/QuP4ZnvP90r/+F6Md1/YINxnwM1w7CZ
VPFH7V+mF937B40CCkxHcOEJcuf/J54XB7rV305+ZFz8WjYXsUA1i7L3n2vkuuJ/DGP3ZhT9Nm0+
g33xIt0Ro57s28WUk0vSgTStjacTq/AV5KWmW4epDgzQUebC9xyyRBQf4Fnpy9HKQwZBrw6X8LmL
pvIcVea6J/D80LpzyPQGGk5vImOZ8nDnQRI+ay7yCdXH8bINu+TsMQnKXJCFFOPjkuj5VcrRe+D1
+434xNl4Vu0zyI6aLfo7ljlVd0qb7WyIeSVx+S+TXuRn3Qjzs2Za5cLFob3Rs5isWY713M5/hp2Q
CESq8SB96kmRVzQE5i6n395HSKpOvf8BSW/vhnO7T23K8azN1EIVdn2Om0Rb6wOxSHEvozOW2R0h
9juGtd7G7KrxHEtLX5aV49KHNdOp7u+gpfPdMOlno4NoMxPY38jaWM3xPJ2/Hrzen9joRkQW4cdY
h4Zxkh6cLasugXT0pQ1PnRXFSjrDn5iSBaAgLyvckPL89VVk1O0a0L35VGJhQwJYtUk7QydX/vlS
xEXj8MfdsBiICmcjDGAz87Xs3Lj3MBqSk5lbyfnrpQ+xokATlO0yz9p+lZskjdrd4IBDzP/94evb
qvMJy06yo5CZezTjO8sZ7VQbljcvYl2lQYU6B4AWP8yeDxYhzyxX9WNXzvI8KVVtMjmUREW31n7Q
s13y3HwD3IQD9/xKf35VRSBsJxykPiJ6+CBKOylw5qevr74eRAilwrPHwKraaMU4w56hwEBt8Pv8
d6o5NGKiJ+pklenR7esJPp0YKy66BAGxD93h+fD11cS1kRVmdPj6fefnhTMTCbcJGwMmp6ZF9ZI4
7Xb11/cRz2/baHa+NPPiR48b4UFUhrkc0MvdlNZba9+GmKZCsw66JtT3XZ+EKJHN7sLsyg5ETqqT
N+HudaqEEFutS36k1MyD9IBrTE3gm5IlWQFvOY56sRKpHu8F0tLFMHY+OwL0L5MYJUvZqNgToBdu
zHgY94iR7zXT+EAWlvzoMvPTqZzhU7N+p5Hdgsx1M9xZhPuPbvEzRiCwqMNkXPnNFG4cVn7LcbKH
F5iG7sopautUOJOzkDlB3jmh8zvdlcMpmnOgko4fvU5hWlCLhdO3InnRhv4c608u71wSufV8HrEW
XlPpZ991WUCXlT5kgxDUZZSAus3ZjZ9UmsX7WfXDuh8i9NW9uiRTjWqziurbqBlQ6CQgoN4vf/ly
QLcH87SgNyWq6CUptPStdtu9ZWFOp8V0L2arWRsz8xZllIXc/6WDTU06SDgEE0bf1hZsDnHXpHX5
02d/zfnGPLUsrl4RfSBmCW8GdL7l5IrqpkIsba0lquX4/JmHQO0oaoPuV8v+VGZJduo0kGM9U1wI
HZCJklW5NqriNfJt/3XocRdk83dAFN4fAo1fJyML3/w22UyovdBGGtpVeALeGs6AWvnzOaGUCcx2
/JXAmN2p2I3R9IY5LIyyuJsaEFWSH8NXRo/kClhAJpDX/THy+A1FSf2IEl8GmUp/5iZvVGFawEkV
oin7USDu2fTS3ucJecaVBAOr58mfmFowUVwLnovdhdjK/RCG18Z3410RN/FWK8JDj/Ts0fUFhG/P
dY7FTmVFeMQpKIJeGeq7mkAgpV3+PqTtmy3n5wE2OTfd70qG/fE1naMyKKpiurMTfadWj1ZxHXVH
5QyvJk3m1Zzci2KNts3t53GjNx6RRzEMjuqtm8Nv7D5ZwcXddejT+ObZw0mxU3Dpy7/N9a0YM8HE
KUNeO+ELStP77P5MoAze27C2j5J9H2IewNKmegjSgQN/vhZqaHaeJ/Vz03MgBsDAzEeZAPToVPm9
nHSudD40naxe59laz+2Q06tWKRvZQb0LVhIVe8AVTqZkx7ke71gsxAC1o/4xphwU/jQ6J9h/zV0f
0f/SL+3qytACSELtDtGAwy/Mr/Pl/oowzShleqcJ0u/GS+QzuTrdurmPcCO35mVpYJhXKRMQK0Vm
l0SRvorJqn/oefNbjvW8FHCvAKZ5lPqyeP16Mj3AC17z9FpkbIhTt5seVqbezdEvb4mWwo9qB+5l
WnnPpkp/CLey12M9xJuhMvXHkIkXPy+uI973Yykb7YJMKyZejY9hUprVERP0ibufBNfLLMcc8CTK
NtQ+QAMzAZJPk0TO7Va1SGTQysC69qK7Z9trPev6JS+Mf2COrj6ED792QG87+Pp69PtwV6SOCEZw
UGsih8ZN1JQzg8PSJnTLMS6oCV7w5i6ZYo9nZJENt2N/2mUxv502eZ82WLKHHSngQnDKAcWRoBw7
WvnWafMWCYPzYMlINoiprbtGn1c5pNcHWuGafh2kVyHcYTOi2w8SQ21q8HtA7mfkUaIcWSrf6693
rRx/ebVeXaFL6Ys29cZd1MynMomGW5uaEGR6g7EtGxej/WnpXv7A9vtpNnF/GNR0QgRgvSTCvuBI
0B7se42lKcDUmKG2Np+//mTKe6Ga4cYnZhv3jXlyi+SukB48oE0Wm8ouR1SjYAjGXI9OfWL/CNt5
vBbdWL3oobrWfvZHJZxFWRp/95voN+4xuqUqJ6LX6D+V7MebNW+NViPAepRbDXsQHMJ6vmXDcMgh
tn791uHUdhucNmvf63HOJjmctTD+gW3OvPrpsM5gNZ79pLk6SOwfszaSby/tirnjU+eLj/vDy2dz
UdVNRA6KfJSTZ1/C8jcUjPFKmfcd1lZCljIg4shHIIuBaUHDXD46XcSrUsMnCTJ3jU4t38U+iKaq
9E6ZRCUuCp6cq5r8Vo/de+kcBOuDD6OZm+frTtI+RO6ta0eYmUwFKkw2VIIT91NZZfnOD/eK/8Jj
NuLiOMshXeZlkjxIqNOCSUloYFm5Ip7SA3HGdUKbf2e6BN6ofB+00Fk5qpRBURivlgSLVQBn34Py
DvnkKH319S/HQygWhM7/jnXd2JRhpd0NLtowjaZHLjJ/N1WI1mfcWJZTWx8S+eHCTKZDN9n2vtCM
4XmKFWLI0Z9o+9khqb7sWb7U+EMe7Fvx2/F7ilY4gJ4seSzjNlu6yjtOTlW8NBTN6BGoPqZQ/ZlH
uz+yIONT6rlaYM7ZsK1juWGAn745ffPqYeq9+Zo0NubA7UIi4O0Gvf8YBYhGjTsvERFiDMYSuaAe
qedwmsvedmL/INsODPQ8fZjeprNi+10bDwW73FNr4txkdn5IM51JOnaKhWg88KIiOeRWLNe16uq7
ac5B5Jobl0r1VXOS9jqm5rfUJEOJ8GQ2vA4HAMqXbK1XtXwgLqNUxNF55qboH9yJUsAa3KUWD7wq
Tj/vLV+GQCPJrx+qVt/bmh0FWEzqvQhTZ2OklEvcGzd2Foavk6Y/IcrusJ5F9532OX0MidluvBxr
9Rjp69iJkjehoei0Wz6DrFu7DzdfonGyDr6irJulTE4+XFz2XZP3UXMXW804DJk/vIZ+rN5jzmc6
9/mSNqK4+wWaftt/d2VoXkeKxoMJ3mtpPt8tPYlwsszwSHWJOAIrstwzY3/uOcmoRp6FBkuZL9yn
OZcHscedMe5IR0Y0ahX2ngsErBuClA8+8byctB5+r/LtX++NZnxaTpNdprXMjPq9hSs5TeKDU3Jl
JJ2/A8VZ/HUL8WO4piqnupFIc9YizPy1IdRbUSn/yuYKJp6VJedyYWhe/aHUKuq98djWrVh03DTP
ecxSpBx0Vhk5BwFi1Ao3RxWusgawo1/UbiCpIAOZ+s6CuI0Vdkcr8G2KGjhpwNxcwwS0TTbX6H1k
ZmVR6YtPLark0phuNUKQGk3wuWu1Xy2s04td1z91HCJ4J7P+pHo0q5DjMmxWyA3gBLcrfZbNtle2
t0gN9jQy6n2mKoiDVItZJUq9IOJgqQ0ju8epfkxZODNMsj6RT5tbxtQh5Id+3KBjh2uLLGHJzJBZ
YC4YJ32ferNBngU6uTJIc8gEf7M9MeGrXgBAH21Rj6dukEFfm7+8tis+ClnfIvsLvZb0aBCj73GL
RjUbuSgr4qLwHklUoR6YUzEDmq5cxTJER9vLYtRivujSEK98/DmpclO6ovY7Sw8CKBy8BUU1PZIZ
vftn1EjMns+H2J2+O0WoHWUfTcsUOfRWdYW5Yr0JL0ZX2qsIS++oz/oPQwvZwdB1bXCe/zRcjdkn
kN1lGenVKk1KLk27PPhaMq/EUAc405vA5P0K+hCifFq5Z9Fbf1JtmiAuy3Bft/yl1oB2Sp+3iDvu
hNa4QWxyMOLqWFlmvqxKmfzg9vU91YXxkqjCOOTZcJkdspqKtop/FPq4H9nq3QEM5ZsMKG2CjW41
Vn393a5milPRnDMv+24UmqBFTyB/ZigAgPc8skHM28RaKDvw6+x1Ym5/SS1/o1UAZIGmWxun18ab
mdV3pK1LUsYRxlqSKzldkgjRHMiyWJcKWWBclBKnfbGwBW8BtJFjwjoJSSayuxSHReEm2zQ7ObNb
rOLROrqRmHcgCl86jEJLW1MvqQ0fW8ORAenizaAVuX49DDIiewnx3zJp4PZ9GYLGyfPXACDqZS6M
aGMXmrP05zx7EfWUvaAMDHHwFiNvY5UFM2jAtdbo3rXhs57eebphqiy4ETbbM03fFrb4PQFRX2sU
MaHLDs5zEmPR9uBizTqbbugomPfW+BNrJbpV40KKnFHTjOaBMblxawaL/shhVOD8pSYvQsdbdGwD
dnbvfYyyq9io6V1gzOhby6bNj2bP7rAGitTqiJoZiK2aqIh3FeD6SdPOdZ8iREzq984p/C1DLz6Q
z/ezL92VUO707pWMP6umfBLkQRs1Ku9etXo8CFlDvMT/y4Iz7zfIQKcrDphv624shpuR1F8A92in
Jq1cDQ43pNRfhokpAOPKJugU3qr/+1ChlKYjHzfCQS2iqfDCs/BXkg/F1tBwierYFmEENBvLHdWb
OTjTugEDbIG8Fea4yAaVnsxR/CZGwFrUw6ovRHWYto0esVQQCI4HAb21TOALe7g9WU/E9b7ureqv
h/b5VRY10dKQKABV2fY7ZDGVewqLBCGrLYM8ac6JyWXXvbm0oXtoMGRYS00v90oWzLtHE8Bq7axa
hnQhQMoJjTrq8nFcODMrqy55Npg5+SD2tBqTCNuA669Y2ONmTo+kSvbLdKABgp1olLX3LclYaBcJ
TUH1MCdO1VmGbMDdytqlQ9JtpjnkOPc5M1WavHqi+3RDTNfMqsQRk+gFleNzejbV3COzZpegOV53
rpFxd6t0pCzDpo+z/DdcdOSaptJf60LhozQ8xayrXbq1GcyDbr5RFqw4g8Qv2eL04v4x3iZP/3Sm
DD1DBHNgSOhdvVC92Hl/6xMFl9k4xYVq3+eUhWTkluabpvD0mdqo9pXH2ZTzuek6SI6Fa3wv8jR+
w2R56AFFPrA3tWQDOD5i+ig5R/oog6QqBvpf4ZOT1eET68xFEcdHo7NZzHjph5e2UHZ10ZzyUG+O
sxvKVSSN5oGE5WiAd4UJn3Q3VRbfJNPWu9YPTcB6B2Wrnh4bA4lqQ+YX4pI5Y794JlPujqRMu6j4
c6i7U9g3PUtt9YN12/SGvdFbN2iixgwFYlbUTZARMrRoQtyOetZqC1jW+Vl183l8tgWsjoAC5zNL
TIaSy0EJJ2AAUTNi0V3Q1pa7SPxm3Po1kwDYwQe8biDl/fhlpCzuU+EviT3be9QFG0540v9YKK/S
cPyoqsFfCmEe84E9i2YJ8WLXzV6KaFchdw28Lo72g+f86iyCN5B5vHtz4b2mI8ZbM9cTVoT+eiog
Nz0HOphfwy32ty2h8+a5zFo40U1D6JDt/FJtblxLxNVLH4cKn30s+x2lVjx6n5qZUXowaLhn2XbK
iwPxCc6qKqyWnV1bvnShQ89Ss/cuxWFUHmvtSjdXeauqU6vsVdfQ8+sFw0jbeenyzHipHPPgtvLn
kLJ9U60HcjgDaBfHOawf43cUuzi5PfEeJYa77TpXBHHsR0s9Z8bJUvJ1kuOHG+6q0J3WNO9d4ArA
vjNyfaux1cKTSbnI/Q4DK8zvBfEgDGX9LHV3orKvKtfkNQuzO6pPJCahCRgVoO5EU2Zn9XwZbe42
+giMhyhcZYzhhbL1kzI0XdMvaKTBd08bixPIEMtWlqCpoBmzIe660z0uqhWZWdtEU8XF7+bAzedp
Z+XPvJunaM0AlNw4OPCq4ls+kSwbV82TN2ovU9Kegt6LdhYCrXM3DPnCmFx9Xalxqfl1sRobzp7a
zV6sxswPjpPvZqRLK8Sh2kJk2js3U/ecNOOrkZWnxmPT3atOLdOW+a/enYw2/7BmUicSLrwwNaIt
VKsHp/d7ac5iXTQlIhXsPcso6t+5B4e7OXH3aVth+kjHgIqmOPRMypnJkWEB3YtN69QsRO6/MqY9
oVvi5ivGX+40TEtldRqLz0Gewup34bLHaJDYBnWcdSsBhHBZ1NGwEd2vdJaIuXUED6nBWEdjfYaC
+8pPmLQLnC/hFQdSGxD7QGFHeENYiXQhnlTmnNh/UlRrjzE/cylp5Ye6NurXJHW6hYlsttUTbe+D
J/PNIt3a5lGjut+y16yWmeEwEbS+9263QWeO3z33UG+nk7u0vGbaKmP+dCgzohF76kAOgul+Jlkd
rWXi9evMNgjwitJoNQGJXZgWZ7zbA4rXEbRtJj9UZ+0JIHUGb886elgDFvjwnfLV85Q64py0qT85
SAKz6I1bO+380Yy3/IQCx8ZUEuegazx1rAzvLjJdrXKV0LrlOKMr82fnht2lreY+aHqzWtb1fLar
nBU7IXAXryxX5jQX6z7r6mXCiXwB7Dxevr6yqsoIUO1c/MaqFmyB1Yn3UOI+wxiBQcXfo/4N9xPZ
GQvpePOqPhtR7V4mX1vCawM/7EGR0KdyOFit1v/14DkQtj3sJUueZbsIsTNs7L6+Zlb4SDzM1sav
lpZvXQtLOxhgIMHbzSW3nzoJDF7IQ1PahELU8yoyxj8CIc/FSBuiWerx6d8bkwPi0PeI13KT4Vjb
quiN/+tBcrnpvh3tgNghNluMtvvOS2qD1MZJ37CScArSF5uhuCWJwu3lSm/pM4vBIJu8SkkzapbG
TjbRHo40NiTWaYBXHCRc7jDt+6yY9rH3H18xSVAbqdknjM/eeRpq/1yUBVbBqcaOxo/ykjK1q9S+
bJt+zaztNuT1Th9owJ3K3OGR1c9V17ONqn0s8UxAFsXzWy+mYJrnHFmKa/Ht8+HrD+JUMZ7JvWnt
gqRGpnCu6kgtGUgjO8tSQf1rYEqLRfoejol3SNU7cwKo1CSLvFuE/eBM1IMm9k10oDp/XO/Hp/2F
DvwNoZqxmV2RrGSYyKvuFJfGmrstcwFYzc+rMI2S94gh3NbSyi6A6Ju8G9hfNt2I1GYeMLJMWmq8
AT+vdjL5nDXKDrDixrvJ53ODvbteNdzJrl3l7PNqeu1m20Nn/tnm4UtPRlk7WdGHaRSPIkca72rR
GrXWRNCS7wS9a/UHcnJWMLqY+dvRUdepTuu6oKPoDm2rvdvZyCBSL95my2R6OU3qOhTzuO7spD41
YWVtE4LuVghJdqkdyQOJNThJLOc4TtbWtSp3MTodHHL1Z3zmfrWTutOOOTxv/Sfrw2TXIdf2Qm6Q
lG7fIpE2tM+xi4tJdQujsj9HF2Hx0BR/dLzjJGl02qLFcLqcIkmbW1sSLqJYDb0dsB8KN31IvEoR
90Houd+SOjnHRHGsYwt9buaWP9t3w4qqlRJzviN4mhl3ReZIXaHqNMsuRpnkBLZpCzJlFLLOeabi
TTsUDVO0G/UYb8G7wRO+TC4BARmoBE0tqKzZZ3VzeXHSsLx0iFzPZfQRFelmSoXci96596llXr4e
dDehISyv3IZ3clYq0CfTuJSlNRNbmiLM2jR2La4JvgNI6I69NXwpz77GiE+I4QIjoDzW1rBp03ZC
FUm2Vxup8VyW0BUmDd7Q05Q+TEO/i9z61XRj48IcTP/rIWY2vjYao6GIqgNEjzSB+vOvDBLwiv9k
26ekzHRlt7DHObuw1SjWY/jMbNAccShIO7QsLiKPdBc/OYTPBIkUB22TesbWjc29FRrnjsIHzy5M
Us6HtHW9y1dszddDHYchb5QlgqeH6kDTcxRVh5sBU+QiMhtxKfPsI6p7bff13dcDDm5xmc1sMTC2
RlqbLZQ+iUMU+xeO82xZijZeT+3MQJL/YpcpONGVPl3wNU8Xb0idU1m4REnjlyoyuqOwF83Vez5o
otLOI94rzSrrpV1a5jpOWPYbLdELLuZce5TtprKKaz5BaI4qtWGuBJ5hZFLR9DiuKIKMQ6KVa6Ep
+2lhngPb8yoSuEP7isd6ZuPoGqvCIewG8b9Y6MaqVJlaVoP7UKXRkXHY/eeHr59h2awXUaIbeyyv
VA0qv2WeHr/kWXgNBdV4P3o3trwQYUp8mF2EWIZNiEdD6hSPvnHrhXJxIEyuHO8u8TuWKMpHMQfS
zLO966VRQMYS43svspZkzxDPRqX5IAuLuORUuyeir7epVv2MfOJLoFqmj8i0tBU0eAGNTeNbd/qw
nNS6Utemr0x+ntu3gysa58VBe7xLXVMn8tONH6gB62XPcXD4+pakPVhoTFE62Mg1WKaz5/Hf6E0V
Pfy2keusmusNE/3o0Qj7l4xN+zJGtEu1PjjoPPtV0sbhRz/lUMG0wV7O7FY+ar+pghI08Q4l03hV
ZgKIusj2Xj/s3aHx0HSgODmhGTNOYIbxADRkgTylgkGsWoL3mHCUbVLsM/Y/LKaeX+ZaXexDOR8Q
QcWvGPz1jarQMsXt6N41o7hUUNDWuuFYTyWUgX4Ez7E9I9pMKZcJ9IuHn83zoWZmsJSTXHq+Bkua
ZI1rFdJb67ywP4nyOml+NLwnVak2Y6fLrU363Gqyqb50Mjew11v9HhZWt4xLK1p7RWOcvcn4mDwp
7mzLusPcWbspie+D7OZ7yIDhMqbW7es70eIJ9xqXTJiaqoOE0ninWznF8hCyTbeRLSAxA+PFkKLp
fI1aEHORoZzs5A56s017vzt0hlsFwlLGKqoEHOPctqz9lBZEYHCDXMiS5s3Lp8tXF9y6/QPbMb9a
EnLK4c8e/DbdDwr7KwaXYlkSvOhWYf2O3rNceJWYLpQM9c1M5I+4bLbDbIVvrD61IBn0fYXie9nY
+RjQh7mc0m63LgxuiyYbQ+SVb0Bup2Nq2a9Vk1uEabR/SBvA7Y8Lk/SkUjDkcU4a8YdVM7xnagNf
KT1SUjC4UNWvMsztI4t2bTHM7WvT7BklVtw88jfWksmCuFpGlPqVrpQ0ryRm0jPJ31U6j7xBHI1t
iihPieyphE9vBTFuLf/8krH4uKVJ8IhKa/QgFM69GeB+GHh6VirrfvsMwhluYwWLDfOWVwac6Cg7
uqRaB47tsZlqtJ3zFFE4jpdx8ZjzNvTEGn+vAiJ+s2IMHEpvXv0wN4KJhTpRe01+nIwRq05i1esi
H3U25AiBOY+2tMEo5WP2/AgYopPzfFC1bHaCBIsorfpDX5Y/526o15nDoTRZ1juL9mE1svHUhP7T
9TjKDDdGaJh3ezS/P+vS0PeNoZnXYiw+It/czc5gHTtv5gOLrilzLbGttOiXZOcEreBUkvu79Aot
C3Q/I0IoQZ0hrZlkGvIgfKcyWOShGP0S6/QEyCwl4upj5j5DcJgcYJJj5Z+P34fclcshlIhbJtCW
pU0MBXok1mxgnuz0BySjoEgr8zWKu2+lrc17o3Lfow9XaIhGGyMofcsOOs1lKg2Uz1FFRRxltEdn
xcE+BK3DXcQUeNlJwdtFRve7MKL5OjzQUmcj4v5OG35ZahzXJZ/PldRJtBnD4ekP2bsNAzlpEmAa
2RnrPDm+CofFrp8xZaTDX2CaOmKCepvwywZjSH/XhS2ZKWJ0A/YT3JgRyQUuNts9/cLKTzjvbFiR
TU2dr+Orx1Q5MWyZe+SQ2aNrrGRba8Af8lBFqwS8OzMjYoz9rKHH9VO6p3hAZDsSBZgytCVsKHkx
XBzCZPay+fdwYKs8okSW14RlyHLoR3MhHJfkQOz6dZ3/yVZE2xkkHPOsGK8zHsqTQFrlvEQO5hED
za6OD2Y8nSKyF1DTKC7Bjoa11dW3VBGQGUn2CzXlXz4wqLJjxCJT+aBu816nRBJUeUvQN72UkZEv
Oz1mLdT86oj33KEbYoWUShHMVszs1YkOCS9brydkZLzUsu/XLIMY/HMLGiLt5BSCQdG8YEQfLwWz
56ep6da2bFa90el3bdVd7QFrRJoqZ5FP7bNfcN/crHiGiRgHEaJXR6Z6c8w35bK7bAqPdXBdl6va
ZKHD3k47h0YeaJ2OZlhyjmEBKmFldXVcrCds+4mvcIVyPi9r9q++cENmYSBTkDUdNVyBF4fMa1Im
lkZtGjfdnJuzbeO0kPQl1UJU0bWOSWRN6LKCGYXDIipKc28W9bectf7aq7DEYnmdsMYjAjBnZmWL
2Z+ie6bacYup/U81FmLHNBlkmO7JHbyLaSUhFPTFv3F1HsuNK12zfSJEwJspQIJWpCjb6gmi3YF3
BVMoPP1d0PeP7oQh9ek4LZEAqip35sp6OvQCw4nWx9Ck/MgQuKpnOh8OOR6a2MiG352mflTttB5F
WuzMvEyZQE/6CbTtpYTzgxbF4XsNRLvzFi5Uh08d3bTaT+mrK612Vxsmlka87mE3tOpDztAiW7/i
nimS57qHsYZBpmYswEGqzvNYLXoUYKiLdbjhoSBERAIM0w14MSACWexZG4LC6PRjRYWc3TdsiOv8
BvHBPptr/iWmQI8rORyUVF85+KF75Ri7ocBQoaNzdcUvw7azK+N/EWUDbsPETeedygdxNtx/uXLs
K1ftzsQXdCBIzjmvwNNE8VREGs2KDR57O0dzg9jPTStKau89BUl1Fo3zgVuSIwrH37oYD4kKGF+h
NljIMXOvffl+jld0bv7U3EPEvNcXZ3ReM35jt+7eeLw/1YRKptq8j1nevgieBKp7TjeoTs1VEC+W
BRFqgXjW6ly+7SRvPaiYMC8z6l7m8nVKP/PONBgOQiw27P+63gzO9eRhJ8RNaFQpmRxIX1G7ItK4
Q33A1WKFGG/piLEm7J3MqA44Uvtmufgrnr2xpRQ15zhr5IBazOFjKHWejL1XxFk/x3YvD5xF0tBp
pilyPMhVcxqM+8EcSTA5vyq0clKNSuEWXfShiFZWdzOpk8ucypvjdzQhsRY2IrtNPPER9wRQgE0A
9Jy/QtepuPbpPPMSlJ8yDxN5BuOOzk6ULNQLqa5kcvj5p5WhaP9TzBqtD+Tq3HR4jJBb9rVvo6kr
m22/YUFTDepjsnBsahzjVIwF/8dqFXsCMgWnSJB/EwA7oyvookey4Y3Vy7IHQpftigZCs2VOCh1o
VO8utRi+XI4t+ZeKZSDBVusGy70ft7woc6pDsTihBKUMiB4vX6rZP1tGIK2m19tWqw8tC2ZCabIe
WKyw/Izex+gxjRj4rHtf47iRMeVmy2oUeXXxaJgQeBnxMRSRHfT+uW4r6GPLvpvrv0XgXcXanCHJ
Hju8krsiLXBDDi/aOudx7xZfKq9fhrI/u9LWmEawz0kbtpI1180ToaA/IOR2pR/cLbe/ZrDKCHgd
qN284qRllttWUQ1qRPkfVjqDjHKKf2u8vabzNKMPGVmkpV4ZV116KExND1svz/YWeZGpXqjUMorQ
bZ27VmAd0K9pX9+yRJ6kxxvs2xy0nKr46SbmpqiJl3Ul8JCYzt4xjOaKIClbhcivgTLWdUbIK/pm
uuTYSVuG+3oKSl8HnVRYyalPMFl3RU9sl/qS1QR3mpRwSLEfnDqmFizgw/S0NFzsgzWH5YQbmJMg
BmKsw8gh0PVsQsd+pV28umL3mkB2kUjHNNum2lDR40I9Ya0y1Ls6+9D9uWZE78eGxcx3aTGkgUlw
EUsJ9RIL1x6Q0KiNnjqiLV2VAxc0ftYYvjBm28A17K6Pa56098DIpuNqlBZ0m3lpTnSLmFetFdpB
Dtp8SFF2Qt9anAte63XHj1UfPEd0byLwl9NaE/GaGrt7M7phhTyfh5awwnTsOXrqhvP8/ZUdgINy
OvX0/Z1slHcvHB7jPnxKc71hmHWvWbFwJRYVRh13cQwytk3+TBiJd5h1Ktu+q/OPRbQAdP2lOBhS
5ACUsn+VlWkHIyPOOYB0uZpT+1WajjpWCjtoldF+sxaTc7Q8KQ8teNVHaqForrN+GBaCikohePpF
0jESzI/aNlJLG06wMw6Et843z/NaK95xoztTu+IenaGmf92JUyg/33AfXdJ6sDF/VvYKtYdaMXuA
Jls/I3660GMPpZRTQGaad7H0CwH6sj6qmjaEkbKYyJsdf59IjkOiA1WS+LbYY4Ftz7gNsRf6d3p9
HGLHIw31fZId7Kmu9oIjN45cYGIGj0f4ApeFQ84F79rOnhd9JzDFRiNhsrsajQ9Jiir2fShJWkNY
x3vUwPoOHNMZ+7I7v6u+Q9ceSd8qCs4fq4F4UJppcHDEqr6Iw+QgHttCFT9kYvwYe+9auEJeBTKe
zEHoNO0bnO0KJFPOFojnx65VWIoYYZZn5N7d7Oe4ZcxaXKelYcJVQ/RZmidPXm24zddmJA8+4UCT
SKZESbXkPmwvclBaZOf403ptZPY+8LjytohDP/pEyUcwEn6Snr5h05qZPfJqnfdFYIAXkzobxbmU
HzTylIhvjI7wBjXysHRTcPDxLACFNIcLcOzhoqzhU04l7SNpwlBAa1/dQp0L0yuemk6kMVLkA1BV
cM2Z/gmG7zssDetx6r5Jwu27wgofVT0XTqGM/mgVqPqNf3WwvDETH5ILIlrhn7GpWgdngGklEuhQ
RY7/N/W5bJtS/uwtHijaABUDj8rq9NMhCeavZHQ/3XoI3rTZ/iHBjD7lKn8RTYKtfEoZjBntFCZJ
8oknJb0T4p/ezNqMKxcgYgYC8sBRDCrp9sIxzN+1Vg3ipMP6lErWIFPZ8i1N1qPLxfP8/R23Mhha
hwi1lbWxY6XTzdpevr/6fpFkSks3r86dwHc26i2OI6/GqczsF4+YOV0JLmhFZJRrDJ8wuBuDWk8W
eKnwm9A/WuQGNsIJ+QhOAYGRfLay2ptw48Kl03SmzZbxZKljsCT9F71rJ2vJ7Hdv8wEbkG/NeeRB
tToblvkxY1OwNFt8tshllKZrO0+Z1cNAkn6rJVarzK26k7V9K6rqGR9Ay5ijfR4bT56Sds4ALy24
1bThR+V46pyhlp0VGtlZlKa/z2jTYAMseROCarp1QaMiE4cYVkdvOKW+/yuQTfPGP1TtgsqDz8K5
51aP/WtXNTUZXTYegyv0J9C/yV0fG3zE0PxWTJjOxjz6Bo35xXjNqpUMd+7uvVW3Qu6gbodpG0it
V7gRwxOAVKq4jE3gvqJwP06jacpfnYNDJp36SzMF7EBG/zBsZg3XXvVnNx3J4A7JQe+xPNuGzO4B
scKjI3iYZZy4X3V8Fe1885S8prWARe7iRdFU6aN8KS3DhKMXFz8RBUDw/P++8nAYnJZmQYBIl8v3
C36q5ZLl0ESh84UacOGIwX3yMGo2JDKwo9UohkfjDOJRTsXPQnCHNB4tMETl0SUufS6IxjA95UA4
SkaDPFGyflovc6Y5lHCYOhusaXxO/fWAXqqd+rpeESSkG2m9WW0GoKvQh4H8ivoa0dAuYnv5/ur7
hfMnLMDvt5Bz9TsLafvUBjx2gnb/nWI2US0H9rUd6N1wP9UYfl2/0Dgu0KBz8XPnKiv5hw1wf5VO
ubyaY8ljJocwx5EqJqU0fozpCK4wpcAPt89p2KLodTH74VIExbFu5hnY4fZ9qnGRl9QoR2SwK/Ja
YrqNDg6t7bvJzz6qHlRDVH02w7ASD8rWmz0iI+ojq0W1/dn3f5iDdKvYAW9JdUcZa1Ne7YalXy9m
qT3msZXXxZhvLi3XpGJttlKGcyh5gD3AW//R9Wp6hmvznBL5P/MQss4OWJ14MuH1aKawXgBGJgd4
z1PER60iSqQ4K9LOxAV8dxr9qQjQECDLWxF8I6zjkqJJRyz0qbF6HMo0/YMYQDMkJyNgK3jYfO+Q
Ax64B/o9n+cFgAFuYlyypCXxPYfkuP1rp1LzkBG+5FjTwybG3AlpfSF9PVWMGD1PvmzXnKwwdHrq
/r2kYES3niCIHE3DupP7Dz5mjttHNjrGbsww0mOGvXVe397rviBn7rvn/30nh+BmgUcZpX728mCp
2TpYwW7B+xUxrhEPvfBqNkZRX7okHQL7hRkNVSIUGYRDNqfk+/PsqVtXEbMnYs2yA//+/WKUwtp9
v0yo35GzQRrZGAZ0EINodSXZnmbcdl9WPR6Xgb2loytx0Dj+3cpkGG4evjFQzumTcIcFx/v4LTLk
UKX4WfXa0c8gAfO9owojRBdbUelsLIGZvE0zOE7oUJx/1fYymplBy8proBMBNFEWh7BrGEF2rHhj
2SoO137sLgKsXgIGo5604VQKe98To2B1HO8cNxm7+t0KUjoIoqHpcOyAlMA5Ob0GC0iaNd3c+6xp
SJV9zQR+QZrz0ftW0XV/HSkYTrTVuRoh7BGjek9nFTEq0590zbWJDvVmzPUehNxkAMcLf9WvNnDW
hVn1D4c2nKM3EvWB3PrU1ZV5prPPPH9/1amjNnnLIzAb8uEQB8FUMofYrpLZZlBhKS2IC06/8Ofc
P602GbsyEYBdiPGHq076zag8GeZVkB4HC+KI5vygvat/M4iUva/Jpxz2petl55po9nltRDTPXvmO
RC6OyutGRrEELEfSGWGW+ytwBmzqyiy8Jz5178mkhCycNfXHGyosylpR/Kzw2bWOfPVxbOe5Xry4
pKhU3z+2qnboUBnWOTdRu3E1rCMIMfILDdZv6IwtGgNk1pqmNKpi0xLDd5/efFUyVWRWe9JSKV90
OYLNhXOIRUh7Svzi5lcM5EnINe+kSJlwtW538JbuV2f7CjOWvj4yTs5FArJCn5ZDKch3OVmecVM/
oCuoL6jWT1Xew4XXk18QHe+klozPBcRYuGRoaY2HKjL28jVfGxMTsjYc5tLPwEcK7zNRr3YhnmXa
qp8dYlskp2wP+Na8mbnMn5dJuznlUdNq+aV7VG5laSO/ZtNvwqX/GArVveoZwTcgnz+Khb6/762D
x/nI6DqfDCyK4MLO6LoNro5pJZ4Cd7ojJJI8XER6U4kGdCIZZcgObj30igPFPJgdZ7fZA3Wp6TS9
ueNx1GhFhkmIXmjp7sGbFrmv5N8eW/ehZScYZyOnSixZvwweE2G+FIwY/bKNRKCzkW6cV44K167e
J3mWPaOYBPhEbbHLa1nd/YS9mFlj1Rr4dAt8c1LPB3hM/q0gYH72pThjKccWNRsHdj3dCztH3ot1
fBn1uf6FTSYgkDTumy5Z9hlS/h3WVxKNlmwu4gPGrvG5+u073Q1ONDhZwiBBLrS6SDSlxQ12rt16
aOoufigvKM5WlXjbnBDJuVivQQatEEHc4MCX4xEODmJxnV+W4IjiYn+EXQ+KzrRybNdSQHJnMnfm
NGwizw1+hMf5/zbiuF2IAJjypRYrCghu3yOHATYYpfUIRqV/iRa5Bzi8Hnq5vu6YZgKPdUX7NPHz
4XOq/OdsgdEPT+cwpVh2BhAJv2pvxW3aah9+HdhHLMO71ERPpqBvvFVi+jdBrubQmIQsYP/7JKgn
Au6b/ZOg8MJpNKuzn3vi4ejgfP+/P+N2lU/2rD1qCOF64iPo6f0TGb35RRF9DIVdPnRrLq556VQ7
WYywPlFjmPqjcg+Fkx1T3oQnzf5hqMw9oy6eENR7th1sx6aZMg3HXtCJS7ONjWQlAZbxEC2q5nNB
PgbCKu9ZYUdFnQ9YBjsP3xctQUnSueEyZC/20HmfKwSHo+9w7+LIzXEhds3ZJA0advQv3bRFLr/K
prkNsiyAZfBZrZkxA8nwn3xu9mvjjG4oPL+Lc6uljHTbxNkTEL1EeReoXRyQ01JjhWK+MebsGJ2l
3pa5L/jM9oVLuX5JNPPHqJbssE3EWCNnuzjCTDsw9ZKXvt7C3BWpIq9c/MP3KazoiwY0hPfLkCas
Xn/lGJ97O4YlHX+LX2dlEE7rXvqcT0ZxtOViMvUt4npiGm6DP46CcSKSV1uHzMB8nhrGcpUBfFpM
TSxZEgOv7u2rrN4vgUtjiAs1V2vQeG3uY4HDi4WcHoUpXxkbx93irQ/bdmbm+HhUOC//9kUanNhk
F+e6ohxiTP9qXWPsGD0mjF2I6+XokIhYaEr5z6IhIZm4O908upN3ZD0DTlo3Z9HlaMioeDv+9h6K
as2YQ4i9U6gyGjzY+YHK6RKT7quZdB+Fnl00ZDTcMU/UJdd33AYYBkLsrMZ+2GzlKYrx5HIgCAqd
ahmIylkwhxZaKtZJZsz2uGVsvSCS+Ogo9fu7ZClc5b40XlpvzdjXwbmgkFAEytytVH/k4PA5xlU+
cnh30meaGNfK7/eT1xUxw/ae39z9V2bmclC+Ix64hkkK1u74Myi7y0w48T8WM+j+09a9cjfFC09P
i9Nah602j3NF4YDFlP6HYekH8APdH5E0bEjagjK1la40LYWlh385yrT/iLSPR32x0h12BgzEwnvS
cRBfaTZLLmXFkLh4ZicZe+xerCtoIBuiD7djTmfFL1fPXZq8655TSTBgZeK30FE32PeU2pGTfMSK
cMlz5m6KEUDTYFut1+wnpo6E8w+BaO2/LAn0fdKDRe45epwqnmkEyCoIaNKkaBH/5KPHosJFu77C
sfZoiYGenI++FjKhHk4944uwaukEWip3Oehcmrtps0Bh5u/P5NbIXTthlXexsc1ihHdB68YEbVor
Aob2no7M8Most9mT5WlEqDaPKeeyiZa7yd+5dfSj1rnBjQM1JBxsUKBNRv3qAGZm5Dvu2nrpyJ73
w/O4FumldZZ/jPl++CUlP2Dk63dXq0LDVbucssDjNFgsjk4NLCiFqDAN09VrLHLEU3nW1HxdtrWR
pEt5tkv3UaztS89mmfJGCmiYjQU7rVn/1bXevoCyuXbJvHn2+j3C8y+mrYJ6PbH3VPEuqiQe6jSA
MSn1KK3o9NFyg7aXISvA2beRPnu/q9R1dz0FTH6Fp2HtVRl3nQi411iaMzGdKpc1H8kyWurgIGcd
z/cq3pOe7iVTSMRTM4l4E7A8y5vWQdpxEiLWInPjvmsLtCr3J/CeIhJpa54T5bqxq2kTRuZdkgbX
Kf/u2s4ZL88DKSXG4sqadzVwK2yCz83MQEWodo4bCyx3bjBf31oGSAn1TWTM64+iZMaDcvWmpZSg
GGKQezOQr96MYS7zf3clIT4cHKHmpbfewLVC2OdOwDbfjcs0f1hOShHVLOVl5m9RayOhMPC5hTro
+p/lOP8Vds+1RfnNHk/37wbud4mjMU77IYhIoEZUThFD0JKYHF53ZGNEsnEoAJ9h2MlKeTUybKtd
n42svDKuhtw/0ovl6TM7jhbXppyqM7BgJ9Qn7mK1vYj/Gjd/LQabK5Siluson6xOI2qm6DxsEYF/
dmt6WPUfoq/aLzlN2q738xG8zdy90/aJP9KOcWTJD1wzz6ZpszSAVLllemKcqqlODlW+8fvZutJt
8zKZPZQ481sAx6SNWZtZx5qfclEphoyUB1iuC55ZWAs+PfXkryWBfyt5NUCe4DLQnxVxd8vO0gtK
nKJfBWYUh1e0cJJgR1Mt9qfwstd5dkuCOGIkdqH7+9FxDlruOp/Fkkme9r6H6Nu4nwyzx51yu9u6
SLF3SzqdJk56FuGNWM2cz/Kl+iNRr17qkdbLFQukpizjRZ8huDfdSru3zfxdtH8VDIg7IAAGtoRb
5ZrluyR4wqeQH9JuMwVCmAcKAjtgQnWMXB/xjf3BjpIYEio5bMR0oq5Rc1/nPCX0mU2vKRrJHlwJ
RtdqwI3hQ4vw1ru22KiCSmIeHYvXyvcZVgARRQYxvT22whIdrnFOS9sWGDZ4fGILZJcl9s2MT1RX
wdcKIXZgebnNg2Zdc08e8pLHFsmyU0+D2znIzI988npiHDnIhmUOwDvFPibMo/RAYsGT0/G2kG4t
6uVzUT8do/0tW0mAJ/XDqYbm6DrQSHWm/1Gzdn9tyrUi364MrOJ28WCC41yBK4ZzLXEa86Zc3c1z
aVXtpRuL4IrPnyfCnMnYUGV/W1ZKAkeRg/my9XsjVjo7jV+FxzqXjdz/bZCHNYYJCl387ilbn9Lc
Xq6Wkamr707WXuIkCeF+jJdszcFDrFRYjMo8E2T18S+2yMFlSjVkPe/Z/DRn26SxdtEyF06Xa+CV
01b2Wf2ReY46jA4nWs42l+8XVkm+6pEn8F5dqrG097gTmQP+NaomuJWER/fGRJqv1nvralScEScT
tJ01Ohpm1Fq76NOj0PXpnLd9cyF+lpyrAncGnKlKjWegmsWBj+oPS7F/UbPyL3iKhOnKk2bFbmo7
Z4o8nbNZB0mYTA1C+/azWSmuHLfejnoo441ROYeRDNPJNeaPmu3no/YC+cyTCO6DeJh2o50GP/uv
cM357q08t8FqxXNLLrs2di4osGuuBvt/L3TOuUiWYC2FHPILReY/M7x4cWYVBWIZ5aq6zbhLTp4V
UeXYI+1xbM5pZ8D2WA4o6JmzwwKIAR0NnCkgpg+r+Tt6Hu+USv8ufX2qsA2jPhafHoPHzA8OU1OV
OP4r+EUamJe5wDHBvowJEAUJG9EzGRyQmQtia5u4z3L2TsBo0jC1S6LLK+1iGr6lQ6cb7/gnvB0V
JRPVm4wXzc+sM/CeTxpNC816TS0PczWn58gr/5EfIaug1MmuhzRiby4BydsnuHstVGe/jmoLA1zW
4VUIQJHOPjyDoX8Y84yxpeRAs04YUkue/AxArLeiXCmJcnI/6rXHSmIgWub2KSCyi1I2mWf6suq9
UnSAl5VrYsgszl7TZReDo+INot1iO6SpHAJdeQO3zqsLGJ/9naFADBuAg5TtoGhst8xAXdqt/zNN
fHRD4tMyN08HtVDl1HYFTKCVZGI9r5gf3hZqDSLd8Mo99U+noMXizK1CQWqBaYhjZYaIvODUJavh
2jN1HK6VHJDjh9DJR3Uno5jtUzDxmw3iwEQyuXFeUKfRGB5ux1M7G0DRuBCpyUdPv5QBumkuwae6
QxWZGxbKGER5+/5K74ufql/nYy6ObpXYl9YwQwJXybXxlRWXK+HvQid1VfFM83hb8fYZeeh4w7Db
ah5sdKIzrO4jaQz76mINtvt7uQK8Lwr/k99z36XUhXHRfEg9xeuxYJbNOTueZ1OHqBVXdFVsYYaR
tuzqVA4DZpFAsVUhmS2aND8SeruWwKUwVCCL5y7ufZDwP8xc+3Sqsjilk0FMcoago0bEBGnWh7Hq
/wuYo4aLGv+4pTCjjkPIzEkhxPGBQdTx7006v6aaP0USz+bBN5oDCeuX0mHAvFnhCn86AR5x9gvO
QaenxZ5VcAu1owS3fDohq/uDhqDmlvQ7226N2O/BFwY8E7ArexVb/E0d2k/+X60JxF5lWhEXlXZo
WuLIuTbox4z+NHECDKW4FpKEAJQIbwH2ytOYM1DozT8gusqIARyWcBvLu2SGDuZlOSYlDnUnGw5W
t2nZzUgXnI72oS3m86hSjjaDRetC6z+q3N6BhcDqrtfk+qoAH0i+vjnUS5ysbvjKpvTFcrK/1H7q
0IHdjtzwnO3SBDAxHVhZep+xpyM7c5Z2uweGCfYIoGuZLGpNr/0WZPnrYT0anTAeKdu11ATvOcbG
WDmAnlqwoEapzok+dKiML5BU3V+GhiQLR6pkPhBuR21mteK5lfoC0xwJQ2EvD8Vlmpb5rnQO7prm
jHuNmf2qTea9RF2XIiJZSX+qOVusCia+4dnEBIMpWCln4kaa0ntCy0g4lCDbxvyTkkA7brwvyPjV
Op5NmWH5RK1+1j29upS5/1CNTT+kMOnV1IYrbA0mtISlcfoxr0UYSPJpfTXlp0Gz4F1a415y5Z79
qv6Xwd4+t2LbiNjWZda5y2bGsPuEId4ut1323ErFVV4Xr1pOpk4vvvKxSU48U+coESsRwR6dDtE2
7j2FNZrJ0rVJLFKPNkNzN2lJDR7npCxecZgwFfW0N+IKsHBWQ8a93f8Zgl7GQJn5zEeOjZP8W7pr
dZjMQMDK0BnWddmzoQ3PSmAVHPMBaWbGNoMtOd0FGulY0/DQqb5lZFp0MSwpioPFts6to0vTm5Xx
h93iY79o7mSBmMa6VbozOmObxm3mThtFfbLHvS0GEdlpj9pb+gsynm2GXWoFt2R7ytIW1EIlyH4n
80I8ocUcothGYKbXsBmNaQQjothXwptPXpA+qL8lgWvVby1GBVL841c/1QZjzpEY9Pbia4y7C0hD
WDQd6NWYYxwKNsIlpQnVadnu+U3zSM3SfBlqHdVH/8F4r9qPQXoy6sq4tkHS7RqzZ9PAkH/nBi5j
L7B4j6YioSgrCknVoJ1aO+veyJPFfMT+lfcuEpJ7XG6HHeV/kmaswqkKjGfTMyBvCCqlV4U3VhnJ
fDbsIbhYXfBaSkD4rFinXGPtSKDPngoH2AkiyW0krUwPDwQg0+zOXmWLN1nPj7ysCPJL2je1rv7p
G+ZEkpAAtINFDosuk0lCjtFgT8xTDJ3tJADFPYLFf1NbuheS3cMrP+S1KZmTGDmORfd1tBweRYDf
ig3Xl6CmQ0E969ryA6PrATYZgXeQHs4AZKwwhikOEu47Sh1NWk7n/yyUEubgRCQTsonmyO9EBFOF
dm49Ftsd0VINmoiaNAJ2Ud61gPbltMOVaY5AsqaFywObZTjoo/7soM3vGHVyAvTnM5Zmu53cyJ7n
dm+uojwNaPQRdtmxKooTTBkA3IBAsLSRaJlZ57Ncm3YTfPP90A7LfmE9pe6Sx0pnfDYJgGPXi7tk
TZ8GN61DeIn2vtLn42in7aElWtB2ukPsvpt2szaJKzVAPHirIdjZBMzpF2qPS8fkXNYLYD4B4qJp
hpOp628r5/Xdqss5xH7QR0qOzsEkOc5Tmr9fVjg+CipexmQygINZBtoSRS+JpEJgnqJMzfl7puWv
UL/lgS1IAkYLK3bdCRoA6WiJZtcyY2mzgzO2dTin735LIOg4Q8+20dzQSysiV8tzMlf1fXMtxfze
SFgDEz0Gtv5uGWpKW9aAiVWdjXGXZT+W2WJFWumYNngOLr7PU0u3Y3xy0SiFsW8rAlV1MDJRts03
8laRYAIZJ5gwn3QnxZfp4mLgTB9aQWFfJlpvZqWOvMlPq8ze2Ky/MDx8syu29dPi84CjJM7RtD7y
gizj5N3rka7RKAXR0OeqdTE7NFslsj0Qb/BwlbbOb4djmNKn0wr1D3D7gm6LnSFxKJdbFAXyDuXS
cVab79974arm5/aXsd0QnexO5wS9oO/7XT9CsdoUcdx35cdCfK9CPY9ciheJRB71loNvn2DydtCx
pxYYNdUpn3/wJXe3qs7aMymQ8yQFv6Z0zy0X8SEg4bj9HNDU/nm9AuU5m9dGtrDcair4cn+rwDwN
qQ8SioEiByRQYTM05GRd1/e5xHqCe4+oqzu5cV77RC+NdD2nts+IgdyTZ1PTNVnZsy/H16xhfVe9
/tHWwbYFLt1bZ72tiu2sDdH8luZexW2RfgLxx3CaQWYS9nIivOYciSFxOCUCZaHiv2olW7d0xo0l
MyZF6CVWaPO2v1nSYWe0+OfM5jELpWoEKATBpuJxucfaok5ABy8efVR3UWgD4wOKifz5CUJB/7N3
TVo/po2p46s/sDXdeMRuR1BmfPWNKTuNgfKeiPTsh2YSp8rWKGkVi3nI9RZ2cOd5IVosYgZvyJhW
/iWrvfk4pT2quQ/nSKNQFrLRwegnvINa+nvqvoQ2/etWu3yzW+fgzOYaEj+6cLjLjgPkgxD+0Xrp
q5wcD7L8s47CrFAKLqOdB+HKJDyrauunJ5AVVdgKmP7+isep7vxjVfUQ/loezSP0KjaX7ptORojx
v/+ByzTAakuu0OnOAkLBz4a4Wt7m596U7b88m6/B2h4ANc3PIxHOOw/b385q3YracW7aBFtqKE0t
dMnJGxPPYW3o/1s1e7jNY/UGIdBWjvMCiDwcFpegLOzI3fcpUWK60Nbcf3Lqf45svfdRq8jhNQuU
HptnjZjc+qns2IMhB0yfAjIimlNGKSY0Q6k/t4tnEBlNumtq+m0M8KLlDNKCD/LwPWUbVWBoBE4i
AEiQCmg2WfFWEyB1Ys1fqjenTWOO7u++0tgBmGXKPq/X7gy9Ll5R/EFTnB+jz1+aUnYpLDcyYLzq
Z9k/ZmIfHsaIdwaLxtEpmF83a0vut0iHYzct40uFVF7OLCnottNLhVkrlswpDdaPpu11DiPIBbMt
x31C63O4CQHnlW6kGr6OQqRpfKLoTT2cv1/SwUFx+/6yxU929oXdxfWMiDU2VHOkBClwO9fImPhw
tWHzwPbu3J2/v28Zm8LP7mKrWxO8tXq6n1tO5N//5uApuBrbv64STPBDCx6OTCqmDQzj31+RK8Id
+v29dMZSJzXIf/rfn4pO4rtKsfIXZqphauPFSbLkuBAqX2zTPWcD0hJr78n2R/csspmYYUovmMBq
fTZTD/fFIAXX3fb991edMO3D4DAz7hd5Ru5azt9ffb8A7SzqcLINUkOeDeQNEh0K6KkXevIRaGNz
y7EghLYanE+bJH6cp1gRrDLzSU9iw4eaPISqxfxqU/v6iS7qEMz+zBqZPmlety3bufdpzjYZ5jHf
/T/2zmM5cmU716+i0Fg4AW8UoUkBKF/0rjhBkGw2vPd4+vuBW6FDVvOy4mxNtaMHm+wms5DIXLly
rd9UYLVWRlqZj3qOiIlXKpd13/j7ckAVJuo8iu2l+BibtBfKSn/JgiJCjn2SHkVNptWihlRJ5i9L
1fxtUPm7LMMuvTNkoEzZywBl51GjMLmHAE+wnL9MKa8tq8CriCOG/EhNB5eraNjUQ5/ulMCrH6Lo
4aMmmXSqjHgzNJuPimU1+RZ0Il9a5MUw/TUBXqT8NlsqkAj7RnvFIIGuu/cRG5xHzjPpYsrgwSTw
hqpW6a7USCUhaShfBmUaPWLPSTs01PBON2odvhmeR7R9KF5bSjNf2BCpgWv3EPV3H7MdxtDUJwNi
zMeXCgQlF1yRuIIzEIpF90hJ+pec5MNll4j5fTGrZs0FU+TUuYHKaAchf9bYps4NJabDBn9EaZ0x
S+UNDIPoSa18xO5AqPVlHl6ROr5abecdaoG7ZDWigtuZwEy1meSpaujfGHoaXuJpbd4ZFri9+fsy
RYBeG2hKUSlwVMVLnyZlgDQXpPXu48uQUqY4KQ9B3ZRuBsMGt2meqCsE4wlCDgohTaRt6U+qTwk9
Hr6LyRkgn85f1Qbsih4Hy6Hrkw1FqOACUiHcYaBZR+7+26kMUVAMwmNjSoh0iLPzRoOUxADj3G6D
ZgeXS7xtlWi8aEvUqfSoMZ/iiYurJCgmgiS6+QT3P6tV8VEP0n4X9oZMjpFbTwI4BbvMQmWvIW1o
AyOQSX3ydRwWYNyw67GmVt4ERq+tMR9rXEocls19nLjTFtMSOfFNOaHN5Bt6cSWryYs8k2N70+Cm
U4XPZqcjnGtl/nNoZRRe5PApxTIJkuQVWdPogpvhrQddeAwpidttSjFcHShx+s0OMbjENqHJog6j
X4I4RUChgl9hjTh/62CLmga9hLx7r4WodvJ8mrYT+jaApzz9guI1pLa+3HpdpjyVqUmZKKJjEuGL
/SSV5hvODHCa+Yw3kV7f+G0v3KOK5bRJRLYnURqVZYzyWiW2EC8IRS7UgJJpU7usmNuahupFZQk0
bD0RSSQwVvGI1nPsfsy1P6m1M8H+gTXK1KeeUzVFclP32SW5dLXHhc6iiKupdx7OlRXdRJSZsP8o
dTauAdTYEGLrCE2itsdwmGVfLUqwpX9jZgMNT23eT2XSX0BZyW6gDN1DRRiPwcR2KEEIAk/rAKcK
jfDEaWbXGJE9JCGSQ0QCWv/z98tSQBdEHuq9mPvpA+aof30/wKtkVU3IdyoEhTiuy6cpDD96PQaa
Hw9AmNK9JuS1/fFkUkXKHqlFsJdUxXigrA24CDh3OgSPhXATirXnCsTxtZJXzbEHY6hXpbE1rZRy
m2rdNlhvAofvLSq0nn6UxRop8ZG9GYplceOJ5sPH9xtZUMkqpGwbKFX2mMII88ECHkVxsruAFo2v
Fq3rz0YsTZVW3HPGftml7SbUCv++pW6905LBssP5h2gG0E6sC33X1fEhUrrsRva8g4G+vu2XmriT
O64/veljY09APOYwwQXFhTLv3deppq4FyqHwz4LpqOTxFXskA2ikIVpSKDfh2P2auG3LpN2jmtPV
CLAiMU0u7O10M9aIM9EX8Bfm2BdPAJZbBCZBoBF/FFtoS6oRenVfP1Yo/j8lIDzA2lM4LjOCp8d2
0+BdoNostqtKaW/zhDayQWme1tWY32RojIoXQTTdSjoIfR1FTCcTy2Zr4mHyJEUXpeAj86ZE7XXc
EOjNQL6OK4J2N9S/UBzWjjE1M6Xm3eG/026HLMOyS21HaNTcD0JYkkTwpViCIKg774ZCS4NYHpI7
7fzyurlt3E5WfaGHvn4NS+xYI021EuezVClY44o6o3NQ4uDUM4+R8Ntv8uQp5cDftKKUuR/fFoP2
KkvK9hapExNtnAw9//yFImt49MaksJWB3qIfdcZ9wseTiyk4WoHmosZiYY05wIjCYeV58tdq0qIR
T0OHsGFgbNuOkiOhyvUE4hsmxzz3sgw4Q5ppUCXH5qByMc99FZEaX3gaqO6tvWYUXPRTPPj17VMQ
UeibWn24CpTg15Q2OOzSusZqVkdrDZEIaH5otxRxiJBBKy8tEbUuVARsyD/5sfShiE8xDcBUHfKj
IIy3qaSVN03fB1tPR1uGm8wapDHJicyqC5COUsxqLWLjdOw1KDcCNrGExrgsVYhH+W1ZoxOHCfo6
kALo5rU1HcfWu/SUuLxt2qo7lPTgbTxBpyPlC9QNuwzwJfSVWwWV1Y9/n/cNFtN94BDMnCSgAFvC
kyb+PfULSt0SOgjwy5IxFt1Bzqg/mKL4BA28tD2aWl0o7WRDMdd5xvq1LHOjDdtUoQQUKuzktqwn
Rxkw2iw05SWDMoYI8NzGZOcIAZThNn8o+4fOQM4gpz+6BTg3sM+15mi1oDlJsZCkecHvGtiAmKgz
neeu7lLuR5E+uhX6BpQI5aOQhWTZKH98/Mux0279BF8o3bxLO/E1yhBuGcGm52HVLQchxoU7AAwQ
jr/GKHAmQ4/3XUevW2hIsoNkl8uzt3afPypaijFLVDcuZm5YUFIOI11DsbJTyqM5TpQTItVYI5Hw
FoagFfxEwuO2YCfjyrurNI4GNbJbWvbOgNolbV19PYxC5/qcZdok8eQR1IyQ7ZyUTbUGTqa4BSpn
VJRIw42EFmlgcV226hxaFuAfO0QX1SaVyhZFBfFCME2oYhzjDWzCtmNyTcyhd0ixKne6Mm0/dpQR
w8cyTe+16CwwtCnuoV4WbYRanahBuxLYaZgPF5M2QHSczAo5bO9OC9HdCjEW5xgJqXorxi6My/si
q5sbM5nbtRK3dHGQpKNnFdeRn7HGLGNhaaBmZ4msnsvxWqr1B70Fi0gTnowlgXhQVRuV7BZcg69j
mm65/dw9UOWgc8PRuBlH1c4qLNUqKg3c+sLa7athWGhevPNVgw4wOhBDAwGaWrXZDPEezd8H9voK
XNsjtM5HJCtww9UBYVnZhC0TMiuLpiXzSasBVUO6/ZmoVHZYzM5cIyGabs+9lwt4fwi/SfFQJjJL
jkmTqnuvISYK+w3pirK+VwLsdExfvG3UnL0p0kBoY89OIKciLKNUq1EU41VUYs4DMIcTuClX3KBx
/G5EcZOOiLbWZMZctaHiq32EEE7sPXORu4BKhz+HPoyQMooLNdbSTSwB3p3n2KzD5Fgl4WsAXQDu
e7IF9HNQG0gd7OptNEFENmKQEZrpUICE34VgNVqAOhj8+cfVfYX/Weh1c/2OnmEo30uNQOotaFsf
fzI7Nlv10BeoEcLAjpHq5TKrtNq9wTv35lKGVQ+PRe/lrqdEPAfS5Y+BgRY2ryom910HahUvwr57
REYcXHOGApwPX5ENOzdZciHuwG0iJFETjbSZoTBcBhPbQMWmgqJbJnCkEhZl+rjPqibBwZlJ2yPB
c9KFiO4VKgi1dE+DXln6NWqgVI/0oykgp2Ea11EnRFeAybJDoJORR2JmPTeS9ODHcYYrBTcXkTDu
YmuSzsF43SiYJFdIWDmZXjxVklhzkinJAWsvV4gAHQYTtTGtJVWCAIw3iKAGi9rK4TQQjMw6/a01
AhcTOanWSdRV8IVFCA5qHDtZmyNQKJIXUgW+4F3j2qWjN6pNkKEuLO6HgB9M3HOCxlxOQgajGHHd
Cwx5fqeIKW+FRr/z4StfF0zywvCyQykRi4y+VnZmmau4mPU16ujdtkTm+NlKzcitxDHcSmFcbzii
MqfJWPcFplBhOpRXaaeb7qgdKMJ0a6SpqtuZ50/o1vuguJA7gR2BANW6UtOSXF7WHTTYdxAg6qUY
3aUZQFc92BWWgV6T9kwNZESDg1H89sLzEKb1qJWvvCnEE+ihSfqOpVlBks1z+ZDPJDODnzhIPSdA
7wtvlocNaSaPK9bfuCAZE+0iiEJX5BeAzb9Fa2/tBWm4HxWId9ijZHnF4VkHyHF4ReaSBVaL1my7
TaS2v2m5Yl6MFQUCBThhIZZmkcXbPTIPi6DF9qP0JGKW+MYRYQsabbSkBkncBpg6kttatA8WRZcG
1MyTFxijzSV4Q3SMO/FuBqSFcy7RAtZrpgTiGPfLyVOz56kV7cyg/5/qHAljh6jXENTbQrQIzjLV
J7SRhJw6p1pxEWs7AhTSojq+IVuKU8yDJfyKuKov6dojZ9ECphwyXMXLDDENwYxfEKha09pGGRsR
YKTfsph8oU3WnCJbCUckZM88FPuFG2S2u4vKrNuFwO0AWU1QCON0o5e1dCg7XwZZxv/1qod0ltNB
S4ZRjdrNJMDCVLJQo7vOMU/bnE6Mnq07afAcCcgSlT8BNn6gp0czAAkDpTRfC2HzWCeytTRkPlBI
JzlX640qSPUdvjaNEwrNNUl/vewpusGpQSO2BYVbh/2LPPUzLGIrxL6CFtj4nnvOSFf5KHkI7FKs
CegyYHHCeCxbaBDcjEupJ4JFuSMkFIkleqaHEr4iZGJgmgXSV4cs6LOVonWZiwQt8DUSdYGGywp+
I5DiPsbrk6ezwArOAVLJun4nxAPilzo9GsUQG9SNS/AriXRTWDFam4UPs3kOtZTvEAOubDyoup3Z
ZSxqk8LCxxAwoa4bRbFNQWiwChz1q7EQ3yo9yo8KxhsUlhampUSbIekxoCAtzeFfc8kTSCrni7mM
cPbi4979zytiDDpsJ0aTZ5OmYNK6QTcldK2I5L/N694x0KA7DmVMyDEL7aKqZmVgH6TavKxECYBk
n5Jhi1KfrAa58I+aL+zQ/Jpue5qnMGu8bJWFUKU/EisUz9epAMS81TTQHxLqMAGicb65ZV97By25
GjO47MPgSU7UOaKQ7qjUGa7V6XuyfNDVTe5AiJPWapPlq6Iy9g3hczeYfMHH2nTtW5jR5SBqtgs/
UFmjigAbCeAk2u8tAJHc+GCWgmlJRB6qaXGEQmYkb/m+YKQhRMqqpVWx9bORBSFR7skDYK9eUF40
RvQblT764QV1CMGXbqauV+FZvHsUH9b4Ei3HsWnsRkbbusUTQ4tpavlWhchWR4GYcymsPBvqfWi3
FUhYy8t/xy0XR4oUixGA0ioIhGxFUw0Ws9/bFSqF5gzLyigJdA1T1VkmOE2FLylx8cYBB6O2nbrq
kEzoFLqTqajLOIuPehxCOqItt2jwHiNr06/L3vBtxLGOMMqFrQeIp0pvp6hm/dHUopLFlAkF+CBN
J+Y1A78oIqkzAqNeV0JSgdyiHJLpED1jQWqWIZO8RkghkkY2ASw3xEAqoPOiodPq4rjV4UY5COXy
GRIQPpxSCjDoydxXCLPQDMkx+jEyrlkThqrNuMqbkCgQmSiteTdDoTpDi/RNm/TWjtMAL9kReo00
ksxmOMVoIVdSpJZcnyrVUUGGLCsJ1nIyguBAZtpGyscxtUuhjwc3Kv1iWQgDNBX9CRjHzZBnjhij
uqHJfewEGz/WAYLQAJ/igJaS3B6muRMkphX6bmZRABhu7OjZbDzkUDI1m6+yQGNlUFHR3DEDkheQ
Z9gJNj6L5w58IwxAmX5rUNzDbumVjtK5ue0t7QWjX4/k1VjT9J9641b1JxAGcxcsV/KZYKotrKJe
D2l01cXTNQy3BxJvR0Q2WGvyZ1WFxpz73qEb403VHqgsuSXGKKaEDqWacLcZ4jeokCh8hD6KGenK
bBthWcqRROEOfnzKzhWRB7WAYy7kJIEjWl551StuBdmqFQdKkpqyNfNmDXYudZVBG5d1QHPC4j7d
ewA1ccaxRLSJtbJa9gl0ua55MzOwh9mgvIAF/zVw+hZKBE4JOiRdlKss2iHLn2+CqHlUgOKveIXo
YXJeg2fGrSstd0I0deC6LEAxDYW4Wm+Gbck1m42BCrCUjuM+y4YNPvEF771XNsFA1TqCLoeCp6g4
ANTwOZNJ13kGTKAbw9XMdpejczspUnWIshAsvwApQUqSpZp0N6lEuwn/MbsIQ0SeKWMuit5yOyWY
P5boJmUHlHBCsQqdFq205vqF8TSoyas66XuIzZTkhCcyyLbLZXQsxhcCZb1owDg5KCoMC3qnTyrQ
RqBTvovg3MRizkOOS8U2eoqFInQc+j055lnTSq7VlYyfMyBoFhNaeySY9eD4/UhtXPckmmewpEHX
4vc1Fd6yktNDh5fRVkHPk3AJmJn4CgadT68XBRDR+SX74MQrLhOtroMG16fNgB8gRmnXPnFeGKLf
qYZYPkjILcDjByWUPIpytGJ8TvX2CG+gssvxtQ8FBLnjmiWKp0CsyW7d+L+bMKPSHYyGjXgSKZ4Z
3KWeD7gTNMxSz7NmATJ8BJw1XRdhfNf32IMiDb1Sa8rHnQIsjMKgYIuNUJL84nMLZtEawqVKgdXJ
G6hgE2lcdPA7iQIbnM1BT7Zdgl1YbzZ77mLIjJoiZT2AZ07YoPLklQYxVAYG78FatEZTpBmsofWe
c25plIslobsyqBGs6rJ8rwyhsmMfSRrslJpCBDJa0beIyGIn3QK02xwQEHEw6qKhoGeLTFffMOiq
FlH1Tk8TOScJKSRzKB8sT1spumKTgd6ZYvZSG5ibqMorkmatuNdJCEoFPKQ6aEtNFMla0S10xBrv
sibYyBX4+LB4M8CeAC6FleqNUBw8YWOV4nVuIR7i02BXyTiNVLmvkJGhCb4rzPEuhiGgsYpYwZwp
XYqIcFSnFo0jMULHK0W6UB0fEHLD4Pap0MgMpV5Cpi0EiG82L2lf59xWswKYg/quCQHKp9qikERh
KVNFsJHh35XKtPGnwA355RRQQXFxsBc2Sozm9CvxtdtkGH/BnqwWSUbHCqw1NFP06yntvyn4Sy3W
hWGSmqJAQK9Sv2gR3jQzfMijCnJJidrQAsT9GFEXpfJFMoBjHsEDH/t+oi84vY6Kdkys9iVG8k71
/HehS/lNEvjjUOFRunttgCsBjkNxkDeG4jw9KzphX52bm+hP0PPJVyrN9j0Wz5gAAZZthLpAYD/3
XdF/BS1SIjAAoxbdLXWhtcEzom4cZpHE6qZb28otxNYpdaiG1EulN9EXeKD8ZIeqVYAJhnEqBRbL
sKxXotxGq0lPt4Wso6JmWDc4RdgpVoF2i/qSJlWaM07epa/NNVfTuhFTys8mnXdOyV4p7QYITXol
x1DXO31WZlriXbgNOvONDtNlYWb1gZLduElSacemAzJPEV4rfvEv0J1Dgz6Ql1MNDaowIxTMyTCJ
dK9DLg/rGvm6TtbbRciu5GIrePsA73kfwPto+qmjxsgxmSYlg7wX9lEC4SkFREy3JcO31WGG4KAJ
OMhBpEkFc1wrOs4EESrGjZ+9xbGSONeBie3i//n8Zg2A4LuxeP+vf3/LwYVX4827H+bZZ99eHZfn
/7/RL+wmkM1vL9m/3bwX7WsSvp3+7F+mv4Ju/kORVXzLRROxT6xp8e/9b9dfQ/6HKEkqjr8G5VFR
1f/p+itZ/wD9pMEfBtama7rMh6n/2/XX+IdqiDqSqzo2vbNb8L/i+ivpXzx/TVVFhUAyZNOSVFXF
7332tn57wTPTr//r36X/8KxIGMVIxo0iaMRVAKzR7usU6GjviRLECETLXnIu6ce0lUAJVaM3XFhG
lC0TIye6qL3WrahOp/GykvRJoAYZTshhyZTAPs3v1V9m7/+WtekVP9YwtvnNBwVuSSlfElWDB//6
QRvaNzPzpHCtACC5BmAc6UOA/Zl5lBT5UKXt688DGj8PaIhfBxTQ69LxDSogdu7U/Hc6rLpw4Jq9
05rDzyNJs339J3v7j5eAz42iqSYPxlN+HaqkdKR/1CTRTsk2kP9X1WuzaB15GV2QuK/r9c8DznP1
53imwfLij3b60jsfyCNNNuh7S3+dLZt1vwzW8fLcMCe+6H89FubukqppGkvs5LHwgyi0DiCLa+jV
GqH7G47YFX3g3b/6NDInF5ohWD7SwRWlr7MXU9qgpw0ZUJMwt0gLW4DkHKukw9HkoLJkF3JnY+9i
/zzsN1vn67gntu8j1sQYk4mM67uYFC7rg38N+rRbvOWb3AGeFlxTgAyXxhm/+T+nVZXZ/hZMDlHB
+vtkJ2QAj+tQUXDD7uAHsGWmJzFuqsdKUbL3M8/4565TuXma4B8UBI5wM/06tyVFHC5ZcuWC3VgK
C5RoEZvaA3taN2tpFV2AML1K1tHWv4xWZ4aeX9vXRaryTg3VlEWYdnSEvw6N/gnCcaJSu+rKeMLl
eN1srVW0rmzB8c68SpzXT4fSRcKfpkhzqFZPVlCJjI+e9LCmcxTZ9WJ8puO4//lxvpnIL0OcLJY8
9vIwabrG7fBLccFDPaIdFaLn1j1kgfcgeYXiWqr56+dRv4ksqi5bsgzXXzMM7fT9yRPdXi9MWrdb
BlfKHkzPLnDKt8lGm4HbSbA4tzjlb16briisTtECHK98/P2nA6VGPRdpr5Y8daUswSJPa7CxB0o8
K1joS33TFgvyexLYaBFeRvl+7pL9lbK8Df/pv+dXfx4V8+l4+j4NDkkE22UTfNKpkX0EjDxA9Kl1
e9u7Ng9olWzx3xpdawlKwtzUR8s1ntEP3cdX3EAclOnswG3X2cFzf57/cx/k5K1TDUJpVeSDWHHL
VfKSpNANAUb/70aZj5dPUw7uCjTf/LggYK/UoaL+UwQOl9rwzMR+E/LYkAY5g8lyYlOe7MkiYwMF
Cr1XAyMjV3Go54P0XMWb+M7jheaYntzGy35nnNk9f2YpcyBgSRHuOEnm3OzzE1ZQ0dBZaFoMKVaT
tSybox6s2vriX59HTZTm7IpUSDRO5rESdQsp+751BeyZrR7aVpssy7w5syi+nUWNfNAg7yO4ngbw
WbYyMOKRVdHY3rN/I7rltrz3nJIZTOxpSwV+Q1cNe667v/OA/zOwdJLSTD1CLWhJtm7bZDAF0lUV
rnMMZ38eRZpX9UnkNkhayXtBaFlEg69vqwWXgGQY/b3eHhxlr7x6GyRjNopNfQ4s4Zlk5pvgzWiY
nItks0AQToK3L2YeTWLUz8Ricg38aMu8/zvr/vMYJ/sYIkpRALibnyh/ULfNBv8zJ3AoytjDA8hp
zcYdfh2d2dffnBkGPFWmUSc1RGz9ZB7LGuaQlXe0jkvIQlclFdGyx9NNxdgXxz9BPJNJyd/NpQFq
krDNef/HcS8Pk0HLlpUZ7aeltTjAMJbtYRMtCZiIdNs4wsDYshubXuACwMoFTk0rSgfey5klNK/E
0yX0+YPMU/MppFmw3Wg/zB9kE67R8FyGq3QjO+La2JwZaQ5Zf4w0LxtuUpaITNnXkYLYqPy6UFs3
24O2gE5XXKUuiM2raqfv0QthXTnmOpQW8qtw1a415+fxvzshjE/Dn6ysvKJLqNSUdSgeLCpMgSqk
zKNJPLOUvksEjM/jnOxJP2bxWKk+H4kUNX1oLovAgfG8gdgX2tAu38+tXunbxfTp0ea///QOfYsu
VZQzZLBH28CV2DIUeCyXAuqWRixaOM65k//smCdbJqxiIcCtg+kcF52DkYSLlL9vBw7S3gu6NcPz
+ezx3CucD69Pz6n6UtyRW7YuSmnwxOjgWB2l+OufF8p3s2lqmi5JiqaolnGSiYNnadpaNFoX3K+L
CXuteOei3LkhTjZdCyaxAqGIlpSbbQYHU9D3TltRwlrUm/bSypcp2ZP782N9uzA/P9dJSoHT6mCA
ffjY6fNJeB0+Wy6upg++DSk1XrRnjotzA5onh6CudHUHx5+JJIWR9l2wwFeQZyw34l1FFAcn+fMj
yvMePg0xnx7xNMQocYdOK6Rqgln0q/gVr8eLOaDp+/LJvKTferGN1uiqr7NV/QgRwDk3x9+dI5/H
P4kxIQAjqo3zEw/SYta7D4TDZOqXZnGg8LqCEnDmib/bEZ8HPAk2og+OtNF5p1Kzxd0N3utLifj0
z9N6bpCT8DJWYRFmI4Ok08YcNLvBuSCsHn8e5Ntc5vOjzJ/i0+Zu2lGZgGajuPWcVYfuTlpjoLsa
mn3NYslvz63Ob7egzomvKNQGuXV/HQ7HyDBuVJYKxg7g/4TFkBR/Z94+DXEyb5BWlSooLbJcHZHK
mwI9X+3qzKx9+24+jXEyawkdI0GpvfnaKbwJ4aK6Aw/m+K5gG3brWL/xkK1W55b5d1dPgzL8/0ze
SSA2MbURaISDH1h1mKfZxUZ2q0sN9SQ7csL3iooFSgNueVvf9b+qm3h5rmbxXS7x+QOcxOhAG7Ag
K3h7hjfRp0FUpLMOphbQJ+uWufmrCywUr6wzL/TcmjkJ24nJ5QieNwY4s/wjcDOMtn5+n+dGOInR
IliMNGiZ2CB6Ea0SxGbzv3sG+SQo1wghIa7EM3ii5/gArizh4edn+HZJcquz5ko3pbOTPC/XJLiH
JhgNSUB7PbqMjV+FfmbdnxvjJNCKbVKaMQQ/ngJ4ABrC4P/j9OnnB/k2x4E1QF2VEgt34ZNVloOV
lKBodBzTvRvYGY69C8NVF70DPsMNXOsqP3Nmzr/xjwPs04gnKyzQKq3QcWhzTXQngg4VOgQnsMcW
sGvLzqy1c2OdrDWwRDK8s7BzC3nfjgec3C5yusIhCuSaYZ5Li78rLHyaS/1k3XmYggj4FwBFjbfJ
VUCQChzjohmdvLfHy9ZRuOvQEilRgov+ziH5z0k9LVLpoYQNksZrhKkelI9+uxEgA59ZK/N5cfLm
uIMbhjIXTUQaUV/PE0E0QsFoAd56B2/Vr/yt6lQu1EceK3YS+9xdXJp/30/jneyAKayVyQsYb9zi
E73MV9NK2ZLbLJCjOPPuPopNP411clZaQY19YcNY4JoRBHMlp7BRe1lLy7larDrzzS1y0lXGx4ht
5ZqbDkCCRXRB096OXO/i76ymL7M9x9FPyQIyOdJkSHwiobFVWDALZYnBmQuNBEubA0T8yfYW9a1w
Fdz//J6/WcbcXWVZQxlXkbkgfB24TtVA96uwcVHhwx3aXKZq6RCxXzAHODPt3+XPX8Y6ecicKU+x
/0HpxTZX6Y0Vc7hyrrvybR8uQsRuUNU5s4y/iatfhpz//tO8ankYG37PkF4ZLyTr2tDAceK3/fMk
nn2yk/wB7kdcyg3DoLuxKa4UhwvrQd5wR95M9+PuXKn8mzqgpkpUHPiPRocsnmyWVhiBq/n9MM/k
tbfCxwrZILvbYhO8qPfVAxJbdgjq/dwbnH/vl42j0BDQqHIqCs0OKrlfp9NoMCVH77Z3LQT0NXq4
WfFaT2G/k1KjdM3O1y6GEaoQ3JMouCxQoXM8LUQfQa5xRJYsBKd+nvk/li8fiAY4NVF9vuGehsIR
tPMoJ33vTrABvQAxMcp4QwOw7eHngf58xScjnUz5YMJoFdIWPe1a3CmFsg6SYSk0KPDUA18XR8wq
nFKp3sOmu9Hz/qVH0VEUs+XPn+OPQ45NqpsqGb7FoUW35Osb6BpTD6CiUUKfxhwBCn1FVnLw1Wmn
txhAwjP6ebw/cwaKscyuJOsmMBve+dcB01QdBTST56XWu1A33PrQPbLWbBx3ltUhvCzPlBKlP/bs
yYgnm4ngIwby9DEiduJOvSjva5TzHECGBMHxtlpxET13BdC1Pw4ghqVmqsqygqAObYqvD6qYERw0
6AguQpMgBiWrFRnGq8TXsRUmXHNnOntSmLKDJbTs4UQuG88ZzL9bQelxQU5q6D0ZvTn4P4OJ4oyo
Fc11IQbxoa3LZIfSIa64AbTJYSshFonPrBFKS0CAemaDGWiPcl2NOqi1LkSDpzeMY5Bm6boxYH0b
gjreg163qBZXEWs9TGo6Y57QPAyKVWytWIIig1/FZV2G4ZqKMDoiSViPCyseYo22jiKvyxo77loC
R2bh7nPnwWvB21Axb5Le19HUGFvlCKSjxxA9GnE/CaSqjRESTMxf2TiWKwSzpsHFib6GxW+FmjtS
YsYmFhN6aOdZOu6wlur3loEg9LbTeitAgiIR8Xqpg8BbxLFUEagyeEOS31gXSea1W80Uw8HFeSx8
UfNUhswH++wweGb126LA7Y4N4k3gq8JlqkOpB9kWyLwLVY3dLLTg3SDQgC2lUMnSRQCLDlny1GjS
RY+qjgOy3HoRmhqJfD8bYF9ARpdBqbTSKxXygMN+dvaARoqERxogpIfjLW0oD7IgFmYDQtadHKFy
lqU7JtGApjx0QMrhAqfAB+FigQknO0h0dL6F7GboR/lNiDIP/DNSbNQYkA20CvVVb6zOzmE2iUZz
1+iCG2bFVSRoQ+IqqtbDXGmLV1yHGtGFfxtUTl/68k1mZcFKyIFp6cb8MHJVo59uWusCjM/OkBvl
usxaZP3kZtIvRD+fZekm5DHHfKx1pwcfSCuvbw4GjoD3EahqTJQQ3UCuLxR1F511tcS+DkFGByMe
S8NMOoXvMaIGt0bfpEjXal1Nv4EsRqsSCZZiEWsWGGdg9VzPm0RtD2EVQDRGrjOY7FFEp7/sR2Tk
J3HEg76J0+VcAvFvhijxullhS0m3QhTrN70faztMsYpygf5XP9t2Bjd+bsiOAvdomaR9eB/VU4xI
KpYnIRqWh9hLxQ67qhwh1BBdYbc0c3jQVt/DvcJuwoGqJbhe18Vrs9a9o+61CC1YY772pGZWsByE
Ap2trgIPiln9TMqLmuolKGNxJnH6002HABIEEk8ZSgeepYgNq+QZu0w2zVXj5ag84Sxwq6ICv85r
iWwl6cU8hyDhv1fBgHm0rBXic4Dc1GpoZ/ZLhwwo0KMRL2j42qgv6qJbZFV0QBYOH5rIF55Lo0bg
Vx8LlIomqEYo+WrZZmzCEkWlcVgBxE+Xkw/FAOBxP6vxFSSrXa8/y3WIGrifWQdolsG4kCNFdXxF
UjZ5LhnvYiog25NMgFppDsxCkRVYXCn3jIeOc3SPjAU6PqwfFKPqLATF3Cq0ZLQiXxfIFDyovYeH
q6jVaO1lwaHUteRWNKX0uQHVsfeA2OKYm4bCOhnD2O0iQJxgXqynEJz+NpFQzBhy9NdQPEw2cCZT
39WBsRKNEvMuyACX660kAWkfpItIQMHIjqKivWYyUPRs0U8L3U4bfclVOqFDHjPXuzef4zdwi7LE
Cw7mfnDXpAGJo9jE4RVi37g15vDfCMjBvZBW/qpqCy7sEdpENx4En8VgdXRlBohTF2NQF5C//Ex4
kvt+Zk2w7zQ7joOqXEGySe+7TEOMAsxwW2PMFFb7zlfRmg9aXcO7WoJlrSN5tSgF1XvRzP/H2Zkt
t81k2fpVOs51ow6QmCO6K+IAICmSmgdb0g3CkmVMiXnG0/cHqqpt63fb1efGpkiQ4ABkJvZea31F
ertoy2uHZnwb2u5dDDkAne2c+ko1voVMOmSlubf0bwV2llLfV8ZQ+Jj3yhtBnNSxIQTioJPsuLUY
YTAJdA8Nzkg5EHRG8HF5CVYsnTy7Y4m38A0xXrxqpXpP5s6j4UzVMwPd/fr9eHhZP831cOEMbbuL
a1Px+1pbP4jBJLDqf9sGwy5c6yNsoWoTx2V3NZfkMluiw9oTk75Y1TfQx9hxEWMbR9V7bJD5w6nG
EqQPhDWYFqtoQ6AcVkocL+FCgnGnMJCWTlpsXEchnaJJCJgpYfjJobsg40a9z1UHt0ZEYvjohqkv
VaAfLrjvkMSRnVJjEUnQEJJTIxuvyxoLfBF8RDM2wGt2i82E4mpXw0IYpFKbSNSrdQUK67G9dkNS
7EnbWq7jYcQMmmpy6w6d9a2tOzeIc40e6MiIzS/2lg1l9NllDrzQ0v5tqQdGNcTfSLzpnoUWMZ9l
M1aBu+h4OIcJx3czAG5NUtc3yG471zCdQmJOntDx4nkJk8wfjDprObqqBr1YTNJgDS40Hp5z6OIY
u/JDNq2V7Fa7Rsuho9926y+NopKlIJaWPNa+UII+T+6k6Va7SC+cy1Yt3QNWqEMyLyqxVMWi7vLa
Js5BKqpxK2fF2adDPlyrFZelfTvA4zXlqx05whsb0Z2FSDBwGBeIrBAOB1M9XdvD8Fij6L7CiizP
OF6sm2jstbNWjqmfqS0L19QYb1h7SZ8sPEhOxajFe60T8OQxBxDMooQBU3DqqzMlFdcpuhtZu+E5
7uGe5kBWXqcEnfklQRs3ujHYB41pct/JCcTt0L+1eZ/dlio2q9YhCz7+XPek32OpbO4IQ3/MTT3+
YvaqeszMvt6qU7wyhAnS1BsFr36c7ZS0Wi66cKzP2r7V7sWcU7XU+tK4SdJG8fK+tc9DMnZQ8Fkw
mlNCdxicBWb5KZnq2MuXFPW0mbB075MsEBpoKldfJrm1GIBpkFfWGLhqBVUn71nQZF2+KTJRBKll
Q1/txnAP6nzZtaStA6kMkZkRhGWFd93SFb7OihIf9lL4izK3wVCBQAvn0IaV2lWB6QKMd1VcVm3m
lGeYia2dvkQdKaT2QLSYlRzdPiQxCx3+Xu0ZuvNlzWzW4vp4isLQJhsWNjFqXrN0D1bRX4Tr+5nL
ywXn8XNLeNQmtFvtUBCbRrKcqQeKklWEMJENAZek5chCI6oJHrXs1ffVzaTB9+hhHQNsW5REJHyL
kuhfLJieyKl7L22A5AOxQqXSE1UMk0o06XKhWnRnpCGYMHRwlqoqPjknNu1rYicFMAuTw9kVSkAU
tAOWVQxeEiMTVu1S9akFprAiqs5rW8fy56gx92Oe4UUedTf3nba2V9OHWm4swhE2SQ+1Ht9SlOpb
nGsZq1+mzS1ZiO75pDsApVixsWYR0tIfEmFHB2HnC6knWIH8rktZltdRSNSIPVsEw5D47y3ZhPMM
M9qZQgntwWbp+60HxOi3TBf1MRtWK5uZ1C89v8AXpoKYzamGkUhCXmUzYymP4JztQbiMYodJ3rpr
oqHBN5U01idVjVtcWvqk+Miqpl1ipPOxLDPsjZKPKjqNiB8Cb15a1l1BLZ02UGuVr8kYNZzoaX5f
xeEyeUBq8+fGBRthZ2X/mBAZYAcp72D2UHwoD/YitDPAmQrmFCvi58wIALp2c5CI8JKAEumufWc2
WX3vlJp2Qz4TVwW1IeOriQCM0GsU8jw0gSVr042jpp79+6ilfAI8h4QKjTdOXBAPw7VQ7dDunyAo
//6y8i99AVSFYlVmWSri5b8ImaaYUC/m7GnDtawfCYEn+g+SrFUe/7FWQS9MuCxJWZYSKPLz9Zza
1WAkwhnAxc2YHbDejdIr7ukT+zDPMXZ90W8qqplesyGBFMu3vzz9rz/jT2/gQ7mrQvteRNMyblTl
LhN3knCO3+/gF7WAn3bw4YoVcrkeFpIdQCjBiKgKP6vTL11CwkGJF95X4U//fo9/bWpSDv7xS/1w
bV6lIycYMUQbLMYhFX1fbtcLc1nsSNWhVPsnfe2vyi4/7fBDxQk7vh7i+x8RnBO9wLTzEl+5frdB
sAUv6RmX2R+OzD9+xA8tC6fR27gEI4pw2X4Vm+WM4WMb34JLDDjJg99/ob/6CS3KDehdKT3w/88H
aUVau5kU2ojjMaUKkBBwbUoMuaz7N5rA+cp09Iej5pcnxo/7/PABY5ZZc1Kxz4UF+Ca/JU9iZ9Ve
vVu1LoTsLT7hPUDjfcIt9/pTvPv9RxZ/+swfSlhmWenYodg/QTe7tcIjHoTh6S+Eipi5V23ImV57
Jxfl9kuzWeveeUAPYBc/K8RceH86wn4xEtF4pZrJYUYn72NJMxvMeski3k1hR18NoIJj96fG1C8K
Wj/t4sMXbpNkqMfEOm2iWfEK/Zo0GfLA7//wtf76gziGY+gqzaHT1/5Dqbty08Ygu4EPct6hs88P
2pns6CE41+rT5Pel12/1S3PH2I+9QL+eP5t7rhjji/5PJ9A6sP5cJLa5mmAJbTsmmtvT8ffDG5F1
lEexa6t0cpq99bb27pN9cdmjliauBkrMHw5osX5/v9nhxxYwkm2CeCZ2GO/T+/GAmT6gb3+n+ESI
B6DKPfKknzHN+q8kG/RPIFk24Lepl10Q3Ltz/jTxrJXgv7wdfgBL47egWvvh+F4ckAICCvtJJrSc
WgHMN57YQrfaln+qlv5qb8jzTXo3qwfoo4g1jRqtkPoIeW3jkq5DZW5tRPrhXfhqPsSbPw1Yvxge
6R5jq6CJbNnrkfbziCWlCfCidbWNfSXvT40Ovzmqe3Wrb4rn+A/+pr+eOQyMqrAEgnFKlh9b7+aS
6m4HyWjTrennxnm7dBt7+NNi5BcVZ9uih0BhHROVaX+UyyalOhus9PgE5+Fu2dsv+Rs5v2Kvc7aQ
63hVGF76Jm5/f8L+teOp2w48OVYnuo0m/qPJqTYjxBchC+pVToYzNmBFd2buyH2++FN39Rffo4Mw
VxUCEb5jflTfx/FkJGXYG7gJYmIoxZZEsE+zzP9w6P91ZKdFgJba0hhLbfPjkU+gflyHVcInaiHy
NffJSE48+SvxDVExv//2/jrasSsXhw8Hvkb14kN72iBqg3VqbhDNn58v2fIQmsWf1OhrC//nE9ml
1cIB6DgW55b7YQUZz2OsuGkHfqC7JX60TZ6TqfUN7XO43GeLHozaLU7H/4/v0KHBwxBq23/tu0tQ
CX0e6ey0/0JMIT02EjVLx6tY1c3O/3qJyid0bJq/5tpC++gnIMIGRWMhDEgQQNaiBaStsv/9D/XX
Q4/asYWo3wbjCWzww5fY9/E00MwgpR0guapHfqQSn9c8/34vvzgcbJUllNB1l4/0cRRUUlU4LTDE
jauVQYnybZXc/34X69L2w9FgY7rFp+KsHbGPp2uYQUiFfG1sBveV0KqNUiz0WcS5Cl/r93v61Yeh
wWebmCzX+Kz1K/1hAqUv08rCDo2NBrNMF9EXW+bZHybNX/wsuCuJo1unKc7ZD+dP3+W5RkaruWki
Cq71F6kBy3Dm97XA//3JUNX+/T/4+7WsEE5Gcffhz79fJK9N2Zbfuv9Yn/bfm/38pL9fVW/FXde8
vXUXX6qPW/70RF7/H/sPvnRffvpjc7Jn3/Rvqy277WV32gnWr3XLf/XBf3v7V0zeTHv/s8f7/wFd
kV9+9HWz+butWxh/Q26haY7rOKq+CrH+6erWtL9ZFoobVg4Yet8fIaqsi//z/yjG33QbN6WqIsVh
TDDWLu0/XN2K5vyNVvxPz/vnx75+P37ff5FfO+CM0wn5w3GOF0ZlHyj+sXWzsPh4nIPtMfo5dbY2
7Sm/nY12O7sCKoqCOcaiYL9J8dL4VqUrPCCf1wbSpoC5UlQ6DmcSPXyz1xe/m+P82C5g1Ku+M/dV
o3mnu07/kDOVH+12MUr6P3RFFbnSvzNA5O3YZoeSS7BjHtVv06iMG0cxqAEzVXaHKEkg77akjtbW
vQVB6PD9n7yPYsAzru6pTlIdjKogqi0yKwLf329TG/7n3fVIBQ96AqEThT4f6qGfD6M5iw1c29fU
0M0DSlrzwCr2ooQlbCrIcMa4ps/h2wAVhOwJVCPOFHokMUoDabGWSv9Ag80dOw3hfou+bCnIJS0F
v4tuoHY/ZvmVVU4a5hhBH8x38RTQ3KCa2uRgmRjdQ929nglbJk2I1EVDGi8iyT51FFY3TVGaQZlO
106sfhn7/Koe6UOk/QW5QJ+aFMhNG9cjVZ98rwAm8RgFnzNCdEiRcSMPZA7h0ASWquY0EnNWPrup
Pm7hvgGEJfzD10vF9iNDXlLKJv2ooDWmPuoD18ARBaopgmZo37YVVN6X2c7BD7nxA2PBrZtPsHbI
ofEUAbgLQC9ttgm/5FAsu2q2XlCvDr5KfgK1iJXTUK/Df49AQ46B4lBiD02796s+I8oHJEVO2qUn
ytivM9OgLkk+CmHTSFNDuV3KuAgGrb4JI6sMurBNCb4m2CRdNmqCO5YJ+TKOiwfFqg8loXG+NpMF
a2hbW0u+DYZmgxlwbNpDa/7jmly9OPkno1W/kGN7vyj5Q20Oj31EyymiEOnq04WlqHt3Jstpmq+F
RaMjkrReRh1D6NDKqzzKr8I8e0un4otdOxfhpJ5PlvFJtdENjHxKy13O57DANdvrFWC/wxC3lLtF
8wZj6dyeWuWoyJLc9AawpFtsyoywsxqWUCbRWJgyJnlkLYZmYts0mIsbnwg738k1P6Rh0aWqZ7ag
xXL7UjQ9/Duy9fMoee7CLvRGo079QnWeLdUubiwZVKXYALV6gQYLmWvBSwMeNVhc2/Bg5B7V0fXp
P9J/KDfxIviylqXcKMMuTRFuZs7yuNT8uDMbFNFjT2r6Li4oioqSwLkMvksQG/sqYWbPrOlhYEV1
wYFnFWEWKJASPGcAVdsW7XJfiTbEPnxGTWe5CVPyn4aWXqhtHOORlgjx+7HHZ9Jf0r44T1VrvHQM
dNBh1RfHqOafxpLUt9T+JhTOBqyWcoglwgAjceh/DtGLlUoS5qsk2kdzfae79z3ZVd8SqXwKSQrf
2BHZ+4R/V7oridF2FgiMdHozRyXhp1f8kEhOJGJ6uSeyFV4O/KO5zzaz82wmhrg7ZZPN0lyBRmdc
1o+chTWg50H9bBkRmTd1EkwK0SsJ0aY7gxLnoaW/ZfYy3hDBSUOtyardpFvIK9zqM4VrGQwmWPXc
SsLd+t5hRRt008de3YxujQJSHY+FAdkMs/bFLGt5Cd3uzuxhYQrnyjSHOy2ceYITzZ6TNc3V2CTZ
eS6WrRoWyZkY5VNXG90e9MXXqsdIojr6wW3s0l9sEJmF3mVeNKnisXBnknIgDA69tpvHARZVkTpP
Sa2cZcWYPSzmuBz1wiApLu6qXYdfeOtwZnItwQDOOec5aXxGLMmD7SzmI032oCW+YdCJMTLJrPNC
dERHSCDfkozEME2dvrmxrfKNL+Y+juf6mhA88vEIKu36a6Kg+lgRZ1NFgpajmOGlSjSRdC6JlVYu
1W7WL5VvxGFXl7YF7JkcvBAQ3mQDn+8GaM2NHNQr8MGPsywhsocjiRV23dzPq3ZjkWH95op7ssHM
13wWpBdFlXJjF+FALk52q2kKwsQmZd6qovuhsSfg8ce8zNsvbrtwOapyuGsTgSJkaFMGNQXRdm3z
3Bo0PzLUDIdGqPJTQnybrgigZNT4vX60xp2jrzRPtyJiuCH0s+lr60uXDhfZDE9waaZiA1mcHCVj
gnELKnGIqxY9hL5fSr24abIO0K0ursiPaH1RiuYs67v0DpBocilFRp+4bgCeGhRlmWQuCCfKL+ae
OdFZQox0/Th5Ud0px5HeWDYO+oUAXGXUsFpEYpN7gYSGpKlSO5KddEmIX31mV92uqs3QX3KuG+mx
SbRHHa1OJk4fhJ/wh6EXfggRtEd+H5ThEm6NXGPmVJNnudASMublyczkEYzI/IVCe2zy5kuRdH+o
LBofrj9Vl1WVpluk5awCd9deayU/LJwFc3JqZSBTwphM2mqK9monntSQtybaNLAd2ECF8xq341XP
3g3ET9vEbWfGk4p0fkKAt2ZVfIKzlx5DibRpJOJr24vl1SF/zBtDelktccMT+NBsSFFS2K8uXLh1
3H0zurm/IGMq2lZE6LdzROC7NTV8M0SzEGGX17DFozlKr5NqIRJGH2m4OXa1H9KUoEV7mW8jXUGr
YPSqN9qa43VmPe20pOSH04hz+2FF+o+F34+pOFSGPtTNuMR014AhjIEM81Ts1q/zh68Lv0tZGA5c
k0hnLlmKPfTzG4A8OVnXLPHCPmfFx3eNwCgk9XYC+FqW91EurxUl/7K0RRdMBpB60kP8GijoTPiP
qDvwi73WwZYmJg3/cUAT09jG2bAd5m2UEwdia9mVlsiDMxLqmtfD7DukKyh2oe+g9726bncEN4tq
X1okqNGv8gcCvXUp7oYuvZ1L+vO1+oXBZvLcunkAAqiCEEju9H1uG9GFa486i6n5tdSbZGdP/eUY
xdd0S6hv99NLD9udojoEdTKH7WaleCnbhsHCFmDdCCC+cEb9crFqfU+OMDWVZovUCg+oMn3tc109
9HX9UDohBt+a8NvcsNtt3xzRrLDucuqbKB0+k5meAzYf32bgIISFZkETqagT5G7JwM0TOEoUfh9f
iF5antYivyjT6qnsv6l63wR803UwZNeICWF3SFIqFUK9p9fQNL+afWMDkNceJlQUh1bkt2mfEAem
v4rysXSD2RzjTeGORx091GUJd8ZPe2eGFV8IEi8JdrsEKIKyrS1Az5LEqHot+cCXp3/GXowHWwn3
9gC+6/2B921oYvu8hDw/vcJcVhpLZ9C8NBLnbterQk67CdVgIDKdkXOuVaDD6+taMPDOiDd8Oe3g
9Kbe38T6oBQCUENx9cP7eL9pRSTK2u28Pz3rfXcALArkf+gcT6/yvo9OY+iqmwaO0vqC31/6tA14
B/WQK4TqnD7o6Q2933QnrBmqFb1/ntNzLamJYKC4QBg4zDo9rD8RHaWclbVdXg7RVF6e7n//Eyib
jPp6f/rrdP9pi9OfuTCuE5fF4/ftv28GwO1ytqPocLrr9M9CQiLnmKYcZ1ECurLFk9ByxIKdVnht
PZV+XHc+eXMXoaJEZ1NPAh1t6rdWG9xtqcFFkuYFKfg79S4yW3WjLcXWCkGJdCHhtENm7ckH1ZiW
prNFYm1wJeze3Dw4fZMgkTTOhoEDmBVzVGm3Slfir0uEhs4A+RJizMd8NMggzqhFuEOgtBmLnAIc
RRXD6NOT+0EhDLTXjqYRGb6bFyNiue4Megqc8MVM/Uqb5K4c8FjKqPmSKflZWgO6aZXQCFJ3sgOt
5AUKY19WYxloq4w2HCmzgZAKzOYzYekPppEjqFeKm6Wtz0Xdf8sb9C3N525Ns5XGVcZaeuO00eQ7
iVwuqs74JGHWlfl03Su13IVqavsjQHYpmzxwFIGINe6v24XcRq5hAKWSlJtM/UvXcEWaEnIqw+s4
Ejfo4Fms1iY+95U7aBnKNyu/nd0ch3jhsCrVS0rgmoaCNclJucyrgMj7ZeOM0xRkMZGKjYkyCfAC
KK383KnWYSFXvETJn+ymyFheLEQidQwhdpjN1woOqdSAl2dWj0kMJ2MpD3kPiIFp9NEsiouu0unR
IfppivEB0fBFnytklqrG4xrzuLEVE+SDi/lZaalQ5WX0XNZE8WoCBkpWaBDplDJf5REv2uIS5R5t
DbK+t8sUhxtTf1FjJFYxJ5QrAsewJ6Qv1QtJZq6HDIjeXFrcMNHfWU2o3SUEj4g2f2rT6ckwYBDb
WcHhYbKUDYnGtpuePEJ7ghYeOc62ZVlDHKFya0VV8WSV3Uw8KWmHTT+AUI1oT2VwWDwz1yPwR82M
f6Jb1lEy7GDphWg4hqbTiNnUco+Jq4KKx2lCRmbWkryauvm3RXTNoenDfaNBqNBJbO+6JjrqjNp6
Agqkscr7iitRothkNNoPmpHPnuIQYZa33dMkbQDmyr2tz0DCpRUHeTdpFHvnt6qdVE44ndT7BbYU
ZTM6lOZF1WaTn82JeWUpRLSXBicaRYqHmsZS2Q5BVUDegMfQoPBInpjqsPRM0e1ME3KbjO7jEoqr
CIMAipS+8os6K7ba3E4wIHPHh9iH6CxKN7rmM5eoDwli6l4lCgi21CGcmEqTcrzWteJ50Jziykms
oCiIJiJqskbt2oqUiOBGLanbkP9/VVBW2et2y9ozizaZFYK+QuK4FdHeEMC4lwYZ7dgauV+Mxc2E
kOwsqnzsc8yssnvhMgn1fVyOOzUkS31pOlpNsUFfnIsTFY5zKYuvCPfzzdQRhEWkXgf6Si+pvyzM
nNPwNRp1lmRlEiFmrhvPHpLDvHCSVmEPSj6tvoFbuyXEXvbzdFGNiuUDE/8SzuJcTMZApjK0nJo0
WI7u4dxKYWaRqz8FVRseJCylg9l05fut05/0OPS9Yp5pmMgPMU42jLT6o6wt4n/08ki5KdwRonog
1XYFDWtTeRBr1UgprRKJ5QKNN664+f746ebpodOWp1unzd+3PP39fZv3O0+Pf988O+3o+2u8Pz0a
X5D8Y+8nPehw+qd3NLTUpMwWh/eb2bz89NBpKz11IkAf67Pet/rNvUU+ushg121/eNq/9twfnkBP
Qu77NvY0cJoHJwnzg8ohhC5OsHw5/V0tBXs6PT6e7j3d/L79++MfN/3+Uv/z5qdHTrv7+Gq//PuH
vZ9e/VdP/37f1NrbqXJqAMM6rLD1n0Rm9gJvnM/3w02tbREUn+6FAQovnDRpZ9/UQaeNYIhAlh1O
t/rabA7t6R+T3qJ/unm68/SwJmmgbT48h4U4W37f6PSc6nTn6eb3Fz7d+vjwD6/5wz5+uePTnfY8
sHgzJg1wyve3e7r18c73l54WxW/c7TRre9J273pq275WYkyZixM7mxjtrLmduHwKVEPipChxoE0Y
cUGEeUXk6BdykNCelKOMK3uTwP9GMYeZoFthJITntK94axbfLrPUx8KBXl196aZpU1pU+bSFy6HU
nuU26p/hWz7YgqUlgOJt1NW6h3Ek8epch6EZEjyUKgGStXono+uMPKkDpYAnss+nbYdEnevn5d5J
jR0ENd8CaeXLTpPMl4QxTWH3TWtFe+iBKcYKgTeQvLaNq21VGKK+rMfFT5zBMzTFm12zOuohxOU+
Ytgc1oKkFpbPoV3iiMmBydc2lzCJiLfWnLbsKttEzcQKXSG4H9wMWtRYqn4UdUHXDWjTovEWvnq4
SZ1XQ60ZYG0kOQP4IaO2vw2D/lhi71ovCvfwMXRLJMgnrXlXhTZBdJ2bUCUW8BPlWVjjY3CdPEip
5ZLuLT8vWnHkZQt9COALBGN0Ayn0K2yoZ8n0HbQjvplJ/wQDSaNC2pSbqAonyNUxuPeuv8qFnLf0
3VoPEMnKl5j8ztbeSHc9zxrlGFvqa9m6Ltnd7pvu9q9dHF7rFO0E2c16XLaeEkOBV03X8qHxeJ1B
2LpidjnMUZJawpxFj6ZUWGxTm2lleLbcWPFFbxsEiTOFmeqwx47R8F6g7fUawfFmqQWUyX1CSo09
QvzrjmXTLi9MYu9lS0Rg6iQHZ0JaW4ru2EQN+DguNIgaNY+oqc3jXAQj8ZE7VpSXbKvvbKlzndKm
vjGCPJjAmB0iuw8PzQzovJaNjoAVcOCSjZbfVCvcR4/kToNUSX8bcHKfVzvJ1yiaklaxTrk4H0BZ
uT3ovfOkz8/zooi8rJ1c2rhJvSHq2QGHNrMotcg2s3KRMmVmX9W5djyBPovyHKUclpPewlSeZJ/7
vgypjKvzNtNV2iCyuc+S7mEqB/3QynBbSeTSzTIBLYfAZcv5JstJfVbm2drMSfyMvPtliXvy+pVr
O7en80JVAqdSWx/iGuDatrtZBHLM6RQaBryGJTMPLl0/7EqO+jRM8xujR+seqRfya6aAeNQVmJSa
RM8f5V/L0nyrGgt9dRtdRZZ5i91qQFY9Ev9ZkqoagmNnXR9fSis0A62Iz0xzrgNL7XZqjCYqtRuK
qFnnl24LF+4KMQMJsKLajDM4AzHbKO8HZiBwzkmvEJMvbV+fl91E+P61mLurPkzFmaZYVzJUx6va
nFkCXzjJsvo7MvVMUVt1PSCeBmHstN46lhEVC87OJpjgvTGpYUdQq7ilAgp6I3XXQHNWextzAJZu
dj3XvLEaAjJ1g6GmSsMSRASGdF4sSad+HJa7YTL3RhRaHjUmDaNg+RgTApzoTz1XJwEX9KWPe4RD
g0uKxZYsxaJxu8Ce3mvw22oTXgIIktF0Fx+S2ABowOl2rVhmvmRGVXfFKoQd1fyZVTyn6OCmZ5ae
J5uuDhl3lnA/IzMdBJ0YUcELUlRWUhkrXx16bQOfbH2VPFwQzsccue2U7mMGUJp7YJXVFlgekKMm
Vi16DcZnJMt084ybPEzDS0BvGLQLtwbvMg4+i7fhXPJDdTUUmNydwdfW88ay42bTpDGk16o7H8dI
R+6tBeDAFdrMSb4ln01uWLTTN1owqekGgemlQS69FHPApLpLbRLKZyum/mUBDsvi8WaBEukNkVJs
U6M38EYqPN1tGYgXA6HiQVUH9YwrWSbQ8RhaYbqrFIuBuUg+EyYjOZamxtMggk/pjjX2EIREhoCK
gtM1WRTfwrmzwShwbRYDF0Ixbvq5AgrSfJ7mqL92ZPI0FVw5Vp1CbB+6mbUYRICFgicqo+1SGl19
ls54fhCb5zs7UiavwBQeqPgHPN2sBgpV6UtXlVh7iMLqodRdsSAcDmZWXYfZwg/pRO4d2vmnVr3u
MXduM3PMd1anHxbjcVmMO0RZe8zsWTAihvFFVeePdvk1VSdfN0d534nwtrY6xTOjWtkWWaJ4mhUn
Z0OXpRdA481oJFQh0y4GtVA3hgePsvfKSYZgBVUmjaXZh3mOsch80e2s8SB8op/rSeybxcMS5fo2
nNoIMN1S7QagZWPNMUAk5Crpd/m6VuSQqLNtRLMmGO02PeaW8zVMtPnMcVq8R0kUWLXS7oE7Z96C
RGPbG8XOyPEOGfhPz6IHHIzGQc7ReSjcYjetA36hOffwhy3YVtj2IglBTXVpfpmlkQZM4GciZcCq
FPEpQWTuT6VyiFzmMKHQVINUQlKcZtwqSX7M0rIJ4pXJbs9J6bkGvp+0QyzYGaxqYv12UStzX9Bf
0Mxmwo+DyT0R6pXSaHdLO51rsNt3XPg/xRIm3WJ7uaJNB6HOUZDnYJuGz0rDPNbmbXhHYeWCNmy1
08bwBU3WfjBkdBwSBNKRAeM6mhieszz0WyI+fVPJbvo4vsrMNwLNwOZko+O1mvm51KDVkFFp7bFk
Ye6ggF/k4WsGI1SvzPwMY5cdlAbcgULhCKudQj8vMHJ75B1meg1IYTiAZULX0UgroACbHw0ph/1E
QTXBsLHNE/1xqONd2Jvnem+lB0VV+WAahh+pgGqifbfNRHPO3pyjdJ27fGSPhcXFOWOhl1MkakN6
sSvJdHYbLOi1+9Xi1F8DmK8bXYs3A34lMlDWUdZ0sKs4D1HC/EbBkOv/yZFBY+LM0UbQMEOZ7SwF
eucQjlsavcOO5hs4BKAIftYketBbTyPt7POyre+XbIgCxcxeKWY+DTRzmqIuAr0OsURp4CdLG9wW
Fq2DXZRM6S2uINm4BxrF7W6WUt30082UZosvHIh9LtZU5vNuq6T110xKZYfhKDCSgTVvt9RB31Al
6EprD6jQ1kKgj+7wKWriNtCTcLqLSnFrL8Ce+lp40TKlx5IgfD9sYsWD4HyVDKIP7FEq3mCnnrrY
n+yQs8fsRmvP0fzQj4KuizJGKMrkZS8a21MHecyIAA7sKs792BgT3pJ678p5BWzqWKBQHsFUj841
+6ujgQ/B+Vr4pjb1RzNLR5iONu444TwiyWI13vez12dy2rAqdb10VM6aer42qAtRA6d8BSqKRuiU
wvLOqXaAhjnDj8P1e2acpbG8a1QVCYb6TEIshtEFYEZib/soBffttgaYs00i9WGDDizaMPulES4d
csrohYbJZ1W5xJSkQHxUXqUNyXAIudZZiyRclc/OTh0nEHcFPzbctmo3TzeGBRKxrbreQ11lBrob
dV7YFEHRaXcqsTR7G6KtjQbCB4DTbQpCTbe5HJ5LHcyv4ohpdRYF4PhyVhMxBTxMrtC6xijKoPzo
F3DdmSUBs7KEjwXaB8uAE1oqnuiHQ0NpCZbMfM1wXB/7VUdQAO7xhmbGGZ/Mqp8/c/j1/FopIwl+
fPrF07Jd3JHVbD19hWZHOPSMoQqnre219N42qswPLjzzcrjTJcgydXEOyYKXcBbq1uoR7+r6A6Bu
FBHTLuKic2uJgWnDIM3fmYOiJAAzpZJI719TtolWXTHplGAXWAgUeIJdLiZIJ6iPxlgPXlkPjw7n
4KR1FAXXAXTsqiszBd2c0YgzVPtOcdtzQvDOaS1XXC6Nu37RTGqdi0fjFOP4UKyVUPshipJvoQox
K9LAQlkJBqRcmX1r9KlYM3Wq2EbNyfwvos6rOVJdXcO/iCpyuO1AR9vtHG4ohzEZJBEE/PrztPeu
sy9Wl8dr7LFpkD69kZOc337mQ/tZhVTtzlaEl53fbR1Z9YNy87vZVg/dJMjTj9rqKLEW2SladNxa
cZUiMnFK6zog/orOfWkD+Cb7xfdGl8DhVqyUolzCCV7pefya/WCXD+JRRYu3NUT1mYbBZQjArx2s
8B1z0Ty9p1OUbmwn/9cu461Dfw+WuLmIRxpf/bRbttSgp9TfSBu62wuMt9K3XhKve2Ucb2zmximg
xN4MpV7lMGgbV6+LiSwEYYFxk6D1QrmP5C4PHpfIjcfQuDfQ8cUdkiVlvUJKBAB6o7MBjr/Je2bD
eZgo5O4dOknPBSMQ9w4yl2n28NBWNy0u+vucjt6xGabYDVqb7twx9gGnj3ru75tqeBuWYlyFnmxZ
136myHkYFCCesihxKqLoNYIiaBrt/aJqwiVerx3BMajp3Q/H1a+Bj19eMhOoC779aOtStseyvNAg
Zk+7YhzvTEKAVlo64hgKjinB6K38+/JqD3SxN68GDwlWa1K2HdTIAv6+eq9VGMS5XRwGt+PIRH/f
3pqRp5QGPWM+UgL6/3ZjQgSXDua9JQ7oRLZREuljElaHSdPEY7m62pKWct/09nA2viyblsGijLGu
LUcdpe6WoIZvDqvfOneMnV3S9pOk0aUoKniDJb1zCvPYZ+ib6AwcY1kd2gqrKSa3WBm1XKlxILFi
YevJiuw0BUXs4RqNhwjjuNt4jBN+99wPgKV1FhymsIiJD37rsgnaznCGa8BKCMeF+irpu5uiAn23
vXsKF6eN4Ya0wTXc6zodrlobsbfHumfJnPN9ZmG2DAcrYCw9pclAUVHILkmvY8BZDtqTUIkzjIO3
qZmH16mnKLkjU0S687Y3TGvlsoOttO/bO6/fNyaECIEf9cbLrKeeAPtdOrbvTUYZVeARNGDcuGn+
gzzoywuiAa9m8yCuGOY4TnHox5ZRtLE1XVOuU6anwYzsVVdEFfV38L7LfMj95SfL5K6TUU0rpynW
CYTkyuW+WU0C4Z/Vo9pZnAQXfwB3SpOgDIuIIXx4Bb7mzqYSarixjSvIHWRE4tuesR0ya4rn3n1r
CyBmoIPfenFolcLEiurEpc0K7x/emK3ZJ5yg2VmGZSzoWnKOLSpypqVqWKNtOXsLzo55MDbU851K
mxxBjv0AQiQllHAaGlPoOm8rKtkS1EP9VefntOG58Ae6wLsIer81y+2QQrZe8YomXN5Ts3D2k2et
oWRYv+3xeSmbS9MuH1c3wkpStCTTX4BgdZ5LsCrXu1LUVrTOBu5Yey6LXSdghnOG0JZ65ZUsnYMH
nb/xTNJDKg9Oq9M62TvVk9tWp2EBQXcCFT2k5lvaPqjCQMoBiMPc5vwEKLg42gMlUim/WurxO685
xMx2ds+a2W0nY7hlEAg52U0faqCwKZrM1zIVn1P5gD7tNp/b78UeEHWMAXl0s/li+WMZG3XwqKRv
Q3yNiKXysb1N0SaFqEe2Y1kvMf9am0wH92US5VuXjOFmmsE8l3FX5viDqUfEryohtdWnZ5Hv4ahx
WSNQz1BM9Pc1PBgTL/eRk3zC95Qc+uzHoDuMU3Bfa3GY6irZLOYtWSBX9Sf923Yehx6qCLrlUL/U
5R2pGChKElnzF4AkZ1mygwQjYYFvS+9zzXCrbdwm5O24Du8FT2DjEz4xOsEPaAb9cyanQts7BsrY
T+1yqXX/XZjD3gjkYbZQ50R5cMzamk4u0j2vq7g3RISC1yp2rOQu9P1w01f2Nzy+WM/t7+z7SzyO
7TmZeZopsCbts5I33YQc27dWwhUvqsvRdgQ3GQfecEyuzbMjaCbEXN+vApRoWzNUtG5DbLT3JHq+
2imHbAWmo7UxHBexWaZxuzT4hy3vSbsoLtwhBxC12z2aoWv9jF6biJDWuV4eTRowma6RGUm75it/
3WXOY4NVuV6MNk6n7nvI51eHUupV3TPRBVVBtkBDb2ADCtXSilyQKLIKU+u5XSLz+PcydUzHfx8B
35nHbIgerdBpYyeNPMAHUmD2hcXgMRHVKLoMlSahDHtAgH1aZvKYZTD7q6nhkNteUxb/Psm1AW31
qdRZF7Ud7RMSGsAry2bfFvpAyqpCEVeH+Lr/QPZUknJZLcR1wYM/ynEJ13MR3cIQEptjZNZxyBtI
Oenv+K89OhEEjTI97kChZxg9A3UtsTYQOH//y4eZu/5I1JAmQbZrPWOgLcSG2kmuVE5tLFtVYiHF
cmltEnKGiLsoeV/bae9fWXY/w4DfEZlUcG33jYSDLlR6llRENjk/4wgdn+cBVJLI9uh7aSiy46yn
hgQis1xJjcldJASNVAy7TAk+fk6ZU4JMzoAvGzChpuFAp/wOh//8nPrDcvEX5IX9uZ+Fv0nyOdvP
bno0J6LzqdMsLPI6SMbA394Y41rNoMR4CSGbDbfbZlhK2bEtaDpNFFkUVBR807d3RAnsA6rRgmub
w5nRFtJv6oEOFdiPQTneysrFe2pPPBZWOKAR8Ch1sCoS3KwB2UIrxdop4c3pKJ/lsep9Hl6zQKlc
Idshu4GT6FMVjm95wTaTFsUmVCZxAQW9kONsThvw2C2e1+dF2pugCWA0rbdQy41h25uet2CHP+74
973/XkIW7P/+W39/ZqJQR0OTOak7bzdcuZW/lzSRCthOHKcUmYT/HwYjtIAoWveHE9nt3+f//io2
SHW0o5yobAFTaweU13DnId61oi2t1VdODWVAc5z+/6O/z9WWd5CTHexCV4Bs5BWeXOINjobs1DEx
zP9+9Pc50r2cdS68YJU7+c4yc5c7XKPLnYjgQfe7iQr3s8vNh4mngjixRa+GQLaE5stobbparPvh
S7ZZuwnTALC5t4i4771kF2qtwei821Ho5oaoA5bGCmlw0ZmPtHKJVRqh2yhavqmnTuwprPpTXa7t
XMaDrr9MZf/zJnpclDiB0SKnHaXY9CVhVGn2wQV87rL5Mc3UlYZIwUGCf16KrMZtvZc0aB/pTTYe
iV2qlXPRwwLGkr1QEnNnRSMODv/smM0PCj6+OEeSGVE7NnP2aDpzQ6oaFKHYB2m7gLFN2N6bU6Y0
elfuuqid3qPFj7aj2Q1McNadlMO5yhcCZhJIZ6MbVkGkLiLNb8cy4+SK/mwZvIchzZ+yvtoQ975Z
BHhwD5qws+DioSS2XuOlLI3OQ2eOl8KD7u3Gk06kTQBEJbepTrJ1dqu0LVegbVRCNfLXGpzbsMuP
pkXRcVRnN+U11yQfF7Iq5vRHDx77T9PgkFZvRCfcTkZxNIWxjyYJ2x+hLVl8JncZM4u9dwNlj0na
mce/l2wsLJy11kNXmXfZvlZXdWnif7fmmJ5nW/8rRWivs9Z+yozsWzveY4P+Y90XvRVnwSX1yp8F
em0rHGdv1JxT0+bNGq8nKYM6bgsF2lou4U1WyIztJFwbWm06FHiUsT72bn1HD7KBiRzVttdhWF+G
IVZ+CkxN0rkT1neePT4a2r65/rc45bNy7ZfZ/a3hnfeCxDGB5hqg2SHZUHLstueMucXlQBM6LEuD
vu8M7lntXCPG0X5VoVjZST9uyqJrAK+8Gy4WQxg6AhZxPLkCKCjjdOaWbjw3/SkyJiLM5uAddCtR
AkGyaoxLV9rWjskY3r1RiJ2WWZe7MhyRmOZ3ozlNB98GaQXxSFeqdLcUyQ+rOrDPFIqeo7F56APC
COxlPwpwtrKT3Wqs2E8mcQh4dJgGK8U/qCoE7nYwMiCOLi9NI4gM4Y//+RwKO3P798m8Ase0JPZl
GaZru3s0k4oWk4E5MpDjr2vayzbKy2ODtGg3Dc65kPVOJhQFt0GRn819PbfpwUDZgNOjWGd9elwI
fWuV6Ld9xjAt6+JzUWR4yVC+FAItStktYRxW1tFV+aOy5EONVNjzu3WHcQDPSfadZfQru6kCOqJk
wQM/KSvzkgfZjRipVSJrm6s3/gh0/OhMzRXkzsKRniLeIPr1IlVuRjd/DNhAx8L4QZfPD+e5ryGF
ttof2zWyP3/lDwHxR2hIliXN96FVnj0yvtalA/6yhK51igrKAETL+I+aKjgPrkTgSpYhzzWmg7zl
ybAbkvFaHNnGuESbZpzfjSoYn40UvSRAOsHFsFjzDNjyv20r7Ot810vy7CCz0Ok6XDay4DlaEUWI
jngzeJl9PwaE4daR9wxwSJIdiVhrPU5f6JeaOMma6EjuKHJP+BK0orFoZb5jndo5ZXXr1/N4mO0Z
OKFJ45Gklg0ErMXiwKoZYaZg+vT8lhhFC0dC0l8ytzAO2jEOVDFZN3awHBoElzyPBUYjCNnzEECb
0YdwJC7x5IHwG8w6B6s8cugxD7aw2zXYExZwQf6fdCTtxtZ4D34f7RbL+jeHBCAGRSi2CPvYBTyo
UQLZgEwM6FjTWtiyOZOZtEBX/TWhXTBJ9HM7ryov/CdECPM5VAT5QRDWyirIDHLe/YDAeB9fTqbr
8D5b3J1yKIN3DCkPhfa++kg8G6G7hxhianO8dagPzGrnzMNI00XVhoi5Z4tS5nWemT8TrtqF7at/
VKV9QX9znARnwoWHPjQhI8iMfBtNzsr6iCJkzajPk0HA3lAe/EAguwZUWJZNFiz/Gk8/Kp8Fm0gP
VCL6px7f0zr552vjJXNmwH5awcem/iHa+hDVTrRNlvqj3hKBdY8r9qWWUKERzIjbfNp1Cf+rwWxC
3E5l/s93gqOZV+s+UgAEyS3B9sYuJG5SUkSdXD1HnV/vx3o6SxeAhBA+8vha55z3NNj7uAUk3w9R
gA31UXdmyYm8+GqM5o6loS2WR6MIbiBLVnN+PfoEXy4CODM1dkXmn5JoOC2+eyaRC0hHpaAO3QbX
JYmXYfbjps5XW5ubkVrttTHO7kpRKy8HH3lkHpB3lsVCeg6n0/m1IyDQSPRjEem3VvmgTGMM/sMR
PrqHj2k3Q64fW6+/G1FKODxbm6CKXiJ3uvhRF7OjbqM2uTepreYApcBXAJfIILOD9jgFds9NTRv4
XKcPCl6F7Mw0ss8q/EjkdH9tOLf5sfGVrMCmcO7ZzLDK69Zmeq9h0bZB7RFr1XOuVamB7Ygyq4R+
vEESZCWPC2z4NUntq/CrZ19GZ9fOHqGGuKw3zKd3S+VRS1ww/4+rfvRX9bW8Og0QXbj18ujQ97yy
QhJAxu7UTENMftUnsVBQZUNPqnIY8YWQ2gaqAX4gZmXJkbsWqOCuLiw5QVr2cM2QG7kZly3hp5Yf
l71FHcAw6zVNTfvQp27KdUcYAlJ7/QIFcOkRDoYYnxvWa96099gt44fM+W5tS+hgnUGIFeorKE1q
7Smdrk3j3+gQDdBW3FGYjS5NWH61u+T6HQeXk0BEXDdpnhuv8a9CDg030N4R1nzhkQN30eC7JOJf
f6uPXBfsp+mwc+3hrS/972Zq/K0j53ArqUTnTspzPIqgWlWQHefZ2VVFL3deJxilSkwFOntoUpN9
zUJ5MYffgpxXcC3k2E75kQuUl3S24aoExppbH+GqOKfIAglPJW4FvpG0uvxqSkJ0kwa/JZm3jTnE
UT/e5aBQsnOsYwY5Nuc4+qJ2SHaGO324yGiPGP327eSeGmDTFZanYu+kaI2TafrGRnCX6IOdBI9z
0PwMdgWZ0ddv/QQZxNO9UvaAAzLDN0knERd+vETDotZpuclVuGwsIwBrtZa9xRSbLYKvLtjLTSPb
lNjOMEE9RzYg6Tz6+xS8bZVPaDXZTxaeuvfcVG/XN4kMv2Yd2tAP+LVJCGu3S2ifkQUl1rvX8WYV
WHsM6yVwrW8NRatzTH0cyKYVtg+iXauTU1Npbk1aHq2ENO3rsqIKuP++TF5BAYeNYcqvtPH+LfZ3
YaS/7N2fvncu6B9bWXNxx119zmoe7qocH8Lq4tuoW+eyM6BJ8eD46dFP7V/TuycrGK21SonsuERL
8FDA8aKJMe5N0hTXUTPFZIvvDbu41N1859rNtHIUkgjQHQlLBacB7oWKpdiKMd0T6RX3Rv0UCmNX
dcZnEE7JSkSQs4P/MDUt1y9czdegbIRTO1FOb+1SfsxR9gOnDkQQnTuB6+gLf26/9l/G64HDXXf+
7RwhxOEgwaBfML1UDJ9uJCWTJySsQcaqTLcTMRqxqZPbwuNuqV1YLQxHuGHBomMCY2kz6eW6UYlY
6d5ZzmF6nerMvVkXL4Yj3FOZmDucfbw9koUnaJPHMqvv+hwtGewDaZsh/35ooSdZyIXdhOT7wnkU
1sYmz9HPa4/SG+NcOmT59Xd9xi7N8cafsKKJJwNH3HrpmAF1P+8mmBI/K5KVIcI0Jsb2qbDNoyrV
rdeP91gzdmrwOTtYx4lnJFV4daLQSfejrp8WzfZMCskvOMKLNopfRp5/IiMSGkvc52wERGVyDXNG
M59klrVdQgJNGcHzCytDPfNjRiETnSqnUzJ/zIX/kfvyTdfqY9TdwlTNBSoT7CSZE+wLldxLUL6s
CP5VGel5/TVts7I/HJQlq7lvn6eO4/sY7egtrWJQnz1hs2h0EvQ3+jYL5GugqpgIa8Fdz/gd9seq
5Sscc2DG+8nHKYmDWp2EKh56VR3dKd0GLRTVmLK3DkI8SEA5ID6Lo0ITB3pU2yRpvtym3zHiddtC
2hc5MD3htntqOY9LIla2eVI+a6PZW9X8wSM67nFSzbN5r5pcMtdF31EOXRYMOF2W28rhJxZNn+yN
tI+vau4gQ+xXxL4r7ppQbVtDrF23RRDhYqOJMSrtrU6jYKA6nG0t+bZY/Doz/FZLgmUNF14HLGS3
KW6OYvrNh+K5KrlenS3u5jr/gne41NVwTJv5DVvj9pr8vZqC/HlkoYPZ1rcmgM31WqWZc0YR8o+I
ZMT9pwzD6Ya5zV3V5S6aQ6ISSSNXk3y2S1zbcph3A4JAAoSrHxtyGp2A2DvYmt0uenOS7CNM6y/P
su60YO7KcDlPgEILuvSeYtLrpbTU/DinXbcNk+gwiWHTu1ciYk6f3YjNkyG0jZKdkvw2AN0nBxEX
iNsLbDshpA5y7LR9XnQJZ4Maj3cu7kA6WxR7EgrXShlXcJ87Y3AvfOfYOz0Qml4Laccm2oCEfqoC
/HnthvLx7ykcF+52uwD1N+3XHsFlOXQnTWVs71lvMqqMO4VoUhqalc6/X7LsuSuiG7OC/1MjyJGX
tCcXSg7dbF/i4gYo65pq6y2QDLM3/2L+OM3FPELTphz3+wlZFkbzqRlwjssP1ZFk6UTaWJve7TIh
M+km4913J6RZXnGe0tLENBbMAP5yPqKKno9dEXZoIa3fpVFizbnJXi9Ejp3+XogfBxUZQLFQEV0z
IhvYbhsiop9CVPhtSN3UTOt38ZcyrOxbJKDNrtddfvJHKz+JMclPsm7xtfoSB6Ehj8xc3Dx/H/4h
ULivVgzSuMEIHVr3XXF0ABkrtsHmUNnS3FOJkJ693jNOqc9HIwXjpZWKA0OksfPm6eA0JutUJKPo
yMDp8XSDmiysyQcwdKxOAVqWP5Ss5/GG/uLl7492GsL5aMKT/aEIkS76wRHDDXu0LprN3CGRL7yS
lzGZUNtR36ivn7NVBfv/9+Hf33ELh7BJj4GOGWRtTs31xhrqrXHVQ/+9iBq7yiq5KsH//px7a98k
76EiNf0UXpUuGUmX6y6YtvMYlac8K9g+/j7s6+qB7Rk3IJ1bJdofxPt/KFya7Meqri9FgtEotMMb
5kk1uZuZaEdsbaN4iOx2ZUyZsQ369LMO6uT270VQVE1ygUdA/axfRKrXajK5VAjKMES7D46CzhiG
Q9NXLfmeA8OtCpvT3x+ZJ89ZV9mHrtfGSRnpxknD4jZSxDAs3lxsoyLyzpPloz+U6hws+iL6/ouM
/pUdDu0R71LxmAnKfu0Mb0I304lgOmTyluqnHswX00U0GH2i4uyQKkIfEQywM3szOgbXd7cyjac5
Z5HQJrYw92dohutdPseLspv3wql3SG+CjygT9jrsw28nnDLUkQGglFvj429jOcpNQgnpikBsazNl
dsqZJHixrMVEJcgpPiAenKNc7xE63xWEZwS3oXTWMi3D7awaNx4E7689XTmzyiRrf4mYhf4+9L3w
GphRbQczqff/+yvW9e8F6HtWmoGcp3P5NqM+jYPpIyW8Zp12oYVwRe/7QVg3bYeGIRuUs/17m5NF
wPe0LJpOW5JUy83v5jI9zBOMb+EjDhMJShYHycrKE5c6XRTICcgxWJiPUHFrSK5BgLUn1p1EuZ+r
6/x0TfjMs0ebPAhc0m/eOOi9yMrvlMD/bFakz4doP7DGXI8eJXtsV22h1vStNd8RMBY9JWpEzRAU
0TFlvMx1wsG5yB/weG6zKpp3fl7O66Bp1lWGf24CJF55Dscpsyl+lzDfO7ls9mUQ3vCWU8jIg5MJ
Ut0du+pje/JIFmbOPeICJSeJi6K4AAFyRPxPJ7AyjXSHg5428+5SiYTR0U/OOl149INB3ba2yT0V
1lQT2WBqFiu4SJb0hny0/hS0JNzJpTt26XxWHJoPRkqgag2Lsix+gJM0fSVFNnnVc/tm2hBZKdm/
WJuMZQ81LhHC4J9MC+XvdLhLq9Z5LHskbDUDwAoh5T7gat97NWoBU8qLkUzvonjVtWyPWnrRPZa0
n6gTJdH+/kcrOGwi6BXj1N5bKViANMliR7tpHj3QBtMHmK0nQVOnAdAHFatikyYgJNjdHXAxpXcs
CEyGe6UtRM6uiVAMT8bOsfPXKW/uy8n/uJq08wkS0CkmZO+V/cBIbqyJUPAIju7HnRb+RHKbzKP0
YNXl18DZfDP5JrbF/uq6F564yY2ZhREUcL+ksISJ4ignl/zDqaeHJfHcGxKfw4NFFNR2ruvg5AZW
vRnmnyBz5euQm8uhk2pblWiXsK71z5xV7JMdIjUBg+ufIzZo4hqe5tD+UNfgC8SL/UMd8bcpnXiq
ry/o8g623yaAhSSNd5lZvKA3O7ctpsvUkTdOqI0jVLOxqRqlsdRF+R2Qz4X0luQh8i8u+vHTZOBK
r3SVxx4JHkhiETnPlEzsoGZYapz5q1zQo4o68Xedi7tSi+ktpHH2IeGuQYcv9sTxQg4MIZBvbYrv
bpmIiiHbOLN+3a57S/OWrzB8c10BApxBEbaT3fV7Y0GP6QskN1QT5E+1494SQhIeOLQew6hZCdNx
v/vC+aY8hF15mi5Fu3TncpgfZVVGp4ETO2pa/1CV9gvnkHTdNbbeuVEx3+MPeZW04x7E3HqsvT4Q
1pyWW09jxLDMsHiIGJH+EgrYK9+iGm9qSYj/Juicp2Qx7lsJU5zOZc/yCOmT9O7ZzJACRF1kPsEn
/thIfblP8FLmUTzmqX438+yMPa67mfJjPZcOwKehThK1t6q95D4xrOXU+awSy/jUh9P8tnTRjRZ1
cWKlWE1LSPi9T/7CZMruYvmcGTzlugSF5XC3pjJfWpM8WWGGONsJqbYtpGScP0BpFpR+jI35LWKA
VUjI2blqrxKiLDsOanxAxfVv6Ap1bkPccUYzlyvzhLm92IxhXWzDJiQ/x+2oK7Nm4zFvlruE8oJm
trIHztYW+TkuLlMT5zl7KRGYU5gf3KtNIpQqOJsdj0RbcsiSLfe5Hv1vb/bLmxGHpTPN5brCcnwJ
u5FjU48rXSUfhrDLC/Hl3a604UwcE4ggI37SlYCZxnz1zZMcjXc/hV9vx/NcOHdqIvqhsU25i0S0
h6UvX2w/+CgUB+Up92803CU/8wDlNrrlvsl/ipQckLH75rSRbumgbuMsfS1aRfJRn0PekIr2JJfi
hNschCIIxlvJ27PnfGjuYDoWdn/cHaV3WMI2eWl8nz02Rfjr9sJ/bQdIcul07RqNLKaHoZwe3Jyi
DA7A1JIhBlu5ifE6DyBU6Jlhx5wAGLbKsSgj08/4dTZicJGlieE8IeZq6iGJiXbCNMuRitJj/1xn
2DcNmxqbAVbxHCq8/H2IdSXM8Mv3XuquhEJ5b4QQOl4Add93/OqYDEjFqX5yLzBPtuc6sdLDDxFg
+a3qp/zWAxDJtGJGTedbFI5+HHC0jIFFjjWPOfJyJwANmKBACKhAC0672+Kzp5g3ZWukx9RLo5Ww
2npfekTwC4IuRqMPzz6SxdXY6HorzPrc4Y8BvnbyfS8KWtyvyJ1CP7QuCwo4HF1srZzq6m7U1kU3
O8Nq1ObvRc32nWm2WWyiuNYtcTosvuH3IAbr1U8bDkohsSLe8N0V87FaoAr7rs+2c3ODO6I9LNbg
/4x+e5OoYoM9oj7/vb+2GVHZkvQr5gAXvFaDcwUkds0g5uQJWjxK3guinmeVvntBmG1rPB3rujBe
a2LSd0mX7/LWQXWeinwVJOYYI2MrN8wgzjaoki/ZPaWE1OwRHfNLkeezkZb7a4LjHB1bVhtEuM78
ISYnxuh3041edrbl3G3rQfAYms1+WIgvUwPKz64qmRtFtJEexCtaYAMFX7N3S5tULQGBogADtGOT
0E5CUdZYpAJ5Oto1QVGw8OLdGOzxtbFa+zkALMcf4mrSiDZ/24gbuex7rmGsweZxGU+OeEAAhbpQ
ld7RHNBukjxnb7U0rdjLhLOjdy9b5x4Ik1FpP17yGSVuo5/KBLO4crT3FhXVfR0UXkx1m7NtZSv3
uYIZvTbyUU/1CYdJr3AebnySKIRDtr/D4X/GhrsJ2lztTUSqtBU92hUmlKHw/aeBJxcMH2Vpbc3b
fIGDigYEdJOz0PVhKihc6y4iOe1olHo3X98+u+jIIRhmuEBOtoO/ykks+YQtemzI8kqXTxemZSsJ
5Ny7/EIA6NlDmfTzyoVp2ODmdo4uEW5rnsDuWDZDdPFYDIbQ706ZOX7oMr+nPa0jz0GRGNpjNTMA
Z3G0GOhCO1KJPUjW2Ele++Ia3G9ywizm6GLOyQH2mqIipAR7N6EKodSW2ocIZDGXo2Ul6ATbC4ak
IGEjluX1W2n0+FMYHGEEu10X2qd+CAVy0/ph0VOBtweZR6JdFN9KcVDGTl70CUVJi0CsRq0UflSA
DtCJfYSZP2ezQXUh0/cksaED7ZUdzTP5WgDvQQ+kHXQRwUSFOGTgakzX5t4CbN3YBHpw15QInAiG
2rhJpTZe3k8HOGvjvnRJ6jGIouisr1aY4te2xXuZyFcE38ajlu5ThlDsn6NrSiH7flMD59+4uvym
vsV/KU2M+149D7dVkRMJxUVb4R+3dhaYzkMWLgzrXZv/+NV9Ksvh37jg3NfXPbnrogejY17RUoUn
sxB+rICo1nz1Lw+tOkdOQSBEE2Avn/CKL22RHcqmuOAWi50hCC5OH77Tbot4EZ6A3JG0vHjwwkU1
JxvF9HRihPBuiJTSmxo1ANOxdi+OfynYlN41XVYwzSCUTK8QEpGL0pbpcbQiASOLqLYoq/XIxY9H
zbvAFOhePEhfeKTO4n6x//mQfxtaw8HwKpSvvUDFQ5fCsTWy12UkOqxVfbTv+vqnBiEnX8JYNtKp
03Uu62iNlmJiiBrIpdCJ92Za7Ddp5AIpB+18UqH4LcvO27YBcWoh7B9clH3Jwj428XbF3azs7d+u
K6Zya4TWr1/0rD7hEZDiHSVPiZE8R8XSG0cGeBID7Oa1TtHmCKxlq0bW5raZ9UXNDQ0tThbEkJMW
c9j0UGBJ2vwtyH5r3oVUpcSLJo1iJAtxg4ySSalhaRPtv6VSxqYlHStnwR37aTwuJo4cIYe7JGHx
ESmbRbYULxyIxrOKsF01mEZJAXHIl++fbEHiH2o50BwaeyE2OEu6HtJfe6JABbQAQ+sYA5thfm3o
h7NcZFlmElgHz3TOHKnClyT6KAcOFcy22QGlPjAZ90rX9QWsKNtETv3djnid5iZ7CDVUHTYddWij
586rkwMogt6YS2s9JJmXn+artN+y7Pam/6w1ARhJEa09z3FX2CUIDPL0U1d7DJ5Gq55bkZ1Csw2Q
waIZNsLJBa2ymku6rjGMIp9nV3KjnV/q/2PuPJYjx7It+yttb9x4Bo2LQU/cHa7pFEGRjAmMZJDQ
wIUWX9/relR3VEaJ7Jq1WRqTQeEOQlxxzt5rE4lSLbfaTAutQk2SNn3+LZkHQfczfkhIr7sBXfRU
TgOwS7N/oHc14o1AKhNl2rLDBfYiMq2848ysI0+hIuduWHlezj9N2hO0Ew5967jBRByQ71f49CS2
rw5pUYg7T53RtRa5zsWIjH7DrJ2ehUEfqnOlqlW49jd3bJWlK9mlBn4G6fjTuo9D95hVGWHaFTBg
kzrlapjgq41t9EoUZIjlejrNsTXdlbxChukToVFsHKJKOyz23Ae+NNvX2nkIYRHdJyXtjXZqfnhj
GZ3aks0ZxYG4Zl6Wpok6QTRyb5Tj1syJdyPm5KPJ0vAUJjEVnJSFc1kgO2yR/a3hvkGv6YsRT6j+
Vae6/pB1I00JvHS2Js5FNXNN8P3CkCgw/1YPS19/psTAHPBwFJ+ljKhRyhhV62xxs1McKbIF+blu
IFzH67hF/nvULbPamXpDq6e6SGIXH2z4TIGZTvuU4iTkzW8VuYv0LpvkXGaICBxDPghTacy7ArM/
nXrsyXS12uxSWsZXXy9uEFrDsKHxgcOk5DmSE3quIZ70g5Pqn9gF+5vJH+9HlGdhK8OtVcz71Itg
fvpMw9KbvL2OGHjlNkZz3wn0yJVRkzQULXJdE9pDghDmelRNNv2wluVmWiwbDT4XO92jnobJAwSw
b1K3RWBnKDGXARwMiXhbWJG7trMhj5WsaUPajiMeCahAEvc4grfN3Ls5IYd2yC9Rry+8pGSIWJV4
f25pM+A5RZyO5jk5VcypB1feZ7U0djweqCuqmidlaT9zinIbyMrE8GYEqSX2llzeLKhN+6ZKHUBF
UYGjhJ5ZjZYQXeo61kdc6gy0VUdYUsa5svC54MwCsdKbH/5EphTI9mdLyxGc+1QJew1FAK6GmhYo
yTq0B9F6x6Q3FuX3vGp55ELt4FbFnV608NY1byeNQwd3yRo9ScAP0uNqOZP5Y98PbbOds5i9vzdv
YPPF58gh5Gky64Pf55cpg2I6Lhj/q45EM+otOB5wmK/6uQ5vFxkRoybJl2p6ZF4szNaViL/CsI/Q
+NK4ubiuTYSf1tMNy/QzlQMz6ODSr+xkOsqhl1unpAM2u8LcglkX61xmONA06iAwyqmLEUsZN9/Z
zdSBP+3HcT6PEh9qQQQRcVy4/+hfsEw4Tmofx7Q9tmF+hrKmBx0KSKNvDbyE1vd60qpTOHEtLYC+
B9so32ynGm7wZvc3mazIy9Fgu1GJHs4JEpwz2eoXa2rm/fVffrUrEb6dQkLHDjDjcDlR0GrpWPdo
gKeuPYxLKrhaeNL9Npy3XVY36lfDwHNDYxWBDtzM0qbC6pMNOoJuPRciuTMBUG3JWKT9Dg71YiVR
tImjudmDfbuNTfGS+CK/6U3/gl1Jnl1watSUDDswXZvdV53fmPHbyMNy3432N/Q6t9M0PwFcSy8V
+LKwI49p0p5lsWSPZabFd1o5Ba6ZZ2cZt9+WPJ/uBzWbEsqXzVdLYQoSzWV/O81+0Ja+/WAP40k0
aLnndDnUJWiBkJbyHjAuG5E4CayWKTPDhaV1Db6Usf5eab53chuvg0HrkblR+9k5Sz386rVxSDM5
bBcjBi2s55vFEtk+s9D49J0WzDO7E9NwPxqd2jcernRrMUGvCQ0rtrmFxtN3Z+vkzsZNpk/iZPXn
MjbggCGliRMM50asI0Jz2ZST14UmqmUXms3IzGTzSf8TZHDVeoExJOSDpRZdz9DZ+mOFebQBO0en
UnaSqhb7/6EGTSElhu9kFMZ9rNFg5mre+IPc4u0HCdo85Pm4y8LWwtAWFFYpd+7MZqr0UAt1BhS/
Pp/PhUanTo6u3E6OfOjq0diarh8GPUMxOlD9kPiU3hLIn3OXLptU5A9etQTxgPXPScP3eNHbi9X0
UA7y4SYd2I+lSXSTWNUfEdUK3jdpgsFKR5irJr5UcFaJY45bklHbVYdVAzG3l9zpdqXfaB5tkUWH
K0u6nQOEr4vzLSSodt2H43xil16zsbHRNw10dXPamQFg9jN9ZxILM+zSXjnho0KnfE/MLWqOcKSb
BFoMYiLNZEBl4JWJGDV2VtHVJ8tlAZY5rraxfRZCFYk0COdgnXT0RFVkkzxRcr/ABdB3hoYVNw5J
2g3JC9zkiRJhs0E5VTM41qF2js2Ics9doIPOSYoAycU53/SHBijWuU6G+byw+qO3pRrwJuplsyBv
rRHFlsnN/iN9SJq+DDSbjVbR+TYAVNaV1cxmNqZahFyKjkHJWT/OVEKyasyUNp99NFpS1lZ4AVsD
o2YLYXJtMC1t2BE/yUzL1xC0/G2SPk2ia29bo1lJJwIRPPQ0zqF3Uxyl4NFkT2WNitDt8J2jnd40
k4WEvMzbYHG8Eadwqe+WOX/uQ/sDPB69WBw6wqC9Uji0rfWiOJcdo13ckHjaI0BGOZTk973ePC9G
95pbbHrojoi0OE6pe2jFGL76IwmkXtokF18S/Scj49ZECYbozrG/u6QaIzngG+BTCtpAs6UA07cx
jYhbG1W/SLzm3iQQGoJbnQSlPXdMNka3nDz1IUvq9OCYAtN3+5oxie/FkukXGJbLxaNBZQ5RuEtQ
SclVuzAZTAuZ0pCp4rNbEDeKfw+kaJWcLd/KT4NzT1cRTK/6QD/E/vkZPVESkOjl2cdR9/qNy4oR
FVQI90D0e+Ex58UD+uDCRasc116/T/L63i8i/rJOfunREG8qSqwALQDBxo6GZ7KFhBI62XSDsXlD
17Z61CUtlCr/KvxlhqzbCNwwBbcZ60ceoBrgFhxW9FAa2bcN69SpmQ5+Rryl6UHEUy8VFlvKvvmJ
ef+7m9QfzZyE27oxWJKGoQictWNq2s3QewnsUKvesVvfDKHWHosFNEvWimjnGMsLiJToXCzlpaDc
uF9azBiG+uAhfd7QeaqIl3XS0/WDp/s/xjoiq4+EyCMN+mXfcIYiMUxHDuNQzssmslnUxQWqgUy+
yCQE96glO6BO9lZOiQfWhD7YaLP1LCIksM1DNt+KyafHE1JjClsQFlGPLw2R8ylP8J8Zbrtz++o9
1dPvqEKofVDMGxJn2kxVOK7EKDaLS+UzoYcVl3W9dicCF8gTzTur2WoLgBfY0WmCd7OONGy7KB9W
ahHn2vZbDHJzzPNnOdr+hvAOxGsjxvQapZPu4tmdOof6HcMPJH0LAyQ5fvXWsYNx6T/StsG+VO3q
CL+o0xfPFN9RjVTIAAp45avGR0GlLwh1tHOYe2AwwAeuZbSTE5gU9hZ70/BoOUbusY1Z5MuMs1Pp
H3nI7iwdVzotIfaT/dmLEYFKfDAL7c9YRyEZTt73xoZg52gaPtNXLdOLXa+729oSDWMIojbCCclV
XcyLTIabNrQgBefPttXwXJvjay1wx0obfzcyFRaxabtiRH6fBTL3LKeOwDuNkf1aox0nFcWRq8U3
vjVoZKC4esduNl65ixwiTfqdk4nPpCX7L3Hr7+GAeJdxAK60PCHxkUFufzhR8pSnYgq8Q+VSNC8G
LkjsPtpjCdbXBs4UOi6Lj3BfVd730LdxKcv4UfP0R+pOWKRb6BkRSpS+9h40+JzM4iHengmQ9e2C
yIjtCtgTpf90gpiaBhKlS6nMRZ3XwJqoo9XcjKwwGeKSHGCQ3Qs2MSUNXS0+JgmGMoBR6xphvggd
9EowMkJB37GIxlMX32XgVXv/ZfYxMEUqjLt3WXVO2kMKDf3BZl+7XmxsLNGSgQ3ynv1FAwyRPCNX
X1b2bN8BMrvDQrIDdvOHP5enNkMaq+fdUy297yDp13WnibXwaFRbgn1Zj/7WwArZ4t5NE4zOIEho
0+E4Rln9Zmg9w8AybsasXhDB4J9PjPtIb1DyAK+ahI7i0I+D1PyBiww1YAIJiE7EmfHpNs9Dbgl9
XJdG1qxdu9vZtvnUFKwyy9NiJjb2PIsZXgHco2ZXz/LecRBWVIU8aD1KKngEqwVmMMifDmYYleef
Kdnp+Fi6e4gbbxM5qquko1It6te+MlAVIYK3+jEMqga9mm7mj50Wvri5fDHD5LUh2TnUseljy6Mr
GYEC6Oiopk6+yYFRsC8BdKD9Mebml1KjGITw5p2+HUdvLdPoZgY4ue+QpFuTDXC2jYKqdW9MN6v2
aaUfpzH6yDPrrS0wB2VReta69FKO7jcMsShSivEF0cyehvHzEM3fMvi0As+/yFhPedJjS1XD9RDx
k5iAiYwNRj9T9U5dqELp69SJdNO2+JMntp1kheqrSTnr2Gy/tJ0XAWAwjnUmnooKJJSOX8RY2jWr
HW8dI3jfTkv9Svf8oammXZb5mAkForzIcwgLYCFrK3m6j+miBYhEAxuNaf3VyOpt9sedW7MjmA39
xaPCgrZMX7o9VKlwHzEs5jHakdiI1t0CG6mAzGP7X16XUsAzQPH3EzqoiTZBkrZnq463jgOqJrLF
HTa3aG0UMLE7uClh3ERoWrKnrGnFuonpnix5e54ddjm+ZepIfG/L1LyJExr3WWLuRQr+rIoQ1yHR
ICkowk+SYDRCTCi/d+60r1tzIjyouS0AwvlVQt+FAlkQPkRuN+8LmTyWsJ3Y+aMk9OuZCwFLCTue
Q0Xdy0A2eM3Y7DQHvUNB3TnonOrNix0qaWvSB6Tn0bdI4VwtDps/714UiErzHutzAciEHSW7MycN
SonyLzIZRbX5c5yICXH7LSS8YVP4bbETpEsPCbK7QdC0pkjAutQPpir17rHkBlNnEgMxZPnZDhWW
bqke25xZYoo/21mbjnbLxK/HeAPx1WKl52REfscfmt9GYYNtZWBsJoZgixA2kEXxzbREfU+AN7UQ
kupFTNNcK986506vtPHF4ObJHeqN2A0/e9hz6UilorfUkuJzqHkSajCwVlQxAqNjaWkKA/2sGXF3
rVHXK712UU1a/cmKzMfc8B+ghXFBKA2CTnPImW/F1pBzvuHETDCG9Yl4ZNWvNAzjOW1jTHT0sGkY
mAbIUbczSNsIjU+g7nShq1m1hFeUXhfBdjx7HHW002MjnqRzJ6T9SrkuDIqFcxmZrP4XggqMObud
PCzJs4Y/fjFgTqcUEtm2tiS8w9BFyKMzxBr2BQlz3U/TipniI6u5TtTLLlmZ1Wz0yxSccTC4LLio
RzzpPgv8tAifK7I9EFY29yI0H3DOIO524bE44y3tyNesyWc48aDB6ujHEFFwFDM3a4cnoSas3F81
NUQmrdWXwKELSrCEXJPX7a3kULwjReKhmIz7lBCXapCHaMHhRLnMPrbqw/WzBcUPjk7tNbU9J/CU
ozFVdkvWvM2xqjOEbNdPAQHy6a9vXT8TVxfk9QOrsEkqXUcKBzRUMNDrZ0SG/+2z69d+++c/+5Ff
X7v+MBqL8vjr1377Guk/MHSW0lg7S4inQYnXfn1IIvPv/3n9xvVr2Z+/8evnsqRRjmH1MsX101/f
+vcv+9vb//Zr/+HLXg/v737n14GnnhP/7fh+vePPL/72lr9+59cf+y9/5OcrXH/wX/7Mb3//r1e9
fkMkThvkcfsDe9rn5E9hMDtJMCIJ3TfFRDewgP9OCsg6tZoXkTfVtp/nZt2ZrrmZ9eB6i10/OA1w
gkUV/OfiBzWxad8V7X60qvHY5W88XhX2TFArZuZPx7DHe1wbdVBP1nPODvVYtrG1HXvtASLHpxRL
vG0rFkn9QtVooh++TlpkiH5TMvj5cPwSWR1/fUjyYVwvIsZwoGc7iWZr31KeYbVbIbyFfNL7+S63
8q3QobeAPwxZYnmXxsy+aZM1b52xYa4pSnfXN429y/+YSLzeO7G+iQcz36HdvxmSvj6OY3bv40YH
wYHKzlY2dr0syn1SAAqYjD+YAoptmWpIPtsIgOV1rHNVMRUESFPQ0MCIebSxHh2oA7Fxxc2uqQ9O
HPY0Kd2CCm3YHcPlPtJiC5Ab+jz9+/XhWRznbw8onCZqLrqGb6kBLsVSAe/joryPKDsIybp+ahlQ
DBxc0KLv3hMZYhH2dFSDsc80lJoDWUbYHGfSimjnP9MOptiZIbsAx+JLtlhCoinTodSPBTCX6TWx
OiROWboNS6dZJVSvpBHEtfa8YAxZU6y/63vYW53EHTGkO7g2XL2+UFQmlrLAWZgSh3NhjMeYUZf9
AeEr2pK+1Shr1C7knLCXCwyNxOLmZuz7fjfkXYGx55Dp4T4k2mjVJYt9Hk+uTLCE+BH7o+I0Alw9
Zmrp54Fc2aACpm1isD9jDi4LpKqAwmifxtNjV1RoBzVzXBNJcWO8hkP05uBDRp4vPrwoX+e2bKF/
cgfL0BEbacYFSsvhlptx2Njgcgltd8620T9HkzJ5Uqc+CGv6mnBTcXK+BCJl2ojpMSTZfu1p8Xs+
2E/GlH6n5PsdHwubbjoN2dhRjIcmupr1mhEX7gwNhmQddSiGWsO4s8guMdxkL/XhwTXml8WdfsR6
9ZKC9UwHJle1LAER+lxD6TbzZV/YAlFnObxkRXpOs/JSLfUjdXfrDMTgJuqHDaqrdFOYdPf1tESl
hKYYgAyQEQpX6aE95WUUBy5u1XVJRk/q+DQ4S+fDHIFzDYKtMTu4k1duUXXN4AEmelPOKI5jlrHH
iuYqsIR/CQFlruqKrVdqvrhamG8yJCFrzZrQcA/3bCywqpjyoGfm06gZKFXa8s7BF1nH3mdI8TGT
+byS+KOCZBz3SwodFrkl+JbC+daQ57CTJqPKqAW5W9w3I2vXocfrRAt+j9sNN2fYBVpjvWnA9ai4
Pbhpc2uMQ/wt/SRI58XUUtyAQ/tN2KBOwwwtDaa1jCXAIJ6cOem4+P5nZUG5qp8Q8xwz3XipTNa/
uE7ewLGSgFAPr6nO4+0i+AT3gCjdxwxIDAxifMhfHogkqkyXlGWL6g+5gQu2Yq2L6HnuTD1o9XjX
OihjQRK5rB7jrdm2NNFyDjgK7SOFnHPWVT8sVhsxFV7H3pisRfDMHDvdoUrZMzhjfN05kiuOTXWB
Nr9OCIurhgSAW3TnZh2gmfkUyY+CAYj0uVmeaK4diwmVe5RMFzehJC9YUwXUMTZ2M8UUyaeEgolF
8gKYsHm5SSUrag9UkZw4ksiq1jkuEKgo2evMJVnnyC0EgamG9M+yKbYVWSezzw6FhyLamVqL5jO7
bd3ZXbPHufhOqQFRGOx1iOiODs1I22V414WdH4zBe8nm+D6O31w3uaUAs2qVRQsK8kjCjxGXwHWm
Q9XbhzAx79Mwtlg4iNu8JG0gbuz11MpbVltHH/82W+3yqZ6n7xMcXHTd9jFDhA9Zi8hCI3mJtHBt
dxSA9ba9dE0aVHr30cR0TjpuEFZ9gKRbI4c2I7qzNU8vbV24x84HZ0KPNweYSOUVfBGWzcJ8W5aw
3BeoA1emcn/bufGpl1CzWW8v91Xhvy5quTuwld8QQ3T2YxQcORBWXZwb80do+y8SlN2tqcubDPHI
So+NnU9aHJc8X2M/2cNCzQ7LHD93CcCsSb4KB9fVSC4XM0exXZzsO7pGDdDPfMOIXfQsWDElnXrf
ek2WZVmDum2HVxkRRMg0jgQp+uhNEHPsrl76xEUQshs6Yg1sKNorQQpqUl7mDAkxmD4mRfvOi7u3
VtXTm7n4oJXyLirrS3cl9l1Vv4wz74gBch+X7ks9zM9+65xdpayWLcaBypQfy0IAToNvAI/C3qjK
fjvMNSSO3FjlrhouKwIXSioHaZQQbuF6Bf6HJUAAwSavLu8nAhXQmZ8Kx3pxQ4R6hk2+vVe/GFVH
xoReg7QJw5MjnvvUfrRmOwY62D84NGOBZ7s/fFvBgjHw+mPG7sVI38CLFns6evT89RvyjDZTjSLb
WGwL/yOLAxkdkYOcs5aHiWnzPmn8074dZHkfC/ZY3UTFeFjo3pQ5SSZLeosDN8LM4B2tIbp0IttF
fbLpJF39xgeL6s63hR4TBlHbCTKeryyO8Xlxy01lCEFBBRVRJquLEACSUxL5XRgPkdOZwOPYlphN
fKzRCWOtzndNG4Jl7aE6Yq6HGTl6KzvyPquYQAgTq8qcNPOurT/ahM0Rk+WlEl6OBzjexsX0hAEf
3GoOoiMNv/rJdva0J/d1k5zsQXxBlRX73hgOTRhvZ/pB9Iuu1Wir+JlX+x8lyT5WBf/9Hg77p1DZ
/7ew2d1ndXkrPtvfX+r/w5xZh1Cufx00u36Tn//j+bP58fn3YbPqd36mzWqmSais6zlkL+ukMJMn
/H/iZjXT+W+LOg7fgsrpIPwlU/ZvebOG99+wz0E0EqNmOkSm/t+0WcP+b0HGseDLOjgoQ3f+6z8I
mzWNP0dso191hGfpuk1CjWG7xBH/OYKMMEF6mgZdLuGzPMBYITXSG8eeig6Eo1juKWeSPWv2fwgn
+pI5rDm/rw/lVIGsMIBAadq9GTb+Wgz6sAYMhr+9JgGQbj0tyZY52vruWY1DQ24Kj7TYdsA57/sp
e6YFx8pKr0jdA5wLEs296C1IfZp/hlceRFH1KytpxYY2OCssB+x5dyYM9q3uumVLeuWAWj39MVYn
QuK25K+Qh0CEKHMVSjTXM05d4z86oT2g90L7KanwUR2Lt6K6I47kNcEW51t6F9CznwOhz6ATlT3H
do+jXQ5bLFqP6Al+aA5QbrfimRYDhvnFbg6NY3aBr9O4qvA1rrKCbZFVikcrB0BccBStv67K5L0a
26dKLOZKzBYtPMD4JEBpPb8n3fLQxPptYbuPyNEPML4e45nF9tTJGxj5Wyqq1oq0T4tObUpZ7k2X
+a4EeMQyWTyylnkbZn7SH+5SwNar1kRe5iNzYoKmF2XE7zD+LlYMFW0ybdY0jk50AJa5hT7CsvRd
YDvDU94TpOh6AYsZDqnhdZIQ1n5CJSW0Ob298A5jQ9fWsLkChS8Cq4O8g3VevcP1jdWPcMwpba8n
PzeCclJHw4m/vq2ReYdSes8wGYJ2zt/nNH63TJesHlDP13ftSav7eXR17Vyu73qpftQRInL1c9MY
E+PbcSxkgOIYHKqN6UHS1dWlwif77rXuQR2MenUj5jg8daoHh8/CWtyUjvbkGd6jk2TvUrYnhuKz
T6WQnc25rguWzMn7aNsXGzJBaVBaXCakPdycOVz6ohWY78LoKW5hVnXJez5NhLRWzEgi9jexzrWH
borMRkveMQRzkLhIs6J2VmCOngvf36kzwRr74HczUkVaTmOJ+JkHn32DzeVuDHOreWI/W8uJytDr
vIjHEYXI5u/GpH8SNWg4//CYC0GVWhgOQYXqMf8tbdyhcDv0ifXF+tKtHcBBpGVQa08AfnAFnQ+f
CBlUVsxM6p4x++ydvdLGsYb72a550tUjWFrrBZEA96hoV1bBC7hqjYQcuOPsi9y7uFND6GnHK8yI
J9fqESpSmJmyeM1s7uXrF9D9wzqLX32t36mH/nooSci31TNkJP597o7319sxLzhHfiqeEPrgPedW
wQzcrqqZ9MpiOmhIjmnnc/LVKGKTK2zq2Z6Ij8eff57vXWJM1YSrei8VoMWfj0rbic31ulD4XyH4
Ovghlq+Rph7xBOBKkveFcsriZu9ZKL8P7wWoGsehmWzs1QFWo3MRFOtlQ4aFzUnQ3LEL1H14fcjU
K0t1pGlE1kZi7XU/er9+QT2R118AQ5Qy6eO4vT4t179rCO1LFGuP9u2MpOn6aGQJTzB4+NKl/6+e
s0yx0WbnDMFt02m8hnpk1CFdb/d6wJbJWyhf3uJRg2A7Px+ckadIvUq+JO/qRbSqfgPiyTjhfGrZ
Vl2AXudOICyuVIPZCGLUM2oed/Uki9H4ljjhrZZ+p9URr1J1FdVNmnDLX38ePsDPsduX/JJRYclN
7DNhEiwkkjsPwYbvuBetIovy39/TjsvM9CsmnZlLcE8LQk9sz7Rdy/7tlsYYYRbJjGg6N5tDhGgn
GkEDNiPnXh3d8kELkB4LCjS9dN5ci9lGDbWLOvqSEcUAIeui1udScPdo0nskOuG9ZHhdmMCuQ7bO
HTSQa/FzWDvErvaG7fAQZdGx0Mnm6zlh13s0B8Gxshv7hP/0IerdS6Lu0xpXI0ETB7ueBuz73i3P
R48eKTxrBWojK+RnJGl2ibgUtEYQJ/snz6fKAu1wpWNMXCchQ9D1PIdq2lA3178/i4bzj2fRN6CH
+Rbjg+WolcvfR5B2VaRX0o6+woHLh/OC3gVpgUL9K/FMptyUbWdCPLJpRe/Q2TlT6oPdFHese2lp
q/M9j8x4f3Fg6o3/fHkhxJgGphrDdQ28N78d2IKox+i9T4TcF4jQl0U9a3kaPk6DuN71UWm1VC4Z
Z+aS8OxxYqK6Hpu6zbuMpzTKfnglvFse6b84OP8fT5vP2ou0W0tYHgms6ub8eHtIyqj9X/9l/E8N
VNRYSPkZ+vElQqCmpwzaOrGKtI7Tdxq2zLnGcpMQopy71rgKTRYzasisp9Za6bi96VJzdzJCXu/M
kKKAqab6nsLuyoBvSUjbPSNCy1RsHUpMA6tcOJceufvKKbO9pWGicbknugSdpJoOEZa/8+CuoaSf
iQm78+XonAq1ZNBzdBCQJb8MVbXp+7c6yS95Ym4dbkfpIdptXEajweaDFz50Pf+3bdZ0YZ7uU2S5
TQPqT0/FBUzWm3q4WolNM/bWNEFxadkEY7jqUdBwnlotPCe1CowJhW1HDPs8dI3OS1JWOFzvlEI7
N7mCIy/quqmpRZjpexbPYqNJpsYYL/OqJqv1+myBM35XozLF3nLFdcVUBqZLneExtQmwV+NO7s3J
ZrVo7kYtBlCfCwwy4hErfxdYk3dp3fbFEjSny4gZJSVBfp2ZoFFzcuvVD2pu/6ND1liSDAQ4nkEu
1silDvtv19dqtTQws/JHPePraODYq9+RRs6cKF/GNHtM1Lio3hrYIWMoa4hWI5brOr7n4weeFNzW
akHjj+l7wuCYC8DKXXbJ1CJC/XVqtE/V004mysOAHdksyEtXf9t1bRenXGr1Btc1oBqXpDZpwdCO
Wz/qHzRUxkJFGgyNBJJHDaGT3s317Y2Mm7LD9LbKOv0kU9iX18VlqJVgSOSbFCVeOoOKh6Zm/sI6
kUZ8dkxXC6yx24aCPeWgYcGcy+kiIyDKbe9iCdbQIGSDAcSnFxt1TwDEfAFEhV4uYs2duUsXyKKl
tNdRYWNVel31zMY7cvFvFDmdYI4V0Iy/X62fmFIBTyNiwL5DqhRF1L8aUHT/9xHF1x3f4zT7Qpg2
eqQ/P7NG6M1xvLQfQshHcA+U78qL1vFwTthZNmNlP/pR+dH74MCBnzk4yHKksub3URJYKGztqVBb
pMT3SS+Ft+Dby7h3PG9XmR5yav6ORi0tvLbU1hVSVUZyfAkZwRGZMQaEHjRByqix0h0TaZD7DA3g
WNgzJVsvAts4+EHh5F8Iub86r0I7B7RpjWx1lelQdjVJ4VkUWbFOtIrVqfM6MyxUDgFall6dNd16
CsPx1g/R/xFg6OxNZ9jGjM91Me37wm7XTUUWc0Ys94KAlyBR5RqTydeMj6QvsmGTWn1QwZZbDdlI
JlrWUVLS0WK6nAQxU4SRfYNIn55saabQYTJUWu2T5clkZ1XVR5Hj5evi7Gsk42VTmicNNbdZOXtf
ph8LZMHV9VWQC3y5+N5IwPg2eq8itCgHEWEylA2pxVbnB0iTSCVIzeeJHy39AblKjSV5Gh4Kg4qY
mRF8r/JXY6nfhSOSfMPJ9b2CRpVzN9ygd97+xWCv9uF/nop8wyTHTHcdXThIvn+bigSBedWg9+9A
2s/I7wVYdv7qRtTaevGp7yGU9s+wKm4E1TSYKfEDwSoLjJybpBIGk9VgwcHXX7XE/Bblk8eQVEKo
ncSmZIJB+b0rmo/QY5BuSwVSa1Jq2gAGHDbbhGIA1kpsE2of0WsugPDcNFB718OxLqtPRM93hW0M
CO7Pi+0GOlTxFQsTFAmjf5rq+Kl1zZfI4SHlKgPxTsrXpT0haafcl9kkxGYiRxWR3g+CtJClkDwK
JYgOKpTDutKjC6HA+A7lSvPxTZtzCLMY/0sbL9baY35aLxrek4Wqb+wE05dP9xwFBrjw1sjwh893
OIJQ4SnRG+LLG6ftUfxl4DuALwBx8nLM/dxe0YgeJZqLJyRcKITZiVzvl+t9QTgGtIK5v411pvn8
W9znX+ru6FrrHQ8KMBEly+IpYc+CumUCZqZV4fZ6A+V78E7Txpn1T71avqwMElBYNc/ST7W1D6bB
gl3KLq9GWz6LG2ZlsHZV/CVQcK4HWk8Taw66/2gyGNzQ+JAGk2vmpZ4Bxvs6T5jt+3ewHgQBP8kr
oXvciA0bRlufHoyE0x7N5LFMZnQzfYYa+FB4ZNgBVS7vX9yn/7Am8Q3hwUelNOQ4luuqtPm/W5MM
UwakuFg+YrVVLsW7tAbqLw4TpVrzXieD61bdJLZaZVvf1IQW6cuWWAOq0z0iCO3uLw6JOtXvTw6i
V0NxdnRLp8b050Nyy6W0x3T6ILiTzcTEEtzg8s/WvEfwsUsa+aWWtA5LJtOkBqQW4Wo/mlDf+PdH
Yv+TZ9hnW2ya8FRdqm6/Df6cbn826u7juhZiD764+mNokw9E4zNhUdS9dm4Fuq56rWbcsXPFQMq0
uNb1CJ5WkSuZ5/QMT+cjy2egIS5uH6Ia1JCtYVDzkuJejzocZIVPp6d86awElLm684kUIqcr+crt
uCH/m6ecrRVgeZPS1qJePUeQ4wpuIFz8D6XRuBB3mILUaJeqe8VpFHI6X57av1jGin+8Y1CRMqrp
GHFdW7d+W8UCA51Se/LfQ5R9SIzTfQ47GS9NHAVDOcPUBi9BScDoqZopkVPsZ7tE6+2g9ehXoxqz
DpYczpiAhp9nrPnf7J1Hd9xYmm3/Sq+aIxeAe+EGNYlAeEMGPTnBopHgvcev7w2q3usUM1ta1T3t
QbKkIsWIAHDd952zj1nbB/Bea0WwCloSnZbwBvJppqjdNAPRF2Da+rn8pYKGqK/9OGf5aAITSXb9
bHfd2Ztky4beipc5vdn5ukEMwAUt9XPvOOU20yUtF1vTFqE/l2Vo4bu9GvNbAh2EN9F2Wn7+nMAs
uBGrsChuK8TuyxYZtTtReMEg/OCNAoklPesNTmtYk46HgslN4pJ0qQgzSKTUK7NEdaRAMGcrB2mp
qB+9Af/uggjM00DAigv8Uln1pQ46BQ3rJjVThbYuooWoI1FguP4c4mSHh5vPe5q1LOdoS91hKA3X
8YjQTH25G+YJBfqhs/r1A69Zf93uCN3mxupMCxpF5i+V3dAwWKZG+zWdqHza8xJeTf6SceotP3cb
jc8rz9uNlq0msEv+VkZ3SdE1a0hlXBqPf9cX+DXiGtGt7YCZzrVLro83qc3D0OFxA2PGNKnNXz5/
ARMm1VwFVTn+aUTEbJxUJXrE84c5wvWHvtjm0rkhb69zMTweZ8H9xp7K29EMSZx12rmZy5pekpEt
Rxoknirem8aYyFy0SP7WoitCjzjgF7Ldjg2A5RZcRZHQ4HfKYQH3zd5hrV9XQQsanASFSU+LdeV5
5SKeh9KQ4NLLhpg1TGT451n6jJIGd6oTtpSFd3ZPW02BdLAa6xBxbGIROcPyFzrHJiX9gwAvFpgi
rZAqOq+BqaNFG3CbWpaJuYbrgefrY0qhnBRjCEeIH3SiUjsXcf+K3kJflFQl3Xqkb4zwmMSRkFS9
SKY/nuPAZ5ee94devIa2nbtRAPC7ROy5lApPL+pVZHf0isY+dziPkHBadAIxMb06Xwcr8vlT3bx/
1eLsthqxMCJl51iX435nvwcvi8iF7liopD9686f8XGNbZf48/vCoGRM7w5F/30nsvrGkO/+54CFD
IW3tpDbQkucHaZgvXKKAM5Uewe24z+nTCzMbN5Myh4NzpaJWAeuIsmTe8eE8wy8QqhclGj/6hByZ
z9nt83fNi7lisa0kt5IwLs5ofsnMB2qs2JB6cZ31Y+tm8bno5t1LlOduEL0bbWVA3wBuHBg8F1lR
najHI+COGG4VB8ZeoL2E3EG6yxR8nyvj7D7qy+cw0DwMiN2gPZsKD3cU5coy67mvdiJhT+tN8ZuF
+bO4+lMpwxGGamhUCahTCXXu5vx5YQ5SWh2mpr4OT2lDD2Fy6LImqImWhEo0ePadiZastFapEt7q
nnod5A7CYYf9IU/Qmx5PrDNqSPt4aBOefWo2y8+jBk/lFBnRDqoBHvVUPn4O6TJhsSqijmlW5cbm
un4Mpva5R2/tS0iDxsTS5iGPD2piJFOIKInhvU/46LaFdK4yHNaf6xWQUrmjOULSy6xw9OYZfd7Q
fy5xn7fucwmrZLTP256Wccz3q1648yw/P0Th55V1kFTEBofIeOLR//wt3UoJMGL5QntvPs89Aetk
MmLkV8nVWGpsZA7B3goE5gDQHJ+PoPTNN+JLK4jczFb4hBdZbQaz/Pi7qZbtTKNYK6F8Yoo+xT4/
8jmd/l/3824svv3zH+95mzXVePMNklT2506mRlnuv+9+Ll6D6jX8yz/40fo01D9sRhgHbf4HrbCg
QNt/q5t//oPvCMuypWNYtg0lQudA9a/Gp27+IQTpbIT+IJaiWcFYqfO2Cf75D9qlhjRM02F3i0UX
tdm/0/k0eI0/bU0tQbuVjqewpS1101K1L4NSrTtVxK1duhpaNI5b2XXivI4m+UweBanOMJemx/44
1tHYiLBbD099FL1TDcPTkz0mGeZE4pZSNdtFSfqqqqS3yU6nt4OjBo2VNd4OXUklH8WUpAJVAqdL
/PQlwRQEk4rUMQhQ2VqLk+vINy6cpdcIL0+67l0T5bpUFAFdJ50pPRjduichqfdPygg0MaPaFX2X
yYjJwCBTKV21df1oammxYBba/Ol+Xv+YpP6Drcd1HmYNpcufd4j/ukqGaunEyUthffaV/nSmIEKu
x5NuIjiq4wt87KOYkEF5ivzNHCl+blD9eCEdx78GTUnnyPSlDk1sc2J7KCFcJXqufOg5yXUwBauS
NPQ56DB0S3NA3v+9MWHA4+8Ny/6cV0xOJdQ+UyTPvvfmcTOUaVqRxLmslEewkrBo4qOUb2RkrvNm
lftUwTRvYWndhYn415dKmxsO/zXN//gI+GF4sjlocNT4csSoyi5M61yULuKzU0z0BWp6hLBncje+
paayjh37LrYpUZoRmUbR4dcv/9nv+MvLW5YmGFR0RrQv+70+skzbykYSzHJ/7UlqNM4bhft3c2x3
JXqsRUGi3RKdLKVIkMoFsl4qyISB+pOG6QhQL1WX/UITlY/sPnquMS3nsNHqGoeXpnk3HklFsg4f
C8aILqcl0EbwRZsib/UlekuzOuHNhGwUQcEEkKaVI6Fs+FKCFlVPWbVXQpHwU2fTkVanv9nvmp8n
uC+f32FGmacNg32v9eXzE1PZlqgkS9Q93GVBcyDusJZHLTSOsoNBEjmbudVAjXOH1FejyMhmPVFn
64LvZoa4YjcDwT6sXxOjPJVq/DCN+Nr8bGM6yS7Ni5MTXXkzW81To0vVEUyYxN4yHghaygg4RUKX
FMWVZaRb+C7AmGOWWeeq0e2HSE+2euHg+s6Aokl6kVqzQzBxpULWXAQcHRaDjK7VKjm2DmH2Zkc2
KtLVRqseDN84cRo9FgokmjYo6SoSJ92E8iQ75wJYYuSETzU/WMVWvlEVetB9D6c1JIYQW3emaI+K
c9Pjhw2U5glu5hVkGAjSgBY4K98Qwd0a023bEzRI5GrfEZoSUm3igTEa50of81lRSO9JK/ACkhhv
6gevEWR7Kqu0PHbxJXK8ExPnGlftruFVwRYSRd59AMxXOTijZHIw2nNxLOTJONnuJE1kdBRXDdo8
S2Zn1ZSu5ff0ydI9UExgospzABd29MtbBy8FK8ilsu0z4aZnGbRzpvKzNkg+a3AKR1BmWnYXlCMl
sOF7x95OeuazTpE3K/1NKeYntFyzH115TrEqO23l49nBCYhzQVkHivOYJenZmHfZZP4GGcQ30wIi
27hOw/vq2IZiQx3DGg5flLxIouHRb+nYy60n0HkDDjaH84S1m4gCsaEozu6ZnU1TL/LFZQyiZ6cW
Bxmlqzrs2NFRv/T6VeVd69DnhiE9pqFxHHxjG8ruNFGWJ34wWw4KxAPKWY9x34mVqcZXeFWWUaDH
biL4Fr3pLdS06ykPDk5ibOwIvImCxoQQSQVAua4rexpAm4w/h7LcoMXtMuFasOp65WbQ38rqZkRE
hlv5oRTGzjNbbID0foEd87v3VfukeQxo9s0KyVbCgaCXkfTYUeUTOsjjwF9knnOdlPUazTvREvql
rZKXwfpmBfbVlEbfFYCH1HnR7Or5GzbJWwWABzOL24cqsXKY9wxuriGXudLt2/LBmgWklByIlynS
nho6yKgK62dtriExXw8TQgUBh7SNaK45a0yy1wCVEDlSSCeaaK369hEI40lU9bVejpda7wFb1vcW
j5tvTlgIi+lcTOIGKhYRAx36P0Pn5APzLVHS52S07kCDJRvF4i14Dna2lAU7UsN2SQTZIc/Up8ZJ
YG75Km74xnKIhuOtzKuwYikrHHc7R7FxQ/ZEWUFloSPcC4LclXwEGZYDfCeVNSUPe1VBggTAATGT
oN09wmokMDlIDts42WN7AuDlRhn3L23cLCo2CcsfKJhqz6vvCL9aFIL/CsJV2Jgg4MDzPDfZOAVv
gQrtEOisLZ0aVwodZ6GiwQkp4hNEqLM0GcYx6DkDm/KGtL6HvBf3Na7Icujxetkp00b6DPcmdnEi
HTtky9DBrozZWXKJ0UnVZb75PLrAsJjRUPV7I+HwWuJBdaIV4cqgXRN01FALImgt2niI6Crh4D3G
pICEfcqTWeXbLpCf2xu7qnbNAMnEMXep0548iz6aEOWu6WbsDFua1rPWSWrvdOsJQO5CGxyIYhnx
hKTlKJxHHWjUUxfd0W5aJz3tFX+l+pxIuM6LMpSXIJsOSq8uMnkLBnKhjcjfw/YUYRdpiPKOnPZV
SUKqjgYKVkoksbVG6nmx2OcVRfuYlRI7RbxCaLzS5Y0l12mN+ANxPAACq2jXoG3eiR4vNsKXG5sU
PmGZkJgybou5y/FQZEbBcsNoMQuyOqM3K3oSEY1cE/GsXTPfkYlJr21kfuqTjsRC5jUE+WCltg5j
0sQZLXJ0cX4xMiH1x1Qq1w6WalBEFiwPChi0VUmAvy0epR895Bk3KSh3lpFvNX+H05bC9UOWMvof
8dLRDCcWhQ5bKsarIlrVCphYZIuUdki9iEN5P1npU6Jn29LLt7STVvYw0WuCI8PH89jxmoHBJqvZ
m5xR7YYwkw6KTUUOnUG/z3xy7FtEfissLItOfWuoj+cK6FMNo2XZrMe+2ECDxDyD1IqZplWNXa0/
ZnXjauWbY+TPAHfOYJpuKSA90+raqj1ReGG22QiGe+AlSPcr7pOB69pKSEDnFsxXWIWzhgpo05M6
w77jKFoMvqWyimZfcXcXWMmjMVNbQ3aKZmWc4za6g9HiWpBePfUcUubDrkxjByIxxj6lJHiBO+SL
9Hn+O6Eqx2Ek0MbOVZdMpW9JrV9AaV7rBsxVgRrcsdYmAi5J7kTGCMVtaCB91zBR6IbJYslgNRDo
1zZAaaBo5MFCmGlavByNF3yQ5bmLcnHftz7xAfZR9wG6CftaCc0bQbcs15H9BLHra7B1FOUtb40l
+wx8nEwNQSK3JK6vAi6yE1jEZkf9jTIFm+yRHfdyqrPbUSarBDV+on2QQrfOK+2WTi6r8XAF4/VG
RCYABoZgmRxz68R9eLUpT5SZvM9HrkZguCEXU296mHHVPkN9jxqKxYGpv11SPDby73GoXsV+vqsJ
uGFuYG6sV+p28B0axsNDTlRw2uqXUa3XRl1uE/Pg99SRm/RRCW50r90ZSDP1YaBia28NxEqjAzO4
p0yBCIKLST9nZo+2PbMZsIY+YfPqj+pCNqmLWR29gDJj7woIGIEVUa/OUDIKR902GjssPa5eUfN9
j80PVdXItZDWAxslcmeS0tXtMV3QMO4W0U2bs9KZrX3yOocx3E7vNWXdGP40pttm4/meTXuf2EXZ
gbuO5SnKg1VQUJrSaNfaGnqDAriLPyqvWSne6HtW2L81ZWeJFFW8us3Ve1BlS1AHL+hr8Oc1QMZG
4VDY84M9WL5ZTlghCZgy9iasMb7kEYpopQUVMy7SjA/f0dBtVZu4xdTd182PUgcqbf9b/jdHvp91
VRxjAC4SKmPaBgBUYSIw/qlaBbUvEn5VV2Rdxd/SDHi6b2xk4x/kYP6mtfqzxufHSwG80yyO/DZI
iC8SLm/02bJ4YGvr6o0lYGnTnnbygv4PidxB/psDmvjLJ0MyPVfgaABB2dO/Nsjq1BKBM+9iaH6R
gN3KtZ1+cCJYM0Rcep4v8HQfKPyeeiM95lW+q0JYyQOwNNLTOXcrlrUN/OFWJQVYSdK1jVsy6Jxd
rwPn88etmagkI/S3RjduIareJ5r+YOThslMC3D4U5HCNXQhkfrTGfJfk8Uobyt+c1//2I9oCkZiA
uYWF+OebV4RVYyFMYaEHisgEltc7Mc5ZxL97Sn7up3Hr5mv5pxea38ifCgNE8RAQa/JC1pCSXVhT
lkzdX59of25g/HgJdPEmT4iY//tyoPO6MY9D0i3dgO2LN1RnD9HBCC6VM8Mi0aanVNyPif+bc/Tc
Jf3pGEk7TJeCg6St0hXTvxQiAmuwp6Ih1GG+8XYdu5LY+EZV6c1HqAk3AAj+/Xv20yt+6dvC5UCI
6xPPm6DnHAd9H9UglxFf6NG/TBz/7djW/1Kj+Px0lLsosanaX9qgAWm39kColpuTgDNa0+DaRN7p
1bXICYyMSbxTRzpoYh1X9RIjFyAwa9GVG80e7rv7wjc3lPGhosWunrYb0sxWVHx/Myv8zaMFLpQ5
weF9ItOZv/+nR8tyai0kPoc70D4qeCY9FJG/frL+Mu/MV8FUaZbjzKAfrP/8CjCqKlpS+Uz1mq51
3HajZt9E4q6f3sPb/8FLUdeaSxPoBcWXopDia1mrl4QsDck6zzbwZpex9pBU8Wrwhu2vX+svxbr5
Y/3Xa33t+FFnBT3aN6VrR9UmkDiKcTV0kfjN1fu7lxEEbuJbQRbD9P3z1RulZ1VNpJZu6DdLxta6
bkk2RFT/60/zN48B9VlHZzVSNYPl6OeXidUgQPFIPafrEpDYHA2nePXrl/gs8n4Z7Jo0hCpw4Zjo
A74MPa0bM52Jv3Tplb5WHo0JA6g8pzBsYIqSbOMANaKI1zoZLJXVE41TvAS9tv8fvQ2EzJKHxDL0
Lx9Vddrc903eBoEBJ8QG62min+hdFGe8qAIiLmtRO6r7KPnIdRLExvrQDr8bFH8z8f20On6Z+HTF
tBq9SRl2gXY3jeLc41aJUTs539ttF3vnX3/ov7u9pjo/k5JPLb5e+tw0EAIOFduv5kPSeyTz5n/3
Al9GnqEBmRmMHy9Q1EcUG795Af03H8H8skDZfChqp7yCJtVDlyOhxI+NkanAsKfnR9Of7nwkT0Gs
IIoctJVpwYShpq28oeU6y0wiGVTHu3ocn4Zpiaq/HuqnxlCvtEDbxmSg5+Pl19eEvG9Gzdcn3sIG
xkU38IGYXwavXhi1qciA94wEQqtqQLbFdOzjBigbM8WYoNjMJlyGocYxDVmhAnZrpfQ08Cz2wFqy
7SRxBxphBRYNTITZXlFtgL2vRXBDN++mqvOjDNH8mSR4muh/YTSfKl114dLdQjdcjU6xmXdNhCJe
a4Z+VQtx9ml0KwBYSxAFSgB/JsjZVY3bIlFvmoqfl9mudSDPtNkLFsizUyvHaaQMVVEoLJcJG/ZM
OOC8CZP1CJNrabIwjAybDMUcwiS/zhimle4jc1KGB0+zzobibMhUvDZEfgTreDePtYm3NivHiTE+
pdI6aTI6VaXxYCjYediv0XmdtQnjFoiTtI7moF7VcXASCpnDSbEBjb/2+TWt1Nellq6lol2BfDua
JLOXVnHkeYR2Lc8R+uAQlpRhzYkf1QvhmXd25mzsEXihEZ0AJq9Uvl+pH0KMC6OLN/l81m0uA4a7
NiaZ0dfcTgDwtarXKp1WMIJnauhuks5OxjPDY7wmhXLtGIcszF46oKqRJ85K7z2NMnz0/Pw7zJAn
i/MtrCLqx605zdHV/aud2puBfEm0KcuxyAiiWvWVco2MAsQoKv9CQXs5kaa9CGYXSVJ/I5Z6rZVM
/wwFMPR1fo4j+0iR7IOQ4kfIDtsszk9Jio1W8a5aGd73ZvOi1nMhnl/a5Ly3Am9besDjh7FFQ4jB
wS4mL3nRjMG70/qY719GuAF9a7rINAeKIRiCiKraB23ebdPWFyuSx0xRfgOueskTW/kx1v+v//ub
/q/OKvGL/u83np4/t4vnH//R/RV/IJU1HXLiHG1evuc17Uf3V/0DzpYxf4u+sIoeWzJH/T/fq/6H
ZKcvHd3k4Knj6/n/7V/zD53OsINWDRstExcN3X/H+CqML7M3FRlWfn6liieXRvTXdh0wqICMasAP
hj8eDJwYqyGU8TIlOeEsvfo5EqayJYlanKPE1HFeQKBJbaa/iDFm6XdkKhAFqdFUw6uTEOCTOWiZ
B0n4so/ONfPbA3PHwlLa9DSotTx6w4pEd+f0+aUmQxUNZ3IEC+ecBpNUDv6wH9XeP6fe9A3gW76Z
psba00AH4DwZZAcXxtHuuyd/ADnw+bfP/z+GXrCASa6ukMXgE0+NZ0fXtHUC1Pog+5mppVpPvd2f
+ylZRvUU7Z1MQxLVeZDKJzx2K1Uf7oMpTtg54hYIcvBrnjNY7OqqU2iAebO7anIhu1gHWOYIxTtS
y8gjQd4VJ8WhbZwdgmB/G4ACPlgdMRmVU288gMynQAX5E2jxxp7/1nsp2W/gMze8dbkyPmOeC/g5
MgxmVVCokR04XShCegs7oqHSUq4hPON1LIxwL1ILQrc+7rtd3qwRzQWuGvbDcY6OVUZ502S6smhS
sLqBcaxE0axlF1/jAknxQwTOHt/EY14FwQ6gBlQOxfPuEFWtC4KpCTikOp/YJMt7o7Kwq7UG3eM2
T6JvJNGXe1aRMImsjSK6d3xPq9r2JJU/02TGIwnIKJw3aLhIoslPBUoYbMIy+l6M/pZASxjoJpWN
0Tn6NFNcZUBXVXT1VWdo/fNExqGi+R9xaX7P855MQQPpVfYeGmo0J7tWS6LHsIRRO1i1tk/RDv75
krTfeqHSUyD8YLaXWjtzAsFjTjQ14ibdaLpID2ULxakDx1inzPOBh+E1GIt2zwr7rOrjXZW2+RIj
d7IjFoPum/cxsygBetewhAKaigbyoSE+BTioNoZ9CQW6/hByRedrtxbduXUVmvtxjrgZyVrDZHMy
TPqTerMBrz9zBm151VFRp+6FVVRb0WSDm8A281DTaiuNQdnqHYlxfWecPr8ojvOsjwSDV/5M28kA
ATUHadFlpRVz1fqZ5Lfb485x3hEkAK62/Cc96KODOn/Jp4HeTtfiawIoVpA45AL5QX3K3myBwOnB
lGBwgdF+GECdeFDSN0THxNiSvQnKA+X+aO4tH/6i30o65ADkoibYd7H4rquJvQ8tQWtc4L2KI6Tx
aD2x7fVkEvojiimU/0BvJr/FsGDcZxE4xayQay0r7xHdELRRquVO8KkiX4WjRw0D6hyZQoQp+ooR
nAZ6yGWpqvvMB0SpYyaji13obgmh+iAaLqyY8BQFZgVZ20Bm6BUQUYwZJEMpdZFuKBmyRuswpyvs
x/GQPPGuvaUJHJVBJe+KkaSbDAMV/O1p05GiRSFM94709ldFWKOC71A0ZxN5Em2cXKY5DR289CxO
g0uhheOyIpaDymdCg7nDH52yZw8HQnejMQuO011bkGeqQt0slRnZ3AKlthS41TasMsNC4GJkdxkk
7LakYFaS5Y2NRQ2zfetPG61VoZU70FPqOfJ0jl6wu3xZksaw7Cwld6eCLMbA4U6q8Fno5Q1UxzuP
WIGMHBc9e+6ldiMo1JMinL80EbENSgs9C1MVGw1EK5XS0AaO0mI5JUwFRUBhuqHTatPhzqOI5jyu
DTgycxOdbYUrU4uXp2Uy1eEurwuVnjFb06QBJ2IVOuLN0UdnrycrFW7qNtbM7wOmOdeUvGKXW08E
2NKXHTlCpjq5RHgSXCGbZd62+HkAd63zQqN5ASQ1rhmfUUslJiQ/id25RIysH7lF8XbQaOZI7xL0
2Qk/gQaHoHhK7TmJA6ZK2mvXXW72buZtvDiYQaFYAAlCo02c+m+mCbWe7ai5X2cjsZ9DOfWrWNAN
ory5aE8iKCySH7tblNG8HfWc+NBEY0naLR68pRpGePVNZPvI9BgkdLE6nYywuFIgzGkIjtr4Caht
6CY52lRcCYswHa6qOJFrLxzIAhyxKQ4aXb+ys4mu7rAnxvGLX5F6HEzaEpU5f9AURJFN+hanaBG8
fkZk23OfJ4HcKsedyaw4I2W7720yHdCtuGHae8swHtyewhyPpzHtciFu7XHmmjYW+CmOYEnT7A1v
OAaZ9yArcjBtc7qFF8xy5KXZmsK9dltr5gahGpqMAS7NMLekuNbK2m7fbMhfZDOGN/nMFzNN/2aM
+SXI0wBchAtVLa76GXmqaeFNGrJIxVZ7iMGHLSvoLWYwLbPM9ogu9c9E7259So1wIPJdCCRriaKe
la24F6WWEcpj9+5oElufs6hGnnRFWpG22A79PkxNpnACsnoZQ/WvO9ck8sqNR+oi1nhd9HhSeEIo
B2gZyueOVo5PJ8gTKN4lkANZzhYHWW+QhPg7ehm04AjNTOOBUKS4vIqs8iPnvOiKvlg18t1rEL9h
6uw2WNyOVksHn6vCXSP20Bj0Ta8n5ilCVFUOxU0cREA1k4EdfkdwSFeQxtaY/R0cAlgIutWsTJKc
Hjnob5I6oo2UfqjN0K7GLkvhSpGBZyBhwfxZonAwSP4tQ55GO8g3kW42ruUs8kAOa6LHvEVZiF1D
uXCjkVWCuT596CwcrFF6VeiDf/Bb9QwmKnanWQcexVN8FSVylVaTfQneU+LW16kKad8i7Xgz9bC2
caQcfa0Ba14S6VVZ72XXFsjypkXeleMhdaCIpDY6ADtcaQmBBHaA8L2fN2Pv6ZCKdajK99Av8L56
xR2hV0dLsV6JEISknpkZuLtzEdivRuGD5YL47lkTbCb8WwtnIKRIlUGygky6Rm/MQ1fTRBv0CIF0
S1KHVd63cXMdNOlEEdimJa3q94XFne3i4VGtWRrg8FHgd0b4oxAOV3H0jXzW6yqV+FKMucvKWudW
cfUNyn641sJ0oToYp3PiFrtwSrbSm8gPtHKI61o+LJzEfy/GFriZTPDddtiNbWjiu3q8YvcDPs9Q
rwUJVJcpUpH4T2ZHk8/eRAV6h6BL85UU3qyTDAymk/TJon4FQwbVgQde2NCzuyZuGa2EQtj4TWN1
PEhNJdM+ZCofq+kN2Pv9kCLNYzA/B0kYr2Vfaq5U8ov0hH1CDjFTkUnwTPvb1FP9Teoh60NGvjEg
6ZNHRyhRKkg6HPEW6rm+mywSiQdA9rIFbUGGy3rg5LEK/fTAE71Vqs5fYOG7lIF2qcrwUcZAphXv
pahZ//MAXgd8VrOU2naIi5d4qNx+hGHHDpsOIGFIaS4AUbKfIWRgL5vwdmipRACK2RA147hd2Sv4
OnDv6zj786wL7lA5Ey9qIAtRzZhEdMJLHEQlMPxxSurZwD4U4btSTvpGlNkONcybNlXsjYntscgX
9KrIv2hRyL/ok/5E726p9ew8VKPAauEjjZ56oNHGMZ/acIuGWjRocyLedD4l1spSWXtEd+oHzi2m
P96HTL6XFkqDpxTXzD36ldc2Z/SWyarwGoKFSvktGA0qNQJLqBLJCxG97bKXYmGROoGHtLkrHcZm
ywPgsosyLwLXNmGarCFNS+ELNH1oE5PD7oLyj31Tt8EpxSGMaMncGQRYKPql90mraetxDRCMuaB6
yESiXdTUbTSvudit9xHpFrRHXH3j2L4FAp+wHtBmzklnaIuc5C4wXTDx7pMwO+hxekQCiqu7suQi
sMMbGcftCrFPhTwuDFcS8UBgCm9bBVTl7I5vErLHcjCE9qoa0jM5BRtPLdlTZNn71JJATAO+WWYx
l7fGFh90i4xdpctA/1aTatcXVcWhRAA5LUBe82YQyFRvqdIke8VY1YTtIlJBFcTRCLCKM7qyIZlV
hfTmmlW6GIJ0POveEK0sBE6hCXpRFPGubVLsm8O73SKhILaDQxwNF3YFj6E9nRR8XUul4nCQoemr
LaSGQc4HVoubIY9Js7dmGlJXW0vPM4oV3NLOAus8kKHGxJccy2m6Hps4hwp6E9aqdgrq3nBTZsO2
K6pbJ5vuG0MZP3zzGjI7XnkF6bMDjNSfNws1IghHxaKjK2VPSxoWNvBUqlJ2grzPpj7j6MUp8tvq
3gvI88APV7+gml4Se6bBREAT2KnkVlQcWs8jxysgeyPuoOR7Uafdli2AeQ46C0P855cGPWcCgXDW
rDy3tkjOn1/GQBuWuqLn5PNoIzW7CfgaMW4LJA8q6TWV4uEoTIroEqfJ1u50MhFxJhWaRe3MtyZ2
MFk/y5SOmdk/+mmA4AeJcN3jd2/S4mowXqrcgx4Sz6xOBQesFXrX1TgTmqP4+6AYnMrM/q3NiTXz
xaartLsotI/YyA6y9ZZ5HsPABw25qMoGSEQGMBLU19KKQFMCTngy1aHYquRT6VKS1DGZB9urGc/I
twL2CPg4pk3dYe7hMcDX8sQG49QmQbo2e+8ujDuizHovXo3S2OhECDWFcQmhbDGrwbE1Yn3H50dl
Fy9Y5vpl0QP4q8ZpxOk+sCUe1maMFq/KrZ2GFEWz0OBl4wmVCxofnaiuCu5jbUT5Vk8SqPupV+8w
Kqp2gXjIZ0Mbp+bRluPgMmCKmPCrWNMkRDyiK3INezye2W3dyqcyGa8sM8JcovY7Q6/u+4Zt04C+
UgTygYqPfqNmLeaypN7bcbvUS7h/7diGq6IhdbMpQQgwV2fMX4+Kyuq+Js26XWPlKTj4diu7qd8L
lutDM1H6VQRyNP/Zzhg+qoGrSzHqJ+FdzPBk1sWhBGWYwm1vBjt0667Pl2gs10WAlqY2PHBYBJJB
MeQRj6D1N354aA0MLKBGXqr4Cg2b27ZpuQl9thq1goDfJjUnIPzhoMXkQJMVug60yeNsYG98J0dx
3JLxCoAldodMgfLKflhJBXBk6PdAC1kyIDQrG9U08epq6luGEPBYIrUm5bggSKIEaB/7ToUopY92
nal+jNmYrgfy6w8j4MtFwUgkffyjhqFycTwQGhK7vNkhDy3lTvjDuVNrNrDKnD5UqwdQn65Txvfs
4wNGDjG7tY/0p+msc4ujdedVJPLVCcgCSSnKjjNnkZCJVlkI26fupkv6/jJYWc9pl7OWVxpzDhdM
exgD6uHckklvsw1Nc6oSQUCiWETOEItc78f9Ip3GFdz0btE28dWYq89JkTc7uMXtSq052gS4IHhH
zkIjDIPDXoI7arIOVm29FAh8tyGE3KU33jqi3vfOqxHyo2XBhGsXCepf4PZ6JFRodQTFIwBZKxr3
F9xmpPXTOs6HvR3gABCV/j3SgpfJZs3O32pocJxBqt6N3rBN8X0dEVGfePeah2wxysHij8+G5iHN
rm70dNgTXZmD8iQVL7Lldhrf7aY9YOuewUA5nQHqgGFLIMxkoLMXXoRfyXcKchrsY++VhziV5TYH
CRr5gXbsOmdw47YYEXTF5NW3JhJPDcqJSoNC4cqi+Jues6Fq2Df4HBqnGchjdNYlnsJrMz21IsLD
TdsFLwgloHBkq2CSAI8M2VhjcWSGHsqH4j/ZO6/lyJVzS7/KvAAUSCTsbXlLU7TNG0Sz2YR3CZfA
058PrZk42jvOSDH3c6EKbcUWWawCEr9Z61tIX1ZGQ/WdzszvmmiAm9mfRoV8cz1Z6W1EpExhCjs5
1Ce5xOBGw3hsMvOFK8SwfiLHNZHLdS/krcEJccXdkB3yhC1zNqePgFNMWvGYsBsTuVkIBQXlIeUo
Am6XQSDS6apalwsmlpACbOBsZFcjY7XZvkA2etRVc1muzrAqXrmbfjsa2UxMBht1mOv0OMN67hyZ
DkTtdC/D0P1KvY2q/Ro8jtB7y2A7AD0FHtv87dk1qjb/IfGn22Qj0RyiN4Jml7AA524o8yuu4+80
TpZPQH0q3TzlWbXt9fQQQNOOpazPlYhImXBIhGXDsRq1Pif0cc0Cc1Ap+3XmfNZQwNH+LWspNxLL
0MbpzN8h0tq896AqlIxQh2YmcL0tD3JK5Y6mQawcs712TXtyY29vDuMhLX+hL3zlkbC3W48YSalu
o3afCq3Nt3qMKW1VizGhVfeh0ahdZWcuvpdHhoojMeXU1iJ6NCfvgSHFVTDDXKMPbY44jtqNSsQD
Acs5IAq+7aq0iw2N9zsbqO7OQ9HGfkfIF9eBEmDY1WoogupuSow32wwpZMze3LnNEO2qMWRJiNOj
SPO3mR+KcW+AD0aO2DXM+ivK75fQRd8Yh4azlu5UH3JmzWbHniznqRJEP3qrZRzR1OcpAKTKUzGt
7MuU/MrNRt47xrAAjn/OpZkcPBXeZkoXNJYnCL93bdDThXfckwIAKkVNoFzk2HK4BQ34VamqfWIN
N2T0K2NJFtXLbCgY3WNgG88qh9sa9gfTBrZbiw+r5liNguQZOgTc3PZtkD3hZ0sLA92NdGHyLShn
w07cRGd9EKqALnDKrl4AC4jTwzKhMPfnvgJ1KxeVZy39J0R4FaPwCQ0k8xgdh5cRd9shUN0PZMuN
7WBPnbtbsbCKsgl3/ajxEQd6y+VwYMUw7aKovC6G9GCKHoMWqW+bl4sJor7m1mywkmUsEPcHMgJ7
DuaONL6QYYahzxa3RMOVBpGNXjv1naceku4K+vfHrB+8EVouy/dsM5xJdWZo9zvKhlMbFnfC/tH3
WbHBtdCx1LRuVcGAikjvunuKmFcJ3IKrFEIuO1+2qG1TI2JEhEt//mU6t7qBY8udRkZhJpjckAZi
T/yd3sIDBU0PWDt9yTr5y/XNw6yTu3kU33JJFxutJway24gvJGVJjQB1+igb64UQFyTaTs18muVE
S36onKxhq60rTTvYSj3uOgTKa2tsvnzxQl9Mqev+TBdwrrkch+5TaBochT0hjn0FgBEwKz3AziJn
q64hjThRv/eaCCuM/V7m28YfC+L65JM9j58E5CZ+/pnYYbMBL0wGIGFsp9R/l1BKwfOtlBvf5jBg
wZJX18nibM04IWGRo5YwkunTFBlMg2bfO18RGxgR0ayktkrXfB2Xlli/FvgkGK7hziODLOoAGiir
ubUm/o264cs0jU2UiZdx0J+jeunFOJ5Di6l3lVbb0d6EXmisOzv4wlXyPvnpIUnHl7CB2xdnSDNA
azQ86YgsOvepOkcdTl16O+5IaTypcPrA4N1zVclt3OtTNve3dEILbzHPXAvGsJLZtch9qnI3v5Xj
4nvIgn1g1g0hLBN1b3eZ2/HU1pDd88ly96T/nV1wT2JGkxyo8F410aFlXIGHmqNhSjKweWBo5vZL
mcHDkBZHoeWb0UaX1AgeJ8DlG2QwPCNsuPjpIcLbvUoMv9oFWj/MBREQjlcewhkEno6Y/dmVx+MA
7Jy0PkiofxryLN5ifOCsNLiIsnuLfEP6MtNda7f89P3hOLPXWNUzfA3GAZBEo+5xdEC69METSbRw
7dzzbDNtnem6isQFWeHol6Szt2ZDnmzSpaDVs46ApnE8Dq1xAhMNDNUtt1k7Zrui54a1i5a2a9wX
DI8AVKzGjEPfcKtbmlsbwrDZZHfeEyAdLD2u86RsLP0qYYMvu4SQheisCHtLDQlFxMlXgE3jdRCW
1XpU+RMDrdsci20fl/laLk//IUmQQplPjR99NakfQeueNlXWv5c2Ijk+MGsdERG7DpU62H0uNg7L
1KMu1BYIHriFGM5jRV5empYf+Pe3dNAGQPz5vsi4Ieoo/hCRG6/zWDcs//JTRbitsH52GAL3ldEV
28b1f1nz4icy6C1AcM+2DlbmlA3boX0b+2XQHrtkRYD6gEvWitReMxy0VvgD8y5h7l6zMECH8TW7
5SHwNn29sKeMDUBWcT8M1gtzyG5ExZ6abvcwB+wu2gnMecd0IBiTiGcI5KFkCZstdG9ABiVIIsG5
j8ruGJRm92iGu9iGGFEW3ZHc94V5xq2JTM2lEbCGkqm0F56tnjs+s5JvCyfSjuzIta+0uPYk8M5w
XLcDjeY279OjPfEktGJb3WIRvpdl2LyNMeTfjIELhjKSm8RIUVx8qFzah7wsEfjloAaC0gLKnuY/
8gCEmlNn5qph/XAuC/Z+Sp/aB0Ak9mYgAXCNkVducqFoZFgMrOA4ZOuu7TqewMyRe8n+ZCQpYoUl
imhD4xENBFHFTfkS19Dp+yjr90nvUKva7UXP6UV6FFr1XKA2NtjBmQnpCtWUL0SGbsePO/F1A+ZD
q4JyB+lISfXNwB0R5MCK4ZZGNOzSpMuPuuI77aObO424RjIbQQnzNS+oUYaHbHMwMrU0qhCdZ9jj
fevoT5JdGJRmipU5kplNZixvufP3Fi0LQ4zont05b8RmxlkUlgeQtbw2cXpgT1lvnYGpWBvUZx7z
ZzGATVZVw3zdF1ydQweuLJ3sXZyiR239/m1EtX9qNSuvFjS7MplwFnUeXqkNou2cjh7kap2+z212
Nf2cSnDu60dhcCC2tr1mW9ychcswLu9ZikvysDb2+CWmUN1ZRQyoY1E8odzU57YLj/mAqomQ2K1w
LKpDJF74mvL31iqIYQ28acuS7Su2guvQOd3enNsUKlzzMMWFw36UF0D+tNcpGOwoJ78yHiIKEWb/
FhLHk5fH+d4OvGtr+/Up9qFO5RTUK8ud9bX1HMrahPTo2a9ob/Ph5Fus4eDtQ+Eyio23sNhymYpd
xcZ4qAeDr6wud03Q9XgJSKkvM/lU14Io3YC02rB4KTFyItfBRsOgP0Yysy2m5NyMxM6WmmUMT/wP
vy6cjScqXG4h20nIj2RelZpqeNYj7QvemqjImV2QcjzpB1JICF22JsiDUf6sjTjYZrq72kF5z9cy
AUGL1IaOwuGq6Omdp6a4zKb/OTpEJgZFuMNCO2/rkVRPu1I8eEzERoOu3vq6+ZxyLk9NfitiDQjU
dUUHrBxls80kWk5g+zo4kc/gnIqnnnVLuAUSq8CamAmbC8OkqQl/kfRZ9fizyNa2yuN9vpy8Xu14
zF2da+Les93un8ccldpgsKh1HjGbKdoh5qGOB3I4FeyacsvYNZ372TQMZsdRNtsqqW42YjTsZtg+
6UHYWTFZVBm7auW12wJpAeezyrpTLVA/lJ5Hid0xDKymbk9M6wV3xHgK1BLP6BJSCcT4bLdzSbtU
IxRDarGvKvv+T8pw43qPjWuOKETjeuda+ZODHuNUE5WNP42uxcmm9tDUJht51qdx0job8TIZcXrq
EagcCT/4k886ZKU+saF9I0YH06c5faq5VZcqf277yGC3obe9sWDVkuFMqv2PIc8pnepiT6Kksaut
KNuUud6aRXQXj5Gzmg0r2no0dkaVsH8JJOtJ7ztpraW1TmL+VnuniMo+paWLkIUkla7UwOjidIs9
2FxJr6aBq4hUYrg6zOuwKiGf5uRPE18qDwPnvusW+WYUs2BbC/wOoRorpbbDPl056kRLOG7pnD6j
JWLqzwvRYtZBCHOtfIgp0mNHl1giPhejwVxohiCSYkNr3SJeM5246+LWx9fKi9UNLM7yFjlu+16X
TDs7h21LVBa7QZspRhiVnr2kZlbw55+L/tBYfXrqClgRWgushdQjxMrazlmMiDTSmv3z6Gm5zswS
gYzksaG43aD7aWrnBDCKtgiKAJV1kL0xrn1WWuiBV421LTpwOWhByDgqgUrN+iV3RLOr8wqE/dUy
rlkmIZSBDNtNEPe6Fe/X5/bR3aYYSKluTE1yamTvRRsPJ7m8VJbd//PFNTdUAMfWxLESSjGfQvOi
q6E8mUsMHIlFTA/NyT2XjN+BdSe0ty7DgJPB9uNkc8Vsc+H39IlhcEBfsoe3jmEicV8NHGb55JJ2
sfy+lDmjiz/KxmSGpEBtHMlstNZ9+tjU4uL2gbsNBDZWAlk2ujAfakVyoEMTgqCluMR/cMjTg7KT
3exzRnVoDuYICEUVq8eaYRHJrS3QLTQrs+++eu6IKSxO+PCbRc3kscyfqpMlscMSZpQYrFTc7BYp
inGzxvdVaZ7zQfNQOOpz7iINFlzf2MYchDE9CclTyAin8yyZeqUaXKA9JTd4YvtZE8XTTu5PEpoY
GwMBlIikiEar3BdSW3ccpr8ZqUh2/hERgvbvwKCjZ5VVrxL8FqGwvkhmYVWWz6Q5pg/CoYGOQWIm
bBymorrHH1lzKMDKKQzyQeJj7nUNbsDgR8g+gV110u1wwV09X375Bgslx8xedO+/gU+iRfwc25xq
KoBZUpH9G2lWHsaJsK6fuayOmebz9JL0W1L1FlnwSNX4Qr4jOrco7DaIapcRTXisvPo1TBruAvZT
q6JIVkEwPxiivi97qjsv7m856bipzx7RYXPCCEpvQXhYSzJuJNkJZ1S+eRgeklHc62B+p9o1W++X
zlDPKJb5i9BAreGPbPppfpAyQz6TvxT1IS6yR0mVtJKt+2oaOlyVMVfIEkk8p+rkj0tUbjGcdVke
vH58x9f1Ogbmk5MkbL4CgKTfVVkfFHcOI7gjli9a7+DalcFPrJQA7g3/3FxQ8ry2fnMqqpS/gJJ1
awV0L7H3DssfRbKs3INtZJ93c00oU4ZWy/VZAFU8lKbqXga05OnkbJ0o9tcEyyLvyAekJADQh8MS
VJ7ToZUOuK5JFptaZ3o7+UtJnCPT0vkx7eWrl8R79thy1XSQcUdsfivYBv7YrcMnc7C/Ux0dp5q7
zEe3gY5npuphIwFwGkyDiD5CP6JSNUJ7H04P7kAqHfE2z+mALlFV8c1JCnKvA+PsQY2VbH742L10
1/HlCFfyt+DYpuqbsCAxeCG3YtPU3Pp/tKH/X0P7nzS0i+3k/y6ifUp+K/Xzf11+V+Xvv2hpl//b
/06REeY/SL2yZACQZXHeSMSs/1TTGkL+YyFr+qaJUwpDhY3P4f+oaTEktP+EJ7n/CCwLw1fggF1y
QZD5/y/qWfFXmyGK04DfJ6E6ebhm8Iv+zTeDfSFWlsCV3waLlgh9GEjbZzecsu0cupsw7eodKla5
aUPjmPXFQXefXs4RMrTC3NveTflERh3+5WP7H4yry+fzL96GP+/K4mPgv3jMn3E4/NUx5AjRZqoY
jx57TqKViGxh17j1je4+1wvEwQT3lviaJhPS0KJ7MNaIGP1NFk7vXlg063//fv5mtsNByFtxpEd4
AiYz/vM3j6RApBXOeX3kib5iKq8eItJ015FTPrk6YlfZwQ8ejaMVex3DehHuDOvSeRiQMfLrazXY
N7un/ZuchrjbBvD7ZJffWTDfD5HJrMIS/+kNL4aV/zaHLG/YtaWN+U6A0bH4dv/6AYbCjKU/24fM
NLp1sVTFOdoSBCAT2yhkfR5NP3qfn6BSqfwLpqh9p3dtwqi4U3Owy2x28sN8RZlLul5W1TsW17+S
kqcZGr6Hf//x/tUe+s83G2DkXYi3tuBT/uub7SpAdV5IqnQGBCGlGEAyjfAuWp2kgJ8asaNjc/r+
73+pWH7q3z8i3LWciuZiSjP/do2JeeT2JGXV7z3nHOXVvgHpyFG/IOPNhFlD0/2sTaTegZOWhDH7
9x4qJTMPNv/hjci/X+1o5/mSAssMwNl63kJq+1ebJA4ty1AzoIbc83ZoesZjGUQhHNfs6NB+7a3W
eShL17j8eRmYqZptypAs7WNWfuYAXbG+4wfTp2mxT5xA72Mz5Xke+EdfGyTmQWT24Rl4BFztGXG6
7IEIioJiBuDcLgF3du7dOOnqDmLZitS0ozGxNjSkQ/MwKgsYpHHLoJ23kJVfiU58bcmMrlAi7O2Y
mDNsJTA/SEmh1t8FRLH6ZBdbeZxcTD/+GiyhLgnDiLZG5VkMRAX4s5shZPM/QkeiTO6ju9FW/anH
3bxvff+DqIZhLwL2bYbfkUPT7AS/yxvMXwOUCuQG0TE3kdtmdCvryTyjbTWRZJODafbIX0eLcPbK
tPaTl5ZbKn623big4C05/kX6plz77qAfK+nHJwPXWub9aoN8vDEyRmFluQx10u9UNfdS1DfwS+wH
qn44kj8ZJPTaYzTewoyoEd9G5hMtOAdDWiBl2JPQEMT3fiLROIRxC3bLNK+9US2D2PA+D3teQEFR
p9rVwa1n3NaCYL6k6e2HKUN7MFm+Dy3IV5SQ6yALGYxa2JfhdCCBxumwcZu43Q1RNj8yntnWZMqt
azG4J0sxQbAccBesZ8SlFmDs81HfD24ID6mjM2u4sf+T35G3+/fbSMBZIPKEhwc6pcD9220Eoclm
akkBBKCNAUN5dsasP1th0bFZC9hi5d0DEFi9xz/LXhG4UWd9GYqDFD0Ldb8zyUMsg3OqhhuQ4HoX
IppF+VA/hWA2aOdoVFUDwSL9anN73vuucY4Kog+Gn2ELK95Km3DfFGx7Urnpc1poHZMUgpcjytEN
eET5MsI0q+EprdkoxptxmUsyj9i4s/WawUI6MEX0VzxwQpAV4ztklBnh/N1QIdMfzYtlEAo41C1T
Q/DQQavvGB8iPdLxPVa72quzdW0yETQQottElq/xy/y+pi75uEvighgBEPqSJZ3p2OxU2l+WCbkc
YY4AJENQm53cJYivUBTlL2Fl/Cpc86mXH13SfCTqWfNcZliY3KMhPRgGoCDRnU2onOy17b3bdKCk
eo2e6Jk34qxqgDN+mb04jPhXY0GbNJvsIA3ryu1L4NMIQqCgl5FBsC684KtCJLjyHcpIWAtni/5u
FScVCPyx35sRcWnj/DPKzSffbA62D9DZcK/tWNLxAN2g0WLEOeCm1wJxSTa+x+bw0jREqTsuSOaB
GGDb6nkPU70FnkT+QDXeCmeB2UDO870OtKgfHGHWWKW5m7rKPGB8OQl1Vcpg/j2JdzR549alHUqJ
d/WzJS4yiQ8pyrrRSOFYk6QJi83+dGaxURY65S7+AcDAwngRXuVMmY5c864zzHGN10OqwbvArV4i
ntqt0abPTZN/DB5nV1BN7xAFy630yu/Qd30uTUK1OFiW4Ib6hAWDjAifyFLSRqzsyUtzsA9J9JX2
4zN2lWOSoaElogSlXEP0LgtXuUlIStn3w8945AiYMs/bTDYzFtvkEpyRjbSR/4qAumS3uU4mkexS
wZa/RoKbImWjeeV7rlBLIFDfT5Pxu53NJwlVzqhMzuy02uOIfnUkULcO7cVdbvd71Ta7hhjVOnSb
F0o4PCLqR9sDW3QjfgGirnjbXXyW/G1kFbu+S6pT7n86E1LW0VMWTgxJAnRp8ZtNbbA8H8yjMmnW
hTRP2qHmQiiS+MO7HOW81rZmLLdcN6PjaVZNFvufHMh+3g9tft/aWbUMxPhbmxnWo116RyQxBRDI
MNsr29gJW3y1AwOYpokf6OKGbVEwb0vaiRjx0nlvYUWpxnZfIUw1Fz/SmyLJ0ET3ioHAZE+7cG64
MKBHEMaNZiu4xrL6lmy+L4uNKWzv0yoo9uDriHDNptfKDZH+CE6OAh0Oj6NdZ6VvcQVD0UmMehuP
+qdAYEmHW+2IlDX3fW8+Ca/5EdINP8VhWa9reQGnae3hdR8SJy+3SiQf8/S1VNgHxirQ4MpgmeuK
Y9tmJuCmdREMI+EpT9p1gQKm07208+RsAv3dgJT+QUCwdUzDnk3prIBxz5W+tIA5LrmXfKe2He1n
h+0WYsA9s/h7ybP1qiXvP/PD19wZuPP8YAuo/OhlI6dc4mB+WvKK0ZYRpRLuoxKrUuYJFFClvLr4
R0z8XHs0E+gBKlInSJ4wN3pGE84efOWM/tnAzLDuVehvxdy/mRE6vxwYI4Oi+M5O5SMDMY36mfC3
shk9VMLlORHd0+jxvxhFR33MGBYZcoTqOfTkBjXCDyQrqwKG8IeL3WttAS5fuUmLs4W6eMo+A9Zp
qZcNa1np9zxyzL1hJteIDcvy6EZtYNS72ZTxKQfFnzfKuV9iu/VbC7wL5XdaY2UhEkEZOXW6x983
tsZjWFlPfUrifBsggbJLx1t18pqXfGBBVdzsqtarEIIPW86K8YzlXZCfMyeagwfZVZegABgz8IBe
eRZTnh4dRT6VKLIrEu1a8GcN7KWaxTqeRxbMTKfXyUzQdc09oKZ3ozTXpPMhO/G/XR4DOzc5OaVI
MId8S66lXC/nIo7JVdbglfDN/M6zHIaKzF3yFlKcm39a8LB02O/l2BN/Pr20Q7gZmvq+iJCXN+LB
iWZm6USjLcL4XONZ82xXr6hwO2bnw6sruk/EKe+IMg/4RV7IWh5PZPsAZZs/THYmDTNvNsZepeTO
3uo++UYT+RC5bLRDyrlpYE8GYmEpJPxlvTQ/hCmsucSV/AsMthhGbtQUvOS2Na2GaA72RfNLm1a8
nh040oGuUGQLDe9WHQpVf8qw+Z0qyAiAYWUxXBwDprkZ5ZfcLOFt1s7OV82PUtY4ovhQbIFiriyb
Vc1TdjNhHGFwR1WGuStcx+2bhe2b66/JN4SzXofaqTaO3/A1lmT0DHd57UAl043eehMYKr8hxRyE
Imbkok7JQjbmdZZpdgmk3adMk6MoiVduXx6zaQYMOTAmS3J0Adp6CiPgaBY2Sm3J95Ilx94FobKC
DUmUUKdYYyxkyl6Xa0fl/bobIszSxfRcDahZ8N8z6OmqF7IIpv3AtkEw63HiyFvpBqvjkBdyz4Cf
7cGEO4ZZYW8/FUF+Mzq3h0Z179Xx55RwdGV1ifqTaSD5pifXHcUNTFmqUzyXpo+i10P4nlrM4EID
L0YwI/qrH828wBmi/LNrTfZ18txh5U7pwAKPWiEiF2HliokJul28A4vISRxjfG0yr+/IWMJqlpVr
tKU/2M66eyUfolqPd1GWIYzmhLa5hzpNjINnvVd42dZWig9mGPMfSSQ1Roj+NLRbrUKxRYDz2Iw9
8NBw2kmsaS6gtAOpJuOasSCxBdWBDElOyYRFKE/6x6QdvuHBE7fhzzgVw00QtZxFo51xAy8aRNft
VxxUV4MMLYktbHBTnxhqT6yNwnof1BhtjcIYNoPGSCQmxdouOkXmdPVG5OmNYmYs8NiXs15z7V8h
eX0jYTI2nY1UPecI7Us0NkxH0MZ7D4Gd8/i5Fw2XV0ROUiOMcTP4/X6qi6NXqi+7p0ZA0kaVF40/
3ZGlvh39Jlm8OiQq/Wbmd2K6E64BW2D3DRYE5Fx8dRDJthGHiiVNtB7+eGq6L6CfCJ651C0cmLDC
il1hIUDU/L7y3u3s947HtgOJ9xrV5s52ouYu0tEeKzfx38EcH6VoXstNBb2DwgEPI43DWnX9fK28
YNcb6rUp4ng7XVPRiItugoDkWH8Ak/erLPRVaffceyxwXdOCbzew6JAz1XmBPDxXhr+ZTEyl6AMn
G10Z+WWERloQc2szbyFYZrtqUt6uNObnQZkL7lnWN955t1ooMINRf2lvGJ5sr6CRDRJUwPN8dogJ
OanJS06ugViekhGdQmTUz/PY3T3Pfn5AXm/fEoLNr6rMfuXAAwwMCMesa7JNVRln28pMllUVHUja
Hyh4kqNHIQbNGXW96xjVVsLC2GB8gDrK9jNs7b0VQsiMS/EU7tixtScWLorxqaKJNoESjvF0gpfA
1JZ5SArkL1/ZtcKHp+y6ObnOWB+d9ndXy+FkTv2AVzf9hfJ2l89RtCGa0jy1ywvszzdYIPgVTfWM
9e0BRrCx87q63/BncwhbQp4gf2J9RJHBmJ51olpe2GEFmyBTdBDCWbWqb07CdMI1YeiUFrJbdS32
S8BsxWnA8buyyN7AUso/5k2B/AGxGznGCRFGTrC2wmi+2gr7STzIBsn5vO/yUK4NXW0HkMSr3Jx/
hlxsK+S4+oDiEvmhG5KJGQz3CMnFQ0EGAWWubzN/aHhWCkezEii53Zpv228SHF/2QzCwFGVd+MAh
gvsJZXPBp21AG9tWqT/hCkX8JUu+iTZAGaDTlhGB6Mczrux5k4ri2WjZ3/NzeerC2UXLsM6IeMd7
wmfhtP7dn5doCp5jp9zUzYS+sNN7bVTF3Z+X2UoQGMUKYRFajih9ccEFXvsAFoa7wUktz4VhAFYC
5QsIlGu7DQVDsBuzdb3DPf3Vk05DU6pZyx4yFuePtO6ZKK6x9n8MI8RTQz7UdYZXz37gTL/63twR
ozV9lTNPU5vc66RJqO9ndzMUTrubvfgu1DC3tI9FzdDHMJVIPKJ4q9L4znCKe4QMCxc134QoTp0c
5ZMU8pBMyPNQgKu9wiKEggCW9UUwoMiHbENcByr49kOM0Rls4rRm57CrCTfazW5w4Im1Ji8Pi1oI
i89fHOh2ku9dc9i2RbOLXA96Pd6zQLyh3ZTrkBhkzyXUYfnxpCPSN1BWe7F4oEzcGYN4zBrrAZnm
0+z797biCQat47Oe4o/YbOWm635BriZymtVDXRgzCcH+XRQwpwFDcOgMl6gXq2OTi6iuqAjcA/zL
X2o5PEXJWfNoMLu6vhQSHKjr3+uyeQ4a9IwxYxE1frLTcbYMMzdhX10aYb54DSztuSOx2A9WEpzm
qu3JOOXxLLuZ64SjdZNUdnvfTe5LYL1DVj/2yciaT661517ZZUcQQ2lvIx68E3FHq7Fujn1oeHx5
+gnExXsQj+9mKl6FX9Fys62ah91Yw3MNRo1MWh99g3/bEwE2XoYPrCjBn7C8YkiLd94E8lhmPQ0i
V0/qmOMmjuofSsbPtpsG6x5PI3En4guvEqYo47dhm+8C4RHbUbtZJwHDnNqjrGsf7Ya7V00waeEU
0VVrNG/rBM7MNBPU4jTmBbpbTkoy7IOCNFGMuSgKK3EFQn7zM8ypIlQftfteGQHCzM676Wle8n8w
lUApmny0605AAC5TY8hZuw7EdsfPOKLtcmmvw1sbeo9w53amXR98PwzP46S4DZN5laBGxIFvwLhM
hgty4vOEfukxSdko2JlxIOuMQUBsFZdQobTrC/8n8ktgpVG3sdNMrdtRYIaU8dZICSt3y+EceYwW
CjGhP8L7uKiaNDnGEIKKDl1ox6CmatQnQyB/xVB0WiNB/xgMsmf8kCXk2Cenopg/dJuIYzzUcht1
CMxCmzBW9KS4ooGQxlW0cSostKFhf8xlxjkwV7BSmxfR5ObJGy346iTUhHYllyRV7M8q+hXg0Hpp
ISV5mb02IUIg30QlFaERjEbrrmv7CaUfNUn5I83j6ios46XLOFgNBXs8nX148ogsahTYvWJz38zl
LVcY5YHRUvrz1B5VvQ1qZ9uUg8M+HyFgFtPpIybatLURYIe1K04odJ2MnNbLCb2uAAVjmuU+MdVU
IBBsbsoz0od6SKHac/FIg6uCqeyS/T5eCoyxBPw5qaJYHiOEjdJjdkV8BV4f57cyW4yLmXOOvSLZ
BxGRk6iE9AFJL3qXEZW5A/TzIOvyFCsS0hg/ki9WzsOhKtVjG+JYkl1/T84LqVzE97btXZu+VBZ+
pmZgVVmF27HqEY82xL1YYXMLFzx2a8m9yye1j9MBE0nFkV7EVU/DbRZbVlTYfXw3OzJPQly6BLsJ
O/O2i1qmqycmegjxGcw5v7wIjtCAkmUTGU25y2kdpK15qibzryCbt6lo81MwE0K/DSzVAhdmcJ6Z
md5JmAjl2N+nnb5h28KfowhHagaagXTaWCpNrknrbvuuI0l0fOipVu8M2gU9Gs0Fq+PYEyMa2AXe
I7z/WQ4g3h8wmmFkrnYN5seDmL16PbreIYUotZ3r1D4MqseskkXpNUir31kgttKpuo01cnQor0dr
2GS3oKNXANewb5RbYRnnBq7k4zhH09bu4Vt7qP+jEKJs64ZY8AZYx12eYCUZniPhF9ugtd6LfHCu
mHHwbmK16vhb0QfUu5KGnNEM8/QyI0O26wMavUVC1iBj8cfwYNTihqkjf+pCzP1DC/MQ69amRjJ6
mpEuTYavT6rVb/EAJpdRcH5QVrQX6YQ2ISNdnW3EXIjq3Lv+h5WrV2v0DR5GEHEzhegOwXYNBcqc
AAvot26spq3pp8PJon8CLe0/xIgqWPYRDpIl1d4zGkLReTjvjLbm7Td2tTYqkFvM3U+jVT1GFuiV
lht7O+Xjf7F3XruRK22WfZV5AR6QDDJI3qY3UmbKmxtCVSrR26AJ8ulnsf5/gG4MZhp93zcHOE4l
Kckw3957bZK4ffZlCEHbb5Z5B4F/9FhhtltRzIeA7/UX1ylf7TArH0g+MDVsgfOQLHbxcsVYvSO3
3pnuye346mw3067n7GyLPMBfDkKCPHlwz1BEnacyuLTZ/DHU+o7yjDzBvTVKF2dBS1sE5zUGCYT+
jzaVWDvBLr+qlsO1SEW8dtLm5EvMkfRYUJva26+NQ1WYPyTTalz6kTR/eunSPhn8DM1FJz5/6zXz
Kc22br88LUZK5Svq7Y6kIcxuJ93ryToUtdPcmDpj+fS2GgXVj5gKKOLru8Fs6zXjEADKY7wP0pDD
RmnbB+nwYjZdO+yzVgLj18Gpxrf8CPnBpEktxCyKkaXNikVMJDxRMmCnz6BZlf78J1J9CANsgvY5
cgVNuXDsdc0FbYhIIiFtG1tslB17L2m3IImbnfYd+fC3itQI64c2HdrNgjBrSn0FEcCwVMw7mgia
Y5MCl5Ne/I1FO/qcU8jRSg87+Pyk8MlU7zxg6lPa27DYv/uhKc9/woZuRq+P5JmUJcOoXrSbtrBu
TiOO4D2CHRy6buOj1IiW/YkM4LzTw8CkMq2yfZF9TLFBaffE0iEGj83YoKSHnYWMz3oMpMFvbZS7
mP5oPWKOroa2QSWvnhKIN2e3XYxfs38ZJtirf8WfpLuUaTdvszGcd5bPPWWI2mmlUy2Oh8LZa9nW
Ox0j2iqiEHiUyDjVRLnoc693dDYTgitPA7a305CIixloioU6nIiN7l4c40bCxFkzP4sfzbZKCCoR
wBkrY+sZQq07v6bEzjHuG2BsG/U1lJW465vhLKZ4vCr1mIzhI8Urn75MxKbtONtTIKaK+KZFP6wc
4BpUZ6CT+vIYFY3e2IMlDzoaP6D0YWCPTWpCgLutAjjboZUdZKlrtMcBwb50rE0YRfoJn9G8ruPi
5DcmMfI6/xOxOhxNDg30LggagBQ2VNxV8tDHTQdgwOQigREnrX/SkfgNx3ni/oaihroOkAEpeCSE
MJ0o0jnUSh9jbjHn2vT0pcspuWSxqzajk3/JoYhusRs5z5HSG7Md/HUHTADHFjGJppmjc1GaNS2q
fAC5vgvceD56Yvo9SiQTo0MIagZjAzigOWpJSNHtEuNs2GOw7FAGKeeJsSJVgoVIzKfhhR869vN6
1RXEGOfAs/Y9TqGgUDeHDP1Hxx/lozYwpQVvI8caV2wT4XQ2gu4pK6Kza4R77Xvq6pAb9HTHdMil
4FIms091ejrzMr5wOaqG/ZfZMPCLnGm8M4fm3iWM40rQKz0FhqGNP752gdZWKekHwI3IqoSbTNQO
piiduIMbZlR2usmkl1/ZqO/yPDiURuODjkCUKGd8ocXwB3+0eonclmFWmt/Nzezu+h6fXGV8A11J
7is9n8wx4zWQbnKR+4JN6M4yK4/jf9s89IHzrdsC3zJGvq0xe0xu9Dis85mNoSVL+Gx4e4SkR849
xkoJSohtoFRQZjB5h8dOER8e8pYzBdWsh6F4iwJx5vnYSNrU92M5pyu9wL7KfDa2pVme8A/XWwZk
xpFhJYtnP3inpgBFQh5iJSsfeV8pdvCQ22tfCvucHsrZ4ye1gSbSt7gpi4zpBl+VJps0zGCYmN02
Ms3qnFZDQkv4Oswm+k0Lv6MQw83Pio/71rReRBBdn+EI+XuHA8h+mi34ZnO3t6PyTSw+9bqjBLE1
zC0MK/atMPPWojE/VTiIl5bZIceo5ifJiiWiLcAzM4abdceGB4Rqo4eW3uZW/U6UM+z6kLBKMBt7
B+TcEf93veslPRQGEeW9DTFu4znLnNQe5JopGvmqZC5uXVySloFmfG9EaK0cMZs7txt/paH1nbgE
AqYMQ5wCkzeAB2b1xlKWTOJo9PU1s+tyoyo3JPON6EOqtLkbUS+5OBlHvGn7Oi3kY1OZr34dkbMO
Tz1JZLLzexJ+j/lsd3f2wAFsCqFptmNzncbZ3yjLnjdhHtHGYjr+PnMz91ZlhrjYalwXNeMASwGn
9KtweNRpMz5OtEGAHW2vdSvGbQlgfOuCgTiNjrcMlzLrsVn+YmQackCBnfvv3yKS2Vcema1LjX3B
GXyaqdhgeY057dzHc3tJFFQSdZh7xQzOz6wna9GCgsSc//XPetujCHMiiof+z3crhX7OsqS8meN0
JCiknx03NYgi2vU62OTkK98EqJjL4Gkeubke3ih4lXs9813//bfFYqnBCsghKZGEmsLEPkRB8BQa
VvqjuMepxnxzxgIXyDIcbarioTDBdNU9taAM3qfcecA7wc3BSVnZ6FqpjOQpVQ0rrTn/i6j+P76/
/8L3h8fu/2P7447Wl9/Jf3T8Lf/Dv+mZ5j++43m2j9nBdnzTwdzzL7+f7f8TwBHExAccUwhvqUH7
t93PsP8RlsWTgMWPIjPfM4H7/tv/Zzj/0HrgmYH0pQ2dBdr1f8sACID/Pzk4fJ5gmy+FCSaQnud7
/5e5Tco2BdvwWvpffpb+MhEMwCQ4927bPlSKPTRyo3fiVE8kaMPD4G69SD0KC+5MjuplhvKxVhtB
tmQzeXS1Eam/E2XByIa5Dsa5ksRp9Suoxo03R/dzVhnkmdtflV8c6dxeNQNMxxZ3MM3re6iPYuUW
LM9VNZMliIe9nDlrqsl71XV1jRgNsQ6OtFJhE5hSG+aCZnyuynMQcC7NEyriMHVxCPKdcqvE9Gzh
sjN9iHyi7rNzdDAVtyc7HFCXC2eTpN0ZxG6/asxol3FUVQOrWkfxwq4fLEaiAVqmYNpaJtarraHp
S+/ZRbrOBAH4ME+CdVrOt1KqcWP2FklGee7i+WEwrSdzVGcnFuZaj5r8NEdeja0d2/c3Rv9Xa+wP
HaXNnKsW/YzUedBhToEOuQpjXPFd4XJLlOyGme+tTG7sedwT3SyhtxFYCXplvQnLufeogtl4TJTu
VTY4u34s3evgwMgx60cxYaLrDVwMeRk8QtDHq1yZjHXlJOikco+T5f2kKTopj8hHFfpnv42crczz
l6mNqKSN+IFtu+bSzhEjDqgUt2L9XX+3dejuNYXZqfQfY37oQ2+C8AT1z62dnZOkHBCZXtWrnGQv
wK6I07ZdH2tbnOaYiYeDNd80kuikmu4QdoRUaGTrN9O0ivExuEOvQYUYR4sQTjyG9E2xAq/NIlYb
x2W2TzyvLNQzVrpvy7NvqLzJNhfTj5pK9OVSv1u54r/AXI5HZB7DPzI3TsEhJYfKbUvdUaP1wq39
VxyloFR5pugR34aSclwG9uxvff7Jk6ROc1TRgTUTte1JzpLYAYva74N64JsvIZ86ZFU70BVh2L20
uPxFcKIibZ/wUa6IRJo/RVa/JHH20YGNLKco5r8k4xBxfF77vcK62o77Edob4pl/cpPpfbJxX0aE
4nvKoDLyqbOX3MbU0oS3o6c5SM/lYnpwGdAliauOmFtGo6iPkcRSQsvMxRn8jxQYUEyK2l92K0/a
zNYZe9gErJzxVbdLR8qM0UV7sFKQcA8wi34FOArbJL0lmez2GI2QYalT55SiES0OqgjvszjnduYQ
clBk7P06+N1Cjr5UDAqIbKvvUM0Q0s3HBiLwygvLn7xjUp3V8zMUAU6gC7rRbdVnVqEVFb6iSIrE
E4OqUeP54IgRTtUax292DLi8ch4O27WtlulMZryRMuTNbztUeKbYBndZr8FBYMgIHFhYvNUe6wCJ
BwIzLQoB8VR7YNSZGg/Zj68dxSimxxjv2rg7W2lfC4HXDoT1PnXxU0XiYw5Pre/2L0EUn2MObPj/
Je/kdJwWIENqkGpIF1QQryfwwEpHbyoJkm1lPJGo4fady3IdZc6+lCmz5mHNdG8i1+qInW+3Z5A+
4ZM1XpJCcCDvEYobYvJ2Ea0b8d4pCYkIwhis5X5XJ5Qa+mWzdZYDqumBU5P3XtKeG9+8yanhVpgS
aQ4Ra6BmsX749O00JJaRoZDpK0Wsg7ZQVoC6fhnCCuWEGFCdksB2elqxZNOTuZiJW40F+axo2CYw
aMkexOWub8VJ5QAoY31ukM43jemBi4dRXqSDeXByuCZMIMAd9Rh3/J+U/HUQldvG1eU1L7NTIqxL
MCfMdyt8GNzBN4ykXgNtnAxh3rI52gdt/ofE+Z+wHApYuPlb72SfyaQ4DapbbJW8jzZ0Pycl1aVJ
0diZj28N9yqvRP3hTCl+BReIQtR624Rw4L2YynflG8cpIATIr2Bl7FtZXF1rls911O86s/mJC6N+
suRygTjFRe/vq4aVV6X+gzatBdIEl8X5Sgtct7iBOLn38gIJjvzseSGh2CCLVqbO956AMSXADarq
mftVd4hVTfcPLAxFMM2gOJDbFvw/IkTsh6fcMC9cUIjOFsk7dPYWqoTGwic+tbQeWGmOnR1h0yx2
88hH2riOcemLGF9EkV+NPIcAYYVfwF1kY74Ls32Nm4hJJnmZRodfyQTFs67dbG3By1tnklmZcO6S
YfjUcQIEZxomKmSddcw0ifn7jw31dQXjO+KWVu/JVJfAlVbp7FE+TLZXTsWjFxvXqbFhUXUjABkG
dYZHWY5ETGh65kM6V2+0XzzbuR0d3EVLrOtTEWY8TNbGTM0XbK5o5rZcl6FTYBk81oYVvJjB1cKg
zLM3E/Cc7TOIRmalrgvBkSGeybszV5vSs+TaGEi35wBw15V9LcP0E8Yr1RK2oXhv4BQRodiaxAaf
GrO0D8Bb5o0zL1pXmOmjRVjU8RZFLL8VMXPmsZQPUceoK9PRxpo8ahit8g3HtX+H4mQcoJrW+H4c
og+wI5tOlXdVhXpvRyFUVj9/l/nXGGfYGqhjbBtvQXxNF6NABDeh1eYpM7xx7h8qs+ReoKdtkNUY
l+Ny3ZV8fBazU3MwdzAwKDXNoucASPfGMF86DTgDxO01kxNewQqjhX9dhGEiEcmK/ex19P15W2E7
gBL37jbJe+km3+7E7uEY0w91cqukhN+XLZLTPKyzGG+fwEdhzvHPAKmQsaTV42fph73tl/ZeR+/U
I86AwP8sMp3NansP6PB9QujeT6N9yFqOF3PkU76o5Z7fzjnoFz8+YQ+wgzCdAnh+d6o3kAab8IFD
K5Pk+lgFIUms5K2DW4rLLNoLs3+2SdpORh/CBkHuyl1zU7tjtc8ko+lJ83Fao78Lec5W6NTMD8Pq
FpQ8aF1jv1g1Zdx+s0N3etI8plOpKFbVr4w+89t8YOwbbzR3syfL4RuHigSa2PQw+HXc9OR03xds
mjMmaburjjF5qLVuc/Mc/4oqxKWZU+2xj/DsMI/YhDHADHwzECDS5JgFwAwzQPKJNl/CBSYlML3g
/Z7OLSm7oXWLrZMVX/7U37DUZzhumo7tG1SJNVOepRoYxHPm8Mkw5aS1fMaOEn/2cXtOIpTkbsYS
Y8XBxwIS1qDagoaPE+/sfhxW3mT1C9LG3PaZ33Lp5veSLEzcZTZrzwACcSb1iW7OSP1PedKktDqR
gHET7HBEQ7euE1n4/WIqnl3zj5mBOs7BC6E5cm4DIszvZCMjkXE2ZbOFQk01qWd1G7dl5m3nuAF8
HwsQmoKbKpiVDh7rmvGRaXdPRgUUXdS8UDaEM6d97DRjHKxE5pyz+dTsI1kXQQxIBRsTM3FtMdGq
LPV7EOE2ihrg3PYLWbs/EfaQg5X2z7WA0ZO1T6DJua5WL5ZAe+dnAMjr4ViumnpHETq0EblJOXRv
6sVwxp6PXl7su15Wa2ljVGnM4S6xwxNeiLDGbWRbbBBu7QMGaIdzJdTOYD27Sye0I5OZ0t6Q/TfL
kLEbmu43csWZr4KNOFWXaGkzZmbnMq5c8qcRrUHQfSIz+ggCcM+yt+9sB4ZcHBXtIWGUDEq2vcHP
KHcctFPOUvFOmU6xJV/dktZ769rJWRlmTkLTQcV1/Ccn9e9HVByaDuc9GEAJXJDZHvoWXqX+F0vE
ZZISXm2Kw8QMnN9lZmysUb8XOIb2ypugKbuM0YxhJxyWPl8GD2OVfxLEvoQWBIdEUgEqw/ga5r96
d9HlGM5Y9tTf2zie1n0QwHFvzpw0PowBRxy500fbx3ELvHHYinmpy8zOCccpbF9xu3KG/hpB0V4B
Apj2zjJ9TPRT6Tdffk+PtLQvMa2cEY4JmGQ5Ymh5Ey3yV9grBOVefQcdnk74dnKn7eFPn+ov1AZx
Hk3vXA22fcPQsDKHuFjzukabovC2UqkC60N0tmXY8sODlzBLrPbops+Z2fM5ymBczT+W6MNdNHdn
KmLBO3nGoTIK6Oy+5W/YPzZd3ts7JRqsyOB+W3udiT+VASe+gr24lm3yYtOdRoq/2odpfM0QlsfB
czbGtCQvFi3W2ubgFLZxOh5MyIXod90J3Dg8sOoRKDY8FKwUjHXKC1AcvRK2gCkD4rVEmS/beZvL
eVzBlOeQNqeXtmqZk9XEuX1iy1p5nMJgvuuhOE6t8QAsDVsru3SdICTIR0gmaltTZdy4vGOjywEh
a3hLjQxH/VDCUIo95w8UGocUL8J4Evdgnq27NH1BoFAIO86rIRqPHxBKYwDTeq7bZDGZoBflD+OE
5KY7kl/NgkEi7w3QTS1NmIse3xxrSLObOXGOYwrveup7ikB765ynw5ObNp/OoJ70OF9jEUOntIDp
TESnedQ3lhsS5R3C49xRMN6l7dG3nGIt4xoXm5W8++osBpM7KUbsra7Q9nAaraER30zPPzmOhOG8
xIyD6SR7hmNYCfxt61VEEKfgFieQl7CWeD5ABcXuONtEv2W+CQJ4XqJ7jyQG/CBnUcIPIhMUexvc
1mEyN8R2jnGub9k43LwYjce3XwobS0Zq/xT2dkK2kbzY3VQcjQJmQafAyZc8Ia0UR6bzO3/iUWRe
d3Vt3kMUrlpyn5s+UVn//uk1Z7neTF7qNPk2on6kZWSk9XQAWZOS6RXeQ4QiQEf2sW6Ge8Os4eUU
7iEfQAINJjogvrat9uzfGUAlDrqnrK44KeJPmWGcczwsnsM8i9aK2T8YQqDcTnNPEPErCWN7J4t3
043jTfrSwGDYDmlytfJ+lyIbwD/KNe+niG6NnjUeBpqco5SaU/qO/Eb+5twDX6H8qAI17IjkmIBX
fTgl+OQ5iwXmaQ5ANsxhgn2clSF2+pVdyL0V49jok52JazSVj/BY7yyH7XtpipBWe85HrIEC60A7
inLr2zhLdL2UDGXNe+elD2nhEe4uFsX10tjqCEHmknbZg0o5GDogp4YCGWWCwVZZV9WmDxhF8L4k
+Sfq5LfLOdvE8wyykjrDx2iW0I71c1GKu2j6Fmnw3ReAfGcdbZVufoUgGg2b/Nsw/+TjdI1GEJRY
v86OP15plVk3bfZc5NbdCGw5cNRL3eXvo2zOQ5s95K3503bqO6HFyQvNw2BCF/r7FeJPleEqEvOP
SOSureD/4/J4TXGAlwvdAxIQgfVoYzYR02XCq1gQuoJa3dSNL6Xp7pZvwTCD7ZilC9Pw05q4JyMB
gB59Ukb6CbNuN6UW4we9VmgOnEeSrZLpYs8mZEYMTVjFu7sUg3TQ1Tzj4hn6OZEBx0/beWK6/zC4
+aV2488hmyKMwZBlw5qhkaVerKg+Y9J9SF3+UCHx4ohechzZZ2q4FTO9itn0bLD4xu2PA2jIx4yJ
ur0WA5OUevh07ZClaY7WceA+2s3wvPwU+K55WjncqRqoXDvcq46pdeKsfKVPJaKXkv5rM/92uG5j
XHsJOohlRc6rKvgo7Cy7znZ1JLGAHzCsPp0IKj6cZ+nHD33esIhEX2Emt8PMr9VQ7uPy87aK1rEw
uRSUEnAFFivWBQ5PdfCVQxCQ0V3kaiwGoc1nZGao4pzOPc4Uq2lIKRhBlpkkDYGGee07461xX6cc
+K9Uy2yH7WyMWNQa9wuANCinkiaAAW4sXNir5s2K4/gSxwqaEwmpVlmvEYFOyB22QiByEKnFgzM2
lI+O9Wue80F5OMiVQpQ2i182/ltwIxdITBZBiAFVvLozbfIf0/ALLBLnsrGz1vPUnk2W5D7v0Foh
jGKHiLcRbteiuDRB/jAE6rsIeMCET4R1ofjNmtXdg8dn+5xM43qENAatcEFpmHWmgXlSl5jxRgj9
w/Vshzr4TBE8bMvkNH9Nkp3Z7udrlcA2Nc0fXZW/swpo9+xHcoPNAkVjTC6lwy+6EelTl86XJnXZ
jfhNDLT0sMRnmwbTlhkyKG7YLSoqF7EnxienAr7j5l+BLP8sH58XlL9GwW+7zqITFZzEmDgJeLr5
7JhBhkkEVDXqXvu0rYFzmG8i5brKdGCuSTjOaGbBYD+OdniYh/muq2frIPPsMxyhDrvuPWaFd9Ym
rTNYDTUIMYBTE+S7pve9zwBhOoMIa9lXXrWUUQrfZ9/vC7PlWSOtwA/XX/JiSVaMP3WOwQ7GIbf9
8sl3p/fGSR8bq5TY7+iOX/QqMHF4OxnBrBty/kyGOADVtXxtBgG7TOq3yU3r7V/F4X+Umf9CmbEX
NMD/m8iANIP49vW/dl+q+o/6zN//7V8CDT1lBC8hBgiP6ZBrLu1h/wYyuP+4lh+AWnAcTwo6BYj9
/x8gg/uPSekZ/3bp2HbNAMHn3wJNwBdEU0GXARWw1ICK/44+A/+BL/Wfg+q+Z7nUtAZ8c7ZgTMK/
/w8tuqlNAiHL7HXvBr91gosFNWPZ7pNo3dU+F4GWaWmMkX4TVeZd2W0znFEvfoffUAkoNSKUNAXF
MuKyJA9mN9wHMgmPpnbOI/n6FZuSXtlst06W/HLFIi/6UHsASzLRNKKAdwuzRBNg5PLav1/9xJzw
F2QV79iQb+PYCO4vcvs3JxtoJrAYUYbhkv4IIuOmh/hFlF2wak1SbL4ov9nM3LUrPJJAmE9UVB4G
232q7fnseSx0YUpdIN1eOaOa5DkTLuGMHIulbDVufPyJay3SXVaHrLDFFJ7n6Yz0O13qZ4uXc+Vo
EuEOxn0djqSdOmbuKg84Dge/9LjkWLoA4Ua7ep9oWJmev2Mmha+fKjIzfnMGz95Kv/rCDPWaSH5K
xNsq4TwWC3WNlXUfLax5xm/1vV2GjynMJBJ77iWpyOYOmcyPMnutEaCAvFovQ5ww48+5q6sMdHJt
cCadauMMSTrbcLvhxDxRktTn4tKPejz7rDKzOcn7xOzXvTd9KKuBPt6jN9XTLq50sM8xbJuZRV6S
tpm9pN29iQj0xbg9WigORvgYJJRLLV0+a1NDngHjU4zA1QA4rSxZepu0VjvZs8fHPVHfzCv/kACy
ttoXTI+Wugg3r+VhjH6kP5k7T/YH24yf6/mJCvnpFDFSgRvpx2jz+RvKxLxp1aEbMAgPwBLsjiAd
kuevQFr3nWMcGcGCUmDzt3gcQGYgFtDCB1PR/dYLio9L/sbzxHM/mbhRRf0rGek6ToeCeVqKVtgY
wy0zZpBzXe5wqwKimYQDwXEH42I6Bj8hzVoFHGdOxGozmzxBkyRYMJdA18ueGqemtT/mVm5LRa4j
Dp8n29Q7a645CcTk1hq8SityqtzJKBh5lw3EN8UMgBYDfhPlq2cXB1cdKmjaEHyH+KHq5nudG9sJ
9MlC68QA37WkYW221yL/qAtsflXs/w5EPdNyrl/61KPwqvbfUtO4I0a3jLcZMDi0ebll+VUGQE4y
UZxESf40rZLmGtfDjgjFj+0O2Pld7UGjZD8F2wpC33vkR4WKtOClKkD9hQCHyRhuWAd+xfcNx16O
ZCjR7DaOyNkWFYFOy3o2rXbjMf/a1+PYbWgAYysW4DEb80TssSfJV31wt/sYi7zcdGX8gsWO3V5j
dBhcFW7Y+p4wokyrLjTfrNC646z/px9Sh8ILRRqfN4HoizGfO9HEJ9k2SCxO8zbAKMTdDTpTVQLb
U0KXSZkRBJwZdRae4igE2rqENhzM4moEhOBqt71pIyFCrkOOS3nv8CpF7Q53Cpc9hl3E1TRDkpiE
SdVfDLpacE67NI8Yb2VSnYHHPIMUGTC97qsit6E28hflSmPbO7ivVPBa5164pXNj3tRO2q08c+Km
GA72lvvQpvNAm2E+XQyR1byDn/8wF655Gpx45EGjPSHpJrD8JZdz0960eUwbU//Vh1W/TfrgzaC8
zwI7tfWUuQcZMm7p7eHyM936roH1KUD7BdTTqiXb49yHkV2dhF30HArRFv/+0y707jtqmcDgJg9p
PN31bEcnQTAXCpsPgVkc01gDLV1S2InTDedlRJJ2SMTK8zdNOgK+4riMURD52rU7ODVG8d61NA10
U8l31Cqaz5Bs13VUdyfaSda168YblGqo7mP7JiaZcu9NcK6VS4tP5qFcyJthZf2t9a1yE9ikGwlM
bmx6RJCD+crLHYm50HONL5RGChGSPx1/jVwp15ASuTVq7j/m1+ybr4zUry70yFOzRKjSiuJACd9N
lv5bnOAAaEesBvBSfivDDEls8bjqrHfWrZDWXlEfzLY2bDFg47um22Brc+ME+pz+Kas42vFqzQ/Q
R2gTIDuydpjnVcW0n6Luro7I+w11+lMGBQY9B/BIRUzhBAmlwyoevsQetX2WWwzb0OnuOtM4ahG5
x8x7pl4CyU/YsFWAuh7tyT1lZftDQQroboUFKCBCy/iBCJw9gjHkXv2HgVx9Hof5ZAcuUAX5YRHU
OTQWSZVa1c02TV25alWzcXpKSetUWkyfkERtu1sUFUxYWvyGVwwbQeTXibH4Osc2spr8MFhDcZmX
fHKUZn8y232oCtc+AWl9NHyc2Qa+hbllLK+B+6eL/2sQARKlImY6zCyZhf8mDHymmU1LNDjbngxZ
3V77idXA0jZWqoiXNc67rduA3adQIln7gM3WskujLWQd5t3lG1YqHGbXSWDn6HxxG10iXPY2c+mF
6m1CTkp/TsoClVcKmjXcZ26tn7DZnKzu8CIwIxsFFcywJKa4O46KmuoImgKHO0AFnnkUvqlXmTOf
M65+ePzq0+xvRc7xpDP8A3XPl9xw95LPlRC5A3m3n0g31N3v2Qyf8rkZz0hjNQGHDCJz2rDkYyHt
2gRd0rX2jWo/E6NzNzJD8pJztS8KeohU3gmiKPNt0PF8cCVOCyk+m4rSPElNHtDwrgFiYsb+RwdB
Wg+Uvuf+EoaTSbnRvMbe1Bc7m3edscS0whZWoX+18z4e4t95wOzI8eJ4pwt7F7cnD8bUSlTv2Bjp
9WvQs7rJ35LuX8C8D+QNkR7K3l/XvCJT2Wb3dQbKIs9KLvbGncR6GyKDr6K2/zBK67UYFKrpyDi+
sxAjQ8e5FBLIPEMnBtMYBrOo+OLJoWrSBwnu3UaP97Wn0oU0k8U0CfwBSIfEBzlM5CjunyBbv2Ph
B+jCLcbEA7yGiQI2c7KQw+xtjyJ4mHmEHEPdOuY96yjGYyq7hTLdqm8U4rPFUwhj96nywi9LdmxQ
1Z0e91kwnYPG3Y+wg/HWEZqLXJeuOwtXvJoe/aZob0HGUjfxG7SbJN/YLlNds8zivZM821MaU51F
7aHbO8Q9B+ATnmBmabbqydNevjFdjgPtON3JouNmHGkX/R73eZpV3T6dGHwGVos9xy6pP3IC7D/6
dwOwfU1s4ldPilMThD+jVFoXCiINAs9cVD1nHHbWALPaLSWu/1RvU8XcgwP61c3ND2LG8Va28AWa
KjoYs9qMJLc4y5I0J3XpbBubc67Km/hCbCUDB+j+djtckb4REX7U6X24ZiTMkJI0WggupcJgffn7
l4RTkifKgcsui0U2URVDNG6Nj3UZwHeC7l+G5800nwwd0wRRCQbUOWpz79A15TxXffIqEm3d0scu
xsbkWXaKD4Ccf/Lxd7qcEO8O/eClmyhNI+VJIKwK1dYKkfoRN/W9ZjOnnnLH4O5R5KK7cKs4x6jE
Fxbs95nFcd/W9p2raFcdqfoWjvDooZTmqY0AExAaa0gvU4KRe89VkbkLtnoLOWmCbTuWmymGch2F
M0QrD5lt6iE22XbC22v06uTFMI+wj3VMobC2zw9UR82HhnVgwyWewS1TrLIqwpNcAt1VLQXEdYCp
TNWpImAFoL4PEF67MeGSC5H3NzdwsA1RQ+JwziDieDWKYCli22rCUnnN+NH+Lpe0b7HAzwcbAxIx
SgPX6Lon+xAGuKrhpQ8LOL1XbyB8h20JlW0VwKuJYaxb82IIgrrOgaPYem7Y7uOKgx95KvjstH3S
N8EQd92NKQBI2vYSvomW4+/Khe+e4MnHYbZHhuGsuSDgR1jwzgKFj+gL2BjEw+IFGJ8v6Hj8OOTN
9fjeQJVvU/Dy05R+S9d50mGycTCrkKTjFO1P1rbS9qMzlE/hAqsvAtL/5QKwx3m7URDtB8j2w4K4
zxbY/eDxyUC/jyW1VBVZN3cB42cQ8iMPcHLB283gHlGk+SYXuR/pEaP9MmbjwcY0LMD9NIiPqRHR
PKyPRWhZJ9jR2DDCBqDM6G7n5H9zdB7djSprFP1FrEUBRZgKlGXZlrMnLKcmpyLz6+/mTvpN7nO7
Jaj6wjn76C/A9NPdvDhHEx+Hj133jLoeD6X2RJJL0MXDY7aGAKDXJ1ZmzajzSAhIy/w7S0LbN9fw
gAwbreCbi+0CB1zNztcynoxC/xxjc+OtAQQzW0aNWnX9wMqDjg4wnpaHZEjr3ahYccnmMPGe2Guw
wbRGHCRkHYRkHsShfFNTeWx07yElE6EnG2EiI4EjjOxw7o9NQ36CS46CXIosIHPrbZ0zZQgieCEI
XaBIOA1cdquaKfZalvd0KPsFDIrjljdjjW5gve8bZDmE7C54uYl3yMl5QIN6MhJjSwpj70NI/kxM
PpKZxypiJuAPpEXU88Q5SnwEM9hN2+aYCXTUUPNLU7LJnMJ3+M5/sGA0TF8Am0usbwRTcD+MjLhJ
4pm+tZS5gQ4soaOkaPXokTPqptEbcXE1hO0OV1WDich6Uj679DI4CAKl4k6Iwvw8WX9L0u7FiulP
529tjdRoQ/6d7K4hTZC3oa/BG4Ob3mRDFIeVvWr1x3CZZzCDjjjHa2jHPFTfOoCkcvnOHPPJBuew
h48Shda7JpI3K+r34FqoT0kDQViopx7+hbKVm9AmkcXo4yun4VOHuCcjUUSQLNLTC3rixSRvpF+D
RxCM7tosaQ8iui4zu98J1GbQJfkJBrAPVY7xx2K9OOSZRCPCp6iKtt6A409YTwSxnDi6/xGhcpUu
iQ+d+ROTkDLRu5Qd0jJzHbuaKRAwlIMIvUhW8bTFgEv7ZEvv1x6cYm8uXb0pFc7CfsKrif+I1AME
Af3wVOe+Bc9CKutGIEe/ZX1UBLL41C1Mhtjhhr98jX/pz8BDmR9ghUVz8jCQEsNJzdVDbkwiyJis
WVtBtEC5RbYMVssS11Z3iydu8w6C5xpDk62BNI2q77IiJf5gGBl+L8ljUiWgrCvAGASWerNxaLV5
dUfC+ufzzdfom9QYbgk2CpRZJ6ZOHxy5zmEkLcdaY3Ma8nM6gmR4L0MoFnBwwwYhCwfvWYIZJnuH
udmPmDPSAxuiTEnn8ToBdn2FZbBeHC3K3zXIh93ZUYc7pLSQ5ylnuEPkj6vsT8NCVkIWUIkMhkiR
lylyj0IJDh+6eQJYgHTzG9pyZq1LspBuT7fYxspiuqHjpwpFF5QejzAivgwwAWFyAuFP1MATlq3k
MII+IEYVM2hj3s/Tj+pC80KfuVlFXmvwUUcCkuw/CvKQljUYCVf1VQ02lwRcRb83Wc4qab30HplK
uDDvqn4x2QAVOPLGMX+zZoBeSP1mIaKdrYS+q1YbMHH174j8K+RibClyHSQSiVwvmkXSu9ElPR5E
+T4CvgnCDqGmJfp8Z8bmA2QotIdeqY5xCGxvRqq4kCHlieQx1hWbAzUeLOMROod97adJIS011T3O
23vg/qvrmU5+4ZuaSKuq2lQ7aJzcjeG8klsvSLVySLfqm/aUd/1dmDdigwDP3FWsC8c1EmusOfTj
MCSZTFk+Xqe/pZuQ4Vngs4X8G0ZRbHWX0RPF8WyaV4QJVxDZZ9a54OlSjSTZVSUFtuQ8CaYMNMgF
CV6s654a1X+TA4hI1Oz+wTa8s2vnmoCp5x5N3hbSwGBI3IbIfoCneF91LM7pW4uSrsmIIGBqo4au
GslINv6U0fhikTgm1ugxRxJCNsz8/aSSeVXqJ4b+Z8zVqx2xrg7VJbRFtK27ahUM+sUgzZurv1es
0zHgeYHR6/oB+WAQmmVzX5bsQ/Rc7bSEdsFS6L1s0g9NU6iDmv/PwqA1LeqZIADY7fc6lh6fiCXr
W69uGk8Lxzfi9VKD1FenpcMI0ZMPSxK1J9Hl+a6LPINnRp1V1cZXEiHiwMv5K103Sp+bArc4Hem1
iVqNqKfh10mdGsfTMPgxd32t1cdS6OV3BdbFUdMVrDxfXNkyqoscxCBudSMkIAatBAKkT2yMOPEf
A8aL6EiiKr+zTgUdMmXw+fYt7Z1Hy77WnfePhctZ64jPY6GHh957qDwixsai3JbjmRnMU4cQtRhl
cvGi+UT64RYF7gb59gZ6+j9SHlyOnoqIHHym0hG/yDDuvbmytkJaRENN5eoM5cgRats7C8mA0xrd
HP70mfOJW5Qfw8S2ijVuGmN8zPMxQ2Z4Q3pfhuLb6SS1vz4coMiiZR9RcGmOC5DHHm4lu2wfrlkA
FB9r4tIdpdm3W4tOPRPJlhkNE4KVULHoj7gBddyPyCusfPqoxLrdynCluz3jw94Y6wOP531r+3GT
FSc9JCGxQ+44DASSAzUlP/jIbwEIaQB8VQ3w4PUwP3Q55Zsxk54I0ZshG/dA56ESckdPHCGesSoi
2dovtAaJyMy0q9UgrSRK3xQYuGle4vBAwjj1C5OrpR6nG1Cbt5aQTR9425oDwvRwNF/6CUiWF0f3
C3gRLiIFoHPxG2JF96Hqz07pdSsDhP1ngYXRtZH62KMV7iBzrcO+er/oRzuG9FfFNTciW2HoSaAQ
JzHwUY7xQ2Pz6oQZ7RJkYPIctX9W7DzYuuTST0d0jbHP9AIAQFu8mwUaNrMgARyca3tnR8tRhPl+
wlraiOIjQisUxJC4VBaxdovujGUY9q413msoxPjL7ZqdBhAfzMQHoglJvggdCb6WqRkoAMIapxaJ
RDeT08iun+9jo48djoBeu81dmMLU8vIzLlJZgTOj/mmUxwttfi+V9Zx6mrgXSKH4kPqdHFUc8P64
TIyamplS9QwK6ws9unsPt8gJmlYXd6Frxmc3H0EvmfKHWbp1MxmWNGEMDg0VJl4V76PH8xvvEK/W
N8fm9ZZxgoYPqzCsFT7ovLaiQ13U8oBgEDgZ0/JvvWTgrWWP0yDnR6dzjizuv7DFvXeGt7x69qkx
te2YDMmnCz4lGJUXXkvX/WepNt7mqK22oHbIwJrRxFbtsjVMrqUi/6vySZzAbBs4Qxng9O5epX3y
5xpIZkI9++jVqqJcSOxh2gnkoHkKF7L88LV3O4AL9ZERHGnqS+0iX4zu+2HGCWssj1InEjmt5nZP
x0hvX8q/pBz1kzY7GgEZLf95GYbbwlLvKRyGU7VCikBpyH0o831hVCsUrQSfay6Uqg6ewJNlFM4B
uC7qPiwi5GvAIM8LQXFWopDLdMFhMGhMwpGiMKZS27lByIyWjwOkD4jlq2B1NPrObZ602la72qJZ
xHoutlHgIqPxc55OwiggUdgGM4BsFp9Gr31Grv6YlpHvlHbN0Irtg+OMRxa8+94q7lN2wYGXKIBO
dV4EUG8OqWpfpeedvc1Yi4xNBIAQ4kU5vYDvC6iZ26JHXMSc5Wbb1m9sT++oOQKnRKXJbnwKGoaP
4O5YEZirNRcvzJQ7cG6L56K1ctwZKMVz2rFbo/df4+y+JVmtSCbLNobNNCFmsQ/VGKZPzxR2kNyQ
DphFiFz6vat39UnuKedFkFsRBXCdcAgQg7hFGEv8A5xjPiZGMMyKDm6+cgZ6XucqypGRT2FQrQFR
pTlhUtQ4PxOM4I/t8GH1y/yBAHKikz8MS30NYzM7NJyc+FbT+xEbwSBYPuXSurSd/S9lsQgcgAF6
VVbsS+DBGo4LRU7VR0O4j4KhHlu+6qBqy/RLmL2DQ/JvZmS035hOGfX2+2ZGr9JXGbnQ5XvMG3Cw
PPkCpCy8IxvrzwOztU/YTKFSt8DCZEYwuDAhltjdjwZJhyVhFEvYfmTWlhOAHpuMON9Fft3b8h+o
i5zcvYrJ6Tr7dkN9m8xQ3yRwDj82mzvuIvKQVYb6POWjJ8SEFtxTj6PZO9sxVOzrkvY8eneW5uBX
GpGoLN6wiyXc00RCetLz/6WRFh019c56l+zzxLb2UW2RfOE2Jz03v4v1RAhNHr8aIpAZsz8EHHaV
UaoezS6GKTUxljJXp9fgvCvOGb+HoBbF46kfhn/CLp4IP9uQuYdlQdp1sHTtEGARe4ngCAAzaK8y
ZNoxIjraFHMlfJrGn7nmK6jBJi8FKux0xh3t4HPJO6vYZYIsz0HcAGdi2k7VfhUaxUnDCGCa6ns6
ydRam1xuhKJC2WJ2ctc1DEfHedibFXxLqh+D6JfnPI8QwcWN58sGJ5cH4LFLWoxBKTaYKKNSJG6D
W5L/jZk52q31Nxw6tkhVFULobIefULQXGS4kfsbmT2rRa9Ln/8nYnXmRPRF4JRSspFtAvuiF61fI
3GzhkBZWVne5izhNW7iW0LhTFlHsbShUfuIOjwKAgfycMKxClAkeiNKWAXmM4l5Dqz72IPk8NgnK
lBsMQadOw4CfejoC/jZFvN+YT93ClZK6ZHFVef8iXFeQpgm5PV2Q4+rqrtDEaxV7PTwE8xcYsevb
meOdRmY1dhowL1fAfZIqGLo/PtuYtSFxAgUrLUSB+k+sioc+t72trFp1xI6zM1h4NZnZfk/ACjih
hg7FmvFco0fY2Ca3AUCj9bnlM7ZM2WyHWT5Zscu/u+gjnp1i7Q6Q1yd1ez8mp7mOwaaG07B1ODuu
pQYetl+wP5A/BgoVBl/Q84ZvXRAJY9hnF7U+BUkBwa3BBwE8gD/6Jgl3rhf+TlAfM4MayGqYbJok
8tpC/4JDdoZtZPhyoN2SThqUdCDVZFu7XHcPplHrVyt/68SDMXvjahyktNPRR+WDcHZt2zI6X2H0
nE2z3w6fScaokZKSP2iJ8ShQXXaYrRhq0VPCAfb/j0Ah1wqolW2vzGaS2uPwq05cWqueKOCF+aNP
XNvjUvfAi7sSfIizUnfz2vP1Lq525HZ8DysBsE1HSrquDVjS/I3Z8t7h+0R4r/2rpxD/t4Vaten7
AEAWSZTurkZctp/NwTx6Fb5AArOBm6b62+DM7i3VgYtp5fCmJMQkzbeI2fAH1M57vgajzZ7BaGA7
kY/ATf+ZOEyDOG95oR12nRPvswWupXOi5G4spvmmwIvs0HTS5YzJnWky9DFTjnl3gs23YK6Ks+oH
F628dFUBH3KSH7ha/LqvWXmO9UwBzc7NGSkaMZzm79I17sal9rYAXfm6IwP1b85cmLrgmnHXRLpJ
Qw/RXEuEfgzrCmhCVbx1OjbQmbtuG5shgUMAThYz3+Zj8qNqoskGziVtxoFGFDqi0Il4H/aN+3iq
z44uadvBHXan+dcg9egkAX8cwFnsIPnkxwY3X00wVIC7+qiUwFHQQR3qqMU31K4w4Ewjuy+97F8Z
D0G76P1j52ZvUZYaDB0B1Rqz0R1QSOhjWOydPqMG7xnvQe1dNum6Ph9d6OKmw37cQKbQrw06bN3Y
T5MsPk6jAX5Sh7C4tEv7xgaBp9P8UEkMIAA/dYDiL8a63B06NOSIO2b4A5S+c90N95Wdsp7SuTfK
FqcFPjFaHcNdfPDiC5jsZ8SywOyd6BDi+bMNTDEaq6DNko07OzaYXej2T9NO8d3gJ8DvLpbteJfG
lW9YtTVSaxm0SgQvARRoCyX0TIad0LnpWFVuLRO9jKZXmy5iCp9c4maQJwwuawV76nN0GIM9NFtR
GOUh6uwn6GXrkJSLotXi7VQTZ2K5wGL1kM1F4Xwu0phgYTM/KZs+3tXVw+Bk6dP/f6hmRl/MXlhG
LUGicXrBXmJdMjT+NiEUCPTz32HOmJnyOWPmnbpHI5f2Dg6eYl4r9qU1Zqwj22uWqVOXxtV+sNjY
smgTOzFa7DVY83bl0p7hqu/7NIanXEgATE6DblVvhmsDG1MOTQbTNIZ5x/+5Sa1xX0gnO3YWmzjv
sxZOuKtdWMIuw9bH///QdPZ0goT0WD8TSMGMKgm3UuAgdoR2Nkr4JFiUm13Yg2LPE1g49hgy5i2G
h0p55hGVSL1NYiVwRs/7vEcXZErv3hu09CkxgZ3gEYKgEvUoMaHS3qJCp+UcisfIHp8ziy3hnEQa
TiCVPVmDfhsnekczQ8u42sMX2DrjOk0z9cwjrTq/uFRidset4+QDwllGK1WqPpIZVHc+gYV0h/7k
ZJ4NjLW52kVbEjZInk/Hs6A0+MTkHyAFLTu01bVicM7AUTcTrA0jq10LDS5NdI+YRxuuAqn4I5mf
GPiRYewN2OAYVC9DpCVMiLyfTEvak9SFZPjSsKOy+K56Rf+UFTryq3liJCBCF+FG95O4pcsBrNWP
ZL/Am8NamS6KAD2XyEoenOXGNsPxW9Oh+YamIyygPBOSGBLK4Y/r/GiAg65Ysy3z1NwaVvRd8wtd
+n4B2pEbt2FineRo1XmaYe4bibB20uxu4RKDQZ5muoXMnG+TGrVjXifk1Y4PE76i+0ZQWNX6ECwR
ZPwMhGILOpbpP+boMV3ZRXnSUiZyP6ZewXhgsqcgsokHe9T6HiwSU32vBLjmiCQopQ362oxRv89M
neqoeSL/U0F0eWgGdUrgU+6YCX9MooWSoxI7SFgoHx1cwnrGWh36TbSd8c/phtQODsFkHOdR5Zte
drNamv0ZG9S2bU4d9Jo7TrZNHVqouXt78O1Bf61ttigg8RaCnXnk4RCWEAkQsLaKdRWCaBQBiKh6
ol7DaOzuNJaaQUu3sino4QdgZkxzSCjq9+4qSJgVPs6qHi4icdAn06husBuC9zUlyqJRvDdL9VXF
kHKsVLi+V7fAAzwcsyF9Nf5MiCRGPl5ZSW5Gjz15O6dvBTPdIFtMv9GtPHAtmDaloz33Ov5ADjC1
aeb0HdS12I3sNll/+bqpuGpy+lq7N58ycOTTLL9bZ3ytncjdwvh16CgmuOQGAlzodZuqpRSILecf
0JePhLsVSMOqOIfZDIWS8IG0coKonHaLsVSHUZbnlWOzqxyQiQJrAyqIGBKRhpmhZmaMdTKYw4ZJ
tMRNVi3HollTAeJ7qxj7QJQ8H5DaN5V0zbvCKXcOGZfbYmEH4uaQfUWKUM8gnJIxJlmOY0EuDow0
08XskNSoo73RJkhebYU5MvpwDY/hEYMEqr+NmTsY4rAmAg8CfCtQehqdeiAPASfTVL0LUL57Ej4j
3QpRqkeNr9U6gnjdIQ+XKhesarbVao9tuAJ1OYVTv8WXeJ7sSu5a0jKQ/0ywdc5xnV9Flb2GISEP
mHdWwfO2sbDCLHxjlLf5kWCe8C7pn/KcTWytUPOMKz7Y6nlI4Fk5Pqzbx6zEa06IA+G4fGFL+iam
bCeL6juxDUZ3cpcLSibHDL9zb24P5HcsBxSrdO+qMQ56mn5Rwr/Y0zzdz9FwV5cicPF6+L3tMDPR
xSt7iG2Gu9OgkXi2vNcC81fgoHR6qMqcgqrElcuWmIVFahwshC+sw2ykjvkxTkwIFDHD9zoijdbA
9H3Evbynduy1JvpAM0aIRAE3tzTYf47rj5s9l9yLtrjlvHQePzAtXTwHwPkq1RN8gVzBd9aElbqJ
hkOSMacL6YW2ZTFW9w23iBcP6PZ6k8SZkehEmxFg15MoitBcYSD3WXdCLV56JDyw69IkvZodHNTB
Q7caOYq/HANEom5xaL22yqKpw4a7izmPqFt6oBxGcSsi8MWWbHamAHwUNWPFenq1HaQruK9EphbG
F8DihCUMN+pAfBFmOvmUALTqKfkrziC/fG/MmqNbGVf+A1oxKaajC+oOT+d7EUIlqVyMRIP6jkp+
NXBHJ9U5r25Sw3FiGEp8CX+YmfyiDqeFafNjZmChGa3fpPWqg0hCXlmi2Anv8AmGwTuw3p3qOFfs
b7FfRru8SMWe9JbJ016YK3w5STMEXmH/TQR0+gu/foxozKJ86lK4G5HNl48UYz8JAMcTFvwRlKfX
9umBl+rNHVqSImc9DypzTp89Z95TQgH7Gp7LnN9smrovsp+eYaLZFIq8gVyo7PNRcnI0jshX0eoq
0GUDMwMUmrALOwluSljn2IseVT9gbTIoowugEoEXLlMgKgunrPmagcdwPUIQvFnBiMt4fxqaeV7o
+1lzsqfJYJGufbgJ0BvGX95JS/PPpcYfW9cM85MR3W/hdAsEfGKDhQdjuO1KiXvO2oKxGH7GAcxF
aSUQ7EJUXh9xExGRsoBuqCQiqbRkXJRivE+5V4oi4T+W3YdV5MUZAV1QFwl5ucZQB9LiDbQWx7c8
6PhNlPNYC4DtaYh/FESLDCxqQX+e7BT+RlUGPat9fODGk5cMRzCRFXFtxQoly0iwhhVcJu5wiHqw
nhRHI/dSs9MLRxEpYj1EyioDxNxjU7L2FoSr0YfbL8k0gA2GZ92THoCZMdyGy7KTrUIWyvXExJ9J
XV6UZ61O8MVlhLLgwPPhOsSdfAehd+q7wQg6M2yRlpbfuc1ykTdzgHru1c9tNp31WDHEHzkcVeVQ
Wecc1j2vCfP+evFtN3+dUPwF7CLRjrlUf3mB9d35rEDwNTYgORXlUPZa/KIa08Ki8ywigeLhQKg3
49B1HQS4bOV1jWylsafgJJ/YL4wui4GlA11BuEbLDgsL+DLtSStCRGKBBKyZ5tzrHj+yH3/a1bsm
B2KVsGFyQSTNg+V4L6Cr+fen5YW6hnEV0dGBeGlrtJsqRmpAEHe660Gjb3pNy88Lb+qmppHLDY8a
PmoOuXlb6vBaJ0mJbVEgcI5QWE2u/Wd5sRMkuuInTYnYNqnOLLKK0ap3+r6LkJ9jP2ZcsSMyV23k
AEi3aHHPDBBL9gvv8+wU/w9wA0S6WGEmyELD2JAZOcLpcLMGeDF5C0LWqE+c0Tdt6KjJUMW7bqr7
x7JcSEMG5sBNAo5P1uyqeFuZtPyz5+gfI3kqA9TtKA/T3TCSG1Z/DwRKnCwlMcQTBcnqqEIhppGX
FrHlW0lNLTlufenCHwqKqJcIbIivqWBFWazugSTkR6sgBCbr0FDLnlrccSoCDnK1L78McyG/VqZW
0Nj5qRgTpH8uj2HDXnBDWVPtyKf9sBPxU9vpCPabHEUD7RUTsm7bKAL79Lu2oIKo2cvTKxZAW8ho
Uab5aqgYXI89Xr3ZmQ/UdkEvlLN3u8hP8uo+tG0SNKySLaIZnuYJd0PpokR22NOHbKL6HLat8OiV
R9z92kTrN/eYMxJ5mZv8t5sAQJQp7FXxSOgsET/xsOzRK/swXMl4SUuLNoQWnyUtA1bgh0nRn5YU
AoBLxGw6yifVFG5QhtwZajWei/qTqXK1EZU4YjcOXIfCmwLGXZUex6rrhh00z5s+F+yokxgtVGyf
0BjeQr14kVT/Yk7uNYr2JPuqteytj1mzCjt5YvSykFqTAuse1ttxds+OpOR0FsKf9MVeo3bf+lzc
Fq980gvtEJmwo117fkBCFtgmb64mDZQeCIiGOkQcnb3MI8jmjKrza0SvEVvjQ9lzkifVitJSLCJK
2w7Ka4TPvBRy9IEdo34iv9Tn0O7xgmi8m4TpRoxSXHNVoMtyP3MQGEXxGzbqMA0sy+mttZggSjA9
KHrFF5oxnABQme38za4Jhqgav62Qnkz6IyXxviTvaiM1dfTc5erGsQPVcLmD7PfTt+QUuUjxB/b3
rjkiout5veKT5AYwrQYaMTUYcGkwR6on1rdv/mWL8Tfj+a8ZK7HWiTBQzN4fLxo+NI1TYEmelqo7
MBrpiEfAYEyFTDDWzzwtj9RRr6DBLnRSmzKL3peFF92F1hBXyb9cyqNrMz/i6OgRFTWVzT0TPkZO
/6omHhdA/O2LHuePAvJgZlyY298MW357I7ZgCaDH1ZrnRDFwYbEAiOnXcSaKuTX1LS7uqlCNBIHY
r4kNsGFhWWh4viDvylm0EwLv+4p906R58cHua0ZaoRfoMCsMm2ytlcMOUiiY/miKsyAlpIECPN6W
uLYbZePbper2s98YcytjR54Szlw7ZSYSxVEAZP6Iahe0RpGzdoaog6LaE1cZ2+8ISVn8eFbQN6j3
SJc+VIZ2GWvSoRkQPiB9EFtnnv9Ylj2TPBFBfQVKncMvZrj2JMdm8BtNcasPf7icJ1+J6dXWZoiP
zYPJhbtzUSpkhI1EHnxOK1xRN/Bs3fZ1KBllDiw0AZ+gQqwydSnteVvlvMW5kezy2DpOhflWpaD3
zOjG6GZVkxoAnoM6Hx9MDxp6KpmOewComIKU3ObbliHFoprtOMfc00kUWOWUg3HrSV1jdM9yrWY4
WY/UfRQsycS/vGWDSyhewUlDTlAhMDwVjQvteq7O8yTCo8t96qbGm616fQ+NamNVo4ZpJNlmCbF8
oyGcQIa5G1jowx5EQWTN3BzLQiZ7szP0XRlZVwM+Fc2awJjvpHz3fWEEGrbMxuqZM7PfSu2shljl
ENfxsOimh7WdKyWLFNBaPSfpKX7QmxSeWqbUfa0XpIU5tFVdDBila1FUMf+Qo8QDl1hvTV2Behtl
71vJAIt1RA+Yup/t1HfUgFDU9RgOCoz/Wx9bxCo6Z7DXTxQZwGQJJnWzZzHb12FKk0Mp3kcGmIGS
mNo0a8TwNhQEVLhkTaQV0g6jD5yoXnYUfxCntfIO9ej9GlMOWyDe14TFTf3CWLT7yEKAs/ys/Vi6
dzoTUruZXV+DQsfot7kDJYJgBch78NE2zvfIakZBMtgpk+lM15uXuMKvEkL5IMcE8n1S383CKoJI
tW94xEYmBWZx/v8PfE42O6uMqPKObiZNKbP0KPKnfKaCeZNmezAE9QuIiTqVnx2gNH/S8md3ybdK
xznkDO2dquY3yIQZXjWkqyzY2BJRJLFuRolsXsAtqnvCYimSBzdiDLFsVQJnbSS1HiTrpyIYireW
rVgcH7JkXJEv9WmyM/Irk/43NKe9rfZDyh0EzAR8EWNmrLghybT9mWYXQX0pfys2+NgDCOJIfsdk
VVdnbBeMrvUbwzhpQ6L2dhQ9DQOJL4Y3/ppWziyavobD+Jc4kY96LHYembTU7TsGFmyK2YYLkd88
lggqlV9sxgFExQctRgOrxFOO28OP2iL3abRP+ehdEpAviI7Dp5q4Zhw669ZuIXMSbhqoXB5LRNch
jV+pRUhTPdZbBWY7Dx3bvm5xGo75irZDA2co1u11RsmdQP8vO/PLmvPbkDohlie+Iw12f+TaFzfM
7yoYK7WKdrNctp4+YZ53ctKKwlXLKRm4GsgdQ5gLjM1wI4Qf+K+u6BMvHdpB13Z83vgo7W9uV1/c
ih1zVEdvod28a27ySttbayRGGtOjubTP3dIcq3h4HnXroJisgHcEiMIelvPapiIdVXbQVXkpLW1E
SMRepZEUPeqUFcgD7Vy+OCk9qPge0K0PKFf8OvnRdeezY2OA1FA70D3u4eObOBUNEsiI/4xb46ry
9CtJ5nSngeCg/shojQ2TiSobBNnM1n0YFz+gB9tgXt5AozAQ0pdbESOstMHJ60a/jQw+90nklyxj
Co7inQMwQiSEcg0pBZ6EBN5T2np3iQEuSJg5fHxS6CoCKv2+UO8d8NCgNun48lWoF1vSV4o2JOvw
SwyAKXmJnS0b+W+en4Nh9C/94L31A4kdpq3t+mUIT7r1rtiDGrZGKVOXO63AjSBd4IW5M9/pjggI
qrhEisZ+yEq00KXH/g0tgiXqxwRpM1AZxjNuATuy6l/t+GzV8yWO7LMFgHGjeM6rhcRmo8Q/htJ0
CBXrIbb0XPzzsY3RGKRPXlW9d3VzJzs0pGvhV9XVb2p2JFPY9+ujHvap5eNAyelnxBvXY+hpX+6A
eB1V/AYOEIFFCewV44uS5i6scwh3IrlP+GW71AbNp7r31Bv5v5DrxMPQcLkgDdWSwOCIiEcYYusa
H5yDhKHA8RVyFgnSS90p+27O5n00kIiyHOg4fyZ7/EBzHPco08kYi4Kw1u8yJVw6F47TDKUDPjRW
v4oVFbl/rHkzD+11S1DRWFU79BIPbms8xen0opDXMXW4Ap0DRjqv6I6RuIvziE2Gh4LJZVQz4Qtq
yYlvaimpaMXyKkmBQFDytCSEm6YGPo0cTXYQWZDGkeySD0RjNENYVm53czySEQuVextWp7uiBn5f
Muz2E5vzGowCyalXS0+3tqYIS8BXQSXzC9iqpDSgRCy09GgW0aN0ouvESEyzh5ehRrVGQOBLV6tT
2U5fq9+zyrBv1ZMJZyz/NvMW0LSKQnRIQC48oge1NZIgWTBe6F6+tWkASQRz/RAnYVusHuEJpUr6
Zy+rhw+BBGKSfYHbqc3IJOYklyTrhdsUQwnWzsKfl4i+1D7whBwVZYFbh922JVoRHQIsSrlBX/Vo
YdfTDLBk5CxspERymazGr9Fz+bvfhIQokafTR1iSi0OdbFOUUdNvnFYth6wCrFE2T2VZH50GI1ZU
KnzKcfyVw5ezNMEENTvJqXsD32VuVMMrV98sYzjVCrEmzTQZx5aWbVN0woE1L1AxB+0rNJ2PkKlY
YOjmB+7QwyT7+qAB/soX80vEw6cd4+FhZfcFEeTOI6sPtwirS1efybpqgatOyXNhquLiWizZidbb
O6p8DReqOEI5PY3ZsVvurbVsJ8SAWOf5YvY61geUhLN6Tae1/4heO3s51CAlIhOoXT8h3Qk9GC58
isXIAkMOTxAmLgzkj2Y8/NNJcodp6iO7xYM/xgdnSq8yxwqWVuG5FCkCcNzhaRxdGyc5hFCimDZC
YhNgiJo/T6ueyfc8y/R/oFd3wOSA8oTfNV4RfEr7a6LsSessRFbGq9SHj3ENqCjqZu/oHZzj+E4R
L4GPiQWxGu4bU6B4pbFLDebhmpRPDoNillzCt4Q4/+8cTSJQmVoxoPFIbowp/nFW2wUQVxY0P3hF
MuZjfbrVjBrEHlV1YhBL1q+PNvXVb8SbUfN3kjCL5xyg0zpdRPNNYHVnzmyKCgwx67C+Cs1vMbnk
tMeMt2Nk8H6sxmkXqm/ssRftP/bOa8d5ZM2yr9Lo+zigD7IxPRcylM2UUunzhkhLG/T+6WfxNBpj
gEG/QN8UqlD1ZyklKuIze68tQcO2pvEqKfeBoAkqdsJiUgLtvME4tzbyjsab94C1BqQMqVgN7LVS
m+NWIwIlz9HpeJn3QWLtutE++pnnnwiqoxlOm7jpvsI0+7MM82B0yJxxbK+DYqPGcTuH0Oli5x2/
Cth1R9z4Et/ZHFXHlBjgjWsHy0h14EJh+dIalHRT827VqJaavMcsjziaHcu6rens4eyv8V3RfGOc
INMjoliZXnniScfppjdBDqpRp7+GlXz2oYFqiyB4l7QieoZGgW+pjJ5VmTHBBAbr23V7y56frJAI
yPwnGOJTmrwm7aXP+DzdofziiHpG6frqMsvrgv4xVMMfOUwZYuea8gEJbRhKQt/iRJy6GoyiW8G0
63aSbJEDgRAQCRFbDCUL77x1yJiiMqXVcNZykp/R+EoY3S/bpvjU9guqa5uY1XwypRr5/XJozugV
t63ArG9+SrpaOxue9Ci5grqCYrQNqjNXlecLozpMaFpBVvfbggwP+GktAqJQ5x3OmO4VULRjRG7j
DI/HdKqXenlmHAOhbxKjug68vTkNYJG34Tg0YCiPaRHdSRUftAbEQzvPe637mMfpXEXuMYgGSHll
uh2G9Ec00i+scGssNubOUwhk2DisLC+dCF+TGK0gsuGtVxsXA+c66R2TQSPzoqKk4vAoxtammP/6
uSk25IUR5bH4T5MRk5+lw5RpECLrswHwyZ6jk6EpNNQBxTU2V6CI9sotS3mAvJCsIHZDU7XTqFon
gBG4+bwYR7a+1hyXunawd5vRMeEXVg373ij5wV0VnofBu3QyvlRE0QRe8dsnuIlkg3pBuTgc2T2t
u2Yad1ZqvbCOZM4fUlF7I2yvgee7xivcNgaDHgUnmc+IlKsKwRu4j34bWoypU9Nj24oYas1kHYdU
MLEWBd81s721XMpaSyd5VVWoUicmiElW8CgnkdpPBr7WhBj5rG4kU7ceoV4X7QenS6nfRAYQHnVq
7dYk24cPBl9PDC5RemTu5Bvm4JesR6nNuGUS6yiwDa0qrOLY9s1rne2tijMyIP81tV9FYLLp+bMT
29iqlxIz8BpeF5Mer+MBIFmNAgt0CKESkQNuPVEZqHkIciFRLQzN3TfHZIkfMMxEk/cRqvSzcgz0
aW6/m+x3JyApUGlJzaHNT+kmmpLssbSrF8Bg+tao8mcgv6gmpIueW3p4s+jBzBoAQ8/o3cRhUzuo
0dTM6Vx8dtRpmclFFfEsw2e7WYHw/CAXR3gTtyGHtig4t4YiKFfNMmAZIpfEHL6pnM071WnGdmBz
AK6EwEqOQJUnVK6W+e0YWbph8PVTqGRPkZnuBkYFK7tkIpphU/BNoIErgxUtv+F7bYSsmyci1Ypk
em4ZaB4aU9yPs3sp2+a78tynucABBouSLKgCH0E/oxjsOvuVna9BKz0/R7jWbkgcuvzNDVT4lgUG
TowZIny8YNdvOqPEVSX16rlIeSUIyLC/k9GFj0NPd32XVwSAL6BaKq0a6NRVa1PtMLQD+eME8RIj
yMRCSdvnnl4Jq878pmSV53aJvh1mNovEtsbKZHess00biRTYak71asFZ9O0p+kb0t3Xb6vWfpKD/
Rir9F0glCwDS/5+otP5Uv3VR5P8nTWn5E/8BU9Kdf+ieoese0RWmS9tp/CdMyf0HflRH13TDcFwN
xTMpFP/JUjL/oUlXsyEtgY42dOd/s5T0fziMdOF9uYYmNc8AzvQ//8f3+G/hb3ElZT0s8ub/+ed/
yTt1LdD7Nv/+r47uLayk//gPDz///q/IxXWmRJ5nwjclQEM3zf+bpaRFTjZWk+H3oXsnyspXQMgY
v8fE7Jgz5U1OhDVik1l16Oy7pwA1Vt5Y26wAZ2CN+Mwj60sP3S+9KojRRjCLBwR5uYMmvITpH6Wo
1ghYsLjct9mMpqAyrV9VhEj7cGkWFcDEzAPz1gJYoNsTK5x86MH7DFO8h8S0QRI7mDFQ4epNI9sQ
lg0+Dsj/igaQ8wRdsLLKeybQJLXqHfSI1C8Z+VT9suyVwZlt3j4qrQMKv5uOpJnWhls6Fb8d9eQC
At6PCCA0BJargLHSKszUcY6njzKt3sOBe2CCSbfrSi71bkGZssFSYwfX2Ir36azeCL2G3UOYR1Ji
te4rl748jnxl0osIWmaXENFVOaQZxgN3JVvnmCnP761D3WF8D2wU8k0BCKTQ53Ms37qU07IoLYAD
ntyyuatWMyiAfC6OmauvpQ7d3KrQxYOyCIzpE3Er27t11vQpYcM1I+gSU2OClZeoOPsQDYUfGxBr
lz0gUC21MWA6ZEX7OEt1tZqegqBIwnXtLCwrOmddv47J/DvkpbcXWeDXz2aF5cNgy1QcwQh9eaXL
erpInrJYfsfD9DS44y2s2xfBZpokCPJ+BxnuWi1aIZc/wUWB4TBYh6lLyMqbO/yPzNk3lG7I8atd
FFHWZsvG2iIPu0WM75fjvANj/kQ9EZ8NTfMTvf+2JrOEEWxvQtIsmKl74dWLkq0Zxw/KMpqH0GOO
3kqLnOj+J2RWwrvBbS7Ep8JGuUr6mPFhCJECFiKkKEh88Ts8++UTEV+dJV9jLmMMN2aBZ1BjWPYx
waRZ5VPzB7wuG5B0E/K1MUfCp0bo5Wv2tMEK3vBUGMdxzF9xkMdEsPPrJxMgk6UB4047KivFAt+V
93pMYziSKKLb0CSKakRcL7NDMYJ3MGkNwJskh4DEnG3n9skqHMmFGnF4J/UTtiAAvr1Eq5z+JAzb
3AjdUMaPx567gQ90c8vQ71X+WZb5YQCB6MhtXrtbmvjDAujxkF3N4Yz5q0Ew4NRfZdueVFcc2Lnu
S9O8WTWwLvT5y/Pek1LL1IfyYzL9Op3wrlH32jFKs6DRbNJffSfE5WimYksQVs7KZpQb6fe2DR0n
EDicMl9OI9AlM0ce1ujWrqn/CXcBqjIhNClE8jA5KYnhdb5vZFT7ME51SB7Eb6pZVsSpi6/CSp6d
AJGK3hKgZwf3VR6aazNYsEzW1ZjDW4PTKQMQ23s6vYXNIse0IFdJWvSpfRwlwTGNSI+tzXItQIKz
5vNaCIxnSbJqP7D37pkBdmlMFUL+ntXyT1EzeAQBbMg0w+fUPkiBC92W2T5RpuO3xgBjla4PAipo
LamMA3BOyngqiqIm0CR9Igdjl4DTXgmIT5FpnJDUs7ZC/5x6HgeS8Vuas7cI4vFbVoxzS8/jAOV3
tKi6gRn0e8XTyWaYymBq94Myv9zh3W2Kqz7Iu5ZJz60xBAT9If2ugv5qlAx+lWa6x97JrC0hDcMR
YkK3ml87nXOqbKGolfVJWKG8YxPOYKS/CPjXf/rUbzDVyqNX8m8WUoIitjGrkUbXGOutSet28H2W
CHQ+zEGF6UboRHEU2miuJBs1Artq4xHqtKT7Fu1naw0LsLk4W1HZbEOMSawRKokyoeF9Mwm+xJMZ
FVuSCZeRjLdKS+tBS0V936QaJdF4JL74FM6ucxqTYEB8sGTee81NM1kZF4VuM+msU+q5qjgoRq2x
yNCEtDUqOE0XBwmrZD+kVndHtEruo4/vH/LmcYy8eMN40FkW1/bBhgSPpGTQdsWcXYgcpM8qYUDo
U2t+ZHP2kvaGvlIBtA50Cfdi+g6Sb6Tj6btZV892lOjol7QUpgiaZKfhm00U1Kouqy8ry9IH6MzO
JYOIvkq1ML1mifdSAcOwlU8X7ezh/D8r6bxoovxwuMuYSNUnE+UEmCmgWYnVqmvfFbx5yK735IfG
Gzc09Yum5z9CdC8TqNiNhm55xxB5XgH7SCyLxd4cbdtqeXIaYIOOVr2h4l13OnHYPXq4rWooSi/I
O8BnAXBEHcIZkw/jXW0Aw0KbkMNvaUhTh6fXeU9hTmxVY91Ii6OJrwkiELXzWkV37PGzjhO0W/Z3
YbNpQ/mLHj6D3eebgGXXggUjumc2ocsllzSUvETLS2PY25BmA5COmNcpXy0V3tgLoOfTf7LUWf7A
n1XqN4Lool2BVWqK1C2ps5Rd3Pic99HBm+K/1mWeOsbI8UGHn/Fyb4IGYoPKDyJDE1fDmFiruH90
M87ECrkDWqE96BvWNKmvj+KbpcJMN66etTr5ab0PaN3PMRnRdJjj2Y2cvzR0Nw7DovonHd33WsRv
gmyA4ECVfsP0t3do7DUS60lk8LRDtcbhc+zHYgdEPO7weckzMBn4OVLcDAFDBHY5hPJefIF2Ithj
yclQYfEgyaEigx7ydM6b4ZF70dYO0BcEPhRHt8yMb1mYfUdWvyGHg7UpPYBuy7uR9ElHXqULrA9r
x0irjirhlobl0t1/YZ9dZ8xMjgQ/fMnI8zMxPNq4oslyGt+0BOl80l9JRm5B+nt3tIgbbJHHxure
BprzKW2+HbfnZmWBXw89Nia6lKjiTddp3RCr09jnLKMSTuYVS68/WCgMeZmyAPft0JIwi+6XuVxh
8RmZ3vAYVR1pZZF9AQXH3Me89BMZH0C3yDJrT9WCHUgLAAO2uUFugdIS2pNwdSgPQfnNtgM7SjCy
r9Lao8FWGNC8w0CJOhJze8MHw1C8tIY7rEoIF5pFfOgN8wryLgTAHp+PradfCXsiSL3m9Gip+MtM
+Oa15TNbNtjsIQ4QXF156nxrRSl21cOAJnQ3ZV6OSAHQIdey75YY/sfouTebZGeyHXO95sWLdQZ+
kUkWV3RM5+DXtUC2JFPzpgSayFif9qHb3zkuKb+2i9W7lRUsGDyp02x/9Dap6dQZ9mfBXQaWMAg5
NVAV8Hq8GhkgaU8JOE57lzSM70jgfGvxxhUNp4Kt0QbDJbjPuwatdYJVuDQpsIrXWYtZxXC3A0Rk
qNBFa4IEnk3QW44LdMd1Po0J45RTNFvV8/RoNkrkLnx1Rms1qIq/6M7HlPM7GQUyIGsm6Ra8lvlg
F+MbX01kIIylVICZEunaRm9tJgUNa86JZAUVqguS12gdsWkenHu9fwvN4AyjoULyrClfJvlzKrwv
DeZWEcvpSNLH3rMpKgBccaLqof4FQ+wb7KqfOZzXtXLcrVZKfNrhtAqRHg6fGJnJxukIgxvdJ93O
Xkl5/kRnhkmh1L6aqLimGiwib8hy3wEZjTYiXMy6mgBnpBqIm/l4A0tKJrMs8bEJca2TQJIShFGs
dub3ziqPBJgOOIuma801y3iboaKZnaBaUFKU2iMJPJtaRyjSSbBN0L5wB/FQZ9MqL3H0lRaGawsn
wUk3Q4ZCLiWjVZabWgIHR1x07Zm2lV7OVNxmJFWTY6LHEFFD6xsIPJqbwfwdgSuOKRGiMwhLo2Gi
qSeoRkbzYej0t67kw+vHmDucfIMYF2a660z7LeMK3BTEU7BL2OP4E+eM1PqsZx0sxjLfMZ9OdlpO
EY9ICuvmjtrtuetQ6bCpJNY1/0h0CJdTPAWIBGkbRnVgoDRuBwNdWizBNUcUUoOWj1tnGHZzQaGx
aGEF3e+mrodsAxi+3ImCOjhuiRtnQM1605O/aaJZJ7PF8GrGcl9bLs9QirOsldo3Jtf2IuZz5dWj
P2TuE8vi+IDX1S9SYkoSmXXHuqmuBIRephzwmTcP5IjgYa5G5YBwKZg8hgw3w0GCsZeX2CZONG6Z
o2t5kJ6yMDxNMjIRQ3M2qyy8mQVqndlld1e0F7Z1gK0DhkS54Kul8yJn6vKVjVN8bsQ5StlcAqdh
BBxoDbmjDBhD/S2gsNyAT4q3OcZrWh/+yIS8j/HlCRRIG08wWZBXc4GW9+NTX4f9bmhQB45NAAN/
5KTD1u9nMVOgZFzEqpi2yCUAqEhgoNGIdtNqxYchOEDQGXO3Xtp2FK9Rn9yVXvfgeO4jNKOX2eAD
wgWnfHGBVcEFjjS/IqCPZblzrtCeN4khb3bJ8LIuWeuhYsZC8GFDjmDOfkaC010bjUYrZwqwKVHS
TIVLoJgK/bZpDxXkhJsR6vkNyEPKFJ44kIh1A1pj/Zg47CqrCRJWGJLbWtEYtEWZX/kZgRPBEVTF
ngSKmkz6+mq2xSWt+bAQByFBksVbPsP1QyrS9iVrODBBwIG8zZhHm7zEhciziJQPaBdhCyEWbsVi
iJ6niV7MkslgbiOVlpoJ1/LEkK0/MYzLefFsIEZsSz71wyNBjzxkee4wGciKLZmOWLuQ7z0Gfecd
PWxE1hSci2xQzzKal7kCo9EuUc9dtq97ndbacBy/MJmmEv/SYcLpUxR22rkhJH3TzYRziIbHb6AV
0xvjwKr5qTVJlgns+JG5kYfFBDZQAcNX9Pq8pQb7sCH4rxwswRrv+JZgADwNoB84riMAmRsimSZ/
EBhrCILflLKNyIm0NwOYobi6VXPU3tXZcJua6UUfR5oixuarMssfRlcBVY8g+9qQARMTyIyoCXXI
J5M0wTqDPIvExDY9clRY2xWdzrUxQ4KspmkPYPqQjc0FGHt4KltW2rETnYs6tO/gHtGeEkllVs94
+dCruAwmScO8y9NFBDsH7yxR1nofvGRRtqMEZjsb6dciTKK9Vhbr3DUDVq7ZR2kUl6hd+JouBmpx
3zIC2zezuR2JCdrYbiDANvbThVEmAgxUXXbzyCglYLeVIC8v0cpnEqkMtcCO3dLO8tCt9hE+bd7o
zskuQ5ny5ea5cYhQ47FkMwaga1StTndoXtC+nBNrejPq7A4VwR3+wWIjbfOkB4F2wga0H5MWe1WK
EZsQI3avGxVVLGF4g0gBvXqNhQaBSPBDN1XpcehNHl2+NFX9PVatuE/S8MczfxtWRgNZYKNEeB+M
FbdYaIBVQteDyGnr4nn0xzd8QDVrHxuGkp2e01L+pYBTQRd0Hq+YW3NM6muq9GvHxmRVHV3MgKuB
uhCte/IjdD5Zq3pZPAMltvjQWV6slRQnECr1Uig3eIInUtCjxcONFKNdk3S00cb3waoug0RhutDm
DHO8aEN/cohhWpI6kKSy5JduTUED8Xka7Ld6aj4lLBbu3eID8H9IO4U2NGwxgKYjBLKBqqAl5Vsn
Qpb5l/XVl92xmWs/rZKfUiS3tkcgk0dsDtvUb2pE34XdIf8ukBqTSKBFp8ZOr90IpMbgHA5oRXQ3
NXy+qfx7zU534Cwx5/1K7GI72/uokbATzIQE3uhrAABAOxNK0XAunxuBQxW2LPOukXJBu7aSphN5
i44/Fmd5e8QlJRE2DTGI1sLZmqW5HOShHzIsXBVoKrpppJRzxWLP6FpUD8bRwI9Uu+N4MBy0Twgc
UFjrZLGEe0Li5TM5685Klw7zF5Gd+7hVd6kdGw99bhJsaD3Pc8xaumjZKFUfSJgpret6qyB+3iuR
/yKsusZAW9lJ1fa2675NC58Bi1CwFGWqnRp2oTpKHTEX2kMYjs4xWPQEqN4kEixM+0TxGfsExcSM
9J0cJe8U1HH/nMHx3bsLvnr2TNMfazEjSSfHYUw4fkK9+CwV/io+gGDDPV5sGBgfsiJO91bj7A1S
utcJ+nTuTvsogfDdO2kV4IacL1CRN6MUkc85eqgNpR/Gpv6sOr1aCfhV+7gsuEGNRSk4Y81XYF4H
K7tOCgCWsot7bq90VyHGgnZF+1yRMpspG3HERBYYUT9JZREwkTPbRH3+5djz2yhposO0P5Udeb+j
jP/c2rszk9nXqsjG0BO/eWpW24C4ib2hgntlSbmbPdwVoqKQzDNWX0HwW/ZWAVgpXnNF8F3sUm0r
g4LNNBFuU5OhoooVXYkiCaA3y4MZxi3wkeAGBZm2PIzEenKNL6U3OaPStRSMCdlZ4QcfUWLg0Qqp
1xPFWlKiAtzW80nBu18pDQWxVlYfhXPNAM4nhiDrJ2guxey566El4ovVIxN3Qx4RDPaEqkGJ61hO
Vh3s1qiZ6hUQT86/3qJQmXiJoe0+0h3ehajN17g12RUBPFm1ZJA4QXYJwJCEM1laHulVzVDC6/GJ
z8b64AXsOQkt1gg5YnqUVDMxV+UmIie4GApU7sDZLHzNQbXk1kiamq2giRBkQBYiODi1cWgzwnqZ
p4D3LvVXb1qW2tlPRi17NHsYjHq4YPPpxjVb4oEHiBcHmq8F+qNNHWWESE50r4qPslPMDuBvsMRv
fQG1kJfSPEwzbCdpjdZDGxFbnaBjNfPuooBUoiSkbuf/Rq7JAP6LJOOdN501IA/rBsFzFFUP0z/V
fRGExRiK/KITh2XMfhy7uj8WEXvLIHjPbRKvOot2TVW+G7CihV4AgwSaEOm2hZ+Yw51VQw0qxpYp
DMMbzcUDO47nIlKPA8zETaMlz24eim2OGPmhHdoTZxxMb5w/SEcuePMGAJjtkwabbz1AYEAc6rxM
tk55oJOChbB60RU9Nm3zhQXjz6za5pCEZ6nnb3xIXWMF65C2Y1fE4cEzh33v2NeMP5SgTSeHe2nS
OowakKJTStODKjxsYtlTHIjabzCV8lo2wNGrBzuiXQtTMNjonCvNPulOfXEi7PectHNl7YG5hJtU
iEPigdnMM43nNlmUopm5KbISlYnV7xDEkVRxcur8h9EUPYIl/SklLK8sPFSXegpFnx4/suoReR0y
McxKH3HFC9ck9UbLVwrSD3YT07E2vQBe5oHRdyK+WKYHUkG2xrgtTdLTGgWwwYsUbM4eItjQwsSY
ccSU/R1wvPduit0VqYJfhM9SGLfygzxhZFlx1W2tecJ1SbgzQSVAkYMACAHnWMeMtySG6Nsz5m0v
qlsRJeGuWBhW8KeoGMfkVNvih94IdcK8sIy5Q8lm9fyovyYGlb/oU/ORaHGEbw5OcFqTti66p440
ZRlmPxDmsS1OM5M+JFyF2if9kvztaj0BpqGDiil7sNqMbIosO9hKLMA3dKYW2UYruwL0Nk6QhR2b
zAuL2Exa1lc5IKefjeqU2OFP2H/x/tenjoAsg05u09QTBhVLIY0xgxrGdXYvykY7ZSZPIexAvMOQ
uEtbNjBGUFpHTf/QxTkRZ5P+4GapSxNIEeGGEDLrSqxF0bzy6DBDr23Y+RD8fIWlfhWaKQTykms1
YMQo9kRCopybaXJqFkeU6wvaIR1/+yCc1mOkPbcgRTsihUo3IURaxzcETwZ683Cvy+eJozGVw4Ob
N5h6x0xfG5XigkoZ5jZemG6tcZlezKAS8mraOSz1PE32x7rXniBQEHdRI1kJPPUYdGboR7w2SgUT
SgSUFzKH5HmKzI0meMbHMLpvyb+2Yis+23bwQjsZr9loES2tDVz1tbUiL8egHH5gPF3yMya5wTQ1
noyMkWOQ9QeL0Ff0Limt/7RcaS2z0r5aeiTtB8pm5fdlvwOf7S7heh1GU3GmTv1R1hTtbMP7Tdzg
5PBpkt7NOBDmIbsvhHyNhdZ5jOu7rG26reywSALBa8hbWXwbi0m8PnQ2pAwj4QsOtI3NaQwcYqQ4
dKok54Am7dF1Efz3aCywj67TeXxGETsRTdlLDAtNv6+mvqHZxgSfvmRGQrwK3z/MDtar47IfiRMy
UKSBIv/PGBBYZAIYnOOlaIP3BmzBbNZtHLnOFdv5OmZatK77isnLjGegY4ZgRtawihdH9QwkxJUg
7TVUNhqi6pPjTe8Imw5FY0VHcDibsbC014ojQNO3ptbaq57x+b4W38LuYehGabQHj5BvxeTo/Oq6
w8AIWZ3oPN/smVPlBAbi5qBp18h43bhzeZdEYhc56n1sCOObixJ+IFchVjIGUvx3rHvfTehoFGZV
5lei55dhSqm1Wf8gDaaNecnUNc1QypG6SpkAnpggGwRNA6gg3S0OnXcdhYuodYpPWETukYVxjaRS
+ciibSLRgXODsHaYly17OVd2q8rpY2BkgoA1Dqy888rN6Le27NAXsjnK41czGLOthXhotOGHD1aH
iYriHANHfnKTdkf0MlOIOLlzpVcxXVwI2VosNpbFVAPN+ivIiuJAIgWqvMJ6iMnQMTw8crPMmPGy
SYqQ4S+eQZ8UeWJpB0LsxvqviPuPiOh4sixkucmhlN2FssJjC29fInptFGZBgTSP02f8ibX02rZY
+ERpMq4L5CkcuSKzBACZLR4nhf60X7buNU/ynm5ol1mQHxzUb4Fg1G0PUDlpfbVNZsLhHz2KATBS
x3ke3bN9z4ziISMlZRX10Pod1e2k08PfjvZGo9UH1UXh0n4fQq8/Uyk1e7o9zEWBeOtB94cJi0qA
BTGhyhji55nJpIUirUhhN44jQqtBOU/5oD9GM32UoHjnPV7nYwRXPi+eGeZm6zZgflR1JIX2h1gj
vHY0EKbOqXrhlpH8v7qQ+oDhpjbmP4VrD34UkEyY8SnyOxAOAvHxEIRHcO3wInKkiHUboYbSvuc8
1FYs1Kp95cxUsYNqmRG5ChB2v3Pa94SMb0W2yp1QB0k26a6MMT65ET1H2p5SYYpV3JCCB5eHQE0z
vRJeMDAI7VgE6NGhGvQ9AFB6M6XgkOnTS6LBRZlb4HGk5xIf1LA2Yn0OHtEWwKq8eTN0/d7R3xo5
hku6FBV3d+rtBFsPNtb95HVvvee3Jb9RH0NCbak7o6620SN5L/2SUK9y6A1WKQlZXTIxys2gtYBn
kH2kpFIyGcvfEkIRitnel1PFFjbMaUNmZnJVeYhKxX6XdX+mXW3JvMtMMZs5wgbnoRgfQiEhEhah
zE5jMscnGwXb3mDRwNrrfSh1tWdciptYIBmJhquAt8EVX9NWfASWfIT1jB40PsRghsC0aXnslyU0
iqk+EsUFaCnZCPeYSXZyOT9+wpmLrMpYqfLqxPIDeuHG83xHHdmtyWKYVh1jghhSd4mJecPYZxOZ
4g2Z2jJWmN+M3P0qyL8GBHlj7xwBgBqejdl6ixyelnAxmIXOXTXZ3Cndtxrmr4J6jUmW9dSRtLE1
Q/WHE8/vLOO8TFmbTt5b5U8VAHXF13X0PLYujHpemW6CgSHGqABxEBgZkYgLcXKaT+xe+L5TaWT9
W6+hhuuzh+WDIdIEo135SVXzgG7k0GHoWtaW4Nr4Wqvp2OEcYBi/9ia73yR4T51MnutqupqqhR+V
TEe+ES+6fqtRMTgvKDNgZ5E1y1Ef+cRn2REo6bB4jlt5zuPhZkI3m/DQe0Vzo9jbRlHXwPMsb1xb
f/EAOClrjceg/SpCTB/abzg9MYkw1lo0F+smtu5TFN2efe9yiOkaApAdWy2SQtmB0ghET8xnOowK
Kaa+YMO5zXgiCx6TkL+pSuTOUcBmRWndF41Qf24zb8uC4ErU1aEZky9CQElcie2cncUCh9/pZA8e
5ChAlgVUIOnjVHGOCRsctodbjh/nnkVdVdtudFAIts6Ha8bMpSXqTDYoZkQH6joH02sBR2IJbwNg
wIsRV9rfw2Tf8PpU29Z2OG5oOUk/3fexzYFvEvXr8JhhJLmapArMKUT2sPXeIrwYsS32kTF+xJp+
JKtoSTKr7Y1uskebAM3pKaiQKna7rYGvUQMAQz3Lp9llH/zgj2Ky3tBeUFm396Zsr9rEjBu8y/2U
gxM34i89Ok1md+nNHo+2xO6hdzsrHP6YrQHLQ0A4ESKEneDQ9cGbUOIK3FzXsO1Kh2lj8NcQAgpo
rj5h1kNIGt8Mi7elVhPVIN+IiGQtOUeUXm76F1vaoc5uEcAtDn/10SIdISLsvXIzGB9gpjvH10VU
rxMNCqaYIy466mm8+IS1wrXnGsPGyTdQZ05uo2do4W6SwGOT0srmKyzts+HCBG4spKKpVW+9nKqf
d8SSb6ORfTYL3H5SOPEcQ5I0bNx1PVKEFikvDdxdpWH6F5l6yDjh2cpp3ATGD0EM5GSzmHYIjamg
qjEhgF2QBaxX6ceosbYGk7y1Vnv1VnhcJHqPhL7ppucmi56go2NlMSTL1SX/p+ZunVsYW0w9jMS7
4rkC1zV1C3XuNcHxN9tMJNQsrpTjG7SBNicMvpau5Wgag/eomZ/xkS17VwL9+vKvNtsDZ90pjmwa
Ca1el0FwJWZtUaRTjWQh16HM+fHiu4L4Vfh1qyrmL5LtH9+llVG1AwKN/FLAWN82XYPro/ww7Bb6
3+z+kA6y0zSxwP44sWWNen+Z3c02IoHiz6u9S2ilB73qLp0Yi6026y9T3lvMRqZ+ZcZs1LiLYE5U
5SqAmegV6qlw8uaSoayNGm67mTyElFx4PhJWH0sIAsNDZvcTc2env4saUnPYdp6cqv4gQKDatxOb
lDb3Xrh0HQYoj2E3MD0szHGLV9aJjTO9PFsRj94fPT1OtREWe8c0JXgDPMdFTAyyN0z3SVzFmyDF
mS4K5PLlKPCvA9b1Rmyw2RCe6gZkpsyIFNH1GSxU4is3IP814oOEknQpO/SBzZ2qwFyTfcNx6+7d
ZbY+Vj9MV2Hs4REG3R1/GSM+dDNLcL4014zXu9YVQ/dRb99gG77KDnFUZkSokT7neTqPGrGVcRgD
AjPTI7CRjYNBFmQlU5ViRG6uUUC305cXxOTHGtp36GHiwfsf+oF0nlSNJD3qllx372OKSPymcm5W
TzAhpF+DlrPmA7EoK9dOH/M5jg6iKu9Q6xS+aUSMfAEi6nSBXl6gRsBhC6j4IhWpQCGykZXltJ9m
Q5kTSd665WehXasrZJrN5N4h+W52zHTZTDBC7ITlUzY7qDJid6s3+CGr6c5mULwGaGEcAnRsDHYC
l5MCKftDOKAJayJI0Ti5v8uo+EnZ4yQuL0Tr+ToVNo5l47PSdZ02J32CvHDr4Xxlelo/2Ubpqy79
qGM082r2Pl2+13rUmX7f2H84GMmaql61Qnt2wuCIHwkrA0KEM3oCKjQRPntJ8b+4OrMlR5Vt2X4R
ZjQBAa+SUC9l31S+YJVVlUDQtwF8/R2sY9eO2Xkpq71XVynRxPTpPvxFwJbHQsT9L4Sa2V463zqO
H3nHvTmMMrxsKTcwMF6Ax7E2qSOHfdCrHU/21XQUs6lwLkPPqaJ1H8W2427kUWkbHf3sBgYviu5S
hQs0qxgWeyM5jC68B5xJ1DGjLhmJDhM3etKAujJeLXE0tHurR/8q+IIHMBRDXagQLxwKCoYrxzQ2
zbLk2zg1T4tpfrNB/E4XwE2zZcYXN03eSy+3Tq03l3tokUgSQWPdOqs7mnH/TXf2clh8TbcUDB3L
XNS7RONmXU7VS3Sf1so0vL1vygQiAt8nNU7cGnPL32O2za96TpBJh8o5VyZvc0akOqdcyXPN57xM
AJoH9ACV0j4X/WyfayOxQrNM/ipDHYRHN6c/xP9q4rMbsxh+zNS7A2eQexHYOARL1rwrsNzDSIN3
SFFQVvI1613im/6NTXCxy01q7+vAPHiOkR8LhCOU5RbEiv8Y2z5HrfWXSgIGGroZU4z32qMPVSgo
+5xg8X2em+KkBvFI9SH76KZtt2bjnZMiPklDfSyWj/VwrQ5tmYDVCJ43Gu1Pz++sIyuhuPfj2+LP
zs2qF3PvymgNalgPRfss6Ts9Gt6WOqpaU36IuWfeqcD/w2blzYo5hPk1DB3Dv5VFHdzmdgluZls8
dSmxPsupWGzhJUr8yTgbvXmCQApYekwTOvMaFse5deSCBieWdz+tvzza0SVGsCJeSnUN56uCFHZJ
Q42fPcm110aI+auy+mLTQq9CJ+ji/aS/bUJmXDs0PES57XNp9ldp37NYfrpp8BipYYc8TzMDoZGu
v1FFtyuwheJV2kwOaJw0+wP26JNP4dqY3jdmQmiO5GiE/+13Nec6u997i0n/gjZ+SMA0O4V9UE9Y
DGO9BGFn5SNVHew065hssETO5ZfEcH8C0/prpOPMC7yKuNjqX5ki5aJ877smDB9oQqt9Fb35Q3R0
AuMUeyw4/Er63PPZANO4P2Vz/RFz5inXsvAxx/DUHXw4D/Bhy11SKXdfRaEnjfdo8Jzb0+iopw6n
ejxY/BH8ZI9fjiNFLf42+WqFwKi9H73utY2WJ0sNLGc1ekptcCrJx1dwZn8Xo+ItEsXE2m0UOPA+
Ta5eBolVyENmHtTJQBzdKH68NNA3F9Ih3bzyKQmCc9zIu+UfhBW2wXQRksO8ZQDpjXMCxERpMNFD
wyp9alNGItwjsFiRSgzlzO5OtMtiAun2a8bxDHRNtEoKn7jpsTieFi+j0C6ZL43LhvC9KcmmEIdh
W7CWV1rBcy27Z4U5bHDSO0bNh2HxOy4QmCa9/WmuY2q9EHhUZIfTiA0sacwLvSkfsW/cpqB/i3I0
NQZSGxkqerK94S3xB7B5lL9TeAThN2vO2viOdHfALFkRSsy7Yxd4lz5vv9IRSCr71RkHdQziG01C
n/pAc/swQBiUp+RT9OJ63WeU5pSHkjGuojVME7a1sSuC4hplTOSKjMK2xkwBX42YutzMEXsbIRns
Bwx6YerScDJjrHMwI0uLO13m4Biny8gRa2jVZ7ras6EzxMMThARz55ns+BvWgkV9KuDTpn6F08V+
cmPjDV3KO09Fes9ABjk9QDgoa3bo1lsJ9IsfDf2zS//4mkWnNLigBQf5XBjl1hzhiRdl8CMImPZ1
8Bfjv7qZJDZT+ivWzlcYHjzjvfkvjE4eiUl3TNv27JyH1GKC6HiY5HXB5iwXG3PQb14Ggwlx8cs0
WI07Z8eOPsl5/MQ4arAMXCpv9NH3nWNXe+M2gqnZJT454LnC7RQbwB5fYf889oG/+tGH7Xrdoxyh
u5pUEqXMbxw7Crf47nlXhbJ0TuQ2vNBAJ6Q1qH0UmW2x2s0u45zfHBkkBzzA975ymi0PFmIn14iy
iQ1cgTQUCaNJ3EaHUeQXM6rA5heS67BM4FPRlQdCzgkOBCjRxyJ8hRUr8RSz/bn0GJ2x3h6Hgr1Q
VJ6EH3y0lvrJoq/ZtOdd6cF7Slzzx01+4OSySxrF1lR47yLZfZkJvpmobsv1u3pYgFOmKu8eSf6z
gLqOLU0wQ0O5wvwZmIoQ+UTPjI04XnkV8Q3x7I71c9DUH2WhKP8uXAhcQA82NVurLQJ6sNdpI7Fg
UH2AFsY0Dht059ioflEEQWjM+43TMP6OFTIALxkdzoTpd35KUNqf+x+OfBjTsmHZAxQYeaPLx9Rx
j3neyFM3IISsLQkTTc7sYnt1kNGHWWAZcDrqReJh2hdL5G/aKMfAHMSkZJBlzJ4/+hCdbX9gKu0I
2Mpc1VtC/aehKuXeB352Sdqk2vZlf00sqwrjInJ3Tpu8koTjqoYiQwFCPB2GGdXWrkwm1kiG/VDP
O+7KLz92D54LH8tkbI0LjP/0fZe30so+QOjQ95fqH2AolGtb3oYpvNqIHlXYz5ZNtkD5yBq8j1MQ
vy+F6RNgaB51QSs6NV/lISnJXgbgN8ehbQ6FSM8lsv/IeLGFjQgJP1Mn0x/ls8YHGLDjF367SqwJ
gdQ5TCYAwhbyWKKG6sGbbHaRud71hTGsDLJjHj8RfygOi+z/jjSb7vrB+oqF/tYpnLxg7rGwwK3q
EV0co//GTf/Q1/HVy53f2eBOMPXYiJm4/KbU9M4K3ttsq894bP8WnvPpUzVazhRMYznHbO4+ziOI
psWCaWyVG9suSU4tHyMR6n2N9WJo/c8yRcpXCXO1zt5d4eILrNu30oW1ERCFIaSbnJ22fCkoLGEH
RNXDkPzi83U3pl8RHF//RuXhJI1hO/prTKhd4Lzh4o8Ym4dkh5R1LCxJmy/tlqa/PDOj2+PAbpZD
2nXwSbj6Jo2krI753NuTboP6bDT+pZAgwGNv/lLZiL3P9M9YNDd544uQaDJOsdK/KLubDu4bJukB
+9AvmaEY11Oz19eAziCa0mt8cXVrQUBihrMSmAiYGMKkE3+CgNYDL9ebKOKyaKipBKIYfExlBGkw
WoUT7yZ13x9a2E1z5r6JgYw+hQfUHUHtxlsbX/8DimQrgz9111qBJmCGxHmYFjADJtf4smoozw7a
/HZwmks0qecsbdNrFSf/MI78rirncwg8NL4NSYz4Rv74dcroNEb2hrtaNld66nhmc4EQ2N3bvIja
eJDQbqn2rugQNcZvyqFWZ+n8QQqNAIgbVWFNGZllJcR6Ujqfl5RUVp4nYeXj7jJHl6lauPMO22Qd
Nv34uET5c0t73a4DtblpgoAQ/oCtQTei2hA3qUMHZxvVnPG1Kkf+sCv2hn9pjomM8DnzYNzMV1yV
W22ky7HlE7Tidj72Eru9xnyC/wrawmCq56FGwvrlVWNxFQU7fOgbyKqu/VvY86eVImr7vbUr7ZlJ
U7JWQvtjNRWsTjAeBFiUUMEU3JOcEPogY8n0JAkMuL2/jbOOB2W/MzKlL85Muhl8fIjp7p/q4rPd
Qhb3yl8J6bW7a1X3oVR3u9XuISiYNzkEWCfrJ66sG452rl9TW09NLFv0NsBMkUyAXPJidwZef9oi
CN5O6/6zzdQjKHkEQBwYVf3kU99N0qZ/XqrqNnj6zD2yFlME/WnNIve3IFaHdjTenc55T5eGOheg
yEYyhjW1zKHn6Rj8Jp2MzAVUzSbtI6m0aGeM/qWEfRUmOAHzZ1zb3rYALGAUuH0tZniEmZYoFXAn
dnOvY9rxbiTMXE5vlXD6Pe+Nj/niyuKvpB1ww6acKnDTG1FzqAdMaKPxQK7hoGOujL0Uew8FhNpd
yRuRePY8QFP1tS4JP/LoZj4YuFjciYy8VRH4Dvi3FY5Pso09O6ataJONgovMI0KQmHAXQVLCdUSU
rHk4Yo5A4OaOxYv/0EZyPpVB/qzkEPIy/TIHWvfGkV1eysqtHWiMqfQjmN9vx/XePTV8uaj0LM2H
R9pvl5aDo0BfBTUqad+qH+RAbRAFCJvaiPJdUSbfUjRHzJEQW0wPc/Pof67AdlitL5ZoJjIX/gtt
m6Q0dbbrmoyfqUy+YDDT6pGLZ5h9IKyqv6X2X9oA9JXlng0DFPiQc+vOWNBUjOZu9NBsNNQ4A0mj
QmALSp7TpFT5WtT3GLura9BcJ6h6n8acfw2Gi153pznmDaL8Up1HPdQ0DEUXw5usk8dWf5MI8ahI
d/Jikq+ZxCAE/JK0PN94ifa/skh1Wbm7UhEkQZjB8FVO0E6D3x7HUkIBWbFr8nyXZLxo5MofsVzv
YEuPq0qCunOwH+epcbfraK2M4WUfs6ZbGd2nJYZsoCIOlXn/15sQ0mBb7OAtAxkcE9Luc/HaOckh
bpo31ppjOKIulr217AgnqW0DAAGGiyr2ovZ+GXqBtZb9WLr+kbZY9vpl8F15mMnvA2j1j9aIF3ik
kBfQhHrolwPvbrZX6iHVejlEwXTTjlg7thG9Ep0AXZf7DC4p+Cb7ih2eZjEMj7ppf3uF/7tOIvzR
kXqzuTcKrmX0WQ7ePUhdkFB309EQHWsQHut7NAp4KTI0ZqmtQxtDbxv9E0NxlwpkZDDwDXYGQMnu
I3AUvdfRfEcNJLuJ5zikx2KPIftEzjFjg8ROH0Qm0Ao2xwsU5qPh1s8ezNJwXVvt6oo60pHApLGI
b8Gdvp/r4j7ADwqtxfya8ZrvRowfVNBemHu/Srb941wBqrLWEXIS53SwfvsoUbcKl6R24olVobGL
6H8w8b8EQyqwXZnTLmnyG8Y4GBUDDSzZTMFmsjqXlT9sDXuqtuDFQz+yP626f/MtCLgx6+9NvHwQ
eLrX48zvPSqMvI4XwFL3/bbNVgIejWqFNQZ8z7TNWSDKXBtBjl5DOFBlfigp2GDKQXBCVycUsul7
n2CjRdLMmS1vq30ghBy9sFCzvXYxx4uATj/cs/ajES9/ooxmoa6MmkOWzqHo9Df8kp6tL5JD0lVH
VRvr5F7Mu0Sb+jBFzmtqmJxizO2kKeXOYAJjfLCoLYrtZ+tJNTxHsI5/l9EAZGu8JhJzOW4MTDfJ
dfSZQkodc2Af+gNMVO6heZl+i8r/1DQhhNp4YtxNEJm1z7azB6hsi7DLWfPlM8luIHQXzeYmVGMA
zHUV4zvK3dEDP2c9mgyx/a32SXNRsIlFtF8Tue15xhFJEAvGDJnalyy9LhEVt4NldJjYJIoDprht
5Mf/vIyqdb+Fh8SRBBrDF+vZp7rMH0F7EO7w6EJpu3uHdxczAHOWVCdKLYJNo83L4mq915VNGSbt
9KHjzgYx1QSUPjdckAYAKIocpG4zP9QA/dQxiql/a9LJ3db2Mtzx2t/cxqxPsDVY8ictBaKD/W9p
Zu8cj2xSKG/3dksjwV/QDxyb5qEpYhaRRLtJpXw6tUu3AB6frUWD8E5RhAjJeNppNC+8Pw5HA6Kd
PZkMYnvlkXN3eugHG3ex+oAIBDtNTnxuKLRR+gklB/I67xlUs+eekHUxIV6nZQzjayGK77DpY073
6ZQFnD1KXksq6s5FIOGkyXdm8QBduvxpCEmQuRbbQogWr4W4RUP/45WNugw6PZSeeaoIl6C8CnGw
2nZHlcuVHhR9a2pCK3M2Po7G4oadYVhHEEvcAsPwUHoR9aDrfMzbxNgRm41wxli7HtgtPtMmBNYY
4JO9K7Mh3qu5cyjydQFU+3QFov/2WPihmzD2xDPfJZU45EL0yJ1CXXqOUaAcod6kjcXTwetRN+Kz
mMVVsatrI+DxJaJbmORNgbTEL66eIJu6yUkq99+Y1DiUMVfltEwcdQLnhuGW90lBL6S1OO9Vpthj
e7xVlrjjDl68a6dcvSMg/xKJ8sdDSsZMWbzWzi+hOX1NjensY8Fqv2i68dwA0jnPhdqKQBaASfO/
8dzsYQCRqei7YG8tOKgWKYtQNEIe8Jjxsy4shsyIOzsLfApEiNJs2Lx0VAFO4Jr0+0AtJVbkPDtR
Np8SculwAvTuozd6835UwR+DVHhoWBgj5kS5uGHz77ol0WbICqEpsvZJXzWXWWOTE74wDx0ujshb
WYSNMnbkzseXJKnPP8VY8g7n75IVViMsWt+NqEO/ebXlEGxMwQDJbP+V6fkH2zsCXE7OymDGvXsz
zbWmX3PhpTk9FZZLJWb+d0kI35el9QXDa+dnakIg5q2brrRCvDq1Wm6Wth5M8Vxi8txVfbbQVm3v
aTd3Q/eMwGUdGpNTWCSS377TfGeGH4e6xZW+eOdBOw9TTC4Fg5cb4hmPN7a7prkc76vM5ZGL/FJN
lDa6Yj7SJd2RtLTHMNOLxwDqdOHgY3jp3fcAFkboVQ3NlBgh1KKyA6YCigCi6CFIjfOURF4ol+HT
V+xgMgMLc43746N3JyyGrkFuf+Fu6+Q16HFEWwvGRC8t/npx94wajB8l43vTqB+xWWOxumYxIIRM
2hfw0q9+Un2OaYyBrI3J8VcIhBXTCkhym4HFrHedcVOayDCfNoM3BAtI0uMhcVjQuNK5Tzb/TZ3W
n+bIq33K6/36QfU8bBi+39xpvNDdDMLLIePmmRb0eRe+cZ1YRBNc/doONrSPjsM2iWnKcshwWF1K
zwokQbqFN5RWwzvzbb0l4gGe0qyHw9QHf6qg+SstPHmNA0TfSUf6Y6LnMvICRvzotZRlcdXLZemp
83Hi4bmx8necBeillnsq7ak/KxwlMqOoSNrpSynA+/HmGizgbSOFQHAHtqyPzhBnM5QVQSm29G5R
cLIGhtZ4jnddXF0an/NiVGKjp+URXlrwt1M4Xot+HLAC4aWa4+VlmWCaVxHsCGzcbR2XZ+hhRCez
r7jGaJnzFsxa9RaI4iIbjDgzcL/N4rOOxVPBwWvqCQ+akDgYSnZLW9xMRh86JierpW80W/tWfezx
Ae6WtkAz9kEa4yQ/aKM+VIrMsOMBU5va4qGRzV+KSEAAEW3iSUbTmnTNo0yBajcJBPP/SkZpPy3P
OWVk22aZhy2KFmx8tu893kW/cpZ9rG8j5a3sPuujsCb3yHj1YufjMRrKdeWFMqHjH88j0tuBq+LQ
572X5sjcPlG9Yka0OCIa0q2yAPG2EpqPtDL2EVe4MOZHjxBOZiDZT947B1diZe67DGrBOIv+OLLr
T3CrsFH1Kfu0GnEfGvL33uwcY/phEbvtfVEudFyYcLVKQoWbYa1kCCza9WwaSWvvXYHkds8DVbYs
BMxrLs88QQj31ucYLekl7lfwdkYYY5iaB6DJPK+KK5/Zvm1wCZipQgccQ+ZjzPZGkmysdVMXz+NX
OQJQi0TOR4ThyM7eHFzSuMwOGggor3qI/Uvu8JgqzIeh9yQu6eCNOzd9Eb0H7nFYyJ8RRornpMYQ
bb3SlwBqPUi+OwsnT/FGU68bmtQm6JgU6JjL2xjAE1/LCKhak9NjIfJv3FGb3Gp+4iLB2eFNL1ZN
ZWIH/wbPJMdwKA8VGfjtlPGwLRwi1VFKJClNcUfjBtM98AXfdY4FEUac6vpopxKhEzc65nr2YooI
gE37o/Dm9z5Kf9xSvMOhuTqq8tl9LzUAMG+/OJwMRTxejB7cVkKMeO5/I2foB+BU1nEtNjL5AR4T
Dp1QACAWtrEPKcbZ9TIwj47/5NkKNSozf6ZJHtvFWLZG1PJcUPqTxrL6aPbtE3qBjwEyvXnUlRxT
J9g1fs9UZs7XPqpOVWTG27Jlb975CxXfE4Rh9OWw572xsYo8uPO6DHZGEU3bqhAPEDz5hxH8t1N1
qc3kK+7GPY2u7clIlp2iemPfFo6zE9by4Lc4OruOaSfj2JpixaB4bwMygxfBUHgsvyeenDznekJW
W4FqfYwbxEm7S+xL5X6XAv8L5Afo6EBxu0aESeRSdBXDk8vtwzxRzYeEWride8jmVlywbWlKQRWa
ROddWMNI3tgboXE3ACuOX4gYYxsyrexXgkpUm9YtUArxEGOlEDayrq4f68B/z62RAz39fIt+QcTr
ABZ358x4l4bz1gAR39g/qT1h4eHAXuYNlU1kASrvIarkecIMb3T2I1/17znr0eOBqTQ0tqFU5Zj8
G4rSEzEcykB9w8Djw8fOwJmDWS/oCCha2t8b9YSNupHqgu+HvziwhIRC+jtAtOsNboGUf0GwAD4G
U5lgTM/BrkwadMhUhI1AdMdTqU4N3VJb1fec6CEhJpmY/3rZV9PXLxOZ/mfQQA5yPKSIwvC4YNGe
o2bu9loLQqmm+em2+WPeMgqWnN73pjHSgR0V6U54DKJVYhshqa40tAibLAUmbRb42yJAWpL2FOGU
w47STq8qYeO+uIf15uundCczeCpEhDASHKGpHuZe7LNxPtMSv97Hs99rYq9sqCxAQLpbHrOZSbPT
yCYkpOG+FXSltMZwyYf4DUZoDFYAMnKb8MwrfeiRnbmurcwx2Ycv2pmwDXNj9E5C7V0Hfc6cueJl
zYnSFN1XHaefDpJLmVn73jyuTweKfZ8HwTeTF+IjCDgRwqz5S+wTdAR9aZiEHFqXTZraXIKiNwOD
dNwhsHLo5puCIZmxwrXm6OIWw77gaGJy6uHsnzwXzoxNnsvf0vqFY2y5aQrCkcO2tTxMjw2lu7T+
gIie/3RRepA+xSb0QBKLX7LXeKA3K9ftpw8cn+Dr3YZ/M+XZW8osnIzgR0i5LnysmGkBmZCxPvSJ
eJUT/5mRJP0k+v0QEaipiwMvYvq1C480ylAeE83634WqKZP0rxyrNyW8n3Yy/qlVLZ84AF8q0+Rx
2KiO9llq1IqRcpGp8nHnmphqs/kWDMyxPNHw/ABtaErjAZtAF2r3nQDFiY6b52Qw+Rp856+MAkZB
j0Q+anUsEVGsAX5V4r7Hv0o579Om/lyC6sC1ve44HGO31i09Kqv3QjsP1j6NdF+1Vvfk1MvBqm0V
SpfHbmtE19joHhagzaGzsIEdGPY32G+RMJfQtZsQsxKKsY6ro8nk5zKzb1zvIsRvW9a/ptrHz2og
3mTjoQkS2uSwNlGOSAui+z6OBaZmzolTgKlbXlilfKnYCkFJvyu+hSkVDHjIkVtGP+7w5p1OCZ5q
OILzgvOdjhnL9eCSgbCSV2K7oTWMgqP0CE7XwSs3zZiOzNraZc1TN5jnwTCj/eijPzhGQvk4ls8k
snjiYRvSaIInz2UxMOTcQIbEhmEmt6UkfjrKQXCsYni0OnrYLQdhMfW0goDacuMh1Pc8XnOn5M7J
OkR3KawtOKn0kT4aLAKcQEB/ctRcB9ECZ/POb3z/ka4bGyGLvIZkapd1w8zotvSQpea2EvK3Q7Tt
H/bFPV8xPWWKa3/Opt9+71QHO4Xm5qzdfqMiiL9uOST7nwN9PuJsF/p5sujywfE6b6qBaG00ztdc
tegbZISYED1YRyn+cUmc/9ue02cxN8jTA6i7HmGRB+u+oeBgp9jxBtnDeq7G1PpvSjCAeLxGLUXE
rCkMTqJlS8gOWz5Wxf4tjcWXa4Akd9dKnuyYzCm5uF6ybHEI4/KSBWX3y2Qdzn6eZQVNADMtxRyV
CJ0MzC8cE/DyNyyqEICh+VN/S7FUHJxqvpdOQIfmObOfo3I8Zx7uikgs+IDW3+SaghA2AoAKprep
9RVRRuZV0r9P5roQ4ks8ygU9qs6T4VynU2gHOZ9DzTHJS+Pm3HHok156aGeOx/fclO+lkVYXMGPl
9twPHGizzBChqZyHvoQTzX6WdLP4bqTxx4sa/n2V+w7XC5u6wlVGWKqwPP9uzWynhvgBCHyG67d5
BUTCM83jxwz8EuFdRepQzfNTgzFhl3lOyiXek4ukRRf346W1sSW3FUA4t2LnYrjypxaMf35Nvn4p
P7zRPtFvi8Th9+MhHdVjHLFS0wVpSOE6dwZZWDx4wbCUYlTGcf5Z+/St9oFRsLunsWVusd7wjscO
pU7FzJ6srH5syVF1dnw+/hFs8kJJs0VMHr6CvWnr6XEQf8yEwU5qKokUsOQuoomh4kg2mggBTQXU
hF05MqY7qgejRhAUy1VE00vWs1WZCnXtBZ0ilfVYL4TGm4CnKq2S74ZvpvsJyno66bcgHsPJSO7T
5F0Xxy33rILwoqkXf04wWJJhCb0Ge0NaCdT2gZcZmjrdxsNWpRjVjBZhDrZ0uXkzLZwkZEvMbe07
v2MoBnw8imRZAPN+gli/0gd4FRVtwLMZokoNMqEkW0bBmWVs1s6qeMaQny41xeVMAZuBJdsSUelh
TnpjxSwJxTTDQHYjckOlOLqkVQ6LLe+jZiyQlZWeiLPqc+uIJ9/A9jVEzi3AQvvitsLdIalOuzpt
cerpsd53/bralzVbYy9C483Y2Rsifei9zr002CRpY5s2IoIC5+RF97Q4VaiWWBGl6mdOnRAwkVjQ
2GT53XULmN6i9q+Kx8VTUmlwFHS4dO30OfqE8CwDXNvAkxIHgX2J/MK6zkuCPT/CrJEsyNqgXVDc
DOCNnh5Re8aIhUBKX62cW6y32HV/RbLC1tBSVlpFsXdMZOCxYwK/HnTNyQJdVOzkkPzomHagEkTE
phTAqubautapct7mMQegRkAeUcs5Lf08XueUGr0ohQeSL93dqSb/qamd50TPw7tlThvba8SH41Ah
F3vFzVDBb0OR+OAsB5uy9c2N5UWY4LTqweSO5Hut4ic19dGoCMYOM4VjAaGazSImBuxuStUhRzuc
pMx3ODDsN0rM33WTW9O29Chqg1HgviiIAydkZpTK/hg44xTGBtK2R5PbTcXUIwdxErrSqH8lK7N9
ceIbuwdxFOP42Ooh4zfJLwNSCOZYbM5GG13LJuh3Wdc13xXHbg63YKjNBwEV4mnyPOgcuqN7g+M4
ywaRjfuGdAb0EYOvhP6PlHw3EjSPDPbwqCAbC0luA2CnfCy1zQO9KMvLuDgXe868o+oplrQy8Vj7
lf9siqi7p0qEdmlbLFZTNHan7M51glVYE6U5O3n1u8du9VTihSDh2TxggP1j5RySOR8yh/t285Dy
/tlioRp3gNeISTlLiIYanwjiBbseA8HJHeX3YMj4MQEouDOb0tx3OBKvwIDCNE4sBCJ+WZ29c6su
khAUdO6SEvP/fqw8YEHfkcEN4Q3aN290/BAcuARzSlSQXmD3JetG0P7TaioGNSbmF8/WfzBl4zNt
0veoHQw69SowkgsgGjfy7zogCOfZRXW3Td6ic/Xse3CM+pGjBg1ThC5IFtHRVYpW3J0VDCTS+sN0
+uKQR4O4G3aJB7avP6zWfaFYh2OB0T0vcQJtz0bf9FMrP+R4nz7sznma5v5qNIpystwoHmlJhk9S
3u1kcliQ8k3VmsDBonx58HwiOW70D+XhXz9nxtskTFgoOGXDySNzn0fN8ox375nz2vwmACeBb0qs
+Oz4gXspFpOng4lNomdFfHZh46IKIeCIzm8fCrmwwKX36Dtu24ekjHcOHowPFZNSyWa1vLspt0+U
dJRhR0CDUEyCh3Iw3f0o2rvvFfoifcpGsOC3X2ZAEVOwDBSdtQfpSi7LMr/3xTi+YpOl/tIwaIZg
6ujiKXiItJZPAQKMMTdP//2PgfaMIzxiOsWK16TLxhce+ONL5xBOg7d10mBj/CqbsVX+/18sioj2
Kj9n2ahBfiXZQ4wj50gqbWKTBKjIHqH/86c+JSb33X83nyvSvVMKccEV7NyNAHbw/9wrnaT/imcA
oUYPjs+spLxpk1Vakc6PdlxN1zqhlo8gZ7zrWTiQus/xQYc18ToAd2uOoHTrqwGgLp9g+fCyLAIY
bP/nt2jIF1V1Hn/eGmnB3/QT25fA9H8tBjOpciZehopzsvTy4Xloa/qQX8bRgGnpLadcFZhEh/Ih
9jHUFhhl/VTYO0PpR9WB5SvWTLtc/gScS22slRYDxUa6XoM/k/1wgUPeWFD8hH+KFhYGokxeMdDf
c7RuuLI7p/SfDCzWMEd4iZkIXxw+CutgppzbRs3/B8poFWK6kJ+s36iy6Y/1sgpQGXTUWEQYQCmS
wQnJlQl1xYmJUfUgAhMKwSgr2/TsC3jW5selhB/hClzr+GiSPXtmZgOSuLnyXlma8gDJ0tXX9Ttx
n20mcbonjbfBJ8z+ToxjPzLkmUb/QYf0RgO1Deq7GUBs8ctIMB396CiNP2gxwdXuhFwaxTHqEuzQ
vYEe3kbpm5hWvy2+XVva3YWXKti6uDiip3KfgBXxB83mdpgP//0Tfkyacw3Zlef//ncuQP5WbnaE
tLYOEIKWFMfSEXU5i3sm+YBrSgK6SZDUl6zChNITzXEz0ItdX/EY9RE4hcd7w7Wm3f/+hf9+9z+/
/Odvz6MvDzLEaSmgq4mqGk7wM030B7ebOaImsjn/9ztrNnh01CPXJinb89Ag4xi4JPLNf7/lYYR6
+EXkP723RQxkkg2PdlP/4M3tgZNzfRrH4YeCDNoUsBs75ZmTRHm2WZ4cVGMf9CSH4wLxrnbZnaRt
8zUZxPspstxSHhBiODkOzvCSe5wSJyRCPoxsG2X1pYqLAdd7c2gNbezyjJAEq11KxliBEdtvBiI8
8C+jPX6og7MCFLJTHI8vmQDQs/5zqNOHYoUuqnr5Zdka/C0bpqnD6hObzE/J/2PvPJbk1rIs+ytt
OW48g7oQZpU9gMO1CuGhOIGFIrTW+PpecGZVkvGy+SoHPSvLlzSKiHA4HLg495y9104eIX0xYUDg
bCZ6tiq7EUjaqHaLNEVzoJGKU+TFxqxterR5RFcs/cha8scU61NH2RB7iKmmnAmWH+Uh5K74yABJ
2daR8a0y2tukruYsE/8tY6NL+wsgCzZOqcW3xU71NUuGHV5ubPD3Hg9E5LzNXpdJH2qm5ns6TMee
vEMm2bBPlNglHhtPbzGSPwQYhW7BTWwxb5CaCdHU9DiqVHnBpK/UlpI1j+/UUacgMXT0Qc8ZcuOe
wKB0KA2KL7Z3Ziq+XT07BqTHLGRdttZxULCFnIKzQjdx3cckEObtCaVqO7SVG6uNWMnhtKrUJ9q/
vQNE+mjlCro7+THQmk+M9+c+qVfYIxAIBso3sLIsTUx3hdndQNm8V4zZyOnnuygx32Fkbs0Ad4Ci
ucjGcO0ydyWoEJgg0MFcHLTnCq5FV49L5Cytg9JXh6ndvZTScMd481kEFc7eOePUx3ZBhe4fMxMA
tGKFOV1GfmpASo0IkR9Z0VZtb4QCHctCRu6kKF8warAT3FlWcsfc/JbtM92qWHzTDXw4PpmB7cqc
2ThCruBQTU+c9aOZQtSCzxjaC/ku54GLsqYt6mdTL9bsRagbJKDTGbhdCVRraNMAyJl3+8lNDE9b
QTidjmwhvKjYP08xDe4+wt/XQzGwNKlbYHQ6YIDD/hUNgBjJ2Si7G6ljbx+m29ltvkDdJZS5nMif
bR8R0LgG0dY5+oi+RTOXNaOdDHI+izBTMJjOLHBE66Y9at5e9Dd62V3Aq0Iv8Iq3wdCadWLQqMyi
fT0Cjg7tSnNFKJ09j4jFObNLslLs8F3LkBWZpCwx2evYySCa4nkgl/b3vijo3EQPZU/PnWjFY5Mz
D4Pl/WGzYuU9dNia0jHPkXGqvnzArThYTNOheJgkb3gynhtpsnc8sRmSqCSNKB8d09szu/q3ccq7
NdJ/Enp0HPWsOuwwVdoGRXnKBCpcI+tw2Ek9QMKmusOiDk1/HFo2VIQ5RVFLLyos2HLNWWNCaEch
2acWvwGTYrr1ZZnvQAn2jp8b7cJvW3YTKGwsq8WcYFWsw/fA+WDAlDlD5IqoQeu2M5XHKMRAHdAF
IKSCWHceVii39WFTdW3n9jm6/WC6sbpkM44VPmAvWKHalNw4AirDPOFMBMwD9CrcXR/ThNIrKHgA
wvp69PP3MrGeRDcMG7Qutasnlr6q5weW5CcHqIi9bB9lI34oEo7PA63nBAOEQUIRaStbn55iw1Fo
VmUrFQskgfTRBEx9/Dphb69tH5K6aYf0m+eCChQWXYNs9rOe+UlviWW9qkp6Zph/a/TtR7UFrUIl
HZ+bsUSv2G/Q3pHa44lXijSWc6/cinh81llQral1pzHkcEDTyfH40oyroJSnJQRCG+8JVzkZWnR7
JIATpfxSVPxEo660dSn2hRpweQ7ivaitYzdjmARemMyoIOv638YupnPQ9LtBQ5FSpd/K0nLHcUZA
jMam65VHr0vP8xIoTXhIc/VuYDppRjKW3qtsvXhOtWKHi/rG6BGt1pQ+/SS9SvHeFsZFtq0npSYX
Fw1sa1KFKeO3ICGRGRTYPUHRhzbGkUBHeoLBbCrojxrrqIVsgozmM26MY4PVHm7RhDagipobJWf4
nWXdwTe6o9HiYkjFe4OPra6UEykuCznNO54m9qqIjLVZxgDfyXvF/7Ke2vBhTiuQWw0EzzaFMdOH
B875jUiLDXfFoazr535mzUTyYch8xpv6e0vVN2vSMjILya3kWVbICOexfsgkIaPpgCYyjvW9Zkmf
Wk/B3qqEn70QZrX1mgxUvryMmx4CbAPRIDEwlDCncdgU3UiXnvBv7l2uGKQv+DyQg+ddsa4L810V
9mUKuQBjC0xejT+gts9RUO6Yv38Y2uQvJh8OgNQ1t3YgM7mYuYrZpHxEOvMdi2kIy4mm7HQ5jckU
8pdhELgyYfPbKrIqiiAT16el+WjcjPRUR9KwzulLEeGU0KTR1HI3IH368Ys//zEYuzvmGPcY+Odm
f9aQFUPVKLcY+koLrU+TQca9FkjDXEghA2Ktvv5W4DkbmGuvYpQZZjB0rh81gBdhwzBPssNip8+/
hB5m807D+eRrSAvLct8zJOK+xpagKxxWJrdsHxCs7q6/JCpylIbPirEepWEcehQtNQC50fJ2OCVR
PelopgBxLvhNubv+IqvoxOLa7hAaiXNaSCdCghxupWhZxflzVXeaM1spylJbg67e2arxXkyDumnk
Cj5gJXS36miBw1x25VxDq6gClmmk22aec/lecGkVnd12ylYwKJ8tGc0gxR0QZKG9TxhlqTKftbS5
tzWqAtImpDsmMzEBe7TWvLENlkFna8DgolkPh6dIxbH1LCUsp7WPuBeOvmquYBI8YYWnt8hqZA7J
uaZ1RQ8y2EXNRC1j9HcFCC6KWXCwZJb2k4mInFmgpT2obZjfyhbW6GzOL8eLb0sTPW79cZroDkZD
HyxMM9waif2CAF1So+DgZSR5ZSxgPiKdFWoZxLjwNqjuJt2uXJ48fA/kc5lwaMPWDsNEu1pnz8xS
ux966yhqMohnFxb5SGjuIqoHq91HnvRZ+yphAR8KymLw/NtA77DnE6HtPWQ2nOac3OOg0Y9GP74r
mvJIQ/dDUB2ZbY80pdTXGJbXkrSpwhZTcNXeT5nG1k2LNoNKSFSoAx2GikvKloZzEAmSR5MzGCoC
04bmeWRzxUfNSshDaKknmCGrIdxiBbOXlYorhPfS4stJG7/cBEH2YAfMC9N6YPxXreEqM58auCg9
idYcK6vbebybUZMPRW6coPojEmkxw2Zq8r1WsiczZ8fFIwXOt137XGAsLmS+DAOluNH28RFc08UY
74TJJyJTDbQWcGKlLhnQPepTWWPA0KEYyho/ioLezKSBLX//biSIjQY9Qj9t1ofCEpbbdflWioJw
h8Uho5dOKSh1G9EKGjl9jxQZghT0YubZxC1W931ziOwwfaiGYV0q2iPEVmztTAXDYy8yZrm8gB77
by3Zqg4wK6LVVWSpSpi6HYYYHu0IxvpsKfzpm0nbCUk74iEFXU5eWMwDsa3Rh1poJaqYpuoIBE80
1ArdfZ7olJhMbya/Mk5xJ4Hvo1oXQP1H3EpoeyxaSkxoUZ/JS6li/LbHEz6LKtDOKLS+SgkfRhkC
ps5l/1BE+knUH0rY3k2ajKQ9aV7biv2DVHKnd7JNcq2483XtQUS8HF282CzxGDf6wRbmfYObZN1k
mAab5oMZ9MVASuWqKofkVwR4RdrbSNRdFBknb6L4QXjtWzEDGJ2Bmw6BuXwtaR05uMK/DSn7Mi+5
Bdq7JkjUjQVfWLQAWchFfZxAI2LZJ12s4koUVGrBiMBXV/z+1I06NGusOMlQ0p3L83WmsDHCdr+b
JClzTVKZ3baXt1qtrzzPHi+jlCgrS/KO+djf4wy/i1JQgmX10UgkeysdBcHUccwtzEXwRtgt2mfg
GYgZbPWz7QLaiBJzTEXlE2O6Va+VLD5lmt/vpD6/eGHwNPQm4YSiu6FtUG0EmLValLg/JQ2YwUDQ
C+2Zkx6cqyamTlNLHpdF9g1l9bfRYgqjCQ6hKMEAtnOxPreyiPpRXEulAImmscZCQn+z5kRPbUEm
RRqCjIs5P5pCXKBOmVsxzEMRIa3zlJwOVQw9ynjpFFqVa0y4W1Bc6Xt9tKRVFxJLIAU8pM1yA4aC
DmzRAJEQouM0W2ScxYyD9ZauBjIEOX+FhfbcTWzVK6XHP6slRxZeAgrClIq197QdUPVsYNMYUIBo
JaaoSGN3qgv9xZLqLShP5Mcdw25LVkEYgud1I5mcJBpsZyl97Lvapl/HVjVGEC6a4RY0MZkDaghO
KGTk1pfmZz7CskCi9dlU7Z6KvVz8T+gapqWGi7v4/Pvf3nOqjmq8+/TDXyPUhPzb0LU8nWcdP2eu
zd/wI3NN1/8QdA5B2eiaKf4zb03X/lBVyzZYDzTb1A2ZjLZ/5K1JivKHZghFtamgLFUoNt/FPLYJ
/v43SVH/0FXZMGRZsQBtWLb17ySuqfqvgWskrBlorXRdyKznJEga+q+Ba10qT7khGVQsgReyvkqE
0URP2KV3dY+3bLLpcGdc0i2e3ljFjFNM8R6d94sNhXLsdWDWDR5utuxvAiRTIiMv6xIKT6sEnCWA
GBeoEJXxvbW5vKWCHiYMNA1REw1dmaHx1O+ZuRN/XbNz8QN+ScbHUNMJs/AmWFMZw9KJW1K23gw9
YGvfCnKwfAwoZsyBqXn8FuN3xxvGVxeD/OQbKoh8XkfCbO2QJHBPzMuxYaEPRoNB4Py3g2pu5+/s
wlVsB+rS0Hnd6z830j63gz3sOUQ6KT9yULntGtRrgOqHFRgpwpQl8m4nC1NarC3VIt3ZEcusog4I
Iy38yxkJQiQxDB5pomEJWnsYT6pnUA6Zp/kLyI8G4sxfWkoDiW1+L4NRW64+xUciGdPF9Q2pmk4v
b3yZLH7uYAl4PoJJKXvzj/mHXH96mnSfKj3iDF8SYymUr1TzI9pqDjzSizl46GbwkzfDLCn/kQU5
sSKjNpQuKAgwXbeY61hZMTAHb/ZUfNhGdF8G7ISMsVvUdWPBBGzJLFeCt6iTmMbG+ISt/szqAxbT
fzMMTqahVpZblWzAInzzlQqzO5MKUFw8Oe1C7vACyxwcT+5+fpetsBdRq1cLMR9U3g/PBVRRp67s
Sxt1HXwGRLzwtlxoUnxc16EwRtU4mph2KNbI7I/vS4oeSih0MghSwcJYtQ1RpYBPpUHTEJ9xLUOi
eLu+BIqVM6rqSzRfJnrTHiw5gEqI9JiXlOhAoN1adhaXcg/Nm2a38WnZ5jo1GloDCTozTg5lU4Ty
J7e1XRp5F8n3J0LF0ICQHOBk83VSU8rPV8apLMQTg3VEipzY1BKnQArfwKpcr5vTjH9WfZ5Zhc83
/fhOmq5+D8a5Zh5wPWFAGo8+IBwaph2RsBWDna6OLx14sgL1YdPp0lKiq+WkcfdmNB596BY4sGXt
ML5zK3fz5RjRKYya54TH2jKzS7cYRh5G8gj6r1ldf/D1dJOq/T3pj0E5HUDNYo1KuUmuxxV7XOt0
nVCwn69HK+XcypNBXqGtrK5f4rF9JSaxXgIeu9AUaZyfltF/JET+kgjJ6vPPOMh5dRI8/lSQsybk
KdMkrrJ4f73D7kF8pPK/TaMoPTapzNgFi4yXGltVyHxOknW5vv7vX40l98+vZmisrIai0FX4shYq
MHU1MCGoBUfu3J77xt8nMU7tpuhXMuJTqTMv80Xz+5dlNf/ty87//tObHOKxrtkB8iYtc8s5fws9
mhsNd/tfnE1lTs/80+k0NU01BP+Xv77BPs3ikog8AWSflajzLjDhubG9y5ibISjDoiEUk7vf5jbo
4Vqmfsf0I75kaHJ+/54VMkP/dCgG21hhqZxuIX8J+uyLuvIVHS9fiOi9M5ot+oyd3bFsz8eDnbnG
YJ0dFMX/jjWki2s41PrTfHS4hDYVAhZYInQuh8dUhh//F0fHw/q3R/flShjiSPIHeZYvx0jpkeOR
rjirYLn+ywiMIQ84UObUhMW41vHY/dXra//qAEwdnpiikK2KGvrXa8KezEKDeQf5uTa2dUXzposx
oQz1yJNyvk2jeXXhw/wI5552Zx9q2/qgz8qShYvLoflGpz7TvjP0uwik7BBAXtAAskRFIE7Ui9JY
YLlJMpfGArIC1OoEEAOPBx4kg/QCsRPoIKJruWYazpMymx8T81M+In2bbv8Zf9FJSlvN8TOW6brn
6NKShBkDAidkpcyEvhMyfUOFvSTrgA/a72+ujxTFppEnz7fY/KhRIouyt3/JC74WdCPJ2Bme4Rq7
t9/qJKVB0LFBmcyraD+fg/k3bfza6BBd5rcK4ZoyQRDwRCqflSivBTP8+dFRFZ+Me+9gCq5xoLDT
nR9W8dBdJpGcmc9dyuFT9TTqdwItnNb2lmOar+K+2co68Swp8RncHrIPBlBVoKSzsl4fPZMZT6tx
4o/x9ZSJPe7q94DdOsgaTvD8MvNFfK2oJJ+axc+Z7pQ0ouaaw5wvXIzmwImEdTHsVavzGLahIzcs
LT/KGwFPMlOf+kqA/OL9Xp8l17U9tPmUsnr+blrOlI7Ej83fxTPEKJnk8yn9/l5QlXmR/bJqcJOy
EMP3tdklf1mfLEQI0yCIOblWgm3H4K3W/NvJovwqYjZDpM0vCp9DKmRra1jRm8n8P/DyZwTMPOs5
FeE0fXq1hICIC2Y+CWAMbvQsvB81Y9p0IcUlSmmu6vneP/u1/FxjTenQECAY7ABE22i/0H+NY/iG
kZC1AYuT08jpSedbpfm0z986F544RveyVGxyYnxEqJz8mAokn1s7CHOMNDKZyoZvXZq8NRPURDWF
pNxxQzUl15YQwzdbpjVTMqDhS5L5bM8/mb4z7A90tJidtgOPn2vFWJU8K0NvvvRrLkK/s27TLHlO
Oy7lqqcOyhPIZHm9ZwkMF9eLexwMunrBcz+stECh2uHTteZlT0IRK+UCOx1mmaq6XK91UXz2ujE5
RFOte9m6u9YkaAo0pzTuEDtfs7F4e7Z9GWVxIYjxRw1SaVydCZieapWrAtoTL2/z8DJnLhPhRm5p
tgfdn59y+DPW15tRZQo6rxZ9TtlmNLc9R+JoKTXHyEcr9e8FoXDO9ZZnNsAN01vf6nJcXP9QRCwt
aTdcsirYXf8G0V7EtblGgrvvCkBwOMLe5lUHQRIjCirK2PY/sLY7oSy9atMz3Oj7LOOG42uksc/W
QsKUPNbbDMuApENSzm3mvhB6OAqKMScteM2qg2lAYuI5QzalJ2jVr1WMDXlwIYbnRrAiXm/TXEVP
alJ9FYpE+8HXF14ZvenzQhHPa1usz78gqYIPBw1wvpGGsNMdxMNNhcpOol1kX/co8y6izikOrapb
+rLyaWgSnwyP66I2Ltc7O0Q4X+XTZxP0h1Sl0cAe9K1pKartJHqsKu2+MoM3JJpUz/nOKvOUkpg/
pP0jMKrXXmFDdD0PhHRkY3y8FrTdDDTzwJtIBiK3SjFXHtcFPXA+jOs9/z/R6n+xy1cEZcr/O1v9
SPzPe/7zLv/6DT+2+eYfOht52zbnh7YuKxo77f6zbv7+N/5FtmWbnT5oVhMjzj+3+nQBTMFG3jaJ
Zdd40JO6/o+d/vxPbNc1sgRoA5iypvw7G317fvmfVnGTVgHjAV0Vqqbasq6qc8XxU5VpBrIYUYZ3
TqneYrFHgb2/Fe64mFbBInK7zXFOGoAd4N+TUrfrl1A+1pgoztO4mvBo44vbP/odffZ8sdbWzRKQ
2Pg8VM6uXQWpG63653EjdqBldyScAy2TW3ewnPr0WC/Zp2zSjbm0Vgoa6EJbpmT5pI9EkGHbKYgC
c7B8oxQ5duIOb1nHUY0LmtKupRD2TkPM/ybcdnHbcgi37cJb2m6yDrbGMliHLhKqfXBLRKQxHmh5
Aa51HgEnH+STeptsZd4LhfUKGuQBGMa6cMXLHqkKP0Ry5Sd9U+2Iun4LV96y3Tz2C+ketLQzv4LH
fOscM1Q9ECUL1Y051V33AsB30Tq3RI0slTMyBeE87m4fH23nuJ//MC6qQ7Ktl9/0BSpgpzpUB0L4
8A5wVHtWLOd5dbn4zhvi30PjtssUiQLKqMeSldwkbsJ09vIaYAifBRJ0G+nCI5A0XD/8bNP5FjoX
zpUTbYni4+8GF629Izl4QCznrXrR3PiucVF0H1LHP5GzswgfeGbfhShK1rOTqfWZLjO81W7L92kt
b4sNchaM/Ez/tZXCi/B9B3Eb3vgLRoib1lHO0FppNd9PJXGXOe+sXjBBdqEAHjAcbqs1KXuoIdTg
wU/2tetbO/UePMI6tJdPhrpUbjtpXy+Nl2FzuUgbgCH1unFgSrrEO25xTbuaG2yxiq11IkSWj3qx
0j+VJ2ybm3hXrIaVcZRadDU7BhbhDnqfK5nrYImvJHYfZw4eJEJ+GVAVJE45bHCZC36phu3TQ+IR
9rvl29jrlxhOt/p9/0BzvPzWEaEqXEKxwZfVCFTAhTOa0WlcobAi2KrHlu2ahxrYQffE6E8kJ/uW
0ZBbrK2n4hgc1CML+AG10oNh3khv9ls+0SbmidFhJF9o/AYP9ylwpTPIeFyvxx5cPliNQ44kQ9CR
dmQL26aDUoLNtFGs+4O5BUQ7ERIWoG50x2ypKket3rbMOA2n/Z5ByUX7aVMzropL+4owRRyaM9iN
Kt/2cNRbl6wCzfV2wQ0n9gB4qf3u3fIj3bfJ6Zybm8OO4y8X8j0hfNzw+YCRxQmegQcXlwxysgaQ
dFF/N74ZR+ACa3vrzfqLhbTUdkSKc0WhYw2lpXjHxsvnpqzdYImHOF14+cq/ha7RMDPvXcy3wzOX
GXun8Em5ieuFeHGhEHn38nu0choHO9W63ejHDvq2a1gL8c4bs51sFaza1c24Qa8D3WmPopCzgz6K
Se9JO3sP0gr8LLesjHr8KYDeIzv1G8eFg5lU8WfBQgEj79m7xROxHz4I2Co/JTYKDkG/KnQlbcX1
IdaZ/1T6C3W8qJqrbMZjttIXq3E5kiruNNvJPRcrsX+TnPrIfRLuo4/4ZOzQIxivmBSd+NPLOCUy
HruX5A1LTLVRX278o/2Kk4NArOhGvdNuQvtBi7Yd0qpx2yyUW+2ovliHglBv/G9967zLW2U6Wufl
tDDX1jMog2N6oE3mFG/qzVa7W0M3OgXftRPRrAttOd5ru1O5ZTC3wokg+3fArYBb6486I5R1dSrY
TmzI2nOj5etrsMH5Y29l5z7Y5Dc7nPiLpyUcFOc0uktxqwbLd+CZLp3FD/XA7xzZ1Z+z1xeNpTtX
+XTGFf0+l3CJ19bNHIu/URaQ6JbJhry9ZX84qStlcWLI8FgHrn6edrwFJ0SPt80P3KpL65xvZb4E
vYaDFGlB2jaqLb6GKG8GcCex610OiP+eDlDFnCTfhJAQta2eLRhevsRb3ds134Vw+G3y/cVcX4/i
1DyOAJ/3yZr92qO5ZHqCSAPfS30oD/2qJYrZYUrafY/U3ex6Rw3kTItxBREQFSPviamyUx7sNapJ
TfBganYSk9wzRTINNQX24IqEBkw4jlgnYiUR4GLRdcVweNTffQRmhVhpS/9GrF+ko8J7sHUXATuL
4Zqr0jXXhIW4r9rrA/uF3f1i813aEseq7o29tXo4ZZTwM+jFEa+ktGwrnpLmUQHquRhvQk5Ruyrd
0kVqw/+bpXRr4ln+xhOVw6cRCfXwkr3C6qztdQ0mZgHIjzPZHyDyGVBGnOBol9+ANUkf+FtQ+hoY
avSzt7y1XdHzvELkFp47fwPvgr95IavSBeylscu2VoW00bqNDURQXujgj23p/08xuf7MT6/pZ/0f
c5X6nhdjhReg+T+//rH+8Wf/k3PZvP7yh+V1jHPbfs7jG4x7fCs/6B9f+d/9x//1+d8ZBinyb8tE
DFqvTfj6S504f8ePOlGxGeAw9rFte25/ySb/8qNOVLQ/aNEiSNQpIxnCGz/VicYfAnk+xaBhGbIm
FOOfdaL6h8bGHCq1rlNJ4vL6d+rE+Qf9UiYqui3mstMydAXt+NcysfNh8XTmQPVTp8u8IyoWBFWx
yieoohF7LLZXRbrNStUAxIfvPLb6Yjd5XYzbJHy+dq8rNQAZmvW3eWArh58K7psfXYefG8LK3Hn7
ZzPCpA+h4fGVbU4Fdaytc/Z+LmM1za7kChG7Y/t2cmzbtNxLd72BltQKdPw52oJ4WoPUGtMkWKak
TlQTf5W1IS6J2vqrPt3Xono+GkVWSJiwhWzInPtfjgaOyqB7EqQ8vXxTFOVDC0ztFrPDWYMp7vqq
URMri71GSiDKg4MjtEECPgOYwk2Kh7rM2SwHGePsghuXgdJfnKw/fZgCQ5RhMd7jqjGEPR/+TzV/
l7ex38ktCoNxWYkRKWpdENYn+++xh56yjoA3xsoItqvJ/GWbsCVVMUhq6AUMckj0VN3kUXgLf/Av
Dmz+lL58ipwBlX2NrXJw6tyJ/+nAsklkY4YcmE6iCvi60V11CI6KTHimmMxt3ibm1rTRVXA5vk0T
IyhLArqElevQe43vWGaIdjiPkbWV67pJioXnd+ffH6TK3uvrQXITaOza6B6qhvrlUhNWVYW9xkO+
SfFVTjYpnxB2Zk9sHy3xZEHyVrhKz1YKFFz22NyPxYOqV9Nz6qsXyLPVNquazzxBBBBmSvtipcgU
oA+Qgybs+6gvxr/qqs9T46/HDH7I0ITO4kL/WP31xHqMRyY5M3y8qkyogIRbiynw2AhgQIlxY5Py
nuvSQ435PxCJvQY/GCwBSJwrydTvWnT/29LWA+6V+GPop/zJx/tiRPJz5KcxogOj4jL1yBfEcuLK
rWjdICQUUQuzAKEflDji0AFL60q1yS0CA1TCGDYkkzDNrYVMPfo5Db6KxKUmPhn173LQMn9bM5Rd
MP6pj4bcrZUkN91J05KbfsiouVIq5tIcjq0p3bAQQpY0YwsVEs5dD5OiLaRsnY0mBUc1eatxRFJO
Cb73xKDsufo2ftfG+1Hy6aGrYDzDuDbWsLVxJQyFesbFWcLLWkXFEOBooRYBvtUs47qFN0MCmiZh
pLWKfJea5J0QD0bBxZfuWi1fRJOabEqAD9van3qqM6qIpkkXCYTyg9GxR/NwuFU2ZMRQpz8lxUW1
wcSFh0R+VBIZ64iV+C7shYh3rXK90O8CegejXcTUTPA34CoXb22KmETRx08rMb11QrDeTOVq3bFs
ln6iZI+BwJ3rTd7ebClefn8ffOn/XpdcnljMxYRGE+FP90FF/HiQGmAfgHarWccOVzT6utXNHQ9x
gI1DlHESEtXtcsLiJW/4yHuM2vi2lOffH8r1lvuybhg85pgGIpmgofLl8sbmycQcr5BD0li7DVvi
SaZJHdyqbXE1aDl6bGgU3igbKyTZr41U7CGXLVM9s6E25K9epGMU1ui1w0Q7X59WjDOZj2oGAWOd
Tp8zZR4cS6Zr1hKqxC54iI0e77SVISEoqwPn3f39m9Lmg/7ypnTboNlD/0jmv3kd+mkxtCzs174F
UTqYGD1QO/Du7DWr3gr4p7JPTBoS2aCt2n5qVtzNj1IILKMnGAS5FCuKCsvEjUIs8dpYDKcxfwFY
TQ5cUhNu1JrfEd/DfOkaeLIF5yKPLuXUd8uePmpvlvB+RqbbeR9AoYu0+9CI1LXUV/vfv0sWmj+/
TWHaAqWVYbBCWV/X/DxorVhC7qb1T0aOrlxrkVka1nREfYpWJNL2swvI0Ij1M00WeYWGszt1oGp7
7m6mVwJHSlqfdUA14yjJO4CX4WYas+DMNci8v602kA490Bp9/sh1jPBaqneEfh6HDkSz5OH4iGsx
Bx2BxqSj40v7EqvYy0eBGmwhd/5+InzxccB7LPhnOPQJlO3gNlTJ3Kx6MhT8ICFcAiUrg4yVpBbj
kfmFqKYGA2GCEI1Ikqqq2F3oMdwrU1m2c75liVeklLxdGbUqxu3iJW8aGyZnbq+HmJyavBv8TTF0
b8oQsk2a7nmpeJePJZb5UQzbAeA0rNKIENSxCBBko41VfQtyYmMcEIqpR3msxm1UGDcoKN4jJYOB
XCZiCUSAkC2vp4ATGBBJLN/0JY44qy0vZsGUwbM7UhftTVHB/coCc6MaOtu5CTNg6Hc7SFZPBDIp
O6gxuJLR0FNY3ehN1HF9km0bFZj4e/hNLsK7m0JCE9qkqvoQU/659DYXsUFOWNESelXp5khq8oj8
JB/IzQkrkhmT1lrEKGSCsvdekr5xRVchsmjNjW3nS00B85rZqAvMotmOA9B76V4qREdHfnoj3LlB
b2Sfkdgoi0wNN4gp33H2SXRlor06kTct+cVTz8XkGHE7bCal2Agur3tWq4cmU85QLJR96+lHZBW8
rop91G54V35nrAuTB2Zay/VGnQDF4/GCp11Fmod/mjZPXs6CHhnuxhS96gUU9GrA9I70n4kdMkWe
A5rh9AGSmrR+GHAj5zyunQzY557JckUeUzncVD5oJnu4reeTZpXiSVe6J1/U8arjJ4Kx/kzmHGW/
aODAVXVzVLDdDwogSOj2kEFIoNC1ktJWVYj6aomVtPrBX06QBBexT5ivopApJMv9J37VbRDj/Je0
kCCwST5ouunx4A523Jf7ZhzJYiIApJvDjwez/w7fbJmO8KzV1Ewdww8/tdJTGcVNPMcGiyBFEox2
M5YlB63m5ASrRfA92CFE/pAjr6fFljchsyRFFdjHTGitoFzIdDah1ZcSbIaJLSeK3eoeR/CKU6vc
dVVp06IJjI3wZBD+ML5SsgDWZVV+j7GWQ0R2+yjv7hQbKb1kWttYaocbCOkMZ6Kk2aoAAKA/ht2n
QMLrMRZieWer9l9N/5sfK/Mve5B/sWADOLEJXRDo9izjy1PIM7whG9UGoJoxMFYDyuinduHYeXgD
nUt7IDtrURGLhaHdc8PRsh3IthOJb8VfPTu+yCiuz2YkAopOV58aX9W/CBW6CpgKy5Dk9DOOKh8i
SupgEEhQg5cqAwlRzcYezbN7ngDItVWzwL9NkZWhDEuBcWB86NeVwkBJC1S65do3Qhc75/dn7F+W
0qjAeWwLxVQx1//6iEuNXOBEsWDVyVaPEskbNm2iHiNMhUu7N+vVIFOHmmpErIIR4D+2jDkR9hMu
hwvLz19K/Gz4vbW5bkOtdVKzfAUtkWO+VLSVp8Nu1Y327fdH/a8KH8oezeAKtZT5f78etYF9sR4A
MCz0AqJ9QqTjhsyGo14eStWEPjfq3GUilmA12pikA23LFQeVysJN+PtDMf/Fw3MeAsm0DQTbXuXL
Tm5ISGw3QXYt1BZaWTxUUJQA03VjCUWanIZuZHvUNmGx761BWYAeKW7CKhAbdkoahhm0+naCb6km
E0oNm0toD09Tgp8yU6voPhDlXS2AvmNyJtudC0LAIVObqN42BZgIlJjYRAZcLzb8FbhD+xwLKW1a
e5O3hA5Ulp5sMsqywu6b12HO+w1LXz8RbaZue2tCwuMrqxH/rqEkFWOIYSsbdnVCEIk0rbmpQzLJ
fRxxdPKJEmmx9+RFW/1fws5st24d26JfJECiGkqvu2/dx7H9IjhxooZqqV5ff4dyXyo+QQIUTqFQ
B8neWyK5uNacY56imX9zcNBhZ2NOLHCbAdDK4F9m5TnKq+8onvWxUaV734wXVZsdk/BKfZHIlTJ7
fNI0X8hUiAHz2dN7BeDyH++1/bt069fy830LXyLQNl4Q79Mbkg9VaYtmpl28bOT2QotGQnjOEeus
CHWYoLsRvFw57VbLRnMLHH46c7ktGSRD8pu3Ocp3nFBueR7gQzUcLOx3Um3dfCs89vbQeZXdeNsR
kbBVi5APHlS58oeWNz/nPELL5S+RJ7DDxXmuSPkbWvBmqiqunQpp8UGT+fubaP+hAYPwmP9YtKh8
3sjfF0Wos4zsN+IwJZJJXNUwmfHu3JlRc6+pcTHGkLvU9sgie0ab29HBs1nGnroqKips5+SxhCn+
U2GFp1RQofRvkUrxhMfjIZtbWtCljbCIeVMZI9PkOocZeaTXO/Wpte1HzJtc+B3YaEV8RH+wZI+Z
X42+sF7r4RkrUH39+zf+wzaAcNu0SPpx6AdY7qe158exyqBlGyvKrmSTWByiUYU8OHK9jhC9Bu/Q
4Gw5weEv2D3UaV9pTHDNo03q9z/euE8SvuWN48MIjnMuY5JS+tOGn0/aFLoecMyWUXJfk6GEapKg
pgZVFvi0ndUMB0uIm9alJUYqy4Z0P3OfGT/yIOr+0Yz79c1/v7k4NrpMX3I9QjDpfCrpAwnhNy35
MDNukVWrbPLTiaObE/Nk91Vyp/MfhV/1xxT/OgbUBbBLcXB0jCl7jgQhht38WltEAMdGTqCoIbwN
nnZSRRM7Pgdx8v8626yfw9PQeN46nN2RlBvKDTlFYq86c9i7GQDFoApZNHG9xdFk3uHpta6ip1Ib
ZjDUWBFXg9eS5EI2zG3rYDkbGNH55AyWjQhPuPJJOHmMbBL0Snhn6D8GJgii2LZ5ew4t8K9dGeGW
RN1k6OwSmJl7UURG4scJDioWDad9b/7zwvSf+xJPmp/WZ4cx6fkuzb3/uRZ2xty3Gbnj62EpipDL
oWBipe3+X9AbN+FpbkiNyGLN4GZkxItYpeoh+bmEtzya1lLCkxDHr92d8pH+J/r8ZmemGGRhpIWn
qjZZXl7zXjRhtCdAk3IZGSD+zmD/9xUklhXy6T1ZetPcb9E0Btzff/8qwcLkLTvTQM+8SYLigJHV
wn1bMPcJrDt3qOpX5F4meq6DFzMaNSx5SZe+RulxNoS7qoS/1Bu0AQO9LDxixE91HIcbP53uI7sR
zz3bkNEWYmcAklyZhv45Zr79akeHf3yV/7ZUnaVDbmGWcFiAS1//f5+KcEYL3CZfJdNdvpnMYNgp
P3UhAoJFLQiWCCKShevnoMJNOdotcOeufxo8AvAS+oBksRhnJyQlU+vghBRpAq1ESEzlOeQ7peZK
tRFhgYYIdhnR9XZQDIgQiD1tQyC8f/8ulvjDl6HDL3zp0+wnEeXT8eURm5oPHf3hBPDQWmRlSYpZ
+Ow04J9lmt+JbEp2RSkNTPrkgyb+tJuslEzPGGkHWejJnRo/ZLohc6p+E2KCBw3TseWBrCFKk5/n
gcJVDwUKYtn2W9MsFWVCs6Ja6e6QTVn4ZMPmJatigcDMwVLsRTliXxMqDIhxSno7uhkXq18J7hKz
PmBwemHsNML7AnoQr1nKBC/zHkODjXd2STBmnyo3Xgf/DO7Ya6+Miw7b6jo34s3vSw1ixnqconKr
h6B+lMitieo4aNMpbrx57C8j1N2NnLlcjQ44zklw76FX6c/NpYDsu+/imfTpzHw1JIq0vk8uQmpz
V7sut3/jCBcK4CVMpj0xb49xWt1BJNbwkUxzPZQ4GxxTIcGlmxAV0z4gNWEtW+6FXgHG7JewlMge
RC1kBTkOTT+3BhyNs7lZO/Xs3yQN4FwjmrINGDNvI2ayNwyaVdkv6A+Jzcc2+aBVjkCmLYdbavEd
fWKy2mvnzZM5bQuVD7uioWGUkOG8NRy/visWnmwRkfFNgkC7X45TTOrma6MQNtdZ/aUzW/ec0I0n
pCu9EJn8xXfpz4zuWP6jge3/t6DijMX15LP3eWhKP1UXMgc51+CrWEuLTAi/6fBc6s49Swe/b4cc
Jw246a8s/56Y5UNcieypmg3/FLrpRCdhWmib5hPgLyKzQjshYcA8OpIugMz7j4Fsi9WQJ9VR2FrT
sSFiHpFMi/H9jbzRfWyZ4gG9KPftctoiAHf2EcwtaLV5cEae6K+LgIZnnQGXqMbxZ1S06b1VWwOh
In57zrEQyzg8OiNvhpnbkMYGIncAkw9qrC90AE+ydYxrxi12CbFmkjB1OxWZxTfP1vRRLZL+wr66
a4FcrUUse6KKSfcmAtU4EFx8YjDztSsDfXW9KtpasiBIKome5tmxH+pu+b3mFgdIY7yONcJbNxn0
Xg9sMbOqIIUmRbBNE6lepvh1JkdGZ/305llhTVKg5yF0RFWPDzQ7j+58/4sLaNNW/vue88ctx8Vh
YfoWtZQpP51qHFtp0QhBF7BC3W5jTttEwFrYYJgWdP3yYjfytV7AKzIGC5UZt/hibFQmoIDzzK0P
GDTkTk/lMYMBTFygdO+4OM2YKd0BILPRQApqqo3NYbZz07MafojRRe7V4Xv/+5f5Q0vT8Xzus4Ft
U5f54tO5pgnp6nNGKyu8Rsk2bdNr4rVfi7R8aZ0wYPtP5+UpACAhk5smE4ttBlyJ6Ig0Sbi09y4W
K0xDahuovDmLQJa3OsggRopjszwdAObcfd3sPSKJZzdhzN+KsRr2JVF7RjJyKdXFa9/a3wRnKVi/
6RAsgq2wky9GVPRH/Paoo+iXhoMqHmzwzkQ4gBEKm5I7xuw+xRHhKIVQpPyQ3ElT90IvK7/3AnBC
VCaAEOS4LZts2P79p7P+u9Bd1jfdROm4HuaeTws9iWn7NcSarF3a9uthaK5p475GBugB1asnlIwn
I6IT3RvuNXST+3abNMOT041vyuDD51Yw/eNo/0NpzUdiFsl1TtJz/9ygjvu4H+xfaGY7ftZT/xxX
NKg14A1fJQaQUAjS0YAMo4D/TX43kZYARaMtoRR8sMH7R6lv//d0dj3PWob79HeoAT+dzn1ouFGi
MBeXFn1GPnADKrgYniNaduqlCBeiUlibW75NB08w3uQ+TcMm5UOroqgPRhh/zxquYK2v9h445RWB
fQ8jjbZ7iNnHmaTzTHD+1Tk58VGIsLPWPiUhmHZuWaukSMxNXzTWzhsp4XFKbGPf2KRucd8KfQ86
o77CIXn8+4uBrPVzrci3ZuwK7NJm1O98ejFazyQtyOd+6TLVTWqAvThXjwE5hLs2gK/EBb/BKgeV
k30PSRjq8Fvi1x66DkjbUFXHUqmndkKzl0XOiHpuyI81EVOrYCHA9jMFRue+WbGz6f2WYIGBQaCK
3XatrHgfO52z1sHUg0Pk69kgUymf/nHI/aFpx1fE2Wb5tNqWq9PvNSRt9CIpM2RoMJnfTEk3d/KG
23GG+pQsLdppdq9OmELXrjnu9Vz9CGz0A7/Wt1FCOotqji0dkHy8cAONdAvT7p++j0W78HvRzvqU
0kQqvOxv4tNNs8HcEAU9LafM7b/QgdijIM6OSpBiRGAmud1qDTmQIRorsRAAWLtpfIqQt1vLlJUL
094oCVckoHFcD8qBAj2k47aT92kp5T7zRXccAuOFA+3091foDwtZsq8sA7VlZ0Yu8vvva5IIGFQe
kIdpnqOjXGIxUqDJ+2ZKsrWnh+I2j92rP5OZvOgHWPXO1rM9FBDA+xYD5T8+z38XMp/HN71lOC15
6J8aCHmSucJ0KVC7QMMx5QTHZYTuFmHJZlajdTFiRu6DIZ+yUZOFPIi3RDII+XVN+zUJDiDrjjIj
KoIe0D8+3XJI/f6cJR9PmIuiBqOl90kYbmGtwO3soKgZQusSm7g7M2I2GUm+htz+99x2QEYST0At
GJTHbgd/48viNvn75/glTfj0OZDOCxRQfG/+69P75k1m6oLmojLo6tdwDjIwsPFwMw16Phh5UOxF
Y9H5df18k/RxuvOclKS7mlvYMA8MXZDkbxu3fRisZdTA5W1fIWHt5orsMzWSjGK4AZl+NcRCxi17
03qWFDxyLs4jRyoYBheec+2SBOaa+ZZI1K+GYdBcdkd7rzMbIgqJPGYjG/Qgzbyb8yDAmuI89kLd
T4slzBqim0LB1/RtH/1e2NGjLaonP3RNbrCy3RJUBkoqdL1NbVQYTQDZnPpwFru//5J/0EhhQoBm
7MlFTeZ/Fq4gy4C1AZeIW0VBpNNzKMV4csONbmiX0mYtN5h+1wkcSBhUzjodyjvI9u22BqJ5hmWu
/7EAfk0hPj1aeme4HLgw86r/8ib8TysjLxPPH0ywn2PaM+tSGyb1I4qajqQTzUBdCpVC0VCggsxl
z1ZTeQDAiqLVtLlFghuC+dfgDfA+oroYjtzdont7JozIcNQ51RkiU+5lDJMzMFEFmuC4H/VBGd6d
Zi9VnTpZ7SQOWMzItrDbBk3GQ+EO/v0UT0Q/pcYF+DlKW0PGJMEjKF5QyA7hJRs8X819jsZqbQOc
3buxB2osi6d/3MWD/65CnpUg7hlayzIi//T2p8loTakG1T4VrjwSGhmeW8g4Z9O14PrnFXsGtcZy
DckfoaoxwBkcjumxOwIT0ITKjuhiXG/VyOohAvS1L3WSbetZj2sgz+tAvIO7c8hNGYgHm/yfdDGt
o5n5i+VLnJgOm/dAAOpVnNjmRqvutavG9NormaIttbxd2Cz38WRk1EwM5zUgIkM77XWUzRlRUH6I
VZ+fwyTPzz2Zh/Sox3ST6Fw89B5/Y0o79LYFOkz6WLmXpM8RKjV9NM6878A+Ng1hxpG2NraDRz1L
p3DjkVexjtv2VWHzz5gTtPCbVxUDybMl2ufKLTaV8kCl+MYqXRvBeLJrr7qXSbURPlHfwnVOkPow
iI3IY5KiBK2ukl0au+M+o4iw00dBQldIZ4oUPdhtApxVJVN9Euolmr+leulUQ/3YBUVgXv7/H4H9
j8f+h+sQtnZcleg32fecz3qt0qnSoBJDtO6jBzNmqkNWil0at0kPy8Et0Ptng3GeSzJbdEsVlhSX
pJySk8+9wU8XVXE3nZEWQagot10zwlXGIduJ8D4HU21HU3X81T70c3KcfQG8cUGh/WO/Wc7T35f3
MgMRFkcu9Qw61N/PW4QZgqgnIl8QfBI8gpjxCLltL0dRXJODOfsnGfoP3WRssUqON0xMi90gqFXd
a5Q444WPGWwIOUJSOpevaNbyS5H63//xKf+wwjCvMieluAzQjn4652LonLhOeV2KEbiQZ4xfogkV
St35LmbfCARfgoQvJAVkldE03xespLEKDXLrGQH+/cMsv8inX8xbOm8LcjtwEWj+/ot5tZNNQQWr
F0XMug6anQsp9+9/BcSpz38JW4m5HKnL8MJ2fm05/7Pr1n5G5l2HR8OfTZJouFgSUotI9lInuD/o
W+DwJhAeezcguoRUOJCz/YcJrLROsgk1fJj9DPo6vCg7Ci9aUVvnIjuhsMowFMCPO7S2tQ8o4tqV
zVK9RPueMufiTeNHlTCTaqOuZqetEOrZoaCTCICN9zM5I0SiXQ81bdVUNeE+2RCcTVhJxC1W/d5s
mZclKR13Mm+6Z8iIG8oq+yT6xyZU3WUa22Qni2ZYDYP9BoLG2lkt1RQ5HWug4e+eTX8tINkD0V0b
AyreAYctMYc2JC1P6aY1vecxQZJf5dVJzCgX6xqQ6hB1x6kevtm1aR1IXrVRjm0cN3WuY0beN8Iv
cgYgdLuU6faYxyfKpOhsx0/x3CBeQayzyQLx3EjerjjMcXC5rTiSQ/PgZnQqc+C3bcGdLY1bmOCT
yO+yYL6vtXNlDB9dCj1dpwKFQNeSBFeCSgszF1R5h5yoV1A3i4EoH3hlQAaZLpa9Yv9OyvgBbiEz
SBjPCT7bILnpc8ZSRh8+GiPhHM6Y3vZobYgqI2lRKm4PtRnqraMc65wkDe2FhN+TDKZQ7tysDS4s
Cu9gzMWV8Z91lsNsnQdyXzyRQXA0KvMsah9nDlivDQ0192RTNJ00GzBgP2M/QjnjOQ75v5bv4pL8
fc0sJ6MNnYNnzRzc/9R5H3uYd52MgL14zrtNiOYtxJ8XLaV95IpFTvn31kumU58qex8yoVxnoO0u
GREnm1qBNQzSRWRqMkvKyBZaNGXcCYUcmd6rhWXWXBgQp4cBocWJFwbLY+t7QP+K7w2JO6TNklYP
Wc5JPaDklZZ79CY3saoaULQkYs4vxIErNMrwk8w3q80JZYU7enBacZPIxDyIUd8MYaDv4dKTeV2e
CtBPF2G312JadymuF9Mto1Oc/2D0QQaCN1YIiMyUuXflWregXKUfhydnUN05VmyhHMvEkBSGuE0h
4twS6OIwIr9JNUbnZIrLG0vq8mYW1beocG9GuoSIb2DBKbe+z+z53WzGaR9he0vTjKUN+55YP7ch
eWde1UOd7CpiarMwQFkXHVOXwrkAA8CEYg0i1980fMOwp8MsmqVtVyu1ylDGbFQw9wciciFglleV
CtqPmorPrbp1EE05XSxa4Ih6TALdnYFBPxAQGjP9zVDJB8svUe7aY7HLqXxoEg4btwoo6rQXHknU
IO3aAkfL5fGcI0BA7nfOBi9HAgK6Nq4hpv59F7V96z8NCYkfaJHQCztY+paf9mpZR0QzpLxPVU0C
aaqPS96WLq2vjcj7XUfWvDdP3+MGLY1vVsS0eJHaJgl3FSeXz2iC5zVp7ZQqQXe0B/DaxlDvSL/4
Jkq6SlVifZd2z29nRO+EnzHdqnjHS/Iv0saYt6pkJK5jYxOIEithW99ZKnykDP0owhHIQvSlKlBc
z90dB9neoHlIfsi4BVdCLNU8b1M7/kriEbvJKw0rdSRlE8GoS1Mn4NVnSkj8LFnAUEBcQrSgE05O
uasyq92Ng/HRNIwGvJlNw0NilA1kKpoFs+fUNHZO0xwIysO2F/fYozzMZXj3wmQ6+E3+OEjsTxh8
xKr1sFAOBvkFw1MZBj/E1AjwqSFwgRDVVOq53yEprabWg9aVYjJUcK+UXXNTnu1vUGE73kqgi/w8
SAbqGsUEQ0zshQ2ek6p8HPN+S4BGvrIkHGcUlMtvab5XbetTERHlQ/7XGdgJSv9d4aJtIg7ugTsP
5ILZhqwFsLRSmAQVScFrTRsvtp3XJgcPZdXj0eV3bC173Ixlk9J8Nd+mjDi+CPeoWRPcULuPmpcD
KAvhFYQNr6cgJrrTQI/G5KZACwDvsDTRvrl4zOQNsYQn8EZYujSYcTON3tDSXazYuBpgAKBS8eOg
nQlWTOPgWGhygBmIElmyRimerm0E+EPBTGLmyIdcabywA71ORG6vHJ05eHFRWwBBhWkgKQpToJIe
qRsNidRO2W3DFA2rYWQ3kLpotCa2XpdGfEsY4TtDy3NYAPKM+WO4yzUrl4yi1ijDdSCRc/cNCZVA
KaGQH/OG0rvKO5808Ow16uUjQUknp06+GbG4yyaXZHcEgyr46TTqnpfkNfAXqLq10wGlf5ora9VK
+0vYkGiT52SFQr/4GEDqrhq2Ow/OMOFFJd82QFSa4fnE1piXHtfDPtsWoGLWnXfnt+m7hbm2Hviq
HRBzrvj9Dy/tD2rkJkM+sSConTjjoCTyCqtsYdPyTCL1c9AlP7BTfEmxFMroKpb8erKh/TWEvHQT
x9FtZKXvwVxCVCGBXvYMVxoeu93wOvDL98DL7sms42+hZMEnyHpRY3gKR+pFy4WSjyPpQ+AZ9Ed9
7ohZQ6AtsHsOIl1ZJcmUTe2sTf0Wz8VlblFwyCy8UzZQUSvn8uOflVmXTK8smraNiwGX9iyg3EOU
yhIOCy3QOidAx/UW4AVp33Jwv80IR6hfO0Z7klkdsQqb6hbjdrEMxfAzBjQNi/B1rjGFQP1DqFa0
KAXzmVTU5G20aCtPydOv5coTjLe19NcyTnEHee4ljFlJhb8s5aT/GcCa7qTmF299pKwSn64XPoi6
fWLx3PASRlvZVGh5nG5nROZiR+RhGJm+jer2vUKnuNHjD4wWiMEsqjUsKt/nAcESot3qrmz9D9cu
iEz2YrmNfP5wO8fgnIInWHJstatejRr3e58/eBhv6FuTBsWiDPg+LpXaOsY+sVL37tSZoL6zlR+b
P1UF3B9k7Gse89eOxCTEqkW/qawNfKtk3yvivwp1b5OgwMGDGARp5IrID9yGc7QZD4hG8Mfb5XFU
Dl8mHN9Fw69oivKr9PLzmOt3gP2QWe2vltG8d41PVvziT9f9R1SxYzViuinYrbIS5WKoeNA4tPZ+
7/xwK0jAxAsU4INXbaQezco64dR/DLLoETS2s84adnl/5P6WBqREGtWHmY4PuWyei7nf9r5B936m
pkVPexEmTPKCb2tKfnUSvyFEBfz1lgFowAZqJWnvV75xLyp5mAjfJvNA5ptrVRq8uKZP4uq89gQZ
hUkI8dGjebrq0LeRRI8fGJYlIhEy+2a6axniGIuJvsHQa43WtF2HEAjyssM8xg6/k8HI+LmMGMp1
PN4wKfcQgO89dWeUA95C+N9ExGePVWPczS52XoBvGNQBnnau2mgzdnAYFt/idAmswKhFuoDclv74
vVL6gCoaJ0BPfhS0V9Z6Wt8Zvv6pfV5Z0863ltOj/IlOpG+DSJ14U1M5PIaqfdJs+Ks+rJBiVIxo
W9rs9Ia+J4E8Y0jajV6Pb8o1sn2C4b+DwyAztH1xZ5AEB8jdn2xQNeIFvxSWe2T+66IezhV5XSiF
doAXIOfDDN/ANILsC3qqqOwBmjJKIX8Mtna/I+uwXrkDXy+WkUeyPUSFnocVkVyxbpyvhm7o1wn1
kQOPJBKazTScyRbocdmIhqyECKrur3/wd4kGDvI8U6IsilQRIIaGZbdIeZ6opL97fq2gY/AHR9a0
HdH0Az5wv/cVXHE1ZJc5hmuNLHtCCTHvRoxFZNp2x6C1uq1jmITmlsFP2mCnwQyfYp+XqUWoQiws
1aHJQy1agg/zjjx0vRndBsl1fCtD81WbhsM+2aAX791XmnB0ThUdV1goHFbVV9eVL9aEEwWTQohm
xyfESOy7tHsvC9hBI4jUVTA1hF86vNxtSZVD24noWGafAQ3dMshuXVHzPlukNvoLKJGGSdvODOec
9MHBDR4mX7OcJmP47OfmG1xq2H5RPPCHiNeQ1e1PDbEpfvVO6u/GKDVGH8wCfdC8EGtnrczJIshn
hN01Y74mUWtdtTgxutr+2ubTWwBmcpNP0QvZ9k8kSfhrIpcQi7GwzVBAjMxHHhctpMEyq4P24hxw
UURnzoFPLI18y12CZhjpRcWEg2pJF59/egr8UCfmlSCPI/dGWFcQvde1hzNtFvV5VIO5al3cbE3S
kbVIImk6Ij2kHEKFyupO54wKjRJhsoMPXdWvZjC2AJ7vGh8fSjbHXJ7diIDZkmoOCOK2zR7yXodb
rhIfmcnkHbH+Au3klKvJjO/Jh6bge1SdjYlDv88D52SWlS/GkovUNiY4wcT/UrULl4m9mt/33R9g
wvQuGY42c2ZidRQJUpvEu+2S6LEh9EKVU76KhyHeRA7jXMa9O9FSw5UASFsUIOu8+1FZXn/TB/GH
mC55w/oLLWdvCnYzXoGvpHCyt0FFTQ1eYcXE34pNvQmltSezG5FolvmrKUf+xnuaWMHXCGd75/Ye
T5VnyHX2mZbrtciC9y5Ai5Hnpr+ZDeqeoNLHNsD9UYvsfQiQxVl84z5PqaoQdDEPAcs3cUiINAtW
AZ+NK3oVprQoYcEHOoxX0oQx3dGGnmvEKqNnrRdQNyKA9NjNGnRomj5YTfYqbc5QfzKgWZrbuC70
JqGqXLmRjBjLTsM+qj4iY0B8basHqxfjNpi/O3X90y4Tc2fnzVpNJI17LhmhaogU8igiiEzGGSRw
FethHNnbgfNOFbyCyd0MbUz9UsnoOA623hU0cIjQYUdjQ1/RSKFZXDpvOfK6mGHRSfi6IZNRJ+uW
AOO8iJZI0YAOgHWv6soCR+hyPXDdU0NPnfxv+FQVeTA9wNejy0QlqQ82HXVhxvvoF4WbLCo43z8t
syaQqfJ2GrvKhksjeIbhrSLsB0kMN0qDDLB8warjv0hRhXxf2Ni3dVX7OAOGGbklutZRFZvacwDg
YbeoY31g5t2fSyFOQ+cP12n8xqg42jkF9A98EjvLEunBGOUmILzy6Kro2nNLXYnJpZFUYxvxHP0S
ztmS7k44YDNP8GqI0/2lSA3FPXPxr4HHbS4kqG1Fe+rGSs1numonz8phAUczjRzZrk0/fpnS/GRq
mhGCly4hQHEvEvU9r3np6dvDEbNGEnC+D6GsthOJdTviZJ+KMflo05hW7xxcHONX5ualGj0q9sJ0
qHyK/QCjl5vQbaUgzHU5RBFcSpSIun3hXwShpGD5dNlTmEXgUTBSrb2aN6LEUDWF9cuYhwb3d/ee
lKdoZWviJhxZXduoITKORy3JF1QyeDS6YCBqkQ2i9s5xjEG8I8JdFhMqMCKndEfWAJxExgpRy0gO
xv7C1KCIZxcldPgDU1/IdZFUwYKOIbtZrJhUt4ywWexPuSM1SET5NqaYCBKoKHm7pYccX0lf3ZZ1
52zcIueM6L2jnyPpAyPds0qqo1EP06FyILWkzXsfeC5Ch/xNm4qKaLnCxQQPJC204Sgglta1fqYk
e4OahmVpJGy3/XSkqbULLeaFZV//bNo44SxQGxTbB5P3zQKAP5PUy26Qfy0Gggcng3QM3+OUCydY
f/WxrXEahz1ZYEH1kmng0bWbIWn0i7sIfMOOBZLvesd5a/MASttA4TJb1rdO0qKSUwj+MG3VxsG+
xfg8/jpb44c5YqHOgM9rsHirvl5samxGKASXsKToRxtN7Xrs/UM+zzaPPX2tVXrwXAWSsHucav0w
uku0KZTMziUHm64W1k5zNC4pFM1JMQUhd4AqO9ZfuEx6yYAPx2Ig7435wRTjMaoT7tNle5UFMWaJ
DK966EgZ4PxVpCBxIdv0dpWtGsCou6hrMXbAyHV/ajlrgulSQIODfVbuhKLE8t19X437qYfwnyBL
d2d9ryw+Rw8+MDN4S1WI2afW1UCdSWhMes3m1Fz3VlCcyCpxnqsg+NHxaq08qXsOUJvvlRfxgWeX
MAUeaETNzrDStruv0LyjPljoXBwH9YhkM7EzVPr+jVERtUQE4arQuUnn+CtOSp62ncobl5wvDtOl
XVGWN924ckng2BEhzuXfDPJ9DEXCSMkTnCxj29HF3thiUFyVjS+RIFQGee4TwIJxHbrTt1Q1d1Ez
Pwv4fPsW7etqjtH9h7EG+CXkjaT8osXNkK6fZhacG167XHC2+02ILQT00ZA/Bo25oSwHk83/OY+r
rND73vYejIHqNklvGRiWUCwb61xP7U3wZNncjMSAqJ1G+GFw6mZX190XYrJ2YWTLczLN6z5r5brU
tDljFm1d4ReOsfCBXms3cafgOyQ5Rp75MUcrvpms6V1l7HtmhHojDtQ6q/NvaWYkmxgXj2HRjTR6
++Q7Y0HhkjzUFX8yJGqotGqf2t2wjwP0s3b6s3PibuPVmsgso90EQ5mvOqe6DjUXcWcCBUmBFC2u
Hmvykd9G0fc5DibKYfhjuoqmsy3fQVgnJ2WEbw23T1hUIDYMdtmxrOm+6u6eA/ON0Md5o0jK5rLh
ckl09J625VNb+N+q4n1uKJaLYH4bqvCeyp6ktTY6aYQBuy55Ys6595JyWNlzj3gg8zi+KLV8+sTh
e2HXZ8dVBGI6pVrrjpTsttvDK6UjKYmoN+wrl6ovwLRhjjNajLiDrLhURiJBqszlEmgkkcjJbhbc
SG1xlkBcd5HLLEam1rVprXsaZ88eYalrXhO8QLE8sUHiXI7oBspkIU1+ODbEAmSwm7jACzQD1a1M
4+hU+W0VWt9yPLVtS4hbyejDae8diFnQBICLcr1q64W1XpN+hqFzeCtBsqz53xO9ArB9ybQFOQrM
3bmzjfmenme3y8voHTPnRLJoeCwgHo+5vKssXVNdkwBkWOVlKBNNG2YNt2IpszdzwaMmYtePpL+1
wvTbkFTepknJGCJvy2a8xDl9147OOR9658pk7jpzu0BHDr8qUOpE7CYWFTIBRxmsu3nj6lDvbTO8
KYgT2jQ+sms7vCd5nPjSaJPxOfdpt+w6za02C6BFF4cxrvRHJJfp0XemZJ9FL7xfmb0bZ4tbfA1r
oW7qL4U1Ltb+hVrqZh9+UH8kbsLba7HnB/GIsKbArtnAQ/V9+cAe9q3OhlU/PhF5n3GqmjR+e03V
XnQfKbR0mctDlddvdKrEjeOob6Hqv9G/Ng9BwXDG02JGkw32zyyKtTVy93c15WMVmjWR9aJYB/z0
c/6KcI8riLEjnO07F89hJ5z+TehZ4/+NyNccbTLpKTfRAoqTIp5z19sLx8L8qZd/22y7H3Xnpbum
tnmkGmGJWa2Z0uIWb5O3Lqvl1e0mqlNbSyxmsLzafLzkPXCpBfBiS/zqRtvWuJcaj0zK9NlFUCbz
fN54NmvXsOnhIFXe44dlTq591HVfDRUlWzd0yAwmwWs0ml1X1e/C1BmkPl/sas+m4x1urQB2NhIa
FiVURy3qdC2Si1XTBxu97ksrFA0xUDA4V6SJFfqGm1aMFUEP3DCDaANRddhCFiFrtMsAkCX9sKpG
cd930iBmN0vX5chxZofkGubRpFZj2h2UpmOcxkGxjmJmq6j9K3bwkWtU0F4FoYI0pal1DTHunJrQ
LC519H/NR/rgtbFYjHSTPIi02jie/OIY0ZpYqnjw+62HioqRqCg3SSWREA7tPqILZqCdurhtc0nQ
Xs85mwGKEkzP6f8Rdh5LciNZun4iN4MW24hA6IzUcgNjMklo6XDAgae/H7iamb42s2nrKmMxRQDu
5/xyZGEpdU5rJdJgIxEIbqCaKMcLY93xTQju1KDblb749AlNQQWdfzNlE1c59bpipzeG3aR500zX
vPlOdyuNejjkBgqFxiMSYsHymJfgFCyG/qaTzh0/dHCeE+GfLav70V5eUipW4Z3813E4t0ApaQPQ
0Spv77nWt1suzpY+L8bXA1UjT1wV12WGfES53gXeo3Kyx4xSHwAhi1XBWXG+HQqfGqQDbnVol3Nv
hge6Fuen0GlPvslJbOu5ijoqneijo8uanl+Wu1jc/AK4Ok/uZ+WUe2G43Z5uUHDIusm/nNrNt61f
vharGGgo5AcFTqKiAEkQhrzGdezccJ8F7h0q/ZOraSb14j1V0tXWWvJvfBlPenBUtMJTXCL91cbB
hTTiyWw69B/JxeLmyAan+TOMEzROVJTjF4kAVdTPMHZQjfaVEzIK3F5vFb5X8UUn9I/wFwl/gtQe
9NpZVeX9MSgo4rRZiNTkOVE6RNLqyB/OXJKd9GasgDqb1IErGRDO0bFxplDtvqQ5bmEagQGh3jEI
+rM9jOsvGYTMbfStdM0/9qw+w4xJrSOZfCuM+Qj0/pbx8NysPntvS++LC8LbQSDeVzZXRS95xTxS
p4UNrkvHi9oifAT5kiG+DsxCaSdMFJDeW1aOd0hMiGAYnTrqu7tMpocYg6bZFJwFHsCJEg9dnbzS
+Ro7ZJHjB4APR+nmVw5OHJcJAgcveDHtel0cXo3pPsjjhcO0Foc8N45OQj5C3SPq6n3x2I6y2Y6S
rxDM6e9m7m+j3YkDRXYA0BLfCtKtHKs5CYtCVX+FjeXJEPmvxADhronI4TV4KL26QvPtTNEwGe+F
Q7i7VwU0k3Acdi2b/pLxVTQJQVsGrD8wti+eJawLSh1uJjqspe/gd5k/u5l+2aXglu24x8kU7wg7
GSwGHcDbxgevLS9xHz67w3gdgnPrjIzAfG1LVGsx2tohS+5obVZRgJCqVz6FjAnPhKPglV87b3im
sxzhSExdYG0SRjNNWcDJiYwOBg8qNHS+EqRVUUPnNO/puXeVeENiTO4CPmUMYH1HOTfGqo2JE2+T
DMZxmlGvGkpR39mSONWO7MtZidPKrTNMwIycm8bJwatxw0nHqnepTWJha4nXmaE9oaycOLSmjKba
hPNuudeKpaWxBbiE09viLyTEfa46kFxutXHypgiP98HkkCGRAya0388BYSLaIA7Vgwtz1+gqe8jP
c0/xN7VU014rmrXLGmVYgqx3Gqm04VXo0yk+gYvfO6l5Z9jWR1ar9pJSp7BpXf9J9N1DKZ0Ri5tf
wsrkxj6fFq42v9pPRkutieedRvMuTziVKfgis4IbE93unQiX96qfQe2nL0pi82s2uwSXh8m+c2Bz
8sn4pnJPH00dkI0qMNuoVJ054n4lSZHhAnWvpj/t9MpVxM2q4tf6K3DGB9XNv+I668jKISANBdjG
q5z4hn0CNIoc92bI96MK37XBBWDbX0oKsYFoNS6w9EevStxjg3fZ75YjqXjheR6C30NWvljBXcW/
91hXswb4JKVnMbXaUzYaB+SgJ+TQXYTY4jIMKNuK4WDCOREpAcYMarSHjCUKNjaewNijRNGotBwd
2sWYloKL583pnZiWl3DqrkPli8NkZy63NPnNXfbHHcwGY4X33eUeCcb+civi5FP3/a5hoyHDg1cW
x3DCXBD87dIKItjhu4O8AzezuE4CdLJHNJDGoU+9x9ij2EmLaQ/QBcPgGTbCoZwFfL5nPSD4A+h6
J2dR7OU0cVFLdTAJu8N1HC77uM1xsLnqLcTn8+SX4hrqmUoLw70Bix6VCUbjusu7FZQzE6FH8SL3
s5yZntFonTOhke615WvbFP6hKM3XYVkT5UFnRSPZu5fmxynsS9a0hImsPsJCfy2G/R1WZIL6RFqQ
CPSZlno8OsBORLTKk6dyF86r/UVPEjRG0rZweqeK4BMotKPVsk06iQePUU8vRSCuIu+jUFM5E0Ia
BwO5oeQ5ucSQ8UyHjEEI+vGJdOmV94sjJ4fE11TS7XVov+LOw7vkfaGRAIQYi2edsqqUPCz8YrDv
MDSZzZ+AOGxSbwYurcY+DYV64PKEVE5h07s4uHmqJTiAjCPBDCXyYKuUy7EQqFNTFWpb2kCqVgF9
6qXeztVllDV/AzQeh7SnC2+Y1W8vL7pr3JBwRX4eln2qQtXIzrm86mJwjnkS2QEEt1NiBLVtgccl
2A8OCAOmySeFyGbrDPa9aocv3IgPaGBwtxoLmNusocJYk/s0+KEEbzD9r5J+2i3muP3cyB/oMdhc
0hvM3v4IjVZtgB//kjhxDbFlHJmBQB4tDI6uFZCrX558bbtRu+Ynaohhj3CrLX2tHjn4YAHQrVzE
HT1crOKFEe65QO7SpCr3RCtx7xXeAwPXRVu8uUNg4RflAIGhgAccZvLL6hW3pcWd2apYA36DhYza
MjlCnRHIRAb0C5kF+JiHe6SToED/ksa8x7peKWmYyiipljkqu+k1Z2DIHFKRlqz+aOkQPJuN0tvW
Avnqw6PBEE1bIuY6RwNGYZqMSrN1TiW5NT60/xYEf4d+ZR+M9k+WC4unzdouVfxMJ3mCDbXbLs16
1aV6F4ispRh+xi1A00Amw6MZnDOufsJLKMZK4RzZ/I5B5X6SIvqXEJ4UflweqPD9Qey9uHBBdvBF
dgTWsI6QH7u8A8765L8m7a4Xf+XS0FSW1sdQL9uGt32mwdwfEwLA6cyNqTTggGAP7eIqsjVj9dwj
BVEl/7r2XnnrDsrQ7RYCDMOWLva2/SFT+WIogOgcvejGaaCNqtL/jDtJ9nT6t246/dnPzgnn/cvQ
zc45Tqxfg0zOQwFJUzb6V2eTOkjUse7uFuCaVTCUkwoFKARTlSf1V5lrUpHMxt6m0jnZ81Ml5DsC
tZ+Gf96W1UHCTh29nGwWxzahonDNcbKBCM4erfVlMh51236WCAFOdtaSxM4It/4dDrXChyQRB88a
r74pMGo636YzHXJgP9m7BKkvTbKLB/58mhc/nYPzUMUpd6t87sMLxe5i6IlfaHB0GNOwDeVFmsYh
X7IHV9MoKQyQ8tSfybr37RJTkq1oqCwfe0EsPyjnltjRtfWbrSUNbCRFo/zhEvtGOUajeb5ieLAN
7hcyoE2Vi2ggVzByLXHI6AHdT9O7ps78OJlsZmopD/3wbU+812YrL5kNm4nXOonA7J+h8BHE08bT
j/JKclWT5fgFDcr31sqnLFxe5sr4HderA8MMtpk/GU9hJS4cVcx7Wf5G9slHHsjfmCPrg2zuyIl6
H4PwsVDARQaS3k1h0bwpZ3+b2vwmnPWFq3oKRQJVwLADdUFE9AeCDmi8sH/DPxHl7sQrK8Ka3OUE
u3klgekNPCcpLPkOfuDEFsvK068u5tgL6SbAl0S1bpQuPe/R5JDs1p8KowQLh9n0CHJXqBc33tgW
B8PedhZIiBMmcPeL/ZGnC2njkIKNKCAwveDRn5ij8TGAWU6wh6FdsTQBNqsujfh74LhtPuLW0Qqf
QXd0qlQdFjH/Ru4xULcOf1a0ezJwwjwg6VxWeBuoMd0UAYBUojGGqpldl/MlLEk08Wndzhqgx2zF
COG4zxjgSGd36WEJ+rk7z1XxUprU2MulhpeLvcdEmztXKQC0wJaMNPZhCbwr1mkUs1O7tSfNB5gu
vz36jFA7AwmgANrZ5kDqfbjwp6hLqA1QzsnBgJ7J8cAHYexlHqIGG8pPYvMCni/iHgeCE+3a5ZUh
SlflkuvUQFM7SGK784AMJB+dGys0U7SleXKK1wkqHBzL/GI/EkPGfeXxAk6qPIdIiyLdwxtltfFW
ZXG35/bf0Igj+TChYojqqih5K+6N2H7j/D0MJkliRT1/tXZI4ru5+DsUgC2PJ+f55KKFtQzA3rIO
nka7mQ8xihE2UzkD+noICxQ10JUCpEMM7z6p1GfPXXi02uDGaDbAF5ThXob6TnsdWXU9E9sUvmLj
IgQk63bLgHPffuvkiPIpI69/LtmJVt/tRbZTcO6mjwp30JbnijcZdIQCJAoL4sWIEt9II02bJ18M
cFx+2qUrorZuDk3ptmgaqh0BcPTC2AgKRzPjOAjmrZwW0HsJc+31/OH2HXI1OfQ9zMYMO152b3Rn
NXsGOQx4tHsRQoGcqveKI3pUHnoLPWXtcZcMAgDKQQnXd3N96JrxFmqiUlmyzJ0mWgdJNjn81lBu
E22DFKdc9jEu1gqcMPaQ/HguW1JM/yO5kES9qfqPLZL3yQ7+VDErkTlAT3V58yIRy+xQ/H568Ava
WFvIqc71cvvDKRsvKuY+mgiKgIE34m0ToB+ryJ+KMnhw7iw7wSffbEoSUGha5PeXOA2hSKm1qvGG
ce/WI6pEr2ZN1lO8ho+ifEF+K7rsmFm8g3HAMTPOBVNNc1+mqtrCh7lgCe1TaTXgPby1KTEq6DOg
Vfsxvg119+EnKDYSiv02RouCjTUwR/DBo3mCeZs3HQLZvQUruTHtzqEDFfyaVKYsaif72E8giRa8
bwwhvPt3VAbZxHsfUh/Rkpmdpu6fKZfH0S5g1qXE67S8A7WYW1X/8ksAtWms11s241NuizaqCn8/
9mZUw3WSgunZZ83x2NhQNwScEomV2e6OWBToouneYv3aGL4N3MDGz9HN5E/JJR3OVNO5laI0VQFc
ribwlJv3wmPOoAc4v/EQWqHmrduNOzQPVVZch9SdL70YMQ4naBxsNFl1I3ZFxbVa9DBj6F3EcRgV
4K7boEaxlgOAG9KzbChPtdms8yxK7IG6DD6LsEcbx+axh/zPr2ijq7C4IGaIjzj+nz0VWiSMIJCZ
CFOuxxS0RGb9Pbe8SbUyQa4IVEisKVml3ZIqAIbqfW2reG8lQFDeVOxwurGM2927QLvK7x/0orHk
T2paX6QVjOQJz8YuQVvn9t6ppmxpozdeBjlMgioh+0lzl+rcpKUOocJgSRQmiAkiU1n3c3w3xaQl
ZumIYcjIBYqGnmQlNB0oFeQR5wSdAjr5VSLCqgR2UVOxwwJXfVj2bEdlzZRWrkBKACeVB1RlmF2/
S3zaNbQD0DqYFqwHUrUI6z0XZ0MSJDLpXSB1f3aF8djLor9zQkI/04Ql0ILzR5r+YZHt2ARlH5mB
lCcMz7zL7tfiT8C2Bsi01+qXLmPpIDqPX6OvH5xRr8U7/Zb4z4E1xD6ip3+yLOQMGRfpwZPFyJ3A
GE4eE4lCmoYMjp73KmAxnM3hOZwoQenD7zWwWhVUXSA41AblqihY8RwvLQX15d7IQCrSmqY7Dpez
EOHIjKwGIphDpisTlFWP/H3kVrBTMC28TDq8lpz/lhIvC9yjq2jskYRuFGQOBc14NEJcYyT3lqwf
7CTocD1Y7E1RoEBD6f5ayOJ9IF5hi8nC2BV1giQoqG+CrL3EDWE0wKEZdKlj8Gl8N4KTmagfd26R
Wa2Ar1uu0iOz+fGq5TGJNWlRRRdNDebkxVlCiu+ZntbxJg4JeCEBdNjmdffC47iQWwOU05BhzXXl
Iarov305fwbx/eCxd/UV7qV6ua/7JAQJhNdtSkJZ24R+3fQFf4d5KDtogJLNIk1NAJWMYrMFXZUm
u5jFkn8q8XGU8zAf6oZomjI0QLozne4LXzHDxBDRVdzROayqixDtZ5Ii3PdYWwHLmQC5SKGmSn4G
4Jp6ehUyOzpMoNGikTvEpTOcWy+NNz00thh7FAmhXe+yE3pKZzvbyfMsQYLE8up7Zb6TyGopZqy5
0a29O7QugaztvGlMm3ZQzb3iFQTpIQJ6lD5yjkq45NBUGZNudSjHrtp1WEyPdt/w7tjVH4TW5KYU
2W9wuJcAgb5CrHfni/a+0/4Ha95fcm5R8kD8bS21YDLUrRFlhYoAQLEHiO61Ss2XIUX4qRzSWcvK
fQyyHJo1l3eoxbKtmXgdyw6Qr6UBn1zAWsuWhxCZ+JpiS2MUsaSH3FNPGbTQkXDkX2Xo/vietU1r
99IV03dd5nJnQVGzIGDPMcGhEUf/4pvvzxod+obVHkWE5RKwZv7tW5Vey6z68mLgRx9lG7oxvTwY
YRn1F7CP4L4ts4d0BDkLMqJOjaD4iGeUxGNVEXNP311M3v8Qcpfl5UrXFvVDmrvui5fWN0wSfzML
dMbFEvprDLgCXaINa8TP0SSm80KL9iFxUSINfXbrsupVL0Z3Ugy3kyd+UkmDNH79ISI0B0Qga7+m
zrYvoNHAr0ZwT9yHe6nJ0hG59o6OcyLNdETzCFU5WuN4SSSNgEtKhCJwb5PbBNAQCYYt+ClzC1RM
zZgfUMdwgpBvsm9z7564A8z2qwd6JNT13lbD/YQAaYcT6XXA1ADjj8LKWMON0UpEnFr5fui9l39/
geWqG9h8uCMcZ76kPd8G5ODej+3phJW4jZaBhoQU11kkGG6XIPZuawhBU0qEckGQ7SwXdrbKBPKm
AZS3VlQxSr61puO2lZoGw0Jaj2FsncZKFQcLEnKvrbnYL9574TvkaZrUngtfrCp/tBwBKFuMSssj
vTXTFXvsigH58jC7jR+h1tiNsgZNaWmWTNiR6sCQp8rmJK362qPxAZjIt9+T2XIjLElo6NjZYBH7
CK1/jl9iWXZtFh/+pWy2osq3Pn8VYzR3uyahaRsbhbPrM+Zmy8zSI3gziFjx7FaGE5WkpW3n0UbO
MDRXUs6vg63FS/NLIAqOUAHF53/xkkV3K9IyOM7p9JyCohysxff3Xk+yRpYZ1gmV6F1uxAZj2ELm
wNp+GcYIaUgO9WF3uYXCrmeSlxohY00FeUqwe2LgZCt8zEk5GrE2M07WGlu/ZDbKq4FDLq5TtP86
DIl17XZZCeeHf2GzSsc2Lt6eU2xqI/LVwJ1IIg8ySMJLW4vhP13y7BDHJViJY1b7rqFcsc3Ha2MI
BcsCmNdKDyaBvhp38jghmmmJHCuvX9JQbEPzoR8m3m0ZfmWFSf5wnryFdW/jCDY/qb0z9kHXvimC
zW+4lEF/Ap9yKqbYJL2bslk/Y/YGPCXvjA767s3xg+d/ueidG/wlvqHeWrC8CYj8VVkWpkZSQUYd
cCYkfKxmgqFm6AGU8uSnYP+9LQ1jgaV4XAay3aJ4Qpo/mzG3OePsB0Hkp9Lsb7MmMhiBKSP0ws5R
mA70YdrnX1lZ3dVinciXLrgECXKR0G6PpW1675NM6al04j9OoT9Ezibp2Y+OjazEwEa9mXvTug+t
+k+1JkSDmiL/15W69dgTstWGDeLvHv3KfRoyajc6EHyTyeDsr9JH7jDzHj2Ti2ojDaN2WK5kfVdv
fGfGDazvYFnESy5B8NFD0TKpb+D74LWQ4VyahiFwLOy3WvnOVhdWwkvGh8iwM9x8iXfBeqASQj5U
2FJ3lopllFbBEHnVQDfvNDeXOkn2iFRbkMHJgs93XrzJod0ULS0yMXUV9oRJYhL7OkhB/VRAu1Xz
hENhfGOCJE3P73EbePV1siCmqaHLnRZQSL0ScOLcG2NFWQXbYqKdj07BnLbkTG7ayg93rN/V2yLd
re/GzVOGBE6mrXHorKw8dPko3tLK2oVk6i85GoLYgHPEDwPLB4Ajjnjqg+elYKtXwzoD+SFZCq3v
XExECjOb4G+xWgf8tII1ksZtCKvsPm3Qm4wNl8M0NcmxInbtoVROvYuhZaJkEU9mIsY7gX/vkOis
3IX1tfARgdNWW10Lcq8QjLIJT7FLc1dSo3AXVrWz7O7JX6z3RRY3s+7K/ag7wsTWtzRcS3fNHB3c
9LcExE5CZV4S809AvOlFouZbFLpHf7LNXeniwOPo6k8ZeQRAk5922NhnOiKichyCjwpVdmvCaBp1
1e3jyvnT1rp78IcR159PO72eamr3Rlc/qZxJerxMIbhpWxr5AyAMTvFiY/ZxfgaNopWNFo3Y8PIn
hCBXMxymDQuJQXjX+DLbzqVgkznoHsaUbLitlQjzDaeXOpYEHDjeZBwQSR+NfzkqlNo40CpoOqol
iuf5V4eA/Q5/fHM0xsyN0hwif+yNz8zB8r+iia47Fo9F41sbKzWqqz8sJatFNuyDIilOFvlXzEFx
fWABG6M8z8a7kFWsFaE4QAGxnDoQV9IYL5S378KBzce0xHHiXThaiOR76e2C1s0PVBFYkb0q2Xn1
9pgbENIlQXv9l+bZu7naB56myCIpEaSbsc1M1aZXIqBO7dJ+1uPbNM70MlbjTZkkGqGFQafK+Ex0
wvjOy1D05GZUMDNT5iDmXB+uPJMIr5rYfC5Euif25pwPXXvh7Tt6vepP0oEbcONQPGgYQIqS5uQ+
VJwgtaM/7WK8J473zF5E1P5AhrkY3ICX6A6dlDw2QJIXAPivvMh5CrLKQZqwWs+Krz4WNnQ3zxO+
FfDfsPn2DfOVMDpe16r86GfpnomIB4Lz7jyzm+5Qjego9lf0bUARztFiP4ii/jQsbvKZbo7rwp19
dOcsOeTDeAP9o34ymJt9Flrn2en8a90gAPfBFlWa9RcxEXKKfLPZkgVC7Y2XPRd5OZ+6yURtquv6
3vj2FgpUwPDma6JhiICkoNkEDo7WGtPnvodhtrPp0XFEcfbJYTpXLiyXLcEbnboUCAMwTuVxB5A4
jkwY6jouyBhSPSV3ilSHQ6hwvDJ8bwiyUUTo1/kU7tMY2D40vrqigtHoCv1Akfupxmb/VhfYKHEA
rNcerpqxzV8re5ijfzUZsoTvsa01yc2D6EvmcbgDcqB/MW2vKVzAxgPwoBi8PBRyYkBovPq42Et7
yavgt2Zo2hFDjaklzMPdFNL1QcBtu0NqTxj/WlhOlu/vYcTVSBJMJA0K1qf8LWfEwnaVmVsCfL+l
Td6sSmMnmgFh0Z2kTOd2/kghEDZFdjteJQJIEjm84TrfKO2D2+XOgxtKfVNrzFubNijxGNZ99lq1
zDnkb6BRoIC+BjMQPb1Q47l6VWUj/jQiO2d9/jcMLcVAIhCZVsP0KWYes7g8FwFZKUq+y67UNOhA
eZAd88fAVgFL4jN2zFWyE/j2eCsYhecZaXrz7AvhPmaeBiOx+A3BkeJFGnnFgy9rIHjbLNJl7wSo
wcMeZC7LX1xHj/cOP4HXjfd8ei9JD1BkDvRcFjZRoKZ76znVN4TIfKOE280YMr8cLmyZeN+w3Oar
mOV3yl2LN+w9xb7wrnXxMnZteHYRoOEuUPDofvABWb+bKzRF5NwvH9P6/+bWZPWIY3VOypjkfm8x
sPrxHyFp5TgVDG0GRo4fwX4zLrh36ykobokcv7NyYTCeRRgp4M6L05ClTaYJ/amZ9YUI51SK5qzL
aaakPYgAcBegoLwgs+E5tUKU+W4hT00Ifdu0xyRuq6thgcqbPrFkWUIcbzu6dw3A5eMC/XY1iJbx
AGoUQGJSwxiuQKPHjauIveqdVW3uMgcu+ncpChfRJtypaFe40A3PrcjSUzViWcnOBORyS0pi9RaG
u01qUg5gDeqDZTxFFWsT8jZ37YlwyY+4Loszvp7m0EnZ7FG8Xdny+amrytxb9HFtfL8Ff4ekEfVb
5rYJVVAcMvADOMHS4T1PFvNqkjaeMdk0JSXcZuKw7rddES30HBlAE0oEp7ybwotNnDmmEupc0uSp
ka73opA1Idaq6YGpZwIEwuXCu/qrEp5/zpFMV14m+BU2d1U8Pg9xTEpszBs7qIk6DKf+Wsw6iPDH
9vFMGgaC27mvxFnQsITa1Pf5Lcj2Vs4Hh4HlsTL5OHyHHMucAPkaWOaY1QCsSW7c6QXSgY/S39lF
j7bNdL9rSyFRmUHjqNrYGGaDnTwLMO36xYvowMzZPdEHth8hzXSHlMvayEiwFQSw7ivaMXscuugF
03Nd2L95LuBzgf1zy5l3g6wjesf9rVTvgYO7lOAmUAa+k02dkicRqPRvwCBh9LF788Yfi5CJbW4W
1ZGUf+KBMuq8QokE2Q6QvejmRZFGeKi8+ZV1TexdTFu7CQZlS/I7Pl8C7/fztApeZLcOU+ZVJWkb
TejdyXNBHe7c7FnOx6Wxvshbxv5ihQ9cL8AwQa/oJ+Zx06b2kccX3cWXnz6Ou1tgzQCz1XzOkCOu
U3C+7VyBpIE5iTTAvWEYGeoSMhP9dP4UU/YczKvaYtBwZACplYOso0q8yPaq8jxw2Rn9QrjXROr4
vyu99CFElUEcyhAfF+PfysRYiFLgLZh4iBK/znnIIFwMD6QsNXlcJ+CRw1zJ7ykgXgJ88xyYzYsd
0wJmjCTagseDpBvJuxewTpHnVr0ETCggeWu+i5yt+JhVtryoVlpPRoN6Qw04nFP0DqzUnFENLEo2
S+c6uzlQKQYBzbaw0zk5OIQD/PvYemXAnIjmuWt4TXh1CzZjgtm9XPBKI5+6NPm0twnaf5oNfneG
JgY6QxiF921r56re9nzwW6q6lmeRzfgJ0z0w1Iho8KaN2bnmLfoIpKnpDd0dVIVBr960pCJKzeCe
5qFVRuf3r51rb/wifk37/sY5FDqIt2XGkp+yxWxbTyBodWMPsJhCNTweyK6xvIesTaF9aUtKKZCv
5hr1lJ030Ty4Yhcj5Dq4i/SusixOI+0wohvtx54uqW07n2cv93+PqMHc/gt2cP6pcFevSRXEMTHq
MjsNNG7E5IekaXU1CzHuu/4966rhLqYMkGalmIvGg+AvbVRYTdF7T80avzxbA7FSGMlmTIy092II
pcklo668Cs2PcRjqB6NNi2OpzX6VYz4oSiKeJ59EwkWjWepAKe/67BLYS0TOL9rvdY6xvDO9JOZ3
MEE+Cb4gWj/xOKzHR26Y3a3LJ/nuI44isnN2H8aUB0UMxOda8qnIEqhlAsm2cVolDyKpziIvP+qp
rL+z2Dr3JWE4hk4ezRrQpHVD0oapslwXlf89X+M/G92Qs5u+QSWMxc5s/itH+y8hRWhLM9/HwLmF
yQP8ge9P6pBhKY0IMGvOrKLFgW4HDgIEDi32jbjBlNDP03EwvWNK3Vg0hu/zYjBFortsreDQK3Im
k2w24d6cm0809GZa2ya4v3YDk/e1RYQRDVJy03bV9H/8RMF/VLX4CIk8O7DIoQlDw/+faY+FCs28
AZacjf5ZW/69CHGSQHQ6BH5sC+0DnnJ9nwTdZaWo9xzV2YEfrQvdnJAso7uFtIDENIDr3LkzczSh
cQbIkCkwfCnJ3K4X+xUNi31GbEfKiNDikFSWe5+M49pE2LyT+y0xUfA/woF+tytOgTl36is9gufg
NLh28yirpD1XNs8BBTLVBR7uK0BceWYzgYHpiFMZhxDglhT6ZPbu+wr/sI3kbFf5TnKXCk0crEEc
TFcZ36NTavSqSERLIhyPGd/l2Zqty78/6tlfsgzkSXZ4diFHH/ti1jekzrDWTeg9LPhNXET81ypB
fWUSOU0PSjSwjVwqtzHvfLkEEXlntKvrxrh34af2gVPThRZYp24mVXBWKIn/9+fS/o/MTj5Fsvgc
i8RCe63E/e8JXS2YTw5EmW0JPXsY7D44JmvLHhaSq0hwRcR0gl6toD4QoTXsh5RXvzbXEnUb/7hj
kPLDndGMaO9L2gLIhgw052hxVPj+bzElGElGLy3AGS1oS0oy4fQ51c4LHq5xn6k+3WlHPXecGb1N
XqlnDyj/JTl/EnWes1TDvWFNB3IIg/+r7eT/9/gGPo1HhmuQ6ub+j8fXk7OTk2O6fth45BltmsPS
doqml9nmBueYXVKwVb90GECnEOTbZT3+P3774Rrm9N8C0nyX8DI6kh3Ts+g8Wj+e/3IsYJs0Ji+Z
ULz1BYdPImaUS8BnlDK8rnomlK/XvlRXX/fG+zAubzguUKhp/QfX+BvO8PCz8tPf2mq9w+qyI/26
w2A9EQR4Qm3YbYbFwp4Guo0wvNoSF0VKlGAAX4R6y6zml7fgrfUdeiAnEsUdeqjwdmI/bdG8YSkH
F18HPxleuPcQTcT0C+YTcQP1+Hdih48YecmaBbupHYx/KAEZwJS8oRDaSC/HHTJlxJbpqJvn6WTH
GFYUKq0FO+bO7ehlckOsgGYH5mCB0LGIeVvc6K9l9jknaGkdLJ/bIseZM4TOe5BSk1Twr2Nj9dBD
pA0LQJTbiF/rh9jQxbRRzOcb9GUtECRW+BlL+YJNsOAUoHrnKWF8JDKFTN7FuAfAgzBO4aMxgeN1
dY+9JCdTmaxG0MVxY7AJBI4NcvtqoKWa+QGiKqOsVVUpwqCYwLTaC6NxFHJHHMxa7voL6XMeyR50
Jg2nD+VS8kQCP3h9G0ZG5r3g9kYyRNJLtpY1S1ltCzkn+2Gd5pOkvSJsvWIKe6pMYs5lQlEq8XAf
boADaD1ZmLYHkqpQDQ5MgwHnvQoQciIJ6gnAO/sFfntPg8PnAVEVVvXdWsbDulAXlgqI70FfFDu+
5lEYMbUL77xY9UPeBzO0z3R0F++X0ZPok4zt/eRTdNvXb47RfWYCx52eSBG2Ufknasq2lsvXtXDx
INtt7y3SORY2YYmLgfSaekvO7LPUJto5C4GuNm9dVWmUnWm1ZxPVyudX680H2kDaPd4kZIwkuWqH
RIDR7SCQFTjt9P8YO7PdyJE0S79KI+9Zw9VINjrrwt3pu9y1K6QbQit3Gjfj9vTzMaqmu7MaaAxQ
CESWtnA5STP7zznfoXqIvAakHlnEzQ6BFTc1LQ+sMZ13lemT01TFrlBURDF6DIoOp7Kq+bd5vpzv
OYrN955NHnfK0/QImhlvZPxYwkXfVxUurUrTw1Nt8n6OTJ+2+C4kHd/hCMfRhCqUZLs56v0TOVPt
Ypoks+1BHirhFzdROBc3fXqXVqZ75KLXT520AEAYFvtUkXF5diMzjTJh+JLHGaqLY5oHxzCjix9z
2Wd29Ss1wDwMklGoctbLY9RnkQIKKnhXOX7nEstVZS/eL0CtS9SObd5ASC71rxXHyWvcuw+yxQMQ
TgLb9eKm0DOB5Ja3V9/GKJBgiglKyy5PSWQ/WsYQX824+Omnwjt4ORuzqCuvHa1+TCDjtTOZl0zF
1S7VBHAWJy53hoEpIgGKcCBGu6SzsXj7wGFFSCdFieMCve1mynU4z0iTW6RJEXhW/0WMH9tNyTCJ
KhCTwsbvvugxuygb3L7dCm/rYTIwSrpOaI4X/cocp/5UAjCAQEDcQHGCMBJGKnQO3Lceo4oxFmfT
XMJWOLHWojDfBuVYN0BHnrQh945lkmP1ikBrFbHdHPBedtV4MNE3uRTYVHT91O09j60QxpmIntny
bRQN5UA49mAkMPAp5jC5LRvUtzCxjDNpdM9RAu3RBipfFD+tspJDkmvV2gu729TiPIYjgwOamB+J
wjenEhcw4cqxf03l1sV3lIf9dFuFAjt36hAUzLv0lAzdtMpUPd7pXhR0GCcegGSoJs1vWB2eICy2
t209388wiXgidgdNzpyFCZksqXN+g15Y3CR99cq+Aoxo4uQbV48emi59m6WE42i9WYs8xryWVENc
bcpU8IYNKZCEpKGRqDdyhkSMgX9DIatsvKkq9iwZTWsjimfgth4QwFq+dLXR3sFoO00Nl28p4nST
jkxuacgp12oss0Mi0W5xLgLS1hymUZJlRYdIspsn+gt7QSINB378QuA6cB2Q5Ppo+fu2YnbeVwCf
SpG+lKKwAq12uaJhSSQpfg1An3FQmsy7tQFXZFl7xWO91JEvo9b/ff1d1vj/sfpaNschH7MbJfJ/
XX2HzpsoFu5TTNxgTFqaJwFY5wOZkMbYE1u6EwlboN8/8/98jv8efcvbf3z79u//wX9/ympCZ4y7
f/nPvz/Kgv/9x/I1//k5f/2Kv+++5eW9+G7/10+6ST4b2cqf7l8/6y/fmZ/+z3/d5r17/8t/BGWX
dNOd+m6me/BOeff7X8HrWD7z//eD//b9+7s8TtX3n398SlV2y3eLEln+8c8PHb7+/MMUbC3/s350
+f7//ODyMv/84y0pPt4/hu//8SXf72335x+W9TfdQXbxXBuzN50V0AuH7+UjpvM3k9o6SwcBzsCO
qoE//q2UTRf/+QcDoL+BceLEZeOZ8g3dYHvVSvX7Y6b5N8qgXIs9nmcIW6fd9P+9+L+8if/1pv73
rlSLwpa/XEwc6SzLNPBSCC4nZIl/7f5kAGZbYQ20xiYpFAi7UoeGQo2LnqGfwPCbaLIA2p0tZlIA
IOjNRJNCBasjxCJrLnobk5vAazp1Dc0Fgq+39dWUFUZIhvDXUCUAlrKWbWBT772ezoE+WdmDm/J0
nB5aAQMlDVliozR/KYgjA/eyCLCmE7SYLoVsOfTw0K49NJ97j4nspi3m/CavrDsdZtraV23Kbn0w
16kNOaFotwIVAG+fonoD7x8b4K9pYFrfZRQKjCVOXiyc2nkoY7Uy3bi6ZnNxth2O2B0EoEpY80EZ
EK0ns3opc719GLPmU1nmU0U99kEJZe44sBGKSRGUCwPuVFiYl8plMWeQsETeTrPK841So34zFMQk
QmZvGn0SczKOr2mbPLnhu1f8eEX4XmtT+gaWAc8FGVyLc6B57DiB7ZYNyRHs0T4yxmZPVkrtZ694
CkGEovdl9mka3R/24PLNNJjWV6Jv18UU+id0d8q/esdcW/2kDkCq9TXCVTg5D07lNZuqN4AvkckL
OlDza5X19naxVWxNQg0np0S6b3RGU+ZAJQ4zgbVQ+nfM23GcjeI7kmx7RlmovennxVlRqLXHs2ns
dLzFtbRxwHVut4PwgqDqGoCk2+pb8lQ8NFSDBsy/0wMZB+wWOBs3bjRFD74BnzQxCucB6ua5rRkv
JEJZj4OLgZtuMPfJHbuDpZqPWqb1C3xHusJ5ngV6HcqdB/aoKFzyERW1FlkUv+n29OJCSFyNdQtf
kYlr32SPSVv+ipfsZebHGGmIEWDaAZlnMFps5QRm5zWSmkH3GCSSihH9qkPcD0w0E7CgHR2G+V1k
NyfTzvUAw41ElHaDYojoDYB/L6ko27VlAfQrdTdj3lwSJm8U0CXAeeL0TcyGtu5DTiA+egwkjPzg
5NO4M3P4YTP9hSv5u3p7kufCBMjsJjjLvIFm8MLcdVXCGcjiLRv9BlCc5nzjj3EIkUj5nHp4YvXQ
/gI0V+7HEQhqmcNQwFUbw+q+RQ3DSiSwOjY8AzYQ/MpN19XeNXTbC9vTO1Hl7YX7J34MZXcXD/bb
SHRzowpUFqi00a6bik1DxGk9TUYbIO49pvOc7v1EP/ISiktDw0sfvtD16wW1sJmm5BwlIKN2x4Lw
94qxOGQIU54nodd7WZU01lb6nYgbhoVxGhRahxkMEkDXOUyP2wduupDAJg8GOyNy3pfO2VfhKaKd
Yu3EOTa+qvsZdBGvuvNoFPo5nQkf9zoYNYe9KZucex+v6C61vQU54Z2wa/WgUf3bSUtwgcOW2boF
Tbhk9cHVPGt6obbTkph1RgCwNa30JerdRptFyVW/TObICFWdLNnsxemLLYprQWxoQ4W8tTUIcG90
LaQEawB62/JeArG0X3u7PtV5g22RwYHo8kvIM2YecC31lRcdRAf9tW4uud1/RHX4Ec10JBKave/S
8FGHBw+NOLmmwvi0SYJhY9TpNeb0gcX3zBgiWddZVTMDr7jRLI6NMHWiPcikftUrgIShbb5UyNmz
gOjvTxud+rAtGu79WIaP3UxcPF9IbO4AnYBB+sonbbRz3UOaKiToXTz5R9LSjxJhb5uDH9w5VXZt
/XimXdBL8Sk47d4r85uMBzld5uMmncZj3JuftSj5XTbfDMUeUve2d4hTliW2pAmu8KgJdHFV/zB8
4yTGRb4xRoU6gpGKM1atg7bjWKsB10zq6omGmrtk9gXLDB7yAZc35+mcQ2BKaCmL7L1hkEJIcQUb
WvSgs6XEbIYSHpOYz9y72IBeU5kBtOyDP0EvzIZmY5o1Xl84kXuf+fVFpuGSvyCqLmW5ySagKFWf
nYxcPRBiHPYWLRVH5Ydb17blNeIRRW4oLTftxcPCNAvnshRdMw6SG70G/yuhC4BeCkLdGLcMepGc
k1dGF17AREo7FBXJrIiUxYbAPzGF7IL26226PqObdXLtHXYzESAKbWO6XBruHjvM3g2eOZIYScmF
Ow6eeKrqFKV22hZ8p4Dphr2qTRpPmyVOmA3Dazxl70WpiUAQ802iEk3Wvw66jmXVcHpeJuZ5t6ay
r/RgHNuEUyphLj7zZxlxgxSJcfS5/ZHy7M1cDd9GMTJiElTB93q1swZaXcKwj4Pff/MttfVxWa6N
pH/uNTNah9xL6yH1fvqyuaQQvs5VV+1NHlXrqYW94hFsSxx7katHcsuDwAyUhH3gS4ruihyIlkYt
up5ahGEV4bIk7CC09cZRUMXAXgFe29RzsDdO2DBWGXIIeDWPVVD3L42poZH5pAYKfS6guhSEnLz0
IzXGY2k8WD6JBqSrb0fF63rpZLVSI/ASmLCRHH6ytHpitLXjd1a9Yk659WAzC6OtcIjMihx1ce67
8oRD7uAiTvyKkQR8u1634YL4KHDxQg/H+Ib+jLQarYRfaRx14NoqDkyU9rBQJaLYp61qrhUuuo0a
43xDOXu3wUyjcUqz6nUm+tMc8rSe5HQdir4OOmneNugP2+5jDiNYORNDjGZ0v5l/snXyHMY6PHw6
Vz5UYzwc6g6LplbdmDxw9ogev2yONr3P6bC2fDRCJKuhZ7ZAAwCODO8Q+4z4e7np6vbiYDbfhsMx
JiNM7l1s/ZAiOLPLcIt/gToGR9Llv6R0CBVA5QWoWr4aPsgrvx2oT/zCtPGqqRx6iDTfQyRyarZ1
Auc9Xu/Izy96576W7twxrox2cY9IW2b3UxffuD4quITtt2sVD/fQ4ibniHfraABh3E250Ph4+Awb
1+vw5LJ/S9ERwDPSvQsIn3CSb+dBIQbyRQCjvNTMCFSFtKLu4I0O6FWMR72aoVLi1GlQUjIWJaxN
vVV+8+7IlHyyTd8KNLKnYogh35gb3UA886u6XtfLamxgZsxC0wqamLkFewWwhhbxdkDSKyKlLTKA
CJkJQenReeqj/CElsoVw0zI5lw95hVO4mIfpzS37T5ZiZx1XD0Um6sBN4neOivfdoEz8j9V5cBDi
kpHDnH2nNeJrbrsSLsR3eavBz8Azhk11tnuMI/MljSzrLJ0Hl6DLxtShjQ0OS4Lnv6ez2698DvwK
Np0X9V/h05TabLsdzMZ+vXW08C52PquZeSggOOumeJ9gT0P0OxB/AeGeqL2cjduCw0Gp2uwEBg+S
kd1uuf/zoC84tptRiS1JYozBweCO0LjDynwEkbJEU9yrpJP2elOmjCAaH0d9DlMuBFi1gisIVbsI
+i7OGWqVTIoYdukE9AvSWE7ofFRFD7Cf0eG29s6ZpvAMRHa0tWUzH3W+iL7qtY8Fe6NHDUC+BprP
EHL4xgm2BdFGVTBGtnwKSeHgFBTOsCJAiN8zh5QY9WuDM8WO2aK1ckomqqb6yJAcV8K2MDdZDAYT
dqCJUVOYTlhr6t3tDD8FzzYYeM8ViM+Gjy56IVXgb7zZIdRcCppu/PgB33extTXgvZJwcEYe29Ix
AQ4Z87K+UWurmm3cBURDHP1pTJ0QpzfYvnmgNc4ybtF10cCa4ZMOayoh2IvXDBUZ4i64cyTrXFq3
lahvOkN/1qT2SnQHgZV0LcPR7BX0KEO78CqcF84ShPyL4holCWA8lPZdZIod3BPsK97ALelZ2EHs
/CTMgYYM3TyHZv7myParbVrY+Bm2G0J/kBbEcHCzbmsaEnOdo79EGBVWBaLlNrLagBzfLQ0JALfS
53E/mQT5KotvGUcKGs4CQMujd6f1v6GvX+gbZrSoPdSxxq8S4vPaYzFe20l7MdrZYEQt+EFQmfeR
mL968Dz7TjW3zlR8W2LmBeUt7qFIXbRBcdppSHXMImesWqtgGPGhAYiBAlFx8Zp1/JVITgIDLgv0
A1aTpEZdzYv3sgRKoCogwVxrDl7qwWbq6e3zTpt2bizvK503r+OqPwCLeR6wJ2/8pvggw0ZnuoJ8
qHE1KJOCo8T5iQuf6A7wEPB36qh6y9oMPB8sPzIe+qa8tLFLFiJlfY2yEiZa9EthRaH/zm9pQNRw
r+MhyJy2u+sVCQjjqSE80mMfZQ2sAIwV/r3NUXQ1ou0QAeJax2zXkgCcH3xnoP/PcfWTn/AYrEos
EqZusINzKfyRPITY4ZDJc5ZgXQT8HripdtDwEVdz2N9ZYugeVd+91LW+GaTiX+/BjYtAIviJKvZk
PdeFJJSaDy54xsxr9wLrzmiI7hdG25CLQP3SPXPcsz7iC+mPZa3lJ2N8JrWAJdSpgZtM8NDT1H3v
3OQOMzN99Mq6ksMJkhx+S19AVLHG6FW2Yb4ptEaHElZsKHjiN2i674OyP2zP/rBGD9/cOG4dPx7Y
Jg/zIbNHJAvQJT2ZdwpKUXPKGYtB+NyC4qBLutwwIXuQybAfa2s6VKFj0mYGsixMMTiELKU3/Th5
QSSXiAXlPyQnyt0Iz2vVhJJT6shvzJPtp66sY9mwBRbgeruSQYg52S1hhgERF7KhYyQLQbE/l0N9
JDVpB4VEn8nivll3cl9PxroyOsgMkQWL2DV5JWRHXeJbKyPSH6BNYJQv7UMXcfzy7ZHnl3mw7Y7w
nyjtUyjMz9KujX2qkY6zFydDN0cDTBe1D+Nj6CFdNzq+bbscbiYZ9ZuB/PGq6J5C0u8n18ASnYLn
TdL2ld2fsWcM8lp5IbKwjfNCb6L5yWshy0Nhpx5Kq9gMWuqmo+ltK438bIrxZe7bBwbkcYAWbYLS
HtKrCLPFAg86LXOhv43OpxOyAU6sBwqGqJMEEJZPKSfSSZ2awsag5Y0w5Mjku3avXctU189Gy+DA
SUdM4tWnS8TKGJaOMloF9Vc27S1hZr1DvGvVxmntCy2BPI4LBM8c6FwpTPOYNi6un/o2YnodNF4k
jp0oHjDH69us84xjuBSbYOnzSLAp0dhrIKr28R9/6BZcPld+E0BdaS4lpmUX1rC1uVnc4b6Mcdd6
HUzNxhrnYGizAdWCRgFtAQamlRtfPYGJO8nxJtEAdBAe9I6wTR9IBH36A9DrbLK/w4FZe6sDKZ0L
9h7b0XPkvmiGNJj8594mi2KoBNzhzLa0kreop7ewp3/Y1cHebJHXCWbtTZU+xibWiULZtwr+8tzg
QBwAWa/6HnSHQiToc5ZJRhfMiO8N/w5CZbKhowUSke6fgZFlBHVpVzXFfu4pWOKiKsYoffA5LJKm
ASwdwlCjE3A9GAy/w4Szm7ZYlfHotMeYXgNyB+UbRc4+c3LuOShe6VmfzM82x8+OWPbYLWzqSacl
m/lVXsGhDNMCaqwrAaY2zhRwZu9vMoOzajJk9a5zaAhUQvibWNoUhVj6xXEteVQtwqiZLETIYoYS
UpUbmWF4KvJ7he2X3Qw5e55SjLs+JFldEBItbrqWXZ5ubFMW3IPfsIRXXf9VJ2Ixnha7rJvLfVI/
AYh6XmajBxXSoTxULIcz589UZjTQjVXGU5dAFqo6LT9At6s49QixUXGQ0v63Ngf6FqjYIXk/oNNU
VPb5RXHRjWo6AGfXtMbZskE+Wfb848HG0sKT3wvaDggaj46aIe+27irn/iGFcaXac1wXXfnRymxb
WeNbqsSXMBTLgc+QZTR++WCYts2YfnMUn+4mKYcgz0+eLPh7SQi3HR579nVABNFIBwelUU/BOWDd
WYdVs9C04E+aPnsBB+L+ZAuCABMnoAEIOIOy+TPKSzrLpc0ZIoe1oXqIR9Xw3EVJc04E0QivnTZl
zFskAHDVHOU2VeGQnLXbTdJaXzCwupPBRACHpmomgBohrfUpWV7qS6vj7z/KmW7tfslnZaDgzL56
Rqhpt+Qw6+PvPxpDAjX+/VfTRK/Nl6+P6soLZPbdiYldhkMUucROdQyb+qw5U77zfaM7Ko4k23pi
EwQHfu1U4ouxM/1tQ33T2mHynIUI6vqQn6oEpIZfT4SclyIgkpydAw3Z08aQfsn0lsa+eFdCQdhU
ngEniXsNUx1D7kbs+8Ydt0aM987LecHKfArBHq/w4ALlG+c0wDFxIVrA2YSpTJPODQutiWBMUDtI
KE/FuFNwWTvOzo4lCqVnHIa+Rtcz7CYQ8nFOcmBMnokZOYZKiyonApCw+mEoXnOeCoGD13SdFixy
qZ+R23Tmc2OUGFWKfoZ6JBkraG1Bsjk6JaH/phKUYbCX5Yn8MeQreU/GAuV2HTWk053BPStxxtMd
CL9mT57TMUeca4nTS+qcCbIraEdcrK0zqV0zV+dq6sLD2Kp11jvWqSyKw9woG156dQiZ+651pT/b
ZmLeRDWcYdKMYiUlK7u0AwdFDPBdG9/WbMu3GCTEqq5Ir1QpAip6OFG3UKhdeIvTMzritNq1+Fe4
nVs47QyYHGYQvLM0vbbeS552ESGeBIdcCDXPKjPj2JXys2WyvRk1Bl5RSNzGrmASVIYNngY7Q+2O
OydCqZchPLFyugJ7IbkRh2tH9SfDXY8Tq3NTL7HftesZezcF62F1NGMtDk5LVEjl1mJttWn8Tk3t
CeDoY1qGDIsZfK6r9rxyOzwBLqLGRcKG2fQqhIINshACNa9j8LQb8vvwhoA8xnn5YJiFCpyJYW3S
oHrguY42kSGaXUpCMZYGcVqTuJttoiNKby3T+S7z6noPTCoggQZPzzOfk9EivhmL8E1X/tbK1RUn
grhii8pJkBu4njhxrExNWNs5YxOqCiAk0rMuXS9f2U3ZayDkoea10E7YLdWGtjeZ8a+ayVcrX7S3
1mjW6zyCH1lO2Te5vNc483SQANlWnyu21in4ZdXpz9jPfxGOX/eCEX/fYwGk7W8bzvwKm4K8RZFx
8srq5q6ZLZicOCuTvr2qUeDbtVtvj892r8mypAnJ+m6TgWrVPH5OKY7CH0vJOYcKFRfv9KHcUdqX
BGA8V3Z9rbDVbsAT8g6mJy6NFaMZfUNByxwk3vg9uLl/oBzdWEnUE290dL4VGf+neRnCioprvzCb
Y+vUzb4f9LMEekbeKAk3tkFhG6ztzrPAeBlymzYEwy0LeC0OIeD9XzQNWpspi6lQMljPBTN45VSU
IDHQidtnNHp6S8Ppnen0I5FlGA5Tt8kTabNEg+HSanJJsdt+ks78JJgtVuPgbOeZ2ZrK3SubZvoj
uqqgkeSmlXO9NtkYbBIfYB3v0M7BaE8jF0b+bMh2xWSYgWgTfXWZLag4lZO5+3IKOcl5BxFpw6XS
w/usLcddvTDWCiATM70VWqwTIcl5OodhnR7sKaQc5EaIOSP0YImTP4KtjRlAXpvF/NkIbiEGdyX2
duhmmVmkd4XdGMeqXMicFfd7RZr2xtL9/e8PJstnKK1pbk338I9P+P3/d3WymcYc/8byCU08pXea
Le8Yewipim1SgeaJm8S5+/2HL5/ZMO6N2ohJaKJ+sxt07qWZ1tspYzhOoCOkRlnWu0yOyV1GppHG
jrw8kFSeKDHJv/SxbaEcuE89z+K9HJxXf7JBjLSJRqj/4oWpz0Ok1fGcpRwWYlAl2g1VpcVjOWOj
yXQiufzWH2OB7KLrw4VSwJjc1zrzqf/DN875S1gAiSNeae+AdvCLU0YW5ZE2BOZXtFrjXyNjjS1P
yPbb+eECHB6LtryFOoOjvxmaQ+GiFo64CclTKpgIqdO9Q2I7eJX1XTckjaPJO0SpU2I+Zp8ZGSzx
Q5WQsJfYo2sx4y/Sd7E2mNceDMQKBwv3nauFN6WXxNehZD7bEw8/+sDISHGEW7Abh2Io1bmu4n1p
6xQNNByMMiRU5ow2l1Tt1zcLdYlaAILxjWltmXRiwcoILxTaBC9XuiXly6TTsNnnu1ErTH7wQzxF
5qaxAcE2GQKtPs/DXgftp7t7zG3tkyj9SxW77obD+z3D7iBuGM4TkIdDUli/OI+5N5rtfxD7mLel
MowjNHEEiCm6dCarQc+I77Mj9N/4wxuNbLSMA7u0f6GCdXCpFJyaLvdus5BGVF3ywxXglL3NJMpA
PaYrgda23r1gVrDW5pgkCBxzjK01hsU1wFIjbty4en1vldOTaYfThe0QoBg9+sqJ220qpyGFYBsJ
A3Xtqjt8bWOkHzkkmK3Q+nlXcFTHStsasIaA6XjZ0G+MvErWnA7I1vSCVwyg0Y3q79ZmG0e70tfU
RmxfTU89YG/vdg3IDYb3DTLYAoOW3O8oNUVQRl1+VGZzZuLnr425mQJVwz+TIalwqq2uc3ipZ+vO
yEtaSZyQeRpE/UO3mLdc2iU5bFknbZy2vlGxhLFSxDmUlNtekW1uFYkRt/n2FO8EqRDmpJ1806Qb
IT0NQQ2VfoWQhbfKYl0UVi8DPctuHEmni8jc7iii+Ucncl0dEOUDbaIsrMm1dWR2P2nkA7bMs4oe
t2I3sXpVqbbVBEx6aLL3EDAp1NCQVBLzrDuVeXArxplhWlqAT7k1yND0B4YYt01tUOPCtM+stApk
bw6WDVloTOCflDUp45aTS2zjSrU1d9xQIUIy8N0jdIOxO8uhOYHCk+E3/8IZ+UFkm5SrhqhATS93
hG5TkddKxF2qY7lzHLo8Sic+zC6TQtsLqll7l257XzqVtkNScnfuUrSSlzA8OuBsWVNxjquqQO8H
sp4mqa7408tEttZ789PUzVtO2rSoe9U1qrQfDpoeaGJvA1YsJE2BVDnFXzQYjcESFigo8CFegJeN
BgEyDt7G7PR51XTJqdHFOWvwXXWR/epO6hlsybrwixcNZyIlI+OjOcS4Aom8qXDCQWt1LG6pw9Gu
wz3lMSJdu11GpLn8cbniN4wVYYpEB4OdQshcH85F/R2V0AQdjhuttEeySvZnNpnFdSIPmrPRWs+h
z8jADbF4qvrYDsYGQIR/GYp2Nxhs9wrtrVNYHCLrrMcxLCzJCDti7rTuE3Hu/Hrj2f6uN4qzZ5uw
GG3KFmq61DDi4hkFHY8NS8XsTaKJ776anQoQtEWiO8qzoO01Ss3yT4gLSWAnJDdQf8LBMHeSaczK
EAAJCdt7DR0ZpU0PDBLfhuwPSNxWbd32JyyiOXBpS24ANqys1r2v4TmCA88UZx60VDBWADZucJf+
6GAkadqrnhkCRQe78L7N/sXFqgP9Et9twjrog51RvQu+GE3fIJLv1sO9hdRNMUocpKG26ioELbrQ
IXMSyo95qM09ulRJgI41AiLfzGNtOLY6elfh4Ck3NBhRpgYaFEAZIdkUl2AT3U4QTgh/UkSMHA7y
SzJEbf1zlPTlOmHcCTDQ3AMKg6JpJDeu5/3oHcVz+KlhhPhlQHVJfNuGxo2CgFIO7j0/DLQKsaeJ
btHVYCv4lJFHusz6MKaMW1/dKYbB21okfPR79DmweKmAZjaRhSZD7tkDwWKQgWUHNtdyiIjQV0uM
CcY1EGGjdi/KJpSemhOSFWPLjHHQBqc0EU03Ppj06YLp5TJVDjkX865J9HNRmQ+iNQYIuN4TZiP2
s16/MW1F70X9oi8EFwa/9mZiyOHFLbOQEenNxyLHIyPdm3ZUI2W23Rq7yTfPeZtfuabz+OZo44/s
cRHSbvSut9ee8RsOWx0oBkCNj6vDiOl6Ndn3ju+8kTlnq7sLMd2j6tZULvXxeBo5M7getodCkMOC
rSOp2BmIDpDQGxiFzuo598MNgQ3lf3ZyKOkF4NE5mACi0wLxr8J1qlUU37gRN5nXWFjDcaGiK0Kf
7q3uDKJX3xgEMNf+lN/0uf/hd567q7CKImeA35/cX9h7DRAlcDuoAeQlP7HOmFuitKx8XdLvCaPS
xOYvI99oOJO9y7ZLzOBeue45H4G/WSXD/C7yOJkhJ7v+BIwzeRz1sr1VpAjiGvRWPOubusNd3Tsd
wFAj/HRDaD6DFtnMjvovnuL7pMrm59LJnIC2jLeydNs1AwxnPTdxfoiNzt1xJDmOLUaMEZ572CC6
mQOUKrtaqDONOBXgFSPCbUjayaugfGbfefgkQrB+rf1s2PWUrhV/G8YoZDQFkiRPS7hGJgzsydYZ
Y808o5tsBFSvaQNvPTB/SnJh9ZISDKa5HTddsUjrUTvezcVEI61gdQndPMiXgVwDeKNytB1Hc+oT
ySm30AZ9y4daYaOLTXXXg22qaSlzrrqPnEj4laY45dhbsxBsyKWTHwpybUvdJ6gAghBlpsoVbFYE
RUw6lCEFAsvXyiqmL2fMLlzYmLxTndBq/V6mVCzgaNl1eszotzUaHs5cMVM2j7sutl5Giyu+Jj0Z
FlrQgzGCwdEilxYfBCk8sOfdgyLBR6CYH2Yy6tQLsVW6F1J+TIM5DG21pV1qpXt6cVf4JuFZEu0+
yQwj59EFvOSs9FwGKs0qNi0KBARdGRwESWSV+JgqZi9rWFvPmTu0R679YaUy7LVUnoLPUwAvCBtg
YkCAGLsQ1wJcysqTP3T7IeCF+Pl7czsk4qNFONgpx8AOJkZAU2gUXetjj9be66oYtn4nOUv4pAJa
fmOh5u5aumz7GM/V7MhLi049P9W3Uzpy/GRCj9ujeWuXAiVkXWQz+Pw7ElYb5nTOfiwkTrGeKAVo
yYj1eVXVw53JWSxoXeAHWPgDLPv5bu6KeGOORDoYC1yi0XOxmjM5VHr2KYt0jx9VbapKsU8Qxb1m
8UB11VAGrQ/pLV3QzZzYHgt3no9zbdxrPNP2s38fjubJA36DIEhmU8k7FhtWuip6LAwpdpNdMr2Z
Brq0nfjGyKXkESG6G1eyBozzcZhHmmAHbs1mhHyRxVQ7OVSWzNppUg9xiFcipnKXexjvvm555MBH
tbN0md1wjs5umG7SBKjHLz6z08Drb+luNK+yru9I8dPE03h3on6J2vLNBTsAO6Xhlkq75XxtEt2U
Y0Aupllb9gtBqGxLyM1d1wpbOEIXA5SmRXgek6sxhsmxabRij//ky/EtBKrkF5vV+iFX3RYXQLt1
maEdeu3eK61rZH+gKOOzi/VfbYnviw3WRnHo4vTaX/CmATtmEhU25rPOU5SO2hsHrOMWOyAecZzb
YfFmLQwrhPpbV8o7n9shLtkA9OaUX4UX76wOno8QDfzxKGDfwZ4jDJsLTrjD4OpnPRd3dpyj7bu+
tqFgeGmZooxamwjsi8xBqjGScUcZBiTeIUKwVMLVtkOmfRkLS3ymR+8Ywcwb7Pr/EnceO5Ija5Z+
Il5QGM3IrWsRHh5a5IYISa2FkXz6+Zh9Mega4C4GvehFJRJVmVme7nQT5z/nO689ZtrN4Fj4mrpR
nlh5SH/CruwBasuSwbrXZj8ZxVXIvT2h9r+ShTwaA1FviPlre1rPOkO4dOynYjKpSQsSyKJe9KkT
kjxRzxiiZtPfuWG3l3Z+jj0aUNzsjgB6vDOGmqBCbQennK1jNpk2jH2PPGj+JHmMI6ImpZ9aZoPN
jtRA/wSrmUGWvPWk/5o5GayN0jgY0U9iVJyNHDogXfmARHXvtt4+na1dngQMUccYSxwn0JXbMifg
DnsBnvZSjWdK1xpcnaXEhFDSr1ABf04JAUyBui2aY82YYzXRsALVisUkSz9HDiOR+SVIyBzNRh+K
kqiSMk137S2yemmA8IHdtkqi8WdyQOJWlcHqTH0WdNJo008jf0UD/nEGImnKzQ0UpGolWrwmuWOS
TSVvYwN1IoRNiduIUTlIEPYkGKDKQOtLnQnZpBl2Vvhb2MZ7VzWX3uyAZGXVR+cvEznCg+u2iol2
tNNHVHdHhF1ObuSraIN8KCvfu2h3fi/tMT3AryD3AjOa+fVmnCZGeIEwNpyHsWMlW9RtzEcDpg2r
KA6eKPUzHhnsmBkEGpd5IxRXcp3NfPZdl1VJ80AQcRn1qM9cpk4DlRQbR/BwWwFNskPQnUPKoTSQ
EpqRINK7thY7oRvaEAP3gB+Xmgx32MMEfk8Usn4IyG1bO8NX5GBmGONL2KfBlrpCZz3kJ4qJ1N4b
rQt5howeKHReuYBI63BPrRGeKLltiveJTeYYU+yT5vNxwsaGeUL2J+pqG4D5+UHawZfdk3xNiuJb
2TN2Ur9em4ZFs7jbh/sM/lZvAQ3xBNx0oJdvdJu4RMuMc+CG7cZCUG57mmAKNuPttyYPsjXM5r0M
u4s5TNO1yOZ65zDJovMbv9CcAaMas7OTgQOQsxmd8jJ9cYs03fbO8NOYESPKvLxUbfvFZP2hEc7a
FGhvRVZwN5yY6AzFliRue82VWicttVKI7UfhP/lZiiZWRvF+SKD2WVF0OzFg2eHAxTrcVqdYEV9M
GQwEn8SA8CU4+qsN4nu8oheroIkwS9DLoxH1H6/1QLHeOkpI0TrqJQdoscLXV4cNfHNQEgaOlE2P
9gHH+zqZXMsSG8JfX9xrakVIrJFFptRqb9ojX6+8ZiyF8aWW6Te8F2yLmgqtkL46J6NjfJblawa2
b8ND8lpVHewDkrnw3ILdEDNi7LPoIySw6ssBv8tcH+EU8bsc5730OItQcqPWtp08gVdtdtLBxDOH
Xw1LIwVU4T4uM3MjdUb6rTAezHGgwKMy6aUPKLxvwhcv4sQN76U5Fmn1aRnTxSIHzJ1tXLXxIDhr
n4H4n9G8iEpWGWzYESWfs+HzYMKfs6byvfBJpPk6dvmOm+eCS/Oxted3KJ10gns1SDIYPk2Tlwd4
B89+4xz5ArLBDZzRA6V9DPSkqsYeNEY91Scr5EwlBfa7OnF49CbiP5GD4aac5H3UAQ0GhBRuBrw0
UBSmC8v8lveJBxwQapkTGE2qbUuHH1oK8TULpCRs9vt+DNSO5eAwoSYcctrt4uFOyck+GMUcnxTk
q3DS/cOgOQc42jhYLGYMcBiuxq3/YLcpEAY+t+WfKnSu1mQnGygNdEPfwgsUG4G+cBB2dLJhHOxN
KOytVb+khhMc2uVsGdpbnUf+y6zTOyN5SWdb7iZOTDwc5UPQ3nM3pFW9zt4q8sIHrnDwsaZDWVMZ
VnNbzezisQ2tp1W6UGrj1jyPUXtkjv9kW/BrB538cuh/m6v+sfFYhtuufl4gG24zPaeEHE9FgDsO
0jRGPeMQe+RFbVKUPOl4DXpJndfy7eQI9aSC/EYmlV6GPA+JubWD0D/pnlOj0StMNhMHqMLi0Yrx
AFqR/VSqmmJYr/2dBUJ8XQt2jrjkKBIReUyhQzpcac9KDQhp6dKF7PXfYyZvm0HJs7CPibQZOiUh
t0JsXTPOe+oLMKFqWG3ZQMSX8w5jukMjWspbE6RcwahGV8aPETJxb/IU1Bu9nyXGhjGua/xDKr9J
ZPwCGA2Qdb7g1a3yoctBfREcxQRE0B26HI0S3UDVY34nkuYwkdO9mcv2U4zwP9owv6tEHwEoeldp
TJ1rGL1E9WiubDyAu5RkYZAZzO6D6Zr4VNyI4nas/Br+CsikMMA77ETGKhHauR2Ws/GiNJspbU2p
QFTq9vmQvOPtzilyXk/afhYN/3Gk+HCZeR1cZh978uA/PVqRlyL2RIHRgovh3WTmt2cKuAPdcYdv
DUVv+oalaB2HrLwrOFJkTAGPiTXsgrWvouGxcVC/nLA7K1e/DOMwbjvLJshszj2MSB9umFEz7x07
b1EvlnpF0ops9vRUONhk6yUh7YCQidz+rQmBQxRD8puFrbGdQY0Xc/5lRUa5k9xRnWoXKR1sZNc/
J1I/GLNrA0WSgCLJaaIv3TTQffEeiCPRm6/axws8FoyS01RDQHU09mCF+JueMlBrKgtAl9fbXtDN
O/I57srU30gbE2NV+OpSlM+FHZ17JweTyVF+51UB3D+3Wffhci6dq1cCG4AGnCeMaXA3kuReOzk8
VTwyAVkY6iopO2XkBAdyM81WxuiQj87pK6CtWXQc4/TE37E7jAuHM7lpKhPCkMFZxzGXnLPfzYds
kIfcdFG4TPlRlqmB2TCMDlMKXjIuYE2NJMOF59MtZRFbLMKZDjfYpAMCcU7c7EYqdAsbqLGXUbft
I6ylmFo69jAwT+Y2z+qfWsWYObz6zrf84OI/QrZ3HrgjnwxcM3VFHWgadwEpBWQsHs2NpCru4IOH
ZnnymdP3cbMHDnjDqYYwaNzfkdn10baxiBQD7XK9FY1IDfdOm/f7rKPmvlDYN4LIANBgNAI0vEmT
YrebwTGVGk9PgE40mt2jX2MgERiNmUPwj7cFkIVTyvWZZ5RzfFTtyW+s8WLVBpc7+YdYFA5+pZ7H
KJnWVKxzGeV5T9zxe/SM8qA5dq/KGuUQXAB74VxssSE66yk7LPBshsyD2gioQexPr57H941wLnNY
LJrZAP4LMttA4jjQ6fcA6b7R2merqU+R6Gp8vz7NnaTVrYbhrcMgx2uhr2vk/dXfH9KcO8eseFFg
v56T0Ka6SlBbMhb5CwYK9M2ROh0wDmql/SpBOOGGyGzlRN4XgAjn0U1uNeB78DqSVdL8xChv/IY2
mMw3UkabSIsWCa0IS2UDZ5KWiOmcoJlviHQzf84sHir8GbFX3YYdzU2VvrGTnjbnYf6IvZIKnpSx
ZDK8Q3fac4Jm7C5iSJhAyKTnIjoSKgUnFLIOAdPvy/gsQW61PjDbuX3zwS+oZe02Qn0obaQbGvzY
Xyfrluf1Mc/4srUULZkxRdrcnywjxQRHoGI3Fv0RCz8b8jDeULWJpZIilnIAFm0HOtnEHcFlcs0F
VXrce2xA1L0KDhWP3IoWNetIm+NLgL+YqyrvNod2zEoGFPK5fc/brkLjRvhNlxIXMjRGSzULA3Xa
Zaws30Fwwz1QuxiwRHueRIP9lXRHzwVDiII6htS9Nx1Eay/pryQxsy0G0Xpd+oHPJIMSZtg3Yj56
jgYGlru4dRRalCeL8TQq5otNNp4Z994Q3Bq2LRygbSTSowinF1vBDPBMTX8FRTSrOcQqhTi95zbP
rR87Oi6WugFn1lyjpLTWRfCgDby6fWJ8Oz76O/54qK7ZLadFxkomIG6Ak5eZdqoNLYnNCqbrPaD1
c4DbzcsYR2har43Qv8VMkq7rDyyt6ZFMAXmUhsqMlgckz3NYCoCZALirtSD4wzVc4FBruLT2tGS5
1c0ULAruNBy7zvpsgrS/4cvD2pfetxGyR0vP4GouL0PovOm+9Y/4c+4i6mQOYbSr4JXtdBj/Ydyy
07rmrF4XTLBc6MAIiOsp5tuWVhn5Jwx2WT99IJOu9Ny13M00F9DwLs1UDJqyYvgeYKOykv4hnx8K
hrphx+KhBlrJg77ch3gBHXu4MjDf2xOcLVPSBNqAD0hL+cF5p+MswEW1r9UftwHHkWWoJ2FFjGBq
M/vu7w9BDEGr6Yx1hzFxJbeuIpuSdWR4MJ4W2MlIU+U54XwVAaE64D3PNoak1x2KInjkor9wr2Tb
9fFqOiYGqihoKFpqYQg4BD7SSh0CjVbOgZhqBJSBSilmGpKn3is3fzPJ/45H/yP3+/U/CG//x1z2
PwLf/ynivbya//5///er+18Nb1vgc/5zePvxp/jBSf2P7PbyO/4ru21Y1r8c16XRxyExoRzXITr9
X+Ftw1L/coluMzCBFuz4wiWC/+/0tiX/hdQOFUeYpPNN0/H/b3jbsv/lmMpWPn5jxZ7q/39lt61/
Qnhc5UghYX5Ynu2iiCDR/BMDwEWAUOlg3LtWWd1aVvw81kBU8BCwhkjb2kYDV8Jai0MnquCA7NOv
agvaaZG4FmwkEoNudsFiMTI2ZaUglZ20ytr9t3f030/ePxLmBAX/kTDndSreHwQrxduhLOH/P7gC
Qwcg/I3oJhqNS2y3d12AFJXWyTv2eePS18mnn1H96dOCXtE5zU98xiBlqB971VYQNbxgS2Dvyerx
4EVd9p31klrJzH7GWvAcd0TQaSdElsvhL2GSsmvvVzbZHcNVd+37k3einTRYjW7ylkzMK6nnfBJZ
95438XKesmDycjDAgnLWYbqPhSI5MDlnx8xI/c6FIC4CUal49gdQbtJurmXrA6Scl77mUe06XbT7
VmLpIPJ4TrhSOJYMT7Eg3GFz+MNZYw4HHXiPZXAXaqc7m155TN2MVwNERQC42hSXwdEPMxXecEkF
1Q9RD4ql1+aW3O23iS3thoWY8FKYM7QryepxqLuPnOLeSZOCmj/9ncmxu3HiiXJBl3wDE3R6nMgu
mb2k02AU295AuiPDNG3iqPkT+Pp+nqgv6mS8d0TCzQWXwQ5xTJ4t+quzjzApw5sqSDeTnartUE01
HjF8+YON7Suwx2uk03yvWnM8/f1BRjPFulR/UucE6mf2q33QQQhuA1/ddpH/xrUSLCxka0ZNGWPN
kNWOF5n3kOgNENTzhAlWU3WHXvcWqx7TV5181fDlTY2pjp7rXRnGt5LG8ZVb4fT1KiJ1wgAyyiMg
AKrg3q2/60BtQtfeJa2za/76ExhArCJR/VIu+MehGQtDekzAe7A6dO4epTRpo09ZFc5WzH2xuObX
OruzGM6uGCgc6jh+h2/+S3LyJxT93p+DN2NGxMyUujVoNSWIUVyPuIsOUtaSscn0GXc+hAEDT2DC
VFG7fyiCxCQYTxSKc0V0Le+GRHRPI6d/Z2PzyINp39Fqc2pGrMkM+erSO5gBKQy7rD1s+0SDXHtv
SGy8CEvcP5uS02ULHIvBWnPblT0DKM1Uhjk/Tj10FSFeop5TTBw+RTkFkYGdfMqy2wSYWURO/SMu
mcMQcRhVfvNq2+G2KQfjXPmsA03xOjL6YlM7FpW7FnYDYNEj1e1GuFPKrNu3njkiJ5H3qK3maMcn
KF819nUK7JFEP4q8NzaNoR9ZD3ageECjpBb2zf611j4YrnT29moODxR5UiaEo2uRIMWUGat5Ms5h
DjffKG4bpX/KaXywwzFeV1ZLALR7uCwPgWXq85Tia05p1Mym+lMBq82Z9OGBR4cUeMDxB9S/NIvu
pAf/1SMvGVsAZEhM76x40d6WiGBon/wiuUwWcKsoyH5ymofTPpMXR32aXQ19wfoz+uZn3jElTJZk
XOlPi0bL3N6YSpsI13Cys09g7DsDZtO6xHyf0xLiBc2D+0w00qAltvuV/QJZrV5ta3xlxP7UpcOX
i12K0rNtF8gSTLX5EDfTSZVNjY8YrJAbMgU0R3KA7TPeZ5TANnmvAaZSYBe/kpjecSLH0EAQaR3A
PJYxfwxOOm4fMAX6yvR2Q5dIeq2WwCY+XxDlmyYfeR9gd7A8DP2sd43wHxFXfgY3RhpMAWm23LQ0
eskx5IpSJ5T8TDUDoWoRoVyVMn+W31F27+uUAmMzeSkqRQnakMSIGR0H8ZbBfkoQNgARjv+W82z/
a9pcWYFM3EgziJDuqA1YcJ1+76t1JkkTYw3wJye9Bm13U3J1DjWl0N2w9SC/HTRj783I1tRi6Vx5
gUAtC5gLOsneZq8lNXDMMoi4KuXkxOXyYdQt/FtmZZQsVCD4GWgLoV6ZW536Or331eziS/aXgj33
2LMTREultMQbXVyDnBjKGMznYDzmHQ9UoBSlZ7n5JsKj7zFZbluGyhKroy/7u5A5NrcOdaQHlt7W
nliAdKp2m3nWT4/lqMb8L1IlER85gpuqdVeFieOWQOKX7ZrVbhrdmzoE0UpljlcWH65wk1OJxUwL
rKMA0iHaahyurE0zNBYqb1gyKdWcuUnP04cnFH2UfkstNH/uQpegisYcJ/y24Q8zhz13SHNNaQbS
kZ0dScP3PNMXLvEbajrEJm36bVMzXvCVi1QGeGpuHbJ1Ng4mZpacxJP0EQhxRt/AUmQ6tvsZZuym
QUHdeXCxYo9epWgoxvWgJxQAcYMcPLBQBAwmhuYSEE3dDwyXT8p+9o0+Ots12sCcwtTogZbQP1js
s3lDg33OFQ/j1Rw2yT4lextvvQSFvFC9OtJPEMDlZx+MimgjLdwcpPINHN7MyN2izZdsMXZRn7Z1
cw6ig8OmAa113bShd9Sjk95VDLY3beTioA/Hx4HO2imZkn0SMP5Jw6V8tW3ba+XjZgPL/x047Jcw
fbYgDoNnpxgPpt6QfSSplMBMabBIkORHUydZu3fnEf9YO7ubyM/sK+Qtvrz5H3SMO6Wi1yDReosU
+9oDF95WvgX+lmoi08Mq7PShs0sL/O+940IAm10PZIbxxsyV2LgNml7FLHYuXxwzg6U1J2TjEw9h
AGhPLVF95xJJGOwYQw0Hx62mkKUeHzJPZwdvSWnb8FU3hGhhA6i4PUsgurdFn382NVIhz2bAbR/t
uJvJL2bFjzFZ8w3D4fPQzcnOCSIu9iA48ja41cRaehNQa+k41M+bzpLb9h/mug4PdKjjPCycY2wn
4pB6HtKqRYFbd8cprr3/+0NSYg7ocXvV8Xgd4GThdAmrDRS2b89j1EfoiaCv6+vPjsD65C5B7uUF
EXAr8IcFBG//fieB7C0IGXSpoUPz81HHhmaPXLH3upGb6dLiZsbXZvydCv/gqhPM2RsHZXql0xeu
nFs6Cfel75VUxZynxPjFITmeDDRwq5+f4iD/MCp5leOwpy9zgLUZbrVgGjtM9ltDxx7255J0ZQ3J
sPHGlV3zlZo851HY2AABD0EzeEzMKGUZ4C5PIbZDsmhkegD2HCd+5d71CQ1UPkL6mDEW1OzXaOfj
aJ4QeG9DYdqbOl8kqOgyz/xmqVyw7Cq6S7Kx3lW+RrMqZ7W1MeFRjgos22MOl48fxsglWPTZnds4
96PMjY2EoUuca6AvsH2j2yPCBaaIlp2S/qckm7MyAeOB36YKATxki8qnnuTJK8eriyHAidVLN7YE
eCKc1LP88uPgZhwnNHP0n9XcpDeQAXYFgJttpNvfxtgMw4DNeDhg0pIri9akbZXLbxwJp7k0LqWX
UnwnNDElk+MvNQB3EDlpVqIEcHan5t7p28c4xjPhEfWFckJZc+MZV2+UjJ+1Jh5RYMjXCSEZ0k47
eAFU0rbnOqIrwm68z64uOMcadHvlPmKnxr33WFUphnt8c2HXEegLPz0H+weToJuqrIcbWSWnmD8W
ESJkTJciZdaX2kSVBM1sbJhv0pre+us49D/g+lD2Iv5MWWFfPFNpztRo3wPOYeI9DdGDvzBU9CW/
luURC7azK8vgNjAg3wUjAmmYU/E5x7yiSJiM6oOoPESxuyxoKIQD4ngCG3AT86mUUlyo+Xo0+rBY
F633bplMvVCJ9shye6SAiinmDCoj8phq2B0+DhWAwQ4IzVZf5UgtRxkjcOM7obEOLS0tCt4g6mGy
6hRN/E6nlRRa2QGHsHCGdEowLGoLRuWZ/hgiZOeUVYBn94tFn66MGjfyCP3fCYa3sYY48fdfk2H/
RqsncZBec3Joe+4b6uBp75NuyZ1LCPapCMbfkJk/jKtjw7pPleSp9F1MSBW59Dmh5WdIGL6ZLRBF
VzwUC7Skr0qW/5ZYAM2Y69QArd9lT1MpIu5sRb0jb4ZXTg+CKvYWnA7yElRN38MVln5ZHc6+dN0I
YPceDUpV7XqvEDiY2i/xl7nb4nqKkbKDYG1GvuJrGQBbbuXeQ6WLaK+xi5ge4aY/xy3+J+IvP43f
oiVzGDd8PLjU8e2HxVbVDJ3ccQ8llMvnYLAsDiSmVgaTVfdsyZqaFriITftHSQNOeBUtHYKkXOdw
4ybWn6ziV3FJONERAZW+UFDPAvVMShJ3TaACxP4b8tP6ueG8Z2FmaY0QQxoS2zpJsFlX5nVM2umS
c+2LqhpvEhbHqSPpHjEE4CM/2IF6IcfKaoZNFSxZmAS3ZhLJi4k1+xkmJveEqLOOLR1Lk4jlS874
fW4ocKO5kse6fPfrGtLTyJ3XDmOGG1mJLIfHzEi75HGKftvxEslInJBSr6ZB0NElbkMjH1vO8MfT
pgYl4tG7GL+yTcsNURGHBO9piIqnii8caRb8lFQnddsAAfXCBpieZBbQPDAVM6neEcdk53xZVmXj
P4tf7ZhiN+MjrTmN52X9W5GvgzZq3Eu33Ib5KtxGyksuVDbwaiMOaaATSPcLcGAAZstt04DPlvVv
V6FCuip7FjOH3BFwGQfW9NLRwLux2oj0+QFa/d9+RXh0gcf4osa22FN9uvaJaVD/cCJYMb2Fbvpg
iOKqDElzVjtme5fFljfUOzVOeA5VBeXftfhbJ/Zz2WHyRrFHdqHBJQRY0pW0vJhIjWtJBGnLIjdt
w2dW1ZHa8eUEp2CaVu2jSIY/TYKlZJT2vrWSX7g/a99Awg9xOsfee4zXfapcfeXKckOLHjm/rtjx
lXnvmTLguWnLteyY4TSmDeJjoqizdU85bIAbjyW/dEENzfClI+Eyi8To6DbMxygYsMrXMbf0PqqK
a2mHkJndYLrYtu3g493wuLUrJzT+pAaD3DwOwY150943mA0P9CRxeSqWxsnm4HXesMWOu6dPdeJT
MrqNP9n1bsa/Ugpse13ffRVOduaR+KFOePM3E60dIhCyTQAr8b8O2D/oQCETbjKVXSw1577BFlMk
cXefLM8l5lmuepqcevuScNYxevclrXPeSOoYeOnkmCK7WhxAtPfGKZ2jk7NmcdrrOblPcm3tsMUh
plczaEPMCbR4lpjRPzhfLEg8pAGdGNG2G7XgplESFchqyCAcebjhq2/EkDvXE98qUx2w6bk/Vq59
TXtxGgcoExzhbsuUjRBU1WVmIsvRu3hB93KI6uCmDDh0lApER6kGiovxBqxUnv7pOv83L3IX+YN6
Ium80ML37BXGNeUgy1Eov854+yiB/Wor22UeiWGuCOnbkvpALIz8iABV5xQvxZRN64w6xBUGf6rP
+/hIhIBRVlLzBwO7IDdHk0Q58sCUuOZVvqQxwv4zYFYvCtB9PfvlypbTT7dMmAjwyV0CP3205XeJ
hQb+FrlWNyPtuq198jHVuWVetcUPc6bobA9v9WDEwbpw0pMgXltItkMrk7RJ8j2IugH/O5e5uecI
4QywXbjQ42wawr1yQFCwDhOfwfXUGG67mhwCi6ydd21qgGIT2P5opIJQON1yj2pyXLIJO7Gn0yMD
w11aIgUJ6llnTi1kDiit8bXzS/gGg5QlzglofhxrjGIGDRbET/1VB21jnhfJKQYPAdCKVEQ9XIv6
s+u6b+EBO7I5UYYLf10yT8Tin5FeugZVfJPYhPej5pHdaXjqiiNAFMYCqfcELe3TWGzEIqfA03X0
oyciyrGCdA0oFK6DZ1FQkWPm5Cs2ev5nGZNLRI/G4BiF4cabwnPQql1s2Lc1A/BVp5G+2N3Zp6sQ
f1MhvE3rQxMUU5ltTCqt1wxN7+4mt/JvgMszb9Y8B0mPRZZhyp5QYTObjFijuMdDT3xDKT6Meky3
hjE8Ye+tD0LZN8kYP4noQB0Eu0RJeQHebPD4IC6mjIB83/2Fn5cuMWNqL6asIbFvzYdRNXtH32Aj
e6kEYebUsiE5qvA09qLeRB4T3Hj+xR1OEGISr7KkOAGX/au1JHasHuSKexYLe8dMmzM1fEygdYfN
bmA0Ons2Gef+SGIuMEZiQbNPph8hL5fTr+Ge+zi570YT22BJs1cU59EWOXlHbIBkdoZy2CfAvQfJ
QHEJ4sEYozAaxHvTowb7Nlt7ZQsKxdsdw6Gr29rgH2qCjrQpYY61rnVW3zRdQh7epUQKWxVnY5f3
f+0l40cXGi23Qcan7gKqsaVzNQWKcpY9Bbb44+eMz63IfQUovIJw9hmmC8XdxqElBMfQhm/2yLw5
0+zPYoJZOfE0yqPveBAQpf8sIT0kdPoge24at+V2Uos9n/luFtHF6PSOnTx7o/l9w0htjbUp+JaM
Qz22nZ59u3II49t8FjkWxm0+MYabnTuT9tAGv+FqJCCFh9veOEae3cb0a2+WfA0dBB+MPl9rC+Wn
c0mZhYHgQGJgHyCn4zVfk1HcmwbTVmp/fgW0F7tuP9jIrRscWe8C/5Priw23OPDqpBS3GigpS5XB
hwSPhYveHK1+bMDXmGPGZ/yb/LoYvHuNmJgnDUdXtLBQuiDj2ujchJV7jeCv+sYfZUHQCJVqV5Il
IGueMTHRyEKBwJrQczkT2LXOueNPj6J8YFTgb8zGdDbjzFI2EMxATBZHjvbgHjPu8XYWHmJVvsmZ
ylfHRVUk+MoQVnzUeuE6Jc8BeHnCWd5Xmak/xHB/ICahR7nFJ/QkZ34arApV4tU3tFrrwqVJe+bh
6R0IAWVAcIdaEY9ywXdUkY7swXTyGkaiTKmB4GGXn2Y6dFqX0pKgaV5czpgBVN59CAKMA7Vv33fQ
ZBP/dlJuvvob3YYxkaKj+4c5sPbUI4CS41LBBt1z/XQd7ALtyCJtXxuZGadCuLy84TkYXeMBIXZM
PGoJcGRuxRhde0YayO2IYlC/iNa+drkv14lZ2zvHyPZ8I0+x6yBQqS2JYypbu3oPecAC7DRGm0H4
ZzEyewI3Jo95E77Bsbkda6ffKBv5JLYRlUjH0lV2ofbgK59srpWd3KDSDSfZE203nPJSZIuLToNH
qBfXqG1+AlDBE5UUx8HJ9oDybi1IeJwt+aaCKvOKeNfN05Mt6vvZTkN8HgUrZOU9tW0Sb/LFf1y2
6SXMnT1nLfYCxz8ojih2p9rz7A97hcVm3cHKEmP+2VPSsM+c7pqqvVNF94jdM56CDDQYh8NYNOIc
Rll8yf2aEIVx6/cINIPPAi6zlMaknPxKqW5RbbejKzUXTcVFqq8/kow5SRM/NcVccKFtCUra9jUx
VUVXES0Q4+zt/AyTLS3KydarPTgwzrmJo2ifDCUJtqn9HSqElInmwtou8aaCOuh7QZxQ2c26JO2O
t8a5EpB0bgPwtOyZJjHPKL4B+PMFczLeFiL7sHVeXzkJMRYMDok5/LLaepQqrr0KtVTmIj5Q8dXs
+lojDQa4gTscLOchNb4Gkq+o+YgnNHJt2N6qI71rn6Ix54Mw3H09ZxtweTRvB9DYq+CVml4SzJBh
S3ETknShgHi6VPjXaDalkoIZCHWu/vw4z90X/odtOEYdjbz2c9cTdg2ag9VLiK2dc/WSyecunD1G
hkTQMQgW1yNplPYrmvUFnx+XabJqaxqToeAPO8fjI0u69jat2teU2YPFOImDYrb1kPFWbj/ep8Kp
1riCZjjR34yxSN7Oht43XYopp0XZzynKy7CcRHifSNnZPSeGAMgjS1Jbm4jOIA+MMsRO63FV8jH4
YMTCc6aqCnrX1H+zQFBnguFp03HzC4rmZiqKB0GtKBfhGJel6IfrmJX70nTptBz5Ghtq/Kq9kaGg
dKeDM4ov2RkWEEd7C5Vq7XUxXDkf17sVWju//DbJmPNC4N0h7q9TKV4oH6NTknIQhlJ2p7/CO1Qn
60yiFDqYwd7m5wN7N1HpLQCjWy31U90OGCFpJ+uopWc2a+JxzJyXVqWnodXGCcf1GZ7U4EQPkWFB
8Z8pr2gK2L3Wd0mvAKFGj5RdgkKeasZ/zr3dcsqNgWNHsle74aWWw1VhZ+25PMwiieETSUwQxPm5
eY5LwxC6st9qE3Ba5Jxb5djn2DSGU2NRQhXS5BcWJOLXtWP71xwl+koX92bw8+Yix6A8DPZFQphY
kesen8jF+3ep6e9Ye6cnX8ThXRBlNxq9piVe+TzXBj7nRPxJomZ+DVk1qdzFt4fiY+xU3pbvsApw
iLr01uZpgPHMjM5FEVoPltd9gX01lMWcD2QcaXj4CWRddm4Xk3HTMZ25lA19Fv2nP9VUYIjhvhzb
6c4Msq8gkurNKQaxjaRZHSqk7zXk9/pmNA/El9W7O8hpj0hX7rVTR8+Jyk+ZvbdwGXwa8Kw2tDbk
F9fKyQnnJgZFhSvaBBm5N+OHlADer+0G77pT5WtgpdTp0W5/lEP16GcmnuC6qI9Cx/7F53PYLsTl
pzpSLtNKVyNoTOENk5QEI+dsv3RpQUpRvCKdiqsuwQ0SygIHxFxtUL7eJX3vgjoT+YG2VBfSXrX0
nuh24w1G8eo0hOanFLJyaWfftg7rZ9tIJkI9mlW17Opnc+xManw1hVsJTAtX+w9kbKoHJ993mB35
2zRAP0xlbIFKQ45m9LTzXPf/sHcm23Ej2Zb9lVwxLmTBYDA0a73MgfcdSaeTTpGaYFEShb7v8fVv
gy8rUlJJino1qUlNGApRJJ1wwMzuvefskz+kbIwki4G2aavkc+YH1c5MtTu3njmybneiUXfXO3FH
/mcIW8bpDr5PzRx7NzYIjL0vwMJPHRhzJPB7kSZwDPSButf52Mb8l4n1vueYf494UAvYWrMmyXb1
A+njQkOpnzUBvmwV3eekJi7DWrw6nH5oCRFTqFImNIHLzuzwpi66khFSan2AJMyDqcXEl9PnxxvE
UYC6e43PY0tS3BL8f4Ko2XkQPfUDvtk9CUTaksEneBNfgObMGOSH4RkT3SE1NH0/NSw+cRNamBmE
cyhssK5j0T4QeIayQkQrnWPPPs48UmdU+upb1F1YBJJLBoZYD16qxjIf3Yx00VY6j7FP2RRAM7+r
FahZndBANTTvOTBX7lpUdZ2iv81NDiiwbo5xiysybvWboTL7dRAHNwaV0ymegnHVehPhxrJ4Gjs6
IVgMx6Ay90ZBne7UKjsPsv5S1j48ZPaPPg7KTVmiYuTe3dvmFJ3a8WS2vVpFDUGqikU1cdYwgdub
2OCXIbTxWjn1pY/CElxEdwqjoAfMNlwN9Be4zWyLZd58VrG3sajotqk5XV0P54+YxqtNNbvs3dDd
NnFCqlviJks7oZqy3Cp6oc7Oq/S2jhzt8+h8NHXaSWNbRPt4LK+yzRCAeTEWbnskpEQc+8FDy0he
KRTmzH3oOyBgxMyMEkgiFuduVdkjUeTuriqsYItVot8K03osqkHfVob3UfaivmU5YGyVWEh7Szc+
JT3TDK1023Xid/JolVENWPpAxfFSB327x++VkUgQno2+PIXYBNbMPMgHS62TbSdMX0Cou0FPKdg2
hCfY04FJheBKOHjL+R0xEOD6pfNIH8Wib6MaKQ/kGuDczgBShjlR2bXWLGUHgiGWmDBHTjqUT2TP
EDPCfN6httTdNZ6TGpOUOIjA79cG123dDjUdgNzjwIb7yWp8kLrhTi+Y/mv1cAd9fwXzSb/giMj2
IwefMMNOAzaMEV8yDxnxZEObQ2kPuipOaQkO7Qt0NrlKUh0mLQN4hr53kjHLoaXhqOrW2ZUCmOiC
k+NNms1BacUs0PcAPtQh/2r+ENgNvN7SycBgm/WFGSJvoc+ChW+nWNWdT56SGeDxc+sTUI38QMof
8dzzB8H0N+YIxdOnGf1V96cb4j4ZLDWirw65Z09wzCl7yIvtREY+XRCgUIcMvq9mRY6vv0mRhnQx
GC3GHiajsDhMQ1UcAK0RW6ZV87HQUYdwmtQBrhbWCMnd3JaqOiiGRwz8x+AJt0CwSZAys1DNP/f9
h/d+Xh10p9s6zLd5TLp0K6R3NFVuH5iTv7plXmwK9amxJEf/rN+bk7urDSxbwzibHjUM6b2WYq8H
foxjyRbHJLWPqQdurGKPObhTU+x0XfjsOMDV2i65LYWR7z1mrn5bBDexPVXbQi9v2qZA8U041L0h
+5R7ZK0lLNU1bpp1BSNMd/XiIBqixVS50mrKoJK2IhLMtSDEYp0QzrGsbANgCzz4a6puZisv3b0s
Z4qFCDxuxkde6gYaprkPVVScQo0BrjsOxsYS4mvjsRTSrTbvXRf/U2o85H6l3ZEx1T25jOi78KoE
HlXiwl/RhTLYScJTjHW80qpDAGXrRlddMg+0LrYAtNGgBb/R0/k46wP9YhnPbGvGeNlP2J/Zwcb+
GirKCA8rAS0a4uKhgrKJJM7GspjfVLF5Q6cZEHWFVbBTFHaiLPeMRxpmeEnHmB1GM6RUtTZM4kzo
4fQCW1VrqnjVGMoh69q5hFyyIx0+RnifFKjATpbhbUO+nwd8dWVlsOZwgHY3dqF/dQtUgL1zkpqz
q92YISZVAK/vdkyjZh2bEad8HAfJlHkHl9TphdJhgKuyf2yljFZmHJv7PgjOZmWwpdNXT9B1q8bU
Z7ACuy7K4nQaA9gn9MgmmjpbBZFz3dpmvDLM6ZB1EosEIeGpR+4iep9+Iaq6OsKZ8kEAeQLDu9A2
kV+b66hwOmQ35Bcoe9qTrdRicESwI6TW0RbIHLBE1oAZkdg4C9Kq0XLgzkZGvgBKtqSesPhdTFit
QJDUW6EBt67tiFZQMOPmfPiymZHIFegZ2sytGlduRx1UNgLIVBuaa9M6WkGBwTRV265q2NE4gmSM
PO61fDz5SVLedtxbRNVqOzfQaXNa4X00aGcRQ+vygevdJc4JXsluFMI/6C2zwKjOoxUO+muIhuzQ
0OibZVUOZyJ6AKSwC6yZHlgHdhbs+ybdJwJfhGR3moNpYRQzwkmDvcMV3xiNld/0JWlcOFz0kR0V
+qA8j4icVNmMhGLYwzkttNNEZbYXnYPGoMBo1gzcVPY8btQHLDehYkYWy409ICkDobocuuLaKWda
d763632FTXrmQToOJC1BLU4X67ZEVENXlmQZ09SW/H6wnKCf4PB8dJI8uSHOxivuO2Gla+Hot945
8wAEqVtjsOoVMHyGb0QEjwnwFlOP6F/6HAKd3Ai2TZqnHJHspxqn4qLGx8KQwFAbIBQFtFGyv8wk
+jj4rLdNCiOAoz1D2+CuCXxqV6HCVQc1B8HPZAMpCtgkTUDromoYezjhRh/cFcY6ZznYzL5n8aPM
SrCPo7YlAe1o6la6CUg+MaLqACluF3rEwzGuNY9Wfm8n+if8IM0pHPytqxPyigRRR7ttrZEFq20k
x0uiUdmlkZ5sIlFnN1lBJJiVfMi59NjSv5i1GHaupCHCBD6/yRsIEH7e3JFRHGHZrYOtCkNYqCPp
CY5BglDLIaF2jU3mGl8JBAIonHnaLi6drVFEHOt1Hds/mYJZD1HVAqe3A6e3cAlgXeZgS0+GBgZ4
KvZAhX1KWqQ8Lu88B0Z0NHUQrmpdAFWaWhrgVrGshTunRvjg14vmVph8zwhhyNaXto3/CX0+Vcy1
7jpt1xv6XO+TGNn2wKiIaFnaka6dagF/LaU0FClViSRCQVP5fQdpadFaEQNwBnSON+uKuQz7ck4R
drObeBiCpwsA8RTBDOr/Uad3FHaJAl8iatxBn+OuTteT1/JO0+apkYGZmLpJCfcJrRk+dcbVcTUP
crmu2PUxsFFnUH0awefAcKNPvomslM2uPlWl+dgzQmCZ0IujHVSPYcUC6+DeqYYaJktemnsGm4wW
R/K7zY7EOC0A/OKn1g3HdkZJWFxD1T7JrDlNfru1FHit1ow+2hpWE7dHP+XToy3Dr8Uw2msOsUvN
CpnsczQ5EIB4TV3vK9w+LFM+G2HILI8uDzUC+dukEw7mtgvND6FktmQItYvykAFZ7DzXjSkeoJix
83JOjQzsNLUH6HoEkLLFqnrvtuoOtCbYZjdz7saxKVgqomfVNNFGr+aeE9u/6Wby0YU1lKr60pq4
THAhEVsAfiA2k5kZyRsLbRM7MTI7i/RV9LD3IciRfVdrr8Rc1yvCI8Klb5KUOuQY+2pKO5+nRSGO
xAgf3U9e/lR2U3ETOcFthv9wYQ024DyyW1ZhiB0ioh/NpqHX6giXiK+e7Fu/np5JrsgPWDcfkhq7
mdkgq4rEfYWbZdeM4RfSz/VgGm41i5WlmV8ES/B0FFnEFEaABUtSJGXzhwklzLB7/6MFvdojgQZZ
sIekWcIcI6203yU+P8vipZK4WJFfwNKO48xgMiG0545wlhBxw5j4nz2sxUuz0kpOexbMaN0+a7Ah
qCY+dBihqbjDoXrxajkelN7+6wOqE7IgvaZnvXcqiPC8B5XTRzsPP8vaNkgBJCiAg8X8IS/T+uD1
Lt1YywN9gysbXGSFMduRwR1d+0d3ioJtWRKXkGjMYPG+H94/vH85XYB59NWTsTB/Qivr6uD8+U/e
/zfPJxq2ob+Rk58zQXEvqM6YY9Fr0twPwkObmfsJYpQaYVExpB9bGAFwWRxS1qeTqrtXOwKdlHvp
1U1HAqhBq+GNndj+SkbLBkeK8LOk/5lYqIB8bUbnHerSfHJaSgoHb3eWdIcUzSOxnQvNCJ5HGTYL
KyQ0Be6INCUgkwTzk5cXJfIO0E81ALoT7kHIbzY6O+ncyJbBnl9kbFvj9InZidiNDpoK2hXNxu7Z
L7H0wYSRFQOsunzUXHJeVDJg4PfN207ru2Mbl/1Gtvm4ynMbnY0cEDexnq8qqW/gcrfbrH3Bsc+J
H/ib3cDMmmyo/VavcfLx1A1TUlItu42Vfi3kwKy4JtMOpevW70HPOV20D9K2euuYQLiYLiZqhm0m
uvtAV9ghEUPASmtXuUUKNWX1Vhig7a1ExnNY3FfXJq/Jc6pTIWsIosrVDlVx7lwKFc9Q0ZbVjRPc
xFIhcOFSGYzmhjmbtXR8dasqiteeA/XQuqsIehmmcXSANTFVdDHIAl2OyzRwXsrCyq+RKA0UCewA
gnR1G7Hd1csl8qkSwKXlDODIROFdmgGtgFUtMrc51uQ/rbW4eM5CDnx61g97Jyy2Y1iYN6q4V0OU
wg9rrllI8zLGS5J0EP0DX5d0Pu2rlxjPY3d2MsGctIjae9ONPFIo0DhR+b+CrKwvcUL/oy0OeV/4
W/CQl0DiNbXS+dRn9HD0gcySKktwGIujgTh/j0Pt69wwYXg3b4IjbDaeBirOGDBllDWrtp/OrZih
7DYLT0xa0ikjBkKEZrvUZx1NZGfk77iYusKuOFe8ntsSEJhyd4WlUD5POgucCaxf1CQHVajoYZ7d
agb7qSokLRdN3/k8f8iGnwmn4PqbvWBkNz41rSYPIZnjQYTHb+zWRXYsGjqfrgjvyohdBrsjqhfC
c7qIBjIJPD7UM4JOkejN3PJp4w8Ud3EwOiuGYdDh6DyOMWAMGbLD9rnPicXG4AKd3S3tVVUAq486
xOxoEnmvCuJo8lbbJqMzbYtqPKe9CtCPoWd//4XJe0YTaZYwW3hUoDpdzIrqPerQo+p2Y50HP32Z
0FKQSfIBr0IeVyMdTlBG9KSQokaHzspQ+yIHwfmq3dDyDrauHL4w10wwwH0BNjOuOIlD8gubXV4Y
h0QMakM/n+9j3LU9DCO8VvdIiT9Z5RTfkSyCk4A8nCzQzkbhvCAqhJDdpq+5W8SHtMyXc2shzjMQ
dl2CZM1qP6ToEihS/U9JCyGwGAWeEJNJc2HF9zonOogBXXZjBxM+0P5j1+EfghtItgeTVc2F9MRO
EdDlWKEdTvgncwXrIKGS6alwQnMvJu0hRf6gdTAK8gFcjubaZwnRExdtXR7zEahH2OorzpovEyOZ
RRUOjJyEsmlRp8+yp0fnirt0yGOGTOUpUFguRk0jOdNtIhKo25M1cGO107gbbfCOLdOdDe1pnEVD
cx+W2g3p6NS6tChWfeIOdA37Fd4z4GmUa6GLQqyBeLfJjG7TMwns3FcI2DPqFhFK2FM8VwmKsUm+
ujbWpdhDf9S5b2bLEw1d4yg4udCL6s1bh7MZZo3k6xBO4ZYpAzgJDf2HSik8Q0VPJMf4OpdChDcT
DFCDEyFELnQiuWEpY5/zrIE4EJHdusbq/auMGViZgNayHSMEmEwpZYfg+9F+Aa4gDJP8iTtJirE2
zS5Vg/M4JxaTCR+N4qZNyViw23FFV2GFdN8lxZAHALW1oBU70GDy0OFaz5igygNJKWJpA0FY1WTZ
LLFj7a0SmDYuC7nAmfmh9MHDJVr6UZhNB8g/0paafsg1zTxtB8mGhV5fZJSxeqMx2aE2BdmOZtyf
LQox6YOnPLioDsQrsrJmORiQALJWPmidf8n68M1iWAajGKEELSC0ooSfeOk6b2lq2C1T3yIHkmog
TR4itqB0MvYek7fFSLjzxm5aVL/yPkfwvooFAUUOcddIofKV11IU9JJlcHwOtBhjAVPetXqPhwxR
0pB4Reh8Fq9NkqkhLLmLvjxg+pb7Hli+04z+pfAfRojbwmd/h0CXXOhxFSC6j/apE2V1yltvD5Hx
g5REH9M0zmglveUzGmEY8Va5NjNXAgOCfcIQt+tjd1vDEl9AnHtDWu0RpBR+diqdR6+hlGl9iB2N
Ft0XE+HHZh3EC1ki3nTolQeBfAhHCQraOPOzpBUPp4IktYXej89hPWULlGr50RXOPcqlat/6AJCY
1V2MEjuCQ5eIELE4WJWzEjP0fQzf4Yj0kZBCRXoFTZHoi0nCC3Wpt3nvRAZB01DWgfdN55o6Ybzr
FYIzHkQ6Z8w+y8o6t/RHj0D91+0I3zJr1QPpl8xLq3RLM3+4qY36xkjNDybiZGiOxlIrjBH/g7ib
zV6WJWDE4CHUPcbWzhhf/aAl2UVnqyHob6bcOifg0mirIhwTKRZ8eHir0mQ0nRCCCCozPftIcDaa
G3TcV2hTS009StMOV4YHYWJCOqVbajoHIgy26L9PpWSP4zX6hzIg/cdVt4nOPdlIvVr3AW3GA+GJ
XMci3HlVJs+mrnPeMV79ZCC+1EOjNrjuTe51tM89XPiYLlbcs+Q8VtUd3LMHhzzR3dRNGx4he1XH
3FujFlwrrBwHmrj0BFI2R38/cElbbuICHQoLpjyiOYfmZbFkxhEdG5tCnBuI0YptARDt9FHsXdP+
ikBxWjhzFmtPAsxA6Pw26L4KmOknMBIKbGf4gKrkhSyFdgc8YezSccXKTIvPsqMtEo9liQMAAUO1
lj5nssQjtcFLsICJeeMZy+7WnoPxKAVpRkaxf8K+hSeU0xaTb/qKBftyVGisRRJH3ggxQULknxB/
2argDKD3LqW9xSPkouaaCtp3A4JWaltyC0A4Y5Ig2oEngSdLeYguzblDMbHBLjzd+SiqvrsprPuR
HWBjhix85iCgucB9JjZpemk0E7KHSM5G1JPvBgB+LW/hbaVwHE7UFdE+Q+KUNX69LdzhOmK3XLm+
DAm2iZ+skcltbdly7TpV8djoN0W8K6Do3ehIK2huy3hT1vFtN5ASUij6bZxu82OOhGE9RWbJeMn3
UBAYw72mMZKFaVCUmkPpZy7yJpxucgDn2EUz0ki0bqv11kedYLZlk5YvFZKUY4ZfxUPfxilir3ph
Lf3yow3aZT3Z6i1xG2IeUrj0WD3NHQMkzAlZfkJjREceGzVqzxiYYJmXKxBA5LDM4wQErXe5r9E0
MqpHC0lEB4rspjrGydAv8qFDx4jH1IVfsy91kMDCOiQS90hRNO6hGzm/wm57xtZX3XeauiPYwCPA
bpo1jNGxmU8biJKY6fk8le2EvoRddUnvHFQ0KJoVkQSI7XMO1cHMAwtktc0l8p9Qtiy/pLa6eKkF
2RirSXfmsT1wT2XKhmtsguNM/YVndPU2YMiMovQhZSi0rWW6TxlP73XpA2zM8h2NG59eCeSPzPPW
k988E4yILLzJZkkF16kJMqwmgChCE2z9hM67js21nYmj7wfPuNKJ4ZpAK3eNjbGCAw5bfEq0Vt8l
x/c/gWRZtOw8hGdxX5U1h5pwvLVY+1eZT6eS6ODuBsnysuCvQxUGFzNwz1FzKEXYb736hOmJ3dFq
jsitrCvOSAfyNY1gWbm7fnKjXZLF+srP3uJkxjlZyCJd3/7gEx9M5ke/M/Up3iiRPfZfiTMlN2vs
riN76KoyGO1arfs5D8uESXxtnorwbHXqk0ppDeYMlmmCBPe1Eme61t5x0rzgXjWVvrc0+QIOazuV
ApJ6ADuQ3NSjTho3R2XEhcGcBZrYNHMbBx6D9L0TceVPpSzue3DTywnmXk9fhLCo+lOmrE1dMFog
74WHvamTmxEFNXoD+k7YfWhWBWGD/yxYZZ7u3khxamPmqrh3nzjBSjQPznNITwW5IereCPQ47PRq
4+oSsJw53aHBp1HmgRymuQYlzq0uwTRS6jTecxXPD0Jt1nTN3WtsEMRbB9NSh4pLLEl4qzXVE9sY
tx9kcf1R+SPLm2Xe9v3cA0ULudXigF8YPjniEtbcMswB9psudOzpg54kwPpiiUYaGxFYTY41cUOi
AUPXZc+bPnqxvjWmVL8woz32NE8Oju8BBLWXGrvCS9YIe1VWbO5GSUEfNIb2MBgGFG2LJRwd/4Yv
WRF8+Nihi1obqbXNepEe8A+khyZWt0zykJ0PwQ4Vygdw7YsJ88HJ5kFqFF+QpOqllgNeY0c9pZlN
UdCQcN7BLllTMpLVNslhnzCgiy3DOKREdlmFvK2te3+svua984DXpOGp77IAiCrBLguXBD2cwmwd
y6kqnru2VizPr+8jwFDF+aELPZJ2euh4W1DoDDYTGqTvn3n/4BnYpqJm+BDPPaGhbnLqboee0Psf
ozghNSbAeGH0DR2kJMF4MNQsskTXkd5z7ZGWHtqIAzfST8Cs89e/f6f3D+H8PTMNC/zoMN0Pm5cq
C/AYpd5hMMb7gVbXspcRzUytqnbFZOzcyLyU/eDS0+A9BI5pYzmwpIvlu3yQlt5jtc/gVL9fccet
jugKUjBf48ycex3JTCBwQeH0Na8ZWmTS21OOhT70qGxuNL1/6O2Wb/3+R3B4jO3yY8otyfC986fj
+wf4wqzI6ARysuCYA1fPgYWwqSa84jhWOGhYiVhjUDAddVngeIua/cxF5LEjG6lDLlgiqjLtimMF
/f9eRzoHyBFSUTVb28p6adpTTUe7WqV2cSgL+9p2487MhmBTTt3Om2AW5KVtbHw92MbuFK7RoZ2K
GJe7FgFX0yGqwMkb7riLnlEInAcq3qXm1hdvtLC81EAj4QuBa0Kv1Tu7mD11IeYF03J0UmOazlnC
j4LhlL8Jkx1HNzsSX2BkVfgiHdw/zMBWTZjtxhCxnkpXg0HjdGyJi5oExkAOo9RcAUfABVYRrKVV
AbYWlNkqLuZ0hrLAqNDbR7dcDOUldD1k18y7YdPvoyEh35SncBmKttsOrX+tEmY3Ef436rnrZDto
6OLHNExe4oLWXpjBrQhJC+0C7CF9dOS1PbL44EAjeLfB1ToGHCmTuWp0E/6doJh10bra6HsDkrcY
X0/OuuioCORE9qsCPjGo6Y7M52dT4EQBCX4C6jxsSl3pO83UnwKtk4skaLJ1SYu5gC25ZU50rxIb
tS2RGk71WtmVtepJZkP/pp+nybsSArONU1kA+2W1SXpgkmmE8AupwzMj8I5pm7+NeiYnoT0hE0C0
Z5ZkR0/MJEwQoW6ePkUdlO3cKa5uEH7GxPHFVFCFfXb8Ch+BUEG5aMAX1EgS1lVNF8NHO7ExnHyv
huxR9Va+zue8P+GEj35FnhgTfiQyRdIgR12OMfOzvCDPANzTQuCRQPxCf7sdmOwzVNKm+iQYBW9m
Wc+28v2DZ020pTtgP0HAfrOgyY3L06qvjVv7O80o8Va7uBak9pRO7JQjqLZF58svWqC5O7OL8al4
zUlvq2o/ePW2NCqOJ/2inIIM3Kl1n/mOt9fT8mzZeAqx2ifQgxBroLoG6IfmnKg6349uB6Pn6vZM
pd+RLP+fBvQ4Fm//+ONz3mZNNV7e/DDPvmX7uLZlKgUl59dEIPIDv+R/+59/e3yN32iIpq8//fr/
4gMJKf7u2BKMj2kZPP2W8ce/8EDvn7FMYeimIyVSOPNPOpC0/26YkoUGe4Vh0+oG6lPnbRP844/5
U5KX6OhCN5TkG/7xz/+AqeS/5d8Rnv79/99ydwQ/vciTOc50/+Uff9iONJXpGCZtYtuQCpT793Qg
Q3dx22LAuSdEMjKvAzaCKmacYxOShc4pJ9I7Dyiv0Z0BFiRxt1p8c+V+Qv4R33N//vdXIL5/BYHX
xNJlobsvMVbOa1WdkUjhsFzdjHs1Y8XK+7D9mIJrayz489qX//59/n+GtHoktClP/+M7gtX7tf+T
Z/XPX36j776o/uf7N+Et+n+JvRIOd9Wvb/Lza/X6+S35275OXrMv9be3+PtX/uv2hlbFPeiCWhdI
ZoAs/nl7A8ZiOKwc22bUDV2TN/5/wa/sv3PXY8FykZAp03DtP29vof5uMdSF62sieVbckf+t25tH
6JvbWzMYSJuOUIb1/U3FGD8k5KSrD6qKbiOAl6aFTiFyjn1EvxuO0Bm9JdkotLCyrNpCnnkNxnet
M22KQu6+uXA/ucet+R7+91P275cBGqz4/HoJM7/+xx/ifwyqMXLG8PUhKnTmb6WPQg2TXuOm2dEJ
2k2bVw6ZkWw2cmxOOBUQXJg1zIKp/VJGxlPC2d9rI4Y7nXgF4eEvhEYSnF0jtglpQHPuThhdM/GN
gvGJQzPm1imKiQ2LLgaA9YsgLmPhpaSDtuFLXU5PgAr3JMve0sbbB0mKYWCo4KkTlA3DT1PrycmJ
TSh5ka05vSm2ID/NycXxz+VYbyS7aKAnj7R/bnEa2gywA3It5uFQr/SXUhOfM+JLXVmcBo9ociNv
9pRjD6NiNpLThSUHlXPU76+u5G756dWd3/xvri4qJ0tryqE7uBHVcjebHpABY5owLkzMeBlMXcC/
vGsEMSIuQg82YRG95AhGcx8nocmUr6spm+3+1Sg6tSwVDkzRVIu2uqUEpTwYcgbtCUKmrE/3vV/E
q9gkbK+oTy7j9nVF74/xG1Bs8qUTWnIjxQBSTVtk9ETt7r5Ekfv7X9eYb5qf3UzzQvrNrwu4S+9i
ze0Oo9efkyQ4RuBEFqWKCWjMaO+YEJUD5dkfPAnIcLT7FzNMIqo8+l3zHL636MrT9MXhs1Wu8bl1
SN2YanRuJMo8w9glGciM1cEP/uthaH2acX/x2r/fbv79IMx//81rj3NCLyJNpwXt+Ts3FAcZ9XfI
9Le66V1C3KKtMzzZbvJCOtKTFTeQaANEEz24Q3oVxIBhRSrLZNVz7y5SV5xcCVHazi+gQdHMT4ff
v04xrw8/u8Y/bkZZEagYBcihbZk44V8STr3x2rkdIkjHGqCbK24eJ39MZPQwVTRFPOaZnOfQ4uYA
R3OYpJqVn37/en71lv+wOzeFIIXESqu5FGZWzJi0/Rx0zv/luyJ+QAOS02tFvl5VB4QzJ5TCpxrA
NrCYqVmpDkIY4VQ0FXQLeYkpGINzrwfkXcIDTx/8FJgO8JI72qnHtmYsQsbWVio6pnYSvuhJ/CCM
Guy6/fb7a8GG8rO35p1z+M0tBNIoQ4OPdlWJtwGKpum/YeBYALZbKOUjOZZ/cVlmpuNPf9K83nzz
kxSrYZiGLTj4vN/P8DkmRlwif9sxwq5adex1+EjmDMsfl7//5YxfPCDvN+Q3P9Njx8g4cMGAwNBk
js4ximmZuCSOLOre+hoj8kLnPGjX2KcLOEa7yFKbSrcuLURwqKWg+9uQOePQ4ddNfP05IrtzUVfd
J5dklQX4amSZNubZv3i9v7gzxfz337xeS42a5Y1OcUBr/0LT0FgYIVrS0oQlx9vx2qFQypv8MU3c
a8A6tXTM9ENloJpCmFAs2W/WiMoanLD9CvHTiln5Ekgb0vjwc8kC3o/wWzl2kL8ltDXSn5u/eOG/
2DTED5vG5NRlTy+3PNhFCW08v40pr2ug3oa0HqvAp0VMNwjhvEFwEvFlCezxsCM6mqC2Vml3lVPu
iHbE/Fi+gLlaFDSAy6Jfa3lIk3N4bXMQMlV4GlX0wAhC/4ubcj75//Sm/GH1zzItGVPwzIe4kpTa
zOy0lgkSWmusp3D5b91+stb+SEhXMLQQQXpsYJafvxFSH0Gx6xtiYH0mJCAh8QkQdWLjbYx9c+Gm
BpY2D58eblG5lnWyJfgw3SSGd9X66El64jrm8qMrWoRfcbJFHP/KqCOg91KBydFfw0HPV8IecQLa
7QqozxWF/F/84j/UCX9uHe8VzDd3GlTQxiHPkgz6KFhaGUxpZKep5SKoETvaPbdx9cz7yaRPbswK
bGZmzXwqbfX7G+ZXZzjxw5aQOU3VGtyzhxgZwjKZRvhOKecjC+7HueDQ4Zox+xQNlFWV65dYmp8L
TN/LEOkBGm8mBtSbCx0bPgRCFFQuAQSEOy8GhTdiFngszVTA/Ssq3qcAWs6qmJp7nCL+JjTA5qfW
StJPSyGMm2AaYP0DcoLSopjylC6zZuPkFMT6upq/I2TxdTI0AludjmRE7GccGCdCj1MTBzItVm5N
EOdeSSJNZfSbDsSnIkSZU4R3ViNzLJlrt13WXIEofwhk/JKE2QnP+M5M8hN01V1BONLQW9WmDMyX
319h41fr7Q+7nK3XvWN1RnvQcRQvar98rDus/kVnsulJ9E1DgJFeVnSUtBb+Fbp/0mZZMmfUFQF1
HFSWTWy+ukwkVmiPEOx6Pgq/pjlU7J+IODk4//61mr84IOg/bJkdMeVlJ9vuoMMoaNLL0N3KIjub
gEjytL0jcQJXf3UieEVfAW9Hqx9vW3s6Q4tfIQRZusa+lDRtUnQ4wfS1GtVne2ouUVAc86zelTPR
w0FfZJu7apLbxPT5Tb1DZJjwS2OGPx9Hy4IiSMrTaFeX2LKPRlWfPYCvmnGfWCewCviiL6r4OBj2
xrdYvYJk/fvf/lfvFMXZd6u+N41JGPQde7DmmluJbuyhjLgjGlGFe+EA1PYcIDq5DnM+J3OQ+xEN
zORuW6FAyGuVT6wuw7cwzcCk6wiUZOkwXjE6QiAhR+3qEfrHX7zYXxRf+g/buDY6QvfZYw5RGisD
IPuIudeKxps6zu0n6C/9CoomOB0Jt9zMqbJ8Nz+ZDMUudRZCSQpUEJ6dMGof+hT5PcK96sbtsF06
GejavJeQGos0WVr12+9f8twT+tkiT2/nu+s7DtCjNOXmtJxxOU8mCJC4ia1dXIdi07lQZmRQNOuK
0/NqNOG5dyleAatVUE398hRN4cUuvTs1Ta8oNgnQVRyliwSu6tBa5Fliz1uEJmMhObs7ksSG12gb
xIoYOHswhEIKjDEE1CJ8aV3/3OQpYmwfvnumxfFOGiWBFRqysyTgE6VImQbrI+Ompplj4KOL8jgH
zgdJD9XlikyvXTcmL04VnMNebAuT0GDPDLh9/VsHAJA10HwiqwSiCBRrBoUjaUxVN5/zddLH6876
0MSocjw799ekODdLA0Xo2ga9u/n9Ff/lHf3DOUaUsdVS0RZoZzEcFgXlRV33ZGD1qQersgHO5PsA
J/wsn9aNVkxLMaAWczMsSrlkqFTm4j+ZO7PmSJE0i/4i2nBwcHgNYg9JoV2ZesGUUoodnH359XOo
6Yeemq4pm5exeSmzLuuslCLA/VvuPfctm5vXRDqvI7tjDJu4N6PMPaFxibdzaYu/uYnEX5Qu5p9K
FySQpcTrlZ+zzHuLh+69m/jcHdN8lY3zgVfiXvnum2Wpt4INBFuk7sD+gCPRNdhOlKxtams1goqP
OU0e/+cP8K86JvNPdYnN2RpPqmTEwaqYZKIUIUzCGvAptMsjdvvx1bEgOUKrcHaxkHgL0hKlNbEV
DWkd6sCZsu4DmSDdRiECs6YPo795nf7yA1tfs38pHaxhZo8LeYiWlsm6aa86MruNDnbuOjvKpwmb
K3gBw72ypTM3i09Wnes65k4VdHtTPslr3Ffm3hh7i9kCI3bNQ/g3V8kfBcS/6TXNPxUWYikJ2ugF
2a9oTuqsgSwH9mNVqrVE3YAXdXnL+1Lu7c4JChE//M039leP0Z+u28IqTGHl83gOE4GbNTyYRJmj
iPEuMbS6UJqH1ve3NeqHbBqI1A5f2jY8WCiqQHJDHZ386bLYXGlxd/mbH+nfF7fS/9OtypfvjMAx
QYQPw4udojq3O5ZpqPnuw3SiyWuZqzhZ+bsw1KXkpLDj6kkyCwhSuTg7G13ZbhYRGgK5RjikH65n
3P3PP5u1vl3//WuS/n+/80zdG1N/7iHXrTOd6D2kWP4Ws/DRTFbt0YpqUkQpP5NkuGSMyjoGbRmt
cZMwH4AcZa6QSxi+Q59AgevGhy5yk60tcoSDbGbd9KdS9HelOe/Kurv+zQ/+78squQ5Z//XpJyHK
USQA92dRDy9O53u7NkVU1RneRjfFT5F175DsO7bk8ixl9+EwiOQukQRV9PFd4RqYtqIKSqiy99HC
c8+HYAXlxHAp8dy/e0fXr/jffbx/uvJcbSyxMTr92UL4if8jJa1nysieLr/sumcxWUXX1h9fdL68
EoV4IyouOwUbHx4WP11tO8+Lx3VVh2+qoRjrxy06vO7wx4f4f7YM+384/ldcdX89/Q+W359x8vGv
U//1D/xz6O/9w3NN0ye5wmIRJddMif+MvGAbAJ+HZZdPHgZrAsnb8s+hvyP+YRKT4a0Dedf7zzCM
f+60pPePdQsgWHfxxxxHqv/N0N82nf96tCnTEr7HD0HwhkXQBIq1//roL9XEj5Z6JVztgSbMgnjf
leVlbCdU+xrQc5tq/BrmAIUTGkP7VkCID8xkIOjKhp8UewsL5AoZhO3hsy1Iy8L69WqJgjyczt/p
uHjqDCfcLjFi25n6nbyc0DHLHxm0qvHT6Sv87ZPxwB+4mEV6Ul0Ezr+md8xAkEVdWR9rSeZDBdXG
NShCkb4+N2jphSCbHZmJ3adYjzzzg+h6kmEkHkWwdwlOrE0viBWsalrJRlL99XZyhW3mPJamQFSK
Pzo2aDaMENvSPJV7FvDAeTQElaVCrJhyBDnYnqcse2TtnkB2Li551iDKdDEbum0/wkXr0Avr9k5p
Uvzy5EL7yFinZ9DH1bnv8shDgsLUxgwxcmkfU2UOFmRDQOKPKPMAjKkz5Nlvq144NnUOUKT6cn3e
76WFAdoWPzptWYdxXtyA5PUxK30iCourWu0htQNjhMDXlDOTHq4BVksCoakAoTo+cd82MUozyY21
WH4x938jUo2wEsa0Ip3OLUeoD5B1M0fjjybHFyWBZv+O01EeUoGfcUbxFrfIrW2/GLdehDCb/Kuk
EieCpM6Jb5tBUfYvLSioupreAb/PvvvBowbyi14TY11+KSbkvWWKb3UmerQD/QN3dyYoyvvpSYQl
IBvdYxfZD4QI78emeIdnSQLpA/B5kMWYMdGjYszKy1+9p8gKKcVjiv+QDAfQohWT3sbnoAYq1u4J
wcX7YdPuZshpJEhxUHokkAIu3ndDAhE/4Zee/AdngXg35LNBOieOMv8uSeeXprVImKRU9wG6BBnu
jE7AcOUTHuCacTUV6MrHAmT2SFRm5NRxUCdI4PKKp1Ii9mZjtrHOTTe+ReDoNv4AfZ6oVjdZzshp
cWH6qFm76FeJfGkxvPLUj/MpDsM5MGJGX7B5fmpiWNZbeuVZ82lnw3Qnk/rk1NMtKqg7P6q6gwIh
M2qIep49wIclzNGO7kJHAtHdZ2YUnmzunUiRw0JY/IZ394deaGdSEum3HW95gVZ3XpkbskEk7Atz
3aCRxGzk0bkCLC1sQMylQMIXGnVgE1uISi6h2QYykXEx51F/qrvUv+mZi9U9ngXXNJAogu+UbOGi
ObwZIuemH0iznzy1z2dE4UQx7BCGik224G8oBwfx1wxtEInpm6GQemPHvi5MbqJR39aeRgzbZoHK
inXDjaHVygG2OMmKtaoBNNgOkfKWIFzeAbEA59CAkgkjEBKwESHGXr5yJ26IgMXFkvA4NRlUsogu
rvIWPpPZ3etkEbRX3cMcMiSJz0NDFkI8sb1fADmWJfG1bFrIecdaUhgklt9Epha3hIacW6tvj20O
OMOeWEaaRQjCHlNeaz+h/7OPCVEUnHk703Y1Dt3s57iEOxn1SLzZcSJ/QoHn+6AhFQMqEvrww9hE
OYzkOaBM7s/J2A5Hx8HgOaAV3UIiKaMwxaWJ9mtRGEEaJz/DYSXHpEE+Gqr5WhRgp2u4kz7q7kGy
YRQWhGJrPIZgzJS0P8oEWyoRi7t0Wq68xcsWc+LJntRESY80rpUCx1mEoS1ZNbQxUTuw+/vXxa9k
kDvPpUIjSkDn52AyQzV8WhYTQZk/HMFSoCziS1Gr98WT+SdGblRM46OAjM/QtCIZyQgXfvFuOsu7
hpDCUIp77fh3tj19wuLGD2kB6I1FajybuFP08NzMqr2KIRruc93tzc7JLmxZ7qa4qQ7ShvdVFM5u
QO54AYaJJn1iKF241GQN42kowpxTwzC+uI4HokDg2M8aY1fbHmuY3AAqTcDgVj1X7Zq1Kkxjpehu
2Rb317Ry72Cy3wy96I9NPDxYMSqPklByq5E3GejAnXLiqzkbP7oFvrs9cvIOUE9BWuZf/Tgsp2Wp
6YNJ9USIuGHxPF3c1uLWQ+VuSd2d6oo8GDwHIhDsu7eSf+51Dj2hG11gCIv3O+11h1pxACwFbDNY
fvJcQOLFEnAdrJjoN9s7Gq0Gxh8i/rPrR29AyAbKa5e6EulxtqRbdZ0cVj5hK7OdbsKXhDOxzzwc
e2NanzpOtKkX5wk9y4411VGN43vSWnvHIJoNZh4vhQnqfbUnHuI1nHWiWOyqFgZqwro2ayp3A1ht
CTBcHZS/fJvt+GFAigosJUCOEAo9yqvhFWi8fQ9Zc4x4rlYfBXsgRJJ8i3OuL8Lub7JqyI69f/GT
aDkQWpTmzl2t4IAn8P58Oz7hOnknT2Dy7fsciWUwJQTbtpV4ct11Yw6SHNP7mY0OwGbpvVZGhdeO
+D2AfLC43PhR6bHc9wXPuiGOqF6drcSozBpFJjRKaXaT4BxzLdKxUNk+V03sgnFoqi2eXSaLE+d4
S6h8RvjcUbIasjvB1sND29eEHZBCqwJ3OHZob9qClqYbr6HDq8DGGTti5nwkStGe9upjdo2DJ1Jy
O8v+w+qMc76QHGjBrU3ndtohP2Du6eIlI+MF4rNdQ5kfHPB/4FF2BSznYiqs42jzM0xQGnch/8S5
+D5hJcKUjUK7pCzhkh5JJTGTU0WM1k0PJUOsA7seKPB+XGx3QyL8XYhd6DSYZO6QqdVist+10yhO
COo+CtLPTkbuWBtZtbdDQhRlpPuSfHAs4cs43MxCdRu40JyuI+CCWDe3/YQbVYeIP53B+9B2kh/p
mZiuMjLCc2ejGuyRdc5efVl4BczI90+JnM+Lb84nzEE7hAhc2bQrVuViLS2xKekYMlkSY5Fntu9u
ESIrTtlu2MsU2YcX285+is1HP+++ESfkd8gX3r2lnw7DpDJcxeR5c6maR6sDSBfJPalzFnT3rN03
MSlpOnIO7VKnb82AhTWuyEY1lgLc6uIgj6Q+HBgcX4l6OYROwcBF+VcqfECuWX4aRQbJOqflN2Oy
x+N02usONmrms0hMfQKa/vgril5uSaMnTnkCFy0JJn0EXLBbZB0f3XDczY3KKToU/aIsyCycX+Bo
Gk6NBKUomXEMI0azpkg2URn353Qe/GDyZHv0iVoXGekO5KdBRi5Gf+8uy5M7hy2r/xyLAvC9rVGE
Fxxz4xEMdXTO6i8E6Aj5XR2d4ercVIDJD3ChTpWACopBvD1nsrqDCnaDIaC8bSuXAOyIV7/s1Q1D
jL1Zc/+TgdrjK4S1Omb1dBQ6rln0TB90F8utP4rbOi7P2SJL0jppINSsd9I2T+agH3F3eRfPaE45
AB9AhIw98bfUGM8SESNnRfkZ4gi9Gkl0m2RFt68IFWOFBSu2WQDhot1p9iZq142J3G+fDRGfSYOx
SfvbkHg1flDj2Dfq5BRtCcPA+p3DgmH+COpC6rm9pKscRdhuiYw1MUBY9J/tiFGBWLJsO+QwccYc
om9WI4QfZXNDDMAZURK2SrNsdk1tXFOIxHcLSDUcL5ijFePF6re5IIsv3kYfE6oH1aJoW8I3RNNj
OYP8OlNnVanxqltQ/O2ythGTdxhi+LRTnsJMtZuL486niTTrEuUKShrzvUpwQYFnhq9JOi1LMJjq
BZD9LpoOsiFnKQK9uxlcqqUhDiIcAiKvQN1hYfZzkGPzzOkh5qMjiaALBbqVlhyrhvEhuIt9AiF0
V1Syx5JWnbt8WlgZHbpZ6a3FPn/TG+01XehjKiPFUTASvFRDEhjq39Sj+Z6N9CYeEpJAiH+qwbFu
p7A+DnCR0ZMnTZCG4y3uJnqE/LXSyNChZvwCo4brsCGwPrcW7MwGuP+0BQyaESAFIAJasNWl80cO
qnVGbAx/xAxxOPacTujMCCmxjK2nTVj8ES9eWoLiLMeW8jT0fpFCQMSWMz+EWl01vu+gN4ixbUQN
9mZ+8VuNcRcHwZYwF3DAngc7bR07z8a9D7KM9PeNZ61yfZ8IBYROTcdBoJsnVd7P9GW2gbyl1X26
06M5BJDErrNDpvEEwIWfAwQASJZQxcPTmpPM7FRt48ZNt243faq6jE+dxUirKSVaGeZbnriYc/hc
wC9fm8hLT/YqKxd76+tvaeDNdqiSGwH53DHImsczHrWD2IqZoroW1bu2yKD22Pg5juj2pG1c4EQ9
df2U3Rl5V9EnfssXSY24ZToP9mqEGBtrd4+J6jYEbL+diIsSEO7KghVp+tLHUxr4sYJe01B7tqDZ
159gWhwPjyAJijmuosCGCzvlINVavoCdqnMQagtN+uR+GJxg0cDeR2Fx4O+Tv8Of6fA6TlBTwJqC
kCQoIHBAz5Vpv3IwZgCZi3mIavXTH4wAgBth5WP4Smz3r9yhblrp41H8G1GW3EQkPWFvfFg6bnYV
NfoSj+U1kpV/UuTomNysNiwNI0rswHKLhxkV+AYbcWVX4b7p6g/HkO8AXPZODXRnqpiB1nvfEj3Q
d4/d4DB/trP9beDv0zF/bp4GbhrT3Vpui7EbrdimJYwZ3yn2zsjgh/rFmAX6XcdGO+6tVw/0HQ5T
SrBoeRhSGBBZNF6HKrVPROHxvJjDSmDTKLRI166Uf85CH7rMBKPTre7rDPSOPcCKxXb4qTETHHpS
MdgcU2Mp8taj3gJAD7eNzHCiWMhXUICi4HuSQ+eH6XUysbolaL+MuiR/kIGEmRTP0aKvOltZ+D6g
OuNno7KJ04i8bccg67hObmOIKuyzcKxl+jmEaobq+a7t9HAkEpos8bHbCaM5iKQ/EBb8oWTdnDyZ
/ZgWcGy2nH6ynKKT84aLseiPVuPeGazV8WIZ6aXh3ivy6qWLxVfkU87bESnBSYzlKjJI4x6d6jnW
bN1VyHiGVRkciTEPhEXHmc8aprAeQNE3fbU3CnggRmZi0GbT7+TMUJLK9VEe4kNaSuttauTVSWNz
59X6fgZONVjNRxnPeEoKYLzoAaZN4iKRQ/UzCO8jc3OLMKR+Rxt4MJ3e3YRzn+8QgAMwwuOuunvS
AXrKVkyeKQdsB8gvpq0OZDushkGocG7xWiWFeYBRGm5dVX9nSL9aBlAZAKt9o5/K0rJ5MUlcGvGQ
pEIhMKCyxgNSrsHR9aZ1hq9J6PbcUrMGTha/Z1mU4m4gFqr11NHt8zjo9zJckMwA1wxQcJzTRROg
V6+lfVL+tER+VU4L3juSO4O5XUB87YbCBVIxMas+q0QAyK5N/B11Xxg6l24YTqW03dNsAqB3oxwj
kpUMQSyLAqQHu+aqR377QIbQsHWt+Qnd3rav92nMD7Pk09OUub8ak6RzJ8WO71lGYObtz4jgnXWx
P5TRF2gaEh0SxhyLes+Y0jCG+7ZMh9G4Y5Jxho9w57dcltoDXtdWr8Q3Qk5DE8Mo6XH0GN6UYEoU
YKitbNMCESOqx6IWw0Ev8a6JEmf3x//DAgiHM4uk2UjUW9OkC3dJZ3Q0iErMofHYdPtchDXCXV4g
HbovXs+EZeDOp9pu9Zmi/7Zeqvk04+df2qV/yXsjhObVEfDYo7SsVPdsi91ipUtgt/V4Hiqyi/yG
+9ek2+zN1oJE7V3dLm2CRkbvjXQgkTWvKss+s8W6a2NiFYePPE/IXsoz9Ga2RtdS3lFRcIK45FyR
SP+Ce5VcB/JuGDq8xxkY2LFM7zzZFXsnhDa6VM4v+K2/CGFAKUBCVsu/gQaBTvk9q6sT8L18i7ln
6/peSMRWxCgsd5ZDQRZY2M/qzpkKQDowxSuBw9ytnyOSv48uMYmdxLnZNCl8MFStbMv3Q9603PHk
D6zLATprZJXZazT2HbEwyWOFLSjw4ni6iSHJMliNichI0F4sQC5mr+KrRLw98O9J15m3rIXDoyvu
Wo97zEvNBD69Bmoj0zcO2m2WOhHZica941nxZexbjwh7JA7zMkHRMDDnReOpgBgM3sjbWQNnWwvV
22B4wx4J19iSK/xLS3wPLSwImfhtlgndZZbqJ6yyIVt35NvUHYxTzM+sJmQPJXy8V7VmEGGDyh+8
eCtd5jOSSmteMaZW68ntUruHOtcFHABIPXiFWcXFgYBVuAYgwluqO7YnNk4L6If2/AebMsFd5TXQ
JWfg3kb+1ov4yA12TE1JZTW92V4Vb1UEfDvtIUL6srqAyD3GNVWd64CQzR23A7VBYzWk91U6cbDy
H+Zv5oJounyvGHfJnhgiGINvclEtqTHjcsgi6qCe2IAN96gbx+m2IcE+QCfwlmZNASK2YuSe6oNq
yht/crML3e6DluQ/dEv5XtZzfIMA5HUcut8ohzqBZRma0G2ouvKOYK7bkYApJ89umMGLXW0p7Fme
8VGNEbjFnkIMNJ0GrL3L6/atz4bvFqt+EHXZXcrUZ9/5SKdwxTPSpsQFMb3LJk26M6PkAFjqnuIc
HX43+tslIzGmVvzekN5QPjJX8hgoBC4G/Kbj20rn6Xs02HVCNCcjdzhzSdxZpcTUmbTb2odxHBu5
3o6C8RbU7rNZQS9Y0nQPQqrZDsnE5bzoe+bbT6KfuMY0ut3MMaxA+VOyDc2JyRkhO2ouhhe6kWNk
ewuQP1I0R5V+dzz7UTY/9u1IWWum3zwiOrDaBrFDOO45f+YgpmFhBZJsPBOegWGbUDsyF8bMmh45
g1CIGZFBLsoBsK0ZSP0UJyCFBJzHhJjZ9X9NsXw3jeom9vRD1iMz8ZLeCNrM+Frc8r5QXJaRYPLh
LQMz02KPs/LWG+hUVOUcnbJ8hqtOZq+V5rvZuVQ1QZM59C/okvm2fDLKngE7+ND1crSH5NVy937G
8M8sOmNfZHNBxljUHTxiKaN4RKy5WNmaQiA3JkxYs5nz2wimWe1l25Lk8dhKL7x9Fdgj2wiadBiC
4iGr2Jca9fRh9ZRtcBMPKuzN42THezNZYLggaIHex+0cgevIENb5iXaObguHfn086FgKfe2gDm46
YOymVWS3aT9DmMEJciBciuxs39/PzAfJbKJKSfE4+hag8ajP9MGo8sBZMrEXSUceC3SMZgKGLMJn
hzMKKCGProw+7ThlPmICxByq0DooI38ue/oYZFbTBo3dYxfmHCtjqYNkwt9b8JceDZf4pMLz+m3d
yXOcrBJnpBLCY6DUlT5FelyFUM3dLyblFk6JGNTEciqHhNy/FmwNIUGPrpjfdTuMeysB/QWui2H7
eEM9AGZGMIOFsgbPSoSPfMLNHvQIBvNU3XIDiF0lqsexhndHF/YeWUm599IxSLJp24UGDD/nld7i
1vHdKxceNWLjAj8gRBicvzhwchMv5eVvpYewGGXWjpjsz1yOkDkysAcA26/hgHcf0wNP6MBQXTB7
BfEXrrjCXE6HpSsuzCVQzuZZBTNlWh6gwT6R5kEu5oriGVf3bnHK/PHdcqM3X9fTLm7eiMYily2P
UBC3/GlLP8yR+5b0jNhyvCTbWXl3bUId6pq0GdTywdASrizZHmLM9wPdtbANYSNXFoVA3dmERMV9
soM08og58JjnrE0EaYFIeLJgVTZSKfMOZBPdSuzRZqVeitLPW/ERRrNsRVc/xr9MiTd2WQj0bGWE
TLn3m42JXt3kxq3FJR1L0trhpG3GusbdQhwoSj59ZHu5r5byRc6gNdpp2GsrfxPJUF9OQw7UK8P0
ExXEn7tLo/bejdDmV9sxXVpalpRuz8MFapNiAEibwSWyjERwDH206/nuueZARpWsPCbLfi26Kyk5
2JM0IN35bahy8kVZ9wS5pR7HbsDeymcLPpgTrEj9+45pvlk8+90aQzjm/UVESD3DesbgnZTvpoVQ
DBDeORGsnqrW4y9H57AFfvPiTd2zmC03gC7CXEzD3yQ1HSCzYx04SJCMjPbdMjAVpBOPp93cmwi5
ZAscg4VTQbPBnApST/OmHY8gu+LkUaKdNRX6VBEW7g3zfuRZHN3iI03kZ+3WJWN3XrdYue8emeSb
0mjhuXFkDjWPSgMRATtjaW9HhaRmIGh7OxjA21MWSRTu+kkhBd5N0XjPfB4an3UrBLWkAxq3CkPm
oIgTD41PhI1O3mND32bVr6U/ZPVQ7osG7W7R3ZlL3xwsmb0vsf3Nby6CerKeopLeL7SHx5ml5nGI
/O+8mS5WyMgKz7zN/jIMm4d86vHYMOHL+vGxnNMbQ8zctEBt8h76ilueCCRVp9IZaYR9TaxTC9kB
eaF0QI9V63W1zm3LCld9qWqM85K0abc2R4iD1l2MegaFNMGasXT1QbQmJCtcAomxuFvyy+i3mngH
GRxOqL9Pgbtd3EYEpG5tvQJzfOmJgmCkIdu6xnQrNbsK3aK+G83wjVwUOijTfksih2uYPF69pNec
0NKNMccoD4senqXuLlBI77t5+apmOOK2xdKMReEbIUukEvZ2HWQ1aBhP55/d0p7HmZi8duq/884g
wWWkKPFV9mKq2jqV4VOZGOCrnd/Fqt6UVvK2AP0FYyqqNhjxBDkze62Ri48yreEKMpBp2mTFbOsU
EGORyB8DIvcdonJmtxwag//VDeMJOgzifUTCTddg64+XHzrOCAYsJzqN2FM0Big3if59iMyahBZF
QGkWloySGtzti0tyUBUyPMif1wuOoTjKxsSV8sChsF3TU7qf0P5WFBkjz9RqCHUbn+wmmQ9ZDIxA
qRtGcigcdHLmgPlsy2Ev4sY/WK7H/L/wDq0bceaVcx0YkgJdjK9NbrgMnNyrjssH2fdv0qX01lY9
HhDZpkHfgveICGrNpXGLQ/TUjLyNHRE8TRUTT6+ow0MGdCHTr2ZxnqaJcLuogS1UZRRN8GhOVlu8
lj2zhcy33gDOfBupfdFL/wrV4sfYx0Vg53RQkFBuW4qsKqt3TYy0wDKpMaZyBvY8f5kAa5jgn9K5
/ywVs+/6yxkpeTDZw01urDtRF5fU0NUxWYpPrbobnP0ZvrrI3M8O7FroQmKX+OBIKdAJA+/AhZZh
fxqM8Fp63mtMWeX0xo8m9Ek0RKUSOC2RlUXywyaE/ID/kIEEESwlmjVgNjUuTrMg5N6jrQ66CVCE
Sq5KuAqYVnpurNUVXeUbnRln0c77ToOxI8hdkUQK7wTkMpmRMck9BNIUpIAUKyscOTlMMWJ3+A+O
zU4wXurJMekWQSSvZe3AZHwr5H9AKQRfYZHf60luxwKmhZ8rHj3WGGyZsaym2yK1eAPhp/PfzU9T
7H2q3j1PDtu50ffiXUanv7NNdvF91NcrfCggZoTzqiCAbnbMC+St0xwJGhKb32OALtNMVBetlV06
l5bANdiaCyP9GpXhbImERrCadz8mnp29JfmcpV+QySs1mWDm8pFps4MKWWK7VLR7rmsorJ4t68Rm
rTg9uD9gSkuUYpyue1TFrMkzGnfty+VoOZ/agcbIyUqYHROpnetE8mD02Ru8W3KOk7jcTYmGAoff
Lufw2Vn00ntZgt9MoN0keahP1D2on3OCaAzJT6YFLouGEjb/1RgKsc2KKHfYBjM9tlg6OPqV7Lww
GIFKSU4mfn972WZu9lRO3hTA/x7ZSMHRJWp3PFhe+NPa50q/zRCud35HEUZaEcS/zrqZIvtxARHA
tKOEVm5G+TZaj+eIC3xXuc1Wp95TBgxtO6EnYElITebVsO7dGsYvdPRW9aB9TVgZMQ9W3DaBm8X+
tkQXhN0XcYtQactqhocSmvumEoAml9jrAz9iUi5V+OSystTQv7eMA98KAwavmJgwNI+jJMonA+qH
0KH7xmd1Ld1OMdlaekaKyzFtENfPKgW+pg6lFS0BqgpItKI8CfbUZ9cQd2KyXpNm3CALgq9sDJ98
swfpG2jVm/VzA8879B8hTJtx2PU+1KsMIo2nKhAg6Tta0jvA/yD5/MXcsJIHmcN1WYznig1ah9Rn
5/fyB6udRzQD5b7uxdMYPjNpwz7sf63c6Fs3htBFZugTX/QxM/RrqcevZQBv1Lf73qKbtGrW7nWH
mAj5V7FT6VsMcXcjPT5HngyKo2bcT5N909os3C02r2T3ePmGzJBDbTd6b/bZfenYt4ZOqT8rxePn
fpkti83KL3+zFgxv62zXlWs71df0KPKl9md3ixctWV9C+vTdOCYM70y4+RaKqY3QGGIrWyJHE18G
ZyNyjPKtWnLS29gwLBOqHcwMPJY0wfHyNUR4PQtynIXgRyfO6CatO1bo9ksXRvW+NcRt5rW/a05h
YGiKljOBuBr1xkOYxN/p4uIVU965DLt9OnTPdFJO6zD4Qx0AxC3oWNcYbXWnQAjASlL282gzeXRj
1mLWTVEXBXO/9kMMjbtzwEK7gywu2gSzVOBWzgdFHJHeE0EeGPxmAZqbCFMk3E+piKGQDiNVf6Ky
reyZXZ4l6EPBr2yXSQFhTy/xADVVsbuCN+2/ZyL6IrX1dURUJfzqDXQBBpmvJdPFdgDgE1sGRv3c
PTmVfoEW9olQZLoMS+rvfFxdhi2fkAvCayfXNVnKx3zACywTSfEDTxI/BKTR9YxxrFdHYtbtNI61
OLbgB7JZk8IunjJ/+mKeahwMad/mjseo2vW+5koaMPJkjVJnwLo9TOc0KqKDEfW/JoOpOKPm22b9
gjj8YsahWPQ8cpo3rp3nB6tCFJahbEzWQwh/IiBCj5RVQin2ox4eewNNB/v21bFBplZZNCRnuv55
6tOLtTDFR/xI+YTUkPXWoV1lGaa1HvcOuIKW97vKifYTUXvywKJu9Lg8gzA6RM14Snh7eJPhYs9A
hjkJGSnCUf0afwLP8cEPhfnOEKE69DxVG0V5oWvqjDtcPmvEMjPv0iJQSDjYQCgZHxSBNdjpi09h
CkrGdJ4PTUvf6Azdi0+0AhVNNkIlbifUmU6A68nY5uQ4kTiPcYQIEkC17aOVQqOO3Ugg6ukt2OPq
xCwNwt6QXEMZXXLNLs23+KuKkZTojiYMYjaL/du8Hn5MFuuSEjXYBhGHwDmZAx0k3mLTFJyKmmzd
uPQ/HYmQMCuXa5EvkoZ97MglBt3kVj/NAQGIubQHW1XJXkddYPagqToKDoa2/raoZXnjmnwgFv/d
LZ21S6qBxywryPdgPRMgsdrVn66CYmQQqbFJXZRTneJ49Vt5x+pyH1cQscwK5Qi5KctdDPgOYUB9
m6XLi2qqUw1FNCzap2EAf0El4E5jcoMKBa9t756SiPLFdmiYZBN/Icx5K5R1NyYk5JIzmgWmld/y
4RPIayKZ9PzwUHY+t4wvTsjfoQn4pE61dG68j2eSPkVcMBEomQaoqIfzNey9aii2lTO29EjqkgzN
Szji+2riI/l+FSq66hhzX60kWb2xwenzVQ0jT3ayU5VP6Hbt/8KicJtMTAlry9owun9xBrCzngqT
wFqqH7G9riUj50Tm5s4qGRhDRq2gS01vMzqAE1scV7Cf6vmCHroZa5P9rOe3cIx/IIBAO8CcVUwo
3WAjHIyi3bHTjG/G5GfoKX3SM9MIJGWp4T+Cd47iVc/Q89wRLtSeoorRKRATxqszycqdQTZKT+xI
EiY75IPFLrawCzvTbRLhETXX6FY0MehZKBwmSRJkyPak1vTTiixdVLTRxaKHPXuifoa9Gx/svkVd
FROVKletSe8Rl0rSXaOosNbQosxmJgReEtDvmsQ8M/eKrA5AbA/1zor2dV7CEcUzz8Ma/nYz95GW
gZq+bU+Ckykvncd8QXyHAIkiLyQdsShP3Vg9FD4RHTPr/NlkAcP1YYQkkjMppJgjaR1+tPyNjfuz
GVHOIovYuCMT5qwDlzDZDNbb9Csy2Dir/yDvTJbjRrIs+kVIw+zANgKBGDmKoihuYCIpYZ5nfH0f
B7OsJVaWZLVs602ZVaYyE4HB3d97955rMR5C77AZ+cv0O6F4tZb+PGsjJQPMXDX9ATTvMRdmvlX6
vtlGOhKG1CUXBz3sp4VQ2ZmxemI1SJknGL1NONOIIk3cKWEURTnhgYFGX3uSIL4RgnqZg4Mn9oFA
VIURZmMTOWvwumW6r45aA63OYv49Lqeqs6Fwx8g+CF5C+hsTOVMVhKa4w0Ul4nNik1LVbmeIfrnn
8Lvcu3hmoyZJNsxMwE+Iud/08plE9D3CYOx93RqvJtKGtnaS8S9QXI2agAqXbu1EcBXlZd8PR+w+
LznJO4hjCm8cXXRmcNfpZyDnbtBMhkq5y52+3E9KQmTok9u3F6FVEGKM6MtYoU1t8+yrZjdnZoyw
YdCWFOn8IgZx7koiWZbuqmF7M1DFzsT2sh0eA5ihzdQ/Z4JJYxAIHN9QNuhFUpvEtvu5S8K7oZiZ
arZ0X/rMfus58m91I2KO7TzX44DyMK8Y6dHAHFGsV00CxIOg4N5U7tM4ga3ZXcxU+CbthcAh8zDM
8anm3Qh8NpwooI5IuNFjM6NhQW2jA2pGyMxxvktIEtvGiUWDYClfyBrczi2C5tp0HoQV3i9mXHnB
1Lgeu/zTpIjoUiiuDyetOzYEzLERyZFHg+TWeuuI59wFVYK4GxTaPlL0L27Nz1ICNLBGQLEct7d6
r9t7I5qBtFdUzZmOdKpvX/V+vCJ7x0WUh/Ag1cVJj9veb1Wb74zjKnVBgVmHlniYXY0ZJENSSc1d
41AO1WP4hQgTRkyMbuAKfJ1aPlpFqGxQtu2lWjOduqX8gcc6OOBYZvhdKVh+mHViedQyGC5zuRsI
Kag6lix0YnvaRie++Du9Zmhc49NEN0IyUaXQZXQsmZQiWKVJn55NYqBopVLdmpn47phBQWfQJvyo
5X/qqQkoY6Mv3WieWDNuetUwNgy/vptZ/BzEk/CbwTyBpz2GBAttI9tEMkuVQ/uerpXZntzjmMfL
OUS26xkD4q7pFoe1Q2ICHbvZxQOgipG1hG9qI8HZdFpTcjVsJLpFMNzhmsS5neS5p/exs59JhzQt
0pAr7M12jmagNRFFQyG8ssi23RAM5zBqAbVjsCnt3XSKvmQzGlUTDmbVrsPUDCleTEk7ZWZ6UDTx
KR/ZoasqvZ8Fh69i7rg1YeRjSKAHNZA3DSW6Qq3vmMJhOip7qbt50hhymPdd2xxnA6WvY+hYFwI1
2QXE2h0AWj/TPSFxXLmEpXtKQGwC7dc4W2AIYAYbHq1hLLem1AtdQfb8FsbxvZK16jFHFb3I2UkZ
NROsePCtIuLESr+aXsacHjmbfQLz2R3C5tPkxnvZK91FphRAM6GfydDahFNI8q5NxTKJeltW8bUN
8NZL3OhVdzRGX/vMsHOPdtOOPKzv+kLAae1ENBmzb6qKtTceKKVi0r6U0Pa0AruBobe6DNqCERq6
J3RkFyjjxO0Rl5ov4r6FaDjpLla/cnkUXbIQw0p8hstZvtBYpVwp8dH1h3pZwmMWQj/cdspjoKF8
CPSAqFu4CHgJmbpkbEpAnME5I1Hfr6j4KGaupuo3ZHm0SG4IgdArIsVUlU6KqUE+FGCnmxot4nBC
tBfuFgNkZVURFYtL4ip1acjFy6Nu5BuR07pwkAtqhP+2HLs3ziwuIrYAcZbmE6cz1igOgSdOS+Nd
lCKSr4LpwNiRAHtnyPbUzDg73be2ygDmMjAMFw7hUUykL8pTBZR8shSMg5CQUigt9Z6VkRBIwt50
IEkVDBVIDP0PNWRhcGrjPkGNQnX8Fo1sPUaBRIaIIYr/snptydrZRgQJektgX6IF1IPi0LGe2RlA
9xP6rEj9mjYg+sw3XWe8KUSXNK7YjSlWE70r9mUH4VO3670YlK9dwlm5X46uwoiulW0SvEqkMhZA
UkRW4NKcop0daUQzxO2lmxTiAtEgqUU0bUt1b2vgokstnliCkap01tOYEQC7uD+msrWudDSuaoOW
I41ybNr2pYse+zw61ey74eTkXq8sL7YoPkV29FbJ9nreE0YYbInqDk5L3T7i76BLWvqu5T5XjpO/
85j+P9vvdEQ/2NL+swPvKn4bv83/hN/7+x999+KxzIm/DJ32IdEw74TJf5nx3v+Wy5Bd1SzNsIUE
PP3txtOdv3SddABXh3XpaKaJue9vNx5/C1ofaEnYeSboStX6b9x4EgD4k7ETih9+QMp7zRK6YwjD
+WhzNmNUeJodfmWe33MmDF/5HceFjFq8ZMfIYOhnHxkOGrQ1ymt7AnRBd9IJ72t9/uSgySEp75pk
Np950rGtlEPjDM+TWF61avTdIfbrIveXqvcLLfhmdQMyGFf9A3/rg7v9/UdgeRTCBgbMnfnwI8bF
YpqBd+NrmMkgeLV8HAh5VCM60yEp8XV27jXnRnH5m/WIdARKGwABg5bHF0XXr7LUfmxI9frvTan/
ETgJEvS1rOaGCqP7P4WllOCd//xVeN+L/FuT/uxLlf/A375U/S+JRcWNRyqcrtm8iu+2VOcvFYwF
iErSv/lQHAkR+pctVfwlIBDgZBWOxeTDAmDw94dgmX9ZKHQ018XTSrWNzfW/QK06vzqcbSyx2Njx
vfIKadjI3Y+kBDMNTJMghq2yLPOpLrvHMcmMQytLJbcYtEOtLN+GIlv8INBOGB5gb2gPgMHEoekU
r8vgHnVqeUO2hLOd6Z6DJOwvThbgHhDpmbiSbps1+eLTK7yy4ooNoU5AdOQuKVVGOR/6mjJRr/fF
8BJhw93S1Dgx1sTCWKr5Lgi/GHax+C29GpRKMYGPc7MfZkLcikcdJvFctLKHDNXRRUw7uOU5zRHb
tq1NO84IAU0PSwCeCr9B3NDPNXWxeK5r79WpDqC2Fc1RnwSVkdGecPnMfi364XsfUIFyhOOc1z2l
ZMOdzfnajcHrY526djV92tBiofOz9B2hWObr3BcMRZfbwiXfOIbDF6gYCKkHjLjq9vMCvV9Jgu+I
AI6xobSejmoEBjRZkYizLdDXtxR3G8dOlU3b6bc/vYy37371n3m6cgn/abUTnLAYAJu2oYL6Jb1I
fDDdK20zN/Oiq2SWOeewiaNjT7O7M8WeLL1oi1UmuUbyy7jIPhNQ1hxt1KKzi93UUhm6TIjztjA1
OCnUxCwPwOfCwMGANxvPSRE81UbOEUnmQgyZDi2gDe77ShI7ne5OW5CVuDlxG12a0GAqfjjw3i9u
pTx3YCw2hPPd2ksLFdxubXIYCfJrXT9o4y3Bd9exyL64Np7h398Q8St9QPA5stwK1yKARSC1NT9A
SzrKYCVTsxrLBXawKM3oNytIybJReXEc5DKKMXx3AoZFbpRjqZmZ187xPGwXYBQ1ag1CdKzOM7oK
VeKCpCmHt0+fH8+qBZlvmPRdR6bI0kUoZQqGkbnVo/LgoGlovYSkkYxMeNbFMvN65zyMZUlIq/wf
M6eDhdifDyQdOPWJL8tYkjQ9wuKaQ6ZtOgk8F6uaAJrxTdrx3BxHBthbJGrMhk019hyxT4El7jCG
0u2LeKhJfrsIKsCYtoFvYlPSl2z0zdq8lK6a7tsJEPxc1m895rxPUcM8ceSorowNnHGlQ0CsNnva
03ctzbFjOGXBV3ugK2fXTf1ONPiFBP3zm6rL5eZ/gQvvD4a92UA96Rjs9x/AC0RUc30R/b0FpLg/
iljZdfVD1I7LocqV2OtyMtqBmkbnymiPFs2iRHCGxyno7kPmUaKAEhK6Y89BP7waVYOsECW4NcuJ
ZGfHopxA+EYSj4mzC/PN7vfv1cqm/Hj5um44lrCFaQO54ee9/i9aV7erQIMPX2/XFRNIEcie1qS9
VlDmskfQzwsWKjz5KtkKCaF0TZPScA9dVLG+BfltjZvaawdy+CiqusQ0kbp33dFWh+Pvr9X6iCPQ
oOPDIFZdDTEHI/gPOAIcIYwj+6HCCjTy9ZN3w7kGVFBZkpqYMZCwwM2EbZvtdGJvDOEchF4TciSm
Wy0pH4KoPi2DuviIyfAmLIoBDYCVWmHoRyITEheL6qAunGRrWei5rIgsrEVLCNOhCZviUq5pSi3V
VyZZwz4G55nbYA1wmqM5pXvB9HKvziUvgcryDL6Pfh5pXsPw0s35c1jbth+51b0mF1LNKD4NJMFx
kEPUY2QjEehRd8Fn+mjbTUI/3+6YPBRvShhdKYPa72nSFV6NUWjz+7u6Aj9/fQMsgwOZpZMN5JiY
un99A5zFgl8QxNiPJy4sqDCx4O9BG5imOML65tRGpyBieLvJ8nrYGSla2tRYnjMS8NZrdQw+Ukcs
58WlXiqs/47TJL8wy4CrznGW4whnxg8bfmza1PKYfrfrtdVBVLJmMaUMFLTvzDcUU++9oTIHX+Lc
oqg3ML8Y+gm6BkscLMZN27gPwim+Z3mMkd7440ckv/EPtxDILlQO8POao8si4OePaBhb6AwxAw4m
crL9lv4YGXwz/J6oUu9SIzN2dodjwy5UGq/LiN0EWwVEsQCIkvI9UKN5Jxgwe/o4/+HxfiChrneP
h8snY5imAT3/w+O1nTho85H+pVbWV1wluFUoDzt1qHcZ3xmnpXFX49Clj6E+xSYeHnrZ5OJgfsc0
otUU/gwjdFjXqs4LPmfC8NoINZGdyCi282AszGOs5fEPr6UsBT7cU0e3DGYgXLsgIOTXe9q5c9cG
DTY0AdtmC2tixJqtX42uCzi0ZtJTVfrgVYFSHQy3/0GEEkCR31+D/g8LjmPyxmmW6iAjtj88V7IA
y2roG/bU8mGyXPwZPesFsKkHfJ8QJ3r91PXXyqA1l7o09pXDGJ3r3srEIswz08AYscq8JIueRNZN
t0KMwUm+jMxmtFMt2rNmwsdNxnMm97/OILAmIiArSv/wS9x/v5scl8HIGBxIXVlA/no3F02MXQH0
bYsq5sjgjf5y0bp7sxfXY1++cto82gF/oe6gbZpFt0/nhau39A5uIn99wEm2MUPrFlnQEzGRFYoR
1rayt94UlsRNI0/VeoVnSAs4OTlZ13oJtnLMd1gLa+ZaGtmnfKp7ZapeO+oH7LHY8e1AkEISc1wu
WRQzx7wgyW82dkenawIsIg8oWVi/mn2IxaRMfDElAJXV3N3P9fIQzG14FwUa0/2pNZE2Vd97EzdL
3LbI31LsfIX6sC4BdqCQkzKmR+EwbVHnmuubWbhjFEUQmZDYVnq1+Pm4PAauAxI41ZHIoOWf5bae
VaG/BAyOB6W8Q5W3+MLqCDHJEd4qOkzDwHouBkO7j7Ul+NqGwR7PcHIVxmzyiKtzhCt4b/reYkTW
Xa0Pu5nw0DNPbfjemrtqdhklmo3+h89/rah//YxsXS6gusHy5GjGh8WTW5+gR7OnrZFaA8IohONa
7Z4VyqtL/j0kXbNmVHAN//DFYhBw0ifyOHsk2Mii/bJtO8IwWcUGqVFWmVgTFuSnYgbpx32L9eCO
yIKnRL4sOdJtP+UXcCQavXpW37SBvnORuFez2bCz4Kff1j1EoEGnvTdhSd6R7LfBMrv4Q0UDk9RD
v3QZpw6Bo3nVbI5/uBv/cNoh8UNoOiuLLkzaKL9+Bi5hl6VLkPu2Sefpum8JUrSMGqoDGjj5G6Yx
WnyEdN90hyZ5ZiCrtScRb1H8vzi5hcdzsp4s8na2tjy/kR2AAoGhaxmLP+x6iKT+bQG0OZRplM1w
2yjCPyw+qHdNMyAlert0hLROLdrA9cVxHWRBtmV+i0woywocA6dJESJXu9FlMFVUcEJnomSzsPj2
vpubwDaIZkUxgX2BPd4gJ+o4kqM6pM2+IDNt0wFGQAsyv04S6jItaDEWtZeJy6ibA/iiWvq5tDoe
D95HVJ/hp/UTXPIq2o/q8hZalGCl23JkjJFuFeAd4g65j22hX112dtsd+AGtp7jTN9vpyLbGiInc
JzqZhULAN195kmChU/PZB7jG/A7XJJ4zUaCQzpjwy8GFZSmI5Z3xTsUiMVrsVFpRjEcNzeVufQNV
UqKZjWPgD1PzRfQMJega3YzjpF3m0jfCGSdZFl84rTfELqLvMLNjR7bZxc7dAxkE4zXYJzpxMqWt
eEn0DORKanuDAwuktHEkBcAHQB8Q/F0OgXXK2vJTqtSWt9iI19oQZGPtzLB28LFqDWMDPX2JEo5z
Wi7fccYtW1J3n/MiMc+KgWlOGTgaoHSZGdlCRQ6LH1prTWRcTYRsGu191HK0GpPkm5KlrzqnW7UZ
pPUonv0lc3FFSh9mEHVfOIR/HlN0DJOu0SSIG7zvo/Z50GcGsGWBWMopepSQjEysNjiBivPrWAOH
1TXh2e5mPCOB+qCaVP2h2WG95zNd181CJ6KyQD8SDsFprS+nJWpBW21dCyudMkyPMQavQcfcGFUl
JwwgXDmrK2bDBMckgtymRujqsiGsp8UyddRd19GGn8i/jgpUqTPysA3nIx8bhjw0g2YNZ8Tv+PX9
9ZVflxbCXhlWusXtIhdvNJ93aMYcf2lj/E0RLqY8Tmq/TwIkk5wQaxniqRStNwA73rlyQ5pl/QS8
AjlVY2Kq4gtu8JVvNMLKZpRnE8vG1rFfSOrhrskrprLcEcn9FsK2AKtA04mc+APy72Hbmva9mg1A
cRCYY1wiBrkpX3owJDBhSIXLbdYyl1lfy3m0sAZ+vuqgq8KigAAep3Ooqsj7sCEmNcYrErCP9ZBy
D3o0aOun5CzGZ86OKRPOEbvu1L72tnjWKmbIscJAeG6GnRnxGQAwz/Cb2ee56IFLWp3xGVfjJQGC
6zU5Fx3zOO8L6vKbmoTeenRuUjvM7y1lrG+T6ZWcows1IEWnqdZeai3tLgF3v52txfJtRpDzYnj8
8AxcQ/qUm4W7d5b6OgWEc5hMcl0bC3sRasd9X0Qh0jZbeOtKOmkkrRNds+30DiNwhIKxnWb6ShVv
tw3Eaqb2mW/WxpYA2793A0SeQThql6AJbEKNtZc5pskA/7Rjpg8uHLAMvTL5XBV8KBclQRq6vpYi
wFloJiQ36imON8V1sCmUinHVhdEDiW7KPqkqX5soHCa4kVsWRf57cyVPE+GMMpAQOuxcJf0TPLPr
+5JH8lOp4qMVYGbIAkuBdsLDVq3XUFWQhMrdoq8Sd78EX+IWMmQPniIN9NtCt8jW6OEUBD2fv1WO
gE+L5U4sy1s/63jd5R+gI6XsjOm+wh++ZyAKugyY88aQGRlJDy6kMfAiuGaHIsbrKWP9Vn6Fo9bz
VkPDtBgjwcop94zYeYWH9oVDIG9myZ80lbNI4a5oTXBSHII4lkqc8NrQtZFtmCGfik2ijzDQsC8m
MCDvRCWZAqgDk1QofuhGvtW1y0Gd6e8oAyu0MZDuXiG4wa55wIdi4IvSLA9052XuXXPHJNbdC9tg
vc/U5qJNxicDjhB/cEsO9qe18yPkBSoE0jb53HnV4DbXBgLPRJUMfda6nFVQUQmZqTCKA7Obn5dc
cfYdQvB9Fwf37lSeI2sQB2ydX6EQkTvbYCe0VUTzbh11vqa0351C3GN9xAUA3y7GHicTVzXyR/Iv
sR0/Y1PCKMyNxNxyZepgPdbdA7/3MdQ1MvMQ5a9F/boEvHc+zJsC1e65E2G1xUUPR01+0aTC03Rq
R7+N5P/TehQ1av66doKKpmy9SbCSObGX7F2NjUHRM+2lbZIOKAi9W7bLdbFbF8dqsB/SCivCmA43
6/FEz614n2XGUxYVV2Wt3Zeku3hQRVxy+pg7Z8E1qnGsD7JBs64YJssIq8/YHGMNG4asNEIisjPq
O7/VQORbpfOayCOqmkYP5L0gruTPqB0v3LqS1DFlCNgmqsE8MHdmDde3zumn1VW/CxKx53Pv5Uh/
a9m83JnBb+zF8DjZQ/m+2r4/YPm5rmsmInIfOhp6ArlCdqoBFmciBRjz5robrItzhN8Jz+J90Ljx
1hZdt6spoI4pHi8130dY+E7M7SFKT0vhzUp7xqFGfKyaPq83eT3Mq7LsmJKQnDVteu56b9041opk
mo2bVgXtn4/EMURYAqjN1AO0GUbqoLQ2elTTza34qpKKLVSxqRCqllXOcISH7iBuk+KksDjD2E56
X2TM4sG3grBBuweh+ypzax9jSn7JnPLC2ixu9U47GAMdfMs8ZCP3bL2VdFhmFrU539mjOIwYEmG1
kE/fcB5zOHAx9Wrj9+by0NWm7/Roln9f02qybv5QEMjJDWleDFE05ji/HoHTLOiE4w74L4NMf6hs
7YlGG31YHk+PVhu8HtymMYTKB/O92WVJ8lVJIhRGDtKqUcriRaj8qdj/9+62Tb+f2ZBGy0Fe3q8X
RYJ80LuD1m0HWr9bgsiMo0Gx5IfxiJqGnrTnLtrj6KQNc554h+xp8n9/X/6hT2Lbqk4SisUrSlKg
HDv91Ag1YD5ZCdKlbTBQpCdZcIY68MPMzLtxnnfZMqIqlrOTdT1gnZgIcH/sKt5TtL85UgPlR++I
4xIox9DsH8FZovtYJudUzzn5CXZyL5b+6fcXLedtHx8mnRGaYq7NdTtyhPfzRffQCOY6lPnewJxo
R447nYQaenQRLlc0goFlO5dCLd+o6kKOPtSBPWOONMyV7R8u5df5tOwz2Y5GE1wT9BDpOH0orVq0
kzMueQBdw8ThbuYLw+0NA8cBCW7jjQGSo9bkwxa3gRLkIIH65tKo1QU5ylUs+vTKiTsHEfWMPoxI
tlzK8A11uv/9da5N4g/vPxGRmm6hNef71T+UVcCTzLiPI/phYor3S8MRpCkh0LRZ+16Y60F75kX5
pECFZOMgkgXlCwcKJWh9tan6/SgqBbW2qjGMYAmfIpokYuK02NdAZsCM+W1Gd8CGyrquem2dz15g
jfcdll9oU9LXeK7g/G/i0Ol26+pbOxbCt1R775xUdrwz9Iy4gYDNt+ijrdnP2KJKlqEUo6RROA9V
ju96GZyCyWHQ743YOokMpBhl9BI+LUonwSVEVIN1O5vSltYu7PvukIOvVuCgNo/rzh5Xae9F6KA3
xJN4JEtwvCiiw2BZm3UmU2m9p1UYybQp2xOGo13Wv4y+p6DW3//+4fzT4uRYJhNmmqlILVzZaP3p
Iwz6MSZNi4ezzvTKnJJ8XcKNEc04wcNQwdubURyn/KWz0AH1LFNjTY2Tpu2znsS3f7ge+TJ8eFlY
kjRKbVQm5It+eFmYteUpTVWmaACPPCBe6OShzC8UKvg0AvChesGsue8OaPM2ttV8b+eGI6fod1FJ
s9LEslhj1P/DIv4PQye6ogZdHT57GYb64buvhV1PpJ+PjEdb4C5IesOwxBbTq5NPp6sgRM3w1loU
ukS9D930m1MijA/bLN8HIVYzIzQ+k5oI+w+jue98YaJLldTQc4tnBYejm4pzOCxnLGx/DAQTH5IE
5GIh4EnjYUMVgAzHkZvUT8/ZrhLOJY6ODrpUHyEkHl22ay8cM9tD9tRfqFdIjXBcBipu9xKrbepZ
c9JdP6qDRmRi/AwvLt6lEBAZEXYHXdMSacXy1lOZoWIBZGRDKhudPRTI65QnUZNndZHOffJL+tGm
sVV3xxin726d9hPebHVVtVs/7Ka50pacc2V5XvsW+GVjG5VzoQecxJNDJY9c78c8ZVFgc9FQX1uK
JLiREqQcWxNT59ilJ7LLe/AwKq2lsDiOjfajDGoHuoLJTMAavq9HcmMA8Rf2At7rEN4WIYX5enyp
xj71cUjfD+5ys/ZUC1M/Lw7egaifLoweOX/KAiN2jNjT2/C+0z+vI6hGqNdxDN4il63Q9bYgEzWp
buvkMunpcUxI3ujDLtuNM4yXCmVjXB46ii43xg6edNpXt9S/5qLAaC/C+u/VIKGsaHHa9n0L/IhK
3hEFZnjqX2+9AevmuTAVhNKAmX2k59go0LQKt/nSNtoBvM6VnUCSiER4JTg7X+AluSi975IIaqsE
hEMkPakLBPEKU8Fa62c2I91FntaM6IbTl3ZRGV7jgQlIKNLabZVynCzleXt041O86BdO4gRvVQq9
mNmPJzKyc1h5B1QH7Zf1OrE8nSeD7ZD0oMpX5OfihkYEFak1tyEuj93aKcOa1uz6ERwMtFs4tlZV
IaPunq0aU49mZRM2nan27KlZ/BBfnudA7mBiLp4Hk+K7bG3o4yEQAsudfW4j6IZAx02EXyUeg+Kc
xiGLOIIBIOHxXWglhFiXEW7oJjhnbNRlPpzClHNR0zLIRqLMCXQK73QKh22Yo9jQFyoBZ8BZuioW
HGWivJ+NXa2RAk7QJWNYwEJFpF1HSH2Qzg/FpyWqdpVx0EdTvdeNsP00pqlfd9T6i0afTha1WjRU
m03vLpnfGPTfYnPI97FCHlrWOGfLnN1L6C4HdPyIdAPYL/iqd5Gk2OIS8yAW9mTBuWgqWVQsjLwb
rOHQ6tQm3aIrB5UlCwulR9XfQ8fLB1acySUn3G44ZkEAmeBlTeA8MeoihZVbLawY9C0605S0BoVq
sCM5ivUJPwqrVAOCmw+SupJpfwUWtoKmrI5jeljfgfVoL4uhwsWYyJkNX3BdL1u3daESyCJfmXu/
m9NqF+cAB0kb0+jBEfq53oxw4iAQplDs3wUVzhhved+zJv66vp6qA69eAFnCnkgMSmv5w7LgvBfT
ITUTSil5StCLBh+e6rKv346Z6nqdDhokbox9SjQDF2X6aghpJFdQgbtTsxnljKOT+h7auwetcee9
2XHlo6kcS7T21wJFf1u1d0N54ra1mxEM6TaGu+cvSXBH+0NDzqLt0bXEWwkbshYMXmWl4UWR5RkE
jeBUD8U2qmPOL05ADwTw5DZRLJxSKmZAvDrsdotypOvprz89uGXPr7z1ny9LbD2hhRlJjTy28mIL
hP289gDKypnPcfPSkhtzsQqsNPJ0ZOGc3LoN4zH6HubeRemA8yczi+J2bY+uLZckxxwTTV1+WJge
6ck0AWum7pBTP/oWzCWwhkAjQGSvYsDp8x/9BMK8FyrdvmIODgnNajxJg0TZa9s2hra93v8+VZGp
5PqDayntRYnJgMKImNHRdb7YVcrb2GqFP0R9gJVQpWsBtGzdPNaFuJYjqnGh61QU7WeAgzo9PIym
aowZrZVFQDRfW7NZnMJJPCR1+GotOOGaTrb99K6kat8kBuMNNkU8HhmpCDmDsWqaOAc7D6kq5AOh
keHWzQZ1cYtgvkrVlywHkpDihTgtPVVagCnEG2U/tQr6+zRzbX+kK+pFCSQOK2emZqBTZ1gDaYBk
FLiOYMywf2ipI1U9+P717kbLUZyDM1h2RdQcOFg2R3Pssk9lTstXtkkrTbe3hQFYYaamJvHZ3Nlx
dB04uzjle04d/WtL8/R9xwOvER+B57aVSXc9VUASj/DMLAjH9hKUt4ASAnELWbDDFofDyp5ue9He
Y/f5nPYwonPU+F4y2QUWBv5r6RQQ0qpV13X1NbTV4bC+d0NAn7Ac3opsig6RjubVdknIWuuxipUc
W1ThdbIHk2CrpXmPtHSbxde93sW0LETOQ5WzSXcVA2jj42jo5XuTdV26O6YVAHNNmn9Ub7LnDglj
3EGcPA4mY4sKGyaPGcoLthn+IyR+BIV8UjEmdPk4FKiJLcaQo4jT22Z+SrLQ5YGGWHzt5WIkBjGZ
HevhXLytM1VsNg9hXX1Oco4n6+5M4Ou4bW18UVjwas9ySZK2AWPYuHs41wGNVpklX2GKvgJmAaJm
UE/mmNfkKmTVkQaa2BkwZihh2DQNgLZkwb9/6PZQ/JhRPDNQoZOm9ZyZ8ghlhB4YM+oDrxoN2hAZ
sJLe/TEUKu8EniVIl+5THUCpm1lZExejg6FPUOlxN/iNk+XNxpRjJEY0d2bmPqX4ygDifl574+se
vv6sahLURJaK93QxCriy9PdypcUiQKiAt56ghmmqjkVHRVHbreJrqPG3SgebjlE63s/QPhCQmjUo
9YCeRiZEduGCQFEA0tp69swzHs6L2GtGOe4c2A1+TBm1QGM/J3h1bT0vr4dM+6K4RnDKOCn6CSeI
zfrYonjMDx0c4xYXaSy7UIFlkASAy140mH80wDJt2u0b2RYby9mr4yE4rOuJcHly62o3GqnwEGdH
2ybm9jCbWI8ONYq9y7qmjZkV7wIjrDCgava+OaxfmXvTIO/al7j7NrBLvgrxmRxU+3Ua4dnNwJgB
FGU27di1alxLobUxDpOMYLSRRbMhSmIJ1e8W3mdIQCEWklgZt+/d9PllFiAKupLG3WzyEKYGzpXK
xW6ESpfD0szGM/LgmBTsQwtUnsamo7sODNWKtr1FRgHNAvesWmAyOOwFD1GBTqwoS2BRw/A09KCN
hKBfY0JcuFl/NHEecPwK+zjNwVfEE9HOlGvI2rYuLTZ5Q2d03CiP0fril4CShP4t4sOSfUi4tfCb
5/KQOUxY1+8QAeG3MlJe46IGE5HTwqxkn7zPY20HpuOQGoQOBnPn69NNbaMAXr9zoquwsXOqJp6l
ua/VfnwfnZYzJq/lybTLFwAG7tYsWG7WBT4y25saj40XDsAgqF325FUwILpIJUcSq/BgiVOg8wqp
8I75XYU9hUCQcshuKQ9hTgD1Wv9t63QkLt1bQ9ex3MpJUd4qmE8MwNExuW0gW753dKC70tEA3lG7
qqP9MM7aSc9Sa2+a5YMNeDmmFektOvcsko03NRVHm6UkimFbOHl8GOqAHA7EWP76arhN+SbiATjD
+1Okz6+On5Mlx4IqJwlIU3kMSvWQlj/adKwlghCFszb/6KNZP04WG7lQxzcybeKNy86yrxi1bYsO
FN6UXAMgYeFVAJCoC7fMCWmV2yS6temBpC3eK1n8pFl/AxVmOkxyQLG2Nd6rGKEQrzfW10kd7Vp5
ohk166XsdGnc8dc3bj05pXLcLlfSKnVksANNaXfpz50DSMiWetxQDC+1rX1bxz9CghaFRRRGMuD2
NicQgnlKoKqI8sO69iSp+2bl7ddEV9EHi1TzGr3/vn6ShlK9CHuUMEVSP5oeFnc1tFhqU7xOCyTk
fDpRYqNEYNXYd864G7TUz7uq/WLA0N5Yvf555uRPvea8rq1iZILpxtYLmZ27g9O++DXU3P26Qhi9
c6npyJxYkwdvXhJ4T+xVaYSF2wFu60HdL9FZgtNcDxpzlyJJXrp9JIKH9YgZy7PDehitmM6dUaDQ
7HtOem92lJSAaP5tLQlKYRW2p3ljad28rYWBV3f+olZl6YNReBx74RyHZnxbS0JbVDcBtFI4E05w
cqMB9UxrMyMPC2iOvOz0BnZl7C708+SImlfGkeqlZkzus5ySJrFbn5Fic+yD+ilRgeDpNXAAy86i
jc1wdhWrxjlhkMTuAHBzvHV4EhOL8z+EnVdz3Ua6RX8RqpDD68mZh0kU9YKSKBk5Aw2gf/1dDbpu
zciu0YNdY48lkTxA9xf2Xhsr87YbO+qODra7JCgqQ7r7KaRs1U8tl23EaqSHX+ijVCj7aZ3i62w9
czf4fgJ80OphKgi0ESb8j3oYNqkwu4ckrz46nxGdNWqbKUm649AP2wiP2hryjAXkbHyGntPR9qOR
mNzrXCAw6CBFEdYSPptGLY44ZV+TgbGaY9d7XrmRQNm/NJtfoI2QOBFRnxNzn5poz2smmw3X1cHm
ax5i5BGOkcC480ZUXERKLb+xUdARRcnkbwwEdDhAkRMtNQB0zhnEJdVtN0Sv/ozKCuOv3JUpYUaJ
NTLcEXq9Tq306/KOkE5tonk0XpdCCYz/R5Ja4uiLgzkzNNV61ZOUaXposuL5s1NxYCC3Wv8YjJwj
oar6nbm4laN4GAf6QxOapMOm4Mnu07Ur/e95UpV7gjmMS7QH2gGvGxocfmMDp2GjYTEPKjdH/qu1
B57uSwX3dW9B0AZF3XtXveYVm90qbLeSR2hbWVxAhpD+Rrg46aTMWSYNlA+zVtNIgq/sBCEsmdPW
0O7hRDo9H3SbvSShSznVIMfS4gp35MTOuGfGZfo9Z89QDGs8yQlsLgUHU9voFI/DJXLghA0tYZQc
fhWSyvvyYxYERKzL1v2YwfnwjLG7g8hJhcq3h0tSvCx1Y1UXz6zgI2b8HUqREMS5ENkpH+0XokDq
t8oP+k2Rk1EuZ7GDLCJOmuZEK3Bwzm5pX2pz5uPk2N60GVlKXokRnJ7c4A9CDYDVAeksc/O9iHxt
41ag74YGYVE1scv1s2QPgbTPMfA2ai04Ks2CDIG1GgVkB9g6xpk0K2tLzoGtZhbBioBg64vTJieU
8fETBv9LXuvD1Z1t1JKcTLlIGkzQjf8wd853R6TMCAvNvjoe/3+RxndPGoA0E27TbDS7S075EPn+
saokJMIUNFxoQ6njeVahBxueXUKUvNQ9x/UERUtjT5KLkyzMS8VEDaipNGh5k19u42XrVAf8r+jJ
+1iWl1SnL++P80waNXiCZK9lzb2xKv4NtvIR7/TK8jFDm9oUbCMxP/il0+1GC6BSnv0YlawYgqd9
DNjLzfP8khnwdR30qqdiQh46Xi2jzXajPzo4pgM6gYLn2e5KZmplNT5onSDfp5Arux2rMx+w2PR4
cLAzEXkpNYLImCJMVoCtxdWh6sjqmY6fUGAIElsj5iHW/DqlvewfR7tl2te2I59GMOPULoddkbhc
ed149Oag/VK3CapIN96aQBQPDn3X7OUOVEbsEW+ku/VfZUPS2XIxmqG+a2avBDgfr+xegzqaklHS
g08Hrs5cnpHnQdOabOfV5bfFM4TaYDvMccHoGzqDPjGGstGR7/W0uvRV/DVku/sI8webbNG+esaj
o6KvTTmy0Q97+aybcoOy+5JR1l/jsC9e+wbRlOdohNfp0aEYpP0iSyy94Gn9tk2OeZ87z9y+Maiu
iZBm4X2ftD5+FD5HAVt6f43+KLmPBjxuxMXEARBODaznIcs42FOGPOxXRHguA+ujNGW2i8hUOQud
lQihgu16nG5RMBjnzFPGAfUyp0wH3Snek3esveQGqa2+xR8v+/w+V2V4NMvqEomu3edlCL3DKmB/
M7kFE+bw3plzc0hZyK4ADvlrPyskq+0eiVf8VJlsPUU2worFYDjoef80Ihfy0qOlx8mlMMjU0l2W
45z6FxqpcjtX2sEs+/ghD6WuILTFxhC2thu7BPRylk4HveqL45QVe9sbgYJYo85ywl4HPvoM8gTc
S23V4TabMWHOzgQtoSDthySGA9OKbteDpTiBP373utx/KTpP39eNMx98koeJnJDzWbjuBRKg9TAz
NCIHLbz0gnK5cAfjSltCkIKIL1GS+3foGHHCYG6uq+AixlSDaZPACGAQtK8y6jg1JEfITcjNEAc9
Mr3MOy1/I/xlZ7apOGAV93ArmzGJOuy4ElIOz5pOEpFIu3zDzyA8S6JmqKpHxUvKOEy66MITZB2W
D0tafn7II2B1GYFHRwt426Ws46dO4goYeR52ZZVDb8px/miTJw6FpNyMZlMeXY3Nt5/yQrdZPlK5
mI+htMPz8uwQY/+tNSc0a5Fj7NoeVmqgod3V2ZGzX3R3BdwCQh6c8eb36XTLhxhAvXIaudEgdhPP
wGCb2t3vgOlLPZC3NI0RtYfhc5H6+teafU2QoTpJw8K4yTa+Y6aNjjAWzuzulHaCLz22ByAHQ+8c
/ES66tE4dkna3RkevfQznwmME/PJIlF8Nr9LlAJkcFH9D21NRF4LWMgPvfBLhqh9nRbPKRL6586G
45mP5D5Jt+dslJRKJdybC3LQ+JzToTClg46h++brlFbONmqmQySCGR1qu5mqsN5VEfjaDA3kA1Nn
eGd6dmIuvh0TivLBDHd+QhBi1GvhdfL0Yx9gpW+dVrsLPUG61H4wI7ZQsxsY8L3k6lZw2iqXoMe0
us6idB/BUDFCHK6eCOW1AFPMpKcZt86AgkD6vA+NDZGwzMwT4wBnV9Hv3SM4OGMX5peS7cFl+V9V
SePZ5nEGM14pHhaxw6gj+fSbzrg6VWJczeJlQBQCy8MtLqK1kHiVE/+B1Uh7FceR3PSzwdlNP3Ch
pd6x3WVp6tb6PmCEcdaalmYAdcdBtNTiKRk0ERSjOyk1XW+DTKx7YLryw2FzdhsyjYCwyHytBrLb
DDQBOxIvVkE0fK91hTkVnok6uSD8wDG8G0Zv6DZtA+hwCENYuA7xba43XYajMfrdE2VA/yTrbONp
W13mA7RN9CxaNB8RVkBibRDDdlXhXbGQxKRi+NnBrutxaydjtSOBSmm5pmTbEg62p8HIAF9CafOg
Oo6hUx4K5sA3luLhzRIlWJGsmo6N7De92+R3Y+olVjw4DLbG5lSAi9pZXozsVVZvdZb8KBQfbURh
zrZyoLsLMUkqh+o44e5LRh5OnWgmQJTsCYiJ6cGXiowmn1BmYIu0zCuCVdrjUk2NUQ0/BcZtvAlo
CdKayByQNO0R6iA0N3hW+eSSJjdTEePRAZvpOnQWKdPfS6nU5K6gHF6qU0M1eCwCX5oxda723N9k
wNQM8ZGGTFz/MaW19Tbi2dSybdLo5lMMooGIOX/Yaozkt8z8CKoaplvQZHePTqYbDJiX55aZxFZv
Eao0Svu4TOzqev5u+8K/5I30P1c7QHrCdRs82KGO27Zk8qB0VLus18CYtfU7oEz7nBYJGzol553D
Y28W5XfWlAvipe0K/4SFeF30AUKAcVLWSaiswI8P4BWBaI0N/RvTg6W3nXVlW2B2gm2l+cqaCktF
WhyhfgPXkQhBjQLcXx0fhgm5Wgm95MjoF6YlgyepuS8Qc9khBHp3yOr5XuEEXpf+nWjU3tAeBvOX
4z9b1Wta+cQU9hNFFdgpGKPhi/A9WDTjcXCs4hTnbPNo6tgN14y2+tn20ae5SAaF9oacstkYIakm
tpM8sVCJHyKgGou7q9b43nKnCjgmeGxxcxq0Br2BMWyAuwFtgCmvYRDG8IKUYO9jxrMms7x6/rSl
75j2pj5eJ7/cG9Raj41OilOb5+G2ErpCTkXRRbPbLZr9B4s8pqPVZQ9NO3d7XRe/MmlIagwbRTp7
GLZ+6zzUjfOEKmvVgsYjZE6ka0aEXws/63fJkDEYiVXcglaeS8j0l+VvBNsYe2OibxAZazbUfruB
xKdVa9jFTUULjG2unyPX0s84qahDa+cXa63+tMRwtngHgSGWW69HhRx2Tn3qB+OLb+TR3SzhNjOZ
brbDNCT7opzlNtFmYIHaqN0JDTPz16wvsq0ZkMHzB4UCFInfJQpYlHTMp0ZgW7xMSpfzH6v0pqvq
ydc7fjKgf0cdqOuspPFsfvyGEbVWWV8Xqw/+AWIKLPs7VQn+ljx9WkagUMQ4w0oyzC2Y/IlWbuo6
n68wz1iNiSQCk8Pmz0EROKnzJLOQavMHvOeRBTS1o1HrJSEIhLLsxqxy39qkSm+4fsCn83pzoTPF
ctq/Bvwm60+df9Q+Ffn8RrwZT7SaygtyRVEdcEgEpTzgNX8qNPNUw+Rau0RUku5yRSyA/rNh9l41
rxUJn3tnmSsqHbCp0VHY9pvhWK/L0JVEC2zwOhFCrfdLGtBq+nSEp9cgVnW0HkmJUuPbioA0F/Li
WznAFeVhDLPuYhtTtat8hhOF0VCdlvI1/7Xoz6cQ3qRlRFxIyb2pyNmy3dG/eKz5iGmjsGQ6iGOe
JBujfk9qpiNqI839WSEsQAufaZp/Sv36KwSjJ7+bigcfbfEmdqzvDQ42Tp7s5zIzamJwrrTNuz6b
3q2yKP8k1XL/aS3hatRtlGNG8C9at9RkPKujiV0vU0BjhNYKjH4L0Vzj6dHBnVW3lv/q3mXW1auq
es1R8qQldsKyQnpHQmf9lZ2PaIlEzGciCD5C5QEuwStfjBY3DQlD7ZMFtego86xcL7OHsBX2Tk71
83L7uKn+PffFezlR4SS27h8MQ0VqxY22qhA2rIq20Td+lv/VhgY7eXvoT6WhMixVvgMXlCDjBolY
IpJDmA/dgzZ8pcRFOyrpClxfBRAJS9tnVQlSITbe20gTJwZNl5z9HLEwDPnrlm1oYRj5cRnULtYI
Gj9TuOYrunTRGd/Ig4lASatLy+PLm0rnDurniM0Cp4JXW4/vZKFgcwlPteWfrZrM1KSxu32uYY9m
UAu+Okf3gcdmbls1aI/5blV4L3KtATpDBsgVThiyLGEyeDasYZ+Y4r3FGLKiHRi3Ln423MgSw0FE
wQhW2nZz+8ErOxbnbX5CIw1LT/EqQjqHnQYsdt7aUxyQjogypPNNQsnmr8s/BK38alX2r+XNL9Pw
ZVD+ECVbROPIWaGBvFuK1lB9w2iy0Ve1n4u5KGNc5w5kjaVqjASf02mCezaDohyByRiT90oNZ+Ad
qtNVZhGgHcctgg56SZftT1kPiihM46Ikw0lWvjvGzJ5HzaR8PstTVoGkt0BzMjx+jtXwmwCxajsW
8ZtIjadxJurbC82PKMVvtchvhFd/ZQG3YzR3Wu5JTUNyGYG31ukpM6eEkdt/Kg0IgdEOsNh+OjAQ
/3ACW//Qrrqu5Zu4Q9E+ImsKfrNWurHbx7EdEwKVtieDJFRSUmDkG6UHDdbDteWn8s0ywpK2KXo2
wVIta0jWEyEBQDqAL8veLR8Pn9q2EO3PWCDPdOioYIai/9ej4wirHJUZsht2NIuvgNqVuXFhboRj
M+u35csigfjD7fIPsbDLMsjD8IQ8HSOs95seryOygcsWnVmsOYcslMdBVi+YBEi/DvL2UMsQowC7
0dlivqslQ7Ad7bk659rA9RgzOBHanzx81j80r3xNAAssywxcjrDfhaZNzCIxsSIyTTxS0+t4pvGf
ksckS3+GpjYcdOvbsota1nTLeHMpNxPGnoS1iEuSeIDGpYulxfiwEJinXvvXFIY/Js/z93XF5iJy
HkwV3E3QM8vf+nteQlWTRsu+BkVi3lI3twFxmmzK6z9IIM1/OHX59iyP5wl5tuX6y33/H/d5xSLR
iLueZXA9f8kat9qY7ZhssklGe7sWgsOArL6egFo1IF1WIctd6BUth2HURsdMDYGzKHsGrTdiCN4v
fqzew0aCsJpE1vjjD4+J0vb+l0zShUkCBENBGZCW/64pb8x8Slvu3rWuF0SC6Te/ZiftG9M9ibpg
m+MtOJDWgA12lvWhBqemoG4vGtRgXo72/IcvB5zCv3xBrmnCtDACnpPlGfqPH6Lh9V2XsqpS6kYT
f03vbHNOg5Nmuiden4g9b5+c0SqV68YBg404Sv+xEDAWuV+MTA4Hrwh2kYMCZYxR5rel+LL8yJnN
XEmOe7A672tlkBAqMattHOQ44HbibToCnzAaOJYdk4FjO2mkNKHBs8IfkU7LNCT1OWsnppSlRA3k
S/1BB7prGuWvlPi6/XIkciyGp2Ws7BXsjRUXZSniSPDINsqoP/fNQ20RfjEVpJySKrovNXq7kBZo
BUbYBn49+rCnI6Ap2H27KvueAaA8j6CBVplZai/Elryy4sM0JkNxaNKxeyvj8R38aw+am5ZnMAt9
azArhxfD0ZM69T51nsALDa9TE/10CAJmL5RWZ5dLixGJd1p+dpj0y9UgDDCfbm2ful9BlFtryxrF
V3PovjAL567Knxu/haEUu1da9L8mivHW9vpzFVjEcWuMLPQga84t2/git+RlKgS0xUAesaRpO28G
CC6kF91tumySi/VtNbCJVJ0YMA+Y7JO1LduWMqEiyXmuEMRQ6XzY3UfrB/m1JRFvVehRevZx6AGL
6AuQtBqa9N5m1aMz1xrNvQMQPpNuQB87I7Km+HwoWnQohohvZFvcYxTsK/4BKVcU+Zs4sYNN05jJ
aVmGypJUeQeyatPTomKINnt//tw1662FOcQ/Uqav43bYT6YPATmipQKLS+oA9zDzcqVXq0zmYSO7
5ZOLD6JQS0P+ZGYSEpCi6yRX8nHp/ZUAelI2uSElXutz9xmnR6SB3DWF9iKs4j3uKOEXvcUirR47
nDjRXF3H3v5hEFa5t9m0TfRTTBy1i20KjpyefXJgXqxuK0S0QndgU+WxFC1Zn66E/SllURKwRQs2
6IRhZlzauBOtjRjd7q3hcB5Qgq4dLejP5peMoMZPOVwS4jdZHvWlPV7qe4aHGDJL7Zq15UdrYKtz
+asNkBJ1PVhcJzEfhYzFttYayMigYFZzhJYHvdHay5vbcuBrMrA3VTKeOI926RibF98U+yxwwt0i
pMDuzHdjDau2lfIe6afAxI7FbvTdqVwXa+fQrCC/95PQP5oRc2Zu3vE6pTfoufdoGPSTEWOpSjRn
p7MMXDcaSD2QnleZUfWVk+sQ3W29NCS/Z4ze71ZbXdoORU/dZ+YO26W9G9rmMDrNtHYxMR/plw9i
gGUTRRYJrSGOU5Qni4g3Me1kTczRJshJYcsH+z21CbhyUMLsG61CPzMMX+KaWY9lhx+FdRuaWe5b
0TU7J2NMWwe5xvyRiZHXEqWuhosmtkNWqBrThWlHLOoTcHU2AuG0Z+eWgBmOXhWjrLXHo10hYmzH
4SNMiuI8yPJqAw6tRi05pvmV0n5vN/Z0LzJ72BYyembpPYLeXSVzZ19cq7GOBi4IpyDTng0CgII3
S8bxA4x+MqlVo4E9nwVcLJ8bgzrYwmjld6W9AzuPY9JDpQ2K961F/chI4wKCl3TNKmSpHWKqIeS2
XwlD25NHmV2ipjznZhQ9CstqTgX2RRvMQhEbmKKNmdByI/6iS6ybRrhlfA5Eq1a034IoKDH8WOqp
xYMmlLjJwsf9RBmm1oo45ZbDu6/HH2KwGKWwSF92N03d/JKy/mYVZG0PZRkdU4K2lzKuCZ0PXetc
RPiOvz+UEkkpe4jvS5HaMGlkGulsZhLVTyOOl4TMMKOSp9nQ608PXZgolU6RNZuFfzX5vCuJ4b+A
xWPSVLNWipOVXgwa7midNJqtUTRwqhvUtIMYjnbUH2Ol1CuIoV+5jcBoKibIteg8RPQ69PhVBmtw
cXnVZKSkcpvVksNd3VL/L61argB/9B7Tkc2lIOaoGngbAuA/S4fwtyDFOLQaEsVOnUoIB6wRupjL
3H2pS5amaujZZukhqgA/YDKQIuVeJmpLUcaseS+R0xCg2/F5Nr+0YuoOQrk9Sanj0jFdKGScgMfS
qr6FDQnfhtvchiA1TjQaG8fnzQKVzBBNbeiHerooUX2TZv2hTn8OTbsJw4lozii6QnfvTj1Ujr4v
xSFGvTJSsO4102/XHeTJUCFdogCpN+y0FbmUm7RXyakOP65FXJ3ELOxVYmkTglNLxfC+jC+IErm6
eG7IvuAcJl/8OTMptWKSjNedspcvqITUjIsHEVCD6qQ+rHIJRyNNND5H9eNadhWEzu3QFrPA8eVx
ORtNGEwn1668K5jGVZkPyYOBKK5UAxDFZeSeVTUEyLNPz73Zq2iHVKdGLN8LG8l4rjFFAXbHtlmR
rtLKXicVuwjpJz/lYLvbXtZEHNS+fWjL9MesZwEIeQR1ySSfMj89aLzlHPnARdj2Bezoxh66uFlY
Z0znwV4vxV3XrOScp22AagE9oi6gBIU57FFaSplOIdAFD2qw0pXbeYg1w05h5BuY+XuVJGiL5tAh
srOwybBi+UspzZh84KzunHVtR+FmHAKW24j5l2fGmWuEVTL61bsMUL0Xcrpq+DTVzyKLBn4YLK7A
XyPE1uOOSeXwCipDJ7Z7O8gY2T0KIVXrFAUGqWCam3NpfbTNVNztx+BZ6ppxaZT1k1Xli5GGkAvU
iGq5OAnHMCCUa8Z5TtJ93enkLozyXCtJaIW+fVP4xZvVmAU+qfpU+A8Os+qr408PFCXjyTBsE0qR
W+yNuY12pZmyZiMBNUfnuCLYOz/VJnE7zMY2ddwdVMGxWYRzIXmMXW2oHCUXRYbsD00JJrpmflXp
VvOoj9WHlpZH9ZcardI0W/6psLofGX81OomohDffcq61VkYm+kjOBjAE7ypIdbcoq1LGF2BIDsUI
YmMaj6iyCXSfEZykLExXbViGp0Wc4qT6w1j6kh/mNvE4I5Fs/Crr+bKMyPqKWXJM5uPGI6PsOEbp
yzhFwxEB6IvoKKXGGlzSbP8cCsPcM7ko1g2JwQybtwhep9tcI3oCWHV2TbJrPhd4PmGQNQaNxZG+
jOkQyLhM/73dIuVSGfIEblKURU5yErN8WX7dwJN3Qh1lHQG9XZPQNw9EOByWsjKOiKLoVWSCzJn7
5zEsAsbRAJh0Db9KwTuFuIKAuRrrtudhOq3s9DH0UyqHpt3aECJ3KXHwV5L9/H0YaN+jmXDvhvDd
lXByf5c5Kbc7mVh/gx/wODAARz4Tau7B3xpJat+LQpKIppwOi1p2aVntwkWoiJgHPHu+1TXnMZ7j
6mYRQVlMc7rDHs5dXqWUZX0M2Zp6cFLMu4Fn1vI3HEKsbpR0JJqQZMMtqLS/KZCZqLdiMrRP7X5Q
AxGVYbNPyDY/O1znhhjiT2urCe7r20TuzXKXYWrZwxxHAYagB4QdiXg2W5yF6TH77OWsTiNIBptm
cawaCtW+iayNI9ArL59OiSQziafu89XtB06RNE2uy9vMkca2tmIJJrmGWPUq6VfVEnGsys0RvshW
5IhhvA7OsZ865BRpu8VR2cYlkPCB7MLJ/YYlMFrz8PZ7TFfXT8dlT9cia7TG0lbZFGOlRtXRHv1/
uSElgMooCE6kD+C7cKz9ophN7PIxhkl1RwnaO0EPc4B0qMyxv3Wx2Z6w9VIJ0AeS2bz2EsrNpZZC
ntSMOH4yET8zHlv1fOnXyI2208CKzJ4tog8jbzJVeOF+qFToZedlF2xepArYOZk9YVHRJ1Q7lO/x
lzRgeSJ6iu04D/ehHV6X92qZPwq9lehb+TWlZ0dXiIbRwVRFtirLluticdUA9Ze0bd0B4p9ClbTo
SbQjOZTBQScwcekOppnHThTBdPFafe00tX1zxwhrQcPWrLCb7zAzkpMWs0Vlh/yYgeOchohzNTF+
2rJw7qaDxKryujcj41T3AjQadpD/7DNEDqF9Xm7/yB7nTTk0T4lwh0srNVa3Sku+fAUN18XeqLiH
iAZeBuWuH9wb27ssrCijIGXOJlyalM+nRSroz85bmzsz6VKoOVFUwmEFaWdZpwXQNTG6PIEzeR7x
VByTerqR/RGg5ogJEu0J2Z5JQJr0WwadfQFgSLLUVkiM80MasLJXeMtl/mMzw+q67BazSeezTp/B
uOXnzJh22DGLtTtYjyx/37rQjKlP0YtGwdxsQwN4fJeUT4vVyFW2p8SZwQjpDi1CyGdmSUE6YAZI
RQfNsK7rUnkD/ObERKIEqVpyK+4E1rhdywCtN5vphrrjZXKT6Dw4NPRTJY6GBp9by5zpuNAaMjuE
wZXFr4uJYbKNeh/2nke2NyGXvSRzALUF4R9jZe0YPI+ErzgMQtROkYlGdZCB9SidrqIZiEe+Aidf
azUD5i6ct701I6FJK/JEQTBvsEzLVcHVY9cwGAKoMp/i/diMEI2ODNRLDREMzqYfAhbmoRX6XtDC
E5GAupN1EAwKuMUWPGTDKxm4DArJGwuC0xTMnNXJcq7okX0tdfscZblGN8oL3tmDtWE2cJ5DYB8A
HMgJiX0yKubrwjZZaszSp+tOnES5iVisevKeK1ATAQGW4v6+zLbIqf3D8wL6yFqsOVP1pVFslGEe
npNBTFtfJNWmIELukCXWT1q+16LlZ9QbHOUOkODNSATslf7OAOjQPNVhR6M6mp/HgDsFbHkoPW9F
iG8pS7lmM79w90bNi/6o6r59HJmEtvZ5dR4SVgMuLzeqAo6BFDHN5I0POfLTdacbLji5yD64oZoi
K2eLgcJqJ5N7JriPkoxG3WRvkRDuQNigxk6lm16C1LT2JX3QMDjtpwq+H6x8F6u3vBxowcfT8uos
s/UyJe5FJh9VSPM4V+kZx2F1o736A7L134a1FsgXl00TmHzd/I0+meftEEy9zm1YdqSjZpQl8Yeh
1jQZeMdTtZ4U1ma5/BesHutfdfHj+VDUVisJ3gtFkSoACpfpF83TogPW9QP6PH1FinqMS8p8Twru
Rj0S7jaGj8rIP6fHkpm56syQdYjT3vO5yC62/kcn84LP+33yCVIRMJJPEAEe8f/evtp9DmTGMSe4
W95XnIgYVHJ51Ef/JTXo2oCZmjtDZ0LuS9jNlk5CXK7b10UykQYsWaANnLTSbVm+ZfZJ86l7vFbD
455mx8nudhNixscOZTX+YBC0bZzvNOQbvXdyBerKuXeOcwznsEmi41JD+O70WHBBqT8Dik7hX/T2
nDgmqhVmRBvV7EQ0BmZTPDF7NI59UZ65NKtt7KspKR2PjoJiM2SuBlzbvUl7QCSDr9xRygRdFJRz
99wLmTbMKu6DKL81As9VXnTDvhE2lVVEbGlWWgdYTxiEKhY+FTguqJaiOMNLuZQTcgsGeNxB7pA9
Tp1Gtix52JkCgMAUPDWd+6LNwcHEgnEIIlJfOmsIVkuP7iOAdUK0ysHwzVJMwyzmx2+3s0HiSBde
JmCgyQO+4iIYn0bMtAhZifEMsB1EWXUx4zHbWqrasSh7atMsVjNknJUgsxHjbiiw8CaEffvzNR4T
F0lo5dxwjKKtQnd1GHznBz5tHACqXs3TGuc6aCkDudK6JPRlMxsDRNp04taz96ZVV4ghy3AnwKzu
U85Kry68rS4ouCM7ZEKfd9tqtD4Hg4nCRfYzBAayiZtq+oqMJ/vD8tf8l/WJhyGI/YJt8fj5vz+x
BcdQwtz0E/jD6JmA+YDE9InMVqKFwnhH2BKCUL6UTIHoCQWD+66+WwMRVadGpxV63pXudQDOBuOS
TmKfE25Ka0WGGoF/P3NahQ2wnmb7vwf71m/5Efh8qQJcKGwKC0+QkvsbN4D7v6TbB562oNVib3C3
4SyoqYP51mEoyzu/eS5sqptBow/kApnWdNM7WaEAhc/Gsw/3iQdNO7dtT0T6FP3UZA4NzMFo7LNp
w8aIQzFHuAc+nlxLs3kK09Q7ENK97Af8DiT34JP60iGw2lr2RLpPx6skT0mNDqRJ4KHpNea7T++C
m3/TJN0t3YMK7NQfSLMMqFSXsgtfd55O3LXaYW6S6mLb30ytvvtR8dUcMwKhm+g1Nf1vfof0cAFU
Dj0nQU4xtOFZ32d1YKzrDoReD2roL5dCFeeg8YyB9qrYbk2Ambbkg5LFZzlel64NgCi6R1T4ODVB
GtmkWjMi/1K5LG/nbsT54f5iwcoEd/6O4bZkXgacOntLm5G257gY35ahSASbssrQjasp9K6vA5LG
vUc3mA7LkjdVPC+rfst5k7dOW3o44U9mQBWkyHpMS/GWKl6VLHGBIXP9bBGmJjsx5cNvpdZcaY96
nIDBz4IyMRDwk3q7GnuLakThW5cRZK1UYIru2AUcP2U6MjuoiRGUvfbTGi3vXFmxt4niX1XkvadR
eBQ5GiEKxOkmaRsMjNOfw/XMBDA7o7+1nfYtzqCDLnW1oyRiXsOoiliz7QKXHdHrruw6eVo26Kmp
MB+VvjZGcqQhVSCMGJnPsm6kNVnQg+Urw6nklPs+8oIk2bK9iFEGWfO5lyy0GU7trNh9HMDfH5YG
trN2plnhSFW/vKzDcodavI3FdCeSCZIBlYbO7kLJYDIipVVgFnsi85ufju0ebQfXbRWfll/deA0T
p1a8xPWp7PkdYOyu5l53j0GJTgynicRlsGcFxWAlDgvCDMjS7pPEoD+A+O+IC8QWqJLeeEQdzM2r
qBp1i12LVemjxVIFdEj+FEnGW0t6BVAKa+1aBUiDGm9NdzG8LNjxAl2XxIqUWQ/lhwTn2SIS4rj/
DABIlTjAM/BvfL6GCBOiHrWirH2qKzQBWYqvQB+mTROAJVkcgm1vxbAAw/dIQvpGd4yqT/dwvIUt
zsDWiG+NHAh8CF6ghfwNsifxcOZmdbS1HWEqXap/147PM1fUTisFSmyGAcgsPhvV5SFYRpw62NhN
nQ/Ratl16Qy4KztRAk/1G4ZMbZyIZAM1MbP1EL1V2N/CnqM0dMmRz7TgPkUJ1AZvFIfOKp4aiTpa
luGrHtEadjm2k84NryRL1Sd2OfjwRXUmKfOHNs0IL30P42E6M9D3sZ+vBVOhu4yZ91mNrr14ovsZ
t1N27vCSLLVAQCj6aoBGc4uj7j0J5uSzaq8T96hPhvlUOuUrrE/ySrFDblyl9WwtHLdOz9Mb5y1S
P8GsM9IxFnZoC2XhVvs4rXryBeEfF6K/RmV8rKbWecbvuqtTNXysbXTHbA9X//v4R3Lwj7VuYBEH
ajuOZTuEAfyGvZG1OcLk5XntgangdmV8m802Kdd60WwEiAj6iqDbFWrLUafyW4zt48Vl0AbnbTyN
DU1VlDC4crj1I+xoLwa0Tq0D7iiLwqC/SfVzRkSxp01b+vfq1KGs5i1FJlzaB8hRMCYymofATsg7
xVyz8UecBBpZGgfNHVAwls6rpn0jyc7ZMEzwEJjF6a5kzLKvvQgtfHETZDA89CblSia9U1/RtXiz
bxySDCCMkqxnsW1DJPHadR0N9v+xdia7jTNbtn6VQo3uHfCAfQOcugNJVC/LvZ2eEJm2k30bDAbJ
p6+PylP46xRQQBVwJ4adStuyREbE3nutb4VZyRRm6YzcHrQX/W885N2xkeWjUoh2k+W6t6yXRmnF
HwcZrtFjodH9FAnJ2vAsi53K6jd7pky79Qi8Ei+TVvB0LY0INPfjBk9B6VFtCNcWwnlk2jyHN51K
UzhR2KEk9Op42t3WE7XANm5NfEkaa2UGV0EpvM7SJc5mZEogPALUOd63YCkxw4i1NeXd5tZmUZMX
UXgWmxIBVzSnd6ZDL/O2vluVKE9ORDy7WcuXIGsGou4/pfHS5mweqTNY6OtWA0QINEyQdq/Vcqiz
F5XxTZdRAypsTNouPZ26TsxvYzwQOdg1mKW0eEueye0AeWMrQlmXp8lOHm7jx9sEVWsGFZpafoC2
9qvBq7qu2hiZd0G6uh0VF2eiqy+Zlv8R4EwyJ+BT3EzNPbph5pOxg5kfSU6Vl3IX2x333qLXubXo
YoVf15fqYLLU30VuM69qYp13nV5v58S5Z/5L6zGl8UtjHyFHqkgUWVy1KOBoxVrWudUtwokXD7IY
h6+xS5HXxMYfC+psju7amrtFH53wZNIlyy5vvzjtMImIEK0oS9ZAkbYzQbL7yPRiZJUV0OPGzf+E
fP3/Dpnbfdd3P8tv8fflB/8VsfX3f/rqv43l+qdvEv/v9kPi73rzs//5T1+EVZ/204P87qbHbyGL
/j+Sp5b/+T998F++bz/leWq+/+1fP2tZ9ctPizFD/uf8rCWS578P3FrXVVz/y//ZPK7/73/9pj+h
W5bxN2wDgaEb4Ac9y11KzT+pW4b5N2pnl3AtxzJgkS2JV8t0J/m3f3X+ZvkuQV3QHGk109HjoX+k
bmmG9TcWStdbIrJsOtGO+b+J3eJZeP9cOlDgeqbNkAJfnEmDz9P/S+mQqAwbmIkJHDAkISwNi+dI
jDSMYXJTOA6Y5HLP9CL7GS1haxFpDXpGFPVE4gq5xiM1QuKbn4GGQNRwO/2YeQWx3cgrwEG01dGY
am1a+xCYEKCOe1fG9dHpJ4fektcTgaVdC2pMyXxuQRpw5+n5guQPEAHHdszcXKJXp9E+bZ00eqER
7xxl2c0Y0yu5anO9Od4+TKJoj8EUX8FrYX5MmTxa+kSX02KSX8Q/QbO4YW3O3zg6WdKpZo8c99qj
6zkc84iDgEFagIFom03dy2br1c5vyaLVkjyN5o2U9/hooVE4MuT4x4e0IqdWRh6jzYKsZbK3QtHP
ocdtzulGwJjKMfnj5LDAHcGZOSI+wxw9HIcsGzd1wuFBaxCoY+HMbIbb7h2BCPUx0DYWea+H2xdZ
2tTH22cJI3Mx5wa0dqM+tiWAnh7d1srrjeGgyae+G+DroJX3Kn08emP5Q0djQkdG2YtRlagA956+
3itT6Wytxz+zqZiQA3UsplhN0IAJpsYpvf+8IXXc0SIECvEbPp95N/hM15PucTKX4X5pAOaDOmUZ
7b3e79qxAiY09qehmeKd5sir37OmGpZd72Mxe2eLnk8lfwdG4qAA0MzNzg3M+zYHs8Kfoq0oCoHI
dkFxTAGXzejcVjhAzOMk+vep9B7m2Mvvs3nFAfAuKHd6lByIQaUOxGm00zsWUuQcTKg6zKml8cPT
Kgcwbx6WqgUgMtj3KVaKaGaWE7uC6+Zp33mD/dq45NS6CFk2nii6UBXws0bxZeUmw+JaEWxaxu9V
k98PfYNoMB0TfNosvBGDYoQ91biesEDDxynYIU6exkTHCPAhGAnHqkin60r0uvTyJ5f+FSlmvRnK
RD+Itm/D1obsxpGACi/A+do11rqMp68myDkdLvACRgDjW+E9+FQCsCiNnwBxurWU+1giLJAVdQQd
KVoc0yGIm1DXEaAPzmdVGvh9ivYH+/SEhE0d4JvsB5YAGjO0MBQkpu00iXVpYWty2jeUKyOAGnCY
k2CIp2EIch25ZrCEerwYR5qWIt44HUzbjIYTNIZ5RpCgta/cBXCeUD/QQsrAkzkoga2pCVExzhS5
ACrhW2YuIjwRrDt5ly1PIu7MMxkw08rr8OLHifOKoMjaU/kdIwFlZMKyQbkJxBoy1t7FiYcMDk1Z
1S4SKNd5AsHJPBH/Sh2TMMmxiQkL0SaF84FF9yGLXwy9sOlrc/hgzL5npgm4vTCjU+Pov5JI++oz
D1SIoCcFHOFM5FN89AK0DgHzwh2xWR+Nx8mlbHLiBuxArIAEz4yaOkBedlIf5BTlYZy9BmnyYjKj
PlUTEmjl2ldfOhjFW/9OGNMFoT9iPZv3PfDH/EzrkrLerbFo2sF9ApbFmNXesLAiVAaxB0XTAbDr
6YvrpKYRkRs2eqLWmc9C2s2Qtmp5YG18MqEgbK2Cv651Pr1adBuOFt06qtsdA6yzqQZ/L70K7ECW
7XpiCMIp0jZUn0waE5GEfhJcBEPVDaR80nJpwqZZ/d3F7VZggN+MTcM5KQBD0fXOkxPUIa8Mx6wC
n2fJ+BdU0YgEEc/GAAGTLQyW13gkyMXYZ1p/zgxQh3rgIT6cEKXWx8ozi7MFhRCPvPiNrZlo3MF0
0MPbmJwbWHsGYb+dsF5EIcOhCXoUVNzceMTDyBlPeQ7Df9vMesNw1efV8XXvRJT0NZjxtwN5BpTl
ro3KcfdBWV5K6X/6ucK8WCWEBwzx82w5hHEPNkO3GHRc0qVgvuVH3luf8Qx5HCIWq/mbXccdwqXq
aVGdrqiu5E6Dhbs22XxqSJxozfoLvbc1w/Y7soOSd8NlTKzbtA7IClHG+Orq4h4bZX9Qkc59l0+n
Wcsey7h8hm9mhHFdbedWFTRLoCTpfi/2aWNB+87sN/aUdh8hO8iCKsbS7oAwK8ZNZBBVrUvW4nRo
7ZWJVAgtjlmkMOHxcy1s4F+F8U3MD7jYD4bJpBgMBD7NfX+QhXpKod6T6v2oZykTKhx4Ng3XII2e
uhRwi95Yn94I+c8ydQw5uk0ToxKPGiwKYyTir0YEN0o8HrZvfERF++YFisVi+I6IuALISGRzHQXD
ajDzZB2R8bWqpxQRHDtgudgzAlwedNDhbPfDIYNBC3gTvwmj+E3jXvnNfmhnlb9FmrZtfZWsA7zs
ZQGBW6WkCpFklNTptHeU9zlawye6klczh/UhZIeaSb2pMX/1K7s9GOLikt8ZJguJPMX0DXze2XnZ
xEzcMNd6AQtrRDI9Y0rxBu8LqKK+b4DrrvPuXk87dy0dnziSRk5HUz1OrSlOiJ9S8r4qfxOxgZpF
4V+IQbJ0nXGW8Vm21hRyjgLn4Zb23krQAWR4g5BlnHn3eY8DcugN3MkNkP2QZlC+qsZaoAOVn0FR
/sp6b0DqkvbhaYhNExYI+Qwz96iB45sbqH/UasKXsgJBdSqNd077DUchnX+ZD0sI1baBWDu3JUM5
EGq1wsxR2qEl5XmQWAhNzjahcB0MJGRBrIKguTOwmONwqt+kIlWxTNq9V+T1lojDqzWM/T3jtBWI
DJoZuQq2pkbDTbdxN2EtafFZce9ntXFnIlch26N6BmXjr2OUnVubXsga3XG2oMPKCPmV4TbOWroV
HUFoEsRLHK3W4O3EG7WRYkL5Wg2/szwJu3zQtpPpPJD2NJEuDxzKj7jm29Te6UNncK375HIvV9my
xjOLTcJoU8ymfW3o/UPAafGKx4+cNOtD3VSfQ9f7uL3mp2jS9HU96gyz2YbTjMk7TRWd9r/3u0wr
c+ViY6Y7x7wKNfaqjWtjX+sEBHKz+Swqngbt2Yt80LuO9UyHtjq2JiEbpjo53QiclkWdQZ2G5WWJ
wnQXo1SXBt+FB7G0T+UeY9Al06pnrne6dgXYqWh+l0Wstlk5Qe9CcKTUytURYfe1XM36Ercq+XsG
xt7IkmpvQ6/q3k0NRXzh6GwnemjEvftvubJWCXq/bdP6h0mgx26Kx8CMoQEicwasPzDur40TkrAP
WPF7lqJyXwanyGe/nc1NlvXp0Q9w83Azh5YFfwrlp0iOCe/YPrPgtbjFr463WRRcpJEET6iCdyQE
XF/FHNIJWypYoQPK9GPOlRKUmRLvRLCXa8yi6OWMGdZlJvQwsLyNRy1zyhUzCDW5m66doLlFjsRZ
xE2iKeAjyrO2ORPtdUKUbhKxUAAtgtFRHk3QoP6zVsAarAIzNGASbgztIXP0hOtuitdo1deWh0rd
TWGTa9a8BtWNUfN9LFUQ1pqifkRLprKNRbaBSE1UhQ48l8iVaK9hqIYek3zk9UiNOjtFzLsS+EFW
+IpMlIoh/ugTCvdfYKK380yFpDh2rv0q8/FDJ4jGqoNdcHcjr8rWwwg5rOrdLCyG7pMreeTZg61M
cinDjO7sMDdUS6PcGtJcjYP7EwVYCJ223/aiiQDtbhn74cIe5LurA11FpHJpbUKMp0bscCdX0Hoq
nUNm84yWj2sfe/Oqi2HoefmYbaHo4MB3PlwFXAt3QvtiKFNicIEbnZlyayr/YejRuinETOBZui16
VP2UZuO5jCtn37X4vPy5g1aZC9gOJbynfryMuvqcfau81rX8hci0ASKtGy+RfhmIl9qM5CeQQ4zU
HvU6yN0gz8PIg3/aENO8bz2m1gw+U1puzcE38Rc2XhThDmDo4LYDkxbZH0aIitwdGQlOS1jL6B3S
Pnl31GBcB7cwVkmvzI01g55IKR84RBcAmgDJr2wk8LupQzM2g62K0ir/HOgRR1nzojHg/9UH2XvC
m7gdAuHu6yZAZJNpb4kxOA8xgI/O30cGqv2+CqgYUOowt47SRxIS+h33OBWYvx7xIdzZOCA31Bji
MciTHxjBwkxi+7MGGzd6CShBa8Cw4QHM8rS8ejjWToMWPIMTARDTya/YTLurHIpL5frfGhb7O4vm
8ezO1zodvhPN+AzyLjgHnecsERTDzmuNfseXnEtjaqlhYNWp9G/bbswNkGINNwgp02UHpMrm4FbK
YXqYijtFmNmTqn7JeeAtquc71vThaDdMc3xIE+zbJbP69LtFHr6K+sBDSQmJBDKoajfjWOYUnrWz
vv3j7YO1PDypYADS7qfE+O3+euzPd4lJueeaqcp5mFtzPSmFkMQa2oFGGP94e/iv7+mNGAej/kzw
ZPeP/0G8Yhtsk9bmeFC05n/+5j+/uHMNCLQgPv78z9sPGw0QW2z3QG2BN6IzXJ7n7cPtGd8++/Ms
WoMGQeQxq1r+i377vbdP//H0/WpeEbCGFG75Q26P/PXE/zxNcwI/NWbYVG4vxO3hP9/tZkPDKmY0
29s3/vVa3L4E8olWSCCqAr2XPPUaU6okCptZoCf13sHiT3c2j6+bnu3bMBe5i8OA2lCw9irCyLXI
vwtyKwuJVIM/lHXrFPXbs1dSquKlJSNcc7N9GleQ9YMESh+TJtkVP716A7DnZYbLeIUJWt31VEG1
KJqHUuoI3/p2HccJZYveBg+3D5EdrzPkhVevNoMHPIz+xbCNw+0xTWpA1Bk8shb6lP6BDVjY7YGd
uAq7efPo2LgkVfczAAp/YBwTPMVC/xjy4pfyE3I8h8x5iSowBLMfqz9fTlW1zwZ2vU7X+l0Ta90z
/n0JE/RIVuPiKR3K19jKtZ1AFLHRIoahMqKIirXMOFUd1Oi5teZHVdw1rE4PktBqKLsz8tNktB4y
kWOMqKewVVB7wHEDWQjqK8eIk90LCAup220GeAD054X+6jDnWUFuHM5WX2WbyPXqnV3bP7Wha1e9
QJFfI219zXNvxjvkl0fdBY4eRW+gbHdV4RKR6QVXX9NFSFMPbnttwaGjPWshoAEglUFcNvGq275b
34+mnC+6Bu4syaJ7on/TV5nDctaT+beq9AdRRRR8tq1dPK14yEZl/l5Ea3OiyGOzDO0wu+47hdWK
XDYD27+BKrGotKPMsJPSEPoN5Bk2ije2n33XXYOG2TAsS2/LSx2sjWYiKA3nxMaRMocTwxkpSH+U
tQiV3fpr8KLmVZ8yjPKLMX4eDePBjdne3AbzSOV5Rsjc9G5Is+HbjZF368wmqez2DRwiJuTthIKP
k2A7+Q+VsJt9LzS8g7ZlcuK1hzdeFWBymvlhtB3+roAfWqTJ8MqAeJfoQfsQxeknWYfpLk3ot2QV
lq+xOud1XV/Rs5UHs7dZ/RqzfgKKHNGlw+/OsO6XwhHV9Gm+B3JDtSg5rVZd8uBHmFtsD/+CWYHQ
Jb/g1Ph0HUvpEFaJzOyM1Ood8ZVEup3aR12lXzkYm7AUCTDygoNEvszoiegoPNRiOiNqT7aL88yU
6yhT/h2jWR/ICTPVlPei64t54yREsfdFQCqncMdQGJC/K6epTlk0E+YnsKNOU/GecdvBBMjnk1l7
0+n2WZB5tBIg3ciWtR43SX1NKvO7dOhm6J6VMBXrkztdDkeSf2kj8OLozhO4nuxikNw8JwEuyITq
ODLJ3Boo6EQPiMRh3Wj7ZHzATacexoWIJvrxdZy5qhIc4quJrOMj1pruzOT1LS9m+zSJAUoqkPm+
Szy2exDfM7id9SxgJ+U+GXmL06xx4ifDhaxAmLm7KtPpU8KPP41uiw2psy2QlXmGX79U5w7xQjcK
mnlQ+ACkiPecfhXw0IzOlJ3V+2kerHuMn+6mAC0f4otitJkOfsg1b90rGxQ6oEiOczUA/l5VDPpB
HqyA7VZ3oBVCq6RJKyvm5h15lAAaouZM2asR0eW8mdBEUXN4yDbLGHjWVDbHUTOGfa8Zb4PG6FGb
eqRnZBY9FWoIuNVrjWNBFT1Rih4CjyiDXO/MDXyRea2JPth2ppgudfIm0wikVgIBrWtHlyglisMi
zj5k3KZbrZ3a4zxpTyrL492AmSzMO5QKhAA2GzOoUVrTgD1Vnl9iGpwfg7nRjtry4fZZogre59aS
Yd942rHSv1BjUSYSSrVDXepeZFmrDZsDEWbloK/SREOgSF2r0wfl+mN6NlnGvZyBhlk04oMpMI9j
9MNTCvVkEmSXKLc+HXukkekX073XhFlEG7Lqs/Yxz1k/Dd1lnqopZ5MrG2dLnOxFD04oq8bxTme6
jEe+fCnE9NuvfwUL+IkEzQ1ApiRs8/6L6k7dLcAjUvOgombEQpylbfChKJJ9Bdkuadz5mC0fSst1
aToxVBvo5Jqd622tdChOMrOL0xSo+Mj7h2l3Nk/m3KS7Khl+lG4zXpZPdKAvy0F5V8hWnC3r1+QY
6sLVuE4JpbzzOFiFhpbY62Z2nEv2jhPFxyBBUAoaiR9yQfy07ic5pgdCgpD1k02dphaqqSZN7iOd
MJ3BXPRq3UB4Z3rtLF6q/MVwkmTjldzMibnVtYglWVxqD/ho3w4vJHxSpzjlMyi/xZ1A40Z32g9G
0kfYmFAEzc/Z4cJSg26uGjqP9KecfTa1mE7xwWvDIUEBIp3gIdWJKAUtm5aKHnQsGVpk6RdwnJey
pmMeBfLUUIINxgeIyhmCljmR4uD014CuPWVFgmrHOSifMA5zBlzoMyAhs+yAw3w/y/qpQgMT2L8d
T6BdffWToaMLPN4X+Yy6QR1mMBYDpa23AN+xUJAmECD+c/NNlKv35bfnUQ4BEzJChpVIIwa1yvG6
pOldPwX3wqutDfBDH7mow0IyURHYXCS2S7fH8496pt8HVDR0ntie3UhharGZcouTZaTvriXYP3Bc
rSU7k9675skYIgwopBobBaedCamiZmGmQZl76Ofx6gziyc3aD8qEp3gwTngqR9r/gUl2jHMwTeVt
rKw9kKvVo7nidWIG3S1nSgryiFEOff5iqB48twqRfaV3kSdP9bLrxnZLr8uxX+ktduu4fQbZd6Yb
TLoNpmORWjbHUlgcFbzMGGId/RzKlZiBxaodCaTD7fdM8w19YPlURiRo54b5OxXqOHYai3N10Bdj
IYy+V8cGYf4MWzy4Dgx1Q6NFbzJOj5NTXYBSUEcDaZoQOK9a4sBm1GzaZF2K4gGIXgjLz1kLE5ye
V+LeU2P9FujI2+yIkGYvLh/ypFZ7BdU7pDPCqqxWKLFPHKvVupugSHG/YeQfz0PdTmfZ+iYnpw+X
ZGwlFeonNXaPBYql2F8AYzhjcLhXOCz6w8yP6swYw3qqUZQZkcR2QzxnwTgPAtRatFy/lsUJLh9p
ZeDHZYs2WX7O9TCfebaM132eFYyeFS5XSNJwzavacdejlu80NmXHmsfnathJns6xjcewq5zXbI4L
mrt0GorAfPBn3ufxzUZmsTfortOosX+1vf0El3Oj4XkpXfegFgeJYwzGOm9UBeaUpib3VbXyFlav
kNHnMosKy8fGUuQrsZcwVqdb4w9qlTP0XVGjI3M7GzURXWYf0SQb9B8zQBfdR4nqNYo61YMTQ8Qi
cvmYgSiJaJy9rWOX+cFb5hjoKZdaEwYPntmyekscsDnQ7AeMZoipMkuzD4iJAJGOPbCIslgVgHU2
rU1uOgtSfDDy9lPLU3nPpWMeRGR/M9Yj6LTSSIWmpfU469ZvLWWXSnUaVxpk7qExT41JJiPtcNoO
nClPvQVTxmT6tHfb5mSkylhHuRmTbTOoS9xS9BfZ3KOr7NQd6+588eDXYDlMiCLNZyi3qgVn0138
CMhjBHmHd9lnT4cjh4xdjIvFRN+wZfgKXl0eCMS0SXUSJT7/qfhA45fPP4pIfdmp7SAW9o5d3P1w
FR3VTpoaOOAOLN6cnHvsl9z2smGoocCPp9AR48I0mV617RaaN+BYwIyyGPo3hFaG0R4QnEYPsrRe
bbgJx8ptD9BnSJzFqRnES/xXFHAfW8ySxcTw1NcadNcTjnbfg4Tb22bH9MrnCrJQZSJFSK+x6rK1
5SBC9dEM7yFrHS1WbUaR4I89gL8Zt53f3huU4atGxxPnz5bc5ZmXbUv4woRewDcDvZlEAq1/y02V
sYmhax0RF87ZV5/UjwVBWte8nez13Dm/dTf72WNtyWph7N2BV7JtmmcbOTNYiJ/CCd4BHZzbzKcF
WGc0waJ8a7USz9KQQQWrHr1WAs/NJSkkaYohko3EhgZ6IV3ts07MV624zh3hvwkHE4ZVfuj7Lvqx
eVzsn7h2qtSZV/oYXCKj+opm60dAEyLRrXca2uYmShntdh7UQ9z4/GQmU2igFN220Ucao4rzxAW/
bvWhwYyBAcmWWnAoZE9FW4AptZiJHnUNIo7jSACwzVM99I8ZvUWiFqsj9oqfZQd0zybWT8fHOury
XqFg3sqgp9OrUyUERbGEQCdw+Q13n8zIL10oDuuiER0bKwft3Age6txCzQTPvY96Zip29TXXzNig
qGw6lSYb14d9iXL9Hn8lNjO6jUFnv2p9+0t5oEVdXC4rQ2gHUCIws9x0VeGE3Pi9/ZlgYnIS0a70
mngwjfgxh4M1bCkgHTlH/sMITAWjOdgqmQU+6gr5ZFVGTTsxLc84aLQtcc/NtCRAmWR5TIwWPIuA
GTk5W4pKuDZB+jO29F0uCdDApyRJ7GTFwZtv+/UPI1GABVFRABmINq2aiGWoSwwUPWeKMvmN3b9b
T5wLaaEyFEv9oCKy2e5e6C4i7W3R+wd1iUMINeyd6tzsDpx2fseqpm1s4ZBijpbB5CbkH0HFcLUX
EXa+5T/ePtweMAsh1l6vZoRoUGXJIHPAdWXtasxwYANLfEIKI/cVcTscYJnZMHzXg+mnk2dw9OgN
9+iDUVwWzkabhl+WZgoO2gbUMHHPO2qftHpVBSOMw46Or2FFb8F0GvLRY9FXe7eK9A0h6e26VL/M
0iG5ptRhZdQ08qXtgAAioSfSME+6iST2cKwoaxOXri0e7jaKQrsiKB1WPr9UtZ9UIDObWMLZKgU/
UjtdciIk+jXNZH0lhCTeUSJiAcP7LcoPjdMk+q6J+NgcKKA145lt6m66o105HIkiOOeNDkKn7XaV
kb5kiWbtoRxMF23SrlY62rsslfZeCtE9NoY+cKBjm2w4EQnbSq4ZbekSjdm36sr3slPzY+/bl2Ym
HkAX1g8Vc2JXTUq8xmwc7ch6sktuXexD5UZMz1UdB8TOcoQWKHNkLa6sTcBd+ggDVnAGyPGrqlFJ
KxBQsujqe8P9yttlvANLBvNLgICPgBnUTBzorImjnUxOUEI/yV/D5G/eC1O8qs7HsxpVZNw36RcT
ls2QokPt2/dR59Dewok99haUbGEdcyC4fjb6KNbLD1uIsHGNrR0R9CyRUgia/Ia78rtzV9fvCUOq
pAFl0QQNYA7/h5m9Y1S5mpn5u7TosEblHDouN2Od20/aU4rWdp0lcCQt0gNgqIonlTIoASu97X3r
A99juWa75LhlgeFspw9GEHRknG+trh4h3pybxvoqmbgwGRjdTTvgebaTu9IlLMIfU0airYBqkL4k
NUoQd0i3bVA/uGp6nWzApmpGsgbX3vaqKsy+EjA6dqafSTJ3VhoccVIp2X182goBxwL6J72hv7oe
Xp3GceOVSNQ+16JHIqK/M+65jXTsT9eALdFh05/caDGZdWze5n0p3HPmULg2C+wyC37a8/xL9Cyy
bQPBiCnwtq574iyLMQ8RhtXAC8O6J3BE7cZi+u58jLPuCD6DG3CN27lA9/NFpThu4q4RB+JxDxiH
D8B8zC3exnHF23el0fOeDiazf5M5kYPfdVdQX60Nq0Wj+bulWmDCQj/A5a8hu76gTQLl1zU5Xuly
cVuKPNjnEyltZmmf06grHydOsUD2kuW0KneinFGsEgEYRO5bMyERihsahlrjwZmZjGtR0qpXmffi
lq2/LVmAzGOqK29dykZ7TafsRw3R4nsS9ZpIGfapMp+uqUjHJUUnuBpK9w+pVdGVkHqKiKbUVijg
tJUTA5bRcTkDIpzvtYWZ3/TeQzTM1ZuveXNosimGCbGCsAigSgagBOgbe/LZBkO3IpYBAEKPLzGO
thO5yAfDK+S9gZR3jWqh+Ro23mSXXx5oynWBkLqMWWEqI7NC0OHaaVjSJczU+Vk2CwTHFuOFWerJ
8ZzoS4zdE7Kq+o1QIRFy9/bnfkqcc4DKplM2CptxGE+YC3nrmPC6yWR9eYrTqu4U2VNcgKjMl04L
Epze9h98jxG1UocBLdyXGCL8v67znAiNVkkXuweLQPD7VvFmWY3RfFF12vr4xkDiQfgc8epcGK9T
NNMO1UvqGDxEoeWI+L6eEnvrYF0mkxz6tMDeCoEZKX9e7yxZ/ipqnbkSK+jd2GvVvpuYojgg7t41
Ywm+SaS8Mn1xw9FHbFy0ozqSsVlSv5HY2Nwpq5F7WEFiqzE++PCxC2Ofy95LvG97RM/BWjPnk+yy
lnBQtHBZXO5j0M7HbiTTcUSBvZpKnlvayGPcZgKaULo39PxB66d9FEnUjK32cxYZHNk7TnSnPnCy
o0nseG33aocmSAvtobsQEjZsaQeBFOrEfuzKuw5dpIoIi6W6BDciqfUrkuYmJ972BvapQd5gRvcm
/baL7c3lGbceuuQ85XpNzeccdOLUk7RnNP4piAWewRy9JMmZO78Uz9hVd6RYi3NRpmE94SxLnHo3
ut2IYLqBjbdYzWLEYtHzOOF/GL0huPiiHKk+zc/aMMoVY+9nSSgLB0zFPNKKtfOYieV8iv2cfnB5
Dmay4YUdIBvHzYcyagf/2762glBggU9Kd+4Hd/42YvMI7vPnPB8Go/2Qg30sR+QEEtFMgSVyot2E
i4dOTzAkW4ekBTp69hPqbgHAJBsIKqa2lHRSQ3ZL4q05X64MTyisWdY7TdQAXVmPU/KEErXB1h2T
2kiA0VqbvYekh498++D3pbsVLdNzWTcnu7Pbh9lgxGAXoZ8O2G4Fs7TZNnfIDKdjpHBothgzHVjU
RTq2d671rApb33dOdlcPDJM1WbINVQ098PkniWLJqZvGKPRKt0C+4byJ2DXPgY2OJ0gvUUr+npdB
aojNzngwouZHRhcbyAKnjBzFghL2fCYvM+rcZgtstNvYDebcsk++pv5HEAGcMBhPrh/dHjRVzWUg
Y8O41MW9NWKShkEl8Ghhi3c0cNLqBfw4h5y8MrgrUifsUm+6gjbvLjVpp0zbvRO6w41Bybnx3WoM
MWpGYWACS1PA4ehv+N4W7QDhYOYmrREtJFWwkbNL/w25RhULbb+MXSQi9YID6S4ZDXGEm6iXxT19
9nTF18QYDYR8Nsa8UdqdZ3lfU9ROT5CmIVsx5d0QnQwmFYk9OsLgOZjkmfM0I3nDmWnsWEIhR0sP
TTKDtKsjYszUGDpKPWEaqEOfXT8nixRftIU10cf+Z5QvSMDePEhmYZJ1iOUYoslXAoWp+lwXkbBX
MqCxW3IA2mmfmUa9mSuNpQ2NSk0ZALC8Wo8zS63BSndNRwJC6C1dk8J+hj+0HQTivS7WGe0RQYZ5
4Gi54mpWcX8sm13bL+qR4Nz6eCGfB0Qh6044vAJIPnLxHFXWe9b40Vl2It3UcxHA8IpDpSC3LrMC
QmlwXfQ6dQZqOabH/c6UHOOiXoWQByJCUywgTcYmSOovrYucc+FppJZIXmgykA9lNe5T10edZRUk
KkYT7RI6R0fbRKBhWs7GKIj489UOg1a8KqR+qaR7r3JrK7uOHPsEBSi9U0CvyoRpnn8nMaLOamxU
qDjMVaUnkQ/CdncY7l3+najzaG4cWZfoL0IETAEFbOk9JbLFZmuDkAVQ8N78+ncwd/E2N+J2zExL
JFAmv8yT//8/5lD7m1QgoVQaa8Ng+7TgNn5wdWj8LVLYgo4xfalGI1U09cVaULPZTf29SSmDjYeC
RGC9HlL5m882wCTDigFWCwcImeEFmeNm2dfyMPpETs2i5v9lOCxF/89HE1r2Hkc2GTus+ql/xLNY
rIkL7wNmXVxf+ewVgz5r4K/N6tzdyaFb4WdmOJ9HNxXF3xoRKngu6Yh7Qb3qKmVkqMthYQTVVdq0
MvmKR6wlim6qTwdEMDVf8Y14BYVEbriqctiynnFO2dBn4uKWDxGoeQkyrySJswLQaK6dqFK7rqyx
KKCsVs3RH6G8D5GyFzCG7gpJbpN6Yw0ChjoBJHfaRKyj7j96VzfOzkRZngPuzi5vsxhQI9yPk25v
7CRPlsSTniWnneWg4zchXf6PdMs/4c+4uDJdubQ3rLFqBtikqXfUsxYp6ammyT6kzNkkzWrEJVOI
Br2/j9AzaNZhmtI2I5IVRsAocuKdLTBY9WRMggnYkOtjqwJNSGVXn+xFJN2TJuNPXGPfehh6iwAx
FGN+9cIxplzbrdQIyj7MGk9Bius9CnHPaVl25uROPVH7qjr3HHoph8LYf5B6gMk3lg+pZ9k1Cn9i
Rp0hOFHm4tI7o6d9FnZk3dM6OolCMaIgtgn5VT95AUK1FWrFJmx+yjSE+tiTKpzPqO1g5TjT8M1W
efoXlq29KLx/9mQScgfAwSIT3yBE1UvurTU2GQNIGZuQNtBgRUoTkCTX3JQLKTgUj+sLbAG79Ikj
RLMOle5LZb05Yf8khq4APW4azab0dbC1QxGh0tg7w7fvqWzeGCV9J6GIdhbSD6aRYo38jvBZ50xW
6teiI+xPaQVzFeMlCZpjGFJt1XuiY6jlHoIcsoyCKbGU2FdQQ0sst/QEW4PxjOKuZArBRYtSgUVh
Fm9lRYarkoTiC6J0vB3DdSDKuC4DZjIDxTTzmW83dNxwDRpP2VXmLGzDCQlr+JBEMV7QwcAn4O7o
Ht1IVdl7Lybn3PGJiHIGmll+uFJzN2Elqq2tMK4H2MGH8MauYJGPNN493ICydB92FumrTpmvvRdW
3HrJtSfxLS6pL9HMYl/Q7bH4KsbiWIOo2g1cXLG3b6Egop/bzsWGJb7E6MnQawZxFhFYntz/YKfC
yeiUvwOd53zgUi3JwJJTjICUpzOB/8419yEja524ZbFEEWJSnp2HwEFGsBTVLzBEOheMWg1AdvEm
sEjikPjhIEx32StZBNxPKP1LBi0O11COUQkBb83i8pPWuzTC9CSYGuPULPyN6WKqYpj98Cv7Ifuo
uwEYYKdBgxp+eU71jTKZiWLEobtL2Nyscn3ROc3DnexhHerzAhCU+H/6+hIY6acxoIEOA6tlapXU
z2FvTU1+ItOKXstK/BoM4JcFyioGfjYF07zmPeepKCwx1ZfZU/Quq4bIi4VDggOTGqQle8R5m3R2
v+Skmi8qZ5MWHbe4CdgjQfgwKtzN5E8S5cx60QSSAkQazvkQWlhSFsSMGpoLSR+A27oETiRZBeXd
zmAvQQaymGtRaxcN7O9uTqlgiWNDZhZlBJj23aJ/0Ryoc0mUPRQlyZhX4rUqpgCG87SPDLIatfLO
HFywcGc4VoKb5sMYGPqs5jhAp3EDXgLfqfu3FuZLnsCoNDQVQVikPA0IjpanL2hXau3PQxmT+J+p
6M3B7baE0eDTxuY5i3DEBs8WsJSc9BYYsyndwk8dz9JbxH8xCJ3HWFLfGMLcXPoZVMHIxgE9WhgM
ZONc/cG86AqDo+sAf7Y9yf4ioTwEO9WDqXOL6uzE+SENGi7aQISWGbrxwnKDd9/v8WRX5aHySXl2
nrEwWtdb5G6RgAm91CVrbGZyP+dGuLc1/V8ee18J+9xKgxdZ1dWum19M39OR+sv0r+xY0yJbX2ct
ccOme5aGpOdI9bv2j+mjmSlTHcpxfP7320U2EckyinHQy+RZZPV5Yp+lYBGJqgG7jqaZgeYkBUV2
s5+cjYb6t+6gBhna+JU5OgbU6pCjPZ08uKAza/huVT6/Ws1q6EXNQdotCQHXy3cuE8JlBeKr5Kx2
bvrOXGbTueo1TEoWefGsZxwM8m9WnG5BFd9YLfmiG/Li6VytRO5AK/GcmcCGCDmACy4TQOpaOn35
gtooBsPvXDDgjcjhtagtmut9w1u8BAZ9psRIT9S3PQar3UcdbwxG+R23oZDkkA3toTJvGAA+dNxn
E1O+ehQz/xb7td0dveSFJOu0yn1ybMqJuPCY2jHvhi1NI2AaSWxcxXzmp0ENaYBZerFJkXbMRK2m
qXsOnpceB/6qqjavuJnJAGiGZI5h7gZNHD0DNbEU08vIKG0tKHbMigz88wGukicoqJ5M68kfU0Mz
+c4mgpbEFfMrXGUo+xsXiycQSgY9NS6UpeVEKMApZ2gHJ5gWPTpLwaqm/nNhEhNaFMbr6KdwEqyv
iAABBl2xYIpPp5m177t4XMHGwQBx12TuL5PIL/lymDiAg1kXaXUftb01tmJFzc5dmHW/CQZWY84K
Qk33Oh84+aOATyHYiiC1voWYKoI+GMiz8KRy9NA5cW3BcqUDQFxTr3mQ/XtpKtxhRg5RvdOoIoEK
d5y/f5oq1HLALiay4moO7aVvx2eZjRdV1u0m8YtDG0XJUo99YlLWn4RrCfazP27s/9hFscaRaW6q
rthOVjlQoofxI9mUwpNnw+MPytY42ily0cBgcunpFQb2OD9WXKp3VQLLcDR2CAaELDz3i6vosp/M
y1BAZVX2g66zR2ewjI4zV4JSXuGERwFDgxyNSVzfV0fSX/TIoJMuSNOgObLK+6zLSCcmtYfdHlqI
z2Fc+8G17mwbZ8G69hWG7qYeMM9XzdJo9JRCcdyJ5JMu/QtjkWaHBwyTkWEDyOBA2rsPH1dz24Hs
GHmh9iKdLnEe33Qvxq9uMBpIiZFtip3jhd8BDzrXG5innn63oHtgn0VKDCB7iMz/8SkLXRi6xTvt
ePuAtxU/sZssm4axSCHxnrkieEZOt41sq+SegqkQGMuuRmRjBl5zPcFkN2CTyhxq2sLiDLHn4gH5
2Lk/SWvK/30AdmpdQ18uau44W8/C2hB0w14GvD+hsnaUGfAC4G5OHJdRinrBwI953wv3aLhEW3L+
+Zg9gpbqdFFF5gstdxgRWp+hZU1aFKiyfKZB99TLPj9MTcFHWxYnDCcXQBTZwutIt7ENbi1RiB2V
U9MWk38d8rEAPePgN1GXYaTZQXI82BZFehpp/DUyjiRMnSP+Jg+Xm8PKACyOlTk1+BQbRvSxeK0L
kC1GElMdp2MuNMU2m50RkvLBtut7jAUY1scm+4r99lk7rKtxQ3Kop7yqhea1sJr0gvuhXg5G/I82
wo9e5N6+QFvVE+8jT/pXNlu5bGbZyOAJQU34G7sIwJFj/dMtcVeiahcRyr1vPPtGsiZUw9XTtWk5
SagYduodBFkNwmfcKEy67fej4tNTozJ4Wiof8EB9Q6zxN3B/n2k7ZiDP2DZJmi+YfGoLrdG/NJJq
kADaXw4kX1zq0MGGg8r79BoMW1TrdUwXKMUlOP0bILO7VgUER5ux2U29waihGGj30dzgKnAalQoj
ZcmdjxvjKdB+YdVTMD33BGoyFUdlcnQrpLX/DwU8FW5M/mdg3uG2x741t8YEiSQs3YPgNUGvWOZg
E85Opb9NOEZIbNCcOU0eEPthN2Y2LljpfdleUS0ca/wdlfzysuo9iahRqMzunOuKFR7lbalFw1px
oDY9wi+It4sSBMq+Gz4aT1D4GYE5H2ySUnaNY9oa7hTg8E+3PMP+Mc3Z5WG3wOtS/X2YiMpiGmXE
hCumUDdZBG+Qag9jwEE7KP/lBuujXZKsdIdsP6b6S2/kf4ZWbANOOQwY2zt1v+AdqaatjfbJzsvl
Gxyol159z705Ivis60xbRZgSaDMpjeiESfRDsvnXKb+EpiVvSo7PpoRLoIYv2S7NER5Zz6tO1ucH
ROoahfDqci+nRL3aFgC1B7uEgGe/4kzcdXm+Ej6fhFvz4SLbAlZgeHs2xy0tCFiTu4yj0zZOgUrL
Vv0rKv0vYc5bwxWaW/FGeMF3y0MYRPPujDhjrKuC31cU/h9ps3mGvr0BdDZOzlcs22dc+mfNhHbD
O7pAIANbogjL6NprOHhfLg5/zMwYZZyAYOYUfSs1vkwa21XA5FIf7oZp0WwYMtJr4gKzxbLy84do
k59J6usK/gWDpOlFgutsZbLxUxKidjacRr3ccqK7SaoXjYSYLFLJIqA2fQXue23RlMg5l/WNCyVN
e9kqyMl02d2L4r4mfPAm+J02NPMSkkp3ZKvXplYjLfbZfpIOxi3P2beddvalfsJIsXNhbUQaCuO8
CLvxZ12M2GDklVkjnAiTcSNx+pDHijw75DuQVwtozD/SL2BJGtipswlADpYXG/HBa96Z0pygzi0Z
g91brrCxicqs4nohRPOs/J6j8iQvWmgH61F3P9w4W1VABLnztZR62+S3Ha/+KjZ1Hdym9OhI/YzD
BcLhDqHy2frNMdXgh7a8rQ1nYtLFc1dSfbAaXg8EKdonNA3IdMvAINDXtisYfQbh25Bymqkwa/qg
a8T76Orv/cMng8fiIAAatwfbDr5pANvHTBqdwD3brect65zgjKjfscsQbuHIZ0ggYpVdsFBXGImK
Yil9HYpk8qIYLZWB/cCBe4cUsIukDjPOLLdYnjaZ5bxNIr0mpeSaQYTEhr+zsEZ1lRNuIzNAImlM
ajM49If6tE6r93Tk9egoDljKrvluhmsRyJ8OHMBG9znEc0mGzjX9HVmiaYXunpUZvw2OOMZa9gwB
/4gwXhcJdhiHtRwUCS6WNt9DjTjQbPclK1RRrTlq9nMgK93Y6b4mJOLTqhvhIIHLiVNG+wJcwzhI
Z5SZBMmqdIprE7Kpj+BmOj8hOOydp5mn3ejegafLCJujG3RHhreEtqnvXQzmqoeMaOjpH9Izy3lb
kJ26Tkn63qS+gyRor/zE/WI/BBHIa8I+w6L1kyXuMychiOBhbYcO5zXKao9aFnb9yVDahwmccu2X
0adno8y4NgyovjzQhb2Ko+kvqByo78JLlyzpuyH2HtaUbUvTWhetT9LB917TJnoLzOxvGTkORneq
IKrsN7Rpr88n3KbM5olr45RhQdrVRf3PTuHOCU5DZZHO+Rqsil5fc1FmZHss9fFFw95KzuJRmiy6
/bzpp9P4CFkWjBEGk+ef+rYul6Jt6SIoDmE8IFDoybmpH0NE37YLpaIc5JWb8dmqggyI3HCnMeWB
QRjwlZ49qIwgXI9vecy3Y12QdPLOIFR2tGGG4G3KXeJAsUX2Zk+f/jZjtCb+/pyJ4xHtyihxPY1p
+bVvCGUllwwEHw46/0s3upcy899ptsVHwDekld7DtUEDts3TDMO75UERmneLSv3pR5wXYkzfMtP5
Uf23awaXweWqacff4NO9ZZrwyHiUYgZDPUe/Hty82U9Gdv8EGYWqdk6Bsaf/tjSZwI4AnuCF5A5d
69H2hGMGwyEu2/hnyYOkNSRqtXh4GX35WgCKxbCymSqXPXtI31ynt5nK6cuKlhySAix0jgaB1vJe
sdfd7BpRNmh6aPFAe5rcekykzEguxxseov++Jq2AKWbqfGF5iEGfZY1WYQeQp/Nj62wOGufo1ute
acbc9E1yMVXyG1aoaH9qd/qNkw7ocD/cm19cdMYhDPu7Vb/RDPjHSOhvc6Pqxfc+nJENXU8jxG6X
1HqxkzoDk7aj/qTDOmsiIC/nVc1ZdBE6wPwSiSy8jINseITWtNJCLllGMaN4iAh7Bpcs6ttmVkOa
NE72VJN5ungpdAKEFH5XVYHab7l/TUs75NGwcg2+/I5+amx4LLVAQe7KDAwif9nfOKzh9bQb/Pxg
Kwt+zlpyjyqp4mWszWeegQJk1Lg1VPstiP3gqa3bNU/BOkJzMxGqRU7ie8Mcjo44dhaN0o1BYY0y
I77/ZEDBseJbHWaHpCSkAWBpUcOGg5divWlNsrGglcVljLWDC2eqsdXwFIaT/5kaQIMik0/XY945
yTuP1xaUNyMKJS65sO5JwFtHrS1CcvKHmjNsH1aDQ/g0RhQSuT3LdZe+F6n67B3/D91QjxIAwlK8
1SGvSJ4Mhylr/A1eRuZu5LzTkKOOMXk+FkrtT4D9KBzSndny+rWwiXhZl2geQBWo0MXxzOrJ6C7R
31qOV9tKRreKa3CPvWe2LTJDxwtoFvpGmvyIYMXf094FXJHQqWzIm21O9ySVb5H3luX4IUVtPlsI
G1vVGYeoTV9Mmb83LvwlI5rOvukwFnHmcXTNNjjRTSrNC8L+axlFn43wLxo/e97xBTUcgGhopRQt
xe/YFGwLFajwhlujP1Jz0wXzSZWmCv+eMUI/K5tvWuvS64gW4KP9NoP9VeiyXw4KrytqrUU6m6JV
coC4lkzw5DFVBA4Ty9HBHus0+ZXcHfOLBt+0hvHetPY1C1kQcMEgdrBI/PEU1sOPrWmnNtO+ilJd
49r6qYm9O2V8xAwMfEpygC1JkWvYOiC6rUJVU5xpem/MZPJVZs1XDL9uzvySc0O6h6E2OC9V3rxa
PYuxrjpMyRX7a+pUmLrGF4vGeeQos0bf5CtM9eYiXO3mcVqyFFzv+bnXdaLQ5tAhi0yIzRwEVtwN
32hTE4u4N+QmExh4UioVhYSnlkSo0WmIj8Mb06OSWKMQ2VFqKODWjfCjdsBVm0589zPxO5q9uen0
kI0+4tbIv4KHJ9ZOfZF8O+E7Ssssigw/+BqARD0DA15io9+Zht97PNSwupNFXVZns/vD7IO5uxvH
K5WC4J0CfHAK94ufoBsPZ93KCJ/yNU5CxztQGlv8pDoXE//ZJXQ72Ag4xkRwOm32Em7Aqm25prij
9eNMSMKO01A/rZYT32sS6SeLO/YCdTSmw5vm7T6+yCT3ybTVckvgcidqX8cJWP2KCMC4LN4TLfhF
K5yHmT2qJ+WionGx+BrOc7LzAbcONYjCufTGL16PDN0SR00cFzz1utXj+im4+rmgyBsCHR7u0yR+
kw4eD703Vgg00dIg1QNi2DgZkfUopAQlTl6Ko4q/8Kv8fbpleJ0xd/Hu0URfcqZon1au8fvFPSBR
DuY+lAP+anQ/KluB0ONbxboU9fPI/YecxcGqYBWQJjyJCDdTmO1I1r6R76VjwnI3DtCoQRZ/ypgv
HfUeliNpR5iJLFj6rHsO2E4XTY1QJ/709ACJzGFCPcAj2IaFd40cuhKNefFgyIaN3fwymuzdSZil
js2GQP/DbpJim2W5y2/Q9AuQOMVSY/IW5PM+5F7MhJNP666QgeAaO9yWnYqagRKpSLXly1j2Ly0q
EbVCHg231k2UJnpZF+Ee8NO9Fb8G9qfuNh7pII8PHklX4fAUgxJn/yQrR3vtrejHzop16XLLprBw
/oooymwIKzAkM0pIrXpqmi+wsT+jmFjWiPuQeBC+VKoJbWUxt8pAoqDDL/itLHRnRL5aNYsUg9ER
mAkhAcIQjkmpaMI8Z+5HQG1C/wzLbBuRk3yTbfhWSN1d2TL+cdPmjm3SQSlc4vXnUsj9IyxYU73Z
MBFMCnOT+nQDG6BFELCku087cZ40No94PbwPfYJbBXJn5RnWS65ZzbEYN41uo7wpk6WyJWoWq5JN
sWLaWlBbQ0FWRJqyJ0JvGnW2z7jMhD7u6FiAILW1c2Mw/SVy/BAG41iE4zhJH8xk0BIaU1IPV7XI
58pZl5oM8HRQXZPJ/NjzFL2Ynb+1cu81IO8EgEifAEPj7aLf7FUL3blfAHuqS7tEYvmYLoZN2MpH
n9jlrhluRTMx8ODDglB0ws3JPYQA4tIIXZ9P9IQ2ZvyrCTBGqP1vXcbv7bMqyajWrgWaUgDGoSkg
uOgh0xlqYvC5l7eeIq75zCdXUx3yPY/wASLrlHLQocmWTS7rGQgIA+tDzIzeRLQWtvdAruYFMGRw
UEFUrQJE36j4M/muwSIiivUYe29mKdyLkiRI2aMXlg+7OrT6O0heSKLsiHmONhTrfEjSxoClEwnG
3aDuYoo+krY4wnM4t5TtrX2/OdjdgNY8YKFp2ID0Tq2jekf1Dfe2W4926FjA5P10SPaaxFc5Ez6t
WV5IiKP4DTA0JFB67GhMli1l3tqxmDhUejB5DZLHpWGeIru9dw54A6Tio5XYdPHWwzrlMEDHfEy4
E/oycUZaM8gOsiOoW98RGkrGnotAhX/WZe/ZKnyufdneKzs0Nnb3VpLxeImN/m+G0Bgx1VyaGb63
CbU14Mh0iwHPLpO8brayvhm+l61HduvlxL16Ae8BEzWJ+IUOzax32D8yJyPLGtTWKq6i3zYMd6Ez
DrQK+QAXhpogVAX9yiGa4EBXMar0WkNnW/RhbB3siQCA1/Us0pDUu5F5rIoJcPsjmXCs3YRu2IDK
8kQrursDi1etE40pUUyGZur+GZq31kPCT3FDFVqkzztQ6ywDW74MobWqmeGQjmkADWUgXSBi2q7a
KxDry7rwyg0x5NsUiBRZOdSY+jKB7yESM87Jt9yVzpSBkSTi0aRb10fJiH4ipxYbw4//xWl3Rt7t
M2RoGSN4AqFmtg7S0iJOh4PRhuc+pBvLZyo8fBtUo++6dnhmGs5X3poV7g/3qGz0mEg53rpwi01V
NvF6KBw8HmChY4jyHD/jFeartvMwmsLJ3MmpGDGCWjivOObQj1Ctq7+TW9jbPm2rjRMAzom+O436
eruNaLOwLRxyJvHhUqq/XRb84kr5Yw8i5k7KjKLJh5JkDwlR7FRt7i19qmvWLVNIUdnerdEbi6qz
0yijHMrmPp1FzzwOvmtvO+cQbCOvZiqmfh5nmqY5XfKa31pz9HvbWB9j1jyzaYA+D/SYFOz2fyd4
J9fXZG+5qxi83zro3dr6qCv8HpQjM/CK+ruBoZ/jl0+Q+4NkeL/H0TctlDF+Nw3BdqQPWv8AKLG0
L6A7qFXJkJKs/jPR0ieukdH0jX3ds5R2c5LMhgbTg/GOZvMrd4B04Hmu4reOWcVu6HVjmY/ipiD+
h8LASZpz1dXLiMK0pttZDufwjCygllrnVuYJP2bW7ByWyA1hs4tdh8lKjbCQYIVxHPe3jpQC5hXD
f7DpnLJEGy6RXTYRif0ACs2qRo1HeeZipHXnShBdoywGH1IAcbWnIGY1MIJbQ7aEKEzbh97PZ+hW
cPmn+rNqk8c4G4ar1Jd07QpyAEb6T06vRYHFoVcTt7aihtTTHNtRfjh0WbvsLQvj1ws4lYIn+BxH
Pr2uHreOCTWhhEi88J0AZKzv/gSD+hPiRFx5Tb9xQ9T4sEcJJPOb6/KHeqN8m3OXYDfmzTIw5mL1
A6MRH+UYGuQOaneRo/0BQBRENrSu6zeGixnHdduTSV8hvwm6nfGbD5x4wtQHHxGWhyF81SVnwiLF
4zZ1soFHy1Gyk/K3tIMvR1YPJ8W/FM2jKa1/1UiTLR032VV9xeSyy/ZtbKEA6f4qpr9uEWdgtL2J
N+a1mMZsXfRUBbaJPHNk3ahyfFMTmVSNhHKfUyUxVnzeB7dD4oxJBxCeBDueTRQueN2Hy9mnKIKN
aZu7JkCDaysK1aU3PoauT6iZnNblxGjZQ1lmwAmh0DiGEWJn7OACrSuYOoxQQrBG/GvEii9mXZFt
Kt1j0rfTUS/eY1cD2lVavE2pq52S2GOO2hME6epP27co2EzJv3d2KqH7DdMiGEt4bhqOJ6/6J3GQ
Ui7db3CwT8soIPYE+Fs4efqm4WbE0RIQQofDXRx04qnruuU1MBVR/6qxAFEWOBzcf0MPx8ahrtxi
PrbsMKUtxqjLDzSQrjsMYUtD1c/MMlkokJjCjOuDqix+6t5GhmNNmDWb2OnfgNBUh96tf+gC82m6
cZ7/Nb+E0KMxh3gLs3qGdbCOLQhpZmfuCsaMBfYUTtV0/XQIdVv2hRFUhIYNLyd4U0PQtsmXUFe2
5QA07Ua93Zo6aES9KN8xOV18S0AMaJjwN4J1U58Dsb3O9Ay/a9/qycYx3HdG1NZKZVm8gM3xFjm0
RWDi2IrRPPXBTneGz7BHwHCy7K/q1WeFI0XXp/7UwGgD/PWhnAEWqFcfVMN/1u/FJuhNtZt8+8fn
6k0N2qoNNbH1hM7Ukhi8YZO4I/oIZkc2w4WIcbwbDR3jQmA0C2ldOco3u4DQfNKAoaiTJFnFMe96
YQ9X1K4eg1HyqesJEZU3r74Yvv6h8fqeSPltO+WmLCLubHvRD02tf8LEZBSh4gn8R8TlCssghAS1
zQQyeczJBtVYd7QAXUuVzPNBaMJqeFGVcQdmNs8bs31XA87kNmfFqPtTai6C5C3oAHnBYjU20xi+
6zUYpjZwtZXp8nrNMyPuRfQW0kHLQ+Y8sAofGDl5W8H8YmlxQ8i0b6L4X7X426oZEx9PtyKvybKI
vOG7npaZUQJKEtSV6tT0ugnYHMg1gFQ6XCu5225t3bmSUZ6BMDmQr1Q84oop+6yFV0dtKm8W07mt
br+2HKodHhPdQTgiCFIs3STfh0MW0pEQnHXONXDC+KZqzXodu/C7yoiYl+08pYroJfUwAbJ2cFMs
TP8TCJ6i96/lUoVfj9E4D35rPph4o/5FL1jQyfznRF8gEi3dgD0wkTpWKWvM4dKI3Sg5l3QEafDv
BJ+W5PMUWmKse5yG0nYxJ+P05frFz1rqxbbmfAGIIvwBLRGscs0/JqWGFNlwP3GZbAzRPHDrJvuE
NEzndNukpz5qnpAEYHma4S+CyMGDErnudA5VDneqVBAWr1rd4jAMvTb2Sf9Qm6EC7qOkKximjHjb
CTTtBql/mKq8l5F6o+5vApaEWsW+J1Zcr3P9dZBudtWjwVtmRxHpGEvc/jEmiDGR/aJbhiI1wdKE
+LPqPLx0sGR3uZm3qyLANUwR5t7uCDXzBGJkHlJOetXF8AgpZJJfxxxwx3CICdG1yAE5CKeW7iLn
Q/ZqKDFYSR6Boaeo1qN/eFF59AH0STJtXXxu69Zpf8OcCH3CtrsU0u0wj7c8fXiEV/FMs5us7F0G
SYCDnTqByNS3hIu4ZCsC87HodlEZREsecaMrmdGo6NaVxXBMuQjlzAu4xR181Enr0+1LcamLai8C
z9kg3gVkF3DmuzGVrBQdc4/pvoQ2fHI6N9613FmWg3Fw1Giz04zUWRn5jY2MAjyHrKEqsnJtjdoz
UeW15EK/SrroFimYvdgtV8b8femYs3ymIK0x5Luu7v50Vg3t1OqzbVAaxwDL5UEGDsEBegXQpyW3
karF5gP4WCwrNIXFRNqEezJ3yiz4jnpt2lHssCpHxgPBxJ6U5u069D1v62ihuQ7tKzWutPNYQm3T
uXcvBE3HYCAu1tLnocBCOLBNql+roJN9rA92ONJE2mfDJvAZKPOZZGH1ZxBpfOsmBBnMi5ceZCqB
nASp3k3urWcNWxveTRfvJMMTXM5xuB16Y2LgI7jo0nrSGZa7E2AXd1UVTQs7jp4IveGWkEUL6RbS
n9kKyiV48RY0L8tV0vP9TS4s+IxIiSAtm9ZgBUpnILWTjeBSostMMliMHFOZkfSresbnYZuey+7L
CTrb9FkGgC6NLbftaG0J2AduHX7nJmkHPflIhPFaKx1+p15FYCC+oxbLYmG5znKOpRvNbULH3aRV
lJ00G+tQDuivHdKzTx4cyFZ3x5VNG8FQ/mElW+u5JMQSmYcK8uOqCgu8UDpFk8LllKuXZ87DNHLk
MtyLq1OF+mzNI8qDk2zpkQSL2JsXXpHrTIRJUY/iFBg0LM1LoDIvFuyKbWzH3aprTlJrNrTLkasM
FP1ODZ9wzy/In5IjlmCcQN1STb+iOqW5tLi8xqTOuAVqag2qEy/xW+jpe2FmfAwFx1mjGTBxx0aC
GIs5v/vAuNdQyWNEGGmpZK/kUG3o/ri3GLMZfzTuMmxsY60Lm9rABjlLmDl+gf7hdYk44qAzZdps
s2l2p6bVE6MLScsKL63e45uavTkRt1cAkJeBae9GMTVeSi02DgUlTC4KFssFJzNkbNaFp2qLD27Q
1kLZydxjg8Cm8mlJjvSRIYj5Wa9IdSXmurg0CBh77GpVVsVnww1e53MnX4PuXk3trOqp3Fk4CpKK
z0wnAHiA1f6UhIrQErFfBlhsCQlznM7iuaIrCHahyCHHEIGf/G+MTtZJGe+tq7p95yBxhMVPP2LZ
r/U6u4rY/B4m1KQM8Xtk4t9GAZjNEp+INf7piv5SdJJaVT3qt4R5XgUJsm0bYmSo9QGc10E00M6r
Vnz7dbkv2gGItKvVBAIJYkyYs32deVDOAVIqzNLhOHFsLV4gZDH1wxm1rNx2r3ejs25bX+x1Lyuo
U6Umhuc3j8ACW0jFyVi/mpLSOdJDH82Mv2O2YTQtXZSVVq3CmbeF9nXK+tzk0VfMqPtpa7ay3M7Z
GG7JZU3gvLnS2JutBu21a8nKlyAUGUcNCUicoCF59ROQ5lKVy6zmzTUFPIF+eGi2qVZtXtpLVAH2
0skY1679Rlk3Kx05fiz2GvO7aHT3U/isy6zdGXnsorEPr9DfvW3klv/+j6gzaY4TWaPoL8oIICGB
bc2zSqNlbQhJtpiHZIZf/w7uxVt0heXutqwqSL7h3nMNXb/FUeHt46zFlTPIXZwYh9zEJTdT6bFH
TC4N8PSVlnyOmTXqbdaRcMQt/UCQiD6EcaX4lzPwVReiRY3quMyt6WxO1W5M6x+351Fb1S7saOhE
bHa2dg1mAdoGNHyjAVLAVg3/xULonP8wrQiOdRcXK2/SxYb5I8aiOLd3aAG6bImzU3N/cfI53U2m
zyin6nji9hbrtCTdtH76MhXpg3QNfQQmtOhweNLmVWscOlBLq9yi5c/OsHecK3DxVV8k9pEVbdBA
RMDGFhJdE96mVAAJNasNGicQd+0zdH1kNMbwIuf+hlqPI7DUZ8+FeIFWzt50+SskY2NbCYQ+TC+q
lZubaNkjUlMCz/dWrhVY1yl4tF10faKjghnb776PxDHpsp9//4DVOrms+pE2d9fUxn40lNw4Xi53
PJrRj6oAJoz2i3WQFZ/RwFQA5o0ysZV4odKvzjKeKxOoLG4LB6eJaJy1gWcyp8ZuZAYkqLnmUMaZ
34Flxqf1ToUB/YtyPo/cbzexzrZkfo+E9Y7KmblNVj/6jUNvWE1ih5pgq6P5rivY/wqPGNUKYlOj
/oBF3x7L2PnhfnPXRpsMa90XRPmMX1oU2NCspznNYT7EPLUjZAs4uSXxQA6pD+PkbSkVPOaPlMWY
PtBge4iQq7S/CIUrDMc19YCZXyzJkYd6h9TrYtsK4285WiFii/I7WObTpatiRgCOf7OAblKqMEgp
UautlSKQLc5BWkq6266w0ZrOCI1TLScm0JIonDZCKg5EgSkdDUaJVjPliN+S6HW3cuJ8CtePMAdP
DvFZKZbGAWxolZZbzPivaQPLY1mGh27wgbllF5a4skZ0RNoFYWCMOXaSkYhrJwCFx8Jr0XXUhCuT
ojDa/WOcRw8pJQ2r4kPqxr9ixO4IHpD3+n467cgkbyke8+pmRYx+g4GfGWE2mPMAm4KvmHRviZbi
wxqAgyUZmxaza66J6X+1TMi4fbEbVwoNXJf0d7/nEUIEW87CpCsPjcv6ujP3lgfplbEJwH3U137P
eir1y5EOO3kcPOjhauaGGBwnP/17ye3w7LJI38taY5jpu11EFmFX5tChOzYwyBQJLuC4dBz/u2kz
onoL1kSWCB6SySj2PkBGZvIsZgfjBfrDKq7FNeI09SLV77hHC2ReAKWHsfkhuuTHlNkVoRap4p68
WamxxwDebAynrNaJicMesF1OFzvhymCMscGrg/dNqHYja3PfFNmxTdrunHcCTVHLkFLj062BVxJq
4YHaKs5NY5bI0oxvspXqQ87jZ+lT0M04xo3aNyfzY7EaugQyRmG+w2VHVkmXPbo5jIkuI3tIVeMf
3eDbNAp2GYq6aO2EQ7Trzeyes7jB8wiUpaRBy2XGABLQuqtQWHgjUhBoSBy/4jd6141yRbxBC/pQ
SjfdxRCe7m4e7QeKvkXrwAK7wk0Jfu6ColmussF5dKjraRuIjJ35HYup1y783Y4zfVQd/qol8UZL
MF3qOcNDrsW21CHss4VZrbxyO7oKLQ3hVZ5kWFZW2c5rBuMeMHVbl2LUrFRBMeQwlwIv5sqEf1tb
Gj9GyjPHtfTBJ0L80jJ9QhRMZKf4JU4Z19CLY4kTfJu1HNtLGGmCOjUYLK8J422VqAl4T9Jf2Bo8
RrCFcAGR6GG5/u/Wng4TvbXBYWwJo9rUItiVCCIJN51s7AnjOotYjvduM63C2CT6MOu8dUK8HZvr
PkCuja++J0h10+Ej4mBfEFlB/4hhNl77s/uL1RsKDQnpNF3g0xyCDX0OmFFYaxxoy3WHiUvAqcLc
yHrPhRiZm0QUBGy8VmisCjwj+XfLZE5k/TNYVGLRmxLlsFZHq6uMdcJWAHsMunVrTm7a2jgKlRYT
YrzLxjasIM4ZqjZOjdI7XxD7OdBeR4nl3p2JPEh8VKGsiGt3EUoibwoT+82MtfgyGvviAqjkj1gI
Ji22mKqZTICq7rGz85868PB5pg+YGOJDq4gQWQCBks38Wc4BkaYYrtaW7s5uWf0BUyMw2uJATUPr
m+mXQ+ama25Y/eRn4vxQOlUV0qClLjPANvPtcL5BXbvOZvXpVIr1hT+Kz7oTH9UAZGFyWTBpz3gL
52yLNG7N/mz4Nhx8BGIcbjFVFFr0fJu5cf8Uet9xoQjuCuroEFot3nDEQNAiyvJx/kRYs+W+wiGy
LM4Gw7ZQk1moT3Ab0y8z+1WzuvjQT0WaeM+qm/WL1xoDy3r0bpF2HG4432F7x3PEnKmYDQ+lbehT
1hDXUF7GBvJf305nfx52lh00x9Q0o4upn6rR0Lg8yoPMEbtVNtQxpvrNlXFWx9jXEJvSd7Kja7oY
hdSavKAJVWfIme9BUnY6dx/GC5DRgxhmi8pmgjtz3BvRNe8pxAR4I0upmXFYc/CSujvlhlldjcT2
T/lkbcO0yx6wdRXkyo2U6Pmi52HfFZTxW+HK7jaPmqkSdws9D4lbGTAe5tCPHWOyfckjY19Kmg6m
nHC98x7Telu9jGn3p6ni9FT0Q7MHhE9d1BQ/UADYfLFYCsLBvLrMeWFJsEmtfaroRppIA6DvszOh
6WBu1/3YwUNomMlf7ITQ4R9tHOOJrJ4yVboPRo8gbuZUqdA5h9XELdH4Bzljd12W+lY6wYOAi+Ur
QA5x5rgv6ElyRi8jBKKonxFrGLcqw4ZTO+pjsqPF1Fb0r8tIgipnWdsXtEeFgvEtfDzHYD/inPkq
BebDUIXpB9reZ6Qp4TFpoWJ4nrngGJTNSK9jiVEz+rdRJCRZVp3BHDK0Bls7Puja+qwj7gmYmcPa
cBZ5Jc7vVdAbbyNIyGPX5DH+YyM58vQlbsln4gnQgDBDZhXMw3AoYXAg1VgV+8BEBJKXyjiZ1pzC
1GONxKyIajksN4GExuMG9h2nRrYnNLddFJEE5pZ/vViBpBxmcqNmXIGZccyysXvOC2Plkfi4qcqq
fUnVqFaB7UwbCMtcxzKdNwmg8qtvIS6umDHvROmCmaxkdQSF6W8Kox7R7McuNMfAew3tGCKI1y0y
O3apnmzDd6hGO12b18jG7aQEwBIdZUczipk8DghN2iFuXtusZREFf5Q5DV9Kc8i3LEbjfVj1zSsR
EpjKMcn2oNB3CUDzV+xW47b0+Gj/fWkQK0Wnmqn9vy9xzuE9CV6jOY2PnLoOPNadNfO36QLUWQLl
YlW469Gi2FIMXR9jM7k1M023Vm16nufa2oWuNR1nk2Y586oO+XkIm8YY8k9s/Pu57tIfBHYY15yt
j6/8Ixox6bm6nXfesFRuVB0bOUn9zK2WQebLURKPGMKInUItmrjNp9F4h9iSJwf0zps3mQzMRuwB
Hm/KRqDcfwJgfMuPEVSf56ELEL8INr9hEf9K2qm6ddQGdCdG/Es2uz5Pe4jIgCgWolMwNPVuaa1P
7UAn5eSomJBpRhehG2tTZ4gji0z2p2p5wablrYIZqfQ047kSRocEsaj7vdfVJfPTnI1Apubbv5cy
0QhOcgvuic9WAg3+35RBIREBz01jd/d/L12Y9ESfphlL4AwEpfDFeqrC6oj2Z4u4KljbsRVRT8FH
8+f2cfb1TxVYJEuQ3GBlhnNmzGV4EE/CsEVHVUGqcuBrQMBTRzcvdhHzfZJn4mMCAZEZv0wvRhne
8i63T7XSBy2z6fTvhYnVczDww1g4i1DMlxm2v3jachpCNiQhchG/XDuJJykT6o0jlZ1TlgkUPZyS
rZ+HB7+gDDH7xgLhWF1DwHH7Arf6HqzlS1GZ4wPGVmofBxsPanwWd7TVWPdsve/qcBE0lO0pSXiv
qlkeZOlAO83TY++FN/Y6wyNG1tfGZCMxpqz8u/iBaeKD5pg99bQWcRteZ6d+nmGqP1Rjdk3yZNi5
PvOd1hf+aVQWS+qwebKMaHoF1omZlNoGXFp5wxOCvCmw56M/UzVSIpbkE22NlOJLokagaF9ZzoBJ
X9bNmdFn9dBI9WyK/qRIsghXcsnXDdFqDKMxXzKuJ0owPzziW/kV04avk8GptjyRvKe5hi3bfGPg
VqiDlxc97LMJnWKn1I0FYfJiN+OB3jdlv4jMzya5+zS6PPo5gqHX2fG5jcM3dHjDMzdZidToSXRm
dcBsaD74mf+MZbjjYbqQQSlgYb8W1DHFi6FgDoko+2kzbJghxpQVj3ljI1r/i8uAUVdRkk7SAojS
w7NtkOaRWJl1Iml858iwuzUhha8cLGcnfCu/pI1G1+F0bHfmfh/VlY2ZOLbXxB0KUHr+AcfFB6lx
wWG02qeub5yDZZgXwjyHpzTQ8hpG0y0kO29tos3Z2PkwYDufJ7IkEuZ/CnxGih60FtPRLhzzWZb1
XoGnK2AGn/IieDGK1jiDajjqCSdJh7h8Dx3lYsBi20Cs+CN8/2Gy+CAnBzZVoQPUVpPcgorKz6IH
XKlxiOyRCOQGoD87bK9uYfLcwMMtzAmCsjAeLZMt69gQJcc3+UqyIDubUR1xZAb91od7tg21BN8s
auc6Zugq2srghweHkhBQ7LHud1CfnOOWRRRTpr+SpF9kJJVel0P73hXWZ29N4mCBHWPAAkEzxW9M
kFZUyZcZXPHRjaplrp4OBxMU8KoJcCFBd98zfcAjgCFN6cFFQYN0dZhjVuoZP2ZZqV/2hN21A+Xb
8DQ8Vcp6bdFsM/5hHqAKth9lRUteJgq0dAlokCwwerYxO0fFWK9HHJFPIKkOU53LxZyI/FUI5ojJ
aED9YgPutYga6vmhDeiNMSyYW5/EE4AQlBpMqYK1tuQmiDhf/Tx6wUBCMm8lwt/DZiBWaO1Leawx
mu5dlXJY21lLTIq49aEhd0PofxSQ87Y10LIEJ9wLsUhXNzuVQyiusRrg2ox1dvA7unX4W+zt2wO7
7nPQMjzPCcqQnCibsrWO7r9PnSiQRSiHY74HrdU0L06s61NaYrdrFqF6FMNqjkuGYl5bLLr1XEJl
Y4oRUDbiIsPpViyG58j8jXb7ORWRe6x9jyHkOLBSLKm/i4ipPndLqkNxV94xtzyx7iwEtfQe2TaO
nJGoQGaecfEg5MjWesouIdjOLVyOWhQpm/RUrcCsb2J7tgliI4GXN+la5+Uzd1POStab8duoU+wi
x8hq2ni7Fy7WbzqjrpurcwekRgbmfhSZRxoRVmI/7B7qCrkgJcmHEfQ4lMpQbUFxvluO7+3SHGEy
mV2+oS9NBKTL0SHQI/M4xbCGC+RjdT/2Bz1Uj5NtqZOEj2/r2GVl6L+3hglHRmpKsmXiUxTZs4yL
p96dT3OPDXTq8Bg05gZcY32EzBOd8wMOmmYrAaki6PXvC9Lo3lieyybIBYoqAyylksCjIOIymbp3
aB+hcHEoqm9MS7izpi+jT62DPbSrfpA+EQUAbYwK9aUV9miweWxhLX8jhwGOQxmS8+Ro+iigZlXI
glXV4lCPFumMubOfzBmFTyVxM3veZzrBs/NMRFLBo6TRRd1obsmBO8+4oZIeo8NictxHvf/xn09l
8g/C9rYEewwbHbPGFfpelNF8MOLmaBpEICU5SGzbB5FmCopm43duv/feX5ZjFB4mPvKcbhczcGFG
OO/N4an/moI2u3Juo8VuwvemIcneDf2fxEEVT62BUFMAn5bNVH5ZOoDXwPYf8dfNKVhO6tn7FYT+
nec223Mh5o3suL1rw/0i5ArfWDpuh6o6sTbniHBIKWV/6pVIhcIB0jlumRWKAcmD89pp40RvhemM
jnfTpsEBW/niiAKtWYROT0vd620C4kRK09iFmMIB6EV3hs87t/WY9naEmkIReV5qsWDkAE4HqmDL
ik9DRcVLpvqJRAfsjakR3L3ceoabS0ks0scyh67nFZ19YSFIkntc/0niXmxVLT8Cx3oUCVE1HLHI
NNJXfwp2s3ka/Jbzqi7Hk8jTz7FmfWVF9l9NQtVmGE/poh+2yErbe5BydjU4aKOLXxXUF4604tMB
A7OuEIFtqcTX6MV+y3TCjZYE3n4WmCiiJn+nqjF/uvQSUxP9J1y3nebHcqCOJJxW+4rV5zbMoBsB
ajI3M1akdcgKNvPNO9OchmRsm1AxO/5QLok9laefkihZjHVEU1WwoVdG7Yz7Fi3W0MXVOdEALmyE
DuSyQ4jxNfuCugdtDJEf6VRV7tLmWGp6vcjUh3bGBCZGbqF5SF9TvRji2w+q3X0zFyj6a6i69H34
+5ydtPWzY5U9AtUQP0TYHRKHcUVn6a92QpXPjmmTdAZeSRDhIESGa2aY4yvx2b5T/aq9hKAehDon
eYIc+cnpSpE3zX90VoCCoZ9nFN/fA8nljIKvn7mSvGTdEgsGX7E+xWriydGmL9qE2ZcR1RCRcNLX
P1WmGTeGmMSUyKDROMM76iJ59RHBC/0NYrrgoEAFGzMBGvAtXgjTepyr/sikFsZOyzC2NsVfK9o2
xk9uzwdNQTziNl3b0vtcYj0hbbGqiGrNzkmM3C0Ltskc78pg1YZ1MsI4WP3ijlqKd2ZWQIrzY9A6
kOOdxt36xX4u44ywVZuG0awZabflOojrVye2KiJ18esypj5iTmD06JKpmrUWzsyekigRJNRXS1Bm
FRPZS3/HHIf3yhEWKwVf3cIcRe9YD7SO01uDL47pzLiHOkGzPKtjDglmKNsECqrFLWVy0yakiA3q
rXbENm1Gbii+WkET+CvbGP9JP138vjrlASqF3LnBDmiffIWlIJVADIq22/tN82zGv10NkKRu1WOu
ij+mdl5DJ32Ly1vfukzE8wcja6tN4db7eC6ProuAmXlaHxDsBUTnOAqbmT04EAeCrW9emLb+xpYG
OQkE7iMzS3bbCMs2doIG2sjUW3oKSngYFAePXp18zir4Zpt1Nzt1HZkYc6PypJvleG+i6MsI8Jxi
j2nUW5hgl62TV+HET/Db3uImg8T9e+7zHyNt34m2fyQHB3EqSJmIYTOhyukjfDrAY87wXLXREcPt
yUKo5GHjYJJqXmoT+4gw7pZUjFL8TT6U4EYlzT2beBIGbpQHFAlE6RAwdKhDLDjDtz1Hz06DiET0
RbuWEqOOHf8ZU5A5psExnA3EQZjwkXDlMp4hu3gVpmejRZMSmzjrlCDW0WQJahEIuHJLo7mHA6qh
MGZZ6cnsYiUIWOPaDNfMkU+sDZFEuOlxkbfy9KtW2uJbli0TxIE2mm3BxyTLj6qVahsUj8ACn70w
+yNA7ibe/I7yhMVquRcTcaAZvuoNMD3ZBuXeHPw1P/UZJ6/NrIQY77mYfZJTssdItl8mGiAVAgsc
iEGI1Udp5hjMwgWUFcYfBochQEVE287NH0KUfNOqwRvhw6+3awNBCY+KfFORFLojo4KHAftxr9FX
tUjSYLtRzMpiS526rs2c+W0iznMWXJyAPFo9+du5PNUd0mOsUmifCj57ujZvUU02mfHWuNOlH9W1
EJz3MvgzIPshzfthlFjCkGBjanZ5YrHXuJOFe1fDfKSABq+Yo3VGBQkd6V1im9BaPENQ/BRT+kb8
JYDdiENj9vAgDxgV8ADGP/1k7IzFRJjCQgiUPmVO+upJ80amXbudogmwBTN/xDXH3Oem58Z/LHIv
3xQq3QU+DQXNEp97TcmMwpInOe6brAk+2wIJb1BLsIJqZn6ShsA8OMdrA2FFTniANCjLiaXq2UHJ
r7ggszbtGWyJCkgXI/2b4yAsQL7vgToKn/LOf+FZa61eo4jVvyvR+IcX4TYbq2erWyfGO9csW7cK
CQx87165INljDNEUK6cKysXOERmxkZjgeuL4HI2Isow5l3g0kZaE+TjUSMwSie1WMkvsB7ReQ2y8
pR0sIOVsyomIckALTHvvhYydjZOxLM2d6G0Yza8unVk+102+xmp6V+byTiO1dxFjsEucKHoA5S7B
wSMs6LDkT0oQEF99rBjraOvMEg6hV9f8bZi1GGSyU7hTr5OpwmMcKR6btY1ClgDpvidN1RZ4SQGV
3UOwMVMKuRCQdwYNtbG2pFpzBo0BKaOIbqnivZgYeSTnyAqXX/57aYYaTM3y8v/f++9XgSNXRRdG
rBWXbHdFD3BS7YuQCKxFBCTOwcV9UhV4Pm95GQYxbPOy+EvKUXT2giRdyjAcyTMkKdKkWEyYSZzs
xtGmxbQM+pUMPJtGpbFqPQQRKm+mdVnJ6Vyyi3WGydmCbPvQDam5MsVrGnfkYETDMtJVNP+ETTS7
XBrWNqPmX0+2K68c34z7hXztUfX+hjWlNr0dF/ui62+FB5d28FyoJ8uv0KXa+ylMtiW+gVubArYl
BC//HivW/Sp79UjG/i1bKiM84g84x8BIF+kxkqX/wR7WOdcYD6pk/jTrkb4hyuNdID3e9rQo7lih
iJxXrbH792Xq2Z/tVNaw62CIobV40U1w0XM4viO0qXF12aa1YlEnCGvzTlzBjHeYLND/FMYBjApD
MImZgyLhvbfM4Nfcx78CmTHozNl4uPzPMvK4Yq2ZuarbnIRLVkwRducMtsV1RL4JpMHcBnVjL/le
qGxyp74tNLJVJhIwuSFvjWybu0mazi6SyK+LeDz3TorGnEdhESbWtRQEu8n5ZCE+2+Dkg2Q+dfwq
higxWcYhcT327ro4TF58IFbkx15wxfjZMBREJK0i6F07eJVJs/CnPfLCLek+T7Jonb1ox11gN6wl
kpk4FycJXgjqS+H4Esw1Zdul1o5nTyElpZ4Mp7rfsCtaE1P4jTBtOEjrF6O9+VFjp3zWdXoaeLiA
V9HuTrV1uAtB/MGN3ykvdVcGRfomN90ajebdpQxmNMY71GHmWcWMbU88hsOjShTehJAspJKiiZgq
nPtLRlrY1djBG7RxFfSWq2OOB1F75maYAYEV4Wc1K7Rks/XdQ77cFBElgeN4FaAxXhhp8lLADRg0
y6k0pDX593tuZqHCJzmN6Ufa2Ttdam/bZDZzVf+m8z5Z6WImNdti/uSHwP5HGGobELRvQ2SF+7KL
TOJCEL4w797optpNBA2hvAkga+DuoGP59qLKwojiuR9I4vdTbRW/e44bS9rOLS5JXwvyGyiBleNG
i+04OHna90+lz8QU+QvjnABYxHfKCmmDCu8td9s/cqItTujVdpWFlyhkoWtQvzybXleeRsJJsmj4
EtN0t8L20vZhsY1gDV+K0QbNVA8gGEKPnaUIqc0GARsis46QPi6EYUC6qj3C5PquPP/7su2OmNoo
9kv1NEln0ZlxxZsLFnAa3joanX3ZjsEtw73w34tqw080MGKLLXAVT271pCBZwg627I3DSARgGxyT
XZ2P+T1kgkwJPW9LWfW7Js+eioTkihX9C4taw5+2Ycv9bpAEsmKbM8GH1fm5I9XEkwXVXl+czKYR
KfUIX/97yUYj36YLR9/kDokdpvEywU2HF6s89cvLv1/9/+Xf74EVxMzcBwg7jZIMtHFIoEYJlB0a
DuIJWp13wksOIjshwz6XEbzJJnL1KbIStE7uoie10a0KVM7HhMCHyZd4W6vlA/33orI+OMFrP07K
FvsES9Sx41IPG0Z8K5+lwSW1tIH8mS0F5Q+z506zmEhPoEsdXGLYPpJx5NhAbIEH2alPrTlgNAjL
+oSjENMN6mKfgLrzDM+YTOveKRBvWDco3nCUJqtf5zgf1xGmABTF7NmatjDgJAvUCRql+sRK6Qyd
Uf/3ApvaQr1ON9xH9g/2/HabOu4itZ0ZjI/pfDLh+eyJAr849pgiJxS/pxHf3+wgzxnEWpNOiu3s
Y+AhwJAU1SlrMvYJiPSV0fJbdXGeZvMn84lnRZmWgXknizKhspELkDib+Jug44XnzMAEWd11iiKg
zerR0GLY6fanAiL20Djme49+VyQdQKBoN1u/zMQFcTXzvtYIhdbS08/xnKOsIUcxle0xS82dRMHE
qGDdltYp6RDOSwoER54ajQCtGDEz1DuCI5nx+3+ngZJnDsvXQUKuqJmDspQEOxvAbi/OWvPR5KXP
COAw9B2iqTpg70l175MslLIQjhPw39Tgz2Nl3xHO7CdUX+5YMD63yAG3x6MxOA9+mH9ZQfQhGxJ3
pgB1RHlwE9631ieLTSgJCHXcW5LZIhXwKwgd9HMMRDK2FgG+lXCKGAWfcx9iaRUGf4nYunhee0ox
N3duBx1vQS/O4StbOMzGw7y1DQOhaX9y5HQf/8EwqoeUONlV1CWvcTL+mCX4tRrfqaocgccsONSG
922kDuLU4LswsdsYzQCbJvQPYY881b6jgt6HyIJchZ3Qrh7IKJzrbDda1Y/r1js4xMEhankLk+om
EThEPYVgV7ksLojgGCfjUQe7QUX9AV7Ax2BATLLiV64TQujJIEld5wXOCk8lbd0Ll1RUnmN7Pyi+
cLSyX4Ch7kjztUJhCjqgQpRGBQdTIVzZKLUiNzllVfTk5TUn3BjsjD+2wVvnLG/z8l7FSUvANfsW
xd85dPWvYbgJ33ny6UlXPPwPdR5nsAv2JAtxQZt8DIANaRusjwbYW6zaZCdc/281pk9xHTyG0j1w
GPAc01ySw0BXHlrlB0iCdz3JDyv9oM49o/RhtO5gC08wiW2GqEJaDHzVySRDksy4Y0DBfUEuUJT3
n2bMxaF7iUsi+WF/8aZoU6eBqx3s+IvTiBCrIr2AjNE3A67QnWKRG9KSt4/UNTe0/yediedEmOFO
JYKJaaXP6CT2sjC52hw+VT4gXJLw8riP8IdU7UOCcmjIxMXh0l+ZpnNNq8RkL0+ROZn2TFuK75rJ
Ex0EeXv0DGVLUEr+oMrgWfgGjzCjY3AZGPtAVgiec0LoqF3ckJlGHBkAhHiDctKDu5YL0JEACwIs
ncwz+TQwAi/Tp+A2GKAtfRPnjsm8VUZIkzXx0VjmAJoFK9Hx/dldLLRaLLcGIK/n6SUt4nb9is4B
Jqt/6QW0vhHgDQf8h7S6d9HoPfncDG9af2WCu+kn7wnVwKZUDoZuEX25ldg3gpxFy9yBujhMDbYY
bZUW5lX+sgSO7qy62koLU2JOPoBrR3c/1QcPQwD+EZjAHhmL+IrJQHef/LsGJrkmY4dhzfyo8vkn
1OIIWQ7VIfI6x/LApYHGT/unVtkRCTDGxYBLJRuL4ObgUs/eZwzeYbK+RY73ytBfnGodYv7gl07Q
No0DTvxq6fTRaZyckgV0wOKO0MGVcJAek7nLAdCzgk7mb7cExCSPHvrXVRiYv0nB8qxLAXacRxgI
0YW0l7KWz13vr8qr9z54n0L+W9bl0YaI0yVzg1TJxuRntV6B5AEVFOgvEx7AvkQhbtQW6TfTYe5x
TUQ1ExiRbLwO63PY3xsKc2poblJhMyJW1aIqHKOtRM3cW/zfo8vgKHCfwcjSDj2QYvxthYgHR6mT
Q54qfojRPpfQyORgDKfAHj+8kqtlpNon0M7bqakDA2Qjm277h3wB8nBgofb8mZmfo6CISIPkCWhz
EjNvbHdOXl3GUv3kGPR4Q8Rqchhf20Xx4eE12pccfv7kfae16YORYe3YPnmE5GEuAymXYo1jYok/
2Y34piSUDKxLcDwH+XqOG8JmdaS2Taq+lyuPSId9xKwN1FD/0WFjRtdl8ujhwFapeR9S/RB7bEwL
BNXWhCmZfUZrL9GVWKhXxZ7hx5fownuRLTIIb0L7zIfUlAJRJGkKQDq/VM4baqOdnRwoxPXcf/TO
M8DLdyEpORMOvjUMPSru5U+Udn9He800vg4PXodbJ2nNdu2ZihYroMsZd8lBCg8m2CIvpiV4yIA3
+HpY+CdqEwjiN+UIKLvz/H3btS2lNsdj5MjPHLILD2jDy9LFb6/ZBszPAlsrQM+CUwaemIT5ktgp
wAeFYjl7KK7O6LNjsRiKaf8S0xwmBNBPkorOmvVJdnrfBCUBN/aJ5dima3HgqdzB+wm4eduY94p1
zbqeLWzQZnlmorGgnYZmw6yl6h+19yG41HWLFt97mfAaCQdmLJGLC1SuPAXsg1f9hDdC9bjB0idX
h08S00ScdNC7me1m/ps7a3ReHkoap32w/JZnPGBAKqXHHohI4feQVtRb7JNjGgzPtTK2bTj9QtAv
t0GE9wV5btUR0KehyDFXJU2sZPRX5ESihvIr8aI/jmkzFyP5PgGxLRbNHRXkxScVFS87SySxD1P7
GYiuCjjhfBf8SuJC+JufO0a0ApNFFn1VCdgAmbLZc6y9ZnOVqxJHSnkshH2pixyIFODiVZePl1rl
Bz/kiprIfF1YEBPskX1n3P4dKzNkXUe6pyT+63sMbIrBfKujntxI69PLml2m4fqkof82zsYjVKwk
/UDezsxN+IdkTP4k6AGyEamRMwiSAYO/GeG6w58qoNDTSjVMdLC/z9bfcIL+VGCHrwllcLMjxJgC
wjhNGWAyMZwQGNQs8kYL0+jEreObQALSsjjp1Lo3zxNyqcGh6dfjH8D9lLe6eJ0bH2SNA8DL8qFz
HJd6uArZ4baDPDR+9RoPzpcltD5qGWIDmWFtDrn3WCjGYA68bCsxfxc1OIHB7nFG9QuM31HHKlR/
oyibMJ+jdHZtx2DQZozsxPV+MPB0eSaPZ0hgCcwU5jsILjcq8WCvE7R6mkzz72yb/t43+0c1jmpX
2RFbMysg627ic1ISNFjVnuYO+glKgS+RpmfiN9xTHntEMAIfIR8asbmEPW43yBp8z7z2UhzD/zF2
ZruRI2mWfpVEXg+rSSONpDW66sIX+qLFtUsRN4SWCO77ZuTTz0dldTW6BzMYoEqQQpKn5HLS/uWc
7zipcSL77C4J6aJcM6r3fP9GrAZedcklFJEu7jqGoJQCyoJbPLjjyaMjzcb00Jc6OdT+kgYU+Cuy
84IwQZ2nOCyDcdQfmH6hhMsGdJ2Sz4PXxttexgIa57SzKIR7g/lj6rGUB/0a72s6EqjoBZIyHdf4
SEDQBSLSxT6Kwx1LivF5Cc0fLfSr3dDipS9SY5vMrKPRROJXoq9BMApGUiaTd93nJTMCaTJuyBJx
hfC53FHMJ9uuLa4J20sINqVfb8DzGDX2ldEdqy0F486XzmtjhjUzPQOBLMeVnz0SEJqBHoioE+P8
xqsBJuiIOqYCABSV49c0ooqwXDC9KagrSjK2NiPwaM1lykEW+4hN8hghLFxNa+m3BUplEO0Pzpg9
FiY61G7xg6QGfNoU/Ytdfzv903eefKSvNSKBsmjvckVE+AJViuTXbTlXRLAeE9/KkmvXZ+igy0Of
y+s0br1DvSBaWPtmvxl/48vNaM7IvbO7R6i3q31A/WLMF+9EWTL4GJ36bHlsbL7fLP967/vD//El
TR7BCG05lpPKx5/Bb1ydBvb+aceJPtQspDOxAHBEQ9fnD60BJNyjYECWD2rX2Y8xT6IU7B8GU+tT
jJ4q9Wk2W4hf2SEpWwpTpi99JqwDlmnjDph2eloxULP3g9WZYoTVX8nMCbqYoXhSV3ehYe5jlo1E
OXGjEsq98XNdsszvx50eSAbxhsNkx8RfJyWiw2G6r3xbYIN1gCCSKOhxrvNSwcpCbggYpyHBnVVj
o68oOxL5glniOdLiJm2cG0eMj9T1MMgtsotQ2ZWlRc0QQczoAVAYCM930qwug9E8dryiWujkTqvo
qHEFul14IxiNbkMD5TDmfnMbl6yPcEc1tn008SHjLs2+Eu9u4GgNqt4D6mzLRxC9nxhtn/IaGMAi
pl+1OUYg19RnWIGO6U8iEZDH9UM0ptZJRR1L9PVNO4TMgKrwx6ID7H80psC4tkjbL76ITlgLz5CS
b40EMEjdE5OAEKSpuAmPGBWw76XwTuIbyypBdKr0jKb6doz73/k0OQdjXWGrSzQjv9TcyPbVglBF
GdNV5M/nAVYPAqUHBFSsFv2eGz2wavw+2CMFsCHWkklPSmOUPJmDfKDOQIyi07ecTE+YP3fzisDt
2CkRjJGRbD9co4q4TGY33IULhuaw0j9UxmZALfqARv0qzEx2TxXgBrs5Cl+cqg5m2sJQvZXNyVpD
Q1bsr2OWX0PrXutkZpPWXbI+fdHDchSNvKvCWx/nHjCC6hHQwYsbWSPXz+9sSFmR2QjIu8Jkfd2y
4/gJTQNNxDLWuyilhBnXnR08XItiNkzrD+DUAZYGxh4FtGYhW2hSVbOJVbLzFRu3UotH9vc40SIG
dETwljdCeijdcGvJ9TyduPluzDA1zgy/q12tPvwYm0upBiA04ci/9GDYwgqrTZuYD2HqvNdzWBLw
qu0TsAsQmQm2tjA9uJlakckolEJTtWdDWox1vt+VSQ48th2ggoXKO+SWPA3rKLU3mvL8PVT9fu/7
39RxinwFqwWfRiU8fSVreSP8Ojm44GO5XtdhU+zoW2m4XxOLUmKYmUEN/xpEaaMBbTm3DJj/898j
0koO4TQdSCXMpyvZzc3ZSp3z0GblwbPgFkH77Rr3DTcXvBmxE771TGGNdBdRE1JtEIKtBG4DtmWX
puWDrOc3O7eeBMER3G9ZyRGzmmGC2Hw/tsgM+r+S+BaIdpyYSdzutQS6XVWFJL04qX/4hK2TiFBL
/kI94XSRjwq8AT1KUwl0e3LJolFsVtZ8ZmpQHVSxxoCPm2nNMO+gfQx6j8CeM9QhhXVpmRCXPN7W
4ubYIaefK+NExHN81HHm7tgpXZODNJnpcmer/tlq3e60ZtFv3CklU8logNVzhR01qD2dOSusGvcm
3lC6r4jceFR/q6QNYz6tiRcahzjx2DyNNOop6gXmIoDY4uh6QVqXGD5cXBCgjbbrQDaau5Ou9JG5
yU0YRj5LflLBVxw6EhZrT0x3fS77vicTRCXJoffZ11K8nr/f8ID1X+8569cpjG5baPdA9NYPv9/8
19d9f2h22uWPXx1qlFFnKvto0xghBt6FIJPGe4wLB7f1v8a0DenC52598/1v3x9+v4f6E1TorE/f
H9kcAH99mf095x3AaiWFQCKVrt6c9U2DkexcrW++PywxbRPtB8yocicPnpsGNtbjbaq6GD9YC91r
XBhYzNb014M46/Go1kcyfbsKokE9TlHNpmvqCuvM3tr8640XWc8JPOh1TLHWCRurdCFTEF8OvwSf
PeYjE3rT/GpM3We+GFUQ+jS3y5wEs6bHF2RstTALl4jgqWl5XCz4TCxemPFgd3cBmztQZwhMBGLI
4PMp1vaBWCA0h7vEFcO5oWayuOkSP7a81ml1j3/ZtJsg1r63j5eC1dNvYNb8Y+y/KYL6Ite7abrk
jufmxYxolVu9T/LmZsmIHzJmvsGTxXWSmUvgOr+cGa+dHJfPrLL8nbVEdzkzUGdQyWHQZEz6tTj0
U76i6c7fv4fX16ex6o/srT/7Wt/ZIZQ+R8hzGs6BYWCujORXavMSt+2FtDCc1zsbNz3zx5nD2xq3
ffyme2IcmHK8I3hkqudRZjV4hiiTWPfmiMI8yUub7M+gJhDlPvS53ppbNRsK3AHZC4N9b4OC43Sw
+x7MQea/t0XHWQR4Y6ra+1kwJ8W4sPDqbQmiaN7LtrtnkN/tUv6Ym3gZD1AFzmGLrN7y4zf7Bbfj
ieHBlIFJNhOv3Ufe7wEU0C1wYX9vLEJsllg+ajiuAbvlF/JTsrPR4qxJVP7J6Y3u+x5U5Luvzddm
AME4CP2zigsfe9hw2+q6w+4t4vu4SA/4dz5h6wNwbRts6y0xeL79FbsQMogoGg6Nf28sb8JroZEt
y7i1q/yqlY+UdECmJQ2vYxbewfE9hr6ZfSpNenGCpeMjUrSggCdGJHST70m82bKPINUkc2ggl6S9
rqPfGIh2lit4YdjTz3KNYyza50rhasB8Syhmah8Lf/mRtsZVH+GLLysKzalD6JS4A0YBCsTvRXYU
Qm6MWWuinVyzWTLSMpMVb++gLBNqXZ/3V4hNiPte4pOal2u20wMrSqCcKhXYo0hUVshoO1xTMG4o
k5xkpFeqib/yqEFzhPujIgaCTTbRP85bHzNv6gX6pNbDK2cZoR30N3Xv4zLUECbm7rUxDJq2Ar9D
zWhxJrMSVdRabcMVmrAibmANMOi1kN9nlVPslFMdym74spt2PnE4s3GAZqYkO14bGpseU1RWkyqD
DH5wPQX44lg7qfzB8RR1iiE+eobjVh3fuvK4rGHsVVT8iEfTPCh3ftKNkRMqR4h5XhxH4q4PwNTt
TQ0ehZpsnveKgV1kNgE7ey4yiHm7wiuBq1Yhudiw4jFy4m6K62Y/RcD1eu/I/ZhRTJImR3vkYsbA
Wx+b1Gf3XxK25fiMif2MDkXeGw4XoLCam3JM5W6M8R34NGcbFKUJ4BIyIJwkEFpidYl4ILd7tpln
sHlgVmpRxga9nQR56kZXS0pc61BxCAJRwguTYx7Nh1+NOubZusHj98UAYZ7NaokudpFBcPbu6oau
TSeIsqNefCZ2+zmSwQckgC1SkgWmICQSunSPjRPq073pTLxiISRvkS6ffBImoHDFe7M+uWJhkEig
HBG1Ta7oenpmDrERk106hcMxTCqbIzg5VSsomGgRgXeHXSGRCqyICttCNSXXm7IrmLFd4Lvjh5W/
J9qB8xKBNIGkdokdIpxmX984Pl4q7Wu1H2/JyGMKI7u91w2vqW/9FHXHi2JmGNEy9S0n+dtHiZMo
9TqyEN5OGXOoSdkPXv7la0Kp6IhGGllcdrq9l4lCmMRwyPbA6wzlyhWd6DfiJboP8xs0GO2GkRUZ
fSG+q/iq7wA56wF1N3dhQsg6E0a0aYPlmzx4ma8d+g8Sf9yA2vmesW0wWeKxVCU+bTt6qayIhbY1
Z+zktrFjYZwkVWtj2TV3JCHnvUZWK7vX1CXCwzPeEmXke2Oav2RO9Pe8rF33wU3mNBBreVECSLDg
0hqTinCB6B8WmmgUDQDO7K3heXdhnb/bKdhWEqAf4Y4eBqv6GG3vtWldYoMqpl0mpsnhyXE8JFWd
86KK+vdkwxHSqttppwMqx5R3Q5wonJv8jAyfWku0D6OZXYD9PUh0D8grlcmit/DYV1XvJdEmjpZM
Z8HZsKEwyLWZtrIg0QbwGaLJzkuDdGx2hcx+x7N8tsYSj8uIvsSoFzIwLAmaYDq0KGpRWfiEMQ3X
tuk9AuLMr5xU3I99fXE7xz1OVl/tPVHdlc34hsyFHCI2KPjBWQzX1o4FKQc4+J0DFf1FlZYRlD7u
/HaCGVqQou0jYpCCNT2mmSyg1j14bBx9236WA/GmXG6zEbNDib2zOcC96tKe3ucnCQ1nxufhXlos
h9BKoD6VxBrWCzetuue603r1vsGQHC0S+6Rh9bv855TMJnpKKJfpNNWbYeUyLgJAp1FOd/G8YoSH
8QyYkxgfyWam0h4vkjMvuDqmce2UfTNH3PIX12K3GTWs8Av0RelZkzwcMhTGO+uN13k+/iztoAiK
uuz3taR9dqEkds4ynIreYuhc7gSQnPVxyJuvewBXMCS3CG0zf6oP4HGT7TLBvipYax6SivkK3a3J
7Aj0YuQYn1zlxjGzbocqfBGmlexs/Blc1OgiTRKgcj2imNs7PSliRa6qfYMKCODaIXNB+87Fz3Lm
VDf85HGyxbEl7ZVjwjtOhYZ5qrGHRR4wR8dDa03YE6zd2rwzkvDod5gK+izXezEMM90jmzAWBG9p
DHnSyVKEdYjAryriLJC2Ma2su6+RUv6qJdHLTGhX/Rw8VFiaT5Ez0U+x42DfUPW7ZcyverHiIrz0
ViddtCtqtl3SqJ4VCZ6ncuoguFbyZeFoZK5uEHoDfxDu9iXsoOAy10dZslQ4kZ0Cp7Iod05mPgCL
1Y9OBhEpXvqXEjVQIFlm9zxiaFAGp3Wzs9G9Q5oilBOr3SFMm6/W7gNfWvPG8uHZwLllC6jvmwpj
fEe6NbMadbY79hh2lqWsfamKvVnYbA4ALGAZIK8CmMsQNr/aqfwRyuxzzsaIsV71NIYqup7yH6YP
9qNCecXATMVbeorxMISrMhAq41BlB5NlX8BAEf+39vNdbxJnazDQ2jizTzaS9E+1VWwHg8UetpgY
i0Rb3cmYeVOjvrRqFwQAHJLE+uxI2aYqh/u8sJwEjOXt5ip+WsxEXWVdfz3B8wvAnIpjgc56mRwu
qAjpXJh71x5Tz2KSby6irAAJ+pbudTwBGC9QyMHvwkbDkqbR58GL2wuJ5RM1QjNr+xpGEkNBT7DD
8uHYen5EQ4bvCLPAF+bVZd+u2dxlyMTYYsDWWxKhuEk4Xoos3K9+U2tf8qi89ycOtBIdAWZYnt2F
62bf2gIUw8AJLAStkffhdVV98IYWI08XPoa83QyvecFhjlY4IkXH0mcIdxGBM9daFT9gaUSHudPX
TBAefWe+9AUx8eBnNZeLfzubtWS4bD70vaOCjrrozNSH+1gOMKEFtO9XTO1TUV5NjvsQOpEkhIDc
7Gq2eaa96Gru+KFVLXEQAssAUgeJCDLtQpIWXgyDW57jgrtfb6AF+5bJBHmpBML3bKZ/jSpy6Z/g
ZkRHmyRz9lwlMom85tYJFqjRJTblJOIp5cQGhTUfc9f/gg+RXhk2c05XoNXIUZ+wMpJbgWwQyZW5
lpBU350Lm35coLLJzg5qz3muGX3Z9WxshcdORAzyQxF+SBZ2ezI6c1vqnI0bg7/NtOW6gDKjxE2O
hiGgAGirIb2p2zrBjwMjw2F5G7hSs/3Gm54SGfxEqNm2dL6Esos3pyKwxs34MerMPxn4Msfih2s4
wCFQgw1mC8DduOsK/0da9OpRWAI7edrejV47ngu/rS6Tz1qHgTkRXPmHR3TnZlljoAr2A4y8IJsa
KisOycw9okqL5jggQCQa28gfXUNvpxm8JpAc3ivBPnp58mOao+EOnDYZAUeEIhBvYsxhMSaZYhTe
udfrgKA3AWkY0JPNuYPtkqyw0Qcfw9WKHsx5hrPX3OBUUGRhH4S88hA2w4CzzWN9PWUKW0M3sQFA
nLpJHJIhiXwtg3l0HaRd0z0MTZN4hBg7q+fPxwqOYZMLKEca71sk1y0NhIDdaldy6wwjulMVkKYG
8qHREJJhTbVvQA1XKespB2Op504z/QgluvQVmizSVRxjvO4Gukyzg4dOSnW2KTBxIzl94GuoChz3
lbwdohlx+lWtZhUUcnSuDXYIhmpT5yuLwIHTDJdyW2Fk3XX9L9r4GpR1ui2WTpJrXWCsBhoveZkc
8gIjowfquo+VAV4daUI/9UEVdqQlVMNW8cRCNCKWMoxvajc9E5+L2TlxyIaY8FSO2bltFEBPGKf8
eAgtupzEAXccFXeVfDyyY0YLkeVH3bLKlPTA5UzqmYUDYBNnhnH0QGUqv7iNRutIwWUejALUUGMW
5xEXmL+QU+8kW7qP5STt+MowoKjRA8BhDsMjCMJrUrHv4R5/1G6Tko8E7a5v6is2SbNw5aljNVnU
4T0q9SSwTJQmg+KvFnYIo3XeHktGw0GYGNwOVf7cdeawtRKXwWM2cWRWKznHxuGEHRCn59EcfaaF
En6cFZEJAIqQ+q9FBazuNUaaXTKMH5YqoeO6jo1BJ1uyg2rrl6rpVdB6o9wIFlMKJaUnLoWTMC5N
WgUfPvpU7fTWscYd4c5SvYQvw4x5IHLNp9EE7TBovYIw9XywYHYYKUM8sd66yeZ8mdMHwqFYpDJ8
YCCA9k71F2b6+Ax6C43aUt5rhihXg/UULXFF4sjEQN56Bp3S7pKV5m1YFiNMgtThwPkvkYOftF/0
hcI929Yj/LoJGnFpzqfOcI5J3bzEof5yMSjksQHwG3P77DDenDTgoix7HyeLTDmT7GLbbEhlC6Et
59gqEnQMBJJhZk8b7+R1EmluznLFQPsXOfdLwS67Yi+lYI+w0OE2AKjjp7Z/hT7ojCR6SpP6TfU8
E2VmXsSyZnfyV6SGqR+lX7DZRMm/0Ub0i6Cvy7S3ZjGfCABSAVrl57a0siPj4Rjqhh9UCB/2kD/2
YYEqzgTyG1Qw+zETnGA6LAHW2J+Nld2zQt55iSe3vuYKswqJmaLy79qR+CsiNq7rmZ2o9mYYmdwI
+LTe1YmBTxC11p6kF5Sr9EMQA7kleCuSB02RsNmn57/nlgRH21v79hFB4xgFVYHYf1KEoDUllTe/
BMdFuWeGYW+JHHsxJmZ4RlqAxGKBpEd3ODustsidghIu15MpKRKcaukdplVSB3X4UDTpSTcFdS8y
4pbrJesnEP5WoVZUcogg1TlQ69Yxa90l2kEWbA/IeT9K8If7yrj2Kgc7WTRbBHogqCzUrZ2Spe3M
Mtm1rDu4I9hEpEpjE4si2qPyJ9Qp4iYxZ1MwMyCbpJniFGPnXbTtdFxiaj76j2XgQnUhlCMvvkK9
dzPIONupkh20jVC6FSR2Eq56o6ubJjGGXVRybrguKICuW5f98+1g5F8w6gAFIFd3jPtajD9JQjeC
kfOUuKTmW4nTJWQCjESndVHR7OL6ehUZRtxDJx8Cm5u5r5kbfage4VTYeO/oEuGEO6zgsthSm47+
la6d7R79WJIthCpzc1iop42pv0artqqtsZqn64vVo3+qFQEHFvvjESBKte5VZ9lFQTmqG9Js+6Oh
Mxy7yw+0d9B/QPoxF4gwQA5R0IW6uIri7AZZJCFndjPsx1q9Uai4Rx0mZFiKt5CNc0pJGDQOYUxa
c3YS8DSjXNYmFOhB8gqcS2LcDEZzCbWOLjlyHTog3N+f2LixtRoIxhQ3IHrVEHU455+jP5cyjwLM
ZaAPQviBdCSQBwvYQus0PyvFnaNatC6M0w8gZHbYW1hEsXrZdFMfbdo8epCFTi8pXWEsZzj8enkr
1vmYM5KfUKJRX+kuXOckwR/72r1t5ukGzoC1NRAyJL7H7txe8QUhOnM4Zuy/jT2mVlpAyZLJxmdJ
zBF8rxyygUlseovbHY9Vhs2xmA8xZtW52C8DoTHdGuRUiTkmrLwmLIbRJtAjH1LbjUZxvymGAUpV
2Bm7Dsps7a4MleapWICtiD7/3cr2FWf7KXWZlrRpbGxhS+9zrU2EkPPrZHP/8h37BDnoIwbaqRLE
b9hbczlB+ySQMWUsd8ur7nkY3K8Oa9SOQeR+kgDSc6tgrOMLa1tPnHw0+pGJNjuV8APtSNNR536C
tAHOE/3uM/o/+JVyXfF4aucYRX4q7J/Ah+8qip0gqsP3N+VKYDJl3FxrHGnVCgCv0+ScI0FCQXEv
Gv85yfRbPCJ2xHUnN209oWGQzBVTKR8se2L0ZKyrc2YBTUVbmzEQ2RqFh+BpktFhkkgcRdrIAxkx
T1x4lLYELdQhApM0KS62feWucQnSGMRBRwu30Gxn58QGa9ZwsHB9lA5Dd6iW/J6hKfYfpA3fCnX0
fBQfEkRFbhlU40JEV3rWchtNRBGIbro2CzmcmEiFuhmDOabQ9MR2hHC9Z7R4E2e0GxMLQy9hUNQy
yD3GRY9U1LB/UPkuV3n9s8vXcnMpx72T3UcVk6hU35PQ5vNyk2g1zHeMyF+YkF+LhGkL/TqKpTl5
HYALHiNvPBK3EG1Df3HPDBw3vd0eTW3lt+S6BZavab+c+i6KaMMnzLA7aLDuvhBFvUvG2dtZ0rvi
/90xFIM+Lg1OSxWTkTWWD/MKzHdiwwDFicYEwdEhwuiyiW1u8V00fuQl9WFPhFcRYXO0HVeuqoGz
76Dcg9/KAtncJa1RB6PUXwL6VhMzgiMVbwbmQW2/dKhpiZBLTyOxQDgudq2DAzz3J8X1yhRQoZi2
sS+P7Iy20+/CoOsewAvbXB90XGrXTQUvS4PVWXfuoIjwOiYQwDfrl5ytJQfS6O5XBga3nFXYmCcw
Cj8k4usnPwNhIZ3nruyKo23K35mJO17i8dcWRkRy8E7EkdtRxMgnDl9IHWWHhOMcjdkpHVqxTQ3w
UpZvzSfmj2Qp6ZPr0OeGkEv23gzhvQO8bPjKPeamYlnNoDI10RO5Hdo3I0ejV7EnwrQUBpgCnmPP
/KEK71Ob/k3b2HfWMr27eQZSH1scTaH1yxIUdTAM2PA6WH6aW+0BLa17CGpGjeOj5godUzCFDb5A
IMjnjqMqcMFMbExOgjLLma9lSXgAUvQWm85D1MGEM3UUjKyG5ACewwqBHzEw9vdWh8UyvBAnywrE
QRDfme1NlHg/bRDdMFjkhQyoL3xt14Ra35vsgoN6ZrvnT+Jq4FXCOmWpNnPOjHSmN3UaLP5Oy9YK
qzWJwifIcMmmUlQ5iK08hyVwJajgym5ifkQxqYw2PJK7BMw4fG99koi8Wf9CRtTs0axtzbE7CZFV
pJEN9SbWkh8Qs+5hiOr0EsXWx1xwkcpqeY8ttpVh3p+smfWuxSgdf/s8YnDhve83BXXNGSkQKvqS
uxgadTPXEGEQQnr6YJg5xmmWUbvRU8HMrOamSC7MFPyDXzMms2q248SGzdu8afQhNObLWHPXJKHE
Oyat+WFxLB3MCiJE17UXRN4pqdrCDrypZVUYMQx0h8JfA8OcY1S7CH5H7iBxBW+fswBf1hxf0Ebf
SeKU0T7Axmt8PygX/F1S6+qAKvU9c037UKFwFXgm44Fnde69Awvvd0shE0r9iSQCFxiTbOYvayiA
1pT2V6rzCy3olYE+dOO1qb4ixqI5TXbxarSLdTYdjhfUR8+IJ9WWmTDszrhNbjOsL00PMkTqeX4w
flSOHe0McxZHnfDsXTlwH3d9QWxx0tc3CX+voGmWYt+oAmIOZqu4KG/T/BDbQC5VTWtoCcfYSyVP
Zp88KGMgdmM1RYGAoNtYqt9xyk9bVnpbumO2b8sLXvIHnfrhrhavspohBEb1baSQWUgbhulYia8i
b61t7JNYbnPVGYOSu6bn3tGK3Npk1nwg3NC3MacCuMHXwsS2aaKfwnO+2CDC1ikopWsjPTQxz5ta
CQGWjfJOCOtOSDI4C+GSstF/Qutd9jP+qWlCRCDM5oGMEU0Lj2Rz1sYHCI+E5U4KK7QR6XUtkQvB
s9mz6CQELTeNLc83xQcheqyvLFbYbhJfg2tD1g3ofUkxY48DwI/RZQ6NTxJkgRkdsz65bQfvsavD
FTsElsRn95O0VVD21g9fN9BzAVphWvE3LNmKg6piAgsiXnTD3DAiLNJj18TiggM4GaV7WYMOINO5
R9umEsqK0+yH12ZZSl51XH6mmYI/8Z2LRM5MnYec4sT8CfSlt8CpR2C6RUv30A3s79Y/GSz+hcRt
WiWkAuAfU32LmXKpGE5TRHaMwBxFNBxrxT7dYcVgTf2d1Rq+Fq11zObmLWXpsSCaQeWa72ULF2Ry
2O8jf9gw2WeobNBt6NI/ebCj3QphlJym/diby4Vx/eqvGOpnhMk/28Q+JeDxHxzHvmna8g2tVLwN
GQYjniWIs6En3kuEbkK/DUvvH/G6AR1MEShXmnIzIuxZGA9EWZl3M8WKkrIOMNB92CKDHAhw4wxh
0dmiLcLnEFsX2Cm/x1vT7pI9m0suHewLYChNFG8AXoAdwVHjScOqgZifC62RBFC37kEWAikbm3mO
rEffdnC9WztXYTkNrRzB5pKlB9m2XgAgEAVTWbG2nxrvRqy6f3t0oL6NYclrKPk1gSKgAXAIiyuT
megn0kFxoqNftw3mdiyM+1YdK4IZ6NyMU+/GZHRe3FWFztMiev0tlwaTo0B7yDI/d5HDAVboq7ay
VtVetrVimA9m1x/h7eodHDpSNlIQu8IGg+o37sMIQK1Dnnwk6A1tEREomOjpyEhWIN+NO2yVtNwQ
7CHQrh3T8NlbtFFftouVgTVKe3Btwssm96dIuiJYgJHsRGPdMrFS+ySYeoxOBJiD83JrIMooiCHX
XA89q9SISL8dZoYfCNP5j80DUborO5P7td8UxLdobTM8OoDFA5fF+XY0ypCCuJ+PEX/dQ8uKqdLL
oY/L8EBg7TEeQpRI7tLskD4csXE8Mk+dacBAlONAwAkw0T2w3NhMPetZrtl7UjcLAgYYWExuemn9
TGw7opAZOjAPIwdVBpFj4xhoOAcdhvM4lX5iQ4VJX1Q/YwSaVE7BxHadecRv100g+U3uo2kOv7Sk
Ra40aivjgVknbLc6foHDQs1aem8zvMLdsq45vayhVKYWCewaR/7CWvRgkkRB0PQV3Vd5UpN7vUYQ
UNm48NH8vTkrcQ4xa2/surqlBiJQBQfY1hyKd9HgbW89ojgnMZ2tcnoVN+AxxgP4aJZ8GdJtxwMe
r/RNjjttD2TCwM1ApmmdE2iHGMcGBbxdUGdS/sNbWpbywZROeJi3ZuEmu0FTPIM58c7TgluNZOkg
lV8a/AZwDfwxZojAhT3ztuims9cx9pbS9ZhPmkiLcVvgSjDsKH0qc/E0Y4cnPj47GVnIJSTMz2y2
ETofdT/fpEQlbMt0lRcqBlUFgDLbZUZSY5MYajhoual/kdZCugmrg4jShXHDMsGCMKd9PnBZRpbY
5HSsRkmXvli5sfOMCTEBNxMrw4NqB6OT3iw5Vzvycw6aenmxyAktpwx4tz2d24xbhSecF+5v0Tbu
zL1XhsAyy8eG3Sos6xZRdOsAw+Q+Pqv8bYJ/ucuiG2W5n8oED+hU807K8ULD35CKw8tzGb1doaoX
IcnP8w2TjYBg2B73MPRaYgUd0e0ihaKOG99D2yrE8nDhKgYFWUKkFHYLmjNfXoaR367uGVo1fcsG
trydQvw3tDTAeQBGDSkpy261NxnsoOAzCazYg/cgihYKTY9qo41SBMM+Aso24XAfV62tS6VvG1+y
MRIQ6cMXBeNu7vGGzwzrd/D+j+K8/p55LiDh5C82zNCNWvHvRYxeOWtfUVLSW1fJp0CxZHXVJ76G
ALZARJpLfD10odwtoFlaa7nuxlaeWDgvE3lmBAqLmeB3HAqnCvOsjVokiBueEUaej8ArrX0ywR/x
o+6iDfvTBkkM2yX/tHKAC4lbvq1SVeU4XI2dZOyPrFI4E3qBdiDoLMRNocBNBpFkQJCQdQzvnJtO
nJnurh9R/RhW/lGmbF+m0DO4obKWmxQdEvwpei1P4dOv0L/9+ce//eM//u1T/3v0qwKTPUdV2f3j
P/j4s6rnNoni/n98+I+b5BPpS/W7//62f33Zf/+mfzxVBf/7f37J//WB1h/nX4/Lf/6fP97uvX//
bx/sy5472v3wq50ffkGS779/Bn6R9Sv/fz/5x6/vR3ma619///OzGsp+fbQoqco///mp09ff/7Q8
+f1M/fVErY//z0/evhd8320S/WqT9//jO369dz3f7PwN0b/pKgUowDR9T/35x/Rr/Yz4m+v6jlAs
a7G6Kl84f/4BQb+P+Sb7b74SpqnYUVum5wjx5x9dNayfcv4mXM+0lQcPgcbM970///M3/29/wv/6
k/5RknheESXU/f1PaUv3zz/qv/7W6+/mwf9w6Rh9X0nbt6Tp8FPUn+8PkGT4eut/zbK0W0YKG6dg
Lxpmw/VYeR6RAsekaDk9CZA5DKQk4VV1ursrerqeMWtR3PnPM32Mj/Nozk5YAVN90FloboArEBNC
Vb8rsi68bZ2Ko7eSDFkX8vUCZAruvmfpAxihKl8p5UETZU3yYYXiTubgrSky6fqsZZV/JX28JofF
wBEEcXL9HB77dDkNSWJdu6VSO3wu1HxaEB9b9HCt6jBiOZGstf//Zum8liNF2i36REQAiUluy1tV
yat1Q0itFh4Sm8DT/4s552I6emJ61DKQ+Zm91x4aSuYRc/p/v8iR7VxE7MXLNH9mmY9yqsYaFkXz
D3lU43Vm2AHNxmucs53B/zWNrrpy0Oanrjf0mgLkYPiV9Tjh8nxUcrhHvYjOAwO4G/1rdLU11XZo
LBpGPI5JqUj57dghHUWHqoFSE6WlJ17GttxCPgvaHezJ9YQl5hTZPBVAkzwAKaiY8XYZ4901DHXx
2uJiuktPO98VMeL/94srkkdydsKTN94WW/BVISK/dkqF1//+NWuQ/8zd1bLzGVbX+JBTWF4p4f//
l0A4yVVhNW2M9kpUx6sQrZtdh7z6SFxICoTA5whVp9QTJ0h7PzyYsF8Ee6gVsXTLRC5svizfQL5a
WeDii2wPwfSflzmYvZJWrIgWN441iQJYRpJ4MwBYAJJq7NnE4W71yEJB5bIXSf4HDX+9woPXHaRA
xxp1fgbEHbQr1le/uiJjlLDQ0urhv99NU1c9IB1O8dw4/8o+GM6Vx7auc8wnUi6ugAj6S7dsEHQm
t00PqQUy7fJT119N24770hfPwPX03rD1q9GkIO6n+oIMCLqU4/BYjqn55jK0IrqW3i7kSH8eQvBz
yL+PrXAeh0brE9EJyZFBJQPeKXiwkGjtIT8cCH/2KO6ZjY85LpnZRKw1hXrfUUTEWIxQsDIi1MxB
8T7ymMwsD2aamG2lNQmxTc422wzOzNQZcmhoUkEwOJjgcH7GHNRIBMVXktLgWRY5dd9NBZbANyNe
lw5MPIhw19SIf2HoryYPn2OiFowN3pxdFmB2csf8eUihWKEuRebsXTo3fcCgRXOgXzVRJCl0vB3F
61sTcIlwzXC7RI/jGObbwKc6FCGmxBT5Ltz2xqs+nSG9heZn1KpjCY1l7Qwmi2kSEjqwR6SeAkYq
HGffCnWxy5+hmu8D7wiTL2rlWZEnUYXXWaB9DF14B6nzCy6wWnlznh3rHNwbqxrId4xPOIEoert4
HUf9Bwlw66YpHsEZnhi/zhCCFwYmmAQpacbze5taPFsS7H5i0KMZ6l220xOfk7ttzPAX4SmhocS+
gMxY/kxwjghGWmlvSgh+9ZN1Q0exUdP06KUAG0Yf3aXyhFrPbjJgjW5fzDjI7sgnIq72VxsB00PP
np1b0z5OxkC357/5Ieyexjf+ltHfaSrY17n5vLJSccszw9mqqJzXtxiBP877tjrHRvD2ieQBN4of
s74v3hNR1XiGcFKhBUWKlzET9VV/wrPFlyps52DaYHXz+dEUvAGQY8iaHsfXwV9K8ZwIYQs6GGJS
BAYev5vDcjjVpr/jVWGSTfR8aUTBsV60e2kSPsO6ydeq48scpAePDJ4ElU5IQeHkxyqMyfBxO4Q5
/h+89+YhDATxsOHfaEqwFOrsQOopzgOyLkbvM7Di/jXzQFQVI/NZmAUsybzpgreEjRl1j8ZMajkJ
wabFzWBOH1JkenG5G02XmUA0gXmY6lcxJU/5d8vqBx4aeG9NOT5Tje2LtFn3hXnR9Eib0Ruo6YAj
b2w1PVV5hzhljJ29TfQfwfQ1x4dHpYl5cWNqeHeJmL8K0fY7Nw7qTe9mO59R97+qCb9qdBFqsKtb
SbDFpmOviBcbNq4ObMKwyuBOEwpb1p2DNcnuMGdTDWd+zl4NYh/v9oB8pC0DXGLYPFauJc6F0XlY
8NpTjTfmpNwUFB4qoX0SA2dNY0AZZc74VWaIDJIyk+ugtfI9uWqg3MfjjIFv3fni5k76uxFtdwMq
bVFS++GOjJCTabF85xOtfIr1oUWbDJZmHxMAiAZYbWPiLV8iBEzRYomJdQ1vOio2QylAgKd582a0
h1SwC8xHH31jW7zShr1lwOLDqP5scoI6cG2aPkdIUB6j3n9rWKrbAnAliRTvkGL3HNnXSSHkFr76
4zpfeXbJOcuo3nuq66o6BF7SrXIH2seANDXx910kIw6+MFvDJJi2RtjeGL1cPBe5gqmIj2R9safp
bh+zAN1CHjBvYBS0laNQxKcEeNV6POUir/c1At00Nnf6S7f+GzZsumCbHXpoEs6XB/8QI696BPod
Nfq6jfA/Ot3RWaaQ4IcBwdxzPu4kiFiXPZJ72WbT1TS3HM/x1h5ooLQECRf4bXvBnshMcZD+mRUt
DrM6+c0c7xdT8auMkx+n8pkDaHm3+/LgTTB3kTySOYwLtJiGM/5v5gzIWkdO1TZ2XsDl74k4nlex
Q72PaLfrJ2SPM4uqrniFMoXKDa4g1o4x6D7YCCg0r9kLEj5E8NJH6BRizJ3+ch6ZrLdJ8iSPnuXJ
vFZFt+s9/hpTY83W+ClyAdjPSp/gI1NXxHKbt8MO33+IN1BxQPfDYco6Z1ONm7QC0DrC0CeobtwY
2CmwISG9RNZFRmnAYJ78cXTU3nvvIiZYPqrdVN9KHphB7tKsPeRd9mER3TvkiPSsyWSBhBOIXSxk
cjblM6/GeHm5lhGBBhL8DIp4bgyBMnpFikyFUpC4GNdKXlujP4uC1KY6woVnLkuPFnwx9k3rzljn
xJucI/fuIFsF8bdBxsgwnVB07Iws2ceOOvSltS3t8TQyB/T8kfxbXjqAiqoZXxjxrDyCFYDy2mAP
eDfXU2EQimChcHUTGlu0qpVLEAsxWcnGbLi+Z3BTu3gwUCuSN4Rz8yPCU7AvAqclN9r1EM9m/sYR
wOozH8WTK+cnooaBGX12uoRD7/AiQJtbJUwI165s02MdSNgY5H0j/7efEfKT9Uq6FXtxOPGqMtA5
ZPZzzJ0Qm6ApYZutuoVHnsG5PTcJGElzFBJ6Ho/xgKB1FvzH5Xjl6Sm+jZIPMLt9wH1a/SgANBR1
2NtZv51Ky/0KW/uu7RkrA8rlyrvxZaEtrI+trPEgSr0O/3rpghOCFJgab7lu2WYwYdWzfhYx8TzD
hNROvumxZEWOBw5aXgrOIH3t/PlKCNXWMq3sT22hhTSqKHoWmnWBB5yOFhWXnuUhTgTOwlBplfmm
cy6IstjPUfnudQVj487ee2yfIXGcWi7uIXXCE4HH0Y7s2N+q+stInIC8Fie5sK0JLx2q4ESzesqa
GWMv6nXOWFAJTBWw2HxC/MU+wDDLTCNIXrN1Gyx2XmVHxdNEdCuG2xz1qHddln1aIyD2BWabL/CV
1Lv5AjwmV0HA1moIHtyGtDSCAypYbQQm0sSjrEkkojSe+LElr6E2L40E3eQh/Ktzot/TKLsqs5L7
tu8eExZOB0T7cCbouuqZF0OP/sHPzF/XTnFdycfW55LNyAZvm4gIURdKTEDF0gLcuBNZxjJ7tg5o
LvRtnrovWi0AxdkmcqLhbFjzBm/VjsmXwt9RySsp1hendN5UHv1qrd8S2/YQVpWbNubYrVF8Wbi5
lhESEVsjZ7B08fAwNJx91NAqSb5ZTG1ywRYX0AkTwq6gHiPqkeCP+HVoZc7ZHZxaY0bLnDHZ7btf
1wVty+mwvHzoWySyRZYl3wyLr3pGuTPLALjMSJrtK3NRSakbf+cd/qMgsF64wLE58+0HojE/R72N
WgTq9bPS/qttQRSI1QRvkkBqBZYQihfG0ZIehERydEbJq0YHOoeMqYthRnkyfJoOakZlAMGI2YOh
zUDEkeVPdc0UXGf5LoBDQFIgCP2xvlUZfPG20azP5fBsguWh69hkIBxs82JLStXuMsTlo6+8N0sf
aamhtIXo/MHCIFQnTQRN50weMYo7BvnNmkS4Q1fb1kpZJDLrmvUFKk0SrfW0or1EqBLgnnK0/0al
yPbAe2MNfHT98r5giYO5/7A75D1uae/82Mp3TehnbILTAesdFQiqHRiVvcc6mYbA9UBuEZP1S7wp
gGtZHS3kiFPFcNka3QPxPIde5gCmh6uPEH7XYguaWKaBdsrPE8yG9ZhPIaUzxuOScNVTYrkgoUgt
W9fxRBbpkO35lqFoKUOxwZf3E5TVjYOJhxhDAvidZm9MrDjrcVjbfYt+aootBGQ3QutiwA2NOutw
A/WfWWRx5Wc/b2rLRB7CRgcmLvgP6QMs6D1agXrGpO0UtETpa8rue6WLjqUANOja4V4CIRJMIMiQ
nU9QWzeoMJ79viMTtRtoEtKERzgKfsKs/AxKoMvkL7PhiKi3I2TXqgdegdyS3XhMOApMWpFtrLI5
TXwTmjw8d1YBtQCMMSybteFlz4YODXI8HJgRY3dCE37ECEUAn5W/kc76NFQx9m4JtH0sFnTpaxV6
wTENoucZpi+oghAPG/dZZHY/Vhr9NJ7u98IvPZQ2NhQRhlNU34uwlfH2VDYbfwHPJQoeDBaVrTEu
g8JofsnDpRF3rRre6wLvdXBTgowDp5qP56Wulgai6tn97up6l/UwyJyh+ZhsVKq5gAFuM47wBes6
7K0fTGQIBWwWvK96CAvyRZtWEHjnovoPUcE6BL9t/OUqCGJQaEb2wk1nn3OwsAS3kZ7yhw7pM0vD
hAUpVr0p7Z9qt/phzZwSxsHf6abBRafhMfIMuVUwTPfBu5MqbHSZcQ3S8ih5wjtvAVcnBvqa8GYM
eCvKuc72SOIJHNDMcjR3jCP8t54vVjE92bZgIjZxJIetasqWQGzzUGVY5rMebP4kF0k7zq8UXZZN
VTGiESOshYaRPhC7qgTbaXGlJVgTRP1t19nXFCHLSwiM2HeXqajcbdUT9uoqYr0GVBlm9hz39G/S
vOYdr1WTgGzvqAQHaqcpy5CZiM8pVhpDWfWjc/lHlSpfcyj4tDMY4UKvGx/6fJGFYWXaZbX1W6vm
sxVI8JCSILoTL7CfwIM431hssAZNy2E7gKXgDlMn1JsDzJAUuDAe423HLo4BobmfNX8s6YjABWQK
G7maznVDfOeQ5N+AWFijMM/gXBL5VqfBXwifMxZ1/941Vo9bih+cyxN07JdXEjj6GwOtXRlLYkqm
GE5WkGb7DBQK0wtEpi1AR+4Zw9+T/QdnvaQkrNQc7EpFhGlEKCyn/o/OYFp7QUrwnY1hF3oDUaVL
kkRKceSES8OaEyrHKK5W7pnV8a82kue2W6i5teR0nfP9LME76k4hRZ7FG7JQH/UUGjRG9qSIGDkh
Gz6+vVjZO5m6/wzLjY/0iEcUv8X5v18qH9RbG7IUyYiCcSfnkrcJBE796nWQn1K21VwKGUO6xQ5o
W8OGRdg2nsZ64zoku6old71pBMGWMjiaA0sNATZ7P0zQInR0I6U8xOwBuYCqYcVYB58yMnxt2NAd
Q6AUjSYlYmz0rQetume5ZB98unEGaxCpHEDDMwSUq1mkXGjtprEMB6epzwGvgLwKHMdcI2e70r+o
Xa6hMpodbma0m3SPrVn/1ksnqkTwxrLpqxz6U8ocm/pR/+Gr4uAJqavnSpIaZXJXABIY16QpbnCS
Pw2Iun2eU1yLyYe5YJtA2adcgWsG7e9j5f6aHUCJqC0xKUhEuEtaRQEYpXKJSXVxxg1TzIFaZWiI
64LTZrHrKPWntXELA/BPN75C1F7XFvZTeSgKn5d1iCnmkcCdVG//C+JG4Nlp0quHx/DYmea1tmdM
1wkiGyNiukiS6YFM5b6ekAxhM02CbG+gOlj5VowyyTeOBE/Dxpy9Zo0LH9ltZp8xSQcrUgOddlkj
pcQS1u1D7QneAD0FGysv71yKj03+pQkS3+U944PJY0Jlpv9k5EGWnfwJvw+m+CGNqGwapMD2M84I
VFM+I0IUQScm5uuJ2e46H6Yl2mGALM6jWcfNBwvCB9eO2ZqDG1pFnKFbrmSOwtrO1xni+B7dotdP
5UZmpuQzncg4bp6iEExbRAp0Uphflq3Feifsfp+qDNTkAIySOEy4hD6ncLeUdXiDIoTejv4ug5nQ
1ec8c576mkaWxRI8LV3HDx1XV2yYXLfiJdImQ8+hmDaQBgMsHxWAzJaRQJuzYo3m75bvZNvkzb4w
IQDPtvU3ZGFxd4oWqAas9EbbNX8fxTt98Abe8bKwSgtMdkZPo5Qh84KWaUgobra7bOHIVKSDWHUs
uFfK5l3gzSHFEdx1zAlvJyZFI1tiv2UDrIuiY4pLHHhTsxmMPiI/Rj8z9RRs0/CKk+jDaMD/GUTP
sUkmOhQNW0p4MaJ3si1nl9gmgFdXX0IjcQuyUaxsWKaOixCQnX00HlRWw2VDPZn21pcenRPk+Xir
J1AwqQMhplSfDT6tMwhpr6TVtGfzc2iIRplV8aBzEe2ayv8uO8IQrM57Vh29YCJitZ0lZtcg7w8O
018FfHhnCfKyHGVlx6a3CXsvdv4MV83UXOSyVvPD0jpWZv+OAEvRgawkcxiq5uKhaMJ/cLFMWIJb
z1vZ6HL5oaQr6fv+xkwBgzneQ78k3GY97bPdcrcLRaJGmL4CBuZlccMvZm5fDCWPsDJcMIP2pbVR
Ete93ClhxTS8mEzRMW9te75i10CQUOQ3jRq4n/dGlt+armBAL8lhLzwwEaCwV7aK5X58ZoGFSlmr
3yT7jcYZuYQr/xRRXeDxANCUL9HxmIHmjfbx8lRqYAhVv3aCaKOJfeEQu/ugoLj0UpvaZhpWMu9+
WOaza47kM8r9ow5TbCE+dn7+ymwFbfLmjLZcs+nVu96X9ySJfT7L5DeoMLox86c/VwUbVTECLfwm
VtfhDeD19B3eIUegJZJkJQQ9k8UIOVbTcauYYbA1zAAPG7EMlvDuTMPZIeUeQmzfOPvsqWgNdXqC
wIQvW7dHeH+rOIIcooxKwRMwt33kGnth5N/QVdEM5DPHVaNoJAeWD5qKYB7OZsILYNf9v352PwiQ
9xgenmroAXCuwue5aH6iqTjZbM6R+kTgcNPPNq1chv84esscm5MIn13k7jxS6nlGdT4F4cesSaaq
6BjXJTOX3ku/gyijfsaitBpGe2uP6jb5mb+2CYMEy6NOGull2d+tsahXk6k/Hdd7K6fh26z0HQva
g9eiPGcWY65b4mTM0vo0KKtmA+VV6E/HPL/VKTW5CmA/pILkXuUdgTuRXmUMHCg2OMucp20liMQD
aO6uwwHPIRFKYHyn/NA1y7XUOvFCCaxXXVHwblfq4ntXZoJP4+IiHXpIoVHssdC3UTD2QAQSNKhT
iAkKRSQGY9fhyGxJkvL84mc+j4X7rvj57opyfHVB5hOFevfTFzaT7PDq42QhZOp4NzgB8HjvKja0
a/XSKTIiy3xCtBqe60SF6B9YZy4Mwtwhdz1xLF5wm8BfPyUsg0OZgMQOa6H71g7GWxil+67qrtVr
TtzUMajMaj94mhFKdZ2q7ino4WXC83hktDJaeIRasEP3ciKptjJQoDI5WEIyKQkt+updx+oT1jNj
xlxaj0Ew0T/G4kosTJWN1lEWMY6rRrv7Ps4fcl0/WGMwPXjWn6JP82MpY/YB8t8w5Gw2ELs1davP
IzgVp+hhkJDAPiUw73obpH+cSjwPPO9mT/lVaVhhU07TxqbojMBvgRjCWAk60PUJRFIcXh8oE77Y
aieYnvk+esIpLiCYbEmMlp0/za3FH2sJXcKymrDgmKaDgVA4cusZKy0myKhm5s//PqYwMoOQtUsC
BQOvz702ZXRxOnXqdICNaBEBdX2tSe7FONpqt0Xtx+NiRNVT3Y73UZdqW2doWDIhFURrf94Kv463
7LPXQ4LpyrZAmdYM6nqiY0jAEN5OKkwL5sDlZAzf8NQ3GktIyxx7L7z2A807WwdgCk6LDSJoLpXV
Ay8RXYd5sXpBZxRfETAXgbxXtvshZPQNofFfO5jJpTDzp7Buzw3E3bXCn7TJUQfUTgzp1Sdp11DG
vTbAVTEsgTgm0mCpDCL+P4mC1c3WmkHRATEtIQI0AzYDazbz17iMi1XeGFuWp+9JzSvZj6R0+kpp
4CjjPoj9v14VsSVJAswUrMq6gH0A+4UIE3bfXir2YECGBpleE/ePleb9KnzjP4NlK+W5xq/IGiBx
t+iv4aUFpGjkehs11mcocyhfRnB2eEZPoumOvuqKTabFQzGwVZOg7C7I95gvlndpWE+Y2U7YRNsV
oPBDX2y6MEd+CEZlBKY4SYABTlnsmckf8Ogzu9WQw31/dlemTP8QjY1j9z/IgXo2Owv8buZQ0/EH
o6lDCIkmaPaKt2GI/swZ2AnbDT/yejxTgxY7GX30A9ciyt2VGfMo10PIUsO/211zJL6I9AJHEbPm
fTh5/zOlBdToYNeF0jstNykTdrYBgwE5wHG/gEkD12GINuOj7PRtJA4bAfJwd3waa9wN34h3PhuL
q2aY9E+VFOV+bFj+NwfamWHLUldvktg5ouSpbpiZGARxPAJjbsLcoBNY5pMBQ4fB+MswyX+KUUok
Eq1ib8HiLPBw5A4Opx76aL0QF6KFitipcj8ULRKepr5Py1MDvuMtrZlzpnNXIZYAANzVLl86+QtF
4/NO00MiaP8tW3iUyxSVTXl5dWoltib7eM+Cz2nWBD5L8Tm6/QQwIscKAsCtNzkJ1FguZAswnYzy
o/U8pi+OnXq48RnkjkF/CSaCYzMu+Uuf9v7Oscwj40AgeCMlckhffurLcxuCXU8yhF7k8qwNWSeb
QicYYudp5wezxwxtxpHbfjjofvdBjhiMZEFSHLjuEX37BIr4Bztjz4aWeAMyft7BxQN90+rf1mVr
PoHZ2ZTGzMGcMwJJNWMoH5HuqjAdQMecA9JFEcIIFpFkmo3HymSziPwx2FkdIbMCqPmK8T5EtqF1
zqPdvHdT85Rlz1Gjk0MGnWKlCv8bT2UNJsX6aDAdgL97EFldXYBlJoVu74PLIqLrbgZzB/SqLj4b
JiAWYa8A7lDs4tfG+/mbuOZv5TkgC2AjkCP91VrpL3bmd6M8DnjGUC5CvQF89po2ojop0kwanCUQ
tjzeWw9fTGLCGQoMOgB+k1MldowTiGKoLOg8oa63RVokVEvAYP20ujR83ydCs5GaPcweixBq6Ss+
cwidADzNubvPuQscpIz8rSzFsWdDt7Vb9Q3ofzO6AKJcBw9g7z8mMsZL0697lEvczPZ9cl5MHYM1
oRHJ8EQdwqg7tU44rK1RHBybVqsXCVqMbOdF+hfU+h8rOrey3EBM/eR51bQ+02vNFJZZQ3Twg3gC
2LS0yJdEtqes6w5JbqNGnn7qEomrJh4NA4RcWwMUNqmwSargx00ZC5XBrzUE4bpwDMJyKPylwexV
VkwEoy75i9kOR/9QMsoG0ZiIbTrznHGTrrsoe7A61zthxX+NR5s4U+Ch0XRjpa6O9dNkepjWa9vc
aPexq80trOJ3qpn0w68fJ+8Me/1DWmHHMA4s0TTjj2clPjRGssXXiww+BAlTMESph2ltFd1h8K0c
Wew48izll4Faowjtbej6H4ILr3DSg8NNNDbyOTVQZMq6ekWS/5QBUI8TvlWzoTaOjR4Z+G5sd5/Z
JM9EjbYHV9CyI27Z6/6vsggV6VJjxZJ+lcgeCJ3Xv/KkP+aGgKKGnYrqQr86ZBHbqn9Xk3muo5DT
nSUsUElAdWVkIui0PxoRPtohp/po6tsg8GRE6lT77RNt5VPSEliHmYAqo5xfEYChburj6TyMFSlY
0I7bjIFZ8GGYxBz2Q8it/9qS9OUThgVzZ4vr2+ecplRpwenMpXwwYgBOTcZGOwJBaxv2lrt4XLUB
REtrqyy+OoaVtTyVhfuI740gikBfM8P9jSyLPVicHKekvBZjiJ0ifl42NqHdnCOD8akJkY1J7/BT
DC+dpE2dcpIabew3qzacH7XXvjQaxUEdUK9h8v2ZlsnK8tzHPea8rLO+tUgfSdX2BGF1Ad5wtrSS
zXoC35vorrOfAwYdTjjr4i3iB6LaynfCQ475nPUkMQpW7l4HjSgwjkEfHiDhvILaJZ4Ja7AonW9y
JovV3DAxYXa6acZmWrnB9JPw5UmHB1rwT6KijUD2gpt9WMMhDHBc2yj/c8E74dWbUBu//mxSV9sd
wreeoNTmr+MmQCEKffKq4Jv5zEUM8sNMsr8dCU5zEa0BSZ7TkuVX210x2ay7sjrZ8bCxEuOeR/6H
tB9Sv7uEDa72ZkalZxseExFj0SBEO2FyjWtHg69W1ieHcX7wZfGY6O4V/39T9gimZ7isRv0kQo6A
GUlf+0spSXZIkluHmaFDMSACIeKd6qM3uQ9H45QY5sEWFbIjBDvUvMXj3MzBtSpUcMWLKq8QCYn3
TUBO1a9ZIP9CyZ024Oz5oUOw8Gmsx/BQ50+4G26ej6MJJQFaJzmJa9zJ6OqJM0QS62AM9gezAXvT
inyfZVygpiWbnTTS96QA41x7p7TGQNz6vOnkTN1nbDjHwpnyB+W5xa5Xw1VK72Vop7sC/8x4GejR
f79EKRKAxVAAsHTLc58fUAoyT3HwfTQjTapk1VBYelOqEqkR3DCTlQeGy4soiqvsq6OTZO8pkoSV
1cUC21f8YxvGgqL/9vO84WtXf5oss/fpCIY7iat9lPBZmiYpt+YyEI2choQCnFijxZKpHqfm1jaT
XmUnzzMOIQs77sedY2Tlpvadm45aZ5ubUsNeT6KDpg7kFGNOgP1k5SVW922M5l/DL2Dlw8zdoqwi
lyJNErzhT36QQsxKkmtqMPPOgRTNHOqVZb+jJcHrEzZo2uWlyJNpB4N3E3c+jNYuUe+RGe0ZDo5f
xFOvlS7Tjc3fF5pkY+JG4QdSYxWFOo2YO+TCGgP1YMYJ+YqGf5V28CHb5FK33tuCeg+8XlPMTtVR
5A1GSQwjG2M2i0dEB98JLYCX0KUY891OiHm1emD+GdxP4BXc1piDtpXXfistm+NEQCGWyLMycefA
NqujDlm3H7z5Zf1dR7JENIILywnXkdXDaFHiM+7yl6yN/5Jf9ElbZbMZVV8qmN/7GK8afPC9r+1b
eClz8PCVfxMyock1WdClkQ1N1c2IuUKnsxNO/ukEzmUIWQ8R2UZqafqA/ukZt+WFQWyNHKN7dchJ
AZyxSEXb+r3FeW9mgCoKgDJrq3lKMv0SLk9V0e7wUl3AJ7JjS8kZkmx3QBT9DqRvDjEJ8FXEDNxr
vmsHfZMC7VtG01PszHzWqTrG+bMA2je3/4Yx+BZzTVZ1C77FCdAkSIIyZvNKB3CAbMKOzvT+sLSv
WNbESYsDuk4vplluSxTE0SHqzL8mA/Rm8F88Yay1NSCKTTIKh/o+ZLhIR8XmY2oeZy0YuDJACeNH
Tq07VLaXzCyuAS5I4CoCV9JE/wYZdM1VxFStf2K4cBqE3iuVRZzO9quv7N/WTn4Jx2Nxbrx6pOCY
pj7X2r1MXodlNZz3uXTuZuq+wPUiZYYAXV42Di6fB68Y0BdZFmHn/s/ULbToeOTaX5IcS/eeTt1N
WIQsAklQNB0iC865Li8tuCKAc/JgE5cLrYg85Gtqtsv9UD6QdYA1ZMlrwVVl/Esr5y5B3tTRXlLe
jpSiXo1GqU7/AZO8VA5WVOlEH2nA5g2l3mYOfaQE5i4NmPXzJKzqKEL4w9DOdN6bwr0L9CQ4fcBs
Td0+tLCkkvBbOQFZkupxIGhmZTrJ4r/ZoMdMvIBUONwREP6LT2+SFyfGGi8gmoxj8SKyhIvYFOvO
dIdVK8Uln6C8ShGubeZanlwbLWu4pV704VwNjXcLl29G4IJXaLEmAME+Dqq5eZrYiV5s8wh+Mtmh
p9QIT2munuBNvU9MBvfIabQwrrWlxHPlgK4P68d+Y0Xc+kN2DYm9HWz7j4dUNHXIVSjZYuUBorl6
uhv4rF3jvoQFVhSaro/fcs5wR9Qz8RsBPyJiapb8wqj9coz5iQgC6iAZHNyMuW7bQ44PwOsG5oL4
H2Lwq/KFPfqfoZwW+qneO4xKAhEclPIv5Vwcjdq5i7h6jGv1G/XG1XSITfUyqr55mfxpIHQYspJ4
/rQcd1cS8VxHzmfAw6yZ6wJRIY4YmhYhrYlqDiS+H01l+GuQZL+DVey64NLEHE6Lb26gqHMqh5F8
vw2C9G/dUAxXInmklfyh0oRCateHCFAIO8Czs0mRbsFY+UzVwASn21qQMZJk3EU0vNiHjLulKj4o
gJOKtUGbla9xMKyEad1w6D1kpnvO/7CIeQLH/6Cm9Kjb8Mzg9R237A0Q4rQVtJ6rvkWfpsfnkEdW
aWqdZYPc8LxaxnQGqszwkW5ckRXJAGBvp5zeEPWJK6WTL2d4nYCBF03/zgoTa1/hp1phjLiMtTqm
RCz3LPxXIXPIyqKrCzTau4qAa2z/GJAsDmpAJVHhwqbOu30rm3fXBFNh8eNTKBrXvZVdrNZDFzC+
11J/z9D3l6kAH8Wtr77XuJewJckysM4qRe2LqrJnlNdXk0lYun2TbvLY8Yo6aXbN0vHWKwK8mfqj
u2IvJz77yD4SEfg5IDoBTTbvyoIEHBT7W6tjpKIUBT5BZFcJznqtYZVR81LaIfZ06/FpbF7pOV5Y
R927EL23CPQ2DUGWhy1Lgs7tV11+csos3vT5cK+LcZcMwZnBJJt/tjs2yvQkXFW9LTcGYWuYhl1n
g2UDNYbxbEX93s6BMar+7pbkeAGzvSCB/WpzjOpgsPoBsJOoxDcKkpOFkFvFzhPjZRcf8LhXmlJc
xK69G2bjZLctND+M+v9RGlc2FezgMzBumX23gzibNj+dPt7O7O3XGdY2axGI68exwoA319+oW16I
O/mygEoOPOWrdKF5uTGyh8aFlC7EyQ8YSOgaBUUWfpJCuctn6Mm6xnEWGEjtOKsRMj/mGaovUWB6
ikZ8/O6rWTDQxUDN/fk/5s5kOW6ky9JPhDI43OEANr1gzBEMMjhK4gYmUSLmecbT9wf+aV0SU6a0
rNr0JoyDRAQQgA/3nvOddM0m/NB230wcFMuQjDv1prXUcY4wg27yqfykq/C1ShPk3gbPioQALlNm
vqycXgQtPyTn2B7RT9Cdy28yXX8x6Ij3QGoYLtkptN2t58yfmB6uqwqCSbzwW/B+gsPZazN9G9hU
imJ+yolvGTuxCWbCh5jtUbr69gma8JdYkUhs591tn9FzNb19NclTPc+nKPuWetFNrNu3Kne/UfTd
23V7tJ0ZnT7CgHIxcw21eGq6O5q51HZm1CCEIg2Sy5mTp9MK6n5Va56MVF+raR3o/mtdze9Tl+94
1Ianh8Y3Ln1A9ZKMgzczwcEM2cbA2wehefohfflMDLezKUGzY6fATxgBo5mPqBISHi+QFG701alH
8gPkOavcb3XvVlcR5R92rbaZ3hXdyAaEPgKIlOMQ4H+kSbdlgOMDS1rwQ2bwlYVUNAb33Yibp6Pm
mBR41YWBMBomQ3ELdAWVVPfiNpsphUVc5+x/AUtAAZNXstMvviE+YXnnWI9+NLMnMR6MkILp4FuE
zJp70g1RSRXq2kL8Rp+6DrcsctzBr69jVg/CNx/6RXDZIflNtjUBAZtQ+2xaemyjidO9uR6yURQW
x6TmbCaZAM+MeI/NXPSveQFFNx7Ki2PUb6YCZmJZ4xpzhsNOjXiCOpif+KgOU/PVHxcKYbULag+4
Zjl07LJ5WZR1RpoRB8r2YT3R9doYSwHWIzoucZnG4+d8WcE12sAJK4yLauGfzKF8a0vjK7zeT5P0
g0Oi3XCfhSFrE3Oadxa+yc6XdzEjTbtoKXNfAEuraYRCM0HL1o3seZIEkgMrULfzn+ae0gAgq1T1
uMtNZxNNbn+KJDlW6AhcSoTurRimchvRgxbdXUb0aeTF1jV65u+0kj/Pngb+ZH2iI0sXnoWm2/Sb
Ro77OJpxp5sot2Za0udasitNwThRmQfgrKYOKn+YSEwMhFx01IIwlDqKoG3e9rJrIYKVSdMIbJaC
VJPeX3Knwedg3EVl/ib7tTeSOcDmbZcv/8kxSLrSOr+YbJJ3mZ9f80SXVwnp7BvfdPrj+0vdlY+a
5YExUq527ebNJ/eEEFfzogb1xN+mH0cs83LIzrqBbEm7DbQa5ZCyOBmWGvfjYJD9S0WxDGdAu/20
QzHusuDyz01RhainjRdjSD5ZMHe21qypuKXQXf3ZmPZVjOabP4eDLKQ/55gUgIzyjWgb/0r05WOY
y2y/qIfC2BDsA4f+yqO/wCBbZhtfjuySpHfTZI1xSmL9aXbMSzIDv/SCgWZY695jOZ/3oSjggzWk
S/hNuhmj+VuWbhO77aG7hRCEtd3QoDDVxq05PdZgF5DBeOYMcg2rgFG8Mk3UysTmJn1zn4eg0Bx0
bD2dHxTbRUqfJshYAk1IW5Ys8ibI7bVH7+SqYoWl2NkdBntESFY1gGtJN+AXFnQ6K0Kv76bFwYnw
CNOvMVe6F9HJxWmzKhN6sRpCwdhb+kFEiGTGudq0yymYiqZfTR7ZsdD+gxNOt3lEB9E0cpfwkg5a
wjz1B7vPMN3pjhRjEKM0yHZhiI4HdO4uEHimWSplBDYefNDTrVt7mItIbqem28l463lQYGyN7cjI
zWvbHVdK6BGNlfPG6tGh+aA685RGTnXDL9GweNQhZNqIZyIVP2VO9kSFN9qSpOzs6ra6neClRVFh
3ohZ7noHAz0E7dqy8gdU8j8ag7Jy01D3wZNNLZW7fKh1v2YJSip2mx2mkK545NO0q3L6dA4qJ7e/
H8u2ARK74G0oV9mpeT3VQ7Cmku6trRFFoPad+sFTYbCmG5M/4g3b5xXiniJG5DmKaOkbh7vAdL6X
UTY+5nCFIB8SrslmfkO16dwuGB2ngl02eBXrxUYPRF8vQB3vyKoYGQJXjw7WcO22MMnx1KOFdG2i
XuHDdGAMTfSiTV++mGWwSyO7PJqNbs6iTpn0JZupkKI2sFnkZxWFqU5Cfgcdy2Ng7gb0J3slqwv2
x7eA3gJvu2uwFDokqowYFVBuDaugAxKLHJAekXEbOtniGCfxMWa82VY5Yq64/FR5iGyRE9noNUFe
6BI3Q/Hm0vdbi3jojja75baYSPrSKIvo/OjhFq0Gz7CDgl8Xd06Aiz+f0dcouU/nZeWfzJ9RwN3L
We1TZMXr2MAVFrXg9yVUpyhmjGUWMY5e1FRbaZdPRXTTdrC0Bq7yKhzhB0dIygsMhHOF9bqLh6WD
if6dNEo60PV4TYRTsSgMw008KIRNZc0Y3VoYVXV0ZJfGYOAwXMfL5aPphNBxzLdOBpPUxCa6zQ2x
H7v+M1VYlNrMQ/HYdOcaiiRbIIMphXIr5Z6vNZFQElkfW1koYq2wbrLI3irwashk++dQJmDQDZQr
c3kH6xjeGcCdvuw2kFtWteFwcNmItW3pzxSH4LKJ4CIT53M897SaMibQSNQnGh8YU2Mo4L4HRdOd
2BgQKhRvOwEuxDQJYWzn07QQLajm84OJlrDLtEQAM5SsmMKir3CMFSK9VrS042V27Ufm6Ja0jLWg
O7AVob5LFIBwKYa7yEKY5xEvzsWum2Nbt7DFKQXUsnoJXrinM0rnZoWYvT1NrpJXsfNVFHyARg1p
Op7g5yxVI6KZziVixRuJLpiScolEFtNVF8VPqbet5g62GnWnVZEbvIsSBDa7ZsoulzAz660yZb3C
FYplOWgplyjCB/uOChrPOSCjLLsqybucYsPdV6U33cYCFmDoAHYKKBPUJEoT/QMAkfaG4el4PSlW
Ll5knMEpU7kJo92IdOmqmxVsWYZrZOmYu8pNG2fFEaPcxUNHwuYNvkNmKOzC0JzAgBE3MWJmbaz0
uPRaJzsb9oODTsEAUsMO2x+eqoo5H17qTQOCzBWm2BgGDi+73JVw89dYhPUqLrih8p47z0xyqkhm
LbYMfd/bchfH5ZdMQW8vYncPShZPAJ+/9IhSnMAS7Ya8eapseVE1h7Hy61AtNj68bKpgbHWYsWKy
bldJ4z3NVmvfBwOKKZcnZx4gGqTZ9Tg5j2mUUoIOj9lSoBzKgL4WjS/2TPvJT3FSEY0DYGE+WCy+
1gOqvm0S5cbntvduwfC8xNB91kCbdrCAaan3x6k8hxl2YB8my0a/uk5LX6KzViN0nS4Nt+XIqj2P
RLwrQaSy+VqxKD6Uhputm8y4CxrMU1Xn3VUjehAMJfT1wG0NuTHcQAjB/o50mzydtaFMvCYhW5hq
vsnC2V47PdzXwW/P5mA+s+Mpl/IHPNfkgZ1e5Vj0jAj53Yvk6CCpvOAtfSALF3m93k81MHbD6lJa
XOhAo6aG+0mHIe/sRaqPklhOQbNtDT+4Nrs7odvulNr6xziUi+3h8+BP4HDj6UvXYhmJWZ0uAKDc
PfZGf1w8r1uJORfrEUpqLzNA30y3CfMS7QQXMhVD7Ma1l9htMn+GAiXjRIV2NKLvFWvfdV+hafLA
qZ0HC08wZbu1YKvtVVT3qrhmgVkSEm9Nzm4grW6dJ7SDwS0ca683Dto9k4GFC0dRj6KRWB+11eod
NpOjSJh03dAi5w+GKy5pg1p71e8dg9DnJMFjYqDXoNfsH1n6sVGtI/PaDYJjWANGksCWdCj0tw4x
6dXU2/FjY21nTmY3Ds67FvlTXcmGtrY6dRYkdnEfIxq71PGs7gj3uu+siX6qFAT7dRdP2HSzhEeR
PRp5RmJq7qVhfB+rFNG32Uc7DPxvDUW5tVMZ3WGgcVCPSLzM+i5r/RdS4dxNk0YPQAtLqhQSsPyU
IkUbufEl7z5LQutSJDfU3u2NXxnNpZ1IVC29PrnzOifYOAXvekpgnsSMJ2TnYmYcBEvqrEvPUiH8
IhWqOQ2dcg8xRiEil2tEFBX6ncwBvGgZnUd0D9cOLe4SNRGbV5FFHo47QP7rm5J4Uv0yOeEXYKTQ
E5320aaQcW5FBUMJ/9CzLzPqGvjDVtU84mytemNvzSEytPkxMGirs0RD4UL/t3RwJ2WE31Rofxur
ewnox0yWqw5zWi4qiOLBK1h99c1gbQT1knUx4VvraqzzXwsVyOOsAJC71iPMOmTJzovnwtIK2yXP
3FnQizEMpoJwvNCbKwIX8s2QOQWZcsvYisjm4HQ4YsngmMwQNa3s5TYf2mDtyVvkgugo2UuhzyZD
yFR1e/f+wiO15NxgujMJPMT3ktzVdX5kCD+HnpSHsThWbZ7d3ePBLO8sts+XOLlromffb/2LWREb
j33roglNWXfTwp5GC1p4MxE6ZeNdIo9CiWrdhyDS7kMYII8sXLM9mLW5TdDqnoPEO+M2gpdmR6C4
DH/n0Yd90E07XGaS61xPQSXMBirS1BdWAV6lDco/JjNab2MJoTPNfVwAkvOR+rXbZm1DASE0w2Ps
pGute1jP8fIjFfhE4qFEQOwUH6N4aC9FtupFEq/xsCdfnMi8aXK7BLVm5fc+Q8Mg3WsdR8h0uDY7
F8LGlaXNL75blTyPFQr4RF5jUJ+ONq5XslL9bVi8xlbw3AcKESKUJcQZr5Ud6K1TQRVjnd5c0dMG
aZXnQJSp+m2yEToHWZ4Dc9xsbhQK9Ovss7/gOhI4Xmkpq6OFbbZTBk3bOZWbqDtrx+nWRG8tHuRM
nVjGsh6vgQOC+dR5F20WaanBAyyd9lXW835oOwK5uQdck4Uxsb67MMDQAs6E8laUhjfgL4Ibytx7
ZFjgN6rsuXZH62Bl6h6GyDnPkaq8zh0pBigxbsxOHl2f5D2QaDMeHJ1tiaRpz3VXAbGl1EDzifxn
J3jMYXbudB5urSR3rxLFHx9xXGOeIUixxK6r2NvoycsBXzifl0bOTVtSHTCzwNx6wtmYIr6BRppv
cPHUVzl/uptEh8dl0U/o7kcwNnzUGCTxHaLvU0TDbBfUI5Od+ZiyOH6LMVNV4yy/9WgaaycLrtoq
s57DJfl2KMcj/g09xRZgkG8e8ZwHjsPqlsnCdwd5W2J9WTeic24qa4kqp5RkNv33OicNJTXYlJhZ
f9bz18o7p9S7tw7rJTS0gk+3CtmDsSGPzR3Zn/uIlcmgC2uXyWCf2ZAsip7dIsb+8Tijaj2Gab2I
zGnkulHcUtp1mfNNlKis/hkrJrq59I/vs2YstuESi1lakb/NwvoMDsze68JZ1uceTWRlQjimQd3a
j36WO+ylrH5VZlQVdFkAfafiTdZX/IkbGx2gmBmcshpTzqwQbONGddHNE9pl2FtO4nF2o+4xd6pu
bTis2iIrqjeG9Nzd3MgNuLdpo+zvLZEkjONIIB0xf1caFbg1198Cg1k4qSMEYIbvbNKM2PvSuFGM
U18mq0BJ4MsGM4HaiDnvEDQF7Z7C0aMnmvoeS9AWpWq3FUvJrQPe1+eehhhfJNvGUvDYagsWGqyD
MajRVxRf3AKhnKbKFSeqvjTV2B60/TqhfN9YCQJCFcmKTGgosrmwfliG/0CNC8EQtZpz0ZUxjT/s
LW3FUiju1QPTT7zNgOQObCw3BYIW3zaiI66mQx27ZMZ4YD/z8mIWOr7wa5poIe0tLK+p5iYOoRdt
VY8bUKfBJqR8cCVM00IOjB+Miv6wgbsJrrErnkuiimpsnhsz5Mkvw4Hk7jbEZ+LdqMyM92UU23uU
XicQOILsPl5S9xNcO6hpmuZT64/5yZfm0xyxFYPYRWvSGg9VFn+OhxEzp1vRF2crK1nB0vYaQIIj
KGBuwO8DZQ8k9mjUhETTuctNs9qZCfnJT1ltmzcW+Z/7XlMk10UZ3E1F+FbTJcEi5KKLgWqQFJDs
cUNAmfds2uIdSTcovPGgoj+PsJtLhznHteYTTt+ZqLn4EETEoWfeQAUeEXR0FwAe2WSJEx1FjGCN
tuLs1zeTbwBJaeb7cZcExu1gWwZy39zGn5zdt3b8w045d68ayxuYuN5KF19yWpiXQLrGqin0p0Km
04H2BHuycFiHWbiruw5vdXGNNqc/1q2cryrhCDJwiWcyG/Oe0C3GFS+6k0ByyE+T1p4Oyoh9yOtY
S2VFPd1YyVhsonHgQSXjkWZ0jteosOQqZ9V45U9d5649k3Q3JZcuLCr4XGCW9UZ1M9eK5BAf0QvU
JvrHTEFMN80L02ZGxEFXP7lWiYFDjyvtIvwiUbxZtZPZbITBBO2a9HjrgmxtJ+ofIvIuiCs04td2
IKPDvjS2MX13ESa1tB8f4BDsA2TE67AxxdnL7zFoEb48zxfmsmtkDgrZJVigNDxksVlubCtHQBJC
jxiKBMhIeS8CQ1E28kmBH+vPTgAlwvEGlkLxdKZP/snMul0fQfNxIGPRGntFV+qdrDI5UJGaV3p2
DsLHSj2E2YRfnHZQRJApok33SnQehHzY1KvKZlxr0umInDlr0/Q4JuW3ybbpQCYRbqIeA4MZ1cd6
UBdBch/04WYtVcgSdG5WJBpbvt1ieB7cg5fnEPyqFOAEV3nMbqIxcjfA7agf9AiSaBYhAdDS30sm
3NgBnOdgNd2QENXxzyJIDuQx+PNMSSiB/Rjlp3biKRggAbgdldE6LuQR21UgEdFqv/7mzy14UIt8
Ael8H7OZZUhIZo0271z/qQ0cUutVOjEIkAkbm9Yd2006OYdMv9VdeCbz6r4g2DNExkRoZ7IOpX9N
pQpnBI6kq8TL9R38h2JdezMW+bh9hJYGtJ9dvVG/+3/I7UTFsBIoYPDbI4DxW9Y6ENQ36PXZnVXW
LZXXS59Fl0pl7V2l+qegyOaDYlOGYBN1r6ERq5fGxmrpJKWnfO6iPVQAMLnMpAZKym4wS97ZiJYV
cRimljPRAeRghMq4SHanuAQCK7HuAbRY9xQGvs0Ku3XQEBipaUwKKwcaUc/XGJXZlFBLO0gTcmDp
omoJWvcmRwX9CJ61R8QerRDAU+j1cSUv8U+ewgxPuZJUPvMo47zdpoW86Vlodv17QDBSexd0aGpm
L9EwiL2cN4NFOS2lSsOm+oVtt4n23Xg2/OGucqs7Z2E8sWraR21yagfm+Qa90VYRDZTPgsApJzlG
VkFkladgiROjgvZs2Cg660XRBTtast+ygC+GsHsQ3fQsW0TSym5dygzZHTOFWAP+iLdBYn8ZMuFj
2i+fJjl800ssdTGCzMkbdvHIQlXm9jubPacY0kfDJLRTCSx+JJmvXIHg0qZ/mdlYoyIovpukRJiE
QHjXEz+2zQVV8zqcYmR8EzSEwIYofJsYdXoAXgYwhsLOLgXfiqzZgzgAfGQwuRaQ3GMKb3W6L8wc
bjZJWiUFT7cMiJVI6h+pVoyENkkAVabg3lnRJY5/zFFXQZGmeJU1PCLsqHhR3Seh9bBpavOpK8iv
9CyDcIG0vpRz8QTfZdpOVnwnLTBJXYncfqwoVQTw+yl5ww/wFzYSlbGtBJezgWl3TSXx62ScnZTZ
zIB1vjYwXxDtcK0lJtk50IfKF6+WMqxt+bWzLTzoxALchzyEfiajTccbjvy3oESS6WNgjOoSD1Pz
2gtkkYiAk30iw2tJMjYqaJHvQG5hdyjafBu8wg1276JUbQj6SG4nZpUrQobASczTjQe5krblbedE
1jYKsmezpTXAsOogu4GuFaH0DBocSsaiFCbFsFdzvlMVqitYeLSJEwm4qoYkRLDi1djntIvasaMW
HX/HjMAN0+60bSXkS1ChDjqgAfbcPTp1Q35nj41UjiWVVZtivO7yexnG18Pk2Oe2EDvH7s/CQ64i
Gz7HupbXnpn2O9/Ctl6Wr3OPY7wdBTBpMvPq7BYJ9HiFWxpMdmZsx6EIDhVudFUT0GfFFNtdyqws
X1kzpaK9t9qWTXJUntKsr1YyvzQtIkRHjvjhCdoKiNLdDgZJlRkGINWNvMAdWZwram1iKxw1W5ve
HdZA0HM6YPnT2AVL0CYVd/RqhoVgDIn3vq3BoHmCsEg+nIplXOwwOcROd7KJG+CAyX0forudzfJ2
2UKxIFppA+aDrYP7HNMS/LTovslRJY/jVwRqBt4XwGFdhDBBu2zIzNre5aEwHzrws73Kjteenh9g
kMGNcJ1nxe4aBTZrf/JF0oJuxLLiziWoPD3Mh8HG403TfT2RrMqAm61HuHuWO7492ETAdrGaDn6Q
7PPcZRXvU/VGlg5UPf7Wtrh1Zo3L01NgyX0shbUZvoCCXUUwD7csZCibTVSCKSZSFktStQ2z8VbZ
8iopgmqVKCtae2H0uc0QuccUuTsLfTcQNFZVal5yIAmeD7hcaLrpgZvexk5y3HHddCMxPC5rBSss
4W2cu6IuMK9lDwPUXXbSWXoFGJregDbpJSRZ8C2Fg7+OE2xtFoImOmK7GTkeVbH5MivsYVj7NsIt
Pwd2Jq6iIcc86d+1eXmgSBnDADaviylBkjNZK4MG28YsTEjHpPtQJSeHOLCBM08ltmYWNkwBWEwh
CJBKQcizh/O7K5zPgIvd1cANuY6FfjMzz9vPItngfUd65VAgs2Hx4hHyad+UMWnw9LChzuR7mTHm
k62KiRwes0MkIyzi2Ntyo13h50T4W4Y9hi/2SDGo6spoq61YLCZzzBF9dgLkLS0+puwlFjhLeyXu
PSv/ggETJ/4CB42q/mIi375qkaKSEsg/0gCh1/RGqRwYxD2hRls3pAKtAF3tx5qacSdZvk7p0aq/
lKa/goFibWscRuWcPgrwdQ1ksN7BFcsyibj7POluA8c2FsXjqr/vUwqc4BJwcGV8WkVF7F0BIryv
bOqRCbtFdkBXTQX12ahC4keS+C6OCU0u60WRhEqQxjr+XWzF152g+sZKed4Jm64F7d1NNapHmyr0
SpipTysl/VyV6llZIe7iGWwQUQLBsNhKKmBlfumw19PfUXcPuwguFAMXdtsyd4GTSNTElovpmJRN
lKljbR7pCTGG2uG5GpFcMk2slQliZIwD84TBoK7M6hAW+bA28+opKxV7LQSWTiifQKJxd05rj7gH
jSxzlcYSaRcwfh4SdLGwZCo9Lyvzzj12iXyDjXosihI4BpGqoVbcCIvFvk8GUpB0PaPNgeIUfFM1
uINw9l7Zmfhbs8qfU+ZGWgUNWzKDDGzw68URQXSHemC8n8MhPrGp48UJPg+Ms1u7e00tl21FkLOA
DojAwUS5ak5jbqJJWdohAiMt7SDvyzz09vn9RfT2trRHY18ToVrMOPRTH0rZNGjKSw1OEH5NL+t2
mU+vWIntFjtwEtXnMQ3PcIDkrop4SKeAuO1APBAcw4osR/vm3jHZRbt8TM52W+2J2CN2wQfdaNVs
SWfnO4naBy+lrpHT2l+5/fA4Ux2nNtMdiXskDRr4GO46tBiSwvgouuzUpOnOnkHU2XOCegDquzMq
7zCjS4dxjt1txHfuz9Sg6sTLNrTnoFv5bM+nsGdtkb+OORWrnFExrvQbjrrXHKpkbbNNElN1y9mT
YRMakGq861SHmlRoFW+LKdiHVfzW0RLmk+Ke9thSoRb75kmTRbYEmFq7PrC4PEQk0L9W2NN2RbRm
KVsdwST9sB3beyCKuQOmOfp+wL6LsG2hOxpMhYFQc/If+cdLFzIMD7PnfAKp5h1RzIFf65NLJct2
2/bXJenUGzuf0Kn11n1P5neCVQnOLmZMlW3jPQbJ6TjjYtbk4xLe+JLNAwjxuiBrzEOnlg/jnRX6
GMw7x6ekorOVIp3hiq2s2gQR6TtYwMBYRD7xxcsLizn7VBkTK0CJXX3o4S29/6KcLroJhpMTvuTu
TCChpNZ4xNxRyv37l5bu630AOhwpAe/TNl86G3j3GIbi9P5iD/NfX+E/+eurOqbAfRU4ubkz3aUR
iDOCRo1onea0QORPqpya0/u3ZtpM3ur9+/ff+LFtXBFfHK0hXoljkaXWsR2pkuNo5cv3HzJOWUdL
ymlPhjLLcds9vr+AMqF9rOOMYNilm7xIureeab1OGTZ9rFeowYbz+8s4IrtEFMD3sjtUweBeyzwb
USZO9L2Eed3VCbPZ+0up+GoihbBI6mOLroWQH14MrLbrpoH29t9/ts7mz2Cas729/LH//rnVPZOU
m97RMahle88QQI5vHwC7tdhiK2MKr22ZDc/sEJ7LEt5YgmFmxCxz24/JnB3tJAnPVhWcHM8w8Bna
7os5jtcEjLPZsFB1gMEIfmDTwNzZh4yvRtyswWU6t5whoZTk53AHV+F1391iXEtAUkblIVXkbVg5
Li+Ay/aXti5O8FzlD53Qcmqy6QvyiBDn9tzdJmIJ0wACizFBhafcNZtDFIfRKbCav756/1mw/Oz9
KwRZl6awsQmj7HyGd0JKImdCOAvJuYD3jr1GrU3dST69fyvh1NIhsawnO8ep8v7b92+7ttWHIb2b
HRluCtWryxgrtbF9lH9oeMdt2dvTMRAQKkhj52pmpHUILuwlZpAnIh6vl8w/d5K0FCFdttR2iBfW
GYlEMb1Ptde9xXmafG9tc3OiBME1B3Nyx2gEUcZAwEJi0qoUoj64Aw6XtjMei8hudnZKaTzwXHli
77HyzAQiSaUrNrjiHvqPuBh1Iy7/+QrUYa2rel1bfrP2oknd+9E4nUg0+P7+3TzjqGXZonGNuM/C
JuKt9n3jUVQFj02s3KMbVubOrmxINziOzjVzV+DX7eX9RWL0BuStm+OcYsmJEZnTrsseU7f9mhNl
wj/nOxYGwUb1trkFubbzvbl8JKweOJo06psqyaqH2bbPdWIlXwxXsIbwxPOQ5MSYYW340i7cItan
n2x20YSmaHc9Qdr+4sXFU4K65j5qZ+sMHSpFCzs4s/8y9PD94eOxUzL8rUuu3zSTPEafBPqvHF22
yoO5k5NF6ge1hRuwBe26wSH+OTL4uFsU3cUET3ea6W24dh1sLYNonYjOJS0s9p3ptAtGShFZpqtd
Y83OOcTn6Za216xMPMsR83oCynk7FDnBkjCskVwkasfsO0f87XvOB/PBtG6UU+3/PcT/8X+B53/9
ic7/f3Y/igWB33wk/f9/yPDXzp8Q/hvu4fZngP/yz//D75d6QfG7MPyVgOEvXPf/8fsh+3s2i28l
aQkK0yYl4C9+vxT/pR0BW5//ZJvSM4HuN//h91vivzyA555LE8pzXcsV/4bfz9v6Gd5PsV/bWrlK
OZSmLNtZfv8TvB/HkB2wQgA8qVsiaOSe1CPMxODF6eghetv9dFX+ig/4OS5gyQL4KSvgP4ejNi44
pBRSi18PV2ahS0WLniyZJqfQgnLoR6s/H0KQh/CbY2jbNl2hPcdafv/TKWlrbsmhdwFwkemG/oz0
Dv2GLHUfXd2OVz/UFW5j/VpfHTnBwz8ce3n/H87Pdbimnm3DTgPS/Ouxw6DsJrJDgxVE47C5BbWH
j7M8+cFTFdws9rqkwVgLphJ6zT8c2vx4aJfWETeRyRpdO8r9cNpMpDkrLw5t5Ld9e4dU9FgILMu9
2o+9f22l9s7VL6k13/35wNykv54yflItpCOxlfKB/u1yV76mzEsUYV1lRFsCINlgAp7WnUVR6c+H
4kn526GWW56Ly3NkqQ93T9TjrAfnSZZtOX2zYymvaQY9ReZ4VwbpU03N877J4uQfruxvjkpYCs5G
17aVENaHo5pjXxHxEpN/PAexuBqE9S1ZvNr+mBwGwOGSlfAAq/3P5/q3J8VVHNVTUtmW4/3t46yE
a1SQ2uKVqZix8R6L4lUkS6f0z8f5kN5h8SBy21As0lIQTSQ/DABzPTRjV+V4blj8ZxYlxgU2Y+an
OvunC/n3U7JNIW1twtHSkurlrw+HjkPllBWQJwslqBl9DcO3P5/L7w/gmUq60lye/V8PkFgOHnSD
FOHYKoF4F3KVQSnb/Pkgf7/fOQub2CQJvIbQig8H6ZA0shKQ8QrgE2CICH5EqhGLO9ak/uF+X/7U
L6OJaxOnsgzxyrGVKz4cSvgJVSrg3qR4IaPNtzOsNMu7X/idLRl4fz6v3108ZS9RMsriVrA/DF2O
kQthl0C8h8B+4GG/hybxr+81zofniH0GH5D8eOmMQXQl7dKY0N7BOLfSaJI93YDm6yyjMd3GhdXc
/+uT4gHi6rkMGfpvV3CEfjrTlSXcYM4xeLSZP9CKdP1/OMxv7glLU4KRluMyW5ofhojMEJINi8s9
AbcYVceVZNOq6vpfj0Q2k6bLfM3sr72Ps2drlqJtaL+syjr1MJG1naDiqg1FpCaQbCxoo01NulyF
rmJ//+dL+ZubUVoSgzR3vunx/P76cGknUKlHf2Y1Tw9gXA3UvSsgGPLpz4f5+3hkS0vZQitBt5Zn
7NfDCG+GizlKupNOKcjQpjxWHI2i6V8bR8AoCWLIDf9wXy5/88Nzxs0INNxhg2k5H0f4jJRac+oo
JBoas41ZfBUudK5smL4iXCvusgBohnbYef75VH9z10jpedwypsm8+XE8dFIT5E0ssNeAtajgoVIl
NTHp+Nd/Ps7HJ1uzEOHut5ZJTJjex0VJLAyL6hSfXDkhBgi6qUBTXzaHPx/l4wf38SjLu/hp2YXz
nmIGCP5VQvOUIhsivhR58cnqJUTlrO7+4UP7ePU+Hm/5/U/HC9qhkX3PWZF+ocRprp6t6uHPp/Tb
Q0judseWrqPVh3ux7EoEmGjqVxOSCuqDGc4rDzPun4/y8e7jRPBia254T1n2sp7/5UTAjndJnKMb
saknX7OKGzZZGfhvQ5aI6xlr8SYmEeHQzxK/PEWH6O7Px//NB6cU+hlneQLk384SXrfIG5co8KAJ
dwIuF8EZS2OTsjn69uL456N9XE29ny2rAMYxKlQ0+n49W9cepE0jgKL9XKPh8allLEqO8FPedQN8
Z6o/Wuv0XMbT9PLnQ//m41SKjhXaRx50z/xwx9izYrehaCPbAZSmkMb5jhJstp+Jtv/650P95pH7
5VDLNf/p5ownlGM6YRSbC+szMr0tPLZ/uDl/eyF/OpsPF9LU2QDThcXwQK3mOiqrCV1cd9dovE04
3cpcfTcyRE3/gxPzPCWYC1jsf/z45v9L2Zn0No5ka/QXEeAUQXIrUbNk2ZZl2d4QtjPNeZ75699h
4S26nIlM1KbRXd1oWRQZvHHjfueExLAUo5qHR3o8aYFtAZYm/PPnT/nlkWDx1x2V1JU1f0Pr2+Vz
ZtqCEulkmHSCnjArbrImXInqYutnwZnEwVPXBpvJEn9ZxLTvuygqYGZRpaojObQs2/62ikVlnVR+
IAhVImfqO+swDvmVWPrPJCmfuMhXhq7cBqhO6iS3P3/pX27Pbx/97fYEk1CpLZrIZe7c8MYg8vxE
sPmXxUb75c789infLm3Yt7GpmGgF4qxaTl64VjjOhz/z7uA5muEh2Ey0jVmYLvadvVJ7u+CfGXxB
i5QTtbs/f+fvRcU/l9uyNZuRA5umxrebWPak+ZqGHxrK0LHEfk5afM/U49EI432rxh9//rjfXeL5
0af/yTokzW+XuKx9i3Ypv64NshldyqZ0Bhdc598u8u/uIkvX+VYO43m0b/79+DuGAtws5Kf09ehn
LwZmv519kYcbe9LBVPSN4Rajzfykw8wee8o/f8vfXVTLVFWqUcsy9e/lTBxafdtzUMGRbma2T74D
I3ltoJSHIUCLx3tMTKav10PSFeLxzx/9m7uLh8ZiYaD/wTL7vUictKjIG+YdxGAfNT39Ms30L7/h
L+see1ReHYJDKWHTO/v2usxx4Ob6wMFW1DlPjO0u1RGdBbSdutKefQUYgzf+10Xv20fq//45U2FO
8/xqtWxSYE1TXO4nmsp/vnK/vIW/fca3KzfYoFRsbZo/o3nrc/HQyuBQyhj6m/K3Ftn3G8QyaDey
j5Bsx9isWN9uzy4tFRyJHPBqPbB2dcFVYwhknuN6csz7P3+v70v5/Fk82xJw+uwuNb+tN4TuGsfs
+F6ZWUP+HetoKcoMgaZ4mrQudQNynH5agyaoEBX++bO/343/fLaYR/s0tpuqmG+l/3kLB8I2fCVh
+DIsIJPrM8FPUcz6Ly+r77/c/CmCvaXULEvwL9+upt+g2AoSrmarR7ta+P5qsghP+E6+C4O/Vou/
+05iXsN4tB22tt9u/4JyNfN6lpYW/hBP9nI+MfjzZfvdF2J5dARdRGvutP37sjHhgy2KLCYjYTt8
JAArl4lTMMoa/eWDtPmP/d+N13zpHBZJVklT8G/nL/s/P1CR6GaqOzWRSKZRTGtABiqWKlBkH2fa
WnT9rsQcYlmyfoiZwY4YxP/PX1VQx7Baappt6t93m9GgmLqdMAVndsQmYLt2YPRrtHxa85dF+TfP
geCNY0qa7Ca1xbeLqlrR6NO+ZRT/xU5JOuSvJSYEdZMM4doWOwma/j9/Ndu2+XLcEfTbv3+1sHJ8
X/XIgSd4mtzY7qwbR0YQm3WSI1mn/K2w/82NSVuCMwSJ3YIH7tsXBMcXdtPEXcOB29ckKUFHL9z+
+Tv9/jOkpDPKeiLU+SL/z/0ivMj3CF8yTQ3RHXEIKz/we/mXn+qXIhAPA0uDzqaP3RBZg2/rfZYZ
dqp7BRQ/Mmpq/mX1lw4er0B11RQXlrqlmVxph/zHz6WkBnXLb8YRgj1/x2+XMJ8mOermbEovQcXn
7V6T3p0WF6vKPjFDAXeNCJ2zVgP9L9f1e13Ec+ioFlUvvQg57wT/fV1bH8wC5zXVzF5kOOsp1L8C
LvCff7x/1o1vTzufwivAoP7iyOlb9dUQXgPFOjAY7eSbOAlevEDcSjHwGup2tpO4oHVWCsonEECM
vONhJi+7U0C0eY0GiFg8RmmEszZGW9CW8fnPf95vVj2WIfpaFBYWDZNvC2vQpKAidDQdXqWl2yKz
ZkkJOUdo66Gr5N3/H6Ryvvl7c/avd5lhqjo9J4unk56o+PbeoP3fqVAOWPyEveqReehkACwN4PGo
bzvEv7JSzpGFwB0A119+i18fJJMWLIeSPKmscOLbgzRN5KulBafSEPajabUPTJ7853uKj6ChLEzW
IIeTjH/fU1WfT60cuacMAmyEYpkQZL7H/ssXmR+Jf99TvAnpbfF2dwR+ml/uXDlBceENMsOBdftS
hOO+gdPWYm6SVUlA/m8L+T/tsn99JDWTYf6zZRHsXJxvT6ndS3AJFhVNq5EncAJjaxnlT2sKtwil
kVeJzzqvt2VE1r238CooL3HrfOIk/Nt68UsZxzJl0XOmk67TkP1+hWMRNxW0EF5e1gia85Wzj4UZ
k9IXL34+/eXn/OX9NX+YYG3gOMqievx2t4rEK9QqR0JDM+++ORD/cdkq3prNn59CNvq/LEbz6qvT
qdQlJf4vN06fBOYgCgQug5aiPMPqw3BnqCL+iEyA3OdB5YR3wdS/Cph9QOm7SgpJBYv2JqRtpTKA
uqzqxhBIKbQSoDcwKyZeBynj6VGUykdbmvsyYS5fB13yIzdiSYLIajHaaNZJegYQAC6Da2KbWJlO
LxeNKeODYbdUypXxI1VGPN1yfGd4+toOwyUmV8THvpKZ3RTmD296SoXOpDZkPzNDKs6gCYGAlKlU
pdAf4v6oKJvK+ZB1uRqIy4LFPQwKPECdwAJ+brLpG0F4shQ9jut2ZVXOZoogkV1LfWSEN950olyh
Nz/UXb3NAFWm5kWDBgC9am8G6ES0z5yBU30ONIAYVxmRMrSHoKpcwrBrG6SFlCokZMutgaRKGeDW
zdf5YJhMPjc5tvD+YJbyDpXt1rOe22w6Yq9kcJ7B4z68k6OFukOkMPnbgTFy4ZFHMuolZ6RPDAky
5Mc/LDjhi0L4VEQ8dBN6RTWT4O4yBsWccC+8p0Z+hkqwBt96VRRL7vJ6+HQG8Sk4SjOH8CG1kQCK
AoqdvmX9S7j0qJSCeGOE1iaS0SUOm5smBTCHYgkIe6l3r4bOHmbOJpHlMdnZW325Vpix8XpjI9Vu
Q8jOtaJ4KVVv78l4MZj90Si+IkVZhU5B5z1L1qZDFsVoVqME1BVAUqxQ+4HrCpp9qaMLsCPX08aT
1uL86pEd7ggr10SqbMAjUBnYHjpXhm2n8LGHA9iz2Tk5ct8ydch3iOakI+IdIPuYd9p4M0Z3KXTM
8j2IEIziUh+PSK7CcUNgvyaMo2w1iCgov2uzdCsiuFW+IZm66BDwNP4tC38Myb0SbSb+ApzdGCla
LXoC+k+YoFiq5IZsC7KqAJkd3pS4u1loNAoCwS2C7plqbkOP9JaEdRKQ+mQxYG2Yu8HfT/VTVc1R
fgCgA9T042QS208OBQmCrn7J1YdBgFkwNpr51XsQXtkgKPXe5F7A9akemYbfGVFwBWewHJjlhVDm
bJvi0SOUr8sHAYZOVPdW+5hM5xYB3RAp6yR0loHP2FLYkRwdToYUe10qO0O/RgMlZQvSHT6L9jEx
4udNKBE3etDAzMiXjBgW4hJ3L924FnJlkXsewmvUESONT6Z+ncwrbFGCJk8CDtkEFmMtLdewVtP4
VBWYguDcSf0EwRmXFJDtW93Sd+x4J3tUYX531ixoa42sdzb0yQjrIC6JHpRFit8mfJ1Vaeq0y7qd
Gu3t5j7EGVR510E9BPaHpV96413RmONHxRTPnXXkAcaWs6bauTEvzefjKBogqUVA0aujbDsXJN5C
8J9mhqRYI4zzbRoeoMXFDop01GIxX0cmc3QL8QTEOgneO+EK55Q2dwO41npplMC6Bs6LyVuIo1lD
Xu5+qj0E89KzkiVwik/Nac+lGH9mZJ2sGYjHpqchkrtOTIyeqM3oynUrAbHtfqTru6rAPmzgLEPz
NppxYZZoVHigh6q9GyPQmhTipV67DLn/6EgQCIsnN8TrM3QIPctUbnorgGglnsHTLMEK7EUAl80e
vAdHyc9pUp71hCcuV+XDxHh/GTh3nQc4VgcMvJj/YEaeN2VjMR4/7gEtHeNAXuUs+VK9bT3q2lIf
iJsO/kYF1uvlyrrqqnezGDyWqz0Lyi6EBRBpb60uYCMMuzpztlF9l3vqOWl3iT2RlFvr/PL5tA/b
s0lqgixT/MRhoE8US+GZ0B7Z29vtsQ+2FkN2gEiWGPzUbp04V4x3an/wgjU4NfEei3X1AEVuReY1
C7YZcPyUZRo4c/Op1TOm6FBkpyxe8Z4IxYNdPVftUmm28Xsercf0ivma0Xmgqzh24qWl72kdgqsg
dpUSN9iaQEoRq/p3U4+48WrnW6Um3Xqo8nVLSnYgxFSrGHCB16WME2I6su1XidMROfxF9N2d3/1s
+DMKACudPy70unzQxv6ke+mmhzxkNHkBv51Z9l533HpAjp1TZgR2+EIgft0l6qUBIDlijQ5hfoiS
exMPQHdtY1wvRNujbmunxJfLU96/GPFzHL962kNtnuTwo6D+lxun2zbhBkBe7twjeA9ZHJXu3PXX
YeQmL+kYxaT8AXzat1ps5/Rh8iPlcIzIixL/gKtjdp9eAPMgeqqC/eCgfDrE4VuoHZIM31aIgjd8
9e0XQ19OOkAteCM9yYvpi6DUaH/JeMNUOW80orLNmlxd5t+YhMEM8Aio1jTulPpS4JRDqO6LdV5g
w10m/RdzchAc3Lwq7x3/VkBMDCYVwsQz0nXIwFjk/QMHL24c2ccs11aOyUtSqbunDK77shDc8p0V
fyRau57901UoGGw1OPJD1dAyc1OWxqmPwpXWPfshCNawfiWoJfjr/dYi4ZzsgOls7PLVjJKVhgu3
iR/0aNxaajXft3kPsyU/G/kujva+o4HeGJd1oy2a/CKIcKicsjGOeMUH+Qxt/q4fmOrVDqrzrmpn
wzzhFQIOJ7YajIm8uJbE7lqiPTD8z04f7OsyumYN0UbdOUQOILrxoWlYxyHyMfkdXx2rucN0tylG
7WKq8F9b7a1PC5ch2tVYAXqp5G5goBXmFLvc91TfImEidHCXjZfBhOBunMvZUxemK6K/jsWLgJGU
xOf3G20U4z86FH2TgpisNFCNnWr/NUETxOY8WRfeulRKN22pitILWUc89iEEkbd6utOKa4+KIXv3
0g4i1+SGugRGbLuqwjoSMZashVtogwRaPjDHrHoFbo8X4oI6NGBF2o9KdEdmFzdJeZxQaiuX3nt1
OHMbSdJBWHBzXEsjyulRNc/pRN4ORsV2srXdGOcPchyxa5JytKiuiMLlNYsQ4L8+OAGOdNUOA7xR
n/Nk2MbkS4DcbCNy98ykAfGJsYrlq8gWF/AEjDgLGEeZ5qoNZH6w7G+V7AG8/zN9HrsEZ3ctKG2y
vMuSK5ZTItTmvoFBrO1NMjZx/24QybXD8ACmbBPguhEFC8TIttss9xiGLsZEtQsRqUqTXTpkr8TR
UcSk3ZEBg0eG8O3yokw4mdt4rfWRq7bhMbT8x8oG4yXNn23wknAfFgd8MYxSO8cmNddjqBMs6Deg
7Xd+y25I7oR3UgboXXmAcqd+i3JgBhbGlEM7lRcCD4hd55dAQ0x21SIaoZxY9Li0gmQZtPHSkDYY
WVk8DDV+OitkXbkG3bTOlfo6+sZaV9X3rP85odazkxpB2ErV33VjHVjlY2D7q5BylB3UgfGEfaLe
mcVTQnjSaLHTDz4EM2dqFymrqI7aHjxDtIC49WbbDTD2TgOC/N5V7a41jyrZEt52CsxFNxMcEqjx
BAW6ZEMxYSzW9MJZw3sHTNoE8qnteavjOPTWVT1h8TWxwkPDoLydRS6MRQHhDKvsJGJfXUgV313v
Jc65s+C3abE3btLGOmQROOU8hOiDwn01xYIgkph50aR5JWWFU+kXdVJPKH/gWgchKl7SuTJNN+wa
1nrlPxdjsozsZKWn2XPMxbAC9Zxb3S6rajeNFbKqyZ2h6Q1IImk/26HTb2MmIOeAuIrsLdOPg8YN
YilnbkMexEbfkxo8dcUsl/AXgYKkzfSJHUXg5wnLw5psf8ya8jgyIdjiQXnu6302nKJBZ5OzDknK
N9MOOzh17MnR2SMRXETCwOBjfjAHEDiFefO04MkmksiwhFsZ90PrHSZc9E1wnXKkr2PrhoCAJ/R4
Ieo3XK2Xqn4X4mdebOG/HX2oMYQda5J9zmi5ATyslvngziJZm7hFXJCFrpeyIVYHbkqxcZXZrsdd
RlaSkTXSqSPbDxD4KffT6GwN2fHKYbdY6Gy4o83gD8t01J94ZG9pUq1paqMgdpwHx8nOiWpSu4Bo
9POPKgA3NofCsgGl3wYZH/odgEIKjAo7P7cq6A/evIp8y0S/rqPTqJHxJyw3MouixLZbtUe7f4NL
QyyeagWcAFgg6NinSDxHrKJdx2FtDi/Vm/khKWSGbhE6l1zde0VzTKXcFmrrpshKtOw4xrz2zgNU
n6G6N1J6CFF8ZgNO1IyGYPVZ9dXBqVvC2swaNPBYyLMYgb8zTX+RhvGGnizbGaYqpLwoXZgti6gE
G5Hs2zCu3odJ+dAcQiMlRGl23lDpyk3O//sgsjWLOblL7gAvXyfDdO9JfhOZTk9VNn75arQ0r06B
zJC48L0zhpDjC1eIYxb5FD8/CupYnVKMO8KWwVkDyWURS0MJmLNUxHG1LqzT6LOHCDfza370L1mC
3EDd8jv0MYTHFnAAAA7WyZ79q1wUyVn6L6aOJHMrfSjYkLvYdYS4zlv/E0vdIqT8SyFwJnhamOOG
ITQIamU2w9AzSAO6WbbzAYMa7hglWw6HTyZblMwul0PLjC0YDdED3w2XqX8XV7tBEqV8YC9mpnAV
QN7nC0Tz9nBLIPkTa7LR9dCG1jCYYkk6Cm2nJ0+ARDpnp1GgGkiFKfJEu4PKsmq0bTQbKqzhPZ0C
bTWlCqYEBmBjRd8o6Qu7hlxxgW535qaeDyHUoibjdRohcHBnLZwY0cxDB+VHB69hfhGEXWp1uDAk
kV9UL34Bj5roiTN0qFP3QXsfKatI2XWSXRnb1ox/nqhy7dAasw4evXPWOgLsxE298YpbdRUEP0J7
WWoMod15qEiVH1p3RtBhB0D81n1yV0FtT/N3+KqLesDE+kPJl1Z4Z7A1VaZblSxr9p8Wpe0A5Svc
OcHeru5VCO4R7NJx5nM/Nu0NYueaGaKDmqQHzu0eowKYt44FghWaDk+DeK58JkG6V8hEe/h1lPCn
QrSbZkzijOjEtlX7Dt6/GFGpKUtDfyLwG0oc7B6Eb+9tlMq2rJj8ph2GP2IR1PP7UdAHiBdixBqE
bQKvRQ6VTk7LcLrSSJnA7BQcIJDyWdKKP2WItxrERRPJ/PKpptmN5Wye4Qwurb2c4nfB5p2DUTpC
ixjcIazmtYI3IWKH5LAzN1FdSCgCa0FadLzveU56+0Bil2jvCoPi7JQicx9Qu4v9QHJQZ4deRT3g
COOOTt4h62YB92NuR+piqFWKQroCMbvSa++ofGr1NGH79sS4gpa0VEwIscZToe5Fjud1tKGXYCky
kdz4GWoifAGluU56gu7hEaoUGpONrw+riLsalcdax+81Gni5iN7m58rZ+0ZxwhIdeyejrGe81jLo
ikXHsQBC7HZXDOaKKP5noTRfg6Pt8lmkoWYsIZVgcXwdLHtRxeHBbLMVR0Ws3Nhxo/BOYYpdJagV
D/GCPg0NDIktjK0+dH/H3nXqe9yDnK3v2irdd+Wt0R8AVRM/9ncJMxFR+NP0T3VV31Ou8RVHiBsC
VYt/qfJoBaz7kCY+7a2kWBvz0yKWtZ0g6MAWuBSVwk7OsxHfadT/jlOF6zCQBI9tGR0b1RB8aewe
aVi3sPlVCEJm2tAb6z1GP5nLEB+tQ+0FcE5i76zZqD3AqDJeRUELn7OocLIXudZ5TxqHeVscQCUq
ULt863UaaQr/cN137z2i9o+GvCYMhWkwWSBKX30sMgXJCp6jdjnVXYkIEN74GzC2tMLVOr+X+M7Z
/eiHPW/vIVRWI/8OaYHRqbvaCOJDaEfAt/1MKdkFlWa19mpQAYpglMUaZnmsZJZuYVVakkMy1ulE
yip6E040HezYsg7kn4YGYIVfbg1NJlclHCTWt8AsLinJv3u6s9hM+yzEOeXJdttxbvyoErvatz1Q
/UUH7HWVY6jdKH5VrjiqGUnbxyPdLN241mmrP/W21n6mSB5/to6ntRcOClNn6fnaaG/g6sUfth8W
+yoogkfGzT3P9YG+vKM2DpPtTD/oQSpV/VptocBoOVNQDQemSJNTqlWXvKq2Mkp+RZe5sdJhpajK
V2mFNTg3+o79CMSghojyIrsOIqLgO/lZ3m09w7YvVUdMOBS0WiuQYvQAKqHR3hNQCDJDNA+5CNE/
KcBKWd1C+RrRRD0GUqf52GANvSP5Vzl0/JBRqCNYfEpDlcB7l0GJpgPL0qTiqYXuZPafGU54mDXg
p+JFig8tXHRJnz+Hndmh8xz7Ml86UdXuSTCHVGyJ8ZCMZXlXjph1U9Kqb7anD7Vrg2xALkJsNhWG
QxO16Z32hEteRLCw+ohbP4NR7g5o8ag7A6gsqZJTGem+Ri68jbLuboSaqS2sptEey1gzTq1mIWZR
TLBp+sCWv6jG+EFSO+1bSf5XU4z4rCqxxaM/oq7Iew2qcY2JW1q8RSdFr9/8RlMvqt6X73aNfjWo
Ios+f56DO8oStX8G6FChkoKBtOwGW91M9LBos5oszWmvtk+eNSSctlXVm9UzxggajhWjj+3hsaiz
f16CQXWnFLH5YxBhCV6/JEmNNXIeDieVi7CXjPHAGUvOIBADslaWpLRtCb64aFjZSJSZXoabqCTw
yrGFpesboBBs9NtGM5u1iukj20Hr0gLXg2yYLjrhd94qiTsEP10VWLgkmVDH+WBV9pLBmfkzrciJ
9hRzKRBlDB71RXRKmu1nifo+1gsmQejYGac8Vun8qaFBNFQWAhKWANz5c5C8Jtiwp0ertbpP8KAq
lzXJCKRPut136w4q2F4GkTzZcR5Ck4T7BmMzW6aak9KUMMwVogYqQxl1Cuss8Y6laNlEi9iTZIjZ
jz+DPiw39ljonPLx5jt0UmPl1KqsdmgflyXYgCyn3CgSGByMOar1plU9ulhYq+0HyDLlD48tyqXy
0IaEPtBZU9AF4Q6A+IkefGKXnEW3ssPQTQM2xdwZ+oNxifFIb02DhRW8K81yLfSmNT4ODiAGP0Q9
RU58+qqY8y1nrLC2ribTPqeDDwwNewZnu1aVFJ96LNNwXWtsjZsuPCZQFKWVdVetkS96i12RIVcw
mmpWHb2kSNzU7N7GOqATMAzt2s+1gngfBiZpt/G5x0ImT62T1jb7yJRdDAZ3prgkwx5sAPyCzU9D
Ya8WH6U9lJ9ssJN11ca83oQ6fKgNXdqhMcDmwtunwTLp6klEk/FKDtzZyiBEpJYNgM3STB+PQsmj
J+ozTgfKKePVDzS8CNy61ehRCtm/2L2KNs0Z6/pZ5bc3IN3QQCybCcdIyLH3Iu5Ki4UGUOyeaVxg
e51avSZVwvzyqDbBmvYLhwjBKLalbJQlwCOOtHQLgWLIXqtwMiglqogEgLu6LPY9IZWPcXKiO6sM
swd/yHgnVk2nXQ0jSZBDE/ORAAjtZeBFxp7hqUpd2krqv3FON9yCPIA7EUHCc/N2UM4x48YbHajR
I0gOtqdVVNxn9qi6UZGNH8wJQ4TJJ/W+K+tsolEVBa5T1PabUjnhu+YZLYQMSRXla8r41hsdLN26
xHiAtQZ38L4dPEh5nt5kq6mGTtQYMqMryPQ5A2NjxYvNwxSrhL59Qr3nUW07AGjWyMCqn1moYLvW
I345t2JiIF5EzZR1HL21xiMa4oo2qBwuqWl6FzFZ6rIyB+jWsWVTGMEjhepW+s+ZRd+pKNsA67DP
Kp86+ouIw3wbi0B1Dk5iPkb9XKCbPpy9hZdC/cLzRqmtw74wh2rblb7T8dkDJ784jwFzh6EFZYix
PMtt28FoFiXjHxXFGkJaHAIylXe6AMZwMIqgJRJbdaO2qEUryn0YBBOt2KZC4VqTqczv09HyYCXH
HdCad666BVW2UyWqEL0bEzfSx0jcORXgDjRLnqjOmlkXHuKzNCnww0ZdeQqBcZgLCb7SeMU0aFsV
FlChmBXVnqVCMsxKOBXbRsk6fD7wCAa3paLBJcKRYrz1mISLDe43hboe7CyvqYKurGHpgop7st7G
IDfeu1rdxyP7LG16b3C8yr4CBA+6CVqL7w8fnQnXdsk1iT/rMtGejVxv75PaqV8Ymbew7unQ69L0
fpBOu6sCjQU4Zil59jSnvh+a4GdjdUDrVXvDBADAqDBIFpo3Dou4Mc1tbHnGHRyf6s2HLL1ip2Qs
mMuqN2PAzoS32E2rKJ6srGDBUGW1ifBH1QZ9Dvo016jpv6YZuOz13KqUWobFUYqE7atm67AWx8rE
Zoh7Ri/pfsq+eM+VYlgZKpcVoxEjFt1sZuztTczGP+WcPBzVO3gwbNL1iopQ6hsxttna4A20gO2L
EV6lc4ZKwN4Ls76CJsRbKVdjbf7MJQEQPW32FiaSlT6B1hEUbwL+CH3ycrY7WDr2rdesZBlzhKtU
4Gy8zRCOx8a8Dmgt9C5adnXo9r7BiUd+ztJi5VWIqvBNlBXAC2YlhqZ+q40n4oibtD02lOh6X2xb
3MdWDNqUXUST+GvJ21CB9eaFcFaDbY0bRuu/2tB+UEsE5OOT5+kvBKloaMmN5sBO7dKN4NRGf57a
9qBrxiY21Xd8o2OrbixOUHOO54scDReG33qAoEyXWYUtMyqPvRfv/bTbEi9amA1VkXEIQliM7cGu
e7f2o40K+thpqksYVPueegyCuwsQa22Gn6Pqn0kCr5n5WLICrIp23PSdsQ212hVRT8uULRv5S3bP
lismuET6fNpO/aGIVyntVdy0LzYYsQKn5uBrW1ncOHsaipTj3fDTr+kvWz7XNcSRYELlHsI7L2Ty
WW8wea0oDNklq66PCJt5aDkEK0SKTtri8i3Z63p7prNWMbNk3p3tQQceKTksg7Nhx76wUG3hVD5U
RUTrzk1ZJRnnXVUaDry+O1l6fNNJJsXhDyOguURHrc5QXhkfRobJjmMdm491ojWHQteuvg2yfFC7
I0ssmQJO9PsYtPCMXVOeEoQOU3NllmcRA7wzEojp4lCFzauw1QVEAvhzBnSmbCP1eGdZxbFts6Xh
0Klr2nVgwEovtFVSoRSbilXrcKBtImsLblN9NmCr+SbgSmxWSnvz7Z7CeDrR7di0sbr0VOQB2WXi
zJDZwRvg9VXGYD4nhw1aEsT3K5xfGwEKEFuMkz5WAcwUt1Gf46JDNP9Epepm7X3OBtlU183EA54Q
y+3ECmURD+WpGBs4qeYib2L6su8VvP96PAGjW/vMuZHPWaby1mQccBiJ21ef4+zKKNnFgjmxaVLz
frOd3B37J1FvU286mYBaqvAShTxFDG+Wbc+4WDW7o7dtSFWi9fCvtM2ocMA72QjYM92+hXV4QwsB
yzpa4VxnmvUWWrd2uuXZDVjPlPVIWNu3SRNLr/Rejb5HVSOCLz00gUty1kUHZ0D/Z8SroHl1rKee
bVAz3jXJruveOxtN64R1qT0VXrOIdf3cchNpunmacC+iyGnMFfImHrP6vstUF6zpMuR/Eff3Qfva
xc+KPhGCOLXJHteYZnwNPhxa6a2c5ugX5UPAPmWG2+oG8ugeFhGWrv4Q9UuYqVRb2A82znibeANA
kEN6d+m5Iz0mralGlzkzQzjKKFIYoYyuca8sfOOYc0TOGRhLKpi8zlDvtVauS6N0Idw951m9Scx2
ZwHZp8kdipsd3Cz/Uqd381aw5oGvFU5KOeFqzVPV3KzhOKh7rWmeMZ4AVGxPteNdhib6iKX+UyJK
WEB9jeUB0DgSE31hNIhE3Ell1OR+/pvzcK3xX9lw4nI2CzpPgh6vQ9QnnoMa/C1Qtkn+ZTQ/87p0
I3Bpkf6qJZtuOin4m6wXkiSes1P7vW4fu/QwOsc4rjeQ6Rdta64zX3N99b6fLk10Y4r8RxikSyCH
8NzHGtv4oRUwuS+olOnamuWpa8t5CKTzjyFbxjE/GfZrLe6quFoZoVtYdIn7dWMEDw1dR1Y7zfch
SN2NcfKlQ+/TB8YVSbAW6gTJz9op8RmqyIZ6eqt3H2O/Q8m57GS/tqg6JS5BFjYDvzj7I+CgWXfr
UzYNJPc/WgpgTw4cEDLuJEwOZJWVY3wFJGSCXHM5+zxp5b7P6Wtl+VIozSKl/d2hMup0Vp7w3HR7
tUo2NmLgkj3O5AGbo81ZXsG8nWkRe+Y1HK2nrijXRfChcqvo/razQeyCRy/6jSG9ZcqYl9rQb3Wc
1i0HbIwnvXd2vZYsZe3gcKk5lKI8ihLXznHvRnKpydXs4pZOvMfsBDjtjInPdfxDOoY7pm3O1lS+
s/GhQsuo2FiwfX0JSO7EJoxGHm9XGo1WvzaGCTB4uM+oD9HNcSDKqa+lanNbbG2Z46cuqj1IQ3dq
o5XO9EoYMi2afpXJfaxJLMtXeBIMyhIHlOYX8g0PjuZKGptJvenh+KxbcEONcsEmjl4/AyV2sHJk
g8nH35aKAaEPtp2d3ImxcSv+tIJD7wRJGyKbUzzxJ+vBJujnuaSCPoVp3hKtekyoWWqsRl4d7EaL
UzaOYBJkGkkZ75BqMJyoLQyjWM0m+glXPDfjqVSmnzHt86hiPU1fauORRNJK936OA40zbmPoF65s
tHdGYjkeUw5eaoHqgwJ+8SxcVEiWZqlIGtDekk9TA80ZUnFsvke8vOpwZSQqM3yaa9hgvkDLMrFO
b7J+ntL3Dr2sRhXdAUqum3Im/x8Vx8QbZnKCpG66/6PuPJZbx7Y0/So37hzZ8CaiqwYkQANSdBJF
SROELLz3ePr+wFPVJzOjo2/XoAcVeYJJSqTogL3X+tdvepmWRUupYAIG/gS4aHy53ZMyQpkrzLMu
QcSWEgIpsjB+RHpyUDXLSagrVQ9j7lrZ+OQbj2W8SbNHsX1vQxgFIXPyaaFk4bkWaIqJsgVT33VT
cItEaUVA1tqUg01hXqIq3XgTC9vQbyypIfoWtT8Qw5J0PvIMiTYSU4Z2KD+0DyzPknbT4dY7TiNA
xlVnb9botGSUc82CZ2GaacHvE9Zdy0ZJrSWepkKn2viGk2yP8ruv0pacyGVwmnqyIxEDaUKoFeLm
kDrv6+Rx1PpdWDerqodkxyfuNQmGVJyZws4Ur13/PGbaLhoTfy1UAnUrZ16zIOwLPEoZz1U3sbnW
btKNULTocVssXA0pdQNDuCbESotBXJ8Q5eqklMZ0LRWJrxN23YDRtLegCaVD2nRJNMZHOPPGw8VU
s78vO3NGu9cGGO82OxE2PqzwjW0f2x150zo+D9ZCOmELrgRuc67jB4v4apJW1Y1PfVA/SitFWER7
pppLMXJM4SIS4YJNM8M1gXPWFfOVhD5uLmkPRHlSxY67yNjD+QeLFzbCzTCv8o/3qo+2eMMwzrzR
x5jPtU40qE2USA15c9WQ57kYHc76/jzYMMquvN/CxYm4aWxyeUB0k6WIAx/pcJD9hEUI166rYTZ0
50DdeN2SyRWlbneYVsY+f6hWqdOfYjtkkY8W00Z2GR/vvU+ybZOnOWKl+mihfa0UlvzT9KJtm2Xn
zj0T94SbUD6L2FNPNn45mzxftiCEm/rAxIDibK+uqZlmxPgsvNSPVDVwqjB3XZnPqbwjx6fc4QhV
brpjpm796AAuFqUOwwxSMGXiA9UoIrjuI6oW2tUQV+Eq2AXsi8qPkT5yLGG/AdTrwzoU9/5TcQpd
XBCb5mK4mdt+EFEDGkkyMDSYPUjtyISRtWyFN2bIx20so3X9ntl0ZtvMDm5UcZwSwbrGb8hpbthU
+1cOE8Zd86aIaZ64lUEEayliuAtfsvqxhvdc+64IhiTAF5/L+sWaHjKeAmZRsiKwqw1tKbVLBq/V
Rpagu6yM4cKYxtLtQXNr7zv7obtQqhXFAURe8kGM9nnQbcAlrV4wJGOyUrA7KoBsUCaZAwZbUV0C
nQ1waaYNUwRxWDX9PmqhhJLnaPPsJljRqqYQtJ4ygFwDv1+OCtiB5BRb8NbFpRSfGP+TbQ1lE96r
ht9cyx7KlJFTYO3vKsd7EiBLOh7NxyXlndjIvbGj6Z60i7Kb4lX5oQTsAKz1C/+q/RgOdSuWmoIH
+WGhr7GiXA17Zjzh0jLuRLPHIN6qfAvFUwatfGrm72QR+8umcmKEspw78Frgz7jEFXaPJft9+mXU
+3Lem5cl1sIDi8gmDZnWHzMGB3w8sT86xUHPjyG8P9i/3YqXPCzxvdRIATDWDOP7YV1TiRKg0Tki
js/Zhip9l8KrpYumevUxFYRi5wwXDZv6UyXZc4JWvvBvakggxrJ91NaFO7iQvKlQao51CJ3aWmaz
5p8SrsRn/eqvvBcOmGGHsXwhL6XbYFL47plJYI8K8bGney4eG+jlJMh84vfe08TNmmeygp7Iq8HR
KvkSo20JjUY6V+Z7pSyh+PvkHX8Awo3fpHsqr2n6QpgKpvuOiKM9H/aD0pHNtwyJ2c3WjbTHAkxO
CX/BGHgp1qSfkw+9qPFm/Q5OLPOYTPfBCn450Mv4Zl79OQxi4T0UxG/6No/kAVMA2ciub9rRIuz4
SP7jGhXxnnWEkhugQSA91+FAwgeUxj08YzRMfmOdkiZpy/pOjx+9+oPsQIDAnucLBZJ9gWYadkqy
RRfzMO0rEuYVor2EF1oKYtRT66CWKx07a2+vwCySnppqK4qvASmetVOyDjL9xNyZhEVzbWHYDb9m
oPKW84VyIt05kBbqM28G5jPSJjYTKqi4PIFA1vVKfjBeaRyglxPxSl70gSLsMk6uD7ZIgZotB+ha
ysFITwkcYI5IT3c0spvS4JPGF2uMtt92xHEkAFg/2vRmjW8EU2vmwSpXcvMa6HDr0/c5FMGOdhP0
MawhNxkjm2/G9gr/jsND/w7Nj3ddOIk7fZBjAcuSsYawEcUFtpFncRef0uf6HMLy+vZOrEONW3Fw
je6MWIgL+RYmy44NlUfZFmNgzuKKL3aJqJVOzP8guxgEBP5yVW9667EozuLghN2K2iZbao8Sqmxi
SiCdPWBxTKvLD/OlRyYzKl2aw0X7LOwm9F875TX3HWbaG93YBozhGLu0dgfFdTg26Y+4UgHkLo1L
TiAHfzdtp+gJL22luvQR3qJL4T1/4Nx4lfWrRfCV3bNCsETXS3ig/ehYJKbv/UewSOHL2BNOjF+v
sodoUaUr0WW56s5NdO5EcjQImIVbivHV/G0yumYS5xL+qfsE58JDsutoq4a3/ojHLusYLCR1pCdf
KId6n634fbElVJF5uusfQ59qb1F/TLfxPRa37QO5IfoXNrRDtB3S74IPkBRzeG0LiyPUa28F60cX
49CdX0W2/LxzRtzVLVuZA5/lZQ/PImp/AiCnTSI+4EcTQfF4ErbVSrFF19iQFQheFK29/gtKiSI4
EhlpzVpbIxN2or31CquPTrP7KuAjyE/qQ72tX/wv753Mz3YvvDHSx4tlob5FDj1LIS2FZ6JmIO2z
CGJ/PMQ7CE2oQj77z95yNXkbP0WuzH2XZH7clGc29nY4NBS34hKyB4ELb5ZAYtxC+WSqW79mtkll
bYOq7vg4Xzow5iVjLPQhTrnLiae5hRdjLTjFSQc7O/KLBAEMjSWx6fBhMerejq1DqTBs4CB1L9N6
dMp0O33qh+orfKv3wgnuJlg2u8XeYmuN+lW5CU7sq2f4uAc6UuVmXdJn8aq/WIcoXfL3+S9csBe/
yK9AYp14pB4bvbmHgheirSzvZCoXXVyVnWMotFVPNCKy9ZyKu665ZlA4re6t0/D8PRflOsoOJK0v
BOOxpWtPGqBF+grUh+Sa9KSxveDYX2pruP3DtO5VggHtGFBszqJ2CAq0MzVcFjIE/XjNjPE8hHtG
wNiiLfMAocZRosD1272h7yZrkytvVQChNNhpAZ8aohgalu8Wt2i7bzhZfAx3U3B8nVDGmUdnIGgI
fDYgk7iuZZN5X4QLVZuQ4EzobOpJEbsXMdC2qRDtLGJYsbLXKIIkCAX5xi+vCmt2nemHUPiWRhzU
TY4kTVl5lr7qLe/GoG1R37D6XokQdfWVBnmui5memg5Suh+fP6gCoeSetZwjqkZzcFDqTYFDMOBY
7VCjhnQZiJStdeMPC3ah6mMmRk60IByM6rrHhay6CsMBLQyTH+z3xY5zdCfjt9OhK9pmmhvkp+wW
iuzg8MR/fBACUV6U/Y3eIiZXwHcosQNvDdNPyVYDB4BsEAdXLoQ+crMWgmmzrUvXyxjLsc16xyo/
+uYhgj3ZujEe9M39y/Rs+bH4ijl8BjJE11B9aCvbdj2lNAREBgckYkBG8J2O9pm0DvzXxZleFl8U
SOV0jtK14X13S8HcNi2ow6I8F+pFUVi3nOqlOjetywbUIhzF1WWppR3hWAQvnOLEPMp8ULQ5xGl8
1C+0cGP10slH6pt+PBXlqYU6DWpRv2nSQpN2+rWDMCw/FCY8j731PSrL+gbHkxl6gbHzKxbqC5UY
FoHlWd+XQI+FEezM7LVvk61UV4s4UT6Qq28UBhHSO0srMV6i96OwxoNgz9KF7KIKhCkvR8hodXHL
31WS7fotiXQ4cK+I+VkUKWQo3OvVtlh2An3OdaKXatJryNcRE/iMYwh8i9VMsNGWTfFaQnsg5Ji+
uFyMr7rljN+c9aTJqJY9IQ+xpze2LFyUI4I+2ZFkPVuQJ70N0DrUi9a6jrzXcs2mpdCjdTC1yBXT
rLkKEKzE4S2oyXetbP1qbTE8z2k2dWoGcImq1MmzapfDYKsYnzd37VKwxJtQMVeecErCdSmtrfIC
eaO3XvIJy/Sllj3045UOH7BLhK15mzLGm7ZArkWqZuuSo3qO7SQyzzc4sgGdhZaZAXHrVfloEC0/
AJhqqcwEYw4MLQpSPMNdnPdogkBxCyVpbC0zGL4oL5Agd1UnCcjB2mI3BqG0CqhUpiAO9oLZWi+a
EEHhR3eViIzvGs+NLQXAiCeBOBSqFoUkw3nEZXAlW8McdzJ89m6ohZ1Rtw0+FklpfFQRZQCJWO9x
EzWYsodzqryxHCLFPOOvH2qbJoHRayNoABYsTQkQUxEFDnJdw5qVpL3pte5873UgkGzGxqDsG5J3
7rowWeeV1m8hBjUvZH8XbuLJyamHPP4VFKa8aqc8vKZY7cOb6ruzVPTED5iEJ4+iNrnaCLkkCfXs
YdK9YSsp4ploGrJKtKh4IbnJ24vkXcN0aQ2mnDi24tutpxI2C37NIpBquIHhiieNR61MgTb6VlD2
gpYysm8qX1t7mJE+BT0IgxWgfapRctJQ+P1ICRYTcBhm0EOcgZkFnAuEsr2A8LDWM3JE8O4skTwl
HNNhF45n2Wc/mbrCt2PS3J9KQ0heklj2bT+MYIpGRHPmV6OqmU4FQPk6Ip+mD6avNjaEPel8JAOj
aLEFKRcg6EYaJWZWQyeD4YnMv/xJiaHzwFEzKKgxoRvwUMXSbXpR3URamj4MBrIMRh1Rk2+ktkwM
3o3KaaMb02scAiRHU6/sclWQyIYZ/GIDQ5tTagwmLP0H1tNcYtYn+74EibQm8cT0JBqbvru1+uyJ
ixL7DCRGNRKBSupaBYJBQhJkUoZlk6BP86EeEOcR1gPZEOZEJ1cEhmM2CbqHlsDRvM7Gb79HF9kR
Yr2vQ1oYv5BqVx6Is2Di33jrQgFhaYhzYoGAlRUmjQlNfRQvRNlRGYWqWbLqVJU1NxwCMKaCtTxl
Wqi3w0sNl6E5+rJSknssp3FLm1LUBrR5hegk6DjLvqMFDHSlvuWdpF4lQYPu1uXGwIgq9EkSI1aG
GXyhr3UcIGZgW62+zApdoeCp/UcuZQJLwZDgNtXV+aHttGYfI+16VpoI1/ZBYWw9dRn8TrmZir0Q
FjSpbd5xPhaG6Vu27JOCuSDUGrXFqOo03YFnCe/JMFr1WyEPaXxqS44VRm8EtOz8PG2trZdprbUb
KgP+a2C1kv6sg+MLl1LUyFjpLGDEZ4WPnbqxDOqOLIKxsNyytNrw0xgHoJ/UMjqZqjghFxsnsIzB
rWcmgkg9nBVmR/qgKiGySwNdSkimMKNgHxFAzJZPwC/7bouhj/bptSXSgMlr45YsD9ItIFRlmjXX
roFKvk8A00q4ZTjvmaxJlaiR4dgxbewTYFAXzxc1XScCIRkHHJDVdk12gOBV7P1Cd2O+XRcr8nP8
bEeKxghRB6eJoGDARZZIK5PkNw0ytTxJnbLYEPbZAnB+cnBNJFnmMhLYUjCrCTK2HsZoqcE3YyGF
zhFJGFgJylqG3KekpA8YlfYv3HP+TyJ2TkLtP702/ma7kOlkVutg5Euxz2LkkahBDG+8FJrw1CQi
3kA0f3eJ+ewZ/9t5of73//lnp/m/3fz3/wcH+/9O3vSI9f/H/Q3zAdjvzfs/vtFgMZDDW//f/gkX
8r3Jq/A9+ccatPn7/S8+9Tz0l0+9JP2hKIztIQ7KCHnunhD9d9382z+1P3T8QyX8r2V84nFdwfHg
P33q/8DLWUaHNLs7SZZoyf/bp16Q/lAN8ZdJssgfxm/tv2JUL5l/M+jAwYmn1nA4V2T8v/S/26WW
DEwsg3wR+Fv7tJbiFSY7kLOV7FJ3mrrvMiBq1zNzhIJdB6gY76NGKl61ZnCZzjy2qWhsOj+g6bMK
1yDziCCwKHOIuyWBBTADEHgcDOBAK2CqGKv9ouSkXddkpjJa3RLtGe09KSYjrMa/viKrscySnwBv
TmBW9MyVjIZqaAc6TjNdSWakXSD/4S9jngQZn95ENohP76WVkWbmWidrOPJKlPaFtEY2ROYghuJ2
pxtHU/GUy4BVMZHBykBgYSahxaLhrnIm9VQHer4NhKxCMoFGjyCkQKop1wolW4fT6PgNvQ5mzpkz
SpR2ch04kHK1XVGhtmSgcp0YoTPy8V1WgQnVCSaV6ERY+sPtXP0l6bfQZ2hkWuPSDfoxKxs6v/kp
ugBuvdiKS15WT24NIkOj8tGcx8CmSgKTLB1bBAhSfp4m47lQu4CYPzHfjgliTEUaM+xdaKtUHdnJ
oMIB6NubrMMNMHjMTo489KVRsNGKhIQNQ3jo4ZQ3HTIfuE5g3tPT/a8Vma23ZGR45K4gUdW0XRNi
q8cnRiUWl7EbmdBXIt9/pvArbkM08N3IzCnSGiHIhe+xPlaEyClK/NP1CqrNsrnqvUhRqTM4uX9O
gu59IA0kThj0RU/9aQMdKGT3uZAjEryo1XmKLXVltULrqMk+QSZ0KErrpA+FsuvkGgQkpmmKO/+h
QM+SacD/EC9XXQDdOTPPsHkrKzARGmhvMYaly75MakizsW+XcqFuTBN1X4Yp+DocZeK8CnKOMr3G
2CRR92YkwdCH7emkOoq3iEpjaaJzjODiO2nQf0Mhm07CWGwKnWEUp3ANAgnebRQpbfqQby3zWa4q
+V94vf3dz0sR+eYUTTP0+f+SLP7N82XSOeroxUBpeLmhUQXrBl152EXmuWaPZTRs0iMXop1R916V
sqSKiQBz/7S8nX5Zsfw5ZAKJxV9dYXgdhGfgl8GLwaIUv6i/es+Y6LmI1YyXs9op1vIPk4kU86sG
ek/0HPiM3htI34zIlJ7Me9lBBFsths7KlkymlsUwvHSxQVGciJ/jFH5EWk7wODhqrCJmq4zwEkSe
myBMrXPZ1ZPwmJM3qadEnVNICIWOcnW+aETCLvshPaqpiQ1CoH77elus9MCiulI9J86NZxP1fyEr
qKUapHCJSuRO7+eVW0k9ApH5IhFQ4y28+Dsm4G3ZV7TziakTpUevwG/LtCYkiGt1nPRrs053Qz4i
5u0eA9ifkOSIZVMSM3PD+drvmz2dpTsAy/PTrJndKe5X73ftYIByqhZvxf0X958p8tL0QDOiHkmH
QQ8Mmyhc5akZbWDDlW47v+r7td83ZWTngRdaa3NpTQl7vHYWzZgbAfloAY4fA+R9IPZGWI9JBq2q
n5nHtYIdBYw/5q7xOhdbKsQGwkTcTlRZ8azDRkyZZDGuD+ZTXDLBYspfbOKCmWkUlK7aqYUrGV3h
/r6ZDGSnU+8bBpq7Ps0Kd5wv7tcsjRmEMATbxNdEN8x6LnKdoxh/tWU2KthaZEy67td+X8SM2uUi
FTd9HH1nXdk7ptnW7v0iR/QXxXKyLipjJ/fZQPpoPy7TXH/xNHjGVpG1bmukFrGWgWU4PbSaTICc
keRzFaw3SATiOakeYj7RaagkFnDnJJdUTIYf+EMtov4l90V1m8bN5DYF1A4vBHwdM09x6TPvP9Yq
EtggwUKeksa9KsNNgsZqAA4aom3l8bijeuTgC7DZ8wo0KBkEIBepwUvITBayd/xTVcn+/o6K+WPQ
KqvHvmJ+myu6ro7nlFDBZKzAxOHuRiPR17IPm8+TYKdbeZe55gR1frHou/Yn0TXCLsdqDbHeXNcV
HhlKJywUVBGHRn7F8pqcRY53in0O7vvVYT6m0FkwuBgFRA/1SNuGgNe9X5M0JJTaWQ189G90c+4o
yCLBqG+RmMPMjOYj+34B2/o/riWaNMDdpv1U51Pi9y/8hHDXvBcyu08MzyG/+9lj3w+mSWPeg8o+
QmMAL7MF6+3baEMbPK1boczcbv6eLF/gK7vfVjWYlW1vrKyBfcpXNZfqJNl4ureGrlrvjHkCn4ee
U3vh9f4IoQ5oBtWAeLU6AX4Gx/VlSXgelW8r81RwbXYwyyoOlMICPgvmVN16wH2VwYoZPKf9I6ya
q5w1QFPNJW7ld+IH3yaTmJ000p9MWByehka4j7JgJXFuExuJ4SbU3Q2NMErFzFhkATixPxQ9HjXv
Gh4GtgobH8LKRwDp12E6n8AuDwAHKQc26cDcrKa912bSad9TDUhhSL5ohGqGiFcNoSg/80eTFD92
O7OxUzPGvN8cDn4oPHpy6tu5am59sWb2yhw/xSeE1BCeqYxqmBI47rRMkozpM4PRGddoT334YxZ2
QLaRomkJgPmNNjumUeo5vU7OLJaGTvHYzXYupp60lzFC+ar4rOyCwoBLi4XXdrDgjpmLSSlMWyNO
GE3oQGWkg5UPE6hzNG+UVDqJZBlnHeUSq9CYotwKpJgs1Vo9GGjofWOs3RY3IXKCqW7qNipQJSUI
+zqoVZlOQGWWMqaMcX5ziFScqpDf60u5NKu9YkZrQlC1XSBiUpKE6oGQ9j2V3xhID/KEUpumToa6
kKqn6k2uLQofskU2VcX4QzOE4rWvRvClDvMZtTxDtcZ2xE8/e7ksUWbJBFyO6rCziPvTwODQ314h
B3arqcq/7i+Xtybt6tJYxVnwaoaRxSvRbWmS820S+Fdi8wZnnBhVlxY2Gp1lkC5WZs3O9Jto6zcb
SS3MVZmRC9q0wmQbEgK4fjaY8VEn2KnAvMEqtJ1ADYZnbroxrOgVzyLjwU/jt5J0QeLkw8nuci2z
lbTTXzKmTPVGCbPgULcFWx2x7lB2IYToScrbyTsGxOLgQieP91lqPcohhA5p8BXb89PErjMieDhZ
SImQnCavY1tucLowJSG86S9gHOu08lCRw6x2GuKnGK5lxlLX+xmh1BlZV/Lu/lndfyQm9MF11/yo
wbuuyBxHfmNswghNyBDtipj6dTCXfporO8KOWrsXytatkuCsBf0msfp8rfVwFxCbGhtrkHKnY++X
OD6rdLhJqI0H5YbTWrPx21s51IZbU2WAr0VYdOIzqGi7PqaMq4ngC5Wz17YY6KFzHeYfmmoqu0VL
jOdU9HZMQPqaxv3pXveFM7OrFKGwlwJfmV6ZN0IP+4egepP8TRbg6aFZybSJ/fJTg1sm5cGJ7Nd2
aiQ+dlS0GEQfTaYXhcacIIz00i7kHsKl/igVUmhXw80I+sYO/JGmqMXkanZ4mZVwaq68qkg5NuNI
C1B3+oOoziQ+9UEbinIz0j8uDAEFT5rnzX4aKseoK6g7voYIQIAvvSmhXOMKKSpPRrTLodQ5fsLU
tkA2ZVYayq8eIsOgBh8tANqqZVMheYm4ePh0J2JYcbEYgJmkzFpiBfeTayq2PaSEBITvQo6urSVM
PX0hfFksyzGZTQexMWEUtJWrx8Z3Utf7umzc0q/+hb2s/NdC1BQNGaNLSRTBNwzZNAza4z8blsbK
oE5F+UUAef2gST/aIAwQxR+CWtR2XXcKC7OFIRQeQq/QndzIf8ScQO42eO/Nwe7BXReN0MpLLRRf
oABrdqzkmzKgRigreEbCHAEs0H78fwFIHsLPKq/zn+bv6X1/Bl7+O0X8zW3E/wVGaYIwL8K/oCfz
I36hJ6rxhzWraUiEkkxRJ8zjn//4hZ4oMnl9+HuKBugIVpsSuMZ/oCeSSjSgJOoWCKHMHjQ7ota/
Uv6UP1RRVsFcRE2TcclX1P8KeKLJ4t/Rk9lzWMeL09IZhGEw+zf/xgH/ml71AQyCNoF+aF4RYZxQ
OJagCnRBI3ArOi/ggq5stghKD6pZDaeyq3CvRAga6X27LobmJYdYfkj7KlqGGaQi7UshMOxTakx0
abnwUwJrxFIAihuoP60OL3ehupZX4Ho0WFexbyAM6FSrAnl1Zz9BSRnJWLPI0rxnJoP0NHVWvJUK
nY52iqUnaH/CA9L12/1WUyjdwYpg/dBGWW1mfbQmrDN2F4Lfe21reNdOA7tOuzZYTc04HYyB/NeI
OVoy5bZeMefDg/Sbls2EvZgnD4JMGarON5Wq7vZKgix3fsz9wVYLh1vMa9j+8z2qOBgXIGQe7EB4
vD9+z5wqg3C+TeXEcAe5EWDvIAQo+8w6BWF3FhMae7NtgF1SzPKE4UFMJMfDWOWIFsB40Kz0IUxk
6TLkpXQxmId1ofeTkVOwNnO/fxQxL1sJ2IkyckmwxYN0YLUpwvW8+ZH5u06vlXiO1NVjkjW4NDR+
+ENxJOwazWgfddJ8NxF6tGUuKMMRB9JNNf88zb4Bo/3LrzsRw2HLGcMxg3LZ8Ir+YMUy3ttKvxY7
6+hVukWPACU/tqZvZYIoMfmWio0jTw9Ku4wSjIySPjIPIdBEhyGRFeHXFjKsOCaw3OJGGlepHuqO
JAn4FxhYfStmViyUfkNDO7iE3eACpgSPhaQ99Ehg7RozVegAuCvEXePIQopLQQKbXNSgghbCJ4Lx
wO3FEdbCJpvgPHXA4snIIFDrX6ppqh0c+kRbiIgT1yLVziwoSTQICjOgzvV78RODiYahb8DYlN2h
I6V8ltJak3k0zD7Z+lhkaj2jX9V/a3PjIYnTbJl9m76hLpToWTXqZFehZ10Isj/H11h7OQjK1TSp
x9QrhbU8hQ9ZM9CTdjLUBEQbvh5eNKWCuIuoIU2E9yiWJogj2Zc/BtuG4CnsM1ZjPJ4YzQBgZg4n
5RCn8UMcUGd6zQm/S6agfsG02yqhU0XBDRHqC2c6uvR2dBijOKFgyZgmI5OptYruJedjNvUpXvQM
bT2DeldO1An8Db0YHnTY8VdOY7TSEj03fjO98COXjl6aAY4x8pFZyimbLNHN6x9dDRGW6vVTrifX
Wusfac0wG0VpJJalk+JmYIdp+6WbFo6VxknuOuiBOBGZtFVJLsAxSBCTGo9o3vYILH8mVFUQ5Ss3
isY1pjMCuegNyiu+fUMRHqv6aGWVO5gCMix4RfEAu6ssi2FRKOZWC+On3IS7Ulka78ZTVgPgDDbA
b6gyX7HRg29Eqt7T/MhsEnd6Rv8lZRtGtrH+lOc9GK4sf/slhEtobiMbayMYiHzQS38amrmRtM+i
gdIoesC1ZSVwEJD4XrLOOGZnPTLolHRTg8E22bXAgCwzE2xvMniHWipea7F8aQQKWQYYzzoChLSE
7ZuY2PxgyQLzB9qKjwOY34WxnVf0MNQ4kB9zoN1CPGo9/DLL2GIhFK4yLZWckRKgMpCVKuIeXzZk
pMKIuCUC2gsRx3OaWg6dJk45UKcF0X/oSgQFTdi99AaYqDTFx6rzL20/MYnvT2NiPDRD9FVEygoE
vR+7WUwUA1aY3+WkPsoJ4/K42TELRtFtffginintmpQI20/gzUkS3VjUm1CPw0uVhdfGGB9loSMr
x/vsmNF1gWmnw5TNx54zFTxzQ7sakoPSzw5q/kc9TB+6j+ufTjvrs4xTvGI24F0LYbDzAl1JOj73
2NuuPWVcT3oQrwS8XDMdaz3o3DPxIg6KrYhj6qh2LoZz+jrz1WmZivpboP0Uk/YUqWb7OA49foDb
PC1VjlTVX2fwTdU0aDGHbqZVXfreUS7muz1yqDlUcgTJ52EJbAZeI5gyXuzJxFzfHN+KFqaLIBfD
t9lfB2jLRsL5Z2EnMBnjW4ZjKF51AoROz1RtpptOgJtP0EAyx3MgXCbgkXeELQJF2xCJgWytUSBD
jpzNvecR664r2S5Rq8ItypdJnNLZCQ0HG3oZ7CmyTVYE/HFQ08XYwY7CI8KAMBQPe2NgVfYwdyd2
bakz2lzrkfdSTFW9xw4QriSmvv0UeZzAkdNF3bQZc4SzVZbCjYlMt5ZqWMAqTraeXr5EJgaLIXsU
TgLtTQn4xLomvPlFEeH7FMqXpi9BKYYa/mL52YSBecFRA+sK2RE9oJpKbJblgH9zD+KGKWT4OOjD
oc0/SxNLzm44JISC2KUBHMW5VrhyMtPiUzVymriEhOg5nseMAVS73jLE3Wqz71DP1Bwxhgj8mhSC
0zYtvjJ179u9VAy2l+TZxh+bhNzdCC/BPDsUXhU6coTq3yrM2Kl7OBiMYxF/tGjXrIqiw9cCaatS
SeDk+WWlfbMrvNQuzHDclOGAQ6dsXWkWAHmJCFeEmP1AR+9UXvRamA6QoKpdECfrGBIUA19Hm5SX
2AygDcz398CwOrK7eapIxowqh7k6h5CMi9bLp58QAChKJ8U18dW2x7DMHRhlkQtJQt9oHnZeegtE
wYTtZVDrFD65uI3rMmT0olS3Ym7IhjgwthX2rCSzk6lZ59OX6SXBIRFy60qI/E0OQuFQKHQ32VzW
yJ3xpJiqflDpSa55ybZgjoO+v980vf6cFsbB0gtkBnr4KWklYpcxNhZtPRUbFSbvoHTKEZVXcZ5a
M8V8iaVtHEvI5EV64KSB81NLwinQ/G9dM+/+X/GJZ299yzjimu2vm54YhdxSsMu9/1AXxxEjMPyo
Biszj4XqKKrsHWS1ao/aKO3HtuOMCHMDyn0vt8de1lYaePj+fkvNWQeGeNxbQ3koilx3ykZaJVGa
4S2ZGP5Ony/u1+4X2AXgtE3hSXB7F9lWKtBehTKGg4HARdQE8yAJkiAcE2icM807nWBH3+8y//Z+
v983QWw7nZnNXx93/301P+b3PX/9xd+379ekxlCWaoMb1e8/cb/26+UkMQcDBadP4uwxTiZcnUwv
OodeBrPLz5pLw9TOriVJeWwqWV0WqRxdqUPzZfW/GDuv3caZqMs+EQHmIm+VZWXHtm8Iu91mKOZQ
LPLpZ8kfMD8GGGDmRmjbageJrDp1zt5rKzG+5oH2F+4Azkyl2P+he+h3hTxpUWK6+qyq5KPGuflF
EAjs/7j/1lF/QCyQ/WitN3kaYYZEyrIsqQ5oc8mjAkNODZ9QxnoV/8AANbgurg3TrNZjVN11i85+
xB/+nYbWJbWJL1Nt+RYraX6miHDSKKSYkmzNMK/GP6MBk8q0s/iNrQdDB3/qC9Uscn9jzJ8ZwbA1
joX/WE/CXhVerm+BChpEkUZ11bWKN0WWZvhRfGfjB3F0KnUzbt0wF8fGmJqd39KCUnVf7HPp08JV
3Ftd6/n7fEIw1kgZ7VzY48dOjOlOlnN+6vgjtkUaVmeujnGTWRCAgw5bdSF98xp1RCNPmQpvkceC
Y4LJfSJKzVgmfjs9D44/MNxoiIyLkU+AGRrexhydedpH4Z80Q61sxLP6wML7F0NZ+sWO/ZyH2qHa
cE+Cy/0fepQdgEQQcxhEV35dxphf+6+sLJh8hhhE7i+/b7w1tE7ShfJxmNP/wbGqfYY+7vQvl+WJ
k2bwt5rz5yDsyq8+sr5KKzI/KPpoqBtV+p7VQCe6Sk1vdnVP0dBd9trCf4IEljrPEuXRMjad5ilh
IrGKzCx5lLSh1v1guVdCIh38Dp6+AAUZNljcujMTUnDBmV2dJo+ZrepVccztTuzQzuQH4fcuGFpV
MIgZARirqEKEaNkHPZScTFLhHNlYp62nqEhsjtYbMfbG2fIHejdzkF9nHWJYHcv+ZlToOJ1C2I+V
HyGMNqrkmdvfwiuTDC9ME8F5GFq8JqxRcISG9o/vcjJ0xhTqsUYSIKRUn8GYsGGzumVle5392KMz
UzxYma9+OlgCXpwjNxumeSHyBFh3zgjq93VP5V4ZtmAMLgKG8iN9cBHlG3OgPRIa4QPSBf09JLBI
6eh8ZUb+TrhS+UkIJkI6NIjv3EUMx7s0/xPEFXR4uoOvyKDgijDdf3GGkpWgHsWTZ1CTummtH5s0
FysLAc/NjR217rwkvtKHyzdNo1jChzzceG5mn7hi7K3jzPMRMui4izJPH+Yi6fdJbk3gHUdE+W1l
7qkx64OXRs7OFGFzHEfa6zpvewicA/z4yODcF7fo43thX0Z4dCzrUXiF0Y84t5iLx9SFKRCHlP7k
P4qlpabgmV47qoS4wVymgJP1tee+mbGrFsNY1u+JpiCeoa999HA4675SXyBln6J8yL6Ltj9SWfn/
sq7cas+f7qIN3OuBRGzQp48S7igAqE9n9pCpMxSgKWbYgAM4xCWpG/3cOw5CT8U/OzHPXhyNfxED
vsTjID61Jb6zsWV6WWE1swtK56fE87GvaKDtY5o9lgp8xWwwW0NgFu7GEY9bjrjqWrkrEl/97dDM
PkiSrVMGwQ3+RXBjk6NYollzx2EEyPAaG/Zg99UptI0y6LatHUFDlCadkcjuIAlmQbcHb+rfRCT7
E1OsByHd954jhu5Le10QEMGlh/Wozo0jsj1cyMbeU6Z9qVVVbgOFx7n3muhWiXJrRSLhjtd/PBf7
25z51s5oOKF68jS2tnfpJHKFCBOaMSD0FRj4+qZJb8kUktc8i62bjR2lldusCdfDQqpidZXRP06j
KBrN5qyghtyQsIWb0VX4EDlpsUj2R1Flh5hIP1DF0T9C8PYyMEtcMJjAiiK9GFVc3aYEZ0dI6wRU
aXTGAOCm/OpwDPy1oVvqwLJIVq0r/3lhs9Npy5xPY/Lx8/KIuOYOm+VBtCDl09Eed30woERNstfG
miLsxJiRc86nVAwuEk+Z7tKypwazrPqRUc0CavEnQOduL5AKGyC0MOcr3NuV7wKtq6xbfH8I2nFd
uKZznurM38uo/WsUAHbqIjwh7mTx8fVJK/8i0PwciZzJb2BlllUdROdktM0zUc2ksEOHq2E0LAMO
20hiGJnWdD4YRczL2A39c1OMzU0KRJz+Xv1G93DXMaKRzc2LYH80Hm/A74eVHutLQzkqZqzzYzYb
q/T+3KRy6QRMw7ijztrBE++2wTCyzAuzuzWBgpVsT/VGqzp9mGAH0Capu5sRg4mwm37cCuB6S2rl
20BOzTL8fUlaatEHWvLfk23YZ1eQJDHipTC6+03Qm+MW0abEEoHZaswavc2HQd5MJ233Se3gxc5h
RhgctB1XBCfLjuVOTpx+1U7nZnIrJZx92GToshreevtpTiqCWXoY/yaphticeGBe26/gEyWbtl5b
KnGuPZPDGymzigEKHYzfD3PHYT6qnRdGRvV6vr9i3uBfdJyYx4BqY2NGDBHNMT+WI7ZnfwSYYDNS
WfKM7JY4TnYrW/I++lp/NNSua+9/37425nyAusikbCmIl7PVlZTb6DQG4Z20Mm3K+2pgIVC5AQl7
jgymw+2OWzjaVo5+gyF06iqEGyjBcqCmZVVvi5hulszVjUOAusGSCXCejo8V3nPak9yuLWvkg44o
qqFGkO/Wp0OFpfNupfVq4lVKtcuV/+mlVfsnAelSEYKBblaeq8THaRzfqrxhmBlDlSzSDIxF75Or
ga1bQBrxPMgjPjvWvtP0shRlzZ+ODhpaiGh+TWpxF3AxjhHOfJe7GxbsepE8oz8llxvnQ6L/QKmv
z/2AC6cr0+q1G7sG02mYvDhF+DC6AmlrI4InXpgCDmg5XzVYSqXig5d1G+oV2iUAfkcbPG5f8H7c
u7MPSDEQ5iuEZAMNJv+K2NR5iiQsVATQ9i5RLEaTrY5RYDyxpZILORHzpz07Bijrvoug/s7aer4I
1yhWbHKp7RpvVmFfbSdRS91HnJHUtRm0fCpaG2GcA3ebEwK1pJ09zLJhM+ghk+UlamVCSLrQBORJ
2+ycRONW8xrfLw8OMxY+g0yDBrWlZW9CYPp+mkEMZ345DcaPFKG5dRiygleh1y1BxcD5789TV9ur
PiyC5ZRTH9ez6Nasd+7Jvz/8/qs0U05zkhM2Yd0hNJKwXVcesBUu1c+6cFEXsl6d4E9vGRyhJRik
9doL5BtBXuA011V2SlNE7I6HJWUacTrJOmTy1tAWDa3uhujmu2tczIFMi2VsvRRFt3PvE3dq2n+g
T+mxOz3H8USrrT1C4M3lk2P+ZfDrPQKc9x7TWP7o3MK5OzQLU/O7/X46gbq4M2ajwwkSuY/G/fm1
k7y59981LHjtmG8ySEtEyTJ9izNgxTqwaeLNxYOm4AzcY5EN49Yv+/gcI3HRckOLNX2M095E3dQY
b6l2OGxgblC6bHaA+T7k7HxLpMWgrYYapEfZHIYesuesnPrMIoXSIQ2jvRxxrISx3z/+PvT+tCeQ
Cs9+mqFocOb2YtDcBDjlDpuC9I+VQv23M1LbfqQjhxCRGWPrph9Jj7naaOv+4uc1LaNhjph328dE
RRdM6vuJefJWdfHOd527BQPC2QQtLepYvycov1XinB0uxNs9F8EESknrBG87oC0Z+9MO9H/q5+a2
xalDjl+5b9McF9I9qGJGhgZYlmQFyyuKd8NMw1Uc5d4uF3+LVsbPo0mlOrZRvpyGhr4MhxZHgCKZ
GHtu2xGgYlUr5qwdBjrkogxqQCwsq4rqKYjgafjamY6wYvPe14uB045qooC5IqjQMfX6A2sUVsfe
HS4qZ5ia2weu1fJdZhGN1aj8cbLIIDwm6U8cPftlnHoMJWgWcrbg5Y8AeAIJiyBq7H6FK0yQTYl7
nECK7yTyPkHBv2b3MqhL5FUNnnOqG24nj3MqUU5nXWB09hEO0GPpIajz1hLDUnPOU6CjoLGcYIbY
27roquVk0F9L2VujGpVZIL6oL7EPT168ymx35wXIObss3pMIeU2LL8bVZNffEV1tw8hpAL69UH35
4aj8tZ/vJVSDYNW2spV0U/guIXKYIgjWY9WiDLKp9eMJyJYjtcsKR8+08CqDS3saocyjFO2O4Wzl
l8YNg0tiqA/Sc4dtGqU33qtVEBfRXzh688LoMaIpkQD/yb09xpyAGnFvcYEvmppiWOekxJFXtMla
5tFuW73JCOiGJ5Nuw2ESHmcRFYugrj5Iusrgy2BjUEyMWPX+lrAylum9y2bFydat0BuNjZ8ywVIo
l0DDbpOpZ4h9ny+4aoQjMPfbVk8bJ8GrNGfv6GOqVQAsEpg4POysDoHr+QENsX47K4BZPu10PAI3
lLzNnq2oWdTtBvsCEw7isisEquvI2IxDjKbDYsKn3eLS9J5cKmF0WyPFgx2F+NpnL4kwb3urJMm+
ozuPr3Dqbc0SMVaNuSw7nDADeWI28Jd4ZFk0kF7XtIDvvNGXaXMH/63Noo+XY1i+DApvUInVXc0a
k2I/3DHt+mTLJtrEqCD67ofjRfDQdvh88EeYYrYuTVhNexnHj+FYBLs0iTaVq4414i9TAsQIxLBy
Y7gU7fiqR4S37ZBcRiMATQtim77Zqc2DPwh80KeazFEQ6j0IMVkHDfscXgFhQD7Y+UOlGScpZvKe
ZtVa+KnQhzQrUGtE9qJTw/QQWpHc18RVTIScLUPAs0uaNcNDzEkFqR3SBrNWD8bciSPqwJVMIlRH
TWdv6WuBU9bIFquA3Tgzhst0fyh6vffqEdd8P12kn9Zrqt3pPhgqD5ks3gUdUC4c3Et1FBxdo14G
HDGviFiCfeHEb1KUKQnr/d4fMjb4OI/3wzDAuK4iJKymam9+Wqyq1IUaYxSvdkckUcsOL8sarA1B
YtwxQMfDur7KEQn6hG5soHW8RNvXu+EJ+8jNcCC6lN5fx8zmZxEVJ1/1HqSeyd9UvtLHNjF3XKzu
AvmNs62nO8bNMvWKiVp0KOwtS669KafaxxU+ni2i2Zw5sNnYc9q1gQPylmCUrI3o7ZFqYM/Q/pO8
YXaHNkoQYoJQS+yKux3Kz4SzgEQQkzOdDocQGzmdxGCni+kJAeSAT9T/5xMtxhiz2M0ye3TL8cez
sdCIxBbQ1DqxRt+iFzbTu4UfYiuuwM2bs7jIKv+plf9GPZq90z0GX4e3807a5vZ2533fKU39ipdu
HvzyoU64kmbRl3uOOsjl25K0lrgLt1kQjI9G48DmKPFU2pwKFibUzO3MYsXG4kVRuceecQ9Djj/L
FhcBZ1p6PWDuFEUAl5I4KZGn59wsLMylgFMZvFTQBXHXltwz3biVBgZMpD4J7mycU9zuMFYRuSKs
nNsrE+8Y2HxYvw9NC6AIGt4et0fy7rxxwm/ewyGb98rzjBVQsOadcLJvFwH2NWH9/O8//34efx2Z
E6IO90GCtkx+2NUQvpbF8N7U4TERvT7/PhSVq89Rn+mzmcf+KhdYXf/nC8TE9vu6gOEzpenBEplz
pZevXvzWvHUkWTCS5iPqvnfZ9fVZ5Uq9ZExckcgKCVKLDyvf6AHeh8mxMIR6oa1Jwzmx4sPvV11T
kGatemc90aZG1FmRWUSS16Z0DfPaWLACQtBYT/zB3jKh9nkRJaJBp/L7P7kDWN9HHPVpj9kLYM/h
u9XRTs6SNAyrgNfS+uwmWbWHkQ34sE7ITQh6+5/D6s64d0OQUvcjArSS3LY08oZzSsRggqgz52zN
7LkavYCxpEr2YQiOttZB84p8ItqMdeuux7luXzOfZCxnNi0UGXyVVFv6YB3nD8+y29fCYWia0RY7
/n419fVb2Rb1ZdCwKFRJ3FhC7wZfCDG3A869Z+R/n8PsF3/jpPljtLN4ZkwH49QI/j+e4HFOfU58
49OZ2v/rdxjvPyIqwv95gu0W4vl/fgcWs/9+h//zO/w/n/D7S0aTLP/nr+jdklTMjAicdAiAbevW
X9lO3D0lppk/OtbL7we/D8JTEFg0vZ7fDz1TydPgjf89A/Zq94SKjzog7ZzD7zOMvDR2IqL7Yt6/
43//C31rYrSKwwmfshRtnbQz1P29aZFfhP61y+PV73f7fUaajtWSkTNpkPdnwLqOj5hDv3+/+Psw
W+FbWdtMZQYuzVYFw6H38W2jAaEJNKCUlSbvXUqBFdh99BTMVY7gU8xb//6hM+vpYXCI6KNGjp5C
lMVP7rDyBDETTRyMhzgWPfAdl+N1Xml6GIO1qzDG4CsZ2jVaTyZl47MwHGNDGqFaG7J5bsL+yYLb
byfGl6mi17GA26Lorg7uP1mAMaimHifQrVfBu6VH8HQ5Isk4Y/gHd8UIulOZzO99LMiH6/BbN9yJ
i9mtoZx41PzhtGYqfp0E3tgmbF4U3sgqR7Ex2d1jV/XeoogFm35cjIcyTVZeM9Zr/InU01aU7wKL
17SXHigKOnGDAaWoJCgLefIroQ/hBjoEStUuvZL1s2ptfUPc7tyxp5+4ux8Z1DgHxsUAVnJzn7LL
yJSBJZ9UyR1VOJDiFbSB2AZ5te4GkyZ0HkDGREOwn71iDxV4kZi06+qKgxEuzWdj9kmNGMyE83ff
77mTz5kh/5nuoNfKkoS0aUCOFKmcTIC1s0YEmJmXop2dfVUTItfT8H7Ic3H+/UgUQXMIJmoTwcDE
6et/sSGzD+Wka+zgxgMURRMVIOkOhEmM79qzaCchHo2Nr+ReGbaoG5jWcAnN0CYFSpZj1yYgUmao
G3g/Ub/yzpomkiykzRzSyTWxM4zuOlCfSVWYN6sg2yfOosdZ3oZqU5rNPwpplCykHI7pjzkDSPaq
9zrFjdSoZTfuRxJycFeRcVqn+ofiEMG4evFCU60yl7EDHcQWouqibuhXlDTFbYQLpL5O7aqcbGfH
mSaM4OsLAwuOXPbBnR2CLHkJae5TZvLay7FZOggzFoOzKE1MW11rM+TKO2S/d3V0NJONGGImicbh
XPsWdZYf7mlmhojBxaspmc5qrq9VGtv85R4vvU02TPiX2wYkjUGogkFIR2VP7r5vJsy67F9D+EOB
Eq1ho8t7+kgzfM332XQu7kSREfaKw9ODhGNNP6fo4Jp6VaZ9cPDCeV2Os1j2fl+tdVhYG1R2J4P5
2GJM9Ls56uamsvhCk5c5bdUJYgaYtRQR4eDOnUAUmgBGfIWnAERKPiR4EzN64kaR7Kx4fBcV1UNE
KmaRGtvRokkdA2DCmbAQmOnXPQfGNcMTUkRhTKDOgzPTWjFjxGFDKfOcAMqpIVYSY5JsqsBn2kJy
LeIshkxgdomRrdB1G7Q93JGXvbkwMt52YNDXs5X9rfE1hyGwm7l9QdYi0E6Az/oN3CT2ZCr+9Jn0
bgCwTNRbCF3RtSYQ4YAqwhrlrR5y/VyZ9Nv9wdzmeUIO7wTibKSL0WTmo3AyRehYtBQWgrB6NO8K
6jJ4qsPzOEu5rsqYG6sIYJEQHmW1XDBdIm4u9YODlObBMeBXzVmLn0dZ6yDMHhG1sj5GNcw+6Cei
5Y9K+8xeQqQ0COAKPwcVfJRODfdMBWjuU8vYNqI6+lpka0f0wO6C/GvSDHdECXEA/wuEFKYXXSbq
XaM4oum+OPbEsiy03V1Ni8CVpqM9Y3gDmhh6ZkNzyFsAWXkDeqebppuasofe7jzcPTU5C2kWAQuS
xTrjWpi9fMXU7KEryBuUMXWzWcXXxh+gqgPEKpzmXdqEYFVZuXUVpzPthtfWsHaek56ESd9zijnz
CvBERulA7riH7HRD8dRFgJWtAh28U9r/3IJtI9E2+bfcb8oryW9KACf3gdq3YzwQue2Q3wdoPpGt
S2XD+jjkX0VKYuRgzseoQs2SJndFT984i25hZK1GMkFWF+RbGmyIxRKfp1QD0w/MsNUd9qYgH/oc
Q1d5518p4AiQm9Ub3i2gH3QFEDdYyKPnpFndTfwbgnon8HtgRSfe7exJkdG0FYb+iOKdp4gmYok1
FoGD5Uq17l0Mx7s/KhrlhpDO0vZhvmXTUbrRwejTejM60WsiWFqaXIawg6554H77XvRjHtXATlfM
zGL1ppihvFfJozfjT7dtCwpwxOoQdotAe/ochOJKfyI9h7R5wzM9G3kIRvK0fj0hprFOYjrSArgj
O0uwY4lg/c1JwYKMUyaU1bnRvHV5++MQIVf6bKlpGq8LCyF+64T4L3rj2BnZmxH1xqr2M3t1J7Cy
B5GKkca3Qo/vuHVY4vMZk5H5RZH5ZyYpmDAyywoPDZO2nR2rD2wDGGfkv6iE/prQhqm/ywieQVF/
RfnfqWhosCkvWPqO3rUO0TIQEL6dvF2r4VpYaYa+yIQAM2miSizX2wf2Sle2Qcu8GB9p+yv8rAKM
ZESQApz98U62Dex9GAv1aKDYurK2LadZQhu6y583VoGs9b+PSU38qAGQc0bjyfZs0VENSFD9/Vba
tqt1a7dq/fvV3x83Neg4YikZW/IftDOqA0OHv+P9V/n9VDi6BrrLPt7+9xMsDL5MAK3r71NEjc4Z
laiJ1fD+23YCsb030Vv6/e5OasElAY3uh8FpyriIvLhINjGCkgmTBEla/je5Dd91FD4RuHDNUNOE
02qop+8uGGcGd4AbY4PbM3ZgsDOlhk0Fm7Ey3XArII8uZGEzvothZ/WifIxL+RaVxNX6Lbw70yfa
0lxiVfjIfHG0LN7xujC+hp4eOOykFYpouUJNnR2yBHcX7dRL70vQN/k7M/w/JKOQUzysIn/PBATS
mVn2zCpwUimNNcVc9QL9BglU1Wst6oM7h8aLayDtI8PvFjgbs6++HXTSZY35ojKLP3WF8iTrH+s0
fQ5l8DJMhbly4vhdd/VOtflD4mI1nUNrU2ftYx1Oj32SI7dsx88eYAjkWM2v0zpqr/BrLzrrrpfC
ErIwpb8nFQtG9NgvkzKiYCaCJYK+wylrWE4kVK3v/xC9zKDrMCP0DQYPTaewcrI7WvIdC5BBR4/X
zQFBGEY9AXoDGK9QMC8EBhwT0FelFYJyALs04z/szn4LkAiQroMLT9smDf/mr0vyNgz7byPmtO+V
7ccc5Q30wYDu8Bg9Dzx5CyyZ5BIUkzYcEWArjamX3Zxdu1m4T4IJBKkrNuf7NF9XOgWrRIJM7QVf
xGSRXTrZUD79ep1kRGT0sfwyjBA1Rth+puWIOxBTIK076ygdZ9hFJqcKL37CXQm2rrQ+shwkulLU
i1EA2abqEiBP/kTDrp+IzU0VuvIMf+D8XmvjOxo1Ra5pYpqMAiJe70KuygiYzOOSWnoJw1qRuPec
KcXVQY4kbtU1fQrqrAxEmtMcxX0YhV/y0hZlhgnujkRDCSkKmgRsyzRygGxr8iULL11PeRgvkQ/l
q6Eo4d/NANs9v6BMYcKw7FzrPPu1WpEyC+XarBO0tBoprQlTYEovXMxiwXcA2nxwaAuuU9agFJ7J
Khs/gpCTs0zk82ARHwHe6NnFDIQSnn05X/l5Rnu8JeejMKO3rMX8lRremw/EmY6QyawnyTF9eQfv
5PX1o9fVe7sYUBRlgDHD+TA78qW0t12NZhLrtXTArM86P5ldmB8Hu/vEntBcjXHcDI5XnqJ4XmBX
7K6RmupHKpjM89NrwGfJnWmvitzRI3UvmM9qoxxDXIRHFDEiDwBTTr/Np1DDkHd/AKs0N0FDyJT5
BVAS9yI/JSEz1hirf4FPrt40zu59l5bPAat85y/NtqWibp7skky1eMbSwEEj9GG+ihh1oZNx+Vkl
E7q4lhsSJ4dVOAVPgKkTQk+zWNbM5QmDzDma7N32JnttbDT8Zhqf4etYi79Znf3NKrs6eAHWjw7i
+QLvChRvfCNX11IhRNyKtKgM/7pkrLsp7KA5saPu8dwB+CIQsI6NTeHRikwndTO0Rq/s5c+MPSQ8
TqN5ZiDNJuKLcEtUCBSkpnG3sjtZMn/J2gnE3kx+c3eK0iCEp0tmOiiH8gAb/tPgCLeNa0EWiM0Q
g5WQvQqVI5BYJE05PIJdFemnoQxSIEiEUoUT2P8mn1ZSWsAmlcn2njeocuOGQUwcXCoMAdsK8RNH
gqg6F8Q1DBnhJKOT7Wovsq/W5H16fZ4y+iiHXT0WH5KedBciwunzTNOMz4iXbgHVR2PRniULRKVY
Z1rXNHZjmXfPKbS7KGXf8SfQjxGF5xLRGdFWae3vagzYaQco2DBSdzV6r8xPaQxk8r0eMLD/94DX
aGMN3U3QNlq2ua5WHkbQVaHJtOFnrTLEY3uggg56D2x+xaSImQo5iWYO8zYffCDu9mkp6UyjR57S
ZRNjhW3JQ9DagF2bAvurvYaNrXrEKV6vEGhrmpaYUvODXaKu5+SYKoYGgWbrcPzqZc5pUBLIBXJa
AOSjicjlREKuLiV5rJPcE/cm1xCUEF0lPBWt0w9lMCcQDx0d0MVdkoS3GRP4sswYn6AEpi7N5MFv
9ImsmmLv32GCdV0+NhYSZxzl0HhtkprapjqNc8BhiygwKLkKE/FIwM4AtInbw21RzoanmdS+ZQN2
Zemo+WBrx4eLaLGGeHI72BKcbn+PiBLJ2cTQUvjjcWjbt7QQ3hrPx1ufOqc5Hh/y0GKEmPsmui3m
IET1XcJOvDSsQDDrjfCPxq60iMGPLepO1UTuIA1qkvDN1OZhbExzORBMsyMLJyR/k3KOAxvXbVrZ
W+kDiNQhnezYfItpLy+ayE2OVVh93AcXN03Rcsl7bFeWrIlqQX3lezpYqxLwYZJPl06F3XPjO4eo
fldoV96qnBkAc2SIte0oVjImLYMUAQqM1mhXyewilI+A62VhqNj8q+9Icf+UrneRIGXW7rNDZioC
GeDTRhuv3dLvN3JS+k80NvTA2vmVw6x/nNec6h1eEEe8dIRebd2Qmjwd02vqlGSCOQNrf8VxnLNg
d7AQj1T6aSJllbpXGutATqcoZ1mZPdxmbRtTXMvYWKJ25CSegxdmnPQqsXZfyixnCGoVr9bYoykS
/lfMuLPHwr4YazoOKr17PObqT2qFtPx0c9IJNy+JfyYSc4GkViH8QVtIDF+wDmW8sUJVrONGmJwv
hVyHOHa2Yzf+pUVxjaSlH6mULVTn+FibvvtXZGj/vaaJtonHmMv2yBGVcfQwxi+ZgmbZOdFvwhwX
cWlNHNZEsi2c6KIc86cbyXHxnbnb+oH89pNBL5N6euti7qCHAFMPp0xSGC0xvAkCpjZdQcaGrYHe
stHrlSQIEmR79myVOqUus453b+4hcKNtkA7GgyPbhLOm2wGUJojHGFn4I7RPS6Ihm6NbzrfCkOZr
KT2mih1BhV3BCabvf0Y7WYFvsdalxpsz0D4/RW744m5cWo5vM4UlXnZC0HFPX+ym3hFoyoCaSFnt
0BM36il5RYZICzLyvngidT9yrUITV51Errs2em8jBZPnDt1dO0Ynmmv0Yxyj2RrDxByYw9aFdSy6
hNR/D6LwF70oLia9kKWl2bTwjWEMiCJvZY9m8Wgydkr0bD6MpMZRZRDv3oKpLxPCrEuyCML2y9fz
LexpF8FLK5vbnATzPpDkv0Zt+9gEd3fjHelvzPWp9xhSiXR68QZCvGxSrKlVuS3x2Quk8mRoR8O/
3uYtrkq0XgnNm2bIEDGhv1x41bidZ0OtRNAFFJLVcW6EWAnjLTG8+BbBnq84hUhKMg+acFCQqGrz
g1aOoWriCBGXzZaz9ERrXK2B2zmfEQiSDpRCDsGnxQE/DqtjFt16PRQ7i+ifFYyGFVvoT1GUf4dW
tC+Ex/1Mo+2fQGVFq1QenChz/4QVsxsDRmDfKvcK/+RlmqrHWQdi2VLYhbommswFchPMWQ9mqH9u
7Dtjsvf8Z1VaT0EB0PF+Wik8CAixnLqNn8fZW9Lm58DvEuSsV4N3YdHpKTlJDVCTXmjORZs+OE31
jvjcuxJneW5tyQs1z/07RexSFurWDaRL5A7tJgZMeLot0py7IbGPEUU8CJPxHNTpq4sO+uJ07vxq
F8GiMxPQ8DK0n8w6/cmHwPuogvIH9Ub6UJTMr2gWHNrYPMdm6P9Z+tNE2Em/D9pQbZ2JICnOdSsM
Q8XNBIXQDnQxEitgCn6vSwenvzpx/eP69aktJsrTOmj2ijFT6CKEqV1SolUy/ums5lTNSKD7iHGr
BQJtyd5dr7OKAU6dEeEQ43sIGliDHrMkT0zetvTL+DGf6XzipUs3mIUuGlkCgkH9aLo5AyRygcpr
35v0gPq22plVj3TCDxIqRY2yfbSgf9fxg5NCVpGtAVanIXQ5CbMt8liOiXb2nc6Q4DOi6cP74USZ
BMpKqaHhZoU6pDjaV8rEgRlr8yG0o0dLtdOhx+wOAeakBtrVtkcyS5BnZ3Rpw8ZsUGQU7QzYvwGg
7XTGcMhglMQWAOfqfeDlg+aFsAEvVvrQjeWbK0Z0106wUvPQrJxw2qA+U+e0GI2t1Vj18rcwnoMi
3hYg1ZZTjKRWOGjIWT6CFe1IxDlx+7/YO5PeupFtS/+VwhsXL8hgsInBm5y+1ZGOdNRNCFuy2fc9
f/376ATq2s5badS8kIDgPqlDMmLH3mt96076BmFPHjt73ATaFvfu42SZ3cniAb+mBRpa2EVmkqdn
OkT1Ogz6aSVxvSwSjTT35lqbaXKSjVecMDUUJ0eBx28g6LAau+nxry/+wCkB0KVDMAHt0nVZkiwz
5kn21+8jwaw305i8eAVSyZ4B4FK4Yjo6RjMdzQgL0hB2zjKgGEBf58gj511nayN2OHQlfUGJ1Hyl
u66/FJkkywgTD/+KXa066CYngnIBFPlkRPhDV4Gm5aR16GkXANApOcDQA6WKRlh9lFpSrJ2Rp2ro
8nZdVbTReAmswxjZYjWR27no27Y7oLDtDj/+GTNu6tVYDc4inYaS2a6znUbsgz7vyFB1xILPs+bU
ksCr0epdmyrcoc9/a8xAW2cTSeuyXuRtCZ+hy97GCUdbeaagTon5CN6izHxio1VUKAZiB7SKy5od
jfTydF/LDzcU43YssidYL+94LolHUSP4F/3D9Eq5zCNuRHUUAduykYfvg6fdZWP8kHZWQnpGCQq6
4g7rg70eKuQVrYTePH7naW2ouiEx+UvXTp85vgCn4Qqd/MO3+UaMRn0Zy/Yh5v7j2OzJ7Nayg5eT
DJ9jd5EhyZytF596U34fc81bhoG4i5SZ7XKMEXFYPUAC3WsGRkQq8mWbJh+R0zOHJ+4eXVJNUy7A
bIPJosmnNeKTGQgWXOkTzNDunPZV+iC4aKu6Igx4KsynYmYyuwFBFCq0SHtwv2IofshyQf8ipf+o
MrBdfUnGGDhATJZbqp4PRZ7mnJhKko2dVEQCsNs6hNpMpfHotf3aNjwDgrx+kWP2tYD7QN+ethEg
Dh+MLJ1t/z6vqjuox802qvJw7egkISjzUucodwmp3sQWOuoKM6KtIxHqIknalqgfks4/YJl1OP+A
6bYf2qT3FnFNz8q0mKGUES+5a+CCad7xWrASifxbFaJSAjMGscgI5+mRmPUfbbTp/WFXYKNcawiX
JBquBd2TfGVWz6Jd5p0Tb3p025C87OusLILIGsVbpLZH1yNcJSXxqtE7EkNk/4zgdGsQ1ThS7K2l
unTxVO7iNrxlzBVQp11AhT3VJRktlPXnaiQ3oWWgByflGppcWOYkPOqiffQlyR6lnKPCU3nSEz6K
LAnMNYLoV+jSgAK2UySRoUjjw50ErGntAd/0xnHqfSm9m+soa127XY2h2L5HthQeArK6lpofr9KM
xnyR32I5nupII83NBXQ0GF8imISa3pGo43yAeoKu3JLUYhGgaKfOR65H/cKWAQhnUa70lDqH8nAH
p+1LElHosQ5TgLl3fpyge2kX1A7o2XlGFxEhU6WULM5a+JhYlBtduy6F3Euf+GMOaiFFPYx1m2kV
EJB9WHMrWI1ylTLLGI4xnWkMJd0jADFO2QsWQi8zYemPzrOHWy7WTLkcUcJVLf3+yRqusIgfbYzQ
rkhulZYRWmJdXWuy512OrI6aAJwk4AhqUX0NlbwkBS8GvNB00XazIlQ8a4nahzrSb5aNTV67r70V
6ys5s4RNAUIbsc8jEu2Da9gvZS9R2Qf4D9pjq7MPqtqDgas9ayONGhvAiVXqe3ukg1yl95EdvmlS
J2zZqW8MLZfo7J+TLMiWURPTpFawYIbKGvHQVF/BEi60AQG74nDKNAV9pPmhRS05HGUHyzjqIWYh
WlOMdhd1UMXHzrPviqTeeBiGtfaujYHqc+6G6Kk5KSPj6THqCtJ0m2Id9syDACsuNQM9Z9v2iHYa
bClVna0SI8tmEzzlVKFjbKqZ+WnfBDL+mujN+TOm5JrzKBHU9WTw4KLmAO5Ed51Oho/CwucNgCzq
aBMM/m2a2vCIZJsYQc6uzsBBmWZ5viyMtxTcOJUCkc1B0zxZ7qk1+yN0KGwb2l3XUV2H1jKLyQo1
NfIeyuixHplvuxANkbrf2y7yI52wDD8nV28e2YJF/0oPpL8AbjY3TAWMtQBZBic5PSe1uVXCeWG/
3wP6WiimzAu95A4bN0ythJHEezPLZ9ZivosSwolcr97lE4dvdK5SoiLUNOejcUduwPCQh8yeCj/b
uVH5XXnBp9CzreVpKZExzIB8b1VM6qnUjYuqLDgg9ZNldfc96W5thWIdhcZqNdjTK4RnWmrU9bwq
ySc7PAp5GlniJJAmm1mzh+Ng7fRKw2+H7tJxzz7CMB7RM65nxjAjDh2YnWdYsPs21M7AHG9+kHz1
YNmjIH5ulQuU/8wjYy+bCdO+YhKwZOK8ARNTMpqNsIsl7cEIh31LeAVxrNjzDHz8Pq69MMcu4Q6Y
9DW8/D0eVpQhhuBZh4rOZx5fidZsJz5lRGWhRl1W1TiMiFZCivvQlLQ0Qu/MUeldFRzHu6m56GN4
DUckG53rnicxLgMRvwPL+AoY9rWB2FDY5is4CpxV5qnqqjP+RXqkbXLRYb2urEJIOPp0LJEILQZc
VKrRbx0apqxQZ6xrd3XmLQxg234U7byqO1XwOuU8VAkIyzG1nR0b90rU72nzjstt1wTVzSr9ayjs
b11pPY8qkKs4Z2lmsb86DgLc3qSnD6yRpCK/RaI2SMiVkusYDP9TG7PvMZA7qySnNBM3Y9SibecV
gFPXPWlhef5YWpy1XXlG+/7uJs0xTpimWC24Q/9Kx/5itG8eApwp4Ib6gUbjJzsIGTJREpLjRRvf
mWOyR6tO7zRjmm/n5aW0h/t0+sj9COxHaTyXgph72DIM9fRTAyF+OXfQuip86pv4PoYRszIlFzXG
It2YVOKRIiZBpjefBvxyrDy10tCPDv0sg+QJHfuAgZS3Shp1nl9jPzJOjkd6aTJufBJ+eHA+zRwi
bjurdkteBj+yVrS4VxZVuh7IFx+VPaSYTVPTJGJfOZuBQdND4OXQvemFNOwzfjWCtThhLQr9Lerq
Y2QgX4eeksFUW4R6eLV1B2hWffRyntMp8q+OvyLIk8Fg8JW+OElAyvnehedUYzwM0XYuiLQ3vSL3
pcLmtBBTt5fK2LXswJBT8CIUCvhsn98Ho8mIriGfyXpGBPwJE/hA2iQfojY8DDxyQ13uGwFIyM+A
GCNNcawAQZzvvPlOv8WRQ26WI7PVaGgPdjA8Jo38Zqj2PeszNCQB7WsAgFYft+eyMldSn64Mm/Wa
1zoIcMGIJrhr2/S76nDiVwDEKNmWyDJPmp4tw4EEW38U74ljfqn51mjYFlsEkot6tLx7thMwyVDL
PBJIEIszViCVduTlAVrWYain9opBKLDJYUiYZqZuxlODx3/0HlSX75HCZCtfQyczwbLZphSslEdy
idCGfg8+lqTl8SYsiWb5zukbNFQjCkafgF7gpV1XJxs1ZWj9Ebw631x2IUPE9qHIWaw5PcvNDUd1
dtbmclTFn3lcMARMLHge9yMt2MhibhqquxzM8gLJIfhVwoI1H6kgy4VAplWx5W7skMm8i86m7tEE
0nA7TU33bgIymGsloyaNdTRQBlUz44/3obXc7yb/2qxfdBaqZCwf5QhF0BetLdMbTl0c68vC9rf2
FBGtNqjX+OI6ibvAnvrZaMV7jpiYh3aXBAQWMHZ9HSeELvbA+28ZL0MY36Hd+PSVQWzpnFWd8aKM
GD01xQJOwUrH0vySek6Pb1/fTRWwASlKlGLMp8iJ0dfu4Jor/7NvJA1KK9+bQ8I2cO/G9fdJAw3j
sBJZtVr1eD/6Oc7MMjHNg+QpI7D7YYrdDaL4Mh2BtTQ4n1eDlj8NHdN24VJB9NFIxcdz5rbRsRPu
e5MUwDDUygucb15gPArlf6ebyKQ0u4Qq/Z5XwY28gztMdlgLaaSXiNK2o5z8pV/AiuaJ71PdOug4
v/Xanw45y8myrTHAWWPWP0hBBLIjc1IL6zheaaNGSh4wyItCYSJ7fV2EhM50yt7nZZ+sZZdyYC/D
o5UQHIJG99J1fAAtTx99EeKEcaPV3UWD2bXo1PTaIB3lNJTQPHSZCY2vXt5vsO9cIl29tkZ8mGrC
erM6srbA/yPPutDWq/YehxAaY2Rp6rekZYgdP7vCuQZ0QdnJpvt2GI99KNdNpr5IaFGtPxz9kIq7
lQ4pIZiBRIj2KfdvI2xpOgGnNDiNGs1QekenkYUhqYf7YCouRdOvMMq9tH63KnK0xb1gKv6dCI7n
NjatdUKcMYUzEj/1nW16Y4asDKVZTIsoMjToYdEXZupfgY7wYGqEBTJoL7qRFEP2c6bW55bQWEHv
Z4obb+cxyK8kxL+mMo5JwSriFXRvUdbR8tfsapN72PczdyRFGqyBI7XV4OCGzKGlryu8WoS1i6WI
Sbt2wwFqaebh1Ka7ZIKFbG37G4zUQ+4axGFc6dyV33MLz/M0nrve0DCv6HzvFs926pwpVVFgOWrR
SJgWafZp6AJ2Bv4R2l5jR+CBHdBv8cWTFoX1wRt9IooErGNU4pyNg7ZedQFAnbR+7LueqZ8FqEG2
xqOhspVj7CeA4Ij42tcsogiMeuASUxjgWS4PKCmfk/LUGekmbmJYUjoTSbSdoEdhYRdQQxY5Sd3g
47x1oLC4V1H3aLX6u8kAcEkPRBXHLB+zVYzW2mrGg9t8AdDpLHM13KNeLLYJDUAaiAnp4lCYCdDi
HA3HyEV4xhFaLNIseNbxPS+nZECzJc5lad3MilUZ5D3DCZEu0zh/9W1mEz2dNKaj1qkx7D0nGQJf
S3nte+IdOcWSS5x4H0qAFFGx80AUSFuD6J9b0sBU+2naGpJuLQacL2YrnuzYvBihCau4cB6cgc6u
DfoGhiddTUI1BXnQeZfuOmQne7/Omq0ls68m8aNT4X4Y6PlMhfGr1VuNVxXNYo2xf5dlIcQ1zXz0
RzjOM9NE93vI3gj2cNjY/bZ3TChMzHYrVrlgirqtj77OiCTEg0qdqVI39CXeTSwldjkdm8Q+GQ7B
gZFF8TTozbcBifLkZJ9VU+xtI1g1aR7cdYV1z+nqrKluU7SNWreEr2TddPIhzho9axiD973oyan1
XAdih4M0FOx0fAkk5aP5nIX26xQa07bz/XpbwhRdyK+g29kagggFbcFJu3lUvnnL6O8uvXR6d0Sy
F7rhUoGE9VtsUeaaKmmQSNnh2q2zeMsHigxLr958jRiC1I49zLr8Wcf39yPRRk9uHdsnZMXz8M60
X8tiQSAM+7fOzNubSEVO/fItCQ9h7/hrvo3XpCvlXRHkBGG27bsYAP+mfWsebJO/C+gwOFq+/h4h
jQd5JapDP5QAxnOpTnA4qz0P6TUguTio+MaaVoQPbm5/KhfWUiY3ZXrLyKMJfMJz2qpZhonnzOPy
BQiSw2A2L5NbgDop9Z30JTS9uMAbrIItzADWzUEw9y0q61g6IUwsOQsluvSxgUu7CerCXEHe3lXR
feYKexVoSEY9116RTL4YRX5nh1U/A4ZYsJDKWkO/1UbPIHDSX2oTujSflEYj8/MVpFxRV+QcAEu1
itx8nHQbLW/mlMuycZ0NeYhXWyXXKgqOfdLs0FVkGxnJr8if6lUQabRCepZxZGb0QTXnwaxplsv5
EcovbuHVWP/xB2kDbHyCn9Y4h66dLZgRoyKABFUztQtrKr/4HSNpyn4YsifJJ1Gz8Ahfj5du073G
0zUjhzIMLbD+Ftmi4kEP+QNMLYGSa2pNpXwOC93e9QCqiKKipBq+0ixPV8GgX2z/nNa0JzpKg4Qi
3dHtcGPSbjTqKF+rtuOManZy2VTaqvZ8ZuDTYwVbf+oiCkMWv9RgT++c/dRkyPOiW2NkH1Zp71XE
WSTVVb+Op5VKOJrH2aVMg6tDJXcMvKvXOelOFP5OpNXFTOzngSR4smkNCNsFS1Kd77SGf4NBNaF5
Pq1FvT9YHW9x1csVMWAs4FMNIXmCKA8/e9m4VU2mh3YLfdIlLBOpg20IRLdv3lB4mypL3lXS26AU
/KVTcATTSaEKdciGdGPa5S71ObamDPWxaabLAXlt3dCzmYh9bbLY3Ndxi/yAKc26kube1emlpqn5
EGGWxRCP/yQoe56P2Lw1IBgXsZHHcB8i4tyFOBip/ooE3SYz3lDjsm1wQFYhAaiZnb6mFgHSyNPo
HGckOQnWV9MkfnBiZTyQFl8eUtgDvDlRv2KJMg9jAyndCwrGG5ESwF/Gaa23kfnYqxrfDuLWGcM+
VGfQOqQwN+WtBeH73Xb8L5yK4lcG2JJMwAc89UcvCj7GongHZ0LS4IiLUG+SZEecEqQHZGpDiEKj
Q59tQxfCKqt9swKc1zhQr0jxE5ZLa4HUkJcL7cprFOT+MoATcQOlS5cs+KZTBzzQMocuEUIbSMb7
KlWvU9V+p+GKIVVzCFDIWw5wTKrGVYOKiTkyKOFANIcfX2yOcSo5JsMrtDHyN1k/ZIr6cRZXMAyM
izVWI4cuYTWsal5ckF9zXgjE/FGDlT+WfgNAnJ/++wvA2M8Ky8b637+kz3/sx59lCLyra6HjPCBe
PTN66/jjRyhi410gOLSkWQwOpPeDNfPDD9q+E8nwTZ1STDvjwS8JBYCgNB2yvnrh3kSbHz8LJ0A2
QFMoNQcgBZF4UCMOGZMZ08YtqZHbyPLObTfutajzdrRi6ZSE8j70EgYBYcTMNew+A3Hsm4F33VYH
MwEE4bQPiVVfh6bzMYYavIzxuOtk+4ouFxLMNypEb9cIL96E0uYDB6NXJMTgsiB/0fIbblOTgyyF
Lf4774UxDIK3MlfbgN7xqooQxnEiAZmt9gN1EQtId9BVwHktrKKNb0YsCr4pUa6e9bRzbsBO1xHa
h/dQI6IBDXK2z1q3fdHxjrDXIDhANJBUu0wa9rpOYYpWXUYTzSnutEhpjzUNm9M4q4W9NA7eI7Zk
usz9eO9mwt6MET6POfuMtPoxePdML146yPBsG4IB1u51wT+2lzRlaZo6e+UMO01HIlz6yTeYftAf
4/JZOBqgpZruekkq23Ps0eHLDfNVlsG4F1n3mVv4gCufYWJSVsQwimHttHq+yGJAsp6v23e9pO3a
hr149xJUeH7kt/cWb8Fd3NdI9jWwHvAxyu0wH5pj200e6EZ253Rkl/zx1zQz+HQyE4nVWLgLyx7z
Ndoz46/fbOzitQty/DHKhv0Vwue0C1HcJVMLN+AL/SOEmAnoVKBQxJ3jdaingAoZzWcXJ8SZBfNQ
AoIEywPp5EFLErOoH5PiFCvGBjjiJbjY7hKRX/di95KSNI7lIvNsvIlehC/b8S5WSshe1varaMZr
hhWsuAY4x6KhSy58tphhCHuaANY3pzYvLa8EchN6L86pQ2lytEM4MrLnzKk37ZeAFnlQ5wGwRH2d
UDUgnZrbqJgLPaaeTlR0xx8/+vcXkbc3/B7FxioshwzA7qRbJAHo1TrqzWPp0j8u+ExPZqVdqojk
SR09BoZBhwQ+M6jW2Yj0ULrfyCWqyIG3WV8Yy0xyHuYIAjb0lFUidEC9cthYcY7FENyT3BqZODbw
XVT6mldmztcUcgunsbj0Uf44Bt1nLFjojZZ2MGHgiLUlekiXbG5mEj4nGBZnSusGxUpvnOwp7Q7M
8YFXZR2ict3YsbyyUM2owrJrn9g4YaKCTQl930POWh5c0Y3cVVt/sbSdvwE4DsoTIeeBUqxaJW6t
GJQU/cFUPrwGmArZkoCbc54yyGrT8KorIojDOck0/2SXWsXh0O7MUhmPfT3Iw2g5zSLzq42O+m2v
t0m597UXBhtbS4n7ILYrSlfAfT4HcsTWaxydhCy16qNM6exMjEZ4oMBl6uBeptnKgXdtkXOStKJ3
3VSfWjG5m5bskTY4u5pwDsaI4UkfrW+VV13qsN3aPn64jgrZbY1FFGjpZhpCa48hE3UYKfS9Cp6i
zBnOdj+Ntymn2xKZK2H3j344JNuK1KdFQjstS8Zsh/pL36bh8B56k3ek3VLuVIwka+ytQ0o2yaqZ
JR7dyEpeM7skS+9IWMayt2Bcp+06Lsd15TmbMLDe8kB/6xOEcxEav7z2vI2XRTrOFr5AvJFQOlp3
WRtsOlO1HL1oTyOTqA7GHAcT1sFC16Z40zkkq5cszFqLjwvVTbYEZN0tsilmGJpi2zLDcRNYORcx
FR9OwUNHaw54xPn/g+R/BOs9jQXBeh85mLpqvH7zwzz7OVTPIeTw/w6S34RZ8iX7/P0v/MWRN41/
Wdh1iRbSEbVBJQIJ/xdH3lD/snSX06PQIeHp/Kn/w5F39H8hdtHZPKVD9aV0fqtG9x2Q3af+5RoE
ZLm2AwDetYz/txA+/u/FX4Fb+8///i/04gIWvXKVbTgG6Uc2SYA/5xlErTCGSMpgnVaR3JeWey8t
yl88N6jMrPGFwD0X1BeaVr28RRrnX2/Mi03ps+eHbZ2tPYkYsNVsc//TR/gfMr/EbzmSXJljK4RP
Fhx9YXClv15ZOyRxgKOKaAw9OlhNPzyYQQ919F7WdbVCp2gdUbFtPLN5bi2EloYdUqvTntD4JvSA
9HWTZaBHgprAI9/liffd6XQWNRPPbTsMSKeqUm11+gwolKtiI8zqpDswoPKgG/4QpCbmXIhfP2cu
yLItsK6ulK7+W5BaYKZAgGC003jQwQvCq1hoU4ktCIfz0kkn1pKcCAunDF/9Cjed4IC28WIYcqQ2
o6iuggsGMJgWUXQ/rUueq1susnUcagXncj06xlBzjnXa/Snw4j9duKM7tsvNMHHYz7fp48uVLID6
v//L+N+6UTPENAAVI9V2Vv7AQgdB8h7jY3Txc1NDENd/CjVF0I+XKmiYCmPSijKfdpwmt1PQpbda
uNcEGbAbTxccjtD4NBgsfpU/JueBYv7yz4+OMT+0v3zYNthbxTRd6sYckzCHePx0zb5bF6MByGkF
INbda8HcQgQ1EVtcfCrl+GrOmt8kCIkLacc3ZOH2/Yxew8NKuxyhNJOcKEeQrIJ0k7Zt9TrMc1vP
pr30z5dq/u1ShUOonW0ZvNPCdNzfnnJ70Fo0kMg+3EI7GLVsTx2An9TSbrpVTC+mw/+Svf5+Ih9z
XFSlFyzTLtEe09BjFGeAE8g771jNX0CqfIAjd7da0TgXQ/r5Ay7hq9d41bOSTbnSmOjeEzWb6kSY
d0HNEL2wb/14Qu00AZIZyh0tSEx4qhB7e06Zclt8hmVAUj2IPuzqBTRNOCbJHz4F4+8PGYuZME2p
LBckt/XbDQsLX2adTau8Qni/C6rxBNxDbTODlkyuanOBelRtB7MkS8fBHQCT9cFxw/BuzNNi88+3
xJgDan95ergllLIsytJBICF+e1WpcUL6KxFpNXLEJjEvNJZvZfcqnevEwDvKLB1AC2BKDuSe46na
AmkUyz9cxhxp+Mtl2Ia0bUvZlmTdcNVvn4mggy4JziMixmCkQyMTmjzCkLYJ5T7ssmd7voppXOU0
q1weBH9q9R2znteAmesi7tT4HiEhawu0uAK9MITbCdFV6v5hof77I8yFuigGTOUQjkNYyq9vm0HN
pHf5aK0sembM7xqeo6mX1UmYtIjS5kl3tR31XfyKtzZhwjW8TOj8tn6QDbtGXjLewa3bJMEbx9ad
oxn1UxV5xjmEMYMYg1+XqHmx7sbR0UnrDdwkvKOytk7hwHkzstWaLzdSTdITHdqEoSG65WrUh02F
apYRgBs/ksB1yErGoqMekoAah/afHpv5fvx2v0CYUtCa/GdYcn6sflp0+m6wTI5Rxgo+nV+gVqMf
JALPRdJSGQuDINydlB6F9bzXwKko9pNnJmszspudF5aMCFpT/0Nwpvjbs2ybrGWuqbggyQzq9+2d
PaOy2V1WU6FjL/XaHfSmU0RQ9RJ9Q7vGjUlnMGoEKHZceBnwXzFp5n7Ui+HUYiVH1KxToAoNcEPq
nzW/2YZomfYZfDXl1emamOng7Z8f/f981abBKMriC6/Arx8llsZWb4qOq55Q0qCrk+tc2TXCyyZf
+UU17SMjXhgVuU81ySo4RjiGJgwT3LRcYWZFONj0y2nueJf2oQ46ey0McsQzRtCZ2+OyTpo/7JPm
38sVNnVbWPDMKdtYw369Zs8KBpPQl3gtnSLcehH6onaCG1aHAVzhrj8pjXwTs4yYohbmxkg7dP7Z
U+GM90lXxddRatFVQ+iDePgzAyvG8FF5R0PrWiAPAxBPGBn5TGAkKJr4P6ouu2veZ1BL4wz2qkKl
sSqU43DCyh1OlxXCzmw6xhPijQghE+SH6SZxQVmR/viHGza/4j8/+6ZOiUZxIHnMqGideX3/6dnP
BkfIBhMQB1uD3m1CIxP3mBWtU7rMBkS9u7JJrwWK+L0Js0SN8BmY86iTkmT9FmWOZE2rgKzOQcq1
imFI+WF4sioDU5U17uIh+uskQ1LVvyPD/1fWpvc5OxOVivj9knVBQS7nW8U761CI/3rJZsG3xI7H
/ULAvmiU1x8QMez1Lk0fKz5QRuFW/Fy5/UZP50XE8a1dT8seC1x3aBXBLyP8yRlHoVDVY5YVggkz
69NJ+G5015Sq+tPLPFf9v3zMTLSxovMBW6hKXcf67b3Q8AMFM7ycZ5yeSTRdrSjomP3hydJ6TeL7
xHPNhJ0Wfjdd/SQm0aIZ7m08rEwigpCRM1Ft3KizBp5zaZAYgClBjZdebrMAP6li8GdgYmAIAQIt
081b1M4SdJJb7Dl5mEcaR+yQFS/FkALEsiUH6XFKnn9s1wIyVxaRMBS7X7NsGPed48BBKRgwM0NH
jT8T9SSkj71fmukTLXRG2jAX/ClAT4B4Z1nBywSNY2jBsoAXccLq6pPunWDviPoJnY5KETXhgiM6
pFDVqQ7q96kfnH0r9HQzejpsL3J/ngyEOM9xZtZgRkC2FKnwaO6GNUHLmAxtCtZGG96KAj8T0iJ3
G5gVc1KZ6tssK/MtTs2XMobU1aixPxHgcD/lDlNozzcgOWxFGZ9NM0nuNJTlm6F14z09kQTi5VIm
aETGwlHLqvGP6UTf10CkuC0CBhDImvSzjum0gVayLMo22ZXK4q136Ba0/HrUdDotiJYxgEM3VLb6
CTbjRXPlXdl1LlzCpkGdLY5SFC+iMp6reTUzSxsh2PzBVXXDYe3HD+nuR+tATtWJUJp6wRyQus9w
tios2r3tdG8QCNI7rYrVTmUQXrJq+gr5mlrCAmmMvy6pL1FMu7dnWoR9o4tPQiq1s8IfThUnfZpm
IGBSDsx03zOYY1s8WZjaaQTvxJCO8Fna9NDWZAuaZb/Jai87+iOjRK2LLVhFvbsyDUV7iaL8a4sf
jSPgJZ8rLrtH5hGqqb60GjQgDEObqq4jZFsh2d+hB1Km/trzOLxQVNO4YlC10MrBQMrQpk84VPRL
2E435FxQUUJhHFF0+7gdhXVw2qZl3xie8WtUZ8Bs1YHT90GMrbwTE4RHXyMTPOrTb3afI+9EjQr+
j8Uz8a6yD71DQURqVRPyqwfZfUI0G90YjwznuHOPdisZcg3i1oP/WWCd6ymsxQv0GP1r7Zkvuh86
21xN6vTjRw2JlL2cIQX/vBhbf9uJWCVMFxU0zQY5L8y/rmzWkCYu3gWDz3cgF36eQII+afdjB2R/
SVIaAT08PlqgHX/85tjhto97F8R9tRt1M3kDEvtXLVcj2t1ZqaUOY4ENQieN1rfHDx1aABEOfb0r
CtYRCIzN049n179JCUgbx4I8DvSo1wk9LlgiQ7jLaMBvlEe2GifbDEiWA0rEGhMMbPQANpGemtey
njX/0cD0mrggICfWE12CAnkXPmCbkE4F6fWNPFPMJKN4Zty/sJGFHv2qG6k7ER+aYlSrRnqbJPUE
bOWK0Ygz9X/4iMV/WIjpzgjpSJf2jfl7red7WTm28wBb6BWrlEjzuyAcvojYbXeNGtZpWfx137Wh
UQvLjYB8VDTsEixrjykPuq/VpBGJntMdgJx3PBZnF7DzQZZyuAeA0Iwn3aMBzfQ7hs/gvQujLK6Q
+Df//LCYf9sGbU45qLUtYXPW0X+czH7auetmhBnE1H8ljfI7rkvz0AFMBp5ooMAw7BO2ERI3iaBi
hGt1SHzQytatek3L9BGqCq+NY90Muh7HUDmrMhrgxNjQQCAPPWuT5S2yxjGOqB43/ljxLGm0Vtua
hjlhwz3O/ugUepL4+oKRmBUJ6/jP35/x+8tgGobusGu6WBkE1zL//k/fXy4S2xxHckAF0UJENfBO
Bi2taPaOyYJNgs6ZXDr7E2TfIiENCM4yw2QaC+UyL3PvUEvrzW0deq1mo60LsuL+cIG/NwDmC3SB
PVJC0QWUYj4G/nSBGhHdXlMxXNBGprh62fOCoDjYFNNM+G5ROg6m9VS6bXmIvDK+hBhNfG/haU9l
Uy4db0SsN4bvyJ83qSP9M9JP9w+Pu/u3ow2OY93g7GK5Fuf032vbNOe+Em0UrOlh6txIla1xQeLc
0wv0bHn3jcyqxeho8bOUFl4i8pGc5Gg7U3yiylfw8nRElCrSL/3gvgCodC/2II7JmMYnHc/vMhaa
8VSncMPGJN2oUYmDbsS0+GfEi8OOgYu+Z29ibomYwc3GuxQyzjGT5tY0KHnNPpdbT/gQzQ9d5GIw
MAcUx26yQyDOQR0dIuJab59gAIWFQUBsR5hM21rA6cNoGU9+fUnoci4aoZNtWDvdEoBHs2V/XyjJ
/l0bsFyJou3hN8U1tOf6ofkfxs6suW3sjLa/CFWYh1eSAGdS1EDJfkG1LPtgng7mX38X2Lfqdtq5
3Uklitup2BJJnPMNe6+9/D2zaWgrnRfjqM3JNkN8C5eWO6wXqMkQvm0QgZi/4IIdPeaKum19GA2J
MFwl4J6L+hSXmZ/yOpG3aFqUOyX4MHc8OjYIpwI8LFLApSYzy3kE/Srjf3lnf5918Pi7gH00m0PW
YjL5n58+a5qgyammtXnMQvWhiy9FzvggYcty7ONyo1m6sQeYPmzZaz2rKnpHx05u//wQ/LeGz3Rt
m20bCG7GYX/7NuoOCL0729am0YYUA8CdBau5JhcmeVHGlwgt2tZLag1fDQtUcpVh5Baotauyw7qA
hEjzQnWDjBOvl6V6p2RY0kdy4VEIIjSBCPCD9Wv8b/W4zovz164HaI+F5XGZ3HO0OI+z5y+P7oit
IonTBBYFLqalE5j92DQr4OJYRPQ8djZ9OuD/SahGqGnVSzQrH5pX5+cxdn56Xid3yG+dU6SQeKBb
xGhIm89aa5fGGht+vtcigXxK7GSrT+///JIbv00GeKZ121U1w/Us/vvvL3mtEr8RqsL34NStDKwu
NBLaDtGsy4jPbQAQKuWJIhs6VHt4fCCdMN6oCIGvZdPG26Scy+1sar6NuP65Rc7+1pTmKZHj907P
qpWnk2Saua5+K4nV0JEy+WqPOkltqI6WfuAXVqpM9/A9aNWx6azv//IT/r7aYHamanysNI0B2uPq
+8vbU6tlN6uijcAqLoNbbXbaDYLo4knvP4H58zHrrYtXY6IZPEBUWVKhlJGbjExrVA8IqwvFbff5
2HIEEVpF2gXV+TLDJHYFkdmMOObRXs0tn7aswa2VqpiOHiNYPJU3C6JSzvj7FU5Ben1UvGmqzDvQ
PcUWROqIO0NRtz0Tsn/+yR9P7X98MHlvmWEy+F7+Yxt/6xNLHhBcHAmjBiAGRGkyKyAVHsa4JBaw
9eKnSJM65qSw89UDjRSJL21zLfQOU28vT0YS5acZfLv/uCP5fr1Db5rjMrEn+1I1AUYgUzRMy/Wb
gQVEYiyJ6O7sYtRAZh7WuXeVYnp1c/2lddvPCbTAzlWyRYy/KOHbA74SxbdMmjbbSXFz2Ha0r8LQ
ZPac6Dt7Of4y+ukt2Go/B8L+L+fefzlwdNZxDCsMe8lI0P82rRlgbmjI+wl+SFuIJyRMXBNY7mhl
8fd2gAhuSWn1fm8m2b1KTEQOvbWz0bMhmORZlzrUZyHTaRspRrqG7B2dDVTRelxXx8eICRGkqUTz
v5Rr5n+5iT1WgrrGi+vpy/LvP6uF0UH/Xqupb8kDWYhDtO7xCuH5jiBp+o/6JivYSc/QrV4qrYHP
uidGEVWddBw/HLNXu5k/Esy18Lycn2DYVOLHJ+VczzP3j/ezdwdxbZcvZrgD88WSzXsp3JJ+ryLx
ODPak1pUkCTM0L0gKyQMKE46pGZhtPWk8MmR6VB+ymY7lNOJaQVe1cY+ObbdHogEZFxYJ3+mm///
Rzm/Peh0CMySSWjl7XQ09W8lFChqi7AljENGXKCCzlPDJ+gSf6YBMXFwcWK297QMrWPUO27gut0H
7aS3xZeKQS06D9lwHVgrbJBkQfIZUO8yKAZaU0VP7UJ4WZabXFFsrDR5zaPiZ7OUjv/8zGq/vbN4
yaitPNtksKP+NvPMVCtzYiVFtKpQcE/ej7x1MQMT77qOO9JmRYeXBQcAMhzbKl6SxMYLPMmjiyPw
f1i//pcdGi+pRdHnoLCgQP3bE2IPQgckkRmI9GALP1q/Xol+tY8ZQWUX+yStJrgEIWIFzBb6IoCY
nOqb3aqBKqS6n+eB3tYVVHBT5qpkOOEz/F92aI8S+a/HHdcYpzyeYpsFJR745aX9y0EPYgU/dDYU
fjShc1VdYW7cgnv4z4uf3nBXV8nhMZfVphi/b30xo6h9yysmtV1D+wFy9FZN6nBl4rgp66g65ZPg
8hrcrWc0CL6MG26N6hvTNI2CUNDOoW/bZxk4rCjRtk1VO/v/YQn0OIf++qMtg1XmlI8RPpNK+28f
bUFUtuhKFzpDEZJpE2fkl9QjjnEA/73lvY01EC/eKcU3DOmSotH6BqC53eNiUhxy9YRWPOczdCU0
ydOmykCTgQR7T4vRxk8xbqZ0fkoqGDmZJPQv0aXNXYb98l8+3svB9NsPgsaA20izGLgutdRf3qPW
YF7T1Jm3eVQSqQtYsE1i0uDUO9C9eKtiIBt6o7nqOCvPpZN/MWKp33hxaWtsHG+1AtZTYU3pUXv8
8zf3233Jq8x3xUttOfzL/rsIwlaGVol6KO0oY429CIk/KhP7WAGj3E1GeZM18dXRYAZT1MVbV1Ne
vWWqkpttReho7u072X2lRfTqjnh83RAuhgaxeOMsg4EKFEgGt/tczI55GiMqaVDZ5PE0Amf15Jxb
GJk92Q0QS9m8SI1OD9iz7zQTWn1OiiBDCWXmtf0iKcZXU4txH+8vhxR5cIMdKvjhIvMszcGjECaY
whzjfzmdllL89zfQ0Ln+EGWY6rJM+s83EM+cTBuVCFttMkneCzkBu2GK97UBRhNKIgNSpc7LEwFT
xZ9fitJ+UZvSZZZXuIe0TQ58sKzt45/E8luPXw0i+QSw92fSUzIO/UuvSgiW5AIcuGJULcFIa5cX
c6i9o9V17VMnq3enjafD47ceS1qltwFoK92Gzbf65qQjWERuiqd+UXhEZjZuzQm6BPJ3NnCrVAEU
Mz5Gb120fry5zRKHBgyg2T7+UbPDcA0Z3d4CdwE4bqvPTIFx+Oot/tlUpIeE+BlI8pTPEPj4UGXr
ciLUbDBHseaESi6xh1G6mbmLzclNdm5ljMSxfmfWWoW0MN3FLYT9umTda7Wrbf9cGpLDSEBeX01H
RcOc5tJ2/t9v1A3dozDz74oHJWoYddaMBDESlWTpiGGdra4RHfrnezHo2FGbiDDCymTB2vSYohOs
a3WqkemSmhdFn5KNlNDHo7QgjiJXjKd+hENjak77apRz4GVZ+krxPO3soY3fmMsNu2ps2ucIIiWf
bAKDhVKerWz6EBQXr63ljcGQRdpu0EpIJKUjtqrlfEWmMX3vNZIk//zWUlMrfUOh0IrkIPepiajA
hL98VUm7kammPhuO+QmAyfLJ40Iqk79CBmflwBqTVrQ16lWfxu/YVV5qJbdevNq6Mz8g0GOK73pH
oIle5dM6bCOxESgq3tCNgrqJnqfR1M6pDNXn0Q0XeKDsuFtfYlONXpR5Hp9z2E9me+y9ND+0C5aO
aI74RDfkBEprGu8OOgjGQ8/O3DKxTAcrEHEEwNQTE2nw2INNT5zheMbrJM/rwLAJ9ssHTi5VWwgZ
aFQ3CvfnbSoNaAATWg5lLty13nEKNHYhFz23x7TA7mkq1E1jawtHSxRXAYkuywYvZk5lzmQnF+9t
R3xsjM5RHySU2GzYPo6cpTryTV7i4+NLDcDn8XB0U69vNVUja9wbt0Da8nPkvLWtqZ4ccuUD4PH4
apcSFnzHzVINdV+kfQhajUXEaNigH2vsMcZwdwvyWNDNq97U3rKiuDymBilMZFtT24NeawRow+RZ
Q0IQyirs3lgm4aUI8UzLjsPbjLBXmNownrCq3TmP/SST7r0Kl2igxFSCR5n2+FPdxxZdeKx0WqMH
2ajr7K5smE+OySqktyuCVlqYIJoWhDlpieWIMwtNlLZjw48fwxmQUI6z8xQ1CssDpgE+TERowKpD
3x2SPykivNsswXZAxz76RWHiab5ryZLczNLeTUqdcJGaaWDM2KhzyADHJhbg0HMZIYFuoKyYik/q
5xwIDTiNUhpzQIikfhlsZsODkxASH5E5YZm4vk2lq8gJ4IGPJkxQQrJOcFPlNMBuYwUflT5t7I+x
iGAmzudH58XMwD73SzdSESz56D8LFZo4Tg7Hj0X8K7eJDe9GN97HusqIXxTFDPdShpdSNMDjMRr4
HhMlX8WwVmj40r0q3pl20++jpIs5PjgOmMl/4OwF3o5MxFfswjp4oSCaz5H9a7ZQ26uZsh+s69xk
5tWYjO/OIKuDnDmroaqTKl+EeO8Im5mGM7bm7BIxiz/X/YlMp/KiVOUqztxL22bQHafmNg6iwMXP
WuSxsCoS0qFGY25Wj7UdI09xQMUf3kbVUnlvC66X0R1XpGGC5k+3ldfPX6GL/XCMR/NZiZLtFBNW
IK18iUmoTOaCKEfG0K13FbuQwI76Vzozik/kvI8vBP2lK7NNm63pxv26h9yJszGnjfemfKvNI3cq
fQ8ChMiGZa/DBVMBQ20wTmVRof6kuf5pOiFIOPCLbPiWcXLrbV3YQ6vH6TFmYXlOp4aghYcoRuW4
287ddoC2iJSXFvLx/FVO//AmsQR/1NUz9z06dDqAWdovg8rGsszj3eNwkTkMacdBbdTYNRX5iBM/
YzK3w6dqbBSYELsCI4fDVGYZWgUDjPU9DaIYHXroAuLeaOTyvUv3ETSgRDbxp8tQbAPp5AlFWfhk
GawQVeFNRwbirQ9cofcBFzqHepjAV3hre9mg4lJUgnIWNnNZAfihDH8qhM8vU8oyVvtgrGNESqyf
ILebxbaJegFbvbEhj3d44gDud3Ze+4YgQJIQ++LpsUqbM8XdzaRzkXWUrliiIrdaVgJhr0EgDI2L
hnA30BXj9fESZTChcFoSQWAk2XmenWAybAU8FWvf2A77veIOzbWySW9xX0fcMnyq62dDTNZLC0O8
gi6zPGcGYLcVOHaxp/jfJWUUngZCcjePP0e6YRAbJLiV+ifG+miV6hkwOZoYKQpGjg7QI4es4p3p
RSmkkCVgNxagAxoClqdwPmVgJBQEfIdGQPFywBvowOvRRoaUBNVBb2Ekh2LiRM4C+E4L/HbVZvWK
RgUp+6Gw94OBgxBEEMSS+lw1rw5a8YoFlzVa0EGuka35dfQ1Y7By+9do/BF9UkmX/Ik8DE2g1JsN
4oShQthI9Izh/rRvRvGNMwpN8splm1+RetEVo0p90OgbsLZLZsd3vGoQ3mrxxeUYgSlRGMpk9qut
9+UmtkDsK7p2Egjl36ng87VhiU9ZJ9/IGv8jRbAxFCKoapeAY84WoU90GdohwqAv/WTWtaBOidSb
kQI8waK/NKM6+D0AV0aJKNWsIqz20G8dUAzc4bYDqdr1VOWAD37onMvMbJx7fklp6YPCSz5MmV3q
OEy3wIaLhVW3taRAAxMnQFFc+IZmTxlNQAKclZD8PImGNbPmKzX1UwZbInPE9F6Ek7Edve2kAOUR
M/VBmFLdTfdRi05WRJFfsefn+0lsJnd5cZrIkQLlgEw3NaRfknC/bcdEvY96/qZI7d5mfeCYNuat
elVUxMTpnrK14mlk2MI1yLsOtIwL6jJWcRmQmn1M0GVOcfTEgSwJhWGMSOzLSECgpk3t2mzdoEGk
GuWABGSvLVOcsyudX1gOcDFWe37vl1qjP4EirCXNvtKbG/Ltt1yCJSB160mA6vF0ck9sa7xrVQvu
x5u+6pmQSzwqfaA3DKqdCKKOl18MVphzNQG+LggdqdXXtDXyNZJqbEllm18NQDArAQFxE7YA3uwY
2a/H1afQXNLkBIxXXpIyfC0T5+3xQUGljKhEJsjiWjXccH65B8/Go19F4PTcOttFYquVyZPiwhwq
yqAhN262fnnW8OqNzq0Rn1YXHnFiBNyl1zDWwZm2G2QG/gwzxTV1xu+gFU0M5yRyqCUsFoQ8yWrW
5XjlbTcTTQ1yvHTrgS0RvkdeFkP/YgaP6CTqNVBM3mcaz5+oSc7l1D0Pqv7m6AnK2YYltFb7Xdjt
UUFo5yFWFz7tBBsJQJ80fHz/9JUfVuu1sHIn4VvABG9K2xEyQsQCwUpas9aaUm57XRO4gJr4HZyr
b1uVt+48HG2qwQrq6tlXs/xV4GFyi087tQ4LGlZG0fdxCWpEYXX29HHjdCQ9FUQg6v3OrH9O5Amr
040NDvT9U+NNT8nQs1n+1SKH8JDNZUSBFMdZZ/hK/sizTazCkk+0HaWJrpIrr+sq8AmQ7XK9cvYA
6tbzXJMLmii7SXffGWxbfoO6M/KyaZ9ZLUL7pZPKxiMzcsJe5vLLY6zsgoU3+rt4kyFzRGCee4UQ
Kh2FTejgpM0YwPeRn4N9CxMOCOpyHk9g1B9tmnt3QWCzRwLUW87E7ShwFq3VPB++6SFSp0FM7E64
0pW6b5+MSL4mVdp+S3uHhYvC+g/jWn4oGiaxSOFOkDbTTVdbzaGaJ5CYlnkbJTro3GvZyjh3C4NW
3plgSEx4/vMxxJ7dQwNOIQSGSLqaj1otsB5xtCmwdGBE9LhsB48Tst9kQ1Cvc+UFCzsnX7IiPnBI
3plOyY3W6p4/m4xaEjFcO2boEk/3pEfFK4Vnuw+xCG/CmpzusV5HAy8iN0SxHWNlD8XZ3IeSPIBJ
OAnPj3vAPtmvQ2ni5BGQdtvd2My3tmm5YCaENQovXmF79xjQuRe5hg+N8QuD0hWNBiNXKBrtMAaW
s4NkC6UfU5MAn4dgwqzBS8AubWoKovaLWVBgYegdOmgT/YAxolsKv8A1XrXqmwoiPUreNM/OnuM6
z9dEKvSkTNDxXt3Y/Opt3NKAHT+TAt5RXPwRhm0gwhySztyYt1ibthLg9punDnIz4s7UvD/SHKOG
O60L7PGL9IRGdGVRCKwsFAKHvlKPiiHmba0mP+tugWrtqtJ6LUgHhWoVZvzUDPkkAJAIF1bSvPCB
sTfgSVfOtVQIpBwZEu6LFmw7fV1yEG5R+BjaThnhwLRMZnNrw3mndjMfNkGziCvOCVr3TWOAqFUc
N0RPRzYLYx2lVNvH7skq+XRY1LQsY+cezpyBt6pp1sB3IM9PeopCK79lSf7ZVqkelKUAH2CU0AjL
5sQaKjp2vpWcnLpfmkDWR9EZRd5z0rvUBWA3O3uVOGfmezjh1lDCV3YZrYyaQJe0DPgILNBagkx1
MGsoj+CiksKJqRLaqHaAXgyOEvMu4V1J0irU0IOzqjVgsqLk0J7cmaxqnOuIsooeT1rOW8O1Dicq
QG/B7qag/uVT63tXtvwEcMzyuS/jN8/Jbij90Wt1zRRkmJ13EO00APN6ekQ7vJbo+r5rqEJ9Xtll
NO3qq+X3oRIizo/EmYjndUpvI0U83QuYqXtMgD+lDU5THeEviJa0KpamZ2FxXHMBPTdwTZT0Xf3V
D7809xZztovxM8MPrE7JurM01FbU6JBeNI8/90xkwep1gpGuRbAn83ve/SgVuQZZFPJ4kolxoINe
GbJmw5NSA6JMKpwE+gOmPeGRmyL7OkgNtfSj1iacNWwSZEtYE8MsvTulpaOU4kw4Z6q6ACGQMY6u
XM+T8wd4AIKQmAkkNSrzZjOo5zk8J559NDr0DqW8Dg0jIWClvV2Sbp8YN2uM2JtVIuiRbxJAtXxb
7mi8R9MlGd+NisU3I+ZxEzNaA3oSbQsGoEd1ouofWLAFuSFRQNPKFIaqrPtx/LKb9FOFb7md23E3
6pSQMDnYRpE45tQ8jjU/+iVBds9M12zg6rB49YSFLZQjU8PC6LHdvE1Tv27JH2v6t9Z5qZN7Unwl
+YcRmQ4VgU4I3Dh0T4kS3et5CX3F2XOY4be8w5o7F1Wx7dpwvNRkGL2kFWpZnnm1pfrizk8xOuln
N7E72s2KwtlV9fc6ap9M5ST17FjM48p2xfdGMtdsvegtdlaC9h578+AQWZsfwY50u6ggw9dxQNmD
yMRHzwWxKOfVON8T5a2DpAlQHxPHssmQQBPPiOZKnfxROaRUKLlPXnrFWwnRa8ypAqHsx1xDfB9o
2QngqtGUiFu9CGIp7iPpEMQTaYGuC4JMWX0WqE09vSDuwFWbN5K8SnASnfOl2D8qnspfbmm80hXS
GevvfWUS24d+iKZzzcUJXzGdDna/L5NjZpNNBpul73+SgG3nflhcYu0wGk/gXTxl72gvrUHGmfai
Zr+EQumPbYDShWnEou89FkrA6TqAuodMpY2XpPkYwqfeYKzCzaXPO6FvlfCA3Hzq3ozyFR5HXN+H
3M+UYBohXW5gxmncG0KF65WvFDqwojewrf8w+onwCa7q5qdjI53g5tGukwuUEb+2RTIqztNgtLYu
KaXtfnCOnfgQR8JLOvSXGUSlLdegvIeIflwiesg+fGcwYZL5Uh6r8lucvQwcueSs8nJ7mnKd7Wjj
qC2UBQ5/1SDbdTTZuXdBl4v0NS3FHBCJp/hi6jAiF+5HZY1n6Dymrzm57ZeZIPbEXJtdvk0deEc8
wVNYkNAsNA5HeUsaDUKb7TIt9MwNcZj63Wznr0KFTdtYY0NQXg6nDEKop5Q/s4UNrGd5TI9E2EUE
9pRah2DIyRyuI53KFuaqlxG0bsJfrxD1Q5N4koyibPs08kD1oIEh0jKdnPVPRKVJ0FYtDqHGDKLB
ik851roD7B/gXGNkXudRYttJmUx2HZGhIGxjxHNnT8Xy1Ct8CxEHzrobwvKZBMwkgLmZQQ9xj5g5
6zWw0rPRaXtVp0zOxNFGJNQWLeYGco06FMxl78+Ozu30MRLOVmGKMZn7GL7Wd8Eco7GBEhpWhK41
rxWr/DB7V1s6T+a/zIXXGd1Ok+N33+f9OYRhC9cx6MBY6z2QPKS2PNvg5ytCRsPFSH6kWMk4XmRy
Q/kwgixB5kceR47Y9qkcd1ligaw/kZ9bP6vouGfOBLl1sETzEefeazBt1vTe81bneYFbT5DoG+e6
S8Jvj5kH6dHK0epTozLjw53p43WWAR5zGvaK9n3MXO1QmHg+0qqjGygCu7bWIXRw3ntSeEAMe3Jf
GGDAR3QHNaMHgjdqCKcMCbi/xK7Te8SN+daIyk0li8PQW+cYysOgvwAL2EadCS1Q2aRLG0vOSMet
vbzO7CN8QpY2Vs/nj/EUSm7yhXhPPEBvMx99arAkF8diDH2nxPeDcSaGTscqvngjSMnSnyF3rnGw
rVQv83uDFAeO+TbMafiLrU5sJzR13CI4KwHf6gRqFgq7VHINx5mH2D3Btd6gOtoUWgJlnwCS4sbM
1tfj6gQWqkRRAZpvauptXZmHhZcuhmSNwo2B9Zl/x/n3mNBsHQNQ1AEomjdDR+ikeMnRi+SSshKj
BqsmuOlaP8DEF0jVABMM1Uox8Cx1HVsKjT1/HhCwfqJoYHhYbSriQIxdKL/bEKiRT0KmVXlK5dYl
pswa7tTu3ETmtkrSU95dxy4ThzQumlu+fJGF895iumc7EaRIxqOGQW1XdMAMlJZ8O1BSGsSZHx6m
fpnFC1942IkwmcFnQcbswmnNwC1dDwRFqlZ6lPAGlYVcTURV5eR+wf+Gu2idGQRUJWSSNRUzbpXB
g+BDCN5DDruiJ3DAUjb6rPq59yWLYGYTNBNOU0SMcEGCubR1IGg3M4VYFDprwzGCjs9IJL4Z8WuK
yaeJzLWBsSQncYfEKISzkirUAVzFhhoDcjqpvmcbPjkxRB9dobRLaEdQ9enc14AKNrn9urh9ErVk
hpyvK6IyF1iUzD85lGL7ic+Bs7eFGQUD/BcrXmJjFetUGCC4pmhO/SlvAJbCyV2u+pzyOeg0/YcC
s+ms8OCsjTEF/JdwrNXAS1aTnbeXuuzkUa/AYy7/BDFQY8vQu/JSWoO1rZmkrSYkyvx1gCBt22Mt
ACSt/wbhz90kWlVspNXpe9E0e0xAzTknpmhDMKKgC+P6GB0DBq4QP9lOEQ9MipGWTUA6OnTC9Uj+
b1nW7W4qeG+73nmJy/TCU7+t6q0R471sSAFxiwvE7VPRRAeX2Vkn41PJiHLEUcjGh4lzn76GDc1M
OXpyk9c6nZTTQptBR36VtXyzB7YwULiOY21Ol24CaqOV2mvvveLNDleN+gJgpyuuStoem9m8OKI9
hsoXAInAMPItaqIt29yj0pF6G/2AFxgkKNvm0vUNsEEFoVSG7gbFoAWitS8IBk5M+zlvXprE9gsC
RBrqMmZUbHCuU/0lkgh75jNM8n1dUNkPNwUfjCg5UmFM08X4I5+AsL8xi6E32OeKnw/EAayXmFrc
nX+o6ZaelXK0lxsI2NtunvVVJ3Y4IuIrwIl73SHaMmhmfG8E5VRj78dTmx1qs/pwnUTuzT5H4ZY3
7kaXFrW0O90gDX/mnaL6fSbKq91rxTV36vKamLnwXVNLN4/fq4h9BxzgzoCgiz1+KPMgwza+VOzI
BOvT49h2jUpJJ5+8CcqVrpjNkyzZzjYY2rjasnfEFgKTp1c9g4TvdphhKQW+3NqFc1pJzfeAS/qK
lPauTprvEQuDa89y4a6XT9no2G/8pflRVtlTCRwER5yEuOmQtBhX8oh+2zzzGe5W83wpXMJQiqEs
nrqyb/1squG8gUZ3J49SKH0TjBqOc1fIpXEWfp+3cSDJwyL6WwssUog+xtKFKL2LIwIOI/1bz8ge
2LssGevgVg2HrN6W+tG1ogb2sFSes5xwEQDMTGc9JG+Rh3OGNa59LNzs17AAbSrdGY+PX7XzrG07
VXmyn7QYXWTD3W/WOgjivh43mU0Gj47GunN8QgMtJqeWyfjy2qlJdTYZf0PlGY+FUxFM1uukzJ0t
pmX1FrOSCoKrWddp+UeRgDCSsUWjt3zBELYNta5fmYlBrZZmxSlSu+LECJaG3DaCqRwaX2u1CPud
na5FK9ub6ihPrZFp74rZdvtO2VXszZ47BZZbmIIONGdiM4soR+nXeTFy7+SPyDFaFpu9sbULZuQi
JxUQ1ILcmvYpqqBLKC1yb/Ys9L0j8akO8ajoEym8CiZVM+9E5eJHkn5dDSDxxuopgd9jr6NIkleo
zx9Od8mUlp+4eR3oU89jau0N0c3Xqi7g7KfeGw/4eMZI1MG8eq+0/GaT2gWXE7eGNGhHaxeAmylV
AkpiSI1Th02xAo6ILwJzZc3QJE6YVSVGeuCqKXGCsxAyYzd9n7P6qW/hfH4b2vZnRJDVJUqEt6kr
MZ2JdSbnjGnUyV1GO6Nt3m2uY4IArbPQnKM9TH/EjIeoGss2wOmcHmy9/sINGR4E6fTgdmAFOVPK
6isJAPuTIwLfqQXPXMKziAIZZ+Df2unXkIS230/ZsVRsl+oU3G45aEyJ4jCHVMuv/t8XI3Yajo6k
C2wqmTh06iujxN5qNgxVAktLigsayNhAGOp4N56DZE1PEG46Z/zU1RTTWArdySRpiCe1o32YzWwL
cxXgj07nrrQ7WJgzpDMWRkzorpFG3yM18lRG3HYI83dDpNj3zN3RIMpXLVTvzIp0v+lHg/fZ0y59
p28zFfLHHJrJkzPr7aVyeP3ZEjxNzaeIoAt2eDJ2Ygqfyww1rWO5LFQytTo8fmVribPJZpJEHoKR
2jYSAvaqbKOYQ7Yu4nmfDYa3A6Lvvg3qKNd7YAcBSo4tGnkfm7NZlciSyc50zXU3fS+z/ZDAFLlX
IALzeiGE+6iZNuTn+DaXfTLqm7Ktg5knI5BZ0t0ICzW4s51oz9UoPip2ASawt++ch1Nw1mox7J0s
2s9eW92c9IMFxtoIjVdHI9/eaGr7zGxyBv+ChVBvTyRz4viw7dLvTeJmhNoBGs2I9ERlBLJKkkbe
6G61tb3iiBSlP+AI/+kMYoD9DsmxqxVOE15Pt1Q8FvRGtHHT9K410jxOhXNxqji/5dgs+Zlprm2W
8O9MkMvIre6kHqTHRXWPW3EFHBmBxXOeeflrTiLJitmqt820hjmotD9NkLYESBPU6kEAjp1g7q34
OObgfhEYlr6Yr6gKlxHf26Bp38VO02OHYaq6BkYI3aAf7H0/VfO9LkUw5B5wOu2Wq1F3EVGrn4eS
PVtECPw91qpnU6g33Vyo0a2cdxnaw3VtIMMZK5qQTA7MvWO7ZjDjTC/eoBEdQ90Zi/zAe/iUkK/7
jaN124U9U0gPGktURnQV086lkgh68Hg1szg1qy4lSeGXjKmHTzARyegMaBkELr/J327tvd64ttLa
VQ15y310yVj26XCEV4//8+OLVFFIyKKnFDKRjbSn/kfR5Pei5aFlOkR0qo/S/8Ms5ffKUaSfJ685
R38Iahr6tdB8k0Krd4Y0mF3QcUbh+FWnEJMTwhRQ+/p9Eu7bmGFQtgC7B9ziLcRgQOI6siY8RKsM
ZqURRSzufAaU6irGbL3BU36J8nrA6yV+TlkI6JB7vApfdKpBfFNAsWqx7e3rwFaN/yttfatHhzER
P5W62RlAGHS08oDqgJZlPG8h0OqO3b8+4SHFODMTMrayC2SrWQjcKiGKle0lw7tIU/GFmcZAAJQn
NkrH+IgUK06Mc9XNQwDyGTBt+gNV2DVvNPXNoOCoJDrtsGxIVSjYhSEWaNRtpcDHsCv4ic6YAqcZ
f5j20k+pTKFBQYduhsgIj5JJpmxUFopP378OC0I3BFnGbYMtlDa8TMsb0mFrTfcEV5U5b+ahRqic
5DTCBMYPGsA9CSvlrgL3XoFfk5SKJeGyHot4s2JIkqCq32gmE44y1+5GklfrZI4Ok+EEQ8/KKMsv
uec8VUWsv3LlsJTtQraSoI1tC3FLn8Ag9GTxwZ5MYzfOug91Fx6waN5YOh0Aiqpd6vbhteq7b5DN
VkZm/MqL3Lx56uyPvUEW84ja1vHrKVeCRhHmvQEMqDdsTRTexpndOy1Oqau+xlsgtI9wUrmSfpjs
Bwia6Dy5WzItpGGu9Kna2OaTk75CziGe8qxiXmW4IcCJLJHnS4R9ZLMQVzAX6FZ0sFheNGH8sy15
X9RMuf8fts5suVGlzaJPRATzcKt5lixP5boh7CobSGYSSODpe6Hzd5/uiL4ohSXLLltGkLm/vdcm
fZAfW11El/QprJEfEzU7EdrfXf6VUJy34zy8dcP4KK4upasMj2jo4URwDagye43gQQoFjNMsZtQh
k5+DLbxyG9TaaZwCF+qkPaE4gvFWkuKMFGv0Pi9dqg6qOnonoAAtX1GXXjdsnksHP1ZD+eheaUID
BJbekKy9/ruQ0wcSzxLFkS+MNyPjTRtRZ65XFsD1hX7L63vhEnWtvkYSzVpubegyWFsmnyhQyd7c
EEZg8sfjxYhTZ0GL8ugEK+k9doJTYWO5+A0/dBMmBeIakYeBWUUWd089g6kUG5zDVYCqEfx+97jK
0GboB+SoTuZxI2cqQFwFnTi1ti8duTbTGxSCVcdx2GXEmhBGeCO52Tt9sovWXdcNdfUUSZef0rd2
ve8uiyliR1gtM3tvZUVG76vu3RoxBGfgzjYXnQBM/GfDMeVHNAYNcX7G9IUBpAzaVepa8WcU+vve
9YNXojrdfkoNlkEtZNQy1n4bPjRsG79E7KRwGnAxxPZCYzcSk2PLe5oOUHSilEEnfZzv/lb1d63e
+tEhDBxooxzo7pXJQT++NZn3YovQWjU5WY/a0X9Szq/CyuxFrVaNE31g8NvX0U+B9a3xu2UN17o1
vjhgtfHvxKS6TBYqZ0KH1tsnJI24aOZNCAe+sldmQF05o7N2jy0Ad2LUets2H7TlBBL5roUvWSGL
JxPR96y1FVNVITbJEWIIwEMv3OSd/tzqyWtvFRkSGbCFngq7L3uijbyxmDYMi6S6RbgQqLrwxb5z
jeoADX5CMkqGj370v2PMx7eqrcMrzPls8Xg8icmVK2bXmzp71lR97udBKLQjcGC6+mjxzGxF3WEk
mO/y5j/gGu1ejN61To1F+c7j8dHFRdJJTvhGFZzGNBpvediTwfEZSYQBcDEttZ7SeHia0z09PfVH
QCTpExDBeNFBhf3NiEMuRTeiAzeXJkgZclSM9N/YJy8arm9I8zZ+0ZbJS0m6N/YwiFOVDvZ+hdvH
pdqD8jvhAfkl9kkWaulHLyNdS0jEwfjmj6+eCJeTzwmYf43BLpDDh9hAxNvMxUdh25ARI/RL/eR4
Z4NBMcDVpQHC0BTvmA+Wup+v64BqR4b7oA3XTsnKsMRQiD0rODVM5DTGxQZbkL5FmvB6tnnwsgIa
pIaNFWPfq1clGpzzd4bd2B1zsxalsRpBySDAMCSLEIW0OEGLu5XRj2UNxIJ+zwp856t1NHctMo5W
M0kS+ZrCb09Ny+R7BBJr5NqynGWZjuFElm3qRF9NlC8U0bKeeHeAlYTr0HpfGLVW9RgdipDKUZ50
bFhiNAnX1F+cJYVxYba/kLTnoHv5LLfm8h54vrBDeSWbZ2gT/OQUgLQmsvVPybtE1L/a8pNaBIZU
LVXtJ/ja+DAp3HSvGJQ2o50vJ64yYccrydihsjDGmpRWuv9cAnM6CwzeTjKkp3DCgNpuLfbtuF05
4sSq4yQ/zxu5TEA/jyFzlStpOfxHLzhYCub3qexQ4DGkG08aqa+2/UDZZWRdIrbteSMsU5Bq1pDM
IvzCrpPV4NxtyLad/e640Gv2GoVXYZrvZuhoFD177ktEebXSUUTqZ17JRc33MqoGMlK1nGB5RD5H
PWdNPaQdyf6N35w/YUeeoVqAqwaYOg9Ox/TQc2wDNzXIUboYEFQNQke/29Zmjs/0/JKpCJiMgktn
KeemPyGc7BIAMGEbZoLMSYK/Mb+6NiC5zO8nBnXq07XpTfiTNeuB5rrhtWsZs2oXP9tbODzlY5nw
47G35vtIF3SahSW1ueGYX7jVZ10cHD/bGDiOWIwuNH1amSyoG/9L6PVymIttqr+NzFZYMhYl9gPN
+CZsjmfGXw3xaw9dWIM3CxkGiojGq0kuGWo+gV4azwZsJwSWg6/Q/eX7VBjwv9iNBTVjPVlz+StH
PFxdzf5ujJ90YITh5BRhl6zEzbWO7sMiZytCqh4JP7P77gVDTosWev4HfsiEAgrotSvgkFAtChYa
lG3799Gl9K9jgFfi0K2VQIRnoJLjvtqkhaBNwQeeB4b8UuitfDUN/CQdsIaNl4T+R1i9MaW1MMPf
SebizK57NkMm5WrBfmLs8kLKQL1MSbcaarXHBz+8mpNprXNUhq0BJ+w9HIzfIYfhLens5sWnYqRz
xBdRuOim1WF/aAaGi53bnRvb3vWT0PacjC9tHKR3HTIx41p51OshvYs615+CYIWpud62LpA0Jv0Y
N2P2ZugFnrdVRNzumAmTO4bFvUnJwpLdOfWj9hTfq8nUL5oeb42kjO+Pm54VmNsyw4hSqZ9dmVRH
09VKRqND8GI0lG0oLsrfLIBZY7rhV6bAwfDeYxWqD93OQPjZOYPp3+jNrvjTtepL0uNl9S5cFLVr
ytI4OIX1M7UwOb2uoZs2dkgLENQ669CWViazkwYsyiulBFBcxvBv64qr6jhQmdJn20jp7vnfm0oP
sRnHGyAA9T8PPx759wn2HPMqi3JY/vsJru24XRDGUYQt+6zmm2nIdpGqpsPjISE76LuPD4ciQdc1
01+Pp3XEkdD0/4SqKRlkRvrZ8hw1cibyfw1jXeyAYE/nxyfqqdbPIJ6+6jgE622oHOsbKBOcvL/K
dNC3ru01G8OJtV9Vl7zIyqIeLkqPhoPWFfghopMBSD5vXPGhucpZlV7qLR3mN8D0+uqD+pmct5mp
J5y0W1kfgDH/8CN8OLXmvRfXfvjOq/A76uNqwQXU3mVXbZymm1HIH9uT7UfbT4CVI8LCgBw+TK7+
qmnudmd/lWMVrodR1ZvB13h5R3R2s36iUvyubKy16GnyIDRECgA91TV1kT1dzaB2GPmS4ir7U7qS
4LWhLfoYxXmiqGyng9DbYglUv8xArZyiPFDNPb6JvmLwUskrrnJvW2sTcxwcJnqQ1p9Ct9exHrNC
HKR1TjUSSmZq3IooHJk1Bw5SaruLS/k9yK6/Q1mYS0kxDEVSTCccEdMpjlDUF3KABl/tfFPdtTxH
9vfxARQmjUU17Q0qNVHOrCCpDj1pkS3k0p2h0bzVVZSjgy3Piob9Fc8Uk7cmwhPvBgWKZmbWHSZH
s6iEXzc5yWx7lTnW2e56bWdUob1tK7pRHjdEplA0zJq2RSy7DznocaOFCeqMP53QSolShY7knNuk
zi5soVnSQytuZLpaHxx9AVCfqCX+f5Slxxc7GSoIxMTTFNBNzfKV75Vl/Ee9Z1QMfnheGU/YPguh
bZtCcxERbG+DNcznrJEMxEiZNqRnr5b5DVcxB1vZmSx7taNdNsaTR5uYnrO99dr+VpKTWMm8nVui
coq+KjwLhv93ADa+MPvQWNqx2I9t/0NNArj41gPUlTylwss2RCDbdTIQxPW1+WI/FT/RfO/xUNTe
g3aLZmjdTeilL66ovktGySepqPNReT3sCMYkK7JjxS5LYuuF5kkCu60guTLfdVM8to3HiPdxN+G4
vI6BcawqAOl1BcwuRlF99hvqV3yu8ap5awuYR6aD+O8nU/4xGjWkmzKID4bfHh0pm6sARLrUK3XR
ClyKI/vN1stxHiakcPPRe4/yiY5p/sse8XrsJD6zwdvgz9TYr+r05PVmy2jRzm8u5Ufr0VT2PTao
mW0xb792Af1G0OT6X1LYCENdN326JSbjolBckKJvQUULmUcEpzKzzp4N6IylFGmoxm37vd+bFznf
e3yWSB7GiL7jyAtUgc85a8Tqf33d48PHF3Ng3+yaQsPHQ//ePL6X5lnaASPz5v/90t4I8nUkK+qX
/+c/fjyxMcdrFWXxtmyjre/Zv8sUZy5AsthbK42yrYhhFJlkQMu8eAzuVX2dLV7XSdqXhnPX4XGv
9LrZ32JqO2YQxlE41VMUB+7NLk6JNzlPZUgDh1MhC8A7s+5u5zOar0ex61rnXhAO/90H8CtrzmSL
xqIDYCqn/Kk31Awt+56yILjE1Eth4+LtD8rhLztJeTAyFCVnaqmeq1K4NcFvaWvjoevO7kDn1BRR
ijDZODQ40ePBrbM/jc2i3tEpCDOnCxXP+cFoEd4qQ2qbIO0aoIeoFqZpr4xZ1EDkVHCEbYxPUYuL
lB4HSw//uCKdXQFtfZL1XKE7Vf26Iap36DTUF4fejZWD1LPx6UhZuJH1Cy+lRo+Bd8Kj+wesYLgl
IuKTnmtfzZBgrdU70TJgZWiF3QoTlrn3jbY9JnFT7cymPodp01yTGRWjTw1Njg1EhLFB4h8G5zrY
ZXUuzWYXYgvbRhWusCSSmNVNXDtV+avlFL3xAoLFXrWleTT58C18jFYq4j3p7rCioJOkgX2yKV9a
YqvCVWIPXGwSeYmoN2EtIW6i5N3c9djzqzKy2GhEDYsdJz+HgLjLMkwwLc6OBNWKVSxbVnAe3lYu
YBrWn3jgfAPtKKEdkTEai9/G/2MN+EMcF/GbsfYBI1WQMe4wpIcHPgmOGfB5SH4aro7ya3S1GlFS
U+tQUaVTZN6+79lkFBkt4Wb0XOOMWHCV+jHpG8foW2yKgfU8NrFFQf4jzqt+70FyEYC9drVTGwfZ
8A3NsD/FlLVcHFIJdcsfCzYby2Mr2dJpJfcy0Rkmt8aqswRQJmIkXGb08SQLroyCLqbV4647hMgA
8ydar2XB/+99orr6Sj2buZhWsT45a93uX1WAHYmVltzICa+O1ovPujWnJWfpZmFHlbMSZhEAOUtw
mFTauRqJSzZK2VeTgvPAk8iHpPOG0S2eBrbYF0MyOKqe6MgdrhbyFHKodtSnqF6waDN7oGuo7pzn
Xwp4k9iCiFqJOFVnI52+Bsqzt2XPuHBwG5KBLKIXQJAyrHzDJtOc9KZrzWfFMH9vGz9YoutTSofq
2SRB2PnxeKjDtDvlCBd7nGlEZYsX03Z4YQZGXjIjdqC6lE1t2V2nwNraMtdh5Oi/6vl66VnxhZD5
Asjj77Di+jVo+A5Ub5fHgj0xIHIUiuSa2fGz3gfZTiURs9lC7Aa3hmAyUV2Y7jSP36dhMMCPy8ba
dsisUK5gR2vTjcp7FZpw8zqia7gUd9nMsWoGRnCUxJH508NbZAMLjTXJltkn9FJLOWHh9saTcLni
LxiJ7JJeapdgSna9tDAbh+1bwmqUrmhcBy6XuEXEbjpj8sWVoDn6A3uIJnN2udOjKKk6X2Nf1tiu
qraRx48aXOOy1ngfi6pI12koIEcYiLPuQOhpII7SoKJ7rffjhrl+xh5fMn030u6bGXrOpGiKEm1d
RCY64ESpeBXbf3MlsgPTk02cgkKH/HSkhEinAdOg4D6TycqMynrZshuir5QUXEgDHVYrTCRoqUl3
Kkb3HtaWv0hZIM771BJPWbx0enI5QwHDEJicsZlwHne1YW6HvmLXLeJgXRgpfiN2JRHijG6AWAlm
fkFdO+ybJ0pF2xxgfhHtMficMw8wcpbT75lZILYSSh45q3fvvVJrg4qwOvae89HcDyGndZKP+/Zz
6Ef9LEfrzoq3eM/w0CzKXNaXx93C+OWVfn+RIocZ11rrjHqwfAjapzgZnXPqYtKarJe+VM6balyU
l6TUtkFhHpiyocaRzFwlQGpNkpJLGUQfGIjIVvvjL0sEaK+G4a3Mnr+4HquN6b3SlOEs4iY7w0Tj
DW0OwPQam2AJWkaLSa5SHMw6LTXsmPVTHhXjugUPMc9wkegT6S79OOU6kue33CnlMhj8N5p0giWD
VnutkAryOF62yGnLjiPdYS+4MtsBGRGEJoEekpex+5JGdOGMk/oao+LVoWIv9YvPXjSM0xFnF3gI
l1nSSGzbEJT0NOLYicO/Vg5X1Z6n0Zn/DMxMrrxp3zndSPk7iWXah1FUaPb0isuQ+N1x6IOnKJCb
TvusOQWeisoxlxNsXHqD1GUsXIMg7HB1peXeCstb+4KAlbBRQXqF8DK0hrnixDAYEg6ffjFIIZWo
pR7sjiVcqD3R/auiO2mrmvjZcKevJDYwwwbgn/AtCWGOO97PuzaRwx4f291o/kLmzvbghfJF3SCH
5TZ7dEVFDWQwE3IE+ceyNhb0yvjgihldgPqd0PgGYy1RLK5G478TkvcPXFGGg9SmVy2IsOESOu6I
1E9O0JNlHS9GnZPB1Au80w1IczWle1P7bdP3uurQOvTywy0C7wj25sVsEA1GG70oqeHVlFX3Y5vF
dLMAxWcDSlDaqEOat9XGbpgRQBumCatLWVh4E++dwDqbY+I9aYITqhYey7yeybahd0tF7d+qevjx
kzrcJ/O9x+MTYeAcu0TT1ycvEBnWbE7MFESfmlb856aaP3JJt/VkSlCKRak4qepQtcf5RsTRf24e
jz3uurDx96ZBo3A+5AcpdG85KmNc5oF80RKjWw9m9hlUmf9ksT0JXDe7thqOCkoA98BAO6r8qDxK
DVgxbPyQ1ZWxg2KL2dOFv8k7WxfuJY317GjmmEcZrPBhHgIGdxh+YpWfUyEJYAngmj25VaSIWDHR
deI6P5edTQbK5EUuOP0e3Ci6FwMkjrzvymPjoZRJJQZWHZo8l60hz4+P/Hq+trYcir7V/iJ4IN45
7+8s3SNrLdBzsA1QQl074s3gXWPzfqKhMvrO+flZBIRfc3NPOxwn3xuPuQD5N0JrLShnHbJeYred
HydwPP3zDLoBm4Mu2FHMVxhc9unVNWh2xoiFIptd/324DOpb5vgUuP3fx8GfUFKsQbh4fPU4eBnM
cwd7TGe+27NpUzTvpB7nMSfq2ONhl8DyNrSoP8pCw10aGsgxdnz64XETaDEpjVDXUWD5myIUPG4f
D6eyIBJQp2iKUxhf/r3JKU5Du+OalAdBoS96WCD6AuNSum8m9fx4YujQo4zwSGdJQyF013DWnV94
H2jkMa+11eOhx41waojaKQ4xwi30ibo+5FYutDHKuRhwAA+AfSut2pYFMHoHKwjOU/s1F5VGGy7X
48Iz3F+uSsPlaE3RcUSn+tV+kdIlQxswrIzGF1q25BurT7kxtPDLTHsq0uF9L4vIGN992xsYAwUu
XG/uTi7jApKx3iUEOPKmiAuNxYgNWVnn0ceQ+s+zCMvhrWLGU3U336QUBWLihJne4kJVEcSy1EgK
qIZGD3AOf03ZLnsNiGAxhtlWTJHxSgKVhTmLapsdQsS66poK1ncBnu4PiY9kObg5eaMehmnsRpvH
4xM6zzYIqD9NyY99GGW7ThnYvHglhXNhefKT5n/ftC2kBKqe8HMIwOyPzxqj/t9PASaXrXLLZBjP
ZomtMl/8+DZNWVztlohDizuya20PySP1b1boEMn2SrWi6bw45cWwJZGMVTws4u3o5eOTmm9C9D+c
9FRDuc6Ei711ngJFbsRz5ZPrMM/XjWCv9OIe+HO6aOrp02qHcp3VAVo5ctvKSUfJX9Pu/0TyPam7
8FPkw7VX2bWr4cpMWohNMpPhOn+XblMexzLUATgb2Eh9vXpCCEEvdnBsiIGggRbgI3ncsIlptr42
Nyt3I3/g+ebfz5a4mvVJKGLk//0F/3zUUf8Xh5zE/v0E4Pb+EmQrr0jiO6eB+D612d3RPHXq5nuo
Hc2tzWgWnu89niV0rtottigkl/7dTrEtZX337IRDiWJDuMI1xpoOUpi2mqSiTZBgXOFMrPdx0G0e
BqLHDdKXJBc6DLTLe/qeufZSeRsaENorGM1Xvy7F2UlYPXmi73BYwEiYAufEb52vB8Nst27G+tVv
Zps/KoTW98CpejPbuTYW7rqhP0HgHaLVpF71HpOfKfA5vJVwGKoXaqOaiY5bhbMpSwQj7KB/m3Rz
9jDeNDC7sUrbk5nx1sVM6p17cRu0bzaW+haXRrYMUvWVtdbvBr1ho1HnQKORCfspKNxjgOXEERwD
7ch+lEKhoEj9g5JEIWvMS/7QEgiGjnCOZLTLosw/2CnvskovngQLM1yYLNgZqB7wrj+1GkiJ0h14
hzTDPAzriGDbXOhSs46OzQxZtFsOh5zu56XP/nkBWSA5kOr9sGKwLWzotz7cVcJs6KpV+82UP93Z
yTVNe2IbbNHXte+Vq5g/7tLXJV0oiHKnKHiPlKvvYtYT7rwlQT/5BEwZQbCwohWYdZODxlmbVmjc
+5hxRVenfxMZ9S8+IyPhxg1hfgJz+tiaJ5ts2LEgEmXG/rgrx6/aE/tQD5qD6J9ryyqPrkkErDU8
ls8Zne9Cbnw9xywl/W0vZbUpKx9pLaDSzRD5s8eeeM0fXO3YvynDeZtrENgZ9zkVtGX5M8SSUf5E
+3NQt+9USa8SP5id2LqzbPsBet5c5Cuswj6A+VrSAeUfLctD3CjARqjBzo5GhMOgo9OAC9A8fcDE
cvC47tOYfPCk42/HjrNmpOJ2WzSoZH1+5+RQb6OSq7tmdM5racs9NdNfQGjKRVbB5QpZ/TJP0lis
memf1nKpRc6IwbsKY1sqnlMYqAdTJTjAOENirCOENo4kGuQUbULBiQLCLB18XrCBOMGzBsyoOSf0
ktnEVtmQc8uMqaGf7MYMG1ZrhcfRdfsdXVANy6jhF96NlFm4pW8qQ5E/pHMU3Ys+wmk2RtdjuWI5
yN57NeCD8sQWCJ1zLnUbcAUREIGiMeJ33DgjqlOoS+8KQBc6ijf3RRo+mVUWcEv8Qc5FxuRjOig5
a5Jzzc22YOkVxNk3DmAsUrL8mCRd7MuomEbhzVs8uk5DVRwmVuY6KDi6gbiiCQ81rihoYmq7bo0j
sV7ys9Q7S2UntnjZsu91bQOlbzMkUL0kaxNUotSCiRVLrkiOWRT4UsMnqiYckA3169SNJKnMyeZl
xTE7tkif3jl3C/0mx/SryVS57CT+kAK7Ku+1bTpkAE4zMmfshHYxHT1n13WjNeIYUN+Ak4aXsjdz
PEYbGmk0rXKoFEsDtS061jUW/kFNwA1ByMI/2Gb+Umva8SKZiAtvout+APrP9ms3qRCjbCxxO6KC
30YfC2xjtuW2i33276PxXLlMltlehMiPaOh9gwk/NS16DCywQLp2dsBEn4KerUCiSB/jvLxp8CJx
+NLo3RmcebD6wA5i4ox342ko5R+7Dj7KdlLr6jU3MMc7JEAWLowIO3iJK9J/aRr4Z1G07/SzOksv
TvJzRCexSsxftkzLrUlw4jxxcjXYI909NWeV6KFeFg3MXWozgyNqSb4XenaqHQnmS4+2XBkXkjXw
B11Bv0kbvbKFTc72fFOy1oYJ6i8NBy3NMkG6TIgWTTU6hKIINMHL2Zh53O5hTeZrJz3AhmGwX0TE
MxTfEaL0jpIIujb0KL/akAf0lkK4IPKAGytrZY/eX6fWv4UIImZ7ydIJ0nfNqcubr2B7xPFAUcH7
4OM4ak04SCj49yDaEcGsqHRO2dn7VU2Bb5DsZI0MJkutxN063ZjG/jFgBCEK6adkBPcw6mRPqim6
xSO9SJ0r+ck7iR4RSm0f51+Dd2pjo75EriRfDFMoUB+9UWMxpZ4jCtmnNIWA0IoduykF8Yd3zxxb
bNXR7CjDTFVGkqRjiF02sMxNPOXGDqjlb2ca3UM17gqD9noyTIzzkXRtB96qmElCZf2S+ik2eRyh
EluY0o8TTZhpN/tLjBS/JBwX/p5kFXQNzQGG/UWHKbPT03JVu8z8IuZei8aWlNap6kw52sDWpbWW
bUAsmG5zRWQZ6XlmXiQZS/awYVCZ58WBRH9wqCwWwrq2HRBTLyHDb5t3/KUiQ2UUp6EOzf3oYAgp
olisNGWbR7f/E+dWda51ijyxnqYrm4vZiviSufBj7xzTxHJow9jcQQqPscfXa7q67JWvF++h22B9
HsePTkkUmZjcaw+Ih4RUhW8fzJvXpTgRsuQvfqZ+Y7P05gKRVkzix3ytsztFpBLDjCeIF87Ybivw
+xgf45/WNFv8v01J4oRUcKzB00t9SY1r8pNHwt9U0fCbnYGkWD1YKmNGfbod46lMeyqJRm076p9X
fR/0ywio00oayVPr6L9tAn6Yx6qXjHj4Salii0/lT6IPn/AytlqJ0RdMorlqyLPjsN5nI1Wkcd9X
bLpRK8DQwtco9zJDEzVwn6+L2HC2ciotNP+C2qYCX1818DsFeFYZO2qfmhZbOy1xnfdK954rR5Bl
eZRC90a7t3V32vbzbLvF2bTJIz+8GhY9qSR5WQyOxriT7fRWNenNwBrcR3a7HlTKeb5tZwYleHg6
S9Yo0Iz7EXVXbVWYm16skhjMOAGmp7qVz65Sar9jhw2wQVHJkBmgwjz+3lwRtkCj0jXWBl3v/9QZ
9v8IFZvN08uyl5F99DIJs89Yw73zLo7m//XzyV5ULTDFulbaMtX9t7DGA5BUGjUzeJoVIsu9L2je
KuOPdFT9ZSANjTw3LUmVGEdWd/4GP9rKpfUHkad50QkDwVYZSS2ONyMXzcZTOdltYpL+8B4Uol7l
qcH4CXSIx/hn0ZjTp4qicRHK90lgi3PTFMpFOTfbOr9HEkobILnN0lYmWf/UBOijrPUUd/eJMR0D
NrdbjnIeyCrLWjhB/SMIGS0Mt/quSk4Deou9uPm0LCbn2N3lxqz8HlmPw1DY7UkrRb+w3AqTXBJ7
e6vZSMOil82NL0wXv7AkTlQtJ1cr7eJTKPy9OVAG0+Q+US6NheDjxo687BZE+ndlTu6haRBsq+qt
1IZvWBva0i7FsPGluTUpY+P8gSLemRqu0jLZhQ6nZStPGGaInjiD85YoyS/DAgx3cbmZou/Ebbvz
YGksQnV+Qiflb4qldZvh1TXzXjvSucwUeIKgPnHyzv7aKtyWlcEyKi4+7d78ZBWSrAUBdUZjhTr2
VN47XfLhqKm/NuwwdM+ONrZmy2PQJSeA1QbmOFZUfaQoLigvagS3nzZO/4LEyaQ4GjeeM4brAiLG
m545+I5l92OKLl3l9rlo6v6sabjt2S+AZNbI9E3JmdD6tMJFJYgogOnGKrIystzHjeL8EVwe0Mdg
+Pi8dlaN7GMM7m4yK2g0ooAh1u6jABQjVtBxpUfgnrUa+6dWkjssGl6RiC05KdtVKAnxBLVBv3hs
rhmi71QdhbQxwVywhHYOPS7vQNCYYzG4cpOvIDcmBvIsEj0HARioJjEpyTaBU/zC8+tnrgVwFKe5
fiQvn43QhksvYJKnJXN93vIleyk8qmxFdSaqPpC5AqyNLA3CnjI0mB32OzaMDA9y9Fj4/dgQWNRK
NdIr4Qbvldm3m1KbMghf1j7uCFZg/AGIG3+FiZpWblvPMGZFWK0d27syA+pZx34b5Ka7xpnanesg
xzMONMyj5OTwuGGs+ds1M2eraPfmXAMnPtX157TEGh5PnKxSMHGl5teEUyXnWtmkpA7Q99MhN5eN
A3uPsAe52ZkwTetisK28yt86Flm9zrvTuqs/P8Bosp+7mlKHya0dFZuYddTWVQb+uxHV247Tvy7E
+a0XKBqlmfhms6u5VLZB7XR9HzNr/E/lA/Wpq75W1sbGVZ5a7rKnpAfUqJuc84Loz9gbkCNweneB
EitXDNrVy7hCppWVvUX1n4GSoefIl1CJQuB1wBXhMlms3YkNuIsit9xVogf+U5QhhPQzj9Vgn7tt
PWx9ppJX0yG408dbe6YcuwVDmsGJ82uTAXMFOnLlCpYjKxbxzfK739D6rpSAOQfF3nw2nT0Il16r
lyuL8MqVBo3vtgl6Lr7yuY6ygveClM+PZznxNGzwF9GUSui3CTS2k2kK+HioWHdp4vrAvo2+dnlQ
Cl3LPBjMI7Btas358aI/GP6BKTHwzeDEoC41CEuQ74oYsbroqne/o8MxSOC4hFX4xDlWMeuJ1kVm
4WDytGOTpgnkAgY+dcVM163qSysj94z4PFe4kSSb6ykfFSJINUtbgxFRO2G5rM2qXoJWw33SYQif
V6Au6VSH3476cIvt8Vzr1jg2lvjaPmpVco2UMx0kO8+uyog+WUKc2a2W+5CohLA7YVBF6WXretD0
nao8Kl+NkKxJIp1/mlksGknsRmMcBXd6USbhm1FW02nCrbSl7/q9Ee14SOiW2ESp3W+Reod/GJUq
SIIt8UKUOK66p8dHYUz6o3Gr/GlovXVkev0LT38cROGo5tQcq7jHTceJoijFooZSdDWlf0+LwDgE
qA+LqWczC+1dcADHkqmkV61Ciqq7VqOThTXLk0HYiEGNqz8TBiFuZsQ05OZsPnOU+OPUGgdPx3U6
kTrdT00A9InYlM/ZlMjOvQ4s/c2exv1AKrKdsZuJxo8WMSEYiSIsopBFL6TCcaO3uEByE99zi3EX
A3Y8Qvydu+800UF0TGfAljcam4Fi+2UdRDlBVq4qyUATRKRjpY7En394nqb1T4vbo8otSQMDK+zY
7nU8RJDuiZHYtlhFka9xeWfZ7ffJB4nsq2Zp2NZ4D57ne0MnIgzRzHZHMQIYxc5YD43zLEf/JYA7
fZGsE0lxOseK8BBD5mrVdUglhGMHNogj7ieNcIedQ4nRDTKyuPhXHAnYN+ZCYTHx5Y4lkq8qoWWg
cjZGiFMm14T3z188TuKAjRB1EDrXiUCkxSWqQv1riDJOIRj1lpOK/4u089iOW8vS9KvkuuNG1oEH
alXmIALhI8igEUXdCZYoA+89nr4/gLcqxRAXoyt7orxKUTowB/ts8xvkJDT757/8iqUkWwaDzIQ0
rgB5FjJ6j4PvtesRwxo6MlniIKRmbS3IIk9kPLRJe5X8JM3VFHxrOGwkkY6bIO8em0rscdXgulWQ
m32HXVXI7PZEMVBuA1Hs6qrBsrBzfyCltnTtxaz97/oe/mhdZJ0AUQ0rRfTkweFQ3L3aPrQ1vdfJ
a2j+RagDhmUYGi56G22jWAQ35Kwk14N3z0mCeqs7qhyYdrx7vX7Ji5+Edl8wGiG3BKBl40Kuo//q
+DUkWTACvMUKW+bED+Ntj0WjFoDLA28dr9FWKFdpNxBGSglEXVlvjXR07zrEmhI4yPpoy1+JGwwF
RnXYjJb+o6lV6RNNfUSApueFKnNM05g9rCgPdpCZdxEOFn7s7RSMIxeQyQrg3fDZbV9bqUEM0IiZ
/Q1z/fN0gu9qD2ksrMxuVUmBfO5KOulr/qOwNdjlbOPz/LjNrK228+cOV5ih49TK0TnJc+ZDK1dh
7Aw0wqTfn8ClAz2aW9an0X5wh8Z35M6qMJVFFOnV24mOF9ZtlWRuXs82FwBLtoSVfaa69nHKAXZe
KZq5ilJFW0c6TJqcwRa1tVFsJf54C+wY4RK0rJZNDqo5GvWNHcOLXMhS+B3KM17eNu0ISvEROG1p
xfQSmmrcJKCKHxNEjnfDZFuMRC5yXUI4LeQmMPnJWUy6orMZ9XwCvPq2zUEaGpa676x8nbiecjP7
QtglPLbeVPQldtWGIxfuVi1ryZGCqnVGaNG3diX/YHXUVnkOgiYPggtu7xnOOGTyI8IOdJNLtb2L
smzvdfJng4bpndQACsnk7mvf+f4+obNQm59fRZK1Kbcag9Q+dfWgHyDk2nCAgScodHbWiBub57IG
xB5KCZhKicGkbUhYwUKI7wxtyyHzEgGu/jwO9LGhbmASCpAKGdYpepcKAE7cWz9lTErqSQh/hM3K
SJ3UGfYzDiOqnpHJFUF2jMJx+GZJ0qIZlBB48ouHDNpt2oDxa3rPPLpVD7q6mXTC3OoYmTjiaaoH
IhM9KHRuUbsC41hYLBR+UjL0Qvhrg1gHsEe2mc+w2aOsVpuqv5tjJ7wgpgxhiLSgKkHkGRnHIrhw
TqcjWQnC2kkDfTU7YfcBglB+qq9f95rSwLpONO1PY1JmzhsVtZukhodSMwMd9QGCmGR32z5V/myC
LlyheYG8bdLs4dSRZHgwucSoantfBf+RY6G1UCU6S2EQfOdBq5+FJlOe4VYuo6iT0/PZSYrebIVI
IdNHGrL2mKz6kBNTxVXu0hSXt0ops7t2mwr8MyXGEit8cUAaNNpCHWt6DKqeQkQU0tZtqZSzTgLa
Mvmn5fg9oqHHd9FronU6FXkQsy2XgBj6G8MqDlW7iXulvsXjIFwWQWAhXU2mlMCXmZ/WHAppiIqX
WFNCx54igysnUBAMvdlH/aR0HCarfNKloK/Sgm8dlW+eilhr51g5QZvXzq5TbB80b+/f1JaC8lgL
f3Z+bBGsspWpbrFFy28tQfXdeOoqDSt5a86RqsREtWBivS4UuDnWpCnb5iY6yLqHf4BlbwW+LCTo
L0MdBE4Syl/mVWVFtzeaHNOEn1x6AP02J6VQcHviq81ludxhl4t16GB982rtUW2s5t5o+QwC12fG
C9iZbLyvbuGmTqIZ5Y3SDjslT42N1uvRy1ABcgzSCH5ql8srr4nz85ACOApEo980rftFQlPzpUeX
GCyD6DYym2HRlX2yRvAecZnp4+kpmSAGwCUNC2/pZ118H+VYDg6gtFK9Ku+qlgmgnBj3ljwgqjl1
hksfsquVescGfO8NauQvkrCbXY5AGU1uLKiaHGWTwfRxx8YVLtIwuBNT6q22HNodyaKjmBM1ByO5
8/xoGFGCwBq9UzlN4jMhmi1O0tHBi0iFQk+TtokSZtAZSLhsSoGDpGcnv0A9ta+q2xT5a0TAuFjs
RCZawwkyg9Og67jUQ7XYJTKSp2WIjn08CTWPsHvhXaCWGeNVtIgSEC4aNt47T0Epo01j2LGTlV8h
m18RijQfap2goKT+NK9Egt2oZAILajH7IvMNCBKFBgovtxlno9072KmGyArQsdmRr6uMcWFZRXCs
E9h6ipw86UPVf50jAMOr/NDD+F01BV/GoOWtI1oA0LVC+K/CHvcfiDhw/Iz4Jsepi5Sa2BV3JfBx
FTNOhJSIyQqIPTxR+xZshQFIAYJ6DPs4TZNjUAcjGhsDSFavO+cTiS+FnebIVs4/YUuoNnUFnkcR
fCQ/K/tT+LMmmBrRF7Mcmhs7SM1lGunJFrl9CNIcqwsb6vC9phcnG0AAhuLyjQb+a5nC61lzifKW
vvViKLqVb1LWzk+89LUMaj/c99kzGSyGsR5TQVY6dsaJ3iaEPQHm0KI/s8rLMt9l5fCdro23zOS2
3Iz9d9SBwTK2uA3oSPyUlmSvXBPcFdP5AqJUCpXfqzgtXJxiQXc+12UnNn0ftHA6sX8XaHQBNGBD
dfdj4dr3AtLZOmuV/vz6tNK29wG18kWoRQNVBpEAgEKvJSzCsQeT4IuW+JbWf09OgNpJrqVbNBS8
Q2RppEJySWlJoHUqUvfVfB7Dn+IfgVkptg1wVj49aksdWHb91Rc0af0pHRd6Dcm1kgCO5gYUy75Z
9ANbs471h6DQwV0NOtcug6OeYh6C36W4CWq3PZUFmHIbLYDZkmDUKK1HDKO3LqIiC2R+mLxQLGhK
dkuHzHZKG1KpxE+sVLnzkZeeVLqEe/Ry07/N6m6r1dIdMq8h068WfZIA8AusIdqqCNzmUqI9hHbe
QjoqMcbxk2Y5F5ytH95aflMdvaoApgcgazcXqVmlAl71goduuJ33emrB2u26HN2fsL+lS2oe5hIV
UWqgYIZytCdPNr402aFJXOJggTB/Z0ociBNTbPYBZhqqraQacoINl+Y263yn7s1Hlc/oXmsD/QQZ
4L4UcrNrVflIrzZfNgDu9iMKcOAXperQ6N5T4aWrXB+geKeNdrQU/Utm9uyIKYVSMSuCmC0fUGso
D1W6TCsYZ55GNxKJESof4aN32vb7tLLOOmIq+GkP6MirPm+rlY5ILwYntP1oJAD+By+nQ3ZR4JAG
pazdAIZvQYlG0g7zFm1o9KMfF4Xz2iFgCGYig3YT1vJTMCSIIrZxdZMy3z2V7uRN9oV+SsaRZku3
/qhBplDHJ6UFuw6CA4ldowFsVng1NNKzV0LYt2AleLHitBYaCyC83EMHQhU0eTy92VCiWOaO8XU4
11lnraDNaACxutWAbIdextI5VjRei2XYy6DXq89zaB/r+qlPkh22kPJtD9BvmciwSvMx29W6rt7n
eEGtDJe0Z6SFsxee9M3KxOcxEP6LbjHyTRuEekDXPIINKGrgNwZa2LeiKD5RWPVHLWmLjYu5A6p+
tImGEBEXWbTdTqm0xVDBwh4SFDtfE1wpC75IfKOf08IaF0FUGSd6oEiHDvmXQsTdzVg2JhBlH/i8
+snEwvNUD4l/hqhorpSY3lgzmt65OCTH+fjoLJRyXoN/ZIzuRp1Gc1Zdxaf5v6oGlmkLI3Pr+q12
lsrscyOU4LkCQ2r23W2kAd/E6Q39QgTzuWiJdXEczHqdzh/69R3V/pqfWOskjBPWNjjAL9zSG8q2
DTo7h96X/APVDwYPoFxaedePZXBPLRA+RSNVayGezMTYBsi+qZaB7aNCd9XDCWo5RHJ/7PQBeEPv
9eDX6sfKklFq6YoHCCnMEeCaombhdU+0YKA4l90udBGcmfeJ4kFjr3vHKKIUM4UYIfAWq8Mo8r7N
pZQWlC9B+mVeCeyS/JBqhMSuefDDUbEJcX14Ame9obkkOxgrMDGQGDikHspgWpr0J9pm/WluIDDZ
RYSDzbZIcNg8ym3xs5AZxXlKHd4MQT6XPRQelowCn9mj9Uj8e2iBLq3iSGrXcj+296+B2TeWigqz
eN5cEvqkMYj9roDBD75X9XZyTfYAqCl5hDqtkeB2VKODPSpLUhLvlDafmK0tvM6lto3lP/0a6XO9
z78b02cYAWLa4EygctI2/gMaGIs+xwCVDAsRrpYj2y92vQ4rLyn0z7HnSk+DRWLh8zbBHkT2rUkq
in6c4n0bwycFG57vY00IEXWU3ltDRFk6+tF2Do4CD8DPWM8/GVkf3+W+Id0hOHZXZV31HBaM2aGA
eWsZqsVzYPUAySQRICfVUTcCIpvOcHDJpxAhrGEu0KZfMgROBjAbu7kMFAr+RXGqdifJH5Bysosn
Cy7IfMyMIXrXmtaU0iLKsCGYk9fa0sTnAsG4JHTrlR0H4MeGOFvrFUMhCsjVbHoR16W+z/rqQfFm
/oOQ4XhBuGvz4vCvX/IExwLBoOsAEvQWVIpCn8KPjjiXyZvISAnOA4KziIg6lsvgcj4Yy0FSbsjG
y22i2soyYZb3A/suBMuGErnxCs90z0c70WKsfhSZFjBY9stNaPPK4MF0e0VM9VUFqjazAyb69Lgo
n7RsaY4hqAg60xgITwmdWtf71g8klCjxeMNWGRUWkTK2yiEnBCKPNqlGDyLLSP7dqa0adnpGe6o5
x5ahbFqbf80ARbdQjLw+097KbkXZcHm9F/yZjiiTSS04RJrMxBu1vg/L8lR243iLWDfCvDG88QCU
1J5ppvbIueM6tgrkuLF1+iqTPdhU+hhjvfW0ETkWMVRbAzUTGiJQRTLP6LdVB+Ujj9v60IyW70x0
Tki1PcrTKX4J4OJeykxqlq1Bm5S9Fn1q4r092xdB5US0JzRREco1yDYoz3qtNO7yrMtfT3gpBQpb
GxVMUUX+MW+mykABLmz5/nTRlndpG36LKVEdlSYcAUH9HLk+ukY8Wk5WJ1SF/zwgNuWrwzPxbOvr
Zbj0IqE/qN74GCNDsKd9Vz6AIXX38+ZLDGStijx+ihRdQV0drJ4s2fqmDIFZgRRuFPHdiOItmhAQ
GvvT1Cp8nUjAmUXnMfP8XVVqsuO2ZMJBNNY3aljdWWoW7WSvNTnjLe+kWcjfIHRr68imtaoFFx+S
BcIbarVIwio5aS6QHpRvTkGXebv5NZQSgG+9l49M0JhLWyrZQdmhNkPXLpA1dyO6xF3OFm15QIJG
C+ERfShzAwPCXxq1DtuLytHUTLEV8EJweUzuq5E5VZCJO89Ije/CKG8aFamUmgacQ965pFJTzpEF
vivLSHLxmcYzJ5Iec4b0i7QHXIF26inKrXOhtrQYA1pgcy8VjUM/PWtV76+GtP2OiNUko1ljw+TD
iAJG1QG3xpotidu7LqNqR/wvAmYmlE9u7IZrbhI3kunfsMSyU7HbdVv1EzXI9yihiwwEfkRug90p
AonOrt14x7mee+0sFH9mOLrdlxpeQRONXUqUw9x0VUmAp+an2ekT1yf9SWOzAYWu2qehwz9g3mRz
VjRHR0nzkDdTwG7N/19kFnRcYuNuLMzP/dTJ12Kv2FkRdEkkgNcUA08Moy0eomre0IZDHqNEJXz+
rRLgWQq7SEyaiF8i9Ag/NxSlsCmHPdC9AwTc9GxgHXOWOezn9UYLSd4g1ArHTUV3NoSO83mDoQHC
5mKRNbjwGOEQ3AdpfjYUH1JhYvO2qgmVKypHGEG98oY224C+6BaYRjwDlYfNNHDOz1+0XuinQsU7
TBpvZLkxvrtucgf5uuHQxwA2Nw652aqfszG9hwKM1m1ntsxIkAMLoxoce5gWO30IX6I6w5EbPZmb
2gXjxOmxg3eKtK2g+4G9oOPp9U9BR+7egm24qCJVxqGGTtT8Cue19BbLApfq4uiboj3O/6UZsOpe
O54GeG7oMljRGwP4LIX2b5HKj2iruKeM1I64xMhh/gkdCF4Uo5theVT+Af5vgK5gigb1uJFa8OiI
lgc3Hh/uBgcAEFNTQDPi6OsIDmu2kxqxXyiqCO8+IMLPJrilydODGlJJq+18yQkDoG1n7IUWjOvX
z9ObdPBL9FfzpI2Wc3gH0ZQf1cErDq8220AwNWztf5Smb30RcIjXOUB5BUsZpIWidRcq4b5N+oek
6p80Usq5jEnjYbxpJZDl5dprCmpQ0atHv81Gyhj+O1GYl0afY2SZT4CCXjoVzOlrmpLbOXqbdtCd
U8H3YtTpc6QAZTcC6kYpRJtwTl8h9dqkBGa7ruMHVcKcophkvOYvLqUchhdPm34o71oGAodBG74F
kLbP0JjMcxKPwa7SZHSPo/5rLuITUivMFWTsNNiqMh1OftFhkt9kTU/day+U1lA+jZY4v572mqUc
VbRkWordmyrVyjuDnbJULKw05qa5FoMd7zgog8Q6NCQ5dG7Q9sC81bi9Ynb6m9EwhYCqg4ox6Qyp
ijIZw3/7yvfjVf/4Q/4/dpUN1eAy4FZ61URJKEM5gIri6AXN/aAO24hZsjNXnykgHAccuHKywRB3
ZYRsVX3Kmdzv8O4xl/TnzS3m8tKGgjvGkUYPH5nef/eE69FVkMji0AzddzhNL9CLtDaVbgQPjTA3
no56EDWy6oSlSfUhaYwtJNya8MUoVgSjL+mgfqfPTxhFzrmcxBqQKfEHbatkBdRz42ehAdo3uys+
tfPd/+pTKwwFe1Pblk3shDUx26D+8nQYwagmJ47mRNrg6AXyQ/RJXsbKSA95zPfJyZHeJ+jI7ly9
RmCEBuSqhObkT9PfGMojAzBaFX04zS69rZXEwXbEkWatQ5Ngz4tHlFO/fvxKZ9fvy4uWNQWYKyAE
zVLNt6801XrfBBinOS4tuoFR9v0oZVtmZU84MyUo6EM0zEdEqSzNADlj/NRy0U+EvWWelDjsMTKN
gn663eDmyqVNvr5vL03VNNlWTVtomvqb0ToN+7DQm8KAH8dl9Yq5aUUUbLyRQb9ItHJvWcAphlFv
l4Mw7W2uiGcD1uzeVqmD/42L0TXYRZosmBSZFx62wgybUCplwykSfCjbcurE0k9elyWmUaPamvgx
VMpSbet41Q2Wua2TyEYD2Y92WZ4kV/baexbbmipjqmrbtlCZSr99bXXriqyRwcMYbPulGj+nldYd
LPrrKFHp3fP9YPkW7laGepdEruKoms2wKSTxo/GPC2SSoCljRfJN4GIYlMN9vbHwqv/4oenvvUFF
JT8zNB2aj37hrh0FVt5HsaU5NPaso5uNxT3B6wGXuoDx6NLQNDggA5ltToftU2YOCrZek5MxXfmv
fmWDDJj+otUgi12iHQTk0kNiyspAPIwDrfoEkJRsmQqoufYJGpV15MO0jgr6oxwsFqejAqg2CGoF
kwc0f+c+Yhm6zyBZ7PU8Nva88Oy64b3rFdU2CXTrSL2MSSjFFIA06RPyyjRfKPJpu2Hw5n4z1Rqh
c1OpDm4s/7BIX7fjgOyt0rT5ygis5IgAhHZl/6nT/nr7MSiysEyLsKKbACMuPNWHBM8A/EMUpw5B
ZBgWTVFA78VxTrNEBdqzMgUA67rJznqyCGlW5i1WoVEGe4KonHU9useuFO2zSt7nbqofpLBQCZ0q
GipGB9Yem4UAh28PVBZA+Hqv5LAR5rnkaEbpSioEbgVt5TMkr+WNjyYl6uvoKCKpseKLuf9488wu
8Rd3rLLFEUgzBOFJs95ucWC0uLpyljsebqmGgh02AadpbIDSSJUd4aTBbiG7BRImPWcV54ady+GG
R4FunWTvLVWS1uqAfcLHF6b8dgrSwTeFZtiGRhVpWxenYJqEWRGUAhd1yVB3ltkB5EGfgP/zGaHQ
bNFmLiJslVxjJc/Rk5kAYoVtggWYlU5xN7Pw0QvAWisNHpwAY5ekyfpRR89RgpcNWMleV+lw5wN7
vHLx2uT6/vapCkMmrmoKofX3pxoIJaYp32A0VBQKG4LWQkwvwSiHCIpuh0yQhMg2XTUVLS/IkvMv
ndC+zhstH7JhV06+nKixpctcizQ81pkUxyYmn2mFtpbbRodxkJVdEfdLtZe12y4acQNNcnXhUd87
aIIhsaBBfmmtEiqwBgg+NaRy64cV80BA6lLlbiYWmhOJDKPpYY+9RoWGL2XQXMRotjilZiqdAgbs
RseljtmAmV7cPpadb58tHD8BLQfB6uM3/+5haStkoaaq25p6eQhomTD92lVQbE5U2qqT+XwG9pts
NhgPKcbFy/l4J/qYD0XqHvRAOY124SDvZb14Nd1G25eSdTMxnggw5ZXrm6P+25erGuguaSAETOSA
VPH2kxmyLG3oX8DeCBp7M9f5sHQ8Z8Bl6whq7CG1umUFyPWxqrFVRwT4YAP4uQELvZibyK4RP7ip
LY5lK3yEXOGT83Uqj22XrCx0ap9N4e2Fb2AqL+nNcW6CWKEV3vhy6d1oGpaZFf5ikW+vZ+9hv4La
6toK0BM8QA7I/ePmBFpLlmP3ys2b02f3283DkeE0lDWq9Gnn/5J+pXHK6KzSufmpNcMotOVoCAof
794eVWKYyAtX8vx15tsZLXoGsJ6KsEYpe2Ij9PwTlVNTLxA3QLBoqpwZVFlryD8gpWUBbAIg/UqX
3S++AnYwG8L2aBUSrn7uBKXR4f2EIhr/XEfJZA061i9MTZRtIvcPc3NPA+gDHbpFRTItAFB2wxdU
Zw+ZO/lNZEO2S/P8SzihGnGtFw5ir+F6UqG+AVN/O09gM1NC1yl2n7GyBP+bY3TuCoytkg4jHJr7
woEyrd2IoX9JWu1WTEgot0b4dz34BbmBFln0JAAd9HYRLA3LEEclra0nP4c8I6tHHYW0/eiVYIQ1
ayTqoqupdO3+yjd0GT0Vg4V1GoMyL0pAxHz7mtpALWjHeGLFRAMmldfWK4C6soPTPb3p3FsZfvqd
9q5yGM3skyUpzyhhKstCa5nVWIAUP74eZTpGft02XA+NAZ1M07JswxYX0ZyR9qDkohargPHLouMn
VgHj+9G+VbygW/dsBSfQixgtjjTHTsgcXvvOnBGQ4+TwkLX9S6CYxhZYmbJTprDaaIG/S4Ae9gPG
gUUuMmQPApqH6YtlNbhDtXp/z+t3N4aAsEd621+J8+aUAF7eFjWOpghNF6asXYQCMEWc1zUCFt1Q
7fvGmGQWsEllrtT7WKl6SuREQw6Mrq8khwSu3THS78+RrWA+0qzcRrK/DiEajXOUaAZmB0tZKXCR
N1SIpOlNmsC52ydZhEUC4zzUvCA0aGn2ydMhWec6dlfM1Tv0XUqmbPQgpPsWCqGwM+ROE3T0JQGe
iebnet7dlYmC2jD6WNqPunojeOwLY0r0oNUgvDmhw0CR/JyjVFxUaBNLUObSDvlLFwA/0LsVZixo
aE5IBNMHGTyJQykt1qKW4tEUoAmytvo+PuhmvkWkpztUo/ZFhiC8yIOQIVQE4Mrov8txkHFzKc5j
GCLNuM0MxAT9QhAKIoHbjShBTSumzNYKNTauFHr++pH8x7f+P70fCMHGg5el1T//i99/y3IEMBGh
v/jtPx8RYMuS/5r+zv/8zNu/8c9T8A3r1+xn/eFPbX5kN1+TH9XlD735l1n9r6tzvtZf3/xmldZB
Pdw1P8rh/kfVxPV8FdzH9JP/r3/4tx/zv/I45D/+8ce3rGGqxr/mBVn6x19/tPtOC0EQLf7j13//
rz+cbuAff2y/gor47ed/fK3qf/whmfLfDUUmQVZtnR1PPfvH37ofr3+k/10oNtW5jTAJSZtGcp1m
Ze3/4w9F/F1AkTWoolC9MAkAf/ytyprpj2SLvyVbghxPUwxTN60//vvK3rzBf73Rv6VNglN5Wk/d
kLe1EGvS8jJlW1gy3QFDNy7iDJq0RosQoFgNezwP/DNji82A0CQevGvoqZ/DzS+P5q8LeLPgVLn/
KwJMC+qKwl2phi7IVeSLyj4roxI24iCvQMWurT3opnV2Ak2CZDp6WEucgPApoAm4aD9V24/XVn6/
WSI8WSZdIjJl/vdtkJdL0w5Ku1NWaDDuhn5JXRFtY8d3hn7TLsgLE7gSC8TFN8VK7pYIAS8DPEsg
pVyJg2/LpvkhEPxMWRU2e4Jz5+2F2KVlklID7cqVJ9TWG3GlxL1o+vy1gG5qKs0Gm+zrYoERma2M
0TtiuJv62NzgzutoZ+SVt8M5X6HXsIaqf5C2xj0s+aVxL60/ftLvbKupsqZKEqZpCnXav79mPYXB
KCJpedL5MxAl3vGIVOJW3zBW+yY51x7nRVH21+2aGgWWYXPYmpe3K4I4DCMA5rhKfxvXvdPeAjl2
gmXjILgEN95Bc/7KO5Sns+piJ5ucu2Qs9F2EYV3cY6Phex8nsrLqn8PzcKo/Y6u88iHtbczdx49z
Sj4+WMm+ODXpSspV37NSZajLpn/2mbWp7s+PF7l2P/ZFKBiVQQfzzCrStnVAvG7cM5L+Z2X778QA
0yTYUPPR3eMhvt0dmlXU/uAp0+vqHdlJHXcHDOkL/LZF56Cw+me60R1xsK7k4u9uk1/WNS+e46B2
9O1cVVl1d9ENhPSlekDCzqkcZB3kJVr7a3dpXwk6733qJjQLRrAWPVj5YmsaoARaXwHJoqJnDEGn
EddKjHc/9l+XmC7hlxJD6IWFnjFL2NtmJa+piVBQ3+BDvQwfMEFx7E26T0/uEjLgMt9DHr1yi+/F
VfPXC7hInvtSJKIuuYBu2a2Ur3R5GOzWD3W9rD75t/lB3mA/tcIZciszTf9R3NL1hqqx+HgDT7vm
8iv59Soumo+w67pBnR7DFN3lbbTp1tpauXq3b1PY11jz6zIXBxhKlMLKbFNZNYH3WRQQ/euYMceA
AIstnT++pXl3fHRPU5nwy6stTD0r8ISGUO1YGwjwG28fbcQOU4oNBTuSz87HC75zczZNBOzbhG6Z
vzW3UyNKrBE5qpVfIuPwUwLG3TKSaO0fH6/z3qc4n0uqRp9Yp8Z5e2ND2dGYDCfjxQX2AeuuWGQn
7CtukqO5IQIsvVvpu5pf2SHyOx/jr6teBlJMjMKubzJtFe+GJ7pZS/juy3YJD3MVbmHmOe61Q+Kd
dOfNihdB1c8YEEg9Nr+1AwjYiVYTARz3yh/Rpp+THeMlP9lfXIyUr7zKd++VxI5kUVEV6zIFgE+W
9VoCAFKoyX4INceTuyvn0vtv0SaAq5zyzMUu3qLURgau7tiI6w/xLtjKW2kZH0BKHXAK4Isf4Lgs
rgXU3w9DdFk46qmPUYimhf9252SoKmRDmQJJNL/baMYq5mkANXdlf/7+IdBDJZegn6aTGl8+vQL4
Zm8Y4et7w2vsa7b32Sv90r5jRE36ZL1gEHhlt7yzqEoDkZY63TKb2v/trUV9prEqi8rqT1I7/KpM
JAshkVLofXx/7zzENytNmfIvccUdY5nhLisFRQ5EC85LCmoz+/PjVd5JAw2Vsawqq5ZioYZ2cfiN
g5A63JA0DnrE4r1F8icI3EW0A86NGfjuako2hcO34ZL1SC2ouHQhG/ZFbEYvvvVGfXKBddw77753
tFW0ypb1oWWAs0B1kuwCZdONe5N9vnKr7707nUnltC5NhctzvgcK5eeqqq6a/bBX9gyzHPUz2Ljv
TDPqlb+N77oX/6RdmUa+8x4Z6Vp8fTzdqff79j0Obj4GmBuDcm6RztLiJfhnz7I3H9/c76FkGhz/
a5WLU4gPARBmyCpafrYxXhFsmH9jBVk3KGkFPWLj4j5AaqqW13aolbbpg1a2Gz2Tr8AE3nlBGgoA
/7PExU3EoVSkI5hlOnyHviqWFg7xmEak3ePHt3IxBJ0SBENjbE1tb9LoUi8H7mzPxBuSctr05Y4j
Zj3uknBrbOhUORWm2TioDd2BCcVaarf/+6jP4pzg0+6nrL8MIQxgUQDTWDxSUAvH9NE1r7VK3/nI
NJmSkgYFYHdi5Ns9ZyZZ7mfFoK0GCO/3rbLoj+V3jCUQzVyoG3ypboCYDo9Mlxy+tNXHT/e9Da/w
kauMMoEs6xcbBfQHJIfpPJVa29F9TNdVadhYdXllt6jvLmTRauEWVaFdhpKq082g9HmQMaC5Mwdd
fUpkU9AnD72nnG4wtM0qE/mi0hKAhUU7rhppULptDXFAdfB7HTdFhWvdakwUT3aUDn7dFjm4FHlK
jFbxgXFD9RQXyGIsRakb1VKRetMJOqnf21asws4LfdfJsQhBFNktAY13MM4cOU+Q9G06AJGO5qNL
sRz9KkoXtN6VA8yGYanYmDTZaildOZ7eC+ccvEIY09FLSL9487oq6yOTG4S9KDNSJ1ghEvuI2sTS
WCPKMl6JCe+9gV9Xmz7oX86oWgfKBIhXX/n1pLCdO8gsMNY9fLyh5OlQvTgzuClSGF62LX7rgFWB
V2pZjLdiu1bX+pbJPdiehX1nrPNNde2Ev7raxcGLroAudSmriT1zTvJP38m32S7jUym2H9/Ze1H7
1xu7OHxtszG8yM31FcRBBFqQR742c762wvTnv7yhiqE2NFVWsPxwEQBztNPy9PFNyL9Xdcab13Ox
5ywpYuBS88CKFRpbS8rGfbrTVti3bZu1tJkeoOYwU1vBJlhdWXt6Qhdbg/imMRjiOQKwuVgbTiNu
mRou59rG25YQS45AXJ1uHd7rT+5LeroWvN8p9zjGf1nwYsv74MzywGTBqSpCJ+mAy+8yoE4IABzS
mLxWub/zAt+sdxFNZRVrntRiPRF0z6Vqfap1W7nyGV9b4+LcHaO6yNWGNWo0AJv41rZ/fvya3jnY
p9zHhDCskjsoF0VIDPiwqszMWPlNDyl+kQ7ps6xre6lv5Sv38k4BOedZ/73W5Sg7a0pglXWOM+Wq
WxXVIna8VfxC+6h4hA278hzllF0JUMr0Ei52IRkl42NdGPStL488FEZS9PuLaU1E3619/A3LSSdd
FzekGJ/s1TfvMXj0jvHXfqUdtW3gYNJxDD/Vp2FrXTsB3nnWpgzoxeYUgNBxeSqGBXqUcY90QrcU
y3IH5wFlSsdw8A1xoFku5VW+HA7/+0PfNlVDNpn+Umkal8NQJWqyHsMzfaUreFyYsb2SdOkpLvMr
2fTvd/d2nYvg3NDDyo1sWkeqvR3evP0Ob2wgzCno7V7rxqePd+47wW1akKvWmPIgFn2xdSW6ESIa
UMqExtQ/4w8LmmiFRfAJdoB11G6tW+PZ3g+74mHaW9eKB/X3TG5a3iK5J2nUGA2/jd9an4IMb7jf
g74oj8ix0/Y19v1j7PBO9+FOLCezkB1QgKW/xkZ0UezGfXQ21j3dp+A789NdvFUW4Z3nRFe+tN83
/dtLu4gaWWuovVpwaaADN7n81BiaE6jR0kCWUip/fPweri128RrMyJcbPknyGsm291UfjMvaAs1Q
M2ddJoabnpmzqFe+pd/j4ps7vByFA2hKAMonpDd6uRoZFKeITnx8X9P59DZysAQjadMwZF0hdLx9
v4CKRzQwMxAZaDp3OaPqCOfJz/9/i0wf1S9JgDlWTS77LKKp0Ro4wwYKN1pR6e7jZd45G9/ezP+l
7ryW5EaPdftEUMCb2wJQvr0h2TcIksOG9x5Pvxdaij3d6DoNSfvqREgMTYyCWQB+m/nl+haDteuL
bugN4sBy3ykOfGCUGXayodloh+uOddDdryNe/EDv3t5iCA51XKplxgeKs+dmojOQpPb/LcJi3HWd
GcpjSwQ9fw27bqcMaxv8ygh4q/m8+zhiA8hZrXhpVvlIy8fGqJ7H6uHrp1iLschamWECbT8jRh9Z
NP2W3zAuuaPD479ZnP/+HG+Xk3ePUsmGlHoaYYIWnsVjT2M42qmVSXlxRXwXRFkM5gD4EZgtDVv1
ufcX1mA1uWC1Tkkc3CtILGCXyCvF2vkrfzFL384c7x6sw+JDLipuVciBnsAr3wF4u24NRI4SyRxw
G62PL1Gj1itxL+527551sTpgmFakNJDx3dRxC7fCFv3RrQRrkyT/x4XoTcH47hFRLreCOjHQFWxa
LAULrMzjPhKszNiLI5GTkqlqio7mYjmfqLnT8c0TzU6pGnwBDCE2g1auTNsLGR6Wor/jLGfV4Olt
WkjEYdE+G2Qbz+ip2rv6JdnCQLfzsw6w1TX34DGOa5eSC6vSXOFGYs+RQf10XS3NWYDcc+caE3UX
VsnvSFstzlzYDz/EkD/OgiihqU7MiYEXvI01Mro/WmPs4VuzD8/5ufmJBu8ugztTHFcvyGvPt5iB
ZjckVR8Tu602g2NRho5iW+zcboMPgPTqUxtCD5kMK1mttbDzv383QiEq42Q5h0U3ZxtsLV7ZrIzO
tRCL+SZlMva6BTfZAhwd9cI7pZJWnuLCBEBQInMYoTCCDHwRogdbraYTV4VBJzFW6xszx7koXMmN
XYoiUR40KSGInB0XUQwV85Q6mXQXetVBzKStrAQns/BXFvw3KdBiYZy7liicm5qiyktVB+I8cTQ4
wrjajXzs7ewwl3VTGyA3m77whAmjmzrZ6rX/rbbzVdzFWBCKQq5F+Ltvl5z8Gr+2I21dJBoqCrDl
H8FVHyx3sP2dsfM22MedKxtcqxudrTMiwhfTTs7YdZxWswOfMlXUSk0yuxLlWY7ty2tQZ06DPAAQ
hEZt+/sMgQv+Ugpp1sQdv63duT6N1kWwxRogyo1fZ52muxDaN2Cxp3Cttj3/DR9es4oIVDdoHUGj
pJEt/zjlcOCqcmxHTDflWv0Q6R7tdbSXD8GzF1SkU3sjKXK6HoXoPAS++SCaHjpxMZWQANOK3JrX
uSbE6coJYKGmJ/mCMIVeFpGCpoS6blmz0sbEsHJlvnnYg9M/C1CpDmjEttZ1ePB+Ax+Vz963/qQ5
/+Epag6Lin8WCZJtXmYxMLNDFN2yAAmzOjYXncAiC5mX7tdhPudwiaOLlIqYtyrlkMUeaSpFEfYj
Km3zytshHZZkG+5/ACz5DrqTVOM4wkFk5aV+WjHmoMiqVZ1Hk5CEffzUtRiwWJlcsCTfO9VqdgW6
EfTf2qXxYhhTExEYoqrTl8+mKOD+qqDlHY4PIV5s4rU6rByaPpe8dXxSqfKpkkSR9pOyjXoPFmgl
tTAsT0jhttezfpB+/muJFIi8Qcu+W9sTP+tr5pgkIflaqD615etTu0qmUYXSVXTG+7fb9K+DAx72
+3wPgsjyS8Ec2+lsPDSDXaui8snu+v1qcfXT8jP/Ch2Awpz9kajpfvyIgddSMc+mWbIxkXyKj/ph
QDoRnIBo7L4epZ8Wn0WoxQo8DoIvJRWhWukqoLDgQ8n9OsKnQ/dbBFIuKpulpS+7pShg5eQ+ROSu
BnmP7luUfDMGnD86Z4BB0+IqkQzKSszP58ZF0MWaOo6kKsuWoNVv46EIN+lP9ZUkIg3UO8GtXB8W
U2Ank017PkXq1f3j8lv9+5kXH7BW2rEbCsJj9nJWtrPwDtXtQUciJtnKs7wP1pL389/4YYlfPPDi
O4ow2lmuiWhezXAC0qXRNrTJIam2xkFuXQn66eRKQCqTkiwqCJtJUH4cozgiNbEOh4qENqAzaJDy
LdjNcIv6fzxFbQ52ugHO+PVYuvReFfTbqPjQNGrLiaHjYN9EmcZYaoTrskoHvCzrZmUJXQuyeJVS
3kPQAm7qwh+dvEcz+PX1Q1xc2N4/xeJU1+YUUxs0vW+1h+4wgjJ+ExJeAR0g3TfuI8SLv9YG5YUl
m7Pd3+9ukT2qgZenGtl6dwhEf/aEuwEvd5f7iNFXnm8Wdy7H4vtIyz0oiUWLwpvqItLHxqjfqPl0
jv3nAB6+NP7w8LKjWbNqm5XT8ufE1TwmNaTJqkxbJmfZj2PSDIcEbQUvtvhe/jS22U3gyIcU+yxX
s2l3eVhbPFcDLt5p5Fd6E0cEnJP0GoRCZzrRXS1U21nk2hdOshtWDnOf8iaLZ1y8XPy22HvTeXRy
Jk6/je2PJDuGzUurvVao7Fc+5cW5MIt8ZInZ9kmBIOg5DlXo/FEq6zttC33sm3GNIYZKKXouBJK6
Nf76OubFkIas0unM2YzmjI8fsZesPGjQ2bp5KD7UohXYQIJfv44xf5dPI5QyAMo2db7bL15i73Ok
8al0uWJFX1ffbLkMbwYDtJ2xdoq5tDDjifi/oRa5TTUxIAmmuCW91XFSm/m3J7m+sVCCnajlIoT+
+tk+F745vdByodEII850gMUs6OUy8Cg3svnIYQwaXRZOUSn3mLFaSeFUOGsC/QUekG353cmOZVy9
zafY+KbhS904X/+aC9sEA3aW2WHUYH06yqipJ1YG0FwS4wrM0aij40340Wv6TSfTuoW530oR79Kc
JOJcSmb8UMhaJEkxXlQG2eJW0W07JO/UFiSy17OOt9kFL9HVmhj6wrrKLQaZDjpCCIFvmvF3+YzR
G1JNn0s7fcNxBiKw0+jtqQs7dW0yXjgWchc1OdZLZB2s5e7XGZFhyHSuoWiAjLMd9tPOOM7F6vWW
i0ufjUsZclY0w7hVzJP03UM1YY1EBnybqwzfdIx+aNJ3+ww2TZTZSbn9eoxcvAhaHLvVmawBjGQx
YjNNKzLNmniFR/VoFI/FY+p6h+FewHPgJ54ss5QQiJwtHb4OfOnTWRyykTHSKEX+4+NTqnRntvRk
aq6h4tqmPijpSaufvo5xYb2mU4YkJncxnfLjYjkLREjbOpgnd7BSGgSAc+NG8AT8+ITWYqfouE+Y
Cf5bX0elIv9piUNJQUeSyY7PJXfZ/ZVI0WiA4mPimUB+3aD0VBtQhrDzZKUZ9xh58rLbHPOyqC/L
7tzADT1jwCJuLS1U72pz0HcNOHfYWEA69NEb6YDGj9REBH2t6fRe+tiu7GJDhQud4O9yTYduf99i
6wnpvDbPtW7KB8GDp1GMhgdFE9PM3DLrc5ROkPQ7b+bh9t0vSxXHozClys4SG++Xl2jqyWpS76CV
ePiajaHc9BOg7Kbw/yh0Ah87Y6DhyAh94MjgJ5rCegzFrIKZK1RO3ybZjVZb1n4MW9baRo/ssE+C
fZE09a4whjrfSL0y/YULNw4kPTmgXZ0E+p2C95q57ae6/1HWaXXbhwXgaDHrGX+hFIRXBnQfDEFa
rS22gW7lmNf21qNg0FHbNklxjznx+JRYASMpF+UjrGLjNGEjmW/MIVRJd3o+dgu+1IXXcpeVNyIg
o2tTjoI9K5aOH2Ji/VAq3/wzgVsjc9nrdB8YXYo1pdyqV5JUmnc4LluSLYlRjPVGLmTPqRr0oNOL
eHwEcBbsMIUYnhS1wMm4lMR6V1mjJ9rR2FYN7gZVezZ8f765Ztg/ikGSvVjeIA6bUI/SRx/Jx5VU
ijiL1QHsihSOAOq05peX9rUTJRXo4SFBjVMN5on3MuwkhXR1PJi1biuFqj8LZgqYt057/YEyXi/v
gnq0DvVYS086XAYIh2oaiG6XTuNPbRzKX/i4eU7Twoc/4ReMyQNPChdLbprEbsMI0L2sefp95okD
FOYh8h9rxU/bTZjGwVGiE/kpkKbpLpRxXGjqoZQ2KXvt2Y9LTDzMBFe2PMliZRu1ll44um+OpMDE
3LXq0kjguFf4zcqi5s9t79rBnPgObdRA5wRnsZWMXLTDtM9daBhYsafow+V8EByEjIJjiZ3s5jD6
XChvsj23lp+EvEETAhLuXmi71tWg9x/MgkZoS8alIAgHfxeVRfirnMLq7OOauTW9JtrjwdDbUd8W
Zz3UFHghAcl4kiLHymhCV6kC8YWQm742fnD8gwgdRzYIXs8ZfT88VFqn7qayNw/x/ENkJc8PmIZU
W1kGWVvJEQmKMm/2chBpu7Tsqz1bsmBbrVBuJWUsHGH0jEOHj/tD28BDE3oasaXSN49RhKNdnHJc
IBfTY6M1+0w1o15UG12Ypp3sZd4Bqq91xO44c3CuSRnlA6xiEVetLO5FjKgrTwEKPmjWNmmz2Bmm
0b8LNA/UiREFfWWX0aizBCql8DqK+ExlbY2mJgJLItM+codTIbIQY0r8CfbBNF35eRDvFCSXPxDW
I/I1gu9KiFI6Nnn4vjcNzxHyznDQNeg3GfQwoXGBtR6VMOQTWjZ9PnujD/LnRmnkDf5peA+HJohI
D93DyPq8jUp64Okzb+9AruEc1AzjeFCsCRxlm2fHoBoAcWPdtRnV01gKwQscpXHbYE3RlEK6zztP
2vKvsQzqxiHdNWUw3smlJ5xEETfk2E9DyFGCedslVnQ08lw/4G1SA9xLzU04VA3sQDHH3yOY6pNW
tcx3WnwP/ugh6+9gjD2kVYJFox/6uML1OO9E+XSfVsju8zLI6XGfrOtGYd3AN8K/j0cBF0YjnvJ9
h/nmDhAqLgPG1H6vOiW6No3JPKWV5d23gYoBPTR3vMAAysmw3m5NLzNtzc+U59or2idl7FE90fn1
ayyqBgJrEcQnT8yiu8DwdLoasva7JkA0I2GQOXLN57T6IMPF1hpfVAUtexiJuObl4XCahMFyAY9h
Z6UVOvJlFZwmPjIyHpdjYm1VLW/jTW0F4n1NX+h0PxlJTPvQIMcnnM8MuFGd+UMXuxFGK/KeXwmo
Dh4+r+5GlpbvlZX539JRnZymwT6oCydAE2aPoHozlDwNrlCiPJzNPtOeaRuSMHYSlOZGl1p5O2AA
8hd6YfMmZRD7dh/jit0a0rjrBPCjYA5o/Hd8Ln6VwwE8kpygxdx656E5fqH6ZB27ycNjww9VV4+A
fmzQCRs6zMQaCpwYY++Mh+ixLfRG2Fi9b838QGmwBx2ycpKqoyvlunXTNKm6gQQPTFjO61vMBRrp
JlL6horuiCenGxp5900QauvBajV5JybKEw307HVFUYLgbTGl9MLytrMs4alnxsIpExXgnGW3q2vs
MgFoh3vfx0dzGArvlb3RvI5iv92AtdbuPSXwdnHLhuJDMn1ikZ4c1ai5TE9ytxVKNFtT10VsKV27
l8Cb7vqGGn4rVaMdAPjYijgpugEHSaeIghaHBbk9mDi34jiuefdZBLs9TaffZUYXpaZh38uqHrJb
jv1LQEJpK8eBjFPgZIFSnKqD6RuK20GluzIL4d7sBc+OrBYxYiWj2w5iC0CypmXeMxAvHxMNvdPP
Hi339JVPqkjGfdBb6nQWlpElXlmcCELzZHhdOWA2UgIKtMycTyWAEpWQPoTIxzVPxVAHS5Tgzmx1
ujrhf0abQsWKFWhHov8SVBC7dgEZ2M4UrXuSRsC5G9pxY9NuYpAvYIi05pFLWnHVqwW+F1bbgSvt
0YphKG+pO1Y6bFilNtt4vaU5qpL0t0IAXAanYJrKRUHcZfE0/M5SNsIcyxDFlaE9P6rCmGSbPo8x
a2hGsQPep3jDuJ30Nn/QpzavN1Xf169M7eop1RrhO0m17sXz9DIDmR9WWGW1LKdJbDgGTbUbo8Qj
Yi+mvTc65uBJGCBmnEVCD8qJEm0Y4NKdT7WI7hcUkRruPblanjTPo7IRNRAPG98Ep5NqXQZ8UsFB
YVOKOY54Q1YOe4xrc3MjN2K77T1AazGMqteArQ4oaQ15zDfT6C7OArL7cTO8xGxqtpG1426sBrx9
Kxw3RR9LjcbofnERKo5UTamqBDI7cxRRwY5CsdpLWlY6reeHv0av0rd1EeccXbFPCROmvi3FnHHV
II+/c5CM0pkxn8absPdDMCe9ljwIwOC2Yp8lOHInCmLdVIieNapmmKeZ4Y8isya7SHFbMca69DhI
+qOt5VYJ6N8ct61WtHZKxWdvyGVMbiEWHpo8s7Y9NGSJu7gHBF4WXjNN30u43G8FQ/5BV9/jaO3g
2vUstRyaJbsVZLw3aswOtnpoqIWtiqW35aiuMhYVr/pmeSKiwV4qrtOe77vx/D65bqewvNEU6DKB
XkkP1C/rHXtRsu30Ea8Kf9LVTRMno12r9eByj1V3XShbBXmPqnGLok9A9zYdRzkEqW5ggrOFalMf
+k41TiHLOBaPXabTQtEprYv8DKM5TFOeUkyjLVvChVx3KsniJfYKZGxNqR80KLgv+MZo9lQWOe6n
wJ33nKulG9I+uAph7XE7Q4/h0aaFvuMEHJ1ZarqjwROBjcYd5k9qddZrWDZs0UkQ1CuJoAvJkrku
Md+mdWR7orm4AuZelE3WRCHLu6KHzZb2dLBtZnpCc7XGFpA/50UhcVhcxjiOEnRZhs3IsuUVFwhX
3hXn9nlu5vGSDWsSx6YdoiAL81enqLfG0bfFTfJkHOJvX18LP+fWdO6g1lyO5L+c5z9eeIUiwHyo
S1AtyOGLL3Mc8jNf2X0d5O26/jG7RhTU4QZtzdTOlwXWyEdeLUDKcfNX+TWtN+VRg+8h/Ka0vxXs
2qnPo1NugXYq9nQPYPksOhGI5U1i+7++/ikXLsHvf8lSRJ5imZj7Gr+EG9bGH39azVNerJXr1oIs
Xmoldc0kdgQJ09e2O8dYfEb6yoe7kCL58E4V+eOX86amZisjiLyTfuuv3LW+ha51XW/77/6t9dq9
yCcwIyuJmYvD5e8P+SbfeJcFihTfrLog03FNamxLf/STtbbVz4nYj4+1yDNpk5Kz0vNY5tNoR4/e
a+a09Ktex3bjNs89f9jcqL6t5ew+dxfoH+PO3/Tdk2XGkPRjPg+MrYf71obduN41++lYPdePGPgM
VMxWE7OfU0Fz0LeuQVGapQcfg6bBVOF/TvuEdNPh1A7s3Jk7k/o/Ppor/K6YDxz2Swp2VuusV+wu
FEU/xl+mossoK/yJz+mBqKgcKd/gGjRXJqvTnM+P7lWncfVtxsnhak1Md3mS/P3sizSYochNwrFF
h5r9IKWPs1wwHFYW84sxqPoAiNFANi3TiEpYcoITeT5d/GHJt9Fsh7Gmpbk4YN/FmP/9u4FTDlIT
5yMxEAq4Yn8X+AHS/dNQrQk5Lw/Rd5EWo0XyqElIJZG63/JruI/vaBvHo5AOLLJDKB+Cw1pn9fw3
flq330VcjA8fv1lZxxLThXaLJ8QJA247y2+N9Fdt1CsJyssL2rtgiwExpnI3pe3b4+Ef7YI9zV+C
G91pHYNJiL2YA0roD8eTr3eEtde63BJGDo/IY+YP6Ax446J6THeYwRzELSbl5NLDh9V5/7kExLz7
+1GVxQYx6cDwovm9JufyZ3bAnJcKEERM0g+7uUd+ba5dXGfexVvsFVCqMSLxWNyswbTz/jXm/Jb+
zvNH7Dpcr1oruKxMieUuYUEZ6yPsMVzY9fVpxqcYW9I7w8niIcnBsPOi2gvXWVTzc3war9Z8mIKo
NjcPf5yLQi4rkPtoEVN35pFN14l36k1BtWCGUK01h12cHJycUDqIIlS1xUdUyDBjnEqwoWLS815T
Rk38Q4RNnAKmXhml89/2+dH+jrb4hEAjUlEWiZadU5rP8p3qmL9nuhbuiSuxLm3yOtsRqA9VND4R
0mKlUsVeHnQ3qhXsu4Ro3PZ+vRbl0tr8Pspiozc9TzLzbORKZaV25Z/1Fnvc8fnr13bxUaCwaCZN
Vkj8Ft+oU8WG34Cc1IiTg9r6O6+XHv6LEOD7ZnrCDJldHByCGP6nyWnShS/7PdXDA1fGn1+HuLhP
cz753xiLPaboYhUnKGL0jDKHyiIujC016tSBFHawOBplAxRlGwsJxbQLfB1XZWGX5vT7n7DYfISx
Jm8S8hOk6KU0v2f6ld5Km8T/tvKoF78YFU0qpxKeEsuSZipoRRlMOsfaF+9OcoxvgT3tdUe9gbLq
M4+D45pm41JhjOsegIoZasBpbLHxlHgXyxETnLeL/Wu3Sf7CQCy8HhwcU4D3hTvpJD7noQ3HeKCg
Em6kTR5vupN/6M+avxVT2ins7ic81famTW3haO6D03+DbuP9v/ud2nybfHfSUAQRsLKBBrnZglAL
7cTb5Pc0CLB31N/Fh/47fqd7jGqEw5pS6IJy9WPoxTxKCkmMu5hXNBSKrTYUwNTG7gZ/YxXDJq9u
6lFz8P3eZMljZeyBTtsrw+LSDvb+2RfLX6rVQs9wYUvZ1s/mbnT19Kj+CVjgMVo9sqO8ZUK2x9Dx
rv+rlerv8bEkRuJCaHXkpjklp8GdFupuMXh/Bb6+X3nGiyviuziLFTHA5KYSE4N199AnG/jHmmO+
kiO+Mp35ND4nwnUnf1jLQqyFXSxgMMYqwaccRmkU2hhNvnF5E0VrZ4J5Ei33r/cfcLGEsdtoTVfy
cDOMC8Owu+IRF123vw7dua2AFexZ3oaZXV35qwKYtSdcrF1KreIeQX7VbdVHffAon3KlCtqVMbo2
ROd//2564g07pd7Ee8QTZNqIWnJsoujQDsaRNrNT0ZdnLOtW9rdLT4aUiMzK3JTAZepjzKIIBoMO
UAPZeGCHQgx//3EKqpUnu7T2v4+ymHwF5vJer4aGm/2ugoRi3vMUH2L8GL+eAGsPoywfZugnayCM
WY5Y1j1rmU/ufc0o5dJnMshfwwlCofMJFjXFlHbw9jRgs41Y8HhyXN8XqsZK75s6wFJpbKZNIUf+
Lda7cuF8/Yzy/BDLefA+/GKSS0rV1JTrDYCR8i68Hl3Ku7vabu+NE07pTrYPemfk5jHvddRs2Epc
ywl/ff0rLm2yMxaZ7KNsWMhBPr7pPIkjc6pyg55AzY50XH2D8b/4mLjcGeRtZwTeMrVR6WSru6ri
Y6LN3DYMf3syzNLtRGXtdPR5eHJcsGgbmeXxyDMW46bh+qYIYYHHIprLRLX1Y3dT2qkNGuFYn2N6
5f3f4XYtyXfhUGaAhaCdg4EkY5S0mHsU5MTE0nlCbPjqY3LwTxSWdLs5lKBlrAnkWXjQv8sODquC
85+3rBBcUnF9oRsMkdnimTO5hoDrdYYrDdd+BLzAui8sc+UbXtAlf4yyGKyUsqferHvGyYPxoD8h
xdpG224zZlvtqv89o3P6fbHWsHIhEfAx6mJD4l6VC6rIs1VOcqjOxnfDp9mi3M1XZF92BFa6H/k2
vlk95XxegAiMrhXxHo1Rn6jCdPxUaZWNjNkXb7Q9aRcKbnfItoI7/hXWe7+6CvYVqJG1wBfy43Ng
9kDKfripLedj4mejFBo8cXAQj/qRB3RJ/dPmEnLqvI7daY/9kD241quxA6z8nUqqM4/ptcTEpZn0
7ncsUyEpdOfclAYMl6U7Tz7llDqb4GC1d18vP5e/MMgYehipBsD3+bj+DHosJ2YtEmc3bVEu3jZ/
pUfBFf9qndHpXvStfhpPa/34Fw6xvOV3UeWPUY06w6hXmQyg0aByeamx7W1T+j0Sdz23e3EsvQu2
mKCT7CGZ1AiWycOm831k74mNPGzlTa6FWcxQ4Gs4MDS8yeAws7fD/ch5fBfu6m3nFvfDrnzIdsHu
66BrMed//+6gE5pdnJY1j+aNqjOMf2md5yjF2qq+FmUeq++iWCj3BT0kSm8DPMMPe7L9yk7d4VQ6
vWMNT+UWn96HtYe7OAXefbfFWbFqu05JR8LqVuKE4QNl3Q36hU0Yr3y6tedbHBe7YJg8ZWSuBcND
Hv9J4NtF48pEW4ux2Oe1aowqq2B0NN6L0txJUYlEaeUscfGFqTTfsNEDBlx2JOej5An9RIxez3et
Uu1aAQFjIyBkEg9fD7xLoWCBEYjbAvm9xbfJjaqKI49vY0loDfo7zIE9s0ZL9x93P8NNNTSsD8np
KJ8DpYjihq4KLdaniOLvNj5CKt/Gu7ldq3ie2xwSWzn8GwWZeQn6eDoEZw9mCmgMjcY4THwc9I3c
aJNlFJaLG5RT3Ep7343tufj8bwGS16IthiC6lwiJaGm9Zb6rv9qrZo/mdjf8hAHtrC5V829fPhsr
PmnZua2cFuePzxYpHqbcPdFq19sZZIaf8+uZAh1DWVMKe7rrKDWpeyRda+nvC/srh9yZPoqimwTP
p6Na3U0c7iXPbcr8Ru3uW1E5KF55ZcidE0nZrYjSFH3MrSA8mqNxHAfvWaQqvjHV+2qavE2vYE9d
IF0ScVPUBeF77xWnvJCcJj0OkrjDjvClKq1/dor8R54v/56hy03xJ3toqj9/mqufxf8Hri4m29T/
29RlW/3Mfv957+oy////aepi/UNTacOhd5RhRC/1zNX6l6eL9g9JMWhnBz5C7ziWdgywf3m6aBKe
Lswrjldz15JuMBP+5emiSv9QUAZhUo5PGjZuuv4febp8XHGBg4B+mE03ZrtX/slcTKm41DBHLjLE
Gmk/7juFLLrXUFetOjk4o6IMzolWKdu8NbqH3HSHPntRop6cotloiIimabwexqI/5xMeXO9e4u0/
Z9oH+5dPvw23UqiQeMCwrvEWF4sL0qWiqfMaz8s3570WnzHNa25Ro4p3eZJu8pDECOJ/JcIuejLO
VtkJ+6yapcGj2Tqd2JhIs2lq8yPmw9c/bmEMyquiu5r3P/d60BhES97H1SFsddS/lZBvxk4TcvvN
rs738yu/UKerXK7UbWGgQxfNxgnHAFZbgldup6GRTLQYU65klDblbFoaTWWKibnSOMPQjqcsHrWH
IEx/WZV+k6jDrVqF1QEVvHGlCcmtQhrj3lKCnd+n4ymIomwTT35903sDRXeNptka2VMgZ/65jqb4
+s0YSpSy41QYxWZqG/nw5gsuDb795iBH8vqpDrLupglLlzs4h3RFnpzC0qJ7K7aCPQbp1abAtpOe
4PRRaadprenx4zYJVQjDO5SCBgl0GRjP0gkWaK0hZgVtB9U0F9ZpwEALqXKrURTtNJLZ2GDUUd+b
lp+5tWUIQF1U8Yzt9AM2JL988HdyqNy9/WKMfFf21gX4jg+tqdxYacbCCoj/fCKLlFqYe2IMJbdA
OajWimaLZAquERYD1vnRN2JwHSlW6sbFQBqkENSHGO+OTHvqZvvStvpZJIO6pbNAOlfa0aNZ6Sn3
wtwxpLI8wK1THK+u/cMAvdeu+6B1p6Q3GTQ0PySqbxsCLuTKEFQ7wRQOHQxOV+/oAdhIhXVWyPnc
vP1hWb61DVHHYtNdrt3eF3iV+SVYIAxEsKYgq2kFWlyAlLzVvcZXkM2/hRZ98aDkDvmv/Ftg5MZ1
1dNCk6iPMpT9JzOSTlJamgexT6bD29OktRheNZ5V3XEgCrZaIN2vzEfL/Hg6YBjR5UVJ0dAN6mcg
KxblhtQMdWvQSG5IfTRh06Qj22+sa/TWd2Ws0D4nTfUmHTV5l5u1g5k8aMjp2ouVdIMBeJiroi0g
VD+PhfRiIizTvC69KrTflaGGV15A54CaG8Zm7Cc3Ci0D7qKs0uUgyE5XSL8qH3d6beCGoQfyazC/
He5UP4Y+cQ206qdJkoRNoMW7OOtx9Ka+7WSFVZ31Ut4owcT1PSJ9xv/rnCuVfGqT9jEQZCBspGOm
XLunlPLUReJGjoWXUpz0fZHLpjNU0VPViDu/KI9oGmmrDUitYieaael1W7haD6YriJRNGFT3hhhf
hYEJHBk9pFrLsY2x+aTW90HaM32mhJ6M8oyAInFUGniU2PyFVdJTYiYPceB/EzyA0uEmEABYgX0o
NpUvPdVx9WBID1ORZDaMfc9OJGbv1La2Jkd3qd79zMf7Om127cRYrmNpuEmD164P1WdJhc+ZSps3
m8fJkm5NSrcHS8SGtegy5dCHKOu7XGuuqqwZtkEC0jHKa2hS2RVrCmDd+GYwhWa69bDlc1JJQ2uR
dnrhShk/gqVOcgQhNOxKN73ZEBjZgt/nt7Lo7wpT+NmnIrYe1XgTx6N8ExXZv/4AwVnx/oybvJDp
tKDX5zsi06NBP5QzYEp7VCc/cSxf9e/rIOrd1goKqn1+tFPAs52lvLb2WZnd0lRq7voW1DENV94t
bAnBloyk/iYF02uQmOZfvRXZUrJF3idf14IU3Lz9YTW0Nr3ZLvqebytS5507zBBxEM5UCsNJjac5
nvW85nlfyYN+g0W1+keNv6FQBcAjp8UhHkb/r8JLfqAvz19Cre43sMPVZy8N4XCoWv+Aq6YjZ6F+
ppWqvhZFoKIZq29dsfr6hSWfgcpJiWo8BmL3Q22L4VrqdBkdtok1qHIyrKG7bYSmfQy72JX1Uv0W
Yw8R+g28Dwwyd6Xg10+CYT3XY2/s1GqqXAqlwe3EImpZjXZXac100zXWpvGH/LpsMwCxWLI5ehW7
Chnag9VNpo17+2jjZzjYE4qrbTsW8kPVADUKGENPquf/HNCkvnilfMfNLrply6htH+D7kVYOyVWb
6vXtn+rIJPH39j9nF9WsV4+TGAhodmpFwFB6/kOGyEBz1mzxhklnMM/xMizCI5i4O/oMb+U4zW58
uS3PJem+TZkFFkLm62TAJl0sGs/1remYa+iCm1rXbZiwvQ03ddwqtdwxsAcfEUlHxxB3KhMW3PwH
UjA7UOghstsuN+ymbJurv/+osYDcdzlbo4V50GOHqzC2l/13rxapnPJT8JwLMJDoSu9MyV3ZWona
nQxZgu4SiHeRyAPSb9se5KT1DmTWn0PpTgibP0aKq+0Qxnf4IFU3RlrqJ6ww6FgKpLNEw/VPvdvm
Q9D9CkvTQ/Q+afVWZQLsKpo/zgX1h6MasWHP/5QFLeh5cPO3raJthair70wlhH/daVc5f/1dU6qn
OmyaQxiLYMzj0d/G2lQ6VZvLe8mKXutUluddA6PvUvuWh8FDMYqDnanq+L2YREgE3kjW682mVhTb
epdWDTZK6OyPEtYMSP5hewl1lG60qb+vo8F0fI4IuwERYmIVP8Sm/yNVNR6nmNMGCkcyZPZsyRCC
j6XJwPOKVL6DYXX8H5LOYklyZImiXyQzMWxFycXUvZF1NQhCHArR17+T8xYz00NdCYpw9+sXetRL
L4LQ2oM7HoLVlC9Ci3U5BS913r+0lj0kZdBNT3OuT0/jVvDxZmZ2rII2wMKgytM+99HiVsbZQEsU
7RuspXwR17XKCFZdskTvzvpmEFqKiiJEPFh+OQ6KZA1pxmp7TRZ6S1581TNyo3S0pvbNmQl2hWSq
obrlb0UjaHx333sJtvLvrPj2GoRsRrPmJ7+wX/W53y7//Ukhtf5/XKo1BRjzNaq7rmM9RaMaZZx7
wXCwg62N59XqhnCxUXpUZREcbD/7RcfW3XZtop11S5tblJQnd2n1I99yHm0jI6npbd15tKc+xKwR
uWCVN9c8qD9npOQvZKKyIGroh0objbw2a1U42wWWwJlOSydYlA1Vg5qSDvuyjPN62ArKdaDa6lKi
aOtC7f7L//7+v1/5batC3xDJ2qkcHRFRtP8lwWZS1KwpP0drmH8RO4xAyl9IHrejJR/Nq0P+e9yX
Yk2b2UK0ghnM0RpoqjkdMPyFwf7WWLUUlPWek9sQiFZlMszqDaO2TYyHHA/h/zfY6PfuMmeUkPqa
zOZu3jx3HA+7aj6GrMUQa92956D2nXul+/Pf+0TucVKV3zx5FJLIk6MeBaU3Pu/gkbE9FAfDnNpk
WHpEoB2rvbpViZXV8jFYzqD+A2qGegkHz2+v8zZx6e/zGR/T7mrqLRfstjThMhTtWzYMeFmUyHjy
qcjS3MuDSCvyjvRaa3jN13jDMBwpeuuzwG6428NKjiVHu3hjqXalpM0v1b5Ph8bH04EQoWcIA6Rs
IiM5FUPLnLJb6rAE+8PY6/3z5OcX6Sp1LSHo7VXe/2hmcXZgdZrz+9b2/tle/TGdfKdJu26gEvtW
/eDtnhP2JFmmxbS9BsxEN05j95K3f6fecD+FvSO4I932aTT7Pt4bXb5qTlHGyCn+6M6CGvT+nzej
WZ5z9959SBRtxl5eiSseXkth/Oy2cr4GUzm+qiZPscdzYma4LlV+96zP6DvVUv3197tnkw1jYF8f
h8lFOcyASVXpt0b+3ivzj7V0xZvlLAQ02hhkDco5y21+GGecgz2j92/I+LrrKChdTFl1Xgxpvng/
yrvstjcXEU7t/NSCBVz2XjcIdm8PtTW+2BTSMy3K8oAwsQinWVz1AHGm45OlSlh0uAorMsvXyo6q
wv4JdRW+junzM0taxH6fStLmH4klxDTUY55c2yCumqa8wUczo3q8LUUl3rdpvsm5e5aGxmFZ5M5l
YaVrpndxN4iPCnnkFYk8P5+s99CR5qtbWR8WT/2Fz27e6xTCATvWeroM9laee1QsVerNvX7Itu1m
VVOXsONrUPUhfOf3yfM5CdB9qryo+dbw5VuVlk7DHM1kUfeZdttcLWENilWmauYrC8gqKVGkJnu/
Pbo+DbO9a3GrV+7RVnaqvKk9Soe01QXJ0CqdsxVoBVdDsD6o/KVURpYSWkIT2+JB12IN0lv+eui6
R73WQ7+X+XPtNUvkDA7JI/mYWOoVQU7Hs/VPq3QrnetzphdXTMtk1NHcxRvhKME+UAXErIX6tv3U
hV69WMQk46Fvdy9MVrhUEDMTmR0vRRXL87DLFGpRf5lEn05m5p/d8t6z6YegIIirWNpHRhGq4Wiu
kNOJzkXr6MQjM1LcIp6PyjV7xQwqOGpopPK+m2I3UD+dNvAip6n/qo0sereD1EVjNq6qTU07x7ia
IJV+JEV80vfjWv/ZA8TPecEwbO1vRY4wGI0atmRktGfTuh5LzBjVBt2q4bH0Np52v1jdMKuWN0PJ
LnGCHx61JRzLHh6/Z/vHzOjwNyuWaA60MhIFbYwgq2cZf45WsPAesop6+AP4gFty0ZDzyibd6+1v
sAlC6hY9anQDwZmHHrwqx0uh9Tel+89E2mixaWX9sa6aWy6CWzYa7x5OEvHSORk2PNVjRVJXUpru
P8Ulguxy3vi5dGub8aOFfR9S4b/KTbP5ThyVbv1+tnwtS+1srePW3s+DiwpdcVavGxJEKX4v7viA
aUPzuIlvTa/8A33d+tq0+k/9XfHcH4NlraNib6M2kFaqE8i69MN+vWWzSeTOQMqwJ0tifNxH5azd
1d8gedvV/u37JGO6Q5aQY0/kWpk7wKptsvX1xhjMCCWmqO4dkc7FsJJJY70YGwOawDpxq617/45l
B2/ptBSGiNp+9CKvbnWkq/5NGv2bE8xD6g7WA3q84VwDt6mZx9kaMZ7q5y2pWwOcrt0ueT6tyFe7
UMf22bShYS3b9rcqxcFEB32yJzuL9L6hiATjRVrkiw00k5WldScwsveysZ+2td/TWVl63HbB34pA
Z7UNTqrLJj+0b55ZWzg+mj/ze37RMBRunFVcpziq7EriFLEZ/rnf9kjMs3fU9wWHFTd345wRs977
txzTzSar4U9bOGoEjZiZcasR8UglafXPTTPDX++r91bLgtcAIqNb6fJFE/kSIawLEr/5Xnb0mDLH
Vd8twELWjcDpQKjTfSYiqasLF93jy684JEKLgFS1dPELEe47j3DAdYT5y13jSfF28+ylQkl9cQfU
j06/HseZ+79QOvq1QPvV5m0dtd4eBs7QXGq8GsImIA8H7PFfCbYQ97rTXSZMIzzhXzut3qkG1iXL
7ey57d1nmird1Lpf0C+eV+Zks6s/9857rqSLye7qkLPlje1hwy2AyPo23isMLmUNjNnI+h4GzzC1
OztuCD4Iy2Rci3n43QULpZGBimdyCw2luqjNxj70VoLoS0+JG/4tS0IbZHXB3fYC2XRN9MaxmNbf
A+YnXAjDSXi5jPe+sWPpPzgVwux8bv+QgvaSbx1JKDsttmvl0LS7pk1AJuvIMWjudCNerWGLeEJw
IiLsey8yMzK67trJnSuiFRgDVs1pvuMRmVuMWCbUYdkV/E6ut4SIZ29GlenHXYgLpEz7tC18Z+z6
jCOBaAOKZzO0x7w9W5PzA1CgC839pzRWcai1WqVTrp1q02uiwQlOOaqAaLF3lbR7A5UjEy8tkpxe
fQqXnTVWFzL1d+fZz2iTc/q4aDVbaIlmxnzrlIzKg8HdaOCmtqAS37D3CMF469BcDQwfdD6DRjbA
xkZZJSZK6brjLm0Le44w1EhabdmixV+PeKDUh6LpiUjAJ2D0N5ym9ZHvYCu/Rj0s5rn/nrKWc6uZ
qTsjibKKLkh7OvR13ZuThq+5Hyw/Zi0WufN3KxsYfirqqiLE+/TUETMVZe6rtxeMMEu1RsZsnGwW
vXHv+ulQLOZJOZ+1KUrUuw3vxpeHSqd/VcUeLUM5h/4WZKlb2QcTYOHF67fnHDOM0BeGiBtyYkKz
rZx4z7jLlhKxeHXL7WGNCpFNob+AWzoDpcjHaiSvVjIuOsuKckntdrXpJCQzS9/Z1DFblzzYSpA1
BjW+HX1iN7LiaGbOyVjbR9ct3PAO1pf+kJ2rOQ97p6jfF8NLR7mPEVSoHh+XQcQ4Wqh4n0JDX/rb
KA+mYaANbPjU1yaIGQrkBWjIJf/9gKRvCkvT7FI0u4BVen+e/KJMPGP93AIKfN/y2amxgF3OiFZ2
Zbz1Xhn7+k5JMd3rbldLrFtqSlCaoNNR5pY4tLWLwanwez/FUdThPu16Ctw8x/X9qXTbZk18G6Fi
M19ss/7ZlnJKu1bjFTgdj8pg3wq7i5sZINfHQGYz7BSTOMWBi8Y9KyJT7iR43C80NgO2KePF8udo
bCbWip+uU3zrmqdY4k9vzea9Tmr4KFqVhe3c9glDUuxsfMNwNFizdpGmmTmlIbvZ1AdsWNajPy3e
ETk/FdNpu6Ry9G8T6CseRiNPpHtv63BVCXNbvE5zltKcuug8A+0mJmaHnT4IPrRvhb0vknGZdmRh
PlH35Rbb3A5c/jmz1roCnWKzKj0jj6e1xQGhHa5+Zb5rRYZnQb9rtG5ee2t0K9pUa8aGpjoKkKed
Z4zkQJ8MztCmLnItsJHLa2jC+HpEkAuOsrl7IlVSRDyneip0/h9tfreCajoTeAV+uuPiZUgRy4ZR
d8CNMXfcCCaSdpRoDEqBj8JiVvO5y2Qe7rTVV9mwttXJHoKUNoOQ89P3TtsTZ8USXM8f6PSBA22u
9sXLQA0hzuMyia8blXByjr0FgNP3K+Y7heQnYMcE+zC2++3H4C9P+MSoUw6mCxLjPMttfSx8cS4d
XTHsmENCv7ll2gF/LC/shX1zM3WBJudwpQl58Mteho6NeN8F7k/h4doPwisSxtm3AB0IeBq1hEdp
GLQDG4oxHjxQEuY9edYs/Nr3scIQz8/dc1sjbJ9ETlT56LcXo9/bi+NlK405F+C4BMd8t8fjoqaR
FkYRkOcxipkZacad78dCH/G3yfEoGKv6bE8DHlJrcVstdRJOccq0FpaOVpi3FWXdvDXVeZR9nBvD
j2kdt7MxaSLs3YZDrzewYA2sd/ztA2WOE0P4tSKH8TJTXMCkrmpPjJfoAZ2uSAlh8ImNRjydGw9m
K05dgMXMiP1DyMLsaXWfsI5wQiWnf7m7qnByiweHuErlLN+aMz4wHMR6n9D2PuDeN8XF3P2SuqGS
0bceaDTCdevSYLoVyv6SQ/+L/J4tXFN3yXAmlklVeL/XjX9k1c3Rd7eTr5aT2rip3e5NDc5vurEX
wexJYUd1/jeTx4LNwI+eB1xaeNXm84d0Mj3Er+M6NMRIqPubHNb2Ta8nI/SkF7rLNkSrvhsUZe9H
tQkvHA3mY6f6q5rqZRvMq1FFJAc99Bmef1sNrBxUrIfmcO6BJd3f2Dl/y9lgF5RjxmVkHXht+7L9
RgMMb7ReP41mg3fv62+TZGxxthMGG0bEFI/NNBzhir4sdBveJq4hfwp7BU803oDAeO64x+dmSHLs
VKNFK5qkcHmR1VbEi6QITYMbbxsWPrPXZzGgySD096lbwff1+8EoH+2nuWsJd8jw65jrbA6tqn6b
vOlRa56rrKezXcYxnPAzxNBqdk7ZoL/WxOTUngaUvPYPo8hkNPr4uLkVY4XSEKTptiSEOpt+i2H6
8IitjQCZ7sXP5l6ZX7NWjDfH1I6EMbl3E0iLQkJGa2ZYBPdqtRnNTndeZIEKczb+BaVr3AEXWO5Y
hSwwY1x5lHhzJ/UgWLrZngL9zrk65jyZYCGj7LW/6XXWdCy+WScl1uKj6PktnTvS4k72qQCWj7eS
xGDWLxC96Es1715fqwdFF3uqFmklLdUlXAMSp4ea1rwO1uyhbLq/056d3FXeNH1Nq8X5mMDPeT24
UtXW4oZCZD5XdQZ105mitenyh6wwuwQu5vzcD5kTF0+b3qlbnSvnMPD/TpuZ8m6ba9sZsV4OP5dM
izeosI+6NPNwteu/uACdFl38yhhPac7Xr575NMT4DBSD5WeSSbs5LgDkcVA2UTWV620EC49yl6G8
s7Dh28zt0shM+8wIb/IsSQ+WaeXZcZdPe5kvgbf1odYVZVoIIODBml42s+xTzZjyqHIU1Ez2zFc5
v1PL86Ps/HQqQ+FN33j4vLurLV7YArcACuJjkMty2M0P8gb1Rx03JXrVkSIp+UzqArHisq1lCpcb
0MxQH8XA+JrN2yNodnnYi1/2CJ5K/p6ItmIMLbYQXjswE2ULIs4d4EOZcriyisbspUl8iDzltHzr
lRlZQCCoxAI3bsfiNTM5OLKHU8Xn7b96Xv1H+ixoh3r/qursgszYB7G9+N2ZwA4uz8m7rmb1tW4W
cPD4OtWOHpuGwPpk0J7svexCqWjD7S17kaYiBrdrXzqTBUAgSdwUYzhySqNtbpYzNqAH28BGbpQW
EEHXkQHcdxuN+sIkKNQZ7kUVDw4PluXZyLi64hy4KOoaY3mYPXi56h1vriU1xO6EMLO5PPMAZMGn
WZqneBqxGOLGqtIBSMVXrLLngQLD9Wtn/a/7njGzv6y8L4/4zOMVlst0t7XPAfPCED7svU00Y1gv
/6Yi6I7Npr2brfdQqzm/wCxYwrZlRGhr63HUbpZS+AnqaT774dCveizhofcZ4ehNG/bs/ELXY/Ro
vPwtU9kXlrP3jjn7lwPLYAfLTYjWZ9S4WRw6Vd14bmbnq7N3apGw10hOuL5hXkMDUNGpA59lgZNu
xghP5TnrAjOpDC4hvtyXrQN8po/94Xr0/rxiNL5Zywfx0gn8XeHDfNkS3NK9GWjGQncQYGUWKNbe
Hv2hJ1V2WzADMZbUnPxPoU+/62H8EH4PZ0LKgwQ6ilbflAfsF5/auorXcmriMquYLPC/CNdFXPCc
enMzZBxeGWWrNoWD7mRoDu5WN33S3ucnS7gF/ncYB5GkC560mElbtS3tiN/gvAvHw7S8OcbNlJ0n
LphJF2Cm5Ey2w/YOKo4S1vKY9y3oWLXzdWHRvZOIUbVcuuvdKNOS1UPXDmWkb160erOFMVk/xCx7
QwG0GmYrgdBYsy0ZJHZvrtNaH3CX+ywK79nLMJ/qgCSAJVQFMNvRZFbughNYdhkN8xWZZI7ZJptK
u87fAoaxmMiCMdy3MQlslnzGVJi4rVWnsrbmMIfdwPm1o1mXXszbrGOda/5mAOxpBTCuIBUiXPxu
fepbecjXDC813OKsoUmrXkA9AK4OjHL/1NJGQqcB8zNk4UWMIy9S83665vSPq8GLuCTraAbSCoPG
+KrBlSNnakWCfszw2CuvRmiVGJsN+tvmGYdCAwpwN1ukfo1N9T5fnXrIHpctbKotuAKEkqVs71nc
Ua5sjJiybD+X32ZfG4cez2d3NvGd0vQsGdb8WXElypr9auDVOBlN99EFi8zCp3tlIxpCBfMPrii5
N5uzoe3H2in/5RZVWC+B4DJjiZaK26lkFFuLyT3uvVyZXDn8QwNb29p7xdTBLiV7Wszsex5hiWCw
xp3hQgnAgBD3Trn8rPQ2UQvbPp/cq3O9Y0e31eSp8DicV7WeO9zhzpVdZocqE2G3uQfPy2lSoGrv
hflLaYqDptcfmZsZEYjfknexO8vT0PJKtuk3/LEZXCIgSU5X7wUnwzHo8jxzM2+mVV+LuBPOz5rN
9EfRDE+DxA9zMXScxAAukwGH0FhZM5xO3T2ItWRF6HHRCM98yDu4rNbww7G09jQ/ZfhIHjYwrnCd
xjc6fjzFF3fm23DHyMXA7dSjEGDBtPKbtdpDrgePwlnlwdqvHrNkkjcBPJbiH/EiiTSxicwtLZTj
ZL+2OIN5XkVt5K/rPtDFSEJ9xvFTG2omMbtHA8j6SJub6exso0uecf3qFFiAicajZWI7ypYlWfze
SIxg0tIdw0ABnOWzFOsquBYVq3TV5fEYCMkc1CHFyUpxls0nHVR7Uct8bmx9jV2WqBxesuEX7dQN
+y+nw5E+x+WUlASWOGHe2M2XkOyBhfnARD/Mwa1meDTc/HfR475aaCtJ9tAPSuperEajTNliZ2FQ
EHeQ9TZPZEOjYv9l5I6lAYIPFNJpz4P7VeWGC+sOlsekdudxzeuDa/Oh62WWBqMDaOa+Fg2AkOv1
XXInRwVTK4+6opJjmhtJX3ubsqxO/KCbk81fiogJtY37evzb1wNQ2oAZas5WMQCR5j//Mia/w1ZR
2w/KnzVsZCFBVOUS++x7T+NbL4r+ZvYBer4RvY0yMI0UDpfJr7lun3ySV6N2Xhi2RmZ54XLagDCT
wOGkYNMGW6PFFtgphptVG9p18b8GOeRXU2CYU2R5HYlBPdYLPI7A/YMXrHf2RvkrD16LTlbwa10y
dUdXvzl687GPPJel4y/wM4r5wQ7wBR1BOKSu9K/KbD40xzzWPcFEwcTGt39Cjg9G3i17SLf8R7Rx
MbifUoOSMtF52L5zNvv9ogunuuIHh/3hd+7kNHJYfEHg4VcyK/802AwFRB7kLoawfJYX6s+1bl3y
1wR3dSnHyNnsf2PhF6ei3vOErUc0BH2kOeX8gFP1cR26OsnV8jTqGTGPLo6h3qoZx2DMLr1aiOpt
V1aZMAAs57GdNu3XJoDI/Jx+SjRO/rwGh9LnumdBrJ/FWM5YiuYZTttroibvgoTv3Cgj7GYTYoQt
P90W7Hjvpkjbpwdo92nfdFbaqtKK/XzQwaRbN5pbEGHDZ+jVbcwJha+3z3hIBKGBM0douQtGI52W
jmQepaK2isQugtvkcZVbWr7HZYMnvPSGULVaeWr9HwMrxsu0eSfyFjA4NIs17qqO1CjtX12VT8ZW
HBYe7FTHy6/a2bN1C857414nwGcWnqmYKu2mM5zY10f7sq98iH5S712eTuOlF+tPrit09LX53AY4
EupCiLTusL8Vg2/epBQPAgvI+x/KqY6Lg9x8xEsTdzrgXjejtFf0tHKqi2hbBabS5pqCJGSxfN8q
F0u9+nszchm6yrlZIHkxNCfYUmDE0XxHZTWBwJ8PdvUwsiuc7V3v0m1kNSfyElzcD8IMSVbbdWFd
ad+tgequL1w2sYx0kOjpCjZfgkedV4FpvlF7PQd9fS606Ym9sXkwh+pXufuPAbATEE0OWmuye1bd
S2erm1SijC19gHyCSTHrzu91rZ62TtPjhYkPWi7joG71YVFtiNx1ddtt+tA8GB9whLzolTp7hc36
KjCbK26aDzClXqwiP3TCpe1y9y/FF90Vuh4GX959lh0TNWgqtDXLu7XuXMaQNvCAuo+qkxQf07Q/
DPUQI+YfQ3MZ37X9LFVB9POIO+9oJhMrxHMriZhwpruxts5lVSo/WsabbQfnemVtK6uRMrbdJqP/
UWrWtaybPmHh97bPVXu2h/Gitor4WOH9GewKPpxBo9uAlWMx6ekRBBEc0nP16Zobk+pA/a3Ke1Tz
uELJy+DX5BYCPR1YvBTaEuLCffB8/IU1zX5xnCtxuHm47Rngb6+OnWyOuiDuWUDbOjL/Rhlcs7BY
LYl4BWqPvuH5yZZkwE2ge3L0+uiPwS+asz1c3D5gS9JANqLpCvOBOmDsep+imWOtp6UoFnE7bLc9
VLb5tyY67ViO8AvH4McysLnI78gpvOk2sZme8D6nJEi2lDQJsPYUdcrTnkbXOLgrNMhiD+gbqWNQ
CM4WMBJwo0Z61/iZ5wEPbZDTpnr+adtd4BN4MCXZaVCBslOZL3Gbs2XbcvqzJpgKuJbO0SqOfg1V
sRm0313hIRIz+8NaORfAnYxJgIo2wEkPl6V7NIA9s7INkEQ4fVoBDlxKv/zgy29Bv/QiMWf7ZXHc
0GhX/R4KR6IQ1AfGjzjLuHmrrq7wVq2LA8tRpGEVtqwruo91KTmkdnNplpujoAO4+9+mNG7cx9j/
Qc7kDPwU0vtEBIOwJ7dOhWK2nIwqyeUw0LU3dIDFq2/nfez37W+/cZ7K3rbjWbJ0GjaISMJ6GLTq
GQO+Pg2WkrWjDQpZa7s4APE0uvYvw3fpCUTWGLxDw7q01mikJxBhY+7YTkW7zJwHX2+csBHsmhsq
x1RMTahVWN9vWKGZK3woM5s58J55rZyliic3T5ng3ozG/7Wr+i8rmCqctBaX0KmOoaqfmaNsnJcs
TB3z9s8wum/e2rNDtngAWXoeiuJXYENFKJXOJr/2J66hXB0r10p8A1hub/pHYPB5c4bDWDdwe6wM
oqtYp+SvsszUa6V9mFyDbYVPDJnyKxGaoIjsfgAjApxHIxG0OPpwXO1h4GsDUnOzPoFjTw2ds2jy
eM12Kd/dfBkJw+L2Htiua0v2XOHteDLvzantf4/Wei3u42og4C54aj92+ngRe40np+WlkuyUfbpI
MoiLfhgjKC5/WtUd2Gf+oDGDorQs8Wy3LR2kBE0bnteq+s7vWAHlqA5xp3fibBzYvAQPZsncCu2H
vQ/mCgnmABXIf/+JyfpvPbORIY/A43mOOasVbFFLUG+CM3JztOfPbCyzZBFuF4puoQYF7bG2usta
0pY2LJAmT5/jLB+msFHmVbjLS6d7KumncQs7NfzA+bsP+w0vXiuYrhqEdKmBe2oWjc/sfgwsyVmR
fYninzmt+XFZKOlz8b3JvYuEB2Pd8rLfHETnkJUBAGGNgXkP0yXUNvFv6D0tLjr30NjzI5a4MbTb
i1brTbo66oWSwUUn7l+XbcRub/3evAJWi8+BnoVLZ7nC9jjhOUxTrPb3ZipUWAz4/jtF8bXZGMT2
40RXZiRs6Z8ns/irCu2yowCBieL9a73QGXkQ1KQgGNsdXAWTcX6lOMSsfYPQvoPIevvbbp9HEgX+
QmZ6Hxf96i5gHGvrQDT281+s9JaggEdbqZ/bFNCqrrXF0yXK1B0DGc+LYKNRZWERWCKuLBdOrbgA
QSV55nNoRudXUNBqIuY54vl+N1Aub80dEJ/aykiXSY18S+s/MRew4jLx5deYrqTezgt21jFgUPJD
vHa/EZv9kGOuHVprpb1APletUNY61/0WLI/wu90/9wGewArKpTUwYHFs7+iQjF9qnR4zqIjG6I0n
p4d1BQzUg4KRhKkIbYL5FGucT5mxflHb+qFm1mjw9WXyAsX5qzWyIKwdT6TDCnfPI78ebMs+g8WX
D2WlvZhrGTsc6HAPVPb53z5caturgaVxrRoPp2SvTnQ1/mX7/8GnVscT/JvIpYHm31VV6Oh4tMmy
MaJo/eit4DGojIfCE6RZYeQM2cE5dZZhshTkAbQ6vT7sLgMtK94+5to9k3VvpPStJs0Min0kUmGz
z8XJFNVHK3giiqCf49K3FZ4lW3OQvB6aQ8LwNvcrqPEUWbn9ull/a8fuz0wBxyTPfx5NxnT0fB/3
qzbcbr4l7ssIh6rIbsfypk/T7osEU+AnvQql372YE/iaatofWqegDM/qzz4ydO1m3R0GrpobuYCX
fcf2ddFsHMItRWHdzRDZIApq9VD5+T83H79BC18WpZNMeOcWjxb6PK2xtONw063qDg1nAuscd2Xh
i4nsCi1JTOSbTZ397RhvS+dSuT35zEYLb2a1vJT+wbHd/IopcJoxk0PFZrzDeRr/7fbd89YnUzrF
wcdkfRzLy6JgXLei4KjodVx7eyK0z6ZtX8n79UCdd+YenHuQF16qfYMjYyW2xzsYcGZOhuHaEtEA
2RI/PCGn45iLSzDSFPeWeTT7YYFWxkwpgyFA19pGUAme9A1qDevns85nvzfuWXfXPA3aEpTdAPO1
huFdjtY3LDCu1iKg9o8t+9eGrZHLLiILuNfKqolZBQGdagjSV9lpUVMO1xm23DSX6qQFy31FxApm
NJ5XIYooaIrqoDOHGFWpDjntP9mM7kvRruAWGTNE53pPLdx72zar2A50popgeAeABzPdOdaz+z1M
uIJb6wgtbzDeUArQZVTYi4rqBZ3LS8lTRP8+giLub8TQJHPv5BRY0BOkWLeFHXJIeILNhhGoYRD5
17AXbrqs+0PZVx+dSNiP1iflyv9xdV7LkSrRtv0iIkgSEngt71Wy3eoXotUGbxIPX38G1XHOvnFf
CJVae8sUZK5ca8w59zNTt3PtWSeMVjPSKOjwdCGbq/L0OW+TzUSgzCoZRbKoxHBV6OZqY7lZfS4L
8NjO6J8qsP4d0DjLn3FqNNWTY05vFu+L6Y7AvKMWa3KRw9vCQ5cu5CuSz6fZMyhi2Ad7TlBTBNDP
tt3YsluJlHGQxYHSL7ovIWe1H7y0WI8TWHxPFcrWnplw11NorlEV/tBhF68To6DtnZbO2iDreZ0I
DPLpM51wcrna4YaGNbN77eebIYm+lARvqZaDVW2191Zw6PIYT67wMys2ecPUqq0urhw/LXccDh3i
oT5sp2Ph6O9E/91U5ofbuSuom3cUe+4krpXddzvPSFBnJWKbTFm6BhUZEanUP6oF6ofxXXdRaK9Q
kFW7MunWkUdepz9trTmfTnPxYcti2PUJf2ikBndVq55IoL7ZyOJ3g7pnpcb83fHm12bQAIAe33g2
CXHmEAfQSOzINBw4Qb+1tvU6z3W4nlMKnbJtv7WYoo9x/RQTXLRnS9ji5fcROf23XmvGdqaxGkOj
OmrFfKnvw40buR+ulf+N7PmTHjmmGml7y8rhyQuSNStFvkNCFKw9bsiVMfImaMh3RwiiCJkSmAOF
rK5PQd19I7K4v0JF+GtMl8eV5+I5ZpeHMp+x3vftATKqiddRE7/0sMP8+7TFLJ06FYWlRwmB6L7b
KFb6VUV1QEk2fqOSOvoJG1kVspv2JvB2gjpwX4wTmKT4y+CNZSpOAbXsbyNyd0PJBEhqeBExzU7a
RfhASv8w+DejZsalOiSG5hcBPs8qtUP6zHQZe52u6onwBYORISEbpUFiikF8V6V3tlt++RHltfQS
cl71UZfSvvg0Uw7OyOh/tjHsZDOmhYQ/o6t9inz7OgRg9m3dAQnmak1kLpWG4gaqqGLdRKz6hqNq
5/CA9SWObAU6dzpZ6B9bUCLK1bk6FIAEoTEwfYIxWYPB/JItIRMdt7TCu8dm2lFAhYJYAqKBnm5c
TaFcNqHaZ8uujXSSzOSOmPjKG6jeMRZi76HnPjf+Ah/fmd4Q7ELvjggef+cblrXqRU7vtfs1Igzc
FUb1JfOeTf4vSYAE3DciWtdBRORzheFL4kYdfX1Kp6V8zg3OSsbIJKNL4pNX+czBsom+r/0LGYtx
zZvxOnF+P8DrvzO4YbCE20KbAidm92hoblHrUAWahASMhGR52XM6x88TURcnWSWvPWEI/vjidlPJ
CSg+R+mUb6Yi2HNmcI9VGX8fgFuOY1pv8zq9TunMbUr8zw7ewj2bZRLsJ7sxVuWC9BjyW2pFxZ5y
c18VOKr1iO+YKWcNR97KuWWAjVsnjd57lfqsq/RknA8HVdg+y1iv/Thce7jso5wbn2LQThaj6quH
0GxDHkc1b+oAsNJRySEORb+xPQ3LmWNT7cX5Sx45zIITpGyR+yPJ5MFOc3JLZ3CvyZuv4yD7dTeO
Xy5OxcrDPDELTwPN9OXef7HjMH6mE8Tz5x2L8RKrbp+5Sb0LfBo2XfIxznFDVssqISVyHXbeRY7A
VZlXHvsezIah5TaK+u5C3NTeSPJk76JkAzR1114T84HIwtdwiXFS08YMoo1Hq5/me5SfpvI9njuD
UR9JZmRSXCYgQNFFcmPUD7nzUxWIYm87/K6teYbvKbZKJWR2q3QbNwEV6Ew7dqzyY2QXB76GQ2TS
40/hSvo0C12sR23vMsFmn3jeVVOtL1iMfaqWsUDVd89pBDHLMHWZluoVMSPTqjcQSkhCiCa0OMAV
FrWrkKuuC34U8D9r21CfiF58oPERVyAnlx8t4zWZuATTT84+W+I+4nm6Gl18z02b7k4dmysew6cR
o9VR5sm695ZsNzd8zbNUHWVFfVPKn2ns0W4QprETtq1BjuJjjlZ0m+itNbblZl+jGyD6j4gHT3Z6
hW0P8US7PExORhvfs9mP2R2TZV7JG+Yp/tDIwcStrH6ag/M7kyizCXzbGYGdnfmZYCsdqzgoOvgc
8hGkeDQCRvPQWFV/hjzZF37xSyMBPo613Ib4hi4dzF8oJ15aKrxdw9a6NimwHaP7WbmbuV9m67Xb
gDWPAgtiA3Z4pEAW9EhWU/7GHA2V+zLL1FP9VeclMKgPWyI11YnMs22LhfBaTF+exaErRhu10lAJ
TBOmT6eqC6CuWtPAS09BR3QAO/PBYdMuW5QdJU3wbeP49TqZmTMmJeWZk8XBOafSROcMAhwZm1K0
nMB8OrDAhHJPctoOuT5mmk0FOihsc2eU825u2BmqViNXarKesZlK16XLN5OUVBa8qWWWP/ludphQ
l8wph9nxYPp4yFfYL68ivttKyPiKtiWrYBqt1PpthLpcN8GpYNHhXpv3pryXdPvoL3XxBoZi2FVd
9N7V6m+U6jsAhjkmQPJGX9/mCEk2q4IxAJj62PAMnCHiGiESYYINYw0VpSZznfZqNtZn1XPzmHzZ
nHQXEXSXybDqp8wwbd4+SjFywL6L0pPb2o+vtJRduKluYk+HbBzfBLXeGpw/WhmefrEYNxAH5UJe
pPYb6rw/ibSjo41uirOwtZ8smus0U1EfDoP3lKTy7NP+P6B4+DRAx8CJiNW7pbRB1t4k9NZMo/QW
Cka2YxrdhRE69sEgh4huOKrR2fZIY1V0VdKmjrCrZqtJQ3/v9CXvq5+S8N6jFWl786vnoEnzKDpB
m5DK0gUAvLZ+HgLPo3pKn0u7vZLBo89V0DYVG8z01tnaYLpPf4RR7YktVh+MwEBTAic0ifacZVF5
8guDCVJozThJmK0fcmDNnW3RJn/y1I2PRGOOy4kyPRAxxDLX9i+cemqwgKFYY1gX/9Dp0K7mwR6f
1CDbW9rKHzZj8QLD8bLOjl5a/4ILDI+TM16cwDfuzDC+KjUiqVle9Q5hHI7ln8u0Mq9N7Ie7ns52
wGDl0AbDRY8D0KRTgWbVtHEigNstHRAIxTSZtv1sFKe2LBsLkjPM8KSq/B1TDDJvUl3e5HJ5fNQL
MzzVfXD97/O1Yef7HPOlQ3LllNW8aoXEZ4bgx6YgXAsgnBd7hCRKzXHf9DYsf2uFe/rJzSqK/OCY
tXW01z7VAxQ6ElV09pucoKk7QKGH9JWvQ3nExCVNfja+Y20p+cXWoEm6Qm7joVKMg4PZUnOP3njE
BmLD85x/Qf2z1gHApUah3qZ8hpcneWddNK7zZhX+jzqOl/rHmj9kxsDAFGl8s4tq/ihY3YY4b1/i
wVXvlrd/oHyMN+NnidfB4z/Bdc27DJPf0petp5cIdwKrcoqT60AhirqQ7//PS7a9m6Hdj7qz+ue8
PspQFC/OcgHoKI/APl8moIScOvsWmF55JqVt34cjmJrwz52hwluXt+6tlxKngTHYFVCY56Dw7WNq
mW95Oku1inLvRMQPLD4xa1e/tdexFs5ZEGN25onnDzuy7saZi5X8/13GPvXOPd6SnLDjeYtmgh6l
Z2OJOFT2S5F26iZcdfB1bq2LvB4OsSqy9wp1exqM8mUczOwdO5KbnQ7yyfey6Kas/kNPvPHK7MSh
bo3xxcHH5LkIvqXTPL5gPJyt7XxsdhhbuFei5pD0IuZoeu+lcvKgotIPfgueXs/OsAzGnOWYzqmz
crWX7Wblkm/heMHBWVAmF25k21KdHJIs1Z9Vwkbo1fk3BGansvedfYrQY5NHsfiMEYuvyiJnlUJm
upp84cPXNcyu4uY5k96vh1EIgN4i832PUzImT5gUuAiJaf1PPshlajnFQUciOTz8Nx6Xlpvo8t9L
wQhgFcfVQdAMOxiD74NCQSL7ef/uT1F49XymXQ7ow6azGwd8z0x3SCNMYBo1fFi6jmGiO31Udrsl
/a0759LR1/8ubsBNXejl9y2OwpMCRuR/L+GCpw6+ea3hho/FQyIPGdtwNMLNQNkyWiOkmjgKILHM
hra9wCxtO9CSWxp3y69bnVXIyHFllgiJHB9iHDQqiy4qbw5I0sODLbVzMppIeNvHhz0GwDl62nXj
YxghyDLD9Ntig3DwuGiq5nnKwO+KaspPw2J+YajgCw+eai/wfDp75GOdE2LNKpwTtn4/BO9s7MaK
ZxnvMxvn9H9WOyBV1cWZzlNQFLhz0pw1R8tcl06Bp6SkdzYzcxDsNo9Jgo7bU45aeWdm1QWwvvtj
Sefq5rZ6Ls35e2lN1ZqWjomfyrQGT/e2Obmze8u5ueiHPvjlOiQZI1bh9HLzxP4m0s5Es5ohlzA6
uGNN59Qr/J/jEMVnB9k4w4WJUWFg7foino49EgLKhohjTF6Vi4rliH8KuN0oCDeoCu9g5VTiObI+
AtJy+Lvl7/C4hCYITqfHXWOblB+LWLi31BWi3jraiwY8DOjRxjHyPCFm8rTQq+zS9vPfYpGhHphH
nM5xT/5gAkOfwJ7ri4Yo2JgzSTGPd96ciQboE2yxbSkB/JES6TOzq7o5WLX4SFEmMfyS+Z1Bo70l
tK6iIlJ6k44SjXhaXBMjibbeGI1nE93Nelg6rg3jWVAT/wzrG5yJRgPNTvC4TywTiXDavQCQR0Bm
xFlCzB3HMWQD9+f8WkaGWPuGG58NqIqhc+NVWO8rdVO1qJ//XYayeiIoEXy4GEAA9H2gB3JP6tmk
nx37+2aeP1Wl5KF1gmJvUfrRKXPveeOC9Jod4YvBXF3mISlZycZjUsnsgzcqOoXkq+7QBOSHTIvT
IKX5sbHz1jmHsZ5XHtFiF9IoNbii/ZniiMtpQg7MndRbrcL+vXLrZKNm6srWlt9EXKMVZEu1C6ff
YylQvgqHsRGThbg1ug8SDVZy6HOYlyz/Lkkg2DRNlR2dNvmI5YwFxGS91mKIbxk3UYjfy9ec2feE
du0xFEx3vHRIv9nUWFvM/YsdmNw6nOfsLGcv4yDqIevNBwVpzktPe/owD+3BHuW6xGzlOMycgcDd
WbVLNDJdQXBQMFmblAywe6ltesJDU9O81TgCQoLfMiDPGyISfpbO/I0v0LxFhgDowhFhw8g8v9RR
BZfkNtbq4XGTZl54p62HopRG1352Juetjke19jxkW4RopxfSVf19HbuUSvl4trGv2vI4MtRK2umW
eh+IF4drYTrGOiPBYpOnhrjwFJIh+tGapXGlEO3fSP7jUF099xPxijSMqE1U5CDqmYb0MHaNILuS
215kc8dwrf3pGK3zaie/h47i16ExXQFd3MMarZwFCMk6ESGTyxMOumVy1YulAzpU6/xv8UmxXyCM
t32hcfhG05VWYjA00DgRznQC6ryU5goCbPqhQD4s6WfbejlKjB1mWDOl3YlbE+d/5FaCecxwjPLU
vBdG+1tkYFlVKMWljskpBtJyXkkdvEYorwGzsG2wka662kHt4Y/pCduA4j4nEe6nEDaQ/ggNHNH+
dSsJi8VveZ3MIr92OEYc6ly+9Bayo6Yu0AuRIniOBnmMVfaQIdPI6zEzUZ6JO0zpUMYXPiJaFW+H
GOk/udTTCgmZtXm8seQYvUhzQAev8/kcqAnTwYksi1y4csuCHSAg8jkCRx0RyXIqlsWBNqjZTJfR
pgJLVAAy0VS/GotNPuQQ8FihOtbCHRXwX0vE/iZKPOxKZhetQesFRxEVxhrFEYmnw4AAgjiLcBXF
nyEOF69lSAOb4s89upxP1mYvSXxYLmS7LiNhVujkpQdKevIa7Attlj7DlxlKceEAemTmaczokFdY
VY0RxhWCluBj8SexF/vGhufAy0AtiHUV58dltCbO335e0ITxKZNTETOnrw1nH9nDdxgOxGF1xBri
O7gjRS0ss2eJU8QocTupcb4My2UkA/HU0up0AtwZOEe704m0Vvps5PgqenfKoCYKmQw9sdE3q9FU
9alK8u8ZRmxX1CXFqYD1WTVSmTykEZbZru7ZZCEoHNR++6xp5ttULmX0EN4x+/H3ZSjsf2efBlut
9wLzi0XU+IG5gXPthWqei/lQY9y6fSw5Y9ScnK7V20JkT8EUtEdH4m1VkJl8M4cEnpilaN+2nrc3
4F4Jw6V7TDuMUUyQp5suFdOhC6uLhgd4AQE31hVftQ8lHHpdFGpfaLXKIoqPpk/ai09gLmex7DVn
4dkgaBo+KGj0LqvniO6Uwkunny6IXYx9FTTODgGI+9J7LBBzupzpnZjDpoo2Slkx6ZOkiwb9wa77
iMRx6ocGdXGZuIRXxvWlqe1oJxf3i38/+RgPP8ZlBQTfvc8O+dzuxAEH64gIo53WNi8GeLBOELkV
dTVuzOWREQg5DtnyUmZ9tJ+MWK9BTYIzH2iY9XRT64IUgQSqmXTrjoqvPGRpE8ButjQFY9MC0wjn
vaqAvlE+pxfGnskx1MW30qZROUaePCW5Si78Hzn+6sq+mW4WbMjTHRED5R8eSrkDasGMoz82ON4E
OV8Fc3hNcPDyVXbph89h7twnp6R/YdKpDBHqPT2eOdeqxCZxW/dKQABJ2Kb1XifWaTBG89sAUEUI
tv2KiLZ+sulUW0ph80VVSlAs9jYqy7ONJokcihetSA6BLPLwB1nweDj5GabXpuZJ5YGlIZiMl8dH
TXQZ1deiBZpVGD+h+lJ3QVl6V4Sd4yF0JpBegPn876fB4zBmckpshXKO8aOzTdI6P3VZn2Lr6ZSb
yTT2ZqzkTbUMxjgpyEPS+/IuGr2bOJxd6aLtG51Ul2QxBkSCEJzdujvYbk3Jg7fFpujrFA/BML0a
MIIsZ5tZTurNLHvvjOhHrWP62J/kjG3Y67a5X6hnj670vmsRC9SqqphXxsFlcjpC7+e6v3tJmR89
avmV6MP+/rhoIa+hmf8xs/nZzl1m3hSXvhjvWTAH537CwdRzIG38qTrHqj2XiVOca2Lunx017B6b
wTBrvfl3rxKkTlZR9GQZ3A4E2KVv2iFJToeWt4EFtve4Z6ZEnDvOZsQACq55wp2o7tZeNThnq8tw
1hl5qme0T4sRKiNzv6H4m9EI4FRWvJBAbnzS/WRm4ahwr4o5WQc5YipdJ4uSqg5vj4uSIry1oT2d
6rQ+MnQ1N2VV4+5CmG25iuUIrGElxjNPHrVEGrz4AkRPdLC+pTsTJ1ChmU60mDdG6Btbgzj0F2m/
ZRjGQXgr9kPcglqmpHur9GimVJoAYJna4twJRj6JYK8m3GI1JVEZ7KLJUDuXRXsVLfc0GliMG7DA
2CrKjjqsm9Mcj9llXC6qyz5ZFEa2nDg9V26pd341I+6Gw3ibqBo6p2NEOnrNrho6/4Ds5lk1Ijh3
FidAG/T6tPiDr+LlO8kFwtOu/lFgNHd2ZBe9EmsNImnl0aHve4xsgKf2IEOQuaaLjp1W087FAgj0
VWb3Qdm3PsycrRP5064OmuxOvu3tYQSV9mO3i3tzOscd0FYZ2+6+TZkJqKzBY60uPnSnh/DoOBV5
w2NfrvM2K89AYuGm9+cBFz+bYMiu7XcVndOitPJbTqjzM7Knar9Yw4AOWdcgdp5p8TSvcqaXESfZ
H0rf4TNFmzQYWYYhns/OipuSISbOXlamT2Lw/yaTrC9tpF0UF8ytmO/OxyKANMtrEW3E5Om7jVP8
3kSfeapVhNnFFEo676QqJEX+VASOtzESC8Ou2vNWjx+9o6FNmzIje3r5TRDYsKIVEX3eFrQCACnd
OAUHw04ha+JnuqI5pt1u+ZtycOxzKtwS/bQEhVUG7HQgMaN0A3lj2cX6QXchgDIy22Q0mnvf4igm
Q5QeVet/SJuyouW0txGzB52wEPVradXqQrmmLo4M4uMY5a9Kl4c08OP7XIjwTQ4RG1BDXrzIQAZL
MddnM2r1Looc5vEeGYimFX+HIsWYAkDzNo3Gz0Q1xjYn3vw+uNH+saAabbVLhRpoQDxXYWielTun
FyNSV1D3pZ+6/JYxohOHPWVjCMCQuZPN28NdSWfHwR/tG05J9gUWDJ8J1w6vthUz2/eZFkOltnq6
2yqVT6n3GTgG1Us9rF3LUIcs7m5C5HSsWr4HAkKGLpxeaKlIeZqac5UnCutIs0Nk8Wx2PVPQpavF
qWVFx8S4ia599asgZcF0vjdqmo9OhOqY/yOJgfLIuTbY/DtoWUW9nmkUoH7xw33tEU5D+yUfDoK5
5Xm0PDY11mmaydg1yvnHNGOr8bCB6iz/XkkzPOeBE51URqkeNupohdkf3fWb0EngpPHlbLZOlvYM
bEv/yQri5OrHxC0sZ4Da6jFmsOdD40PlAMYTgMHR5fTwbVPS/dRzzaQQNfa20V57qdLmI0IAeUuW
i2rU02jXxUnjJyLDYS/dzHniARiwGFoamej48pNuFC1HrX43VondQjpEr9NXh5xjlxV8pWF281mo
buv27DEVPpxTK4wPLemR4fkUMgcVH0Gbh3dMkuJva+K/9VnXVrazgA52eYJ11kOKXExFdO1Y17Li
p4u7RytgK9eNiL2n/17m2u5PNtZM/5zPUrP39xVjXJQ8WbCP1Lro2updWLC3jmFM2w6TFt5QuyGh
vPX2ls/m26RgyeVSUPSpDrEiSFC9xtW7Gc4ncu2hwrLXhVi9IfCP749LuiTZq7SSZzTJxjtw0Co3
70brRl9+gjYczd8fK0Wb2BupcxDlSJvN3kfEthegqDEuAsj+NkGBNlMZvt6WBrHnq66i4T5PXX8K
/uih7E+1btvvTKh5Vr3vboPwtMqC/NX3qosyI87hdTHvgtS3Ib91fXDMvn7OCFxzxXJOmczP0pS8
X3784uUM+d2mf0vT/lDMBmZ2GiTAi5zm1Hk6ZN9xpivHrnAX2tjDBaoLTkDhiHFcXA2lUX+vw64/
YjqeP8UcjtdZ5uOeNtrzOY2Dv3SqYMZ9H6c1Fk0WY/gz0Uce7FBX3Izx5AymxpYF91rDyJgNUQ0b
K8O2LraBp0cu1M/C1WRrx/KGzar9JCD7hZ0i5V9eZQhkpcjKnYk7wfe5eKGF6n4WjkkzlVzknRwb
97OjN4T3pPNOPw2Zqv0NG7x+W06ufM0TXA0NxudnXAywgWXm2cXZpzQmfawR8WwK1vcCl59XAx3U
5vFRnDAofHw00PJDnzts7RZMOXFi6/lxseMaYtCFYlo+1Y0ekfbMZWvlMaTU7ZliMX9p89m8x+zY
XdJgaMoOTrVcTxgO9Cac2HKZfQwG6EW3a2qK50Hl5s5Omf/jY1eC6CDJ92AGLiBG7iqxsWhQQ+Qf
CWcWKGk4EbSDZP5rDNfSGy9iBui0LcqhsTtyOE3O9lJN6IFjD8GnbwrHo088SL6hMzYoBrCoiEXW
XtOJ6ntgPn8gyVPvHA3BLnFJQQrh/tFIbO49pXQV/qb1GD8/Loxt7UO0/EBuIf27+Xd0kXzGRtg/
OxJNYkTH/hlqmdPlUpWlI/4qpRhXSZjkv1JYWHrsTfpEYrC54Vz7ayhV9dYb3RZaDoftLPBxD1Nq
h7bx7kCeuVnfATWXm9n0/4xNXlykG1bfNnZHMQWw6r2olj9iNWLpUC4PSZnqZ45X4VffU4/V+EDB
JzR716nyd50wuYc4EGDUxJEsdhXm3G7H0UC00LieoM9o4wAzO9ynIfYF7QT+kfXYDfaQg1ucV53L
WMGfp67+nqJuW8voTw3NfK6pEJymfi5M9L+POrgvm5sPHVLgc+jbwFuVYqPkwGV6P5Etg+26UKf0
3oJtP5rJWY9+Ak3vAhoPrNJ9lZ+pOc6MhHZ4xPrHaOmWiTkqD4+No4lBXAIq721mlKeeoPDvtlm0
6yb3GXdQXKSG0bw0szmx98PpzcTT8tYHzgkJlsX3/2NqjEKG0a/fHGhJnE3ysyVyA8PxrdLhsMpM
eIBpKsWbizhpm7SN2D1e9laBh1otXrHhwg/RY5ruRKP3pav+KZZ9+TE0Vb1vDA8Mu26Tt8ibfspG
OLcmdfIV+jP7lk+omwqYmkM5g+xtunLMtulkXpkFowxZ+qK6bJrnxUiGcyOfM5yweR4tlZ3wJsKY
LHb5krA1Dn3O25kb3cXyxwljQXqhedY6P81k+qI+1S8tVLM/N08sd9UBA88clLhqnhqXBcaY42qf
W/TGaUShWI4T+W43HMgwQ0aFONF5HmbvIzHktZtV/qvBNSskOwxLIPOFul28AFOA+ZuQ17bPRMHF
Y+C5LhcMUvvpT1F2+15TNJqS6YNXp/Olt11ER8ufNXfHc+9hMiRB6MBhO2tXSf2FLARlYBkeWXq8
U8SYdxPObv9q0repEfF+Y4gLwCKQyIdNYp1pseTbGTXufaz+eIzA1viEDN8oAvCmdl1N7vDIGxyX
ZbfrrDK+YnAUX72gZFL632vZJa81TYvD41P/ff7xURm1zFQMbJX8PBh2mNk4qJvM+fbfxW0w2nZV
8Dsxwvbw+Hyk+pEhgfhjWm1qHCaa0OcRevk8qcY6Bp0tXvAg7d+7n7UFIYiCAKVm3U53/tJM6zxi
H1nV6qegwDLJb/34e4890iaM7PQoFhPyum0OiL4O5khpgSOK8xIEwZXNYfreMwilzhCYj5X+a5mA
8ljydynRVYRmZ79bCRt8PDQHJbD+epxXQfLtJRpxVzK35XGDmmt8WoaPpoQ28f2Y0MS8aGm0z2mw
Fx/4U3e/qkn0ayuhmyBUmZ1BKbgdFL6QPb26x2UwR3w2AGz5g7/TFjj6Zedf3eVi9GZlbsaG6PQW
G6cwtEpz8+9fUEjvm8FECP5/X43d14xdwEwZ0jfVfXTn3zQ8rOPj1eOisYw+sB1W7DSlqJBDwXLV
ajwrUZcbW6K67FH+gg/U8kTb/LlJA/vp8anHJSsjwcOP3c7/9w9u0L4LpZ/qCuttr42iqzHLEMeV
7Js36+7Umz35z5KMySK2/g7JpD9RL9H9n0N11E6ef06bbJlflrYSR7eu7hSrdIZdy35pZM/pexb2
B8QMd5hhVu+xW7zMtbcru2r6MSi/2SLVZrCNX98Rb7rdhKL3dR5K9uhgkrtHdZ0UZyjpdRmH8tRm
Gt6xzYxVNtWBQCnKkk6v6rftRZzArKI9hBOYBD5yf/GxWoR3Nfm5lay/maZJXDLmWY0oX3FkaQiC
4RWWowy9MWpihD4jGVsltX1Pk3CtTfl3VN9o/XM0tdxkn7WoAKkvQZPtRALM98lJWqDThlmf3EV9
zEjLhyPMljUVRtWljVBHnxwriH4cHdrBdudCBUhIkGCT44eGEHSud0byJZkEH2TsYXTHZBxoZRO5
OKmSu7eFhuRJh5ljuI2go8JMEWuW8mzK5h4MLUhTE1XrcoKtbnlAyiFYHANBgh1DribtjyuGyHIN
LUl+d7fI0+jSgb23zyrQDMOX/7DA8pMWRbr1De9XsXQ/7Q4onxH/uhM1vh0cDLe6oWYjwufOufP3
SP/boc5cow9mSoNJcd0X+obiCk9j2nuB/zRJI8EQ0/OOpkqPsY1lCQPQ6pQ5cu/hqbL2ao1FyXih
h9k/5YjXysTWK13NLcJU14IjzKPt7HC07sDRfNFgiIngRSUUUOxkP8OAtk1IPxYUYpF+2tNnAP62
KkxRXSeiSjFLaftDixw5G5CF0oA8jY2dP88ty0XMPLeyaYUtEnjfTo59kF+arrjosBnWLXX6apYS
F4yYPZL+22bq/tQBMQ7U1BjsluG9M6R/MUltqLwOQ5WeU35codSmmqFjaY6ruEPGG7lg5115TIS5
L0fSJGyvMXalY2LrE4+EZOFRs3Fwo1+3uf5hmhhIZL3G6MWqgm1gV3wFrU1D3GI3rQgOhWFVUNKj
kvYPw+zXgd8k62ZOMA8WzTGH5DiUMQrNXt4jZrfvXqTQXUwdvTbQdekCLTptcIcVpvm9OIrOgbGg
V+xoHIJ2Zjr4R91bT/Rgsj3DyJWBJf8xKOP42GtjU3Om2XjkDCD0wn5tzjABmQLvM6qJ1rVlux1m
2z3E1SaK/gToxl8CHC6HroqPc4dXgO3xK7fIA09Fi0YhTMj1XrBvtDJOi3wKE9pNX7jpZcCRsQ5b
2qWIjvTUYfcSuiPGrYyfp1VdjjX0RPqCuwGTq7z/jY3dD0w4JiwUZbur9Pg0VojkEIhmi4+lgMza
TO746dkRzoip6y2U88lz0neAPXuL4xlrUU/hOjh/OERtLcv5rWAiNr6aKWnGnT2nYif7pl2GpOlG
cQheWV1lIyXLd6bsg1OggSYzDOOY9GG3iAUho76ZIk7m/8PemS1HjqTL+VXG5loYAYEtINPMRS7I
hblwJ4s3MLKKxA4E9uXp9YHdmjPdsqPRuZdZW1qzqshiJYFAxO/unz+lGtJxYYY/SKgyaiw/KZ2x
fHcQ3dXER+pa0BJn1X6SOLefFQtl6Zk76qBekpywaD0hVNoEMY9jLH5oLjG60rFvw9jICc0RwNYi
6zN2Xd7pSHvzGJT6xdjt3ai/U1CF2RZnflqTszgarpdePU5IavZOBsf+NzNqd0mb0O7J2gsqaqlt
qz4b2X8GKSqkO5GN6UM6MdRU7UALvEdu8THa2QICWcBIUNfXEW6uc7ncClI3ja0NTxbTS18fgAG/
zDyWe0omtp37qJgfXM0EAn8oQC1AsfdFVFqnOA4wTtcjABVqeXgAsFQJBdnGhPdV4dN2JhIRep9l
q6akM2KwaDLo142jPui/ucSmo24hqzMzTgAcMdUAFFmnv5oF7OOgIzLFNaqNUbtYsO1Dq2vdsRuc
61RYJ2Vgg0cjupUCTrnlzfGhFU682LuXvDJbDqCgOA36c0ez0ypNsH7rfX5PTRCZ90C99RU+jKki
BBrMfbWJBHWPdWEdoR9iek5uCtDji5vnMrrFrde18VY54U1aGV8ao59tMah9OmTasZ5kcHS49Rjq
zPOGAP/AZKdm21EOGL873MiA17804I+gv7ybqpUxnnT9hSvppYrhFuKd86UDB8VqDJdbbSjAs/KO
NUa9KQUuPqvEkabZ8ES6/BfMNViF8bqoQsLUhgC3+9wogLJZ3j2kleYd2+Ba1SStyYmoNa5SXEg2
CoaXghwcB/eaVRBppnDAA8e645u3WsOzgxlTeF9TksYYnHOoIcXBbLTsQMiQFH9Un/Ss8C606MTb
QFLWYN13IQ0QkNXPs+BeM2gSPGuj9jVm7VWRPtspnfqIaTC+VFG8MHnBFxWkX6rrn4p6fq1ncTEj
suxEdJSF/Zkd4UI6NeHeeByyU0jGdfVjbEHTdPrwWk2OezQasmkDv06wFq5txo5xNrh3onI63nlz
iRDf6sU+d7k/3HaPwr51h9i44dZ6AOjDKSNrOGRNBAogxGGe3yWTNhwTLGEyKZwD+OmT4w4XB/f/
EZ8CXPAgPubeSENFSNKk1ari2MVx5+cF11JKGnWcOGcEVX5JB0pJXfFrDvXbtldXIyzFWTbpsarD
vRMXxotc7CHYdDLs0vGb58V8UzEVgfzewxCEBUMrlnU8c4IR7qrU4sQfzUC/iOlpMibMpdHJdnXM
iSVrsDCJKAkLvwj8dE2/J4dHdp009H6Miw8Pjk+idbR+t/la1wXTZlG2OynYeVTaoK+DKcRf1trb
jnTz2VKc3wtwUE4tsItgGenL/JMRYX/pW7ytFh0KDLDW3hLHx2S5gc96NzvUX8xuctcTAgvG09x+
FIoSidyx/CbXdyoL3wJd/SrsETcTWARG73AhjORS6Fa6R1BYpdpO0zoGvFqYbQX5ix1Ky12viWco
dYksP0Si3uKx/6lGG2cNkRyfYe2AmXk6DzWIWDdTXyTyvhKzuCMNRRIBTWAvR3aEfesh73uxOhpj
rY7smZCQzxX5l5XyIPyYNf0CGBFtX6JVPKpRvBjQhYlyF/WG6XIWAN4u0jIg8jzfY64lQZ0W+zQG
TBr18i7JMEV7pQeSCRjFVsgBE5iNg8y2unWrxkPeM511DfphAjaC97WFdmDo8CzHTZoQK0e6uosN
cAgd49O1bYc3bd1Yh0Hrd07jrp1azqc6T3FX1Z5ztRXT2/kaYZL91Q/aHQHw7UAdzVPLylUvAErh
PHJZN5cKm/2cQfl1eukPX21otFthAXVocZGUOIXb3lMHJQirWGN0SpqSlyrcucRjZ/JaZ4/N1apN
e/otlOPXdg6gUdPfZaiMq8oD/Qq+u5VauPdgSB6NIvVxU7H1mebnaIYwWlvpG5Ef7cEymvYQYnZZ
jYHz0iLbbdLAuGeA4GBGs7M9ThN7PzUSnAKVOC53yR6hFrqxgkwSmONwzUm15nlrHjku/7doQBiy
0gWh0hY+WMvhUJFFTUJafSadKRiMuZhQu8ZAxB4wqlMTk4fqQtTPfHRKddO70LBGc4O7R5jYeUfj
OhZRsi9i98BZ2i8zD3EFKXMfprQolPO9kwYc5C1mjpP/b/qzlqK/MpvCsjj8+vtf7aXPzsZpbTmW
FJ5hmku71r/U11ojfkO0Z66mqP7FFBKR245bgrwhgZHJOE7Kvg0Ko7it64jQdFqGV9SCL70KhmsH
TjEjXQ/FmnH3Lqi9e8UR7owt+o3PdXbdNNVnwKYf5Vw0Z2OEjchjDigTefdVKS3tXAJCGv/ZiYcF
XBA3y+BQV2P0MLJQENHuTpalMfsdTmYUs3OpobEglNujRbw7eCQ+VP2Y2WussVGhtozAXQaOOr4k
+OPjF9VNpl6uU9/1lEFc6zx/iJkcrpwxVpeoKX4xkaPsajSOoY1k9n9/f8X/0U4mTVt3HdugUlQ6
iMh/fH+B3XB6m1pU6ZAnX5qM9A2EWXDX2T7xSC6Gxo19O9e3eWpN94bZ4s2IX2wjOvPg1PxGwQVk
fngi/GAAl2EtLASz8VzbU2Civ8wkkUhTq3/zbXMB/OG6YG7oSd2RwnUdU9ddBoF//L7rxgFelHXA
A78ln0Zv0wuJdRx03uSccJrl9yyv74Rhi/3MHvE3Vw/EHwhnmkX3Efk/pHd7YJJYT7421c5xkF5z
rMd+i58qfbRE+hh6U+6HOJ+R3Tqf51CHYzPX7wlp6vcd0TStgaI3EzenhwO2g15JMJPZc6/b/akr
koE0dCOgV9jRxm6BmhK3AmdpUchQlgASAhmfsKznN2E5j5uKHAhbPXPbBVV523ZG88AbYIEeo8NC
U6DKmkSh5hvMWDO9iG9iyI1rHIA24c8h5qEzcqO0Scy6Dm9u3wAWg4JHeqtSUvLTteHKVQTpOS22
N30BWymNjUWihhxaeh1XNUzgWaTeMSTSCDMXKC9fQ5DUEtouKc3mPDtltLOiKVxHmdX6JAKqo600
WgSWl+8PAcE/Jzgx/f/4pSwqIp/pH3WwFspemzII5DFHo9byWd+f//2pbuTQxEDzjRXM0dVZXqqC
ELMQ3WmuFSGSksO1AWh8I6cCgRahjFVM/KyGRt4SWVhVyzi0Dgf5wHyLehIDXLvg/Jb27QTmnZes
gZzR2SGJIie5fA/vlGFOB6PHDBMyitmOWpFxiOgoU4kFc5GSdPH3i2M4TziqrR1pr2RLHqmEFVO5
e6/RfjZJn5OkhlVCF2J5/P7QSuPrhKAkG308znl+37V2tWfazCRYu8wtzV6zKc69h5kVBtqrwW72
MEUmzHlDJXQyUBQwNpNzJ2qF+UTSVQE4Izh9vxRVBmbDbQCzWpF2yvWSXb3e0n3DTvGuHpT5FIOE
9LRkfpiLQmCJnMUmZDdoRKH7FnpiIHkGxMUMaRkSI2JZWw1rJ6Z7J2Nmj0pLRmHiZ+HN1q1Q55Sq
5WsrSuu2mS5uamm+3bXeUY5YIoa6Bb1rOiNDAds80qcDp17V0+l25Ko8kbKu8WnbIQSEpm59RJyg
W81ubJ1aTpbaIvcSVsuO305StgvMkOabUQuLC5VoFQJo/Qk2lYpLN29Jlai1qAbjOJoeaVgxaffM
exB2meeuGbImjNophCgqY1yny33SLndHsfVCJ9vTRVi+9KpIVyECnVnn6t4CjAjpY6YMYkEhoIl5
J5sIx3YAxUonWAXbn5Y00MD6qzRAd1i9IGAGifs2C8k7lEXpbiJnOYXFGbzBxsWKN+fN2nXH+igI
DK/ojmjyBj5uLYmCJzhEEJTj4yTDXw3mYvw102meLbzI0PaFqKj6cMpDK5P6IDzF4YL53V6b4uYS
Bw1p2BIvXFB5aD7LryWsNzSwEZ6pG8lhi0MAHlZZVfxcNfPG1bwLVXkp362KTrhAfgZ2OiLHn9n2
WKfAsjHgZsUPnAT2jRsMIbymmkhj2uTb2iLUOXF6DpaiUFNZHLD0otnG9IjtxrzAQqIZn/hBptdo
Ab57ZW5BRxyQoKAcN/ZIWBo/e44ZDKeq9KIvcsdij/KqDjkczM3AcrNuJg0q6aCr28Scwz2h3xs3
85qrGdc2222VPnURt4jWHksrz07YIxO/b6R+0VwGNbL2sqPp4kO2yuFskmPfWLgV2XcmsHmmYyqT
5Ee3IKintHMpYjCYy+DYIFCPG0UE3cd3koke0HmVaC8UJoxQto5ywtYEAdfunvEr3zAy9PZePrq7
WG+/+qjP7+JsrC6Fobur1jS7Cx5Mazu1Znyyh3Ta96L/UfbMbvqBuPPojpucaOkUOM1LU7zGFqbj
0OSUVA9ZyQ4LhmfWX1q7W/QhrdwROOmv0vGOQWScY0pgrkFgaYepkDWVKNFKD0xctXC/LuwG0RRn
zk3GUGgk+Orez8tueUMXsdUkWqdRB4GC4fxS0JFOyQD3qg3D4VgvLxYzwHXXC3sLj4UnqFsZe+TC
/HGGL753OTLRbsRm1wyAS2UCShJwz0NMw8dGY+DxofV7IEHFDdOmapfbwbwOJ/xWqBR4xfP8bPEu
vORDAJI1CMYjUrP4rfb4v/8c/0f4Wf5eytz843/y8c9STXXM6PNPH/7jscz578+t3f/6Gf/4f2sB
332Wl/f8s/nzl1q+m3/923//7jbv7fs/vv8s3+ryAfnBuJ3uGJlO959Nl7Xf3/d/8Tf/8vn9VR4n
9fn3v/4suwJe0v1nyF31h0Jvtmv/eQH4Y/T5l917/hG///lzfisBJxT7N9dzXRrHXNNxINyyy/q9
Bdxw/iZpuVu2WeQTXWmzwfq9BZzPksKxHVyLrkH236J1Fx9jG/39r/yW7tgeg3xDSIuBm/tfaQH3
rD9VbfNd8cywHbg7phCWLf/U7xsxTDXrPruDukJSPElfcyKvwQCpPmj7o9dSxSc5qlU0iOIziaS2
HqH/zuRnZz37OSpxEkm1Caflxs5yXHnIgWWunlg1WaG08b2a5pNEVO01JFEjUm95RAqitBSBDUk8
YK5fOZXdtBjI11Hl3SeCwoEsj/yipOgFM3h9/E0jWYSS//iQFlBgrAt6PjS83//Ib38u0+huqNRa
khjYmVP56JrRFfGVbjLfoBzGhtLhsV5kq6LKm+P3p3+/OKJHUQS7t6XfIdmLMfVzvW2W3MrM4KLm
YGfp3XT8fqE2asL1XP9Aof9IJj9WL0EED3HU3dvCBrPHoKk+dha8ssqJf1ZLYzAFzrr2Wojs+8mB
4hTXbJFtqH/HFJHv2MaYw0RGBsQKwP16lQP9c7EeaEiW/azr4/77f79f0sw66AXeGbbj803j1PHa
hdi2lcAOL60622XGAV2W+yWPeBeCNE4I0Uep+cB0qDxqzL4SFOSLFvXYlxuiP9AJBBKyWNDBjOkn
FTprCr5gjjArcRpPnXFwPJtdkNxRDQ8BocRexubfXfhEJeElZ/kmCPRAmm209wh1/9B3d3bMyMXI
43JvUWQ0R1h1Gp3VtWTbPtGhtGqtiI5Pu7mXql2bXmE+MvnZsWHB6sX4nKFk9lqxXTsQzpFXBsX2
DpfPFYTPXWzBKE57b1yb+Qx7KdR3GTCvla6n4iGdg1dGDPU+mj17T35/43YORDYbRSwxDnEQIhRC
Fd1QOQUAOKQHk9M4LoJRPXEiFEd3wp8UQ89ERHO3U5J9NV1lncn+9A4EPPBtb5UaqKsKO3C4HY+X
vH/W+D4Ct7mDMuWc3TkDsWv1UEbaia7Uijg5kaNDNTYByFMMUlFtb6lOovSDEGLf9Q6EKetR4nM4
aSZIOPYcCHwi+hnRGLJpsW9sie7ZRzqr6CwRT547fgzGGF5NnM1D0/bbJtI/pqC7Jj2bCy/66cyo
lVGfMWbQ8YfGDRkCCcV2c5eMnBcMrzgrGiZi0GcHN6CHSxbae+skud9VpPNnh7fZlHKl59FTQSBv
VdMcRVeXRhE7FeyM8TdR6HjbXvCTrfte2xdu8ZQLLKAah6uneGlM0i13wtbWXpQI2fIYONUSTD7r
SXHqS3laNXUeb0Y6HrdRjW43WTF+FDCHXkQKzOBrJmV6ki4Pz4wtnJ1DycwHvqbBfbBu0bvZzuOS
ruQuAre5Tx1Vw5QUX7Un0IsRS6UU4qJPAGHieNoi5ke7rueBqRUtqNsO1ReOywIHo8eCDqr9HPwK
3Q7jjZO9QLfbmvRJwXxz0EI0+GWxOd3LMOHqM9xtH426T6DSXEVjuDPZhJycTP+o9DtZF/ZNbOX6
HpfWPhJJfQybC5v1AsFN3MwyJNHaAYqQSbTh0l0lPCnWzRgAqGTuahZGeyJZdkBqIhONcROMHs73
Xg94t9DFTuXio4P/1+TM9LyI9SSkoIg8VLGOSk2tCpLjftNYREc9dA9leM9wBtCcit8YPvaGZF6I
DyQvNm5dX6SNSCosjY62xL3Mqe/dUrbA2ZulhXUk7Z+WVoZzZ0yPRa6qZ0DnbN0JQlpFwFEG2NFU
IlaUYA+dRDs6gVzKNSLtMOPKSWSsoxTVT3VH0c9YIYikpo8fe94adAvIHOmsGwWtLgpesujlCACh
Doj0aicHm/etw0wMxBZ4MnrrbiH5TvT/HUa8BGtE8HJJf0OcyaNDEtMfQFeIcy9Mezc1/VEFxK+I
iZN9m2x9I2VmbOOlf0+jqRXMCFolfmkOE270BCI/2RjdHK2pZQ+PdZLsc1LvrqVf7QqtIh2129YB
+jw06Z4t3B5D5biyHEddOLKc5p7cdwkZpvYUHj1AAYRe8s8Bx8XCkaAJKPfVCP2sSPRp0aoqfy5C
c+MAzdxwsIpuU8nP1yiEvU4H8cljrt+Z93OADVszSDZNfb0zO5NojAnmlWkFm3YwcqNcIram1m8x
A7srN4ftNdguM+Qu3KeKxqk05EruJnry8jIwNgO0PV/UTU1jHwiUIiBSHIJHKfGJn0yKFXuwQxtn
ys2tHoM1IgRtr2mEinYe7ZRBGoQ+lSg8LzK2t41GzHi010OiXUO2QwdhgtHL0u7Rm+0QrJAGWw0I
IY+edpXarrefSiwcIjgnc83JGGEIWIzcE4ySJ7K3UulfAwrW2S2EC12DPs2OlOtgVvHFKVM/lvKD
cX1itOoGUMF9J0Dy9Bbq6khJ2y6KG2tlWkCgK3uLmVhtTeAbtNZRFWwYVXVQPdQSowa5haoKHj+1
zq6TPGAGkLhLy4GsXgveBAARAZWJxOnw1I8zVB7XekZ6hRlSMHiwtfDJyGeiX4ZzJgkDmH1o7g27
z7ZxmcznRquPeObWSZjFp4LLDbL4OwUT+d41Hm3uvNq1uucwDplvRvqDGuULsAbrLsJRSzXG9GU7
FUVycR5hD3Do7A2YzYduhrQxPGY99RxlwvO1jgv2M+TaZK4/Na4YWB0LesfyKdhyT+Y9mkRmjfXK
YLXOEujcqlFHLZme0wnoaMLWwS+bbadDUFQ6wAcBtG8Hv+EsRUMbsq6F50WSjkfMCB37Aa10OHwi
1m1GLVNMXCIUKY9H7zjaNxWN7DcxFcVbYqDV2iuCeAsY31m1DIr2Vi73yu6A4Znjrq0+bCdSPgme
d9suqVs1gxuAtPlO9o2NdaXbWTUTrHHZTvXLywgTMVvl9hz5bqk9YdzG9NCh1R9VCXtDJvBNKDW2
j1Mn7aPS6mwTcu4G+YcGE1ZOeYTn5eGk3VjsSgDljp/9RD1HllWHvpWwY40iXhual6Kz3VlgG9ff
f7kz9R0s9GI8h+bwpEmAXyp36UnQyr44fr/EnASPQ9ycejxvfrp8lKmEni7CMsinaB7Cau4p8sbd
4bYSSQXD5pEWnOJoQEW2FEDALoVJ5nbmuTYkHiCn6eQ+NlBlM1kcZcp8KIH4Czruxi3KS9S119wI
iUAsLym1rmFXfYBjKamx53g59RX6u0q5glbC8sxDiUHmexITGQJIclcd0YzrLTeRuapnWlNBaawd
MT6HeTL71IR8aGjJZNXIUsIjRDg3H7y2r2HUlTClczZxZMUASclfUTgSN0F9T6zAXBswpr4/MhQH
3mFoce0mXwNXCzUt+nOF2QdKCTpJql6aBLHBMlCkA7dbBRHJPQNA90bYb4adeqyJ1YcrHH6rHN8A
AlJ2qpNHtqLaXOWY2jaxAJIEEgBMMRL1RD6UnIRg6CE2sEdJpXDDr6TmXCqc2OvO5JsYR6PcsMPB
N5dhAmr15KwjcPH1WPvZVW27NOfRUpIkJUCys6tswpk1H+AMeLuOBr6mCOkOmfxmxGlpETXfVL1u
HsL5WnXBxu41a512bNINE+481QjXrE+e9J5muRivxpb99G7wyJsJsJ1JeLY5fmwn0sTE+cZb96uF
EbwRs/1YqXJB+KOxSKNSPhV22TqeQ6YiFkijnFYAClrBwkBFcNMj7m2xlj0h20mh2alC3MuuH6G/
gA+2gwAvC4YNj/Jbsk5rgirbwgEgtXxCqleUJVvjWRdhtNrOA0Mcep6++lJ7E17+zmiKZlDH3de5
8cy5iC7QesTZgeiKc5wLYZvyfNhCUnsoRfKVMPI2KcDYgqLi/izNjaIplMeHt8tl1/qVC+Yrjmco
wbUGCDfuYMossEFrcDY8saC6teCjIyU1Pz26Q8nhZyrWuPSUbznZY23ivAGGy9JMsKarmXKmqsPp
1jYlv6TtAoOiOq0dLxQCzGui6Sxco83cpcPLIJpTJuCne8u/3BZswcLs6JkwgeBT2f18mpqUtTc6
laNHScdE/n+uxxFUMTFt7hV6tZHP0wu723IzDj+XN6or+VrLP519436aY7kJc6DpLVlgm5k2unov
N41Z0riTU2vDyrNYy0jmOGCSixUgivdy5Lw1Y5feDOX3nxPHyho+WtPZGTNWfjXRZzqnDbIkI8zZ
EOkWJL0/V2DRHblrO67Fdih/OREzrMqGtAKyDcqqjZVhII5EEnpTa+l77bUpU0P8YXWufVa1/mxV
rJEKHWc11JnfWs5lwi+3cbGAVEZub8IeEmIANrxlw7I28cuSph5PdZF8FfyTv/9wMDt3k4OgIJK1
hitok23L3LX3AcpKOEXZjXFO9MRioDnPq1zt28Zkb6YBAeIHnSw/PJbFw+TBZaXWgp9Lx2XUE7YL
20fydl8cCJYK5BeRJQilCe5+kvvHpn+2dMxrrlVuv4c5/3/o9e+GXmjE//nQi+ldHf5p4sUn/Dbx
spy/LTMl6drEcQyqBJhq/TbwsvS/oSMaOHaETUCFodM/512W+Tdb2p4hLaZehskA4p/zLsv4m27b
BlBeV5qOZzAK+9/Dvj8MLRn+/f7xX4ouvy3jom3+/lfPNv+oauqO7to25gQhhGHZuljmYf+idqdK
c4qwI5AurD4P9gLv2KtByImKjlzCnZoMXLZRERLTH5AbYPI3d3mVTr5L6G8dk4Xw9aqyN6WNEYog
i3OvqRobYu10p8QZ+4Nu5fWOtvRwI1jb/TbNun3Vwi7QJ6M4CDBFANALsTMiE4RiOMU8WOs4uWv0
qV5TsUa5T2ChwDQh6T5FBljmjHudgjSerdcFY63JpUa6JbMVKlqyGOzf98qaviC1AXxBbuGbpu5k
4J8PaipDm5k8d2Nps7cZFRSpJLUcAleD96siXL0qv53BlYPNkRI73ScfGWPor+2rNxUvukkvbUAn
4DrpCJA7Mo8TVgnKEuhDYY+RsJ/MNbPwVeIaB20hi00CFpqZCOw0adduJX+BX07Fxxyn0AUKALxG
JNW+DG3SJFjEiRDCqqCo2eHNwmleupi2bA+WXeR13q0ZMIsSdMvtEjfh8NTEuEkcuE5mv5j90Jtv
7CrQV40qm6vRCxCv5uity8Ig5C2DBlPIpN+VvcPqNvNGxABRc050PmqxujUWMjvwoQzpY2JAFEgX
4wZQbzcs3kwtvZCSqA+qCaZ1E0beam5HwWoUio/Jmgs/t5slWs4yWvCT3egZpP++mqw9tY/029NK
i5Vs+RvmmZOgbUrgpRF6fqPXwMl1axGE9Xan4ajbGz0LMHMSa+u0ofmjLpX9o6g0YH2cZR9DvBVn
OVjTKfVobaHrbdRhujoT5RZlPeCycu3nzmauejTBDW9srR9h4s3Gye0M+cpxa9inoeEeAblYPwgg
hedO9PquUXb5Y6TD0Fw1Sd67qzJK4p1B+Q9V7B6/CHbttZtqnmOc7qNy1TtA6HqPTCqdT8ZbWTfZ
XZnG9rUWqBXwkgaAOsaSv5EFUaEhGDzfjbPhaA4ivJQqteFDpJ486yOyx9R14gbNTL8f8io64z7R
D1XQq9uJ4K8/lHn4xdOQJr64DepLWqbZI3Co4lHgDF8lyVD+WHgbpyWaeqNR377zAoQR0npheNFR
/K8sFkuTAU/4vfLa8tAQKdhkC3+dhrpcXVMO2QebmvMz9DdwgRJfr0OR9UOXJc2uTQw29NoQP/Sm
Q+gZI0PMF8Pnt/GCgnlDXjlXoO1MK6Ah1qdC5ym5IoY3fJqp7p6HwipuQi2rblUvaX9XpohXddJ2
rxwcMqhgUfYSYHbS4IzE8jxO4XgojXj054AJx6oJ3PhLNuF4pw2zditbGyafY7NO9KAD3TDrPnG5
sxnRzOhOnxMY5U2hOnRM0iPHjvI+8Duktc/K68KfBpCYJ9lTe8HRCjpNL3IjxunfT+HK5V0u2B4s
DYKYGLo35UbhHYCRYTe5NjgCrEnFyUvykZ4AKCSwDuqZERT49VvwUs5tmmV0otE1doe3EddKkbh3
SRKBgcAv7tJE1vI30tQ5vCa55+1aruRXiosdDrnwb6qjhWz+S7Oc9mePCWQfg+9+S8ORi4nzPrXP
TirJJoAHybcj6BxOvDOFAnjShpqzjU5IMrTi/h3CVRvwr5H1O2heCdmvGdQxyvHTV9Og3kROJ5jM
rOpX6o4mxC0CUKtSNfnBgyN+H2Z1/ytLpH3rBLSo4/sfsGFzo5DXpIdTP2RREGxJp7EmwV6S2Bxw
2m/hGDO0hw62q6kLPTupVsHa6MeLx51zw+MCaLVmMj/vJ9ybLviOYEVHvHvNwwhvA/Nhamyx/z3F
kx3ddcY834EMJDMYB9Z4KmZVHNx8muQhDcuKW0O1nFpaO26W1paDASj0AOCv91YmZhbB+F5zHvir
GFPiJlWY38sheh5rlxYJOzCJMun0Dior5tQbRzUFQ5nuO72bc4KWCLJuNYwHfp7lMbIM+zzlssFw
haMmTSWMYowJ5De1jhSyRn0lQzVAjdua85Afe5L1vLVY8sj8NQWaNq1w6xYi/bmCxeRXzmScWrPW
72cav0FW1PG1HIvgCWZwDUWksqPXxrJ6QlKN86WyeTrUuNBeBErGTRI5067SNeM24sGhVhWH8Q8t
KfuHwKMsmtKSpQ6zqdJkNbQ6iahMsxLaUj33jXuo/sHvUOOK7WTVIFjdLgwRgiEV1cNpTFwykb1x
y4GQyI8L6mpjxg2zZSJmjJkny4kPGZ3jTDPjUXtJ7ISttYbY3xldAGysjB+M3LGoMDCtn60Wui+d
I+ps2ySld/LQx89xlbmvVWumN0YRZD+MqpavnLHx0MSVm2yNCvpPlEfNfRXK7LMV9rzjnrD3hWyB
EJD/g7LVtA1DAMF5tctI3WRdVu4Zzs+72PLKLaAzaqhhq2xwGBhyrVQSWygjibPX8sxdFZAX73Ww
L8+KnLIfN0vZtmVXla/LILgsWyN8Eo2w6nVf92DTMefSaS1S29raXGU+sNHkknl1SE8Gg9Er4z4Q
biX3DKWUNPHaFBMxNxvoMyvyTvtqU9nftrV0TwR9CVcPtW6cBxkDOjF19k8Jtr7liUOpINmkwkU5
MSr9zEgx9K1slGA8HO829eaQjr4KrWC9WDmA5HpFfpqENE9WC3NsA6Qybw+pzgN+1xk5SgI3CmCE
lNMLqBZRFbuUy5NTojl5HzNEZXzxtqOuXUV3bgk6qefioVNibySCMGHVKitcm8LrKr+dWp7iNvxs
4qbUkMVXpxhjsKlZ5/xipBCSmOh5mDZhytygoQTyZua9arZ5N/M+GVM5XTi9E71MopAnP7RjRbzA
sastawXzQg1bpQ+BejEXyJagu3ANiz1Yh9lhFxAKoxUqGFtzG2QZkTRkV0bqM8nXh1l9FMEX98h5
LgSXPI1Pdvg+w0WBg9gzYiIDHafVz47ckI0BKoBAajD01GHuwX9bD81DrZ4T+dSHDy5mazpDWoqf
Cy4qNR4n97OJ7g2oGtRTrIMyo7KKjGp/7gFkxPVdo+AlOXvPqX9GAuCcaXo8+Q4acRgCexlfZNAf
lkl11k1kIapb7qnDVGUvZldRPtHduK1xtBPFgMN+cuuMSRxdsOG8beafyDgpURfCTS6xr+Kt1JvX
2qo22KEe63SodxYtrActt4jkwJOfabYRBgpV8KDHMJUhFWHbwyYSnFrRUToe7JO62jqaItmWsMu3
jOFTjEMNeWFyn9K2qj7bLPYz1m0ZiPGdi2faDpF7FREBGk9hn2+bST8FVTzvhkiyZIRm1PsJm8hV
XiTmyAgqhVmvskcIUNkHEbgcN6NtcCRf9PKcLoE8C95k0GUbFbu/zHy4VTwA8YIkxP2ZaeDkeflf
3J3HbuTamqVfpV+ACXpyTxlk+FCEvJQTQiaT3m16Pn1/zHNR16CqUXdQQHdPDnDSSWKQ3L9Z61tw
ym8dKJgNZCmB/JG1gQciY9kw5pjp8l0f9r11ySsnuoffrvnduNibeGmBtyEaDvKBGJq5dlC+O/UL
FmkyWmv4UbAYAerhKNuH+HM2VacMDzgIu9tgi8zLVnu645Km05Far9Z4k+oSwnlVkkTUm/Mn4iMs
+jZTB9b03Atqiy6mipvnMLcvU2XeV/EkmJ6UDzXDm81QickvR3Cl/Ti8Uan+7Bah+SiHQd4vd4DO
SShkrGqrUA2AVs2YVBLAsCjqeBObqF1WepQRvyJfd7eMKkLmRDlPhGKrnklzhqPK4U1v9K9LxFNt
VUq7TfqVky4gdIYTVhxpjsZGMQZ845Oh+cuY5b4U2prrU7/1Wsbc3DbQBrhRHBjdREHtQJtnoPsJ
DoctLcwnFtupClgoZMZVWvpOHVkeJUL9mBjh+EszmX7fsR6w8hBVP1PwQ1OwpYNFkQVD01lvIp4I
Tp0aQubDbGp/uzgh7i14vCfFHYyLjfrvNSFhvUN66sRwxzPxMIFn/GSzYK8LB/MDw2F9snJQ8hRz
7OMVWxbnNKpzPGGmdidkzNy/L8Pe3rU28UWhrZCTw7R+OtCjD0G3qNrV6JTsVBGKx4sHEv3zWIFW
cWRh723IFVw13QoDlqGc8kJjRCgJ/VuFMulDrfOTjkaYHTBMu599Y4eXWtrd05hnEYaFOn/NAIqy
byeZTJ2NMsHBOktADEVKvam1/G04l8RydE5/jUXjvg5VuzwqVqtjMiukc2DNZD4T1C2eWi1Xwc+7
KC4GO2XqVvN8b6MBPDfMBGNcvTrdHEAc1+HTVmU670c3slFghAwZ+9aMfcNNrFMfO4oRMPxSMXO4
Q4JVRy1lcgi1YXml+W2ZcobjUvpImMtgQiO6kZaj/HSzBJcI9IRdnBV0OtJWF6wH2BU8x6nKx4Vo
NYP1z0hbXGvWselKQkIcY9001Fi/59ZOvaFvWqYIonIIS2k76zK5CHo3EUOCzCtM5FvEa5kk/kG4
lE3fk625uIE95xMpQDGEa4S/ZxfOIZQWAJxiMRRWJ72xb1ctDaB5sJURABVXJM/kOC1MOQkoVZpu
+aXqcU382KIXKHClepbI0hMe06g+SWr2i2GS5+DSKAZWwqoQ7Clwf1RG2VUvMuM9tRGT0U7Hv0Oi
I+iERu4PDB0Qj9T05mjTAme8VADdZPPdOPbzl9bZ8lzPS4p3gEPWb/UiP1VJNV07LNRBA9T9Mcla
87g4MSNXByHzQiwgo/4SolKzWNPPJXPtK9XH4g3UvqeoZVuC1jshJDmtt2MxLgRwT0t2JSM99dPF
aa9J60rhNS1RHPRBeYvbEb7QkNFKQjREX+fNU1X/rskouNZu2z6HxWQMATJ34gfwijvbGE7XwW4a
qFQNLH6fnjSGEjd32sfSzQn6SxKzuRSKs68XmfWsxyIzCiIMMNy1zoxhfun7+AlG91QgngSjyUsA
9xMrwWa6L6wCOaoOANgZ+QZJOzdTP8uH57pwr1OqRxuTnDX0D8hP05nYsFKjE7HWf0pXJtB/NSIr
W7Xpl3QZQXfC70/FjhNp1tsXxYyKRy2HZnQycF8GiNunK3u4Mqh6Zzmv7dY7JQXyprSfxtf/kYEo
E8L/V/R9usUE8L+edb7+arv/5X2U2T/q+/78nb/GnYb1g1W2cFRHmLbjOH/X9xnmD9dVdVvl19H3
ofD7j3Gnof9gBsm6TaguyiHdZhL6N3mfof0wTF13Xf5J8ddv/RvjTsv8l3Enk1ZLd5EfCgt3zzrx
/Odx50BkeVnGbP7R39ZfAtjEa4vcfYtjUx7ofkNUD0r0lLvI541mUi4id2b0u8n3UKNDWHpLPaba
QJYdP/+uYYRwtACkbisk1Hs37kvSZ+KoMsiUyuKejGWYkUEeOganrd0S+4vVXqoeE1Q/HjPwT7xM
MK6VvGbgf41fWTj/sghw9BeCCjaF5DSC8kl5yFMI1Uwif80/GHh9sHz9Zc9E8uXRiaSjoGXDzHFy
ycACSTd9wNd3M3jfZFnyS8d9b+c4EPvaS5vyjPRh35NKm47981SnT5TuJW4n6wz+zO9Kg/y93seC
u3qRXjQLFUGnXpiK3FWtGJgOKD+LWiu8ONJ+aloFiqinpZXuxeVXN+mIo9I1A6wtB/zx0NjMbjez
ltUsQhcQon9QEz33XD3d7Xjvu1srdgLdMuE7gHQtyhpS0/AAGHAPU/XKwPbsqPNbEk8PdH4nW6+2
E4BPfWiJHCk/8WMEeYFsqUfOnqSkOQ34JxLUFoVOOpzbwTUPdQx/g3pIbPNXtnS7Ps/uzbnbmeVX
Yny49ltMtAsBCAfeWb499ntbACsHrJiNqq8bKXYe7RE3oI/h4ZHbH3q39TQN2OnT7H4KBWoVxG6J
PKhERxY0jOCTVMCFtfU5u/bZkR0hfuEJgm1DS0gPgqwlMfkS4ECsftiGZrKrMJEgPzsjyFnJVtl2
UZd9J0d6tvnQZ0AAkuLNTfOHGKMxRIJDWyyf9dweWjU9ssnfwQI4oAE/WhR2oIc+kkx9a+KCXbF+
PyUICnvzMDhukDjpoUVikbCUJZx2l1Xz1SmU7Rw2u9GKDtCqB08BSO7pPaOJITn2xRJ7eSZYCab0
dPWo9DtiKo54ep/VGruKLlC7dvhYKKeS97hW971r7GwZ3iOgXE2B9DVufKzHMPTqyfpSNPdBHYZj
vDYq8A3vHUGmqaJbe5hS746hPslpxKDUXBQFU6E6YRJHC4RKpsNEQZbom6Xm26FWT7NrffYV+YYq
WepNrjxggAUnyG5x6KdfJF7cMcKF72STSAhdpTP3EEqe0oYzl1HBu1Y6iPryK7rkVUbxk40HCc6D
eO+xlayeNBxhnRcT9k1ZfWz7dhfJCnpD9nvKim+pzVwpExCA7UQ/pdPfTS6LxZmpgb84GMytKr2H
aHmLCXWkYkIkZ8XuphiNbyOsiCtpPwAFnrQwuedgpCoT01NGZCBpeJ0NiaIG1mTcepMVflsNpxKc
u1e6OqndVvO8wAfJlvIgnXzPPIznIr8Zs47gNsSkk9cgHqCVRY8iLAzyZiWIVtuOVrXoe+66gOrz
xwH0fjJ0BLBBmDvIcG5ubeWG51oq9zbJZy8du+lDFcV3lYb9e06T17iOsc0MU3uOeHGdJhtfc7Po
4Z1BgB/cJAV7nOzj6r7okuGWSczl0VjebLJM9gpEjrs+JKVOKm+Jxc/RVb19Kh2mOaQzPJcpXrGQ
JIoN04stg8PdqHcTGbuFxKHOAABSTZBKcplcW2WiYZKCMI8rKHlO34WdAemzeO8q3Ttgq3FjFhW9
YtQRajxGE/F5K9gDtct7ZpXXco181bLOJmsw++XMzCihcXs1jhovtOxTj38VkIZ65FV7GbWI8Pbc
eBoWYV96M6b8WIyvJauZCynTvnJ68BnNcOfAfxOGcxuaVKNwn4qddJL3dMAZUwzLih5YDm2vPdOj
5AfB3XkWM5nGgB3vGFc+M+a4OW586WAWb4zKPYq4k2i8MEbmoqC6VO9GMeygsH6U2HnNCGmXyDr4
VBnOe33Rf4v1mKjV4q2aQR4kKRNlRGb1kL+li/HdRuYj2rFnd5L3HbGrY9p8aWXxc9TsLZLgz6hL
0wCgHYOIGFVIHNfFlZabQjwv9Ms4KskZGzGWVxA6KiTM/eykNK1WiqE4JWx5BJJN/Xk380U3arO8
y14uIImA5kaoazgRVh50KdJXngVEQ8OaYz+5xwFX6sYxnehMo3VtEYQhO1fJDnVat/xtAo/cgqpQ
2F4BoQothBCIH6aLHU9vasvZ0vHsgHL/XSN9QW3XvinlgLaCnaQSA+FJFbE3aSKxRD4KjTc7KknB
ax6Pk5lZH0qERnR09N5XiuaVC3jXdaQJxPUDYfOBWcC+NwThSgmQZAfdoUwRvxX2aG0qJeXlYOKT
X6muehglhFWbD2bDJDIsil3PBzykIQpKxGZhu5yzsXgRdXGhdd1oOm3SZD2tDOJ12WEGakNz3uY8
YDyEqKtBMJUtPXUI4IxYecl5pU/93SyRMiYj7MCwVTDG9PoVBe9Xo5HQufTVAEhI/9258xFXP8Ha
jVFf5ylO/K5SHsi4bc6qLkad+ic1z7FDIBEMJuAsbe6+TlaY+6PIxsNYTyZZYgredyt8i3W12dW0
KsfU5PsFgJI0ZHYm43rbNSVi80ooV+Ln1L0YtL2WqPeNbp/tmfdjWqhvc5tax3+/8P7veWv+c5PO
/4XOGs2kIv6vK+8zB1bxWfUy+sfS+89f+qv0tn9Q2po21AjLcemyDWrbv5QGFhIE06K8FsQPOKz8
+Z2/OWss9QcqAypr8feq/G+ltyl+mGCkKJap5YWuue6/ozTAqfMvSgPN5HvAXGNQgKsoP9V/Lr2x
zYNbQsYEDYB5/ZTZrLE7csILqHZT05zWgeE+RXxJUDpMCo3w7Eq8TvWIkw8udlDUybIx4yEw5cKt
vobIZ4b4UkL5GmtrKCIe46AlPN7r25xYWRHehSzDppBY+moNqFdYCG6Enn/22BHGrPMXBf3AAlXa
t9YzNpzepV7vmlr9jupGbiRJb3N3kiwI48bAxWclv0tVnuwewD0mf/b2NQmDBio/0/3UQm2VQ4Ds
G8P7Gnkgu0IGtBFMEBYnqwaVYQjuFwX+y8YK68DsZ1/m4c3pizvosUziKv1qg90ibukuycXB6ctd
alh7kGeXqbShR4jyyrwqiKwGpgIgtA0mOWyGFGVzwdnJ8KY0mC1DsfUKXCZBUrYMN5UH0YMPFxUW
5lXFWUZrA13oeHlLYMzhTAWA+tWrK+dbmxivu5EGYG9hL0+ezSeR7zo1tCrY71SfPRJkD1cACDGJ
ACqyqoeIcYFn/EYosa1U+SRm0mwNc9xJpt+Znt0bE2G9GhNxdFPbXgALHbDhQllC0AU1hDqgjb7z
fkJuG7PIVEfQxpK9oFnMz2Y7nvP0jlDBEdmsyYEmNmh/72jfyOVhPILo8bfjqJ8RsLhYUa4DXmJe
T0+OlSPX1MandrJf1CLK/HoJdbKZBwYXEUo/nR90ZOOzHfvunGnLtwzLK/zjPZUCQ1hkDTr0eMPh
AhaW6tmwa6UWhN+iB/sLhABxhPPELPVbqSaVYJix2Wqq+5qY8mMWwOKEU9/IvzCBZvSQ9RXueRCa
hNrIggDTxjUfXNXsqJY6E9nE7GF+689hh+MoZ3ERJUy6o9F5LlU2F7SAHiclwyvXJHggG4ElI/Ws
dTXdLDVvYY6cAnMzWMJW8xyuuar81LI3vZDldumWF1ivCm4LBr9hGG8liukRiQkMnWSeSVKy6od+
0iyP8XMWkRRalzYur2XABU0KrKGOAEgQ9eAIWgfJz7h1cLbV8oWC0+Gmjm0v/Srr+d5BZ52I5hnZ
YM6hSNeASGSj9taL3VdP6oDtrTDCYzOKsztlD3k8wPuoiL1ilaHIp7E+A+4PzOzLGsHwDyjdtkjq
GCcZBBZhSEAudRnK9pVpMWr+5kXonZ/HIIMRq+zxLzFJC5GQx9rwail8TCrLF1NvHlutCQG/DWzS
EFXGWX8up+aYaS1knDrxnH7Z1qWxtdZvO3XzD40ohxBXCO6r5r0Njd1knJsmvstVgm2bAaVFnn3h
sLIpYFJ8KG73M9LSI5fHX6zkI9MVj8F3PK0KqZ6cin3kElzRGYC6ItqYUmifcqBdctGMEowZ4Dp/
htzKVpM1azQ09MspOxfa6px2qVxrAmBHqx8tkRRUJLlFi7jCYnqTeqkHLNmwtw36SRvbQ7cArzJB
Z9nd/BaNrLiiiWgRM0Q6bZrIfPOPVEvAJ6bxa9xOk5cTJxkI2b8TdXdM9ATtlkfUzHADnL61lGbY
DxSRrMPVba8ovEcwMM6mfowXyjZE5BHyRYs562hemMXFV02R2T510Pc03H/eVJ060du+yJHnsgDg
Oc5zbvfYlzSsi63xi8WbcqF6MD2YI5rXwKIdYgg5q+AWkw6OMbt57JZp9s0QoZWRHGQdHaOQEOcO
Vkg3rVCf9DbJnsn1uotqR1u/k/j2taXaGYQ/lLK672Fqwmrvwf1U5APXv+duIgZsTRpeIM6HOPmT
wf3ZqhYU6OiTc+eM3OS+mjqYjuPy1FobohfwGdNHhGCKEwPuLXi+wFBB8XVhvVdUkqQyMDubxTQW
DH3OSamrxbNYE4BtKNPzRpFbvpYtB/cQM7IEgqo+lsIW/oCdjaWi+qpJA/gS0RoOUo8C4BRbkI3W
Ou3Bhag/CPVmpyldcAPOAO/gAwkMuBiWjzmdnjSt12Fwagb5fiPlY5rTaOFHC+HjeqQubnkDhVs3
hGSUgf5c31yeaZAGT6z7JkxCEsxxhG7cpOrveCkre6tJzmbWt74CJiJkY12DZvO7xY08hSyOXQbF
zEIgt21q0E5153o6KhxPn0iUkeN4ZxSOezSMQvcK1d27hVtgygFp6tq6l7Ql8M1izK9KThrTwszQ
17T5hCdmzVXXN4iSLlLt8RO6zbGHXe/pNVEQEb3JcA/H5JaIkSlETD6WsF8RQ5BSSEb5ronyg16L
3xwFaJ4gCKbVU1iQqZuUMTp38pwR46OG18VHhAzdRltzNXqZvlQ5GR9Kf0MW/r2k7n2X6YHAcJEk
gljhPn2LSAjhWAg7YJTLM1k8BBjUB8b6LBozm7A8TlKH6GGrNr6w22h+kpVBpHTkgln9w6LaxTbs
Fhh2il9o01Xg7AdG+0cr8rvK0WW5uVQ8kuwQ7cvE2ulO+JWyq/SbjCW2M39UvYZHp5twycW/rSh6
q0Eqp4P9EikG8fbGcAlFEeiiO1czc6QJno6HqehdhOycS9VhdG+PDznLqX+/HP/PC+1/dLD/f+iG
F/+nkn0Xf5T/bITnj/9VrGs/dGbdJBw6xFJaTLzxmf9VrCvGD92yTE3w1FvsJJmv/ke1rmk/NAeZ
BZ5HiH/83t998OYPx7Th2cIZtKGG6Qze/41Bue6uM/d/xGCtlCMMYnwrmqabhuP+S7neorIxB+WD
g1I+qZj+mlC458GNyl3cECdbFvMl7d3kENn9tIsRICvzYYJsSWc7hzvaThSx7Of/uEaw1ohzTtqn
IsniRSQzbYFtKChTidir3O46tjSicC88kzRiPZpvQILWQPrVOhTT5AqV0CVXXOx6nu+Yl+QboCGY
GUaj9mRLquUA0W6nZcOu7nmVrPl4juDQzNzm3BPTxbBJUwZ3A5SwCHL4Z0e9gRzafv35znS2Wfc8
xdGG4PDFs+sB0FFRQCJ09041tT4GXmSPC8azAYs8Y3neHgKXvi9JLbjMSX4x5giiYFm2B0OxP/E6
lltsfQMGHbf9ribAm/jywLo3Sb6H75tsYR4xWGmAtOE+J0Gd8/KARR7Evq4RV6u37P9h+qsJfyKx
2/d2qdDJRDjyOMdT5eS4vcIfI+AK+WQg08G6H1EvETYFrBAk6GNXGd2RyQUlZoafPg2Lu1j69ZTK
xyKifc/JRbgzZoNA5kRfQH2NLCunQWSntCMAwnaUzWiFsMst1pBp/JBx7kP7me1uzY5iVtOV6aZP
67t+KbO3Mhrujabd4XsrrkqIf5o3f0u5zfu4T0dzG1WBo8m9ggv7vk1tpHmKKbYG1K0Dk/MXpUZC
NzVleDSlcJDAGe9xIu8QTOk+qkOswrwddcIU7mwxI/Acs1WYwbSRC8/MaA3/zo2CyE2me5tIVxfE
xnp1GXX3VFi5vTU0fffnRqnToX6R7ZD74B4Fn5eAviQimAxO30D2tbBErqe9lpCpt4R9oFUlUVpl
PF1qyIlE3avD1sZjelSm4hkYidgpQlYeeZX2+c9/cHMFTZjGxzCRuyxcdRphOTyqnYbBsEU+gw/5
qmoLsQprigxf/DRii6EkJ8tl6csnvgeHTNumgVQksBwPYHhRKwS6rRmIQuDJINInzlpzX9XVvzLi
Tv5OaduIJq7jRb8nnKrZSEW5ZBCLC81o32yHqFuALJir+gtHbn0gPr2l2B+HC8JcL56nD7Op+4vt
xAZljmruxbWYqm+ldFPOKB59PCyx3w19gQ9/VcS37FSQJ96ytpvpeeFT1nACLyqgpJl0NJOx518X
xahtm+A+8sQA0/ebk+ro7cnBlXRKpgTdSIJEZ3Cz+RSi3T2gJdr++T+2YyzBDdNFWAoOhlX+Ia+F
PFOVSnIpSc/hOaauWJJhU0TTApYJEscWlMKzadC/w6Y4DmQSYgMCCIkpUp6gx/35IHOF0I2aK2pq
zPitQr64OZQzmczNk1QbYqbrYqeQBL+fKq0E8EE+cGIKclc6g/qDDKOaFFPZ4aOc9GufjzCa9NZv
nSw7GUBXfUH9flEK+eWwkdkpxpgFOJijl3CA0V/kkt6mQIJSTK30LYLc/XWVivov0p9X8febRab7
RZgY/F1zucKTogJw1HRXhnV2AvFQP4JBOkRzcx86CLMqS/xawezkDS9+UkbfaTsTiOnMKHayCxRy
geuvGGl31YbwNdyWgBHQBf3RurTov5vGgICK7GvXar3kGrYveZNgp82+xLqLamw+7dn0h254MpCg
OgZkTWaTXMHSMjeguJagK2Pf1Dv7vkGEf1IqZDd/IGSJZTNTx2cYNEYOsYemdQ8Q7RfFz2VOi/IT
XhifdANy4NbPzjEsFMKT0CKBNu9X4idG7hmcmmVGk+8m5rRr/sRy/DFe0yM3sg76HofDBPpw45JY
uhFD9lknGXJaJf+IlRUwHvfFzmKG0jaOeSsIgGmW6gQx+OCSKaI2xkZFb4ibjHbEIjQ7sBqyeiIm
+EhfVjcL/qwWlwdIbX0tu8E1kOxmmbS/o91luAYav8FyykJihO0e9/6koj3VnInV3/PKkLCaDG6J
z/L5N3hq7GMpz9Vi2xtgUNWW29ObxokYxCoiQmfvOjWPoYHCu0r5j1vCFotUaPrhIxhUUAbOSIAH
AXqKa7Ounapnoule87yYAz0y5g15OrbglrSIXA5aGqBF9hZwEmJ5M74rBMEWxji7A+FiAQlbbcwn
KecnpaZHJQyi3TIxf9Di9q0bYL3UWZ6y5VPYZBc7rXqjgfX7rn9QBMIU5Et5sYA0sx9IFtipVNFE
RZAjY7NQROu1I3X6ghDw052HcE+Uo6ueZ9YApzlmU6rDWWhCDny1/qno8OyX8c3Mo54VeVRt1Nio
tgzU0ZMU+HQbXV+A8pg/+9z+pUzzmUcOikIy7GBfVH41N4ZXrVkEnYm9doj2pWZDXwTcyDAeg6GD
928xWFqUAEWhEaDOSuVPM8c/nUflh2FIwTYaBN6SGXBY4l4NWjsDOOO0aRCbk7uhhdkueXzlA/hM
AYn7+jg9tF0WEi3YPU4k4WEg0ONdotfcNmY8BaAfC88RW7NScAcCZkZgEB6LEsl71dWFr2uN2Ayp
uRwygrEVtoIBH6rYYuDsDhqmUE9a7nDJhNxWsFqOUqmtI4kW0CfwXvTuZB1dchz8lERfNEXAc6es
1fdjvXzgGay2fTj+BpiXblQp0qCsSE5w1LGDjdyeCzQ+vkszHdQnZ3SXSz/kX0ae2ryVQRCA5zQI
hkBlOmhBO/R+71Tntl636Rjg+b6YZI0LYR8xd02S1B9Rqr/wFqH9lNEpYg2oEAvijcSJ/VJVxAds
N41NEmY/nZGJQTa4x8REhtpx8kqbR0wNOacqp3HvmojNEvEJjH+fjZ6JKZ+ke2e5uHvUPj4O4xx7
vWrZPnsVCQFMK3FIymDK40+1wY05M+WzhfDdRsNlPy+3pp53WKfALPfR7EeMDeZCt4/pXKue65Q4
67OiPs5DcURczM2O8ItvgDmJ3aFIasOL6QzSU0saba17mtPq2XEXws3mzPWdlo+9pVagiuEYQlZI
04abO59OeTJkgWsYXyLEtFMnw1PEnA0ENS80o/lEzUCKjhP5ZgQWoJl6rxztNHCIhN/Tib7lPPQ4
wQA2jvKjMdBrKaMWjOHcbtQE51lsZCxiWs0l4VCIyyxvRCbnF94MfjOiXdVn+CvwB0FA6OrZqsKj
U7UPlgC5U8nqebGH70ZjsCHNaE8EsAbh3HH4dGtAoZyB+bj8xuwy7C3wKLSkxq23wU2KzsSdm+3A
FOv3KiwL5LOvE0lLij0+jVX+OmqFg9DWDHdZSqkRYuQK2xR2W4mcelDuVSM6VB24IWHFiFJd1Anp
dIqrjmpYIqXFDlswC0pOgisLLQDskJaShTV2Q8NogEgn/FcbW+bQcXikncchcxCzE5y0s3kpIo5t
DrNpsnxfP7PO2gwjt6q6QDwxuuU22rARsunNVeKG9zc6EYmSglNwdjzmd0+GFh+QgL7EqM+mGu+F
cM1za9RvM8QmFOO81BtzDULy2F1Qc4u4PvdMF4EQUO3O6YuCiaFwoi5QBLasWOEZWrTwENVK7DG/
HP1hBgYpkIAmUfox82qyFOImu3Hwc8weJEm0zbHNUaVnDdEQDwabT7I5lkfwmsmGpSllUv3uhOI+
vOLfsDw5kq0RoeKxsxdEOxEZmvZ17MMNMZLfouoERO74Y6ohQ3Qd+mKnF3IVDY9Y1hOiY5g08sLw
ym7RXlxTIS+xzg5z5bwvRfHRcYhs5KqJdZSODU3V0fxIfZ9kRWCA+TyQ8bX4jYuDTDKtMRuh+pbL
eDMrmreY4wIV8ufQMXTHQtKfwqo9ol3kT5HRuB6ADoLSRfIBov19An0bFAUyD9hYjHTEZq6o5ZrR
Oee0U+rCwBJ2AUuMVvtUVGrYPiQxHacHlcJAsIF7E8o9hSA36OwQrpi9Jtz5Mwcqb9qx55+l1B8R
EfN4ENBtuGdDZAc7bJHgDPODYzbQTevy0ZnMgMZY2y3xGEB4CdJSQgxfip+a1B/xmT/2R0tLniM6
0EXkL5SyhEvjAsxUd/HQ1QuGyDuEjRetuFRLe85sQCvjbHznI1IYu36HUxbdlFJ+xKGCCV2gFc5H
zq2q58cDFzcBTSRPRFMY5JFNtqlmY2dUw7TFaPYxILw/817AGrjALzgw0e02ubZsO+NFnWx0MCMt
ECjijZIn5h0l5CYfrReYxU0wKtrJht5vJo+pjdOrN45DWTsUacpdj9VilzCCxigxybPF0qoFIURo
hLN3exCnC7kngY04nLKNnVE+HJuJJ7tqYCG3OIC7/FbG/YhdUP2wZO1NsT36AprHfpp5OYYOwSFL
/buCvrd1XPp4rmFPEeNpE5sgsC3E0rOwU1W5ID4ar7VjUX9m6Y4ZprGjcmOSSngFh8hbrXZ+1sTq
zs7rM4SKmV0i4mZ6zr0+oRdA9/+dYdD1OmXueaNnz6ptvg299ljJ7FLqjNrwkO2Q2eceP74o0lNk
KCOyHdA60rhWGbwE+4DUmXbHXVV7sDyMNDzbYYatCKxba1uvZkOEqiRpecHhrPK2B4jJuemU5AZT
UmK8ovwdVOoehWe3DO09Yulwq0MWHcgA95a8O2KA3hYNSJuyyiVqQ/GcsLlaIQwFbfQmc0TqReF6
OsgqBTrmbh1UtmAMxu+hW0KWA+6lzPtbXxmfOJDR3LfVvmnVx9i1Hrmux04hHyLrwUm1zYK3jYdT
6s4X+u03S7U/Zx3FBk/obeoADIM04Z8sd4OJDamSOICn0X7EFM4dlqQ3ZNODN1jm8zw8p4N6NODg
YH8qfobZ8FO1jFsND8ZHJPYzXlEQunZTQwlmgovSUwoU4XCPafBz0CdkG6Qt+GbD6a3OHRzz6JUe
bK+q0TNEr9mzWKzMWXzU++WYu6G62iSfJWPwdmnj25rDorEZBNQDr44IWj+aQhmMhfopcuFcTOUc
ZXEeDEyofM1qTgr3Y6KIr2SYbiCH6MR1i3yz5isqCuopPXyuuvLdKozrkr3jmXyLtBmhWDT8Sjst
YkO3wUd5dYgLCOoYFhsYs59m8l2vFkISMuNe6YK6AyEX5y0PdKoF0fwUKWi9YUnsDa1ZV2hgBvX4
NVGt2sepe0R93xxyJd/34/yt1fYt7fRH04yeFHXCb1kcZtgbqj16UmpQeFxqslhNA4NsY08Tz4ZW
tHwVV1kVK1ChDJ42Kaw7rbwfnehWkc24H2HNH/o6OpewrM7q+DkZ1FoovIlghTiXLp+NXEsl8p/C
mMGC61LA2Ok2b8pLRQHDrcdYrgaHi4KsPtaQ/vH848a3KD5sTQv9EgwcuxnAu2FhBRpxcdPssUUA
O5fh+1MftamgrWeTQzeoby0VJVsD2COKm09dMU9zNj+QcOyblSQ8pnwYafu3etPDjMKjwxEtgUxi
h20JzYLRuFVXwwm0esaLM/g8nPgDOyL9mnGgAsOJl8XBp4PIvbzhtrAPldK/5jxaWJxdJ4jU5MwW
njXhxMQdxcGmR+862/QtzBQKOMJ49vR15u6TErpeppIUnjXUYtaPUSJncprKe8gjuxgIHrzJ5CuC
2xM6Des/p34u59azq5ERWKs/5CNZoqLCBp/8MS2g9hRxAO9q8qixEapT0aiG0W76jBwi3PTkT6SW
Z9yXbDS4gZnQbHouF/tZmFkyYPpxrxbmbX00zAaUFQiSraJ0b1SQe5EpfuayNxhRAJhjvTe1+Sf+
uj0kI3L6ajqqWMSvbtywZS6Wq8lNRr4IawvugrPjxK+dMRTIGTLwnj1+xME8o+9P/jd757EcO5Zl
2X+pOdKgLzCoCYTDJd1Jp57AKKG1xtf38pfZlZFlXW1dgx60WU+evWBEUDjhwD377L22R+mOO02C
LNUA5Lqh0bNvtnzuAWkDvWxxp1J+GlqA3l3MRryQPqQ+t5ypiHmvSr8snf1O6mBR0lShx3dG2gYV
+0NHV6SMr51TBm69FcSdsIZe17T5rOQInK9C8koHvR3Nj/VAP6RFFJo+8OKrxWNaqfqrXE1ItAWN
BqVB/umUqjlv9dh+Tkvxuk4GjMd2nYM2450ZDhlMmPxWlHrS1THZjUb9qVfkJbizbOb5OJDw4M7C
/RpPCPL1wjrLpDGmK8PbiSdtHgBTvOvh7Cwju0h4qgaceIg8WsVp93ZXLjEKUk2FdbZNpaCIZ1r9
wsfEJqASFZzkKj7jmGqDR64ByMtAjW6q/kgL95JVKl8Vsih4cqGJV7m5KzOh74hdDZw4VyLuffVk
88CEYpFP9XU0MwWYj+3Z5XyVB4MBpIo7DtSTym8ePkUS4swFfeByme+LWXntbPVpkRk2dc14RTl+
KeX5pxJczaWVYaNAsV65TlPqApTsae1wS1h5pDrayMtIXcdDlUuwyek3JGFPBfqIKNc8iFIq72rr
SyRRUI7hIQ/L2i85EkPqI1KDnOdKM7hxUxrzjVXDm2VJiuVDYsiybPWZAGBMW014jRYe0XQQ2PYz
xRFwOFjMmsl0HMtx2XLaca2p1fc4evR9y1ZLERShYxFOXRgpNFLBzQA5BbbCLG+gastwOivZ97dN
t93Nfj9MYgODKsDruVD9fVviavFzCwBoTxWhGyXcWHWC3q5Vpw/JxJNPpRNuY+S929LuQQse/Urp
vSgGUF5zfVgidClbMl+JG+N91NvvhBK/PjWKvdJ2V9gtUHVHmJ/moA9shhXEbjx9LuMFzSyAeBn/
blH+nBMV91345Z7dFMxvywMafoz+i5/PzHOIhTF74jpm2VrPh2UKkMaORty7VYUjxRZXmVh7bTA+
td230RNpkiJ+RIM9MrbL9lKaI+QDW9m2meIDb7sTt0aHbNFMtyB5MAowSEWrvWpWe510N8rU3sdW
ixrPwl/PJ5L09ZNucbF1xgWMzVEu+iCPio+uWqUgUiiXZ07GB61zeJw4lEwp0x7HT6Zc5TnGVyDN
YeE0rRrYMUUCTX5H96A4Nl2cnfoQPXWATb8g1fnKDajJC4WJ1PLTZtkw6E6+WtH0bUmwCfbA4zc6
z7VNDPjAScb4SzTtGpBIr6jmZWbtZlCmGRVyOTIdZb6FZ9AOxMQAkznmwkAteRsaOs9JywuReG1l
0zhUk2OIuXnoBoppNl/6nHRxQXMQI2YZNG2DVDZUYOFFdau0Ah2cRM+N+NVhXHhsUCqXbofaMfoY
6MZgXcO1+dKGhaZgBkZH1FHoFhK4/HC5GwA66rlaurScVXm9l2doTjld4UBsWeB2K0wu5O2UJfLc
VcJf436XqMRZqxgNTUPDRbplhvPVoX3PcuuxYUcNio37Tje/q+W0k2VuyWS3/Wo6YMO/rBoJ51gd
z1bDrbh+MWksEX0a+TbZe7ec49tkgHOG/itOL1G3mfOVDsiFF1Cp2zMovxSs2T5Xt7pE5Sn31Jdo
QsapYFUpsakH5dAljn5bTLdzVgbaUO/XLt2r2fTAwUzdy7J2X7XxDwctsPDc6azQdgvdVpx1pXfK
1PLzTLRwO83al5LKkaPh6gmzafablIp3YwCPWI61N1ZIOTmmZT+xcPwyzUVbxXwDlDgE87juBUuO
w9CVP8OE6k9RHzKBqFoPi9myK1sOX3Jf/bLr2+MfFzvQI6rTxEbi5+Jx0SJjN8gSae3+qBrFSEyC
s1IBiKHWSxoQbx2QA+Ptvrqt1Kc6/bX5nmkEbY9yVVAC1qFg5zEHNIpTzPU+cXFcSn4yRj+qTK6a
iirbH+uxOUqmQQx1KN87Db2FegDszGz1XAtuArcY8dVNo0FxhJE5jTBeFC46ksLGqYWqw2lxafYV
ob9yWZ6XaPmgb0KTcWVFmry4cTp8dhWVvk2OlwLG5SN8hG/4Q9jzukoO+G+8mWJlbzSmku5Jo79A
HLjot4KJYYyzTQ6xQ/De30Hufim4SqAC0CMzQs5sorrftxmySxwiAdXAlfyh5TMbUvGa31gXKQiG
vWVY9T6JWHXKhmJh6soA3dz8dBkBhhDsXBZzp2N5ofdrt0/t0tqrxoRHpJmON4LsEKd8BVLUWdpP
+y7E/KarBd7sGw88Ov756Fxrd6O2dNuxb9JjX16MNAUskNuTz8YhUDPyRJFNidhgv4xhNbCNaz/o
htgk7G09mh4eCRNxKo5Vt60hZI79JO/1KbzoINYppcTAwg2z9WSaIAYwDr4lozY2Om7vli2spwg5
9OdYPA81hfEkEX3W18r+zx9GHlCZPfp5S3VAUh2ot3kBXUEfdh0FRt/d0dLcB3FYI2OY8uynBkeH
OGo3da4+pWGnsSOOLCoAjfYSEd0ImJ/OlU2+ihpYZGgq3lY9IV6atVuK6jZsedmTW8iEk8RvadWb
lyROtaAuk3gfEZBZB27/xUaLm4+isTVmhfgnruRjF8ovvTAXBxDNdQDn4C3zLWSbovR3Zfw0Fjn+
+LR5K9riTdcZoGsllvfqqOIq5aFLZ7mnKVkbKNQhMgQ8sj5E6lXSBxs5c0FCcFd6UeAKVy4xD3Z0
Fc/HStWwX60zTsM02aQ3K0rW+1WLdjSwmgkgBrK8SNVfJR022ox3XbRG7ctFvk8hcu1sJfvQtZ5J
kjmlVrDeJ7J0ZAR5ga6HjTianyztJmTF1ldVhCXo/fwtnegOWqL61cpg85qjzqwfh/4kzyfCUDEO
LxMXHJCgNt/mVvYMXSN3RIssanA214cM1AKuqJqONG4YHTXlK/1rs8qAFoWPrE+6/dKaft2qb8XQ
2gwNoD9m2rmdhaUvKxpA5bQKuDag9GSyf0uOtJs4HFGP2zJ3KTcE7UghjVdL42VOK8lLxoJfzCQv
W9xZnz04kMAU2iNDNmlgtSBxp36HNLVt9ZTNCM1CiEPMgzdu56BLu9BUTqGpfqrmsjqtNfkxmRYu
/O2kjavHWwyX6hLfTTH9kAVB4X1eXsNBupZjvzWsRabCjWdbbcL8pkV2sjRrCxpKIfZb/kQD1VsG
HIMAw9pGNkvhLZiichadbmw1ubPOp06mBHG2YrYjwnoYuarAc3w3pXJabr5Es7SCNWPazEyxi+BJ
BmlNH5Y1ZEF7q/Popjewh2i2lXmiZR7zHWmwPqfja0LGIkXYO4Q6wBrX0qFiuYnBIaSTNucsOMQ3
EsmYKE8V+REjeya/ku9YuDNErq1xl1jDBtoM1SVyfYrGcGTftJ56zrSUCXIPMce72NQ+kzB/Nqzq
QxuFCgM4fhHLvl4neyvngrotDn6zMQdFjyyT3ySCdvjMDL1zV5b5jtLWxS1X1TqTprizEXNxPeSy
vNyN9SGBpHPIoBY4+DShnIAsaiA1QE+5mWg1jMYwqB6nhhN5iMPVMQVXUKWuhwGpoo3Kbd424wG/
znZOFYMmrvK7kfUoUMueKN0YPwmE5ksBpwnfVw40QaeRveq7F5ylild3rMIVuxC7vkUpokXBJJtY
23N2sEbsMVKIi3oWHE8SizFX1wrZ0bLkU9G77zYZKBRQGCrWWT9YZhKCMB9PtWxuxdDjkp7KEfsC
cOAYt5A2ZD+SaJibpecWzuq9zH3SKcyV0CkOg7TpA9FkvIeJwnCpwiZXKn4Ii7VHYYB5+Soylrlz
i7zY88DVb5AYUTY8kBJ4rpCbnhQb3EiK1GxReEMoEUzp0BG6Ywm/4WT6KqwFabkDd0MneZuzpk6U
Bmmm3tjcxd2OvfftWMQv57mRbHYXqYwTulHmYKSeQF9H2YuY0t3WZo9ihgnvawp3Cp1rRm+Yc1pV
Y/mAIrjU85YbaHqyGnJq+0Jl218oUPABVV9uqrlCBRMbUZswDDNDO4F6MBK0iR5HgYm9e2vH0ner
WoEu6NY1oKewAEBpDUt6eSfjQSc7ABGFBAP/Edf5GO/zEdRhy+1C2I2Luvgtm1bv25bAhMC8DP6A
B1YzTOwe8OUoZILk9zmO9xxD30ZV/6KwDQUGBOqm0jPw3kr3mtJ+wUOkPqimeBfUix7kBOo4yB9I
wnKK+ZjebYqy051UhcQlU4FIOA881MAALmq4NdbskhQCL3w0PlgT78uSGkE6AGO3KCeLAVami0s6
hWIqeD7VP1Lbcltu8LJaGarwiOgtXyeNd7yJgkwrb/WVACAL4AR9jXJ87mcITw0ik16moyctgkm8
U0qwCCVvnjI/JDEdEFpU2B52tqDqjJjvtfAXsPabxUTs0eBoUK/RRn55E4OyBJHw9kdZd+JUdfFz
yUAbcbLBhnmg/7VABgZRazbpVm5Ef2rXvcKAelpkCxiPVBLgGObdyoHtNM+g4yHNUk/J/liSsWP2
Qsp8CW7MWkXjsculYTNEqaeZ9W/chCsGZlgIqUyfmRUJEgKsbeiIvjflTPNUAO55H1UU7g0XyVZH
QhLdITRQk3hMuaAzH1oxgE/Kheq1Rlk9Z9WZKLaNlwyBLvEpAD/rNUk2rVN2oLpZ9JhAGHp3xbnn
1kOf76N6+pJTyGSL9WPqU0/gdzG9NP1GhCerYrKeKAGr5dyzLpmiByqcbX3mAWdlCMRdcw4L3Po9
xlcx1Ahz2fsszU9qD2SPpzrto6n0Y4R9eklzTodrDc5rVSVv/V06FZN/N92RDT2kBOC84bYPpnGK
cKjeDA/LTWLubMK0EuC/Q0K6YtsO4KBz1fTVVn5ng1O6IlaZRxTseSaB8Cmh7CROVuZUmYyIZSi8
OHZ1rLq58snB4CJvQ0fVrHA7Uo4HZLT+MZL4EVwLrRr0W59Esu4Zy2vcVmzdCx3TPMTopeJsHvXx
uWWLttY3E2PChTcuwwt0K+O+Gdo9P3+BF3xgmVnP9wt1J56K8REtTmABnBKN2WHNeakSFAV71B7n
LIR00vRboRsfo5VLh64apcOfvxk67XycO4pPS+jhDitXPXBOU5drpud2INrfEa/FXpXYF8yiZzk7
sP6XZQZoVSbEbiX1q9FR3dNGfRKALW+Oq2LUx2y26206rXfyIFjd9swpdK9AdeJXwqborjInOhIy
Meyijk1NpM8/c6hmHxLdNLmtKQ8oA7CFpsjgOG/q17HLL9xikv2azf2esx6ka160OGvYqnMgn2EB
bWS1w+dseiiUwJ174GZtH++XHkeVBsLtBdZBiw9diTBaZvFWLi0wUQCcjeo3pDUOFGR10FPtgmEj
pk4DartRJ9orh87F5/E0bKNZVl9jsQTWXI2PRtYZOMTEVw4JhG18tmPwqXfhwjqkMbFOVdcChMM1
u23H9Nv3dYnlkdqbpHqWZhSERq+2lOk8i4re5wRaqKohUUkb2zQpbxvGcaNCczhY15mIhSPmZDsL
ehNF39BaKAMvqSS4DSE+tSaLPyW1ukxyceoqE3YkGKTIUvnCqXVmlI4Og5ijA0kL1ckw4PrKWjSB
1eLUrpOwOMd6VZwTWv3OqoWUBRDimt3+6c+HlLUMseCYTJaz7kijifZvwKnram1fMgF2o1H5y5h9
s45GbVtu5ix54IRCX/c+ljkPaZYs+3qrl1RANODEATtye8ARo5kL4xPOJo0Gx6xX7ycYwE9pzxg3
TnSih0lOPlfJzOeJ6tu8pkWA8WBAuMd6OqENkKVeebfNQ+EbYnRnDL0MZliSjCpRTlGY9VsiHuxT
uo4RgJtLKPM4VHT4iRMojs4YgI6PogpopqJ8mKCGPucBFsn0lFo9bJKxetS4CSR9LTagJckadL9F
qzaHOD1NFdIjvuvY48WfD2rWYQJKYnRdWtcjmb4Z0lwPEqXmLt0jz1qzDQfuow0xIReCZNBaiLWV
urR+yg7dMUYl2hG0yU9zpOREzE2nw9LN3W/1ZklD3RHTuMHGe+2zg9Gj6GoxtyatYomRdporuNWN
djpCJdfeciPaSmq8w1PtQOYBksU6aF/Wp662XhQ7eQHgCh+Y62kuKfLicC97obsKH6zovCfjmbg4
WLRNPfahS1l4nsxvaMFu3ej8gFQm3tqT6NqmKaDKmb6VDJqgOTX70iYw2Fi1H+XSBwhle2YckZq2
8lt57raLPX+U0/CJ47FmPIjp4YxeZaIxO2zq017Kb7O5MZwiMQ4nCcjBhoNh7vJE8qMO02AUz3iz
hCAJFOmGj7AZlerrrMVZoC2J7bNh+G0xuCz4YB3ZuvVeTNpdKSacM1h4wzE7qYg2zLoyJtF3KexM
/xaizgQBqilnXovDFbC7YDiOFw6h0bqbceZg9pnXgot9SZ5seZJua89DqMDpmEtO9gO/LwoNnMrQ
s03Z0iDZF9iWBb0yxKz0GxcvRP6bZvUSRlwPotOBwCbTNYq5OQ+eieXQoewySKPwJIFx8sJFvVRS
diZs6Jkak3dmkMIprMUbRvHcD/muHXvJz1oihh1r6ZMeD/d2nb1Y+DW9lovLfkgM9AVZInQeD+0h
asdDravHP3MlzrnrzMpPk+OHdNJOejnEHEKRzzQMKyYl3Et5wl5ZkgxcjiJubfxoLWvNXsF9SHoG
Co1LVe0DnDsV+t+tiar0kso6Var1saDIudLI4FwOz3OUvhrzuRO0y5rUT+Pm3ndm/inGxOdo71YN
hzWKBgHxpihXEHs5mPJektla8PZAgK5/ejtErEIZMI05c7U8f2YpQfwG50Q6jBIi13q07eaap8x6
Q9gfRBM2viWINM3cLkcVp65xW4xXL1XENj3tDexqLayyDOMH5Qm4cyT0fg4opgnTt86oWgXGEk2v
YzMSNjVQh0qjcNRUHw72JJHhVTBMQ3hphmDKDPuMU5WbUqPwDE9jumpmgMEltdkprLUNtSP93Z8/
hBHGu0rTng0eqH//UDEAISY6aeHyrMQptZf5YEeq9+efOnsRpz9/ixP7H3+D2E4Yk9Wyny4I9kZd
9YGRSrrwiqx0BxXo55/yz1yPcJJDP8lNdb0rYnPeLLfO8z//+M8/kqa/0xNqNeyskZ01GpYNoDzS
+hC83KGuS38aDO30548R97vIkbR7E+nLaA1xDwUtvRjc081kfZC4Kd7zdFO3oDokt1c2MY8ebkmp
hqUXwa2A2+gxF+qntB9RANOXalra+w70mjHExW605AYaxRftyOUF27CfZDHQtMg6rfZcv8VDRh3B
QpnZn4yIZGqQZsq7RJ26s6nq2/+fNfo/ad60SeD813iAIPlsP/L+o/0rHeD2v/w9byQZf9M0YZDl
1wH+a6SISBX9I3DEv+L0otimYWpClYUMNOsfeADN/JtiGJYma3gUaSuw/hk4uv0r2UIql0ko/beL
CBRWeP8aOELA0jU+I98hN1bVlOk8+GsTQbhGccq75lchEbpbd/Vj8aC8oj/ZPUKAgxPH/872xR6R
86hsBx7SwRRkW3HASPwDaOO739UX9NXHfEd11Hf6DfN9mz+usS++pmeQmc1H58tuueNh79tb1a13
0Vb37cO6A9c7kZp2Gjfa515zj87+EV/032RbnYyj+sFhAoa4Qub+uX2kCGEPz9u3z2SPN6UXuyB1
n9X7+jj54X26wwvyQLbQzy+L39zjGasGz3qkZ3ALQtfelOfqfnqa0AFip7vHixaweH7ud82DdNa+
1L3uxpspoC8vyO6MTROEXr/NfHkPpc81f9NLtee7vNMOYhs+FxiwHfvL+mWDGFkeu/ZoiyTKPhAT
GxYUa9/sQ74ouvUZY/NWformc7Ov7cvncEr2BZ82uqMhem+fl2dewiM/w6/qlxukHSfZm67sE/Q6
MxU49Sa/ho/qrgr4Bt3OfQRh6WMKOeL/ObIhcKnSvLMewz1QBh/erkfaPZh+ynDTDn78amyrvbKx
NzwUtsMpvG9BJEqH8F1scZFe19yb78k494YTblglQroEkmV6mYxIwpb5hKwYfebKATvbdGBR45pu
uZkPGt/XfFwml8jqW39dSk8jjMCh7XU9IsHd14cG86uT7potyzs35efqnZyXhQXHTmyKbRVEB3XP
muRduitO1oWv8GJvlNCR/XgnY2HhZc8CxFdPPGgYqpz0G/Sv9JIdxvMUWL/LCS1yfLEfMF2/aIf+
2lKfzBklWG/VqFubb5QRdivfJRvFl706YJe/GT6s/bKHAu7Zpl8clLN05foc3SSGP0AN2kZxqhP/
v0fjo0Oh3IFkrbwR/EYCULlvxM2d5n68EIePe0ejvhmvlovDdxsTzpc95XEON7dlPsUciVsfxw3+
lsIpPkkxeU1Ahid1o9OlcB3drR7SzerkG7HNvzf9I1tA81llI8sx2uJlegfgy87UD93BpZjOl1z6
EJKgeS9OhFg3/RnfQgQblk/xnXIZye68mwWmjjOUOycDNEdTGOLoRjFfB/yddv9LAyYw0F+Ctjy3
TcOdte2snXrn8tVtCM9S+7OlZARXt8c0oD2N98sV+h1WAcIZxYGPsRbLaXjK3e5r8BiAn8DXK+6W
o+xKToTyLS7F/FjcePMDIyjnA6cbncmmdI4xaCt/zei0CZeu7IcB573lAwgnVgiKJvdEVDxcNuk+
/Koeh8ucsWfxTVj38x6gPD7tj3yfnI3H5jdRTehH1/COw6RPufy+POpBv9HkH+Op8W9ZoPNwrckN
uoq26c7jiVMr4a6T8axvMC+6zN6gFrgbbSqFtQ456JYtMBKI7gEUwz7uaDEAMlQ/fuCTuT7qtfDG
QHuk7u2MavhEPFoZnLG6H0cPDYD1hYNPLz1VF/3bUh3TnzecEyhLSpCrdyI/5R/JVdqZwY3YCbc7
mH8lb4HS5L9UlQt+OHWye0xkfrG77fQ6v9c+eH3lVxJKqv5CfJ8d9k/dvnC61b0sqDEw38pQtzqC
jHXScr/85ACeIAbbzCWh0x7mwuneMFA7RDofGpfyJwUmykFTtvZKfSIbFhQyzuIE2V6WgmZHluuo
08yjk5eHX4yZG22jXYGtFPFlVhzql1U/ezb5b970g1BP5VNT7IqX4SXBAU1PAy16IB+Q3QP51Fqm
+y7MACGne6ZnxTSfUaRs+QXuNCBuLCI9Dnq/y70ba/F1sInKBJXp4nq2P3itl6uGLrmdrtNV0Onp
usQB5rv+QcbPxK7ddDAj3GfeVexQ4bEalEyTm2X6jq1jZN9Hkje9dC8y5nhnRAPxB2mD8BjAJ7gN
FuUT3RUP3fbbJrBOMt6DqVYDT/gQJ1ka3OG1gbtFpHBjhNNJiR7KjXYeIlYJTvkuhqeBKBeI/EBl
a4xq5M5fqbsElB6SM9klHoOZlzywAadYc3E5uuJkc+JHPs8rLWf3sYDzMW14c2DpiPetP9QnlWTt
Z+Hwab2UcZXRZMdtw4l6vB0vGisVLWhMRnQQ2At6oGOdpkL3uL2xoRBIsc851O83QhDQ8tTilLzK
mJkQzN4ZntnkDNGx+9V6KifqL6N9ss9Gdhj2hX3U5cBr/MHhTTV44+w+jb4/feFopE7X4Z1IItTR
X6L1ezwpBElqFmgU88Y+zRHoycHN54AExn0VSBe7Y+w3ONRuSfwkkS88sPDDf3UWjoPyWUd6Y4P4
IsHdPJWQca8hnVzo2wjxAYaQdD/sCDq5zaf1YOGR4aXoTxixu9JRP/mjP+X75RieDRcc/icA/B1f
il9q7cL3PFJd2LXc6esdkZKd/h7vhk9s6zgwPrXLtNUP+LOmEfXcyS7VkUVB8zoZF4ySHl6wDT/r
5KLSizngL7HuyJh18NBwoVUAkLdcqzWphsERE/s5nzqgpqbRdU/ab6i2vfECzyv6HnZh682YOyS/
LPah6pHsrUSwj8kls8VxxhMNg0bqDNvE+7C2rKWUamNalAdBA7zI5O0md+69b7l1ZT34v3Jm/3+J
k6tygP6vj+OPH2mSJR1q1F/P4+rtf/r7gVwYnKw126T/iwyabKr/QesyBchbRVNMVdVuzCyNM/c/
juO38i9ouDppUFXF+WHD2PqfoFzzb6YgGi4YJA1sWIb538n//yurC144tUqc+pXbx//SBgYLLy7y
aDEDrdQ++kahsK+gEX6mzjP8gmzy9pfX5H9RP6b+K2Tgn1/n9vG/fJ2UxFhqGGx+DVmpAM3IBNph
1j2ZtO9ER0nVzVeW2RCg6xHk4HGUVuVpivM3gD8kn6pB3hAXMDClgI+NQ5m78hIagBWh3AaKps+P
ZMFZCRjt/JHWzXBXt/pwwh6jEh5NFqrSsXU4YT7Z7v/+B+Jz3caUKl+iqtx9//u//fNH+k9k4TYu
rMbi140hIvrRCTl2h6jvEDOWVi13DakPA4GmrZbNuKzavhFF/dJ1o4mQZIhLI/ecpMgtDS+tFpXM
JXqSpl/40qU6qK2Uyo0wbilCSATa1p0oF1SxRVojWiEGWxpJy6WWerRVOb5bxxgLqiQJu7sFmHsw
xH1GwKAQHBitWovPE/VfPC5U7pKp2kNoavL8p5bb5UHHm2CAdDH5XfSF8JuuxbDdWYZuQdWxYbWQ
Vx53Bk4U0hMoX+8DwQXCsdEsUG0TW0q3MeuYExzxjqEHruSllRT9MGP0ZEFWr/O1b6fkedFEAaxH
WdnXx4rxXFhjh5LTW9zCM5EPz0uvT9e0H25VJ6nNQyeUFjZf9piL99iolHvA9fYbpZ8sJTq1E49K
m+rgmvEvr3NuisASjR6sBasWhwpOybPjltQkSEkyLdQkzBcc+iQ7wFCGcJbCBm+I1M4pzglD8rpy
JY+k3hq6OpvjrkrxMS7NlauvmNSDUbXJBz7ObpMnyExLPjVHPr8kggQLwKfWyyVqudxL6zkt+iXd
a5TGvuVF221xWIfHNqpxdZFz2JEczw/0eVcnzPnRc68n+a/JuqnxKnU0XK00kq/J4EenGm9dLlVd
wUsv6a3unLIhLyZkKX1vzNn6lLgC70HvmRtTMitaWayKHYK+6CzYZYwFa6tPhw4z36muGgJ+qUFQ
uJAjnZwRf5Nqk2dcJOvvSVKCHepxYn2pdTLfm7ywixPh/9ybqOsnPSm0t7Hvs0eN+hmquYhs9YCq
zpXBbpX9J/jN1ZbmV3zLyQGgq3k0zFb7MtIYm1w4NiQ27BTPV8uhsh/S5dMyax6xMVf5bobwsbda
Iz8TkrRfqzAtDmRveEhaXUynPFapyjT7Yx/VxbGzY/Mkh1wejgqRB1M72J4HJVVMtMZYweKGWYb2
DOPCVpmxWJas5lITofxqo6V+oG2qKo9KRwjUI1iHVTkdoIkdh9jS76kX7RXqSLrIurbjUIWBTUGI
4pp9KX2xsOoPklEbR8wX+KQnWgGnfMbeuijmZx61qGxpykKuk1H0+aBEjPPmBJmVtH4H69Sekxhj
Fa4QNjNhzMGoTdgkbXLoANeRuNVOVbJmK3UC1ypAleg86APgvGTixWsEriIJKa4u7NtjXMbLq1jQ
RR05Shlb2c3PFBxaJbC6YblIQtgsGhdSWmtUPVWLrmyxWrSv7DuYhJQww8Y7F2fDHtaAZjvtJOzZ
9JXshqIO45F5OM3BYWFQrhs089XwStpMN4WG0N2kGSY1u0pPtSo172rRmvekdMhvksdLjspkZn67
dtU31vOZCtV5gFWkjt9hiPkgTBWkaCubwacl6fu4AHngncFCkhbrHZ4G5SpI+SADNyOrP3NWBq9p
ZNL1VofMn/ZN7MGhSzYCbC0NxUXevFZJrwVovT0zRti+ptjOgrAf7ddR0zIB/HDAPDBXCMljTVEv
APORc+Y4cCtYyYgRvV+6Z1uLK4AHYYi7ubaZ5tsiGbaklqttewPLrGKgJ63kdocHpM8Do+6TpyRk
I8WsXSSPld6Uwq9v3GTi9vV6lKYIDXsyFkAFGpSB5QZ0o2QTJjKkiNv+2A3X3Pye24QxoVBl1goC
MoUzk+V9IIBD93upw0+ZNCxGtAoCEdfLo6zRA++URUEJSiNs/Cc0quu2VOU+gI2JpnkWZvFQaOca
o9RugH7NLUWuHqdQNBusV/ljzS2bthsC+V4cWl+LlOo/eZlS1iCvhl+2s04qukU2L/LubbXkLBD6
UAVLU85flazJDxQTcZ2sasTTXL+ZtaGjXKI04XwadUR4W40bbmvBYXCMuQGMrCv9di2N1DNlDI52
J0XPlZi1oB0XeRcWJPIzYj9czLQybrXMMvhVNGUvb8uxRc7hrcuikCX/ZzKb2ocItfba6VP3OpaT
ti0WgkWAc+1w2nD+Yh+dlOI3G4vmoOWmscNryz64rMl/c4MBgyel0ZsaTQPZINN4tLtbFG/kNusM
Zm7tpr6NZTdEH9+wjRc0udcD2dRuThmkRBfEtWyd5TUuDpMs+r0x3Szwra6HsHZThf3MWi5+L+b1
l8eGyoC8SvF5FErFI3RMsTwlRhnkhKz2dEAyCye6gPfwP8g7s+VIkW3bfhHbaBwcXqPvQwq1qRdM
2dGDA0779XeEyu49VbXPrW3n+ViahaWqMlMhAtyXrzXnmKFpcPBNZ6p/D6AK0Oz+UpG3l6+qAtVq
a3jI2W0x/6KIBIuCCG8ta5O4GyVc663QRbXEeF28DU1fvNsutmYzMiBRljk2ilngaCctZvyWNqx3
C4H8KN9Wg5yQLzsxR7jEyYfX3HbGY2PnbQh0XI4bO2Z8RBI5stJKWovC9caTA0kdRfSc7Urwx9/H
1utf55gTtTOGQGEEwvdxMNWuxWLyy4b/fh4ygYNhcONTPLvtZ5G23dIIovZ72s4QqRX9vNQgO35h
9U53qwmCvRHyFa5kRYeAWMOsXzpt4p4l0KFtSHbCIsZ38WN2c06MkdHrI1hU3pgjk3XauhxUYeBg
JCz5ER3tBis4E/hwRvyrjN3qHzoNp3fHDcX3yUmyNeOP5NI2tIPU4LU3Dylus8ptu2VsBU8Vxyuh
ZFySk64ymq6qEsnmjtC8m/VpEVZ63XdKnxqrH9aUZsE2CkZOeUNXXphRdQ+uIatlyFRy71VzcBMe
5Mak6pv3sr8np0v0boktTQa0Qh4S4rAedKa8Vw8+X0iLNySvqonv/NiIcHSnExyKA2lZPzLy+z56
nx4G0y2awWB+cPvVDh2R6A7JaRp9gnaSbNUXqM52Gjw8A5Lpi6fD7qMTrQkxfyK8ImmCcempejzH
4TTSC3WDDZ4MWyzB3qJKbWpcUqB+vPBilyJ87AsACnkf0SRQuep3djXLo+gt1GoDc+ldO2XVV4Rs
+C6Amp0Y14vPKQcHpdLcwakmvX2tUd7YAnJnEJcJGtyJVqvR2PrN+hKyREGRvQrwUd9SNrBb42Hm
14oSb4p7cQmbaT74+HvYRz0UQUgW6CyMNsZflbXxp18WSAJ7F7Ol9twyOMdOaLtrMyLzbwU5QlyF
LkaFgsD3vgvbbwnRSpP1SHlXLCsYbd+Y0pefjCPpsIWkQG4jbbSfKtXxu3Q6uYqNKVsjC+so6rvx
ZClXbMypoFndjrCbXG+In0eByNPI2nRvkaW8say+/cYehD4siHqGzBXAlonBmqNxYPgo5Rde0uHQ
YVoKIaiSj5YmGGnpEyQN99ZW/SlzRPWBI8s4pYzv8N/UdBHVdO/9p+G14yMHZmBk6jJ6Na5nHKy7
uqcnijt5hluL2VHOTbWRRuqs02DWO1VXGIRsSI4Ys6xZn9NqDj+LyLnzLG2R/IDPbDPiG1umzjNT
RR48uexHjw60MFp9kRWqrAXYo/TSmhZ58AQNOPYG5sn44hVqJq7RBha7CR1zeBndO5M39bADKXzJ
3C1WH11kmKsfuW4AarqG0d56Ybq3KrSgGuPX8L4VIDZfTILn17Uvw09llOwqHljzQxFK/92kh76s
2WrNhXSScq28nuRNHfu6A+gAhax0h3GTBWQrLuFJYHiBYVR8yiYe61VPNBOiNfKpTzKMyCKy4EY2
eX4HLObBsUkG1mc3MrAlYEzBMMhoWxoDbOMM7dkOTON3KFb9I4cie02mq7XpcedywIAXk6wV0MV3
qF8FbAY5hgb2vjY6RVNCbExNNPMAg3Pfz9AMEBBLzDTEOSJhG2fZYyIPMLPCt8pqCFwD22kFHu8a
9oEbEbmBPQF1cwgIw8oN/1l7TpGt7Gwi8K2RJV25So3oFbN0lAR8ZxV6u4RV0l0q1AqoLus2SlaV
P9Oh7nQotrA19LipoyC5FXVnYsNsHfhCuQZ7kqUHIK/2sysVNp8cCvbC7onvXjheDvdkVgK5KCk4
W7gP694E4Iqaq0Sz5+ToHMp4ra2uP4Y66z9lOvinxKiqLaw97wJEuj5SHhI0Fre6O8+uIw8CQu7W
dcbpPTYdses9HKyEaBSXsvP1KVHCeRtqxFXgVnpniaosPAR6ABBqcuxCioOayytSajkMknpTIfs5
ll2YWBsoVuNTWXoozQzaBZFfxqdqjLsTKdbRunCk/CZNQUxtl+oJpEBqP86elx+RWA/L1BUO2WMu
lrBZW7QTczs818olLoxCGmBY3BpPoV2ZqKdj0+baAd/fBFlYfmjHnYoLNL40PzccQmlAlrIBFdel
W9RgDYQMG2ubGfTEQoM/HB26gVbUPWoOOfUZX0NN4AVVoId0OEU8w+mF5IY2VsaaM2n0jMIUiKCM
2vRqZgO1G7KvK0YitIsxRR/wIaF+d3GWv5hNjDwoscZsY7E3vfSVnewMld4xpCRqM5Bzc070sXXu
kRWpZV/H9nuIHcGYXxx4Yr+apjfBdecFXK4gQvg7U+8+Iu0Wv9uIXhXzHbuYOLghgkzaqL84jXUt
/FSuXOjVP7knOmtJVA88MUuRy1HHBgFLPvOPeA6rh0DN/SNa4nYpCHGhIatt+duZs/bSeg4OZOgf
SzwjZJoUjIssN8kv1NjeZ1016Zmc4YxGAsfklzoe3c0IuLCAEpU7b0WEOXtTm4ojOsfSDBtGEkW3
NDetRyvNEjiK0ciqiwnRXqRtiOsMmFf4rXaaFoWVPwGriKKYINhoFoIzI/U2BF53aj+aImQEwS4A
2zFtI8yzstH+e8Mp6MFKcyOGG+O5rIPhSMsq49p+41FoIVHODfTnmtAjwsJnG72xTWNh7QmS3goR
EVyeFJuka6HoTUOvKEww4jshSfJsfhTaLjIoqhFn+MhIxt4UGLmO/ayxBUWqq8qFTxfnW1EbyUvc
TwmGnN5iQAtzEUF9JXq1lImcX1i0HBhWVns0oqA7zoCq1iXG54xnTrobK8+MK4Ija5cbs/9CZTXg
h+X4v6hEZAJ79N30lrYGOJtm9h3E3X1lcujEZe4s7VgW3yyW6l0x5sU5yw2x8Z3cfePgAXA6KhLE
/UXltG8tUiswXZGECmE1UfLs5rgSBJx/+CBiTC9GUrr+oprj8FalKdvKOKguX2a5ysl99/NqjybU
3TlxLnapipjOqLG8RlPuHjgURz9M1xdXdsDJWnMJaZKzsOZ7LzKDranq+LtVBvdbg0ZsC86B22cB
hgf4hQs55yErh+wc5URJdsI2d2NUdDfPlnSMsODcOSFjpnAM27zZLnf1ZSoESOZMshEYPGt7DjrV
zfPRKVNOcL8VLOHYnP0Ti8a8j/uyfHV7PITznOD+xFt0xiTUWqteDeBAgIXkZ0DmzL+jrIc1Q4eF
jzjUV0WO0m1OewwPIpAHaOLUUPEsBe8+j7KLqpJkBwQi+DU4Ggi6xnCxKch2RTUEsf9D075YE65Y
8y9rNFnmiODINZyT1/b6J+ZUP2OvD1OiTZQMPnLLm3aypRGReraxNdgxnyXCn/7DIgOBR78q/aXt
gljO0yyUmxqTkrrvBaSuhLXsiyVmcwVjglzXYhHYMzMRMmLBauK2JSaKs/B4wNaW6Y1pyBkJgrDJ
NcIyMeEyKS1+grTp+R7U6kRuN6OUa45mwXYwzcTDfJQzFI+Szn21gtpB85jZT7rX925pVbKJBA4d
N8uoUrnWbRO/kZ4FxNlPsSJzAIvQe7XqCsOhmTmBtySJtzzs3TIHvBswaU0YrfM4DSs7mfrnOQlJ
nzJb+wKeCEoiZ6hdDWV70RtS85xg2Z9mbIxLybe+NrUL1cQv9DWNR1imOgmSd+2Q8gOOcvxk7yfU
G6wPJ1cOVlXGAuI5gfUixD0YJ5PfDKWrHdpAQsQ8u9t38GfXBgXBoXNBaRKhPEAmyfVZViQBsKjk
ZBWABqx+TwNtCJLGUkSRdh00E7eGgYiC93JnjLT3ddL3jGtRDOEhEyK4jA4gU6Qkg3WeTYRCS68e
xzcvqTp/x7lnfq7vNG3ld8VL697TeJVhrMc2D2/IxIsdPtR8FSUaWbGbC28z+0G6MYMueW4JuN36
Xj88IL0zN1VjdAczkcwARTligkzMugetMTnGdrSahvKwsIlRLSPYAcoAkdYTassIvS/RXPsYKGmt
cWvcN1HLYz8KJZcbY7p+N8OiyDdYAYJVY8TIRotmICIObA4bDZfO2AtnCvdY+asDgTXOdiZ0j8ad
lf42RhPRcCFL9ZZ2s7lLTE28woiRmVGbS0lZp/ZBYyTYTRSyR9AR1rLjh8WGz7ad5Ha9rQJz/Clk
F+6pwfKfum6y5xx11tMsp/TJje3iJc6j/Gj303Rz5xl5AGXaoZXK+QkOBwEUucpwp8wI+bWMun7r
Gr3B6NFNp1MubEKrSwC3uBTAoI65ydpLpLT77OdSrjjzlz9i18Q7HZXGjZ/TQSYZey/eQDuTfNh2
180+fVHc3uLcIgxb5+PwpX/GLpH6AGWx4ljNj4TFtsB2UxerAeIFXAnsu1j9qY7wQQ5ZuMaVlz/y
9oJfRsJBKJdV9eyRanJSQV2dg3JIue8TDDwioubKQ2Hg07URvaTjgAy6nF9s7AfP1SBG+nx1yG44
NXdxcCMxzUJJk98rGeDZkxACDTSQLzFBOBvbRlYqooHp/+Sa0arAnkJJE5dHnE7tZUhqCw8L0NaZ
qIqDTABVWEmEq4PYAvvBG8mfsck6wG9DO3ZZhSFhCmQ6/jDHXmEgKtu7BXYkwQQDDYnJ+bKIAamY
HEtXnQqcbVLOZoZaqUflwR1FDzuL/KM3pt56ljKDOZdgc2Md5qxjJTUpvOQ/7bukDzES1c1rPg3y
ZxsQFi1za7gEQ+Jt3Sg0n83Azq5j0WPd6gIE4RTGzbs71927r13ENZWQxd4geXbZA7vFB2iRMA3o
+BamCMu6rBxPuvGzU9Km7q0NADLNMoMCZOcpoS7x/Fpom9HxKCj2LG3ewioZqVa0j8SmnMcBmbfL
+K+3fDI78iEc33yzLJM1/TCb9a5GgQKK8AeHdGysE1A1/h2gPdRBTcFQvmqkf9FBRXJVTRemXOBV
az/GLqKar6CorObRxETtMtIKyZFMkL6AXgSJYFNWEX3Sr/GUhJ9UtDTiIs4M7w7DNOZWdS9gqIb1
t9bJ71TTOt+yRVf8Scc54VuWz7UfqBdF3uBx1kH2kA4AClc0NIsbSFhS6EaFsjnvPfetbjwcExpH
tHu0Gx6eJRmfjbGh+WreSuoD9Ay2n/SL/+2z8OAfR+Hb5tevH7/+PAa///k/puB28C9PSOJYKZE8
33XvEVh/qFKt4F93MeoXhN6SPk2sP0/BpYuO1beosHzYiyhJ/+8UXPxL0pFhpZKO67jW/2wKbvM9
/jTL5Yji86akB0w/uA/Dvb/NdDl0W1TfHuwRrEF54s3EuzjNTaCOCwOURKUeM8zVjAIsYkG2PoQr
zAjlc+OOLZ4ymJnEreg1S/i1vm9LjUGPNS9HtYuRspjqTc6TvPyHEfRfB9B/vGkupkeql+feL8Rf
Z+tlbjKVmxT4KRwKa10MV6eci3twyUJEv9q7vl5FrrNy/OEh8nG+4n+nnsDz8B/eyH939XySe02m
w4FDsffXN+KYtBBKNzQWaQaPlBYlWc4uCTqzpnpyhdjJ2vsdDNCjaILpdVmOcCOD+fc/v42/Sgz+
uBzEA3DWFMSZybvO4s9SA4hmQxuFZGPnZJfQvlTgU41z486AkAqyBP/5u1nyrzJmdBm2GTj8QorB
nWO6f7v8fejgcLLraNla+IWVXsd9KD5J4Lw2hs5gSmaYnefIe05NTtpdNH0nxSk8za0ujpOFqMIz
D8UwvMUSK06VHsPYPpOB0ywkVp/1XU+ytvPJ3GUDM1zSh35WuBFVa1l7y3Bt2h0znM6ZRu2Y3HoG
+/sm0/o4quDV7EbjAL0r2mVp5t8HlMkTHLcFAD/vmChrMxnthdRTsHM1VtU4Q7XaYlsos3NT9cWx
gsINebyYp+dBy7VfOj7jdJg+bh68AlgSq9wqHtwEtVGRB8sSitIiTIpkFXsePDwrcoln6393dTUe
7PaWcu891IPeUlJE5zBNLQzgw3Ya6aCYCRTnVsZPOjVK3tfsEt0QZgejYLedB1A9NkSUqd+Hua33
gzvuDIMj4CCLYZfnTr0cGvw38EYwbMPGyeos2OYmYllQAhuwnefBRFwsmFWP8bFtGFOUDTMHF4yJ
j0J+NXrR891mlovt4IuYwVb9MTc2abkgWTg0kWbU5h+qJ9nTG7xoFURluZoiTG1B1KGgZhKxIf0C
mxcwz71p1wJ+8HTUTlAeZESYOkDp8uqO6sEAULnVlWgPgep29OmmY22U897h5DB6Rsj8jBw7AAYb
a9LmoXHFgGTBLchBAMMGbNQ+tG+WmrpX1fmLLranjaOC6UnfB8dx1SOmDxp/7euG4so1LxQ2NtQE
+yibKd1GjoWInmEZatIwQb9qRDuO+vFWpDTR7MQYNqBB/S3e5PeCGpXv7/4mYqY/oOPH/OZX/W5g
hkSyF8UCtsdHfX8Rg/EuGO1OFsk9pkMqLUVVsDBlr9bQzoI/dlSiY6Jf1X8nIyJG5S/r9P2ZAxaG
aCpgjC6sv600oMLo9quUyLjEWos8pc7R/ZEpHC0I/CyuJ44Ovr5NIz8oKIyFWVThpc+xNoJsZ6wx
PA9Jt0/7IHkIn1Vi++uJDjJzRgoZs6f1mxfr+tls245Vk2w3I+A0EBGQ7ZdTAmVp8x8Wkfsa8V8a
ovsaYpkmhgjaVcJnF/pb9gqqABEP7R1gXzdQWGKGFsZNToyou5pTqG57ScXq7g00haXfnwZJzpUR
hCQmquyPpM3/78X9t8j0+7uxTGkRne7zy7sveH/SauUtDEgLwxZEH5TXUlIyjtoHTEm63ZUxh4mR
3hIn+/4Si3uj2QOWpg23EyDA6FEs1WBvPAu8tg9D96zgXwIi47mm64Emy/oBdJ5grS4JHiJ8wcZo
L8OBXK2qr6oTWSYO4B5xBCg6nfua7INmqI2TLlJGwUnqvLTZOG8My/wtHXjyEAnDNzsqCFWDCrDN
VRi+Ye//VpBg9yB8LuF/+qz+/ebjAgFQk4KOUIBt9q/Xh/t59Oc4ZpuzZgytpr0PZd6eDG3QfbNk
TTQYOXZSVeZL47s/Ejopv4KUTEq/GtgXkJQU2pXXEPz0fqZuyIueOV1d5lfhFeHKQtf1nEzyjdzf
8tIAzrspRlobJ5yfoplqPfPcndIlM16kYbeawT5pA9rf5oRpPfnhA25aPf1SjutdDRiOj01eEvwS
Y8a4f5WF+tMNCPNpNNkHU0x2Q32/qpgALVBEzrWM0x4XGGpzG1kTYzMYSgOnAmSwsfeUg9JbIaBZ
2wN9QEQl/qcTq8eS/LNfnF9JgyeX0CZGbRyKa0PFsjNHnJ7KltMpqYZkD/CLjmnji13tdYpHjap7
Nrt6ZQ4uqpbRUOfCtHjxW07lmJc2Zi9+V2mHkRSFG3Qou9wwuSGQZwA4iAqImO0g9x9D2u2LYAjU
d4vow7HTDyqvwodISWx6wbSnx9eQJ5Q0Z6IZj0ZYWPugEXfhmmGv2js9T3iz3NWGudE14AqFQ7sg
rOHOAnNerDEOaI6LbtMWtv2iO/FolMJ7CoBXrhzUGzVC7oyuFzd5bT0/obFApM+h9FZljXeTGrl2
4GMpcnWHkqtNbwbajKdwmP1dz/xv8WXA83xnuuQhGNSYNqFpq+ZsC99/tAVruBMheEz+FKdiS4JV
kqGV+3++xf378vnX5UhYaG2kx5zX9CxB+f6XFcAbwI4ZdJjRbD7HdbxDJFFg9IcnUMHvWEWxwCzB
0JzRJ6dzkyBkG3I75kD712AKta66skec7Z7SZlZHL6YJOBVMX03PVQ5JGllzgED/NIf9/Ob43a3q
JvPRpfB+LJL2wQZJ+e6AGtqZJI56A+iMJNG4VrKhW4g+NABgJN56Is3g9vVyn/f6xGxiiqyXY6v0
kQQF/5R3pdpxygTh3i5Z0OafzoSmvk/y8tYjTVuVhY427fSt7WzsGLqPt6AAsGPBU/yAzwBaJlGv
U2rCSUGvI1Lb39fMYo5WYw9HFG2vEngTtuSg3Zc+2O/ME8VGDMjyeFzIi6YDDVV0cNc0PfJ9hKpn
XU9dx+DeXptoYV5DZLd7PHLIqu7/3e3aXdJa3ktUeOoQE77zn6rVvxfHaIkZwXK8CRzm5yL428aZ
9V0hbT72hd06EDSq7s3rvHNIggRSuoKImHgokcmB1molDRNC2bHND6HYY94QTeNuRQnBygb3tVCB
bT/9843H+e9+a/3l1nOEaQemlC4S6X9fXB36OXEoWVwHG9RIL8ghMuz8UGbmpqFMomaD1bocnCLc
pjQ7k1ZEoMDKhOV3fqkhgUdl5Ry+XhjywkZgp1zV5nQlKic8jhMkn5TOth9WN8zjNQG6IQwl6LDb
JKhQkgK6PEPhRHiIB833qYsDVWcvdubBfyowplfXqYMmn9gueKPIrl8nWULRZKqZTk5DoGuAWSZI
aO6Wc7q0Ude91OmeCMHmyIQwxgODw/mIbA7afSv2X199vTRuVND8oYCDAwRuMfItphm5+RzGlOgi
QxRTBZAyaroxy6QeUYC5XnHqQqlXnV0UtxIR4F0IcrBEhW+5ZFUjveHNyOoPPRGxS9eMlrEl+1Ns
tsNmdHvn0aZ4XuJkDt7K0f+RyGT8mXgYD2kTv8UOkFGVAfzM7dF582ZdUla21Fh2+9i4YPCCoYYE
PJj5Sym/G727kyVGIuRvtzrlXs+CINx7XegdPcNOD0ld/XQtlW3Rlls7kYACJejUBuTNX+jaAiV1
QhmNcqBex3UkVibc93TyseHjFL9OSmwTzzGPfRxbx6/fmdWbeTfVK+UlELmR/wrbMbgadKurTqtF
6aBm0g2Kzd5tKtCTXfwUet254vAUwRZjAUj3RdT2+8Bv+5WZOyQGgxQ7k/tYgCNAQ0FY6e++QgUE
mffOjbGRxttAr7TMjubkECeczzYU0bSG6jAoKG5SnvPCio9WSauyNscrm2e+yMYUgiqWdW77/i1T
giDr7rEy1GscFBVSxqbZh4Q9E2jvW0fd5Pbx63dK5IjWClO/GZcgHKMrH8FAgCwIVbTxb3E6uqeJ
goWYqdq+4STYjMj8rvSHr+2kwe3kgKyqTB1b4jwgGQejPjtFNWxJIvg1+0COhrYLD22JTCoSyNdA
evxAWpDNtfMzieqP6IhGpSehdsRphU7pUjEX3iYM4FeemnMsbYnpjw9UOZzuaPeCHKRj80T9X16p
IlZOOT06wCq+y7ACUkB8y4NKTfRgsp1XX//D9h6ErDYkBziPVmMFYI6Rx6DzEuuoiPSuIQl1CNBw
ls3VqKKAdrL2MfJk1jK0kB3mZTKu0IRMm9rN5Y4ZTr9klGmBsI/vTevZWVuIsJGQzOZ2KKDFGsYQ
cgGA/9F1Li3wtm666RsQK8LFZiCaKbqSyYqBsJ9/zfjyanMIn+FumcfZJhTO64xm7TF/4hHwh6t2
LrSTLNq5fJH3tgClkqhl7FrygsrE3Q9xevoKKRwoki/ZSH6cDcp32QJ+X/l2Ye7MXk1HJl/TAcjL
glAzb1cAZwWEMfaHvonBqOrJ2hsgkyGB+NVOxS1SjjHKL6MdRMQ8c2eKVOIwtfVjGQH/ixGOsmR3
5A/UctnQaOCcXtYbJoPpYvCs/Pe044Tjr0c3ADxdoLkYM+xjDL8GE3hlUrRblTX1tw0/bnbKSvul
14VzHP/fC36KYaFz4mLBRFwTmj83Jy3hUDnla+T3xafH+kIsThcuJICiVZM6TE18HrnAN87cJdWT
QAlA52DBQougAgd1iJgLCHNwQkb2YSauTeE8TRuN8mSfSBdSP47BOurLc+4VOGaJiT17RLQupEdh
Ofute1QIABa2S2Eiu8MowcTUTrLzM/n76zNQLt2JgM94pZoieuzCYpdxbBnveiJFFlnUEJsAxOa3
XxFSx1R/ZbT2a2+7/mG8v+g8CRaohtKFOUTBLiknFwYGMhZjkOKSZ8XPCTvCxfcz0Gms4mvFp7AX
qhs4Zcvx5hPmUzrl+DoEIPClVdSoTlX7HrAlg+a6pQ0V/Zgq580vq6e8xeel0b2QPBhRaWpjnwEJ
QaK27O3BhGAmL54fTNfWlQkVNzTj1nCfIye6RGoKV31r1S9xMB8CP67WVcsQZZYE5Vr3FzcbadWr
NzPs7bdwbhCCW2vDsOZjkQsGIiZx6VkvfghyEj6x4VwlO/J1+Dryp061MohIsHTQn5IcTK/RVZhj
y3QgYgURu6+yR/YCqNcWmHU7HLcyKLDjtf0z6ClznSlL72Xi0Utq8RpWVvMkIusM6TF89BAsIoyI
vA1SEXVk21DHMW/dzRxoMtqGeD+5bvAwefE5Azi3musZC/hs0NLnGL9tVP6rbGMGZtW8jmKan2Fe
62M3ZG+I1hsW4TFPEWNNyV6P+h1mxg8n6Z33BCGVReD7xm1MAvJqN34MmbZTFqlwlXLtSD9Lw13X
+GQ121G0KzCmnPXUETgJOZZAm/ToFzXmxCCJsbbiw00y/0DVNewlYH3ucdDYgZ98hu6kD7bvlbcy
1VezSeXFNvuCMecEQDDv9YaxD9uSelWJqz4So34cG613ZTAZB6kNf9lX49ppDUAoBMmxOgTetrIS
5zH3jH3eTjR9m7iG8IglWtf103TfpnG6HNPxLY6k/5k5GqFSrTgftnS1eF5yXD7HqWvas4OGlG4l
CtVE+/ATG/NEnxG6IDPDiwh9ulsN6JxpnB5mUTDXqeHU5qW/qeu8POgCj6yuwARWcdw9aAZ5BwPo
Np8Eqa6NaF4d9Zn4qfPU9gwUjSrwHk1i5BceecWdNugeiWw4JYhKLrELDmLkufzeoFrxopalcpgH
+gklTRvgui9eaD1o2UcAaYa7viBJuSLgdnMPXPk01uLkh/o5SSaWFM4g2I9dcOlWmwF0KpIDGAwa
EoJ4CIlZZfTa4WDGQ3r02mnTZW19iuo0eugbYVxb8cg9aJMKdR+wI+wFJ2Q8BM5kQN67geY8qJKY
OTAvmGQ71IgdaW+z6S+rMi4+OBzuLZ30K9wd3ibqZnUIxuhn7sx4pFsg/E3Hicucp/RapQESS9aB
M2jN8Un6wxmrGWeGSuWoDVxQjY0bLpsERjAdEshIvvYvYuITMm0/3X2FXhblzwF1aKULJJOiuwfC
WTMkJkuD4mlkcujnarxqI4POKdpg4bb5xEmAcyp6u/xCm4HB/7eagIs3AjVHckm9NZ6uw2AZfYwy
2um3LfPyBd66X56yqkteBdwOzQ0pkXX8rxfZJuEOyck1xRezri06acrsXqLYKwHuYZypCkCroVX+
zKwxpHQq8xMxvh9Fj/kKwiMyMt1/81y6wbUwMDtXOaQJOD8PXy++4R/wUPmcxzL7Wo8fzWTYl7hM
gyti9x+jTUYSqZwhtaO107ErsCHN/lKp7mJYyH4KHuPHDBLKPgm774hZ2517T7AQ2fQQFtlPwgYI
70Ymfaiqptl1pU2KGSqlRTCp4tlsmjpcBGZ/qpUHvXPsvG1R+8WJOCxxJqV2XMRjMANtMKZFxbzo
rI2iW9rpRHJDuymryjshbU8fC9OGUPjLh3cF38EOCza7KHqgw19tzd4j+rdEy5j2OHX9vvyILY7h
Bq2ve3+jJtIPyiGpMKhSRaZW6ZA9TAYgJXKQO6TzWt9gaC2+LuaAHuDgSuOBlMboyn6WLhywQTpw
ix9x3S3SZK7WYzHx8PpN89A1o0vSgHdGLr+Y8LG++6OFjFZb/SHrtbNJ7cgFpurAnJYzrY2E8cPD
WKU2DXBzaaU/53kCfIvPYml2GJIzzAoHU83xt+7YROl8AY1ZAtKtevpQXAb5257q4CoCmK0ZSuKT
K330/SjEUCCh7nS0d8Nb5+3wFGkxu4QLFJs0QrqdEoPOUBqhvCVj7zNFZh20y5Ah0bekssyVoyDi
trkFoSXymoevl/vwJbQKfRJtFRw91zm1Y9delRDVtd8bfgVaoxVPXa3mV3few6MEoFhTytQo8g+W
4ViH9v67VuXZwmyALIHt23Zpju0s9tQfL3GdkrEc62uNr4YpYNqtG8szNnNfaILkH9TokRXYqm7v
jN5nQsblezBApS6dGEkloE38E+sujxTqZSc8RFmT7eqAb9hhzwPBEJY/HXF1kjp6ARY8reyy7h6T
FJFu1dY9YIw5WCOuc/ap9r1VPVo5Z5MSjQzMrw1hgk/ZvQczm+JbTCj9Sgsfg5WOY2QcHfcqu0Od
js6prgmehmvZv1KIfxiCw+CqmQEGFFOrNnrEKfT1Je5FAIlu6F50X/tH4umeI9mwI0R3e11NzkDi
NcOpyvPPoFLL1iuaF5URx4FFD22B0jj+DNKBFnZWtoekQKp5B0vhgc6v03XsM/+YoHYhTrT4JdPO
37ZG/aPIk98tjG0A+xlSyEB2eIhmZ1VD0P0/JJ3XctvIFkW/CFWNDLwyZ0pUtF5QliUhZ6Abja+f
RU3VvRxr7JFtEmicsPfa01Src81kAYqDoD50aufAXW1RyAj7Gjpti5CefpX+LVwh0rRvilnIam4q
99m0jL/40tbaC4B6iaLYgmmO1zDnG7jwlFDBkHxZCcYlH2/LKsaktUGcGT61jK7U3HSvRENP2BG9
q29a3WvJ3uncIg1Cwc1PstwJfahc8eSKN0fDTmu99K3M4AbmOCazSASHPg8hamjoJJ7nyour70Kp
Pvkn+1xcVBHfCSYontiXnLrZMK9s0JJDhl9zBWoVs4tJEzSnyj0MDeEteGP1Fo/dgd+yOzU4ZZ+7
yuP475C3OFHRX4tk7neZN+JQYzR9RK8L568U+fuAcDV0ktuQMe5m+J3sQn/yv1o3zdYkFmgEq9mz
ozS0hrlKNz105yV6R/9BAtV9cLEgHTwi2lpDS2MhSWi4OoS+y4D0a2j9kE+5rs5G+5Nl0THxsnsM
/OA+RpKojVpkNGhJTnLd/aUfIrnzg2Sv6iB6nNvqSG7TMWGpf+ATfk/YJu7miQGAK0WGBBBKAip6
NLrwyFnFt1RPblFfFePC3yUWYxYiV7osP1ljxGlvMLcojHI1Z8zt8qZPl6GfyDsnUD51MKKLfNxX
7J1erY54mK6LyYhxLW9VjH753BrQU9yuf2uyaDy1IiDS01wT6Ol+4/8I8jH9ZpoMnzEuvCdjTjQx
QvhCYqguoRhwnJXmTufl49RE334UGFfpuOUNaK1MCdUy84bel+Dki+cMjxz5hMg6XK+PQ6UIDhz5
xloKe6EjZpTi/hLYiqZGhh6SVzi/SKh64ttNioLgg6VCcp3IANgCuGzWfVr1+IIQqCtjnjZBa6WP
ojBvakznu82M+rtr51Msaooa/BTbzsUB6UWdd+0TIqhoDZNdZugXE/PxVrIWRKJlpzxB0OMfQ4Su
i8wg+EfMqPMiaOjr4l5jJ3J4MpDU25D0T+79BVFtRSlYOC8k4ur3gBuPAcdcPUwVDUXdWvoDu/yX
i6/D5lssQoImT+jbu3OR4vAVc3RodcCLqH+E2dVbO+SpiP3FGYf2PLjzmgGfXDZ9Ym79e+K9J5Ns
3aT6q2QctY1qpM6RkdKVEJ1uZd14QRoyXjzfGC8MJuaVqxwQoWFG8xoP07MO65shnedOK+cBeNr4
3OfeyiqN+a1V9Id11yznwU5PPNWzUzYIepBq5IqeLmkvxbFMeCJTj30oQ/onXGNY6QPxh3fAfEIv
m4yhOhcDN7JjKsKIGz8BEJMu2wrYbBsSl84mncOkO3YMkn/y+0A+CQKigayXafpi0vnpG5O3NQEI
EHhtlfWFDSpxo+GZ9yqk3WIwpiqKMdZZALjRsG0y07S2wjXIXOQEOEBw0O9NSg42GMjnRF9kPNWX
rCvkObb/9qot/0XamReDmNMHlPUEQ7pP6IAgeQkcX4FJGq+Mt/Z9c92hiwE+zbYFA5F/7UlGvQ6W
zA74Dm/3C7rj9n8fiIDe9FFPm+QWl85T7BPb/K8ws/6xjb0RNbPAypB/DGT1vExxvkla0z0aPrMj
3ti1ex9iohB5RibuP2TofZaGx3tCcGR7RPYAJSoDok4S00zERQHWJSvcfaMt5qxxwESy5fFWs6++
f1Wr4h/yQBK20TSttTsHbwm/dOEZU0d96QDnyusBo6hhEsDuT298K1ytiwDzEkGbUb9B3Su2TsfY
ILfAxjJXMNF2Du7TVFnVsau6ZjGOENdNHBzLhIh0Yh1Udurxri5nc8L2PSxc3ZX/PGkYS7NyXPgu
xXtisZUJ536k+2wJs9MdAxXMyOPZKqU8142uD+moCSggOhphIukAPbBbxUZ3UeY1ClDbjff3d68J
K49RCW/hoIO/hjHlz4aqhrfIdx6HOmOK+3uj3F/Se6ZsGEOSoYZZ5lNdf1sBUT92V5cvVjAVm8RJ
/oVsJDGKzhCWVfCvBFS6UMkYvAc4eBaBYeQHv0flSrTAxS0q8wKFoFtkDgSvKM85/ScHVUzbC0Z9
SXweiVd+s210h0TZd/FHNCqN78wlATwioEDwGwaZUheXFccaGg57BPjcsYcNsAzT4hzgPy98Tb2Y
0hvLN99kDcgyCUzp/UfZVGXHsVybnOZcQLaFDlzmD3NlGI+KrMlzS4IG4mkq3KkzqBA9c0WD356n
tOpOjDc2ZWXar0PZPQciFTfSCj1ymWvY6HFKnhSj1m1pUcGiNkxXJklKz9gQelar84OAsfEMA4Mi
n2jSGgnaEx/gq4kb7lXec6TTe3pw7X5VHe6VtEvsy1yEB52HpLjEQf1qTyxkCNwd7w9YjBltHh1r
CZk/Cr4o6YxnFxXSJg766lBnFaeXXzGxsOxyY9ErckX4CD2m8ZpbgfFMRpOGF90JRbFfknLXeTaX
mHL7NzG/DwCCxSCLs41g87EV8fCQduWiIpj9MYzjT6skdsBLdHStRue1dBTVfsY8bNFopAKYl86i
MmPKhMRY2qEfbQedJM9hxmY35q+ThFLt9Tzyr5R8M6zxVaaZOCWMZ57THKD2JDvgSM38fre6XaIo
Fc9F4aG+G9vp+PulmZJ/3XUlID+/ekyAnpxdY8SXGCca3lKCuYW57O9L4UQ7L7VBmkF9B7jRl8Tq
wcRBFl1lO5zTmoK1+yiYmG2duohf4ojJz2jXPMbbFmmr29Op3GfOYU+kUiBpxeNaPqiyBxDHdbXq
QGruzEzVmygId4hz9U1ZyQ7VjLMG7p3/maVkB6fNFfkw+SFPpdomWQExrnWCh1gIdy8nBlKYjuIz
f45tT1O66Oe6vCn00cvcEOGuGBhCsdhZxxJgw0CNEtWE0xYZ6e0O5YfKGbywgNUPPTPRhWXq55zc
tyeqm7VLKTorpzsVnW62fs5WXztGdmsLDHcAYQ+2mveenwFMTMf8NLnWe0nmxClXmmGR+vj9ImzV
2zzJ3Sxt8/j7YuCxXTYtGFlWU+c6SIs/TuK8Rnn1MAIDhH8yPmKdm14JcGtQnr+QLdCTJZfYXG5d
0tztOHJ396kueGSwwTWM8FDoPt1F1DB15ZWvsbKxGTUjEHJqhLPyjPcqEte0ttOvOJmveuo/XDsh
gChzf2qGEuT4sqoL5zh6tYOfAE4JruNpTPeTh3bKJNV3izvYuyF3MlkdWdPBm5AyDWM771uH+It2
6twneiFv1UutNuE9oLEubmIW3dPcuQHl19xu8j5onwTRQ0hhCIok82BTKSVP9r24/mXkxhb9TMq/
j+Mg3UZ3KULvtfFWYb0CJIxEIagZqnr+Lfey/qpjWbO/5tfXNW6UMQuiBcjheDcMkXuYdDcfEwx6
DFJCmIe88RQySBaworGUJHyb2B8WBzjqaCnqt3nOw3Vqc6GMaWqehsERpw6G7K5qWvQROIWoJyiD
MSligLz2yLsvdvshgf2fvNH/wNGWPLn3gqHzAkrW0crBIOSwKBpmiG0Qe4ffF3fIi9VAFNfq978g
mOvUkyQOfRtQGY/+vKzBxN3DO3jwvLembrfDVNDiFaF7wAZItZ2/MVMsLn6B4IdWkRyCOxF5xOYC
QuP/MXZB0KHhFfY5sgfj0RICCBtu3X3Jri1blq5e0v/j6aj85jHN7T1rofnTqAiyzeDSXivbTU/x
PJP+yqIe5zBG2Hh0xA05Xc1YJSSaZfxmaq8PmWokIZcN2W8VwvqRvDDtZHiK/OyII/yB3I15PY7C
2xllMP4ZxTnqVUqFY8crTPbFTlSUR4SuiAe2/vOpLcXZJliQgGQkw9gOx4ckKHe/G2g5pdnBBA/n
t/6TXUqx7UrNdpq++GTEJseYhUDUqWtOwMEUi1xTBnXAJMPcei4N0/8bev4xgn2ULJpxRXXWElWF
iKriruy4MA6DNZTFjqKWgJDSnw+er8O1UMS99YGKmfN31LnGdPIYQG5qOo9DI5ue3QKIvMlsYJZU
84wds+uvQ06fZ+SMNvoR90Wq0o2Bf3Inc/fF/10khy3jZN0GB96j76GOd/aECz8GFDG67ruT9eqO
ESDOMSo5NoVulhHkeB7idX3BVHIWWQ0eBf7m76MjoPdeJjF0LXqpA6EFjPtgXTPqrsJdNkXJqmQE
e4F68wy1Z9z/fhV11lvGUX+KlcMkro3z9/9/pL1nk3D7hzBAq6iBHG1xIkbk2bRbsFoYMewm+Rph
YJrBMB3YylQrNjbVA2f2uJSavbfdV+SYsaNKqpMy/RKpGp/VmEZy7wfjaWRv/moC2jiFuQ1yCrvZ
ti1ttvk+8kJnYNMXZtwTed6vCU0w14oJPqOo5rMbtTqAqqgfWvPwO96E+FyfksFh4127r1Fov+am
7e56Cw1Qy/s6Vydfhd5FTrW4VtTH1yb3Acq66cHPuBPHoRJH6CMujkVRvBZuCyYqS6M/lkpRSqaa
anjut6gjBDassiUGY56vlTNWRAObt0o51kPRdtFL1tyoidx10yQIMewsvVDSD9teTQWpVnxZxwib
BhE4W1PP5hPH089UIdILzQSIYeAY6wAuzx+Cglc6Kkiknr15SeVVXey+dZZO1JdACExjP+YEA2ej
C4ecp8Mqba3k0sfDtRulvBAOyQbNGx58X09b0iwaohNJn+gmK1qpOLJPvy8u5IpTCkpqW+n2b06m
/G5qbBpXOqatBNH0hn0ScXDKIPD3y3bKd2HFWMiQT0Oal/8CYb4pIgewLvma6EbK8bSdhw/VVBRa
Xb6XWVA+EFD0h+U7mVBtXZ0DZAre3OvHIXf0o8MgtvEo3MOwv0wFUoyi8MttgWRpxSE5LHx/zkm1
5wV7PLDazhjQeszReWjOXsaalwCJvRf6fPX70nRUvh0w937w24eQ8Uwhcqy+iVSXqPDXjumrbUCG
1cbSbrseWtO6aaLel5FPr1hX4d1XKcwPASKqncPxalrRP68qp3OG3gN0nVjgwGyendw/RWJor79f
jQ0hIRJm0FI5gT5AUFr4gwWs1HOwiRHjVm2cmciR35ciHt67WCUHckQQvFl63sZ+gp7VJZcMqMRI
1PUwTXBYrfTmQOC/RcN8VHZz9FX5MsBIWdFPwc9J2bwZBXBpmy3mQQlaBMz2BNmCSWv7Rj9VgI+e
ZpajOCHpnJAxBE9s9uxdOkwj1xVBOElgn8zZkk/2jLrAqbzveZDmTqaGwXa54OQioo6V8FC8GgVU
WcQtwDyrYF+TsqexB7FNpAbLAXidf3/0+1KDMT/TqbxIPBHgJqC/Apvl+8U8bsUtMGJmHrhAtwOp
Vt9jnj9BcfFugUmoYxTdt3dZI48VwpEs9Urucr76/fekzohVncM9TdE33RJ6TAILW38h3eocWxi5
CYAUt0n7LAJGt3ku/FQBLnIIZqmskLGir24R70paWuYpTpQCrrHmfs7PVVsZezZhPGEkeyzZfPt+
uRKZMa0o6oIT8zlEeoDiHnNvjnYzyLrtPLD8HtUliQe1lXY7YLIuseLDBFn1/SzRvAcnxUd4tjwv
ZUA349CbtXG6e6s3DTHcyzhqmnZRsrTYsBT7iu7OXiMKkl1BlN+RkT47lcGoGc1l02b0B7VAXzKe
nPtLH1tibU/IJ6POufOaUoA6AfmTBrMtLGgD4bJ23XEy4H9mMudugj5qL4UZPaNDaIhd56RzOqYo
Kpne8ejLw++VxX5+TyRDetAJt1lFNi0SmfsPadcIqxN+SEB2b3N5N+m7x8W60wTVnUvfsLYVPJfF
73dhWE4u2lN7BA/EBMRkmEQiDKjr36/nkI24cti0K4FbNnAa/ZoPzjPQFfcQS81KSw/52bUYr/YS
MXRLdVBWHqypwIX3QIQKBpAlDCYQfwflhnBdyFUd47VEW7NoXHkLeSIiBl4aw5YlBCOEnBi85JYD
eYsxXAQxm9mB+zYkwg2lWkuksSBgJZ/9S46bodb+WnZv/cQg4cRa/mESxidYM6a3eOcq6cLMe89Z
yGiN43Ea9kg4ZGgfPBmMd60K+N162dR6XfryHW3OgZBBWSRXEwrjqD8cBrxV4+4Lx1gG8hgEa0WM
dk+zj4g7MM11nh+wcl+GedzBKOJzH775K+IPdy5BdCT8JRnea/PDHqwHVoAcOAkYt5abMj6G9R+n
yjE4MTMhRQuy3spXhzJVhxGMQT59Rue52+XNvAHBsxyLnjYdfRZD4S56dVHTsomE5pMn5rqNn+qt
T4020360ul4graLzVkvJ/F/O/lPffvY2GuMuYiwQLKpw3PYSwLE+gGE2y21gcvyW9+gzNHyTWIjf
UKLwIfhSOKnzmSnZy5ySkPcH98KuLw5muI9EBGHS2CKTW6bqkZ7dH+dD4Pyr/pbaQd5/HstqBepv
WYJJHD5yeziFsAl6Pn4e0+su6/+J7kSyrO3dyHBe+Q406HHAmf00WxpWEb0qIlWbdfXg4qc1sEkb
RGgrg4q1XN6rhskbDz7UizDP4LOjJbhHCw9stgtGwCOqN9GQLdX6u9mEIUejkXL8Dzn5RymBUebC
J26vSIisjd4i02IThHqzp4knnolzj7+6XcfQSNJ9Ec6E+/XLrixZ1DHWjHJCxIB0Zc1zCv2hLisw
8lm0Z5MbmD0W9BqYswcOPvsNdGHy6aG1m4o9CiYj9D7YVJ9sHBO2vDuXJasaGazb2aENiVYhtmkv
88j09gJYDO6pSu1vMnZh92NOmjYVd6lh78hrhxcmgxdrqve6yR9KgwRggFBJxB2meOTn3zk3C1Ko
C5O3jZVatGXGonMtIM648T91inQxjK+QZM5m2/9VItvmafyiBZuW+ByTT1PgUOk48d18B6vDXLb0
lZBO9vmI4jyNNzHvaK2zPx7PtGn+RiX2LHC0FqN968Y7bkX/rSQPlnp6LsLYuvBprGfrkxgL1ij8
hQizkGq8oNVZpZPzEAxkCKR9vnanjcc9O+bGhedDvel5sFdGvW868DEakSqyAEVqL4FWG6QsCktU
8RjgVk583FlEB9GBM9LFJKSTA3hDsPBw1gIaNLi8OqqfJuh6KQSyEr1OFuUEmxHzGp/bhARptG1e
AueqyA7w85ZS4kgM6/CAurCcOLEQiR9wR2zh/gEqN+bXmF0665VjWSVArxTY/Tp2+SPYHwBT+TzI
701jeHHzoU8gXApG0+786KAm9z3FVc8RWYXxlk3mrimTfc0DxlEg0SD9h3pjku3uZPqVpTHmwMHd
eU2wyowD/zO8v03xLEO1rVrrwYQ7AFKcjNkJoF0fA/Jyk5+ayOQ4dh+m0kdCR2wIqdit7Z7RGMJA
Nccn5hUxmXxdSm1vTsybhn4Tu/6hsMvnZkbykSAb5dZCL7woDFyiLaiFmO9KPfaWxt5inBGTk/au
4QbOMxdXATKlZcDZ45+cBXzzwnyXcbzFRL8QsMzFLI+29r8KYayC6c/kYosGyz8X+7DktrRmzhbp
/ZBDv5GlWo2GceQWvLLiXKbNN8MiVGnmFsontr03MnsdeGySRKb6X25/5DIF9QSCdGyuaRoYFFrh
EQXqxrHiD6Yby9j2OJlciFJ50m9k1tar4Y6zCpjXtZzEXLZptTFDRt+ShE6rWzdV9xkypN3JuTsp
pBL+CIm3tpjysnzp0eC0+g5O7YFsVme7Rp1jgD+Pul3lkn/UE+ZtlZ+KEwjt97aPk6W08dc6xiZh
isNZnJvtu47o3OgUnCY7GX63C1lTG838ENftycyql66SDyVSO27/U2pCik3EqrPqjQEff64mZlr+
hVTTb2LItnn2FEtq5yhhXGMt5ohMuyg85lLvRtt6zfOOnGYE0dMVFSI46B8FU8YnYS3ryXnx3K0p
y26JzxUKCVulfGrQJZoPDjcRDLD9XFc/HX9i5P6Lyo2f4lL9NKRpcQrh3R2zT9zK9QqjDmPFyjrY
cXgj7XeLQhmwe7eK7DufH+obqZFEgmEV8Va1bSPyI2eyNP6MfsGpyHqA4KhdmhGYAG5Qf8clQZXT
Z/uYkXrspSnl1B1inQLSHg5RU1KJMgAo83BB3CdMDc5pA+2WX+/bJv3nJPZpbvtlklwAKy2DhEjZ
oHgObShPYw7lrN1mwjjVVsRaumOomkfQPjif7BzuPHpLPwTdQ4sXW/maydY3veBBm2IDsPRViu4v
WsG8Zm8RbURk/ORmf2qajmDBeOPqO2oWUtM87Qo4PoLsOZ00lz4wmGIEAhQYNBv95VrDyol+NLl0
gSygjYVn+FbbdHA3ym+vXhI+NVm9IfTzOrjM+aNyZUARbqxdhLoXVkCJcqHDNEhCUOu/CI2Ju76U
3h3Uii2X3OjCyE4WBhLIMQsc3bfJiJH2AaQNuWnCsZQsBPSTms0/ygGkDeXi2qZ2ws8nVBLROiur
fVGP9ECNNe0sdjxbIEzx2HhrmVLQlmzaVmZ8SZhQ9sbMH7dceqFeRY3a1jnrDQJDHEJfpwHpLYQu
9JBM0tYuXgMsVpY7bxoX6GfUtRtXib3rRvemLl9iEz/Hmb+0ik+P7n3Mo1XThIfGekkJkI4wnRI5
vW5L/y2h/qy4gzqeKM34WlmUNrHYd0a6idtkE7pi0/cdPgZgIqkEPh3fJhQ0o1/vcsN/RDCMSDpF
yUuoRauWHXNhS8QQEUGiuSHyZyP76ZyIB20IBRSvVH4WbreocyZaSX0Y5K0I0lvvj8c4R/sT88DD
W4/EKsEPKYf0LMb4yXHQtfA8H/sBdEMRfIPBQqnPlAzabs4UE82Gk4mfyW9e4tlN12PX6H2PXGU1
d+qvknzKM/sv9ms+urIRl8UtDaqDHi2GWfCEEiqkaGiKLfRpqBfuSrBcQEB4z4FMWEnjvSCx2U/O
vl8fy7m9lFH7lWMDWJI+fM2N9LGZ7nS2wn6NUSOMFWyQ1kJupRn7VnCW836IgTzSLyt+gLLnq3aI
LEW1vVBs9OLJ2AfJ1KzttqEdATF+J71rXdBLpKy9Hb+/O7p/vC64+KP4QXtVYx81gReQoJmjMouE
dTQHRAy1eB/D+CXqqncxBU8FNGNTItzieiHFl7kxdvzVpJFp1e41K+ClksU64cmuTgBD+PSbNkUd
z5weBGDc5V9oyePlK8D7X83Xl+kBW57SQ0gltEpNnDq6Z/NYaua/HfHwwi1bVN40nomVLLlrXV0M
Sy+Aqhr0WHcKf1thNGLLbzLO1GRa2DwnTVPhVSq7tYfe1IJ3hmer5vtAfbG67tMv0bgbCfRDO5tX
oqShLGJvTRzoPvaGnwZ1AzMSCiCH/MMDqzjgNZsGximaZEmhq7p3r3jxpYFKiuDKRcnzSCXNABMK
hJkBPdPVwVsY5waCQfBJZnfSjZmtUtvulwPVFxIOYJlBxB5OsM/K9LTGw5kt1q2wtmFVUs7r0Fsm
rDpWeTSt7CJ/va+SbdBBKzbCfyam4FvE8e8Fv1lz/zNY8fzgglJdkOb3nSbx3Yohx216YqFuLPoq
+4Do6RCOvp98Kl09u3+F7va2ADF+X8SliOya2TURI7PDTz9626lWSJnpIJT5qjsNYMxDDOilVBpe
lqwmtepkyi1ZufZyNobPGm1+5Hx50zGAcp3DIv/9L9gYk75igN8pD7VX/h1jdWu1PtWZQ2fIqC6N
iWA3jbvUwUSzk3bBOxC3Tc/2DB4xR6Bwf5ox/8MxtxuLaY9wgxIrco84XnxmsnLb2ep9smLNzNZ8
9jH78NM6YGHlvIyTj4TMKuxFYjqUboa3q+tpGVEkLR2GdkuRm/8qK36+z+sWnmk6m5Rl7Th0X61y
m8WEAHxfoJhKXfsYmPrRqp7FNMwQe9p1Xwf/RHTnxIQPliHeCp8wow7bxdJgwCaH8uCPWHdwy5NI
ylrUQ2OghISc3PhXLbG6y/HWygYiQeiS1j2O7FjP2YgVMu24sRvmJS1z3iEr9w4opsnTb0al/GUx
WROb1uTsAkCkEilWkRkxKkH5V4rqW+qopwmffmrvs7Hu1FCX4JzOHr580m2YvTWsP/o8eylS9rss
dT5yxM4oBRD1ggpHRJbwFPDtT10QFmUPlwwq3CI0SnLvrr7HUnMsMu60rFnn8SGtEYAgEAmJpprx
WCDOAsB8qe3qkeVTCyba+YgzroGm95ZyYrEIS5N8nHwlcwrliAOgZI6/NBS1nq3Gv1n9LQDJL3gC
Y3DFFbxo8d6xPsFdrw8QntujZmER2AZBpWY/LY24XmmTQEBYAj77g5XiFpOcA3ljFxumLjTiLo/1
yrYXmdW+NSHFmx0NmPejehsV+m/pui/szXEPyX/UIdNy/uzYBdP1tN0SX/2nEN8ikWzLxWxvIsMF
O96S+1Qkmj8Y1pvWoVUHMBRU3uuAdxl2h9zZmsoC2We2cGaimRzUWuWz3/Xr4jElSROTPkeMCTIr
7p7rLPkj0/E1dB5lzxPTK9/zPEYfIiUWYDejnKpKCB/knyo4afdMDlCyzET6dlvO2Vs7mAcjZc7O
XBnPOOv5zhenoSVIDVvPtbn/X5Jea03Es1c44wnsRHta/XXJ91xmdtKvw4wzWcOkZLKF5DKpH8aI
NLi6upoMdPOMjobM+Edcy0miLirwV+1QHOcJgSsiAMOdPia8lSocz6B0D5Fo926AqsB3HtwhXptx
sUuN6i0UbY1kX+3NCccHQIJM/bUGvDCyvnu2z8l4N5d4LretPaxmMwBnKECYAHZbuO34kZbpGYz4
tu3kB6ekWpdjfqsi8r48B5FSSAsroz9J6FsMyDDxDr7LtQsMt0mCndc6oBk1N7jhvHecfYP+pwLj
jzvqvZKPTWmcpwZ3R+Y9JaXxmaMpM9wXaTGAsE2yxrKj8uTGj1jHR6ivp4mJZ9tdY6vD30ANYU8v
qSmes2A+WdF8w091SjAmLiCDol3J+KgbEMqAtlaNQFEMVJ4Po3F2yp/4itu956E+0XYrOCMKD9Go
G7jygqm6lzo3XC2feeHe8gCFLXZ8tVBdsa8AvK1SFIvLNv3npWzm43kkpGoaXr26v4qwRlDk1e9m
Pb/J5DyU3q2kSsR3YdhcK345cR/oW1vZePTT+MsBac1CwMRGprwtQCAsS6bxZBYskAHEMDLt32l7
UJXZtkvBEa9EVOyHOh1RUEWslbqLKM2XtB/f7/+kwn01WlLiUG91rvfkhcT3juYrdq115JLNDA2y
qiBGNna+8QmsWChlrKysIrdOncKy+DF47ndlzZEXkelQ0WL8/h3iEqtmPcCTs5dFv7Cc6axA/xJS
x/tMk/REvsbeGeQ1UOI82NleExITJOVnR8EgJvshstC+DsO6S6hUclPFjDmDeYFmfmW3PDsZktWp
ejbK+p/NJ4u33o2imRkWhnIeWk9OOlxJiwBkc7+mAxdeoFeNB1Jd2A/UztK1aHBssQvax3QAAE0c
9jcLiEPYVTsD6U0QZzcvbe95uYyR5p/7Td5TeBXi3e4okLTENV3BbW2KTyVj0hbNf5JAqVU9tOin
RvpEhAJtv51ouSic1BoKDQNrmJEN11vaVp/mSMkVFY9wYjbjwDDLnE91FDLJqI919050PelsM4Df
JkueyQdHiuaQ1yAOorK+wjT6W0XZHqLQP9+ysT/RjExWd4/0MbHKwPYr7XFlJsFyLONpARcN8Su1
Kwdx/hX469SFCcHH5UTTe+94Bz7QC67bvQ1okKAyAJ4joG1pixW3+BZF92EmxryO72M5pzcXTWVv
ZuZcjsj54BOyGcfY+eidYWk32GWkNboMscKze7+k/TCnUrdQiOfnKQhYM0t4sUO1rQxMCLaySGdz
XXo39zrl3Y+JmwxXrfVuTezOYIhtOx88nwHaM3VsAJP8FOoFBoEVWDm/+JlcTA8QRZF2dHKFyVtv
kFMB2dfBUSKeZUd3srzpZGURfl7bfbQTZsdSKA89A58P9Od0Ib3hWjBjl7hrmhHtm1FBOGkj3vkm
ECeRE7jEqQIspQlOkQSXAz53YTYKmwOheXWNxMcX4SJs+RQqBSqrG9EhWtDY4RqQ1ShpOSYVfXbO
VK6ZBaSmV63rCgDx5Jbueg7ZfDjtPDIwRefm0GMvzbjrsaL78T7f0+CE67AJ1cauj5Xbg+iwznGf
P8Dg+2vFMiK1cdCr+AMXubOIHHfRGS4CAoXuQdn4NUsBboUSJfCLz7g0HuuRo6hiyoykrWwGh7H1
FcCiXA29Uy27eclczgN2ll5APj+oEXJT5raMupznvAjEdkzJ7urFfEdr0F7pSb6MPqxcVRMz6LNi
Ptp3F4RreHuSL6LDWIpgG5fyksyNu01aHiagUpeglaJNw7xvGZZ7rA00SIVg6M86EPnhkG5dhMRC
jPWxbz90fncmSOqDsOF3MkpjPxFREk8jWYBZrBidfMy1+JShI3mS8GtMvQOXYq3bgaLO+Y+w81iO
HFmb7LvMHmYIIBAILGaTWlLL2sBYClprPP0c8NrM3Gb/VrVoWrG7rJnMBAKfcD8euvda+ObanC1i
KmMB0nwE2jDhehp71OUMO0dLgYZVwa+YBetKFziuA+Z6pjfeOB7LbJsth8ffTVTz4Y80bhVCW0os
+PW/hH5jxc+Le4EPY6xNs4/WRib3RAk0eCtBCLsy+6Ya/wUdLhbeYN5HNOj7KR2WUYJG5VZCsWxC
As7QH3QtnVWp0UywvSsfmFxZ266ZfrU5wLCQ3TOJIdzfZgr3UA+rVFQXpyLKBZHRb7RuxAbmhyip
7FWKZ2OVK567zbidxgEFPaCQFeFQv80Mn0aVP9uTc6LapheXVbH155vYBwvcGtOpKUyEW8n0EkBd
WY3Jqe8ofPKQpos4jQd0pcjacJlVXIgghobnGicUT4iesmUBLFBX420kDtlKjoFF42U4Hm83rWiO
JyeE5hKySkUcTkmV5+a2K3Ad9bl/8CQZqU76OiDYxzsiXhX7YwnfwAsiY2NPgGYK2AGsB1G5yJEu
RXZwcX2aomYA/12xQlPHvCTsw7GuAp12ObvB+k71EfETWfLR+tPJMsOzssNdZrLPt5v7Ak8bWO5L
tVh/+OGiX6YIzN2cbpG7qpY8XYehklm3O8UT0SadDKXiCYKr0d+GfdOsnCS7K1CgsSY5jYNbowXD
1hMmYhML9Yat/ruO2t+Uh+9eFH/HT7B2MClGEWuLiPVYTzJrn5s/XX63tR+kp65D7JfPJeZ6Rm2m
hccoQ7XodlBtHEyfA/IPyAB3FarTdTuvF8HZ5vO/RiSLMFSrVhgvg5YNWB2wYM9qfokmILgOttZs
DicVRLixEGTOy8MpdwOOJfGMdvS7WVgx/F/7qOr4A5ozOb79e5rWB1HlF98gBtaonxCU7SV1Yj82
18q2N3Myv8ZJ9yprkNB0j3hZ6c1pt9Exj491ir03H2OAcPGJBCrFbTB8c4Nw7+MasCRDpW7AdlsQ
o6nZ0q/7jFzkCJ/RirbBCzDrqscsj0iJdjd4Qs1VU+FOLrhVRFM/WvOAj2oGTqSdnKnJcNc0e0CT
M389PRZ98pjk2bO0ECcayxs4kHtAU+nAKMg5eqOPdCY7rUHTidMyvp/z9L5trRdfzgftVHezKI1V
Z13KxOQCthqMUQU+CLb3auB/Kcz2ZVI/rB7Ud926T00ZIshJ2bdIz4BSYZ997jkfuCAJQZeu6S59
Ht2WBSnLKpiu7bgxm/QRcl/Ir5Y+NAORJK1/ZliEcuHFS0LKA7w2TuS+OMO3co5ubVWcDVk9lXl+
sQIs3GW3gyDPmzFAb3Ld/kPa3TfYPvR+MaOY2vC2E4j1laGjmW1je9eYI4tyilq4Hu6yTTMqfUcV
wT3ehvh4003YV7fgr9t1EJsvNTpazyEJOAlbSCNUx4QFazVeZ2rflfFNphR6Bd4SRuSrNByR9nNn
q9KhDhv991gDLBT39kAgID62nLo1m1b6nSgani8RFKyg526DTe0uF/eyYiOQwkEfy26P6VzjP8QF
xzR83ApWxqnygLA71m9RlddWTz/A0eDzdp/ihvUc6xzUsZ19cEN01nKKI0wq7geEree47zkOl0/T
ETZchSp5AdjGToUDYKU54RhyD7h43PIJd/a3rguIp49Q4vhQ+gDLzVtC8yCj6i0GT38FI+jQlPHV
oQTfCa33xRSeLZuJ0tzSI2WoVKsLzPW3GETVCgjeuAFHwQxkpwP/ZjSM0+AmzJ5d8VYXeKAtVpPh
t6RpbimDoR3H1EhppE/WwAqPJzePRrW3nOxZxegCh/gOqMwGYcTda54bgt61xBtXemgnXPqwAIei
1/ZviSnrrdWSJRvXVbYjkPAbiuenLM+IhOmtHySfOKx76SQjAu8cINPrVKt9XwJrGmS4Lfz6BRAM
ujZce+ccSwjqXePIfbefc/D/KoiJU+fRhQmM+fA8rpStfmBT3UrGXsLLDx6Wo8I2kQaQ260Z0qo8
XvWLhba1yzsbqn6VKDQJofUcy4iyJQneGFZ9cMPujVFWRNGhUeVnFrZbHaXoXzsVx4cR+DPZERW5
0+45GHTNPhCRftuzZCEFBsE040Qs66spsfFx59b77OvXSl5UyEZaAPpfaPCPuksx2sWUD+WpmaY7
XabhyvNA8/XhPYa9ZYLsP831zpvFb6cccFw4fGrZXO5roz67nX618tug4RIaCqZPNQl2ZDmZp6LX
19TVq6zPbZCG6EyyiiPCcHrOOIjJuZ1ejZRIsyLfzpCS6F2be3fCdu3wGCLNGsH7yrTd/aCfCQOA
oamRVbSl+WEhaIqSksoiGH5XhBnpBaMUENCjre46DM3a7fkpjkdCj3DNZGWpC6cqY6/a7ldK43Gp
RfWG84S63+rv+4zQogIhQukHr2OXPngWEXCzPs8xVVdIdpqwcvyuULnWLtcMklGGjMF1Ki2ayJgR
SmalP/rexgaNB4DVtgrQYgIDsNrp0Z2Vu/aqm7oM7wed4QpsXiq8XmtMU1zXRHTOiCHw+bbfYNd8
M6Zthfx5hZdKDTXvQM3B2LpkvU8ueu+XWKQbT3kkNg0XspgOc0tSTJ3iZ0kBS1kGk3L8Rf4JZC5P
bJ+64vN/I9LXKRFPuBKo2VVxnQPrd8fOYh1O2TdmG4CYhpuptglnKfHYREP14mv7jCpP5bh0rVHw
LmTiwQ0EolcGHkNyhg8HM45hNhVnewkZCK4iGcBPjE6uM53xkUfrPsFUkAoDeR7Y9SJ4DQvCrfvs
NKQDfqfqlYXg7VQb39G80ZWgSvJeCeYCAOo9ILP6GBr3R4meaPbkz+A9smimDcI2i4oUtcG2IOaN
e9Lu3wTaU3CMXAeuBUZ4bL6TCLpCMB6dVTroLTpxfw2vyTpkBChQSSFbCTZx/JpUXJmR5T0FqqSk
avcOSPxVabF6ErL7SVzDS6VsCp7IMqkl1S7t0YMm2DO6pvnusaY3OrlpZHXf9eMvFiJXE0AMIJ+D
IUpWHHbJcro6ONb4ECf1EmNPEyAn92xWFJAduGG8bOMDCzWDLgyXGJqdCoFL6iTpWhXvOdU/qU08
Wyfc4MY+DxmQa9XwPhBkt1JE7aYjHXPIHEm2+tqk5h6zLemFniQ0TnTRqWaZPdBRHcygfCS8isQ0
lWZIguBTDRFPa036oNVbzaoyGQ8iMNzw2h/yvEApWJcPdlrc+IHPGhnQTty7BYlixoYxLAk2SV6v
/e+eizKL2BK81QuBDUvhtUw84BSBswhb1E2RcKpwFZcUYTke06kOd3Nxcbzy21gOWApNqvWZhEHm
o+xrNTRcj81w1tTWdko4VJM2+Kk69Nk+bL6Vl911laLfDNAW4r1nLe1oTHENZXyaPJiGBrhR2YtV
3liND1xjHBYWHQz3XbRu0vZb3/OILRIeTJaknC1au2A95H6vXHmNlHNTV/yaAZmFe6s3f2CcXk4Z
wqbqAAIJsN18JGu9Z6II2IwCUciTGUUvDthHtsoE4jQp15uBHnvl22pND3vIzOEXJz9EjeBeCA/U
UMbOgnYxIJLqFBjstAMmXrho4pnma5i5+QEQoQHuxJWtzIFDgthCDGoB22t0NiWlsF/djnlj7FTg
EkQMc3BnNqq5trCDVx1SKpIZun0R6WAztl2yyUYIZkF1M2TeW0vkwAZNeEMY8FY4RQszUM+bGnhc
imXw2NhrUtGQgYjwKfIkOYO5uckd3nXfMFHhJBVKa01cpDGMPuqDudkWDNG8HPYCxZYBwcNlnsjU
C9VP/UTWLqG4Ja46J300ICDvhbnYdubOuG8cH3adiJg2YdWS5ZPNQOscVSam79xKt0nV4IKL1XDo
XK6FyC1quj75PemHfqttSc5TmYRbGbKaJln3wuKv0MM9Bby3tQPnZ53P+TbvA/whoXiwQjkd2obb
AGMKVOOuQw4vSxR26Ux/owOIcvVtLkq2wwPTBZ/ijtXcqdSZccPDvVxP3gQzbent/OlW5qyXY5Y6
J+qBcuu04IWJuBjdLHrqJQMMZPDOBpANweRt4K4y0bNaFaDKLONIabUaofCs3KbNX5EqdoxWoUT1
oUT4t6Rc99O8HcL3Ean5KREAf6m317FbBlvfm+cz+mumGElKx+HZH6FdiLUjp/coLbIVc6dxG5oT
1papOCtj04o63OdpxyUcOMQkSTuGixWmzzjk2HDYSbBHEd9dCFSxF72wH2/bEoYSQA/6iBZjDwva
+k5lzrwqhWXvKyzOR6OB+FqxLHzW1bzrXevGmNPsNyfTDq6O/IhHIrADgp+vfp78iGpicKyQv21Z
BQNta2TX4wWEtS3fIvchhJd0bNTH3TUTRvKQVncyqKe3oNJvnv3ejL8rIKSX/xBNk+oNv76Bz/dJ
ChOtOE/jC6Ff2RHuKyPlpNDb0m2js2TciuQggobtF9WL5Wb3ASnB65r/11qUlXH7+QUdfXoME+hj
2G9XyMPVM6ujcgsfq76y/mZIVzlcCsV8yuH1XvpZOncWPmRgU8mbGc/fjGZWFzdOkROmglTKoSSO
aPkyx26MVJZ4VF8+Tk26dqGvoDOr5tdmpk8ccjd/Mhg3qEp3H94dQu36R7MUjI7fYvvVM7kZbgKm
a/B/Da649fFN3HeDdwStO93UPtirvHmjIEOg3yvr2aiJzvv8NrGXVBeN9K3pZnkk4Y5NqQ2gnUq9
dXex01SHSaWC8ahzNaekOhaqHK+9T/BG3nblJZ8G8GzSO6IaQreKveW9Tc4eTEd3aQvYVccrR5r6
Umjwny6PA0aGVOGDsPNDDFNn5VR2f0Z77HC65e9NBboGIEl3I2Z570nHuAY5JrhiHJOraIYFxhgI
dg7avJKqDB7B9t9CHwpKkqTmpoz7cpNF9MhNqIMn4h0fq7nJPyYToXyvMSVZBDjemNCoT0xNe/Zf
oT7jlkDwGpOgA8wc5K/h3sk4q+7Tcn4SSkEt6Hha42EQPLjqMd46kDl3pHu0+9EIkdqNsEMKkGD4
aVLqvdjdIaoqbmMv7vcEEkM+I6yWUi/zbruFX8jKBPtqgbLJa11vD0LsoZBtg15Oo8gsiW9Mahud
2RLMhXOgYCE+JhD+A/mjM4rsxrb89Gb4f38KsoY05Kb5z7+37XQ+krTLg60Y03OaYem2zbR5HZhp
JqKNf3psh/t2jaxAnxOQMFuO9QUuU3eHWSEvAYObPhSIH7ZD1cLm9ucI+EYo957q9pOqGRaCpZkI
fDrS+nA3MhhYskS3w8IbHYDpPIuQx9rImpyE31ftIyiN2F7TfUbrusnaO0wrS3BxYiKGear8triT
TcnAaZjq+yB+GgOXPFQVATcu+GVKr7g3a2Cj0hnRmhYlf6dZUiEVy0q6qGvWMqUlnLbaSttnn03i
U7rYpMboJk4a/nsRAovvonTtj0SBuQ095QBCJjDiU8yD5ux4H1U4AugmRfzJZ0ookaCwrRoI+Opm
BMbjqyMKznQ1+jsP2hLzIpHfQgDfhrXZ7UYzda94gKO1LWZ8bkkG2xUGRMUAiD8mSv0Kg/SMA3E6
uHY2vOgRKlU5yQnk8Ty8OI7xDhoWxt3UR0coZfVG0w88T8W0EObaV28QxrZC1LzXiZ+9IqBUiUTO
aI5ybTu1s6pi2CykpeEwsbwDcT73zmJ3sdIi3wc93Ufj9dO6ZhmBJWGCkTEEJKX207lvQBzGU57f
xb0xkRbKFkf404adUHCyKtbrQ9oeW7uKd58fTzL+yOwxvLOi7K4p/ObGSg3iDQJlPtocGhujToq7
cCDcCEkaCLQK3wc8p4mi9MDmPpgvkyTFfDAspOLji4fx6THvWKMEeJMPo2SS4hrJuGGAj2lw8G+b
kXA4Pzc89HcadMOQNtsucNBddUZ2b9XDeUTxTDuSsxP03avkcTRGzwH8uIcJrRJYZeuDush4FhGv
zxX1MTZNorhkqvl4aGf86VtVbsBkCjbk/9cAaiouM0frcxMu3szSejRd5Cxz0xwAPOEd7ZTajwzp
j7aH8hDtmJj8Ad8veiMPiPRhCuZnD8/53lSje2Zu0O9I/GbDiy0j1bZHBB86Z9lEVyXzN79P7Edn
SrCYGThdfc/KLpUu88s47uYy3Do9AN721nqmLWzSy6zscR8YvXfKtfRwoectJIZhJIGsxFOhFKw+
WmREkZvabzhblja2RpB1P2DeQP4x5Wyo8o0VVAhIkQKFI881x7O2jsmowWdLjaRmKm6SynpEX5/s
P01PZY5aR3rMrBa/b9+6zW0IiquwLIZpmJlCe6r3PcEYGG3F4iplldnOLkp8ySVQpIQ6eEG5d/Az
s1VVdwvZc6dEz5vbMgPwPGZQhh3GPHrKk6Vm5wJXxaW5rthFL24k1SW3eRG7h3FiIj53lJ8yrY9Q
+GogpDUDDJTI5sFVyzQtQy3UV73DTjsptsPCWLBoxtbKFd7p81tUTMca3uS945Tjxc2q/kqgfHhh
ALlG5OkHZvs69c50DQiR5l3zzQv2nHRXWQXqBz1EG6tFAmPkLG/kFA44ivmEcfr2+zTs+jMuiS1Q
n/ClKCDIZAHMnC6ygxdrNH5zIfJCF5lEEKTDBSyXuZuY7d37SB7BG03ihaCgYzWZe39EwV2nbvI4
RreDWYD8TgkpXKaY1SVTfb6HBErX0ICBA7EPwRMs4oPw0+DK7vqxCbisrGScLsxUhmNKoYNY0WaO
sfCmaHh22rE5iQYwr7O0g53Xpcm6RckLrrnLXszOQQY9tDu7dhgriXo8YQ03dmysb/3F1MWozt6x
Lv39yVjqquZQM4gynTB51aQ6GOM8EeC36YQR4AsZwx2HG4G3C3a6Gnl9dElF5z+DmXcf4BU7JDs+
DmQfAosrrYdeTbclMDoeUUyzuwIqmfZ2Jqkjm97Edlk1XBNxATivbj+s2i1uDbs9zCFvVz9/D0yQ
gkrjy+8nWx2jLtjXy00eTjpiwNa4Bwkx+C7TR4Cv54k91U0FN5dW1JAncGIPaUk9ZAy0lk7POJyY
4OEp92zQSdHH3JjNK4JKdJ4dALbMxelTKJRi0XgusB0jeEnbfd8yUpDjjt/Lvn6yafAR+zx2UeLn
rsR3J6Lw+vmnSPLhMeZQcRk9tzLKzybDkA2Skuwb9f8rA6XLxKavnSQcPqdC8NYzqeWoDRLIBitt
zMlphOLx2OWNy5WeMpRFb93m0FsZ3NxUaV3zeJg8WDeQn4NRtjddqa2bUYL09r3FqEZOwWPIoT53
NRsIBxxVy5B2pYgUeVDNhGMl70AINVkHU1xghIj97IMMi0vmfwxMuguvhV7iBjkpPos6JgpR4g7n
2HD4AXS5evmC9DeFEtErDCB8C1aEOJV5lnvUL1BA0+LjP+fpcqi2QTEec07kVRXBe3NwR247V6tH
3BtQIuzoJXMMh+WEfZAs8TZqksFp8uIY+KG+6eykuBRFi9gEIQpT2gqwziJl8YpffuI5e3vu9Ub3
DRBVQYxMlFVPOdN6SP82pS9UA+TBQ3L5/CKkj3l70iySVd5fSp8wPbjy4p20aIZ+nbBvRIk8ClfN
+9Q55vuEjG7touFN6xKuL3mVPBBjZz8g7LtLQ5dsIT00b+AFX6Ipjj+kDveqTvaL4ulBwzMgOQdZ
ONTXx8/v5sUdOUbF0+d3MKiBxjfPZV0Pq7puKlrpPGNPWbJtDPPqqYtzDmMXv1jITObebRVLwgUx
ZXhLzRSk4prJMNpRQSWo6TKNNqs897K3nmumy5LJ6cUL1Xwd4sS8VqnSa9QU7YaxUsIyP02enNC8
6yItfxHws6GRxfx57ylj+og7xquMdXaIbvDjVqPPXraueROWLzmSiPOIcB9LVY083KrPn38Cd0mR
EI3Aa/n3xIEU9ruCavcb5Z4hrd+YdwhvF/4djy3/5Ifav+aifQWgZy6kKP86DmHLYrdwtmDR4ltg
Bu5xHpqnaflOIwRYebLp9+aCWjKT+SdjwOLFsabFKRGqQ+xGyWtagjICdFLdyDZ8BnJJ82lAbB8N
6b7pKXmmrMbOhSwlkqZxPwkSgxk2K6TZkpfBPsCHsJYZjX/WYdo9hEP/3VlEzZGsHbSMiXn+/JIs
fzLkIhFCOr21vRbm8syqwrUa5+Dkpv1cp0a0mWbTOXzy9o24jDcZAvdDGhPLNI3Ed0LcZHPocQNl
mXPAJyIunw2EaNkvJWVFKLk314rHtEtW6GTGF7t3xocJfIjZ4mhsMrBUZtTeJ2mbHGIdx3vTF0gO
x+IjdxCJThA77nXkvA4sA1didOT7OKWbpI2gnviFOFWW3W/INHLeR5EjSBu6ezEJ56bnOmCloftl
4NbtMHMEt14zBddY9WuTXeDt55dM0/+r2GPk2Ru/EtcjFoxY3HuodYTEa3HLFXihUJ1uzCphukeC
zHeTRbeZMqdLEuiPn6Vp3rrAH4hcMWZYVoZpndCRZAv9n0l/Nr27Xf2XNBGHSL9/RDogHnOVKUh0
cBy+ul8C0tSQ92mX1NSsvmgPU5n1d95yGXRj+9CbaftgdH63NyJ9DFLrG3z2g9uk/THK8+TMOv0+
XRq9KAgFCzE+tv//bWEWPQ18+TMvT27lyY9yqLyNoyZ1lnXiET3O7hNusXMcc7b7rVcmGEGC5Pr5
J7PzKL4jh1vUrvqTMce0F3l88ej9Higwf9Q8VPdR0XkbCBdADEX35KOvB36V6zvfhSkWQllcZ8Zz
gp4y4/Q28mbw11qeyYS1n3s0aFuLbZ7ghLjmcWlv0jHWmz9nZnxN9JC2tIUrJNWmhPphLqF8/5XW
NNSzH8YOMANog/rgyO7keeI3AwED2weOxj//NOtrUhU/zrVNogapj5XW5pdwqA7rMA0EMWg5fpIf
8OtXjk7aH0WFhSmCfP8wDV64D2X7rWwRIDs2zMup39ZVGbyylQj03cxa91RWwj5GMv1RLiGrZpB6
x9ghYcfyKue+nMdkqTT+EmylvuYTStt1teMqKDCW7ZrqS3DTEGeDy2qgX3utuAy8OSc655AotjuK
YsA7qWfT3fN52caO9w7MZFm+TkXRXSd2eHPMQy4bSRDNIBfgKCA5VCpHbOnKfUQud1NqOu++qqpN
SaDRtkpDXHCyT44SJF8QjtHeDavfZsMuhEzUcD20hrXOfIMJasOzpyD8nUECiWRx1ZyNufSIt2s8
FFn2RVqu/6LsepsWahdlzH5tBjRbqsidN/gDA1d8ll211MklFOcSyys9gunsssb0WZvEVymcnRWG
5jWypnI3xHBe6wK/pumlhCVUPcZ8gXX+z1cLyux/3fuMkNmIa0fapim+BmomAtSRsDF62Erc2Hxh
9BR4jEq6aDfi0sOZSonawcK7tYDEHcx2oj7BmpTlukEJmG+YPFUPLmlae7+s2DWmrAb7ip60qTj4
SoJ671rQ5qhBEFwG6fxau/G8yokR2HQ5CxawuepEadtembTpp0DETJhRkyqAw5ini1sCnPOjU9fR
HmWh99w05SO4qu5Hin7SYjiW3DRzLN5QQUcYLqv0u4WIzgKt0jvLFMFvjCsx0rtOh9a56TN21UtA
nofTbCvgDt9hAby12sBeMXahrW588yEWjrgd0VyUNanwDazBwjwDXobkagXGSc+lcertKYCKwzhx
GDSrL0N7J2V05jEbogE3QbYsyMjr2kaNPW8gPtQPeO/qzYxBwvZNYqtV1t6krYUKJhKoGjC1psWd
ZTaXUEfls+h88dDWas24Tx97G70QpotbdnbRs10Z1dGywpQJ3ol5zrgnM4f6J7SHA6QQuR0C1hOe
YZY89zEBBpwZj5E9IqUwQ0n2AH9CntTd8iTWK5qIg6F1fgan1p7/fIXJr1FVUtm2FEJx8JmeI60l
rO2/jr/StkWH4ByCdGY+wSYWnw3ftoHrRYOBY7cb6oMNCBdjIIGHCUjbVUuLto27yl93duDeFIZz
jWDWRVP2FswIwfX8AUpjWrKCIjc7jNjXL1NrbGDmsIcgGCZvTf92JJkkM2V3MaJXW/jeHQ57u6s8
3jBzscpD0gplZH1rYoAV7gkqzpvhQPPutcfwBVI86+Mg3P75/XCWM6xIp6DIjz//9/9yLd6PJSSX
iEMT8Lo2v6SfmuT1QB9GrehVQEAD6U0nY+jxKEnXWA/B8OYJZCp+2A1YVsHb2WgJb5DKnhXs5ovL
W32oRDcwN+9fCSqf0NiZ8gYJb7wxCbACQ2j9avEPQKIEjDFunJCP2Wmm8qlXJ9NWLxg6DCzzPHki
UzzHG0aZYgcGzAD1eufPYJXitLyPTW52Q+BWq0I3/cCkCFUqIV6hStyHIHrHKKeOvucRHA0V8iaR
4Wk0Zf47Fp3eGKy8/hKi+3n2f33fbNvirDI9l7ftS5FCoxoL308KLCjs5DmfGhzMQfGtapYErKUF
cIbMP6bCPFuc81carVPxMQB4T1DPxHqtoJYwh9T5MzfsryJ+jylirdB5QU5hrYd+l3c5FIVW6BUz
Uzyxru+tS1dbG01a0EkNOGkac5p5wxwf8Qi2Zq97d+oGHXZBbtPUk2UmeIEU0t8itURRYBxLI1qJ
uuWYA3m0nUSPjb8HTOUzOWA7Z2d7L/KsvS/0soRS34vY7i7CSje2ZCNomip/oeW4MxJR3vm2gK2W
XzAONQ9dH92UtO7rP1+f4mu+F3UKx7wlPBNlFYCTpVj8r/s1QehoyoEEc2lG/WXs3ehYJ/il28Q7
5wTGb5UMM3bXoEUB8Z6LYBouXet+pEUMyz1y63uR1tHaLxL2jdglIHcP6oB6+K85j//TKyUgbSlY
gcRSXP3zlbIjYN2BVRSXQDgCvwkZS4XrzIvFk++WHwO7kUtXxe6W2Ya9xY17rImhufVm81HlqtsW
Q58yzom/YTxlm9NlbIor3/5L+fev4pr3U1sW55+2HVOqL+efn2FV89umWEczSCXTIRQoISN5EzRk
aYY4IdZlho/rL5/iUuX9825h0uZYmnqTf4T15ZQp81bWE7wMfla19+cipC9l+AEJpZOE58CQlTur
T0tYLIDg8nmyjnJ03qFZgXttDIvZBabNv7yofx99EqaV5zm8Imm68kt518dFXVsTYI1YtcfOrbpr
AjT/GDAc2k7EihxC0Y3HMo1b5K/yOEzd819ewb+KY8Xx6ynhOJatNZGu/7xk2taEkcl8cp3GWB49
yNfY2nyIHvwoiaRqX0iH0WfSHxmg8NgMx1f6zUOviHshXcz+y83mLB/Dl4/J47owtXJdT2j3y82m
OxQxVhqRpxJ211D11T5PuhifVuq+pzVgfKQwRzOPsitj0CfYheIVDCz08lg618SY3RMg11eV9emR
HkYwikjCnSJVRrEsP8NmCNnneRCAnUZ021ZE/t3YvwgnHBJ6bds+UvDBumMR6vgPrZMbv3V1bRsZ
vhDf9jZbI/iKJcGGBsyAqRynl3Ho3splxPn5xXPBvmTKIeUanuFDrRtvG8/hXcrk4MYmRmuVm2P0
NttIHo2mG86fI/fPL0bU/pI68w+D3QSXv3zO/77plKCk4TlLO0QX9OXydxI7wtmEUCHIh3zJmtza
o928aERBR4Du8wYHdr+yqtK7FKSd+9OYPVrLWlmHOUOSN3qIUPoVIDctrrpLvv/59dn/vj2VUNrS
MLds7fJY++d1aOQlJKuZlqDCXXDVbnE/m023DccKfuzYsZBo82BTR/onU6tup5dg76GpkYgswUNj
6fRb1VGb6Kz3b4tgMd1Tvn9+gUaN4ncyi8Pnt23xEoFMtC3k+0R3Bw+Bfq8zm+fRCH0O9pp3jEom
dZmcoxvXdM8UJ/qG6eFfLnXxrzZYKdsSmoBUQZunv9aBinbJZA4RsczKThwQ8a3yK+86QHKO7yZ8
WQc/KEg2b/wbaFhHYpSas738tVHMHxh437C00NOO6f1fPot/F6hUZKarFGpJiZP/S5YqCAaoBbjP
1x3bhKthNB7QdHTINuk23J3W1gjleOGWnI8eQKtNxcizzd/NDFYQ4SXlJZyn+dINpn2DmiYHihnJ
da20vIIycq7L2p5JmOvvcir9LO+BGs3jt7jr563CAsoYJXIexsbFugqUeAMOBHaMS3BFy8btz7/r
//BwV45jU0HZjk1m3Nd00aqWsmHLEq1dS62JwGNQ3Vro0izXuEXmvRu72nsIK2if6BzPY2iEAGXe
kszedFHZXIhZs2+GscUbkSF0QcBCOquI9O2fX6b174/EJUDcpBhzebVUe/+8PbIQwRJX5RIfj5GE
2oF6vJ7al9lnT5WRpxFMhXXPgkXcp3FG418kG5dDaVUn/iPFETOiooDirxOHmRaMGznNxw4SLWhj
vjg0ZAxxJeoNj/iVP7/4z2jzf57p3NB0OzbnOtW+/HL2GJFBEHgzIX5nag1qFkl4141PrefKCwan
nxiOwLsgaExrovPo+MU1jypCumNcnX9+Lfa/bzoaAva7PO2kyTP96xuZyMQTsgXeVF8zpNKrIvWm
lyFA/+A5zgDkG4ujUaSnRov0tg+0e4bb+mL6HjPWOLIuSaWde68TQETc4CfAHOOo8nrJmw7nrSVS
YHJVd/nMmzNn7qHCUu8wbC9ZT0MXun30lnYmGXc2FJGkcsbL/+HszHbjtrYt+kUE2G02r6pikdVX
qbPsF8JxEvZ9z6+/g3RwbywFFnCRdQhJdnJU3ebea805ZpYZX4HImueurGHOohPcyeQg7oK0YUT0
/3j43Fl5z1uLhUF+t/fCd5akVZ2lm1q1/ppnYZ6JKvY9DswKdBddgodol7saAMTdLlSdZNGx/6IY
TFX8TkRuUYZM9OtySQJHT9mH1pMkJgby4itxTuk5oTWyaaQIpNTy7RAV5iFKtO7RUJA3znJmnjJL
1F6dooYMGrU0HdjrDkf7UFe+m2ReDJN80tGSF4h19U86gebH/TFb4+W0uW7n2fb8+ima+HVCmPD5
xu8AR87lNanM4A0bVXrSMhD6Fnc31xeQsnjpxo1aFm9gmNqzPBdoTJqUhKuQPIV2jKM3u2/QA4n0
HC7tsnSy8RCA6hYSNsWEIEisIJHHgx2PeuvPMBGj7mUoEIs1JRFn6oZF1iGFBIC/r6moYwOitTLF
vuc4EbbCLM1LIwXlgfCMAGxUJz/pGa5c4K3jLhgEi25r5ZdAb+lxgAqQSd+QmkB7xd/0lajx517z
SYzBp/ZQFU2DNlKp75FZlp6F2m7omsX91jxrcmLuE8hmO7VLxGGCmGAWofa11HzDNZKO7JYpyziL
hQwjmQw6cZg0e5EtGFyHyPrZ4QkMwXzYPS6WwXi1I6uH/qDMT4pU6lu8/Ib7+7fwfy2FhsnNm86x
RtNdX3YS/zqOdVNCAKMqw9ololKUvnHP+/pPOcfQlyO4cRNxy2a1dJt4TLCFEmGgj+odkpr2YjGg
6/L6gGXVfxxh50Notm8pQUXHwkKuN+DAWr+j4Tg//P73/o8djok31LZwyGqq+WFnC2YTM34HFVED
fFzjQ9DGatNNTeAkcgmWkZfCywFX7pVC7MMQykPTMM1pgNFuZMmwj8u35vI6Jr3/l28NSDnaiUSv
WiXjHLPfJp46BE0qeQy93Jqur+ETY5TBno93e4uZ9agEVnJjBjwsEbMj9gD1mxalM1OKRhxqHefK
7x+0+NBMXbbxsi5zd1U58q397X+9WIyOpkyPwHzaMuHYA+yGY0Qi8EM/BZ3TEBW4Z3wWny2f1ok1
hPex17Ho1uYjkx15u0bMlEviKaSeCHY8PHXiUuONNZDaHHFmO+Y2GoWixda8AfccOYZcJOdZYOFs
8SmajprU8X4YlT/0UG3oHwUNEUobKADkvYdeM2aMQMDhHXgvV/uq7yuUpmbjTpNP3kItq+xIIOjY
ITtKQw6J6rL6uy02JamIb1rvIZORv0j0kui24d9C1Nl98n5f747v7p6WCsvS0oXK/lh7dyISfQOx
xsrzjRFHGncQkhVkJYObGzbhLcppGg60AoC2D/B3pKR7QvQTkwPf549zN6sPU1BOni310X1QsS0p
qIM5myRY5+rYpAlE/sJuInd5pxdDcVTVBKlA38cvVl3HO9my52PfAyWxK6VQ4Jcp4a4IGD6vxxiM
nLYz+LkKK9i2toqPwXttL9eVXnioJb+v3w2xahNw6lebzFwyN2pZ8Qh4wL+1NI4CqFyffdj+Y79k
m/RXddvQgNKq7xaJ2EbnyEwcggHBO8hxX7qixZmhIk5Yv82L0hNR0N0qe2BVlyzhSOBz90aZGY5B
K97Le3BtKZz9b9iU9VrGm10A/0j3qTkYl0AkwzWYj3SMIRMwgaeXW9yGaArwktROEQNKQ+A/7oOZ
3JZYNpH4aJ88SOXj2Z3NuWoxHRKmbunvz3S9bxh5mWjoO0p9dsMkHfZGZLxNovjKm+Pn58PUp8eo
6MetDizoGBj+ePBNCDT4uedP9tIfB20GDGgbMwM7VWyB7xuSo1RUEesTZwApddlNFU9KHEZXfcYe
34QIrWKt9vRxko9hVn0thXbuWRXepG48+XP31nXTqTZGnbuyrW9FXxHZquoIHmgcMracyM8l8LwZ
/oIoZH37ZKFa3hC/fsosxWBjwBMpDI497/aoBkF2eCYnPPYdzG6UWdYOMPzjVA2AccM0vEwkJ19y
Ept/XkRQD2BPy2ozgoXCmUC0aQhSwbyqmlZ/4ZH2hwpRGEwjvo00gdlwtgFFHttAB75PTPfOiHPz
eQYPWwLHe5JTUm5GX6ouhqR8rf1WPLYEyjxUdp1e7btAivyFnXyxM1RVwcEyt9um5eOOqJm01iDD
y2I/k0EwXKIin9xU+lKlfbEPoLxvEq0x2FuV3abMrRakqGTcE1J1g6glnJ5x+yeLlvFxm80QzVye
Td4PJm7QX2/SozDqckQ2hi4Y5DAIjgVtKh3of0g3HYyFI4emvolzHSh7jUOKZa05rlklDaRQ15/w
5HamjhNUrkJvikG9L80IaW6jmzbfUgmctKT0EWuR8U8uZpQa2SkT/ZFMrOZnVCayYbZaEkmDBXvp
4/9dJi0fiAG9d4wCHrQsG762MZO6ysST0g6R9dLGnEWx8Hw1IyhNZMx9Z9RC/0Hr08dqADNN/gbG
dkRDMUi+I0zxapMiQ3IlzQaI1Qc2fWDrPKLbjxOzdeS605xEtbBcl2G+4xipniF9syqwe2sipopT
9TSDnyXyFpjDJyuF9h8rBYNk1UA8pdHpez9isaTcR8vBcmgtpspJi3GodWp/0aKxd3pzUu9ojyAR
OJ2Baw4UTNkN1VEqCXmQeLlANSmz50+4TeYEOHI7EJ1mKo6qj6A4yZfFc2zLJ/5/s21Yl82umNTw
bkIJEfUcXxuVpRBlc/BE0AMUSVTRTWHCjJihooJJ/azX9bGHuPSQBP9YggXy/Q4xaQlDzPA1oDi2
07thNX/EmWV+rRb9SJjY5iEro8Xtmex5m0G2ROp9qK2uOZjaw9h0aKy1LiQdpzOd368yxsfbEndx
m1+OuxLUVPHuAELfHo4RuVObaojdsMfp1bTS+CiIUD5KPYw9yH+P648Cs4QqGhnkG6UNO4soOEul
oZDtnWpXOVCvIzgEYlaim2Lpf5dIq2Afp8YuYYD3oDDbfqi5eR2q0oREG/vnKmmVB22W7GsvK8V5
xKi/Ceds/k5T9UBiXfqqDpLstQT6PfhW9p2w3vGuLRczMb5B+wyJ2BheEzn8gSY1vwrSAIg8ZDSU
+lsSvEhFKhu0lLn1UpPicCD/oHZCQym8fOhrNKVWcC6i1n9IG9lNy2I5P3fdNyah0QXK2L6MDSRs
wVVSgk+O/LQZPqzttmKYQueZQNRjvH/38yEcuEcD7mmmuvdwQHEeq8NJOtfwpIJIPVuJnZ8yjAAW
ISSOPkvT3hwLsOp6NIgHmcOsqt+6fgDoXFWaN85bTGJQ6fLe2ClE+f2pVcp3FuyRXTzmkLkM0Gha
tQojqSufhmRrz2CGRrnTXnIDx1PY2fKf2kB2N5D/jd3JNAwMRE4KE4CNsRgJMpBqrtXqmZOquAPK
vlLcpsqwno9j+djw9NEPxN0UwBEhf8NTZp9xcTIT0ZjrEKJa6PInxu5Lbsxwb5C54n8wcW7IfrPV
OvtHZbObi8tavw8+M+FKO8kBGL+Hrl8+ERFEoSQEijJH8sRpFNmT3xf+uSBrCOHsH0aWGCCvhXi0
sSgyOZ5hfU9eITqZzisRxIxx4dV06EvO6eLnABxoPpDtTWu3i223YE6L6FMsphl1E1mxjo1WhucF
WwqXYR05DZzHG2OgYZcRM3VIYOhmqOUglnIxQhn0r8w8WmlaZlRY3F+tLn+bWl85Y9iNGF42nZux
im8M+ohX8l7RaBYq/7FaPQhY+ixebQysPE4XmxLyFkA9cBznZBulSn7o5gRaZiNXu76chDtigXD1
TIkual55vNnsk7ZcoiWifdR5K2hpPh2iWvTPueQZMr6CEUTmMxOSP8yOnpfeeV3Hjmf430sjK2+/
X17+YwNmq/wjlruujKr/3a5XTmo1bnqDY2WmnUkfhxXSpiYxLCPJqQ1hWCLuxlfEds9kyQJNntDw
SFX1d8E+664TNLOdGyhbQuQvUaAdEGWUfwBwIYoXC63wX1sVfvty6tJL/ZMdwzp/+3UDxjyEYSDN
OZ3zsfnud4/9cbEJlM0mYwa7syTeNGW9iGTYKWy7mKVbYSuxBBX3j3E/TmzamxBbW26jhzJwknAD
6sg/3OYEsjDzN1MMj8juo+UrKRgkVh4l9dRSTc9VPsIy701kTuPECDt7/P0LofzH1tw2aSmzNef4
+3GshupWKHRjeSXCaDpb2qTs/ZAhMN6CcDPaVr6vc72+02yRoYHAIcQcu+9RrFyySTl0dmLetb6K
LyNzww0xITOzpiS02KsQvLqwgmr7e5e0j2HYzxc04fOzkXK8sgzioPkvX+U41I5kr2jHBAbUQ4vI
DwsP3xp++RdYk/xoZJXhhFLUuXNY/G1iwb7V8qWWIS5WZY45agxO/qRmt3iuWeERRSGFxRRgKeof
HJh3syQZX8X4OnT56ImqsXaaZMSQIXo3l+PGi9SEJL+hcVodEA5TzexKHKSG6c2EJoobDw7VQIsV
elPlAbnpHNVqUIIjXNw3oYoHEe1BgRyUhKiov+WzpcG2DyR2jkq21SpbeTK3ctdPT8ryddXnLQqQ
4lRmc8pdEhkIAZ3JgeiT/GmsgAMQd4WeTMqWAAvdIZ6k/5IvhiYGEMcEHblj11CACknnLFv8GTKI
vhCyNZ1SPPubLMoXQLldOzOxfFtai+qRxt9txoPuIiMaMUIopCJp8/gdWvxDPwjEAVMokYExMNGQ
wg5MoBm/6A1Qz9+/2z6qVU20CZwBTVnlyGtZ7z86UVWklQodSlfrfj/k8ClG7UsFE32bJnlQudgT
B3eyq9RTzGRifNOnb8qCumpVzJPFSAc4AZHwUAgA0UM+ZN8TtI8y6qUfQS2OKcLDvyULck9cgr7C
LcWieGzKYCIEeEQWyzq7BSzQeU0RvQgM7F8Rd40PjObEhTxv9S6S8mZmF/gi80FmdIwSZPkyrNr5
oKe+AddFpkUlYpK7GpryNv1XFxRU6eaZQfC2UY2svKl8bapmJqTHt79pYnFmzgLEPVkgM2/6gzX4
2qHAxpU/yKQ1fbJ5sz/0sniaaSowtUNksgxSfz3ThODP4s7khl10xQv94mwnmX3jCLpeNFny4aS0
JCAWRf/WyXXPpHqcT+slLEIsWeG9V2+jemvq5drVtz64ycqVsgmqUq7DpdIPTXA1lYutXAJMl7fG
gBnBIhZCJBBw1KoFH3CwXSP8LoUS/CYgOI5o6/pvDIZHP7Ox8YSJQXtd0m/87e991SGdzsthG1dM
sZYylEctfNLbpdS1TPGUZM9UPz1H2XMg/VNz/eL7z43+MtYvlf6Sp69Uob9k0ysVp6+1hLcBEtmX
XHqlIGo8SHXWD0QkwTC0IT3c7bBwibKyv2UZ6kaMbW+GnoY7rDntc/dp20eVP5w7TQ4ZCGZRy6oq
uop3zTJFqDQhErTtioFA8kAqOF46iJJDdhztg8aTpB+5tqCpo5OPuYycqebUSCfSucSRuMG6PDfz
UqN9NvILPXZKty5+fulzpIZXy8JIdKVmjKL2tbSvVXGr2VbPt3Gteb5Z/lJldfd9XgZ4fPeWr5V7
wFzCSXlOng04LlDdsuemzfS9mgQnCW8V5GWj2gelGV6DIkEDLxS3UPcSDbmDvMDuDlJ/MEmd92El
8p5fKiScxD746ZGy0mOCkpuQCP1oVISLnwL/VMpLaYRT5GclP4PCmiBZYahMLxQwXTW9dMalcQft
aCfXyrhM/dVMrqVxHfprTuCkcU3SGxWlt3i4FeZS4XDLzFti3trsThnjvc7u+rgU+Xat6qjjPbXv
8ng3isfYvrdKrx5t4jqSTqPHukhQWW0Ix7PA7idS3BOLJFiQTDlwIbokd1VCkRF09eDisCCv9FHk
j9paSv5I+SbkskfLvPMuQ+mHmVQ373pyT4el5OSfysXtZ6XiZkekzNzM9Rq2Vy26Sc1V10gEu+J4
zKJr0l6S6Bq1FypoOR1fOv3cdmeuZXdukqUw5CCgMoaTvlYKk8w+0h6kkvoY1ccwOjIkzofDkB/S
4WATDRR/Igv/qJJBD4VqQKH5x1HSfu9PyALYYXWoI+tUw+IpLBLL6Vt5cEZMHE/T1NUXv7F5OKl4
YoJODNmi+auHriN4QicYnp6KguLiuP5ovRAApJ117RhNwiYF3kQuDvWCBLt+voe21VykrttVCiLt
cIKNmEKOASBSTN/Cpt4YSmJ9iWsGGHwyo91qRFp+bmag6KfWMjwOvdHPvy+zsQ6N5hCgvNwlgIsf
dLPsr+slx6Z3jXo9cFu1MR6m4m1mp3mptSq9YQDDA5P8MPQq/dKNTb1vsk+EDx/3z8uQHY2YoaFm
1pjTvFvhGzJ/EXsXGzGL5ziJbQRD805fcGjRwNFVnsDCzHWF/ym/hHnfcIYn52QihWvMxifVEC+W
EMkdu1skOOBqSefoZSdgHcP1GgEUX9HlkVpcfHJvUpZ17ZfdM785YnAFFQkDjw9HXItOcNFlI5Sf
Luzcdq65S9bqS4p9xdF1bBxJVho3MlqAJ9vBq0CNDoaD3qbZZy2Nnp7A3yVW21TxcbVJfaiWJIHf
71PUjzdQRkC0ZQA84DKw3g+DYnOeOFEAO2onEMKFgcFFBFbgdTLcHLg05mXq6MKxR3YGOY9BlxTT
JlnY0rBJJJIK30SV1e6gdDq0mZ68hSE7xTbqdHXyvwKuubbF/Nn85aNMh6eWxhm6QSYJ6KDfKQaY
LQVzU2vZJpZrHy8a+EBLkIvQaCnxe/A2Nwxeh71oj3kDzc2oJldUOjrQzJxOuSV5NSJ+LDcdMcsD
98XfP6kfBSz8emxMdCTUKKg/DAFm7NAETMJtCzu/fAH+TbTWUMe0DPzB0RsNOTJHv7NvEGmISeyi
9kwW40ZlvGhN3+SoA/bo09MrdIPxLqgMzxYW3c5R/eSE97EJyW9qL6oLbturCPPdpysj9Wqs4XuG
07LEViiQ7QZlnpmIGmeaXqcPljlnu1ppVeRoBEjhqcLD38MindVl/UamsAyflG1b9vjeQiJZa3sy
z4quLmMYC4RI16NQCDNFdjJkOZcgI3A7kcUEfUd64JBlvdLCYUSt+MqTocfatp8Yc6lSZBOFIfKd
GXJE+eQl+o/3vYbkH7khA2udU+GvD1zOSjqn6Og29LH7Y1fEFlGXLY1X+SGLtB8xYuEdtmT8Pb0j
fB6tlYLP+v0vYfzHCqGxqLEDQkX0UeiUIuOyUiVbgBrhTlYJrYFQ77WiXlJTyuAA25OWNEdM+oZk
+2EJ3aGkiV/IgvgREjf8J6SJQ0P8yKmR4U4OnHDpCEM9VVv9j4LMlTuivuq6NE4e+CDJxzFArjTV
2fAEVhuFd7tl/SydUqftFTbTCTdzebGDjiDFDG/7tLRL2rIjUwJKcpLifAgrfBvwmveW1co3LdXs
Z6kq4wcN4Tsu6dh/Nk0GL41mF/v1T3W5jZ3Of4jbHNGW6ZOeiDHcY22MvYA8ka0/auZ1DqVTIJfV
q4ldRslCeUmYoUcXKY9oY86DDGlxkrPKQ0hiPxqVMSHPJbHu9y8Iho+Pa7ZgVgMTgs6Hqb9vU0Oj
7ToaTiXoM8Qoc2CfLR393/pVqXd3Q2PbulTaIw/ckzFIje1SXbqf231ve6Pt8d5pdyqR4u1Sg+ba
vjtpS7F3gplKXgPHFuw0JWl7CioOuAvKfaLhTNbb17E8/iw5OGraQayVEHLXH1AlUpG/15SlhLIn
lGdqsbl5i7pW8Si/9YLOs3yaw4TCu6PmzhohTK7RuHrjEtpYmC4JijNSGA7ykYffVYxe9CPvAT6S
orSn2nDvi/087uvoYAkQpAejOujVoZ8PHA8za6mE6o5heoxIV+qOQ3BKtSOFUPZnVfNJK5cq5lM2
n0zoLOSCQiXJzhR4khga3icv4bofeHfXtVBocudlYVvmh79+sPMmLssJCi2KzWa82sBfLpVyCFGd
YQ3DURUzSrnTKce8Vlh/N722Szpw56EfJSd8p8UhNlJyuoI2eor9P/Wwys70U7Pz+pWUptMxUE1u
5H5yMIroq4R358kgB2wbmq38OE9C21ZksngVO4p7ecK9mD8gX/yCV666FYVZ3abGrrwwoiNspkN1
CwL9Lk+gvHV7SQy1OoPgtuZHHJfztY0k+YYAInww7VL/ipEt3ZZ5iloo4zw1R/Nobel96A8tDxbU
FoTCRPfMvH1Rwdae8WGb59hsTRAxurHLahuOAwJEeHvie2xgMlWxGGw10sgfVuWGgq33gSN7eyeS
/G8Cte1bnNUoFpdmdYHlDutpLhCZA4tuejX39Hsqk3eN9TKXXKJym43RJiZMQrsB0QBvoYlUbYcJ
Em5Zj3c30fripmTSazsb2Y/IKn+g9oUepvo8JZ9tHeUPQwY8poy9udUIC1vDKoL8l9IFgJakZ5lC
9A4ZfLIbxMTXeQqLSOUhuGiifUuCEBCgaG9NS/nTvjT3mNit+IDVemwOc3PI/UOjHACyV/mxH45N
zqkVL+Q2jU/zcMTpS5UknMWnXj1ZzVJVcJ7VE1VW5y5YqkawvlZfsZgtNa2lLZD5s+mf1fVq+0Qm
nbPyAnRLsh8U8CflJZbOVFNeIgU94mUoL6V0puq1WulM9RzdDIKFnIa/s9agnKmJOL/wjHhTD89G
eNbq5ZrqJ3+9MuOgbAWuTF0ad5Oc7q+TGcubym6Ke0bwF+HTU/xExKf6AIhPvc2i/FJqcLyOOb3M
8tQFJ7s8mXwxnwQiY/vEh16yTvZaanaW1xqH5RPfD0u1A+e1pRrjPCYXPl9LOJBxzoxzm1ziAWwl
acLnPLlExjkwwKosdUe6aImzsZYUX5a8y2Gj9GdVnOf+PK41ibNmcss+d+k/NZonqkrP5DC05gmJ
tIpKulgqLE6Tf6QG/5gqS/n10aqPZkQgLTSEg8ahkbPiWllxmIH+S/sEv7G2F92ewKPoCzoVat2C
ejNrLi6/zishhHK31lxdc5EtfXaLWg48vy5wmqxwmzNxPbBnfy9RH+W5F7HacZIzTGmLbXtPY1M+
xcRSrRXCNSCoDaPW4sFbioSZIFtq9N3ZJxbALTQ3HJbCZC3hs47cBJKavJTR7up8N1U7jeTbraHt
dG0HietnNSnIITKf4ZO5pLCbhltFnkC2U3pEEefAHQX6LS8KEWUuFZb/FBI6Ch15K/ZGeMCHl+ux
vRtmCYisWsGmyJU9VSp7iNdJu4/afWB7IRG9PBxUuWBfWq9UvIk7auoNvktNvptyZ9PcgAdSLOWH
Lkg4qpF3ot2RcQIFLyIYekcJHggPS9thm/tZXeNSM/dCHtGsMJOwBvsZBnVofXpmYUP3Hy8ce02h
c9oyUUm+019UitHrEgF0xMDQgd5MsErI0gYLGmwhPFBatQ3QdCrbaGCYuSV2IGApDeBnOl3mDICl
G2fKHPqblKI7Y+No+lJiLZONme4kkpOtVRDNC8hsLVKvOtYGyTEhakvwmRyS8ahaOK1gG+70YqmR
b1vyB2hcOAPjDcTTgKE5reZOiIwP7BxJtyQaa1uKfTo1Nv9UH20pKG62vlHtTSUzwwECvVFgR60V
QHQPlmIeJJVbK9m28lL1WqVEKuDWT5ycDNoEi9tSc+UMNFA4ppNAMTjk2dDEoibLAUpb8kOowpbT
rKUw/4gQkDiL/sFyKDowVLRWYDl47CltLdLCUQ+2EKcc+KUkI1Jq7PSIYGJnih2bpFl7WyB5mraZ
voXCok1Ie7ZpsY3I7Yu3sc+WgRzeTQZpZ0l12QCqTyfswRts1r5nESJBkCGva7Cd061ebcGEo9iN
Yb0rWwBGQGZVuHDmVg8cklmoeS2mM1Pj5K8JuvOGPoFDjC1zN21yODClvIITT5ETCLJ0lsLjvtjc
ecl4ucVS1Vr57DQCbLnTCadpl2pnMkMdKKzKWhPTNpy9kdNa2yhywPIE2lIK6YLjdmgYWW3bfNvn
mCq2iEKgzFo6ysRNLS/XRf81LdfcRAdBovHWZrueEC26jfulGnlbEaomliok/oi35dZMHGriBR2W
60CpTj043XodeR1VfhMIj/xWS9Vr0b6KeNFpYlkOkCUq5m+C0iJsPdoZiqMrjm06Su+YYN56R1bY
QeFidYZyqW6tOXYsewtSEgl0rm9TfatPW5LN23ZbEwDN/o3XlVfXx2W2UfZ0PzATd/LG7j/pDqwS
wHcLuG4j/TEE3mo6WuqvO9RyKtMMfC4qNV/FxavL4RPe8PDJrzWnH4bMI+MgRHBmyQ7GE7YnjaK9
SeY9QIbh++y+Um2+MxwsXEtO9wPSOTfpA7apkMSQpofX/7uk+CE2pvlmm29J95Z1/Gfe5uCt6t6U
4E1biwww8KcrAfWLlH4x9Ndu/qLVr5a+lK+/mnztv1Dh9GIf0vAeTy9N+pJOL0BsTf2ZahoGB89h
8BwHz9b8hAlQ5E/mWpb5GA5LxcOjpt+b5FHo90IjHQfQcVlkZC5HhvWUTBJRGYX/V2xE+Qu5h16N
fu+GRAVpVNfGmxQf8+Pvb6X/0bFFeMUY3cb8qtP7etdFkvsGsKa/dLxy86qXWLnWy5SSN1OkSH2K
AYHzOKmvcmmQqNkK5VhV8dfaZoEm5EXbDuyQZAW0ZENqE8kySfw2AX7ZWiSU7dMInQo081rVlJ3w
YZzHxZIeWGTyvUtntmJ2cszEKN/XHzV8+2DCnCTVNbQZJljkmkgoukwrsp6mcRQPLafg1I9fSVgX
R0LD/n2JlG2+hLnPlfLQqwP7UBJuMUoEh7qVrGerIzc17WvWEKhpW7CynmjK7KVG3f3JG9z82NZg
ZoKblxE8qgHGcr++wUdD9RO5nnmDVxb3uUWkWZjNtCfwkxrtfabsZ5v9yVLsW35WAPXXxuu0FFsX
in2Lny5X9i2Ubm27C5sXqf9n54IKMDJ37FwonVycdefC5iVOlv0L+5Zw/Gff0vs79i3tWj/3LWxd
Cg7AkdeNnlYumxYqFV5Mlftg3br4wT+blsX/BoE1yqcdrEFoTWZ4Wi+FhADWd6oOeZ01SdcOENj5
9+9S82NLQqOXuIgEMUjZ2GR+fTYTorVb0JAlmVggSFJaqqcG6e5psm49ikBQd+X0FtUzwl2zdwPC
WCA3W/NxvXR1yhgkToZNBZ/Nq61owCeEzqxJVf17qyqbEujnVp+LzjUZ8TD0xMzI5+HPMF2wWP/7
o/XndV37mwJwsrP+AUGFf4/qRJhIHO0aO4e535HvYRFYfcx52fAmTyj132yAzJssHl/tIP5RNCJ2
5njyn7pBJUEjmpk2iME6BFBeGEEbt15FApPEcv6i5pJ+7Polj7fO8xcZKejZ+mE09MeKyk6+kVn8
3e+m7MfY+qeePvxLjbJgJW6UOZouyZ5Nz45UZL6t+qI0anW3m7z+W8iV/JDoKAQSAascgV3jlG1W
Pv/+pYOe9HHLh+QEza3MK8gR9N1rJ9NklAizLzeDopa0o3UaZaZaXDFFdIUzMwKwt5XB3s9hK1+T
bL9WNpKl6mBSpmrG8ueowj24m4fdiPRKW6ofdra9sxIMQa5p70j00hMUuq5Wu9a0VGq48VpD6HVr
SYIdskcxaCJeexg8UXjaWs3gIQrEUDkXXjF4Y+H15G8PyzUavLbwgsHTA69EOFhguvTSgo+KC1hm
WCsUrjq6SjnBsITmBCcdnXuTXgW/Xu1qAE1r155ctXYzwxWTmxhutFYfeu1adehZxVJl6PWDhwuk
HegH4MlTCw9DcTl4U7EUjZUUf3GxVMxf4UEEntR7WuDZvacEHtivEfFb4PXB8kUgXMrXl5qRAlYu
FBoBNH5b4GKP3TR2wd1TiUWg81ITQUb5buh2Q7jrQs4Sn4yFPiJCaCsa3PtlwzYV1X5P2kpTM837
SgXU3CLDlrOEEIE4a58U5lc5VFqPdADryTBjCeHNHD0xYyBJYogyTyAtPcQV8ptEJbqmpn/7DULg
sTEAmYQtqWeTOSvXMPhqkykEFnK6lFPfnmjvBOdw5nZUFnb4Jg8DL1BIKGXVKu3GV8Dc9TLEB6iX
xtVCen2ompa+mN0nL4GV/lj+19NJ2zBFMq+IjYl7yjkxd7INKrbXD6ooic6lsVRmcnOUje/KArxO
W4uYjICFYA4nYmOmQPsaCOlPzAbtH0xKb0Mm/QhjMT8WCf+u3pXJDfCq9JlP92OrH46Cze2I+SyS
nHUG8q8ukEk8Smp1Mk9nYvReJ6bw0KKzAgUYPQnos3I47aranr8UQVTS5QHsQJRyjzQ8SsgvQlpU
aYbmoRKaXouwgcErIGT1wmcnH/ZnkUiky7Wa/0n76qNFF3SupuPU4rwP5X7Vs/3r9w55MUscIgjU
dBO03hTomzFj2ilpVXUAEwjbZYz3cWT0j0i5bFcpXugH6ndSIKVPuDYfDX7Itm3E2ypmIm7r7wFc
SjLOejIkEoxD/BhpWBZno4x+oAewdiLVckKyodRGdlt5cUqSKQDwzI0m/BgpAOplJh1rS5Z3lxC4
Ys4PEFtVmGiNsY8NEXH0mu2vbarfrdouP7HAsJ37sApDmGMVlnXguOqHlnAb5GmTj1qwGWZfrjYB
fE2Eo9K0teRKwafZAd8sFinEoKu0fLh0GufO0CBuef2DQqDcizJwEkQL7pTeNA5zr1XgtAp7G+dZ
Drk1oMGw2Nm05YKgrLl20fwnOSZiVzVme9QGmuXrV50yvBVD07pGS+ZTYcRfkMhO+64gcLwsEab+
D3Pn1Rw3smXrv3Ki39EDbybmnIhbDuVpik58QUgUhYR3Cfvr74eSuqclnduaebsROypoRIosohKZ
e6/1LdiNh6rogoM0OwAgQdxvbHKnafWnHmhX+nWL65u5mjV71dkgmc7cS1F4Q+GHpaKumWFYZCCV
1pHA4pzRaEIvpAHxfP3YOMblCruQWE0zhngobFwWzMLWrqi1c+wGgFlHm7QjYYjbCuT2Mqw7kjhQ
V99eP9bqhXeDPVdp/vhATM8ACYJDIIYryZHlrBu4rLQav+eqpV0PGZYHu0wWbGlJdZmGdRw75Z2a
kcisqgQoxkXDna1tzjWO7oMwtOoWbjnRdwNB5qmnbKTU2q0ZFPJBM0gD7AoXd431HuX0UtIJ5Hsd
JcO291RngYPTWOVjRwvL0jr4nzD0DWNG8Eo/NGRB9gP8eCcl4ZRFbD8g1rHCybxkgcF5PGbMldqI
+BOFqL+ZGknaHUl5ra7D1vTYm9hN/GL3vbMadJrILVN9sKHcJhNHfWjcOrzNDUV/Mr2PpmVnjxk8
6jAKjG1iNmLfg7zaX9+iE//trTKrPFbfrvrqiXEyoA6VLN1dWU79Om+wCEpddgf4C+2hBfxyyICS
kw0zeT5RIgu4f/Fripdk03ly3E0JuysIcM+47U6ZiPHUBp3BJLEJwAyZY7InJUSFtgz9mDDm+pPq
MfhsRvc8RjEinSyXZ5cNyfW9asymlVuBlbJTRTKk00y8J5bUUDSa3ULUCLkVuCQyHB8cFSUF/rJb
6eFkte2JQCC7KZhqc3wqOH52RtHvwfT1e068397S26Hf5x4XMWdXbrj8tnedLKc7t9XeFLMx90ir
x7uvH08bzPGFd7y+d/34SL/JjSQxJuaEDovzrvTS8TbCDrPXdO7jo40Rgjvbnec4IM81hu6hUQX7
JOyIapzUiQSDFELvIpo/Gl0/KgjqSTUUW1dHt0Mqgj+ie2UKA2nl60PTTZtcCUGYFVaDMIshHHY1
VLWGEoAqomGssrQxFx2Igi47Z/Ch5N1UXdacPJVjUNGrW0/2/D768xSYPHG2LmdMuLOvqt31nVb9
ArzC2qlja2rb0Jy3/71G9Hg6fqhGkT0qebjhRu6+1NjiqjLqd5nCzJoTZRxW3gFTVNwtrh+aAAcc
rw9t9Fr1LoTmyuzE6koR72e4fMMMMJ+TvHqCary2/Pbgzu+6Hgk3VWL2fjtM1UFWxed2Jq5yZebr
hlDKtT27c/raJY4mq25qE+o3cx3d76LKRFpC1naoQK22kV8vpF1qaHGAqrvCCHcSgcGCOVR5qxIZ
HaV1d2Yn/e4AD7yvDOLFgVw2x4RMsD2EgwtDigawl4MZNgfZFTcKQF6Dg3Em7Nz3+A+3k07umkma
28nL44jGnDZf56oxLpBmhQyuNLqURojlsWqnQ0LQ2H4i/Q8YyYj+MGaSMb91fUBiza52NCY6Zc6z
q0T5liBR6+QqtXUyc93Y50X36GpyOiiWg9GWQ9wSn9F0cK4BlO5UkCFu609llj1XNuJzIfWE9mnA
Eaw0kZMO4mAUTb1XZVcsTQA3KxhyhJDKgJ6XdElOIR2CvUuhgoKK1BwHilEhzaqqdStTUtRbLF2l
FWLqADYnAeKj94ZhRLfCWRXDuDcywtoCYnjOXdkVZ8VMwrPDwFlbEnLeTkq5FnSdNoHXIDXtu3IX
O8xDcc84WwFMctGZmkfoav3toSXna4FcA8C9NS0HN6znO4WQ2yLL3sz5tRATRL+QRZlvSQRubkIr
I1eanQUTFIG+I4w/OYP5jo/D/NCZdktKwyieqmgXlPw1RtcZGaql09cHJQtqZWll7tLhNbALwzIm
Vrac058TeHhTUR8gVQaTlZ7RhbfWyjRyLoqltYiT4aMXCUFEZSNuQxroXqRY+9Lqg3sEGUetAaur
KZ21gbQ0nIcZRD+O07ByWzKX3UndBU4FZ90d+qWSmPkGzFS1Gp1ipIcbGKckznZa1o40N7t3T+Ew
ZpYx+NxZYYF45F4zQuaOsRnsixAzEtCd9RDj70lagtA0M4wuMN8ZJs1uh1w0wQXZzSc1iZ1PVpgD
DQ6JLu48cv3mVBPT7dyjDvlzVQ3ErQ1CfS2lV3xuapP0dke8pEHXrgMbp2RqGUsdhQd/YIIvskzB
FPTnQ0kG3SEuLZVGfWyvrdB4m2yzvJiDaew0gxSuglARH0ere2gjxeGi1u8HDTlsETkobHH2bNlv
houkicftL07LP09rCSBVHTAMOufln7QXpFDZrmxJZRJItc6i1rc8pepKhT3pRgWDkfZgQO5b8rUk
p3rYB4Dy5MS5AjLQxlMVx6+EorbLqvMuRaO/qvjBf7EPvqoHvu/demyE4eTZhkFP5ke53AQ4JXCQ
ny3ZJdPgV9KzbeVcbAHCbM5uj4MZi0MPi2trc9V3B10nBhIRjWcNzQ0QvPVIu2BpdJzlJwy4a0Ev
d5WkJOdFpAcBchTZqtTuw8EnMkWFRc+mP8sK4o+iweSVEn+GgQZbwegXwCSjtSrNz64XgGnt5j5+
FTPG0HWE3j3cj9Q+ikTDkOPh3a4cQaO+HJcov6fthAOCJkNU+HBtYt+18XiNje5jNBjXWunrEQMw
R+QvwkuZHVtcgUC34Wat7aZ61ILhLS1HdYtUwNibAUzzfsyh2PZADjCqXf7+ytB/3sDzE9osuIaN
qI49/PctsEKbpMtdI+NcBgUucNJXqLYRzsBwlTMisIwaFb9RPbddXrIwTM2Z15znCyNnSpSm4Us2
eNpis67tGH003NqdsIXjq8AgbzNvfNRMTLJWqJFVj79MnNu0EucyrZxfiFPsn2a3Lo0gzNe42W1a
pOYPI0AtT+G7J06+LAfNfCB9czK+RJ6VXWKD2Conj5JTGSm3bfHGtjM5Xh90jWM0ceLa1u7d7raS
X5Ihx4XUWKdh0MhPwhMa0KqvRyvdeb2+cua8JDA/WN/wKzhFpK5SQxKVNIFsBul6dRCFuvaBGDX1
gT4zxwmsxp/G9la4LCNaSibSBF3+EmckutD5QxmRyi84QfpN05XauhyFfs4a4ncM9StbwqhcNtQ9
d/fMiaIHSKd+UYyXJkuOUumKvdCj4Yng7zWuF+cx65MPiqXcRk3YPVw9eV3whazL5he9Fk2zfjz6
uSqmA8cxgVqic/5p1uKGZqgQhbjU6jXca8eYy7tWBIubuXA9V1ZvRnPTKRvV3AzKZsz8SdkYBJFK
MhHncjg4JNsMUj+KhvXk+kmyhZmUJVu8vJSORLPe0m0ksFs0WHq2hrN1J7TXWzveOc42ZLfnbIN4
pzhbSrjbKNnF7pYb+rBKXXYV29zdlsQ5q3Rpt626ZX/IK4xyGgirW6/Z4hVSmq3j+W269TxfuZau
+yLwu24ufE/ttTrhU9600e0NammqkRsgVmO4kQxyAb+tu2okL3RQPUio8lGESXacmnJVdH51rbzw
KXjZFd/L3jTXRxta6rQpk3ZYiMgiWtY1m8/j1iEy7hcveeunuwHKTIgVNrcEOt+a+QMVqzDCUQlH
D+hkdTLVkwHmUJ3LqU6IY7zqFKizLAZkWKidUMYk1yq7RdNsMmBlNbnnp7I+VYhg0j2iNnGS9amr
TyN6GHEa6lkYo8BEFydhHtv2GCP2xPPbHkfeTudKAUmyGSECajzAHBvLb6WWQHsOSAGpuJulgNSY
7b+qAdmm2Mw3roLAnvlcukMIqJGSPgsCm2yuNtsiCFSCWQ0oewhefukQeuvnDgvvVo22abV1h609
bCdrrl7shpKR5E4fduq1vGrvWDuHx2pvVfvSxR2LEnSfoMa7VtweKAYXKfqCoyIPXXiU4dEu56rD
I0TAcjrm13LdI7whe95mzDVkJ909duhyspPMTnV2qhDlZKeiP+XZKenXEUkw/SnqT2lGusRJoOUj
WLI7ud1JSU8eu2NgwbwYIvPYsB05Fmn/4BpHTeDYONbtMTTnR0kKPW+nc2kOP/bRcA79eLB4pscD
7ixEo90fSkhkkBR6SMSQyCAJL0YPGQY7lJBfxZA9xy+y0/4QQ05/KCH/Kob8UwnZ9L6RfhNDooTM
4FFdlZAJndXqTyXkVzEkSkiNKLzymxjS/ndiyHra41lGCUkpJJIYsx4SJSTqqPiqh0QaVYXfiSEn
VFPu0bpWNIF4O2nukWp52kdf/dTwrPOUQ1jKruZxXeDm/PvX2JVS9N1mhpeYQ2fRo8+I4PVH8ByY
80zChCuXVSYSooQc/ZJnnliIoXQORLjEZ9TX1bpJRMnaM5CwqGNabueQd+BX5g1ScIOAyJIgI4Ne
HvlpA6ynIb3JPYQEkE7CDR1SiyuuSDeNZXs3oyAPSxZhjd2FFTn0yLfG9WweHGVAUEHG5cmj414m
AUK4Kew2qgIUSO2KYmVniniaHA8iIV7QX+zrmKj9dKMgVWDmlxEKjoHHnT//l2YrAsW6imVD0Em3
+lojcxl7lYfriSPKS8j5oV4Hw1qp1w1W+hFN81xOsvGuRRO5h2U+cg7YBOaGUaGjbGhbUQFMAKIB
c3o1fpT7eevDFqNGza+ZAGi+fq3Y84fWT7ESan7u+S43m2vVnm+1fshh2vNBWSW6n+k+Z91ZP792
c/wuPoADKix8IXz2dLHwsV+nwq/szcTaDxFh2kRyLrT82rWqcMMJIFTXKZZj5gHqusDbe62A+bAL
DXGujHjCZi7ODBSZ25ZCF4yT0/wIaJsi1pUqvDVsathTXbyRFE1L0mfLTRlvHkAGkD5ncEjSN5q3
GROgXX6f+G3iD7XfXUvWdEj8uvb7ca529JvrI94NzfLj2p8sPxv9wfKTcX4j+qPCEXMHwW2+Uc2l
Vf4Y+1Plg/OgABV37oaSLmFrm1Hb9Ezj201RbIx2Y4i54GdVzpqKtbWgynXQrpVirviZhFjpIYSb
qyaLWK4I1IbY0FQrrVsxdqcmey6I41RQr2PAf8T+jmsi06guWA/XkjUEyQ3ojaHeeOaGNBDF3Ahr
Lrw0Ycj01he5H4V+zMVyrar189wHnNBeq859/Ic9e3PNH1vf0/wh9xXNn7gMdN9sfXJD3WuNOkPT
hZP7lHcthYxu/guukGvlNvK7TWmThLdBdn6Ow03PDiHbxHJDX6mEdmmvI3udcJW0c0XXwgjkuCse
FcbxSMA4Do9ED881dCtTnSslXtxe1RAnr0W+V1SvI2Ot9GuSJlJv3cYbqokZXs9V9RtFJ/Ny4+kb
3ds4+kb1NgMXibfpuE64JGq/5drgaiFjjeXBB5JP+hArZVH7puXX47cqR58CtdRbfsrlw4UzziWu
pXCsqnxv8HUyxStfZRoY+2Pld1wjMRZzv3UJ4Niw0roY69yN3WI02+QFJEZST+ZSxQY+JqW0a+QW
Ybn2OHdzmcRzEbOC/JtSmrloFfxixf5JQoigHSOc6bBIGRwhflBWxGM2KPWIiw8k7N4BMnIsRUjO
ujoQlmCvbFklx+uHI8bjX99CSjo0C/wu95NetEu3YUdv9eFT1VTBqdPJj0xJlX0xZxO6tCNGCZZi
LoXiIC5x83o38KceDQfCaDrex7V5mIZQnK+pVpZoQ7obqxwW074JBc3lRroLy1Y+uIne3rZenF+M
dKa5T78arf8MkHE1Z4ZnM9hjssMu8fsF26uDMI0VhxxvXUQA5DVusUbQ+7ZlP0bze9cP6bAuoUxR
ibkX4tB1+8Lcu9lcxNdG+q6bo4F3jtzZ6VyOt83bbahvGcQkMPqsuRySh8XOYYJf7kp7tzHYiUWk
zc/lTnt72k/unvZznx6oNj107UE15vLCY1UdnfBYVHO13jGrjo03V5qfouEU56cGknK5CYdT0J8U
e64kPUfXCmlrdecgObtJLQg3dxTYY4MOEpbmzgrWnVIegvAQirlSc992+77bO9neyzhy7Vo8yfBJ
o5WR7ly543xoe8RlzFXAPqnmoo/jWnPZ/HpipwxzFfZOi/aZvcuYUFxrSA+Ebnf8gu6+bw8am5uW
1ttcJd7hitbu0ZyOarWPgfUcsxyQz5ESw4mK8pMy59T+4pTwbwQWLhwzyEncsZlY/YTF1sa8D8qU
9Hl6XKgQOyVhk5KZNyLolVVXlMZlaJQCcyt0BbZATza66cmNptsAJOd9QYSIERJsnupl49M5lCAo
4XL2kPbXA87SmzbU97nlNA/0L+VDo7B0GY0821POihUhKMZKui2cqXh2q3QTt+a7rKOnwvbCB9iM
Ndkjc68okLRNovci67pPOXrF0YbcMWCRmuEM9HbDSvuUpM3OMlnUZK9XtyUQvuXU1Qo+nipbRMqQ
rxLLrB94mdrsu/unwpGPBEgwXtPpEdP6xOcoKhs4myHPk5WXyyifrI9uUJyF8QQ6w5sTPdt9lYZ3
uts7vqNzJmxzw7odM6Vf1Vr0nOS1c8JDifS6xuFbKugtnOIwQm/A3NCrT7XQ96C/bfIBM6BMY4Gx
rxT2q67gFgpH42ZUO+3QCnW4vT7EFUGFJZ2utWsGBFokoAfbOj+IcVQvTaU98/z0+7HLGHhGFlr6
RjuinrgM9qhCjWjAxtquudBYupDT1bOUts32Rg/IImyj+lJ/6Ubgvy4YoNvrgzKGwd5Yxn01LdvA
nA40yMzn0j6wAzZfChmU+9EaXISdYfTKSOdZLbP0LMVwA5KzZEnt1bVOS4QUeCgSalffubQc78KA
DlqQVABJRNCKJXdJncwnvS/ycxbYBQ4OrIylWdgv9K/eNcXI34Zi3BPaE4Jptk6ei6vi728G/+aE
TOtlZriq4ON07IPfr4DS6RQ7sxpiE8JRv4skOplgwljuAvB8yVXtbZrgepVKbGE0UtRLzOYxBYO8
JtxCwR/h+ZErQoBld5SWocokBL2jkXL47wc5v4tJmqk9znffCKJLWmjOq5ZgCi4UUqxl33p3jEPe
+9I9hdajlz4F45OTPsXhs7hWJZ8NG2D1XE1PdLafFS9J8aLGH8b4g6G9dMMHea16+MDdLGWR7Jvi
7HRFfWks7/bvnzcg5z/t9dnmI/nE8wwQEer2909cXxGXa43YLjtVualt0W1GdbL9ztL6Dy7sVjKx
4SsnnQZjdEgBNDj0QLVu38a3denC46mJENfMYg1JGSqZ1OAFjUDcRSQ+GW4T3pZxqC9DRGY3TeuQ
4pjDeK5VGIqW5Rxt3Rg+WL1hQ93RF2XF8yEctOKER8r70FFePdAx7Dg4ucZ6JglXtd4DXLLLyYZt
qhCelGjN2bQltymjZF9Z1MbWCjLtvs6CyyRj47nVx22m5Oqb5n5yVQdMsTuNZFzzIItqPGap7ZCt
rme7WCOva0yiR/TE4tEL72SUpZywyPHWk3hpD3V+47WIoXMCVped3YKpsOz+pEZDdmTKvjT17J1o
z+GhyaLKtxJujcyLiq3pKuGtxutwAWURXZiJRRu87MFoy+mtMIvXTkKcpK0v2eUJOm1t0/j17C1e
ia5ctgp61WWc5sS7wYNvy/HVjvoC8wKNtAFVN0La6x7k+mBrerxIejSSv7pUfrxSwDhgHsNrw1yC
9Mm5vfiXUyHfvC17r26Xpj1U2zFQnsyu/yImIJiE2rcnFBEFEXt+4tn9smwRZvz9D/Az/YCRCHs9
fgQuVu51PxxLQ3ImGw3Mw9KIArwJobWXToVxUDYBIA4sB7lFMz8u2ZZWrFyu06+iljMyRKRq1evh
qiNMG42Ju3bbD5nE55iiNjHZZvfhG1zMDC7mWN63U7b9+5/8p/YdPzRLksP2DMWV86PKTaDI7DSc
/0s2qUjVbCBCURYsWle1OGIbn1ErjCelxVh9/X//4234z/C9uP3avmj+9V+8/1aUYx2FQv7w7r8e
CsyI2X/NX/Pnv/n+K/51it7qoim+yL/9V/57cf6YvTc//qPvvjP/+7efbvVRfvzunXUuIznete8Q
It+bNpXXn4LfY/6X/9NP/uP9+l0exvL9n7+9gcCW83cLAcb+9u1Tc2QbqAGLG8B//PV/+Pbp+Vf4
529+kX7M/7F9vz5h/+Yr3z828p+/GdbvABVMlW45Jw3CGBjF9O/fPoNEnmuRjrozZ3PwF8+LWgq+
yPjdmHu0mJtMwzUJKfntH03RXj+l/46P2po5CJpnGYjCf/vjJ/zub/nff9t/EHN+W4Duav75m3b1
SP21ZWUD1QIhxBCO1vAs5/r+BemNbdtzSFGXShenuM0i3yZqfDHVlo12ir2mmnPWJPaslu3ebQkF
LVr9ZLRtsEotcVOrDXEAdDAKhxSdbHoKEKsuhIk9VVHCz5Em7orRlouy1wnu5XzX0bqZw7vtdjoD
c6CJo2BVM9hwEsSK2cp2LpIL9AiJNlqY3PiIhdvLJPe5PdyEQ3PGxbFXVHkYu/RUeCQHYnJfNDAB
F1qY35VFfFLJLnH1SieCEyNtWMg7OXTHVDYbp1IJafFK2gN1w+5bqe38wAobfSjsZtqgJC3Yc4dO
zJY2kIdyAue76OxgLaPQrZdaOkzxwrHYtdQW9LtlaFnhcymT6pIU6JFR4w3pXTzY9EZC2ewys69r
lJ1WoCx6s80QnWXvjonMbYhtAdu88Ogvu8mCVFrJH2CKllFRP9R6gTCxiI1dPWK7xjnNZLGS5j7W
S3aHZikxzBrDTdzHjp9Ho1wkrfY5pfnETvIO3LLDkGPEbJXOdrgEUGA7ue7WVGMTd17EBMbMH5x8
jLbs7RCQqcM85VOnvnlPUSdzK7j0WvESDBKUc6o9NJ2Lf8MLtRV8BTK6CuWSxXa2qBCJrQqtvMmJ
ua5zJa2XbVOq/jSS/SBCghvnJmhtz7EJMmeTXiBftpuPZkjuYaLVn+petZk2dwfFc+lnQmW/6ft6
3i/ShOhbxUXXhptANCFGNugES66DPfw9sQ7zofSrkHwEqXHDFW0cs+Ugl84zs/yusZ32Uip986Dh
mxpwUJUIT+2qX03CXrXg4pZd5QabFoHPslAJVSyMgrTscbqt2UwsTJKwl22lfPrfr6T/s2Xy36+3
/x8ukhhV/t8L5P+ps/c8+vjXpZF//3VZNO3fZ8Icg0RmiABnPKgCX5dF0/jd5DbnICRUgbogMf1z
WTS131Huugb3QIiQtClYMf9YFt3f6d+wLNozpECHz/i/WRb1H262MEQAjGK0QeHK0ghx8PtV0R3s
pjUEYNoEt2+SEY6n5cWTWkyfSykSlOzEDwLRF3eWAOCDuzlkgilVfKKOa3bockxe97aEZ96Ql+QQ
H4BqoG3VeBN0yYhDs/ATIrmRGWVMguaHtOmnBUFNcwSL/ivBNnCn7/ddhoX6g/uIYas24NSfADqi
HxpbIxieDaLFUSF7sUvE+oFsxbp+adnuLBoEST67c2x6BYb+xN0KXU33hU5ztVdu8pSWs8JOaN1k
zWEY6E8DA1kTc3kZw+6zOnhLWdVkgA4tpkam6DWay8sgyn7RZoq2guh0ooXVHropefXG8T3pBSml
WS9WSqgYB90sbmUSnhpEt8S3YVTIS+Qnun3QNXnXVjjBCxjDvUkfNHc7uM5uOjB5F8pilNGpLwRC
MPlu1QOo8RRXstdPS1mHn+GnP9chWi8OPu3KmapHOCu7RKXJNNxFfXNr1gXI9fw1El+UJjvHgnkK
i/0ISYaWNIeaUnUYdopF1cZPVk0giaNupzq8sWr1hhvCLWqzZai95g2kzvQEM/9NF/JOj/oX7iy7
spfsEc01uUp3zWM8A77sBhsWU5EwZrJl3htJ8SWSFgNHZmaQ9BfwfIbF2InXVscpW8QXU4tAm9T6
vVq0N+0o7g213ykptthELEv8V31rHsZ6PIliOPJ6O5dbhbSOMqlvCgO5V6Z0G622fMeMN5U4NXlP
Pxw1dKLeV/l0chvxYOirROx0I/S9awtMu2GC8wEx8Vk02i5L251L39GLzAdb58TqntGN3akYcR1B
R68UqyJLtxCBF/r0kY7OUm0M39CjUyShy8QSPyT2leDQmtEua4tDEnfrqqp9Zse0CXYN3m3PwtCn
JvAY+GVIJtsV3EKks3c8pA9BuB0V5Vi6xR25zExaSwbOwwqrRb3SkXe6aoaL0MB1XC84JGF+D9Zs
uzZ5cqNG9dKUxhuBTR8sayKGqru0BRdoQV5yPu6kiZG1U84twmZpA8GLu02sJFh3uy0CNRKvTkPM
trqsjI+hpb04EuCptIbPgVFwf1OTTV3eJa5yqAQitknZW3r0TGbFrdskyrIb3KPgFp8yVE+S4AjH
51ZPlE+JMRyZEq4L4XxEyoGmSCrZYgrwzEYBFHfn1RDbLMtOWYRIIVO2bMYOoTFi2RdHi4UkzZSd
rBilgJIdwg7r2lLNxkclcD7GuQIcOkc70qNl7pr6U+6qD7IXR3eQb4nr1YtocnUCdLj9Zl4Igt27
K7r+6BTlRdOfnDY+ky+waurHuM9W+uCtPbyPA3nRCPc/mK7zht3xLIqQQZfOGGcgObB5CtnbLixp
fMHaUC2E5pw2nhi+Xk+SKGf+CdsyyF11do8TZo5tPsHjvted9qXPzbs4MB456FaZ9VqNydbFx26L
6WNjxh+FZ13aU9XoD2bX0cHrLsDVT0icz1ObnyaCFyL0SEgFj1qVp4s8qx6nhrw6A9aqmoE9kOGh
d8ptHprrxijuwzliHQT5O95htnn9scJMwLM1LnEIwHTthveOVT8I609RS/KlvfdM32ybz646vIWx
gLkEvXVBZAwR9VDPgYt9sWw0dqrcZyMXi8w02HMa+pbKeg7D6qX19GcpB3Z+yU3jmu9tpSJVdVls
9YfUSy0GQNWLW1pi4eafMMwetLbepgOUiSJ7Hcr4Ic3tZ6jPFwE7ILB0HLH2aeTVMrLmREO56iTd
ELO60wb9lnDRu9KLHhDyLAINnU0a6eGCOTAH6gww1chU3LsTyqyx8c5Bmb3q02uXJuDKEeMEwqBb
b4HZcXNWw+ijJ+WF88qRvugO+O/eCBF6QBqxAf9IBYiBcWPX7hPS7gcRuC+hMt6XQcTIlVnZhGYp
bG+UYdrOfwgrSRDSI6Jvi+dGuS+bXlkq/HJWfCPKMtwGUIVhXoMuIy0irIflkACmMs2d0zd4UMeb
wDN8crRPauM8pARfqBYRAqII4gW2D9GQZziIo3BAYdkbd+4Fkx15aLL0FJrKIQPtnHfxtiAVs2qh
pdYpf6VyBLkiVvTdfLffjWpCMJ/3xRxSb0We1bmmC0P/SAVd5UkyAaqZiqcTwxVUCzfUbtxA2XLY
aLvkvo1NssSnZzbMn2xBSJyUAi1liag4h7OM68CKPJ7kQrlLK3dPNoOdhifXQ2xXmKzO4VMbKJdi
ok1co1khZENPgr0zxPuBbXgUHbUzmU37vGs/KOjvNSs7BMFT1E0Xq21vDQ0u8UYBFs2PdqptaaJ0
RrI8PUYBcifIUFpgPCmWdqdX5tpj4Sp751xrwYteLIiq/Vgc3Z59vwKDi/00MvIj/fX5hmgZ6WOd
1Gs9TU5q+0BWw9abwIim3m5wODHkyJeCIfSRjd/ZoXxp7OrJJYZx0TgmK9Q4+lLqFUDc2lkCwkDA
v+pdppyl0O6IiwO2hQoxI9N9qQ/9sz3WC72P5KJX+Oo+qJ5CiUhF2eg1Moc8+RDE0btqi0+d2t6b
kYNEzoLhyt92DHBfhixqSXtTV+I+brJXyynRiXPLyNMvXiceLDw9wnjtiQfqjeR1KJRoYZn9rgBP
C41PTUxYLPEpK4abznTuu9R8KlKCNDR1D9ljvt+H2oi3dnwLyiJcpijDHUMuDJ6iUeGFxrdzi/xT
JrqO7Z3DbkKVK2Sdj6IyuqUbCEQG0y3KjGzhMN+dovZu0tvHLnfePaeuF0xCnjDYbTXy+dLxSJP4
No3EvZc1F8YD97WOnNesnt9j1rju6w8Pzp8kn/nlTH9tFakkCajIJrTCz/gutGa3OC/W/BWmDIUA
AofC0h7sNtcWU5ydhjw8DDbphabyQUmnx1pvuPdY2wdDbQg0b7YmRldIMLHLWK02LjXpNPQWsbxG
rzHKZRmGN7nFhslQkdaor22KkHhwimqp6Ow/ioJtioUjQcW2fovMpbgxo0Nip/vAa8eTtKrgLteI
tMs9+71wxBoxs3IOXeAoZagQbYAuSXj9RalS/P6ggKWsd5ns70atFLdDkwendOqXkWHukzE3SYi6
aZJALjlxarsRA5VsEBTSOzUVhuGq2T8ZCaQvx4XVZcPFsVO2rpgCY9+a0e5597kfenNbOfktZk4U
0rOlXgVz5SgkH6lieEy0RC6mRoHChdfKsgj5FlZ5SfrxkeMOu71pMPCBxGwhk49JmKo0ZOEzuIgG
E0W8Ivl+Zqryf9k7s+a2kaxN/6FGBzKx3wJcJIqSKEqmZd4gbMnCvu/49fOkXPNNuaamvunLiZiI
rg5ZpEggkXny5Dnv0u6xonibsq7ZlSa7kLNkr1bXZr67eiXJ3hTgvtP5ZHQGLNOs3PI4VPuTRHcA
RFDRDsKTNneJJsmDR0G5kfLShhXTTw8tH5gQ2vPx2VwFsIusR7De3MYlazK0885vE+usT6jVK+jy
GL1h7XOsx3QTNpp2P7t5tp2H9YPk5GXt7ENFZTuoRq6LugXH4wV8Ur+8AhW0Z5PaaGMO23Vxvhsc
JGAFuH4o6xXdmuLiemwVA9xXZuO2yydO9EkhoZskftIn3cbW7AjNtGfcj63NiD86BmptUM7hR5Lr
D6CoPvBtrpDqYcOL6cjpc/mD9NXYcevHddZJwDTsVqGAlD4ujZ6/S/R58U2yIh+zy0ut/BNEIjdr
Cosoh1Pmu5SaOIXBn0+fp7IFep8C09RxA+jm2fhuocKChCc68NOBRAMRSC05mR447yZadaD0Nsre
5fhtROk7QufLIapnbWj6oeGOmxBRjWoCK9NTBpONXWySNjli5dFts7i1grXHqMOYBfDPbD7EC1NK
YysDeY1mY+gubP+Z+6Nr+mQjh2byWxcG+2IjuURLo9yOeUEPBYujIeyae2WuQg8TIFXeV9vBLqMg
bWX9kBFPg7As0CwOs/ImHnRywwbXibU1PhDpBE8SFtCEdAMjlRVSerzeFlZUwbxKBEAbLInFOn2Z
TJcscmlPta3lvmbp710N5hONQej/WKi7bjrCYTvExVVI1D1qhxKU1Mf9QBPFkXRGWStuKJ+afR5i
9Zkvzq1mGtBN9JKKIHY2QQLQlVZPq4Mqwk20WcZyi33oi7TCQ5yXeBs2zcNocYiEcvmAPgdeWR1O
Wh7R3bccWMNDGJ9FgdCHneRPbh+Jr4sJ+7h+QNtBf2wjSAPzOt/nhkU21X3PHeWdFVlBaog3S1vP
c++eo66373q+OremeZd0Y4pkHx06jCrToJZogbWSZgENz2VXcAy22sT4qlfek92s7V4kSq5vDNMX
j3Q87M8U7ZJ9NNvVph8pk9VyDNnu2A0mMQUjZoV5DS7VsaabUWtRLsJvuidXnebqnFnzV1kAF2lM
BIt7cO0gP/vNLFyeyQlXEkQwbR4URX+/tfobbNcCc47tG0iy0PtinD8aDs5OA3iMIqs39KWfNwU6
tMyNqvoeN/XEVOBQ284/AfJXNDJjWi+tSxx3sZRw8+3cf5Srh7RmtncpcB5GrENuhVc+I50TIG2M
j3J51ezxh2l9M8ZRAFSwA/ZCaGmJW+ysBvgFzeFDgllAPWmvCf1Wf5nLcqc7JTMOKRNME1yDqOoV
58S9lSUYe20x4Fw4+UNlNCeMfiIkw3AhmGFYbrJSNP4ospC2PcccC48APzen1zRCtQ8FrX5a7QAn
Hyi61XXOmoO3VAC4In8xQ9WC725q4BwetCMBjy1vtO8Lh4nJ5AQ/v9rNF5j8+rGZ8dISTosQFa1D
j3py7PW4TaC74kOiBqNm43IGbXXsSe3LHAUrizcNtj3cWRa+N8Dxl1ergo8Nd13u2lHzJUbRgIPc
a972J9P1yU/3iSLwxTn+pUTDO7yvUHguLCTjE7QkVz2/q8RHGuNFaQrxEnnr2ZvduzLGFSkVotot
ofnS2xHClFonNk2NDoAwuCoIR89ROBgvbdZ9LeCKp5xwiiy5n9eCL661Iaja6tuULmejct4Fvk2d
BkkUH6xhg551f7TDyNxocZKCJ0MtCGktb03phmbdT3Oov2oRgDJ7/WnE0yXppOLrX/NifHdn7WOq
VdZkWp1fa+4HCGUjKCrSBYvEKBGavBYthh191OzCZsZy2GzeId6eusT0uyw3H8K2uNFViqzVoR/V
euIzLJM/GcCbQU8cxlk3bkqnOs0emgxujhXbNJ3C1jqZg9ntsFQJ0VNjw2vXGYxgQzmrsdMLrZXb
yE5+zrL3ZwryfkIysasK7r2cPtLURo3A1t/KpK38uAR7V5BiL2l7n0QsfMdDcjZczI9J6N9aL3tq
s7ryvT4l/Ch9WbW56lT2XYPCeERa1lcUo0Y8irHTw2J40MDhpVMSpGzQiL84vl7BtS0PrJUkyE1O
GjEoPCCnQ5ydqGCftQbZ0LRoH+MRCN4y4Ilb1m5PAt2LgP77l0iC706tI4zhdackWbt4QWMLpeXq
ONOc9OtW3mtOUvn6awd+3+nGn9NAvKh1gLhJK+ctJMpxY4nE8StQh8RLAlTT4+QF9RXSPe1OVzRn
07MOjUDd3a7JFCOgM3qeY4rtPqYePrfj7PVgMk0qiC5Fdrk8OvVeo3joj8A7bfARoUg6f6FCB0G5
Py7tY0bzkBM/prwy1wndLQxsjnGtHnWbsTNv8VhBwmiS7AHZWcvWyygHi8mjwndZYqo+fo3k/G6C
uUSOjhUb+TnhzV8H9C9sfP1GsTg3VTttbBvep5xNlXlDOsLQK40LzAvLOehZjTUSgIM7eoHloO5m
ao+RbRMpdOOxdqYnN19v8zHEIyp+QBwWJ0NbPtE5mTeEyBcOpPtKz9+z0Ea8u6TPmH1JK+2wzLix
1OZEV98wUqQfxzdxzekj+VOuwdb2CiNwOlRolKoV/l86ZpjQSjLqJatQmcvINDHNeaLNrEFJTNi6
DbwBtNhYX3Io1w0KtwGGfyOgeTHQeh4+Gi7Mq1J/DpP3wjJi34utH7PDxUzZLfvqz0wUXwQnHn+l
FTR7zn0rkw0sta+xGyI9t4QnEYHIaDO20tiNvji1ce7RXkpA1winTDdDYYaA2EuQAF8GnbNLkRw5
Nt04bo48V1ciR7c+AjCAS5X98DC+9bEzcjYROutTrN1NVnPhrHCTZvLQjd6D4VrnuSuqnQVeWnc4
xoRD8lxN8JFF/2waP4ci9BBZIL0YPo+NTRKENktz0otsy5YpATBV516nHthGUI8KY/STTGJk4CAc
WODv09N6gi8V3wKTwD95djF46/TDERl92EoCr1tN1iCOq/AbOyKOI5YTmI1W7WgfklbLh7Uzm6BJ
6j4Y+0k/6KSJ6YLeXhqrfIPswHcdRDyjwjvO6wR/kBwKsGgKDDnkqN+L4kCaVl0sQ7+dR6T4TKg9
QXym9xi2eBNmQiIOuhRFoCXWIczkrVtaYier9AuHDkpisqw2VG+O5RB6e/pYpyiPK9+QbZAIncxJ
KRckRkH4ATlXLkqLovK0/YRNzmoDKPEGmM5J2lGWdWmuRphhFhVPccLJnrNpi+wuPnqk3gSyJt4Y
tjjM2rACaYz1IAmL772H9GHdgzJLpLOv1+FntJZj0I/G13S46H148CCWrzjIoOZA+UHzer9FpzIT
uA5zoiCbR+MVxvIrQlnoRFUeeLWpDlb8hOeoesIHTHFNqUUFDZAUIJf5z6UgvkWzCSobe8B6fQWK
027GlcMQVMgT3pBvEVFg483DK0YfEMzy8X01q8JHaQRkvcO6KcnHPUP+4IDGPIyjV82bzsXIPyId
yGbSju9mOwAy53KzSTuAUKEpUXRbPUUXYyA1n4wY3Ekle7SKMrJPzNTQEWe/byr4CuX82EqCZSmp
NyxRdm0MRLMKkG+V0/TB1K0nE1+XYK7NNkD6IiYO4WKm0G9eBmbHarn99ODENqJCyJttVk3KwCn6
lwaYTKDXpgHVOei7oniARkonVuQXx+FcIQUEBVlxpPSSgMH/aWvOYy5ltUve7SxZgspQ0pOThdrg
pczGZ5GuPzn+wMe+G20DnzGBY+56LWG7gbF5rxM5++Y6vWeIS3RMr01VXZ2iDf3Jm35ksqy3zlzS
FvYEGo4z0qqaex2y+KfThe9z32Adtgj8sLDK6uv3RsTcRq9x3BtyxzfG4tgCBLVibx/ZZAyoAMer
tqdHQoUI/ZIWdsyoN9kmXXNcrRyLAlxuRWSMINAXuwU7oLw9u/Q4jTnaqmI5Rq2OhcfyaNmHwUBb
osif635AH6nNim27NB94oz0BiDp0KGdDSbC2npv1QUIz+qZHGT4pQ8O3RHVv1H1PToj1MTkJ7qD9
Ya5w6EgeNJmf8MjcFToY/FXSPoq1t8Jml5dMXztHqnQ2GcG9l6J9TU8QTARELmENzDUw/mLkORVQ
b2xY5eADkU8hsMCG6BHtpK8PorvUSeAMaFjT2vu2+VEKDYO7cUSl3ObQ7FyknGbyTkZ2wrkN46ud
SypWiz75qmvMIGMois2i2vc5Ys9CocRD77wsON9XJiLjUXdn9+K7ZX7DZPPVBYk5T+03OzM+lmy6
Zp3kut27xkINjKoN4ou6j9/0/YDgSYVEQfRqR/OhMLZkGDU9qGXQv04QxqpWcqZpv02Mo16CoKUp
b6U9/E1nhwOQ1SglFSqIg3BudU1uE1XsLMbbIom3XYtpWCZgTQSt4/4okhTUfwuDpkLr2dIJbHTq
zNs62wCc8eCl5zdO3WxxKr7orEbEt+YHrZDpfSkqCNE9yjxkq/shTjDidD6ctkA3a0adhhWw0SFC
YcmRgYhIfACZkMK78KEAOxdQtcIZLw3EXK6BSJB3rbo0gGflC3d+z2L8XZcGA8UuG9/lEu+tnE1K
T7D5xYSvCtdxlyVkMFBvbCSuNjPO09tIs/fz6P107FDfGWj96Jl3GDFC8WpxQA7B2hRR82VIs++R
SeJA1nhw1H7veB+hkQwbqSEX5GrdXW1SBWznegxC41VUNLzkUwGSF6sTpZ3j6N+Hkdhnn+0nr8FI
cWp732pIxrpRQ3G6m15iqS17e0VGajLjYdOJmtNKlOebUrNZZxMKuch1dYEiwPsuNhIuAkvborWE
7/ZY4qQeB6dFf4gRHNyAKCbiTCejRJ7MUJYK9vSzx1NlY84LCgre+Cwr91tvF09REe0oFmAQhwRz
1Nu3Uk9TrriX/tQNeJUIPBE7qvxxP8GQXZH3TXASSyPUfutsQcdjJmDt456OzrTeoOVxY69JGsgE
6VLbeurEOhxDRNZa12i+iUS/1TMHLO26UqGIZ3X0HZuDWyp2/iDyO6/WP/QpTW8MN82ZFAfmp0B8
Ccie+TpYFoI7izMex6x862q33rY9i1tLUAvV2idbVrQgKT/iGDm+LJ0Ikq5N4cTg6TwOxd4ql5tM
z6u9O8YoivS4ROP3t8kX87Vb6FWsdZ1tp45PlekF2Qtaje7tgIhs0il65do/hqh7jMXzShUhcMJ0
23DeBgRJuugSZBMt20YpRWea4K9lusYYyXtUltCFDCapbyr9RcbOZSbGhml86dYWv+Ge+qMnIT9g
+BbNKZoH1HWstn6clApUGyfettICSpGPjIMeVK6xbRMe5WjmxW7kNBqA4J9jp/S7GnW8CjtBLZk4
W5Lf38ddo5yty+NKeklhCY/OREhU/9zilCkBDHvJngQ1rh33Px5MYI84ZUD56bi5JEOXurOkCz8e
ukQyUg8MuwFWV2fibDrN35pJBhoAr3tXcmyqvIcOgvLWWrTUX6CL6x6pPAl8s6WBs/hOp6+0bWKw
TiBAdnXdlXSybWuvNRrgTfWU6tR4mgjv9iPxZUXVxULLRxffcTDN99x/5tcZhmWqUtgySdHCCD9i
hyqJVdRooJLlJjQl88ygyryIG9PSLmw8723TfpGanWyKCgGEHBSoNmiYh7m6As8Xl8lDXkeX4U0s
dmHsjY+92+jcD6ireU7fZh18MclrgJnPR+GRdAxD5W7M7gFA4gZdHf2Oei/Zf2noe2M1l0NbcNws
nXCr4VMViPg9tHE8mbX+WcovFZVwnNDObapvltms8BXptu5kJnu3M6gRJsg69a/WEKVfG2u5M0N7
2mZjbG7GWKOIYw+nxITSDeuJlIlFx76Mf1Plnlv8Ne+i6tRpS3iTkCV5NWJOKlvbkRzBGi6hCdo4
Z+JxWhzsCL/7WnsNOQEfkrQ2dsmI9U8ZVhujl9MRHPhzp8t2K4DME4JuWzv8oiVKE3sNnQdatgai
V4M5WZvOiSl3IVZOf/1uUJvgZETK8w0hG4kSC8C0EGAbhNXOWIsAJz0KHs7HSF0fojQac54cj9It
8ehuL9Rq8+ds1hDacZxg7CIk/bT6yhPObkaDxMr6qHVslUvIDkfDDRfUYOC2CZ3HHxucW+yiuitY
mPHUDMe6/pKFo0WCb3koXK6hL5pE3M3ijoQBaWEdc4NoaqNdsVqUVEbE3ZDJ8I1ZezHcwUKUrPlh
FS1d8hl4+NgW8cZK5MucOgH5WWUWd44D2x5kmz/L+1o3c78YtZssPhrNsotp2jUUUBbZPdseahDr
6j4aNCRrcknEj7flDDe/kTeejiYRlZ+5X84ulgVpm9+YZlBN7U09hzCdkieh5Xg6Jq9T5IJy1nCj
eoOsvGmq4oTvLHCAbv4ojOhiOPHOrhz4UuK73dKHa3MqgxMCRd04g4ioZWAXWF8i+oOLYfbi0Lem
oT0W0bUU66tM0GQS2TfmAp2NlzjTyJjIJGsanLP37obhRzqKU/NNk8uXMqIYFy0h+zeWlI7e3RRZ
tiIBFN93GnLYY/k+KnJjm9IF8cIvCOzcaEy1PVUtkB/FU5mgeomLDKmMHqO8UL7rNH9UIjJDb6GY
aIeMz6MJf+nOrbTTkolhl6fWuYqm7IgVhLv511rmWtZWCL+EK5u5MXwzZ7yKGuQF4vCtyKkkzUVx
EebwjObad0ezH/ICIug4UWW3vv0rRbWr9jLaM7Odf80SbR/BLPBTq39y2tTc1LqkvFatwA9ZgzbY
QqrmWxm7XzM7fAeZks8RQmnkpVOYOf68jC6an6BhI47/KypcfuSEP7RUpqoA+VGSsUW1qt5O8UEs
iQNgFtaJedMOSqcnp4PrwDvpmm9pGL3+axnaGVbSWOB4MIM9wINDU2KSkE0SzuRaehqVdy/ysoNl
x7gPuJDWunG7Ou3ZMQBHlsaRztAh0jBw0jiHb8MlQf9giuwNeuuQ9ujbRx2mLXoYclq2+6CpstnX
XNfZRbRd/NWcToWLB6ILEvM/h1P+PVDyN5j6/x3i8v8hYLon/wl0uQcbX3Y/lz+jLtVf/IJdavLf
WI97KC1R+wR0KRXo/BfukpdstAscHbUnnJZt5094dNP7t2MgrO/ojm0KkvH/hUfnJWh+WAY7QsCm
4OX/CHj5u7wMtEOIhxS2pS4k2AShEPh/5oeMrVN5dHNm+p40s2zQ1vKtZsol3mml00gjgJrQJZuO
g3GKaIp44UlaP0aUyxpq2QbbH0mbuZzW8qalcGWDC2l1DHzfenQ//zSuf2Dp/4yd/x0j+r9dqv0X
jGjUaUBB63z27fHatccOBI2lznimrw1HQR/2n7+OtsBvGM4/vhAJRtQlQKVCT/h9bPIlLOolj2ea
sCSmRHcT+UX1c07VBW+k8qgXN2N7k6i6CYpn9dOsSk7j0UPgHJZK9bQ0b+yEPsXfteMA0R6LVIDT
3yzU7i5T8nWi5uFJcm5VMKHJIS+yp/LknbQm3s7zZdGaYIm/Ogl8sreMdwjrbWrf7Oip0egdJxQB
pKAQCZs289dRlZwzf6gvMg7WAtOgr8DbA7S8YE/TjXubi6dUu1sS3rtu4ucGuXmcMew3qjYBz10O
F9eKtrZ8K+3TNF+q5fOz1xjNU+oTczjt+vCNq8vAZIUnLqSlMAb2x0exgTY2Y5Abl2I4GtlxpTdh
dFEwxrDdqc5ygmCzoIsEq1MIn8uoV83Pq4vtXmRCGRjHlxnDXRR5o+PA7wzoUGxSD+GH1UNHPWkY
ryVveaNahfMmrS/xQD3EvguXzk+TNxfAKb908PVGjVcvICc3AfPSVOntdIHI4EfRkcKpD9UH8A3T
GjkZ3IzRjhrZMoV2QUIAykAzCTze4Ry7PwTJtXonyduWTrZf3uXhXbq8TfVRrQ01jqNFo+uGb2Q7
pUl6afOv6i/M8BLGqCQhlq5z7kKl/mhiHCKWu9mEoM6KWsQphN9bH/MMKoeyzUT60L4Dg+sLkLf2
SY2YwXVAsPAnGnMCUVtUwqi7guLFDdHhv0an359SFL1r+zcrflIrUF2/bv8ovbuEFa15J53L5Asb
celJQhc6uiIFy3GybM62zD/LeGtpdfLmmrdUTzz7dnhTXx3bdZCZl4QZr66Ld00RH9nwzELav0eu
nntgZjJxkC/V7TeCRMJJObf8aQSZOlyyEM/iJ/LzmmjBh6fdC7YrjAtrgafGb+TEP+7KhJ3alv8N
+00CakeJZYmqUjGKfq1gJGIkDEpH2jg6/L6CDS1xc6cDBSgUMKBAif4Lp7dQXrVkALPAJWCfGRPt
kNCnRCtyWi0UsJri2jB/JbZYhl5seBJ0r32rPIbuNcuvJiCFf441Ksr+9To9S7dNT0iw+cZfrjOW
yJz2I6FtRImm6q78b+7PKrSpTtF4Rb/uv/nGvwtuKHI7knOThUA3tKbfAv8cgcL0TPRKwTj6poUR
LWVA5BFJy886tbMuQyNnuHqq8chF5UBQeuusfsQRLG7pMLKwoufVPILlBhcugnVI/GLJkaM+D/0V
VaiRXqrgk0zr88/RDLzWkIw6fJSa6Ltn3RWgftP57GJxY4EiY9XOer7pMRzGkRfPKwslBqQ6V74+
p4xMS3YqrxaPbT5LFFHVLxvmWtudox4xw5g5CkD6nx8NlmR/93BcFzw/mzhsh7/sO33fJNPEsgME
cBDkmmHJpS4wYaZ9WFMbStHCYpREb/kFqWJow2c2y0Bz6e6chaMG5XPKdKCEQsp6C+NkcPkMEkOp
ktZqOau/4l9JB1jixumL4PPd1GK8CFjBeNYmBqbPN1Nf0CoD/rZgdMRnqye2aPCjad5VUxEU1JbS
xvJLoGScZcYJU5f8eYURlstjRRHFqa9TyMev13lD9woPJIvC5rnvrwIiNn/GG/LwKp1cXZamGD90
dTjLsIZMGpb4RYFNij2Tp2/57kiBwC2COfqubkmNR0RXK+ICEZWM0me+xxHnNv9ugS9U5Tp10ZZ1
tFhDasYJCm82Ly36dawFuHE0fnHujG1fMAl50CwFNbotk4AfGcqU23IZILD/G7aIiVSeFcILcVpC
CLiqX6jLYvwFt41aheWcebnVuHGpZmfSqtnJw1ED5tbXCj6quh4d8zh12eRsdI+wTml5kvE7Jk1D
wWRnatYLN8Z1icy5VdM9mcHVLOdfc13dWWmeeYp2t1ejYXt0GDYqWqiprAaFy2NQ1YTmXZ59j50O
VYsi+BWaKpcJz0rPc5ptNZ8+wqYD+pZSM8Hd8/Ou4snyqXIhTfPdYs9Ua497U+NuGIKq7+LDcbdS
X107F/M5QcFp5LoAZNV/PqCil0GnEVq4IPV79e8ZlzW0ePflcq1nUMVjYGnfvcoCHQns8tDCunmf
dFyvou/qqbWCjwPETStCpYYaXnXcpboTnrf6HjUFJ2AFG/WDevfKZInRn1LzVA1Ux2KO00Ft8jzW
llXMTwQMnlqSpX7FQLsUYzAUVy+IlobMVY2NyvPQHudZMc9LEUzcJ7OEhzDbVxtPrNVW0UdNjiJl
7nJJmTA2Kj5lCkWnsp4bjvPplWgzNvu6plXCLEEoCiiZH91jaYUgPtFE7QXrWXw1u6u64BHZGeRi
fPiZ9D/P9GRRPb2uZhF4AkMFw/JnliZRW10hF9szwlQ+A94kuVZ+oy478s4lIuwxTxbOwOfj0N1A
5zaBHqkor2ZazhpWnzIPwIqsxIcxv1XBjZWFUI3P7LJGQig7lHqXCqlqLg4Jj5VRdet8o1aUmjlt
hyqoc0YCXoWjFrtx7lqb+AMex5Iz+0k7DIS0pkLfsSxoPEUI77cEFXVXZUs53qURxuQnUvBcKCD6
ufvIlWTUcqqRLslZXYD6zFrPb9Tnmck1BEiZ8OSthJDs4m9Ooh63DH8mAhX+Z4aNPk4wWqZ6O4PD
ylA3kauFAlmGfTmDUaJWgbqXgan6ub0Q8dWj5G8EYDuN3o3NIUXFPcncY8g1QRxczpUJAgXQm4pX
YfQj73eZLQI1mOpquXz1QqtTC/3QNSi2vKASAKYRDDUVdlYE4atr3BSboeH43x5VXqAiFJOLCntF
M0k9AOaRGkoQN16OHLUTDLzF0pDtZ+0MoN0IGu7YbtVlqu28pGOZsebU6IZevaV6sFFjrx4NkUgS
gqMaXWVGlOfFqvDYF9Q3qJSk+JxC6pm34A1VQOW6uoyNQzZbfC+zYaMGPjtODiA/nqPBHBbsIYiL
MQu4udo0fVd2e9f7niJeip5oFGa4bjFI/OEwoTj1azKlibHh4Ehz8MXCbVEKtTN43Igaa7WBmezX
q4U9WI6DIje5siEitE/J6py7UJsYbbVfqDmm9g9JCs1LKiqu9smEbKYxSx3EOCNa8+t91L02DUNQ
6Ts1j9XcVUPEI1BjsfBFKgh6hHU18kkIoLY7q9nhMs4IdZMwYFGo1k+GfBU9O7V98oWfj4OBUhsC
u0RLKqLCntq6fm0aA3m92pStmYfCPvMZX/md2ipBp27Urq52IzIe1p3arwlm/KmWy2CyGHShtk4Y
HSiinzOWMsFv6Y4qBuqMvvpoXojmK//PvHRYEGpRqN/XTDo+dmGVRwaXiOLgZANCJ4lfpyzAxe5s
8UXVUc0ldi/1zSpNSIhOapqrLVrdiIpr2YAbIHFM7eF8mXo6PDCVJKnA8c8ZkfG7+shnVq2Eo13Q
GkI3xKdp8Z80JWQsS1OPAAEUcbRTGSFxkiFRewmku/3Yfhtqal9Xaz0SUwjvanNQywt5is/Hqn7W
SWI+l1zH1jWc0fLwCxoqKjKqeabWsto5GSBnlRvG4p9vQvyFiP8/78JFyRi0neeaf0mA5Tgbw2ib
yFAzXuS/XGoivpXuHki5Skd4YDFyM0Qc9lF1lyBIwFFdF8KK2o15i9rMeBsbcP2uOWeaAJ+5MgmP
CuOOoi4SltQ+zdmBr0HfHaT2VT14C38PtWbW6LnskPDD3I2tU719sq8qXZgKFj1jo/5TgUClNXwR
OKuNs5BdMoHYGNX+rl5RgZ+4qSLFxFWo7ZMVjyL1Z6RX4fMztBATcorIAmmoH+oTSoJ75WhbteGp
3GbAdbYMWbb2WaVYn3fN21SOxCZN2sJP7Nrkve1WZTEqiqqQr7aGz5H6NefU7iudjkoHK//Xvm3Y
D1hFqpil9gGVyqvY39NiVxulCo8qrqlwSEkKjt17C4G3sa6sL5UNE/sSxlyloT33p1aqlpLj8Z+H
6CHIFJtz8uiFW3Jl9cksG7XfhvpRBS4WkIpGjvl5PULltoA1nZM6ORhnFdpVWKmJqlwue3iVAi8w
ANp+ZsRdqm11/UywVfdoMfp8ppY8qw1GPcvJzW7UXakNga8nHqjHr0IAf/LP0/ZvSlKuLj01Z6WJ
5KmiHf9p6WVTbozIN80qf2TL5H8qcKtAyLeqyPbPX/d3B2gQVbaiMDvUCP96MDWbOHLH5Nf3qXkW
UX9hxjPV1CMgW1epUV96bDXxpukO8CWrlpDE0LvVI/kBO7U6wTDKPMmFXe2Dsfvni/y7MUGN3LI/
VVogb/0+JqDaDDML0ZNnnar0s492ak9XGyOPn3H5/Lo/FFB+0/T4L+2V/6/PgpSJzsH3/yw+sB+S
8udv2gOff/BHGdz5N4Vqna6ZS6Ubn1KDaPtHGVxY/9bp3Lk4rzGxhSmZ03/IsghVIqdsg3Y+MgQW
Mfu/9Aecfwv6yDhlUSaXqCMZ/0kV3KSg+/sh37FsvgTxKkKAayJ68BdZlmFqXKmv9hbxuRgknveG
V4xJBbPOgoYcx1+T1dpAuqz8TDtV8EBvxpJo3oWdjimp8aQBGyj7lMInQhv0luQ5KlC8AFL/3bOt
LkBPJN6Iyg3c/CPC4sSvZ/ks4uq1GpfQD6viDLyS5AwaEkC3jTtnXzSv/eJq2ks1fq9dY9xMTXcL
oAY1rtacA00HYWm3BwwmYgqZfjJUH6OMzpGrH0Vu3gkARXdY7alicwt91oUFMMcpSqA4UO2dZYaY
Ce9TJiGHo/pLseA61Vv4AE0zMB27BQxJL84tBtQ6vBmx0jR6tt3mMW9rDcve/pKn7ZORa8YJOQAM
WxOUXxdSTja0ZPEewRIuG80KL7LM4VG8aFb1QTvzQD83oqFodJt8jVEtMeRzPgrfiBLUKacfNqYz
mxQa7n1sr5tOJXjl2F3NVlD3OZgRN71GsbvBD5BbhuWkoSweCbqPQxju6rmtfc2DWZSn/V1UyMuC
n4SfpmF+ElN1iEwvuwl1mzO5mx3YSrG32ghQ5pvUab8UHTbYrfU+xyD/TPsWoia+6rF2QtY+Mor2
vjXme8PJHqFQ0TlsQuA6qXuw+mEEUYxJ02ExOlelmoC+8/d8wfmnLOaONCkdUTMz72cns55iS9/G
ilpV1gAG6iwCzx2/R2bB4wqT+lWMt2bjpvcct81gynMDD5aB7cSdCl+mRbR35xxquxOTbXFeW3Xb
fKjRJ0VCB1vyPo03+ZzlGyBjoRajxkKNfZysK2IVFraa5IW6MknRHfiEOGSllghhRInjlHS3DZJY
z1oCGq3LYTfXerYXM0FcK8WrlySjX8U5LfAKRGkYgcGZI70/VZgoZ7Ft3upLPfizOXwYHnAgwCcx
wpl0vqOX1mhQ6tdpMmiYZyede5jlhOa7UooBC6Hv+3DiWLT6MD31W8tmKnUZFiluLOOXPrMuXbpu
oVo+6JMYA2jPzib09Pzo9vEeaZLytnNC6o61R64Wz+jMxUAp6toGm+WgcGzODVaZ2fze6D0r/BRV
SAPbc73eyAZ3JSYHblES243aOxTJdEoWdKvpgjTdVAVL+pZMBVJCM9ufhhyv1oXxISTxGfrw3Sz5
lDkVGSL3IMJ13LSmVpe3lBGpbfAcD5NeIbXnwJG3bM6BK1AvtKk2PUCN2xkuy0YM2Z2+GtbOqiVN
FieEJMrhw4Q2AL4SpbQxerBUkzwftApvN7hBmbXLsjrkwNI8x4VHlcDk1MOyQGXzEq/t5GcOeOIS
zSOWGp7W9bozuwETVw0/F/kiPSScoKbfAU7CDKx+HpdYKhCvFqS4sDsI/66knIOb4gFvhP0tmNP9
oJOsRSb6IY7bNJxuLN2XYNZgEb/Vmo134iisoFKp4P8g6byWG9exKPpFrAIjyFdlybYs5/DCaicw
E8wkvn6W7rx03bkz092WSOCEvdcua8GOJePvMUzFe1Cjm+BL/+idwVoFSYPbXIkP2WG+6wqRHtPk
zuFVSIvr20PU1soJ5NOk7Rs5nLV2X0qR0QufYkBqUFJ9Pthrsr2ObuXgolmKXI4wMb1INKZitDaJ
obqMRDwfJ8PCJJuhQMv2u+tVghepUBCN/KtiMCfZMUCChhJ9VKZdFVL/BIr1uY6so2o/c3s+AH9q
yFkr620wMgFWSYF/sOzq3SBJ/3Y7+UsyZ75vlUWNTxIn8vh/mLLUxuZmWHNOXxxMmGtOjVM+oNAM
K0gjGD2gcJasXlq+/yow15EYgZiItOJ6CGnwxr9lmDU4Chwe+Q2oR0IOtf3cj92v09evHDiIvCNL
PegBjpVRSLGb+WcJsWkVIDC/nKpx17nLXzbX2a1t9VuD8WLGmoJjqzte7RtkpKzngeeVaLBVE3jP
UV8Cu2cXkCLf7ux4F8F9LT3Su0R25wXmnEXJ0diA4R10sm6xa70aDcLi8dCiBS9xVgJsQdU/pefG
V59twBUzF3tAv5AvgsihGlvurUKfMKvdlqa5lFnzIgTJioDNB5HeZ4gmV7kTXcgBQ+E9OfcMUvBm
cMZZl8RN25WIHxqAyTyd1T5fcPb7iYYU0FxQsN27WfzZ29y+13/I+vgjauR1NvLaOaAbuwC/KQpR
xZRODt2LNQ14lck0Rj/4oANnWvmeJWCaEYDQtQl079pwVpoLMCsXDxW//Dja+p114l4PvkOamAVx
XH7wQBmu4Dz/mrY4Tr2+m6pebfFJXVBXWThHozdsbO6+E+kjvNv9FPGlFs6CUD5Hzhzpfo98+mnm
Xe9TYtoqQap4/W8e67078u1lgsQg27zqjnGrRnWajhc7waNTkQpDvnR2mB3x7LnBLeGTOzmiqZwW
3IlYSvAMMYRYcsOCcpL/UuG8eK5eDkHuX4QJVwNlydka7JrDjGOkaS6ZMFevXw3Kw8OnHeHxYPVl
9WJVess9AtGSLqvPVk7etUSLBlsLJNCqTlEVqXQkXXbpTqhd3rNw3JlGI6Bzq0+YGwOSsfEYt2W1
61D3rRVRjOsUZiZnv3jUdo6oS3vXg3ydV/FtFv2zjP9Xm2pYAShk1BgU76hB+QBk8WV7wXexDC4+
TvnL5vQbjdyhuoLt7AG59RjZ06ojMLl2dkvhqC3G2vt5sZmN+xAsQtseVmzO6znf1tcVQRKWr2nb
w7nmv2396i2jGEUizD0uZgoO6dyncyWQUtZPMb7JA1KO19wjTSIvUInZg7+zIcJtJt0e61lyvPXN
Qx8UL0FTwIEQ4Utnon9SMRqJ/HBt/Ek/2BHYd8S86wpgKsD7e48AsC5XPHNz2u1wKcXkzONSVQMR
PwOq76FedzP5hBocTTW+9tVPCBoZZyci3Fxy8swcqYy51KAeu0nwTldnbthN3rFXTMPgu4k/C+6Q
rTH0qlCzmp2E+bZJWu+2/yKrcN07za0jTUwSgdp7iObsoHqPfXw7rRVW1EglhQ1Z66EpIQQZhu8V
yr5GSsbC0QXnDQM8eY0E75C85sY7VVA5t92MJ0kC32AzvG6avEEcrYa7fPGaXV8J+AH6s0/C7FJJ
EsIZIPFVLbyE6fDp2XdRrb1XMpCICHIqqF/+Og2CdC8tayANueMNVDNHN7bYgx0yQwpm/r0r4seB
9hv3wEiaLzZavFYEYHb1h9sE/aZTJBjmflnhTLLsq/75zjAa8bz2TwfRb7SU/P37S+i7425uLYk+
1wZNJclKBNUI4vowLVaFYTEE1p9k295R0AP8cMMs5BepnVw748MIwIPENxWdvEid21RuQi/lQZak
cM4231w52w/qN+fq3ZYBuo3ARD7FiD4FDei/KKgXTBrT75CTxxd61m3rtWIlpJmOppg+kwEud6+Z
G5OHGK0wJu6HnnBrnCfURRRtg5c/iqE9eml2EuWEvtEufoGhXcPqi3MlydRoJUYhDDbtPo3znYel
dYV9yF0Hfg9g2mr+8jz7cUpJfK1bbavMv/MN/hdCdiP04uEJyqB/8CpvMyPaWIrXEWNfloT7jjS5
VdQgZbHNvEfSOiK0E1wFE1NYX//mbac2ZYf8MrqObgzO7dzvX7zO3GJJ/Jrt4EF21pMqESh8W1Z3
P3gfejZH4oKRXKPS24QNH5iIf0sf6UzVkvAbCe+J6/5P2uGmjf2dGxvKD6fbFVHPRzPnnyFmbxJ6
SBeu6gTjcBuiQrhGw1sd9YnPn+ZM3U9eSmDkMDRkCY/WKLw7qDbjU29DwLAGPobRuwVhcZOGsX+q
LehrExO00MeqWcKEGS1zT63F4J5xofSujmVlvfhdsO6anLM2+GnqZmuuVzExzApDrP3PQxyRdt13
G2EwaK77wL4/zKC817zUE+Ez7BmGr3zELVLyWK2SJDsP6UFX9H3NlKl9UK9nby06g7A35ycW30Mi
bw04kwWSdg3ZnR81Ojgdj5Ie+W3b5X7qW8PVoAp4boSscufusKExi/bP8/hOEU6SHK+6dc0DDtHW
jFAMJhfxiv+RGhg1INwfW7s691KT1r5WnnbxT060m+fawSxMMan9Pwf2e5MZjZ9V/aPD+5fFz5gk
1a43yRp//iWunBsez5PdBCe/DfVROcFnT07kbHzUjQBU135cPU9e9jYAkupzeYn0xIJFNMc6avmc
2px9EKrhklHYdvaBjEk4cQ6kjkUWx7TEkVkucHxr0+OZMn82mu4VEVUUPA5plPGzwVSctsEr8zxI
4QiKUXLvvGK6BV/0O/uvS/01Q7pZ5XNwtkkS8xPzsmTilZxtd8Xij26+RXeEkfZ9LvFJJaO6tzu3
2S59c6jm7OqcolilxDR5hz9Qf9HyYvMiIrSONUNKKi88aflq2c6N+9vn3t1E9gN5w2WyCiAP83CA
V/qWqjwSurtqEpTyI7iyqR5+Yvt59ulHVaZfnDzcREm07Ku4AChFOy16VhhAAP0+wanlFsxA3VXi
oIghl+gYeD5fdGE20oKkEOXPaeW8WXh2uqHZJJjGeNjVP/KXZvbPD61dP1X9dD937YtTk37ieeX7
4Amzlt74KkbnDkf0cYzGD5GUxTelzj9mxDvDub+pecR3lfFoZ4g554PpXy0nw6Eo1RM0o/QmmRmZ
dt5ocK3JP2dyx62TH2Oj+kMQLzUCE3gH0geAtKATdpsRm7fLyYMfgoWHA+7Qup+I3eatceAk+axe
uoiebi74M4BCqHnySMzhrkhBKmoPvLkUaK9gN3gr7AdcUVmzY8Ch1/SmarsoFjySnhcFroD1MhZ7
yCDzbRi3pzSegC8Wjti6IQkWLR+gX6DGD3ASbIYMClciY7pXv8efrEf3ZBFouCXSY9W5KUlGFQLt
hNiYnNt6tubPFFBaIInpFdG8dWStNyNF9Gakg0By/aCEgE7m9/3avVKKtL919AQZxzJ/U9XEx8qD
c+7KLmJJyKYEw9klTXlwCIcB+p0evSLFqVl91szfuG0rHlCs2t3wEFb9YyNa8mOJCNPA4HAg+kCQ
kIc4Irobm+YbwK3hdHHdreejFYIUJQCTAD/x8YdXRA5Hnr5rR8IVJNEjyTV0JgrytbSnaG/j6Sma
xqdN5QUjvrk6BKl8TMuyYMY18ooJECnEwrk5l3YcRPfKqg6DDVC2IH8ds3D+k7clt/tEY5NPmqJ6
DHFBkavU2fetY2GkWJ64D3ZBQhqTazfNGnBIfczd9IDiKaLcoEgq06t2etkG4iOa6SRDwMMDr5Ev
x2Uj3YWTbIiRpwcBaShmXSpioRyvGa8aig8w7vaxqh5Q8YLuynwGYVMe027l99ESjPjHwTzOVbhd
PkJVN/cjFuSAGx4ky6f0KFFFqCCE+AmLT+e6k7aH95xweTqC5BwmSOeOBZEN64XjrOQGXjMrfQYF
xMJmgCUYyrjcqYHL0uT0/vN1dQ631KSzBFFs+dskY6dhGvQDSZFtavCwwFDq99kZVmIDY76+QM+k
+++xFSLPZxTGkpg/ayiBKsoiwD+WXZOLYnBfTYMVKW2mr/IaQ2xNmO46ozdh/DdgkOOGYWvfCguE
5XiYydHG32Pjq4v33ORQigpcYdy5VYu5Ol6q55TnZg1amGybTnw2UXLI+nqjUr2ThfNtkuUXKB2n
XAEAL68PJE682e1d1+nLgvWiaZmLMR7NlxfTxH/NnIH0HJPXauOqCRY249m9oZsqEjvbSX7eNb3D
be7CrTBWtqs970GO7ntJ62P9J/KP5bvUztaMBdK/UM0bu+Xjb/qXERQDQIci3DbgVB3rvm/HfFdR
SFw3kmyWkvGpzZmT2gOrX8aeG38WN6KdsGs1RFyFEbRpjEUowGqMbBg84RmX7KX8cdNL+yltwPrj
1P+Nnf6ra9N03erkg44HbKtYd0uXbKsg40QRvP3MGdetolWbO+BLNqWVZjdcT4m388rp7DXpIfTH
eG0Lh4DkhfdVhpnYZTkRTrKfnxO7/ithfoPxY8tcZb8OWQ0S72oPQBw7Ge8wzI+NIV2lyLx7YmXd
+xiBcFV5d8qtIN1gwYzxq96IwMCR9kdcUqU50Fp8daa7ZHm5q6vNXJKjnHivconhwEIkx5K4L4Lh
FOSs2OfJv2bG4LqUzSx3g+fv9dgBMfIuDKT1ynOqR18MR0C/8Dfc2FnNzBwHD4MoCgNqVKiN03n2
xcS69Cmx0oO3jOKmaAlddXoKgs4TO69SD57/FGEtxCjYN1twnonNA42IDy3i/B4Ww+OUeet2RLIT
JOm3wYS9Gy2mYFetOwXGMiGzKz/GpS6viCkK4/6miXpedI9RsKnsS8syycnbH6eKWCv2tBsZLuqy
yBZaqu63bTOWmrm+wUmzanmHNtFYL7vM7swmzS9KDM42cD1gGR0DLSLXsjiJN62DE0iGGJZxxsap
AgGk6+nGoGEs6g6RSDkNKCeoG+B6AvrrulPkgAQfSavaN6kg4zHIfvL+x019wysd1ZR+Y7zq58cM
KsKtccujCUbGrUEVbZJJ/hWqay5TiGbcY/CwJlZYUfFgrC/9/Eb1y7YYbITHsf8etFDqEvsqONbW
bujAe8yAdeo8W/gMlTy5ZT4eQ11HITRBFHfE2rubMJvCMwfTAszJcRBhdB7NLL+4gG42sU80otPk
wbLhOnF2GPYAILTi0pfRDQV2hFCqaDdKOWi4LdBXbPNQV1DbqWAiq1bA0qGuPjptL/m0ubXdjKzb
osjWw5DGt03GiML0lxlrJCyJK4Ihv4vzoaYvvPhLdImCZ3+S69rD7p4p2sfW9Pid0js12KclD0gL
nGM46o67B8RgI+8jW3ObRO6HBURumw/EnISFe0cQyyPmyXA/K5WxHe+eByTd9dUXBnsN4LRtHyar
sCCmfFWegVcqmXALJ3ywzA934mmxwHDMfnVqB8fiY6ZosNL7EaD1zo1gDPVoP9qweXRcoBFKf5a8
LMzC7qemH6kOYFp1XfVWqxdvol1pvQUvIzuLyt2JQOPz582OavNV2lddIiBZDMkbRVm0vfqjrck5
qln/dVYMzwy7EbTNdF1HeNMpZFMWPmzf6Q4o9pxhuc3K3ayJSJrmFqj9QLZsv3zE8ZPvXKkhNey6
IRZ/eVT/iypm1Y1rLeuriGbI5FtLlTykQIjx+Ae4l/Z+Sjo0w8WGwSTaPcieMRfJTG5sU+QQlWxw
H3lUdbt8AcIW2I13HyJx8TjX1i553JspqO56k6k18fEcyY3yVkEBDwgjcfpaGAzM49Bbu2LiWlK9
4oxoDPsoAp5tHd8nqXUb+Q9j72i4gCi/GI+7o76LRBpgqKv/Sbd5jgenPYWwioIMiYH28IuDTGDL
QWU2zmbt97+wJ9s8NLcN7DJwpd7ODvO32FnOkKIIYKCNFal8KYZrTTQekzmeEa12KVLm6s4t+ksk
F05R+QavuRePJh/VJnCqh3kUzNCUrLaDAthpbG7LIWHHQStm5W9lA7oz5hZ3c+JOHLybfmlgegX2
2dj7gWw3Zy6eIpeJx+IB9dD92U3TagPV75KE3WPeYnAYg/63lJrVmZ4GmOKGDHbq6kE+M/GCLtBj
Wa63LhwH2BIhs0mvX9fp5FN09/90HxyKbdKDb/DhY3NcmwLaosRwzaBsHNj/aeo8rz306QQEYoje
HV/eeUt2BoD2ZS/ure+cUk+wceDymjWvgmJJVJAVYVWUWllrXqMM38R4H5KeZbnTXxF33/Xgpne9
7SPRpe2b/eXgYUNFrEFQVCe21ggFarLa62IqPwOUA0Tnpa+B/Vr1/XeaNQZOdfCBzJn+l+ZjO87F
IeYQ6OiIt8rIG6twrbWL+qcOA3Uq8/BXgD8GANjzk4LRJRP+MSqycN1F7aPwXiuTcQx54Ps0FUeh
BS7rKMXuaMpuUy3FM36quzkyb2xI2XXMyZMKMhY1U4OcLOMZSuLbuPGwTGUlrSXaUIv9VBWdRb/8
eYoZX4T8JARlK13/FyaZXBpeU0asQwQM0alYgehwIP1PiBFYVM5Tgm4DI1abrv2wRqGduihHJd+L
X2Un10UxY3VEN3M71Ss0Vc30Y+S0jVCRADjjo3fIFFtJtgog7YbN2ADEcXsJDQ9JTpkD+wyrZb20
5CnDMYG1GeDNTz5ibblb4Kpin3n5r+8ypx3D9MmE04Juuspvyi4DadlcuckQdvW8a2wPrZKbbZqF
vsYqqVSr8a6Sd45evtKSEUHgYPKtO4f3ZXY/y7F+tvJ0OLjlDaXKU6WT9MClFKyGJPqpARbaafBt
NKM31hgh9Ya7nUfns7Kybo9u5WIzSk5KFLtV4u7ZwGztxtzMbsAwY8QImlVg+lpxk/RpvcaqXGU3
Iwznjc3eoeu7SyHYoDFXxb58CpnJgBZ+GTnCeuDPdNsomXQVDGu97f35tZUMmaYWfX450Ubm03EC
CsGWxmvzQ2Cn9bktxJeeYB54qXoG4syX5BM0pvo359lCZLeNR1K8iCPzffKrgsr0+5FH3eTyzg+a
x07XL1PJ3s13ppPM5CMzcEJLGtzzMaknxLO6XxzrzTT/FsPwBQqIu/5mbMyXXMJLBoRjlfewUYSn
Trp6R/aJBpvg0DCeHguWzyCgFs7QZO2UPoHJ7bif2+HH1DUwL9ZBchiOIz5nukogqKyu+mSkmUzA
KqoroTQOLlW3ABnx/Xs29hR1jKTkzOr7Mlv4eopqZPKUj18B53g2MO/yJ2pRHZ2V8GGQZSMz9El9
mqB9uk7h+2nS52bMzhUwPiuOgf5k87Wo14xCk11WUzMGBZdDH3P/t1pvB8ehsf1LJ/hU0uaL8Wfm
i0F0bBMEZfRL/q4A/nxlq5D9px+zLmk3NEFPbQAfbZGss4eELVAQNMeiJC5d1CPyvU1IZg5DRrbw
U0OqZjrvuhbLRJrBCogiRbVZJyxqKzgV/F4l1l5475c884DB2/Whb36GZkSM5D/3aXGh2AFZlAef
djCXqD3aU+yF8XYh/GcY1QcpgCdR12/blmygeSCRTft2vrPi/MU1w7AbFNOpll13EI6vxolonds/
USmxrkL9aEf9roDsi3A8+qIhOMgp+yijYBUbQY8hq2+nBirhzXW0okr5FtnYHAB7lldhymsUsQg0
jviBWSt3bNpPrNzOpqJgFYMFdatSYETClEaa8m1pA+c2r6qPAIxBP3gzZ6qI99m1fchCC++zSM86
8L/aws2ZTiS3jKQE3wnvqUWHM7vbhmqpltj3dFARqVU3xcm41Y52B0zaqQlcCz+NCbc+N/dCls2B
I+VlvKZY2OgDtSGdOi7a9gYp/j8G4QgAGHd6ISiTtn9EevgdZ941apfnIk0Q84wa4aJFilBS/zZg
v+ciII6NQNNZ0wAVznhc2Mf4fGgbSYwSr3i1SSd70+OHNwGArGp2adRJhiaXsUZQuaxBfzA8Qecz
U18k1m/mwNpNq4+6Yr0XWFQfljGneETaqL1+By93WAcNcJmG2juPSCEoINzmjE1Aa795aXHrT9Dl
w/IrDwArqsjGIsjxm8R9sxHSP3djCj8YWUfn0JkDLbAcD3yUBzU9rG84uvhtnfaL0TX+xKx8CUT7
E3vjS4icCeuqk+46f/nTkBtHwhP6WdGpmz/RueRq1/qUNtZdOQdvjYAzndfhcYKZub3q5I0PjTx1
Jo5xlcIyz4iKrW+rVzuDrYZoigvGQaDpj5XYmTJuwep63SGa5bpzaogOHdC1hDMndkjinmsaHBlM
3Wvad+zag/zTyuZ35VnmG+hUNonogUwETMltcmSJTr49BF8pecome05OXoo41hu4T8rsZuram953
882SgfuJ7JTVQ96ZQ8likQxEQGO9YhSvtH1NT6Cp9xvmkWnn0+HovfHhjzFl7CAyzbtIFV9R1rLo
pyFHEMCCucUl6zoDSVEjd8aM8GHw9O3cOEBFkdmbsrzSevg83RK5b9DiW60I1zMye2Z8DFMpnEgf
rl89n5KNavmnyqeXsGHk0wb0n9x1Up47p6C1rCmvlp7+o8CKdsCEsSVwbiei/iWvrpsOqGYRXX0D
tHs1XqKJXaxO/Rc7n//V6VWZRoIYeEC2UDDJ/GTLknmvECFNXgxrTDc/sFHu7BqPcs8JlvTRLYa3
6w8UTFTEV5tzSH6Gl92oqtyGKQynFHj0tia4qsIX7FVpsYaqzcBb+icu4fc+juTZ6gdwdSbS+6om
yNmKGMckeHvDTsyn/36BcEMaJch4o4Nsh3pCsFDs4f6NcYAQgsEWA8KbPP70879q6QISwgjB8bwr
VIhmbRSLgns5PCxT/TkV6MoQ5KuNP7hbSEDl3SIjvhlTYay7Aow14ztdA8Fsp/6H0Wh14Cd5KEPz
kASC87xU7HBawO/20jtISPTPwDQQWjSi9V4RlyImRlaTOz3Wd74gCptNJW1ul70jnDrCtENZZi7K
D55k36HrGhAcBWUCMgdj6gnaLgNrP7sRScfxoLq9wwREc7CtdMdkXoJoj0c01fWLVWRmN8MP3GaE
265NbN9knuT0VswyebBrU0+cXKW9JcDh4DnNhy/c9rkiE9Hukvc6gxamEyRGsnf967l0cZvwrzVU
q+y8SyvFYdej1x2n/GUJzYsGJL2znfQHTE5wKH3xnCD+2sZWSS5jJoj4WDzNaSdDEBwJ4R7snWCU
fI1+bd0JqT5mHfL+u82ld6O7AmHTenEmht0qO3f0UQ36mjA3rA/bAFrjCFyMoTQakuZSqzA+Mm18
AEpVrRnrtE7r3y9xt7eHtj3KuMcQCAhLpVZ0mJT7Y4qRa2sp1NrrIpzZgPy4lGnBcEfmpu8g8ZPX
wEUXmnWW87+1iLDulDqpdMj3jm0xNRXdbTvagt7tVgVk6jhjX26rGLYgOQJHkzNDYjjd6qLf9qT5
cdiobuc76tlTHgIhW9Rbuy2eHb71KTLJrusiPNolLDqa57XjJ4BQ2m5mY0fZw2ioq6ufmDETqKsX
OjviUawMWhGHVNSkCHDwEsFDyaQJ8S3OYieY5lCHjbwRIwSqK59rGkcmcSSDFqWrSeus9sB4XkQh
LrN0obfJNtj0jf5Xl957UDACnuuHwhawaxN/jySk2tJDI1YdFlzbM9qDEc++7vpbz2G9QpLfe+0O
5j42wZNZ6i0YVPYIHndsasfiFPYxBpPlPEOvYbnNPFkDBU6zhEkBInHCTN9nUBYgsp1nPWU380ht
QPtDSd/iYbPnDSfEx+Tnz0KG34loXyxR8++Gdls46cuCFm9flC3FisOQprOIXi/SuyyKNTi4R5AI
zOfkzdRA+dJtsnIbhF1Rq9Otb6jOuusOIbkPXbOjwud61bzyEd8eOTn4j9KSlWh1cCXs+QjeApM7
9KxcM4J8ML3o58H/uWJ01mM/hsQfz84qGf5vGsPJlMlDWEOu76YE3ZO7sxZm9CruHhcEaOsiaS5V
Jd9VNt+HEteiVFlGQ0DxDSjnFnwzuHiR7HUjySXRnEILEex+NV9lRPOhUf7L0NSnAFa4N47sSlO4
CW1czUyM2B+3k1Bso+ItU9RNsDRn53pBM4RiCpGkezdDgOdqGJJatzch6qa14bYHftoP8KwdUsyD
9t3rhLeCWQ+/iTAGNqzm5r9fqs6DKzaORX0Tjuu6KbvTLDmzVv/943+/5GoMDo03JnciuHfzMjv5
VxyCmdu9UKwWZW5TzHZAIsCf303W+NO62MZAIrDSy/SRCPG/pFfTzlHqg9seb0wKuGj2ku8oar0t
6PyvqbTh0s3HgMSnQ1lzsrkWZM6KzIBt5rU7f6JOBaPt3E9cpNuyc8KVcKifExIdfWAIW99+TwPB
1Ayu3c6lCnRQJG6TPH9LELiIDExsJuJ3Ez5lIlxOY6weTG62jsjXVj0OKyv3f+Kh+RiWHjo/phXH
RqOEeOtt9oe32J8mjr0A6UZbfLfCLdaAuZAGLQRRCP9p5vAmGgjIWIznpGlRSVVogTYLkpq1V6Yv
rNpIAvHtDVwjFHGJ96E68Tded1IWHnzqJuilWU8w8PSIfvEd5OpWef2/eHJv0p73gYkqWRSDMLeu
YR8/oZmYLAAcCmJDrN5Ye9FrT+JrzJBaOsNdJgkrm5rkh89yURbsFW85ogjTXsOUtCNnoW/n13Ge
73WGyvW6o2FFon6nLtqNxh5RqC3Ib9ksrLjz5SZR9rAhFOC217FNt4OW1kz1HjwUC16/vhkGlM8o
1qGJxu8De+4NoXTvAy4gLrL5xo1YHvBFhANO1ixMOGotn3lixE1yjdtIsvxc6CBgFA5VAk3mahIw
QbQjbvmNxcT7ltUWk//RxQNO/swcJ6tKM40uk1CuReICY+LbMd1T2V7L6AEBo6yN2iUe8RSMZzdd
bSPts6113Y3hsfM/R8sfz/X4kzZDeTYyim9SV4KKGZBNRNhvSa0javy8iPAQBnW+ZrZXr7FAZnBF
2ZcJ+sEt22CzNTGClth0by4pe3uajurOUnpXmMgclQyxEA7pgEIZaAZfC7KJQD+5PTXp7IIZLCwS
3cN2OASjtE4hCv4mk/TIXWavFxq5VnvRuWAziGkz/Kxbbr1CAWMmZOKrdLzT0pknD9EOwht8UkSk
bksvhQIX3MqpfHOn8ouC481ixhj7CVqvaTgOEzlyNpXAPDEzaNFBkuVwmovww7HsHdjxW0Xy8caS
wz0nMu6l+Bm4p8tfDAFzbb7d0tvWyM6wn8WfSwFwZxhO3RxsDbMIUocU2IwIr9k0nECjA/izeVmY
Wdyzxv6pXPmkmp+GI43AuH2lqX+yF8eUb8kcopz39WPZtg92ShGcWOX9GPB/VvPw58D1x8Xa3pPQ
/mfTnq0HqnwG5s59K3V9jB2DOhZxH/uVH/Tw+cFdqqeqtYbNNHhbti3tI1kXh6Qw7XaAKtEu4uJn
5K6yVfEt0HnxJHddMCYbkdacPnl3Mxt7uTTzDbDfh2Jwwx0/If7VWP22yfxZw1bfClac/ky0mFsx
eJxc0+ydpNVXMclJtGFyojx4NG213OLC7CdJFdFK7nBsBVE1rO38igOc+MzYOO2vDEwbVPhmaoND
Etq/liaUISev3aul2hPWPTNfI57VU6jKEzwYRdzY73DX7uxyeJZeol8rUSd3pgvRJbgCObAJIFNo
prm8p9ljmeiDUGY6sAaZWNKI+FIEwZ1VhbvGnJ3mCpfv/YOYZLnrzDCdqs6GUTM229TiCHHt0oL5
2R+iJT07aOEwmvHmOP0dqxp5KtkfGU+xPwrsYNOacKcVvUfcQ7NNr+PJOVyqbZ6Garco0jBQMZyI
gNJfIYKcfBz8D2XqbMeb7R/LRdZPfStftHUOomR6ZgHpPJT1sMklDliVsWScu9p9dLK63dh2Zu/+
+49puhFLYd3O6ExWIyqf19RJB1C/PF1ZrfyT53UV92MRHFIx8hlo1D3+bIat0zvzfoK4/soUi6gw
3RBkUMpblyGI6zOLNTFfG3FQNgohJJsqfHX9VN1FBQDBdORyiBagC8h6ikzvRofXrSd50EG9eRR6
uWKsEVR1CfFLUTrc0/A7W9mwxLIzFELKr/oHFsDFtgyt6mmpODl01CjupIx56+L+05yv6CD/qtwK
Lr1Rl7ICo4oCtn6c1pMp4tth0Al1sO3sU1cjySqc/7F3JsttY9u2/ZUbr48M1Bt4Ebcj1qRIUbXs
DsKybNR1ufH1bwDKk1Tq+Drf6d9GOlIsAKLee605x7y3wiJaElNgPfge3F7VjB8rI/EeBiottUf7
xmeMth4HNwKWFwaI+XrrtncadMdu81SN5oakioPRVcNBdAWpYlPygNKqP0pf5vcoIHiWexT889yK
lyKvzzE6x1NJZEYX5MFDr3kU4CtjUtDnqCzVFj9ri26hGCjEWE6w7Axrk6Vh99gxNq9Ul1Ql75ja
CWy9rMkxNWFHUIfurGYloSUo2YFEwq2a5K9dp9s7upe3bttLVJQYMMNeEaR91FhCitJfRXX/FtDv
PfiJvy704zgm4lz0CV3hyEzJMslOgmtg2w7Qz2syP5EgGMPKLUJ7q/AduhmRak35gtSJhszcaaZr
7NSmZuBjkfrAhHyVjq5YhlZ6FcqEyMSwWPWeTSNXWj4Jm/pbVug+XgHzR2al3kYfqX+VKHsWY6zX
t1XzQg3K3nd2tmvGOtpxiqjLzCSCjcYiCnUDAr9fonYTLZugNVLfVh5RP2B8u0OOsQm5eNOsMZG4
S/KgqqNK4opX5fdUOQURFjdq44S71qBHmOZ+eaX1U9MnECCEMxUdUdLRVOJk20XhW1QRRY24HjTy
dRQU9+HUJ1NtnBcRATxGB/U1RZ/84rf6VRzgpvK96Tk8JRPQtcmPpacn13rIGM+IQ2b7InsschwQ
iVIu6etWy0EnTrcuAyaW48jdwB3MU1+TAeEPPF/gcH3jIaeu/bKjDoTobRkaypRpIpCnQRiOsm5c
BIhabaFdVcTCbC0N4VzWWtquwY+fTRdOn2M38kiNW2aVo5yjRkXDFNY20BnsKWrQy3vdCW4h+0JN
yGCe0nZfF2pbrPVp4IGOAIKNFo/U+KbwyrJ+ysN8uEkZTtwYmfsiqdvkhT08q1UJHjrnbh3rwFX9
3lCojI4Iv2KKlTy2URjp7SkS2kOcm3SAcsulmVmbJy0chpXSxsc2h97BSPWBbJyGgAAevaw/W0nO
9QViJ2XvV8S3lKh9uCWHVATMwF2D/iOgyI7ie8pGI3zYXF1EnvNm6aJ5SCPlO01L83vPgxGFmPvU
gkvSaTIhH+695zTSz6Gvum/qAZ3eOTJ6707xc5qupDOqhmB41shbnyhlZpXmSkscbWOG5VOABfi1
65Xb0K/rpTZNGYEShPvGiTueRAx5UZjeBQXNFqYj8S4iiGQiAcGFDsQ+6YZyFXiMoNNAG4+KVd7Y
5U1bNvbGD5meDnX5UCJoRuBnhDexLt7Ktit3whmmAIWkPtc1OmFDMTa+NJv9KAaAyxSXULtxYZKe
Wwb1hMt05IIzmnpzLwAu2QUYgpKxXDRO2iy1KJn0QviMspoEPFNkjMXycauYNtMvNABVqA27UjoH
nHTDvhrx9Vs1FS1LHc6NrR2bsHQAiwgyzqWZbBqd6WbjDPKlVZQXaU/o66qIzmkILiUOnoIgOJVO
1lOIi4zHuMeLSZU2Gy13FdEuWfcE2T707nnEu3HgFoMu2G092jQNcBN8Suui7cVR9P0tWFIEp1gM
V3L02eDEsq/juPxioNZa1qFjXhsDFaC2bc7QVN01qcQ+zTLfOOhpxcQggLFPk16YeX208WWMGtXQ
QbGSdWsC8c9cUkHQkCmWX3Pvr6JNp5RQ0QuDmV62UTL12kjzR7/oaEm0MYLYwQqXjRqFh9zYGV5S
39QWBV76WyMI/8Y/RtVPgxjU1hvjH5T6yGFmmKJXGvX8gsjoME1QxSBhU3P/ufN4pOjpSjEIyKh6
nu2UYDIy68MnJajyY6t9iXAWWuRUL2jqnpRa3OO8NJeqmpAuST5XjSEJK6P1GPrR91yjeemayMtc
yrt2z6WpYrXYZ+WjN+bmo8xi5KyK+dXMB04K2HZLZzLHmxIV6uiLW9MfrtyxM1Y46LRdamhfYXbv
1QJaYjV2KiNZ8yuqJQnOA+0zUSOvTgOjRw9t9FGmc4zkOEwmd9pJsQm/y6tgwSvcrUEG78DNr5zc
gmrQsrzGTJplOvTr1vK+KVXeb5hWpDDo8AtWZj1FmSL2yVVIeGZ3oJd3HbSJZF47tihIKWZ3sjoJ
SL6H0SRP1xno5Aogff69Z8RiWWhutAukvnLSDZaUo+lS8WNuSUpFLDZUNhe9HF3GPeLO7yN7meRf
VA+mBnbSZSQrWs3GUZM0pL3B3ZktvSyYDvTfAv16nIKsbPoRmQnwQC4KCsedxcDKTMizwdh6WxYC
1wJmroYUF9XNdETzxkvShz8VtXyNIu2tS4GSWJO6LXPJa2urL0po98tgMkmLLEYCpmqMuGlO1K56
749NvNSxVxgEAaN9jAjViLBJllzyhTNwxXRrWzCejMtN3BpPQydfyLZ/icrhvrX59FCUuxEhIYYk
RoZg5reZ54FsV50j1ut2klU6pF97+ksrbeJDw+YmqBkkRIHlLvXYfonHYm3mYD3E4CBLGpsTcHFy
WnS01eW1jRAFOZ5FcVW+NkUAOhjjQVM/5LZzkxE/0RbFdWY5x9ALjq7BfN7QmVYiCRZrQyHiypnS
1EYPc+QgtmiLdGTxzilPka94TbOM26Zj/PzdDaG7NWH8FVnKK0VkbB+OcyOH9D4p9XM1GLddq69p
a5/DyLvWM3CMRV7fGDVi1pblmETvgBMynwlCXgS22DUpZh+1W/VlypiPR/sQM530AGCjN7YWzGu2
rlXJdSOJ6yoE533vH+oBmgcS3xhK+7R4Rcuvcch3OlUsn9pQBN/5ytSMrUZz96rFWqAToGtZkYvC
Lb+pI26NmLVXSmQsfLlzfZW7BSl3y06LTsIEt0mE5VLqKcLmBMfEqGV3oBzfUDE0C9sej2aEXrCI
7+g+nvu+YgnKl0TDGo4Mijz4O7faMosfsGYQrCCaNzJ8hnXcoqtJiIMD3FMhJr1Cd4zRV+mMA2Bw
j56JpFlypCdWmwZ2FQTGS8OO75t8TE/zP6OmDrjScN+Qx9JbykNRGcSvT//UAYK6CEMu8y5MRW2/
CnqKvtzcr0ItfTAzogoqre0PfVSjz3I19m8GSV10KcauyKF1ofT9KmEKj6APdXM9ri0XWSS26U3n
2udeEO1DO+pnmDObawO5dfwGUa4dWEtdo2ONFk471/Zwk0e5dcCQop15dA1b+OTZlZXq3yr6GzwM
i9UgQnPhxdrGhTa7yRW63J5Sglqia8MlnIXLXu8OSllGO0BOIOYLWkZaReF1/hPZUrYv8WBMBCHK
CPTgOV/L/YAsy4krGDH4A5cGUFimd/zjVga7puZ8KXTN2JvSh9qttTxi7FxZp71/69jNg8glXfXa
eK4b4p7a6Z+gT/ylkg1rruDvo2y7fV0YxBvUPywGorvSxIFrFJTp6YXY+BKF2yzGonS3dIzhsIcu
lpGpQ6sE9d5WYZDIjZ9p94gZQ6K1apMSOrtbAyalcCQsS8lXOFhjzjBpLwW60J0dtVufvtjC0GOK
07lyoG8SE5+gKbu4jvfAb7/T0SqP9ijMO+kk23vZNyfs0sWDjTSX0gKRKqUU4bTZJhUeTAFuiLBd
QKDnkHZMooq3rGyxVNNoQNpb3LWV6l1x4T8Q+CnWUR2vCTqrka0TMOj4bbkhbKBDylbRSY+PMQ68
JYwrZxEVUIgyar2WCvmlEVM1abAPWIWP5vidOPAJFOG6nI8w1YdjkQLgbZTqKRPuumza8aj68bjQ
0RNnpq7foyfTyicGBMGuzSSHDLGewaP8pIDigvWeHmvaTFZDoIeT3eCVq62CMmJCtjRWYMcqueeH
/jb0sBc6hD1IeZ9zbw9MwyEVKHqrgZ1yk6jIzbJIACbBbB9U0U+HphLJ0T+sniau4/ffyoKbmImz
Hf9j/maLeCdQwJQVDwvFj3+qpZddNS3isGn8IM4CwkFaIHEcEtSpNUPQVEV9Gzb+z74Nj3jLUZvk
a1sJpjwVGK7KKI9N4O+ZqFdX7dDsq57iSFth9fBS/WUYBGg3HiEbx0gLsF1rb3CODf78Kx7lHe4D
+L0OcvhNifbcGQksighXCOruZzjqt+XQ1jzSUXwWpJFtp7SmoQScofrOVs9spgueXNtF/YDK+FbL
TG2FMbIVyKUR7NAujb54I9qTQrVwMDTqS5pU7qqDyu3QcFYiUkLyoT9l9VlkKTE4dfOlEgpzmEJi
MzFxWg3U9tH0JYe+il9KZuCQf3EWJSn/WDLq0PYzSS9txzwWvneIA4JTcFLf6qXL+FaC8c0ieqOq
ENjJ3WUI0oDkXZ7cvXZnZOSpuNYmQomwHEJgF4bufdP8G9Gq7cqzozuMtvdJIa+a4jASgUZr39M3
TZ9nKxPJ8JXKAyzy0zsnhKxQNPljloviKgd4i8JMPtSdz0jT81uM7w04yxguXtogaQoihKtSQmoq
+nCj5dqLVvlLCuLNKqlVyh6ImjoNIiLDsRfbyXeKgrOFmdp4RZ2WvuDAI45E6yotmGpnhr8RpT5s
bYmASx3KYRUXVrMcqRF7nF2mAw268UAs6OLYN8T5aJ2ukgvwrDSmt+BtHpsTIipHvLZMMxKitJ6x
l+8QtobY2rHrL1UBmUFlOqCmMLAblNpjTyN69Ff4yxa6VyLHT18tZDdRiPppSmY1ygozm5SgGsQr
CRDupkgxluNLehS9j4QXfonNiEZvU58wmYFeKl0tK8T4LysUp0rqrAI0JUhUEFRryo9sZVOMWYdm
dMdjB+EybZWvzLuJynW7fl/5xWMTJFvp6i9hWL1adfPURTxxlQlNMBAts6H3ZV/l1jfTH3GpVeMZ
2MojbbkbFZ9/3vSPet9eQ/bd6DXhkFn0Wohi36W2NiX2Mt+KTlHJTsEJiVMeUQueCxR2wU8z0xAp
hnvLmHgapfXT64JD1I4UCboXTHRhR5KXUaK1qgps2bjQr0qlu7ECm7iYiXlNRj2d+EpZGeipCSIz
rwZiBeHIptcCV99Z8KgEzCeuo5GKZM7l2JtTSyJP7ziDiFYNTj1jsSvVrsjj8jJvkbbmfd8Gd7aH
laRrmUx6TJwXWZwXiwoxPsly8rklyYt2dayheQUPtFcjhdp/aDn4HU2EueEx9i0VQunwEoqY3MYJ
byfjVwuTmcQOTigVlSOycGABaOHXLsVpEE+55FNdeMym5IapkuNLLAFB1m1sq7unzHuoIk0QYJ92
CO1qlMQJ8BgkcYGGg00tUnUzKP0z0y+XqnxvQHQAtm1jMnJr59gTX7jsBrtbdgp1ISRdSK1bbVX5
1jFOAZX1KoQS0xXehjCRha5jdFHInFkanvxZIJxNXHaYlUqc/N4Taggs/0lAt1bpbxJhCwZI1bNs
KdzZ+kjCXsydS0WZrSCTXBq9/b3vqN7ldX8ymhBTh1YQmWwfoUXAjLSyG06jo16ju9LrM67uM62R
K9FX5VbTmoOdoksd+uwQtEa08EtP7pDb7eqW01mkNNzcpt8NFD0jKVdlJtMrjyvnKnGSN1mGJyOh
x2rp403bICunGsbIWqEDbzeQOHKHflc7vOWwPxKGuVQYDcYGFkyWshc7DxumqslxpZjJjSeGa3Ok
zID5jQpmS3nZc/OveRXdAvN0KOvwHnyWrz4JNpbCQKAcJ3hjOu50kT/lA+m69KHpvOukP9t3mt2/
CeQE9P8YCtgRUZtAVGgG7PuObKscCcTeCZJnoUXHgEY3Emskz4IB25VX1kcPX66u80HNdvcdV8V6
YHq2iG0jWUkcNCSsv0R2srKzCJGbgdlSuv3KZxJKpeqnaSjpkayoZc4ybcOlC4e6N0BT08Veu4gk
Yw7MZ4s61+86H/KSVRhnaibnHj/XDyvUvkddvRsRtuHM1xJq8JNdI8v34zi+OKjbwP1DMpDem5Pe
pziCcaAgK01UZAo1nJofKmUmwtzDg2NGqKsLDfphVexzEhDpSIUHsyEm3JS2BteeyVcK1R3DJJ3H
hiBTBRzoEgjEo2+2N5F0r8ZSvAa2lk22NB2lMWMXh/hYrTXGXV0jO4t1a2eJFmoTzgih6sWyrtWj
QhFz4dYRpAZASPRm0H0w01oMSDeXaUsry5fRUeqDfRU75ckTzEaTNP6RRf7TKFAT+yVxwX1NcTJe
e6NDnUcUMIbz72Ena26d+RMK+GeP/PMrw8hfKJVnCOImOV1z3cjhtUlj+ujZSFcaE7xNmXFducpZ
d7tig66kIE2iujHH3NhGgZocjLK9R+3G46UAb2G6W0XgNlE16mhdPtXabEjZPXZs7H/XXqcAryAn
Syj5LXJdiu4YaQafDK5Y2VVV/oRhFHpA3FC/Dr8aY7fxR/eLpnCjS8nq7SbrZzMwrwi6Ww8jtaVq
3zWyuiukdBUt/Tq/LdJhFw0KLCShjUtac1SNbVVcrQo/xviZU9fyqVrkpR4tVKxLWB5vugKxIuq9
gyFoElNroseTMzUf1mlMmZ1BOxgc80zxmSS7zjZW1o8sxNpgy/GuGzcZ9UR2ZsOjUeSriI7GSic0
nGzdNRLZreV162CIHu3Q+1I3IJdh8TgKV50XqsVGBAxIhuLQBOLBcoM3jUPvTZUFRVOxfw32ssVt
uyINci2M8Tm0PE5SBc2VOT7VuXPqmpuRFg2V//YsMzqHVmkwjsj7rarQieyi4jj9V3f4EQGpgZEp
e57WEZSYLom5mZsBrMsaBYVW118yUd3bAG2CHiQPMOUFSDNukzx6F2mmvTLjPAD5ySgL5uOC/boh
mN0gRlk/uTGOWVcH/6W1Cu1unjW6dm6t4xiTfxexQY1fICkeBoYyHEs/LbwtIWwbZWOajNttDefH
eK2h4kX40p8L1YXYSOSE6O1t1UsOA4OeXWEcZUEep9ZXNXwP48cQJLfMUEGDk/NOdhVHyB6h1Bj5
Fo6Ht6+qs5ba0SKGnLVsc/dgh+kZgMV1nSLPEWq0oqjNg1zDIZcbpfsYhOBrAX6tVYYOCzvHcdpq
z03DyWwVDZdFnDzDeXsd8mATMZXcybzszwlKUlWrCPJytdfSBnfmpl62QivAIGWy3sgnnYLFsuVh
AU2pHc95KKM9YVHgsppzFyQ/My+9qWoRrtR8YBihyq00y2TZ6iYXs+BR2zucCH7F2N/xyJpTtGib
u222pqvFDYLSiG0mj6HHwW5GQf5Ns7etNt1ist0QW5bNFD9DOJSpCJ1LNH+ryGe7wb0YBOYegsNT
ZFHJGsjAwBBzHh39e230G5LMEX5xoSSV84OYuUXVypestI5yRMzTtNadRVF3UdfeHdI+eEjjVJVA
xsbMfT2P3KJIf+IZoYP/osgpyISk5/2sQRakg9Wj+UESTra2cgyBf1jSara0fZ8c4EPAANw4+qaj
UNrlXwhJ5FHldQcEB2KZSjKUm6ymY92+UJ9p96R2MWTQR0R2RGK0lk7hawSP5RDUxigDq2DcfI8T
21zJpNhYznAonHM/9nIzTMVomHw35ZCtpcf4m8I0nSbEMTQAz6lVEe4i7ptxoZplvzGbrarpbwak
nHeg6f/COx9k8eO//w+GqKyp5N0Psgyzj4lUBlDN/5ndeZW33Y/mv3Z18i17+/y1d4Kn9Yelc59w
BaBkk0QrB4DmO8BT+8MhhcMikkpzDEixgnCTP/mdimX+oZqWqrq2ZtBYAmz3F8BTsew/DGGxSHQC
wDd1zf1PEJ6WCgv0Q4aKYwjbEZZhWIbNYFUzxfT+BzQuwtK8gLpGgq5HdT91pUI1psTaXQlUN/M/
84vSiv3D/H/za++fufw9v1j89RU0aFh5R7hMHxZ2Wc5lsZ8X9uHjl0UOwDf//EGXVVzWTe2eRyri
sqv3D17Wc/nM5bX3z3zanMvb8/+hJmQPzOv6vO5ScZnOTyu7fOfT5vzye/NnLh+c1/++7F9t0qef
x2NNLrmpYiD51WH4tNj5h/1yMz/s3flD8xc/rX9eA0xIOZl1/tzKX31ufu3zafDp51120a9W96uf
/WnF8/KMKrKA5MXWrmmqgmoD/8BFIEbJgLkKWHU/vz6/BICSsal01eL6/X/nV+scuZ7V2PFq/jI6
MwQR8zvzP+9/z2/J3vYgbLjfPnzmssJ5ufNXLq8VKMVok3Gt/PW7Lh+7fPZ9eUbvwr7564dcfneX
CzJ4Lh/nzq/Mv+N9K3ptlOr6w++c1gpXyNt//p2fdtG8xMyHYDOv9bKC+f/ev/y+ivmL8+Zbmf/6
/o5KK51GlEY3HUIJe1zH+DBv7PzXhx89/33Z7nmHX9Y4v2FHQF3xLXeYpxosWlJBnFEa/u38T24l
9kprOlAXWhi8v9YotKJoNuNGnj43v8Etk36hO95fvgp0P75JQ7pefy1t/r9RQQwSmPhE/PrPtfSx
+ujT2jh8+KjDudH7MtlS3IcugRO+WdJhUFfvC5mWGYfjuA463KiX79FSqHaOzdjgw2tQaq9raliX
l1Iwnue0Xl22an6vdMYNmnZ5vLwOWvGHHkUJTKd/bSzoMgRZ0s038ybMn/V6nJ5GLd3lZSVt5bWb
UMOk9eE1zEx7VFjf52+9f781xdFN+/fdflnzUJOHIZLz5ZUiG48ou2vy4KZ9Ir2EigXIqN1l+Rnm
+EVTy/+vg0iYPViGvw7P3w/ivFpnOogF05rLGubXp4MY9sAl5tfnzfjtQbxsw+VAXl4zptbR5UDO
b8wHstAZiV5Wrf4PB3JKVJ9OTwsLPKZ6DmLquPJ4+eJfB/GyTscmkifgzN7MH5v3wn90EGWbfG9l
hYvfnw5gHXRTaOmf18i8zN8cwPn9+ePzQYwIzdldrofLQXxfwXwV5gP+g8smzVfhfADnxcxf/vsB
zHSYmXYU5quEdOGtWln10tCcDNuhIXYhM5HF/KfMLXEwRsoB858xsYQIeMWX+S9VtfszMs/9/Jfe
acm9IIjh/YvMEx7TggG46B6QfeePppmtbTR4t3J6yxy9W0uX2c386bLBAoBT3L2e37RKbg15q1vv
S65LZiFpXDgYRfhqVON21E0lAYTEL9acsmVaDPthfpfggGA74Lh53x4/6v7cnvlddBHOh+0ZaKvO
22NNS5q3ByTMYV6uQKs+b8/83vzSv7Zn/mPaHmfanvkvZXBuaWl93B572p75zXl7XNlY+3lP1GaB
Ti0cnO38rqfJYKVO2wNKID7M49v/nQf8wzyA0fbvJgLvEH/EPXX9rf04EZi/9z4TUDTjD5uBvuaa
BrJF4QjyYf7F8rf/wAzh2g5TAjCqlg5G/wPLn/4RaaqmoJgqbH5InbdNMCUL/OFOS3MNzRIQUF3n
P5kJmBOq/0OYosDBr5u2IVSN38jU5FMeRBtqrhdm5Y1o3HUfRG8G7Jqbivb3mOtv3YB9x8VZtHfa
r47UT56NsCNp1X5T6wGqLxyA665U8Gm4ot4Ukf+l0QQktbYmg34M7WNedHss9vYKpTpm0gQekTlU
WAZIylq3KaiGsKN7MKphuDVLadwAJVqO3aDuAs+3tsCatwRO36USXTnd+7L95lVOdyNgHVsQ26FR
DMiVkCDvPhzJP2Mr/itrUwobWVOTfvkpJ2PaL6YmHJ2JnG1q+jSD+zhBwgmbKW4d3NQO7D5bxbaf
pMMIBqt+JU5oo+vHcvABuZhpvnXC4rbLnCvDgbEX6VaD5R5hJmMTDfyTna56V1JQUs1oZyJJEsXY
XluF+lYw3bgupPct7ywaTlhU9oqjHRKXRywdyOg6xLuLhccIdummknSEI6lL2OUi2RRSbmNEQYvK
KIez57zaEKhDgFuo/GakE65JPRzDZajXDkRBg6woE3ubUxc3rhfIteF211XNLT8I4H4L94cyBPo+
qkgqUUX5XGQY8R2IImvQHL/ft+aUAfnpnDN1lUKMqpOVoutTwOeHySdwI2eEI3YCWJhv+uqudtL8
5I/U3hpV21nwUlZBBToXlWWNbxVDo/Gs2OqDqHuY5EV8P0CbKfpBWWrJxJe2rHiT4RaigpYaV1FK
6ynXMsjosulQHgLkxgoKDWMclpXf2iTgUocVVZitMyJP13WUYs40YMgkPWr4AbObOepEDnJ9nr2G
Ag2pp1eNWT8xP/f+w9TV+UQzNUcQymLo+Os+nWguTD0Zmsop6SPE7+ikRxuymh3/NJs+I6ULj7TV
Q2N2EKFK87HovTUQK9xRA3ND+vaScmzWFGuE8u4iDNNXJZBoaHQU96Oe/CyjOl8ODrhR8hKG1e+P
pPaLu4dpCkOYtq4xPTI+3T26UcPkJN1TlJbejdaWa4AsMLRksU6TAf1CSE4aQcZtQwM4xquMWtdF
1AlwaYTg+vsfM9+qPp1WFqhFdqHNzYzr9++nlV1WVW2K8AbTxiSgAGOudHmEONqFXTF67SrzMcsN
bpLfqwOpDcgQbsqk/DZEYmJf0Ljhxn7OLAE+GSheZ4uj3YiWUvTY37bORJ1VbMhIyumMUX2AgVTK
l9BhXC4SWFL4ivHb2d7A8BvuN5XqeizVowETYhfZLgFAivbaDCFClgRyazmM2dqznIrEEC41pcRx
0pfynPb6uASxKU8LzTD6raZSbY4FfYU2eYCMeAhSe/v7PTfVtz5fkLYLStRwTYtakfPpgoxlrnRm
ZZ7qvC/WZepvzWik11c51tbpYU/0mGAmGsW7u6G2k0UWnVKlIikv6AY0pfBsIvMYx327GKUnNxgd
MSe1mEnqa5sLcLR1scc6jaEXLjQUFIiNSThsJfyzwcKGoQjFWZSm2hFoQbf13jbyHJwA0nNuquVV
bnJO/36jtU/BbNOFR5w8KWokzmvUwD5tdJ1JR5qaekqGAb1Ep+HK1TaRMVTYsGzkkwHsRWlvPcIG
6pusU+1/uA3Oecqfzlceu4wObNjYEDani+vDbbAedDIFPePEnYVpVhv9pEtgK2YKASG9zVTIw72u
LLxIfWDP7aEnQq+Zru3f7wdjuiz+7WcATzRMS2OMMp8cH36G6idYJXr1FKBPMKA/rBrzh5f6zi1e
5inEo6L1XMbHnpasmnsviRub+6YmvqEg1m7hZQ7Pnaqzti2sbrJHOTemRsoYPaPq0wn8RXojqhFs
NzQCWg+oshQQi+MoTfBngPQA7U6Xn/+t9BqkUb55IoGtWdqWQWgNbON/2O3iV9ur6QAlDZfx1b+l
ggWGguUkUU8l8pBe69A8Znn2WOEmsxx5SgyAFgwxgP9kzm2570faNU46dkurjzdWlexLpRxOKU5u
BA0cDZwSJew37m85qoBWJidX76DAJG9wkZyNWtVomGjvDVL5Hpexu0FaI1dNjvTNJtYIE4K+tiQW
PHA9Gzia8MkC86sqzbsoDSQaw4LuU2kvmjIEE9Giv60syzkkk0vXkDZBSj4g3NZ2n6yNl9PPjQWo
/qY8BHQg1l7b088PiGNS1NFd6AV6R7DsmCn8MDz0Y0T2nGusO8+tbkNx2wfoM7AriQfXubF9EA2F
557qxszXVdoVOyfbgH+c9BzphMZp4396Gv7igQJY17QZ/BpcfPan+GhMPBFYg/ZUG0q9VV1kWI2W
f81EV+5JtuKxMQ4W2Qc+SoFQXRSashSRtXcyEi6cKqOhVRTr3O6e4OenkzyBTKAuXJtVk21y3ViS
wMRtnNAhEGXJ8R8upOlh9/lCotxvqdOQWmOQ9vfrGaqjYmZJc7L04BsjD1JQqSZ1neIvPNE7S9WS
DzT1IQzGS7fGSdhCyqt5r4k3AQF+yzLnxMhN/Tlv4205oD62K3BShTfckFQUnQCzwDOqtC22JGfp
ZynoadJZqIUO+bKOBMjyHucAPBcwtFh/+WbQ73+/kb94UjDpQI8o6E/w3/T+h5sFUZk6CVnFSfb4
3Myh2fk8KhdjLb8VZXz3+3X96kJldqQZGuNrPDzTEP3DuooE3FZZZac4HYq1p6CTdxnn/H4d/zZo
MKfZFxcMNwMkEhBK/r6SNNfV3tWhYFdtC2gDcxn0Lxc9aYgOwMQVA095idmLMSCSikbC22TsADKn
2lj6tZIwnDZluEp1UkxMmrCmYm1oFhcLH7+u79MHjY3A3OXRwSRBpZX5WsE1SdSBea9U9lcQS/lV
IcOzjNocrTf13cYnuGMev1WcaIAsb9owggUkc0Z0E9QMddpjwPToyhbQwKLKdTZj66KwK+kfCyO9
rvBiEABF0DMZKPicu5pJhYVA9h/23d+bSIzfHcfh0SmYOOKoZqr09303AgmqyrQ8uUr1UPumf7A9
XOpSI0HNr5VNLVQQr6aCf8UgotgUjMuzbHwiaPdJ2ol2DbSQmHhD3Ra5vgtqrlHLQUnYp6hpSwlS
j2w3o2DuN6KhWMisWk/pDRvhhe5yNKbkW9t5LoSHWNAmJ8xWwDKHXOVoHpUD1oNNAgwH0LCuHqy8
uM1rZDgALg3GMaWNjVML1lrs9vh6k3hbE9zTF526qkTzBdHSQvF897qPM381clMJg6UdfWEWLQ6D
7rx1sGTwHpV3YKKs93LL9+H/+j/y8/sd4+Pck4cRO+7jnWTasajJDFfVHOYmn8djeV2No9BxskQT
zj7RtbuRYtZI6QjhjXbu7RJ6GwK6+VlsWJi3kK6DIaiz205F8EhOVLiEiobzNzKtFTINsaM7TPwm
bHeQI1eoWdudI4wN+aTRsaqdRRGAdBhr1AG+KdurzE7KVacW4SmyuqNOJBlJKPFz7Zo4gHo3vY5M
PHeh+TUIbPc45lkObKDSoCiJiFhzADdFyF26c2pCzysIDYPzmvWEdAiDFlNvDadY7vW6R/HiAnyG
XOQSkN5q69LJv8Wpbm/jxv7hiEJhSJEiekPWp7GsErLjoeMhpY2Ku4BElZxJwcboSBiuvS4Ektc2
JgAqxjeFg3jpF1MYTBOauwqrPG5HoOANcCj4O9lJt5zwmpS/72g4iQNzspPsuBStPLzLYVlyLSPq
77WAAW4aXOeN+O6M6I7APlwN2M72QN8y29jj53qhXLNgUvHDJD5saTUlSVE8WivSvAjxw5GgOdd1
wFU8+MGDx14+iRGLO74IaMSqtTOyqNt0/4+981qOG1mz7hOhAx7I2/K+yKLXDYKUgfcJJICnnwX2
+efvZs85irmfG0ZLakrFKgD5mb3XtnwL/UEwbTw7HzaONUPHXUfsi1JfoY7Pr05e/apMbVeEhYlY
HSZG6KE/auW2UFDh7aq9uDNvhDzpz0oxTLvwN+Wi8/UEmK9NYdOs6j7CMv/rCT1VAwicKr9oaYJp
HqUDT6Z42Oo5SP05MWjpKIe86JT6HZ28tkfb9RjoLWSqxh4Xlet3oDC4iyEmkeuoX8oEkp7oa8ac
c68rc2JwRSav/gjLb9SqNdOxH3S93kEhLNJISbxEeYKOSyLG9qx93vDe+gj5oq4f9p6dHPIcrJdp
VtE611nqCNrCNSZf5KWJ90AmNAJGFC+IHIddLLI3MfZIiPykgewR/3SlPEeCz6zOQTH4Q3LuDGyP
04gdTNP6gSGrD/PTq+Ltf36aGl+nIryxwjYdCnGDDE/vaz8Sd1rkWI12lmBuln2XkOPbo5pHkE5Q
tpduGaVZy+lJH+XZSaPfFF7G13nX/K87DLw8dAsW88j5MP7LYdv0gRVomLGGZlwCgXxyjexouA3U
JsA/iHINNOiJux27do001donOR9pa+jFSsQ/FSJavEnWtZtKf8X0/GCkze9e4f9w2ggmnh7aB9vk
8vvSr3lhWsedEGcVCfCw1g8/RdVNLtW7kryUMtfv4T1CPHbfxs6JUIkzLbJGhNAOj50xFA7RAOYi
uIgA281vPjtb/OORjeMd9QahraYtGOV+KYxc8jGywCsxU4gNNWIAHGTqiYPvr7oODkXm8Nlaz00P
MM3HfZQ3d+RC0WkYnC0N+05Tkto44uaOS3/RTG14BhBHcNZAQl5FphjGzxVbQkVcT77KhH+qJgUK
E6TNspyBDZ0BCkMop1tnynafXaGr1TBCIg7DgfAz+nFMRyEpL27THVF850SScgP6Ta+dQDcalU6C
t6wNXHmy+fOXNtppdHsU0UEG68HBugENSD2K6jro4gm2V/UAGsfZK40ZqT/4zpsPDo0VUvUx9d0h
ztD2pTIGEsXulR8O+lSXVcMBHzfNfS42SFIxvwKqBiiJl9WAmGHIM8VMcDRmloYPVAMb4s7kO444
XEdOsWbdjGjd9dpSh1aLSEhz3V0n3XjpiovXic0w+WdRa8Fdqyq1ApCsdl0LgwKCzg3vJwcVKJkD
SsMZDQIyHAVZdO7drnqupHrEeHhGRGG8Siyn9khYtejjfJPZ6eyUitH7ZzZ8PjAkITiSHiyJPvNJ
2hlUwl5wwp+1jPTcXiHNRwqPQWKmm2C/bjfSXo0z94Q4lVvqp4ByQaJgUyPB5JOSMvNS7JmcMoFQ
IeTAWddAVXwj+WmVylxFeIY2INDuR/cocBvccZQefdEQuDUzWgSwFnumtgzgW2SX7KzBhKBar9He
N3gAGFMXcXtTg4PkLu1XiVU96PDfdk5i/oBhT0w4vBgKg3I/O+XlzJKpuoARY2z/cj27uXY5NkzV
/UqAmuOlKq88y/Rl0Mj7zG9uouXqYsv3gqr7iVLV7LZEX8D0db+XIG58UDdkCl21iW8mcQ/dJc3J
MHNxeqIXlxzBNx31s671kHf6bxUoHSyvPH+A64ST+u6qGcwFRAxQz2OaNwxmuqvmw+WxoQQgId5I
I3jrIWIWU7FUikLZ6PCxyhnuA+QnqAKgnjI7C/A/jUg+ONRfIrBAGaV+gektnHlBKmCMPoAQyhjG
OyHCyhiapWoILFaF9m3Q0YkXXhxc3Bxq3MwkitkJYo9Gaz/ziuyZXJSDMBpnllHT+emq1ZoHLfKJ
M3BLOFqy7NaRB8sETAY8JKJtwPsUZ3tmJZla96INsY5d24SkH0PDhPvBEGVemaCARoWutemSUJ+d
1w7ORcxqaOb8Je9TAqxJn6lNycxvqvofauY5SYd3Er6TP5OeJMgneG2r2J4ZUDMNCoYGeOmZEGWB
iirnFLsZHTUzpMqZJkVgxQKl2mGcOVPpTJwyKD5XfXo1ZhbVQLmffdKpwFTlM68qBlxVzwQrlCGQ
x2FapTPdSsycqxwo28y9Cpldw8wBfAYSq89hY3lx9AZCj1uzzq/kdB2hEcPRMoihm9hAOYJav9D8
kyyJAE0wUkO/QtsS+FYFVIcMTzUFm3RKfuoOvBeJemGpQHl1IL3cme1Vz5QvhvweT5AxxAiF6agH
BqbVvr2KzO7czZgwpX9oGdwwEb74M0csAw2xQMuGWA4PLSltJxVo1M4jWXJd5hw1S747IBfovF/N
9Ja7LLJiRJ8eYunN1OSwzBr9F8iwNzFTztxIM2hNqH679CmeKkwsFWFI7gSGVs6cNLKkAMdBTmNm
+RDOLLUA1FM909XMsPwutMBbdpWuFjIbQKaDYasShMHkIuXh2C0DgaXK934kJvV73oJky4lkC+L7
vs2mg1Y+Ek3/pgPUXgvQsDEoOKuDCedpIIL7kq3CzItzjVd35sd1M0mOSJld0cKWC70WrAvJUVdi
YCBBiXZDSnS6tgGPLLDsqoU3k+riYc/jS7tpbf3BQInFCVC7KUYKb82cOwvgHZ5DtYGcSVglLLwc
KF470/EGMHk2uLxh5ub5qcG9S2kLVx/ntAtez545e4Z7bWbuXtwV8D9rkPYQY550mcEzccCZt++m
W1e7Oghx96fNsVR4RYImk9NaKpgCaVI/sAol+QmQzKr4zIslH4QTgweyyI3dqDXNbrAIwR6zFm0/
IXYCd+j8dDimU/3GxNhelqwGktAsD9l/f6EALw9dWIT4ArAR2zGqXxHzIXvvYwvWmINeLiwlKQGc
SIddm2b56vObWhDRRMrN3//516VyeGE86a0TJy0Pn1/0JiOpDk3lZlCkBeLMQuz++Sc2sPkDKtWm
zMFuNdUrybc+lX8SUjCCll2oIjL5ebq1R4h37T5EY/NLuvdjZ1wCI31IqYcYK/PvT9awz3uuUZVX
4JbkaB4gOJqH0Xee9bSRm8E03zpHerSEGIJ8LTq1WO3a2Hgxh2hXE6a9AIJ2+XzHRT7gjx6crYKj
sK5L53FoaEShA9kjeiJDU/HagJ38YM43+RjpDaLT3ltNfmy/xQbRfwWOLMrzgxrqI5XWdBsNMW3D
sV5OsRiWfllUa3ZSbCuZdPbDwGwt8fQzFcFLZjLlFK43B6cOIJYCh1gYH3uNqBi9VaxZPdUDnAnU
2tLHx9pDzSW2SVo9C9nFFz8mcs4FmuJbw8rx3CeXrnNBLVqcas17JftKAjLGjyxr4juT4JfWFMUT
u+3pOljGtdcUwW2huKv8ifjOcTZgW86r4+lU7rr5nKMruUtauCO1ODdsrvsoliu6Edh+tkV4S5Mw
46WpPVPtgiju3HItMnfjtu3HIBj6ofBYDQqqKD6de5iXz7EVBieIRto+9+oN8X1UNmUjlz42Ukxy
oTrWMPuwlsOiDbFiaNabKxt9D6Utume6FkCDNu6EPkX32GMxX5I17/XORx3fkethn5hWZjuXM7xv
goFrllykrJZPeiFAsH03+uyR/F6Y61LtosBr90HovZCFRO9HestKWT8cN5hgSJnJLoN1sJMjO7Jq
Ru2xIH7q8/bYBUVPf3EaO48WOEUu7zEMs8KbLNSl4zM3Yh9fUtcyE+Wa5MmvLpCQllPSmKtgbAIo
NcFi5OoFaQZG5fO/PAkqarIZD3ONt9vE56Aqp+DFL4yjQ1r6OiungRnG1vOcbjn06XtszTh7Hcmp
10eQf6b6dXLF2k+IBLYQNiyH2apshRO2Dl3bS1KDChx929AaHsRY7PKxbLcl7T88WWsN9MpZFoH1
89OW5HI/DTxvrl5t/4R7aBOhLRjLW+54ItamWkbYW21dPVW+ay4Q75W/JE7+M+LXQ1s2PMHH+kEv
CrxsuJNf1RTfIDChGCylAPeK7bowrOisdOBlUxqfwqIhyRb77sp3Mv+Ygr4bffmimHccIis/5zq+
6Dza4NP8aLT3rk+TCxyoC78OTv4cjzbob0ncqXNeeSzmzeqQTtFN1am2DBlAXWym/67QdOz6EXSv
su73XSMXJGdUV0vmhG3kLf6uSXqbqdUO3ugMO6RY8XIWnu09WIFYGlJxk178nY1oBfkH8Aix7dnJ
GNgCWQA2x9qHWJ83Fz7FclHuObZtqE49AW5u+wzsYVpocDAw0rQgUvUBwqp1MFXiXczevGb0B6ei
MLHk6pTVPlU261h45oOuX9qK33faNlzDC4uXkrNsqbva1ZVQgDWH+wwLF+keeXcNDExU3Gio53z1
gcIH/GgoSVOkVqSakGQiw3AmTPeS5Wh8x7zztoOT2ouk00h+iquV68XuU2/CG0xcZgypk560ivkd
o+RTqlsJR2f8UKimg3RWL/tY8gAv0YeEbbvUi8ncNrb9GvdDfUh0AF0ibA8eYdwaZk40ee4t0mau
LakVvhZcY9s7RR6+bk1Z6WWsKct4TFo18e8kp9+k49Iyt5mzg+dMaFS+tOu6O/hkhi7qBsaY9IS7
yXpQZpPJvNjqTAOyZdXcQaJlusYmdnKd+jXHNgUvTx4Lu9dW/ZzMxqpV8lQyxm1W3MhVi+E7qZ1g
47VMagNcKdcNbFySChOtTomY7WBgQ9rjAPCjo5P1RBdyDNyTHqvfiTBemrLx3xk5kObKxxMHVneJ
ZgohE6RbRWe5s/L2pYGvP3fDA+5CnvcaHNu3qOeM6e6BIDTvk36XkJh56OdQAcKhf6UJAwGYV+JI
tBrklqj+YfDTb3VYKgwXgRrbvfc9xhCfqnE4kjE9HB1nfOr5KLl9G3QYePkdCET0H+XONkrzJZRn
u3biY+/ReFV0TW4xHKlkyBuI7KWZQzucUp57TUQ9BbxrxWPdOdta4+FFL3Z6ocsLk/9tjI96UxLj
N7oIj7yyJc/aLQGtdclaJ1PthEITEybxgLH/DQxRc1I6XWTmwU6bxIEpvb7NnEiBHikH8rfb6pDV
M6gXH/G2ojWmxQvKY6STuTKA05ZO8ZDS4q4rxgRlRsYueSDdWrZNsCNdx2RogqtYtiA0HFs9ZvNw
2BqcflmbHNcxTxIAdIK3Hm8jo4fwzbdC/TjkqDv18tXyen0Xut6jadYAIDTS6mOGASA13WDZVpq4
MuE+gUm4tOQkv/gtxjIAQK8ms5+tPT8UWBfEtk4oEOVDpLFrCnrwjGylC5xq4bL9lVL6PQxNcUSP
3R+pj3Fzg6a6T0S6J3dgJPrCZ4Oah9ZhfhTlEqxz5INYi23jDrXddKoS7UhYytXKC7VKc5xn6aBm
NXW7SPOW6CMnSE88CBmb52mxAUk2hz4X8ZoxmcmFD20skaG7SjNA526i5DKVk7bzAGgc045hSJFF
bwyns1NHZAVMKbV2Krx9qtfSkz/56dLx+3VqAzJwpEH9mLbBpWOk63mMVCNxr7CCpTyyxsmM9uCu
DGSg0EYs5zjgR24D8JC8l+u+gLJIXBwQw14cxJTUDCuTn/lAlhWVPjmGqGMekZauZQMCIiWr/Gg1
zas3QnSxEg1yYt1umji9b50s3ukZblGyTpKVmyc76ZbdNa07f2UTCr6aKPdWCFcRuAF1XoHvLBfJ
QGgE40q1HdVwi/vpEvoh2J7ep6MfZb5kjLTTfafZG4Z1b8eqXPmDE2+rLt7ao+eeWSfcUs976RPr
SJwrIzCNP5IubPWkcbkUwmPcjifFInQ9UGRspsi5g6TwTsMA1xroO/mWpLLn/kdfMacM912VxpcG
OVBLFutaj0LnGDgffZexOs2Io4nsbVpFVNqVy+wjcb8JrrNtJ5MXvWusY1HCgozhPjrFc1KO4sSM
5hIS/XFCfuStQ3g2uzAF9gNdwdnNbz5BjFpCuLVo6OwweJ1ZxNL0Md/zGMHBwKg4DNxkEQMMJGbW
enVdQB0lQL0dOd5Q40mn8olHqEVdbeDMr+osMLARFmsDmsW2E2b+LQRcYvHatdw450n5CBkhPNlF
/kMKw9uZ/St1vTjpyDcWhmm3DHDw2I5t+qtzzV+gschiMtKD45DbpjDcL1WpbyUYHPadYl9leUAO
1kj8dHkIO9LPelf8CDtqmpDTeptlECPIC5WcqVlAVswrTkVk00HR7MEwP3kR21FKOgA8RvjDyMZn
JI8wLTqdy9Z8BH2c7eiSBrpZgC2R22wS0/NX0pwuehV+N0D+rAgoBTnK/HP2ye46g7Wyqq4toWCg
r+7oKHaOKs1HRlFAUpzyEIxdvqxArC1iRFh7napAJy4A8gIBuAzZSEkz+f0YXzMh2MbJq43uKW2e
jIqyTquPLVGeO2g49sYZtGabOr13DXUWGKTEErg+lWLbOiBtNPzHK1vlzrKkfD0IZT4EgcE8sbVP
oj/qnOT3yV5j6gQ7XFdHEE2wd6wIarQFQJQq5TjqzQOzQ4mglYG0slyJ8aXuV16jtyAlsuYSd82z
53bBJnSB+PHgvR/TOH5UY3kyTxkqyXPNQ2k3SUgQbdHfaX2rALCSlsvydFiyJPG3bjeeKhOKQWkN
HxPd1YqElmLhSn2tuqTbIym9a3NNroH347zOEzCYujKO1kHCRF4FVVttwDTduo7ZntahpIz8cN2O
9qNGDtGCu43szn54NsnV2eCyPlW6jcY048FeWO+CDdWuENqTsi3YulYePIQ9zMlmSq9xzflIvBR0
D5lGWzgxN3fgFgHTPh58CHtZQUCb2+SsETKwJumU3QCPtw9+69EfBVK/xnH5PelM/1Qa5hN3NyqU
Qwoj96OrfX+ZJjyd4SLQvCXkLk10bn0QR9eRM5/b55ilBVFAbUGgfOBuOEeqNRiCYV0HcI/8FlRT
IMh7KyyTy7SMLzrl13KoDLnJRxR9haKJEhVh2TWHVlp51lFy0C4GVyd9gmSeoO3wamgtQ/M4NhdF
2NYrhb4bkXB8CUjiQepL7K+l/bQmnpljGsFdr5F0aLa/MTUGYmHjE3KDVwUCUkECFwg0u0zhVcgM
Ma5D1lIxx4vXiXv0KcTvO8c614ma31X5SArIQg4klw8NSFhma5R0vrbheMDQ3pH6Ybd2uvL9Gum0
ORIQOII0DqmaplGgy4uLUwEeERhPHa6kS2kLKkldjby/QYJ8JZaG51/0kBQDiOEQW/rnbnfSHOuQ
w5ndmE7/EnXppm/L+liYxKn5kHsqK4xgNKtFLTuHXUSUMCMmsgxBgLnUWlZ/eig3YEa3ccMycNQn
jQqHLPWOR/7SbR3FJYk1W8beU+qM1oFsDPQ0arrXjT7eZjaZvkJkUNbECppMcTNIUC2j4NjqT23v
Ohcktwv2Ct1svE7gVW4YvbKniBXjse4cm8gXOm4Tchwzd9k41EChWd+boiZzomyeB8XGV8/Rw4dw
DUGk+VS+qdZBrifsts1Jvq3pJ09dZd5GEL7MJKV/s4bolFbZHZEE1toytGQdptC9JZ3UXd4XL2iH
ICnornkrZ/CeAi5Q5h4xN2YybtmwiaB2jhIcK9IN7K05awLNdxDYWrjtq/JkiGJFeXsisG+JduFe
o6NZQUXoBmLxAC4BHQ/kszZvXW2ZfufkBOSnzwPe2kTMJn6JoUU2rBUByKVg2U/qCb1R8udW7P9s
I4//2T5u2Ci//r1//BT//B7Jn0Urf8Z/s51/ft+fthGBacQ0fESKeEYMy3dZhv7pGhF/YNb2WYHa
Jiti3ZzlnP8yjdjeHybjJFu3BcIg1/DQ4/zLNMIfcWgBjXMNelTdsb3/jWlE/F06O4tWkWTpSFR8
/h2kP19EU/g/BFlpcK8qcLq0MyNjHM/a2HT4okSDArOGTQq1wVhZ7dqGsZJDW1xETtOho4cl1g6s
IhKuxQmdbS6Wo4DVp7JioVee2DPV91JL4kRmEFyWWGAnkp636QRSXoYfcVbsRNcDcQ2bpWkz77Bs
sGeucxVkSZJGAARMpqjvaIMx6O9CMVmrIWYxlOcvMFjSRdKn3HbTcOApTqvrqDPya/2Y68rbIRop
srblmcQGI0zN9D5BXEJ+kLHiyPI3BUv5W5iXv/yARFtjEnDA2zuEfwiz8ozWhnhdghZtte967QPQ
7qNDh39LTW9fJRlpvB4K59QhUhyn5cpK1Zb2wL7Sq4MaSV0seOVwJw4aMSyIo1RCsa7oxMn1BUuJ
iEd0aNSITWmoNnFXVtrO0UpWuMNwHnONLAxihT8vz/+7j39zH5sWS/5/fx8/vhfTexG//9X59fkt
f97Ctv6HbesMiy0P2AId8n/fwqb4A6cH2CkbBoTFzcrt9f8YEJi7hI4xRgfZwW1mCpf7+183sWYY
f3g2EoP5tkOmb5n2/+Yu/mLewHGGfpO/xLAQx3FDf5UsCD3y7V6ZHPmw34BZ1E89RJm+6suLpoJo
XbfMBXQXIBojvXdZCiKrkCaic0ivwfjzL+/d/yR6+7uu6M9X45u+ZfN+WQ4Ko78LUOoy0mq7pD9y
qzgkKF0fSGLonVulJc4NOfej5sfOicXtovDzZRyih7D6Ir8NoNPWUGoR/yq7QgQpmyP5d91v5DnW
LGb8/5o8Xh8iBcwlsIN5gY4t5j//i0CmIj5YSyDjLCpih9a6EbHoG21zUVnma22W4xZZXZ54QPcV
z4tg5nryQXYbkqpndLV1dce4Xg8RdCp4nOPZT8VrH3bWMoHWtVC+1YP3abxT35JfF7rdtR6j+9Ri
XJT0wU/4j2Lb4wFetJ3OYzCdoLNbVEiGl//mJzW5jP75o1qztRBFC0fMV0uS0pn85xGqfAJKy2dp
DudJ5PZVN5BkimxsoEq2apk5E0lSMAfvjBp9hR/CnGZz/jwyRboyE/woTHyTk6HuPr/ko5+va3Y8
VHyzm9ZD1RLoUMNCFlwL+pw5+M+hizFNhkthMeMzWxQqQ+dVd3FLYKHVynPeVmheiyQwLmFisWtr
H0muBOgdG87j1GksLGqUnp2Tra3aHu7M1v0ZUMV3XXexyxAms6P5u7bMqb9yy9qhuUBLb6bH0mqj
P7+gxSZuaNAdpBsBGc6Vux7RNa2HWJBWEdEeM+bST0EE4cmb8LAQsogAtdywli9/9Ln2EfM9r0ar
joHn77ypcHfSbFqCWsXFRXt1R6eK28IKmMmGxkGLfxZqxDblZT4qGlvdfSpTmTcbx3IgwpKRBTz5
Lp22nlsT7YWopCvhSwnHomlqkJU4NWwpdkwsNv1VBmNwqyniNq1shNnYj/ctbdAlB7e2cMjV6zub
kN58RRQRNqTUe8+mwodjH9yhZfW2NE7s+vsSuZSncxW6Lw6H5iZrEnuv2zknMkmr96OuiJhwh6MG
Gpg5pRVta1nYF3NnqCE4J75rYRBJUcYEdnLlKZNcq5ISV6/mNKbCfunZ8J0qt28vKHL9A5JJjrUx
SzYBpsct2qL9OBYmi1zbXEnDiO8rssrDZG1UiXyczbT70mWSpsV28RDl/XuS2tZBjwrCksNU21l+
dMbxstW0LD1nNJoLqPwbXOD9Qcs6d/mc9IjJmci3M+yMc7SPWeiZ25prfme3sl8VbcM7OoOs85Zv
kBDkYQk2UM8n7yLDJll/Tmosl/AW1/YgfRX9Cbxvwu0u5dErT6LR8nuf0LulsFcNxg2Ekm+dEjgw
UPr3TS22k5muK882TqMeg21skkeR0ghaDEM2pDCfqywaHhGO1hc7aexrURGWIjvZHiJmm8vOKGjT
YhWeMpNLQe+eXGk8tY3JMKYnD6BiuAiaWtJcxY8RXQArH+GyRWrYBbj+B9sNuAKGfdTZxq9E1MUs
/itrg0GE6KjQIzSmq+uVO68HG1O//uaR/3fNoc8Jh9rQ9YUxG7AgvM9l5l8eqQxLRuwZQcqDMouX
UYFMAeAqXM8lz0DjNlhq2lohLxgdFNIj1hRrGzjet7j11tkmIxxzsGxePMaII7rNtFlUyrJ+53H8
ejCZPCBduEzMonSeip+C2L+8Sqb5pZWVRJ9wp4UshHzWTL0F4g7gYh6GzCnU+C1HH6kRlh7Ww46h
a4B0w1DAJj1j38fmWzy0wWkakqffvINzqfC3U8k0LYNOwLVn5bmHoenvb2FCBGhO+EG+sG0tvGr4
ewBOBuK1HFFKOYxen9m39yQzGNGjSUYn5ljrgNo6XLJocdauGTQMBmyfpRTaB01NBGLZxsWP/OZp
TLd6EOWnqWfSlxQ2UcP2iGocYG9M0EETyuGYcFO0tXBJCCG7oB+t+MkT8WtA40pg2Jgf/IYxjDeo
Gmk4aT562G+41dtr1FcC92qs75IiVqcCscVpIEqEWVk3p6D51gPz3JeODv9dnzwXDF8LB7Ox59i9
qbkpM8r2idQAepNccIstUUIgDVdZYjHpmb90HezmMMhLAM1aswrdsL13nYfKzau7gt/QPZncjxVg
TQxw/nPUR3gRme8sCA9+mhxXzaLA4VyiPVmZn0tNbLDfnMnYVWnmn8fRIZwdRcOyNH8Nge7diKIl
BFQfx02kz8Dh2nXm4Jr4MhbxR0MI+8O0Jki6PCqZ1n9+6QCOL4DApvt4/qHMFligHxlQ9/yIDPik
0h4nv6wP5NWC42P7w/hyIJG0rRY5LdAGO8TEGQa3GrGovgvkdBc4KXBzV5HLAewVQCIu/F7BdE7S
bcKo8b3O3WOX6yaBKDAURe39dAv1nmcSQHoKIJNMNQQSxM4sAeL2+yjlLXeGNFyNuYAdW2cXZ0IX
4rbGrmM1du8UmP2NDPGROQfJRkZ+z//9qIN6xzPGRs1ss83A/J3wY4ZStjk4K3T96TrKi10VWtXz
ZGRyX1TIwIOwvoNFupjkN8cG4TihvV4zH8lponp7kU0o0JAowPTIG8mgsel/Y+L6R1FsmsDZGL/o
FOg6LfiXMrRInMi0AhagPbtFlJWtePRldRfoUbT3OT025L8VeyfLmq0QZO5ljdGcpRUlj6m68ybx
+ps73KRN+HKHu8bcSPB6Pp9EX1xQiayxqrlAAD3b2wb50OysUbBQ64z8W2UQuN4QXNQU1bsWUyrq
UodFC3DeC9Gvoo3fZu1YP2L+fLDAi6wRs+rrLKujR3YOktmzmVzDDqFfkzaXMHWfwiFhvd1E8okx
V7ssOxbCFUi3UzzCZRZJNj2O3Cp8Cvk57Kv6WE8uSTzMHnF7mk+cW98CW9vGnk8KqFO+5YO3kE5y
i6OifgznL87AeAoHwP3nr4KA2E5oz6+eIDwdcTQ09jyrPoKgsw92HY/nodPWiWkAv56/YIaJjiJX
LnCCPt8OOQYEaeQkEXRG/ygQKst0oDyxLHb9RL3vsMlhO9CE+hbL+CkGdrC3AF2uiXhEBCAz72Tk
/nBvZqQ4x2V6ZDe/+UzwIWOMQpISA6lKgELtxWtrc5NQ9JBeApjNHx19ZcLnv+Z2f6MwiaZ8QyoX
3pKOeIRB4+ooR5UcQoPVqw+Ne0HcIrlCeY0QOWNXMpVoWgNWtmhwlX1t0GXsoaaGBHhx8xELemx6
5W5UJ5hrGmAl5fCQzF8qkleWBBUB5nSG+Jh/GKkfXFIHFgJ86lsY8lic0oD4CpXGT3W+Cdj0mWTo
TQQjVIamb35zlTLg+sdFioXOZhaEa8j4ekZ2o91ZtWFVxC/iq7cSaN6ji3wgiE8uOUELNBD3EDbf
Udv8nAf2x9qK9LXpDd/wJvmIvPTvTfrn+PHf26j+cTZalgszldPr8/D+2sbUXtI0Tg2Y3wORzado
Ea1puNXeCSTkCHRRb9AlTLTsnVrmpsU+L87w6fqYPH7z9vyjhMBZr/uWA8GDtZsx9/R/LXRcD8cq
TCQCQkHNzksbeyKEgSF/eY6bctiUUYTOaTZhg0Uh9BU0xaLsXY6n8bkaU1ZSdtuv3V48BOHv/N/G
350LVGHAXxzhM02wbaaHnyXGX+obina2yIhgAcZDXy4Ars7QDR99SaBE9aFDunaV8l5KNDrban7v
fLPIWR11bIdDY1c7XrX2Chu1e162J5/e5MkkJ6+Ytfr/+Y3ERfu1N7V4tZ4z++VpwuHWfGnD2wZB
YTnrndUY7nOQFle9EvfNmGwayrhLbPibqmmzE6vUZqE3pLQ47r42zHadj1ZNAuTGbo1wU+vtZerA
2HrSuhqlf+srWZ2cyDg3BorMFH0bfURQ7D2/wd3Z5vGBB268DoyzL6oXrYOnjvlC0J7ire4IZ6hM
ZX9HFoYPAb7LuiyKZMsaUXNeqgbqcnkYw5BgWYeFfp70V1sFH+agnNk9dXG69oatHHZL11krPbSf
u4xCv7KjfUZTgnQpAAJptTbh6X534CpmcA80QCjxONhUPVHVsU7WH3rOb1snJY9RyL5jEDpoxO55
WWBxZxIgUdo2XqJWXzl2TaqDctgqNeGxCLXZHoJVzqDRlvV0Yl41HRKhnqK2bhk3TvSxrQTJNqxS
6em7uI9eRsNE3JOKCI4MgYaie+tBZ2ROt4oK/ppa/jIvduHHKwp54njHO8nnvSi9lCdki5JWSWA2
XlcSENck7SrE1rVihSM2ASEDyIrppLra8g4piIILRpebHayt0htQBCGOTLb5UDJ+iV26f7fvSLwD
ALOX9OynMSRHpVFZec2yyTwEsGY8SUyc4ksZO4D94hjZ4AI8cnVIkLtuch7Mva0FdCH4ystURzoE
gUaEoEGQvKvnWJ6qtFEvEBJ7WmyvWSciXCgGzYvWBfzR0c0gmHnrOsLtpdUicRLE3sGXW8qqfTID
+ShIBM58FWwHqRa2i6UgspPsBngGfxIMjKJvPnTNBrtvqHZPZdkvmhP/2Z4Gqp0HP8PUUcSM0Ntw
ghM9mvvRVlzkKH565BZ7k1nMCvkMydXwhFZ1glhKa+1lNpE8NvrhK1aIGDuC7a0A+1kE0zjxcrKg
K4khPgNq+C+izmy5UaXrtk9EBJC0t+pbS3In2zeEt6sq6UnaBJ7+DPk7Ef8NIdd27FJJkJlrrTnH
fEHS1O5l+zPV+T9aPz9hE/9NkUoenfxBa5C+u+jttFiQaheJV/7ig7ZMG7Wc86mbb7aY2wjpZFWK
cq3iLQPQnajSV6xn3Zrg2YszWgwB/PjkENpGH63Z+Zp48WoEEYFXfniBLHLMmvgqBcDJIpcMBuYE
uptEfkudEk8QihKX7En4PXiS9StsleWHGgi+pNv/YksS5ZFQn7I0oS30TyvPX5Eh9I594tmqy/qZ
9svG7uxuWbvqyOgF4WjcjQcKj11fui/9HEIywZ+5duU8buLS+dfYQ72pU/DPAi4054FD4Wv4toMt
950tzziPW7pgLThv0/gzGi2pQCLHRVyxRXsdsZ9WDM1Ryqw49fpLED/FPyqvtgV8j5CK0HB7RSqo
Yawy6xHwIBk8k2zvTpKUvKFmlpFPK5L15lXcq6+w6nhzHLY12/vGn71XAQjiIRR811G2Fk1YramT
/+u8ssQ5zN0Zm7PeNTnM+IwGSqqO4LDliraPXvMQMPKNF2k9hMu56ckdCfhA+wdYIE7GJU3geOmw
Li3HesV6RpBBROgojbitmu5TOvMI0W4l56N+ROuQRoRsIXez7gP71w4BTojBRL6YWY4fRCfp3qrz
bYwPduVjLUAM0/+ZGwNfZR6IVeMkI+gJVS0cIA6UIgqVpTW9pA6MqtYVd4S/9Eq84d2y9LzTQ0C3
x7m7IkGw8+xnGDE0UH2OTOMm7Dl2dSZD+0jNqPO8qEGIHsElnwuTcnDCkVVE7dKq9DqsqJmbot6W
iCsOk6ef2KyTXQtKVlaVsx+sVWUPyY4zOICAsnMA2njnoqB9aQ5BvI0R5zxNhLQ2YE0uc/Ie4Qk5
+qF8yCfX+D0/eqm9dQmCP1el3ieqGQjfiLZdOERbyWddJYmLgezxaeXhkz12Lstza271Q/fQ6Dk+
qohhODdK9VVLdcPkoXbxFPg7IkhAtkwfeiBjShayw9WA+DaA6wU3oALawb6+9Gd/K3CXrkMC6Teh
0xE0X78Oj0wIPlcIM1JVuI0nRWd90ifclAiRy38jRt+raTRku4i/QfVHdEP8FNXhuNBx7uwy2Q5L
RNPkSM3uh1UhyIsHg+c+B63eEfXgFrmx8KPQ2ZKH/ExjZlsOKZ3JhyUKezByj4G8s/Z50BOm1w63
biH129Azms8nAmz9MkoX1kxnKDExBvsa23U9SIwqU/Eek4GBoLZCKR+YrwC98BmzIaYdOR9EOm+Y
L06HMC+vrYnILisyd9miu9pNDZnfTsuEHp1IPKOYdsiO45y4aE1c8JFJlDI4KFaRnm2pxBoT/M2B
E618dyI4yiDwTdV1+VIT+dGmSOmEHZafGJv9/iE3qYd5NTRGdqzT8RY9nLuBwAKe948cF5zxDXib
W2yq9UxAEjaw/HOsa4sMZL4wK8MZV3kqOCi81BxT+r+sN6+t2Ww4TK+iyK1/6mK+d4bqvom2JL5j
GLcN9chzU/t0zbIJXJqKkPgVLcs8kbrCpOb3kL4SLoYbDQWw9umGl9wG6IsvCviZLwN20odNlo07
BC6MMBCb3aZ7hGr5WhnLWY9/O6RxDG/IiAvYMbHI9SmRnTnWy02V5OpgjcdCtA2ihI7oDBvVa1wS
NZwbaku6EbLmyU12ngUHgMXV3YbGnK4SNClHX9fzIqdq2sKaE9upsMePFmGahS0AwxxfW5phOUUS
01OMpvFqYurwnUYeY9u5e67N+kfmhb01x8kbFyLqW+J/O2PdqeI7KnsDeRTyYIxEEnVEV2wgfCOo
ilgco6aO9uDjjk0bT1tL28WbFZE+/JA9V3VPkWjYxzlyit3k6+JcdTNexEhY29Ybnotch48SbY73
Zi5/yCleS1N7H+XQjWvYv8T/DfK1ktI7iLzem28qxAUhuuqistgF3hPlbAD7vvHra1fXKPwfl9l3
D8Q2I+B7uDMm3AKXkgpJd/pM7uGhc2aEMzSQPsjAxHPhWmAYEVtd6REzO25fIDMxzSMQHgATh6fB
MIil6ad1KApSynLfP6LY/Jx5RNHDOmIDqAORr+1KzomOLZYGXgN0ga5Pgp5GHMjYamlN1LJOrtpL
Gs7txe2nG7docZ0kircOtBoj+URvDb+ujohQ3dU0000HadpuBZXUxQFOs01YrcAsNfEtCZikVGZ2
nRIaC4kgarNH1rNuoKEt1SDtMxAAhkCd8aFVmDyxnpGa0TEFiUkqPUd0sy8JoynOtLSgbB48fq1Z
h5zFV6OVRWtzyGECVIQrtXhCsR4MwTIkkgsQdibWWUuMkOzCb5dOFLD64WaoMHpGqmxtSoJgV//7
0TTGS1jFy3QM4rU/NDGapHtO0O+tezQ5tCW3tetEtyxyLjb81oUlnD+TiHFLac7XnMo9SRIJjxrG
t/aSER266Px3D/wsrbe03eUT034mPPlrZZNmRZZI9654mnMjDg9O4ekTZgHilB6v/u/y+2d5bH4a
VVBvbbP8mTPTOFVaWpckaP80acqKyp28USjgjgivd3bBltKW1kcIsZhqxI/fUpdQr1G51iF5yPTN
ftiSPJzCcjDsg/e4qN7YlmUov5IGrcI0s936DRKiAq/iworm5NVKhbnmjIDJBZfhOSb0cZXLINgB
KjC2xBWGL3HoGcukmzgYpQ/pm7RZNzDCoCo2D5Eei2vc+fJVW/4jx0gXO2KM5et8wNthEuPhK1ia
GN7aG6b0bh2hFr5yhiTxVjr4QWxH9ZtCvIjIblZAy6ozTbIKCXdu7Tw/789z4HdnTtSveeFMh/mx
Fc39dDZin5rLE8nKtSIcpJ7vf3Zjvh0n0f2pND3LjJE8RqBo3ns2WEqXIfnCVna9kdlLbb8QJSYp
OblEDSpisybXSceiu6KoGvb08eQixhJ9LeJCgqXg7EJxGL3UYfQmRd8TLa3K14jD64a+CClacYcI
vqcXrg3TWM/jDI7Gtt4abefPMYFET4YYGbO62fBp1oO1ECOz1qobuieUmulGC/BrgviISz7CIetJ
+pQSvXXiWsl3ESdrVQnvT+qA86PFBxzAzUnIoRVwaafUvbRfRltQNSdZfMl+L6hzDm4mxB79C9MW
5Hy5uAmytZ+JiRb70v0mLRJXqXFqfOLDac2+4IWNTp5ojZPuvpOCozuR5FQpXRadfi9kd9/jyaqP
cy6fLCTuZyyN4XNqQhTTIY3qhsDR1lPRp5iphQK3k5eAEGX0kKY8tJppRdLXzpZCJr0lFZbWLgqa
lWPYYv2gxLi6Xxs5kSquNmsUq7P614X1SAlJXU5+2596rrtXPGjla/FsYRyOC80xKQ9fmyq23jyR
3jsiYX7oLZA3VBP/2TnDptB1cUgthzGuGx2GXudrxOvyaahsaz/PZb2jew/7avLiQ5NwTJmV525/
xwzTMKrdjLF+4Q+tugajUFeRoU61+Kdu3cjOzp4IoDz2xXFmwV/E1gg7M2drcLPyjYA78xYYL+RI
Rgd2Wp94ILbLbjrG9HGOVnebbGNaScID0FyF1iuTcX/n0LFGlGl/aw6CL8OUEkzWJ9+xiYADZMVf
Hj4SYGMAZV1I0t3kTK8DxrhNmFbVKccsTqJX3DP7VO0twwhAPsgxbdLkxYuYZ3F8HNPUueZD4CIH
ZvxcJUQE4RJir1NwH40JrWlIWEAHLe5khn11UuwKmzpPUtouY7F0jax8DpEurf0q3RghxOpGmN61
e1ycdMTUXhn0yBromeUUc86uvCccHN5T87hQLgwLrcNySwKCPiYiejMyHezDkjH46KKJpqdoY7Vi
iqhDeTOJmLME4CgjScNq0aOKX3pO6m7yuvBPjznvIgKEckojoLFjaT3lcx5cEtvz/3fBBA84gwFf
1CT6UA5lfglDA5Fo1prfLqEAVdvaf4K5R5pQuV+cBrtn/NA4iLqiutixu+4lnXg3rvL3qaY3ywnb
OcI56uwMOAYBMW+pIdZMG5obheDFc0acM8Q8PaWJRa8i1affnxqF/5ezcUxqZH8VsrZeayW2emCH
KQBLPCM0KtaZEU2XoG4Zw3tXhR1lJbDQHaGz1kdZ0OzCiLx7qM5+dyT3sS39AlA5f63jwZoPZkMU
5IB3GMdDvu7icdg5AQPhrvbnL08ZvP2m+CliAtkqPTUXhrPecdb/4sC4ke60xerRn5gk2RgxkNgN
rS3eyB2j5ZXbjKun1ju4OdMut5XWkUXFPHZN2hyQ0dK6n4FNGtNxmh336jYdF0pStCZfPuCTwyCG
5iOWR4nqB7iLle8nlw6+o0akSfGod9nUJHi1aJ+SiveVBfDaqpBZWCKs6BzCslq68eR8tbH9byo9
Cs64qdHQ1NXTMOZ00x/P3Wgky6nH5BkNSfZcOro7oppgz4S0eIntwKPOMT9ME2NPgihdNqJ7Uc0e
iCgFR+ReDFN5l99XXdh9GLn7BpOkINB2TN7IIozBy9uPZOU23ttGhzLcx5Jg41o4glxu1pLYy43U
kdw1ldNstJk7e9serW2Hcnjr0BdYKcCaFKgWlAGvo4gJw6sl8c4l1rnNZmc3T8XKQ1pxxi6aHf3G
67aqUPODRJJA6fGbW9meSbkexHjx2JkvvXrESSjoBuOY1hebIcQGIme4cOh10rvssgwlGHSCsrAW
KcHlZ7thjZnGNN5kXqNPyeMCsnrVhdAgLGa6VFkoGrVnfBlaRRttBOOh1FqDGODpbVCkHHIwI3b4
zjnT+K4I6APclU9XN9PlKbadFvybjZiqtuNdFL4PNV7mzoDwEMRyB5KCDK40ZWkv9zOnuo3hTdGX
Zyyy3h2+CoHoqu+I2+MQOu/rHlKfPzXNPp7Gf6Vyh+8opcfpaplfE6IGz3WIERSKtv620v6UjtX8
QhbzwhZJvdeQt9YFupbvuvruGqtnc4q6bQWphh5GlH8qDqVIM1FTDP4bmOijn1TeoiXwjVsrBEfH
h7MmaBchue9ew8A8iTDxvsbAp/eVq/kiDNN5iu0cdWkwN2eDkm1pTu2fWM8Gw2RFoeXUTOvw13w7
A76iPP4vzl4nF8MZZV+4d4bKe1NOux+dVnxNaeevWB2mHZ/qyqa/8R6axNsTl/cZdOaG5t8f+GZn
jOTTaRLKuoWuRV+uxDU6qx9lqBukvPK9jDTBZkmJE0lMxtY0Wc2M3vv2saBa1TA+MSIk2aGKbiKq
vymqsrPbj9klSPB6el1S/RfFtPFm1waQkvnLMHbe87mw91Zuh+Qkty+eDuaVWcwn+RhSxl1nPkc+
ydScY61LQLzuyVRTv4Ia2P+X90+CyeA3ybjNumMJ2qRx/l8b/ZMqe6XXRNBaRuM3DeziezR8CKEU
01dqIwwg3ANJRKo8LPVyTXKcOOCSh2SPH/Vx1Pbg+LTcNlG6Rnv42mdWciU71n55rA7Qyfrb70+9
ystVbps0vdxUnAaZftBfjRdkgWRrCVyIuc1alMYpNMOOGO9KvrZ5zqDbt+8Os9IlftdsRfzhS5zj
he+c5AWTSn0JDWLc8ITRGs422A/nGk1vGdZ/0/kEWAuyo40fxm6bLziD1RoBWLQTyuSOFn/Nrnpr
RjtdO+KnBKN+ZrIR0A3vau+QEZruPsauThYw9Q8KBJ7yY7IAonIgiFepUe6t9DsPrP9AQLlL6ZjJ
qQNTv6gENrQ0QbkkaTPBV5uogHR2nbuAMWrf/I2RAkYcsVYeRvjNxGS4D+S5cxt9rvHFHkd22yJc
S0NlmNCTdV3axBkZ5X+ESk9wL0gOOFtpix9LWZffn8AoWoexi+9OjzlHpePH5PrF6xDI/y0QsGAh
mkbWVTKp3T/7EfCjjNojTDuL5uVof+bKo3fhFc1FBr5xxbj/twDx+xk9jGGVr0iml0iYGu899nGN
RZwpUbe1f+ikx08zKJptGhdkZIv5UHil+zy0InluJ/esUyXuljRI+iySdj0E6QvLOKfGcPoYAm4e
zOb/CO/lONlH8b0ujHKZjW5xjLIxvo8quWIKSW4MBUFa9l67zTpnkYycGP1MXV1LPQX42tKCt1G1
7nPo9P29tyTLPmLylellXzn+kcvsMHHD7NHuorIOtmgF8Ikk8hXs50OxRjB6Gp8xr4z3EtgSZxh6
Y3yVRagvKeuOjL1u17HzLXrDfQvjrtiVCoRPR1LboOfqbj3CiMO2zY+D55T31hlOk2FHNxuyKURn
lhR2Eqrs4KfNeKRDAgkPjZh7MmP5sSYiYhulw8D8Cx+aW3T6M+vqlzYWw94L6bOEGYVnlpvXyB56
aB3O05Ri+Q3wHOkY0vnkVld/yt8CUWBa7litMwn2HOi8WrsiKj666THmmSxrLzja2YYc32UM7kfP
zV7bFT2rwUlv2lUfyn5rp0i99kH4t+zpmwU6JDPRDqfn3jUvkwF2ha9X7tUY1O9lxRuDwo6L3VqG
mETf6LHDV9h1gXMHKMOignN57wPi3vuPL5Ho3vQOkpj3pWW4TeoivRderRdBzFOeZDU8Afh3T/4o
v2f5icImXHS67o4GQ/krf+V3ljNHrb0QBzKEChRR/CgLxE1e49+TOYx3aVSLJ+aHb8w81qN0k7sX
Q4IQJg/1721WlY27FG35hY5FbLwGFo5b6vbwTFw5qxbLKFJKJe+JoZ+xpM7XolPJ0agYRAzeYTB4
97n2aiQOhKN7lVhZiX2bzalYu4nvUPnwjUNSUDv/8SMaQG4c1aKbRU27MLLeOItgg5E9WU8SRU6j
qE7TMhW3GP5UJZrkjlxhPsZ0kTkp5/4xcQa57B+xs5Uz4r+zsufukc9dTOYN2/pyBiS5oNEwAm/7
K1RNR7Y15CEjwDfgX3bJpHwNKsc4VyHCIKoZAVfKsth6SamOxyjeTD39gCqBUkPa9ftMncrt4l0E
p9J9gvTsrjLrJShN/1rTaTwUkt/P2fbYMw6ZaOpzgkK30ZY42T45CVEe9PcBPu2msvppUw2crmlR
Se5L7w0LnuNH5qEEtGBIGs3Is8xtcFWkhN8nECtPfejgG/Ga9j7XKoLD6XIuIeYHLftLSff5zKR5
WYapZOLBG3BZFzFu3pQaT3kWWUdY4wizTOetncf4onTJmPJxn7RKQ5NhzLgUaRivHe5xWsqI3nIz
WOZhaR1YKNIPl4+0zsv6LfWU+xQ/4r4BYDzrnpQGfMuBnpLDaOb1CmtR/apn8tSdTC9tuE6HPi+q
e+exMJXZzGHAnl9byFs2ZcjeLbTL2IBtHPoZzPSG3zTm7h4AFVsqYGCHIIP9DmPXOvasIXbvpc9B
1YwvuPEYOrC4QSy0j/Ck6Me3MW548OKbDMTAtqran2oWw/XxXbf+EF2Ezcmt5V2mk5HtVAsp3o8/
XJz44NpmY8F0ul1hmY03dpPtIiUhU6YO3ey0Cz6G0rwPSjw3A4RQo/DP/HN25hhau3J44wwdXmJn
WhVO5GyNNMEyIMhQ4uBJnghe5q/Jb4xNBTOqA7c9MaZd1Z79U0DaWcINLg/jNJfwUCZ0q+n47BhE
PHtorA58gvWhC5N2F1ZQcgaTKYAxASkP0nZpmKO/GgqSFSs7BjRTlMaqScEBLvBjfst8RMw7+9cU
0CYikZBzmeWdVBd0+8HRH0FmRhu3e5M40fczKIWD4drJZmqmr8GxHVzr03cWNrS5xhoRIPZPP4tu
TgZ/qJtovfrYJTOedeePVVjJIbKKEiDYUB7Cx+X3Vexi78itjPH/g8dLovGBeWRrLofabQ6TEbcH
6bU0TUwIQYklWrqHXOZadv979ftjOszGnsFD2XQds+Hs/19sJJtr5YZ/SmnZO4Aymx400aFGOkLY
TDqsdEaPP5rqjem5SHP4fwK76w6/r1QXI94wY+IRapjBOp4OVRxyWvR9uYC7+4OvmaabZY7rX5DW
70U/kFq/r8og9bcB7ilFj2dPJjc62U6J4cAtMhzMqR8OaDKYXbK8r1TjXrLCAbpS5tkykBV+7wdF
LKZJcAgeH9vvj5LKECDmrSkTwuYT+zviMDuOclx5lkZ36/vJ6n/3hKMQb/odkK3fn38vE81k4fTQ
vJnkICnHBNu2E66x+nGQc8pklxqnyaVdFCayANzPN+vlCR+Ve9OtzlZFKPGj6ohDnwREZkEGOhAr
TLj8U1So9uik+j+dzycUSdZqEtONEp7BeJAwP0h+r8yEn+OeOY4RoEOL7dpaSFUSgPi4h5vHm/59
pwUTqhWMLIH/vYqPpd/yedRkqhSt1x1+L2WS9v97JRxlbIvW4S8S5aEZZIXnlldO20LNY7aQ7aDg
bFJcB4euVysxpH9hZTlr2iVL/8FZc4wZ0xEB0ZBA940lMKCMylwb/NkBQy53pE3H4P8uv39WsyUs
idA+Jz5bxu+tjeEbNoOeoGXPJpg+aR6FE7fL2gz2TmPfA+lu20C0ePW6ZG07QGbohpor6Sjv8HuJ
BK9UHT1jrNYnOhtno6KbrxEkLVxn+mniLH4IR155sSohha+SQb+a2PyXrWNfsSzVOHUD9NXuvJqj
TB3WkQr26Hxw8RTjg2dCYkTYYB+WKfLGiGiierRtdFRPnoQ+3MfVvMzs8ItwapuRU3dGQMBtKcPP
bFRfrspJFM9MhjQt7hxEtGhPGP34JzQ79WUA2zNaYnoaSTIOH0URsmHuGLp9BqXrcqwqZhZwzZuE
SZ5zLGvbxC0ALGQanqZ8fra86rUMsESIKd97fbPjNEYjIWIwPzZVyc3NSV+G5ceoSrTH8aUyw3xb
sWzQoL7RYvI3Q5a8jII71iLCgy5Ni8+9/Auia+mw+K1N/0DK60NjgPGyq0Af2kVzL5w22xBUcaQx
v2P9YZVukk1u8/yUAFRKDPQcgxR8yMcYyRv2YIH0glpz2Oogv8oo+OwK9xnbuIcw1re2ceXDX7Gf
QGj33Pv6kKRgncldadHwtskOaUq2FB7CKpt59cKLFPiX5Kn2UArJvsDvpO1xl2XuvQiD7pjHrPpD
5O5nVM8XPcsdKBZWIVUwMaVIM0N32NQzVCdc8BPBfT7fIgHou0irYj9GjUNOU0hd6Pg7hX7ziJFK
Up8iifWkqM+j6Y9XCpo/Q/He9GTSZkb53AfTleiibdF1exvGw3rU/G/jYX6B86A2YqK1Gk8/rhE5
51DqW2twdpFV9hKbzrGy4e9nRY14Wbe00QGiWkO3tvVETguqDW170boBNbpMkPWuWifcGKrYUphW
26ZmlRfuDyPX/9ohWvfBo/1SG8wIo0MWwiUNUEHASUDYnyvgy6k4UzS+5a22l3GaZiv1rePhFBqY
f1vkXVA1EN0aKfKd3AOUNt/7DOUbVj74GXudt2eh0KVnYQo8VJXYfuHziqn7MrJ3meYUX5lPzeEn
xaHAf7FMmmzcOkFXb2Yb/eGQtP2pcr6HGNCsbu70UaEb5GuzghDuh+kyw1+7izNq6yQa7oVJU7rC
tMNE6RKl7nKylbWnVdsvJu3dx6Ao8ee4x4JULdjNeumlkDVRUfprYgEIrisM3Hp/DMReK/A4cOQ6
0l0KZys07McmryArFB+o9q4t2JxyDJP1jDBvWRZkggY1+Pc2UfQcZbtwZFWsQe+8E5Jpxd65GZgY
Ri7T9+IxexYp2vjuE9/Ei0n2QS1nnkOUI/TkdqgyvuymeFMUokViqhcjEIwnTKSD7UNa7WYfPQEx
QyVOTWWSHjfW/1QYAJspaH2W0Tc1FwjIuEU84HwExUP6bhv2WqXiXzP8nerixR+4eYXftSumt68i
cqxjnTcH5bt/Rx8R0dBm4wXLBbtrhPeC0YTA57DiHPLljg/EMXK9xhZy5auJljrcjdJguoN9211m
xN+I2oAYWUbxMkzHbMswAftIyRo4EDi4DrIh/+DpYzKPazshrRBMIbdR0NkvCd5nxpJBtBu8LjgB
VL0j8GYfK+mXglTYjKHv3npwJ2RpZNfKXrlImko70PsqisaNUddwdlzD2plR2L/4o8BfBrW6bwJU
j95Ur6oo/dLNhQl7wrvqgXki1F8+SCkmKToDYvE54PSp0LIQGndMUl/vRsdgs66uHAajtyo/NKMs
d9OIt4U7dMnU4E0iwZspa6XL/uiGy8jqJb/hvoauulMMwtFpPX8f+SIFffaWmECOMEtlayOFmzUV
z2YXbAffdhGUIsvvHue8iv4UDzQNuWgRl/9CTps7j7xFo6inVe4QaRQY41c6nCDBw2YpBLHBLLEk
30X/6shHvse+nIQYDWr1DmfzIy0OSIK/o5wHr+3jS1fE3tIreuOpnCX0XuZANpvOJEuapdbNFl86
RpVSuEazsFzjzjrysLTPDDX8gyaPsHLpPtfQYtMWuRAn8n+yVeuOr25nNNVrIVLGiDU+qXzbzwIK
cgwR+Cg6Hj/Re0+tnQbbpJDRsnC+pZ4/tQmbpUmDm65EglTICrbNyR0xZ3WqqV/ivvtn5cMmxIL7
Clrs0uwNP0DPH6I2g5gJDusjbpz47JXeetaqx1mRmvgK1KcOqvgZUT1B6KNLaHXD/kSCnLcIPewv
TXtlnnHqnOyriPJ7WKI2cNPqb9DkNO/klo7alXd0lNTh9O9WRWqGS9dTeltP4ikrs4Nyx/ISUOIn
kQH6M/g3j8yzR/SEArsiqCdzhzUUMxGOyYmWA5Fk09EcDESlzsFk5ET/vSQNoV87zozKgCApclfY
Y6uMZ75Ke7AknOybKNHrLC7fwNMRMNUTQAFNF0MUImv6pq63VGNBtIwu1zC4+Y8eEJQknK7DgE7Q
O/soEd9EWx0h/8G09Im48cJ+E/LMt2g18T5/pA8eCwA4ZCcNjh6BKk4DWHSjF/BuR5q5uAmdiCY/
uqrUbS7as7ci59FhiNCt5PzSNiJZY0YDjlouYFYjqUr/JUaDVq9Nzk447dPKI5kxnqFZGbhlu/5N
WHDazM8hb480oJItks5tOIB9bJIZpXPeA4KjJ75qfzoYan5ffDU9u3sdP1lt4D9+wcZLlN1TitSN
8MNhidjNg7UNIEahCojQwg0iuD+YUOuJ5htsJZLKxJBlew+q+DIvukXpaQzPI9OGivnngikqc9am
/SohYC2yAEFKm4yvquYEO+T5v6Tgjg7C4dlo53PBZvwHl/XCoPB8CmbvRzNzoVM842uR6S1og3MO
oxEjOME2oMPHaADGDbEHRtJ15K+zI9LaCzCIaQOHD3UGQsayXNmOfo8ye1pO6Q8w0XVoM21ApnMW
fo4vxPuUQfjktOxj0o+q/aBoCiA27pgMNQHEwikkqKiVL0NqjZvJT8AnZps4qT0SjJ5r3FAbsp4/
MCQe5MwIPUoQj9DqfFS1wNdSKjLT8yR0Kk1nL/4sguIt+KkorEN071FfbrnxWBcutt28qShYBA7O
oQws0HbEgQDysdsaDgJt4IYCefEkqxx6u2oPTZ9/ZbMEiYOEY0FI4tppC3BmMn2iYfCdevmbA1kX
VSw0VIjE4cHU0d8s5NZKsV5bUHzc/sPMMzb3FGV6mqdrFZjXIXL++IZ6zR9R0C7VuoegBN/bDEnD
08sYiV8qoz3j7HGd9/opodPpG7i1W/6gq7tdxrBrL1F0y2owkYqKQ2L2ah8Vxm7sMhiQcN8WOeBC
qw79DR5ca1HYsN6s0fR2g+095wRolVjSthZT5f6P5ZI9pHwdb+l+caxPpdhMdnRk43sj3sZZa+XT
JPI+DaNV29p3/oV4oV1DCXQbI3yRwqJlw5zjuaBQwyzHVzKWz6mo1z1Il0vGfHEjMrviloDgOgdI
rqRh3nFdL81uYkCTE6wgh5NZYWp2PBsRWcO6bSI8tyBZLXyj4t03JByAW1D+CH0s73ama757Xf2n
KyNsuFBMrUzvEKuZyyysj71pvSg53vrAO7pqZq6GYBpG2tXIk5Bj44MjL9ItlqrXvrGJdZne57Sg
FLW6re1qsRwh1W9MzXaT44NHFrJRbs9Dl3bHUEiH9bHfBpVF3MJmVnl2NFPOCqOcLqbWr0MyI0hP
R2cJgUYtR3RtG4QwR+MBubQnODQCVeNc95cKXe8i7wqCBex31NXTInWZ+ZkD8kyGTdzmhnjkMG3b
IruhNC4exPpF3+cMlvL/cp1gjqGIjyq9Sv4fe+fRW7eyZtFfxAeymIrTQ/Jk5WhNCMmymXMq8tf3
ot5rdAAajZ73HQjWtSxb55DFL+y9dsSayt3KmCLGJoEDAvTZVbmgJbPJtpG/BrlrPSZkWXRgBF6q
qHns1pAQBu8IwvBJs+L3ClXwoeiahywSN71TeryV8dc6fKItacLYVW/dZNa7tnFe8bSRM9SvpCc7
qvZLTaPDhtLgtDWXfpNAmlw5b0aqlyBDVnZevFSdf37lJrEFKxo/gorrDp8Ls5/UZdEPf08rd22L
byFKquwycA1equRtMtLlBlEkI/w4pcEpS9IpwBWF8zqf6Li8pzxPtIPiivcNCtYnNy2S8+p65a5Z
V56X43QkaGFjntOhNS5UHGO11DkS9pvZ1qyMhqi5tg4hCUOViVCUdnweVxmmeUlGk71EaIZIx70V
XImuRF8yWS5eAccx0RVOfJ3lpUG+VEmI9dwJ1DqZ9ywJ6mNH1usOD7QM8dBC1Z3A+as+v2/n9j6r
y/nauHl2EJ1l0uvjOBmI0b0U6fIb1ZnD0dZ3HJl2DHAA61aXI+GBFETLw0h3HAgVZH5ykybGreqn
DuH+al16M3mLjay7KvaI51jD1sOrFIcscF9nR8er4YGZZ8alHixYQd2g91C/Nv9eJAhCsiF+2Csy
BF3zG4uIstV+0ldVcXfC4mV2pesDayzXTG4L22bsUYk/GZLmO5YAAnMNtD7mX3fllK8Xo3aXy8+v
0siKkbwV7zN6+0BbJ5gkZgxHtRs7GnwmacpYwYz1DrdGEq8M/MD89kt31ZdC3ortw6DIHNC83EGl
p1MdOcYS5Nt8tImReO9KUsJ4DOrjSGmVfpcixT/O999nmvU+M+u4ynKk06rlECyuaZKqxv6KsTqa
qSg9IZRKHogn2TAfWVgPaX6k3XqurPTLqYEYi7yI9jqgwydjsLQdusmSOoGfGzTx1csqM0zQmtSr
lx6ACf+Oda99gF99yOlyXysPOpPednqI8UN8zIR7Nqs1sfvCNsS0ygFfbTXHol0kO+5utzaoBmrD
yHxXV/ZR6OLDjgfi4bPpD+a529J1DbiufFObJxn6CMN4KKJMO5Aa1Z0UIO67yWqZ0td9WNVe+gu1
NwPx/HdfE/vIrptcM504M/Sy7l7SyAV91911LNx/w3nCYOTKv0M2a2cIWdo5UUYcItk3Ph1B4+Y4
7yOIudOScFVJHd6rmsVfwKkPpsXWpKsi6TMRfxj0ZP27+VGapk/ppqP7FQKeP0OfZ6Xj1Pe5oKxw
eDhSRKBwU9w1flKbB0LAgFQDk6M1cr27skDIo0+HtYqiN8qVbJXI5HImEsStG699P2r7CLYFKmrr
03PcmuqsyoK+ltOVF2GhI+j119GyiKtEPxKYQw+8WtUk/mDhz9KYdUhp4TmolxD9wIl9n/mA81oc
hhmpfr1K82EqYFubsAq4n3dalBmXITKiA0ROIBsOMghNIEPtMqYoxQyf21vOI3TIYx1r3TMvNUCM
KdcQfVVHMWX2C+ao+ehVSRv8fIqtozmOefGldfrHuIlZpccrIvA4UW5DSHpMnTl7dJyhfMrwUzBN
kUZoIZW5RCNDyElvvQfd4k9MkbxxauE9pLHy7kjt8X9+7+eDpiHgwmjd+qzFP6q+aB76lVIF18Lt
ojCm5vr6gqZ1GLvic66ch8JL7pK4Gv1Gc7KjZuKPd7BKh0nDwVFloJH1BJl+buJF1iJ5OxvEnMTG
jBJxudFR75/rgTAd5EA2+5R5AcXsvmPYfkvZp4a99kvmRfLU9EjVConczIV77zuOK/eIz/aGLrPH
nw9glpeq/PTSpX2ICZM9IIzhgy3r12khKDjtuq8U3TGg/8QLm7WmH4/Tu6KVnAWsFg+ro8uLPnfY
zllXZ1433tPMe36VX2La13vTNXhS1Mve2NAC7Ziu57h0DAJZRtr+GFB158JM0poo/62jkVBV2wWL
rNm49ytmhojUFrD8HNJYGFvat2iB5JLkT65ECIKhrjwANqfrTkwDLq/aoO6w4mo0jiVrVL9rlusW
1fmAJ4RRoGTVgPKrGe1gSNF0gsB1abTOFbOLoMgBpKjCuUU3hb4uS8PcKUmXqfS93gv0a6XaTWMN
4YksTM9DzZROr5NG2mtflaFVpgPu0uZRSZm+1AYdEEcHG1Q/HhnWD97i1zVX1NLJGlGy8rW8901k
AKibTd5ve69jRsGd9why+m4trIuZNcc8446NEc3RoEG0UekRCRz8Br2899z+dXULFtq5txVwvW/N
meePtajCYnpWbYULvjCeotkudoKmeOdM0XQs3fyI9yn2iwgZF1/tcGL17cEiSbduxZ+oz/TbGa0k
O7lPT4dHwqOV5nm17ptszY+zWTxkbf/tZGgqIwXVuVyIFIPZfsyKAvmLVdn7ft6LakgfMhPbWIV5
aV1/2+4C2UhnKMl+ykf43+2pAcKFb78FYTyu2ZSGls0SGkouWTH4iga+3yJiPAV2zQXboExPO9o8
ZudhT7ERChgJzArdnG6vRfCaIUGOKrMIuPXuK0ZxO9cj/Ao8RQKkFaUSVNVjT2pIj8MBBi4v6nVJ
mlsOkl2eqBBp2xI0ThdObdTurZi4t5m15q7sJjAdaJzoUrQtrGbQdowvAC/py1PHw2ZXF5/0Z50/
6BQ3Gg9qf7bWBHUcM/8G4SA/a+vBRC47zBgEc42o1B9T0d6XZelHY+Ns+uqtvm+ic4ksv6d0vdk6
tq6nlcNgBbXUXVmNoqfmfvQi1YN8dniG4MgfRRhZp7LqWL8Lh7CFlt37oq6Rkd3Zhf3MMM/044Ki
zYPlmzXyk3WBPEWDeSukEier9kjzcg/k9CZHpknwy0r9azW7X7y+y050G9vbJkgqBrSeWPemkOj1
tiNhNKc3KkUUI5ioGwKPBLrcQwEaOtBm9Xsys/7U68kCSo31Extl7nDv6tGa442uwsgj65RvT79Y
4T12id1qRWbuxrUBt+yaD/my0dO9vD5OSXWfTDWkHs+2QlKtkmxq6QQhttCVZZDW1kkth1pVR5JN
cE9E3TQ+rPXy6U2kBGpuyQ8MIvwFw9L4QIZMQQzbCKHareVxSZK/EmBVTD7K3QTw+RSzLT4Y9VIf
V6PGrNiLZ4g5LgAdv4zBuVIfHfKsUaRbOAztmw9V6WzURPOt94xvdR5SewtGBPNRvb1FvWjr7r3J
bt/v0bT4ags50YfGCHpXIBpp1osYZ3WSMjsxp/8GW0VH7aBdHxJSpKxPlZJgOo7TdSW2rCBMguEy
M7klOzubIMQGWx16dNdBFdF+jgAzTf4d9zoypzQmfwqJP8uDhl7BlEcxagQSaOpR69pub5WQbzqm
4nsEsr74mslh4mCQ+s6ZgVpLb3mmZ3tHf7Bfh7q8yJrKF0cw4OgBbm/E9KgywGqZRfbW8IwP89xk
CZvjhkO084Fc42vJ6gCm2B2VMMoqYVNj6+mjZALEzWHdU0XfW4zkND21Twqfxq7PEYVp8XJpYrY9
WWIgKO7fB318T2xiVNmQhbrubjFzV8niduzaP30COYAzdCCwA0OMbh3Azx0J+tQQLqXfYlQfU69j
LKQIVdyLXsUcs2B4zy1enkTJ3s5OXJbmpOwkK72cFU9Qzp3x0YK0xkwDdLhHRoLlppdIDb9UwdwD
MwiTk+RQjOqPs+Cp0tnLLsML05Rvgzmika9/2hIQgEuICphmTBodvplh2KWPKDh3otK/k/xj5nnt
rxAOPLWpRFe4WMltRs2XK+3dUd+QxG6bBtPHMFIoRk13t9Q5c9fGRrUBgzTmzs8ctLXOylRjzEjx
anNeiKL4MPT+RWEN9l0Hi1WiZ59aJiFlA2WNMoYR3jonwRQzLBQJDYQ3XhQhAvtk2GCsFGHxkp/J
Ll5Cl1OArQ8GG1OPrvU47udahnaUnFqBa55wPc9HbcsFL744Pr7HYn3TzRh/Wv9oImgwxFPBVADz
tbg39dUJ4xFmbK7jnlvk0XLVabU6GSgLY2Y6e0+OQQHp9ERRZ+iVMnsa9s7YXqcxOpP+kNEM9X+p
u96XionxZCibRx+PijJ9ZmNyB51+PQyKyskCAzVqLrkVzLUU2MpQudVpLG2HkS3pnjoM/3lAFb8y
pvKrJT+h6osO3Jf+kMw9IwF2VLbFOhSEFh0NgzGr8/pTVWccRgK6exSxY6/YorbIXKD+EQ8qnT8c
P8HfdEYX0mEEQGJP6Hgi3puopIqLbxyj/2DScksVgBF/COZY/0KltEeqw/3UuZSPvAdU4tZD05lP
JFD5uld+ZN4ANrPRrN3cqfeZf6Smc1Gn1cnhx2b5vk6PRnwuZSS/kghzVG4Xw80c04Bn6dJcmXaO
07QQY+jIJ7uyYN4OCBUTcmeeoimaj2iEmRxtnypbWui6MNdun+mJ6z7GWCVhHPmNXY8vgmvtGZJ9
w2pC+S6461yYzyl/1QvRp35R2dnTz2dYQA6zWSc8cBqaGpFX9z8fYlGh38wjAr6n6t7Cs3nfEwIS
L1e3YrS72jV55Hl9uxWzBs0sv7Gucvfz/6J2YM8+FtRRqXIvQHXl5edXcbbS+baD417q7YPbr8xs
qo72xCyoo36+6Od3fr7m51MXo5MTLZhENxqanjT6JYnwlJRlcfPzv35+ZRPJRrD29iVyNlir1QtP
qsj+19f887f/48/oEtBcYxn2/udrWjii//rTxvYthjrJborwP77+56uciubajDjLtx88i7EAJNiJ
tk/GjebKWMcmdp55wqClLp0qO0ptRhSsczW4qlD3CRrJJxgjxzZLk3eTwvIUG1PH45ivspyaKADi
2XA187supNLccnm/4uSWK2KLunbMc9Io81yNHUD8tOIxZJgHC2WLKiileuB8futddPQOVcxOyxBk
Hancos4fUvmn0hkxlU0LMxkkSEQg8w6mQ7ZP4qYLJq+USAwS7TxlVsQZnUxnlCaYCfGfey4rUmwv
ge0xmRPREpK5o67kBOHl6/mkJILWUzQe48pEBugPiXmTfe40KGTeBnInFXE6oayppfI9Te/OgscX
vs9fpIR0gZBYPVnwnX8+mGquIfOwDTqm9gzNlN+wB29mLugdFGgQFuzpx6S1aBJwgRysIjqVwx87
QotbQPjgoH0fslfJlgvETHFEPIQEoAOOZ0bul7WC84JdW9zWzIAPrbP+0hw723ZOCe3DtZg0HAcm
nAV8RRArc2tDt4/U9bxog6vIX0o3Md381/bmrzxnLtZ1oea15z4vnueMc7lAJcGx515GMoZ2dstV
jkbvucnjszIHjOZTe55m+69awVUqB4slkSDuBv3sMfPFgOrRsYxf+Vo+r1j//DH3yBiiNivHG97M
qyinbyK6g0hFIcvO4yqhbidkDTWN/hcoCwaHRBBA+HctCmMnED6ESo+/phaimW6qR9E/aZ3Rkjm7
ou21+jBaPm18A4Gm3IfRcUnTJEQUPgPLWV5PDKw3TNyXcM70jJmQuJsZLAR9lmV+gdXDX+v5pUS8
kibXuLuiCX4x6gjJPcRafJnxiVrNwTpIxptEmDnyurhLenLUXdtaX+OUBpw988lIGCyXtgd0glaK
0fmrYdV3Jq/aLltNL8xV9M7qFSRXHZ0WjYTOKNeHM3Dd+5ZC4icpq2bb1bepfU6jHg28G5rsG3l7
jaCtQODC6CrliAYQuSciPgmNgkHxuOZPscczm/U3VLJGYLwvEeGZPfnwXalUkCX5tGd+fM9bMxxn
h6Izz4lzRhIZptkQUYGLM2IVjTm3st4cl1GvNphHVnjW0eRvJdNtD3I6qKYZtY9nkKDt3Rc1cqEB
KgI2EjLTPMXjw2zBx6rt6utb70yg3mbHQmiI+Hin5FwG0aguzdK9d3O9+XEEF6dxcnRDP2keA6+a
B0HNyxazeIkHhf9KV/UdD3C7JyreKGSBd9I44Yc5wFdE0DfcSW+Tz7ieFyzdzlEFd1VFjKSS/d+U
xa7ftAnK3zh5IZ6R1poocs6ggFUZc72vlqafOQVi0XE2/nYwdC9F2V04uWAV2LuMzg4Q5tapgRIg
miZ0G5iJRQfaajXskz1Fz8s6eZfYumu47I0a/ou5wEWdyashJnaTqRSub5ICePGck8Z06ujNBRaw
g7smRxT5V31l+8k9j7lxJb17i0FTXRFg2oOOQuZjjANqxSEzAxc4UhfV/w9u/8MAAFnd/xLAsGXD
/8/gdlA+8We3/Gduu7H9iX9y24X4h/Qc29WFbjtSkrbw79ELhvMPwzDk9p9N9IG+Ed3/xW235D9s
aeMI04Wrw33cvt2/Ry/YQNtNx9BNKXRJbyH/L9B2U3f/K0yOf5flmRsEXudXwjat/waEjDOON6ty
GRtOudqRsADJqLB5SosbHqF31WxtXIvMRzY27ACXcsS29b5Ix80FoPYp3VaQRTmYgZw61imJHx9t
RM5S3ut1xHxFRySm37aVcciQtIYVtStqVN0v8BUw52cCxoyDICq9DWU9ZTtrsTtfd8Cw12im4U7R
ZmoJZ+RGf3Zpe8m2383stEKbPTOuznoIs8LNgnZC1zeUS7KTq2hP8arA0trGUfG035HyzqGzTENg
I/aXeXRSU4g2S3ttegtPobvX0qQNE8+i79GmI3jmbschJgMWoCrwIjsBeUSNkGrTU6peIjCmehzH
4WR6L4TO+BkjL4gRNsYr1FSq/UFTVcx+0rNVUIWBhtXAT7dDoFcLDvQ4/Uhn95pXyXxBUuov/ZeH
UvvsRGm2GwiZJBPOPddtmRzVOP+S60NHHuEVsntYW964M4XO09Pl7Fny6lcBlUkm+R9s68/mjN6g
XsZPNmGGnziLHZjjjsnhH+lyNsIGS8iV+yyjhhmi7f2NjPqWy3Bg5bycvJ9dl9APesaayGXc5GPs
BURr67/QFbBWjagXk4MZoTWqkfesGu/2UlGMSWe30e78UqGNY0NnNH3YtFQ43kJLmzvs9fV+fGiK
dG965A4ZdrLpfzsEJoN7wsh4SucUpQkqRD+XY2CM2+FZJrofm/G4U4n7YI4FaXfL9AZSOqIR9K6b
osFfJVzYOIYNB4QjAk9TBw09hw8u4qvqzL9ooqRP1vTLUIh3Yt1HJLGGVvzOTGZo3BkDu3sZLhEk
L6J/dORjVFvCbhTdHsv5ybMg5aL4yAbanGl2Xj1tfoGVfM/z/DlrmVgsJFnR4tUHNF8fhTYyXJxd
A5VpFwond3d0JSnE506EsDGu3oioCFYv8j+xXFQ3FcGg3qhzp1MF1Z3EpT9SIldd77Bkpuw/EDxC
NSfqzEhN3lGeSr390lh5ce0miDfZnqWjGL8y1X0nfav7Top514oF8rJWook3rcPiTDe59UtgzA6M
ErmdjhpdUxpSnQq5tj0j7YHZq3Di7tfYeCtqZmOV6hniSdIODdbN/jK0oPrYGKj5i5iRe4RvsHqz
KpgGzwZ6iYYoaeODrX0TObRe0GURNd3pZLrEGKRsRVViTA4g1ZWAJzr9rlVoHCBaA9HSkBAjoTq6
CanxJV6gfiB8fS3RETQr1KRcO7ZDVATQaolQxrxD+PkKpdw1mv0Sezh/POfL9vKniNni3tF1RoAt
6ZJyYQrey8afqGl8Z6Hc171AmOarVVX5iXXRjpNYMMenS4YP8zCo6peeZGHFopFLyTV9iPxcGL1k
gSqTV+jeRthU1Scaj180tZmfuEwlYIp/5k254Une0CWiJx4RH3WudRfZOGDheu1pEFpghmMVYLJm
JZHwKm+Xt1qNQLAV3GP0BNyJdQnLElppDe58hjEAX4qRHdxEFsE0kXhfgWHdcMy1P07badagpCAz
tVorj6sTKOi0wARNuw8zok82m6UJDQr1TmDkXUar8rsZakWeoyWbNeeFSDnSJQXzQKQjOFzbnZRN
MNfxUeopow2yGNe0BoRfykMkWN8SZ7b4kXB3LHOay6CmKxYgdq9T7mIAvh+wVdJTv+QpFX+rDbZv
yK81p/VImZvuVN1+s4mFmOve23rxy020k2fkLVHBzABgfhNZxgwjmfC12SY3rkUQ6NFKk5fR2piW
XuTul4EYswdmFqtvK4/rITc0v55AZk3qmV1HRJWWVYzWB5KqxENbaLcqY/vRpMJDOJ6+QAo6xFWD
XybtlL9W2ptRVIdtihNjnZXifRLIrRkoFi7bGeX+jqSb7VFMzxXzvIHc2cEmadwtKfKyWv5hgoX2
2f4etf4mHSYaHLeHCHrWhN0RwYwnMtcLWH7TbTPgxCgjIvU0gYNzSRXNrbx4MOwO2NYsBBcpQR1t
ekBEze3yLp1xDbWYu3rBaF4LzgVE4ozRbfGe03wGclrDCiktKb1uzrxYPqihPrXL5DAar2g1dGaD
ynmCF0GIm4zxwagLz8l3q0JL34/fKgJjN8tfBav7UBreoRENKdLZyCohSrBnct3kkfJIPsMLVLkg
LfPinZi7J5mNpI7PiNb6Cp46JPjtOGHK3jWPAgoPPFMfhilM9C1iO+cV4zjgilUlXevwHdsSL5Zb
TrvE/b0YKJWiaM13IxvsGEDZbuzj/UYMSCRB2vOoOKx5phcqplzomak1mn1sG+ZFFmtPSy0Mhkba
IY9vuAzpN+vFcNg2KcOMuIxrmCFMweFoR+/xiuOwjM9pkz8I3spd005QSquXCbpH4HBzgYfszh0x
DdTerr3TinovDHqGVk4YUcYkjGuSZx3O2LGkjSPTL7AdNlWCERK4CIwJTP/6HYDOvUwGzDPpk7aa
fzw3uyehYkdpdBN33bslmfrpgisx9wCQabxuehMQqXk3UydwFxR7L0lTKgLflOS0zesQ+YV149iY
DBadCOUctAqY4Y/OKdZdXCC+8HD2Q7C/czF5BKuiiUnT6TTlbMDx2iUZit7OKhj3NRkg46r7xXGw
iYnRUemnfmwdn9TsjpXL8IjZedlZoE9E3IA/xCHRAxOWpvvqtiXhtbpzYKA4BOYCtzbpUrxoTeeP
G4YPNH+CW2NX4r6pBdkhOeEP7GHZs9javTYMnP+dcc7GCv/fpkNNcc4DTCQaMX0sFw89en/TAjhi
YRS56LwZSgOOdO0J1QMHsuuwEhw2GNIKv7cxrQ5FIBtLZJR5pJ2qzcC+vY723L9hGUC8tmH55Pyw
MLhtIMZRD+tBM3RXDaAgrirmzYlg5GL/rtXC+zzucrQArLkkdvQURGj5IYrszugL0HCtjWGznvwB
72WwQSJBoHAg2qCuONP9wcnP0mLjF+X1xYoe8Qshilmn5qABQANMhocP2zVVmYbHARckSMlhXd4r
vRl2+iK0wNpeiZmsGUtFV9fhlS1jMryJCJghJtPlZTXRmSecMg7VEtkiGL9Y7IAdtyC6OKm8qaIa
CXIy363ah8VJxa47fpVjeWqYBVFwjGXgYRQklfSq0GaYI139tHwTbMD12z96OOJFQhlhI3zcdH82
Z4iH7sTW9mqKfi06/+al0c61hu/AmpyEstcVgWc07HtT3PefWBOWHamMpJ9Q1sAbu62S4tDlboAZ
nsURZfFqsOiB20DlMA9oD7sQ5wq3W86MsCEse3C+KMGoWjfHIKS0UNQGrybbg1l4VxU9OwUE2dHK
P7HJ7JUujr27vOm6XQes4285JMnW6IjLaQHWBYVdPdefXmH+YeO6MrZwkV5uq++yPFC77yEBPrmk
CPvEgyIfYisHxWol45AoRpcNFvsNgJadc0z0+t1kbN6bFQ6ehvs+rrPfnmjCpUg+8mYLHHU6CmhU
yKZaiIIYe9iqJXyBNELnVOzpd0QwmsxP1yY/rObcB6Xzrk9oCLcME72Z5rAS7m/Y0TwzmwAsW481
wvi0crAiQ405Ta7f2S+9cAk7UdEBr0/stw1EusFOsXeDXwKligdGEV+JIX+HwvVMornrtyInUmoA
3hthuShLdTW5gE79zGMRL7XjUPMXcGibgqNBq3/LWP+2CbcKk6yZ9xvpdGFvDSplDI0UR1qfFszH
q3RfIyCudUSaM3lPoeF8ObLReRlZgVvaeCD6AfUEgaC7ts7ncKKWFQsqGcYlxZ7EcJ6RAhFH3GeB
VwyJb4K0IhnU0SBlG3B+aw83xLgqaycVL9NoEQww9uUlUUQjTeZBkJEU20BoRtPGyJM151k8Z7Vt
h5mBOHjsp/pQVEDfLLl+2ktNdd1SL4JR9TOdydks30wqXzuN71GOM0Fepp1wHljr/C3L7klDvQhz
BGaOKOkHuEftkilxlxV3Pe/CTmwf5gK5Rj7N+0bO35FmNaFTRlAuyPKYUSSUY4sPI9OKoCb83Woh
HzupFZYVaMpWsSHPh+siI39OsaRMrD3DXIDONWkukzR7yOriaSo4CwAhl4E7uE+SVKqkLV/y2TP2
BmtwtFc7XvWrWj3SkhmN7aYcQmA5XTFjMFGNL5ll32REgfRudVev6Yfg79lFyFpcuqKk1PZlEx3L
3EFlNXJv2Gl6tSdI4PZ3mcbOhr//7qklfOmuTyTShVnv7nEaI5Waf9P4ck7nNTkjprF38uirm90v
JZWzE7n7MnMi5kM90LZBsXDounHUYDKJ4vxYiETzh+xit/11to3kiEOu3pHHlJ3c3Nk8z7BvknVk
Qg2Zlu5UsMOKkM+kG+uMR35jO9M+E3FJpVsg0JigYS1C+l1p89Qzr7IZ3b3V1yjgFbTNZrondum2
64CWZCnhKnOLKoZUEn8GrRppkmRhkgACpjcPBmjvndd3SDFKuLM8eDRkUj7zQC6ryrgDlIlyJYs/
RgG2AUIRTQXe/gSfSwAz8peovK/4zTRx81ZtkmIDat8tli1g6uYHo6sm34Xe56FiObHkpbifV923
dKT4q9IvscF8ZGLsCsbYHvkLuSKqbHoQq1WEa/IImHmns0ZJeVavaGm67J0L/kZP41fLVEeZjuD5
pmMxsaIyD0lO2E4NRJXbI3kUEcaympa8ApfeD0wUrQOvOxqS6NFc7oCdtkhZkGYbPbHnkPydwkP3
ah9vTgBhyJZw9P2y4oQ2tHuA4SxGJjyaUFKcJ6HWmzaRN7E9/nVGMtXixyLPWEBYSPrZrJ7Y+u67
muEvAx2nbk6NzCcwzj1ZQN5zmc17T2EhNHmulnXyznz3KxIZCqYc9rrJkECjF8ozpthS877aUZoH
IyL1St3NFe0w2ksds55ofYDvYQuYw1PiYwDLvKMVeBhNdSliFnSZQ34tkKoVT5Ri8yzLhwout4a+
doLBCJgYC4kXrN5w3y3IgqNHFPvv7WhuudJ/qAJvbZe1iyvvWd8xaMrLVwfRdjrfeEBL4LHR4ZJP
rcM1a4Dhereu51454wA1NKiiYn29s9252w1t9Nsif0etFHYNo+UsPrU8+INC9VAVAPGPl6ksN0jt
xY6huVMHf5a1+0Zk90O9GM8d9e+azccG+A1Bz2z2F6khoKBHLtm6r/OlqeJLQZGQd5fEOLjCW0kW
lIfSZFs5W5RHAvrWbnv+dcIxd4mmo12NS23XAQyorcraR2nphLbBod7jWRz5FSV1djGAPB1rlT+W
Nxz5qOfc5WrNj+YKd92lAXfr4Yx48yWLsXxGCDhY5HHagKqOdlBMN2K29qWn2vcseJ6S8UHmKUfe
6nyPvQk4W12TGdHWZE5BN5bXuRJBq6N3lCL+1VhgLyLxoXjx64oReiNGnsLEJhXuXrTDH3eSp7Wo
LtNgbcHU+HaiL7aAf1edAY4riLPS+Cfb7ULsFRqZx8og512K6IlS7YLNH9asZrw6aGUWM0HKjAaz
13itqKCCyIkOZeOFk5Y+4Cb9XS7drVFpJxq3feTIaTfV1i99i/gZvVMBeM8pX5Q1huXmHHHh9ZnV
cFiS9Z697nG2UtA0iRZk/Vtsx3RF+kxOWUPvM6HQtMybXPuzFu8yecxNJ5yE+0aGF+B1WEc46hv6
CAd1bppyBOnySTRMJidQKnAfb1rRhpkcX5UTXxeH2Gh45Aklf+oU+bmwD6DMOX1l+bpG2kb1I/iu
oynMqjIokfwmRgfOnS5LX5qDZN+IW/sBVezrxK50OrQLWEqsdPiUiTsfGCillv7XGx3O4tZ+6wrP
DcuWiW4N3hA8RbnvIqYwUr2PdMOG7OnKC8S3eod3LF760ifmjoqzQjhreCwSV+pP+sR9npEckHOw
9QZ6cEl9XbfOoedaIzQ1mFqcak69YqhWyGUpDjDFu8QCb48Cs73VGhIDGvo5v0jfnNY+Iqyvg7qH
bVMSrWkwLurrZfrIo09U4cgPPfcBfhNGqxYx0UR/0hdUY4x1igH1NvNIz6xDUQjg0tMntCa1i7y8
5QD1U7MY98BqGA90HhPvmJ/JVBCFSu+WPB6GjfZfRigXvURBNfTD787hNosBq8YW1WRTw/H1VDnC
4J/cYOxGhVXJHoIaG8Iegzd/0xh/OWvPWD2tGRLx9gsYYruurjHFVs23kXcfGaPbI0+OcOwWTjCO
+PtCw8uaVtlnZvb3jkMPkJvPTWvTherMuEtv6U5tBkioWuYbnSdda9MNpTF0VzbVF3o9qxH08nht
k/TWSc3tgY4AcmzASstaBqBBMFKVojwmXU+kaL3eliq/tYtS+lrRMFlOosCO3QVOMVqICp9BMBnG
cme07ER7XX2nzOTitSWDBWQ9ltThCwv0v1F2Zs11K+cV/SspP6cdNIYGkIr9cOaZgziIekFRlAQ0
5nn69VmgnZt7nSonsV20RInS0SHQ+Ia913ZZreOdlE35kTadtdeBtYnnZRldNvdlz83bpQbWZf29
yICI9iNDYDP2f2SVs6vkZkAKsVY1ZwZqZ7lCG/80ED9wEzbVc4brHx0S5Xzc/JgM+dQ0nFyBUqci
hy9vKEKU0oT0A6mR2mhukDmjwSAXjg6lGQPs57ypTt2RyKE5wPIgXLcF+TBJbgGFQki+jREaqvhK
hfYLjSktdIK3JiREAXvgMOOhmdy1Lut4Y6UBgCDf43tEWwvSLdlXmdLs58mYN3S9KQuGJkPC9H80
JoaPppUi2UI6H6C3wVT4DMEOzQwXeDlXZ3sKb8INCI+oqdndBOMHg9V1TgwhQQkA3QeLZ0RV9nvR
oqNFIIdlMMvYl0q1w7P2DjRq3/vBtEvLEnkp80R0U2BqrX7F0vdnpwhVLecQx6bG6z0WJrlv5owq
RD8VM6KEAizkqu1B55qmsS0mRg2NijATcUV2KY7TJPwgWwTmnWp3fkUj2wQuFhEUmI03fieUk68M
kZ2xbu/W2kZ+32MArzxGH6iyum1FjKKXaVxJsbnj9uLinJiROTUA/kRM05q22aEZmX4A7nap3tQx
NQNJI05XmLjJkdHyLWIBwMADd4RI8JYivEa/G28QG/yQSl2TKrobKgrNoUPkxNP3MnflqSmhp0AK
BpyCbcolcu/W2D13FCO+bQcLtrKiixcbd0lA4dfUyS1zjGqNZ8hGxQNrg5ua0Q/pF0yNZrjQh6xI
Ala8KJREyxswCvIJoL3cW9VwK0roHjU+NEAaFAXwGTZ9BHwO/Wg9lq+66k6fClgDmgu1tn8o5UNw
Z2ivu2drhmCTbyDrqPJJZZ5FeITDtmS2L4WTfKCC8w6Dv881QSoKe0G1qAIM/SYSqhcN6iIgiMhF
0AvhqTg5KOgDOPNr3asOgbTsT5UykkMCG+VOzurRjCXMEUrtFcMkeWxcEMuYZNZcMKsmzBlZRt90
kN8KMUyXQp4TL/dw5jCi9rn1WyABrMvw7MrJQ4mD7Nk3CZFWDj5cGMwYuChVUaliitOs3NlqkrtE
DSHrat91OQlFmva4Dk25djo2Rz1xB236ReqITdg0nUZmpSVT1VWkr7LNQGDZDn5kmVyJtTokRqLO
E/deNdBGg2Xz9i7D//VMGY0XHRq9nd43UXJp7HTgy3ZeuJllQLplXg+4AaeITg8iZCzQXlc992kX
iQcHMzjGGdOiwBW7Hh/O2ulZpkaJ8w7GpUdwjVZPB++hxRSeadF4yIwaR6fRY5ac2PKNvCQr++qT
WSisyd70SBt90iiysEbejczUFhaLAi7iVTWmd1nZmjyiTEQC5vtMJ7e0Bj+TllwDQ6AA0uwrDJjI
GMK7+9RGI5UORbdGXLksJJIfXjQ+l3o5ySkC8ePgq+T5O9YOjke/PtQxpbjTlm+cKIKRAWp4pf1+
JclacpuSPS/a23WcDLvWhnfTd9lWOixJUr0Jx1NbjhVASftrUi8GjpkgJ2wEnxS31RjX0PLZPqA/
/ZFYWuxbOrA6i39WeLpOQX2UqEy4ycnVsGyWH/jlMAaG4gb8EPovyhnoLdFz6JYMAHv4ch2e6Wmy
HycFuzquMRri/NgF0dKcxa7H0tD7lsiG5i7gUiqmCAG/m1wiI4DtMtBtV/UVVhfBBXZGR0rHvkLM
f9YzyiJGCRDzEDaGC0tGsv6GY6e5n3krBw/5DMTDvvwKlomVRsPc16KJ7FqjOcV1+wEfT+8yhpwM
bppnHRjMZCSOAeyLNRrJUW4iCi02xuwpe1Vl55ANRdaQUE7CKbyUDilrRCvANYuXw+ZaILuTIvuL
59QPljSZdFRvyEjal1p0TzBvaenJF9YdxVOkbbGx8mVbzd17ILD5xFXXMpLMAQqSbpMHnAZdyUrC
SJt9r5bMpgzRNiR+uWMnze7AoFfFOuftzD76UguBEFyqq1HaP0sSGgmQttBQTuEp1vkXL2zUoTK9
b33KZNZz8M6UQbhVVd2uk0lBjgjdt4YCFlrCE5D7Owfn6Grwnk2QRpY9PUN9u5vy5NGN8B7Uu8wc
+iW/bGv0gc8qioMfz00CURNuFflhpXoM3e+T54B7QH+K6FI/JhScmOURAoQcNnK49/2trqn0IpGR
rgoA3cW6svLc7qNo3KPQxXPieS8iZ1DOBvi5bPszKqozCaOPfVZc8UTvfDiLuG+uppluQ519lKr/
VTT1j0lWb4ynV62CrMPUHrE7My1bzeSVMXLtQ5leQ4vRYOnYCMMK4J1DF24rU9K40WVQE7S4ZTnN
JSs0MnKYG9baAHcQv8RB/kCO2cs4E93jJeehRtKUNAPkKfkYV5BzkXQ5vPX+T5fvqznRg1qsNOyA
3iyrjH1f3RirfkEfaRwyRQ0OecDk6WxhSsYKt+1b3OrYzFnHZyWNo0oOGiC38CrvuPaTvGAmM6Cz
isGKRBaCAnC4JNAY/bhqdIR1pDL3PWsXklV7f2u5LM8zJlN3MmfZWwhSmYlNas8NMntcq+0tADnN
RLFGhF32zLvcRG/RHn+Nk1hd3NR+MookO2Q8+tY1YLBdS+DHLTQUak16H/QyN3wCa5BGoNXZSu7b
bnrCL+vcOCD2looRW4doNx0/CHYaOw6vpiNaJZubY5wAPcoNm0EtpbhrZdMl1vW8d5A+sw00Fm7F
MylImZz2ahpfXcCfhJ0FONaL7JEt0Qxiylk5wWwfFLsMilJMvBnFxRzV+7HrcfyWFYI14zHBGr0a
3OERzA0JWk4dcFXW2zlWaGmbVO26bt8ELAIZ37OnGhi3TH7fIl6hKad3GLmcdIdyrKzFe+wqtrRW
9GZSHLmdXzNp5+5p2RNG1JYYP8mQxnq86UcqVAtnzpbVkk3aXMy+CKELqLLmtQ5ET+/PeE/DTdgG
NXan0Ou++tiwmSMKLj6d3wNaY4KUf8ExcawaiyezQeTMKI387EfjgjXRmK4Xz3jEk2Ttdo6/V0GL
fWbV1+lOaTN8Ikji1Uepu4cLnmwCr38oCIJlWDQ+sZRhDMMCAbTiLos6lDpp4Ryg1F2GysgPXq7I
H6lGj6l2ue+bMHspwp9CQQPqiFfsCGTYywGoCH80MoISjHZMxk8JmWbbMx9YV4NNgp+Rzhw3Rr4y
vK46gKo7jnW2rXliH70QTEDQuRuHzOjIa51dLcpjOAYAEH1K1rqzHqFs79LGbS+DjXu7dCNkCwi4
GKejKiL5I9iGCZu9eqzAP8FlqJppvlmQHoBcBea5nXmaYgvJ8PXIvRWPTAhGQj3C4Uc8sE8TswFf
bBGwu4tEyFyx02bqUjOcxUo+nseifDIaplEO47cThuC1TywMT7+UyVnasP2NEIdGUbxL52NiWeJY
5i9OMD7jjX+2OpviiUNdhpb/GJaYjx0zcNYD5ucpIDXPUTg9OmqHNMYkGUIB3oRUyYdE6Rtj7H4/
Rnm+Jj/LXcchu6SyjsqdMwfQQSkmMjM+mzILr5nhOljgUuMS9y5E7h6Flm0RRcIDZT71BU9/jaAa
wqa9VZgiyRliY+7mBgihIfO2qTF8zTrmj6AYYGb09+h5OQCbpt5a1vSMbW3AWdZ+Ma2fqiZMN4Zs
B244jA9kWuJZcBc2kXhJhMsauWauOAbTW5KlGFJhOsAIDl8UpmrGJdq4pBU9GXxUgPLeAVm0PshX
4XovTYghlmmv4PZnQt2ZGtR16iGEgv5dMPWZ2D3jYDEJROPcdQuATRE4ByIWkRkNxA2E+U4jIceE
lhA7E5O21ZubyQTqpbI7Dggk6wMvXAQY2oyK8XRFSAl7n3ydaYJHaL7ObpUvMvP0ZqhgVfWtu50N
dWw7nnCsqKksvImBskCsBxrKrYwL2J33UTZba1LHkS3DZIsDqW7NAVyZRUWI+Kp5n8tFbxDBCJU8
mZETb2XlnUaTgnupDGMRv7rOKzm4TKmcCxHk48kCYYOQG1J6SAXqL7IT01kyP93ouxnRQOZpuDey
7tmmoyyZg1tFeA8bat7KgftVNg9GDbrQReoADc9p0maDjd6WUbeeBoJwUqcn1JiHc5SX0DCYhu+o
EJ6bmNS+2YQi1FkdUz8P5yJbfKMQ/p7t1KHvxmPqfo05GSod8hjhLeSq2RRYUDYREO6jTwc1C7R/
pnayddzXLKc9GFygX0l8XkJ/2Eo47ehtkthljNWqfTQN+wCJG3YTQR4tnnG8Mw+mXazDRA+bVsg3
qn4wiYH1y0hzbx+6CTAvBjz5NIfHWFTT1mHuwigul/EusFWyUa25R7Ez7QgQ45ugGevNcO4IZsaC
R0DnSqL91/PMACOeWJ/iLD+FyWUAZf0lSKZbPYGvRiVnOWRrFxOg38K4swwkONJyIA5nzKlb4tiC
5p41EcVi6TgspSDfgPLKHX/aTKP4nrLAQPrDC+jA9YMZoG7zqo0t81+t5Tz2eYiQC+95iXBi00zh
JUr9dte1CcFQVU58GeoVm+MhUq8S1OELJq61lxTcFMZoU06YJ1U7e9eOKUTz1NtE3q2pU32FCc8T
yJivwM5DStc2OFQaF0Gw1l5ytOwUtB+h4HxfXSz2tvvqL9Bkx5JgtGJYMVHkHJI2OiWahbHKPSQp
JUBBjp97Iyw8uBa0Dh4ClJRyIlOmefJr0koKxqiUp02F4AnkYwdJhYx6Rht9fs7K4sRXQbCNLtJK
6Mwn8RBRUaxVP54833/JlroVkiWdZNK/+z5VU5ewm0PFB1cyevVaFvlGTfDVIBqNHKKvULDtZCPv
wAn1xwHloMWpd66Yl1B4lLdujGk68Con6WlM4neMnsgVMJCwybMCdmzxS4ZD8OC2I5cZR4CR2cYu
8tQt8NE6yIxxi2nXPNFV+ERdXK4zBP2IBRACVC0Boio6k3HxwyhdjYaQjDTzJXWDq4zIoGKxZaF+
qHD7GQQ7QbthN43DJ5DQdESzBaIEjMzESOz369nwqKpYu224tH60CYtcOvx34i6/1rhCtxSLMI+W
GADduHID42LfC9/cYnkyGc1Ye782iy3Jpyx60O/jzQS8OtBXo9e4lUwKETQwyy0xAuuMCUFuhA8q
c+N9XpuggFv9LKsgfCU8+hHk+Yp/1Lrrh3FntFax9xWkV4Pt9UwnvnVGjiYvyoPzrNh6NlYEc1gN
b0ldkQOR4oXlm79k3DnDZqIiXPcFdxlMs2Qf+T3m/BDYTDFfApNzxUIFR095plRpV1lvdht/6NdO
WvZnuPpZiSSN0IErlDYQcGwsFmwMVTkDbgmwbxxwg+OI39AcGEkH9CJYnFeSNXUBs3trQxdlhAj9
w5p5UgylA+ajS8m2neO1YZGi5Y3ZjUK63KQLKzSNv8pFaNwgmVJOd5j74CrQasNkDO/8rCT1VVE0
lgGquiTGfISF5B1yLBELe7YLUhbbrIYd73P8QZR6tN2+RzpjfUlmFGP2KAmeTHp1EBmkjKhm+8dJ
G5TqrHT0NgVVie9h+JbOGqJrgsh0jNbM5jUui+rBDm9GyGoDBOVDryht08FErQZ0ya4tYF2gMXcC
oEkZvORRVl1czYTE6tO7pMP5pSXLNSYmOsHM33rfi8S+sn1HGGA6HsEKaHCnBDlUnIk9q/lkD9QB
dVllMn/ANmkWTzUzdlRMOSNSrqUVuAskD1P41IFz3U5EHiCFIb5JyXpf+BJT78jOIZz02c66+DFU
5UNpoR4ONTAkEbervhXlrTBamMYxYwkd5t9ALk8bDUFk5bvMDkS+kuG1b+PjVE5fHdm9g6hEleFF
J0Zo70012aei1k/8P2GB1fiWR7/8ChlDmrpvVgH3zyKhGlxbA90/755mVI8SyYOdgCHBbk/FTs5R
rtAn88ajzly5mEHxcjIKTiwD20zM1cd3iNQIhNDS2ecq2nkj2NYoP9TzImiqxS/TSti3UfCY6dWv
ML04Mz5WOu7JAVEQFBtXjj9ahQkYN9vatrxflK9vOMQQ0DHvJiWd9xVMi+GdosY/TJZ4TNGucBAE
+HjiYXH1sIsiziTyU9ZIWfAlzxc0q4AN1Fs/RJ/BK2DCZcTcWUtbL0v7WGf40UbcXVMfkBIeoCPr
a/9QEE9qYAxaF7YlTpMGnmhDJxJIfJyoexYpdl8t4xRtRBRt8NpALGETKcZlz+G2d7O7dSM7fmIH
DwIgDemDZzB76On5zrftJps0IOyJKiNrO+4oAFQMlE3IviZetTFPCdZQ92ALjG0YZumOgI+rnbc+
UlvxrFLC75TgIFy4EsRtIBymjRiyfF34ZDcoUMRb3iJZI5OxTLgXnYdk0Ks4wkOnuhRu+MsD8UHD
aXwVwth5NgX1WDQ/RNbuCEue1o10v83FuyidHy4oRv6Z7HQGYz5YQ8jkN6rvM9V/KyCIty4aZLcv
Hht7+f763i5eFCITEoE6zeMt4822IEK3y55bmHES2q3fhugVeGcBSaKsBdD3EdaQhRO/n/eV/TMd
E95ltNt8AoIOTxgIyCycsEy2HWE0WUYblAB8W44npyt/aRUATy1hK8zgppuku7d1YR29zkV6EJYv
y8SnAa9AoNc6qbAfRehegz750syiZPdmfQv4Ewffeh48kzzdmMWHv2Ty5ZKnZILDs/Jt0BvkNznY
aY4JfQT/VIocb/SegrjeGnN0DenqsYNBOS/hl0+We0jpgAz7yJVLvjMnxbpU9ftUsPOZx/ZoSfT6
rBshjsjwmxhwQ6ABYNFlfSdV5VuPRiAuSmPtJNY5ruofQdHgkuOtY/0jz3EqnxEbgHsv0+dIjMXW
EeMJDYDeNRbbbxEoVpdEUNnO/NrKJNz10jjUteHcYB8eVSpo7kIQA0734qPLgtdAgoDR63KfNN2+
HlAq1hPRqwkBMvyiVuvOn+7AG71bQpEuioN2hfkeHQR3exWpBzMlHQLUSnWoge2sgshEX2+jXCwj
0k4KbmgCE0LOrBjU48RKzy+ajdHEb64pbyWzmpWdqe92iy1PlPqn7WGMtTT08oziyxsqeoj5SUsv
uqIRZdZYEv7lHgYpnrKCVXVgPIqhjrZWB6UipoApQ0w1DW0rOTXLipDw2xKyZ8FMqDf2oVkeW1Sg
U4/kfCqRbrfTIchuY5E/ja33UZrKPykuloLPO1noHFg3Lu02BO+GofJCgMXPtOk6/1UYc7zDD8TD
jL2To8WN7wCSdGveU51XLEmmd9fu7zExEmqeZGh40IM6zrhpHHUJBXLqKHPfzakHC++aJ2OEaVMJ
fzzowfheAh+hkfbDXTQ5e1v48aUNvpG5N+8Cf37Vk2ZUtyTVyXA6gjfazOI6MwkbQKttPSui2xtm
LMuxscuFm8LoBppBIvA95PLHT2/Zv32M/x7+LO5R0YVF3vz1P/j5R0F9xJ/W/sNP//pUZPzvP5av
+e33/PEr/nrVH3XRFL/af/xdf/gi/uC//8Wb9/b9Dz/ZfjrjHrqf9fT4s+nS9vMv4CUuv/P/+ov/
8n/z10njn/nrjh8/0/f8xx/8dctX/Hxv2r/8SUjrz7bvsjs0WLYrl//+l8FOmPafkXeaJiYmqnbM
dNZvDjul/uzYBr+E2MZSsGLkbw47xR9oSMvAd+catjSk+v847ExeWfm37+Lxx1/+5Ni24RrYUn3b
cByUTZbDr3+8P2rgJH/5k/xXYkQiXzvML6Ky9B4i27v6k51ciPk99RQxW9/pHsFq/EhV4p5Bsua3
Gmv9jtQggmD1jNYFMVlLIXFxjCzEn1N9qbwaUFqGaGXGqrf73Zv79+vrX2Cn3Rc6b5eXYP/jC5aS
TFoqLl86numay6//7gX7KlGKwirBDmQNJ6fsFxSiPke28SLR9a88Mu76Hvq2H3QbdIpq5/rqloRT
QUPj2AdXiu0/f0nL9+mP76E0bQPzGzJwy/INF6fk718SU24/Gfom2ooeQ0s045uQ3rHy5J0z53eT
ivs30btHCv2FiNQ/C1XLG8vDl67x9mPs3c8T9ACze6N/OLNYnLb9UM67lGA58mrtjTkJBHa19f6/
vG7zf7xuvJqWa5uK/5Ccio3z96+bbUkCRagh7n2kvlN1ftdNHJvGqKs3e8i2g0qfbAE/XxFhSnLa
kD5Im6ZdFvleDTOp4kuf1afdk+0b2VNn/uqVf1GMLfJBzEz9m6+THqbzP3/Z5AL9jzfclMrlyuXu
AOvLpfvHFx53lV9mqUlhweWL2sWB9v7bB4AQ7RF3yfG/PwXa175Al7YvygwC+sPlh+wRgg1pjIzs
f/taMTY2OcaOz+lesYX2W+zTi4yiLAHtfP7o83OfP23LeNpA7Ub/t/yWz1+gZ0ImNd9VwtL3ZB7X
6PFPAs/kvb98+Py0xRRxG/bF97E33trAmB+aPsTYNTT5FvrAQyPYvqZW3zoH0pXWFvLws5Mp1oJc
7A9sNzClzIX+loMO8D1IsFElvzLfaTe+OcqbrTN90mPQwDLsv0o9m5cE4Nx+oKpBedP3EbON//q5
QUDdA/3Wr6rN5MFxRXdriObCrBWoDak0LMPHlvWVkbinkZnzBTtuvbJbrFShV1SXz8+FdKol1OTT
RCjmJVAGoWrLj7AT9xfi4bPTMoL2jZwdT+7ZPhF4ihWbL8cNN3gDTScbWEO2+AGXCUmyfDABELnb
OkzRaH1+tq/zfGen3ivLf6xTWVxsZbYYRmNg9efPD44QNoMmCHIzEXBnFrjydx96RxCqOt01BAvc
JS0AWBTTrxYb9K0w4vqbYT4BMxVfW5x1B6vti93np2URb1qvr14nwzIOsfUzbhNj081t/jJL19hh
aRFIXVT+IioaPFi1055RaP6CWSBAD9TXx9pR8j6orUsajsmmNn24WFo0X0LO92vZEF2c1e2Xz09l
jBowZVTd33JXGaXEx8Fd5K0oiKkgx0fwUOPjgFaOaSHP+L99Lsucu3CwCZDid0TLhxgQ2G6YAwAj
yxcw61IYWRkCoul5RiLQXXqDLeFYzfY1G4e//axNrfZkTcFr7UF4gZk0F+c0KItzSeFBXA4zR5Yv
K1jE7b2R+faVumeTLHuswBbYwTp8R58/DY2WM3f5BRCwwyWqqw1kDgZrcUiY/ThVaFvnEr3H8sNw
EHtYJiFwPPK5ETERfAeeE29cMWK4ZeEMOidm0OEvH4JA8ObUxDN0bs2t9xsqpXaq6JTqby27Gujx
epEIyvDOJHFib08VTXKYOuQbo+FhpV4S36zlQpTDxFu2CeG+/ioXnr3RIYHs8C8QgYfNg2SkJ+Gg
wFYUCBw1dvLJH4JTadN0lnHuXEf5MkjtUvHZCrZFbxy9rPggzCre93EebsE4h89OjpHSIbxnm6oW
DM8hjwMbMoODZkgJZ60QxZ6n2KSl//yhnAjscfGzse1qsLr36aMtmE6MZXHLCjQ1IJlRXknSxnK3
J8mvq8TKHtzp2GMcR5/+LJwG2XszvU0efSdExHXqieYSOFiD6nIZVZvcAuAzY0a4dkLrYQW3nE58
1Yaeey6D/i5bct9QIOBPsJv7lir8YFiKYTOJ7l9YYJt3Ve4ip7dzoO49+utWa+JavOE6hZBX3YDJ
QMhiCl7o42hG+6LBYAo6QB/HQvbXqLQvieM/xtxrLyidcs6A/haKMLuPOVE3zUjw2H1jOsFmkBHr
Z4JF3RgvwAz+OEBgv0olYLkkTDbmYiBpyxYLiHmIdKlpZqN+O5nkPwhZbvSQAQ+T5bhPZfZhIQwr
WAKdLF1eLMEa1RwaCLQVTgecUIvNBpQh+5B7YjMAItrWEY9ztDUcUhoNfHpHfx4//KySoJTLN79Q
zcGkSWEW1vbHqNMDsfSLeQ3C7XB2CC3MI8hSmwmkE9tllT+4mr7DzuwnY/nATbDmUk0RdHIQSr8L
XoNoAbvMzlPNiVSldKJjZCAcj6cXY0peK+FiZZx83M9EuF4z1HqnpEf20CBPL/usuXoJotU8dset
sM3vFc3DqvSYawSfiMO4/26Lobt9MqQroZ+4P/RTHprkqWVr5HQXwb6x1FezZFjjsvy9VvNgDQvM
67WaxvkphnXjLW26bIYv6The07AjWXacoK06HWjY2RnvyZIxD0SlP4q53svcnh7UsMe5IC9B7hsX
TDeHiOf7sCoZn26aqA+vRYeFPumuPgCRG4jsaEOQonfNQN5vXR/7jwh651AEjbjKwTgItjxzyLUX
NCl0nDw46rgePgJktbVlJBeZB2+1smxSqz157slFa7L5vhim+qH3RxhYfXCKVO+uXNJBHVQ7E7i+
zkBqnQ5kosLPgvg0z4FzNkO/QdZWDOsOWuOtWT5MC2ncAt+zE/YEb85VnJTjjeWdQBs/YPewyGUo
fNr8xE3pLlWD0M2OoqdJJ0s4606Mnfvg+zP4Rwk5Z0ucXcwlq5lVphux/Jt6BFBsmopga5T1dAEn
8ZE65ltEujiFb05yTkOQGBs8G20CTCbTuidxAiKCXTrHImFiJ+omWrr876MJQ7Esrek8Qdwp9YW6
tT4X3hejTNUVn8z70GAkNOOKna65+KTarjlk8NWY96fDHiP5fdu5mP+sJN6Kgr/FskZSWnV3kdX8
EoxdyLO9dPfzECRbxnHyMaCYYE3zI4mkvvaIoLU9TViQqJjPLsGWpRJwiGT74Mg2R7pBrGzcT+j+
Zu+XZpZyH4yXxZrd6ekreDWyKzxEGWncoboG+mmjmHYtfJdCTmSVQ15dzWNU7Eg7gvDGETyrnOyd
Ss9brPXuBpU3IvGq/VjC5nZR/WpH843ZIcngllI72q2LKj8MUyNyC5EWRYQXgxKvL1FucmeVtbv1
fcgDBmt/6XAyZdYABI/IzkvLDZFnAUcQl5lfFViU7cgkN8V5mbxUnEVFMonduMhv0S1V0BLCgLxW
Gc7w2ZZdr0NIlIUWMZ0EEWLELBVMdtaqJYbCaxoMt4TDD2kf7oCYPSXW5J06oknXy0h5j5+pufoj
QdGVn+3Hxu3OXSRfc6XdnTN1j7qkrihteaM5yXGkYbAPPdSbkYPZJSVTAnVbhfqiy7H2i9xhT+ua
IIB8NB6QfEBTVd+HBN5kX35DLO5A3mUm0U02ecCLizIwEdaBdM2f/AALWjQyt5MN0Qzu/CsUfXKu
hZ2cS5jsCDl6n3R53+IpzmrJctUxjNxhj3T6sfq8ZyNvJ8eiO7YkELFPQ2Eml5ugB/fOrG4JEy4B
2Qke4VP1oeo551GtA5zpeFHYX0KqNZHZUEQibmG16Z6yOM7XZR+dl7YWB4xP/YhsyC2uXk904zyA
LPV9khlhW3mXWrjHZERS9Elgaz8xbPbOS1OHLXZFGs04BPoUkXZMFe7dRtrqVVkJ7y6ct26QJ++o
HL5jW6l8564cGKW5Po4EAtShxUdds7WrEBuE4fSXXk7NwdLd01RXgAmy4JL6fX0osDWfG0VkUQW0
fPN5VkqFJbEqOCu9YWb97pEyU9Sp3HqCyfB/f4CoCXl0jMV6nAwI7X25M2SAiLwtB7Y+0ChYJFtw
jrmBEt+aiQ6Ersu+cqIcHt4bssAuLDWfLN/UB8toiuPoTvejyMVD3Wx9F3VQTh4U2FZT7YcB/X08
90/BQsYZwuibV4yQU9waDF/G6BpVGBZh17LuGXihqfUOlVt6+3I5f4cOPq/FqF4jR5quoT3XF026
ekk3Z3hJu9NJm64hhPHstu4EhaI9ueETEuNNJW28Y0IvSHln74WslV08Pevebr6WvkBog/uXaq5j
+FryT6E5VTiPC2Blm56V/5ciDDZjLDEm2d3ZM7nwdds0+07Ub2UNsZUzQ6YdXhmEd8cyjl8/H0cZ
XJQrJBV31Y6VdbIs586otX8dKlZxcxOrfd3wUNHof8krew7HXN139qttWu3z3+8xW7kPQWPHm3BQ
867qe31LG580tDm/ItVqtmmegwNlBJhlb+bghPvIst8tZpe+7tpTGCc2W7OQAWdaUfrMYXMnXHx9
06Iwx9txjnhS8K0HXTpEAyA0OGjDqiU38OAUSb2RkR3uDACWj5UsvwKOBk0ePKIWH6k+7fzSJ1W8
DVJ2wVEzFHcOnMnhp7Kb+ZsT+yfciyjLHYOlTKJ3bYNzs2qFfVM5y3NmTdG9bvlezGXWvDaq/UAM
UXwQQjWeQ6TwlyZISKxziKM10ehy2Mfw7XhmFFcTORIelhnqdQBu5vhZI7ht9UryKwlzYe1dAlAP
hRpxvBl46l097RNEmkwrSlJHfPz6W700gmJk1ex46pfnNSVSapKEBvg73DBDDajHqQ7u3PhHbSK1
Dzx0/mqnIk+8CN2hHA45cMkxvni8IfdIQFF0FeRQFZEKIbX0Od8StW9d5cGDbr/Q82rmNymET42Y
tM44kFn+dvTuW0g/6cULyBnPYNR0RA4S2dm61wbZ7SY3BqwyTRWxQ8OKPTucyeHij6uh8q9R3gLe
QDz7IhwbL4er7sM6VxgVK4wsQUfPyVgfFUout6nZMxqyQvOMY/w9TGT+FDr1LRxxY4+FHi+N4Y0E
pZPOkNjWfepz95goenZx2uz6XtXHHFLsuTPxlRaksWIHzkBmuE560O2JY0kSL+lTU6febsAvsFDS
g4cBywYboaE4Fn0VXSKs+roZaq5AvCJFQfKynTUVDNY6ucAb+ny8hGaGr6u17G1uESOakB5yRxiW
PJFmah3HzncOMnluMkduuyL91dV2cfy8F9s093kOO8i+6+bkx2wslhOwSFCC6II1ojJnSEVyrnYQ
jDJ0mShiQzAegOubc+uFB0tY7n8SdV5NbiNrEv1FiCh44JUO9KbZrZ7WC0IW3hVMAfj1e0Bt7D5c
hmZirloiwTL5ZZ4EUoqppMmW9VAa0zafvO+VMRxTvDKXsBXmxdRiGsPL6Ar1uGMi2h9rw+8ubS/C
2xI9aSIcqxBA70NXi2NT/y7H0nvQF4fo3/+V8cIUAW+LwQ6bdyOjmnD+aAemVpF8mPoV9WQQVtJs
PFCzjAFDoQLhAMm2zXIe1BimTEPmnV4vepzYuywkqWQSxH5LQ9IEepPQTWBFlGp2UPrFmNHQaZJv
TTOcZi8hR/LmhlZ5pC/kPS9JpeHHmDE1TYXcWHKE25rmxQXnx4XH4pnkUbsUr2VPynVREgolybsO
IW+toFooY3kuZsy2o6l4Ho3UvWQDPzwyqMVxS+0StePSfwdRYONoE7YpW2Nu3Uzlt6F5ajpkkQ5L
1mm2DBJdFaUxLfbWYFLREwhHjv1vvuRGFD2KlnCuLnFEFg1ZAL37ZWi2+KnP9H/ZWfkoMvNRjW64
x0RP2cMc1s+GSWDdQWSmnqnY07sbvxOWXnIAxel1IAhJkrALsKpA3gRPn1+wJeYssRORgTQmRFzo
/jGLuttrs7KQxY4NVXDG4BgfoQlzBpPQ5I/1l9kUx2QyKYPJEZfToTvJbsrPVe18TnX7Q1W5y+/t
QgEForiPK7yIFIeoLa5Ea1eH/RuR+2JTutTMgLCeTnJu3mXrNAdtye93JvnNGAbd8f76tsxpRhVj
OFYHkQ37dukHpeaCCs7Qg1+xLJWuW/1pK/taU19OyM16r8ijvNuuvu78Bh4nJ8l/30wyug2TpUv4
nhFtcMpivGR2RwDOcrogt0bjoWI/0DVWYo7TybH2KvMx1uYavyrxsFzcOhsDQWSgmmV0LPGs8Tvr
HdzYmgXG5fxglSwiBSAf0GQcxKfyR4/Uxf5vVfsIAPMz12p1lCw1IPXuIjlroOsvjoZXyiiHMvBj
l3LsjqiUmSFB+0MlTtNH1wgyXYSW5gmyQDydSDv5aytGK+kzsnNdpXEzcdtb5Dvl1gtpuVmVjM5W
vs/g2QsT/b/MLmiRY07Vd+l1EDI/kbvozzVwfRpp3UtVN0FSArDr5i4++YtzltYiyoxEcRJGsUGy
GDGSVsbdld9ee3+Xtbs5wTJoUM9QwjTfyVz7w0GZi2R4lwotZW45NmuiXuqBwJUJrZUc1TksGUUn
rtxNuc9mz9fhDjMxcTk7wuk8sHb57qZzxu7audI5FDLr15HbaidFM+wG2CgA57ycKABK+UvmLpik
hOHuQxEXBTAcJld7FvvMyH5lsvfvzuSfCLKOxApTAgM47aC2UCI/L9JbJr2AKO0JbX0ZedfHQtCY
a2nhuDd08asw668Ka+jZl7I7pjgUvQqPBF8+KsjUOL27JeMIu8zXaZyKIKUy16uVfcpamkmduRje
fRJFuICGszIFzya7W2Ln5mbOiRY1pSUfMZGvS8bctfcKrgBVvEPBG65y8XWFC64jp1yAsy137gM4
gTOMLEpI4qoJuLFOt9cLAJHpZvqfvF/0ZvYU0ANkmM7GckF+3ZJBbKG99t5A2Vw08KUbeNBUOB9m
+LLQqhw6sqnpPTgUcTStcvelF5mBRmmKlTKLxsJr8MBlBnnbGcYAznXYsdpUbxwLFmIRG9MqmpZ6
uVQn/pfPBg41DdueCO/pssv3Bd1tsrQ5pJBG5JhnXgs5UO9kDQrjijrW8O0OrO0e5GnOB5RNAvx6
He4858OlPXZr9QpcsdFGd+G2OyDp6qKhfMa53rz5gAhIuyZv1Vh8a6uBbOCybk3xdK2NWe4bnnae
ajc6mXH+DeNkEqDKReeecz70HELCG8eHit2an/9/aBJEYnDx2L86jhEcYif1KeT8NIdrXvbGo7cS
fzeGrruOdL0/RGYPb9ym2lLXQ4Q6yy+PoBFRMvvt68JiRgpHZzTcMYy6eGB/lbZ+515t3V23kLuY
mRMVwgZfDJ5LvJkRXQ2/vbz7pOjm4dHueZ6nhpK8woVa31niXCguL5S8LR1IvBGOq4rdOBHDtgzp
nAvLbpcyCqbqLnqJ1Yq33JF/5wllTJubEhFhT3JN9OlHz4EU5StCIAWD6Xhx8gQsg2vWV9qmdWz7
iKy6ZdRQHTvhhmtRWh4wqjY/pUJeyaiQLKo65hTJEAaOSbS3xtAVRKogOqNNaj0xgqG4ih4Ad7BL
dvo1ejsjeYtyutmQHZ0eG11X3kN0UmBuirpDyWbXi+5pujW3j+hvGbZvGreYHb+LPkLZL2JUEn1H
sJ6GEys1T9EuEZvUTb3n7FBuIuAob5K8lRc3P3Z9XX/WcAT4c3p7x5FnT3gD3b2Zfk1Eg+PfsW7Q
GMU3Odv2yVZojH4JXUMV/tZy0jSAeKIoKYTgkIf2EZP79zksAU1p8yEuaQ8AguKrHu9caJ17jcIF
H3fupoV9zB1aPIoFTD9rBQfLMdwbrvSYKE3sxHrMQ5SQIs3L++us0U8S94UTzncXIHuymE4ybCQb
YylgUsNNxRaVYJpV/nmDoFlw09S8ldYvc7AOB5aX/JhoTg5KR6PB0HQOtQ00IBaLfaq0VlJz+mDk
YhU4ufdTJsW91pJdZDbiUPZcu3qSENgu9YbDNeVTaNB4PKMZwLjntCdlVgAduCLi6bTAPtZZt5+Z
bSfYpdcpU/UgsSjcsXC9BwPpp3k4TsBFRI20lkN5IAo138x5JBxH3Q3hM3qXvAGHPDms+Nr1ULUn
axfRLvnQI0X7VEupvTC3beu5RGfsIG48HjMDeLLRlAlN2021T2FX4ibGMt6m4CkBTIptMo3svixI
+96r4LMPzYGwUnYYVPcNmOf81rgjLRW5h9XqR2/07yOWJxoUpv4wAsDdGXQG7eMiIx6KpSkxceXE
dfKf8HHcwZ7JCQowCTItyPIqQ/3Stclb0UfF7S/KTyqzg5lemm1scNvicGUHf2RFEqTlnA5+L5x3
MQAKXLZU9AzLkZAk+bytCVKsI4fZoeKGDnlavlnW5B10YQje5uyH43jtthrcbIt2CD6wdHTwHXm+
kYWL9pn6bxScg/ZSIXlZG/thnkKAULlvncduEpt4UfUdQ9iksYFvpCTIN948pjc/WxzxdpTvRnrd
gpQJbjqk3sOjWq0Wq7Ho5Ac1hJR/+gQIANFWp4R2sa308Pnhx2yvXcMMMYJiQ0u6SnliZ0S3BmAO
rHgMx43gLgl25j5W/06UY3XV59RbKLvyJP3kAO4Y2LfU9UfdyAO+/A3SPrUlnPvPRS8Z/Cbnllvv
XBCLx+4JdWuKPrUkAglH5wqgENTTJDuQHCSGYvh74QxfSueClpXho+NY/LRetm/PezfGb0Ta6nNB
VpiQyPDbKHMSsiE17b3ftxu0oPHo1x+9NkRbyQOxcxyVBBn+jlvaWk8ttf/gAbaPdEJTeBmZfNMi
gicLmN6KdE46qvNhCVD84lacg3IILUHOIRSUSakOidPqB7IAv+tIZeeIjCt5u/SYxs0fMZp/hip+
GHWSLyyDt45LYiCXCqUqggPb2+oa+dI8tZ0MhmqqT5BtqYWurXsxB0Ifrn6df2uQsLipJArbVDlv
eEPVcaTs56Bdra79HZN1OA5DR5hHU9Fb6cwYrxpaoxydAHaZdPvEC8lQh5uX6qD3zOAshxL10Fan
KpHiIGGJ0ohFZkyVQAqiMQ/wcmB2kRIApLQOhrYE1JoGfpM0XaR/sTcYgk1YVU0dHnH+XdJivDNt
UM1mBx7AzVW9bYh5PmRPC2OEz2CFHNa99Rh+zbTDoW7q4xn/MAMP4G2uLX5ohCySrJKPGjV41SLd
0+2Vkzpkjn7Uc4FFTCTgNDwM2kU4THfqqkLc2fOwr8vYRZKO9bWUhQFxajDNnWVV3ysXd3o0aI/Q
jZDJpzi8ciuh4sUiH4MYkl06zOcgWttTik117RAmW3SqDS20XTCHo9wzzkS2ECh8w3ArmSQeSc27
K41dXbP8iOlfz5WLtgLON9RgdH7mPhLvqKzeveEnIpVM6hCQXqttHdvFaVATtLNgRmIe/RrKtLg0
CR4NUbDdswqdhZqSm2GUN9esjTeV+X8JqPbrhipU1vw8Yk1n1JbVxnAyfJ/qbnoyUUFIvkWRO1wq
p/tvbGP/bEnt0x+thmgcyyBEALnXwvZYVvV4TSVBMDyGB5x3fzrYrowDofN4eWsdXmeR2OPO8e/m
kY4OQnwrjumHwB6J6KZ/OVJpazoBRt4Z/0y3jTrz7uMIRoUKGgFuFe3/0851Dp5zTZ56sJvjXIBl
gAjJQUTqxNERAoupyPAxY1bUlHryQ4DR9ZO2dVtDHGdGqitHq6Zj22Y70+XaX8Sc7CMyBa8boIxS
fPtZHVMgRbaPRTM7VzkhCBjIhZctcEb4RpYOK4WSumGDLRpCp0dkWUZKsgU8dc+qv2KnksGMprXx
Ugoyc6K3W4S89i0hv0Ek5hzl9TNJUsKURp2+EcVxj4nXaPsZotxqytP4kTHKtVp9fpQhFsTlziRT
ynqqSLE7GwambTXY12QS30Aylh9zoe+saUFFoitDxx8e0i3MvaTTF0qn7dxfp5Z8tHdqTJwTBeCg
j41M7BOhesLpMJlyM7sg2rUPnBU+DAb3UNhm+MyKPpiyRxpZn4QJ1ZXeEgC+Yd7e4jm91V2hbY3B
iK9xxVKZOvCv4th3DkPo1udwNCUjHcIKBqmBfqiMXZRYjxyg9RafBWkpnTwyrSFpYPaRyQcRn1VF
EWZMpQeTnUgFTE+tW5J9DZFN17LsfxopFI/Z6NpjYTjVV5ZQE92/2WKQj6yD5FHXxyxP5k2sOQb2
hzzkiuT+ZyPJ3SlUk/aJlFaxdZnJMaqpurtP7XVRv3fLz/Fi2wQ/47PnhvRCICH1F8vSJtIdXo5L
rcxvGOcN9pylTZiiqaM/puk+dyVSRsgyg0Qu3eRZGgPiwAj0w+B8Oa+GxRnfV8WNpuBy1dacjPCx
0S9e1fZeto1+izwEubCWhzYfpu8Ik2et+nTMoQAtGN2taZix0u5CDwy0lsbfFbGx723HdmHqv40q
0XaRFhsXnbXz4gE0pJKRu0U8aReFtr/y46WSPvXsb34z6DjDAYIzpQUTFmcfg8Zls4n6MeCNIbSz
WHJ6PqYtuV+BQ1cgMGQtsN8OP0zndCMVuhRTAtdnVSzxjThEwWxyID5e4x27PDjwOoxxoqfpaZao
5tx2CwHeu5b1tIHBeJaN0V+FcoGeh9Zl9GOk4jndz5aWvmkdMByQws4uq0V6jluo9G2i/g4iU2+9
6e+TOC8PWW/gA3f9Xx4Oq2cUz1SK0bRoEQ6A3+m/azMjh8h256NrkRwxxaR+BS9BjihSskGCN9Bc
MFJpTgVwZkgATS/jpVa4A+4agepIZW6p68Cramc6WAMqTtZg7YZCU+wMNMCVO4uQfawFVNx7VEBF
TXVgRquoTByg77pVyZ8nA3WyzPW74eEl7zUUgKNw+99TOOnPElAyvTnDG4M+/6YBElhrKWEKVTja
KTOj8Qwg60pbd4kToIAPBcnq5OUG7hQgi/Y2n92WNHetrqMQ6AFm86j4tEMptZvL/seJ2oyp2nHk
V0mu4ZTk4lDDXL6zjd6bkDkl/YkQlJdDH4sLIaa+wJzEhOg65S0EjGU6oB79KP2j6fTwNN1KX4mh
Rl/SudQDjjcCyh2nk21q1KL7PCCa7pYBLly5A/2H4tOD1iUw7lxfI522KzWiewxxO6s7FmHekPrw
sU31M0hjw/tN1m64whTfFG7Bxlo6RfBPC8ew93dcxN55ecHImO1TVV1eD9f8z7lEKMjXDPPcAMxa
6zGjaGvZhZsqWXYsrf5q5sQ8OEZRXU01fIyjT5H4PDnHFh0RWjOjAjqOLkNScbFgcF4dOtkR8rWY
PZI/ip/RkBVXv0ehcGesnCPxpqPn1tPazYEcDVovz65l5aeqRfx126XGDAJYA+Mqwb1ClS/fRziR
fuCphFTYqIZn1raYYTillKnP6EhHnjXgl7xkS7vkX0mz2Oc6PWMv+UNTpHF5RiJO6rl9nRYuNj1H
KDrskBR8L6k4HIcNI8VzUtN0ZBBV2UIE5C7ARbbVBAQlo4cTlCvnwi3k0KWJOLWW/tMEH22OOTfF
sCoPRdzi8lAtndO9daQpjK6tcM73o+8R4NeokbPa8WCVibmrZzyKowDvSTes8ynd6DnbsPEJmU5B
ngjOqpO7q3wbVqhG1wGZoZ3fGb8jhA3qh+EYvfRkgmY5Xmghdsqjs8s1l+idMqcroRk45ElEJ0ja
3L12tA4IGe2+YzGlGVn5x7Zoz8RxYFPa1XuNSyaPGuuEILOM0wtuNv06hXv0qGd9IDmQnnIWk5Na
yjI90bjrkNKgSzuBpaIO/UEtwwl0JoaIlDLC1Hzoo/epcG58xnocHR3sG4z7oTg2HtgSqDl0XaZj
gR5GVI5ejHJXdOUbFYzQyaoYukrR53dGFx2NZKMVWDz9J6wK/Cl662C5LeeWtk8DVTXEUTIfSqjf
dLxX0X+9w0XJ7ex0OxbVznTqgNrBY4maebEpOwoY9lcH3Z2sVeNgY6k/tZFOwGSK6XhrnpA7sjfl
jvsZoXSHMc2iXCSPdgbLUaAzUOdTAGSt/H0HJmXvNwx47c5QC0qOKuo+I3RkQ1/slwO2E6p6Y2aJ
cSTKGihNpwl5GWYxIQOy6fM+6/zwXTxiOCvp/wwM56w7s3UdTP3eV052BgMvt0VTZniSHEjd/E3i
kT2hgcax7BkRpJ7NOA/QHtz8ZC2uOsMY+kAjKLibYj5DcIn+1cnkN1zeQPiW66fZEwQTFl8gifPj
3x/JR+SHSqOYlRGUr4AMt0OQRi4e64EtjIE5Jet7RJpkjTgM1dqLqpNIcTi8/ka2jW4EaRl9Zm7X
la5TdIMGa0Js3TDWcbCvzM5hXp62NMcIkdaPTs7j1vnvdQVsCYifnSFTZz10Mqg2jBLdqP4cw/FO
PDm+T+1iAGdgyQnOfnYlZ48I+dNIczx5ClF51MCKuKF5TfStvyjFBM1ONimTlZOA3mpcCISm1uuP
nitkyoQPCiStxqVVTeywZbP2FqOY5JgQmAnbzwReXs/Iz9Wi+St5nEgK9YzO68jY5RXVy5UznS3T
xnCSZvcaKfs2xMSvK86CZOh+c6aIrq8X5hpUc2q8QesGpFswlR5donndnGW/pucbbmBuPzl47ex2
8u+q0gOK1IZtBjmCBDo2CUD9yaktI+1eRWJa27jzAqGVuJiXkWrK83yKRDRuphoPFLgDOtRdfBlp
PvDdqBe7H55FJ4sfIzB5J0SI03Mq9BL22e/Iytj4pnXh1uG9qYzfdstZvfNMbd0gta68NmyuMGh5
g6zhh50PCBOCvD1WwvAEGwLaA7OnQEvOc1aW99IOP7XYNC6cfOmL8JpfIV7dXWRUMYV6PboIy//a
FjV+paYZEKV15hm2ibc8W7Rjrg02b/8xL1zYIDMi2RzJE/95GYBp/jUL5m7j8tIYOUe5qsdnSXxV
2j3mGuEfbL2AGizqeEVXU7jvYzHejQpvs5epbDU+gNOEJ4QmwMGaocHFc609U0Fx7RO+jS/NychQ
nTW99HdpY/4dtfo39Aex9bBcbONed84AOuEEhU29OF47KHDVszVcfQnijb+hIMfkSkO0s6lj7lB4
rrWiAFdtuH9Ep3l5SRavl9bUbzpXTAz4s0DRSqLPAp2AYP4Vfx7B94T8wOz1065Ddj14uZofbkqg
vKThzLK8z8maYgZbVbv7DxqLfanD33oZORdLsjgYy0tvWtWM/T1+T6PB23dRKAKY51BloG7cXi9a
5mLEFuIWwXG5xdA2OZGVav8yLiZIoyvLUv4B54jcmYNA/ljW0UTqiEoNg5R88PA720sq7fUOetDt
jERiwC4n/IFW9TA9FLI6fsY2R/NE22Kzta6208f7rofXmiA26BQVf3NQL9Z+Z8YnS/ZA2nTTD8xJ
dnv6AQgw1wrrxGgd+9ktgkgwbAfBhrbjVR9Mz8Zg0m0g/0RICKgb33MYlYn0wv3o1MUeviw40aFx
P/vpE6PdT2JwNFNahvXwTcavQvbulv7L6ZJ3OJcnkNhwF7kks81/tCYOjZKRzJYJtBMMlhEYGLuw
9NnWo1AIEFY5BhDQi2AwLPCuYzkd5wbtW68LgiN+w2i+UehqrI73zObwSWLPXY+KTPeIfr4HGrks
RLTtkQhALvFncNe2oy6Dbj/6KH/mc6QfOg2uAEtxFaQY5jC2xNOq6pR+E4qcJqVTH7Nr3xybgmMc
juNBIwK5klJiCBsgtNCZR8vHd8cyq0OKjgf05J1Tph7g5ckCanVN/Fp4GejzpH+KqwHfWX1euYYI
r32jsOnIODnZk/VFD4P2gaQb7yZqjUUobApax+xMnj/fjhOoISAP6ldte+4ZXLpaL3OZbe0Of1TS
f1eN7W8Yc4FxtbPxwkliA+IGkaO3t697d+NrUHqnaTzmrf2DcD4IA/ghX3M50zyWNris7PBu+GUg
7fyHS9nPSncq7aAS48a0c3rLZ59ur7Latz37cGgl6tlF9t9Zc82nhREJJ4H1t8g+SDR2Z/j74bYy
nGfHlCgdFnUp9Yybf8lzh2oTrnC7fFme89gJyfT88eAyJkJseYB86EZccmeCuesqc0b8Pg4AGCnM
w4TOvWWtpIVVc969WWuAHNJOHMZdfiRJM+yQeoAya1RBMjX8yfCA6hoG+atxxLGh+6O3N1Isjos3
2Wry/cDJwcga4I+xF7SOhvQux/KQeh7oinFMgj5keihH5hns4eOOiedS5RJOhzaa7yOEl5uDfYnC
FPQ57j7jtm4y/U3DyEaV0BBz3TAw7371zeLe9Clr6nxNeyRV/24W9lLhRjA2jko3qPIAMGC9juxy
+ojtRvKozvNxjmsEVi98kOv6yOZM35hGBQGUvsY3VaCwcGd6HzlNnGLYIUU7hVs/DsUVWrGxfllw
cnxUV2L81geTQvtUJpxE02668j/uPJ76CBVIkKHQhsPLuD518mTPnLyLqUuoW8eZ9e8yOjitOjvv
g1UV55hL+3noGB5GY0rXR0ISwxyHBkDdUC2sdnHVXZZmRtnnPsaSAy33mnj+HEAr8DaIm1gOvNyh
IMSgKer1oLYz2RGms0fYTZQvREjuQsEFLyKyDhXz7tO/u5fHkpElENGYYIabNNP4TEfduvkKGwI/
I12yuc4eaPUtlMo7F3rWBtokHZi4ADUtEXE7t7Pp/roJJ0Te0VQ++ISqU9EZe2nBIMB4DHa+Zxce
ZhISc7aIs1nv3xxT2xdThCeiJCWRpwjuOdHtlcy4K/mefnm9YNlzd04NM8SlEZk2l25MTpjOsNmM
6thwOZqtpZ41bmgUnWLaMPzvjZVob2UWvUP6UUdtaFvQ3KwFqsOLFgvjAx95tzac5odAJ9mmhqe9
cxQUB8ps+St0IMlyyyu2RTdCb7SrQ2m2P0ErZ28WOOO135di487uwIrhake5vJQRhJ4BWtCBJsY1
h/Do+W/7LW4vA3Lu8Sz8E0l1Blda1A9Pg4Ts1s37DHGfg3UEF3zVthiClQ369zWxEXN0NaUIj6VH
yh03+SHpQMgILZJb3E821eZUGk991u+NaAuAMrAWT1qHQ+x1rVRVFiQJlvTI9Ir961clEf59qehb
6msDo8zYoKeUff0Zcpon39416Keca+fh4Etfnn0n+TYJzQu0EfUR11e3rm20FNn03aVbXkweMupz
Qd1F3Z8JGPXOnHpMBf/3EjmmOGXwMHduQpHkS2eQGS1q/375+mesEoqMePKYoPlvLEwL90SP5C0j
zFJ75XR1unrDLc7eF6r97oifQ6YnP5QjrZNRV2LlNugaptNw8w/VZx012IT6mkk68+QK0su/G1s2
NAtUiL9WPbKasvpgq5G4oo3BdY5O2bnHoTOZzXrE/AfZE2H17SJjscakodnc9Vm13I2raroa8ni4
RD4FZqoB6sRewcAPWsk16fOPXG/Le55SHdczkvjfzAvHhPBz8t/xoziNE+7tYQpiYwBosLyQxGmJ
BCp7WxYypW0YfdbneHKYFjNqYnnmDjPeb11DnIC4vjVCg0tw3H7VKbJ5zGhzZRKiEGV9TlLOMy9X
xSKPCbBcp4HOER/ExgeHi03BceQ/0k+QW+S7S0MMANUYdCCUn5tpYWZTG6ziMICKUNxVW+v3IdU3
YHTmNVwOKO3WmF7NyEuvr19pMJdXjjK9g9df4DE1jxga1sUCuJ9NEV9dlBqXzxqfrGYfe5OiTcqn
2XE1n/kMGcszDAGdrCcvdqTYf4SBs4Flprbs7Di6tPLyJWWTpfBO48J05Uqu8QW2EZ9yP2AGTQef
GcsLlcQfERe+KR2Jmg7I4BqGEAg32c/OjS5M93ZDVLX3ngTzKTH7X73P9yoxaobzoX4bZqAWyaD7
O56/+NrnTXw1Rvec19Hb0GvJIUezeKo8Qj3TwJKNKVD2xsDz3i6Z2DbH2FcLJwKiwipqwomLpJ9t
eg9HYLycXq3ZKY6F5l3rkN6JrEDf/eddEyVJKlhu0Zptov7pMrzwijra1yTm1smi45l+/FPS3RUk
BW79bCjfilT02ObbN0I/8QFkcrOqbBMvwRi0WWU/EqZkBy9lDFDnmr/HdzvuCRH7IIQXcg+GG9qV
aZ/TQz691C7P2LwhIxvGM/HSB3Q9jzIVItcvjbULU3Ec82Ja5WXG9UGTIVAXmkxe4abZi9UddzFf
iZUdScmMU2vfOphCR1WImiaVvt1BSQJHs1xP9MHjsGDhN0BktC95rQExM3koOG1cKDJlfxk5InDq
2r/MPDaCCdS4IsL36mDFcYb5ooroz0Q8hiu3V9yZP2vbf5ua7TPgaXO47hna6jOqqXyZJVxqszdX
wuMbjcUs0V37TjCYhlzCXjkVIc8WjG8/kZ1wnME8dyY+3oG8bWd+ZCRRAj0rvLPlDR7xULpBpHZi
BqKfRcMKT+Zr77rcyof0rE+GIompWTuN8S55kwnWvpPdMqahey5MP+scQrbuq4mo+RLpSnRCmJbH
EdWy1TtYe6b+Jy4MlKbUKCuveFftefswgv7uItjR4auqYCTcyP+N+2+DBMx4aPHUDE9iVTipk/Ey
ywVHD+kkZSp7SjElnAarjlj7KeAsBGQmaq+M7tRz7yNOqR8jwogM5Zv2W5RTPdS2OjETnARW003A
rELMGHhHFVjBurt49dxdwuVF1rib7YxOLEStAZocRcBV1dbZFnTdxrIr9/h6MZZfZUD12UiYMq3s
KvlwgZIf697yydNSF2pH3T6Opz8VQiYMhoSpqg/R/MVeIMM4rZmD/ZcUtnt3rdwBgYtnM9dpAteq
6N1qjerItZcrCoY3um+WR3XRmj2IQeVstPQKUUjUxcvBL4Lbk3vWTPmNLnYYobVLl9IrZM5G0NgJ
1WC6+2E3qiAUK56I0kC8XJw8PDm0DU0cJ7RDW0ga6XUKdptlqfUjV39QUuHRoavmfZd4+sqadBBN
CTXATd0yD29pBjS48S2+ET8sP7oUHqwdzeKBnniOjG7/Sl+SDYUmw5AdhvtS3RsShsfZp33P6TgC
ajQTBWBVA8LekCKis303x0N97ygfn9t8OsXLodShmZmD8bqorPSg2eWHsNvugDTZ7EmrU2VLw59J
fvPNjuWbBtBz/fKalrKj0nyI1Js0aTQx55NOSAUfIsBSXIK7f2tR/Kuy7O5OPOFXO9fxCVEuWgtr
8IMwJnKeJ+1XWGsPg/not0y4P9h43Cs3zluLuXhd1uIwJK54Qx8ARjOTeOnJ7ilMTSwSHf0FHOAu
yUyumf1jPhT063C4QVREUf81SmMXa+0hblotwAFkAXb3sn1FdZ/LuqYTtzImSbJ1FKshGARQ5Tzp
iOctdrKX7talZhV4NhQla7b/K7u0wI7Qs14Qct8ijBAwxcO6j1TFjm4TR3yd/l+fGvwfucn81gq6
dJreJvh4Qwy30XC0HOFieM/Hiohnn92xIhONq0bKJozS3IcseXDZwvmLToJz7OjaN96Kavd6dig8
ErMXIvnCIPUYAoyy/Itnt951pou/tEHMm53hPCfanuLt+YSy9ysBvLuvbXjzRdaG12lB9/QKu4nI
2+TAYTLgTXdXOBK7XdQW3qPH473w9BUSNJdt4OajWcXPPnZIS+OdyfyKUdIg5Vulqt9piMe7G7Fa
FcbG0cvh3ZkyhaMNEc7WnR77BHdGq3fsVQfC8j4tK/A/VxBG8195aWLSrAym6MJF447dv3oPDb0z
R0m/r1K7mCAvIZf6i8FCedDDotpaRhbvSvC1wUTgdw0JdzoKlf3UtJwGyzgGr6z56t4TX/UsrkEW
bnaKtiztbEIyXFtlz6qrllqJEBZG21fYxmShb3wTb5SToX8VOSHUxmNzbwaaZ2mGaeiGKSScMQOk
GJU+eXd2J77Z2kjgKGOQFUSD0vbtYg6UdapxiCjjo6gZSi24YySc98yOjCtTkf8yfLhUNyQB51zM
gwtz4UVfmCM2CDyI12jW+zt359VrA5dUSKyFVgiC1DX5T4dULDGJi6lnsLkxmWxG0BkUsOxlTu+5
Ub4RfLa3idvGx+Z/qDuPJcmRLMv+S+9Ro6AKLHpjnJubs/CIDSQoOFXwr+8DZHYnqZGq6eWIpEDM
zT08zc0AxdP37j13XnFbtz/HmTtgGUEN7w1RfB2fXL9mBKFF8dlz4ugwRP3ZLTvMs0lVb0H/4ZNW
7B6JYRNrg9i6GyO0GVCV1HNbjKq0IcpGxASdLTO45WAIOBKm7Of56M+qL61nb/TMZ5Kl3iwiEsrR
YZTfdM8GEZZC54ZAtEpy+M3UZKuEa0mzXm1buNDz6YABWmwGYj8arL2G9pr5kXodmUtPRb/rMyti
dE6Er0nZdkl0JN+lGIN9NMIjUal4F66y973ssJ7RFScyxaO3Vmgvbhmp09I9FYaWgxofinWk/wQ7
vWUo1n9oiH03JlzHsp5HJiwS2wB/I82ZRhj7RBc3ITHr6YqKhJ3jFWazjeyoe3SphnEIxYfY+774
mnePHsPRPXcgBPcZOOZVx2CT28U2blHetllvneyqINW4YORGsABAZ3hi2XU5FI73+yPd5mLF0n9J
m0bgr+czVKmOqoSvdLshwiFDfBNbbXOmJ0VvOBbdi6aS6NbWxWcsItzWfhgNKTbK4l/ElExmaOCC
c0bjghB4B2TfenFdyvY2tVGxKCkuaG3Vc6kpUM2A7ysVXHPuTqQMIk9ng7IylN8824y7NoMFhYRL
GA/lvMCYuBlHgFpL31VMwrjPUSVjTZegSYAeFp1TfMq4p04F7iCMiJT7joMSN0POf1kOC5J7eUSX
DCMRF5I193mX2jhihr42Eolmmg35EX3Im10Ww8kf0x/LpMY2mh+ZmVm7ZT7bzUPayHCQDcXMz2gM
PkJgPEezr7G9zluJKVUE7JHqum8rsLD1yBbVlem30qk+EhKdT9bM7ohGSNsFV+Fhtu/fDY1FwQoR
4/Tedfm7FyXYcnBrqXOX4rVNDXmliP/m7KRtOjer7AZDrl3SoBB+uBNDDx43rg++RbfYLBrr3NsY
IIjqRVDOmjjI7laMvbkrAJesf1s2JS8HZEig7qpnxBgAq2lG3nOvkU9gv76HDGi2qW4jJAInX3gl
0BAawbeUqL2NwidL3TdPXjPredFkokf87xW5A422SMNtwygPmLYYRGXOpQ2kPJSi/Dp56UYRavkQ
hnvx2G/v4kbERyLpP1ueEns7QRKGj4wbJu0F8mHqHcNbRjZt9Czd12nQ9c9Y3Blhwycg5gZknhV8
91UcAqEFMxkoo3qpqeu2AYNdAA8xKjZNUxTSzKJ++/OV1e4RHaGoaJrvGaOBkkrW9Kf+BaoSIgSd
hC/c/BBJ3bLe/S4emIf5ojtivHpbrIsE+YICd8d25zS5hTWd2nJ0vGpXwnI75N14XPy2wCgOY+/5
mEhZfEFPnp1Ue4zzeIiE3BaVI+pd4tboWhK9tgPtkTAgAMs/S6BYQPyCvVaczCU8MQpRjgDHEOdl
3L1Maefpup2wOZNMqedDRz40O/NThCsAiYv/wGzZXUwvvaLcw4uFfnNVWX2ymwhC35h9RjheS16N
njqvU0HeOacNvpXZDI1xST9kaMTmLfNAgVXHs4K6D69l9W35CZCG1Rld6QrxSHGsSU1PB5flnJd0
NBksnTqvQBmkOnrhlrwTPXhbLuoCWtNqTGzzEE864+UhnfZ588XWzOSUNMQBVN1ALl/baSAi3P7u
m8PvB06WfNs3I1JB4A9SVGBNUm9cWZQnWzgt3mVxkycJ/ExERHzNDXBdRBZ7xrL0P2Hs+9xlVfUu
DMRldCT2NspKnFCWc2tnoEw/H1r3xTdqcGmzZbpBojDvNUO0/3Kr44E6L6oQU7wDDFunBTJOmhJv
Wmm/84LcA3EAtGP5BeflkZToXowiIaBkHqsuBzk/Yhe8NYWbn9wmnbVbM6KjJ0qgiiNjT7vOOS0H
EZoITMzxGXAdDe95CAqn7mvfKroeGoXzStetfpfHGOhmyyRZ1OtsFA0J1EaIdIEJeDf6rw26xsvo
VfFJYkr/7Su6mru4tGhjgPR4szsyIvUCdatUubEjvB2NohLmVfS2PFqOfjI02gW94/1wvAlnQ9Lm
h9gyvzBQNj/5GqmaiQKIhbjx5zISrfLmVrlqPDbEAGxlnuYItBmVJs4DExsGJlpATstUIAVSvLFN
9257DZlB04jsp7eaHZLulOxoj0SYPP4clsDycKQxfvYDmKxWehv49C6tf7Rq7GkRQdQbrWJWYbNm
7MG4QpMnqWIjY19nwEDUooqcYEOYzUvcIi81wvSbnFXXviiYt7LCKcvfJZyrK2Yxr5FgYLOsBkXV
cHqLhpzVRJs5ZxbcWJTVz8t3+X36bRmXtqMLAc0ik1aLugmrHOJdlpSNZJ637UqX/h7D32sf6tnO
1jGmBPbUPzqzeLUR/JSxVV4Tk7BcV5EvyE3UuBdA391veLuxeEr7Ax/aXQwoJJPOG7+0B65I7B4m
ygbDHI5dwgXjhqQKieGeogO+OgngsFKIFOpO7ZwWBRXCD+rtuVUPRELSwaF8cNIQh5YN79ueb1Wu
2Fs2lpNBtnyfzIvIG7HIjf6hdqBxBtbAvE10Ak5KKq6uzmRTYSnIAdqPrQy2ge98pDRmgOviqsa+
OEvcHaK4ez2926hDToFynxuHlobvAe+0TNEeFomqGsYvkuyrk9uTcNokMMI14gwtlY3HpM90/F01
kdw2zeHWdr9UTIP7xlbvY8bmwWcGfSj9EgU4MVu0SYOjNIiiW+hVSNCiXZnwGWS9j0lVZtls9Wwv
ZAPwfrjEyrZD0sEdYWybdmgGvKDouX6QTzFzg79m6t+FbdVnmkrtLtUYgGpF+ZOerLeRgosuJs9i
D/TpC/0jcyUVd00EJz1pvMYVOMS6j0e21wWGKDVR3PsZHY5h2gzSelfeJzp2DWJmdaj7QiKJHOR5
nA/Ll2ZC3TdYdIldfFxHD4IGnKFYf4BJ0B91TeSdRE4Xa7ag0xB4Lx4tFqo4+9L29l2GkfdIjMZ7
FOz0PJ9tkucRGxNOmvnI3BI9MnDZXTS5xjYo2GArdvnorQySP+azyCaZFqcL1NsU6T9GoAw69Ejz
cpzgNe1lbqb7tqPoF5MJD2I2vY05n1CeTflh0MkJTAYyP6LZ9Y0y79MwMtCq0BysxDicZevBVK/b
3TivDXU2uXhN0F4a7H5XIvOx5hDPefEvMTRkJIWyCsjmofW2yOXg1q6yKclOi16+lBYCRoQ/keVE
zIxH3rRWXBb5+BBQZIaOh9Q/THfLVhJR8ZwdrOh5NdYzjt10k0QAt5hqxRcx1BeMMBunhO8tivhV
CNs8465ZixIBMhJHpBUQ9XyPuYYOyz+fzYaaGrOdVzL2bkkxG2Opbxvfqx/+nOAIzLeJmmemr2tc
pt4zpKBtVGFeCp8We32pxLhD//iZjJQYiwAHurbzojyXjVkPvb6O7kFriWfNwGdgWjW8LQEPnvOa
ToPP2JBQ1mOJ0ot7eG+ccxpQ60W5HTiYhOWoG7ffKhp6ZR9hS3YPpQvOh3jfBNL9MLRkOySs2+B3
rqn/kxEDUyB/wrYowlcSkVaS7ImzgZyDNowLl2mAtiUr3EOsAOc2Mfs7OpaExmrhMxGS6aXzwuGu
FfGxthl5LlJR3t/nYAqDPQGWt0Z3jVWV4bxeim8Pfu9B5tDe2XOn11AbgQfX+snqAsnWMDceFvPw
sjcrGCe9wbhewxHECGVnS9M6EEacnVnntC0Bc6kdH0sw79glQ+d1SO7OVODrMzL1JjTRHAcGoWhQ
J/XmohI+2agVV45n1296mX+RgrueWdr1In9fm8Qznumybs1EhRcyAlYmQn1k4KreBB5iBwuj+Wbw
aFzadl9tcf3qpBSo/ABuDQwq4iI6L4wLPch4gRCXhvBRU+G9ymafl1UKJJkJUTqVHj15dRDu09Rj
3DU0NopTGPVeBvGqDE3mr067Y5vGjFFlh84r7XNGfYYMwnDQfoTlzagqXLQEaz+NZn4k9NCcNcja
nhqBLiv2T9BH61hPM2iTllin5MZVotHgCBgFLh+Cg1pOhKeBi+ExOGBI4UcSPDPzHTEwoiU0KuwA
RXSIFfMWJef1MPHDtaTdOjKJQGLsfGXKhNkkQ99cHQqpn7Fs5EdPBxOuu0SmOii0N8O8ViwHXl9A
biWhM9kc00Gv8jIyHzVnm0DOKIaN3lbNq3LmxnMmKwnI2I96TvPG8skB1bDrMawNMmwITemsHIzA
59COvFPvfSoYFN+WQ6jEZwgKmES5kM9mHxEwAiI0GW3n2s20BSNm/1tF7FrJfqWaGuk+iowbW5oX
s6xAH+sn+vG3Iqurm5p7v24IWNb1gL7jF66gcCH4o+nf3fwvk+0WD0vY7ZGb/QpAzBfDd/Wda6Bu
MJ1kuMTs3y66F4O/CwuATmas383yMWQWpTTE2ncaRJsiVR+QwWir4wEOVkabo0WpZv6RH70hDiFC
ZGqJAAjMn8FYtpRAWYH1hQMgxCSm0FqqveVgamI41MRMOQ5SpRlPUC1DcSfmiq1URt8yzx5Dn94n
uy4uOo8ey1OR9L8bxiw/MIJ3Ihia/aLtroCXnQONUrfLguMfowtOiVPpocBKx/gTqAjgc7Tub5GK
90vxLGaQxuAh4DTB9bgGqkAkRRtUj5LPXh+ePXPdsC/61sn04Iel/pn0qh9+U/7Kk/zWlkQvqAEh
HiLW8SMFB4KzkJpF669I/tJN2kqqwBGVjFbNqYlBVhDbMUQfmUoYyzbgySn+N1QN8V0fwJKbtfmc
kvfxjAnKI79V82nlzAEFHr1ARZ9L5M6MIZqBfXOn1K6m+mhUItk3E5h1IcL20EdYGDhBvBcs3P3D
tMd1+dtXmfeSWHiozQxXtqjnL5PSRBrMVbv8gyn33Fs/ltflm6HO5CcT1dc4rXyQgKhnPRLQxn1T
uDMybJjJRqSWhEVq3Kek+TqUetchdmBw9PtD34Vy5tGRXJ6M/THbG1H52U989xQXWAhkmHsnmBDE
CXqJ2Os4iPZVRik4ohbqJdtmV2BH65mqrRxzigAYhOaBXr/V98lNQ6N6a5SsDXabVBOarKENxULQ
4P3vb/tC/7DbSD9Yk1sxTgjT9JZH7KUKgYBu+Q3Lc0HkjHPyEGC7zCVihZtatdZ0oBk4twaUsFUB
Ugpd5mX5ejnEaXk3Q6s9JKL8Ni5AusggEQ8bPuo067mlnKMVBdtvOev7eWfczofadT8gVgTI5pr0
gLL+uuxI7NJjW+JPvx9+26WkevMbR/t3Xvr/G6h9/7O4fc1+qr9D2P8Cbgflzn//8kf+/6K5A2D/
P3+mxf9OgZ/fif/8j2P9Nf8ryp0f/w3lDnjdhFxie7pwLIuIJ3Da/c8Z8m5Z/xCWNBwaRRb3c5aI
/wG5m94/JO5cHU61tSDewZWrom3C//wPw/6HYLrtuNgZHNNzLPd/BXKfYd1/gNxRGMx9HZfADk/M
r8CeYd9/4qJPuJYSYH7TJp+iB3gCvMiUmZt6QvztO81P3EbDpqnbqx0GgGwGupeTycA1cmW9Lbv+
qpS6kAmcrxGpQFWW5A83LOw298aq1i6WoyJM/IG1KnTtGw61V1Hql06ThJSlpJ/JPumxlENz+9P7
/38Bvpu8eX/9wyzPAM7pSv5C03K8GQb+pz8sFcgJkkwXG2DYhNTPzd5m1MIt4aX1JrP79tC0rECM
uqezja3tCi94XEFrBhFHis0QFPVJkxLCLUAQeKmhfhZ2+tLU7Hpoj7trGaUdqa4om5nRZhs7JAbD
MKt0Z+m6WIvAWKcIh49uV2fHGsagOcDz0Yb6SZ3Dhtn8eiJzL2pdxqtd3e+YvLPn8t0+/jfvhP5P
74RtebppGboJFNUx5N848w0pUkXLu77p06raRZi9riZItFVLLtypMQkzTsyyXLsURndLukf8bFnL
JzO501VkRHa0JUzBjsCRXTQgAhMlmR6NMuXmX39kBukEf/3IbLz5kj2gMwcMGM78/T99ZAk9bA1X
r9zUVghIto78G77b57TnDEHc+mpK91JarXtSHuKJ2p2t4tn4Cfxxd8xtzHtlNdeJbYQtzFtDyC5W
Lt7DkweQPioRYMCZDf7Ni7b++UXbwuJCNHmXQTZ6f7uAOroaoZf7TM68K1qS77pPM7VwVHdwRLPX
W4wANqeM1AI6pEbJU2c7qW49I5IN5QjvKYG46Vwl0Q7DEtkPUNgd6LIQhvA2HQwz94ivsfBW6eU9
6uzPDHbeYNjlr7LD9ZZv0a87Wln/8MikTaU3Ye1BUrrUnSFqDCf0WhTwhAdTPDOadgNtDQ/h9r/+
8GxmmcLTdTYppAP8LRUgqqXjcOYbG6PpbyB55SvKp4vUqnOnVaDM1HvlNvaqrZ1yFwRwS3Ta95vQ
JuKHhG+i5ELyfsb0WLl0PeE1uv149czG2OZEpsXy579+ufrM+v/Lumc7giwo25G2JR1SMf56rtEY
zhpCUvSNExr1Jm/IkRIwvjHDK1xNSVPsTd+kNi+0e+iylTE6rA0UlDTkkOrcYs/+MMIc6VFgmut/
/doM469BBSzKDMKE6QjT0G1yDP5+TpUQKRo3cmiYSND0Q5m9d2XRzOHj2tYT8ZPT9ZecMMhDhR+b
NkoXH+VgvSW8tGvUM9nHg4+kviNQU2llQYBsvFs8f4rMZLjD7Sd3Yv/U2y7A0IFoBg/cWYsibJ+X
BfGJk3NZJrIYciBX5erKO+ltyXd095bX9fugSJJzt8loxkJjnrd9bBCP+VB84H55Tls6cyBKN2yv
2aHE5EzaUxs9qrb6pXeO8eYI5+i6zoFULetcNMQFtgC5NRZ0dEhBezK9e9YmwyPgjCd1kO1MSXMx
jwma6ZPPadbQrSPckjsVSpW6pA+X0egRif61b4hEpCZydqOQ+S5No1+FG3m44JAvd0koDmXR5ygM
6L7nKj1p6O6xKXjRh1MSmTi7IaWJIoipiLFn1PbIhrAkALqvdlbS9Vt+GVHq9AYAdXcvqjPrVXxk
wtgcwzFr9k5BMKLrDQ+9SQg9Der2aNNdgfjQIDERFmoMpjtAGqyr0mP74E9FeF4etZY6obmRT22m
zqnbbXG+qGM1kMbr+rNZj3SAym53CSSdYuisZxr5kiXvqRu8tZAqvcD2aj5Vul5BVmcEOTejMCBm
YjB2blBhNnVTQoD8Ot9zTrPXKgxoyewsEOCCrGl1tJnI9k44ArUTZCp8B5xDXwNb7iUjU+aWjLqh
SBFobev0SswKHQDdnuaTDaw7y+m81IO1Foz63mz8UedJq78YM2om4P+56VotO7lpcs9Cd95hVt06
hnW4ewl9rbjYGtxnQa+g0VHSRE4DbDIWl6rtfoyGejGs1vwcRBK7UaufcpztK9tlzq/TKIO0zUvP
HKbu3pS7L7MpJetnxWHfEGRHu8O6NUi7oAm22Ia0ox926QdMxXANcgHHc0eWPRG13QvA4GlfGg1W
qSCvN51bO1tay+IuHbbWjMxWvt0yzk7CS+66xqPocvs6VRGxrNhBjF68E4OQX1Ni6/rQeNHsgg1u
qD9EZdjEX6niViXfDP8H2YLRtZ8vbMNu2n3YxCk9enPcV0xu0DQaxcEXyjnNiWnrIQdq7vvGv1ti
/r7CuLrlCSF1S3c9R6dS+uvyx8xeALxz/E1tXIh8lM9WhsnGTyx0qeRPFy42ClOCWjCHR1UmV1d2
Dzrsc9GCO1VWWHq04smSY/wqJy5gNDk0Ob3xoiYsk930ImRDAmI+qn93n/n7wj2/cvoghqRmZaf0
97qurP0wmO/FGz1oYYTXAYiG2NiSGvZMWTDcW8uMN8ixyUae+mK+zEEIhbqP373fjdFIWtioxDoI
VQnZCtYZ8bRvAwps9PZmtm+i8T3CU7DX0PkeNGOotgxLIEWR9/evl3ne73/6FEycZI7tUpoJV+cE
/+unQMpObYkwKLZ9mNngvUAtF7X1CSNG8uqBL18gybbf9atg0t4RPXoHu1KvuT0YLwMICD1UOlJf
uzz1vnGcKvUzJuqxIFfpCOU2IGXJhk7lB7SC6EltsK93uzzNwIP2ZonlizVHtKRY5oTD6zU4gqDc
q4jU20JHOEESw71Ohk03VBYo+S47aQHuG6e7xuYYQoofaXcAhut0/52412yju/mzKmK0hX3ONFRx
Jgxmy9SvU0htxFofy35Vk5F55b3lrpNFZLNFkueqz4GbiX2KJ+XaTl9j3x5KtOKwCZrE9U9q2HY+
DWR4jZF14tQwTz35sl2vghMa9vDyx8FzM+8YuMZmeUpvAWFbhpyL8vikBHeBQZXNyi1Nc2sR/Gmq
+BDFJvHjWrCdAKoD4UC1nVY4JqZIfetH8JVNhuI9aQm+Ltp6zXwpPIppOOpzN1F21lvJ7fCgwuZC
EnhxV8mRq8U6oX9x1pMYmrXjcbPSxpT0UnTodqj3FyN8mMXgnqOBqUvm5Ne27PMrOSb5Fdi+V4bh
dcTBfm4Q14dO/QNMgrNPw8i6Vl4UEgFJGNt1YAq9pXxQvF4Gdq3bXQk4EndMbtNeutzTp0R+i8ep
vJaie1u8pIndnfKBWA/lTDQn8YlccT4D0R3HL10d2s+a9b2Fno1vjSl/L9K3oHfPiTf4Kz/HfV10
Rrf1DOyVKCeNE7ZfiCeGOa05yx/+IF28QZWzAoIJZVircvpjGuPDkLPVV9/R735t+p5WGHEbGVDm
VguhXXQFHgnvuS/YlZkkdItM+wEfBSLhUNr72k9/NiGj3LQiddEOjW+OYlaO2f2GgDz7ovNTq6Sn
+9Po+QHb7KoagvDYSfPMr1fb2LtWBN7Sv+EOrlfebdBFd7AQF2/Jl+g0Q2eWEaldGXdvTbeWYZvv
mZIZEAutlzzqA+bBj7oLUVK1wbEEZ4aNMqtOEJkug1Hhwm9Dc9cG7afYw77vkSQszPzglGZ8J2vD
RJYUf2EZangHs9cIVffeK5wXRGAEzqdEAwCFaR9cGgV+Nuj11a2bs2iKUTlMUMb5plgf2pgG6ZSL
N4bs+TbBmoBMxjdxolXMZKH+NtVAPmX4yZ9I2p6NprJm3JDrTrTjHCt8w9rkLRCroW5JUKwmzLMH
WUt011h0LxhLLGj8U7c3EIimBFAegqF6DQl/2gWNzxg0zM+WoOaa2Xf8kRHsL1GA6cR2DOxOxseO
2ORRPTp81icdNhvJK+WXumlhqBrf85YgRCftqyeZTrT9bWIiVD2NRDkzmWtwfmxDEmzY9nDIQ+tX
0tjfkYsi7nH0L8YsRWP3QDSwir4mBNLAj6y5Otj28v8ydlk1thcKtI9yaC1oGTFLZh8O0aotRqQP
SbwetajZag2DNelWP5CJTLd4GqYb+SntIU0Mfx2kPu4wJO87synCg46PDvhyZ775ktFnpAAKDl6O
/E8h1UQYmFYnUaiMH1Ii2rRV/0v6RrS2lc+YQjPmQb4X4+LW9/TzcBRhf4g7MhUHx1+xmzwYpJs8
aU1l7gjBiRnbQTesCu/WZ7zl8ZA+DNTxNSmu7yxCxkMa6jhp6SeryLJ7S+2yoc/pbKImyC9+22QX
NKcw7lQVr7PI5pbcAR+dZKXdm35TEevxCvPJeY3j9q6BxDxRFZySuXnvzD10hWLsUjHqVlI9+9FU
HWtc4ysy/jL2pHm4Uy3xSg1NaIT//bFCm9M7mvEcglioXnpnKE9GpCcbO+/ebHfMnksgx6JB98Xr
/YBR/pYh8TiVElaBzKnmU99Pd2nsRRtkps66m6zsNOajf4INEeGCKcUztiVonHl3ifv8a6ZTF5lD
OT4AyhsVvusSK8R5eQTAFclOZvtrhjMmIYSteVkeya7c86vcI+XZ11lhsQMBCgUNoG58Ye7wOavL
cd/bOG9xTEZEb6zTyBy2ZlDWcPpQt9jgydYJ0S5Xj+jya9VKBmHYQb1WdzEgjm6zYjEhlpk/7IQb
XDuE1STXEI0CVR5N03ixW1q0VCfBwerbb2Mj9SuOAWFOPcrWOr1yY05RIfjpMWS4WLRad54QdwJP
dr1jTf5foyCnKztg0qXuU1GvKwH1FRurf2lV9/thmFL/sjyXwA7apiJEaZlo9hbKNyIGwbSdzjk5
nkP1ZHgQqYpx72pa/B5WQbb2kX7vqYvLNfAbCfjmG7E8D4ZBdDJwOZ4iYuj59zkzs6Jhmt3r5G35
VrwHdgbIi54+wdoodzBx22s5uC2MwiA7kjzSXR2j/OjE1K51Gx+MN0tT+nLU9rTD2ptS41XGNqJ2
GyO/6tUlHr+RIaUfC3MiayqFKWpbWF747S8OaxHguewa5PGwRV9QEofBam85XYcF1BouKnxzo2m6
63rdPVXccUTgPYU2ibYJ1otrPRGFQK99n3nsS0yJyB/9EwPwHrQPnA5lW1901t4rzhv9CIvUWBdh
yX1sMMXeAQW1rWx8n6Eiu7v3ouKG+PKQh1r9nTCpHrqV/RwDJjhYmfu9DjRzz7zsmeZbf3A6DTWG
CR5CCgJtGqv66eW19hXSz6sf1cEPRHIWDQ8rQnDZtDjNIaQY+4zoilXE0HkdQNfd20E8HclBdkb0
9MVA2jUbooq3M5lupolHfVBWeUCMTWabUsYPU0fJ7Uefua3S9qyyIwCOCcON+SmmJnrx7fTeK4ZA
loo+ScmnL8d0fLVG6ydYZFak3vg1tR15YxgRpc5pYoUHWbLuAkyTh2H4gaSU6XMuSFurBGpeZuua
6R48ASylkNHBGxnxT3qKcPZe1uqXJk8Q3DYGmppNAMV6NM38ubKC+DAOPaPcsmavA3NTa7z0gC+G
bOXyzcSvR06TjeJjGF901JIbAEOgWXEos0oFjDS55d1zo735BKdh9DDSIwFOaysa6n3YR88BZzop
br7zBB/X2mO72FZx7e+6uLMYsQ8foiWcfBzi8Tuagh37WPLlkfqCpOzCn4OsPnlcovivPrA+MiAL
uCLxTmyStK42g961iAs99qyZnr9muLxJLx5G7KKFfmqowqPROqejE/xobZuGUqj/gtf9sOwq+BxT
ZK8t2XeIe6ePHGvEvh9K7ziK3LuOCVKGMC/EG3vylGG9Sn7W5ptmKXYncWeexKDemhYy4cRavC6H
rkALDYutjTN5JOvau078YVuEwivNaextD4Hnws2oPvbs/o8wfdJLkLA/6oAeERih6vto0++oiQx4
jly4j5Md2e+Jhl/US+v4KzbF57o0ITQb1Yj9Hmmtol+GD/lCOjMZ5Si8wQ10/XcLLJlmh/LYlZ61
yXKXoSiMxDfIJlhWsdA9rEKiLPeK6SadxNwnSL/PjlM+k5WQYEw10GwFVX+pKN5RcEX1vfW1mgvQ
7p7Z19F+nwy404C31nZjlxhqc491zks/LBdljQga/Ytt2Z9jqy2+O4F5BYka/ErZt3jjziCUL1zp
5nvhh21MM+HoJFON3ihleOda+i/XjM6FgbC78AL/qrX2qyxS+2vYdMHKjoaB7QqdsRH966eOxJu1
lQR0YBLMX0FBD0hv/eGlyqtuA3pKPhpP0oMzi/xJBFGKvnacVTZRjxMV7ANa/AK4fRsfKi3WgEWz
gWDEYp3M0MmhRQeCKEfKPR3ZfxpmCmFtCsBXjWo3SAgZstFWOZloq7hPu41UBNqAhRabLCqGTRK6
5Vpv2lklWYITtJuULsr4Tm1IQWy+6r6fH7oWrYKg1lkXzE1Xfpv7lwhB4QBRcSWMBncQ6JJuTx7S
T1aXnIQDSMZpHg1HYu1+9git1y5hK+spqvy1SWDwWvkKTkyc3TtXb/YyZtRRByPLWow6ZwzNfdOa
pFh7XnOzA5i/tDmA8/hxunfa/LvHn7Mj5spclzVB5n4uvW0Bb2ANurWlnUK2w9mYnOKp11kjgihI
VkTWpzwn861miks+dtXGS6rqaBjWl7oc4gOShZduaO3LHwd2m+NODdCK/3hOyZ6CUSL4rZrBurBz
+/0g50edZSH7z4SxK6tAXHD8Br55KeafXB4tB2nk/BsJt0CUFAb4qw2FQbd3Ky4YhuLmZTlUDLgb
bfJPDqCqiNcKLNz4VNgBIPKqMI2L+p+D45MnVONhn8aG590s2RoBwZOJsPet0MxjJwDIMYGvjq1h
mrflEKbeewyNEDJqvpvzky7LIeiyaNfpFl6OPAHGoxdnJzHkoSHs7GL49QR4FIV1xIe3zaIsPQ9o
YPyYRX8KCDgJlmM/4fQuSw8KIHG2l7yxs5Oy2IMWTnEyuACBug9QMJXLsq2xT8rRKuECdx+oR+mI
ad3TFGWrhr/2vnwVdlX/5ORU+PRQK7hp/IQvkWO3MZ89WYDejaWtvBXhsfRTKNRuUvk3b36ejx/j
I63FtpfZZgws51pZsYPmt4aXQ9SdPMaMHJu4Jmu6CO+QvdI3T/ansRnHJ5on2VtmFl9DfIzX5Xux
5C6p67Y6L9/0PY0MTjbWx5QK8lSlCGGYv4t7SgQG/HiUkESP3pdDiuHnWtbMElImP2w1+DGnbyZ6
st5rouTnuhbtvY+19r48Qi20UyrNmTjQ/KEShLqndfRmAt0x9mSuuQ+RuGQ/OfqbOQ4eION2ZWhN
edMxzq2dUI+PGPDykyymZj0rVN9DolwObkfrS7SwdKtcvKgBhZ6pZ7NwLmyPJQjQw1Rm6VMO0Wvd
Uq586I32kJ3d/xISxYgwxHeNacxK1G7wqtIo3HU5OHjifghRZYWCV1q/IEeyP2ve3Q4Tm+uPjZdZ
WfW2N2BPMHsjImFU+G2KH+hZw4bLL+gAb+VOB/TTm4eMlDS+aYgNSsBql4zjD4120k6mBdrfKP0v
ts5juXElC6JfhAh4swU9KRpRhqI2CFnYgil4fP0c6L2Y2cxGIbI7WmqSQFXlzTz5w6JBBVIfAu8b
h4gW8fkL/Yj2Av9YdCgtKI/C2td9hpmMy9xpO7j8U16DntEXajomJ6jV9ajKIzNQHV6Ht3JLgiEU
KIQ38GKA3nnnH9rBDG92Vu5HeoGvkZnozxBfFn9/a5gIzjZ2++KoWGMcWJqZFykbjb5HO80ioqzc
Pbzx4Gl9f2SWm51S2KhVK9VzoYBKIjtjrOwKoWYR93G6aJLJ3XS87o8C3fwxdSHYhEC19n/P/fMH
VXYIG6/ml87fbAkIxTH73aQakh8ZL9LunLR6vqpN+UTB/UOSMmAA63wjT2JvAa1ka0vE4TpqBpoM
Db/sJ+NTTM2rLQII8uiBtb5Wc3UX1WhVIXgdvTLYUOTFGoFRR7kB8N1p6t60bdgs0tj1i6oPrmTN
aloxvGuZ9y8N92VGCIW9iQZO2iU2TWNasztKl1FB18foJD+yT97qBHZXmch9pbGDccUJRfcEQZrW
vZj2obRIPkuNkr3YtZsVtj7qhlrdt8r41RpiEAhS1Zm3MWUxLfDOATjQjW2RsgqlvTGzhPrdQJwC
lX1U9F1bCYOAmJ01dMUl/XA4mDV2/rlGMj65O1RsuVzFfpJDmLW0N4KA9jIPR9ylVhf7JSrnGv4v
UwKnPsLT/dVKiiDZIlI5osGBj1w4O6K+53a0pb0LyIp3CnLjrqX4i4nqnRLrzMR/5w2D8m3U7qmq
8qXdjc6nHUq8ilG0dMyg2dlW/hlFjrJD9w1jlZEUpe2GM7Lj8HIKczzwlikbIPrQiuRs1nwAQm+4
9VEinvsu/qn76slDIfxIJshalQM0IjVb3nUWhMkM4zPDPLFiTt4RMwf6MnJ2G1XWmUF10HppKFjW
qWkts8bUNhJb60EZLW1jCY1G26nQDlkRJRskvmHVRNOj0GxtNVXylFei3jNTQMmkyxPWoAKZ4rWx
aPHKOXP6Uz9tinz8BEWicyjWvSWwdWyg6UIPKvIPA+HggKEgLrumc6lKBITp5YOB/AxRiFuX7tdE
I9hQF+fKOYRRED4FOf3Eon0wHCM9ebLd5PTl+VNwnoQpznp5qdJsS78r1Qam88FZ910VxqatnRvy
0K23FPQM49vMs8fUoLTAVogUo54GkDhxG7LSFeBBGV1FwvlqlDT36U5+iKP66HTagwztu+w65QgC
j9VtXFV5YfklNZ1Z2n3FLXYRXDULS0sXRUb5IOMy/LcE+fVxPVE+hCNsLvPFHe5LjmJuR/NeY782
ImUTyTCtaxI/z+PfiHShMqglvwkrTUYaDMGtdRhLY5dcFnNH95h4fqLzm6TTDifcutHsDxEnLDok
GmlgbneYh8hSDAY5al6yJm8OhtHseypYCCANb7bwIh9F55hFDl0nU4vfsClojivHJ9o6X9OYNpWx
u5uax06A+JJOFVhjvmKBPdUQV30vlJ9uYVE1G+iPnQNpG3bBQL8d1daU0zpuvOjV8Kr3+hU7eo2F
gzBqGDQvEcuqQvVA6gWbotJhb2W/4BM2VD6eIysZfKi2y9BJ7B29GUdF58MzUVdQtcUHFwPKH1QG
pEnH20K925sOKqwygOtEkE5aNVqUo7526jag6GE8GSYFjshzip8K+Y5p44oQFhfmqXTZQGd4T03z
3qr6lVMVLaOx/VpOA1xy/Hk9OrDP0a9l40yHA1PZB6uPDk7uTBvV496HMbze5qXzlXjOo1Uxsczs
cMvIQFsNoYUjKr61VveOaf6epPmZ+q5trTISHcb6uQxgaRAIc8EOEcCrOStO392kYlPugmZBXl57
bJQse6Dr5RRkT65idL5SqYRmSqKErar9tqNvDM4jREqL7YeZYAm1KA4ttqAwa7JAi9ySD6FGjWdI
cGsZzMQzTlxP+KEXSY13W9jEB/owVRZo0a9y4JWiI1KtNY3sX5Jg7m1jP0q7U8pHZJFDKMAA9hbT
RLRBH6OArfHBolCoI+QvCrLfCYz19ApOCyoJIXzW/SZN7JAWRXG1JMmgoWIHWDZIolb0U1Ym/bvC
mnB/ek+wcMv4ACdjJvka+47lFKcRLJpY+kO81qEBUTplPjM6SncCkrkRToNPR+yNnrLIze39UIX0
lNGCF8gvVxkLv216AONTv65L/FqtyMUy4rklGAV6jp2p4XA6ruPIPQF4EJF2QayjXAdohhLENz4b
sMdEKReuPcT4dautldC4QO6KdSn3dbJ3fgg1ThlK6FXWT9qH7RJVZtU3tFHSFk48jO0HkqGex0db
TFR5gIla6J26LrmAcOr2NBOXOEz65IAd+9ho7b0CL0LcUFrNm6KwQKR9sehJp0ZDqG7NSL9HYYfr
zt6iLdHpayr0saDocJuCCyTr3FnqHi2j5HP8OvwJlfYdOb48Wna80FzCveYAw45XYRE3tMEYSrFR
oxFFIAteKsYwRU1kMvZeQZuf8CIRCeu6V2IZOKYIHwIvf+4D0mw6nnajwxiSWslLZc5EHA4x0gzQ
LtBEM+dUDdVNEnEGF4hy+5BTVqPp5JTmLGUAxGUWL9b8+nvbDnexx7mIBVuWWAg6dp9+ejArQwC8
AWNeCUBv0CQoMgBviqFuTRfQcqTm+lAZnvDpY161ipotgyr57KcdTW8o65V+DXJMIHBfkjrN1sSE
XKwNOQDA5J4jFxQVPSkE27Ya+Ys4tRgE0flBa+FxCjT0yoqNSlO1l143v+Bf7uBqXFIN5c3CKeFX
Ni9fWAYrxRwYOMBlS5lbrC2zf7ZdflCQvzPpbDg1qW9wTp/yBK8jU4PCsE9VT1ZIlCqgRnukCoMe
tkgFiG8nst0GQbHmHl0vIiv9tCbl2xQRYPoJtFgnYAqykV9MCQd/LakhE5s7JdcWDFMOVVMfye4f
JFaDsLAeoUup5N9+e0Gw2lY4K3up/SlR1QwNZo5kepEEtbrNyFjn3k8g2Yzqk14vFftTtfWjroEY
xgFUsCR5Ld6V6lZ0hpgRc9kusJ4608KhFoU3RpivKVgMPwqjj2xQbxomICo/gjWHFHLxzIBNAGOo
nQ1GdXdcxp4RnS16VvzJ7hEj5vcV7/J5aulfYPxLj5xJcSz3lvswK71j8J3Ox3oNgISjI8ZPyGZq
0gNNq3MFqQVJf6LxI6rtJWOQmeejAY2k9zqO3lIJZ8DpH2LgRM5oXRptuIAm5BzeFAlqFaHgv8gv
iRUu6P89Ji5WHWC6Apnqy+fekh89m661ajUGjH3U/kPx5tTQzzQ1DMmp0Pxs5mN7SJKyPXS18+93
jq0QWrYB0sq5EfOPsBCqQGqRXYaM7QiGAmChlKVmPntrpqYlNm8TPMg+MfRqD3GLsm6F1qOB6hzU
rkqjJMSl7XT+7u9L7gwcAszkVzG2QlDhRYAF+o2M5KZpjGskjnpozOMxTZ6qgkDJaISL0Q2qbVqk
4nkczX3mMMfrOgBBLQOLMP+kKYBWbKlFV9Ef1Q6af5xbyfOkQLJO8jLmvqTVkFFsbV1MXX/QbGTQ
qjJBC3eiOVY/wOBrMNZF8V51IFQaRX3oaFVZqWPMR82RLySch01hVU+KavwSvpnWJMeYuYXxOtGQ
LJO6GB8qJN9tEX/TD5NdCKISkMMJPbt+7A2UsX0ZTUc5FtxNmvZlkPY5UOwbfJIwNN8Y4nPSMMcb
n50HXfsJteyeprRPk4TO2NANSb9WbG5mjnKLVPnrJuBOm66DAg9vOWWpal2IZiiwwbwSrksnxkhG
ArAnB9R3p840jmlSfHSK82ImbBabkDKPfmXLulmZGRctfh3mdbLYwkP84gZF4eTwS7tFy3lmdBZ0
CtpCmzdNBuEgSNjKQLECDIJASx5tIQ9NFO0G8aNE4M3b64RrOC+GVZJzuM3UTVwbeyV3byJybmAJ
5PALLIBNd5Yl7AxXEEtoa8Iy0lqXwsT+mUfUvHCqz7AKND/5p9tzbmaZ/zWiAA0YEk1pvHglraVN
cqwcZU3C8sKY6iunxSAII/6l8jyBgS/16BgV7o1Ct2/HqWABlNvaiX7zZKKLuRfXhnwjgPIBdDSG
SZEPXwzZtnURvNgtTR95Q/cE14WfWvKSaMNjNqkn3sQEdag5KJS9demd8OKly9EnqvrWqMajJcJT
gdQ8AbEO4bnYOOrME4DLdVlg6pqIo7HCfxZs6LthugfawW6rJ7acLjEwhCVesV+QZuANgtcqrNJF
Nr8cdVu/Ku69d122yxgV6KmL6Yxxk+rBsvPnoxKoz7YSM7Lz1q7BPJLyp4q22FatvwtFucie/WYq
lI0+0PFIVKVQYP+jbTK652TOIAvAUNncwkEe1Rh2hWx4Og+zFa1+ALei13pszsVwL7p2RWfchRwX
NSt9+wIU4IyvZC28hpcw4JNvZfLZjYoNCR0yXPjusYlU60l4S/oBR4fZj+zCOUba+ybkwuUQAvHn
VKya5ls901O5x0zcMUP8KN+amVywtZwaARHXCq5uPn0mtofHyP7KKEES0vW5ke1rDhFxpIkt6Cv4
b2RVTY6CoeFABeOKjS13BfNuY6p8pu0B0al6THP1YuvmjyeUT60wn2sR30ud7BG1fIOivZmNQxtH
0dxUyhcds9o7Hr1x0wlS19XJm2NXwNp0v5K5+SBNbYwnVOFBP/qmSRJQCh5KP2482u6a96z0HnUl
/CmRWXxt7B+sTRo1v04sAo6YVGH37XtOezpH/uYjDYuTQ0u3pYWvUUlOLbGvg5rd2vEtAeLAEAyD
iDr6VE89z0XAsEyTF10L9lKFplTl78w8t0P2zIZ/YzvyMevz/ZByqLeGTwu/26i9Ylz9rWlcW0x2
9hHg9zdULJt2+hab3EmY/wWLKhNPUDJ1PGdgVOt2eovoiUc6OJR9QRUfVV4wrwQI0+jeo35hQuCC
nZ91DKn43G+lIgv278xVi1GdkSmJ5rusL5rFILXs3d8RxXUykgGWd9wwxHnOXJVeZ0AXS22iUrrp
oaZGbAFbN8/hX/WsLaBpoB68TrY0VgE4Xa+MT4EJzKugaIFi7HFReTTeyOFzEBY1z7bO3pvBboyK
HxHCNyZlib2p4hIGOmwDhuAlNCnStb5ZEA4JWxDvSpskB8OKG4NRl3d17B4yAKVKInZO5Gy9ADBs
Wrxo+ppGhcs0djghp4eK1bXW2QhTQGnmqh80+UbhUnRtFNw+3va8wtOwUTm2pnb0APEIG1dHZqx/
j5P8YoPKIA2GtmHvaPw4l1yGK3fpBenPOKCwJwDBrVLZdxyvMAqeVRG/6kV9S/mRttbv6Hxc6PRC
ErLeta15dKf+2nNYtRtZLicLqxo7u3XTUIdugdfw8ZcdcLzlKyeJbnXxkoZMPUsEXBS5/iqbgdMr
BQT41upd64Bjbyx4yYZ1jIG3oU2T4tehxvgK4h697hQSYtqyOfpKZzwLaV2hgF+CCnChF60bHfOB
F9XvOC6fa+2nzI0Hq+B80FLziYoXfk2ednar59CFQywvLvc0K5VvIC1yDKoKXSaAf3Bdtd2wZS51
suKe3glM+riA8kK+l136ASaRg7Vd8uFD5w5d+9PRMVCrnsnO0DAvIA533cisDILJU+O698J5zUvr
060h2ZcMpLDt7aj13jud8uKxGwsoxsVAzJAxaNbAFlZJ8e2mNCwq8tyNcD+9YllpXIBFSMO9ER/z
iCWt1b0ree/XdgRNvM6C7FWrp9di/gjDOx07+EcGthsyzbwL0e844P/t9RCUMwNT33vRHQ8sKkV5
FunOeuJ30xR9mcu04qVkvDFG8aJgQfIQDrzYPWk2lxP0mx9gK890Hi90Yf6I2ISyMLBrRwq6MKJH
MdxQ9EI32skr+lfqFQvPeZVSC/08ZrsFi6wriueqM5kr2K89NBhfVfise5vIArSSVpeu7Z5zx8Ys
bVw7T/xyHT+M8pdo8bFvMupSCVHlbbCNLUgYrad/KhBXo8gcmKOD+CTTAHeAPLPT5W9t120gtK9T
VdzZLdlY4MlBWxGaQ9HQ0aqALbdYXCznoUggPw8zMtxat0H3ahnlPlG0PW7JBwKmUNaS8Cl1V6bi
LaW8jYNzIS4e+WFVv8Z2f+VuRnVxcHHGHg56glwwTlBYy4TZDO+AnofXpFE/1XimF688lx+N7EIj
xtwDYJGBbJaMOIVvuXW21DqaOLqtETqY5OcblakzJgHJGCannPZpSiPUm6lQEK/TnB0Z3KHagquk
GJV74LyqgfuhGOUJV9Rn1nAPJ8YFcZoUGSc1vF/0XrfVlUzao6IUZGM6FJKQtyhKOjrzguzNieoQ
pNewCpvsXAnjOx+4VY0pHo5AH54jjEruOBjsFyyG8yr0OtnXuJoVcrjBrzJZ30M0Hwon5Wn0/lKz
HypOCJQs3qY4+xwy+zBMcQj3CDAHwgkCQeZu+pCPZqyjv9lx82t043NTjvz2eUfYO0+vvcCmoNsI
YJRjhfPfq6meZGDiLHAWcVppQRE1U3kqvWpLdZX0yet+UMyLB4mKkpY9mzbhq+swtzQZc5maC9ee
5I9TsX92IjCQYJPpiPgVUBP8kgixaL6mhpIbemkqf2hgE5PZXkZ9+cVcjxZCE7+gR5h+rv3DYcmY
hzmEj4JN3Lb8zKWrgjMh+4dVwOj5b2hSGRbojauafI0vugwWbPtQWGzJNI8qmEjkb1j4eC/oQTTM
c125CJGh+M1ZRq2Ju4HL/xOgMHowGwLKZY6amK6UiYGYM69o0WxqocRXgheFYVPtQxhI0X68DTGD
uar7E7/VS+RRgxHLA2PTReRVx4QclB8HTKkzfLcS8kED9lMlDR9Z7pGavu9kQtcbxG3COxBIWpAo
McjmbgCG4GlN9goDk1qVv6rNBWaon7hTl6HdfDSl+Aj0+kVnXjsXRJUd612DAY8z/rRKrQzT4JBV
S72GHV4CiavAd9TW+NPYkp2N0F+duGZZbqAp6A7whe6ZAhwJzomdrVLtmJfTslhfCFSdbaesIYsG
9YKwwYZYOQ0ch1Qy51BV0MecVw+VE9Fw7V3BvZ6RXN6pcpn0R69SvlDvvysRf+lqtnF18zB2rDaq
Q4ZesD5VMi99rUYxchrlLc/SPTPcs07bBRcM8qvQcVcW7/bA+DEKqveEWq6CW0LWzD6J4BJRAciJ
wtzKqPtoFRucVFd/sGQIV73bOpq9o2TIBwlR/ITo3qT8dCOBm344ZCYfyhpIeBRNe4t1vFObV11Y
rxyhniMi7l4zHdvGeuZifiy8lzHTv/uKFSvLmjtCzKC1Hx4eAhgfyLtQQ38C7lu8j5x6WbW4vOje
BcHqU6WAjTMc90PNS6/NuS0zzL/Y4e6o2kDR+upTxj0G7t7WpUyJzYyi6c/9RTWcty5j6hSU3X2a
yJKo3WMQ8ophtkBEVVdQKKUfJNrLqJrvGWMPO0ovijJ9NTJ7qSbtGTon1YDqUzXfJuhHZiIA7imi
PdebvCdJ7wqqQf/iMppK6oH0KCLrgibT96TaYOQJaXMd3mv4eJjaRn18yptqb2hI9lX3GXHqN0zu
TZroziOQhTHWnx2gv3bESJ2fQLMe0lH91JHv4VXLd5WWXgXzCTc6eA23Qq+I3qPB+c0qPDOdfAIa
eeqYUBiNOF9k5TzTqP6GenCaDLl04xPD3VsgyjMRq0vtVS8W8VY1TA9B4Xxgf/pN5oLHkQo0GS/s
nlGDbYSf5EVeBjYZuP1wQtZsqhsWhiWurAdaRN/1DAibpnV7MuwLLdD2EHzWWQyByTTZQKjdnYTr
MVP7/U/cG09ZhukyXbXx9FHPn2TTZAehA1ddYO1OPfdj1Mtxjh+8Ap7Z2sYlUUP44dk1qLgkS43+
94l6tFE/zvfhqU5XCjIH/PqPMEj3RLZ9lYOXTy8xb5WjbUfQuImLhAjPHHwtuS1YIXM7mB09p7oH
6rmlp7kaL53lMKGPG+k7ljX6gwk80rRNdDEwLHEqPlOpvqh1+EWbOaReS+i+PvXfuWFgbAgfsza5
9w0JhdDLFD+z1J0gNKnWXEFxQWaJhkLY1PVqnMBASb0+pc94fd+EdBD4I2o1aKrssm1YtFgK4BO6
BCpHCtJt+zxJE9caMCfC3p331qq3om6XcCL2gp77wNqXlnEZaUyM6/AwQJTOCmUTlw2VifmuhfJE
I2RPCKvRHELEcpOG8OTccTdMMFDNahFU7ltTZ6dOEeuSshAx3lv8/T6cjqvqOucwbX89CUo5onyD
XlqnERhL+aSBLCZdTNMDc1c9AZIbUPZH9dbWdLov0MC/UqY42QOOy9m3mlYYNqWoF96k7hSXXVld
zznuuXBHoNo72WV24HswgChiZDflTXgU69yDoVdxqzSYdGGy7t3zZPYbiq2YHZYq2EznnHGPVgRs
4L9/li6VlbSr916pO+gVzitZgoMWdZQo9S2T/SzeNnm19bC5+W6CY73umAWDW1KGuOCTA5wnKHYM
xe52X5E5qN4tUs1K1N30UftO2+4lrQy8vndGhc8OW+hRt8gLJ3ssJRuNWY1gXq7MGB9N+RaK9UIn
xqGOzKXF6Alf+pMxPAi34oOsu2v8XBuvV7k0HapY4ktp2i82VoU5ZA8cjeKTBCYpwaFrn7s/Zuv9
WNcm1D60PKPfrJRL+h5vVhg/G6R850G7uxhqTISWcm8sVhxTpifouXTSte8FHthe7eDvS1ZyaVTP
CYNyL9Cuidl8d+P0UUm6FFv22xrNEZlNGM/qxKY39d1Yk54Ik/6zrdS9EPEG1fGm5eoP7vGazHJ6
IVTDfp+ZtWY798ZssUUHa3qPDzQU3kfT+7UYsjkvNvB2P5gqLC51dVW/Datr0TwywHeVC0LRXnlE
pKGclFjWB+mPJsSeUWeHnlbtqaztje3Vv64qn9MxeJpsrGmW3A9G94sYNgtItLDSBgp+7qq1AA0U
mGPMJEY0w2KDMXE3OuaLa8xT4v4319LfnlGQKm+DSgIrcvujpXuEM4onPP1PBcg9uLbzP8GhDmyf
4b1i1mwbNEvmKT7y7KUJkydT6di7wNlWo6tKcgM+TkhnLSkoAr9C4ybcix/gOezV6OKEL8aq32cF
o2UKKsTERqKDw2+EuIsGEJjzE4MS02KWkh3pyo9m/l3BMP3zbMIw19EvUd8VS4+juapkFV2OzTI1
5C3DKLDgboS7Vp23k3ghKSGI6DGFda+l4GTHd7tRltiGeXdDnFrOCNZRn6VTO0by0ZgzVQYfr9pQ
8BWm6aoBjbx1ivGVBE2wwCfPQOGuhV29L38JoYaP9TKnYBMznp4/tVVirQ323pY1RbuUbqRLRLlR
Woufsa80Ir9yoxcdyjfbfoyErlwOHcwjr43eHLU2OcVQ6lOJMlmCfDyFPQJW4gh8Z2p1pm48BTM8
5MsJZM7OLHoEW4DYZhsIGnLhUhFO6paTa94Gme6NwDH4P1P6nTr9Pdc/dJFhyVYB2DNEPGuhchro
q/bhf7yYDDOYTeio3SK/CcddIcR9cRmHjJSDXVhZOytV6MqW9WebvsGy2pomkitkbqCrrX10BiQg
pwk+Km948CSH6nw8Z1q2k6N1jYb64LVEPbBJsMPeBVDTsHS4LDkdrgMbsbrpHqVjvtOSsTAHj3Gj
AyZYKxmsgsSYeG7ih8U6lWLyexpiBCLZPhuBduwT7dWr4nihYJN9cUrmVGnVWWCNlLeBz9tG7+cl
qdC2rZVfZao8K+id0CeJbyvZvTHkkxpNvzEddr6MBAb/EPovXqJI34vRPMrIeWkH490KzS2DoFXY
Bfc+lZ9OXtzbYDqroXKjuVGqDko56ogMWRwyORlQgnr0846aBN1kzp7E3a5rq4cc5TcaR3ZeeVsw
RphWpe3dEpNlWVGoZ8YVQNAqPEvduVtp+lBXzZNUAoC59tqmdDq1ybOPQYRHisl3OXD0mBXkRcVl
1Yn0NWNnZmh4WSytRNhnEpeUlKSrZEWPYXxto6B5nBqP3yhz39wnOSY/rQ0WuteJ1xlTseKkky4p
nWpJrjm/Pe3JeB22Cd2Af3/FJi6B+sv92a3wlARw+eqej0JSh3z+rGdGW3UNGZaCOoSOTqIcYSWJ
JniBVuV9IV9QF4N9EQuEnCdAU7JXyr9fd2t64mYENqczm+loESCENRtdSdx3pezYXhZnL8/PuMFg
JncjIr9wuEeqVatsa8R7Y1SLB3jt/37R5oeFZjE2n8iJBBqXnmcsM4EmYZUUX2KKLQZRrzuOOQ85
ENxF2KoJJAgjPf59YdM311v33mZiXHhGiznpmSQnUrs+9mfU/C7qtwRrcGqgNm7SyY18akBUoOYV
5K2YJknBHXf591wVPSRlY9G3lL5KtyoWpR11e11SNGJxsR8m0+62ROb/efT31N8Xdf4b//trf895
aHS+JQFBuEkAzmH+Qt/GtKIIlHPvf59D/w3nIFL48P+eI2KSLKTQatK2wO/rsMXsNAKobOckn/bX
zWzNf/L3x3+c+EgFQqAYiruIg7o+sZzJlTdXJCtjXJ/+vjAfHzS/znscAgY1Zz0x4Q01VszFOEig
1qY6+1cdTByQzsU4YBDGvr9jo4dHfv6imvQHQ9me9340bNdKsEu7mOz2/NBgJW47fr2kjaOe018E
F4eIMJoNhTswKkPKkat/v2vn7/4eBsI1l96ErTzCfhluWiYrpKdMI19pMkKz+nscdp0JXBTPnYiU
VaIX7r61xktlOLNvRmnMVe2wIP/zGEY1O7VkkYVkS7VJheZl6fwASi54rNCXiA7VsAe13Xn05LJj
m8GCyfxFMAPcGTQwooy1ck1yj876VDAQMWMtXMam1u0SCsrcHAIKnJXy5KR0AcX8fld9YlBWORpV
YX8PpSxPnlEe5nRblsOZlHbgXOxhctC9lr3GxCYJETis2kjXkd7XZ5g4DaB7A3zzjPn7+zIE4bQ3
1fxYlJ586LF7bMrcee/cjBDWPxV2f996Nu2QNPgcxtKLTw3wbjYsGYkkHv09lcTTv995Lt2G0j03
UpcbGqCNM5l94/z3XV1V+JN0IsVUECOOZM4h1ipnHbUZxRGqo98qCwEKc3R9TOaHY7cSloxvTazK
E5uh3P97Oh9AwXkiy9cNDSYnux++iqgpkO06dQONWjybXUorSsnc4u8hZYAl2SGMEak7bM3Wzl/i
Foi+Hn8h83DYg4bw4rh3JtfO098fY4ze9iZ0Pga8+bo3am3NnlktlfFD6gxDVbWa9kHes/p7JS9Y
M33gHDTZPGr62eWUCIckITfaudNHHpE5aZp6McRTeupKR11QjWru7GRizCZ77sABOM8pyxmIond0
CTdKt4zSnaM01hOimQrgO4V6YUTW0zh/sXHVK0P+NOnRDdUnWacm1cAkVOhSArv6kNQCS7zL4f3v
oa7L+ejKH8C5CjF2APG3SjmbQMNfqnbE7u+RkdDnFFqEPtsCw3BGOJHRXVSsQIZfXao5dpHjigOV
XFgLhcA1NHlb2AbPgOCbk8Fm7kRBWrxuJVRzkyIGQuLGzsnxqDkhPXHTFICJHDlXibzMVrYB0RnZ
lwYhUi72PtAGZ290YGsFRbiaQ2tDTXz2dPn79o/A/vcdeef2OBhnfD5Uac3Cn8a/V62EVqzbVKmO
ajPIi0NkYDmmZGQRtXxDNP0d1y4Iz0ym2I55yMmXxqPcfBrRvvZdZK6tzHIXJPaKjxTkEe5j+xvF
DbcNZWnP7EaMNVB4eJDA7XC847JOp358T1WGICgg14mat4e/56EBjn4E0oCuxrB+jAGulHkeMMLQ
5GM6ugydjJ7BTJkZvNNa9KlmwboW+rEHcLGn/na4AL8iV9WEy0SwUY1THV2yGAmcKw7BECsrV65t
9XigLZXS4rrYcgNY1yGkR9Vk6/X3pcFBe7Bd6IETPAabndXRHo6hOY0Pfw+8vJbcPitmpFIka8Dk
//77EEH1g2d85pZJZf3fj+xRHthZBhxpU23vzZD4soEWpZqEmnUmJKMzouGV7m/H2hkplIIIcAeZ
6qacabt7FlCQYiJTLnCth4sgrKCRmcxCJLldg7VADKHYGtjDQvrZ+eh7HySsPyoT5yHGTERv9YeE
hfCp5Qr9pCi/vqj84nY+IihS7MgwMNIX9lhcexiT2Rgf66j8DYWOO3Ew74wl/TQkllz92H3wrg+P
6cBbKdB3qFQe+EMWetAUt1Yw98rSfDelVHx3ifk6sJ3C4fM5CsRWwulnXZn3QKxqUqXZsq3TCznG
S+4gbE05vZ1R8UhRJu3yBnczNcy/M11caatZmD3D67F7dmONhpuueqF0/Lus9kIGP4I9syPydxaI
9xETa2F95bb3oWBt80fPuQTdzvAQ1NXhIZ+CnVXjNBfDC16SW98691gNjpldrS2qqdL4qCXedarj
xy6r1izQDH0q9csLMbdpF+6qNjR55PAJEVuXF1sNnirv2DEzKxm44WAXSyd3C5Sd9IkAyBLv+LZJ
OZ5aEaq2k8DcRNUY0o6O0Sl5y0DIV034aQuUraxns2XAKHA9RMyCZNCy0YnMq/p7aUWb3CsPZgoJ
DUi3bybBNWyaq5co/+HovJpaR9Yo+otUpdQKr7acIyYYeFEBB5SzWi3p18/yPN25U2c4YKTuL+y9
diAr4h+q9guoyl451brX1Tbqq7vWzB8mKXeLpBtfhO5vKlB8HAuX1ubNbF31TC9zGUTxAoHzjEwT
H9e8qizSnyL34s17q2+3flHSG5MRJMNTwiZAlNrKbcvr3AxX2wC1MKcHhlNnnO2B4aBVxfjfRq+V
9T7lm7wh6mICRV6HTxFBG0mcvikzPhCK+U+x3+4fgXkFIYkYQ28k0L/FcXSZc+M5RGeDzC9/rZz4
ksiSaYWO/kKxuE4QtRJ57P+OzHyzSbvqU/nbMPzjmDhG/SOHmelWWQapnGHdztNXKVhu9BD/hcJ0
UWcvIEB3Ptghd/YZNuirFqmBpvVXKIdbwE7IydkkgCZn+Ege6tLV1alK03ZX2NE58SssTYP5WXH7
L6pBeIsBnXalN885CYcFuxd8FrP5qSseFD1DkseD+A+QPfUuUQH4TxkPgMbN3JxtJhu/qFoMOtOn
XoZo+DsiS1W0Hsv6s2qSkZvLu0dhd0Xpe6md8W5P8wudSl57F4CK/0zfuIGM+oYZaob4HpyUwpEQ
rL8oDJccxxctas/5tUokjN5hl8j6nKjpVQ5Rspine1EYnz0A2kXKU5LTG+lCPdmFoo9Uw5pHYcc9
9xs5BEj42qcJHlkY9IcpDorA0iGA9MOrJaTFbhu9e0p8HzZNeDwp/U6NNtpgrM6UmFGZEQlktWdH
oOqLmpKeaNRfUum/KB+VECwPXD0x3pVhYNZnwnrXpfla6swCXaisrs8kPSy7E9fr2Q1bMh5wT2xq
KLpLFdZHQ2eLcqsiGnDVsFez81NnGbeMInvwGSuObL4cjWcq1TkTON4WquR4y6lrZBQ9YeX9c2vn
n5diMmRBmrRIxVJi5JnumqcIZ4fXGhP+5UUylM1R89Rzi78O62VCzs3SLYUVsLwBkxa6W9do7tpE
dpbB/cOKidgqk26/0MqlLTiFZV8ZhKRlvBrtaz3nz1luMU+hX8BsE6ugMilYdZYT+Lzl8+CtWe8m
m0dABfvqbtVg3pgne9NV0Y7M9J+mcMPlONqMaMVzjDt1P9LgkSWggqRrPq08vTtiXZbee6LnaH3S
fT7Gv7lVekRAMmx+TEBaSpYErkSo/cz0/1yczOmVzb6FhONV4RRHnYlOkXnhun8Hi/XRdc2vqRx7
JRGOuXMKTIeF7SKdTX5su922SfGtRuNam+2HO3K/R3F2sqP+w237lmhYcuRS8rVal4QmgQA+UXO5
idtx3YR9cq5yMGQJUaRLtqEg66znCd90hGIgYivsIWZjjTmRUq78Y4ksHbPcNs5KIDs+i+L/ZwO6
6pappx9zBeAiDqEnsi1f4YRCLjk9xJdB72MggLGrM0ITHsJNpqcFhRdrU3S/heAmoz0Na+KQyEJY
YUjMloUFqgAiDm8C54Iyqm4FDlhCkQ7MUrNWWY82jRgsmxfj4IJXItDmCxlcjMLQuqWpbS3j2T3p
QIQZcvUvE9A07JH8XY244/NakBULe8hHY5iWxpen+ewas4/C5dzrMUHH87T7//+0SYxQn1sFbRRC
PuY+hc4NUnjZpwrzfZfmBzvhOGAkR4bbPOSwN5AkVXDbWZVtk6b7QCoZAzaGyqc1ALTy984jFKHK
fx2d96TLvycfaRjkkVvjlmQBPr7+LGMSln0mlsYmfHiWRthayxhLysKQ84fU/pLB/h1BzRQVbm8h
D6PGunFuNYdpkSKXgWhb56EyK1BKajaiw1Abb2GtdnSnzo6/HrYO+s7WHl89jGYoAa9xqvz9kPbj
FsDpNmuzbC+ZB9VJo10Vd6jZ5vaZRNFNThacJpL2O2eWHT6SaHMzvGMG5Lh0FUgNDVeUZHXz7FlT
sTQS8H+Pz5u9U7XikcvX+LOmYz72P42MeAEG3V4ZCcLuxCjaY5bztjD5RS1gp++aMNi919561Nn5
zJgbQHbMw5Zsg/ESGr8GyFkeJtYSmq+9ZdA4Dl04XLJEL492rzQoHRPm8ixk5YzENibge5mxmmKJ
HDoXTaz78Jzq7YQjV26n2JkDhAMnawyBQzmYcP20hDI1+Q6KCCeHXJ//KzPxxK5pfg0hjQd1F753
sYsXy63VhmgKLzDbjn1Lu83kiARaVI8VJgaw9A8zE19WS7OF14X2xpnxexDsBKXP9tntyLhZTqnO
9Hx2sSVNuIIma/hIaozyDCnyN8hAi/LxmlV7kVtvdS1zQogxO42wWBlogT0a3eJRqMYYO9xsi1hb
DyZJdHRBBm5ksawnTgqxCtUjOo2vwpz0m+HWizm9ayQZ6jZcyC7VP/N5bjgaaN2tag7asdujplxw
n7CjofXHEl4egNrvjUnOu6YpGJBPRbOoq8pHVcGVIV0yn8LsTkaypJ3roquYVjrGoYltxxa+V7Tx
8cllVEuY+S8GRTJLr3wKGn16bxs8RFb3nehSPDkPEVU9RjlNLrVM7ur1csL6wK74kY6hxD7EZBiA
FaW+fVWdxdEASxnJDGyFgZ4GDYd1JCTMu+H2Q3N3yoQpP8ENXYpc27IB1j78VvkrXVASzjkO+7Kx
9pbJ7YyX6F4b/o/tq3kJ9WPttICHk77/5QpZRmZ0ig2B6KmNx+VctCAGCYgNakVZ3njgZs3hKTEZ
ConoM5qJugeuPGLfDYmlIzs41qyDQwsS5OCViKuZftWcfeamlIfQN06mLYygn2AjVKHTPketjWoI
dm1s84wZoCrJX/6X6NHzCMDLV45aeeRvYVvrVq5K1NqY0BWMzdpPgXMmrdiOVQNqElFGN/K5Y+ph
tvsaWlW8apoo3WRu+l52+vvQhV5AnBGnSypukQVsiuHYSy+o8wZJnChTR7mMveG3z51xjS2FT1Uk
+Gzcnes3al8M0bcks2ipdmmOcKNwv4XVHZpBbhM9/sPMvwelEAaIMJl55+Cf27RdOSHXm/DdnIgE
lcK2LJam1D8aOes3aKkbH/nI4P9YLVe+KjNE6M5TbzvxMyorWLk4/vruVXQ+ecbdZ9KRr4i7t1Nk
IPLEVRy5+Gi63J4eIkJCfxt8Myl2o6PO8o8/bCapfW0BuTqFq++Qo+bLrsz8gBy/ezvNNmIi66tm
wtfn9PP4dO4zSsEt8OQX0acur2sNy7+mlWyIzU2z55i6+twgoMpz7R9RWc+20DYyre+cVrc46c1g
iIpr0g9nz3qYVmvxU82M3q2uP+flP1LJTuKTbzJiALCwTFMFwk+sg8aHw3Pp5isNg3uQtlzFJM9a
GEHcEo0D+oclK8d4RaoK4aJh+Yoy7pCb7i8692FV2jZ/sA2ZoEQx+P7KvodYvtlQvRU6tJhsVHw9
E2RMVWPDqpp4WPp3j1uO+xcf/KiVlH7wKGZ9YU1Nsld9Eh1iiQAqo34LTU3bsrXUbnnGpYfja5MK
x9y2hLqtFcVCpM0jscFIcAvPqS4xxpOlQ0rrysL2tEgm+lFyX9B2luSH5QmmrB45ws6ym08qvJkY
gnrcxWWOyadQ1PJWidPaC2/jVNA42SllBlSkd69iaGWwWCdMYtpYBWlEmn+Y4czIFDhkVr9kpTZg
nzsLEwvTJz6jzy6eDqqr02s1pn+p0Xw3treR41gwnkTSpgYWbUozJhhetg2e49KzUHgBD+Lt69pA
Fje/14aEcBXCY5/Hjsb7q5nBvTCEOCGJfA8dzPQtq+ysOFk0DQtfMTMrQZn0cfLV6yw5WfIDfdJh
jUQVlwkaLke2HdARqoG4RzFvaYfCaeMNEKubhXt11YbjX1f7MDhZSOlzI4LMa899rwFS0eobJSYL
EC0+jJn+gzYBkVbUP4guMHVw43YVrejnkEcfpiro1yHGLbCkudK4hAyZROL9q8HM0DOwJYyaPBgm
s1n3yHqJqq7l1lRKsBvqPh3GWttW7OhSpo2dh8b7kLqbKdqWUdN80Ga5S63Ow0viauG2wTtQaGSM
VJXbXLXJLDecG7x6AgN95PwltZeuXAYYi8FjfqEK6rhJq/yN9DswOQZJmamkmyGkkLNoO1T0OVHq
YvXrEoBRYgdrmSUORT9pW/PE7Iidl+Vn4qx7clNJhM9cS5zbmr6ezZpD0Eme6E4VSquWMV91cQZ/
WuEzuxhtficrLd85nAFrIM+4TNnRgBtLzV1RWPWaDc09qnqoUNFgvYiR/aGMezqnysKNFIqXTozT
Hs7xzzhVaqe6/lR1m7CMPhKZPkV19yJw4qaw1olQ2RN79xHP0TueYQyyIuWvU+2LJwb18DgulIMu
wmuwzHXoEIeIuqclWxt+I1TlxEA5iGMvQPaPaX0C0ofzluZp0tM1xrET6JZNbBlaYEbJd+5r5x6G
SAm8yQxjN4BxDNvO69d4w6F6dt6mt5z62pXdkf0Nxngx0Di0iA8eK/pwBo3GgK9Z9I/SUqilboYJ
mP55WteGdW4s7INu/CIm780bZ58dQsfNo3ubsBhOrb6pfSXBP/PARvOUreaQCqU1coAxPsHWiYdg
yHB+oip8K53slOlsb6sKloHo3bWcJ9LUAid1ryljR6zhmNJEWAasOVteK8AOPcpVYu+PAoNKH9I5
dLm7Aa/NtV2MRD7H6PBnOzuPHW6rzDe288MNyCkOpvUHWpQAZ4AuctKKt57fa2gCG7Bxa0WkquuQ
IVHmBBaJS7hB4RsyfYEPqO3NdEQ7mzT9ZsqbN9RqbA0NcmOYi9Z7w5M4VR1vl3Cq0iSVmA1mWVLz
34pigjHiFGkwlrq3Sh/Xl3DjektoSbnU+57iqF2VunoQ2ibkS+UhtPvymnvmXn/YHLKW61/4aHJ2
EQI/HMYHoXvMCZp2YtZoPu4ReQT3vMSkrQdeV9NsOvGTV8Ahtow5XyLEC4jQKI+lb+YLFtUl/a/7
IZs4aP0HpzT2l91kJIeheOYQ4SiI4OGg3cKV9LDn+B4jvzxaP24RD0SVlgKh7S06y9qShyqmcWAe
ji81uiKO2lrFD6bqOsrbtZnp63bqr2VnkOydZbu+9HAXlyIwXCdheciNJ5P2ntbrtBhQfvm0Vxop
qg6b5aWnGFFnjWY+5pwMNWbgnKNltuuBHdcidtkFWKLeGr5WrScGt1RTIeqWIZsPUmW7uLAZeXh+
cjRBJcQqDKw4eWgbWR4raZzaJn0e3Jhv3Jn7D9xPPtjCTdQlcTDLC9eMvydkemuTArFw7l5G4H3a
3RU+AShZb3FkrDDovea505GHBdqoHNx9kVX1VmPU6pGxzL0hI1a5uB+Kcu0UMGc9/uN6tuj2QthQ
Ihr9NXHBBuNhywBKNIHocSZ5xWGU7qaqAE0rBIRVPOtZ5XwQJvpXNyV762SgNXrcId7NFwkIAbeV
C7dOftL5qaNig8r0WeU2zaat3oSVJoHXIFIJRyLYhjr+GW3zXuQ1/WpfrIkXppoOYjxhC9uKPrNq
wl9t1GI9mQkZk8g0A717wHH6Zmcn92TeTSwzW+k+Q852iPaGo9VWqQsi0KHcYqY/lH60IbsLHUDI
gCDFUM/tUxpr5nk8RPBvEq9lVMh5aeWafjN19U9LfRPoC+G+Zc8y1g4zaJ/Jzp7Uy1R5+gZlh8n2
qnjlCYGrPHQOMuyyopJRbFvihT4Y2snHLniuxtpFWSwOTtneMPJhrtdpPibrSE7wd+pwqZYdWfMD
tE7OFFUGbSJvrk+DHhsJGHK3e81q5Hxd9jkJildMYsfS/iSo3kiqD0ar5d4onF/XLUBssAqk+OV5
bIYVW+crM4ImcPi49Nn1lp5Bx5F7I8WDQr+HXMQqGKzlKHAeAnfWX41G7DyVIAaCnaeH6CwAXJBs
1cGZDCt7VUzlmfE6OqHe+adH4owpwjgmtXEqJ3zfadSEQWydGjWzDEE4sNZ5MFr1mIdbz52OxaUD
5edPc7ef/X1fW2pnSPWtVGHuOxwQaVQHZThMyJONaYNPz0BVaIw4lmAEOV1qIMgUXcAleK+c4s10
SBtL8cgoczyKFu9HqB6/4nCCPTVRBqIH6yz6MWdwP3NR4+1gUUje8coz8idtmk6D68NLuTfRgPA1
bDK89y6yi8ex82xKg2InxfRimck275pDr8XejkUhmkAUep634Rh4A3S40loEeYNsee9jY2M0DPxI
DCRRlOe/ToZwFTnjNdayT2yk+L5U8x12PWUIZ8O2ztK3LEoJ41WccgnhPTPUklU0drgWR5xgwM1P
YzTsWlc4wUeb6tlOVIIgPw8dto7y0/Cf0OK9lI0E85qh/a4Dg4ooQA5arKndUfZw4I5Oy/SRdz7U
yei2IGLiVgV/Z0zDdo6ao4mdYiE6bvYudsSqcZsTmpyl5uKczAVLIzzkbDt8BEjMQr8LLfePaH1+
Zis5jo34qhPaW1/4RWBKEDIyGXtsQvlrHT6GPYgjmdkCdMkOBiZlCFzzB0cHOXK2RnHe1JuBcZvR
I7np0+xhYZzfEH7Na3aRO9WMxyiS1qbyYXdBGttSQpxb7Yah8mXAd/Fq1T0MZ5+nT4TGWx5r5KDx
MDFqYtmPMqdyrVPPVsM34mJndy7DEfgn3uBGtFzixUbVha4P/R6nJw7eh8vez/sDLy9zyiT+hefI
SkRqkCytdE19edHjeD2xrOZdgZOiJGoYl4/Fcs01HHBv27be09yOH/gwn2f2NvS0qOah+2hePZ4r
mzh4OajAVwzvo0z89V5285NfL22/5i4dnsN6qxB4BYTDsXVwuxtzug+8SocpY9g+EiJf2mcOrGGj
sf6gGmPXgRBuDY13XP3fB2C7qvzmS4O3sIagckhqN75obILJ0ECHVNhvdSR+UZvSSZrefTLS9RyB
rWnhcuw6JewnVl0Vg7MfxGEQ3UP0vq191uGBTkP1xxBj2sdWCYY/rFLqAgCKqn8eHRIqG/IZtmLU
5sBJIDWFFh4GuzSgZxukh8atXXCo3/q8qla91KxgEjgJbLgYROg1kdfs43m+pnGrEeN89CWsZOUV
z5WLjqnF/Nh40UUlId4cx4VLjFGTFLkGlVt69Cs9PJKucWGwxiDVgvElfLXCl3IfNWXtRmKhTglf
YFlX41sWCv+ImbirGQpNZVghb/JY3DSji6hL/ptc8liptpehTG9+7L3UcG8Wo6IwCSlMiSdeGi5G
inm0fqrI3OQzQ+yqNTeqtC9twZFIsOVynIuEahgm0UxoiJ/mf07OZSzcM0V2FShHvtVMRKATBHZE
LvwUQ4rruwpsMpTgRdv5J83Ryag2XdZNM1ekHv6GdtLccnh5IKzfHTszVsBH8dpo0KVgC4KCKl1A
6ql/0WKJl71bEQxWrMwUaWxKkiTXfspghP3i0rd7tiRkvoaaRmy43qxkbgzHAeoNT4mxSgAtoYXF
KFb35z7UqLJ7gPZSo2grBqJiu/RtoNpf+oWHmTISJObW83OlLNqnsCH7o5G3qJQHq3JJ4mCzD5su
8DKWW3xgi1gV3H9lc6dZf4wV/I/IzLcKwz29zJdVjOkK1mcBb45ZfVx8eRZj8JylKxLngeIuAZYY
wkEd0MazkOOMW5KUS5i1B+AYcUm/1kLmOrT9HUAW8cMGz+nM+eCoeWvVtb/JnVItKxsaVhmxHAM8
/p40vtxkP4kPpB6z3kvvog7ESXw0B6qrmfmDbm3BahHM29c4VG3xGRew3+f5GGczWHlwJ53ClTu7
4zGMqh3I9ng7WTMaOx0WutLbRznqcS5ER00D+qEmFkwFzsalRKWTsK9YmtCbFqmLkSweC95uImrg
wCMRr9h80a4jUsRXmE7USmkmcUCWauPm7Q8BmsjpsfuCXBWwDOSzmwEK16sIjXX82pvNTwzxIiid
ZM/aN0XSCOGA/a62mL18lSmFY7n3fbIt7lWEPVt4VEqTY+kBOc9/7RjduiK+N27nrYa5PLWV/+4Q
Ab2MGMx2dYePTPHMGWaVb2qBTwwaahbIVl/lU36amKQuUdxz4/ssVRGQKki1m7axId356q2S9QeR
F80hM+W08glKTbRTkYOjmco62zVD4S3R9VBBVvxTaNbZq591Tzb6YqQ/3LzjgxmPGeyaIExdz7Tl
zJomFAVFFLRD0uyYioelti6MKXx0PAxUYc8tB6P5YXf+ODQM2vfOeEzkoXok2T7y0j2pH5J/c7X5
rpZVm5zVANMgYz3oin47y5SMden+RbbpcWfaf+wFwAjFIUhif4WXip6q1fxVTBZQAG2Zo5L+pyVC
1mpM8sDxoVj5N9nmPLyrYdACKDaX+rHuQJH8jF3uaRzT0xCbO9gYS9cvrnbRUvOiXjUa80sjC1pJ
71ELvPQlPjB9bXPadaQQJaPaksB00ToHencuAhs88JIN6bacM1ZutMaRvKskhnUr9nrPj5ppa5m/
4CRfabG9KcFBFAgd4JTuCVc/MK3ap063JWxhV3pRv4Iu6WQv45AQdVm9zJF3dZV7J1bnDaogfY3c
5+kqnWroJywLyYSgdrb3nheec7N5Ak9/0Kd6N4zdd0ZTSCz6lhrzByqhvan09tnJmcuaWIzK4+PP
Pb7DvoiPnQvJH09Npif/XJRwsZsjsNcRN/vZp3T4i7rpvamtF8CoaDigREhrehlxPXXM2WVGiVLO
b8I3XsjFbhZT2fyS7bEtjekZheGT7kevpBKch/k9s5qjZ5SXTvtoLf/oOMVNz8s/yzQIXxp4jfOl
jtErZLzM7jhV8VVzp4NT44iz9SBFXY0O72mcw3dQKz1O2kRm/3+K+QN5JjrCe5xDi8ldz9ZZDB/V
bF/MEWZhm2z5VE4h/vkS84RW3tFDBBwpF2jVoBhvUOG2Zav2Ng76sMK4RAKQ6Q/fmdvsHt8HyqaT
jwViJB8EmRqg/eq96wWjsmYb59XPaLHM9yqEUT1YCVx7E+vduToVRUV8sAbuO754FQMwBytoqbwX
YK1Po2etBiOBRo67WId1p6KfPKazts2la4tD5DsAI7j2Bd9sl4kMzAJqBE2vb35BiBy/IeH3F8tB
hJy55VMxm0fkcrGTPueRdlS2YxLNR7x7ml4L8mFx5sizn+TX0TQhKOFLJ2Od5KB9kzDW5lcU9/x4
gzQA7qrn3MTVWqf2ywMJoazxoP1yKhxix7sqXimMIBm9mg8PHpxQbXn4njwVDKU6c9F8uqO2L+ry
NDPbSuYYRUz/MRfWufaufC6HLHbORulfO1P9DDRL5TwcFKiFHmeR97B2y5vTMugVESPfYekggypt
npJoRJUUNHRQtS5JfqtfzWG+2i4pZCJZd5g94r7eVS+5lb+oqNvOtvEm7Z1V1H/Zo6yYrG3K0JSV
p++zWsrELkaz0HmXsBxPsTWBILDPoVHoj43jktKchWcNsfExR2chjtuXSjuZNMAK9bhsmGMvrDIs
WUH2DANQkWYmfGp916SoOOddPYc4E/J42XRsAIowX5rNx5wzOyv9zNn1auCU5NXajcNk7B9FiFUl
H339JeWAPsxD6AzkhVpa/yGK41Mk6FNYgWaZTRgetWfs6lv58DYWYXMT1Q1G87lKxzXd/rXV8mMh
yGpHQdqngWWlbFaj4QZsVrTWppZAhE1xmiyDdbp7T2xzP3jDdRTlE1yLzxAJGmqUBXEcG3rSLQxz
UroZl5LQt9BtTDPswVKaEdQlDpEvEeXJ46/z3PoDo3zpW7t2NjbuVF0nrXmxfev0kLXibfB3tecv
wOFMHkhAvfuRtniONHWyvJXLD9Ra3WtbMpe0h+Uou+vQ1qxxCrRDJimlhnHPjWbboyiW3ROrswB3
0KfZcy+HZfhXP+ZrYwEUv5qpTGkvS+uJQf9CteW5z41ropU7jRdjGvqTrSXHkBcPuho9AoKL3LwV
MZKoHHaznayT1jhlBspraCol54lb+Oz8q5+YBSSj/hCaJ41vfKg18UaoPSjcdgsl6UTPjDRr6fV8
HKHCdEKmhs+E9vEhpIO1zQGVTyxbaH2XiB65yQ3IXmgh+AwyhaCOb82zDsrHQNomM0Z1lxmR80mw
dYelu00/EMEjY8TPjryQLQGfM1uzx/D5NeLn09Nxo1L3wrH7bApj50HqMkwnAJ+HGjEQk8VZix0j
s06kxO2KAXypnpza8lbp3p8nOzr/MVsasU4RRd3q5HJDTsuUmlevnY496Ss7hm/EqsbtE2FCGKjb
rNxkyWvKSnAV+wMJ9na+trKHw8Nsq41wLMou1lKD37oLyQppOfvNuxfV2HlIMQuEUd2dlGV1nSJy
Ykqq3urCuVWjdoGIl2W0FRlYwkU7jSBL3xl4nAZfEWXEF+rkr2nCm2gK3n8GNp0LtEaTN4JotSUk
S252w1VLqJyhu5unS6Z6fVVrLS4fad772bzoBsgJipd6HRayWRiKbqGSkNu7Tj7Hxvw11aR26QOm
giKkfh6L8+N/U8BcqkKfpxdrLEZcDZoUyFU6b2kyidY9669z6QL44TTwB7ynwvLFaki09ziDeybs
+GCyYcjbI4GSiEjyJ+kIh+d3hnI862qHYInfg5mQFyNnXLx2zvo6+zIaDC7IXgEvJK6N1SccbqbZ
3fTRkkvCPV0o3GurG34ZW99IxNLmyTqZ8lnxhAS1pTGx75F2W4zB4ylZYNyL9lPFmCpyvxXI1UXS
wIc3G/jjbidwk4OZrZLxICsnvTNF2wx2/9qSGw7gWy1tiw6kS2aDxSdhH1XqfcV4mRZCzg8pbRUB
WGuveYG9mbBd4KtA8s2SrTvk+oV+d2vx2bvGB30raNgsbfaevOZkyS6curmOWVyv6656svwHH9WD
3FoY/odnDf8etNUnXex0otqoA5mskj7wa+IaO4V9cYY59Ioa7VY2M+23E/5NQOLTuQYfV9NLjuk/
Ur3wDpIZir6f2lW9z2EPeIeWrYFR9ej3NmHtlxsQrEgHe/eY2Nexf3gjJfSqOvLWlkEX2LQQVSEI
ELBgtMsxTapjkQz7MEEsoFjWLFosVLi0WkLD+NWuyEliqRmDYEiju9tA1jUd2NXQo+CeBqGPMJcS
vjKKP2Ekv70TRhvPLsEgyeHWiWzak6rwp/hKy7Qn5bmz01M0cwzYOlNwh/wS7oXos6i4xRhs39i3
lMsu7f5FVY5+WHN+zFSrkLN1Z0KJxVo13LxtV5N4kl0T+pRtT7OxbPvIXmmYkNa4rwseKGffGW4G
hz27YXs4djQRbDetM7u2aI8XFJpx8ifIhl94n55mdrtHrY7fEcxx464G6tZ9gwd/MaZI/Upm11c9
gcyfI71iQ3GT/wvnJHH2HTw3ax/OtKcRmMWthUL/aObGi8JVxlwGj2rfcJR4UiMBobBXYtLX+hCq
VdzxwRXUj50oV4g0JREAEb3j0O5IlKB/rv4x11tCjvnqeicK+iSvKCLZhGFlztcTG424sMDqtMUn
v/hxBfrhUs9+SnhqiOkci2CEFAW9IEJxC8IcPjdixDi/KYWuTRduXLioYPJfyUM2NkmxFLnxpAx4
in2t1rALYO+gOlpxi3PXF7O3EBpnXuJk114/jU38YFWaEAKXwq5efKctiYdzuw2ksAyKzoj/mAOZ
5rR0lqbBYWMb2drKh/Kpk18ZTctSxm27chuc2ZXDmshS2hvi/r1ljWJrm2jjy+yHxIX4C2XdgQPo
UYJHOuZvYg0iyXKGqS57VuRxqIlAcQvDQQXNjwoTq7gAkgGxUzKmDx1Wao6TTKtUjkt0iwF6tuYY
1xxAhI9/itx59YbySDB1/WYK+YaNjGdVeelJLwtCEdnGy8k2A4Zp5UK6UEYS27lY7AU3do/yWjbk
jE+XKSWvO83sCM66YuaHdghXvz91sMUR7zHaP1qys9Zl9MXVawUDY4R3PS/ebb0ij0AVWzsmOWoy
nXxVZOZn0/T4vv0V5rfhGG+suGfLEJvvTt/dC5sNcTQVp1oDbCWHymSJg0s+MVNzoxtGHGh1tq4m
Xof/LXkEEOvpP/IfzaXK/GHl1uFRL4l0mXpDextdFjOGrPtjtqtZRS+L2r3K1n4pYDhOt3jgyuo0
j3Wwqpsd9q2VlE62HTV7Exk6mCCbjS2qZiFy2BujuPD1niIMDXS8ryBdvptHBhfB9YwUeg/VlTM9
I0aHxRCFXLsTmKzc447LXuLBe2IA3hf9renY5Njz+J7qE4p+amu3JwKMdv3CIf0CWeApzP16VeY8
PNP0lNVYwruxuAIpuicFcUVwRDvcdYuocLnWTThGIRoFZ0DdN9sXeuLjaFfr2tM+It9Pl2aWQz3p
R2g/Do2rU5/qoibrCt53/9CzN3b2gaPg99FtoLPauAgvE+mdS/Qni3FMyM9oT7npfXvG+Jfr727R
sftQa8dnhjicVFlyJQ7gCyTYJOZVe6lQL454NqIRsU3+kPq3A2oqIhiL8CwgaCfW9B9j57Ect5Zu
6Vc5oXHvuvAb6LinBkxvmZn0miAoiYL3ZgN4+v6Qp7rqVg06epKhpBOZBvs3a30LvH94QabCfPG7
jMyXmkaBOYh4yufo9Ch7QYF2YeJ/TO3qse6PbcLISMXpDrSWVW1d1axJeDvP04uKTeLY3fTKPmUN
126f5DC0nlNRnOYfWPnDMpSCcNH6ypjzWOUOXl/MEF2rHaY+WKGYeq09/Xfk3LBfvUeCi3gJEZGq
0XjqNfcN4Rm7nzKCEeDDbuvRFyJ6gtOdTlfpHLCPPeua96PLYDua1gl4wyk2J8wn370R5wgRhJ7U
PrUw/qxMY23l/osfIoAtIOxSQl5ju/xBiBPqo7L9QvX0JGp32aCXGKv6UhKEVTFBQ3fDgrXovltT
dhpG51zP/JxEA9+DLyn6gn4/uxHmYVWc/2i75pZ57hUjSPCwRNH2k2kar8Qs/QLLny3j6KfLr2Q0
cxDPgDJeeezyh18Jji7O1uqWTekWFsSDUedHpCo71G+w3oxl5+Eb9roZV8Lrs9WSeEm8FKiHvNyR
s3EjDI00eFWIK0tZwBbOWwB0y4unJajVJxgQL/itjqz3Wb6Nz+XYMbIQi0YgxXS0N03HPKEl03dR
f6HxW4xRt7X09HVkHOZ/1wOGjLlNzxMYMUNAkHaOU3MqWPVHHcImayOuO92mn+vMwTnKOn00QoZT
kiNMb8iA/D5q7iWPsy83sX92BVbXGAl7Hh/6sK83MJZ+qo5JWhraNzsMSAOwX4KsfJMRa7/SY9+f
Wbeisb+yJHlBcfGeVzu3Td4KnD+sX7XPvCoXae8/o51zCcacvoqyOaclcv6xCH7D0t32ngU/BShF
7U4vZuuQHvGccmI80G4UaDAZnjLsd3k5V7XORqO/Dkg/7Ta54Q7slmMUvqjcxaM5oRUYvxpoWVlu
gFMW0TYwjMemn3E+iLRDupGeqv0BaeTGScOXIqGkLjP/JUysLxPWsu76GxeUX6ehhbZ6rENJ1F08
A2gBD/ZQeB1BGTpOkNp794L8A9RXFJerkWAwRE1vYYjSYv5ZIZRijzq6cLmAxJYzLNTA6jLy/JMd
/PIMtkz2HWbnDNsRzsgKgAF5Q8ZMz/D0h+oNtPxTZyPY00H8Z0ylW+RBuAAq3nCsa3xEgqVGv5dn
XEEC2tKIDmFWddF4FG8gnY9DShsvI9TrgnMSyylx6oX5ZAXhS4ZKJY14t2Wt2y1qr2G5xncGyTPt
h455C9FDF1MUWRaCUb0K3nmD3IYuOZl2avFS4BFIHe8mkKFHGr6rsC4OskjWAtJub/EeBBF3jtJ2
lTWz0tIGGBfGPO5Uz1rLdAKY662elym6Jde9TL5DNl64If+j6cMxmaZx1duQ9bqYVWpQf+YEci7I
DvzdSW+jx8bHmBjvVlG9VEm47PkDF6bCzJTGGygXRyTKOpKm6CNk3MbvpnjMhLEzAvaCseYd6Spv
Q9ghjRA5NCb7ZQj2dhx95DL/klr4s03Hvd6Uj4FUT8uqmdVjVLQ4yXhsch99f9cgxmmRXgCfelAS
f2BjAl3z/AjtVbjlMMcTJsprBvadECj7QS+tkOUEZyUg0tHBwCpNTgDVMq5wXrmuvDJ6ugQBC1nP
Q8Ef82LrVbPN8urFG5pFJEGSGtXsWPKoSzwBZcY0z3GwDQv5JrzsI+ozyWSUP1Xx6LKW1ysEhp0u
3rWEir0FYmjlX149Yys44TnkXvJqxKCIFljWW0esdF2AAM9PKuokuQsRwwLQOqE2vE258SaH6hoz
WqxIV9Bih2FLVeoPwp7zrs0Fp8Z7mRBm64zoXlI0Xoap/0ZoQ7MEX81iV/jgRsahR8bZx4w+x+I9
IgcG5f3FCWz8Y3Vwg3WBoYFNkKfkfiyRlUSK1vShj5pLEYgf4aixYtEv0p4unp0chLOyiuwxLuPT
0CSPvdLAZuTrElbUaI63VgcN0ro/phgBXBgF+0TVj7VNj12n09EKIDN0qngKNOB4xioonF9T0ClQ
btgkQ0kP1sC2gmaA3uQGC+zUZ85vzzLOSW69GkH/6ipxRFi5Qn61EmX5bLMsNyz13FsQvBjxpmV7
odlCwKa6TyV3lsquo6Zumgi2bKc5MnnVVhxHZMh2Bs/YyAs+sliNHZKJHa+HwplVaSIy5nfTcxNX
O62o0Tz1W6PYc6G/eT0Ff92wTOjqYxmXj9WM0YoiKP4NDOiCOA78WemL4bm/29j+Xkfi2St+JCGS
Xyu9BUV/CSN/6w/mlTn/OhumJUqelW12y7CZObkNVR05BumXXkdf4BECSJP2dzavG8uYVoy6n0sC
ta2DW2YXA5fQg4KMZPeYIetiXJI2iHa4/wqFNzu1nPfSlQdf5msXWSIizH1qFxtF3xSi0B+a8hqX
42OVFRAXVMgxsvBZp1ciYN3Bq3k6JQz8HS9+D4lof8gabTXhkOP104KxZO1y4x1fPdgGKE7b2mfF
eDUdeVAJU72WGIRmcp+t0TqnuvMcO9rGDa0Xoll+xKaFiah/ZdFEoWZBBOyFvaWs3hhtdev444eS
S6flameHLs5oZ8uzd6qhpMBbykj5E8l7B0ClNRHp8tbKyuwkO2InpKQHn1jMeBdUvmjd2oorlHgZ
e+u5KsIXP2bBKksTbARP1NDvGEehDpZXjSCnFxQ9mCZqC8wvekbIMYw//JaFXlo9ybDdhDmyLi5t
5dKOuq8JovlWDM1rWJjGouwR9NgVHLwuFhsnjp6nGnpgN7lkMznTplH+oyGDekem3LbKU6b3fpqt
2aje4hET1cDmimic2DzUiCyMUuk/rEJ3H6wy3Pla6y9ZIVr82qLaVP3GFFa8jNIqfLbCLnxEpX26
33NBHzxlF6bNR9Oe7JNZ/lb9EDw7jWzBFJF9cb/b+jitGzBEXL7S4Fm2uDhyScgiMHst8sgytsQT
gk2NDsJu97FquFs146YOgQu304cTdNXe+ueNxzVtNWaQAYX37mfId/71ufuXYn1FLdbPedEwJf7x
rcEY8cF/3b9/ugvB2www62McBsyG63Jv2y43LP6I/Javfp1zqokS5DNKuRLcywx/nr+u9VsahRTp
RmUMxf5+4xI4thtI1p1nJgxRQ4gxe3LZ6j0O+3/c/PUx4MboSNT2/vH7h/76jvt9qoF0CfKYB2Rw
sef/z0/df64ZoaWbCuD6VCODRRWn2I4+pTF4pZrUF103fzFEX8siJ0thNNytBggBXqfHMvax62uk
5hWevZ62bNF7Qw86CRuM09ZHKDJIsVIWzO7PhsbrUBtxeUjR9i9gGoMqf5Ij72j2ljEn3zwNpvaI
IWoxXbJ2TJrjZZuLa+YG49IPPcR/5AcsZYfmPm6KZt0xbb0Ri/FTlOPeVCpBdMKUyiM47RARq3LM
Qo9VsxArlLLxQZFZemjjEskc3xyRx8e8kYyXyVnz/q5xhHFdrcY3cgz75TgPmkbWipsIQ9om7Bos
nxPXyYBhTAMJrpxoiAx2bmhgiS/SD0bPcEGbnYYa0XEp+tFNqdjPltKpVoGcJaCdGUGIQnMoA2g/
iZ2vx9JAgjdzV9E4jLu0G9SSEQ3KCw/zxhBlT1GDO6ctGUHpjUyXFRedIxW1xSumNirjDBoWQ5Re
vSdSL4+SFIajOxJJKOgpApKFLoj19PPAnlXao3xvKqZl9tsA3vdCDSU2Hpo6OuLCPeW5Q8PfwDCd
A5/JULOadTKw2HZNPTgPbfgLfiFbSGvY8rok1y9i2ZO2rXYB9+WtSlzMmKk0oDIMM5aOEefP4r3J
9SjE9Ii6CW4Xz0hETBIPwaqxQndhzzSPeiQbVdnyoLW9sxHEy+5LS/cPXiDddaXsdM8yZAvSIzrE
ppEt3Zqsb0+5AckHbLDGGCEYkn7K29RxP2PEGmN75Ak7lp5evpI3RIcSFvGuIVhC6BkvlZn24mSs
PlBS+KWdHmEOokdSo46xDWuMnUz51qWMeHeMz4x9c09c2K0WtfPc+OVybIrw1jXCfpYSDWBLBFWm
aY9UZe1L4IsHrVxpCXOTIWILXVhhgOkGG0DNFIe6sKnRzoBm9XWn2Ia6nV1EWbyYv2Dqi5NemN70
0CYm/4ysd4eucmSkb5ss5QjFKfsHs3Sc4+AhvDa8RG40lYKQs0oXvekgFpGR5MgS2HT4RZOss5ql
sz0FFGyaG98c855kEv/OpEWqswv2gH6dSBN9sJ/8YuI8MjMd4QB3JwzbmzCcc4NIJn/qrNS4TLJf
3T8Zt9Ebr63gCMf2I8on+1Oymedl7cRsZhmJpjoBcz4r1SuT6x+MV3hnEcF8UkEcvJBykC+cppS7
+10W1AJDleWsRs5kWo+C3DU3GQ+Vq87uVBBKy7XrAZ/R+D2kUOeaMd56I35Dps9T4w7juyrBPjoE
YxkBAbeujfgFP0edlle/L7SDMrUT84L+kIi4P9z/xRacKxny6DKKzZeGXJyX2HnLqJGSyTCpsYgY
pXT9lfYsmSN0G+dE2gWROJVNsJ4pd7Wijav9cWEZaf50/ykxHL37PVESCyZoh1ZCAeER+K6e7v/K
myL9619CCGspJSL60S6c9eigEDVdtmbgXVOO4ly9Svp0L1RXEWTxr1m0OJKD8YYnG9OFqW17vTBO
/bwOHosp43IiCGG3pwLxA4IZXBnPFkxjwFK6/iEGuj8AmjYpGYbHIMd7dWq9vnZW+FYXTnUQNkyW
cAazTHHy14dKo7aXihIenANq46UlR/1wv7HNMT9Y/cYNFHVAgMbey7vqEW2c2oqAOGEljHJBJJb5
khsj/wq06MIEumO5BESFSTYmIP0lDCWj8FSmaz1mRWQPsbZSIc6hkLn0qheoHOy0hXA+hdXsOWA3
nh+V18bPvtuHh67GolTPz56UNM9tR/tmIrtZDKkF9w0b6U/MA/6Cjr06eH06H8BXP0yTk2Yr3hqt
jDHT1dbWbGb0cOOsugzphBI5gjunP2Wy0a7pHEU+2497zXkuSDh7ED0zq4S0U1tEEG1pFwJvah4N
nDrbwua5iBggZUF01SzD2dQEdezM3jlblhguTryLouEi68l47zIqxKBt+kVXAUhNLS8Az0LCtYWm
Y6357OcDu0+3UWlrr5qJb4stynSoBkvbNGRoEKxja2sSSjXWkJoQ/O1Cp2DApuQCvr3GVZ2ubDch
pYlKEQZl5x+arINL7hkMsgIvrNa4DzFUe365Canx3zzVrhNpdk+6S2RoOWDnvX8YaTWxxSZDQqtK
32o1xpspz4J1FU+87WLigtg/XIVKh5954/71j+B/fiR3jHPW+/21a+doBx8HCB66H30/OGh6Eaw8
ZHPxM5O/VnWeD1uUl9O26gdxCVrO/Torxx8IZxfFhDIHHfrvthH12crMvR3l1mlw2Q32pDEtKuwR
S1VUsOAIJdtgwx6WtQaAPGJ/jsMU5bIFLqapWfdppmNCg0ndvZ+KamUxoP4sKB+UV/4QwI5pJ+e5
k8Ok1mVG++y0g0WKEWPgeAZqFWXNuDP/xKKyzgjH2kvTmhBvQJhbsFQmRLHPNPxfbbsNOgJV53t9
GBOeWheMBGa765DWau3LHjlPWdVHPcJzarvHDs8tbF4Tfjhb76mPyHXNlLmcdDJ0e7HGTmJg2XCn
BbQPBD9zXtzUswRAi7h0i6z75UXjr7ET2XvhMrPJRWDeqNJNLomJOM0zZ0a6/jp3LbHKfcGEhAbK
qYP+R2erzTirsFSPq6sy1YENinbKdI0bu9BP97ujNHEe6QFiyik+tj5rjr6on+wGR+vIlP5+T5vQ
a2WJoCi2fUZ0iEU0NglE22bJvmzDeFGazrPvVIg9sRDgd4PhfL8LxyJcsRkDzsYWqSHpB8e8KAH2
1nPiIFcDK5G7wfD9Ddz6dA6mUWSRac/QVGd0QVKDwxTNuvRwVBhlFa78GMjbALrpiPc0W1NHleaw
AxZFFDVPwsLvdZeVLSUEtfWDZ/vo8kjuWqreznfGVOZL26nc74jFIdo0zrM0qhZTjYZXyLPjbc9P
Rf2wjYa4+/INE8SfaxlHXFdvg6r6g5HbCDQnU7yh+Z+z3ZFkMXwM3gegvIbG68gMnPKKzP8JUELw
bvlZtdUHl5p0jq5rONqBBIYaD0O4JS6yuoXs4W45cS7rxvLD5f1j9xsMLqxbNCvdx/OXBAgJdpbu
MvNnOFfN7mU69vDJQASBPgg3NTV3dQgatiG0r7TAbEFRoQTtiwNp/xRb2K1U5R2qAJC7n2dcEg3G
BfmUTcvUasxLl9sjU0tsLbxLXA47PbBoToc3E6T9SjIbvRjAIi6JZJSHZfTBUpb7i6qsfeu1wqD5
j5yT0w1LzQYiMMSl+callEEkf8TZV6J7Rds4BnM3qoLPsHVZsxoUpXXUiJ1t4vQaAjAZI5KSVSza
9Dgy814qSW5O6TG8UOxq1i25xmuonPISYIfkt2VdR3FR2XkGgsDVD1JNROdmXU2CORBodgGocHsU
0DU65HVs4FH2x0mD8MDj5uUyWrcoin9ERhic2nH8recyPVk13SxqoLXtot6Ji3h88hvUxGLMrmZH
oPWYyR0OPq7Btew1rjgMfkOFsi82GZgpGCtOZIp1HwzFmcXDtGMa9ASYqL0AQzAByLBbmDrr3aMU
/PDF+Bj6CeidFntTo7p257USskI/jkv6M4KTO5lv9cksN/TPz4RwdkCN84wdsg59BnJRcb7/VzDR
YGTL0FzfC0/D637EHf4JStz00FZ0PW1TRe+GlR06sy+v0mew3OC73VbImbRqNC9ew2kiM/PAroYB
iwMYsw3VT02O/hadw6eZZ8MJNwCJw5mxDlICRktTexWtCraJ75+Sgf0mGavn8lcGeclnl30zKY7I
SReX0F5B+k2+OtBHXYyppFGwMEdZN4+mF+7acOm7hAE+RFq8Ea1LihxhNUGB1cnqKJTstnZfg44M
UdaezcaeYJGPyjmyUspWghTQjdLtFd3hi7Rk8VQOqljhcc13QzpPRljFjxQPhpniKo+Btaggs7du
NfSwL4S1wkpCP6p880RnS9YVnLtF6hGjDWZ+K6ISVmKnjydVO5uprsZLp++B6KKzZohjdMSJphVa
riIdcfHMjQmUGCZU9fA8hAqRU2iF67pu15PVE/2mUSE7WjK7nIvxPG9Zcs18MWZpZ9mzKgyB5EMK
uZRWxLARZQ2OddEc6hqZa5Pm7nIalb6lPGGA70aPdVhzidJmK2+Cz0XWXgQCGDGkZFZ7HGqieHKT
xLSoaVa6p0dLEOmMIkC9LKsxkashD4eTWSRgI8iY4Syx5dVLvFNWUCYbZUlo9oRCNB+GDUvw+Gj6
qkH0MEv1wZ+8mXDRjNJIT7JtUnRj7KMqmcp9Y7sYBCZz70XWrQXOcbrfSOklB1Dh1mGgNe06GggL
NePC8eDPa8hullqBn6bNXN6KhBdlsjyWTlQ/1bzm+ln3U9QCmQP8piWnarxKsYN8crL1WbFWeU/b
1mKUafNYoelI1/iO9JV6/kXYvHn2u9cmYUS0Kqwm/IAZ+aEDcFiAWopWqgrzZ3MCqWLExrQZHRLt
Src6jHr7o/fxvxUNB2Y231hcOkSf8OQIEjgCLcRSmzjNhpUsiAIv014j2coTK1/35Mg0W7RZ7y3h
E9ZHmpD6KMzMXYUOYWNkHeW3wWN1onGK2PNVtehxfdx/5v3GKo3v7IBLQke49AK5JggjPaTxJBCs
05qqIXIO5OCsJ6QFq0A0all3DW+6XhsOmFehkpQboZzklBtrYoteazN7peqJnrVCug+ywJCtUMZ1
nsl0feqiq6dCY2NHhjqMWbHHzA3dvNIlPsB0QltnUlnr7rSL48E/QRH9CHpzgLDUNjtGIPItNMYT
ARqzCHRCIqrnxwoPBJXTdL3flFbnMLsOz62yomuBH5vt0iUau+xi2ssscMyd2QXf+9HMTvcbRE5Y
EsgUwwOOOp7YnWGdx3TRWCyzrdP6rzyKyZEqCSQsJcpDgQxXTVV+TtJi2ISQjhaTXoaXyNKmnVPz
quudq86r+zVGFryAdMMODZ/OOsmxNFQDYGUra0G+uxn/He6lDXoU64xlEW0xWY/BaB2iAD2qUQys
F5EZP1Y/CgaBp7ohXt0xASAlthlsSqm3u24gzYKHlEl60q68VnvqcLKtTX9QG5PEy3WZ1++ZzEKc
oDUayTA+221FXZk8+FYSnANlvWqkEK30QTC+GvTqjDYo2YfjJtFNY2flTGTRTtSbPOqNVeEkP3mN
ZXuLOTEz5BdfEAzbDbh6tX7i6mgle2tCHd2EprMgBw6JhqziDQ5Xe29oRrwC8ZEtAbgZLC+98d2s
4xeIj/1uGMTMjVDYPHEudIBfTnY6vQ9WUlLTjM3SlxkxmC4AA7TvFXbZ7sDcTr9O0vb2qi5vQU/E
qzEOzsYL3BMuGnUUg2h2BPVgmjN9ATGbi2fp9sEWPUmyqPBsi0Koa9ZUL0YEoSvFWr+WJkfAaCCG
xluCzVIHSZHH5n7skxLCmza8tr330HNcL1uKmtXAmXoRVlktytBjsSvrLxxZ6uY7I0qGKCqnx2bo
1t1ExZSnFp0hroqWeK2V4coPB3nsI4Yy0o66VRdDM2H+swcvKh9k3dfrCCt0UIbNHmHF5EU7BZn0
QRMnCO+HTFGNGaqAaGi9Cx/TKCKvOZIphleMlGWBFkC7Vl425yH6zWNUp4x3kwJSjiL8pC/cG+ko
hA6x+4atYSBCc6R3JJSdTR67CIRxZnicUOPW4znPY/1qsvKEwJAedVJ+zEroR7sq3oGLRpugKzZI
wAhS7fVTpTU8ROBIr3j5Hu3msQsA4zctDPux6R8D5zFzEMAOsYVLw4d6giqyXQkoTQewNOKgM00q
suP9oua13UFVEzjfuUKo8jl7gX5tC/bkqc3G7Ci9X2Ae48P9ztCVJFBp1loboLrSAx4iXs+7yG7k
Ls3Mn72PW6xy9VXnoIeOWT8slCvCDTVrdULz6z2kGar9OQo3rPUWCRcABJ0Byy7PkGSoLJ4eosGM
3oVFmSRiXuH4M/JbnwdLSmnx09IW+ZR7+xSs8l+zOuHl3s6Z+pMBogthM2RdVEg8TyUbrRl7Mxmt
86OGWmZ05nGY4U9mYl6rXn13KiYLRWgFK0bBqF1Mhg7xruhIHSjnyo0M9QVLw2np9lW+zBBAY01Y
+rGApRQO4VooXsEZgfWdyhcsDxU2dA/RZrOT8Ritcpy3cXzMmNxd6T1CACeyWCFR4GRjG0Pk/egd
VVGSptjOQr2k3Q/alB00D+Xd/XwmKnujpGkysag5XKNk2LR9CZlxVGonXRYCjS9LVGZO/s7JcTTZ
Z7P9Sw/afKibbLMXjiRTOTJ684CqiBVRggpApDaqmdqwdwzmLnpcd2ezFTiz0jKgVSODEvtzs/Kc
lhzTDKp2aPTYicQyYfy2L7IC7NmLnIIN+K7q0nZtxEg2uw20VRD+CC+uEqbofp6sx6zEDhu2I/qt
CkZq7BfBouuTt3ZImAbWwOMiAJVpweomxU3GjBZ3m8pQ5zEx2gU19V1ED4pRnq0kwKBHT/RX9s/F
LnLD5yBAjd34PmO/ytr1fgQWa2ReIdKswKYUtsCmqgPqYR0aun5xjdLddygd133qmssqzuNVS4L7
HjEJtoq+tYBikqXQ2ehJhnA6MySML4rt6WDQSw0BsD1gOo9FPnS7fj4/2qHfu2XNgN0HoFy5Gkkh
81PoxpOzJV5pPaVBe9Czz3sJo+TzpIBJG0O2IdNn2zmjXEuVmxuW8Mi//exXXALrHTXvCUAHJDtZ
7EqKO12OWBMmHPqsUBqux+Qv+vkMxN8OkUucFG78NVjxcGVVHlpsBDtLRy+8x4DK92hFwbrujfCo
IJdgmBxtGgQPIO088JYe3ZDSU/8k+p2j0W53eHyXKBXGw3gcwtK7aOMX748RD0Z5cmXoHBgv4kCz
CTVtgUqsWPlhumIAHQBg6XZxzer/PkcMShY1Td59mGiFHX/IT6FBHMdfN7oclkOLXmiyx3NWe93O
8Vz9FHjaZ6ZwZ1isxiFRtZJnpvB3eg0izGA58VjSiXPeMrTVsbwDsCHk+l5uUYG1u9hB0OIGRDJH
AWscFiPtTrDVeRARoXVwt9GbSRrk+Zg25VtXlePRcIarIUhzRRtfL2RVWmcWr9a5M+GCk/DK5AM+
y6aZCPdxUlVd8pliNGU3dG/D8X5tw1RnmzJ6+PbHf/39v//r5/C/g68C4gN7nbz5+39z/2dBzkQU
hO1/3P37c8EoK7t/zz+/5t+/4++n6Ccjq+J3+//8qs1Xcf7Mvpr//KL5t/nnT+Z//8dvt/xsP//t
zioHqTpeu696vH01SHvvvwV/x/yV/7+f/OPr/lOex/Lrz28/iy6nX799EZWRf/vHp3a//vzmeffH
6a+Haf7x//jc/Pv/+W3TfbZf2Wf6+Z/f8oXi+s9vwnX/ZuiWB3JGo+FzNM/69of6un/KM/5mwBCQ
UtqudD3NMb79gQe8Df/8psu/uVjnDM/SPOlpmsnv0BTd/VPm36Q5fz37YkvX8CV/+79/+789h/96
Tv/IKXmLiML5z2+G1Mxvf5R/PdnzX2fr5K47/B6SX87Cg+rafP7n5y3KA75e/1+JypLenPJkY1UD
50Spk6uqtZDG1U14vzM/g48CdHqbiQL/7lQ8NCSRoSd+UWXh7vzKRkzUPTpOfY6+54K6pfWmRz89
D1BywTKSpZj9gBn45MJBeai66KN/9AP3jXRQA4v6nGPcvsZ5fo6THCTarDcXPl18x6qBYA0UYvCT
VnIw94VjOAyMaFuHg5+8EjHxlWb6aTR8EhKsFZlp0bKgPuXogMBawR6tCzbzYT607LJfgqDYpgE/
0IsGLAxMykhisTdpXjwTwnOZ9CfmHCDoaHqYiehy4bfTr7wkXzd4QZj2s1DOd/jXaglXyCDhCm3c
wmhJ4MZojmo5rjgq0jctADUIDBH2JQeTgc06MIofYwSTDR+0PzCwcK3xZpfAMBHAEHdH+WdJdPQ2
XQtB8MUKUR4oSFBr1dB9dU6380vmPaOtU8xYv0TewOElC/Shho/IgPVB6tVHVPRvqEJYrHnjrRu1
HVvXM6wY+9HKcfWwzSZH0cfv12u/Na7VASX5okX3ZJ1Fi4utTwgR1Dv3V2euDVkxH41DSC9tccoR
RbmQFlmxvOrK3WZaoh9zhwegilM2i+h/lkBSdAC0ZnWpWNKA5N1iXJC/dSNep7JdMdBLNoyPiq3e
WqgPHU6RrkKKQ6IkhTdSr8YCcG4UJKSmyKbiJg/xF+A90dlCkAznhQvKQDLQj85IBFUZ05EqBrmR
2SzVgMfYB0OQe95LqGhbi9lqA1v0NKRGhOOpem+fexfVfaN77/CGpiUt89vQBwfRIKSNsozei8MB
tAphE0vQulRK8LZq2le/Gsq1yspbpJVn+6FFnIbE+pflAmICd6rMhQjze4YggVneyif/RMUR7rtq
jd9pWkwy/q6nAEIdYr+Yqu1Cv2cZ4NnHxKK7I9XwqbNpqegTowWOmvOQu49meJkEG/5iWY7NY61w
V1vUhhD2KoUe05xI6wFQhmMmPAdaay+ndfVq+wQBFAREAkFnCuGT5beoLaA5HASF1kKGNL1fWd0S
0xbeoFYAmSSa0ZzXPfN4qNLjD80Hv1T5Cb795FI50fnJdqIjBQhjkM7duA667Xnh77d6TluIF5wc
TLdesHc6+HX7EWTRqWfYAhtHaQR2bZOcnC+sA4+RK7COtPOJqOZlr43XDE6DbiYeNVeYHvv4FrUx
MX9Gmy2DLoIWEdcffjiFS+zAJxGShmCMbbW0yuktK6kJePEuKS+EabSYNRn8FFp5I7YnZXfBmsOs
m/hao3GeeUaABiL7cJ/XOb4dHByjhwdJRY90JMjWkYLwN4hM8aLjfeUarM2MXA7IDBCy2oSbSnfw
jyeWxp/6VDw1KfkLWs6yJvtJdbNx7L7cGjLauwPyGFbfvNRhhSSox10zyA9ehKar8z6nEfV0nljR
Tu8VroXYHVZGjUgmwBVRAtYFzjpWj64Jk8IIKecH3182tey26CE34NsenSB49R2ALgZvNgB0JeAa
X1drzetWVaPweoQ32xbFwuzErvZNaw8Jg5V1JYvFmAXHwjP7OX/B3pjWyEYJOD3ZqyBrvTlV3f3J
dSiiYCFUPm+50pNkQUz8GJIT3HQUGAlVUhq6yzn1jKlMvsq8Himrz0WOpTth19o+4k/s2OieAoh/
baMlJ5up3DmMUB04lroSEYXplVHDruM82ibjHO5K7A5JNDj8uZx3lj98ICTSF2UQiEupzfaTEpSH
7gZPDHynE/U0w7LBuYkqsl/xEXHRFeVXq4Y1nkReFR6WLdVVv2viFQ+15wPvl1vEwPG7X3jjgSQY
tozopQejOQkQOzwnrIZl62BRZdn5XNX1UietK6NL/colghn82o9aotA8haOYDSz5G+ek8TCYGgaX
GhDzCF/X0Rl94ZgkcZSwRPf/sHdeS44r23b9IpwAEv6VDrTFMmSXeUG0BRLeu6/XSO5ztbdOSIqr
d72w6ZpVRAFp1ppzTM/p8R05zZnjvOfqbDZFL9Kzk8/w2NtcArfVEUgRZ2knNkZbONA7odOtrkyb
or3R+e/EZN5axEm/JyyQvii/5tGrXtO4EWBmUuustbZ7kUg/VyyDv4W2LtnS59CX0uxYecVNVn9i
L6e8AUEf/ChOYp31tJ7Qd+dSJ5a72E5QKOaCWpacX5ahUtgjhlZJ4gvxPYGT1whuUgNBGrIc4Em1
fkFpgSsEIr4QCct1sJ4bGZvMXTH7OI6RMrOtasO+ytx/iwh3tRuRb6Pe/NbPKBOvYVIcYy0Hs4X9
b4CXl9OeRgscEQ/iuZwIYXWsUvvNcEVL+Lbt7aoE0p5ZCPM0a3G0N13AuXXBHyKk3ZU4qfctZdzc
drn+Xju0eQw3mr9U5bwzyq9SYa1aHS10OCuEux9RI0cVtZ9q5KpVL75ovfivsPrfgEwtT0s2fje9
Fs47quynBcoqiqhsxD2GDD+vvfkNF9I3A8/XwHV+sWvT22dpBKIHUnTkN0EbM61rC2msgIXAFyzk
SYjoXCkbdEKmDkEwiA1AbZMHWEKDoTgWMGe5m4SC0opwKJjR0huDHvZ1HYfBUMbmoS7zb5OZoAON
OUM0Z/pshpHlWr8wLlYEoNIXFf5o7B27/Y6Rmm0f+o+VZ0h9VzaMLDUafROv4ypqB1wUHf6XBhvn
AdsPfDlhs44oteWk9eZP+hToEtC/IbYonh2Xrcoi/yyO8Y5YoWezS8gX1vqL2aHim2d3M+ighhoR
prBSUO1bpl3t/DBOXhAk0ICc6KUXhAit9IESHDC16IzVr2Gct9FRpd0Fd7T93MtvHa0Y+AIG5ayq
Sc9xy4SD0UaeuEBvXDvtIYJUSbZ8/cWq0TqXkW/uUY/88rPkEKWpd0Q+D3unCmrySgYmWI41fEl4
EuOsYWac46cCY4ms4qemR2CdTukta+ibGkQJ6yBlbIzVAJBi6sS53MJaPpLjxlied4FFdExHjdxP
jYBmIucJoox4CuymukOHv1amOBomoVslvZDCt4HefbAmQfNXsKZCt75HH36pauAZDmXe2tq6DoIU
Ij9WfYphZ0nDln01IsXau06OuEoctaQJ/Mipkm8Q0ZhbnS2mGLBKiYowg7Imv6ITObWc5q0P25vB
0UgXe5MMdHVmfMD6/MTmYuOgfaM9hZ/bSLgqUEvSjio/swJrmDAwBCSdfpN9iZmpIPLcrAEXD91L
Ws/9GSkL0YvUxpfGic9OmJ+nrugCGd+8KB1Pjxu/NCL2pl2fcYkl6eYfTz7uxiCUwvV/3v3rfzUL
v6MwRfCPN/31yn++vwwlP0WYsj8u3q/Hq389VeXdePrHf//Hs493NXPiHgwG3XKu22OtbhKfMuvj
4ePeUiz/fO4/3iLjfEKKqv7L3//v8Z7HJyygZTKkov+Hj/1vvUzIRL1LSfxFXmTnx6GVBcpeesUU
Nbj7ePz3K4/nkEwQpxceGsOjUgspsjj+/Y7HvcdzPVoi7GZr/6GsIVqZ1oGd/Hx84uOmFINEO6J+
DDR41DcMyaSwZlQpcitM1OZP/Kob8sNSzyyO3RCV0AuRB7BW+4LwAp9nXv79K/bqt3h8VOg770ON
j0sjrXdVjkZ+9PMpPz7uQcblXhjZsCeQyxqaaRwfN1bhyx0MkffHjyL1CQwTXVv8jvxQrRw4KOp3
0LKIxqGGq0lXgukYUjoXgluhtAZSXh2jGi31497jdbFYvP548vHYRdey78nf+vstf33E4/E/Pufv
18t2mQ7kbYTb2hmYnXqrOhK1CPIAxo5YooI2H5w+DFMcgM4zYrzNlQu/l6IuJib+pE2k8XqhDvPj
8eMejcNh4y8EFz2ee9xYNY4bk1F+kz/+HFbpATUdIGLRTR/2jQNhm2PwuJH/897j4eMwkQciMpUS
2KRovdWBe9w8Xvv74eP9YNX//WpFuzIlfYzHj1ceb0xA+K9D4yl0zE0YoVvPtMlZ58TY4FqEWuCt
cC5DGCPDnez5s5PmlxHemmV8lwCNIeCca3q4emEchOvBrJ337CX3eshWBo6US3esYH6diwsT+BPR
xQwBxqvRt/umKJ91W5wKSUcOzz+FZ1crUVtFh8oqvycvuiZOjcTGCM/Z8UK4gd2+s4mMtMrANRDa
6cSerOw63TUFW41qgC6jE4hVb1zxJyr+tIvcEfN0mG384ABEwnF8gn4A0TpTf8gAzt6uTg36Q2B6
elrD/pVGySbjy1rbDLYfRLYwoYsxBehjVPg7WOG50D7oTH9avv0yTB8hKfW48fdpVmDodncFGFkK
DJsCWI6DeKIk6GvvkCAzJS1laxaCJkHsunVw84QvwQ6meB8j6+j2LZJVe7+ELdYdsS8t7+y0E/1K
sQ8T4+eU4zsPrU84Xeel+W7204E497Mh0icmtGufL+wIptPQWlzf7iGpwPkX47ZwrXM/d3tjRshQ
AsWvpl3fpceR8LgsexqguqQaWuD0VSfGRGtL1gHuK9jtO/3xFy/PtlUMWJH9I+FHwxvr4EuaL1f1
BSzaZin9w2y/YJnryWXABPA7JfDLMXEm+/q1kPqzCMW6QetIMxMJTvdKdQ5HvPlriqKDTmx9lvb8
W9DE6y9YFNcIW8CdGM+9p7DPh6kjK3PknJQ2f6ZtRzGm3NIO39Nz33mXaUANiP4nI6470wQdVJVq
H+2Hnp6J2R3drkIFMp3KJdlSaEZxLAOBLW+enmonOclEQHJ31h0u6tqfXoDJPaX6cjS87Aipm5Yk
P91aTt6716VBySqgcNyjZr/HcH4STWwJBbhoub3rdPdktuYbXf1DWVZBipNdi+YTOx5IRXea/3vp
iVMX6c91SrE/SVRlny8rkJIYu+J7LFEvk7DR0B0iBDn0KaYj7Z5Aq7Fs9H0NJFRIIKsLapzutpmd
C08cnF5eUs8+le5ttuZrCMrPIVaeXtMb0RgffYbQI1m5OkMNER+H3hKnFF5SVTbn2jN3NCsL4Jtc
gyS+oKdbYdA74hg6A6joQvc02O0e0fhrKdxD2n+zph9CCRTb7uzKKIgnsYsrBp+2h21A7ku4ruv2
WS8ixkz5s5Tm01Aw3XkAo8J72uQHffS4DFhqTgT9qure0B2B1HW1ddJH9zXBE5U6w2FJoq9JDE82
n0D54Mgnf9pT9sqOemVO4zmkCsjiZZ3Gy4vWesfUSkAcefRuo5eh1sHNePuqOWCzW4nJhmJTP3lN
902vvJNeu69LZR2TiJTu0jp2bvOiefFbH2E2gL1MdklFVcWpGK2KCNZoyaa0f47nFFff+N2N/yyd
cUrqEj1Ae4TSyaHdkzZHMzB6ifsBdHd7EkgNDeTtVSf4BMQdlvjMxLTXpX4h1HzdwChsjPKVlK17
Hc8vZWK/+3nxCaOUDX+478r5XR/SgLIlqTI6qKXy0LjTKS2ifYZKg85CoJpmHkw/AqVTxHtu+DOe
cBzm3Z19w56IPpQXHu6ls0vHLfbKczcq2HH0GnZ0bamFWM25iNhjoYouMvOQAmD1AVk6gNNS0vMQ
dCUJFuGQQ6wX94rNQUoFxreXZ2Avu1JwJmk4LYnQCg2USZVDilB3zGgGZrl/kVr30stim/YONtQE
nnf61E4OiQfuK8vX59Dwvg1heLMALblRsS8XBLOasQ+18IJb90b496qscySrJOgJBUGn6NFphzTH
c2LqqGEJPTTJZ8F37ry6KCTLLj6WyK2B3lMYNUjviKh9e6gwxH7J5KZHApCHFCTtfcySX08UX2V6
SjjPpOE90Wa/IEjfZ54dwK9alba8gN89zbA9NK24m3FCVTyzdq44lXa6KUS1iV/N+puELt06bPRM
mzTcbGeJiLy2bK8v5b4AFphNnxochzF/qcPlWAmSCYaF+UnfPU5xM/2GO/2aVSRXkanSR1tOyYMo
e0YZiNcDoAADHZg+XwzOAsjYQLKWjd1+hrQiSXDCSUAuPFmD2QIFSw4Hs9SDEU60jU6ie0sye58o
vSPo/RKeXx4V23Bb5t1pbN/yfjzptvtax9bFccag9Ls9BLY1gOh1B5XQyNiXD/k5KyIaffJojYCC
u/DD9q1fVpR+OLFL3xls14RwwQX5ZVQM3fnrIkt8FfKcevTsvfpSZPRFT3Vy0+1Aomb0xxfvh9vc
x/Rahzs8I/a4JZR8IfTA6L5qn/ZkQDlNuE8WmgbHFNfCf7VBmraGcS175zX1yxfIdDc5RYcS/llI
zI2RPJGoTRb0PrJUJoyquA7xvaJTWVYh6vx4HcbibEtAwx6Z4nNy8RhPiKOAzpi3F6sEVAQxF31g
MGqQI0ixNxZGhHDZxTYtdDJXpBRbfmPXqr68hTD2Wu6MTAZFSglR29HRO+BU3IWAB8qztPGMHArX
gWd8ybDeW/hxDddlWmKJaQ1Hx5RX23ptxLgm5GJTlaRsp1ZgTWI7imwLJ2AztRPR4M7e0eks2NjA
qFwCAHXAIeshEjIbrftRTs6hHKpXk6TVKM+eLe/Nb7zfcH+tzsZbqh8tsJIecAwwCwIucJh9zCSo
67G+8vMGm+u4afPpRGEaAi0D8LIeneMUFkwB4lAQJlE11rEeq882rL+za86s42Sw7JL6ygtq0tn6
Wo3h83ZmRoPFvHOG6BgXxWmumeJr7Tu7ya10X9Ks3dVee+irgjr4tMvAfBpZEEqLejrlSrj0ZRrT
34euZyW7wmL5FR3gasP8KzcGiaP+0q6L4oeH3Scx5Daneu4Ie2OSWa+HJNyTIe6Talhmy7PYmYT6
VAR7tfrJpUdT2uGhKPhFQzbOUbmLcvBY7bMdp6eppPkwTz/7ZHl1tPKwGN/gAh1n8HRpP9+ks5wd
4I4edUwncdZmop9iLT02lk8hwD5kUb01F3enevZUwCgzP4WLhWr4vegw55lol/kzVf1ILJ25ttgi
zVS5icrDEeMwsDOmNC9uoa+Kmip2E8KGsuniIGrvriiUdzBe4c3Pe7oY21APAxmmgUBaYmETN9O3
KTeCCGksAbuXrGbxTSg8Bad7jwlbQYmKsbriFiO38L6U3XWyqo9Jj9+80KXeGe/o7m08jMhV/wVV
ZzNYI1an+lgzL+JT0MKZgPoFlZbE4shKmZHDMFCd2ca9SWaIC/PKXSp+cLgvPwzRH6ww2gvLDRzz
D9W8jann5zmJT2YCOairAIxPZz6QVkp01CMuFYIVipTpcwxaMoS0JoiIktSGljzDKJhc0B7+uOkm
emYEX8ZEG1PC2XKW0cKvqKkt2zzxN7NX7Wrga9Ty8xRIpYPjHfKn7rWn1BtJwyZjuoNwDIY7rTA9
I/2N+3w7WJIuXH0vmYymZStbWOroLZyuCKZi2ZKeBOUJTpVLkvgkT6KjXQVDbsywPre7QYfetbis
XuO3aRp3zcgc1RaBS3y8LCsQV86zds9UNKNnHL1cp2zdB71NB8pkjd8eGL4p9oYqVnijTceu1Fbd
MASLqW8Lz6DvU296vjjiCdybFIPKz1RUW3PC0uGd7FbC7tK3aVERwekH9MIGNNOMx0cqleSl0UNJ
K5jh7iGGo2WgKYu8Dusx/IhwR+T4rjVJbrCWnfra2WTReCgPmY7F4bfE4oW4LCSzk05Y0JLajZHb
ggIRawNcwfgDhB1OP/1aEyzss7gFDoaXy1lXqbZFGr4NB6UfJ7bN6BDcEtRIMJcBfNd1dzUBVLJt
sFfTR0u0c5+zwWn4EkjwEWZvekLH5hpcPLHfTXewWC8ajM+htVxdtN7IaInpcM/h3AaZfYuK6UcY
Lt/S3j/qTfMOZ6BX2yPdfCOQ49J31LX9/hjq8xVA/poMBOqU1rW0kmsknWcn1jZFjY8q4QJKkks5
dHyPapOj7lTTn2WaX1qdHIDlUT9vDDMI7YWVL5pz3wzoOEPVRTY3sIiKnSAd1TDmbKjw78krvWiQ
LZoh2zgaq6SOsZ0RsEicTWLK7TzHO9Yo58Y6GU25HWp5sYFCwl1XrFDaAg7mziFo/TZgCxRLsBgC
c7HV7as2JRGxCSZfoOyuNjKKggievCcmNi7OK7WAPax9ZjXYIgzNZjzfkCrtDEPf9Sice1wbBWK+
fPwKXYI9RdCn0FzoGgioeCPDb6Fd+sXaJNmXJ8wDDN0DBoQdUr+1xDPUOFRlhLlHt/IkC7LkKiqo
zaRU9Zu80zYlyUj2APy6ijHsO6xNKe8MPdB3arSYuyo0qLHPhNptq17f2VoRGKz0wxFrz6P4kzU1
PqGWFmLZmRSgaEiVR1nkWAUfdx83sXqycFC3ew1MhQkRJG1YcshQAqiXkCKo9kOoLVsHehdzt16v
kSCWtOYiKYguctG1UTb5j2rI38/976oocoDAhxd9q3mClTfN+k04AZqoSWdphCCYY1Qki/8qoKFK
lGuyPWYOCKUkA3o1S5opaFtrN2gkjfxVYbPalrLMo3RDFMslKUuPbdN/VX8ezw82m3fHLRrk7tqW
XOaJtpL9BCqH67rBtVR1+fgRuTpSd7daLuOQOPcISjQkmOEjLslNGsts2GCoxZdid9/yEtMyfURx
Niu9JfXoxLItPC8jIm/IvPWpDGN9nTtD8yFzjRMzKtzj42FM8wjbs/Gt7qcc+2ILOhQ86kec+N7G
RkN/eLwNDGPgTGFgVSVusLjvd41+ZWNtXJex+/QtNmxaZqRI6byEmMiUwYIu1Ie7OMHceIeY3eDV
DUd5ByO2cSt72butINrVqJHfwSj2K/YWjamZrynJkxPhavgRCK4YPD1dO0YoEY0Ph5lKwJsObO05
i6ofshjp3yw+F0U+xoGZWxNT3JNtKzJRFqUIbVlJSxR1YIOcF6PO39LRNrcNJQJYlzjjJ+1mzt1v
Mc4tqZxYmWAHB40Rhp+Z6w0EJZKJnnn6vsyM5TTlg0vHPcWZw3a1Iz2yE+G5B7sDPmBTOXxvBj6b
AmdsUBoFcDh/G/ATRz69qjMWfS06lopqgQdkJdtgkIehCKgUFOx3VKWUvMltaNA8vXoeWoRtZ9g0
uHfzeLbBy4XscdALbcjVBWmz4Eli6kHmLck2Iu8xGEvxtjjzTnf1o6939C8VhtYGIrM8A0ulVDYf
5uYyoMgA0H9aamIElSwnWbZW3x0kBooO9UFh0/VzrbUarqq6hvX+koVkn8H8sLLx0GfFJhs4F3xt
Vw6Q4rP+YOCDFj45i2281Zt9Wwk86e127lmuGHt/YrtGKAl8HFLbkNm75nFs8dVQuZGut110Yrfo
qVCspRQ47/OhDdzfDrtxeitP5fgt5Pq2u/bZAwpWkNvgknZBjO6mTP0d5MdN0USbhKDqWJPEJMbr
vmo3ZfRlkUpswl1ZWS2xujApW0W/yHdtzAi5Lr5qsuIbBAtfiGMpctifefiZ0p43VDD4cWZW1Q9O
DetoPkUGVUCJnUzUsBfvhjhV5iX0G/60R23GQrOdJKNTvLNyimy70kt2BKjPmyS+NQ4soy8OQ5ve
J59A5BsTIs6aeKSIhrFy7t/Ana8L4yORSsFibz1C5zNHhYOWGNZ+0WFdZ0RzCOs794w7a2kUhhn+
D+su7KOi5jfRu811dZS4laqlPQF4O+Pa3pilizrIwdKyqZIOj7HLSt1azVN3mCrrB5bbI3XrP2yo
YNJ4xlmY/j1Dw+wRgKEFaXUdyepoje6DNRL1FUqMNaQh1BVteO+Ma8Uc0/mYSJrnGVlQB03QAlgK
BReixgjRoPwoOZhqmR8Dv+qkuXM1wS4Qo2KdmusOf1uXjPuF7hVKs8blp5SUarXM2nhJ/5IaAKGp
uDn5RyQKrmwNxLrK4F2XCH/blp0BLHHAaD27UBNERSHdmzcTsRg1J2+Zjp5Tv8ygI5bYhUKFxCye
+21JVdazDiXdd33OWcCZF98pbxbg61Jit9ZrYl/0l0iMe709lZYfLKl+WDj9+zo9+Ln/njQGRdfp
JKfuEpfzvlkLr9s4kb8DnQL9qVw57IyrDcNMau0TlnzOuon3JHJt6KHnC7trvHfL29D/qASZU0HX
fBsYTKMXdWkb8OHNAvcpBBZ0APoNtUdkkOv95GpPoQWKLgcbuEFBJn86BJ1jdltjD7GqPYhtqCka
CZnRps9g8316yeeQ/k64PlpdbKuC5CjbvgKN2GCOXEl2HHNGaWb00wPW681sDLeZNXrSZeusv5vD
eJTk0lLY2iHk2g2doEtireLo2kyECwgYEbD5WWEMWrhrpQxUqUGz7I+80LapoHGSOk9D1W/tTxuc
NcbRMEGYBAZLOJdIdBfivQ66W159WX8/jpZ+N9zmCzUm/dH2qXKXJzPVz6Wln6jWFMwWQ48RrMmU
Tz5g+3GZTCgpqOiNCHJXSiRmnTwB3kQ4khOnpW8qaexdWe16D/zwpc8ZyNvhGTqNNrj3ahab1PRv
vdNFGwbHX+Hc+K+eOeLucIeJIczWvxMP5LSkMltaP7PJg8+XNbl9zntKyzkCX1YCbgbZ8kxUjvzh
V97IpMEbRoPV01RaJy134g3DMMXW7OIvjvhpaCxdRl8zaBU30YmwJQfRght/eKl/fLzDAQ67anyr
eisnrhWvwqE0Qlk45T1iLFfAaMoG1912dOmU999h9R26t9oT+pPpz2/OKIniMJ1Xv2nLoDYdj/Z8
VX+WHZbLxG9uFMuzS6TrjDuDWX+mWV+t86I0sJIIYjIWPRhmt/qMu/rNc5we0K/3s5BZ9Bp1tvZC
4dbZ5sUBKyZxGIWWvTVJkb3J9qRPcf36eMbWzQ7OiKdvH69lg+Odqyx61plRQsOtj7M7+HjSMrYF
6h4bNf/SOtpAXI/9nQ7Uj55lebfLlqRSo7661ZEsndrZlUHiyZunIQJbhU06Hj1187gXaemTadf+
vteKcWI2H/40c0R3MnHMo2OA8rFAWK5Ls/yt+NzGrGvITU1xrtTN4x4ActwEUVbubLAa7P1tRIFd
ozHMNWhDpH/hvKCyYA3zkUUuQ9kChGbtIaBHFpDDdaUIqrXAZtw+sg4pjf/1kJPHWoTRwESjBSzt
mtvjKRaAhyGZmmuSnOC5tbfJRKuOs3M+PB4Kjcy9fEKd/nhYye72/9Xh/x11uCGM/5s8/NB8r/+p
DH+8/S9puOX9yzF8X3dN1zc4i30+6C9luOn9y4ekZXqe7hi2MC004/8Whpvuv0yXgpJuGgTGsQBD
zf1vYbjw/8XbHccDue8j5kZp/v8gDDfpZf4vwnAe+xYac3ZyLlY3wzTU6/8Qhme5VYzwHih1djCw
rTB8Hti5a7jwLovH4LtqMjY1Mu9mgpO0CdOi+zJOHbWFxkpvZFW4FGa9k9vH5ZWavrbTzcQ8RLaw
Qf4RrpXZPRqCJNxiVnJxsIbFwe2oEM2WXr/6AD6x6UjrF/YXpubstwXFD2nOcG+wqIONcrsgsUOL
AIR+uraRTmsaVsYbi51rls9PSxj1H51oMCQZOOINB63scpUmC+oo1J29D1ZgkWm4RcWeUMKxcL0b
cf6E3kdtOwG1pNABCx/eud2apJWGJmaW3tJ2xiSSe06woeb6ya8h7wmF0e33rAlPJaHQuGk6LJcE
XL4aqNVeTWhGW4Zbi5zfNiXzer4baTgc3cJptg0pU9+H9pBK3/7SlpYlcVbcnShpVEBO9mL32Zsx
peLUCysPvCFSSwR2arV60Wl+GXR11mnTW0fhlDqQS8K7IwKMifd0PsshjwJrlLSSkfrGnFZblNK4
DfPGPFRt4UDgsvaF4wFGQIOxxTlNY5g0SYJGHGalcKieqBkhIrN3UxPVz/FiN5D+nYhUNkIBnYj0
thKkSdl03fHvmyQW3XFgy3TMm6JGKwRUZeZXhxXqtuzNfR3XOOoET0czQ5pBe8yYU4aEDUCaeFiq
LBzNoIQoOOC+OXpF+kvIZXxZLAjP8PXlQcgal4x6LgzFH9TBHRVX3QSnnmC6MqaXqazfyhiSWtFr
hHHwMa/wIQHM+GgxNSf1gymjXji6RLtEXt+go5ZvBlW6LSaRZfUwJ2W+dRaccIqOWG/9HJn8w3cI
MNZbj2XScpQhcD9uRAowvnC6CqhvQyRAxABbe074qk8/vclgPCb8fEFK92aQxYKXX7zYvt3cvVB7
gv3uXGOrQldRsuAa1Sw2mtAgZqT7uwjs+gUFE2DTtNrBjVaiq+jfN2FLV3eeEXXJbAwMKjv08kDA
tQoGx05nVVTvjQUkTihcXK/AcYlCyEHNemMY0QJT4eVyGoeb6YGcw3m9XiowdERZg9uETOdNEcsv
BauLFbauVgC7WqHscgW1IyRU3xhw7kwFvIvEyVEAvE6h8AjQ0YIGXT063nUlrK2hASWY2wr0o9dl
gWOVE+AOZ6AM9m77ypgRA94zIfCZAhRfApOvVHC+HkrfpHB9ugu4b1AIP8JrNkiB43Oo8H4494ad
pZB/UT0f6Wz8HBQMMEXotvMoyqwmhQrUFDSQWLIZDbP/EqFU2xiRIKkMH4rBMimZ6QuTHU/6J4cH
TYLxBhkkpxm0bhWqsFPQQgm90Ml+DgpmODpdc67gG1JAHIKxBnnoPuCHqJcvmYTHARbRgI8YK1Ci
p5CJI+xEAUNRVzBFoik3k8IrztbAkSzXOk64LVazGqGwojxmC2zH6nG3efAaEWjQDVAQx3+8JBUG
8vE48hX4EQLk3089nk/VOx7P/fVhswJJegATD45S/DxuCPsagMOxLTOVhKpR6MmHZOpxr0/JtF+1
hNoawvW3RqaDslTvGx6qK395GTiB12MLGdNWPM1S4TGJYsF/8/fjx8vCUQxNV73p8crjRlOwTR3q
5gJ9E0GNtf37tcdb++WT+G4sePMyBwMmv7daxMTHSU0nUwP4Zxz2/ptYJ1mlH/DzEwYzAAz1WuYM
2+wMzEN+dDPLvApmHa3u4+Fi/1l8374ggbyQbIRS5U2OIr4NdPnJsIuvj0fAQIkKEkFZ0hSLKtta
aQpkakM0hYHkweADctqqlbTCns62AqAqFCrQu9cI8ycaJDCptIn3eYz6gAzVq6ZQqqaCqupNRaqR
vFl9ogWDAq/WEFilQrHiAkKaAJzVgdLajmwDpQK3enEX2ArlmsB0tTHm484xcRmDe9UV+NVQCNjJ
fXEAfa3nAcsmiNjWBRYLLAnADt2ewbrliXYfocr2Ci/rttpzA2+WhcDKQ2tRwKEl5gRFsELTDgiB
YF1gEudjQNdKGLaFgtmyv7Nh284Kcoty6rcJYogeEF1Se99K1PEijdj+Dd9SBcpF4fiDC/yeQtDN
DedmQ9TtIOv2EHanFNSuBXO3gL3rweB1YPG2CspbQeeV0wSP6FUrmyfRM0vpJilYdf7h2frHlBh4
rde1C31Ub5+oOjEnfzg6JDXwRNesa16MwX2JKOqgVwpC2MHt1JFXSzQoTOEMtrBUkGHg4b9pW6ON
nbHqgCGe4BGbCkzs0znQIRVTJO66m00vz6WB1if2l6GwxgK+cadQv6uxA3osoR87SlaOXL6YFkzK
Cgdgv2SDtqcl8Yw5+jVDoR6WP1qYyupjTMVYFsQhK+gyHOBtojDMlA4xc0FmZvN2ZlO2AalNj5Ve
sUlpOh/2BkRnTGcHuzFuGaRnjFNEZ4+MBNN2OoFqQxjE30XhoV0te7fgRQ9wo/UOmlIt93BeXqFO
vETpsUim76FYmJTL4Tm3bgspDpR655sDlzqqqxsE0K0Lr9qHW23Cr84Kwq3hWY9wrTNnZEnz2tJW
IjH2KBX+2lQgbK4ywG6wsZEygQLfDhCzbWr8K1B0y7kFGZpB1ZbQtemv4FyCt93D3V7gb7u8q2sL
NGnzrRvldZhgRcLpjlw6WunJQ2uyQPOWWHsr6N4jlG+HRHKY36jYvsLRPbo6MHDARL8j8oLcCEy4
bfEmZ9kTvPaRMPElvbHXe/1UOvT/ZAsw1CTYXvjzn4lgGwf79jqbSF4X2vTRzWpcIfrUwNvTYjiC
zKRvB198FhxBHca5hHWuwTxvFfx8Uhh0k026bfqkz26NAaEcHd4Fq1pvjvd25tIK4amXcNUdJFgG
nHVy4T+EAq/7CsEOiVQB2XG/u6sohNEOqx3Oj0U3REOvHYXMTGYN1D1ReHc6DbS/6/sI9z2F/x4q
EHyskPAZbPhiyb7lIzTXDnYr1bNFQeTxq04r17oKhZenCYAHBnBcBXm+UQh6B7lOCJO+U3D6SWHq
fQWsrxS6nlJtqVD2rYLaT53C2yvQ/SqGeS9g3/cw8D1Y+CVMfCeB0BkdITjdoWzc0VVOqwqGPpJO
ziR0yxZ0fYmybCVTiI1c8p+WQvALWPzIIEneHbZjCqS/gdZvQ+1foPeD1fkcXGj+UP1LhffX4PwP
8P5HmzNeJwHAUlEAvgoF0EkHGEkJKFVcQLv4Z9/MXw26I6BYWaqhC55UxEChwgaQWW0xelIOxbUN
uemnR/VfNuUpUUEFrKrpeviveUyEgWUTZjD36WWy61dByoEN33PFCpYMkZkIBE476PbpzSAbgU5d
vwIn369zSRehIEHBJklhJlEBiKBJsxbQsUfawqxiF0ryF3SVw6ACGWoVzSDIaCjJaqhVaAN5PWsy
jo6hinPo2Zip5cBZ2CAybUpK7IremncwifxlSISAgQvOeSYkAvsj84iFbFUFSDjRr4Q8iUkFS6QW
EROQUkhAApwpWXbK1PotVRzFIur3BbBpQk5F061CUit00it0yRGYVaBFVHGykXCRkXRhD5wgeJjY
RpGCIUjDsEjFUJ9Vk5JRqbgMcljvGvkZowrSkCRqZCRr0NnGlirE1SRzo1DhGx0pHD1pHAvWOmw9
T4uM79FMXIdDbscMoStnj9CQ5+GT6zGpgA9YKrYK/MhV9Efa3yySQMxlui8qGmQkIwRJ9h5lwZ9c
hYdYff0k4+l3pWJFIFHeSgQwOLG/R1lbr3Qp3xN5kEPyQTL7fVzE7yERr53WbzxJcMno5CSi23eH
RJM8tsm2QGpmqKwTFXrSkH6yeBFd3frJJxUFVMZvR3ee6484svbeBHclZq3pkaUSOtZ5zCd0C9CA
yVqBo7NqrebTdQhhYaBfxYJYllIFtIj/wd55LDmubFn2i/AMWkypdTAEQ01gkZGZ0MLh0F/fy5m3
6t73rK2ta16DZAYoECSDBPycs/deCtUS8s2eac3mrzMcl8hjoe79Im3+02eItCCSDWsXllS+LIE9
vEAz523wLuS0nrxYvyVG+kwQxEprGDvP/luWpj9JqnqytfbnvGkH+ykwxL7ucUA7c52ugoagmpig
D9PEqBkiT2pJApOEM1kwbBysRRxXdl4nnnIFuemg3cTkE5OkWK0A9a0UoidLvvl+FKscTo6vgDkh
5BxUp5zZOs997KDqmNB1NB2jJE00Y5FA3uGLmKsFC9/BCS6PMxfnyhk+89DBVDYny1Y4v0XdXnUU
p3MTrCwIPwakn0YhfxKn/hFlj6VCAQUKCkTle8OYAxYw/VKInhx60DiLx6jFkWRchiRHzeeeCxOI
Zx19E2DyUmYnvTAeaecjrRBTBKGUM4uG0ILmC16ZWHuTqs9QcL5wsa7xtc8YhT73lv07DMxXq4/X
Zmwe50Gjf89bbZJCkqXtY5vHu4mOudnFZGYB80qykw1dSej+3hTO2VMfZ+hLMrngA78EMJmaTO44
N47FfqxKmoH2yTHIuWM42/T91Z1u84iPXO3QYuyysBrnZhufti22jpdeybncu/ChTKrUCV6U7HcF
WWKkfwGSmiBK9YMaP1aHXoVmhD1O9FHhp0TUE8Xx0qqsU+hUhf4ewKoqTP9HpWNfg2FVcapZpFCt
fOhWpcs0gONHNCe/6Px8cI5jEKyAWAIyVunWZx1SllTILEvBs2KF0RLwtCYETE6mnTBoPHjwtuhr
cmpVCK4YFlerpjszdK4USpcHrasdi2tea0CCJ7Sx8JI0BfYKGbG0DU1RiF9lMDDr8IjqKC39CSXx
eyNFt+iK9mnKVgnUsDx7IXqaUhOaWKOwYukdMAZpbL4jx1rgY9DXORnAIxvb/FaBKek9/bG3CueB
aecH5xecc9N6aPsWPqK17fwpA6cXrR064/tWA4CWKBTa/FTCResb+wXXqaoD8WMdxmhuTyRxwOsw
k+hNTg1qkTg6D1lK2u3cmMtZFD+1RTl5Nu5vArQiXAysqvE5ct7b5hH4tr4H5CYU0i2eijOBJPVm
cro3A+ob8TbxItmOod4zhFtPCPU3JZS4WeHiIivlz03a0s72i7Nup+/0Jpv3ZjCtFTTe1MwtWtXW
yVMgOnQ0P2LIdFEgV6AdLozFYuaBeI81DcWNK/BzGxdbKcmgFD30HmtvodB3/QQEL1A4POWRbBUg
r1CoPAtmnhBm/RpA0XOh6XUKq5fA15MaoD3VQMkg73kKwae5wPhwpbqcowH0zQ3NBcPiPEkD9FIo
jJ+ugH6VB9ovVpC/qAT3Zyjwn6sQgD0swFxBAavsm35jsbStEWAVeieHic9rDUmQ7O4YZRRwwVxh
Bn3tM3XSkgZmypCHRHZfIQl729gWClKYKlzhXgrQhaELxJDmxQun4gy2oSEYfBFhZyR5fm3xHDYp
PTMtQgbJ4aVYz32XkLswbqImmzY5+F6BfErhFOuhuWltDP+JdH/xSIgYbgPJdNFSL9VhvT+EDSpU
G8EOSgJEM3m20xvxkIftiB64+jRql+kbQaUzTtJNMsJOcHKBcE9oEbOi7EsLgS7ZPw1JUytxrGYv
o5j8hLLbSLdam5pE3AZi0lCwSRfqZKzwk549Y1Ic+3pVUTcNSgRhSuul6QzzRMKATmSkR37m6Bwc
55XJgk7on7NOYF42Cn5pEPleKRzmpMCYmKMVaW6qmamhSlb4zIg4Ld3p5F6+50BVSDHVfvVJv6J1
xloRx1GrUJzELJ3InIPGA6TTgNZZK2xnhM6DKQodgo5SHNxRhH4ezqeE9zkq8KfnggDNYIGaZVav
dCP4polEowleKCjWcpkqgqhCifJl/hSxARDbp9CMlOI8G/Kz5rj6akiRRThW+JticVItmKdAAUs7
hS51YZjWsExtBTXt8LU1JBFMX2bl5xstRfQC7eEtUDhUGy6qVIDURKFScZUz+VT41ECBVHOIqkRF
VADkmyU3MdujNb5Mh9FlXRRsnC7uqSmBs8b21WYacKKrwYHrzm8F5Foromtg9KcpbPmkBcP74M/Z
spCEFLKMCcriZ2TDhc0AxLpCoi8iHQRsLuAMGLItLFkNpqylhlcmlFm4K+BmG0buhrOvFYiWqICf
pRF86ApRaytYrZDVI6kG9caDY1uolI2guyYKcOsq1G3nGR8+7FvjbTZ9QLimzNCEtLCkmqVjJ/oy
E+3VSfoIQYKVory2PaB94ZdtsmZpE3C7kA1qSgoQvNJrjl403LKx2hZTmb1V5nREbCsWDeRI1lvB
OhYgfaOIP2AkvkWU2AuJ1fpgafhjDV9u3DReAoefV2MHJNjq4DVN1llAeoMhnObkSBEKrZNHOY9A
hg1TPvkKOxwpAHEP3g0VCI1qJyi+VJ4vdYIOC8Ll6JAZ2Ds8f9gHEVRW4L0u0fTlYzkF9LtPlmzP
mcNSOtCbgzfEH65CJKcKlkwKFkpOBVA2ICl3df1KiDdJIjYhWAgKeNq9S/KWK151QzuU4SZXYGb+
91VsDFKyYmGU5lcju+eyA+asK6xzUFAjDAFciNnoNdQA5kPamW+tS449/EFVpz502SEfl7xW2MYK
Hz1HgKQziNINCmMk1slcdgvD5KSlZeMvC7lhB4u6gkkdFe8CQrV0OLxmvZhWlBBVH1+ZTz/5/fQq
rQMRH54CXfPq3toiTFfZ2DkrTbTvxVAw17F7lhUt7SubIt1T8GyvJnHRR94SjICGSWDwCfi+jW2D
4E+yzKuS9tHtEDvW+uDuZaKf5tTkaLLyFI4QfjcrKrB8CukdoNKvYXzL8om68kxIDBDybl8G9pmz
xI48eYx+9ipE/GcCkQ56ImNRKaf98whP3IArHrX13oT+bLmoZFp/2zUcCNow+D3lGs1QWKVSPzeo
VD3/UwPIzqDke9AwBHP8I469PdvZcM0GMlOspzk0tkGB3Z9sZfVzgfuccKUdVJhzCC8dN8dDEBLU
F7TFE+ujMSc+vnDh5Ipd4BlHoTmvA/z1jvUXNHYK42CROT+IyINsl3uXFm47URW7JLPOBFBuXGYJ
JnMIN9ZVq3EhBDhdy3pgYX9ST83D25jw+ogwudp5fTEq5ido3+ltLlK+kGhmOISgfMTLyuocse+i
A0yvSRpU1iN9DAYZcufG9pueuDRSSVMg7vk4AbEXwOwlZjdpyRsLa1YUa7JFiX9xnum+fc9+sDXH
R0FfT0bBfvAZnqh3YdYEwprqavnoVaSzh/gdoA9AKkabRswLkg7RbgIEHSh7DFvmdMlZxfsstcsq
XVQTtkQCU+mjc4Z1r8TRfk4OZ22/v8IKOojee6M1tAlN5yy68OKyvJon8Gz9k21xPu1wHBnYRvh1
UsMdWE1XwoQQvyUgup7KUDz1aBwRk+kEdgBowXixptl7cYlF0VgiaaP+XSMJRzrjT+TGkpFff4Es
+iig30z9ZDDOqq19h4d5UaFx3Vv9LJam/eGBPFqi21knkNchSuB/9RC3N5/QyDCHmCuvIIBrbBXO
FBvfSIMiRI4DVtZfJUbfLVUOBlotojycYF8g9VgYMlwGBicyx75EFtUT+HTiS695j2ZsdvejkZ7R
tPVU5AVvG3FZW7uof/f2XreN10giGA7Kl+GVUeFet7oFo7ENUr192BlXjdGU0Lt9U5GrhUQoGs+V
baiR5ZrsnKXtRBfiBD7noHtyh2E72umuIve9HI9NET/4zfw9ltqVWMELdifQLVe9sLDtDR9UcOve
5KgZ1/i5+KTHBXA5wqsJ4DOcuAQsQmBEDJzeFhBomBI8EMB/ZeB9xNjVo903RfmJtuslMyk5cL48
d52xj1C+cRTqL3XSX2hxHrx5XhHlyhHVPteEWJBVcCnqmlI6zq8crfERRdYqi7RT5KbPBTz62TyR
8Plouph/DLd/iC1iljjPzlbzRNxkDb42oDdhQ2MiT1OF92xc2zkWtkmrDSlQhql+8h6IF3qcnex5
IOl6jOzHYvBfdNdV6Rouooz4AZnukgQbymhxDvWa8H7j7FTDd2yJi0GJzeH/O5jQGQbeR+aI99ww
TiQYgZKYILR3Z/zIV1lThgf9D2fyOVLrJCgqKOx4mBi7SZE/sSAGP/FQ8mQbzsZ+vAj9icNuB3g4
hSUQ7/hCvvg+scpEeXjRMRqZ04vu4JjtZ4gTisiDY9x0iCE3QUzAdc5QlqY0X63VpHuvxDsd1fNw
ObS6rCF1mDF1sYxIIrJNBKt5+dtz+Yphc2u1j8AoH3JLnIb5nQPvxQiiW+MZjyj6ntORNjUUD6LL
OIEExktfzq99pnpA89JosVYMw0vkRc+uy0dfJMYLsnpyt2GUmx/d2NKXDJVcr023fqB980JbJWOs
R+0og/iuq47rguiVJckzW7uvn21vsLdxXn13PjYjU6VoyR9Kf925A6yj6pE+5CWwD4UAklUi+6GS
rXdFyqiY3AmPzwrR1/7gkTnkX6VfvUx9cvLo9NEVJQptHRsodVy5U+8isv8jSR0saeWSnJPF3GDM
Kpx1n78YOODVM9Q7JKyZ9kBh/cZSaeUFycmv3R1lsVy2kvjgqKXiKdqHdBx22LG2JEDvTYuliH/J
O+/Fdtyj15IyY89fsYdDvUrq517LrmPFspIgOPJbz2bjPZqG+xzEpL60RvEw9wRLqWQngKFZ+qM3
hqstzJPbaOmiAcfNQHSRQEZcMc0K1sAN5kWBzyHPSI2rwKJ4MT76kLVLpdu/9S6Nz5HvtLtcEKsG
jqFu4EjjOVoa5VXqXru0mwT5r5viQ/BxFEmDAh2rE5RuJKfVd+uRIdoZ9MhLg26aVuI4t7eyT8Qe
9Ui0IpLnsxyktxB32UGSXtt+VB0xDLNOWzS7MJOPJKRkN60qgA0UZBM0PT/NFBJ7MuXkhknhOUyv
udlN6yqHiVR39YcfDK9SsIwH+wEAFg9DS85CNCXmYQ59j9Cc8kzY2Xr07GwlOEsQeVTlOKdoWLW1
ylGvgpXHEB5Od/A+zBy5PalyiOI3OUZPLQ3q2bUIYPE54dbRSNO+epMsCFeZR19B90G4C0tbDAMX
joFLu3KTQ+Lm+Ivi6rs2XrLEddaWxLTv1t2zT5xgGCKNnAZcj9ZQfUN/2VqpIOx05g0pRJUu+2Zp
M4ugPCdZZm4R2SYjaLPMi0gUqwwNxz0A7N5l2ZOGAJIw9y0UP3bVRyc50Wgc9QYjLVGwS2EhVuVg
xDCgq/dJmU+nTBAWEjpMoAfjbWAGf0oKqmFW/bwhp2iGR2VY2HY1bWfRmW6c8dR5SK1zvXhJgyHf
5t+pCDisasl7FdXzMuKTux1r0Bh2XQdb2BtKzz8fzeynZzvf6dTKZcRKfJvNcbthqAonu2Lo4LIm
Kki/dmMyykTNaQ+qR9WIfm2ErKcZoyjcsWr4feYz0yCchSnmmuoLocM1NlGBWMFH0aATTGf5FjgU
5QGyH4rsmrlL6a4qnzmS5p9stz8a7fDUhKxP6sFiflbPz4ooSd6yn+wGM+JzIdNXWfTlqu1QWE82
y50u1FYo1S+Rph+JpMsWUzIZ67RqVuYEgb2b63UBHGA1VZz2aksCTOgxyOSRA1MzaRbUB8gxraBY
D6lcR0QgZAHmzQ4vqhFg1yR/lgWKRsg/n05jrRHBpFYhmp2Ip0EPf5UNEnlvNpkgefpayuBsjdQL
HR/VwxwjXHciiRq0nHj7GKS63WsggmpFyXchmpeIo/K3VeOQcmvrkBMXuwrJMuL5CIgd7kNFZPOW
mPJTzbpCH61vTBq8M2gZyQBat6hrVnkUYqavwxfic54qakJ6Cu1JS8afSWHAovBps81lWC2lTmGR
iRM93uAkqvE1FT6pcLSwz5NGDkCWt2+9E6BNoiJpXEX0lvTPKz089U56KtNS7Aqsf8vUpdRIQtTu
7OBBluAWjWZb2dlzHGXFyWlORKdp+Ovma0Mc/wGzOIHB6duMyb3rSDzo8qpCbPpEWQZPWR+ZPlkO
uRO2h16F48IiDzOdPkVR7XBs1BT2PYbJ+VkzSAkJjLZbI/ObDknd/PbjeRX5DUPuMdxJRjb10Ovf
olpmeK8foS2FnMKLgM8xRsJEe6vNtsQS7PxqCvsV/03FlC/AQ+XFD71uHonTA9UdiC+N2Tjj7/ch
tkcsdenG1pxxkRoq2zrXiBGxL5Ov7eds1F+GisVXaHxEvnxyaoM21ZAa+A52uqQCCtLmK0x+dX72
VIXe77oDaNbZ+rAaJvoQQh/h7cnLIInyLppkE7rU8ZpkFJYa6EiTEoVKS9zaImGFBNYFDUXa7wSn
9q2Temer8MjFN6j2CMwJCT9jqMjMUeTRikRYut9hRyykczKFLBmVAX7rXMargZ2i0mPANDqxe+j6
6KeHsmmSw7dhOsnVJ09zDCCx8BdaB1Zkr/JR2zI0z1ijrjVZ03JPMG9QqS07WT8jr5yZd8P4MLKZ
QNhOs68NbI0aGcZx7IzfthzBWPnyMLEozHTSx0nVXESOTrIFEb2UoKzXCS38KGWKtFkPbs1yZL1o
Cq04O2Rn+GZx6bP5oHHCLjV5II1Pvmp1ehr0cik7Mb0XdUIGex6sJWkiTQnbT9rJV01q9Los3C+H
6jzIMoKctJ8h3TjWwqgmLLAPuYhwj4vwElt8ppMhNDbTK9FOT9GI1KAYiR4J3RxSTNw9FlbLesXy
orWITXTOVYn9S6fN6Q+/C4t3jBDZa5a/cQLItoJHbSsd30rUeRfq+OqkEaHaoyrhf8RkKRmZKuqW
+BScP0zqDGZ3y4Cp/T6ycXEm9XfARISUGfcLhoBFjZjfgC+QfzBDqChjjES80pVfutUVIvji/gOf
IOaueu1vpYedMXFRTpZGybGNoCuHxe6SAHEyfBv34o1I6TUy2hZN69WcDVnBuQDPRMFXpuqBRARz
+xhbzUygkLUqStBBVRf9aKpOW/tWcmAZ91O5wo2eaAxpPzoIkhiUsM5m9dUb9MD7uCZlcWICF+MQ
5B1hNyCWwyre+qXdbJgI5ss5Hg6dSRhl0fOxKDXSKn3qCAwx7c32H4ameEUKy6Kpov1deyQ5ZV3G
gnh2j4UMbi3xlTQ4xKktkmhJP44U5OIXClriBMcpOQaVf9PmYGlkiXGrMs6DmDU8EhTm2dlUARNB
rze9I87cUwVdalNG4SNdlErEiPDC5OaQEGzbbbxEE4pERGseZtIDQ8IZX0LzO+vqmHJZHHOsozku
yIQMvs6p3zl37yEeehsTvNtyMg2VsAPIVUfO1IcdZL3OXLtBQaJOGb7rFv4ls45i2mqkuuRWsX0L
9fE5qDBSThRpIqxOzjQ8G4aH7sphT4Tcmgvk70Tc+cgKyDxY9hw0j3HQPtIaALGlMWguIWNuKzSh
u17K98pxSZ2eR5tmWcSnqpxZ5gACcGpOfNTfoSBrU7ol9QBDysk+9QGKi9ok+dQeFJud+Ok+OdNA
AgSRj0+OSbpvWRAIPAagL0Xwqpv8KpNg2SV/qJYzYfduD1256rKqXSUSib7WFMueOFJ0oqTm+ExA
aopVoZPLKz0BM6GE/0ToEW1YrPCp1p+crqaT7NSsVgUOeJhfdo3vUZEtWiP5qQXuySlCJDiRth8c
yshKEoKfRt8EE5Rb3e2qTUD69TpGMxKW3aXwgmw9ZRmNUiSudmXjHktYvo6Uv46Io0uMWJSp3A3N
lLsmCefJGL4r6XDwIrSX7vHvRpJIlMh538v+R6EzR80F3yqvMseV621JljzahfkcOSgrA+ntNBbX
ZNiAh6gnwgejEjony/GpJFbJo63YdOmHpk0448KwWcXjUrYabfbUGxZxH8P0IeMLt7gZxFhlxrWv
c4RPR8WStGERmCwe4zr11qlOMwCX4mjSFIyMa2QB5StM+pKVmX4O0t8ZPQHA+thpOAqDrYvEAV9K
+sNBW7YaZlYmWUCQxnvC8WoRaTSPBwmNzcHwZ4cJSRuhf9V0e9UWhAaT4Y+DOJhCKFgTZmufo6/O
q2+dZJf0pBmFhrmmPOpIGYj7jSgGCh77ieTOS44MbxUllwmjGIq4Zd1NzdIf+GQPLcFLmB4bizfK
NE+6w1yzrXgDRiI+oIwMWzEZ342fPBMWSRAzoUPrKfw9VBnKMIy7K3dM3hxLnomOaJcYy9Yj0TL4
m1Zx+WO0HG8xxbR5mP4arKKCzyk+6hBov9NMMDYdzJJl5yA4SlTufpbkAfd4lTjJsM6VFvosF7oG
2fFfYcNxLj9I/n/LawmW3crFCzEcM4fNVL8mekcN16q1K8vt1ogRYhUsgKWGiLOf0+kUtWjAylQb
P7x07Bch3v51FBjBvjfqtzbO7GOWtNamR8RVI5RjKSBF80raZv+ZW+6wkFQ0z5WPUzvXODDi2aWV
H9IMTJ5m7MA3o2B+W0/aIY8m95QLckYIGddXPvbYL2EQpmFPCglEk6bTrePc6tGuG6OKwCCGlMzg
SedJ9Js5+yXhN+qcU0NeOmLGZ4LJl7DuTcASfUXyRt/5ydYtHeskIkrZrjj7KJXtRp48oo/blZXm
xZniiAZEAWW2Mh2X9PAMSnzA3Kj0y/lrHsKfANympzHsEs5BWcgw2Zy/AoHDEwnDwooGHVJHqm2G
0BW7dEYDIFN6c0Na2ox5/usiaJAfw/7ESm1WBAtFxYvWF/VOG6YEGxxXIci0FwPUvnUqjIqvmCag
e9l4YtMxPdmJkzB7hbI0YaodsoJI0nqTJmH3phl0F+NEL3GoDt1bl9P/D1I9uPjEF5HFyBNtfwGK
yx6GahgvVUUAGDVT+6bpFDG2M6ikhXlbC3fY21Jrj9bkKHZlRbj3fdtVV0ai5MqOKPnFaNTjoShC
7aALgti0oqvecqAohRGK7cDadl+2w2cS9lTltpNglc0GEuWN+jGnt7bwEY14hc5JGa3U8X5RDWQC
hoNjECNblI9RQP6DoDNRObcicxuENTgf5EyABSl7cRmrcNL5gC7h7FVdcA7HaiZKLDr7Zp6dzD6I
DjWrYg1/B7Nw6HPqpenxJI4zgUQthcufLb3MmuP9+hH69J+ftMrJDjpeVJwDxeEezHj/CfF8ijZe
T1Z9oCPMVBeBm6eHKhJbImTQi7aefEquxtAWvyvJkprYZuvmqXghJyG0LSsZvTdueIgqWohN1fhr
4aScMlnv185NVGZ5I7zAngZiE6WgUij8l8Y6zDQ9b14zzS8yfUIdaN/GUtA0NZSevvjspGlh1GRa
zJpg6Ybeex/HL0SjPiI6TqjycY9iZCzImehjZErEBoUaJg9R1c8mHEAMNYhbQlMnK79052dYNr4R
Wy1rSvM1oU4+oAxAj+J2L5bFcTCxvK3wQndtziJ7aRg97iGcIgoow/RljPLksR6p+m1WW6m6qMb2
GcsSdkK1ZbQ+AdaCGstO3W0xSOdFGR5Hz5zWdVsG/NEm94UI8hHd+uAtArWZt4N5IYP++X4jI/BN
NTjp1S4/ULZ5L42Z+S8BT9IsiIGie+6/pAo1TiZ1eBoGqtU0jUkfph0VJw7JbE4avgRBAp9gtCeS
T3BwxkWpbRG2i1XF6+tsJ37sSl674fhgd61ae0kd2V602Lvdt3zLbJ4K4nk0fm+FzuRx0lBYj9VP
wpDH554ylPVdfEGQZj7cb7IGe0XA1zNJ9RyAtC650dkHd1naMBsML0GoZfq8EQGFk7pV0PatXE7F
RsgCRLQd5m9O6rvOBtVeWnF2a4KgODYCfep9s+VtLPX2TFoJxy09v42A9K6j2x/uWy5xhs8d/WS8
7sGz9G940IpbKb6djM9Fn1D+TePc3CbN3WBCNB8Jjpa3rHMuRLoZiDYxOuukyZEb/GF2RX25bwkV
fspI3zuNniNvHt+QBeNDbeMaxQ2WIdM9nJfL1uraw30TNz3wrJQ/Q6DJ7tb0FQNODR88uuJ2UUTt
cGtHDv5VSbv2vjmOUwklSEu2uesMt7GbCUX07CvYdmOZ4Lq9uUVP6EhbRRv8ntPNT52tKENlLdno
Wq+do2bM+PtzIX3n2cFwfSQ2MnvkDed6AzFQL4oWBQ/X3e+m6WkOTDkatn9fV/cxuW7mACLxv3en
d7G1rh2QfX/vD2Fts+1pJC3/vq7KG5J0OiYcf+9P1LI9mmN8+/squr7OuTZySqj/esJhjMJSi/48
tz/PV72Oei6WcxomD39fpWssgRFOnyZRRWCwewFGd4dpd7j4dZQ93C8yMHkPbiUYAqKF+3MR+cED
drVF2Id/XWWx7r02+fV+e+107mmUYJU6AE0PU5Lhz+tm6vhh9NFAOGxansgfZoYZC5ws7fZ+R8/F
6IWUjuByLSof28pZCwKFLvet+0VJ04cQEfNEufNma3q1ko4J1ghn9CIFGvmDyvpxbvT6Zk0o2KTQ
8y3dUXs5ijbY+7V8EGZvf8NR/q7gFb9kOTFSBZLmXanC0XxaHmrtNJ9reolAYGF33DfvF4wyZxRt
kX6+b1Y1gmupEQP193X/cT+9zgBdyGL3j52ox9/3dL8up8XMBzo5/sc+NJYM59Rr3FObkHfLxp9d
//dvv2/adW7ua40/4L9f//d9s5Q0NGyOtJ//fSfpFHQsSAYSzkbOvf94maaYJ6rxwsqXdgKkjTUx
97w//M+DMP18ISUy3Ko8i8KRb/oEWLBpm5v07eEauOXtfrVkFbSPauxU901HeeMpobTdfbMO50/m
89ZD0lb1q7AfrKlo3+q2Jwy1K9Fvqj1Phm5soW2So6VuJaOhW6KtiI6O2mzJqa1xCz5pSQV+1+E7
rB5UVfp8BFOZL+8PIrYo2jBWK7b3B2EzpGxG73MW2ty+mUwvGqfobpDcu2vaGn+ee9OWAywd2gn3
B3kz/oyus6L9/UGNq33QD3QfvKwtXtvy6f57MyJ3zkHFdOr+GF1g3MnT2ljfNxOF8q5aCvn7Ju3N
Q0837ikecbGXTba771kYELuRboULu9wh/rcr1C7fLvd8zJXnvc1s3gtZ9uu2sYrntmqSJyt8qmqs
Yfc7uKbVrry4dzf362qtNh8ALqIlU49Wj0kTUjlijXiS+z2YDw/npAwfC7WP+1WaX0MEzuLkcL8u
EXN/zNHKoTViJ/cLadY/sSSHx/sWSbP6vp4R+dw3/+yp8C+erz3bYvRP4OaYVUVtt4rzOPjK8S3V
jSw+3Niy8CnGDiznubu1QfwwuT30k0RkS6So3oU4A5Zs7kjnRT2SEFtSOTVygwozZvwPAJcEOO+t
7YvN/Q7SwORQJLN2ypOW6pfMXzVs978GBOXAosWL7fcDZjY722Rm130a9e1++zzQFTHjsjoWWeBz
oKPJdb8BAR09G5mmT3xe8BT6ESo8tUenfYjI1vv0fcIg7E7X9w0zEM765ev99qgqrEXsetqDNUfe
qa5RctGCD74SgzC8MUvfG5eY38JnEmvibXwNPfNwvwOLih4xSBNfLNRgF9cfIMaq94U23iXKYuPm
V8SYAEx2N4WMtPcuMJeumUzvDuJJmaF90yzCKWXWQ970+HqjkbJ+gFmg2p6nD1a/DAZS0mf9BIkH
s98GFTX3GJrwUTrtfIsq3duCPCWHtC6l+sM8C3WHOMCz4wpXe5ykURKzPWPJNnOU6IQlx6h2flB/
MMPLGuuSaU140kaLg/T9t/e7dCq8r2IAqGgEJooYj/cGrXf455e7NDbJMTXfMMFbG13U5T5PpvbZ
1MWv+67jMvkxDZ3/PPp9sJsQYW+12czfdCIs7ndoUL+AvDXaqxR9d9TsMluPnV9/JdnL/Q6RNiUr
Xjfj9Lhhht6N0K3Vk5swIOHB9T44ZFhrGYTjATj8+OhRyCCq43XpnFXRRPg33Y0slfqU7Sazym4s
m//su/AIUAnioXzyjCE+2H6WbhBVxR9QQtf3XZCG1RC2U4WEeBjWyUiIDHJC3/zhVivemexH7RrO
aoo8jYIqdh50H/fN/ZGzzHZY8FCTi2HelJMu1YEofyYpC+iZenpBUH+GfsDy2sSnjTU+26Z4O175
d7zfoc88E8uapl+jlA85fSRin5xe+zTin/c7gPnTlkIPhrOVzulFklTy572BxLqwwdN+6oWLX6aK
7INu5+LR0lDJ3B9aTeVDz8cA1wZRQpx1wbk7pQblU/2IPR/JV0xi1rG6X4uGOD6kDS3yv+/0jx/v
D/K9wj7ef6LHZkTIL1CtWMINVv/YXar2eb/Tfe9/brlv/9kdnbVMlZHQZV2TOBr1bP6vd/9ze2Ig
txJxO/15Cfd7/vnt91/0j6f45zcFflfv0kD/s8/7ff7zefx5+H1PBt8a+php+lvmYbn5+3ncf6oc
st3+N2bj/ydmw/X/3ykbv/Kv8uc/gzbUA/5CMLr/0nWdPAzfswm1Jm6Bm/5CMBr6v2wPg2Vgkz4T
2JbKwPgracNx/mX5qCc809U9VCs+j/oracMx/sVdGXLppmH7tuX9jxCMBizHfwIY8bW6kCGd++8w
PMfW/z1nIyg4XASyrTGna+VzNPlXcK/5dh4zbD6woEAFSIusCsTLDDHqhe/WCdn+wS9SfR1Un85h
8KaQrFe6cJGLPU9aCpAVFMMWh/4/3te/+JH/5EWqUJL/eLIeySCmbTi88sD0iSb5ZyiInxe0S0yy
VNMxeyiKuVn3dBp1KqpjrxfBduyyia7XeB3iHDcxyKWVL5ZaEOTXMRT1B1wZiHR0aVv78/66Oq0z
l57Osl8joHyOXIIgCVar+N/pyA1MMwzXoWEd0zG2V0FREBxpkZcaip1eIsH0XGvNLI5kzKEKtp27
81Oip2vTeAgsGNjWSGoTVeNvQmwZbJktR5x0QOP3fwg7kyU5kW2LfhFmdA7ONBqiy1YpKVOaYOqS
Hqd34OvfgryDW/WuVU3KrEolKZLA3Y+fs/fatiboUkYmxnzh7HVW/vFsdpbW0wMerdbZNd49Jvjs
wtAjvqUJcZEcqa80wEaUSaa6DwIb+jT6GGIOck7j3v4eYPw+OYnzPBqkz8f8ISXJaw8NsSF5HJxo
F2KhmjUjgcmEgbY0EpMDgcIRSuZ5kA5y05qcuoWARg/Iuc2+v4vSOWWEJMsLE9+9qlGmTGcjd/2v
3Vx9J/r6OvarwHhY/GuTtySuUBH885du/y0ilDfUl67pBcIScGcs4f/1S2+nhHIz50u3RmQrmMRQ
UjYqOjTp2nNd/2GTVHjrlXmNGq9Gvzo86mrl/utA4FgHg45qhWZq3r4hQxe3nh+lXJrkok2mvdNs
3y0AwBLfj+7ohX0E134Esv6Pd3Zd339/Z6ULa8f2LfAEJompf3lnG5kkdNEzQq4thxiGgnhtX2RI
Pkkf7TOxr3ghTwQXkfM0PncdbJpEwtrwDe8BYICzy2zUkTnho/ZggNxTRX/Aurv/54f8Pz8lz9l0
PJ/BQWCSBvvfK2u0u5biI2YI2ixP5Mjcx3njkPirbe48NjNtkxKajKl82DMaQuNsteIWYWV5ID6Y
sRCXW/KdPyNweygKAkacCCbsv3zG/7dVkfHITrkufNO0yX/462f0zUw2BalnIDISK5TdwPS6jMKW
+I+73se0n1s8r4klaYDsDonDAYns3xXZGgiyPsoZgEUsk2hPJl5/iptnrjZIexle/PMnFf/vlZWe
8IizDfjGHemY6zvxX/AilHAxUoyp2kuCSBtdO18I9RLW8GAVJIRCgKjm8W10s+IrHWmWYZe/KxIQ
2UXMfRzPY5hanb2vaX+zLXt/rKV9F4h52W4LtFM7px8eXRui9PolaHvdh8Zg2CcdPAZQ+CXVLwFf
Q6xSULiVC+k5/mwydGdY3Z2Ep+SuqyE8L0UNQCIquscywdwGVRy8ucbVJ93nAMLoU8ksUyjnbA2E
uMp3EfvDpy7BowcJXdwS7ja7Yj8ZmPr++fltcCe1RUBvqcCutz4/VnvAUGc9M/+25JXqcyImaV+5
MwifAikEgXIAUrY929RsbctQfhkYVsD4QH7TEkeRe/Kq3Lg80wkMdoulg6Mbdq0xP/zLh/sfryGQ
bE5MW9iuafp/PzEDw+2qIgXnUq9JxZVt7gZOauA02GmqkSNnmn55CR3lpH1BAHqdYbMsIGvxaSXu
ZaSjhzkZDzIJkofYwaI6eogw8W+r8J8/qr1+lL89Rx5eYLFoLKIe3L+tmKkz5sxZoflWF//WHc8M
wzbYURujJesDuEBXonoGX3fK+tH82UVLt8PUjBV9PYRUA7YVaAfOSYnEt8UZWTnXqiVWCkf1azwE
xb+c8Nb6if72iYUPkIxd33ZdtOB/XTmO0RqRcIkMUxUdYc7gAiwzxszOeoT61IM3F3gLTTuUM3DE
xfUl7ClC/OYc2++/PL11Z/7rZyFZ2pWObwa2Y1nm+iL81yr2fCaAUWwyJxhQAjTIkB4XRnNQ+QO6
BfxbP6CNMtYOZ41HsbeJDjSE+VXkfbPbVl8pinc9ZxHT6wIRvFukYGKbYGfO7ZpRaAy3GCcP90J5
GDwLWH9jAMmuk395qmw5f8WpCVYUihFOUNsO2JkCZ92x/utnERgppZcVQEYxi4Z9m1R3shDXmca/
vQ5aUkFLJ108Qv/Ih1kiU9xsQYzOKpqZ1h3G6Ze3Il41xmpoUX+KfI9Gvw7HCNwwdGAPJeuq1EOa
DVwni/NbZ1r1k67LS417WdaEbcDQ8S7IyCBZrnVX0XPOpTW+RCOP+wuh8vw1KboSmZOClbm/4jK7
y3Thf9PFuBZTiCG8H10bpexkpIMlU7xG/2BPjP2LG2CTWxZJvgTpBIXKfgCX+DVymz/bEqsI9Ic7
l/nhTiuHtKCcLmiXseV20WDuC61HAtkyOzTQDad+799HOIS2Sox2S/1NBdW3jChM2serF6lLX5rJ
75DSQ5Fr4duT9YIqQ4vbzNjkAfEukdb2/Wrxh+l0T1CkCGOjrw86LaejpR0NCydHvEeBqgE7PmSA
7VGreCdLpa/J3LnnILVQeRNzLKZs5T8Y5scDShfIznJU93lgncFakKJiukAbkikci0ruPLtUD7rK
f6TzWIdGbTy6Y0l7MtNnAYTqFJT+syNngdi7+cXPkFyWZTqhNoxRaeXJl7Kv3kq4/LvCzcvT9hVL
TxlUunJPnSZRHVc/t69qta47AVIjvmI919FxQLcSNqL66QLke1JGRFa5RlkSw3U/BR451NkiPneR
PdyiyTwySDkSiIyLIY3utv1mImT5kEfNZ4cw1XFXB/0YIre1wdoDEFMLJl1ZBbs4s9sz/rxu5wsk
x9Lij08SHHy9JqFhO0izZn4xe2s8FLRTMTsvxyZtrINL8JLGH3WaYcy/DMvEFF5fuimaMW2ehgEm
K2Z8/xiMfbSb+zE4Tm3gnXOeZEzCmw8c9SGKdU1aYhnvWuJ472Mhrb3KfBh9XUcTcmouCD/gjpWZ
CK12s0ShbJQkeTNrOk2w4fZG3cVv+r3xEXSZrIyTXi8vYL1oftBpGwxlkjYT3Wg000v2FkJipCCW
VM4099qMkLOCtPkkcni2zS9/dLEQaibhXspNQFi/tioSfAtaNN851KDhD3GFxkSHYOiqcDZqPswi
f1odktXtJUdco7BOyTBpLNpoNdX8urjnHONrJE6d1PdLLAAj27Z1hqDKguZSeRM+Cwo1SRJK5ZTn
7QpJi+Rsx6U4aTm/2s1oXvLFemzREOEcCn6PI4pvT2EbbJOVGJuwBGYHLO/gvfVu+YV+cXByOvnJ
yjC05Ez7U+suW5ArbU+/dsvDUhMqvIiWsFunjV5ko37ky/igvNjdkXvYHgIF/COoW/soWxLgfS3O
aMOda1ZjfR8cFjxj1YNdlZ+d2vpqZWn6cd7RcP4caECF0ewA5Id7si+qrjs5cRRmnbtbAEtdtVQ3
j8H34xST8jG8Nrn/zt3hLsN4Ai8vOFaGPHaKLVFGa+JRDYYq75CTfjydyRtR0pJMpmY2PnLPvjJ/
I2rpAmqjDGmRP2zLNMT7F+8FRNhDZELGSnLyC0YUB7fgV5OCasJtfUlhFxzjSDN2UYet+JUON/bB
JJp1SBRWiFm9OJIZf1U6n+ZOIgcfp6cCJ8cuGkBQ2tgBQ/qWOSGriB2L8uf2+LedbIm8cFSNBRAp
Mllp0dNQkimNBUYjRIb3iE+xiEhnyPT9mCqd7bfCDI4i5lheIg/ZYFB3dfixmC0F8Lmr00NKmNdF
xCbZFLDeS3He3rR2vc9aeM7X3blh3Qe0AI5Zl31H2tM9Zhyt/Xo36uKSoe/s7qYgDU6Ryt1L0+5c
Exqu0/kGqNzi3ScDO7Pt+SK43x58uI87LpHDRfkM/nOkf76Flx+V+yUlg/rakDQL4XqMQkHk+p7b
zWPAIbgvpFOEC3aQw7ZE0ows5lZ4HmAc+2yM3Pe3hSSgFSWOWx4Zip/8dkKz5RtXFMddMYtbqq30
4FltemxzuA3bb+PygXl5VP6ps8YFUPoQwgqc44x9ZSjci0yL9zmzjng7seWVt+383U5Mr57s/QhQ
Ss54ct1lqq4pTA9NOgLZZrBLcJQfOn66aALeqKVgUoYeLGiX5T9fwzB9CrJ6vE1RsepPGWlxozqm
XTx+lj3jmnL+lVXdMVJz9pUI5895R1ktchcuW89IIO4s9xbX3mn01oyUDAHfRBpjk8LyifOxvEXA
GY9Y7/SuRuu8FOTmSXU3E4TymKVf7VgH9+M0uPtGRPaz/8a8nQiwtcNkjRpMW0zsYd2lRAuZ1sFv
jRU9oKIr1wFg+pUx4dds+P6KfnrqUvdHnBQmRZOXITZapvt0qtwL6loPA0bwKzVXlhbLxk7b0Fvn
Co5DXPS218Yuitilr0ZCv1V0FnN8bosIcP9sri6IkRp5+6rw/MHZsVSYM8w/ZUVzkBZ7YjxW7rkM
YLRM2upwtery6HZlfSnWJeSTHTMlkwwbDFW71OIn9SaEF7WxpgMslDN5TRk0nIw+zl4FjXVXNxC/
zDa+z8wkPRjIk0p1KgL7h5GZeFrb4t0pmdgk6S6vzBHlNrfZ7Ya+vRGCBdyCOrjjCVHMBN0l88z8
KmOAAzCi9xWJbfu+9MWOk2JGK4gbokrbXymhtuEAPOO4DIS0IcF8K0ounotc1hm7d9r+9K0JoPAn
W60LpQD8Fg0XnPGmJolKyoa7GOp305j9IwyI+ugv5jfl++PZjfJVUotYHLMcqqGOaK6ZrkKNZ72Y
C8IY2J1PQl50muHIT9ivt3OyLpz0BrP3pZjEpak6+84ldS5BSgZPMEtelgY0f5erXVW6+DPa+Lup
QXtBQV2FZ3VYdFTXuVcxg0b9tEv65VlEVhL2hQj2I94QA0jFlBExVeK9OEJS6Pe2jA32xPai4SiG
eZWuIrkqf0QOpuMXHzXahaePXszzvm5HtmH9IPE8QEMkw4XuAgcqUfS6iUoUlCS8WkhYQXBQa2zL
N5cx+RSkxtrZhBI2sT59XPEdFMLMn3ENClK9RW2bR99JyY2LU0ZCPX6Jaq2ePVb5WAkTv6SB2tWB
lqQMCHZFiVaemY5DJwvdtMkNTaqDgtv0cVwmCNpCGa8iSuLX7z/27WZJ3hWZdDsDgjn2RX8lW845
SmMeHjKp6BTo4aHt2C1XQPRl3VO366FIgncnQcyiioxGZjYeP1qsuD/Jb7PKvRfUmCO99Blms19x
q9yKMc+SrwEG8bgKhpsQqHpHpwKqWh0x2eEFj0ZaERFSu/XO6XSkMBFJxrR2PZzEPB5tOVj4tf2L
U6sghOiHCae9qfQpwtd1v33EEc0d1yuQECbSaRqujM5vdoSXIegQYtd911wIw9rWfpdhbQkyS+0n
7JKUyv1nPT+jJAMohHh0woK1bSRba2Z73VULU2BY4iN3VjpJOrnTvrvzE8oo1JjtQ7Wk2Ps4Mvoh
fizrzr83v2yFjVBpDi1N/TaZZ9OATJ98+o0XMTTYiScPiyJaCELfbLUvFEGDQ0ewSb18NWTRXJYS
360zAow2DnnmgtLhfcADLOb7WqZgca2qDrcvoMGJ1hAWcLDMHB+BNdLohRDGQLY+b6+gbtE0Yz87
dRGi46RqaFTTfO5Hl140cOpkRx+aRSAKst74Ui4amgWJXQ7aRuccdYUCU5r8qhdpmXsVp1WIIYFb
xVRUb+4iHunCYkVtby5q/C8ToZXW7H52p+i7EfsJ0rR9godBgRSJx9H91AbjeLa7QVFEmnB3iM0y
nfoeMPRjL2ZWUsxXpmnU71wdZEdX9mQEQHXyve92Q8U61FX8KOTnBkMmdO6I3LmZXmrTvIscv2bF
PIbhNt4MZ+x3QnE1Szo8k5Ht7y2zRa9ekmSHA5HbD9nXSyKZf8qnuVz80BnGNmxTS+06pG/DoRXa
Rjw+qb1jfRt6DHNoWEHPBYN1MyrIIlntHKGNYktyqvoQt+Uu5+a4335LYZnkWyBnLPp0v1hLemHw
6ewkuEYMJt3BlfabWix3r5nyHwHYBaDWWBPDwTHHP4Kb0UxzgYX2UnXuuLPwxCJz+ykaysommvHn
Yd5I7ZFAU6/Bk+iBbZuc5jWJquRKXgUgg8g/xrXvnKj2ir2Q7VV2BtMTJKnpH+WgtZhn+ML8ZiNd
mUpnxq0ylFwT45RcncnOxa4JavoVYNgwM5CLQwqMLcx3dxq7G7YNmq4Kswhh4QeMq2va5no+O4IT
MErPdoXjE2kuPjHfu3m8X/sZRo3XlvWxx6+TuPFdaRvO3Vx49Ea5ptdWlO+VmBmKNK17XBYbK3a2
18D3aFy8E0JF2i5KrF1D6xdSU3qouUztg1jiv/MiRjTWDynn4RQMVFbuaFyXOviWZIyeizSdYd2I
s3Za3jpMZXXuOGB3KFgdPdy8Sjp70j68gYs6yusem333LUeTOMET2MsV8YZS6Zs3ml/9dbTD1Sqi
aKHnf+krmGG2S2dHJc65jnLQGTyXuPeDQ7tId48d8rUp55NpF/N5aQpsjPpnmj657ehQZIK/8V3e
0REI1dmBPLX+cgWB+9woDJyJDye7S5onp02Ji1Pv3HZzYpy9sM2qR6/oSfU00z8JmXGKqLT9kNdk
wJkAmaYyaLC90d6IYE2BatyV1vzdGIOCQhdfrkj03vGy+CAF/y88Ev8w9vJWWcl9MdLflfVpYrx/
oR3LZT5+1fwsc8YAgDgTrrVptSNWlHvhp0WA2Rnm+xYuc6rf1yA8r22fx4ysdgoHBODKPThRfsOt
TXyKZRnmHb3lFy+oPs3BJVnYJYgLf/enddMeomlXeuLFD6KrqHJCopF4ek0+XLKmP+Z+8rtv0KEK
mkT2GsjCYoHhq2gatGbwUwv3S4Ovc++P8rW2DBQ92RGWihBwAoIq+DEU0deYsPK9J6NLVCJkLHLS
yZFKE6JCRuAyfTal/QQt5Skqs2cKzPtUxT9n2IYnqYNrg4G1N3FwNZYGCFWI6eD7ZgjrgNzRFU2k
BsmHqsRXOBh5SIE/+lybphzjaFK/c3Q/5iUqFfpHHqcwHkTbT/+4A99VmdPOBj6RJ+o5WZIIyxoR
VcWE2yjAN+/lpnht7e5rH6iwFfyMqnCjQ1lC+MA6D94qpimf6mZfC4r7ym5+2EJ5R0YG2Am5C5RV
3cPs18bRpUZlM6cqS1z5ddQRyhz/kGORRcyU7bNIniQolzbK390AFvGSWSSkJHgCic5uvPFezfI3
vpNgj54pIB6geo9zULYAZseDEh20N+RQHOhetEsimx6jabwwbbtmWKJvsRvNq43d29ttS1iTfVlw
9p4LTTWDSo6A7MrSJ6O7FUtJZuoKYwEE7TRkKghVU64HmkOcMqEkl3pGQ31zh+JQL653riuYqhgE
SA+ns/jerluZ1NAzE0/tg37Vf+b+aijarY1vCwcFlvIww6c2bVfFOj9iMaivpb5mdCII8kVn6JQL
ovHoCxN56Gdk7OZlYR1Vv9K1x/mG8ByYKnj5XbnUb97gDmfK93fbfrHtBrRJ6dmkO58UwUBK29cg
JfxvyWGfEF9LfR5E+2pWc9i7hLlDbggxl2L1KePH3Pavqc0+O/jyjaA/0gaH9FjjTwta69IR+kW9
ofcTovodheSVBB6Y2rNzT5/56NgVnJ1h1oiWctJ8C2bcqnmSAzt+X0qsaHOOfXziwMfpuHc7ugCI
jt7dsSdeKexrejUEwlQ4Xg/tkS/xkJaDcS5IbWKP1i+Fb+I5AKlDtutb2TnjhTu4uhthO8Pyoe+Y
jDXbW98S1dzAjMU+ehrFwDYYLJc4gCWwjOPPzNQam/h4HTWTG3CJ9LEfaqc/iy7PeeO5cueeHbox
ML40bd9s1moe2+qKiag6m753hhxcOcZytirYH6N1UHP9Y87qz5BN37OgJFt3DYWwMY3u0WPku8Y2
rX1sWhxFhQAv6/6hs5k+K1/4+4zsK49eGbaUOiNM/Uqvj1mcg9QmzzCcSnY0rexPZmoQl9O/oy74
3usA657VAln0GNm5S3csA4/dN8K1ogdyAabqS5BG2S2CwRJE5KUZnE8TQXOQgL4vfRkfRO8sBy+a
8E9M/alCSXZgCSCmRVS4x2fG9mHbnMTzLW8QEqICwASjuWwL/cxZie3NFV87gUFzBCDTi1JcASAd
KYbZXVzm5XPc39UoLPeJz6cW+JJ47qEXI22V8x/4KIbZyIsw5cscXRd0ADAlBWy0mtIdB2mDlrG4
DTQHcKVzvypMjMw3HxXhHXQOKkjwMIZLWUO2uUsmHNAI9j9GHgV89oYNtF/uXBldG6PqD3NO+uQS
u4TmulVByQbYHEAiD4woXaMlZlZDnVAzWSZtsIST4z2PLjnt57Yaf+ZJ/ye23ee5Gu19o+QrwWnj
QbvjD+XdIH6iik1JYTR16ZyxdKg0tg8kiJihrCVJf4HH5NA0d2A6ckgCTv0QGNram3OBH79DiE/u
1LC3PykrWlgSNCIMA/e6pP94zCzgEwI8z5QyPwZgQm8suE9aAtzgBuGFCjqyb1dPXuOZiBnb38OY
EtU9G09lU094af1ncCOEebfFl1wbn3Lsqbu6cd+HgYID+/MtrwrwXv7yg7LpMQKLeSQ199XVqoI4
0RNoP6o/gD4mSnbTPGocE5U771FLUrygVjxlo4+RPYNdViS+fdCt+SMbouVk+M29XPYG0dRtwWaX
Kdoj5BL/qOUlssiBjnocgE5sHsw4P/bOj7gGuo9HDWKbOcJ4oeTc5b3szgwvz5ajfy2N/QLyk3IG
kocDxePYxYLNiv3aj7uvY0ebL4Gy01xdCjAo0/WB+3+7409SuyRZNfs11lpB/uKhbRxzxyXdAvZn
HnKmCXNOyRqV+XgdvPJxKnDRFyyEcs6+JUl6qcGONEkSP3vBEzOZL1Yy1VeVUhTXhbf37QVOw5BT
PcMNPORmNB2yxmtPltTOoRlb//OCvPuqkhRy3/qvDEqNh0Q2z9svMloOXvoMnl4DzN83CQdC2P+0
/Z8tmkOS/lxCSGyCixsKmycyQGl35XhDA+W252wMnCcnWNwnDSMybKzuSBbzdLGLwv8MwIVscxXq
NKVUXKmQqB05h9ar9ojrO00D/z7wnbAh6bglQfDK5oyXcVyAPuWrTgQKC1LuONsvE2LZpShPowyx
zbsXe67fEh+AI1sViQle3ByzAtJ5QtTwLqsJ8Ftv9cMsTzlZLo/RgOuzw7kTSodcjGyqyouVv7UA
PrEIVU/BiE7YKmbISqtMoCLC+UNVwIT+ZBNhHrElrY6dS0lgCjQf1ZxyEIiHvCMbkj1HThxLGD64
fTYAdZUNDntcL6P5EvRHk//0oXYqf6ROmp0occFEOMsaaOLo0MLWPjqMY3IeYuH1qFP0lDD17f2Q
eV+/I0vHPS/ln371CnAwbdqz9fpfTtgQ8qhowqBGwSRLj2BRa/k2ZvzUtOa4pf3gGiV2jHyKlfDD
1F6hkx8nETpzPJ1krI+j5XFSd7/jNiV5Uvr9wzLFVPCYEJYe3wDJ6ICoI4ToqK2luHjQkaC3RH8W
2+HEGFrAKT2FOPZA0jtzq7qDaz7gxo7Ka+fx8d3STI4pbsonuzXinZlAuZrnT20h5CkOUOEVff+F
4i0dG+PoaJvgeyt7BISTfpXTKxcCJmBuujDIyu4rpX63BZf+oGjfDDnoZ6fn3d7aSjV3+zyOv8Lz
ae/dGeCuCWQoXuwvdd4HDzXWuZMXZH/6OZ8ORhFxn/IH/7pMrxJ68Md0SnYAT6ckBqTpMqFJoiAm
CGe43/rwsxdbNF4TbHvrSHPr+lQpahQ/AnLoug15o6VFbqRhPqjO4Xop0kuckOq+dRhJ0uYVtiPr
EcokF/WZfLvGKs+1FU98Cl1/vLZxwt1BI5O2tJGFVV3Drh3esiFoP/e5/8A90r9fOMQpRlPq6TAg
ARzx9aEI4u5kNAzbFqfmSIjeA1rrt4rRYcycO4qPBBjO9/jleAuMsSDGte9DzPewz2zu/7Ge7yjJ
kysQJbJveJkZzE1Pud2/YUT6HHkYH4cFWnHqynda3+GCdeq2Depqh7FCgWagsasMZT3hIVsLVI4s
TwenPS0D5zeqJufSUpmj1GEkjouMwUG+et4DH8U6XepiGJKD6ibe4uRF5j6Zr3A3DtbQcRyZtDG2
n5q6eddIpoJ6noujIsr32AeL3IkaMgT9rUMt5MDTgy66/j0iIzO3h+vLRKMAxOPQzdiDs4GJk453
H0JFRev15CcBsLtInrf+Wa3jr5ElxbVlUtqnwyeKyOAMot6GYZRbVwOCYq0thllT5u4d0dkhvdjp
0C2UAnMHhkiy4e6xNiqygoAhZyXpEu1A99IQa3I2FGNycalsanIJ0pk5r7NCoeQ6X0dcgHKi5sqe
tVlIntif3jKfEh/idCFKmqdeRYoFdtSDOXAMrXIcF+LtISZkt43mO5EvUyjN/rWrFCRMP+FukZjP
LrNmzHFkibvQZXtUiDcTeo5LGoZcdHDpAwMjtHKYF4xpRUx87n1a26I2kPpLktPsHsjLO6Wd896C
Fjp5gPnPac8PkkRZWLd1codc9Zu/zD4Iupl+2Fu6EDsw21CKukHoD/0NfaiGMJK24rZPDzuKU3EK
FEgHf3bTE8mWZ2+c86syxAonL87RrOqwMThEM+79TwLPxwP4fCbJ7L5wJ0IY/lvvj4lujUmdA30p
UKJF7rNf2dOuW08D/3vCqPambJVcwU7dtQ1KsxxJVa89l+28uopVX+l3TkblcECAGO/7WWe3Pr0Y
gFRvXO15PQL5GKUkomdJ+bjipTI8UMfRgTiHFv7F1jRLZdP+7jycvo1nPEqn/b29NMNErk8bN1/o
3b/GY/k10KN/+FgJbSBPUW00x7aNnX2dwHGGGZOk0AGr5qFKXroicFaNxavbihpYCnuIEWNhcBDc
nuFAgIF33FdnDSMWxtyEVoVlvScjZ5bExNBW/U9PPOgoSNN6So5JyWHruZhUhcv0UuGAPvTip71C
NQIvPptR2V0KhpPgOQOubty5uXyLkxixisSlD5enS3dtHf1UOUtua2pXOeIHe+jiR6denhPP/mFR
+z74VjpA2k2Gjy+Jpql1cvQIxIxRSLVOK90lw648Vvde1f52uvScyuKbVoy+3cB6IZupueCUX8Jy
IomvLaR/6Fw7fsIB91ta102qMC8FIgKEPneSfIp2XPQZvg3xybHxJ7Oa6LxI+xmdySwd+pOpRjNS
ksGuaQ7EbT2FRc8xOZMqc7/9KLErVRhTwcRmzp1MBvJoNw0xgHPmnRuawWfR9m/EEc7P+JaPcwO0
pBqQHiepcYGNY92BaL+f8s4AwyJ/qMp73t4C9FviluXlm63EZ00937g5You8/BmPOj8S56cEjqAm
an6VrQscPauAbK45ihPqSdMxP/d8QzzNEaCT7yK1GZLjECHA0BEq5zQhStKI/yggtLlBFoAv8y9Y
A+8qBxFQI3sCi838ZhOEve5BfZqSxRwt80H4iiClhIupnU5/Fp2/13jM9g2KK4puxs4J0owjQ6oF
djUV3HaglXW/BhYFF1h/j1tRojqjvYg6y8hNgbJjx4irSxstpyyr/hz0TMUk+4a5Cq/aNLo3yQIi
Nz6G+F8fN53nViht2/x2XNRD825JyLOatC/KKkLXJZY71xpoTbJqjGw8dMMgbnmbY/wnopYGLm5z
SV/BWqIUnxDB6j3At6Mc7HJX1Opt6uaSopo0YDxXeIqTbwMAl/X5Zr1m/x2nw/ZdlVI652SILy6+
eWbC5fO2XS2rlCUhy7jqDQsUZD7Q/GCqD/D2EjM6gQ7QkIhiZ6/bOfIhoEcZhWMoTQ2Masu3BYEC
BZ3BDrqOun0ha3rs2n2sAvsb8Wu0OILhrEt4nGObGiAagjt6+/E1w4e1MyplnqIx+Z0O5AKlg33H
JvMQ1TJ/GLzgj/SMywi81bA16gXXRheZ12DsggZsE4lRAVNAF5PAWp/6fcQYqmXH1RjxQk1lRq7P
/DXN2XE35e6m2hOm8SkJwG9OdGVOGmT2Iyw2amTa9UPHizVWlKDcnTPaEYco+l4Y0Z9tPjmsQ/ta
t7+nVOy1JgumN9q7uB7SkBirp9HiGXyohigolLVS/9fgd9+2pn0/tqSiV4a+KDN+COIERI8BS5Db
PYLedYrGGROf/Dp4VPrVnjsH7ZiNH6BtDuzINcUz0/+qL9QNmTYjwFVH3A+kqg2jyd0mn43j9iUM
Dv0mImy+6BgBZKbbowZJtI8xSW6/vh6B6leH/x3Zn2vvt+/VozQJWz9Kj6g/NL7BInmw9S3Pblls
r7YJdR5Lg7cwYbfdRvm40i8FwWOP7uRf+xjVs7O0KnSW7HH7E2PEUKfK5sUaIroz4KIPqomH44Lz
5Ox1cxJi0awj9BOTykvuTYkBabl2qTc5CWiCMRbljaTfVDwY03zSS2NcUXE8oDP/4sRFcI4VoexD
aR9ikVPeoYpzdQGRYJVoexj67/yJ0YyzbnRTUp9JZlF7kOU+jaz2kit7PGZ6NCgy0UDyImy3rK30
5ruBUaXVDyGVPgSgCensNigsBQVkg8WESrhH/hG8kfD3MuC5eKh8ZGhNNxW33O9x60409U2WacZ2
cCgEbCMkgW1YC/VAYJt7aHiMm3VjaSg9E5MWR9H4eBUX8VBkvIlcy+pQl8E1jfN439L4O2zfnnJ6
frGMAEo7TXHY1Mnu8jLT3Xiq+KCDbNNL1BnAF2GEsxhz8OprGQn7sqNjAifGeADccE1H62KmJHdt
tUZliAahDKrFmkgApZbfm/heo/Q8Kje969gyqT4xqYJuGiBMrU/VKgq1M6bxkag3NmgJ4x6FnVxc
k/QtosYay52vONowJkXWGSnFMxS39GrX9SsZHWHaN9+TdLq33DH/OHJZ3sQcIIE5IgQriXMvm507
b+Oq703rJaftNAu4KxrN9B/lTFbQxBUzg1wKr13u6Zcgd42PK065CiMy+Osoe/XjdguOh+rUiHyg
fwOJMhXBo8yeIcmpvd/XNGyDLjh09Ea3FTmrnpXk75UjovvtxCwviwF/ZNvN46wduJ8HHRB/mZ6i
qby5oHe8KahettvpxAFGhzFCJ6SBrDmF+qHBfpCUtwpprYPp5P1t27m2c2SuPXEyiS1FxTDzFy/w
vs2GqxV2wmNRAWxCZjU0euaMoMfupPHZhiSKSGjQ4bYdbOJctq+TCUbKtQS4x1H8knF9HI3h0mQp
8NY+6s+DOzNYUNrd0Q93UWn8H3tnthw3dmXRX3H42ajGPES4/QAkcmSSyUEUxRcERVGYp4sZX98L
SZVbpMpF+7Ej2lHhqlKJygHAveees/fazQCBb3iYQUSx0SwJWuNmnEaY01jZ8OQsUX852ifMpDoa
O3vy49BmxBiHaD/D8DOgdmUj2ZyMhYkYl3td2wx9dJlokCGWO1muyq1a8q5oY93Ec1W/HrVCAo9k
SyB+FYfXwbZED75Tu+PZD3W+CDrDVvrWvlNa6gENVeDKKVGRCY8YKkLJVwWAPwELaiNpdNqsoNr1
fXRj1f1lHsmqHzTMIu14fCQSRyPRjREtUmz1Jgxs32oNBgpahDoucw7IYC+r1gpe19ZMJja2rdTr
8/KSYPIHCW0Rc9Iu+Mkk45kvFkRI+Sg3XbElRFY75lmyqhaBi5GV36xF1auT7OManWr7RRiVe1lj
LrRASZ0J0jut6sXvkS0Vs7Wc2s9PqpkusX86nT7LakLXhMNLWYs2sV5Om+UiZhPkMaKPUN0xHu+d
EOl91lFoJu2YohyhHJmK4VtW1ggmDfp8AoDzGJrTJkvH/Dt9eeNw/icCKE7MIVkkHcrfoClejCx1
B2BlO4ZhE4EcX8vl0zR29SmCkHJpIrYjcA6IeIoqq2ubp/MjZi5F97KvzIjV40F7qliByDdgLHy2
8Nlo3A4yCOYC4TD8oG2R4LTok1JaCWt23MFOpwMGX89iLdjTOH4ACu82RviCPpfZL7ENMSl/FznS
5ZUm1FVUcjiTFM2TCIk+xo69rkrlOZRklN0d053zjj/TT3DBsior/OMUGgP5CZJUHMeAqBBtxM8v
K3220vC+I7e9SweNEe5YEtqHDAa5LgKfVmSnGU47Q5jssqxFsC6BhTNcIWjaqT4Jntj1IEpS9ghF
Tk1tr7dS5YMBTbYyR1QXLNszEGsaRuigqfislGgzUl8QbS8c9MS4HAIH8RUQtSI1vxeokZpwyPzG
zNjNy4Ce8yL/XhSZr4uGIZPI1YwCXpPyoGeMbGjnmSu4T/iDukhZAXDFaLP0xqKRuVQuk1QUzi0z
Rm5/ZD7BIosjepRm6woWHMuEo9HZWXRZiw9rEWjao1g3PWOICP4W0EtAu1jT4V3ru7AFZjAEmb1a
+Cng2a4kYF/nI0vbEXvVIYSrxtze0Lc1PYDvjAuXxa4ryal6bUQ48TejhqlaJo9IQEYCldJqaxTf
aniG1G1RBhk7pJWSd5DnmvZ6aucvkiaxWTt0pFRL9Qyti24hn+uQNlbnukxSG2hMjDHjRUEAeoRp
kpITm9rKXqe1+rrWs0dnwLExy8GtrhpeK+ry2HWlT6QUHwseOVj3pSEuV5s2J2a9U4YLbZzs/VxP
D01ZRkdKElJc0PzU0a2+x09j73IlJeNTE+jYhmTdICE/AGgGhjkAiVPpthJf79bgmrZiriD9pddT
hP0ps64nxQiQ5/f9ZlaHG5UF+bLJ+RBKvDtfPCkJyfkTCGfoPjabMmk5NSNNVYOakzRz1SmdW0+j
WtwnpA0Rv+FgB2QRYmFldb2oGr8zu10XGeEJr6dpHItqrnc1SjTXTiTHVeCH5waoYEUynP2r3Pes
+UdOhfCwH2VnZwAM3ZcMJYhX94tY+0bnEQYiWygnVkYszKyQAy5kQ6R6rjNCD8XF1iIpUqe9zNe4
Ic6JJHfUNXszNj0JD+S+tuziQnVKHDnsC6023srEEV3xdVZM5tR6rSLjcBna4+vo7cfY0bJdBDZu
uf1WZNHZx65k07ZHgp/m6Ng2Tu5KxDv5sQnYr0pKnwH8gOdg8UctW48oRLM3OIt7ZivhiFpOy5Hx
NNLUAP5iputGMf3JGVBlF3myOv+MQ9diJ0IEwue7Zuy28oyEss6tx9cGWRN8s4NqEyNUOpzL4dbu
98gzpRUA5xtSJCF4mmaNlCliWBtU4TcnOCEUzHdnCSGh4sMh6+f4oh6D61Sexk0lE7iZKcFDtvC3
wUD5jhp8VeQKF92kbCfL+J7YsXY4nzZHMntEVVqnXKrXQu7wWCQIqEMnvGrv9UKrT+e7SGsclJUy
jG+lRb9pBUWyz6wKEw/NyuIec+0jUgnrtk/pnIx9vqOF0mzjhq7CWL1I5WGAj4oGPs13JW1G3UYW
b+k68kx0aWsRtwbNDgcu3EIpnrr9iJy5hPWBRqj0X+9XkTMR1hLSeANUVKH6rVuMzsCOHvJeg4sl
1ypInWQzx2VygHp5jfmHUwSCp/NaFJObLVuhvgZIXHu9qhOJQ/VF2QorVLhnMfe5Uu1wAm+zJPzU
6PVlbqjp5fmLjjpScZqx/+KkVsINHxMq0RFhsJhO6yh2DhUligc9/baszSuTLqmtM04xCAk/9yHj
0RAbJka3Z2tvjHPIaTnMotvfnFvXMmFkdVrs7LKln2tKo3eu54oY5S+KWBqD536Sg1SBYdKG8GKa
yX02H0KDea2SVq+Oz7aeE84DEJSCyOz2GlRgS26YJSwhwtjnsLrrCSYOZdotkxKtQh1h4OLewe7o
Xs/354+btgQGMh/0J02St45Mxlo3pisMBuM2dPr8SNvvHmqax0Uajqg/BxQJZbmecy25LJrqEwmd
Epztrc7b3aMU+hyNS0lPte+3QRhdqdo3oGkqjL3sechmeCT40NJA+YqarX695DnYt7UYiIailVxc
FPJAZGKeriS6cX7XPak5cvlzeZd2CooIBUg/GkpYQ7oTHo2w3E+DQ94fXl1yyaIL7IU2s48Kscos
XwVwyUu+O3XpCSLEe4wVzHBsMYAptW1vC+DWy9kEr6JX2oZ0iBbBVSoYSC2taII1UM8jbNv2BF+w
r3iYIID6s7i0y/pK67fj10OE0MuRvEwfIsDql/wdG8ddDlSWRZ2HpckxK5/t+GpsGbs0LVehFWj7
Knl1YzToBF1ZwCVkWFms5MyYgI+j7jAljRE+GPrlMUBQEF+e/0n0MprdlPNOj+rejDP7hE7+1ums
dN9N0YUVDPrBhHx6ONcBnAjKQ4X2yLMszmxD2ed7FLuHNE0Rhp+33LononGpQJE8rhRCLNh/OwDz
sVlezEBrVbxeGwlPDHNnnhHHmm9FB3oAno9iqbSOE2IkzzOT8xYbyHJ/OeLJZ5iSGJ4Y2288kj31
UD7s0qi/KG2kRBHfKmc4VPQtJY0Dm2dbWfHq3B5wMlaRxoCFYGCDVtF6Y2sWKSs1/f4iAjR9LgOR
Plw4cRNsxlm+0NqUieLSomtQ/hjzYzkSn4EH8Es5EDucyJPH+CzZDg6BKQx8IXdBUUhiRie0ATxw
7eDWjfHFDkPUkdxHBVnwpF/P1nW1SNsJzd0lZF8RI882EgzzdBh1bVNlcDfneR5JMNDFBZL31bm8
jwPw2JrFrC625u25V9DDsbvC/nZi6u9A6VvuxEBldNpHbic77KRSEq9BAMZuTdrTetS78oAqIb6c
ObYhGUFRNhaavgsG7eVcY0m1XGy6MRBeJQvS+KyWTOmoOJ3biJEzxJ4Bre+Kh5sQDkt9PdGAebxn
iNhsGTU8IiipmNxw0Enx0/sG8zkE2yN615LlRO1aUhsj4xC2At0VoS+WijSz5/OY3ebs6zDL8Jk+
p/op7TM6xQ0zwRk9jdbHnLTkeaL/PtCLm5t9HZiwBZi8xFJyOjco+k5qT2PYX1Vjq67mVop9ZZQU
4jL17mCRjEsoesP343TE8yBlb2rHOKBojFekdXw576U5fbEtSYf9KiBMt46LwYdlHiNtom+VZvql
TRVlzK36yck3Su7XncWGtbBCWMI0//xfrPy7QxZxImfNuigxoMVNIu3tDvc2+KVwIA6u1q+1pA3R
bNO2K8eaX2AeojrhtglShkPKiA+EBkIRh9YBdnByo4eDvW6W+UuTi3t49sQ5NsPXUJHw0bWs9iFC
cgTVpA31pKut9MGUGXox4xeNQkOSUmtNENxd1BQkjDlQquRpa4HIbwcuTDkOBaUWivek/IxBPCWM
RnIuiuhrFZITbfHUsO/Kt6XI5duQs19OQ0uuGsftnJCiqyF/ITCdO0PWhn3aUpwB7Gc5VHm+DId2
8aBhk6NEFxdjkTydnQNVwxVY+CK1Ghmr8y+FWLORrdfyQcgq9HBa6QxTWYKXQ0Vfhzctdm/EbFiI
p8q+jByLg92iSe8xy+0To+YM1kyPzTDfxUF2bE3n0aRYdRFrkb8aZA9wuyK0VL1BAdk9DmHZ7sI+
GtZG1FzRYIVbOw6Qlc3QJ6KGPvmo0RCUSPFtZDPbtBVxl2d/2TATtACLVPbVUBAgurxvg0Sg0rSh
GdobpiYJZ6cpW0G9GQ5xq1iIhpPrqEicq/wrIMLSTQmDjHVmG5oO3Lwzg0N8lwvyACsp5sFIkUXo
mco4eMgfIr0ql8RUMpvFSCSQjFCKS6TbBzXpiexxwuI7zhdjS7/YvsA0tBrC6hbQ4AD3VvdM1bJu
NTmvdwzej+d9tW4q65DJ9ompVHikjQClwRJwMAms2Oumum1med8osXFzvumKAaApV+Fzzsz2QhCp
tDccpVqZVaOsQLGAaIUMwCKuYRAK3HQRvUcZ/YUsCzaZNV0i7OUT5/Jem8xkpVDJ+XoIhk4wnbk2
jvpsUiuM6WeEm88IQJqrHo1+FdrT3sqr0ptJuuM8yOkzknyUaZhylGpJU+xo4g6sfOd1rcn4s7Nk
QmO/lN9KjcpXW5DYi1fufDw1TEZ8Y8nED6wGIToCv4CeVHsb1S/oOu2TnimP2VTdJrgnNnh7Yp+2
lUMY+FBuQi1TEAurGEmb7F4Z1QvFqBk61eqzHJEq16rtyJ9SrckI7k7MpdVr0avMKImN0AfrMZTs
/ZmfkVT6oRC0QmZWWBTW6Bn1MhGY2rT+MM/mvmyQXoVTUbCoYnWX5BzDE2FmnopCgScBFf7y5GAh
Y2qTMJECWzFHWniVzMqz0g4oGVPEDWLiRg4N1iOTtlXElPtciRQCybHVbUuZA44qO8+pQaQNj/+t
PcEyR619LkBF1Hy2a0vsO71H+IfMg58T16lWAmBmhkvMzjqecmIhuU2BpHTsbwpA6QMHpGtSLwZA
5nlO260et7kGAXjEKEE4NqJyBbO3j0k/PRhD23rKaLZ+UxBImkzBTbzTl7pLWHkNHhDxWx2lJZ6F
AXmyal9b3RMKJJJW+bb8RFJIWmVWCQeTUSvtpzOIqciqTxUJHuuEzZVADpUIjp6lKUgsuj0pEfF8
boaMiMfyu8yxx93cwVnQkRJY9hD7U2Lguuobrlvf8k7tQWyJ/kTBGOuhj8oXowOoeqZgen8l9VWw
Ggzr6TwK1LTkxULsuU+N/tN5ICANPIad0lQXrJqrsuXBk/F2rzSpQCRgqrvMIvO8AQLjOo3U+Qqp
VSHQ7BUevZLnMPyqW025JduvxytG064Au+wmRv99yHhbTBNcicnFeiKmDB/wWoWItXdmRDqVMcNB
0Fj66zonYU+1NmTo3pxd9Ao28fOB06yDK5Pu2U3CLH/ZzoRWbYZlOqjFDE7zCYY9XpILmrN4ihbq
FyslegemrAobybYiIIdqdSj2LcptBtaoV9vkwUmybJOQJYhQ8fn8Y7k6fQ6UQd6XlLd52gSXhQah
qQ9VZW0S3HJEfyh/BRpBMF7L/LkuuFPw2Y+RyXFeF939gPPBi7PiNpiY1qJhZuHI7LWeyRmmQLxz
5w80qtTnZqAvAWnEqFYaYtkOW3Y6NbeZZuiXZpeq/tDOpocS9AD9N4TGSPt5GJWR0+uKrLd2OGJv
5YKQQHpoGvsiZRhyFPqge1HHfC4PGmMTyYTFnHdnTG7dtZJv7KLbNzEXGK6wdmBseCDDOLqtJeki
0OjhiJyGnN517Wky+OiC4LJdaNwEDdwSoQpt1QI89zVzJL4wQ6YptIlHErHB19d9DoU1pv96IOrJ
QV4B8e11Pyrmpt+Myx/J3k3MMX66MmHsNSD98cdgdq7mSfG0RfGk89RqaUgWHYvKlqwMVBrYAf0z
CMKWr8/kDWAp5g7BKl2rqdUhUCTJyhxRbBYZ+Ra45a0aI1omI5BnopXuZIifbuTgySDmpN5iucjN
8nOFNKiwAvmGy/aq+OhHUvV0udorUnsnehs7B5sWnmRSu2zGVdODsNvpypbFzblSDujbU9Q6mAGl
sNqkwWCtu7IjgWRGtZRG3wG49cjEtdIvcUysCfzVR+lRV0mDhXFIGNIix/jrX/7rH3//14SuX5kz
qDlVDB1w9bgjz+yUn9goAC2GUbDBeyqISsoxnXq8FtqRXJ8SnwvVi2PZdLdVepVDayLumOR4Y0Fq
PZSvjKv/evNmmvObey7hX3JGb9/96z/uypy//r78zD9/z9uf+McxfhYwDL63f/q7Ni/l5VP+0rz/
TW/+ZF79x7tbPbVPb/4FS3fcTtfdi5huXigY2t+/1OV3/rv/8S8v/w5hUSEBCWTNPy/b8go/fnL5
CP/9112Tvfyl/P6X41PxM2jxx8/9YC3qv2kyVlhZNrD4o3TX4W79YC3qv4HhgiYFTNGwoVTYwH5+
Zy3qv+kKxkVAjJrl2LbKTzVl10b//VdD/03mpuDWMGywaCY4ot+/g9MrKej14qEb+fHvP+ML3zN4
4AjK6HY101ZUCuf3VDChdZKttfiMAY6zv3y2JeR/izCpqz7AuS3f3Rt0ES+lgJrjNMtXYcraO4BW
p0rUC3B83UHKDtoAdjCDPYh/6RTiAlVJTaRHthFDu3fG8D6pdTyKCERGJgWZcVCsejuE4ptTyy+p
Aqo7nT7POphtbd6JND1YVXKqJCqzprwyJenmpwv7B1+TLr/Hpy3vHl6VutDyaNaa7yBQ8D2GMc5k
XDt135Kaolx1I8gRHUfsihlGRlRml08X+hUCwedFXBqXxBPjrtXm+GZQD3WVfWabuJAGcQmufG0/
6h0jviAOdxpBIK7UStAq7GobWfPOsOCRDBOV9l7XqpvMSshjx2OfqMSRIuQBwCKYLE7F5JnydGA3
exwK/HrUcCSmVtFhUOK1NTkHpsenemKSWJiPEz4GzFM3U+4cwt4+IBGs3dEgkqqim6vULCKp1IOv
X2K/M7GfNAx5kBjIR4UMpiL8xsv1QspIykmFtnAkAXFQXhrdOkzQtclOndyiK684UGNlLNn5FbVc
Ich8siZUXgHqZG60a3NpPljKeAzxFgVys09lRApa+MVE2SQi3kpr1ocqtU7BHGJixMGwbDlon+Ul
Dkmhhs+jZt/3wfUgkYEU6KE7zsout3vkMESxWOqFpCWnKEquFTjsDl6OFAlDxtxpuTkK0muV0taJ
tJtWXGeMgnG0YYM59BzEpyZ4SuVq28aRn3fRXTACVFhyu8rmsZepL23uP7skyws5YJugi842ijOu
Y/atIVqSGaLdSJhU7syXFCerzpDumGKv2O1PswqMWSbJNEs39K95N+ahxsE9VOYTdO3rKixv6gZN
oLIrNMjGanyqUj4RHkdsGGV4EyxRk+ZwFUcxHESkRkWtPgajc4FZxht05SIcUTSpZRF6tHqO9fAF
WwxDW9w2hSAZJelgMYWclKMeP0rOrLPq0FT2uvJ56nF29yZN7LKbv+IbuQ1N8ybVB0T+uXC8us80
jBfxJ04clwH9VpdgkAQXghyuVex9FLkI1FtOeBF7kId9HHtxA0mB8Ox1NzFSThJc0TG1ghckjCUz
lb6skWP+yFP+ZNbOnZnQdA+IUpnr9svUhM+l8S1M5u+ictBiDreoPvSNPn+uJ9CjbQgGkkPKF7Ml
KMthwk+7bNPF6bg2zcVuOmd+sTyhZJjObl3DWhCJxixl1C7UrPjcMqt1WuUx79n9nbC6zFt1ckcP
b+qlXcQbOeGGWLKt5Fa6zuzyElfRYxA6/mwCn8MSa7qGaufY9VBVlOmhGoKHMuKbkAe8djosVtW5
K7nSbU4CmqyEpHrxmBe2fYsP/l4EycpWq+do2khz84VK+JRYiFSn5KDH9IOs3p+UcTWSJ2IgGa8I
hic9ESHH01il9yJyru0ovg+VdNV39daIRqI1mwdasEA6psHLAfWUbbDNZek60IPvmSp972vcx322
76r4fprtGyAfJysxnkwdRJfSXgQuQRJYeFL7CSeBj+PjMGv6EzGqz1NBdpZiv4ihRudiPFn6eqCy
DSIiwvP0JLfVt0kscX/qdUD4sBLKVGsc/e0OxV72uSbhyMBH2adQBCzUCm16pUuPTLJvwVXuxAT4
ctY5W3RHZhErK8BEyPM397VnYxRnSIDIDptu2Yc7h6BTwKtbM2hO5H21Q4tGp+O+k9SItmy4K0NY
ck38SSdAJZyjzaIKdgbpZA3tAwv7U9eSXIyBe6TpyXulW7cvSJdr5mlNwPoJndWNaYqdBEwmj6G7
1G1D3HRyKBhxMkDDBDg/KjoNgkDgJ5dWtRV+6stwb9PLG2pWrCq6lpzkc/M10zgCtyPiIej6TCO6
vSVSDvgG5YlELiRhcIvjBAOyW0+MKmrH3MQzdlDsBTiTzGuB2M414upS1NUlzupD1YcwqUasXJX1
NKnyxXmX+/9K726qqNeeKdrbpW4M4/JtxbZUXv+6zjs9iaewe5reFHnLj/wo8ajIqMVMnZ6lbVEl
WBTzP0o8U/3NhBNsYuBT+D9H5T/9KPEkxflNtRfSNeRo01yqxH/WeJJq/WbKkGUd/sf/m1SN/0GR
9xYaaeqGxh9lILil7FI07Yw2/ekwMaWlTT4PDjp0hbcFwxJ0wzJkECNxPji3fPBKS9n6M9KxgiM9
2oJXcrLoKmEeipPcuNES+/qnC/BH9Zj2Frtt8l0rji5D3VUVBxz5ewIzgnfmfHhXfAazhGk62phJ
3mAyDfLjnBzfsCs1xTfHIHyyY4xnKza4avDrCZYW+RC2JZ6mlFiGdSdXyPUzQ0OyyM5B8GXeOdjE
irhHIhRWFe4r0wiyKzHOtQFbVYnHg9TPU7Y26mlOts1YKtVllGAv9zls9/KNXEw0ptoID+3aCcdc
djUwkxWkkaoRNL9m5JpS2hYg+6lexNYJetW6UARdy3UFncP0e6soiFSxOnKLxNgZ+i41K6XdEp81
ISNR+8GkICScc60n6JCAyZRNd4u8bWnzG9aYXpDCO82rsQ4JYpxjUtKgk8L0YJggh82uyCV4XoNO
h3eAbdXSSFX7bpdajty8jDjHJmLMaO+ukqyprZtsyqvZVwcnLm6BEglxyszYwQfdmEl6UaYyEn5S
UdDRNq4kato0EYxX/WiPS95cW3al9LUQLZJmeovqRLWFOwtNNVlILgQ3rbiptd7WT6pugkwMp0z+
ZmIeM+nz9v3kV70WVehli1G/MJUuyWm2Q7ncR7JAVDWqRGysC6ZA7YqwXn1AjFFZDZWOzc6Ub/GU
Y920ynDCeBHaSejTUZMiBI2OMyFIrlD2EAKFzMi2pu4u7kuy7Xs7gkFWiCS+sQl9Ros+6XjvI2MI
yr1C6Mqjk4V9vYlANnRH205hHQuhgH4sTDsZPmmzKcJPFS1iRkNmGrRAngYyF8JAk7sdd6ksPSYI
EWyiuaxoHxiTRNJiVc4UyFVVtTdSnE9E7yUTM+SSka/OcGliBEjf2pi8YpDMfK9bEfkR2STlxcnI
AocivDcw6oc27Dsq464jKC6GpepyodJ7+gwB8sbEFg4C+rJu1qIT9XfkWUp6Efb8bYtcCNk/2XUm
LZ0Qiywsm7kdVxoEs9G3HAlWTEXiiww0DG+Tp2o21UcGUxRosI1iFiF6SUbILikyE9d4mRbldiCW
Ah+llWV3s6bOd6WUmg+9LENMMZIpBpWXxsJyEzFiubMbwmt5XqwmZiM0FGwbkUn5G8vRDGWBkLNt
G5iLT9ekqearNiyYNRw4nAdxQErohIMt3CkLFshf8CSpR/7qHO2zFDDAHTIYRzrokK+ybQnsiOyZ
tJKV20TnDOTJZdNM/iBSnNqaOVNg6uTE0K5FP52Qhx1KJr2nuYSQOfUqICoBLWDqmznAfR8Px9ya
qnAnC8C1axNtHQ1hITXmKq5HubrFMdvnaEnAsewYYuQ8/YpdSmgVBNoNU1iFwXjEiGj3zCaULXlG
pXCCx4bkLhzanETdREVBx7hvIH1GjHJbWveJZczSfCLSOZmmC5nsaQx/BaFKdunbhi4ZJ+Yo09Qd
Zb0m+gPhL6QqhFOaajBilglXnFYONzvHfjwHjY9XEEJ9SsoqCkWBK+vUWiNDWW7K+IoDbE0gMuko
N20RqFiMR+Z5paW0Ed043U7Q/AoZ6QnfM4Y+SylfCgZ48WXdx0l7iftrET30g3SpzLNdr7DOpv2F
UDGHcHr2af72ABIVvdxZohvwftIV2AVFoSqeE43OMyvIkk4sm0zme0sjopdk1PhO6bIxW08YW2DB
9cmkg3eIKT0bTX0ohiq9xEvQ3RCFC8Elof47GNBMI3QdNCw8O4159GZdn/EooaiH5+fQ1vtcSlGJ
rLCEMrCJ5UxAGxzHOj5AOJws6uWQ9Fq9ZxiKfwkcjWtL8Jv8OkE1C+RjDus9t2P6DYlC/V2oXcEl
ZkZVHvGPFNpJKQu5ma5kZqvxwTbFVHusbKzSZtFTKidSy5nbhjgQr7q6gH2ql9oSXi43quOBOWsx
VXQcJBs3GjUFRaUT9kzr2n7eFkbhfE5AYxfbrsqr6UhQVLIYoaX8jmuRYQAKR/OyJ82yv+3zcZIx
VlQcagyO/y2R1nCUXNugAveKVp0rDiFNggpGz2FTBFke2TBGC6cgQB52214JuopGaIaCOxRReCEY
U22IYY6+BggoHptozJAedPkYNq5IslRbU6mTQsl2t8yY7fSYCoG8oYtChSBTHdedlyA+Ezgl84zT
gNyRVyzTD0MwPMfOjEQpnp31pCeSWPck2p1Adicg7vpO2G4b4c9ybdwODhuPOW1TXIUmk4zEmJ+U
uqvOKXD86diS5M9WFRNLbGeKxcmys61yLYda1fp5gNFwY5pyeSm6OsVqDUMyxb1tcX/k0C5NVwju
InfQbR0re2nRpcf+ybh5rhiGrWKdZCG0GfHMlD3KB8yx2RjzsDvAKz0zHEDvYOiiuTCBxQAI0aE7
QJ4P/5e8jCmr3UxJJGZBrIZHxJzDQWGwnTCBD/JqldvOgJa+azQyzOeeCU3cByC9+cBo7oYoygg5
pBksHzLHiitSNBgobHu5cegdjSXS+2tVmRRnhw1hEBV8mNym8ZA7TvGIX6mSjhL7BjzcqJGSB02L
CmNl9KY9Hv82SbpBJ4n046FWE+4ajt1WsmobBX5eRREsYwyWRPFE9m8GSE/maV1RdPTp/m/Mm7iW
jBeWWF7yF7sEN9BoMKT+jFkNd9Df0jxNGlMTkZ84SglyA0xLvKKzRDrTwPvXXMg1SLL+vJpU3pWt
No1P2dEojxUdIBZl+tuy1XEMiAwpXDfyJDy40d0WXqb9hXUJ9otaHbOEmAQ9Q0aDn1KFLOf2SxUy
RYwfSwkruDwSVl7rzX9WTi/vi+w/S1Y5W1jLMODt+8I4Yioo47AaWsDcq042TnmqjH5HJ9T98+9g
6b6+touXeAMa1MtXoNKJ1mgD6/j63r5Uj4oj1pM49WfK7isAIQxv9Co9anpFcVVO7I6xMF9f9D86
cP57c4Or6qW4bcXLS3t8qv4vDA+WfIh/faTcNeLpJXtzoFx+4PVAqRm/nc+KjkGjn0PbcvZ5PU9q
nDRN2v6ybr1mMIH//3Gc1LTfVDRRqqWd45d+nxaozm+03kyVMcOPE+h/cpBc7rf/vUksJgQmgwJD
XgJEbNJv3t2PvemQrJLDeUrlK714YgH74C58F6zz6yssT+pPR9Uy0CMGfrQF4fH4wB1W5MUfJ797
BMoVe1/IiL9NZo95+jY6qlvtLvtEAOMHT93bR+HX97AMMn56Dzqu1WxcaFbVCofhMfYIrvvgc76L
uLLUJfuAUkzDbMq1BvD09jUiI8lpu6ezJ1YwtNfDXruqdso2WiPkO5Lj62se7DY/8QvvozP6+4v4
/qXfRUjEcTEhJstmmHmRp5Xfmvzup1v5Dw7n75bTHx9OXw7ojqIT8vduVmIQvBimMtdp2pMWtao3
wQkG8mZa4xFxq03nBn7y0RL+dj7z62u+uzU1K0+F2fCag4cyd4UmxWvdZ939UnnWKvjg1d5FV/x4
NRSnimwZlokx7e3l61H80m+QJm9Vu5P32Pm1e+QvlC4ebM7V196D9+xV29kf1ummp68cuMJ92gu3
8r53B9s3/c69//Ov/e0m9vt7Iv+F8GtFt+Tltv75tpUSyCY2IIeZ41gCRKJk8pHkN3/+Km+neL++
yrsbl6NaCiwITl4mbPDmpDEcOGx5k77789dZOmNv1przbUq8hM3IzWBO+m4lEE4kx/YC5APR49/b
mwfdU1z0w9vZlXzIZu6pWw271sv2t9cf3U1//FX+/tqK/C5OJyTgEV8kX6VqXuqwLsODkz/9+edT
/vzzsc2/vVygySCMmXy+wZM3yzqnbUM/WPV+fRd60/aDV3ubuvP7ZfvfT7S8m59ujqatCgtL+eTZ
m9h9AaC0AUbmNtvqg7XzDy+bpsvsD4ph2JbzbvFMGgxqZsdX1/kP/S5a7cpNvSk3BB/xAKAZd0GJ
8zzSJ/GEO7gfPJh/tLZpOhojXcFtppjvbhq5gcdAhBMwE+1eaZ7mj+bAy6b89q50aKBa5NXQ6zUM
Oo9vv8dgSobEjqaRqzau+l37TeYk0HvSg3Qv7VX9QtpwMPOEV2x+yDDeqDB+ntSfi72fN19e0pB5
VZrGiAn4kG9fujY0S8pHk1ABt3Tn1WMSuBypnOf8cl5b/BI2cNc99VCv153qmg/Dava9jzauD9/F
+5WPiJY603gX0O181GzfJYwSrrJu7h+Yo7mKe3Oj7c2H6il4Nh+0vbMxvMj/85tZ/eVmfvdNvFvr
Y0uq7ULwHjjj72jSQu3OLwefZhcLxC50n7uVBTRa8rsLda263z54+V+e3OXlyUrTdYNCWX5fBeEf
BsBXovRH47cROyZnG5tur//ouFex73jK3tgnN9FNcqN8lzbxOvvgJv/1GXv3Bt7d5apIkyDEtObB
+9r1u2ATnYINY9b76M7c41T1HK9ZNRfcBXbnJY0L5vTDLfDXCubdm3j3oI/VGNYcqnsqGHtT7awH
Zc11eJx807vD1Qubk+CbBkQAT/xH++8v6zPByTozDaaD58nKu6dQtbDa2qo20gST4HVFzTdnyGXP
qovsg4XTeif8sNh9VGKu+LCsKsso5t1rEc8CJnRq4Wo7mC4Yt1bRnaTUyPa6/H+oO48du5X2ij4R
DcYiOSVPPn06B7UmhNRqFTNZDMXw9F68vz2wAcPw0BMBFxdSh0NWfWHvtWkBW7N5sXDU/8yV47+J
Xvv5fhGWme1H3wI6MROfMlxKEaQeeVTaG/eskqrPPC9WcfTDfpuK9CuxKP76iST/3QCvDSR7LSRp
L5Il4V6ONpBthNAds+5pQnigx8A4NLYvPvNsVsZhXa25Pcl0g7fmptJuVHCoIdTvyr27OvDrnNWp
b9m4JG+gWcIDflr7KjKfIZ0xrZmLMXSafiZjykM7kTNdAa54cdcaQNMyd2xfzTRo18hNLWa+GHwt
Nkj22nmbh7kDsSB19jxkWvxm/glpsTJYhN1sxhMMl8Na7PEDompmIw67M9R91ey7vm+eA61Hfcad
JAGj+y0hfiNWcdSayVIAK7HTxjiEflWypOgKwkClQqRz8se+ys+L40PVQWbU75p0LO5Y4pQvLeLf
n51jtI/9UIfnWlsZW4bG3Ztg9y4moJ1n/i7GjLm1TugXBlLngE1Eoeh/zb6N1UyPeEBEgwc8dsKw
HyINH4N/zQIliDHeJ3406Is/YZuQEiAmVXwkoku+/REee+TIytj1XtFtUUAbbIL4c5evsVY1+p3G
L190M7KFm9y3wsk0AVFVeHYHK7lrzYl5UG5UHxr+4SHFUrpni1lt+kXHjjqv+Vv5GqN8k5Xyrt5C
P4psJiTBJkHtMA72heQi5mZ28zNc4LNnLdvoQYxP0gLpgpSeoNR5aFlzgeZOfHHLksSLEFlvCTkS
f++6DgeXaRACS9JJynH6ZKqNlUgUtzIlwp6hzzEEiLGrJVDPDIhtZDKxrQLmXjJD8MModH7oF/NY
ETk0Aq6MiYqeAGUYZnOenHAwwG2zqI/IWmoVgJ60viqYlGlc0eEiptDL9AzOUz2GMhTvRo85PAOK
/lYyEMr2KjTsXe4PENHCQO7x3XZvOvH6eJlrNkwd+TKo1Rs8Tp5HmBSJAj0YYdwouE+I7etwQdQC
1z+kUehFFRxlzCVicVyGfxN42qThhcUZGjFCbfY15LI9GEwApEEC6Gv1bDTVNr8xVwGNcEveMCAW
T/6Mq3fGz3Mc+9m5qQS8ourg7g5VRQIX7XIMvX59KkpLnooaT3prwraZkHZzOpKQAokVJNYYqL3r
w3XDeijx2q+MueYe55RpWOlbMmo+l96o9ctcLvUTHu/2OoiWzx1725Ymttw3uaU3H33/5DHKm0kY
TsuHfgRPHPfaxB+lypp/g9ynSPctOpnBq9HK17V36DPLvCZm0b0NTuPFZiWH74BXr4XmlrQF+gMl
7jQ7wqOUncvWDLDerBJ9btmifqS9b/zoi9Z+9vg/PNpGCkhgYuRrC+x43SD6g8jRaRW5x+PrtgOm
vkkxj/ZnY74HGKePxAkX9/RTSGkXgmf/1BKDxJbOt8SM/IovDjSXOWO3agg6g3fghV4QoCv/0CYo
YZChCOeNnEDBonYoD37vTo9I6ClDyKutGIxjdR6SD7ML7uvGKOPUDKbv2bxI+FMe418RrExUJ2Ay
32b4q1kzCJZXtnXRwGIYix6j6jRC0q70dYGR6kPtntPgnTZ6vhuWU6UfEr+Lu+R+nM6LXHYDgo58
epW8LaVz9vMvC4gVO4EG+wc7NnN+S6t7EUA2+5u1n7p5WJxfWNyfHGk/rCKzwL0EeUygApkoK4s4
lRFBb9lkAwR3kzNHxuLBuclOpljuwNZr149WDVyK83BRKGh2tUHktfhbjgcvgdFute866/6a9vyY
lndr+NIl59y9VMTjmgerQbNOBkc0i2NpoHbaueZtxTjgYhs+WVwrdneA4rNDLfA04Ra2eNL82YI8
vVkQaWNmppNlse8XY3gKB1DsLEVfYSAQElXkFo/4RP6Fys+SQ2A3bUFOqjpkY/22DPXhn/GzSbhr
OpG9IbMUY4cCieq+MqFgON5kJ6nne/BvT3PtkQkUssIJf+jh19pAyBFXzLY1QPF2KjApN1cgC910
7MonX7F1kN9T8J2iYQqCGLThLZCQNpR1cttvshIfirHn5xwjzi/A1Q6jceyYKiDLyjZ5bAcWLk34
lwMV5i+0ENihgfOsQUH17c0dL9Xyl1nRo1NnD+X8wJru5Fn0Os5XPWLgDreMvGrsYjfj6W8oVeWV
PRVxCr9oxiK16i0nA9zQiyrQA5IrkZ774dntQUE99Cz/ATKR1MfBRm8dhL+DFn2m/1SZH0P5s3BO
upUAi6uorn/NAxSONFpwq03hc5GiH8ghZML3ijLnklUglTjarx66Ky6MgCw9IsisXxAg+YHuDf+r
8FKu+B8myyxf/h70uxJ/KgFUvXz2HCqUlOCfFkxsiIDOHI/s61fwOCGut7Qi4rB9RVe+qzWxOO6X
WZxtjAJLm5PYdUj0vYW003w2qCWC4FtvN6hcIwJIuU+7l4n3CO9L6p4U3FZnb2XTPTLzWzo2nww0
I9X9TCFqY1K7L1v1EY64ClGzRLlM4fY84uRF/i7vKzGcE43N4qmF+Mx+P4hDNqYXIHnghqz8JgDO
zWw90BGQXrwT7XPQvQbTj6B/MbM3yfwt4cIskZCGBmRBiXSXhEMih7L8rmx+yPUdd06Wf7cVqD/2
3qRe2ctjqB5rWPlZzUoHW0DasNbaXGUPZS4OtpsTMTi9rMFwwCF8A2uC4XQ8dCq9hUMHQcATl3Lq
bmWP43rw3BcrrA7+3N3mpXxu1/6taMP7MLHe3JktklqDt1SYj3U7/fBcfScH6CrTeFjbICSny8Xp
TBVLdEOZW8RSNG2cDf4PsxHpYwPzjPM0f4JZtkczcJlF8DEoGG9WALrFPuREtOVpfSglFASHRC0U
mCBRi+KUq+BBDsZH1nk7awQ5Tubqd+lY73IkQ80IRYfMs56fiBUdjmuXe6R4mUMg3/0OrPEFsmoF
hxabplCQuTbcmfFUhRanMDwdh2P9n0xAY7GAKWM8x3gDKr21bZurAPqzWOwuDnob5WgomlNuOe05
pHDN3pqx9ewDm0PsPkCjYtPCMZJbIq+uOE7neMkm+RvM3mpvzEQKaCsr5+ARu1U3xaNoXZqHxUeK
QULcL5iTkEelXVscurqZXtFM2x7zihpdxn5GKpteCtusc8WDZ2fN0TIKJ4+7iRgrYPjMC+Lcy8Ln
Sjl1dcLM66U81rOfG6AVuYBUxIzJF7E5LIHNw6cQdaRU5kBbK01ElQh0vs9rLy/+1Sr+nxYsr/+7
d+P/lSuDBux/XqzcfpXZf1mrbMKwf61V2J24bijCwHUDJrfY6v9zrWJYNv/PFmYY+r5PXKhgqvkf
exWb3vM/nBeW+W+Wx1KGFNEgsBzX9/8vu5RN6fdfhkmbC8IOA5uv7ODyCNz/bvLBmpenDVicRMM7
HiwZZQgCzwZuenAPkdk2yWfRGAD9WEUg6meuBg+dwHMya9PfuWmRuSWSvU0TsdYC9otV+CQPwki1
Ncvr5bVrCXky7JXrgJMtT2HOELyyb83qd1mFxVkHyWe+msNxNnFRSOqSkvzqPO+ewm7jyafWc2ds
gUcIynNlDnvfwsmVmqNF4w0Xes7vlwELfZeTUbKkH4aq7aOyMA6OVva1Vh55LDYVWastI5rNeT7N
bvh3BlhUkmE3uDDlzdXsXgRYBYLsfs6Bqi45YsgIouuBIeIUmbmZgGQQSIlEGuOO5DJa0fGRHKDQ
siHWr178tjiDLfxUks2wKUbYbuOPsJW3LgDLVE/SiHsQpHBk70TlXhqoftQkZ53RxAyWuuiSRtCs
KzyD5l8iMJ8bc/npwkmrpL8hswB/gsw4kMH0UgP5JGj96tguPgrDi9Cq7EwFUKpEMmy7kL/sx6zh
Qm/ql87p+D17K6gVFmX4R548xMKRnvHmW+qXG+JKXdf5YrVluS+s7kbJ/LE2RNjVjXNZPDVfFmJO
S7v/GYTdVw35jQzMs0qBwY7kHcws9aO2rT4rC6RQj4uMYU93p6rxFcYY5Cn3J2FdvxfMtngnkSHJ
DuBDcail5+9J+z636WQR2YsmgJE+iTOjBl8+wpRbaZ75DyrfTPW7MSFJMzSbgnCk5Ub7UF+Es75a
Ov+LF8QFTA4xfBzIAjIRzgFKNzvz5oYjhH/E2WggcmLGA6YOiGli7hRipG+lTZam6OGvCmKUp7YE
C2AwHQC1Fi9JlR3WZcvF/dsbM59DV82v7cx00TWQPfrhCUCI2g1t9aaDG3nafsRIEvegR3O1huW9
D/gz6snKuIzNsJ7JAsJCieTPhFMfDbveOlI/h0/gIw6qHy7Gim2Sy4jtTKrvTa+kDdJwB9bE/XYg
ToDHP5RZER7NDNxkWYOCyOWfIU0Z5iz6c+VZuyzo2vHoftbBr84oiHVuR/eQ1nRdOcibiCPmLpya
13kENYnm6iHV577xPuwZMT+a78mqr5OWuIILAQObsE0LIduVMY5P4pyedrmzvNutTKhr4J6ixDtD
b903ULrbsbyuBeOIVTYrCYV2TtKsfCjH4iFIrbsFGjau2M0H8R6OFkPDxjh7YfnTWZMK7k57J8sD
khamDGOA/MW7IdVK0KDpM3YfO1OwL2nAs7K766BsYEkeH8Z2Rh9Fr2QViN5DogRw60IMpRPxFZME
tAb5MatR5gfWQ0/2cGf393aGOp+a8QDw5TxAnkDjbt6Qh+FFrY9Wpz7NprT35dj8lOVwbWgsh0Kc
HJcSAmcCSaPiCxgzY7GCzYGVzzRuwSeo2qNwlh2KJOj6w/xKaOKzXuvfwxY2XBpwS8302ZEArYVD
DI8zT5BzBIjzahXROKzA6zz/LrMVFCngc7ICuyzVEk15TSCRT0OeivBB6eaypuVfIA7XtVyfzV68
jyMDjiJo4ZKRnYgZREeNzgDbpO/osODBOhOh3i22DcoDp6R8trvrhEnY5OSMxBAriCZXwmTPYbPh
QUCquJ66WXnyNQfYd9bkZE/BW4BQ0wp4k8jtekNwW+3URNU9kWY2Tl00wHid7eTk1pibTbCkZSZQ
RwJC6oqXMF8gdjY+QJrgSK0+7uBXTfvBhlxuF96umXyoMkkQLwvM7FX+2vLybLTEh3SkzVPQF/F9
tcQEzh5IOnM4D2AUL+3sgQPIbfrb0dmHBmgGBE/nBZ12RKYyya9BjRsIPYw0geZOdedGhjM3ew6q
XwwfIUxV/j2KdYTXDkhGs7VII3BZEtfreTDQEcKbsq+9Z/6QQwDJfWaKpQJ865wGZmX5Jz889hWW
pEZwnynX2/dT+OUsaoMcbKIqIMmtILK5AbRY188wMGnE0tGJ11kA9sBwaGws7lq+cVTG0l9tiEkS
9rI+Z9lTlZjfQ88dJQxlQyF/7P0JVZ+YjZ1Hsh8WNrkbjRfX6j8dK+Xm3LUVbpygvXgaHmVhMuda
pPWiCelYcxu/zJaC1g6fTaa8QxvCGZtk8GGkVINQhS+Jb0Za56+M5lhirPLB7KBy5533OoPoP4C6
x6mH6DNaBOzZMH+sPfiw6wTAbUrJQ8aG7pmbA019wQZM8tC7W4b2Ge9gE2fLxrPVcw8LwUCTbz8m
Ul75Zd5DVSJpJUM3aP3jhy/pKO2lSk8ZLw36UCSo9uRtFMlfFmnHUTGX6C8KEtCAyZlaN7vAYqC0
eDMZtNWP2WoyYDJldWimLt3Zufcx+wkON3ylQMXNYng3A31VhRGrhIhl0l8Fbxm+a7870hMeCbb8
M4ScmHPdXXqPKZgE+slEeK9XmnNDLD8RK96MnMbAg7WaGJTlTFXp3fGxPdBWKRKR4yE36dwI0xoK
K4wQHBYgF5ePuoG6mud0Cma1t8rmdZwR8qrcw0F3cUgp5XwgR0h+LOVyyUwpYwQaBBQMtK859RlK
OREHjqzBq25/4Lk6uvb4IRzoD7NQN9NGyowxYAuQMPZt6d3VHgUbcbLVQcJHCpLwNwPKzDaR2jKW
kWt/WzFixKJwgpj54V6mQNadchuIjYQBT5+WsD6G1X6xcnK8RZYdROg+QEe4ET+YQ0Jt1wPfAtOF
/oJux3wj3gz/P2jGvVEF1m5eHbIRrB951pF7uQgEuK9Ty8jAmIdT4/kvwgDugq9tzP3nvnO5/xCk
HbAsMRrKg5/DVP72eD6uxeQh5l47NIKj+GAWLmPwI9Ue/5cXMhyDUU6tkNNZJb7VPZh1H14GrKcV
eX9RYA+oYIfy6DRF8hqqJ5GHxEwP7aUjwYf+k45fkuhKsbZLDRJQwlWALU0YqK++d+8XIUqYEgV5
gnEB/gBhFCkGhBl8B8sQInXKLal5yvfSdYyj4tvJLMs8FpP7EWxvyWwlxOAsYKkqFZwShwNLEs05
glzlaRbIM3NQPTkfnG1hI+zKtt15CgZCEerLRBjI1ZC13LlLhn1uVnuoKb5BeDrc3g4oY1R47rcb
cmMQaflIekpu2BeCWlgPOPK5Jc1hqZyPefLO8xwwwyvLP8hSaSqL7q4qmDqqrjuwR4ONF/TvaImh
4NvXNHT1wS/gGIfVza0oiNg5PfrGcu5ZEoFcoH3V3x0OkG0LoWOkey8BDQILKQyQOaROdzZfg2X5
7mzfYoQYPGLc4wO2jTsepFMiF5A9FT+557Jc0sEPb62Bj2sIz9QpfZT3XO1h3pyhIu58dNssSYjr
o+GH1OA/BX9RaANrgYdMqnIPOwtFKK6G0zxDu16+/QA0OmrfFtqce0csJgY/0GZje1uMMD21YXtV
bvVAZO/V9nLgeZtjk4BHAYnFFO+SJhy2ZHWbCG+NA39mLlX8YS1S7fPuIzTUq8hXhv2WRqjv/U69
9nkeCO8EnYTtd2z7t23essXKje9+ilNYNXTfGCLiYyhIma487xyOxjdq/pgWhO+ykD/6zIky2d6t
Ur+LxXoKa/9rab4Ci1l4IwiLrE2EoU7x0s9MWqeUaOcl/HYauaXCOXo3ewrhsfedNsNf7Zr5wS5n
N1KW9KKcX1uId8KFTJ4r8pacKcK0ePAt63Xomz7m8vvyBmtzkvhkX1r35TicAWRIwNXLcZ7Np65J
70FVxASfXHgoPzZZtc3r1fdM8kRJzU5sjdQ2kezgYlR3qsLmz8qAJ/EAZiNmj13dcpWk4PGyISJB
HpBVCUPd9lhz5SDPKELdx/wRXbPYNaHF4HBJd12x2FzSy+OEWVZF5srOs6T7G9PiLc/lvb1kG00I
64LDTrSeOI0YUrnGHPKiyPMSIussLcymDOBHCLQe7vK6SofYq5NrF/C7YDsWRJmfrDz4xYu9FAtm
9PpjWX7l2j54lLGlZhMVNG/mlD3LVFwUMNyYkErocZ14blJTH9zOOjcsUuKeN3HfZiTGNRbGJxhY
pdX+VHUIHo720Ak4NrLJe2Ewdqw1rQ/Oo4sPYzqCihkb0D9YwODbdMaZoeAk46C11+OEzSci+rXj
I+7nAjZf2vxZPOhIIa51bdDfGvhImBFfSWHDwrk1bpZfnaY6YFswg9tzEs47XABkdpf7JVUP8Exo
+jv/yBcmYMhfTq6YsCqkGFEdhxLSAEr8tvRgAzAkdSybu+SWYeeaBn/YJxj40kCzbRC0w34GHnrJ
P9H5NEywMbX7guYwMRtn34rywqbe3Y21y3Hzpa2+w3RMoZli/u4BLmyrxiRGo8+qzONhLpYHK2TN
V/WWdyy7HTiyIPLz6c9qew6nRgpbSZ68go/SkjWpTikCexJ1QN//nibo4Sm3U6MJdAuNhJwg+Vd3
zl9q+J3vYWjQPkPtZLYZM7YmNiNrfFJixJ/NJ3rNyJLA8EOK4QqdKPVo850lf14bUEA5nhOCoitY
/9gSCEgpj7UjvzpzkEd7AihXDr7c0ZZ1rPHCg7CoY1p+zoHbgFS9qM150xWEqD3OsWnvhIjkpkB8
e3h7CQ8lLF6hjqQaTe7b7pldtjpVdrjH+/4DiC/x6AbkCk2OWeTWEiByusn6W6gB9lsChpmjmv0v
TD0Ij3jrifx5J4+LU7tjdtP1SdzXntjb+fq15QwQ/Yzfu98qv1qXjH6WY+V0V7cEAcAEdQXt3YvY
I5WGy4lLzZhoGgj2fHHYq5kMfXekaDl0DaD5iFrxDSqYtk/jXpa0coImva3kFRbHT2GRxgehPSfk
MF7KOkEdU76Tx0y3yN5/LySrx74h0wPSgKI+0jwWhNfOef9awisV2L0KcemammqAo2OTTAAx6GDt
+j8W8ZoupJiXDYPbTuV7Vev6Clw/qipXwJnaHkPPPEjfTcCjctkAxAberVn22OJNWqTGaxwuwPZf
DQVLlGHPY4AsYtes3aHxifwhdYDcMZFPJ5WnR1BtRD7kEGJ9P2y4b6YzPsaXZIM0ONVQ71SL/9Qd
iUStF8PDswFlurX64tDJEshmOMn97K7+Nmo4GcLkQaoyVk+wQ9x6rK5WM33WVQZtmJDBiGCtCu5u
zdoH5sGQr/UhU/KH/GmRJvRMzGW2mzV34+zqL7bs+wGuACD0YN4b7Urkrz+sp3wyx1i12+q5VRS1
Bb13s4QE7s5VLH9icgJpbvjFS1fqh46yQhSYC1JzKndksi3EpIGdKD5SaisqXaBheF9HwKtULJgs
Ozwe2dNQGe51nfiFE6kQ4bbA6elzg245udM60StYUVtylBd0kHFLFCe1XvC6zMMvmu7+gAX1VfjZ
NS3No8yN/NVZSRXtNxQGGegfbQLyvTXNZletiiUNKTcbv5dH/CPNwRvXHVEQ3mr/Aqde+rAfPCP4
hiWmyTHsf4U0R3aFg0SxDqxtKGJqoY1f0v4srzT+YteLOS40AhdAWl9Kli3gTv8PsO0DQuLy/M9c
xwEkYjK2dxL+KKBL72s3fO/N/CKFU5068XvSNK5VwK0ViB9ceTRpWTKfJU8Rcyf3PpkQyBycLPjl
NzPZ8w4SjcXJZ/oDuO+F0s8GRrR0SNK7gFFVFroo6ew+NtqpiW3LH6KRBp0tyXLCXvvMSYCiImRz
UFt84WA7lKjW39Pu2ZmgbLi9Oq+qrU7ckx0RmkxLyYdr1pGvmhH9pGRPrJ1lb4v6Yy+0F6NPIMqW
kyTFEHzcNm7gZ5uHcEYxk8I63SJm9EmwjogQAnFhEz9ER8tj7eR1sA/sU9GrizL76hlL3VnXZXao
SLiP/GrRBx5zBTxXyc/G3rteeESUOsBL6MPYS1lfycyRZ1qWc6BYpa9dfc1y+wSWbdkn9YpzdPvn
BJE7jyXI/Z0Tvlsg1F/zCoDrNO9X03of0CYDd8lYnNKIgkm9eRwFD/3qvDFX/oXd1D4ZNZcy2Nj1
VIRLfxJO8ruwEhENBcIXYX+Bf/md2tRGa/5Bgdrv2/SxrwmD1Z56mjJ0C40AIQOAlKnkpneuym3y
Ob5ou05uJLSegY5xWbrQHTpnL0g3p1CiCGuX6p1X+R4ScnrVpcaYuxtM7R1YhN7B/hn3eHaxmrYh
3MGAZBgUV1HuFt0VCNzGOStVjHHYuMoK6U6asDVXPwqX9eTYD489L9WhxngYE4hA/JtvHXifzahg
T41YjfEn1QS36T6ZeAPzFo4NEOWeidj3XFkoUracJBgpSKty7m8M9Ab/3BbyW5gOyWs16TqBc9OU
hCmJxzuIjyOxMuTxgqfEHHgOAIcQyNSf8ZASft1S7HZd+sJ0JD221hK3/sIwckQ34vbt1bTX5pTW
88HIUZRh/fPPA25wkjap2/ueJjFTn8OS/JWqz7D3ISKbep/ZEHWwRMsUo/FnrudP79Pi/SYxdqs4
nJeQjET2WuaZR72JtT6li2URB8gN6rcd2z7D3PlZ9tY7THKEFaJQX524zCtIhEv+oYk9jiqq2sIu
p/s1V90urJ3ffpjh6Wv74OrkFhtGOLHEqje/3ImUiCrRm2EQl4FuiXTzGKJOxnSHt45JdBKwQ86m
Y2gO8UgGChDuCL8pub607DuoQsMNqyUrmKDodrLmGLDnqSP+g/bcr3etZHcOO3dFEkUGnhL2e8NR
yQDDlbHDcUpyWnEb1GXNC7GnkF53blg8u7lstt4SrortGSeKG3b5jdzjmCT4NSP21t/w2LSPO1pO
Iicch203Ow8lh4u2HgfT6t7qoVcv6wIHxQEcw6ZziWD6Q5sabfbJZFCMXvpY9k/k0ArfwKO99tke
M73e647nw+0tSPgIvtgze0VUBDxePQmkZPMRZMfDUS6BeEj95dEDYhAK1ziTPLQ+uwPaLbuv/NgS
+rkKYL2gAHPglahr3tjqYWhcwHmheyuVZ94lXc6aFSxx71B4m+4h6bR1oGN2YpdJy9kmtZ7Rbdw7
WXGcDA1edK1AJGSmZiBAkTmYLiJ7EMVaK2YDVh8QXDZ9NQzoI7Ex7gof0zBytfHQT/zTXqmJjgik
eOxNkg/yWv5ZZyiDY39ntwT59PzHMbeY6KdWBorFxWhYhnrXzHDs+423aGo1nTyg9xqtOtI30yPt
xKYOy8HAp1tKisXJK5q1BsfS3zsGA/cinS6elQCjDbzgSgj4J6Fj+9rwx7fFsp0Xk2qWhvauq3R4
P3HcxviVxWnW3vtKzTOVNrb81X62F/rHJWEGZoq63rlyfQWQXj1JaRH2srTPa7mUsc6Ilc6MVkXt
zBR3dYwHNiTTpazMI4t0i9jNzRTuIH4B2fOISsaNgPp1cWVSyvRTq7i4TGTpioONYMpIGE2yL4gt
9oUyr0Ny8WdEKXKonv75g8MGuteSGYf5a97kIrafl+dFGVAsCHqJAceey84sboDLd1pa+t4mvO+p
ymXC/VLCVYDh1XZBj/5moqJnLu6afFa+x18mKwiNEZidVY33q7uRrUb7GBpmB2lU+pQewfDE12bm
YPf1eWqbP6Jn7GoWAL6xLN4ZdnE3TDMNjBM8GjUc8jWYcnQV/DGsj6tlpofGyILYQB10SLYQizY7
NZxyYEgWEo2yMtvXk+/FfSkPsJ5fWhHWJ9+21H6s0q02sP1LrUDku95F3PDLwzWiJHXnUnDrkSo8
1cJnakxzXY4UaKE9lgzD0aGsA8JGQd47kdfJXZYCau52S+Wnt0SFX2htm2OtZjRjyqbEt9Vu5Jbo
q+yEjG6FOvrWFXo9wgwi2tQe511nEnjgJTVTLhiQFA2wXyeJoATx5yUFeAYuYCSbEQKWrkJ3h6qs
Pw2e94k5/UDU/fBRO2MWlzNRPByASIrmLMPGEpYfyUqvXU8DMRqCBerMnqkl35CTxQlQjbT8emgO
oPfvxpYQLcczRvYRlR15df1BFJZ+yg3qObv+O/aoC7MQkWXauDmbCJIucGWM0diHZ3Q33U7ZAQU9
5N8WCfQw1tmpApJ1Sb4Rcw4XYXp0gHJur6KFuOlZc32ivD/kFQEqPrlChpzmS1qWX10fMiEc7uUm
z5mr0d73po2Gq6k+wraxrwnixbNKCPQ2Vucln0lAEmt4zyfONk7aUKOZFTeBDvfI+W+2FZQ/HEmL
LwlDuIHaBrG3yRQr4stcyTKpmKpboxKP4F5G6exEIcx0jLJx/NoOye32lPHBMkBSHnsNjXn+ufdl
dnO6Np56vbP9Fh1JyfVpF465c5YRBfTTgH12TwfyKrG5c7cenc33k0BqcbJDUuuPzHTqaPSXgJvD
/ABjoClATSgdjnbObKWLYx8cKPGNiFt9F4DORs5LyaRr42/vmPysxfoj88R3o4d+VywgXwwYeeki
fhdhDVVNorpcfYRLGm4Ds302wkXgPS3T0hFGm5BF1Bot+ED5O7TTJC5rmGqS4WSlCWpVxRZTTVR2
LfkO/BUCSlgED14BFrdEylZ3CJH/+TaY1HchdADEtKYBpmRcmCknLtuWOfzb2H2xn61pYYtR9Xdm
a/5ZyRA5aesvXZZ6WMimJMElPzM6f51CXDWuourRhu+daO5IF05/FhWb7sCa1QOyayj0Qcqju0Ix
tzRkdHcgMUkxAi+MrVFUtOyG8Yf2pjs52vhEPP44FhL5T0ZkmuV3rJKKP0vpGSSNkxyskSoB4wcc
Y7M82IbrgS5I5wPjvWHmjPDSie5X1XbFnYHtx2ZHsBfB8seHath7frpb7PXF9FE1Zkn9Re8ZtSKp
Tpi1GQo43q4lRi7KNiC1MpKfiQFeVopq4tdhnZp+JWHOvOvtwUZbD5R+wuPBEsDCK+WBKU88yL29
l5Z73ZTZu6M0SgKMgD/qhO5vPDJn6h8CIbcdhcnIKX8zjKB8XRwQJ56T7saeQfYw2MGdr8JlT5zh
tivu6Y6KlFTElHRfptEzXPeH1vclYR0l6dSzbHZ6RG+ap3a1D9L2ieMZg4NyFLGlwnyY2oXmwk7j
tA6nazKMH+HK6LwMimMVAMMmqVccG51sZB5xrbhjYsC52B1MxCj/1NbZugSnnqCKTpnvXn+ZU/k4
65LJI/t/DsrCQkECQP9G7sSGyAnsvW0q+4on/9IlgPZKtr5XxUgWGPF4rhUPQkYaQ2Q0BCfXI6Vu
UbbXCf3jbGJtAEx07bZ00K6kaPYDyvB5qY+uNSPK9z8lyi5sK/pnohnxzGpHr0H4kteZ9AQ+YO/t
D6D4neK7az/slbFJ6XwVbGkvefpm54i6Cr3k25vwKgs/+Xe+zmy5UaXb1k9ERNLDrQTqJfcuu24I
V7kWSd9DwtOfD61zTu3Y8e99o7BkWZIFZM455mh2EpiEvpqbOM/eMgg3QDvYHDHLeiW/FaqISL4n
mu+Q/Jug4cs6m3XjtAwCq3rFFpMtAeFHhnWkutjLRJsHRERWy5dP6bRrHZYElWEwWHbjG8QHbZdo
3lMMXXrfENK5w2wfZIjhzaWpq2Eve/81q/AfL6aYsN2ptc44BwFf4qmNwXZ8GURE5PPSPI1F4e6Y
NHxKZrfbNYHO7603lSsuq9TFoYm9QZSYMxYM/Lb3V4L6poU2ZjibBMD8PCd1BfnI7yDc5GaIDzSY
OdlBZ9eB15eOTNRse67PqsY51B3P6GqZPC6pCDuModlYQKfM0fitpIrJgHbcverzh2EE+rYZMVOy
yIf762HQo3EJRMeKYna/iOHqpvV4doB8gckqb+M5bn122wc4MFiW696R3HsNC3xuuqI8JU4uD2vl
e2KQNVCXnjA4UcTpJSUbLo4dZHozmQVBOyF0ILwgI+2Wld1dfTzwAXlp3Glez1J944JUBpj2VaeU
8cuW6HrCnFD/IJKLaePjfo0ISjewQBXdurWGEz+V5QirNspLYGfNDVLPLPnr/3cz1BTAGeOR/bB8
mlMnwrFm8YILDcmiQbNQ9ra7j/rod9G3e54AVxsDqmHYQ7DKcze5IL95ljFmRfkC4q1FX07RfzpZ
XT3mNlAr6Rby6NfA8Ja93Aw8OGF9+5CjEjoKrCLJkWh8tefUlQEuktnJQQEUMMV6FQS2/ZEqDcmi
/dYbzz10SWcSMgZkoKvp2ZM0S6aHc60DudxwdJA53sKJnLei8PuDPp7b9QyETKICxvhkfWBhddJt
IlkMVBaRbpH9iBf81rdAv7rGeXYtRca3Pe+d5Wcx4wGqylcO/3yGsDcyljFt/Ku2Sor80GGqGJPG
eatnq7taGkFFVX9SGlk7fgLLrLGq4goP2wRHS9tTkfM5SzJp4Txca9OKoWFjg2VG7jlbM37LogLW
0PqDZZXoIsAwGTvKMkxrcicIEYDuneHcH7vJAwFn7rWXq4M/YgCNph0WVUV+a3LQM/NhKTiIVjq+
OI32qq3cPbPrWiC/PAuoG2fqKkYitf+oWFcgLCd88qR5rvXVnzO15pAzS1z9KTuXk1E/RQ6ZFaPf
MddKXJ91aq4uNIfP5aSvU1evZ7wEWIILF6asQuMwFz2tfGwyK3D6PdP497RPZ4gtGJdhbhwZ2O6L
SWwmQxcr1sqwOu1eZKrAg1PaHnQtVUHoFz6wH4VuNKcs6d/6bkoY/edPTFzZOgv96Na+2Ouwt2vC
V8yaYV07w1vi4Y2ZUI3WFYBIvUT7Qmv1ICVbZYMKbDg5hEZsAZG0jYVpHeatECz41HYz22AfHEbV
x38IDurDcR6RYGp0Gve/W6L+dP8pAbDco+cDMW5mbN+pfgbG/mnuPS8tVoFM7iY4BkzCB/0UJxp4
GAPnUMtyGBwSf1DaW1FLdz/JAVzY89R2Iab8kLs+qSVRjjIF5PWAJMhcTVmTV3t2mU/MnbVdIvnu
PnCaRAfb7SCDaJZGcxbRP5qgnZbOoNgd1AbdxOJq6Wl69hf4hwT6fVmUchuPYSnFKrumBYmcgCzi
Z6JoXy0eQRgLznqx/lY07E3DtA7mmXrMEouf1p3nU6Q1etjq8pfZ9qw/fr6QGk9hZxHpcLIHXKTj
vCzhSgOi1D5zlHnBPdnoJUOArdGaBZQvmEkydQ66dl/S69PkeU/CFdC2NKchLpHjixnbrogXEm0y
f4tVMRyw9XdWk+Zc6PBYdZ019f7TYrdcQtBqkFAAtBaK8OjFPkqtgSUG+tT0+gPaMBd4gQPi0JAE
2OnrRDLUzZFqh8h08viytokDLZbxrjaSdym4WMeEV7OEcTBrrTlNUg+7JLf3bblTFvyHPO6+59nn
JbtR25ZWDBBHBZDAA9Ubc+BKxWLQdt9kaay+xv3E0oB5IUixPHT4SkGzes0Tots0s1pOSnQ/NI3S
NofielJj6yL99Vv0ghkMAxyxbzaU4R1OwQPd8/F+nAYrq044CdmwfMN8Kb7zwsQEoqKy6R/b2iWN
kC/DthIFh2VYa035NPJ1ibBnohRnGehlxbVhptG+rjUoOyYdAxkyh6opmhAoBIZB1bUna7VIr137
nVaQe+tNMiAOb4A0t5wa1el++KlMEqb6I0YD2bDxFEGekxRAUeu/dL+puqQ8WVDmdwVHBdyyP8Vd
uv51v2cEyIcf2AljkRPXaHmBiRMM8IlRo6w0DcYr0DHxrFMnMVIYQyP9NAYzaI3lNnEWH2f5NpdS
XYEq3cBXi05NqY23tO69vW7hPSlt6F8e0dYpuhKfnOIdcafNjZp2Zrnolt1Yg/fUc32Kxh8M4LIr
zpr6yUqMY92Q7MYat0sngidJ6CqAidJfpRbvbc9IbyAI5SpaQiEQNSA9BaOgdZq/MqMP5ah1V93J
f3Y1IeGC4Kqrjn5jb2vzdwnGcMaFLeyyBObQbA+BIOQC8n8C9RkazILPcbhCORiAwt0u/OLmuTHz
M2LhA6ZrqHATY4dDX4yvpfVsaa6PYIvAlDKCNGYAKBQpCcqFGEgp9El4UrqN9ztahUvdIHDytezG
lLyDN0Q0NSnszwuSswVsIfGYtz9Db8JkPC6R8Hhby2khKWjefKD3BmKPQ6EPHrN82HpN1XKZTsVL
luNVrV0IHaByyXRGT15cgIRq0M+zsJ+16JIScBVMBmySvisCdxzUwbLVr4o5fuOlYie6GKWGscsL
J0xGr3nU7Pp7Kp+9iFgmlI9nNUl4yl7ZXX3HeOApvxMtOgn0QP1I2ossgvzRATGLqRtBDzYVCzAZ
4pA84hdpryy9hbwYXPsCg9Vr8NAYo/DcFi7qJtzawc6KU2fo6R6y6R6P03bTpKSAOh6pKS4xRvZH
G4FeSH3udmlNOlrlrW6U2qNJtRxwPGXgR+nPQauZavCGDFeNJuzGX2yFnLpaVwc6yBWTwwKYookv
cd3uKzKGCFxLom1ruQ+2/Er0hl0L4lbgG/DC9VWfA8gEkwEomjy5fij+YI26U6P6akrvs0+MX4Ym
jiVarbjLaFOjJMI/DcLuqnxxwNmZHhYEW2GrNq5QMvYj6VwbaNZatT/C8cGxfc5+W/NUrPHAcFhL
yAI0I2yl+ncWw1BYjG+2zaVD/tPCl0w6AxoV6ZstDP9Fq89mhzat0YW2G1MbXFA+RMr6UznAXeXE
PGrw+i8IQgHzdJLRbQ8D9Tz9IJBFpvp7MzXYeLAxbcuKAbtLpQzLrky2Ol63wEfEvqf6q54PZ/LM
AnO032xzOkSNTVEEAy5qxFMWaUczmpOAzTIKPFQ0rtn+LiLtVCxQKdGuGqVKAn92473qNHvn0WtS
1j2P4hKLk2OZv3pX/PCKBovf/hV5/rbWrb3jdu9RxCnFGwNwOH+wsm9RYUJ36IizqIYmFIADS9tf
heNvMop70RKmMNSiCerpNzO9IkTLyqbXNH88que9oY2PeGAdi6pMXvyRAj6aPXHU/OYVT1Vnp7GN
76FKF6FbcL1UnqB8GXRBX9hdphwW4gzzQrrpi2RUE2ZX4pLKbd1npxjjr6CtLaKtVPMSZ3udqVxY
JDoOxiZcdbtDrTYlbrZXU7lrkuyVdM4ng6ty61YlA/jETHdlFJuXxZOvuhthiiNnF1yjZEvqYxJr
iHWo1fOc8SfYDuKfP/+qShOAePhk2i9DnV0hQXietvk7w9sTVEUcQGcY/QQaupF6mgE8O2c5IsUC
AmkFc/sIkim8htUxd8OQFQ5UW4amPtibthCQxDS3O41RRs5aHe1ai33B6ubmpHf6DiBE38ppJsih
U/iNcsrrgvwc00WzbdIFmfmyT1C5C6uGF06YBYllJp65IEnOoqAGAcJC0ADMdYcP2wBSH/yohZ1E
Lq0l5i/YqGQyaAd70D4wrt1annXJ2QKwb/7oIxuhIofPzVh8GtYoOJjhhKvhppl8/FJsiN6FDwOG
tKxtSYHGjOE5Re0OIqkV4XqCj3bbXlE4HxxvODe9G47IWTaLwQ1JWRVaRGEGmdkhBlR1Snz5hAeu
vjCZK9URK+b5stAmBS0myZve6RXAiOfimkRrHGerFFQvmnNitLeuhYBS2gjCl87d92bzA+IAkT/p
GUuBRyJpTRhJHP653BaO+laR+NKalfHsNL8tsmAZfLDixMZ5aoiGrIltU66P8sG8uFSIOyvB1rjz
2wNsP/yTU2YyEez7wv+Ssn5EKHGlycAEdD3QY+EwDIdMwkBy6w+9tkvNgiTj+AH24BywENm5JncY
NcYwyYyPOe3Cjs47S49W4V2rlBlQj9BAjFaIIWwgi/m9TRVwKH4lsOYNotRgIVTbdqrmrR3zbYnJ
hV231xUm1yNIpfLtr3lxTgRzHTDcjuzibRpJ/EXda+5uiuCcFWggydDiZMrUlswMnTFBSi5IiYwR
nJzQ2J9j18OVqkmEKoBtROHhY2rgiEuu655okF8VkMNO3/cYqwQCIsh2rpjOO91z1vofjabOWRPX
u1hlKvTtB4CsIONL3ZrMkcOqQVJq5fGHLKP804k8GE24fu44hrtKn+tLPhL4VpbLGwbQ/lmH6BUs
lQ21Ino2Uu+MRCuC7T7vY+Ce4xS55WX07IrtLQ9aTHIvppWZwZBL4M2MrdLtSkAhEHiSX1AndU6r
bQmsJMVen/sAeRFU4YHgGL3fVQ54QylES0WbI6OUbgeVJcaZrFfWLnYcPLWBfXAHRavjmExcUkQZ
S90WL1xn8M9Ok65/tpMbb6V0ngYNTXg8kyztZlCo8jL7xAaKFxpDW+VLmOGQHSKsRDohnaA0Qckn
38MmqKetr7jnE4seQFc8d6M3osJHlAPfd08u6rCH941vKDlbUVTBFlsiOBUrg6fEljnXn0oOIV1M
c8z7bjwYo/El+V4h4kM6gva3G+CmHyb9W4yThREKurU6wbBDreuEm/6jyeZWS4TMmLcPQJUzy0ty
EoMawgVGGsYijBd8gNWQz3LVVik4UyUgejDYjQJkfLC9gY9UI9abeiTKzVyROVsWI3aZv9GALUc9
Q/fueyY4sn+x+7ICiOn1A31YMEYO0OjoXJDhuiFhqudsDPDg04OlhNno5I9F7ftXAi4myVeF7qDY
2pjab4xivMLhP2Atv0oHXGMDv73cK6vB7UmJ5cWJtfOMKuhT16d8T+4M1z+svnNkOlT38bKuJslL
6tX2bW4ymsw+lxgOdBMaATtHfMxivxRNfRzPeoqLdT462VmUcX2SC+IN16r8D5OhMAytiSJJaNaO
QPHo1ZF2OOfT/EF6QXpEs0CyLJIhAlw+ofT9zpfZecQrvH8cTBZxTz61Za0+lWdMRCSW42kZ5Agd
e2HQnv72adw+GQTlx8bPDByG9Wcvlx7xdnZPCebgm5+rEr/JcTpnS/cLUuNzVOnmh5qL50XxDrHZ
o/lf34Ixf2DZhMtXcir3DUSE61xxRrYMLjcGSPI1xumBi5wVIm30iZpHuR8k2y4SU552/SpoIol4
5iL19PLTsPBI0P/AczIfJCHGZHxxgKevsZ7OKXHJe1rbeF8qSZ2J/QGWKVgcDEn/in/xMTWKPTRo
iuoc+kec9j/c3K4OvtQcDCR4P38hONiYlXWedBUFi+4wB4Ngd//vrDKxj0JTggz6an6YHDCxcgmU
FR3dptOxeo+N6/0nSEDPhZ4wTYhk2HkdrCHpjrdBe04ggv80oj4J8qk5ldaQHzI2iDCGio7JBaoM
OU8HBDfZV8fQKcCVh4Z+YrKyehtnxKaCHmvfBNYmW+VgaM1pNbL+XuyW8yGuqQ6riUpTY8mWXFkL
77KMNTJIB4oS0gykPYOAhWGVP82aw0kqzwU0A4RTETo7ZNQLI67sNsJEuPoPo5t/NXDCgyjJ0G0J
4nY6NUAXn/Juz8RfpPA/M/GbfHj9nJBmhGwOCSE48VZWB6yDZUjAjBN6GWVnZg3/QNEaj6bGFMpH
iBVmHYt1VbU5LNIHqmjMVmSRXNgDDv7UvegLTuUyTUJ05GJr9NpMgU1cQcTyqmLttzHxPXjLOF+h
9yNpryrjilaF0V0+jafBf9d4AS03470WGfFe4h6A8TfEjHFGlP6zLVX1UPdEyZTLTk9f8efpdtLv
zp5P+EBnFc1uGS0UbyOxM+4k65umLg6EdMJj2xflQf2yiLEfHS8EnmgeibJlCEEl2wnexUiy7tiJ
OTlFhUe9Pw/DTyBGwLQJl7imss7e1Jk4mJD65eNprDerz8XsZE/x4LyWBrmx9In/wCKQN7Gmhray
93Zu4XE+Ck4u7TbYYHZu5GhntMqkqCa3SaBDJN0hQT2J8sHtxHKmn6XwNvCkZmRGI98V/0R59dX7
lN+QFOWmmfkWV+b3NlkWLYiztt+Y64AUtcq100X3XDn1R5fTCgyMuc5FQkItjgGbxC/nUF+/HJll
5cug6++ZKP2fcKLV1pF1ec2glT367hNdM6V9Ozmfspu0rd3XJo21+dbPbPAOTM/5fuxVg6uXrYeQ
w9qfMQQshEYkhjEuG5GlaGOIx9IDOdM9u61rtOkFeGpk50AIR3LmVtTxs14evamwAR6Y4lotaa0A
iQfCIrYrEovvlfGDMDJm1ORGhBPF7w/NgBpkumfDHOw3vYthUq6Ffi0rImAH6yqjPIM+aZ84/6bX
1HhrdA0YW3FZmybgCgNoRQEjYieoZ0yxLAc3j2ZZW3yXUkerfyUdDnQ9juaqFEgCp/yUmCMK5eTX
fanNdP48x4EA4LI4Qh+/pY6aj0ZCGWxP/S3qs+inb01pgJYLr9ZOjwlZiUK/F/SuNbCB1Tfk9JXx
MYNqCO+P+XQfm+2+YB7OLp3hFW3S4QwW/b4XixdL1gEzqzcnB6KhOjICcl3wcVnPAY7dCn9o/2iY
fZmZfDPnKgUVyhC3ChoWiLFsvC37+GCJH5oVsUOQRHqrHCij5LvhoGv4PxxL/bDzYU8m8jvVDXZg
S3+a+/jZctQvablwNNheVUu53quEMrWQNIXUnduFQ5XO7rNtcNCZLo3MvP2wMmPnACkyYQTatkfZ
Z7DcDQNhsf1iIP1ULjPbVhTnyK58CnqGQ1lcfmp+/aQriiaMNWwaZz+9kZjdP6dZ8yYjDrqlsRYb
ifS2ZJQEhR29JovXhmKV8yE/Q07RP5g6QyILdivD8GOro6ZsVv6CF/3y8KpgtGp4n665nNpOmK9+
5XvncaSoGxqCHNYNW+F2g2+K9RH7dDiTJWz29YmttKtGrqGkw/LKgDBBRAe62qJ5KH2Csoumbw9Z
grvL5OIk5iz6u+ydDaYdYyjUBCbdlszssei3021nR9CEe5Yyln9AxpwEDZKrnsFxfuPd4x7YkrpN
M5rNp49GBUiEJBmdLSFJu54JUKF280R2K9OjjSHzc8wmMY2N2FDSZpclZZSezN9dzkGaNVTQSTvu
lqh+0lrqBiaSv1zvFY977ccy2i9NbFOSFsWN2OJ436G3/IQfjSkBKqt+ROI4ltbrLLhg78+cWYyI
UowGAIl7YQUbASiu1trThFTho53e7XGo3mF67lK1fLYtX26V4TZgm1/WuhOOTbegx+64vsEJOINP
EWRbBhDm1nRN72Bh6nVm6dYgkWxt3Lw/ZqNcQ44zEVYotSlxIv1D/bvNt+1LIS2LnoylMJ0kYER/
k8hKPq2ke4QtVL5kY6nImV/ibdSMfCC807YDc7KrhjXhyzJED/fnJ7o0GLFWzqHt3Gs5Vy8iHq3t
YLuU+IV2UfZV16hpBBqYQ71QsniWZnwOE3xzByY8UrJhmoACYPU+x/HyUlqq+hQZy2Ib65wchlZ9
lhxNjhocVNhMu7LO2BDVYBzdBUs6eKfQyke2dVH0D4kpv8XgqEfil+on9qgP0oyiDw2IMZx1F+JH
FmsfdUzwG2juNsM9bW/M1kNBNwZHqR52VoWVoWEI9ZENM2rUlmhMjOpM+vNBu4oY6Naff+JDEdEZ
2nTylKVkQ8vPohTgVaP7ZsHouWhzXm9FLpPPrK2+Yr+85qXyLuB5w4suh8f7FTUKAtRBnhYu9ir/
yLR//n04xi3Nwk4IPT+Sv4wKG3svuTdb/9NNYgfI3u9uE7AUkQCR8+lYMtvqS95fs26MnvUmeYRH
kWZEN0DEmen4h5nenc/H5TMAkCj5I5fELyeF/Tmp7jtvsVMQsXhKSK5nFJ0OT60GKxkU24dN8lGJ
hhmXJuEaIfx7SdLlpY7EDUsapn7PHg5xhzqn2O3M4aVn2LzndJkC2rxdW4KBlNOCzVxG8Q+Ryv/o
f2S1077hULPnC4c44Ui4I3U67BiQsQknXrwhxnG5jcszXOv4Cetn0uriJb0Zufgc44qJQ8sAJjWZ
AvqNpOMYWJuReo8t/GBgqfcmG0KPKTi6oJEjjPElYMXsQJH2GDzYTEnuN1PHyOo/PXb/7d9f3J/3
97G/d//Hx+6/kP//je53/9Njf1/qf3y3+5/978/7T6/8Pz52f6m/7/b35f/3x/5+gvtf3J/83x5D
KQR02Ct/j4CXACVVEBzmp9rJ0QE0tMTHuHUpZbDE5XQBayLyJUfLL3p/vOCfFSMiWX8sUrTIqP6m
6YJ4CqmNLA5q/ZP/8pz/8uP9V3GNeNONDD28/12tuz6L9l4x0D4LE8nxXAhYeYNP9auZsCYN+Tbo
BgDMin4wgsP3qYwRTY9zebk/hqi+JKGKux7xKscev40O8BE+o4jnizfQ2atJRCGQqLoop/6nnKBj
mGYX7SZ/+u3ZzhxwfeAKVbvVGWx5gxkP0H5s/EmmlhSXaAGZ0YFWSf2aMCCxbvMU/dCzCkmZs2DP
yfR5dLlAtePokqtW57Rr8WyzbaYf3ej87iC2gp+06XWZM+Mw+Mmz3y+YQ85pxdYsvyLzV1MLBNRL
l20MWxqbeTn3GBsEHWZSbM5OqAaFvZ4YIGVXodVB/yjXN+d4OWiFVmIBTReViBNg+RMgUswDmJQd
kcdxsET6AleIfZ2ZoMAuM/u0EzAf00dHZWMH6GMdYjZaP2y21VSuUVqzhV3ggHu7UmEeRW+HuoBu
E2HYA4bU4ELXX60ENFZXyXdXWT8jUPyi+T0o5A/gSdap6RuYSXaMI0169S2+ON2JVj4pLYU7FIc+
FR8sh+LiNQJZvsTB01i+Z9LnEU53OJi2NQV3dBrMGg+s2PuGehWmlvIPbKMX1xpswn+0XUaD2DAq
BYpcDibs+qE24d7wNQqOkTMg3WQ6CcCOiSdj9CZYknFCD0J6DjltjwRmnOGktWGZ9SmEOniFYx1D
+wHBU4y+maRi0TNqzUuFa9E28kFo7cS5UgGOsFbd/TghXBCu3EtM6snJdl+X3KO9MOEGMSwF2aUR
XDEIGD4NNovRcMvVHB9wpTwQ9/uMkQk2DQMUKpnLm3J1e9N4yc+8mRP614Rmdz1r+75Xl0TAGKqi
ApowZg07uxy+OLmgZjv8kc6AX/RYnbVJiqORR2NWVs7RXmxguUyRKFBA64zS1txF3Wo4xCe8GlTt
dDt8wXYCa8HsdAInMGY2IHUc2zHQYO2jfEUmbLmJBKy040uij6HJ7DnwANvoFNAT8uwX0BPYNkx6
+KVKmCTgWpjGX36kYcExueAFbu4DKIifSlDJ6Z17Su6XLIPSbZ2sbix4+1ppeRZYvAZpAc4cS/71
+/8vW4tm434/71dO7wSgh0NL5yBa8uKfiM/4zi2XjEVDsCJl/QtZYBvDcv80DVRyDEwvncLFE4cY
rriFQ0k3YQeqAXPrscOjYxLWaW6xhBj9Q1br36gFnWDEyu/ICXHsajCfiF65NUHmTKsnd3xQD6ry
j5FjI4HpIAb65Kyx9JX9hVZmb3JlOAx6Akda5qUtcy4kq1QAqqJjgLZ+6dCdL3w0c1fJ8h/PmfoL
0pFmY+MosJuAUqBS5WFhLe9x1SRhK6qzLVaz4KwxA9qHIPfwJ6I0r1kl1+md+wO476VCfA60yPHQ
1jm+OYpAt0bBhDVj514YE7LLMkXvpw6Tv3iG4oSlQ5ugFIKH9xNybXWwhHYBDTHqDqdubL5IRlbP
jYycAG3AGWwzJGRxgBmXqotZOBNOD2kw1v7LhH3kJloYvDgCF+B1a7gv+7PumIFmJxkdVIvdzoBd
2VlnwYlpZAJ880jpNLL0YjnJY2UtHm0NatNh4FwwITrGnmZCc25OnslLVy2eLpEWZxf8mZ/7mgk4
NeO81ev5rGOQdgDn+pjy5pZTbYeO+cueU2gFNljCJODR5RmzdGml70TfWXsCs/eGw4W9ePOwBTMI
S1xqNggTdLTt/Y+51skmq3A3VCup6CckZSwNWlZZLFp+1MXQrfhWdrSG/nzfFu83WWmubKbo303T
dZYR6wC2xr/PuP/k1vPvSk++rIor2WD6eMHlONpqLhZB97s9Dffl/lPuTf6lUrWzhxX+5lt9wazZ
iraLNB6myP4UzaQOtjoYblHSS+FdO1V8dR5mEvuhRavHxW6/aWL+1eLzvZld7be8x7VZD1GTvcQa
9kAGiybagg3BiYJzKHmBB+bzQVjNUmYSicVGLGKPVEdO59a2njwl35dOMikyfUzl15tZICTXBExU
xQtliCH6ygkQ9k3UqeK1lE26ReG4hJYxOTDWytfY1H64Rf8NIvVW61PIXDg++R2Zxl62XYbxn3WI
RVp49YPkORIXHXe3TPOvYnUBaVvTCZsmYK+NyYpci4sMyHYm3jssC7axxHy0U5ckccM4GeuGU1sj
rWmKP0WVtDvdBmvU4Wn7IFNR3OP0THC3rzHsRPgOnRyhbgfEthvhsWdJ+cqMGkG7Vneh1Uf1pa8U
5k9RFwgjdy7zelNAydyMNklmizGk8HmLeBf5P6dSLwNG0RotnuluVqjVoTne6no8XpoBFzsn4sBF
OcNMkpQujrtkl0Kr06OTm6dG9dcRHzrGT+TwRcz/LlTyUEISDCRNdZ3L9k+zqkfvrzJMYCK1/3q/
Y0EG245UVAempbe0Y/txWx+/Av+lzjB1ILwYBGsV/sruksxme1lV8pdR2ebJdnBzWb9nY05nYH2B
piohNQfP+o1wIkwUsvrYgJ4uMq7DQtdw9vu9IB8/j76oLy2UFuZWeqAlAFf1el1NuvWqdziUWH5y
zl24mzQNc8GQrYUndknXty4MVoBxMl4bEr/nyo5h9lBhiGU9+mnakDbLtoz37nO6xFZomBXeenz4
FcDtqwQPdO7cb4YuIyxKw/M4RgZ3KNrkacw7vDCU727TDlrIfXUemYY0Ais6w83YrbUfkpUd0fuB
TzluuvV7RT62rlbxfNI42vfNa5604mJqVXmxMreD55YjKmrr1wRj0T0cyOYYu9HB8TnkreMvAUBU
mBuzPBFTN1yq9cYomzNyb3FomC+hjSIOfKR4QT7z3bZb8hSnEPwL2seMF5mfWl9y8A/CLmrgrb4O
4KlOdPswMOOXcWHj9SuYCmrxjwpO/kUpvGF0qAiM5FWQLVN2GuQlm2amcjPdGw0aelcYaJb9UyZk
Fmvij2NYe3gI9LN4sNIaTNMj0/hLN/ZXQ1Gn4OwS1KsJU17gfAVTb8hQKcTVg+Vo9Z48g29JOWJW
zPY8D6vce7vgzzEqwxwvExEVz4WhAMxs/pF07Sobsa8X7b3gDS9/b3y8HC4Gtee+ZOXBER9HiBRm
YxVlFAr9UIValDvHwrVQ09fXOtFOczaAFKPxRUSA4UyqvXVKo2iLmpPqbCsslum5LRL4cJhly956
nAWXpZbmQdPts35IT5Blmdw5DwVC6AM7s7gMa1E1Fu8pFFWcdJeCpoEN/352J65HmYIw+gCh9oIB
DZP4/LsWaIpx+PDIR2XYZ33Zk53vjRh/IX/ojn6yBDHM2i1EBwpyOzoyp9CxNPS/7y/qrKvK/af7
zv73sftdw6CVyFzn3+eq9Rq7P+PvH/y3v6/X07PaGTINSjz6P8rJqfaNrOadJhL9oynFDxOf0Sdv
zJunpcZcf33Y6i2xqy2sIe53Zy9/Qo1YQbDK6seiz77vD6O1x5iDWm6PfUd7IB8DBHWdgMZON93g
tSMUNhEk2oU53e6/+Pvb3juruLOu96ficUHPQ5FnH6Quf/59FqFd2am23FsyV8aN8IJp22stAPx6
V1c98ivPGYMyjfRbU7TlTff+vYP9iHG7P3y/0ZBQpbAmSTCY98zUUjZwH25wad6MYf6/NwOD84Mj
4dgg81zasb/dn3C/AZkxbx1mkgEhrliW90hzpOXhcjC6zg2Nw1vrjR9pTGyu/zUiADsRhXXWajhn
dma8+QIFiGita2HT7aAgff/bw9/BB/h8lLQ9FpsOrdum6WE6lwkCjQTrQ6N3uzMifWa0BQZ1mDO3
J8Q37WnQ4cX++5M5QIRcMgbK629d5kG4/+zK/Dm2oUhqbe0HJNOo0/1mYhPbmg6mmX7j+6eViUCf
LPY9kiZm4lRXC+SzuEwukCixmDNlBzp0v80M+LW9dJtTnfRhhqHfoV3v3R/ySsZdA0xtrXfsQJo/
zVUPYbhjfcI7jEbWb5/8yXijgL5IHQJu0RQo0daf7jet2WUnNWH5uRzrAUi4rNslGFYSqldMPmIr
MErYJmwfsaHcE2ZMCwa54/vY2X/oGiUC4/KP0mlal0mO1Kc4sWfA4GFiGB/3h4CnPBTkHJwCFsU+
j43qpIb/w9h59UquXFn6r1zU81BNMkgG2WjpIb05aY43L8Sx9J5B9+vnY11Nt6TBCAMIhVs6pjKT
ZETsvdf6FrkkwIfgrsx/lZyrEcJmIH9w8YjFODef/CHSd0E7bO2xxWaLMLhRBMWG9PcQ2wFRqDhr
sKmAlQqdOZ53/iEWB/z2XIi6yBYi6ezV/7OJM1XOS8bEfD3MOm5TVUQM/r5HgsI+2VrNFAncyjqO
qvmh0rlDVLSPjB8qQEROMqQ+6MaUf3d24Ik8Lw+RKz9MUwzrLK+Yqs+fx5+fgPNYtoBPAzGlG4Zf
j10J5ej3H1Lzhy2EHxyO+M+yGKEovsrH3xfg9x9jguo5yfQn3w73NhxgZMg19W1YcePtmsk+OUMa
75C0JgV/Vbcph0BEouI5GLonUKjN5venyYG/OPz+sKF5Dgu7SF3k0oa/jjR7O3rixXcxgQ4JlhBu
YVtsi8ZnaVesTHNj8H86Y5VKKzAgBkkr3k9a0FW0PDTZNRCKg8u5YxB0Z4bA/zKS7OH3P80E2ton
2vbP1zE3/vQ6baal4XVqlyHD+pdeWdPS0KZ7DjjKKMKj/tWawzSL6RUYCVtsHE27mYpIbWL4neQG
7wmjybmxY+BaYfTMJL44/P6/2vm/QAWXmngQKTYUP7FfIaagHUziPNxMrAq/1wKFuwX/3fxGvRjw
BwMcseeRBaqhB0sP2iiVHYORyIU02QeltfQHIz+P+OrPwiCMSE2ZXJt1hPSusk8AUSKkUvhFta9W
0H+PBMpVOzaR/sflTkBM/qH2xOPT3sjaCV5ivX30Q0++Y8b/Tjoisb2JgzhGTnYOcwTRRUjKIm6p
oTQ0QeMwEp2xngurPPLcG72KzXMycMAne76h3h3XngRaZvjx3//o2vEjZRIOKQkKat+44MTGAPqA
Zr8Ho//g2jBG/HEIjyF56FCP/Nee/sUi0lufrt5r4ylnj55xG8Z+tCvzAO5Y1/aUuCyvh4CTzKLx
qQQYC6Od1jDWqB8aJ4xk/LlR8YD71uH5ngB1jICdmUcuWCUXAG2WPQfrnWHi7qcn/V4oTMBynG3z
A3iPCYqmn7VYQAoiuVl7a9pUOLXSSG2DPiPgw6+vJZdgQ8YDckwd0I4XTEi2J+9gJiZwvEg7eraX
4xUAsFSIDrty0oL9gHbH+fJQA7XYU/nzs/OGMft0/ZJf4qenuEmNrYUw9lxLd+XYmnkOE6nOrBmb
3iKrvO4UMDjEEfclSD46GiVp7GirmD5M2D5RkLs/aYZWpss+m6CD0hML6tGS7SvrIl47oG2kqwkt
QFtnhPWWdQg0OdIOOUNZq+wOggjwpfK/LEbiayRBpNuxMWmicbdoMcPDkLz0GXpMP9Th8rUDx/6m
fCc1fctE9LbVIQNxeHpGQzhsRwv0Rz6Q2JEGJ3DWMdNjddHdDyxaIsXvn2kz5oXO2SqCZr4gwmut
8PWtDJpUFaOlbR+9Uc8g5BZVvuZpweUGHq9sIKOEgkgSq37pjHk4MhUEZqDhXjqYWtKJWYOSPpkH
HOWIk94PRnmpbX1LXXfRXLFE8DE3RwZuzzH86a16VXbVG8A8VkTmnf0Ubiy9tVCslsGNO3OXHIzG
pgz3JLsfyiD3kAXF9aLJNBTwNd2NKD7SdWQtDdUdrsuI0T8A9Rw3saXEAX/TuEnBqmUaBZtljxfg
zRFQJnFTNgOypsx7krXRHwlU2KeKtJigg/lB6BERV7YVr3ssLeWAC7CS4gFh0Ast7dukcoxtIKdq
KQQsv8CyISXSWK/cbpa78FBoQBgtP+ywsxQHkruf2AIQm6c0UCcNAkjGiYIGAYcHdRVmpq0dJNW+
kXnHsssPnceEuE/cY92E94ruKnUzEr8g0Y5JwvJA+TGeOqkgx2g4PaSKaYmBidioyNs1Zn3btujR
tBazTm/sQ3QMsHWDAwEMELjSUe10j7iXCnhpksBm0qxzqoMubhB9vBeB9y5IoriWZEO1cYN8KlNH
rxHmIsyd4CSRT6wM5Kh4KeXFL7FXuFX7XcOHWeTSd6HAobzvsjTcGE301k2KgG5p5zdJEpa7tqQD
OgS0evTsZ0pKSQPTpFk9vwzy0/3wM4rZP6DmZGvYCcDtyuCxggqBqJGE14nwEVkk2ioTnc8kH4Qt
jzn5G3iLV7hx2sVMPdoCKs+WvV+VQHp9Y2E4KH5z1HT7BOUKb2JjUKDyjqsdZdQ5Y0y5jb3cPYwd
/tlMpohIwRsfMQP4ZKtTa4Y7uzDeRoMlEk5vsNIb/bFpOmPnEn7LbQ/niwp3A0PKdtnc845jZu66
FH0FzRvYNk4W6bgk8nLpdvZONM5dr/oPO3GgUZqA2jI6GwS37ALS5MGO+QKdbN5s0/xcKatfeInj
n8JLy8fu5NqtBPDMQ4tUCIEHrZgh3TSMPLqeRho5J3x5Z1FWo6iedPx7brON4/BApuu2cPsPtwBF
wXzBm23Bh4oe66LFPYE6N8FXmFXLzK9O2lSYoFpUuibx/jmD9m7A6UEtREiSMjNAYk5/qXkUL+xS
ibAIX3R4dU2e5EvBKGGTDLg73Eh7tUlL2o3G9MO1wL1HJNrKYJi94Hey4M088Ao13jqsY2PTK47X
Wb31mJ/tafwxqjcUHBiF3znyZpZNvyOZC/oh7qVtkhkrB+81sm1gtOFwQDKFKkBODKBgl5UcnqQm
ukXSpwxE7YRcIpJo0qi8Gx33CQ13PaAJAN5eMPaKIVwjE59iMoMrdNPYFJ8wIJzaeK78r31FEUXz
98kL8nckOMlKm0mYtMY9HOTz/PrDqWfKF41iVG9vVluGG5LDmBtJ6L294HNpowqKYeVtgYxXp0zP
dp0uNrmyEerlaYXhZcZICf0kuvBB0y+1g/lVJLCfxwDowITem5UNgB91BVeQOAb09OBr26aEwIxi
Fpw0Q68KCdDVB/eb9F5+7jKCkEPYdQys9aUynwLMKOze6itEb007Y2AWji+wmj6jHoyrnNpHbXLC
s9VXJ8rSF81nfOQIgZvWMI9AoRCvBVB4Pa29YPLH9E1XGlAoB7mMjKw+DMalpalHvYW86wNHSTXr
iy7WtfdM5CM5hARVLv3UUscc5P5ziyYvSL3T2Ez9c284D231HKJIW3b4frGqFa8dWifG2OkuMKHq
+USZcUbTc/AkiKsZwGCpzJ1TOfTxxs3rvSHEiW7IgH0X5e1YaCfT7Q9F5nwR+4vJCLQfypRup7ru
UqH96JufySR1x2iTzQhiopkFJv1AyVE62g1Qsk+Ekfl+iNQBuOWT5VTPshgu1X7s7YcscHks0og4
O8dEL5Vh54nUtyOD7BC47g+t0EA1L2zhSIAk+vAs1Cgyjdu+j6+Sm3rR6uo9BqS4KONupZzkQhkg
0Xy1aGT1qtqA8rxUtQ4pGd4Gwm6NYRW6/LIjGc/TTp42Hix6opZohoVVD8TnITMge4hInKufIl7D
6qIgN2B8N44Jn3+kh8kaN9U9gjjcGB23o7g3KsM4ydqFHimjcdcGzEBLkM9qNF86Syd4CVNbR7ED
GLPb+qVzifryHSPfg88dSDtmOAyx9lN5x7lTRwCZ2EJXXXfJkxypbzFn3ljyMOTerhp+6j65CErc
hWyHj0Yrtg76hJH8J9Va4I5GHNNlCSmszQguYqDmwRtEZgw6W+XfUcYTqpxZNvFBq0ml6pownrX6
9surZbGiPRsvSvSDrVdBBLe7tdOUze3vP/T2WlkGiT+uuwvN2NrVudhHIV2oEa/zbmhD787RxR0a
esJbdd9cdRSH9ILP6OXtG+TJW4ILYpxf+nHy6+mmbpPvuJ0QSTHxaFzuABZOmKBO/DHm7Gq6sOuj
k1PlYMIleKOwgR65TNjqiv6q2SuC+0YBp5B+WVE9ccPFTwL/d+QClCbZaDEhXF4Oto/lFMhcyPxh
MUiUb46lveRoD6Hj6DGqSLaX2iSXCdVfuRbYbZeGr6/a3hvWsk2fmTr2a0eGxAa21856dUTUA0KV
xkXI1gae2BAgUjfllqtHY8CBv4lwFY2sAJBYr6Tsdszn/cfakmvlwOTze/nFelasTQP8CdQ1JGYA
yDYD2WdbVTrLKBju65AJadFa/qobRHKtmsDdS/zOek9mBnbtXeB5Mfwf8t2sHHSPKOnutcw1V7aB
cyQNkUm0ton2YAR3NZ93oGPp6xBYAFECQR1vSyeIl1lr0cSdVkTW5rRZyDFJWt7/LJF0NRUeHfNR
ebZx8AIhgJ3VJyvEudB30RybZt2onjwxH1czR013qUMeyRl7b7oJ6MKE/bByJkIAFC3cJE7uIWzF
tXfnm/uxEXBifByEjSftVVWhTGca3jkoMDkqrNqARwrgo2akey2YdzwD5jwhJtsqC74zfSAT3JUK
ijeSTEOwjDUzrjIPPzQLb7ls6N9GnEghGiY76H4ESFwm8kn6VufgUsVfKQa1g+uU7w5maoSH3ELy
hhEos0ZVfMrKxBMvGwDRFvFmgsYmtJlx0xI9mrjGty0YsxiKmI2ShgDBtZ7ck/5DmZJ110q91w1E
QNflIA2cEv7Zi7KNaf3nMwkKGeGGxz19CAqCTVtEFFmGA+61s+x9XuB/HthNFoxabjMrOUCIeEZ9
bjEd5JxS9xbvF5xkoFV3TuICREvpOwfF3pgNs/w0yHkf7SLVVT2HPvYgHRGcQTGGsrbDILPW6Fjn
FQNis74Z/Ca5dNT+VpmtXMXRruRw4MTENNMQpM+VNjfAs0ouvfohTY/TVP4ahz7lzOgy5s7rlTYE
aBJrPdh2evzkApxcB+kteepfhi0TLiL1V8WEuqRPBMUDk+jUmfsatLci6gClX+RvwD1+V5Z3r9TU
b3w/4VCxwWzPMArBAWGhzk2bgz1rY2fZImvZyAbNbt3SLYgcuNVDvc861S0HZl1AGHnDU/BM13/2
uwev2Apixl7N46gPN5kdzKlyCktpWnFwGg80L+7CHEZZNMm1pRjeJ92nVUUPhjE8kyNItEK47K3+
Jxa5tvafdIolhXM7V/h+XAsmeDRujPQDJtrBp7u7njimQfBApx+NoDFS9NtsPfoHlrm3Jip3svmg
IrJPPp7seEy+J4NNtexDhOD6YSh6ph0ct8hO2YQG7hmJjN12EZFjKNlkfv4T9BFc9ogQO39kkadz
whSm4t/HwDQkJijknoZPcF5HyHlkbByMgGMYwZ938F6+cQuegyA9izy8wReloXoXoGS1Z1DSuAOm
YJclDLkc22ZfVM9ZAnygQkSHXcrdwNa7zzKlrQDo0IVJ6VvndJaN6FAaNVPlntHvLJLO03brWS6S
gQQXr23W3rIA1ca2ke+prIWWPFPgQMJKtaNp8uvG8rkPTSrAlI1KD2ZuQ/dY1QgS4vAj7XmJOPge
WlbqPpZPQ4+0Wk/A7zsIQUkp2o51WJ+xW2VLiNKC8lBk2OuGWToIoYoGtUGBSTTSbJ6tCnfnpqdq
qB7tEAJEZgzbrG62LPjX0SzUBq7rDcdyuRhsj5MQs0HZ228evOoeBxKSHu+GNsqH7VTOehqa3S5q
84tfY1i1Te8cp6Ayyyh8tYJ+q9vdN+6snzKKXqOy3oXaoC269NpRz4sJA4Rd5iCGLP+98MKRBDJU
BEnEsTymz8bjOhlvZNT8jOPYsDvCMOpGC2KeSYisZIOuvoTW01vNQbQzkjq49o9Fo2Fh65zz53vA
YsPVZ3bc6LVrNPGfTlfAHRzFS9rjxO4m5GVp2h2jsKxWJod5Kw93DJjxj/oTvuQsWysrZmYKXrOR
LLXKQawC03YR8SmUk7WyJ2QIox6chrL66kUENgRSSpqaW/Ri68Rq71OHnE0qncC1QGiN6p1t6dFu
Ue72HM7wVmhzsIgaOFrr4gutD0mz/oaIK37acjlYUDfFTLPBJ/PJ6pp9DteVg3vGxSm1lLJ91LPs
CyUXVWKbPY14H8ymCReE3Dw0nl5zfCjQWsfs60NORJ1Q8fdMl/KmwaIMUeWN8IkMpw9T6xWkr5rZ
YQh3IPDAt7gxtxokog/25M0YtM1+tM12o5flNo/QqVi46QNlAHQrcByAGEBBn9SI11vE5m7STDvX
wIo2xGDdxIzP7ZoaCthRKAsDCfrZRWcM4cHhZkWFULN0df02qMO9o2Iai3hVbi3noAlt+vTj4UWz
k7ewbbS94/TNEzTlOZ/Ja1ZGOFdjIGX0tp3vUHeZSK3ZiT5sKC2UvqlMH7yVLoKNXVbk5b0Usrwh
1uOAghppgXCpdAYNUY1/6umBr9Hg7ceOPG6w4M9xhXC5wInaiBaZlvkT2tHj5FgnJD4MoUHhOQT9
yoRqW4Xj41irrynOHnNOEfNa+1Ha3DCiq47aZJwl6VKgyTauY82gsG7lFhVUZSHPhE6jg3NqaiBp
rlwpGOx35YdBJVnMlNJgeDaYt244GLnc4aB1cAXZFeKFwEN95KmN2dJc9qfpYFPkAMe3OYsZr5GZ
gUiV4U9bnkQVaxujrzYqo5XN/rlwhmQzJe5sfFe01EwUQspc9SBnVo4R3loST8kwsO+b3b5n+EOX
wMMp7xQ8g9q9Ib6zpEmWqgRSFrI5F0RuwtyyQoRA+ifSnrvBgouvjxgpoV44bvrupXV9LODocLWS
L9WHA2rI+HEYi2RnefYtdCF3XTqCeAZl4KgB951vpqJKidAA1N4jhaMHoe86WYl1iKwuiWn7KX87
ZcFNlRIdVBAv0uvRGaQcN5ELBZFlGfSz4i6zq1kolb8OtUMQDgFihRvhOShktILMJpbwTvxVIKLz
1Bt0BUhnHE39y/UEb6Jwn6oKEAaVfrXzU+2TeCzoVxpXpO6rz6xyeNsIVTstfW1KKHdx8MkAjTUh
JhjGr3EegRkB1fXTZfTV8vEJjOzKTKm849yg+5Llj8bcSzFmsidg+91pKopnkZE37kWvVSfBCMTa
mrbMQXcG9DCG+5alPNlo0656LR9MJrG2/QU1hX8czRoUpWuTuQqoCKuBW2wnhz45+xlSezOn9Qji
MKiJn5Gy3rUWaN8EsiLj1CZucdVk4zEqm30XmtDoJUdvjfPHws/CBzFADCVY7Y5WIS0ozjbxIAkm
D2u5qLJDqtPU1GL6laM1H1HChVk5+qKsS7Asvn9jpxiOCLBgf7fo24YeCpGek/PkkEGfEUBVpucB
G+nZwT0Dl+ne7IO3mqnLpq880P35xQiZasMIQp3r8IAk3UfCuHoJ1MgkA+Oq45/QfFDt8MVorFyK
Bj1F78Oi9VxIHlCimrDztqOqoGPqgBuJnWilmpE2RDkUxamNaPLU3dbI8PVPKZo3kzStgHKBJvVd
PVZbzWPRKfIXX7eCQ4yKK5pzEehzXRH2ftjHTDcJ3oyGD9BY3/TGvNH5wKJVr0m5o+ncaYQGxPIO
udWhRz66qMvikQ4BAAh5UmyEFcyBLb4bBm7aeON13cYXhr52Hr2gfUa78ES8fMQiGjwUZCoRTKd/
2IDfz6JOdhn+9NJfjTAIe1T+m65GTCFxrNux/kS0seGrZa9QSTSgD+Z9d9G04aMk2yDU9egQcsJO
9FXd8kH25gXJUrTK8vhonj0doFql4eTMs3NERDksaB/NUTUd0eisA3r82zhEFco8Hff2NdNIte47
8033xboNalLrSmieeuR85rbPeNr70kuUW9ImNXwonHuIgj6DoV3aFQ9N5LwVsRtxhMKVGmYUAGgJ
PzJ5oglzAvMQvZeI/joRr+CJoEztxo3UWJVcOhwzuVTVeQL9sR/3BLjc04akpWEl35JJCE0ATayt
8DUgrn2rIpMiLvJv6HKM9DMT/+Qju2tle2TkO/uOJQzXtngSBY3cPObwO0jOI4Ii2Qqnr57OZUaA
i3CDjSWw2NIVPIBDsUFRAnpw3MIirqdDgdtYnBdyYDYNVcbCUyKDIk+fzsT0xd3Luh6EFjmZK0EM
eoJvy9a7u6AcCxp9xk8fa2fTw5FdFqSdFt9mJQF32tpN683eQHDnmk1Ktz2E94HNWav3pueO2Jja
yh/ADjQr36+zY2nY8HMFeB1lBPA0sXG76XMSqLtBIxabVssdY9eLg5xjCfMgXgPa+C4aGsHTkHMU
dQndGeWcBJSuPQdCPEZ+ffTVupf0AKSOhTOusP1EPT35Z5gpT00H9AZv8ZlNtsOnT+yR6ox1UY+7
voThVRKouQsq76oM+w1TS3TK/OZTDtNP47v3lhwuLurEenqKzbbjiNXdRhEPBsqWQxPRz68a82ho
h6G0b0DxfVgNJ3ybx0h5L4puE6co6t6ZltwpY9FxWZgn7kcm7RyhOQhGLeerbM0Tt3Pt9r2kAOVB
oLgJXTjLE+g82yvXbtteGoKZOvkQkHi5bIn5s0oaMTnCpVXvtN9pHSdsOM1dPbjXOiBkri1b+NnW
FrIN8kAjv88KuQOcbhoCbxB7pVkF9CSABfoOgDajwBBIkBIGsHMl6SIMifVGeOgyD2SOp1Ww7Zv5
7Zh0warR78i5qCf5TCTsx5R0V/bzU4DHd01ODcS6rtsnqjyBP5KPPpG3Bj1+zxzPQKqfUy22N1WP
WgvK4I1pH632Ww0Tuyuo33SGtlr67Ogj0rAxxNZTJlg2UT10cfEOHBw7Q1eeKulzYjCWqjVLPrhb
oHwMLv3LALV1YVXTVmtA/UConZCfgCJJECBQsz4Jvb610Q9UpHCVAys8BsBg2bGOQ23uVgJNK4EU
dB+MyrrEIwGRzFiajW7AFy3TpEdBW25dX9cAa3mnMiegRQc1EeXkgwwENpQMrduofa46Z+OSk0dv
mJASjaZJ3nar2MPZ7Os/fVHFuC8ZFZnjfeF3r7FKrBsrZVKfMiUXGh9jysLr16jrHAkbyUTuClnc
Y9GNlq0UHBls7mStL39kaNA9tlYa8ZHrzE7kqq1XKVIopE3GR11qnOzKcinIUdZMlGuNfrT7IFsw
o3JF+cwQmBh7q2ezatqL35Bh2Gdvhkh2lVvdlQC7pcetpVIb+DSoSgMrO9IiHnAbtp0muY+N/uBP
pD25t9K0S6g1/URD9p2ziLbNOC7ZLhEXgc3jo8Lh2DvNA6MsvBOTYExsO3duY5xiNA5U9dq0Djzx
mq9DaKUQ+c0F8cNbD24N7ASHFNHWOCQdBG3ZPUIsi7cFDbyFx+LuOg/WCP6/u3qJYj3MEhSw5Eb2
KAfG9gqIwligkPHpvUL7po26sWjg0HgtSaHVvD3WTzamAP5gEDS72BdwtAhwghBlsMwk5FppJBky
w/WOXa1fkZ5zQw2NufGDzB7hdZLYFI9my0wnQtU1/+EYRD4Eshk3+pi66Elz2F8+jyaULdddIYVV
QAsDYPIJ4gBa1BrXoF+xK20CTspLu84ZXDWE7bVcBq0Z16mdHDnnMHURecBU3GQ25WJQHyJRXdvK
/yEo0VtRiFXLETwjKukQm8Mdfq2ZHOYRSxMhk3W9T67IV9U21Y7hdwB2gqGu1zSH0aqGBXodmHcZ
FQ5Jkbh+aEuCce6PmIrSNSMVG7kkmdRmt4p8TqxdifpVNfe2oKmoTUDXw+RKrBWGkA5RYeVHJJMx
nk6t6tjlUGNDt/nmGsASjPGKKLvFUsK6r2T7BRpjo2Xi2uWcJhkiynPfdkfTAacadBmRX9lrP1GA
kgqmEcepAM9YNK7sMPrU8j5fBtiL4TrcjWp4MV2T6BFynn2kKThh1m5TunDq7/nobq0GOSPmJb69
Tl7F2OnHQIt2nnmP1KFftP5wZsQ2LrpNawWQaQQobsGZUa/o4bVxDzm4vOMQUi3aybkW1AWtRbIw
Bq2N7kcA0isAdNRlNidUdeBpqrftxONKKrlXPTEp93aE+NKO2dRTc3VgyZnZtPPsjuwxxFcL35nd
b2POwI5c5Cy3Tj79ZtMYxcVOzQv8qmXE/riqYD0jOiogZgP0KrpXMM18uJT1eZdtQU39oLp4SBKm
8a4Li88dDSh5BLVSf+MqKALa2Q0WTOGIDRs5weamWNHaE7g25TsT8xpcBIIxQjiBggHMsNGV6EkA
ON9/aUpyBbK4/ijG/Js0jHJJ+N29Peod3mQMc1OjvK3ZFg+FjoOvdO15MMK4NSZ32/DGYxX41UpX
BKUkUI3ssLsnRjRj6aCqL/0i2cS2d3GI+Qw1ua4NpkAqqh/NOvy03WBY6R0hyXkOW6i3XyazdiGu
QfQIjZfcsm6zSYshUIldkng3WoyRY9BVTIOy2NpNaW1lU/krHsUufIoaVHYkPvxYrCpDmb10qU9k
JJ3A/GqHp6lJn70Q+RrZdWy+KAbK7htn7KcWlpsIYk9JRGXc6G8Gqq8lWj+i8OzyIQ4JYB586pff
KWnMGgyNWXZigHxhWyoZ5lXsIwzRMvZzUGDS/+l7SvM+pP5WmI0if/zg5EETU7IkFG6Ktizlhm4Z
x/G5N/skhsXv0DmJOzDwAzNkrzaLq772SgLTgr54CezkffZXrAQM0haOwlJSQa/Zt+Sa1iqlSjyk
FMETo2F4UNLPNmZP985wqH7BQj74BZ04oOb7RPb60lB7GX7G3DZQIKoVBgaFW514SJ5ANEVBhaId
X3Bb+m+CTDlkAmuJVekyvPYETo1FbW9dVifEFwmMJN9DO0tOGlFQ8pzlt+hCoAC78asJXQYVUENM
ZUTipu04hyRT/o0jWCp6GtOl0xDAYo4b8Lt3oHGsEoR0g7puFclPKXVvqaPc1Qaz2EskbzBv62Tr
sFjXcX9fEWpaN8ZFS0cGL+5tjGxnHdoaWY063j3XTr7m9RTDvSRphYF35smLmSAs6su90MuGHZ3j
Pi6hlHoESmdEIAVBMBTbDL74lwmCNnpvWxKBugxccFPSgVbUYUe1ylNGBizX6xnKXIHmvtbRwwXD
At+UWFd0rLaqqj4N3TuREEK7yON5LXzxOLbhHvqKTTZIe9c06jZgS03wKOXS9LYIDN+Y565Q8EZ7
W4ctRcB7a3f9tcyoRySzYSYaBD/kFQ4NbfoxSrrkOrX+2sShm43tsnd4IuO4u60FyXytEa18Su6V
q41rW3I0C2W567XhzUL/B/WLW5/rW4vI2YQInnzJmTorO3GQ4FPY9CBhtRydtgB9QRIxFKNKJDLX
DaZjk8LTC/3e445HOVHWwEu7dOuNesm8kPnWQCbhsqfuRphSlZSq1YYUm2iXldLCRcauXViBybCp
Xls+TQBLlNbGEyJD2xafFRPFhe7pSBeawTwXSj8CM7/4sAGjmhipCgAybcGA/+rAjE0hWU9Tx2LX
UVU1Qf2iLIJsSEKH09nEFxmHO2POY8m9d0DL9U0SAOtMbILaApWeQm8f10xQ4b+nx3ryHowWFdZI
QZMk6U9n+zRrTaQrVveoBepUptJY1X74gzI2WcRIBeLmEpGWNZVevuTetxduh1gCAD+cRJ/w7CHY
YfjS1nk7vFSV+eMZDktsmy/DEeRxFb7SLXYIWiIR3nrjQEWXiOjKGrlROlTHvFU7bWz3tQkMrdbu
46r1V06dnFOixRAxrclT32JUpT1nvvd+8AD/+TmQwYuf+9+59a6jSk20/jsSqJnG4KTbNoaFMjxm
II9S0zgXQXTqep8hIoLfVCFlMyLbOleld6FphHKGSIg2T8d1nLg0FhwNq4bP4GEaTI56uEdUVtgL
+O/dHN7OUUHV4bOYOWBjdY8A9Rlbo+SOaD+TnulU70JSyyL1QCAb9nNtfGUY8lj6YrohpOBT33YW
H2HFMeisj+GLXsZfvFuk7VOgb1qfW7cmd3pjmfaXyfPBlJFPUoLMzDICVPSxdfGPFc/ZxOhaqZuk
dfvz7z+MwP5GJ9lvTK0qKajzXS7kJuVmRGAd+UcNuVcDDGlJ28heZh5I2KtRxaB9Ez1ak+xCYwu4
8FJoNcwvcNWnJEUMBoz13iRDvTGu7pgcWABnXdO0r0seyawC56hr+6HKtE1W6V9R6LxXmqnOlipX
ieY8dgbedseCexNL0nqKWxcRwNE0tJfaQUmqej3bOALrF5EyHwywk3XkUYqN3uuYldwqRIaGImqX
w9S/4p0BCpdYP7VRgBC0UjoIvKRuoG5NswSCv16cPZk/2kivD3a3r2DRnESDDFfTKr5ZvxP051Yw
RUD14tRdDlJ8JdpIFF0UgHtqGR1WPlBOswRE9OuP//jbf/3H5/CfwXdxLVL8Qnnzt//i759FSdRZ
QLP9n//6t4ci43+/f+a/v+dfvuUUfdZFU/y0//a7tt/F+T37bv71m+ZX89+/mX/9769u9d6+/9Nf
eBajdrxV3/V4993Qy/r9Kngf83f+/37xj+/fv+VhLL//+usTjUg7/zYchvmvv39p//XXX4bh/v6g
/vyc5t//9y/Ob+Cvv/btezr+X9///d60/Kj7F1RsLuRmV9d1y3XFrz/67/krzl/m9DjPc4h6MSzP
Mqxff+RF3YZ//WXJv7AamLo0DUvYNiXqrz8Y881fEvZfLIYTuudgShVQIK1f/+d9/9P1+5/r+Qd9
5GsR5W0zv5pff5R/Xub5fUkd5Z2NtlW3yH2zTeTgfP3z/S7Kg/m7/1eBpo8S24UwWQgIvPYrE0Kf
Nig3s07jDDEUgwnkrZzjZS6LJbBF3BrEx0hlPbs4Tk3V39fWtJ04ETdEwS7/4YP8+wv+dy/Q1OGs
wYV1TR3emuVYfEj/+AJhh5seJyR0RE7HimCZ8U7mLvhF3UgP/AehS1DSMEqPgMJ8TC1F/NnkqbrH
sDHuiyipaMwTOpr5o3XA0+0vA37Jviibn3//Sm0u5D9+lLxAnaAB07ENAXGQa/7PrxQTOldwHjhM
3lC+FoF8BbQCWt1pmm1Y03lGwXHLRHpa/W/KzmtHciPIol9EgEyaJF/Le9fVbl6IcaL3nl+/hxwt
VhoBEval0KXGqMuQmRkR956b1bb1PgJaPVYDxyajQw1qe4gqNZ9VbGyMPV9LSgcl3nF4BHLV5MOX
0ut2Iv902W3v0jKrR63nTyox86ghWyO8MqmCbU1vbALP+nHj7vHlCEzLPr0nXamaK+ZsJiDWsy/C
eoNI/iyNwT66jaVsCt1jTUmwPgqpmOsgFfPBH+JpL6l27eYGfTcBmWpb2UKhGHxRUOotOGyw3DuI
iokxWP/75zld/r9/nqA5WZu5c1Aq/f7Nj4rINfJrGDbnyrVrQhv3EJNWB63LJrJpiwYupwJOWvWQ
aqegNJ/gj8NdqFETunCm7tJuPv7jNf3zO0YhqOo6wzuVYs20/v4dF1GptYx1ONAXRn/rSoBS6Ti+
5f1YU0OryjntVx5hyQ+Ux3+MRSSXJUjUL0mmvgOyUH8tx39bjf96c4jf7l4uOdT6NgoiVbUYDRjm
318OHNGqaSlRFn2NtEvWvs/Bl8y2TsOtpNbZJ7DV8abXiYrCsOPonBtJveUgbex7JNCfwm61ox6h
oYA+RLGtftpd53wYYUY4EDohPBDWse5VbQmOPiZmOIQ8IiJ/37RGttag13BYr+IjcRPB5v/9Udua
bksWQUeyAMnfPuq0KEVUUEzCEcnf2MAFI4ChWbS+9y1DrYollpBttPKvtkvkKECyTkjgV3otiT6C
XfnvL0f+42K0NUOVttBtIViOfluGiI6HJ1Jp/H0nAYHscw4X3KM38GHJDdngzQFwvf/3v/n74iw0
IdkCpCamO4BRH7vAX9e+oSWel8WGNluWvjIan3IaCqTbLSm6i3poRr5Fo977AabBFjjBSzOWziah
i7kJ4g8z9pJTTA/wjq7xAy2eu/c1KF6JZRv/sUqL6ZX8ZRuZXqnghhA6e5MhdWf6+P6yjaTUDalm
mJDhTP3dg0S8KEA7njWt/azA+/oLum3VtuhwvRlZtMJw7T7wPrmHsGk+FTUcyckyCIkYxbvNdIgm
OGqwNVNr5Vwl+qHJ2+yiJuXDJvaAJb46lLUTXfu8f3OIAbmYCTZnOmjZ+9xa+/evAdv97++Oe8u0
pDBMtslp0/77uws6ESBapeCKy8jZK6RAd7Ve3sAeQ90MUJ8Ug3y6iUhfEKziTVEIiSOD66c6JOI+
/a6HtPLigfM8ZjLzp+mzgv0gD9dVWRc31aWxSQ/xJcqsn4hqw5NsR7nyNZfQj7I9KAHl8+TBQVed
fbhOlgKGC790cFGeLfabMeqPbqz2uF21dBOemE1U60QOzs4g5HFhYY3AAaqah0JK5hOufnGHWJKY
I7KNLjr2TTOKdniHPuedK7Lo+tDXhdmfnTL6G4vCiLR926T6MwFXh1TyNe6Yyqm6f84QX8AZZ40r
XfQzEDxG5gldtMvJhUWA2LEzEXDGWMKHV9CX5gvCuqetpA6nelKT8cHq76paoAaWFFRFVj9YNcdr
6OYYhCxB5HgICCMqskvecDKWYsD0H7PitS3WqqGSay/syx0NDrGoEJifvbRBFF921Bn88T2+bZfM
rGvDzr1XOtsDE/twtFo/NyoLYgDTcgN7lgEjEeZ722LC31gQXVtGn2s7UAmUnC6+fnog5w33eFQ9
a8HUGR+Wehq8xKo2mqHkh7pUxM5QjGE5Eix0zFFHK+RoHyk8MJ+lTH8KwyWbxSyd6/wAZAGfhcuB
pi9Qs4akbfV5qv7kUAb6/4cXeV8y+nr3xFFtKkE68EVUUOS6goqvsNM3UTbXCv/wHkc77hNT6IBK
ccCrOf3xmgCJVi8+GxsZLBHY3imj8g/VjKjsPB75vvkpY7oapU12r8PPqnOSZzXpjn8tMKaW0EYN
ZHlPB1ngckEu2pliRcaJ9uHZPt2UtBzvNZ51vnKURVEOvh7Str6Xreg2TKMLxojxjzI1yrudLwkz
i7fddKHH6F2ujlLuXFffi7FoPw2DU4vu1MrCUysyjZs2PxXB8C2nZ/oDI+06jpTzfCMQ9es9ILT6
WRYdK5WIgp5LuNaY0KnzQQhmkrwSD2xSRHakVLbaa+iZyDAA4qAcsZM1M/INzYobOmMror8TdIco
c02CmzhVMATmvnQQGxdqgKXGFifJpHADuj7a0/4sd1A/0dYAFWQGzhlu/qdYwORdsV2diE7f2mNW
t46Klb+BdAtPTW5aGxJMiY9Sxw/PLzHKKjXi+pjLNyDF9YAbFbm344GnL+RnTqYNyuR95nWQSKaH
wdejTQ898wS3Z1vRBX+Z/7ZaW7iDRFtwDdfBVomrbhFk08RWH3BoR/1PjW7YZ0Qy83JEzg2hKi1f
2VNq+n0Ic+d/lZLpcgz1zDp0Tv0zwBEB/Qp+VNAB5M4yBaQCQ/HdfGLQBXEe1SgNsBf0kLVuRMFg
RedRIlkmVijfIAcheiQJWFG0CjZV6R9wvybPqNWTl57RFpru2ZN9nN+B1zQvTtUAQrQ7Jv54IQMY
+rcmCsLFiLb9jShNWjiZ1q910XwPR0n7qEXOGLGtnHNkCU1qlpOIN12S7uQsEX/ae9cYiKjXInRr
/l2XebDN0uQblm7j3cmHz8IL9kZVDrcGzsEJ00u7an3EnpWD9C4bu4PtjxfHVePLmKXqJiSCYRUE
avjwas6ejYPHWungniW9e3Rqp9m531GvWvs8yOUVuQHmURKd41D5EqJ3W/YaqeVtF/bXaJDBplP1
FeYXZL5ex+AI4QSWEjOl6tI6aHb8BAm3ezOH9kML9ihtxnNR2+kFW6S7/LU9kuJjYcSo8EbJNNhY
Y9I+pYfIhsHRa64G7YO771OahEsUdGC2eqB5m1AiFDFMOwNk4iPJnUIty+lBTlPpMlCx3phWsmmp
kRdCsjHp/TfaTP3WyxXjxe/dtdEaDrRP7pWg0MyjnsN3qOcNPvIO9ZgoNCZFuh2mrAx8RKBnwt45
68HkxcfOSqZKvhURyEI1iP4o0HscGGejXkVZc1EzJlwkXz8ipX1TORjtQa+KgxclrC92DzZ4gmN3
jV6+ERryza1YyusSNy8a002rp/nebzoyWZEavGiMMtQe7UCUtU+rr6yNeSjJ6kCX7mogqPThS6Bc
+wZaRtbcyirhJhcV8bQG6t5WH/sjuu6tMdc8vqJVp7niciwPfQkKryiQ3a2KjbUWatUFTFO3whtq
79oa1kjZRJ9Rolxo9YIG19OrSs2wRYxyQelR3n121JUcZLZp4sE5GeZxUDHg5yPNLFLs7Y2Td+bR
7ZDqWBrWRSdxhk144IZoboGZDreRg9PGVrNdaKfO1tLsYFWQZ3bIgwqugO0ePFnrj5w6aRV7UOOA
HXbbxkaQUec7X/aTjARY/PRALiMC4BrxfQYGbzuKpAfml5NPrufRUobZcbT78Dz338woIEXYLLvz
YSb8zNQiE0w2IjOcXFqHKsL0HLnJ6l0QbnDXIoFxW/01CRkIJrp7DcOakx0zu21kJP1ERvJeo6n5
3nmXMCWyVsucaxdW7ZXXJjdVnY+gYINrqbS7ljgTLRPOt47DE2ErfERVb+n4VoA1+ZAVTyViLU/3
R+ZdSfQwG2MdoHB4MTsaxWPhTGkt6GGSTqk3uZ2cOzNn8sqO/rQL5LFJOQXLaIzxZxCT6lvhPlLF
vmd2gLPeLpFnmt/9tEwutaYsRvStL1WXgeQhrfk+KjhRU8nIwkm0R16Tt44BEZWWhRnQTRsD/AJW
4gVhVZzyzHoR6lF2FNP/lnAqZPJNXW8BzQJANPkXOS5L3l6Ai5BVlthMtzlGoZ29c0NvrKxJHoT9
PTFCJtfSRZ6c6agN4jD07kmgcx2E+qsddUzs8kffw5IfVfnSeFPA11QNMM8zl8IjgGno8u7WVfwJ
TjHwPvImXDd9Mb4lmtiGAZXiVXPb8UcLAY3ggANnGw683jAusbKlq2x664x5H8PU8MDXyjZg4+ME
qXGxmUpc3bF9aj4oOJ8U4J3pONVN6Fcvizf0cbOLZVXsdyZ2XqLNg9WIzEejY3LS4AxuqHbdRUMH
kLG6q3D/dcE2NMYPOyx+2FJJN6J0uJrarA63rVUa1KCwNonXWZcYybd4DsTrGPfVuk6C175vPvTe
eZBhhExq2o0q36cNAy3EGR6l6nvHIIChLtQpxJbO+b7x+Lr+vY4Q6u9lhEWFpBrSoaw1LUsTfy8j
HIv+ha5hx9GC4KCOttgmTV8/qPL8VczMRwd2cPRB/qNBhepno2/jwFhd5wcvhphoGt69aspv8wfu
BwI8WW6Ze9GV2zAe/6PZ8Y+aDlE2fRdJi1Cwav/ezxIdcCHX7nAP4QtfxobjnQU9eAJcZXVGEHIh
qqK9RDZjvcwY+tu/f1r6Pz4tx5JTewNbj9RUIX8rKT03Mdo6zEoUzgnnXeygKBkWY5+1R11a7XH0
oweqb+botcc8OUKUPwr9fTo4nKLUC5ayTaZUT85lrELYtTqM0SKJ+j2ByczylCmbr+qGQ5e3P7qg
Sl6SqqJEaN1g41eq+VlKdCh2ybyxGpWN7TvGf3W4/vEJg5ywaHASMa5Z0v79Ldq59B0h3RqDFYr2
DlMF6YrelDvVlMtcJSPI8Av0dpntEWwC0lo2m8Le+lm+IbXHObVSG3eNbVV4bAcG+INPlSzL7OKG
gb399+9D++f34VD8Go6KRFsIwLt/v3oZSoZ9EiH1nk+UeAtUyL0KjSVM4EAIiEBbEpZcXRVG/msj
ndwiqhse/+NV/N4U1LChmHxqtsmfkZqcGnR/aTT4pCoaGA3HhV9qGsrskFmTWmIwJKX6XtoxjZF5
cwhHVMQKne0VwrzigIQIqZ9V/BghBbJoBOl/fTy/dwanF2ZZtKkM3aFdpf32wkZnEErKKgryIYlP
daKdMmJGLjiIC46kwUumxd8bbTLWpwGmqTI09k09BVdIg3mf1LP/+KRo4v+23KAvMSxNmjYJtXxr
+u83ECpAq3KJ0xEhcdRZxsh76jE4hNswcTZ7wm8LDYimZ1TqZ23n31VHti9Vk5DX7sTpBltXknk0
4BjvHWqBlwIsSgP+z2x2Y6+sUCgTkh122hk0Di4bEx4eQ+cF3TnnzU/jAwKxceEp1Xiz3AxMlBVB
U7Rf4AJX1zrxkuvcAre+tF6fXcLMGeDxTCcEUzFQxdWM6AKNrEU/CnfzbTwXWjbBoJSh3MsAH779
ai79OhPjAwi2QaCUd1k7n3y2j7imLZtpbketeUQayFsJAuMZWc517jSUYx3fhf2hrn91t0Fv14tc
ybWn16nIwOqOg+pU4pH/+a3sCcLSzVp/DdLoluVjtXdTRz25ENxwxCJerIyLmB4yQVX9Zy3a+vqe
Q5u5kFQa0EJqGtglbvQlcQDouQILq6El++9G+kdFVfazaxEVwULF8OokwTHzovra2qx9lqPu47HJ
9lh/E/SOBPolZIOq9WN+K6ri7Foyog+WYHEDromSyjfNVaCb+dGunfwBFeOP2K3w/gD03GMIBCMC
Hu2hxipt/ta02Gykv4kNDT9tH35CXsh/1rqGDmkSQg8J+X0hzhlwvsm5dMqHhXfxqzGAdeFo6ry7
5HQsvTLpn52DDlnr0/o+oKnsqYl12vcEupTDB2mGLRoaLdqogASWzXQNDZPD0pvO5IiPnkNC60Mf
ix3MULpF3N+Cgz8nhqZcI1zK3hvZySWMSCblDjTsyj7qsV8cpfdoEqW/YWnuTwK5ATMepwTh3Bgr
brl+qZMI6EwHgCiSyZNB0K/LRirqRsPr/Tr1wU8F6WUANvsV0j3nS5QFnMi0706u5dyuhnrCv4ji
Cq7eoQx6xK18eXsDnmDqjtzGuLb2RkkcELjUO0TRRekwndcH01gRhsul4kMrFrXGTUJDG3NV+b1Q
bfHapiNetv99VifkP48haaHw4rF3DC0FYtvLN7tquDGEjfFSIyJ3+iOqgsQ47LKaC3W4R5Xarbs4
+2kpOgJ/N/COZq8/5sq9o+g9+MbIkZM28SofG2VTEsCxMYzsqwN5CXtDqKBjbvt15KvdhH1AGk2+
0LVMNA+HzbS4jrhp1lLV3zEQpijv/X3bKd4JrTkcQZ+8s4Dtero/gTaaowkWgFxgM+8ujLzLmxum
4bILxY+Eud+LH1M55yj/1tQN27iOzZekddlqHe0HiqUnhb9x8UIe1Cx4t9C7n8yEK1Eb1IertNhW
tIaplVZ64Mvy4DRG8RnfTX+DIUAOqlOyO2qW/5zYxUcEPUO+wHBaHQPXgucdkSBtNOppNOTnn1cC
HoDLaGLazXy22QAIQYqF6phP3y3G3lJHfZ45XUMCmAr8w05u7DoJMwBsNVrYcPN4o7cNxVgtGyT/
D8LtWiR8xHCORnfvyfs+zw8VKo6zR7nMqDAWexUCzItFdGRitS+w6eXESCZHZ9rJlWSygFS5uU0b
7w/I5/2ZEaLYa/bGpPhEikllbpNfspm3Zatmmeh6/K04zzYq3gxcXLz6ZFSfYZElu/lZal8i11mG
057ptihrbHdrCNm/ASk4YHoUq3mpHTu3WjPx8vYjfbpDi6YN/w69V9u6xHo/cFZVtU1pltVhLo8T
QoHqxq6Wv1ZrH1kuoLHi5tcJSTiV2M5/vLJtZYsPFtiijp5EV0mvJEgzmA4vhU+suRkaiC0Q9JVO
He7yoVhbCgNIoF4jy5ZrLohMPdvq5Eypk2LbM1wjmdYatgws1qoHWcGoIHmRH/XVHGvxOqXBXoZR
fh2l9I+litueHrs8C+6Rs64p1kaoIf8N/vMxdkf3aJaNtg576Emxm2d73yjTXW2S/qrTI1mJivAv
PwLxDyty2AFkNlclxLCNUgXDius6fKTZRESf75f5pD51c4JYV25hrY9bxkv5Zy5Z08YSO7bT9+nR
9r1tZIJONosaK2zNmZr5gP6iavrB5RC4LcAkHQxNPw5NNnxJDXo1Q4/oKOzVtZKBRlDa6KtKf3vd
V6myjfPozexcQeiao69SGZJX5Fkxge6KONJyv86HJL8LtV0gCrGrMLAbYhxPRmdEW4M9duPluX3X
gbggrOy+61Tr98zT6nVpUWgbYOSWLgr9u6AFuGnjpDgRSRwTC0mFqSdqtHIYfsYATL8rA9FuZobC
au5sYHFAuDvtnFA6PoSFOlKaEB3rUG/fJ3lS0V/6yq+8RZsQruQPP+P+ObTtM036+qsSjpcm/ZFC
BV6qRVqulXmRwPa4DPEHVJ/1AFg91qr0Vspqa5J5tzRzlUHY2MNkF7rzYTX6Y9iFRU/WZw7QFzMB
GQZAi67zq2p43wQvYkfyYnTDnlKeONziKRSont1O/S5BIR6gDTlHDDOrrMIuazdtc2zBhh5Bbi4p
1+UaM473MtQmjnGHfKA09J5oCbUiTe7GoLdbZg7t0naAYknbh+kCc8YMgm8J0X8q98p9YCNmm8ir
YhNP+5iI23qbFMjFw/YTgmHwruqYdVUGkXjAiTYyPOJZKTcQzRFCn2A+OmgI+PiUuq8jSyGNVc3f
itRUY4R44H0G6ECFVt3ngQ6+6H1sB4eiatudCixqQPdOsGBdZhwnoKUkUWf8EbfRmcAH9nnGjZsk
dyF8QWVcdritT5ZIsktlhck+EKrX7LkdksNcEpS+Qf+AkzDsrxLBradYy7lO8dQM0WjDcJPD6sLH
KXxFwl9e09o48g1vu27M3gN0sOC/SB+tPHwrOnKpR+M6730ctQisIkhXNIWfQqLl17P+FWV5vTEK
x3/BIVfcC2urKH94mhqzS3MgZVgqoerpEHvUrIPOTubX3DIJ4zcJQQsLusw/4xxHdwI5/FBXmCgh
WGR02Qb/lroRQyCCGCCbSxc/A0mIqXbsAG7SyWI0lmQ9QYEYOTZYzN1jM720xgE6ocXvSm/Eh8bs
+rMfeOdSKtlTmNVBabviM6EBPc/fNH3wVhb5FWepFfbSc9punxKAOKwisHzbqKD5YagRisTR23BK
CxZ1SVhdOJ1q8oYrS22K07+XXYY0pnH7Xye8VBNUEgZTMoovaf/evBAGNDMDlP2iDTKOr6Yw+qmk
5oAVVcZemXtcbdlgCSIS42iRU27Zg75nJRuO56o3m28KTfG3sUFJ30lMBGWSGBe8weqpkx9qaGAy
qBLvaw28yTeWBLaNp74tW4gr8BSlZ1kb0sDro52oaG+HFgWhbdWr+Wks2j9/QUGPR1yr35pi9ChA
tGRv+a44GdhAN7WTGFeZcBQNagGtpcKTmVXxM++lDTTFT59d4YQ71QeyAChen/YHbXqgrTuse4n9
0bGYUFHzFJchc9qbSHLEkoabv1iJ/wWG00/XjCapBydUI9aLuz746qTv2YxKnZ3/7yFIQlRWAxLi
dmpx6Q72iroBm4Xqcy1TMg0G+d3ptHDZDw18ljrau5Tny0raxmuBSVtGyKq9FhvnXNWZiu3g0EPE
Ho2BBsegP+pBGe3nrk3KOwo81u/RGduda1VAsWSjPTPNtgnFHG5Q03Q2EC5Cp1MFQEu6aKmVfMX5
7V7mBwUG8TkA+tKpONBVUri2//fxMMX6ahcd2ZLTCoBY9lRwPN8nA7g60CxfMCZZ+2TaGCz4X1Cv
14iXqydi//4GEVrBRQ7FQAo3u2et2R9FGjpYw3M46ehVdnMrj6kUnf7+nECSP+a1/nPIm/E2+CGC
VbaoxhDxVTq9/2ssRD+cvCvuHS/o37Ikg1cyIR2m887Yq9bFD5t7ltj9unPgwnCXlSdXlqiky35n
6qc2NpQvVQvhnLBUd0UmKTnlRf2UoXTeUjP4gBWS71WUmhtGmvRRHSxuInSR8IfFe1P28ux3kusm
ccjDoe+zx8k67kKnYkY1zz9/eI6V/uruofnEuURCy6rSyPjz6cmeq2mWnjWDt/Ez1XhxQhJ/1NKJ
LnajArtiUkZFjQlA8ZduMzDF91XxmpqZQKHqNntGCd/6nkx7bN3VdVRZOp103GaGUq3DtoG7w1o1
0N9VEPe/52WzdUL4dFrRElOQFbABE/N7yxK5MJ0/z8ag8ptfBRUQAH2FZlFld4plcIVUhbaaZJwD
C+JZd6yfjhV376oVAPuJ9r9myVE3di+5bX2MQY+Yy9f+iEsg75ZXoqdA+6+ojgMbUZWwsHsH9qan
Krty+okhl7Ibq8Bd0tcFmAaK8NgO0DNZs6MLlrRdoxXRWihjdYRGgldBqc0XTrPEPEUEFq5wQ9yH
oNffQXK8xjUAM7XTzK2puC8R/Lp3tXc/ZKS8ONiPv5SmfuyDKHh1uwg4bkAFXUaEBDBqeWYGpe7I
KQP7nprelMFcOVX5SraC+VNlvI0D1mKHZ6JBnqT9U8PpLnL3LDKiVfq+cp5KuXJwGapjWY3rrvbg
TClYbnP6iwxtQ//RhKq9M8MURhRJAohA6VOj2FsrpoeDoBzAhuuOdrAc0CmRbXTLDtQyFx0Z4zj1
qLWBCGyiqLXo/Cf2pgoBtKIXpGUXF3IRN62OgAjIGiqMZBLlK6ni7Qyjsg5ZLa2taQCik9M9HJeb
OP0WJ4RLIf7+iBLyH1KrewujSR1adrg/OVLeGjuw1nM7vZGFthsTBkluPt1sEdis0exvtCUg5TgI
t4Pwa95Di8CvAnIpNR9lRDRoFYEAbdQpHHMcRbP5tdlWBcHi9VQkVdxjUDj4CZD4uTAM7deJQu8L
PAf63mP/WI4RkcT1kPi3ZpTeLe5HxgoiYeA1PQ10o2TWmbakgWcNuoiBDmpXP0n9ZIiu9KioEyhk
6EeJWrbxGHFoLW5DToMgUoc9PsD6menmt6FoOnzelXtXQbcUGFnWaq2nVAF5uS9TpLJkfC1UlVaE
y7wZtM6OPk54CZoG1WYZfWRW7Z0Z6QfMPHDv5FWivdXdGj9f/i78YiOihlDH0LUveAvkqmfwCkAP
UUwevs6b+/xgD4y4C3nmRfhwXqv26Xu48ZUgYWQknHcKmhj64HSAs3QMztjBV8LwAkgIyPuw6q6b
gql6r/kAKSWGsIaK/WTSVltJo1NXsa5NphyF1VCAWyhJrFsGpoZYQekrsFcjEGxSmzezGsfLXkSl
5GeOqstO94dHOnjhwVcwQTm9fYALTrlu+D2NDM97aMN76QoD7UNHyI6NKMcKvRMCqmGdqjY0UXIh
6SX17s6OxhgAhLLSKrwuVBxweCywRo2dVxyNTIaDFbp+KJ7RQyqaXGdegV2FwR8G2EG5tB5QbGkg
KwtzX1zom9UngzxQTBaMd+16/Mr5fVG2TvVZWha7s2X/0WcmeANTzY/hJL1HcgDhS+gm254Er6Fj
sEPkpi6iMzkTwQebcLrSqM0OcE3DDwO+nhEyQ1BLFxAvR7Hem6XAA7m7qu2h9PeTW9G1zTKkAFX6
hrGElRSfgrbH2iseRdYnK18Nbe6J2jy0MEHnuU+TDPo6CC3eipusB0WzX6M8DglOI2XXSqpvlTai
9xCWUmx0WkXE5jnl3YjUP0QcEA/QdyRIR92FXam+2ohOCsezzrgb3mCfi0sdVMTtdpq4JmA2FmrP
2gLnLhkgxJjBuldBXU7ouc2v+jxmbEdRXa0MiJ2r1uycwyD8l3a+gzvOMwsEYcGKfbckiCUaz/NP
KGy4BcvaPPp+fbSo2N77pNoUwHRAnbnhhmGPc/ZHy633tWkWGywN+g0dzzYXXnsWmmNdnHGko+QR
RuFEH2I6aHMoG/cg4N711L3nobDwykflWguM8B5M34BUapxhjvnadrWyKhwzfMwPFa4p3VC12/ys
LiyDNb/6KFQC5jOt9NfdENYU5kxRlnA8Qc/Oz9MwG6+VaL5kXVlzcqje2QxciC0ESjEiRiBP3XxF
r6Rc55+KAlhhn/odg9XS37ojhYNh6uZLZ3Ms6BJnPJJjbL4M8Vit0k75yFoSVxPcOcDWjWgA6Z9z
OwRLktn0V+Gl2cNz/F97PfcRQ4a+9hbSJnI672yu7/8dFc47sjWAfM3YoRhwzseDAsxD1ffDQ4ur
5CaGGFFRdut0Vz9FjXDv0nXlTStempQUWGJ6ENFNq0upMVmTlQ/yhW1rp3phvay5SA7CBcQ/f4Jp
B2BDy0n2jXAfapn7s46pSkLu5n5QhockX/eiQeD/JZarTVI+SL95qSz8NRxJca5Vo439SyMNsZLq
BoSseZdObd57QTtW9o5BBaQ5+4hMuA1ijUWSgdvsgwJn9eSDMpKcKO3QWXdqEa+MRonOOhQuEFjh
ByOi6l73UIxNixOpKlO8yQ3pA67NKja2ObX58CWc4pfmBz/Vj2Hd0PkadZ9+kmdtK/hsrSOLOwgP
kos80zi375qW5W+ajTm4TrsrLsqtpTf+SzcVhCZcBXafEXeW4dhXkOGYKGwmL5UbLGctjzlts/C/
CLxmyL0B8KQd5weRZ+VOF8PBisfh0PSXrPIKzkNjjtzerR3KnqkP2whaJsErWtb6YNqghq28YBmI
6tRYl/xuQaF/MaQy7H61radOZ1tL4j/+6CvZHJs+ao9WodhIH8xvDcrTY6mZxjFpMAWLRL23Gkxd
5SGCwcHg7DAq6szj/FCFgmgdO2e1FMlwgNtEy5Mz4HwB6gmyCjEo4d6HibJUwS7tkHf7a60yjV3Y
sIfmilk8EjsQO9kW5lqPAIKG9XAhHXC4zD/ZuboJODfRDevBa06LwfygWTTmmJtkK022X0PbL85d
03aA8ZpPgj3jl4LNiuNN/ZARywvR69e4tDYyj9wDOQc/fuksiUggCmw6naB3AQTXJ+OK0BCGvZUc
NhFRfuTOWbDbUwH4uXW6dQi2/8ns3j82osYYk37FaGB8TEcrzF8lvjcmVSCG6P8IOwyh9bms4Gn/
odeqvYIPN16lknRbqH0dkkV+GRCrtWx9CjMXiuUaXDNWVQXTd2aP4jA/RfJ09LC60f6hE5nGTf/g
qzyG05B79CLwUgI7sV4gdfdagMlFXL8TJjw8W9/td7ib8600E/0No8apVuOOHJOU88ey0JC2LsqI
VTfy/J9WF77mmSO/OC1z5DrQw4lAUM376LE2gbQVk55k2lZ5ikZifho1vtzpBV1FnfOuETTy0ynh
dAII1i59nLb3sWu/ubUVrBNqvU0oookan/gbpzH05fzU1vWXwDChjKgIv4aGYljjPAyBxOOqarVx
UUcpekLd99fJJJyBHXKkvTtSYtLcyQsj3UZMsdqwqZZuMBiPPk6MB2qBD2Xo09P8n6oRFkyLdhPy
MjC6+cWXZlcc47T482lmm2SBSfKvHXiiRmBSBhs1+iSs7Sc5omDy8eZ7mA0/eQfUZujEMpolk6k7
ebp1bd3ZXOED8SxIxuhJA9zBhNdIo976zsidQTfpSqrPd4exPXIKLlBM/c2hG8VlJHFWVsL6ESbW
2qqDnyTttA/LZmCdFJV7zJLyMOiZ/zLFpJFATlTK8HMgupruy3TIC7TOWjocO1gXa20rVNaFeeH2
oEGuUhYbEgfZ2ectMyhM88ShJv01yIzH1jz1IRqdabluguGjiAHjE2Rp7GjpDR+90W0HMy8vnec9
zT7xzhYFOBzBUvlMLNgnQzO0VyA/JYV8hMYvpGTNGAjtAgyy6xhu965WRfDhef01JjV+p3UdvmcL
WADRLrxwJ6q+WiY5fEk6vDYV4aEm4Ip9K0pglBxkaPSVd07e6fV/eDqPHcmNLYh+EQG6pNlWkeWr
vd8Q7YbeM5Pm699hC3gbARJGI00Xi3kzbsSJEnhv24NpaLx5AFXDu5YgA7dWUQwhRZqlWyJW/P8v
FkuNbWN8ipVLM66SHt/f/WLo5XNXSNoxfbcDnpxq947Lb2pAKvnzGseMY5xsu5TU/Tu9PVOQOO54
0sHYPq34FpLFYcejlQBsgVduL80/K+me9MzpH80cyIRMsFGqJrlPW1sdGlDbZNUoQ2zT6WEtdw77
bMn/+wYU67eij2V7tVngSCveD62lrovjWHdOUtrwPSg1yCtaEuakPNqcsW/1xNO1ABj/M56D6mfN
N9dXOXIV2vRzRJul1X8PExVwbKSAc9cG4gRg/OkYxa/p6pRz1pbDCaBxWNctlY1OYdAwwJqntaK3
iWvypoO0cyfSsd6N0XA7rPt5Jy2uxdDjRm9WJAHFZEkJStfV2u4sWo3r5WoQKma4RTMv5WzbomcC
tI3OlYH7hhHKOv4tB1xMG5B2CKIsVTMfXX/ZkQGrNq2Y/N/r0M924KmupR3DdS+6fuuOZvYAVIpu
W0M9MXuDs6UpNY498/r3YqbsU9uOVVEeVuAV+SX98jesNn3lHqLRu0d8BBBqpuXVXu9a/LzYvAKF
Il7m3/EoAnco5/z8n1Kh915+P65vn4nz6FjP6xgpeNT87tCN6M9zVp7j0r3YNqB+ru7RvRkb1Z01
wmTHl4ZqoaXbv5285ZJTjJrhvqwbXA2UWn8WWXqsJTvvVGbNtiKuPueNvLcWTnSaDEAklYBT/cW+
K/LpUMo2v2bASe8sswfCQIskZt63SnqUkkwLwZ6ocu8rMM2RiPqDAyeCdRL/XDkIDyyQjn+/6u8f
QeJd8Xbs3Dm2oHQYE7ffybAfBv82jnw27TaKdUx5a8defY8zmaLO1bj/Nz/BKrlpDAj7eeOAoVzX
5aPOvAVpVdv+d2lf5fe/ZYxNuevN+lqEdUM77eIuTbCUs/4Ktuh9odB1KwC13YhYJuQSuvpa4l8M
F8zm4Z/aKjOyBhHqN1+zlXpJJRFRon4N+U1tyw644omDxTyzCGzFFoGWykOVB2XBVPpnmU/UACpk
zD6i3gLbO8PuGBIrOrboXbQLILyIoWBOdNLv2dayh6jSvAu5vrsBk+Zp6trx2o3YJVGBd/xkP6sC
rxE9QEvwJ9APTXP7533UdHpQRsOu8TYyDJMgm290rM+cRmV8YuwhCOHIe25H/wCb+PTkcL0zzeZ7
yQ3jNk6AKmsIM25jJF92NbNf42xk9/5SMXtuq8glB5KTKKyopNoYouM4SZF4Ue78ZdMms3ZF1Y4c
hBcak5S6qXCTbUsVn0AloZmLL+XM9JflxoM9pih7CfudwWH3N1Mq3ZRUPUXq4PsJ8g/1EZWnT3up
8IhT7JSBLU3eMEPmvk07kE37G/7KBaA8SYO826Hg3/mQOAUavMNbey0sNuvRpelTg34lQF4AwEhD
HzhmanNSAKKYH9U8AviiHpn9QVPB82ygRURUMlIPMomcGso4RZFKaC2fdXPZVVrBJS39TBoW4LjO
7zuHXjpzxZXPip2HqbP/rxPznZEU48zCCz3pzrQOYIT3HrzjUA55OAzaG/sMfA6eCcq41I9xlLO9
kdQP5/4Q6FzdHV8LWDDHgAMgmLXMlBMU0rCzhhNlK3U4ptmpLzo0xar4MRrmqyV/7vS1GwwBOMR4
M7G++k7GFvurSTvKJNaHso3CvIGe6gDolKMXtHoz3SE30VYzPLNqfeum6gO6PBBFYGRW1ZOzhPA3
qO8eLoQ/3QM5+o6tsVwvGS2XyTTgyaE9or919KjegSitUYD96kjPADmDSPN3XKB/Ew2iP58hEI5D
h/0NnaS6KVMPbvEbDUvRbkgRSOIUnEE/5QKRlZTxos3/cs1uzn7kmgGiPZI2MBPZ6dPZgcSWuYRC
DTI9VVvlvGfBX3daySLRL0A5pTm9TfA4PNOVVzfhJohviHoCuDDcAkt6UrDen3vh13t2FbQFt+nz
qrNfnDJvAsmWIEYG8iznXGkJyxcPpwfEH7WjYXPeLPQ5beS4UC3Ec1akUei09JwMireMPoJmIYwM
/sk84kuaPCqiLSu5V6nd7Sf9u7a974qypwDbjsPUDaKEbkIERwVjmvW/q8NqjlySxJT2VbRHsf6l
P8176PqsD7RO+8x0ONElrTll5H7WTgkGLgVP4rVcECUD19jPP37viJDUFbB6/Azk09CrEiBMQWbj
AXfjfB+n+mrS9NyTMx0W4Z+7wcdVsrj5MXan56KgxWJymGJrjga8FI1PiKQyIx+rW7qPy/ECX9jY
F8X8G+URFD/0RjIUVDKCiTBguqFZ2qTBOYwdYY/X6hhrQIboq0p2PDbAr4WSd5GQRy9ZXeMleT5F
XM1NYG+xR/QDPWN1HGu4Z1C/Hkm0FBc/ozdBky2jE5sZk5CRXGBbpH4Fp4hRhioDOEECPl3eXHNz
DICmYDSf+/zYVoJXJ9YKo9Ue56a5jD7VifSr9TGvp6YVEL+W4mHgD4zblTeD2YKlRo88aLa81Wtf
nqCr4UdBRCe2mpGj7weH/IJodt4PPOoSbW7iHaSXEFxhFW5Gx553BsrUoosf4SX9jvQUJeXImbyp
LCRGR1m0O+VZCEzjkEfuIxNgu0n05rt2oFcXI2YW0+nuDPkS6UaypVwWH6JW3GAa/PD0cY3SpHey
NACeVXSAgIhaZqO4W/AZ+vbGB7XJPgntdSl//NaDH+k9AAPNN/aSlAc5imCSnKwsSnrZniXEysJx
VyZxeywni2hayY1c2cCdLQgrKMaPGokvjJGUpvdYIlVsF8fOadNdx4ojlJ37ijPevRV85gsGllGK
/MInXu2dJvvXTKoIXSfF6Qx7l6nMP/oeUdmsVZQDtHsipBnddiCGmgkHqiXdi5NbjwklflubasPV
ORGw0ZdbX/TZFrCfFWDfsIiQfyH6AE+q652bOHhMYxmfdUYMDoYG/iXueRExg1ZJv69mvq6L/0Dr
33LUx9Oc6t2VgG+7Qfy85Z2l720+INNcjLW5/sckdMGdjdoRezJ/C5bSQUbxzabW4EcKjH2I0g2l
bvT9xXVabpxocsKh/Yrcpl7vPqh40K8BXI7exvZmKGizD6EwYWHD1bRkL1JRIbnS6wtUrpptUFAS
1Nw0K9zUVCz+o1iBbjXceNva1HZE0ZjuI4+mFlNHjY2rhWI1uJ/FwJcgsilfjeudF8iF7YGjlYqj
hEv9PPbGrmhRPuPs0Hn0UKlIsI/OQ4oNFbw8zEs4aLxtmabOlZBbG//TerwB0czYHvNCCtrR7HZW
wz48ibxdWdDd3voOrdNvOm3GS2fSCl8m1MHgU3tMu+GdeN6tazlvQsQv2KibW98rgUzw4DAvQ1GH
fOFMmAaTd53F74Zd4JelCVpKYsZXW+THJHbEfaY+FS+rgI7Rz9IA/VwmMdQtxJomVd/VCIJutibO
WLmuPYzlKY2RMzI/DSlyeChngIEdyV8U63Qz0oNgR9hcp7QzD07Xv7gwdCwLgscU3S6FPQdOwU7Z
dhaqpCr8xUjwaUDLZRVm9o+lGDCYkaMgWYYzeHS2XDmHLAcJ/W4SR4uMtV8B/ntHndsN7sRqF2s3
HdfgA2ElChLiF/7YZ9vUp12TcXVZEEVR7eTCFW6suoqPKIWHXkpqyox3ChfIjQI8MIlL8kJiZcLM
QdBzEoBDlOSjZY1AaFjQ/5aU27blfJt7lJB4Go4lQIztkGVfWLJw+2opBST+J3YeXHsUC2Q+hbtt
3l9o82j3fRHjXPkUKUOc57gdl/Vvz+1eefIf2e4XoYGnBGNpQhpl1O27rhgCCrbpkSKeh0OQNOk8
fIxMWHuPmyS6JMcotigLUBT+xvTO8ZTaRk3Tboe4rEJW8damminjSqLSuMEhjyWofWogMG7xlIST
Je6MfDxbWOSfqqqvwcbzc5i9TyxOYdJ7gaVTMj4kPNXcYrSu5E3sPxKLdbdY7FY4L0WBOeXF0H9N
JnFolD3+LfxMEgBSDwPZ60sImxnjvvDo4SzqJcjKKb9oFUvKIWOJDV0cNnpz9Gb3R3X1uz5OKoyg
gGmdHEOTHnDgVNI8jCiLJA+HCxHvaEbki3zndZAc5PZcjgDQ5VVlIx6mVnsV6sW06z7wLf0e0zpo
LL72eKp3jctQkNTMEKQdXwAqOKQgKYFRLXlP2CTcUxM17qY8eTM4cNO1r3Fm1rKJSDO9h2aePcBU
GwA00xgN4mkLMp8nktbnDczn5kabj2lvYK2rATA7Ee9FZr9krUaSZs2ROXjYT2fvkLIyXb8INqd5
mdo84z29CPGa9KVogi3xx6oJFdH43bjwF8mPTsqMUY0XFq4iI3JPidxW14i6tREEf2+ECF3GPped
Ig8hjX4XOh7M2tAM8onebhx1J2DfZW4yhwoAa4ov0rxhJZHShovkN8Dyng0qorkxwb8foW2njfsZ
Vb1AzOBlKuaWyUjnf7bq7jszfikqpz2a2nfS0L8TtKowQr2vOFkneIeOfRiUem3aLtsjgzN6FUCI
e0LVWA4aWCrd4+zTOpqS2kk7jm/bTyjnsNaHxXNOzrhO1IXfn5mBNdtgeVJxqmcx13o+qXlbUn17
cKMmsLPhaa6gexqucSAWoe2wGNNzwuOAA+LQLRM90oSoSI9YO5Zt+RECu1jSn0HM7qE13L3dKiOg
qYWEzcJ3ych159AOw5HEqQzmjFdBvTigXkBbpz4TEt0h1SmLqJ8eyLixm2xveuzsqBdi5w+mtZuq
GTSbbZ7ZJCB85nDWBUJUp8PmrvLiMBH1WaLhR0/8B5olaSStTWKw3Xi0ovYNkABCmEVUwDVdA8L8
3loIgLtZf/I0VwSG74G3cy85Piss+t3wOAheplZlQUezho/Cr7SHiR1aCjfDcb+qsvffdRcT05AC
sJNi4O5CMWJUwoy0CzjUpujgHgA9jlw0tZT1SxxROFuKCJJdaphBRKx5M1XTuOkrPd/TO+oMWXTK
rdTfVhp2LYEqTpP8xnFgLEcObYSTEW/oZ0jCAg+eOVcozFiU7FLtRz5iC0ZWWHVesnMkpFNybydZ
UyXswRjbAq25q11sJu3onFLfXhjR6hJW4wGP7yskdYjXZaIAmHdUmZN2LZvp0+/NdtNmfrdP/V8G
rWRfTu4dkv9mKBRrk3oGOJ2WsDI8467npbz32KQjDmthI9SJH/eVil+KFmR07004EOlPDSCtUK0+
hAvuk40XjQn0qQWDUBuQOwEbIK2fBhb1YfbwvrPy2k5YmBDXMvTEhEEdStNGxF2/UyZx36UTDlOH
p/hUjnmuv3RFeiBSUFEUkYP2dOAPqAaf46boMaFgAsyDlCb3dK1wGEn/UtvdfVgJAScWorc2ga09
5tIWjzDuDeR70+P7iIM2bvvXiqDnjosKDpsMwY8gftivhTvzkB5sigIUTONQerT0Er0Myf1NnwnF
bwYKToeRtShZcNRHO4LuNY3GDZ/gcgAciE/BfxZMfsfOKoPRjb7cXh4bWDwhG2OKPPBCr55NVj4F
XFbahQVuKP7WQ084D2wF8WX8KBplAxTweGfKvTlW5p7ijgDiTLytl4nLPuEZcvwz0u+17+NzC0Yz
1DW7umvnS6uRM+vthNvmkMe80gAQxHplXYa+qkKra37robqvCQPxfmB54lbvePvohkuX95p3Cz8z
BygotSBUXXHY9ZwZMd3FafegCXMJUq5zHIW8A219RvpM9sCYuO+7lh2SJdxZrn2Q2IOvA1jL3Yrg
2qalcZ6XkVf6Gf+hd3AkXPLa9ZagM5Ji208dOvYnLV4gNwekWV4QA6qJc5Muw7gdmmo8x5QGZvr4
GJmef0nS+cVaKPPutHtDSz5m17p3K7UgQiY5bTVZR6sVP6OUFhFyBiZWa15qJmVwfmt/56YY7+lf
eMbeZ521RT3q3VtqE7h2MVyx8MTi0SlW6Fq085jDgjZNOGIlLZeJAbGcNogN5kzBK8FmYT/fTFIr
b0Slo4jSUi2NzKWgSk9C34b8nWWvHWbfkMk32RcTt7YWW8iusxkECWPTWjHfFFMyEsrl9uvG1KZO
f3iBVOwNk49SFqxBRxBjpd7f4YnD8FXS2iTM/ERjshv6JcBrv58+uqp+9Pk/34wpTieFFboTQmyS
tyItqRI70GvQA2qXw/CkQxe4IVd8YFuZYu9LnlOaaoj5DhSsGkDwibCBZrFC2Vi7FkbP3LTTFt/V
Q40aHbbj14IlNkwoS8ERXJ37Vh5GmtxuzYxvtC+Yhe3ugfUP6TfgmwLT8UZ1HuR1b3xOu8YJXW0a
wskgUwduJtCNkoPFpWB7znE9kGENUM3xipfWuRg+syZ3L8DQjSrqdks0HXsc/Vus6W2IFnADSNUI
GgGPUpo4rao+0B3olKmdYvCi8nzM2vdG9i92V+zg/PPtKDO58/ru1o1rjfFgPvJObfZ9Kt8ilRiH
Wsu/WOTGJzRmiz4/bJZqtLHNmVq4CJk+Stc5YbOFMeZTXrG4oB/eJSDFk7TVtyiyX1lYfGN8yYVh
kpuoILee9k9+VYuwwPAc+oX+W4zmAzIvzde2OXGXcvF4Z18O9mmQm/Gw3RdrndqC+T8YgI91cbJs
2xElg/JMdRIyf64zFKG6qNvAyNH5s06LgnSRfAWwVelpsW+cdDi77VooLMHiFqY4DJV/lyXjVq6y
leOqaWfGQpDtGMSWMAhSQoZzwR7dfSKsPDCZCW1bLle9lAfLE9ZG+mjhkUJq4gLKuge2ddA1br2P
prlj84jQ0zZy38G7PpqD+YatTqL/tHpoWN+Ay7WDlT7Obs62KJtesPf9NHbCvyPwLNnoJNTUcn81
HwAlXRsXw3+7lMZ2HpaVJerPN3NHbOfG6vlgJU6WbVLwGYnURKW2CJJb49e09DcDmzWajEkjDBrj
X4WplrgZhCZi9RunoLKV5e6mM4b7CHsE47MXiKxotojCDXmAs+5Wn2ZXXNymsDHxGlepxL8+KXJc
D/mtI1sfUXNTJahxVVREG/A0yHVs4qAzfEzlpe1xIXKnVB3326RH+HK5dCQ51VXzEO2Q3oZ9vLDR
FGl1EW5xHdVTU0GhHUetOaiI/ZooKTTlSHh3uiy5ihLDhyELBgq+n7AEyCqGjZfRMFNiIJOd9jtb
5otKNIoB7IqUFwlFr2HBaxBHoIiMomp/uXKHpHRV8ozwWH8kUXeIC775JU7z+piZiHttq8lT1qzC
7Ia9ENqQNxQX3Zg/pd7oJ+lVn4gxOuAG1OLKmMF3VDdY6p6Fr1uHuss+TKuGDSOnLyWoJEb/5VvQ
yxdZac7Fy/YWX8MMfgwt0HItXqEZsx+ot1uSV5RGetML0ChRCuugQ57fA7z7l8zt3cIatjWm/Bzp
uBFk7sJspkvQBYz/qhXdQW/saDvSdBk6dsrXhfwdL8kHfFY0t8j4c9RH+2BWMQlFztdtBUKD7Z6O
oF0NUBv1+1yoaNfn9MbRnfmRQtkwoUKomZsLbTvMfAAEM5dnsa2Mu0zCZKdXQYaz1V+1IbmVWv1t
Y8rnHscU6Qk8guX8M0Y6wcKSI3RmpfWauEN2224qljGx2Zn7SBBrbSY6B3IisYEUatdRTGx1Sh1L
C+8YAcvHwi3nnTZar5A7Z5Al48SxQ5Umt1wuOogkcnzttP5dKyq6mBYg/vOMBDgW5WOs8TVVxnSt
jFPTw9lZBEEQBTaaA/6nX8CgkTe99yJcQyC1g6nzQUZYZk7JHwqd8plOMVs4JApLGXaUDp4gLb8q
Kz3PeaEOwkwZ+DLYylGxqt00ZNx5tDsnLo6kge34OerEzeBKnZ+aVNznO/rwonZlD3Qxl1+qJpc6
+kyyiC5PcHAII1p6mhbngbJC2MO2C3ynIUSTGcuDWad3HVRvHvjsnl7gx8FFh5Pzy6xk80julJpD
+U6Sob7gKX1xSFBNRnSdquhadtNjXOMtctrokfUGFz/zM53Q3+kboqjus+0T9Cnaai7yTRk6l3lS
pEWSchsYYj3svXmil7PPL7UCmj2onBrhIud45bbL+3r+bSMjoP3Kukjc2WLqPigaQDvv+YVlBshN
GdFP1aX9ecz4SfkLNJacqqZtSpn5xSii/L+/rL2OAyufMJ4jkOxl/F172TrzJT8WGfS9nVLWJU1/
p9mei9WBGblq2UFS8wRQjdpS0R2WpueTz8t9bnHnxwoIFPars/DudWu9rYERNNLvHBNSeVWbH5n8
nRABNmOsG9dezhymbgIEvK2/Jkv9S0suPNaM6bT6meMeY8CI8FnYzlvmc+HOjXYzWlwfVGF9UIXl
waeLjkbLmklUtL106LA0VsFCozNF6409OUXKSSK4eVg2wnS0k4OJ2YLEUhZia5Vbb3GeOmXigva4
jseVHqgYCThW2c6SFCfV1qgfmoJRaiGEq+MK2CwjEiJf0tHmnMNPowVE4k2PezGmbO+QYxdqlsEO
+876Hdg2+Ib1NXG1pAGgDxngi1uJRsq6QjHjL/FRNTpSF2YgrlxWQk/giEo/cWB0Fpz0SWBCr14s
K36xNV5qWfsKH5T4k6nI06vyOdKWtcTF4rYnTfz2nsHlvpEnV89+hyQqTmVdfXKze/EWNz1imQV6
oPqH3vfafYeQneqGvaXiGH3SRhhSn7OtiE3wRhfF9DzOeJTM30QMP/zMqcnOkMOzNG4/GrzM5rSW
AdfUUJOUo8AmE/eFTZ1HsuxSCUljoUYIV8BG9V5MYeHyIVyWF5bwX31eV126XrexaJnav2zCgzM0
J5I7kvfAulJw+u6I+vbuNYjMwuReLNs5VBMPns4lTEcNTIS0d67DjMSrsoDylbf21RKMBTacb5A2
xbDjjvsRzQOcuOED7vJEHQEq3iKAjkUT92vGO8B6cebt2P9y0gABAksSwjetg17UHB0qYpmo2Zc8
W8ubWpP+hT4JbA+RRM3crPzEflx8VZw8Kn2ll6RhnNcn9DQ64UpMHK1CPXedXR/NzrVjuUV/rh9Q
xZOGhmHglOv3uj42V0hcbMckjHvc1G6Bg6ztl26rDN41IimeU4VyAi7phNlibQhg9zZR1BcJAlk0
di9c4rc68645SW6rGYwGX3l4BhbYbMQyjlrHU9/XHEhaikjgWw5CGItc2jLqG8NCKmAmmraDSVcw
OZ/QUl+m5durg45WvtzIA1ouYqyOMzchI3loHXPPZjfaqZbkwsDImOqlwa2+39s1fPjczNn8i9cm
GYHp4fO2LIzNRCaP7D3ITSxrEtV5rDq73gqvOMK1IhK5hezXbkEG/lIE7Pog27ld+LpbHo3SeTST
2seKYSCqMnz0EfFslgXNV8sVf07fBr0bw9abO7a4PIgxrxNdMZwqDzuHNs70lmKJS+ifnqAkUBiG
vz8iUh8J9HnXYy6VNcr6uBhAJUaqcXBZUPzh2vzneBuwSVObnL3cFqwRssCQ8Dt63Nj62bpHGcFp
58RcnOVriX2yFlH+0NXFYRSDDDV6fSjn844TAgAXeZ9RDRgWr7R8L4uPZuGpzCLzPRZWefJXbXCV
UagrJdkxtjXmLs9iQ0r8qjF1BL36CsGHSAQ82MCj94TLbhu4cMACfu5Hr9JSYpY04iVLeVG9MLds
wjeygxw6cJXa1iVKGzpgMuXF1oPrQnEJv5NL5/waIBG878SDRtbX7zhjvemmcmKsQTpC+YCzJc0W
kqTD9F1GxXTwS9ls7Zptfm+/YrzAs+nK/Ip4A2nDqvmSlS19bizmygGdfHS6KvBF9Z2RQNdbT4di
MIOXwtMqUz58b90a4RCorvjIg9aaW351XqHakeXnIk3RdynupZ++jqs/2SZWZmo1Ibg97qh7P7aj
e6ew2GQXy5USc8qhtG2ti/rsCG0FgrX/Cn+kz48/EtPDUp5LiDZlTL0ZRoTPGNDpvgWutPGJBZOK
RHpW6XIWcfSgm6D5DIBl00yxpTW6KWpQtKISDQaIJoJ8SqG70t0Te816g3N8s9DUdRyhuYgEDa2L
qWZWS2XT3fU1wQsII2jvXIT0Hrpuuim1CF2TyEmJ1X0/MwML5mR4Ex1ZS3g1gzK9i4wadhcuT5Ho
njDgnA0ndoJlARMG8NA91CDCeG680yz7FdRC7VVW3zctDd5axagdD+aHYxIhzx48qWk7Rhyx4y23
6RQEXGnpNNI2y261wHmz98x5XB+JSUFgoAmugexwXngjWANDMI0R0zFN872a51+ucsVmcXhquZ1o
Wj9d/Go+E+N1wlbNod1xB1FK9GHJGTyQijrNyrjx+6bd5ap6slrnalnectONIKdif8y3aJDHMktA
omtzuWUwATeE7hEP1oNMWkgZjch3OAMoEHTPrZ3QnINXwKks+0R2ka/ClEehN04HW41fuiwxYjZ1
jYfJuUVyZN5EMwjKyQhC9tnLZWHRtuSltWMMxjsBUWVwMuuwPBeV/jGSCHqM1ojIlH8lflHeAj67
6fLvqRjvkCrUpXGQkIDcE5Kib8gERLzDfHOqAWfvWuFSURknbxnYGzaG7yNITCy2PTFwIrYhdsx/
LNQEgkdya4sp2juDFUOrMZ61zL/mWXk1KJLGwalrAb7m+5jgT5ql3dku0UoL3XhRdBfRr7EiBdWv
TPtyhzVE45DgD9W/w53BkWLhp1bdR5Wz6el5Ry8Oj3BacEn3wTfHfJcO7epqdBYLwwJitezr0Gzn
p97THe4SzCV5xT0gagq6WYqLWQrcODSDNTUBrjgWNazB5SmKE+C8IBXhzyaDDu62QZH0iOzYMfIM
jr3dSBCeEyjl+hyTICh+7cp3tzi5PrS6HoJoMXYCjBUX4viJ5OxarVPYnPikxXUVkvLqgOSPwhG7
GHuql7BoMNxe34uUwEDknVi87YrVvD+z6BiS8d6oNfKBOpV3Xuy7J6t+6EDEuMOeLuvsAe/Fh59T
TuctrU12UQ/oFlvwoBmrEzi7ZExUHv1h1vSvyNF/Tfmox1TztDzOU9txqdKt+D6nhDdebml/nPdI
cRcd48uGhuImSDHE7sr+ofGqGfUvpUImck5EmaMdoYlNJI3qUBtiRybFOdhLHLKgsQOr1BEAaMoS
69ntyFJdPJ3b/uRoYZ2B53bh8+MnHKHJzBS2hqbm5kEyuZuaSy+bMywe6gvG4RqQpYrJn8m1MHDu
ScHRjdTYc3pKiwFMDRtkTy3Fzj1B5OnPrdBfDGRGyJZUKI1Mg4rs2IUk24tPyTtHn7nzffL8nYHe
3Kn6fhrUdexM7OyMDw0iFBbghJrRxA9ibu3wG5AxptuhApiqrSESBP12Y0+udtCU8aGWrZE+jojv
Mf8yyjeafl0awGa5rPRMWcWkqZsYzfE06c2DFZd7RZKUF17nn6d6uDOMgeup1QxEqd13xukW98ml
zclsOEUOHwFE8bXF2rrpZnWjNVKcYtsmme0M14bs287N7kztzhAJtEcdnc3qvYPF7ERrkRZzYfR0
Im7AgMXUzPwenr/741zU+ohVq6OLl5Cv2GDJwOXnQ6BYg32Qgvg4cMVhTYKvM/HAWdMCqjcBRVaL
eLj9w3FVueLsKth9ouD5LZl9KMjO2aWYHSFG4wKEuddqXefgWWW8qYSr9lyecFm6WDlLlv2ILk9/
vlCj4tUFScjegz/Hl5L45wQn/TbGIc4CH0nv75cxHeZnXMDe5i/fvWpXK2+Z0j8ew6UnUZdifcar
9ow9CQAteNee8BSiIAx5fopMZmkWEqrKeD/7VCR33jq5qK8JxJBNAavOnHvPudXf48E2EdkSzsvS
6LZ/PwhLjEiuC1ZArK9wIjGs59iaHTld89QLFwxSxw7H63NfEbNbGnszCagVNT3O5ziBbpBg5X0G
oMJ9YNEflKoefAnSzNTU9u+/bNB3zA2qV5eIhmNOjpxYpkqqJ+V/4mZm8JxqipNX6gBzcxoAPBEh
lVmdQf6HqZn1TOtbr10dd3gdqQsUGS0nf5+Yk9bTCSL/nZjG+fJnSYVVYm//UHIjFghKPKx4R9ax
BJY0IHzj870FJmHfEmfvgggqC1GhOcXpaOCnVGZmbs1WfP+HXyvtwX5yGJlXKZdJh2meZDHhMsRS
CVrFd8mKtVjKQNWuKZq/v1QLIk8yWHtDdncLu5THyd/3E0vnMau0A9Tto04JyUPNEnhLUQU7TI1Y
sFO5179/XxZYBHzLfRETmcUYH5KlFXuXGUchsdO0R/rInWEajfUEqx1g0d+fVoklgmlS858xJ8KH
s8qeCXNCCktyTKZ//F5dEcQExUEel4OamZTKpQz568A89VvVzBAwPTjKajXvY41ei9gT2WVUxdPY
NyMhVr8nYUcQJ3cJ+fHlsTjAekJzXfvEO/Ld7nX9KCZMVNhA/Ke+OnZrzE4Cz/7rRimpdglzGUcM
SKDYEWkofy3dGfN0fjX0fgpswg9nu6YZtZwnatMH3o8jfjhN1VS9FxZJN/RdCcpqLjmVCoLCgWFU
vysB5NysuUYCOHAjlpmO0iqZroDF90nfpDe4FHGfJvD4naXIH0bb282ZAedocR+NvxBlX7a3FX/X
d7hy66iC6GMuW1cX3ZeM0IhxKyT3lTFZ2Kz46DKHdcuUDsvblDHxleNdlajmeYZOxQ9piq959YYs
PF7HFZhfmFWEDVbeTaP7rls2Nxg5NeVW/scQ6Y3y0kTzfJe1jNndEhO6oZGeuHt/39kMi3/0JIrg
JVa9GmdtUdK+XWG24tXjnMvlR1srN2fSkgR0ebqwcDy6kADosvTrF7OuqcNW9Z1p0mkW6yUH0qBc
yDLZGnEnp4rHjjW23XgHTYuxzK6bbvN/zJ1Zb9zItqX/Sz9fHpCMCA6vOU9SapasF8LWwHme+evv
x/S5OLaquoxGA40GCoJLspyZHII79l7rW6oROEb78QYWP+MMfPUXPEzYIaeygujKSCJiuNMLkYWn
b3hErladTCYLyxD8GKHq+ne6TelhJJ2L8JXi8QJYt8cQ5GMi5HXllURIuvaNpjLWAWEkx7Gull5G
82YcA+SPRIdjDOsNWqadTjf8W9UO7B+jFi4NLKAeZeIiBDu2SZL6VOCDO8Q2sQ656yYbaQCE9mVQ
LaXvRgeVURI3LMA3gnnx7IG+HFSkCeuiiCY+oI3kE1/DxZZYBTAOBP3mZc4NuHPGvtuhxE3ZJs9K
QZmOp5peVTDDunxIWYawz/3szwNNHhBfj9u5tzVzrScBG+35lHhBjWE9pivP38MbwuD2WtMCd5PN
eEysIMZgFVcZTvFNW3lMksf+kEtlLC6sXgo7d5H1fXanRZW9yWp0ef/5bV/Xf4A7sM9Vy9iDzXOy
S0TwHan5Psb2Hg55tZV0IddDboCDBwZ+zTc2sVseL7jqco6byEIaNmm2D3X1lAfN5oLnqiQK+wuR
bkhTlBHNNK8bwf2QmeQgQ8G5LIgYKkFfZMnGqhOkAwXbH2Ip2CTnDj0rDJ794P9EqeVkj6edfro8
bPNQvqk26CB5RP2pmb+0Oh4oaNwGCadnRiMnHtLz+v4/X1Lnm23m+rno87ueXgL1Ej+SlvdW9CCF
Lv83iSijeO9JwtyxIxhfhOdUuK0JFrYLLgI1SnGnZfW6bKruNWuocRETiis/T8MTGgZ+0NHQUIjW
qHueGgMJgjOML8o8Wh0BjJndesvJT6OXpLUZ1VoaO4vKMmhKzBEtSffWeY74FtrlqdNfBhKJPyDa
oOMwaFH/pAbVuYKn5n34eoDZwsIBQLrNk6bBEEeK8o0eb2eXuGrKwd8YMSoAidTwwpBpEAgsDDrr
wirbGe9oPqrReIrTVFxV4dNlofU8N4GkVr/YVaQvWVPc81B4vInMv4GmqO5MMBZ9LNfggHno92V2
hajsFia9tpLC58PN9E7N8F57LCAHHI8eYbT+tL6gEzq/vxlmk1sUjcV+1OzgMRvduxEI+/VIpOhj
Gxp02ewIoPv8QzH74ebA1mYoKdUnFu5GadHRQW1+lQ9xQe8NV/9UA2/WOnCjhWegqLWJTWmSatj2
UR/f1kT9om+gozvypNtHo7r7yUaLeggAvj/jVZItEhFo3B4tgrDszmTZ0p010BvM9p0p048/H/il
07ko2xlWYfTTGt7KIHRc0cbm58nBL5WzKeZcL2MgE0lm49oGDVln7WNE0xGV26AdhwDHCtrf+uRL
WJJhfHVZTzQ/G6DR2RLHCghCjSpkkXKj7C6A9ml0pz19CjYOLSNGOy7DH+AMbm1WrFOJaXChN5Wz
1/W4XPe9DR0F2/naz6vhqkw+LxVOynON7SvcJ7Nv7E2cGPHx5/M9j+3xJneKp04ql/4tq1EgMQYi
+CjXIjLuCtJ3rh2yyO8iZq+TRUy7q8uRstQ3ada0e8utmNY0wsPLMNr0Hkdvz0VZLVvXS5YhBpMV
w+ODjqLq3Hg5c/EZeM4sybn9+RYQFWrofbpiJ2y/eB4RB85iO7AudVEctGjOVEHlerAC+eRpXrI1
QuaOaANg4sEVKlDa79y6inY8Ymk8ATPiWM6/RNTKDckxc8hCfmtpGNHS2ENYwvKPjxgtVZW+SWgE
Td3mD36lXyEBtOgBWfwfBfxSwxn/kPXsrbRIYnMr6lNkZeUZ1xt7Bm4H1pLxBY83HLb5M9m4qtpO
Y7OG3X1Dt8A4Fbm16k29Ol24Ma0q/o30+YkkE2akLyRB98ukR8XMhJ/xjSrp7BVE0wTyrWYkwG21
vkB+YyZCohHytvMLsAWp2iPzuY6SoFheMDJGF8kbvwtQvaL0Q+v+CVCEu4M/9CrY4poGU1Gp8+Wt
GDTZi22Hb41l1dPWQYsxl3YS6rNaH7+1AbPbtK7PuHDUvds/QjrYTkkUfPeTvFvGkuxdGVruJtaZ
p8Cv2V4wqW0Xpps2Fjd5S+iePccOGPgjSwzYwFCj2S7/7y0L9pkOA2jO3Nwe7P0FYHxZ9VVArUyw
995AiYSXMgTFU8I8BhcI4LGmnLzs24rONJeIJRCOzzs1xFT+uk7CfDsHR2B+CD91kH45+v/NkFLS
ovETO1zIKNtn8H7n9XIf9R1+KNtCflg2w7qzGEZ3F+6AESX7PoaiiOYsXNfSjdiXUCJbs9cY0gAD
jXL4UeuIWrLYXBKaRBRO5kE5+flHDWcI/ZdqZeSlehIOoTBuFKodCgf11DkBc1cze81qOz5lIKxY
jdp80WaWWBkzAlNhWDp6Yfk2SLxPF9rkWKFjIfsV/m/u2Pdj3birqvoklxFLqpnwpTAZE4KoXdJ6
7BnidGhpMfptnFRGe83zHhTEoXPF2lPODCzkqPzVjr5L3uvuzxQqjg8lOmKQENN6ZCu5GakQkWtR
6fQeSqLLlqBwbH1vhNfa1CAx7QfjLvMkndS4/FGUo8YYHi6HAqe5qHjkXNbKy6rJ6llkrclI+AhG
LV+yEST9rYcy5eQ0Di7vKjGCI6Jef9UUgLKVDSup14QL68rc6Yb/2dE23iRjynD1kuzTnxCipDsX
Oc92dK1TWDThQ9qcqOiLl0am1D+VFT4ABLF/rjuSC2D+zWa2eoSTX2+c3JVLblt7Uzl1dii0jNvJ
EvcSHErZkItlB9UbrsyToTMrDzFyn3vP+cR0ZtKIsz4zSIU3tdU9T6FsN1AYaQ140nvIifnsAms7
IWRZooxuz3mj7QYwegDAmYQyO8LpmYRwr302ZGngIdVuQcnNBbzWEEdyWVR83eFpoZoVt+507ZsT
g0RWst7m6u6CcUvsM3tcC9OzCuj4Zpm17xDInKQ7vPoE3h1tNTlH1sgYAgwzr4Q19r5gPfPSqX+o
TTapTiKfWLai9zBpb2WaOmhD/AOTNULM6ervxsKorh0u20VcMTobcoKCL0/7echNm208Xd7z2Nxn
zlDcGFVJb9qgLriknAjY9/up0feXh5ma7dOV1LmNSS0ziWmZM0gu3x1L/xtpMR14R7fngNjOOvSr
u9zoTc6y4x5U0t/KxNyVc6xVWZi3da9hArC6Q2jiBXemE8iSdo36NH0YvXECFEEFlbD9U7PhHcKR
YLLYAQCBuHhnQGc9cMOgi5paanRB7orSu+r2Pz8g/ljtSFSjLVkGN97cUhgT7xO5mNpguH6jvSo2
VZ+rhFwTmJQKp+7STh3nwJbye4fchtE4a5cmYqKqCg+131xVBJlzIK4eHqoB7jWL7vHDNfBmfGc2
i7Gc1FawIpeWMRjGVhrIXbXM9GQfDDWZcm3iXbUu8qLSiYubxmcka/LQICC5qMUK9+cL2koQ01i2
l0qUnxMChH2CNpDnlu+wkwtWlziU1NWY/pJVtZ8irJE8H/2tIh7gqsg6yhymGVgSIKUXXoBcbtjo
+TDutJKIt5nVdg6q9PwTSayku2mDmJA1QLDzBjquaA3C+UHJNEetQtsJZrcCG2tQV0xVIjKUyvLR
iseIJhwdEc2IDhwYaBQtXtbLt0avfVTQaZYqNcjnstkh1274SkL9NkmT55YR57VWq9fYoi9YRKz7
mXGPNrB/VB2AuLydiaKXhYSW9XXa0BXWc2U9xJF+FQZw/ZtMQQFP+3T/X5Swpt8PSDAt497x7oKB
mdO1pX5MDs2aZYzkrsRFtjXLiofPTexdu86joT3a5lMlnmr5gEJlUZnWwsZ5LwWiamoeU2gr1ltS
ZJaHzNgREixArDTbJts5zaqtSzzrr2N9W7e3c6P3v3QzyGxaTYrKQp5zhctdSw4GoRL0ef2nwVf0
PaZVScU14GMM4Y8i3i4/oQyFU7hHWLOj2f2qu7NgtiIDoB6BbZbOIhC0OXpClkpRP5E1yRw0wDyI
OP2mbuQ9us017iyePJF53w/uj8K01lkOV2jKC20Z++qmLpqTCUiEHj7vQka7BK+on3eg8WyVLphc
vqFQeiSbkLM75yE5mdoLO5pBOxK9btzfBW2zcHUe+ZFX3bOphH3E1Bh3dOPmDzWOC3BkMf6RhqbL
uNawaiN37r0YV3tAThGkVMNhslkKJlgTuQgyNda+gagd5aYmdFLGHE4fKaK7rPpDlqr5NZzC1JUw
dIPhqDQsw/gaW5tVZeE2Q1TS1c5XPe2u63H+Ejs3cU25X8qxYHjFF9so+GLZ//7fy/f8huRL3UUG
U6GDv6J7exB+CeRAyxISHYSO9UgpcfvzS0F1m/dse/7X/9Pk8f8PQ8UtELuEr/9vMsXXb+3397z6
NVV8/oWfoeJYO/6FjVW6IBOENGx3DgjvP+ZUcc01/uWYysWjpsOWQqbMj/4dK278S5IBCUrTsvRZ
oj6HlMyh1MSKa+pfusFv8S85rpS6Sxjt/7y3m58c4J9B8H+fK/579ogyYJrqc6CNberc3rr+JQ2l
yytvLCNURh6cqRM9nWhT6Om0paua/ilW6fcQ5Pm1XBKZFRFBhiVc9fXilpPZ54FMjJWZl+1x7KDn
UU1WGIaZDoGPZ6iKm8Ltg7vBSGlAWvZnMTjfyGNE72D1D26SHHX2r7ieemsRBYiqNDcaD66oXxks
v8HLALOTYtO3+8q7DRxBf9E1oR3pJpN3pOofkZG0d7+c7X8f0V+zned0lv/wli+fipXRcuZ0IAPr
8BzH80vQDRkFAedqtNHI6mrHDm1Y6yXqgQXtW8a2oIQ/VO0EfwA9/+W8OXMcEUn1jFJcHmVfXpW6
kjFxg1XVa4jomGYRTV8JE1AMCvh//oAXYvQvn1CRpysdpSvJ9I9ULPtLqu6YANwbKgoxFsmKHoSJ
RCUeJ4w9qXUaR9AhuOLlbpB1iwNnTDZ1U6HPyt3gOyQo+0/X0ZcDrmwlLMPiw7umJZjamr8f8B6t
UDuYGvJdYRt7s6+x8Sqr/FaGVY7PoU3OsB/iP6zMX17UVRaLKUuy6QhS7g3x5UXHXp8ixbR0hQDc
+gDT3pzQbZYrKxhhOw2RA+Y6+eNZ/nrof74sMZpcWw4LxNfTTDYkJkqMZuvAynoksnW9bi3DOQa1
We7aUdVbBiSfXaQb+xSvwcbVTG1bu0z2Tb0G2P/PV8LfHATbJJeGAwDph/9+P/J0vNMYeINNAWvm
2GKLFvOG845eu98zt9kG1CL//Iq/B28xMLJYmnRqSlSRykVT8PsrNhpqDMeNjBXs5f7GZhCymdqa
trnr7mVXaT/irOx+tOBrwNBO+tM/v/qXm+znq9NAIU6LO5zgnt9fPbEFMx3iQ1ZwpuxkUdCz3duO
IK0BtPMQ/OGz/s3RpcOKPtbmk7o8FX5/NcInCxKDCns1jx3OVRyIU4pjtGDCOJl5+sNkKfvDVf13
15fDS3KLW8rSTetLVtgYhzixUs4oASHhh6RTC5IGObU2W0bIbnB2HYXfEWNptQeqlBxtk0sQL2j1
MAnwpP98vKkw+Yy/LDXzEf/t/Xy5zZIQZMVkWCC25/QeZM95HhHnofU8kAB85RndA/xCC2Heh2QY
tyRZ9RRxvXsuoFiPT1m7NeKXotCvU6CRFlkJ0YhLxdWCF+TLuMVm7TNwdO6eWNPXdj19StKBwuL7
kNzjQYIN01F3f5f6jkQupGD5Gtj3PE1+s0Dwlpl7lbv+NhQPsNo3Pn32ri/yWWG1owuCqqUDLluu
nRYmdZXsO/SKTLnuLDR+KM23WMqPxE8Bx8vfYNWhiQjGJzzz30VIOnyWdOsCN89CVcFZ5NP7MOB8
qXWTGMrZ01j3XoXVzonXnj4uM8RaUeIcY77BGO0zxQY/TtE2GhnOS+/MjbWNMEIbab7XgSH2NM5k
chuZGNO1FmtNup7IGB06EGqgPEu3XjfBcwvTVBkPtNRQNQE0YqjWIvKdsm6jPOzLjOy8MofgjqU4
Z3edML0pGKnk5p3nO+c8SpgpIG4bsFvGSXTMQROblY6UgI1HOdmU+/USR/qqi/NdFdtbnEFrXWGW
hvy2rPzqqRcGMWTeq1+9ZcOj8D9q4oCq0b+l13dWjf6s8Rf4YN+czif6NEnXedx+awXj1nZc1JYf
rHj83v3hytS/FC8/r0yLhw9rkTIpzX6/O2WQ5X0IwXhVl2j+THeXBen7WJvHiV7aCo0wZA3tPTL1
I9xShDzBlt3JKgzwfY/ZOjFffRjPYYjInQBu1QEN5gT03R1b4aOXkyfYPTTtcy68Tc/lH3YEdCNT
t5q3yD1aLta3lj0MupLg5A2n2Ae02GGLt9dVeXTklWVHS6t7rcZ0gz/jqFUuYVzhUoQxErdVXzwx
VM9Nf+UXIPuKGOlTvKG/tdF7G0H1wZzMRx+5VRY6ktQllW9tUA5r3Uk/xt54i0n7xJvdPnQqeEPZ
e92OLnnT34LK37fauKgszFZIhyM8CJHTnmN2nEYhTxU5RDAmFpWNlTwxqitBl2YxDd5pQjBrBy1K
znzNTX9IYrgxXG9O3ZMmzhA4jqx3qmok00WzGfrnlkzjnmt2WQTZjsEyzN0hnzXOizT0bjBX3BKC
+aG5xW4gG+ufTz490r8uS67Jsmw6sC5N8+vJj2zdIbEc4S/dcLFIS6PG48uM3Cp6ilZMpVq8Dxud
Tficy1W85HX91sOs8UT0WMUZLW/NAzjMPjNnjm33FIZFAY8ubbgGSp1sFvKDAw2XayYfgs5ZJzNm
u63T24lzMSX9tgUWwe1u3pm9WtTI5HTELKjgWGHWI2wI31oIdCxhc2X0ckHzYILKMg4zINWADd4s
CeZeQOTHe4f1Slvastzb5SEQgtE1imgvuS+M5i4qPxgUJzRkIhKdWA8Boy/i5IaRrvAOEXYO1dxO
1rMEONHExX04AjpMP6Em7WueV8wxuYrD3ajSq8bQrlIXzR3SboeeVIaiO2MP66pwdckQiFgbUw25
O/25sV1x591YWbOKyQMBlATzRFkEg0xArj0ALtEKI+Y12ZpcgP2VCbFT99p1MoXPmj++4KDakfey
yetsM6XBDgn/Xcgza/SRnwae98Y/xHs3+lu6U3ey8YYN8HMavq7xo2+YSyTBiXXu3m2afqFLidrV
Wk9D2a+iMJyWGRFN6KJg/IzxkzUdtQinXqyhBJg+g0Z7jdW7QQ5b+uxaGmLJkc6ZWE0Nnd/xaDh8
HrguAk1zpRXL0CR/Q49uVFy+UkdtJtdbj2oE01yfmKvnw5MMzmRbeOLRyZrrLIJn0IeFsRi1J9Nb
R9pTlKrr3rRnz/4zbbEcKRjBmmJoXibAZBGDKYWLsENusCwndafguESJ2lURbHg6Kgb3PWzUHf5n
gjrwtm+tTNv4sn1CJwPY7jRifRiD5CH0ap4+60adJ1e7HhlBBsa4rx2IKoXF5BqHfFihPfoeZyTd
oVSaPAqH26BiOPoJmsTDWyxlsLXAoil+w6IZ5QMT8lsmNKLZS/rRfVi+ZKJdloUGh+CaCo/BX5Qi
DvY/FZPuRp+B9o+qHbBzQglKkh3CCpR/ZH6RpBLA1ehAxduRv0jQNFSevyewCVurdjCmZ7YzW6+G
2PrCMVuUGmnFxis82Y1ZwjQqTKYf2S3Woit61qugwC+Qcp5nBpz1oOgFDuaTZhqLfDa4SXPru3cM
5lYA45d+oh8jNLiDlt/UIDZcwyOpm55vGiMcspZ+AKJHWTTryaDWrkBDgpn9plnvjCcQZHXrnkAG
ZAgNFnqm5ZAsxHJqwW/6ColuUn/gsEwTbGT+QzUSy4Nd2aT2wUXXNcQ4KfUttYkcD6+V0kCBUCYy
jPNkuy1AjTuWfw8HaoXJcZW40zXKdhBAc5zP9xTZaYCESyY27VkuneF9MuJnOrW70FcsHtaKlu61
CL2Fg/0bH8qiG3BcV9Wu0P07T8eRhe4ZWxMDt8lWW2rig+WlL5oar4FTsG5o667FjjTi2xtVxVFn
F465WBiYUjSz+JBRvZNRz0nq4PWNGPoSADdt7aAub0kRtT6yqTsNHIdovKLDulNNcFCieIwMnVFk
tS2w/uSQpILaOnNDfiQA4azBZ7ruckf3PldtoV5JmyFUwdJOGec2MuylbOlb2+09begQYeTwMBLj
O1QVnWj7qcOuYvBEcdD41xNOQDjvchVbcGqS0v3Djlr+XupbQip2FAJ7A60Q3aV18HsxISamdHbi
6uuyKlEfjFZTM68E+AW/o24rNC5J55z8wklX0dTj8+F+PRXEmd1QQDcYzxr1mmvEi3ZGmEIHD43v
hT10SxfxDdti0gCZ5KTrqJjSbyhqMBd3Ld16LkFldotSmv06UHoNCi7W16LU6PXoyWAsQUQRksX8
79CMpAarFpsoBh7zIdGLkZsiRLMeo2Wy+ucJEhL8gSTKb3RgyfeZhmp8h/jIWGHLGnY2cMBNbibV
BwtoywRB1r7/h/2o8TfbBddhY0Y/SQhDOfTdfu29tE059DGpRmTSdd3ZN0dzh3YtOJfIxVd6OZHa
hBV13Rszoxp89A5Phb1JFBNYoDsG4vUmtM5xwjElfVQu/7lu+JIjftm9EjYM6Ywtna2sr2XDQO8m
tLuI/bKvt0ccFhLyhJrWpl8JJO4eQBobG5XIZ5OCiXTUnkSITb77CALIa+OUwDxUmr33wzhlqfTN
wxy+so37ZBILL2r7e1jS0x92YX+z5/7lXdv6l31oYY9NhXGH1lI6eIemUxWqH9IOv3ejJylciG3Y
owSogeiBqWUvXIXaHzbef30Ljm4I6ZrUWkiH3Pn++aWnRqinHye9YzHJbpEnxBKsFT72lfClfsB9
n9wapUhIDBjqrRmi3PjnE/d7ucftaSDK1eeduC0FbdgvR8BNCkezhmpuimI8bvBQ3AVYKY9lhohe
Mxj3R/hZNKfc/R+/rnSEYxk20d2uZXxZFnD0SOnnmrWaxQbXpaO6V1tScLaklWLMcLCqTEGOKUj1
L/9Xr/y1z+SQtqzlqAlX0+jke4uE7DVpJcah09xyi/cIuopR9MGbsMP4+Q8vPR/N/+z5L0dbmcSh
maYhaUab803+y8lOfU3rLYeFyIXWFwOi14qHRHCg/QZ3jXVQJuquZtqb+UhKQHSTs6mpU/dmrH+E
QblAqHAeynrTsn8xinIZWmRK2N6q0p1146HMDIBAVNcg8DZxBpzE21jpYWIpG2p/zZ4SXC0AgGLY
QEfCUDk9153cuGG9EUo7ugRxkZO37Yf3KLzNNXqboXntpuPejTBVChRlsI9T6h+G1LgP+vXM5e8x
h0QMhwLxia5sSRgEKn005C1MMVRcbG0I79qbc2yviEMKWbxKzoYsjW0cSWxuJ4v5JHyUQ1y1Jzu0
X61B0lQ2nkOTyTSSy4lU0aa17//5THxJjv/Lmfja5BQMYk1w5Vz3zO/qRQpvbAfcwjwQ91W+W4Lw
X5RlHfIAltI6GWpkMEX8+M/v4vc1/fImbJ3W7rymm65uzjfnL5cDA3UrizQ627HQSjAPYLe0AK5Y
O4Iq/ueX+psPLJSjLDqrknGEZX+59CxN9KIzbBvtQV3dRFmWsGeWqjGXJWD7aEcIteRsC3C7yL8P
Dtwtc0lq2lj/4Uk2P6h+uwfAGipTSItnmE5N8GXByxOuDZ8G5IrxhbiKxqZ5qhOFaxhnyxUKoewP
Kw1Dor+8oGnQwrVtht42f/z9KCdTauJuVCZ1aG+uk6YAfGrq8aYvSu8DVJENfhxq2FUQRfAg/DbS
lroWdxJZVJq/6M3a8onFJJkBgOedqWDWDhXQirb804Ex3b++VUGtxKjLZAhB5/lLj7JxUhgpGALW
g0iGvcJMSHoXQYvuuhra7H4iluedYt3ZYjiIVrldqHNFXgtNK9QS5lIP+wRKazLBpA+7gViXHlwm
u2U3e0rJ4h6XXeHVzzWGJPKLi+TdaUu7XQRtBLuUhxRVazWkLpQmF/0E2yshfoB7jR8ymXhvYT2p
LTtTyDClPT1GmW8cMxSe2RJOK15bF8v7TTj6/XPsp+FBtHb9TH+XqCLbAdKTGH3+phU9odVtKMk/
k4yd3WXTVKxsDVEBHZvWqAJMVGT3DuYK6CE8+d7lUIBrwB0HXUoz8t0Y9d517RXGD1njshprEX13
Ckc+mpEa79CjCcxtDranqKyQwgoZP8KlRoXsC31bSMvYd2E4POdlLE+j5+Tn2kCyBwvAX1uidD7L
cYBR6HEAFnrGcV66DKfPwOPyl6BIkeeyip/6OMtXWWygAzOc4raRbi4XWh1UGVUtXIRospvbBnQa
wlKQeicjI190M/HqOvDqwAGFMegYcz3kud6g6+9lIir9KFWBMNzUEzCKQXLroYa8JqSr/QFvLSUw
NM72RZbaV7YWEw+isW9uk4E7tLDrcQPVCkBaIeDhot7Ig1utN8Hb2K6RNXub5HQSwBEOFPFV1pK9
CzU0qLOefoPhDd9iMXXE8apxaBrvZHrC+s6YyBcvWAgM6a6pG+mcpqHrEfwqgjJYplgH34mCnKAi
RnlrrEQR+m8uMp9XXdOxhIe16DHiAWL+aNqp/I6PFghQNSjvGhFt+CQSObeFsRaukriRXIduh7OR
62ZlYjHaNHptHD1YCOsqwSySpK2+m2phXmlpoR0mZdf7Odsck6j0D1gpgfJ4VfxgSbP+bgQZRr5a
Iz7TqAi+K9t014EZxdNudgfPstpbt4M915V29eK1pnEM8G6lcKZrb6MmFd0Km2ZeN75JLFYj2hCl
vyqnxvY4IJFagm1SFIUz4XJAVoVAlXSvb60JXde3O+c4ALY6WEQZCaQlYbzSLGxCmQk4ExpGvWuh
z2+Yn/YnkSQmp4/4qdYqqEQSSqIpdFMwelW+DTGGv9duM97XkQlbJtSaIsSFwCM1bXsiDIap2djh
mKx49Ft7VNztQzTk/U04cDiSOPSe0OaaR2LWxbIq+uqUweAjRppQ3Ie2d4nk1HxnVojLhBQJSpZ4
1U5iJNGbaK+VXuhAnsaaVqvNjH5X9iraxKOZ3iUp19miLQyAp5otH/XOEC/VWDt4C53iR431g1FO
owVioUPpPE5VZTx0NX9h0eZd/tD6jrFNbat9FNQiJ7sy7UPCzXGHQgbLTEgvEOxXMt70WW7sFCDt
a+wztY/pzxnuJScaXi2SN7Iu0gN3FRewnPtfutU198XY1OdkJhraZBMcwiBD9QzvGvM6JnH4KXkV
aK9dZSaYlXl1q3OSVWt3DZpi8NqeX9MhARC5k6kmn/s48r8xzeiuAD/BtIMRVq7Nvu0PU2nhguls
OtAl3j1cdQGoeB1MEaVET+gxlKEVAjbikvIUg1Eca7NfIEuO+FHmQFzfo5de6zkMAt3x8rs4dpkf
uPi2vqlJiFOgOxkaXE09JF7k73tg0+8V/Yl4CQh2OuWcmLscltqTF2Pa8TMniVcxYMdoYRclWZkq
7TnXXo4Gc2JuWU4DJVeoq1MuQtosTeATxyCn8KFXI8+coS6wnej1TSUb4xAxtmDIoHfdkxK6ttcz
nZj22BoJlfCmFhREmqlD3HsFQVjZcLbLvL1ll+TimtYrRuakRT9ZWXH2nCJlD4rWUrZudVenDi5q
9A9wovzE35C85agjypIRMZgpwu+9FPYryFisuIzmZvhTJK1PW7XdFvM3AC7wUiQvFKNNy7KwhnCf
dN7ULXA8gy6oxCSvmYo1T4I/jovZsnQo8JdjHuFdRgq888Kj8dPTfBu968wbcvKkkK29jbY5MXj1
puFEA7wRC0N2hr8M44lMW9cj1MqwInczcFbudS0rb5yhb85lUExPNfkkxInXBm3vzOhvAJ6MiNmp
pzhaeD23lm9orJOSCZrfds7WBZx5Be86XU2OXwL+8nue59JG0goaNE6Kis6O69S0ZKSDTjc3lrGb
KfLSQmcLv9e+dSajOsSlkS15xsECUJ71PgVed2c7LJ5dV7gHUgpQWE9m/BhYefFIyFh8NuKhXCOp
HumrNsMztzGzssjT162IJSHsjrM3W2vGv0/yRVVFcYfOXkMO3mXXvQyBoXqGnJtqvvnk8HmWZmNx
ZKqqkK8t+Z8ov2u2zkERok3LBvqECWcAxI9+NdR0qFTyHbve2bdgBZXZjdS1NQp7ZCsznPUOsBnq
aYcp544t88aJsiMUvAUpYbQPv1vx6zwho0uzwo3Fo43cofCgt1dFfp4pk1lzZ0cbvXgyYwCi2klE
Z13sM3ly6xv6m3ryYAKSGm7o/Onje1zeD/rGCtGEHjP/AHJp4WEm9bWdlN8K8ejXH2WxJJ0XdNjZ
a2/wNGnZneWRM2uclEG+rQqWE1epb5yM6SNWb/l0LBHdBz+oFJd9Pezb0lzWFuA9q1glPmMdq372
JdXDuRfNktYNylTIQUGxMAdUkzR95wRPLP9z1nXnXPe1uNVC/NhltA5Ecqvb42zyPYb6dey/xp5Y
cWGvbGSuidAWsoFdzm0NUgVVO6GnRMSt88xc6cMhMo21g6qvFBBFTaYaVcXhfDGTR+IzF8k8hpa7
3r1uI8UJAF4Ws7Ljux4VR6XX3iD8lrD1PrAPwvcRH9AxVtHAUwuOvm/e9sEPL35g6e4o3/jnnLUg
Ed7W1JOrsanvuyPinRsSexZm4tOEfykCi1TglkjECjwYfCNuFyMCVlesWxC1s9yRLFlcEPek8hF3
NS1Mzk2lp89IkJemQVKkph/TisyeOrlzEQ40fX0b0RWdvP6MOPpITjjPd6CFNUeaYp2sXHwj9iJO
X1NQkGSGPUeOu+hIbJN6w689VREgw3GoTj5m9CH4TAAnQ43g2mRBHSJ4RNemR487FvcgnLcuKRJJ
ECwG6O0ofIlqi7YmaRpaXm6K9EdUkaryZFAbJHDfsvYHlejasd7bGEUzs3ZFAd/0ezp5HzK+GfVz
gE/CHgm2LC2a/9Wh9WZzET3snjmNYe09Qk7pFFz7Oe6qksdHRpREEt8GczBxmV1b/83ReSw3jmRR
9IsQAW+2BAmCnhRluUFIYgneJTy+vg96MYuZnqqWQCLzmXvPJadOyUPLTXjPtLgmLxjBeCGd5fmQ
08rOUu4VcQmQFlxEIG3HzBhO0HBWWahtcL7/RjUuE+g7YZLsBE+szuB6k4mlchTGzlVxmm3gMHGG
MzQqn1Z1awoH1n/gGoyd7ZJoCA0+vkxgYFq7urDOc4cpcbRXJgnWLZuQqvp26DFSjVMJGgOdMQ6B
SwlRNY37Kz8y/vKPOHla8nOET8SElgdQe4M9sknNrj3e8WwctmxVcR1UF21ZBDQYtdToEumCtBsM
/vFYwZprGTz2dPANhlPYWnDMEeGDplmqijeGELeWKOWwtNayPBGg3PuDdBcg1JpUBpMWsnLE91K8
UiexYUCeWvpS2/oo1onAIh0l8ssANIOYt9oAZnTWeebO2gJAN0uI3//NyhkFLnnYbMX/uvjdsvaA
cVcdH5x6qJJjCA9JTz/zidb3TRugHpobp+D0g52ne3D3NojCipXO3pN7wQZys2rljpdmOgKiIAeb
eJdQfW1h86mKswpJQdEHrNk84qDe5FiJCjJJxHJayMAV6ndnuKl8taIkA8GdbEJxq3sMHe8joc6Z
4WygJqELZn2uZ8dIVfxakGeaNq7ah/DadW+gvqep2DS90FaqxMA2Rx/nyC373NH2KrOhegf03lxD
KEYZP0ii/AvDi2nFUNAyWmfDm+ioqCLdKfvLMQzZ8kHIH4p9c8D5Gl3hLuEMxdOWj0H3bWieWZ6G
8CDV3Uqxt1aSeyZk3Qq8ghrzS4Od6/0IUhU3l6N+2vlGYnAoMtq+UvFG60qp6nf5Z69tlGAfjO/s
YzdKcRsRu5c70BJ81eI1QLW4+yxGaZWWYHshQzqH1PFDzgP6b0KIkqQ5q9C0k/hS2pfEfFVbAM/y
i5x9EaG+kqNDWNwnLvlwcNZDS+ICveqC6WbiRsqYutHQB0hQRxb1seD8LXGI4atdVaTK2GyeLDXf
xNC04AOQtOzPXQ/6+atYuOoS/2HXp4LANsMzQWJAzWMW3ZWbQ0cnV4S3HjBYZBHtdbei1zB7sZSX
TL6WGWONGvUGDg0ez4gSI5gHt3TOlvQutdPGVMQhUl7Jp8OyIVPBPAftXx7i/MLZXM6cIO2rgoS6
CKFa/In8aLElF6WzkmswAc5rh8GcvfLK0j4z8R6QkQ6MB2f1HlPAmvxUd4C3iVrfy2ebnAdtV5Uz
CVoQl8SN6O2NaUV3vUPUERMhL9kbJ/wt8sPoGAvSfjVmr1n3r8NNqsTxHR/wyGs7VqzWG8IHwmbf
Dw7P97cOgZcCpZOEjF5kgGL9jKqBLut7Fpzn0VFXzzK70GH6zWU/DLpVCepoJGgZ+7nbyd8zXVfF
EVHK0N4CBxIsWSbGWwaj0dGJQHHSrYYMycaILtnXmg15qCheAw28KLRtbuKCAspil/qVVAKNAMsU
bSCblo7Pmu0QRO5/o4N64lMeyB3nTCzVHexhdE2LN+APLuqqLN/a6lO3/w3BTzksth1zpaTGGkYX
W4h6tN+gwERtC9mPUevyOWr+kpAl5a9G+aFh6TSrCQwHq8uy3CqJs67oIGLoGAHtw/DszL9lp82E
Uw2+x3wBDr/U6l8VfDKScSeLbW+e3zqQ7pYVXtRs2hBMy1ln4EADyRXa+yh+T+wfoTnrBg+NYtnw
2GOenu4qPYgdnihHDjhdIC91wOkaHMX4F+Lk6aXXCCNfTP2kS0+9fATJS97fUhI4iLPCP5Hh3oAV
NJNyphCrJp4Ia5NI2bLIXysanpgvBP2rZHxr23kLD2lj4kBJOhPZyaHP6OIsDwI6rkSOKuNXth56
fJzBOjVEkYz4FlOFsogfJ3IBqKiFuqFW2s7yl2X82uQRdI6zXlB3KsdSHAGm616y+V1qWLFjqVzD
mFswiMQIJXQtS22ieICCMEu8JDJjHpGbt6XTqklErs0raWmebkreGI7rOXzNoEqrtnyu554exXIH
jXxgVcKAPfKFIKWj/LKafyKrb1kGYhr2XSKJ3UyFkjs70+ah6mjuwmNEv4Q2kvFV1mIhIexLH/wk
eXHIaQGtASjP+hizR2jY62K+G516gQtN1AXVE9MMYho9ErVWAUzDTJ0JvuOLaWEKYp+Uk4MOxkcf
3rv6QjfiIZrfVPImqp5FrX1EpfjEUt7x6AujxRG+BEXnp0Tu1qVEUOd9RJKeL7Hkr1q5D6kwFuPM
zCLVInmIS4eNHcbt5BDG/SmM71028cgt52g4v0Ywrgkp9chRXQ0VQ+ebNBvkK867KLmKZqeH0HFr
lpeq/A4+89y3JaxH5Vxn5VUZVXJ8rLch0VdKgxIIEB1+Mcp4Ip7F6CkTwNIcLlwReBmQnshkhj+K
G020F7IQHuBxZ5MOvMUmx7x+jMboxbJOHq8MrzYNfpX6YxovAI9WQfs7FvuheFrofQcbP74KoCrp
rYeCBKocvvGS78th3jI/xD5jniai4pNZOZQDRiA1DrZEv+A2HHzJNI+M11cDibhOZsGz79EetPOe
EdS+jvqdE14LUhgMsHyAOl0SdWCBlEvhTYFtvyIk3GZm4tuKAqErWBNQtBvA8GbOBDUK25dytBqg
GAwvLBvqER5RA8FyFqFVW9IpuCob8VNDfYt4u0PtxGR+08tnMfMZYbRVSLqSUaFanKZocPd1g+6y
p0BTZh/G5pqA3mxiskWxW+pUvalzyPKXkLFY6ewz3dp0pNesMllGpaJ0tQvr3EsWRlbJNTQ4OIvm
7qutnqa0UONBOyCtklM3QFrXqnQroTCxkWHgTHgV1auk/DbtFmmCh4VuM/WEP04mZ+7I8TNvE9aC
CEFdnQsd0JqbatYWFeTWYeIkiP5ix8kUG76w2W9iK95KCbAEhRu56y5cfufcqHASELXi8OdUc9fq
/ZreF2/r8KGH87W2Aw31j3KUp/F9Uv6hw3FwZhfO2qlIEbQJI7WB0ZgPbQmhAiZU9falb8NnVw7b
bIC7ZJucCnwMY0e604eZLRarIUFoyg0Yt813jvNrpU3Sv5k2cYkPIW/7rc9hIithDxOj4DieLPsj
LKNXaX4K6z0B/Vi0l1hJtkNrbdTgNxfym6pAHsjyEp+tHigb6shvjDTGxS5MPsvaGn2sC3+JhMAH
yFsLn1pnhW2Su4MMkkAltxbwtadMPpLAss1K64bpn4DUFCGbtkvlg7G0VZVzjfiKBiO/hmiNhlyf
4DAV8Svzy63TKCsnthhIZcjSTbJ5ReKycPkyCu0H7yA/GWOfpm1Zb4fXPDIA/6ayLykPzbBgzQCq
wWXXwLiXRRtvBgYwdTRfUxQ8WQjaKnRIFk1WvVLtgz75NKv4S28p2hAoz8AGV6lBuho3oTIwSg4x
fzoo3erYb0g+iVtkaDEUxFAAPSAyLZqHk1HBnkvmZ0zZZLTOnkgpNpQxwtqHaY18iYjWCcHcieCs
jwQWIQsYhmtTaLeEcL5aO44ceOIwEjWDVZMvpu6Zdu6mtXluwx+7AzZXPxFQHYEzuGpJzBISq8Sw
fXn4HtFDFNSKMwc3l8otoo62pItOQkrZcj3DHWNeucOL+MyDyp9okdRRHEgsO8W1CXA52kOePALp
EkuQTrUv8GOu7L4DK70El2SDuYN44FGweAFvZlrLQMwLfEYZgzp4fu4kzZ6wFBLYlNBDaCaOZUTw
j2UPxyKxdpwzK9XoNwUgChgMjSeF5mckF37bstFejVbMpKaIWr7UefEjm6py13Inhwet7+sUeTiT
1bpeo8vCwD+Ii2al5VMZW82NI+cbCWhCtHiZPTuYRj7osBZVJCsKM22fpSFx5Ubi1pjtDl6oioaJ
7JE3Ffe+h+SY1yzXdAaXnAayNpHKEuL/lvIoekul4i2lu/9HcnbZ0d8b0MezQTvrSKfvBTS1a5dK
9peaViUqXFhKK6U2vutAfe/M2rOq/EK6nQdskLfECShd+0naSVje8Zb2KE0J/25ctvnnSc8KfvVE
3EOz1y6NZSQHAHqBKzv1VY3HiRQ8ncg2ckAineEQrwv02Tk+izD4Sh2Vl1uXWcOHIoGfq+BldhzH
XTK6pgzDtJQyimmSbiTsW6VemGX9qKlYZU29eJ3qYjNAQaM8nA9RYRYk5dIyTihGCAEbUY0Nl9S0
D2RoLFxzZf6piFykf073cW+9mz1gzTSEtaEUdn/PQkd7G0IqExVEhRvUPaEcCVftAHYxZjxSqVCc
YmI9tx2yUI9F2JHA2LsGVr2AcdXMvenOSeunVnjCeXyJLXNdJ2190yEPMGNb2JmzDMU+IsC2MpPd
lEFsqhm5fi7eDzylUbkSKYikXkFY00MU9UynMj20lukmpdHwFMiWttaVrsZJFpizlyjCPAyjoNeb
cM/JWf9SGxG+6MYTQ3DPdfNjKM1zPkWbMdF3IlG/FC0jozDkLq0bixNKs3eZE7yZRQPAnFYeu+i/
XiZRFtVFy5Sc9l82p7dOUgHfTWpLMiYttmgOvRlzdCkbq7POlV1dZV3KNhNpem5iV2JlS4AjnHFU
YKR18zptxTNt7eVRQnGpkvzZ1vKbbZFXhaKyWlc8/TyBpGHXqHshJXzWRXl0Iv7PTpxZXhXGN7z5
p4yjKJYZxRAkdNAtlghSnGnrDjwTGivgGEyZ5bstkvGQk7+0kqG27+Ypry4Sem23pcskNBeO2VyU
CBCJcD6wBmFCJ4nGD+kE2VCQDVuh8masxcnP0m5Cb5Wo4MA3TJ5lL9VhktgV4Iy2BN2H5B54dNH+
at1cbAyZsIaMTpA4t+c4AL3zo0nW342FUTNUSI9uZTQ4tVuXffwQRU0imDWAkiHnYLYnT4PZw4DL
DGEigFykS4Oq8U/Io8FQI8rquzUQy3Qk3Fjz9UFxboqI+oreN+SsIYF6sL+dii6BSssJrU2GP4HB
b2P3l0bM3boIWXQnWg9XNnag1tkd1oC5Kj2VMbTsWaKHT5/JdEFQ4xp0q3HbMiw2pfyuy5DIDoD/
ufV4G5Xk0Rs5iRhIRHJ/tJeeehh0BX2IRQMZaNl6kR2uWXwdUj3rKMnqd5FV+0k1sNKkd8UQgDtS
sz1UqcOLEKR3MhP+zEJfK+Rh56m5m0H3wp3OV3FRnHVRHGlsz1I6XlOzAwVRf1dDdTUIkpRGYlFN
NtxDR3yZRqJYOXp8zH8J8sUupjVq6/DTzkaDKZwMjl8wjMid/iu0yciSso8eYjRfVs9Qm40uPyPW
SqYRwczFkCOF0a61Qon8WTX3SE9lZBsSw2umM7wAwA9mnoachiA9muwK/IEORtsAdCHRFs1x3x/s
6Q8ECaYj5ZomGi0YnPDQbN+TzhiOfa1OvubYv0lrfMe4cNQK70fZMAQQ6oEt0UofKb/i5qtN9e+x
7QBmpGdcPN13msTZNcR0CofN6lXah7wnVwYGohgBglmw8BvL5m+TDDHx7W5tP2E4vJdAVWKDKg0X
ke5BmyYvnqFaZy3LsbhUgL5gyK/G4reckOkrDIIK6BkuOUWOZ4fdpWDgie68RR7DMXUmXFOtVrY+
V/eE8QPj4cQBj+/Yp7kWOEPTPzsRno490ZOC+CgnjXlnDlKSK0iMRxdQumQGcByTIRWqlQ6Gjsgu
0oAlRKsA5Nrqw2ohDWkWjOZ5C6KBtsymdiLWt+rkH8eCwpgGOYzH9prYFuztFK26VdvnVh+3YvqX
CGZJiyx/ENWxEM5ZL3uAwtFOR126tmQg/3mjgCFk671QFwa+1+1k3WspuTQDQmG1etikAlxJFF7i
VwPBUkVuviVTrglPaytS8YrwXrXKeyhIPpjmsAf1RRK5qJqOxKlwXP7Q/NCSqUFJHzO1xML8UaSV
H3VDucsMIDBBTopxngDeF056kfqe4NycB2HnJCKZ+lq2GU2z6kEZGejJlxw3zM9NRvf6QXOifABf
Ki5RMMzvWq52T6FVMtE1Vbehod+VtnYaLWIEHKTjIfTvoNXZbGdvA4VPPs6HQb0p3W2JGdQk+WUI
R6Zy2sZCc8fE0a8t+y4vES/9pQhlv8AKZs3dgRwTzgslZL4j9Uv1z/bGMwbduEcyd0OKeoBbDzkL
yRbo21lLb2zu0zmK7+iOcTUZxPoumXDDJH3bRWe9pXZ4I6TnpYoRZTs6echKwFKm88xR2TQwGnoV
GnPKZTd0l1YqH7SUnL8kGrEELsYHNnPkeAMtMdPPDiBRmd/04o2j0R0ASoY9spTIiJ2dnAS+oxfy
qo/Ti6jqQwzuXx/NnTPaWyrOW8GYccrIdMjHYyxL+6WFwgrpSsTkxmBvu0RcmgAyu12+N2NMsu1i
YzpkgkVFqwIerw5jPlNrVsEhHrOV3LSe3MwgP8iPkEffxB0n2cZXFxC1UR0NjPdFLbk5yBwDI6KK
tToB/ioTrDxVIUjVrWQ+ZDv9LHl1EpO1ECptK32DH3XW2WUXb215yLuSItj2yCdbTcmEdMYv6J+N
Fhbp8G3LX4mzieePTHy16quj+Qt0Nds73NXDtAuhyfZYi6mLdSwZApRPu0TH6/1KyV07YQcnfsoC
4hTSKmKj4ny8pOVbz1GXO/90EwkjXR64FwQZu6FB8EKHSr7FKnEefaV6MpWP5lxs62zpx05so+5F
UXcSG00OjSE7YvjHXXxgXeUwr4vEZ21/ifnWY7loe+ZffYU15bNxcKWIrUaRgbl1ZddPtYZ4P91K
+W2koZQH8lgSY6+XYi/xrEWDZX26O/OrHddrkSxGqV3aUiCKb915NYbC1ZidtKnhKhEva069mjUg
rtw6vxvam6zR0QVrh/FMdjcsGDWnetzZi9+wviJPXxPss8o0j0uT3pOILSIKy8Ji7x5Rp/JG3ZuY
qN+WfGJ2yunHoF7aEiiotu9zVieYx6PkM0ilddY+M8oBrdP4npwqCKNM43P2DqXgwwwKf5q/HfnK
gmYrjXTRu5CBnA00h/We/lc6O4cRetP/Wc0WCbdfIIxReCop/k7qyYwICr5osgyroNhUjHLsM6S+
5S9f2+FuiXcY6rUuMdJiZkaFxYdbDs9yRGBmf0XJT29S0rPrhQGWZ7hYJQaFLAKwDfV3htGrjGCJ
nmUb9a7boYYoBmUdIzAiEIm5TLOx2IO1/CZME3DRncr6S+C5wF20rpjzajHTIqZvZC3OS6NAAhH2
mFWfPtQezFEBaHAa180yx3ZmFvz+ksUI8kzyKbLXEoteJwQb+dqY71p6zpCFme821KqZrxhlzFjQ
ePPo8BA6ZGjPYtWAbqsZ6be87m0Ehe2zmH5mDhGlJAel3mrkSjnb0vyOJXNvkjXNOljBjqFqbyRV
g/llHSuTW3ZNJWeJwmJ8Cv43Ah08XSIt/U7EllzOyszfjfpE0eMBDXLJkt3EvcycOaFW9tJG4xhQ
VrWExr39UWp+M2J60HS5uSnwWpAynu46+912NDQlXiDfkQiA99X3jvFVha9apdxkwiQLuL6zega8
ulEIRSjVX7nMXcsqCAJOtq3lamq90pC4qegdgSiOJxzhpFpMHKrExBSrsu9Pco3vdO7BDSzj2Gan
UaEjcyRdAyJsNPjZwO545Oio5/LQ6+1eJ+F3l4v6riIHMThx6nJ5yQVP5kHhRJI14SWla7OtVKEa
TfT/1i8se59RozRREjb4C2EIpohGYCU1GyexBYUHsjuqE2/x00Ws76dUXAkG2WccogNG6goLYxcR
tZnEGyQfmxTOeAMfKLJ/ltG30nzYnOKiOQH3A8fuD+U3A8m9bu9VTrKUGkk1rhlJcZhUoABb40MZ
irtmTYT+qh6ZlWtZhKRaWZ4STERhlL6Sfzl8OVGTgQLs4Yq0W8We1tiat6gAua4tNydgmtvUaD4c
Z7xWHAs8nEuK5EoljXDMkT2wX2gq9hC4NmGUsF2c3IApMmHUGzMzrt30I/BtlmOwiprGV2LNC0YW
hGNzjqoLywxBfoQFy/LL1vNNge8ss+mg7iUY0JRDVjDfVkZnlaM/LIfCY1yxJlHcLcnSrtSj2tKP
vA+EygX2im4UgOUubVAw6sSqNsh3vxvSdkjG2+YDl6L823S+lH6Z83Fkc1bceRPztt+VgOWlCS7W
e2tWntNIbhifWlZJAePuenAt56eXfpzl/WYnXX5Ihe0ZEi6m5Daw+B6NN2vc6EimNC3BPPdQQLNF
OEVZ59QgtBmEt1q0kcd53VgvetghRPIisas7ktczryxDRpiPQfmoM3FOOGUDToLpOpN86UgPHM3u
oLxG0lMTfwL1WxNvrfmW0VhlvekXYLtlVazDulxXZbdv0FiX9h4hx1q2nka4ozlkzQ9YMNiUrEBb
xH0a8Vcda0PnHMWeXL/UTLyN8TdG1SI+iszaSCP7aPEMgN8JxrcGdiK0NjRkq1LyClCUVcXufWb5
8soEGPFftLY47xTigLTg1BMsYrF7rWjIFTPd9V1xnWKNmZkOyAloZ/dVs2EwJWMPIlbhhwqMF5PY
1pQl79//tNXcV5uPNL0F5Ke2DLHaHxufPEO2YHauec7MKg8DH/r/PqfJLuXmUxvSKzQXOu8AgCzC
wilfAKoqb5rlK5p5N+1BYWlLrcjurkxfoIh6EysgO5O2wzTAgpFQ6HPK30VxtrX3qCFUTXhFf+3j
fU6OtFl/NfObpb1kxnub/SBf0KOTspy67WPMxnOY/uJ+2ubllwnxrEW2piLKIR7RpL3hhgacWLbb
PmA6qawG8sUIcKpz0IuEKFTVxZnv3CSu6M7VEhqgOK9aCIrfRGrQYq4Pd6gVXBKrIi5oARCPa1FF
Bg74AVMyC4tzipNE/5010ssWeB3WTT6SOSJVgviSdrmZy42RCHzv6nqpKSogrBoOVn3gUH8W8nvf
XnPz3HeXXvrNUz8W/3Rngi126aEJyv1j1k9l9WLPLwN7XibBOgso5u5u8kt355r2RMouUiqVkwm2
iMHR04I6VNgz30xrH9DnG7wyB7jYDNn7K/SmNdEqrjKdKRSU5JhZZGp5RUYEVn6q0v1o3nogxMNM
JJgMGfVpVW+1vCfGuUKOUlTiPZ8emdR5qnpj8GGyxWvqQyGSdUcMWhE8pfqUEjDXRPsmkO6VOJSd
w3dNhf7gl1VK7DBNNFdVA75b09mUdt+NSi5y3H4QkrbOtSMuX1CkF6HBh0+DdVQ765GhRANhn1Dn
IM63Rf6wyatttEWNwcyRghnX5naGglBaMt+BxAvmeKNCz0MRpGzJJ17BJF7nFLIZvIdBXk9M0HIy
O6y+2Uc5MAXjaien0Xw2TcatKrlRgbSyU+kQBSXC01FHb0SK1Fc7FLdUt/ea6TkUQYJsYO6jxS8o
3UCh6tq7bjGiMkGLn1HwcwzENUthbYv11R3saNvKtMofsRPukrjHbHywWFoU1Z4xLPbwSzFOxPA0
9CGUoDUJTvhXosIlpdflWKdQfzWJrI4IZp2rcxqfUUn6vVn4aji6urHVyFJforvhAyIvOjdMWU1n
10nY4T+CzKvtY8wfF/Jj8fZ26ltNd0VQHru/kp/ujRM2ock0x2cXeb0T+oA1cTUyS7xbFnwe0sNb
V0XaI+YvK8ULixBUKjcY27zcPqks2MOeelolTJbOL6x9M6ldC0Uzr7avVyNDo7tk0mIG61LGZ1V9
dhnh9UFwMYX6mZanmUClVtG8rsalFJuerG5a8ZBqTlxCIYyev0VC4WgExoBiA4k3ImRWe+S5gFZH
pyKKA+J/L1IbP5IoL7LuO8nHA9F2xbaQy84tcH7lOo50ZqwGSkKTWVKmaTvZHp51gLJjSoItCUW3
DPjEgH8NtXXgrIt4YeXr5ddQ6KTjDkPJFYXDLXGMgVqweTMCYKX0z7taTEGw1kVOVQESd8H0uc44
v0BMRdIQ/SWEto8mhGfkbRIxevYxsLIXM2d8kmOWHxEEjGrhyWZWLLK8l7mQThN4kCKDBg86aRfP
8KNNAcs782PegajM183svA+Tc2TqagNGnmJUVmaBP7S9SBG61h5mBqIt9FazF445lGrDZVHGcnDY
jgPeV3ykRWuv5PyQZdA4aiXwrIJYujZy/lmi2TZO7gVZexI6D7mpzzFBcwyhdg3vSVzqH3iSXoyM
d6fJr45CaeaIE+tkqAQobBpyIXJa+HAkMDmYK7otbYmEtV7zmHNS5amjekFj5fzTGrIM5YGjZn60
gBiVHj71/zhm+2fGJteyVrZ5CwlzcAl8irj+jH6bF1zTlzb9MnLEm5Wb8DkEXYe8c0Z1pkK5Jki5
2LWRN437acjW+Rxuh8hc66X+LSc5UqZ405oHHTZtvPTyQDFYglDlEQwEbpcTBidXQsaf3QdrBnyZ
6mVQ5/mnLVlu0WpkQ7P4DZpXsj65adiVQRQvAwwK7R83IwsaabyWKtYGwenPltJ+oHbvUeVxa02k
4BmWW1VXgaemJPGLf+OBXkBqs1WkbNQ+h0q5tgDxzMeweaBnlKczehTD/iaNNwr/mnqfD+9xy3l6
bgySUd0yOg3zDllmnb5WjDinrdMzEW7qbcaECXmF6C5Z+xk0XtouiyaPKVhb7CNSFYaXguMrfOl6
Xw3eiV8q84sZnORnjk5tug2qh6BwMP2YrLvmECGggQ4BMRK2CedLY9xsyD78aPZEmDHsS05ofQV1
F10Im73Z3DNcCHIvzG6gH4b60KSE5bzIw09dn8lMoR6kKXR+M2kdo+s3oT3E87MiTzdMX3rtxleW
tamqvlowFiiFUt7Mlogswl0f/E+QaTpM+3TeyWMc3gptL0dQtrcpHbBZC5RufKkp9F+Fs1MZpZF3
Q/UqPqT+rnXfWv7bRee55C+g0Wk3c7LWI2U9gSR/VZy3ud/OJgUq532nMo3amaieHOdP1f2y9Avt
TouekyEye7llbFquh/CrUc9V/k80DNG+CgeVryy5qo6oZlcE3x362+SJvSPT79ONvO2NHCMWHa4S
UkXyPZxvrdgS+kiWsNvL88pA4mmATYjHPzuekCMjChgJ1zRWMdo6TXvRaW2VWmXZuSRBbFSNq3pD
CnOuo5ubiG4ufvWclyY7KcYevykxbc07YixnRFnwXcKeamHStD6TE7U8T4k/Szsj48/SX43cwKsE
gX/fHpyO6PLQQ65LTwq+LkT2UTxpoQa5IlPZzyQv6jdy/QGbCTBMxNxgoDEr16wZ5PRhWa7TnodS
Xff5IyHfVkludugr8qkeVmn1BKjKgeU39pNfS01uZIdU2c4sd0790JpzJ59BMhsZ/ypCRqurRaQP
rAXVfDClsdtPDBclOjGJQfVJcKGyM8C1F3EUQDfhjkB50OOcLeejkUCVoP++mMWNC4N9DEJdzbbc
2jkFFOD/WGMcNFauXbGxI/gkssPA+ZV0Q1TbnOjzTs/3XcKRqT6YQ4B+mS0fGcm83NLVzVDWMIRb
NtxwJhgHQ8DJLeIKnbfG/FpoqsLYj+GGHI9YfklgRwiEOmIV0pUMxN19hqhrJ3tvs3geDrP8mI3X
ub0kqDgYyqV+C34YaWbM7r3NTplzzzREGlRz/HdmJIlKlB+DGAK0EDeiB+l8p2HaB+fK9BdcOu4T
IprTPVWOFRxzBHllciSwGcV8oZDsti2Cv4rdaIXYHSmqY/72NkpwWvTgq5zyLbAtl9xCgCY4E9dJ
+1lWXwlyujk4Kv2PNOjIbAhPAkzff4HAzSrPwiW3HDWOa05/c+hFxYmU8kF7JrQpY7VbEnozsdFs
D/tMELcrhp+uWt/k6R5NfLXjkjDRjhn1P177UWCCeOoU5pF4HVGHthnI3uiQMl6Ov2JobYwHmuxR
Wxt2ksXSrG4MYvIY2L0TIoEfAdsRc53UwUTtSyqBjSiz85ppYLU1R8wEvh74CDqUYgNojFHmWcSf
VX+xHgCEkvalg5EGcENUh9jcor1NuTxKcU+1TcKK1iJ284S8rRw2i1BQeIqGGuZcNSdcXes0VWlG
/Hb4I/h8VZ96ms8UL6HdWJtq+p0agMwcvrlUrkU4sbb31ZbK5NRUDM8yyCUPnXArxi8Gac/yxDnF
e8mV8EEQELsWMmZyqP6hCZvkSi+sY1KdtzbSkQFpmrErDZ6IcooUf2SQSidtGR8R9dFU+UaC1BiN
89Be0+knQFbUgE9Nu84DuLxNazhTee/ygyFABF1jD+uahFRhDx8zA7IqIYnYxlmLjqiHJuz07EAL
A3MwcXDEfm3sQL+Y7WJqNzTfJpfTSjLc8d0mHLO1BnEYyw8b2Fr+terhkBnVycmjtdEdMKQM1TNh
l4x4AZLUBtUKYqJX/Gt+w/SfQGFGFvpKq/3MlHapYwWrbs5x+ndeFAavDcopVUG2x0WugAEcO+Hn
mH7lTGONTb3Kmpy8R8b35CB34AqE+a5qxr8AMHoyHSMDT04MYgAISqLcSZfYzDiu2d0yzU2GdZtx
P3ZYA5y9ymC/MhhAhKbXGgWbkQ/LDohJLokIWuA66cmyhj2LR68olC15Ci9T8hXInwi+LgmTlhQF
/pBUlCwNlDh5iVHEw7jTBqJqNGbv5YscNOvUZicWuFVApivRYlbwKQfbcN5LMFcGdWS/cA5NkFma
vQkb1ifgOAm+0f4j7LyWI0eyZftFMAMQkK9MrZnJpHyBkSwSAa1F4OvPwpyXe6qvTc/LzHRXVxdT
BHb4dl/+wzUwabIDTO0lfalLx06Xof6hZ38m3VvZiIsKH+6o3cFwP0TdtMm86VDzbepcLKFxstE1
Mi1O/CWzZGOVh1D/nhgefZc2aOpcS2hqzkzl0m3sli4e1v1gcPSZ8Arcnz4un700W8eJvWPwWZkw
z8TwbtbGakI20wYsjOxBE+48EOEtVCbIldvSwtKjs1VKRfRkx8M3WdXtBG7F15Ed/SpdQi0duHG0
3GEwcvnmrbS8G3z/18Zr9lTXPuSdfmpCGvDoIBX5cWjw5kGqqjD2wO+fkmFjh+GWJPJa0Vo2Qniq
CI7qBEAakfyM7JDotNy3g74puJtqxs0u03UUHKvqGpW3zMBPrwpWO/lFyg5woYQQ8Sm9bjFFH1bj
HJOc2k4CB2TJN1WuCDFMu4zbiA/Zpvd7qnnnoVXfinJaeIG/GfFUJIk4pEPNxSclsWscEwBOkR7O
gWcyfPaqqOaAiFy1GAP9sVzmuiDjls/3o5vouZmlRvyVyW4lIFhoWXtJ7JdG4gltdNokgl1ftHfb
flM0bQEI+fE6+T4mGvIa8QMipW0SPDRGp2H1plB5vBb0Kksogl7WISnBLrNfRpdAhDTML4kdnY6t
7dz1qnJ2VwiQcNl5oR5b/06XQOjec95NHPObLg8PqcyvTtLwxMPTBCzJSKlqYNAxh3fKcJS+m8py
lVYbz2OH4Ppr5YUL2nQeqpLnfHxWYNC0zAXYVG7DufBKPFv1QdnbkaPM4raXWCgFOouJMUY4Y7eS
sN0Y8GmFbIOI+DaxvtV1dqdINaX3ZlXBo8zSLfl4jLlIrUa7tjr2PU5/DmYTPGAF32e/SdSqD/UX
u3Bodm0Qnj+16lakL25Xr82g2McGRaoNn+myXpl2taq4h0lLvOe5+2T6bLMGzq/Q/XQibtEFM3wI
6h9dm+pEJqxmIfuZ5xduEgoyU02eLMESJOZanFTypdTpXOIC6qQnYd6JYfKxbzeWyaosIE6q3qOp
pQrN59259NRx81DPh3jX9QAGZiJBFbRbgb/elc74YEe04BVkoZJy2TOetp2xmcxnL+LvwXe/JyVj
PnoCyOYdvJst3nAkDETqgkSDqsTjUIg33UJiwHazoW1vm0rODCINGm72uvowldyXHHcuswECPbNp
uHUlfc+5fQ9nFA8oVJr11l4E3stoeEOHLeFpZl3/BLB4YQ/4hzB1xEOt+HuKjUWyczpjRa/MNkt1
tG72co6DwtCCrlRrK2tRDeT7lLj402g9dNyto3E6uz4N8HzIxxFBb+zIlhuLvCivgx3gwdFwN/Mn
CMBoSflupfpbOFBFatLxV0c73wgpueQWP1UhIcPm0tjdMWUx4bH2CqvsVJfOkT7nZRMxTdhYInlX
lQxPmh7TgxWTbJxOhmifqKBakNPZmIBj9EBuTGlcuiLYNB2L0sbcxeEAbE8e+pKdpmRaaKL31IuZ
gL4DiGyDhA/t1Kcor8+BS7Xp5N11jy9YTNsNXCy7e/eJImH229oGiz0vXM8lBWPmPtgWDeDdY0zi
scjUScW0UznyOaJ7rnaahdEMGxQz1k7pjJ1dhhqJlWQ6Zjwrs25btzwGoxvF6EBwYLmSaLfVZmKB
q2q+X0O78ghqBZSqUyCz5Mn1aOfBxmrbo01ubczfw4nCV5ExslAMauKr8OWSOj327LheYnXmlx9b
K7kbnnnuQNAWvs05r68NOa6aiTaaPEG+DPdufq67+EE6wTovoeNODfdEC+OnNbA1aKN4ZyXuF8yf
0zAwORZ9e7eMbjNV2s2qUEoGu3kzbQ4ORS3wwrZI6Jop/wuFC/tBGRFpVP132Vb9UrNKZmGR/3ZJ
Dxs97ZDcLRwOnlfi1sHI7OZW9COKvtwjExp7IsTak54o49q48yPMRt6Hc3RyBXJYgcfUdE9C06aV
1rPH1CL1mQscMlzJS/FNMROJCt1+SZP0Euk15mAfRD0t84S3Oq53BYHJlIrYRZlT09F19bvneDNB
tUfwY5zwy2+/ULhaex/j0qT/uoFGe55MCZ4pVlcaJcIbjaKZfcs6iEYsa0GXHHvlCcsLGHRvhp9R
TW4HX/ZYfTeesxWx9pgyG9Wy22MbdR7CxnuN4+SMWLeQ9DF7bvQepsZGsgJvHO3ukf2mX5Iqt3aI
b6qkjUojHOk2KV2HGzd4adtyFeR/6PhZANXXScKLMFz2Wg042udzB/EBM4BdMTio+DS4ExkE+TF/
fNUIlqmgrRMrT0UumGa+ncz9VRb/9KO5zMZ666u7WVaPRtJdm+pTuvfEGLlH4G4gpug60dPEP09L
6QNd3TZN8DHiivNr0NKE79WXW8v+yEAF9UV3NzHuGva9MRRj60qOv9HEAUwcty03ZtzzXaUWb9E1
TH7TBAWG6fMxieptk/erkRg1k536xdeO2PI5eNFTRimNtc8o/WuY0QrsmZNoDxO1ok0ar6DlXjP/
yffJ+Ua00eL68Vzsk69Vjfu4fi7qa9CDZ33TpEWUA3t2ekhNgqngckp9ESlIATnVMXpPzxQSPd40
nNd+9inKJ9P+hn+LOcNia1jdegMktGudWoc0RNu8juMB9B6RgXRjUZEe8fNr9iWIOB75sQz93WDF
ODY1y0kMDTQjrOhP3s/GG3uWLerkRD6KDNCr0iM0KWy0eGq6Qi6gYuwHF4XTZ53IYiY3eO8C6t/H
J4fRCQczATyWkOzpNo3zhud0OfZ8zKlgC9cKjLDz6VUH24wXSU2jPCJQkL4AqGSVsTMmBiouuUFQ
LGXrvvg8/8o+OirEys5F2JDUtreca71DxLQW+BKfwoF+xMbcjjlbFJrFugwbAYd1lmpQJXKGdg1n
aAjJOD9OES0tZF7qHlMUx5eatEvGvcAged0fNIZgaT6l2ltgvfZz4OcaTSYiLwJHtEjp7+qBvHdk
7+fT2mAiE4h9bfWphvytxu9ALQz73/ekkO9o1Iewoc4PAs5sVcXT1DlPoz2sWvJSQIU+22T8Hf2W
4JfYcTda8Zs8Bpip15mqUcPK4FX1zlfCg/6hE+3vwKXMTXUeh7mgI7fGdO6I4VWavKfntjMnDDck
jHE2ATE6+VzfZEeJNT7nutb2pdeWS40QLP6NB01isCdRR0r4YfaQ5tkRYuepLawnDa1hpFJOoggP
fXWirPCc9VQNBj1VvxlW+HcNVHOVsKF7HPSflKO5738SMugZZWCI9517shP72tp0JJm0yLfomw/S
irgpJacGtK/RSKSibxPTENW8EKxlykq5zu4CSTGnHU/1404nC8RXb8mMtXaZXHrm+Q75JkalVHRm
w3xY+6HJ0xXHT0G0k98nenTt8ZK39VMuxNoYAhyP3GwdGAkd5LbKsI91gTrOhKRQEUBTWXW3x3O0
D3sf01S+rlrcB3xBoyE+CEt/g4X0FrKm7glUmJJaZsc9VF60GXD7uxJgSxxuAibbqnCuGq6tIpZ8
a7YDN5ci0zdhpu/0ueTPRNcrkwHgUYhcq92JK7+NDlqlObHOwiHL2WJPb4UbvxZ+dQ1qfqTK6V4q
l0cIywPJks27Y5U9l9F88xBdsA7sKt40XEHnG+QZ9ivJcz/5HqfsrQtMJrPpPvrJAp7IQMFTQitk
0okTbA79PGT1zWm9l0kT58Gtwm0HWWjVJMM7qYXZaLP28vwnzBtU5QkpkRI6VlK4zOTAEgHU0MWg
fGNjVIhGYiy/ks5vH/qau7kxJTfdH1+zwbqNzowfqMVGg6DaZclKaOZ4LsfsMWjJt0rhv3SG7j+6
ufNsJdk3ZVh4A5OhYVnMBl9QcLMwhucCQZvjzRjJuSCrd19xMp6phazXbepusUQSJJb7wCKKh+0e
EDf7/IhM3TPW1aPBsqnV0estPvHqUPDD4NbO6v5maeMiZDeGkKrb0cJgbdG0W1LesGYmDjctRUQo
Fn5XvDdtfg7TzwHdtFXxfvS5QhnXjPJYZPlgE1FFp7EMqTSHKvYKTO6Y4WWyN7WFFuglGTkHOBxG
Qy8n6z4s0D47N98Md2WZrCoz2hilf2hq/ZYjgZVyeAv8fN34n0kPXixoSbUWuzpnk47kJGgS00Gz
w3EirgVOagh+p1p9R/pGTdlpRv73XNFoWivHi+JzR6IwJ6rWIlJl96wHn6vh8qExe9s3f7AhVykn
cpYsB7deR7nFZgQPrzZcjIxcvwy0o2f5x6mBt2jg5ksZ/ON1HwcvSRNtYdcvBtISLh+SNp+pFx53
Gf0gSfHmWAmU5xGoom4N2EAUFVz/w0OvX2ZW/AAZHAG24d2Y6V8OuyFchiPPj0zWq47zOAslKwvS
mEg8Gf0mNht/eHN8sFnGA5pqxD0rUCaNn0JPlyzLN1b2Xdndpgjaj9p/g6Kw7tpTyrZnnNcvwcvk
QExAp8zY75j87xal0xbXMg73sPLn6gdy0vKSuN26R9EGycooicHP1ncNz70uYt6QLUPWd4ZjA0f8
spWApiPe7VI/Id9XNNH3Mw2aQKgJnxLkEVowT47SX2hiHeHvifmQGYb9OLBmMjRs3rz05Rjs8kzf
IwvcPN271AkGeYJZCUTdrLZ3Cca7EkbPxJDdYmRtIGATFb+w0MQUyZ9MthebNi/2NFPg//ioorng
m8mXNda0TdvGtLKrRVK8DTx4R/Ng8WAIdTbawjyoiJZXD85thQBstyuV3cPyptGgIsf2oaK/QseO
5HXuXlJv6qlgayPlsQlIQzW3Di9jGNSjgnzjWQw3yGopCDw72/iM90zDx77zDm77a4w/krtLMfAs
hcCOlT6j08mTIc9sNg95v6DG+KgLtsc0O4W1sScG9EohJMqiy7zCfWRugjL9Wx2x7whdIsgVyxpv
GnVihdpurKsdEM5GfgQwyAqrf2r4+Olt8xTS/FDx6x3zXMBQClL24U3/KuffjvReTHzEzWw4ytw3
QuMy+volzPF5dhRWB3DD/HbV+2wabKiigbE14IZ5OEXCPFhS+A55j649H21RS7YBOQQHKd43hhX1
gQ8B+0344GuFx8EKhqfa8+E00E5TvbrhJ7QfdhMvCen1Vl9MCQtnjFM1L6Y5X72IocG4Zb4NFx5w
vWbgnQJ6YXvmykUJr3lZyD/xyZoIHARrNr68vMzl8taYFVM4yoNUixbMQ1Otgx7+i/4zYkCA17wy
3JKZD3wqeoSJ3WIaTI4ANozsOqbo5rLMqOqzr1EIUalNOg37gQAO1CjE2ZrFxJEo41dYUwZa9CRe
BCCldFd58o10XrgwcQFPns+VJWKFNyDJ21wgwNG/pIyztl5uW8d+CCd8bY2xELh0JMrGCJdhSoCV
WwR2Qu9Xs/SfVsvoPjTvFKed9SG6pV7wDDd6IfBXuyapest41qL8PTW6ZVtTK6Ksna59lyRoyehw
92C/WFvj0cYSAh4XdmdE2UWHMzxW60qiQoQIvnFsXydIKyTYWy7mDCyEEQD3QGsNrfHmINBLlu5Z
n+wGfXaZO6dUzeAzv7pHgtfGJsfL3jFInFUctftE6Sd7Tr1CkIJrjk/Qe826kdDhR5vjztLcley3
AdnuofztvKd6uLO7xRnXkAvCpgwRhxphFMFwdj2gopbRMii2g/k4+2cbHItxRw743S+KxZjVXNgR
yy+67yPH07hMkYMjeRhzkUgNuh6iF/6ptv+yIKJ7EXhSzDfGu+Fp+H64X2KBk92a1AK2xyMFGexc
P0BXLCsTV3GRrOMsOg0QAsb4pegrrAfM0h6VRxIZCL+xxUfUB3f/LCmopLsUpygBmlWFb8pH56Wi
5sHDhEM91RZzcIm2SYtyHx90YAgcLwwStKGtHIuVqPOapp+Nc7Z4B3FFhe0t4EtYQchgLFHfcqAs
ZK5R0Z8JzN6m6jvHhW5XsM00QrjJRgHuApc+U8o3Gt8Sb51kt8jju4ntSPck5TnRo5l9IqSIdKeH
TNRFetC4mikgytJTOO72JjlV/Seis4IXR8y8h4TPJ/LSJFgXu9lhoOiVC+jKMu52EDz08tY6Wxn8
5P076ZWJK71hnTlo8uklZhFECUL2brioFpS9tXenfqlAiUU3e7gRveibGxVOrUZyt34mY+VbPLLx
PfCk67mNZr+UybDFjrytm+PIQYNCilblPZMvMQEddFWcloz+nxM8YrXt3CP6UpnHKwhXM/nImE66
aUGxf4aDFz70KZ7rnqpVZm6NQ0fnSUZKoMSOVzcXz7IXem7y25G6D+9O+qSFNzM4R7PN48smBJ89
2xxavRMu3e5ZuEvB+6O4gRKVXmTcGxKLeiWKA5hDBPB6TKK+c89IiFoYWNkxLUftkczLNmEsMlS8
qfndVIuX4p3jcpslb2HNhhAIQtm/Ms45MSEFwrrd2SkXgkVI092S8cNS34Ha9QIL91ZFz77EWdyu
M8zFmbrNaSup7eLglBLkH04JZ+C4pa10Po/DHRCpyb9b8pZEBzF8AsgQ6ib814IvZHn0OHwz7ZYC
ztQvHtqbD8o82unYMkKWmmCs0uUwISWMXG/Kj6ijDRq7X4zfTSBveNpGx5dNrp/l0KFlwqfH13Gu
VYEzlUfZxOK9mQ1WtKHiorS5YKtdZW/oo3tI2Z0rht/iTLXzAwt4ZBktfml9AzMicboJql15c8Mf
Yk41BmdudgaWNI4tnVszYVY+RXttPsJxQ7ZPRn8LyLWSKYKTNhfQJ/2OnQ2AnGEpk1eqUfDMuNO3
NZwq6zBh7jJL1BZBbdQ6iPW13iH4oOlQDDV740E6KUyrLsBafdtxvfboLFdqa5svtnFU5VOani2y
gHHGdWCtsh8M9370kg2PZX0OPQ9QyF4oRl1GfHCL063zPkbQ2i5DirnLqn0uirU27gsMb/6bq2bE
KUi0nkXHSnV/uv4Xx9daIBF7OOoy0qK8VfgjZ7ND+mCa8ZNo7KWomue+tlaOdI9jDOplEPvZMsLn
ocimt9qxLzmYCzbPr7WwKagxP2a0v6UlB+XN5Jb2cYwAFgV8fW4Zb5iDUcIkzw6bDDM/C19iXwtN
0/jWHysRLlXEMf6mJMmXjhHwOiENhpjj6vaaor5NkP4yvnZFcpjyeU65Cn8gPvo4JneNyXkuMjK4
4Mss5iv6IKZnC8Wvl7BdqZQdhl0UHjW2Qvn01pZfvUGQKH4qyDAm9bvsPxttR7fzyq5Y/tkzauYy
9W+aRwTCAClRnkxmMaCpeJrHle42Sxqb++JPjsHHn5xlLV/9tOJq/0p5rjLLc5HzebTJXXuPBH9c
NtF6AsvhmPNwlhN9LhSP8H4p5yXLd6MkAJ3t4vHeijen064x/S4Z7obO+sgnnu583RIzpDoMwSuB
HbUXCFjWjzO8C3qvUMfgViVYs495+xmGvLjktaK+OZkO+DPtROg0HLaidtg4Qod9jEID9xZqsHeR
GFgT3+JB9xaaPE4ik2sA1yt6RFwdBcJunyqrXFkseU0ax1qsEZE6iFlTTnmgf88FKTmGLllSc0V/
WvDueR91vImSJwHGuUBz1u1bhdM3551ALluGCW4WlA7tQCCbiyb3MxxLrv8saGEvxL5jv5jNN3DG
GgtYu1Vl5Cu6N7aTyyYkjMFrWRT+QllXgdklIzoErH5vJtgTCSW46U+dlTtZBUeY6fvEPGvary7O
DQtFh9uJUdDwfaEem7/ik1Pa5zhPhxm1jL6hqx5PIae92ujTa+WvgzJc1e7j2OKJadfeuEsFbqZ4
bdQJDv7n0H8bmmqZlZzh/KRUSi7Msd/Ejr+WMwIvxx9rtu+xcBdGxGk4DAtHH9FHGVrgKzScpDVG
6NTJlk50Kb3u0DO9A6jaTDGzi0Vxa1mwSYPGwYw1FvLBKJ/AWR3CdiM83vUa67hP9psEFmqVnypo
XGIH/ukwwufTZLtit8JZO9u4cUuQE0VFSx6p0Vqo6NMwAFn4CEDeQhJt8rVrSLzSNqvTiH5UdtcS
JB/iotDsBR3bK2iXOeVSMf61MvJXCQkujU1uhfN4mA5sCZadV2/msSdjNzpxZFs4/w2WJM4cnaHx
x/5l6IMWVZHRTJ8CGgNTCpfieK8qznBTHmWXroWh7T3hrCy69qwZLlUZS8LUW8Ku7PMm0Ns4whIc
8p25bmrtBA5qVWErkF2wDOiCrfFpUutkGBEeXoxMnX7U27ccpUCPnyNjp6U4GlKOGcSUxv4aiN5Z
TUXN6qlwecEEOWgIVmy7jSleFcQ2B36nwY03bHUPXcXzXJl/qmq4QNTGR8ioHI3XTHlQYoikgfM/
hKm2ckW5aOAZhsMl5aNl0cfOZLSP4JdwXG0Dw9tbwRGg7laFO8K0bAQMQI3twtLU1Rz0dZv7i5o3
rsq4pekhldmB426cgHnO/zKT8WeK0bFw5KQF271IuGCcJvxBUR5oNyCrLFSEY2LtDQJGuZDOxiFn
6RAKXztoXURYvVTa3k/C+j3l5neoCy84967Ib11SxDQmWMELrLf+Sy8qF9ap7koWAHyLSz02Fhao
w0s2RSkTl8Ub41OyyVlYsElJFWqAkja4z7xc16n6Y3By3vOe2H+rTydIRn88d4Kz6lk7SuwJ2fbU
TMZy3tfHcZQ8GJpGtVOk+c6Z2Bi+ODuib5wSMfCYScZQkdXKxmqLW6edcJzHUT1gTu6Du5fr2abt
ZqxWHsecEkNdnFxDRKzZZLDoKBnFyB9Ee9VWcPUB/W4cnaeoT4JhLbIIAF88o5/NvKnXpWmGFx3p
9SGIKi2YE+j+UrqhtbHIIL7T25ljQBltNJgxrm6R5q2LKj2XRgUOHM4IEdWqfARYfjCofPIlXqLQ
IZCR/Loxx9q68VpnUWZm/+VRZG9y/QzV2SvL3sYYkDZbEbHXwl5NwroMVQj4hgsDXNAJt4EtAhuj
vgi3+BAycFJto26jr+i05//fqqbrDgWx2YuWGfOOreSRHzeVfmZ2IjgBOGSltfmEHaaQ+7pKo5Ph
KCAM5IbztSl5rfLYC5fwjsqnKhe8R3aNRzgP7Cs/MSy/BF4UsTB/XrD21vAYjOP8MCxwUZLioLlK
9QVry7ibnG8UVbd/cD3LIQEESNpCJUhwS6DJ4ois2zHax5oOILYIi/Ae24ivfCzYMv4vDK0U3DYr
r3wltSKXVtYFm9Er2LdGvn4OLeoTJmVlN6m1HquMpvQ5+nv7JKSmQYMEzUxdWcyjsAtauKqt37Tg
azx4/xhlpftaIiz6D42XxTvehvCuB6VH66ebkq9wPWZ4X2/cdq10X+tXoZ+hiQJKdo6WNMku9Xmy
qanXeUxQfP+lG8f8R12LRR2Db6BDuKbOf/6qY7AMsnzJRD+HNQZvucsHs4mbP6rrdiHV135ar12B
Z4VIZdNm66yRMHuIPuEmAVp7cpkd9IY5mv7odiyfYGe+jNjd/nuxxz/rNCwdc9dcb+GYljD/+jNm
eTC5RQ8zP2hRI4LBJ2DGKUUDOAZKGDb/0qbxj8oSWyf9KXyhU8luCOOvGqpgysLJ4wRa4qSS15Rz
eJfr8/IaY8f6v/9khvV3ccf87xKGYeiuI4Rh/1VZkuvKzQhe0hIcdXOCh3z1upiIA+TArvkiQs6i
EzJZZ+bczpz3JNpsjf4ZGWUry50156LzFo5RhP/yIvzjNee01R3P5dHsmFR+/fWaG3gH9NalNior
IDmyIgZN096SNCSpiYflX7q1DPOfr8P/+dfNf///qYkRc7VYEqGlgnP3YDHlA5Q2ziPiT+xlqytH
FNHr4ZbAOhDC4/i0LDzKOSuD//6OYD/7v38UCDe6Zbr2vBXhA+Caf9U2FdARu6rTg2WnYX6buLGh
CHczqlbrdqqItuDUcZdeR+NCzGujWpaazCEwUqiQImX0HcsUiDDpsJwJqz0lSKSCrZChfYFPxlGz
8+qLjjiXkLIqpb/qimlRsoMm3DSkqCfnOKCii65hg59TYIj0cYnTmfNpd/WLUPRVcq0B286B+Wu7
z4Y61tZpiH/Amqy8BktAMLBuQAbRYAcdJnscH8qhpdUBJI3kcRI3WEtJ/ueHCjqxlGtPwSx+FcwQ
NXZ/jUxlJB4FGQHs+i4PxIIQQd3TtZzcArPnQO8I9fOXuWAuWnI0dD5AVuLPSdtTzkUw91Ye3UJY
CJEeDLZ4oTpSRkPpRqlpBxdbQdYkRwtuZDHxfOjpdYt+EhwiHK7V3Lq7T7x1CBI9ueraaZSvEVzr
yWammkdRLrgp20JVXlIwLl19qJlLJPqUK/yN67PBML5H7W2GJNDNgFqt3XngLq3222UxjoC8SgkE
d1zP5ohmZPYbmWK0xarXE01En6Jp9M/UmDcgfo/K57pREyQctkHnLIDzkw2WhwzNkNFrCXfnP4J8
3jy7xkfV/il7Z907fF7Mpxw1lag+Oc3nhuf2VNiURr8JPjwGzRiKuICNldszr44XrbLmiSTkQjbn
wn/2/HVaPcbGH+lPODBOHqZTue9YBbVYNEy2zn0wnBp1btxfDZ6W0LEQbyMsq3q1cv0Plf9mpkI+
tJYhY7bmGZBnHKxwcpXBIA94FkG48Cuu4HlINuVTCGvTk3QiRr7s5xID7lyAIlcVei4Xdh/dw5TQ
twWLDSu5qgYfE8Mq5ul40zOwFFd8IbTKfdiQXLAJLakZPs0pjvqjnsdlbzP2K82BIwJyBFYXt0Ay
unj/zsr9xlw9UEgGFi/QtrplUKNKsrQu1w1sbIoclzy5ECVx/HabOn12J4yvuKvdqGLTwzzhh1Qs
0craTVBg1G8+4usr80tnvan6SZvEYhjtlaHHJ8fq9437bocEIPJtH85OOJp1WZhiOSvK14763pb9
gFMai1DRDUZjLVVgPU4FlpZm2S4aNz11kblh47RGUp7n+38pSLKMv8ok/3P8CGpAfEApluf/ffzE
oyktC/sPdpyC1FSxqA0M2NdKMbMZgMJy7s0DX+7xLe18btaPeJMeRtzzEBUWTq2tY6gIGAEz2S7y
BhWuTeKrXhhXqxTNCufYwavBS3befzw2wUK0dH6bfzp89VFWIAicHZPHSnw3o6+YG2AAoHZ097QW
L4fxanfNQ9zouFO4F84wh5dK5fS2lhBBaCTWQUa5Fpcy2j5QQBGYRcs/H/FlDWv9alrNNlb84rQs
Ny2Dvz23rAtabcRzXw3rhFhjaK4crs3wZ1jWYdAgtv81yJ/GAPkmXi2aDep7qL2HCKkpp5S36cKn
Atdp7l78ho6fU8SWriCDyxI2YM0F3R6wDQQQREht/uTPm3J/3I3NL2S+bSPJZVXT0bWre+bxx1b1
d53FpyxHowTGag01Xkr2McJt3lGAgJt8WjbmucI+jI08JoLDv4DTX0g+Pe5TAjkoVelNT7KHnkre
ZoTUERqraDRxHZKJarn5JcV7MltC/W4fFC1Xyg4SHqFRUMpm4W0maPezv8dsvee6M97zPt21iCKu
aGi34srRMws7t9Jp4L/GSzN7dUuPDg8ky+JDKTAe3qtj/gm8gM/yzgeAGedMvsNGKz7t5iWtmkM3
krxhwnDwWyvwwU7Czor1g2qix1qn7bivEBYoDYlMACS3rB13g4VTt133tLqAda2hHwtwAhDpc54v
hTrQxbcwwjdqdR5gbG5SA+SXMQNyqQFCFUiTu81ALkt2R3gNvL4+0BSIeDTAgOo2rH1GXeFJ3aIC
efyCwZr5VPEyci86FKXW/Q+Lx4PA3rYOQM5d4fwM1ANPHPjtq6u+DN5cvX6OgQ2rYU9x+co3iDBt
JBsDD4J8nn2XPZhurqoTIW8w1qtK/fEZMgpSju706cI41iirSlGMlH3hz63Zh4ywL8oXMTd6clRy
9NU3SN5EbUqd7xjx3sAiFMeuwSeZ8yTgwAt5JS65SGPWzUQthoxNNDmggriMi98dWN/8sG/kr6IZ
RQy843dXz44Ji+rFQFOHiwd7DwX0wWhggRt3Yf1E2nnybhPJd3/2F8MHYeuFbK01hxy2RLhrUZaS
emlH7x3ke4KhjQkU+sIMoY+3CLHbAupY/pbWr7KNS0SesQ2cS0v4PdRWIw4Yle4mDe2ViaPUv4eY
Q7tKvtA3lwboBL/P3yKguBPTUA0whnIAMevp1bLwG1J07X1KYwD2EX3uj30l3pR2TALY9/fS2GgB
LMb2KN33UeEyqBeO8wktY5HNOOPhm1YkvOOVOlRkCP0rWZCquNZOCoV67fK7T/jYsTkojhGgcw9d
bS+cuMJHgkOX8gYnIHL65o6bLp3WyiKhOd2mIqRQICWx8K6setlin8eCzp0BL1MbLLSCVA/O70bN
q4wGRcWugOyP67x50n6Ui5NcLI0M12r0NeF/HVnSGN6Bb938YWmjN5RvST8tz/XqqspzzIyHpdVq
UTNHQumvBDq2QTxdNX86xi4x3mXd5jQj+HyoUYyVX28yUB3yX0bXv+4t//vk8AyXZ4dP45n4q3VQ
1RoWqWrOczu5cYCxBPpIo3rcqhN999+nZNf7//7LkBsNzzd8y7T+Gtg15cVFMkkYR7G9o8bjMvTi
6IzLRHspuRQyuMTiana7mBlLs4iVjahSooT1w5OCTUuKJ5sHMAGtyti6hbdrmEyAxmttxev+qpkv
urmjd6k11cKvd9DytiZRtrxGb/zSDbo91ZcPhw5XiZFnG1AApKjxR88InOChDn1Ca2gWHPDaXmQ7
Cqp8cRzxIMD1svNzQbCMbVzDf/f9rkdIzplD2lxfh/xO0BUxA39p7dlqUpax9PbWAhVheLCbi2a4
axF9BbgcZxtMYuaLWbp35716p+9TtWsZQUz87rljPNj6ek7DlLNsgso2+/armVxhA5aX1pqfC0/i
+Mi516df9f8Qdh7LkRvtEn0iRFTBY8v2vtmGbHKDoIX3Hk9/D7SS5v4hLaSFRjE0DVR9JvMkwYGi
T+dt6cyz5jxk3HHxpG5/toe91kJ7HBlU8j/Fk8+MZX5oWlQuO8lYdyIx9/7WYofeAYDpKraDkxTb
xcPx5CNAtHGmJtjn3Y0cVshCNePCdGmmj1eLrtJP14n3lvfOooCoYJ0qfJdB92sios8oZDX33U7y
nRKSGOzr91C3Lhn6kc7U1o1mb/v0gPbJ18YjNiwMrp+QH0AMakz9nZ0IQ+JwCOvhuWgYicUHtVtm
/bPSW+u8ebGRU3pGj2FmjQ8xaeyFJdkjWxsUjSUwbTs3gEgQSe9TBo4YOOaeuVMMRifsaCnw7XE+
OFS3U7k8WZTgjONPyJr7X/l4ps7bPYAgYUuH1jpXg2e/eI8o3GLrmCk7Ga0b/11nh2ZlJOPY74Cc
Z7qQm8qwLn56yYeB5XlKX+pu8uqU5+WdT2RKSI/pdZ47p95Rrpf8xm3AwbV5dtnUwwpKrb3zE6P9
yiJ0AP4CthyGJug2gh+WSRXXVtNfJrBY/ipZ5I06vhOQ3XaE14djm9Rgam3nEqro5IaTQyBB1SuE
69xrgGO05No6RCqQF9vcRO3VkXjlUVI0WQ+FRomMJ0PiGuz5jE1/1wg5qytvY0KPNjtUMBqGdz/+
ZXYCluoSm/hWqPJKtDGkP+gKUo/4TbU2Ov0J3RYNuQRQgPszHsia6HlfwhPOCZ63p0S7UrQJ79eO
lgYlp9aCS60uzvg2soSXTJIw9NliLsQmxZiuGd+a/g0Zb2NihDD0Dc6XJzYcTwEaF+ll1ALuw6mq
uU50doivHg6e1xiHrGY1C9CVVO3R3FUxonPksF25Cax1ALFQVCw5SZBimgXQcuWwyhEuZ8prW/so
Rnhj6NbTbzBzM5xl5bDw3JVAf+OHMNEymu5zD37JoABMifPSnYlQykI/v/XFNYnbWa++NQk0tIab
SLqnEqtCijHM4Gk1kDsgfPUQexnRxyjOOhQCV8M+0XAPIhhaVt0HpU1bnSQwc2bwCaApPEtTaExa
3Sz06TSGGR5UiY5FwREP8AvMseWeuuoygRklLbyGxdnTWcG0y65BcB+Y88gQKzX/LO0IlIlkj4hS
kfAyEAt3P3mLorPqQB+ILOqoeu1juDdK7Pj4bdA7gh8SCe5lbU/x1bU2PLE3K/1inwxFCqtexD7e
A3dZYO4rGc4yUS07eNo7T40mZCVb8Q89B0ff7xgUoiEJZq1A4uPfNcoUcl38BCn7yquPA+u2zEL1
Jz4G+SkpppzmEAWkBWxl/zymGCNUHly5jZV4XSbFm6kzyh71jd/3D7f4KwDiHvTlMZa3SXOIZG6B
45I1OfOygX2Hju6AdZ7qYZlRS/b5v5XKL6ktwK8s8+hoRPJJSB5co+P1s+cRVBx+HE8cNZM1UXnz
0Tqj3bXiVdrtVPC6wYhJfOkrb4OHcTiLqLhjYjm+h3CHGjvgnTNQLcx6b1fA5SVNivGon65AYiLV
NmGFbBKFiIejMt5zNAWBfgFX4uJ3r4qRlkXb+A0Ld4DcEJHLYlOynx5M/xCrrJMDmKo5+WHeW9jH
a4quqnkCe8bYiNE9wMuloXrbIlcX0HdHFDWmfs9plvx0YxNpUtEzpd1hxKXuxWurgxkgwTgc8d4i
tMEhARqlaGFhNBDh7ADp1FeCUTgAhqC7zNJderPwm8wfqLeUtxaHFZpHWmXZ0an1QBXDk0vTrbCA
Ub2vtq23QfkIJyOt5VOM3fRpQR5/2b661hFbxDC2QknVO8LaQrcSUSczc+SdvXjVGkLyLDO/3CSf
GeqzZcDx6MplX1H16c4qHdRJEsU1NPMcHE4ZtxoSPck6RwX/KqxlAXuPZI7mUiEPFDSXef1TFHcf
80Ph/6ies7bHko3em0zIPbgp4he8cGee6+iB1KZrGvgXDCOoT9FrEIqXdbijiNOkZJ21LnGcGwkP
xOu2XHGu/90ni7a6WtWNQGfW5IeAz0sX2nPj5IQGf8HohXiuznk+0nAbwDosmRnE0WvLBN0HBx/w
BJgYSQZCLNLitW3vGr/vUXPwm+Gag9Pp/er2LnB/MWwl8YePrnREgtxILrrw7tFZ1ei2uUUshgGR
BdOl6WiynomzQiB4yTLt1sdAqBLoQ1ORicc+Uwwu3w8J34O6cxG7Z9niJAVAE+fHik9EtRlcetCc
plpj72fMWQK0EAG0HTagrRZsgKatkbI/KSLelJPZmnAJmqceSXiHaNyxFnUP3jDBR0svFOrqVoDR
Jluhov6hK9Z7ufXDYTaaNwfL5mTK0gbGhEhYFkZClozymogGG2k5Nek8EN0iy7cm87tI99kD909k
O6Onx6CGlnC4NI1Y2NG+Mb6cEL4UfT+mNBl9IpatKiJos9043EzK+Ko+ijhcNlm9YxG1GXwbNQBu
Qxlsikj5dNuAs7r76LL2WyUdwGaXrn+XbNtHzPoFj7R3LuUh4ELohw37YRqQ9Mn2Swhwlv3ZRfmC
icFi/P732vqv/cLf0sP/quN1YbDrsCUrD6n9cxbu9Z6MkxCPOl5bC2mm3i7LAbm9i3nms4wDZeHY
iPjKhsxJFU3WXtrPjJ6T7yQPJQzFEJiBAtAQfDsbKd9yF//xDf6vCTnnmEPMuiDC+88RlRkEicfc
lG8wGdIFAkl95tVRxC+XYPtaRhhZe+HIkwwFDVphV9pCYiaD+eojrShCsLz//h39r5mZbgqLo9Mh
af7PJVbgta1VBbCN8FOJo6RqPAtRmC9t2yOM6BwdAFg0tMN//CK0aRXwxydlaGxw0QpYqkqy/D8/
qVgJZKUnxKb0pV1eVR8abev2yj4zCb+rXcM5uYVTl5AU824RKJEyG53QBBDuqs8ReazAxnAUWEVt
Uc9w2BpZPyyVkMmiI2w8QlU5rFpdK1A/Ut77UYj0UrG7U+qrSI1svdpVXcsZ70dAv2pLgYEfkheU
T3vH6YhQuxEXcKoX7znKHsJ0i5+qMCG59dMiaRiGhZon8X9s6/7c5UzPr4F5jSRlnd8LM8x//lay
hnaOqZgzl747YnmHT+T71qepGNU11Klv8z6lZ6pqfRX2UH0iCRgZxU7y1Cltef/3R8P5X5+RLg2H
JaeqWo6YGtm/bZZwJNhG6FXOfAQyOrrak0lVUlCNGi4RxqCjzWJjmN2nEpNraxub0uUQ7evt6I0n
XsWHbIJlFDQQlZtlQZYAMr81EebMdZ5Ryt1skS51d+RGbt6M/ipTTMchSk5jWalTpg7THvo0oidn
9MvzJi+IZPTmBbqOQB2WLDyxqeG4ITFDyhE0qMJIBdcKaY0c9LCSquwKNX5p1dcaUE+En6JQ84VB
65PFz5Yzt7vs1Ma3msUxgmbeSJwp8lI0Z/SKW+GuqwmJycTVd0490vYWCzfVZ0gIQ4iNJT436U5m
YkESWdudAywSfZYvesWem3mz0dydYAMZABU0rfDQZBvf3GE24apoMko3ddYLynaM0lJl5MwFfnEw
37Zau8/YEv/7J/nHRvKvx+rvH+T053/7IG2gCorB+wQ609KRyFvqCnyhiQEsSsn0AYfW/cdA5X8c
K4YOiHFaB5oGJ/I/v6LeF/rQBnxF1RbdIQVhcDe6uNtpdgA2p8oZrXmRfvn3H3N6Hv88Uzj1Lds0
DSyIfx6uQ6Rkg93FznyQDRGjmdVcwpDKQ4R18x9THPvfv5T2xwxHtU1AdVXkzB3QX1IhBlaO4jBq
8UfN1HbuGZgHw3D8+Pcf8H+eD7ptC64PS9NYe//z1yqIVbbZ6RIbmKq4VQT4GYDj4aLP03ih6ITA
6F0R7lqrp2Yg2XneVz2sDs3Bsx+39X8dV87//5hVlvymtByHDRb/+uP7wUvn2PVE4ey5ZWVLramw
fYTaAlT8y0L/FTYJgFHsG1ld/1RDCZ3f27exuTBp2NxWX+geC66GHtQqGfu0+hH8/yTxQU/XhOCx
2o79ZOqBEK2JGvOw7iZwvGDgjEAOki+J52k0GtgVX6YJc8I1AKl6U9JT+2WOckbAIESUbGX61dxJ
ymUnMjAHGOdYXElMoIp2A8rOiXIsWcN2HP9VQ4ODbxvE5IaS2ulUNsmY2cyCLKdbhPmU2L9VKynu
aHxQSoXlA0MQdHnEHYBBRYIR3cfUzLKxAumYOqSTqYe2nAD1r2Kq81R37ZP62ycPi5tM7ysSorC5
ToA5A7gkTP+cHXH4pecG600qNJLyFAgxJhQwrT8Hjs9ic1jKqW9w0MMZxAphncKACbIlhNzGQLBq
3ZWtK8vAVhaN+6NNUZ8wkJKOr29jjOhB/pANJlyu21CZ9ywJ8vJd93sOTH8euP1GGXcGS1uVEK22
PqnAMxYCAozuWlho0KCXjI3JogP4iHTZyOyZE/rusoyKdejSrmjawgPL0AfJt8DRpVp7wcJVjOVL
FgrsQsgEbDyoE1cLxyRAk2AhO9BUQ81wu06e06I/qXLgI4omrmOCLpZgj9vIZjn4SFtnTWYKNoJk
Xwl/mcUFOWkdP6Z1ToR9reP6I0YXW6TBvGzDBWJdv8Hdwmes4sWrk+Yo6mPd1RvH5GRS5q3Pe5I+
kLjN1QYLZkLCEL8qzVaX4SDnMcYFPJjYlWErEqNarhUewUjnY8qhVE36VTBo//G2T2/zP8+z6e2i
LOMKtgz0gP98u3yw4CJ2+XDsUEFCoA41AkGrWPiRhqNpwECYB5X+sJQi+I17P7yFYYlLRq3yao0q
e/Im1LI8/Pt39YfshruEb8rRTNOyDB2lz58n+2B4Ua5nytwL7A6LQa1ATM2793//KnISyfy/n/1v
X2Y6gP92ZWEGGykMcz4YE8U6JNUUSUmpJE206nXpX0phZs/WoLl7Uyg2pCU2NSKJvU/HCtT/EPT8
/3tF1VB4GZpjCVWY1h+n7tAZRta0fA4SPgY9JUYhEqEqxmp1KV7//QdXDf1/HKpcnI6qGipf0bAm
3dnffnRsW0OCAs6di0ltHYzL0b/HJfxD3mbGhkrE+qvZ6OTY4Zwtnppqn6vGG23O1uTQTAaIC+6m
BnNCaoMaQslDGOklmyli00v7dW6TyAgfzIxA1UGRyaA9uj72qZFVP+h28WQHuLGzfR2cYwAeEoNT
DvPdYw4ls4WvA34M1J05IRpZpoN2GfRrhma+8tloQnwu2A7wxjMg+ZHKoaucFQFqTHYcECUQh5ic
RMgfhc5E1oWLgDlMmxTliHJYPevqw/fJkASS4Ji/EePHOsae0op74bJtYlvtxNyv7iVjWd9p2qwW
q6IotxVTzkL4czNDW5BNNDiYtns3vpuoVqANzCy5c9kADhinFS4YL2WiA/Y0BE4aYoZh1uShoVEB
yOg97eBjcoOrxh766b4gWVXDjRFPVt0cuuidBk4w6o0ZWPuDRAua0irD1AiI35ujvpZiK3EcSiGX
LYtfGDuwd6tZrFFspWKRVvZGw8ISImfP/a0w9kH2YzOnToCmeczdS7DX/T73PmR8lxAya/Oji2oc
F69QsovuEJsFH63G7Jm9inY3yQ4ozG7fy0tf/+ba3Q47BrMReHC5yqn4jGGWon/Rw68JIx2x3Xbw
BVgpBjzWEhVCE83EejNlQJ7sBMwsaSc2uWcNOiwtwPWGN8PzoFh0j5T1taEsNSBXbs/Q2WKpqC9T
u1+DWQAt/TGAmjA+W8I6B1QWjXpMEy4QwVhumgwvQ36vhbz43iNwDrVAtlRgTMTCx2gWrObvmJw1
PlZ7gDXYfxXpc1T6UxAZxKl31dJgGKgkny7RTjCuBCeO2uk79n9S70PveMIi7s+VYWyYN5phxZ2A
i5egCsGPbKM1rfuPwb67PTmShPS2OAMHjnCsbAbfATOYuTKcGPsDUqTASH9U/DTuRKH8rMVrbG5R
Cefmc9CeDKgZkTlD+E/kIqrDp8QtuAY+AwQjw5dEOZxeK/nWc234FkiMD828O+xWEuQd3EEjNMaw
huqbL9jCKSHUP9YqZLbAcdtZ+UkwqIJqA7FCApldNdkibF8s5u72NcZcinfSZjatB4ekei/zO+a9
0uSvw3kxuWgqIyffh+qeubqdYDcnfSP7HYq1ahyJ0RJ46INh0/OmV+Wn27EKgSD063vHzGeNgRIO
0F6Imd47J+WLYiB7CjU41bilp9EZn5bOlDF+DKPg/Cd4mQS5iOW5bfT8Zx7cZZV94B8L7bVGCQp5
3SJoR41dNpzMMJx9hhYtNA5WfB24tmP8NF332mQZuaEnnKlzs2lnWdcuWm1XJcuIc8rxXfpCQHpE
g8RHtSm2Y3GxcYZ1ziGngCj6ZJnj9jUfeEdS7oOCNy01tkzwQeXeAtAtLkY8ZB6DnkK/+9TVdx99
uJphsGd5MAW+IqQq62HTqTs1OFRArNuYVgy+F3v3OEE1V64L7TNDeeAq5kzNAY2mEGlUjE/TkvJa
iYUwPnXtaE1e4HDBnj4GHFEbZ96mJ5GRIZQzsFdeScw0uJtxHxnVu8DwZ/kvFcNUXFrMLVZD8xux
r/OnUA8ORjchX+UtrEZOEOjO7lNU/7o8Nw152vn44iEgnFzo0aH29hppQzE2OC0lp2pF/omwjxZ/
R4ZBXPkQ5kZjLVC+JhY+opND3nyNYxGHL/Pic2E/NLYBFJ+eQsK20jAsbZ9c/OiaIvksN4HUt0F1
jrC9tWjMm8rZGcjgHbm0VDKHeV0RgHQkWSpvbfirkbVZIL7Dm573174/wuAADMf2wJqb7Rn6AXw7
jl0IwVA1ZxK4fpVhSIDAiGh0m7cYkgI8WOy49HJc1m29aQUeZxK8+kBHTkCaG+mHzUXF1BWKXRh/
Iq5c4OL50Vm8tf7z2HXHUUCLJiiymZyG2Fz1iXUtSH5zPiucMFSHTKERT7IodpS7NNV7g7DJpwK1
WOC41oMnXvWHGVqeWa/fShDWJYshX8Fo1PIQ886M8pe4zUOpwTbr2X8XvHO5cRA1vFkV/RRmZOlH
O23EDiHpdArMuhEZlVhGgjK+yT5Zd0a1JUQ542+nqnniYxAt426MbJ76UjEWsVA1qfWhmfQ+H+C4
cZjpKXV7Bvt5CrF40k2idrztwIwwI/HO4c/5IPnWILDNR8fiH6YfbOmV1Zh8Wi17U6I1Kx5qvKyc
9Vr3q/V7z/gKehKznqVLT7CxEXoYPqHq6kqDxqZzw2O5zEqJPRJ1K5prL9kL2gx0Rnqy6apgpqM+
6utw4Shfaf2QNZgE4FP0SS1Fd9j+il4jIQrvC7cQApkYwZr56WSsyc7KVBgMBB6xcrK5KwflW5Gr
RsXNfYkqUq4CXMHP5EyP49rMXyJ5MnhjNRM14k6ZyqLi1otXC01l6x2NAfFePJ5c79vlsteMCpQR
0ju3Omsypenj7QDlJJioyYZkAU4LFTo3R33UiY03Xjydewz9cvNam9XCZNiPg5rFsHYetOHeQaUW
74N3q8jXyc36bLEEydVx64XvMs833Olo/gATOhIcIkGOvuTksktcnLke7VQ3OrQZ/ZybNj8hXJ06
1+YGWY+FAxaqvSnSPTcJPUyKIAliPWZSgLsNShsDwkgIirJbleI8AHCLWX8DtwCwmJz1Ct3lNuTc
KALU1ApQDfybaGXcD+x0sBl+SUAv2ZGabzWiajtgOUeoOqs04jacRYdvM2K3/Uo0KJf8ysdtybGr
e29O/gxUZ9mp8KQhYfjsYvyYQ8P96ODhVzrM0CrY1t49ziAscKzQDG4SebPSEq5cNguhtpQpC64S
hHurrPMMNyh3WFRR/0WvgXU02CfXYF5yax2pGzSLrvvo9U8tPpQZTXHHhSQnccTCpwqPJoEjcKpU
3owWEzFNGLjvNY4kRJ/zIH7IYav7nxObD9TmbtDmutFuhLXWlEeHCN6nz5YMe6OMclCHcJIuakwZ
ObUuLqstEuAWabk+FFjyiORBDIUSefTmIS4jgFYWZS9xz+jvWmrUYFwY8c6hTx4GHO+skBIEhWZP
+jiybY9QAvQoQzEPW84U5azbXx2L7wD/jIrio18w4sVPBL0pR7/V4rx784K3QPlV2LSGyevgnNLi
bNQ/bnkPvHMzvVHch7JiQ4UWgew8yGlfrbOpnKM2oubEBWhl8xTtsg37T/T7MPhlL1PITVbs3b7g
jdoMHOwGUefA7QLKH/TOCtdO6OOK3rihu2gxm0aN8YHn6ykKfjR8zrjBtZWrpmvCt6AcY+vuvbU2
/KDq3o11+hx6ALxl2L3IrEOuz2oNhRNCOFQ+XIILr1yDQWTnPILI+h7ztRl1m8Gr9yp35SRyqbAt
RpNLRo325OmUCRoZZBv+dxPfk/jGBtHNp6TBc9Cj1zdemL/t0iJ+iagznAkn1OJvN1+94RoW97S8
+vVzFL0PakYS9LiIBUWv4S7RyY64Vtm7wTVmMMAqVIr3ZBhXLLkopNVFMwHvVf6u7CNP4AbGYpFz
4DBHJsIAEDAD+UDJcmSSk0E8eKAtRlYPVKADPAlHosQnazTAVbF1BX63l3G1i6uNaNdQKjXn2e0I
lxk3khz0crCPJtWZ8LHYx9Up8lN+1EtPIlrCkFz0X7F9VIOP2ucxa24EweE/+GjFR+Xny6LBuQ+7
QjP9y0hXVheIuKSD4vdi2O8dWbOK4KNGnnyRBmfBMlLPYY6sb56h0ztyCvTs46qlhJbmrLB9lgbD
7DPh7oYF8htv40eU3zR7ppBrpc0BOFkqQmVYTiQgcHgYYNCZtpmz+NMvXirrG99NgOfQmEXqzumO
5NAW7hWchSeXfVjPE3MfTMT3fchTmY/rDtkodkojRvXyEOZeRa7rfsRil0Z77Fy8Qn5LOl712pjb
un6M1oXIG/wdU+YR6notewsAqIo3u71XxRn8U259Duk1jk4GEF4ONs5C5QUkHTen0TxlyVnVb6ZE
N7/l1cB8gVbAjVbToGxU8Sjv7WKt2xuBBS/pF7H+5vOOiBuG5A42aU4g1CWwPsthUyG08ZwV4bfA
hIW2rafML8KVGEGh9aFO93F4w/iNX4mriY1HjKyutJ4HhGTqymWiqBKEPTEhAITyDOWDMe+qF62c
F8EmhzJIjnjnvmrNyi2OiFG07hwhph3PFcPEBNu6mHWQts0fVXuLY3QLpJcBMP7hydYYBmvIBjjK
aiZXajqHM0KEMm3OtQcbisO/osk/KCR6pvNUP4EszW58SQSI+fAksfEXiHyJNs15vg12zyQOLPSU
rD6YdgcbQjkHbH/AX4qHBI32WB+R5Llc55PLAJHfuCYDrtOJRHpt1DVTsxQpRYem79cPCC3/YO74
VKI/tJ03xktoWd5qd+sllJHguVY10oZwpTVcSk9V9GLWh/Js5QdepCHfV9zn5VZR+Qpzv6JM2UXV
li5cUwhl23BAK68hGOZM+Xa7hTEe3fJdDG/0eLRFjUY+8s7srygGXOPYRmsL9Xe0rZDpjM+VQELw
ibKdS71/78ar1G5asJ3ot+kuj99HwGSYkn4aniTiSODcAOkiiFO2b9Smg71BBJC3z1W4teWEmOY+
JDaB7m7p4kXxH9Fk8NkMVB2aQeMPeH6BtGtcu9Gr196zeFpY7lS47W38QuJJ7HMRr5tyNhhXsiXy
GsXVfmxeykl2trQzlGN/Kar5pACPdfMR8zvucs1EhfRwSOBw9zqBNvqygEk/N7CnEynrJ3M9Gplm
kvQJlfWVF7xDkUlquGfOzAbY+uQceCbOpAdMhn/V35vyYWF+Z4ETrUL75hVXO1iihBBynQ+gYRYK
Wp90K9RnghIwtUCjhK2wslRUkXjon5q7Po3RF0NASlG0VglTkhEWB2LUzeekIxmVUVIM2lmd2UBF
OFVisAj9LKJca/MjUlBwZG2ycxlzxwsEeVR0Q7khLsGwj6hSB27CZDyVU2cXvdpA2qBF9P1VjCua
p1yddd1TgiOF6X0AzzK+u1mxMOTFyeaUZiZQs7h+VtNVYGAi2ntAj5Rt2jED8HaV/s1sUbYfClqV
2vmstZcwnTnVjqI1c9767C8nvhojDiG1lY+L+Alai3YvSf5LAtDW8NRerPBethQk9JgnBBWFTtwN
/HDag7bfcZaz1pxKUaE80+fb5iEv7ll60LyTEh9dbHBO9B1TYjO9CoGf5lOz8JSKY6GcKdD94Ed3
V058DD2G7VtPuUHdqM1wLjvmk94+tBch7qO6e8WzgclpzlGPToaUqaZdms3Eth4JptEqZVEYry0d
3bAA9I9Wx9N5/1mQzgIWAhHwnG7HhI5ZX1JuEl5fPtrQ/xHFlX1KlbwQB2EPk460IqsNYXYE+XTB
G0Bp0TGPNvmHh6Oot3Yz9xo6+7XfgfzNn7CugDYmSpkOEtXWKifKgyoPo2qyLtxXw+NRWuh071jC
0Z2LvSdXGvwLumUdjeKTSjTnV6kdMzEwkJ8R8la+dSCPn+rqjFWQfFDoJF286+01lpSSKSU6p3jb
VYu+fEnjbwdXPE1Bjxl76Ttb7nF2HjNQrubwrOs3Fhnp8KCilDZ+0gdKPrKcnW4ttE3g3Hu4d+re
6D7gB5mZJCUViUk0YxPDgZVEh47eEnWVqd5M5zZkIB22WLpb5V3qeyO469mVmyMJ1iE/EHdHeXDa
T22EzAQ3qFnnyqkKTkbxXORo5qgrlz3+KWq1clZSFFnNzG+uAdQO29yGyJSqWWIdrHKbWwfbYfxv
7dLkYURLyQ0G+JLxJHA8e20DFmzECfofRZkebQ2u8RFZKUpq4uIos3vnrJtfdcjJfbYJUbHRJKKb
05FZLvoJbZh8ls5Lhy+SLIVk5dJY6I+2v2LdVPvnIYYbtrYhYqBBkkA4CGhL321jXjGKrFd8+HpB
Xj1Nc/eVMdmi9u4/42QfD28y/ciD72B4pxLHN5dNDy+ux21JVmDS/GCFyvW1KzayIt+G08lYDuVW
L167YS7Uz4SVTIjlrHrBGofSKDM3ob1DYToh39z1KDFJML0clmh9kbSUbNpauh3z3fVIf5tr48OQ
VxcSjuR9WQekCCJ19+Wni1nNnMH5Zztk9FtsL73yTpoB8H2+Iyd/VOauNS8WUkf/C1Pm5IMnm75e
lfJoqUuS0l1zi31gxHqibA3+tDmO2lztV7Qi5WfpQz1b6Qa/4Dlsz/EEkhRMc4OXAsyT6K61cUms
JWwqbG1gJJZO9tFiCnA2Q8Js+913MALda+tYykdmHtTqKBjgw2UOvBuPOmHTKqdMirUsTS+JsRQ9
JMEp9y7In9pmnRUv2hQ5yLMgvfdqYsYfO+Y+cTavE42xxapHS+gksOWkvnF4/s1qnqJizMpVmaFa
zVcjz15sIvCcmS7K01Mnth1fxBq3MeIQp3vDr5n098hZ6u2LZ+xS67MRd63fWdlHV0dzz+lYyKFt
W7X9SWdlKIJ7Zv5yHlC2ay1jJeAyw7Wht7bEyTQpLR6iLbZG3y1cuNYpNTNB5v1dVfaqM2UIzJRX
r6Mi2XjyXtWfiXf1qfyJ/yqSa5QAj32pAeD3SwPhh0PCp0YwJzHQhgYAkQezOnL6w1VgjOPm94re
fLgq5hqxmqeva1ITMgaQ9VPVXYC4Od1OJ2xxfIxAYjJ92aj07jjrchPIyro2qCamnQjPEn6PJ41G
pN0y927VtywEOw+fPkTxv3Sh7qbzopoVNMUqn0hhbBjcTdauCnQCBAbbIkcKSu2uYkMatohmf+Lw
gmMRiQEL4KY+uCO2o3VublSxCuONW+/6/j5GZ0B2MdCxPDx6+Zc+rhMxImr7bPpfyWZcFLNc7vPi
Rv8xMsms0fBjg5umexsIHTF47WCXmHMHG6m6SvqliRe2ODjkIOYu3fWJYBTuxc441jXaLSIt9l38
jFG0ZgkNmxXHkaD4VcuLjVkrJLMd19+8j4BezLCiRd1SYQKRZ6c62PrwL1gmslJVEDPwXNGnVKsA
XwbZNz628UNrLticPAUCiuvWao6exg20cr21iQoMbGt/5keyANwx4SurR2h8BwlXyLwRc9nubPlW
ec9d+zEOiCpp9ONmmRXPSbLMoKj1+W+IoNxSVh7W4o7hMnyu8I2+gUZ4xOzl76rsbDdnz9tmKOQF
7bNOrNGcEayWvmRMWCetjwU8Bza7rpOEwmEevRY8/ChtzV1p43chfGsVtgtGHGOlP3kQXulAqYCS
rchX+L59MvS6gcgyaHAQj94LA+LxNilvDs+iaz9Nv60aOwZ6Y4bOuTw0zWvn9Vfw7VgqF1pxgx5E
6DqmqZfJ8c5wT7vV5pYrcwIGK6y6ENxT2/GInhj5+8EKcRMfhic2WrUzzLVi/Iy46HjcvScv3gJG
S4ediagag0u6Y5dfkg5vfSK5Vpj2kpROmQorHl09Bc/CIeCBBIDOeNaIf8461iKz2jvnAIIl/tc1
7DDDJr54rWe7WtukrBwzHkjCgxAcADnHMAQogDVIZB8wz+oQ2tP4jhw9alGrm79BllGe0jWsFWWv
68UsVbeqfSjl2mDm1y1FemJAk3NRNpxMqbZDn1VW2luI2kMgRnPxc+Rc5ndgrUm29jRjqY40zKfA
e/aZSBNhlvm7CAKZwiENloCRpd1tsDggbkAJPScw0q7IzFj2WPuwcoL0bOml8rNLDdrOw2YbW6DI
8DLomwK4Y689eca1IWDUynEMLCZYJ3OYLrzGrMI6pqK5fRAJnfpP2/D/vdn0sWl9T8l8zDAiFmKX
uBwbXDbAnTwWYqlXMDZo5o7/K+TdHY+6eESkE1stnhfbn3uIz7LAX0ivAeB5bYKrbCxuThqW8Kcp
4Cp62TFu2qPPiKJM7RWPxBhBxYdzaxWEDx40opOLXwug4HAftFPpXTK0Yu42LF54rIX94TVbY2rh
4b7SFXufNc2uZ3LCNTmVN55phWvLffWqs1AvvfHQ1Oem9liHjRAdw7lScViOJ/CjhMWlwbvHDM5V
dmPB21574CK1Qxc86uIQIiCur5HEJvBbW5eagDWbrUv30Zs/DE7+uuhYw4O35qZxF75JnBZZNSK7
eeUhrr4L54MjYkBDL10PDp/OEvbO/Egb+YLpMgdCoN1IBiBXOBh+8vBTkfuwhESU0+5YxIMYXPqM
hU4BnXqO/03+UGhAb5lb/0fZmS23jaVb+lUq8rpRDWBjY2+cOHUi2uIkUqJmWdYNQpZkzPOMp+8P
zOzKtJxhd93QJikJHIA9/P9a37K/xf4uJ00QJvEnYLrkO0BWWifOlYVGEhr9bpTvRe+/ZI13o4R7
V0znphsek8LZlu1+sAHMpswjZtBg8GE1E3lZ/5A5A3Naydf4mvkWnMSyBx6MGObr5Pq4Kmvbyy6s
MCDvyR5YNLpLW1Y30PKLoqiMM2kFJqkelUuWdTok/bU2ejzEk+UV+7rv3UPHPgMVAz1mFO7X5Ntv
qI4KTkeHCOmcxoykri7OEKBS3WKDr6rqnTCXbg+9ikmsRdwJHd0hIxbUNSkM9yrqaeNH02qMhcPc
Vajrvmo3ozsdnZIqaX7V2FszfDBo0OX5gow+0166luzoVeTuzJTWhPyWpq+hXjkYhbIYYyH4YlLu
MQkWvnk3eB2lpxbPbkqhDC7Sym0I5TAWcRFW1q+jOkyMlVbtHUSnTfZHsLagXhqdXBMl0FEkCyyK
jfSgaQzLCYEvYSsp71Lrzz7gFxl7eMFeI6PZcZaus9nYerxZMApsvlF0FZtCyK9txPIpOCqk+Vq0
u9Z/pNGWn/0v+Il42BUCWUuSkwgTV677m7l58Yyd9yvp+I+KQ7SUwnQtB1qXI/QHqV3W93OlzArT
opvw52NLXzdB2mAYyOOLqJ6JMAysYleUhvgF6OhHPYojEAAjRTJN9NrigxSnGuo6lFPOlzSUiPvi
NtabGKnR5yogJ8Quwvq2bODw/FwIs7yf7wVAHJWSKxIYZaM++KCC6RCdw9grYXGbkvYOOAekIE1K
GIchooX6wpLi50e0zR+1TRzTFUhyXI90TPlB6MP4j8AeXSzZ7rha3XlfkupqhgAblD5QsoOGIHdJ
5L+2abhz4+nRDW68tP8SuCyKpGEdhVmtnEBs/LFHZxO8CVsCxYRQnXNxDF1700t9W0Y9TmYubseZ
qKeDPxW1gnNafW3oASVNcTmSvRx0KVmbCleTQzYowpKgXOfGQjnOznLZvkYh83rQbUPCjLQiWSqf
Gat6sB+01wy2axaQWyMz7hcReT3wbz2MZPGy9AiWJdJtW9DI6p/ajsk8892vecLaB0vV7EY7wOcu
sEVCWecxeg3Zy/FJ4C4P2ZCmu2Z0HkWEcMQlBjO9hhm8teeFhK2u87K9ytojo2Ud+LBo4nOMB7um
H847uo2F4xBBMCUbBVxhjmF4JTZzZXfs7fEOnvLnpoFOOXvYNieCJ9iTtnN3UG68NpvkTVcImvqe
RUfqzdvKTI8ZFsaKePVEFtjMsQhLFtSQ+Zr63bfTVcpIY4M562mu+951DNvYJqVKmZB6mkeJ6sc2
U1B+m6R6DCv11Z/ZJKbJymUXNdEgzfxdaRnPjhXvyF+7D1FI+QkdnQFN+OBd1PWT331VNMgQhW/N
4LIwEOZAAgSbMSMO8TGKuQSuEtO1cZPkrmPHhqUm/JZm7gEbyJlFcP0Qvpqa5Z+3I1rtIsJNXZJv
ZRSf5zh5jdKaZs2uMKrDYL366KD8xtzZeXRjsEIvVb+uvfOW77pr3icSo4fF5Eh9uwZtZI27GZFk
I2wa8y4y4acMHLjIuzNZPgTt5yFRrPcpUrhgFynxeJ360ilkISX45pTmTW6XT+hzDhUnmYf2Nsng
JxpPP7/mfnXFLc//ReuGr2MOmoyxJccRiabMdFlt5DT4fn4Ya5FKfhxNbMtCFy5QpP9gZegx1osS
789KWbKrMdLoZhXXE5toEUUVnija9Ab+Dsj3hrOf3KWi14ZB+EQ6acBap6XK8/OX9KO5whE0mqRc
BIUS38f377yLxxYLJlpa5vUg3qRdnH5xJKbtPsWs3AeKFUIOIeMQx059FS6n/c9fgP13nz1WJPB3
DK8Ckf73ryAPMrvusl4h7tBs7PuRglDoxPXFNPjDvQUMZsf+3rtM8sXAYC/E2cTuNp1rGTQY7eHM
ydSIxMwbNk1iVZfF5MYvegr4Cic/vnIms+Pca5MJqO4kcelNZd98kr2j9yUIwPXP387fvRtpK+Wa
oBVwgH2grs1GMdtIYsHBybFZF3OPuTCgi/7zo/yNLtURUmgT4Ypjm9r98KEpXca2NwH9c+EqIYpW
4mFko7/zogL8RiY0tPA2XVetAx/IQ4o3xnV3XYla3vz8lfzd/AhbwpEa2hpegA/vN277puN0UaQd
xdnNUKUdSagZ3jbX9LHwF92vZsdl8vt4Cf31gB8u1RF3ovaSWa0SRii+dim3qUOuXQq+4tL0CZ7P
Mva6ZkVPQaGZRW9isnfIoHh2i24zJ8OROgEApbLUAJbKhrp+bRDi0SxJfY3ZruLIahfBXXEBINV4
rJzZ+sW7+NEhiKvKth2CKhyGAVN/0FT3PeElgwAo1hjpgPQurOSlXcbm9TCFyRdR+46mwMjKnV6S
EaBrFCMm4imy91Ga9FysJtWx1Bv0FzJ22U5bMq1wP2FG+4XD5O++X40OWDiL7th2lvHjLyNj73cV
cFmWVVM90IIxsdDLkA6zrL10V8TC/cUn8zfrS6G15ty2lHCcj0ZAI5ld2WasfeJUTpvUokcYtX6y
dkQ8bUVOhTCNzGIlRR3v/tMz2QWVyeKW9Z7LhfthfdkDXvEsR2mYeYm79Uc2ukNrfY1NIc+jsH/9
+dGWC/T703g5mouu3hKmZMj//nMNwVxHVcnR0EB7ZArOM4EamXmW8pn8atb5cUwCAOk4rJ09W2Hb
XC6pv3yHbKt7HZWdXtWlrym5xjhj4avQwVug7+1stRRfCPOs5GTeJjkc8L51+YodaBD4eJKNN2H1
LpWTPP7HH4LNOLnMha7JYPZhFAOCw4pj5IX1DfSoXngNnJC83CL0lL8wCf14HmvBJ8CJBRcUq9CH
dbxJZEvQUA9cOSEJraUUEd21cvG01FRkK1f8wjng/HAiq9OEtlw1ikQf+eHCyfsCGNsQibUs2uDG
TAE8BVHRnMOMiKFCU7br44K10oiEx/eozgunhrVbpJ297fJOxWdTaPSQJksSwRPh7LxRF09z1MlD
Ybfxo7LD/LOMUvc9L4oU6o1jwoGbBvAhZy2n923JHHhmOuZ4GMXQ3hoZ7cqiyxHlFl2LFsfo6Mem
ipzWLnH6Q1l280EXVfkQhkV3mXYtDstS1tctqOJ3lvmzv7JdRRlW5xV9OJGZO220kJjZIZU3TVd6
KCjS/M2f6uwXZo8ftn7APFEouphQwO3xJX5/AovcE70TwxZqfD+7ZYdj3/rBNN1Kt0SDWevk0hgN
4+3nJ+fplPjuEj0hRPnutKkWq8mHo3rSrKKWcWrdZqF/JDbHeC1y+LnrjJMayRWpsjZrYmTRCHHj
wvZfRSCt489fxQ/nrZJ4PhxsuHy2OHE/XLtGJlsEqZxGtusblzh+baplxi2b0vBqqgrrP71MTodT
2lzWYmwLPxyuLCtFjWy21k5bbCs/jfaDG41rtuTEGlvG+udvTvzNF2ubloaeK5kQhfvhqkwXxDMb
WJs2xtg/V2290DIsVT9JjQ67HxoXq1gx+gOUT4OithrbAbXZNPcdpefcPs9jr36VXs4VBlUEqoXb
I6vLqzI6C9CubXBSe7e1O2UGCsuwvZoEnKa6ziDj9PRxXWYbJJi+uUmsLPo612RmhvGQ0t/G+QFg
hzxL8jnXdqD5CwoLCEmkRSaAAM79wzi03iMqtTY5+/nnYi8f84dTz3YZrRyW5iZWpw/Lg4ZAYfAt
gbuO5gzPVVuBA+GSm8TbQE72jTV4aPWqCatGnUmarWjPKAk2aEK9ZqKzWMjBh6kUjAQ1YxBHrJdW
X51+aQUVcbGUtQ0yCtmktek+KKzsxipFSXphGzo2iR84uQ8/f0ffn8bawS3qOFLiiHUdR+DX+v4K
NsyqC3TNMjGQdIyNudpkU9Fuk9qnkGhE4y+mvO9nvB8P92GRWIb12MG4JzjcyNStlZnItzI/+vLz
N/V3R5Ees5TL+tfR8sPaF8i7pyoD/bdRaLR+8GrAebTqFxfJB8L0729GYSjG2sg0/oPva0y17vsE
kHOp035nqOgr3z64nwwIyVD41S4ruTo5+pHiLTsbiYewCoxsW0dK4bGAP5xyMv1Hy6XTq5LOAggA
Pg7h4qPL2QosmP9Vj7qKkNsHN8VE8ikuUGWlikhAJP2e+sUs8P2M+scRpYTXYAL2dvSHj3tUQ+PX
peSITH0wWuJndoMDgblM6JHQ/jpVnVy1Okh+cfJachnq/7weNd+uWvjq8DLA/bvs7b4/feNWDRYT
hbse+zqii0Hgllk1+lgKma/xL7VnVexF62JKiGObUvJnPLO2zxtqS+B4qIe8JOFIfFNZQumcQwR5
VqIFnQwI9w9z2ZSPk+uOb75szYtOCWOjxgEJDVHw7hEoGDq6Gg8OtByqK63ntlftpMTBanubbjLl
KG1SEAqRE22ISBqOoLG7L3ToPHy2RbPXAe0rJ4mtXWUgVMoSO6GZRBGIJElroy0Zb2zCI0qkF/BL
SVND4NSzQYpVSwt4bmO0npXDUgknDNsAqGgp5FAQ+N7nop4JTHHz4FEbdvlILTN+gBJUbWU+zPyZ
ui6bY2QhiDYqyzgX2dgdZquux53n6SUuRNajyVDuawT6k68I7Jima7eq2h0GtDjcxQzeoLlML9/2
eTk+JYFodkFMJyrFZgD8zvadw5jXsd6mJvFAUaQYCS0FiGKbjOBwYyf3BVE8puGfO9McXKZ+iESP
SnUCnDiWT/X4KkK7PkcAHxHTYNe0VZFr1zbdhyFXGco6u7bP/NguHkkJh+ZjKpvEzcpCRZTZi++5
GAG3jV0maTX6U4WWuSAktug9kxpYlq4H7SN5wJfR07Y3R1KKAgEjhjZ6MBMuGVfJoYoF67Y0mjYt
QG7iOJNhB1S0O6/sUN/WKZDrIgBNJvUo942eYMm2HlGzabAIApn2qMBieoQHlL2VaWc++3ZM+oih
CItJi3iAFxjKrRoJrD0LhUWxMllyFcq57a6InySfYAjAb055jTiUVE0a56Ph4pOs/IcgTeloDKw9
WhpNVtECbHD0Z5tYEHUWz6FVbY3G8z9ncWTfRWOhfjHUfKh2nC4/lw0MgBjPA0zifRjOo27qczSE
GL8RWPcgptTEh2XEskTuP7RUx3wMK+4k7W+D4zuPpesoWkkj+RiFIgfy58P+crF/GAxc7XrQDxRW
HMv+sGjJEkw5SQ3BLwkgv/Zx1pefJDwWB0bWNO8ZwKurGmTJ1TB06Dma1Ed8+fOXcAI7fP8atOlI
15YWW2QtzA/bxyE2ZBRUhrfOfY3XwdsbEYMucdLICjOokObNnIzbZOpQDSsCsYn7hhnsK7KLTtSA
Yu1FaNFS4IwI1MoYviyBGgRJIEGD7O26hxIjOYmvDC0kdtBD7guSITMiyeczBTOBVen56T3979fx
v4L34vr3V9/8z39z/7UopzoKwvbD3f+5jF7roim+tf+9/Nq/f+z7X/qfq/I9v2vr9/f28qX8+JPf
/SJ//4/jr17al+/uYNaM2umme6+n2/emS9vTQXily0/+/z75j/fTX7mfyvd//fbK7qld/hr7uPy3
P546f/vXb2wH/vL1Ln//jyePLxm/d8d+K/zH//lWR68vP/za+0vT/us3of9pmvhNYYqYBE2wkf3t
H8P78ozl/pN1lbQ0+CJmxqVqkRd1G/7rN8O2/2nZy2SlTUpN/Mtl0yzH4jnH/eeCmMLVTTNN2Msf
/H/v/7tv6s9v7h95l10XEYbyf/0GpunDDMmujIKkY5lCWTb9so+bJSdqpJY9haHIGmFiM+Dkqe/f
tVlECr1X3xVB0l4VQSsvSAEYDJRWOszvR6J3DnRgulVR2dNzx+PuUI07y7dJQzM663o2x3ofJO7z
6d4Q0vOmSdsi+k0N9KjJe0eQyHZoMnvf4KybrH4A0IOEh0oKWIWcmspdq0n1mlIoYMPp6WpRZ9GW
agJLfekLA8Nzhoph9FGCYVcWQKhz8WAgsTAM4nS1KO8jxwzv0gbQ+dgXdHmcILojUsS4qgiYC2of
tcaQ9vTWp/pTgE30XOsCAVzQ+lsU7cZZOWnjrrOdZG07gwnHCdfr0CXVix7VmSSR1USR686he2sG
sbzqPHwhMSohRIBTfk1WbX6tQYpdpGm2i/N5opf+ORPJSK9iGkDHquEQkTS9923aJp1MLopgSC5y
ydxJhN6iD2B9v7JZmhwkErcGrPB9HbafK6yXx1lO8p58JJI8A5ihtVG79xq5fO/3JPCZbvaQzwn+
UtO/ZQ2fPwzGfOGjGDjSemoqgiyZP5src5I+LZtGbHqvI867k+4maobhVk3lWspCYb5KyXiIaAfp
gvAfJnBsmSmQ7Otsdp/cKs73XUUOAgTFF2+Ecw8/hpaTG+AEYI9O/HIYwM+yevR0ziUJr/7d6Ubb
1pVdluOR7ZvYO06D4LlPr42hdkg0bSMgnPFbOb+FEo8vp1y0n+aKtiVveV0HDpmCbR8SCeDrL116
l3koNlMVmHQ/ErkEH9b078Jo2ApDKBBK3pURh8mVivBU+aUR7ewxHx9LbNN6LG4bzJXD1N/W+Lfv
ks4ityK8xBzZH+cyI+wVk/xTY0abtMSDnQV29RhZk8eCDxIBE0r1mAmOT+EQ+XYdEaOQQ562+fj2
znLTqEwhAnZi/GvWEN3k9dzwKbhbXvH0uaOLdbADgb5SdC9DStJBWFT54XQzlXN+mLIwP7A2pbM7
23jBGBvWnkQkx+6+D9dqwNTZDX25/st9EGXlWgxJvZdDdze3Y319uhkriT57SI6g6+rrlOCjJnUv
a8NdcLPD7eTbw8H8900o2+FQJsF4OP3v9MSfj3Vl3O0N/d71WXQONQS+5OwfiBPwD/hRAMIrPW+k
Tx9xhZNrm8Ykqsa5jDZOmDnXtYHGZCDYDRVj9NKxvrmMUyzoZLDcFORyXWfLjUzH7Lr296dHesf3
r+PGMrBSjuc0/xBTs8okFiOpLppGPFihs2iU3fLi9NDppjLb6ve7nIXpVs31l1nHVIr15IUblWiK
acGIv/h0DcpSFNPGNMLnaAoSxi06D/awuHFhzh3po2bHWMV//E+CdViPI+yLqskRZZ2eJhI1O3Yu
fzsvaeycHkuRwLAFmbHuO6K0P8XSN8+8cUlGMYwUjHJPI8Sp7ugVU8LNhxspupBvjT132pXOypys
rEClEX+CW/vHs+O/n50KQ++LrHhz4SYfk9zwLukpDJF3kxr6yZPusk4Pi2NW+pBwytTmv8ro8XaZ
+dpUNXfHGTqOVoc2Li4qEnOPlQstxk6AfrAu38Yy1F8d4sx7Vo5fihLwq5iIv+XTIqJIeu6+M6fg
yP4dm4L1PIjFvG3OOt2Elol5NsU96BZ9Q8ZQMhH7RkywZVVo8btYZ9dVEX8Kq9g96mgRlCo/xmgp
fHpBfh0fUn+mDquHGR5FgMjGQ+apmv4+qmV/Lz37PDBKBKvLQ6VNdHQgnHAfqCTaeRmf/zx7EXrH
PCYaBRCv6TUoO5e7fz6hE2johd8fyXcID/EYR+DWFKLav/yXKHay8gITzEgKkToOC/u80+qz9jG6
RKkljlbXHkGI5NcJW4AHgTMdR59XrpzJUgeX0Cw+VsnWrGiIliBZMZv9r6aJiNISTXvVw/C4qFg+
As4v2xdNxXdaW7QA4rPIImwoVNN1FrvcHVrb2tVUHaCtmlC4UXow4/T+HqM7K+g+dnwU7gRBnJ3+
axniVg0uvYAAlJTraesyHANcSpaNdraFinx6jIqhfVn4Dt4IIhJJqODnTjdJjjJEeUxK8WBg4wBE
7mwMK6eoxu7xMpFhcdEsZnim7SsBKZfhvb3tKZ7fRsIk7tCtc6BWqcVMZYTf2CKnh9OzDWLYBes8
QPqun5WVuvdm3M+3I/AQ5lN5f3oIyyqnKHudtCoUmnNmLnpZzZVTqXwjBNDu02O6g3Ee1J3ChIgW
NOrmRQJGUJTrJdl5LaLshnhlEOLNfJlg1L60VIXiOCsxKlPmPz/dPd1kQMvPOruatqe7FPP2YZuZ
Fz1Ai3KkCpBZeb+JKL1vT3fnIL/MJiu5C1wC740AaYnjvNmWTp8Ch0kiz0trY4R9+hQnIKobm4pm
1DXDvdlHvz9uZeQKVjkVkdNveX09nFW50x6qBt5vkpND0dQ4lOKyesS4HXOWobsJVB89ofcKN0Pa
jcgsPMSPOMtmW3XXAjbfnYXYy5T1hIwXrpirxRLxmNnHNrHSvWuExbbQrb7VgwHNwlX9W2fvPUDM
+0DPgOHZHh472zxPppKxxxqI2CsC29iellVTG3nHgWdHUYR39GIQpQdSshsvfYgOhUClgnPS1Fh4
RgGAW6duCrOaSZSX3GHgHf17N2qvfSc2X5ZSNTnjU3Gsx9+poZRHlieSsrv3AiKyw9ycj4Jl0Lrp
o3Bbu413XxfzNQW4Z5mb4gH1jAHvdMSX2sNiyJLeWA9EGW5O68I/79rLMvH0w6dnqxmvBOPEJq8I
/pnYvOGzZr1aKS/e+T4iVpOQQDTfTf/mcKZmdbrrJ0tvbUUwS0DJ9gDNO7jtBAtZFVkwbGgGAdqQ
M5LiWpzbSOySHgBSpGf5ZPjudWe1yTea1AhPo/Qr9d/oLKL+dVuHQ4UF02r2ebOrM9enjC/bc9cX
Aym4frMXnTUCGMjag9sWJhjnYLiwh9LZupU3A5/O/U1SpvKIsiDdkOX82VfGsgCyoyvfxxgSkTn8
Ug6kwqPlXVkIWc4bYwJN2Q3NTSRJaB3N2L4ch8DcTWxD91Eg8Zs1ub0tWPHGpia+IJT9oSeBbSNJ
rL9lBZ9M0OGDqmmo1mJ3M21U812VPaUguUUjxCcuh4kuk2WtINWiFw/q6SmD3xFI7TwUHXaxrC3X
DEXyiy4fZexnLyZCnnXbnNd5JW5aEzKEVU/i1Z6ztcqG4LkqAtKusrG+UFmcHKPJCkAmIC3w7WLe
Fe48HDofL904Vu0li0Vg2qJcD1USfM6zsTknG/trWZJBNPpd8VBOwF2UERjvBm6O3q6e+6F4tsTb
HJv9HX+ov0OQh9myDUmPX+5OVm0fwswLuSj5kShdeE52BtvOnTehd+52HADBS7wSEmF3omt5odP0
W2ISTWPlTX/DGdGTrFSoq8ThJKVcWx49vNvbTqXqIk8oGudD1h9y20fkCy3prKwVaN+6O55u5uV/
ZsLlxImIAMednoXZl++ATs4GYVVQ64eITkRUvzEMvk9GjL+lJVAp6uLmVsI0WrOTmi4VdI1zTaV6
lceYFnRLnC2XvzrILpzpsgCPsKd4Xo/FjK++zP0zEyTkgxdAtVGqD55twYhoet2bgIcPLAEUx7ga
ZUzwayemjeub1ltkCAhIXXneCEYHZutwlcBhPyYyiA9iKMBJg7d+9CzzsUkoqTZ+SMZZVDxRscnW
mYr7i15byWUIeGOlGcO+5MNwXjvV+FbZ8Vc5ds1DbwIPCuem39sExjJKYOhLZyLZkWUWzwMSDZae
wrss6n64aSL5Voxh8WynxDQxXBUXfu8Od1YtbhLDK55pEBGeUEt7z8htPjS010+PV4me16E3vA0h
g13c+v7DgAsDTUXyIr2SfpuOPIY+q7pNreDt98cb2GGR48qjE9MApLIMnmFK0xfbxE8/qPB2UIR5
NYK9nx8/01HGa0QKHhnRUF3yzLUe6xlUWVtg5D09m/vsYhyDoej0bJPVrJpdw8a8xw+HprwHFm8Q
4849Gl1gaxSJmlZ90VMM2bGwEgcY6RmnaaYwmi+ptq40UFWGes9ZkZ5X0nYOKgTtDtDZvuhIL9hW
1LUuCVDxN73HJNI84n/qgEjk0WHoRhZLqEcJ10vJvKrpkt9SyDCJ6w76T1XjtxddiC1hshX7Eb8z
NyOu5od6Cl6HRg1vwk/OpT1WXwokZ6siz7NLf/TaC4rL2TrpzfzJsOLLyWvlioJpejGiekeL2rBH
CFr7EASEOSsRp1zUV4PX+M9OUhHWMQX5nvPWux1L8X563vGwtnbuFN26ocWidcJz7IH2DmPUisCg
7YNREDRjqt66qXpnOktc6T9JdtM+mTcoMC4yWon8O0efSQ2en0KBoSbsZQ0Nvgi3jV+hpeobm2Cy
RkB6Cj7XBOwex0GTxhKkAxbPRmxbs7UuHAOBhuordQBqGZ4bI54pD9fJua8c4voKBuDQETMJWGRG
6iLxFmZfcOFMOFAaZKP0FueGoIk2JfEvxHRXGM7vd0+PNZONeM5pruNMpnfkBCC1I8t5Fbzk0vPv
IpXPR/oO17Vo83uBNunemuJNzn7ouoNwdi9mz8B/dma7JG/ktU+aeuBah9HobShYabIz5l4eu4ax
uzbt6Y6iT0rmQZB8sWT/BT5L9Z4N3ZlHhiyeD5hMVu27b3mWfcUpZT1FQJTOiibL7sAZ9utqZmRM
nEFt86In2XZkTyzLQu4jDXyM/PboOPfwRTxIBpAw6mAlS+8YVRY7QBWWDQIHJx4+FSPCWeVlMPuS
TGBSYkzLW+0x7Idf01EYV5S+ESii0D893CVQYf1R4Phl1nbbtH8uPfOLbJz61oiFRs/Iwp2+ffLc
IL4mVNOBSWjZPmLjMLL7Hfu8G0QeHg52t4MS4czomWkW0ddt84vTTeCkpB/UyZ4vN9xhbq0+mX3S
X7VCdlf28j/X9sOtKwR5a8tjfz7BeJpiksa48eGJqoavAMCc4VgYn1i2B9diMLPbfKqLFYqzfnO6
e7qZyunKpYFyWRRBfmt7VM1CaW8bWTCiLw8lFiuqoYQz5TE/NNV4m+b2eEva/WIC9Q3QXTyWG213
zAxMzMu9LoqmW2EzifXGXK5Pv3C6KeJsSUpNjqd7hg2GnczXg6m0f4E5w6i9izkiUup0k1fxVK/K
VBBfP9TZoWnQyKcpCYyzCUvExurvivY8zcFBoh1de4mv98ZQLqQoIsZ4lS2WTtNbNROOMyvxxn0S
GsYnxlJ0857ZkqpjcCH794npZRsucAfEkyg/mVPX7083NhXE9Pf7WFzB7y5E9H6a8z3Z5WSlBLQI
Zj4ZJL2q2vdZtgp7W9MJs8V5j6++tQEdySJJN3IGMOK6CT3cxrEgl4/r2Q4Yjj3rUPAqb6IZIW7k
Qy9SA9aTxn3ziyHfDU1AeCzqOWIaQqhCdBtTU8KygLyooginUdFsuphshkBSZJoAFA84Dw2AirRS
sQcWa1PktDMqn0F46JM95bmIFNZiVY1knZKPjjUnpuWVUG4zNa6C2X+sqXhcZmd2iOi8UC+as7I1
HBufVnM1wFby8E+LZtrQ2750+u6mbfOC1iAhXyNwi6poqBXIG1nkEhl9T/IuOUVwdvA2ai0u8BZh
eDWPo00R2MLEU1dM5Iayzp2Yyk0GSgCIlXuY2UKvIoqUn8ZLMc8Co69t7MforqmqEB7VwtEsfTA4
5VcvANOpDMBmI8Y04NThVqTuVTV6MW5anG4DdPxPUsl0y37qaCUU9WZ3Qqg1djdyhJG0nC1cS8SU
6Dz+XMQgRhCrU/7REd091RcDprxQ7lXD29SUYT+h0oSG10APOd2YXr3P+3a1tE1WZjHivsBpOIop
OR8THJb2wq8KlrpJU9abmPoociNR0bJD8gUK3+ia/VhF8ycitCu4h26wqTzxJM0O6pRWX6nTN2f0
Hbc6JWYXGwC7gZfGFunGGiPssMY3kMuANwx/S7UiPXc1NcBpHvobURaQRDv7YuouLYrj68kZHoaY
ag8dxnPDDginQP2ydlJ9QxkyoAk6XsgRKoUooZhaDQ1Ut5ghEdQbg9NYT1SZTjeRNQPtzLxXSjvk
g26o/k1r2n4VOb4xEVRVSPRusRooOmEawEjlxkcZAeHPUXetW4VZtm6vKl2xiepjcVc3UqxFrjQn
ADI2NhtIdLS5wy5AEpQTPdWS+p/FErGj83U2E12wSWBs0ecesoNHN1PFE5w6FZc3VoH5MPKn/qrs
QtaD1sZLqSl5ZUQU3jQNzCrRhSMpGxcOgaC4n1BtdvtkzqozxY7V7QNCeKgd4+GOvppuYu3yDWeZ
SR9sh4MFSQbphVR3qLLPU7KSFbQfIxmg4xGT6ANVXhKlL9Ki+ebJ5i5JyJfXlf3F0Um08q0Yn/oI
UcusUpgKEbVGlwqwoTC9mfF6Hpnx8qIiebzAu10yqYHhEFuXUjAiVkQatqcvlUFijh4Sak3dnci6
eK/ypr6EPxnGAqOcJrOuF8GuakN8scXkHXJxnTeVv9fRk69FykoPjoJf9TtGWFqvy01GNT+JgQOh
BGSb0ScHQoj4xsm96SdjMzg6QzSBITPLg4vSHAaSeABSBY211lF1nzWqpeHAZDE5s7uBtExFfvxc
hbzhkT3mqlkMPw3VB0mO8Up6sL6dwb6yrPZbrvNzq0z7VQddbidiILEjqkV8yywP8wymHmPfZ4UK
otPlrTVIcB/jKA6lEXwRLdX3Do32HQEwmNnUtJ2LTH9ecjdIbgvj8RDDrL/WUR6QojTfhyx4cO2+
eEkADLOrFLRbvWkbaW0L1xJnaDMC/RixjoJ8UX3zFFb7/P9ydF7LrSJRFP0iqsjhVaAs25LlIPuF
crpAk5rQpK+fpZkHV3nK10EC+oS914ZiHDmCNC2rb7norTff0gDzdgBmYoN2wsisw1xiv3R8/2+0
snaHVDdbDTrDHdW/Vk3dPGCyb1JyOm1Q1GRhacmaZHt45vGeCWLJHE8+LMo7GxgpS69oCcBSu1zn
4igK62YPQB5qy923I44rr4uz3xbL8DBU9pdoCd3xvGRajz0AjsCOaeE0Op0ayuQoKZcmIvzot9qn
dikIc79nC1vUUgIpYkRnECU9MbQu+UrQT6w7cf9S1M4cFaXpI8/x38dmJkmYGTS8KHFwmCQE2oTm
w+ofZLC8tu342xLbsCIo9hp01iEf+uWxNluwVtPwIXLOqkGc8xRth6qQBpvJ8NLYhOASC8W5iLOh
phGy7DyaXdzSsmDYWBj1cz+QY4tgJKCrx+5MhmU9tcD2glmw5IOzo9MUKMf56Zj3+7TKUVchK/UN
uW6QYW2WriBEjTDvvh3dDzvO1nY+wfUISveQSf9VHxac6UHb3Lqs+HNNxjhc7A9zlbMAy3TQ9Qvm
6LIGoyUwtEt15URbYVlLNndGLwNjl8koK3g5YraBRUKbJslIIJKpYroDy6TpWEix8SSiiDzXlFSg
i+RA0AuvglaZLFtLkKCXLWg/lDIR6riY2QBkkp/YXF2//1pkAmBaLWA0SMKrCNg4M8FZGz3Lr1pn
vaA5ntx7meKxacP+m8ba29SSxM7OwrlnLHbzVGCPGL38TQtQWvHfxtCnLR17vEmYK8TcJpTjyUoa
jTqMiQ+6qYYu003TZmIwnxd2cTESEKRW4UX6iPu+NqqrqYx2O+rOQVe+fRCAvHy7VTvmXuYxS99H
SzECNpk954gJcTzHcLkT4gGTFDlO7EsjbBqSYKWVrh12QND6iFkZmuLDYtS5lYEWUvPQHxIy3Hzk
iPcwRAfwHHoX12HWfpAe8eShToiaJnkdmmo51L1GbRH/c+OAFqjQb1aenjKXd88ZyiQ0lpzugReH
x8POTN37PBlSRLUZvXEBnz3vufoPBlHsaR28+cyf0FfX6CnuYYlN6uHlHuUb2GGYxlOpovExUGm7
d6tpbZMYuEchtROGYtdgEwBhW91JSu9G29rtnN00kd5p8JCJZuDQ2CGXTZD4O5Z0fyUdfFbq1GSF
WItyGUNQsC1uMn3bKc/foi2Xc1cSXNsNKytY1l42JrxrFf58mSxhXspnb/Lm9RIb+5hKp9ExZnaK
Ta8ghnZrutY1G+ZvBh3dxouNjZNr7n6GGsIQ8B6Y2ohQ5EVMarQEYzZgNx9asO+DucaqMa0qxwYO
HwAG7djlZxCPeidJNl6nPzH5xcqoi1OzKPPoNcQxtMiO9KombLmDksO+5EVv2FMzhIFgPH7nFpkN
vgW/vLeCyEq8MQKT7lJUFY+Gx0JIZNtgSJy9PT4JnEp7gzs0Zmy8xcf62rD7fowzH8Sl3gJl9lpi
LAay1tPUiaQX2yeJkJP8JftcW/pmYOgVKmO+B2W4h7iX/+Ixl5fMCE69LN+rTEEvaFuxFan9cE83
Ybnb8l1r/SYz4u1QcjNEI/sxA8dpKCM9ESRVPORT8qIUL09R2+tEP4hhrtglGmh4dAIkUZn5x7pj
02F38SZNXsniIQd8AYRIL4kfdSZPanGTeD3FUMyGIT7H/QwEZwn2DRJgI+bp5H9oZW0flQ7fgKse
5XUF/Ns093zC9BBIdu1g88wQCo6e8THWUAWKe/erC2B6qcs2wVL7JHBKfLB5dVQdLBa/dr0nIVDh
mY773DM0WBk4EpCjwsHIM5/wLM1Ooph21cvvBqWmxAPGh676UWRcHUzw+WzYfL44KwEruK+NWAba
g9NcmU60kKqw1oR56/tJRnkREDeuyVtt+MvBj71uN+Za9sjO3IM+ltzMlqd62hugSBDjh4uCbu2O
wjxg3sHES455QQqN34v0UQ7q1KCfoloCjFBKeUSF+GEMuNKEYKmsanZUKN3Vuo853UxF8Qzv0JFr
2Qwo0T0XWNupXZhLlQz3a8ihnPltpu9cHj2a5upQG15MllpaAW+hFET2DlcDzRbZryNcAdOtzlwg
crZQsjSVG5GGwyoSZJMWK/TWXg64rbL2qrn7KoS90CP5P5P2bQajWldyeM6yxH/oHZBfS/WbOYlx
sAdfXabZV9zn+udSGic0LtkRktCnCoaG6he4QE3O6aqfBXS1lPtcFdZlnITxGNs4mq0pOMZW+2A1
ZbqRlS+jMpt/5OTSnk+NfRjF/EMROF3aoJsuGcsi3HB5D3zBni51CUIk6JKNnqfGqqATWMVeNW0k
lI50w5rJvzD49S+i61qgOf9Ht5dsnruNnclsW8iW4PAgiCPX8dU6y+rmaFnLm/ZNySG4B1lTdWS4
ADznTY04j3kdBG7ooMuGSLsDO5FCY4axqAYpEDJgyWhz/v+dCArQmRlnMugfDL/cLBUh1qwMSYyI
d8ihwLvkZbmrmwxlyvhS9oG2dz2OGZIoGvjyzVATKqEtzxnTzvP/H+qGPXnJUIHvg8SQCdunoiGL
gBwQxFC7Xwgu/L3hKnbY9X2uumw9p39KQJLGZbVlIROs0l7lq7rrTtXyPBtCASYhXHVi8lAUXnZw
u+RsJuNlWnoWTn28KtX8pUQ+hn4pnl0fikw8kjoymI4Wek11mEaemA6BHKxeP5vRqjZgPw3epZ3n
jmeEVsF+mTnGGJLYtN6UHTDurOyim+pSUW+fWLl8p6IZ9plbQMitT57y+M5pHg2mDZ6pIocHiytC
ZgCdJASSzMVbbRJ/upIMYmGHi717U8Bnw5YM5sShsCuSYK9xgCU+gg2nvwQOCB09q62I7SUiohqq
0CippQdBqKqEaObhZxbaL/6nhqnTcybwNvdF+9SXQGSnwSLmNF645UDv6UlKvINZWdCEuzZUPgHO
6Cje+kYAPbwrsttYAasaQT/545HdxK4T2njIDWg/U0w11o2NBwof8jzDNjOm/oxJaRjB92CMLtY5
EC/mJMBzhcUVni+rRml2xFYG9nnHpTp03LEN5MyY1G/CHTdlSax50hOYOw649qwi1PqFkp8ZZqh3
Hx5a2RBSQBC6rUltzKIlan1IDXMNAjlbGWzglnjXYgKBVEYWA4ByfD0ytGKuenlHpiAE3BIPRc7b
MJ2sRdKeVyw7WdGQR56TBkVvvjKyTa95YVVUDQid7hqAc9Z1Ykwl43EOcpYNvpFs446I46W7MXGM
D15wVKrOjpULh1g3k61s4guWW2OltJqnaIZ0eQb9O8bZNh8+6nzuo0wvmpUN9t0SisxKNZwSmW6E
Lx+1oOlhPfEo0MnUzWOkpLEzHuvZ5i+L0xdTzAxeU+6iQMv3cTstoc3POcF9QG2nfHg8LbFc91kI
2xlgXVZwmHHmhVMgAS5gSEJcC0UBfQKM5UC8JR5eGJRSA7i95VX30LAW5YiF0eaF/v+Dj0Zvjf2O
a9YmpcuR58pg/k5jSesW1wdEaWgQR3iOY/6rD/0YOo0X6lN/rAdUWPHsHlgib3PjrVZII3wX70WQ
65iQgMw7LnQ9lof2QhRL4sGZnnxcqej76l3uTL/YIXbgoCvseySmWp73CtWiDOOB5XIDGArt+0OV
E6fRZnuNjQCVLSj/yjLJoXb0iFqFvh89TSuvsa8/SFSCK7A9TPS8j1ZLtomYB9wGsx0V7/5yzzjV
+nbXvPqd/g9owNbMzHm1lIRvc1A91v0AETeuz5bXnWuVbCsm8Xbrb4cEpWIz6m+a11sh7+oI3c5b
drbpbBUtG0MrOYcq42hbFHr0AaC/pT9kIqnf+yF4KhCahgxOPqRYtkHWv40GFWrvkG/RJv5mvrLn
AJYCLm12bvXEUzRDPrtbZjbhGv1QBWJdrGdmBBH6GF5fJ9gVecxNWuSfaV1ozFwNIKHOX+EPAODB
HPNr69uJjpk+cJM4g74ySwPilDZcGf5SjfpQSrGdH93cAZaUJ3u08tACWQOfZGrsRi++kGtbh0PK
o3mcoUNZAIEJWkWUDwSW6y0537WDTfY6OVDufByAR9etyTbharShmnmA2SS6plBZUw/AKWk31FJb
weRgqC3v4OTms6mVuCctfYfs6hMScamOZTA20Wy/jj5W7dEtObkYY0sdpYuVJpuxWeoz0Asi33mA
+xgLwjkX0z7VCqQqM2ORoe2iE+ZAI8wLZsG2Xv4NXv096pCWJ2CgeNlK+HEkM8l2/AQY8QlLyb8u
sg5x2P7Gwofqj+iIZeVMbiQuHdJeQ0bYZuSNDIuUGUNcK+XeaRgitQa54l7h7Jl+PNYLEfdBXfEi
JbIjlZSiVpaYv0fdBSZMV7sWyYeZCLDZU7Bhuw8OtF1xV+kHy5xJhPPBhVFXBxRzQ2QU8q8jKyVk
JBJ6PitAJqw86olMCnT1rHMMe44xn+36qUNzFKLyoMZzSRwuHbKy07699mMOi7Rsu3WOWTjUOrPa
FT6svmXIshD5yMkfFnhcpQsfvmMkYsZY7Lv+lmaaWjvt/Doo7VjWzYC/n6yaWpc8+JMEFllesbkJ
EFr1TKqAG8p9gEO6FoURpZbIt8hXADnO4rlriZCIe7/e6Cm6T93IH5dewls52Mr88m1EEWB/mc4W
6qaA5Ytq3umy/CnHx96wvnutS/GrqPc+Mct9k6l2PVENDTXNusNs/QCq4mXBBr+fW4XJL3cOGB+C
SzXPL0hsj6VhnCgKSANp1RsK6N3c0HZl1ktWmt8VRqaDlUH1jbV2O5XJ3oNGKMXwBa2BPYCiPdHB
qDs4xTaJZ+8Hxdpj9PpbZbg8BznX1/GAc8HyCOHCFxkOMu62pEIkm9ZE+OS6zQ8vvb3Be0KOg9++
JMK1H2d1sQNKa1N3dk7WJKFDBGvoVCVp8r5+q9sHj/fc7gCZQpDy16gPf+Jk2jHldqJy1glk4EQr
lh8xDWQ2q082McC07Pq5rWeUIH12Mhmv4P3PTq3OmJGn+6tfe/lmsvSbkZn1Q9JVxANAF0MGRPXN
we/PR8S6HMnqQQfbxOURoCzK+5t+VyubFGHjrMx1o0m82PG0Q8orV1WRM4rRY7KUlvldtP51nPSP
acE8JfSRhizJ9mb+mSc23op44uyxQOlhDaMMVHoGPZohvLQpnLLpNjvqgjyf3qX97absrcMxpOqb
qwGVkpa1KxqOj07WB3sRDxLFHboNlzBCO9gjWM2AA3XvdQJFtxHyc+ygECmH9Wju6R8Uknu7deq7
ROHSw/Rrk+Whsvz3CchT2JAmr7sj46gO6YN0UJgHVbnv1dID1eXE6zT9PbVQjc+Zag55XIetrZK1
QnjFj0dQKZtg3Tov1lSTsMtKf6WNGYHskKacfNvY2ZfvsuuZfG0hGkkCYNTe0z5wdrVd/zja01KQ
wdQSrTBr2o8vSOU0YjjxouQ7xXxthUBgM/mUJqJBR5J/JWO61urB22YieCgM82nQu2vTJpdBHQxZ
9qRK9r9qWGjk54bUgWaj2yj0Wi9It3fuG6gmwG1s4yO3XT4Dk7sZ8DY3+e/QdcPOWICEJ9oSNgC8
dWsDIutv5FlGt25kh8L2r8FsvuZ28mMN/FPd6a8dEiwuSTYmMgWSY3TkewnorXaQfukp5lXDt3/i
fp2n6alKhs/RbV7YzQy8dsNv0JdX5SEvqDT1VfHXrppWf1OOIp7U8fDQu+pm2OU2K8wXlNtfS7uQ
GMDMSdP6Dy1wfvIhP6NKh+a36L997dyqBNJTPz9nJt34aKuoGTy6tzhVDCzgIEIi77QjMo3lq3N4
BpqjmYbp7DzZPRELOQErY6mFnUOsWDdWPoDtDbvbG4w/hNeiOiXnSbmfJQx3pAVPU9ZSp5MyvwwN
glVPEQICEyn1krNfAllPCXgfUp18p8Uiv4dsqNk1vooUwLoYTJSTKYJ3wHBnS1p3pW43bKUmp92g
U+cB/wDL3gBFzOSL0cUA8DB4jxmzIpFme4vUkfuhlYvIC8isWDq8dMzh/cTa9Qu+pnRJX0przJAS
sIaZXRI3wDi74hX6mL9qtJJRURVfeFY9CNwk7CcsIP4T6PS0ONBsfOKc/nUy4xwoFx8t9Fdrnj9o
YVCJZNWz9Nw3u2EeYaiOmBVuGbDvFUSXR3wWu8G/8SOPcwax3H3RlcZ6JusiSf+5EZKBfjuTCkT2
CErwgFQFR08/tWzg5GPySLDugUXS91j0GeuwjBQav2IEUSXvjsl+tXXAQBKjR25xCscy+xAMDpQR
8Fzp81st7+FP48kqIXAzEsvWo9l26FY4je8DNLNI45DoTWcVWw1I8H9IOhFfpGVxTqyKAtzbwG9r
thNkztRHqYC0OmYELx9zn3H9UjONqIlOZHPJAMmQKJeT1ghFKq71CHJ2QUhMS8vqd/HYFLfmhKPV
yIwVMyfou4H1KRxSuMoufsHvQKER5A+4U78I3W34piBCVaFvdaaj+1ZZj6XpnptywtpnWMf7s7WC
c7aqnQ6CdIUvCBF+THoQ/0+TAfEA2T0omtp/GWCnSJcIWYZOGGWhGgu8K5AsLqb89BKXh28uUYr7
8z80UWF6v3KD1IMquVzzgcVMHIDpZzlaDQwXHE1fWzHZMIa4e+ZKFuGTUiv2WafKZLcY9NVV0OxG
tvzAz7OjsWrC2ZyOc4LtDi6zawOr98sy1BT3it4hMGbyooWqGOaVaHm22fg4OiN7VQgm2MGmGxYP
r0VnmzDDL12SDFvPC2g+2r+mJaBOI0y8svLXxUXzwnW3JW4dpbyoNlOa8YjoiAdMlsDaJc2L56BO
0obxc9YtAT83O6LqIonWnBiZe9VWz532WZ97uSNdnCQO1R17WMqOqf9QLzKYAb7qIE3mapBTzwcS
RIo82BJ/SQIICyn3zq/O21e4jB8TqU5x26mVglMaxw106VnJI7qtqBNWemrKBuHNXUO0uAevd5gp
cnNljbewOF5giettfpTG/M7Gb+v3KaXH/efHpQVVEtSQtUNN8k9OqNuqnZdNVYR0mS4e3eLkFsZj
1nk6kN7pAUsDNThnJDhsilDpjuteeI8ED/3hbT3RYBtw7XLr0AYTw80M3RCTphUFNW18Y0WaRWZa
NW7NoSsuMmeLY5ZsvgxnZNkmYgb91VYaJUvRKdso3VVRRXxZ6sKd1aVP33bykOJF/k5ohTiwCeBt
T6oIMGiwLeUw7WaAkSCLTk3fMwVS5ksr6mEb2PcZXAteNG3q6ZiT1RSTKZrSUXFVs7jLODdWjSev
FK+XpUMu28/oeZoSG10a18HZFE5o6Mh1Q6ebX7WK7XVhG7sCdx5nWl9FCyQpMNNbR/dCJljLZZl8
/5AENeoBGH1jL+C53aU3EzAaSLwJygI0lmlTvLb+TTqe2FimfK8N5Ob5MhgPfUpzm1d/CVbvByvL
ax6lfMCzxPQPOgmGqumgmYRFscxRod4729wV3VNPf5qMFtq6ejg7QyzArYK8IzroliZ5tZ3Hxt24
A6zTNCEbjMlk6KStishaJh7TBPg9zcTG/v8pIoYMpZFxl1uxOkDvuYWKt1d37MddBxumzHyOvQsX
VVK0aykuqEmNEPz1YsuN16MlwEiWodW49fNnr6iF2bIEW22JHSQwyo08rz5WiKyFxSez5a57Lbn3
nXB5Sq97MgttfMxx66+8pnQfltaV2ywlpa5sWGJzW6IPQeGAR7wPi8Lt1/PYPmcIx7dd61fHuG7d
lT26ebS4L6KdMAOQB+PHWATz7LkYcBYF8kw7l5AionOhpcOhy+bTOJCYU8XEaqSN99e7CHasTtdP
3qTeyrG9G+TOi5XYkTvTH6NHyBDJ7wLuqtVUvzkFd0mpICZoFIctYd2RCsxzgR1wnti716j703jK
uFI5spaqerLT+EAqJ4xlqO3u0nzIBKB2VZS3EsncerHulwJLRT24uMS+r+bEZ/R4139OXlBFdQtc
lwIj7fSvuPLObTeBwy0dN9Taux2jt7wNO7lPnuJ/U7KMqyrHNJCX7XCYOv/FbYuoNDHK18kzmm3+
1RR8K04U5Dgpi8lh2ZDd6m4m0wHIX2eP1jTy+qKiqRvoLLYA5RyMZskBN7NrzdN8o7J0Z/KqBdjG
o1H2V6CHfLnijfPbdieX79KpLlrKiW5U2OoyFtnZiE1oCDZJCvy6ZbG+S4Oe2ARQyYtv7L0kjSwb
zcCwXEy9rJ/tDqiCYwLDj3+dYOrJ6+JL+i4UQ/47mjieeJ+ZKnl0VMw/GBhGk0EjnYIJXfqWx1Or
rdBsvNWsvSyjfx59b+ves4aXmd+86U9D1zzDhcExWe5L5uPQEYpQTjT+Oui9ULLLiUTMHjyIjbNm
a+7nYnx3ffadVrdKR+7QxMG3PwQkhRE4z6zpZCF6IgnJQZcU3wbDjOIGR+QogkeEkuQgePPf7Jzx
rm3zIH1IJj8qUgTHVIq/plEyYcvf+fHP2qSeC55SzUjYk7Pop5SJa+hYJWP8VOxAPs4UB/luTLNn
dJvJuk5Et1Kxv49tgHx1r/aYsTrG/ALXQEpmA7tNVkzETOvzPu9jSqa5QyjGBW0S7QK46p5m06gi
PbXECJFu7zO+ViShaP5KNskDp9Op0cbXeEyJGJqtT9u5xxwynkCHm4eI4TGRlPe+fKAZiDHPdjlK
Qa9LgnDoT23RPFFTI0R61pJqPWNLCWXDSHYp5Y8/sFR1B9D+GNfKpH1MVPMwO0xsHBG6id8jy7q/
vO5NK/CzUiy22UizXZesCci+LolpAy732doOIH/jXzE5qyr1f5NK8qIZxtU3iycYH9XGZIkAi53g
ptZ7x2NqrCYA23WQHCc3+K5ZJE34xXHGjvXaYDYi6P9FR5LmUAGkQqmhHkdL/8fLFTIZw5IZQE0m
CjcMZqI4WzpP0uL6jIAzV/yOWQFe3/CuFANjaFQHb6RuSVniGoWDRIOkWEBBG8MGGgxmGDlqsU2S
f4j8Kc9ME+URuNCK54RY7HIlcpyZWXsWjXVGFJmslxsSyH9SGdc8U2FnEN1RoacVSNBGNOlo+Vcp
ySN23RNw75jHBscCHT/PPQe9mSW074TVFQsTPwnNmhBEV/ueW5KNHGZ+tk88MyuS3exOUzQXcRc1
nfO4VFN1iDet3+EACFyEnemP0EkaK1PUYDHHbVuWZ1/Nv41/Ry05ybOJ+KM1L5XF4AJP9WaM2Qk4
RnGGjhcXydWr5bnwm26NaBf283LoW/e3vheIMSvRqNJ5dSmuob0QL526+BmrB7NDJ15J77uSTzPm
qW4yjnMf3PAGk0QtTa7U4TmtySUn5mSL9n6jFucVry4DsOoeLYZXMav2qZn8m1FjU+uitUCwgKYn
paPuYDa315xc1FXtrXPsWdh8EML0OLx8DwFXqv2RyVZtIAgQQhez0J26/DD06lxjqSHrmrTWbILE
n9tkF4NcLbz7SVYVC6UlZQGD4j+kZQ+9mk6LZ35CGogE/5B6H7/h0CHHMfGAxocgJcejwr4rK2p0
5hMEs+KhT6Qx7FC6M+ykAktspkU9pSCyNIWrsQ4bdH9b9P9vs4/o/77ssA0uKkvzXfiuVyednAcV
YJia8ESvamOgSfE+pnFZtxniMvqDjzZIX7QR4yBMM4YNsbsN7p+lDN97U32VdvDWTPGwLrSajLOG
h+X9NmngKgEMmMifH0DfxpII7aEoDyPzbhwyYjVBT0Gox37K822SH/WPDrFASM3SgKAhi0azTnR8
NEeO1UdVg8Jkwi8rQWR0cmlWi31JbH4j5lRZqEpC/jxjuabAZNI4/8thSLNiS7j9ZLlmUbqP3Wzc
yPvYMFHxn9m+4iK+lpP+Uo7Ze8YcweWRqafVG95l9vn2p8jn7mnWcs6GcmQdGf8AJniu0QtEsA5N
fh3+iv6N7z9vUfZdEOR1M4ptqnmJrnerkVAkc9A0wUIeMBuTTaE181qgdUElTHKJSM0DJKYmurd+
uwZjOdox/eomyjjM/k8ntXcL1gqqKKL9Msthvn9nIQX39nzh9k6HayLHZxvDBKNYwTS7FE9ksWLM
TroVgaxjpJWMIn1JfoAOdNh036wxlHpLaG2BESTI4m8OrwD7LjTD2vb/2Ahvpb+0JNhBvZKy3Q4p
cmJ3wNbu0nUBJ/yYaO1BniO98aZ441opb72EL1eLnDWE9m4/lW77R+uKOrwlHCBW5xSGukwTtclm
pl8qJZiVcV80CotcvYBuxxg8wGUFyZTtayCTT2tcczxl8MGLV7SSjyYoACIoaNTShjmLgxOrH1lT
1tM2XcSvMpjpoXvJ152yGNsEUTlQRCX5ZIU9xpfINFW5tyvnVdHWhKJFGswTc4Btt9bT7qXBjC5w
e+sxSjZ7QOsxT2R9JVyRSEfKf2DtYFc/sWQwdETXXbbPm/HHbrp+E6BIdm0UnnPRS2786TntdXox
WukotmlGe/uqOSw3GNabTfJbecUzBZZhIrCxlct6omWWAwO3NEoRjRyXKxMpUXmfiuWu/VLY4mOy
0QZNLJqhghPWgjEZzdFAfOuYH6pesS2zyU0zkNimyMxZr4c2mxhGbKa3aaxy53Lh0A9Z3N8kexFe
sRqtgojqKb9BlkPJNBPJ6XIFxNqT1BEaUefedEgg1BGQ+Sx7rDbMhWPElz8TecYrvG8wzO8BQ4gX
x5UbD0Pk6xxetZ4czSa/6Z3xImZxChADyNxVG1dn0g7Og2KQYmnuuNeGntgnRajEGNzIHWi5PywX
b0ncwtxpF7ZKL7Oo7INR+i9ypEayHcK9sBtKXFRmo8aHedC36HW5W6fhHa5+tSkJdShKhAtD/gx1
69kQNoUYQsRqtuMHRzMjrPUfSlsYKPc/Y03dXOI2ZG5JlSJTooI6RtVkIdCw6dpDrsBM05+vDKc8
lMVoHuKkpjmlaIrzEY6jqDJE/gPZT3j3lKiQt5T38HLnwpBIrXB57mvmbcuSvM9TST46y0Go4ORk
8x7WJhaQ2qYFrktSZave29hyxOvoqWozmOkUpi29MSoaVCIIAAQusowoUZeMUL0a11Vxf5LUBJgV
LqYljQZ0RpzrLzzj+Bp1sPpsx6QyckvjARlJh4gMNlWgvPXEJpIgIkJNGR7CvDR2k92SCEaQzbqx
0kPacQ+KSW6UTJsQpR5j7vwrT7RragcXfB098az04fz5SPKLk8DMSMVXuA47CSqAI93wPSzXeaky
wphNrpk6IyLBq+/TaesU2NoSwU7st1XbAngwkwfXZWPdw9AoGKKkXSwf7j+qWHxyZSmcHb1HXFaS
oan59FNTuyxhEjfudp4DakciXyLValkExiBqivFnYdB38mJifNGpZlE3OPSw5V9191jMHuk+7K3I
85H8woNhbTVgmXuvaacIZgmBf4FnR2aD0KsgW2WlVYHYOFXyNZc2eIAKUYKiFEiCrOOqnJB2pOQx
1tcZ0enKtGKm5oJbVo3HJmBq2GnywpMFjSthmbLT/ZWZoS7v3BZEdcUzKmWUQFt/yktxqzrdwSdi
nHqdYYDz5TW6jhY04Z52XtJUvnF/01u1HLQlC0YwXRzV83SdwLWuhHYeWGusOduAwn1WOdyB2Jgv
kGgZegUBnoMCFSrMNrqmTzgEbEvyaV65zuIfE8b+KwS3T8m6KDqmg7XpUM6Z/UEHAY5ko4h859nF
TcpetvwzMv3bmlH0GrMGu6K8erE8MgH5Xhb/X7x45A1yIa9JafEr44ANJA/9yQy2yBLwTw0/ntLV
AQnme9BDSy6dAS1CVdyvbCta7AmpH3IdP3tjj39Om/9j7nFd14jvGYIoNh+3OZO7WHXNKkceoCYg
3umSPfjzzSs079wZ/7JAkefkYtCwY98kOVezV12bYQaqzGal2dlVi5PqKXVR71rGwqzrrqAu2ivv
jIrIiH7z7bPDrXwZ46C9tCJXB1vkz50zou8VzcpVHi/88CWB2lnzE+OgbTWrn8lE2G7hpTs2bHYY
bosvfOcIb3yijOZB00PTZFCZG/GbXjKPslhXrdPK+5xSc4cz6VNQeG1KgQPGiBt9Zzjze1OOFK8o
27kQ+n9DcJ0SLd8afvLZtVr8FDAm1dHRYSeieBv4f6u+PdUu+tQYiGpk+sZvIAlMA1HHJFgcu5oD
pdLvDIWyRLvYBm9Fhdw805ofjcCtynXCMam5Js3pbNGepuCf2GXbHY0Yqr8UUVIERNbmPI93k6fZ
e9PzDtJqt89aJtjOmtX/Vp5dRVwAY2X5cwelrtJgp6A2EWxKim+h9wivM+EDaUeOoEDR0B7ggyUu
tc7JSx4FCelLsdHNm21amPd0dkdzknx5k/FgivJADMH4ICwCUpIGF2PfGy9Y7siEdXiHQdHmm8UI
NpIeymCH5Xm0TlaFZ23+j63z3G0d2brtC10CDMX0VxKVJVuWw7b/EI7MoYqZT/8NufvcPmgcYEOw
HLZtmayqtdacYxIRgwcI4kXufErZPbRtrS9H/YtNswkSTjXo3XpSOmafNqJj0KRuA124+KNNgzBt
OIjU7O4CZ9eaPIk98xdauYn9E4sZTp7p7MfSDzgtz4fCTJmC5bG3Sl0OZqUFT9B3syNc1yvOWGUm
iBjy7sPLyVnrsG0uGVwxget9eWFcjnZCI/1KzPOJb2TchqAPoY79Vqvbdp1T1yxrZS2pLGc6v+Ym
yuhUGnBrFoy/mUhrBYJ4hPrEnbTHxE7uwGgQ/CK9ky7175ABlCJAeoiEvVT005hqZuvSr69jbatD
Kp4nHGJa2fd37uAROIqWdCHmPTqC98mHj5Cpxy6cHXJn2f8nFLStPAEO5mqs8DugMQNqF69mv1hV
Xj6tGRIARsI1lE7Fj6FXeAYM7qNesogDFUK0ROHWGO2j1vtk5BYrc3afGejPGziMGDfmdj0VKUKd
Md/pnB70LPmy2h7JQr5jJPDSmh7NZ8cJUJOfupRuRuuiX8JL7QVWlgwrIhdPJor8TR5ObxE0KQCZ
2l2us2VIB/tQbCGYGm4VJrmYPfMRfpB2Bzabnj7QHKdwFwO4pJ0+Vt9jW1x0W092NoGh2o1flqAd
kz29tKKeXmABD3DJ65XrlRg2+/qn6GSzGiqU1vYwnPI+OsF6cBdxkTw6ZFyV5lOOk/QhURcR2nhv
8M9wNrY/kWsh3rLP6bCx7RuCjQ4soa+QmNkP7e6M9hc7dpYFHta2JStDvZyqJwWzvJjRhBks7WzA
ZMmbhW4xUUxspALNfRHjk+2H+Km0862vSWZDTQTh2aWV6EfzHFhcahNabTB4tPN6pi6tEdCg9Ehz
y19JDqj6GxJoCC9lS9h8ZXQkApr3Puk3CxTvX5Ol/dhazG0y97fGithOHdmknuVdGdL0685d9Wxw
y1n5b5UknMbMHKJsLPOqMDMnVLdLzPXJkVGcWrddPK5qZkRG8tq6+guG8IPHsA7v1tIt8z3CqpSg
aVCwGVjrQLXJrYPS0i+5TQlY4gdpbMJseuDcvvXS5JQ01dlinjBnWYSSST72OhmHE0Q3dsIQkxd/
/dwLv3vfXXZ2r1FzRtgUqetmGCuzTaxFFI8EfjcvopNkJM7kJlF4rjAHf2lnJXHsTbxy1WTsa5Rg
u2E8hVl8DidosUyQmV8WsOlJGnnJB88nKF7iJA+33YyFQUOyUijk2qImt3iygQ/7OpFx/uRtm8q+
z1X86lj9efCeQyNh3sHquxBMGbDimm9ONT5kyTenHeSpJmGnnQdwQ5b2JVGCVqZlf0dGZEHp23sY
2ZA/JfQRNbBixNe2avyThFQYxtEEjoiJfXxuLIpkL1pFJKFl1nwHuvHEwelJL4gJJtJoH839uUzl
OTNNvFy8JGlHI5Coc8uJOUC7TDtUpyEiRDo+69ZPQ1bVYqY3H4NqyuGHB9Nofg+D80i3DRJfvh76
5jd5JCdHtPzMVXZE7YrFnY7IBGzDaKDHZ/YK5ayD8q88mj3xlQ2r+8p0qNCQzPGilBiohMjXULNh
8rDup81TioB+FZfEqcWSsxotfmczttRhZiGxQcLTXiABjPdeNa3aMXrPTYtk4y4agBRFIJfs7pD3
/bQZGGezGvsBcH3ky2K66yQC0iILSU2u9rcJmlt93v5ZI2uj57/lLj0niTjdGMeb4L3okNLpL7no
PlAe1tB9WlAXnOinEKCMi7GrNOYg7/V4aWe4/tMbrisiUHewlUBsYt7oITYd3ilcewl/sWbQES8Y
9gPBJ3I3UiCO9T5BSHs/Kd0IGLShmRu2eY9JwQFAtnC5CsGp/swd11bHCxcUjfFgFsyn9QTtTow7
fq6JtSexJWEgw12Qaeiky5vpeiBFhbmCPIoi19atIGqqGMPnuKCJ9vuxGLQmtpPbp/0++N+J18Vk
L7UsbLmJHsabEgCARnH7H6N8zb1wjW+mbo4h5T69vfXPU1fKB9OaH9AId8t/forfT5X9IQcGsQsr
p9rPqX/XpMRBq9uPJFRb7bPcK/e/T5uQcPhYkP01VKRI0i1a/P4PFVQD0rLCakUHBgd5k//9EMGA
sIyb0LcebkZyzeEDOrGxlsnK8/u1v6/G78M/P9a/3vfX7/y/Puf3t/zns//Xp/y+T6H8x4l6e+H/
9Tm/P8O/vvN/ffZf3/pfH//9L/751v/16f/rO/yv9zFX4OdxjNbZSE2s//0peIwLcn/4aVFUIKv7
5+Nm6uGR+n3++0MJpogzy+h/frHft4pi8P/+bfHOpg0Izv9cdv/19X996b9+td+n+u83+ev/HwAz
b3+//q9fc7ICSCOLPHIAafTDlr7anT4YJGq3lO+Qlp8i2FebwkSQbreo382EXKA4vPe0qdvgWnhm
cp5TZ3pb0gs1IExvHSaqpUIxxIgaFYXxk9EBpYBHdTSrMN+n1Faz8JplTAMzvjG7s5lJJgpn2+pv
5l4PzzgmWyYsB1e3SVYCRrmg6l1M1IpbS684tVQrv+28TSZasa1KRg9IlZEJjCMSOv6n5uaPktk7
Cd0/FiwYWvvud9yO2ZkZwgsH6rOhSBQVQ6yIQY9WhA69ZA2nhqIdvjJTM47u4OwgYbeo1lNjHX01
U2ut6dY0KytvvMDE17wRvhf4peW+QJ6i/NfVnl3GOk1u+DM2Q7t/j26omdyvYA0Yn5SpXT98oP6j
MTdVd8oXzS7uy3TjYzjE4lB99syDrW6KtwAlGcEQ3wRjfVgjgLGDiPsX0tg9juoaHiizqMwbIkJ9
kbJWbfPhKG7aFtPu0rK6ASJLe1I1wDlP7ToHLWRf3mQXfdShf7e3RnNTRcQDnmAiM4IWJn1g2DjD
+O4L5Tj1WqboafvGGW/GfXyMLueuTKHfHmb/ha4aieS++RFlOUjTigkDzLOFb9J+d8Z0WEb5m18z
oOpMJhuMaeiMcq5eGngTCaSB0wsETYFjXXu59T3OgvQlt7rOXX7O4+GHeUDylCNPIQ6KIPauIA7Q
QtXfDj1uB/1ZTXeR77RLImRSwtGHpW/V93KMMeRltGMZj6bLMLnvoIqRmOL2xwT6O+ecGIkMo+PE
ZZrcYf7sDSrV8thneIZ13X/Dw/glhfZTOLW5AjJ3kC6KUNsdGRFY5MVbobEROLR4IXoNGb65lsjD
9S5i6CY5Drfwh1adU1n0gLiyDJOkapoQnzozx32dAr/NspXmora0bRryQ8YkGUG7gQxjJMmeJh7X
1XnU6h5zo/gAG7eb9fAD4i1J2gIFd5x8GJVtblWq+UsjqfnyuqOup+s6d7Rwfe+qxZ63GlBYBiFd
SdulFExygLhyBt2Jf8VbTjK76V+luZItJXeVKm0LS5f6MvfNg5bxv7apapb2fJu8dJSJWrbVh+KZ
AvilBYW1c8MXxpngilBmLMIhOje1m5PQAOBE16xLEnNwETNIeH3UcCfjJDvYxaaIGfTDsC9WdZv6
R60uHvyhjdcQ3HDvwJiI1BuesRHTWLepus64s53kSzR2u8XiCCzXgWnihiF2komBTsyLCy3okzxm
WGiD+xgZBEKOcoYIahFMXhCNOdo5Br/j7FD9SLpMQVGpZ3ek1TXq5vMtEwmX5icuWFAcCToRbQs2
AA1h6BXgx6dtHcfavvfFfuasQhRAGFQ1unoNDtmLucsKhg8ThOIgQQfWEimANnXstkwMQNdzy46R
+DG8dosqoVtgpikP/Dl5PTR3HTboAvKWNgrzitQ1/nRiblYuVTsR9PNpiroZwSXWjhwvWkqMszTF
sGt8miiaKh6ZQ7+wfdcLY2R1QwjL1yZMfpMvQmrei0xir7Xmo2rImVMYI5fkc0BT8RLskFFNa2+g
7SuqXYGUaWlQIesEOEXVq1npTx2iuFbe7LIIm82QI3iWaBugyHdZF3/1QHCh1+qkQ3fTcep9XgGa
6qRuPaEkD2hPS0RdcbtQXncnTUXKqc/QfQJEoDP53sAMJ/IBkRLxRhtr7HcUgOPJHicW84A1IlzG
ObhhH3DNsAY0a2/mrnjX2rw6UpA+Ef3y0A01JQJN6EUEX57SIhq54e0IiZPXZGw5mX3pST8X5D9Y
pKytBh3/B9Mh/4B8MlD0jTe2LdSiftfJbbVr2vM3YKlVzTBoteRR1cMaFogd1GMVIRyiM5Tn85LW
/bX382czJMLdAXG3kcSdO0WLOlR3n3paHEi6UMMNXf+eSDPajoZ6KvP86AiUrzYz0Xkc3oV7nzrm
jBiUecwMjtEpCmJbNfJbjY7eUX7rj+XKCIzOyhdpnfpBrCukAcNWaYzxG52Od4lmwS7GtVTFuJcI
bLjUUWnbWpAZAt9NOXy7hnOHQjyayJX2EobY/CGeawPckkjJ5uEyd5BvM9FtdtgYC8ylhJJSf1xC
X9xzPUBGE9pV6d3WLtZEs43nxJEVRus2WXqMdyaDPCOtuGmCKZWlh1e+kRnbptACTfPcZVY+a1Hy
Aqxh2MQuAZ8rdxLPpUlaYq0oDQCe0PfX0svo2PY2VPa6jMUEJg4nGI0s4uMptB+UqZcHLWoPRan9
MMOyEXHxY1Su9fYad3h6nKJjvufV89LrxRxEWIhMI9uhz5ZnBrr3DBvJEaxfO5V7e7e7caw5sbTm
TcM9PvkuGxiWdlgf5R96FV+87a68kY20QBxCzRjSpMcnwvDW3dVTdFfS2paVydAjh3CQlxoCHKYR
ptNBQWxXEaNUxpf+0sNk3Ee7EEr9IpQIQkB9oSYfYufCgMyyrafB9BkXpDPJf630Nl5Np8OJmOLW
mFLo/dGHzXXXvitzhKu6tkWiNdEMzpeuaTu7OiFmKRxNfoT8AUbip2Oxzjvx18hAfyuG4glp5LhI
Z6mjfm4eJ8OMg3arJs87uP0AK1cDByFCRDKi+HZjeVST84A10VjH06Q4Dx4VJteTmDAa602SrSOy
ZDS4SYtmrmsGJQs52qjgZjtIkdrYEXqWGqywRfAp1xZHK8vc2yUOiEGnfUHSu1hG5XRl2sJgIXE+
5oSWkJrpAgvLiFdSny5Zkh9z8Rg7SGc8ba05lr4cGJmrhGB7E8IqxhHvXau6Oy7IK2yE2yZDle8k
2BmtdpOMWMa1sT2Obp7vOrvKGcUaL5gXbZUwHxKNgcWHEaumZXuSOu+QKlgLP2QIPCpo+ZYDOoV+
Sslnhazumf8DNahZCCOEUGpYEVca22dPZCSnKepPcB4ekwVEmRxHMh2iVB8RjV7K9cT+ywXNeIlE
623lCPQhzFsjuzO3vhn/McVz76TPZntFhk0rbajuY5EB8LMZ6leG/Rqq+GhG6NqjiQ6QPXJUn7sg
8j+gE6pF7ifDIfU5SEdofZJJvsb+fNQ6C172NMfw1xDwFWRYhoiTJIkv8ViSEDBoy3lw31rTfJVV
/6rP2JAcO0cHnWhbpt+oryQnTC5wgqJpTIkaG65+w2SZK9OaOEPaCE3AdttoW/BjltrLzSzrjOzC
ej6BxvbzNQDBduOa44Vmk01VnQMxz7PnfMYmyXpI25TBt0UIcFBnFlEGdXlycjTFZmNjlgJinyRz
ufAvPSEwXe4t59AMSXrAbdV/lBGiGBU5uyKfxN5xetpWoyfvMlhGzH078TgD/MR009j7LvbjAD3I
d2w0DvIFTwW9nyCUF2N5MMMCu2DEoHjgiLfmwt9nkn7vMqSnwLXb2ntlRPW67BDoIRuKWXii8NIp
3zv0lY5czM+a91xrNr4Xa8+FPWzq1rZQuQz9tWFMcscZZFebXn/FuJrce1ZyMthuqzDhkF31A/oM
vfmuYTIynZWv0Y2BVkCd2TRmTg6SRXvt94EWiL4FVrLXHUEPPEX5TBCF+SQSPEGuaDWWgtR6qurq
76ddbPQH0H0027G/YjpL9ZPmiP5FelwojvdSj2N0Kp2Ryi9jRh/p+rxDBlxfvNhnpNy7GhZjntJs
qy8AkmoMKAnQn9v7SLKtL0gVzCVXhkWxy9Pfhxb13wrVEk3z//8+UJYTdjVjYtr3n89ThWwwAOj3
BjfcuofPe22ylEQqvf8w6Ghg3rJJ5lZyuhNaa18tJyE3OonfldEbC1RzA7I5fbj7fcsfy1f+VPru
X+/vamdPwgKCWdtdz2D0nqEuiGBi7rEOwRg/q84QqxL15Na4fbRJBm9Z22RSOZErV7g9qIxdKz5X
iGAO3c3hdns2Vi6zq1B7MukBsptTSeJ1dy91Lt9qkYSvAzJ0YLKWt+dkGT2XQ4t/XgvBYxjNOlJj
tv39tDELhkTJ15kR8daPpINhMPHXfK+QOltmx7AWgJk4xk14OHa+Id1TRPsy0MB6XDuhc+wil+Dt
Foug6BI8A4N+tF3M4trtj2KHPjkEt4ekLURgzRzgO5wd/eA2V7uMo2vY/PXE0cv2WiP2wv+SFdgl
b6qiyhWHIQzzwxAhfOmyWr+3tDhdlXFzsY1EbKVryKdIiucGsNy5uT1LMrxpMvSM4+8HAREDPFA0
z9iDxLYlAR4O0MhAfdS9Q67GflPqXnYne00Gbi8cwqdQIycNk0BwQVSOCdPELDHvCTcG5Yh9jerW
dfDw1w4lv4cqRc5fCqeNHOef0XEPdYvTz6LyhL4r3+j0twhaLYm/ByftBHSOHZADxyxr/9KmNJUx
MPY0KjMX8ViJ1txy2i0rYXGwHInKwXDlLtTG7Dhn1IqapHwMh8G9YDVxL8ARVsJmF+xLbnmp3P65
SmDGJJ37Cg7dXbueSZLw7WlpoORmrdwXGHjQQJnNQ5cxhiDVIN3/PkX36m+6qf+qYvUS5Rnwacti
NFJp1A75aDzmcV5TdSDwbEKmCxnXi1HqrCDFnUnf/lFHasoP3Pzgmw0PcySmzeRaD2Bzw0Oium4V
tdisWa7U2b09FE6szrM3wHp3cbn8fsAZ2BvRzPARSBQHETOrHfpx09v1tMrAbARhZBGf21vkwxAW
CUblWBgzx5a+vJi5hw2zLqQA2cObyRDfqRpXLjEK55S410sc998VmYFvYMo9jpaWdgAheSvAvAqY
r/nUkbX83hHJhpd4ZL2iRb+rVHqfQ9ULqO3rQ0Xe09kndGfl48vkTOuXjKOSMJCVKIOoSzAusE8i
toOEQoAz+3dh6PFDVfQFfzq//qBSfjeJ3b43LZ+VMJ/YFSUECa/IrHvPvxSqyh5+H0YrtXehx1C2
SZF/+km9/31gglDvCQuq9x7DANoeawpv55Y9FJ+bySppDCf9KdQsihumY8eUBB83i8LdBDLw2PAL
Acb1Fg6oz5Pp1SFimmKdwOuacMmVFHe0B1YaBsunkPk7YzDqiTjosRzfjTkBFdJiUum0nw4i32cj
J1SI0xRjB441OnDnjeFH1pPdlwZXp22gfBWUB2M7b7Qqh3GVjuZRjPWf7DfTw2+8Z29EVl/hSLwv
uLZzB8gcZBAkAsnE8R6o0mnW/HhLa8o8DELXabGocEfUaXMIhXWbs+BK6pp5Y0Ssg6WLPJk/ZPVh
ZAJdeh1+88tfywQ8tmI6boVzfPf7AJXulTueKrNztAtyFnvRh4XzNbzU0zjipEScKQHGXKYKNwIH
/SWdZncnfLs94emjOlKjc9WhDS6sMTMA0rXyUN8e+PJDO5ovnqyjp9r3/LWtTQji4kF7xPZ5djmb
LvrbouzHybq29PxZ+bXYx8o4qKn8bHotPeOkTswVFvGRwwLHlmgez5peDxcWSHObyZZwVjsaXotc
Xkbo5SsGbEDBEq05eDREZyz2J4zoOtm98bCfezM6t3561UsjemyafMPUvbuDOlQuOC3Yz1NS7Sgx
w4MZw6QwZ0xczJcp4h0X7QDxihvY1Nq+qBx1ZC2o1sBPtAdOQbjkE+QXTZ+9plPdXYuE6U2epvlB
lMlADI0DB1ZT2mOpGfYWfx5kMV1ojzUKlbyJrsbI6xwN2IxdrlStiG7dL8j8dkOz2oGhM+v2AYYp
JXzBTdWivD2DSBTkGxjDqrmqSoznOG3Re94e9MGazljsr6VZjju/fisovws0W3lRgw2F+rttBseH
ScbthZYFjSqX7gOvJw2DvsNLRLSShSVkgeLQOyuhFxc0bV9DlWhLHJsRvuCCEixy91mZYbG7PVSI
hjxdTy/TUIBCoInaaAaX2RQld/TTq0NlYXG5vev3AYM1nP0iM5BqD87x9yGfWfsSw5mD36dxpPx1
gV4c5WSm76OwfvoNkKIZXt7/PlgxEo2h8setgjR9sHV7Dq4hN/ndrOjv0QFINxW6842DU2o5pfku
UjEHciw1RLs47ckCLwPvJB3xkmBAEqTkBB5hTihFSBL4fYuuDifeCC80cbynUXIDO77lr8EaU1I6
OIsCK8+8wLCc+cFlHDlpFIvmXOgPhay7XTcCs/v94JShknDGHlMuE52Dac605H/fnG+rUdWlLZR6
AWpb6M55IIJ914zS2jrKwfSFyK8Bf+rDHI77VealdWDACbjP5xwFYwRkzLbqgTZ26QF7OHJ65NbN
QuMAZD98MXqEN5Afntw+C2m5m8SERUpdUygAC/ASwy4J6+wwoapf5NItSNxiTM7mMf4ZW7teIeMF
hGj9YSGHDdm9jKmpQeHN22Um5Dmaym06hNap6jPc6pJMFXAQ4tTM1d8PWaMXHKzMieJgLk9aWwAT
wLq0I9NQBRqFRIJCZquQHq0mPFoHDkPUxR0H/LlvnggQTb+1eQo6mv/I1JnkCgpAVLPVccwS9zIK
ma4TK8E23jt30DhqsKoAki3A4veDhP9i1kKAQ5kGY+P2mPX6W9OCMystSVWt2Y7gu7EeTUjRoBfo
E0W5JZiPl9lOYKnk5ar9PTJZbTOgKDtHmbnlmPQxRIWERSrpYv6/RLVTZJNDBMuQPvsQc7hFMWNT
AUYHruOvwjLQF83plunxO3eVWsB2N1eqDemdYNxkN924k0OW6oRRfmjIEwP/R6GPrayzutOsNzvL
K9R68CdnUfboUzlLGigmz7R3mWiUDsOMbuMZ3JnV3BzVSHVqIY9nOLZqFEuuiGxi5/x0hX0AtKc1
FnS4uEItZ3pqzDk9Ur9+lgzh1yIX+3Gqqp2nT+5xMvGIlNCfNzfOb+MQYMUx9Toa2rgcsFgu24pT
XVPxBsMkKyqdvWHXn1yYb0U1vWTaDFa+aNJj1a2c7COrVXgVnvAPFU1Yyl619oZbr9gy9f1Ic7JL
68cU72Oe+HTdBaq1mfybxN+Vdust4tg7RkWRBsxvUDOX/mfcccDLJ/uzKzugDsQH9KkUh8rsz7Hl
PTVJzRJ2aIbTbLnagRs2D3qAnhaGwjZM8bXoJHsXsbxqWbzPdSQtIJOYgJPB1GX9NnOB8aP5XBsy
tDZku3yR2RpP1oPMY5TEiICXbeSAD2noaM1zpgWp68an1jW99Tiih0oN62V2CwSIXQu62AH0EZuc
fpV3MUuxaSMIQ23hMYVo06+yHd4T/4hPFDByxmyrlCqQtrNRJppSbLD3WLbc2P2jHMJbC9NnhRGI
wmhlHz2bJHDSkdGUCwr+LIIgVBjZUtT1WaD73uBg/WI69JA5SH00UHaV8nduy18O5NAH4JntMNSP
TtTsOA4Bgcjou0cHzemePNujJ9oQDFq074ntBbzeDmS5BEcDtkraVGiLZl3sJIlfWBfvhlMWwYFD
UqaWtDD7e7ls4NLeebKqAoq+1pqwMDu0jEfH4/IR8bRLy3Hclfz8x6Gaj7LR2YQ5tMYabZNKYHNB
LzJayB1chowLP+0OALPXnL3Le6/iYJSiA2xdYNE17RnbKKZH4eb1yRTlR6zJYzsM3QEBBG02LXtM
BlLSSwddV5O4FUnagFQGf9Y2Vqcd/VSv1/5YDEGS5fMpFUi7aXPVQQouQ1TmSfPNPUiJCppOdGfl
sDkiHQKMWwZVDNap0PxvSSznAvg2JpnUJhvJNMjcAqrqesYGkZm4H+P8o0e0PvcOxF30f6gs1uVU
RTuzj/74+gOu9KHgcBG16soqc3ZLtICtSdcgu0uMZgJ3r71WVfuJbxK1dSIIZYPjL63b1wAuchr3
CXVGtTQ7/STG1IEo0O0rbPdAdWY92/Tj9NOP6WlQxZuH+HXnqfYV/VDMlCL5HP9QcTP8MPt5E1lM
pUKH1yhDY0cnmzGbwdyp0D/cBGKitDMM50p7GdHOLKIGxGARv5liesQ8QWvXgAMNHy71PmpNgBAR
tKyqlvauO5rXTrtOYeYufF+xX9co79MYtfDcNIu8HjdolkrD3A4cmQbStAK7ne5FYiZrMjBwwabR
k1GQUCzY0+TQy4WUjJ8Mfb53ddDmor1Bd0p2NMhOsS7bNS3BV45vEfc8a/ttMOO22AZ8hvlr0vRS
7ClYZfoejlKDwb0PM2RcuIg1/b4PjXNhx2/pjTvdEASwYta1YubJUWT6qptpZrmdLyWpbWXPtq2F
IglG/4Gw9Cgowgo9da0DPNfzs5ngnHI4lf2WwbQ+3PeClDY/P4qseZ0RB5OeNr5xyNh3uGPI3QhM
qJBJ/V12TYabHagdG/qhv0Hfimh4C43C2Do9AI0EdZlDftoZXY25LKoPvZ++kCd/ppPBOuvl7/F6
SmuAJR73UTV5h1H13mGIu680wa5H2zpZ2a1NgEYiFrEof3ydjClWjU8Ed8+tmRsYpTkdM/V0oXIa
ZbZgS0NHk3XNslUqyBUWHMlMSfdhhhc6FazUXoiW/DF1HFlVe58O1I3tLXHDKOu3qKouHOJfzAFH
sJWCiGjCY6TXR/PWfTTw/ktpf8d4lyHHd6cwPI8iRYNcb+eBOo5o3NUU603AJAzxPQNdWzJ+n7LP
obDfTY9OhNboS8LDcPClqNOlJv+0iXZP2+jkeoo6zdvHbko6wiXtfMTeynzgPGJv1SjXsNz2COdi
joLtY+OnR48mD+d4I45OsbQfpzDatzEE39THOkIawr5QBZLQFrAxHHZ+H+YtTXJJXI/rBFy1uy7Y
ybj+U7xeUzMs4qlACtafqYmgbOREZ7o/WszyIf3SX3kbVqhd4qJYTnDAIt+3HUzAaMnKGy/hRKrA
g4HWsfOQyrs2W1E8alOQmNF7pIZ+Ww+PGWwUCP0C7lGPc5FeSWmJQ0r2jUxBWGWIklFxPomeYW3l
VjfxM5ZVwJRbppVnj9uMESieRP3BR6FLxMywdwv/Df2SXDohyGKP8TUTO/xTQ3W0AJ2BCIY2blZf
eWtmpACHx1JEtNXHjjsxtvKtSOVFNP5r3smrTHFQFy0zlxKTZF+itwUUvZj1etvM+XuXWKx7SYGm
LnLuIrVswttWqxLGfS7sM9fvkBMTnBd5DP+oOG0quI2tDC5nEBs6+DPViR9s20agsSkRYRv0Rh5E
HrZ6qwWZTqTgskTls0OGXUdOj97c4KRFHpiaYwQibv5FhPEyds3ADGHRqXZnW0hamfFuVFy84tpF
xKHkLk/eujp8z2tyw6eof6+0KV2WpobELrdLQgMI7ujkDhcHyCvpfzUV+c+cJbt2epyc/K22s26l
anSKaRoeDONZy9Ct2B5nPl0H2dRyl07AqtljxJgRZzigXJh19S0mPVw1JpGJiejxYKdHmgAHPYKa
qzH1LchDZDHVKqxghBFVVrEzLWCV6Pl0tq5dNJOHPNALYVvVwf0qJnyE7lRBbXjfCClrAAwmEOqK
Y0prkgnjmc8EPIKkjGYbTWUfuGVhHVH5ZQ5hRW6sAlMyeMo+eksM64xpM7Y4NBdjre80K31p0IqH
0LM0tAM3vXajYfFotOp+ri1BZsBjNeAXM43hiskCVjeIwTjBMJBI7WpOJiOEqfqj+1e/0mpEQN7S
Gjt8OLAr1zbft3DmazJLQJCtB8ozygPQFR2cEZtZ4EjL0zCoFHVBwg5N8zj/7Gv41jHRzAsyH6Jz
KCVAuSbDu/DkFdqpdhqDgRycUy6HKMp/m4/qdtiC7B/X55zLV/sjTXdRVaUP6fswlwY4SN+GrtP4
70qyPMYOflq/Nl8VfpFVFRPop6WfCQKaveZpES2yiem7Kj8mjggDTAFe0w8/ppy2sw9OCP0dil62
5yEAFoDImv611tIbrHaIigtCbNtu00/ZqWicao2EolmYpvWga3FDaAi80XmwvvKTI0nZsInxWZYC
merQJGc2i4WT8UduOTQC5OkDL86TrUVndwlmrfhTEaEk6/7O6LyL2/ffOusZM83b+a7F/IxcSbTd
szOiSgpTd6PbVGM1yJvEA3xaxEzk2ga/OZSFe7dOFadET2OaM20V7auVhQNjFXX9qiHM+76x/Hsm
VnC76S2ybehfyEHWHLHJF2jnVRt64yqKYyzcCZ1fL+0uZmWMR0+AfnAj7wO/xU31m+0q7H74vIqt
NSfVSmXGy+CNFyxHCHlGmktzDh3CdY/j7eDe1qLd4I5DNmUWyyYl94BcFoAA2ahvoJzirRcAssgr
Xtme/+1Qs7HEyf08iwMRdgeOLccm0j7DtD1giwxsMsHCqv9C01DvhJO8IeDR9wRecJFk8RIDb7wj
PZe2di+3s4493Bvyjc2EDKkwB03EZSeCn14Q8CApJsOrnutFSi1DSAFd6BZWlPIjbtmZvzJRwSgg
oGaU9nq0r1FWPDt4H/L/Y+zMkiRHsuy6lZL8JqqhUAAKtHTWh82jz2P8QDw8PDDPgGL44ja4D+6A
O+FKeBCdXd1ZTWlSJMUkfQw3M0BV33v3nms+Vgge9nWSvxsx1VJtewfA/qcOSPhhJMWmLV7DHOG4
CBqCFST4xT6SOMwbkHL2VO2hMbfEYWBZbsgnyLvPgjwxCgEERUpbz3TTmjVZmyRpgC/tC4wAKfTZ
rJmIKXDg0bfqZhA1ASPTEw6vRyEHFJqc2GgRZyFZgy94A1XUnVRmRSfDEN+yVB2zdmEaWgpJj6fJ
oGQisI67+WWi3ZkP80Nt0TlMZ+THDpCsYiF2Dt2SYuoVq96dUbpbi8IhE8mWHPNnUTMaFmb3YwYX
y2D/aMbd7dTM7sZU4QFs5XTGif7OcrhrQdemxjSzXjEy8BLv6ts9FrEJ73SZljvXnxhEtKAqrVLv
5CyfytR5dzsuJB2P1J2B729qzz+FArX7GAAXHWk0rOVkriGAir01MVmJyPQpIBJkhIoQdmdAUWu4
cY32pgghNLoKHN88t9RtIvz0a/oBURDwvsLici1OMA0AgKQaKJQbhjDAWCi+zZ+KDGoEZMGx0u5P
mRqIXREIeBmOgZLuHpkrN3AQX4egIbqE0CwztlNe1gkXiMsQdNAoNwbu/nTJc4mtbouU/1yQ/rN2
pcfEOG6xhQAumAN5VxPXx2+NKBJnswP13vMnkE/V5ZjUTaCVEUEFEEW8yxB054VW3galCX/QD4BY
CXrOn0qU0RUJMzf6y0haJHmm37vK92FOIZYcA/vDrtjw6UgjnlksT7zJIrnJGyc49egYdNo3Z2sC
jGp12MdioNm46/oNADN347TONvUzZPRmYjJBp6uPrW0sWQ8Gkym36gNErxAip+GRo6UFNYcBQ7C1
3O8OGbQ7IlHDdTOSrYVupTwgslzhhxs2Se0hwHDKZ5fR5rE1Fywv9/URIMY261ZRGlX7huIUuxc1
nc87vg2tTVwWr5Ho+kPjwbeJogyItM2IcHoNHAOWJXIVxqIbCXNU5/69H6T5JQU3mgv3bmxoDbWU
ec7Qp/cp5lrGfEcm+w+a6JyqJQdPBneTUS7woeZ7FM7hySXx2apUf2l1RvYPlmlNTNdO8hRJlSrl
Sjhk1hbmN+Y0YNoswjR7jZBQVMsZwZLtJqoqKjMVM3aej1MVMGbQzUNO2kQGZ5J2C4pcESHp5Gxb
k7Bnce2bEcyO3iehl+EFFix31xZBdsBx+RhJn8S4TK5Ng3/dKvyTEcdkG0AHXat35ggEdxToE63u
GHq0nric6Sy1Mw7FDvAQeoOWHcGAohAPK9tQknvELHZVoRQ1wFSva8e+ViGkcWydHk6v/lX4kN6a
9KiTETx0tTQhSsZEvZvcNoYmel5al1//8JBzoG1cm/oUAQiDnupI3cKdiAvXQ/RQAZMDksDiC0v8
YaoSY1eYHFqktD+smljKnlMRC0JAtOExcpJ32sJ3oDDAMFodEfBm3KxiZUEImKGeIvHi2xPaaL/9
5Z/+9i+f4z+HX+XdEg5WFn8p+vyujIuu/f03y/ntL9W/fvr44/ffPOFJ0/QsymjTxrtkKZevf35A
nQr5bvHfUEwMqUJPsU6juj77ADluEoCkvkPrnxHveI0AKgbAuLaRdi6BQePNmgVNXUmsmmxoZvoA
f+MBDeTQwI5GuiuPpOE9qOkw9klzq1NP3XWuzZNsCjz2cpFJ6OD2//E81J+fh82fL6QStiOF6cDk
9/7heXjTkFR5AeodeMvOrHR7wNatV1aU6zvYtQkwWrvcWEzh7+skfYUggcw4b6++pYyb2gv8wyir
73U6GjeRt3OaMrxkbvyYeN50Is6gABNh1luMb1hPMIB6YjAelVsEN2IqYCBGndr810/J8f/zU7J8
X1rSovZS0rX//JQG9gOsIH68BWyW8MIyac+pMJjhxOcwyMxXM7T3A8dX4oAiuYH9OVNxtfcwJLOv
eKj3QiuWhjy9oSqQo7Bv//2B1F/aAnHyXKvs0c06//LrYQZDcaFd3+LSy0Zb34I8pAmM0v5pKZ3W
dVk5kPmBNWlNAtGQ4zEb27E9lFW7btq8u2vMKVzZnOCXuyl7RqZKmaXUfGKUl71UiuuHBgTT6Hg8
dlZf0WpO4ptecHbKIrKmfn2oChb92ckQgmT5rZNL75iH9tOvjzKnD4+/Xul/+tNd0P66Kz5Lnn0c
Rt0/fPi3pzLnv39Zfubv3/Pnn/jbNf5syrb82f2X37X/Km8+8q/2H7/pT7+Zf/2Pv27z0X386QPo
dGye9/1XMz18tUxD/u1uXr7z//eLf/n69Vuepurr998+Aad3y28L2TB+++NLy90vBJfc31eL5ff/
8cXlCfz+2/p//c/u6y8//vd//x9HopSbr//0o18fbff7b4b1V9u3PaKSPGYEti091hiKz+VL3l8d
0il935amx2h3uSsLMvgi/m3zr1zSrvR95TomnWZ+qIUJz5fsv0pHmRgXPC58Ln3P/u3fXoM/VrR/
ffP+7yvcMh3/043EasAv4wZSRHj40rXc5ev/YY1T2eB0NHWBpgDQz1w0hg1i8dOgbUiDU3JfF8a3
nkjZZVNC0xLF/n0iDTyoJBjPykOiKwD2BWX9whpwdJShVjy3Yq/bjnjJsXvwkCPoRc1uu5ALfJUQ
dMkY9SG0IEFRod9WUMviPI4vPqtR4RLk5duUZGYISRFi9Ktrw4TxW3M6z0l4RU42HDGFr2aQAlc7
1/oayqDfpALaYDIm8TkOVcAPopHEVhSdYBbTc2Q7w/fyHrBfr6zeST7c9NWqaebFYfudHNx2VQvn
VsdoWMcsaV5qBprmREkDVXkOSZmIwruBKHXuSxud9pBw6gkmBxc3szOGL+kF8tMfD2VnkzW/fK7F
TxaacboPjByPaR3u7FTbO1PnzlZQX13HIhqvilwVAxyiX0z5ozm3vPIeEG9J+nCmchNwtzhge6hW
6TIesE2jBryNfflMpMymgfeyg1mVoGE1cYcjjNkIIzpONpTwxWV6KDynuYAEW7Je5uxI8MlztIAT
uoGhT8Z5oA3jGASDlswz6BksH0nO43cpCo6VHdjdMXE6/AeghBPV76cYS6NHQ6LkMj0XXv0phrB+
bjicd87kbLKM7kevQ/PequXOk0sfs2msS9yDP5eEXV278MGQ010yusYhskuGHPR8tvPyW2ZNJrnO
LxbJguRdk/FeJIO1meL8zVqqpApQEw1GHiInc7dvQxjjjQdHf5MuD34T2Pumcjn7cFocVuK2M2Lj
UrNyYz3WBGr7+cBYT0E097I3b7BeVL+kZ5Axcm2YjpLvl3sMqEOahZnsxdrom4fG8waK5lIzEsei
ylRXMsD0bISpEdVrAELwElIfXgKWaVTgmYTTu4RbIS094XQO9tD4EcUsvovYZGNklvb3j4tZ7408
ubGkaZx/PZC5YJxLGj+BCJvDr0/1yOePHAYppoROuD4MgrFgyFykVzPT75IvElHiwxTan8qQNSPv
OItuVKmjm/BlVhAJnGH+lnWTdYrnRm+GmrMo8icfS6SPMaecINd6buVTV4T/8aGvcmPfj/Htv38+
zKR3borkWyMbYMQjYUi/HgwdtVcrxYgdpDN1Mw3iPSGBn6hyCEAYG4PGc8bkrgU4TNOBiINiosXl
IGgA+vPukywOL0gcc+g026iuSNZwhuduoHMl4VvhJVAkASqjcch1bLcE0SPqAQqxA81E7kLtgIfT
g38NcvvS0AOHhg7sLq6kNVMKaP9qZmFAFn0wrbU9PGiZBnu7c4wzHgVaAcv/ea3rbNwSuEYwzeaF
PrF5QWpYrs2wzTZIwPBM1DwZt3AesXykN78eSoqPG4sBH4o7cI1WZWXXIalpeskqQTBckQUDIwLp
PaEZ26lHpWia+EKKogaJOVE2OA0uL1kq6yoNAqir+ib3lQ+IKD5PZI6lJBpsKoEdBHx7uDro1PFv
J9RBXr9fzmSVF3fAl+3+nDv5ImWG7FTrHo3v9OaFCdZ/5DcQOl2aYRCw+NNwQEcIVrrGkNuYcK5d
EWK2KctXgJM5wmRuZz0aO4wnK7cO6i3RdOc8ocYM/Pqx72f6zsLY1qBsGpvxkpVlLw6gHEACOGLI
yfn0neYrDBmwg4C3i7Q9BLBB8gRmRsBfvLI7uegqA/rD9BO68rtRd8WpmoDCt+ULXcQhTN7y/iVx
oYCPFl2uwvI+pijA0UvEuMg2VYnE12mTB7MsEe3CygkabEYqb84aUOeaxtClarnV1FRcuww1WNkt
JuV7m6zhTTzIq7KShw6xXZUFj03UotS3rUspOyA3zTmNcK8kuG8I1PIf2j2jGjIrqvTVifp7lXHy
b/dZs211Z2z7PiPRwHkBir3JFn29kmhsIuamg8pvEejehUk5Qg0wrnPc7pUDxQn8fBRRvGIccFtM
OwSAAiQb7TsV+CVmcHl2MwcRQ7ewdNNLyWyxcojgbXpIGkSwXAVDh5Mh0o3blmeEw9zObvrs071Y
xzDQM7moM+ejRTtB4TSNgxmaQ0RvLFNVgHSHLLBsXmDO38QgMMQNRH7q9Go4YHYaB31YAwTSQ9AO
EYyeE3Ox2Q1+2nQbYHpG6T4qQLZwGcEV2TaKdLwoQrcdwdne9+iq7HzJs4JKCBFE99ceU/01zIeL
I/zhJPy6OLZW+KYh/xseGWpJOn6PB/ND1057UNnIGWH05Dorj1FmACKpSakiGEAN9cmhu4jKVHhQ
k9SSl8r0FG47A0o7WudwnfN4fMcZWeuOkKK+WrYgoBlTmo4nk+jktZMsEXOoQyHnoZVn/Lsdp/DV
85zXxljiTUnOiz1E50G1Igr0aCTE+grzPQl84tRqug99AWg+zx5s3oi12+F/6VNWxPSRalfvJoPE
s66eAa8qhsqIAjovYEUIRXbNBj88ypQhFpR2Lh+P6U3vYLzvKbgtHzlrkhwqT2IGhdvde9YDcqnm
ZHoCL62VL0+wOyiyA8+ZF8ebESD/2ic/vDeoT9XP9Je1vhwgjTXmtzLV5VNKoCkLDWurPWYQMiuy
Oq0bE4nSviNMgafukgqMSNkwY71NB1XeqbbdNR2tc7zz3cEtY3H1SXJfT4MFSGjBf459vlXdDFQ1
HOYrPXcYbVOPo7pCUYq77DYQqftisAethgE1adrB9hlxyz0zuLq3mZ9GlJaES7jTVljIUb2BxFhy
uE5lCslQGa65jWmxowwlT8oxGYD2E+GbemICOgMF7jTigFIC8ajkKXTtpWGK8KqkOac7t4EqA/0z
6eYcGg4PJgcr6Xnx6denYoy+txBA8lu/QZOHtKzeZ1J528LDCRI4bnieAQSfyyi4jTyLobkLCgWq
zv1o5pw2y7tJJt+DubsQjct4pKEdj5LH2AmXdp72WHDDGWoVgGlIKqi99Q4CjL1Pc5I20le3khep
0wIvi/+CkOAAvWUi3rF8iU3dr0O0VwBXs2HeFL1jPjKSeWxq92xMJYPToTombZ8enRjPTA+zUgnn
0uKMeMLzsLfBib/Zfd8fKjny0rLMLaSPGKJoHp9RJ97pelku6gV2+bNsOE9Y0E2JLI0OyvbCg7/Y
SedG9q81R5v1oATaduQZzF3G/QjOQcvxVkDo2xmIKCCWNCddDfZlkCkgPaeD62DHJ4L27mqVO4+i
Sul5G8PC9E2shwZwTtdl2ccwmF/DSDwCxbQ+2gL2uTlY8maMiLfhILd1RjCcold7qEc3XpbVBzDx
9WUAQHrRxhzvUX4TZDY0b0zvvKPXgerwHU1+8gwwNVBg5hvTcE+Se4KoQlD7j8B2EVwtVuvIOKYE
2QuG5Q19X22cW8Sj51//B8Hvo7H6A8NJffC1J59Gv7R3/ehk4FoaefIgzq7wauawciMcfc18b6Ig
pGOu811ttNTy2rlvguEVIQWt3Dap97IM1lCbolsXC/HAdrgKoiuNPKiuaAwZF5qnyhXpdfZNBltl
8lQk7RcMl3GT03M+EIzKds38nfkycTUiry4I8ARQHIccvtCkuVSY+9xt650WBO5F0I3VwNIkWATG
zHK3da+3de4NB7Rrzdm0tINIgvYiAun+Yeqq+RBIsO9FT6p1mSyKEGu4oSBA0kXsjWdsjGSodwYe
RBHYyV3iRz+tcU53QQN7OMNdW07fdKBLZn2obvyctoy4NROEe85IMLrM0ZQJe5+jCborUQEP7hTe
IUxKEKX8gA1A5kwKCgGM95fp4FwKpk/CnbIT2w7BANwUZuOywui11YqjrDpri8D/liIm3sYJzsEQ
6PatdM3yxUNUuZEt/B46XA8zbG+rt4wNcFLaQpgCkrm/y7uwPONDelAmtrps7u9dIwzXvhcqll+y
tqKAgS8Biieb5RKH5KbLjH5nliHJfSQH98pIkbEzI9Yo1fuhFKtpnAn1RPN8bfvxaBkF/iDTY23p
gPK18wmnS3dVdXJYNJrM+PBm5w3nzTAatmX9ULXRC10idQV3+cdDiWOo52yF0ctNFrtJuZrjquGI
SRxR60RHklD2dkjCQhwmGDqzM7Wku+oQfuxCJJOgoItEb/K6pO84Mns3o1vd+t+JnCXYY8o+VQT2
YJQo1Ekye4xNzuVYKiFAscKmCE6M5qv3Zb4fqhuXqfGKtAdEI8IDn5VhMF2ARshlH5JcoQGZ07vZ
Cg6MPP1VMfZ7ZCDBCm++fcrK7JgTTE3xyXSe8Pcld5Gd1dNdgiUFJp5RndMEfaAQTLlm1qTYxg0v
k4qhTKs+Mfe/E/lxcmvzmy1It9X3Tc2fHtJKAf5FZCQxHRvaK93W0OYPnt66NfRdrhE5wdqJTq2F
yq5jjum0CuHO4DxA4mCIwwjYLRZbkUJczjftRyf6qttOHxKLBrlIBzLFZlr8XEz5gkuyJgKQpYOF
obbuCiFIPgVotc2Lc8qIz7SSK1acg0hFidbUk1vbICkNz/KJ4fINbyA3gj0ss+yGRnwIyHJeWsuT
N+5J+qAq1USojG8CpBdZq46NMESiMmOCnoj6BaWDzQ5Jz12qljcfrtlsvHkg3XVrg84cZpJYdI+q
KvEhJPl61yrx3GDYXhvUh0h8QQXHJiEOZmnqk2Wg4P3JlIcXqSDtD6/AHtwNmXFLDMsMJw71Oqtv
JJHzzWehTWPVYh7lVnkJPQ5Bc158daMfnjANYv5Ds+v1XU2qoQAwngHfY33DpFczCDCnkr+k2A7j
dMmmGixnSyRNJZaIwjwwVgiprF1n0lHpE/Xpd/WryOldQBx3VDGxq9avk6GLLS5uuUlyyciICd1s
l/fwHQS142wztWwwaEIORQjk7PzF5tVG4WnshgpGb2oCxczrOzho9KpSNO49VtZuFOleKnQLZukM
kJoqMK0K15flBbz6DfnB8TYxZ5BKHJl8IrHfdPEWTPsYedFDN8zPdV5ZZ907r8OCXCvLFqCV6gkx
LYfhjKPyqe7az2n2bjtJlRb1E0Nr/SxS39tLw7M4yKfvchBvdkWWNJn3zs6tuFXGkL+k7cN0zwEV
MVb6Q1mk+Na2hOqQDBvtw5ksO/9K33pdcOVtI8Nx9qrwGeVG3qETwWrEUoZeET530aE8QEtPCtKp
jB1/B/3gIYPrxm2J0wvlS1t+FDPmBNfHYJN1D4V2+P0gUllnxn2lQBtz5ly1aV5vral6bhj7bztd
viDjeSzd4bzEE+UNN43r9WyMzfsYmBrphPlUmtFHVIhvucLp0KWoeh3njYMLAuGQEe5oAKxtGeba
c0nOVo7noywphHR3xB4ebQROjnXw6CaOtR3kV2jIO7grr4b+6UBTYXc9YFe/A+eKMTcG2GKEZ50z
Ca9rUsWlhN1Y5zsGLMmJrQ1tgRvcIQb4DMc22nJAYALpMmOPYe0cYkw0OQsOo3TEi1PKaJ5N/0C2
AXpGz/2Cja2OjmgWqUKLz7BFpiMr5lACd39BtaNj12RShA27FLgGXZnTV6md5dTaQmwZ6LA4zgAK
E0bPSHLYJvLkJ11O1kJSM+BY2C+6ncY9kZ7F2s4xUnjtQKIEvcsgy78mkh57I7y1J3Vr9ywtUxP+
IFShWOG6sderQQ8Exwj3sbJNLkB3iWVksc0UGB4MTOqISqsCacEud4S0gzGJYLsRDPR2mS9jDozO
kaF5xUSPHZJlNR2baBtkVkFQxki2D2L0DVzfn0ELgKaCmAIeg6SfwsFclfoMQBqDHolNpZokitEc
7WMQlSEnYnpuCL9DyjY73IZwkAGX/Qig3FgOdNdYu6dCDZe5/9bO86ENHV5dJzwmzLLN+kQyMbTz
YZuk+liO3sFgjZ0E/eTCJh+a8eLLtNCCEt4KqMvDxrS5sKZQnLTdqVUYeu1KV2RXEkmDbqU6ss35
O7++1Bs7oVgek+guM7onD4VGIz94YTeOdqYtpmkTIVyObAvl3dkkOVCzMtphfDbm9Eskr4Zhf8jQ
BNasYsTjYtqEFaxgP+/VzqnKd50TT1mJbo+u/50l+C5m7zjTjs6ovGYfA3mzGtge0bh3Py2ne/SY
0TONffWzjv11yTjDSJZ2t554ybHrmvanEzLidmaykLqDQNSJlmU6VZbeN0heVwZjxzoMNzV1az+w
J9rJB860r3moD1E0vNX13KyscXiNSXbZxHW9HkuJbBPzwxofFoG8iBcctGjMIn+WmDXR8bb4790r
GkTo6VWgTx6CwNbW5sany3tqdHAhU+chbYdoE1mx+26GX+jNab1tsirP1kHivAyFdYR3+rO2G9gI
48ayYRTMlJcpvqaMd8B0kf5GSBFM2g0yRdzFslXEyMTKEKM3HqD50DvhHa0D6+Kn0Za1hFE0u2QB
zLyX1itvMqOzrr7k/ocvqnGXmeSgD0t4N1KoYh3W4nuk0ZtgUwaygh6KdLmzpysOqdy5ZQFWsW5g
KEcVPeNI/OhzBVbJSgUXL6GL6UAQDvZ++qQOq0gUfLqVMLczynJb/pzH+CE2ciiOefGTnJ7hNETm
uWGXXOuyOgeO8xhjf4IizftZQTKwGn3rRmG10jV4D3khHig8AMqr96h+EOYC4a9ewt72Vk2YPrbG
V9wbtHF8w12lYPxUQFWOhw5XRn0OjPJJ5fWXzMSjaPOrMVHtqRgHb3AdetbIhACuYsZ0P4PzAWJ6
Ax/soMcRhkawFhpCkR3pn5rmOC2Fi2l2j0gk1rPXbnMke2A/Z7YaPWyENa6rfjqQYfuSjv1mCp5J
OEBP6k7nyB4uwhK3JB0gp/GK/a+/FfnzT4yMyIVeDA+Jrk1LtADle2GffnJi0MU+7VJpZXCtCmza
ph9ekzT6cCMkE1akv+Wz/AiFvpACCgk6l9iGBT5knzzb0nk3tPHhTCiT0oLumsOZnDSjQ7ARJGtz
Y/WnoXpoGZUAeZfwu7rXqkxPQ2OenUQgkVv2JfRXXo2LqRGITIv6MSnTg9s282FJsIiHeGsIb2sU
EJaS8d1ySEfq3VewV/4mWfRWnfBvauxTauJCs+v5u5eE9wtV20S1I9Aj+BXxlm0K2sy3j7Z2Di6j
sxzFZREiM1NmAFQI9qJZ4pUp6oEEpXlf475XM1nJVhB+TVDTU5xUOWK63kXY0eMKGpVEeTk225D9
eelUv5FWjSizwfRoZy2bafa9HiUSpYrQeDNHr+L0H6NdnZKsesYTiFdt6p6ncqCbE94gXb0vDBIF
MY5sI2tivYckrcLiSK/dOpQi3Zr1TT8gqY6bdNV0cPp7GEer2NO7osl8IFAoORaRMa7uYAUXuFqx
da4juDX5ZLmINsBMgK+AWBeOj+6A9jafX2wDGVHNjrqCHxwSE57hoCIxxbkv6Xa444b6ebjluLYu
KuumzVqSJ8fndLIfs8igjKxAeeR76F6g4iKJR75+d1X3zvu4yhY/mmH1aIqFtzIq8zrVwADi3kZP
FACHxuLaZZ9lcyBgbaOuzdkf0+8UN1REQX6O0+A7ww2CzZz66C9ou1yzSkjyNJslj6AtLmbZFmvw
WR/Kr98IHmC/pzgwnfC2t1AUjNCcu8r8SJilad+/a7CzpZQNa8M3PlqiIzL7lQZlts/RXKzRqm5p
W91SvW/tKfsBuZVIUGxZkJqujsreEJx2nNOMacKuhtitqRGyMk69EYVCaIyuqrask2yQQpBleS5D
8+JEIMD7l4mT0ConIJjKdzm+VPcx8R0MDPGGDWnxI2p6ng+trNYlPEFN1yyj6MA8Q2u3L3eWTPxV
WxcQMN6wQgQoM4OdVbNPaO2/Sqt/dovigO7vO/1xBHSO2HiGxrzsmISf22jGIV/Tm5UJmMBiyaEu
38gnj9eFwaDMQD7ihkW4TVv/OqekDVi459eBUgGgXWNjpdbWSzMSOEV2iVB4kjSHx2uBLkVMThpz
fpBLqRJHb01etGQ2lp8i922QXvQEerqvyL7kJswGCv8YvmqbJR9xa92AuKCVxXabuASAM53fF7Z/
iHAwYXFR3+r4cwAjsCbBEtjVdynHldur5ywvMf4lp1rqrR/byRUmFHFPoGn7IEkPpMKtElIkVo4d
RevWwxzI8epQRfqpyqpj09VPaLpQ/BrmHiycH79YXfkWBv4LPhaBXaa6lGH7IFF2kCTdQ6IdQ3EZ
E/PGr713c2gOPLW9CqFsey6S3yBllQFAsw7MkZodqy7V7m4we551dg0zh3wExFvLPtMswRC0WB/K
Tn6Y8VzuOjSXQcmhLQ863Cosl/g2UQb6HWMlxaexi3Inh8aKG5DoOPYy5ZZ3mkHEilS8gxIDP8EF
PffBYxKy7MPzvBRzR7YE+36uQhDTjXhkDrnG/3soCSAmW/tjudTxvjzUuHo2JenpXYuqOp5v6iHf
4St5J2D9BxA9xHE2UxVz/kFTBcRWGD6Cwm2QRlsn38LY4ILaCicT1EJF6krAxuqEW6hAP/DkUeO6
9cvoIBdsyNVVAd0e5xW6a7QpY8gEkyjjtczfZmesV75gyJO2kC8S6CgpIzUT0Nu6Ur9aEvpDoHvl
dGkKgEIo1BCmH8Yatb+TsoSTAMZZWENJbDzjhi7SWXrmXTX6t8nEQbgWRbCzNfFoGNgfgnbmPWH4
qr5nJoGb5JdyBIuezMEmEI6WJ5Oz5G4KzTVxjR224apedYMx7YxEPnktJ2no0TdxYuMQIj2lL8h8
cHNuSTwEyBBeOxsh5UCXdxe69XtR0wkzhvljWFTZIeFhRdNjM3DYF5ry5HvGM2RDS0RHKdr3HGV/
5VO+Iqqbs9bYoLg0SKe+c4vU2lFSCBAY05dr3Zlud+yXEFUXZIDgDg9AdShQv1Nd7IuEJDxGZMxu
ZYQZrUDmwauUF5xMvfkw1CY9z4kRVuu6n2XN7Kh0yOjRkSQIbe+VnTqQEx77Dud1U3rwDrHBmc3E
opFY5xGPw0I5OjaWTbZaxawYq/gqM5Csm7VzQ5ZYf0Cw/AEfggzagllnZGJG9jsIli3HkmrO0/2s
EG0ndgUGBfdwNZVyi/l4A/XL2zCbLU5EFGb0FDY14DzmnXSMR+gtet/DJd4toQ0knH3Mk7claBP0
lCqY6DhIPuFtV8ZIkGqPZDZPD/Vs8P4iwgZK84g7/CWNXToVJhYCbAfXgYYZxMxDnrQcvYF8ZTVR
jl5JAS0SehDcl37dYkbxnps5OEzedOXbf4RTey2IAsfMyovR1se4MtszfdIUTOoqpN4ILOaXkjua
iIc5qNjPEfSS/B0ycoxeKh3fWcuu0HDETSf0aT1CNgB47suUzQ+d6Nh8i59xWJ98adz2ijdwJPJ7
ZYWMKZBwdltraZFxskocddHdHG2LmYGWyxFe1YIsw0yITQMFEkX9QxRpwNMRJLJhLr7LuX4IuvEp
Lfx4N9HgRh21V573PgqYAcpqVjKj7zdH7mfDwdy2SQvoU/dQKeMtyrqz42ffTCIvt45XvNvIjOrW
Zy1GrCNaa6Wn6MhYhvVEMLYbYIhih2tcebuYKWdTJXtyfLpdWDIG1QlDMrLowUQQ5lG26qMX8ysW
o1vcO6T3Zc0icdz2DrqZkVbXrI8JKJKNhwSnIHLC4uCxGpqd6puLNQf5JuvLb70dAlQhigaPP0jA
icZBfvYjpNv4NZE23ciA04oZgiMi2IB9sc/OFYStGfiA5xvHiEbDCot9QDS4eBlcIr66hNhLdCTp
2ZuWjZAsFYzaMayJ6iwr9mo5vnSl8xrrY2wV0+3ErCwYyqeu7NE7swdlKSbSYcDkV0ywZ+fuY3bU
O9nga6OjQyaS7t2JVccBBNN3Fd21CZboyvQ8oJasXeAdzcD+EvSOkThngIsjfWPbmDwVYml0jd0p
S41dE1jefdrvx3W7jJzrxKZrxuCpK7v5iARmPrm9TUaFn904oKAoqolk7WeGgL13bav8WXR2DZlk
Zhv2YYgqgq6UMzx59IpW1qcBeAhXX0gwYtiuRwPdMvG7ZAy6IFpljPlwlCYRrzOynr1Ebb7OUeXt
fCdODvGywzlk1jEOuQ4TL482cSc1PYl+btdtlmJDJz+VnJ84shUnt5yugVkSDBd4XPUxkQ4ImHkZ
Cv84L802IuqrbTlEEGWnHBzTjN5mQkgw05qhpZHsAG1sSNzauHQsMfCN35tBfMNytHKN5qmwqovJ
sXPpRGPFdhMyscEJWz5/qSZEJHeHYx5UR+U3n6nVfotrvKdxPIJJISq4TDSqufY1EahuqizbwkM5
hWPVralhmFypdaaRFyCLu3cLqr80x0JJL/17qR7i0k/2pM7cBZZ9aLLmONcN3e8CCYFy2CkZ0P0f
9s5suZEjy7a/Uj8QsnCP+RWBGSABDkCSeAljksiY5zm+vleodLukLF3Jytqs7T7chyorVYoJIgb3
4+fsvXaWHFLgtuPUvRjs/kz57E3iz4AqHj7AeLeWvyer1B9Tlu4jU6kXtSix0jLCtZxgl+MRNlL8
X2F/rBmhV6rlkenFvHcYAU76bzG5kvQFQeaC+H/H3rOLzefSsj4YqZQrB1nCyjcQ44UZq2ahG/Pw
x1t6nD/Z+4g0MzkTjzYcKw7LN4vplMCm99LqjvUQAFxMMm2deOYPxyoGGiQITfo8IxxgVglK3/8M
FXzU1BJy45nXDqX7Ymq6BJvEED1q5TqhT4DQpImWGk8HORqZzyxBX0Gee0bvkC00oZVPTDDxrVyc
spt2+BwxONX2O2fKeOf48Xd88Sty2iTydmQ4npxWZQFa1BhfUW6ZeNQH4IrAucbMVJYUq7vcNr1V
Zk00WbwPTRPtstCRDQqp7GOmlVCQN2piOu/8f1UKx2/k1IlmBWNb6SeuhlhgUXmpMsNLee9CP14m
ypit0R58BQGZ0P6Uk+zrwQex1Gffr2Bg1HS1qsmuHjj0m3nt7UkPu/hm+lh4XrPsB0aN1hjTQEuw
SQjseQ35TIi6APxM/ftMBQG2UNMkSIvN5LxHcwgWmT/xCgHPd0vDquEFqBIVUcWuJkiPyjTMx1n+
xEhwYTGst9DJ7WOpX9in2Wbr9hE50kdWql9jmSrrUlV2YOK+dTYtm9aadn4nDIaV8V71n9Ih3Jp2
Xr+ooInyeCofGCQ2y8awpasDwF7S7Q/xSUakMJ0BHy4t1JaUmVXApaB/NIXeAXFKjDqLLGWCWzWF
hpkxg3mlb9yTxu4ff/0vqwV9inURnMk3MXIay1IAdXYYv5oEmbmQFLuFIY2vOiIGfhhrkkgcY1qb
HaOVevK/7ET5Zk6gRCY6hYt63VvKd2AX01GbkotQxncOvbNPvXod7Jx1uqflPPrNZ+pE1sormm/9
WL4QgenCmPoWMFFbAo56G5dtw1C9d5BEdURB+SUidDOma6fosxEmVYhGyXmpS1pJY2WdEGbojwHe
PIoOHJZodg96jsfamh5TSk38aXtMIfWusjxYxPKoatNdJeMj1T+czLsrpv+GquSbrlPn69MHBp8H
hhGbTqqrGAWUUcWPYcnGOCTOS0Z/leHhbgpgzjn5wZGetzSjiJYUeAYWQSOX5ZKjB4qYNycqIG5x
JYdehzEw/Uib4a2OPfSDA4obD5U9OjssMAh/0OBwGg8w+yJuQqJZnhSOWKOkC5wod0F8A5L6+sGP
Ls0MXbJ84Rxteo6mUz0PORY2pbJeweElB1rsHoe8Xc64rqYVs1XhhiC46ioa0B/GgKW2MwBD0+A5
ZdJfpoPeb+IpfwsmDrKarX9g7uX575B4jREdl2oMQhIPCTMDikWDUCwLr2DRI7GnyiuER5X1qTEL
AuoW6S4Dd2Z6kBqoU7deP3Qrqek/1KSegK1g9soBmsHH9J6RNxuPI0pkbRQa02Z2kj7VKib8bOKM
ColczT6wNsSfLFXveaFswXE9aG1zJVlhcvUqfkvtLFo3MfOavj2VIn+B86nZ5uCmHaEndU9fp6qW
FpYjFrdvNs/1/CZA9yVSsNTe1CGjpCBTmBUm8GEWJKEFhLjFpaiS5t0QaZXOXqTAGTcitpe+xS7u
UcC0xas+VF/oBwJOvwq4SCwWbbbLiy9zIqfBQb4cotDw0XozVNIfnEG9j0vTxP3pNOk684qaWL/h
UJg9Ac5T+l2pKqCzSG4rB80Nc+SSaLiiH8qV3/mnPm1V6vj4rTSVBaKSCeVkb4IsbeVVD6aLim0K
rfEjRmBma/n3pr56fU3HtD/iX143Ns9HnzWHoKIEZh5ZDN5r4AecmkJSrpDIAgX7UUwcYEeyuUeG
9WQ4Jrtegq7rLPUkpLZqGSmtekSobs+ilzkVL0Ba7AKr1JZGbJwbLX/u9Oib0JPXMSETsJ8MMNWA
UvRYv+mVXezU0twzfNnLST30sj0PWL8CBGjr0Hs1i/4jhuVf4JlyofLjrP3R0jvPtfYcqo/MRpYK
1SDeU7e2indSSB+LqH2GME+DkHHcyDXp7AJkMsXvAt0vL8NS4LRzgjdFf8wbhqBgJtbmTBsoI2fm
IKWTG7f9CVOPKxCyu1XloCX/tVNuv7H2HNvSOMaO+hki1EflDwTSNXIORJG/SZT57Bpu/SB6TDq6
hlGHIDftq+++ILqUbmpvWb07BvWWBSydo0M3QV1/ag432RQf6NM4UPb0pgrUQF5rfuEof9TZcwDS
XUydKto2Q0BQ9P0lgqBTmLZny7BPYLpWmdLqbmB7xj4eHCbw+nFQSCoc5PhkJp237wbGm2ZaqpgX
M1o2KNpEX3+ZVpTS6qZXVCtqvk0S8o0iEb3B9wFUrYfjkaiNW+w040ZaWD9bJkYKO3knGOwnxo/C
NF8qE7ZLQm97MXl3i5ECvA47WKYqZJMmHHdt+e77zWnoPznNZ5nz0gvzSSva70hWjoATLhpJDpgZ
ITsWgrZEm/noebJ779QLgSZqYzFhhcPB1fJBJMU9WaAEzm0qbuWQXMnxPoLzWLaDQhRXZu39Sjhz
DvDgRqX2gAl7JXXZUiv4X16Sc8grIGZkJo8j4wbOi9HaGlSQuGNduJafmmuatI9wPTMOlsl9Svtx
rYXRfmqrHXFAz1COaOJn0xHcg3WqgnHj6bFDYJiVus00MBOV482O7H6X1WRKMCV6YAacMPPo79Tv
48J0CMR2EjCU7CtuYs5PyhhQYn953fTUC17YDFciRUM4Fzf4OR34OK3v7NsqrpaiewKBRjyYXd8R
SuPp9Hs3D6KV6dikNo/EvNEa3nKcRG8ywuAj+ALjF1Acg1lZ0py9MWU1NZ27oVc/VDr3Wqg8BLkC
+Xr2r9pKHy+jSDRL00neUcDkGwYmM8kclQh8IIa8Of5FIB4BJELafZnYqhJOkjmS1pqN3CvTRK2m
wJVGfpQdak1ujBB9p47dYKxuDlfhkJl6cIq0cD0EQ3QWU3orEBnEwViukUk2DyNv05KhNKgjG/8x
r1XaTumKsPh9VPONcJCheSqYoHi6c45SLDg+oD4GzujMeWZMHytCaKWrUrHx5BrEQqlm9qZBbXYG
fyOsydvUsjwWtCvq736lH82+VUDnSQRl0N1BgqvKyqw/wtH5rO0coh01R2FmjxUru4KbgxjK2ag7
vAOVdZtE/VFH2GIN+aVnUFECsGmVvWnw58BZ4AdiKCBzdpqIMUUMIWrTmGabJsYHqz2lPpxmTRlg
ojvVZjT64ql1AGVxVt9Uk/Nhq/bFKBN1W5vJBcL8UzZYDIwL/BFxy0FMtMaapnHoRnqHlt6+Osqo
bcc6fwEVDtHGkoQgMzwph2YV0r9CY518M1kxmeRXx2aMr5RlHA1Zx1eYa/MR3qrGn/aIe7Dn2RBL
kcE68KrW1aZ1RA/rs+u3cPyZaPopfuT6M26sO/E5mmuE+qeTRd9FgkgdNM1baaE47VN6I7Ttf3Tt
h93ZR5vck6wA80XQC95b9blUs3qja4TBNFIxXbwsQEnsbjfksj0WWnZTy0JeYuYvMi7fimCs90HY
XYvQ49YrKCMNyB4aTFzqRLQ/krAJxuXjyWejbBlAepD09QEZAsL9hVb14J2Uk9dr81IrcrdB6/AI
lG9RJtpZ94JxW1bqRXH0j4lUo1WcwsihfxEhHpZwPINwBT1pDQnvKLrxNVf0aJvT8+QNytyoO8MP
IsvGxksjpmuRQbuPSI8QWrHJRP6hpNjGYhVfBI3ruHnJnaLZBCoiHUZjKAi6FJdmtWnUENGKr0GO
cr51sldcaZTnfGR6MDTFg1olu0yZ7kZTw/from1JgtuiUcetM9Kokb19L7Xhi/8MLg1QOFZeH9OF
bypKGj85mDpMG1FOdCZl9KRA7fCB6qzstr4ExCw2fnlpWGvpIc3Jr1cA7zMkwXrXI+/WCmZY8/8A
QnFS57DJMEFYi1OjZ5q0CSO2bO+JYxPhmyrw6jG6+fpy6OUpbZnWJdI5dwN9dbpHJwnHKKbyI2rv
kk3l2WgNwHzFXlFH0OBAOAbSE9E5J5vaHA4ladddHz5WLWEoGRw8FKvLaYTdoJiKs6+g5ingErJO
W2uENujK8Ih280FNdei/FNAtFNlwQiAhGpgu6RrL9itZywuROHCRGgD4ZgC3vNwBeeN7m84p8HDe
TMEx0jiBiqzU3EtMMBswMH5Abb+8CdsDVkY3dxT/qWEKvRRNfi204i5CGixlLh6rfZJiKBzaodgG
SA2Q6oHY7Id31Sr3lk+7vYk4Bhuw+xcleHPyCBlWt2HAYSneixrEXKkPZ2hWNceBih1SAjbwRyx+
QFiSxAbkVYPXJcZz6aXMFxSfX5YTHn+Ln6Ib14tyH4lhq5S3hKb3DuTtObaKr9ZHIGFbXMs4Q9Zh
SGYrJlVEmfj7uiDaWjE/NY08mDynMMVKNu4EBzUEbP6K09eDo/aX2tE48lAbLLPCwS/noEVnG2gb
0J5Ks29l8pwX2sVsH7tCHKCFvlgNCFozpy6TQKpK7QhoM9xlfQeAwVffjaAkhEGD6lbaxvtoNh1D
geTN4tS5SFUW4D4MmAxwQnaJUFXwW6SfYqghXhmg0GxoPQrpHMuGJEcmqnKjamQPNnYEz4V/hUPh
sqvokhJdiMY+mE8/2Qvg04dGgIIQKLJkp74OysGoEbaBH5zWqaO+lnNbe447xE4GtVXtria9K+Qk
SxFGQLVl+cI4F41hzDRCxruiNAneA9Ls2h07+DyKMHDyq1EuMG17Cyef6LAZvUFDKjwkrOJ0HqZp
F+Dz8LuyP0c24Txi1IFmJClPSmDvaaBxKPJruQtqnteMIwU1UrzN2wBBs7C+PJIrJhsJe5XomzAt
2aP6NF0P0WdRQ/pwhCk/qVkAIJyzGBqp3aK7c5KzzDldYidhYOGE/jp75JRqrqqm/YIpS0zBSLS4
4/MrsqhRm1jIuwoayyh6jAQUVJPt1NSn414lYOOltbQDBLiVqj2yp68MQ17RYgavNjKxReIYCgT9
Ut2RPUdLH1uOp6obUcOITfA17k3D3HcZMlPN4lQZptK1Y/81HFxoA8GD7kTso3r7Q4BJJo3T1HcF
znJmSM0ZsjoCWTxwiyKYW1FhiIFGaG9yoGgTBDTZTjJspmri6RO9BDhc7ipvOnZzLiqmWbZ41drm
akvNACnLwKu86XvjNib5VVFg5irJpuiVmJw5UkxmD65jkdquxT39hta80S8FZsEB6cFLFLxkyPtQ
Njbdgw3zrCm5Ilb7xsg9wnabnxsKu9azwT31QC7o+OrOSvAvtzW8yKDsPjRyikfKSMwkWMm02NxA
Oyn3gEfBzWTZKSuHC6LQAJ1gRNeVFLkZM4OSLCiXctCvKhvaRq9LctVM8GzAVB7NIvUeRnKTwJTA
44XYAK4aL4vlMbMwKRDxPmo1pQkBZje1nTi3Nq+97m0iDswIDDyqOof5Cgqfcyi+d3qYb3MDFtvY
4nypg46pbPti+/Jso5KkKSZeGgkMwhlAIZq6Ow3ImyLdJ6Yk1teRMbzOK1PtYIf7RIemNfWzPHiO
daN1kiwRANZANQIgOh0z0gCmYtGy+jGo20NZv5gNdK28ALsnpfdAPzJm+tPfJjpzWHcA+rFGu3rI
BfAjLoXS5CBcAkQZdTS8WD4YoNh5n7TkNAAldmT71g/0fZN5xeAUWfdVT9RhgGAGlRYRYDTqVtzF
YpFKX91O0URarvrA9ONOMUVai+18NkC3zBZd3aTCUQjRnKH56wXxJ4bOuDocfnALx5XlVy91SAcy
tD6V9Cx02gLYEfalxzNt2nymMvg7Fr0fjCWWSF03dswtjtrWeIhox5YbWn6uI9mfJWExfsYercTs
MEAYtWWfEXsjTbmVDo6VuigIfrX2MlNBR2pveA/6pS2xa2t0c2n+lEn8ZiTpc5pPzcopyRFS5fiW
ps4Dh+GzOnZAWtjl3y0YvkownBm8Xh3wlNQapKEZlb0AhjozcmgHa8yZUvCjXqFeKqM/+7Masvbi
7zCWLnr16gxIsrirl1pv3zIz3pJWf4kn5OiaDb4l0mA814NxRR1OtIjGOdyKvs/pHjieqzPcy7TN
3wrOlkRQbVHzbkTPR08iPVlVAYA/NlzLKPbNAHWtrx6S6dMx6938QYqjoRmcvolcvFkWXVlzNK4i
Amjuf0N1FbMDl/D7iPkIHGRqGcFeMVEfIWwrVzPMSxlcgil4rjn6diQUQNdCXI56ylVBfahtviMq
8CkcubItgQjTvZrylVWL7dhwgIm+qF1SBjj13NKmcsXirgQnY5oO+Tw0q+IXkvBUzUJL4M+lKYqe
oXPepUSYq2nl1swah9bHwks6UuqydG64sDfJ3NhjltzhqmWY35xhT4ZuzJ5tmSiMaeCsPSOgjUib
rY4oJgxShvPKjAjco0S0eflnpUc3x2lE7EY+pjgTNsGkTMdExdgRkRqlkJVY+qmrY1eZEovN1bMf
qDWtZUpAaFBZ3whIqWgfHvyGYW/fhSTnjTX8wvK77AwkXmyBcS21Y81EyrZqtPptPKCg5zdrkuDQ
aUcqYPjpKr9mkFh7rafPDUT5RZugTNspPUQ2naHtByityWxNwE0f0yxTQxCZVbatK+i7Y8y2Hhmb
LEyaHeEWS3DAmvSri7GbJAhsTxAMmATvhqKRKF+fwDL469JT3001uFjzC2yNuHZaPdBdPBJVZtIv
kjMamCARnnucxPLeewxNtUM+csLTuclRyEYOgubR6oBy6qyMseNsRFR/9UnyDWuJtVAsllZmeFCi
K9TE476zswveVGRjdrmdse60ttItPsRtiCKKMIYSIlf2Qu920YMqixp9XBQ9c0362m/UipxTq/S5
5YZSHzFDxshPw5xJeEDIVySzXTZqb55OarjSqtuCTXzRmcmpCdXriBitpc0oyvoQtfa3HFE4Dq4M
vZTyORAdKCaPHQxPhUeMCL5DGhFFol49Jg3ks+vPJNSdzJLjsKqdjTL7FmbaK8XewWc/ZYKcbgVt
1NlDPUimEY7JDKZDT0HfvMS//L0QtYlmOX5uTCiLfYo5h8Mrvh0i0NTEOUDrhOmml29mwNtodTRV
uDxUtbyR2I1J6IvWxMh85cz/6JcS7y4EMpZOopfOEQjUDXuZnWGua9Icfaa56lQNFI2v4CSpi3jT
B3gEyr46ZZ39xBYlcOHVOCi5JSrjcpjw2WVqkR6mCtWihVTZoCfMIZWTfG6SYc4LXOvy2lr1Ck4Y
2uLSg8fof6d0R5tEAbSITDoC/FJeq341VqG46jBe8fZeqzk8FFkaokqo6X2xZfKa1ZXqWmXzMt+h
EYnhVo5XayAfXWbTUmGOwhyXi4h4rskB05oh3DolU0mo0JVt5f8o0DMgefdHYtbIgM/H86CHp9Ig
nrVIVRrZ1f7XNbjMwD0OlN16jkxiRA49q1teMtNQkH2yTQBjLnlQg2m61/l4DydZHso4Iy/CT0+d
wkFXgT4NcCgDPKznHGl9t9tUefE6IMRaCkMlJL3wHyHJvkjoCQI7Y18ZLw7VrwuQviOBL3kY6v7a
dfqDXU0bTY4fYYdLXPftLUvMY1AmjCd950XpOYxaSBNLmB9IBeD5s1B24U3rNOmGA5liaqjkbhlm
j3G61iTYak+lgaN5ZbyiKr4puTibnsGJVZuw4/f2K75a6OYiu3tqdjOlIZfRkH1FgA+MrN3ZmhUQ
QtJ9VAa0c99nZFPwhvZBhwfeAvc2c6oyfPfLurZ2gVIgdKh1Bpi8TwYrG9xhtGWSwr+/VQ2lfhJo
Z2rlaK1weI0UA1EHexJgXg4fmFq0dF+m5oCTiswAoZ1VnTZwOlrbIOCsnpEuii/iGOr+rQcDs9Dj
WbmewFbDU8VkGXstzxztV4tD3slDR1smT7p8FSWae91v3ZL+AVNoFuuse/RzhtXNkNfrttY0muv0
D1snBxSifqik4pE3wYNuYoseCNnKW0yMJa1kw/uReLSNUC8NSFKi7a8XNKGEqHLtTDF+AzR68tHh
1sb0WSfkkhTD+OF5LJ7EjC1IJHtpsFNrOBwM1ph54OD34L5GdpLKG18gAAx7BsLbvNNfKatxv6cT
9YhigpN7rCcdcVCaPGmG824nDQt7Tz+9IVbQ2EaNvAsP77F0+nMObtVN2UaHSh5TiM9BnAA6p8Wk
cXiDPFq/lNI6knO6rjRMibn51jJlWDRO85y3A8qYIH6vZJoemWgrXndggZiXRENdjx3jTYA1Y8m2
XJAisFEmkxaddfJHnjeT6AmMp90NPgp48Mj+hkxVXRmJcmjiK1AE7NoEOBA8s5b09tE6TSsO6Z1b
cDZY1bRNHQpNcH75evSK914dEB8EFX3acoOrGiz8BPO9RCbPQ0IuQZpvWD2Rf1hHnEvULEKjy6Wz
OZvxKWsoserOXhlp9yJrqjwzJEnO8/xVFqFE9UP/5OM4HBPvikf+wBwTy0rKYaIML2Lyn7s5YyZB
VGAJ+xNT37kz05f5Dw2NasFR4su8b7RrWdv6kg6pRduJKaw/HegRkcBQSUYOSfeihxFPYOFFyzwr
tnad722lAq4e7Iqxp4FrvCSNpq4KC/avgc3CIoxAJMw3cM3tU6W9Vn4Jsr0mf2WS6DEBK5u0Ppal
RZJGJWtIDQnaGCvZ8pgz/2gO5OEQ3EPzhPjMASdR9KX62Fd7MB70NEdJ/oP5GlQdAigtuCA8XE3I
h+kqMMQLER52CmplGu3cY/g7bUGbMXWaFdF1Fi6aeIdgBv4aDIsputG6cdwQ7wInE2T3od4SQN4q
37CZXvo6Pxah/JGgI0ekFZPim+0c1CMcQLKWw0tyF5Vxzfvw5KXeB717UjGJK0IcvQwV+6G1kH0w
YG5fi44Rk+YMzgLKy23oLlMICxA81S4r0kd8xsnamCKE6LlzZmM4zS+L3fNiJ5JTc0KeLdCAewZj
Y6VoMWJN61Dyd7clY9d84ixBv2IuHfynbtK2ImAQ4MyQiHkyKJ1qqwt918SkPOb3xA/bNaMGEfrj
0hv6RZKGmJq05cC4gTystEAJ/uRYQ7XOY+emIm9ezpWgro8AnJgQUCd7yyKeutny7wpTPfYNGz70
btKD+02qOT3BDCGFJdEvwJGxcVP2u4YFnSbcZ5l4Q6n1kcZ1AH2xeMX4VgkUp4PKaYx4WS2WZL1Q
NSH9RGeEdJsoMMTcQwvpFk8lcIXupc6Hg+Wr3nb+qxT4/1Sv2VpUrVzlLG3o8A6F4BrOIm7VXgw3
0iqWJcnNFHQIjkmLetEaYojEORtL2untSEFcYGNl/OLboBvam5KmOzwZWxorB3VgyqpheMWjjgWE
9EYXXv4mMvNDXyYEKIQJ4602+mrG6UgbwlihDIer0F/zXOX7YUEBvA9bF7dSzcMVABDBUEa9ohDV
R8AMkNEJLCR9GC1UPxplbnHb+S1W6GdlmKa7Xn3Rp8JAtmzQCMkr+Pji0mvJpfcYwJbzQG8XpSMT
JPHp5EW/k2aAqyhKlpYsGU3zq5AURSNJCXdGAMFYGc1j5nWPnaTwbCZkIoFJJBz2Z99GVMwJ5ERE
rOtQ5uXAvtnMnqg9t7IJ6CMHGDCEfht9ZgedBRRmdNBDrUVXIBsq9GzBpknlFw/lHjmxW0UFsZ7e
CmjEt7EaOeB6V2RpyCs1RG+Mb1Eh3+wJO5mK55bQqPBc+TR72F8JR2yOePBvo6RGXFpnJSpXeWRt
vKKEwFz1tBe7hJCjiZn6OOwjS3/BJoPR3hEfuM/vSV4clQhdpoyqbt0wHeRMU0WkVkTPIU20VVaZ
4wYUMdGsIcrI7tYyq3bR9NBAlaJdAZbBlGuYjtup9mdUZZ77vwso/H+RPSi1v2IP7u8V48w/EAfn
H/hv4qAq2EvhCuq25uiW9S/ioPxFGvrMIrRMVUpNs0Ec/oYc1J1fYP/BKISpKaTtqLBO8Yf8ihx0
fqERKjH+6bZwNAqM/wQ5KP4IIzWI/HL4GPCFpI9LS9V/IndaZlUqmCw60hDQuE9Xf6sUpwhRgEeZ
0Zl3HPiLVu5qnbTZRZrl+yQTa1N91lR/Y0F7/d2V+xPGK3yhPwIQdYta3JC2bhtkD6kW3+4PAETO
xOhimRUiR5leKvXoMzAbcccETIYK2WNN+zRgP5Uessj6KJx0mXt0alRi6JrsmlreQzx9DzEbLQrT
3hFgyclZw6pk7LM4fCJk6FFDU0Hs3CmpzO808Y6Tw/Qxl4dycJ6Czu1ilOEd4IDutaaRCxWknMpV
SW2fs0tmVrHGo75Q7xrw6lkhnXc4UgSJB5SxC1VQxzMZ8etri7vXazg3IZ7Bfy906CSoWRRSWHyo
+QAXFgkqpLZ1AwTGTb9hSMvxy+dlpbHZIiSgIYgC352/Q8BPjioGKjQQZkXaEseqvFq19G08E3I4
3hMP7ISufZkwNgpEpmHFLjLiCySYc56YB/MehiTRBhQm+VI0ulHWfPlID9nTJOpby9rqmNmRhhvB
qa1PZjSLoDiB1anrEGqEE569jZMY/DZxNTTWxWzE7IPKHe2MBlzZYU8mVoN/qjgXBPRHY+crnBq3
BI/SzoEl1wmR7Xz9fCr85hbaHFVix035KGR428b0WaGSZQsXPQo1kE1Iy7nidnwN6YvbJB1SvSn2
rcBGnKE3ZZbFd/ZiMtAwLqNyIERV+nc8CZxrEzq5gq9OyNNsOITMhFmGM37R1eiT4Jv4OmUSfDWk
pFV1DJl0JexZwCVcSeACo/j+S3bk/hS30fgqcIDnNDAJocDjhSyUXwFgPfMeBByeRheEeSShOimw
TNKcl4DqZxI1lcu6+BWCAq6HYzGys6f56048LxPVbwx6LGT6k8KMC5iR9spXwq5b33oInN1zXD6h
cqwYqSP4BNCtoTxgLMwu32YLk/Zfln11E9bjUS4tDuQTJZLTn+AbyPxmcPcy7hPBQ8upvirTTRDv
12U8iYJ0CP8uuO3zVDt6qXseE+5LHdDVoD2HTnShoOhhXOsmxKVG817Pn/VVSmSDwv7TAhDAtY6n
XWuf6+zE6XFhes88El5Jp4qAmUECt9OIIyFMDX0PCcFiPT8mluBFwV5jYRGaEBZB0Vh5dnzIGX+U
0xaX5haNFjODlCJHoXdA09d5nr+hiO4Bd7nWucyBh3JcWakEfxQqUSsN3DuEpYmy1nN8ILyzpImB
z0yWRuK4wBKQ6mJyI4QwiO4VD3Fab5QetCDfMuzuIt8Y5dfAjVWBRoY8fFA850tZBhy3EvoJ6DQy
lXplVo9O3iq3gM3HiPaIQIp0RkuGfWVFW5nFdMF38kn5RuYhdM1quGi5jgNFh7Spb2iH4oybdSfp
kjaUmPEgRPwYBM7y+85/qopiVfDiV9Z7Xxg0c+lzGehO5T2e8J8mt9CXblXQnNDGZVdeoTLMo4d1
kn/lBfoirmiDa0bAqgkXw/BEESG4XbmnIoXnl+rvEiEvSCIXKCfRAzxT3KWAVlNebqIox/RZEccD
a04IJBNI6umw8vu1ZvwU+DbKOAh1LCEdPZyUx6sDbpBxhTI0S6irSUpBo1LmoArvccVt1p89eYti
DL5c/xxdd2Z/xwy0xxD2OLUsQyx43jxzrkFi0uJ+SxhJRMAl52d3flF5D1TNmdUzCFeFO+9OIme1
A8SMBBybAgsYXXR0lUslutLFqklemTg1GLyLSfll0Yb3hiu+oYqXKGQtlQAceAEtaxfxy+p969aq
dOd1XOW0NnSsYExbymEXDJiCFZ86nEmfj37CZAWkALZ0tsW+AUIzIWZlllyeypYZVynXPQMbTOlg
pVRLXdto4GumllUyfFY1JzmLTkxiJvteR6ZtJ/Wbg/K8BXhkYV0eaCpWCNrDkVyYWW3L7xqmd7Wr
Nr3HE8xN0bgwqfWcQ/RpsQhEXB5UgUwuwNEui9J1elK4+N4x97hvpi2hIjvZJ1vUsyxvJbnhwp03
oCyYW690QljDzH2bsyYaPPConnPHhxhU7QZ92KoQKQekNGPlkCdWL9VGP7b4Iej6zI+2v/nr/X9G
n/8L8f7PagQvCzYjCxazbv2EeG/boDFIcSGdI7uLBKMQA2MKa3ZFD2Pz/Dz/558ndM2hkLLQbv/M
LY8H0Dfl4HWLIDpO8qtXT1N3HeXXkB6YDvzzw36jY/+B9/z5/9nd/8R6z+xuqXOb/+/s7pcPeP//
uIbZJz/yj4/s6x9NcP/HprpnH19hdq9/X1n/+lf9Vlmb4hdBDUwoAMuq7dhz6foby5s/0k2Vqhku
ty6FPRfd/wfmrf2i2Ro/QbVrm7ZpyP+urIX8xdAkP+fgOyOiwzH+o8qav+h3z7LNNFFyiDZ0W6Ih
EMLgTPB7lHfVj0kXKXQwSdqka6XSJM+JeDbxIg+HUPG3TXUtRn3PJHWXK/mmZzjzu+v4J9X0T8X9
b7/C/I04ehhMa36iiacNvl+HSdnSfuiO8eoV5k6w/NRPysO4vBhutUEOsxHvf/Op8xf710v826fq
piV0SReZs+QfvzjFu2e06MKXmFdWcsX2smem745rc21+B0fl/vXn/fEE89vHGZqBENk2eBy417+/
zkPjtE1tE4rXQzyCvnaixe0iywfuzQhYK/9myZj/un/7dr/7uJ+XKM8sTNIZaUwXj5CrFzbyDc33
/4efMn/p33Hgp940Mn/+FEsHW8KGSzoMRdffBTfMv+xffZmfoihiGad14nOr8jmwBm1fg8zZhoCK
O3n117fpzz/K4qQrDIfm/0+vgxnVxZglzEvQ0axFHRx0DgZRJveq+vXXn/THI+RvDwQfwMpAlWNZ
P107vcQ/lc4PhL7xt/WGpLh1sK020d+9XfPR+N8u3u8+56eLFw2ANlSVi4ee/EQszspJ9XUMvwSu
0brXMH123soL1S257it0ahwfnswiXE0IvP/6G4s/XWs4LmPKMAxV6D+9A17a9Vbhq9HSe9DWZI4/
gKV9EG61yJ5o7P3dp8236t++uKVLfEcSDq/46VZWEaGJcSUiUtnOxQ6z/EbfQdeHjqS5w6rfxWv7
bx4e8adv3e8+8qc2hVFFHUxePrJ3+5VjrIr/Iu28mtvmtjT9V7r6HqeQw1R3X5AAwSAGJVr2DUqW
LeSc8evnAf2dY5ufxpwzc6OSCJGbSBtrr/Wu512lLi6a99a+3MgLOE+hvWtv3IP/h6P6cz+vjqqY
YM4WYLHFhQS2GNthG+ePneEqjsai7eZE9uF1+8s+Xs0stD6aVtwxXLTx18ra3FDwceW1trlxsfzu
MfHX/fHLOFf3R5zI3ijQ1G6LWwOfdx4JsC2WylJ6jo+3bpJb+3R1jwRQ2jS8R+ex/DXOaW6/Ulfp
yrixTx8Pg3DEFEVZJ4D8fbrsNIRspng5U3Twb6EKbPF1WN8aRvnwljfJhymzF4isXo2TovjOA4Nx
qL1+EdTvRjO3wMBAKcQHyK606Me7oRA2fZi7RfJ5hmp6uffFqIt1Qx8i9yka/9FprHhlIewtB2M7
6m/4CttyqS97s9zhdHACzsZKALerWMDP0F+lKARQPkLk0pfB+FRY4q0r/cPJ2VQ1Yh9NJE64uiTS
OshbL9UiOzy3TvckU9F9lNZk3BzW9yVFYgz47uJVto+//vlivEzG13MJx5FEJ3DdOVT5/czReKm1
gccRRbuOfH+BFpyeE6xGxgHEa7FKguBrAVqh7b5HRomDI4QL+h0Dj+VbIg5fhW4A74Ywq61cPb+7
pNUgC0ujjvcmRmbqW8iybW4bKGIZYt1XAKZ3IcxeOcpPWhczaRdvTQnlGk6d3EADa1qQ9Sw65LOg
mE9tD98yAXKml7hCiXuTzL+sa2t/gFCP1jaAy1aSxgr17n62RK8pj6s+DCvy7JP2ybfSVQq7ic7K
RZCn2M8JG18z7+g7WEsxfVHj3cAhxhPvybRaFz8OjjiEGFNAqBg+BQO0Q8iowP7tsJtY6om3JnPx
g8n8lxMgzdt/iTSaLBQ6LgqcM7F4sMSTCEN0SlYGLkm9/tkY2qNM3UWV1VsDf/QUkTnnrPNIPJOF
/n3gtJ46KVDVeUofHSQwUJAW8glV8ZLi53cffNuNq3yea64uNWYIvNFlUZVNNI2/Dygbedf0DQN6
BRw27jHV3E1evY6sJ6XTlvHN1eWc9v/7iKpo6cw9OkXvefsvx1ayPMSXPSPKLugOnYzagoV6jzkV
2LgXkCR7706Cw7wACZovQCto4jr/Vi0BPTr6jUfoB1OXof/yXa6eoJkZYF9YIz0bFUQnHuyc+PDn
e/njEVSVXIw15/CvTqiYeBmSQEASiXweyUhjm3fjDH70RGYnfg4h/35AE1+iUjgPobq4hSyh/e69
FTX3rbpO9srmz/tzOT1/u2B+Ge3q9BUkQbVgHk100cY7dGx9959L21yggDliV3hrvA9m4d/27uoU
mWMCnQsFJMs1ZcUUItrDDtXwdjhbX5DvLGMbVPonGBd/3s95cv/Tbl7dF0Ph41PdM+xEgtQImOvw
ZfeQ2qKOg4i2//No8oeXyVy+AiSjsTS/OqqJ1FRgnwxsc5y99tatpE25w3vK7Q/5fepm6xg33efC
Cd3aHu38W7HN9vLDn7+D8uEuzzMB9ThN1Kyr74DZCmo8eKk20gTEg7uq/Dya1IfT+ClXWKJGMeUP
4PH5RsdTB5NvrXlPIJ0mWkUD6GNqGk7Zt5uuFiHBdUjB4BNqOtlwoMlZ6UAcobeFejietRYAnRGx
U5lm0C8zYubuoaH4EvmNKwIaLEDFAMO3/7yH8zn72zk1qCwqBiG6db3yj4WpSmIsu+xave/kOVdJ
bX+6McjHt+Mvo1zdjvQpJW2jmJGt31cbbec7NMMsxlVxmKewev3nXZI/Pmk/9+nqpIVdVYh00TJa
ee76swYau0ehI5NjLoAS6DpswXzNMXarKCUbbsFiBbiI6TednGif0T41rzQ0rSFGuv5FgPFlimgO
6Rc9dqIDKEJZfRET6cb9JX0QcBv6L4fp6r7uGp8mDdqy7YqECKyyOUCFQ7/pqRDdXEXIHzzQfxvt
6nam2yCfBI2TgniVUmf4kH0bHnFBvKNHdaVvkII52OOCc0JpD+ONLNCtoP+j1Rqdz5ZoSLomqqJ+
/RW01JNyjx32vvQO3deZDbtzWdvt3bT1jrB2bE7C8s+XxwdXPM4xmqISfWFEeT2t+J0eWElbU+mi
eKhTJfJJZYvheGOYD655RbTAsmmWKJLkkq+ecohm9VwdgoRVWrPp0aU71pKs/FZyStqy7VuL0L/v
FgoAngrsmIkm+DptojJNSZJPfNwmj5VlLJXkE9/uxhX698jo90GuLlA5gxaCyQuhWNA+NOPcvA5k
Nf4iE/XFFQ0ezCD/7tliRMsgQ6uQocWN8fcHeaMGRQtzn4VUHcFKUJcVcKdS7W7NUNL81X+fCIkw
VVMnQ6xIpiperWxEX5GBwchkYcFK6p25zbrmsQAHZ6TKZqTEF3XlElHioqNsLbLI8sEU1U2yL9un
hM6LkcWWR9W0FbS90kz3U1EslAQ7aq3ZGBr4m4ScrsISTbfVoVzTm4heoFnn1aepfNejpyl/GoUD
JGxa/gU7F6DA4+gLSW6peTJQ2W9qeqbT1MGdx8nkfl8jdFOR7Mj5o4q2sKJIlJkExAjIqwF3eGSQ
rWS6Y2YuO+V7L2Il4RWu36NmSyxHoCknpoqTaTvVindNb+3qkXKStCs90/H8mVE9UKzTloiXbc3q
1iYEmEjWXWgWKoL+Om7t3nwo0dSP2us0PGc1jCAs84a6eKcrEGamuvUyfIqlr5UqbSO/pAMw21ux
981Lm9VY5M4YghHrNFcNRNcDFo3eTlsUQvG1pdyUUG4VvJNi5G4QhMCRkPPjIjLWqT1N+tmkzRKs
uKNNgvPnK+6DaI4rQSMfL+KtSdLq6kpA/UyhZ0YWFi89642a8Rem3S2nZcXzStzdmgU/uqmQ1TAZ
gU1QjOvgnyRkU40Na+p5YaWVI4YJX8dQW0GoR/I5uwGMtwLIvz8hZwte0oCqQuFDkq8W082ExqxX
mSxgi7mpqh3FNHZC4SFqQjv0MhDAHO0msAs05Eqhbevq2GaFi4oU7423Js/AhGs3jvs85vUNON/j
okgnEgvNq++Ul15qWT6HvadXHg+paPoUN4d6dpnyRZbS70P5/Ocz/UFOYT4M/xwSQdHvk4snD1lK
9gZumIIFnYUKs9SAl0prmYdvPb1hbpDLguPDEszbcGnNDRTVumvu82jcVZq6BAnm1Fq6lZTOLtDc
lD48Hh6bYB11Ec10jKqo0gjdKDhD/QfqIaJcFFvjU5E8yJ1u1z0O34q/SzzBhbinGsU6tI5NQREZ
LIs1VHbpv6pj8FibmhvSr1Eb1QyvwbG9crDC2uWVvCLPtDVaczUZaEWLBuYTpF3a77y0ug/E5EnA
yd5rH0mIobM0lkM2ugUu7qzcFxmEBgW78YDGhxrqYmrA4VGcgIZeLIOW5M3dHAslpR5vTLgfTbe/
HvqreR1KTdlU8GCwtEQBxOH2sxvrh49HILDVLwn+v8UWmR/KZcb1FEDMj7q7gAr4n68f6aM7l6XB
v4a4SsS2k6hLgCnmApbpBq6y6J3JrqJVvBWc2p6QVi6jnbxIvlC4vzH235eAXLoUv1VV1uY6ydXd
MoQyXSjz4ig3RLpDH5uQO1b7rkqvf97HG+MYV7dIBjDB7HUWQMV40CBUKD1ygrZcUTy5Ebaj8/1g
BphLgSpaRcqq1/vUpBFTUYSXVck0NPiIRmTBzTxwDwOwvLp5CYXmTvWBS8N2RGuZ014VGCQdUQf3
3ouvvSikK2QVeW5s7mr1JUXo1M02QDBYRDJ7k0p2mW6CMk5dHBdBHNDJ/xZHBbiwlK692fNSW02U
A/GMX4BRIb279cP7VkPO09RA2yYacxCwzEs5Lafjr7RbPBM0zLza9utUQOwD3jqANxb8mvblws6U
byqI+1irD23Ur6DE2MBF6YagbQ/JiKQ1mG08hsYnxXhrhZfBeEiKR3oZN4OlLlF4o0uWaM6rnGCY
bAtLR6koDz55RLp7YYg+Bsln2rmWIzWylgLjgByoUCxHFEM30GtngsWo4swQYotmtDQNJx0qodav
lzmvqtZ7R1eqUkxv8OR2fClXywDARxItl/GCf13DfDzncmoH9EiLZbRSp8/k6Jy+6A9DQ+wcNjQu
YmZo3YVFaPvI+bBxR+SnOUEuHsSgAAepwpIzVuACl8YQnApZ2dSmtK/MHH07fjaqkDlxED4bhnpK
Gu9YlLsQolxOs4f20ESN4+vyosVcRRv1TYt6cYSLUAH4FTEI8LHWUCV/W6XmEkNZGxno1u9pqaHx
QK3dgaOUDcQZg9duA+NbUn+KR69cTGCsgdm//Plm+WjK+eUCvr5ZhLSXOtgLMQY8L2P2alq3bpGP
JpxfB7iaNdsWAKkVMoBBI6VFjhBO0jI6KXa9pMwVLVVhhYui+djbpClteixvLGo+WmT8Or78+wNz
UilzeQPjW9mxNk8QHnDlvpEd/ECMMD8Y/jUNXK9kTBHrSYnuYLvyqYaItZ0NGk0j3VIE86DTxVI1
G6nBxRNuBF5LafU8AMFQeVZb2WoAqm0It477vF/XsQngWaQgEou5HzPXL/nZvuuB1tV8pUT7LqB4
DTZpBJM1xZsgxv8cI9Ti3VO3dNSCC7txPNRbg18d9LbUpUSjf8MOBnk9u3c2ZnlIaCv3y/G+yNKF
ScVoELlHaE4KQQOKTWbjwum0Ok7oUr6pwg43A9UV/emQITrmey+UgBgBw8mqRHhXBpssq3Bljmwf
y7aq1+FOSUw/eFR31gpI2DKFBzAMX4u1KsBkQNBnYIqSqI1L98MyCvcyXq3//s1EnYn6IyovoElX
T7heKsM4b6rY9nMnZYafgvb/b4Tr2zWPYmyAJEYAek6HMA3Kydc/78NH94sG7XquNUom/Y+/3y8J
EPos8AgQdNDRsWAuEh2SCk7Bfx7mg/qBQovAv8bRrp7SihZAVjUZx9xPWPYt1VfssVBZBhg5bDsw
3Av6gDbNgYIYnUzyXbFvnts7fH+df18owjdhZ/k2lqnTgvr7HrdCBs9co5KhSHTvhq9ZndMRToZW
vxHefbzPv4x0HXzRFTUEBcumcUvTUe7ybIQzMEs54m31tcDZw1ooS3Odnes3/a5xvAWPgi+QtoZo
8efD/+GMRSnDQIvIzv2tqizrdV0MNT2NtB2MS9P1d5i7LnlIrSn+7r3jdNaW8hqn5m83Bv7geYB4
hbWjJVEaRcny+9GuNdjzccDAOhbSC/WdFoKt8EBECKCEDoX3wcltcTGuW5BCNO/e2G9V+2AdqYg4
8Jr0FalIsucH4i/zoorHnAp0jucBLWhaEa8bEiSt96JbJ1OvXKF8QowFXu3YmPi2wteDkKCpgiMZ
KOyL0J1DI+B3uHmJqMSzbYi9bsyaqkjwBi/2loTqV7XqLbEi+qlZwOz4+LhOLSyqWlyI4Cvart7N
toHRlDkVtTqB3EXaehuR6Ke1aKoMKJd7qx4qp84KIKo/K1r21AA77vuZS+CqI9bbcflJlvPT0OUY
4+pbkhigK3a9gNi4KOATTxhCKy78ORvEzyaIvhjhm9oS53n42UDKWhgTnRXQZaShtKsmwldeW+RG
eRy8rYH/ikrb+6BH+zIRnofcPyj0tltCu7RU710k2RTh1gDa1o386t6rRuBupb6WJOjxZrUJRkS7
CgT0KTReARacMrH81lA4oZbQPGmx/H3qrfdasDZepIzI8NudN3eQymg2fKM4Asd5D8bkO/bdThEY
NhbUO4lDKJsnNU9RIdEZzdLWi96xNcb9G5QA6uWRl7uhXHaGThNIynp8lw3fJigB8IkEpNg4G9CN
ABAMxm3QmHZBvzCETqPJHR+/56huHOL8hYS/rVmh/ldOvnQENw3ttNqYFrWGtIX7ztKvmDYGHYYS
SvlABsFhnv0YYiWstt47TzKtoGpoB9rzWJpLL3gLO/qwfY1OEeUUJ+Ii1xonw+pUjU8gXVap9F1v
e1AmsDtzIFfqBSqxpHrF6j1YmoJ+wg+OGelO7VWn8oiKO8+YLQAfiqxdTbl1n6fmt5QQsopZjkt3
fgjqJySoihUnL8ikDd8r/UUW6X5M/VXTvKsRNZsewX3MSdGV6JAGiP8LOFQnUY32nkzDamyaD34k
uuHsaAjs5U6WJlcvuSyHOzUvln1Y2rEofJWbZNtp3iqaD1qT5Wsd5FHadnc1/l5U3ME1qE46AcuZ
n9mqiIcOTTP6O3bYC7XZ9oTgTfsw0o+rYmTbPYpcy80I14ylTWhWds1T3iDtU8g61mFz57Nhd8GT
Uj7AW18rJs0t3eeR9GQU0YkS3MVm4RYlQiNSknH1YpCM64ZoM0TWssS5UMmcLpPsrH+dMmzTB/xs
yyVmRDNhnjpZ48q6vpi5DSIgoplllRTmSpYRLVUdfBRhoU/fIp5WvnFWjb2R7qJRxHWRQYp243n9
dhwBFlrawgjvwUqoeCORd67AbqYpbG9ZtPVBBodG55dxyD3T1mprneR3rSzuApo7vKpe4RW6wMsU
LvBA801pcByjN2mCxGKhZwrfExYSued6RoV8RLC9aaTHxUQ+hqee/qAE+b0AF7GK3ydyI/T2LgLS
cvj+AtO0HgAZgTobQOmamDG8NjJ0Y2Mrld8TGF/djOlvmeyU+xYXHSoa0xtRk7NrPFzRFhVuhr1M
Cxv2Ynj7ad6bMbm98VRVB9/XSJjGtmScRTqbLAowKi6TnuXZMJCqiRWthB0FxUI6wpdF+tYrwT7o
6IeD6yOkD3JesgyDzah9ErNdAR5XlB7E/HMh30VqiwdFyM1LX1nzQtlg2eDqNo7neHycgjehvdO7
x1Ev8JUfYOrozsBsFAggc/WlrNB1+9nII87+i0ZzdIT70kTjUKqtcUAHBneUdF6hDbkhQm+8Hnp9
5NQgb7L6GFeKbRUFjYGfhSDdYdWyiNVs0yDyTtEumadAMUHgwQhC+SBPb9jknSuxwBoJI71cduQm
3E2+jJdacKRJAi9tZdHm77XorzyZS0BLtpRGnoPwsY+I6wgbkXa/yGHrBrQvDDGcQPVb1bwHjXc3
N+pMRnwjFvugpqUoLGBE3SR0pfpzFZc0VK2rNqWdiMUonjjrZAX86pNWuu3nxtFXdMyYq4pEovvn
WOCDRA0PYMpN1DAomBhXoWYcyWKkhXBvpaReikDXYCAR2D4FUnxjNfRBUPvrSOZVsEmX41CDsSDo
iDExigBnPSnF85/35oNSKFk7nXQ4vS/kgs2rONIfBVkLenBIs/34Ullbh7dpmT+1J27PW2fsg7yT
IlP1IWSlwVW+XnD6ete1JsQlmzY1u9uUS0p1juZKTrW/dZY+Cph+HeoqYIqCoYi6gqFIP8E0z5Dr
PRSCiocezxDhRoj8USWDzLXI1YgXGmn+q3RBqOtNqCkG+QgHpZa2qt1m3b51DoVPhYCUjqX/l0P5
68V/ddoqK4ZLmnDx105nq8vUibe+ixe0kx/bH5fhv9Ulcyy+Z49MDt+b/WvxX7+1hP/P73/WP/72
v+f2a/P62x90uYXNeN9+r8aH73WbNP/zX2/D//rrP/9vN/4HPSl8ytNYfP/v/3zL27lm8/CdwCD7
tS2Fwuwv98H8Tf563+E15X3bvPr2+vc3/OhjUax/qPMNPuMtiZsASP6zjUVR/4Fwg94W5hxO9GXL
X10sivIPEsQw10iniExLIiuEv/rDZfrDZ13NrKxhoSahqPznjp9+5D44Zj8OxF9//0fWpqecJpz6
v/+TVMjvMxBATCr4eC1akoZUTzavF+zQWAIMQ1pa4uICDXuVDrumaCy7tuLyK8ipYBS919zr0IGn
LbBQXJXvczGqFpd/UIPqpeFZ/4SVArAq0kxIOi39pSL508Ry8VXFuWOpmua0twRrPOS6Vi0v79Rq
3CCkdvyUdH1KOF93a2vKiuc8lu5/fLTWSwtJMNoTtF8Knb2Y4POTQcVS4SXLYX0csZvFySNMX2vd
IltqFsZ9pUjZ3aiwlOVBk76OYrerZKIIf6i6DW2rhnN5w6A/mL5kfNb0FjRnhCMsD7T4pezCH+9j
aoscVSuABFl6+JRb3kM7f57eapR6+4kQOEGEMHq0iPfCTBbEuU2GyID2RJXCN+zLlf142fDj16CW
940wUXetBYkSE+6Pf73l8r75B/Y9B/LT7QZQPx/1r9cvH1BD+9hFCWm1+fUf7//5f73uR6u2o5L8
822X3y7vvfzWmLSNa2KQr7QcGpli9OK6CusHsy2N54Gr4Jgl/bnAWPKZVGFzMI349bKNNay2n6L8
/bLNV7MUlSzRw2WjGMMwTVQEUZc/a60L7vqQZdrlT23Sul1O5LtIlG5aRiyIt1NJfTvpwbKAc83P
uRVkK3GgMzRTxPwMDhW+j5/E68vWoMeIM4OivNXnfw5aSEsZWJe7y9aZYwNsTjxc3mpK484nJL+/
bBMI5eMWql8KWHM5WAmZ79yUV6mnDYdBpVdZwMnsAHaZtlkYNIeAtu2V58vKYYiMAVWvpB2GZKK5
RPKMgycM3WrQc+uQlmW7IkgXDkNq1qu0HIMjhma4fEJRP3qRWK6GJEuOqc8aEyu3DP+BmYqcZMUx
T4V05WFWePSw+1kNaoY7QaXGK+wc2+NgDdArI68/0qxLoGx64xFeCOYj4LKPA2bZTqr7yjEnc+h4
+LMwmm4B5Fb1Y9qLCACwAzj6QWc4QmN4FEEL3fHApJw8CHbO4AvhaZgSliEwgk8DvqdsVdNTYBqS
43V9cWImEPkUszxh34CdLHy+01C24zxadwoSeXAGCbRm6uOV7qnZdBogoTsp5sunHMw6n9cqjOY3
mD2k2imFUeVghWuchtnzQqgbiEF8LUYzhZMXwakcIim4HwAksm9NdD+EsPY5ksl9UPUJn9fk94EW
jOjHNeUg9FVzNKSgoxRBeW7+S87l5nj5rZsTon04fbt6feK2W8cSy7KrDb2Q4kfU1aTW/vUhl39p
lFJ3dQGJ5NWGoAta11MApV82QKX/a+xcNAOX3g7t+h1aNGDo2NBuz44R114+f+yiik4i+psvf/78
4QmZjwucQMPxvG8/fyi+JzmG0KJm/NeGy1fIUyrKWFpY1xusRMQpMIpS+Aj//KjLO0QBHPoEKvd6
Awjbzi6xev2x4eeuezEuiZqG387lo35uKBGJLaUuqK43pCiC0L7j5HH1jkylnIQnBpCK+dj9PIDK
zLnIWYWtfn785b1GbcEIMEzpekOXVdrCV9rAvXoHmbUJ0+CRRF5L05KUhlsci4xnJhVbE4zxUwpp
ct0KAfatWS190ct8KSAkQjoQCoci5SkYqmawB8Er3hnaVNjdzEsR5fpzZQmrdDL0N72EIJ9Kvs0N
jvNQmGvQlmJ9LQJrcn2j7p9S1XrTDU99E9P2aKm4iElKjSylMhL8Q8Ru3UVB+Wz43b0yqvnXymQ5
bBpBdeoBNdleoHyir0C+yzXrLhX87P7yo4LScWhnFO38kq7AisCcL7Zlo0yOcTQ1OJ5hiRtlPlzh
S1ZDmnJz2xoptl28dvlx+eemBoNQaq1+R+hX3tfJSS3F6lTl/uzchU4q9k3reNl2+WFQ9RPTCgoV
mMMfP0ZrwrurgvIEbWIqcblqpmKE1RjuhXKI78kWxHiQeSAhJ670f73UCkl87wcbIQhZF8wvBxU/
wLC5DdHFjzdf/kkZgucK94/d5b8uL6UtaokiqfLN5eMvr/VRBye3UOHuzkNeXis1r7alNlCcnyM0
cq87mDmV9s/Pkye/d9HfJT++4I/PK9NmI0gAL35+nh7k445H6CNtBKO/lLBD3+tWB6rV+4QpJY4g
pjw6YeGPz3Wr6atyXIWllwCqT6dno9fQbqgeCDMBrF+dnK3SklZqbZmzZiM5aw3MtoYWSjfphPjc
J3Jm1yJoyy7Xv9RQbM4xgNhlKcG6aec/eX4ibqlC824YpvRcm9UnqOuYM0QEPpTh8rPoocyqKv/h
8lc6PIpRETz3U/NlklPvzseHSs16SJRqV6/7vMXUpxXPiR6QrFFrdQdXyqA8347noKj6NSbgk534
0yexCvsjoCDVUYQ0QjcmT2cpVfEj8oJ825ISPqceMBq5L8O7gJx2marSWehzFyii8qCFbfqcdK8z
Ru9cSlp08gf9cfKqdKfGfQxnx4Oo1o4WbJlaOXdFJrghhuskiYVnr9fEY+FTW466mms9GkJHDHTd
VZpyWkpmwbIl9fuzPuGqiIcmFmXzn7KQ7ktZjO9J97/2xLaHPrqjyXF6JmGqPhSaBrGB/YYAOR6m
Jv82pmX11HZ8ByBlW4KTfHnZz14q8GuepNxRs2I6ezXfyxArCyvdKt+NKgCwyw956MCwGZZ4luL0
xS8VZgC/ks4KyhKKS9VTM2i6nVVdj68RGVhFkM/g0IdD2A7fL/ttDh2GsFE3IgtgY0kORm9I4dVJ
HkAuE9VzmRS0SdRBu7n8if9SOmuh5b1RBP69MaTHsgwxVy68h14XuieNsS1MaM7VpBLOjNIbTGH9
3PepiYad1E5c4ejXVOaZM1etMmBCqyb1jHPQcA91mGANQSuABS31x66a9lGq3aulJjz4Q7k3RGSE
2G4H+6wPxR0c4xiopL6zslBBgH1ssqk6wJxPt4rYP/q4qmLcqe6xukyP2j0Zy2ZvYsSJMyaF8Ex9
1AV5I3exsi148kA5rNxJD9eCn+O1FOob5m9tl2SDPjODtR8/EO1qGzNC7SGCLA9b9FuR4a/EVt0O
cTS4VSCSlupHe0gxh8Hsz9uNPQ7SZOox0cSrOlQf8UzX7jBlpHEyi13dnDoniHzz1Dew58WoGZdQ
AdpDQxkVo5gvVm3sRfSIzP8aPc9J1j1Eon7E2+ClLbPwKQObuqmC+LGw8H8tgwC7NyE4QRXC1cFv
KCOM4a6apidVxm9p6LNVhb/7posiWnvloAZ3a+G32lQKmL/xHrgJ4o7SInsKUD4Q5C9+P/OkDHGE
5Sp/7nHScfOxA9U/NYfA6ldCrqefmQg3ZfEQUl3KMGZqG2uXgdT0E1PFVZp0YzlVm9YrbXL6B2is
0yqqzXcQ/UxIDfahVekqQGeXaqLLjudBC32O6etytUHvFkVafgU+t8riZm8Z2aMZj69N1mg41Jrv
vaKscx2ljyU7xC+J46vWl96TvmnjvjHUe3q4ZtaR8dqjVBniAdQK5kx2qZmv+I9t5ZHmOvzK3Fwp
xZ1XlTupJuUizxYA2G4tcmDvOGw7ZO2WWvUQlHh2FvXsBlWfoaiUpNRUKEjBXaaREVb7KKPjLeIC
KK1jEtWU2iodhzbwQ0lVAHkad3oZ4pzd0no4ULpwZTEAhx2OPGO5DHMxtjYWKhi5GoWlFsFAvyvG
2hFEo9zNspt06N0c5LsdWXK0TzoS5ACnS2japYKJicFTMoB8E3cyYpr0GNZgv2XqKQEGdbuimrZF
jALGY/GcVogatVJaNVH4TYvw1Yr78rmcBju0qHmLhswBijy+d0nxMpuMpVoWriJoK/lJyU1zEY59
jZF2dZhySJsCnG19FdfRuu9jt8xh5UuiuaT498BMu05G9CB+q2N1rNGeZ8xo1nZ6tbpqY7VEGDkG
dlSlw8PBK7mcEk0irqRVVaklzDxaZnHxk9lGwG5V4wEHpEdNiPCzLBEvxJ+GIJJn+6aD2jbAmCIf
v7ZC3olgyKYGs5fEExEsUXoyspx70ScRrg1Yxk/1ClNovCS4QHW8uhctlgZuccirzKKJlP/DeIfa
cJJNDmIoct3JuhDx4kUXLW4efZyM9+OTUaqFK6RyukgMaVikFbRHP8vAkjafcAf4IllgfNowOapd
Gyw1viOyo0R3/QIKfB+Pte1liuAwkxtI1ipqFxCdPH98mDCOG01TdNE+Y9ZRwK0S62Vbiyl3jZrs
chjJi3rItkogz4Zk6r3sVW5sCeVmAnqK8GuSziVpei2s/DsdqYgbSoQLQyl9KWV1gHSm9ytA3fWq
ELnJVQReNJhKykETmGqjSQpXdaIRcIrDHQxM5dBMLn0o/QGJVL4p4+7Zx5hvxULDYrKKXD324i+a
JETIYkWCJWJIAwv5ZClnLM7GnIhAt55Z2XApMrPeU5gZcDi/xzgirSVlG4tZuEvrz0IzTKR5inKD
USs8u7ra9uZImkjrmI4UeTc7FntlsR8t/VEOTOVu0Mt3lNvJAecNSntiVm7aUXvSRrIC3myuOgnW
W+JZsmsE+G7ENaA4xcjWplbucFeu76zyUMYI1k1B6aAoddJi3WhZ8B7hd1n4oDlqU3kmP1gv4N5n
W1FdMykr+6C66yXshOlG48ybWbej0rVv1XFcy6VyXxra5ynZBuJRVHvpNe1x2JlQ5JSaCMgLJFmm
xndBQFhRNiQoZA6V0HFOVI8LMMByhKdpPewVHxPwZCWkuXD2JlNb14awlyLLWwk4nODXMzVnr6py
ewirwdZV62BlVPBAXjXJhBRR+TaYPX0AZWzYVs/VqPmlue1ATTddl+2FdNrFiZltY/qLsGGXn7vE
OqG/8Z/qORUmBcYOCo2yxEpb32uFGi76ZhCBtzZrnWZYEHbxaKfgvO587T2Mxf6ljRv43FYFdwQ/
aSpQArDpdUiDNYmFqqP0kokuBpuzEgX4c5d2r1PfTw+R7B7GotFXmoKbT2HmK7yMe0dT8HvzIji2
gxcajhX7X0rBKDbZQHCT0IkQh2bAGc+P5ZAULmoD3Gyz8inLsMSmNcCuplHa5FII29co2r3nK18C
pRKPZjlZW6sejjpC8uMMu9WhfAlfIy8KHgwzRFw2NPXeqjRzhwGj5PjWJJ+B1jz3RpztdRjZIOpk
zeV+/V623MpTWJ5KkmR7r8UpWUTBv8BcTtj6POyWQaGmrhQIhsPcNrpjU2Qn/G1ORjfUboH5FXJW
tK31IAdQY9O3SGyXeuF3bl+pAvTEkB+iZbdz3M2ZnWylrahxm4nvFCkerKEJz7dMYPOGEbW1bDw0
fhOcrOx7EVemM8S4zCfF/6buPJbjRqI1/UToABImgc0sWI4sFq0ou0GwZeA9kDBPPx/YfVskWlUV
rbiLmQgFQ6LISiDtyXN+o9JtqxPyGwNVx9I5FCNeeJ3lOxeZZ3xCdPy6aXIJM31w1hroii7S/RVi
aRS5jfRed7HuItnHbdV1mUqV/tx7VwLTrVWDDpo/p+nI/TyTeCj8UkMOuQTWjmcGUqW8Xvjeq/Fq
Dwr7vasMijYpLgRAMEHn4gRFUdV2cJe58CQ1zqBoCvK4fJYpKQQj5EanUFCcnq3M26rGeW8a7Qc1
Oj66xLilTeYIqKMtbzRfsDnMfyOC+ftvvqmwKsgbXHde/oPEzHDx8teXL4mdYm5c+6vw53+8+qsY
rZoFJLrtX7/iBtVfDbz886W9QQzazlLOp59t/uo54sI71M3UkIB983w/f9bOk3rGE2MrMDdTOmb6
P0/6T7O4Ocd24B8WT8Nt7W/O93+qpTwVGX/eVk1eCgD/aJT9n5voa81w/GhP/tTuezGXM5rlD70p
z/y/Uo+hTHpccez6ez4+v63f8PN/lWMs4w/ospJ8EWVKhOhsKit/qYpRc0EjF1Ux19Zn1TEJauvv
coz9B0WYmW/iwgp8ER37pxyjWX9I4hqp830DlV8D2YFF/eVUPeYtFNlGRIAyHFLCPIBrefoSh6f7
bYTCBHr0WoWKUNHmj3VyTpODJAX4rp+4WAmN0gblB+yNug9MyiU9OhiyQWQTpGZqVkptsKfjkJhU
nHySFP6NdWjGCkBNbj1r5QxryrqqA9pvk8r6EHoguy7yVk7va1wty4sm6kqg2V0ZuC9a76ZVmdxE
q0AHR5FmocB8Mx9HrKs0MNbRlpLniIxsU5IQIS9fAT7wAAKAyhjMdLxTPT4vVx0fRgSV6GOhfox2
3pgHT0MCF3Rc17jI9WP7VK4yrDZYiWPhABbIxtG4oWtHc10XXvQRNyrSG2MTONm+6Kdnt9C2mPuA
vK6s4tIb5J1lqDnsgi68VsqTGS6WJSe/1b5YDmWTHyPnkvv+99FHEXRrkSpW136SlBWxIQcSsDVu
rQjpr0NUurV7lVk+hXUVB6PzxXYbpT4pHH276hnHkLzBzVU5TpWsYvzzIlR9W8MCMGdERt/9qdum
Vot14sSlFa/SuAV6zw1/lPd9APxu3WG7zY3WI2ezCUoMLFcmTsr2dRjalQelKMjiS1wFrXA1ZNi9
3RtlPvXNum8sD+aqkmawrwqzsT9mqN1zezO9jNCt47aAMI3PjtYaq6KwYbShwVmjzw611sT5xiss
hFAGemePv66X4dgVE3KR5gS57MMslDsS+jL4lo5F9ICYqlne5Q1NYcOTo8vO7czKv6FHwaf05FAv
u7SHh9ZYOHcaHgwprOUGIIB+bXTehWErGXD76romvyUBkxfdNgOPUomNcjjzyrXwwjGAIxE41AoM
zRj9Q16TXvuEZ6AKLgQau18QwYEYbUlz6h/Ih4bmCqCXEivlGyNay+3g5pdx6qYIszijZacPkW8X
KdcWCelTZb4Pkk5ODZ5gJjEC2v6VmKBImoGTGv1lIeci37WuaU1yh7cIhMuoJ/m17ZMa5Wpi8Kzf
W85kjTeVXZryRrSujpAv893bzrJvQO/GuMOXSY3UbOKmK/u7Wpmo8HL0xwbH/UAWoRA6Ma+jykJt
dWUqfZPU5Os27VBhMhm5VWdkaM47ab7TLIKCVepZSj5A0sGTu6F43Fw6FkLFW1f33WZTjybu8chs
JcF9l9oATZCgZRkKMSItmzhZMvIzLLFL3W6c6BvA7tb+YEYDZsYjkm/OZdqNfE7hGW4BWE6b/OrR
G2A17yZwzHITQiQuv2J+zIbCfllON8ovEv8QCfLQIB5HHKmNqCjAnNdG2z+N5ti7V86gjIjiTNy5
K2PCtRMclDf+cKqmqG6F0NlfMNQT45XF/Q9dV0dgfhAhxuOCfdTCGmxbh43Hg5kqR15jcdJkX1Xb
8kSkWpB6eA68cbS4b/mu+MxlV8ldlqM2tiJcolhTF9wQog+Wk4sYOGQcZVOHn3AWRFaJfWOqGvdW
JKUO2a3xIM1sIV8GZEpryklrHLeR7q69yASxnWBXtZ+SFolkhSJ8JdY4nsNy/Y4Enp21m4kCuvX5
1an2i+L928r9rH0HAACGuuvZJiX85WERoB9lOgJ7ALdCFjr2RxRh9fE7lzmJkzLahaebW3KtX9pD
cBfFzdntwbYWuJRA1yt80Giv6+M/oTzf9uaAWhOWoam/qkML0232h7ZZSR0n9lL/4HjdgZW318Po
6fSzLAA5fz2KCTZCou5hIHL/FsE82mGsvCwHIurJJoA20X8ReLaEoOEm81ZK0XGtaUHHnm52Kb7w
V7s2bDDB4YyC6Pxcr5DTZH20tpR4/+iNQ9Yz3k61wuoHP8gocBGFQuuIxFKPYnE83E31feX+mCkx
EsNLYdYXrYLi1AH+G/N4YyI9hbjGw+lHfBtBMCkA8WOJ40pcr2C9zPHN6yesdaNpO+bqRVuV/dYP
xTdZxd6ZqfCrRizHtRwQI8yDZfcHsfCU7YYw0YHijihh52ZxBhi3gKu9vIcNHI8IBTSe+0ICftXT
RupyQR59vDtAJOyomUPTjNCw76kDb/5zl/EaCNawiDyJeOzbLiMzksHLwVSn67XmElu7lePgJH26
kV+8D40gYSF0R1r/GhcvxW5mjBmXeEDK3B5K40lzIoiNjZ78TlMgiyTUFQNO1mKdmspsuiqcTYJs
aortl0z+mQB6/u/vA9TPAto07z1LWdZAooEHLD68sOyw+wCwme3UNzVn46lR/Pf5JgzgmQ7yog65
m+VOV7md7vgT8w3BRvNDafb6TU+J48zqnsf5Z1g8Lx1BmD8vHHw35pnwdh6Q8JEF3rQwsOvhLivJ
clDDITczlI9JoHD59v3w6nQv/qpJC+yihaIJNiFL8JWvtSKwMpcmuwzPYeOqyxEgF9FBx9D+Ig+1
M/vmv2ehmElZgE0FWxgb2dtXNFuNGm3oYQtUYkZjdp+FXX/Im/zMyfSrZmz41QbqRASYzqInGxzb
WsdmsifEWfE+xZQHoPIwlvk641w2zvTivw5CmrDsFx+WWQxp2YuePkOCJJJkdiX1gAAqJ7TzzJQ0
dOSpm8GN3Henx22J0XyZK4iOzK9nWcyCuQdebU9tSRikh0x/UcHeVGGK8V0BDRrGNUQL3OV9KlMg
w6tgFpPvcWgCzlJcJill9SevGgjyAa/BYSGOU2cApL/qfcelFMUIeGAH50n36tkKo6oUqVdY32Nt
1gcKCLD8zJqza9OmDRj9033x9jbJsgE6aHAystng+vuvw2BgRzYqZ+4Ko89XQ1FAHJiCj/YwXTuJ
ejA6Mt2jdTjd6L9OoHnIUeCGrsZS/dfxoApVGZVNAFBNlL2Rg6T0oOl/C4n9bydY/n9KnZgsnhOp
k65/jto3uZP5F/7Onbh/WJyOMOWArAIXneVT/8qdWM4f9otkEohlYOyYlf2TOzH1P3SIbuwCUrCl
ourwT+5EuH+gscoqcjg/UDa25H9Jndgv0hA/928+2yOvYZGkQQDS4ekW515W5jgltqKkdNbpl1WZ
A94cm+0URFQUBjgpfQE6dNU4Ro/XsS4prWLgQlo4E9eNG+x0ylOXGFeqfeCPag/GXeEA9z//rLqJ
ZKkZQ6nKerKyoWN1uCXx33/9288c/BMBjmnUkfb5VNkQRdq822MbdaV1nxJuKLiMbZRJoVOOnvGY
D/JKy7s5ixBHG5R32BhCHEAmW8OQIthwLaHi53rheoyg7g6k9zd49+arsYqhZ9blsDJw9bNzI9ln
ATco9aTjbrNJKrPaBSFYPc3lnqXlmDYW3xx/lpotJyqLAbogrp1nD9xMbnTwH3XgpQ8vD5Z77och
kPrnDra9Xet7ldv4VZe1QsenghSYUx6jBogtHZaLu2YWlQr09n4oEyqOug3OiHyyCJqHMKuKq2Ac
k5U9Ymht6NiPZiVwgUR70gxr1yfFjZE1AbEDPqFJZa1DfVijjasOdjuFW6UNNuBNIe+J42fwgb/L
ioEDkmpeM9fYwhrIQ5DU6S7tfOuAHx9klkDtnby/bxqF5k+D26WIR5dbwtTcFSGmc6V6FK1xLcwx
nhPC1Fu7frwVKdLrMkmHtcS18GE6OEHj4sNbRNsurt4V7c5r6uQgp5t0TM3LrMPow2vGaQ94kIt8
pG6CCyA90yVVLXzMs3JH8e1xzL52uEkiN0NGTKvsaSsSLMmHHnCZO9UQttrPue4mlylV/VXfA1qR
uCVVNTi8FoDZGvjwNvb6m7rV1kOrf5BJsQXO7q1cp9s10EjRqqA8iXTD+zCuV5XrSkoMZrFSUXUo
4xDSVEUVV8KpgfSbHhA9+TSNtrv1qd115KY2eJs26yTEis+Zms9BUeyaHkcu3NinrRlZDhMs+5CU
SXbR2yU4vJc3obBEzdXVNhRIOwxy9ok34DuTlSaXDn7bSCmXqgDTnhicn6VAXw5ApipT3xrU2i4o
x99hGrRrsxobTdv+OILXWVsTjqVFVV+bEQa5k1Nnm76oIL8NHm52RUNlY/Cpo41I5FDsCrde6ZL7
sQCIYELJT+CsaRngBlLbujFY1DstVve5a4Cfxeicw9AYdswuDSwJkM+hBG0UuKCXAq88RJN8UqHl
3NstSL0wwWLIqipsTT3MdWuKS3Haql2lg1yZ8O3du+Ok72oZfFdOt0fcythbiVBrx4CuhBGQnbbe
4eVLSXbOks106xqT3EUlfHw7cy6V7hnvUPbawgyId7bMxXUq8w/A+LxdByoiqKPybhDrsLyyY+cr
xf4WNY7AvHKUpphGgOA0TxtWYcEx7xZiurxAaW3aTnrCnHTTTd+l6CEaIVL/6deIvNc6dizqoD0J
vrStnzAWdtesvG6lXBzdX+ZBS2ZvG4Bu8ZIWEWtldiDogALa4lmpEhNOo093k6TuJQDNDFllHZSL
jK/V+tVKOjyOqLBk1FP93gcQe1O68rEURXEtIWWuQn8rwFNYFRuVrwkscxqq+JSkyD9abg6kKt4h
bJhsrB5dEbizbVs9gFXF9Tk20d0cXWyfdRmtmsmUW7/MQxRtmlWjSEH1uJoi21YbsM1wzo1sjyxI
9Q6U0/AQePFGQIe+xS243VPK+WFGJAbBTg4PdZpHV1SLsXiYvwca4FuBGsieaYKEJFh2MrGueujj
tLsqnRwNlarZo9HQ7NMa2KVMHVTtcF/cd3miVZdO5+xFHlQ7qclmn9ctvE4jefNlLsxGfv0o4R1s
s0QEK88AwUs8Wd7zKtsqZN/R0/I29VV5O03CXtkp5sOWHCA2wVFdC5KoKamJg5KAq5I4xHBcdNYm
7gxmoQ1vetC0bYkD32fL5/xosbkWwP0uER7ClKnpoSC4XyurTR+6PsmAfrrVyteHjNqsNLBnj981
839WEpkckEvv0aUjYSs6+0udXCnhimfwODVim4bCXFe9d8M4ufE9cLDxpCwgDEJ7EFoYPCZuBUHU
92xIq+61SnP7Y9w1N9OE92hnimdblvH7ZBi0bRQYaNxAK1zJ2tEfprDOLkq9865yp92VrZneZpqO
+CjusRj3eB5uVgjQBK1zOXqNsS+Ku6brw1vewrkIwdkoNrBPwBbhJWd3WQa0C1lW6KOgse+0RlhX
RaO3O7LHzqEU7ftiKkZKnHryXasvTCoI3wYFOsHRCti1wSB3WoC1fS9ruZItrdsmyUI0JHfFUNuc
NVJcyYBrQG6L/I5SxnXbeg6/XidP/GK5MSv7oWZJeeAKDwggdKQ5rak+OAmitJl0xOrln6PO7pEG
cbcZnaw5MKV65Fbnv758wUqsu9IHb+frGKQRUZXrCXqz2BJ/NQeE4bCD4C65ycK2PcSTaA+Bqb4X
po8i//wtXM66Q1KazmUiEXOdTPTGwKJ1B3LP6BkVRCd+lB4sHe8vXOjUtnTd7iBU5eLn9vLVyocY
nszw4JGa2RitHC58ZXJZzbFMH/0vderfekg7iLxIPmslhN10iNrrsOrwKm6L+MpkhmEKMsU3scJx
UchZ1kFzPvjIV1+E0eivZZZ1u0S12JRoQt2A4bwvGfmsLoOrSpuS28QK92UtrJ2rH3Q68NDaDaSY
CKJqqzr/Wm/6et3GEy59Di69Mu0xXC6Le923OFBzw7jOBgWLvL31+14+DJ5+aWK/yPK+jwyFT1qK
wfbQB9MmygftnmhFI31nOPtXYfUvcrfWTLd8G6w6RKtIExOuIui3TNLoCYt5SnnMknQ76CZ4blr2
0E5mz7lVHGoW0DbK7D07YYUtboIcSCDFWk+1cZul/jObwtdC64aDCFo4ySGk73amxMthT6v9paXK
T2HYfNHGXF8lY5Yc+h5Cbtpm2M4S91iOdlOiKLhrm+rSj8Ju4/WaWnvIugU6ZmxFfU/ME6x7aAur
SX6ashYlT4/C/OmOMOy319U5bHdcyI46Pl3wX0nzvL2u1oNNpqBFa084RXtQRHo7s3AQxwZsb5U+
pykE2ZU967Borp9f9g5oPEuUoKkr1jMJhVuIPjifDWZ01wYTZ0xvXGqZrn0OnXoj5Ai+v479nZZW
/X2U4Elpdd0OA8ovfRFbl4HGQkiM4vklgrFNIqLcrJOtNrj4N8dOfhVaubfB2fEHgZi8Vb77Qde7
9ICQ3A+yIPmucCOxL5DwTkxzp5Rh7wMzvRNVUnyO+uYyD72nDpsmslddfmtU4UepUijkUa7WBQpJ
d6PeoV1qRNelC9aoMi00z1orum+85zYYNn7YOn9aAP5dgDWXftIw1RMfLTDlrrKiQ/OvL9wNoqKE
9LjqGSrf5a0LhVxviC/iQ4TtwEWlh92lOZaoWDfgDscJxoiwb5sm2AJvg+IMRkUf9XAVyXrnmsQS
XgLICR2cSwdP0gtNM/+0LbO5QHsXGbcMJV6DFNVQkdYuJKy3wkrvuLlgYeF1K9Hq8Z7C8MriRrKP
xXuMi8srB9eojT9V76oxtnfQCZHBR7T/oq+9ZjsWIbocqroHhTGuKXt/9Oe+dW28HBtQmOsWtOWq
1pE4gAFXv8vl8LFCdRTfBx4n93bAST7VNntSYDk8pm09pVr83vJ55j7V/sS5OcbTfGXI8DGcOR+B
BE8WBzGJ5cG9ze0kvMkE4Y4ffZajtJ4QIVx1ZiCug/Qz3EMYGGhUTUYN4JqoN5H6u2T8nmlgcyy/
Tj6McXYuj/M2rzWvDNL4LsJVApIz+jyLJBOqQ4mp0Oxdjy3+TbVPV+kyvDdMuR6t8ElQtFtlgTsh
hMF0IEpQoAAjd+K2UNTuta2mDxqmilMjrUe7G/wtnKzHMkVCTngejJ4rewbxJcOV36VXYio3HOCo
JJjBUzqKa20+UeQEJi0VDWo90A5EkX32Bvs5bYkCPeWmVOcu3FoMF45ArGcUJsFgdq2nmHL3JQEx
GogoVyAnUlX6N4Mt4CIWWoye0soyW0h2bl5zzPTk7FxzayamtcE78w45lb9FH/+3MzlHoTL/D6Jg
XljBx1M5j13TRM+vUzkvv/C3ux7SO3/AOCYHLOc0oZyNmv/K5Rj8B8Ehsqomiq7sx8zKv3EwLuAZ
26GshH8jSf+XX/qblgyuxkCF2abkgI4wSpDWf8nlLFS4Nea7tMgzzRmm16nLzq2bOGmsGI0Xtwtw
YY1q0VibLtGD9KMfDELjHhPKZyPDmTZh4/FqMCHNBGOlfUjz3Ez/DAa7dw5NaaXD19NH1duc48+H
WhxQwFJaBzvY/JA6dfLZ1mvxPh2K+9Mf/vYU/Pnh4u0bOwD9B1H02SFtOq78QcAWZYZGbazjxvK3
pxs59gaLzFjBuckSFtkBWWhU5KoQNua66Suf+fPPDPtFVPN2w/r5EgttiUx2eT7mSXZoXOoYJMPZ
hrzpobLS8UFU1ZmuOtLKUv5Y1TKOpz7LDgH81ce0EA96YHd7Y8itVamKp9PvcmRAXsBTr7LnedEX
5kQB+BDHMKLWnCpmdOn3JuiS0Ibnuz7dzLGXWSTp68jTp6oP00Mqxtx4J7EBz3b+XO4HGTQ46L3J
0iESPBduzfPpZ9z5zxDNigavV1Zja3UehOC8FYgoq145zTQhPuk7nXYHE5EawZqrlFtkyEU3KBLy
005qocHjj8ONZk9WO651R43Wuugg18gzZ92xblgccQaa95YaiuRQZM1trtecz32JLCvq2Ss318Mz
vX1kAbyYlrwa1HTSMel1U/daG8OPvRHN4j20dXooj334Yn/wCTADy1LJQYSWvUZiJbnx0t9du2Kx
QaRDIyrDDznOm4nAz3YpeqQkUL+cfvhj032xNaA5ECriN/PQoIpTfUVgcizAJsRGEm1ij/R2+5u9
tNgj2hK6fUbm+gBWhni09UMEOIGL6eccPI8Mw3yivZ7hYnCH1Cih9kmZpuXalSVpU90cxJkXODJV
X2SlX82hPPct3zBKeY3lqr7OChDo1FM/BcLzb0LZ/6cS6j/rdAlGIAJNupyb6XXulAVu9FW19qOy
XEekqs7sBW+Lzz+bWGwFpd/GNZbg6QFQgn1hVurJa7ktJkHXr4uygGg94FF2enodG5TF+kZJGKkx
e0jRhs+bnUdZ41MeqODMbfrYkMytvhqSUpilCjo9PeQmYvPa0EQrvMEkupKAR1UwZtvTb3FkkbxU
g1+1o4xgKvxCyWthISth2U2C6piJL2DaRf+psPlzUBbLnHK5TDUd7RIv7+N3vaWFd51K3p1+/mOj
sFjkCO02MYrgwzV5tuEDlGRZgPn3bfdMIX6hovXz6ReLW9htAxPJCw9tWWpUIYTvFM5WCyevf6ql
jOGQFqLSjKewN4P2R0KOWv/cTIUEa5O2nXhXc+t1UUbUEMv5HKWaJ4CKDuil3XtgJrt8d7ojjgzk
0o7Q9iORuhp0Qs1tfgx6GbzTWgvUczz9ZgNzsfzVTPHQUCC57RjXJI6MgxJpv4sTw3hMcJn/vZmy
tDzxRu7kMq7F9ZiZzVWt2dUXNxH1mRc4MlX0xeYw9SLJqeO3B1NvzYuwGrVP9gRc+cx+8BY08M9E
WcKGKscnnWjJ9KBp5EmwzPSROSHLGUJ3uQj13FfP3pgmwzdgXro1XZB6r1DoOz36R7YLfbFdeLWj
NZpIu0PfIk5XdG7wvSy9B7ORwWPlhPHl7zWziAfMpuBS5Wf4YcSQVkjsoPXsTC2svOqzVrfnhNCO
jdRix+BSQlZfz9A7BXzVXQF9KQH0YlYucvvMkXesicW+oU11NThp7V9zU0S0HHHYRyjhFOBOd9Sx
j1/sGlbR14OLLMA1RH7lbHqtc9Q265GFPf35vx5vufQmGQXerS1QpIPZukELUdVKw10oFBqAG7vP
3fy56BGFMM6M+683F+kt1n7vdH4x9EpdZyg5PFHLGg+VHxkPUZp5ZzbyY280H+mvthcX+qVT6dWE
/U+nrwZbKLLeJbnuqHwY7Tg8swkce5PFJhDaxOCUVqObssrea5315PpFvVaB/nu3H5SQ374H1dkx
g9ca36go+uimztq0qX3YETe5vkZp8fT4/3p+gdJ624pftFoIOzw8xIPTHIxaFHtZ6/m52Gbu9H9f
qUhdv/34IGSrN2tNf0wwUnLzLMdfy6eyVWkrH9nWNfyD9ekXMeYV8aumFmu9p7DqB3kBrTzSP4BT
vOjq20iCi6B22VxABUFpwrxwBq+4oL56Tin72GxbLH8EsSATBml4KFLfvujiVqx8D6ursRwuh0hM
vzlMi22gKrWpip1UPOrYbd03WUmC3Iv1M6vyyCRYekeniDzUJiqrhyQfNRATIonKnRwEQIXTg3Os
gcWyD0wEPlo7Mq8Lzcu/CJXTQ3WgiTMXgiOD4C6WfBhK9HCnMDx0YabtjESZF97YRruW3DQIieL3
dhZ3bv7VzuJD/Zw0MycHrmprPQ7lnR0F2Vq6SbtSlUzPzORjnbVY+Ci5teS9i+TGDRv0fmITohaR
9Zl961hfza2+eonQHmQduH5ww4HoraIcIr5BFQl1vM8IB8kzp+KxVhbrvg5dLYf1URxS1Ulvz7iY
024YUxqGJJZ5MaB17s9WfeaWc6zPFotfDFNjVbil3KjeEyuzd43rlAzt9vem72KRU4EAVxIK/bEL
6uEZB/EI6a5Ekl09/fnHemuxul0LuSFwMYwJUdFK95OPIomd67zMPrUxguWnWzlyYi11dEOkHz3i
oOCGoC7cdfBlNgEqeqvYGIvN6SYWFgb/E7sCr387u4Y0SijZDtZ17heeSQK1S1AIR0/S9kZ52bRA
X0co+WbSfRmCJm8uLeT10nGfgxDAfqieYpRpXCeZiWdo59Z9jztG5iIgHrvpaG66qUcMRe+bfryT
FZXFvZelSfoxjXu920syeBRSfLsF9I+Ku8ijb6BgOveMccmRcXIWb2ekXLdGnX2yV727bo3yRg9w
P6zNwse90PV+b7o5i+2s6fK6C+ykfKSmlyPfLYd3sjeCD6fH6MhSceaXe7UBVEbje1GqF4/AznCL
j3PgEIbVnZkBc1f84hRe1uP8fIDTqVnudeihpIYCiOZhK2CaeZ/8ABNqh58HOw2wPpxiO5cj2veF
6vszjc9prF80viTEJJbpKuEonCtV8UHU6WMC9X/UOrW30vZTauo72bWA5Hwk+U935rE1tejMHrUo
Rxuj4KbQtfcRMmRrYYZy5VVleeadjrUwf//VcCUA8Zy097RD548Tbr8alrJag59CPXVnjoRj3bY4
EqyusYasHNObpjV+AA3FMRggY9dXPQAi20TzXt+1To+sqGY7ZzajI7NwSSTpIZEriCTawarb9NEa
TAP/UdkVv3etkcvzILGtyAuD4GZ0MFDxNXmfaCVpwgzUYjq/4e8N/+Jg6MOpnnwQhIe+LOrskxcC
I7j14qCoIBlXgQ+h83RDR5bV0tDHZdwpuATZzRxHYxt75wcKbzGje2gG78OgSD5483dOtzZvNL9Y
R0uyCKy4rE8BKhyKMkQMvUKeOLMZfz129RWMfHNVl7O8wKm62JGJ4CwmH4qMSDzHU/no2k340LE7
keQApXZ5+uOPLJ8lzSbRpFGYJeJePhfnK0HdJl+VDQj1oQbsfWZ0jjWymG1Jb6L8SS79Wo5mija4
spJip2dhGuImi3PJ+vS7HOuq5WyDYo9blkNXJZCwLgoVFFdNbkfvfu/jF1GIEE2SJGlZP1quhHbs
WrM1O2rC45leOjKr7Hn7ebWTBbZVGOidDtdqEi5egYBcbdSUVt2sJpZ11uecg//MlnZkROzFSW3F
JNECNBQeMy/XtvPah+ozBJh7wAD/erq/jrUxv+er98nQoa4dC2zfpMhhPBme7yZzDUK4BC15y3Q7
3c6RYZ/V0V+345vSi5i49WOkoZ+pa7pZrcoYWsCZrfjYe8zff/UeI8nFLhUJJjj+aFP49tpVkqsG
BDKmuKdf4VgT86u9amI2PCBy8rrHETXw6ww35S/gp819Dc/u3CI81k3m2zbQhQztWhrNY+biclJI
pV0Dyte2p9/g2ORdLHHdKjRcwRsMlLzeTbBYZ5SRPaiRPMkxyw5s/0pGGQyBdQU8t/h+utUZUPKr
nXhZVRlCK2ooCsb73Mnb4Xvp+t2ElKYvpndIOzTaRaXg0ooLTQa1B4LNh/QdrVqQ+9ZzZrUCEk7s
V5r1oDKjVx+mUMUuy0H3gB33+Tj0BYjkCluTq4RakI7DUoHq4WpyQ9QU4YmH1l1d9xHOmlnXaBKI
OrZ8KZLZEV4It8DoDPFnbycIGsBGGLT8c6eNXWl/LaAlIwzoNxQ68pJkorHGwt3qPonY6YpPE1Io
MaY5hlOrPaINjvqtxD+ehm8ngYOwUwXVwAFdzWm59SzZ78hs4PB9ekCOjMeyOKLZHIEjpIxrP6pT
J0dnEtuSrTkK14PP345GgOoINtDZ/en2joRm9mLLj7Q0HND7th8mDdDnAIxxTFtkwGIpwznJofkg
0AWW3lN3CbnftaMV0pkIt9gEdE72e726NOHLekDYU5ASVw9WSHq7k5d4LwS/16dLpnzhDFM7Om5y
E7HItqOQWyzQx31M7K5U//50Rx5Zv9biQIic2td8xEZvqgyZkwA1011B8RC6xPhjoMlcataZkOPI
mEHZe7PZWTJvywKZMu4ELsSNrNx3BaFGgX3gam5KjOnnaQhzIInTj9Nvd2TvW3KWUf8E6jX12rXv
UmZHKg6bg49mJTEgOt3AkQ18yeXFjEpvkQWEUaH1alUkYDm2iT+iLlp2JnKDp1s5Nkjz6706Jho1
tn2lrPBg+0mE7Z9e44ec7d3Ws7utp2Jb/95PoxsOWwshRe3cyWHMq+kX8a61ODqIbW1IcmNzCJDT
ke06gVRlh1stwiBwgyltZ+5DkFVGtzH0AFPA26kuYsDKXV1F6SdbisZeG1gHBedscX+9zYgloIXb
quvh1pbciyw0nmC7NRcwzJ4srBiR7lNn1sSRlLlYAuxr18Jn24i0r22JDr3eCH9dD+07u4LjEZr5
iEs69KFBGz1skPO1gOp1ZqR/PZ9QqXk70v2owKMHvGCRJzYeJ4F3kRWcBaUMzmFdjvThEuuShW6b
aJkM/wxs59FoOdXKgTyNDnZ6G8HbOPMmx5pZbCxeg7o9is7aVwmA/iISUIeMCGx15BjrIsi0M0Ha
sWYWm4ozdLUKQZ1c16qLV15YHGQCEtgagk1mWWca+fX6Q8Hm7aikLpf/wgj9r5PnX3oa3nJtz/W/
bm89L0uQG8/PpGuPDP8LRuLVQu9rNcAlGkIIABUC732hlQlqluDCHkpkocGLn95Qfr0vApl9+0JN
GwZ9hob4dTK5w6oEHYv6pP7x9z58sWsMRoMUqBYlf05jgaGjUHF2izWN++33Pl68fXarHCwCZRG9
x+hzLPeu1wtj05VafAbVdqRv9MXEtVsH89N0Mp+NpsCa3Gm77NCaKO+cOQaPzNglBiMYycmOYBee
kwJ2KmRWBL7mayueSXt4wOd0h45MpSUYw9dbp6m11r5L8FlZRbM6a9HCL0xRHj49EMdeZG751WQN
5GDpHAz5syTkw6oFZcvGMb1VXBpfklJLf2+uLpEXQfR/STuz5jh5aF3/IqoYhbjt0e223YljJ/ly
Q8WOIyYhJiHErz8v2XWqHMU0u9g3LldfIJC0NKzheW3kW3ZQrLErgsOkDVEHiLraSbAwHnMdZUxX
OrqJAuK0/Mli8th1KHnrM3KoJBDV1/tprgFjwkrtlJ0AUPzia/Ko7NDb1p2f7R0gaxfOodPU/Hef
dm3jNJxEkWYNbcufZZIpgOTzX0jRg3y6ZKQ8skb7oLo1GnRWPlyuf9PMimgb+xQH4LkA2Ze/0IY8
tsz+rRGx3uY5vU8R9UW8N1x3C3fMRAzOR0sPCB9fFJJ/9ioR2SZHGBAc6uF5zbeACPL3PG50KjMc
bPhLGUHmygaPHqVJiGGVtEWgpsdE9oZhSTTy49UFpKC/G3OHFEKKwFbdtlbgNltWhSDCj/4IWczr
XzPXgLFXQcGdNXKQyQsA5Y8DCekuzIZ2YSOce7hh8q5jAThZl+wF/GQgksfMu1gVSxd2v7mnT7+/
W1D8ouQNAkf2xfWrFtJQWZq0z1kXl/0qU3f+ybrgOq2TUFo/g8IF/L9yFZQ/sIF3ql+IhH1s64Da
/P0JbixFSQBtughU6Q87G8PhHYhgFkQayqQddusG2TB4WfC+TKQcLqzoS34rBxR9wNpR5Lpwr5kb
CsO+yeDpcOilhnSIenAzsFezsFGH628/00lmWkU79Hbvdtz9n60JQsfQi4e8IsoPUUS4YAZzbRhG
3XZZgtRn7V+AsGQ7JKH8V9vOtyBWS/qeMz1k5lawILNk0+T2hfBCNhP/VUCvlyegNKzrJcOQc4ch
vS1r/EuuKhSU94g6AYyrtmOJUNf1Jv4cYP/dOCAO+fd0TW0HYBjaY7qWPGSXdigG9VWGATAoAwUm
F+StJun5J962tLrnHIlK31SVkIBuET+qIGLYUif8juoP3r/YOIwP5a63gyT9xoHHGIHtpKgdKhd6
ZK7Lp9/frQ8obbHw6GkjtVGyLdxcnvu08ffXO2Pu6cY5IGq6ukVgiv+EO+6OT95ehvrola/u/v3q
HDjSAhXy+gI0pLdTvEe6eRmgNH7l840FwU57NxggRX6RlXqgunTvg1yxhUKbuZ4xFgNLt53QuuE/
AQbk20pXNlxskLpZOdPNBAzFLc9NQc28MD1E7p2fSrc41C7wqGDDW61cSiD+2AHlmEkYKQtl1g7c
vW2TKtsQu72Ht+4uT3oLl+zyLIYA9R8BMO5LV5WZRciMu9Mx8sBL0uoSN3Cu6dCGsnFjnRwp9cJS
OjM0fxRa35mEULRHQoStLj6w5AcyBs5uoOTpukXMvb6xOtRdimCXqnHyBndZ2RvUOzuthD5eq8QB
ipt1tRCV/uMw/WAdCqfPe/cZ0ITB2qK1fs0HmhcQ4PJSCWQjT2MQts8JidL8EcTY2Kl2gKdA71IL
MSBFR4w1cT6JGPuh2kGUJnNvEHlu4ycJSFcf3SPNUWqwfSBuUR2jFO72z33mWf6XBnuQC/kOUPYi
yCtWGvXIjBFx0ZZXowha5rgTqE0VJGWhNzKn2UuJKP9P1k18R1RepgeRoMs3o0N0+hj2cch/DIQN
ctzi7thOYgoyEtEx8Hodfulrm7X3FVREbPCDI7CkPlu0485DGqd1AVxS7Na/obMrs59AWPISYklB
0P6CDlpU7FHKN6bRfyywho4ecEspfe8IFVefRCfIdtWgdVwf7zn7MFZAoID8sWIJ9OoVPMBJGD3x
uv/SdLZzDL0IBdtl9oulSLknXW0vTOCPry4Avf098m0CuhQ4FyM8HsA8nHLggZoTCMrkRz10Y9Dv
wL4UUbMHCM4u4XshQHVd/9o50zGWTNVWnJGakdtUl+O9Uj3kmVSwlO8zZzvGmpm6JFE2x3eJAqUy
vE/GB79rvdMQWFDSuP4FMyXPqMv+u/N01QLLFQAgYWfpjQus8oYoesAu9hkY4lPb81dG6A1AAM8a
2XJWEzwWqONcaB1IRjTzgdWaaV8iHEWBlA7rR2qPNAZuBP7Yp3CIE6vYU99SwbFuoTp3IFyRGi74
gkHMN8hLCtbIEOtPQVn7zV2UQxxka/VxGwPSjVVgRxgHCVoNHmfPbhuO+paBMtd8IrIMoSRkA58W
PquMpwCx6UaQfCe6lo7PqeZQa+OdSJqNX6ZD/hqh7LtENLUt0TWgTeKWFSMTzoK2G+Qz2QbOF0w3
VOhmdJtLYBS241AGyttnoLby3zYyzjLoEUIGKLpxhzAqP8eIVnSPqkNU4T4nPa4REFRR+iV3sB9C
ARD5yM80l834HeR3R9/Toq3KtxaBaguQ646qIID2VlK2dJshZmhddENd60viBoH/6NWEQRy3y3Lv
s3AU97dN2blfOIIL2XbUXc62xObuVAo1pOnXxMpb5y5SUM1+rpTVQGPeblokWssmjY8ouxiBV3ZI
1yFrAX8hxtYnHtlVNEJZTNlEsjkGDPFAcKSgk7ctZSGzB3B0fXsj4esedpBvsk6stXT+RipAHjZE
xK28uE0VeXegzPf04BYIshzL1A8YiF5tEgCrDp0K5waV6VBfxZcE7QuEsSAmtBngHoJKPNY2espq
CEfcsz7sy7sS6DG+IZ7q4iNkV3Pxe6zCnqZ7P4M4whHEqvwTtLui/E5aNhUb1uLEbUPnqnXhhvUJ
L+OXstZ28Nnu1FjVm7hIEc71Cols9w5FQn67r+LBh7arKsM+fwJAwAs+B0qBgLEFkl/3n/okCOEn
87OUoh/JmMbla91z3EpiEUIaKQS8KXzTweCyzyrIAg9Qiyh7wTwCXLCTLLQvfZyiVOeA2QmK8n8i
kaX/LZukoSEUAeYxQPJtJ5NNJaJqwGYqAG3swMSPd54u6gJ4njoG4lGmrn2kqnXEKYVQwOSBQNbc
JCrVNXejaw2OsymKosvzbQnNofq20W4Mheey7bdxwqD9COSKNRxi6Qig1QED/oJkkp5+R5kjAQlu
AH3vkARlTG7g1ITNQX5qFN+gp4hgcGkxznaU5a27Lz3A8G8UKIXtgXhQqRQbMWEkGQSNApBmLEa2
OQGH6wQ6bUtvo87rxl2Lwl95rgDBb45EVL4LkpymkOMCle6JMGRY4prH8tcWm7UCRI0kSNEaST1N
KECYkEfA8hAZqxSq1AM0x21MYelCM+0YQl23uhdRDV1OiHjULjQtoc0T1GdYWq22mHWV+xhrT6jP
IbjCdoRFIJqk49I4gXRwkvj2MyARCr9I5D7GUJIM+8hCl1RufHBKi/wEOQ3xyTBw4+o5DyoQSLJa
RvJB8KIrvliujx2d+2nGL9BbEu4DzvVj9KW2BwDoMjjVmx+t0BVKlHudcPW78NwieeJCAfdoK9Cj
N2lIi+AY1IyBvYgOBqYPIhPZsRCaEfDZKoG4zCTCsodJkfQWXFGUhLSBx+iR+YrFEDxAysMpGAvM
KHAGneZ3lKNa+XawR4hSiSq1wmTTFJVKbsfY9qxPMvSz7gYFIGWVHuALTpr/UMvW5U8W7VMQ/RqX
PsfQWAemqQnB71JCtvGu1yV0ryB6kwzf8TTU7QPPksLBB2Axwy1sF8VjseSCndmKzcReFcaDB85c
c+GoIYx3JGlzAURRkv++vlHOPd+4StcksEre2dZTLnXTnXnhYO66Qx3G6zxXZnYvcwhEIQfqQNSD
aESHIC/g3iIbFUTV619gwKP/fwK58086YK2KECcJAHJKyPe6Gqs2pJa/pTZmTSTuWpnc+L4FDYUs
B09Thb9ST94kmThbAV3nPTNTBiHEYtfY6AeI38AhAS+OtdEZRHQ6KPcuuMrnBso4DdbSTVuLJOMF
7MjoGes6LXbYfZwl7+s04B+dWIwzHzZ91K3LrL+QAY5RmSftDgxDteO2rE9D3n+5PlozB2liHP7s
wHIyn6X8TB3IkvgRSrwK8aluk1/TeYz5DB5O+VC6OKdcb3DmtGmmEAomIwKao4SAbE33JMSa4XZK
7zOuu931Jma6zswcRMlW6Q5Z2l/GEfkaIQetoivkAXzNXQRd+AUH88dxBccUyeC1EzE7EcOTX1Jg
82VcQHd2sIHpzBv2mRXhryEMP13/opnJZuYP+pQnQ1Ln8kL7TtSALga+OxkviHNyYVxmJsIfft27
ey30i6jnKaCQbTu9sEkpVvgQq0ZUX0LxGiXLMJ4i3zQ4qV//prmJMH3ruwZFN0Y9EBP9pW7ibC80
tG5jKCxCOSJacAbNJEdAMeTvJlo/5zEEgIoz6JIKkZ4q3mtW35KC1weWBHduIPWuhqTTpkgodABR
+Xf92+Y601gcco9buohI/4DjG+R9IW6ta7qJrbLyb1oBgv4FyzskRlF36EenIXZ9iPr6VuPQhReY
mzDG6gG1dWHFgEafEYGDGm7sIZnvhLKGYim8Mtu3xsLBcfwsc+Bab/022OtUPciQfpIORKdpcPfn
PieBKR3A+YEw61KAdaZfzTwzeA370RJ2cWaYpJD2yrYiiO2tG2HeEB48+SO9zyI0F5XJr+tDOWPm
/2SdVVEmOz31JErIjhqQDKhLYkeBgmgWOD88MaYjroSsrtYNnZl7JlhsOTWjDkIluZ1uUf3eiZ1T
pkgguv5FM3PDzDRLQ6sv4KGQTxJeZKgVOxWB28lxrZXPnwz+nWEjf5PBN61HGDbeOW6os8MNbinB
bG4KGMtGDa0WYCGJviCzIgnppnbhXb/pZUig92FDShecv7jMomBjK9UE39OyKnro0Uia1+tOF2au
Gc0KHUAar7+odrT32q+CHW3KfosYm9hdH6OZxdE3FhBle6Od0FHBz1w0qEcALrcCilkEUGL6FUZh
XC2cN+emt7FQcAhf+NBYk5d4oPTZtrrijvIYCsbJILbwURRnJ+z7hbPnXGPGmuGOfT8wsNnOsoqK
LQoBH1Ic++qaZ5CqLz/1wl9oaKb7vGnyvJuCDHj40gZR90KzCvlpJNrGqoP6LRJNFubA3PrnTV7C
d03kOXRsqg7SRv50U2a0/66x1hFiX+BfuGF9clOrJt2NeXTvxOWC93nGdE3NEz/m8Fyxob7ESNDQ
0FCwcm+bgHI6LjQwvf0Hp84/Sezvvoq30gJs3cnPSFkvN7aPGylGSOM+hTgTAmYJUNIe5Aqvz/K5
zzFWCsg09LYPxOEZ0TLCtrnIU2iF90343/XnzxwETc6iqknWh3XaXUTujLijRzIOqQttsgCOBeW6
cdofSjqycilK+eEHISXemHfjWFVExwF/y5HJcBkrMKs3SImrkjV7A55vTDoCD+IgtKzfRNRW+zaB
7ETugBh8vbvm3n4y23eDTzqrGmnDxFtKoaDuu9NlJhIjUSvffhqmd8+nQ2mPLM7KN1FGv1yfeVBW
x5Fy3csbcwmiBQ3K+Dp9mxZTqm1qfa2bZCkc9+F6gn6feuzdm1eQnM5Y55ZvI+Sztjb4TdtcFa9A
+PgrX9/7u4WuBUy8GP36bcg7cROP+WOTkGJhsZobWGM3YQ4NW1H35Vs6DIDQIhEY9G1U0a3reWML
kVLBoQOX4JsTkfJlyErEXzy5eGGce3lj01AZyeysacq3pEyfZVLIc+tk1mnVu/8TlhhARfLcoXsL
PdASQ4miv6hrljJ+Z17djDrENuuYTsL6TTvBG3Tqb0GYWljaPtxKCWSO/54vtVXrUOqofuNM/Cf9
6hZ30RsEEj+HokKhbLowc+aaMUzWLqO2ox6v3+oRbhyS+N9ylGHbBHAkH6pXkBrYrxsI03xHGQy9
KlxA+aP0F67Q2tlUvcr6dfZlOqUoColDC3DMQ+414IUHnY1QpjOufLphvS5vZASadvUGpqB9btqC
34vEd3br+sYw3yGtbUT7guINMFW41yHGUqK+O4NfdN3zTQMG5LuvWda80dZO+D23FWnPyRDln9c9
37DgeKwoUo7i8ABZwxYsdKDvrcL+ff3hMzPU9CcpMvZD6wDkTcrwiafFAZv6TZo3L6BBbyu1lEE8
Y8qmTylzCoEsIqt9K9Iwh+c5isFNFxpy3OumkOlOolBLpwKhoVso+b7lXfjLYV2w8OyPD6sEdOu/
VwtUUqJgN8DbB7340bmB/ZJnodqTTsQbQLLHM4QMiyOxfvZK5AcvYz+uD85crxlW7RRDHLIgqN8Q
yHQPsW8FJ9nI5+sPn17+n7MqPmpq9N2mLIJkDCNO8rdUtGyPvEIfqiY1gIHMhuh2toqKiWZM20aJ
TQ9QDLY3Lvy9y/23OtDZro1id2F4pt746EMM+4ZAQTd0eY+1nLYi24aIid1Go2N1mzCr5EIa9McV
UvgOw8ozPQbgh/otkKE2trhjVSJ76HmQVJDvCPNV+aGXPU/Gb1WNskgGiRYndgucc6oG+nHI/k2D
4hGiOwMyV64P4Nx3G+uCO8XPSNrmb2xElR0tovs/xUoWwp7XG5iZIaa7KKo94ZC4zN9yBFjpc9jm
ITScQ1Bl0u+MefIY57pUC43NzHXPGMV20ozksvPPtLWcDdbor3Gzyv8L0Utj7Iga+LQjxgdtO+5N
LJAa2rPx5/VemhkG08NVQwEB8CWhb+O2SZFnEP1imQWBBFJ+vd7ATM+YHi2qB+TN+Kx+8+wCwjhp
DynLakmMdW6Mp9/frQK8THD/LtP2reVI+dpCoXNwwNmrh3yX18Kxd13E3Jd1HzL14Lu2KOudMhqw
RtcQekT8CgkqTCyVt8710vT7u4eXRNlt5PXdG+CZLbS2KHJLDtTLW2u/7u2NhazmdeaiwAPjXE3q
3bF6JhHE+K4/fGYbNh1WrizApSagRilNTpMnBAWs2O/JE7LYkaC7WBI4N1kNS0gVmfKA2+hAWYEi
QJ90YCHD0VwNSw7fuRaMVcmOay9mIogOCIY/1ABGbdo2e4Im1JITe2agTeeUzj2FPIneOddMfG1H
3v8frsGmW0pAr64gId6eVR09cqdtHwK+yLWde3Xj1oEsIkRLBqrPbTZA2CvxxWMn2vZ4fQ7NmLLp
fMotkqluGKNDXoGbtnFTD1cOP2n29cDlwZFLS8bMXPUMM+Yiwq0s6PQ59roYCZSu6i4q8pNvLUSc
6o32NBs2iZvp13XfZVg2iamuUXDvnJl0xZmTBIqeVWbFP4C19S5jT6pf1xuaGx7TwoWttcU8CH/i
DhUTNW7LDiVC1x8+YxeeYRc5qtvShJPq1u9Bqt4yb7TOqoRS0c4rQv52vZGZLzDFL6AAy1EVRHBN
Q7bqRqVZCS26tZ9gil7oVkmnElAIqn2U0lAnOGsc7ADwDh7Xvb5hH7FjCxW3FVJToOXSNahUzvrs
21AHULFZGIYZIzEVLniKfKWyl/aZ18rd0wCaum1Y9hsSFTGqv/xiwRjnRsIwEhryGIowLj3QJqq2
9YgAepBES1famclkKlUQZUHnvIn1WWTu75QhDGsTf18MRbO9PhJzDRimYPtJF4d1pm8lPKZbvw8e
VYxC+NWHGrO+P7Wg8qcp989xY6mj2yPKxZpVsXFCzap+JElZlcw8ZJ+G4ZBs6lLTM5hnApjtmO+u
99DcABv2bLWx2xVVhDZct/jUKwjLs9Jdig/PTFOzdD/u27YZkTx25Ip+Yr3eTOcBqMBOAnOHVR9g
KlVwyHppwTvrQFN/RBZJ3aAiOfLkUhB/poNMjQofdx2URDTyrkap+66kAQTVFs8xM3vQnzKnd6e9
mFlpBb+pBK8irO6J8NnWLaaJ5Df3LG6ddlOEaHVdTxm2bLtpHKECHYpoCcoPkNyKHGPuNi/rnj71
37tPsYMu59Ajx9PzhFJkGUAGeZBMrrNkk5+EUlopIOpU38p00AeFshS8exc8hKPV7td9gfv3F7hF
lXld43tn4rZYuofG3Zbj0rl+ZiX6cx9/1z0kjWWXcRu6wF7d5fcE0sCoEVBl4TzY4KgvwbPnmjHM
2Qf4yw4tG3eTBOHBEGwaRRmSSqoF/8EUwvrASWFik0iMjF0f+ZRso+opp87p4ALu9E+ZNS9K+Y9T
h1Wy3FljsuAe+LOUftQk/XtYFCSqYlGx8QydDToiyJo1fXfUWNitrRUjVXZLgaWm8GQk+pW3Yw+M
l9S5uBXQ3vYPAlcE+4uEoKz35sUhElX7ohtQ1wYtYvEL5wykX0OFBidNUXWQ9uZI3QWviNX1sCsK
iFbd9w1kDdbtpyZLgVs1fC855KEpwwwmKfh5MJolMYaZ0TcRCgJJAp47hulR2jWiqBtk0qbdsKtt
VPNvG+2V7u9VpmIqW8RpSoYU5Z4HKcInaGydUNPz5fqjZ5ZEk57AgyJwqM3YkdYQem6LNIEfNxQ7
iGOUW97groFkm6X0ypnF3TbOB8zDKZzkcXSou4IcQbkQTxGEU9edA21jQUmdmAYDA5NbA46z4RG2
DatYggDMjbVxBfajLnWlCrDv9ah6dUPxn0qxqgOztBBbmusbYylRzViVVGCMedoFuzrDNcxn/kKG
wcej/I9aBRBBXdKNqGupwWKC/++OKf8WrNL/YovvhmxV/Tz5R6WiTlTjDQ4OB6hm1Vs/JXdkijWn
rFkVOUTKzd+LUwrd3E45SXnGsUPvck7ACYOr47opfDzEYTSdqt7tGXnTQvxaK+vQdvEvVSJ5CoWn
PyAhui7a8I8yBTQuS+n2YXZ0US6N5BicXiEEuLBVzL29cSBQjWaVA27SASK+bJ/3UKe3RkQbBrFQ
/ffxBP1HkmKS7XBzL+LnWJfpwbesZMtlvnR1mHu6Yby0Dfq0KGqkRE+sG1SYoN5SZ0/XR/bjc3EY
Gcab5pZVeF6G9BNveJ48TLZFbyQJdvYwLPhz597fMF8IZri1x8IcfPguDTY5CaL0uUKRtb+u+00o
gqKJ6n1UJEGF3AWFpEXmLiiqC+vDzNtTY9PPQ9dGkkvPzxp5x0c77ex9ovJVV4bQJCFIBPlpbVeQ
P061zF5YE9xVilmrol2hKS5Bk8bxVIL0Nr/JsofYRv10EKNI8PrMmeuYydrerQl1QNuWh0hcqiPR
AN9QNHeO7pcK52dslk6tvnu6zFD8hQRwfiYQLdtKB65t3cH15tiLUci5Jowt129jhaI0iF23DqYN
IA5io1z9u6tSb3O9iz4+oyKV6++PUEFbpclUNMZT8VWpmN0gu4Oe/KlsPuZ+uHGSsEUtGfIBnaYJ
FtLMZ3Y0apg0TxrowvWDwFXXOdrYzYTqD7hcf0HZ2clCSsb1j5sbf8OsRTGCCCJGcVQK0TJuj3qP
dXDVlg+B+r97LhbMLoHZFkfUmX35Q5tpyDoUD/lHUYLC4y2cwRFH/NfB7Rb+svqV6UGhCS4AcQu6
FO7Iz1xosdUDZ3vPob+u9/nMlDWZBchkTi1LwaJR/C42cgLou6EXbiAzviQVM9fE9Ps7w2uVU1tu
SMWxbuADYDlUB0gqv0DhJV1Ihp2Zn2byGimToiA6Ekfi9zdTSmfcyy+ylTd+rnaJWhflC005AFk3
VWBzMd7yDgeiOMG6Ycd61bUjNGvveR2Fdg3A9W3rk0dRohjQitmSwtWMZYWGAefwIo242FZHJeN7
asVig/LQVfxCTH7DbLmbBEmHg8SRgOQBGmf0NRkXvZwzb26mr0FLuwOeyEpPCnC7rdSUHIqc0N31
2T9zVjHT1wjvCqehUXqKaXVX424v+/JrXtEbJwTh53obM9PfzGOjZQkWDMSQj3ZkfQWCytmgoKLY
hOlSftBcF00f986+8qB0bM58DG6RXewpsN2snjlmMaXO+hhpoVF9dqtWHnK7oscCHIrrXTPX/dMX
vXtz3g8hsAFhc6skROSO4HXjNIf6YK7KSbdats3JCqpOLvDA5jrK2J5J1I+iQzrGrcwH7d5graNw
gyHP3dlf/565BozdGYmEOPwOYQUPTgkwMIHCM7IKn9Y93LBhkJuaOB1dzKNxsDb5iMXBCpbKCebe
3LBhCKrRmtRAhqsBRZLazh854LcLFjDzcDOBzY9CHBItuz6LiPoHxqAS1Lh9sbCxz0wiM2+NKJcW
UJ5rzhB8P3Jt48JXxpvI5ttoutev6nwzd81nrCJD0zXnHIf2Ix9QR8d5t0rKBLFr04JpHqe8qNLT
tETkPjm15CktmpNm3ltjL/lP54bB2IeZF7iCN01zbjUmkHQKdqm62F7Yg2eWuX9y1UaRoa4haXCr
6dNd3qF6Df6uLbyo368PwVwDhvX6fYdZivDZ2e8sF2f3nJGj3STsV5IMxWldG4YB+52H7ass05M/
xgDV0eQSF843FFk8Xn/+zEHFzFCjoCrKKB1wgujbe4WkuA3qoG6bAqgJHt13bMk3NDfUpjn7ocsQ
koICgF9Dj9Xv4ktXILF/waBnhsLMOnObsKU1iCVnKE58slsceSeBHyAC1iWQhGbCVhq6NE6jsjnX
FIf1EvTXJlqUdp7pHDNZS0jRgovjYa3rkQqax0gD3jRDBomM64M893zDmhEKD5rey9pznllVuSFg
Yxy6sUay47rnG3ZsV1qqHBIbt6lAuAiSjo9Up3rBjGdWU3/6qPdbchiDdtLByuwheIxVeMCWfAqL
V0Thl+6wc7PHMOQ6BTdfd05zdkfxVSBEe5cGuLl6ajHaNWNmZqoWrRyw2t2gOUtkKmwwIF+m0Mlt
7blbnJaiOzhIVp7ufGNXztt0QGJYD4tu7Qz5xc0mtxCFX30v8A1TJnXhENW3NQAuTdYB7sP830Nt
AxF0fTbNDLiZq5W3ZSnDQo23OkDGiA30iGzcb2KMvtoiWFhWZyzCTNlCtr2NAJSXnP4Hvde5/ann
zZLcydzTp1nwfsrWMSBTckyAvgkLgFl8tfO6pfzumalkZmypvBrySLnJiWvvGx/rGJiN/qbl3Xcp
MWmn4sfr4zDXkGHVrBMdDCPJ7hHR+spC/6wH+6iG/jmOsgMSARaamessw75F3tV0pFV9dKciMo5i
zuWpOvcJhmHHIcBEOmja25y4BLw+BwKrWwVe9N5tSMoehJXKcwgSl1iYVzMryT8JyRbAgNhT05NI
LdSoa1V7GdQ3nfZBaFu669xSZmpybOUNcua79tb1dLlHonL7qYJe+8oBMewbZRYdVEWVcxIoGfxz
6K56SDNcn1Qzo20mm7VlBZ6b3TgnmxRwCcfEqvQ2ydJuwR88uaz/iV8H1GSdT2bXgvRovegK8nuB
BNeu548RhOY2lo9IZpv02xbl7Atr1Yefg+aMvkJZMAoeObNfY+D5laV+BuG6rgr+idoJXhYkF5X3
OkGWVQXXYKcXaRkfv/g/sTobtS9uGgj9anuVvSPTW5NxXTgHr24sgCnAU5Yb9d5rkvB609IMLsiC
fFoxhfBw4zRTZoPWvcarj7Zi4U4kYxTtOS3bdE2sBQ0YC58kxApdUOdeqXa805hlwGqN5VKKxVzP
T7+/2xz8wPZYEFn8N02Q5OcXkIUMHblwJZl7uLHg8SwamPYb+7VsRfezgDryQ5uQJSHfj+tZ0DPu
3+8+9IkPCaY4/x3R7t53o3uS1f3uD+upsDi4jVV8HwzNvawRfYew3I+6j1ZZ2j9BPAJWjQ33CHlh
bdpN8Hdvk0rkuK2bU4Yd+01R4nrS+y+WyPytXYMsEeM2uurhZuzOTcFE0oDdvdCu7jfQGbMg0ZQu
LHgzI27G7sD3nJKbBPutc9Ih70EXkLAquuS47t0NS+4ipDfHYxO9WaCWgcsZAC+YpK/rHm5Ysgdy
b5lrQl6SieMXO8BF8HpYKhCNPtwKQpNePiK4Fo3h6L60I2gRJQ3fiDNgT/b4f67kGVDA5BSPIxL0
1LBUXjU3GoZxV8AMtT1xh9fKD5ASxNlYn5qmFi/XO+zj3S2khnlXofKEb1vkrfet+zQttzX4pKVS
95AH3BdddcuTJQm9D49OwT9xvZpWMgC1rnsVefKj6Uro/3Z7u/Ifo7zf67rfX/+iDw9MaMa4rYSN
x0aEtbtXSCtGt6A3D0c2ErBX/xfhqrk2DOOG+mDa8FANez6Wm0a6G8Z/uHrdZmFG8QhA1CB3VQPK
q25TAOFdsaqSPfgnhGeRUAU6GvDk/OI0hy77er3LZ+aoGb1zCw+XUYrnNtA72Iii+6kKEiws0x9e
3vDShklr5Uay7wHVtsiNVntILG+a5qtQ61aM0NyakYk6uE497CWrTsNYvbA6XDj2/qlI+PfoGJox
O2B5dJ/69rAPN+Wd2kebbtfumx2kBDbJju6q/QPZJbunV3/jbNVO7YY92zYbtfkqbq4PzFzfGdbd
aEBlXIW+y8WZORUSCr+imCuVS2fvGTswA3oN4EZuFKPzAGu9FLK8RerqN7dMvq17fcOUi4LVfTY2
wz6SJehuE/ys6B5Kr9yNJV/KTJ6bvIYtIxKDTd/GIA12CZFW4VabJvXfrn/BzMPN0F491IDAkxED
y5xNF3YH4qqFfXSm7824nmWVLUgdclqDKrkLKS0+CyXdG0U6b42jDNxzY6tOmjhHmh+6Jgtey+RB
VPdBVAFyuzA75zrHsGzwlVmYVi3MY9AoFGPDm6tZvLve83PdM/3+7lBcSjll2mDuOKgrJGm/8dBG
UC/xUefeffr93eNdOQhJGB5v1U+i/+a7z9df+2PEOvrcMFk/k3aqQ5iU+lo+2XtUgWWb4psPWbtd
cY+CrYV9f+79jXO31ZcayD/sYChO3/ayhKrnUtfM9bxhtX2TCzKW+IKBP6OwbJOIl4Z+vd49c69t
GKsvSJWGQT8pLNT9b9p2frkNshIK0NefP/PuZhgPZSc50vnFsB9jpJJHv4M834CIvO5OYIbxgoAE
XRFg0pThiUmxye3H6689d40yY3dNg3SNiuLJGU7TL8H9p2HbHb/kB7GT4ULXzHS9GcCD69dBMQu6
pqSoMYrETkQrbdWklo5Mw9mrSxjTcKjVCaitja5X0bYCqED/balILGojEU4Pzw7a+kFWHhwCw1Ab
FdCYMaxeSXiT6MfIWlgVP8Z84IUN04SaQgQqN+zHC7ttKvlj7gxPfRucqOu+Ork8jNL74rTjtrWW
uFUz5wQzZgd9D9SFQqoGAPxvvVMjgWmfpQTpyi/X5+fc3DHMdsQ90mOqwGqT7Dt+brKFbIeZK4UZ
pAOxuy5tC3MSmihviqM8EN7LwtL/j7Mv2Y5UZ7p9octaNEJIU7Kx03a63JSr8tSEVc05IJBEj4Cn
/3fWN3GpTHJXTjzwQEokRYQUsWPvR1Ikh57516BZw79KdVNFIZYwYkegfCLGO7mG6VpYdrtKB+Kn
sgwjNe5cEu38KtqA3L+Jh1a/MoHmrqvW3iYK5R6rJtPgOZFP/C11aokzVa+xhi0d1r/1qDugtwkc
DwWzf5dUe+Gq2AMveECqg0PYHYh7d80YbepsjTt0adMtg3YCLag/4IOiVG4VBao+B0cBiHnpJxOt
5MMX4oBNDuoNWdWBkQgxzEDk3WsPIWUxCLZXXgYL9mAX7zjzqlwhubtDpzf0EMr70Q1W3MfSL7ei
b22moA4lfjnrHoh5ps2hSlaC79JxtayYNq2XyBZDA4C9m7tmM4TNBhz928y/Cn4YQuTnT2edDQxg
KA/HiWnE3v/MGofMwoL/VZ2Djlw4GAQBIOohJZG8RrJYWfCloa1L8sgaA85qOIczK83oDJvAqOtC
rl2Ym4ihrI9wTCr5zWtexnDFbS795PPZeXd5TXULsrzz8XPDeleH49Yprmq3xQaep3w3dK8S3agE
G+j14oYPxVZ6ZnfZkS0cv8AKuCNB5/9ssNC6zPYE1e2y/U7cDJKAa7WXBduxa201EcoPeI4Zgn+r
8Fshv1XRdUkdu8DWDLn2oFyEJXeSTQud1zFdE2BduvzZnA7aQJorceAQIfO2rfSX2dP7SlPo/cGv
HKUj7yCmuJ3re8Or7eW9WDhBdtFtBBklyNGxzSHUap0giIfuKiRdCBTMnyco8YKxHBhMtZUH0Tw3
0crxWfrJlp0aMmc9mzEud4I4Kupzzu66xTgf2HdnXpYAks8+/GLV3srxIbjy2uFbZhpClEgNEr+4
KB/9fivoymthaSXO/3/3e0Fa7zA8o8yudm/FgMO+v7wOS29X37JQg/Pl51Ae2k136rG/Ecd/vedw
c+c8pdu128yCE7AJG/yeuTNhuEnS8duomx3k6MCucD9G4c3lj1haHCt+BhDJ8klAzc4L/FhPfBNl
ayWhj1uhcbStACo5OAFAD4v12dAbEFlv8315zPYoWn+ePj0EN8Fmk8Wvt4ETk5f79OtVH2RzOIRN
P6DfAism20NkHkZ2nUeziRv6Ed38vIBHC2v/AFdwl7ArXYDN2XBOJcuOJGYHTprtGJltRNdeVwvn
x2ZsaGCqEJRwzY7VUONU0VedJztXjBvU1NYc8kIY8Sy7DeoyJH193mbebmqWHnnFN361ltRdOKGe
Zb6mKTJNC4TVCSpNsQQ2cWfSstxed1wsG6YyQQUlwAKV/DF10ngOX68b2HrWKlNDCstHB2nANeS0
bhVc8OWRzx78gzT777j4zp/1s2B9VWLksWvu2rmLkal4G/ESRJbuZzjXw+byPL8PyUcTWfbLZRUU
UmJt6HO1L+7Sb9HjEN84b8Fduc/v2Et5f3sVEj6MbKIGcFUGVaMxVa12lfjkr7m3hbPpWtFVZ1wz
B+TzO6OCOA8TiAKeOtdfiQBLo1sxVoRBlBcMo8/hiyh+1uLFVafLi7809Nmg323yTFtAcySGHkBM
XdffSZBtenHl77Ys1oGyRaU5fJlD9G4wzU0+QToHLLqXf/uCxdqcCJ0XFKpuEBernj1GgdoFQ7Ty
y5eGtsxVGTVWeQJf449nBgz08OZrGNbfnvyD427zH4T5KCDXiFVpTmaTfCtuu1tnE+34Zn58Ug/q
Idw8R4df6sflRfodkD6azoq84+DnGuQnuCIfzb/Jkw8FzSe3is0eJCg//kse9bE6Oof8GG2T72so
7/Pp+WhOy6L71FG4lMOXcvgOiEdCw0+G1Sc6nB8BvRpX3ohn6/p7GsqtZ23FIVwxSt/sJHtL6wfF
+LasnxPvTRho861l8Rb8E+WWcTu8dKN2CswuFWYDQuBDz5Mbf+5j1kM0i/mfKhh8zYdnsPs8aJaA
koVB3r3caO3vaDF/Gqc1msqPF5baeC1QdvbowcNP8fu3PN222VPqPtVr3AQfn3rw+f3pDJJR5bga
1GanXLXj1OzxVF7ZqqUfbrmCLpei71ODC4KQfFs7wVYV6tlUdyOt1sSBPvZllJ8/650v69uoc5oE
zj11wGiRZXVcJujDz9Or8pWUW04hTJvIkQa+krGN69yE6VX1QGqDtcLWxxNWwVqGbOuL2zL9nrNd
X6/cvJdWxbL/QLgoHMkOerQk2aRN9cmU/n7Ua1R4SzZomXoJfmmW1OcAAo0fD9WLh3BC50J770wx
NSuX4o+vItQGZoGfW3kQmcDK592TX3Wf55rcNGVw7FV5W9ZXEe8h9WgZeiVbEVUomO6y6V5FD2Le
i3wFWrawCza5QjGlLSSrRjh9FspYoQC2j6ZaxowWcn/Z0y9Yr82wgEvg5A4Dfr0Zv0XBcRy3l8dd
+unn/78zqyrXMmjPd5uRvEz8i6mPtbNiUUtDWxYbSILeonMobNsHJzjI5ElelxkCLfSfv7ovw7ZI
PPzqadxy56G9rroO+sE/xxXQTpTkvMp+QGKa/IzoVdlDagOsJCuh1Txj4FA427CBoqt73W2GMstG
VZJpA3Ep1KGmnQw+ufKqCxiIhP5cC5NWuTeFuCVVYGP2oMo2M73itRYs3hbzgZcFIT7PkKTxn/P5
4PBbh/0TmTevX8sCL5w9G13VldEITkFcHrRbnoiYH9sy+Q/tvddtp42vIuhbhTXiA/wkAbNmsjHN
mkro0tpYBqmKIgHkvMLDrFQb6CaSuKv9WAz9o8nr7UToWhlqIWjbQCtQh0MIhxeYKPf3Qk43lL55
6Jbo12pOCy7LpkUoSZQWguJgQir4C1gv0PD++SqnZUOoEtdTESQjkW8qo1+dguK6Kwr1OHq9fLs8
w9LiWHGVDg5J+gQzzB11d46S/a0DYD5U73W6y0ZFr3PrNkeCP+WtrgtcnCEfyYs73u8u//6FwG1j
qIwHpDwpsLm+upFI0ggoAIfmpvRrMOWmT0O+8gBZOK02oKorKi5EhnWK1PQYOskxjaoN8JJPZVbc
gpttZZqFo2SDqggYrxqwpiEPUvNvQJ6reGJMrKQolgY/n4F3IbCsfRa1IYx58LJNFvZxN6/4uQUv
ZJMkJKMY02ikw64K4iD3tnz4p5FrwOqln33+/7ufXUECMvFH/OwyG+MyKmIkcy4fnqWRreg69KEx
Pjl7N30PspRmXFnoj6HglFrRtVR+NaCb/TwuSF7nhwypuBwg476vt9J/ld6zHN348jcsGDC1DNhr
usCwBN8QniXY3SxWxWce3pM1+M3vxOQHz1NbPlo2ivMMWpG78suPdsOeXqanm+j44G6n+NUBGnzl
OxaOkA2uGol2xwA7vIvQZ9Z+QcdhTPXp8hot7LMNrapkWCaBwNiFe0jHu2zt5b407tlZvDuZ3hgE
oZwxbtv85G4eD02yshpLI1umylvIJQaRwhtW5TjzY9yF5Yon/nChoXNnHU7kyWaQV/bVQ+blrsG5
zLobBSqoELLMIDe5vOIfZxswi3UshzY1ZakNv29AcjK3t6BSq/vXIgOx7KnkPWSJIDU2EznvcHvu
aRV3MidTHwPrRYf+4ENQJHmdKnSA3EJn1q2bmympquI0Frqoupiip4/t5qlkUPm6/JMX1sVO/meM
jOPUglnfSOIBWUlpxtFLNon6NUfGdViZ5ryDf5kTi+z8fwfITSDThN8T5Fo2Jqve8Br8POdZs/Hd
4vXytyxNcj5W7w5m6PmNTOe5u5/YQOgX3wQglY9Tg46Ef/JM82BHTBHka8DID4MjNtu6mYt2SvhQ
a6SIMsjrkbuuQP+/3gDrn2TIhBOHyWxbDzRMyaZpCWvXYIcfOlr2NyIkdUKGnr/0oatHd9T7LGdh
v094HXlbp860+x+JctaIfeV7EerfaLZXCfh7GOQabi8v9dJJt9EjupmLDj31/b0I+nw4hWpqBxOH
eIGbch8gcoFMI6+6uX0wMvXRjNVmIs/v2n5oqjcOhWm0lk0dWl7LmBjW/yfa3oy/AhqoSuyKKXLR
eaZGb7jqtoo1s5zWGQLUmSDIXooWHQDx1EAGGNICJV3JcnzoujD++Uy+O3upE/R11fDiFcyR/AGl
qEqeQRntWkD6LSDwgQXZ2h4gDE5KMUPZwSWm1uh1N+B3LGOwOuv0biJulzy0Hkt9cz9L0wGfW3BQ
1xS4m0inQzcO+JwY7ouQ7J2deJg0d72bBCRtIMxJeiEBnaS57uUW5K81f4PsH+1Roga1F7RGHbQr
8x50+k4e3rRjz8PudqBJpNVGylblzqYoiCv+uXy2FpbSrl250HInDE+LZzG56RHIb+HdALvuXZVr
wVZZbqLOWIDE80wfSCAmfwsa0YQgA9aZp8u/f8Gl2qCcvh4DLjIhX1ORhhW4FXT4JR3S3sSNW/Qr
2ZcF52PjcozUeK9jlR56NxTbcmpYXIRoIAvO5CDgAn0saLt2sfu4DIEVs8Ja6GfodC158DAr4GLD
fdiLrntKfNr77AA9hAE5coaWJxck5lFYKVB6AQH5q+tq5R+7cawiMKkLLim4/53Chdxy7vIMiVjF
Uu/LmBsTjjHkE/Owv5uQqHeKR+Stgn/BjdBn4TWZWvZXhtmNQiYq4eQPus9PY+W7u1nScmMSfgeJ
zvlwefMXDq8NPCqF4v3cBflrnxiRbPsagMD7aIQFrdyRFoKcDTOaotxraSvEQ5hCta+M2q96xAmY
e/Jazk25cpdf+AwbceR6upUQT+f3DiPFTVPlFRqo89bLtpeXaekrLHecclZ2k+DZQ5eMKKDR5JnN
xDukrDgEXrMWoX/X/z9wmramTBo0s0yhuAMaO0XMCPJSgKNvutKJ+DdNBqHp1oxj33r7Bprd+o23
k4jyTS0yCHjHXmS4fFPIkOsK9aPRcbt4jvw62qjOzd2Vpf7YXfxVmaCYn/d5kbzUCtrxKgGNljsr
tiuLee0t+WG6AEffuvwSN3X8tGm7+yyt+8JDCQdgtZ8qVBkPEbM5H8DUPOkJsZgy/aUnUEq/ihaJ
RTZiK+/TFuqEenrIAQnduyxBrRpNgObL5YO04Ad/h8t3cbfIItyzvXl8cKaJf+qq6nUIhn8br5n3
ak7KTRS4K1eepSMb/BnhRaV8tE3o7IE204wnOaS75E0oCw09+QDX/eAWIMMKj/XLH/bxsYhsVNeY
lb0nHFDzNY4fhJtgjCBaXqQFazZROddr96Kl9bNcu5uOxZToLEIvZDbOEBpVeF78mgS4smLNeV5O
B+ahe/h58OZWXtWAgkNhXZ1pnYA0uZqyF8HBJv1VNG2TvZCmHK+7jdkAL9WzDldePDd0ljWvYQJK
cjwNPl+1MzbKS9VJLVvIst+jpIi0qmgPkHIpX/sSj5nLM3xsr5EN9pom2nZqqtS9Q3WZHIOyj6rv
WevU/Rjn3Ku8O4QZng1xNqSMfAWChXtrGYmPjzm1n7Dog5hYk9f00USghPTzzt+lBrS0wP+98SqM
Vo73x8BIvAgtn1Skupz6sKjvHTdhyPgRoMHmT6SB/NouNFUFiGGJuur4vegoqzKodnqUPDYT6ny3
vo+X/NvEhDN9S/IwI93u8sIvGJ0NBYqUC9SYQ7qHPm/rZAO+mfCUJhK1PrQ/5CuxbyG22oIpU+XN
PtrZm3uWocO/wiX9p+sHa7fP3zeND2KerZjSJ/PITcqah1mHRWhiQHyFeKRMTepYZE00iY0f8SJ4
cNkAifitY6BeOsYOALD9S9szpU/gGvFccxqp7AnZONpNNC7jpSt6pCC4hlgw43216euQbHEDCYJD
juKLamNcpNR4PGtXFbGRwh1f1RC5c7Y3SVbKY0uapgOukFQFgaYSKhN5rJ22MWI3i05HTjz5TcDm
ld1cWmjLt9EBvGxmLtoHdBV5r52Pa9OG6SL8efmwLA1vObGcVQSyzKZ5CBvva1fp9nEO8+4qD/YX
PEa3vUegA83uROTMX5NMln48DzldA8Z8fNL/wsWAL35yK+iB3o9qSvVTCOFOprZuCvnsjfHrTH6/
ZpH+Ar24UNVMxiQv79GnUNANdr6hTzOHpMBKHXPpQ85+7N0FwARhU6lSpw+0qtMA7PudEBvleAKK
R9yLqqvOErXpiiBi3rQOakYvuKrl7Q4JPalvA+aBkvTyQn0YiKFjal0vChfyVj1o/x6ZCPlwmIrK
2ZNoLDZUTqX3AJE/QJRWqRI/PLuYzfK+ehZJ1XWtOmnlDSc2F4A+TiWXK6/TD4MIhrcsT/S8kQAH
FI/TTKZ/Uo9OzoZCZJNvoHrVPnpR16657I/b7TCXZYbqLAjFgyg9tiXkAwwHcREUwz5NrA7jMh+/
TzOyGmLQ915XvHhN9uvyfi2soA1rMW2W9w3ayk6DjNAylM49l7e1o+vo8+UJPrwE4HF6/v+7g10w
PrmOhwyIO4dmZ+bP56/yaf3DdJLEaqgPeKT9uDzX0sdYzzGZ0rlRSquTn5N2r2qfPg3QSL+5bnTL
RCfODNhKtDw1zVT9U7PIJTeui+ba7eXxP3QBWKnz/9+tFBu0moagUyc+0SeEEfmkisgF+R1fC9lL
h8xWEXGd3g0anumTSqC6mUGcOdfjf7lbq73QXBwlaw6tNFueiPF7pNaYxj7uY8KnWV7B64EICHtf
nVjt/dfk5R0JPydemQMMlvIzbWcBEIHaelF5p/LiV2Wg6nx5UZeOhOUhRJXgRIepPGWuqnbJGGVP
wivKlSOx4CBswAwDuWnCnVydehZFcY621Zizur4JtPOlyqp+f91HWL4h0QknvZfqE1OggWMQe73J
e4iuXTW6DaFJsqR2JhOqE+0hhuYxHt2UxlvDDizYv42iEblbEGWoOrUZxBvSrIJYE/ulwHw9cgLJ
DqmAy81Wkc3nJfnr2hiBVOhPI3JCZBSbUuqTxgxlV/6EGlITJ6B9GYa22nE1bJ10fAOv2j+4MK7c
Dj6sZGBSyzNosGvlAl0zpy4NH2ow8uRB6XyNxkpuZze7bcrG7LOOdxvCPfeaSI45bZNCc3wZdCPm
RF92u/H9uq/+QVYkRI39unNhmU6VoGhHzADTCaBXHeOZg3qxqLM1Oq8F07RlPSikEuZ2gGlCHzL0
4xb9pcNz6wXDVXzoWCLbbJwCjSlCqJNbV97rDC6at0m5HGS4uromGwvq+/OJeOezW7TUVFnmy1PX
CFzYZOurF1bJ/i0TFQGGjvjs8+XdWIgONoaFqsr1I+2lxymbJIACLrjvDZ2DfOOATSlb2fMFa7Uh
LCr1hroCPP409MKPnbR8kKTQsRfOXymvfxAv33keuaa7EotnmQ2VzK3qSqpTQnWzAdH1cBfIca3U
tHC8bFhL0cD/jkMUHqkW3h3UF81WSLUWrJdGP///3ca7Bt1U0JhGYcdpw2071PW29qq1PrOlbbCM
m4UDA/9jmB4LkfxiI/IlNKT7voUkAamG5yExb1HSrm36QhSzES+tmbLOhLU8JaQPY1xDu02mHPUJ
gpsyLkbhXFNUwH5b1+leVnTOweL4v3ncCe1/0iterrMPy9gnH1C7Gq+a06TNY8AiuqVZ031CBqT6
enmGhS23QS6ujIKM8TY/TVE0PNWRX3zJCfb98ugL9m3DXGoPMZ7rOT+11VjfysJLY102w61Swb+X
Z1j6/VZozFE4hWDNWJy80GePeUu78TbyqKIrEWnpCyxzRlvkHHZIHx7znATBvhpLmj8PXeVUe923
8xqBx9JnnKd/Z3ktSoNd0SFssKZogLCbIBNceW1w5Y3RZhVqNYqco871CVTs2TMGli6kh83087pd
sEy79BRKB0GZHHxSKCBmW73Lz+/j60a3Ynah0dJCkO8+KbCX0y2yrB7k3bWZ1kTdF3yFzSeEimg6
MkGLE+Tczi2qnb/3fDWj0GmecRORV9qaZc2ADJmq6WBroP4hb6riUfVvNXlJcbq8TgufYdMLCWQn
QDBUiBPtUK0SOFTbcdDywNBdcygglr6mXbY00dnDvzut0GrAtSMz4pSMdb5JRBOChzWr72YJ4Wdf
K/J2+YMWrOIvwiHZz6h85cmhrQZ2g2Jh8j1CQeT58uhLX3H+/7uvIGdN1BE4gxO0uf9Tg8OduKzJ
S45ghI6bYFhjnVz6Csu2G6JNoCeK49vqrN6UgAIUe7TY5cPK/Wbhpk7OE7/7ECTvyhxIbHny5kGa
jQiG/klXpv6Uu9IBJ0jrf41Q/nK30QSiABcu5jqzt2mHpmJWEk3j2akcZfBP67jpF0gIFtvL+7O0
bpbZU+XTDErWCB7+KB8Cz028GCg99e/l4c/L/8Gjyi6mVAm02bAX8hTqsXxsp0Ld+QD2bspkuIqg
BVRulsG3QBFWqp85wIMQPQGnzzcxBhByDNdyQwtH2OYf8gYxTH6XiFNUTycI9Dh+XA/eV2A+BDTS
y/TL5aVa2AkbUEaVAyr7wclO7mT2hQQmcwBz/soFamEfbPRXKYFEc6I8P5WmiLYaTnHf9PRlHFbr
WUszWIbuQmbR0HDITiwjckc7AIuSgRbbmUD38vIKLW3Eeep3JshMm3pB34rfCYGJu+zNbVI/ReJB
b91ON+I6m7DxUanK9TS1DT+4c/KrRSFuAzr6q+AAUWiDo0iqXOHMSXaqkdt4bkdDvW2H6/JVaH+M
bxl02rUNYcAnnzySoaO495o0NknBXy/vwdIptW/ic1CG2OvsRKux+ySzgp0MUgdrenNL+T4bPgQE
SNCPUzMcgS4FtisQv1IXvOro5tm4FNJ/Jmiy2C21fCBnjLQDlbiqvTKlbUOLPD17aSelOIU8pU+J
W6FFqc4g83HV2tmYIp9QlXQp0sBh0VX8Rs8Q+XyoqF+b6+5wvnVPp27ociGx91Mbjrcpb8p6083e
tEZWcx7nA29uo4mmdIKKm8TdSpmweNN4bzx0k36hU64ejVLyjXPy67q1smy9VxnJgzkrTqzUXG8E
kJ1oyO/Ltb1YSmjbuBlFA9BjdchX+H35pUpSgJjp0+gV4RYKpRMI+NwbZGIgxC1UfP0JC/50YWgc
8AJZh4gleSgPjldXn5sh7OXKJWXBQ9qYGcWRYYQSN2KI2/C7KWvyjU+HclMybfauYGugmQVn79te
oOQmICTMUS6pwUd/fkJRNn/iUyj9lU9ZOmtWWB+HusycwWCKyZC41Oo+m1RAY4jiwgtQr91Evgiu
zFjaeJkACqPRkHTZCfAPovbSgaz1gTUqXMuULORlbMyMn80ROIDG5gGcNCpOBwl0BziqDHlNoUQQ
kxwSUbqryUqoXFg9G0AjmMnSlCNUdg7ghY7qjm4bVEfWkGpT+vopR8VoJZG55LJ/I+TfheUZWAcO
QLY6RX1poAzmf+e8f8589Rn9N35MwT5Xt46O4WKepsi/M5VznZOwmypSTTowywTZya8ItK8yQLKR
cJz6leGXFvEcA999GJkCtyYSH4ZWFQg7zYmCqKFfbp1x/j7RsoCWaKK2V/k7z3IMyB1AsMqr1Smf
y4dRlmKLHMXaaTj/4A/8tg01Qg0aLQb5gDpNXf7TtoMTVzpc60RbOtmWL6jVHJYOWiKPZZ4cE8h2
iLIWcTkE93wu76OUPshurRd88axZXgGlxjDtiYYK1kQPZDBjPFFInqvaoJkCZ4xG3maOsk/opUTv
HZu+nwuDV+2Qzb7kKpImAZ/kqfA5mhxLmSiA0Qo0kF8ef+GBaUOvJsVHmVcJslOodAq3uvPFs6/I
v0b3J3AAp3Fdknjsr5P2jUIbhRUlCdpCneB/80Gyhm1dZEJXvPdSeLVBWD6ykPkEgOhJds2DRjB1
NeRSwbL2X+UUDM263qeKFOjQYeVdE0C56/IiLgRA1742iLl1hxSgfIArp1gk0Z4USLT6DjxTF6yq
sy/EP5u8qQ1brUaRN48MGYyntmkK/1MutDPHDm3IGi/dgtm6lk9IqmzIi7rkR6NgXU3CYh3kesXh
LK2U/6dzq3XSBY5TsoOo5cC20NpMb1P0aO3EgNuc37n86fKWLH2F5R+SFuSvPsRPjzXYf47UlOYl
R1P1itUsjW45BOVEBJ2MAG4A3uq8NO6kxn0XhOO0skwf7zQSoH8uk4nAWmTEyA6mzr6Rwcm3/tT4
G9zg116bSzNYeb5kdmdUBWRyhCBlPmzqnOGWI4ZxeNKlJ2+v2QQoj//5GZR7NNC+I5HmSbx5IyOq
jvX5zrPy8lj6iPMpexcqy6qo+sGv2aEs06/CZd625cMbEAHNlftwnvjdBKToQX4wJdGhgJbq5iwK
R3TEb/8/HuYfGwSxCZjSZBwCZHajY9FF8B8j/TyNdXpgYfIPQODfL+/D0iSWSUNzQCdZTXrUmcY8
RoUJ3eGmOtWcBjuPr/qnj62C2Oi2aQKaCl0B/aOauh8qAbFJdK3nAPDgz61ws8ojJgyjgzvo/CSU
J7/O3NSvtVKDjuepqNd81EIUITa0zU1Emlcj6vCOMz03Rd0+t4lJPhWVO8fAOVZxgdryK9qv8mOi
il+CNqfL+7SwgDa4jQCXATWXangs24Q/o7cQTRsRRESv4kqGeIBl9EiVja0Lddgj4SjRKqhK4mGT
qf11v96y9nJmAsLPSfsDjxmo9bnQmv5HyCuRUcTmagJVhY8+72l4nID9j9saaDwgpesrf7xl6X0b
1MaVdHhENycg1p7M8zjk0bCysx9f6okNZGPtpOaZptA67RkYWM82V/ZA+p31vvFOyuLrXbsNXhNB
RiY9ABft6/wXm4p0LxrwQcylbq9cLCuKT2hSTYD8M9DfTG7bIhV3c2/WCK4WnJWNUQMVTKO0AF34
NJ97sljmbYTrTrtk6NvH9fz6kq3ZITxLyqnw5+bRr3kCpbAxE9vIG3lwc9kaFmKTjVIztK1J1hPv
mNSs/eFqUA75vVGvQ1ZMK+Fv4V1CbKwalTQvhjL1jmAkFcPwqZBTkNx7okLcir2ZD6z7LSQKKS4C
nxzsgS7qyzRmrjMwcUd40aI51OFhsLZ5S19t+QA0QbAObOze0WfsibXA/PVZw18batqVWLawbzZ2
rfSmJqeh9I6u9rqt4kH5BHaZq+RxI2Jr8MkUnDhoiipOAmj8Q2pAREWFXnufLP328//fXSf60bCm
HMDpY6rRuQcLZ7kBN/dVfMn47VaUJ8U4mbQRxYk4QA62rA4OzvnVffk8L/12y+brxi0dVUn6YyzU
uMnnAFpDqibby6MvxVwbXOchBZ8kgwK4DklR1w9f0MDIv4RoQoIcG4FqoeRHNUGc3Z3C6m4244/L
Ey99luUGWjolQlGBA6sb56Uo3ODTZLyvlwdfsAYbbVdWDZgkJ/gYkY/6VBTjW5pE831Pi2Fl3ZZm
sCK6IS7sf6T0ACKTV5cX9Q0aJpNYC3/Nj32cICA2wk6SOtAy5873DFC7fQ5Avxi9+6aAtqyHkLZB
UvGXE8l7162u2xIbZueTEJl9kEoegf2e2C4JS5reZ34NGd3L27IQYWykHegcBPca3z3+vtULQz+T
dm5OfpD+mofJvF2eZWlrzifunbEblKpQP8jhnGU1vaZoTP/soobVxeA4Wm0YX5rEsnmfOrh0e517
TASw0P75CSSKwAUtpDdc9ZImNtqubKHumLLAPRLHvPUDUhpyrNLd5UVaMD8bYuc2eQdkOAS3WUuB
qWUc2aA48sFdeHn8pdNrmfcgzJCkgSlOacP8eAxkGfe5+JWU7Y8pQ98SSKVVPLshWj7zq1gSI2Lj
7mrugKNF4HiV6IfY/t4T0qB7zwtab+VysbBsNviuTEKdTl7vHikh2UtNfedYFnoNdLJwqGwJP3Q+
1XnQJ90Rfor8EizkT3VGs2gzZpX8fHljlr7gbJvvrIN2WdToDl9QR7oHrL49lrRcwyYuDX7+sHeD
K+jMlj3gj0fBlf+NtiYa7tFfW04ry7/gQGzInYgKzp0soAc/EnU8cWRHXQcMr5rP/Y3jrWbLlr7D
su6yRdME7SoXZZRBPpRtWz5HrG/Xil1Lw1shnSmiqsC4UAqvQ7PxU0B2dTe2K7fTpdHtB3sq9RBy
jdGHxDlOdeAckZa/SsMBRvanYV8+gwvn3AbV+dOZ9iwS9IDnPhpjiSd3YKdMN9Kg+np5iqV7DbED
dNLnE1oxxQ/j6J8C9AIxaFaqz+jkbba6Rudc4PAmrmqkDocENENBhj+X5144pTbEjg19PqvACQ+q
C76mZnz7nUjEU+q/MVTO/vIkC7tsa/qlraz7KMrooSVp+o1Oc/mTZ372ct3oliGDNUTpbJ79//k5
lPGcI8GtY2VzFoKDDa7zx0k6vZnIgY30UDjzf2BA/eky4+5rtHx1rAR5RldDBGf+77rPsex5qriH
4rEbHhKag4RbK/8RWBa1Qp+7dJxtcwa1rZvPrvhRyAHIflAYOBAg0UHxeR5A77WyaEsbbpm1QBM9
uisy8YMK2r6hEOX/lMAhrsTrpW/406z/X5JEUyCcKDyULDFbZBTdmEhCN7xNrkPugeT0z+DAuKkS
UOqEB9xn9F1Zdl2H+AMOt1CztXTP2br/Kn1S385hsGl064CM7p4FyQbtZHsAmqdNQYZnlIv3IOaY
Y9AE/B9n19Ycp85s/9ChSgghxCtzceyxE1+SSZwXKsnOFndxEwJ+/bfIk7dihlNTeUiVH9BI6pZa
3avX2nCSd9cMg1lrxsEYFObQCj39SV0x5cpzPvjebi6I/HKF4XLwFPx3zXjSs0yhF+xIe/BclUka
H7JsS0Jh5ffbWQxJDI+92plOEPnpD3mNylmYTdPe5UF2uPz714aw0hLlmLNxQv/eiZUk38lw6e8O
ymw3gm3jmusOS7Scwm9iDs0ARXQ0XncIN9XTpCf1y+83OyrXJrD8/c3XKRDNBRXdfDIVygRC+OlJ
DfFrKzaR+GsjLP7+dgQhU7fB0+4opyTfT30DnjCXp7fF6Gwp/rx7dGCJrOMvTrwhMCabT00JGut7
JQTXT2CFAhP65W1eG8A6Acnc1yVptXsEsOUTczx2HGbWbVTil418x6ftDEXqTy6lhTA3Exis9iDJ
m/bNVLa7NANbkFcCwXzdJCx3LgsZ9j0Uho44CxlIm+p02rnh1P6+/PmVfbZzElSRcuJ5iH2O+TOB
P+wHbP3O6cQ/lwdY2YS/Gv+cMiGzi11mnmP24JQ0n2Ymx/Plr6/9fMuTm75jYV3ATE2mumNMUAAY
5PwjjCd/4xpd+/2WI6dVMXMnZO4ROzxFTTCJ09DkW+TVKzeDnXsACw14+5BXPLHO/Xfi/m9TzD90
pj/GsjZRR727Pi238GVri7VM8Y1Pl0CtEJbM0wncN1D8CM2cVFPEAg0utaSHnusWg/CKb3DLsyVX
ZVhW7mJU8nucI7rkheKHQg4vI+pNG+Qsa2tnuXfHGPUoGeOTYsM3kv+SVSUOkGra85gf3Q6+OJYA
4Fw2tMWg3nF3OzPR9DJuwa5qbvImayPqLHCy/sW4ABiBuzNMh2siHk5txuspLj2NtGosI+JU9MQy
nx7C2TO3IR3ajffqiknbGQmQQibgbqogSODgOebx+DYx/lXaoJzauQhUX2M219I7kYmKhxK4DoDu
CpE8Xt6Hd4N0fN5yeFnMOqZ+j/VpeH2nc1SCSAsOrrICBj/nw56U/s6R4QBGK3TOXx50xZ596wzg
OCW7FFQc4OToUFwBajH1s/Ro5uqmAiLg9fIoK+7pL39/456qrrNAD4wevayYqn0fzL81A00sCRYF
9stjrG29dQSYVLbEzON0in23+wJC++nWTdAas7FQa5+3HH8a5m5M42o6KemHWdQFpZsfHLQabD2g
1wawfD6Nlwu9YNNJ+9oVO5BqmWYHtczs13XrYz1nOGtAlTVU3mkqDN1NyqdHAva3p8tfX7Mj6y5v
4twHG7HyTpJX8qhHF0S/SNdHKUP/RSDdfy8Ps2JIfyUyWiSKQLVOj2gEBRO2rH6pqWr2HkHR8fII
K9tgpzEW/kpq0to7xVr/pJmZDgO5rpzMqZ2o0NWiyJk47qmM0ZlpWJr/W9Cpub3up1u+DBoIUck5
w08v1BnHrb+fw1hed3ozy4WnChLAE0m80wJDLTkSvA1v6C7zGm/j0lvbW8uBmzZEC24XuMdlBLn8
8nrwv4+iu0onHatvubAMAoctoPYTaQbvfioR7jdQyrnScCz/zeU4J14FLZyyrNEWkOY68iSu7ev2
1vLehoUCqdiQnjjwfoc8DdJvLq31xtKvGb3lvZQbgRLOSI86Dwc/okEZkJ3T5GO4sTgrd5udipC4
krUo6hCGP3wsPe8rWmJlpJzkg+7bB9YDe1kWnR+5cbBxm65Yk93uVzZITVRJFp5AcESzfdl5wy16
A4BgHzJoYVzelbVBrCsbBRZunC7DlY1QFoTyvQk+ALCl9v5QbuF11sawvZp4Xui1gt80Suql00Qc
Gsn1wZurbGN3ViJAm/pdz6yaxtKlR44wlqWuhyclx8WmAjSDuQqTQufktJU/WBvN8nNDK1LFM4IB
jq/zgX7lDcoKMmfPENGZd1682UazZnWWw4sCrGPVAJJpGfvgtQ+TdNd0sO9JFM95gco7GOp+cg1c
ezawa3LRHGH6f0OdJuxrty0qCFGUmj+Wc6/yfRzP0zEdTRMfE9KTDaddMwzrSMgaPmnYhAsdQurN
kXTdikPcZW7ux1mq82ULX6zsnceB3S84oXNygOAnPTZDBeIxXAMfaxC4tycj0av2ALSNvxFBrJxB
dnMgV61Ix9Ejx4wl4l628XDPAufb5WmsfXx5aL0JQJu0pYkakWrITRfeUXCw7mK0tu4uf33Fou2+
wBzA66kjsLM0ndpiB2K79BHiQR0BNDAhzyVBr9VOOzT09pcHXNl6u1GQGgqvBPf9URv1OlHQtRnh
9KfAm9SXyyOsLdgy8psFo4y2bZYgeZL7Xt7vSuW5L2MfBv3GDNa+v/z9zffjoR7UoJrwJPykPkO6
JPs305tQjrX1sRyfjjmdYpybErIUOrmB4vAvHvTN7dhuAtfXJmD5uS5FACqgAC9NknR706Hxq8fr
Y+NEXvu65duxcoac6Hk+NnWgH4YM3HVR48XX+pp132vDugl03PQIVyZkryBT4XydZ0d1G2fTyu+3
+/0U5RkgvUKc4i53vnIUT2TUimJLnOJP79s7x5Ld7gcR2NoHa06SRqV2P9G4/wkCuzCKA/Ydfctm
Hwv6MvX9ywTm5qBUN3NQ3YTChdL0LCe0mg3HJCmel/+vche7H3AKOBlljWJRpCTlUdkSBbW2/srI
1W4BFI4cgB2pxKnTZRHRJOnAugxM3eUfv3JN2m1+IhxAY5vS4MRZVR65Hj4oAwkbmaEBvPT7g+7V
/TB/rq7kteL0j5zCG+9nsQzzAYH9sUMb8g/Okn9igejP8AI8+325xZ/4p7vvPTOxzgEehyYhYyJO
HGEnVGi6Pe0CEjV++8AnCARBxOP7VPif0b8hAX8cspsBScqlL3nB5W7YxsoVancHlqJJusIfgEmd
4ABNBiAFmvrUr3ls6gPUNjJ+3aHxBzz7ZlW7mnRjp5r5ZqLeV+2jL7mS6VaiaM2j7SMj06SjRYzW
wz+hOyjVpz06zeT+sg2+j/Dl1G7/UwDUdxkY+9Mo1qA7yByAfAjkhVjvI6OjX1Q4/9tMIB7RY3km
rX+focZ4eeyVDbI7A5uRASeXaQwtZHtDXPE6DQgQsrDIIzSTXPdWsPsBHQQEEGuZ2zRCuTJFsbcD
g1v1yxPeFhhobR7L39/sPxdtwUbcp/i4yNW+bD0sYRU/GH+In6Du8P3ycq1crnYPoAhqVtXtslwa
fDO7kKUfxpbcZ0G8pViyYmt2+x8IFdsQIhgYYTnZ09jgVTBMVzFxwdKsQwGGhKKN7pft7lF6L0Gy
vXdnf2N11n67FRdQMY5pFcT4epqiCSwfoaRHtdxi8V77vBUYaJBW5XoqIDunHLDRIQqP9wvx4OWt
XbMgy8lp0ZGYDjU7Ag/nw9OQ5AkAg8zr6hEV3sPlQd6Pll275a+ZqphURcmOU86/TyVacyQQAsTT
T3nhvA6JvzHO+5NxQyvmVx51xqBfxqm7hwaN0wwKE83YPPQG4KTLc3l/O9y/+v6KRBFpDDtCyDk7
xI2ed23vnC9/fG0Cy9/f+LPuiHTrYmJHxeYfJql+LW/koUo/ebXZXzfE4uNvhihLMUxpP2ONBnGM
IXi9Q0Xgfq6hwjvm3c/Lg6wt0vL3N4PwrKFA0zJ2hHXJfbdU8tH2tbFIax+3vNmY0sxZqdlRtn19
UKH4B80YZGN51j5uOXPptY4DQUF2TOekicAv/5pdm3Vx7T4/w/tSO47Djo2o71ugfvJRPaKG+LkZ
2p/hjJv2uuW3nNrMvS5KATPS6BGPZDH9qFHJv+7jfzXyCRylJPFhQAQ/mGj27A64Nq/65XYXH0V3
RAXaBoWYgICSkc1IGPkgILvu68v59MYsQaDs5WrOHSShoP4daYrkE9LnW63yK8ec3cWnE+aUacfh
vb554hOehgQawlImH6AVtgv6zfvs/fvYtdnpp0pDNwJ6EUetOEBkxCE7rUHWlU1bLPErbmD39Eke
Ohr9AlDXCovPuSqHyCnUFgZ77eOWA+vWk4UBuhsP6UntYlZnHzziXFe2cIXlwSjYyZjODc4ex/X2
k+CfSzSTHdo+vEYehLs2AM7kkEglw+wdm6oGtV/qf5/mUt0nZnRuLtvpmiFZ/jsZsHRBSM6Di4lH
g+O/a8yeFRAuAh1w4ZJPl4dZ2Ye/kG+xdoZZBbj7K3WG9CzZQaP6KvAsd23km8p86LQ0FKd0BYyB
xlMcIReO1Ms/fcUDbGp54/Pe73zcwl1cgnEd+X7R72k+F9NtC8a/LSWQtRWy7uM09RkjHfOOYCE1
IBII+t2chP9cNwfrJuYOmHhHNrKjSKbwnjrp/GQa2UZjBmLSy0Os/f7l728OvBT93S6Yt70jN72z
m0Jw+3dEbPjB2sctN4bYUpEhZeUdY7+OD7op9XFAyHLdL7e8uPS9ZMY9g487eQdt3daPKneLM2Dt
l1shdRdMUKPrBqw8Vzdlil4ZqKZv4YXWPm45Ly9TCNuOOH+m0NBDrgFAA69le7i8LitHgw1xmzh0
4rAY3jHvHLnX0yRvlcGbnPiFeooRRgyDt8WfszKTv9Bubc40WqHZMQYG6iMB/8FzUzdbtrniwnbz
HQjN69wfXQ+E1PDgnIOBvKSIpo2fuPvLi7U2Act9CWrjRS9wjpY9ao98QNGpJcK7zrlsuBv0f9qm
GDvvKFzI2uU1NppUzut1P32Z0hvP7QgrKIW475J8MS/gHquivrs2QLQxbRNvvSqmmX9Ejwi6qQ3U
nJNUbxUX13bW8l2ZOQD/GAHfDZD7kFJNd2SJQVk2X4VjdG0AG82QMRJzjHNtUK9A03c7v9tMva65
mOXAlBXcQGwbLqb4c+oWz3FS33HCH2WffQ5rtVE2XFklG7iWBmE3xGC7PuoCq6RH8MaKqvyVFWDE
ucqGbPRalxFaIdTyjtKQH92cVdDbBWXUdR9fVu+NgUotR1op6R1Var6ZFIx7/48Ad8VxbYyaDFkC
9hgOvFKP7iWZV79EU27hfdYWfvn7m18uhsTz2mqiuNTxCPjDgfqHTc8x1/WHcdduoiNjN7YSLcsJ
qlHU3wlSJTfVMP2+bumti1fFxjdeXRUy6rwRkDo19XucbVt8t8vp+HcKHQIE/10fDVB2URXDUmoc
XmhV38d1/gzK9IdKbJ1u70t1YoGsG5goDUHifpiTyIyKys/SSQP+S+shr/9dWOGyXeDH2a+pysL5
caq8ZIDshipEkH3KlZulya4Pm3xqdmFNplBvJGzXzM7yfAI657RzWsy8B89n6YMDzzNXgt9dG8km
g5Z4wgf4uiHtQ14Ybw9Ciel4lU3YILY0gHo0DwGTA57qM4ABxSHx8Lq97uOWr8d0JJxNFLBxvKYo
dnMfaHSDXv74ijvaXXZtigaAkiGM7JUxUWN6PwJNhR/lJJmvOwhtJBsUqPHgDFv3KJBW86Tv7zga
EK47CO1OO1UmlUo1QGyQbW4jzmp6AM+D3LglVkzSRrDpgSdG+wro82xIoqnL24ObFOmG1SyJ0Xdc
nVmuruSQYiPRVKLD6cgOKHA/6ax9CFBI6rsoQCPwhgWtbbLl7yIMzdANQGMsIHrVQ1jIeFAAbhse
boywtlCW7y7P/lo1Aql3iVhvMqAeyebrdNm4a6PZOq+CKMyCvDEaWEgXDa4jSD0Olz1g5af/BVyb
y4QSqGYipleP0hvIIXPi9Pbyx1dOc5unXvdj5vhxipWH3EI0Nflzh0boyOvChwIyVhuGtDaFZfQ3
d2rMCwd1rgajUM6+sIynJ9GO10FHXButNmkXgnGQbj6ScjDHP8tfl/3Pywu09tOXv7/56WWPR8JY
YIFMAgpk0ip2mCfOrzNLm5xeNnTOuq53j2AAuM+57nYQndmi8Fv76Zb7dmPiTEOJw4GABW8nTFN/
nAO02VxemJU42LN8Vs0ui1s2hkfaAjzH+C0XBIVm+lsQ9lxMWwy0a5OwHLdEKFZTthwNaODQGZoW
wYO/RQW5Yv02xEyim4om4RAiE+5+mtxyR3MNBjrxYbvJZeX32xz0AjWnvGprLNNsZsTwfc+SfRHW
5vnyNqxNwbp8eVrKdgT866g6hHhlMXykwXyzZJSLItiq0K1NwvLf3J3i2IknXAQO6T52EHJaejZQ
ojhensTK+U+Xv79xstQLelLpxQ0ENH5AuxODSpb+HmO2RZq8NsIys7cjcCnR1uKhtdBZBOw6pH1d
QPnHaUshb20fvP8OoNBkizxXhQEWZTYZ8nvlDkeaIicovDG6vE5r+2B5NKlbwFByZE1JGHq7Zkj/
aQJebURaK7e9zTFvitwvRY8wiFX+HfGTD3LEi0cpAKW0OvWZ/72ako3c8tp2WF5NZd/rxmv4MQ1E
Df20nDa5F0a5T9PqiPJU3WykAt4dCDq/lmWxrkKardb9fVUk6ZeggawFG2JQAvi6rTes991dWbSE
/7v1Ic9dd/Jpe+qZGp1/FCQ4kx+87pt/Lu/6uyctvm+Z1uCRbESTCBqZem3EA1qtq+6RM5HEPKrD
zicHxZ2sibJycCHNe3nQtUlZptZXGjjfyi/vE5VPEjnWiQ7dfQJRsebl8gjvbw0QVf9dtsYxGSB6
hXgGT1i+6ySYj1iD5n1HgcvruiEsM4s5Zzl3RPjcxPMAmw6SO5WDRAOEXltYuZVZ2PVOWTpgbexY
8JxiJ3Z5CAw+GkB9gIU20fjvbwW3q568HFk+cz+/HxjXj9moi34H9o5yS/hsbQrWFZI6Ttdlowie
4wLvWjmj0kMYWrV6MKxtxDnvni2C27XPMhkm6WHRT4HqwpceEPz0F1GiJUen7x35LxvjZP41t76S
D6oKub9xYK5Nbfn7m2PfeEPb6IHQu7B1gjuE/fSpDqfktq82STvf905u10JLjjbDceirOzfwxh3o
R/dFQ4t9YPS08ySUpfxN5a01Q7AOghzySI6ErT1R1ju/VdGaLwDnbMEC1tbK8ng+5sOQ+X1536Kf
MXvJ8rLyvqZlTLoP09wnxVb+9w8G9q9nJYzBcvw8C0qvaeb81LdgmPw96NyIk8RpFh/jPvfmR98x
CSKaaq4RnkXoYnCGM2icmfrkx3hFz1FueJM9ij6V/HbM+twACZjJmu2yulD6IWvDdo73YcFJwzfC
3ZW1t3PKIDTNQdzOslPuZAUQlSFPPoOqeJN6eeX7NpVJN9Wk7vuAgZhgoPFt3qUgZ5EKofv+qrPQ
LucS3kOwvuzJs2YgCfsMeEYV3qAPaxSHLFf++fIoK9Ow67pNomUO4kT/Cd0t6n7CU/ipKuqr2HcF
t+u6kLwB5Tk6ru9FlrTlVz1lAYQOaArR7ut+/hLdvTkviKuDDIKW9LmsCi87SF6E/DjKbquP/w/e
/R3bt1lWheNkPnR8glM/o8XoqU804fMh77jw9tzzZ3dn2GjGZNe4XJyYk09Dd6MI1NZgDJ4TjFEV
D6DJ2Il25j/SavIquav9GGfQuclZG5rPtQpiJ41QdSIp8KqkJMHjkCjmuRtJp5WDwu7bJ1DpAWuX
a+56EPV7ya7ieRaCUFD3A0KsPqX+NSVkwe0aCAlBzYE+iukkFsalQwAqYW+PqpHeuJVWJhIsRvxm
t6eu0EMZxPKlzEPQa4kw/ShF134rWLKlIbtyO9jELzWUEZ0WGJ/TECxlzDiRN4SP5g7aRMMhHHW7
MwisrpyPdYKzecK/ARLagCXgYIQSGUrXKh/vSrbITF52kbVFs05vwRtiytbJX5qqQe2dVkMRRB0K
8iYK/JleBaSEq1uh2zjRpM9Y5dy5OG/diADSpw9dSOItAdPFpd/xRLtUrkhWCB1nzl3RejNcyP0N
XH5z14ZxEiWlCjeW608Lw3vjWKhTToa69aeenGQfKj/bJZNy2Ic8R074ntJ0Dj/kJA0JRANVnidu
FNdcwHu1qinfO8rJgnaXDCDuqqIxpKPY1crlU773O9Z6xcvlTV1ZDLsWKIc21l7l1i86Bdae55R+
KKFrviNQMfpQh5ukgCvGY1Na9HkFsjl08t2FVNT8mCUyDL9VhmXmwOasuKp4KrgNHuB+m4Qy7YuX
GIRd6R6g1uADKZZCWAax+Y3HxZ/4+72dtS6LunNdCVxOfRckdR6KqABZo/vccRW2ZWTAKZn+VL1M
p2OgwBedHQjLah65jHZKgtpZQ0GcktY1x3lW6SD3krqd2SdO7ooycp00ng9jAzqt/r7E42LsI0JS
Uz/OtUh18QH0p2g0vkOtm1f/+tB7EfuhaB3yg4uKzsNhEqxK+FGmoi6PDai55JeC6dL9UoDgqohv
nMA01dOIlsqk2KE1yW+OIh86n970Q2nMP2pkNBYfXWHK6gnPJ3CyHHiXu+nvdCbEpfs67ltIdTle
0vPDCMm+5Cf6ThPylHpOk/3jBTTMbiunY+gaClTd0Ecz9IFT7aEODUxx5sqmukHCIRxqEMUp6Xys
kypsvsZDChCGH4qgyXcxRJiSDxVYi/02KlLl07sZtCjhxzkUNZt2wMIBwHTjNTod/JPq0qb+nlM/
FjdNz1z2NRi9uOrRjgdm9tsMC4CArWC4R74mjoz7O0KyLCb70MlAtNGrmomPaDTw4mPfkL772uUi
U82hRXuA0juwWZph33m5Q7HBBDp8zS4YewfYNYkM90Ne0izhe8hy1P0T3rNpBcGqQlJkNtDAx7MC
3RdZlW3Y30qoZVfBVZ2i5Fma+rkB0aHamWphOkxluqXYGC7Pinfs2yZpibuu81VQls9g00dv422Z
F11OvyueS1nsK5StDcJzQ5pGtVEstVAYHkgjGoFdv8lvULhoERdMOaRX/tVDLMRdX+dCPRoSVhCs
weHrRrV0M+8BD1udHKG3zuJvNXfaJxZDJvsESkQcnM0wenQPHfBhfEmDSdIvxIW2+QOybV2RRCnN
a8gGMrZ0LqYN8EIj5KghSvV90mBQOWs26GZv2oD3d2j8zOr2BurFfXtmy4Re0Jbtj99imrByl8te
0GInEGJ57S0iKJ6dvBBKR+wwKcgi9ocuKSc3mlQ7VPPe4BDv5aHjzuJDHfoL6ygOuSxvGmiNAjhc
UNI3+waHuDl2Hhgq71J0FA07hTi2/SI7iPf00VjPo/dcouYtb+ocePK9CCvqs70UxFcHvFxTxHGy
BCnXHQvq0KtuY1GW+RiBG9eoIygrUje+bUXvOh9p0VJKDqwEmLw7JMgc1M6JMOjmoQcIKqV11PEs
yJ/NYKriN2LRKnzMh5KLX6aZSADRBBq6od5xwoB6ALbC42rXQVa6UjdpE5b1lwARhTvtE5EHuX+I
IddXdh9Y0IHjwq+h0nfQCfhXu2g2vsrF/dAPuaofXZTM4yLCpRds4YTfb+ZDeLjY7ZvwDZU8EI1D
GeeuS2PlfzI+6BTbHS+9kdzksdMii9yFOhUzTt4SPxAAmnqiH7igRhTQq27G+jClbuV885PeYTdB
ziBu9Xz5Rn23hxJX0HIDvvlxizECOp6Qux4NGu5dFkJA7xusPylvAZ12MxFlE2E83Zl+wqs7qgSe
tsXBq/qierz8E1YOCG6Ft27neTV1cnLiddzsOgHGRxibIlso27XvW+vvJDwnUHyfTz6cO0CXu5OB
PtGNr+rLwhJa4WzqMcpSlTtPTHNjjmgz7EssYVdWHy4v0Moe2TgcmjmJT3F2PqcZoh4SQJ8GWoMP
+ZwEe7QfdQCfo+3Pbd1PYbpZlVsb1JrVWHAF/dYiuUfhCUI1tCnbKcodLQO4KBDF4oPjUBZDj9LU
HVJHlM905DuolZcyuS6ZYeNrgN5XVKVVdl96XdLfZ2U6LrSmjZ4Ol1d25dljcVT/X5ilY1jimD9l
rZj476J3/fS1ll1cndvO59mE43wIGoSablVXPy4PumKPNoKmh3ot0ITIJc3tKCBhrSsHPWskjq/p
YRdIsP/XpTugOc0MIdwXvA7EXruJ5DvH5SbeXf79f8qO71y4NhsUrhi/oknKn1SPliX/QSdB7wZ7
yANMUh0mhFKoypCQQUUS4hO1EnRnxil4JpDjLAGJ8fwGf+KpKvv0Rrt17k17tB52Qx45nqynG+RP
huBnMfhjPUQxrjkQl2VVS76NuB6T/FD5UAYA7DOD9CqNaFf23U6ETmh0NKPUK/CADTr3llU0Sw8J
GzNyp0hRuB+LqZuDq/BE/l8IM9dNR1xsrX9GkpDv0I8mdjQ2L5cX+V0jwcet5ytBLBAy5GzPkCdB
HFEP4JfZBPa9+7zBx61HK+2MmEo49NkMINsltVS3uGd/VegF3F/++Ssj2DZu5ExMnJD2HLR+sYMN
KiRDgcNhodrSVlpZIdvMhYGCSlH47dkbtTwiwuiefELza44e37VtvDUV1EKhOHNOIBWBgGAumhnk
c9L8vrxA7x6v+L71KOsgYzONadueQfoXueP4Q/hOlCoEVR5E+bLg3iX6oIst5aG14ZZ9enPNd/5E
QMbh9echTb8uAj5uh2Eg7Vk62bFU2bOj/VMNwpTLs3v3XMXslj17M1zMSUAQzLTnZsyPnqhvpmKA
TIy4Bd39Z7ffej+vmYB1s5sOiLih4d4Z1L9qx6CYGSVUbPE9rX3dugGVJEr5SeCd866b6N1Qdo27
870amIXLq7TmJJaPN0gYSadx6zP3uwftgo51qEGt4G0SBKzNwPJzZLTjTioM4DSDupWurKM0i+eN
sGRlk/9CkyEjOTYw3/NiT90g86joxv1iUExjJI/7t5fX6d2sj+/ayLICvdw1Qo76HAp9pMHwEvrp
c49KPNrsm41Lc22MZZJvLJZJiMhrMbhnsBHcQlC0iiqefupRh7/6TPcsn8drjLVt1blnAbL5T9Ds
SQ+VYN3GibU2A8vFNRM65Cwm5zROVcS02dOyedBzdeqDq3rtsBOWX7vePJe6StxzEQ94oxkxFx+g
o+dsREYrp5QNM0tl3jMO2adzh9MIfHSf1Ih2TWWGY0+rvVv736EI/RHp1q0a34oH2qRnqcgFodon
Zz343jNEvOEcKnCBiAE6FdmCy/a75iiWnwfZyL1kHOmrxPt6yIOjasyTWwe3Y03vtCifLw+zxHd/
hWXYHMvbhcndUWqsnm6K5wkIiKj0AvTGdA+ZM37CbXwT8GTD91cWzkakpQaxeRl39JUuguTQ58pm
6K6T8vPlqazYso1GqyekrrTX0NdFzj1h6bN2+SPq1Tuk5jYQNyubYnOfhXUfJCLOq3NXlvelMh9z
VZxmFj6AvvZB1XyjCLVyBNuMZw0KsOC8d+Zzh6cMCJhLcZP1aXi8vE5rk7B8vkbCo5RVQc6yrY7g
rQXmthmflm1OYnSzp37/dHmgtf22HD9u26GDJMB8Dpc0aW9K9wZqn/MOAh38mjSA71LrMocUl+F+
089nlg7zY9x3zm3tePqf6yZgXeahD02fIKjmc+vLcD+TDr2e2dAc9US3JMHXttpy8yY0RTxNE7Ya
imZ7yoFvL33f3FyewJpLWN7dSwdhe0Hms5uz56aFd2tGbhpkwL25/H55jJVdttnP6jbL8M7V8zkO
pXuoYm4QugMZiCuw2JjGyiLZBGhi1FVPlaPO4+T3D+CU+kZqk2+cSmsfX9zkzSUOSo1hcmp3PE9+
ZyLF9BPItTeCkBVXs6nM8jZ0GRTfxWvfV885n26gNfHdhPpI1Iy6xrBxLK1tgeXRJJwC4ehcvKbc
/YSekk8BWBjmDvrDl7d4xYxsBrOmmWIhUaB/DQZ+WN4c6Gf8JPrqBtSbG1u8tlKWI7M+GViSEnme
vf6Fpk91V90VQ3qYNRK1ekumYW0ilkPruIJqzzzIM0NZMlpm0vnDk0AoWg1b2oRrM7E8Wpaq0e2I
MbyJ/bsMgXMDUmT+7fI4275MVy7uP8pkb8xWdw3vJCR+X02QfjLzZ4pn4GJZCtsC/rpaqI0QccU/
bK6yBlrWmZ9z7zU2fM/C6nHbble2w+YiQ0eY4JXGHFho9hWYdwHWi+jo7z0Mc5Xp2kRkLlQ/AlKG
9HXO1R3sakKpDcJKO9f7dnmAFd8jy9ze7MMYqCL14iL+wsfwtkYI4IrpDs/m604QG+ObO72IsUr0
zxLh9y+vJX/gDxlC9YJvBZtre7z8/c0kdGGyvDLSe01z+gk1/Cpy/E3VhZUA3Yb4UuLVqOg042tG
+WMIDLzHyhuGh94S/iUQoeyrXdkG1+BqfJdYLm7qbByShpWvtB4Sdoc24L56ycLM3crcrxmt5d+V
o4YkDJP21anAI5nuMpqN8w00k9s6gxq7a1QS5cjMZr8vG9ja8ll3uIzjRY1val9NGO8KHMComR2q
corGdNgnOFMGjb9vmsL75wqw9v81BY4Sok9aXr+GOEiWncphaWoaI1MNxwpBIuhZN27etaGWv7+x
OulqnoLDr35VmM0yO9h3hSI0dLyOIxpWXMn3l9fw/TOZ2Mxl0CGDYCy4/F4NN08TDY7AlB+9sNiX
7GeSbhGXro1iHQUdiHxY3ZD6te/62xZWPdfpkdXiAR0gOzJsdV2uLZt124d94mUNm+rXqSnAjNDf
Ls09+RD/j7RvaY5T57r+RaoCIUBM6W7c7diJkzi22xMq9skDQtxB3H79uzjfxEexmqr+PPQAtS5b
2tpaF/CCUYUQCjSQa8dN2xeqdmpHiYrWOViqfZr8wgvsKRHxLivfs3nrWvj5Arf+faL/sAxgK2T1
0M+tzpAECEFevIlnFg6oYkKwELAIFa28mQz9u7wWTMOnbxBQwATeoqjOXV+Ewin3xXpFRAytqlv/
P0mNpbMAUBqivo3U5qm06DHxReRPwwkuN/sptQ8dqTdW9zobf9/hrUDbIfKusyGZ4QQvTe72q6Cr
9EJAS8pmY8Q+3/EsnQbQ2W3atZXMzhLHNOQ5gDQoH3p7+BoUW4ny56eopdMA1OgDCDDY6TmmUITg
aXXT0eAJyJiNLnyOVHMtvsbsh0Vm4bPCJh15oWxZWBkOsJ/Pxa4HXVNV+xauQ1OzQ6UKuhfYKury
S0FBwAdpjtqKBCDgN26THyuVqByVkS4eX4CjLPrTVHmDd7q8Mg37h45ipjyJYXoh6xfhVF/WiIMS
Fl5w2Jc15FbW2+VmDPGmw5gLQBiKhfLqpYFIwxoACbYm0cGqgifQnrNBQpRRG1+5y+u4Zlna/uxx
VTyt8qZrcWk9ULoGqBPbfk6SX4zOG8QrQxzoXo0BVD/iGOTqlyDvgsduLNLHyluqH5eHzRAFOrq5
TpLFKwOVvsAqJN1LIFsiGL8eqWTLvlvqLRd7QyTouN1mAFJ3LmT6UsI9ewkxUC3BMwLp5K6d+9Td
KF0bxkonraAjTkf8kr54Qc3qY1vhETtiC0SJrlvMulAfcIJNBksq60UJuD2VISPTPLYhm6bMuVFu
65WoNNK+CXaTnxTNRjHC1K31/x/CHGWIpG7nYHqROR5778DGtovHwVqW7qr0EopJ/22gcZMlKQFZ
faFpXf2GLjB9TYaJ/bq8xkw/XzubvKEFHzt3u5dq1TjZQzTO7m4U6In85nIDhi1Gp6eMqJD5QdD1
LwSgqcW2d7bHDjG2cbegX0pvSyHesIh1wsfCIGHmt0P7AoCiUL/pOPnxd+5wS772k+8lPy/3xtCM
DkCfEnsBe7rlz9IP7lWWR6nvn8f0Kosp1/K12QBBBSWhtOHPWUen7hwHBRB5PZB55KrLqaV7jyrI
xEoFGu3zKtqb+AQpfnKcFhZm3rixogzZjg4195cqG4FC8Z5tL13hdBDNjJs2DkEU3VFF+b5XqAo2
dbHl1mFYwjr0HKajC0xmYvd5GPrxaxoX6jn3JpgHXjXlujBbxTPGhjalz37Sje0N6zCqXwJ76JZD
CpbXVVwZ19JB1oA+w0K1glHxKKfvFBqUIUwptsyzDCeJp90TQKlc3CrjoOD0Y7RORNWql4H5ty2w
v5eHydTEGjEf9kHIu8Lr1JL9c1wI8gxIMoSFoqnKZncJByS/1vggA4tsDZepOW3brTrqemywsoNs
B/4Qx7TcxRDeuG16WUAFkzn/u65b2u5beQEeb4shBakof+xAMwGks7pdBZqWlc99uRHTCtbCnoo8
S2g6pod4Qi4KDW2+W4Eu131cqx54M5TtstnLDtCi/iVg0gAc7aZ8m2katIvAZM9N005YtfnQAYLM
jxZLvq0VVFy6zlf9fp225AjbcypX5M/Igrzf2SjSZ4g+dFsEHMPY61wNbLZk4bOSz75KPB6VOV/U
roydZCu9MgyRTtJQxAbjo8vkM9gLz82U/uNl1o2zsFtn8z5rOJV07HqTVVXGHC97lokc72GiyoK9
LF02h6AvwaL38kSYOqJF+IDHqH6evDwSVfodxksPPnMOeMy95fAh3thsTW1oYd15zpwErSqioGiq
Y+Hk/f+GWombLmuTJuQz36LLm6Zdi+timUq74m4eAdY3hkD6jeECZYCNbpgmRAvoSTDFsjLOQXZs
3TcX2Yk6QOaQPTKW5Vl0eT5MXdACu0umDOjsII+Wqq92diWmm2Wchu/XfV2LbDvzSw/CJJgJpxX5
scu69IVBVL3fSGsNeaEOvauTfq44wRDFFEl6OQbiJi1ZfvKmROwhyTCjfjVuyZ8ahkoH4QEaW0rU
e/JobrOfLk6HQ2V3bCPDNX187eGHk89iTt64bo15yNi3dK693VSCUnrVNOgAvF41iagmiZU0NvSk
ZlVFngLO9PLXDRdzXasthoVq7giaPINIBrNlRf+thAVJflA1iOELsgWnfE/VViHAEN464A52fZ6X
dGUeVXZwHHMbgGIXvg4oNICFu8VkMHVKC+0ZWTP4EWPyDGX7Y8Pg6s1uG0jspB0sMZ3gMbMeZ9e+
cvK1SAfVFbjlPiOPXgJKHJ6UqrHY5/VgXVkQZVqUczjFNUEeEPCRIXCJusn67AYFgQMd+x3S6Y3N
xLBjMS3cm2XmVHY8hSGQAgsJ2UcFlZRwOw0xzIoOw7PzUlkK2gNPWV5+SUd7lyMXlELtlFQHuyhu
4vK+KbZ2F0NM/oXFq/IkqwOarxJyCJkEVsblYXDHKfh5OXIM46UrvZWuaiZ3xgWw8ZdpZw+siKxO
Ojezm2x50hqCRcfhuZ3n1c7s51GStv7J5oFz04GFfnSBMwx5sensbWpHO9cDuEyxjHCJqveiHAhv
LIQfmau8XcLi9NzVacLeLo+aqal1uj5slcCHOyNU8fKoU3x8Haal/1oG7kh2PF/o9wUkvy1rEcPx
omP0fAG794V2WdS2Y3bf0uKH8HI4yLD0BoLJTuj7W7DPf9+/PymG6+g8PCm1VQDm+xNFZTNDAdnG
EZ9Y6dFdCFzeK3AHFPw9x+PA2eHyOJp6p20KbQF/H2a3WeQv2dFKkgh5OHw24u4bLpE3S+ZvVbFN
DWnbQg3HWhho19kKH/mZQ99wN/vQKIDgyNHrWgGFEW8Li29oSsfquYp4PXgVWIZS/UHWLwGbzb7E
fnwk4DeGfto/XjV4OmoPegG2M/VSRi60CvgY/8ls8tIN9MaZ7TJ02ux/l9sxFEJ06B7Bk0AVoKYf
MX+RYeks4DHkp9odjrwafgGs/b0XbnS5LcN+p+P34nbM/bb1ZdQ7QUz3vp1l3SHPISewseJMDWib
REVdcLsS6T0VA931rTxDwOXK+Vib/LAp5H5glwmpsghvjPd+DrENFRRf+8I5EApJdlfIh+sGSUsM
xNBn1sQJHsVGycgub3h2D33jcUsAw7SCtVzAt5q+HjsL77xVfLO4nURuOxyqaTktXDa7Xmzpnpgm
Qwv/AamggiIMGmodcfacYTl33A2SjazQ9Hkt6NN4JP1AaBb1XqfskMMAdwpnoab0utWqA/iIU+Ju
hECLIFo27714biIktlf+fB27RxJviOekRywkqXV2+sq5JdZSko3RWVf8J9u97kUKU/I+FumAt4ue
fHVzcLrcdIw4vY6o6Vo6hI/MyvNTvGVEPW/fXNk7r76V9lujY9iVdDdS4kiLwNUii1wcHVA//Iqa
8AMUcf8UMAXqO/cwzNUW9cwQEDqKj0J5ypudNIu4Fd9NKWrZQ7o8OaKOIJ9jhXD1vbkqsv/lNH/Y
QqgAsS9tRQbbWV/t4RW/RLipbin0GOJBdxgNXCglWTY28kUVZXxcUogrQE8d2NPLv96QFenGojNs
RNlSYF+aZepHSe4dXas8tlzW+6WXG/VZ01xoQd3bkNDw3SyLvGJBlTToI2ysNwNDLT6ppxfL97c8
WQzd+Qu+J0bYQ7sSs07sL9Piv7psOBblBIl7f+Mt0dTEurg/zPcItLpkEgsrbdo7ZPVhPJNkN7EA
EqT+dRm+juNrbJo0qJ2KSJR5e+CFbSPlqdo7aOGrK7uxdu9DN/qJtZXVY9kGbXkIPHQjkC+wnb91
ly1FasPa1dF8fcllAXvMLOoA0jiUcG46sHh5vrxwTR9f///h93cTtflgxWm0QJP9WxVky7ERC70O
I2jpMD5okhVlMmN4YB2Rhd04gFW+ieM3bOM6ai92ROA7I5aQLNNdUne/MgDbprLeQAaYVqh+RJM8
S8XIUxijOW/C8Z6opWge1rZdhQ0bmy1nEFM7Wlh7/eIon6EbzB/u03L5Vlg9umG/9N1V7HMW6Jgi
b879hGdCwKhhuR/SHsKyhX0PeM4h9goE+BYq6/OLFIrHWlQ3sOPs6iQVb1B5EnsA1+dwxbRJEf8z
l+0YQhLlbpT9iy2C8U4O+dPlVfzpSkCz6475YRUnuHhk1QjtQy+vnzoI+IBGXzy1w6ZavqkBLcwt
WHLa+QT4aRVzb0e98im2imznWJtw+U8DEV1YW/7QhQLiIPlodenbLGn2xgnmLKxdv9hYzKYOaHFO
Yza4OLndEwAiYI+jA1YDgxuUhLdEU00d0FJzljeVp0oHQ1R0E8BPhSwh5TKoLeXST08/DJCWmvd+
Y2EHV/LN6yDosidsSqYVkRW8kCDtbuCZ6vuQyp1/XbektOiXHCQhJ6XVV4WyV2jJ8bvlWPnBxrG7
u64FLe5nwMiCWC7VV/ApX0CvWXZBAQ9MEGO2yqiGKdHv4xbkftJmLtIXC+JiOyFUcoKczxbT27Ck
9Et44GTQvSmn9GWI4YDcp3ENbSfb+04bUVxzOvlMv38XYp7GJU7kW0Hd9Edf1+/QWL8KzYSPazHN
oXdH4TxafbUoQNgACZR7Ei9XQRrwdS2eqavGRExN+iKRIBx9MaUNNqXc2hIQNs2tFtBQxaZV42fp
C/fgcs2V8BPoXcdXAdfw87Vorno6WKpL4+eqnH5ZMh4fG6/8QkjNb2rS0cPlEDB1QotpImg2V47H
n/2ZiTuZ9wSvCWmwEcKmr2shDFcmaxmGIHiGycZ4IMhpH0ZaJKfrfrsWvtxLoXOcs+B5Sr2H2Srt
necNKrr8cUNs6ddrDu33fAL+AoqupN+VbfGQQwp6T3xYkVxuYV3lf92BfaZfsQXErSgbBv9ZSP9x
FM4SJgSLnxVoYYJO3s3lZgxzoF+1vbGlDo3L5r5oaercih56xAdeo+6+0Q9TA1oUqzz28MRsBc9F
o9y9W/X2W1M081UGyxgmLYyHGso9UN8PnqvEzY9Bx/r3MSVbliGfvqjg62unPh76Q1/MDmjBt6Ks
hz1Lpu+jcy+RZnA1/oJImrVPVXtPNvMz07LSoloFVgHcpPBfGHRkbyEOKPfcZuNTi5RxYz5MTWgh
Pftub6VAQb3YUBw41gset+2GgGtQl1u63J+7oWHYtMD2ujRLx57nt7Tx9kK5f3hWPyj+QP3qFjpu
vywQ5zqohlUlP1I3CfOlOF9ezqbeaUE/jKpRQVymb+6ARGAPpFp9gGpftgcBmpD95UYMS1q/fVuV
hZpdF3gvSeHR9wqe898cn7dbJ4ehDzqBrokb0XrS8fFi3L6nNEn3Tem/+UueXvn7tWycycKDYFLG
n+MsUc+qtm5w06gfrxscPd77EipPlMvXjHPnZE+qLsKhSuOtxWUa/HXUPoSkWKA/7c8qf52LVftf
Df0+Lzd9mE1fX///4es2MMxyKef8FSLB7EDttINaUbvFC/83AD7Z1PXrtkg598E8kK9Wl+ehl5S7
Fo9WYP6kobNMv8iAN9rWh+2wd5dhl+mb8unyrJgufvpdvIe4hIKLb/6auMkrdDKPMD36lrblLW4z
fQh0UTQ64761incICGyQTE37gPXXPoCP2ySXrwXKUxD+VqFboMxAaBzCHsLaden0Ox1WTeYkhYAs
doc8VpFHx607iWH/trTtIPPiiTU1la8wQLxParyE554fukn+xKAQ7NpwFFzHeS75xjivq/zvCXZ0
op2yp1rlDh5ZEkaeqrx68NKeHmLa/2wZvcrH2HcC7RJvJbDmFVZR3jYNkL9eDAzr6JKrdKzxdW13
IHbsMFym5asIoHuStIQ/pCKbfm8sxM93NyfQ9gcJGAS0uWr5Cpes3b/LoaynCAxBPO4jJsrM2bU1
4iHroDmQL8PRh8EDRH/PXgoudIVDygXN7/KPMf0WbS+x/YDWxCq8twQLUO7qcsQ21dm9/XusKv94
XSPalgLvqZLCysy572DdDDZkonYCOLiTX2zR7D/ftBydaxfzFk/VeAe953X62jS9+zUvvC1uhGmM
tHyhsmPqw5E4eMN8jOntzBM/SknK6CFVMKjfyEpMXdB2Cit3B6A8Ynaidv7DaiHf1SfulpWW6ePa
LgD9QTtZGnwcpxwLuTf/ljFuMldNr86ja6D7PpGE4+Mcd/guI0+jx7tDiVfpK1vQwn3MuLfUGVqg
Th2HMfEfrPXUawu5VeFcv/TJrqXz6Bpou+d24bFTQ9oToFyrjE/ls0MFDQWQC74NNdsQwVk3kc9a
0qJfVR5T9eyyk4X9sStwr+/sFSo//Io9+kfxLVCFYR/WiUrKyQZX+QX97Tke1P5JAu8hO0vYjqU9
+xXn87QR3aaGtOjGI6LT46FYvk4rpBbigDIceKXChiJ1AOLrn+tWmXYxgFV6RxaIIb1ObjIfPQHU
lTfV9/Ecb2njmjqixbk1FL3fe9R6y9PEDcI2V2PYQTJ757Vt/w1cv60kyLCh/MVWcqa5SZYhf5VD
Oxwb1NaPVEgZ+lC+2IgYQ8DrTKUAuriNK3Hs1xUkOyzZki/uOFy5V+mMTgj8jpBV7a03lIT7k4fF
e7sGyVUTrfM4hVtVVszK/DUoRP5jamdx8lbhzOtb0M53uAykfteS7LWYfD8UuL/O89Sc4Mu2Bdg0
BLlO2RyCJh0zxXDRXzn/M1t2rrJ3QeOf4oXUYeOOG8mEYZ519iZ1e6l6WwVvK834pmmIVe5KaLCS
jQqwYV/UaZu95CKWjhO8rZpL0ar/H5Yl4bfcaaeQLHO8n+Ww7LAYtnxnDcGhk9+kZA2f/In95oHn
PdfzOJ94jOOE5/lVZCsfpgb/veLE0xzYKULijUxwYpwcEhxaoEUO6MUWAMI0L9ppXqRz16jF5s8D
SeQ3O+k7K1zwd90d0NH5b3M+9qRPxvgNk23fdF7p//BsVWw84xt+vU52g8/UUNlEsjuOJ6VH3lhV
ATXiTfs1wxTrZDciIclCxJK9Wov7zWJ1fUjHgZyo27LHy3uIqQNahEMdbBRymu03tfRvy8DHXY+D
Pbr8cUNw6zw3ZllD4oOwdwfTyH/iiu6sDuUVKhMnHLrkNbCaregzdWMdwA93cSgTx2isjc+5rWCy
WcBbZ9kvDmcbPTFNxNruh+/DKGKGIUhC3rqgDW5jH4lt49hFAgRNunUSmdrQzu1gyFidNSN5q/O2
/Jb5SR7aDunuKXe3CnqmYdLi2ZtZycXYxW98GPIffHL5PySdyEbCZkgLdBe5UZS+TZaFvDVDp6K0
bqCBgovZSJCB9tOmzY6pGS1FzwZo5IH/Qt5SvJvs4q50910gyz0UDP7dX68Sc/YdnelWWTXr886e
zirrWmsHO6W4+04mJ9sSCjNMuM51G4cWDhtCEqDKBrxITtk9TK3b/WwpvnEoGeZbJ7s1veOquhrZ
aZyX7nfNLQ51Khi4Xw5v0+9fJ+hDUGT24hfTwuM30dUkcu2xe1JTS+GoQa2NspCpA2vTH5rgpaIB
c2MG31E3Hm8sVYx/oBsvNhA/ps+v///weTXD5HCe0uS9zaAaATMu76ZvS/bPdeOjBfQ4yQXEW9fN
QtYENiyNiUR1ae6bE0xV0sPlRkxd0EN6YF21wsLhb49sDTVBAgWse+Kratm6VBpSG11VXiY+rapW
+miiXujz0AwkrDr3LoG70BHclOSfClIpt64oNyrzn5fiHF1pfoaREdxP/PmMWpJ3V9d2RndNtqg7
pVQr7ooSlcEoWYISljT9HLfePpdZ72zcCAzLWqfCiWbqarBO5zPwwyQqu/iBJDn/AozpVguGOdP5
bx18ctImdzBnSSn6g8VHK0INa2NRG6ZLF6FXfTx5o+gRM8rPoU0ibTwDSmeC6HLujAc3FgPMnobS
jeC7NpCNdWiYM50ZN1cBGEW9WP6VKyZ8uXHbc87qU4C8Ps6qW8d9bGh93UmjE+UaYUGqsx6SdyCh
AviFuwdrDIb7oqzu8nrK95dDy7QQ1un7sDsEUywa6S7x22D79j7Ae+e8n3r4C82wo/KvXG3aJhEo
2GMW3jSf4f3qhoShnFmupSdK+ytTYKZtEbO1yHJhNkHpkgxNSJ1RPkFr394YJtNq1jJ4yB9xW8og
fmtissgImiUQyXBSd4vrYJoG7bwvliTJgP50MtgxjvQAJyTwIQtUAYa5eL9qpnU2HHyurbbNKvKW
eT3/BR5UEjIfNZMEAoKXWzAM0l9gOhmDP8bghhSK2hmLfherHlj1wXGJ02xMhCEEdeScnKSVwS2M
3sHx6qGi8hGW6u4epmlOyNaXm6oth53wG/gpTOnz5X4ZJkdnxUE9tVmZw8Ebzwg5z7b/2OVx9dg0
xVX4Zd/5C0yXJd441y0/qancSyDiwd1KQjhyRoufXldJcdZZ+xDpnBeZDTO2+BmCSHwPBddq11o9
O5SN8Dcmx7QAtDivmsoH9SGmJxhi1pgKJKy+n4jd5Wkw5MQ6oA6YMLuTsZu/z8IfHgblO/tsZK9F
MgBYFwASct1u5Wix7oDarkhD+FsLam0EFWAsrcRP9mnqPV7uiWmctGi3sh5EztmhdxZPYbhFQdXv
6ebdwfB1HUUH3g9BPVF5wIhJmNiMFo5GzrcerAzBoKPomt7vvGCh8dsaB7LEdT0p3Lte4Fnv8uCY
GtBu67BMsqx0DOgpge/inhFYpMPWah8s8sflBkzjo6X0tJi6PJtn8iZGPIfu4TyX1adMLV220QNT
A2vPPkSamh24Ta5lOAhiOOQ3n6Bn+yVBTtzcXNeDteEPDVTWIB2J149zOznjzSJzeiRZ9XD544aC
ho6k8+KsK71yoHei7O7lgEcViL2C0R73B4e4p7bznY2ANo2TdmZTpNtBWhHxQkUG88gqWfwuDGI1
so0s0dSAFskyEzNkI7v6LKFg/OonculhW1aOW28EpqWqxXEhYptmJfFPli/FIXbgV8hz3w63i9OG
ydBxdXKuhBXgses0Qr97j+o9helHBRb7iPftEZak0AayrhstHWEnOVVJSYPkHfUyEkQwKXPTuwVO
sFvu1gbQhaOD6wQho43bIodS+Bit/hgqtr8JUd+t1jizak4F639CuSm8UpjRd3RmWzMyJJlBl7zP
KYCJvcsdCH+Ir125dD+KGByYJRPHoYTV68bpYVhzOgCP4ZgaOlHwE1tsL6Q1xI/AJbkO3ufoALyG
MCXsBfYf67twGrN+J1i+NT+mn64d301jCQfi96h15Lz4iWy6PNiOk3y/vK8YgkWntM2lKMo2SCEk
Iu3lN6Au8Z4pfr8km1A+0+/Xwt2bO2cSgtjnhjbZDn7C3i28qrcI8KbfrwV7tQBMCV0255RMsJn0
iOuHKkOVd0mDf64aIR1HN08qLV0EyJkC4so6CYvTBQoCTWHP0XUtrNfpDwcHytTCQ2EXJV4B00Ey
5yDuiyOJsytPJp3BxppW2W3VqSyMW6v9k0y5YMEuyC0g4/eX+2BIA3Ut+oYFFjS1R3quehjxIo2N
w5lZ/JfTLr+zxqk3xIIM062z2BIY08lYzOId8gZeiKoy39dlVoTlLJMrZ2Ndxx9mI7BY1Yu2oOfc
WdKbYpbtwW8rfijqcQuXbQgJHWBXVHA2h8hK+g4wefOTtXmVhaA/zKfLc2EaJO0EH5UcoSAYO6d1
xXaW9T/mBukOJmTdxm5qmmwtpMeJwcJStPTcKue1h8HyjrmA9Oc9q/Z5u0ltMTWjxbaYSuE0DhMv
TVyei3LMjqqlz5zN+dFVcKu5PFqfTwbVwXCrEzPvmoBnocXdjr8W0i3kc5xu0hM+r4pRHQg383K1
hG+BW7H8x8bl1okXASxxM2yCZJh+rUbmO2hQV2/XdUhL1QGTntsgacV7IOtm7zqs3edZVh0vf/3z
SaE6Mm5k+ezBvJydGG5Ie1HH/H+xgGYUvF/oMVWduxHpn+dYNFgX94cwXFwxpni8q861nI5+3rwl
YkD6I6doiD1v1/jlde/AqOr/t6XG8gZngtvVGd4pQHnbHSAlS7vFnjL1Qzu+04B6EPoexHtT1xCx
sKQ7HmrHTXd+kwVfbeGTQ9cn8eHy7Hwe+jTQQh+C9m0AiBP2RyndI024OiSL7KLagaPpdU1owS9h
Qr5Q3OvPAPNNoBMXbg4DUEjQfZkpzA43biGmjmixP6Z2Fssx80+0B2OlGnL1JbbW11uRb230hsD/
CxPnEte1m8I5z5L74K144gSRBbG/PEymr+uHOnJX6oiYnV2gPtRvx6KDe+sS5ZOt8pRhiHQ8nOXw
tEz9GI8jCTwOWWjV9P8V+bpjuuTtxkQY0OBUl+uWXLmqlbI8t7n9zAbeR7AxDn72MWxN/ATILqjo
fHFy3Ehtp1I/K6+coziV/1w3jGvnP2wDuKSDJzH2xXkuq3Sf8ebWDegWodk0R+v/P3wcDm5znEIU
+lQk9VPT0nE3BJtarqbp0QK/IVOTuXXmnQDyKkI6FDFo0vRPDkboVZVd2Pv+9+erFI9FtSO8cwOG
xA7vxc5tUNTXJSko4/3367BdmGBTUJbn2OrbL3BSb35eTWGgOvgtL4amLPHWdgYwdQYEcVjGUCRF
wjZ2KcPU6vA3znkJwWEre4/tEgVhr8mhA935YsvN2TC7OgJubIRToPjln1keH1Gxl3DabeGzVWUb
cWfqgHaKT7WogJZPizNXNh4biUM8yPE1/CqlFJ/q8LeCzBDFz7A/Ue44RUSBoM5ufGKx5fmqyNVh
b65T4toXyAxMt2Y6pvDl+4mUt99Y+4ZjVQe9KV/KeBC+fHfIaMWh8B28OkJnawgh4DUUO+K39deB
epsL6tMJ92y95kN5UVFiVXYEzNIvAVG8W+iIPpWCXCXQgQb0AwNwiQVZDRqoRfDC3Sp9bq3xKutp
fF1bTnTIs2Cg+DpcvOFtHsCg3V7c18tTbRqbNVf8sI9KOcLBC0aGkUjSbi9SvIMW9goHDbotg6NP
wwG/f236QxNKpYsVF9KOvICNO05QnqDOsIX2NX19/f+Hr8dFHxfOMNpR3GbioepWTIGKtyj6n6bM
+O3aSVBYrO9iQFMiy3K/cE7OXAzfh1J8K+ernpHQhHYU8HaBq4KT0IgS8JeSGc/63TB8z6dNnv7n
eQCa0M4DkS5jp8bUjSiFaVFAzmqBmVU9HCvYD1OoHWau+yODnHWfItes8cp0eXGZ5kbLBOO5hxUq
CLnROBNMeo0nuLQW/1z1cb24AxlIQvLCtSFpAp6eGIHocgKYgV/+uiEudI7kAOpJ7i4B9Fq557No
4AX5MpQNuGXlJgPb1IYW2CKoO9tVGY1yyNkCI4gaT12eWgj+bXTCMP56ZWeE5VAfFCWNWJoXOzir
qtCmebFxnfx0H/dsvaBTdYXocjaxaLTVLpmB7+ngsRB69IFYebkDLntjjzJ1Y/3/xxCfuqUSZVPf
yEVaRyuFx6A/pVtvrKZZ0ELcctTYuqRBcMil6W4qQtNHq2s9cZertLsK04/B0qJc8SkovHhxo9gZ
q7vZC9olLK0i2TJbNY2RFuIV7JmqDopsUbzM5WHG2EuB1/vLwWD6uBbHVVvMFkktO6KtIjs44T2M
C9+Cl36+xf5lHTh7DY1pmtc3ijnPcbX035qApfsWPmspzNH2l7vw+SxbeiVH1MwpektQCOSmP5RA
oYsiQSOulRwuN/D5GP1lFth5yi/buGOR17l/unJ4oSuy9PK3TUOkHdKiAZa0GxI3UgxFgdq7U051
hzhL5VYaYPr167B9CDEi1AILIWJDT9UddqOD6MINorpybNZWP3zdI9XizelkRxy6geHsrf4Vwv1z
eXA+34b+MgIUZdvhfMuRfInEecf02jtuL6gwt8L6RulYQDl4c8teM7q/6GWepRdp4sSpkW4jF4N4
XRTz4ee/ORlfxmi1je9cvOu2+Zaz2zr4nzWmxXRRDTMQpsgMir72DsUEvSmIX3/Ny2LcKDebxk4L
bG+BfFXhjvUNd8t3qeShadsTl0CEMDxOiy3MsmF16eWazuZeF1BmRx3DWRoj+S7s9ioZFu8vE0C+
lA74QA3D+2ruHpNipO9+nkxPl1eX6adrZzRNSZ0Ta82PR9i6jAy1kmJmWzg+09e1wMYVh1YoKNIo
cefpkMD/YwfcxM/rfroW0wn4rXjbmWnUZN6f0S27KHC77ubyxw1rk2shXQ1cKGdC9mURVCtBRAdG
LZXjjyCdso0mDLuebppWgUPk5f3MIDTe0OCLxauy8WBtV8OCADa2ns3ErrZdtkU8MXVJO6K9sqSp
V7R2hFO5urFw9oR8QHWgTnHtujxqpvnWInpcKn/oSsmwkS/ijuck+A7gbb4Rzaava9GMsgPta5Cm
o7q3BiC7URSLYQy48dsNw6OXZbwEtYzBpRiefvFuMVR+yGyHRRmsyPaXh8fUhHaPnrOBTYU146YL
YCWY7E61B34vOeRs3LoumprQ4hla67LJZ25HQzB/l5X45uXjY+Ww8+UeGKZAL80kAkC3ka33xbxb
HryqAL+5msrDdV9fO/XhHGVln1h1OtGoqoFDi1dvMcXrcWOCTb99/f+Hr1eummwS45SWVTfgtlAk
h2k9qq/77Vqa3dgLgKRVZuMuUvQhdP3HXU2xhi5/3TSt9L+/nVUqhwt8g5umPZGwQf61Z9bY72vZ
bOFQTE1osSsFT4nA0+K6OF87C1JZ1rwsqO4FVzncAEutxW9h0RJ2hHN9U2XgrcuKJ3vf2dSXNPx+
nXVYxYvfFGOxpi4ow8B965wEwI6spbD/4+zLluTUgW2/iAgmDbxCDT242+72vF8UtrctgQABYv76
u+qe8+Cj3RQR9dZR0SGhIaVU5sq1rq/BxYTecFfcusO2I8g2kBL3TdcML3omEYROplLXKYvj6jen
lD+sdJW3HRau2B7VzA7gyMeLB4QUhxAI4mNuAfAOLsfG9RFtTZlzPU9Ao9GQY0RNLOw7wthvcE7q
k77srOs9XGzrrTm79PyXzeleE+NrOAB6gc1B755nZF5uqkWgPr30+nfryOfks0XkrV1wo8loIohh
5O+TSyDgtu93rBqSs/Mcj3CPqnaV9xL8hseKw+W43vqGB0Adqx5m0YeCwtvOldRHVCybL3RAjbRS
fXBuJv+mZBLmyTHtZu2H0sKhOJUTSU6WTZ+DCuwU1wextcSuVXfgz+mCS3yvGH4C+Ik6GjXtUXlt
NO6WGy7DZOaiwQyFEZHAJaD1/Yqqrcad61jOy0IqyPycsBAldD/9S5LN27kpN2zLrTKUY0egg3v5
8tXmaYg09A+2TNG9J5s9MM3W9zvmW8UL8/ocz44pL0B4XLbNsdNds7OuG8cdcUzXX4CrhnjQ5cpJ
7oRqHnJbtZCq6d9phqrlfWqOrWFcfv/bivuo10tVNGdZIBh9aCkkSJ4aU6/evzftUOIYcQxOzKZj
uBnasoxSKWV+bHxWZre17hhx6Le8gdquOcet+TWRQp8i6tmdRdiaG8dy/bkLVjwHohNoFKYsv4R0
LrHH277csdy8RxEjOL1wuFXDTxuAHnYeCT/c1LhbMDj1Xbi2zRSdqrIos4miCn3O99yhjb3p1gpO
9bLkOcGxrKEDD29IpxWi/UsiqxSOy+OcNzu5vI35d8sGqQS1R+fhUUBbD0QJYQE6LRr9uG2KHPs1
TTCjpqNuzlMf+MeJ0+TOQ134Dkpp69Md+9VJJcp+0HDVmzlOB2u8rPZu43SnvquSJ9qx9AY/En9y
Mj1DGeKXbesPQVB/6UT94bbpccx2am1PYtuLP7TO/52a/ls/9Hu8dluT4xitpibiYaH+914ZjI8o
2qzyG3eNY7WU81wGCKuckJZSaZyAlweBodfr07LhNLgqeBwYk1h4+HQKYrkQyj3ZZPhdaUA+3yNs
er2TyyZ5w29za/9CatRahXNzbgU4bmjYyKPsJp11bbtXmLexBG7xn+iELEFzac7gpYauhx8xPDkY
6KBuHILzEoYsnEGewiR/Kr0uqe5gunpG+ejEwRp5fZY2jiG3zq9aCZ/U2DUIpoATktB7G6j31BSv
Uz6e5tk/X+9ma6YcS0b6YKbYsBBp8wqLgpHpJWwgsnhb45dO/759q6IOWJX4J06aMZ3C5ccUyD2q
nK0vd024tKHsCoZoE6qRTcOLQzSjAOz6l2/tUceGK0bqqIM6ydmnZfTd0m4eUkO6yHtf59A63TG3
jYi4W9yXA47eIc3YnG09nfxgOuS+f54i8g6SDKd5GJ9npIuuD2hrtpz7OC478PEDWfM/62xQwYMU
USm9m9KMvlvmB/kIg3dAn/wx8KMBSCnKlEMv4fq3byyGW+WHYq8SALxLliIZ5nd5bx7j2o8hKSj3
YotbPTj2LH2wadYNrGBiZZ8u0ApK42jiT6Xf0pfrg9iwZ5cwP/brKkaiqDlXIzQk4IbWBymq4fsQ
6CGNuTDg/6/FTdIx1HcJ9CEyK6Akcnm9Ruitoi3JukHuLPbWbDlm7dO5i5Yy4H/avBWpjvP8uESB
zEbvVvtz6/404uPW76rmHA/jdJIj1DaGBPR9JN4lntwahWPik5rKChpysIiejPRJWzA/pXoOSPCu
WeywF/pK3r7tQue+lrLSaljbGsrCnB8Uj/3UjI09QVHQvg7T+ByydnwYLjrAVSnbHS9ha3COubdk
Nf+TeoGEKn8UozJ3MqzbQ7Egu3d9Q2+cKC4yTEYJ8EKIgEHy1fPvfcAwz2rSp+uNb3y/iwprcWlo
rWRzBtu2zESSmNea8Shbc2V2TpUNg3ShYXhNsXAdBN5WNXkw0/ANXsJ0uNyuwEB1h+CCuLk+mK2Z
cnxxAZmMaOXwqpZG2kNIR5KaNcx3qDk2LhEXIiaGaqiI7eozatf+GG/5YUv9aQjABUXjR6WC9906
3rgqjuELyUtQjMEqxRiEp3wW/sOo5/ajdyvsxv8PaKyfTcLGvj5PVUvUASnpqD+uPQhxdhZja2c5
Zg/Osv91cWUQlWdQG4SnYB6fR4kazOvLvbWxHIvnsa7nqDX+ScbTC4/k16rTr1TQE7fiyyj2Cru3
unFM3K5QBzA0MWe99MuDnOIHCwHZdGoQqlH+tJxUpPeKhTYmzcWL0baB1M6CQ0yy+LEK6XBspPnC
GhjM9TnbMBEXMiZW7c0NVFMQLgvOofB+Rb660VF0ywARZ6q1MlN9Hloj38vSxp8blZR79Qhbn+5Y
txFqRK1A459CgcPqVy5Nub6Tti/Z+frcbE3+5fe/vGi+dNI2IxYaPIFTShX/kOesOyjEGHds4vKp
b7zIfMeugQCQZc3gSl9gDBf+2gXvizgof9U4Fq8PYqsLx1un3gCZwgqnVN6Vr6Hwz5UZjqaMXy8b
6bYuHMuOk5HrdWX+yZiiS22PklUoq9bfVgku0KT1y50Dd2vBHfvOuzVu4xYXn0wkufNMVWeetwvp
2lptx6xp1K8ARCPlAAyaPsgR9/VAZiDJaXtTbT1J3NK/VkR9YgAJOC9ICoiws+cCevGn66vw5vej
cSfwHaq2LiWqq8/aNubnwhk9QetcnCMj9eF6F2/uJXRxORH/MogceZggFKQ+x8acxeq/55bfdWP8
oOKbYhTo4tL1X13QrgnZiuDBOe+XJV36jmRyFOu3qLfq0/VRvLmN0IVj1ngnqagGz9tZj42Evngr
3hceKhdva/3S618DMEFiIL6cw7utzHcB9rO0M96OoW19uWPLlWyTCg95tE2ReSgiYJ4b0+1N/Vbr
rhl3IGpKkPQ8V2Sw0/3S2gAaiJDe8W+cGsd+/dHMPcQNvT80aGaoUdYtnP1izvfeXm9ezFhYx4Jj
EsDZu9D3ViE7mk5AS+QS4/IvMS7KBE0hs7BzFG1YggsOWxarEpTtmvOq3pV5ceBRHafR4v9T5+zr
TRuJu/bshWPtKw/23OfIUoay7jKvpWYPLL41BMeY28ZSW4wM4OcQlRqYr+KLUfZLaJfMR1nOzg33
ppNMkv9U83VlDRpqVZ+hwqAPk1UlYuLeY8VQMBhKMPoMmn2gVP57fdK2BuXYthzylUyeV50J5Pyy
uRGZVmACRDgHMERst/Nt3VxM6C8j1wC2MqH96jzFIhNq+ghOhUcgpc+rzHeIurZG4tj6oId2lkFt
znTh83ka5kwPxL+Uu4NGn6o9yrmtbhyjtzhXLWqbcKcOQMNJhudy2D7hCfve2435b/Xh2P0yJXbx
otA/xVz+00ZhRrUGokYCEW/1p+srcpn5/3hS2GeO7S8It/hmbs3ZLPKrsIAkBD3Uk29q3EWRWVYA
2B1aODjJarNF+ubQ5LvxkI1Pd0v7KgbhYs5xH5l4/MZRxHasQXOe3fbpjpVXAejgqwHxVBpeVHE4
Qjkm3y04ubTyxqy7yDEjQ7Wu0SXcT6aXpTPj4fKevzzlEyuCwz4Yd8O5cYv71nGd1QiU7GmV4VfT
e9/beZQpNHn36N62FuHy+18WHTftoOIe+ycU/c/QRjLrwPq7cwhufb1jywJQQG4mKNsMHgTzwt7W
33JZ5KdE3OYbk8Tlr58Ky2avpAB6aYX606IEw28KHpaCn27bSI4R6waaSOuCy1VWEZA4/sJQ6tiB
pG2vXmPjlHCBZL5gYJfPI+Qs8Fo80RlwExALmJPB452U9uf1YWwshQsoo2bmcdEkALbI4bdtUZXD
7fhChkjsGNxWB861fUkSQgqxxzDkOKfUB3saHJ1DGdyG6SOJiyEzcThoLfvqTLvey3w/Lr9zpPzT
nMj4JoYp9HFZpL/MofZiIacKTy3IFYege0vWJk/LBEyLx+vrsGFv9DJ9f3VAWS8Y9DAiwFyWHJXY
4G1EYbzeWYSt1h1r9qvRlzzopcSrfc4PVY3MWu3jXXrbxzv27EFodOJ9Fah0kfHXAKjZLPSC5MaP
d65k0yVQ1+wCX6UsqbpU0c6cIh3fpJOGpXUMebFFH0p7mfmg6Fp4MNV4t47VrkexcSdQ5yaO6yaP
wnH1TtOMtA4cmEut5uIXpzmoMrKw284jF0Q2TWNQdwGwCkMPO4snOWarhgtz0wq7hPWengcaRKw8
A0N5qEV10tG6kyHY2JsuhmwwVeQHHZrGZZCGGmIju2HiraYdqw3rVVQ1xy0p++ADXdowY9ALOFyf
ko3z2YWO8aUE90cJmKQdzLnT4d08Vj6Et6oDKXYhHBunJ3EMN27HVk8xWU90Qf3C1MFkqQQ+NtpX
fN/qwjFeLurejya7nhQb209rJabPMlFfGOj/bts8bk7WR3YcZNrrBSXS0eLHJQpdsbn8en0d4v8f
/P2P1xX/J4xE5gqnvx/kn8VgYn7P8mTNz72pw98JCchHU8HZ/oxKsrUDkU1gvO6obZGPr0GSd9Nj
t/i5PHlFof9B9UiN/N5ELf9YUpL7DwOxVPzDhkWJQ195+FOCTQRJWWNyekhQSnairOFPcmBLc+jW
qR0P40Ih41DpeGYp2HMmkqnO8+W5C7kX6pT3FJSnVV/V38Ao6jUnLkaWZ6zriT6Mgw5Qv4eYxnRo
RiajQ1/X67+rrPl3sMsEUEkVnf22xk0FVQEoR9yVfKIvWoZLmXGzNs+lNwblYU6GCXx8/lr63YHU
iOKRkaPiZlr44t1LUOGqj6EmMSgtpEVZd9kC55RaEAa8rLqNzc9QjNo7gX7fxCe5RP2vWvc12IZQ
dUEPhtdxdIROL4izLmz9YSqjrgqeWwXarm/LWHHvVY3hSh67INBjFhcc0QZTFsPyuHiyfr+iVndB
NVZM4/mZMmRChoyUXrNkULGLxGlt5lGfvVG2/A7qKx3u8dAH89AH1nTx/DtcOh282DWSpM2w5lFW
+OXwLpbQjTsknT+cyqDJcZWCnhDuJdzDFwK1SESHQsQlnqKWRvFdscgC2AOEsfvie7V6OnjmrEGQ
ZF1Qyw9BM8OnxxB8/XMaVHoJELcaEfopLWIqsL8V0iyl4gXx0pIhDn5GWVD94AfCjHFKelmaPyIs
Jy/Nk5zOaRUUhjzTHASJd7yWkHDloYz7Oi2iFqtMIh3YjExMJfoIroIGBRCF39BmheppE/nVyesW
Rd97I+VfEiih40Rghe0zYOu8JYUY8PJrCtrlI4r07X0xS/thlWRqMx9SmSYNu75H1Ts8ytfak5Qf
ehV36k4mIsG9Z4OuGlMOPvL8hyqikX5d+km0f6BuK5Pfawlto2wu/WVO2ZJH9hxHPZaTiW5CgdIy
rfYsm9iO9/nk2S8eGdr6tSZkDTJDG/CVHYA3tsO7dg4imnITYwP1URj+gujeSDK/YAOmZ1LgE6vB
N/bTS9r8XcyBSXzXJiNYRTRyAvXRaGStDtjo0YPX1ss/TVQsv2oakfKxpXMLVHMEOTGkf0lXnMuV
1f6rP4fwxitkwORZY9Jkmowyb6AcqvjwORp0zaEw662vyL/P6mB8Fh5jFEV/BJuhne8GaeiPCpjs
Z+QBR/8ORSkMQnd84p+l9cmXdWmI+DRNSbmmmjX9+35hXf7ApA2Gi7JjMN5FLWiaHietePCuX4dK
f5uZrcsD7tNWP1VMqOEYq84sn/Kg7btnTzWBPMTx6H/rGj+2x6YC1wIKMMbFf6kHuwyQxR15dCb+
DJ6JNvAwgwuPY6QZYgq21hzZHvUYK9E8FX5rP1hhkn9BUdXN2cDiDrm4oOqOAnDzV9SYQ4RJBwbD
6f2eZIP1YnJktRHdh2Ah3JszNpZsQKX1OuHOWcicdE0Ka6yjM036jmP1iypP1ZpbL+sbi8+YkTuL
Ug+cCE92nM1LjsBgcPaCnsqUg2r4X4vJ7NNCxTlk0U2foMYXhYHs3MZiAbYyBCe+hSC3PYC41Csy
lDuQMPUqk3yCdmL/AxVfwEymNBZkxoEnc5UB8CZPYdxHfzAPvT2OEsWkJyLnnBwMShrWLA7waDoo
SyWCRV1SlvpfHF5dmVHrc5vRMQ4IEB3ILSLkg0Rvezcmvhnf4+alkU5LO/nrcQwILfWRhMbS974c
2vEjLxX7josA+y5kQT6/m4fK4qWcmEl8mHTVeQ/DqpCW6dtqSY5JWYHTPGe+wUczG8aZPxItHvtw
DuUZQFm/fjDo5atX5BjjhEvFnjw6ELGkXTygaglqVPl8UOXUfOrWpGFZBZIz71wEzchxQhptAReq
xNkqEMH0adnkpR+mEDUZh2MVGIJyZ6Fw1sbFkMNJ70ZgPypcFqr/A4O19uCXgn73GEVVRuj15acB
t8lXHS6mfE5iu/ov07AM5H6aZ9OAY0YUIfg/Y9rdLxV8lSeIGIXDWQZyIMce0+KdElQzLq9sBCj3
MWnXQh5WxIbfocJoEceRlBG/k7plzUvcizb4Got5ysJeIHpccrP4aU2TOUynCbXAoZCa4ahQhoWn
cQS5+muMzDZNvTyaw3PcNaa99zpQsTyMqFiyCvdZhJsnDRrG8/vSxLDoFGAtQOigfQZ42KIsqw8+
b+rydfVRQo0rtQYowp85dtcCLcJf9ViU8nNciaaN06JhsTqO64r/FDj8zV2DXCtkXC0JdTYWs2of
8kI0f1Sygu5KN12rP5Oial7x9qp+d9AMtpmJIsq/D3PSf51xMrT3AF9P431ZGoLqoYV01DzNU9kD
LpVAsvxjXCBF/DUuyhWUEGHnL4DAokRKvvYKTIwPIwqoqqMABV1x6sp84cdIocEHrH9ln7hKvIdI
RVweyRTYX8rkS9uktuvyJDN48UBVO0FfWZFTos6RbAfW4F6LvfxXgLhedUyC1XyaIGPUnFVdFPIh
9rVsdx4tb/qe8Nyc4MDaxGHfUq5OTKrhUQo/yYTQ9GWybbTTxZtvAHThBPyIBJBjCIQ6kdLg0RsZ
/Tkqm+rluvO5NQDnhbEUrR+EKKA62VVZlU2S9tOxL5WncSWM1U3RAQzi0v1f0QFRkL4sKFMIogxf
w1p2B678aud9vTUG542RAwekixAQDc/45V0ShX8qG3rHolpuSsXi850nRhXQqq5tpE5+OxQQc9UV
2Cm66D6S+V6E483XGLpwggQKpBShnj116lns3+seR6xCTcwlJlRnaq6X8/UF39pOzms+IiHOLIJ+
UBJQH5RHp3u/3JUEejM7FCduGi2RMW37vlYoT4WhCZpAdL57qiP/0HHVIeoBV0n70U7xxMacuRk1
DX3Jah1bjKWkDOJz5bMvZjDWKgg/rHv8lRsTxh37UzODLlNi1IkOBSI4o65RuzrY26zbTae1Hded
WpccUAvR30VlBf7FlNf12NwUhsWSOKY3D61oGi7yz4TPzwHv71lg7zFNT1iindTW1hQ5BhgXOgAl
ic1Pq/HEuYji8k4V5CZSIQzAMT4OVLqI5YIDMDD6B3iXBIduc0722NW2vt6xPDxFe+SwLsY9xSAe
q9oLqQBKiMvocJPJuUSYerY0gEaCAutSpJ4l9tEzarhvKmPB9DgGvapxii6Fo6cAAi5eygLwBEO1
N6n2qJE25sdNlpXJgrciqMyRLPNiuCSSHmaW7FXkbxzebrJMSASkDcFjd/asyZKob340jPZpTEJ4
rtcX4GKqb8RXmGPCcLsiiDdghedGvV9VDPYfz9zlcngoGH/fruXd9X62Zsq5TKuoG/FM99Wphv+b
gfYURImW7zEYbpx2bspszNWiGlzTp6FN3iMK/jqzCSG1UZ0KcluoK05cWsxlSTRlZahOkwJdKJQR
ltSjNwGF0bhjyZMpOGOrL0/CTvaxEuLsWfFUmKVPe9Hog4ibnWN14x5ys2fKH4YWwrdY8Vjfx2X7
Ll6Phut/iry575sBL+j61/U13+rJib43QHQ0/GLclU3uk+QfK9hjhxcT0nfHiOsTNHBuc9XcfFpI
p1gCqYgxMUYyGuCsijpdHQvD9yD2G4Nxk2mjaHUzyBldmPi1Qrg5qlqALoI7iFqfyuWJ2T2WiTfB
/HHi0jQwJVqVo+7uJOoVLnOUzbl+3wt+6m38rMfwbvSS15Koj9dXacMy3RSbLCIlOgNPAVRTfZh5
jZ1EajyPkh3T3zhi3PxaCAXEssgL7+h56kdRJ8dgjC/hJjDIFI19KHbxdFsjca/zFh5C3VXeMWgI
OyKg3t8L6S2v1+dp4zR2uRpCL2zBAo7dPDfWlPeBh5dYxkkC8cIynBHTvd7N1iCcg6CQnYzzwRdH
JcFi5fOwQc5B3iQlgr3lXOgGseegnuGEAr3an8fG99/LfCo+L7RX2Rwzfb5tFI7pR8AF9jaYxLEJ
yvpjG/ZdBhBAt4NI25oj516HYFo8I50NPpGRZfHcD2kkxmrnRty4S9xkG6rj1rFsYnmCaKd5gGvu
zWOKvFuZpwvHg79Po7zSO1VOGyNxc296aBSjFNdvJeBsfWk5oFzPwNTzvbKQjV3rqvwGZMjnfsZU
8W7y7icE8jIEDOJDHAR7FBdbE+asBmtLHkS+Fcd5qu7GPm7TdUZgsQ906i03lZrHiZtJXCnAmjrE
07UE9P2FAHFz6qwmt20ochnaX2/wwvS+N6Og9yiFF75bl0Vk0zDVn68bw9sqYPh452ACm3aNgoDO
/4KIeSkPgl3IkE697AHFPaogsEEFSmG8n4BPrEsxyjNtqhwHC0WENCZZUHGqdoa6cRq7WceeCWTz
SyOOra2qdxA8i59XJTm47TqR1SGdM1B87/HbbG0N5zCjfdRJ1fjeERJC82ElpTh3RTs9DXGXHxCC
35Pm2DIj51hTSSersWjFsVbanMYQaIWxX/YusI3WXSYIO+ZJ6C/QGFjXoD75IK98X5NY79y/G3Pk
UkEEqAtcUQrhHYec05SoVrysnAIximDouVvGYqcUbWsUrqfveQIk5dQ7tn0pMs9ENeLh9U0kj3Hi
CkWDyyJKZqTEjlpQ8kJ8Bjk4wfcCDRunmKsMHTRWw0+psb5d4h3mmPZPKxX6ebZxsnPsb03P5fe/
jgCCaDqF9JI4kjouP4iEBfe5ETa7fgRste4YAi+KpCeX48v3THGcIy/IWlS6nW5r3dn+SdIxMgGL
fyxxin0dSN7fS503O3f51uQ7d/m6xt0qkE89hjqq7wDcVHfhWEx3RV/eeP66lBBxx1cRQn3sYgN4
KqhRP1Bo6+w9cjdMzCWDUGSail7n4gjNdAis2vKusua+z/3ffTDvifVuuO0uHQQtkDwu5jkBDmHI
GjqcPBU96E7faTOe8Oo6Mthzko87XvXGjnJloatqmiFeiTG1YxMe5iAGMN8L9qC0G7eESwxRL8zn
FdQ+j6hav2/58IkXFWqH6ZKC0CfI/HCeb7M7VwharmvdSQqRJh+o/0xOqI8Oml1Fra1xOFYNe4AQ
jVTiGEf6B4oWdSqk/T5G0ZnF+c8mj/dwMFtbzDHwCRLKxRTihMI2SL7Kkut3jeX23sdD9xioQN4Y
FHI1oU0humSCeucRhYB5xm1X3C3gkchU5fs7W2tr0hyDLz2eQCRi8Y5mVB9QI8HxWNPfkUi8oxQU
Aq1s91hstnpyXMcgJhWUogJxnCRSfv8kEG2QDxXE2+r7chRIf0+th2cwYF43HgUuzbtkQd2Hvs8P
tJf3NGInAYs0RL4Hz/+fm05jFxJVg3Opt9XsHRlkg35VLGheBJ+919tav8Qn/rqnGlAGdyitS45e
MSUZxtMcwqLodjhnLq28EQ4MLwv1V+sRraEFEhm0HmpIyswgGpsqoGDG6a73gMlgZX1m9R7/24bR
uHQVuArB7c/bBL6oEqdFROUp8Cd7B8GTNmvlslecu9WP438jmk9A+h3SA3K9OADuhQcQqzjZaCfI
v3FDhs4pE2qRjAIVywcZPnnTO9A9dOTD9eXeato5V0ok7YtAoWkFslfgsjyVknoP27vVuOM39Cjb
y7semB1WfPbn89z+ivIbv9s9Q+bKAumGpmn8yZ+fh/bOv9EfCZ1DI2Rd2YiEJEdW0P5U0zABJ3d4
wRlNN0arXdqJdsVmCUuWHIdqYgdaszUDvcZerfXG1e3yTuB5Nc80CZLjlLTwcfp+SQCPWrsv17fM
xm53OSeASir5Rf7r0JP+SOfybCaVdWt9yju985bY2DiuxnRTJWNSg9TpgOrS44DSyTAGCX447jS/
NUGXbv86hbxpiI0XTfTQVSTr5bcREZ7rc7Nx4bhq0jVvK6jD4sMF9wH0hOPkj4giGXDeB+no851u
tubHsVqp/MYDCS09ROoM9Fh2kY6hwd5r6G25oDhxFYlAm3nB8lyaH4Fne7RSHkXJP8byD9j7GamO
svIOtYTctNnLdG1tKseedYi7cuxG4GIhQezX60MXlVltw8di3TuNtlbdteshriofEtYHVnFk6V5m
tqdav/HxLrNEOyRx41vMl7FfyAh5UOBjLiRb4nB9V22179zJbTKUEw3w5RzBmoEw4AR51syAwq17
GmMbO8rll9BrnK/jjC7aBTwckTjA4s6Fip6vj2DDLlwhIuWTWlYFZkhGwUNdLhlZWcaC7qlb6lMb
3GjY/1Ek0j7p7GWJZ7Ee6PwVDDW3WZzLLhGhcqS2YsD8BE/tRR5DppH5cX1yNjamKylt2oseOVTp
Dl0AaXvETZTemfatVXWsCkKK4yIMWrb6YzX8M5pnXr9c/+itph1rMrQf88GiaUVA7pB8YcnHcf5+
ve23J4S73A42DoY1WC6fPX+2A0/ncsiut/z2PuQuaGzK8TAH2gOW2v47rt8A57w35sTi5SILtNPH
29bKXdQYGBfGUPvYhGtnwOZwx8PfjIIoLXi9Poa3Zx6k1//39jKDx7TPMIZgQlGc9zKbZ2Vu4tON
uYsWG4EBScbOonGqsqX71i5/rn/11ppefv/rzuWBXongcErySKsHtZThOVKd/H299a05cS7EoiVg
7q4x52P1vcyrdCZNFvOdKqOtxsP/++kF7VDLXWPC+WJIGiX0vmPLA2Qddrb7VvuOlUofFy4Q6vTQ
sM8Nf6j9/uDHewTzW407dhr6UF3wOWxJ+MCcld9Xc9RDeLxp2l3M2QotCrD0+fA0y+EnohD/5sRe
gBf5p9vady4+luuiz5MOpuSdbBAdGWCYXbmXWNrYki68rGoCDroGzHvYPnrsFM6/r3/1VruOgaKU
JKxYjnbbxb70TfAhZsHOhG81fVnlv6wo6pFs0yWarvzkSbVJZqOb2PZi7gr69GM9jChqgtMXf+mQ
vCP2NCR7AJrL9/333c9dIFkyjEvMi8tCRl+GkqVVidLkPZbZrcYd+4wGMGoa0lK4pI+yRtULam/q
vUjl1ow7xpmDwZbYBcafBNWXvPbz1Krpx/WNsvXhjm0OESngxOPD2fwxSfK7OX8S4W3AWe5ixzrm
scAUaDyi+lwuX0r9sAp2vOnLXegY6l47VLMZuCyXB9p4J1AsdZs2dgxc0v/d5GrsSRFxNF7VJSoj
81NI9kx+4252SRb6HoX384Cmi+hLURPUaxVQln7l7Z7M4NsBLu4ixaa6VAMP0QHkmJ9Kggga3jPN
3KG6pYJ0GGn0T+ZPn29bhcue/es0kDmyMCbQyZH6FbhT6gkyyjkbzwnERHacmeRtw3VxY+NaN5Nq
KqxFd2IcINx6OJDku1Y/lsZPVT9neyQtG8bg4sbmApyD1aqxX6f2fiIslQWqFiYWhOfrs7Xh+zHH
km3UiciSgh4Ie1/x+Z5MHyb7zdTgcx7urnexNQbHoGlcsSKJ0YUt7sn6ZYpeTb33Qt7YWS5AjM5A
pydgojiYxXvg3pfGa1Gk87PMx4PfZ1rfBOzmLjqsREVjOVXoZlQ/mOHpxbgLvJervatgwwRdPBiS
fHAvFSWHakTVq588Q0D+Xq30tTXtjl1snNkuIqwFAqEPPJUcK1nO76Fd0n8Y5j26qo01/g/bQre2
FKyul5zC0AwH8BkSyCYuAZ8PQVLwf6/vpK1ZckwbSdDGCxfFUZ2z2HM+0+KOLDJM/cpbT/gC8+F6
P1u7ynGc2VT6jNURP+Yt/UevyXwuwnHMRtQFBQPq82JfTI82CnYibxs26OLDinU0LCYzP86mupMF
+cWn9Zus7RmSVM+JDvYiMluL5Ni6LmiOui3DjkuvTJZzVDIzqI+lywhn9frMbW0yx9aHZhpnFH+x
Y4KCh4f4/3F2ZU2O2lz7F1ElJBDiFtu998y07cySGyqZ5BUCxCYEiF//PZ76LnpIY6p8l3RNIWs7
Ojp6ligOHnVT5htxd+Xr/0GJtUUGhQC4fpLIkU9hWk72oS3B7rktUi2BYR1TYwnyMN97Xb/LodRu
W3oP4tvGlWnt5y+OcE4648dRGRwo7+wdAQXzqZm97N+bhn4Jp1JlV8Q0F+EBeupsfCLNNKMeydSU
bSzTtZ9/WVbvDtaaTBzY+xGS/HTu97BkD5+jjvBv13/+yp5bQqSoybIJSiHhAfrj9y79rur6WUXh
/uLMwhR/GSCjfb2ltX4sdjfY2rVn4Ud8kNYDN1jGBhxd8r/bPr5Iu/2wmYyhcXAIUjXFd6Ky1fSK
m3HJN6BkKzFwiS20eHwcS8qCg8mjR8L1T8hZ3vva/8y8eaMPH06F4EtYEbW2wdU+p2+8gM1bAiXt
biJwfCc5Hk4EpLXVEyeFF9BHzzg/fvZFrKot9ZgP+4fGF6sM+7sSshnNicOmajcOef/oIpgu+nyo
4Y1ob3KNRDuX1fFuNUO8pId1heguD64EnPEmfvHihm7UGNd6sVhjQkIFJPcU/8Rl493Rjp/TvoKi
fqfKpKHV1+uLba2VxWJLATMFvpfwTy2b6h3UyGVSQEXuAPL5Y95sOj6trYdFUB8bzkwzm/Z0Ud6V
e+qXUfssgMw2OjE+Yd33oABUDw/KqhFTModRb/bXe/jhXhV8CSKCVsCFqZx1J+pX8f+4mVy0r0oO
b6jbvn/p8rtVYNCJbMipeJMlwHNFbdPPcwc1+tu+vgj4Y1QwWIVW7UmFg3yENmV7X/LJbKyxy474
T/kAY3NZFe9++9j1o4ONWHYkXsg+UwVpgUR5VbivYpH/vN6DtTYWu1FU5eD1RuVHbuv+TxfPwZzw
0Hf/60kgb3q4Q0cWW5EWtI8qr57eRoiPRntlO9iId3ktm32pQMq/u96XtbW02JOQ/iANpDGyI62C
8BP4PWDDM1o05+uf/yXL/9F8LHajsJOOM6rk5xTqDyypp9R35LGlbc8uFuVl3rzAc9qca9ekEzQo
oKEw4dnNVuWUWJIzHoJoOZPyvoSyTt0mIWTsoY8xz0LXr9AO7ItpIxFZ2dBLdxoIk6R57hl5tDV8
mnBj/sanoToEMbj/aY0g39WQG6CwFrk+NB8muJjgZQDhceCN2MhHF1LzyaSITKoK8kPq9/WOlhlE
eMrbBCkFgAi/bwtui6bHvTk7qgBHyV6WFvIYHMF+C7S6MnpL0xqjwedtQSF+c0yVwQTvhwqaHAcb
VdCUSrKhHiMBqZypVXRXcUAsEwhCU6j2XB/MlS25RAtZKC4GubP+W2qzcvrkRjlHe+YxKPBUJRC1
G9neytmyhAm5uI+6sWqbE3HK+6FV6OZ7p0YRPdVu7qAjUU9QSLrepZX1sfS0oXAUNLQOgzeexlgV
AVxHXGP+voD73sQ4/NH3m44dv0AHH+zSJWzI5nPDta6iNw0b6vo7QbpW7wgowtzsrC1xz9sLLYl7
o9BB6stdlkIFO7jHKPf5PhC8Kr5rLxzMHYsV67ydoMJETyGdMrlRbFib4GWcqgVolSiRnKCBMyRt
PjtgVjqIJgVwZ7g+4GtNLEKVCqB12rG5PqVAj0Nq5CJzCseJ+KFDRnFjNxa3TQxr2Zg0b04KaoB7
0iDQNqB77HMUITbWzUpEX4KSRDf0bKAxPVkE9zcY7VTfc6/aosKvDNISj8TbNOjzMXQnAXb3QU01
P6QcmWgOqMTGPKydGUtUUk0lJMWHBvptptBJOg50pxn7pmCjQCiKpJf/Ed5wl0aAf+LlNt/rjP37
6z9siqM+JymccyDucn1drGz6JYqpLomCskfsTikE2hMBqV0Y0IRJm4EVF4e3Lr8lkqlWZS7altMT
0X1zkLKPX0jrobrWmnIDU7k2eZe/v0uO0hCnLOql+gRUFtkXTYDwyEglwVFJnbqJaiP4EtlUl6ic
j9JPT62ApCYUlmIP6kAmC3uolWTGHoaqzcK365Oz1qVFXAjc3NYhr9ITJFE+8bqA7JSH87OvuHm4
3sJKHF5CnDQQO0VrbXoCFEzBgjWyBwkxw4MgwXFuu+AwR27LZGqtN4vwUAt/4nMh05OAsVEbzOl9
PECRt4pJebjem5Xo8IsY9m4J6Cb2nYQ38Cl1XuAnICtl2S4u4rzfGK6VLiwRThLQHaj+Y0IIrss7
HeKCB2CJt5s7WHde78NaE5cc5F0fRDwTHdMqPqUaoGyTTeleVF393Ct/2ujFyp5fgpysGLTMhAnf
uJ6q7zDnAjY4wdO1iuWuJ3FDfnixCqqb3ONRM7j8jHc94h0LO+iYFec6vcgXX8KLhZzazpMj2Zj4
j6l/aOMymu/aoNorB5czdZZt15zTup26e9B7oX5m2FB7CdOIM7YsyYuAnArymoGoIoFh+xaUdW3a
Lkvy3Q9IhxnlirlWZx0E5bNs6i/CNO1DGfONy8bK2l6io7Ty3AyIojoLeHcntRXZE6haN9FcMH6L
9CDwDA6iOJiOeLVp/mlt0H9DPM3U/vqiXvvxi61vczW5NFTuWBs3/YmKNBzIg9vcV/DjF5cNMerZ
0obqcxoVOYC+MwhlSV33xcbq+nhu4QLy+9xayQAdJnFxhk5hUYI8M+M44Xru/CTrfLuFN/14kGA4
8HszAq5csizb+EgKFe1bEVcPMbe35ZjQ6/z969xPkYtpy442td7fNjfmHgpvHawqJ7mlrkF/sSn/
m2tDCvr3VgQrlTeCYHl0oNvmL3UwVvDdUZknS4gKYhn8mRO/LT6rNJjKx4L3kG21aerFEPVzEaN4
5ylYfk+8IIj3wZSHDk+5QJI8oqhNoH8oXdi8SuCcvM+40MaxPECzMR8VHEqd7h8h31mA3Wma1Bxi
DYPBOxyaPcRWIuqlL2nTRz8Gv5v6B5Hz4A/HCkNfYB4YpHeoBo3prm1N25zbPCvEsxlz4rpE2bSH
wQErB8jMBSNpfqIABjFNXnosTqTfQKpHoPDL7pwspmek8v1Pl0Y6fZThDBl1pph/IE1swjtOahXt
XDXX/guYxukbzSiMOOqmIeIZSXL0r9dDje9vO6um+GaZqeJ7uLgHSAbjqeWfRwtrlb913AeuTUau
cbgBgWBb6BJWTO/cdLmrGTBDdxzwGCQnKqp/6k5PzVPrUVyoRNR1LxxmfK8GIz6dTKXHrj1QKPM1
Z6nKMv8sbIpHBD40gfvBS1oD1l5QQM4POuzT3u1g323FXQFmcfOQZg5ikNRJQ0GjnaT7E/qtQ/iF
s3Z+4zWUY++kbqElKqEsNh0cGNvzXVHgYpkURZnLB5JF2t8HMTU0EdMMrcdCpJ2O+oRkroWYU9xA
uhPPjFgrfT651xF3o+BOD7WJG6At27nVic0pieY9jcqSH2zOQujCSiaHu0JPerI73U9hyxJnoCr7
MgW2mw7tXNd/RRNwvg8tkGF+UoUE3gY0QKYAib4i158h8iv+KPzcy/cTU83/BOlnrAnM9zevm5n3
nGqIGP5V20jZx7pkY3E2Qnb2WcFbysOK6N23AWah/9i56ANoWk82xVvyDL3UUQTeD/DAVfO5tkXb
QP/XUzmECRHIXsDnl8O+6fuSJGoKIRHJ2xDUi3qyMUw5IzU9Q9XZZ7uOmuCQuWiKX4C2UG7PIKNI
/uLUQRY4mExTPOFQasluam09/mxID6lbaTosVzzk5MU9mz1lftZEtf/EzEKRRIdKP8DdKHKfR78P
+S6YgW455Dlui4+jG71039kKXdTNZcy6mENK3kGVMd7BXXnY5Zrzdtg7lkNnLYQM8wjw1ICSiPN4
88OwMM6T2fbll7nKq+q7bPyePIRVNwXo4zx4CbGXoxrccmDdJffGGCKouCXAEFpD0tSRrvmfj9D+
VZRkzJ7iTM1qjxJ48E8hR/whhTLRsYhU1SXNyDv63KR+QXZBHxm1qwqH5iXerOWuyvDv90oEDdMJ
E6F56kYFsHGrhT6RScUDfpDgxXNXQrD5MGhY6T3i1dmRuwll3VfRerN6CCxjGntMwyKwKbwqoElh
65h97yCZPSSFDormZS4dLDVn39ADlnyV7VnsAWtTalJ+azWUp5JB12K+jzPbR4/NaFFTSBUNdeLL
hjqobEM2aseAA4ZHshebr6XqJr5LW2rjvSScmJ3njwEMUhzx+6++peW3UfnyK4TpTPzkRgUBYxic
k/bsfEh5oq5QuacpN/Rb5PtQ3cUKnPkztMFSvlFGWjstL39/nwmFVgMP2YpjEBZmPHDqxWxf5GNj
78D21uKmlCKML6fou2Z0Qbo8CHJ2NMrXeg/xxYuSdmVPt2Qs4VJvMYiA8gmyPj6mZTjuCtR8PoXe
JkB/bYwW6ZbJBTdxV2Unng5qb1IP8Gir8wTglpvePKGPs0i5DLM+G8Y8O0Fj2r8nlxt349htOX24
9EUjkWWwTqzZcaJBeWLWevd9zAYov2e9vOlCHy5RtTwztCFFxY5DSJvmHnvKjwr9xdPzfJOzngiX
8o3T0Puon87iyGg/PlmvVy9jn26xoC754QfJ0BJYW3CixqKZxNHNDTx61JsxiHKiIjM00/AsOJL8
UDHvB9DmW+iotSaX+Zfx6Xg5oY8EfrUcE+8sfIesgVM1QpzbIbSAr4Z31Wwc3cZOXFnMS3lHVbV1
L5UfHXVYKHvgZqz6pBYSZ8HQVHarUrWSHi+BuYQRPlSQb8OGz6hJSKQi9uDRRpO7m7b8EpzrROqn
vaijo9QXDXtjmFfvB2Lmf277/mLTB2Ga8wKWF8cUmJxmJyCANMIxgoRbHP+PiznhUuUxJcCQQqDN
nkeoQh9Uoemfo4OAuMED/r3Gu167H8Joy6t6bdoXty4esrROU4vWwtRPbDbA+dyTOokgRn1/fcQu
N58PNtASu2td0cJAmkEWQab/mAHy4okaYXEa9BDbz+bJ7aexIZ99LqcNrMVKp5aAXgj0dzncBe3Z
ZbW9KPPDTbCXLMkuzV7v1GUrftSpxUVsLKULyrBGp3RQHmzfvWrRRg+/PPKCWzflEuFLRw016kH0
UMWHyr0ImXm6WGPP2C4b234l1CwhvpKXQRiV1ocDMKyMjS+aHWldoi6ojREa4IkI7Jtw1X0l440H
hrUmL6Hh3Zlfw8TANq36/yYJm/9yMACSPaLqrxaDDgaA2gfIGOt8ox63EnaWyF8ZlhWkICY84nJF
3ZMrFNTK9YBngY0G1pbcIiw4agS0yvPhLIdidtBvCyf5NE+KknsPr1ZbkO+1Zhb5gPYL+MOJqj+T
TMivbRQ2P9wsvKdqruKNR+a1oVpEBB/3JO7VLnyLRzbLT3RG8g5QnY+K//WtsxIPltjfsWomPsXD
fCY98m+vzaBNrYd9McZfWcVfqgYe5n1TehsHwscEYBEuQcDQSOhmY8P2bNzYjUcxMQgA7TpPEPeo
YTIPakvWkug0Qkpf/AW6Bw0/Fw7Sq93F9tKHoEdgAm9D/WAlui8Bw1YDdqNSiyeUbGaPejCvAa62
SSB89VyK6Asy1o1ttjbMiySiRTXAz+FOiTI6FPSpbF9kjZGlIf1XVukOFa/Xjgxv1+d0ZV0uccT1
BGONEs9gZ0GK9M32bfQjjWMHgQcabuTya00swoaYJupHkR3Pxqr8E7EG8ADiF+4RiVK9pWe4UoKG
q8XvwUlBlptFwpHzHLVfZygtJVxQ75VW7Yjrf3AO4jTpJyxXAGXDT33ebczWynmyxBLDRMNra8hA
vBUdnadEDXEB0m/AfTxeK5+1O6+oA/7l+mytLY1FFGn9ykvnqCSnetLV3vp0V+Sxj9H0AAyjeKz0
xvA4kbjbX29vJeIvnd+ERmEhQCHuRCoVJ0Xu7biHj/96ozRNXu0gs3fI6OgSeAdtaYP6lyn74Ihe
oo4NnJtMV8XTGe/+RUV2qLS5XieqwjXUJHFvcT9P4fjCoEIFT575BRYitfyBqhj1nssaUu3DPk/b
3AF4zZlQb6ISyPWuD8kvYfaPft1lbt6dgtBWmDWQ9/HRworHnAXjXvk6mjiLXmcTotKA6of2/0Qt
FgLE+7FRw5z+VQwdfsjTkKfImgsAPvm8H/NKVpDrJjGGNdT1Xw1TavymmriRZleNbaF+GhC+C5uE
NoYZTAJdUxQ9nrhml6fqsg0L71HpwbdkD5t1hWobLIxROJF95oEjGhA5wLwo6Eo3/DHNBQpjqUzn
9pxmZWngFmTrMqF54WFDtn7rTf8UXhl4gCSFuDl4KALlND7JMISFFEygGoB3bSU62LgVka7ZI261
tP1rJCJtsOt62IeReaaw0KGCROREHWbqADfo1EUPfOAZvSuCwfrmUOQEgGyo/maiKvagedDxjUbR
RFVCwiAwf2gf6p0+oFHAYp15UPfqHGUF874Znsu82OlKwhU8sW1JIZqRw4QG6kMVsAPxTnj9wJ6n
qCj5d2V6ogQE3YuMP3hRnxX8gTsPL5J7Neie4JemnmgzlKdi1EO7ts07t2+HUcvPKOpKGuxHITXd
FyboQw2BdcJgfOYD8yl3jHMIONV5Pw0m6Ss7RZ9pGjd+AOSCGDt+yIaJpP9eX3UrUWYpDMpJE4wR
4dXJQVHawQ1zT6oeGmKBPTWsthtreyWDWCLaCZTPcuqr6ERC0jdJQEt4kuKtsIg34slaNy5HxLu9
0w5dqCbiULIABm5+KJ3XfKm10y91NuXTQy7qLaDHWlcuf3/XUuFcVYwV4AjBhIr2Ab47LUx1GliD
Ha7PyFoDi/MGrrC5jEJVnwyL/L+kwolyjJrWDreVX8JFXkqzGIjPJmzfgpLA3g76d0P+CUoB0Haa
I4qr2PVurM3I4kTRHA8RqIVl57GCdw/QfQDl5imsRwRSeGi3bj1Brpxc4SI5beVU5MLO8py2QJlj
wz5frl4Fyas9jTmYYxE2LQRgN1byysG1FDO1qL2NLdHTCb4XXUJq0xxQIrkg3OqfMsgv8c41P9KB
kUcoIN3Y6OJk0L1Kh0z548lFVQdTs+KOIzG0rH4xeKyCnky6awTEGIqt3GOtl4u7rGQ2gjWlGU+j
BR7i0mBd1l+g317ucc/tEh75uwjXv7CGSfj19bKSzC2pCnWrh67KI3VOlYzuNAyPnlDesocMz0eP
15tY2Vn/ISQojTY0HU8aLMCH0YXDJ6T5bmPfro3ZIjCMqSshJyjGE1H1T2HHX3ME+z34LvflzzbI
78JLNo9q0f56d1Z2WLAIFEbF8IIYhT6LOc8fAzhZPaZNJx/LEJlpHm22s7LDgkXAIB3Qm2xs+hOg
xd7fEg6AeKdQJtHUzqjMD/RpzMhDxbDjrnds5UYULEIHdV5WQc+7OtcjZXsH4D0yDnydtEG86zgw
crHdRDSvrbtF/ACFPI7MbKfPqZjLPckmckeC9Ecp4Fx+U3eWzIeU6tKKsXGfdSuz6m9JBhbcx22Y
qioZoS5RIeE2und7YyBbIDcG8bLsPsgml3qqOh8mOLmK5jz6gsN9q6vfZoclcr1Pa19fBAjS+rTx
dYYiYdY3n2gKh3rINgRbbhErK2BJiAAKq6+EgMOb8+fhaZwx5e0cVvfGeHUycXuKcXvdmJ61rlwW
xvsDvS08luPV6ZSGffxVz37c7YYYCeTGRKxs0yUnwg3whmNDUZ9TPkXkQUthjEwc1V0Ji1k3Bg0U
kTqw9jfqCSsLmi3Cwqiq1LZ4KzgXrgYgGjct72/FguKfiozR8bbpX4SEVIUqhiZ7exrZkBP4ZxoZ
/g0Z8Wk6X29gbQEsQoAFg9qBvFaeZU0uWbl1ePZHVeRSnYQyVVHt/WwzhVgbsUUIEMYOXmfL+OhI
7+1wpLX30oTjPssI3TjBVxbZkspQBETPrGLlWc2Wv2kd2eE+Ui18Ba+P19r3FxkCkSn3/CZtz8UU
lMBJ9HF5wCVw3LqcrgzRkqrgZjmWGo/mZ1Omlb+vOzjOJi3B09vdBB/KLZrVyrQvqQpSgSwQ8VC+
CVgnvWhBR3gdwZnSwvrxqSnrr1UVBBtTsrIvl1QF4ilQL7oxewNhdQyTEaYx6VPo6kg+uyKETnoG
IXzxcNv8XObtXZDB0z+KmTWPvuhgDF+DC+SAOmE2dsva7Cy3fA81HrgQ5GegVvg9TDvJvoZE5oMq
a7G73oG10VrseBEzx5uAq7PzIrGHhdNLe6kCB2HIdkwCTXO9mbV1vNz3iseE2TQ7BwGh7sFxFM9f
mUAtamPW1xpY7PWgiOtAAxZyttVg7s0EUmrYT27jLFmZiCXRwPLWUI0E9kyowNMsHWwI4P8YZoeu
wUP9TWO0ZBoUPG3HoJ+8E/KUoU3sDFtVSAy38nD9+ytTvaQOCEJbWwqF7w+8xJEb+I+iapKa1rt2
LP6+3sjKTl8SB6BIMwOpLLuzCfs8qg5mjlt7x81Q8XYXAHflPrPCE8O/VnjzuKVkvDL7v8gb77ah
g8yZdXD5O8q2tpBLp32WFHzWW1DPtfm/tPvu+4D5+JCBdNm5NbClToqsZsEOfOGYP83VlG+c8Gu9
WGx3Po9QthNA4uihZdkOhUN4eTsPF/jrc7P2/cVeH8cKhurRHB1rLdjnoptkADhT12Yb3197f/n1
93fDVAyA0hHusy/WlLl/38Qp3NMB02tazySuauP4hdpgHL77AL3ZbwFkTVmPF8imt0WiCifTcw7H
wC1Aylp/FzHBDsBGFzBlPNEJ7yICGMUnH3fu/U2jueQWFNLPddUHDG7F2u3auSAvTXjrnZYsDv4U
NcPQjJKdcFGPQSwqwPqiTVF9v/7jVxb0klKgAsDwnN/Skxi82bxyD9dXOGtXeIoQRv+83shKwFkS
CepyDmvQwxkgTQFALVNDXsC1hdZCVz35rLnxCFtyCbhEraSJB/FFlS2oKSYoav8bhbMIe4iK2c9e
h9LKLbm5lTW1FFSFD4NpQEtkpyKX8XdRG7+8AzdhJhvn8dr3FzGg54C0zM7K/8HemqafYccQfgf+
B8JJ1+dk7fuLGOC0LDyTlwrcW5z3II3+OYps60q0tqoWp7zsO53RhmUnN6EQ41gK6COs4pk59H68
Valb68FiVwuJ0uyoB3vmwLBUd2nW9X8GHcwxboKUwFf591jPh7SjxPrxycLC8EWlqf8nd6Y6hPVc
/HHLJMCB9fcmas3iEI4u3ovhpt0rZEYH39+SnPjFk/1vhQCmmb9/3fk1Xvy83P9S+MzkT3accGSZ
sFTFD6lllL/KbACPIEPGFO5T3osdkQL+g/UwD+RxLuaO30cl7pRWs6J5THvcoz/zumu8vbQdroUC
AroOQG4F31i8WQ6wx1Npy1Crkt0E4B8Tfbufeh7SPwGA77YUOz6eeLj0/d6vommnIstTeTShnV6s
hfN8E1Y/rk/Jx3kLzMh+/3grOmsKT0rk8Lj10JLvAcT56gZke6asvvh9u1UD+XiTwBPq95YM0NFx
ZmJ7ltD/GfG8zcDVbgMfOPi+drfxHoMlHtbakPl0SOXr6Cp5d4Hd6DRjgP1U7X6m3saorfVlEU2g
o678ppzCL6mw3XMQQzZA9mz8PPFmK2tda2IRU3ivZgmeY/hllDR/JXME/H1biV1bK3V3fe4/PqeC
JTg2EOncNLKRr7+2oxzs90Di+tMKFiUZ23wbX1m/S3ysGMB2yUPqvTnBtXsElUDDM3fgauP+sLKE
l+DYlod4Z45Mew6YcY8qi7/IFKyAwkj7bJrh7ubiKrQuf1/DLofjJ2Fhf+aZiuyD66ugQJ7HRoTJ
sM3zjYRybcQWO95EAdxFIRFxNKUiz1wM4pyFQ7Rxd/8lbvFBoFwCYYuhmhheROI3RyNION55eJPt
H1Bd9eKEyKAUnygttAOhhXH9XCAyhg9y8LJG7kZ4qX5VcZBF2FdBne5sxWqDt2IXymBXN2WqQQQv
uRCHoILxjbyrJqWeYIDk+LmQw4TnLOHZ7knGU/2cZZmZk5APJUyy3UVG9BVPyYQ0exgojfWdilKT
3Tsd6/CTFD2IEdcX/sreWmLlRNnJlqmoOKa0qmRSg2DV7/jIgJWrvNmNN+U0wVIiM626AU+SjTri
ht4UDybI/PHe87zbciaoEi9Wowf36RgcxSNo4zC+K+B2ze/KjoRbVb6VALGEMhs8xIThlJlj207h
a52WZ+4E+VoH+Xmusq1L7MpsLPHMEG7Kptpz6RvRkNh6kjD3+1Pyook/dY2ZNoLE2pZaRGxTQCaq
7LPumNZR8aQjL/yr8uxNdgwCULbfZyLtc0KmghVHCTzVXuL2BXzGVD50Um75ya11YJH+gVCPh9rA
DkfJVfyJj8Z8CrMu3F/fESsxdIlghnMcU7aV8jhm9sIUBNlgYN9qOQMdY+eO0c8O0oziB7wW27be
2IYrXVqCmEckGGPMuwKNVqBSpVVZVEkJj6/2xg24CNcjnQh3WRi/QZZLhk8FyEsou/bW//f6qK3s
j/+Al8GmGqNRxm9Q3/8DD4feC8hK8pMfsBJ4pTrzt7bIJUH+IGIvMcwiFV7kzV555CIcHtvGgOIJ
Tv9YZvKOsvJH0A93cHDeAuiv9esyYe/qGaQf0sYBrAftD+U/tSrXCQXi8dFMeCvPGHLD6+O3tgAW
axqIwGguYZN3BAybZq+uR4H8DepX3N22AJZA3DowXsesi98CATg7hGQ6IA8rZW8cqCXw1oXjnOl2
qsEXVxl8ysY706JObSie9fLIbBWYVsZpCamFFACnYGfqo40JfbDIDV8gY3u8aRKW6rtgDU988HCK
SIgP7S0ENoAWhq38bV+/BP13S+lS7JSeqbJjkKbqmSDTf6zj/Hzbxxfr1EVh6dMs6v5XhLX+xxIx
Zfd+LZB83Pb9RVECalmgReMl6mzhS6n2RcyH4BmKksh7rjewcvQtMbFKwdQuzjv5hwFqby8iMK7I
JKrHyG5qBa2tncXRxF3f50M4+W9caOPDQR5+9Ums2bfrPVj7/GILE4+oJvS87I/WH/lLfeHUWMtu
DBBLgGuBvMaVlfTOgnbZvagvjjtw+t2sb68EuqWsbt10FcLn3B5T2Fr6OxfkTbarGc3V1xAYPJv0
qBd2GxttZbKX0ESXgUjp2Ui8tR34uziX/ixCpk4zcX9dn4u1Bi69fLfXQJBtKyx/+mYjv31sqy7c
iYEEd6iJzBsRe+UgWlqXc5Vl0AluveNoBejUc3HAeppeatGI+xa6QkknZHzXjOO8sUMu1acPTr6l
+G6hwwZ37Jydi2L6oy0BC0vgKG1ei5E9zY2XzMFU7Fg8gxYPPvOWi8RaNxcb39Gu8AVEWM+CA9SS
quYZ4N1/LN4lExQSAaS1wVPv4wS+PnEfbqLIX0IYDYFJG4P243Orw+lhhMTDXmV6o1ax9vFFAEhT
odIiyINnPpdH1dHhscNb8eNtv3yx/S14+r2GyMHPdoR/BTx8Al3dZxpcj41N8+FMRP4SnxjMIvCn
eQAXXXlSfYEb1KtRJP3shuIIEjtcoGqonCTQo9uy7l0Zr6UBu+W0nTtX+P/CiJbedTQPH0CIvwmd
g/4sUlLmzxWDIgH91xkroaEuC1w6Z9vAGPqmGfkP7jCvwJzXlP60WdBCKwJEUZMgLGzRWz8MMujA
5e/vgoxtTONI0/g/w2zGaVV63r7zfLaHHO6WwONaE5eZedfEWJGK1L3wf/aa1N0eOqs03DVeZ56o
p6oNEtgvqMp/Igs6stjjUR2CsckHAjY7SAfA29q6SSEDgPtNk+Co9+sfZtB56X9zjE4QF1cwCiH5
Pa2GoXsSLQrD5MFprMhdUHXjv3oK6mIviz6a/6D+4LFnvJT1/uNcD0A80wC2s/DORtEEn9eOV6GE
KkpT6hGeI/C7nZN57jr5bIG6BWI/q0c/rO9DkBbdcGcEVCDvRtOM3p0PUwm2sVg+PP8if4lLU13Y
4Z6X0ufUn/mTU32YIPBlT7jhH0Bb6zbi21ozizXTRyzgVeP1/4aQJ40PQMBCM8PNBcBWuz6vRfwl
oLr5etMGWOLTikwo1USEPdMUcsD3RQx/q12jUeTaIDL9Ep37YOUsEWm4U1rEm9nkCbg8ddEeyJi3
CEJOt0ywPWNzzL/bTo2eeiji0k70jgx1JoNHHvYdt8/Qhhq52rOpzC4cjTpT4u62ztPftw6dbJam
ZR0+mpkf0x6c+lA3N5kcYLUsTpJIhfB60br4Hhj3tw0RV0qCFm775YuTxOCBvOY10U9t2UENbQAu
DlDpjSlbielLuBqpR4jCN//H2Xktx41DafiJWAWC+ZYd1YpWcNANyx7bYAJJMJNPv197b2Z7R1aV
7jwuTzcbxAFO+EMbXSGJ1cSJ7YZbyHYf6vNhcHO+u/51Xi2laMvQ9/3rukvUdurJ4qfJfecCfOMw
vESqFe4AHo2uyynMm4dkBsFHawYGjh99bOEvMWqWtl20Vm35q1PjKG+WKvPkVeQHqMR9LPwvAddT
wkYPi8m/FkRm7EKOy5rhKSvsL5WdvnOSvbFMlxhrHwR8jSiWf72g5bUJVyrxSRmqwXfnV2/sIfdi
g2ZmXRA64qzUZTS437vehcKmUwi077zpN77gElftnxU+Rr/v/9FMK+tdpqtqOY7zNL9+LMIutmmh
x5Fl8uU18HBoamdhjdL+GP+cw+EiscmDYZgSHBe/rtn4gl4J+XgIfeTvj/7G273ENrprHY0e1qJX
0vQ/lM6yXZi4j54u3huFvfUFFymHdLSNlFvrXxlXo6KWTV8LTRbued2Pj/2Ci2yj1tA0q1KWJ+Ri
1A5W7zNu696mS913xvdv7B4p/+8hpOws7XuhSrSULHuLBhUSvZH54Pl5cfKDh5d6mTN9ohPpb4wv
5mM/ocH6sbW5jKweXkxd5PJXvcDW7HLvAZ0g6zN6QB9SfKYHe64u/3VCo0441hi2p6du7tPnDqJl
HkMNRxWuhbX7ziK9sYcucYxyKCJtyjG56uAqxCEZVcyomzgw9fhOHLzxki+hjD5G9ziguMVpigBQ
dEuCCD+b9u+v4a0PP2dv/1qkRM+zjUdtfarJ8XcuKmmbbpo/0pvgDZwX7V8fvohptTq9qBMKmEkc
KiYk7oh0+Fy9C1Z96/nPf/+vr6jDvjK+WxBi5wlGjRVE03jvyXi99XIv4he7j8pkVk1qHCIgIgdU
CgcEADfQBX7/ffnf+oaLAEY1wVr9KicBGuvP0vafpT8sMWIV7zH/3/qCiyBejLFy8KLmtORVEYsM
3hOShV2c1+zUv/+Gt17BRSTrzg1yJLTRcdTohRclXzEk1ntTkDc+/RJ5mPmmWZolyE5CNg9/Vn8+
T0E+9OiXwENtQncehVeexALVzV2njZ2a96B6byz9JexwSNdmEEulT4MLKXwoqLOSs2WRbSFC87Hn
v4jecDKdPeHLcepaQMA6XO+bkXbVxz78/Lv+FVoQ+VFkrcfmJCNsORJnKLcrBk9///C3Fucibruk
sJgBszjTkKMYnHG7K+3dOOcD6GPfcBG8HcqrgTK95vgfv6oJysX5apzFu8nPWz/hIna7Ra+eU87p
KUwpu6T/jKxZsu2Tj6nkoXRwEbuqRllOTXVzGmwsC7Kg8bZtOb98bHkuojakJgocPGJO3cKxHIZq
2awd7qejeXei+N+hK/4fuDAzra6tQiOcWh8GhT9AqT6YP4hLWKFKEK2wMJE8yXz44SPOuZmC8aU9
345/X6C3nv4it1VRNax9aszJr1DbQuEmfGm1H379+6f/9+YRl/g+qKcQnXsrPQ1zuJfnQ6cQ1eGs
UvrBxz9/8b+iNwyHaA2S8/utCj7UEGGcP53+EMM/EJfIvikHIUCRyudP9T/LbOQGBcf3+gJvrc5F
7GYa/UnL6sGFLOPZzet34cw97oGF+lDLREQXsStLu/OsvOTeLcwJ2dd206L3u/37u31r51zE7SAn
+6wMk59cR65OrNzKjF9gFlvyPZ75W99wEbwJcj7dMHA0Q2m2NoEfqE9zT3n99+d/Y/UvsXsK/5sw
xFbkpBGJ3vpTuP8TXxQEjx/7gouiVEQ1erWR05x86H5xzUY6uU14a0s8Tf7+DecL8P9369AW/L+7
f4rseTa2yk5LNMNTnXqJM07e7SOO6XJ4Vy7vrZW6uH87v2cWOlNiTHU4baei/3oGZTjW+J53wPl5
/+t3nL/4X1Gc1bruOXr0aenMzTDJ4iTON9lyFjHKsYLNY7tG7uTvi/bGrrpEftU5aDs/CHktanxi
tLtSZ8Ak//uHv7VUFyFdZwO+Y5bkl5xL1bO8hb/WiE/51YdqYRFehHQ3OOjtTH51mqymwZOayyCS
79lAvrU0FyFtZlOiARsVJ5cmMKA7un0r5fzfl+atD7+I5iHwcqowU55C4TsneOPRzRhWH8I9BuIS
5ZUwgvAq3HlOxkHO97zwynV8ZJvdd4Yqbzz+JaJrSCJ3SpeiPg0LeWINZujYlzgrfWhxLo3mdeUX
jM5CBMNF8KyQ4Ucxen5v0PzGprzEcpk18TAxUdVpSJZ1U5v64Q9TV6Xvrc1bX3ARv3Ack6hIIyrI
YiRBb5jO/6H/21KbdwLrreU///2/jgixpGtUkKOw/GjH/DmpA37Ix1b/ImqXMYOpNuSKMdECc/J8
JnCPff7Yh19ErGqadaxw3zst5bj782pt/93k+a2Vv4hY4QQVAtPSnKTdZrHG4wPx9/6pR4o7/vvj
nw/5/zibg4uw1aOm9SlndqbycHFUpd5jHWehxOjd9OZj1DtUrC7aWInn1cU0ntOUvMJjCTPKF+wp
35vl2/9r4fEfv+MSzxYCyyfVoswAhVS/gkHAZQ/43Px5WF3b2skxLH6qTuXVXs5ud+z6bMiRWfLX
EMAjHg3Q0MbQ7md/J+cGOQjQAOgJDaxNnEOyy/Zyigq5BSyXYTahSqnv7bXG96GeDAjpUA1FqBme
yMVVu4wnDvUXvbQVGI8uWOYhLioecT+1SS+3tTPjLCGFi32GG6j8rs4ETnjS69dmj/6OvDXS1bey
rc2pw/d9up7Is6+mAgdEpPKsfBed1UUpP8evok7TdYfmm/1dmCH9FEjh3Bt8MrdLJJ1HVHbXTwLn
gic1VuI4OFrzbWjbb6Zx8B8GHHVFDNI7/4qrjneUoaWLnU76YT/pAo4c81332V6m4BhWCOyNtad/
+brwr1CuCsdDF4lcbkwXhb8LNOgmVO6KnheMnOvdUOBCuuUDBAZsSeX+7Go3vI1WWgpxFLUGZTVv
nV999JS/UAj5n6Bw+fvFQ2qIQTbvwPd1/2wwY3SQ9G57uVNYDu81U+ZPS5Sqa/c8zt90tl7z2F+T
flNGlQ9jJk+mZ/RdAJhKZ4WPu9rldZow80jCzpq3JmBbT0Umx1g5vHcwr9kOp/vsWrZMq2PhVIG7
HcTZTxy7kiDGaLP+pBrhLrHAMGOv5bq8tp2b+PE0FBg3Y0xEiEY9p2PXdCC9kOaeb0S0olwzJHN/
XzdLeOVLSjCNiDticwGeYHDeQ/fF9fGF2oIaH66FWwZuXBdDXh4NXK+vdbVgIAD3AG+CxNLDl4hV
sI8U5zY8YLF03xE0auCaWqkdXmvIMC/FEGF9kYRqG7ZJU19X/txuEQ1Kv+mut38p20b71mTFWm3L
2kAnc2pXVTfgRJiZC3Dzj7lnRQK3lso7zr5V/CyMGb4NK3p5yTDBrRiaudqVNRqwg+jUFQ4c4Us9
iDpHo9Imr5gmrzyi0MdWxRgyDOM1LBb71CknvO0W4TqfxMpI6iErRr+9UqWyl6NRSfKrtuzzXCrq
E2crTdjVBx+RLaT2orOmu8mn2yCiT7Rp6yS8M6LnWSz8msCrLo1AnagNzLKRBSOXDUZO6UOnXRTt
u16ifeiJMfinWiXLuZi0c7dOinhYjN8KfDkM+pztFMk+ufXLFV6MXtUqY5kWfb8zDSPzrYsz+3zs
7KIMdrmXhNWt5U5NvgclT2yHXWovpyH1xUuZTagXS/wswk1fLPw5K2dGhnY4SB7DELyPojOp/pQv
Siff7Bweysa0InE3NAlhpGi/86tHd2YHeVM9PGkrx3IpGhMatxmpoRsLdNaqH5NF2G5Cqta22PTZ
4q5HO2iS9FY3kz2Q+vZth/GB56hH4Z1tLFTRIvI4tLaHICN1LgQzXFB4bUk3RygkeFOwC6IZCYAI
dEB78GXPWoReK1WcJMiQHcI1tcvDVHAwxWuBvImTI7OACiug29UkVbO3jBe0IGqqRhx42N6AelRK
u+MmcbFtvUP4C4Me0bdgmgMHF9CXpWx0rzdYsHrYIJe95+4GZ7UrWFDGjoatEFlf3U2ezihzZeKf
3Ag5mqfMoTEWT3qC/4NZSWPfzMvceGlsYWqPWxFalV77LRyUnLeDlpb8RxmVz8xXUbNBNq1QVfTV
j+qKGkRYdeh/LTj0xhu1oEe8wy3GD6/mtM6rZecFI0SfeJX2bL3SbOUuJsz9abqpbbuXe5Wts3ud
RUUt5t2EHGcxxpLlH/fWmrTie8H8YMRBpTzTH8kNahlPVj6VEIfGqRq4NQblPwmnz/qdxoMlPWbr
UmK1UbTFeuXa+C7tpM67YZMGiE/uR4yfwo3uFtSRvdab/G/Z6Hd3xbRG66diNKa9puAqurhoghV3
HtRr553HATttOgnjegu8So0PPtZA1abLFnxJ7DFw11sxYmxUK1eqvWs3K144bIPvS7MO49UULahC
kHgn4moSae5giB6Z/lrDyOq2fdk7QRODhW/Fg70m0fI5b0s9HCI3KrIZp6ik6R4CFRqHE7F1Ru5W
q0nENVCkNvqdepZ2HpJERf5v4YeW/T3DVxCuXRJxLQZrlI2HHK/Q6cpKEe2EeGXgvP5aVBSoF7pN
xbQHEKSWnQD/isfmovLhuXNl+sxoaxEvfaTH3EarLJddRQ0NnjDb+NkQeXHmFaipUkuYYOPhDtZP
G13YenpO7ElXxwxA/DwjtYdPUxNPs0mLXY+iYvpdRXg2xVhaZQJ6YySDl2KeknK3jCtBnyzKag5o
IMIUzTgWm+1S9+UziKXQu/X/iJXmWP2k2yHKZ+egOFj+eC/VLUQMbyQ5sCTuXbUNYZe+JjjSY0IU
V9wRnHwbQDsGVcVwQaSUXWLkVZO5rtmhozNOt/4gdL6vq8BaHkE05s0VAuj2d+l3nr/GTl+W7QtC
dVN3LXGfX7fWOPIkXuGsrcZi20Q3ZREqjGXQFlL5Bs2HBK4ZGxaCWzwrHJsehdN0bhirbgKEzwmC
suy+HMZovfbCJf+R9iLxDhrURLez57OJujuno9n52bx23/zeDqLbFY5Z9MNFCMCeEIgNRv96yIfA
2bcObtbH0a3wnQh9z8PK0rdXzKD7FX4hGohVs7S7wq/1dConJ5p+13iD34xBNdi3+IJV6sofdPqN
JZwzB6Kz0zvz3rjA/ByEQCJvDg9F3a7BpywQpfkiA+g7nwrM15fPSW5Rh+BJrKzhPpyQw99i1ygb
6qreMtF9UUx5fROS2RWPGI870U5WoTckBGuVzweh7aQekOLr8c5V5Ektz9usbfnLlfAi4XGkzZJ9
c2ntmIclLRHSHSysR18hGZJd+F6kbcUzusGIMbTvFE+Kctrc+X6l3Otulr60sTZCov+HSKr+H0+B
Mn3QChL/Xti+5Uy72u51tTNpCScRUzVLLMfEb4Zo263ng9Rkgyuv5rG1ltg4ao6OpcuUYW/mvo7u
hkyGfhIXc4X+ul8IZa60WwdUlOU8LV8TG//qKxKcRmj84OYx+NGXK+ZtuCvXCl0QHXl9txG5xsGs
ThPv2g0r1zq6eTmH26VEe2GHt8xkb2ViQ8QUflYXcZJWWLJnsjX7khsGK4hxLNTZILVycbOt0+7O
OPU8YcfU1vUPcI1ReuVg7fDYIcZZ32jm4f5VeFb3uYY6X2IhACoCuDXeTEzl6QMm7c8S6J7ZaAmt
5t62HCd5bTrB7uz8tJ12dliE/UZGyJzN3ujdKiutxzquG3Kf6z5duHRnK5fRHQbv3vXkNK4+DkBQ
5F5GdKbTbTLpPNLxwoCMgwYjqgKs9bwUbtjH0ezMzj4Tw+KOcT2F1ZJCtMu1+801U2W/rGNqgWpB
pDl/cFXdVNeGRfM+d/7Y5nXsrBVirUUjyZOmSp6tNc2APkCA9hqhl3cRTycDS/lHDOZs6/tkmS48
BRL26rygqgkzrTXcuu6QFVxNg5xNAhu7SvzsKsIV2Y1X0c7eC5Wmk+z7fJViFwxe/arDtlHfw3Qg
twsX0oAtnm0V5l9hVs3PQ1pl5kHrNh1/aWy7w98TLuDZJ7scEe+2ljnMb6Iu9ctN7fVq3mXCStM9
uW2nv/nImaQ7TZyLX9IFgLPlDlzVrSydjl5zlzjpncp5Q5jWVW17tXQSzJ6s9Bo8SdQK2h9h6uTt
zkmG0r1y3Wbp92FZL/PGrZfe3Eov9adfBZqc1TZoDQZ+ZTWP48HUuHa8dGHgqL1xhMRD28xd9yVs
uHyOlp2SCGHqcdYDTPrVbfcmzMhEDy4qT69tyx38Q42lo/x4TAHY70nze/U8DZj8PjqB7tfrqGw7
tZ/LnoyEn5S4TzhfsaADMlGkJWJJhuQw2UH2lCC7lN5n0iekkFnK6q+D6tESilO/drJdtWThLzXZ
4E2lyRLEZsdygdchXeqnveem3vCcGS4b/Cz6JryJWPdVxXlFQUFvb0oPzoLn+Y1TrKZCqNoRG9vy
uB9jEy3tunM5slfEscfJOUzYPOpN0VfUpsJrp2HTzl2aceeuIwZsXU6qNZCs2NvOk0Zde3W+0iRL
i0lcodPm/kTMm/cTub1V7KypXWzkFCFRx7Be5Lpbvaj5otdR5oeBwvhaNBNJIrD7lZjjEBJXRSQ8
+yYRQ/gCU51TsRuqst+EpW40LPKFJAuTRr2hKOp+qLx13WNho2lcYDqo3M+jHfbjHfoV5ZdIBE36
JU095zEYw7amBqmHmzydZXJt262/7vvAHYuDVooTYtIBXJD0DKrRSaDavTs2iNypEYU4GkWcCWYR
c7NZmBGBjmkF1cZi2khsxYDcRhj6qtglqMC7SHdoIlq4KRcz5oDY+oky5881NYvlbkLXD9dPC/IL
BQc47NdIJUG/jeY0qp7HuvY+105PoVIjq7fELkoQ1l4FcrwLV8dftjxjhne96fBjcdH/HUXj39P1
K8q7GrjzF+7Pofs6hQMyZEFx/reVcesD+bFqP2nLD6j61yYwpPmZMXtUXQsSROCfnMhV4lAnMZ5d
b9eiy6ejsFVgb8fFx6fSdASwccuJnl+S2ZuEbVhvi3nFoLPIuPq+9o1fV/d14tPSGCitwrsqwHZY
WAXentpGci120gUkM/I1/hfZgub4QdBF3QbBTeemaJz81orkHKIjT7a1I8qITjxTOvPnNg93rTVP
vxKcWgQKXgYzJ5/72WwGa8Y+t54iHnNwOz1tgSAOP5NsZS/SJ1ZAmVSLR4hWoml5FpST9U6N3prs
QpsKaqix/TswkKhtjc+o8v3Hjuot3KzOWjr7OYpor4zn9o7jLkSVtLryColnlkFgyblc95EwV4MY
8xEKcEFqmzjO2O3FFPVmB2A8/VZUlv7FNVuYbQMzYI4pTii8yorj93XMAhx0g2CcCHQvKmKH5Oqq
phjJNnRf3HYnItGH+87q2U5dM3NTuWWCz2kB6v18Ttrp8+ot1kD7Al1/Ug2BehLOYCsbP8PQNdwv
hCPROHfEJAj25JeJ5nnCe6Dp2HJpy8/yAjjslCTokxKwFttvChrS6KppnZuEJAjiIPjUuJiW8hgh
zMQuwo3i3mvTNdgUS4/WTOkFySmxJDIyrvYIJ/Jiu9gop/V/1Fh/DrTqNUzptgw4NjGOtcfj5PTY
pxkull1XrTY1yoghN3luyaZ056HjQZzUk/GCJ8QRq/FJb3pbdG1cgpPSh6Sxx69T6rBPZNvM+rme
FeWCQrk3PShfJHSQTDgHCKrQpnk2fuvfKHtq81OWlgj1DRiKrFucOrmusp72kpYL7b4qBPsjMWU/
FR3KzXqq6T+Noa730BCXKyspMVyzxo7GENgGiNLnvfx5IZXcSkwns43lu93pLGV2iEApfTtHyfVk
RnkXOXR4YtAuKIWX4dSW29qSK9KNILB/CPB88y7UaVZd15gsqA1smO7OFe04bRHfjYr7IlHsCdJC
2SEy3WA8onwibaiH8dzDZDXmTq+3JPUy2aKNn35RclSfi9yUD2SH55sk6oqXIuwMVNxpfFh9WrDG
ckeo8jK1xHVB3dvsfIqlkz9nQXtdcc1ybSXOWEr6YBVJc91yM99AU3BuHcsanjHLQJMwRcnhZxks
7S9CJchv0mWEe90tKVp1viGpU/MskPhrFvV5aPr8h0nG4alQBrEMv7em76bizIxh6uv7zsKsFNoM
EmShDf2EcYyU7SYI9fogoykAhZ0y/dSpq598ZB7vddpGnwW9jxNywbyRitzzqOjS0Tcp7GVXiSQM
tq7rzK9lZ+VnKZoyWDeZSiacfIEXc8kNubj3xyDFHjUT3aPPzOZm8hPUkabIye5cJMOz7Vqcd6WP
3scuSoyoTg4lGG2UcPqezk17jcMdHeHR7ustG8b/1TfJOm6VG3a73J2BRlej02yStOOsAMtGe8WP
yvzYCI6KsEMEJp5TnFyxeSGNjpLFrBshEYXarEs0FdwCVrqZIkEXqwCj/A8+0OOdYM69r0diGh8y
ueH0hEw4a1UfQtvzronP6aVsVJFBkEFgMfZohX4WYMAfndTvTnixksBXpei3OLAUryEOOr+WJVt/
t/OUfxe07EjUOKg2RSIJqQRw1s2ff74uM07jUTH/0FNGZ39xp0MDafqKhQ+OY2CGKfbbHCtsk8Az
l1hyTBOn0llHnJ6Bu5CqbetMh9VumAt914VOqiCmdNUpdHu6qLgzT7+aJrVe3Yw8XFFSV6D/IJ+5
s3BfptTmeYhtzDkQf2i/+piiig3clRxmkjbBI0zY8URh4n+hVVBgnheIz/wI75DlwfyPbFp9J2Cx
pbEQ5fyMuP4ij0UXJd9dyuISKYm2fC7cqv7kJqL9mkw1pwY5zvkadGRRb7MldIoY44MgusFYPF/n
Dd0ygnFNG4RYa5uS8SyXvfQxEmUlgtkioMm+jiv9ym7Bu5jzKTm0Dm4PGyYUeBvjkLJv2C/pvUAb
P7zV6FWTxIgyHJm80eOuorp8LGXjt9dm8NtfA6bdyNd4WLP4SYmQj2TS8pVWC5vfDhLKeOTjugfh
W6Z4GarZ/8QxPT44AdIuXM+SlHLgGqw3VmScGwRywusoEMNP2u79Z8yhkbU0rRccynUSNMFqm8Uc
6fptkpHEqkFiUx/yKFPhAaOX/EoBCkq2Gu92+hZNKq6tNsv8rQhhPtJN9rneAjQyk+DMo0iwY4vN
1OJHvvRRaO1RNqYfJunGLHuHLtNTYGWOFY8zl8y2b2emd2vEfcZfi0erAlC1gQzDgk/Iyd7lQKm6
rSqj+Yk9Xey5DfqrRaY6Hqswoc9WLWyYuaupnkLPWsYN9jkNhUySvwZMCRz2Tqhe/AIz7KqwEr3B
mQf3aF5KcqAm07fcwE0POs6OHkzIF13rsfdw+rRHMgBrhmInp+lxFPV4zFqOKO5pd29nERQr42MN
F8uVU6/00/5Z1KxXPDuN9SjAzx5pLtLg5UR1ftNb77+JcSAdnEObvms3qvXQ2BOelqh2cBS2jVk4
A2ZsglAfKsKJ3oCebunAmr29RKEX6/ncLw7kYI7zaJH1q9LNnqray6YNcI/8vqP3uelDKt5sxMri
nCFc+bk/ejTGkJghuH6HpiMKZBOGelcikm8fQgwBdi0ZsXWohogl1WgQvyRJzttWVUejOEqjMuH/
adS9UAHQDggD4tjkXf4jKyP6fnkqaO8FUfgMfU6RHrvDIbXt4kW4Akf6Wpjykd+8/i6SyELVyFZ0
q+2BQGJq5twPrSEBcLlo2AtYcf+uval7BPVRXXma+yDB8P334Kvyp1+V0+M5IznyFsBdBVZ09MvU
erSCBt9o5Z7d3ZUVNZi6SL9uwZXNyw5bse6RPjN5dAVKYuMh8LN3TcLJ4wvRmLiRPlDV1lIsmvBC
7wn9eHXfGqZuw1LrfTlV/veq9OQn9vLZwsnKGG/x6I+R0TRPMVGGiJNbZKdLN4op7mf8j7diGpMt
wmxcxY5neMW1itRnxNeZKYWMYO5DdG6u00G7P5Mgs16l7tV9KDv6J4EIa/tlFmjbH72uj9BvTegB
Y2RXPzCLTn8RQpAiHXLLdvTt5ErVdIU+acypCUQhExF7uB7IB9eqsR6nMdtvLVx7aRebNW8P2qvI
tuopjX6aOsg5PRHZyhkceRwxi+nEPeYydLtru+32UPe7E2JIRUdrpMNxm1qXjoZAE/1LnVljugO9
FJAHjuapH+fgWMqCgsKeO3ETtb4dHhu9LGjosjFFc/aMF4Me8KLHabx4bUc3vIrCjIKqMEKoKyf3
3edhwOgFlzsfDmwEf9tuKW43hW7MUxWCBo1MaeY5znO4OMgn+uJUWXCTlkFbPwqQKj+U5/brdu5k
+rjSRm4OxVQgAxYx4XtaKdjvmX4kB25fjoTQmk13PVoq6E/czNN9ihvvLqGfX8MLCLFwV9OSRLEL
HsaPS1m15SbrXTvf1JMfNjvUdpef4xS1nyAky13Y+fUr7gDpuNNkVjtBhfsINjy8Q/VivXXrrL6i
dh+8LT6/HQInnaS0x4JO369jljrbHKv062AtuMWaNmFSZryeq0HR64zQQJyxsXfkJ9lk7U6mw/DU
oaKh4k6fC3Miv4YO5lGoSSstXsf5fO2VWUe7kKaX/x1fu+xuZTrubLnFCrX1bYG7Tk6+as0ZyWiU
esVnpi9UF2rMyX3nAInijFpw2oHYwR4nxfSgrIeu36En7q5xozxQDPU0OjdrSPM09pQz+3tbpf6h
RtHiZyvY70erOhflxtbJruEd27EV+H26D7nc7wxq1cUO7zGSJO4UWhG60vkxLPL8q7T8+h/LoZjZ
hG2p9knrGLFd0M4arod5bbCQ47/JmbK7P1NSEq30uYb4yCUKVtYi8x/v0G5vvkjUCw9pFHbHSk3Z
QrXql0e2GsWeyWsiWxeV/NFGaNVu52AMun05Z0W2SwM4yHFGWQM92g2/WmHiuMdxxCvhqD2PCsBC
q532QpD0ZdxUqcwercSVzGWYN8HMbRzeh1nslGNNi0dXa4IcqGr5OK48nGPReUTew2f8MNrF+rNm
i033ck3Eo8ht/UVQqz55QdB9bqwmHOIUo3UL3GlurXF2vn8YfSO6y3mCy0o3DweGNt0L9q7m0HoN
0wWlUv6IC/hD2czLN3eUSPLWipFX3GU9xpyAOV4lL/nRKRcmvq5y6utx5rbfZnNh7ckoGe7TQec1
Gqx9GhJgA8jvzyCgmOvVeVU5J/Y2ZPr5m+TJqO/1nKl97wtpHYp8ra9nTAH+mVbTu7u6sMckjzs/
dI/9aIKVfC2yqh8oz7wm9lBFBzXywIj8Wo+U+isl6aJpQJgJSyRuomR3lpX+oladccFGA4NpE4zo
mGRed7S7PP1Ge9o8cZyo18a3mYgyZ0t/ISBOXdAFeelsMsaF93Vfie1Aoe1+Y2S/nBi111YMoXAM
D/QtvWVrlcB0kAOb/eIlVMIcddLRrPMna5pQKUTLRKRULXE3Qrg/1ovk6kOGwGzV3Jnm2DUiHLfz
IEVDUzvK8jjqfMArkRLz/ZinTXGrpevnz1bqocfHILR8dFNlwqd0sRgY6sEuvxR5yYYkKU6g3fdW
L65l1hTeljGRvC2z1M2vgnVMhq98hN0fnSVQK3MZAVRDeEkZfg76av5ZBUW1sRqs+HZJPTFlilKR
RHd0YmS1ifpBfqnWVZTfalpH9TFqckSGrGVldkxI19OBuol+DB3yTN1Fbsl5QtXJ6D9KF7fp42Zl
Nz4AtBi+eYNfAhOkSesO78DS3wCTXYpOSVH5SzMM6n8ZTzXNmONqrc7HsHyXqlNh0dYIpif1qaBR
vjfr+RRKA47adz7/DczXpV2rTMomOcsr/C/qN3PwVzKyf7KXj4mXAca6ANsN2ptGQzPnVDuA7K4X
QA+CNgZwovfEyt96AxeIu5qbNKQAq0+LBSPs/BOCIP+QNBqPf4G4y1wzW9plgdw8u+diw5rxfaTm
Gb39XziyC8Qd2V8WUe+AI/MEziAmrXrusNk+yNSpNaS5OSWbC6hBKidz/Y8hFC9NWEU2k/LPoQY3
C0dvqv1mg57zp79D/N7YUJdSVMn/cHYmy3EjyRb9IpgFAgEgsM2J8yCKpERtYJJYwjzP+Pp3oN6o
UErms9y0VZdZgYlADO4efs81G5rD4iK45mDAf6rGUsswHltLn4IVHvsDq054hxRPShRz18hFsdSh
F2ZfCG39MnxP35/3DqtWeO4HeourRGS8VkmtXnGFJGv7/yPUPjJl18aYyQgirY5dFoUi0X1xjD5W
n0xjLk5oVI80Wq75UxJriFLXrnkjLAodl4Jb18yk2WsiR8qnwJ1+UmqZaUY8b8BWa5w6OQmsS6s9
sdPDtOjFcCd5+n8I64599NUSF4PR2coxjCs1ockfFFBVaVQ/vCQ75dZ27C+s1nnlkmE7dkonPxcd
xaaBoLPtg867HeMiff54mI599dVyV8TkQVIE6bX0RudaNxBdF1czt9t+/PxjX33VXhsk3Pc5raKi
ZRsbxefdiiGgUaaiIM4pcvHxXzkyUmvUVEFAXE0jzeuVWdLNYjm0Vz5OA7U4dzc3ZCan+tiP/KE1
0iNQrecZbTXdYgRCNTkG0DJ1wADcmNDo43c5MmJrqIdoIBdUuWyuKw/OkHYzqpwZDVWquwf5fJ7c
V8jlBf/oN3diIzX82OWvFPG75vp4ZyrSko9f4cgorTlcQZdVAvfu4lpwmBCB5m+QYdisTsoej8za
NYqraC3YxmZACOLPHFKL4ijLrH/O+/XLh/ljaLiNDzGKztnN0SqQ+/uAHcfvcX1SUfl3H3dXrEFc
lUqsSvl5zxkLL9mOHpT9HGTiF80Wn+mGfQuq8DIfpu+zzM9cIMtA/vFOTh+YZWAgTom8Al9ldNIZ
3ZuXPXvyif322CdZbYdJZ9JG22Y9SkWfQE26CcX9MAB6+vFXOfb81WYo/NThmtZUNzhd7DsDm1uZ
nwg+jk3X1R7IPZRvVnVs3UyNlo8amFd/g+XXRCm9tam7ffwCR9b1GkKjZZhjAG3JmyQ0xYHWsMDm
flAO9fiprcoCf3lXFOUp9eKRd1oTaaqR4oMMDHkzWQgnkqAIP/kE0XXr9yeYGUc+yNrVs8J5kWJb
zSSWvrWdWI2bMG1/fDxYiyziL1HoGknjkPwbpR21151XA+UYd43U77jmPA1ecKkiY0Mh7DqV/M2P
/96xl1mtebp6pmbCg/16wH6a22JVbo30FB7i2MOXb/TH4qPX1J+9ZmqvG41Iu6IEucPY8RSg4Nhu
sqamdWEXD44bdddczXGbwH7OhfjnZbC6MOmpHWev9I9eujq/yOszU8w1SE3VnUU/n6QEqNMWZgFY
GZoxssPHn+OIYNJaLXYqb15u+COvhN0IHqJU7xdofeVWd+TueMKfVMkeSXfWYLRsLDv44rzHwujq
UIqDeOj2uJldCRy7R7JDdzLePn6rY/NgFQs53PkLozTbaxVNLxUKnF07IWk96+FrThpX6JFrRXl3
rUeYNbKrf6QW6ouPH35kN1lj0gLh+DjqVN114hqv3EXSzd6YwXb0z1Ot2t6aoyocCkNDRsNrxB7S
jEC4W6qBJ37+Xweeh682eFu5VZaQlh3mEPG2kFW5d7mvOPH0v27sPH31WWEE5mlQeDPtSuSuWdlf
+lMRbYo4fHDN/sSKOPJH1hGusmpzubJmfJql9z1KD/TjvmF5zY25FCeihCPjtI7btGlgt0cgguwn
SzdNQtulm59HQLK9ddCmI8J0C4+QA21E9k7Ostj19akc/9hPX8btjz3WT7gcD3WJbieaEMukXD3k
2B6c+MTHnr7awSnem3jELPWQ2ntMRtfc2ATlZz58+aN//HQ60Ku0RZJ2SMoo2UVR0VyE1km+ybGJ
s4rLJmvy7SClq1zNBh0EMymS+zjI/sWe3BNz89joyH+/AKK0PFNJJA4FQ7RJMEjcx/SVn5iUf917
mDarxZs4CCbFXIjDEM0JDkcYKbX4v7j4A52zdfIXVgtYTrS6jJ1vHgptPxVhTJZd0Uj+8dZ5ZHDW
gRg26oqdjUKp6rz3yYKoZCbnIYnpo10XnsqkK2fuDA70eeldU9NzUXIGnDcx10FYZsVjHEZo4UDp
lzSDtD98hELnDfqaX5tgRZGmVW0egtmsPkduGtB9RJvUeaO+WrBc0JepHVl80r6mHR4x4dPYzdWJ
UtaRKbmOuOg6EiKHAH8oaJega6gwL1qT02pO0VCe9wLrZSu0pvmqFocpHz4jvSn3puUOJ5bUsTm5
WrC+XaSjqtkTgDhYD9aYTFvLPo/KwqRcLdgmqrUd49RyiGU6bmcX1VSfn3K7OfbTV2sVrmAji7iT
h4r88rpyGrPasOsgXvp43I982nWkQ6OvogKu5P/mvDIojHQW/Y/eZBW7j//EkVdY15AaNIcJtXVO
WVRwOBfEOd32bP3qrNqOTTvBv/djPQRoiE0tDkkivuOvFu/t6iSx6divX62srk5UVdMJckCw7dNZ
kg+HuTNePx6aY6O//NE/jkL6E2nrp7MXR/Ip32d6FC9zOHDHiHD1xNx3edR/MksGZ7WwkL7VjeFk
7DtxTEsLYH0ffUWkilunzW9wafr08ascOXflao3NQeJ4jR2pQxPKp3nM0L/Rzh2Ki8A7C2zIq6wW
mmO7KP9qZR10F11Ws3gou3w3G2r/8Rsc+xirpabgLuTGcrjQNubdRlkaHQbtF8820vHzIoc13LPK
dAX3wlKgibT8NA3+9MuOpvIE0uTIp15TPaO5FCH32dbBCZo72toPXOHvoix+muZ6cyY5xfbWZM8k
d+gntAwirM4waYleqDIziqGPv8KR9fYfd/LcyvOucRTRYWh8D6RXB5tekcGc9/jl4/+x4vCjyuk/
4MdnnvOscwB+od+fsis8sgbM1XLGX3pStqAD0DXnB7W0oAOw0aV9NdjWeTuGuVrOVWvPhZV56GNK
IMD7xMrxj1WxW7i7Os5ocztvmFarebBb2ksgaRykit79jtg/z4oTO9KxUVotYy0QpAfh8L9pKkRx
IUSPOMt5tOZh9/HPP7KUf5eO/vjKi0y7GGopDwo96720IvMV+1i5j5OeVpqP/8aR11gjPmU1xFmU
sdrwOv6U5D8R8V8sbxFGZ36ENedTQRGddTcolG7ZfJEVo/cZHYN7FqHXRif176UQ1VXi0ULPZhRX
t0PuvtvzKYPjI+MvljH7Y/ydeqzhMLOVSrd4K9wFgk0HP8LI8ZR57rG/sFrHio4s1ws4bvypvHVq
E0gBetlen1N9Z2zWK3muwJ3awEfq0Bs2hU0G7PfeKXeCIxu1WC1iwCyIlyLJh43Ciy4sb+VE/pt5
+e2yS/dtXZ5YB8fm6GoZd2GMam1iGQem8eLnhfM9czN/M0als6+Dut1/vBSWUflLjLFGfna+dDsg
HmhebetLVobv0A5OhBXHHr06lH0r7pVs0d0OQiRbpegcck2Mjj7+4X//EKDQ/j1PWzOLEjT+6lB5
0Zs3Jg/D/Jx4+q7zYwA+o3kif/r7Z9Br6qczCjPCe4ozLc0uxtT9xxLBt9YP3zEk+nHem6wWc+AQ
UKPzVQfioVvLMw++DN+1UE9l5uziM2MkvQaAZqiY+t4NbLhGDjqBiitUnToBhFcrPGsy6bXN90jv
TRE5vUIVMc17vwveMzcJDx8P09+3Db3mf0q/SJlCtTpEuQtAQ7/LKT54XvP88eP/Plv12tKbPhL0
TBbbRjHQI9EFgNN+d/l//PRjs3W1moUdmqjHUr5xKt7sqFlmq5PT9e9UxYNHKerjP3NsjFbnc0lQ
5Lkeu1Mcpp/9pacStcmVDsWXs56/BnVmSHdMAFUWGVWG/tUv9EVr1XcpZm0nvvKRz7C22ZbjkGvt
smmIXML/acH6obg651bD5jn/3jO6KDbNFM+aA/r+lyhAbEL7+T8fD82xH75sIH+cm3NC57HAt/pg
2eKHj9HJ4DbmWZm+1svn/uPZQQITLOZMI2yfLnRffOE+K9jYOS2tH//4I7vcGsSZVLWbN4qFq6vu
e6atrYz6e8ST933onBWWYmn573eoZIfsrUAxpYhedj5tBHScumf+/tXyAoUxFFbYqkMrulswCofZ
9GHwmfEBuMOJmXlkCf/HfdloOVmK2j44pYuqOTuA6Ed8Kqsrz3Af6dX++vG3ODaRVsfmIAFhNDmh
o5oSd6ervt317qmHm9bvkuh/T3ztrZ5fJVGmbCyE2HsM6f7kztVJdrIZNGY28ZQ+OoLebC0yt4YD
1XFp4xQ0C2+GFqyC2QkIPW4l+f/gXuK9tEYUfYzE3B7waqQB8zeWUCF62vnYYR3QmIfZdrDL7pfI
PbTryjXU65Q3xW0U54saLKQr3S8rB0cCf/q0EBA8wCik8VXiNJcqhfeV9AjD0JTq4qsFQ+3R0ZbY
0N/sockUXXdbeIn4KmVUXA5ZWlxJJ1YVllz2AJG1lPe6UuV7zhsbuwSNzbBJCye2PgVSw9Ag4IVh
puygr36C5+iCf1A6cJuE/wtQBHw76LwHU45koEEmX8K167uLuuncp9nKy+dMiuyugoxzHeX5eNNF
2vwBX6Z9LkSKqm1KUH1VbQ6ZJ46pTMugb9pt4hZtCZeqpPtkKCcFY6Q3A7GTLpVZAe6r3auwjb92
KSKQQGbeoVOoXLZIt5H2JhE2sZvGXCRXWiJFWqx1QXC0NIdXdUrvj0Pr+fyga8X4AvcA9ZfYyfgc
tFb7M0w0t9JJ6RdIkhcZyIRYXb0qxOgId7LB+a5z0ECOoaT/jV6DOrmToUpvKDv19j4YGNpt0Cqw
sZ5pXUcilLvMNtVXYU6yOpRh1DxPcH76XZrPdXudiTlFR4XAwvGS4AYVturQ/kcDtDe/QfgaZIDJ
9wFXhfhGWrVvbJzByfwb7DfjSyPu0VeIQBSvRWByeTgpom+KSGOmQGRMuf2KZiSQG5pIWsaV9vQd
3jrQ5rzBizj9grr6TKP8KDYNSntAOKYLxs8opb0ZzLG8K6ZOX0TmbznzOCxMwAoj7yxGbQ+6reUr
5QqrPPS0pj89gSQdnqaOHzZVbjRfSoaxutPFwiGAXxSCeao7RJEoR5EL4X0RvBeO1FeJK/GS1C2Y
LGSqiIxK5Oz5plPCvURFAR6AUcVpBfwFnf3tiJ9f3jey3yezin8acHCCjWxKF8Wt6cGOVL56CVia
iOs627pOHcBUl6OWUnxOGsuy9mhQE2cvegh7V3puI2vPhcvwEDkpckrf0umX0MjdGELApL7SQg0u
z66Dd+0ivniS1FiepAtzatOgTxA/YQ8azc4Zm9+ARkP/qvTCaqwCl6a/sqpvYe2Nz9msjDua6wtM
J4vuGzi1FJZHrS8Gx+L314G0LmS7aFjruC0+EamE9o2nMubrXEJeb8EEveuKU25CinMz5bremXmJ
8SGmCsMLJJH0MQh650ebOFFwbUa9CeM/W3g0VYvuoy8GKln+lBJJJ/OI5tJbUJfGXKGxUAOY0U8w
NPg6Fv/RDeZL8p7NAMCBxKwUEml+BY2wOVDYtXa+DkPQLz5BjqxbWlUiExFK1gxAyHSyKIv/Z/Je
NKn5GNUt8DdceNgGItBcQR3dAx1yqpugKrpfWSwNJpA12uEuwzsAXUsb9A9m0k7RLvCTab7qZAKI
BtE/JL9gQg6+8SsnuY6cltGyihgpXJFoIt85jtqnqsIbcBvZefsa2K375Mc6eUGR7OY/Sp0w910v
Q+LrTgN60mLWUbwNJ3ORp7On3FlDAi1OQjSMAAm4tr+dpjT6p1F18UN6HrySyvAeMxb2kw7tRblq
LNNviPvkl4/C7VIIpN8HP8AAENSgpZ+dSZo/aOiJL0a2yUsfLcGOxgUreOVcRi688F7tXeZKw7/z
2deeZ2uZM6Vf5/Cjhime8YrN+vFCxYib7rgJgHDWOHhk7kI4PlW2pU6ZvxpdLsZ/kmiwHoBEtPZB
5t7koidCV68De3imiA35wo+a9sEKASZtoyFFAKZtKE5oVZkcgGsMpDcykZ8dzqIelIREoZpbjXcL
rqa/ghDefutElB0oES2moHYAM9EfVPolj2YbyneJQmJLKdIwXiIPxtCDhUOvBuPRwZYTWV3fZoj6
PEA8XovIN2jsu5Qt4GVCPv3Wce5duJHrgJFwMchW5Zg+DlEh7xQciifDXryiklyEzwnI7AsHqf6b
g1byE0fXsJOTabSbeg7GZ3+M7WgDKUb0uwRClrrEFnRO7odgLgCsgqAT87NMwUZVbEbw/NB9mXH+
kyZwTk8Yt9LZitRH2aaQxT9QWjMWKXdhPEknRfjaGO4AaQBTnSo96GE0QN2WiwataHr0ZQ4oiE2W
ioWVhJCbvTRy+zsUlpQyZT8Cxiy9OgXC4RfhFyhcad5dKq9eaGq9ApqWZlxfX3W6L92n0l0YQklA
PwqNk0x9GdoVq8aFfpGrSt4nYZY+xt6sXrBDCox9HoXm+GPikuFmqFHGbL0KgfqwCUXVZm8Bs8d8
AQfErwKP5/xD3b7+x/BZ2QKsz7uWU5FuLC6j94QumdoEZEc3Pk3YfDLZhzsljf7ekWitNviwZuY9
ai/Tu1FFB92EVlHd7vygN56muLOrmzqZnG84O0RfQQl09r7s5u7d8ab8qxfG9GM2MkGO6FJmmQ6j
6cgbJKnGWxRnLMfM6ez6Rpf1wl6QfQHDGS1/GWST3NqixLMTwvMMR0ewHdJdnz0U8IOSLQQYGW/Y
D9CcVxxr5pZxH3yURz5Nh/PIYeQUNjIyXzXO9wnp/2e3Yc7RLkOf6zCgLTY4264G5KvfbZuOke3g
63gX+xmCwnLGzcop0fHukNY5hxJFrtjElt/mZAVDcVvUBaen54Uc1QE60as2QsutTPjJGxV1jhHs
qDUYchNkgfPP4LOJEEL6zR0oRhjHtC7+mgI2Cwu19ghPZHSam3maOyB6HERgZAI0r7Mbo27VrXS+
iTCsyhsFyohuRyDPBkCf0QePBKXBEc7WiFxIjxsBDCvYjF3EqLOFJPkdWxIigU2f5kLsjAhmAiK9
lI38rqELqt1ZLoQsuAthMt73HjL037TIeYfAytGfUxNOxjDW/aektWaxm7nYay4cz2lek7lXJXKQ
lgN4jMS0T2zEnVsPad22WKzQTToCv9nJnN3PKkpv6UlYIEGQBLj/XZg9gRXDWHIqB4QOmDZdbGjq
QMvYU/0GH8eoAp5qRuDDuYZXvq+lBzYS0jGc0xaVp5uW05fCjk1nBz0TSeKC2QL3EQdwapBBVQdG
zrjJvMIbb/BW0MbWGZHZ/aq4gHiQYbQQgog4k32XWpqxDRwOt3C8kZ01vflenr6XhiUfG+TS12lZ
idtRh+bSf49xPZtofIdeN330jMFqkArPlbXriTwfYWqimLTShg0cRC2It9yaim9BBIRzCwGMyKfv
Fpx2Li02TTA6DIaLkxdQn8oI3ppYFMYF5hroknXWBy9tiLLWif3kk8tu220rC1XtRpDDzFu/VEEP
bUfH+8F2Fri0r/3vsuy7N8ev0u+aFuX7yu84QoNKsLE0KbZzh3aS6ReC8fl7NVW5u41Mg0Cx4yC/
Rl1v80uEUUO3FctE0kadIecfs6Ta9ACBP8kkjB7jYElkkqrhKChMnBO2ylpucSJyH/syn1xgC5NT
cRWfE2R+q8bY+b6YN7/YPhD+BJjbd6ls7z2LtHNwrCI6VBpEdhHOxcvQTQ76aSgk46C9tyh0k08k
y8E27rzhuQngjjNNdLDFfcURW2XMjDVPI0CfPDTKQ5KNr1EK5qDI+/EHCQ34Gq0TUopMGf6XwDGh
i/YOMEnHIgLe+lWMT0/ULBDvjrIOLxPL+GfY8FOLEgVxnMAtSmaU3QRXMFoCu8C6zFHtF9o3bQBB
pIFJMxg3itzt0qzi7F7bQfwZPmsx7WoS2C3Fi+7zIGlA6ZySb5b3wRVNTJoOsta+c8Ewz9upGmnI
x+j6gPg634HkgMC3+FtFIyzoTVgGwU1tDf64G/EMfg2pX27IHIa7cJCA9WqLe5aCW9Pnkt7VKy3Z
8JZb7Z2jW/7zxhJot6hKyntkjsRIGhe/R/WbczUI+Ln+AA5k3+VNc6+HboQWXYOC2QnPLbedBQEg
qVwWvV3O2Z3QCw0WJZK4BN02vvpZjKWnByhuQj79NBtef1clbXFbSaDwRC3JNurT+dNvq9JurJJv
Zg2jAOgDo43wq7qKMOzeVV3efRFLbARwU4IZF+6TKvPkpwPsx9uGrVld2WbvXGMbkV/Xopi+SL7p
3VDp+YbeA/+hc3DUbhu2IUpD0LVKkKgjg7CAeLo3SdQ0biJQBiNnnT9DUxdT+kZjiox39ciWsYsh
CeJKkbbXlZvnd1SMmW4d5i8Gsn32h8ImqYXmOr56/oIG0NbvFnTAK2B5G5CunZ91hyyBp2WKAZRs
XiIbdiJHbCCrhI8BNMsNN0kUT4TQV/g3weDKgJXxtpTjtr4E00daJYf0kn7j/itt1N07IMiGEBwE
9z4pmWNq4tjZaeGWd7/5OJV2vski6LhfSEFDdgUmNghhXOuB1Rmj6pHkLNAJGzCvbXrLiWzdOpPd
X7Usn8+9CtieuVED0BCVNo17yqNtCuCOYYM+4nxAPXdBuiSMzaTxUxWbNBSR9Zyg5K4uId+I6DI3
Kyf/BjrCjy4Cw2iSgOBucN0r0l+yDadt1bjTYyC+JlxSXDW+YI9wQDz+kKLJOdLm3nxqTV+MGyMZ
byFLew0VyoqZSpwFkrQbJkN/FlNbGyTLMLE2qsjaAQYwxQ62iNlPv2TAS9Nf3WAmzQ5VE/ndkgxB
GeqqsLhUNUj9ayuXLDYPiKjaxaHX+JS6NR+qyp1AXftgkOKthDTo/+OXMrEvOjcLHfAMjltfQjeN
ix3gEQufrCTwgXAuV/xhmUHXTPpyiSZtYu2mEV34OSESJS1Nc3BWnw2zDaMeABSgmF8N3vbhPlIm
ZBJKCaDspnCIrFfbYAtQOUqsLeko/UaF6zNM/hTGzmMmW0Ivtt7OvlZsXQ1btAWMJbEN+QmJvut8
t0aDtHnL8BNzyYK86GaOciN4JLrwXIcD1CxeFl4tbDNnRFAGotc1r5rCJKDRSd4Vu3ySg3HnNElN
vQrAt3dRS1G7lwN+Ey7N8HOtX1KvWfbKMJD0AmZLug+qpt0E6OidLUqA2Dj4zAqYVKELs0ybGamn
D5/b3U+ll+RfksgvyjtP18MThEKCc5EHpbxYNrrqsgnbwYCdMUHwGKZk+hzNFmG/A0yg2DvwqlOe
hQvChSJmqekR0R7ACI/pvbHyMH2aWkKcNwkzTT/Crsy/w/JiOQA649yNEGCEh8xpwTMmAdvnPfJc
CEqjmQONBMop7xK3TPsvLKdsgb4KJ75knREGTw200k2E8ja5yFE9P0KTmP3NIrp+9QeIuBAqsyXf
iIrc3wNKTkbC03Jo85zIswxGfzPZg7xU3F02O/zd++GbyVfpt1BVi59yhhb+3QqtQd2ozALpS50C
AzBpXM09Kd5VMyhaYqaaDNXRZiiusOjJIAA2Cg+FpNUXhcQRizhzFO9d1sJvCzLNtuH3CxUTMRPh
aVtTBcD+q9W5s+kcnQJoq+GIOL1o7psuLl9Vi0vwTttszLqrh+JpioR+9r1Sw5Vw8wsBQvwSELJz
lcRDSYm5C6gU+b5T9/u0pzHU9I003MdjHryDxrNpro/GUXvXUPKmHaDUek+WwQrUCWDWTd/BL4Qs
5N2CXWXlLfMmvPLRDGLyQoBp7oeZ3ZDDcaboACqofYarPL8PQgavrhqA/zR2d2sJOiJbHZmfYoHF
yTXoMCw9Ate+950O+snU4ySxQwaaXbhEpVh0WLa1VUCTmK9sOhs/sYHGpS4SjzAOltKAdrI6vukI
vVPYdIJdFFdLanOS8DmBI+ehUS67aN/YBKUNu3Z0yLgWfSTXte/pSdZXuIv/ZNsgGzC1UZB91U29
BU9sko05oHdq4YKv5rKBN/M7Vr5Uo30XiZgSg1npvRjF+E3gEPDdH6mnenPj3M6i6MJD7OK52Mw2
mWSWVs4tEI7iZzjX4tYcc/BcFrXqn7rUpE5oJ27TtJ8O9PhH5qHuVMoqkAvZBSeBpr9ZFNEXUSeD
rWMC4XYG8AHaK+ZHVYQUoHzQHNO2SXX9VWTwTao0dIAkRpTBw5aiJRVT135RDTvrpHtBN4CEYmfk
lHo1Fi837UQBQFdpf2kUSwQy1MCWRqoalxzi5X1bxXDtg741bpowoCVrdFNytID94Dkv+cYe1c09
u1H/CXKtci7CFoFRlgbdMpIcykbpgtVrMaNsNNWnzTAHVnUxZfCfJEquR13ncEcGRUrrUH2s6yz+
6s+O+a0rcxJ8yvnkyZx/0zX1Cvprgqmm4FHZFTm58pvhYPaN+xZ4tN36qiVOIB95LZ0cS5K48bl/
ItAYHljjwYNRlOVzpKPgYVAj7LZcWMHwwwwCT24topWX1rObO6lc/4um42CLelT4BJ6CCwQfiemF
3/bz1soW349mqa8nUWGB02sttt/OMtRGCVQSIy0En1wAR/mWrim75CwLiLSttvABtDco6feV4zGn
K/BS6cZMY/mtidvwS6fdOthKg1twuHJkbQrq5oVrF1m2y+cO9mwvKX3vkymGmN5zi4qJQNzY/WGk
igmwZQa7ggXRUOAykcTTbQbGytjW3A3UO1EaZnrgEmX87IjEra90Pw3Jc8LaNq7gEpPi+YPwXgc7
6bNXENFe8hYZuXFIzLKmcJYuTMU0cB4N2pKwMIjI+1trah+igDZ2o7aL5TMlyU9ITkzVTk77heJZ
7IAeOYcGWvih6xa2Z2Sb+kW2AwYSHeUwisydZznk72X4ib2yaPfzOHdij7VRAW2eeG7mGK979ltr
JpNO9qWcXPvZRjRVXXHIR91V3i4OBlSnR59No1cvbZ7U0wFoMKWGGOA+6lO7pBKTmy57e+4p6yEw
Kdg0viKmBg6Q7WsdsCaKlv8JhJcH+wySImd4tJSPHNCj18Fcz/GvJp1Ra5V6IBOmMGc233XX4p3j
BR360Lh6a2TJYYsnCvmyXcbdl260GzIeaMLZqMafke+n981MEXccCRgJ2EXCGxhiW8wUkkZzAJ84
cS32EAoDKwLKktF9VchlF1qogEHOgWUK/ikpsuaxxk7pKXFN55uvTc56CKvee0iD7KGgtnk3xEtI
YansxWiIO1FMdvqGeTtsfT3CJ43wnfyVp9QbgFXZXMdw8hTf2PCJayq7S58NdPrNjmzLeCrqnNpd
PTTcNdlF1d1CUQKaiAcKlRZwluUeTgSpTpEU4qkD7PqUD3n81VK1vAetAloSYKr5GTMlFmI4DyAM
WwK37jKMW/etDVpBRZ/aQtzsp9SaPjkldhrXmbbFFQR589U3bPMbl3/z09B5zT6rgiLZtQQf1mWe
UXQMMTtMKRPm7YLYby3RXoE3bSJ7VwERfbO6JY2TVVJmJHyyr4ijsREaYjLAnUzbiMDerOHUqgCW
UmUgWsZpYiCTgnEFyXrKLI6Gkh1x0+UlxOvAUPON4dUYPFGZMiCU247HnZUf/7K4lXmdkJSRuYLB
psWR4OutFhyq2xA8123gksVewruMLzMFiZOKkX3FxZDKrypsJx66uLeyQwgNBdqem+v+ggsRsqMy
W+7nzrrIXfsgNnM8zYNNs0TmFtyvoQFq5+iUauSvYlB4tis5jfAanIWGRh3Seao2lpseEkp45DuH
zLbcTRLjaHPS2u7IlbS76psYvKafstiqYYeQmXIXZQ3TW9rh9rv7eKiO9B+sbRFVbuQdn94+oF77
RR68G4zmq+r05enr+2PvsOqhIAGgizTxrEPjjy/EteW2b0/qBY/0BrjLH/2jQQO/yBnDImDftBB9
y7rkIOF5EBz2YD2d6fvgRvuPB+rYW6y6KJowT5syCO1DVkS7xG++uK06IeNZBuIvfQHuqodiEmiX
+9FTh8yn9yNbjhjOElBZIY0gJ/o0jv2NVX9SZjtpWvY0yXBV1u2dgVM/mgf/wlu60T4eoWNTadXe
AL1QhUUmrAOQlYbGzOxt6ezlDvLG7LrPH/+NI19h7ZA4AaPGx4GVDb7e3TSCFMDJxMN5D1+t7N62
5UDBUh3I79ptgTH1dVRTsjnv6aulnAnu1U1ztA8iiC79kcBxzCn4f/zwI593jVtjkBtqR5Zz8KlE
bAoPJQw8/K+l78wn2jGPjfzyl/9YaALJoNu0CutBz0uh3PfJ1srjl49//pGps2atUfSoR1hYDke7
SRKqCLJp8vQmtSnb0DjvVHDWK7iEQpAXXF/CXv5e+dSl7VScp8DQa9wavPTcKWkAQEs4vXT98nXH
6pSe7djXXS/ersqUcFA8LfqLxI9hQiZ5v7FVl+/P+wCrtTt5jQsno/7fz9fsbEtneNQVt2VY+Odt
QWvC2tBkONBknANJtoiqPMYILPkMQ4My91mvYa9WcGOWGCwbhb3cfz7207ir6+Rd0a1KyHRK5n3k
xLFX69hvXFBxVW8d/CZ9kjlu467/itPEQz8/lwuF4uNXObLe/kNaU/iyRwhgD77qjX/sxMt/yjxI
Lz9++pEZZS///o/V3IR9SPfLMlDexG1VfruIznK7f/z48cd+/PLv/3i8JMyvJ1Fx5HuAPypoXlyZ
1z/Oe/hqHfvWRBaesRoi20u3C+J/Zy6H/nlPl//+6U0WdKkT83Sgr9iZomFwa++U/OXYsK8WcuS1
4Yz7i3Wo6E/ZUCvAOod+zLHiHz7++cdm52ohD30847s72YfaGW5mizIP57DwvK2LFCk1zmwWXpMm
LKcIBni5CBczGogwbqk2JE+nnn5kmNaIiagubboqJ+/3Zro0nGeu+aUtzv3Ga8hElLrAdjA1PpAN
fkVGknIJ4Z4iNRw5y9Ty7/+Y+xPlxDCITB6eZ7dTVN3iivRWlST2mfj08Uc+Nj6r1RtlgTdh5MVZ
HC1+KqiqNomPXQoSw1N9yUdWsFqtYNWLzqWsi/o74Y5mquGHhqo+QYU6NkSrFUxlOka5HtNWZWlq
ygIxW3hZRPnj6XbbZcf/S0ytVsuYC1DuB1VGXyFIs0dfl7fCyB9DS72XHm6FQUxFzj+x5o6N1WpV
s7NRZm1qTpjAjMLL/+PszHbj5rG2e0UCRFHUcCrV4Cl2UnbiJCdC4iSi5nm8+m9V/ydpdcr+4ZNG
40VQsihuco/rocDUHVYne3r9Y1/69Y1Fx/1SCpm7HoHHcm5GzKN9SR7y8K5f35In0j41RGPP/O2i
zUbkmHzkbbX5/fVfv3AabdETVkfTxFB6jHUUhXcAP/Uo5+Fz3co9ybPvuXTfuG/Eean/8bm3FIrE
QmatVQYPGg2yctlynPriUDfi9/97WH03yWnnremDxBDX4n1jDVs+RYFmULLmyuMa7XzUjKgJiyWr
3rikL3x5uTVzJ0IoBrlBNAIo41IWcnd1PCS717/NpV8///e/zinkX8fI6LDwxOx/wt6OdsJ771jA
lvwVpamqtXLkIW1GFFa8IQ89ZZ9iLZFxtqd3bt6NkauydqrV7t3DWSLZaTgG6Tta32fVW0IFZPJ+
8g3F1IGJekl07mMZp/dN6NE0/9+L76wISPZd7ByS2X1KGJwM14lGmnd92S3lq5oUGfdosA9UpJAZ
oKn+/Wf3ln2RUjYq1kmeJ7VoLU/a4gjGPqHJwLpBa7N/wwu7cENs8Rekw10a3iOb9nv53Jy96nMu
oTWnnZ6t5/ct0/nZfxmASYk08oeCRiAaxFBcldNRZm++wQXz2rJTUwkezm7WjnUq+4+zXOc7BMHT
N27QS7++MV7AxR79fAO/3gj5bC1te4vYRvS+g2eLvzAXc45RduXXvaHqrynNJbtBReaX1xf+wq2w
pV7Y6WSslJNJaq4oagazqnaLgn5eNtVPROymQFj1W6HzpYXa3M0TlU466GyeFeeW3JWx5++JbZ9e
f5NL23Rjxnme9Lqj/MXtmXu/XdrQwjmTdDQ735EZfuMSveDKbPkXPTI/qw8+nIeMGYoeoGeoVkb3
NLfFNKP3VWiR+EdQ/X2X2paIQc9LlfO8GteJNqowWVY6pjoU0V9fswtfZEvCmBtEwdBQRfEuil3q
GUbftXTIz7r+/L4HbOzaQ/zCyTyH9eotYkOqnHTFl+sbScJ/kzQV6nD/fWxEMbS0vD1/80QNe6pF
YTGhPgl01tXFRx9Pc1w+eLVzy2jS+3JvW0SGJWJUDk36RGkOqI5UTpgJkWrZv75el/bXxhuPxpaA
yyv59diiqUwYyAbbO2Oub4Vuzl1K1pFmm6+vP+zS199c2Ylbja6RZu0vsxjQ+dTcUg0F9vcdXP9x
D/860u2GAYJ8HNtfpT964Siqn8yyyndu3I2x012kiy7zml/dOH21PfrpUp9eo9fX5bx7/uHAbsEY
pMbodZXCeEn6tDqmiC7dukjUXuna8t9yks9r/K9nnDfAX6uTIyprNKYXM1MyiT+G2yCABiOyUef0
TNUi3ZqSkF7sfj+h6etr+eyv9cxpXL3B2rnw8bfwjDHNfJTwIufP+XoJ6Z+j1yTNkjfcngvXypaf
Uc0MI5jKSl4YqNzlZFTYCqjq6KczH+Ltl7j0mI39Ixrt+5L+rD9D0l2fIbqm4X1IluHqfAqvBtz6
13fEpcU6//e/vtbAnUVNqF1+zsjoUsX38X1a551zu1uaRl7Za7L0mf3SrdFBODbC48ysT5l+cJT/
PqSqZ26MvUZKIwG9on7mJm3oU1u+AFtI3zDHf969NrXyzfp4gswfKai9Z9F+fmWOQ3u3iNw4rZYl
H5y4re03TpULT9omu4bUod9k9dFYEskDtftDVpERPCtFoJX2Vmrw0kM2xklPX8bo2kKj09BdR+YA
RMD9mFbJAzmLtyAF/9xStrfNe8WWNcuJfsZ9MZPqRSKmukN1+U24z6Wf31y8lYlUkodI595Cfvln
dlYDRSbd//K6PVxaoI3dFYLslpuZ9t4ZMoRyBQ0uCBrTuudITivtMR/0xkFy6Ukby+t9pEeLuC0e
59T7gPDbTXQ+IYuyujNt8eP1t/nnKcKn2Fy6nRdFy+DOxaOXoc9V1De0ez3SMImq47AXNAe9cYpc
es7GBD26u7u8aPTjoMYrK/lkMlEd8MmPou8+Zm3/hvLMpU+/cbPNzND+4FTWvikkxMWWKXED3PEb
98Y/L0cWa2PqNNDgvNMQf1rtdX5a82TcI01RfEjiLH+P02t72zwYnKiWAVivP2WtpAPewJNn8Out
0/bCV9jmwaZ2dJO0LxEyXNC6iIX5Y2J2YxhGtOU4exF9Pr6+rS6s1DYP1vdmDwhG9Cd/WFf0t5FS
WXLEhuXQWYfXH3HhU29zXrbsESdz8/mk/WoJ6BAWIZCnYf++X99YeYQeXZdOEy+goDO7qJAGvvdW
xH/BsOXGsCvbJ6sD3nt/ppCcc87M1n5i9Pda5+/9+zd2bdH43dq945+qOrlafFIveZx2bxjzpaXf
GDOYgRk592g81YYZ0xeZtTR405P3+tJf2jsbG47gNi6eaLqTtoZozxBTGbp2ux7kQm/X64+49AIb
Q2b+VszmNKDdadwN0W83e9/xs8140RaXerpkppX5sD+m45T0gaOy964/epvxmlM3mzUdPyctnD2g
jQ+p7b1hrhfWY5vmshyaoKsBIXVNxyKM+KtYv/PMtM428Jf72C2500TZ3J6qNbmV4/QlWYGYWd5b
mk2X/vSNoXJcMqQ+eO2J+WCRfxDMSQ4nWU618/T6sl8wVuv84L9eoGlKWcx92Z6c2kHFuvs61UOo
lPm1NsrPrz/iwo7f5rli+MNmlJnNKVHT/bkqFRi5c/1eTQEbDMR/v0PX5mlezKI5zX3RoCnQztBD
3pWn4cc39moOpVFMS9WeutofmVqdvpMsbd44DC6t/sZS6yj1q7Sd+PGuWY6G6VdXi9UNNzTc0bYB
L+AN47rwCbbJLc9wRussfHoCZ5GP4arKeA6n0jJfUJCwut3rH/rC/btNaWlpWlAGquFUGdk9U4wo
yFvPRdNcz7F1Ky11et9jzo//a8uCHEgTUUv7NDKRCF/sWz61NzW6U6IQ8Y7u0MPrz7m0aBvbzq1O
MyCczicSQ8xxIbVb0I+u3hIhuvTz5//+12t0oG7mHqmTE64jOq3LYIW2oN9IG9B9X3+DC9trm9FS
adUPHewhIATNrekUL2fvmpGkA3vs8+uPuPQWm5uYfkd0JFI9nwYDslIdpCXjI/278Nm2JzaWPXmq
ywqnm09Z6tch0nIV8+zj+66zbRpLMeYnSgYbT0IY0bnma4+fOybX3/B1L63MxrYjp+6dQZfNiT7z
L3GVv3h9ibo8/Vivr/yFq+F/cllgFIa+i6xTJqJ8F+W2DtExe+vXzwHx/2SxbG8LeC1pY01o+pEn
GnWe8tHZj4yMSZUwoepdGT33qCzesGf/wqM29qyWZaFZ3rJOqUn8V4ijVEbIwP/3M7a28odPUVJ+
qbDv19ft0uM2Zj1FfVU3oy1PxAWnJR/3rmzumOu4N5Mo/M+bieHQJfX7nA/zvD3+MvPGsPwejeMa
D6Hm/bSbVJ/WTtVvZTQubLMtDhYOglXPlHJOfeb+mirmogqELaD4vHVHXXrAxsLtDgJV2QrOqRXJ
rMhbj71miP6sov36B7lwbWzzV+i56Lo204b54B7Mln2TrsWR8Cpmurq7cWP/jWrepedsbnLDbWs5
NqxUtS5HGbtIS3U/3VzdKOX+fzzmkl1u7D6GjeHSLFSf8pbTvB/MOmRQ4q0T8d9fw91iYZNoJAxk
PhW7HGfmvCLEkrMyOayi1e/ase4WCUsjpGRuZapPFBB+jmXf7/T4Znvqv68k1z9/nL/MYXGUHOEf
DCc4qldnfXt/mh5JyX3Ny7f6nv79AWC4/PcjonzpxaSq6mT4a3YTi6K9NQsYEK/v1ku/vrHnKFdR
v0o5nKxB/VYoh2WfhrVaso+v//y/N6m7pcBGMqm8OhnKUzX6V2eHGZH3g0OK/Vzygt01v/Eal77D
xqoByRVLimD4ia7FdQ5osBHfs5UkbJDp1Hvqcl8/vf5GlxbM+u/P0QmCRkYW1hM8NxWIJffCdtHv
86Jcf2PUi4oMkGhldaISPIWJs5qfTVrbgxbxpp+vv8Alk9sYdFq0nfLLtDwJeUa0zFQHInKvEFzi
t1IOF77GljtLq9TYStWWp3ZaHxzSuomrdq6vDudI6V1vsQXP6gXvjIu2OE34gyncDrNQd4Or3ncP
uVv2bOquE/jiqDjJtUjQKgP6pEYNT7J5s1fo0iptDBsqFeP2Fqt0bjbsG5ByuFZ3iQ0OoivyL6+v
06WHbOwbwJOJwGVdntDSTG5n/0xcMWPIHCDYdtZgAdN534PO9vLXSeioOMa5dRE9gf4oveHqXI44
+yFt/z7FCtv9XyhtzCyzY+UnJ+tp+JBesUMZ461q6qWl2li2nRfT2qM2BpNBPMBmutZqfT5nWuv0
LSnFC7a3hdI6NWqdXWsnJ1En8pkMfgKGajFefO9NDaBLj9iYt/aMtHNcS5+UK2/hGWUhXnVgePyf
1z/0hQNwOyc5ZfE4VdWqT7MpbyiZ/0iz+fPrP01R6XzQ/a+j7m4HJRXVyrVHEmBfZ7PVpLvSTBPr
cQASRP9CWUB/8ZhjaUxZhKUC9AO3rJq0PVNDKGrXCsgMmG0a0Cpvww3xI6/vAaAajqGX/dxEFZDY
qkuz6GgU9uSKXTU4VnxCC73lW8CtccTPZeEu+QWtJDXiBzDRtdFDmulm56tTg1n6jgTjVDHGX695
9MKMYo/UdT/NMUw7SULrxpSzl0yBN6o6rqEaMg1mBkotYt9XqMZPjaMgYTgN4JTPFpjEBskYQypU
SLPBRnIRKtoSgdRyhetHOEWe8EgypYW2x499EhtgGFU/lt5d5IEa+iIH2JRhJto0nAwz+ZUWazXN
QGs9WmUJQBh1P1YIpa/ldebAhDm53tSs6z5dkYd6WTUjFw3t4O48t/e4k4NlMGGTGG2+L0dnMZfA
aJjb/7gYsujbYCo4Cq1QzJUVwxDxF6V/zf5MKjylzAar0mHm2f06rTYwok+jzsn6h97cQqZlhpzI
qN3Jvk/ae1iKpUEQbEKq1CHkyLF/BoayOKDCyiI1H+n6dIxvNUAkWe47GKruHOq8rSjmRamR9cUV
nWyD+sM8sRkzcT1WqarA+HixexSp5twLzHZxF+do5J0Y18BjsqF4AcxdwuHJZrE4xq6dSsfWjz50
CHHrWm505Xsz4AcYPBBQ6AtgnLwD9OVcQSdI0z8j/DL/h29G/NQBh5LCbgCLaCxkOOWl9u/XUY3j
d9M2S4xDV5Xf3dp1n5Bv9xIrcvIAxk/BdZXl6ar6w2LkcF2CrlhzAgQUgBJyrXrK1HIPsQ+lgYOx
Do1ooe8ay/Bldmji59+5vVN80yT0mzY0TG2rF7TAkynex8rPnHtDZDTl3JpQBdUPw4h7yNrG1I/q
+4TgWwbzTfe1OIH4sPsnupGN9bYuZie57hybBr4D3B/Z/GrrQYLM1nXJkH8wGQWf0PGMcXxQavKK
jI7ybHYKWjoBTPY7LxXl+ojkkpbQlPLcnn/ShpLr+K5W0ag/FPXkmcsOfknSQbxqOzqiAlG2EZI3
sYiUnPfcU8Bi7gCxZMiAlR4M4LukbnNrCmY/SqrkykzLxvua5ROtOgcEgMqa749e9JWn6Zg0dzPA
keGJEQTpfTOGUY/2bWRFNmTukaywwYe1I7d+GD27lNfllAKScbraGI+wjav+dgQ3FLWH0jWUe9cY
0vGfch0p8Wxqc/WRVenYYiqfgDEEZpXp+YZuPgsuEh9wFF+Yrjenry495dEEtxS98kdfIZP9s9T9
0JvwLvwpuq8i3yI6rGesMrBVKyY76MpaNx8zbWjQA3PT1/ESltD42iWArACQAXhqo8Fh4lWVQQnR
1AKJMxTT8CNm4kvfWfMYRdOuSbp1vakdv46/V/A4lxOI37zftclsdEy0tRCRHty5HPrPE/Gvd+M6
irLQbobH0n1GycK5EyB07fshT+1ieIhcb6SM7dN5PCdB3jpJ9uj6VaQf6dM2R+roQypaPOB6Bccy
2wvYUrqS+Z2jYNtE08vSxLU09wkkFHQTGkn3+K0azgS9wLOjuvzFdzGbzyAIhPziTdno7UptJ8UO
mMSEBCLUzy4EktVkdyk1/Jsh5sCygagMiSrCKk+65JP2Yzgt1lqKnKqFbbZZ0Kf9UrxUtrBVs8um
SZfpNRgS339QBncMsIokj4llyyrRXbTrrb6eXgzTNvSXURlN+Scxh7j5VDmevcaBsfpTdSMz1Uy/
y6RyuufGsZL0T+Pli/d97MTQW3ucB1NQ64na+ABbyBILrNOiNJ9rMM4WY5i25lwWVTQXJxh1hllR
7lbADwMBu676aJt2k92TxdPrJ9PrZKFDQyzl/CdO4HCcSsXSdbvabmV/KpzK7c29JzvphVUf5Ykd
WLMJSCjIaeAWgEQyq84gMmtR37SdH/n0c69j7fwqvb612J4TgP+HhGat7JhREuBiLEaZpPe0IK+0
QS2mvYyhCerZe3Scyp9ucwmV+is8rrT62jTpogHC5dkkgjYazhhN1LTl/HGCvD2vYBt8UiqkgJN8
frBMN4Hanli5RyW7gKFqHuFtIF8a+AkULRYiBcqXBehq0p9/htf71XSMCmuQ3kEDUF69L4vp2kn9
obMIwdK7zu7m2bqFkOVV/ZkItYolDie43JyIPlIC87FJatcuAmMA0vhbdLH07ukxEN6yMydncKGM
gPTYFbYFRiVo0rJqjnHatoYIcTpa8xc88JxEB0yrESLhOq0/ZiiXAMjMyOaUHtIUGO0x08DhnprO
agf48xJkAaS4euirY1eUSbsbazsajy7W5Ia1MqpE3aQQOxVt8CSIYhEUjsjpGYgcNczPdbQUx1y4
truPkTWu7f3KuWfDQFp0kAOATFXQmjimawCPf52Ps8oYTl4HRy/f/aLSMiwzFzbyTe1PBnbiIBhH
nr8ciqW8nkfTHE5tXUujDsZiAZp6oPBJKS6oZGa3TtDNNsRD+IsGfT43A4Ei2Ggt57q/Qy6mUSuT
Ud7E/Aefbxk+ak3O46cGnqk8LpUxt296wwMc6Waqa+N95NKUeFRuVNY/+VyA/fdtaa4w2BIjE2dJ
ZXP95kXW+MMCQAhCBvL1PDa7QroOmmIcGWvqhLD8tH2ShSmqAvDHBK4wSkRT3EV1HuuHeFQgVqhS
zsuSciiybHdpEsUzO0HmUMhWT3K5essQAyO1DAMqXgmOsfpq13IGkuEPrXmF5otzI6hL+n5Qeqk9
4kRCXZog0uIDFnglc8Q1Fc7pWZbnekynWWraiJpB3JdcAs4xTaEc7/AezwoF3CND9FEA4bEfMh+P
M9v5M1fvi59GbfIpzoFGLkxYeFOHDIDpPk+zlTiP5xbn9ZtcQXa4IYBaF+5fD74AzqPnDcsKbrZ3
yurDKoRd/nBdxlcAH9tG4w2BG48LIfw41aL/ALuwuxmTGUDaoZCmGo0wt4wzzweHo3fnfRSr1Cpp
anDN+PfY+qp5KnSW2ldTvlpNd22lLqZyKHsucn3oUzc1fsajXyzxIbazJZpgCjdp9MEY66b83S21
BRkP0quswMcoc8FJ9BNEfald0hYemN0gobCy0pMDmdQaCvWh7Fej/+WOJa5t4I7jYJpX+E+F/lOs
uuzK+3IVDNQGgvkRJiFyd47lvvZk3dk7WmOqeToqO1aM4xdR5zHF2DvOZKrrGcWv8p6Gnw5AdqmT
/HlJZyiLQbkmwnF285IxX3btcLrOzZ1Jc4f+ZDT5eqvNzqvrQLd8z9M4rF5xF/dpDBDHjNJaZtcM
N8K9P5o6HpP6Rsd+Xf9sbYu4bpdOvgD/6HulO7Q3Lf+TjWFb8mWqK6BW0l6vqsjpUQngvtW1c8yR
UwZrjb+C3jTu/aDa7KgQeszHk7c4QIT3Pk2oGQ0hdNcC9u2mWq9hGQtfDwc6wX4Ya2qGeKBlOu/Q
wlDjJ6/sUxsIfh/5SQ5HTibGsBMyISIhfdHbSxKuZ3cn2aVrZMJD61GF0tlhzTxg3YdsSAh3gr6c
4FPi54yO7QcmDoz+taq2BvQIUHPxGR3RTfHFmtj35lWRZXIa93pMRs7RfkLmdghb7UYrWK0WnQe4
VHjhtTgMqpMuaHJt9M0I+05K9NIouaEuApNvGbnDSokfCCnKUJ13W2aGGDVfJbWXj245dep5Fcgv
P3MVcBGDvrPyhTjMh1CykJZz3B2QsGJ96XoQLj+0A+3PC5w0aSXGLKbaa0KIdIn3UlvIaH3y9Iqj
tvNGbagvgtEhwOUMWucPtTZj+XWo66w4ZR00cPPgM1FMhAVRUnmg90aqhE6QSzM3OJe9iXajYBCU
oN1dHyVZrnYjHi7+SxmNHiVENVZ9EfSzMXb3uTMLBBAWZnGLTwuOu6HDeh7tsdpZc9rE5d5uNHyd
cMEpMqxdnmeoXkSqcyu0UCLTXf0Q9uzifB05GdZvOe7i8DzCplziXTfjcXxONdC/cS9nbD0JMkbp
q/5xGZchu43dfLX/SHOwE2SlsX6EReYCHqrej+5ZfJrZCuha9kcp2UXMCFuFXpDmcKzOZDFnxFvq
EEWHav5lgwOjH2p1Z4t7tvKVaYIyylUZUdfUKcBrLilriF+aPurEJ9FHMViojDN5Z9NLXARoLcSR
CtYymxvo/YPrz2VQ2GBJ431WGcn6Mq3JxDnutE1f3YpegWJ7QahUJ4IosWS+ISznZO6amyXJErsM
epIAjX+vqVJ1N7XNTlO0PDmJeELwhP5rXtV14Kdy1CXFLwNoFmj9qB2XXIGGA/nnwbGsWu8p5epI
67DWbJJzOmHqvGPpISPyI9Xc4d/MCa76x1UQm9xA2o+ZS3D9Me/vS9DR1v3QrtnUB2XcuukHrYFn
Ma2EfgW+u8pVfevP7lDBVlsTEruHFk2A9KVxO3YiTfVZuTykzZC7eHGxLYzvk7Qr79Zd4nbIj/0U
2eszfnIcA70FwFU2tOanffds2U09DIE9xR49I6AWc0KryhSp8d0rDGf4HvmNUVn3tPplxr1h4+21
hKWzeZ7Fg0YrYxWM5vR5SAbhPhZunU5jUKdrvX5id06c77CnWxtWYgpczbmtkXTA7yudojCMALq/
8zsyMnhsqyRnsoStWQOEhE8LhWQgADW60g/lskIUPpjE39kUMspVezhhOvf6W4CWedPty6EZDE6E
luhbhUulKy+9K4rRI6Ifm6iPq30VNdbk7KRCLGUMJ3IpUlFnNTGmQGBk4pdjwNMCj7+4jXF00rFa
PmfmOtAeWBPPDsECNfMRmFoh8aTqaMA9nqbJl7/iGImFrwmbJfmNhl21zIGnm659SKF555994CPr
UyxkBMtGd6twb1Hv6Ttvh+NYOSezWUszCXSnieSCVAwx4VMsq2Z59ojrog9oQZuY1czOak+KQDQu
wxk9pf6uj406PrpGVOBCdukQJVcqplL5kDPqCXBJM4VBMkVWkM1xG/u4yO57uwcIHUaLzJa7UvSW
9dkqREdBsGXCLN0laWo5j7bWa4T0BUel3s150tJ4gBwEvxOswunr5rlCJpbEtlhYT3n0WhIbXJ1A
mdeQwHisToDf4O3coCo1knRFG7XNg0HNa3WzOt20gDsUU6whBIoswjl1actw8LlWUJsHIiF88WCg
tb8xsX/LNb9WShKqEguU8gyfJDaK7LCIahVL0vh4d4+dW5R5j8oEDuxPYSJsoHYpHrMBxd+wLVuF
5zMGXHwaZ+x+/ihybBUUuxaWIeC8rrG+YIMt6Q4n6klbBCidLI0TtviulCXmpIK6jr+QqFDRYeii
9FIiOyAIUgsze1k4x9ebqmyy9EHjIy/fljGHYMeHG2x8Q6CQgPsHS4mPnsqXadn/BzT+NXEyhPYe
oEQsTr+vjZrQ+9iKwofaiZCDTq1936peFQcr0YmDjgrM94U0imvCU2fwMxqd8hoKa6FC/rn+jCvN
5YSKSaXhrALFT6U4upYtVHq1IgdGK0/hDcPcg1AcBCA/HYsaPiw+5NA/lVi5WX4xa7C2XFWKXGhz
ndbWLOIrA+js3D72MSTLfi5d58HBbnQVSgPtGRvsuDnqH1XbR7Nzsv1qLoHDk6LaQy/0hoiyiE6H
626k03E/ySU7IzEqOmXpRUmdJQAr33fA/qqmpkBmp53xzXOkdfCcDry8CZ4ylVkuf0H0n4YuSFqN
/xi49ahkeT3qlnCYU76v8o8erM3kR1OOeX3jsImi5jxbbWNoIDsb0pJcOumaHRBkyMS3qcWn4fFL
2i4IylhIsj5OY6xHh/p13+U1SbgxlQfuPnjOV4MJZDR6ilQ6V09zl/fZC+VCo0nInDd9/yfrM4s/
JEesjGSZMrtbV3Hz+XsKUDQb7osKPdB7i5sX6/J92OFDgAJOli/7SDIYGR8qVANSMN7VIOIf+WQo
j+WoVidpr/mDOUUBcsaLdZPaVd7slZ2W1uO0+LR2hFDqSGhJMjMYX+ON7k/TR4xgCEphlPZn3FpU
Z4jeOtkePEXGlkJYs1bHGvakXPcy141awpwAiNAJJncWFkQVzUNPxkBxGBJqxockTqmchXwcO/+q
HHP2TybJw+TFKjg4T43RFygcuEQE+oNtLNL5UpeRH/9qMsYRaHLJh2lkJNdoFv+TH2Nrz2zWciFt
74GUJPO0VneAtucf2chFDoU6HVd/DymTvYhjlvrmhxgPxbyKAbiMP/JMcf8gFyKinc/4V71DPLlJ
kahbGMolpLWakSwZOZOz/F2XePNzrIhwJOTfeibBNi/WvEfzzzUJ2zxontFuqJyl/TO0ieMckaBN
nB/mSlLss8UhMpCoMTmvppsIHS3IJe6Y9t4NN794LMo+dnedULCpmxYfOFi1SFhYso7GgbkL0w2N
kmDyLiraublhzw4HuYqEZYk9Zm21vThzEPcIJNzGhBzdNQUFcOjCEtUS8sLFGKKs16V73zfWr1FU
Zt91ij5UmA0Ied1mjQQcHhSW0UGyr6V3zrq3XVh1zphfL3brPkzEjrfSTrIPqq+JJexogPhe2C45
IdX23xnF9j5Ha2E9E5s7L8pcl2Xnm+N41SJ8diDJgjRdWony6OR1VIQzR31/HNQKdhx2OhkxbpfH
olANWOGmtb6jtTB+KhRSfrUJpZ4i8gwGuQUj14YUh4aDwBE5aFnU94CwM7mfUjX9JuFt+485zrZz
QpQ0J4gmU4Uo4QTZeQ8GlQoPqeL6R+9b7bUvFwRV8igjGYVOEtxlLvHyZ2saClW8fDjXMFtSvMDb
k7oGrtgTa6Jk11THEkmH9rguWqw3Xm9ouYuXCtElqxfsN38AW3WD2Q24s0qm1o7B+PJrrhYzPqLK
5JBwcCo7SFsfUrBFYuwFztxyI20HX2Adc9nsymloHnxRte55YkV9QVLO+VkaZySzuXYI0MXcIe5+
yOzkK7w4cMILaAJmiyFlF/eNOQCBl12cfYTJ243hbKtMfvDbWj2aTYyIF2N1eXmFjyI/kE20fqbC
48jTY+HfyA4DDhLXs7qGOGlV7lVB6aG8Qgl8aPYYoiN2/rKq+4FylXOvxmx1Q1Xkakb0ri0f63JJ
EwDMFjw1SY/pjQHPBdWFHNcPt2OuPp/l+jLmfTJkLMoE7aprNwYgF+ZIu/4HbR83IXRGxJ3gvw1/
0GEb2gdy6U1NHaeznolDFnvXekuXo1m8Ls8Q1nqEesjKqV1PMJOFg9s2+s4R/iyPvcTxPvoqg5pY
Et0YO3SJhtkOCIiB4EfmOlciGBf055L5DPUVnikecW+5z2rWCw9TJ6t1ZZ+zHfuSEP6+U2S1dw2d
djJc6xJNlZlk9Xo1G1UJlsOa+PYU+OmtjZXb/UAaiJxKnIxWfqBSqLrrEZ7mHznmfnozpmbbXbWU
OJIAEb50/hAb56Uia9GixMk0+pWNCHsWuu7oPkhbpadsjtHVsIozLdyNTSLFBqW++XrEM7VJ0Noj
MxjlYsw7DgH+jV9lefW7cxf95NlOh0KQNYHVa5wqQacIOSJ1SCcEPEK03pB98Jq5vbM7NsoViip9
8wk1OHWfexq29LS6/qdiaDXlD6fAvfeT4ZtI6VMPVTMlt7UNuf+YT9z8N+s8OOdLXHX1vufG9kPb
tAY0TlaTykQOKVvcI8a2wvzviQ64oRkj+TL5lTaJHiCGkHPLgXilBdn/T3aRsf2hVVj3WqEYs8yU
L3aNn4Hb9G1DfJdgqPWV43idAObdgIewXG45Sju2fBJjJJ9iwIHj3YQy7HztUdFsjqLt5if6lssH
zwEN8zGWSAAcaxonUE4hCuThje1lxzofcjgN8LkeojznvfGZuidrmpF+YE49Es9D4Yvf2q2dn3Pi
6IjbbkBW7wEMfxvtyXigB5fg54vQZhrNBithtdOtQBo0uSGTOUXfhpaKQ7DWOP5PHYneP/kwuv/H
0ZksR4prYfiJiEBMgm3OaafnocreEHaXzShACBDw9PfLu+ro6I4qOxOkc/6x2zVyDccb/1qO1ANA
kXENYmhylE6lV/PK29UNXsMgp9WAuF93eLeUtXFp0nvTVzdlJxfY+SDvxBaB3ZDvhiHL6w3NZVW9
47d0l58OimC9ZRTx9KOBhVs4mowTbq1f9sPJUKpI5D6H8xGwpBdnl/+HCEwiv5dLNPsSLJ87GwKM
H81l4dJp+rIw7S2nxAc12/R+ToMXzHp4r3zOcxbw68HP7RiqU62CeTxnbrV0u/R6eO2NicvPbo0J
RGfK6/9VnRC0CHaF+7DOmh/LI3d83ayaojoxTNW48RAkXIKAGdMzmBUPjKDl37nNx4c2mKe/2D8b
dujEaRnNp9kPjoR75T+45iUgO7RwuVlrHzY1Q3G8hYGaKJNcHBoODNvFNnZ9cxOEc9EchrzV/wZB
EnwOdRutzVH3go6ycEkncTOorP5Xo0R6IhkLwNElcV4cTNyQ++8hJzpnbOMN7ZnX+kvVhd4tnjLz
vBhgzAORQUl0qlSRuN+07Hr9X2poiJBHPRczpOjav6NAY8gPDRcQtHI1aPp6WsE16A4VNzdDG1Ib
T0fzf1HZsK5Q+cbqKSmIUf+qBj71n1IF/VyVapatSJPwqTKK7genUG3zTElMHx3hsaLyLtXJOB2d
jIz40zz2aXTSdFFSAr26i9zWuPkeXCgwffJyhAOHduWTu1tKT7Yn5Y9rcO5Twx/Z0zxe7gbkFe7F
d6ZS8rRkTrUny79WOwIcqvWSVowtBUnrFcHbVQjYf2QeoauRYquOstqiMY9xZav/BPtbfENst/G3
BWVGYK3tks93ao4BUVErXEuLUwH9ZhjD69dJxQU2AUntnrJH0kLGpN8GXijX44j8TX97QibdERxZ
rJ/tXPLwGELylk3Xx+ZScA9lu5Uwts+CwIwHF6SBaj5SEnN6RXuh98Jn0WKf1AkWmrJwSEbeiiyH
mmJa003FuRynTfs7EAI2JMfR1mP/N47zynR/lzHwyvphDvEC2MtQu5T7IaEmwnvyf/o8ThltYAby
4KZ2XLPYvZWtkvNG4432RzjtxSnmB5j2Rtxf8/3FdtRofv7VI/z+HYt2xUAfxwDb0UKcJt0iLDF0
VZHlnpM0ltN5uYagZ9uSkvJ2EzNVyx0TTe3thvmqXWfrzd47j/hbqgcS8DsKFAKu9EzkAMHwqM1t
5OeEWbt55QQ7T8emPyVrnzwWnrfKYzqt5t7jmc/34dwtIJeZ6wTbEW4EgHEsm3GztnmxALOwplJ4
EpnxJGpZtY8NwnWkDH7SvrPuzw9yFfofdwGFwhRSrE+qI3NmU9PEi8y2WXyodllDllVChAPPCy2n
m7aE5973lL4w0U/z8F4xydIiQrttdF4QtjjbcPDrgFc787JdZmV5014n6tt8HXwstjLsXpi40nSv
vF6qvyNVQ1ylcRq9hPHkPZrWqf193UrpTZupKxKdH4TfRdy/pmwupZ7EzGmWG/dhbLxKvZi1aM/0
+tXqQRnZFzcJqfMrS5lK7Qk9pmi2BuPA5G9RJIzTXsS9ZzaeI2hrYrbx1l1XXt8KpYDEd4yoNaOV
jPxyX0YUFd4NRSzBrqZr8nSXFa3dwUZ6VNyBKFXnDou9s6n5ysp9MPi0x/ZBLShZblBUnCJ/YvCh
m6mn88+Nf5eyTi7V5FK70dJm6D6WdCn9icjxr95jCKqfMujKu6nL4YA1b7F75wjJEbyBWuQyrFPP
vK6wDTECpcVfL43qOVbJhu/MUeWcyiAMhY3/1l0frJ+NTMOMEkGzZJTvWc9QWo0+IHtQjQVA3iMU
Us0DnGeZ7ehec+TZc4ex/mGTnJKHxfUHhgo7cMaJwgnGF2pU8vp9kDJxDg3mCHmgVpdaxzkrkvfG
VUl3lyXJ/Jn3zrQejBNl81u3CFt9VwnNWoDTWjrouyorY2FocPXi96ufn6pCvG7iK7Jl88D0Z4cj
iFUeP3o0Rzlyp1bSd7ttltAJ9TBPFFFeqmAcITdnm1v/ZOeSJnJWmqHZr8G1Z9hUPiWOqetb/0hp
Oh+3AxuTH3UdM/x51kT+pmtp6wVgaIS7D6zbZ7RoI4YbM5HJM73tfraLEmrRIj3J/ziRPAZcYh8H
6p354bau09HJYFt1n9sQjRP7arpnC+mSszM3qTjmnfVNSwljXCJmy4Eu9D290uO6qz3Zj5dYpwDI
m54prLjQha7Lfdc7Wb8PrZsNjxbYOvtSLI7Og5MWV9SwBYZ60bOebx3PdvdF0sxfuLZcRASWLlIm
l4CaUrKjJv9m8dN1OFMpvco7biv+K6w5DxLtn9NdMC/qoerkmu5HlfZPaL+SGw+CPN75pSuudUVp
uTzSYta+rXwqNGqSqrLrfAN+TExU++0zNJ/Eiojqq+CpbE8zG3W976Tsv1Rsg1dLFgTxZ03ym4hs
eB3QGT11SZy8qFo1zmYNevdvVDL7gtxW6z+2O9gFtrr80dYdbYGs4r9pXTbUcLuqe1+KIol/KABZ
/KNuQim20Ios4sDN2T/bLMCQY7cWl67ppb2C6M39Cv/8D7ksQ1uKDoZWZ5cNY8r1co4ZKQ6ZRrtw
6uZ+hbCYTdSSY2+9udUPsozNRF2ySaQ8xQWxEwKSdt5C7OiWg2WFuHKZvNi4Fjr60kaY9yEOlj8Z
Hcb5VZib7YZ6giLoysEcczrVKrqTtbW7JJirp3jR6RNHqnM7RWn5X43X6BwMMyjrYDM3RegLq7dQ
mXvuXKayXe2a0r8ZCBylEXKUY3ma12r4ioplOo9da98ArIP9QCVwAM48ju6fseDAzHFE/zdMQS8O
1D+ztVSrz3DNmBiuJzfwG5da9xE/YeB2WXnJ0MXDg0wZUwA8S/DOunUFgwMz9Ps08bNoyxMXI3XJ
Zwp9W2YadA+OuA+LgkaujOHPbBEMEjHd+81Y3qhpKC45/a/2kDm1uwMAnED4835ddiuFS3S5okjK
IO+jNaTqOmzfOwYU0G07KnqykKesRzE2/YXYPmZAMEdEZ9RDhfckg2BKjemkpaJX9FG4H1KZP5pk
yibyoaPc3bguUuags9m/inGKplPj1PrSRo1nCTyaa3/n0PD2ApddPniEYeX3kMjaHPtC++kBFVSp
7q75Qu1prBgEs1VQI2M0s0ycDPlrL3nwvDRZ7pVNvHwLnC7JA3LRf2cEeD7VKAmpFSvFK5IX2i5z
48AluB0K0VKZXm0pkqZJ1zdjfUnUtU1oNFTLnkA/M/ccyMgqKmZ0/MbJKOHh15I5FFCqATyeyy++
ZtBs6Vo6e+eRQaNraf8a6PboN8sVv9z52s52C02QiK0qmvBucD25wdg+n/hKQb8sM3xpgRCIEZRs
EgABwUatRe9ciVJpWXJZIQlQ8JnbIa+PI7oQ7i3tNGKXkZ1YvXpzXf9rZJ8/YakmBKYB+N7qOeH3
bauyPM/K6XdDX9o3loWm36bFCiXqVGX1y3Rs4vOAwrDfdb1HLVOi5A8FcHF9unYJ73mFU9aP3DGG
ShpqWfdJLQzFbNyYzP/U1d0JBfO2cylgpeQx4GB1Y06hmyq1fnwDWBiiN1LVf06UaGqvuNlRSdUj
BX8pnbZ3hKvShrWYKJ92wIh8OwjskktMEPVRJTONHHnJmJzbDMFZkJjuvsok/Josxj+j37M4IOp6
ph3ZfV3stUE+b5L3QIAzMWAHy54+xd5u7dL7z5RJMSp2jYDHaJcovh9V5X2rtJbeZ1Wmi5MdVCmq
5ES71uQ8jVlBjQ49uLZlawdtPYTGInOMVFGMVMgX4XQEfGHlMn5HMV4Eoax3HGFivGSOQk4TFnH/
JUwFKshWSwBrq+HyijGO6tupSSQMbSPbT5Si/jmEHsy5HxVfv9fyBhhEJfRiobO4VWXYoahRYXEB
fO/+u3YXHWkqlx/ojwsH5LWj6WwRITQWFX9pvJtGgKIjeuPqb58hLNpWble99WAKRNkFENEb06km
eAGIDm+7kIJ2enV5TzZw8vwSDaLI9VCQeTGc6RqLBzY/6a+/HG5d+UzjpRvtgjQu7QWCSfXHSVw1
vFFDsRyK6bE4p5SqTXeGQG7/lNC+MR5QEdofv8mgmfU8fMaVWf7QaIt9hmfdSw9BMlW/TTFauoD7
Ynwxi9fKQz6VqN0W42RPdSX1dGKpM96OiILRR7tcW2re6Wppdx1g2Ihs3NaPSUjV7yEGldyrQRhy
5EdOihSwmGILEVa7mpIiwgwUWim60ujunYx6GRFH//WncixoHZM0e6XAXP1h7CwfrZnXhC5w0fq/
8XRttkLFufyHjHj8U7hz+Z+HVFEjm2pYCrosnW5UWk7NoRuMmG9AM66aoSJs1nsEFv5WyFDLU4ZP
+imwToTcMPIAl7vRtXySYryd4qT50/sGlejGX9xh+i/nxVgOsnUiebpKI25J2SDILeUHdyR/CYxk
psxOzpT82NJWN6OfJi/cnN5T2krvtqPl9MM3jrMPAlh42xTw4rRSabpXGyrQg4mVoyhm7+C4NdMz
sqT8mCUl16ZT5EfYDsloPudlsG9KFAqRJrzuMU3W5nsYKuA7JxmDCdolGD59tG3BsZvngX2oVtF+
cmS4j9f1dw2tgOVsgkSer8hWvcME7ZxZj9Hj0z3J5Qh9590jv48+E+F08tBDCLxMzkyjHb1hD6Gr
83fjIYZGVmDAJJloUQxxCg9/jHD7v97gLs2uhuzfDfLatuebJHxcYFT3UyJQ3/QuxpdtZPLaARCs
xGebl/14T7VNSFh2IGkbS6gyQkfNXw24G/nfNEEvL6vkaOU45ZtcQjH9dZagPoKdzzCX3nIJ16y7
LcPwuh6ooP1qSfb+qchs+OwH8MaNiCC6N0vR9uO21o5wNjkM7CFHgPM2T93YHzzX65bTYJzgI5BJ
tYmQfG2pPlc7Zrh1OQB1F81O6VIUG1ONoeBzwzmwHVU2fHtzQNwzToOUwklPrU8sSP2tAQi+DZfr
kY/RFfk2bjuVxu2Oomqw8Elr81wtorhFyUPfn0OVTbvHds04GCU4JSYPnrMJu4FGzwylHiJQZ6M7
k+35lAuEv/1Ak63ftsGv63dhtGO3SUCnRdidBIXn/d4b8UFuaEcM/4ZzHv1YUjlejTePH32/FvdX
CYfdKJ/6dgtkNkNFeuKrFsPKNrUkj2197esUK0eXrsIT8ncqW8kAZa4YGfnqcvFvwjIx7xzMq7/R
tOceM0CJMwS+hedFLbWguC7Eu/URquxSB8XpzpULqRAxZ+2PQTI2bMxAFCZbrguG3hAwyUcTBbTL
BnnTfgeTG413En3wPZaUlHPeifof4j+K5hsZiuk3K1G3FJnyt90tqaEJtqYPd6xisaOmWd2NuWqT
o80jUIaiNcFrUihAzRSXAJ4ERDH7XijKDkvGhnSbVvzpM0L1YdMtFVND53fjBS20bjbhmlNtKlRG
2W/FbQfNLovhFYC3/IoEYnhoLbD5IXGbm7HTQAmcf/e0pOVvTrNy9A/ZAiBYwhntu7oe3tDdt7d5
0aSPCZKIVwfRGw+e26nDiHbxwWlqKBpnKE+28wxC5Cj61skVrk6jGRUSdeuXwqf+Uy15NZzoXB9p
q2tmiZqmUuGJV9b6t9nYix9yYHmqes6dZp/7HoDkQC/kHnEGOKmIqoXKSBufGV6N2ke8dmZTOeH0
j7pqNBCRlu6GZvrxw+pMUA47coMK1mvun6neu21MK1w1zKewHZnU2zCrxJZcBW8/MYP/F8rB+Um4
sPwtJYJVvG2A+ewW7xFMnasrprWp0ihapBjNW1kHRbh3rFcXNOY62Q9USvYbFLX7nGOrobVy8nml
Yj1xKuQRC6mqhf3mPhXHydfBX+73oDxrfrM3pIDlX50u1VNbD51zNPUcfdcxe+zGINVE/6ni/2bV
r91hDsfye7BLvR8huu5E6xb5oXBmcO55JbBol4Wzfy4s584m4VjarottT/3ouQ+69cd+K9VMlzLS
tBqra5u5uzpmhj6bJqOfda7jWxcNy1se4msbtSp6rJJznsN11+7fySDx6Hzr7Y2lvNt3l/YN3Uz9
kVfh9EgBG3AjhqkTeo3wFTdH+Yxgc2xxW1VkxfTjkNDg7sfpsYW51pQcKgpF29jlM80Rh1LU3FVp
s0UmbDze9wHaJmhYl3eWTuxdXuXJbh4tuEE6tTx7lmN0iMfyDmrP+S56a2j7yQfvjoM93unQ12fq
I1extfNQ/bZenv0bVFzvvYhxnH0MxNhyUwAxSHNKUC8eAGqdG2AptC7w445HHEKjP/o1AxdUmRsk
+zVJDGLkJQX5bgn+j8+eh3R0Y0E6XxmzB4MoJEFcsdKyHdMGzrQEfTaOFLkP67+ZMuwIXh2heVcP
0Z9JRGzDfHD2rnZz+eCm16pLyBBgFp/podqEo2zLo6PRGd4OEooUkTxsoefMcCRlOAxEK/hh9KSV
0v6uzrv0zh18G5zqQBvF1FD0zXwYcC7QYAo5HN7oqV2fVt/3nnxwkINBBJDvl4bmuc3CmDZvAa1L
0FPfdy8sGFmPB2Hwo9d10oX4YxgoU35CCfvipGVaHpLEG16ZWedLvLCR48MDtfJZr+pDIX0HpIRq
slOwTvYtBJFGeOO3dEnWqSO+aaxPkLBiP9PtNNBWKylsoH2XrQPuRdTZG/dU8k4Pb57RFDq0jsy3
YVVehUecu/5wh54K7BENO53LU0fh8l6arIhfkS3n5nG10OYziUgzSphC247pT1Y4nbZaab42Odnp
0ctT9ZIDOz5J5bZUcCftc61db9s7a9ae2PunO+HG4bdbdZO4DWUw5G9zELlvwOMyIptes1OPThJ6
53lOxAxOIuN2ZgbI0lzQjj4M0ZljecKeaDs7UfCJ81XM66ZaWvmMRaH2H8KVy4c+WFvNO4GyqqZC
XI9PUYbYloyW8mHu5+5OwOw/timiaC63PG73QGB+/4R+QRK7qVBEJRfqlij7nZVpRfnAmMsEVdIJ
kB4oV0WY2QC3JZuWz7/eGrRZYpeONc2jqiJ0dld0o62OzsQieBphJjx41RJ1hW4xdmwdJrpyu2ar
Gg6IzEjuxsGT7COv1C5vvHDPRRA1T/z4IMzDinx7kzcuP0DqlSnfTBD/DVe8ZFhDa+j/qZd5zJns
pp9J67Biqnm9N41jbpwhsd9lX6Dw6cN0IR8ILUZBIAb/C0JjTxZPcedzm7tzNz74Wi4EfbMwQ1nS
aQU1IH1s18gLop8spzx8G7Z5fxtN8f+1JMOUbMNm5A9HIzElu94nDGDTuzzJ+6RcHI0kpEpjqDmv
QXzIst1t/HqhxjVDWvG2VHkNEs182UL+8undRqKR/xGiUp8YUvWDcCYH9uj6FjcMu+4pcNyZ2yLy
x73p8GgcqszHuSq5CtObPHftAcEC7JoTe0/GEpBbQCoeCmruXWxp3XqPnKy/vVZcnpsK1mRXt+4A
/N8jjsU65NSHaR7XI5CRd1iAy++jGJTZHzlyaolq80HnvnWgxSZo55d65A++MXNcv+LqJvBlXcsw
P+V8Pa9hK+N7Q9F1vVdIeS4zecOv0pbmfuzGEvFcGvBt+A0fg1PDGW+gPIddioyL+Y97reQ0m+tT
5MY02PtM15cCZvBPCxz0SA8PJakZA+HZOORpI2UEz22tzv9ILXjJstD78EuRvScDahvmX77svA7z
j5kn/gKkMH9OPAFi500TpbRXBzZ2FJ70DLii8L7jMF9uvD4B80Neh2pXjy3cAHCdeDcpudNeFbQk
69JFbOu0eClqPqVk1XA6I03B1R4+HaK2G82Sb+Hvw1/6AxS61alMLl2WOcdr2vAf1BmMZpMXfywu
G9cmbztYHZ4H8e0QSDtzIk/Dpxm65MbmfvQgx0Kd2mxOH4CZkwsasfBRjYliZAksfN/i9s6hU0Hx
MvSxeuidLj1WRV/9DuoqKWnA7PayBHRXOCIb9AKY3DzMukBAYTj/F3s9z1LV5Ahh7ECsKxwJ+ZOw
NIcMzLP6CAJvMM/GHYCOcAvVJxERIVlEyHA3hmbWcRcMKkR1UNVZvG/x5/yEcO3IOVvqrBtcB7zn
1fqokN/e12zDW1ZWXu3W90KyM5Kw/skLONKo7+uzjN3mSO092iHa2j61iyzu1JHY+uEN9ZW68a/D
l4XHZynISXNFH5ndunTGfzlF3OLpQt3+ENbzeHQqzA07MS1V+RVE5XCt3QYfsZz5Gy4jxIDb0Mcm
cKiBud4nNeP5jqvI2/iFyKcDXeJRcgNasIpnEROuzEnTMV8CJrEzeu1KI7wK6nKifELl0964o0ig
vrRff5Slb2Gyo0giN4mWpCVVunCwVCyyMFtiRKuvGAGpPMSqrsn7xxX7x4EQlfdXQIbDOdGx3LHN
D/5eDtMcv7KyLr9img1sH7dg8qut08+nKI+A0SOsZpvS6TEWrzR6yVPi5AXWwSTOKe1WIYN/gCO4
2az9VQKayTGeziJoS/c0wE7fVNgpsFBqStk5F1YOZxHH/8qI1WxTwAmEm0qXFJCMrMZg42mEfDss
XWRDTbx0d8jXg39OlSXF/SpVmuzFGPpcUgl62w1ab80ipA0scxG6IU3XQ2S/pYWw2ClTZ7gGUEX0
h+k6FKC9tHzGpC4AYk2MeP4G14LYyVXFeKOnyf5wM07TBQZAvMslZIMqUYI4rJBpuZuFSV7nuHHZ
SFlQsBkswXvUJDXMla2q7tg0pF1oE1hM+EvFZhFMXbqPq3KGS63mQAFyJC5iVD920heVE+JjV40d
rWD1pH+79KbtInPzyniYz0dUr/4xWzqcauStNw+cPkWNm0Cm1aFocZ8jiZuB1TJE8jnkTFmSCWxK
Cl3Kss3VVmYjpqU4qctrIzeMToMCWm5cG0enadVXsFNc1xaNomHbutbXW3/V0Y8T91X8kC/JWu/0
LIeHBfHxfdRpbzlqA6A5aZT6nI1zqvZeh4sOa26PNj0jYRaVE3/0HdAgu+Hq5ey8xPXhzA8Kj3F2
6iOed41Ls2AqEntgt8DdIvhofmwH8twxx39SxKVPNgmG3zieOo4XxLtfGktU9OS1nfpR6bh8YAFQ
3TFY/HbZNbruxvs+a3Av5bXcJZ40d3awmCLzlN3bWcpAZtusrF0OGJ9X4cBBN4M0AWqeGVHb4Bs7
dfIP1wkcH5c0RbUIlbr7MVbllqDiluIUrhuOW2CJYGsIww7/otIJ/WjXRoVua+COIe9wTVKVUN03
fj3rj6HNDSWW2hfBMcOGVLxjWYBmL25azpRG3CEqq/vsgtoCKJDvYJzD2xRIW23jbkWYgPYkPbXE
Zz7LREf6qmLplcs32WL7PtLU5P9O3lS9ae2B1uH6bm/TVbtMRmk2Se6+fHDO1H/LGMvcUH0Sdgdr
NSZVeVjpJxkbxuoKZn4po/TP3CgTh9S+x94hUcFyF/VT7b4j+I2Cf2kTeFikEZDa+ZUaDhv+kPEy
cQGxERKgv1HS8SWjZ8ESj28YLCoJqkgfRlYC9wYdYVEcwBQzOMDZvWp41q79ZaOV9qEZEqF3bZ6a
Gzf0uFfT2POf64Uwgw2GD81jQq7hsaxBVWOM9n95+kHAPestH1her6+0iLknTVHrf1dF9LMiOpOW
FYhqNMUqQCguZuhIkfUJOadJM7blNja2Fac+WGa5Ew5q3C12MzRnOGUzlEED9rs9l9xETyvNzmW4
FxCQ9VNzVXNXW6dE9Xu7EFr7hQ68bncVWun4HidmXO9a/I85bppqzJ8ThM2aMzcFBs5jene3TY2I
bY/Ppgmw3OOA3iRoVy5cGd1dMi2eOrQF7sQNaRh8QYmpsndL1ApupIJvugMrv1jLKAQHi33opEpH
FM/FlMTlKxZ9oe8rcF8kLvzLvfT7+RJEDqCKn+VVC3TCsLxF4kJfeDya6D871owCU4MCRBexSuC2
ywhoATHADX//yiKSxGhXycpobyS+zGUnVWV+wrmN40MX9kYfc+5ZyER0Jua2LXnZIKTYq0lJsILF
UZdDRdYibs/Xwem8+OQPIfqnzarI3bheolbM2d7xB9N9M28Cpm4U8jXW36j1gRtbgbP/hWbVzlzA
i8B8FxlH5UWjq5lwmfhmekE9u0a7SbLb7WokG/2W+2meHrO1S9gTYAK79xHZxbMQbR3tR1MW83EM
O3IsAi9t93U6dF69jSCF+lvhShQ2UG8Fu75AJ7rXmD0hfTvjP+pBLmcU2x3qVl0UN15bo6Mg/EAf
3XgVbxzEPcWp2kEyWUdAXWcZoHM6k/egSqYeucjbhV294/2tsv4zQYhzGrhg01Mzyhzz7jA47T0n
g0FCZ1xPl0+LE7BIaX86y6gd2kveYKb6AaALos827Nsc2KKmsgY6PdqtxozlU4M/E6qnpeX+WIet
297nyp0A+4h6i+YP3upRBlvCerFqDDG5Fz856U32m2IqVLIbr9FF8zdvQNgfwTAX95B7xHmjVQ47
h0kt6OMjXJaENgmkNTivXDHF9bPAyL6KXRhhiT5TOj0nT/S0CPM92wDGI+A6b248yCj5xTY0BwMY
bItYicujGrPwmGMdCxZ00dfNY2tTQsSWbaFBP+41D0BwUq31s0+iEUT/GwD1hClMFsfqdXsppX9y
8ad03zFvibktW6UCeCFImQ9yqTzQeS825PE0VSWV2tSBtdfyomasH7sIt+0ZZDFU98MyU99EUwBa
3ALBzEebI4EmMT1cqzOZBlDlsGTJb40VL7pYlFUSjZ4erP/Zwc1dd8hpDQKi0LVODnOmo/RmCsSw
3DoQJfnFGQaT/6zoA7yFb5sR/iPDPK0QHyCeU28DwWPlu+x9L/5TGmMo4y1Sjsd3L2siAvOryqMG
8MjP0El7thkHoTmVfjH2JdheFYfOXtuoFulzkZdW4LATddPdDdbi87g+O4M9ZoTo5rLcIIOx+T5O
kjI7LZrwq3g3d/iVNzHbFartvtXBoRJqXbddnwcd950KY9fFwz8vyXs/efnHsmayvE0GxvjNFDIz
d8d60jzhE6CPOZeNmR3CdJs5fbtqs8jHKJo8ew5KAb+wS/ugAX1w3WCQN54csXNvemQAw1uPRGk4
wciDmqe2dYI/rh2RYGSLQB/fD16i9jMU5fCC4lo2T53uB/8WxVjIapqqpTrkjhcXT3wm6yMWtqDY
ExPD3lDC5T2HiwyLbaEqLJY6iv3nyukNI7Gooeng/pPs1AHp2kMaygqkOZyTk5qdAVFKb1E5V343
qD/S8oMzDDauSM6wGll+NDTupGjhAcbuoxpU6r73SXG680y11CcX/dH6YAtygfqdCGWb7Yvan+2p
oPKGX32ak6l7RPVWdjzm4speT8u6ppsARJV/QaVsAg5rpw+X6tjIAP888QUKgghsBTqS8zoUxTEa
QmNiLsGIhXhvGqRJ/GNoI4KEEEN43XCyY5dUd2HS2QiRk+p7uZ1MVKyXqUnn1QFTduFS0+iKTUFN
Iz6Viw/O1vTzesyqOPvpVnyjOIinVN71nYInagp0eDxVGsXTkgjGZgz8LzhGernxnBahPqzc/Gib
AF1La5z1Tmr06JRAS9sSHzK7Dy5057pPMJwwL/X+Q9NX/nJ2lcRTPo9eAbflTzCLwkncLzoqe9QE
hd/EmwWsrdwXSuPajCJg5jYcsreSl46oyah/dkgt+xLMWpw6pYuIVo6V3jf9xPW41Fy0294sUGyl
HvKj33qB2JMlAHpH2EFR3VOMebW1tAFrnBjy7BDIunyB4kEXHSb042Blm+o/5dKMSF8ssMkmH3s2
I6Ov6Vzchd5/bOXjxaSSGIRlFoC5su6S96xBLUpv1oxydF1nanvGPOuedZigOkzmK+IWKQsopqNe
CS7XNN8TWeP9IXUUxRVOeux/5QT/7oslXLd11Ttf2iF7Z2+D1vmK53UsbgSMykqQeYF1A9sZuezT
/zg6ryVJdSWKfhERwgnxWr6qvZnunn4hxh0Q3gkBX38X9+lG3DOmpwqkzJ17r3TEFVsbNIdla5pt
XAuS8AtDkCDWm8mAiUmyywGE/gAfRb4XKIo7XVKnFZcS7eltOxfvlqHlBkwFdk04WX1zlWVKh0jF
QEQtDsPA3SVM9n8wC68eG1wKxbEwtu1R0Nvyuka9x+8GeHnAmxU+RlogUGGu5eirs3BXTia96rFZ
H+cCR+POYuiBWj9VSUqychZD80tCAhMtb4YY54chHCPD3A7O0pEhWzacbc4tWJ4tmeC4Jb3uolwV
4Ez6+BqGq9It9WWtkxexeJ0e92bB0n5aaUXKmTnruIxnZI1CnFQfDvZn0snUvw0MYKdTFs82pvAx
k76NcUX+rUCPZiRZ1f/CbPSxERAqu0+yOfoZr43zm6KMz2TiDikPS0ckkln6VjFr61E0JclM47Gs
sOV4wAanPwcSK/it9B2lf7RzFzNHUzVBrY6FxfZKGJhnImsWdc0sRS2WNvwQu0Dkwxd6IkV1sFLl
XnTkAo9ruWPcA70It4qFVtE8rk2TetUrphRyaZPo2P++r1bhqupSZPXs3UIcf1CuClxE2Ve3zCZ7
SOQ2hT0WQxMzZFIuMjNhEVzSWUFPF5B2ojFGirAX3yfJ67+gIpn1Y41Y8oN7JkxqeSD8Ui0X7Fl9
cQqjTrmozaYhQxtZ7favU0Emo1w8KjTLGOOxxSpUHKYmjfSJ8x9fWbcIbBE4YenWQpsyz8O6R7VE
XsDOn5icQpLLAeaxXdTCvtvpdJXmTuPa/MA0ng2PjZntfIpLVdk3S+t7X+fpOuwjiEbctXJg4FB4
Uwe3bfYI01WJUOM5kqMzfKZBx0eAhzbwMRj7fjjcMt8QkJjGaqV85i3GAlQ47fxtZ0wid0kHuOeY
8TzW76qkRjtqfDkEGgIn+CLFwQcXrXWJZ066OPiqeBTNz5EdnfcDfKnpXDt20OfRoMc/cfQMYt6v
MPIIzmJfqHAUB7E8sUU3wQ0Pr+rvMiZQ3PjVll2MBhbHPQ9O0zJ2zRrvHADcG38OWDP+cxTKLNP+
hYx8Qvn9c+0nIBmAGmv3orulWH+IvFnW/TQ6MiQOkzlJzP0UNN+zTdvpRgxnEbcVp+VHMPY62w8x
IsSlJCyszmp1+p9+aswXaic9R185YU08NW/L0+o103yGgteS1Jnit752GecZNLT81LlMaA+kYLpP
BqzBf6vCRLof5LQSROymLcXpMfpYErn8rKyF+ILSh78t26S3qAhqdfDWNKjJomqlf6HjeS9yzqLx
ftOg4AHOTY+XHFbweiWc6Z/J9Dr/iNm51w5kqX0AHkHYe2gwhw7eitSITwg9My+wVOe+qZpTwFT+
NuQp7uqwTG39mIxNU1M3lSS74qiOuFTNTMWES5r61PQDSgkaroR1RTe9YXo4BB/QWclNojzy5cTk
ye2Vd9sLfyYNfoldlPgY1FCXuNLg48VfAx0RyQzUxXS3jjWVbTdX/Efu23zap23TPpJEbj5cJ1ze
ake637kTen+iEK3tnyN1PF1z+ndyf8TFC/s7sSXlSDMW+XrewCv6QJ4wxlNbsvJwt/S4dC4FcDJG
jVhxz3OGrofGBrltdaon7UQESGehCv/sQRjDz8KOIaymoQgSFOORey+AsnQ1VZAKwJCe/CR9HbkH
Bovy24X4F58yRgXeBpbjIMyp+d/RJqdLmK/63wL56iUCO/QAa3T5z8mpi3aQD+GkTFsAbpelARQC
bywSWGEgXx7UGq6vbtc5//zMmdf93ITxS4qr8Yc0wNd2zMfZhphK70/GdHnd8VNv01HoD/crY2s6
EG5Byl6dX1ovG0AfdOlRFD4XY7umw0vsJf5TTxYF4BgQG6LQJVNe3Y5edZBGxs+bRotxxQsEktbI
nDye8Ub6KfKNU+MYBAuVlh+S93u8In8xAh5h/+CryNVjIyXdbTGE6loAjLwv8lq8GmJVy7FL162U
IbWr93WVwHBwV+cBAIr9sgMbE3CNLL3AZpnJmaepzH74Pugzgi8aDa7MBIH2Og1/BC20B9iYqfjy
u8Z4EA6bxeyAAOPmrXG4HLr/78seXcaHbd8mT5rfcUzmGvc0f67HwxfGMdIz1+x30A/FR4ZplGH9
Gs4UJb0S4G3mHh7kpdF5FByoCpv+LjEpP56E6qNOsjLW2UoFhMIaX/ZbEzOUR4ktXvk0Cbe0seP/
ACI0HdKgwoYxZLLw/jbNNpRfy8o9gUjMMfJEW67RBzrwCq+BHmTHFMd37qxbxieBKg9dZuXT+WDD
48DqhbStFN7ZsHzE9kOQH36WNz7RWOniPC5FkaOw04U8EgqZQ47jpn0VI0io/QDT9d7mSwzaL2K7
CQxDXwjOZHwA6PTbuV96fdWeAtv19XM+Qj691fmYGlQRrhSMPIraXfiLLg+Txn11w+yCKirXyNm7
iuYyiaNwPZEwV+94sISP6aax6WVYMQbtigrGBHUs9rh954vhscJlCU0NHcXf87Mm9i/iazSf645t
QRGduZO409lOARPxXSqr9v9+QKZvahcwxnV/OYaS4hgWkR0vC+Nf8iyTxy5zDMvhG97tMDtZncjh
hJyTdnSSA67Lj5780DydK9X1tGrS8/9j0Wz9EkqZNAeMbSq7TVal46uTp/lV2pARG4Nq+9vjlY13
HQ7fl1V5+UMP6/gv/7leDr27+dk6jAc8DBOJwB3B4aJ8xk2ok3fmY8R8+SOd8sVCAYnO+FNtdKTH
yXEm5r6sCb+UOAiSchjOyQix6AD9xvltIzqDvVsr+x0m6Agrs6ylTp9EVpHKnog4fNcBzQZfmCY0
bsc5Iu2v8FRwumCfw6NP7SsL3OHojyPmTFggTXqYlB8WWDJr3EnBkIX11QBQwPiGZyI8mDFxox+q
DhkO4Wz5IUEEn1KCnumRsDbR7iYhsnCG40gyoEy4c6m74ueI/ERCv8se313tWu9STkNtznEBvGmr
SviWCtTdR6/o8EYskjWl1JlJdKuwRfpXqVL66boZdHOrTEQ2M00SrpRdoT0JB8iUoF33fGnLT7B6
8QWOywIsjleW1PooAFc15ApIezRl9tCjziDEDkq693rtEFbFiHuE2RQhN8ybIeODLmrRmByIAMsu
Wipk9QQr2fuM3HBWY1oLbLxk/46JTMf3CKjQfuiTrv3Atc9XGFdx+JF5Q/67WhnY2UaV6lzk5Gl2
oQyqt87o8r1hk7v5k1aL3/3C5UUX1hO+G3ZcT1tWJxnm8bwS7m6eFNJnc1/lpbnvmdcdSU9V0dl2
0eZfGL3We4XEI18QuUtGRlVOFB6nwhQeDb+k2ReTST6tWtW1WzcrQgey6MTMyleXIrUhk04PVupb
6yepOpHg7vJz0FRYp9gruepdYJbhecArxy3Ah0PhwBN2DmdLQL5uGckz9PYY2ZhM9L+61RICwT2F
GQBGj7/HdYneYfp8+TOvBNuvHfZohmHrJM/ove2zGrSt7zeNfd4rTUJ7T7w4VE+5Mqw7itBAxlMy
te6HdJf8nHt+497jF1LI/lVFeTwLPRQnzCusHnFDFOQ/WB8oiUmuSLaNg3kgfQFL96ZaZZGra4do
8nMmFnOWvkBUaPyq0Eckrtq5m7GM37nozc/LUIf138HWNj5IEab1Tyez5FCUKcJrAcOzPtfTWNfn
kEikvofbxoQGrlDz3UHJvOJUwr7CwLLw963TuN1pGVzsQQq/YgGIk9jZcfVM+5AOm/cx00PXPwe2
YDpPwi8m/9eo7D0NkfDJLeAeOy74A4MrJ3zwn+o8iQeWOMiOAdwssMPTOeHhZ98hloy5OKMWg6zY
pfCJPzCG5tM5Js6z5UijerhUYdp2sP982cu/HgUX5M+qd9/JEATvWCSovGjjUv8xdCBw7ZmIENaN
W6J6d9NghumU6xW7WxMNIr+2OnAY3fk5wYCUp30iTrMEDrksttfDdPHc8lHaRK6nss1zCYZ6q816
t8kvOszKv4i+KE4GVDyGI9YI48v0Y++zXmOcjhOV/ZMtwm0SawLxwxMjOY5kSjT+izxJH4IYieW3
AV4Vn5mQU6qaAq/BrYFHcAdEholVJOveXBp/VbANQ5ET61pmSvhTt7IHAlamBxAhaGMG331OzQOg
tWeFEp6CIatP2O66cg/JASDGLLLxV0uYXj2BL5PjE745wLQBIYeThGuOntzN9dGSNCWD2JXRXSwL
zUUCIZPgU0Fnsy1Q8V6WIkrcu9QWCOaQEreoDM2gJIw2ys0fXcHgkUumsRGPEYnoobH/4FsH76B4
SV4UaUBuO+OI/tJhwPFdtu1aHwqTcOURo8Mqi1UxnQ5LTmClQbpfd3bqyvGaawiA+yJv0V4SL9SM
R1qh+pPDhIYvuprLa+qvGOIqidFtGIsoOi5JDeQzGTvmKonPjQJwqqLE8pq0+I6IWua7FJP8s0Dy
xA1KvGsPCIAsSDdQgIMtds0ZLLX3DIVVVHtuDQ5iAi6bUTbBkcDHM+Bar+N5emlJV+CCMKAddlJt
/1ZNg8V0eYGNtaOdd4DcIqC+os9QQtguLI/c9BhoPDZLfLrEQ5xd0Sbq73ZFil0QTPIZeo68JwJM
/CuqwdbgUtxsofhEcWDnZxiymJupnwL/OEhBUyBFjSWBi6hsTmIep+woRJJWOLDKrD9VaZc+WXSD
l7RN7LuOVorTYDLto/V6Np27nA64A1OACb63ATFQUdmqgOdbP3oTQL0TcEvvl0onCWSxc9K3qsVk
QnHt8QctOJLkQ7gy2l2YvB7x9iblhfOzaB+lt6ofaVH5P4MeJxkwwWXT0Gj0Ll3OAGgvyjkiIdKn
fCDWkpqB1D6Nj4nr5AhVTU1KxOCFPiYuAyOMRDYm5RyQUqD+84mdcQo98KWVP/Xg4achv6cUr/nk
PXBkEC9rvRxXTdjwLUB9J3NFKGsLWmV1ciTmuw1y2g0MY8FdzqiVc/a5TFFIYHXggNjrucVhTOVM
pcR4dmAgW+t8X5CaujZ+yTkYpgZ3Q0VE7J8EPRQfTe5zRJtwjd90M2avFUC9z7jSqb/TfbTZAtZI
f5l1gzl4Y8+vVb2qf4sJigK/N/5QRUTaQPTyXjEl+k7WIPYPmyDU75sIpO4u7JjCdniB3qjyZXvU
tcuXQSubvSQmizGCtUPjvS1t4ugLvBuMa0Zuzp9UOsFFCw1ZgCl9+RcCxAoyhtHQtxhibB9DpfRb
Q+z9u2KTSndRmLERpRGRhkMR5lgVGolWtZORwXiZVsz1tevxb9KD6lOGdCEeZafC6Eaui7d8WExJ
cEj7mDDSZHvoVcj1UKwLp1wFvZwLugvD6iyXIXtt+o1GDcCBIxFQE9o05mAzS2YQihIpJ9YFfA0X
4pYKTPpmmI8Burd/lCkD08O22O0nxQVnO8MMYsANx/KL9XCLYnjkp+lSTEMVd06zR6TnOemwCn07
8UI7oR2LDY28icbwtzR/0r6vUyBYgXcBNIwQmDBRZgdEOBbtcWmb5U83xFgENexMTOuC5dIsB2DW
PcZdf6d7RX+oSmf8CXiWB7wIHYBxYbbZ07F0kyOj+SEtgWXxr7dK1ioA920/zYDmxc+JOHlgrsJA
pBt78SMpgvy3R9q62VlX5y6rh6y8pURm17PiaSMQ67T+T38ucCQJGpEOGVU79Znd8Dga8RLDN2Hp
2ZTdbDMP0c7kY5CdsgH/23Fw67jYMeudygfc75gk+xV/18WDYWxvdTcAb0+HyhIdXqVYroEniPXg
pkEi4R8X9JhDQTYNo2TmmeiJf4sYG47HMZ4Q0AlPdVfYm1gIm1Gud11KlXOi6bLJj3ZcgFapdVMC
3VD0qJvDFNrrbDkfaDj5GSmi1VXl2AQOXUMHg/DhtMA70m1vTcRKnqvIFCXfCLgSJg/WTNyFim0J
901k/OU0tVRKCzVjfoeJo194PXPdXBpagxDrCPab4t6bdVF/aL4F/RQwietfWlkgXUJYVd4+TSnX
6FTCVnZ3MoyjySBnQum8BgHs1xvnTJ098xrMPac7teEeLlIfPwV5ibMBq+cgLmztbXW/B+sngfwk
lm+TptACl2Dc/Y8FbpK1YaTkNPpxa/gLgJtkmb2o0a2NOBhRjet4CUCMRpw12UYiSZJoohXsWSXx
2LA/ZUF7jG1xUD5TfXOsMBL13T2ro4rk1S48rE/GHWAf6yxGBsYFyuV/HXPGKo8plHd5Z5GlnSNQ
JdobapGiPxsXdl4DvNjaOr0VAa9ggCqCF/okXNMRiiWMyOj9RrGEB2rvSfK/RJFyprH9JbW4y78q
/HkpUZNeeBdwPV1fHUTsrs1fsQr0A49jsvjqvJoZ9BFTnOLf7qdl7z2G1UjKVK44s/ZVWBk4/3oG
oXOiffIcPIumIy9o+OQIfcZYrfDzwFDiWQ0wLFM8TBNfP9SjmPYDr8dEs2+oH0ihpG4l7r3B08wP
+rnOIvYR5HPyu1Db/x48v1A16Y2ZCCp+n6Ktwm/hwJxhDwTbeg6T1IwBdDHxHMOd8vyHrp2A/6aF
cdydl6M+44KUsCrvkrkI1X2EKx36fDMGQEmsZN3OOR/LPPyGzRVvhky8bgSI/QUbG2HGtr72NV/A
ZvBovIQviVjSddJhC1+/2jpz1Rp63KUQNeA/N8rk9AFodqqeLdPt4r8UnQVRZZmL9SnoQA9fltbD
fM3gzlMPBOo5R0QNROslHWHFPQOyqrC5ir4OHgYI5851wnwArbgOquBNBp27PKdegNwmIOEUGKq7
sd0F+NO6SwIPCkmZKPl8Sqfcz96bKpX1txLtEmTHonMpUuER4hbB9xTfe1kDk2ASwKcimoJ+z8O6
tNc5KhlOLk40ZQfrsnIQzkPQ/jW8pnvcL3b64u4ElhRnaqyAN8x0qjvohoSWNBzo5GpqFDk0dOUv
f7GTi8wckIA6AcVqM3WPayOrc08GN2WsXdtX4+Po32tfFD8Q8SkwWOxFgCSRHk5lkAslovQo1YHZ
kNP8JSccTu8oGT6SCfYn5kxFEi6s5w350sXvUVbS/BomvwGHzNLPsTp7q7uOYLY8Xz0xTnMpKz32
Z3xUed0Wn8gjDtn7nB0xzlHi6CC7YFQqm5s3h+NKIhpFBTHcEAa/tajOxclGhHQyCGv2EOQA+r7K
WY3JZQIxSRtaKXpZIGJ91526KAVMT3A3pQ/HMs6UD/k4o6ZYKBLJUFGw1EVj7hRd/ZLwgg+geKjK
4pqFugqQzwDB0GJAmA7dYnzvnMwT6tOivdR+LoR3wQKmukv/kPnK0xuJUaJW274QbNBNRi0CNZ7I
CsCG9IFx0eZApFkeDw0ElIqblOVR0450lz9fYTqGzodXa1zumj7eH/cqTRhtMMdjYpEZwV2FMbOn
GMF2AfbTU30M5ixyl5eBVDgTQ6fhcvJYBdf8E7ljwhuHWvfEIhE2ZOiN2tEXWwEPNpYwXeXWImAi
LYoifYUV0Nb/dF3iWFyYZIoXul3slgH7lvITpoMpuC2M8GtyYds0Gw2ANoJDUZ2BiI1FSl+2qJBT
u5HXiveX8HTgu791JYR4TCfj7CIdV+PXAkGBTVdkHnKfRxI2+j98d0Nyo6ZamkevsVh9TkuP84QH
t+ETfYUR5oVP9CnZqQHbOF0QDfjG9/iAsQ0YN23Uy8CnraKdT1E6Mrr1cTcE85rOcAknjUrSxfS0
OxZ/RNFdW8SzObSlkEt9RIcel0NFMtS/orjM7bM21VoN92xWkOZF22qKyz1Tbsgau7lNGZ+I0Mzw
YldSE9mbQQlq/1ZDgisOvIRI+mdWOmwMPzyXEE8dxeiLCBDXLgw3ZIpUg5+E+qOZ63vKHfrHNVg5
SzyQmsvF5C3pbSHD8TkAWijuBpr/nmS36ruHhsT9bzPChbmmtCr972HtffXZeOzePCgQucPdMuHh
fHGNo2qQGsH6TjTdd49WdYt7qzJgAl+e2ybzU2ZAkpx6ggdiwODkcZguzTL2FwM0yAW7MZLjSBIz
FA9qoXa4YyMpIZjODK3+tk7rFJ9SLY7zn9Ur1TCDS44CD0JRuJN9HqgR3yYD4OMaYovfdphsWZZ8
KP6BZgKikK/i6HXsC33rvHVaH4Fd6wrvRK1iH48R2bDyAkqKPw3a0vDdgf9m4FPm6K1DRLtJ/yHK
YDiikrOKZJchfz8E6dKZkx3D8I2qGvKb8PgJ94pXw9vLFSVm76VY1Q8WFI5+kTWS2heFYrmBtfy2
OwkEHh9QZ0b/BDilXc6AnfDI0WAHePEn+ud5F+c+7qmi6GN6HjF0DgLI3BCrht7nh7z8+fJWibxy
ngJnatR94CKMcfyzzSDfUc7V5gfergJxeoPEYmHA6kHUaIledJ5E9o7ogvdAggsYCOQVj7QKOhLn
VMoGMrxoUqQmeMdKE43nxVXgcoNlJVojJt3FT6wBIm2EohLZ95x5mdxeIV/uIP8n2wAgXn4HcTrR
8zYRR3MBI7Y/2smDShIwgIppChB3Tz3Z45Us+nYzbD595wQmLwkxBOi+XN4kv42AFSfHenM8QxRh
YKO38yt1vIKRsGVWfFmxcaKpEN83h6RZtPopUyZ1JxfkS3iaE6ZtByXjfpsjxa2+GwCfRL+bgC1R
TLxQ/ZYb6b8A856Fa+4ciQ+7B6cNx+7UDsSeofMAK79WXYJ6FkBrMjuL4e6zi7vmT9T3sT5KzM01
d7ev21+JZc3LgusQ/z2PEcHJOUCc1LbEiDNCijrQYlUeGEQgwmdkmLk9swaAE43NZ45/z/PKIZzW
nQwe5NQyVUtItotbEzGsM7OTjKductVMYjbVzqOnKmxJUJri8UyECeJ0METd8KI0FqY7Y0Y3o2CI
3d90BYX7T7lF435a8rCFB1QV1Ge1YAE6VlWBkCTYF9Xda2sBoSU+1cyDrHI0My73WZDj8eHnwcB2
8W42Sx4dOul34w0HcvOHfV/Y0DyOyAWTmsdh065FRmrIE2EIlgyS+W6eVh08hgDr1iv5AKUfGLwU
3UHhd8DzK1dCCATLhb64YMXKMw0HSU065Nl1PhlbjOW3AE4pr5ZREeMogZ76o3VcLOLpPPTzE/yB
8G1oayuPCGtz9Z5ACWZmULVcIcM0UTfKII2xUpTNQNKmRgz8UGvmhUR8orRurghJ5XKTFL32yjmb
d8/0HTTs6YjLLyHNFb2JsqMFx5YFkSJBGz2wsY9RjCrSxf9lwrGqL6qec5rYaMP4LoJ6R9FMCwaL
ytKYDjHRrAMT9NK7QHQusgcy8cnwYkhWdvUR8Y1bdClbZhVmZUzJd+ngEKgwscoL09rS/JQOo7S/
3qJ4zhkmNmzhqTEDQtHX1tQnbnZiPsQRmpi/jaDQ2VT8P/8k/JboshjFi5rIGJwwI2w6OW5X4lFB
xQ6fi6d8SAxdF63Bn9G4BAPStgf81SzxyFq2buWRiViw/oBLahEvI0jzb7yOw3Ac+oUKxEsqDEK7
xTfWPZT4pxSWmXXGE9us+VPjTnRoi2+J9hqGcxVvg3J/YyzejHsNHEsK6kq67X5w/OSJUaFg0goN
uD+rxfrzI0MEKS4Gv4w5FDPZyIeg7kR5xs4unpgbpeFdlreUupqG8q+dN9Mrp7Vvvop1yNUTTFhk
dtQcovMCj1VNZT9w6VTG5Pq3Tjpzb2VDBKXPhzW6K9zNiQd+hRJQqgrAXuE220aYZkQPx82iE1Bq
W9RO+Ra5REcpjWLz//Y6yBiY760TBO9GSn4JpNLhR8qWLOetCz1uPWLkElEYl1p7P7vj3N701BcF
ohigJYd5b7ndP3pGEwf6UvqgwVDshkEcBXYXTvNcxWpP7ZuMmDTt8MvHHhPRiOVcsqVfel8xlz9J
bXZTfVLcg/MxyQQlUaUtKadI2BhQ0kjUyORs19hxlrH82McGPz5T8ZCVop7y5dGbAqjQfi1pdntK
JPPAtgfmYmmDTwroT2Knb89P2L+WlPMwvrPPpxRvuSQG8lm0YzSygJEZOEt9EodRAUJiXDyRW9hA
1HNaPqxg2M/bEj15F3sx1fvkM4d5q1sZ+lTvbLbb8dry4CDLobzCsHSLP3huveRuoOJdb43M5T/C
NRA6ZR/m6g7TafYvIe6Xndh16Aq29tQ8JV3ei+BKRtYNX5YK2thnwY89PZbT7DW3OfHW7lOQaVPs
N4Imu9egdEN2RkjmhMPIsjYm6T5Lls9bWEMfBkH2EpYV4hrCFhauN4YzipcuZNXfo0ehH54H42Es
8rCYYxRDuMPPL6ExVFUZqw/RrU43HZshkfUT67N69+/k23p9mMYs9KEstYa9TTR94z93nSHfGSzB
/iNqaU1XXdigwsbNxBvQg+kMRX8TdvPyNOhlC2TA/Gddzyy66hHEPgrSEjXQ6zk3w+U7mANkewWD
tDx1MYHsnaynSFzocP1tBUCoMWiNAQzxSKfBf0z6ZMAqY4CRQFAhl9EAuXBqv/DECEIZYg7nSxpJ
+17VBA0hP3reQGFY6ZNPLVKcScBukhPy6i/GXuH4VNC5sll1pPQ4wCn1vHO3MIrZhB60bcVmjv+j
tUlDqMDrv1IHJwN7UYlOizs91NN0rfEgmudqcsLyjm1XSDnCTTs0Ji29MH7YqtX0gcOExG3aA5a6
6JwlAJemmgqgs23ivgWAFEdzsC1+1wOUpLl5xDG5lriQ1zh4095kyyvRUtyq6P3+wPIoIVxJinPK
8uhPEeDkv3EVMrghISX/CdXafxrafvnYskMgOLI8In+TeDezd1TwpjilZZBkT4qNGw11MDVT8DFI
NhS9FcxvfhvX9YeCMWPlOseEjh0oQi1S/eTKnvNCD2JbE5ALGT8IJv18W/xl44vFYDX/lgNCFm9H
Umbja5NQse0Ve2nck2KVSPtKI0QmF3uQHhV2Zt8FCuEjTPw3+UysUJZd9ri0gKNmJnRxrl4XJH3Q
5T7nbTFgU0p7librHV5CBkAMxoE7ebGbQfCI6J5eCRhmzYUgDVHYcQ6n9ueC2qlwWJEMWw+DzUdx
J+QAkx2fCyIDqM/tKHe3glhH2WQOfAsLUwR8tNFr5bjbrWp8f7oRKuWosH4RZBc/h2r7JpZWgnBt
ADdCc4a29ldYSgkmBitkvYCkenm0aWXdt3iRCIAB3qrwya8Czi6L2Tg65eWMBiv8DmGpTIwShCaL
BT1z8JLwxrSE/ESAHyEg69Cb9KmXkiMZgNcSndHcK5dLMhyq7GhlSv3eBRGizOgTgz7AKxLiUMlh
u84VIM3u4C7sddkxBwfAt8vaidgMl3S+PsHSDWZnb1wWGTxWEg9Oe+bPXsJ7nMzL+rrJkTxXVcSO
ADO1kMIRnBS7D4kncPfIIp3tZWH4Odz3Tli5L164yBzEQBoxWpKNAHvP+r3x2cCDKe+9SRXM3Ajs
S1wyHCxE04Y8mm/8XVF8U3GRdLeRWMurD4nfOfu6SE4os4AFAz69+J9Y3LY+CNQ1i6dlkvesKiG/
MoitIpsrB4WS7b7zXTn7U3czWcNhwvw8f0BH2ChqXmfQ9MFNF/IosaBsxvsOuzpWTHSKpt1wviwS
xcrHqkQGHo3WkM3t6A75M0UkeVhdTTbnpiUiFpx0G5jqABIhw4Ek23b8NioOWvfYaVMflymhtsXD
CVkcpnzaFIciq+b0s+m90XnJIeX5F9JxKLnCEvo/aFy/JDML6LIM63yub8/k5XS1c2vwJWroBt+G
zHzH38/QHtFzXf3YPxUwuHAic/SRelziqWqOlt1KxM2cuBBvxkax+WY/rnw2CjDAG3VkkD1G2Itn
91JXzIOfqGvM8NV36KaXQuFNxE1HabSfQQt53aHs8w2sIOySP6w0Ggs4DHqBSzYpuk3rT5CoB9ZY
sU8yL0kGB2QzkUAkcPS0gmr/G3jp0JyN4Ik/s1yZe4BbBT8O5rY+fNBlRRKMrc3hXbc0dmExDLs+
I4asZMnweMaruksCAmVnyz9bX5k8kqq1yqIOMBDP/J+8tWHywiAqIARP/m5465oYIrF2A+bnTjH7
IX1qq5ZHsSa+fku3w/sIi0EVD0kAavK2UaJxTagIGDiE5zw8eyOENVYFrCp4Zoml9x3rpGnfmxEQ
x8kYL4qfk5kk644uPxv5zhkontIK8sBLb4hTs3u2QKhVxeT+YoiM/ZTkE3Y6C5eivKp58PUDblgC
z0UQWPk+zYkNnkoP26zbT856jruZK1x0g7mr3RnXGqotsvMc5JToZDqrEUi3P7HqIvIgI/usxcW5
zv5GhfXCa8CssOrq/ztd5h4FaZpy9tyByWCuWnQDWkpLKSTJEMykQH0P4/eB8ndqcCJW+HT2HZ98
v0/5puDyjKRW4P1iQvKgM4VQ50jvJ96fyXWa4JnjAtSsgFeqj100hN0Rx8TgHUHxtf2dyiVZUuoy
Ll7W67F5ajfAaGFfcNaxP2CYN7Bz0YQlOzpsztfAcNIoFjJVXXnyujDRf6oelc1GMFJukoP6CdgO
j4/ZdhW9hyHLTAFuMzm0V8FuBaoJFzHnSyLn2X/sl2FS1Pe4qI69MDwJFA1OalhkOTACC8JM61fM
GVJ/oO01PFjWwKnK8VRlX6IFygGJkYIuGrAVbzGUhXmiATb0VnPrhmg6HlBigpth+8LiYQ4qLoKG
K7Qn9cp6cBQWuONHiVW10WeLMIb5YZ2jvnlwjWvix47dGckDdEC4aJqALaaYaOrFMYKcX0ETL3L5
DFVmCc9MsmHqV5A2mP2HjQDwlP+PpDPZjhvHgugX8RwQJAhym5NSqdQ82PKGx7JlzgMIzl/fl9Xb
6i67lEoSD/EibhgNwwxJ/b97jyOJaYeNZKADsusJBG5nGqrqw6dBWnk/TOHAsG49tpLSrVDRjnGB
Qx46lA45CBescpJ2DtcMrxXm++zNFsDvoeigtj4CWmC9stsy8xiAWSrLw+gHM3A0bCg/vIEHmOGn
0I90NeTuDUsMeAWT23KHUSR/yAU6DFZvoHiwx8purPx7MamJoiXVlq27Q3XgyaL9jUvMQH0saATD
VHZG7o2ugtlz+oFTh1c3+g4RfqAp3mNIxGg1mAMVBXC43UbAWbyy4GH1lTcuX7xPtHitJWJZIvqY
0GVTCvAYq3CY30dS5fqHTbdVeEoRykfgEyc/rFPqsNbStNEd0MjxCSjpd/2lbbyZkmrprHwvE4OB
5IADx5OP2lVSjTugzpRScqXrunPhQzG4rlFpIaBBoDzOfocQhrdOU+8HfQBb/LqIWh1BCiDKzqyV
E4wG2/N/TkYrnNtBuNkViQaxKetW11zDvOr/cHqV7pPHYoZG3jLzyv9S2wrYtSxoj+Oe5xKCZo0Y
DaT4ofGxdswhfKijRPRZvkD9BPmdZWpnyAo3KdRq6cZ/2QwgroEbR/bo6LfM0rQnSz2b4DnOHPCf
ZxH4/LJ5dkq+NvHolxeNdcDdc0Mim8fFNenOWucBWjZhkSQxZz+1Xtc/baA0dR+HW24PuGtTfwdY
RsSd40zm3MCIS/8lSyUHGNyEONotNuKOv3o61inoxuI83CIn9XDww1klwEVGtwxekhz+d7YLQ6dn
Nk3nTVUOFqR9On8CG+8skOzNr1z5fOxVN/Mfdh+sXZO0J5KrKAumVbyzsjQM34m1+GF9jOYAVbCW
jIlfeFykfPd8ze1hHYfCQVX1O5xpUHZ1RYlAnNLyQ3VVEnyUMbvscU+1FAK3iSt/ehyxm1a3M0W9
zoc7lNhtmmElcGQ1Z84zYSIWIiIYq++g3U66ekHtPQYjotNN34AzY/NWe8Uz/mW+6azwicOP1BKs
X5SAUtuyzDnN9pCjimvZTDxO/pTG+i2KVOa92bIG7gGuwn3DpeFEP03T9m8FqVeWuk7FKi+qPDZl
/Zo350S0SKbh7Bf1hbJYfFXcl3BXo0qxX0Ndmt1DRnV3zxunVNyOG7MSc2DOcBL7hlmtqxs6BHzW
cGxRSX3cNOPYDU8AlTR/R2F8+alyOst2PZWgqBZ4/5sHWodKAu0yJL4CNQ0yKJXQggAszpA4DNq7
vuIawO5Zbg297LLYvw5MJ4BkHawpMWv1dt9Ea4JXir1ycyn6ZvRw4SxQ8I5V0EbRE98e5nyrRyNv
NJrNdAo4IaCDRmbAA0AxrqDnfpLNl8UWgKUqIDv/1uQVBcpUiuOZoTYXiXdxBvGIl3cdXXQ2tj3H
QHG872opOG+N6+BXDbhUsveNCtw6FQvUNT0JMNIRq488qN+bPM1/phaFjUCmA/WSabyH4P1FxN4t
fi0tW7sfUTgBoT3UJZ3CEl4lNUHk5emgm07I3d58F2Y2am95O2K0v8yTa99h6C0VDWG+s1KQYBrl
lc0+QRzCEILbexU0fycT2KB0KFzgeGDsWyjjkd8kREDnlLsdvCQOwZiVz/KckFFaPytVkJQTrLtX
pgKUHUJUqfoPCTmAK/3kHVkyeQC0WMVDjcCELZ/ppOQmBkIN+xDlTDw6CDu595Ov8Zh8J6w9230x
EQf6gVDpLrdgYFdnH8S1TXFVbxkIXpTd9Ju5BUQKLTgynykQrJnlviN+BEqBWHcxzbMgBw4a4JZ9
UlBtRpwNlhQwgw+xjHpHuVA2/XMh4NTHXk0UL+9w6WzoXCbi+og5jh0DnN812eeBX30PSY0pLUcf
1eca1/RfnJ8AzujEsU+K+V0+OZJw6+O2qhx3dIpiHRSYwx+8rKGQJ5lkln3wqFY5OB8lsbZiMl4I
DdCO0GBRGmtLmRZiNPprTAieZrTZudOYr3noZ18+Z5y+PJYdU+lx7ECB3vFRz8PfhEhec/F9Hgko
gJKbBF2IKDFLvMlKnIipB/6Fna7wLb/hFEls2o/xIPt71q2mPaeQ76gwlgYZmGBFHFxiXhSswC1I
bvK+dHgTF17C9Yb2F1b92ZDRjNeRdrXXYWurZ5+u/PDKFofkVVZTnbEb1Zh3L3goMcZFWSJ/CQ+T
Ef+4HgK63TZBc6WEFaIzyeo7p0+w0SVpzt/kRuPAtqn0WWCosIbFxXm3SRmEeDWEykJNj6x8GKeq
DljSnut0ER6ShKAOXOS+b/9Kh+TEbeZkEUTlKgQsg+2PxddtQa4MouDQNPIr8DpUlRtJwUty75gO
K5OtJI8p+jovUpwqmbw0/RyqL1MFvSggjBcRqRruXuyPd3Zu4vxMSxf5KXr4eB8gm6ArczRzNZv6
Eedg0hJnPDctRafriSsNNozYgnJ+ckYdWOrDsE6N0cUvnEmQTbelzrhPkzNe/J1XVToiVcOEEOz0
FhhE76DAIcV2BI0zvEyh2sotsCDJvoZxs2L6wugGROs1aDuk3UMUc4u90NXmLbi+0AJmKGRs+NN/
FAzXQXKeULAgI+FECdwjQcOVqcebmjh7n0FVhdza+Tglu/k2WWlnzIQp67ch4RxlqwjaJjGPqoC6
8B0w8LKlypEDt/tn1IYRN/U6BuTLrW34mY6kfe/LfmnL6JiN8fbW0FlHda6ZAaVRPtYO81nUVo2U
E/ne3J9bqo0C55CQZ6rAN+fGrE+MYJ7zO1BdTe1MAq+pRPrAE48jp9XuDLqysZRHrUXj8YWeuCak
v1mqADndLamcxI+4h8sDKbQZMCoVY7e85pCIm2umDMG4INTb3bWyLPAVd5p4G03rQjhfioeFzh4C
uNiwwHK/Bh1V9SyXBq8/cg+1N/wWwk/du5X5HYQzfyL7zm8eZie8oYU9+7N6xXZnMQJZQ8xVcXJ9
7K9d3+PWpX5Rt/ccoxpsBiDsF1Vull1y96yxsq2YTygT3qAYeVebm/wnGC1MdCYecaih56/2kSIq
3exTvCQX+LcrUBR6LinSw04RssMpEbK5qA+bDqRreL171r6UZYxpq/iXGZjss1sEcN0OA5Xj7bDH
KTYJkJyzlmyTI6+LyP/rtWeZ5G5xMB8mCrwE4xJx4KIyudw4GMteNcHq9cDCCeR5rrUb305sWNKj
RBekBq8TrCOaNKXdjJ124r7FLARZNa7Nqh+SDpc49O5Jj5j7nFz+KVA36dZhPH+ORRE1Z8enufSo
yBa7pwX9Tb6JKV4+CJezPEqXjkxPswh3WwLObj4AARsNi6QofEtsZrO7ASdI+FxZb6mvplxUdzVj
ngb7Andreaj8NMouQbiqjH3aqv9wQDuIbE7s17ei7DZiVLmBD2LPlG/J6ljGG/7vM2GojeGRHWCV
Ri0XAhaqMQkwhaROrwFi7sqd7y+QKKQiP8dEm/QKyzecISRNURgorUOCSHolAQE4II7q4HeijbmB
NjK1X93sqju+406HPtZ79mBXQggnjtwRXARZtrW6J/nAd6ltZ9CKHXkKaKF5TvlXLGbn3u/aOb3F
INWGV3zQ/CrwDPd/CITaL1q6eW9Vq8O2Ta6Rzm7DFJD8g1+jCu0hfIQ3LHj5qUO+VI9NHUh/3/Qh
jh7EfWnPYC4H+x0wxQywtzW+4J8jptcPSLHMhdXYcyJRfQ5kg9FVP6o2y6g4AybCf+IyjSyWJMMj
fGVnDtrvxnP76qPwpfwEA9ecSRIU7fMyuJ33leBo6gk8VCJGxcKFXaBu0mufd0dTyiU7BFPW/0oK
jp4b4bX6ZeKcfB7igLDIhiWemGHX8rOJlc0RayvlPRfAznmZt7MOP2UGaOMT6qZhM+EgS0s6pVoP
E3aS82as3JhQs9ED7u3JRhC0Ex80GTdzXL7/XUVRjDDcGt/W1d82VqgqoGenF9cX6Qv2XqYFE4Ig
P27+QXMpFa5KPKTbpr4ptrYAwt34KUqjU+Lv/8E6165DezywU8ZV0UXk4L4E7aXYHhp28eJr445N
VBNE1B8Jn7dI1G30pbxImKJ4xs0jFIZkfMrRNOnCpNR1sLdQEEx6h51nJoO5Vj5zJcwZmjQKXDF9
v0+T3PWeMj68ERe1xK1xWDqYGH9Iv4/za2LXNnN5NZRh/tsu8Yz0wLay8klJqWLWvzZfA2cuOIKw
uq2dOaFmMQq0cweRg4eTfD/BiC8pYWr9ZCffOLcSjdljty1sOFDtl6QOz3svzy5e6PuaTaZ6UkTq
u5u+yqF3JiEyqgo92lLA6NfpgVwWvsAQ9jCxgSIM0H8iVtFdh0Z1tn3ORQbEJlh1SbPGYSmpD0Bc
TorppN1KmhOOteGTM3njIi4pT91gh89QdnzT5w3IekVlSUgIr+wfq5tVp35068Y8idecd1nz2baK
7GSISUs9JDg2LjrNxAstXr48Bl7pfi+0Z4TPfR7wmxUQaLc5IWMbt8QeqqMmKbfpL/QLcu7z6Eii
QtkpLdlshp3O6ntmD3k/a5CC20nGoh83P+dLHRGAwbrOS9j3K1Y7+IgHk3U3uq2jv7MmBHdo3IDk
9bquPReRMbC/dYvkjS2cZfMhx1Byn7UxuNop2mIEGl/HCawSsy/mNvYYweIaio7Ltin4lrK/2Umm
hRqqybZ/mtLCaE6ihjGvabZ3QuLh9cadNT3y/7XvYZynZ5CFtn3VKTk1UP7U3PCpNMVksIpPdPeu
hgv6rhnB7qt4ZqUgXOMTNHEc/YRtE2+rGnlkr4mvuGhEQZpwBex0b5iPoGO/DRgWuwsLhjHChu8o
JH8WbDFyYYyJ09DZllLOdsRFjRM1BFric08eVq5t+MFyau7Hno7ffcqiqr5UfSK/OvAK3Qlb2+Af
ObG4U2IehXzK+07XzCZpJPtwHxVj6L/kVQQ80sZkTO5pjo/00U9doiLDgFdLQNUARgCLq7hVZGt7
/DmZ059UuyWMB9ZuzRl4Wx+pp95K33dpg1UgGQ+siwdIyj4BwT0vh6S7ZbKii9EaGX+xtmFq3eEt
ruydh9Wk2rjN3RA/uPUmHS3pTP8Vft0Jgj2oGBUR2/IBW93ZNeU+AxsB2iR+tHEDA0Yro5XEs2tO
3IiKdxfbk74IK7Lp7JtqeS34TCM2b3Mng3zXWdu7tywhMZqdCUy29MNUE/+yYn4ix8hEtxxp7ou7
e/AzZfnu1AknbBvq1D3MazZRH83KprySsMW/xakyze6LGEbCQZSPNTbhN9YiDT2SV/Si74ghOo32
gVrK6CHzVQ2Sk7Jpm+1cDG9eco59NjbH2DK93SMG+t3LKgZoqazlW945ZAR5WxnYCOFdEDk5Vcte
v03qFbM9NxWRFEgLh4HgXAwyr0ml+a6Ygsv+JoSZTzc5Kbf1YHov5LZBzTY5UJg8c3XP154xM8hc
TFVhZTnr4X1Utr6iy4zjM63GdEhyxvEfTbcFl5V0hzmCYnrwxsb9l5RZbv8wQ7LgZWlbeOwSw0x8
6aqJaYgecZ7eJb0mM5/ZkUtWoiW4TERixy9/VYAm/OMS4hHQh8QTyfgiM3L89wb75/KLQ7d9COFO
sNQN6+B1cobw3iLUndFqMAwUVDuJK6YXld3NCibNE7ygID+n7bRFjz3VZ8dK8w9EkCcjQg07uEuF
9RO+Xw7DD5tCNesv07NabuiM2lwZgYdZAzWf+MSu6CBSUJNIOQjd7A3DEjsvGmprSJd7OCvB96wE
XGfKM7LP2h+V3WMLlf3dqjWxZaVZX3LgtkyajUv6idOOPWpVkG2B2Uj2rxn6zIP0QPtn5kv8h2ac
EJEG4eGyorS5IPNI5J2qhXA1m72SOu7N9MfQRZnOxmZaF9ojAo9AyN4PvS3+a9BfqqxHK69Gf/mM
ws3VlpfFVuloEoojR+oexHnhLLNkqiXJz1ArtiOe2C776CvTz7rJSf3XPYYo+HCoDjsRju78IjBY
1k8ZYLHpL3kt7DAFfNvuk1Ti1pTCggZ76rKZLzBZy/ssbwtLJ9AKqZj0BfBKayuAd8PAtnSx8XSH
dM3SgdmTbosqXTuXTV9DlW9Cy8KDIm9R3bT/iZRCRYkznLibJ3SXLzUqsyAnPhxAtkf9b79g/UOY
PeNeC9B2GrbYQe0GDiI/5NjOm55oMxVnzeY3PqWqCPTNGDtLcJOtIbGXhSf19xYQTO6E2cayyK36
X6Qj2YAAy/L/epWj62JHOVEnrxy/or4nYLnMuH3W1P3Gwju9Z3hWij0fFHf4MAg4h4QzRPmVvYr9
Ztzj8w4D0qlNxQt9n3hlZSm0d5qXRbpsDrvC7X4GWc5G318EAF5VtW9EmyaLNylllRWweQHB53JR
gVoVqddcTazjEMXCnzikyvCxyhz5RKTaDJhvBMjFDIJiP56WVGvOahXVP6HtNM8TKjUTO9CYt2Sa
cNcitUwnv2qwR1Y28vwTUZ36bKouH16NoBtM9C48gDVMJ3YY/5WHFi4eFKrMpPlAYqEBkuxzXGXX
Ua32JeRLSpyNYyA81QIhCKqLt44Hire5KjQZjYQL7osh3nPVB9p1F3BHomED+T1kdaV6+UijaZ1f
C3dLs2ucWyyse8y1/N7B6C7EpNDcb+qZCByYvwmPuV85PuMiPZfjzlWZfhyWCi8TkNz8lRIetNHJ
TWGnTR1muZushsbzBzIp1nqCj6R0M5z4LMUh8GKtFJH9yJAPYPfQZh+TPKViw+ckbtiZxrV32wQz
CVwPL9U+KXvtPGyZ3vyGnyOBKQZbgRwAcGmedIRU/Y9FVOechQ2EcxRacJLvpWFb8E5LUdp9ig7F
/z1wBHzCHc9LU4KEL8MmiZ9RrjCwwgOqFedmObsDVK3CJv8Wvg46PKT0U3jJFWHEnx7I1KHqYPGv
IWmSwAvuRJ7B8cGDRmHAC2vaPK1v2RKX7UOMkWF8RVXpOxqL222oAzM7e3d+yCYWA51h83pL6J55
Akex6zxQV+EMW8zdLX3+SDhsyyFMRzE+TQZg4reSAxRvfu0uxkfrLpyWBNgDZxleeMOKzuyCvpMZ
RsiQt9+TolTCMpThGfvjmjY2y5sNF1L6u7GVJmBSYuh/d5I0zV4SYtzM1ijXuDzgg6j0ShC0mi89
jDqIu9gQsgnjvF/Gy76elVzRD8daXJmMWacCNtPdeWXBvLywcKef1XiwxfYTVSFgl+E2FhMmSLmI
PWA5XCUiVuQuMZvNwWn7Q6HjBdGkXlyRYVwdIHmo6zI7vvzlyXb5kZW9W5wZ/nKqB7gIquZuDbou
vetb2BGUMFRtfUeACSacK4d5+lfQhF4fINwgi/grgkyFaXGzvW25jGEtsRnDLWLCFlGIry/xJsxX
g+mCi4ki7kZaVYu5J8+SdxwgDCh4CDsweKyY260rMI665xRTNymkokpODSFdfHGUWG9BqN4ro5+S
1h2v5hW1Mhd0bhqfw6UWP7PQL2vqlmEsfvhrOV1nIFRyEwhU962gG/HzkeNmv6ME2XJgnjI5Eb8D
YLHTM881sf38D4e0LvUWkNAjWRrUeNYqvqTHHbulF+YaGyzvrvi5ThfdH12n8IuCCptu66MzwtU/
eN+6p3pu2+GhjhpuKp7nYHuFnEQCnIp4dpGoThvjSpREOCBgM8VYBENUI8plzRGpGpU3BdTxq0q3
iG1ZE6MGZzqnVLfVlK2DLIoqdZ26DfeTcEdlrxwjLN0Ah3CjVz5OaCbtElL4ays/7A5exrrvOKwh
/vEKRLazq8h7WOhFSCUnp+LSAbZYvMKMxf1fdLNYTgkhWRRxXajhLioWks5jPJln0mnrcE+KS/70
BMfUzsdld+cmeUNoKnTJBoej8H9wDrqSOYVCZpcZmVAQf6cRsWFJNc+mewoIYX6vrAQ8OOmswO4T
haD4kI3wHw+xYpG2yzH9RqCufNecy3bMN7QRTY87KT37zTdWZS8gaFfzsxi5wJ6hKmB1ImbFw42I
jOhPOsb4N5PKW4aMxlMtPFqc7cBcIElkHgyAsI6erO3c8ga7g6weJ7o41Yeg1cNw0BfsoIF/OCHr
ZZYFifkwNutwNva+pnibXQqB60JivxsyLcvL2uOWPpUuU8yLjCaMRyncUXO1YwCkUDoQPS4eBmBz
t6bClcfU52D4Rm7uhQKv2a7q78IiIX1G9vN5takqA6JStNl4AlKiOwKOY7cVmjYLvblkQdILpSwM
MIuy8PnR/nhvDCKqOXLTLkffDfipTsVaoSHw7jPxA14cjmL2Tou94mgibgkMbM4IBXTMZjh3Fr2P
IXMJ2hmAR6MZlHgeMxUN4GgjO3DOrGmCQ8h4Qv8emMbbjSsHpESzZd/RxU7NGtdXkEfkczi8ccVt
VmdQduaSZbS3XYXKIZMMpLozqkEn/lfeKewFTMR9+lB0pfb2Sef18iSsR1MmEO8VT2olkT7IfG7m
BCgwAq3mi+5lHi248OpDOlI9LGvJJ0ZVBpIU/BfRfzADc/02SQjmhwja2N9sjIXP2HfTb75fzJYh
5vrf0sunl7Br+IqYYWNLIRRT3j4hgHAy49R0dgN422JfmJkrLTY0zCZw1f+7Y24AnSoT2IwajP38
sFLxxRCUB/Hm2vDiuxR63x/AjyxcCtBuP0v0AQeTZ16gRCgErr3fNt2v0Jr8wgYudQ7g3QKaYT3L
ppmX4mLYGsIDQp9dSNocgL6hoQVixfyIgp+EP5IwsJeBbOtylwAM/oN1nkx1FnsFB56hrWzz+pGu
sJIKtQMmewTXCWLlc+wCxDjiVmvbQ1JIblwVAjkVKlWu3zLMt+EB3xXZvVha5xc/YPguI9gFGIE5
x/A1Zaa+I9yHsQ9vKtwLbFD8Fxa9g+LqKvtRTQqfHm4ZqMjAa4MvISrrE6pCIvdvo9LjV4PBq6ou
HS2y4BzcFr4PEVKqNag92S7KgKh3doKZijSEI/7CpZnRvompQj1BusYULOIl0Q+FB05iD7SU4i4o
vuWdhEJgbwH7IwPQeDOO4HgxShL7jC5Mohy2seMQHxShz2RrJuyNO5YEln63rhAsI/jTaazPDRod
L7rnVszMTVa20RW6ovzhDC1RQc0I5T8JycL9IGSbqudgBFcCIW4DmiwZ8QSCnltREojp+QrVoiSo
0uPtCbyFMCCDWvEUTxnQEWwPPpZscqVHkDL8GHZBWz9wV1nma9KDH9h2rQvLrc3iZ2TJzQn1xz9S
+DeBZ6ciq78NsUDTNz+MsJ+I8DB1G2LS8tXPC0bmeDZUz8WYxb6SWjp3PCdE8/EwB8+BO3NBbEyG
nzuDmoZ6V0+1/8Q5xBQZYP3VsC5bch62dlW/4/tv09suVU5yt0SW+p1iYpFxTbEcQcPAd5bs0fTd
XwsZioNFPkQq7nKic+G8BX54zxPJW9g++O9D5rTTe5FF0NXyCPtvRSPiLTHQbQyh34K5EgcU71G6
ThsAizCS/hRYB6v9Ojb+u03ySH7qmvDEXchy7hW5oDjVUc45HIYwCHeFl1f+rYkErAKJq5ffbhJh
Y47XZnrJfYnEL2zqHpdl7mY+/RiiGRAPUjP4Jef5R282+GHcsqzCwLTa4ManIYdpj4g9iY95smqP
yFzyW7blliQCdvVcJxjrTmbqANf4NEx4PFhlTO0GnBuywqccWSH8gUhEywEYBSDK1iGocmCdqM74
KFpszalvXglIcbJLPqjidaDebWt5mjfwzmTWfzFhBIrYhqGgkhrC3c3QrFjk8wgP94VCSXsuyv+y
dz61BLi0Wwx2pIWCnjcIdZe3lPaRSHTYctBrHNBR+5CAnDPcKPP+MmE/4EpQuOFTyTKiB6wReJ/G
9ZKHWA/pm2u1xQjnQavYso7DzL6+yb+Mb+jaVbNThTsiHh2v8NmNmpoFcxE8hv3qtrvOsBy4ja0T
PWH1oHmmZKR5nRJQN/th1E5IdQunBxNUHN2QTCVZTuUO27OCbBl2j3rBgKuDyJ1eVuRH2Cj9APte
d707AwTyQ+yq5yAusVnpwnTXCMfZ8CiXmQ8HQkR21BKH0mlA4/UfyBOOzklaN5tZZeUjJiQfJjdd
W738RahmitGpS53v22benh8ABxQG0yA24e1GmD8pj0GzzRc2t8Bp+KqYoJ1/KzpDqNQpM/wTUUku
nlrrsXR29OWy+fh/tznALPI4MU14+Q5ElPthu8Y8jlWFSYVIoieOaBC1BXE0tvTmUXLxNwkHZ7ht
xoDXLpk29iNzoxivGwA4sLOake9GThKHl3IWVbxyHPgNC6fenVfXXC4x/Tj9IUKcX29Dlvff3Txg
/G17duOnOc/cYO+Rb/qhlxFqCrx7t/kbtXmN7Eo1rf6hyZbwJ/JLQtGD6xen8ABhmt5WuS8oARyc
JjrJRZkBl1eG+3Afk2m3FyftW44lAFA9vlEiv6Q0qlj5mDY9qymLkVkHKrjgCoo4yZbObd+XGAQf
NhYcf09OQb7ia3aXqPyd0eeHAItiS2tnkNrU3FbY3eWlDJ2R7amlaqN4tK23hdPnFMTFZU50L4sD
ru8ACcZbvfImAy9NJ6klmG9xB/LFQeJnx1dwvS0uZC0BBFTtlPFR0j1OMVJCFet6tl3etXCPaCKa
niA0YNVQYkvMLbwgpxtIj+UbVDtMIaF1sDT5y+jzLGOlSC8Zi4CZ9qIOYUEwrs7XZmA6PTZ4w+SL
X/TYutAzWcP7vJw+KnKsRKByFbB2D9RQvtao8NWbQ2PB/CsgfvqjIS268oXrJlANNGhgt8wH88fU
YvY4M7MucZGpKDzmZbZCMfhXmamfABcvJZax26D1R4pE+dV03Y8hXkUQ7rZ25FbsNQF6sYcAFzJt
d8PIShnnA4RbMATJe9yP1kXI8cxaXPgueI9VUk99d0/4lO9XoHi9MNuYKcSUzio7oSWPmQSYet3g
Vz1U4FJPAgPkB547ypg6K81t7iM2lURLk9J7K0A+17+aKKK4F1xmfm3SwGEDa0gbSc8ElyGUs1ud
fc9SC0D5D+rRMan1mtx67eyAumxyr/ptfGH0iTtwlH3hqkKMpg3ea19q1fvJe8nbavosO41Qwva8
DyCa9tjy1HtaQveBCLgNq+Eg+Ptjw/32HypZ5Ftmir5F8TArW9J/w8hVAriCxa4ISsPzVwiM2ViY
4HXoCMFxUo9gltGTo3QB8h3KnooH3Vc/hxwayh3fotlmeKYaKrn2YcnoemEzvsmPiXIp7zBl5NJk
EyVsADKXMuXHYR5CgDzDYKZ3rBKlsxAB4Pvj7HGl5FsMB5ZTOJwLdJeFhYdqAqq51i7k9TSKhbDX
RLrSfrBtaJx3XYW6ehnACHjEeGSfFKx7cHigrSbwWyRRqRibdE5O+mkI/CCiBombQTPfsmCbMoEJ
zmbtJ2A5xH+cSE0hXpy2cju1a8Kqcz7XpHMDuV+DJSGiQecOkQAemKb2TrSSqbo7SCvD+tmh7KKB
TODS7UUEp3RiHtYSZDzLulgjlR5XshpmOdGZgx/musqQf2sJQc77hzKuVYULC1f0rHY9GQqRHdJU
5Z95JVZYP1ziX5M8zRb8UH3zadhiSO9KBWvoXqrWpSCo5rt6LVL8tjvB3czFt6qJkoJLAWi7syYq
zA33u7GJjmm2ssLcu0YSDji2Hg66577D3P+A5N7To0RWaRr/gKf0lj91QKnqlclljf7JEA7svqeW
obtruXYKEji8dy8ZKSNwsJqxgq8NucdrhZ+1fbDUtHSnyaiJvZ9tzUvkjzRvWwhjmiBPDZlwD/Jx
IVKUYWN/d+Ou+0cCPPWfZ5mvGDqtWMrHuFrpi/eTwMmJ7dAPeU6Rc6lEX6fq6tRO9ZdqJlve0Jsr
PHJ0StNdO6FUPY1Y7JPzbDhF6n0uYbU+KIv8Z5CSq1S2h94PnN8US7tU6XR8hK+UojOs7fE64qcP
iQpDBMaMHZ6wMun8i0WbKu/RiQRBPkRyJoIqyWkmR+QGAUpNF1uVzsbzN5V5Jcn7kpFplbvcoyQF
2+QoaXX2E5TDPUum7l1k88R3cOSIQLJiNflQhB3sFU3ewrslALrwK5+og2KQslH3b6zy+bnwWBNr
9s5uOBzZ8EYRlRYUMsWP5Ig6/YsonQF1F4flb4qGYoumnTjR9JrzvVJ8mYSzTLt+7sYA2jW/rl00
4oi/+nqNzcO0sMW7jkPlwZgEY6+/M/Zw3ls7M6fgS41hdEQ5YZhoHzna4FhMVPAYdWOjQZnNDjUa
Ud+CVHOVuOlt1FDTNafIOV1Gw/S2XmwlQzl9Pdt6p0gKB1eIpPRnp6FzYjnKU//STnX4FZMyzfdu
J0Y8a9bFvJxnjn8QbhH9rFeJOQrTU6x2IRLodIOZjz5XoRz/DYhR+EqooEdq57BuhT/9bsEAp4eV
6glIIENQ+JcRu5hBkuNdzXnfYAwlNivfeCss9144wSLMAe1ScVzBwyHskw/3LICqT9RpJwHpYAgz
APCs/mEfWO4aE46njHvPjyHJmieavtVpZBa4dzHuPjhBGX3Eapo/By5LHqUAsBQQl4rsOiMS/w55
vYHuj0USnh3pN2S36VZENHMSoZl+IWns16nrv3TdhhtbM0RZ4srTnnjmKH8r2RR/Qx7rfsnSeMFe
Z2nxsrkYXinula/4wGZiYlkiLsCcONCwE3CpavrkoawtXcOexdrOfRL4TzbhWpjoWfgnW+3dQWAp
ycN1CSxyu3T/CJHOd4z39LyslrIGpp96/nbcIQmOfoXiCVOCzM8bXd/RQpwI4wh/Ms8I+Z46r/ja
eynKyub65SZeU1bAZ8mP/T5icAEf4ynzy02Vea8SiB7MNSq572OC4ue5pj/wyJBY0PY2JPBXnYiV
9FjI6ZHcNPvI0ATNvnJKJR7WLgObsavxsKzvC4OZzPajWTuA4RZ01N6kQfRXtYQTDilvuLuyNOiP
TYfDbF+2oE2rUGGpbALFxZSd3ZR/1rFMfydSFdfKo2hj30W6bc9sYCpSdLpKb4zelp2oom1wjnIx
BSdaewr9I5VDdcbDyfEO9kz/S6hI4zZawHA/sJVJRtZR4zo9BdIpydwno38LPiiZIWKqWuxq5HZO
U1h0mkibOxMKrORE72cc2ICGDplmR0AVFRGwOGyubSUWb496UPmHqKyVuWUrQGSFZBjicb0Y0IHE
OkuXtWgcrocIea7cj3nh3tNZPx80NEreeUEZ2tsVn96vEdKLOtD1zlum6XRsCWpN6dtEPKo8DGxi
m3cdjFicBsvf+Qe4eUHIyxY6fMIc6Y8H2ui1f/4fZ2ey3DazbelXuXHGhSgg0d+oUwO26kXKomV7
gpA79H2Pp68P/53YeQSyglMNCAHI3MjMvda3rCRylK0S1w0N9AiD86wzIk+EaBwDqDYZ1joOw9Sv
c0/fl47dpfcsHTQDpZKSOGw77DHmt/5pYxhamnyhRw+7oc9SENdqjVFAV4z61JuJ5a6cxlJ/6hCH
3pVIUyCK+Lr5Dja2BVMzoUOkT5qkX21HQ4+MiRDTY4cEFa46JASsoTB4iM5ui/Jomg1nVnnW0i52
hXM3VGNj3Hkxis+taxosaiKBBmsLh6Gh86uhX6MfVirGc1z04nvdW032gPmmDk952ShfNUUr8jvL
HNIn9lQ06vELk3cEu8NAxsWmjBC6fCSRpmp0ErEJI1BO6GuqH6NgLU50raL6D6JyKHuDUg4hayqU
q2h7lPRdLWM3Zv3Kdg7mJd3UchumbMq3NGbTk6MFJXOQcKQHeygGn51EQHFu+tCyCXdOwDJbOEWP
ddsGd3nMrm2jNG50QtBQnUy2a3cqW6D+xiWgCasRSggPTmKhBq9uhkn6B6aPbHjMfJpnnOeasbcZ
xJQgLwp8wZjxmwLZT4DkXHuIXD0qTk2hpcMjTti8fo2jXMemXASFk6xo7JY5SkXw6nvW5+Tf8jU2
zXvLVrBk+pzuZu9IqGLl1Ql12Bh9QaIRtm9cmmvwAKQTOm7WUCChiqec4g2Z6kZg3SN12lCRef6g
8vL+IVSDNNlqQZIr9H9MFeGAMijeI9kEirEPkYCC4QxHGFpka3Jql9HCsW/nTWf1NcKm4hq4Uw0v
vY1hKwMfUzF1rnsoEowd3lP3SAxQKL72OCDrYQ3cJzTJqUWl8aZqHKRtihR28asysVH57GJXpxkb
9579lQdTGpwQEQ1yo7uDP55ofbn9rqaNBkYL4bjYY1iOsOj6rKUfMbhk9s3Us8RY93lnUndZkmDd
sHM78na10UTGvh1cxTnh5EYtvOKEvY/Ij/XMN1KiNCJy+B7Zm6jnjBIjMzGWwJ58Nw5WCZIswjJt
TP0sG10BEoKk8s2oDn744HLelG0FBor8hsTQOjnYtuXwC31e2vqRU+oRwZqI4Q58LYRdlmz+x3xY
sybJs1NSt0l7R7VL0/fAyxVjF6WRqMwNgp0I+5mn5tVzgs1PHAZbG9vHLg/y9BkXgj3R6YlGGofs
AFy0FGrp3jUJHaa3kYxPsaV7QN41s90fd4QGi+wVsaIYgX7ymT4JZLPBuE4Ng6B7VlgJTVwrRErG
xyoz8IpiYj0lWJHMX1oTZPZh5paN23EqeEybDJq2gexoRIG6MbugtLe0QdIErZtPt3M7gOiamSlV
eQyYvfoupQyxNERu/tsitKfZKn1Q8PFXTfvbMNjpJ5OeTrRLbKftNm0YI9WzrIATRLOHGssR4Iiu
Y8jd8suUWjYnUIZd46+K+5Y0Dg5dwU9jX4k3bm9X3lMZuMZTGbG32KalMn4nxUNnBRG1DQ4ma8Ak
vyG1NMY1Q4dv1VOnkZgKV3yuMJxiSk9ZA+Kz4MSe4ybsW2uVTIvngvXgLIAJ6jeVhBtOe2nJ3Bd8
iDpO57X6p973Wn/r61EDET506+5GFbS5oQ34ZGTbBdGAcO3oIUDHzCk1TB86p+rgWmizRpeT1p5p
TAaRX8X0z0gr4aCZXlh+U7gkTsIR4SwRAwkEpG2Thm61HROCcW+hA7PuDoxa9daVwinPlpiNEk2k
TpPtnsi5Eg0kx/VEmKdzQ5L1s72my905q1pPQn8H7A5jv4nWikiweXu74p0azq427Yrs5IJPxAre
qnizPQ5jtpGTKXAMaS6hVWo4G1vXTskHWERGot8xxvK3LkzGPUfYVrstcKZG26lOVOOGuqWilmLr
9KzlHrjmaYzEBG3Pqz7bRlWPn0skjx0p7Uo//gj7iBX+lFtwaXiq/XBDiEnwBClGK17YPwEWd8Zy
1G/5ZPg67RsHNAmN2TpvxQqNd9k/IdwU+Y1lwswBlUe6y87rXdaGZZUKHDZVrYSPoYKDYk2vPXNv
AqUac5xqBQGTKyfsnOAeznyExKFt8wDtguF/BwJgCOCyfXAf9RAtnyaSOadHt28b6xlO4tSC04Tp
szEVxXq3wdX6K7MKWeFoeZnEN/FIA4vsxTqa/xJWTxFy6TsmVvvNdzH6Mdq7+Evhx07wDArAjW/J
v6umXVqa9gs4n37YkrWEK4gK2eenidNRRER4jWOc5lQPtoDWgMiNgFVehBkpbxZUvuIe47CX3Vtp
GA08EdQCKLGbhtM+N/MsKFplu534GSI2APoqm1YBWHOyBO5wiE6o9He8sWo6sYt3xYaYiqxgEJXj
OwIqoi2tPNAAz4PfTw9dW5nFQ9RbffRQOTHxihOGzHzrTlkLRpOl7A+IUsjus7St3iez6LutRwx0
x42FKRNt0jPM6d007qwmMOxtNTrQbBLSRfVX3QSc8lMrVISw9FOj/jARWTJulM7Qi31ZcWq1dxK+
WCtqZUv0yqg7ziYXaW9zCt1lhKDnVJMdWR3Fp3gUzW/s31ACsf5Zz16JIgkFXIuwvrfA9N9GiHr6
G8VRwmDTcZra/kw5XYc1H9AEB1rSV95e54xb26Cqh8+ejLb76rcK2k0BkiO561KlyW7puVfqhhay
0u3QZHEuaJpBXjykmDJuTBIJHRbxAGRQYGIZ6gVtWGDgv7SCrW8JUuxJp+e9H500b9/NtE2QnHTO
N6cgw7TKRLk360w5dXrpIFkBuf6ShGPxbJKHwXyHhLdlShCc49r5r4b43ZmHpiHJSzxPYalvi2PB
GcF7TQ3cTYjN70y1K/ID6wftyfAU29jrdsxmTQee+SutAhcB3lTfYda2gCOKYVPRgv1EORP7MFC0
dItL39oCzU33MBfGY9GpOjayDFSfXlvfOa3rPhUBIe+3WLPMHyPV+N7VBuW2bLzpG7RVaK+5Y5dr
TE2cT9ZEYN5EFVykndoOhsnXQ7X1TZEF9ac8GKy7usZuvY6LDilqSJv5qABq0eGbRtYeZVS4zTTi
RkFxWzvCIhDYpG53h6q1VdmiF1b4BAi6DW8zYdiMBgIb160C1a+IQu82qKeRJE1EfyucteGXKopA
u/aFzpZZCVF7rwCbo5o3az1Ag8Hk6UhqpdHLSWvTv0EvDkpSaQPs6Iqlif4mL83qxfN1WgrwDKFk
cCJA6F+JC+pxIP2iLFbYX9ufpJDZAKVriP3QF9T6UeEkod6YdCRwD0fxSHBomU0s7urRxE4E16Td
YVcdgY7r2jMH/O5DEOOAxjw4fbX7UT+R4IrQge2lAWASz8o9zzgIb0nVizDi0U6krCr8lloK9euA
l1O9AaE4r40492vos3U5cIAmBm7EQPTrG+g7U/8wZnqUrwHT4NuA6Ep76VYdIg5HWCymyb6xUv0A
twSuaZeUe62vq3uIdPoeE5L+7MDm+hyXRHUQDVLtWPHXL36SVfXeCV04FxUbN6qwYzTVvYgR5XKK
gspipYeOQmskBwmwybp45OTBr0yxIWkPklahGVaPxhlXw2c/gZddln36KR9r8ci5XoVPHKLN534q
c6LLSofGoIOYWaNPYnVZfuPg0HK3CdHDsDYBnRDo3tUly8KsL/hwey5cesKBeYWIYOgHk/7hbf1i
ih7b+bSHrwAnSiVPDb4WTIkjJODhpiq0/gttVriAk6e+h0RJ3HrGaN7gbMpuMQ9F49b2caZt+mRS
4luDRXP6TSkhNe70LO5RXhIYaqzVwq0gt7LrY1eQdVq09SNaZzdI5Ml1ipwULD6HiqnmWNAtswr/
bRfqCqmrZZ/ztht2deRYTsM+rOKuRoodTt49LoPJPbkOUUuvJfWWZYFZk6s5Ro6XPECtb8ltoRPP
aZ5CVoxqO+ZGc4rwe8TYvLf9xrhHXQ3jutLNAxqugYUZfyvyLkHoWWoYmosy4kyybX/2GhPVzapy
vNGtua1cwYYgKhWPIzv+wZsIrEb0vO+qCftsQaKW95wX4Lgg5ET+b0is9SEzOPEioTms7rpm+AR6
JjKe1CTCEjJQ38lm0KcQ4BPUok1kkDS1a2DzwkTgBKSHdqd09R1CO61OVjgkMByHRTYxVXV6OSFI
Xfq87WlUaEPxQdBAB4b7CJ6JRiigSwhwsHOA/ArvGWX4pAwbBYllu590JWZnqJiFm76i/dTCZpPW
qunUO8CEJK5i3EOY0jf5wa4xqPSZUsKSJGkRStg2bdgDN5tQmxTTAB9WG0W9Udimt/kDEcdTciIY
WSnexr7u+K+KRhjDnanVdENvq9Km1bNxIINU70geOzx6OanHdBR6HxcZkxz/t78xOb2eh5xlNzSr
YDyOa8U13BeHQA3WBbAjlPHO4psd/2obHjmU6FqtDHqjdTBZ2xDTiTgIzVTU23/91//+v//nx/Df
/i/O+oCx5dl/ZW16QMjb1P/+l/Gv/yr+56+3P//9L4XwAw5eOREU/P3H+0vILvnf/9L+FwCiIQiT
unu1SG7a+ObQbBI3+Hndj2t//7hIFU5KwaYcMQujc4S+ArQckXD8+brfV//+fcQdU41EPDp1fEXs
x1bBvPvFLxRObtbnr+B8/HgM9+8r1GiWw57zsVe1NO99EzN/nM+JbWRO0krOmd+c+A5z2/j89RZe
hzH/H3+8jtGHwFpUqXmk05g/EDgrnjR8TRfuZunX7b9/HbSAp4vCzF5iZ9DZAOaujWJ9m5VmG2VX
XsP6+xphrakYhJTgcRx0sbNMgqwBYu3PPx5tfrMfDFfD/PvXycwxhg4KyGPbFnejUTwYE1XIzw8Y
Cx/TnC3wKKZn002/uo3uX7il+cc/uuj8OP94KemAjWeKJuPYJlm6gwMMp7ejjYaZYrxwifkNfHQJ
/e9LIAFzdCxZyotaVvUuNwibdcAes+9zapb13tco7PQLU37pdqQpn1tQPjiArl5URfNo9Efx794s
yk+KCgviwjhefFHS1IcdkNI5M9pX0WvPdRmbN7RNMY6a4/tIvX2An4MrKKNAwlK4w+R2OD9Cloa4
VBKsiX24P0bacdZhkrWgTdpsTSeA7fGqC+hSRSBkeqhZjllHMYVECbPxAuSCdUt8ve73pQrQK1Wq
+HNCmTrULXkxExaD/QTP6/f53194+7pUA0rDsL1KRO4RcjF5f7nCau/OiTUYaZXJRvPp/GUW3oMu
lYHcBrgG/MQ4cqQknkq8la+ospPN+V+ff+WD6aJLZaDMC47sORF8AXKYIomkC+EF9jeGWPACgr66
MIqXbmL++x8TH1sO+tKiJLC9sVtO/GKVHJ6KnWtxf/4+ll6GNO1p0LRBZqr5S+l4/b723Z8eR497
5IgX3vbSHUhzHbkVHpixVY9IB0b3BsWabtw0PQSfC4Vr6Q6keU6yNtkPgk8KgFLl3RBUqRjTR76y
y1T9cv4pLd2ENKdDFt+IU4P8FNpwV+AMBAiIO5Mv7/nfXyi+QprS5M6wp6I984PtYFelOwWEmQL3
ENmnc+eao+190WpOrUnODF3XyjbnL7swiIU002sjRMyKNuLoZEDAEHaUgZb8sDHe6197g8jHldmK
QNydv9rCixLSvFeBNQoVytFpdCdQi3iQUYqY+pq+gXOhNC5dQprzlkZiBh2Y4UgVTh8N3DU7AjW8
94FAhP35u1gYCmK+9B8zEvlObunQ946YakT+BnK2I3rbzfWH87+/dAvzdf/4fWGpdmemkXrETTI2
NyHL9uCz6kxkfRSTR5P9/GWWXr007/PB4VAUWf4p9Bxxjy7+89yxxjAQljs7p4133WWk2W+EDWQ3
wu6OpYYG1kGD5820bqdymnwTguHodPq+sxn0/PWW3o5UDOgPgui2teTUe6jC1i1Jh/l9wjuKL7z+
eUZ+UPeFVAnaodCQf6TFyeliEhB7ux4/hSXnhY9sWoM7KOHRC3h2E9Wnkxs48PqmvrSkWRgamlQl
Smi/FlFhOPSiFPd+6d8GlfY8uWpyc/7pLQwKTaoHohcClUWoHXFdxDsWGR7UbMaC7xvhp060F6rp
/HMfPENNKgRhTYwZHuXsZdQ75MDDgP4OAIHBujkgHZaPHSC74GkMZjdlpAwFp/rnb3BheGhSfeCG
QkJrfY61gWXRz/en9ie6I7+7Pf/7S29IKg50CoRpZLp1TDmVfDDqBsIEVAD6CnpHUsL5iyzdxPz3
PyoEdPBC41xBP1opU2dbpiBKt/jYxgt1eun1SKUhnSb8ByTuPY7JvF4uOqhAJnEFVezvUigx9Gyt
DU7eSzvOpYcm1QhSoKLaRZXyMqotPgUQDdGtg6QjRySFJvu6hyYVhtaccrZt8XREj6/D0VBNZJ5r
hWOQ1N+ev4Q2/8MfjWupNlgNXHqCmDy2zl5XwvZWU2wPPkb7LkFJwfnune+Zwv1VwZMIUHrSZdt4
YeWEt7UCB2ZjEqMSvIWK6za78//TwlhRpZLhWENloq6pTq2hVEegAzRdEjGnHlz3+1LFgDCvVoRC
u8eyrkoFTo8PYjcefASq111AqhWtj5dC4Yj3JHC33ZHhRJOKHs3387++MPRUqR7URkoCQyTYSvlG
DSHObMBUqrPIfW06lj9cmLFLl5n//seMhZ7Y5rR4zGM9oXB+8IhK+NWnmuYBkTMwzV93M1Jd8Euv
iUdEIkfUUMMz6UHqGs62uW9K7fn8FZZGk1QZBAJko0alc4TqAbOC6GOo01agaxdex8L3RxV/P6cW
5bgdaxGKUJXmeR2EWHJMBWhtD323ImDrwhpr6T6kYkBcYUBkg8Z9KCU8OvQtJKFFw8y3OP+g5tH5
QSVQpUpQVnTeY2BtJzH3OhCcY2L2me+Cz9zkTkc0rnm/Lywjni5MxI+vqLvSREf3jMzFrH2E6Zrx
xfB4dLE30jdXNWB4HrQZRFPuhdv7+PnprjTr+YZ6SJhU40iqtT1uPAf/3sazfeuqz6juSpOejY7r
wmbxXziORhxNWvhNPsAH6fh+X7jE0i1IM99qU9cyqLOnFBranZWOyqPeQEw5//4//oTqrjThCRzT
+4B4czCDqXqTFpgjwNgQfmIUYuvY1lzwq2HVVBdPCPV5aP3nkNPd+Ub/qDGWgtjJhjHO0oYE7Js6
isbg1LaQxlcWfuy55ZuWd6Jrw6cG6B6hPOGtCGhTbpUIbDUAboUolkJD1WNl8VY0Xf4Kb4V8NoDs
+SbtKxCEeKrc8hHXlAWYEzQW3TElCsGIawLVp9KjaL/pbUsPnobcAV2pdpEB5gts9BzbFwVqvUcR
GHo35x/z0kuU6lGMmioA79CdekVxj32JJOMW6sUgLmwnP65HuivVI3BEdhKBNj/GgqB4IA6CJOLa
ecT2iYqQFLEL82npOlI9AjHuey6ZNyfVSF5DcgpvWmDWa33iXFJPpsP5p/XxV0h3paIUgyUmO6HU
joLdPt3SuMYQ2fosWldzw2l//ioL9+JIhaglhdWE9p68gDTHl59Y+j4G8LCuRcy3VYv7/MLKYOF2
HKkIqaFn6wkBqvBKKlN5RtaPFy9WU4gyUNRhx5y/n4Ux5ki1qG44DwOokj30RYJezrfbbVPnF3bh
Sz8uVaE2LIfBSlr9mLdGuw9pJVfbQc0bfXvdPy/VISEcf6oRvZy8KbZuIRvTsFZiE7vo+d9fegdS
0YGg2fj4oYrTPzYZIlrcqr9t6e3knyfdL+vj+cssPSZpnrddWZBU7rjHwlbTe9hK4Rs5JPWFETu/
yQ8qpyPNcsuA65+mRfxihGx18NMQzs5Wx287XOGZt9b1UL0wmJaelzTRWxyyrTs23SkfGmNLcPih
V9i9k1Pzdt2TkuY4/RNDYCgNXgzftr5hVeqttQswqr0woBZuwJZm94gD2ggdfBWxmWDUhIKFLT2o
Ed1N45WXkOa1KFje1yntB+LMUsgQiM9XAJ3ch6oR+bfzj2mhSNnSpB6LJiMdpGV9ZmnPYYjwBiFg
RqbeMEvydOW674ctTW8VpxNAFF63EfQ5vVpH0Lynm56P+7xMwxFZhosB4cJXZH4HH4xjSxpc6aBr
iQnxAe9VhVvdNPp1aZq/CHE9IEiGwJxDIhnN9sZOsh9XPUdLGm4lLgIyV7PhpS8DQG9opOYgRXii
GD1DQoZnlSlBH+cvtjT25r//scIh49hJiiKajnioyf8y7ABhxih8dePDPbmuotlSRRuL1lFUvGNH
tvAzhLR/QhqdYEIrwwu3sTT2pGLm48DrQ3JrP6GaFKDkZ4I+ltXkPkSo8DiR511deS9SYeNKTeWS
z4wJyrHW+RTe5JwS3SoTUqfrXok05GozRMjs286xjipEaWhKXPjFpqbsiRLG0nHdVaRRxsaWJFvN
1I+gJ8z7XrXM+3iwZ6JuEO/OX2LhC2NJdc0KiyE2WIZRN8Hx79k760QgummC1vTCXSx8ZiyprlmJ
rYFXE9p7OCqVtnbalHDQqNVyE1OWRbpJbapAUyDlIgG67q6kMhfrTom8AldlygH/N7h7U/M50MDq
H677fam+Ad0OPKD1Otlhg5b0K1W4nv6AdWKwL1TQhTlvSXOeqOI4Bq45HVU7yo2NX6HT6nOfPOo4
Nq7rFEMA/buwOLkKKSPDN1VPKnAUMKLQLarQI3PsuuckTXm4dW6gFq1PvpAN0KcEPwrtZjLzC+9h
oaRY0kTH3D914Oa8+1IYyX2MIAVUxixIBj6omOmPq+7ClOaIKPq0cWpOf5BIR1/IPc53Tgf2/Pyv
L7xpU5oeUd5AFZqK4dgpSb1ORVahaw3JBVHaC///0hWk2VDOLO4sDNujH01wU50sg5iWVA+d430+
fw8LVcSU5oOKWb00cL6caqYDAcbJZL3lBuSMC5+OhS+8Kc2G2A2R4He5ejSitnqwdByZmJ3aQfkF
OcqwWNvTLkSBy8ID2xL59n741rh5WRfXDWRTminCaNsKIGNzBGMMutbxGvstrjvnwnZImyfEB0sY
U5ooJaEy3aB7yhGlJjEEBHao9W8jMEF6+f0Um9/SkUM6gHjmyBIHVD2oa5oUoK5mJMFsOzRK0YMn
wjkMHbArgu7CnS/IifT/kCkqfR6pwJZeelhx6xQF7lZ1zW3uu4+lq/+CTBHcORAw1oXafko8rV+f
H1MLc9uUPrGYNgxnJEvwCGq1WVuOm+BG6tRt6eARIFP453WXkb6xxBEqQAVr2trEWJRHURhJuPd9
TAtbMo8z93Eiky288J4X5omsaXREoZiIUp13OHfYKOd7skk3ufDEFj60soKRjMRA14Viv6e57u39
hDbZKh0FngibjZFd5+NbqWjW+/kHt1BVDKmqINyYYJz06hFiqboD65nv+mj2VOFR2J2/hJjr+AfT
wpDqCpGmnpZ2xJo5ShSMnz0r6CJ8by1NOuxr5ghkurCz1vxq8RjjXcj5R3hLlnPZPnlJWHoEu3sp
GZ0AugjdAMMdZmmxwlXkDHsUuZkGUq7CMb4SbRXqn7FY0hzF9DUG34Wi6fS5HXsorWGnjCQwXzgj
XRoEUjGrIws6S5qNL145g6jVMAqHTUEOvXVhs710gfnvf+wXFNPtawyGxs9gLDMUwGpThOBvEBs0
+YWCvDTUpHoVx91ANKM9vKBf/VRjul4DJai2oUAaj9VnnXkXe/NL40z6xhNA5oOiq+33iqSYfeRq
dGb9/BbMxIWmyEL7UjekShO7BpmHzjS+1Lr2u1fDG0911NtxhPRTu/A0yw5SP0kKxWC9TkY5PJik
uG6rxLgwIBYqnSGVIGgEjq449XAv+AYQk+1jN6tJWKa/DbCo9ZThfRLtJZ3NwtVkFWWrlGmt2JXx
Hnec67E6W0OrIWUpqg5l79oXBsjCGNSlVU3M/qhpdNoMfsLWJQ+JtOnabvp5vjAsjAlZSdn3Ff4v
rE3vKgYGzKC46AQNhi4Lr2r44Rf9ewqpoPkmQ8/M974rfW9mwjfFJ+RBhnph0C29BakIVNlkzyAU
avX8dattOBlBAsY/UOgvJgTLXfkepFqQOx6m+qlxj17kOq9gUvCcQHkML2hNl16EVAdacDmuw4nL
e+kBExwm5SdUS30LBC+58FFbGkjS9AfAqndBmIZHNM3R9xFuy2NN0O91H2RdmvrEuGskotbji6EJ
MuM8PDoY/ictuaQpWfr3pbltECCTpnXivMdFVT00uDNvSrhfn8/Pg4VRJMsngTW0sd0k9X3f+max
ErZfb8IxTAmpsEN3pWecFJ2/0sIKXFZMlupoAm5wlIOHtGONeWZcGSTMipyLjYTDgoL2MaoXRDUa
WXfhogsPTxZOumQIuhFL7fchqLrhtcLqxMk0KOdpf/6uFj5jQprmHAiQ5WEN8btrJIQvFf2T7cXR
Kus4Nqpz60B64Mv5Ky09P2m+15GTJxDlvUOZYuiP8XylSffkialfQwsgLxHa2ZBWjxPf7gszZ2Fu
Cmnql37SgZaLuaRvqicgywHAsTE/0Ii/NP2XXpA0/WHLYprt/eiYV1XxSsJ18DrhQbtwA0u/Lk19
1Wl7jjyEf1QpWGB6OyKg75vGJCru/EtZmj7S7E8g+EcEwBgElzbmJnKqDhNl7azrQnkk0VVceR9S
DbBI8mN+hs67Ew/A0dLaehgV8t7O38TCa5bFkUbrwHkNhuZe4P9s7py8ze6MymPme1prK7vzV1l4
F7JCMrfBpwKYaQEUqwGUz7ofS2WLRsmYLpx4LbwMWRxJWpHd2w0dltLnCKQcrW/EhEPS9djuZWV/
vO4+pBlfp9ANB88LXnyvHm+FW0XfgfyHF77qS+9CmuW5MVieZtveEdKn0QEm1lR0TwBZnMTRbgMj
IoXh/H3M66gPdkba/J7+WOP7vpgzjb3kyNuvd9BviTI61Cqd+X9KMoFPxZq4x9fzV1t6+9I8r13A
SAOa4qOIclheoRj4QOqNGWUXXv7Sg5OmOmD3geTltr/nTkhQyl24oUUJ1ka91ERZugVprseaZg+W
8JOj5eKNT41OHCpwK9d9SP45PPnjdYjEbYsU382RaLGZ9Oc+5n5/7K2amSLczzgoDle9CVnXiH0E
JLLatEdDm8/yAgxxthpfkm8tjCpVWrXnUTvkg69k6PrdR6sL+SYOGgE39Xey6mgRj/BdsurCO194
I+r8Uf7jmXlQOQp81O2p79Qc4MvAd+q+QVZpX9hXLd2NNNcdg5yOJvGaYx5q1soYWKk4fgmeqc22
wJHqnVKZaNZFceGGlo7KVGn6l0ZImm9Y1fdhxSnZSKjHpoWCckMuDIpE9sdjObvlszHZCkCea4R9
8YWvwOK156f8x9MMCY21EDqFRwvu9aila0/Jo7VBPvzGgmK+bo3peUgRoWByizYKWXDXVSJVqg2A
TIzUG53gaAjrIa4CDXa085qrHGuBJ+vxpHuISlnsnJ8AizcqlQqoEBhFhEEMbTSqCP6SJPP2MMCK
+L1ERt3dp9MQAjY1BSA0kapWTWpzSwz2xg9sFbzzlf+HVFBQTjbQ34aaIRuO+6HNIzhi2m9PaSHQ
EERoICsbQd0QyoeMzE7cC6NsYc0qSywFljtXncbgmPeVe9dPrzBw6XPDOf/nU+kp6eb8HX78QRay
srK03QbqLk38BtX2IbCqcg98OV3x+cx+Dn5Qbs9f5+Paj7Tu75HrjW2uQkno3ksTM2GqYu/1e/Oh
y6Asnb/Cx5VGyLJKr4nAt/tl8VybpLVtmt7x3mBzKN+v+3mpzlhFZCXExpf3sQ/iJN6SiuMgeQQi
Efm785f4uJQJWVdpoKYc4Kd7h7woADxwaFP7g7ojR6jcKHm7JsL60GmQSs9fbumVyMUENrmwTAFH
3QxwfKu6Qg6X445m8wawotMv7L4/3hQJVyodpV+pxFr36dHSq1svRvKadz9YYty3UQ9bdK4emtpu
q3lZc/7Glsa0+HushYQbpuBWM1i5NOvJjMGDEY+rHDc0lu8yTkP7vvLNPr5kN1u6RalKEHLUdiM7
sZNn6W/C0e2vTqFzZNXmZMl42R04q0+DaXIOnJHBeeEul8a7tOFQXbgX5DDlx7Il33OvFgkhfuC3
jS/nn+LHJQi62N9P0TB8p9FIeDzVM7i21jhZJ17mxjNZGzYwlDLHujDuF+5E1jqSbBHGKTFhR/wP
yatHuPMxI6n2/G0s/bi0ACFvGuQNjLZn+OgqCzUyG+3dJAbojOcvsDCNHKkw1GkMxGIQydFTvACI
Bak2BGJXHPciCoaRQ0TIdRea/4E/Pv4xWaYg8nhMLdTiGA6mn6ir0U6qe1PRLnm8Fs7JhTM/xz+u
IsjbRPve5PfQ+gizAQBJLgEw51Dtn5CkZDN4krSTVKURCXZynzevTV49Kt11jXhmy9//gDIqMyQe
xrUO23Y1hXGwL+gSXvkQpdpQm5WDVylLT9BYcX2Vk75pCR9+hKCVv59/TwvVwJGqgZWZpDZAZDnM
UYfkkjTf64jkHpbUwq9uoXBqM0GYAyiaq+evuDTGpVKQRk4wmgJJpOXBSby1DKgDmxiyW//5/AUW
xrgsjBS9rptkM3uHVCPskCPIYjrWbstyCzfopbK98NxsaYnQTrneGWAtDnBSiZgPi8MYEOiLTgIn
qjn9NoT/DP3/ZzIZv667Lak2uKBfyETx4++l1vTbSbdQr9SE14PVVy4snJduSqoOvoqXfhCGckib
EPJiD3YyiJtVGM/fPmEd2kLda038Asrxkit5aQrbUqHAxBTnhlaNP1Ov9J/D0fTXqRrke19BqZ4W
TbgBuYOtoei9vdKnYl3XKKe92v1qo9G+UBYXxqQsNfTIdNXDKB3f1cbMT15P+ocgdnl/3ZuTioQP
zjBqrTT4jp2g3XHgTppoHBLXC2b+wg0sjXmpUoBbt7PI7YPvAevUUOu8fWObREoOXnFhbCxdQSoU
MJx7QHJDdnDCvNyrbTrepTgaV00Dc/f8c1pYUtpSZah93e5A0dqHvOO0xSMNdVaAY2Zih5wDWapN
Y3t1HZJ1hj2QQBXwcPCduKJmq8Kqe4oEoRTn72VhRMkSwx7zPtHBdXUwvAYvm0pUY81GNyBM9PwF
Fh6WJZWDtvQKl9Nt+1Dr1kM/eY+OIA/4n+fkTOYt4dTP/x/TdOHtW1JlsOwpT4yyLw6qhlqehMLu
1sLrsVKs6BIBY+mJzZf+41vedkrckapKlmmZkLLKwZgKfNEbf59/Xkt3MF/2j58fg0xRzNivD3HN
QTRn7N2jyM3XgTF3YQ269Eakae4hXfSnjCByMUAcDFv71VLr72ngNusRscY/O6JhPu45f0NLz0ua
8qgXG6RC+fTeKETq3qtJN9Ax8nNgsxfWBkuPTJryIuUIsfGK9H/WBqzcN2kAUboprdfrbkGe8DaM
Lt/M3QPSdG2VI5K9nbRe3Z7/9YV/XxZJ9qnep7Bt0kNKlHhInFTBBGmpxNmLSf72eN17kNWSfAoz
29Kz8TDa+psHyRw8/JUNJ2FKs9xRyyHyrXo8lFH0s7X6cYUc41IJmSfvf57YC1kj6UyKFVfKOB48
yD13qo0K008T6wCANV/r7cUt7sJIlbWSbd03rRm7w4HQFMWdKdv677jOxIXzt6Wfn//+x8yGVmnG
St/F3wdjeI9iUW2KgWXD+UE0P+iPnpE0qQkgDKyQtd6hntO5ybUkEQa/yoNP4N864ztF9kF3YWW8
NGClGe0RidSTetccWn0i52wSaG30Ib4jdKU/nb+dpUtIUzpuGEskDvVcIqunFQQT4tkJnGyhdnZK
XrxedxlpYntwpP3UJU9IKLwJJ6RluiI0DpG9ULLv56+x8Npl5aJXeNgaSYQ6CKjbD3k/1O9N6VzH
FhKychHrU5VrnGMdcnLPkYlbhyFkap//1xcmnixUJKQyAsaVdAcyKmgs/j/Orqw5Tpxd/yKqhNjE
ba92O0k7jh0nuaGSSY8QYgcB4tefh3znVPlTrOZU36QyPTMSWl4tr54FBk3HYtlNU9gCbDI4lqws
TZbRNsGKyyXFp5KpxyYJLjBSmjf+0H9DcmcNU2VryFLxm9BLAR6FJonmv6Yc4QBIRLeNau+JZFQ8
VF608oZpG+nl9ze1FFCqEoCoNo/FDB1/F9z5QAQr9DNb2UZ8+3CwGWF1iLLzkSI7jucPEFrW0ryW
I4FvRLSc0zmDblfxz/LlvghOsH04wu/8w5+KZjZ8g73gGgvX1hQjtpPRzd2xkA2OnF2zo8ulLYnz
79enrK1wI6LDAkJk0Yw8a+M64xGmycGXuI3XbkiW0k0EIAVuXLVx0TxWrTvDw6CaFgvsKr8NVEX/
wv5NddoqxeofDGvpA2+d+cnrV6lXlmuzif0jWBhgmjXWPyq4YLTuBm5nodvuY3fSdXhQtIz6BwYF
9h7K1WEejMiWJ9AP23gs6pPbxsc1Bt9P07av+4b+BAU42XDYCOz6DGb3N42++ZgMWwFvCpkIzhr0
rAL0KAjX7+quhYX1TRWYj8gp8zvtwbb1Z1ZrQh5JNnofZth+BCv7nm2IlgXszRLijYkMPdXKf+Dh
AZDTBOnWLnwuJvUlG6HQIsF03QkinvXU3LZomaqUKisq6Kcw+Q/wdh68RjJxwH1zLY9rC5jl9zft
kSrIUmhSR2eaDpAhR9IT/tM+RBjuro+H5djjGctipYuKpE4dwQQVoBTF86c/J1uktxZnrP7LzTAI
6hlrJDRrhr4fw/kBWup3TQT4WVyuaoPa+skIizAMHNyS4CYB7fBEflSuqwK8eROYzF7vKFsF5rpI
G9hCZyp/rDre7xOAQ39hQ4Fz2PXiLRvsX3BKQaCo2c/qHxBuF4c9mE/J5XyQ+YzCYqpNj9frsTTD
BFOSFMqAsC0RZ9URmX6sVBjn+ykZRLa/XoGtIcZFZpzDUeUtPNoBCQM7cdnElQcFKR0BBOBFtymY
UxM+WflOOjldnuPOF87RR478lzrQIs/FytHN1lHGiafoeAgzMiHOCXcReEoFMdnNLtHFSkfZKlh+
fxPZRad8OGWS/FHwKrzvfJd/DdIsWkORLxP/nfsMNQKb4CXM9Xokp8kYCfc7HAEKdRHtVHd3aZBD
O2icVZTczZ4/OjBAy5wfU4WgORTQ8H3lIyxB4TvmN0ON5wiXeLtRcHc+aTCS8HcZ+mKvhx68rxm5
ZOjdz1GlPoLmkdfHJC0E7Neo9uItvOjz8mMgmI8dpJasS8/QyQ/ZgfjV4H4sgigLv/nwWcGzFMzT
YvxXSJw08Rm4whZJAslgdQh1v1Iemi5Lus8Ih5Ht6Oz68gKDch9nny6GtSCSIwNPfjkZHBjWgC3v
jlBETBQrbTxSdRPtToUfQikfSJZygZZcjxNb4cb4SFoiW+F73WlM8VZBWPzVa/ubxM/w5cZSW41J
BrQ6REZlrtiRS57cqRDPvjlk4u5v+35jwW0aqIwu7LUTz2W0qxJgh3mTruxKts4xFlvROSWMY/P+
xFOF7a5MvjskjXbXv3yJ4L8iI4J9138HHosbARkqpzv9AZh5OWBRffYcNbelhFHBckl4E9ljyv63
92EO8bvyoVicesUa+MfSNSZWlQcDlA7LFGjbGIjecXa+d2ARrfS7rWuM05PM0lrlc0wfEi/7Da81
SKnz9lc+jvnKrLFVsPz+pmvweFHWQGzRBz7nzx2p9T3Sjl8BkOxWUiu27ll+f1MBqcHXGlnencjc
DFsVQn6jXob4+tSxlW4EbQLP57lJZH/qFP+BM0e+zSfRrRwBbIUbQduGoHZhuRQXeLQQONCTMyxJ
15BOtsKNcKVRCUX5XtGHqsLk3429AOverz3/+XrP2AbWiFjCYCDmhxqyB3DZhQ0OMg9a4yln0mts
WUsN5s3B92kTtWXjPZC587NtkUmYkcnARV6rB9twzZPB0lEmDlUvnio4w9AHJX0OP7Lkey+Fd9sQ
m7hTpiZJ4B4FVy8KluL9EKWCbCXBw/XKrvLnGvjO4maqawLg0Qw93MDTDYiqT1MN61U47L6KpL2f
uzQHgk7c5UUOokEI/BY2VrJrhnFl+bD1nRHdAXwrIkk1vPfSsOvHh5nB1e7gNKPOL9en2bvXlQhQ
8v8ObzZAaq5L4ZC4Cdwoh/2087v16q+BmMOt27ffAIReQfC+e45FTUaoD/mQASjVwzQ4VkvKq4dR
dc8bdk+K4ANJ4zX9Z9u0NqKekxaGjTh4cfgty7NsyvwEwP6L35f6cL3PbKNihL4/JIMLJBBqwE4B
lzVGq12gqzUSiK14I/JLWN5qHB3RUS0P542oa74nrUtuCZkQIpT/PeJh3is+9z6+nrfTS7O4C/bw
B1zpm3d7H6UbW/WQFaObTQFKjwv1MU0lvr3SnyYXjbih91GDcR/KkjQceZziodCjcA2GhoCT9k8+
peBhr3SRrRHGrl3AC7IWWR4i5v3wPgD0cz9Dp28/UbqmqvXuIKMVS9VvttW+61nkItuVbhLmTzBP
I82XJk/lSifZWmCENWzFIF9MmAdXdTCexaaHG3JHneAyu3hQuG0gjIDOGTSYRriwppveRW5cds7H
lAP/cVvpRhiramh7B+b06aZJxG+VQdvR4+VNoFh0vxHCEFfIIgqbynQDHdhoU6Y4IADiV8GVGpeI
tSS2bZCNSE5GEcM4ZApSuGzn0weIjgSP3lx1K7FmKd6EbnbwOy+cqGZohJs/uSxNsk2RBrelFsPY
BGwyBYeD8Y+zOywOwn2qWQO114SsbAi2zzcCGX6LaVOOg59uWJqLPRnlMxSA85UIsJVuxHDcwdoX
BwHY0nsl/emwpNjVQ7rGZrXEF1t+fxO+MsjgL9/W+Ha/ofOGEy5OcG68Xza0lZOHrQHL72+qmFjp
173fYfLU7Rxs/tg6Ivld3Ba9Jv4ymRQRsLrHAhTNOFbCQcPdkVCtMUlsHWSGL/QBnZ67ye9UFnBG
BOcYxqOOXMR312hztirMGFYdIMRekPzONUw/IjfJDpGusqMPm9gbI8wIYK/pHaEUQYRReKLXgEce
Gz1lt5zucBkxduJG6A6SLi0mkUfYhyIHTMSfnXhl/rx7skPpxk7sRZ5y4LeE0pfzKhgMH3nnP8Bt
T2zGuTwWoXu8aaU2dSg5kqxxz/+s1LoUh3iY0iPgeuPKRLUMs6k/2Yg8J5JobGW0GcMPwINBsitK
qwNe41fuuLYqlt/fhBq8wh1Xlmo8aYg/b1Ti/yC8GDZz16+BNS3BHBnBHPnZwFiXoBFhhYm64QPU
JQkcsJ5uGwNjL+ZjpF0P6c/fID08jzAbuEfWrrgFJoKZZMRyKYc5EMCa4jDh4IxFeDepDc3zdu1I
uqzJf92xUIERyfAihFB3Wfunqoa8Y6o3hSq/kiq4zxv6er2DbFUYkcw4rINjL0UbWI83XsXjx1im
/U9ItNH92DjBCg3GMtAmNtKHjpgmvkY9xEvlDtkTsvdTXHWuN8NWvBHUJGlc0EaXJaODeflGO4s3
fbSK2bEVb2zJTTUVFdRXhxOFvbLeJrRIv/vIViUra5KtfGNTplomblfn+Pw8Q4CV9ZjvpboNtRHG
ptBi0cZdSFvtI1fVho+FcuVLIWsIUUcMShq3LXem0KJIcMYF9388jdrvfi6Cm4CndqVemaiWtSg0
IlmmcxOybhhOoof7ztipb3QUDhQQb+J/o5OMaJbwfY+DuaCnaojiLecpvHMb5A2vT1Db5xuhTDoZ
pjlSFaeQD1/+eG8mgfrkTdOakIStAjOQ43oaStzAT0iLjJtuHmcoz3JIHmcgnn+53gjLNDXxjxjM
JIbO/3Aqxo7vqYzybTUFtzxvh7GJeqxk74VtqQfY6IRPNPcIcjvF9+sfbumcv0CPKsXbRzYlBzza
qiMijR3xDvoUZH2wsgBZ1lET+ahp7abKpahBjIcxDT80SDfTALmKNHi63ohlLXtnNzBBj1U4zI7X
cWgVL9tBS+U55PWHshj2NJqPTRsd2vmmdxEMxjID3uz8gcS924FTtoBiNmTAevYcOfHhejtss8iI
5KgAx6oZHQ0NgSkZd6A5IVkhp5VN2TbURhizUCCVKpo53VQh8JV+ntyFOLVsAtAvr3//sui/Nw5m
KCtwhfvKxfe3rv4MlYU7yLwfGimfYNt7n3XB/no9tpYYEd3BVJb21YiWOAAvbYNMj1vZQISyLOab
wAZhbEIey6Icah/y5b81vMX3PtQhT73TlN9uaoEJeWzgjQKbPPC4N1Uxk31Sjt0xHTrnaRzC284V
JvDRDx2vgB0JOqmtA7IPYgAGeVqsIYEtMWfiHYu8K1NCobG/aVy1LyCYCG/Lz6A13UVdCbJCDclq
sNKvd5clMEz3aRDxAF7vKSrjNPRfisUEOpyLcGU+Weatb8Q0tsuFMzk4v/0J3L+YZOrgNiC8j3x8
AfuYPrq4y11via0qI8QDCQM+6Kxj4IdckZdOA2He83Ta4V2eboehqQ4c3I8bG2aEvBdGidZ5gtpm
nd35mv9IQ7lfFviJentC1rQvbONjBH7Khx5iTY3kG1KRS4XY2Q7ZrWlDUyEReI8pxR8ovVfa2YJ5
Wm9df+0qZ9mfTDxkmCd+1MNu6wK7cbIRfeHLDcSL02c8BDQ7TDwpVkbD0ksmMlLBFch3i5lfOMTJ
7yHeUswbEAPwCnh9btnKX+bcm61JTB1rJFAsJ5lm54aCP9+Xq/r9ljXX1ERUA/G6NuPpBVm45Fgr
8FRlCqZ33IzRbVFuwvgEGfyq83FQG0fWnRKWzp/qES+A13vH1gAjyBPHd7yomdILxGyGrWgaGGHW
MDRqV5XCLUuiCeTzG6I8T2OlwhNf8Fpm3japhk+zN/yMm+i5D8qvbrHGULWNtRHZ0I9cEjUhv6S6
a+6x4oovFQT/nq73la10I551mteJzCtEcFMLAhOrouJzHW/mxInD29L1fxy93sxWPwvhWxwO5AQz
+oexBwMGniFrh05LA0wsH45nQ1dzrU9NDoq6n/fIBYVIWt7UPSaCrxkaBl9NpLXxKqCOYxSLLw48
yu+ul26ZqKbuIcsj6Mqk1AUcSwFfEgofcovwdYdhhht2sCO7rRrjZg3QrCYpZNsvXQEykhjlIQG+
7lRCw/229c70jIaM6sirsi8vygfFWZU9NFonSFZd/37bEC+/v5k/pKuRGNMquzTtAIGlbsBjfreK
M7eVbuzTzCUBUMykvGgFHacp8vTnMHPKlYO+bYiN6O1SzioonbingnC6W3JXSe6+TqNao1JZNjVq
BDCV3tj2nMlLv4DfWyRpHtrQf4A+3fAY51W+lqW0NcQ4iYdRLWq/gZUg7zCJqkmIPXY0pO9H57YL
qgkV891mRHbMISdFNVSRFylhDsPCIIY64PWJZGmDiRVzqqHP+ijPL1WWfOzjJNy22v03nvhNMNMw
NvFiYKJ7gRPL6oJLS/Wz6LXXHCMNDuBKnNkaYERyM1AWcB6VlwIg4p2oEGdRUyVHVjbFSr7bEg7u
UvWbYINUXl3xqcsvflUd56lNING4+qrxZ4N8595oyhlKN2/pHPrTqWrw4QevwgN9tsmBi0XeDyqt
KQKlnMb5qWmzHJLcI+i3UCBsor6t98IVitO9y/tOBpACY3WB/0kInrfbQWVJ8xNe7PX8KcD7OV7L
SeYC8BkW5BvPqjjbVHkReDV0y2nhfIdwowc1+Nx5ykhTym8ucA9udSI4DqZHKvUwA1fTBFPA9o5w
Y0jHF3R06+ccAvMq3hRtH2cHuA9F7sqN2ja0RhwrkUGzsq/Ki8hVsBWxS8FOBTO1r7pgZWhtVRgh
rKK66RqndE9aKMjWeUHqbCCuXX9E/976dmgix4J+jCnXZLjMLIC7upd8LbW4CScOz6vlPPZmcuqy
HMIqyNyTUuMnJQAJBKmhvG11MPFiMoJeRTkU7p+XhsYrk01IkMuIsrVT+5+V7J3Zb+LFvKhyCHTP
cr7JYi0/NyJ+JCnkvbK8/9hwAQgl5tvOa2DqMQT1tAmamd9rgP22TpieywLtJYOzJZlkezcPd94Q
PHX5oE9u4K/5iFsmialtCK+zmWEiDpepVAmk8Cd2BBuGbwZAz1ce921VGPs5FLLaoXJUcfEj52sb
D+Emg9TLJvIgLXTTQm/iySZXTy0kL9QF/Av+SRQIX2dOw9MAy5iVKmzrpHFs0EpPOUzd3ZMo8qdw
AimsK9f4xLayjUODyJsprnQnL52DeQJ6qb84aWVpmK7kmS2HBtOHmhU5eBZ5VV3UkE8PAS+hH0XZ
A8xggfVMAIe4PgyWdhBjTWPA2kUVXA5wzasek+WaGtfQbbitcGM1A+WpLh0xDJcuysAhD4ps21Po
BF0v/f05ykwknN/2/jDERF38AdJnfi/OfpaByR+ymxZjZoLhIiDLoTCRqAtk4jwgFKZP+dh0W12q
NR8+WxOMJEFS+LwbYT1y0U3EXpwyoq9xkWI+OX4OMNP1fno/y8Vi40TCZKdnt5+qi1zosWEC99hU
F+EJb9r1VoT9l3gi6vf1ut6fTszExfkOU4S7TXGZ/JY91MDekS2OWGO0v638pd43u0sy8AAm0WDu
tFpE9c730+mfOau9m863zFRBhOCtlyWsKy+T6z2k0KwB5yf+DWmLNc0M24Aby4ZPqxIQ4Ly8QIDg
tw/x0E04SLW5NRXBTGScGKA2HfldcclYAIXggJB7Prj58bbuNwLabdJOqkQXlwrKrxvoD5R7+AIl
u+ulxxjEv/de9hcgLonGVsTYKxkZsfPWwM4DX1m092GWPVV1cD/Mz56+7e2ImfA4nQ5Fimtwe/lD
HK6F+FF23vP1lljC4C/DZhLJOBwwzEFZPkWe/M3C6Pf1oi0zyBQyFHBz11M3FZfI6YY/wNCw6Nxj
PsjicFsNS81vYgxZDTwRtqK9FDKsdpDp/UaHVuyiVv+8XsH7WxszxQuhzNpqnGbbCwHvMlX+UzD2
nyhQTk6w5uNjGwBj62esispW0ObiRVG/pRB4xF0juG1fY6ZbMx5Qq2KcZnWhLqWvoYz1Z5hGNF+u
d49thI0teQpo78c8aC5iGMUuTMOvcQQf3TDhazAUW6AZYQyslAuN5qS7OKlzhz3uW553dzh4fVQw
uYMl5O/J6/8f+CyLTrRr5mKhiekMoizlQ9W3w10i/IuKo0cIIB3lXOLW5zjNRraLLzifXtqJrYTK
u5MA7E5jsQ2JU6dxpMZz4vOZik0Iubug2s2tw4bL9bGyVWGMVSGDghFfiYew6bsjx532MGUkuWW5
RQOMccJTCABD4PickyVxyodsPgZ81ZrX8u1/pWXrMB2biYfnkWg8sOAJ7HuU5ms3KVvpxj2wiiXN
oFiN0llDgKaK2v2cwnfnpn4307IccIKo4Tx/KGKYVWyo49D6Ie49wm/repNPPapurvEmnD0I5SHL
Cz0qTFwZ6LWc4LtBzlwzHSsJ7rKh2w1nGOuwZ57iCeRBN2G2dzo/XpPsfffkh0qWsXmzkquZ5yKf
/PRF4rUfb/IPxF2k8sA8h0j2ecYb1S0HfVRkLLeKdQ5klQb50CXEeZDI4XwEx4nsrg+2rRlGHBMY
z4RxPacvRcgeeeQ/NDXodJBWPuPZ7juwB2uUCNugGNEMH+wgbON4OhcQ5ocvwDgji9qmYCJBJ/p6
W2xVGCEdqrZxMyStzrSrP4iw+dXl5SOmQnjbSJgZWjH2owdZsOHs0zFqNkRPhN97NMjW4B7vbt7M
NRO0BPaunCvaw7K+dg4yTr4mU68Po150PdfbYeknM00rZhBfxkaoswC8Z6Pn7hcNveoxhq3m000j
4RrXIt45mobwgXnwWzFCoEjn/FdQTd78vQaAKVvJGdr2PjNZW3kaCs20xeQde+gCpE2y6Zw8B63f
+TqCu7cp5Ox8HGn0e1H4jOHvcb15lvXXTOM2aeZnoqvFAwAMTQNVxiDXm4j67ho9990HVkwEI+Zx
L44UUQl/Kfwq2Utn+DZW/mmRAG5cemnGtNik0I+/rTXGEpBwR/SRlOWzDPwHhrHaRzEMaK8Xbptr
RtgrknAB1NKwANW+di1SXBSgjDLB4FyvwDYWRtBXuFKmuOLxF6WK5iRzZBMg4baW5rJ8vpnOVS2v
Y7drhjMcMnvQrUBn1Dk0vwHHCm7rfjOp6xPfgWFJML90KkKaXnASfNLDxF5u6h8zrRvi6OmW5dSf
WcXqV8LJXGzKNrvRedE1k7rMmzLFh4G/iBC5NA0HawhFsXjlidiyIprpWL/zhqHMM3UGvLujX+k0
TuUHl8LYgkI2hB3wr6Bud72nbHUZOzqPdedlnp5fmFORHc2yakNd4MeFomzXg5G1Uo9lxprZ2YV6
gkH3R5zeyL+VBL7E8+Ese70RtglrBDOLaFCEBRvPU5VOd84weBuh/f419lf1+WxVGCG9SE5AUlfM
L004653ofUg4TP0XF+7SKwdEWw1GTHd5nJI8DKZnWOOBLCNhOKPvCiRfvvcJTddY1xaVcGImOTl8
vfG4rvSLhioM36rY43ofTh0S/xJoXnoo2m6Ux9qZxHT0W+AXT9UE1MvOd+pqvMskhyRTkPAw3V8f
vPdnBjGTojA1T10/G9UZhzC+FTmk8BwCUaPrpb+/qRCTHZzEKfK4vEueqVc1B8aDEwQC/M2YzP+O
NaTd4GOQNqvyA++PITEzo10AJaCycNAWPUd3TU+gJaaSnr3UE9CzK7Pd1qSl8jeH8ERNgxd4aJJo
YNcp8/oR0Mw/J9hOIl2tJfJ/DvyQdtd70NYmY4VI2rpMlEPaM7yKy73QSOZL5XT3HvSNVqb++4sQ
MbOkSeFVsBjt+YOMYPkr3fQHgQrBPUbT3WT16mOfbaYZy0ToOWryJ6kWgxiy6ToYWtTL5na9n2yl
GysE8pizdGHWeMKiHcCUXOaPAbxBVtQ1bV1krA46KhdcEo6vHYxhj50DB1iawnyrgvLAZ+SV13L7
llaYKVPdTA28AarhLIes3VRNQXaDtzoCllaYKVK8+OF5iBHnRMKSHxbCA4MO1ZFrgEpKuiqTbIkQ
M1vaOImuINMxnUagvP9I3/sxu2NYTLfLoh0E3S9HriUfLfFh5k/Dkqo0DjR26wUkg+sSCF7Fknqq
V9Hq799XickuriCuP3jgWZzHOIt2cEz9HVcR5Ady4SGLB5RjTFZFcmxDtEyMN6uL1r3u/Rx5BOmL
ERKc0G8AnogWA3xHt62KghqMPyCQwsebwsbkHWulHOjAhe6Z9KF3VJBHeu1hxLGystimsxHygmfO
AC1jcvZ7eDd2cLgEiWT+9/qn27rKjHi8BDseTZByict2mxTANwKtU+2Ww35UO93+ejW2CWaEfgKH
72LWrXuG9K1z3xThjlXALo/utAYWtDTEJB5zlzk014l7hvFkstOSzNs/N0lWTsFDPK1S2G2HD5OD
DItEDQnXUp90GPwQ6KytdmHkAaM7EVcfkpYcG9LTO1p6fCsd/4PTO5ubxVeJyUxuZJnLUlNyTqb8
qahEc2j5Kh7y3Rw4IyYvuZtJm83M1SfeVEfYJLLdGFVH0XkQaopBxBnd5Dvyl4f1G7klFUBMxxcd
NQmqZOhO7h7/2Hr67ln03b2Mgw9hh9dxBp1hXw2fB420+PXpaJssxgKhOk6GmgTOSWdDsCkGpI9H
yAY99BEk2AIiwpVEh2XaR0Y6QEejrwdJyFlVIGHDSm5Hl7708JfbGmKsDTKcwtGtUEFCS4UkJpJz
Eo73h4iX/0BXYU2Vw7J4m2RmFmPL4Xz+vyWoh5Gm8P1nkuOsFjnpnTN5a2hKy2pn2r7IgZbUaxU5
I7nsfQhDnT7VHY461/uLLgvOX8+pjJhc5hHOcNB+baPnSlbuXO1UL4d6l1WVvwiOlM2PBkbP6k5V
Na++KaApmqckIDCT3pVa5ZDj8kgfh2wflKPnfGHRRPxPLNS0gI4zHq3JvwMucaXclBkL23YLDCgf
KIiEokrJpi+8gq7BviwdZXIuAW4keVqT5ASvPv2PaKZeQgRhyG7BeTBi0i41nwJO4Al7pp6on8a6
fiyCSh1kqtdErWwNWILzzS4tPOljv4SMNHGG6VeTxg7dpAUSHteH2hJ7JuUymbNxqHKvPmsm+QOB
ch4oFbX4EEH2aOUWY2mBaevD09aDolJDzuFcQrtJ9gtxt0/HNdisrfwlHN/0EElKmMeUNT0XddDq
gz8OHX/OWVXxlRcjSx+ZRj4KcjWZmyTzmUJsh5cQpB6z4fPUryou2ypYfn/TAl6HZPayNjnxgZBD
AYD9tgghpBUx8B2uj7Otk5bf31SBTANDsprM566n+Z4x4LrLgKVrzx+24o0lvImdROBlODiPCaTB
4VrJ/nXHia6kySwbrklcZ5m/+ADL4Axk8IOK2CN2dA8oXeDBSImDA672HhaVXkHJ5np32UbEOPDJ
KZ6CSbr+uQimCpK86osiUfoYO224Mqn+PBa8t8aahz3mNKzNiThXOBkXxzCjMyQRnJ44O0aTVH4i
dSZONfwl9RYG6iW7g+YNcT6xiYQ//J479XPlgE33rUnGRn3toB43fhN4fmo+esU4e2tCi5auMCnx
egYYfez95BNYFGn2Orc6hL8dEJ6C/lPPtGe3OW8Qk5EdjtHc+jAR+c8xoFHVAwwx/bv/x0pka4ox
S9k0iLqtaHOGWupLgtzkQQrtHeswJM83zZvAOGkINtQO5W59DhPMmy4ZPkv4au6nkFcrgWxrgzkz
gfDwkFmtzkgW033RY0L6uGhvoXnurSB4Lee+wJiZ1dwWfg5DjzMfIHJYaRRciDDY+G74Ja2IfLne
V5Y1w2RmAx7Jk7Hv3HOSaH4PjhS2hRwefytDYWmFSc3myDqHWarp2Y9atmdRprc+CJuHiEGos8Tz
78pSYTn1mfxsMbhOGHUerlTeLLfjQoxSeLCDWGgx/xx66Gv0w+pKaBl9k63d+EMx1l6M0S/n/J64
yrsXDDvFkJRrAme2YVmqfrNTSOkRJZO8PY/1mHq7cHIivBREXbcy7JaUjUnS1g4EVHWe07MsQdIu
pIq+J5P/I+yDhYRafZ2yMTylziotyNYeI+h1wgNPuBonnFmLD2GvcJeJ8LryetssNiK+0GpsI53U
Z4gxnHHthbM6Xpyvl22bwkasC9l3iR5w0+MylwdoYWWAkwz+Ey7WbB8VcjUtYJtWRsSPUxbzsuPu
uWFDDuBeQfNo37XCZaDAAum4snZZ2mNStKEUnmMfF/SsiQo2IUMSIIKPU9cT/xBAampFIMMy4iY/
2ydxPkElwT1XSaH+HfnkZduZiJt4nQzwo/8OkC4YkMT0YnLWGa4wKi7Cn32Eca9luCa9bVlTTJK2
ryJSjTXWLhbgdNMivSiWgFhuxNHyT7VcBdpbht4kay/AWaefS4xJg1s9W9LAAQZmnhO+cnqzDcfy
+5sFxffLtiZ45Dr7GlngVCVnT+OP6yFiK9yIbr8oMjUVPT1zKMLqPUkL/juLm7TY3la+Ed4+9NTz
psVgj9QdPsOGj34fUpygr5du63wjwP058brSKbyzgBPVEeLCwvua0SyOdk7tieF4vRZbHxnRDS8d
qnUQxyeRkuyXzEGL3OSsaVde+C2T1QQDkrHH/EkD3L9K7OONCxnxra54dEjGOaM7OGfkd9ngdO3h
puaYrG2wnKHxhdPOmWUl+ZZAyzjcBrBPW3ujsnSXCRAMY+kXjUdxLkn74hMZ2yk7pJX013A9llXQ
xAdCy7AgOa29/zwj+LV8ZmwaX5YbzCxuPcSZKMGqT0be5al3psGCIZBtOdFTAnbdJeaa3gUyy8fn
2wZk6cg3AT5qkKBnWMW/wkLL2zZOlW2TKF0DC1lixAQIUgfSjKKqsJoLqK51Di0uOvdBRMlluxKG
thlsBrnTIB2YdCWsUpwQ3IG+8tQ+AVc8uQgwwUq2SUTq0d3UzYO3lpS0TTMj9pk3zCCuEvcsq7o6
QEgo6zaBw9i/1wfF1m1G0NMWWtnNmHn/yXnC0LB6GLi4S0XR3BaHJl4wgVh5JbkrXqHwEQGgjRdx
b6vSzGlW1l5LE0y8oBrKPinYgF2wB4FwlA6/g15nvembZk2I1RKLJlZwLPM5D3IXux+eKcYx/liB
mnfvR8n32r3RqY+YcMFuALVvION8ZnhBjLeJ53h4yKtK3e6uj7Vl/ppAQargSYFshXj9cyIZs877
sBypfciZb9wAj1X9CFnB63XZBsUIdnhe9LlD9Hwm1PV2moX/yW+r3L/t/dsEB4KRAnFoRdFbIJL+
Sb1od6SHGq9h+QDa7vVmWKLvz7vVmzWrSOWcpdLB3IoUnFPScE42ecXjNeiGrXwjuuE0nvBKBvO5
itP4k9CV+gIP6DUar610I7grx2VJq2T2quNkPEoRJfUhbxJ3jU5lKd/EBTZVmuawrsfaRLNSvaga
rovdNg97rr7d1P8mLJDGYqginBxeORJKp6aYyxqnWlL9c714S1ybsEBVRjkEwOP57MGEcT8308+R
wBLKx635GCx03uvV2Pppqf7NLOoyvB61be6eddHo8ACDoqH9CDM1wK1uq2CJwrcVlC5cuJy6f0Ww
sYcQGqefM/9WwI9pASLcFtprKuheu6KYvvo+sgl0qoJt3te3rRYmGFA0hRv7OHaehYbFpurY4zhz
qGZEYb3SQ5b1yCQ70yH3OVUNA6+/q/dNU36HdG2799jaTLVVYESymCRjMkra1ySHNl5S0S2fsnJ5
DLvteE6MYB7TNkkYq9Ur0tfw3KvEEENkuSLx4/U59G4Dor9sP7QSEUy0SPuqwDm7Q9LgAyur/MOk
1zSs3s3ooILl9zeTdGRZM9KhQwVIFt37FQ3ST+OQB+kzDOacZlcEEEl5YZN0ymPakrVEksWg5y8/
kCR1hjYvPfmT+nMJo9gQ8L9zkwo5dEcS4z7YbLJpdBKAv9oM4i2HPnKV/5P5YOAB0N7BJuMhgElf
v2YoZutpYzmg9TjBrtRVr1XHwnFTiTp/0oOX/A9n39Ycp850/Yuo4ijELTNjz9hx4hzH2TdU8mQH
hAAhQAj49d8i7423Yg1fkavUuEpCh5Za3avX+qddpLq7vZpvHjmY7LXvV5NNIXMIxVzP/cC7RYJr
mpFSHRrf837sa3/t91X7eqo6OcbjeA0hV/FMBBIhlymDOt1GcOZNXwXfH/y3/RkUHAVEAdg/yi9Z
8SBAcNGSh8jJo75PC7/u/XdeFvnhfJeVNfPa475hGS6+GovBD1morn1HQxSVZV14ygMyhBs3gW3p
jVOCkAYfXXdYFkR9uW76Oydzf2Nz5jvX3TglmOdATjoJ5Q9of1Sfhs5pvv5/aEJYPt8EA7KkpcjY
T8OVhJTRu9mLM34ijeN+a/tNoVHL0puYwFDNEDrssvoqV3zpiIjjnSoAY0XQ/0504LdiQm0Je9sG
tH7Dq23cZwlIGXgSP/whY5ca+ULNgMOYss3ImcUSTTigT6Y6o3EmPrCuH6NTD7W28gECz/si13Fi
ggFpooahjNz66vZJD1qfrHo/eJvPt/VQ+iv/iNYNQ58d2k4QAWFXWhc0OHOfM/4+bGoaPRHm8F+T
P0Bc9Lb12VbDMHrBynp0KzZcs2mqLmTNbeduP6UBF8keTwPDMQ0cslmyXVR/lRlARBS1OPfYU8Vh
UpvV7bb9a9g4jWMUi/L1Ih3YUj/5EvnELxxVwuLO7dq6/4YKPXBcpRWK6PCcuD11tl1m2D0dx2Ip
SV5fS1Jml6oNvJMr6bfbjVv2gAkH7HEtiZlU9bXPl+AC3svPerVKtqjlEBebJHy2bgwHAfqIyqtZ
UV9X7t8JFb2TjA9hSM9D2XyP5kLu2wN/of50kRcg4hNXGcLKZ+gLXKJuWg5FsS8BFycm9k/21eBV
gdf8X6xLodQl/VPnGVUI39xeFIuxmFg/4Hy8iQ2suXL4EyQNEez8SoMMtJF9WDhbClW2NTHMXzu8
IdxT3fWPZ77SRnIO8RCZt+DxYcOuWhfMl2H5uMDpwLOhuYI6Mr/rV+lZNaJ+LdlGq1ksxBQpCeWM
+CDP5HX2o/l7Lib6hPNrK8plWw3D6N1x1qBsaxocXR3DA9JbUuih5HdR3jkbTxjbAAwTd/0B1SQ9
b698mUUFSAtIwVA05e4KaMeJieYjrevhxeKK6zytMjoiS86E1BtHiGV+THTX7MdJC6lIzH4PkC/Y
9Gi6+IB5BT0YsXcZBDHu8myag6wiDC+wDmUwOKD0He+4e5xEthVBsyyBCfFi09xEk+raK2iI/I88
TJZHEXJ/AyVoa32du1fOSBa1NRuWvrm6NcFDQGaQtCO67qbT7Qmytb/+/qr9kAXEa+BaXX0HuXNS
B97Pju/LcGP7GCace5z5gxeKqyaV16TZAHhoOiQd3/LVLEeRCe/iFS7rOpnLK8jJ9P3sACujwLR8
9rV8WhK9K6iFcRiWTGteaDDZyg+hYB8Ql+iOyc4YLxo3bFgVvYh7vvArItT9WRcDJJKAlUFU6/YS
W+bIRGG5Q0FwYnP5QSbiUTtgLeyp/tGV4hlsnlslQRYHxwTLgpJfJ6IX9RXE49kZbO2gvRva9pRx
5FtiGn1aWdTv9g3IMGoOpuspplN5Dd1qPvR58stVxfxQgovtz8vgdi+W08kULWGqRihzGCRC71Qf
Z8cZgjMK6UcUIgNIsYVAtfVi2Ddxp3JAmgobOOrpQctYH0GhO6QtAdL89kAsJm6C4yiHF+CFiPiy
PJDenXaoBwQFAuVbfHK2DkwrHyBpPHmLRDUQisBWZd5ubLc0AW271//vAeXWweLxmvDrLEBi4OPy
f2Jr5QfIXVWKnFr0+fYsvQkUjZPIMHHpOYsz+j75XLOpqw51D+6b2gFxT+7AKWjjrDyoMujPoiw+
FB35crtXm9kYto/k7TTzxMXTY1XBY8gqgAcdQOo/75y5deaPCL8tGweBZZ1M1JxPFOVQSq9/qGWM
z+5Yt6dJiGpjKLbWDU+9LgWUwIRbXoGaCUFUCyEh8Kj5KFTb+fmG2dMZ/Ducyuo6B9Bl+JBnjptd
kjEMtmqoLIthIuTcyHO8jNT1leIGvOc4TnA+8jvls+wUT8mvqtp8QdsmyzB7JSAAUoY58t5OMP2D
+ob+AF6+Ta5dy6liAuWQTMdOVn73kGXiGyuhAOGHSIQNLRjSb29c2wAMm2eTihsvK6DR0IO6P0cp
Y4RgzMZK2xbCtHmfN32Z+d4VANIl5XnZJe9chorsAIxCC22Sh9Ifs101RHESGpY/L1qODi8q+BCF
HkFlMYYv9aTo47RKguybLsPOAWTK4zop2VXggR8dkZmeSwh/9NNG5tOy4CY8zpeijhETHWEbTX1H
5Pi+L6U8x/Mmc65lwU1kHG7aCQPg3UPueNV3UkC7KC2GTblIy5KbyDgkLhD45kJfFWfifp7JF+FC
/k1NZXeA7ItMR2igbexd22StV80rnzfnPeTgsrG+sipblh+u6uL6AqVNCGhMZT9UP3etuQmPA5lx
RWePyAeGwlXm6flYShSA3G7cNoZ1mV6NofYDBCbH2b1KCQAblcV9xatPHUMI5nYHtvU2DLxfHD1p
HedXd6bNgsqn0PeyRxdMTPp8uwfbEAwrp17tqzxLxisb5vi7P9TjcZaSPEwj0IT7ujBMm8wIsuKZ
uXwGpulJgZrobmqQv2lKnCW3e7BNk2HYKEKduhyo5PV9pqCvhIWpjzTn6vvt9i12YSLkANnuwaaW
8x8iBiWsjt7RtQK+9rxfnj9+9lYWltsdWQZiQuMgoJrPcTfwa1i0qv8kau4DHlBWqv59uwPLcpvY
OLA20WTx++WzdsCzOkIesfcafTcgSLVRF2MbgmHXmV/PIaoBi2uPpNODVBEZD60fx7vg7XFi4uIy
VpGYZtN4lSDTxRAC/g21x3svbZM3TytowUVimD/XkvwDema4TwmiL/cgm95C4NhmyDBqWczuTDwy
f87pwv1D6LLZewhqbyQbNm3rwLBpqSZXJAk6YKLq00y5IL6c99HMYQEMc86C1vGGZpiuWSAKeXC7
OOlSPPd3YWPQvmHMfZBD8WMK82tdzXgD9Jliy31RjOB8vm0DlukxcW+QjYQiDriBPhNUW72HDlj4
C35O/e/t1i0WZoLe5rCKRa26+bO/4PFCHQic1z3ULECIvqUmZxvAeky9unaEOwu/7Yr8KnynLQ+S
tOrOn4a9x6mJd0MgxO2gf6neZzXO6drp2XFx8136AnFigt20XjwX2AL1vi+yJ1KBkpzJ+A6+5ny4
vQKWR6RJf1fHeFkpEg/vGVTYUhAm0AtYHHuZtnSqTyJRH6NezXeCJx+GAfxvG92uB9wb+bi/cG9q
bkTp5N6VgK4o9du5OkrRdo8QN/kSVaDZvz062+Ibxk009UrYBVyCNanYixwhPeDDyc/bzdu2r2nd
upHQJp2Ll1xCUkvk+iNlEKyEAvq32x3Yvt8w7yxrshYBVIJnxerR0HaM48tCJ7Xc7ergL+xbLiIX
LAfZlcctCZ8USrhyCL91VGwcr5YpMqFvs/aLKQ+wv/piFfJGPj/94zeNw2ZwzdaFYeGqG10HlWfz
NZcEOH8dqM6BTCQTfp12Mt9E/lj2rMmOV0PaB3TQ8XLVCBzcy6L9DoUh8QyAzVcQVW7V8FvcJ5Ml
D+JppTeHunghY1SvKg3MO+Tgmfsedn14Ao+IvHA4JfsMxATFUfCtJ0juZLifBv4PVGhGaHyOfLnf
t72M21uh4N6pihDXXzt49DCj2GM4ls2yS3kiTkw8HET4HKeQbfFS0+CKpCtCuImQn8uhjjYs0La5
DBP35iaEIiy0vZesg/giJHVJ9lNnvZNAu6ZLul/7JsowdOq6Xlh7df4CeVMiPzM/luX3SrdRscvQ
/xIB8cUwaUSBixc/zvtjDr2Jo6e2wGlvW8ZfAiDQqm5KXKn5dSbNd9mqn6JB6jNMqhDAs006xLcP
Q2py3rGlG1jVdc63Pu/L4CSQwR0PsYcyxOPtRVjjfn9fSn8JgIQuDpBFZdnnsPd+MwdhCYQE362p
e2BczxAerO+2FVxto1k33Cu/ZC6zaqjdMrhSBxROKg//nZxNgmZb4+vvrxrnnvTiwmuCKzQtll8o
6+sfuJNtAVxsrRtW7WZIRUpPDO/rGmoswDYPwaEps3YLE2BbB+PWFqiqQgKXFyj5BwcLZ9FD7XRQ
F0dkSOFFc2pALzNC+Ti9vexvm/hfUiAQ9IwSpO39a9/XQ4olgXJ2DRK9st3E69hmzDDvvmp93gnI
84Ipjj/UfedcuhmkXbsGYOLZOHROIWvhsRfWVeLsZ4o8BNniIlrHtsISFgs30Ww5j+ImCmbnW16O
3TsRQOg9S/R0njud3cd0i+nHshQmwx0IGFUl8yG8Mgfcp+B+huJdJgbSpE4Q0Zfb0/X2DYsr7r/G
kbEaJRZLATSTqNjJBZlxGmk/uluG8XGS+b03ZlvetW3aDCPnKpz0qLEyROLU9cqxhJBQQO+diJUH
r920d9u8GfYe9oADV5lgL9LvoRA8Z+q0EEQUkiT8dXvSbD0YNi/XSkfXT9R70eMRQJ1YfxinxEuX
sFqe93VhmH0tXKdDeWh09UtkgO91MS/qMMtmag9ltWyVsNuWxLjQ56rLAMvyipdO1tUpwG44zl59
iJSaDzEyNhuej22+DIsHXA6o1aJnL4Ho2An4bPro6OgT3nJbVCVv06TF1MSz+VXSShC24D7sxxff
RwC9zfUTTZAJEhN40aRyokuTe7+93K+fhn5TUMxympl0d+Alhohkxcf3mQ78O5ahJhwYxWWjwtbW
+mq2r+4uWXZL7jp5+SI1ADxFVYzHshzk8fYme5uJBrNmWH+tiGaJdpuHPxUOoGEBr2XHg+9L5wYf
UCLHHkLoh1QpeDrkJVNgWqZgPv3hFmDUy6MKxWZ9WX3xNPnSLw0q9ZLc2YfLoSYWTieep5bCI1d/
lS5NcUug5H7Am2brFLdN7fr7q6llw0AqFLAO70mACuw8Cbwx9WLAxTcuIlv7xiFRR0UuxqRjLzU6
itN+CZZUxq3Uh9uLZ3EMTPAbVO9RXMgC/5pXoI7Kg8I7gFFtPMoKJFJgXP0Fkb7hgCdSsWHFtgEZ
h4XH8iGgY1m+tHUZIf0VqIbf0Rq1rBsjstxFf1HbuRTP1zxE+AWSXmkWqc952fTPHNyGzRznxyXJ
3I2uLGMxgXFuLKsiQonVi1thz8d5gVIKBjzs1nlka39dtFebC6K1KICZIINJa3EfhhFE5J0s+Xh7
5d88TklsxvpB+tPNCUh2L9CSlGBMjN2UFAjVggh/CyP65lKgC+PccfXogjOs9y7ZUP5iUV/eh/1S
LSDqa/sDuP2qBrZSblVh2wZkHEMoNXHA4dr7Fz2B+LguEu+otJzvyhBq1Lfn7M0FwYDWrl8tSF3T
qud68C60cML8E6mGJrlnEJkq7/Z1sHb8ugPflwOVkA2mxGGPWQN2k2gBefO+1oP/ti5JFJKiYsWF
iFkcQgGW48SJN3yNN70AzI3ha5A68yoE18gji5b8qUeY7aByUNzVTkPeDV2xRWBlWwPjAHEHUUG7
uSouPfE690mQmfzL56Sfv+6bJMPNoOWwlChnbB90lzxlEtSoCaSej7saN2P/DmjXJ3dawkvXZwtH
qnMKqzTphvjH7fbf5s0lsRn+r2nruWrCEoetR4CUx3leZ3CUeUguYtFfWdxQkJeS4CAc9iUEvB0C
U8Hj6G7SNVr2gVkS36vFL5cumR90jFc4d7ODjsoTKYJ/Iyg/3R6mZQ+YGQJw3UFeV8jggjjS+BHa
yBHEHLjfORsxPNsYDDufScHHJoiGR79rWAS3IQyA1p4zR4ZR6tApUOOp1MmCx+2+ARl2jxN4KUFi
Pz+wDg4KCaR/iP1dIW/sCcPsiZw6HfY9qA/B0MQLFPVHwt9yIGxLYZj9LAq/0ZDdfgxG/9+RKp7i
Dfh536wYpq4Ib5Ju7qLL7BA3ZQkZDkGyj54Y02IYupuhUgIS2vkFutqdfpgzmpxiT7RPoDQt5GX3
bjUzAnPfBjwp/OgComVxnqfC5+dmcN1kj0tFYjMh4KFYwQPCfc5TOCPj+wIEoClbyl0MsmjeuMVr
F9iGycnJBSX9bfc1GJZafBydwHO2XDbLHjLTAKSVnLt5Fj1KEBOALC6CtvuhhF9C9118ZgYANF5e
qerAOddlCUkvJVg6lsmvXbvUDPj3qpxd4iWoWfhz0mZhpe4C7v7e17phvJD1GdoKFeqPqtXvOSrh
XorAra77GjeMt3ZB8lMCX4ByOs34USGQnXpLswFbsS2rYb46ADtVHSTRBcmW/AgJw+pQufs0JLEt
DfPVE+1lXfvO2Z3BUZJmbdT88IfO37VliKl+s8gm8sjQYWoW3iV3PAZkfgF55c7mDdfebR2UgnkM
zXfCDU/TgsqFqNrpJBEzsI8kc4WKJuGcZ7Bdvc975OaJ08XnPduGmOI1fBKYed3lJUjd+6dwQbgP
4O99QtXErFB3Z5DEdxm+3U0aER5pF8zuIeOlvCvqLcqB9SL/Ky9BSLJu2Vd+NqNT1OusQrRQtaV+
WVisDx1tnKeVQXLfJBmG6ydcOxLktzlkRcAsMfWNTiuY7vF287YRGKYLakJwuBQBmu8ZnLxsEY9U
gcc1wX9u97Ce72/NkWG+EtLpMXxh8ljX3r1m8H+Q2U5FTJ+WHJ5dOWwxZNg6MiyZB4MT0UpGZ1dG
j6vDSFdHdWwegfM5brtBbzt1xIzpK7BNZWGcyIc8Ie9AOHGnCAK7UCQtw32eFjFj+nNA+nlup+Qi
wFQukPjwijx1HBSc3V6St09UYgbz1eJJ2YO+4ZHOK6OVglmXxbLxdrAsgxnEF+U06pAM+lFyetcj
GFeSd4STL2FLn7ppMzdkG4PpW0fFTCCX298L6O6kRFVZutfVIn8VpcdaDJGm/T0gBGWSzqx3+GlY
+Py/fQtgGPUcCshj53105hVEj2YwdPyORKF2XcfErEHPvS6fBI3lgxjQeq+hmhvAW7/96bblNcyZ
S5UvOWuGPA395OzP/FOeVWXqiugS9+HDkLRbpUCWo4ka9ryiR2ao2OrH0G2fsUb0yDWSfwVH+Pf2
WCx76K84/TxC4KNvhns5tO9mMLAdlk5uxbNtjRtXc81BleosXnyRffLsK6BDFoerjUPVMjdmiTmo
7haPtIV7oRl8IjfxSs3Sph+YeBdEYdvuu6HNkDyoTyLUKLWYoCj6l/MoPwJVWu7zXcygOmUiBHJe
ZueQk7k9+hl1ljMgzzr7um9515V5dTvzes4ADR6iM2POSA+hE3+MKJTaj/uaN4xYtFDcqPwwOufz
kvC0BWvMU+VtyjPa9o9xM891BPgPybsHf+F1mvsIsUT+vrwkwbP1v3OTqYrVYLyJWSpXZfY6wZGR
EhDfP7aDi7ze7Smy3JVmEJ0NEoEPfxzu3Qik5CGUbzOyUtyVFKQOkH6af9/uxzJXZgRduonQiyz5
A3HA6KwZKLB5s3OfmqXlmaobN8ogu8o5OFOBFG5J8jUYa8ffqlGyff561r7aqJRKqMOJnLKUJCBJ
paP+iNr7XTWbBP/+27ruM5A4Dzk5kykqsvtVFfh+ylxCTrcn33IWkfX3V1/PKmxNJ2DknEcrXibE
AUG6+lu87MNqYwDrvL3uoW7GdvEUtlEwvkD2MDiOtdwqCrVcaGZduSQFlHVZSf64jTNyblGqyCDn
g6y6n0lYLPHBmSGMsnF//qHNecMfNsvMdYIoI6Au5KzBvFkjFxwjdjtNIwlQkaqL5gjeuOVj2baU
ApUpo3BIdRnqk9Nig98HDZ31x7ibwt+NjHyJDFuHIo5omebvEuAc/j4Di8D3HA5RcPCTRcJBAiHF
Z1YPtTjxFgSz57LE899nhDaf3DYgP4VYSHMX+pHzHYET9j5Dwm5KPfCoqjSs/EE9OxqE00QP8XhY
RIZyM1WQIElp0rj907gUIj9BOnsBdxIYqEhE0jxq/PwoyQDpqRQX1cpGVDmOFjBOJ5b6jLGExYd5
SBQPIGWsUQKYgrYNfzvRcqqbL+GiZPKFuBQxHF3LmB3qcKH9wS/9XK7JRXBkqp4hzoMfwK3GvGV8
Jl2Bn2vuBp8WPg7lc1WBYeTUgFhXfZHeGND3IWioQUdKVDaBih9CGd/jxonZMedtMZ58aDgHQBs0
00/Bovpf3TB5LUBBUzzommh+RHgAaH4/c+Y5HYOV4Lt2RqWOCy0YMD0qI/xrFQ8iOyhKC/9UIT1N
D3FYh8NGZYrlTDVLsP2qAN/7ouOzJsk5Q1H5jHWOQi8tsvgu6ivp7Lv8I+N+y0Zwbs6JG5/ByOIB
gB4vjw0ptwCotlPDvIBAfOpkMSHnzC3YczYVv7Jh4g/QTtpgu7B1YLiPQnLVubQnZ4YlO/RwxaBj
2EaXAcoOxfH20Wc5uE06hDBroFjZaXKWLHmmchyOe2vtCTFpEIQXz3EoKnXPIzDQaoLIkSbBPgfS
VAzLwgC8rVNEzlzxLzomOQChEUj3g7jrtp4KttkxLp55cMZEAudxBn7zyhhUgiMHREW3p96yvKZi
GA9FAZqaXN0zh1RXVofOE+pg4+9RIt0NS7N1YXhgohIQiF+i+EwjSg59B70hJlC/PfiDf7o9ivUx
8MZlYDIFuGOYAF6ALsJwgiK6r0+9ngcXcsS45AR266QpuSt4ULo/b/doWxTDLKjMqpjA//o/qw6H
+UdY6K+72jZJARAHTnQQ5BFLoXIYHP1wnNNCb6p5WtbDlNIRY0ijPsvzB1drLtOQ9N3LnIETJIlQ
AXh7CLY+DFdM+q0n8r7AEMBNxFMhsqc/71uQkm0wT1oWwGQGkIscSjl29Dz3iKkSZHX8Dw7QwMXG
uWdrfx3ZK2cpB3+JKocpOfed+J87O8UhBn5pw+psja+/v2ociiMkmnoXD//EE7pImYx4dOTdNA0f
by+ArQfj1lE1FDRYHIfsjxusi/CTQ/aVhMGPNCzaBRgTftBCz8wBDyBKzrwiPpS8bzYSvrbdY1xq
ftSFXeS4+HiROd/8NZgtluSbtzuqHRrmC+a6HqwDBS6FNXKkcoRSAY4Z0v1Bf7P+XykI1xTFrB/9
tumgP4CCeeGji13ra9b+U6hAQAXV149z2z+pBFEdeBnD8Xbjlvk3K/8zKQX0Ezz9WFfkHzGBOGbO
cScEHc+3kHQW98vUxKFgvm2RuUgubJ0dl+uPICvKPoBQ5FhCLup0eyAWK/ir3l91SRyjvvNS47kA
gh2A55xunwojIYFhxQigQQHAE+oe6tr5geRoPa7E8+1Pt62BYcA9nvwOCDXoBbG7AGW7IAypG+Id
qwAkO/u6MMxY5CUILlvqsZQVITCMiiDFVt6XVPlhedc54bglsmRbB8OgXSVkXtTY/imbGFK+Uy/e
NUgy3O8biGHNLKgmRBxn8UBcgGv8HpwweQgvsoz3VdmCmX0tL311YqNMtZXJEtLLTDtywiunPSX+
FuWQZXpM8B9NUGKuCqd4yqDs88QXoArbctkShbW1btzFPmBmYYFSJZaqAZznqFesjquA8e25t7Vu
eKe+QMgFb9bwkudriWiAQiIoZGy4jrbGV+N4NeugmqmzZEoClkLR49+QA6Jctc143Pfpa6+vWmdj
nYBZtg8vCi7EUy8okenQ673zblgwnUC0JNifj/eDa+Z28tDUequGyHI+mAA/N2lnqLMmLeLiANbO
FepO57j3T61ENfO++TGsFnoIeNcHvMXpiS6gI1ynCNd9u9247fsNm4X/7HeRR9uLH7UPaiy9b5zO
6n4kKyR1VxcmvC8XzOfUzdtLjiAzGECKJCUa5DVTBZf0dheWa8wE+OncjSI5hO2l98B7p0BEfqyl
k/0zRF10GIra+XS7H4shmDC+2o/nPnHr9sJl+6xXecgy2PRGLUth4vc4qtDG3C/bi0AGLRUSbw4u
6jHtkk1ZTdv3G4ash0ryeCpz6DqUKHJbs1tQsdn3FDBL/IUXzDFc0PyBV05zIJE4I8C55ajYvtyw
YpKouAO8FnY2QqCdcgU5B29hO1OYpnKNy705R6V4e4FW7ohTTn2eO3D27ts1hgGDPCt2UJWH3Zm4
5Bom/vAbiqPDFuGRbWoME3ZZiSIz7rk4GxC3cSsQsoOWfysyYWndxOm5fVBBp1ShddEgcIZqlui+
Hcctlkdb82so4dXhT0QdAZQezCx1Q+93DlTIp9GryYb3ZjkXTJReGHuEMsepLitag0NcBLwrH/KO
PgUe/bVrcU2YXl7nCKs0srvUU6QB0sALFRJIW6U6loiKidGTlYDKUa0ZmB3BgijHnpwY/MU0TKD1
AqzAcARuL3oa6SYA1LYg6++vFqSPS0czVNtdeCX+5wPxe0pGVL3cnizbehhWnAWL0kPdYjPVcogO
dC0Jyhs2P9TJ8DlQm9SYtkH4/x0EnxviLAssToFeLkh7P0N9leqWacPbsmRZXMOiaVTSuPJd9tRD
keUS9vF6XD9nYfFZidz5NLJNlnfbSAzjzhdIx7pa4uwol/JJQAD76+I5/lZN8tvNQ67yvxMFyo92
YFlQXaSPykHVtuxdh/LB26v99oUW/SVhkw1tnYiuuogJRPigZibPLIn6L74v+o0nh+37Dafa7Twd
tsytLtRhH0D1J+9aCM/d3f5+W+PrLn5lCsJZVEAar7pAjli8U1ChfhjzfailyAT0zRVZECrV6qxd
BAxAyfUFyPktl/rtYyMykXx1BEJF15XjPZmDKyv7Cx/DRxDTf6xdeQEzFyTBxw1TsC2yadJlgIRj
pdQZVbT+VQKcWK2ORfF9qBrn39sLYevDMGfUReKEHTsFbIK+y9pi+AKt5ue42rwn3lzpiJjh96AL
ggilv9Npnj8szWUJ9kTQ0O7a36sdNIfuyNx40ads/hiLIZUCsCK6x61A48bMD0VWOklT6VMeF+Mz
lA8/g1tl2nDm3pxyNG5MeTzpoALd8nSq22funHnxqWo2jgXbZBuHJ2CsbiAlmm7DdyL6lO0SccIn
G0elU1JUWi1Unwi4sRqVnfwqON7egOtx+FdiIyJmKqBTqip4i3UMklLdDZ4THiaPgIYuwiPgDkh0
pJrahjzzlgfHpk28DUiXZRXMHIFXOhEPgcg9ZUH9WdCkP5KYhEd/CjeW+c2LDAMzzk9nquhEC4EO
+i4AlrX/nrFIHT0ABR6GOQODSy2jjcFY1t1MFWSU1y4B9fwpo+/74QPdVTyLMayT98rI3F4G4Mt0
9Knp2b1TtvdBxTZuANv8G/bLgx5UARWa9sLfJD7NSqaqerm9p2zTYZivUkkmwhjbtQqb33Kapl+1
6y0/bzdu+XCTMTFKPN5pMesTjR5p/080/0Ppl9tNW77blA4GeyFewEAfnJrhjIe1O/+63a7tk40T
p635AA/BHU+qvAzq3zI5LOPH203bPtk4cWgVTxmpgDoplzvh4AY53W7X8slmAsZppxAXN8xzct/V
4HVJvip3K3Vn+WaTe5m5wBLOPtenrmC/Y5UsUIfgG+lyW9vGSYmMWiN6qPidJkBN3OK58jacActx
8leyRUSFT4HXPeXVmar6ELL/RfWjaF6aXGzM+ZtPiAgkJv+19grE4wzc8PokAH0M9YM3fy/ji/J3
6aKgfeNEXLoYjraP9rOS3gWlXoWVjlDqS29vGcvUmwkXwSULIh2vVp8c6na6p0m0saqW3fhXloVO
Xk39eDxN9BcvfvnkX+Jt5blsC7sO59UZO/N+mvWEe2JwniI82iqnPbL5OQGIANp8G6etbW6ME3Fy
ikIllT+e3D4+iRZL2ullpz0F5vGixjjDcxqcSy0Pn30EmO+HIdZyY11tk28cMVOR+1hJnIptuBwI
gPxjQY9zFGzsetv8GxZbFSSG0KjWJwnF8ezL4oGDVT7V9GFOthhYLV2YqZWWLG0SqfVcbz/y6n5K
oCcVLilwL4eg2UgkWGbJzLCEqJBvUC8zghYCBD/RoS7uSbnlpNkaNyzXg/Q7coGRPilaPC0VR1KZ
XjRtN8zLcvD46++vTKDUxBckx+5MUHQ1+eNDEAP/B1WSvCn2eUgmk0LRtHk8Blhl5j7wJAdoUR1u
Hzu2jzf2T9hh8xQTJn6JfyTlu2b+WTT/jtP97dYtM29G+BN/cbVf48xc9HRsIc/i0jit+11KTBEx
o/vOFFUzivP1CbXm5DkIhjjNK2/6376PN7ZNWHR6ctY9CZXpXIZpkbzLxHVf28ae6YK2EF4LxyME
nzdV1XFU9EgHsnHoWA5Mk7U3caCHE0k078Xngr5v841r3Lae5mlPoW4WgpDyFFfFV6+ip3ps3omw
3DgFbJ9tnPPAfIqMrJvRI/m7WI5HyJT+uD3htqaNU35uZT6BggBNw2Hyowxsfs3d7aZtk2Kc8G2P
+qyuZVjLfDoqr/9JluWSTOEGe4OtecNChUriMSeePvnh98H7gaJOhVqt25/+JwXzxvvVDOKHde66
y5A5v+YanAFh43wrW+qnVRw8qhm/cDB4sV58b2JaHBK9kAfPI3FKavdDI6GGNe0rk0EJm+G+xSvj
aDK5+tS23SlHdqt3gn0LZAb7HVT3j+O69mXc3/kEEtlc3M0s3nfImYH+CajyJqxGYBr98ms8VzRN
ePxd9N6uTAumZt0Zry4YgEyicAxxf8Xur3hgh3HYihRZ9pZZjC99p06i9TU4glxqyY553qRR+Xx7
c1muFlONPlnymDQ+rDkJEmAZq3sIud1DcOVdpbONMJrFqk36XemBn0PqAa9ZHcLt9K/RQD/e/npb
04ZVw9efmYCcx8kbvGObkGM05RsTY5t1w6LDgELCKtDjaQ4epsJLA/lOTT/3fPZfcfs5jMn8/zi7
tiY5Wa77i6xCBMVb+zDnTDJJOp3cWHkmTzwgnlHx13+r891MeMb2Le+meqoAYe/NBtZey9GX870Y
njqufoLAayXPeX9G/nNrT3gTC+ViMzf+cag/y+H3tiFb++wcUmfyBrTrhjda/mOAt9zW8MUw3/gN
z412hIeGSXtss2ddrWRj7xv2f27o2URzlKcg4AfMdaKWIVGdOv+HaN3iluV0TR3sfTP5z139FJTg
AYWIKIDYp1g+XLR8WbMp/+C2LrzLS7CG9HCcdvD2SvEDsLNP8epV0NLQrd02QwkJKMK1egWVYRtJ
pl4ziVdz3tCN47e8M9SQsvMuh/2wefLrMprDA+1X3POy4/x3T8Q8/G02QdNJR/rYiTx3OroaRASC
xjvoLOgoVsNx0Nn3IRf54bqRLhiTXWfPh6Cr6IQbZLcOVBVNPG+mqBkrcgeyx+kYxnpjNs7tens5
Ehe0i914SHmHIsvwpmP9rg+LlS9ZiA92ub1pPe65HNl44BVHiDdMEZ48t4U1u9reNKAyLS7rDeb2
svtG5dfrs79gqLboe5Pk6RRcDlZCO/dmAgJbDMluSMtf29q/zNWbEDSpueuogZ8NqHqs5vLki3YX
VP7KLf3SlFsJc0X7sK98TMtYVgecVaKOuMfrI19q2nLh1p8daC6jaamDCDiVSHfttrgsLOftcUbm
Q4eM1hUmatpx37FN3Eic28X0chRFojzkYhUIwg/jYCjeX1K6khMs+KpdSB8IMIPpwcd0J+Pj6Msb
kZobf3D3A0nWynDD96OPzW3r9IPbQN0UjxYAo1CIeHuvbXrfBifXgybK+EDWtoD36Xs5t4vrwcY/
t0xOyb9pinLMEGLPXQJq5bEGzXkJBbDb/FIQV1d0N8S0uMGDxyZgEnq+zO8br2hjxWiJ6pZD0x79
8gXshJts1i61j32QPwU+2mV+vmNufTuVdH+96YVAEViObAiBfF8Mw/La2zEEFuLVFWunsAVXs1Xb
caFf+EmoEYQC4PuGrG4i6Xafrw/8fY5DTLblyHmBUhzgILHVa+eVVt4uT3XU6f5n7097HuvdiEo4
Pfu7Hud61vYQbdX+ytl1yWEsTzcSj4Zlg755nNyKwPsocW/ex/JWzZvYlfB51m4d6iaPGx8L06jx
BtCbiGuzLU7Z5fZ9QOapSBG8M+/exwWQl62pDy2suF1r3w+CTtIgS3e6T3EHhvmV89DCfNva7TJn
g9cBSnXoh/mrE5OPJaDkE3gIum15l11k37Gii2OFbCUDhwX/iKrZNlkZ+4KH2fX1QS0CVopMvYZV
6N9XFJ00KBrcq8HfGHfsAvsRtbKFczFHwOtvRJ5D3T7cOHprJwYIQ3ppBg8aEhXN+oMgkFnjKxnp
0rJaLpzGVRPwCsvq5l/78H4cv6QG0vDjv9dDxJI1Wl5ahjRHTSMSt7h66JwfAVsZ9tKKWq7ZhODT
R+k8jAVKE13S7uJURcXaXeTCpNhFycSNSQMsPY4A/j+h85V7XlQOxc6rfm6aFbsuGQWGXWJaeP/o
PjHcuZdkTV1+Yb7tomTeTY6RDC0jGNaNmg+padnh+qgX5tyWYAcDAXLaHrMiISY41Ldl9s2k2y4A
bDAUhOKJNpedpG7vmHr03Y1jvszTm3QAVcd1Fjjw99A7OPmzaT4BK359Opam2nJLNRrQXqRxf4id
OY+GPj0zj6y9fS5ZoOWWoUpS4JXglqkHcj9/KpJj7PoX9WUuQRDSliv70NKaWv6Z0w6KNyJDAXBX
3wZufTdA07k2m4q/OLfhUWUz+WTKgv5QcX0HBrud07W7TdNvw6PwGJwbM2CGqBM8uGl8wMPnlvpf
zm0ElEyZn/lxog/xCCqZsN8NWbAy3wtGY2Ofpk56mBHYeaxBSZQRoI+dFhzs1+dkKSGz4U59xWtN
Z2QsmeuAJbPI+GMqhupjGZonw0p3R1Gp3tcu31ejz3eoBycRSFMppMXmbuUhZ+kTrdAcJtKtwamN
J1Ew2sdP3hroc6FdG+dBJhBpt5noD2krd1lW7+JtSqOc2/iOjrPCC3SpD1zE31ycq6ETF56vr8nC
sG2kWCgnaPcGOOwa49Wghprcc+0wd9OzFrel5du45BNInzHyuY2CcNoVmq2Y6kJoYFZ8G8fWaZv+
cpQe+feiM7d5hmsdkLZsmxf6d2QWLefVEKD5IH5GZcEumeR+W8tWTJPDUEMYFT4W1vN8KOHJ+7BT
azD8hWmxsTpgh4HrQNfsMJskItmH0r0N9dqjybvGEkCg8O9J6UBhrMKs1h+Y43o3Q6DPf5QyNswL
Gr/sNW/2QpbnnUlQmvgtpu6zqnv3puyqbQLlwk6xUbgxOspAHoUM0EtQIvio68rZcvjGyC/T9Wbk
MlHVpKDH863rwVSZjG37mE9JvtL6uyuK1i1Dz6DM6ydVyJ8gklBWv5OQS+Eewy5zpTlOsoWK1hab
R0+WzfdCZqoOY+8nmQt+y9MU4l9Ae+JQvm2FLcuPoVHTVl1Bv0nCpx9NflHXcSdHrY3/3awE47dC
uxYoO61CSO9VIiHZrUrG3jv4Lqpe7nonkPk+HUUybfsYOwnPcDMOxdnS+apqn5oDKeppvg1pLdfu
Xd6/pQpAQfO3Wem843T2J/MEAYv+NRuhY6CiLjXUHHFtHlbDDsVtKI4XvbhkYU0N6UlnLyEnm4+7
ocyDtavFBQu0s/Y4NE3FxsH9ptqyyPdBLPX9BNrFcRfGPl1JsRcWz07f9chUn2FOH0UJQYokG1Pc
YkLNPuoV42mEpG/bLSwm9vKdb/y1I2ryQxO637JQseCR5ZDBPphpmDddcqADKyAw4RWpygsQhPRl
N+1jZwhu86aOyfG6Iy0tiBUSkqTO0rFk8kxc4jx0EJ+479vAOTRgt1nJ1Za6sGIB80kLdU88iwmA
j56IV/rJ8wACLx21s9GbZE4wUVZEKPSgW8oDeY41A0DB7bOD46EY+vo0LWxXdnpPHJAUmaqVkObD
KT/KgxkEFcBarJ1OFtq3c3yKCnpgdirYkcvE+OAPhZffJKN2mi25agAC3L8NVdCKMhB5VffMHb1H
0KlWL/+DcuGllf+89qF1azenQ1yjLERAlYqV1ZHXzBwD1ZeHeKDVvmqK6VEyyMiGdBOZOjq0dvgk
56H0hyn+SnTfZiitU2BhMp5L+CfHZHG2suwLpmuntFVcZCA87yqIjgfVDwIR2aekV95jkrjxz+uW
tdSF5eA5kissxpSfnYTVXyodFDdJQmYV5W2+5QIZk2X5OBhDIXfhZsU5m1DmahQElklXgg4ScbhI
pzXu0KUvsfzckCZrGWuKczdD6K8tVLnPRPEdDOJbe7B8fJSBFKqp83PRGwf88/LFo2Bbm0f5Zdti
WNu+YFz0AInmZzcTTN/Pvuyrne+QKj5AHGueVoLuwgZlH/BkA1Flt/ere6pAnZTUajr42oiHGNrR
h8YvV/bBhQWxD3vY3usuA0vsmRJS3imdk8Mwt8Nt4vZryfDSl1iO7+TGlcBvyLPgnrNrahnvABOr
9mTwfodtuwbFXPoSy90pnYMpHebiLHJQBCP8IjzuasKLh5oUm+gnAmEj/PHCk5GJxpCspINzd2Ep
6KhIt9yhoXHLzSmjaR5DDuMxMXXb11GSa5597pxiBjPRdeNd2EM8y83V4MU6cXrsUWHXe1HRtxwP
YTPv1nhAFqK8DfKHJmkM1dBZfWAeGJq1+Jjl1QOY3W6rIv7OFGjjIdCTrmQNS19j+bpkTuJOdac+
0KIXuwyvqs9ew7qV5VgyKMvRJ3AEsREUKedwLvrbrNDZI1iuvgm3/uf6Yix0YOP9SxTIj84wqbNL
0m+1mp3oT1qFwzpdubu7uNg7e66N9qeDyCF+x9Q5M+5Nq2Nc4NX9XU6+jEhE23SVAGypH8vF+1GV
YV1W6oyzwfQTtTrQSZLFsANPHf1WXW6yZZduuusMhF0GIIibVEWh1LkthmaIvNx1/s1k7qwE3qVV
ufz+Nl2nJvBYiDljzvhVSXBETUS+tOG0Riq3NFmWmxOjvSlkrfdTtOC3jr36EWqU1a5wm24XJl8a
sDOvePvSmc6uFGyCnBLNoCPSeJD0Ibqt5FEWyjPHsUrCCNqqwWub59xEAF3mMgKR5AWJkK2lYAsO
anMzGYdrFAQn+oOhQh/GfvCeXTC3f93mP5b7gzoyV0niqPPMVBmBmT+LHJwjIs3dcCXCLBmDFQO6
2GuLoI31B1+zcWc4eSZJkNyWQmxiwAyEXbkB3FLbtX5eniuoxn+qXP4wsiE5XZ+hhfm36zZYETp9
4STyAzUkwTlX6dH12qhy/XDjjmITMgVZTtIyFeqsSar+TcHGeO8URbeCu/oTC9+JYDYlUyxQ810E
DflJoTFc7R3a4m4+CgcxA9KEymlWnfs0qzpvV1ayrChkEzLtHyA0kQx7TbyuTY9+28QjdDOqtJHj
I275GP8NJi8GKHbhjm36LaPU45+amvjZJxAF0eYY5t34POZdaaI+cfKEg4/LyYr5BnY8E7CDg49W
yn0xzGPTgL67DBswkACWR4GyKXs1pa+JLxqW7rctpBWUlOmAEEtDdTY9bn849HwOSnsv1xtfSNBs
2iiIWXB/SIGZq4SoQYjeuSVEJXUSFTWJb1B2sXpltuBOtuRjXCjehxWTJ0gSfUEygjKiZjg6yapI
ykJstVmkjHBSWuVd8T1JlNn54B07jq4EyVYNTY1d5vrda13pZOWudGnirADETB0mNcmrUzPwf03K
f8RD0SU7VKk8OT3J1zLbJS+2glDFu6A0fiNPigINO9bGj6baS1ZC3ELrdmUKmQMeAkFcnEaD2C/D
avrhtKZaidELC2JXm5CCeD6E2KsTKycnUqT7J85C958OlRyHi8fug5rR1+t2vPQlVhbiD9Q4PThc
zsk06gB3hoMyn/2sMxtvqewCFIpIE8aul5+YmC8qtkhk4xZQi9CsmtSCh9glKFneu1nuleHjH5lw
aBZ9EBlAgw6ANCvrvdTDZfbe5DesELRhE1FnHhh9DHJOb1lVDruhSoP9toXw/u5CB30wh0MWPsok
vqUDDqyFH64Rci1ZFP27cYatFxctSX2ipo4j2fAXguqaKYpB37eb/dzsgMtK16AHSzZluXiD18pU
+h15AttJTF6gepmYA0R/hk3V9IGw9SKNqguQzer6lDnuM4QXiirKRoiPlc34qRj4xgeEwOaZSjJc
rDqxJx6rtJs/jh0YOaOAxMPKSeN9qwpspilUQdJeUlmdKE70h7H1HyXJcbmj2I8tNhXY0pG+WxnP
0FaeEuKUAiJzPsRK8iZeu2N7f6FRIfW3WdGmhdbllMlTo2X20TRFBibvtiNkxSeWJujy+xu3iwfm
FTULAUzvQZbljwBSqA6HlgIhcdsMXb7sTQ+sTlO3JyieHTs8OpJydL575eCt7HVL82P5dJdIR7Xe
JQMJvLiOgr6Pe9R34il/2+gttwbjJuFD3OYnwUIcH5vJ1e3OTKh/3Na+5cggi+uq2XHV2TPNq08u
ajNOsZKlvp8HBHYhS1wkxjEpJDq7emogW+SADG2qDu7sffBXSXYWDMiuXxHMkSMnqjw1o1CfdTrL
T4y1KcAZm4gUg8AuW2GDDy3KNCnxztOIA8uL+sMAYYSb6wvw/s1QYFetCF3jZtYt2FPG08yJaNKL
8B6/zeU+Nigv7I4uKHPkwedjO36nYNIia5JMC+tjF7VAE0OwpJ6qc6Jw4dzT8Fil07Dv/QyAIxGT
TTsr3pf+dkC/61oFCgT2REJafCetfyeauf7Vjqv3LAtOKCwXj/0qNG1I0hPD7Uq4k7qbpkePqXiT
qDZMwPJyDRZIsKMM7CSQQrGDlGkodpVo156YlozY8nKT+KCn6YPqnDk4T48Gu3Xjlc7dHGdrKLul
xbYcPZOJE89zk546OZNDM0DijnLISgUooy5ZLo/XzXlpKaykvMPrvyaVl54SH3IPjcfJfVgis73e
+sI82QUwpskzB/r13hNDhfgzBNxAXkBCU0RlUb5e7+L9PApr/be1du7MUXc7VOeRp9NzE9Dmjox1
cwvFg+qHQ+QXiE+sFVYv+L5dASOobIzIh/CRiurhkhQ2dYW698bZAb6SRpOjPwcuasWvf9nC0thV
L2M+ybis3OzUAJRgbhvcTY4/IVQWyhWcWYgp+u+lRGCXv9Ck5KrzfTB1h+Evmn2qAv5YteVwq3Hy
bKWJSvwQ+KsmvfRBltszJvu25wk7KdHnt3/SQyHnNXbwBYexq2IMSFsU9rTqXAW1C9U0xv51x2a+
CV1BHylb06lZMmnL9f0GzKkOictzxz0K6kGgcw6OUtMJ8nBiTb98qRPL+TuHaphVzk+dqlS3Y2nn
TnvEsiE9eIXD1O02C7OcXwZBDEFfl5+wl3WQzKvdm3yGwtL11hc80y6HoWGjMFmmOlXjUN7rTECI
rqlPI14LvmfC7Z5Au73GhrWw+HaBTOIHXhPnQ3pPUEt8EG1YPwGDNX+kU5z/UPEgvl7/pgUTtrF8
iTYOQCpddcKDYykOCfGLbudXPeCI1ztY8Ekbz5coREuQV7mn2AmODLVdkRLkxi/bpyovbwRFmEEV
401es5XnoaUvupjgm3Qb/HtN2fHZO1Uzw7U6E7js/jQDs9JvMzIb52fcBjxrVPOTMBM5Y5vMhygU
oaHR9Rlb8BUb6ZdIMTFcgvIT9BPUuK9mE+Ygmwqb6ZCb0ZhtWZEN86MKQi1tnNenmDj9zrhFcxQD
e/kfuKaXbNhyesmh63xR3zgZZvx7vwSWXAzB9DkmKt9Nk3BXTGypH8vrKy/Mprot6v/HSGi/+i41
JIZLKG1Ho5Tfry/LQi820k8UTstpIThuY6V8VTkCzJgH+W+dtXSXQ13vejcL/mLD/dDkOJcFdU8q
gbSRnyHJCJ8kvEMBMVkR76FPipciqFa2zAVjs0F9vgty35qHuK2PJ77LGTFRJ4NfKKX+ff17FtzR
BvRVcgp5xjr31FEdPvrlqD6nvAHu/3rzS+O3vF2hKDsf+qo+d1maPNGMTXdl3arnDFFnJaAsdXH5
sjcBpeNO3FZG+ifjdPKHPyT+jXIK6PdOZe7fXf+MJeOy8vssZNqYdCrPifH9b2FO2JcK3E+QA5Hj
Px5C6Mphb8m6rM0+bgs3cVpNTpWb/EBhx71yoEuPgHbM2vTXJU0SKLvuYwBarn/Y0vJbMQCcjgED
rSPunzgPiz3NC1fdOznuLFbC2FIHlvOPQdWRLDTl2cctiHlAoWCdAxHLlfy26QtseB+QQ+DOCgv/
5BtUiMcJVB5y7a89ZC4M38b2KRc08J1IsvsOFcL7bGrMscgA8ro+9gWzsrF9RFVCJ1BlOVfZSD9k
gqjngoLViuSmjcqp/HS9m/creiDad+n/jYv4peeDc9yrzyQsX7N4/DhO6m6UU7wX0Bsjjfk5FpLs
VUVuGoBBRJj+CHL893r3S19pxQDj8USPM05MhkzmiKKbR583wz0uNo64TNn2IBzYRSzj0OKVNq2z
e+OX32Pd3SUxHPT6FyxZgeX+XAQzFEdFfc499hv8Kv0BQgZrDwtLjVs+z7rSMeDrqU466YIkEsrA
+VxQffzaNnjLxbtBebOAnNBprGR4hM6HuQlcfd7WuOXeJqBB0TJRnFhK4uesndXTJPwvmxq3sXyK
esavfKc+/0HGhFSWkcfEGi54Yd+wIXz+HNBuatLy3PQedgsnLSGTl46DH2U0XNPeXXI9u9JH4SkC
XNlKnka3hST3AbIVdfI4DqSFcnTB/XqOAAXgHQqQO9XWQRTnpQMG+Djv8sek7UryMkAG0vk8mkGu
Jf3vfjpK1ax40MVcNCmFzvZEsh8awG6eqL3HUr4S9N89iaF9y+NDp4Acs4OyLFBX/wuDnm+UoWxX
4ErggBP4F9PxZqWrd70HXV1+fxPatIt39y70+0ONItoxuCjIrUnELzVteb10mtmbOb6CMvAe1TJi
m1DDGLTl8rPfeGkleX/I5OdpfiRmioL6KPlKRrQ0cMvjnaLqSy7Q/AQxhJ0TdtNx0ml6uO6V74Zz
DN5y+SIbgVlLIJGMm+F9n7246TdQ6e35RhIEG95Xo44K19uY9tSLP6cNf3b8LakC5zasL8grqmua
DOCeC8J9DfL9SDtuf7w+LwtGTy+/v7FECTMcZYVxd51/A1rvG89Jbvpiimg+7z2w/VzvZmFxbRhf
OyYKslnoxnWeO5JECkX611teiAo2iW9OE+oWfo4ybgf0o0NDoricjkXd/bre/tLIL7+/naCpQCX3
n5G7+y4HunVl4pfatfw0UGRCVdesDykZQHgOBHAzxGs3Y0urarnqmOtUihSUPbJ6mBoR5dPHtG53
Ggxl6bTir0t9WP7qZs1Eplzpw1A/CXFoeXLsy5s5biPG1MbFtbyWicYLW4HqZD3zl9ETd34MPJgc
19jnFxbBxuMVWaVAXeL0h6Byo34qbmfhfbxuNwt2aaPxFKvGsZMYuoA2O3lQyYdy7fl9adSWz/KZ
atqNmPnJ+WK8E3W/Xh/yu+c4zm343TR3WUMTCVeaPjT6pREf06SOWNdELvtQqm/IT7etq82kDHa8
xngd7JPMd4Z9Y+25yNZA6UsTbzlsrYEKCS+zo+YfqKrAHvirXq0Mf/dtA1NkeW09pnkIkLU+tOVz
455j/rENvnfeb67JLlAr1ycLe5WNa0udGnQ3QK6B9YbcOLg+BxYCklXq2LTTSga8NEmW82okbR6D
vNNhaD6J+F/R3WYb04Q/8OQ3ATPpM5a4w8Vn/fhr0dcvbgHkHx/3pA6/XzfUhdHbKLY0FoOcFbro
+zZK1Ett7swqe/PC7NsgNtxf8I6DCv6QMA36y1949vvMhvDoFGskuEvDt/x37oag9yQyP8ivPHVG
n0XvfCq9bFtgtoFrVTFXWQpl3APqDW4NS4+8+6WEczv3kHkw6mbbGlw+7s0yj603VC5DL5S2T0Hh
7vqxPpa5+3K9+YUYZ3MoG08mgxCg0uBuumdiOIx0reR4aYFtH24CzR1S6IN0Pw0dCFoS5PeQkejV
2nPx0gJb228e1g6ZBnhXOzTHcTYgkoRSer9WtLAQp205RN0H/py0mJtCTQ9tKnYpr8GuWexSaADo
WEZ9bqKgLfbblsLahHM3i91EIMMivAx3Ygqq4zzm40qwez+iMhuqhopWpZzSka/IJZoIV8TjTnbh
0yj7c829uykYs33tByu78vtJC7ORa3PKUMSvSX/g4XPjgPoXfD9FfyyZtwvCTZXHnNnotcsDPqh0
QaLTkoZGRLBsJwK5CcKL1i9m/cbxsnHITChm2C3NXnHY+zhm46aVZrZIIi/kqIyPgYPDGGy5ep94
a5Wa7/szSmr+HnWgXV9WbY2mU3LwuLkTeo1B+31vYzbrcqaSoqId2HHatv+ti+qb64LIaVVneal5
y5k5tNiTAJeBB7xnBs20D+abeBPOEWtpbcMC98pkmFN9QPFfxEEHiweslRRracItr41HroW80C15
wXyoyHRk1aa7P3BEXeLSGwtkJsic1rvskMr54MXzk2z7FWTp+7EZ8N6/mw6wb6GAE5Od0scyu6Hg
5L/wLQZrZfsLi2nj0ibDM6i7IuHvUVq7D/pZ7xp37HbtjFrY6+FyqQvLP4ewNwZFPjBHoGSjwi+i
YswAQKTZyhwtxDAbeUYGeCXtLsRl1acx3IU8iLzuJWWfnDhdMZ6lZbC8NTNNMhIfYTJxkx11w7NQ
eMjJiwuLab3yGUvzZG3DWvaK5x2WuuYgdVRtlPW3adltXAXLa0NPqLbT8Kx0rvbS5CgOf2hWY/DS
2C2/HQNPNy1euEG1y26LGDLgwr+nVJ+um9CC79p8y3nMTVn7uApTutjVod5r6H9tatrGmg2mGhxR
IzXBBURIvjqEmC9NNTlyBXm7sJ3bQLOgiYGpktid3EkXUVXfDNr7LSpzxM2t3JuWHlCA3q8s8vsl
j5zZUDPWgYO14Mik+yo9NPWrjOlBNEl0oSUMwddVQtejptVBlPLu+vwteIYNN+upmwetwRf4IxAz
KD9o8Xzn3/RrJTQLS2+jzeq+rfs8oNm/TNb6IUkMv+uADVnx64XQYfMtY2UmAr0Z2G3M7h2wmoMV
+ZjUya4ACa8vVw6XSzZgeTZNuayANeoP5egNDzzOXkhYTHtqqo9DxtwDdcgYFRNfe65fmjPL10co
93hgZIAVMP8nHdJj15Bv15d7qWnL0Vva0YG2LgKhaB/8PvkHNc/xymIstW3t0MAO8VZf7tM5aKJl
afbS0StNv39CYDaoTPjtABYiXv4ifXZL9GvZQi/G9LdVVd5MM4OqarWn4xq90lJv1qZdACHndw58
grfh0fOe8Tjg1RkiTAJG7INfTlG4Rk+7YFr/QZY5dVZmOboy6iFlv8fio5+cdPPFY588f+VEsrAu
NrhMcBQXS+2rXxVL3d2oTXGY1RpyZekDLjvKm9yJ87JPc8H6A2HmnmoZ1WKOIKMMlniCUM93aa92
1213IVTZkLJMNXoiApdsqop/ggnJeZ505+5djvuYmfv5123dWN7uAenLskFfNMDaWz67d5Cne+ZU
HQsZ/9jWheXgBfRvvRBwjF89L7soaeWXOhx+o6zj2NI1ueQ/7yn/wfly5luuXkyM+F4FHQ9BQSDM
fkGkK0pHEg3i3yHh0TQ0oAr1UXnsRnPtvVT6UwnQgR9HuCS98YA7G51/y1xDMIkcyhalUaiqaNID
imD3gnrRmH8LBhbxlHzKVLCSQy0tsRVCQtomBe0Ncs1YPXScP5ryq6/VPhT896aptwFqyisgqTRh
x5gStzjmGZ4ojBfEd6AI83fAwPunbf1YMUR4YBwMwxqOPdG9LvoomUsHE13g8Zxs4tXjzMal1WD7
VnONTmqOeu6sSVGfipfz61+wkBPamLR0BAyNpAZyqiP57QVfWD2/pH24kuostX75/U3c6Bsi0mZG
65ULod+MjO590s9VlHutv9/2AZd4+KYLpl1J0mQawOpMbsa6uFFxfjsk8Urd1NIXWHFi7qbS46D6
O4CCKHJNf58QuSO6XLn1XGreihFu6eNivsAEdUEI8S+RO2ABD3+xuV/DHyxsczahHDDN4CgdoNhK
22MKAkRvip91/53nd3GQHDm5BUXFSha91JXl10k1NL0qGGJq7exFa27apvwYesMXDRFEEzevRRM8
hik/blp5G41WE5dBOMEfcCMqDxA4yHYKZVONB42a6x0sbKk2IC1s69mtcoi5zjpsvg6i8sOX3h8b
db7e/kIctCFpsxNy3qcJeG8ZiN8rWh37KbydBzx5Ot4mslTwDV86f+MfMkWh0RTCwobuvvIehPPD
6I/Xx88uC/vO5mPzylFUw5Waoe35sdhnhyy6+zI91l+Sh+YmPapd8vXF+0Ce3fsDWH13v0n0+XN7
I49p9Bl/yv1t/OG2eEr2Y+RFa5fMC0cFG5k209lNdQ+dwTm418W06/lD6R2b8KI3trKtL1mFFRGm
TmRJ4uOjm8IFnVpxbzq9LZbZUvEgtSgkVxg9wZV1M5hDmKU7xbKNzVu5Agsv1FoSOU/q/6iL30X5
MnXfr5vCQhz7YyFvrIzUEy1H2kPGkAT3nb5lZYgH9WTF0xem3Aan+VxVpi9M9qoNgPM0kzoaQmdl
6EuNW3u4L+rYARvbJUDGWR+Bjz11bxVK0MmKmyzMjY0AgyRoneK0BwmTXXYndmuQqaVmL7+/mfIE
1FxdMWQj3tOP2TBEbrkfspUhL+T7NtKrytspo6JLX8fOR86Y3fox33fIWimYEKv+y1yyFVD00ldY
3iR0mwFyF0PsW2VUR73jOfJ3kzaNd1D1uB6q3o9Utv7oyHNv7DmuvgZw8lSQfTXJxpcNG3XYiLgO
RQZFWS9AxUClcHJBUcR1t3o3nAWBbTqgvAHnoVOXZ4GXV+/Gb0reHru47rv9pGn46OhGOHvio8Tj
eofv302hR9uq5iRWqgCAuEvpHJE08L85fhAXURAzc/CEPv+pwGxYn98ov/Qf477jK/vtu7aAvi8e
+sai03gU4IBK63PQJfNNYQJ2LGUcEdDiXP+6d10dHVjG1hR8cidFq7NIqXEvZEhfSK3ctReGpfFb
yRyfeVuitrc8t8yvP1RDCV+Jk+emDfOVQPhuxoAPsCI4LXkP1QytTn4w0AMgZC8K6fVB9oBfTzJf
A7q86/7o5rLfv1kIlRqBUpi0Ofszl/eVzMuIugF4fZzurDMADDoV79JyWMmxF6zcRiGyZoCO/dTV
J2B3g71fgAdOyUbsyAAes7kOb0vtrN2wL5iAjUukeB90oJ+kcP1SOmANN9XrnLhg69hkYTYwMfVH
XYE+tjp7PPD2fmqcJyakWLHfBQOz8YiynlEkMYnyHI9e7+1MSkL/0wxuLIJKwsFd88OlObJiAA5S
kpVC0//j7Ot6HNWBbX8REhgw8EqSTtLTme/pycwL2vOxDRgwxoCBX38Xc8+Renva4SgPW9rqkXBc
dpXL5VVrPQ94td0XDKySo6R0YxK2r69/f7G5gpDwiouhedYl2jw0puK8iRK/rjeuVLbvG07OQaPL
KhDsXnWc/JJI4EFbyD/eXl6L/5lkgWTqJKR3fe95QI/g4+zHCoCzkef+YxZ4sXpeijzZcHXbNAxX
D6oCwO2scp+BGZ/euCu1ya7Nxn6rqG6biuHjbjmFVe65IIrqaPgm6wcOdyj8sf02VSRTHyYBqrX7
vMIELNLK90kzlS0CY5a9A7tj84zWm2FjQ/2hivzrGhJFJmhx0Lxomla7TxBu6d/VDpr2T17pJP67
nPI4+Hdo6BQux6kGaunroBn1wxMhgfpBYQEn2Q19PVf/Zlk0ge8+lgkPvpDEw0lLyzyfD45DtPhA
wWYxNYcBeNfBw3pAEfxTPQ26/ex7zA/GtFj8tnskU55FGxOzbAGTtzCuhy6YB7Q7S1+Tg2o99uy5
Ndu4rdu+vm6MF35YcFXOVS+9Z9Cf+cdByYpe0cq3eNfbvvJqNQCrYkQRHc18FJDpeFIeKPt0gHZn
neTv4sZdUin4uOdLfPJpeO7d+p5UHkOuU30xJYWWx5w6pbyKRMp3mVThZR71FqLIEn1NFCXLoAUV
ZCF5nmO/DN5Smml2gmCn5++6uZEby2IbxUgiFkcr1IxZ9IxWVOeBedo9YGOOZ1ZWWyBu2xBGaGGi
jcHoRdvLSNFjNzb571oXENKoNzlULCe6iaZ0EzCGBgDlPM9IvNN4GdyrijP2QAI9nLPQaR/7KIz3
tzeaZSObuErUpudAuEiSoUff56ewaSL6qVSynQ73DbCmSS+2lRu6jGvfB2BcggY55XWff3ZELZuN
CVg8xV2t+OL7uPUrLaIB4RGqtTs+Bm8KNxohXBv0J1IInDPQoZqbLF16tDrcNyfD+4e4zhpvirxn
2byBOMzXuZl+3P6yZXeZ9IChjx4kyC6Lq5RJ8C124mnXECFSKM/6v24PYVvx9e8vDKYqMDerBnkQ
cb24/Ff4MR0+yF51W0eKbQAjh8iatoxclxGQEs8k25Na4WRw6rzcyHht3zecvKCxP/ZT016Ry49k
H3lRWH9y/Oxe9g8TbEkzDqY4MS7/P3uY85g+6GqTjsW2xEbuQEvdRHUbIg9Fu0C+nyJcPxK+5N0h
x/G6kTRYrqLUxFhy6fuU8E5d5hp9ujJE6afA8++B+/5wVB6o+4Ksm1I11eLD7Hlfmxli1bc32Ose
Sf8CXNK6d/uxa69aevxz1iT1Ze0Qx+nyvpm6LNVZmOxmZxhVqhuQot8e9fVdQU0EpuZ1FshB0GfR
gyrkwAMIWh26qYs3fP71lI+aGEwADggUsYvoWXb+V0Cl/hWJHzzUjXiKVk3m25N4fW9QE42ZyTrB
8z2iscY9bgdG52QHZfr2sWXB1jy89aD6O+GjJiyTua6aeC7nZ+4q6H/UdJ95RO/EugF4EXnpTMhv
7fqPfuE89xWukk2mtlBmtlUyYkMBJlKX9QoVEhY14a7wK8855BI8OHduA/Lf6BZ03ZLoADwUMgYb
Y4rNXyJEuPUW477VsYzzf57AAldq7G5/Htx9tSoe1Ak4mxMnfDNFw5KOrpg/aS/7hqzw8f/QN27b
G0bcIFqO4wgm6us8O/U7V4zQAm6HOIhSXcv8vrSZmkBPXP28ISnRgT9wBTEPKtkZ2PbpHpxFRE2s
Z43H2DZgSl0oQ5knHWoXanBNV4Qb/rMmFa/sbRPrKf90ZDaDuggwnaS8at8zz832Q9l8EyLnAOaj
KaUdtm60lt1s8g66xJVZX2OzJY1s3nVx3v4sQXZ1uB0MbJNZN8KLgxp0jap00fZ1UYV+CIIiP2ky
XFf6lgJ5BwCnxX5qt8pIlt1lMg8Wce5kIsCpNMfCfTcoUMPFbY0mNl9t6SLYrGX4fonHYGR/4CEj
YetV6eIOZxSvl39vW8v2dcPxe1Tw2FK24uo6BaA1Q+acfDw5729/3RL9Y8PrUXERHMTc6gKpqXIH
sqlfshSPjPTXhG2ybNjWwPDwmasFXH2jvAxNKPYgzmvRkov2e4eDR/v2PCxWMrGgc0aTxikRf4tW
DQ945Kv2a6i67+PrRn6xYeUoO6hxk/rt4Be/ghkU2nLYone1OIMJ+8RlXi6BjOYnFfVTSjuqTkzX
PwVj4FqoQMCZNBM5jWtqcXsytgGNHJ8EMUZqZxQjdfxxGTmgQJIB0z0n+a6d6GfwkI/7cNm6fduG
M5x9AEdj7kWorlNS/JqFSkWcv6P4PC5Pj5lT77tpiwb29fslNRGhtQhzCcBE/XbNyrIE9KwQ0VqZ
oYacfN3mT7OkgSbtoDdXtI58BMeg9KodcKhIx0SQOkn8TbZhtdMkiR9IW+8Ii7d4KG3b2wgCwkmK
JkOH4OVPuBw0bujgRHm4vSNsdjNiAIig+pZUjbqAWjtJiykX6ayih4y1OvX6Zl+iHHN7JNtmMAIB
83NP1qhkPM0dKNVEpT9Ilf9yRfUzm/pPDXZGFWz1o1jGMnGjshfdWISICOUinsJs0ruujp8DSo4C
NBIADoPpBTQ7tydmMaHJRuj6KIXLOVOXus3QrVvR3ypEv7E7SHnqExfPVtVWidayFUzY6DB001zU
NSKdW4g0iOr5sR2V2rgN2KxmRIeMj5GC1MX8JAO08fzR1FtLD6vDisynO7cNPq57+7bZbHMxgkMx
x603MaQ1fw4GOTR7LYct1iPbx9e/v4jaouwbsEVB0WvmJDtCDGRM8xzPO7d/+mqQVzIyahz6Ec2n
MMgo8ooikgePMrnroVOEcNareuWE8J7vG8h0/aBzmE60urgqTnYUXv+/p3Thlh9vj2E5oE28KCSV
Yq7kaqoGctiUN+OeJk6TtqS/C2YSUVN0OPMy3fWj011q0dJqxzq91vwhGCRntmxASP8UXV9ZFBPh
OXdogGKL212yaiTDgyvypn6s9eLhnjcpCFV9gRpPiXdrWjg6gwa1YkH505XM7Z+dqs1ktnehvtcB
ZjxHzq7MJlT17zKxSVtIHR7OeaDrtxr8GAcJpSrmN+3hXskqagJCQYeKJxsnAU0tLqJQxYB06O9m
CvWX27/fst9NSKhwG9SgK6+5OrnvpngM+jnkrvsZHX8NaAnaYeMiZYk/puZw5nKle8gXXd14vE6o
3+6SZeLFjrc0ax/WNzuolsZqV+Xt0m64siVQmDLEkEbEknNk2GHvqsd4zrIlRUomt2oDtqt1aMQK
Hs0RuoJxQVjZ3xo5X/OSvoFKKbkMWs8oHeOuHc3hx9DzplOEpqL7wmtohA4Oagpn6Mf6bYzaSxp4
SDAZjTeczWY1I2vQtGJJ1frNFe+FyYc+yGInDX3oUe9vbzjb941cIZQt63OfN9exasJ9wXNxinnV
pbe/bkniTJho5wTcbXoCPslGDDunXdDfgUR0PefWMlHeJbs/KYII3DtzOBM4SplHks7vmisnebEj
GkxtVQRS2fsmtGYmL0472ZOwXGqWPIFZ6Zeq3H+Hic0/M4hT74NmqY5lDJryWS3skiNQbHirZY1M
GCl0O8LJ7dFsNRZZ911EXd+nIg/90+05WY4lE0mqklgHIHvN3+q8+rxmiwIEnE8OI+FGULb9/vXv
L4wWV10Tj1mBPabATu07lfcD2JYtOnfbzzfcnrgDrqDOkL/Fm+oXiDm1B9GW/dlXYXy9z0CGg0ea
9nEmIF/p+J5ffJUBRAN+QAGeTU/ZoLLg/X3DGK4+F7ppIPeHi9XIVQogWDeg8i7Cvdfw9t/bY9iW
wnD3OsqcOHcHfl38jD/q2MvOdHGh9XPX502waN3XLI6iBucKd4PkPLVNUX2hsQjvIkqIqElmWDuq
rrwoxmKH0CCpQTQB6qEtHkZLtDLRhKoJM4EXBvm4VsxYkV00ZclDgErtEcX79z2IqnfrPzXy3oq9
CTIE461ORBHVV/A4l2nhoHsFWBaUg2m1lUJb/OMvVGE4Zz1+Pr8qhX5azym73ygthzsK4ZH7dpUJ
HoxEgBMKmd917HTIQF41Qsh7V1chiz7c3li2SRhOruKKTz3Uaq/ZemEiQ3dB1lJfQOi9dWmmr980
TK5CUZeubHuPX1GzVvtiESLbgYS+/BFHubq6cnGb+/IFE0jIIe8q+mmqr9Dv8nfaW7DyrI3pt/tM
Zbg4BI8jEo+0urrgcWPpzMAL30aVs+uEU/++PYYljJiowQiMH13VzKuUHvsIOOpy9OH5G8eFZSVM
mGAh+6HPIUx65T39yDl0E2a8CJ8bnExt5IuNaGubgnGSCzkNFBSDzXUqx188yNJok4fYsllNqGCL
bJBVGqLpE4WEHluYOLvZDEQv8oL79pDJYdgUgvYqyhE3Wg9q5jJUdNzxud6SrrRNwTiyXS4qvgRR
BSxlqA4h6fxv7QJ67qmVzcapalsAw6UDXud14VbYp/X0peNjuBtwTdwosNieKU20YLGUXdl0DC+F
CNgxFccY4Oa0Xzp5nGhNDst6RwiC/ThMCp0q2F95fe8tnBgn+RI0vufhmfQ6+ujlzL0sArG5qqMm
BR5rq4PJZj/DzwlO8rbpM37lkZafeA49mV3D88x9uO3jljuiCRx0lm4IweUrrp5yfqpVYBKguOta
mVrvh2IB/V7ut/fBayE2+N8ckeAvTZm71VUHnr9f9KBpKmawwgPZ3W5ERovFTEyf8oB6C6sA0BUf
hdGUkL76GrWtmPe3LWZxGpMNUbjBgDYCsV49uh4Ff7AXnUQceicaZHrrmmsbZP37i2R6jnSjljrI
37rDCFVLAgnezAUFVhQ0amPlbUOs9nsxhIjdBXIiCMBkBNV8FUZPfR/MR29p2eG2pWwrYfh+WZS0
8PGae61QiTg2uJSrQm1hBW0fN9J1Rp0g6AfUUIqh+RbrSL9LeJc83/fLDdcWkIFMfL9BYHTKkxNG
Yh+CHW7DLDbDGy7t8qguMx8XjXBChYKTal+2/FBCYXpjh1oyXBOuV8dgeBoDdEnEEz0HxbTXa2FJ
TNlz1svzHA4n1jWPCMvzxoXAcpab1Ih1COALKqo4ZZv4t146sBe0Ltuj0aWCDnu3cZTYSj8mii/z
OOcQRIPnIWUYJgAqY9EEaQEM07Nk4mnhyB3wBgJIb/cU9XyrOc6yYH8RJ2K9PIVBrqqX406Xnvtc
uWUZ78YA+j8bNlwzklfKrSaor25pX8jKr68KWLs/7uhXaCj1/FimXR68l+VUnm7vbtt8DM9nzuwX
Pf57q5KF7xSo9PZgwaY/Ss7Ivdgysx8Mnbz/459rk0DUlx9BFsDAaOFUF3B41/+ETgTEIliH0lzm
7rNOFL+rPYG6RmQInbzyRtRXr1HgZZCfGEB7ssclMvh423yWyGMi/9zeCeHADo7kshDnBRot3wKw
xv9z++s25zWig3LYIjRDMW19H5dtnrI5/tV3egaKu/hZqp9zwX9VstgSg3l9NqGJAdSDDzyEg3yl
dlcCkJbTNnuAVjdIEG9PyDaAceajXY8GEJarwWbaTU/1rPGsm8s+uou5CjLlRorvixFPkwGqEa0r
6TFkhTxFpNooyr3ulaEJ6KPjJEK6tHjMySbviK4N5R0AdvGht6lUlNa1KvaJ3ERkrjb5OwiEJrQv
aUnL42xqUD2vfpEV6VnMS3Yc4ULu/HUsE7lrXbp1ENkmZ8SBwPdoo9TM3zI8t4JjiBcz4d/Bnytj
8UC09rzsMuEi67Y7vJl5fbBxAFp2hMllJcAtXw1CJ+csn/THGKj4J0/2P+7abiZwYeaQ0NaJn5xr
b6IfOCf+v9OIp4A7vk7Dv4gZmXLzJWT8zHDvPqHthu1kBoGx+75u+D7t8nHpwc57pj0Ev+oyDo8j
5ETvcUQamqg9gaY5MsbRcC5EyHbBKFsIcwAZeNdvN1F7IqGT7MK5OIvMeQY9DE+TRWzUCl7dMPjl
hosPiY/3i14XZxI6+lhAF+3oj+HH2z/81eQFH1///iIPjtsWnKBTX5znBRq6bzSUo6rsxKsJ0Ovd
0DlcuDu2VMBv3B7vVa/DeOup/GK8ImpUTyehj3XtHcGH9uQ68UlF9ftu5J/7fvh0exibzQznLoog
AzI4Gk7EKZv+QfiLLI+Jdgd2vT2AzW5Gdh/kvdfG3MWCAz30RXW8TynqQyDqCd3z4gEGdXsc20TI
f+010LhEERCLPyNDPvCxkfsEfUF3ft3I9LnnAsW4ZMNpmAYn2GWcgMa4c/J5YxlezbWw2oZL66JR
2uHoLpJlOyH/ccA5UVAk/p4bbJWJLGP8hdcr2iwnYLc/o0mveOASQDfZ5L+UuA+Rjedw4wynLMoH
5U/jMSh7p97VUwXBbpRTvK3s17LIJnJPjZTU6OYGLzmn32WMh9yumr7c3kA28xgOLtqMjW4c9UU6
lOQdJKPynSTyUpJNzW/br19HfuHSQ6091pXLeBZ9W6a6x6NzM7HivlPBPNFE3sUSpFX4/Zrl31WH
u9waKm4bx/bTDS8uoqiMUf2bzrNAj/MMWdZdJEf/fN/XDd+tCSnjPPaGE/U88pUKGSypowh7vu/z
hvO62dLoYMnrE2ja/xmapN/lwybQ1mYZ03MX3voV1IbOnOsroQIEN8kWns4SO008HTjMalWRdjwp
PNSks4frRAo1zOrgt1WzC3sg4Dbim2Xzm2A62TRDyAsuH1mUFeANTYq3MejgU1+iInrXKpggOqon
hdbpRZyLSXzTQRsf+34m9yVcJuniPEQTxF7a6SynMUzpgA6o0mnGDevY1sF03IQzBbbN8TxU1UdJ
KAQpfJkfs0leQiG7+9IXk3AxC0E41hTOcqYkisGd7laHpGzvuaHQ0MTOZWjIDcKqHk9yRA8XJ8Nu
Ht13Ml6OaAd9N03u8b5VNlx5yAt0eKhqOgdtwfcuCxDj5F3PNJiE4cisaiuIEjJ0feM9lkUzTVHU
31pkiyObaDngzZnn585wQt86BGdV7O7CUf24yywmSk6FRAC/HqB7uFl4d0RBMvPehCwnd5Et0NDE
uq3cPXmkQ31Gp8Wy7JgLSni8Z7hbVTWLdUyo29AEvTdWs4b3FhKiKdOXob33UmAC3Ug78RDd/Dhd
UNXYsZarh9ABJP627S3ea+Lb3CbLWa6IPru5kEeh5viS9YIegBQp93i12KqX2Uy0/v3F8U7GqABz
8KjPVKFDciADSyO6pTlpCdAmng1NIxGq8LC/Cpj7hkCP8wlsCSWY5+MtgkLb7zdcl8gcwoKOq84c
XVo7HZXuvtHzRr3K9nHDdXnvZT5qGxLZlafweHAAFE8R9wLBDq8l/9630sZZLJeBZ8nY67Nm5Tua
x++hAPOFgOTCceuft4ewzMMEsaELwOdJwLFVR4+csgHs+W6El/vbX18T5b8KOxTaCP/dQi5AVyjy
6/4cqPBQ1zHItRGop+ghdorPC8l2S9TcF6hNzkOtOvQggYTnDJmH6okL1A8AjNzSdLaZafXFl74g
c1ErnU/nAW0vuxh9+w95VdzFuAYzGeex6xeqc/ypP4MZJdnxvng3O2jYD4vo8+11sHhbsE7rxc9X
fQdG/qRXZ3cGRzRYbDq0CVX0QKe+2sh5LVEpMDJq7XSTmLXLLsJh3xlX+RE3kOTUDpE+osQ/PNye
iW0Yw6lV75DBgxucXVXDXqVHnxUd4n1RSnVsBa+3HndeLUhjTQwHrwM/C/MQB9BKnBi9kUO5vHXb
cUpS1DHKaidU0zppDbqDg4iSoYTcxITS6O1Z2tbLcPyA8q4QTOpz3SD0Mu6BFLutnxtZb+F0LCOY
YDbmFyKi0HQvUhZUn+MpSz7opm4PI8/arX5jy1qZeDbit4Ro6D6dtajRSZUNn8TcaNDRx5ccd7uN
GGNxTRPYhpQva9A5OZ5JNw1PYJ8ZRxAld5vQa9v319m98J1AV9EcaBwjGa3lY+2j6xc8VhuOaTOR
4fl0yCII0Wh1rtGS8yCWMT/+yQNr3rHLMm0V+2yrbfp/RSafuCFWO0bFckck7w7cict9yPHEftee
NTnwRD7nQwjqyHORjOKJ5Mn72evDt7m+S0aM/iW4ywvqNzE4vgvQ6LPva7fmMRzjajfS2t3fnoNt
OQynD3JUWkXeKvB5V8Uhi/vhAd1Y3d6dVjAbmbZaZm3rYfi3LF2RTIVS52HqnZ2qVXwA5UN17lpQ
fd+eiuXoNVFsoGtH+0E79GcQuJGd7JdqnwU43ek0LLtI0TMw3AwEwfjT7QEtfmIi20QXOU2QVOoc
+HheJRH5SopxSy/LsjAm/d0Q48IKtL0+MwX2SKHxwg7cSbdnBUR0w1Hehd2goYluG4JeZ6RdS1qO
o/eFG5aHkG3SH9pmYXg7qcbWaWYynAqUzS6khc5kvQIsPBEm731cBzeiim3tDXePp0kUPBnmN1rN
Kdqz3whvfGDj+KWRw84T/COoY9/ft+rGsT9zBxLkYY+juGdfUQ2cd364ieiwbSnjsMfLxDIxaByc
oXHQpMxF+92YAPpw3083nL0Q3K8yMaNGDVasBzlH4XHp7r1+E8PF3dIFkEEWiFZuU1WpXGv3RTBu
pScW05gANl1kZVageHyeaaDeZqHHH8dpkyvC9nUjb6/b1usmvd5u4hnLKmH4hvEtmWFL9DOhasDp
BwqURzA8dFB3dYkXATDPNodpzn/dtbQmWK3IpOuA8mB5A2nUT3wBMRwetLeacGw/3/BiSEbV0Zij
KyaF/dHgOldo9qtAHV3lkh7um8C6MC+SDkSmzBsyb/rzWpa1wPw43l281PQv0d5ZlFB3k/l45i3S
slhDMYHr6Od9P9xw2ViDGaflZDy7Ea4yHZgPDzN3t/hjbfvScFmWLR2bZwnT06SsU93izadO+k/3
/XbDZRH4A7cs5HzW+RAcCgBn01n6v29/3BL7TXQaypSowIlh3TVagiaj8Mrj3Kw8Mi7tv0bxvWHN
RKXRgkCeNNYYaI4pA+5YRScf7ZX37UwTjSY6wZrQw5ZEXJNjSiX52rrNt9tGWl3olXqBCTlTcx1F
Ud/gtxc9fCke0S5exzl2f9Qk9+CkaPgX4gz8emz01oUQwuv3JOoQeUrUwO+bguG5aGxXDfKG+Sxl
9LkWfZhyF7QYjSqKjRWw3Ez/gpi1k4eHPRR2VcK+k4CJf7Ku8dR+yCq0RLAF/TtZRaJlNyiAz3ag
K93qjLAtj+HcbhAqUOtCf2PAS/7O1TGogp1y3I/hJpmMxcNNlFkA0LfTcVLg1W/MvxeE1RABhRFv
L47t64aHx67blH21zAAgeNk+wJtoD+rxniwbS/O6k/+l3iscVcW88eZjPXjv4rY4SZ/s6IgWtDm7
i6obGDLjbAYHUdj6joSFsqTmKRjRvsXIWz4EfPwwZvif26Z6Ha/xl2qvJOHCGvBsHIs2itKgdf+Z
R9+5iKBuHtsS164WHrox1uv56l8avrwLWJIs2XxkY/GOB/S8vueABO0oouAwM//3Sltye1q2odat
/eJgheKXNzs+nY9Kcijvee+kW6Mi6R6HIvwMht2HvtuijXp9s/2l8RtoEEeROZyPWQxvmUt0YIAd
bcNkr7viXyq/RCo+59UCiVPWZP5OZX5PHmoWdfvJA+nKxp3eNgXD4ZmfjGqqeucpiCv2IB3yG9n4
Fk+I7ePGYR6Xy7Kgodx5kiDdWc/yK870bqMqZNu+hqdnTbhkXA5+noLK/CkIPxfD8Gke5Hlk+mGZ
8g1SXYvDm+AyEvJRtYPvHonAI1tch29ED5bVAS8ZjpdtzMU2iOHxpOPgulFQoRpk9TEupi9a6D1v
Q3QubLmFZS1MqNkcKBSbQuEdpU+/0wLXlMgH4OK2z1n2qgk1E4EHQJbovGNcNyARcIukc9MC78/h
DmwT+V0slzQwEWY0RNrDxIDbdTR+IjX9vLRb3mbZTSYDXFBKyDZKvz+pctoHnH9eH5uD5EeV1N8i
Mm74tG0RfCM2RV3biGnsTvWIN0mpwTDvsC3A8+tZQxAbrqyTDMLOES1PvNZAufIHtdCPlPOHAnyn
cTF+qOPmjbOMD7fX3Dac4dzogXAYUy0BJmsGAGwF/WWC7ITvfJun5d0abVtE3ujOB7nARJyhg3bo
0MhenogH6pmsyH9FpNy6sVpWxoSa0WjWk996CFVt4n/MMha9c2I0Rdy2le3rhn8Pg5yCYK7rC9CX
H6CHMV6Tagyutz/+OqEN/UsUmI2gF2+7vL5IDig3RO1ByYTX4oKVMo2xHEFefo5VU6YoRXV7Hfe7
aVA/JggPnqZx8zHZEgNMoWBOyOJESI4unEfsCykGsgNPNPC4beNvQEJsQ6x/f3G0Ex4zN2OZ8wQm
xXEn9VrjjqkPTiUojNw2piUSm5g0UJq1NBG0ugxTpdIcmK6vpAVt74xgz/ZLlLGt4pRtJCMWsChJ
Ohrl7FKI4QcYh2ZwigzzvqnZ90nP88Z9yxLXIiMogMc+c8BrX2M+zV7y8TCEeA9A/1SLtlEUTEaK
9t7bprOtjhEQgjAshjxJ+BPzlvxzkSly0Iv293lb/Lo9giW1i4wjnwMTVMbOVF90SMpL7IbONyaW
yn9AczX9zkYpPnS9H75xInfcqtNYZmUi2jRaxScNIZanOh/VkTtlea6dOtzHzb3b2oSysZ62EWhm
2AUVShc4HuilxMgv0mTtjrxtOdss1u3xwnOYg2Jc7hT8UqNTOc0qLXYqB6ANxZZyI++27GcT0Eb6
gGu3DvE8XPXxkfHojJoTKuxdmR3ahn6+byLrBF9MZAjbzG3dDKuv+KrYuKgfLA8ewxLwktsjWDzG
BLVBQrhKEq+tLi5B9aNInOEAGHKxxgJvBzCU7x+aEtTDG8eo5WgwYW4z9NI8l2qsjD8BdUwFh8D6
6HV0i/Lati5GBKCKxfjVlF9YMTu4peJZtqYJyXddJZJH30Wr90YWaLOcGQCmLlkUXOVSLj1GAdSc
TZ8VXtvSIfBL/+K5xCF3QQ8DE/sWC7QMsT4bchC7KzDegk9oty3WY3EXE/wmaz55fVmMUGwIkc9K
gXaYWEz/tB24wm9vM8u6m/C3qayoV1Nen3hUnkclJqSD0V1d1hQvfP/1knqKo5kBIZun2hPvCUfn
czwGH9tg87S3/fx1t73ww4Khpw6PWugLZ4H3L5AM486v3S1wr2XPmgA4Hikvr/KkOvEu/57p6EHk
4wPvR0hsj6f77L9O7MUEVMcYhJEi9CGCdMD7Z5hHh+7bPuJbzco2Cxnnu5y6KIPcS3WiI/3uBaJN
eZl/uf3jbfYxfLqYpiTwuFedQB91IHQ8oWMT8jjxSZB4wz6vNyVjDxnezHGeC4Jz9okHaKMt8Gxd
FO1TFpY8Rd4/pV2PDlcw2ZT9/A/ws1vMpTbXM854sjStz/pwdewFcpEuWp9F20YfExL8vm08y8KY
gLi4bAGBKWV1miu93lcgBNFW4vm+j6+py4ttxWcJEsQqwc9Hwl2ekWhBlhdzuO/rhl8DoBmNTvnH
ONlSPM0BXjQb19n47RbTm0RtrFjyYRpj/PaB9uAzCaoBILKO7PJJ6o0zwmb8dewX9pHxiPvHjGQE
hNIeTf/cEDzsovvsYzg1r7y8VPH6ddqvKD5eVP+Hbj2bfQyPjmuVT7FL1tZlwMRSAHqWnShGtWu1
3GIIs3i2qePrek5XNx4gKqkk1Uc9oNRUhp9LgCvLagsrZFsDw7NdlvWaO1BphFbiAmbJlccJLfk/
bq+BzUqGAyvekZwg3mEGrdJpDBJOtIDggaQn6GO5awwT2wYSNTDk9KuVKOXihD63X3E5QeogCenD
7SEsRjKhbVI5RVExiSH4EkHlri7puQUA5nj785Z1NjFtaGEYR+RfzjFoqs8FIbs4yp4FD8+ghv50
ewjLQpjkbKoUVRfrCjMA61yVFg2D0j1Y4vYl2Ev3941huHOgElAEtUGDhWBZ9LPOAx8MRbWC0ERf
Cy3vXG/Dr4miHZS5ckwlo4h7KhmuENQa34ZA7W4EJpu1DOeuvFZ0TlW4D14envxx2EGBfu/lW2Ct
Vz8fEZMPPgGGH8me4D9HkLKlI0IHiPsBdMq0v4WGf3VLYQgjKWA9i9oZjHLfIOrbXqqORcFlSLo5
2AfjMOa7qgapx8YTq206RgiJi2yMOHBGP2kG7NSo6a+5CPgOzY4fb2+sV90PkzGiiIte6XyifvlT
Ko1tNIDYcNoD0sruWu+ImPf6tnVkp9Fd+s3HZA4kGD7phMljPHZbBR6LjcxrfdDifShyfA6ZhuwX
CK2HB+r430d2pxwqmrj+e5aSjKNblfLiJ0MvnDiKKgzyU4ReFLbhE5ZFMK/0YGjhC3VZ9RP8b+6j
AzzVh3gR5YaSmWW/0tVuL1IBJkGHJ9lc/RTYmB/mUmZpsTLatZTlR6nKu/AMWGkjeIQya2YHxFnf
6jZn3V6xwRPnCbw6/Otde9W8wgONwcCdkJc/yQq4bJDqf3TnGQTitz9v20eGX4eigfpF3dFvma/i
j7KvSJMiEdHfh3GetwZ5tZoPIxkOTT3pR5VKXCBjqs96pmeFxy3w6L3HrfT90A9vY3Vp2F15LEYz
vNtpugiCq3P+M+xCt0mLsULKVsT6riwqIub9vXaSPhy9oPpJZqLeCk0/xhOAi/Wi1I/SGd3D7ZWx
+Id5hy+1H0CR1vO/gS2gTbs5mR7BnXjXDRWTMNwbgW/yK1ryn3FUoEFOTXjBS/8faVe2XCcObb+I
KpCEgFfO4OEkHWd0Oy9U2kkYhZhBfP1dpO+DW7aObnHfXH6QDlvag/awVppXtjYZw73SZ9hSN8gx
SFPSJzqVz0CbGc9VJsY4qKydRNsvfdXsgy/QNFyM4IarREbv5Lr+SNHrDvgf1MrXmzH0DjSyPVUN
hsTXFHzsxDSSyc+eE8ATfvYxCA/YUP7NWeRw5y22eVTTYWsBAkMHhpBZ7z+BwQtQAclMGL8Bj0O0
D/gNT+v/2sO2csYWYDzVUwcS+zu6SPIcJVlmAzM3Hbem4aFCo0IFzStAqrr+kE3dP9RC3qxhklsK
AG+m53HcmlaHCcmAVe4Uz3yaEnrsAfby0fHg/zKMaoWh9O4AB+0r1CKZJQwxXDD9Ke9WAZ1nEAXe
kTL4kuZZcafUSMd45snTxPBL1gDcq7uUXZ9081AUkg6DM2xBnt4fgtDHA2qox9DiDg33Sx9vi0KM
awVtKZ69IgUDMfBAGMbCZWspBJmW35TnhbflLqgws6qtnpHa9qZjFeVg7QbhgI182LS+puuTo7Jy
LOBlywx5DwX67N8NaVuL8A2X99V4W4I2X8Hy8tmvfG86DSXitEOQ9gxEM9NiOwKDIdEn3HiwlAEZ
efBEZxDbeodIAbKsjHHQLUroZbZ6DANhKyAAI4vKmKSm6XztAb0GFOHAP0sSFcQyGtr2hoM30TaH
YtpA03rZDxIocQPi6Lld0ZnhD/N5TJ3EhuxkOhhN57sgqoOVSfG05My589uqaQ9AaGy+hSHIlK5r
niE20V/7Yy6ywK2W8okNXXS/WS+G7jFwN/GTpDRC8n/5kU/obZh3NVAHRH/8M6R3eo8DLUR18hs6
/lD0jaIpLC0fZBCa/vgvO+Wvyl3hdQf/S7dFuklUnP8PLwPDRdaf/oHn+UOxSPHMIgLk7Np/DKKu
ecRUqH+om9GWIzF9x/b/FzYFnnzBvDUTT5T6jzDy5CKGmR/yGf2X14/eYODpdq1f7NBG0Miug9ON
yCTq0+Cr/pYPiX8na8nnuCdgK5nqworuaFAXfcRNZN7kpe2SPhMKYAuA2Q93EwXllOXgTctr6k7g
nOpR9vyJLV7xIZV/2MCj+XhdWKbVNV1nfO5X6Sf0Lg9J+LXv0VA9JNVq63s2La+peli1i0S/D78T
afON9CiJBWlmA8MyXCV9mI3RGtFi4wNlCNru3SfgYcjKU03oMC/HGoGqbSPDV+hDbOk6jm4/And/
Tpz+nlfu0hyqSnEbpbzpQ7ab/OLGRq1C9QqUUc9u78rbKqyqB5mCabwaQJp1/ZxNW2iufNr4SBR6
LJ4x5NG3H0deAQ0tScOpDYCoXFCb8pn22f7/4lP6Qbmosub1c++6PzBxE32LCP9Cszl7vP4hBjNF
tjN6sUHnOtmItsH8OStEeMN4UccJZiUOI5f9TQ/aEIvATGeuhe4z3iDgEx3CJ954/J4nrg+rgSbl
xLK+6Ts0te5kHbgkS/gTCcbuosRYxEmq0qMYOxAjgtLMUpMzHYim4L1TVQxJY/9pFSS76YGVNblo
hKl7rzpdPxGTpDQdT4KKha3TeQC9mKRETJ00qjkOWeO3tl5Rz7CHPtiWAEexQe6+elItOmpBVPFe
KYznJUBVZBXA9vC6mv74dIA5PwR4ooys+FRP0W0BSu4NZmLXp+qQ7S7YPRK0Xvl33FOYZl7neoi7
ZLByHBgw/NHV99/bnTdTTUOBVEo+y/U9awaU0zAJ3k7HuXBKesjyGQ0fKcKyKaYdqdZYIYV7zoAp
LOIiFGSxfKnheuqzciUZwhDf572fc8zthjP4LnqQQh9WEf10mjGxdEqbznW7tS+0uafZ2nlFyZ8W
IK0uscdH55+uc239Rablt/+/WN7xZ1ggNtTP80jkiu6oJefj935F6sWWNtp+6Rv5ij8Nli+2GJ0y
WJE/BLVCE1zqnqAbrw4hNuAo5BZTYfoKzVT0g9sEbpOUT62HmmE6FF/8wlo8NC2u2YeWK5x0rvy7
xK27E+apMUONycLzdYUxXSPNNhCFkc5RQjqceR8QvbY37dy37TkM6nvij6OtYclwCvoc3ZSVDjIs
tH5elNOgV8kDilntymOqcs/WIGOQlD5Cl1KGEUl0ODw19TjNRw+tGahSIqD9dF1WpvU13e+B0ZSl
RRc+zUnjHkMvy52DI5Vng90xPIn0MTouxkWyaUXio2D9VzHXS/cDhAp8PvhqEfMR/T8uMAFc6ah4
XVFu+tAUdTDuab4KACvxX1V00ePtKIYofKRB+ZVPc77cFJMnIstN26T0hh66m1Rf6iEsI9jEXP8u
ZegrGlk6fGkr8alHgHAsItmfncSJbJlvw7XWh+3mJffcdXU2UaJcvfW45Ckai5WQ75yqbY/7LoSu
9/lYAPF4CzsD9UPgfX/w0sVGF2P6BE3vK1HQIlqn8IkWvnuqp4qdMtjgeAYw0xF9FvtwtYmrWYAw
mSrBnEo+Y+zwRyIAjOMS1t+DPDI4KicR7+mQ5pbU3ttWwNPh20PkFHqHM3iTvsluKrelN9XA5LEi
1hLg20rq6XN2Dd4CYppr/0lVFImdKuvyezwPatuEkukTdCMA+kiO0iZ/mqP1M9rkvtfA6RhWd9+D
zNMx3NtuctIc0O5PKmqm4+gCyROsgZaMm0k4mo73s+h8sazsqRdSnrkL5FqwhO4CNwi8SNPwxZFu
yArUtOZoEvQc9SwRD2DWLUtLYu3tXLQXaSF/5g/lKJXPn7xC/OThFNzOU3ECit59P04n7iQkBuTv
3s/RtBvkcWO9OJ58Bqi5m2DSjVHnQXjuVP7cYz48HZ4dwCilIlXzb6JbyhoFiAaPAVu/pemwdcV2
/D4XfORPflPxAQnP1JHHbnbYTgHpU3Rg7gZySEjls4urGtdyrn4KVLyedklHh2gXFXBnS4HMBNDV
moNKou4YlZicvb7629bV0yfnpsEVpE5GWD2Bho0pGljM6Dx9BKcmXql9so8Ry9OH6EgwFSOv8V4o
pzyK22Ubz2kj77jvKzR9bqck9WY/8O+I29yXddcew3X8uDH9RqCFteS3TKLS1JqNwln6qA/uWtYk
sbs14iXgrUlaMDx5jf/9+qcY7Gqo6bbLu0R6ixfcbZSpbo06yYZrG2X7hsgDT5+kSzw0gItmCu6Q
pvutoozGGa+/Xf/xBlULNV8twYG7ACQ5eRxXFCvzNhto3I1q/np9eZNsNE1GeDVmPpmTxyXMso9z
uLhnAvCeKkZqYv14fQ/DJ+izcmjyIlI6c3iXNrIGiVfGl/Tk9ay0iMjwDTooO1vzLGkI+u3ygj3+
OV8h0p+Y8LDhKxiuqQ7KngOwMg1ClA1FuqXOxJRW0YUKSOjMa1L7f3m5G5WWZ7Hpa7Yf8SKYbfmM
HDyKue95i5lPsmD6loP6JIusWmc6j23nFzuwngJNAaOxd0AR7A8ExirGiOGusqSnD8SNFB1lSNak
fwM5rTpWnaLsUBE/tJkMk3g0ZWasKxoXNHOXfnTdM8BGyvuw5ekRlWRbHGaSj+adScbyFtwsIFLn
YLUiQ+/dTIGjTte1wfQBmkL3ob+yIVHkPT5gQIUtqdeHce7m4rAsXvh13yaaWsu08FIVrcGdbDab
KoCMt3pzHg9hsB6vb2GQkt4QJ9fBL6J8dh7BA5Z8aPLMfdeEnY153LS61hffg7ktifLEeUTA7dyt
MrggR+FbYlXDEeiNcGmJ9jS18uAu3Px/Ljd0mYR96TyAB+0TjqbEaA0tJ9Ej/so770NC0jZGWWjf
29DTG+E4ISQTJVxzX5QOeCOnWs3Azd3ZueDpDXB1WYi6KkbnsZtyARiMoj27fv/5umQ8k/A1BQYS
QuaJnNF38GxwmNF7WbvjTcKDh7kQ8pwQ8URAn3fgCT8vgXszzOjZzQoENmsKyAlA3dSnRnSWuN/0
azRdd/sSnOZTJn5GwK2L4TOWm2Du2MnJrW2Xpi1eKTxlzdJE5U9VFB6L22H6C0QxLagmPSvUosFD
6Q1yuT8EYd6l4ieamzBwM9PkGzxTCIDHlX7yMts0pWGbV31ygz+XYZvxO7CTvBcdPbkheOvSJnla
HVRWr98Q0yaa6ici6HxwezTPfZB4ccm5/KbK0Z1jx0HLftYNQFC/vpPByLzqmIuqYhnWiV2Ii1hQ
oHkjXgUioOurvz1nH3h6w1xC4Ab7xqV3LAG7yPs8cn0CmqwgHADVk0dzxr8RN21zecFYLUgW0qhO
VBbLMkD/yLEKmZj+4W0kKhW7YC93o1MCFHluUUTTx2/X9UUUkAWVP4ZUJD+LAgi/8TxW41OwFjZK
ZdPy2/9fLD8GPQP4MuZRhKKqO47Z0nlx6pB+X75Hh4tvQZioXK9ilzBwMFsdl924yi/9WM1lEK+l
iqjlGN/8EM50pvSKzsmIdgv33PL+lvSAqHBCGhyv3xHT4pptCAUD7hQtMagQMrc8pDnqWUWe7WPM
YVQLA1pUGT1GMKSAAByAOoMDxpx5Lff9+Fc1+IG3JfIM6jyGU7x0w43MbOmYN20mZ3rVPak6P+mX
FHIhwK+IJXF/j+VUHYM0t/U3GkSvA8g6XpVRgB2v5zptjytzD0EyW5yKaenNsr28+9trsKHDeha0
PC9Lf6fa4XT9wrxpHCEYTWsFHZKw69b1TOVy46zv+r46jXkd19PO375904vfDphY0s0Ch+rz/px7
wU0brBbDbhKL5vlZzstC0nY9FwlQlMlTxG28eG/XTiEWzY1PZMjSsMVhLsU5OqERMqaH4L6I06Pj
H+Y95XRsoimrn9SOF7l49CXR8MmfnU8gOz1Tp7NkpUxHqylrFCYAf3S69ewu8mZx55u2HO+zXsC0
CUshxqBWeim9GRaSZL3Es5VTdnQE8HeahXlxXbLIcshv1mJQ2dO8N+ouEWuzCFvIso9ZXuQnslTJ
CWy+/Ql44N89UqWWp7LhQukVczJ0WSZ83NUpVye81QArb7MOhsPQa+BsCmXiOs16btc5OK1LUt00
AYCpSOck8ZIm0qLPpk/Q9BlQSG7uqRU2dP1a0ukUydJyWyMo7KuiGA5CU2QmPTpx0L8joFjT4iKJ
HJ9yNcpDVMv0Q5qo33IESCPP3A9ZRW2cw6Ybpum4zNGM6mYOdnUFAHC25w8HGOVp9dzf1y2g6YJp
qj6Eyo2qYFJncFahqp96x7pr4toNTrNgn7JxH5sX+2NqXhjCJJvSLGGpdy6Loon7NF1vpgLoWNe/
wnTumrIPJUNsKCp4n2V6UsP8yG0PLMPN1cvhGI4WReb4OAFfyr9bJzh7C/CjMvpFZMKS5DHtoSv5
OCDuL5g6F116qJ3i7IL5ImLqsY7ym10C0lFlw6iYPdFm61km6Y0b0o9DZuvkMdxRvRjuCtR6SMpx
g9KvlTscC/c+yC0W1nCueqmbNApgJsU2eYqOU7Rmi1mdPCvhwSbfN3RaL3Qj1ViKSVXkZkMSTYvg
U5JPt6QbPgNK8gMd2X3R2JpDTUesKXIQpT4JPAiJ5mUStwKcHat3yubohGze731nrKky2BuyDisq
QHVsLe1F25FYIXTaF8royLGpbAoAjnTuWYIVMfXRxrQOdLYYboMZ0mvbUVeBokwF6jyUpXcUDnrO
VNE/DeXWFIDsTwwYsGrXpaJ6bZuhcu60Ueaek6Fz3FiAphyV57QauvP1g3hbIzBJ9d+gjztpVoVT
6Z1zjDHcyw0mL+zS/OT5VOx5bnKqs5ODM4cWfEHKFnAOTowu2vBmkrMtAHxb7ahe2s7TXskwWSGh
qcF07povPyiv/W/XxWNafRPbC1dQ1pPqfdetMLU+h857EJNXCGqCfegEVC9u5yDBjPwEohFIQxza
Jqlv0ijwYgxF2W6r6YA1bVaZszQqYO65ZMtXRfmXth8+1+2u+Uwcrq7IDMBKLe3xzmxD8sARiqlD
PQ1W9iPTAWiR98iRRMB7BD6Nb+Pd9z3oiZO7cfWCfcSLNNL8MQcF2dLjmXlOKHhRVD9VdysHBen1
C/S2MaV6OXteRyLmccLqgADv4frP/+pYm9axN6FydX0bg5j0uvZcyEY0xYxTLt0fG/NxtCK1vW/t
zQ6+0IGZhBGe+LikJbiODtJLwjjI0bZ5fXXD/dRr2X04z2IWAqtXwC5OvfJLmiHg6pqd3H9Ux4Jd
WycTvMu989oAwGyqKufUEZqd9v3+7UReSAdjeN2YoE53dmd4fRKCngFJDTx4VGObnDIdrqbCeS+K
HFD77jknGLtmxdL/8DsiM8sVNS2vqTAGo/xu9p3wQiIVfZOyQ+nL62n0cF1ApuU1DQbU7DA3Bcqm
/Rh5PwCfkKLj17686f5o6us6eQvM6CK4MG/m4/3gDmN9LkbiLufBI0CU3vUVeiV7BHhCGflzcBnd
hoxnUKT35NDXnFhSAIbP0CvZSHERRmgRXkrFPwEyozoImbfnjrWNJXI37aCpsTtMUaLKdssIIlAJ
a5Bzt0PO76jo9m6xGcGXugA+vjDws/CSumkGOnkUOXwajqeV7WTlosH2dS+2EEMHwuuGNrfKA6VC
0dznZffPtLLLUux7oFG9jo06R1YlSzlfRFmQz4wHAMetGvTY7LtJmjbzEhAmtcjDS94BnJgBq8mv
Um55O5kOWdNlwEoUaV+79JwAp0yJ0L0j4/jXUufBrsQLDTRtnhcQ34mazZfEd7xjWCEpS3CXTtdl
Y/CWOpZL6eTzgn4deh5Zc88d2NLWE0fwab8fSmmbwTHISC9fu2DWA8tTCI+zjRG5ifC/dVNH/qqL
nbwrVAd06du5GqJ8pGfmNg9/3DEQvC3m+u3sDtVL2DlaW8epmqeLKgBjHzqgzB2XEHVavHJcj+d3
89SH7+di+tj14c9d56LDu8yVaiRCDHIOJeArcjGSEyqb7nnu6uzGD4rANrBmcBavCtwDsp9OFdLz
XMrnkqFw3g3WyUHT4tv/X9iOUKZsGPxsubgZiKo/9UHA0jSmJW2IRf1MO2i6nQeMZklWLhfgKKH5
WCUNXw+V6rjFC5murqbevV+NZVfOmMrZWm23DE9IMnlu8Mf1gzZtoKk3epnKafaT4FIuMj2rrbWK
KdkeI0z/7NxCc9gk6oG8HEh6drOxvSURitaVChCcCWUpEBpOQa9Vj1HFyqR05wsLHRwtMp+Re6m8
qqt/75KSjuai3GkpIhASnTHVEMR9gtdCWLbyknWtu++k9QJ1CpRNT4BmAN66kDGfSnEGsPhjBm9k
sbWGo9Zr1CQLKHd7vEzSkCEbTFaGwMxJ/YTHHshPHIu5Mh3Gtv0LpZNNUKxuicCG8Xp8SgRy9R6Y
E37sOwlNpYFRvHQFbMalDZt3M9DxPqqu8+O18tJv+3bQVFoGWz9PF6ILqeDf+wnzk4ksy3ilQKy+
vgOHJF6n9qiO5tKzkbOugzV12fwxFwgKNgzboJo/Zgt5vL6H6RQ0vc5nNGylRRVeACeY3M5r71yC
NZwtQcEWQr71BZpKe84A3nACj+rypouXhqC30OXkWGP0+4gafXTIELdZ7q3hU3QkFwA8E5SZxHLJ
MetdgHlqwJykj7B52XdjdfiWZELPc+hW86XMO7/BFOTgXIoEkNGW9Q2Kp8O3sHKdJ79M/w31JXz3
e2/1v0frTsRlqqOzyqDwAldsD15GfqThij40108szznTr9f0GYVPPP4x6XUOlXiXjGiOLCO6nJyw
qXbuoOl0Gg1OmAaBe6adg8d0vmBIbVCfk1TapsZMV0jTabSyJ4zwlJ1H5X8XPrq2MXIVWu6nSUCa
j+Yc8/vVyoJLSpBuPTA3lRWY2IpxRvc2WictbtT0DZpGt+sSgvF43TKTMIEHnnPv2FV41O0yGExT
adWOHIm9YL6AYyzy45kMbX6MpgH77dpAh2pB4QutgJgcwnB6lA8nUTsAIYnQM8VtTQcGu/oKmmVq
s1DlCpa7GvxjWfN36Px86HMnjJ0i2vea0wFaEiSkIwxNQiwofVeHPkJ2LEPd83hdSobLpMOzlIuD
ZFi55Z9bIHbGql9ULNISBm9jE9y3h6bRKagykBNL5sufhpukVdWxD1R167SprTXAdBSaSstBqalN
KnWjBu9D3lWfejkeZEvRwtXZLpRJVJpSj2k68DJIpksPWhnMSzv9SZJ8iCent21h0Dm9IWxupFOy
oHcvqeDVE2uZN8WO77DMctqm9TWdlmi6rRCnBpeWgL83VvWw5B/W0W1tNUqDo9a7wtx0HJjbNXgx
9uCskQpGD7Ro8rbldDwVlFS3Dfo6/75+r7YS0htRgd4kJkHAUoTd7F5aHtJPYQMinpHCSrkJmU/p
uKB/2QG2APWs/aOGK6D3jskEsDZKdXi9lEP/4IIECvtgLrjP6s6GBms4I715bERZ1yuY41/GDMSH
4BhLjkOJocHrMjMckM45XnoikEMR8YvbMvkVGOifeYHFAVyX36kI3JHZtBM/n+oNZazxMTSGOO3i
LqDZ/Iqu4YjfJr2HRiEYyLB3Ld9kktj2/xcvgJxQUrrNxC9oiS1iNdf9DRA1bJPGptU1tVdTOc9D
6PALGpO/Y2KN33cCFcbrx2G6UJovdxeaLXMo+WWmAzvhrd3FwMhwzxPdSSdG9dayOW+ayp9W9wLy
WVR4R1+wIg5YZ/sEk3w0R86W1VvhBfklx/sLvcfCuetoujOS0tvKiLOKbPW8+SLrHKidS+uL6q9w
GGRrKYAbTkBvKiMFSFppN/rnJPGrS1rI6XaOcvLerzD+c/2QDRLSe8k4cpoJoIv5BZwzLY/b0lX5
sfBCG1ag6RM2p/ji/vfZCJ5qUboXXk7FrVgWpBkZpvzfT1loBRYyfcS2+YtNgIMUwMzm/CIVRkLL
BvYimKzwrKbVt/+/WF0VzuBkoJu69DOZf5FhRu9/lETuzhPQdDjxJ8pF6kyXPOrRtClndNspa1LZ
JH9NiddpVnPUpOD+kg1IswInOxBFv6fDsFhicdMOmt8OfcxZFGCuurA5K4+cOD6mWuBRqaDhvgLv
H+6VFyfQ1kS4gRjLjXGjf983YkKTV073hYB659hIMMddJ71/yZcQoyNT139VIlOnGSkDyxaGK6Tj
qCh/nDDMWIIfAdSDsl8p3uzAGNylwnrLGGu7QVRuPl+AJFu2sRzDYjwU7VRZsnGmH6+pMGKiCtiS
K6TfS/++deb14NOdBE9U7xxzo4WGdcP8S0udPhbIb5yAltJafJjpt2u6i6ZAMLRPGJskSOq9V9GQ
vwt99mmf4DXNzavOpUuYQjBbT5qr+urdFGDi/frqBr1yNc1N13ZeiKy3Sz+CpKV10/QSoc5+8BZM
rl7fwyQeXXfTPgNpF0dILPOfpASj8cqtTHemD9Ccb9tFSYNUEjmz0sEMjKow5dZRFymybl9+lbzq
ECM+AM+GjXekBcIOCSXGSddJubY3z9sRKdEbxPqcyb7qMpAZN8AnYj2m9rIRiGx0+Ny5WXBE9ccG
G/X2URC9UUwmXQDSbxdDWcRnoCGZV0Lvgrxhtmlu0waaGosN/jsBNMNFsBlRFiFz4NxTJ7RytZg2
2O7BSysdMjosSccuiRMEPXwNRsMOoPHYNU/Pid4vVrJeVUXqush95tEXruj4E0HEGFnM6NvXlehQ
KF6V5z46S9wL0O89ABOKT7IdkpjUi2X81iQfTaHb0ulC1QzeZRTR9PcM3o7YXwAuv0uXiY590tbA
JCS+tyLSqsf2mDZolj022eSLnRvo+qxoCci9xr8wdGkojPMdhn4nVRG6qv57eXLK/Ur2CS4PVCoG
KU8BOp5p+uhFlfNpj7EjepuYzNKoG8C/iQRDD4xn9BB56mbiGfVO+zbYrMgLBZiTgZaBM3mXsEdu
XiIBHdd053OM6L1iAHXO/Exh8m+cJnCTLk71zqNtFf8fnpMGFdCbxdo09Oug8rBFlsiHZAX+ArBH
5bkOUhvGqGmLTTleyEiGhJcNSC3OKgfhLnAtK/ArH8tS5vnfWU7qfO9haM6ZZzVnrT8tl7BiQ/qX
4OhkjeHt6siS4dns5usMD9HRT8IcgChNliMflqTfc7/hJxbOy/eh6ZDrrsvy9/VL9abA/FdzmCNe
r70COsZpPaLv4Nn2tHzTGGFZzfMvHnhal6ZYT5jzCQ/VID7ksrE1TZp+s2Yp5IpwXUZKnXpGRCya
xQHVwFwdcvAvWoyRYQs9v+aFax7JMBtPncsPnD5ikvgwThaZv3m0/qsxTEepte5B03wa8ERtvb9r
+Vi0D7mwRHam5TU70aRtkrEOy5PRiRfnXrEHyTHsbMMKMZytnkebST9ng4P1a2SblpIfWmXLZZuW
3o7jhfoO+VI5LIHYYUhPYAA/ymlPrgMy1wyDTxwnWGas7Jcy9kD0lvaH1fl1XYlMP1szBpOTADOi
KMZTxZJYMoJZQ8tVMa1M/iuQIgvaQQyQtSTNu2ok3/PBNgz8Zq8TJKKp6CSROuwyLN0KZERV7Ad1
zNm3KURt8IzLsrCHfdLR1BUkYiALbyH6KVRx46XnKbRhdhiuup4i6zwVkdnr+1Mk1KnK/TSexubI
6uBMBLX5FMMZ6GkyPpJFgkV0PDlDcEyC9gCC8+uSMf18TVN9ZxpEQzZNgn5iqL8QCnfzPh0sl960
/vb/F+rE20Iuc9/1J0Jk3NRRHKqHIf3Y9DYU6TfLED77g0byYgMQdCNYlvgARz3Q5JwNlw35oH2g
/MF6fQymWJ+47MZq7TB8B5uwPvbNeEqDn2XCj9dPwLS4prldxF1A87f9aWELMsP3BJN3TWQxC6bF
NeXlVUSKpPlXw/DjFxeH4FnCA9PamvaK2e0KhJjjqfen+2iutvHmY73O5+tyMd15TWdTQNm2OZK1
J+JP35OG3oIh0XIpDb9cz4dVqx+0YCkZTvO4xkyuMUKQg187Fs9t+OV6LqxWXRZMGZYH9diR4vnW
26pTb77WfaYnwkATimFrDKyespIGp1oF/WVe+sOQdv39vPL0nEubHzRtpSmumFeqogo3BwhBh06d
0/Ky3R6wrKLp+3HXEeuZMRDsADcgZerUVkOsuLgN6tRi8U0/fzubF2YhbfHTJz/9167l4nGMfoX5
18a7gV3Y9+M11fLkQL3Ow/X3OpC19g9tUOy7+fp445yycEKP3nDyluJ2HbwzXnTXf7Pp4ms6lYgq
KqIMhqwVSZyh15eECWD79rmpV+OMTlDkwIHI11NeI9sZeaBg62+u//Lt2r16i/ivBhnFnPPekbCS
o7xUSR2z7BKGIpZil2ReTTHOAlTFw2bMPLLE/vArpL8mYWtVedsgvBpiTKaUpAuAt075EBx68ETD
gewTy3bQL6557TujW7W45hBEQH8V4uPk+1jeUrl5+768GmCs10QuZQRLVrYPW3AGvwopWcykaXHN
8UV55VIUssZt8S2GR9hRc1tYZhK5pp3JCvhRMkCHtgdOFHA0N9l+t+kqan4vSwB05qC7+dSHj4g4
8LZJ1N6n06t5xZnhV+cg5gawwi8PHKjiArnsNFqv5hVRVyJs6jaziIdTwJuj9Sa+bXCpnnvy8pmn
HvtXKnjxbcbl39+e8V3egurwu7IcWqBM4TLWhX9YR37c67GpnnnqKR0l3Zzd3P6am/a4RLtwoDAN
pSmoO5VqAQTucGLrR4GnWYfw8brqG9Qn1Dwc8qoCUGNYecINd51fvQtSUFvYblpc083Kr6laF5wm
dNOtnC1o3BlNUz2txEhW8FxQdSrSbv6adGmGASynXj9KtArOFuNi0H8dXXcE/govPbSvBqn6G9QO
dzJoLK7ItLTmRFegr0xTGeFIMe7r1f7nvJktXsiwtD6GmPkodCoO9QSUzjmvsrPdapmW3t5PLz1F
Osimawmk3su/Ab34cV1tBtFwWV6h6NZ16k4FtAcvDDr8gpNg8BXXb7npZ2thaEZTf0YxBE9rsd4F
NP1a17sQIv1Xs4ZlCGQ2TEk0J6FA9BaHFRmnd4EnN0j1UTm2953BXejzhgpFIk/VMFvDdIE2dejz
rOUvaybPJCBNU9MKINX5AjOwkPaPVbSHLaZfrvnQJS+Us844Vzi6ankM6eOE95LVF5mW1/xoD9hE
xWosD3dRTUmschkjHxYhvbHv7miKWotyRIocirqFXUCuihu/Pu5aWh8ydNo5mUUCqcNh1Gl3yr3O
Yl3ezme8mi3kEeeBasPhFOa3/b2Uv9xiQL9eH5PkbM0WGpy1PmSYDZjL4iMko/Ckq72HbngI6ge/
ePS88z4BbYf+wtwU/Zh4S47O74aOCz14LZtv0eVCd8F4+aid/Xf9lK7SG8K5PwlZXXjVnmjzuw7H
z9xWPjCdw6ZvLz6A5G0pYXr+5CaBZrLWfzNEvtDc/4cr1AnjB1SsFd/ykrU/3IGt4MPU5IcxaSxP
1Lfzq5RrCtxVgKYIt0REW/1eCxnGUOE6eegEOzSt8xfagk7W6MzgBHTeeBi4oFoUXFdRSzCgqxiR
ZWBLFBhMhY6C26IZx0koFgdtZgwXw9hPmCE2/Np1WfWJwqUdolqITR2mrQmCj12c+Jm7z4Xp44R1
FCggRuMmbYUcFfpHlaYWC2eQiz5GmAFINl8GyCUaH8MijWc8WUHoBtZz2w4G96KPEXrl4NZTv/14
VFg2C71/aU2Fa1WVYf4n9Qx+xz/lodoGpmmwbzoRvOeAZqTAINMJb+Jp+r15Fxg3lLfyqLF4ANMW
mt8dVfq/qRS8vIWHp7H46FS/8FZza0t+1SR6TXu9sCScNMgauA1dvvK+XP/p1tZfLXfHYOB8zf0C
yqpKXTSqbqmDDDqbqfAWb1nIKcqD2yj7fV23DHZB54Kfa1ArjaJHjs97ItMUV2ETl2xXx4ZP9WnB
QSQtgcscn5u6lh/L2lkeZU139QVi9U10L3zAmKU0cGndnxpMAyynNnD66Rx6rdoZ3eqzgpU7/g9n
X9Zcqa5k/Vdu1Du3xSAQX/S5D8AePJbHbZdfCNtVhRiEEGL+9d/a1be7XZzCdOyI83LssgApMyVl
rlzLZw7FA+pjsTGFRFuy1mqwEBrmXYI5XjIpi3bcTDJ9am1wQcbdzk35vuYncXNhemYOnHEQ1BEL
b98OXmjHaifgZydZzVzmfUgEJKVBNrUppR1C+zmiVR3lvbNi+wuuNdd3r0rao7VOjhvbHyLNyrBN
1wT5FuzdmXltRabCjzkmRaIqkldVNCTDrTWdOjEzr7WztIuNfAB2t+fqWTVZ3d2LrnH9CyuV/CSx
eAqGoN8Nv2nj1G8yt/t1PjwWSAiyoiet7FzI2yoAiwE+e9q0tQ0CnMGBIAABGBx98OPK6i5Etrl2
N5NGiq63snlHQmEfc3WJUv41kl59gE7cH8KcksAUzo/Tvme23p2y0qEuTI3zurOv0Rko6LRtM7by
LQvmNEex5IxkQ9XYzcaPAdRIbwRRoXvq7XreMNYIyZ3CHvQmIeb5JMRPt5lOElsBXHqGd+u6pJvs
Hid0bvDLdJBZmJdi7VK9MC3zVrCpbnvZthg8Q+9nYpGgdIvHoq4ePl/Upfgwuzm2JB/QbDbKTaJw
moKuKQinjTVQ9UJknrfGKpE5taAFOqtNmlxYWvlh49Bz0VTVo+Wm0eefsHA+mbfHjjguo3O1RAKs
MdGPUgfjuKuLKbTiPKhOAhwiThwf/mGDBG+cU4C/DNFI0YuRTFFbrTUU/Gp9+EPFZ94ba6hymNoB
/M+oonb7BoM7jbljQ79tBvMsF0koXUd/7enBovbmpEmbd/+B562QpIU/HKlRa3mL8xC3ITU6ngpF
sefQpXQa5eCbnd6UubFB6ECIHVdC64LVzjv+wIMnR7uAUxyxHAB33UBc+uzziVka+vjzDwvNa2+0
u8bBNaAe7rVDrvz47vORF7zBsn8f2erARas4phxpiITXEWpv8dBttHr6fPylN5/FZ7MBFjarMSle
SZ88rYOKQ5X987GX3n22GSdFlkO6HmMjOwZrSXoZ+Dgb4pi7Yo9LD5jFIdfw5SCOLw9wS9VduO6N
8s8rvQZUWBh+jl2a4pZWjcbwMd4aDCIh4Ce9cT7QtdvjQhCa45bqZAKN+zFLk9IttN6hSAtFMuvc
QC0u7eOVSVpY4XmDXw3FJNMCPfhmaLLrXAFwWK9xVSwNfZy4D2ZfG5OWaY2hR9CTZXhjQtfyfAs7
2By3xM3WhUJzpTc5EFfKQ/faExcrNr+0rjNvRVjsuN8Dk1b557ilRsjtIYRZ+iReW2rP5dFpRnUz
lgB1xXZzJyRIpPocXPP9Ke1YGH7msi6EwRrEMr3pUctmEDAY7JUr9dLEzBzW8zra9eyIIujTTYXu
fpwc6ETRCLeWc16y+JnHQmK7hZgE3t3gxjGxbYFmfhyCGniL1ar8wlfM4Uud0pblSlwxUnJL290x
7ODWPtD7k6LaHL7UKzRSAm74K+gUMQ97c2sTJ0qAuvj8AQumP0cx2X2tDZMImKept9C+rJJ+lzSn
7VRzDvjKSz3ILXNEA0A9KfH2dr3GybJwr5jDlYj0eyKSRG908ZPKcoflBSqqt77ndX9G13BFS7Mz
c15ALqg2xunXU8QoA8ERm9eyMQsBjcx22x6atYo5rAa/nxP1lhsaqRN9vqpLQ8+81knFWGbEqzeV
k+2NHvzp/hoWbWlKZm5LqGHHCAp6Q4fmXJDkKwBvoYrZt9PefOazKnUFgSghruyY7tHNL8D/vuJL
f37zv7XvoUuik1rhzT2ZFmDDE2Yw+YMGAwsZT6oZ/62Dr4OtF7SJ9S9MV28lV1VxWoLnbx17dAQ7
k8hclLfAlxUoO3+RPFvZo/5sLuCe+H1rHdNYTyW1603XaahwCNcP88o/LcFj+cf1+LBxa3dMps7W
zjcGrYAgJbh90mntyr/06seffxjcoHFj8qpzvhV+ATytLfqA1u7hFGP8W5OeZq1bdLx1vmXoXA2h
y/dMuHg/beyZi+a1kVRpoZxvXuyzQNvoz7OmogtPG33mpXlVcxeVFOMFGiU1OMRxr6kqdRKvJAUT
9u+TLmXVjEBHGC+sNN0Aco5TOEiFXochX9uXFtZ13qHnTorL2HLHd4CL1N51WfWgRdLcnTQ9c4CU
zz0z1WXvfDMIOLBY3T5bpFi7iSy9+vE48sEkwRmFdp66Gd+OOKygpKCALvUqv9PS6DNfTaFD7gES
xV/6tna9YPRNH5AgOamVPfvPBxprDpKKAf/NncQX7+URrNPlLa5R3mWT6DwcTLFinguheI6Xsoei
8weaVy8UCJszNsX+Hql3FTnMOYnOi1pzPXKmVFXUglQvMikelN1579QaxghA6nRlP/nz8fJvLXla
qySvUDZ+7wq3vgTto7MdJmYGRpdmIatzAb3BzN18brFLyzJz6DGrnRR8UuJ9kO5T3ZSh9OilTuil
p06EDINE8nfDnQwFsftkyF7tauzOWidLt2bePn7+AQt2O4dTlX0Bjc1cJ69N4jbhCKA2KNbAWXna
6LPqUM8s7do14h1xiocxBV8E71eZ4f581rTmmCritoXvUF4/w4zuh1qENqs2yLchTZjdZSP44421
pNfCMnsz70aEGwzX89Sz4+s86EbzMjOQZCMqC3GeWznz+1jPv2fzrDmx++iCRogmNkoWvf1Ui0fl
og8uhcRsbsBim2fQXJ71Wbb/fGkW3GSOuSp5mxoTzqDPVudGptfs/TR9oY290X2897vq+fPHLNmX
/bvxVs1UpcQW1rPbQKc8N/LAYZAU+3zwpW+YbdYcyjEJkEDWs20UITajm57TjZWbTwqeaMRrd/kl
Q5s5OfImkFFQbgUhMfYjRYtf2kiQZdRXyrV+5Bnfa7lWlV+IwHP6d7cmLW71unxt/Linu6FX7FEP
bX/k1BFtujJvC0+ZQ7M84YD2E1vUN2rLHkKdNL9VkKwLevDyr8DiF9Z9zv9eG5bwEeLL17ox+7Cl
kBcmPPFWNqqFhZ+Dszo7sVEOTspX4vtX1DfBGsbANu5X7VueZ3snK08DyVpz3ndfKAMbVNu8+GYs
o6SuujCp1jb1hQS+NYdoIYkwNhBiLl7zxr1jZHxMErk7WtbRqpIxe/Bouk3jFE2Z9KTMkTUXOEfF
mBZZbwmIglkNWq9Ed8Ni21hZ9iXLmrl7OuQVIXFVvZiOcAJQobEwR34wyPN27Qz9Z71TCoDH7yEF
0hFQLp8c/2VgxdZ1zqva/nmUUOeWu+cIZlYlQpXSpzRubmvKVuLlkkHPgoDyUu35x6fWhaiCAmRX
UTmWZGWjXNhg5uitJDeBlYmt6VsKHirrB/MG/uR4XKowbVJ17riSGCsqKAuPmiO5VK6xNoOMvyEj
KbwN88xBgoLBKvLqsukkkyRMUTY8hRibWnNkl1N7yuhGO34Dhr1oQ635Hc8k2OWI5I+1KnoeanM1
L7cQF+Zgr6T3k9Ko2/qdG/3+eBwDpdqt0uoqIw8VTOTzbWfBFOaAr1wYniHMxn8DqoCGjsFT9Kvj
0H/a6EfX+nBP6QeqhJYOGmf6/JlRMCKSDCW+zwdfmqDjJ30cHGB5Zfo+e0sc97I3+tu2765T2e61
6m5BcbfyDUs2NgsDXeN7ecwm9kSgi6lj3EaVX9/aqZFEqljj4f7VW/yHA9OcNl6Ayb2tnNh4G0xp
FllYK682SahYnrVj4IyDKM2tpqAuu3diZYx2AOJdMOvV4GT17UdQ/JZqa7YNCDQDG90Q0r5IbZL7
CFeMpubD51O+MBfzzmi0cfOkt3kRVW53cAzvoXM1hEl4Ajask9TIqTWvNuTNKFGUFQW0GCHAGeTQ
sgIftprW2PGWLH4W/DIVNziO5P2bOdTuTsVmvPOqtD8xIs0uOHZDWJuLaXwrHLAVK2PIdl5N7R3r
BHC5aHHefr4SC18xR8L5E4VyXuoOb67lkgBwDDscneI0nJ01R8KBHl8bKRgmnqw+twPXK2rIAIo1
Fb2FjXUOg4PEgw8mpMx4scdMbUe3B5I19Z09M6c1p12anqMBf4gNJIt9E6zI/RsBb3vk0KyMun5N
t+VXZeoPzjpHwqWDbigqj+ZTWzt9aCXlFs3bZlDnLATvxGNZTxdxVwKpUpKN7UCgux2/40i/svRL
h4Y5Wo61rCha0tE38JJtcQO5MV1nw/3xK3r0v7I223htuj9eGguXfB0qZyUQLi3bLBDKzCH9qEx5
gCxV04ScG9DJE8LCJU/6vFz5uqWVm52IXNwVSltQ97HjnGahZ5b1EFKjkStnxoWbqTNz/3YC8aYF
quRHwwGHcQoN0+O9dNTeNnanr7Xj3umc73M9RKc56iwgyCwxE0gf+aB/9kgwckkjI1kl9l+4zs3B
RbaT2IXFE/bYg+DH+6EzNnbf+rhFczp2k9hMA6H7fCq2hWym8Zn5Xb/GlX90pT84wRxx5IBg1B0r
I31vTQXmHPFN0GZT2GSHRPzu87lbesRx5//gxTzXPqlUkr3zzotcGLOT5w+pb4Z5axQrVr1gb3Pc
EU7CcZn0g/NI9JiHrikOjY1w9/kHLA0+O//EDPpUpBqdx6rApFiqHaNuik+h36PWHFoJMUFSNcPU
P7YVfeUSvHvCstfSEUtvPnN2Meiqn7jVP6qyuugGEDbE46nby5x5n7Z5oVGw6R95DIGFLiEyzBKl
T1zRmYerwWszg5L+cTDbLmLE+UqHyV1Z0SWHm7szbjRM2W3/WEN4F9RoB1YhwA4EwlRGe13mwA8m
YLVbedrCKsxBlTYFtFW4bn4ofXDgh9wAQiX0jVS+nmSfc1ylXZnCqAfXf0xsboZQutBo+ugePx98
Yb+Yo+u6mjaNN2kRNZY3PTQaZMoe9uRdo35+/oCl2TmGjQ/hwYAC7OhCZSESzpSHk58UdWCZsfd+
2vAz5206bZllIfD+hndWVZ38miFRs7INLdjRnB2s1basq0yJCOl8sIgnVShj3MVZ7NsbsIJGttXa
V0p0NDrtY2b+PJktz5B9F1FlOs1WGlZ9wVx6ostZs02bCSChx7IXUd/lGygb7Id67dSxtMgzby5Z
BRZCnJ6jFJmxhKh3e2Qr1r9koDNfNg2ryKg1+Y995dnng+x54FNih9rRa/D3pazYHHPHkirr6kp4
b8Bq9mCmdYjhqTLstcnZDXVklidh1miCJF8l41IlYVommWhx8/MqO9sOYkI35EpkXPjgOT5vAhem
WxHMZaeAEoMuo5FAaXLtYrU0+my3RtagG1NiFpFjdXGy8TsnuxH1NNxkdUuM0+zYnPm8dFRemT6k
vcvEy7eQiaVPQ+ZOK5XJpU84/vxDRDF1r2Qal0WUKAeL5PhOUEzxnVU5KyeapQfMHEUUrh0XXYrL
rZfS6yqD9g/k+igPSNuvJPcWTW7mMZlZms4A0a1D7UyMZpskBxeAHUyt78uwBi0w6Pc8w6jApptz
YMQr6J6Mkxm2I4RQqjCHZh07dblmLkaahLdDkjmP4DquQJ1ZqclrQ5/oghxOCmxzdJxjmibPesEe
p8prcP0S/n2ZxGtqDwvRZw6OE8zuLNxVk4PU0Eh3KWrVVXoisGQOjOunyle6y+pDHCtkL3uzj6+w
59hrGIqjT/zhhD7Hxo2FloO2vPydGLnhb928lyTZj5yoPrQ7WjjFvqTj6J6UHjXnFfdmsGxpmy09
uFVxlzjdEHSluJmyqgoMd3wQfbcSA5YsfI7Ma/q0ScA9o15LDTnkigYMF94qKTapKi8SD7x6uBRz
/6Zq1piRFrZrcrSPD4HBsohNwH6nXoV77HUmEuUsceEm7IyXxc3xxmirNdaupWWbbdXxSFwGMgb1
Ssbxwq2mK6bqC6BJ7ke+1u2+ZNazMOQ3g3eUJOUHj0OVuZGkh+zRqv7E0uizAEQYVH7zkuEQk8Yd
R3jBnT70khKCFyedi805t7wFC2PQoW8OuSWQdU9Nu9MBCD3WMjx/ThKYc7Qa8xi3udcYj8geedce
hHMDMToyEiP96Q48Dq0J9/iRQTXe16vZ8l9dXn93WHMOY4POOtJgZSOjeOw7Hh+E48Rf+ZCg4hQY
ovH8OkgrWRtpNBKa1SLyAITvX/uBGynFbPfmkYy9qab6BTDS0Xzru9JtAi9mzrPOLW4kAdplNc0C
ORl+biNJJDp2PVi+lYsIzPbQXwp6tBGJbz5LMqI2Bgis5bBnHXPSe6hYjFBKiuvMTV68jNlwsmHy
ZRMa4HX1VWAgfeKXOz66UFx3Vw4tx+PDHyZljrJxDaIdWVIEeFZeZrzFrg/X40OqAnAOFwHvT5KK
p2C7/t3JmYXsel5b7BHBxQdUrgOi2IDq/ecb1Z+3fnNOUTRBvS6pR5s9+u14bVbeGYLUlWtbK9XK
P0cNc46sqdwkdRon7w89GXdTkUPl6ghEHS2QOToeXXnKn13bnENshNs0SefX5IAKvgFGeEbCRtKX
z2doafBj8P0QZLvE5AVetT/gcOxvoeI+Br1tr5Et/Xn+LTI7imgu3F4NNH7s+mJ4KUYjM+41qjsj
DzLPycaTsjKoP/3+EcKzixbKncmBmOTnWBgV7hRVsvl8hv78DeZcvgMdcMArZ9x4hFx1JW/I1OTs
oYbajPezGmuiV46QCy43F6ZI6lqWRl+kL3Jwz0j7XmLrrgy5+5VbZnzlvLAUZGf7nNNoSKTFvvuo
036bDt0900eoJy9DDs/TKKVsYz/buvHaVXLps2b+PWZZRnliZAeGz4pldVmy/n7yihtWZ9tWDGvX
rKXnzPa/XtlO1fOxPWjb/Kmle0ldZD2o+RUktzdF0q2UmhbcZQ6RRQXALY1YpYckTZ7GSahtlbos
+tzSFgafg2Nx6xy6gTbksfCh6Wk50HUfHfbw+eALZjzHxsqMun1NS+APEvtiTNIfx6Grrr0/bfjj
unyII+4EAgqdxuyFKLmz0ttjcrqGCMTnoy8F2uPPP44+4EQree6DpJhtnRSttk7PvlPBbia+mtdf
mv7jzH14SA+IPzZgNLsSQT3rBw7rI917ZibWME1/PtCac8Ch7NRA8mnEdlG6d4NrXxx9vDABBEyN
646Ou6Ree9TCas8Bh0qCVkx67XCwJssFc0rc5CIN3KJv4nsfcAq6+3xhlj5pNmf+2HNWWXZ/KAyI
rjfeJSvkTWYMXyGptD/ePlqtTtwGj8v2YXlSlzDWKmc4EDWRTUlipFRW8/pL3zGLi7HwUTYujOHA
WDd99ww5vBHKwYbNUMuJwyHGCcUF6yymcoyBB/l89hYszpsFR3DuISHf996LR/I88AyvCrJyFfe7
4DTeLCSq0eFd2lXOi89aqK8MEaAJV0y0z7UiPz//gIWoO4cbOlXrlt1YDgfwO505RbyfavGrlmeS
dsOLNRrBhV1rjjeMmVuaXlnbL8dd6xjg8wzFkdyY2h1kaXdZa77YA3W2lV5LEyx82Bx+yFTvuE3b
kxcRdyDxciM1uA/2KM6PH5a004r7LBjAHIeY+h1xqo70h2QCtCV2pBEOR4Hqz1dnwQDm2ENn7OPB
kbV/mAw78GwjVGB2Hsr+OuXWygcs1MXNOQIxtuPRLwGkPpjDEByNDNqTz6affO1S+9xKMHGZPG9o
loE4S2ytWK3k8pe+bRYNcu6xNK/wXN3V25yQSBPnPKHyxVnDCS6tzSwk9Fw3RdoX3aFL/YPMVB4o
4q11bS/E5zkGUQ+9xz2DtQfCiBvUFnp7Ze4HZBheP1/7pbefOb9Za88zWtkdmqQgKNZYep9qs9x8
PvrS68/O9X1u0IK4aXcwi1KgBVQ8oN5+d9yPPx9/YXXnGMO+wu1alklzUEO+RZHj+lgR1YLejahZ
rnjHwgz9DVkoAZLLoUV+II5qLzgk4u+Qpl/DJC2ErDmScKixY3hmzg56cCKQYoaQzmsD83jIHiHc
mRaATVffcADYfj5jS19znMkPuyNNmKT51HoHQNkrdONB4zoZ1dvngy9EQzrb5U1Hg3GQmvowOOpg
OfTH0bEZhSq81dD/Q5Jx6SOOP//wEQBTFSWPXf2SDlCidnv09ZAhjj7/iAWbpTN/Zm7OrBHo5YMs
qJFFYBeun6vESJ4s3xjCX8/4j/fh/yU/5M1/pUj0v/4T//8ucctLE97M/vdfD1Lgv/88/s3//Jvf
/+Jfux/y+lX80PN/9NvfYNx/Pzd6bV5/+59N2aTNeNv+qMe7H7otml/j4w2P//L/+st//Pg1ysNY
/fjry7tsy+Y4WpLK8su/f3X2/a8vpgMf/4+P4//7l8cP+OvL5WvTpQhN/zXW//zBj1fd/PXFYv+0
HPSjENP1mAPQ1Zd/9D9+/YL803c9gt5RMPTaNhK6X/5RSmQq//pC2T8Js2ziexYaEYl9VCLUsv31
K/pPjMGoRz3HcaHyZ3757/f6bWX+d6X+AQa8G5mWjf7ri20fv+RDlssjjmNR3wNzOJKONl5l5jsk
z5rRBMVd1DnTjpdtdVEbaBvUVjFsDLtJLgjNkwvw0QejqM4n/xYUMBFnU1iwnVmPYdyc1e1ZPFZ3
DRik4ppuaJmrbamZEYLHOmBSW0GmS/SDlsCG+h20XtH/uDFbwwrbQrUhmv3cc8IfRCVuiqIwD8K1
vjrJGE5m/jzp0ooc9Cxs87ZHp217ORobTgs3jFuiL8bWfirSiYRFgk6SKmkAfQvUSP1dUZY3nLNg
LOzmQmX2lZcb9+bgPhXWpIIOQpKBlVPzaiT9ZZfrMnL8+MI1VNQSflWiH4JBKwDobmfr1/az5xp6
S0fLAZkYeKhrFmrw9gjpvyFd+TqJ1ymzvycodDtahnZdBY6dbhuje3TrCuwVYxpa3IY2tZFvoRV+
mzr2teuWURUX4Av7NhR2Bk2eCeyFnIaj7DD/Rfya8Arp+DdedkFrxNe9VdxKwwhsPp01uoh09eR5
fGsRHRgJFAA9tlWOjUPhEDHoMrrNENqTcSUd0EylrMQZxL4EXFwEdULBe2dEjkz2poh3yIgYygP/
4MiwHedZJLS7w5U5CeLuTSfbIhdh70IxK1UyUF2z84k4qLI5ZJcsIz9ST94cJ7nmTuT641vj06jh
4zl4ZrelOVx0pbXJxykwPR4YtvvWEb5XXrHP+guvc66c1Ih6L2kCPnhPheGfUUC6IJO272wbxFXW
We3Zt13mBQaH6jNz4lAKbwcZ+tYJppjtoWYgQBo9WecF/hFrm3zDSihrmt2lGl0n8CZ6lz/55aMy
82hq8ZzspsBZJmECcDwadRYGKlzjLM3LM1+IgJfDTjrPKCIOgdlP4wYcumHm5YGRlq+FN209Tgdw
NkFBtaiti8o2tsLyWJQ2HXhGa/Oic5zHrkvPQcqXV9eQagxa3bwTn0WeNwZj/Yoj21k+dN/rx0Qm
F40eHiqSRVKx7Bx4vcioIBXU2URv3Sn7Skn7MzbkBqQTRiBjGYCbY9g02mqCukh3Nme3cUOLwElI
GvJkyqOSQ1S0IPkzH4YcBVjnRVOTbozOx744kctuUHznOBS9CjStQoHC/7aR5YWuILfZ77qqDIey
jKQ4J20V9nUXdQButN2rTV/KOOrit1T3OymK7KzjXnpNqLgUxLTPel92gWi78bYEZP2MlE210a0q
oriI/TOzFJBwsq7QgEIw4dyPtNnW116RPhI0vDygUdC5b+V147XNhc+728aA8EBdhyhfBz0JK/PO
BxNSHnGFv89fJvNSu/KCG1AOQq2U8vyhbe2Ad/y9k3ecXDVgXSlHEVI/v8gdd+94IWFxOJVTkJvD
Y6Kb4x8Fo5cGY/NTAS1JSBG42RBw8Fq63SP1SzCfTEFvFpfaqMK6t64brL1rorqN/gjruTd9ZLzP
TW/TJONOeOS+64aoiFVA6WtM6m1bWKGVv4M99IwpMIS3FrgO5SZ24uioL2MQBEdRBJMb33T6yq36
TS3THVNtkLtdMEDnuRX3ppp2AwQ1Oq+OCi/baOt2KJ/dvoIFvNhybzUEZq6gvP7QTBdVHocFDCYj
13FCbqbyVt9qsGeSgp8jyxM45qNBu8hyg6S+tqm5BaIpjE1j53GyE6ZxkfZ1KO2vvs1DA4Tatv7G
B/BKxOMtlgk9NXmk8H5pYje70t5PJsiWqltO2I0kVYC6/rHERyfQDvFEaISC8qlUw4N0SUi9YTvk
+bZubIBS621lGiG10sA2xixqfOeAcs+WlOx8QNmnzKK0iDdxMh6EuUf+KJrcn9rpzg0fRKZahyqr
zoaGbzLcvnT5LGtAgeqn1MU9Hyl2/GLYlka2BRoGILPimrEUpC3prh+TQ9KnN/ngnxWg6rHP0/xd
sU3jJZspozsBViABmG45mcGvFpvUDyFpH2JfDFOmAk87IFazAtCfohZxVjTneZxvKpmESjz1LL1v
xixwrSKarOSbaF8FJGa5sM5cV0AFwATZZVdFtnOZ+M8KHWtIUwDU7G2I+ZLwn2r0wmn8qZvsXeVZ
MA7urk9vU9ND1h3hcOBB51u3dWcGg5BBZ5khFj44Kj4inuheBLnnBC2iiSN+TvaEHYDujBLSnmbd
XltaX0GdCRDF7ExpeZv1RjTwKBldmNWOohEimCz/Z0aLb79+5k8hUfEIukl143bm1rmupzQNMmI0
ARnjChwpUN0TaEoNla2sbS6L0OoHzBQ/gJzxvPbr/VgXiEE52zdjE5Ikv6dFvDNEft33RYCTbmx+
i82vAzgurPKtaVSUYg+epjpobBmy9k2nh7Jh4QTMPrUQSWl/jB2B1VYlVD2sQDUNWi9Dmd13ZRv5
Ob2srTtUXiJRHNzsGR60cbUO8ma6IhWy/mdmzM+SHmKEpnzLebWjZbMVfhvh+BZ06SFuxKVMh02f
WsHQl7uRxZcd/eaJIRQEU4v0KzmiPME15sOByq9prmH0HHrCKWqmoF4wi3w/euK8HuzzykKnSoKN
NN9PAOSiVLpFSesrhAkibxw2zL3Qxncf0ZUrbFn0B/LrgQSZGdP2dqgbHCXGZ9GUuCQj61tKAFmu
Y+RMGUhHEjFsnKSOJFF7bO+7NpM7EH7tC+1upcxxZAO5lazOhNVdmTGWjdT5W2zvOtV9o40PJT0I
IQCvsUd97U4O5qVysQeB9hBA2VBh98wkDRrh/4SA2j6O75GciyQlkSusuyujF2lYOe69jv1XPvYP
bpm99S0MnJtq6w1jyNEiciVyfweRdBU65X3BYKhCJgNCp8hDIcgLzjE4SMZZwpH5aRAGuvbG5mm3
kaCEBRtvG3oGFaFMknNPoVJcfp+y4Tsa15Mt7eijSiCN5ENNBxaA/s+9mIAoMGIKtYfhEtIMGaQH
ursknUJTo0bsY4tMLguvTjdFxZ6NClK6jLn7mk1RMiRRiu6mFqiHlpUqSPj4veh0Evrt8TTHaOD7
j1amvuL0uE/K8c4j/NIp/PvBNMNu6MPa77d5ml20iI5Td63IRWNbPxObfW/KbuNp9PHW43ndG99r
SEFPVQ6KfCjrSYVw0F6gmZUFKXt2+h5HnGBi5810fVREdrksgy6WO52908yO/LLYeqMVmEw9ufn3
trMBBHHDJh7Av4a2AtC/Ox0GaIdNC5o9iBc4o4DF6rDjEp/XIxR9HcY3A/pJI78txmoXI73QOsVl
1Q3b1qi++uidDLTAVh7bgVkHnYkMExP0W+z/lL68BAfFvs/TTUOuKWnOxKijjMM2PBMhsb4wpgNS
bBc9fjS5CFlVtUeQhhfoQDAUJ/MJ+AD7qrf7UOADGDg4rGqnMhYpeY+2or1EJtrD+TD24m1aAnnA
Ak+a4dBnV9x2w/agOAs7/3taIPvZ98gp9PtJkfOEvChwU/x/6r5kOXIcCu6LGEGCBEEczbVWqSSV
lu4LQr2RBAiCO0F+vbPGJzvCRx98qZjpGaklLnjvZebLDHiHx+ZOInWwfXMU3pabaTvAvBV/v062
ZUElbu4gllH167im36YN3ipz3AOcrh5yN9F7x23TpGq3Z83eGnNg0X2HDcwWDTEnD7owSGBelC2r
kwy1udeBPOELsfMQvoR4/WMRDPnKNuS8IAnBndI+6L5W6qSi/I3X9OS0TjLuMgHGenDQxlf+9AKS
vtAiOLZeR4+97p6JO8Mggai/avVTGdlXrJrH5YpiUutujF10MTD4S33plInjLCAyR6ZekHa95HWo
aigucFxKGgSnsHG+AIX/iFilMxT4W7/5bxLhXEJQ6Dw8i0exeY9GGYsRrchvmK7Gen8uVRN3C1qv
kOTBVCecO3GFfNhafPiIXQY3HJvqT2j32GCKQ5PDbY8T200e1w5HZ7L5LxCcJuVKICT/06r3iU2x
11XJ3st8V9XRjY4BHl5kl8eEBtAkwkljYug04Aa3eTHXB9K/KnuaFj9zoyARHctUsF1pcAHsjYJx
RoL1U9jfelcdkTmNpqtL6t28rqKJHSYSNaF1UUe78li58xVPe2ZavCmMJiNErkaSFCxOIvYzmbD0
6C+wGhfvvV3yna+pkgyeJzA29Mqk2ttnNs5Jvbj5Xk9XfY2mZxRLFBbUIVEf3LBEgOXnFD6a38O6
T99qa+JRzMd6s68l9S60+1fCvUGI04Juw6CoTTgslvZf873j3azxC+7ybkV58GlVVBLiRaPToY2e
xk5cS54qByMnWQ6NNx28CK+TpOexNIkXOkmLJkXvJwbWpiEfdVgfFPv0MCw14pfmIpnUcvAMfXdd
PKorktDNP9ko5Hk2TxXcsVn76kXfI5jXqDdJ5/8eWhYT/t16501EhY6hIF0QEJMr/x659CZhNDbL
o1srzJu3efno0INRelFAiuthygT9Wsoq20NUbDC5+4SrKnQyB1HMIxnrMEFicmyn+4K22UX6TImj
YnTeKJbI1hVzcEdyD+sxi4OrOwIbbj73XqEoR6nXoKTaHw4WcsTyvOH+SFbm2LIqAsHzqQsTM66Y
lsp8qJaic3UxRFft8l/LjtalYenW7plqD4izjsl27aCHDr073cYk8K9z+ytUA+r5H5+GudOqxAd2
vA8Fq+sjsNgc7H1GeXkdYMcSTX6szGu9zucmzKiZTztFADGcAbZ9KvBiJOH+zdDCk8ZLRquLEA0W
a/Whqi06yS6ZJkw943gJORpDHDvbJWpfsR12UIghCbsyDvhtGFjaE//Jo2iqneaJV/zH7OrYCoWS
HMUN2o4Noo/QkieygQ7APZzNfNznOfcbAJb/oLi9bjAU8NVQdJWf1gH8JEh9WWaQe+sM+43JyCNB
Oow02KobepH6i/OLyvoFapIC2U91vDo0FTSYAEQ4Iqt19LYRmULgVdh++WQUZ0GPK9gwHBly75O1
W18GVq4pkZyk6+Q8b/OSu1DTa/Zet8w5TBHPjKdfVCnOkdOjP3TfRbOlIaWFh+nFzvok/H/DCvPJ
actHNr9IPt0GNJxcRvkuVeEM22G18JwezbMNL1MbonBOeYfDL0AwaIl9WLpylBbnADuYB2zwsqH6
DGtQTAr999a+AC+Lt9/jdNyBu/iYrsYp1dLEToDT2Xi/IzqjSjUn7ABAXNodS1yhmNsfK85WUkap
wYzA6dnbZbzvv/0mynaqT4HQqJ3fFs+Gi+vWtecJY30pbNq18Or0/SfX0Z84ExBkcyTwRTFmLNag
TykHeiWX3Ouwp7HMSTdCeFYOeFHmxOkUMuPlDJ3YaWuqJ7F9hYuR8bLTtG2/3KnBzINQRFhzQQif
l4xmpb/ddw3JKGzwAtEAtb430VwwTuJ1/cGDv1vzZ3NlITZ1GCl9GWeFzSKZ03lMW5LAYR0FyCRs
7W8MaFDZqtQz0bV25m/Gw4wA5IKfD0KqXhuXPc9NTNbM8CipIRHE9Dp4r5HH+pMz0YPqwIJNrs7X
lTdJZ5Y9KdtMOOu/1jCY28AiJm3dcEmoN5+2wHPPV6wSyn/LlJWOe7yH/btkf9ytzwzYybeB4Ko4
ocgag8G1Irs+Vtw7hKUDNwZfXaqo/+sHf33pxX6gLgyjtp1sbpAKiPBLTA+Y+8N9RzfCbuEGs0f0
6FquP2vjfFAZoTKUONn92KI6DK6Pib+Y16NpxpPtgWb1XR6ux255QoeRubZDU7wVzuyedgcYZbj8
q8oG/XZwnMnJDG5a+ujBAIau+lb3wRucDnHx3vbWHLzwD1YKioEeKA8LJxIpgJksWn6EAeSNSqLq
vjRj/RriPbABinxn0xJaZ/hImqe5bfFzNDEN3bsgXd6UaGkbHv3c+jLl4uQuJAkYKEi5/8G4Htu9
Td2V3weR9KObMJKG88XpPzuUfeH8C9vxosUXcaocI/Z/lRImTZ/OKIs6wMDpNgfkNqICo4Ogv5Cs
I+Nmy9n6t7bYm4flJAZLk9Qj8gmCf3a5hg9O31u9tPaRi7xAOT08AFmMaGz/wtJDsqDN94hO29Ec
MQ7FZnxFfkMQk2zBN8LTcJu6R3ZPZb+56t/hR2FxcOHvihz2Pqjhw5fj96DWv/0wxf6AyWxvEiDY
fhslVP8ke7Y6BeDBlIgy0UGXu14QozT2eFfECCjD0Zna9Wml2xkZjohAA12Fobejw2fb8WuwdWd8
+dmV6mPFyOiSA7H8EPLLJqcL2wBRT1erabF5BA1tnfaDSexevwTiTdP6TNEDV9OnyjiCvRa4MNMY
EcnXYf3AFncw/umH8WkZ7lqgdmKm1QHaZbYnygZver0SDFt+JRC80S+xavsuCcmSbIIOCe+qAymX
Chvs6n10ZwyD9FYN+kwU7ngDtUtLf/GNn52Gp7w3dyxU/umA+DjEvLV8gmF/mY3XXv6e17LwgJ7B
PjD3DGAkIADtsRrdbFlYwfWY4EKkM9nOAY3Q5A1ot0HlETSwoY9ZtkukfAnUx4igN/hKpqT/MBU7
YLHojv0mvBu/Nf05EvPUNT9wOc5TWGztBw3eFcWbKgMAD9/a9NmmULageiZVH4+um5FquZYUoDW3
R0zJYp3fVoVzAt4e6RoljepD6K95Lnf+FAmGk/OnDF/07sL58LcE6CF3mFrMU8G8/i/VXho0p03Y
w0poHI48H4foQr068XCLCH8dB4QnO+u7vxTQKaduU6YTmhNF464Ms4Zhsqq7dJM/S/WxY+ao6E9O
cfhF3otwlmSUf1sQCrLZc0Sb5nMJRiSq3njn/qnX+gg1xXCc+WBhQk+RMxNGyaZVDJq6AC0NzFp9
VI09YWHlih79NpJBxU3JoGEXeO0RYnwaW9TelexO3jQO0sN8XCpvbLy8BbF32ggYDc+/ysh56svo
XsFWPMEgjrdPB89ID0HZbq9mGWeAeRG7zPDpPMqQf3pyMk+1xMlQt1/YEPqY5n3F+dLeAqieN6T5
bGz7Xqs63qHOQtHcXkaLAz6S9SdyH4JsZxLtKPePumE+qpktfIKuWVeTlyE05hOWhY92sgcs1KAt
8W6OwYk8V3m9HSEyODUDMu+GukBM4+OrM3cwSBdArbHlUoC3KspoOwWGxXDlPWkgTk7rwdzWxwDK
PoG2jsMOpfy05naGATYwPSa/NuIcg4lgCaQF+x8O+2enIS1BTMj5vw+gqQIeRO4Fng0v8CxBt0Au
dBjUofSXlId14aAZLVmTe2K/EjEf1FLlvf8b5rcRaBqYjwxdgfVGmvsueeZhdw9xqgynjmGl2LTR
rxDLiG1nxxhzSOJv5T+54M1X5063X0Pt/IblSNaV6H2A4BJAoiBiNXyYsY7ZSftubfQZVbNJyIIW
cCNY8EXMT8sBOk3jYY5o7mZjX8W2PVLYn+IWACur0tGehhllbpDnKsQR1NlkFOsFF/6yqT6r668W
jBtHtvHDGcmvSFbPLUx9UbXxtPTuXCicQ0ieTYc5t03lptCiY/hpDJrVDS8EIJ7rwGp5hHSDxgTO
lh2GZV8prPjY6kzDtiwIXV683vkjHKRKdjPql4OV6wsTJuvdiV9E4Dbnma3PkzPsB/EI+/bUVW+e
d98eb7EN2wPgfgrVwLWBj/RdrdhC9hVQYW8B8QaZCHXK/bguDjBqywFxhQJvRrOGB0f7r7IcTU50
eDAbAMOd4QeoK7fKywuE2BZOQ7Mt6IBSv4WveznnvWK/fQ/kmAXD9KSOUy+CUyTay2Zz6lXbxWJz
ru/Fs9nFDzsOY94PqOY9w+w+BOf/PlyD193pMfS5zfTq1i4/h7t+D9R72bHmzWXH3uxdSkv64leB
LDyeRqF39ddlOVTR8m8iYRRPdD5qr/HTcWYUCzhB3K3Y0Jsc3J+eAzEKaYNCiciV047kcagmQVVs
IDaWXp3WZRMZYqYyz93FSRn4rDGmp6Sc/O2kpjldkJFw7eHbULQwoI0ZrkUSBLiECk+7Zd07rVh/
5Et/UX4pLsQneHtZUDi2pxASzx/zNJPMlRRxm5EP+bp34Y6QMR5ovNbw84rnMKYRGvA13CMsAA59
Omw7sIN6A8HSLzreFyXPRs/Hhtkm5/6/yFiSzWasY4FdgqS05htLgmBD2g7axhVGI/76TPUUnUTj
1MdJyN+c44HERrdOzWLxffHYn7Gu+6WxxHLhDxCqQcM3rQHaqxUog4caEqJXUug2DbJlb7txzLEC
eC4iyzK2uh+N8Xk6eMRNLQM13QZ4rpeKHAyrcOcIL3gHVo+tTXcMH2/pkK1hMJ862dK48ZkB4sx5
Mc311cEKh2z3/Xzzd1E9Sb0X8kF31WX9K7Tcz0Xv/1nIN24F/1CRfZDSJInKtr0E5Z+mdPgbhS/N
pNF+6yFvRfO1+OTKKCqA6j6ixQkKXskf9eLBCmwOx5QE+IGUXCZcTvygfe3f6gHnbCADdVARmMvZ
tnWhrhVGTw0Qg0v2UevFiZ3pvDDwXKHvLQUfm4/Z4OsEskaSMYIj16iGs5VmPwTCS1Vb/TGjfkOn
zxOcy4gBZ+JW8urb8UBJctvBbtgBMNfjKewDsWGQrp6bFsQZr8iN631NqIU4wMK1bPHhZRfO9Aqm
RdwmTnDuy7k5+DMagGoH4VaWCJkcESkhyrHLOe+/axbNP8ehRb5u90jJK7vDRJwvH/tSQKTRUoZE
XaycP1ts6JJ5Qes+Vnjr9vANXlS3pupksrZ7bksyH+FuOMasBPk+6EogrSXUGZ0ZcDCXh+B9tn/C
2/MAT/6x6fbU3XCyVLP/LwBFjk50vZW+YyC27HB2mgnjDOCI/z6wv+XigsPmdA1uq2eD8/TAOue6
/e2U4z8br5X/to2gpupKnIYBq/HkiNkBm3yVxeguTjPqNtCJiUA4Me04vaxOR+O/rA6wKgErcHz3
6QqTvhn5Xxnipbtk1IjeiKIxqSUzFw32FXYECY5DjLHzBhPXCdvepnSOWJgasylgmYCGP3PXIWvw
+ygr67OvnZOxvTg4ofk77pYBlGv712h2gD/2zml3SzxrlXByN+xUXKnpwx9ED8xInQa3wXs292cH
XKuKGIYyuFWmcMO1azen++bOaRtQ1NtalwUiRNGozE3C2zrFbyUL4+zvCLJ79o3gqCc9ibXjnpfh
3DiqzXG2ldmKMDogXvq0zP1BDuaHcOmaiqj8BWYJPceOh0HrrNwClkMn8q27XuQi6m+i8nTmzhUI
tX3AUiA1aJcwSBMfGDqyQWdMgP4JumaW2l3xHDVkKsQ4DonuogQr8bjQXWSyYVxprBqqU7+sv5yp
S7VyhuMwRJ8WUFOsSGQOMyqZFrN49qBSIYAhUjWxt3IdsZiqAc1167HUOtmZ32J+UJBkrGGYc+O7
YELIkDeDxLRoVZXA4Nk7MJLjOtdPkZqObrX157oeaRYO0ePd9b07trqzQazkGJRLnzsBe3Oc9q8D
a+tXmChvIJcULokpCa4L47mOnPaN1MJ7hR8nT/oJ9MCK7cVDb0jBW0rPXc+PuIJOsQkN7Qxfnqpo
fHdkNB3aQW+w+6b+oeFEHyxOW8h1ND2xPXQyOLTBLLhl/EUuZdZTYOiAHLz7AFUU5kD13BM3yJxx
p18tzaUR9gfhIz1oH0qdpTO/BXb3f+xS/3TMH7aY6rrt/XZv4NkN1x3cQVXTj2kZGBTIOLOx3wlh
zeNfu41bzJ/zlDlYFay1jxNGS7RG9dgdFo86gMRAz3Vj9YW3aSiGDesT0g3be90LRJV5oNC8sTuF
SuFXV6uKPbfvb53tTKIop3npe/0NHXJaM9RZQ4L6iiVAeaVabKlwqjUJ4YEH7AWABncq7/TfB3v8
ExIfnGNUPVFq2MkdWmDE3gJYUFR+7mn3lyam8uO1BecyggLYovkp2C0S7AJxQlGpb0ySgwXufCo1
ToIBzBZWjT16llWJlHcI+NB/sPa6R2V/9R4fSEBdEl+69UFIVNsZ0epP4VhP97USeRXw7b4GkNfQ
8Nt3ZHUXQQDvSNh5ZXXnm0y3A02NpwDPh8Y7QZEgYQFIbbFSWIu1pr8tnsOeKGgTO+WiIQTGoYAF
tgGjY43lvxcPqmoYB/9xeA8DViVP8K0xb4yodAodCdNfWUEy0xyGeVmeAkx3hd+rHzvgNbERfdPe
CLmWW7W3vbP/dFd1adkQ1Om6bT/20phUlSvDa0GDY1lFc6ZJ7i87kD5WBhnp7HBvkTuw+gaDW0vb
44Qy8kFDWSWhnLxjWIGxdrV5HRwpz3wCOgRd/WuklvYVpGzSrBwWiDAjP0hq2T1CXcr9mS5Zy1qA
j2JtjqYO024gURnLqk+h2Jrzph78QwgUNjcdkpb8MPROvY8s7EBWZzkfajdon0fS76le9mttty0P
edCf0K696HUluR1RfToXSUHCLNVT9PgIF//nbsmWVaClxsERzzvCtJ+9x4eyhibKC94lRoPEooW6
jZVrb0SGwJ7AJAU+X2///XnENgyvC8Ii2212sm5ULB4oA+blqsBLasUjjPhUX6FaO+Ne2JcwXOwL
jcr1TJzgYx8lz3wXRQSxGdM1aO187TwCTZTWdSHDEVvWznYgIQMa0hl+cdU8ggKYdQYD/tFP5Ow3
8YJGOx926j/xcPOBEQuSh60L3n7ayMfgCw58TB/aTrKbvzl/GQhTVK2GwEKJh5DpYXPYX8zPDRB0
Pw+YDeV2qSyfLl7fYh4A6gmSTZsDdouaLHSxnu/V+A9LU36CYRjzlWzOD6ypAigYn7oArSwiI6Fi
G0Yw99AH9LDBzDpYkp7sKMv7PFCIiDYKem9vrq5qeQzlAUC1jcrU8aHKwQr20evQZodzJyC+878m
O4/PJgLOVWoVokNq10tLwWl0fqmrFAJIluCR2Z9g43SYg4DFcDpcnxHZTbCkPtXP/ixS1bExrXa9
f1e7yXBwi8+9dKHHUdAc4v39BREu2rTVPCsRrh9sRxlBBTpIHzvaOIzZbeMTu3EBoLqUDgA+ScFb
Q6l3L7Ee8kaaxChvjIUX7GcKE9N7K4ODIilUb+6VjhO6MgjEknBcMPvODZoJE2wA9B5OQU7UR9Ci
LSqvZEiACU/9bVvW/uiIBZqmChYsOMfMCclL3dfwGMo46G4LIeWu6+3G4AOBKcGsBTKT/KuubTGO
Y3mq3cErBn/4WQnfvzpg6DLFBgDcXOp3UbPhBS35vayd7jxBt5Z3olcJ7PmawkJDFosZsPUmxHO9
oiVtgJnYvq2z0Jf6sLb2DX6VL2U0yILOEXjeQAVfdU0K2QKD3+iA1MquAdRDxABCdPnD+oZ9lXy9
jiJ8jkIsZ1YLOI7S1uow2c1LSgU/6aaXGByzkOzbNVqCVFl3yasp+js0wSsM6WTe700IPeKSapR0
xIfQ28r3T91hdA1L1mXrIqLUd/SQDha8zQQFRTyhLuYV/ORdu9bv+EKEQ7rPXV0Hz4HHPokw361w
f9Tz9oELVMO8TMCbqPUvWwRhSGlAjZlmfWrdjr+HekqRzhb83BbvUXJQNG0LtLzUM38JXZbtvsPS
2XROHIwdfn+vO5Jov6AfqfIFKbMJXZYfxMz7aRABgcSM3iu2jImjVw9UWXiV+BkduSNnu2pp0Tgl
iFfvEimFRqp3oSUb1xBzEcALjdPAncWCmQzjR9cGezINLnRtxNVnSpumaB/KL1VVmBXm4LHfZPQl
WPhUdOhnA1BoonTAr9Aqxew+JJ3ydQqf7LUgbnjcsLEwRsuKP47UUYlPzif6UpXfkNJ+wKFWHLo5
umyuWd743EPvgMo5lDC59WC6ZNfzIOV4kgoandna6mbJmymNPgQrhAdsYldIkNZ428107CINhS5S
nDPrJ4oDRPTRj0OLFw8DoPKSAyVU0yXSOCsi8ckwniYuU36+EVKeR/DxWeMC4Ya1i39RyIcGdNiu
6NAGH4mpwHxp3599I3esPUOp04pjBInZFaLh16ofPaCZGNbntlkzWbE2K6PgIQXxBxwsoAyi6j4M
wlwt5ALgjzTNiLtCUVbNLjQv0HDCbkrFtMHjvHn1s95K+TxHT1OPGwDbFOiwZirQkHc8NnxvjzX4
StoArqHB9tTtUZTZnZ3BU+QUP/Cl9r4347dPqnO+Zzcc82ljZeysyOby9y3Km6r+BQM/F1kS27Hh
tugaAMBTe2ErXzDfhUAu3LIrDNzIj7xcTv7ysli9geAOEKfQH43tvvcQKtDI/jQP2Yzqvb9EEgrd
ETBMKaGBnOqJ4H98dlXTnR0BFiHyG50QcGLID+EPhG+SmdPY4cTtcHEX/qyN+3dynQ5xlCDyJwCW
duNPTQAtH61QGCGPo+lQg2KqgH2EAHLiKZiBFlXRu4SxViJCyK2wRVGoCfbY0WR9pDJ7uGje5rwB
eoolcmVi2gYNNALmoTlQ4xn4Gdb1OqC5q+PtePbQfgMZCVgNZm33nFi3szyMLfpRzOxP47j3YHvC
VLjcy3eM0QfH+mHeh+P7YLd//TzbC68Ce3EeH5w4edeF4tCXO0YRtPd5J7cyqwJfJZEXHmrYL6U6
9O+Lby5ol4cCq3EUTFSH8jn35Gn3yH4d1VfAdVYHAg5grnoFZ2Ahldm252GdgBPIMSjMyKdM+sxP
DEA62ZJr6XVnUYrxYIO5xIM3DmkXbP+CxmEvO+2jF8esNPdWC72OY5/msS6PK6urGBxXkHmNGxUA
Mo5ard6RdW5iAW6e/Hvp7u6FNnNmgvkHWQA8tZEXy+4vDvI276MRSh5qv2UEal12/h94t1bcgoyK
5v15j45y+qrWOQRbEcHFbURDMtRe1mwTZJkLXCtnF1v+/txClojx2LqQVbCWAxFHCe+78QnHeQzp
rz1u4NBViP5kF7+x22uOnefFoefB+0/DK9sl/QhYH/N2J6oPP/h04d1ByAImbQ5zMmHdIACEV4eQ
j8/9kw6hgNiVxcyKLRBoBdHY0wCT1erIo/S9LQEGCXxjECOkHDS3BnrDWuIIhI3eeQ3GHjoiT2VB
KwXwTQw4XtMD2B2bOuuJCSAVkE84u9a01qC7hXPhUe+dPB2+kdZGxdRNuLdNlPO1wm6G3+kLzNLf
QH+KbAskfGlLjH9+bS5TJO5d6PaQwuMXiaDBCtFHOlXlJl5N5W36PQc58HRybSB3AWibRIzZAmaR
9tiH5iMCpFSsBApNv/fBR0GXQaZHkUbj3u5QUhrkv8dTQ+2lJfp9mYJXIuvpOViXs2+RMMfMTzLu
v2p3r48CfZ1t5GV8bCd4I8Bc9eC4lXE8vDAJrmouy6jOg/YPjlkn60tsWzRL2B0w1F8MQIXTgoYF
sueHdbK/A05KsTMwQL69QJAIRTS0OPIMsbY+bMCXxsGD+sCFUdpWh7EbtX8GyPt2PqS+hpQlqFHe
vWVl8TQXcxcuR9qUr806oHh5Gvg/nAAyjk5RYNSJvc2Awa9NUe4Xu1f2H1t+tLOHyVjq6crLv6UR
gBeHDZ1e5cZ8JypfYQEJvY2jEo7+8zFkbrhl0PUzUAgbp306Ri+Vbmp00tX7MAvMth1e18eX4Yh0
RzNe+AI7nMYXSFzRNA3XHNXdgzIHLr1ryDN3922KTL8/K4IF4o54OmaB4yaQ9zrFqI+1nItoqqFU
8vYh9WqsjMElyMtWBq4ReYAevL93WMuO/XVAT3WWcPjZpyAT2GVIAnnv4YuVcIaAMB+zczqGuPl2
YzuUKpLl67jcvR4/IPJnqoLu3U+kDUB7aZC17nL7GoEzS9duUNhpmU0q9/Lvgk2HBoDIKXC9DLkc
ECPwbriOw9sa4YEHqF3leqbPbhg22epCGxRiHoTBKPQX0fQOY+IeigjMWe5iCtW3wJlWlI3oz+Kz
EcdRVeO0+90pGNjIHsILMB2YveH8e3H3co2tVz9EpZ+9nqP/DoEIUZSYAB7zLMDiSmZdVJncPZkV
mhpkcN9rs3NgqYCUIb5YYZQL0ZOCLn7spqTHUYzMWYB9ut8y39s/xRLiHgMlwPz2w6n8rpjKv2NY
DhfH8SB8bqI1DdzlSOrl1+SF3YPlcQ/bKzEEmeihQTQU3JazqAG7SDGAl+Ce2LqY07wuIEsRsZPi
5f3pEnjCR8YfEyFe+qmnaMTKGUAEbjdfhANeb9ZPIpouK6yQDxGFJRgZsVbUOTwh8443fzP3AEY2
UPz7uEDL6D0xiPUC+hs6hI+aN8MP49fXQDP6lwnnyP03Ls14s6NgdwB3v1YcVJcSWwN2bV6YUwaH
ptQnosQMDnJVb1W/3mZsAcC5tQoL7IOzA1CxEls67a9Gkfts6+1louiB2vdoUNs9FGAdOLjbZJD0
ldWDubTznAJOMb+Ctk2YvFnp7Qda4u6PDwb9YeSFdXNAD3tAQQzjvcQtAWzHNZYhfPg/ATkKvQMZ
mg8Fz42zFzq0CJBPl5Bhh/LSwyX5f7Iyea1/D9jM/Tf9nzuT/9ua5f9Pi5XYT/2/71X+j7ac66b5
3zcr8RX/a7HSCcn/ZO48lhw3m3R9RVDAEWYzC3h6Fll+gygLgCC8x9XPA0lxptXSUf+zm9BG6lIX
SfAzma/L30xZNtjxRP/hlxQxUP5hrYSf/U0lQ0w3FVlXqMZ1XJd/eisl4zfAO5niSZZwP0oiuRN/
eiv5kaTCIYmirKvaypD/N9ZKftNfnJXG8romUIcCSyRKuvGzx1oSGEHcaRFzcO0cK03bWZ0rGe9G
5JXV83Xc5qFPvwqnoFlN28Ji72gNnSy7iO6VmRpkro3oYjEnZJuWAy83vulvKdBPmuIXN/6ejSEl
lg6Zclcba1N8VFVvKm0FtBXotOLAWW166E7gjgFTRoJuKbQ1P27QQlzKej25XBh9Hei0Eogv3NBf
bQt/zqzrcwZ/NL7VnZ/Qv602SelOAbKub8hIWOhNiTRrxdQoOwmau+v+ihrbgrlJULTuZkeyKh/l
Lj+oP5K32pnsyTW9bnPzrzbkRL6uzsIzYvHlzyd/sBid2uF3tOpPk78Vo5J6SwMSUV3BTuzOGe+4
Up7D9fQy29n9bTvaszvdV056X+xqVzt1H4x4GotDEbk1N1SLc9EnTrdQLcG+xXY+OMqdOGyNz3lR
UHiJuav6I8KA6gGbzrwV3g1fsxPXoIuCKLQmp3oR5GNvi8+gvIApKzdMvVldD6mfKF4v7qSaw8SZ
ohfDpoTGPxE0fopoSYF99FbaRjD9zB0DxIfJGnXqbfHI+hJV4ofy3R/67w6SrQ4QVmuXwSkPieLU
pYOqxaP2uC9hH1DvXKIH47G6u1LV2MTNrSZXdG6u6ZS92159ubfy3L81W+GLhvotZI4OooV0b+Yb
cYQg/cBYkNqFb5pbKf1OpwOh2+i1LdXGugt2jMhWOU8P3V1lm+cMqKawmrXhTdKukEar/J555Em9
V2O/le9kp/Sv0aaVgvh2KEXBGlTXuO6GyEEmd18QAk+r5Mylj89xhI/cVXWg5Q8cqgmaSwzAoadQ
KgCnCCflFbNE7sbyvdrAZjgDZGfOXZ55qunHrXdz64oyfkd6uoqa1B5BGsvzpK2vSYC6qggYzaB8
JZ7i1n7hXYPJKU4JfdNzcjT9aZ0dMTzZ5Z30SMba0Nv1Xf6l7oR1cVS3leKkToLBYE3TfNdglLON
0Ztu3uoVj4Ny1+yKXX+91KqXo7TG5GCBnNnQRh5mrRMiXMlFZfpoXDSvfZBDunuL0uRgONGOGlc7
gRSgtAw/JDd2TdBzNoVqmV/V4OX+jHw32/XlQ56cGnM7CmymHw7GP43dPxq5/5q08MdZg9hktWKS
Izzlz/mU1XBjIp0kYBRYL8uxDQZP9Wr/+oukE3lJzvifTMQ/X0eSDU3UTFk1xOXnP4YUNJU5zjKy
rcEmzA7Zi53dFft8m/qrg4CIyaoAah3MyE5yvD4opyskyS/Sx6S/BiT8+R5UUWFwqqFI5Ib+9T1E
q2sbAZOpTr7DksZOS+zWlewXnJWWk9vXXzxaiWvk759Z46mqiqyRkbn8/IfPHBlVNvUmrzdsUnkD
HR/bYMEuvdm4NT7Ab4JfPeaf5rz8+RF/eMmfsiAA4DLSk3nJ63rWzroHEe/AV/YuirV5/k9eEUXA
P3xMzdAJAuA21czfH/sPH3OlShSE10p1kH3AZdJ2FoeUY3XeR8UmX8tunb9o/uyYjYMcFbDVUzzk
p7k7sYPn4ZKFbqy7pXqa3dGP3ciR/eX+Ogif16+rm97fzqQCbOCvfXErODDyGzyoC3/oj87yLTIL
4zKw3S1miCjiSW486PlZDxJtayavSvQg3M433HDDZ6a8xeN9O2bcO+e+f2I8VCEjqAquWGOL0/Ot
R5jpNJb01Kj0whYX5FBwuBdfXfE51s+S+CjGg2X0j/PVNwqrre2wXoPNLH6pI6LCSbYTKkQfc7hD
mZi2XoQrqP5cRdsr7p8Q7bCabZgRbQ0F3UPDQVW8SIgDVd5SdmyGBTjDZ3wWog1XSGOA0AdQEBg1
HST68uhi1p3sAWQi2jcJ5rf7VETrWNtwNqaw0bTtVQ8ccGZ8feZ1h9dOq99zBIdYte1EVWlAK6so
T6J5GdXGGjHeaH2HPymyQ2QoM2S0IDVOP3YOKFdq3BnVBrtD07ozzXe2pz/K4DcxxkX2lFsdniYQ
FskWvlcxzblf9DbhOfb4hVqhfq1wGfiYGzjhvsF54vh8nQ/mi+aScLYYS7EcBqJoDyTJ+2O7GfKD
QgBW/dwOIHsECXvVFguI1wtvgJ+d5APbJzIDDjuLe8gaG+A9sGFbVF8/w3FXFudI2Ko3tynt3huP
ms85g/hWZS6CMzqZq6Uu9tb0KYz3bbvBxH2152ZjlE8d2t/HyW3OZrlPyRBw8sw2P1IpQDCD1r5N
+KPZ0x5A3tedL5zlF4AZLwuSwDStahvvey894BXY1vjecu/2hQpgnZyz7+LNVJxYpvPdDC7WQk44
Sp+Kbs5VBRexX/e0ckaP/AZto7qMHSzshr2y8hrfeCnvEWXPF14ad+29dInvOmspnmj7w4esexdH
Ig8J1ghKZad3vuii/L1ZNOtuuW6f9Q/R1bdKt6FlXRn+sC1ccKJd+EoJ0jtR0H5IHqFpZK7K55rH
s2rW4cNkK0jxBkfAq7z4vLlKL63sCKvz7CRTwAbDatQfBBVxL7EKLuDpNT5XiAW51BRLDkJ7mlDm
2pLgKlzYH0lvza6yCAfsGOGM3wS3NSr7ROFbzAovBCM9T/sOf0MH9IzA2RrsaxOUqVO8pF5ud1b7
3CgPN5uGjJKUEcnyeX5ZxPye4BiIcM/a/vaAG8XuHXau3ahQIm+KvKsEd3Tk0YFH6JfcCYcOjSI4
chBv6HYzHW/CupnWfDca5ONnZ/ei5GC2nfoHtXfaZyyBONoAD/kKOFZqcIdjhExH3k/6tqnQ9kdW
701umLtInmWk4+XREJ6069Oo+wCVWfTSd4Haeb2+w4q0MhHvMASA2rWOHSRzbGnDHkI3E1/qxyRx
YCgoW640iix4jlE2L3CTOlnVdxW6ubCZRLhoVKxW+p5HSx0ZUiySQjHfp2/Vd3Ie74khQBO8qPol
x/zAYXG9zw7l5xxb1HTX+AVBbdE7YOisJzQ9I1XU48oDa1v0peiK0WBAu+4QOKGGUjhleSC6p+d2
eglJXSH6wMeJr1ySyu4/um+UqInToG3HDgdJhCkSnbmA+ZcjQE1oyjMiT/ZDvlXzU14o+MneUsTH
yEtk4BzNAXarn8fsZejfdD0wai8iMEMB4IfQOVImZ1blSp7sVui67xAdcLABbrOaRbs5pC4J0dpL
h1SV67SyTJCJbxiWWDyIJKhVVlqxZ7oDB7xdb80HFVOK6im6lfcH9CHYjfXIB2565EO1u4Y9o7Hm
1SAhLUSxhchFkQ5PhetVfkUKClEks770bQ87s2mC2tMNX/HaE4ZPtJFDuinNfbfy0NA/qtmlbJxw
PiIXa+744idXwyYCyrBcBtoboGs9e+3KvSbnGwQxsmQeXMYTPISrvTbvgDYMt069BsKlQRclnPH9
EE8xefN0klIvSje/x1IOr60T4SpPpSOdXjo66DjpjgirQEjlGMmar4UILULsJAe5PXsLJfoVwaTT
6dYVfdTVjq8EeDOaUaWm9tQBZuioeCbwl+gM5BWQ6DBvSBLBLZa/3K7npjvfmmdtdJH7iK8rhV7z
9Tra4ysMh8LeVzS3dQxf96avBJjUwEq/iTiecEvvCG4w0m3DvUiIl2ELWPNcnJyVHTfbrLCF/rmq
uHxXV09afV9rd1aDGF9wbZESoXg3B3cWaWB2Lh5Qj3cxTnibddx/ThoN7b7ArB+6xWSLW91hMI1J
2bMl4MFX/ckd3oxboD1imkKnaVjKziwsxtC9xJ/0waSNTFjmcJ9Y/Xo2li2E48GLP4dDDBzJWpvX
zd3tItjTi1nScVmpm8Sb8AVi0ZULD3b2hvJ9hdqLCXcU+Oc2vReKYGnMg8pnxRJnETqFdlLM+2uK
F/RilLsKAtM41xF90QFXzFztjeI01gGDJ1gTwie3TvcEK+qZHxGkl5237oTHakj2tbnmGkHTa2fh
QZbuG80ZcIkHw3RsVni2bbh0jpAYJe9EKvFTh1L7MoZrKfPG0DJMCE0fh1xjS1tgcQ5gkD+TvcAx
2BvcPNNrn9li+YnpSHL0En6JNcO2I3jC5STSyFfA8d5aAAltwZ4lFcdHIN8614bEgBdyZSc3dfPa
z/r1dPVL3OnEMfAcFxMaUy9sJKazs1TCmc90h1voYB8eKPxa+zr4mklZ4Va5m81rzGDAi6jp8WZL
aDU1PJAE0VTnVcA8mISbrmIPjmucbZmPP7eyQm/wsGOfUfckO3wlKoUvJQCdVvwIL7buPPIqsNBY
16PxMudW7NTBuMXuUbo0dXyfgyfZrV0eBk/2hNfsvnPC2AUT9JI1MReG3axlS93SRNo3H6WtmzqC
o6xT/FMWtt37iNvubKxv2+GjDlTLsMbH+o1t6ybYhTEZhdb1TJt3VpaX4+1RGNT28ClSOAbwPlsO
ySA/D1wQm+GZqB5Xd4U9OA3r3K1dAHZH9BovWy8/GBij6aCJ8ZA+NvesCFvfFA46xEuzLr9p4d38
W15PxgNQi883esLIyZJUbJ4k/sCnhBHRgTnZyS5sN7N8r4fkYdl0r1eFVuWkiqe6Yd8CLD+kLcWh
k9GeAj1A4l1hCZxZR9Bpg6C0ruwRusLjRp8JzQZixETtjaD4ClLrGp0HvMTiRLCa2BULCAHJF8R9
rK04IcgVWshMq5i8Xtqkio2XUP7OscA5hmk1H+P7fCc3iJAsmdKzTze9eYCS9mSscAfGNyNluruW
m9H0hslXsQ3B4LSusnKn24YCnsWD1Fb8ip3e0nsnp9qt1uOMH88Gf3IEEoLWgm6ZMAOBYaUcfE/D
F/gRsRriOtHXoxuCWGV2Htr4v6q7mYsQPKZxc95GswM0oB6OMrudA/mlcVYbwqcwlSKGwzizmbRg
GLYKIRVwdvDcUzAWX0axH8p7ZuE14f7aEqOzBXwpJdvYRaSzCvWlbbe3+SOW39v34gvC0G8lP9Hf
ZfApHB1Jcta7N5OiPyLyZMRSFYmjde0elPxzyo8dNvGcrS9iA3/S6RCEyWkXbS2WWMoYYWfgPmaS
18X01Z1Y7QWRxKp8raWvsr7uQVsmAKJgHgi+EVguc+Z2IZk6m3o6tlze4pQTxePo+9m+wgPZmted
6n25Sb3QanbdkSvCoZOxDI7L8R2D1b3O7ycU6hSNl5APwdpWpE39qE6/7zSl9NQdnQn+W7c/Gxcc
ub0tMOJDJCXITmnPxRNbmm/0FYnyqnCavelewUW2pl08Q/njWbBQvdn5IVljCKC+tjC22Ej3NRps
2BXNMgLRuW5A3x4AprzeTx1kQBFfmUtxGseWdhLXMP8H4zQMFoqRgCPKUc5lbEWudCAEZ3DGFQkN
fn/bEMQmomh2SUrL3XJvYrblPKQbwhtmsTMYiyZ9d87tjFWjnOyV6LIZnOGSrKnaSRPqkbnzruTQ
gcifTmoVqOA+101o67v8tXhS0FkUQTW/zxHK0jtZ2Nbj5ooczy+T0CPaAn30zG/M6I7X2RNe1O56
Rr6aOguuaPERv0MLQzLOc2eQmapK0Ywj7i1G8+WPPTR9YOh3UnqIijtFvU91wohQXCl000S1daQd
GPp7Kp5CaDnJzg3HxCdc5+CjdzflZRqfOtUVP/pHTiRMk+g/W8TC1BCKq6+2qcH5pm3L0tdrb5nV
ZKw7negpp/829HXenCtpp7Y+CTITzUx6yfndccxlRRBErHJ8UOQVHHGNQSGxXXHpCZRhds5ZySb0
hqeriTPLBh3g6pW2wNhz58LM5l+N9BDVT238HTdvsdDzf9Hd3ofaOV19rdr3GnR8dX2Ka8/kkkPY
SVSZ6mVfDKwfCfZhvULlCRKIgs2l1fOEkxdkMi2BcZ1TKmvh5uYVVs2d2XpkQDybSSAPF+T9VfQm
1UwtMbdJu+mA+m5vLe4OMUh9WqDN5CF4p6bekkvE1SFwem3CD9SoqvYuncunwbtxg1tw0lUfVCS3
4dcuDnntCcRZUQV7Smhn1y3AekywH9oMtMFC5bXpfi4w4AZ66BqDX7tmbIemfwV/F1yj9WuZUboX
PbkrSyy3TocO2fxqivvJOIbKZ1kTtcTBlHIPpLuZzWzYALCz3zkk3rKOjEOnOJ0RLPBt9cQFX9Ru
Gr2TYeQas7ipI3mbso1V7BNm4c7o0kZw8Kujn7WjZKNh7yyT09Kwhh3IevyGRMlmOzsrn3ydyWq3
VFjjEzZQR5A23M0IapYV7QDTipRyFqE/+ZjQH6s2apt8RtHF/tatyUs+0S1xnydW7JGs5eobwom4
LPlXUHmaLNT2G8H+mLgVZ+DwG8A4MjSQ3+96euXmQ0Xx0CCj6vzi3q6bnaziq9xogl+3KLng9Bcu
3I5tMup8vgEOTtHcLGFmN1gK53Zkm6AaRSTNo2opCzlRFzxk2PL0DZYGlOnoagFgiWu8X0PeF0w+
BbpzfSB2sbhXfAn8+QYC01lv0Au9M3IdVyc5wHV9j7vrnQvNFr44tKzl8RNSdRK63Zg/GhaJdrRb
IfS0XVEGFA4gEVvQdBR/IGDIon003Cazb0CLxlq3b2+SGz6Vbk8jTnpH7EivNxCU2VOwK5bHhGhO
oGY+HElQZnkAwZLo6O3oBKgt3/eb6Xl223PsCqcm8hXuM5pKoHPQntnmzLsTJTt00XxYCl/f8KHe
foUY/zVx9g8o80dY8Se0VlCiwVDaYkGMR2feyZt+t9AQ+FNtGtDg5kV3JhMcCRy1VG/eaB7nDjh9
84Tg7t8x8tU/Acfoq2UoOcNQtJ9HmDPXsJt7ZAEO6OVk09GxR4AXCJ+q3JXX7fUtq/BskCjEW5Mq
v2d4xgQhFNn5a2gBzgVLC4l52xe2kYcJi7vlCLQBHtq5xkHmD2ufoIBd510PWLldLm1+N5vmVx9F
+ycc/oePslq4xx/A2niu5lLt+Cg5FepGvitJYtxCPNFquVSJ63mLh8nOndhTnfC4UAHoS73Upvhy
aeUtcb0sWbrZ3/GK8bRaR+vexZXFHsbWB+shH0EquD2IJXtgjbMXtPch0HdEoTgdHxwE5t+/nn/E
n//n21n9RC2UN6FF5vA7/rwAy32g+P8JhfGP9IEOZwwrrGiiYvy0IEspabrxWqvOApeRP47my6a1
cVoeDedAd5zoPf/9o/0+XPVn2uTH1/wpZFcV46oXF2xd3CRBhxGvvQxogzd0sv0ppp1p3R4PHmUh
tU/hJB4ugzje5HT5Gu8ndP/9/ayW1/vb+5FXkq7DGBmmBgf+4/IxenSxUTKB9e+rb+BAVKiY+V2F
BuqJMp5VH6dB/JhzPM2O8mSsVVQoCObU5ciuSXPzbt80HdH99U3YV+vMozB4brOjeVlS3Lg51g1B
AoMl+vrHdacGgqOBk6AXtiDOXlf3KmGq5GLSMKBt/jVjo/8T9Q4xBP+vmCtT+tvMhCIthsKYVadR
vY4Cg9bjY3zpP2TOOoXsW6ubLOG48AuxS5rVNnTwq26hMdbKdrQAtYhVec90m2pocsx38YYD7Rxe
Kd1dIbNUAJudfF8Nln4GFhieZcWudprIsLSayH9iWJaaO9/mb/RpiNq1U+brQXqnB/h0aFK56Fdn
JtQ1DwxM88dgDsZdujFd9bKSg/mQ7bM7godQ4zBQBJiCSBCnoxU+oe4jDOeOSpZQ02FNrc2lwLhN
+LarS0uzFoNiN7vwxOvsnZwnsgKxoNu3NRXXQPlc+320yUsvYjIjT8AuHZTPkz9CGLjKhp/bDNMN
L4IPAHwQ/PDIzTkgmSo4KJCbkwCNbcPmidniQXfih8RLPdMZ7lYvmW6Ve2EfB8v7QGWQZ0cR/r/8
SETr6kcXnATzy7+vYeWfjsAfvuPf18APR2CY3NK+TfiOVX94FG2C3+6UNZSwJThkUH2LCwUEtDa4
Auc535r8Ej+OyBkQ71sxbAx39e728KuT+Z+Pl5WsaStFVVam+NPxgteZXNlMVgF9brgrwI4ItnNo
lZylvBn3sfvL00X/J4ZS/+E1fzpedCIhZwLRVIeghvRRczuQzXhd74aNfioCQgvMy+AqUE7fhHV/
LF1GVLrIJxcgu7ZHIrcmKzwXLqLcAVGDTmgCqBB43YLv3E4w+UTeWOH9cJpwtjrlYwEJytK8m/b9
/fUjfQVoo2E0Lu0jXb7uMk04scMjcAJwHMCTRxm9sogz3qknNk+2T+/UU7QZlbVSOOMWjzAkzgl/
joeJ9IseDuDdh5mxOy+6n8CsJD8/50S8sIEGf3Bnp7obtwgzmPi4A3pE0tBRhK/200vjhRdtp73M
a327QJjSU70lghV+sfFEJMLbcqDsMrzohHuwivyeoMUAoEmT7WijvPdceK0V3bVPlOvzYSLS0UrW
K8CepRoEsNlzKzp9wIlNVem159IXdqC7mps4/T73S6f7Th8RLqKFAB9eqBSXTufUbdXk9xVXeDdf
OoWhi2z7IFMazC9iaAsbkEuH7NDbAROjk6OUqU0kitibMSn6VNUeuG+3a13NW0E8WtrztANCf2+B
u0+LHsLc1PwGwlPSY0R3nPuY+h7J8A0GcC3wvn3xGD2G+9t95yqWeQIv2JrreKf6DA75XnF+uQSr
Fk8FXHZy1B1UR4d8x+6ViIeghAXJ3v+S5f6nZWusVjpq75VBNfPTVpnTCcNlbHBKU4WRxuNGCHGo
nCOo/MSh9R5+UWIo6j9dfD++5E87hTT+rGoHXrKvsaPaS7JX6unh5qbaJvJAm8mTn6AuU+lNim9O
lzD/qtMHedoz3NKRPKKMNlfZHmY3FO95vtyZyRupGVjI7vXK0Ta0XA/Y6ciUwbGNnrawh8KRWwtu
fD0TnZTRLVkKXOQL7tfBbe/HT/lReSbTvkn2QDvFBAxt3Tb0x6S/EdlsmR45Mvbt8XasAzgg9mEH
3ouLL9+KA2RGsqWZXhYHCR82IDMaKwBmd3pL3pUrPiR4AmGnvbZAyQSkoBP11VdjvzxvWDGH367s
xMfiDAU4wvY8Sx43HoExxNPEgFLbbMNuhfQIlGkB+GqCGCZaB64wzIxoXkQFPaQFV1ZaEeIp+TBV
pNrb3IDsMwHlDzGkbnGqDyhsQR/pjcv3/DI9DAQlIZGSNqoRmPMx3d84Qq5P9CW95vB7W3YPzc9M
HI+NlSVRD6L6hAyT9m4V8H2ts4NAWvk9erYXlE1kvBYH3QONthM/2eVPE5JtVNRI78gKRzKM370E
BAuIl7zNjtqtkWvlKLN2HCvdB8EL1+9Ed7uP6oP6n2Rkh3MqF7a6TWuChA9tNthqhjDU4w/Iacrq
NSdh8TzViBi47lFbM/4H644MdtUS3/OKemqxe0DbfqM2Psav/WgdNOLo0h0N8SKUET+bvXDInqFe
IM4HBwKCcMwCTyt931OOZBDF6Ydkg0+t3uBMNKjF9D06qBtU05uFOo2/COOWeaEKJsiGubHie8g9
Eh5aeP71Uh0ITrYjLsS+3Q1B9DQ+EqtzPRDoKnKxH0WPfwmMswTVVo27YuBh58FIDnCAXutUHSJ6
tMgpwbrwTnPKP5ifS0GhHJcRBddjHwUqQyEMNzPJ9XYBNQxb7SzjCFbnRsfwFx2c8tcJZX80k4aG
CkdbiZqiGT/1CIUoyURxCKpTQY4LNDBb43t+Vjz1IaFMGtfZxlhLvhQwDN4evFrEk2KNN4svrvMG
50p5YvLG9LfiQveOsIEqy2mvzu8agl+UJ38/aTRdNVCYMhJGlJGh/rXEbuvSRPTN0hk/DD/cmF64
Wdqx0kWp584+OFHlnyF0vweHuB23+FiwgQEAFuJinzlDYACnmZDTtRP7+hpL4L+/QelXb/AnjVEf
Xscr8Q7M47FITlUQdoabxg+dWrc+ZooCS3FBjt5/WSAtvcVfew/N0DRZ4tAXZVWSlz7wh7rtVlEc
lUTYOfolOuMOCgyn36jPCr0oAbm/WDHyX6f2LCvmL6+m/NQoZ0YiTlnGq/UeSQob7bxa493rwCKa
mWEICNgWLZf5hotn8sa3kXueWQr0PT5lFDwjm+rfn/siPf6Hz79IglkYIo/ir58/SclmiHS0XfOF
xJcP0s6vJ4jL4RvWGf1s7w0INz5IoPUQEeA89CJ3XNee5kP0A1OgUL9QYzBtxSrvq/OiZIleywCd
7CNmJdkyN5AJiEvnw5KAhV5RuIt22fS0CNYE1EUl8tkFpQvp/JeIZwud8H10L7lLmTBfVhfW3QYw
SVx4sUtoG7/qPf9etyMdlDAEoaZTzL/J9/CMzoNScgUnyJVRA6uiKwQw6evcWyJOnwo/cYkaCFa7
6rAsjsppH8eN9G26g58fY49zUfGJSDwO/Kh3zT3M3Ababk1zNNFrGocV4k97P56u6+JpYNTIL3aO
ttQlP61gxI/LMSSuVKbx/LSCGfQ2Ez9HViBgkEsOymfy3aIIUk7jR3iO1+WaXHMPNbc/7haNc3sk
68engf6dqXoiqNRtLQS2Nh7rB2wH0nZ1lth4SI4p5J7SferGHsXuHSQd6YdIZFGDW/ku8xJHPeuA
j4z4+AL+PUeX7BczRhX5760zwTHEbFMKUSjJyk/nlqZ2WhVpFXT0pnNxBefubWf4XeHnzhzUwIaU
EaAk1ODducR/vivXiEBTq/TCdePr4E4ILLzmtb7vAgYb0KTeNw8r9EJL0Rn606F7q2AD1gBurvoa
eciNNsa+dwjuANa0lGcGLzjxiZkaO7Jali7O3A46ocYsd4Q7e+UZICEC6A/9yk/88lI7UF5eFJAU
cl46lewcOYzn8OS7pfXTKJau6048LlpEN93EMmoY2/BVID5GVUAd2toauTgyIb5Bp6xcY525eJ68
/NSfQnFdOny35PBYaLmuSLac+EX9NvawG9DfC4xsZ4/pmbIAecjyBQPJgV2Rbcb3ubQmZYAX0p0f
qHyiU3mAXMU34+uLhrt8Ci8kMYgeozdAt191XD9e2NkoK0hVtmSv3ox3Ko2EIVupT43xsTSQBJAN
pcUGZyNXlxkUxkUUanc7ZU8mEWN43MGRiGBnsIVt+pF9g2VfrsXGJu3Aj9k0CAqs8tw5ZKqb5Bt7
K7t8ZXbCorOQkDO+6w+TZy9wgfJGmgAWmrWMMltwEDJtGwdoHK2RE7pqEJ5Hf9wQf+Wb6+pe3WKU
XogyDEMG9Sld9iIDnd4NF1XY1VZ3JOclD+Ome4g95RBeKBJu1FmW8cypZMTuQpbjHn7NOepgEFC7
uqvOabdUaE5yygwfAoHExj3jatga9aHfM8MIeScyo6uN1T3Qf9+R09MCo/8/IfCf88VOf+zwnwaZ
/fSf//WfOXCO5Vd+aeuvr3b/Vv7s1fm/ON9sEQP//304u6/3t/yniWjL3/jDh6Nov2myIhHyuKLW
MUSVK/gPG46y+g0jPQekjGLcFDWZg/RPF46i/obE2DSWfyjjNJVb4k8XjqL8xrGqqyLYia5JumT+
b2w40u+z2n44rnUKAFPXFFB/QyTflRv3rxduHeZ6l+h4FkU9nmkmytrtipX2IemZ/NWS4rqtMzMh
VB4Ry0ppst3QqkGuzedBTykEhHIi5vdqMnBsJr9b03NjGzXRXSFgyuvJEtpqeYpHQIhaT85E/C8D
Z71Z1NzZkYF3ZTUR5TgIMR4A1DO4RRFITzmBiEViPtw66bNIJqZSlVfm4ojCMarClKFdZbsVqpYe
7SarmyKeR7c3RZJf5xrUpGnhn4v6fsaua4+93hIEJqTErRXmpr2FcKNEeFm4LgUGITIUjel0LwQe
BVWuElmQ3VBzzHr+XRjmsW2ZsGQI5oeQVkg5GqSA+A4lu8OPlHdhTAEt50qG8RfLvmVOZHNWEj1c
Xj4LRIOf6zxi8MFK5jWlKFt3ePMceVIvV6MyHgmtgTPHr//IuHDdKUn5ohdeQftWRbWTbiia9al6
FPNbduiThvTv6naUqm5bD/mrmtN2C2FqrwpSZ64FZvTMnGFlS3pYmajrQsTjEZYd+g1Der4KKbHv
FRaNacL/MT4kK5KcNILhLWmlQcVECsxOMp/VhAxlZtxiokmGY53fdreMvMNCvC/jGOB2Re2d60iu
SZuH7SdTs1wSSbNIfpjVBmNvDo4tCkm4DIMx3CoKTTsVyVhLh/C1MadtUqqfWpsSFF8b5yJTDATB
JNZMbUfQ1JRfSKxIHpgp+WLcwltg4Ed0hYEMmCFjjMxqNL5WFdl56dAOpD4KrNtVEaLxW/mRwNmv
3/bdVafDb0EB4romtTTbVHn0movGmcVWI1DvsZ5k0yZRhQfmniCIqiIY8qm2ciWd3NqUP1SGLthl
Vbx1JTGxeQa0MBayN8gogvuESE1t5Git01Bm0l39StyQ6UozCTxlKq/1Os79VSg2ljIzgnhIG+Vc
xyvDqTNo6Z68Mlsg7LDN1e9OVgHKrrdxOwxtu1PGpDuWk1wSYdzXTptJ9V0jEN1iEh4hlFRDKvXg
1dSPEr6owawU2FyGaOjK9QvXy11FwgGiWvk0MNPQJZOODDVS6RzFjNZRXTKNIKyexix6y5kBDgMR
JruO0T0k1g/PikyIyW3JiYklYborRg0pZZRvmqZg0Fs6KG6kaveNan5QAD0XGLAxf5FcE9fAo9F4
/UpN7cCav5gFc2bEXuGKznVE8e2ggx6ZzTaW4BVaUv1BfaLCTRWZ2IH/pu7MdiRHsu36Kxd6Z8FI
GkkjIOnB5zHmyMiIFyIiB84zaRy+XotValVWdilLF9DLBbrQAzrT6U7S7Ng5e6/tC07zjFs2Qs4w
bMmaEgHShyZz/eNIIbYaI9JNEnOxLE2x3IZBkm5gIS1thIq+kOd1eyJHp/MYE1IT2MN94Ah6Y0N9
Ato6bNMlDglT/cuYFFjlFTuoiao5CYyrIM3GMtN07dVMNEbPYtg7mm8NxIFN71Tf0mjCJ1xztoSE
t7Ptuj17YqDdYyByKkT7ZPmLF9puac2Z5NCEhmEcEpUHoG+y7ujL8japCEIDL8OP6km8IIAZHpwh
BbE+of4mfRKY2tDpgzLEhr+/xguVd4CZnWlJvVAhOVTFzlYzGmB6CLE53Azk9gCVAoIIanRdy/Rz
nszfo2gg9Eboz1Fefgde8V0W0cc8O7cg4rCal/NrnNqHPE9QtAXbBLB3iSN/sIMTUV/IeOubNs8p
qkVJV7lBOOamVGQGQhVzcF4bSXvFiN79ItlOdu6BOAsovNRIa8vqnx2PYXDgSrInUE95VcRIQbhP
jYq/1qX5llrGoQR9viEFFGFNARwqJ/RrNw1leuAk/KE9t9r7OFgB5RrbpHWYq7gD54SpSI6SG0A2
omdvh8LKbtrZvNNAi1eDsh6SCSwdQe+aE5z7AKIf5WpmRYc8cx54ET8Ho5VucoV/IgzQQ7uT+pKb
00llS6UFpC2MxOMs9JtpZtEGhjY0m9hCnD+QZyPmZJcO5Px5ffM6VBDq+0nfNG1zSiZ8AEPWP9i8
67pKH8Mx/1zE7VOa5wiS4pQGdACKd9PU/cXsF+xq2aHGAn2x0XIu92bRPnYuIYxkhY43M5l9q8Cr
kHH6+YMHZccOBAjtaYD9WQaX3k0fwozSskK25o12vbLqMl23dfGEH12eg96jX2J2j17NH6sSSSvK
aF+rUr0aMap+QuVC0HfyKZK0z6yOLhzItXEnrek9CjEndbW8MTONt68AYFFXz3ZowVUwqLH9cSxA
dqAx7GvxydBIHK0BFbLVonKDUljXOM3d2WW4IRBAe7n7oJQgyKxBX6FGDqxhbRCNI0OGctD2CtBv
gJ/Sgwk8c56yT35efmWLZF2q6DgkdLklnV3dubetH9y1AFo0kBEtuk9K6IdqFt/s3gP1A9t8ZYfF
sTcRP8N1xCBrS1CTzf0UmtMhcrxbKSsPVvdwD7xo39nZoR76j3K034JufKIae+yM6SMAuYU/yN4B
bjn6Dl0E10Gpa0NyeCnCODoWuvLvYhudjKFoQGcdYsDa2OEo3MJa2yXxsG37dh8ndM8a+dh5mn5Z
AFSzJT0wq/Ai2ZlRbMt5fHLD+F6K/Llt3EMOGAOu2cU2sruQgCZPtqSghSCu1Zg+OKm4zxr8AbZX
3Thh8tUf6NTpgvaoIoJhW7oRaNx2gmA2CmB71vypd+l/xt7MXuCkVwV2C717/+zimrFMmhWkLIWF
c+nVDOWZVvnsHIizuI522gLCKD5I4TkJRFJa4upsUGxy5ih5+okg34g+vVFmdyqQwlqtPMnOefBa
DASNsYHeeLGz/Eq0CVPYeJNPQGWgjteLvLI8lC1o59oO9pXFdlbgh4GplfVihw/rJghoejsLa1fc
WuyduQNKrPM/w8xB4N3GaIr08vxF7mOk1aZN4/vBZaxQYW3gXUraed+0/tWYoz1Qj11TNGsPu66X
Y0PRhMMZkKeGcUP3luyocTyIyX3sTb0eEtr4Hsle2FsN4uLcVG47MztEaYODuMCAgRQ6bby1ZdZX
wmPKjW3TMp7RfAGfuWdSc+pds9gEDfl31VJpOcM+LjVNapDrrAzQK4Inx6oP1N53BlkgpKP52xBc
67qu5+9zHt3J3D2XgbsNe1h0Bic2ad6kPb+3NG6J4eDLVE+kb6p1k6nXTHY2umKUX7VLTWfD7bek
BnM2nxwIOKtKEHQ1VF88OaAlm5L6IALvULrjtzlr79KuPgJ1M8k+6fN142Db6JJrEGNjcOt9n+pj
xQpUWPWtGucz6w6mHc2cfGhZzBNqLg2gxY5IewzIbnHUpylvTtGIW4rAE1JJr1kdfMjSJ9lqcr9P
NVkxahie7CzF96Ro0meaJZwfm+C6BkOLU4bPLLFb6M/7bjZPooD2PbXZzrXA5jvZXRPQXoUlcmij
+svQ2iHob+O2sz2kuXZ0mckvstz0GFPYEC9MLRdRIsbKuwXuc23c5FRSNhB3EOAWyeNLWDtEEXMt
sn6Gv42cmFSCon0JAOsnNlFYbRGwDceauSny72EiVyHtMYAkLPkQ9VgR3cL55CN5KlLvour4IRQv
ee8BwxCU6zQFKo5qDJOiR55X1lpcLYDROwgmy5oh9NepYoKcF8cqlt/HDv+VGdx72JT0+FDM9T6o
ERQP3928IDhJr6MBYz/YO6VI+QBrROjBqpseNJtdH3erTLy5ywgqp6dS3peAtLLA+eayNg8jLT9I
w3PxWPrh2Q+ee/7XlOTGkQmGGSFxXeBJPl3+4MON1K7L5TFvnyZmZFWKsqMRO01fZNbZJXbNJ2vC
nEEIl7SY4SEihmV3jon3tAnvyHpvW3SEP1IdkkSA/48MXq6ulP6aGJRdOgOtsrsvCdhNIiFQ32G0
41hnUFiH8AIIwtk2A/DEetjXMajmlCWNIVzrBrh1yDABNRkgWJTM63LP2CKtX7vB14jJgO8wS27N
rW4bjnfMq6KSvDXmcVZY7llhyR+4yYeUjCePxF/y8UpkOrAheXiLfdh0977+XrrNR82Smcy2TZ5F
fBcZQw2YiIQMx8g+c0e2ExV4xtaQ6xefHAbSurcCGWCH/XCewk3DYyKs8NFSKMcy4+AH/v3Qfx6t
50HHm3RAB81XMpX1BikS5rRzzDvG5arEpTct8cHhUdnRR9NaQBTFq+MNhzR19rMkLG0qP8elfSw9
vY1KxLqspH6C1TDuSD8GnVjLE4FwPBgE2RAyoslUTNQ6zJHtw1+ydz2hy6XPRqKnPTdOrCNdPAID
3cdGeu9aCldRXS2DDdrkQyweGr42+eHYzIod1Ph9X9RsbThgsvJUMq4d8cgWJm4eH6V6rG4SppDp
lO8FyKGB89XkAlmNpIPXCeJr6+2m0RSrIqBvp3L0szLlTlQdSMfxM7X+wZnL8pYd3dkvERCSDXVK
+3NhhgUpZ+ZHFzcgt7pDpgg3FxoHFxVXmMeM7ipA2HkmhoMDue1YiDS6dRI8gZ1Zs+PlMbvSiJTI
YIQHF+Ujt0N+usDJtqU2brU2b3X10Wasne1MJh0rexufRwDoYTw8tJ7RrntjjvdlqN6k6WNCazja
iwpGfm8cLEGhUZNdR/3BbNjXVxnK3eja9RpQLQqblnFudNYtLir6lJGf3icYtluS9vxI7YuajiQB
gZ79PCrzbbG4hkl9xFd/LiJEJRZOyrClvHOWhisLRxxP7bE1mJHOGulUvOSYlaWza3AhNx4q/Vpc
vQTlrxySp4ZeYBRFT2McEAnS19deaYXWitLGwfAzP9NN+EoniM3qS0Zghmzi75VA6NjWp7wVZ8gF
eOL8IxkEOCWi6FWT1DwyJFYS23mN9yjKDr4hP/wqVHsnr9+LOryfwRwlUXyjDes6Ysur4/abKNAP
zSa234i+AOl1IN1jReiFk+4JdaBrPzF3beq1CItv1oQMSC4BRFXORCaX011fd+gylLzp2gR/o4Tn
4hX0ZabJ2dt+B21O7etFPELyZGu2HOqLp0R4r3FGTtw4m6Rj2OT6kMXZnqsubN/HmX1vSpHYg3ql
XypzCwlWH21laXcHu2txKcRQC2Py2mJl4e0asKX7PnWzOXQkw0ArvK3DLnix0gqgmeHemMDkbt3A
Frs+Bvo+lyLbFR4dFJDg7Yqk8oQwrYokILNkHZgjgNGJo7FdQvvb9R3pjXVLy51qc8YNU1Anm51D
rG1ZYcVOUJNZYwJZDsiZ0TvE/9SIrhNlGdffG5X/qZ7tU5nzr5/bsP9lkUmLpuVXvVpgXlFJc7bo
YvCaX//HfzOXP/FHr9byfwNs5MEl4jwpbY+G7B+tWsv7DXqIsElpZ6rF2PRPYJJhQUxyPY8Orode
VPEf/k+v1rDFb8sADPkOszwppP2f69X+LNwEPWGCvWCuxknZR725DI9/GA7HTTeFDid42DlE6nFc
sHhFMQm6LsZeJaiY646yIg84CbvdeAcM5BUciHusWDICOo8RZ4G59t5nM8bllrPwZlH0aNW8ehk5
Qrs0Cg9N3Kf0HcTN7NdHZbGvFwDicB76xOcMEA6MTl5aA1OZdpPbtvTdnV3FDbgwpC66PUZRzt4s
hheRKrw1YTRup8m9WiXrpMlKsIsbr9iFOpKE1yLnESaCO923d2QmwuHxKTaCzh/XkcrQblOeerrY
W81ICOTrIGr2uSQmeLLwT9DXbOQrmb2Obf/BL8zHjlyQQ1xodxf3GDHT+tmki4Lhz9SshTjRBerc
XCwMXhPoHzhQK8FU2j3UUYx6V2HbLwieLBGOpZaNTacCiBkUHOOCWCe7KWfjI5mZqt+9i1UDqzLl
zObZBk5Kyyp2ClI2DQd9iTkr+doLT6nRfcw0UnDWkFSnMEvQv4pon7tFmR8Tjq9Dn943lvE6NClp
iELdqcp6dro+vzSlcW8tiRjK3RjNiMhmjm782nzxuG95RS+xYLXJWrM/TDNOG1rIGb99zVWuam8h
Si4J3mDrS8B2jhjyYyNqCnBf88lx82z0IeLGyGKijhhRgklkNUR0neU+gzHd5zur+lK1GoGczAsm
fa56ZGlzN5YWmH2N9DCU2CzbwVKIo+k/JTg3I7z2vna3xli6m7oz+o0r0OBW5NIFTjCwltvNeQmR
D8rYOA06uxl7Klux7jX/3yaiCzkF8t0KLdLX05jjkU4+/AyTmTOln7CgmTihQWwZBhPt2K6Mp9Ye
BelSwOnz8ZxMeAzJVLmrEufiiDK76CYHkx5yYJyD7srUghY+sL41R0B5FzED5M6uGI9gcpEZCVZW
d3YhdIjWMXbMCTCcTSZzWrf9FnWEObeFQk/pkKE0MieI4vbFnm9Cf+52foZMoh3lShJFe6q1+z3N
fFDF2D5FK76TNIHAi4Z9WiHvKshE9SyS9hqTM1GWhTwIoEQdM/xi2DQZaar55LAa1Opuf2OIqd+7
BnZFpUNrXxKU2LfEbmbknkdIIOVE66ZQ3do0Y6RFEz1PF28mpwh/0xo23q+OiKoqJanddZ7yftiB
MkSkFv8Rn7WrjBFhDTvsyo56xrd+xWsJ1DTt8mMAKKFMk9c2rqcznnxOtXCISfm9LVu6GEMFZGH4
6liyXau5emailWxna3CIswXTICzio6QaXxv+ntWcoc0OUhzoHLXeimF+mCVntW7+lGRL6xEi5Nqw
vGmVtxionIVWO8q3wgqikzH1J6c/1eHLTMbttonJoLTswd27tnzkyPwUVu25Kf0bl512NRCyvlPO
5zyW5mHpVcORczcKsDkEOPkM21mfZ93hkPTQvYeavRjPrCTQT3lOhbsMun7Eft5FCNeqeVxGqcW4
bWX1glU/sjvv0DSoStHnzfyJVTyVr51LqdTU1iNEiCjNP01w5WdSPXhx7Y5o+TEHj2jDtp1U5ALs
ZpRQlNU2JOAbu3kMVxYxZNO94PO4eqNCCR/TCm3UkO1h8l3CRpPwomDoyhD5srWEoUTJZ3PIxclx
4zdJjNbRKPVXpoY7UbZbQsbOXWh88ar0Avf5LGZ5Lqb6RHUMokf535IAndvBb+RNNTHxB9a+N2Ps
UWp2llxWC6vMHL71FX7GqbXiVeV5lyX7bxyxevONwh094Pu8HV6YCRYbFzh4aUGTSeqUVGmHA12o
PnyJscyGnEYEVX8vYscm/7uwds4MZJXoEU5vQbE2AgVXyP4qbch+vpPhirX9uy6Tw13QoE1jjLSh
HYAsJpwOTah4EaqkWfaau75N0TFGxKtQIWEmI1jFdJaTUuIhHMihr3f9p7Rwq10LLjCLY7pFY7wp
yumb1av7qe1ug0Ld2zrJPzMgw8Q4+hHusWHbeymNYgjhR4+7NrbxTSnddu2WZcjMwDC2+VUM9ley
7ZONaUTtzrbsB0OBuS1at8SsnV6buev3TeeRGlMew37iHWzqVzERCVBPw3YgfMwu9G3npB8BD0VK
/vHH2K5nhR26KT6MYcIAElHYwq0fTmH6hYjiZtsucYvcoNesAr3T1ghMrNZ/N3yUmkUEfqALzlVZ
+IeGg1PRGZ/xBOYRp2KPd8gBoidJvNnEBAzp0t7AzjZ3fm5c8Ve3KRE6dU0UspuGN7HL4GsgbmQX
Z18cAoU24JJPyJdujdFACxKjvZnnsT+URKcrAiA4T9c4DM3xsUuCJUCcSGgDZ6NDyEPUOdW2HXE7
lJ89mB+4T/zgkTdxLdMSOVnff7bNgc6Fzg9+/ERDGS8mWYsqm1mWSEQAJ4WVvjOB7a1DmbyY7nRk
8aT5a8ZE9toA8rOPoDEpjwKv3orBIh/xaIyK/EKn33q5RrXpwu3JJ/EpEtlDNMtFyjtapANykzvl
fCtbwofSBFZHNbOByoTed6lCm93x6I0eThA7WRQmCHYkbvcq4wzJNJRZWEdSaOgihEnKc9lGl7rt
D4r85bUk92ijVflNsigxwCS5yZprTeQiqKIYp6hgLAXgwwuwZY7lp6JXyOFRu5cw/Td1nbx13fS0
vEpdOXyjDPta+hwRfLLanAGsCZGaa4+/HyZKn6zrvn2v0toG4uO9R+K18sujH2maNlPy6o3lvJdk
BDiqOdrEE8aetR0YUUGQ/mrMpN2VBU14umQ7hnyckv2115npscqGtfAzJHLe0JwHM9varb3lvMwU
wTe3hTC/K3g8rIoQ9Rvzqznv854+oOFRzLmq8Xd20V3knJXrqcG13QSsJtDAiFO4ZTbe8jvYGrN6
9i5EdcAUaQF99m4a1T3ATMacnXT0rfr60Wn9Vyhs921EQ99qwcnPA3uVowKYYk162ztfSDhL1r9n
akRefvFH1bP9MMPzAkyn2QAcIfffQiL/TgoeTSkeGGiRfkN7SeTFTdQY8WHqpu/ljAbW0aV5iQfz
Oej1uGsScnaq6rYMOnn2+u5Ta0Irzgl+SgLWneEpaga8D0XynmiQlMqBRKxVi7taCIwd8sHPhqst
M4xiLp01t5GfQqCgZAtCJJJHtM91zNSILs4qa77boz5HxjI8j6H51Ck8zorZlIEyvjdKtQ6Yw5W7
yMM2TkogfAgk6x7S6lbQaev99Cia5hT7TU5JximTlJujH9tPxH9dQj931/66A78UhB1RUTR5O7c6
aRLlLKNyDoKfpdDkkuXVfdZHn2N14i6a4FDq6xgzEOEVDhqeBy+mgimZRshBE5s7W+/1lH6R5LB1
TU/HmfSKMRLtFq2L2EyDuHYB6XQi3vXiJiF00ffpoEyj9c3KkHj1lF9sBnR4g0si5ZlGVbeiCf9i
FOU9I7g3xwmsvZErLLFVc9cvEvym/O6OL01Aevjsg6KDzL9PG0jkbYOjO+1bYAb8N88sUnYhVmbo
IAyfnDgy11mhPokUBTLM4pMZpN81ffYu16zzzIY3HAd5dmrAq2GuzoPvnnPFoX1M6AeFu0Fl7xEh
rmvLqb7MevqalR/1QGjNlNnpjRsKegklbTUvEIded2+exzhl1upsa4mlkl1rL+v8W9Ceetp8Qed9
dBpNwjC+TfQ1MTC3r6M6B5U4dLnzzrRNr2OyaFknbQjMLip1cxCUrDGD/hzQ0eQDhpMxja5g0Yc5
28wY7ssW0aAup68JyRttAkvVGoNNXOSKW2u8NglWtepOiXpac6hakkbknnBwqAhts25FgV3CwvS9
HGk2xUgZZeEw8BEoc0ayX0NR84PjVqRy9Rg0Fs1Wif5qifmuqYF4xyXtrLKoHp0OtyD175OumStJ
S8Oj76Y7sjVwP1jF2StN2oaEYg17Y2450iTRvHEZyhMUHmJSjzyIi492Kx7DPjewXpRIfWwTDEhC
gZFdLdM0tzRjb4NxeIqt4HVwUPqozlrZgXqZrChfoYEBZZiLj2AGSESRnPUBxFwLvp+c8oKZI0uj
zeaDmUQV4ZegxBmpFHu1zuiKecmb5xDYY+vvQqT7JjCa7Wvrs52OicuTK668zuhpEueZxIfVpEO2
QV/rnSism56e2aoquy9+DkrKRMiT3fYWSQeKsgU5AVP9snqUAf29BF+WeDB1+DmfyvDo9H2ys9x8
M3Gk6zksG6L4SJJM3hnoxvZOFuy62eN2gUDwwxA6re+wehj+twJP7bozmc/K6JVMXwxPeXhb0o3d
BL4FMrm0rgh4iNJCcy9jDLVpNjM4zIetSgTrQI8vhhV+P3nM4JrYA3rpRvkmIj1xXU9G+lT088Vr
iv4cGvUlb+sPImrLqzTz6anE/tV6jk0mauhvvBLHdY5dPJ7xrw/tGeUV0GWb5rTq6ErYvvmpiAxj
LfS3ioeOB3a+UKp0l7gYiZmQ0XTUAZlnyRQxKGAj49x5yId4CR8M4ttqiefVdw6pi+uUvsReX+nh
31bhdDYMJcmXJuPD9yN3lTTJdrQS7zqxhHR59z5kLfwcmEcdycJGSpqj4SQnkCnTRM4KI/Z2tA6t
EX4YCSqCAixVSHVSJPh3zRAFQJl8Jb4ITLMubtxopC1heYzgZLZPuX4UD+EIHzO9CEm+AENr+n5U
5ys38j773yzg64UNHXiiEZ7XzZIe8hJmCk5r5F+o995jO/wajRQpDtm5K7uQe8Jg7+vIwjXrxnhJ
GJDYZMNBEHFfsgJaUkXvCshQFl9HCVkk7FEA9CEb0RRnuNnJnuFhNR8UiHnRfhU1x5JBdEgGvOam
S/UhCN1zFwkQ+jnpnEEanbKofuwFcL02oKSz+pYhVPYtTVWGFgR4WjNczfKsouKecLLnwtI3fVLL
c47fqSt6QGKT84UsbMgwvvGlZni6MrKcM2qkLku6BCdohD5zd2tKk2N44G01LJ0uqZ4GF3sYCu2T
N5DzEMVL6Cv6MltJ/5xUTfBIzYwuN8zb5JIYs4XMYnoZw/CNCutLpzSx4Nz3qSXOuSUhT6N9Wg+m
AdukKx8bN8Spi6AqZyaBNgMNkycm7zJM5JjYNJ5yjDY7jvVfGmvm75+GZ9EP6LsBd7WE+26uImTB
tEPnoWncnv6CsYlteOU1wUnCqloCwnwSAPp9VbjHuavszWjfaK/FrqjxF4eMUFZZ3zW7SbTHzu45
KTTt3kaSw5M1ORuDaAejnZpjwKBa0BnSNjAil0iaTRhUhJr5+XtVEeVlgiGs7eqrlWP38Znq6Air
a2mH8g9rxv/vZvH/mwb4vxCF33Jos/7fW8rPj//xKW7CuPiPY5u9F1/bH5vLv//ZfwH5JY1iCV1D
AGbmNZRYiv4F5Hd+EwpVrw9zwbaUaf0pBYa6L01WQF9KpRxkun+2l03vN0xUsPodX6LjdeAU/M//
TuM+/Fb+Ra7953//kZH9V/wHFlO61AKVMp4NZXM1i1Xoh96ywdl5COm0EE2md1Y87Sf1T2CFv7qN
/v0jFu/PDx+BAhqZ9MBHjJEEBQjZgREjIj6NeC6Ohn8wa/zVSfSvT3N9FI4OnprfYd0/fFqHLCjs
BI3KZnIhq96WMr+UJTFa0SYsE+iF/fGH+/6/f9Eff0Hz7z4RmgITBVN4kmnZX7+fT/xXLeaJxDGt
zwBDCXMv6X6lJuCeYCLOIKVRrc/lRLMvSkG3TTfdJA8TgR/Ljz1prKpMk4ThPv76yv72wjxXmIrR
AVf4k2vFTKSZIUGiZxsZD0zHDtEQblOTrXu51416DhGi/fojf4J0//Hzmz985k8GOnRckyvEQHZj
pLez46JkefdCZ1XQAynmfdUxuy/YKzmzGrTynNG//PoK/u6B/vECFp/Sj/dfpa7T1HzpCvZhIqJT
BJTx1x9hLj/cn16nP76kizSRV8eDmfPzM5Z4k6Y70HHHg/JuFsVbocB58FlpcuPr6ejmkkTq/twi
6vS78i40yTgu9v9wFcs3+fkqPOGYjhKWK+yfX91GOr2Vpk2wcfVbN8ykLgKU6Cga2+xARtKlqqMj
TeYpjMGs+TwA/YaoxDpXzxHNr19fzE/giT9+Eo+hLLYCcuE976cZ1RKxGdo6D1AkkeEBzGikncP4
NuXwZbggHgGDVATiMWd7LogQL6k92Vq3qOJPvlcgR+QkF443DGJPCnZ5b0IGrnsCqrmLvLOopS89
8v+USI1JL1nkqAKGlZPEW01/7dffxvy7h4hXWVmOq0ClLEaMHx+iumH7lnQoN53EuIVfnHbEGh3M
Vlr9Oq81Y3GaAmmxmoMeHqtztXi7Jv81ap31ry9lWTx+vskcRG3XQfWMr+5nqyYxiGMwFMEGJ72g
uR0P057T/V1VwjlJSN+24l30D8+3XG7Wv3+oskhpkSbb0E+bgh0qM2ho5W1S8ZRwDHEYYM1DjKCe
CdM8YGDDtR99NutkLRLnlGhJgz7cidQgexOhcQlOczIu1uRf+hhfZR+CYp73yA9XiFM3oxfeu/gS
Av+2nG8aojsn2320p2lPGuSShw4kGtVBVVPMcyAkU2vgsbZqihw/2ziQ8biuyYn+4YX6g3L0b9/b
w38qCYywCPn8621Heq0Y3DGwcaFlmzLfVDDIs/yg7DeLvkyWd0c937ltsMnooiHXhosRMHcxtsQJ
4yXoj7oEnE2sRZe+9y2G6zw5JUhUjTJ+HceBaWuwrZxuPYy3xAqsRzhw1aR3krCSufYvnql3QQLy
dkn/9TT55zZrtotuM3mY0M9qBElzamy9FD8cp/GGY7kFOXG0NBGc8wYHzr7IHRpjerv84CJG3JP0
66lbTCx0Ug3S65jHtHBwPPR0Y+0cms5ZyXJXKuNAQOqNHRGRvcKHV9YY2YcbocaD+xo+NVF1nohV
dD1xFNBA/AjvLLrvcbJPjs/ik1hX5mfnlDZcGtKBW7obvA1lzNew4emocLtcGvq6dT+E+8HnfZ5C
4jtJa7ROCYJB1uzOzV7rCVZEM4MVao8Diqa2HZGKuespSk6cW09GUKxI48IXcCds67D88h1R7KWd
gYkEbivj09iE28wBIWvrXd3Jk8FfxaK08pGj6vTqmNZVhdNeuxFHUQ4svtqULeF8OWCVpnxnA9uO
LSQRw2P60Yw31sAXk+pTbkIoTTs4x+FDAGdSPtVVu8vdpU8RnZBq7+Ykusc8cxcSLO210aKBhuaN
7TDsbpUyji7rlTum+G/vVJGt2J5RHRGDWmmeaTDTDP58xsC2PKAw+JQsO6TDdU8+CGgkjIz3ki2w
QfuaNmqlWSOX9bJ0gUMuWUjysNxx3EK4yjY2PYD6bXKCpyxqDhzDVjGNneURiTjfjaE82C4X1/Q7
EzEddcKBYxFCSSfmDRZPgkDiZSFe+Yjgl6LBgPeaxQYaVeOyfFypZwL82lufv82LmLE3+BZ9mArq
MQ0ZkniAUfkwz5n2MyLQzO12Mb+EDvml2AxSZMCYbulcE63qL4/xxXWwShrzMdJXs+mPXdivDXRz
RgK7l8DUwvIvSeEeKoaW2kPdzZpsxGKfBg7H0TX6/r3FNyLj+RAywZF9BNF7APGZH4QR7ufBgUPD
2Go3IIcjnc5Kum1gUojlxi5RxBxAiDEel//F0dxvbsnY9kfbD3ZK8bMQqNlm0XbsmnGlDe+cD9lO
0ZuJKGWZHPAN6DRxSVXvIF0ctrmJjKt214LdsODhHGeItR0PqJ4PLbkeDpean0zs9sufskHLLy0i
wb2YuYkZU4uYvAGvInBcumuHU6hj8/2T9RSC7pXLB2XMxaKt4hlDbIg9hnyoGlDOQK0VaoLv2C5t
ul38QyTjjvbzvsDdnjI4a4B+0SFdm0S64xhjrM7F8U+P0Ht5ZiO+WIw/LGHrzhyAI7o7DnLYklB4
EKFGjGHsRk1BG447TTd61foQZS2eLUEOtXdqwu+chk7phDWi5aPGaL88zJ0bnxwWoyHP7xpB4CO+
Oa4ko+/nIapEgLaV8KZxyGAReVIMFUszOTkmocDc3aWGSEO0uU382lIzyJyLRJcpg3PAoqBzzsUD
H5JOe2sRrBjOunFef70f/13RBRqOLj6sDY+22k9bRFO7GR1G0JSqufUYvYfFuO9BlP36Y35HMPy8
FfnKljg9xeIF/amMTQKZVbVijl/nzilPon3EN6R9gc+8vFvWthLzMFLKdTzlB21NG7OBER+km5qn
gmRDRekZ8PrNyOX9MUCZw41zghdbp2+h+dSZoHiq5jZgYVHdizdmF4IIAR//Yyn1dwUMw390UnhA
XOdn63xnJ1GRB8oH55+8BsOtU0dbPDtrc/SfqCOuqcw2gyMPiWWfRv7dSMNdWLyabv8x29ZVOrz4
hLLjRDhzfvuH6upvCz3fx+O1FNE4bn8qWy0nGzIb0xlTClYLozsiJEMrNH+MHXDqHAayDxvKAkCu
WlLTanJSGf54WGHJOPn1Lf/bJ+uHS/nptDbq3Mhbj0tx7PEGiS9t8LJ6p+f49OvPsf7m9AJ2UQIB
dD2TJ+ynR1hndWxYzNk385C9VkJeXYTWZYNzHXfDoFJ+aw5oyH88b9r0rE3ELoHR1ef/RdmZLUeO
XNn2X/odbY7JATz0S8wjI8jglPEC45SYZzimr78L1WqzrpJa0jUrmakqmWQwwuF+/Jy91x7ri+WB
L2KT9cgG0gh5rz3vFBSXooJqoNgiQvUvrvP6P3hbqMV0Q2J79vg/f3lbZDDWqVPrHuHsPNIj0uga
ht08hX/hk1vQJmZiiguO5Y9RCd8Wa2VKHudNMaPe+Ofv3fzW/OWpdISpIxa0LWGb+l/eOrQFZlgN
AjGyfh9AvhdCHedbTETFm+b/qrPwD+7vDrJDXbd1LOSu+defVlpOkaSVtzLifaZMrEcwDX13VRrj
1iwpa9r7P//1TPEPKn9+pOfB6GFvAwb65+0tlfWQ0Tf3iKymIuFQVDyqbo1RNlnP9kNmEOfepwIl
g2b+krmpEU1wX43sFJT2we+T3bxkmiRdYhup7MNo4sq1ZuiFscPfSF2TnnoPrBXhEmbY7pOc4lBA
WYkI6S4E+Q2AxPsOd26xnAik569nAzxk9rI6CM5Mb08djqjpM6g45jLtNiQwGqrmoo+ky7neCcvj
2Q3tQ1szOgvsQ9JEB4zga6uOH7MYPGVn74xCrIWf7GtHHZUiJb0Nn9h/RFqd8OoWnlol6BxYXu1A
PR+Hazq5u5az0YU9ZxLY3PND5/7FfKDPz8RcgSv+W96o47zDlThBuzw4a2YzB3Doqr1YIyuUO8A4
WQddTFuXm9z85CmPY7ipLxo1lYZXT3poCFNrN9e8nHsN4yVqZjGlhKdoK63gXtzGmBiZW/KsmrRx
LDU8aZ9ABi7IubcdbyBC0W0SdxtZcmmImr2ud+u5ftZJpfAh9GFqyLt051PEh0J7cpNgiwRt2/Zk
GyCXbB3jgJn8SIK6XcbH+bgZa+vgG3ec/U+pBcFiwU3p2BBjnAre7sI7NS1HSOeezDjYp8N5AAqd
TvCFYhIDVLD1KS5SWkIlHTHRcCfEf+LEO9ppZAz/cTvZ+kjs5xo67D605CZT+CXcUSquSw6w7ab1
TqNjMSMPMR+0ZExwHWyri8iCJ2+Ej5duypLbAt8gmtQmz45zn8mEJqRoEQzmuW/upp3ubC6eGQE5
gKgOWhJuBz6OsPuM+5J553PdcbJGREdCKGdgvcRRtjeSOfapOWTyS+Z3/okptOwpwC+BgqtGy9fi
t0jTla4Agjj7hprKQuCB/yxivwJ69EUgMgW8eW60gYGd80IwzQnX/8XJwSjwMqE+IIehCIpZRnx+
Adw9b6IArZlZy+HBJj9NPpuqOMU1V7zmLnV7WfXoASk+XZ/CFy+aXpqHHsh7OYZoBO3F3LsIo+Rx
Ivo7KGjL0HJBXPKY04aZu7022RhTfM67cF0Le6fVfAx8K1XB7480wiGsMflF3W8Nm4aohblZOK9b
OYzYaaZV13eb+ZmbC5DMa/ajA8ONagMrzq6SPW2Rdi85QVpiRlqXKFDudJFLjdGnq1pjlIUaIQ+c
o2iY0wNJMTQ+rogPiOuRXlNo989j+DCJ9vrPN7m/795JYUta8QCvPcPjwvrnPQ6hdax4f7hpBdpt
vrVkFnFalgJGr23mpTbXG1ES3BwstpE1bhvfBgbsPf3z1zETNv50lvAy6PlLmu6mMSNC/vwyClGJ
WpgDSk10jQ13HT9Ab8wKHbN2+c9/FOPGv/9hjiuhSwnXxe3+199Zzz0tzzVSiywGndrkwTIemdZG
TfiEVC6lVa6M6mPuqDVW8qjZ4brikAnN8SHUvnsunspuL3Apn8bCfU4Y4TLQOAjvGZ/Yrgv7TZXS
2hn6T2nRzPHUPpQZ/m23Pw5ThZ4IZScqsyK+jx2aS22O0krwEGF0sdE6FmO7a12wjvNNzKFxUJY8
XJG900cuhGDYXQPAKZLjuVs8SRedpztunXHa9r2F3oxgXt9XR5Tzh8Ixz0VCS4JWROOQHNYFTw2P
Z1b3D56ctpAcEIViD8U8iHhO3L0EPk5y00Lc6mmAOo55cZM5oIPC4C12EcJJOT3k+vjQt2zQUdYd
S3kakuRB2B5CT5ovOXv7lJ2sWp6TPn1u7E1uRo843q5tjcTApfq2W/1LmiCFYp4XDaMg6cUNSx4r
2kiq0gBLab7BDeVdJHIBiWDNwYNpjMl0sJq7Gyk300iHJdsVd7Th7NjhQcbTTrKhI6ffWVb7qdXh
z4gviWhD2kYjTmcPsRM9KTYQjRZdE2hPdtt84KI9ln220zr/VkgqcbNCUVNppywJ3lqTJA2PRkKy
i0M8PH3lf/tVh5drOvSvfcntOSLTw82vre1DJuOEn9sJRl5ce3pfJq9jbtw1QfBUtWLDGWQmlAmt
e9IM75bwMuhZP+o+yTWcaBWBZigjN+M4LFy6RUgY1vNT2JDawdx7N+jcgFlpI00vU1KZokAdgl/K
5mApw0MZ95ukDp7mE8QpnRe9z5E8q6We5qcQL0Gb6EurxK48/ygv3gUAKqPcOqS0HB2G6HaV7uaz
xEPhkNgDycYoLpsUwyUX9LkIGLXHuQcCeeGVqfEyTfj1m/Tk9N+CEJ0kjjD4cF5qE4HB7qfGw5vm
3acKtNeFV/W8e7AzCi095Vj3A/e3Dzgj9/qt51u7pmRtWSicHWd2yb+0JqxKspJNd1zNV2SMkKlr
3WLCXdrgEtXqwUzTxz96R152IK96bivFHE/zhc+u60sp2k+LxkXYqxdLYgnNo3cZUfeEhPZkzI2j
BAWRQdzKmD62rfNamfiMBiKUDPfJsoNffRuvo97/NRoGpv7WeZZuhoAtXeWy33Tuw9xfmnsDPYvY
b9zvARzMH+0jjnMD15RGBmXpQ5JOyZwsEIL3iEpKtle863nJuSgJzNHNg6fuMpqFGIwqikuttZ9R
GT9aiX8wMxi3lNLzVzExPMy3evqep6YxQjSc9Tn4msuUqKo/XL2+1AqUnzVQuugHFMGmi1rdIe/O
QC024vie++NBnn9MRr2JM9JKQCydewuEPJe3eOr/xQXuH+yxrsBBBGBdp3z+6xywpYGdjY1wSHfq
KYzt5VwezT1R/JWnuZ30zzf1v0SpM3KR8PYYdbGvQYzkiv3nA0RESE/MlmDmjpSwwEjWc8EZ8gEJ
ORdW2mZ+bmWxg5ryL84T/e/PLot5hOsi4CMxwpV/aZSjo3ElsndnVQJSmCDbpDR66D7s5i5OMkG4
J1cr0pO7KT5Cm1xsl1xM4l5JGeBdCdYBa/ePd+P/S6bw72kQ/g3n2//5jeaX81WUqFWDsAWD9reX
t/poP/70L5Tg+Mwe1U89Pv00Km3/Z0I/f+W/+4d/c6s9j+XPf/3HV6Hydv5uQfQX6Njcs/i/dQqn
6POnjj7+tzpBn//G39QJzn8yWdKF5xnCBr4pWEN/Eyfo+n9ano3lTKezaXrS4nb6N04Z1jdSEriM
m+gQJLdE/oiOchv+139Y/2midrCEkA6yJsPGMvc/v/r1v4uf/4bH/WNxgoFu+M+FC5NkmmzcSPW5
3UbdNrcH/tc4N80z3cCjv1RlYzxxosPb6bP02A3gkOPCRE/LK6X115CTKtwvH03AsutR5OhYEsAl
N8REybKH6nlXkTzzC5F8MIUUdjkWt8xLKRGQCStntmvENXcOcCKLrChPdh38oND40I059TNwbpy3
h3BChonunGGBHH9pZSW2JYaDYL4uXheTMXAjiNQ9Nk+0u7gG4zJaeCJiUhENYMoodlTU3QP7oTVN
2D/RfPKOwVsUiVPsZG8qgv1oVMcZShTZdnVo2howSmnBw+hKYzP5GxGN3lLvnPMUzCY6667oms7+
khcPK7E/eY+F0n4Gr/p0hLbMRHUJXeJWkgJubiQfFL88Tyz2stgeHuLKPekx3o9Gi/ZFxsUhMsZX
LaSDHLpwCIEbvPlF2e+pX7BOEnpZdfugrbfMagYzfTFy/UWLinrr0k+0JzTEk27cirLepFpIXFlb
323hEE6pGx8dKVzmRCwQDd+gLfjmOuo4pMAAP5zwHf2sBauCYVudw/kZdM6K8TUgUKMUlb1W43QK
0+zbhPmBeZ2+Ope/Y5vk26wAa51KapUyccQKoeBmMiuuX9nOEfk+FOquOWvZBv0y8ECOptAhHdVQ
ojxabXRRxXRLPZwndeYzHnHUaqRBSmDetNArV6f2rI9lEu+MWhnrHLNfMEB56FvvIw9cf9e44xF8
2I1RarhM8BMs6rqGuhBUOQb/6YQ9iwLYJkGjd8nBGAZBfqR5VbhRyuc8YUQ0f6tYN98TLz6k6Wmw
0SnXBnldcYLXz0PnleUsnrwbtqmXP1susBMhWS9kTxYJ5NGQQW08zKl5AZYim8GB8OpgZenafWit
elOZj1VTgqnzpbbvaR85ebBGeb0Y2pTrWbQup4L0yJwk8AQnGmyIst2VYYDm2dQxj0Jt7ydzB7f5
UTMqxKbEKswq12kRxcOCxON4KlDkW+58AuU/ITOgzCD4zutHZyks0ncGdXEK7eqh6FtEGB42WZk9
6Fqy1zIBStR9kZV2r2mFL1I3TOZx3vPZZ9C8CDX3TC8EA51+NNoaB+cEp1oElzA0XwuV/mgRt+dQ
x9vp5vnejZLvwUqb+b75u4gqokiD157FJcfJW2oh6tx4nONkStdbBkl27yoqPpLmqjTDMWI5a+4R
a8OLuNDk3c3y+AtI79lpJLhNYsUouiQcTXtY22b4AiHPQQgtnydjbVTErHc4XZwGVnHwnU05FARF
fl1EZ8DJMaklDAzmmDtgVQQ7NTCl82TvCKbJiuwhI9Cwvw2EiQYVenVNvXpjQZwgdK2FS9xET86I
l9qvSWuKddTYN5b9QWTh3tHqF+GV3KaqXQUvkQHePPIF7RTXRo6sN0Cn6B7p8fANKgsjGd2xlbEt
/fZo5/lLq0IkyUPy4vgF0XXm1dXdL5VqZJdL5nJT8DT/YddkjOQx4swip7EP3kK9eQ8jtMVxjpGU
ss+JaJ0bhtavZNZh2eggfej1CyC+S2bh+mh0cwEfmMu+7Z66BCtUnhVbpA9fI8ajOi5tms94LbK2
2mbk2Q1iAG7ql788qyFNm6QVqIyY7K12rRwXwTZQI3PGZfkg5DaKUFzT9JcqeZXpLE8luXqM3Tdg
kMjT++7u+C4QQPwQgIm8C5o8grM1a1vBzVk44XCeEJUwoBZkStTcIkaiNBgap312ivvsl1Wi30Wo
/qQY6xPT475rfn3GUbbBa3Uyu+ZmBRieag0yv6dFNwy9p7E2TrkxAkqcIHD56jpoZbyIWuNnoNme
yfpUM6VzUrA+tgf2MH5MfLzUxilSOn5jGqYLtPeIezvr2ci8XRCaw6HxudiNAjRm7225eiL+7JCh
OOgEIOfY1q3RsYZovrmphvFDFK29a20iN8mR9ifAjm591wr9mvnmu+Pb5FmytdkjT3XmDzU9qt+1
bx9K7AuL0SYgeySDNYSUMJU1hCtNfPh2dYl9HuyuMSGODBCYwoJ8o6DoHqw8J9fLLbeyYjBGf/xa
VM91+gjs5Si7SyUZlHuZ/zEieTCGgmOsD2FDIbEeGoKKo8L/1Y5k3eeEyUbAtPLR2QklQSXq5jXP
rfOYk6Ndd4feMr8wyeSrbiC+xyFYOI4NbmJ4te1Qv3ZBwZJP1d0rDHjBRfFoRAbna3frJuTvsEsZ
uTr7oii4TZqBt9Uc2OdhZxKLDaSPbWLV2Aw5daf7oIsU3iSt/aTGHD7k3w7izxV6/Hum5z/0+BjL
Ao4rzEnhNeINrQvzWtv4BoyeIG/BenNoQixEsxnd4qFhncMExX9rdabBRxvdp2k6ihgLdKZvmaSy
2WiQm2hsp2kJcS6JHiwrgCkNmGOGt3m00WrDOFNmvPZ+fJ5kDbDc7UjXq+0b1uKVoQcX3e5uU+ef
h6wXyzYHwDqfNz2E575x42UhiCPE6WVoPHSaTZhhdpFUvOvI0KqjG+g/0TT9gD0lGm0VdSzbWCIg
MCrIebS5EVTzDuuAveocO6MlYoxWZn1QZUYaopGvdJFcvGK8em67ywKC3pORII0m+J1C39zVGsg5
B+ioKjAJZdab9DLUmULTELtPK3cYO4bZrzhFu10v00ue1bfaZo/X84PVlztZ+GRTjQJrC82swX1t
8v61RMcPNkN81yizJOQZpWAZSswzf6w5NWU+UZRMPW32g1a8Qn0hrKeQtHeJ6fXibD/ZacrGa5BO
hU8ts/KXhCsOvaacxkKDCqOgXik695Ed4jKEfrkImyjZdqW0+NQnclImm8CYjOsqfw0YG5Ubjd/F
FIOKGlMcgxBz2USoEX05fPuBG20IMHpFXQBMYFrkeJ2WkcQOUtXFuxWAxNNT76hbuFOkg/oJaeVn
WVTTMikSAkcBdVXFZ5pWqx7Y7tqXvInAFDgK0d0x73zP6ZiEUqdMdNUxmqe+WvKWCfPq8LzX3ngB
f2PhXDWWnhxeRUcJYUQtvyh1gDGR1DKK4chK/JIxjZUe4KUpiV3k3FApWXrE3obW8Dp/QlXdUsh2
Ykez2FnVif4+Yw6i0jv3NQFDEB6WtUuxgPInXCBfewp7m/izUb1X9PUWSWvB48MS3mL/zvL0Zqi5
bQgPMCVRdOBeOSBkWJRutdMmntD5IynUcCjpIOjUgwHkzYWcH5dCRm9G3Hynnre1y3wJDQcsI2iN
hy5kAWi98dPn+N9KGy73p1HaP05HJZRMMjsaxrHJZb5KzE1nhdbShdu56EZTxyMQvsjW/AWVMNhY
gbq0pb2NBPNsjxPMQLwv9yhf6xdsNr1JUEjE+KevgdO2Y7KiC0giYZ3vKoESc9aR+cFTGKcjAeFg
fGScLxq4elD84lWMUtcRMzpotA+sANaLVw50Y072SB6SHzJ+UglXCachptNTYCAMWH9DuTQ7uz92
ZfVZj8196CK1w6ZmUaIdGd/V2IqdN248NGdnPiJllUgdnI4cJHZFyDNE3a2YWu9c+ufcwP04i9Ya
sYwmmmH6yCNlmrxNTJBwImNjCFhvUyoZ7zALSsAk2ryyChqCNuMIEt37ChxkO1F7LQ3irOb6qhkG
+zDpfK55Rtx9o9vrAJFU3nrLOG52UBjSRd95v0qNUwSQZrmYTOcwFFznboVtj/gMp6OuhbNl5KSp
eb7HfE5iezbz7LsyDjkqjE6UyFCMH8dQR9msekX+vCr2SUtkQk5TL6JC7iEUo2hCxKfHT5F6cSBO
VzEItwaJksoNInZKCr+QEcmMIkonE5D/EL3Z9X70nFeeLgeymvnejfobRv9tPCsEZbNPpi+9pyjg
TDKr+iAR9eWyyzYgMS6ix07la93WlDuI1+5KOdU7bV783ddiIkU77EinK8wexgQiF9d5NVMn28QW
m0g6UZBwC3uZf1BtqXd0Ai9h4pNeC97TLl9aP/n8Yw/u4CgZo/GirASjfeBy2cz20pydXAZYKDvn
pEBSyRXFf8Vrd8WPepp+FUN2mTiSY9VfYYCcGx5fv8LOlhdTu06L4qkas/fJMRYu/OC9CIBMUeWl
lBBZpa8959CWNGMNrPk8vNaOqw86Asgq88goXYQ5c9IsH092zDM8sH0pKrzkMVHKPnsJd4mICCNv
QvhQFr9rLdxXNrtmDcN6MbU1xQg273i8BjCIG6h8blDfcPWN63j4jfECbrhekJRWEGGTRoQpWcZt
korsp/wTbs535fk6zQD3JwvEeaRlnvWF2A3DWC4iANABqgIXTAAeZ+hzWsfdCg0fDm9jOwzEJBjq
XTfiJ2FyDCVUaQGbVDzcgghSV6AIxQ7jyd3aEX34jFe2nHC7CuqaZddN99ym76s5gXYuS3aRljq3
aMuXLg6Pbd0D6E+Rc+VZ9t3IkOUe5ICHB5muNM+5m0erbZ4gWtHrLLNPu6wOtKif48TaJBZ3M8TA
KKqx+4Q2+DID6qAW6jdI0P3CC4yrsNWtDbvFpFJ+G1txjlkRQWY6XWob/gl7Y6+xQrnRkTEbBbtA
PouQD0iZ/R0s6QRpkASGbuP6PGZZaqIeNWt/H5c+GlRJdmMJ8TjKpgdfUrTbSPqW+sRbYQ7Wa2+H
BF71WMFbEW4Gk8+YqTd93Wp4SbmoXVI33eXVUB2sRG7TFs/1lDfdxpkpPO7wwWUDZXjbnQObPrHx
Vfdy0/mu9q684AED4NVwexhEDsdHi98RfPoY8NV9rOZkI8BA8FGtpQ2Q62x0e5SG5XtoZYIdPvwG
x/lclDZA8hAmRUSMeat6+1FZ8pyHcbcrsqFZZGPpLeog/fY6Iu7Mxl3gJnEOslUU25aK3cNYQWgI
YHwCYrqY/vxS3epci50ZeldqY+agfS/3urvUyu8MduFSG8sXkcxYUXulD9ZH4E8JUAUbK5vBOQ1z
u4um9MrgkYia1HhN4HhMPcSzYqhLPha4dN1ULBytD/chfLeAHbJTDvkTMRTVND2g77u7WtDcXTQx
OpNXrcizs/RBd2g6SeHkrg+gK71B0KINiSvxhmZVJQzni6w4BLL4rXs3VcbXQBL/GTCqroRzcTr/
ibrHSeDiRODNkbxP5nWIyse+q19DF8R7ReZyExNoCTh44YCZWSY+DSYhWe491Q7vzAWbkbPwK0qp
yF9lHcg9ze+Ovm4W23R0841fhJSOfd5Bb8q1lTEqPi74x6ErTr3BiCevf6N2tksRnixZM7mu1iHa
+OWYc08qXHybLpnTVvABX+LZ0cuXpIpeapMA6Fkbms3nWZE9gV0ibDos3tNG3CA2UgJyHWudZd0U
wKDBANO2qD6CUvc3g288iQSkcY079FRPGkgR/VFUpUCIp6h3fLdAa3QdU5uxDhrrVS1SkBFNmZAd
QMEYBc6XBsJ8ZU1s6sy3vnsdKerQb6kuRO7dsq49FfhD8gpWtUwnIHe8XfWQb7K4vYz6jB+ZkIlU
7lW6w3FKy22jTRaWoerL0Qv2YHcitWSqDp1tNM9hBLzUNqZDqUd0aBqlDsrjuGjzZpuPzQYtoLOa
b7YmuvSF9eEbhb33k/jDJf2QDL12Uq9ytNtdFVCG6Z5/7iud6HY6Z6FZjwvd0l4xO65iUh0WQIaM
WfX9OvWc+HUVbwbbB5Ubkd8uYnclCvcJH1tBHQ4zdoI1UFT2meDr946LcjnaP3mP5ztEv9ma/Va4
xpcxmtfUK5+1PBtBBNevaWdAIDCj3ZS+GYzBdjmeqpo2zfxRCrvJiTLLURgrzkWvPbSYopexX9Ll
TV/mS6aZgHkvVJFvchzVO6XZwapHV1K4Rb+mqQYTJNT1BUDudJUUw85Nm3zV0GVeT7K4ODL/PcTd
tXSqfT8BmC0BeLH1hGyS09y/mcRrIOxkUZunIQQgIhtvxshYn0jCnGVJGk7U6v3VDH1z72FQtnL1
SYbDW6qwDNuZBrbTdvQ34kBdgdDDiVLiUV0dzavpvYwzuqAvDLpw/GzC7jnEA/3kRNm1Kzy8CFG/
MjKJ5sm4DnbpH0Kz2A1ymta1Raso1qH1Sk1tPSy6RSB/BhfEViUZtrbhzFNP9w39uYWLvaBu5VGn
L7aKqADC0kP5UU4nRK2rYDKW9V5k2TbMSsRALUzjGQ6uApLix1xzFiKJXzv7HBv61UuHd09XzJ3Q
AfuIBDZKGg/CD0zIF2Jb0Wldqg6yvY9zOM/1zzI3h6UdMPinE0PeJ7vUOtLvjtbejKb51Tc6rRmL
9ImeVNstRHTO3m5iaUYM711pWtvJqc7z/3QIiwu3KnoG4uZ2TImEj0d1FR7cs769tIX7YFrTa+Wn
BvrwYKfFxpsJpSbrWAhYlcFv9CijNH4h7ip76YXfKnSe9fGYY7vnKHTKrfC55c5cDVFAXon8Xzxt
L9LvNl1C27vfmDGm9mTuorRAnIhWIVI+1GllT7NU4SlupL7lY+gkTHsx71nWVa/AhPgF3dPCHzZ5
QSxtIR4thyxm5prHOFXlynMfdJ8HpawQ/OZTCtihQR7AFXAJNph2nq6x/cSFMxvAtBbC1rCHuNSU
ZFT4TCds/VT4sfGFAm6Mhscwc449SOdlzmdpQKhbhpP3y5rAWPvR3Yyrdj3k1b6pi1eeHm0/BgfC
Ooylg025C+pHrZu3yaZ4a2Vyshu2eb+jig9ZzE1K7kNdwdyz4OSUWM/izK6WVqVuCdydI/hXE1x6
fekcs9yZXsdu5mlXpyjlBo7OCtktiLWMdpAah08Rg3Cj1+Y29NynKntXDfYheJ5vss9e425ston9
qQnoOX5leGuUAylAiUVY1RfBIbSYmug19LOfzELRL4zmIRp0ycpOz/5I/8XzancVtTAFDVB59JwQ
4DR89kEFpq1txNnFz800YQYQO+rsmq3NFUYuQ3Ji9oJyqLWUAZV5NNb6yOUhN6xPDSF8aKlLKVN4
EPixlWs/tabNcjd0Tg3mXAt75DS1knRWQCfHfuLsE3V5kKWe0eyPi2Utw+iog3mIwBJVty4VTC8a
YKEqAVMmGYI5345n+dzXSO+dpvfOyA7EpJc5qspQ3UdajhFARivSv767In6xy/7aVvqVrYMk5FQ8
oV1YdsB+6SPZiCW09A5f8VwpG/h7OwDYmTXIWgamRf7uuwqEB6lTpa4WMmY2kcgUhdT7NJgwXcNx
TgFv0uVUEJZRFu7BGLVipZL23Rirs4ZUk2vhMO70ciKoyg/PwojeCmriQ1/zhYKw2SAVi44icpE6
XGi1INvbsfpu1RPmuh9TsR0FU+ov/CF7zXMfdyXY44XUUAS46SONr3vGxo4lw3fXPd1Gpeo74DCX
XaOANNzyZ5oznAKbEB19nOjJsWP3zt600fH2HYVBJnAN4Phb9mr4jnuLbrxsmSlp0drgcANXVlFQ
2cPFsSsgXVX0YM/gpJroGPpfuGPGcd220arU1L6zUXIJiyvL3AGhiTPuW14v1J30CE6RaU3UHDUH
WHskidye7KvZ8I/iitmCVLDzyzigbLRCeS70chcPboV7Qj0MHcgdR5pfcU+hksAvnxIersrh6SPL
kcpoLN9o2e4juoVbGvO/E84eOsxaf2rbnMYSMKM1MExjn+rtL2AfhILYbniUWX9pcwp/O7/5Lvgz
chyMYaoRXtT6nokNtb1mLVzaULtx/K706B7aab4OSwctb2Fs9fbERboEMJ4OtP2LX6ocb7xt7PgA
9ja20yx1T314GRwwL6bZoYz4Le84kvt44fcc4kVvk/cpu9fM8P1tlxnZNvKbiyBHVfiCXkTxO5zO
ooAdITJXY4mV65QuIV45mj+Zz6J0OQ0bJ6xOXVzLV7cHV9Pa1nsmZy9ITeabhkC3arSLKFHDDOH0
nQ/+BrtCsvVUDt/Eyp29lBWsjIwkv4RbyoFMRqxUo4a3p7TIfCN1YdhaJT2Ztqb8q/1xWo6qfS8Z
lXhSrMJsOjAxt5h35YIER2iiZjESiMQAeNETWYWitKJcaz8zaecHF8X/poEVZDPG0dGHChVtRGcQ
PjkVv7rGPqSwr17GKgD4WeK2abdhr6HBtLhnt+34KmqX4kfDXkX6cKPG22i7P1GDQLSvdoFFocuc
Igc3wcGOFG/WrkWbeH7ka6hXuv3aAbbu8c/xMKHPHEfdWeklRDE/+EAcCGIxcAwkOnbKeJFIlcql
NVlaAmGzeh4awrFqLV6XY3TDmyQdN17XCjZzXByyuW9aGDi8Mugg1ITpbyEJwimd7r2Omd2WVXqP
8/A5s+YIYpqwMe2oE9Wp3c3ncDA+sGdkKxAlZ5DYxvxwv3dgAwjxWQld/0xDrd4E0BYAkOrb1NKY
IznmyktNAO71Pk/Q5CMBeu8KNEoAfDzmY+MUCAx2AbEYYJjdPdt7SghDTzew1nbanOySxekaZcEa
TDzzcZhFnuOFWxgFKLjr9iUz23c637saUr+dUVoCY5t9/tBKfXmGUMKTX5a7IBhvld9/JBnrrinV
tm0yOo6smzixj54NVMUyuHlApPmuI2+ZWe4PTwjhVtk0X7t1JLnWDRIL2sOmbLA8RS9IN2he4qMP
n/KiUtwIECUErgH0is85Zk8JQD0hL99NTnJBx41wynxWUXXvzHsuxU0rtC9IWy8jddAysdjCSmCK
+QQJz+A7DF7z1SQ85kOULfmMJcAdIiDoNKzxgskfM+dYrudOnx40xwq25NJEaTWEl9qUlF7N8JDl
HrqvsnnXtTxd+fZ4ovBewyptHlhno9O+J07ir03luqzJinZoKV4xz68KSjVyVphw97+nort5Ex69
yXaQZx/Rc4L61UFpoVaGHCnxpXA1iXzCN9k5uO5ZoIGJDDsKl0IrGoJvOQEZH4KEIeKI/p5drcwQ
1oLKA0HcPbFqjrk94rUM+c9Bw3Q3zL9D5nO8EIAUntXjQaivXT1DQ320uLKHUh9o+dGLDHqbQPJT
szuZ7qSeLVyXlcdIf3QnPG/ylHUO9dbUcOrxJL94qAAmhw63MLP6h7GgBxVTSzqFJbUWl0TIR0vv
nRNhSRBBR2umpYGQVEnvEpIdkY8Ue2dRioELRkcFUM5BMtPA/FuGtzoI8xcnhXrckhUHXdjjkOqT
Zy6byfPodx8TT+z/Y+5MdhxH1ib7Lr3nBZ2Tk5teaJ6lmCNzQ2RkRnFwzrPz6ftIVcD9+6LRwI/e
9KIIUamozIiQSPfPzI6drE6p17QMqdYLaByxskC9Jl79SwMfwewy/JFD2bw8DmU1/2j9Dr7T/anO
aJtdF6CDFbA1GwzMb1xgh6WTjeos7MZ7EoofXM/fX5VuTysQqDjoT8NttGv/mGWweazQtw6lhUGj
7Waaeua0YCBcx5jfsb8EBbuIzjVohoprceqLe6MTueBUdz/GsegOToh9J0Wu3lkQZLmidHLPD0Ms
cQjUL6QDlpEZFzf0JBzz2bhtAqjpqSvqVQRMFCYm2RJsS9gt0PPOSRPuGrPl7P5Ud39E7m5fRpZH
H5r9z/NVBdzMxBw6y7jcUQAQP5t4Ep9Biu1muM+XxxlrHg3WGmUnxA2xcVzzDwKVOJuj+5JYpJU8
ze3fL0JAw7kNosEb23cuQP46m2Nv0xZ7llHiI63pZQrdYKKxK/qFgcamD8zs3wfPonecjAifckh4
R7OLD4Ml89dMmiju3vxTwL1lcpS3R2u2o1XtRPbW9uOXoFPhTxfy47LrQ3hynaWJ2bLsYUhebuRc
h+iDl0zzMx0a5e37MmmOWczOKWP8j3wFBKrN4UR2IqLSPCJf64b2rzwykKm1X/FGpBFPODE3f3M+
dojp29Axm03bdUROybyWNYrqELjWdhgtqhqrwaIBZew2kqBzbEXuX5oWnLaloP4+oLqylpKEaIkG
0hhJu6I/rQzHMK/aq/Z5ajNnqWzzHZRZvrcyQcILDyyfJ9d88UHATW7zk3TPKQinP1OQOjfdBs1N
+uFrDgISaJ/9EfvjmzZZrGVtlmwq06vX7XVodMjIek5wcnyklm+8ZuHw1Btjfh0pAsHKhAIYNOcC
bfOAq2qJkwsL6wR5q7lvS0lw8FsZfoup7/iyo59htvYDFoqZWncBvZCMUwCmRh2ttt6UYWlGsYkq
qU+e385w7GymDyLtdtKl6a7sFZ6cmV7DcIinlesZcsfPPduUGQqjb5Qb3WoL7/h9rwfmcpuFLdFN
haZW33VfLu/OC+I+/7A5hgiIHSLFLL0TAX1uUZ7+YWvWYQRjjR1VLxGX78wpAlIrDMw9NHxdm8hj
UTXR/21ivxld2n69+IibQJyKDlM6LFy0EINxrmVYlyhsgltr5/QLE5VbBWYU3AzCQfvZijEi4Y8H
ausaiPPt8DqwF9zdixOtwdu6VN0A4u22Ii1x11idQTIUD1ae4OWzf0192v5Fu8J9ulBTHRNxheBC
d+nvlMi0CfNN74MS6s2E0qI42Dv2r4IiQHZrc/zk9VxeE9fBCRRGb1Q7UjE/u9PN7UW/zxsKM0tv
fOGXFNwYiURnLBuEDrqLxmnzGhip8eJ5h5jvsSplRE0aQaAMpSuqIutahIXgjQkvPNCd2oLILg/Q
A5uFzW1qiPnsOD7tjFQAQfkrCRalpsGmxeueANonp6GeP7EteNewN4NFJCMLiGrDfSkDgCLCkkEm
xMu//yEOk7V4KKst0jm1GZF5YvgS4ZUjHDr5drHp4+QnDDyC6JM3Af5Lldr0jE8uXV8zcdFf6BjG
kY8a3hiFCn//GcQFSboAL5cHeZ77aF89QVhYJdg8r5P09xH2sEXYymY/WBQARjIgVSDYGbsAPYcC
gJBTsjHuuUVJNVOLrqIeBZ5l30H7P4o5NV69cJm7uBGcwCwY3loMUvLhq9KsYez5rrmpHypln67C
OTz6c/3Ksnq6qTZtV49/Yie6dPHftwX/vxh+/6vf939uv8vLr/y7/c/WjP8vXcF4cv+vrmD9H55g
Xv9PHQYFxbYg34rBG3859Jv/8Y8nOPiX7ZPFZYH9dxuGw5/8Ywm27X8BmDKFKTzLdm337hhv/7YE
i+BfGHhNmjDY+/jSNt3/jiWYMq17MOrfwSnJv02wmCe1zd+GI5j/3/9mCfYdpVI+V8wyWCkyv4vE
rGOMKRXmF4teKk99q7LrDkYgugMVEWerksF1jKAxuHRuhqQpWR7kL8n9MPjDvpvYPYo7et2DoPuR
kmXSjnAv01S+UO07PSHvXXJ7DOi9oxkqizL34IuJaaR71UozV0i8AbKqO55G1/8y7dGmDlWdnHZo
NtxQvy1e9Oop1pK+qd4nl7a5xma3+BkOitWrlV1ik5Y4P6cbY+qod4fF+uoOjaDXrP9RNiEYHgvg
aB6G0XawCfqTbNlpYJ8rkcf+zUgFokhRnCzFRpvUN/Wt5KIq2rkYMczZsXUgreLXPng60BtQYNAj
yOet3DHx130/D09zEHZ7RtI1wBMyQRY7+40RcEs0u3p8Ml2mU8k8mQydJrlTjuZaiPMNLdQqP2dU
HOAUrEoiJyPTaOVURdEb5Q2CPnWPPjY3jNp933jEfeEgwk/MNwSOovciGNg3B7m4DzLQLlrI6Er7
2WZoPO/GNtJaUhe8y5rBvdwJ60snbcwveK5rKnZ+6jSvP50hWWKYAP5SyexYkLnYT13xi9rhP6My
ixvB9Tthw1oz/gt/028bLyJPZEvKZMWBSFp9zRzCOa5TP6nGPHXshen0CQn4T+4qqRXjvyA11mPe
A8e3062u8+rZCpDrOv++XcsouURkHVe1kNNOKO5HGXoejX7fblgOryMQWJ9c0zPs1WtaJv3a6DGc
B0NYP40stDZZORk4IJrvMqn0IaawaePk7JFAPhuLjDqCtaNbh2Wt4S0IOGFH9IZfHh2xZfTTH935
RG8YM/HOyqkJIIOvE/VhZk21NmOh12Xp2c+taaaXZiTCA3Le0h+k5/pijq+T6770gk9BDg9V+LI7
Bz0NgxPbU8hXEfGOxqCnQdnuSUl2N06pE4xo4c0fiQOnI30ZMocy3ROK2pRh5a0tPJtx1lPu1IN8
qJzK37U6ep26eNzHQI2pDesWwgvFTlg562bDuu/tdPFhWN668XP5M3pGAI1XgDCL28x/pSjMTal7
DwbtWP9oLfjr4Cr6G3hgcQvz6htMdL2a4SUtJjc2N2MUvJTTLwYj5E8duyR0exnMCYiqGVmrBgAK
LMbnLnHaXSkYowZY9PCtPfe1ip/9Nv45+LgZxh5Do/T0cBFxn/JGEZc+osGa5rBnlul0E/ihvEyy
xfdRDVQvyry+UQi3DYbx10A65Bm0lnkr1TdxPeOIZPPq2DhDkrJuDyoynwbZwIZqo+G1KFAVmFZQ
yNw6RwHhG+BU1x4fB3zl7bHokOv7nEBwlEzdtfffY5f7eni/rxv3O3yjWN5isis35ki75FCkx8ch
7HlkEsBCloK41wxhcsw98lpj76LKxFZ7VXPUXpMYVyUjXFbaFG+qZONlxK3hvzvhxiqj7ihiRjz3
59wwu5V2MJ0INsUv7G+ow9OBe3icNi5ItDInC9CkUuzAWxU3w2WOUSb8KMzYeS1ri1q6OKAd1s6N
nV9XzqWNAL1qs3gjcilw/peg/BmEqqPd5q84TDkNcUueHdxVvRvklPz4f/rJZvk4jEG8kUEjZmLu
49GurOzs0+x1fjwS99PHo9bo2Ecits503l9iqUk3p0CEu2NZDjtrIC8YmAMdBpMigpeGefKr1Paf
kkHA0u69dGt4dniMJQfQ2i9Q1+ENRGIkH57nJ5DUHnCm7G6Yb8Sphmi/H5weL0M42G9RTVmll76X
pFdfVaIYxE2m99XCRGhs3EeR3ewgLqgTqm2wt2V9cUzRrdSMbkquhPh/1dknUyJLjA61CZ7n0kjc
D8OFmltci3P0/jgDFtHvfEm4+/HmMDpf7xy3BnJ/z6GBbJ82/n1fj50oIg7Dl4rZbF6CMZ6PDS7X
hc96bhb8f1viIbf+frB18EHJR3bIpsI/W11IpLJ0nwazTFYkTeFcT77z9DiMA0p51k0amlMRsnI3
QyYw0rjlTcFvtQ/qXS+m6OnxnJsAI5ymTq+FjZY8Dzo/jKbULw0K9hSM0fPjzHQTnGczmUXHomSZ
+To3qRlcGCx4my0Jn1As5k/SRUGacv6XFnrKpqOGeemHFLsRFLE/a99ft9lYPQe8UVd1P+r15Kfe
TlfOXzhy/vkEqAJ62xirVz+TOAwmrFgbPy3KJa/N1r5HWYm2Mla9tT1QZdJreTHaONzrvnzWeVr/
8xdS9Ezub2BQmhcDrTZ+JmCrmPYqdEQBKUnJG5sjoHZWo16DhN+uk6X2R1Iga6rJ0b9sZHZGrwHZ
9dvjUGZleIvLm8kM9Pp4xqrOEBAp4I0a/1RPAwPGqvo1Ti6R4XykFhujddzexjllH84285KIztrN
sfO7zzt5CSy7x/A/ii978ONVwVtypTthvEcMy9dwhcft4xSvjSQgHiSnx2lm6SOmxDUDXUB1ORdZ
nSKb+zkYsMcpWyb7QLCGeVpeCtqaMbJ7jvFM5itaupk3HcLSfaWga7pmg6HeyebvEHa8p8dZwwzQ
rT06/UQ+vKXu5vEsyGjjaCT62RzT5y6K3K+kROtoSZM8tVmeH5KWxJRrS/UjG5J1T23Ql5PhpoBv
gwnaQsbm8t6vHl9an0xoMl/DgBs6HYL6hDKUNlV0AmZlbLpuym4FO71VrAyqogeqWEuK339klvsJ
/zn+xoKxmuqET0rCrhRj8bSTQzvuQaPjKwna184PYcY3vbmO63n4JZC2zHn4Wd5T0xEi+w72/HhK
uCgs7u4aJ2r0p/Crbi8y5a0aGGefhCTMhe9HzpmJWPdWBTBOZrV2wNQfknoCZctoncHr/eHjkJeq
ODXCYOUQzaBVZytZe8B8li5FTki593NMl6xV0e1BpZnjtVR56qGORd+F0yCul2WN8T+PPnFyPHVu
r59yh4raufAQeF3joxmmbJ8HsOZjPM2fKV6vpSUn6ziT2X+X8V8+xmPDRMoNeQ8i3ZcS7rqBobDt
phdautLLrNXN5peNzWXKvmVPNVGlZjSjJBi2ZTXyHg0oUAyD/vY4NEk13OoBsTvCPbZ7PGfnrrMl
qzYvDdP5bUfZfMVw0r/xqV5YubI/PASHU+TnyfJx2otMrwu7DbaZNdkfczX/Nr3h//hF0k0S7g+f
EnfbDw+jtCxM47dThce6D9AutLPGzogbB2QJoG3qxxf3cqIMAUvT/RIHGpOdIGVcF3H4LSf7RDjb
XhnZIM+Nz90/VN17Fwf+tpMYbQ186KSXpoNw+vxLVWS9CPR4l0Cr8ex1mbd8/EEwqDVX/Oajis5u
J+1DrGu+1TGq39JADHRlgEZ4nFJf01wIl38+zgKMejcia6fHWTKq8Zky6FWuCCTgWemAgoiZAMnj
6IUxj6s+J7yYqGNvhe1JKvHP4e/X/JdzUUwHD5fL43VG1r2lms4TUxRvZaerDIhhBVOQ0ve7q829
OmHjXR+Pslz9yeu03TcQFq7V/SA0owU1Q8fn9wVfPRv0z8DKkFfq6J3ms+jgYiVdCxnha4sp6J4C
443KGJ5vw3ydDYH+qVq1s5OU76n24AtJO9nPTVZsKlnXv6ad14Mfxv/UbDrXDgBbyfJdqWn/+GN2
gth+LNANiNviqUipVGzuX9eQ42auW8Q36XTzWQTurTZwzPaJ/nQzxnAdpmxcFKP+VG9WkwwvlR2d
fHvCgFNlyU5Vif8yVbQydRnBSYH/0xF5+dEajK/uUSlsfdGGzzG7A0+A3CY5tWr7mI+hSKE2jj7J
GZ9eo3iMKW26n2LAT26PR+ZQPgdh6JOE4PnHoWlMY++q5Oe/n4rNeOs1Y0x+rCZcMKD2eRa3/CaG
iV8zr39PhPDWJVl+TJ78qckNeslkXh7YLN+scCjPgVVVezdjapbZDWoXE0y5uhumYDUxEKdxqr3W
FATqsjZx8HTxriu4bS1602TlYQwtk0oqO9Zm7S497gZ0/DYH6FKMxRqUuoU9inj397khkCYS0RNP
mcEvCLvgiqMrdkFCnXWSt1e+oeL2OAglirUyHp18TXjMinBvjH6P4bea0vOgJEibTCybu+L+eOrf
zz8eGWw0x4iy6ABzt2UaFdagspbEbnJ7rz3nZ+LEkpZX3rmDBCJW1iVeJP5JGxTD+RgMEXmd+6Mu
0PMxDWsCExOTv//4g8dLHgf0CBwfqaQQc/KpIaRkviVfOb83hT+eKaaczo9H3v3R4zRjCLqzGvH3
Kx6vb2roPVliYz1ubUpajETsivspHj6iC9T3YvANc5QvYoG0lKtr69fTC2IFLFL4LeQLq10ly+zD
LE2QTG3jnd0hzT8GOFxewtLUELF+Spzo8ngVzVvZ8R6OW4LscYrW/1A1ruY4TKxXa76/XxupniR0
hk1SjCGCUJssvZnVvcyKeE2xc/E5BdiOG4Nan8YV3ccY71DSik/yaN5xsnEvPE69PmxX9Bd7e4nz
6bNOkg0XSEVMlSExBSLOa9v9bNMhf0/MWT23eIwfZ0LF1tWrotfH2eB73bnRMFWniBxprBNrwzaI
PVY2CDAXJKe9xz6hHca1hff2o9OyWo1JSK91j5GjpqG88FhsYWYK02vDNT51C31z2f/cvOKZ7Ie9
qiwn+4K4PdMA9pVokg0u+9G7CjFdtGegRxUs7bFALdGViZN1tGbaYS3tdVH669QaeSPfD06YtVfb
bvVOhQK73f00rmYs90Npr7sohMCCshce6N1bzu6c3nBju8+Gl6LT05Wzp0/Oey6icbjMjnV4nFHG
ShFrlEp21UqdR8tR58oefskBfiefRHX+9/MxAZ51W8wksRWJ4UTDuY1SFqp6+Ebxwr7hV78IfNNV
bdTzKykEGoG0vW5iU26BJ0WfpBM/Gl2aN+pHppdamDtgjsaHKiy5r6nBAb+eRZ/tSB2rKNPw0Peo
HHGczCADtTyXbUM9tZ8wraOA9sxHiTvl/fB49HhON/IwVhWIVOl91/FUHfgdiefBUbhp6OTcWRqP
GMTap8f39fgOXfYUO1m2L4/v/t/PPx7ldJdYUR7DnzPFtJsSleBMiRQI4QRaJrXsL1YR9geVTwBK
J/2suyq55N50dAZ3en4cEAay9Rg28zqqa2vr9FGAHhAReysq6a2rWhrAY0z0ivuBEXi+CHFtbKCP
1OfHwbBJ3zbxBMFZpM05C/BjRLUzrQUeErkAu6iR2K812I0rHt8AMaE3tm0Gp3h+vEIG2K0sXThr
hz3L2T1jwqrOqgq6c1cW/ZnBujstHg9RAPZ4LKPD45WVsLiW1902kkwXpKr8Y43O9PfhcWrCxyMz
Fxa/xhmL+X+85PHitkcQdkbuBAjX8TVxpuRgsQd6nE25RFN/POzvRubZ0dz5eBkjBOrELasioWdA
U5dxdwBSPX/EXnWUvTU+W9Yonj0Cz6Rz5o8w5Co2jzmk2PuplToSIrzuVo4KPqlNyV/lhH8nGQxn
9Til4WA4+0n0mShUUnU/0PtL+qFPn6kLRn2SxtWg13KZ1z4Ea0rnXw1jSndT5EtSYtV98oq8MrDG
AHbVMG4Y9BfXv/nUjb/dgL9xilsalZvJJMsbYnrNrJoy0Bjubtiod40IuTF7Za5HioP2RdIYGwuS
hNvhSexnu9o0+UHjyASjo1gnTsGnlJ/+REdVBch3nRfeD35eNZHbey5xBgIReS7taDmdpL2vhkUW
xmzgO1z5Tett3ITZrlFrf9V46X34HJU3sFWQB6bU2qftGO6VNbK19ohecFXstGGvOjOlFzOomie6
rvCtZeMI1A+FUJfeOd11qnXOdcpScDS9rY23O3dckpASqxchN2wzBVDpIIuXyWRA4tIGf/HsimXv
6E/TCf/yGjNculX2MzdXjKJb+Iu+2NUD6Xc7zimBKO1t5TEnAGbRrwsWdQs77BvKiKk8bzM7PU4K
rj2/vm0XspNHI39LUloXJZsP0aThKejsH5Xl5p/CLWeiCMF8HoOvYiaN71bf9NDnn1PS1kd2/1Ae
WvbXdWi2h87xx43ZOWIrBZ1kVU5lcM7cL1UAr1j/UqtKBD1SqxFxnczBRRU9RYRj/VfrzNyFekg6
6PbEr0ebL+o/PIEbwtXJPmMG6vZtd4nLPwnK5AX8AXjqFjYqA9Tsxi84v+FuvRdwq5a9PSR/b1xV
bVNfoX6kz2ngWMvJs95HgYu1axqQz8ZwCWw/O3SMIumPOjTFoJnKaipA+yWfuO5SFqQWg4i1C7Wj
oq7rU1U6L25lUcGYsL9MMqlI0OAyqiliM9ruPXCdhGAyQPWgllyeHCTtMKdTq3HUFtPAuVAzU9jJ
O820cS2sXvhbs55+iSh1n1wHmImssqeEjyQZsY86Y/g1quHU+LVzQ9T7GpORVr3SZDgW6gOBOzYb
5hQyM1B/VTV84Qwfl9kSQexTWdNjiDEsorcXkFJKQF89Qpi3MajQbMJv6E/J3lTmKuxsqkllj4th
ZmdXttwopRltAL4c6YDZi8EmammClLARsB3TPpbzMGEwK4mA1z8c6f3J8fAeyizdhYmatpgpsYYy
CcpDDOBhS/ZWk1IfeTslnplfxsym2zbJt7MpIX41HUGcYuFZab2xPCNZea3Ee8lqY8/tYYHua1+N
8rueWn9H2uGdKSJ4CWzZIzcq9uNNuxgC+SPvOpNceuKuZqzedObW2YW9ik1us4oph7JTNJZlH8zi
2jqZug7mIfFytG8xj6tGJ8eU9QcOsDjbIHIR+B/snBVMUey8DmZ2n7crK/PCY+QTsPX1pm25FAwq
xdpJBbaf45MMqqR8g+H9FY6xXgTpfERmiFCEwmaZpOaO8EJ3muPCojTM+xFpdqUiJtEmCtCSfSvW
U0yDFbWZ5bIdjVVjj8Wy9Fn3MPQ9M32hcyRlpRjVi95L4ptIxaYr3CNtgKvRCkgD491dkA9YFESW
9wwV0HyiEXogP7GghglnkjAqWIXV9NlSGIfa7Ds12vjg4J6sv1rsiqumaOdXnDFvTMPVRTnO/Gok
DdbqwllZZqJ2SozTxUytm5ODBaogZmbTE8PTLR7bNX6i5EnMZUxkFAHNUcWe1eHBDrv67Lu1eXNz
170CGSw1spjb8c5C1mTe0Bl7mZbndGp/GLMLPK7Kgw2sjiDx5S13iXaLytj2AQMzzzMOLDSfu2lv
VukOKnK5aZqZ1ZQzb8Tk/ZWZ5nA1TZZUEt/MHp4FeJOSkLTHhy3B/ahqgdWenIFgMTtGEcsmoZZz
ZIAgZVHMx508movdGn3MXqcOhaGYZ5/dtONmmMt+70NV2VJo4NN6h5GwVdN1Dhy9jFXg78sgp/oX
kEfYC4vBLxQc+ZbFkbdmaEjNA3MLREIaOEKxySod/aBLeulZzCRYL/6KJ4NFql3rl9yqiUoJaC3l
JLfYmAasX092iBc0ZXlRpdkHLpjxaHgRXcPDuPcSOZxTRFBYwk147elYTEaQIHNtv0zOa+2U7sG9
B3y6IRIfpZPuZrXDYkKLucJ9Cmpf7Ow6eiNCbmyt2ROrEfzC0isqE8ZvoNe9P+OCoAaSZdEiDOs/
OsWU7enkyWoa4zh2EuFUNzvT65/KGT4lzbvz3tDRaq6xSriDme/pizzyU72ajjlt/T4OVlQmZxtu
KeE57IJNWjQ/s/l+x+jb4OAQ69xWLZHWEc9e4V1HOV8tF4wX5UOnPLnX2MOv2vZmP8P+8ShSdk0Y
fk227wOPxuFXk+JnwX2XYAtX5hRred65P2YGGnnjoVtGVbi933PwyK8zdS9+i2jCVIWQ5MVxcPLO
MAnHqr8c7Hy4qYm33ytZG/hsy4jc96INox9BSO3y1A+7opmSfZKKrzBETPTL8W3QTgTB9a/B66qN
HWQSvry9MwfHO1kC9IMb5UfXz/axicGlDiu4hYjhZ9RDkIDTpG/awcg3FQIwEcpG0xrviCqUa9RX
PEB6WbrRKTGE+iuduLlJIKuqDjyQp/G08Qwu45TqLCyr+GwmJ/roevurycLnIP4m7OEvVTW9tJV3
qC3bvxUG5j6LZtRtqqT1DtWO6Mb0PSpZ7kcCPa96gBLYjgR6hTc2W0LqybttsFU1ZuxtFMcn72Gv
iHvV3rrmts4bgSRqSKBKSzNZ61ZZ5BUlfiX4OQmN6XErjniF7EUxl9QcG82iimP13lQYwBL9HiCe
H9vYTN9dZmfIb6l5DvPG3eKAY/Gh+uriGUsLp/omYkyGRNuLS6UimyssUb61jG1z+XiSpML9Yx0k
u/L+GhGmAn+uvQfJkMBaqPeG4z4VLVUdcYdGrKgnZsDqX9gV1TQOFlQaTiZGWcM9J9GkuZ0zpov8
YTo8HoWSRwlC/BrGQr4Y26nYlTI+5HZJGiAHP5wlL9AO+kMtc38JfzZcWn365HdVTnMzAq+cfZJe
rcudxn1P53xBGg2AOKRnp10CrjpmJZnSyNqNbelvq8F+R3pPjrVfZRsrKvMFC255Lf3ur8ZX87om
4SBcqzp6dB8Ddh9YFERJdKrLAVdd1HebScy/tbXyK//T6eubpbC622YICkYb93wFl8aoJOP/OBBQ
6I+pTYKknKp2RzXNMkwN76pPlm3N6zHK+KUHWXgooiA4lC2/XrudYFCHUp/9hpLKUKkrqwRm/7Yx
Xh9T8sejjsEpb7KZzFqFO8Rr7SsBovilqudL3XP3bqq5J3gQdtfS/jJUHlyVpuFoVnfp3QLNDan2
FGXX5D5KKBldIbzY8a6ZYL/21hPPYMESbrrdSV/rk++VL0xkPxyHDlkdeIemJ0CASUIzlakcyn18
AkKxNx6CKCRC1gQGuBSWMCzX+o12qU5StvyOSIipaEwvtaTkcv4umXmitbYS4Itw1gCokk1IgKob
xM+2dbcqASDBp2raZf3JzSOQQKazwmMZolA3XP2tjib6un7JM3WUunxCk8/24ycksRVQE3i8lU0m
IUYYSwzCFEzMYNk+9U2QH1MRXeCf3WZD4c2z4r0fyXAFdzSmGeULR3y/9Q2ZL+s0bNeFNEwQ/h79
z95vStjzM0Z3mr5iOBmd0f22R7MlHlCfVSRfyvvcJqxYmNIlQSRxph2b+8Wxy4bVSMbrphPQBI4R
7COLpHJIsiBvympF2MXcTJPBUyREzD7aJdJ4AuCDkSFOP1rRne3EPpVxpZe1PwKUUOW5zvsXOzfl
hf6ld520Bu5i4a9dD5NsY2fHSqrnoeHKEuL55jZDGn6SYjMhRnNJTfILmedd4k7pqoroJYniqrmp
iVh7VfwoIfiCcrVfgSHnYF69LbnuaY8quooNXXBHkbuowCBuy+lNG6ML+03i4AzLYDuycYTK1x1H
F6JKajnpJh/l92SN4VVMOX6AYTW42AsdVc/X0egXjgXSI+Qi5JQRTCcredPKzG8Imzc8PB4NGCxO
FmMMVRDYDJbuHJmBNjy9MKDAgbNuN63FDaoM5bQxvf2Yjx+B0b+YGbXfUYzYN0WWuSpVj4V10u8g
yYdnLiJ/2MCdeP/aFAGzPpYiwebjpl9BZh3d0hHPQf/MPwCoQUDTdkt3vQtf4czW12ZOTXu9Metj
zGrijP9sA+ymfM4k1B3pG+660xkJgG1J7OBttsJpndmgXSwf0ppi2+AiPJdMzZdJ7ombnTq/hS7A
2nG5Xok0sy9kBHYjk2/CG1QHdU2CeONvZD7yIBklOyEpX6RlvU8DW6w5d363oUO1eteqVYiRgVz/
IXJN8/kukW3BWZ5EXweMkdoPRTh1XXhcQek1L7adFx2scghYKhsfJW+8BFTPpiXuPmG5XiUwhnep
vk+C7F5uzMxg7hXjmVIea8Mg7PMlCm23KG3Wt5SUXHRUZBeuzQbyGU6LNA6yRVrU96KrctzXJNtY
2PgbP2inV1fCj+qb/ndfd+cp/iboZVy90n9LhovhoDPWTjHSyBOXdA6J9CR9d0tsrFlluATfprL4
0SZJx0p9go+YqROYguZTS8QYxpjNSQizOcsUnjso3g/RufUxj+OTxR5u4TVQAWMzIDdWDFSHjBCX
RZRcmJAGOF08mH0EYT9ZRB1zesBfc2n9rAFXMWDAyeZX8mIZoz6EujE3hlfar8DdcHIRa38P6jsN
Cz5M1j+ZfqifKRrXazqY39xJyeXoi++5rcanrHVNKEOR+duyZzL0wn4lLbyyBrB15PSoqNNcCm0t
Xvg9MTGhGvvPQDDWTCpxaiXLjfjO7h7oXNyraKqXMemmvZDOlW5X80RnHNw4s/ue0uRlDojAj9Dr
tsnAGDvh4v2/2DuT5taRLEv/lbLeIwyTY1j0ojnPEiWS70kbmPQGOObJMf76/qCItMrMqsq2WvSi
zXojCwX1RJEE3K/fe8539mMW0HoeAmTpWvk9soGUgh40isp7q1pAkHwIPsHaS92SJ9K3DuXg+usu
Ch+dO64dK7WOTdThWAKbMfU4oJVZtytAQKu654TE0qMnvdhyniuwouC5oh4wikM+f1HyVqU5Fr/y
Uud6hvMieqXt6sqd5bhqH4y5AbIgC0HgdOUBtVhGqkFr/+0/6W1GFLHA/3RQopURqpeeYY9eHqEa
04kG7t/rP+NujM+TBX/Elv6mElvk3sPGcvvxRm5LvdUFIjNNuqu0NMadNKgogzF4YosF7WS1/baw
u1UzVhoam799UW5IrL3p6svGjv1l62xZuIu10MJwb0QVuVMgI65zA+8Na9DwXBopaM0aRtSUVQzx
IM9VY6pecfVqy6IuqMsw1S4n4s0fqnDXQ9lW74YAM9I4ub+DGfko2xiWuaZdCg41mFNCXJxo0wyK
Ii+fk8qQT3OsT0/G5HY0axy6knQ2TxwvaGea0z4GNbgwsHDcx2WWdMCvYdmskfSZVw8DWFpQMxEl
6fSOYonzi70NZ2fhOt1w9TRrXHJvQGp0GcniO9j2wo83qrd++qO+c2vhXv14tE+Sjzyl6bUPasN7
Hj0rY68pkxUGy37HUZM3oBqSF49x2gsrjbNMmABt28Cult3g+RuoPP6TrHMY5IbtLdss7FEXZs7z
15ci626IQVE6CP/Z1saXRkLs6KLhxUHSsPcz59QIxnBRcs7caNfp8FYjBrkeZ81lI1Gj6oAZdVqG
Oea3pU/OA43nehOgeTgSDwMPEtrHUPbn1AgxYFd3gfXiSibJnHXeVMQu8MqToXryquQVISYvN0a3
saPLj0yBUUJEA3Rl5Jp+iL3kPcj1+mKXqMDmz1NaSN1jXd/Sdk23nY9zKTOYijWl/NBiqHA1yH45
5uYxMnQTKaB4L4pZ8mVbKT2PkqaWOoa+Bqjd/YQsSFiC4U/bsaxXbc9QJg9p13uF+9tK/EsXEEgC
ittelSWEV4+jlozKaS3B03YjEv08NNi6m1ou6Y7HTGXjz9zFFWJoAfETk/ExBYV3KoxRe51oEqxR
r1rryPJ0ijFy5EUeaKfQHd67wIRg2f2SuImzcvgO5M46ptScpEk27xHSBOKGWWgTjrm2zdtf0870
Mcxw947IxJyH6VXWLh/wxhelkcBLHONt2CjYAln4bk4RcXtzEiVu4qvbqPwb5p4fTZetbL3qz+GY
n0qM+y/1OYZvsS3MnBMhsAha9CA203cj1XnOVAX0evWU4B5KETnxk7aGAUo3HGvX2favSHTyGMbG
qTTN5K4Bd9UibzU0hQZUC6tQGrb+OjKRVSj8rAudgzq6GfYHHdQGvCzyG4a2BQ5pJ+1Zb1lN7ar6
ZK7NxLPRfpQTaQcc0xbGcA1Czi809N+Ygbc7M+uPvplIhrfexpnIkp2sor5oJYtK3sC+y+lwcONX
9GxYIuum22q5cxPzIDiuyXiqNeBFmblxrLK65JFegbBNq01x7GhdLfQ6VA7dRee7tFoGAFNoXBKL
+Y8rsD8yUsTtbebjE2sBA2sh9j5mHzG46jIAAbswdFIXLQMfxmHwEEZmPRss8N6R4sypckfHkipf
FjoZKawFVTue3Wxc+S28P8erId+kM/R60N4iywUs4pXWJXI0H4ZoAmLFEqGzadvHwPbZDBMU9tbw
l3m/RHsLfp+p2VDaQI4s85Syhl0cI6vJftI9MApFz0kj0MkPIASpM2sdCdn03rHC/fld3fPH6OVr
pZf2svhyzTMF7k15nBJ3nXwbzWi8mM5kX3Cf2USbofkcsG9i/pcgbLjxAfqhrM5E/Mpxig53X3OP
ir4k69O9Ks2hnMt64MApXs/EAVPZKRfR6hw0olv2N4MEkIvbDLjHWGzMlBQpq0N0yBh0kzGkRe8n
sZpX7Vsom996VnZbaZkYa6EW7pHfsS7XwMJR5MCytPYYj4bX0k7qNUeAkG2rPMYTi0nS3FP0lDvU
n+rhQWmiXqi+iwD1az3yl1UNI196Y+rQlpj126bKr5qZWoemgIKRkaCVAmibudvobKoUr1bNuJWi
1G4yY+uFybSUWpQCjYneEy2pXi1WRFfW2ywX3aFz3eFMbQXRV5XevST1ZzGJuPxNjgl6Q34Jo3jf
ZPKqIue3W1f1o1UaHJ7Uh68I4g/GNCFldu6ti8y8Kt1SGAYhhXj5cGkM7WMUbfaeGiY9YORitkIS
w9L3IS1KyDBPxktVDeXK9eP2XMTkVNS6TSghBwDRxNOlQD2wUqZmf9OCYacoU3Xbixlate7R8UaG
l6W+gtCZ9EWEy3BOL/PkT22kE2bV9b73QxyXdVceJfvELADpmyVEkCC+4f/OV77NAoySuIEQneUA
FIb4NuCb3EhP41WVJs1en5behAR7lbVGeZg67yWp0ueJxcnmpPQUR3W4jwOFuHiwVihQ7WvptsbN
7gEPFv2Yr4Wt3gMOGVHgDxdijnZh2drrbIypDlpLvbb5sdQLYx8IJkrCejeqq96W46tQsXGVOqxs
CD43hDAjMav0UMvEW+SB82zS3bHIU74oO3JfDSpqGGBuvOUkGB0i3guG7451bDPKwYHX6WZa8Fzm
UX8NQ6RMpjci1XYvBY3hFbDGbaX3z6w2NlNG+JQiX5R9vo6tKDtqjam9Upxw1SJ/W4oQTc4E5yQD
hA2xbQzXQwdJxKMgH/U6Ak1K9zCN05ewKNQNJYMjMWCjUiHFrezfxxwAS+owEbOj5OQ6zcbo2ksy
p54zcjiVevo2RO61n988K7Ldm/IAKrS5562wvrg3H1jZAUbNWtfS76PRHOYS/EloOrputHl9I26j
r9k3eH+nIdV9BDfpxoVftAn8vsYmCDOkbmS1TZNiUyItfbW80d9yD/SBSf3Ws7Byzb2CEciODaqq
BWO/t4ooyZU0OB/RAB7vyPJ0D64fDVAdJiY/Ttu2WuTzxZZ5HDVTtpODL4i2nczEICHpO/NBxBs6
AEmK1JVTO9YFe+Ld7cnNoRUC6BAWkhYUwNVG9NGcWUGVhMeRivymGsZ4WSBps2hlfXPKrDzaNQVe
MdFfZu3l6MREvs+IvKpt0IhFvHfRX5MkqmucsUBeRUa+E5ln7aOwOYtUnCZz5IxSuLfE5AxXoBUd
7Q1ZYbTp7bEjX6mcbmMb55epjNEG8h1SSGbbFv3vgKzGSL99fZlo4XBM6S8jQu7GNxgYekAVOqTa
pibYYt0KGXKLiVVP7GRPdvu0gk39mvtjfzbz3jyO2FFZhM6JkOO6aqnvXQqhV6X9RObevBhFzbDA
teL92FXc4Y+pHv2LP5TpjY7DnIHb/k4BtTFU+mjo2d/I5wrXdjW4G5CE0y1KbGc3cJoiQLDAaFiI
nTn/TUH3AIZK/oFuH2pmeLkLkSinuOv1KF35alCvU/TDBGbRLd1KbXpRNtfGM/VLpDVnWz6ZKCyY
IqlqI8FiW1WU3TjLCWoP3sQqMNKbN9sZp8SWSzJuUUcSACfZNaIQn6gB1oA7WYp9poOBw6E7s2IE
kYB+bp7HtPsZOlV0FXq0F/i6njUt2ymjCFewZXvEx9MFcWN261xtR/wAEVZ9e2F/e2PvcM8y6g4W
cWXPTj+N91o9lTUvEj3uU68AbSQVVQB6Z847HsSBfDBiFmEMW7NLNJr9I2IG3vNprgybMxfe6ZUT
G9NLjrszKywNvDftHxxY3XOQf+Evm8sYGa9YGoabgdJiKYvyt8yLaGmhdWmqrH6it3sgP5npO/za
RMN9YrpEM5QpBIkozZ5RJrRPjst4XmcPWRSJZ+MW4cEa7F2rBP0bbwz2gxjFzbAshe4Gu4NHIOfN
sb1xN0pUFw4cohXLHLuxUQ0nBI8xOxr/Iginl7TPPwutZlQ6IWBki9FuYmgcUhuQM4YjHBMs21qY
aDCILw0Sm9vXF4T9ay0vjWsoQGvFaGq2rk1NFBUeiQJleE/ZPBlQ8bGExQCQOFPT3WQuCMGlUJT4
E/AH/teEW5vcRcZWhpq+22CATo0TOaxZ6d5WDMFRhGd325HdSu9ZTUWOHfDr/yW5oLdSRL9mRIOS
kuYowdWb0nPZ2bs2Yjf3Lgj/9WdwfXuzCfVX23vDCBPev/5ABwI2ORIIA+ZXaDvplWBRqFYJq3WW
kKhldi2gFSPa1goOSUKWx4FSErtziSnPm4ZhO6UkyenhFC10IwxWXuRRPw7UWqLlKFQ3fQhW3bMW
RU4oIIDFm01NRi+eI2A9QleYZOjCweyq46iX53CWBQLl36hyoPsRFf41tiom4iYuttI2SX20nKfK
NJ/M4TS2yXgrcnovhQVUMEIbW1FprnKuXaA+1trt6ugl7qbm3sj2ZGlDzVUZqjt+uHuaGNbFDZW6
yxKxtfT17Pz1o20GvqarBvuIbkXdHYRjy9h21eHr0URAQa3SApnI/G/D+ZUGHubzr18M/7Va057z
4Q/wKA31YjOn/9Fw5Y/oemzWbZWRoj3/5jh3mx1z/RyDAI+mYzXts5T4mK9fFRnKO2Dw9hZf33p4
EE+aI2uOpvxwxTZxdsEY/vlHGW755BjVn6/VL9vgOQ3M/Z9/Usapc4DW9fUdzsv+xoBGS2N9WNYx
ko6yuX09pLiFA/qqL1/fSRo7UubO89cTkFbyCmw7ffr6zqqsn0Er9T/fL6wRzUJr50TO+VXZNZZz
M4vF4estwLyLQKLM+/3XPw2MjJ44fcbd11sAEzNeZxaE169H0Q6FGwwF2ebr0T524fu1drH++s1V
MEU7vYza1ddvNlVJN8MuzCUakgfyEvXU+1a4q6ssWLEy9rgFSmOWKyTboW+6x8C4bJl7o9ij/wTA
LLX6gFYgZQheV8ilpvbudZyTUg+DOla4jUL+/agHynwHQv3h69uBE/YCPY1HCjh6T6kPzAj4RHB9
htlJ15rubrCLLlrwf8evb63Kpz4VcX4oh3E9ojl8KXrtQ7nDUc5M+T+XMsNHuUAe5G6Y73VFWYPB
5JbHDQOssrsVZZY+lRo6xsAC0VagyLv3KTCQfOLqqkMs8/hCV5NF3yMrbMDhYHuvQ+oQo0G8paHq
Y19wMpY0D1ZyShAbKMSFMmtgiteoafvU1GFKECqSKy3eJpVj3BH6NgyW5BZmNIwZ0//2xaGRkg8N
yUe5oNQx6VqN6UM4tNrCsNa2X9/y8/aSLXfuT8XXnFbYU5xyP3t0Tv0JafifF0PPzWMgFtvK+Zou
6oi9RU9PSqOJURmDvTa68Zfm8HYi1uVYUw9M1GzLPdpu90sf2DDRPC91aOsHU+rm3aB5QDpYmhwm
orYvusK3Dd7mV64DOQQ40yyEkdEkKQlsDXvSFNBvk9Ck7Oro5zTpaMl8aB4YR89Pmm3vkrIQNfo+
yyHl9XP6Qle9e1mNitCFCkf/xD9C7KJ7a+OzoyE9R44UG7ov4l4polvgKu6jXmPUwwUMJ28MLu0R
wvOKa7KksvNuubDsddLZLLUkgWzoxHvs3sxzlbE3CdqAK4Ios6KdyKb28DPY8uMkfnjeYG7HcBAQ
iMfDZAfROWp4/swk2kKVdnUac1/t/ZQrXlVlcI8czqljyrGmFmcETudktMK3SObrwYU5SV9Pp5xF
ri+LsdyXk2kuRyAaSUuxBJ+cwJX5hqJyHNZdAepFSxmzNv2uGVxUn8bQL0KB2ix3gH2UY/zby1vA
yIrzaAu8a5FprPmJZkUPw3aYgAZscbKLf/sdl/3UOWgaNHB8CgILh2giGB2cdYXov4OTR5ZRB6dR
n24lzzWi1biWlLQ81Z0byr805vjUDPRF4UfYWpy/uEhk91CquBQyZHuRVMc48Yg8aG17SaULfTLp
dhaDubuDbuVq+NG2zOG8Dk73mkZ1dE6dCsxU30M0GaNnrRjG1eTMSUNIqqQvfuM0SR6gCYo9JhDw
+YAvHp5DKI9MjGNiQRmptDR9OCWomjHBIWLN90g99vG6LQgGTShLzxhG4bsMKEI8OpR7KVX2YBLd
Lsz628QVDXI+2LlKk9cMSm455/+ObVacM6H323qKrMXgDT+x3LqRDvjZ8D5gdDBEnJ+ZU+65giL9
/PXEgARWWYyVRKJH3ZKWmT0KtQjiCb1VgHoydwX57znpB70T8FEw7/YuAPnKR5FBtZZVdCJAgP2v
qx5VY8NLk9anYxtrot6+SeytZ5XRZhAw2ShgFro79Y9+sJd50uuzeCZemfP/UrY5bRQ4WppCvL7J
0tWyJctvXSuCr70cbUc0L+AI35w1eYCAOhnsP7TIV0iekmmXgw56WH79Bn3rGDe0b70+e8mmrL9b
w/BjagznDBIYnHs8apeEYWTQkFxKXskT6bv9beQKYWLgIMV9OJbLjFwFT928NWRoMs5xBZAgUlr7
CPApsqtwvEDQScRpLbrb1MP7QUO1HQWA1P8PDvkKJfw/xQnO0cH/NTjkUMi8QTv+b/+LhLb0H1IF
53/4V6ogKJA/bGKNfahZXBQEd/0NIaLNDwnBANQ2PFu4ukV05F8MEcP5w/UMywVj47v6nw/9jSHC
Q4Zp6Z7HKNDhcfO/xRD5x1BBG2qfPT+37bEfGARVzkmefxcqGLTVoLlOZN3s6tOXUDbpX5H7XrVx
vWCstYK+BlwbD8BcBpYrJHy7AnJfkXx3hhsShF2mmfvaWzYUQ0keHXLrEMO9Caksq194p1YQ4Jay
vJDSS7gs6Q6ToQEDHi8GqliXjHuyaLFfPUJFKBkz24Ty5fh3H8tfUYr/lrfZcxExQiF48R8pKf/x
NcJ3+fvXiOyBxgu2yJtebYTzMtTMkyw0e6MjzGWm1Q1RSQhH7APoJsLvOro0hF1ZxDo89YBDc0bH
xWfWCW1RRmhJEw+igV5+DP5Ao3cdlzvfJezjZ0ocWFeY0IG819Gn0YUTCV8ntjeSnaC2qrF+dUrn
m6n7/bHzaLVFlThV8RTO3JGBIn/IV5X4XUz1j1mF/6/fBWPO8v53Vsxf74LH/I0r0QVcM18Jf/dJ
l1Il0kbSdkszug/9sLDrYDayIRf5dIvPyR8IwzjlJCD+6ye2ZgjNv3hi859CxvtIiaAxpHULYpIO
9sEh8dc5XH49jna+tuumQ7PrgO9C/AYw5V8KVmz9wmhAxC8cL0dgq6ROonWrfiCx0PZGfgymaVNa
745zSiCLOoukAdoE3XRFm/rP1Q+a0X8evPmP+a5/vW2+jZDCFJ4w//mvZ2NqSu5k8xa3FSEoCMfG
eJELH+hbv/16p/4vBLf+v5XKyrr2Xy+jp0jJ9iP/51xW/s1fDCbnD88SArfkv6+S/a9G/c//Yep/
+FCUHM8xBHoTR/DR/bV+CucP23Y832diqzsmV+Rfq6ew/vB81/Z0eEkIP8Gb/LdWT5pP/3Bxs3Da
BrGxpCULm+XdN/5p/eTgq0wlmw6TB9lXCVkyzYeDIBuvk/3KsP4Ez4xEcejwRfIxBh7VHYxeczDb
hYWYqGhEfcjsXZeGN06Liwh3jKlNJ41D+hARTonhy3OLhbLiTY3ujvkUzBEIEcp9eMSkBypbj0Tc
DLX7Y8qRNBdQDQg8kD1tWmPTtdWZk/Eyjd1rZxnLRvdWRm+v08p+EdMzXXySL14IhT5hZ7nJ3tsV
PTKeBrlDV6LWc7sDWk70bITgVdbbiP7ddIySMC5gEoO6m/FVIzmwiIKPqm+oyhoigILDSBMpBspY
jBp8N/L2LO+pMxpy+PxlkmlL5f90n0wYvxgqjgUvXw9g2Lx0hf+iyvaQjQSKOxltTVhKVXjxYYsi
3kfaUDy47+fonpSe2dScMga7VQNDoI737UjUDuSDokNTZ3u7oBmQKfZrHRFOSKOOE+I2Dw+UWVco
fk/dFBya3NnEUQ/9Qb/JBt0zxKTqYSDvW5IAlODMAPMWtJuitE5eR67tWF5H364XUZk9U8ax4xFJ
aaZYXlIIdfPJCTIvRPNVimesSJqX0sRsaYg3U6oNNoxw6uhEptG+RHKzxPqNdmha5ba/UIF9c9M3
luhXVBfLAnVFGvic/sQMY4Vr6znjhm2ctx4TamBuhJ9eE2RxAVRZRowV3fHe2xQ4P6ze/VkITgxZ
dLd4FRN861AQYaa9tvE3IiLBLsY4E73XpiaXCmMQkeo35XhreH9zHuxnIWkRSze/JLJYAabX13Mm
UeClxwGkcSer51rOYr94Pc4Ra9M30lAuojEWcF8Sw39yQS4xob92Icq1QK2bErAzZ9mx71eZHyBQ
/agFw5uUeJT2o2ySdzKnLIZ3GSZtAMQWMVORjv2hI2hvTuxCDy/jF9GTgKsRC0qqpW6FFxepEQmo
CyqcgLCjzdSJddZgRZlcTrV+jAtQidcY7QoA5lvHZDiHh+vEwwqJw3JKqi0GopVAwT9WJ0SRG69l
9FYKY0Py1VpNIU298OgUny1ON9wWKyJXM2BU8ZO07n6DpJVzR4UJEa8qOW5me2d4+Nwj9qXPk1Ug
FjNn70f4+dviEiV4sCtvE6c1OeDVvnCbZ7Cqm2b8oafOTxG5y6FETown/FI1wffMmfN1fN+7zX2m
vqr3MhLUZKaMyKM08yXMk/tQK7lEwbj327XujZAHCKZzu5PVMNubLV86xGqYWQdDuU+NQAfAwAh+
1dqs2e6bWnyHIbLzAMKBod+ZhqMvmLia5aMhGRE33TrL1KMiVRlG2rCNy2Gr6Q9n0o4Kda/pLrXp
GS3AL5mNp8qyzgVixzY21hpbch+TISJfIK2B3cmsjWaFhIFMbyj7lkgX6QlDOOy7AlmCTJeQA84i
cO7q62yL1cXmoNTldPJr4j5WY/szKoNrxXmbJuaP3CGcpgmZStt6sSZu7uZb9UeU0lDRKudiF+WP
KoZs4NDj0tCVIfRNwIuOaZkvuhZTQdtsI5wZqaXLdWeRSAR3GVWEhJ/IWbRIj36fQ/P3wlcV5Ieq
+mkFCemIzVm3sbTpB1Eb35okufpV8+L2WCNAbuGKrZeC6RzEnPWUdgRR4HRLytckLu9jm74Qz7O2
YlQ40POKWr4k1sCNm+1MU1vgKYCDt4aK/2FDOAUZhXSYIDwzuqJ9XFmY3nR9fLiBPFnkRTskLqIT
QFlSL4cIcFz0UFadrxwn0nAHWj+JniuxTlYgKqORyM2qk+AWwJoOH7mhWICLQ1t95iGpTvoyLPbE
N67EeMv7m0qibdANaw2hFDElG3Tjx4q0yVmy5syaL1Ne+wqWalb50yLWj7PYnQDMWjAeZTgixkNa
f9exyufxe8fKJkbczmTNjXTBa9kygG23Ld2xOmwJBGkOw4RSTyAaG/Q3Mx4bcikEhlANeFSwdpv6
MCjzte5omqOCXkST/1k64+9EWJeGVuICbLa3BK+7dYN4XNlcyq50oH1K0OrDhvi4Zjk27dnMECvJ
4luGusUYUeezsvnmuAZZh7hvSftsK4twafRmT9DKizWjW7PoEkIzSbBfWkEZwVqr3yyv+K2V6a/Q
zb5DovgVWNAGEgjLCpWCTpt2oUkEQMRY1Cnvo/USRER6wdVb2zVRsUWCa02qjyLkuIVWkmZxt2MU
TrOQ97j0YHb0kgTa/M0aJuac+RHe8UrFGupm/mBf3nvXQMiOUkxYL5Coz2jEfqNhBaeYXZsAqhZu
Vjk7TLGoDGu9HH7rWnyORmqDSv5omxEbJToKOX5m/VupnNUoZn8mDNYGr3cg1xUcK9aO+JZA0QY5
9+jpkJAh1jnIOKv6UMRPk4vZKELQpTfah02SrWp2Mp32E5kFfZ68hoaboJb5kdN4pfWGMAj6dlfM
gZHIPu2ezBgZrshGPwgXVE9Y79yBY6LdyY8M/XdZjS/VHGzQYJByzA9XGSfT7r4xk75oHTq9RCse
Wmogc46Po7BPdpatGgNQH/FGLKZiMx+BlhlYJwdiGmFLR3AjCyFEtlKwAleNQheUh87OsTGHWKFc
lY6NFcVnilpBrY4kAwD0oqK4+V36VOuz2Cd7Cty6XyWZewohcGFU80k8U0c78L55CnWEd1057vQr
1LwDQswk3g+miwbVPKdVfXSymusX21+JMGJJ6BdRn3p6mxdyt381W9qZASlDZYwdJJa/PCCRuSQt
u3f3dv9CyusjGsyVHgDhq9K1qriMYxs3yVSYRP4gksz8U2xmb1pb3tG+3aykfZd+Yi/haUXE0hZs
7tHdIZ9hBvRw1VPPUkcgojXtJeCFZe7jiEQtRbLKkMKR9JE2wnlCtcuEyVa/jMpES3fOxw8X98I4
gbke8UiRvbhlEvzUpAZ+kPpkyoBDHYTyII/Be4aoUsRzWmIuC9epf6/GBCmyt3Qkhjuj2rQd/poC
VCAXU1YREMqbMSU3CDaXNovvtiWYg5pHzVRXmKYLsDGbIPXPxGYeosMYvoLibqtoZzv+S8X8TUub
VRvOQT29WM68D6neUINRvwSMbiil3Dp7QlT81uANtVHdSAW10I/Ltde66NA94oT6jU8WOwtN8YmW
JsaN4S4Q1DLL1zYiI9I8aLapxZRDlO/cGm5NXLglPjOmYUvL69Hmk6+OGZOYl4ok2spc+Uwq5j+L
XRTvmt5qB2gPd7+s7o5yhpduUgeZWCvbIncFi2e8thrGUDi31pM1YtUMcVS1Wo7odJNnsE/cEsgi
s4TJnVjkMFqmDkzWpN0TfkqcKKqZOdMu18MGE0+k0aIOvtm0Tm0YpOCdobJ5IV0AdnjPPelB8dKm
BhcBjvQglWcoCZDZu3WbR0uiiAaGcWS0O3h+bESNJtG3bUrVPcQ/gjz4TEJxwOEDyqXRDj2BQMdh
tAFIdT9jyHOyHRaBW722qQjXjaWTghEx2zKMLQml+8Ew8PxG/grOBgua264NE11OyOa7JH362dhJ
17sXrYaOSbkbL2l/Vcif5/CuYTwTE8Btj0jB9I99EF4RbZHIzpZk/a7YboKUsq9HrjTR0i8rdy9Y
cxZOb/4QI4pQw6vx7JrVmgDgrSEb+NHNd18mR/XdbXN4F9BSMvESUfOatby5XnwSjglCNt5M7g8M
BeDF75A5DynZkYR2azAGMCOzoc2Au4ibKAwOtu4N36H9byZMpuVoHSAYqG3SO9sRSqunSBS3uu+B
ZRSzZU47WvwIFd0aofxRE50CT0RRagg2gWqnstyiOQXMt1SMNyb1Ycc2Rfl4yKMGkAUHC/RP7tAv
y8DbmDhDAwY/avA3pv/dUNqm838Mkzwlw3qqMMDZHn7uiIpp0Cj2XyNbX08I/TSXzQzu26rJwrtE
ZzyRQTsGL/oYJFyGU3pFv1hsOL2dsqD73sriNZ8x+F7yllxDBjS4YZJr2RH0HRvxDbGat3CBK2FO
iW9u7R5laDubCNtVDutaYbSrmT7pQYDl1fgkRBZhkoFXaxD7eHzA19nHsWrXqGNeqmEu8+XS4ZBr
WtVvW4cK6+0wJ8CWcOkiRe4EeUfd09DcK1/u7eRVYVrFPyJubdesmZZue5UulZU8eYNadFm5TWMU
u8yluFwbXaG9AT84lVBenfA6m2Ibwzw7g7PXif/jHnTdNXuZcnhKquHJNS52/WBCafi/RsENQI72
776LD1aVHAMuOCDwM+N3WdunqoP1gp2LldAM4OY3cq2LbyC60MWSW4rFfc7+huD3MVcdHYOp0ek3
YiSetLtVuFydTzIPDq4B1rINX/F4YsfOl3Y77kqD4oA0P7djBBSuRw1QuZRkBeNegj/YIVkMLfUS
ePVrwCto8fKAjl555tHlopooLYR6cIhepCVi2+inJYgycEuQiuIqB3lyBMmneAeZWYTiSGGQrqqK
AszAPIfFrOb4mWvtlkeTn5GLhDZOQuCBn33yauUwGFSnXcmnAG827UuhJ9T6gOvzjgRiYuQF0bq0
RLPKeRos6z0r/ad+yA6uym8kJR1rNF8LAcHAaNyTkDn+b+NINg25CNbE1ZD1bINkA/ERDktoI3yI
U0fErr7qumBLbx7PZGAvpMDL7KknvS0AT0w/y5T8gcq90ScSC3KJ3qMm3jdRfyakaN2Yw0s72Okx
69Rn6NV83BmYCYUcBPird+C1rPTZKN7mG0cBB+LLXTOobJX9IzanVStLHKH1DesyMroJE1idoZ+s
vnWl/uZECNSxqCOa5piaHPE67MA3coAlUAXVo+FMuyK1Xx1j2KvnMfOntY6vMm6to0EwYjJgAezU
d0KM1gJH5kxZ+BGTpUq801tj5TsT7sOCiO1VVlYvVaYoJepzKlmEYOZeizkmdCjUMfCjo+j7RaNs
poTjs1JJAkeWHLqZxKRRDC5EmHzvpXkLkQOtOg0phE2L3pDaWeQG6EwZHegP2Gj9SXjp7G1J7E6I
D5imLFW/OkyDw6LrWeGxzopxUXn6M3gqdxeVTniaJQES2GXZYjntNtmQgrNikFgD887j9KD7Kaxu
+9gU8SeZqa8jtYaZJODx/N1kcPBHf3XGhqsxCA/XwsueUTuHAbX0hHhmagHh4n/N/V8J3nwbn/Em
QW3Ru9Y9LH46aXqBrM5Eu9xJGfDPy3ejgTEZiYcVN1unZ8eSBGcU/5uyM92NG0uz7avcF2DhkIfD
IdDoH8GYJyk0W38I2ZY5zzOfvheVjVvp7O7KblRBsCzJGYpgHH7D3mtX+AOmn4FAoYWjtxDnuv3Q
AA8Ntvbg1q1J34MRWHEdMw0LST5ik9t6udSxdGqHqGkCj3v/SuBcq0Nmd6P1g40wNnT6M7Qo3ZPL
yiOVBvJfTggMvZdEaB86PRPFSFtjVb8ZIUoGiZHCvDRkWOnhS1lPGFw4jMy3tinbVUafg8n+XFmE
W4WYt88xPGDK/42NOkKlb6X/XorXIuktVun5I1L4LaSPdeGOEAyRmYQmyn0w84staLDIGD5CgWKg
HuAljnDuk/X7XPd5srH65iGwaAArq9tgbLvoqXEGhHnrx6bex4Z91CPgIAnthNDxo/vJm2xcxP6v
GhUOzbj2jNjd3UZlc059/9d4qJhYwLPlhCMRb1Mk84M0wh9KdJ+qJKeviolesmPchRHn1oKIJDSO
yY+jVlOJJ3gO519JHTDok+euvOdc3rfTPUCPtVbhCVYaU1baaaars5LrBMdg7VT3XbRYa6cP5rcQ
1HlDcEVSzTpgHIPvKWGQ2EJlFh0TFbAqxrul3bVduO76EMWnejLj9JolCCJi3F4Rza+iqjmn07jq
YwXmSPSn0YoYz2H4Zf7LipzGpi7wx1T0Sq0EnGLhgKhfeYkvGtMHtkfrCDfSlBQ4aBciAfGccheF
BoHAyjOIGmxzQiHtaWNZF7bkJM3n9/O8uEIpI6r1FFJbRj8Szv84rO/YlXGsIQumw6ywFoBLE/oj
0xoHYgodQSA2/VBeM4TjVfkwOhAWwDG6M7fChO19ylCjiGxU1WV+zsAqiewu08YjQcSfBpZ6d6T2
tRPSUEj/uvjMlI1pPEK+g5ofcK5XWY+aYd4Wo/zEmxZOA3kdbyrxd3NMYh9LQ1QqqyTMNgMIHDqP
xwUx0rSEfDoULs2mCdp9co1mrodNaF8goN61SXnvxIOnYXyZs/hQQLMS1IoIUEqFgLU8991zD0ij
jzL0SYiCOvQg0Axg8NUHlnQ4ZPp5Tw3GThOZW4ecKNlHUU6urL9ehJBuY3glsVpDFK86oE043Zgo
ceKE6DEBAHZzuB9tScJlsxlMbTsG3W7RKQTWerCmdbNUIgyuZPmoF90O3y6gQJyCu17km3p4qZhI
cEfbycimyQKjjHPSFxp4+ue02HFBEnSjnQIix3Q4hY1oIGWBIBb3o7h1/Gcz/y1pS29kmEvZvtYs
wWuHoNX9TqypB5CDxk7dlYRJq/s0JcoGyZKwvrdRdoCIM3pzhIscN+TYGM9h2kCmri5U53NJHl0/
7UQfI6Ce+LO/ESSM5UmywwLDtcfbyAXL1mGklr+avNloEaxBhRXb2dBioGls8HE/C915dKF4aQWn
Rf0wyGZrO/aWiTyxVu4+Td6q7jA6JS1fi0Uf++45Lr6b81VrnyuofIy69hG53026q2bhtfb81Ip2
1XKPGuyVREhimZzMyR5bqyeR3OeqOBrje4aYZKcHGPJ75t45qed9bV6KnJnOnD8RCvTgOBI/U3L1
E3n2B3/t19q4kXriIr2VxhFU4JWlu+2BpP+m29HVrIQBJ4TjqJySH6bDLT8o8WWx2bmglnoqGF1X
jLpqijEYgNchaQAIkgV8bOAjYw+n3jd1D37iy+R3Hz1SMptAL6RMdnrMahSy/dLs+dmPwY7ofWyK
79Rwl7y/fU/23rpyJ/tMm96abI5Nu922atzVrD0AjlLt6OuY7O3cQttc+MNq9DHL/ciIoHVH8Fzx
exFDvwKxSu7FFq0n2I6G2MRvWntRQ40CN9lZILQSViXS2cv2tSCJay6PbrbXXCY9uFMjJgUKF46X
EflHnJfdPqj3yHqjjDjg7aQ+HbfENCBBJq95mQQILdjNJF4bTJbi9CZwZ7jEj9nuq16T3YPYMSiJ
2WBL1uu4uQfo6EQ2C84VuEyrwEjPCjMD+ynLXgUJ2Yt57BPMaSyTRAdMUyajalNr1SWKmvYc91p4
tDSJsql56IeBJqPWn2Zs3w2zw+NsJcGJkn3YgIEkqS9JqSO5xHW9YZhXL1o716F1tDWL/Cjwf7KG
3zzakJCYkaz8jCVA3aPCpr4KPa3C0eJXOniQdijXrU1wkx3gl5hQl+9VfG/luWfNY/G96DpExnVx
bmKL0R8YTMfPSYomleCpeO4sJ9/0YwRWGvvCYOTf+5FCeUKntoewA+wAkDhJGwO8hqV0TjiwsiA7
EmXPjmwc0lso96NRmGeNtzUIPYedetHc+/JR+XBvM8f6LCVaIaR135whfQlN1HjAqvtGv8aQeXnG
YqiMU/EkO0iadcmrrRs8Ja4FIzhMmr1GNAC+puzq977mjTHnW2qg6q5bKgvNv7mF5Fg0MuKpQ/GO
QBNk09CT3MIo/wgGd2VX9cVNycyK2nnakKg1eLKgIJ4fphq0VqfTjsuo/26J/kAljfgcO8MKFEB9
7oLPgAXoDjXNN7/F6pCG89YJjdcOnSm1PvbunniVtmzZzCHxy5FdR7KmyVV9iKm2c72qGZ6QQfle
cnAbJ99GaEG70Ng7Xbp381gcK0LO66xTh6wfXyc9OuozWu8Qx+65CY64OSqkCFWiNZu5/2Eabojr
xmxWc/vTV/mpAae1Enm+C1pgTH5LvZ6EyBeFtUYCanoj7h6QO9yrDchJXS3C7TCR6NrWj5g66ou0
mVhbAoDYnETHeImwcdyfQpYUYmWGvyABtwCa+yEzc4sxZa6tsGe+k9IQ7oyKm+3YoPXSAJtO03LH
thcZh0Omge9A36yjisswxnZF7YUMGtIqjG6kcKdagO1oO2xpZrAkrEGFKqAxboxIi2FHzTWdeATh
hJe7xZkzR9qO1BbBcFDPoMgyTYJM+1OfuSlUg41gvCbj3ia92RlQ4WfWmmC/TxJ8iGVpiuYsrUtG
O9uUuC2azq93Ts6zxN6TU+w2c62tySQ4+cNMGMOUY3FKiL2IMfByV+TnSgaX2zyE/l5PgrE8yw4/
+ITQ216KTjdAP36b5nAkCfeMm4EsviIjymPsV+WiPIqnaNPqqL6zAUGynQYPRjj1hzLflaJxuPZS
0r4zupjJrRljDUQM5T/RqPAmBY/fcB1vZspmTdS4PNr4hIlBbcy2AeaGOYBsMha440eQCah/Rku5
Y5bVUSTuebSnco8Qk52qg/F4MH9oMw1yNrsk3nlicjCFWwVQj7CjMpemzdBHMUWhuJ3q6MBc/Ltb
Ze+17Z8Dtz1laHPu4sp4qLtlZtqPYFg0DBtxNHoFfvnMZWglWRJTxxteMWX4ldw03U1DhhQWrE4i
AHe5huWF1nDTldSB826tdyvqeOf3ambWi4zGzddR3jGJsgW/IWGBM7qEsx1ou9nkrABr7G/qrHnE
70x0K3hK8knggeDr3MqciJuSjTWYB53Z1jliwoi9kwu+H8MrfiJ5P4E5AC2QEN3MHwGtABaJAvDr
A3Olte+H2akCLgN+E3JCY27rGu0A0vpxk0h6EbToNOUWg6wgn1lY4oUQCXfPbkYfIOfiShlve8Zo
DtzFHsHlbCUW0F8IRtgKv46lH77AHOTAqpoD0cKYcXUAcssh4KZFcRD+j9TmdcZqCxM5Rw/dqpXd
Vdd+FBii9JJALDtfa3EZsIvLvF5AIHD6KFllTAhxMkb6pqrTTRcBZXFlaTPZfyXxuOSpvSPIFltI
+4xX+GeikGviF/6o4oEFjB+hjzM/E9wqnMZyU5rdNzvtNszbxNnEwKaI1SrBq9JlE+BnHkKzUbtg
ns0NOIYAQ62twYQbrhaHtxf3pbWVqebcgmnGJez3vyYcoOvWrSGKVQYNhw6kPcagVeb7RDpIDxq3
3ThxY4JUa0c6gmm68yverpNIHmLTj9EXZJs2eRO6MV+6jiy9MQNUyuwUetfU1btBFufclk9EXJbr
pLRwV5JZzyYo2Kh4AGk29OAv6M/2Vu9v664bz+XywSYE69zL/ldpN8/+KOH+CC3aZ66hbyfwBoLr
4gGO71XlCK1wZCAaE6O2spwI3hN5Mqta90ZNn720dMAYFczxUqAvJ/je4LtzM90m7sRiIsDMv5AE
3AgcnGL7uGkE4fRlD45Ds+s1jV3p4fl57qhVmSBgDClDhyeEMqNTnGluxzQ5jDqWK4ZznXT2l77V
eqNJerfRj59qdO5CVZ7jsWCRVefxRqstAnqqrDgrNMRMPCFrNZEqTkRpdlFrHBIMB5tgZPkDUtZi
MaR/FljCEUe898hIToWWfcClU+1srxmBsc/sse73xxI43mEWQbmDToj+eXD7VZefK0Lelg5ul7fT
AbaHoMyOqKcntQ1Gp94QzRKseoFZNS21j7mQ+TXWP7CwyHOSWFsulpNbGWpjo5r+ijSKocUP/CqH
IsIzSv3tr822W2adfrLzx2vHYOhusoI7O8UnUDnoNKyAdB+CoZD3t5WzIVkXY0RE/Zt33HTc8CkJ
FfV2zqY6VCb9N7qSTZ+nwyaZNXCbVaPvZCgfXPZbFx2CfUX2QOyS9tHKYjkEkXxPGZNvFfIjA/ux
zErleYwZcSkyMDaR2QYnYvAMqLY9Q9zxVZTuoi48D2jGNn0p6WiqGHAboLZ45pwnrrZUxoZ4sRiH
edAekDMOq8mInYtZutsBi/h+Mh77cQzvk4TqhPOxPrY5doqe1iKbvWqZcIwQaadedY+pRIeoKq70
sn3Rx/ewjqybGF5douwOUDAGz667a5ZaB90NySuNyPO2E2C/hkVaCAysE1UmCNDibPVuu+P35qTt
CD3AXjEtO8Z4nVq8AK2Otzd0h55xJXZgqx/RRGnk7WFvImeFNDCtGVjoEmDqNbNvr9PmHCLwWiFL
MXcO9pkVS9jnSZkX1PVYiXqkQ7lvPGk5A5BsSOcjPJtvdeZLL+ipXTJ0HczJy4PZF8wSU/yeqe0s
eOgNyhn3pvsKTbqsnU1UDC25gZH5XqH7qg2lnoequ3LQA6pgWcgqRj/LGn1JX1bM6GP8T930jbTP
D6k7r0UUmXd5Pd3BS0VfG0fPbTS8WVnob8eONbQsea5j/GXrsfcVS3OH1r1MwD6582s5Wvd5zXzD
Ud26skJu700eb7XQeEiFxSHbot8HHIlwja0R4WkkNuiRE66TRbTHxa1CwkPAl3lBlyB6CPiQMtJt
Y6dkvVx5TRa1XkXTtC7MqD72MWnqjOwPFmZZyME/RtwePNfI/7rXNNR/wdfRJ7gcVpGW68nOHuYp
iZimMFQaJ2IXY275bNQxQdoHo3MEAdG1l3BzvzAtCBLnjSE3QqE+Q0Uoi+Iy6BQzlqJOAJaOWROA
5pxuO/oZxm36QxcnyAAiHnWJSsxLGKqcQs2diTLqTDRIcKQo9sNTIh7tsITEaDYTtonTVNFfqcBo
8ZYUxi2c+MCxQM+XfLg55OhKKOPZlvHVBcMILaXyEToZiyiaUW6tDdlHstBT81Aj5LwvTHDKCbnS
4ejsitwPPNIxs106lThvnMzwfJJS1jBNojNwzfAcUAL/8ad//h0N0ngaEaDwhJGs5J55IZu9nCpd
cCjSjiVONZ1GnXuFsIAE9yEXfgC8uJcDYChyDYFQ9Q9ag75K9OJiN2buCdIAQPKvsxHPVmdC53Kt
6SOvQf4XkYU/O0LFZmeIjuP4ATcKY5H8TZv7hEIYy4qEIX/A8eolAcwk1GEl3u1GUso+u9ATqpn6
OmvOZt8NByMEpzAbUAySNMCq3aRrvdCf53iqmFw770uPvzMjJJB24EuIMwEPbEbiHPQXAhCptbt+
ulR+sFDN5mNZjfqxdXJs2+14FHp1dkN1q+XoXrsBy5ll0DiYblQe8TGSaBt3t9Luz00Ej4ZWpdwM
YUTQjjFyIfnzeJaGuAtYNWlKJx1Eape+FavCorRgI7YDHFzf6r469BnbcQIHCQPUlb0L7maDmQYR
j4vUTgEkzvrDXLckdxWINRi9wm1XEQHyYHNsHFC7Cnszxklrwhvc9cfYrI9EfMOwtPhlYR6SOwgC
fKWROLHR4PevaAfarYa7GjqLY+6jOd9XKgX9QUUdTrVNwMFe1cN5jnzzNGakeXWtcy5bsR8LP96l
2kGCIyENS3wY3U/DTTXmtmJgDlNRaof+LSGMbEtpD8hvCINdHg4Wa/HyRQM+jFASSW6hfH2XUESs
etLvbj6zCcrNF390BqJi6pdROvxIX7JwaiB/5Vb3rhqqAQKZc2wQomqclywV+aUTvIvdjuF0HkQP
+Xir8sAiQC0ggF5zUXeSqwED9cGEs7Auuo9sMrmSGXtlTNQYZuNEDCaYRFk8XyxDA++HcrIjHMxa
7FdNigxB61Pfg6gG/yn6tONwXSyxo4bL8hT2BQYM+UM6nLVEqr/qkhgCqX3XGvtlYOZX1T45Mon2
w9UgUbplsg+tAPNDYT2a1DtCDRsLGxTbLbZpTGU8txrgQlfar4ogWbZYWH6TBv5ri1zf5yJvgSj2
C2PcmOJoZdtyo3HketoaHkF3ZNNZQXfOwLWG3F2DvUvi9dbF97YKg+AjAPNvuhLURI3hgsSCZE29
8uSm5Vm4OJli5MirruDAbDQq4bJFUIwQJZqH3pveSjIJZyRXfQOqRhziQNZrc1ziIBjeNzmKIDMq
cSfmzYfVG2sfUPE6I++AnRBD39gfqk1RL+sdupXcL1NQKOl9bTrzghA5aYAStr0mDjLXB9QZzi0O
xwdU2oMnEHWXSBum+m5Ekwswc9VgE3QaUGREwVaKe2+V+15scAWl4q5mzg1r9X4yQ2a6C3U7NLI3
euQfjRy5DY3Da7CQxMu5+BnGg8PmktYjzO/0qBN39uM4qnVsoyqIJfJsO1f+rpYNcqOFIjdtQ6ga
nqHLNaPLYUs25bgzcNuHNlkkeBuPia+wKpv00b3R66ui79Q2tO0X5WNXNrtsrUKMbiTpmQCHFjL0
klNjVAhN5/puyAb16LYTZGlR7EDofeSxfuekLoOrTIjDwNqvp/2x88Q8B8F4bwYuey09Pjp2csiT
+hsvE27cCqlTGdqbCcojb59hD4bvMZcJSF0SzyDxmGhrasJA6nrQGFyiqBiXLVve25wUy5SMYZWq
ndwLqxBXkpuDpoAfm7dkrIWY4+LW2BkDsd6lUZZeanEMh1pxtLolT61mr0ESGSqwMd6mXTh5Hc33
Wkb3eWQNTET1l4Yr0OhIeWjMiLtVkRMVtLhjk/SzThaCXkN6jAJ5x/x9PMIuIyIGtUqYvPc8fpYT
8QZ1QuG5WnSHnakttCcFNNtpmG/36UERgLhThmFwBSff3akmhMgvmPup8lLwxkSjbngiN8Z1eMQI
zeuI7QhoNg/Ib+07kCPmKmfZvzJymiDEPcM6TIGnlUREuuZ1Qpr64MhOX9EjnfnlgNh1mKudsi/w
0wYvycDElmLY01WcbBm7cCFMfnVFGoWgLj73sXBISmSt0xiVRa5yxn630qmVyxEQlKBLdCprnbT9
xpgT+5E3BR5PjYAhoIxA9NDmaa44M1iJEs3daZzazlyrndkBxK35Ze4aDQH29JqMcQlPzAKID7p0
27WMf9vB7JF8VwdpGtN9TNRXDVSzZiOccLP6aTFqalRje3OX7FkotrlzF9WSo716bouHOp7Bin4r
Ncpp1mv+pHmy/2bXj5D3HzrOUs0KiCHaVMQc2S4mo+mj9j90HvVsbIdGrRX9v+b+8lOEVeMGpsh9
rGbKWwJw7HUL0Xrg9ZDOL79+UKCOh+JzDBi3ZN3O9T8LtnohT4aCXzgSHZY3zbEJIL5l5skGNKz6
5JgB1VII6aqwOdw6OL526mwhlhBywwalQCm6RV5go8xOp6e2MD1hgxOUGxeF/wBPwkT3EX0zzGpj
0V2iMtr4gfHuGKFXLSpveFmDWT43xHbQE12VJe7t0SDGkrVDK3Gi5dYPMK8aKtXvmqwXIDb+PRZC
TOPjPsSn2x2Vf9+3xV3QsYkaxWFGzJslMJhd5qtW/dnX+6x+SdIfojhHbEJc86XG71Y6rCrkS+nY
hD2wXU/z4J7k560bsgcvgUWgPqngb8bInlEkS5Zk6rUANJx0/hYNxKEWyVmAVpmAzY6V8niQGsyi
ToN728GceXMQwjQJepkhJWmBzA71OUTVfQCfmXfwqhSw8KPmyBzgiOfmAqt05Wi7bCgui4nCZJcR
jTDpAu4Thou1AdWRrW3QJVwbytERAEDzljvfZwGapUOTXDPwnyPDX4FnRYnhPyY1A+BWIGdTwYFp
5H2Tlkew1NvwMcVHnFTWsrS2mBhCtxNttO8mclJ0i5lfbL+3ABQ5ewwwR9o1D/GH+IQqU4Nli/hr
P8KoDRt4zZnSbz5MPnQbUB5CW/2UKbQ6oIA0fFuKB8EiGt7bRHzXLOVda+jf7YojY3LljpJlbcv+
VJL/UMbZh4/wW2tJ6HtPSio3I7yQI3UZSx3ryrIzybYpuouM93RNfk7Hp4S9kZCJbqwhg4Ipx8Q6
ed2J/C3Q0g9gQvfwpvFeU5bQKhtN+l0jClpN6Tlu3H0G4YNb1i2J7FtPhRrURFI14UgoBAKkyNwP
mqNYlHLisAs8IR/qKNbnYYVoCNsHkoC1b3GLCNxbW5X2Kp1RYbdy8CADHRqgJQXpHCOi/XYq7pjS
blNUYFY23Td++C7c6Vk5ZOiyiFoNODpH7OWhWXGhUe4ZzMEiZCTQXNgUBodyqLzS1F41t/mlZwhG
5R7pJNNPxJKLuqWu9m5lbmwUWEbUnOIu3tiWhm6VHUcC8r/hjOl6rKwIWItaO+R9vm6BsRdYE7Ti
ObOPzG9PrQpwf4I+tCKKYVa2XdLeR1TAWe+8yJw61/VJ8LCsc1ubb8n0I879dZWmB8tgvUiAnq8/
+fVwEibC3En7lowZQ0HnonHW04O+SQuvbOQTlyLC+Izc0cvSYh1N/WbUtFOO0tomOV6ffNbSuZfE
9tGUVJF9218Fd0foraD7io92ZGsARn+5k0O9baK3Pzn57v/weP7Zeav/7rxd3HFkc1mghSwlJfaR
5et/8pySNGNMZW6SVywjiOrxcxDiuKl8xFqF9pAk0bfW5MVn9OsCis3C7iJLcN61yxUvpugPC+z/
yV+Jg4P//9vyMz+Kkrk6EuB//7ffPvsfzZW/fdfus7h+ZJ/NX/+p3/7l5t+/vozTdP3Rfvz2CaSS
qJ1u3Wc9PXw2XfrHo/jP7/zffvH/ff6vjOwmXt//2YF5+fj5EXw0Pz7q30zsyw/9YcG0BBZ2lwgh
g5w7BzPlH/5LU/7DwE7sKt2AcLS41P+//1LT9X+4bFCXVx7nJiZz/rH/tGBqhvUPy9WFwPiODdOE
cvV/8WB++Zb/aS9WhpQY6F2DB4dD11H2X+3FvY4IKyANPJgHB1cQ9P7zMg1KDfU5E0qElz2HbuW7
n0tczUEDUtRlzALhhDGPGas3c6zu6y7OQFsk3+3x+5+ey//uPfC7gXh5fCYOPxu/vm64UNsXe/Sf
3gNy2dASgpB4gyOcVY5obwVOZ2sspdiSrE5ZX3AXS5nLGD/nFrlsNL0yHHspxu5YEH+uSvBVUazE
3zibrcXx/fszZ9qWqTv8D4yApfDc/vmRWajxArCriRfEct6Bp4P61okTGjUUMZHYq7Fq10S8wEnW
Yavx3t0aVUuJUZkR07Em3HNiRysUi+uGecTKFOgTZC6e2G6/RMSa9qr6rHL9Oa1IbMKFdQta46bl
YQIKCJGLaeUnEmwCMjvQKQkz/ZHrFwLmSgYF2OHaUlaeBBZbsCCgNnBYrNnfdZ17tFY58VoOtBVk
86xcJYyNpctnn9Wr58qYeNsywCE6cjt1YcR0Q9uuheYwqkehEzY4qJBcXnI/bxmzzy8yUvdzY0x/
43x3fzcHLy+9JUzbJR3CcE3HEH956WkEhsAhHJm+x5LctTUBJm/eT1Q255gXta0m7Y5lCpstU20S
Q33Xy6h/qgdYg91k73XGTujpdWJrWn0luymlPwv8/QCC0CWEoXTEXvaKX9eCC5oFy37nNtZAp6Ri
Bw3aAUGk0GhJZpPZrjsYq6Tp9K2qwDItrmZaIo3wqRThOJSwbWeY9bWb84NbtGBhUroboZJTraYL
2kT8Aj5qK33254PKc4xfPQZQos49kVoJuYLTa2iyYkTYRQIw991Js6YrLctp6PunqM+r/eCrYlsV
05WFbC/bYIXoJkdUX/ieMy0CJZniI52QWKIX2cU5F6IhINcwOE4X09CABdeW64zVpCeXqBNu2+cx
0x+COCxuuWHfa0NqIiuraIOm9Hs+gH/TAuQuAUbJUuCjUqb9xtaHrBFnOkoDkb3eD8HZNPM7+qrx
/l+/+43/7hJwpIAQwBXNKHv5+p/e/SkErwoeUuolfZBuLJNJU2nrV1k91UTzrpHjIaZiJZ8x3igm
/RmM32kOqptK8YC4dZ14McLh0dVa4tIobrSKvt8arHfDMcxr2hWHRtGFhkjT/+aRL1SM308Hi6Ww
bVkM63UH0sjvjxz2idJiyYQ70lv6esM+5G5h78D45ltLw7KYztKLCyKHdGHSfeNpQijpnhadXDEG
0abPRphUUMDIpkScinmN2FeOOTIQUY8P5jopmMFb85PoMLVE5ogMxEG95yTuBVt07dUwn/b/+rfS
l7fc77+VcqWjhJACZIApl9P6T6+HqekjshGuJrMgdc4qKPcTMlLiAvdPhxiF8Slt6Le8AAx6tJfy
VJ8rgkDddin5cfgYxt/cIOTvYI7llOBuyH3VUVJxCP/1GJbKrajgSjhuE9osqZkjcQkzaZYRZZGa
zz3bWI7Jn1or7A385tXQxSThleZ5DDUi4Mvc8nTRESITD8dqZk+uLfq6IPZPjKJRIMWmgiIrVw0G
kR2AAhjYle0jMZ2ubVg+8XwU62HpRZnD/N3z/V+uIhPIAbc/W5gSVKb4y1Vkd+PIoN3l7qw7hHZG
1ROo0Sbtw30cxS4BD8Cs7ZhMHeYGgYUMBPi3vyI37EdoYkdLOMzxBz6CB2bnxA4x0NFm/Otrwv0v
LwDXA2SHhRXhLpSPv1QQid41BMWQwodUDLMfS49ENb0XBvlNWLN7bls2DFqOCtHE6bQVopmOWjji
XmsSgguFHm7swbqlpdlcqjIPiOOx6sPUdQyuZKrfnOxd4dG76VZCwKdGDnikEbAQ6uIxEYMDVrJ6
mJU74U3Xu9fajqwzYuLsJSO6whPkOh0n8s62lsWFEOECGTs3J/WgjFdVhb1g7gami+PEE5TT2gv3
G1FmWBBLHJVTaW6DTnEflXhMfeJpecpRhkYgXqFdgeF15dEXpU1bFR9nqwrOOqDRvCCcFWJLUZnD
jp3cLW6ieJvUxLdky/pckSt8JAMnuMD9uXFOn1AzE1052WsIe+ZeA7C1Ctv80cwQSNYplOaYtRPT
4e5qYGHfpiqNr2pCzNuySd5VObpOEEGnVtoIc5Fy6FbtHOw53xmiAEHpVNt//aKTb2P85ShQjmNR
/qgFhiMtQCK/HwWBGFwiLULqhBonu9YG6aWwOqzDIB+wUiTO0WG2eIwwuh9VWn5oCBUwzvP3aRAR
Mp7O4UtbcCebNbCmAPPqx6ZxwlPnFO3ZSMp7lRhk7dUmCN9iar9lyGNWZeOUV5j25kNTurevv/cD
jCRdYI97mQfdN5V/tj3ilTCJuUHF7FVTnd3iMIG+CaZs3Fgj66+oCppnJRqYZRERC0DwmmcAyxZI
A4wK4zjXCNkd7MRWQcTS8lVRip4JiR3ivyvKW100u1CvLAZF2moKsVdlaWo/EDTfIGnphs3X39Xx
aD/YTEJH+Ne3r++o54DYH8F44+uLXx8Yp99nbt9ffJnwVof0tjWVEV8JJk+uAHt3A9E8MPD57Ouv
vr749Wk6dhFWcAEnU8zvDp3/yuTRb9jIm/7WYpZ9rnzDPQdFn27cZVETDz6kgW4mnPjrj8gb7msf
A6NpoT2xciGf9d7pd2mPl1Bfskf++ek8+vq+qAUFK2gIAE9jd7DKcnpLXMgUKuuf0ShOpyYjr2jy
rVUzz843CiyainQJaV1Cdh028WxcB9p2fES4bFb2Iv3vokg/q3kKCAWvJxDXjX0/V+hpgeVvgxQz
xhBzu2b+XMendiQoTjPqH1Dj8czPdrpXYUoESN7KbaRZ8x1VcrfJWo1AWIlWPZuXY7svIVT2QYG/
6ic7Qv3Fz0x8FyVYZtLCXvox1TDlAdjGrSBeojwvobyzUiFF6NHpo+qcQ8W+MQpiEo+SFiWCqALP
0kgM7SNRbhB/R7eUdMqDaJd6vhuBY2uVjiA/Gh5ZElvntFVv+mz0jxNBwKAN9Ddb4Yj++kxFOnK9
KGD6unyHYKIPQ2GRNrNijoX1+PUhnFCxDaMuD1+fGpbQ9qNDkSqc3EJKxsyR7x9jC0C+qT9QvtbP
OpUEYhNUlKxvnzW/xkJRFLevrzlm/OAnZnn39dnYyk/NyfvL12cCbZVVL/wTMCJwK/EtfX0IyMa8
qKrWLi1QwHPXci0RkTYzwwUGSAWyGJxctgV5Fle7r+/+5w+7y1clSwWWUx+4a3RABDw92MfOvaHz
9OhlswB3560WGfI5w5MYO0C+fHSN3uRYIYzkNjevgzua11a8hoTQXb7+pi7md/C8GlBox7n2dVmt
HbJE1oSELoXIlCrCNooHjEOYd2YCV0hDCAFK47mhxrqK0Or+9GnDxAz2JB+0CfGzmZwT0rr++NCT
2uqFAy8VyTPmuZws4tC+vuxHs1liWeNwQjCxb+uATVIda2rT6CQff93I8DzjtpPheLTj/2DvTLYb
V7Is+y81Ry4YegxqIvY9KVGdT7CevEHfGQzt1+cG/UV6RFTWykFNa4IFgJS7RAIws3vP2QePyAIB
4k5vAID8PrQNFG5Dc3u8N/TH6uz2xcaZh0CMO8YtdO3wQNv6UOfFuu4r87VNXfssyua9a/jEmvnI
5Ojxmo2j//FaM7/z8Vqrt79f+29+bn4tmKigG1Fk0K6qxltkDNoyFlnNTJvDx6ZO+TKULKZ1YobT
73O4CkICsV3mJv91DrpLiYyNeBrVJYRKTDwi0zE6BxMJ3PPRY2MkTbgsqCFsQBz1yGUaBBLC7W9z
qz7TEao+jtR8qq7kBvEzw18dJhiiSRmuAaYSrFLFUGmO/vzR9Qgib1UZa5d6BkzMR45mhKeiL49h
5wwXgxqiEvR+FizA0lvffbHQcC9DQsb9ogz8Xdvq2SkXMqX/bBAhok/YymhzuDGQn0kl+SVLhGWh
INWKXVRb38a4zS9MkgyaR6j+syk4jB6kHbO1px3hYpsgAGgSmbAmyslTV7Mb1DWf98JD0TXV9c/Z
iYXiooDpsn686fGCBrmX6Gn/5fEjf87bpv5KTre1f5x/vNUWnb6GRK2owyPNkxLRjRfV3gsyIXji
aXB+HI1e4C9rqN9rAcbtJSNQDzd7/Qv7Wo+wbDJXDgPztUKN9NJk1B0jKGIb1oZ/ga/3TrBxzXUT
kcE5JaBzRMm357t1vgrKbnz149LY5KVtLx+HacOjvB5Dyszzmy173JL/huwgNwtEyMpcZDFF/LDq
XJAptXvMQgt0PWvMS+t5B4ts94NBssYF9X7tPMGsGODvnh+ndE+3V+bUDUtfJzfaT3p7Z/K/4n0p
2rVKTUzq6MbutGbrQztEiAfnV8vQs2/oZ5ePFwn66O5GWR3serIvj1OPf20op2ueS0hSskITLaQT
HS1kvMdp3mtFc+DhMp2yMtrGKpsuMvfli5EZxCXmePZr5FwvStrWbZxyppscPd7hGbm+CKgJQO4T
zYs9Dw1CKz8e73icGqLhh2PH8fFxKiROZ4tdrFo8XqxU8xO4VnVoBvvmoIAlujUsnru4d88pzenH
0WOT9nDoM8lE0dVk8fw4pxHRhbUm77Z/zpl0lxM7S651mbFehhJEShHrHqpUHlGMRX1vnXmc6pIf
jyO/neo7wI0kZlx6nBkiUMNZmJEX4lHrQCZqAdhS4sVqSvtJpgKCyjxlr6qpRSfs4D3n+CWZN0Xy
l87K1fT7ngAshCq5F/E9kcmEgbvDytCoIT4b9HxPbnjO8iI+P854pRMeKmLb7dpwb3KYxWW0AB5H
tpoMrFBvj4M20FBaC+3kBUF1ai1tb9Mu4OkBkn1pO+OwCaF3LlLbJhiy3luDbX1mAipDLYf9JPp4
n4YBUlCsg1hX7ZNoTGTQTL5Wet/ZJ2PePPbkbK1U/CQ4CPrNE3dcEwpCqJEaEuzw4fo1SvxRDORW
RCEwgby5wbUmOiRU4c7hb48Wf45tLNlbI+Rr9+LC3ScCCCjheSHtl4AoYD9s14k/hO+yGrqFR4IE
XGFmH6NByCma4lkSLmme9o32Ypl1sInnGQmQleBFt6PxWmkw5QSZFkRnuE/gDmbwaKnuDoPscyYU
mm2dI6GQ2geax+2dgJuaBrHqK204SZTnJ3AVr76FPDCtEUE2ShueEV5Q/4SS7po9SY5ge2Trud/C
QjznZjXuitBMVsqjJ2nk/S3htziTSSVXuR7T3Vd+e5SdXx4Mp7beNSFXRronr6nAyB2PV3J0ARP4
ai3IS16hALZIkmGSiiJpWdbJJYwFDKSxbL0Ff6OzyP2KMLGh6KcFmoGIhbLmM3Wp/pIGLejAZgXa
yMZZtqnM92FuEzVQJcnJQle2jgaVb0vH18hxnr+yRvXtsYT9/tSrOLq4uXUJovm/ozRNSLYFhx87
9I2Chbclg1bh65yFaKD3iHfs3h1IQssi8BzSBbJoXWMhXGm9Y17sHvipP36jiAFsvyvjK4/lfq9P
4SYhXQytnuXtSPuyb+CfZ12KxJeg+LhNYQ9knoD0YNiXeVW9coBRDtvpBKLq8YFREZvO1AS5hIR9
z3wje7ZqsNTzUa9McTe3bj8s20Y5N+I1aZw1FhoEP6+PsdkUrHIpntGn0xZUJ5JLm3enwq+Ke2hS
8JV+zDS4Da2rP6Twt7SCQioz9hP0i/cJ8dDKKXzSf5yPsHUj8BSzSgn83oGaAevpIpqZUzbXF4kD
1hIgS7/DR8GcMzX3oTXJo2bhTs39+OSKUFzC3rlVcWK+RuN9KKlfBsAbjwUy5s2QMfSCwDPw5BpF
jZXX1Q51UCZnlwddqsBHb+yASKsyGZ/cwcvvEYT1VUuXaaPn3fPjn2UGscQfEL4keHn4ip9G6Z2D
tp/WDnjzZ4OADgpxcXhWTvmeaHF09unM5/3kYozoze3jV/bLvCQYWeUoFyaM3HiS9jQJLVr2XoJV
lj+mAod1YpljoMpp112za4aqXGM36rBUaMldb8J3uxT9yveVve1GkazHLIg2TVtV7yG+XQre9XQk
eBCGWc7f52M92sW0Np+Qelgnj8H7MekZNUYQR43PRHIwWcKwou+LZPjh8/kfnUphM4zEsyiA7EkF
tO9xSPhruw6bGmbxrII1+uT6mKWBX8i3aedQWWTdBE+nsF8dkdPlF867NA3/YtjSv5AjSIEE3z76
bA4fLwRkzYCYbb5XRWWrjVZ6DEhppy2jBp9jngHVybRW48oyWwxVpfjs0b9Upen8yPPmsyBG66CX
hKU7LCuODNHeU8c/+c5MJdmY5aStCI9M30WjZhVZOzBTKl+R4eC9YEG/SnXAWYONtCywi+bi6uqs
N1H10uvlLpwiwkllSaEbZ89ddJn77Dfveuskd9sq/Zd6r1DlHyTw8iSEi0dSxXxlsSmtiHTGUQ+R
I2RMFNHw0sQBY0cfEJhOrVk306/tm6j0ap3UYUHrh3MV7X6yKYC57UIbzA3jY3QhxSu+CMwTi4lm
7srUYGlSD/zuRYW7641DV5Bg6zRR+BPgieqc5j3KcL1LUz9WUr6X9EoOPSiQFwFvnSoZ/MoedooC
3EUDLFvCT6W9H6dkEnnyGLho2x97KQPtIqRIBo+9+SwJTr26Fo0OcgXAPjlUnusuvDuVWW65RXqo
fIO5UnE3Hnvw7lhsnZ8hIbfrPkvJjEDq5yNvgopM0BE9KT3Tt3QXYTLBY1oP47SNsfteKyFa8k4a
f+ELlD+6adWk57n2KpDI4h4fklIZMaEs0FjrFs06nXmjlYtli6UvAD/VRGuV4zooibzI875+I+n4
CzdCgKEsGFeR75mHnOlGGfAgU5r7bTTGfKfGXh1JKeEKnudpqaFO2US5sMKRyiwJGyaVCltDAspw
kkpaM8CmKa00yEgy1SxJ1M5QyU7JRYVVcklzUtWkbK81zZ4nqxcI0cO0xIEpdkXCTKDp/fzuyYCp
OGYh0vNSwH+FAd9SRi95MQ5QkdyB5T8f5Z9DfyqPRhZX/FspPrJYO5Xl1P8Y/rETVv7vM/NLoR0z
GGYiXpEUMFybVk2MpMgqdBXepWHhIdMbwTQKK3xAJ2XpWK6z0KuMoc7lOyDnuew3ZsAy1LfLexcJ
d4VPBy9MADlSkyXZjEIxLIXl3QvbX8RaP7OS1o8mwq51VRtyU9Q+TtIWt6RviOyl0eroZrFqKshn
pOqJo8GNATDWXYOvROcGT7MBvRRSyqrBfELojtjFmsE9LK11nX5vZBYvQ+rrB2Y3BKwlRv3m1IgV
bVvrT49N6VTDSfNzbxFTT15mWr5Rdk+CkJ2VVzTH5VVV+V+mEe177BCQdkqiVmzMMJZbE3RThNnF
Z7GBdDSkJ1Nq2oq1izpEkRMQFI8RQun5+BSScb904sI6jTigTpPmmXTy6JpSQOiyuF2PJJPaKLJJ
w9DLPV2bE1rbbJ/qnrsYlaWWIbjGvZF0PtetfC1FO2fsuW33kyDF6ihmAnzCxUzmooOCXDbe3rN9
dH4OJbxW4Kv2HUhPpg+UorV+SZk0q6Sk1o9xxOIpMOeo/mI1RfBKTYHRtsVr4nsxRBZsUGNfutxg
OgyXmlybgNh2blD/I6qyT4L36kNmDGe/D8SxbPuf5HsX4Ey1E7VlGAhGvC19BhpTlvqtSX1YEuXw
PLpyTULCezGobj9YVn2lLbFokLE8Ryj/ELPXn1bVig0/i/8mF+KEbZXefUQ6TVb7H8SRy7U2Ddgr
1diea+iM1sgS4EmWUEJylvt1bpFOKaaT6L3mOf8xtTJ71of8GhHccBJKv2HSknthlz/IjRk2rkka
MZbccucaGVH2FkIdbhANUnRCb5TH+26U9Xi13NcqxkfWI6ecWEkd7JH8dITz+L/nTdfUpzD13W9B
ZHxQcPkKakce2rRHfIaMYKP1aLRlH4yHNi7yfQPgZskHaL6nEQ25EbfZjsn8LiTTbodpOSa7agap
uMOH1ldQCQhRWoWS/m3VWdPWpR/I11a8a1ynG3zSJJkBpF5bgHuo/njm2ZprXPUEv9P+HP2A0BOR
pUxdCLp+wp47LVIRR6fQ93I4GOHVHGR4oHsysPhry7sTOBAA7DR/p6nPF+NDbKRzbROoeDOm3pur
mOBdPWMXAfTqYknPSOW/JHHoEPfkhLqUlmjcxuOH8ojoiUTBpM4quuOY5jdbVeEy7zsmafxOH357
wdhjb+ysIzgTylEN2Zbmhsw1hqK29Zc9uF+sHLCXzbQuz/VYHl3Dbg9lPKyZFUd3Y940RvROPgjF
xzAV3JApgBxCfLaAMMqFFygi5/B+0CwCr6zVbfO9R7vfDTjOY00TW0PY3Dh+eK/mDZ/wt2HotGPc
9cX29/QQ9nSzJmqNxTYa7o2e1v4xqFp7A+rcOTTWG+GW0anumVax9Mk/0ecifi38ay99Ao4Nql+G
7OvdaLtfLVk6h8cGcZu1JX9vCxs6vjw2dZZeGouJWVl2JbWN3MdCWI9EqMoe1px7sYYc4H7j64z+
YJfdFkaPPgX6E13w8Cc1fYp18aGHo7pE3+efNNTJrOUYX3Q7uCKHzZ4MynTLKBi7fVnU3d7ToY1n
uqDlzwISeqxAWO/q8iWpIabM5vC8GcttJ3tn1aHRo52vWkQg0WfaGOk6k1mzsUb0t1TB8Wc0NvQL
HKFhacdA9fSLRTTfvvTIfkAPAzKnMdDAq+ocOXpy1kv0uhZ6emOIEOn4tP+SGvJRMVY8DZ0CvWRK
w9iFJZ3ajXPSmzzlGlHlcaKf9lEWT6Wlnirma4Zlx9uhS2aMFfIMYiUPRSXT42iyIhUtgcG2uUls
10Wg0JWbSjNRskQogxiJim0RJ/EuQUjNlGaEy2opGMx++pKPobm3cmI4rcnp0JJC2xWTu28nwKHl
rC4Zg9B8ioiKwc0QLEnQrf9yR7zM7T4CZLtrRu4i2qBYqBrfOsgeDkAcpNpTzKzBCeqT2UPelmZL
up+elStHhd4+6GjQ69Lf2g3N6NKuBfl6kdh36DungSUgS3F3X8Y0QrxSPLtMlPaj7E3aB8PCqWJ5
8j1uTlY6+66dnpMivrmknB+7bvSOOpTePI6yk29XL/Ranb0d4QXVihSpsM0XPYArFhEXXlamO2GT
sW4CIatdYnZcm1lXRa4x7m2DGSN/R2jTRU6dRq6TcNCem6Tsb3ngVIs4LD6LmvieIvTf+4mODP7t
Z7Is6a4n/qkm6uSiOyx0KX+GVFsp9wZV/mSF0HkxQhAcV+OyfurnXV9HJUMmDx9G7O6n0NIOiVLa
ZeilOk5lshGpsBiNoP1hasGe7w7hluBBnaRi1DTW1FTPrcVsxJMNRD34KdAuCajPRp35qx4V13jE
JaBpmJoLffoYLTf9mnf6uqBrn6Too0vKIlNY6c8eEmxk1rApIUo+FU5/zXVW0W1Ur+gEbQhfaQ9d
1vYLw8CwbgRNvR4w194lIUkHN1TvhRo+ebqWiJK41mokXwDqp+yQQY2hUQXIdjN65UeGRN1AInbX
VW+fNc8rnlqBY0YPdB6yYwOaUgqEx6gRnpyxw2TfDZP10teJ2IZKzDhw0vjs1EO35TYYN1mZLOD1
USx3CC/NTTXT6GB35+BDinik9DMqHzdvKQ8WT9yk0/nHMVnvOqszXgV83KcwzwzIE6C+tASsDkDe
dt0WhbXG5zbLZ2eOrfYdcke+oCypX60GIVDZBsmNovGDx5aC8yX3OpIuRl5zvHaGc24mABe6F6Un
fTj046ggwQXfkUcxLONHIAWWWh9W3Gw/xlBiSs3dNFaS8w3jceJyPNXp+NNIQ5LJ4ZcsFA04HDfZ
soUTA2Gjq5ZV1iPPaDTnTFgxTpMONCRoYGhTcQa3vizrNcyJejnB7LHTnqljnZZbAweu9KplLuEz
t2l9cBXaZepzthzEtc0Y1PS4ePNTOZwxcH350QldTvfFdfw11KV1l3y+m7RCv256brfLevw0Je6j
PmCVljpJc3lslEv/3xbOKc7XuZa7n2ExkO5QuvMEpRq/ARFyw8J4k6BBNAbsoyXokWEX9O92TCOg
bcABsiq65z5uUEJSxIJA4ZuB2P0vSVwOJoWkORWTS8+g447LQF3dwzTJFuVY9peQ1ug6kVN/ieJP
J8zsW6E5ULEVYKvf6/zBKNaF11foncLhJQ38Jx3s66EMDI+Mi+laIpL+K5YUuFguau+xnkPeLKW8
Yy0Eeew60a0FGuroDvTDeQkpS+pqow1jLDHS4qoMHutFZzELUCaxGpFmf5fY2q+5MSWg98ZFEono
Y4jzjQis9ouhmxy3mjZ/lUWEWM94bLgCW+7UidIa5o2sS8M3Nd9PTuAO31OyA3kx2o8sDD4jbxBL
zER8alPw3E8KlX+iPiNmbhTP6BNmcxfmsTELEyAVZUQIE608ZhJ+YtNuGtH/MLXQf4kyv91yB+sb
ewCAWln5pmtU8tbaP/mbzPfQVeAueZ4wIQ5wQoRacOotEFVZXednw4+bE8j9GHz/YH0J9ew7TvNX
16PGYNCBp81FZPkbSAzxR9fZ+ZHvGyVblyEPCz2SYkNZIaYnXtsMxq0s4+89vqOz0ypi7THnksaB
VWWYUINg5NvkzBzXRSwoTcgamgdplSf93Qv0/lYOxMGPdi4/5zIeXPxu5sz+gCnoLVxMAqmbO8dx
SBgJsgX45cyQRwi2OHM7aX0G2UjOnskc3W+Hcdf67jIhyHoaXluR2G81QXnr1KGsF2F5OTc9AINk
ilitjthIda/Ut77dEwCLohM9mFxUWEJuOC3r58ZZc+s0V8ANW0RNE3SyaPqMff1C9K6+UwYILsdN
3UVn++Gh94YRCP6KvwjviDkOVMuEe4K8AN+e2avhQMIrR0zxaRO7TAb54hq35LqNa+dTdCmtZyWN
z2hkDZA1KFO0zIZPvBjMSftOCkex8DtsShTp9V0I724TyKK8Nw5yhJqJ+JNjJNGtC4zTlNneGw53
izKd0+5UljTPAaQa4DOkkKsBB7XTwdphukWHMK3qN0URdyAY/GNoYmcfkc1D4disPoJuVmmk01cV
SMCEKouO4CTDdWp24m44Y4lZhYRskRrVUxNcPFkPQLYnYwMFpP3uaUwKJ1GTtAHlBCNf/Ev2nvoZ
2CAEDeV85a6V4j2vEA5FHvMfFTX7JKrWUxEFT7nw3VsM9Jh5R+eulNWXOMOG4Tb06WstiRImsOyt
BmSxzua3uukwg4gJTgllSjZ4nFrnyNOAqtdQxich1e+Zf5b80DXXOuQ2WHTChsMflte9hrnMP4p0
YiIOc32S/rFqRHEG0UoRqU2jt7RJGXh4+rcZghBGv5vT6fT0tPjExKK5tTb+3t6r0pUHXdvAS2YY
cBP9MsMpVtA5G0boYcQJEwyZGmTq+rOUtiD53JEfNG7VM0EI/j7zCxs7svat7Uv7FST9MQhmiGtt
5neWFMlReLMILIJk1RsXs8iHE2UGuaipmGwdD6JJY03efpqFFU1QQLMWJzUJ8AbaCMTJNzPq4tb0
ZNmJdcVd/ErjGoyYAYz8UaRIYBwNpQcXmpzPuEj8i63l3I+PDys3pLxkKrNfyCZhfeYdorngDYav
WWiFqZYay+fj6Br9yqlUtsvSHtFl9DOy8/zZLRrIOUVDuHIXik8mVIk2XOwYNTcctYyGdHi3HVXe
yki+5yUiwLHw+C5acRo6SxxJ6omvfvTBHRcgDnDHTdUOUFxUR3rK7GhNwHBi4s7rz5JZGrHcBda2
KC/XZBLRXPb9itK5pR9RwAPr1XHk8QM5ih1UaqPlHPCHWUtQfsPJLakXexlDQoXHZduU7tUiG+Yy
DgGFzHISx2l0QMsGFtkhrlaco1Zt0ZWhAJibSaMajFuWnVAIdPdkzmoc/fEF+Olb3DEKkTHSnrQB
U4Dqam1F8W3RUFGjN0fwXAEZCV5QF7ECGzLwwfjuHn9YVw0FtvqIinpZmoeq86KDk5lobqNsyxpQ
vedtvURAkm+hwkBQMvM3piTT17xTJtr42CGaZ/oyVfr22Jlf8nzHPLg+ulzcgdnCLlR0bc3U2isn
BlNpI0tzR++QTJn4HhCA8uRionR9X1t5wHX29opq1PCDAE3qp73q71TcfXBAjN9RSUyqSPv8oGnG
Ly8bhmXFImozxpl4wSRESSpvX828KF/9c9SRqiwYAAFdUVfZpp5Z7G08ApFBzz1KOwAX8wZbK1UC
XHZnTOo6XMyRkdEY5EHWv4ycjluA6mDfwa2oLP/ymD3yeYuViQmDfBU/PbKASY+lZR0NcNxnUc3k
YXhNLJXd7t7nzlU2kb9tdPyKOgLepzRU5rkycLZFBbnm4YelK/HeZf7VKH1SMXAseGHQnqHPW+cE
BRSAmSRE9+rKGx2WnsADjcdp6kMwroi0jirXXer8Rzdqc9h9tTY1d07qZpT2tUvLMucTYb6zgsMw
bCu76D818z4r/pC3ZcaqRcp2nEw8IyNhqO/Muwd4OExAjDry31tTfaRmr65pF8d3YfNsTIW7JYUc
RtLgUCNM9OJcdIO992k8rIVvyrsT6Uzp4qz75rhiQZSsRSEww5T8qN6oMTkmtUfLD4OqQ8vte6W1
P3MtrO6WURgbz4VNb8Zjy1g9qU8CN5rADD6Z7KfbQeVqDYJU+9QmSHAhzR4njLszIrd669Qq3KQ0
tT89A3Y1vaQwW8ep+uZ14Bx1zeRmc+bdqIXs2A8wXO0IgILXe+EJ1UZ0SijMQ7fkUI8gTCM/uYxx
feo73/orG8JNmKOVsBICbmuIoEzjo4Ol3GfrUfOJwkpsFV6xbd9GX1HPMhhl8kh6soN3Yz31Q4Rh
Ib0yiVUnHd/I702WpPy2j5PVfmrsbKO5VURHJ2tt+uay2uFepmIDEOkzoLowmWP8NY4pcpaIYQso
ZM/wdKygraGvHJ5iJghbx1TOM9mg9aWiOad3HoN9UFnYMdtSrnuL+VEhm/aYobqk9FuYK0HEyVtQ
Z3Kp9QXyXTu4WXOl+bFRBvG4wBniaFk5OCN91u4GaJz/qtHNfQtFlha9jcyrdjrExQtoyWezyoGO
zEePjedSxNIGj4pYgw90qntiEYjhuo/Dr7S1+uc5CWEvuPBogRtnIMLuiwxtxTTVoGydKu0zGGRB
HlCYXv2ZLhgWM/wycYe1pmnWGWDU33sz/21NYQJcqJrQHNHjI9wktTcwn18fRwRwAHAiW27OCLtV
lTn9GEuC0SvL+dXU9DnahvwHXb+GtQMThhIa7W3T3ptea+/DEcILmXTz7nzS70GtoswHIUdFum3G
GgwG0rTHYdYbnyO+hWfhiDeT5v57kWNQFqaXnh3TclmcATDRRXggN6rOMWGa8hijmYLlQubL2Fbh
2bSTzeMREMzPARQABJ2k03cUNuO6nfIM85EklZk14IumIxd2aAG+efSnEQpm2mfvqG8+Pihd68W9
MohNtxX+VqzuzVtdoZVKXYGPvtTkm6yhjGcjJVajUPWTmLujXVuYl8pAI54K/bkwiRMpYldtctMz
CXaOUWNbRrdK64ZFdzRDhIEjff7bXuoY8e9zGJ5m8ELVrYvWE5fHpnY6B7xXqbO459xUtdkqGXhA
1Z6P+HIMil1rGMNbgS4QhpDZHevW6988Cet8XtEa1Zd0rB+FI9KXyKnc3UC3fS1s1Lc9nMSEtvxr
A5AU5Gf7NCJlvfYoXG6JcNyzDXzhcQRzx765FuhLSGSIjUH+0QTcBxrzNxufbUA9f9bexsNStlw5
Uel328IY+2fNxbRcR5vHQe/m/bPUQqRikH9YAfCGisbkYTILWCQ0BEHpTlnAhdL9vSlcM9lD/erL
re8728n0+rVqJrlhMWN/yM45iVIBiy+b5jK6X/wBmL8zQIULWyATZQINwzArsHC4zD9WFqXWxeNh
Zw+jtn/sPR6Dj73HZlTkpSSQGbFYbftKrz8q/IGPRToPvWr957xF2zWyzPEbpvmKgmI0MTkROMQY
tFZeCmVlrelUG3jaNXQ+/Yo2P9kd1K6Tdzr/v2Bxq5+69TNpqyZ8qkPkS300KyL0z4TY96U9os1V
cnBP3bx57AV58fcedcY1l5NN7zV193XQuPvBEX/v/TlXm7gPiviF2Pv0ZLJ2Pz32OumllAdjC5G2
s/vz4uP8n7fF809FBUDjIMI88ueFQs+TlRGxBiXmZzj6LREm3K7aPYys7GpY0yGfZPgadm55z50N
wnLnqaGGAHw0D2gsJkZ40BxvUZlpsxOGMW5MJ8xfmIpiWJGW/SPof1K2Dr5gn+w6uD8LvlN/05hj
fvFlWxNbToucMuMXvdmZFVTLsyfET7/QLbDDEb4dFYkv6QIyC5Lsm8lycqUKb9rTNgA02090GNF1
HR+bwdf/3qsVq+3fL/DXrQoZUlTynDPL3WpvZlVzif2pufh2G55t2ubUGJuLKjtWxVVvHyaV1Rss
JaupzQAEjlqwZK0dffP8aU+Xfhcoy3xPVC73I718qGgcmn5BximT8cEHOOEO7VfKB0XHBNde3hFm
7qmIMRgDF4w4sF9uO4Rnoy8/dLR49yGo5XMfWKDKCTQkXBniU4krnvLowbfRwD02YYIPix8HG6+6
8X2IjPyo91p+HBOlbTT6g49Tj43NwIf/iXeESOVXlTDprLfC3Lf/tfGTRsufEoTJe7evDBPq+GxK
Gc0dRWi/fOqlSZIwLqS/d/2qLQ59mRWHxx7T84XETbUcW0rSj+5iJ+1vmlM11wpi74vl9HtQsMUR
BEW8gfD16DbRUdf2gZURSpf148cwYFrq3ZY2TBn6276mThQjnThrZTM/cKJ/7FnZJSu74iqK8JtZ
BsVJzq33spQ+sW82q3eRjS9Vuqtt1BJW5B6a0V3KuuyWI/8S+GEc2qy2fxRFxH1tZDTw9S64FrWF
7k/Lkx9T/epq+fQFycWhoZqIg+2bC3uu0v/ZDOX43cGEvHmcipF+F2hrXrUaqr3XUFoM8StxU9u/
uEKf8AEj1ZL6hy25cAGl4QiWJFaZumsuK7/WCFfzfiH3wbIaOtpi8kPzVeOxuc186NKtC7oC0ZBN
mdk4hEJmP4tSHLTES//saOW4dw6JZdNjbeeakq/RiYnoH4NzXhpe5x1ZsnusLfK/9yjSe0eSS62d
qbWoN5Bi1S0JJwV0Gtu0YDU9dh8bdz752NOxXuwb3vc45T7eR9sUn+okzyCQ6hc3eB7cprs/NpMd
vbQgeM/0Dbs7TwugpD2h3dB3zScrBvkSw/+6qgYXVux2+nflrYbCsr635pZErL9iJ/Xees2u9pU2
V8yj0XtrIgOoVkTjeZgP8ymZ8EDazb6oyK8RsC83fs9VQ22Xqi06h9PDE/X/+Qj3sfr5v//X97Kl
ZgZtIYzL4l9QBz6pzf93PsINdIP8P97/NxpB/IdjeJZwfcf7Q0YAmEAHCsqOIMLRNT1Spv+RTG04
/yHQc1P6BolhgMbAoNqUrYrIs7bALBg+FXgHCQvIBOP/gYvgmi4AOdRHQliu5+mWPdvf/snpasA8
bR0/aMCeEUwWF0tay9GT9P+io2ei9wj3otM+rCt+vObJbSeaPyk9zH7UV0IL8KyHMwSrW/GEe7MC
6pZe0f4P7mjxrxY8fkdbh4zgWA4WeX5h8W/u6BR2YqKnllx6DMrjuFVm9CuJzv4A3LEMvF0yWed4
RptjI4S+PCSAMH9DQWB1/Pf57v9qUP39K0BAMPkShWfQtP/Xj4l1CUD+QgcFLpqFrjl3CqF3DPr0
p6MAK/7AtGqgf/ZPV9B/Q4Uw/o2Mwl/OVYGZyDcsByae+2/fTpVYEKbgfy1HVm05c1M/yelgEREE
A9kDgJaSqhSZ1ipguuqBDnegcFXJG2PYYlaITCUMo9imXpi+j2G9KhDNDJbGGJ6cYjdX4OKi/+nb
smaixz+5p+cPC5qLaeqWayGtMPX5w/yna2oqhgFRUFAsbcxTd3B8uIn88Jsyax2RmfWf7J3XcutI
lkW/CB1Awr/SG9FIpMzlC0KOcAnv8fWzwIqe6ukY8wPzUIqiSOqSMGnO2Xtt60zKEg1PNyLbJK1I
q4mK/jgilAKDilaEG+JPKyLzF8VAJjdBampzArKOMfIiUmR3IOK3JOcShdHt9So5ZI75RD73UQGo
FBHvza7qJSHWURlonJvh0YJtK0Lzhjxxi8x5ZVT9NpXJyunLFeJeNclXms946wqU6a+sKVYj2ZO6
Bz6cPEw7WuUuecDGqs+VTc2i16marTDhv9MrNySr8SxD4lTNrQD7UhFtPGU8VL0OLKABgAkvP1Y3
wWAuhnsVjqvU8tlmDUcN9Sa14RF2fUwFmCL/EqHwWmuKVTFltl38KnjpsfB6wCzJq1pZYNVkKFeu
7J5DusGmcyrYmgQN0VwOPrygIBCmyK6jNm5Rg+MVYb5X0+vowcnTa2j8IDj7kEUgGEi4WRe17C9h
nSymVbNdezcsGtuKvJnGCFeTjEc1INElcHRFv09Ue9t02iWH3o0zd2fL4jgUztGHgK2E+TV3xk1R
DF+GZ20yAWM4qijEoeaViwp0ouLvlAwcn8Kukg7MvA7CKQ2IQj47QNzpE5J5jMh4UinnaC79Q0lj
8I9EOtmW3rFK5aoLm2XlirVl6y/YlOauFCA/6mVNJylExtgmASqwk+jFumRudNd22JINqK+1cHhN
tHZpNOF7UejrPmhfgyI/1B199cg+Y5Ohvt4xcvhcCjPMKHDdq1eJK3om7PrbF2zLy/IWZA1APEjY
0IVhCXbjM5M4gIiQmJ46Q6tlKfS8pVdffDmBeNdVDmONZPdKM1cT6NVOk1XJF7TIYp8FlvZK2+oo
8+G14m9h7/tu1IooY/9kDNYL2sFnmrmsuznKnZq820TfxkCf9DChs28iFbc4VoZ1UMybGnKnqOTA
9gbRq/zh+E+XuCQKjmfpRf6M3pu7qMemhnD4KytiiIjApSzgRMPepG1t1d3Gqu+KGkMOd9YmAOlO
i+YJWZtAT6go6oBApoDRFijsrDENckMRtVCrusLN//RNUQBRJYJFxx6aogYg1b6cOc345FMltdxm
11Tsq8mpa8zuWancJcEreFFUooLB1FOol+FGWME2hEKnKfG5Mq+mXpDlSW4KuSM1hNy66HeFam8s
VICBoBygDx1VIrpFugsYo99aEeD5KFno5GROQyPVOPQs3HqyeUYDT1DfsPNqeVaDbg9Sbg3le8NH
wDDQwcc+S/upqo/0JJ8EHp1cERsDBHhNMnpABt9gdUSFtPsRpUlBrmECej0tmmcUrVtF9nsTEM50
fhN6/ClJ2SFI1SCCQZnv7Cib56NNsgr+SvSElkHS6JC9+5LQot6yT4gAsK7HED/eaucHwRo0eD46
saUO2WllMHn6YxIlvFUcomXJ0C2NdQntOjlWaxQzq9qagH7EtqM3VAyJDng9kN+oZeba6Jplbo9z
QhYYPM5ehto9NlY5t209vJHZo2f1VjTGpnO9FwbdFxQkdxlyKhvd+Omc7Jm9J1lfUbvwbWVY6QlX
H1Wwd88oL3qtP1PYbud4Mkl99uPfUSUgHVnazPeLblGNDaJM5GqeG3rwHvNmrmb8U6n6NDr9jubq
NkrCjZ2bHwGZltTvUe+5VjXPTeWz9b2Ll7KJ4pgtdJO9I1IT5KZMBGaf3m0NZniR6AS80kM0vi0x
rHoj2qAWPA2Q73CLJ8UMb9wFRXaGPiH25UVT3KWWaLso6ee4Plap4T9rqVzbdrQzQgmcXomRA4jX
vMaqCnOlVVGNR+lbpUA1V2p5zJOGhhxbQa161uN+H3dlM6NDtUj15gOQOwO/D7q7uxX2ImwYDwrh
IVaKWLvkeHAGt9p1owNDEJDQLAptIrpCABZ2oN9KMrHoZ0X6IgPy6GgfyBJ2ajugaonIp+44eojF
7bkgJi4G0Y0myJlXQWWiMON8Kbr6rsiSk+gQ2QV/BdVK+iSNpzrRrq1NiSaRt0y4CTSWbV8X86JE
IVXlN53kkbADspoQvGXTE25NSKhqNE16GKE8iz/lQ5bge4s/SOiLWQZn0x0kyaO+RaISf8OMOnVW
K9kN/x+1eHkr48/BD3aSoG7sT3yHCC3/LCYFe6ab4Qmu3rOdMuQG0twoanK2DPfqZNHdA+OTTQam
IWRvC9GUj9Odh5D2THC3i+K3evQI6bF4SnhvBKkUTT4wtplg1y1yxBPjT5nFe3y8ZEx1oB05MeoM
2c2N8hvRnBzjJMOKPUcvdo+JksoqDHEcKXqR3K+IHnxQ9ksf8d9cJgRcRilpKq4RLwgUuMOZMueP
w9KWfP9e95at6CmvD0uAzYyPoVjTq4HBHkFFGjNtoZl8yzDtX1linCTVPiDOypsoRqSDiffO3fOF
GbgCJ8EyzSREN2Sppikmqp8GP0sbfdu1MbG/QRqYbbwS9EWZB77TFvZgP4R39AUt9ntOumkzOGtO
yBLY5AiWXJVeNh4cauILouogqGg9/O226gholpOlmZwaboFZQ/52lU541fRsw0MmNm9uaazlfY2R
XrGyGyEbpLKgmgyF84PI4smPebop+aNRE96n45fRqAKAM76mTvqnSkjK6TQi8EJy+ux+g+77RQr7
xw1p3xM5dku95FA6UEMDG80z8uEmCBYwKza623+kvicoNlk/Rt6ecwJXU6pJoxFcVYMTyLpkZVtd
uO5d/6B496InJ1ElEydJ3Au56TNfRwoWJ8nNHTgiDlTksleeKR3f0WzLWWQXnIXiVRfehhtvHhok
DKmlfEJxziLIJWslPZYtmsQklRDbvXIhGeysEmmZtNdGknYISliTN1MuIctqtCvWKqLXSvQp2vOI
uR6qazcbh+7LhIsW5bUBsQaqOUVHLsZYLEfHOUofWUSuEyTYIj41mF1MPfzsciuedV65Kgw+QS40
dWbkL3bXfWrGa5zF98f9GbVE8FD5V7tsHxtcAUpvtHPf0jdJyyPo1SxnpsMAGZot23Q1txQe4dG+
EHaHuIIDIzyOWwFhIe/ri2pkZ8Cd96zMzkbbTmHMRFMORDq53nQpzfDxt7PEiob1tPWpux+bKJxF
UQJjVWiUtfZzH5XBQqvh4Qr7qUWiu+yifeK4XNc2aM2MIIZWCy1KPtm2IOZgbTXFXi9QBCstCfMK
y3sr7elA3oyI6cuSKguwEk5U2+a4c1FfIdJC1FdL5HqOjn2JsE5iZPnywr/XJD50xKw6reEis0/O
nvBYkOSRNWdTgLt1nmWNWAoV2LCF5Mp1GDStUt4rx/nK0CQRxUrc5nT7eJXAj5N/uhr6c4sFOjF7
RLlNN5reZQnoXmdpZBBsW/lKboGJa3ooZ/ANz+HYk0nFjUgHQNtzhC7a0BJU0KYhkbAAmUcOM7Cv
W5aAhoFZCgjPudotz9RRlpD+oC6t6TbuTH03DOVXgdlpjv+x5TKO5p4G0BzDwNUzCI5JqvimplSg
aW3LuaPSyHaSu88OlcgT9in1EqYu4XUmdHbZi6UxTBd/6LHYV4/SJufDbW1kwUhMdWxiS5FHZwSr
3EsKH9Y+K2DvsQK0iyhQvjPsCm3r7DplZ1hio3ner5qH98wJ7r7WTZHpYBLhdC8cNC40/HvJyvU5
y300ctpwHQeUdZohWFe4p0by23SwriKy6JUS+2cRyotLhMY5b0ZwPOOI3xQlfCLo61b39jXDGZEm
5BBMuwdV9J9tbmzcaWoqS6YrEKOvFekpnXsa4ODMMP07zEfyrCTMK3p+VskG1qkUcNvInF+7CDhi
r9iqJMxI27qqAROVMaQ3w0qRfuNtKF36+IxtxCrT3rXbnzLtGYQYZiIQG7NkCFZ9Bm0lYUewxP1x
r0r32iK0UWuo4YF/EJm5UZmu2AsUiN74lCaXildFN258FdEeR1dIk6pgvayK8O1xfciKvz0wrFNH
2uQiuPXI9siKi+7Tzcny7VYU3mm6WelCUJApX3O/OpLocRWhfMpN6hDTu3U3vECRqazoNp2l2pVP
NrOyQbG6LivOqnYI3a8Uaw/SzMcB9ms+V+Vcp9EhHvRr7LOkZ+T3o1YA1lU2hZoj+PoKszyaNxmj
f0yPEW1yQY4shytQ8JtwcKqBjkISPD+OsClYH2htQpG52CQDvqgk/hQMcAsxJWl7PlwPGk2efH0M
t4/32Dn6IZQ8j2vdsynfC3mOOb56yqGZ7h+Dc+gwNpSNcm08JmStzc5Szc4UQJAGTwNYxfUUZ7ey
53NO54ViMV4KhbJAcbQC6wvGA0/I9Ab18wa/jrcVt5Q6AUreXaPnSHaa/MQXo9KVyjcvBZdLpSFM
84MgqDNJUDNlMIgcMRLWGcHnhRutFQgPnfbT1X26qzXUaQM7UOS+5/H4HgiVJDS+weOrSHc9dsUm
NcHfx1TRpisvt/gYrmv8REfoWdeECJtZMX6YwvwKRyaKafh4jBSKn94ak2qXbuym4q+n/ahyuBWs
LxGNf2Sjfi79ATojdGGddQ/BJX/dEB2JxI87M0uTL3LlGWRaCmgxfU8+A2TejYPzRbJlT8unUUGh
icEWXUoABaZyagxQGd/L2AV90syzViO6JllGwP2lgiMUu11n0/+0UhTciULE5pgfulC/a0VyafG9
uVbzmw7jVQfvXzdoWVxtqVG0qCsSO7jbyoyFZF6cI9e/Mz+c4Z9CsxGkyOZLxyS4iSna9+KbbxIC
ylpROMoSmpOOW5auNfuWaYXbhsN91Nqdmeyn+/+xMAqnWTMM+HzFG0Kya6JSQDfd96HWiLLIq+e+
Z4GNsmKZW4gRA5dmSFeOmxRq5mMVHTBWJiWjzzT1dVl0gzB1N3EIm3HxXHMZmYl/p4wy7yyJNje+
+0p7gqrFxRoJY+GPLmdO3io5DcCkFdKc5h4YqAvP5LHBfJEJ8emxtFv4LVuTsvr2cGYsbC3ZBni1
Ccn+SARKOK347Mi2nUny84hHsVf04j6dsXomVmgVIKFr5Ui+Pblj1W0aUzHl30Y+jl6qZ8/kSpnG
DLXwroqq/OYc4unemO7aOCnF0q94d09dhyvA6/EPy/7FKd89LrcySUBXudfpdkndZp8kIeCf6JaO
CFF6liiPvxxGKQInc1OW03lgkovNDcUbQ/kQdkpMy0GN802vtGsMR2+P65v+zgQCS2YJmhWYJeD+
8nypohQzfQbk6QyOJJg9FqMkLXzLAc4rN/h0/AMuE3xHmywxb32uuUzLwwnv49TgDpZDXn6ZHrOQ
Rmt2dowi61fRWSIG/upxv4eDIhjWpyYlO9W0CG7T2YpTSTAW5Dlgd/asr+jnSqiEWtCC/WY/KWvr
iVij/TQAT8ejr+I7CLojU9OiU70lHr/XLgjugHpvzVQrGbvx4jXN86MyPXbc/1Zn7f2sfZ0O0OMC
mWYT4Bae7ItFIYYBIG3xQz51vGgcjkFfczshBqI2z5zvmoDrR6hCiszoV7f4oFy3smaBylWlulhk
NO3Z8Lm6EB/Hq+m5RZcEn+y36T17GENgAW5kSnKlCcREIvqcFcT6zjIH/Dxp0yNflBj53un3mR4M
6zaA6EkZcaY01luZtA4ICT5HjpU0gA4CZLSW+FncdRI/tQrLTCiJE54xGZYKc8G80ca3WGcWBJcR
n+zawTnngukip2E9kHaoT7O9TI2aMbQLFtOoXdMzplHKd3dzN9zoSh3zbvmZxwrbXNPN58jAqCH2
zEyisTAoucUuatTnwqxndiSUuVEWwdLDyBz+iQoL+XiNPjoqGprrXVfORBNDlTKzggBtdteF3b4O
RfFq4iz4DiL7D05Oy0v7D5VkVkYnoV0rlzCmuD0LpcUAn0m5clgfHBLKwBty2AJiBSuFk53+No2p
k8mATgC/5I/eR8ahm37VW0+ilP7h8ZvCMfdqZ2qL1s6Jgk1TahH/e+fg3wimjxo8ZXgLraktbFu1
/o1WCcfERojsZoupMosKEJebuTAsD+2OsXYktqj2ibl9h61tVbreyjb+YAnC/ikOpqNuHp/m/1uG
/1fL0IQW+T+3DA+fhCKE/6VnOL3hr56hbv7D1SxHqCyS4BvTTPknUV0X/6DIDRWBtqCuTa2oNCun
1qDi/kMHWqO7Br1rIab/+8+2oaLZ/5he+6DY/93zAj3/P/bApnf/S1/HoaXDQGshPRHQ3HG//Ftf
xx/sxoazQqthoNiuu1l2VRzZAqTs9fnQOSnzg9meIGth6ObJkCIw/p+BzhUO/r9/sGdRDqFppcvY
JNzx7yfi6XWBI62drhW4hyv1OBDXhHc8JqzbJ8e1GNd1Znbcmoa1qQqP9NHpoSwUrHCxVhy1orJQ
p0Yr3ET9RxB38ZaupbIoq/j4L+fqv2vOOdPJ+a8HhB6tpZoaAkZjaqD+G7Y2U0Sh69i8Z3GhvAZ9
FO6jVgILriSZIZVV76Lph6wCcI0DA4eB/61pA9AAetbtujo6jbHpoUIPt13Uvmc6cn/Hjn4LJV34
HoQqF+/5DJUuInE33MYdS/hYeSXjiXkkVS8DSyeicvEJpneM8dFMYuGifOE+A5VtZSwWgto9UT90
hMBKMs2QvDto5nOk6x9KXcinjg5DGROvKuOMeke/LMoIJBYWEwH+kuDZtavSNuhb8J9N7i4h0Uz1
opYCkaV7FNGafa+MEmRBhdckT/DtGxVZwXWz7UVA0rtDUTX2ejaDzbX0QZZX4cEV5XJ0nWFORGdM
3uuGkb+jOEg+pecMwLactRMYTFd88drwKGQrX+xZp/7zvtQEualycOCYcNEFBJElDdL9kG0G1A57
LfN0wg919owPWcHRXAZAmBaa4v9guOTVbHFZHTwJ1fgw2OtRX0acEjXDzFAy/OGhd7I85TskTNQa
s88oPqlRAicHY6ZukqDTy1OWcSUCLY+8YZdC1Y1EdQYOghg1HlRS1hYNATRpLN90i9E9AfqzoWqa
Ag1ZWFHp4d5Jd0hemVNB0syGptnaiXfJJU7DvimnrCfCbkiJyaWHOT3HH6fFJJL2FnYmEplXdmR/
a1QIldEid4RNPhcLQc2lZr52+ZQNAyESNJLpLdMupfbnKXtVeBBHyCSS8EpzFAGIf5wZbcF2Hebe
wa/GlEZc684pzkAP7/0lSao2FUN9qXR0IzSPfy81YjTGtXixAdKbeO1mWshSNPQw/pNZdtSZ9MPc
mDcokzX8RbT0tDebyn6DKTbqdLRVXAl9k6O7ZukQ5OWLS8Dh1q1TF5cfgDFbVZdkMPRrI8vD+cD0
SgSaTxybsc+bALi7pK7RtCwzyqL8Ewb2NkZzh25xVZv6SXHU+NnuikOVxZgoFXdYem7WzPMOMItl
tH+otM5HUgKMwcH7ETeHqCM9uIkjkzX6LNVUwMQazeZ0rJ9CrHkjpiawMsMCENrJGLV+2WbyR9J0
RiKu5AB7vfMYatvOd1+QCIMnh4AyOCV6UWqAcVr82AmxUATswcIH5t4OAZeZu0dK9KTlZIU7btEs
KBjs0pEbXRdGRHeZFUqP4zgInslFTade36vs7b3jcjG1MXY/bC2AbvJnq8tXNF6CsP6wCVXUArkf
VHw7fWtuekbiORJiXEoBOUKC2goUoZlpglzPanjfslB3WZ57bKHoLIq14ffqTijKESfHl2JjdfGC
hiI1uESjhHIU26OzURr1TQvoP04NSGfoLk0Pi8x28pVp1S0fW8w81Pe+MeClFAjNDYLbupwuMAIK
cnDno22C5fGaZR9jIOgL8Z00+V546r1LCNszG/VQhs2lax0omjN/JxHwbtSQ272j+hJqXrCvYv9T
K3R3V4ruu4VQug51PKCdz8DbpeE8Q2yTzaJcT+gP+VBuiSXeV43v7VXXSDdamx5kpLv7rFf16YD8
81lr8k6OCov2x4tdfMKcCNxks2RkrY3HGAd26+fUfovsKRF+RtuS/7OMyFj6JgmEql79ycwh3ZZd
jHuYkvvKg4Iys40vXG7jyg3dVatcc79mnvLz8jToY3l6/B959OTv0pY3SC1dPn719w8sbwgnFWsN
GpIwhNg/OmFYH0bwmT6ZK3C0GO6bhAbp46EYBOIEL1BXj4cF2tVM6kConJRI76wQ16xKykMT5l+P
R2VkKy/4MmZCuNq1bill1L2Hai5iswTx98tqgVZ2qZuyv2nTHTKZdPf4v78fAiJPd2HFZjdWSF9n
/TDXFcAiOelUazqWl7LiElR1z9wRGTr3s8r8dQKfjWdrvNlAoJc9PYODTnLLFHqMXUe65YYtUU/F
0mDCDMbjEESzLMqA3VlO/u7V7odjxdm9ahamfB6aMPkRNFrwELXOpVfNbCVwSe6H1Eqf1Mxkv9Jp
EIC4UxaFTS3LaGL3x2yOPS7pe92p3xWEoLckC4Jl5vn5DkDCFk9ls0ODmq8bwmZfEE0ujFz/Rohv
PyFYojHqqCqZFvq2hUEGIM/PCQ32f/3YU6iqEP9InyEZWnENPDo4HnFKF6rlIORo6hzQgOKLtMXR
iv1gC0U1PLo0lZfuIOxL7ZJoFmqhuAX8qz21fifvXxkNi1v/5ZJcr+lJ8zPY0XuajS+9j+hTldSc
gkj57trquyQz7Jnaj72qOxhxsob2LmwwQIRWubOMKIA1EkXiVSR2N2YHsvFC6xzXzbKAivDZDg20
Um/UVn3Mxdz7gqAD3aIa09vmB1gS9BV+9c3JpD+hiQpgXYPEgZocFnYHMloPQxH3zhF+aWbmcq2n
28juBk4/B0qDo77AX0MxWa/MnRwJQ84zClZNr2qHBMHjqk5854zDpltEHolxtRKXC4se6kKRAn2P
FtESuDlWOp7HqRZrikAcaT9TsAvze0Ae4ILtcLEI3qVP6ZnszGgu+0Eks7GiA6wQkoKsGSFRZOkw
oEJjJ7OSTmDTvSeV8qfSo4SyeGvkWFvDTRzH0TqXGtQL03oJxBwhiXXI4uy169L86qO6GhjIU6U8
5nl9LPqO9Nb+bjryVdFZAmWNgpDVjSnaM5TBbOn2wbcPRvKUUZha6x3VBtf2jI3V5m95F9ZP2AkZ
RJDNlFNqZ+XFxyCV/TxIQhYJOLv2vZuN26wHYct5VdGooPGi2JoV47IrjBpRcnfqVKmsNRWCeTse
gHSG5KxklxA5waaRP87IHrw1qg9p+Q6Lijqci06MF80p1y2OX4QeUl1VYmyOQxK/Oy2OGcssTpQQ
hpUnLEBr9pGahn4qpfNZYxvaYKdnI+DHS+nSI47qsl8SbytmSq8wGj/3gstDg5x0RaVPTJob43bw
zmB/8rNMJGND4l9AWfsnEEnDqtK5UgdrEsAcnMYmPkB6F1+ZYFQW/V6n7s5az+Isc4yP2Orh1jtB
+Fyn3rsgH2jxWDz71L5Ojx+tNA5umftbaXzl2kghwhjEtQbkMAMaCCPAISGZE/eeJxlpgJ5uUtEF
IteMQqJ9ip7iieEB+Z5Ivwolgm4hbKL/3uz1iWPemgS1VJ3zxx+mZmXuNZfHj5CWOpmO+66t3QMl
KOJYOnHBy/FOpUI/+yYKq35M6jVUHchSfX3G4lxcZGDaS7WHRl0aOE1GhDqDUhO/rc2SFk+vnyB9
SRmsj1aUfxmBMvV46rOnQgkOElhEcdSxbFWI3U30wn7Oph96MZGsXdIFUdEQylsp0YYLujt4RI+y
lKDJXyHGW/qy3ROJdpSGXb86FInLKAw+fI7Q3rQyLFm96n8EWkuObqia28ezSoMzTGBaBb7Wn7Wy
/3i8ysoTY90orLmh96vzAdDOqp0E2t4k0A6LVezDHXs8MACg2CmXcwve7KCGnTwokGsPCb31IDqI
6ReP35Ye0EgyMXlVYSCu0hywJ3+/3iI8Bdre9PK/XkN+1sztNAEtk9/99fTjL//9nslSrAW5SiGH
l0CfEnsH8bgfsfAqa8ve59OPx0NDl23J4q5E00Fk1/zxzOM1QQTF66/3EKTn/PXysuG2VYq6Xzy+
pDq5MCnPP7kxIfCoGDgKCfELRye1/3qivpia55+JfUzPcCG8fSDSydeWUkvmByStGOFBFmzJW1xH
vlO/ktsZXcIwmz8etbHQr86wLsj0xIGaHPSRtCjKXc2rTf5B4IasFG37Bd2ac/GhOg6mYzw/HmlJ
NsyV1us2j4cG4/fWSumn+tNr27YdLsTpxiHbp55/mJWorA/cKeGCrGHnS/g7B2HDiz1SN4vSra+p
xawH3tJzNWQ5TQIinyNyzZJbORBaW+qXrDGeg4CRJ/Kpa+uCHkeuNaveV79QIxFqUc01Uz3S2Lmp
pk/mebIBO/PRjxZhBHVwjDq8gtAiWmyqjvU7GB3JXYWkdl6ljLiet6uFQec3UqGguNXW8bCyGKoH
IZcGfcuiYdcEE3yBT6nSilmPcbRtsXzNswbJDya/baHQHGgUglO0GrRiLwBDahQh00axV71mQA1L
j56uDGtVDU5peG0zn7YJOcDzIge0EI3qByaTeyMhB3aNt7Ob4ik225oh1+iphPp7mzXDLOrci5zC
KNOEIcGvuy3J0w76t3VXwiy169palr52NsMWu3+nXup0p9bVC7POJKt7txP1h4rElzG15ChOs33S
iHIlzXIy5+dA3Qdd9Z7UAvsp/GQoSCMASVymga5hSKxDDDQKiYowyAszyRYlDR1vpCarRMKDCwrl
L3YwDqvR52Ppo2FumAu1eo2lvDkFrbIWcCbGXSICLAVFuA+wxkXBo+Xm+5ixiFBY8jYNXcMih3lG
i+No9z+yVz5aj/3OQInIG28eIFOQxstO9+lba39IivsZWxjV50HL61nk5Ds3KG+aDWu+hLMr4vGX
aKJfgGo/Vl6+ahVF/zA7mVrzK2xlVZes22s3e/XC8o+fB/sx0/vVIJp2ZmLEbK3mxfRbuXFZfs+C
Uqc/SE08cbhhjSHeJvD3IfhC9MqxKDGqLruKq1pv+psXhz++3ylctvYmwqsVNxrOVu4QJHPRqi2L
X1b8M021n/jvZfSprCD53zZq8zGO1QfejH3hg22GArDH7qlxJwYOopvQ3Jqs6NWOUSCFOawA723V
EAENkauqB8O8rNPTSB4TFrEvv85uoxUS8llQJNA8q0OZ7L9HLv0o00biETbtKrm2BlvNXCmcFfnU
XLvtvmNbs2+oNqySpiZPMASIgwPRXAI7vCeKC60sjYHjcRvmBNUnffFLtYsmGDFY7HShD+cUy1UL
KS/uOyASONu1wWJmjBvAKi+2MqbvCVZ5TQ/Xpeb9QNH7wPR9Liugu4zsW0mKwtz0rwFVq3zoGlQs
peSrFmS6lCMrNAXw/OBgGo2Dk2jsemmrBC04dP9mSaV+CcCDqxz3ZUXUUp1ZZxX0amEIzpNKUyqI
xYGrlAZkuSP/qp0Ji1QlaSaIESuqcJmRzGtd/KrdsmuUktIU+PQy/s5VJJZDsbJaMP1xCheGSoKM
5KId1ZOMz6qKAydI/rDOvReuWSzMzMUpvQkcAfYWU2sdRUBeA5bGQ4nPC5Q2iuPxYji2swQgSsmt
6PE6Y50YFBTQTtyU62Yor2VkyL2i16cxzQUVACiVtR/OFU8U7zbHWx+jV5047kWeDdPKPbCOxsbR
YpBJ0voZuP0sRsF5QSltYY7BRkDE3EtkK2Oib5okPQ0Vu5/Bzn0ka9aTmSn7sEhQVJW1tgidPqXC
pp612rXXaZ/fgU5UzBest2QlWLgXPO/rb+g3Z5rh9agehMK9rBnMru6JMRraGqypuZGYcyCU1iSF
e4vR7FyQeoNtvrmm0HZd6gRkABs0gyquqtChcCgwVRhG9lwmbP1GpXqJ0zFlkdIjQlgYCXhetYzJ
v6zTcS67XY5bd44u4ImNmgAmWSK6QXy06rs/iZm8SC3N3t22emp6pg2ns95U+CMtku1FkzhLtyY+
CHQoUOm0K9cBgnDW8+RbGrrYZihXV8I9mxSyWzuwF5pOT9A1JF2qMr8X0UjpZNRXNEydC3TTudDQ
Kudgh3AlvgBYCReyoZCZdOl7HSEogMy1cDPYqcPYkHUv8jcBpCAOHUC/iPSt8UOJUBcktMEcs+iX
bg+LrQb9T+nhVvEbsD9gbtnxhzPQNMa6LlFld9DW80oyeRJX2VXc8pCyVlWNoKfqmCPH2N24tH/n
bsUwmiRxgH5Jkvv7Ftmtv+tQlCwUpTupJlFrASif2I+Jl/LGt666xD0Iadt205WWEwqiOuPMAuA9
FLgFiZM4GBZ7hmGyZNPInA/qoC1rQvhoyz33I4BzJQ/FtkmiRdShltda5itVo7TFyp8StVLtvLyl
uparLxGGi6ohqpFLedWnKHAHlRqJ4VozYRBY1avWoTftgDzi6jqGxjsVXHtdNuxpyipifaZjVqJK
yOze1DrgoJqtcXEa3eo1c7HMaA5GGNWrZyRgzJ262Shu0eMoQZir2Op2KCJI/HF5U+AV6WOCEDww
t0qDM3VwUbFrYc8oTM3OxzvFsAa6jni3GgDyubKGC8wEfxlbArh/yMUUaereJkq9qfRVEaV48YrE
3SiI5JNkhTm1fa4zse8b9aLCnyDneGtHEeI1ZMOrDP5DYHGWGrzXs8n5mZA7NjMEKGE9D9AL9tkT
PJl3GpFvdQRZMLKKea3277Y9xX6NxXuquDeKbMo8i8NrL2Hah41lbNXy3VBaY4ESE2SewbIgtr6o
uP4He+fRHLl2Ztu/8qLnUMCbQQ86ASTS0rviBFEsVsF7j1/fC5TeE282kxl9xy8k3YFCShDAwTHf
t/faoI6Faq8uOZmgxoA4DnfGiCYltLTVRuvq+gpRgU3vOFxR/5BXEwJW8pkof0laCPRAXcUpH43O
SaivItETO3Tufm4+SjFxM9mk/tBEDgJ8eJARLSfufLrXlrxOq55UafE2JazIzRTok5NZvnWyRi1R
5ozeQ+ZKav63qf6iV/J77ycIUcV2CyYl9PTllF9U4bGrm7uqRy03cMfDCDg8sA4hBlaIKKlb1tIt
wr1HS8aMLxQp3B7mZFvzO2MtwUdYEZ9HfZ+4AWvUb0ezc6dgqaoQipNaT1nEQd9gji+66SayXoWU
Rc0H+jf0arfy6dzb4MJYguZ1ZSCWYA2/6QsKDiI1E9icULlyiz43QwdMh/XYhuD8oD9otFXasX23
TBQP2I0o34XjjyRvxOOcGD+RL/9SYDIk0r7Q51chl26bqZZtPYqfjZ5DZTlDHO7Ca3Fm9x9pDPip
qa9xpCLFDfVfnAwiW98XoRq5giVMTmXqK2NU3mnWx06IWM0e0RQVjH4mkbIgCkP80QwWpRbpte6F
0VEKEfVJYmzjWux2aqeTWDAk6ibv46MyGeIaeugDJW3q0Ez1aYjwzbR+QUr72Zv1rUIDCsATkRwE
WkfZRoXGujFxYK3S6jEf2VUJM9W7uKC22IzWH2rHGW4fmc3PvzgGeZHsVNQmVg1TptIFp1nw41Pg
e2XPWiFyQoVsysHDGBcNfqtSs0ySa1NwOkEjsDkXr6eMos/MraAKfqbFSDdJWLbLZPIUOtrGbC03
Ld0GXfgzo17HnaTvST5XnNlkjpZkRHlGoiiIYXrOqT4hOVLH1shCec0C1tT9mgmMeBJaebYqxEeJ
pFDIStFGZU/m5rLRrauiWEXvhJxMx6oPf2OiWAII9uWgko4Fio/K8PKGsLFxLjzgvA7dKlru7G20
nsBDUDqSm5qJwx3rmk1uIo0Itru3sBAzp0Q+b6scBdrlPBUuDYIil68MgUqBWaBqk6sdwF+IXEnk
KmjTnK4vczukdpi31k/KFdpKSynhqyL0U5XxmkJijahEAkOs3YTzAL2zCqoFvJJ5auc9SMtjjKd9
lVVzwsLVhetM8A9FMOXQW0lpVibmLkAgTiQTKT+Qe2VbNby2kfoNO/hGBrzc0dhQwO/F+QGGXuix
qagotkWvvtRts0KJdkUa7nJmc8Fvux0hV+FKMbHAiDOTh1HOsI87Bn9B56zoe4e4gMytCQK16vQq
Nfvjx/iFZkzHkFrvqgonqhgsMKX0Ryx/mJH2OBXsAIXJzF2sEsR5aO0jGj1EsGKwlS3jTR78h9Ko
TBfAwGMx862aeYaEflTvomCQjhICIDuWt0oR9C55sJiEUhFfTije4T64TdXZ39Rq0DpgLd6CyXpM
Y4HStJbTCfLUSGm9PBFAcLKvnRIHHfzDBJGF0l5jOP4cv8QDPTyeEXE9ZkABqoxaCNioj8JI+5n5
9e8sgqtatm+NVijorHTsuXVFimNB2g2mrl3fd7oz6ovb5iECcYT8eoET6PAEtCcFAPFVNFAQVao/
Vs66E6OxD/vMC8SIpZmpQsYbuJWG6tYQiWNK501pVtEar91DVbV8DUmw7uLgXdD06iocKuKGlV9l
DdWdk1y5ld6GOP5Zwgqbex0f/VyB2u9jqDgCKWt9tSp1nRCQtOYBKeT4KRyBr3NqGbPQPnPGflMq
yaWxPTm6DFBlIi/bq4v+J2IBCpo6qN1Kj64oW680HKlbcNGR06q8P18jEhXEQGqTiF3YmAGO+Yc/
UsTvMYq9tfv4R88a5utmYEvBtFHnaqdYJqCp+IklX4CIxHEwzqT7Iac8ndPxNMwO1keBASjpcGyG
4susGzTj68Qz1Pmt81eVHh+nQMTDnwKgUoJ9NZjkCQwepHph3ZTBjxjDhiGUgDNQ4y1t118kpB3j
bBK29YxnTokVnJbNbYAwdB1qGNoK5k3gUfD+DWXeRrTvZpXG7OhvCml0unris/AZIvESqY5Q8mUK
R8UTsRpujGBjZfBAWLEjT+74x9AX95aCStCXEq8zxXfKBBuVkg+AnPYxkEZWY5G2sDFqttgur6mF
L6QL1yanO1Z2ygcahHpR0kqST/WD2dT6KlU9Q5c4PJrmxpoxQOQBMmpheE5oR1kq9zBk6qsioSgF
6faY0N9R6Tt4YZupW7/WfxDZV+/I+l6jd41cs1xK32r4Uo+PAmWd6yaPw5sopJtnpemm4/jHCTHT
V4My3PW4s9m0+7MtbjO9v5vn4Q/aqR8dZ3J3CIb32uivoggFZFDO/ADHk7ygfZ4YBNQWNec+fMGD
28n6TQ5dODWYKYYM8byIr8ExOWE0nN/XXQh1BCo4/UZGFoF2+6BXWBc0lnF4t1tMndR2MUhaUr8Z
pfKXrs0ikTGAN2eFdOhQ4GQg/64tAohoFDgc1rQNKR0Szrk6csameu3QCBPy2YIm455nKcXLmwru
AJnAsQxaMbBJKSzKq67yt/FIkPbQWRRWLKaUxLwKmxjW2khyRW1JxzkG9C31c0L8CDVUELKg/yto
Xv6c/xwQ50fXw1DUL8qiQ2ExBT5Pm2Qwe1cUOuJn4sBR5nyJmRrwK9Bghh8itiS6C6lhSxXQcaJ8
MQvUkuNTKHPoyFPJyhfKrHmd9ASi4CMcMFdoJJzB0FTseylonuBIUj+RgwlyIsWEgI7kIZf+9KwV
rlboL2mmO9Nixu3Z6SaLkl8f76qA1bnCmAUwloJRx/qnzS+IA1RMw1K8a2ku6COyCRTBe1HqfumD
VhPc+TaowbBJgYuszEgNIH3OrIxEb1Zo6zdpI+2ZTF5R4D/OJWGqqET2/sjRPa30bsW8wcqWcVRn
SXw0zQx08itYHQqfwJUDHU0u5SknRuBgV5qZrFGlwA4JRMQRYYUrhuqhxUG9DIH0W6NhHjKKL+OI
KAnJq2/LVg+OA4NulEhs83tEpn2qI+meOjTiCrR3K9wSq4wdrriTSe04NEX7wxpD/CGZBeUXBhps
49odZZyvaQZSMSrJaaAj30tNsReSvrGpcWX4/4PwpSBoI0oAnpSIBiDJGBrAnKovN7ybgGAkqiea
MCJ1odXZsN8AZtLtONmC6kXFtVJEgNQUeW+g+Edw/MBfocxfReLQbcg1IGt+wqgpq/1DY4Bmm1Oh
9uC2UaJcPCrEChzhBmPsiuP7qZFa1zI1V6eftpnqCCZqnHl6mb5FGX67Hk3IOE101zuSovT5NoiW
kCOL8HhJoV0gdhUdtnUhABPoNQk2TJkcSa84qCgz8Ck+VxxFSnbyhUGZRtYJiWjmjV5UjziWQVcv
NE7KmAqNOORAmbIj1+eR/BhuvmfzN5nWxKZCWCP0Rrm6uO4mK/QIuf4TC9adICTTvVIS2BG2GBIM
BRUwbXwiNCPXF6yZOb4t4KXZSM2URe/EnpSKn91nHVCnrG+PAb7DjFMY0lzOx7NeDcyffWCLlh+u
5XYPBXLaBL147Kb+ucurW59IQk8Qi8aFp5UOUslIwVY30vy0hDtoMIxfGpMjh7iVn0orwqPzvTYQ
YlfIMBgbX3ctAV8fqFZcpT2V7VQyr4tIf8MvSKEqzkywpgax7nkDcJRzI/2KAJiYKexloMGb2iAw
BfJxiqHORqP3oJApASohoTGgQ3ky+JXBgkOnafF6ALqWgoLXY2mrjXPpcRSg2Cqhmh06mgEzmwOB
hk8kpOFbE3QHVNmrhrPxFcqafWgJwiaIDY7OSHGmhB0RRl00IjTq8W7qNN2TeI8X7E7RlcEVxfg+
LpkSm6Dq7FBrIL8Z6jVf2qsRlQMSdJnXHeTkKc1U+QiQcEqVxvOT6eupKw/t4rAW6ORQWNiDszXk
ztwkhunJJeV+zUC23Fum7ln5gr8ufiCY3TZxThculf8MgAgLtqEO5ZOEoD8NLTie1XViqhkIx1TZ
JIN03UeACqZEoZDcVTH24hh1Iy067AHv42z06zkxN4MAh6EaC3T9QvAcSuprwkEDnwURvpFAI1mW
naxsEtKEKEEIrfonn/JhPcObXYWMOFuUpn0i9xlqf/wuuqK9ZwiSiU3a5zQURXmONlkCPKBRDggh
XUS/radkEmq4OZFWoWIlV3xl750y7+I5oRk/BhwDSo1taNJx/jMk3/OZQuj1sg3Tk70fJNdDTE10
zLR1rmiYqAeBupwg/UZuf00FMXaY9GpXGnFOBHRl9Yr1qi0gmiZ4+FTsa2PGXAhBf9FPWDYjg1QR
8Q75E7o/wimMutnBp0XCU9LSRnN1M+pFjzsJDqsvlIC1NLILgiULomYlQO1F5g01UPQ6AsYRagtZ
pZMNIWDkJ+UCpXcaJliSJ1+/6VW8+aOInr6irhmLgsN2v3TGgQwBBbdtge5e7akeiVxa0RATUn9o
NkNTE5hrN1GNvjPn7ICMAWUh8/iKkx45Xkhg+/ipGMRjbgLDmXs3SmcTooca3WpCuZEEUCJ4/LCJ
TGF57wukfKatN/s0oyYCTVZiL7/4QXGHi4BdXVK5OGQfujnJ2MK/NnOAYyyyqKB0844KUqFW2zbp
Ry9Vc75t3VBtctV+xqPI3Cw/Jjr0MITgPvWOZiuM0dqiobWbezxq+K45Esns/tVOOMa6BQ5s7nFM
zw3YGkwpRZOAEehEpwrNgKOR9TKP23SM/1TV/ITPc/AgTHol9njWZU5G+pLf4yeWG0a4yZUivodG
X4B1HIVtJrREoyN0bXppM+c9O9YgvRPiPl/lnd94cEvB6obqj0Ax2XzK8jpL3pREmh02hjcI2qtV
Z6REDosWx11ot9ISIFFXD0NX4dJsfmqT/EPtXvQiZnAvQBaFnjXndwXjHtBosNayHcj0CYSYfaPf
V0drfm3YXjlZL1qehGpOova18UfjHUjv7UQsgKTjhSuU9L5Xyp85ijmhKrdMPySCiVK1rgHVYZoT
FagJyU0XGnQfEUe4Rp9T/gCOWLPvS3oAuLDt0Bj2xbCVFdigcF5XQSo9KcLBKKPBi3QKJKbW/pHY
euIcBLo8al6NKGRqfdI0SioPNdTkWezhrK7DpQltYtVi/MUbg0OcLfXiz2xM7/PBSjbySLFapBaX
DSkA7pLyDe3aLZ/yUElECIUM4Fr0Yitr7sNKQAkyKhUHVF55IBf+LoPXwD6wYhHcmdTRGR89TRQ0
JF1k9jQ0bxpM8NB5KaiYum8LVB5FEy+kipSFB4OC+9ovUsyt8+glGCqGllJjmBBOOZeOzBxNpNvr
aLA+1ep9y8qVIqdwco1thoGI3BFyrLZWtvhLVE10dHg7zTNKFvZSJF94Tc5SZqbJuqMpnLLxWQHY
mFfpPAM7pxoycYeOjF6VLIDZxipkrgMC5lZIVW7rHmNuitwY7yth1bVbKx1hoTFaATOvNL5g4hix
lnDFx2TABFsl/Z2k5Y8yEJ8VSJ2d0R6UHkVLVCXpzlTal7qJ0qvK0O9juV6HEhu6YLCKtRrSsPjV
zAMRCBziV0U2EGWgTQcpxSAvQWjxW2f+sPw3zO1g7zYwx0n7CvlgA2/S0mbVW+iGfUN+rfJqHZbx
tNZGYJAluMRpdrDkuHLF1qZk+Vk1O0EjksAIa5k6dQlVwg9W0LCyBZBIa8PSDg0Or51VSmQTEJ8k
tJYz5dLvvHPMkU2MaXReKeS3EdJPTyhnbSujl8p8BK5hWt6FUcVphgKX0qNeBGu0NZIBiXo7gwaw
uhKl7LQr8CojMNQ2ZBrYyP/uY5M9H2KHHToKQAkmqYJNoa8NZDreRPYCZ5Ihv9Nz4dD1FNglU3iu
TBo8IX1+e+w4g0T1tBKSAd/yLNp0UWa3SZGS6aXMhpXlshFAEKORpwHDfyzESz54papl8axhrhA6
RBRTXSB2ll+nBBn4pJIHlYyIywZruA9BMgpzdS9LAQ0sRf3V0GuQsyZyiB7YS+S+ZRg4M4VEwtzs
WAqs7rWbOGT6isu5HHFYS86H3zyA/XuarD51acy5mtzT8OLIxRkeKWDpzBy92QLKi7toEwpitS1q
VkGzDVaF3t7OxLwH0gSdYkxbFysisyJ/fKqYbz5lT305JU4lzJSR0oPuR0d1ZMULRz6hyDRWcRAC
QWG26SfrIZFqyU2EymuVZEtaoWHT1WTng9KQooqaV6x7yKaEUhI3Q4hbXqpFslmtql3NiiU7ei4v
W/Nyq5eooOIITGTUm9j0h3GgtwITlMjDmu7v8BB3LwogVzuRtNYLlOL3qJiNK3TRNjCrzZzU8pVa
Y4SvW5e2MkDvcLLTiVISryozUXAqj2qH456E9U2sVtkKdkSHk+CGZkbPVMIG32hnZLVas8/i9F1Y
MqGUYDlbSljeJtpjQVDDO5Pfmn4btDggVqLPgpwMADgycGhTVb9N8vCMgLPbL/Ve+MR/fF/rdm3f
/pqQwq1qH6wVcG+mizYaiMCQXxS991KZ3NSk4IyjtxQxREmq18tcM350BQWSCqxQIZ1ZlA+9b3Bi
H2JHzpTSloR8Zr9IK4Aoak8Itfdas26pid6mcUwnTpO8Ko/XpozPOsL7gT5Z+CeY7v9bqy5Zq0RY
eeetVZsiD/7PfvnH/X/d/cVhtfz//umwgnn4D1XVNXw7HxxFCfvO8Ltp//M/JEn5h6mKkqyLwOws
SIv/z2Mly/9AoyHSgRR1RVZkFSRf8y8yo/wPSYMlbdHGwoZlmNL/xm31V/SfIOMnUk0MV9i+PsPz
cFVkQ1j34j6D9UPdY2Ulz5+exBfGpYVVWKQo6/Lt+3/+x79/eXEzfcLy9VOT5WwCxb0UUzrQl+Ok
CnfO/6fZ76xN7MR6+O/fP2Ek9gZqDOwY4j74iXqlf4ccwQT6iA8X2R4IqVXJDRm2+Bz+k0h69op/
9aX9+4LLI/x0QzAAYuqcnYiKhthTZLK69a5ao6Nl5CQcMNesov7398/u3Fs5QVDCBgHkNHMpgVTs
huzg6gLq8a9Wsn/fwwnhESTJLEeyKu7brnE4Gq4s7RYSInXGcfv9ny6d+9ulvz6mSDF7Yaj427On
8dBe5zjz1RVdYWWV3KSb8lVnCWKX/f795eTFYfrVMDtxnrJF9CexLKW93mWAH3Wvj6zdYBQbLemv
u4TSy8i5C0wWd/4jQOROst9Bjps7cBQ2FNVt3LCZCAmQxXBfBdXbOJQXhujyDX3xp4mnfr1SM4F4
iyJkm/hlIoayZaAKCtE2FBumwLxwmTMP/JR/KaUkCfsFDzwMX9X5WcwvvMlzv3syNQTIy5u0YWrw
OdOF/Z+xefr+nZ17LiczQ0ALqdVF/uCuU9axSHOmfS4gOKSW6IXx/sJFzgx18WR+QKcmk101i2CO
fpvKfGxb4OXAUsbkaIYwWzvD2CWT4BoIYKyBkw45SIWorTEtPmZUhKeE+hObDtizDvlIxLw32y4v
14IxXxsVpaihcLuu97JAIN4kP8b+4JhmgnxvqDejSHlHTl1LvNMVk3FGEa2MD7WpofKH8Vc/jdOz
KURui76oSB6b5pWIPUfrw6tJzK87AUvRiOOe9Z8iydUwsrHM4eMjYhj93pMCtGkJKH/AapNPoqng
NTzHTiqOgIBU43pGeCUQM4QLZiSIKo5+ZegEWtNwDGBmrfw2W8/xjFdTqW+/f95npvtl3fs8O+aA
oENzjsV9Mj/q+SPMAMqv3/+0fO5VnkyHyFZQagGw2S8a+GzOaA6Ef+j0urHxG2WrXSHjQi65srpm
FamL/yxcl7mGBrylqaV5cvZTUyZIXMGhJflaw+SVJ/K+M+K9mSl3/ii/AvqGsNW73//FZ5YK8WSa
JTal6sqaEd73pWv1u0Xir1OHyQMkHzVyTEAflP2+v5h67monMy6fKRl2QivuFdN/JtVxHUJpEuJX
X6TKZAls1X9LsbHPOu2aINQrKtM2pbVtgMRciVrHD4JVj7Qs7UD6FUBqrPcueIwDYBWKTv2oXyvd
9EO2VBrrM4Vf047jnaVUGM1+qAVUK9y3CQPcz1BPY0SsyTXBak5bkxhFlEBZ4ckf0XQmyNP7QXrC
PerECCxQIa2ydrAvPIYzs+3JQgCCoBu6jGcudzhJcUm3iff9Ly9e9y8mcuIA/jq2Cymdxwwi+t6Q
Uc2ana2wpQGdI8Q/CrRGZQnt7F6t7trpKohfpGZHOZrCOHknhDPWuEoi89echM7Sg+iqYRtHt3FW
28R0ObRGw0vj4MxfeeKXp0CF6UK3pn3UUuVX2yPWrO8fwNcTNjvUv96/FSGnKmH57/VsZxadS5AG
3nkgHjtFj3bfX+PcMz5ZFMphccUMrDa4XqLoXcUXTRfv+98+s1fUFr7558kpKbM+aSbGRr3Ot/0W
i/+1eqPcUcZz8ep60Xp6bi6tO2fewsk8WC6G8FLiUgk1/Fig1AIQTacHCd0NZMffmm3JRPjrDelp
Trmz4SrtiN7ut4D8+dLC+bH1/5/bFs06mbwKkDEzchs2n/thN69nh7jDfXKMPKpk7rAe3dbO1sPe
vAA4WI4yX35dJ9NXZVWmIfYj9yLLTN+kToEo06fUqfUnaRzhckI5TF7r4gUlfR/ETpRaRz95IojL
HiNSdYUGlxfy7b7CgtF4MoS0tNfwDiFUMY0l2nTt5/KmgIs0+AbSYGUXtDdm1l2r2YMIq6XJfjZi
5ZjZQadErQgGZWeW7rVKx6kcpwuLgry8nK8e7MkMJfQGnBrfEPfxwT9CQd3RYUL7r67aRTT5R0MZ
faPeDwd9s8h/zYMBBq3YNORYk4adrZK377+GBfj/1d9xypHQS3R8UZTxwB3TS2+yO2s9b5N9tlE2
437cgxJ1G4/ocYdUrbW8lg9k3y6d+VV+K26wc6y//zu+XtU182S+KkOQE6qkk3fTLPqAZI3jZy+V
b2Kq/60lQTNP5q0KEoUg+wnLMF3pbNsH99//5WfmQ/NkruqyKOY7Zz+SYDZcrM7ai5oqK9kESgcL
4fuLfL391syTOQt9eqtFsT/v0+BX3+xrKKnf//C52dA8naLiuhxk6Ib70mnc5CrYoJJ0BLtyaJ57
kk3VzQkuvOMzs7q5fAqfzszDGEqG4cvzXm/KdZ4b+GeMvaw+fn8n6rlndDJVKZpWNyCdZu4EzQG5
6pjaXAFSmW7TR9yNB2kd/TTuIUy1B9Iw3WhH9PLmhgbGVtvJ697Fnvmk/zJ2uavZo0smy8G6JQjq
QV/T0rPjC0/83FM4meGCRPQLMbFmTlKEddFRQOWz0obiwkg5NxxP5hVRVAMVJCgnHQtmX/Iwiri2
BrwAMw7b9wuP+us5wzjZAhEglxGMxDXK/mUQoDPr0YWHc5K78X9rEhSy/jpGoiKtu6ljHqid5Krd
dkdCi+x+l96ZrDKXluUzZQnNOJkLoKlmrZlxldZBVmeDlL66WxY0hLqMduGgu98/qLMXOpkcypZj
HTadmcVTv01vqp21HjeBFzGy6DBct4+x9/2Vzgx+Yxltn76t0aohiKXc0dJAqi08Atff//CZ4Wqc
zA+CXJZat/xwgDN62AXNsczuvv/pc2ugcTIhpN0UDf3A04EMYNMI9MLrdK26oCu29V7y4isO2y6W
WAfVk0fW+XHY/+03czJbyFYTLz3aeS/f6p54bDxt3+9VZ9wlDwIzQP44/vj+Ls+OgdMPPiOApC25
S9lrD/2Dtc7czLNscd1ehXtOS2vz0sfz9dlPM06+fRl+fV1VXGlcG+vhqNuT269hnnidF3mlm2wV
L7lBuvgY7i49xzPjTj+ZCpKKfXrdcMksuB2V12r4/f1TOzPsTnlfbVJGvm4xSw7pTqVjK5bXaTBd
mCM/0nu+2HzpJ9+/iNlETQuWisnDvnQo75vH4Kg62UFd57cUBYTD93dxbvu8FPM/f5ZpEM5+2hPj
R9UMi+Nw5z9Z++rR3Oab8U9+BVUn+yUd62N8bC8MtzNjQD+ZCEKiBknp5sEVAJjxgrriPKOHoOml
QUlGWwMIHh2rcWHMnXv/J9MDGejk0xVcThev+/GJULML70hdBu1X7+hkcsB1UfVzU3LOXiHbXr0j
UOZfCDRXbyiJnGb1m7oJexUUMna+egYhz79MR2fjQuMOWWjqITHcNJv31Ebjshou/GFnB8/JzJGF
UcK/lXmv3IPPBISx43zgGm7zor/0d+WjfOEsdG7i0E8mjk4o465SudCwwzV8jO/rdlXvk4O00zf5
o3mHue75+3EqL3/7Vw/7ZOZQZqkSFFzZe5gP2/xGOVxXO4zFa/1Gu2t4osbO8mK39qL7+HZalY/d
5sKFzxw/tJP5Y8D/082VNe6f9pNNfdV+esp4za+Zi3Vnjd3DttzIxu6/6pwfj/RxbHg7q4sTwZlB
pp1sN8wwL8yq4BHP1k8Be35foEWqcbCkEQagFyHyVJHGdHvz/e2emdW0k3ln6Zn7fW3wtWj7bNr6
I2GKb3/vp09mmqyC49KWzDQxOLFFNoC3CWHdha27tIy5LwaIdjKtJJlvoddn7y7jRnx7m/noECaj
h4hXoWs439/DmclEO5lMYjRGJVEZzF3BGjOJrG7/3u+eTCVtrle5P5pIL01Qz8IhCl//3g+fTAWT
Aj+TnSQ/XIKIJ5b0Qt3o3Dg5+fJRC2Vo/HiZebhPO4xJOZj2cfX9H33ux0++dXxCDTpMnrI5tgSk
BFRybwvoet//+tLB/mqkfBSmP+1ERUMeAoIX2BH4/S7WMNDjIxKyTdd28MMk19IeLbjy6FKBN/Ep
G+SCSPimPfR7aUAWlxV5wAyiKLjwF537g06+cTJPC0FByb/vrJuugNQN3TCUNxNGpyHP7UJ8bpWL
i8O5i5184X0RqWWXpSBzSATcCdGrgqdgBlHkLMeMzJ49PSNbDNA+x7Nc2ikeYRir6MIHdObVqieT
wIhVLixTbhW2iJ++Bd1LLbx//17P/fTy3396rS28Hux3DMlWwSDZEjeV3kWCfOEdnVuAPg71n36e
HASlbmrS3iAVg4FBsdXDQiMGrQVfWUma27D7E5cCnvgsT91erMHsBIFbAoDBfrFqS2OloecspOiq
QOmSkkYeC/pWDZULz3aZhL6YAdWTSWTWpUYnZXXehyJdo3g7Tpe2Omc/mZNpBHl2lZINwrznlk7r
FFeqW98bm+aYeOnKI7L2ILECo0g9Rhfm82VAfHUzJxOMOhd+0yXLFadrfXqI8anqJaHtl25JXsb7
Vxc4mWQqUPM5QAj2Loz1SL3VmsIZa2i6ID5NdMJh41kL7DGPCWaZ3Uz7kxsP0rAGKAHHhcS44Sdp
Klt4g1FyVPF6yW3rJLiwQQvhEDKOYf9Wqxe2P2eexgd8+NPgQ5jWWM2QTfsJEV4xP+TZe4bmTZWU
C1PumbGjnExB9Cy7qlFElH4iXMf2pzBckKGcO2AoJ/NNCkMyjMR82nc2rbn1eFDtxA2d0Zbswand
54Niw/f4e8uScjK9zBIknamkVmwQmtP372H75Hfjhe/r3BSgnMwwUVqOC1JtYg/auequ3NZb3zN3
5U2ywavnVAf9xXyxdgRbuv7qZ+RcKsideznLf//p7SuShnQQVvyi3bRjdIKm3F547+e2TcrJpFGl
mSmpFdR+mEMenBrbcDXPX12Vnul+Py+fvcTJ5GH1qtDoqbY8ttERH+VH2t0uLvd76dG68GrOXuNk
uhCQQ0ySqS7XmB3hGdeoSza7Oz/Ol69x5iSgnMwYVgymNal8cAoslTRuYldAoDpkwJ/9BBfvreqo
K3je6w7PT43dHXRke6NduMUzy5u8rOefBkGpQUatWxQLPZOU8KPPW9ckhuPCOzozxD6aL59+vQPS
oYXDyATjjWv07I7v+Lyl3t39xBqy6i4Nt2VYfTHrfszGn67TT5wBipzrLLPBtbBCosqOI1+x66V+
ffEyyyv56jIn88DotwFDYrkdmxguO/MMu+YK+cVBfe5tnEwFcDSislYZb3l4M2oI0/Wfft+8fP82
zkgktI/k409PqdZB33588D5ZfJX5Q6iSQ0QaI461oAlui+p3ja07qK9Yocggi93Q/D1gEo3FEUi4
uLKi3A0kND4PcQq+Jz9G8kM5kinzaKQgWqQHwPGrGvmJIUb7MSbvAsJBZuZbKk7XQbTVzU0n79Jw
2jSBcBRqf01kJrKA0PbJ52zn3dSrttA8ZiwWvkH2jXhbixduXjrzmX3UYj/dfIvZrDb7YRkik1ev
W0e0EV64hUdn0amcZIsJ09bsmo7H949bOjdaTiYow4qiCq86vUQ12+nGfRAGWOjwVHS/Cr/C4Jgi
dXoNLjb4z31sJ5NVOIrkPxM1siejJ8836nSpmHdmm/ChOvz06JJoEHG4CBR+oEkr68ZW9kQ27pCQ
OcBVbHWfcVLb3l54bGde1Mdm8dPVDGtMAl/jaoVbuZMt2xy6C8+4E3/468MBOclq2ITH6u37y535
4j6Gy6erCVlMFswyLHKpXumEp2CVp9F+SZZ0bnH/2L98+n0lW4gn5BXQ1xlcxYmd6hhem1v1JvOy
o+BatuEFNlCedXo078Lf7OiLzfd3dmYnKp1MVkTe5rpcz+NeQte5qP9pjtlD/ZBKfzTfujTznntb
JzOWlbYKpxYqysu76h0gFGvFSTaNHbhgwL1qi1bPi/elfanYf+6FLaP/0wOtoNH1tcoDleYb8pmJ
VlJsi/DE7x/ax9P5Yor/KH5++nnQB12mJ9wPiCJnPFANfCuv+82vzum2zc10Px5z+1LvXznzxX40
Az9dzE+xzgptN+2N+GcaLVjznbLgT6YHU3+cC3VtZbUjk3YbW609tfqxMhPM8PoWFznWSPoaWedl
YbKvQNQqCUT+MXJ0K7uV0YFnBOuk2Azz3+O40fIrQ3Ylv1zNJNn3LRHMzQxQv7o02Z2b7T62UJ/u
RSUgwJQVqisZ8Ucz5g4DXHBUig4hXLEPc6V67+TAk2GGGJA3ZL9ehZBGfeswTTOBDMW2WAIdlbdE
jrbhAOKmrHGysbmTfjb1VZB0sK2JkpyJyMaSBHdv1LedEDhDHnthDR6IX66Aroo3YF5drboX9R4f
4LvSkzUxiHfjJJE5X94GEk77VFqLmYGflfOfoK8rTEUTvj0xqm6UpF6logo/5McQ7eWgcyMTs9N7
Mk5OkuMXHK5L/5mUrJ6n23ByLCAz6DA3zfyHJABGbA95viN3DE5Sser7g0ZSeNDepWm56pTI/m/O
zmvHcS2Jsl9EgN680sib9O6FSFf03vPrZ6lmBqhSl1LAReM20NW3JJE8jBMnYsdeoYH8EYKnEiCW
SB9n7cYoqJGYwSHuqfNm4HPDo48FRxaoXiJqh858ioIDa9KWsJtomtZTujXED0ggJ9+aFvYxxge6
4M2YG5ZV7BoF1WPpqQ/NG2YpnFQy/ts56Pez/+MZzwDUIwxX2GGaXW/sYSA06pVodaF+dC4TR5Bf
aVNGtOoTLGsxktTLYZGV+wKrBNjEgCuyzWD+x3rRuVrcV8BdDf40bvP8NYv3WjbZxvD6cwi5sFuK
ZydTU8IpvMfFbOvjZBcUomsWD1NdOfoQXwlSl77hLLI3XS8m4E5ors1HfE10UJDRe3qtKPA7HfxH
CDzXjMt5K3RpSwjUaEBNDvYbNpPMdJziReAJDl6lSwxXHAaqqd/lDuYzdn41x760YYpn8V1KIwA1
Jd8e7sJ1w4n4dGwQHIF+iOWVW/wUlq+Tqzj0RE5HYeHK0r541Wcn1kGRQYbp1PmIMy5GVtvqLlqF
TmB/4ruxxmj39I2+Q9x1gZu78gpvkivB88JO/T9C6RLrvBx/6i2VRndkAhvWmjuJQG/Hu3jKoivL
5lKIFs8SxFroepXiEkKh9mUIXsXqxh8gCYg96YHGqDWjQulT1P36+T24sFGLZ+faAqQEVS4qNFm+
BAcFW7pYoPy7lib++6ap53LkDsf3nCHgaWut5KW0UJ100a+0Q74qV8FOWcqL2PMPybPy8PPV/DvP
Ua3Tn/8R+qQkVabw1K8To/IgqeqqxcxQa3C5TJpVqODoDTvv56/6ffL/3xdQPVca60XU9qlMmDWU
ncm+B7zPmcWbvBIceW4XpfUxDDsT++o8P4rsVux1SJPt5mRRGUU4HywSCUtrZu7FwfK0PmMX+jJ6
fy8wDgD2b1mz+cIvcTND8tJkN+TXUHgXhhSY2Pv7No3YBCkmWtWtoX9qI7zXMXCaTHY6aCZ5+GFi
bnvCRMVl6GBsLmdHvfwSMAgb8TGOM2ZTwILLSbWlLGk3zcgYLKgp5t+F+zE96OLKZ6Tk57v879xL
PVdDYxQETrClsQfoJcBP+qpy+BQw/vX0zgLYrGIvQY52Or/IG39DCPHqbbRjGhfNcOmoV7rk/94w
1XPxM6JIMzUGqndl+VCYOxy8zciJZtzRIUKs/WL9326T/PcDjbQA116NtTj766qW7I4M5+dPvpD9
qtZZOAqKOqoHgSswhDe9fser0mIWr7be0mJtFLd4gTaAsyzj0/SfJjnxsGVeFuATc0Yuxig75Li8
hDjSDbiCxIxahH73ogrvPoAVPAhwg/cdBpqPRbbQgH4nGBeq8iaMn2JtYgha9X6+jEvr6CzMtaox
+pMgzltLpGjiM3R85QFfGLhQzxXKfvr/70/pikvqFRwfk027lQ7jXQlS5dBvyIXdkG04X6oHAfkn
VJAFXstXHv2/Azgt4r8fvYn1l9Cdsr0OzG8zuH65Drqb/3TXzkXJgISYBqhOIc78zIsb4VryJRmn
hfmP1+9cljy3YtjNFgd6qHWMiEOrr++S4S2TjrDMlAS/1Ln4yOtFFwBUv0nLt1vN9sWNYj5CrO+i
Q1o+ScGbUgEUxxoXLwmYCA50haXMGJkpOMH0Kx06gAHv6VDBvwXAk7yOOATlJzTxsqngQ+Q2LMaT
AT72AZ0LHQxnA8C5AD7qBz3gqOb3noA9QZPux+kbbJFpbcL6VtJoxLhSST66LfO9OO9TbdtO3229
KlU8dF/15D6ab4SmiRb18FKZGAEkxZMlVTfCyS5IxeMtwx5YtxZSu8v6lWEktxqpSxNvsFaXH3AC
nIZjHD9PHU5dthXfa+ZbW+9qHQjys/hAQOGkgxeQqS/MiTotyIXOX5sh2kRe0BZTzoIff9BG/O+2
KrLvcRF2R71xM30fj2ClFdNVVAs2BJNUvtNQkA8+cBWxQ+ZKo/ZhaLeqZONjGZU33ESYFhWclY7D
dXAj5vdw0LHeE4VDkq+CbFdWx6m6j6p1muKqJLgD+JvRXIzxWqb0Gnsxkk9rOCZyYM/1YwKvTvnC
R8ZO492c3w89HkM4vJ4mEpuv0PQACSoqzoajcTBi6WWS8rdQfz7ZtTTCLdevdl8/L+4L2nLG3f9+
c2I5FZWqHEjQN43H5rfMNulxfE4cZYm+2oM7s9KuHQYuNFFV/Wy/aaYxnqP51OZ3aB/xZem98dF9
z8+6a+2Tm3FpbsNN/Ka8hsvmymHtQu6ln7a+P5KhsFdiqZUUUjtc8dKKqi/8anzqIzqemFq04ZUb
eSEC6WebTzAoU2e2IW19a3A7vG/V6CM3n/7jUzrbf4pm1sTS4Cnhs7qeDsUm24xkj9ZSceKtuZpW
0TFc/vxdF6ZNVP1slxAwzZ8Lk+8SHZxlVsLzsETl5Zz+0zg4XDqIImzJecwWuaevIjdaZG7u8Q8H
jv9nX3FxdP/C3TyXnI2K0gUYolE5K19rFTuSUbGDq+enS3H3bM33gTJUhchuHu7GBY0sejA+okTL
+a631h1pqMfr58huy2AFRIbnLrN/vrcXNuDzQQ41o+CFoRYdd3mTWPs5uLLIL7TyMYb4e5VXDJKG
mIWzPhhRtEiT8ezN1Rl70cxWSEqH6WGYV3F1L802wJ+dYLwK2qc0o8YU12HxFFBlFcUaiBiDdsYb
xnFPs1A5Qm2C/16qSn0lkbp0A87eEl9shzKSENdlI4a6wUIMrlQyLn3w2QtSzZESx4zVbifBsssJ
//TpmgDxgmOBap69EFGlAOBo2nkrrDDHZhahsT9OmkdkrNsIXWtNnT/5XV34ulY5vlDbVc/HNwDX
YTNYUqJk5Nu1XqTe/r/puepiIL4zNuaiOUJUdK+sy1Oe9I9M5HykI0n1/P9qLAOUyKwkrxjeam0Z
WTz/bHbK/KNUsbovgQEfuR+U/ioXMltBzVQvIzyFf/nifhpxISXdg0OAqvmznA5jTOtosA09tMvm
viz3QoOZaQjrolhETNvDIHandN7NdbYW5dA1zEMywmcX5eWgfnTiR9jczOqCUUMjOGrKIcStC2vF
Kxd94ZpPO8YfO4OlC5OU+Sc9bXWnhlsKhlc++MLMhGqcnSzjfpRwUmWVn5bLaXgldxMvdgsqND7d
3pNSFl+JZb8snXDjOwrN5Wv1mQvvwfmMiaLpipCdTnSz+FmEN3ohXXlzL62Q0xf+cbcmE9fPTvCn
rfI5ac9dge/asAwepEpbGFdF/xfC/vmwCf6AgTg0E8kIVo/tRP6bP/dEip8f+IW+qvo7D//jGsI8
VMRQU0dGfSu7Do0ttJDIwYPPDfiSyvymGg35puXMBetRqxXY1KlrxHjT1EJx02IRPgXCW9dovI74
D/z8sy7d2bPQNTNoljH1OG1BezuVwZzzszRzfCFpjMt1cv/zt1yY2lLPB0+CwU9UTWJbrxk3URbt
sT5Gy9au1vqiO2ZXJpEuCO/V81mTwJSjUsFofZvv0IBtTr010mx6axQiF8L6apJyir3/CFjnsyeR
IMxTnJBJKi/NwdhKK4V/gtv0mH3Hh+yGRH817sVVuTfWlis8XLmHF9bn+UxKoWR6JRRcXeW1O2Nx
mnzrVwmDQsBcHHmVbrLc9r2fv0w9Pf9/XeJZFOnFuCvDjkvU6y+/Lx1LfzRHFZekXWL0tm69Wnja
xZS6qbWp4a0Z6q6efJvjnUaTZ67QJYginKx8F4x4Fm4woC+qcV/ILdCfaZmaL5hjenijCEJFVSnC
qf3Q5s/zCaByExqeinuKtJyYwW6Sh3h4n4prUpsLMepc0I9PXKmLQUf/pM32+M16pnFtBvfCAzoX
72s0F4FIkTfqyms+MwXB4A6GdT8/kUtxXTt7IoqWq2Zz+vRTXB8X82LyGluyE49MyUNfg1hocFHe
kg+AZ6XXgMf9lfB76Z6dLviP0CWXkCOq6JTgYbBdAkSsjfDKQrsUFs8l/ZFfaOMg/44Mldd4ohc6
48p0TToJjWvaB43EvnauuXJdOJBpyt9XYogkakaBbqhd9PQSc5s5/gQvxCsP6dKNkv/+eFBsqah3
XEzWffTmYQquKUsu/e7zMC3UNYasHYeGtbZAGeuhfF2m296hmmf/ou269z3z6pjFxYdylnSa80j1
W0xOX1futBcmo11gNQsGbT150axrG3f+BUVo+lk/r+4LAkL1txTrjyUG9m1qFCM+KcYa+yGwUebw
2B+H69K3C0FbPe2Af3xD1Gm1OINS2D69CfZxtHelHdu/fv75F2rM6lk2N1iqNacqny3SAwzs79fD
4zV11O8X4R+R+Fyy78MKNUucLbYDpAtQ7LhqS1Aupe5ET3lSu30T3XL+ArAzOAUO53mDFginZdO8
KbERtBu9WE7xbRg/CCbeVdneCt/G6X3EareatjoKem3MvHKyZpDJgldKRGu135wom2Mxt1hwR2Hh
4CBuWxA7dH3VFdJKjzV7wpZZGdojdF58KlZBPeHcB6Gh1ru1HlADzSjg5RSvZmUJ7XAxhtoDxVuS
Uj/XV/gZX1s7F9469Sw8SV0zZvHA3X95+3gIvO/n3Sa07wN0kz8/3Ut5xfnsQSHCewFNy9J5eYvs
u+VyuXv89fXzh19IwM6nBtSmxGe8D5G2zPjgQipMX6ohxOr2Q82/5nn587dciB+/3VT+WPxa6yvV
UDF1kpfNspxzqAUIR2K6cvpdOr38/CUX79NZlAJwP6ljzIPYUjO1G3vmXs2EqE3uXLlbF+Ts6u9h
0D8uJAEhqmLKPm0LDdSzny30aN0zo5+6gifFK00vAUZi23YyhGcvPEWo/3i6OR8CEE54dVUUaKQq
rRdYd2WsX1lgFxKHc/V/1Q31KDLsvk18CNWmrWqgEXDUuvJYTrvPPyLI+QgAwj15lIAEb3VpGSyQ
jhjFMbyPHuT5ACz9V2Yt/2Pl7Fz/LxvzFAZjwIyh8Tbm1HwwmZ1G/1oF67fY+l9XcvamZ37VDDDs
Jlo4/UJehmv++1QZtMEDOQNeHpjlccZV3XYDLmyNPd6CGqX9nixKrtG/ckMvRPvffbo/1qAwFWMi
+HTUfdOnzQEZQbkdR6bVUI4NLD5djxcNBPQrj+/S6lD+3riCrpj1vkEfICsbeZjsVMGaW3gUgBvO
jKidQCJVmi+1soYnN3plK7qi3zt5/JT47pXfcPquf93409L645IVvRiGJiICtu7Lx/Hh7ubVtB/v
r7zUvwc4/vXpZ3Gjjscxs0piYJn7Sy2gICE9hUp8UPIX0foe4X4nwDpU0B25qnllx9sx+/aYHgVN
tk11A5TDtVr8YpneVKQn1RyZrVsLw2ce3yVj/2qFgAstfetL/cfQvydQRJuVyGB2NHjt3NtxZ145
gv5e6f97KbRw/r5RIUJ+3y+tYRsrTwrY3gm9gW8GsAi/ekPAI2pVY/oojRKW3BGNJVpB08jsEv0j
a1MCTumy91gGOtHHGLbjpwHllNZMvIoL2hZ0lGgaVYBmQck4bTkudYwBSwVQnH9vQW3QhGU6CK4O
r1mCo/Tz0//3FkXr5+9rqhL0djCzuCb05rC44XuCRIb2fmKvMkycGPMVWzf1n8tMOc+j2Atz2er4
JrV+SkNm+OPc+/kaLu1N59MjcaZM0EFqzuzSjSbfx9Wr7DdujcfqMMX7OvwW6n3WSGDhlh3MQfnu
5++9sPGej43EoYZHQczRKQMLSt9HIzKV96m1Hcz/mp6cD49Mmqm3vKHYrtm1O7qz/f39SXb7eH/7
8zX8+6kARPv7+dd13KRYwI/b2PKpQd21wpXO/aWW3G91zB9hpQjmyPCH37/8lPfHLkkmWQMnDSqW
ug3JxD5w+POm7X+zmFJ/awj++MYKT+0YDQ2dsiG1xfx9HB+L/2ZJop6PjVhBF5W5cjo1aXex8hiP
j3p1JX+7sAf8Lgr88bObMhHjFrLENpCO8gwpwbir8+BadL+0SM+ie5PVw6TJbNuU0CkXx4t5ZZ50
98vP18fQE9bBUbi5Vlm6dCXnsT6b6rKXeABtv1HihzZdV/Ljz+v0Ujv5fP6ijgA4YuRMryQSPHEA
w5NXoFqeakxHgL04dTfaJ4KCEUGNkr6sSnWyvNjIfbcvpPlKdnDhbTkfy4jNQGpjnaO6aL4IxRNw
k5+v7tLnnkXhSIwkKwCkt4XSnSvrMFv9/Lmy+ft1+99NSz2fvVAHNc/SIkeaw/tXu122HNiIEk/Y
SVjlwhp4De6qdlFpB9V3gA0BxhQ4WI7gvG2994pmEZg3CtwBdGzhSoA0GHlQFVLlvYBluotWxbCv
kg1QM4NZBwvco+PHThssE0BAkd3D07E4NtroQaRPOMd+sQKf04WAhCBQf9XStvW/QgCpH2a8baDG
qrb8CB07lBfWtMushxhzlV+V5moGrhYeIiaoDJCvQcE8Fl49eONxkF5Kqkscetql/qtCI4f+D8dH
ba3ExzhaqLgYZqbdANhsm9rpDkO7S02nF7g68HQI8WwZkfpNrKHpRSMhrYObsbvJfbvsDlQQ63KT
wihX6uVcdEsB+HIsr6oHBTTabaDA3hixK5OKXf80/YLVtjB+ITGUX1prWAif9EjLaZfqd3qQ8zqQ
UzraPK2l+tOwenBfuxJ/tmJn/Oorr4qXabyJb+BYx1CzTHdeG3c4B1XVjaZ/ivy1TPZqfHrxkn2o
ApDmTiXcmbmyzLX38ka+7ZZx5fFC1A9xsSJr1TUE+Q7U+Vm0S5KV5k2JFwknKpKKygOnXOn3XfNl
4o/uA2q2Y3Q1iG/BTq2yO37YcKADE9KvTp3+ARfTkUkEbIwbJOPrLIBtZsMSHrPvYbCgR76MvJaJ
DGWECX5tKf1Kyk2ACg//uYX2JRV4TThQNBbiTk0c4zY2nHxl7XCTtHJvwGdS3s+GE/S3Q/WWDHhe
7KbwtofD2K6EGs9OO5XdCtjv7NXCagBRbWd3waJvX+bAAzaIs0P4GjAMUNtz6AKfGe7yrQXq5RhL
zukXVMs889SX8a0PnRrk5Y3WHkw8kZltkCvW+iodXCNfS2B/1SNqU0XzKtXVnv0Qy+/qoE7enC0M
yy4+IqbaZ2/ikJqshrsTCV7CQ4wSidyvzXHR+g5unkCvhEOKVNpyhtRpi7U+rkZrBZ8yZwUlm4aL
vkN/2tSffubC0MIpw9q1vl0UXwm8IEBWmwh1OwCdp4T+TUsC+OT7+3F0i3xvqseyWs/wd6r4tqHu
YkI6d+TMjpNlXuygI/eS3ZtPFI+0Z8r2IdgqN6iWU+bGnw2LP3CgMjWzR9MU1JWc8fLYkn8MbmsY
d41bVvupQsTijqwc7c6CldouERPxP4XgTlugQoJsL8XLUnID+Ly9p7+nLxDTe2M9GLx+K/kXzO3w
JoPDZSbcDRuG/Af986B2DA0yKiDye332xp7XiYew05qHJvVYrjIOT19wrCCzcKMhginrqrLFbl+f
frDDF4QvvfRVNivYTz7g6oUwcfsbaZN9p2sjWoqGQ4so+TqNdE63PIrK/+ZtgR/Tqk6lYDBzL8i2
3rm19BhNmyZZEp/8lRl+67rpFOHXiMdqg9uEZke0kiMI3B0oUgew8IDsKlwI4kFt3nLE/51Xa/tA
hu6G8gct2xJ4YcV4jEUX81D1DjYRrKGhO5YACRnI4d+RbMxN/EUDsNNDINcJ8I9VIvF6ntdNbxu9
C77UaeLdKN/i3agJ6yK7VUy80I7NsC1ir4/XyW3wGcPzokCo2GBPK2Gp7cD88TPKbnPCqtZr6KRd
ugZ+Vm9BIpl02CtHVpBLM9hja9Nqig9qsoz1L7+cON5ue1SjzO9Qaa6ea1w0CQTNS6q43eOYEYEc
w0d9hOPjCgZnIS9EHKFMW383aViA8P7WJ0faxrV9+nvP/Vf3lCH6nbHAh1W2sI7i3kr3gJbn1smn
J0BUzDvFH8Y2WFKC7hetghDRJugJ+aOIZecv1XDrY4fYqbYBugt2/zkYXjg4NfMOxSZ5D48FKztZ
WSgCRuhfXg7B3Vhm8XKqjwBFe/0thQgJSlx255UvO9NjxTD5cG/Ud9m4iWDtqd96wqmqBcs13VTW
Y880gLJN7oQdEIIHjGMc/sVEd4zTLkkKO71kHNDk8n1Od6WGxGBX1552Z972z+HXJG+rcVV/zbCT
xhUWbO6Q6K4QlPY0aU7eUoktWeNKbathwggWVpB150LkcgaNBIZ3v7XomVqEF1HzotPW0NTAojA8
DvJFk/Iw+aFAzMA/1ssUGV8XES/k0ZblbV0ndp98G1V0UGmrRaTymn47Y4+v9r6jpzp78Hs6LlWw
v22nrZARHLPJbcDu0W3wYvW+0g9t9BklT32804J7P7gP2l3k3/rZsmPAyvC9qTsUxWOZHGRzmaXb
cd4U/QPbvTdXi14EB+w5nXbohX02dU4Q8FsJEY21U2cQZNahSnFyYU9ktnpEyTHmv0z5dZY+ZP/V
NOFpvU7+q9T9Svn/DGkpdoUHFGozpTeJ72XGLjQ+VaYayk0ho5AOvshJQrFzfX6bbJL0WV4WHAum
iMcImzheK0U8+BzG0yJzJfORlscigLyXsAEb/neDsmTESLdDoGk+zP4+kct9OGEmlyDbSvL13N2J
isovHZbzWCwtjBqhNeGvkS/bMnUKdVirKvvIx1QAE7CqxdyV9zUvRp5z0hk/BqFZU5rzWu4zG77Q
bKRKXIlju8REY91AER6szBlMbTmKtTOl+rruvn2unSlZ24iOqWJtpX5oYYWi6TAkp+uIu6oGH0O3
a/EBaKPdCortA8e2ohtNPRriTSoRb9gEDMHEUiUD367uS1M4ho2wMlvmDaYHnxpkGrMHtTuNdTCk
kgv4sxYkJ4y5EDxps/KrHhPSgHRJjwhepulqOOhPENhSdtzAV92AxDvXGE6DtSuhNK1P0Nzu2A/o
o6haML+zKpPPVFIdiFebqqaGV5n2UPOowGUWylskoA1OC9voejuTO9sM2GZhfir1DggbVL53Nf+V
F6DGOnlpmKyYWdnm0e8CmZHKXtOTjpKY6N0DJO8VtLSwPVr5Ns5bW80kJx7vg9h8r7LyhEC0DWBd
qRl7cm0uyuQpkQs36m5FtXqOjP59smBaWsJ+LAMZIa2Jny3xjQ3Ar7tVLKZOFEivcq7QyQ6eAsWw
U9BxeQc0WPDC4MSm9BdhyMt24oQli4TyO9KYesZCjivvqtypxnBT8BfltnbUKlzqte8BYC2yatfH
XpIc5uZBEd7y8HZIeHmZyKyzjMYN+6a0qcT62Fgwfs0jrRUPExye41PJAk7rRzl8DrnmfnjUG2M5
+TilBI2r6S8hL6kc5p7FXLDeCyBqwcPlEmrsZBny4b7KhiouId3PzUEWmG87/YH0aPwumUirxDRB
MkNpsCiiBcVjpLzlNYb/mJiIWBQJvzDksYvqVhKOxvjWlV+ttgnbVZfV67a9LYPPEraPH98XRrDQ
pfVcv4FsHQ3Qu6cA2O9LnU/qc3pLT0a4lYx9Tc9JU54EeTgx5my1/rJ8ML4wqd2Yyooq7Epjk/a3
ApMPZeIUDWTjuLfTaficEVP7A9btIxJSXXIH3NSTjVK+TvGNKnOQYKbdzz66jhhRqbYw/hrngxw/
9dJN3472IAxuhK1dGozrUiEzDAld1h50tZvFONxNzWMPo1Eh5vn9VxocaiZZmS7q4X9K5r5B/CsW
WFFKdOTozRen8njs506T3LeF6lWoytJTCsgTmMZo13ZPY3yXYXGe7qQWEfk2HCNe+dOz6IhfPnJ8
4amkdS29g5nJgl0+P836jTo+JsJrwTiz8FFEYF+2af2sS6+VLpEA7GtJWtTV64Bd3KnrN1W+5+Pm
Ln+LdWh3nfrdBOEqC4N1xV2TW6juGnk62bIeC9u6fQ96wS1q1Ya6uWG8aGVyV7Qw44Yaa1Ebdhmi
pBnqZjVXR8uk+kgnAJpIuAYAuIRXbGVHS+kA40VeEI28M2zLcBKFQXNkY1hEhMmE0DGc2ogGpFSG
NwxekLciRGkyeZ3UL06RfUp5g4f6UOCMDbplVaBHicJfib8FrVdNb5P4EkdbbXpKYa4KpLVNEC+D
8juLb4dxP3JGieGRjwqYp10VE88H7kcMDmzaDOQ+MtTNIihdg8g1+V+xyqlRk+xS/YDujS7YkYti
04LnsFRGqYe97D+P6jHCrqNYxwOTRdlR7SR7kmTM7I4pjCJ92khCcZiUbp8J46qgOCwPoTsxEW3E
oSsVM7OhE731trLnkj5p0dyVJFNd01IBphgzJx/tWK3GzjOkjpQYFohf7eB42rL6aaGM8aXSa7TR
ro3XEJlkFEWuCVUzVgRP9t+n8ZeYoySTP2VpbUmkl+oeN8+DwplFxZ2J9vKmBemcl/CVy8Ix1eVg
wc9uW9CZoxOnWzy3mJee2EoYndGfKyVc9JXozv6XThEgJU0tVN6o8kmvNnnx1BnhauYsIlJfqZvi
OJyGxtsR9tCh9MNlzxGib+k0y5YTlbKX6e29aYRgelReRNmpOM3O7bCS02qhg6EUyRr3TcvgpSJ5
JvWGuKW1SK4wh0squVbI3j5Fj2GP85C1gdatTbw0w0i+vG/HR2s4WNmqbTBwjoObtAm4qqcTILnr
OefHyoKjXqL0u2j2mfNHRd4IO47RkHslA1Rx7gSV6Y1041CpcuBUwDxOMJnVl459NKPMIag6KeeU
Q5E7Da27TWrcCBMAy3jhNzdqlax1o31Rh8KFuUIBL2GyD2pjt1NgPMvZ51QuSY7KqcXTzHDC4Tj2
GNOzHXackY284pzV3zRFtjW4B7KleELMzI0+OiLTifN4N2bhMgXbncTSpleNlVrNm5kMt9Buwlq6
UbV8KaCaFdtuk+Qqxx3OufW2JwthJAupcgXUfHSrzFyPOhbHGckRPRG15pgjxy5SAIFoG580kYpI
EUF0FX+VRpLTCs1NZ5L5VPo+MnIm7MOVNXOfOskxe9NpqLYFuclpE40SyUgsoUStUvwq840q5d7Y
Cpsh8p/GIXwxhsFt+tRRkw6GUGpr7OhSYdhdIa8Dhg7UiWiE8hdPhjRInQZ3uKTsj4VSIuVt+XUl
gF3ix+DbijLiWCc+WUL1MpAcAFWjHjPbbUYwemkU0tQIGLM0eLiYrIyTPUD3FBY1LZptmQh2WOFn
ITyn/InStyzcV5kIVaVLv31qi2iTpv2rYm3GaZ1Kz4KgeBow29Gr5BTir0JkeWz8ZGN1hjOEnzHl
jDYzQX9ZbpZaqwLrCeNoKBwLZ8xzVdOTE4XjZ+5YYFjnQFz1nKezABWXpYNNx3t8qA4ToUYZmlWn
9W4oY3KlyatZye0AYUY1LXwYQxVrRcu+zYCkeDaWpzCgiVTBioQutZ+Mz12nPwcNDu1YZfv3WiU5
RtruMzW8gejomvpLXi1NgNB6XK2w5lt2DRWjZjIeMkwTGdTfK8GRp2UHMwGEu9HUnOOVYOFzfpLK
Q80Mqii+FfiyCPFYcCg+Nem+jAgdwIg5IYNShRwteqqwgpjiUDBwuTXD8f2wq8HRKrK56n1ixpRA
6pbRKDzmBblZMy+04T41ZS8oPtt8vicXuxdxCW1GyxnRxuoCt3EBlg91uCGCLZcW+bj2rQ4/jdHR
hnVmIJMzgKP2hEDLkeXXykq8zuodyxicnAHg0B9tc/xlhEgqqV4JffDZyMqup5YWAm+0QHK1srCp
mNiZ6xMaLlo0Qujpuf4Qkx1EonX0h9mRrH2c7SRf24oFp+f2u+L0BevW7fXUmVsONKPKlh+5kqEw
yvmq4iWWi1Ce+115stag0Gj5tzU11aQtVqmSgrxX3KIaHIzBVhFAuk7Tjkb4FFqTrUnCvplVpywP
FeJgZWHkhwDfZwq3Frlo9KSpt3P6Ssd2mO6KUrdDLZV3cZm4kKU3w6DeT71y8Dn0JkV6gxU4w2Ct
nZyy+1l6q/3kd/LfJsFeSeS1rvcvGrYMckfvVRgCe2RFSiV5WnlTxRaqogjx8Clo8Mp25SJWhYWm
9bc9wm2+mXIpM3AZ+a3h74uQE1zsSe20k4caoG3qaJW4UWXKPQVHclHIFyPjeOqu101PL9kkxsmu
Z8OVBg76CTYXo07sH45aXewaqrIG9Zn5KMbTuue8o1gCgr7KEVvtNqWUYKVkj3lTgtQrdiI86KqQ
AGZXB1HV8XOeBbIk41Bzi4bg2+LYJSWJ07GplOFtYOIGO69HKiQKmVuYp/vGp6ZIHUJINgZtWjHv
sCTh0ODTacjfhvIxZyeYJs4J4IuT4iMGaTmUW1HapcTDOT1xPzmgI58ztiP9RhUpZRbeleGzgmVL
3JqOCOwLXbadGe9KcWh7KrP6eyPVnkkWKKRkLBp9VwvTGmHXjOuiEdzOVNZ6l9vAn22j+TVy8iIx
RRCMVdMA3nQull25S3FIKIVXWUbEeeL/Jb2jlQe6ko5EQRSI05L45ygZw4JCtJjVbyuUHVPYpSmz
VqjOS5nB3XJ2LBUfGux3Oq1YigU16lvVj4jBnFj7zwTn3I65zLHbh/+Hs/PabRzb1vUTEWAOtyJF
UdGW5HxD2C6bOWc+/f60cC4WtEulg33RcHV3wRLJyTnHGH/yy1Wg0z9T0HdS4gIk2nKU/o4MulTj
5ZJabTQnqWztQW2JLffS+qHSmdwHP6bB9Jk4aJKYNpGWe2H/I0tMYMJsaaS/wkxqPHqYMlsrRbUJ
RcPDF+dBN3bdQE1Djisv/UVvanKU5es2z+yObkUekAYP834el7n1kUtMK0Tm2aWO2xPzxCh47kj5
1PKPMg49HSlPH/vIVSdHI7iZbc4ao1che/Pjkl33sTdVL4tjoIaIOoxw5UejZx/u3wR9KTNtFZJ9
Qrkmx6+NtNXgwGgfmriXI5psFplVFcs41Bdq0x/m+TfyS7tRLccnFGgsVUdiiy5it2e4Z4XBTiTU
Wc0Hdm8B9SXZnWq5ySWGUv2wrNjmoixdhxRoKSS+rGEAoYPj9aOTSQrli8ZPbOcqcZchoS16002b
124mb3L8yFqscv2HMgLVzx/ILHaK6GyZOmOlcCEy3azaeGf2IjIaCnqRJAyxX7dqAvWCnpt23moT
u5dYMz6ei6oorhPSMGP1jz/7nmWuzLZmqM03NGCrjsw+rZjCLiI7k8FA1TI80LaNTlB6OG1axpWR
Kbutmm7jCvQHTXCWaG45dkzIWcphsyyK0RYMydOIDVTo/EaU76pZLwYCK0cVnMaMvDFTvU5/1prM
qefAaQU2grJ1xkE9iBXYifopzGw6AincRbqiFHYb8QImDbsBMnDO3K1RqkWoyM9yk5714Ntk+Npb
kVtAGxE4WWtYZmaQO1pOwWf+1sZH27zF4aV/Sd9zJVrmBYYUmrYI+Zy2MU5ZFjtiM6y1dtgkjbnP
KPVFXMaYJWwrbAGTfKCFivelCGXJH1etZexTfDNkYS105qbwFacCC4Pu4xgjhrj0r71cgCkwCs+C
fj/nOEAE4apt23dxGhlcJ8+haC0ViyZDLfWl1tYfraFwOHelIzGxyOLxJe9DmrxLL2j0kZepM60l
TlOZjHRPJNFIJr4tfurnYNeUfbAaso9BzleD3LiTRkZksgyEJFxIQuim9GKlhLBa3xQT6t1S3sTF
1uLoaqVj3u+K/L0f39Xmc6hx4QjepBlTQcYuOtosP5NdwcrfY4nbIi00JreMN2I9X4b+Eo5+DqCX
HEZNskvzsxTfIwDcWk2dpE3RBlbMUL+FaR0BOsg8PXPY+uPGgnqmeo0c0bKottGXP106LAteLjwF
O/VkJduead+M4PkpUV96ZuKS9ab2Fsm1+CSE+WcRjLapS8wkQ29KwazEUXol0HnZV/U5EsWnEYcq
ORIeteZRovrM9WgZtWgZxoMgDTutaFe5fvTnnZSZrp/If8Jhl/b7DOirqrq9JZqNPciF7qha/RiQ
OAsi+mzMGkXj/JtlIQHt0ks5+n+SvOPF62W7ryfH51iwGEAgKh+z4lAyyrYSeUOdxm2o3IbGyEjI
rEvPaZ94gd4eipDJNPWmQwgqs3O2aP8pFFIkkI86O26oNEuhhQqh1eAONYhYk/JCgWBoNXNvdXCD
uvBk+TgDHVqla1Kn95ZYLYYugdQ0PmtBsov7/NNETz8mnRta8nri5+XfifZ0FX9eV/xsQ1QD/BQF
Ony2kY6Qz4Veb0ueSRvlmt13ra37xcsMZTk1gq8w1tZCTwXIltaJiWsFiF2Y9GN5BN4RfY6l4fi4
Figy5g4l03+d2TdDEJxKnCTADmaLbxnSqWxyR6U+YxfmdQqzRKBEmhZXLqfT2GwA1NfYDVzQSMuc
QGPGnR92UPlqnJqyD2h0+vgbmW/B9JUDhTaN5LZaucpmOKd0X2rwWUjHCuttq19O3Mt62FuAQWrr
OwoyIFNwDf56Of8ogGzWPOFvbbga+5XAVyczYZHz56numPmQArzPNMNWpNnJqTwJgACqy/Jd1v7p
08+oqzyFzMIWVRaor8mMradZjoyjkh7y8DPgqCB0ZBHq37U2UYR3wE3ZWQp8RxioUkc/euoN8Lgy
F7xsDg+hse7KNdPrAtRmaNcN4qVgeKgFilbRfBUiPGGD9Vx6sWysOoHBQ9A6eWUsdfBHKf4esNyz
xvPIUh0xFkjU10k9qmn3YMq9hxDGSTOsDCJecAVwI4pfZE6yxaXqNOJuKSWxvBBKdTED6UqB4nbz
WqQSENJNP2z7QXTFsd6QjrliaxS6SxBz/6uz9xVN6c3SU0DTwvEVa0TITlH3RA+h0pVH32ZCilKs
fiv9pV9Uc2R0orWd59zLe5PtUyTCaT7i1CrZVh0vRwIb2bF3RZscCf7cDU2yM/XZCyPWcd977bAV
anpTLdpnurKWOpJ52CPjkS5+rladqq1mzFuJDlaVPwLwlfKcTJRyX430hW4pAICQlF2S7FrIEENH
r/kAjULXj1p3qKgD5GB8EEBoBJC/ZP6Om1drek39H050GIIHtfe6EKHygwaCZ/lrPdnlOMJCNK0l
mifpEdKAVIPfVY+m8GjCKbPEtdBuxuGY1PugPKjpXgr3kbQXp28ekyPW56aLnMIK3CmKT2HxkQfT
bhZjbCiQFlhT/D6UIgGS3/r0VinpAv7kY6ExKamyZQpaydSPCaB+qmoDUdg5MtdluBErUF86XXcw
CboJz3qNwwYoZZWcylFYXFCCGfUYZtcUzU8Do5xO2bBufYuoheCkxqeSobVVPZeGfuw6+RRI2UOg
euLglfyVtle4i7rjZ7/Y99NA7jrxO5mKryZ/i4XjDCpjGcluxI03i9RVyHZioSATyn1qXp4q2c3K
QcD3H9pE95wkf0oyQ+eAieZ2SOjr6notGQJvMBSBKus3oQSRZTY2c3C8nI56JgFj50iTYuuzK7qH
Ua2pk5uPsf62qrfS0FyCKd3AAjmrXnTznFs5cN5XE2bHObC85lJgpblTzu22yUIigM2NRBOlqj8F
OyEpzO3GEKmJM2vTiAfTOvQxGrmBmkTECTosMSZRnsS8tY1ccwe/8oL41SL5I4g9tfw0GjhamrJJ
YCMLRfbF8Q/KA36vRuRZ2+KqynG+2sfiWTYf9V8jcfUP3QQCCWx2OYP5Ep2lkK6lyquKbSZODpEI
08BQnSLYrquSIdU25xLG+FHzf+RY/UjSU0NnJz+ImIi9UJn0squKXwrUBpEeHrWfLs87ufSBTTit
XzmI4+fZguvDKRPEJ21Y1M13ZXR2mXqy5aXTp2Q4wm+oupnw0CZee8RxUzapwO35V4LkQuxpY+sP
nB4Ck8MUjoIdly4JVvwl+cHkHpNTDlGJVTgjr+Xsep5WJku3sWHLBsYeniw7W4qX9rAe0S0CePzO
PpPUpTB4iaas1Dxms8apY9GpS/2rUuRF0Nr+uWfIUlovGZYFJcn2Syqqudw1BX+EDsvQbYd8USy2
wKDUsNSbCaGYOgO8VyFx5/SCtzPEbD6aTz/ZyukGUraW7JisdcB7sr+dXgh0P5jKsYMThTVDYThh
tO2G5xQr+2SZovaK7VI6CeLj2FDIYUh9DIpNV9JlMCu1pQSxBaZm0WsvrI3ki8Obj66chiyozVj+
CS7WYUxO4DbZfkhW7bOJ9az4RkuQ6Md2OGr02/1S6hD2cL3y80gvQGUuUgtYLttrUnhtuaO08GFJ
JDZc6uhh/Cj61fxslkvVeEo1O6Ln/W1w1bxnKiHdortdyR3VMGjqboDuNm36p2QLhAJ5It3q5/Bk
bsUvWnf9YN2R1936rAtX8b/YlTG1FHUKn2U2tAJbIb9D/r1FSPzPxf3XLxajSCy0iV88bKKDuekf
4cv0X+Xr9Mi6+uyPlPCVuJD+/JvJd/OeXSkF8tGIZNBcZj52vJ6JNc02zSp0gNkW4dbEjPGO3O0/
xMC/EQavCKNBViljC5ixLQSSxlQ6EnZPSQeDJrSnDTpP6pgUprKbWT+mP56riSEkg5MQrkvCCAk2
Ky+Rurhz3Zc18bevc8UpxclKS+PLdU+rYtm6bw+gM/blH2AR5yAujvekZrcWypUusk8G3UwKnqeY
HUJ11Rj3lC23Ht21ras569SNWYbL3l6EMFGvmcpvL64wrEjn4taQ3gkEuXGvrh1dI6U2E1/GT6Qn
Q8fAHVgxD5EfL6ryXuDEf0jJf3kc4hVfPBKDVugjYdga/sMI2akrpJWAnwKhigtTxjaoh28ocXyM
xNkwKmXkTfdbLQe4giOskEI7WRdfYzl6UAPhXPmMTeuS8Vq5U7M7XOH/cIL/9iWv9hf6o1kMA2i6
Md9QarFMBRmTfdT85NViI80+vceEM+wee+08wJjB1pjmD0h7ihZmCfMObUKlniRrKUqt8++VfPNb
Xe1EPJmCoZOF0vA/JuGbi8YbLrxL/U7S8mw/CvZrYLercGPd+8gb5G/xstb/a4+qSDZvGhFFHdgs
RYCLtTbS8tExFtBE1+nuYvLKG7u6iKqat/aXNss6mg/wglwqieW/L/zm+r/auoaiLox65lu89A4c
rNWMDCBYPJJ2YBduad/ZuG4xncWrjcsYEkkVLH3cbiHdLcr1h2w/ACEtQvenX3y/qlijcJI5mwPD
ry/L+WPcucuXm/m31Xa1Qxm1mlRDVE9bFWAwSzOPPJY7fPOba+ZqU6oQhudzF158NAG8F8PFN/+d
XMZDC7M2PsgOYNOi2xrr5LV/z+7YAN94YMq1rWxo0SIH/YQQcwnn12nYbzP7WydY89Da3r3VeUMa
pvwvO9lIFgxtMnBNUdFFKvGKExVqSu7UI3SjoqedUou1lgi7aoq9LjC/NfiyqpFsU38HXFYay1r2
DEamzR+dvjgiM1AGyWgkfZdyGomwIbJhPAQWlZTY4wf4MVNNWfnwGNTysqoiLPcKOhfpTk1wQ0x1
7VlryDEY9wCno8zfdVDTQYHYPgXJu9zJX1Gp1f+Bo/79Vt3YiZVrl9kp0TI9rVh2vYNtgN179Gjb
2GlW0RGDhY384D/g1e7E+6qxi63gWrvizvq4IdVUrm1jlVztckmNsF1FkoSx477ZR5sKz5LRg0/o
/PRetlIXJu+3/toScDttL34VGEmu0hXs6v/Te6dYV5tbr+Pqg638uJ3M3laMNrTbGUTp37f3P85A
//utVq6tZTVUiZKi8eZpxsQQ5ASpWlSfOkgEVczcQWVqHD/O8TuAa06Wd/4Vhl+glBwfzOEu9JcO
UGV89Zl3qs2XqR/MeJNWFvQWoDSd+bKgkzUVLXsEixJjOf1RML4VvMX03ilYvHnxrPn4AHRgYu2X
CjEmBJJKi7c2gqe0s8SvKD5GJlKbR2E+dj1nSvgQGa+E5kJQ+amy4cHyt4p6qAD9ZUlfaBHqVf/D
Z44rxd1JN6pNaZiLJAJ6ST1pCv8k6SdJZbjMrzIFQGxa//tW3pDnKdbVxqxHutbGHW6kFWwS5htQ
W1MnzsRl1Pyok7CcwtUQPudztipprlRhdKwgvFMS/X1zVq79dUGSC2FAFLYdq33ge4N871C7fPm/
rY+rnVkuAjUUMjILtQWEPc61ccGDdd7rhbj48+8bp9z48tfmtyrWC81QI0YO/FcRagTs8yInSFqe
cYLQXasbvaarXdUEw5sGty9jF8IhjmjrMFlbpSe2Ky2dlqIMIwwz4LSoHmJNfVWG8mSJTFVT/Wjm
1NLCj0nsrdRktm4IbxbjS/rVnQHY4bf3vMpvXMu11QVYHRr7sScbM1xdMh6U1lz8+zbd+s1XdZUR
SJGqZMYA5LrP+qcM3vS/f/Hfy2lFvXzgf1VPuqUUQ27owzaBSZ1hNV74IZYb+FXmovPvj5AuRcJf
lpF6VRuJoOoWN2bYimTexmgjdBFjxXqjxqqjw2eKoWXotQaidHGvu7O53ehdlWtXY0C4IZ8TCVOC
hbZ4q4im89f+2lh+m5QT8cZa39ujb5US5lW/0DdNkdQhn/RySXb+Akg5hs73e2AnLsv6zl28POm/
3MRru+Oa/L4ky3jJ4WcY8x+k+55ej3cGCDdv1tX6ipqhqyvpsn0tq88Sj56K1KJolXuDq7rqLj76
y3j17+Vw60KuVhztCZ5JJR81sFOWgBKtUiyk4Y4a8IZTm2L+r8U2Z5nYEcbFMNdWqeouoV/54vP/
x4rn1iVcbfaNIOdNOuJokCyowz++JEr9cdEuvt8vYdH3pL431MWKeVV0J3rQCH3DpRQYS5krjKXY
fkebf1Aa49LzWlN9JO59Y4iby+Bqw9eHpvCHy817edFYyg/YDJ2+X9ltcWm6J/e+UUBem3NmnWlZ
qp9x86baTXGXNmACVs9D8WyItVuZ93rRWyvh2pZTjQWMeFNl3OKqc/GPpBnDQd2GZXBvi7mxeRpX
L37cB7oYmSzl0unstw+4C3sCedeVM9tnGAdOuL/nYHZrj7l2xczqyLDEgnaF4EMHmNdOnWI1Lr5h
pTqyk7j3HJ9vXdLVRiBrQS0MsgyEpXSeFc1eVz2MF50YLJv/0/tvXL3/iSxOoSnl4xbuvF5dODoL
Wb9jX3FrbV29/J0Yh4oAM2s7VKWbqG+JdpzUxjGywBPhhPijf6/eu3WfrraAOFUHfUzwouHYIk3l
mfk3cpzQzng9X6u1r4w4x78iBLvrHHTjFDWudgPwwb6bGol3c7JFO2K+0DNQ+TzfTfb++yBFMa5f
frUoAhP2xfaFCh7ggyH79zCC2hHLd+mMcU17FhBz5RC1krtmNDf20mvPS90P/Fq69OFR4iVTbPv6
i1R1y3+vtcua+suheW10KVuiX8BdwddM34L8Tsqdw/jWRqlfvfnlFGvgjjwMJAOusJjd/CnExlBd
1xjLafa4ypf33HpurDT98t//q0LD9KySccTlGuR33axgXz3OgMACOr1/36RbT+D6ldcTMwBxvtyk
txmcXJkuArLTv3/5rSdw9bYr2lQpQYP7W5xKEZR01Slgg//7d8uXl+1vj/fqdQ80VKSd+f/slPJd
6VTbxisdf6Uum1XxjMn0enDnjXREA4QjefZwb0R862jWr15/UycqfZq4LIXjX/EUL3UL+8RA2m7Y
/KFt2NBwtv7p3gf+p3z526Vevf1qO2hWYg3jVmwQ00mTE0M+HoNdHMA3jH5Sg1hsEUElWEab0nnm
3RK1gK5AFEFUHZzntDiMyYeFrExrMBqIMWqPGlpv3c2b9xEKRTgIm1muAYr3qoABep09Ip9YJlMK
nwapjWQsTeJkpUvvrhLXMlxyi3PECIek7WwlLwjXg5+SyDaWf9sOyUXaW+uoHxYFX6gLd6ECw0OH
/jlDgzU+5w5XevFRgGgzJQRHwAII4JOGWEFNuAr0Qui1F1PVHjZ7s0uDaS36+bqDbzILyEOeLVik
mfWnKEjzE3c5gzIlfvX9p6lvFt1MJ6gffDXCbPDr36vtxkrWrhZbGAdilNBob0v/qUXvJdw5SuRb
y1i7WkyGnkN86gL8zepvBZJtWh9nGfa8kZ26jLl5Wm3UJnL6KUAEbSwCFXh4ghTXBNETgysk2RTS
3F/jaKQfjQ5qpWZuW7TbWgxX5hQtUyV/ULPvBJFgM7Qu/d4SlyQ717ym2SXmh3ihW45/yJfrMwjn
yO1qOsCg2UniDn2QUeyq7Jc8MbtUDoQxVoinAcNkmFkWMuSq8dcdHJnW+G5F3B2FxEt5zGNXeI0V
QPTKUM//Srplt7qwMNFl+DXZh4boqOmnHHyM1P8K0SHDCHcvujClhkOrj+tUgx39WGTaWg1ddTa9
sDqExTof1fc+UTwsnWBxZQjEiU4+mKSMSBLEcqlonnK1d/CzdHtkWX7+bijLudzK/auhyU4BR88o
t9bkL7rJcCPyRLrdWIVr4cLyRZyYTGsl31hqCikFk490dmPhqbCEx6wjtx18PiS+cpDQ82M4McLe
0hVHXZYa1hNugNJKGtBfDMGyMz9GHaZtjeD/InypRjc1JycnpXJSYi9tBCit1TlB6ONPmpeVgOyl
YpdEw3Uov5T6s0/2crIHU0OU7MdYhXwpmbQcUWKq5q8VfquYvpcXejSzjxwdugUDP4Uw5IuIr6pV
a5SOqRk/pUICjjkuxVhd5L24RlTr+LmyTI18KTHF63EMyDtOdz2DgQMtK8CNtx/dofBP8SxjNEvu
X0okMCKcvhFerGq21bHwLPGhwlcliJ2RGm4UzuGUOuIsuWn7HKinFhi+nuAkq795Oa1nEQKy3tsF
1txKnLtZh9ITMu0Io31OtGXc6E+dAblJ4MGI74IfbXxETBeVdK0hzk1/42LfSEe//jOI00ps8Ecx
xDt1o3Zzf70qfnD9kyR6+AEne7iUwvc8f/vlT4gPaRgKq6FXkFGQw2Zmi5L5pQEdWp2z5WRdsquk
TU4aWyZu2tC35YTniM9E7ksM5nGJkFkO1lGoSkhnzAfmD0l5rPGRqeRiNWc9Kn7wuObQ1pt4UN0h
SJdZzfC1h1UkI9YzbLxIt5W6nSsS1igsktLDLWsjBFjnWphm68RotrRnuWFPXWerDYuACa4xouzQ
YKZEbpr1LqleviU7YQgJp3vHQthTRX9ZTs8aTJk++yzkLx9WcABdrmfVnaTxrNKbh9XjMBDQMKCz
EEzCg9AmFJqbNPnDXGq7ICIcHW4nkeyLQLLsPjcWfYmFJVlrtSTYOtrEacBXo4kP+fRWNCbRPf46
JV5JjRo2Mc0NB/0hhPAsEsQ0JMoZq9fBfJMkIJ8Rh6tCcXXI8yLc3jR6KaC+FzWZc25cIU0vvQ7N
Jr7ejmF9WDNiE7CToTQdS69xOql3RVKSzjooexP2aIeoQZ0e+uxrygNUPV5WfY/FbqpfQtG0K1lx
C/PQdThrBUvouyiWpFdRYHvl4ptJYDquv6iR4CQZFy5Gv0Lbr4oyeiJUlGze5hR38GiEZ0VrTlNP
rmNsOOpgooAHM4geY/EwNHCohNnrMa8Yon4dCyOmPYVdJ3COrHVWPFp1tezNcDPi5aYe1BENFqpf
UxJWFxmNPgkLqX6KMoUf+SoJOTljmKkrpe2cQsw2kt+4mv5RiucSvVYHjobpkSh6aZctQwPtsq7a
s14DJLBrFZDZ9d+2992sSXBt4RVm2Y5qdbI0QFtyiwJYdWJWuL0WoRP+0KTE0etfH9NSobAOqfyn
KnHuKeGgkfobjositBZxyo5sdOuZITsiRFuqjhciY9+8t2l2qMUfYzolvBoCQkNB2Ftxuy8l5Gnj
MlPfdHFwqv6zMR/yzhNL/ZDl/bqXy2Uhjlg84EgeeezH1ohljojK3vCMimeQaEDw3+IAN3347etq
iwMfXhlfer5H4QWJXbHF5LEtvoVqP5T4DbOtzMVSAwAX/fRJZH9Lwlfk/0tZIO4eVV0WPlnBp9hs
9IAKRuKXPUkBdLa+8OqhcVECLvXk14DNpWM5ZRYvfbPVYFOVpv4+J5BCo3gZZh9hWLt8utfVT5l+
2fYMVi8U0ERZl8KGzDXcgibHpIpK4t+2OZGBtBziftGWriYe85LzREbX8tMrzCwROVe8UkOOwrS1
bBH/Ehmn4o6boT8l6crMf4zcq3sUyrD/5/RLFshx5UhQMGecMyLMImhjKfhKv5WbnWHlODogstVR
uPnd0yySLQhjGB1QjPQmHWBpada5N7YNxHZkcGWE2tFTytHVa33fwXw3mjchTSBgQH3MoczmmCWN
GGPo0W4Ogp9YRSHYvcRjSYH3KrUQhbXSyxou54f4AazL2sfyQkaQ/2TjccS0RY2YbKElHDKvl85j
sE2CDMXFxspoeaPca2HoGKO0Lqdzr36K1duEGmUOvyxdxTcDWCXTPRWLflqMhVAUy6CDLG08+iSH
QmbOjjVsMAV7HRMunjjl20jCpUFGM9O3z5BrIZAbxbJIwp9UUtZ1c86CNxVHytZHXMkuJ7WvU57h
0hSs0mL+1tQAxoXxY0rWQtBaKi5/MTQ+PP5CcGQZuYP6EdOp5SmU8SzcTkH9naGKnLIMmwyEpQBt
X8HQ4beiTFgHQhdJGZDrKI0LjXvaIgfJ6/Sx7vW1Zh1jdesr0jfghhM1yVbPXSUCGfuqxYNcvYrS
u9GFpzDO0Gznu0L/LiDTpla1qoP3im+gVC9WgsWon++tNkCoCtTSP3flk4a70ZQby2HWl0FyWbDl
dpSggsv7vv6S+40J6XqW0VUrbOxxguzgUMAdH7vnqPjSdYTXbXqo56daeM+L2QGlXIAPO3MPa2+P
McVilAifbSc7tRAeW08cnJ4IV1ef2Jt1fTPh8rJo9Z5DTnJj8kEjOVr54o8aQoeKY6Cgiy83HBrd
eqqS+gvxkDsgJ9PZGLLS5B7NDPThpGbzrzVlrpyaiwwOvA7TkTgSW1Ipn3HxIiXVz98K7UMex32E
+ZMShE9pxIym6RkP9dA//V1QHn3sBnSNDMZWWTfwIou9LGl7qGkc2ZfflvPGtm+1pC3HGJJJ8j6b
FCq+9GU0jTfUsN/jauOj4NN6hJxJgiz5dSoEVxowddAgqORAEVGPY1SIcETYBhqRauH3nS7FvNHO
a1cOrkUbdkkZAkJVLNlQnt0oeaoV/zyp8aqBVxlJGbdMcFPjoSrnXVN9G8lnwC4gpzqJ4hhO9E8h
fMjalByjFpwAUUeaW0Saw7Y+zqi2hvnA4Qa79F3o8NTSInvEhUzIVpaYL5HplsTsKTporEWcEXqF
DOO1modtoi+LjLPVb9uuXhshswCcYSzrU/Qx6qn63zQfoDCudem1jt9HWqBiXmvResAnLGqJYed4
4c2eohcfuxaryB81FMJx9aKVeDGK8yIq0LxxqFZCvDY7Yx8nSGYvOLYjIa/Bw8D332UJ8xoDttRo
N77JA0ByndZYAE2HGGSZ/WiwSqeGLF3A8as/ZmYKouYWiButAhco3X/2gwudGlOqRHM6YReJANpm
hkzPXwmytJv6YFFCujXM32n8kyo7nXdNmM5BvdUQt2hC4SlywGluotQxFtG4J7idb4fbTHGKWzIO
08Ad0q8geitQWAj+LueqxQrqL4RetQKUSV9j/UPtToP1o0AXDqTOibV6FfPSMEITSspslKxRMmwV
cyXoeJ8p4i5KDykbop9hfmsODuJwp+xPLSrMGIq2iTYrkFcCbiEno0FIjLwFLzhiuI2zwoPUU7LB
YyQjCDgn9VEcnpEIGf2mMXEMIHFztD7EkUov+mp7y1FnLADioylTT3+nfY97yYsoHsPgS1H39fDq
V4mbplhYsc91nDRqhFTqRFAsnjAD2KNHqo8T4kITo4DNopatzBDQ+OL031sJfJY6cAxSIYU4WLIF
rZphY8mSa+r+KRLkZUTF1+xNdjNLMVDVirs2g5PVW1sZpXLbz5+o5GioDccoX4rmw9JPgnWW4K/X
ZolRl/qalvmHqqaIN99T4tz08Qh/nZXMFpjTObPQmqBH3v+kIqzE2/KiZd/4qGCUSN76KCoiITjn
eYWWqTt2iv4Yifj7WJITyb3tSyfkb4uaatkyfLtVnxW4DeLM3xaTna+ckY806anFjISx3CS0THqy
7aAKjiAp+wTTkbl0svJFKc9lSCA8u9AlU9NjbVbxPmcalZ+Nzu3CoyC8yvlOGw7NfK6hSqQPdX4O
xo2EdbD1qidbExZN9RmguTRNyyEZoYx2sYQOYTx1AfIc8+jDJ+yFU9d6VfMQYN4V9MXJUIPnnMQl
vONkVAP4VWhOziWVWKwoGBO++MT4UmVnyYr/M5XHCAMpFGcVPIhM+vbbCTVwP9EYUEZYB6XcqOGq
znmR8KIAIK4rrP7ILwzsLHFCXbPN5lVKGjBDeWnB2tDKeNX3zbMpNFup02EB6Jgl/tI/p2GzqJGC
h5XUQrvEKkVjTm5gnGj6GwRrCB5DqrbOkRmOqBYjqYZSBGco2mC3ytplDxcGSkkSUCvHvad31rqs
E6zDNj2GGeRTCuqyGFMnsxzdiOgMxEsosS1APbHqpd9BnaeeLxlnwXdJ2kd44FCiDpmFuCrC68Bt
RzyCGZW17CDm2kw2fYZETAd+n0NELQs//GxyPNOw4osp9rpzp5duPyT0+CO6KYjk6L7Sh6h/Ti8k
1Ggth0sJk0dZwtIE1Yukm6dylhYj6ynpKHwYsdF646eJt2hOSBE3uCx0FNYAYmX4jFWXg8fDmsik
xzj9rud1RGaj30ChealyeWeaPYY3ymYMnoSWzFijcn3cQTJMEaXVIHKb1PpY+NFeIc+11Q7dlC7J
5l1OA4ilni6jISSHzlyrYrDOJM9iYjE3eEbEKPD91aC9Czq23FLvRMN3PLZPEZxNZa1kr71x/h/K
zmu7cSzLtr/SI99RfQ48xuiqB5EgaEWKcqF4wQijgPceX98TzOzKTHVn5L0vlChDSjDH7L3WXBFU
zMbJX9tW36ZFsAv9/qiyAf/5ZPlXIq+PYUqFZQJpsbnHCjffcXm4/VN19ffzMd+Vu8b1PWgpDziC
VnKPxedaPDl76db33bG5ZOts83ct8b8qJxsf2gmD7M1Bp0J0sLv22Qxw+mQqNlfMzDOtV+l7eZuv
7Ix8APu98kFx1PiqEUkO2AqGyrqg4rgWMVERTnDv+D9+fnT+aiHxofFQz06Fs9EkWg3QTKziDnbY
gwZ/29L8q9f/0HfQE7vvq9Sie4pLqJ3FMwzZcGJg5Z9K50cNCECn73RqBbQhG1D3c82YHnyOpr9Z
K/1VF+djdhNpuoXpS06/JsEU1fFWUNYb7Rpfdb72MYfXurmmJg7cz9iorKerrnahL1AuZNci/kZ8
8Zf13w+1fWFOgfDLEdmQCmwxZzdbPbVRBzWGGWa+DuWnAKqe5sNubNttTTp6k1duCkBkYE5UBqzk
dQyLLWUTWMQrk/Vk1/6Y8cn//EL4q8r3h9pY48dybFucyVoEMrC6g4X0NzfgX1wC+ofKdz5LYU2L
+shEs6qCEesohoXgV37+hy9X6v/RNNE/HFgW2GE2IxtkiS3u/PIQznRmSM0kjeJv3uEvBNnaxzyX
2G+RRhsa/0ESwDARkEvlnn4z0IjgUUbOhkzZTZbpXmcOF0mJ2a5Tr1sCxSNtDbZt3ZWQXmJtB7bk
LlHUd7RE2xaOIC2mjU3jZDK+WKrY5lO3/vlBMZbT9n8clY85MFVIHFOnc1RCbObdqB2bunCddtgB
MdqRwszuLXdz/TGaom9GaIMneTQ6/cXJLc920gOovIwg8FFDFtTB9dskEJgr9UcQU+9NHsPQ2Uxs
JSXhZPYyA0RUy6GuBQ1LpxaujC82tVZvzPSrNX1ODIo7AzDFKXnRVd8jgWwVQMFm7MNw82QOqRun
UD/m8SvT2mtiPNfK958fh7+4OD6G1kwJdl58PcNBpuSpskTv0QxM6iUN329v8J9/ymFu/vVfPP9W
lFMdBWH74em/TtG3umiKH+1/Lb/27x/78y/96/5LH+U/io8/86df4ZV/e+f1l/bLn564eRu100P3
Xk/X96ZL29vLB+/F8pP/r9/8j/fbqzxN5fs/f/lWdHm7vFrAiPfLb9/aff/nL3JpQ//nH1//t2/e
f8n4vdP7GH0r/tcvvH9p2n/+otjmPywVv6tp26qm6uoyDQ7vt29Jaf9Dswxigk1DQphYEjTyom7D
f/6iqf+wpGkZtqXaQoUEw/DUFN3yLan/w9A08jJVIaRGwIP1y//8aZdfr/hfzweH4rfn/5F32aWI
8rb55y8fbgwDIK2qaaYQpgnWRxX2Mg7+oeNea72M8jysTkVWam4w6OtepO0168b2mgAj1mqLjEd9
xJMZTb8+sBL87TONDdnKaAMqdXPvTcl93M8RREPWXyrLzvOcamLvaEG14W5IXwbdfw7Swk1am0IQ
xAf1ZEh4ka0aFXdY1EHLGWj5M91Yj6XlwCLvgcAs7+aXdb0FI8fqtkvu06TR3+N0BIY8lZ+tiNJl
Xh2EFdbZGv9B6HUWtXhgBM3Z7EW5KcYoX0XL07Abr3841//HAZRiGVh/H1o4gpw4TbcsUzdsRzO1
5Z77wxGMhigNk7YESmdGpD1Miyo3V+qQmvRob1u1yU6VXzZ3g2YtAQdtdqFOMt9nGab9Poi79VhH
IcB9MzAYBb+rfvg1FGF+8Sc1uzg6FmfsFF4ShPIIZnNaO4JyC/elPEZ6xy7EivMDs6d1SCJYIZ1f
aa+iihRalHDU6iL9pETngcy+t1zNo1012xT4sqp0YyOTntoaDHqJKh/6Hm9t2hoYNcKwOrRVvBhn
JzBaDcV01VCOc4a0fAq18SKciDUD/UCKyNgXJwopipYAsSYfx1tMd/tQK/OTxu+zInYOQaeKk6JD
Oqf3Nlxvn0WlBtB98vrMt1dtZaovbarT31cD59tArrTlQJYgASKjODcPe1+xLQzIMVAtkW3mWCE4
tpmKTYDBL06s7On2MHRyV2uxcy50AOxtb+Ge4OBDXY9bZp9o+twH+GyqZ8Uv7XfdBoZYLxbakBpf
pw7yx5w2F5tN6Je0HZYsgUm+9FGEyMUch/+/OYkLx9Ys1bCFYQmkx//rwlEh9rQSZO9RgyQpVnUG
Uq2D1/jYm218brEjs8fG9OerTnRQCh/PNuoAwKZZt8cWZRA/1PdPUgvkpY9V7/ZMd2QFGRGcUBDm
ZnMnett8Tnv1jcUH+z6RYr/X035BSGVRdejdKorNd9pYBZQLqT61sLkiOHj1UGrPmln3O80Hnd/r
PSEOld3vhgq4C3hueCh3fRjtpayI/i5NWLCRUQL1hsS4mrEUghi0irWp59PKp3t89O1MHqX18vPb
z/p49zmOYRiqKm0Cq6UqzQ/jV6KlulpqRvnb3UfknHHNMeyD/PD105yK8qSGxCPCblVPYdxGAHvw
D2+GyBLXTmFdGVEk9Ghyyuvta9bXsYlaSkWMYfGcn0UVcIZU62TVsn4w1KG4yIS+12aywy9On2Q7
tTfV58QILfjIBfrbnK7GkLXGU62LT5E2pQwCTuSGmNkug76yI6t+8JeHOo8g0bUzL5bbbAaAX7dR
kn0DIsqIKuNrr0XiUKhgZ9MBd4pIbDh+lTlexnGud+qU1FSgg/K1i1NjHU6Ruk1yAFnaEqOCibwz
ouiroufdejaC7Kha+jYREIhSpZh2Sty+B8s44yzjzO2zwu7fC0DMu4LO0c/P0235+YdRUgrVsYXN
zOVIafL4YZSUxYSZb1QluV40raZ6etOHNvthgX2hrpF8jweQTLadGY8KeghQG60FpgSKDWe/fGXz
n65iP8J4FNvFa1tTAYA50Bv9eWgC83GeB7lumwJei16co0kKwj3b8JBZCrIaW380pIbzjK6Jrflv
VVDYd35UTfeaWY77MNAhrZCTaRv+vUnw9fn2ELK/wJYjt1ZP9rGZUHn5m2PyZ+WmIQUyZ8Owbdta
ZhE++fPMkUfADFPe6xCl3/NOi05mIPpV2ugwnWyqN3VrUBzVQjytRR+RrCDrzUCTxgVDW3iMHtqz
UYCMrpvswh1IhSntwGjMqvZqWm4S599bxx63sL+LU1QYAeTEsi9OdjfoO0Q383NqGuXG6Q3KH9Cr
LwXX3CozE/Pb5LxZQZV+NUwlXis0ET2lxssHPXE4pQU3DRKo6WvW0UetguxzWZpATuqByrRR0P9X
wOMPQG6/qtn8rCl/Zz64bZX+dDFptsUlZApLGKbK7vPDgZuxsufx1B6kXqTn0VcZDJsRakeQtvLr
RJnjrtEUynOguh/rRO9RmkxwRDWFdrWqQbrQi8CrxrolCEN/HZwkX2taDbwzicr1YA3OM2wSmxyB
ZljNhjkwkGgFsFbanfYI/DMBAvVEJGu4CRUARjVTpguAPd6kowCgGrTFysnb8ehkgnmyjo/JclL6
DhlDG/TP5tSCXtcbtDr6RPYpEbBff35tfXARLteWY+iw3zRWd5pufBwXs1zP2fkN1cG0cxIV2dFe
bcs8FkVMlXSAf9y2xK+ogzncVYtqCVtVs0rmzv8WESkrEqjxXYl4SUQXMwhLxvlg3JRm+myqjWfX
GtZvNoNLrMmIRKYIYrH5+X9wc8r8+SQzYhiSYd1Rdel8NEtpU0mqXAUQxhas+7LWcsXYV9cWxumz
PzuuosfVNSWjzdSd9j517KdkHqbPduAE67TTpnVN9i7FAghClYCaJVNK4XpgYcBo6/zBydP0aMEu
hINNqjQ6XyfTqns1CujJJfnl9weWLPYqk4juQmkgFMTtXgvl/tcFpdU8ywbYjzOF1XpKwtZLLF8D
2JRC1YQRAM2l1O+Dtnv++eG57Vz/eHgM9gBMeLajMnws24E/3wOVH5hw9tVxnw+D3I7K2DxokwZd
WKVp0SNAaxg01nKmnmwYynBqOojlC6gD7Isy3bVtbb3USQQsiITAJyUnnaVQDOgtQ5OdEyPeFmms
fae1+xin1fRFGXIWZ1koPuVRSrvFSYGmUQtwpb+QxmP902x104Z3ynbAO7MH6USAw6wjQVjac54x
aS3P1FBw9mzAkT8/HOqfqypcJrquW7aqc6mrHJqPucKKqZOxMDXV3lRkPFJejwJQvGsgjMa1DMEg
2VNIqzNMEpQvgw1lti6AOdY/VEvad4NIqaZHY+11bDuvKRy3K0oRZhiF1pZdvhaFZn7PZtTCfQcp
eCptWtrK9Nynev43F/4HUMftXzEttnamShvHVM0Po5siJs4SAIW93w3yoYy+DEKb38a8PmvgoLx6
rI1HoOzKQc8pYCQVgju0A8GqHAcAp7OtljuT4equyayTOfmGte5yVro/P+BSqmKZs/94CbKnlVI6
0lC5xYS8/SN/2Pk0Ecy7ggacZ0CBTkeNvpzzPJh3rKkv6iS3YXvqikc7gv0TyW1tSRCPOe1gGmtJ
et+r5p6Mjn0lo00LwCZoy1NsBVvNTpdOGPEbpZsv84h64FePrSrvw7G7j2pivJoO0rz2fAb+9CXR
q7Ma+LtQbU/xYJ8yyYjaHtWapl51Z4LI6tA5mGh4kju/CjZxbn9qdZDYUYQmLfBQBXlwctR26T1K
aOtng+mkVoA0tcOmJAg0agtX7Yd9aD1rSUa2AmOG7J9mteLKzzjY3BoTch12YlDt5jXBIee0R7Sk
aW5C825I3p34LbbfsulZi9YWoj8NyzuNnW1AA3dcjY8WiQPfJlpR5hpcCXm1rPPOsH75Z8OYefep
Nn7AYb4LWaiHvhcwy4TNQ62At3pRHE86Xu18Fcqjj+Smsw9av4/bjF7llmUEndsUwKIJhGltGZ49
YMofCSaCnakhgWxW0Py3NCNOC5cgH4Haz8prDwpd6JAwE7Erdd6hOQDdBEYnHkxReSXNMKPQrr5Z
PKF5OskJsy8yUkffBYm1jQhSGmL6/kx526iPPWE1D00679W5YZ+qk+ZqPenw5nqyYWcCIMp0gE3f
bMr+0CDbM6zPgaJcQjWHqv+p9DXaxjNspe4hyPR1GaN5txjSu9R+FONd2Y9bQ1O3daKtDIGr2lbU
+y7SqHTRYZobFndAmItPTlGukNrqi37vM9MbKWog5NXLCDFEks5bBpemJk8EgbbTIEmBSktkgh0N
IAUT157PaA23eucfw4sfEB4ya8cgBDc6IMVKOyodjvk1goAe2MRSBI6b2u1KdcfOV+50+OizmNGU
+SwKusM0cbkEB/+lCV5t8HGasR/1Z6OEJ79iGaE+68FK079kSkhgMdFe0/cOD3kGkNCBcJDE4IoB
VhfyUwfWdO4ee60CnoxySnE19vf6U1u/JeNz7GzLAJn0pW+f4LLZL0guIU8yMz1EoECnaN+2FALc
0NkrRBW04T3pQ0H1rM/sLEgxGwgJg32MpoZ2C+lkmy7aWxzMlG2O/2a+FcFe1wiqeWO+qBF8fu5J
uio8ZGMtoTIpKkmjqVk3wU7Siajib6Ejv24B+kdKtNMALBfcH1E4r8vE4cWzdW/Ud7UowXUhmmmb
ixLBF6efnvj3Vgcy9F0lFHBMBBiwaROroN2WrZjvEDRAt1aLtnTl9nzkX6TWnAMm7VCCOdsJBWqu
ty41LbeZ+SkEcJpYCWRtRtrtWCzR3w29pNe9loXkIMYd/oJ14lOuih+KirAE5Hc68r2Fdjo2wCYp
oRYkCSmpcC1kAEpABlUdH6xYYNg/sdrYNXF5b+fyYvoIyVH2hHV/bFp13wcC7KROc7oAjqZ7y6Yd
1ZSXpkTQcWsHSr6m20+KAZjM4Sj1TQdSANy5nexS5ZyFD3XnBlCvi30RbiscHzT8q11Mr1wAgjyC
DAjCvcpdMR9D5/NQ40+YXtTkWyTBjiMwyGtS/8LUMzRl3ev6UsM7jVO1Dv2qXtWscKasRzfCTXcY
U5uDXccvmWX360YiK8mNzItkoa61YWpO+tS+p+OoPLGMlRuGmRT6v6tWGSvv0HzIIgFYmS4xU1Ti
OVkPaK08x5CmNjXp2B5tHVyEPaoOY66/JgURUZE0h0dnHAg3YQtGLC/jQ6/7JPkp0VrYGfqXWr+W
CaAqJGi7EYj+TsntAtFhKLYWaYE9FapnfCIQRyxnpzmWJ3skdJmNMJ0WDwFxhZPQ6gbOqSn9G6Uo
Sc3u7AjRbfSpKdECKF5YGZ7aO/WnlrUyYRyRs67TuvkkzN5AIG5lJ5Hl6ksKJu/2Y6XdW/tJAYx8
exqMmUDO0VBlaRVKfdbIBDMdYjVsX4e8Vo9ZwVoTqtOLNqLXK8aqX7N4W7KB9P4TwRCroRnM59Ge
51Mx6JBWEzF8GpzRXo9qV6AUsu5HIcdr08CHDFs6dx1Kdi3iqmh6qHO3By2mNTZm8en29WJ2FPJt
goBQnLmBFWpPyH1spNZiKnd6D6o6DmJUaQpCJ+Pfr1QbCV0PlSPWJJ99MQnXVnwJAHsRdnSxcM0g
QVU9/vaet1+8Pdy+9vvT21/0+9cmk+ixgBu8xY6H/jpCyw8EpVwFiq/Mrpba+T4wlk1GlrHfGIqk
mFdWvZAjyfdY374VLd+/PYR5xl9y+zRvl/1J0ZjDauw6OCU2LgdfSRVPjbR7U8m9qhObtGvdIvXd
Qtd2cf1AKPMqC4d9byqU+4BqG8gS5bhhjc3uI3Bnv10n9ehCZXDNmns/aO8JoWFibbAg4UJAMAdL
eqMTdShydaeobx3NXlDJg7VAWeV9RrCG3yGy7jz02Z4ffo4hIvpoMfo03SBpINMSB3o4PRWVthvg
9BtkPM11ycDpXJuCiLYG6GWOCJrkxgGJu5hqr2iSfaEvNdra42BuG2SQqGaW4arQLbcSmMFkf2eW
FvABXBY0wBr9kNrhcVpCHrTYLWKTQbDZKK3uWQrKuT5dB9Tf83g+CarCNDnWFKDcIjQ9nfuXlCa6
XwgVc0JB9YSQPphhvu6VpeNOKCSSXVCizDbaQ4YKxOmgVvZEEMTxacZJVJDbZ4UoniLzUurx2SSS
Z0IVMTrQwsV0npxuT7zOPlMwZwntsZ9ror8usq5fU3LXFX9+Caz5q5E+dxaqLNs+okX0epu/Q5Xn
UGlPRVReIuTCATYw0i9aK72dvK631woDX5+pWyVWjkPDrIFgpSZpYrKsjTo99WO6yYxmTa/ANbJh
k7Wk4fQq1hHfJSOABAe4jNCaa3sG2K+e6Y6tnDD5RObRY5G3W7ILgK57YWB4jsOMTMdhyDbpeyKg
hnLPJiPE06b3IhqDSacdrVrdhGngIfkOF3XSUOyitNxbDGhGUrqTXbGYRLjX5PshNLhSEd86Xpoj
BlWE2zoRxluAsCyHNOJf1bcCmVhszBv29Wu9q9cF6ZRCE27Xk5ReKOTJ7BWizwxVWU9I8myxc4pu
r0IjN/3eszKxcVptbxSMzZ8GaV8qbBI9ZzgQ5LJwL+Aw38C3f5T8gYPgFmoRiBcZd5mnjuR2xsnB
muyjVNKNFdKqKBkaJNYPlUwL/u1unN3cfhGsMCTBlw62GEs3meslLYkINTC5kMtq1R420m4OpgYO
wFTWeYLzwiKNsbvMSNby2FkTyOhqrL+NBnFTmrgR6Qf+rG9K9nyDwr6X7awTKBu/57KOawoZXk3A
rTUPHD1CfpI1p9QTrF+cSqBknI7OWLHWFNdKjQ51RfhvlK5NVF1q5CzOhy0r1B0w1QoUxVye5mBC
ITitLEM+szPamVl78IXcdDYOtES48yD284h8XH2gi7ofytFtVRi73WfHgsFcFuTPhBvHt+4nESJX
LT+Joj2XRfiMR4Ly69n0c6/Xa+724rmAn0yxaSv04hT0/Mk9MXrDY1FFYLLztZkS/60oXk23LIim
raoXLOHlZmqp5SMOiwya0kTY9taqJ1unDx4UwTDVGLtsmWND4WFa3Bs1WvtucPspIXEjuBZwRI32
VZlpfSOpU7PN0u9B67jJAq41zWDhAxq3i/cz7XUrNleO0LdM9t4UT0dKT0+VPnv5XO774sUc810f
z9dgHr+Rd7lzuuiQOdWFM9Rb2abzDTJwMQoY/o6gJY+zeQhr66EOkSXhuLiESeCpychpreHIJ6dI
NdcZMcG9jF3hULnIvy7rfFUtt1R816reeX6ibGfK6yLaVIy/gaNsFJsRpuxdJdLdTKZexgIpG8Hs
5ESfNruUITDGV+hnLjkDXyrHJyIJiqni71S9oYnP/V9wHhmboe+sxKZd0jtJBFZTfQ8Sw6++0DZ5
q2p9X3TTqfOhUmN3GE3SphcPCtm4hEAvGiPC2EqCkK1a3M0jqtf0E1YDNyNkrrHWwxBvamvaF4N2
zqdzOBvvw/AI8fbCbhX2VH6dQmMHy3k0Na+ZL5WeHMtJ7GoA8HNkQM3+KmpzOzXjzqEDU2iZSwHB
NVrDq4rEBWZPihiBOg3IqOAMsn6flcOOPjNBg93VIMxjInxGZ1OwBcDmpjqdg41Py8SvB9bEmxrO
dekHXpBxAdMgsfWSDJpNHBHkmA+r1ETlkMjNSIZW7eOGIWIcBo6XI7vXCgO3dXuqnJHWFGr5rkpP
zhgeWyH2qq4dRydErU8yL0X+vg+fk1F7DHUWKwQebvWBjgyRC3KtU28g6G5bZfET68EHHbZjolOk
BxlcOFd63mdDpOg67wNSBwfmw43afhaB5prl0RxcUmf4i8fkbNfPzld/eIjZhkrDq+MnXz2QM2GL
5iQiE7lHdBRRAQoguzaS5AALm1ZKZn2T7yJh7/U2+4Sg+XtvBW/YBN1GxPuwJmMhJQec+W+suv1S
a0iLCS5xu0X+49UhkW6Gdc27hXAE7L49KG4e5G5ZYDgjhKInWytK8as+6sSOFqaxnpXJI3d1Zwzp
1apb6hrDrgstV7HDJ7N5kzFpav20UwmlFmKiAtJuUHquZ6t1faPfG2W7yzL8P+wtw4Zot+jchvnL
pGIlVcVGIYytImCy9uf9mD0EOASy8a3QnKOci63ip1tDxVUp0k2ImTZJ023FYtPSXtKnemZuN5I1
2mecHyxdcP0FiGZm3TyPQ3woQbGPTneXkYyaDAmpUdEplvZ9wlvX83gv2eREGdA0Y8tict0TFSZS
KiS5uqVMcx/lwZUW7K4O+2upjJeyDfe2CLfWFRq0nicnxSeLrtIA0Je+S+F3nwsWbFPEled4ZQWi
ZBENJsqTovinUEHxO7db0kC2ho0HF9GNIm1Y99qFHs+1Hc1zVCX3kAspIJt36FfcWGkfssw5ZRox
eVq7J50JXXKwtWPYd4q8lMt+uRYb35gvqYps2JqIdsqfJ39+SOL5iLk1VdqLFetPaACOqcEaLtV2
+sAuqOIGo1AFx7hzMO9bwbUbplNkF0dbNcjYJMrF3I+K7UmkysKvnp2sfbH9b2kwoDCiGkBEmDTX
/Th4GRibNA+2jTUeKq6CYRQrvTdWsk+Y92HcE/CSgJzzs/ytjI3XOpweMuE/N7K4NrjMx2WkjMg0
YM84FThS7fHFYVVnVP46U7DC0Uhw/ObNnP1LEHQ7SegVW321aPZJVTyIVh7scLE0fIlQgcxld2ny
wot61hVheZJq7JYVgPgcv223DZzwsaP9WRX6PgliBgJ9Lyvrik6GV6lfWqu4V+F604vH3UmAjbkd
KrHp4uDBzuw1Jv37mvDAJpIPNfGQ/oihtpiOtOuIasqvQR6SvWrtTZb6yyUu4uBzavY75MGuHKxr
h78Uza3S0zmAaWIS8Zim6cW2zEPDpnAcnwVTY5dXG2RrSKGjb3Me7MuKWgT2XYWcsq5dS24vp5Ib
zfIJtauPXazu6Hel3UupWjtbD66DQQYciFoqyM0QHZkCWKVXBOkYKq44bMmO9Vbb2qadCHvSqQno
6gE18QJlL7AT3PVp+No30Sc90R6twCJ6E4sGls7SekptsFhddCpsdddo6ZEWz6k3LHiG/t4na8mf
vAlEvTUqRCmJtZBer5luLk3yY0fPwgiqbqZBc9sFBh+T+53M5w48QcxtHHCXzhr6CO0UhLRb4YiX
RemlZrOjX/XYCSK+AdsbNiHLi/kgnzaB+VqY1r4MR4+AIc95lfpMsEvlkQ52Uu10n4p5r6jkzmFm
7NjIssdbxQSa1GaMN328x/FXOAstlEXrTPUDECXduBeF+23o0KBXAfcVS0BFZZ3T7syWqFVH7olX
GCYw8PjgSPdJyQh1swi8/0BqYFtx14Q79r4EEF2sdiDsncAnuztJ7LxZwiXcBLjUgl2had/7vD3Q
urkmlCkamI8aUWtFJC4Ntm9L057TVDJOD+/9aDHAOuhw0i24d2N8SYW+S7P5TMfs1EU9dTi/vKvC
Ck9H6g5Z8aDM9rNlWVdaghc5KJtJJteU7n6vbbP0fsRk07fJXolJX4moNqMZ7yd0r4lGNvXgJnC3
rYy1dqPvTciYqOev0onP7MXv0yA8Egm6E/WXMQrJzNPfpmx6Mjr1m9WqW1OftgMmL2IkySLp9gVl
2T7qiJgz9rF8VTriIYikWf6BUqPv0SHgihtGqvawK53yYOmEWKol/Q6bfNXK0zuLaS0/xilzgqAv
PX4yHONhtPO3OVc+RV1wUfzApbY6eWgLXMpdI1lSOJTKHx0WuXI6WxTdNNLQKxYTFcNeNLEGwqnV
qiZ7t+7eMZHak/jrV8q26cNNob0r2Y9Gr8jSEeeUlVvDpWdipyFbzaDUoVjeGOA4xgos1W5r2aA7
hO01LIKloh6SB3izXypScm2l4Cp00CYJMrNeuAcPDFAXtWu2USGv0cDmJ7Hv8UmyeSTUQaMeiYnN
N1wrl9sgGLfqSA0pZyoyWWLM/TF2yLWSX8bKP1tJdvJb4BIDi5UlWBu7o19TQMm1bgN43VwpAfFI
PmbGLjgrvUZV9N+llVs1xDE66hW3L96e3+okt6e3h1vp5venXVOma5kiTLaIuvv3K91+qfp34ef2
NCGlrPR7mLpUjQc1pBTQhFQhrAlHwzDQCSiaKKeswEPp459V8qwnb6H67Wu3z/KMBvmvPxglOnXI
CF18KXvEK8k05/sqUGyCGGTOjsUe9yzCq30bhdW+6qgniYZ47EBaXKiIcfZyrH97KGMrpSt7e07N
YFlY/c/3fVr0iBLH7e1LuhOV+84q+enff+T2xdsv//Y6v7/E3JBBVjdps74dg1vx53aYsmECNpDH
jMjLYSqs9lXLiQoTiib3t4eYbAEyuGKWqTKj+BT7Gf1Vmf36WYrCj0NHLgCV/tduOWjtcqhun3XL
oSCOstylPkvNpcJ2O2W3t5ryvnLpzH1PdT+mc56OVFCwRa0pMnBsby+Qq8sR/fW1lpe2jfibb1Gf
R7rLKatK+By6Q7g77zgbRvbr294+u32tkjbOH3+mFRaTurq8xO3Ffv/Z29dixBNE0i7fvn0nbmLC
YUTy2CQc/nbg9Pj6cqzbuqw3yoRcrydeb46n+75svJJE2m4qNxZ1I9D03oCzJ0Y0OPxo2SdlU+U6
PbGhncH+QHp6Uy3R9S6ieoTgnSvw+8Jmf6om5yuJL750ZW/fBec6njaDifO+/4HS66IRW9aXhIBR
ExdLXSGZ7qcfrU8HcCZ6qGsOWdxtgqjFsEcFKNnLgMxkwteBLBxoge3mzHqQdXGmO+tpOyLYT1Ej
OTH5pZjVQynCg1Hkp3RxPrYk7morsvd6Mt+6ydyFnbPJ8S0GXbAPGliQyxREqntxGEjMSEmFZsfJ
pCjWnYX9LR7vE6t6opzyw1AIfCkO/YiYoKuLRyQERH9w3jqw5Zqxrb0U60JLTgqQ3lXYd3cKxyON
Co9G/KGu52PB4kFkpO41zl5X3vzefNCwfQ799+UwzL7pmnjEuCJRM1CjmyuArhDxhA0jwvYGu2Nh
/N6I2gvjA/U1gtXmjVaFRNrC12bVKKJ1CnPEN9K1tmQSsTiZmoxtV7AtDWVVsvRIEGGWVYJJBXps
5X6XCuz4mT1AMR87DYPajJWTPL1+sr0KL2cnY09vExd91J3uaBhfYcBTymytyQuIzrbrJ+IFaVk1
m4IlTMhb9Iqxm2zzHGv05surZo1PIpu3ehI94QOnVI8TYGZvG0qSZaLjsnNsU42DxCHvYT9h4rpT
RXsNQjg4hMJY47KApHWyeMr0dm32w1YvAEY6KTOG9BJKaWWzaG+MdcwKKKHRKioFp1y+EljfcIqu
kzzfhPx7fYFdAeEkLRsSdV4bsLq5RsWsg3AaPkn7Ktmj9LmzHjTnv+k6k+W2gWXbfhEigEJXmLIX
O1G97AlCtmz0KHSF7uvvAn3uPfEGb4IgIFoyJbKQlbn32tt47DfFBYhvHq7MQuBYEusJhpRRHhLj
2RmAI9jdJim+E/fTy//aHSmBZDMXY7MJcZJm5c4Df9Cb4lDZS5wWIYfo3MKa5nOFjbSot+ZQYPBU
p9obNmiI8IE+KZ2jbR4ACBAAPEfsm9P1qKAg+AhWIf1IXpmpsw3B6Cch7Ad/9LZ1wQ4x05vS9bZD
eGVKGPt0MnHslWH9IymDfcsPS8N+mwT+FpPH16wYfiyK8IXCFgooMBm8m2yTcEuJaOnp+aum3eQz
+4KOkFkG6AVCqOmLR+krPQQjTjZZwOQSk2MWAQ2A9xKGOX3mZhMFI24n5uKGi9AUxyUZpZbG+wrG
xeynox/7v9i8IUUz9nVUvfuJD2EoOro9U4IKdDcxtEFnrA0WawsdoKHHRSpL95jAHV9s0sjdZPv0
e0rJpWwuIpLbPJy3VawZUl5knG1Tkz+W29CTQ/3jIgNQ5yTKNoSfc4se9uUU7GYvvDGP29odHx9J
YTPwItIzisyDNKJ9vISmIczMUL927JB0/9vmm05NtI3pgNpVc4TDf4xTc53JYu13RAMxZvF7HKKa
xlU4b5DDZunWT+tdAPZ+nAAq1g35pbzbkEmQA7symFC0AzFSU7imLwe7hqTt+Y+pfxWklUp+dM+v
TecPhXOMRsKKp5QBiLnJ6YR24G0SyBN+pg9z0j00RKcahDhF4d8Ji0phmXTO3FVS8jfN8fQ3xvw4
TxAfMoKFnGzrM1EerfgcZERK0Ct2XMoo1uOUflGe/9Vh9TwyfJR1d4jZT+iwPfYtBbdNbhICFNqY
cZETChdcI//THmNAahCqw+oQhu9uQdgLHfeKoV6MIhfTNAABmJUDM0/D2UFy2ii/3Ds+LmCWyjZw
0LkT00tyTUY2eMjmpc6DPTvsYzQpsrB/FwNqdxvnvl4SpJsVGlMQVtNA46Q4da75GpuQ4IR5rGu5
cxil6jHCGdxR6z6Gqftk+Uwj6uql9TJoPDXuWwhQk2RYTMpWsc/mYB+FNbFvSAlh8+CSN4JuW6X0
vlk8yUYjRqde9xWK9PrmjLhOCxj+ScHoHo5CQPZVMJBWjfO5hy7B/92bKVIKY+u58jTBimrYWVo0
BH3d7gsW3jy2eQ/IPXZs/kjMSQdzPaloU/qPeglGjry1naRPNSt94pEax0avF/IKzJ7swoAWqMM2
oDrkKH+C1l/7E2HvM5rxlm6MiOhgWk9G4u5jLR7GLvwbwxifXuyqn9etvwyg3KOO7XfX7sCBRA8O
v+kkH7cSI0MhLpEdLSlsa6OZPiudvI1debMd9Rmp+Ke90J388qHM5Cfj2bUqWBFNdh/LjhjnGN06
G9U/DjBemCNIvWSWxi3d69xTj9ipsm7zaDxYpb4kxYsI+kuaTC9x0JOU7X7PDbsghTWKzE+3Smig
zu45FuZza3j4LIp14oxrIuJa+ymz8qujUwobSp2eVIrYWLtTuK+UdSH/7SW03McGo6EyjFeJn1iX
+rUt07NO/AOglB3YNxrTOzjUGx+zeyijtcsaOiFAQHn5Qth5KG7DmJxqSCA0gLaqVBsbqFsI4Yct
5yakYa4abpcpaLrwXElu3fjaG0Vz1wpOU2oel1+DIEDSpF9BjE7JHz8RKWNn9OLNk5zth95/iDQV
QhQjeagwjXKz6NNL4DgXlsPlY78rYofl4UYfbG0zUolIIDe0/+gyiIwSTOmh8ZCJ7lgrmibehV7n
WyPEuQz8U1lZxwGPsk7lNY1DIHqMwyDnBTrc1/PPMQyOk0ofEqEfpKS5GHG3s+W2oR0+0PjOiBPX
7Tk1fg42fDi8BXkXb0KP6oJdj87aVen8xg1E+HwLbuu3li+TuvnWe0GFXuZI1LYmvk+/+fSsV2u+
FegSNUGdq2neYF0M0lPoP6n+7+zc6oMR37T+U7D/Yq+5ckDOd/rVHvatOASC9/1T6b/bBpKmh+md
zG9umM2rSNa5+2D+Kdbho/qEuANLoEXyTJrvL+cr+FiIGWsoH/m1ugJmenBW4yuaAIqMmj8bg/YX
zVJJnp3caWYfq1ivoS6BnqR/jpPeYxPtpQ33u6G7ZX4/M2jLoJdJGV3Vkt6LKN561dnwkpCeHhlm
yRqjumdaxfXRJclsZXnEFyaR8JjkILfjB5EHPMUgFSbAUqxB8YtVg4jo4lzDueM0T9Lp0JT8p5zc
PEda+9+tMl/cYkmz9fv6dx1rKq/Q9oftNC7OfEsZx9GTPR+Gbju4lXGqh+hSBIPGui9Et3EMlyK1
TPxdmlHaZk1WMpSQcbjLelutx8X3U44M1J1pvLm+Y2z7Mq/34DghIWkjfQ9mcc5Nem7DHMut7LuE
cEqvJ11zmrcs0NY5iLEqge0irmlxLsX/dzAm7yDIaH9IwwmVuheoTeLOPsVWpS73a1lZtIdQz82e
4Mb6bMQYTBR0mp8iw7cOyb/MR+tVqSZ7uutqRGC93i9lVrWZAJXwMWJQbXo19DFtqmuCLpY7oXES
9C6v94NDMDh9KaRC1tmrInXGpzddmxT8jwDPdp39kC5K7fy8X2IqzD62SK69muzH2aCBu/xl7n8t
9pPsXTM+/NE87erFRmNSm26wgUWHsTPGlxQ6TEtc7C6RzFzu//J+qNKvxBL2U5iBJNOTGews0i7P
oZ/DplweuUZz9sb8Suy6dbx/Z0QodBksjNqeWf0xUtN90V3NNFDF3aagbrw4CWX2Yt8z3Gy8xD2+
HMEft9cqPDrB7J8GTAg7o1LpU2Ua4boaGLP7dhURzk0F1wcFz25kjmHI7BKmuHMxf2XxlwOf7Udt
zvPOLAPnkFZD+Iba4bRAS+KiqJ5NuwkvjYMJOBej/VEUDMiH5A9qllWUZdhcZx6pobnQkYdoNfTB
EzGv7oHtQ/vCJosA5HQufg8yfHbIN6aPaBmb1umPRlPYpBjTswcq6Nwym0+W0TLhaZfTYIJm0JvO
LQTYEbtde4W/R3yUL7INbJzpEzArfeuhHs4gpNIPI/8ZNJm4wJ4COxPl3kNB+vQ6GqJhGyk/PWEp
tIBufOsaPFmdhkg/5wFSTdM45UNmJfEFGsc0kxIZmcbN7HD+AlarTpafpqCjBszD7Zhsu8FEPZOM
N4T59l9bEyLDGOZ7jGFD8WrzVZIaR8tUFam3rZfuI9f4yyDlErm1/a2G7KJMpLCNpqlVHPwuhrZe
NvFlrs1VVYCJEziPCjAi2aPRBO4+6ZLh5Hq1v8nbJvlVVY8zez2G/CLb3t8mNWkjY5q/OBomXjYG
hGNOZXyhwRBdMlO4u+SZnj9WaYTb54Zu/DmLm2yr6vin5zT6wfabDCzDMCBGo4mWqZwfL4OUwbyV
3ryRlSzs7bdhyKeXZeLd2jBpRqdioEs7ynOU85dopT2tJP/L62qylacClgq9g839nR0d0lQir26F
/UaPfCiG58gmM2vOxYuiTzwmofveYFAjDApWZegP7nssBOKpvmcS7dTWfrZsyc26ZMztNPhatNW/
RmXoPgpFdzOIh9eOCdDKmkrApencv1Jh3tAYuddgMvpXnMPD2lY+HA6d9RsvGcNT9JyxgMSrKgX2
FcXD12iBijCBpb7ZJVO0phy5AYECXmuHcI8g4h3cmgdz1um3Wt6RrTaHm9ciMHMrRSqxIDNZVVn0
6phoh4nv9b4ddgt0vgkfarhNFW0ZUhpmkundQqTrrRwaZplcyrEOtnNrti9zwasQCDQ638Vzqdz2
ERuHe8EtiylGt48qyrpHXYTJqgPl9kBY0bgNULzRa20wrTfKRy2zWFf1BHSREpbNWcnsJDeKm2dF
kskdUKp0MUXcD2YEiqX1oI1NEmGY3cD1XP5OaZCql2j59My+XKVT7jMwzCNqZtTNsi7iCy40jIdh
Wj1FKF2iSufn9P6TfdEvgCyhfhaY4n0xuLhwauYVg+T9aE/RZRggyVjzhNM0aNW17UjikqK0XzsX
5UcZYDBcDo4JWs9AlL4D42etwsWiOKUdnM1ZfChQtYc5bdttv8xCTc3wLhnxBQqIxFgaMAhjpIXm
2bGtZjX/rAfX+XD8SG2qxLce3agdDjLf/VsBRBfik5xdzB7Ezp5o9qBd0M41nedxI6CQsSxhvMqt
aGbTUezk4r26X7ofemkdSN02z74bZkcSuH63dUy1zYCWSjM5liXrIJ2Tk42OH5zgVBM/a7AJDG3I
p73M+27lz6PaMGGhKgFQjJg1qY9gXPMT4fDYZdKy+8iTCJVSkX6nGpSw9r7++YwLYZAo7HjxizS8
8WK7LvxsTRj0cmAhB2aZ2QaJ2sF4iD0AoVOe3UzTQXOaSgYCHuBPmlX7Ysqcq53HKAlTuCJKTKrC
WhrQsvdmonmTnm1OOHnBIXDSMyZ4FrjAGxia3a2Y1sTvqpaEZ98P1mDTBnLxnQGe/Xdp1BaGqoE6
nIpv6+dT89N1qhmshVdcciSgEJyQr+GRCRjChtYBHamR9j+tptJgRES9HyI1/UQlVCMe1Y5pbHmL
ifLohhN+nqbbpyhq3GbMLybT/Us0lPnlfnp/xPTEQGkpDv+9pLGabDD5OIuDwDqPjibiunP+czBs
pVbkrJc7w/EnDb9o0b+OVj0d2yzdNL6E3b4cLKOVe9eQT/dLHs6If9fvj/5zTQChyIpjbqXcJ8s8
QhQjN4VNQDQKpRbhu9vXjKY57wyFuyUPEYaBk+rqpn3MZubD90NA/jSbhYYO0v9euj8DLGZ8UTz/
ft1uyvZhUBGi/LDsXyrM/1niDk/3M4HdbKOU3+8GnSfP0vtVFKJ+lOwgJ1uhYFoO3P0cuFCG9e9a
tjwj5Bk9tvINvix1yCtKjkoU1HdD7v9IBA0d1AvlzetL77EOyKlOli9EureA7RZ/vMYAJxKb9bmf
GjR5Y5w/Rn5zRpjjH2A8sX5TSj63mWU+D0tBLauuJ9iZa3asysXpHmWMJiPaZwjj2CbN9D89t87P
dkb6Ygmg2GktguJrqLlRj8w8GsU2aufwqbOpHUHu9+D7mGbdr8Uyr85VMF3uFWxm1dY5a+DN+eb0
jdVak6A9RsLYlV41XlKRvuMkALXlhFvqe3oiyN43w+hIAsSd934c29dh7iLmUp2FNzXLtgG9kZOf
NMbNNftxZYWOJhhufmois3sLZqc4OL9F5jYHr8/FYzP5JY3vxvkwU/npcw86SggnG6eryh2syWyH
Isl+C8Lk/06TjaPG4uoD1u0K1V/vPreAZFTXiux/hlnwo39Si272PIdYqeLiVeTM6oA4TsA+pdDr
dNYs8WykUVPLDDm8EEAhXVonFDvvESjgnTZFvO/R4VHBFuHDxPti0eu0Fz8XakfLrKWTScEAr31+
K/qVwMW3gsYS/O7I0GZz6PxNXPsxc4bxB/rphUg4U6QOmimzXqCtlS4voQMFvdXpc1Z46kPZtCFl
XoanZDnNWlhSwD6OiDGalTt34k3Mt7Ia5te7ZZuT2BHvtp+HT3kRonAsC3Wo0e+8J1N6yZdOUKi0
f0wSM31G+tiuRpsdOaNrtA/yhRG0X9rTv28WhLepsuSenV29i8fS3YqyrK4GSPTDkHgh9o6CgbNp
Zge88tU1R52+bUlZf55LGqexnulPQ16/yKp6MXopbrbhDm/Q2Fb315YpeenEJB60pp5txrL6AJln
7Ochq7eG1/JySTzQtdhlE21X3zQp3L0yE4/WfEGDBY4uYJ7ji0Jd606W1/ujKJoZ4QRIHNOuhy8g
NOpP0ZSHlPvdIeiC8YSeTqAZ1PWprkqxqSMkyWaQQYhYrjVBVVWrtMdw1KQvqo3q038PEkvBv1Or
JrrTKAokrMtTKg38kE0GCPDCGtS+Si17axZ4ZMohBFOgErGTMRCm+10hIojgWLfNWS03CrPuKrEy
JutxABR4cEPXPZHmxdxH0flsHTy2/nLNqhp8KsC5X/3w5W6r78rGWo/SGq5hMVqnzDhOVGIH4Xrl
XruZ/ND+zMy5jX9JZ2vUZrihJ6v24Kftt0r0BfAennl/6+SMgdexgbTaM2lbzg6tE9X/5+DJPDy5
TbF1mBrAM/RbNH5tReaBbUdVjeVF0653OxjCdUFj7T1QnZG+VsIsHtzZKXE/Jem1t91diXsGCmna
PtWmk1y7/+fSHMAVrXhH9J66OvMQPqVGFj7Bu44ODtHM6/u1+4Ff/KuYqb2M0oFRt2yesuXgx3X/
YJJEwxcm++aGs3mqA/MCWH+4JBM6wEZeBwaxFzYHoDuXy1OGZlxrtIYp/Z3JA4+7jcxq3GND5l6v
ZoyvOnHxVA7lcJjNrt9iKKlfmNw9S8lgyZK0dtSyPjYBHeyhcuILqUt/8rjOP5hCFZtMJcXNsBf7
hR8mNAeTPzM6lYPji+QJNgauKitRX1XwamYYkMYge2yHoHgNDcI1sSikCNTs8kksSkdrcC5tVR7+
0Rsqv0XybdiAVoo8OCHdU0y6MrtajS6DoHjRypqLYZXNYXMKHT59mlrGb4X33TKphARQ/pq74GRh
IqWbPddHpjfJp9/TGi3r+ZX1eEBEZv5tyyz95N9hLTYi1zl4ebxkB9jPfAcQjl7hckfykBoSIPIn
Ri9YrwbW15Pn2U99hzDifkbxU+zn3Pu6w2AKtCs3G1fNPmkdshkWesP9Wu3jmyub5NkCm9ZExXMc
6/4l1fGwMcdZ7u6nc1BKZELxE7sBSKHio6qjac8Au0fQb0c/stx5cjpfP3uxXHIlbSj0viRYw87A
m9dwdJyUNv79F3k/TFNfbgJHAstraUDft4AhPBBMaIZkCtJBoP5XKgc2rSZIxP6HSypVNAKzn+67
aDpI0GFihbcgC+fb/VFaV+ZtjBOu1dFn7Cnv4LO7Oqoae5GKc+cim+QPcvLXNu+nn3XmxZu5s/jI
hQXbFPgIG6nK/upLk4CLxRLOTSBhfl4bAO2qZ6+zzFubpOxOzfZ8PxtdC62bJgvC7gdrC50IfgjJ
5zeBaRz3DP7vetbNQU7QAdFScSN3w+gsso6ujGzWxSD8m+vE8jY2/t6ZqvZyv3Q/wCFBK15B0QnD
0j039fxGdxkLUjxl53hW8THqB3kY03q4+LIpdrFpDjTJM+7UWZG+6zJYWhPhJqKkfWxU2z45BYOC
soDF7cUTvOGoja/KKcKta1buUx7Y0aatQ+PNduioWsEgfpa0htLJ8/8MIFnTEZaOBQ7z2U3RhldF
9jfqF+2KGn4OPdBgQRTvm5dTGYZtz41NugM2BXGI2P4eU12V+7HrHWrlodwrzIH/Hs3LtXj5ajS6
zuX/+zyl1q0xWwfsJvaH1czPdNzKp6lh2BZVWP2jzEnY4FczzvM52USVNb+oQv/nUfx/1+5f/e/z
lNe6R+Xh3Lw/ZV6+wb9HU58+O/2EHTD+2/o9N29TmP12auiyV43Kngc7ZKlI6m6nS+crqR33dAfC
MDVwz4wPXwarYhyOZmmjcwpthdfncF9yKhtBqQ4lCNPeq17whM2qaS6BSwsUtI79dj/1l9NuARcg
d6BkzZJx04f4JmJ2MJ+G5lWmDSK5gTvmZ+S+NFq6D/Vi1DMoIrLN2KvhZIyRqTehVSNvu5OY7oeR
bnZDa08lRn4s5+TvvZeIRbj2sxatI33JzJsWG5CbbwEJ7P619HLBDNAuu0sDoegnBBpg0vx3X4qx
nbexLOyLUWgNCGbwkbJJfc0VeDpXD+ZrVWtzZSoZfsG5fgjD+IWRjXrrLHy1VeKGL43VUHcqhqVa
Zu6pNRXyLNbFl3jJTnHcrn8Xk/eePxqFG/0wulIdZ1BWm/vpUPOq+6azriM+zBfhuhf61/FuVGSm
dVM673qrn/ZV1tQ/LBFuuadPb8PklecmoCsfFUH1o2hi6NmenhkIQSGuzRiTa+5659Ef591sgfx1
ut47zzRLyfg18SiYUbWzOyg/7nKoAYatOkXQQFG1/iWvDL3TuaiI5skrwMDZyFTQVQ+19ljYWKmR
o1emourHsfGvodn43ioSNJVtUN5HZ2lKOyGeF2jk3NeXjrU7RexWg4wZeJxP+8FiovCfzp4D9Wm0
mfIlbsCKu7T7htkOyZaeUFavRdeS7TN09QnWS33iZQRyfX/YKNDCgszOGuc7YdT3vjE7ovaMZuet
HLS5v1+6H/7bWRZ2rHfog2F5U2/Xq8TOzFM6+NjBw8489d92AKGY5lFfk/XClfsT7geUxdNKzATB
FHPhnMlACxkw2onFjbgDEpYXpKx5xWKVLpaHgZRAwpfzIWJfUaDmnqV2CdgJrh1VP5/SIRcXVjm5
oknvgum3k8X04QDo8ZuXrH0P41CT2EQwxY2zf00sN67vZ9lYtE+TLDoSfRKC46aexguEtn+dePAA
xa5JJRGSy7ZIx3Th719tTAnfavnqv1PBjCHIo34fLJwm/FZr3++qx2L57vdLrVGtnTytHu9nd/rG
8qxUjChrm/lJOVl6jS2mYkOk4x9ZWBML1mqHHUOgP4txA9OkvY2Z+JVHwkUdTJ4ZA1WT0XiXPVD7
lptJTOa7U/c40oLB4hO0fJXG98rHUIAhdDimpZF8hrPHnsyQr2D71KNJS4dYieW6xz9C0UfjesGG
L50+o1X59n5+/w/LyfKR9tNHqE3s/Glk/O8T7+etmWxB/RmUrqZ3vh/cKPzPo/9ea+x4Y0Jc2s2I
3pAVOOh7GofC0cLe1P6sdbGzogk05ijox7R8XCZaDIr5lemLGDc1zc+g3JsW/eQStjhOYMIb5r1M
rGpr6IBo7PlhbCi/CeiG9Tog0WjZLFvewq0DEkX/d9cav6kvmX52sF/C5qSI4yjaeY8oqd3OjXXT
hk5WToMNKhhbufZkfdWV/ZRXMl25cXm2deTid6w/4NghPQsPS0MdiQ1bPDROgWE/cuvHcUr1ziJs
5dUX1qr2bAqyIppavGngqCuj0gwRFY0S5LtBGDK8jp+kw3ID14kJFRYaExGugjDvl9kXTplnBsk7
Ec5EzdFX8Bso1cmA8h3N7RgM50Lgiyxk+ewGSF2ixL24aAr5czGfSVTHfgtod+jRh4np0hfyzQTf
xadNvsTFeI5TuhaQfdNViz44Yakh5Sv4EarmIemst2Ut2ZsLYLlTH94Iy6nPyieXt59rO6DIf7Vl
dBsj/Wv5k6a2TRWpMIebqIqYAEarTxLO9Grw6GVMs39NB9jpkRbnSZIp0GKAzbDsBWn4PvfWK6EK
j8zYsI1kgO7xvv0Sdf/JelauLGN8whutCKm3Npr5de2IP3bsfRvqU0Xwr4ta41Gsn5swxW/Vrmnv
fQ9Kf9dGfq4aNpbBjCNCdt2On7TzItopRvbQ9jBae9IFSHwEbkypDXRX2BubEbeDvDFbaBgGTra2
8Y4DeP7F8hwyD8+beW9mA4Lnpt0VXv6sZvslLL0rPTOAw/Su6hrjVzcmr3UjPpJgjLZwlY+9j4y6
W97cfuHdREmEQJQXOxskYTroXTKYjzIdH4PAfsxVi6oKMK6kVzvhLkCsg9dCvjOBk1P31fbBn8px
XYQ4OM1xfVm+6a9jm/Ep5gUd2b+kgRcyKne1PRm4kzMPHR7xICJsJorA7lCP6pGW0Zcbo6pEXclt
zopW0Zh/RwLcUd1FN/pjGtVNvY3T/rNy5YcIDDpsbn5ilLwg5NMHq+qOBivrNi0gv2ds2cZFj1aF
JORoHW0qegGqQkMtq31Ue8QURNwoZ9M6KfLSqrzeOlO+D8YCjsgYYG9Jin2M0H7Vu+qJeuOchPT5
mo6IGj+b21XbuBc8kYQ9ghbbpBtK0W7RrvSClmZ166z8NXATazvBhF7RYlu7ypGnaB4gGXm4Oz2y
FQeLv1op0FV5UP9c3uuqRs43Rn8I4AqRTW+4e1R0yCCMt8xEYHod+SxXLB5sWtr62ZRJvasyRX0f
4NYNeiJ6MG2jjMH2nqegD3xi6AC3819j+VkmgBmCzKqLkOg38RGv+lPa+L/zhBzDZA4u1sh3Lmmp
lfN3gIYNhQWO5BgaQktDfafRChMJv7UztpQTTkaBhXm0DpOL2WysTWs9IXWvi8ewiuy18tsPI27+
SAauC+ZhQM9Y9qpcz5bxx/CMzxIRiorQRHkNaTPIbpujHr2TcssHcCkkKXcR08vCIOO2dH64Gath
LqZfkQxtjIkmQO4CWakVszX3HRs1omnw4mZuuEG0T+hdUf3SmJyzfm+nZD84XseiOrUvdd59UDz9
wXj47MfhN5UviG6TOz7GeGcUpMBVDTkCv/BHPWdd+mbg5mr6v7Qv2WMZroXUBGNJGm9shdRGGCiW
ogjrb5YyU7bVMu5of+pGZ7uB0I/BrMWqSSxeYDzjUsx+OUX7NQUQQjBVu9pAqGRVPzHj8l7oc9Qi
jvUA1HOvmm/XL6x1WSRPIWmLHasvsZTBJovltBNevbGdriNhMv/SPphaGZ/Kesp3U4bUsC9f+zn7
jqqO6bXXftiZTVRJYP8BDOHCuT7occItGTSHaJ6tS1+ML3HfYiSGCjPYhyBri9UUevY29VMYQaAF
TJ+wqxTrKbw7Y52HIxEbYXwKMmSA8CtsD15j6f4xxukDJTv9UotnSOB2dRvL1dyHj0VJBJmmWI0Y
p/foOYxh3oY0njJnk18DJX+QWNnwFhseKTmPtu+iMoTYQPhL8mqFfE8VWMBG83BtgiaQqfi2LERZ
MWZ3sbTL63R8CxWqpSFiPl6muDgiFJ7gvLpA2GQlWWgn+oZad/Z/u96IqKbp3owg3sqmk6vc6U6T
1K/aW7cZk8TRrt7qcoqwRqV7yycew5OBubLBLEsvcLdGvIIM068dsqx8Lb5li15XsgBhUSYCHF4T
ETT1uyG7x8aSf6MidEgELCA7uXYPscW2MIn2tz4f/g40yqXDshnnxSelxjvvHr0TdvMEif1mzaaJ
R13/EXQx15U14LbLqrU0c6SYgLIjpk1HBPWXIQmvJdrLvEFpaqmj4fVw3pppgyn8j8iNdjOogtu/
sYupN/IS81VoA4KiHngkYC8ZgRTVNZE5dfvTYSq/yrT1DnmwWCs+GKux07/MlvSDNpzOzZA+RhrD
sC8rAoOQByQ7HQBURKvVXK1yxtda0vTPvWffiPW1JJh2O9GBXYF1w4uMZRYCFJkdvkQE7ILuou5B
rYPsA4RIBFN3zsur8DCqp9k407bTrz2CiAfEWsPs8H8IykvVFjjBG9oEcYK4zJ2DD96eMEbtgxDC
X3cVraU0MT8yTdAackzGsNXAvsGc8OfFM/JqMBGdiFdluaR7+eGIcr6VZFoRWuiK+Orn9W+Y7C3Y
lQDtWztf0+XsfolhzrxHkNGt0qxpr9CUJDXvlRyx30M7Nq+RewVNZRLaFx+6jqZFWhi/AV0VkdI0
32aIQoqbeVLb7HHNgG1UF6fsHLKdNVffZZBWN9FZZOumCmkNRIGWCAQG8gkzZH55fYIkFvyWF+uv
YHSY1DQeQ8pt0g3DVdS8Q21vYsGtghOiIzAYLKpZTh3YBumxDe1b4bMeyyo/ZAi9E7vYtZWb7z03
JkMG9TGqwu65Qd2CAUtlO6y/4WpU+a+clVu44JNKbzi4jm/uzWb+1cb1HzlhABHsildVYC2MJNyf
WUwSahp35AikOW9noFpt7IP/5+Ycd8MX2zmM3yGEuK513xzZedtKkCql6a8PkfFap5IgI1lTA+jv
HInDKjYvTR4DXXMJSW6N7wbReFTZ5dqREMX8NHnsH5LA4O49SvY1Hf3koR8/0kRyAwjERMpScuta
+y80tdzvfwCdpyvYkmGYJUS7tOTT+ANy5T7x6LezQDiQcPxAHEp2NuFUeLtWUqjn5q6okpeoNvYy
gkShxpHIFOqfxMQ72PflfJwQg6MqAsSoiGSxaqYg85J9yHsdYB2vGGX7OiCNYF3M8jdoL7mdjU5B
o0NEW5mh3LZj/NMgZsNP681I6LtPssS1SAn7qqp2axgIECg2KodcrqriewNx/pL8u34ezWPuq9tY
4Vou66dZiW+TCq2b/S/S5b49x3ys8CJhid5VI1WwO7GtbowzkrmlYxwhyiidGE73kUHOIaZ9sVFp
gbgnKvttEffyEITy3R9mY025drM7StPZq77jiQa3CBrYJPQ54p2U+hhosElWEX65hTGvBuPvlMz/
w9V5LDeuZEH0ixABUwWzpbcSKS9tEGqpG94UPPD1c0DNvH4xGwRJkRJFAmXuzTzpr/W6uQfcXczG
BVakflwsVed0zwIbah+PrzllE0DKMI5b9VmGYbfyu7MIZb4ZmoWF9mNraAiT5UAxPAlQ6+ic3JZJ
58Ck0L8QihqdWY4bzfbvRU3kb8SltdDmJqddsJ6XAO7C4uqVDQneSXYywoAp2O1e4SVsxsCGuZQA
tqpk6oJDQM+ZDy+9lxMXnKiJMoKBGNImuM0W8Wso1Qn0o7UWaUU026gG3BMYfQ3+dlGz4pXW3u5L
OJ8luHPdI9q59pct28WlSt2XaJ031CNwRgToPI4y5E+WLS2JVqQY2RwAyp1BjdSp8HnIWvfWpmCe
g2uER9cmzTKLgFckNY6Kbi8LFMqFZJBliMQPAAmqsYid0/CJdx3bMvDcs4sHOS1BHyzd8uhU6Fa1
rK1uU8b2EYNrdsgK/mMtquPDrIYMiok6EcP12g2e6SaClk1wlbpFuRtCuQgDUR+RpbHdM9n9Ogkp
nip22ENDM9ZbwolKYYH50e/jKTpPjunscifrF9TpNlWLoZtaJnLEjp1wx7Lf0VW5N/GzLRpJsQ5t
wqlHqk6V+2z3BTJ5Ms+rzItWI+PalbkahS7sEd9irRrUFA/p+/aLTmEKdqhZ792RM1k2aMe9EGYb
ylDSlC+dDpGQ3W5BX5LNHqdee2XEQZ5SH9zKRHBrsrrKmh0cCzDNrf8BAHAw5S+DCtFSb4bqMk3w
eW0brrxdmO9sUIC5p/h5C+VvUAmRxt5WbPeb/LPWickdExb+bUbl0BJ7M5Xky46wpAhT6ndprC6D
LL9FD0Cq9BZ6OOB+yejsaGi+Uts21qBgOS00quZDM5SLRjNxOAFi0Ob1Wd43JD3DZTRc+1MwgG26
QByTIV0askq2umaT6KWpg4WQtzd5FUQlm3dE/h/du0Xi6LsIPS/rbHsRt46+hBayNTKMA70RvAU0
clYEUlGb1bNXENFPTifuJJnugGeO1Hnl1qbauPASkMKpV+Ac043XNB3wRkgEeF5MQl0xr4qgVxGS
gJaYFNjeRRivIUVnSn+ht/ioIjdfw2fBYTChXq4tlNXBn3h0zj5E17DxLDYogsIR6zpDWiXmNAP9
NqS9aKrPmpX9cYcYg3DGIpeawxtK9HtUWdWaZapDLihjJlckhoYkxJgUhIzDO1/nhCk68Rvuxn6s
aCGUY0Ovgku462C2dDCRCi77dVNZ5kLqQb/UB5puFJ5p25DHPMn0KnFT1INEQOi436nJRBk493Up
QLm5+yLw8FoRkOoNDnap6T4X7oOTpye8ajkAZjRHTghXyn1htBc2nam4bmlHWpyVhvDOPtIMP7lr
PfPV7XWbhml0ooW4T0aFobEWSMLML9d3viIHimWoHSNHwIV0FTL6/M7rcNdQmOFiQrCOjQPuvmiX
ue//ctCkAaSDM90bv8v5zwW4uhdNlL4nOmRHvWYIbWnfs3YwPl1nxIvt/5FG53E+9fvYZl/aNeAc
2cZ/ktr52FfjtkYRR1OVRTp7ja2o7Zc6M+ZIeME1AR7Qw7HsWq22M4VdUIPAI+g6H6WTJcvKG/eO
M0C0z7AkeyJC+DK8ZSFVJicr6LI28LPz0jy7aURzpE59ltF/Ai3bjYaVPdwOMf2EbYDicHm7W7PT
wqvjIuQdPbVncbnNXFBCYYKpDixIsAmyzjhMvMeDGkHPxHJE88pIinl+5uwM8AXS8BBmyb3Ss2bf
dOF9EWbeDordUzmLSxPtC607WyXmCGrkdCR8ouSnclo2xMqxCbR6NAVettKxpoOIm1aepb+WTqmR
v82EG+nBSR8x72k6xnQP6lc3ymRdG3iyAo8WvxFUJ3zKRG9pY7vvpPNulyeQNG8in/yVW2aLgarS
nk4K0anZ10BBqmuGR9jb5Q6OccVKvydBKI8ePaqwhKZPcJ/KLZQS5rKBxQgF5vdMZI+ppY6SND+z
BbfdhnQFCie715zmzu2nt85xt3Ya3wkPAExc4Z20XMyESY5MhvUv45R6i9LiAohrJdIXA43jecL6
bmlWuBhRWDLzeEiyqkNaA5ON6F2Ql4VT2YHk4nZOvTJC7AodXqPWsZYVdMbJzVlht9kB+cGdq+Vs
hvVg7fPlqxqzip/PoClqdaYDKyd9tWmixz7Gj9Ac7lVRfJRm8qlV8qghj9rU0wDEn3eCYDYogy29
Mh+Cr7BWeu8gE4k7Qri7fNkU7qsyMTeaFpjfAlEo7EVqcdljhlT/6AwOGA1Ob7gHjjo61dRs5n+q
dTICySiY+UZ2zczYp2Ef/6oIm0CknlaQSfvobchB3RgGa1nwiwKvvoXVLWInQzwFzZ3+5OrYaeNG
MFoSEIGULq1RJsk8ogMefgSWuWYIOMRZNoPqinAVaDARW5MxycQk0pSNwEpI9KenAxXvSgqOnug+
SEncJCW5joFhf7Z+8Mnm+DGq23NStHd1n5PbXeE0zEFMT0b36obpR0sAwqLMqSH0VbA3ZfDYBfU+
FuPXRATPSvXmXcBkylBKpC3xgw7ZHZ0bPFngIfVce8oks4k2ux976yFO7gkQCBeVzxY58dqTVQBW
Du9xsB7rSK4jP6fdb/1CcQ/ZgtrZuqMFlySUhgzzk7MeDKhHrqlK98idhiXQ9bsx2gZOG2yolper
yMXRWTfEn0fhBrbigTYElVGSE4uJjYCyjDVEMiKuKUjoFTuCgC+6zSq5IJ+6xugmjsjFH71YrvCl
UDMR3bVX1S80lAfkpPqiI150Z1L3y/36bOg4yWcvq4tMH8U2w7DqvRdaA5ugr7/qkpV6VKkT5w81
+eCkVfRV68Z4Dyc/xS3nkcIlzlV7Z5jd3p0iHHwxn3Zl9IiFMaDqfQScl5m5a+QvvRzflDvseitF
tl69ZuMhBfRJNXlEkx2cfUYWO7QfpTRfGh2Qa1u/BLb/WX6Po/U4+AQII0sUPvhHrhGuXgv+q9Od
pjC6jLFIN4B/npSbQayusQ6o8Q3qKhQxfJ1QFKjpBs1VTMap5cNSYq1++2FwBe12aQvGg3zeHgqa
Fi5TzlAxO/kQHOiArcISpeJsmwmkeCrkxMfQuNNazidIjFFyUMZbzIZ75bTGFegL4bRRBdJcaXwQ
1gvE8Q/xXlX2JhpC1LEs3wjx7t6lAqmW4Ag1jo3P/ONRvp15cWxSsbPnQfsU9cbrkLy24TfUi6s0
E39xiSuxrYMBmqM3PINH3ucTdWFsRETGYr0sR3adjAcIYGM2hVrzInVmsTAaf4VoyjaS/unaGPvT
NMIlHSWWAOpuCANZHVXis7Qq8lccIt1xp3J9D8c2kS8l7kgUnGf2nGQGVvmdr9V/EDVt4jH5tE1Q
AV774V7q0Ns11nCvU/BXrsZVG7D3Hl0Nbk4BbmVsP7sx+qaaKeEalt+Tl3HO4FvDabILrPFjYKDd
TnzGZG/nw/RNj9hhH0EhMrfUrrPm/XdN+zbJoCzmfnoKo++EbKeVpkF6Fn5FM0eAJrIpZuYUeM2c
dJhx9LVFqWdgPTeU4jltyNSVqcUCNHWitV94fHRWX2zGvAfPpL6MkpVqyDhDXOQu7adfodbhXJLR
pg7YBWb5naJijnLyayjdg5EjeqUyANsaNGXBt0sJCYLkyG4ZY1n0TG3hrna2cHJJuES470JVq0eT
ShN1Ac+ldqIjkcO3177JGKYg0MSqTpgJ4TpSgtgKWB/rLoUL2I57v2stZgys2l5N77DVXvUs/M4Y
FZae5b05hWA9XwN4LDD3Bl3kLfEGLqErlVQad1bT3hsdRnfqZQ5bsCDdGmulTMybFXZj9RXMUtOc
Oh5+L9TdBSNymJsYO+KDcIe31AQMQG1AzIyZvmQUDEqEdvs4pCiJBy/DPjBGrPRYP6sytNaQGBnO
Wco1pnfgi8WicK7nuLCq3cowojBrHXKZryLN1TgLbmNLfGRKIKQezfLCsTWLBN8H0M5vbRf7ACVo
hPTy6ul6twr87kFvi3zTZt6zL/pnZKP4SfIeKVF4tEx5Hxl0BHT0cixdmkUixYlYm7Ph+Ctcojjb
J5buPsqabRY9KE1/sqwyRG/vvQcdixToDucpzs4RFcSFE8lrnZiPbruo6zpfZnj2N0S24LsjtqAI
PQEWcvogaWsJW5WTtfmiqv2O0eHaE3q/MDK8bqNmf3nFN5Kzt5wCHFthHvO1jainecUK7EQvCA+q
MDJ6oTzkDR+Xlz1XBdqROPXuLWzSWlbu2ee86V5WLwqWSMtOVmzL035nSQr/nh5vqR0gKJXNypUm
sM+EZgpSTYMV4TJCorSKTeMBIK63NCHM902+t2MwGh7BVHmuf0K0gvPszEpxhig7pWDqG9M1InJo
yVIXgowLslBWv+lEwOVIrD9tFOLCAvUSwnNqKnrCpTZ6axsLAusroACjgzwSzRipvKO/zsbmkQsK
Aklo/RJh/W6yFzwqkB/5hNjG1Tb4zhi40NFpikFYYGal8YTdQHt0iD9B57Gx6mMRNW9FTIc5GIi5
TuSrVO25GgImIZxqi3DIzrIXd62BSNkvFWAUh12ar+pnfTjE9vBB52vb1bTjKJmnOAi9MfqTiojC
VljOqafZHQ2pUzD0Tz0UExYGM10phn+nm58VRQytwfcbOVAS8bovVY53XMRHOllkVbIUdpuc3kNJ
bLZwyMIBNWpUdFcrQa5q25UfulUcKK49jFXMMKLeQaHDHe+Cy0yinfDg0eobV/EAbwMHnmce/Kz+
rWUOsSvy7Pcx/7O71GUAqzSj/+GHVF/zkj2nwhMTAjm0rWERF8m+HYj5ZGKrvHNkqHRpJ0oBvujU
0iEz3XTzZzY3zL0aNuCw2yKY65dO5t3H4Jm2bt//cqig20F8CYah3DvthV7KtJzmlpbEbEjJoF+b
Q//sS3iydjEvt9L6WK0pav12oBSyyyaqy04ZEOnPMPBMNCsBV5qK08dWr0EYE7MlxbWn5ILh/dN0
h5XntcvU7Ya7SZKNrpvDlx0YE1HTbJZ9O39hWfaSsIyxPXYEJBMXiL/tHgclcmffyc+Za28UAjLU
FIgyQmei8pL/oiR+l1rP2GYCUr8BerDH+9OJ6mRm2bZpC/CzZuOsQoW0M0GhMMXtvdSKbRFHJzvG
x5qPfN1Ncqb+9F0yBy0o6+ONeM2nzt23GcRFXc+QkgREBlJ+rihFLQtd25Uxhc/aZeAIaYF7QD16
qFnUvOxjlyJJ6NsPpmQS6ptqYTKdTj3Sn1pUT9Tb5U7KGglf0p78b3/q3WtGOdNunthb29gNH8gk
mqGLMGAy5sD8sY/7DGMg9ubOpKOWG9Swwe1NXIc9oeKdBa4FNIEXOMBWEjj+Xf0qNHRFKYZ+SrNp
dOKyajHKrQQnjVt3ZydTG6Ygc8OGbDWXkERN26gIuuMUouV0rYEqt+491KG+j2Wb7iqvfTZNxVVl
sh5gD/obPf6TOyFAsNsA9kjMLNEEKGhSl3OioQDTvYKsZjlgc5mGkN/xlRHNgV4E1NO+Gpst280T
Rc51xQKThWz4SjyWvdBtFr8CzWcDN3CRR0nH7soGhBrG750X5kgI8mDuwH+4Le4aqvCW11xsvvQp
LV/Z+RLYM3WHPnZ/B6PeLxpCMDLIO4u0KB5H72TUo03ACUJmEmp3HV6CaORjHBw3+og7bVgwSrXL
RLGsbPp8Q5mt8MnVGHYiEiBdWmoVwV3XOifGKgbOpCM0RDsaY/oSlwmFkfKVlVm7T/X+Te+rU4mj
3EmOVUnRT/othT3cuj4gwypt4WuDWYuiaONAklwYfTKn0LDmiFxKcFPO/mfRKG0vPW9rTr1cp8GM
ZW3La+tnpyrXSeyiigVPhh0xUoeuSfhHyCOlWVtPVOOc34VLhlKZ2/E6bNtr49b8MrZZaHtSw2pX
5YROWFLc35KT9ggqGJpMpCGTQHaU6cXDhGxx2YnsSe+ifR9Y1EHBqajpt1AgTuP0ucmSrzYy3xuX
i81Nteewpiw7NcOHCOSHZwJujXsb2sGIcqwu+oUl092XqDRA21q1SksTMjnpe9lIvZPqO9trVvRs
yTyDuGCd7Sn7+HeqRLtE718oEy2ckusmSJ+iqfoYP/Wqp8imrWJ7qxeOQc+93rPMdwjkonoI4gqZ
t4tBUSFmgzdBi3ntBBj2QIRsehAgxXhFQ/RqBOZXMbZP00S1MpfpS+XFT01d45p1F+wZsiE+9EzT
o+7cTSp911NESNJIgewNoMjL8hmjAE0AsXWbTGwlaSsTnTYiqp2tHPujiKy1gQVmC/TypFnaV2Dn
A9kJ5JjRhWSc6PFNzpVP7KQoqHv2y6u2AvTuAtTvfdCxfgMJyWDxD5kXwUiarWh9XpqoXFfK/swt
Z2966o9Kizu3doZFndFu8vYGm+plqWL4c4kNRYs2a0l0jwqGPb7MC4treN8k5Oh6ec9yBh5UQ10G
1TLFO2blnlAzUYPJ8zKLLu90ijJAp7G6G0auJQxmVFkjWAvBm4eseBEb1Nw9MP2snAmzAk297ZjR
aGeDLWvw2vuW+Cq15DuxxfcI0i5qcPfYlJqb137A8+DE5rXRqNHMQQE1Ou4FiRv05Y1plQ0Iuu1m
XKWdbS2bOntlZQLHCpkhRc0W2HhKVGs+v2FSnJwB3/nkPUPgYM0STnCAMulfkYtEdYFLy3FPlQhh
lmwjYailGggrCLAqEndrMPZ2BrqW+NNya/JqIgHpqupXZt6uqy4n3m3C6qCBuQYcg1mRrgxL/ZXR
jBezzSF2Wf3HlBRPEbkivzDnhTuC2KjaENbKkEtGKSDbKWccdMANCZ2vhMDNM7ahYNmn3qlIh1dL
t+5a3X4vUn3l+OafhNhjLKyts6yDZYseZmXYnffpg4me100GhKM6P3oqfMakhame+SENv3Qz6dnV
vyEN/zYtiguIcT6zdHwdetaQdci04RoB8QUlsDzgYFnKrrsSiAIRN4DcfemV8WALTWdfHkJrZNfl
BwWoLmPQGayUsYRPw2VAyWtZ+NJakg/6oo+w5wStebPBQ4Ca2Kcr1FQMI02inrsKI4vBPKfofHT6
Z16N+2Dy6rVtTfdDQ9tQD8mzRcpRQFzLNzVRYis7RpofIeWG2/UyhWm50dXQrnTPaTd4u7/SjhlJ
E/Q9NXZaEYDRyQBcGnZPyKdWesMv9GP9KvgHYP5Y0d71KB2brGbEzlejjrVieisHuFaBSd2cJcg3
WCeGB/Ydg2EhJupWLZKR5dShUNCDT5VS7NeV+2sy2MwCubt2ilVuK8/dAH+raKaO0hN9IJwg4mOi
lOznEZwWm3J7lJisJ5pXOzMr5kka4UREYTYSiQaGONvIuh5Wtc3GKKkB51HUk3osyPhhGz+OhOqa
/QxQoTa9rMANL0uz/Wo1x7+rxEdRU0W3TSdlWTL9ZjRpzvSuNvUATJ3ybqT9afkh33OLzzSgCd0F
hrUQocPGstwYOQIFF9jJOHcPvNrQT2PESjR1r2HujTtL5OyGx75cyyYFXW70W2xp1UZpdsLjbrZr
mJ/Xrp98dGZAGEjmU2MFzClgOD0UyRbE9hCZE2HtgBbd6JI19Xej9ALDNtjp0RlfvAFi+iCoscUC
iFyAxbc1w1mvUzY7WrSAIsA56yzCEtTXS9RPUxW+ZhZ6b6vTQ8JC9BOb9wErYkw1MmX0H5OY5qN3
0rTYWHid9944QMzSbvjTuCPFWE4qDV+CXlKrhD66hNsCFLyxdoMSij2BiDYGQn/ObWOeaPE5xODz
8iopKBG0J3ZbRlgUiJ9m2USAr6Rs2pMNJcqkUb8uyePZVL06xLV4TwF7UIivzkKke3JSn7WYVo1p
bQj8nAucYOWkadjL0IjvywaAtkkxJEA9t52gZSzwbTEgBZthbsKgM6XDVDX4Up1XYbPC1nu2ja5t
7qiJ69dRp4WK0HIvk8a/mnhfELNDJrNzAO2ekqvcQEc4jJTXsOyRicaYGfPBFFMZnvBc0/0GVrEI
E6ZKTqHJ8Pln9Fwusp5OmEPVwSw9UE3p8JQb+ndh6v7WcInPAIY2Ml/y2bUFi8iJDC/QRyToajHt
7NrpCC5hB1BrrN6OJqdkEsX5WtSjOlQC8untcLtrl1U55+I9uNSR4U1bNL3lHLHzcxPnVoVKvUDG
02EgwGaHKrXqRo5T4OLX9CWb97opkCfWJwRy2iYOTNys80O3A9JxtmxCHu0W2b+Y43L+HsI5GCe+
peOQv7zD9rpsZ3QoDmjAoLdbMwP0791iBl1ZcJqZAYfsUHKFJj839Zk2Os4HP/PpfmO8ZJcKGvV2
0KL/3brddWdwKjGiDRC7vVYw35QZ8EAWz9y8HQiDIN9DFBcxs2uTOZsnZnJbULQk03fupd4OjZ9X
P7cy1+uM9e1BTHY1Qt75SalhKt7Q+JHNF10V2j0s8uG/ByEiNtX9ycpCDaOP+eWlAA4d3iHbDGPp
UBRjgeABjfQ1veJN2B1fVTqQNkVnRGQF1dYa0aPf08SqbJBUZj8RHDB/Mrd/+HaLpQ4fQhPf65oE
a4AldApSoHCHBNv2AUXrxpbDMZu/3U48VzWisTBAiTfaS8cqShj+iQUWIBC0aQhHhI5/7DU+dT0i
+eLvN3P7tm6Hev7e/IZIB8RHRPh83M6DaBTeujXER1yjw8+P2m8RUIsY+JBs43FEyrrKCkV/jr24
ZXxTEP1Ndp2G1xyja8NvmbS2PoCfwtelZupz/H+fi6B9Rqru7vZZ/fyY/jaTlvRYBKpmoBc/Q3or
XcKPu93sExPQrcr6muhE++vnsQ6dzs+P29vNQNnF4Xbos5n9rGyEBTeacOQ0bsJFNp+w82kqzckh
4i15NWs2nj8n0/+fV7eTy08yfwPB7sQc6au32ynZdAbI2wLiizHEMYKrcB8gcNjePlL3RuC9fdjD
P5fGz/Xxz928zpCqIsKw+VozUAGH260imCjbVfQZEUZQElV1dfg56N5/b90+MboJtHsrOvihaqZD
ysLpMA4JOqb5kEitQSLIkiRHF8OOGyhhp1R0beYDbYV26ULI2QjHZ984CqIIVc48Ca4pvHpjzJdr
qphGNmXdSFEaEcPkYKX07As9JHnqo/HQZJa1bL2wQc0E7qW6Hajvh7Sj7/4+30CntjCbuN7fXn77
gRm6xEPklAlur7r9oByjZhdPJE4bkWEdpeVdfD3wLsoxadNSGM5yHiIJDVWNA/TVcrLu/vaM0K+8
i7DaD2Tgc4TS/16ZtbDCg5LRejTTVUnZ+So1N7jaqtfXlISan8d6YwiumpsT86IKE603d28H4nCH
owV/5vaq2+uxHtX3I5NE+8+zfp6Kxygvs/YuzKKLqxf2MVatuJBsiTEBWzT75FhcwvmxEcPzOqPp
vZpEGsLGYSXOQFi9357y93l2dPRpV9/fflE/sTnmBJjWaD7Q7w6XqJTmzx+5PQEXjiAlcWIDh0+S
UZA/p8vS3WppQHgqgkl0ASGaeL3wqbVH9jrVyatapDKRF6G1BzX51mmcX8v4Li8aGQDLDDPu9vbY
7cD0K1niUAj4+5gxxulpXg+OkfL3gxr+UIuMrqWTjJeyXA/Uva4uxE0b+d0dOFvzYtvjY5zo+bFp
Qutye6gd6Qo6pEStNKQet4duP4xRru9tk83A7bHbwbPGmi/7349oij1fwJZKmMTj/H1q3tfQncqB
Hv78lNsPYkkWVWOL179//fY4TKNFUjmEmPzzrjwWX5Sk6cvfnjHObz5rmmrT2hp4oNJRF6jLuSv9
+3I+VC68WkHyXDdhAHKDXl6MwpEXnRF5WdijQnrIY+Cf5AXG+TCTSumEzY/dDh6kiOOcDQ464u/p
FWsyvbOFR8Pt2FOYWiSqddbaBKRUdaRDIpd/Huw4Pg6o5+kKIx5oHfrDAytR2N79pVGPIpweq4b1
+uQMK0x/n3WTaBc1H/JqCDeh6Ydz6dy/3H6gF+Qtmw6yHYmOFkfDkCbnYej2t6f8PFb5R8We//Jz
L9aMKzkXx94U5pa49HBXagRtYDee7pAFLKaC+Jm50xUV/Smo5Ccz1ktdE7Hls82KhwjlfU07PbmT
aDEWg2ZEK6/uiXmv1lNkPMWd6S0KRS92MNzn0vR3NcDU2ucNM2osZGUvbAclSe2de/xJI063Zgi+
Sw9WY1Q60aou7IUiY6fOfG8Tpc2337f72MAwpiK/WrRmUi28Iv0aEkJGcfXm5vDbVqkOCHwf5BZV
L7sjXd0vP4VnWDsriIj+QLzNFX1mqJaHicV6ya85Z8P0K9DII+XaP45oOBQmXW7eDnbj6qzvekdb
3m6K+f7tJzItQAtBfm6S+6keGDZuT/DS2P/vc2/3SyM1gJryquqfW34+jYcp+yafhLix2w//77k/
P7m9wo1rwuMzfa80Der632f//NEWCjVqmvl389+8pGXjb26v+9cvv/30541NgBucJiaueH5LFDat
RTWaYjW6/v/e9u3Z//q1Py+MraZcVWWE92l+5d/3a/z933/+5N//2AvjCsuu9/X3oX/9Y///SUl9
dHeCtDC02nwHf18zQAdbYr4DpDkOj0rKeAvKXZZiuBZl2T1o0eDtgtF3FqQRzIxdgWQVnlu8t2Kj
exB6X147qjHzndsjsVMN29INyZOPMFLSq947aYcuoWYEOY9dOx7Lor9Y47YlrONlsLXqDjE9gcDx
4DyItKMIMftkj3KqRrpAyShphkZUTS224WPlIT3i+StNTN3D7VaQo9+l+xwf0bdXVNm9dqNbWv1g
s8OjvAV4ho2GwbYrt7tHDxXpHO9dpQY2rJIoY8PtveWElHR7e9XtoGX5KqnF3lUQUm3i706moDvj
OfIgky45Sa7lhTJckmCkpL6dowcLBYFCnTdMewV04naP9ISJBgJak7zGqBYAH7iPYHRv8jHH5Dzf
0oog3vf0i3x6e65He6l9SAnregTvaRD5NOMK9RZTHhYMps7xo/T79zDjn3dzNvi6jly0lLV/RBJC
FKBZOS9Z7mxxr5JWFw2EO/XWmZZrsISu47y7Fn1i+sDZnUhs7arl3ltPZ+Fdle5dZqYvvuuPHyJG
BkR749FjW3BMpVlSaSy9O/QPGJUK7YWSrnNV06jueTE+lZQiDvsBymxyejODDBuQr6xXhxFo1ET0
4Gk5idh5O0NtDdAO7uy31mjGnouUqDsCZBTlkyYBXtke5e0cSCNa95yGFBOxvN9LVqW7krIeUJ9w
c3uXEHGWk2kSjdNOO23QqONT8kItW2PpyHX/qQRVMDfp+nNAMOnBHvVgKTLjO5H5eKHmO/wcVEJl
jsj0bT/Uf6BhVRZ69cHZOTolmJzQbH8aW8DluC8cbdwqfaCP7zgx+N66wZ+AEEhDb+8RLXX396DN
d6u+vmRFumxnjFkDsAQ3SkRrYb5bNbrgjPKGCxBMigrlc5oF4g9up2eYFPUbTVD47XnZbPyIRITC
3kJpcOplOLiYyAmjPZnY9xfNSJuW4B5s9wY7saNvW/6x6Vr/51YifsV5r53CZCytlULGRsSRUT7I
mUKHzPu58jXvquixcAkh6dNaG7KnGgxsDjFrS993JdQaBLVd7GYHM/P7MwWIGi+dv0Ez0OxRCpWv
fGBwrwlSNAXzZpkImGvIv3stVdfaKr/cMQlfoSoOK2TR8X3rI7STJW0wqxy+IjQORBIAWAltcyP6
UlE8B7jah1QSzZr+gDAww0Q1dZAxab373mKflUws2/T57u0xsCcHr1REZcw8koh5Q9TNe+8BuE9Z
4G0SVlSMKWFI1awiKAkTWk/w0OVfh7S6D9zSPQqP2mQ2CIi28zCiIq6wfNIvqR2X504FD0QIEAyp
0+Y6jhZQcYs02HuCkZ0DTeJo00F1etGi4ppEiJGhPfqghto3Qxj2ayvKfFUq07qvGkn4QJDAdjAB
0ZZ+e6rigV0wLaANsc7ERluhfHTDIjhj28FzM+5zL3y3/HS29KQjzRwlhttjrW6djQbGxIY1p3sN
NMTGEgPygLfh5FnUrYR0zUPgEguezoib0P9N38W9awRLFBBJISshx2ngj1GsF1ojH31ZVWsXKf6G
vZ1zKsPoC613ccCEB5pFC7mgQSN+uoOPHJPSx9WqUNyyqQ8+9B6gQ+FbFCrt7BiWzIq6rX+S4Ivz
Swubaycey8nltBVpgtjEqXt2d3xrWEYw/Rr2PraSZh4UWdc23bOR+CMLf/drJF2DSFOjRVzD1WsX
JMozZSX72xU9dma1w3zWLYaZq2lm8AoyeLQFvfrVGM0LOL2rru7MGyiyjjJp56NHmu/i/JB37Aru
vdR3zpEWlM8M08wxHYtYJ9D3gKB5n7l8rCdHPFq++kNQUS4S41TPXAMpYWUbZZef1XzXme+GejQs
MVgQS1TY0R2YJExdUZJ9yXybNGP1a5zRqCF6O2XY3jvq77sbuRZS9VIDEvuo8eFTotIZ0tq8+IN+
ZRb/IcRfRDKmhoBl7eR7bbQJu9p49KbEIi44aJd+PRA+NtMCy8GKKNR7BacpdyM0h0edLDYw5lze
mrE09GrpSjkTI3Un2vr68G25NsbLqqbPK+w5BZZZGyJHSqR8L5Kz/c6Upqq1zltYGk5V3AGZGDZO
hOAYfv3Qd49RA9Kl1D1g4NwLa9qfWoD/uec0iqrk8Wd8j4Gx72GsBYA87eZdyfLsiAQKfUL/N887
/mvO/CXXI1rb2wic3Y5eT/RET2X0ZzTEtIFaO7Wu00j/wyJUbV1jdbwGlnNSWFRfyCnDWpXhyL3d
xdmjLVBXQsWKuXJvw6ASQDpTz9zHUeHekaib7cIxzPBWdCe8aPo7uAyPvyLs++k/dJ3HcuPItkW/
CBEJD0xF741EmZogSioVTMJ74OvfAtT3dtzBmzAISl0tUWDmyXP2Xjs2mQXolSlRU47mS4rngZn1
1O6d3A+W9s8zxR/6BeY/EKwTQsqBmbQtLcYT0ZAzpJ9fJK3qLRTBRpKu15lVs1ZFQNXb9+oi8LFY
B6mdriq9SV5SZMLQga0/nUMukOrn6gpFRX3N0SuhRNEe85UoXGbIa6VXxaNLyuRomXQkswnjUiv4
eDoN93OHFPAyWsMCzdfwXpcoNRFJ57vQEMFzJGwCWIdoHfViY7QVMvB5R1U4srYZ/Yn5NaPKAQt2
Q3lrZeCuy4FMEAVMYVckX2prvWRGF+8NoinWqcBIU5QWBEvL0q/zA+QYokRoNqGa4rWgx8jgkNU8
F2XC0O2tpgblYoganPIquXhBGxOZgTF71U8/cmdlSAxjCin8jepV9zHdc89Yf6wBFGXrf9XyETeA
CTLVCT4bnQhUdQyzuzb25h7iC97Aecf0mDuQ6OaWN+il7nr+zeZLVcAQrW0XRCmiUsEZ8lkP9DfT
wN2Twl7eKEBqb7bq0HBCr7wI+ai8kAVc1531HJZm+8L/9I9Wl96xU4haDmXotPdOhmSi+E51yl1c
aGmu2C+uRtRDHabFhTBbNL12c09Tt7tonMofqlHdW3PoL/MfuPa6e6aO5aGIiyvI2vDa+JJSp7Xj
Ly+gM2qk6odmBfjb3DA9+ILvKBUAtISNg3xqGCQorGZk47XNwddj9bO2ObsHitMi6bDSdy+HI987
mdwqZZW+V+z6tkFlIN1E3OxYvRu6l7yzibibpIjXuoUqLETiSKBdtcoMltkwzQ+jma07xSN4MWu/
WgtdUN3CuUrTjpS0wjfOAvsjPRl8iGFR3QeR/nJdGnyIGaBBepk8wzB+pfWhvgCuDF5ALynThYX3
6gLRCD5wfEBtWD+3Rdpc0PhE6BCuXVnG30V88zAdfWv8M5TbmvOAYrq0jG6yLIX5mx8KwkUSl4nT
dFlRBYCPqJl5FdhgzboAFVa48mjZI7GHMT7Pn2UnNFyL2Q2s/FwlnzuPOIvMl/PDzM8n/xLzpVNa
oD7BQtdlb5+U3HX2I1Wij1gdlsX0Gtmg7C5stKe21PAqSalATSrJj8SDvnQGSLhPivIMl8W+4H/l
Sm+GR2zY8cGmtXBtcH7sVXX8pJWJlyYv4VNPW9283zEMTCAJ5jhQ2PjyMqoOeuE/hEibY9JNCt1p
a9L+9/LfryrBiRrnb9tH/b0anXKnjkx4cjR1dNOh6823od0LBv2RSrhvGNpHSxlJMgu1s5Yztsrm
Lb0KcrZKa8hWukEPLCmH6NWLSIeG+RHVNpJQUQX04ZBAtGaUnfUx16hfG42alL73k8zAOv2g60SG
5L50REvngHVKZdD2LtuhXaK0FTt9umx9c0t293hP5YV4IfuSmpxCOB8O70knr2x9ObPZ3nw2NP2t
R4yGg8//RqFfIAgFS1aFZYYkGepJOVPLagmHomJW2A52/hEKCd9Eb99MU3P2ScDQPOnTYtXbdUvx
mykn2ucbIA/lzYoIvK/StU+C2zksbAhU1lhRU3AwRI+Kbt0A/KlmvnqyBRN1JfWjl4BlikAeZw1i
VCz6ijAvxiFcV1EuFhaUr5uScN/Nb2zWBIhkSZ1YWFhkl35W9idbIbqEDtMnwgH0xPYvJfK+//tE
UfrPwiyM4/wvDap4S0WfHeb1q0J9he03FicpDR/HPZ4pgjVq2AR59wudMqvwXYJ1XKLEBuDllKzr
UflS5vKFgzoRvtNLnU2rrDB1vCbTF/sqb+DRYCOdvxo5zm+SFOJ17iNTlRMBMRGILTrVtY8jTJIH
aV6r+XVzWuQhWbs/l75vvgnaBnSeGzIkEZzO3+WMRrbKAGXS1qyLdRmaxDq3xrsPZPVPMnLsV6cN
mOSuMjWRa2Du3oZWYn5ljfyKElV+MLGmd9iVwTKOBmPXRyX6Ed/Fhd6051jjrWAytDbIncfVBkDd
7Rv3syWvNDLsZ+kEzlfbuatEsVOkcKCRPS1qvl0FCEZUm+8kOeQEhiFopa1BQdz5m9pSIqyMTXec
4E/Qohhcx2gTQAcVxH3AuwGZBmiRB3sJRNbnHOnlL92bFuo03mynurhKgxa+NBw6jll1ynJwG4Fa
OCTQ2tp6IsrFoCgDqaovrtV9kCGvngYSQV4GiAcLzuzeVtj5euTehuaL28rquT1l1VuvQiocw43o
2ZMYjJJRorc3DY63pk780vwt5JCfGXH6aBorbR8XffCM25gS1Bpu8xXYEfwrDt3Mlqya+SWjcINn
o//rT9/kSDFeq1FDEP2f4ym/AuhWVQX+O51WR+TP69xEURzLnFwq3aLIyjzrNw1UphIT40/YjrVS
SguH43Q5FOiBHFioMknlR2BnLw05EP6TD5yGAu+vm/nv+EOOo+f2x0Rm8tHPHZZYq0rqrcbCww/U
9+eDFbfOqS8IlGMV9t6r5jMIG/WNUpCDN39iVxbhZ90olzZJ64en6WJb5M1L11o46ooUzeIYi0ua
BGJR9/pS1rH5DCHA5C/Cj+OLXuEUk2iLkfy7K94piP/cduBY1o5f4wgDs/DbKr6igkMAQDB1nbPl
4VCX4asRdAulVk8jlTsqQWJtEP7rJ0dnNkGQLvlFyBJgrQUTUoEMk5HIs7D1U0TLPgwt4YfbNkEU
DifUJkon709eRuZV3eTuOu4V+5wrDr0cTXvkpYUNwGCtV+xJ85SUzRX3E4JD22f8i7OfeQBKJ1lo
G+re/qpQq197t5XbPiW1R+S6sfJ8h2LDbFq2d2WL820i+Y1tLbb92H7llsVB2h81kNHz/4k8uZXh
+aRahLUXbHVuN3BReOV7LyA4Wk+zd/gnWasjlK7qdcJSwC1qZme17nQmxvWzUPN6BwXMXDtZZO3p
DBmI46rq1gpOzNKcbKDjM77WagWFTIFBY1b3nweA75hqNXBAnVGU6yxaGiGxE20d1vf5oY9zAiRl
PW6CNP70ZVLefRlDXdLzbzBRP0+mV3wJsXTUQg85fTasOSRmW4GT9C3rtpnjcv5y4HP4OcMJteRZ
zz2VFfWlKu3s0sqkhsLlic+O32NLViqhapF/nMGzBGhAF7O0EcJBE55Bh5zI6wumpD0aUgpvFUjv
Ur2EyMus1lPOP93TOhfxEo4LWogWGhnn1qBbo5bbEAk1ga31ir5in+HR6Pzdz58C7/OwCn3YI7Wk
dHES9ch9G+86qhGoh1S/fnOlVzDcqiTN7tNvhvPC74T1NT3JnMH+8mVHPw1SYd+0L5Ylpv5jbWz0
3HZfA33YiSr9046RflXVOtlULiSguEqcxQ8tU/HZf+w0vxQVSoYZ2qnnLtSwxDwEX4gr+zNKQJT+
k1/85/ZJRXwqQkUhVSA/N4EqFzHQ1wMUYPcQ+rgM5zSa3APn2MRucIAcj44jRX8juxYgiJqRpdmX
kpBNbxiu4jsuqAgYV5FPWwh1O98GwwBMAYFRsEJkQ9+Dzsj8oMK9QcuNs0tP4Qkz31n7ei/v+lS7
e36JT7hmb9NMjQCpYelP0EwtKZ1NCFVpHRN6cgLVhzQbbbcbFwH/X96aHlEKU5BbIE3vu+7+YswK
/qQKMqy8Qob1kyESodstcQQny0ZG2ZbUo1uv8tV/fzg9oXlPwOvPMgA5UIhFF9JzklVbHUBMcq43
w/DTUQ+6gjKvlHBAaxHe8eCqd2bkS9fskrPj9C9N0rYvgR62L5LoIfjLz56rl/ss4zRECEVMBapr
1Usp2PlUC4NKGDRoJKePEeNylYkY8CajmoThxr7NeqIAC4wGTZWwVAjkvb7TiPPPL6Y3erDB3Wij
9nL7TYHMZRO7CP4iiWkjiy1nY0ylO92QggTwxDjVBPggt8sseRLdtrShooL8M7dabCpvTY9piqPL
bigm+nETA4L5ny/KzP2tj8I5zxjZkvLjVKAYngGXcUcXFUXS0W7rcpGB9QKJFKPlHERMHoGvXee/
dASCtRYyYOhWasMhyIpur0YcTvuw+54/OanOjCmK0l3lO+6pMCIHAo0jEWQ173WSKVsit/Cae8q1
AQ3wEbMo4aoN3CseLG1jKPo1b4JxqU/H/EIQ9el6jIG1iaBd0HSdofIUsZBX5qULkimJBra7rxQ6
xm5v4oVKm7HY0R5Pq2ZiMtCxaLsJJ8IrvrwFic0di7F8qdjGcOh9H+ehxHVOQ3787dCpempGVOuK
E2M8rjXlYNT5uHJcrbgCteRPiN8ixJIDkDjLVNZDR37/+0SuAk9j0ijz98iT/io3RozjrvjTp+Gw
ipAJ7OjfFyxxSbOlRVTd59N7NIUqjVoFgaihjwbRErkWkPWnGIPGp+aHa1fvjL/cY3vXirONBSRv
ZbrJcMJ35T9Vauz8ptgm8gbf0SFwcmNLRZExjXYZMbLjqQa6TLduNj/rDyhAgg0Ss3m1SfaMhBx/
eRaRCEYv6ap6vcfQXuDHN0ydJqBLXESqYXDS3ee6xDzRTY0E+q8Nasphl0/NERIylmUBBkKWI+BJ
jfvYDpPbvNgXoX/LKtU8E9o1WYLL5Cvqv4UQ1e8cHfkSLvSi7b0BYiGVVKdy/+bEw4BIqpbzZwsg
WX3vYlJSVTtsEN6gw5tAxxw3tGXcRSN5hwrBkQShG2ZIN2EQAcN1+Fi2qa7nlcKe1rJuHDG4I7/9
CYsZ+/6vYF28GaL/KmLY30ABu4UXDBsw/9Q7Sha/Ne5rmzjjFl4G5E/N6/eZhq2tTgftBPAA96HS
PRJrVN8QG6lLw/GLM4TNBppVcWrQLOEbAZ+HY70ogV/53qLvrBF7W/ZigYj/W6qf9OvMNTzTbNWD
wD3RVF+aU+pSnw/JSW/RmHakFs0P1WC7Bzq/ZPqaCxAF4aUyk6+fdzkotNNcD1Q6+tWuBhBBB+gP
dbmyyJp+YpG36nGwYtLzfAJH4KLvQ409aKoxW+bupwpZvBAAZPJcEdeWPIW9bI2DNbR0r7M87J7h
4JsoVZPylGAvfSJCZ7jaAhRgQuB2Zsf2HyfQEWflPWT0xINg4efPHimHuKNASg5oqVB0weRVy3aB
+9oncgfSjYatZtOnmFzHLibYMMUh7GCYb4Za7Ough9ELqgmrXc+KWdSbeVWNfEhhmjme3LBSwePY
iL99Hc6OM7rPI4EraNK7Z8Vyw818F5VG0++l3SGHZAJ8/tlXM1bKUy8ZQgCWcs+jkv9xqcspljtw
kWlF+z4x9zYBWs8y057n7B8zw+sYu/JWuvEt0hnWBHblXn/+wTKkO+KH5VolmnQZWnTPaG7oK9Mq
acrWEQOc/FcU+gfHV5tdahv+ic6VjkqXYgWT2JO0ourSOFb/VDceJiHygOyL444jzdLXvClIJBgz
y16C8GCONhVTTsf6RQVDKqCVACXxglyli2tjCy6Kt6DNCLAJw2EJ6kR8cFb9igxmqVkMKQqr393x
KpdDGyTiuAn3vWp2iL3w2mVF2OBd41mkt/88C/77bERs0ovMePz/39uBosc7hkurZEHqxwxawBRu
wBRJwRpMv3kONaCVDBPRea5SfdM3ibbDy5+tNUPIj5AQMXy87WfaaIjrW0M5FY5O/kgFgo2+jO6p
8lcdy13UczJFN35L9dh/t2z0vAH+wBN5eN6aRuHJw7i+QzzH7DRpxrNZQx+XVVS/GEE2CUHAWQ0K
Uac0ENbppJWa6/75AfAi4xK6o9BYvrwi4y8bk/RjRrAfDAXkMLoVDrcVfpfBEKR6TTqcQMTdip5q
uZJkBxEGzUMx5t3OKnSn2ASRWQB3htOeTGfMpIEPVZcjrvskhwcb0mAZNJpEzIG1p4CzJJBUXEMq
yNp9nKQ4urCivLYD6mesK/5mvoQBhZCJv3vI6ZUQLQ9itM3YWOhD+Cl9yl9H+fMTW4AJqtzamdbR
9sdDOGBUOpid4x1ybxr6o1Gf+WbC0bPT/Gx+8GiSEm5OZlhQGOFK04Hi6aMh9hqW2PlXnB+G5JWx
WfYeqePBnvYtHUFzCsf40wAjNfiAHNap1hlL0ersoF68EwSX4a33tUM7PcyvV8k/KXJpoFtrIopH
Gq4MbrmDeg4f3FZzQNtcvnt5895XBD+bcDRMacRX3FsmOOMG95r0cSBocCMCpmiZ56LPyaxsm9Is
PvYFOnKpYDUAs0XuwrTRzItFH7ivPz+pXhLzRE6gA7EBcW5TRofBTNgve7rgZaxB6OIBd516qPJc
rGIw+kB3pXlTsOAxX1deA59wUODdEMinS7yU3pJxtrnqPa3HwBXq2OJGlGnbn6kPkPxdiK4cwEoF
C8ieZ1YEV4XEJScAk2pYnxndgX8VHAZbAj/or1mIoIHPxlACNCvo8+TWGxIZxUDZSXZ2JO3kRXHM
YBkMMQr1moS30DWqZVo5N6WL+6//feJTOo1K4B0NMi0Y+GK8nJtTmob7YFJ0n22LSYAvkkNbWpOC
X4VlZgqcJco8V2+CKtzofjm8l3gLDj+LZKHFP7eVLXT0X5Hg/ki9oP+569Kx6xd1iT2rT+JDX+TJ
I+WN4sRr2EQXODciPKb+BdNquyiirZ9jmQgCg8MHUaFPIR7Mder0+WXuUSpZqJ7VjKGdrHYGmo7V
LCyhyFvppaO8ehyhdxFg9wXovAxSlUqbnX6gtwOvxDmqSK1lZNtv6khNP09xdIrxa1hZsN7crl+Z
06UMxF5UmbmPR71aOV+pDU1Yn8on21W0e0QcXpHqu1Hh5SFQy2fGhds+yvU3t0qHfUBnEfXUF6El
3kGrpoA+so54it8QHHNIV4MkSTpIcUamRIPab1Z6FJNZgo83sfQOSKJUOP7aSsP65OX0qSv6Sf5U
J4E+bHZKwSiRQwiQEm1Cq2oBrn+QWnumf9lZhPg3mPB2tHNDjRhcZVjTY6RBnzorpWNEi+mUVtlP
/pkesgwqzHPyMdUvGp4k6q1pHZnmzj/n8iBPbNwbUfriN7Jf143gCFToCRE7qb9EXc/fqK4Y6w9C
D7a95R7NoqIeIRQyn5JSTO6tE4vGIa2iDEKzHnr4j+HX6OC7IFK0w5rQW+0xX5aBra1iMAZeWeTe
ArDHMWUuv0VZWGzSqhInuoP/POMm/+dZeup1aJSuIpnrClQnWCU+DFPBtzg9pG4BYSqeJFphkR6J
NckvcSFfhJATmq0ecL8HXrfqph0TWy7YOEE67s87VPBNC1tFHwF0RVkabhAc0843OI1kYcnPGcmT
MRV583YfB/Te8xx7bwMgRRpq84wDOJuUWxEfi7upOht6bHJ6d37eojQwjkbbHdo8fh+iQbnEjlK9
SnM3j3tQjzVn7TB61R+1CT1sAwiJmOBn6gKv6pIkSwgfSiZgTCThbyeRz1a7tnM1+DRLDv+Ix5ND
10v9hiN5g36caRRFu9CNcw62l+NHOOo0t6R8UTSma2ZS439r7Dbb2Kpu7MjT9vBmhtaink4KRZM6
28pL8FzOFR/j/hMUimJTmxrFRRspjyavF9gt6e6OJQMn1+KdZl+0+sDYo4xALtbTWYFN1hW4UaX4
nMhWgb/ybU18Rk36Mas4ar3Tn4lWcEzl9HMYzNyOhryXKkcXW6yLU7aCdOS2gX53XaveUotHW851
KY0fBkCtQrCl1/RLNV3MU2uSHZPr/CyFkOeoq3q0qLcl+0pecsSm/Wee/TB/4Kg3XzVhgC9KDPRZ
Ll1xkAYNy/i6JWvq4TvqNzrVna+zF8TlFaIoPTw95e6aT7WNE9Z7P46qVU3VscMYU2A3lJtZKqLS
dV3Qx95QX8R3lciBRWjFw0c0yntt+/SCo4GaQjYrRu/uDhWD3PQaRtzIZcbpdtN5gCbPev6czB+b
+dJxaK4PRro2+1S54NsMLk0XIEWBWgSllHbkdLQrp5G3k3nx5mc+Xg6YBX3j4qWFtp1b753dG2tM
THI1XzpBYe9rIBzEm7M3NMMf8puIyJ50c24Uoej2Q+MSeVp1E8L9yGOEukmp/GYHOHQlQ83pyTA6
w5WQBbkYheFNM3DCTaZD//wglyBxtxE67E+/dB5WOqivfWlpK/L7rIPU8+5Up6OG9RQyup4zqlJU
210qmhKePLNLj8Cc7onAHS7pQr8oJAPS1EjJDvbyXV8FU3cdFUSJ5oewiRKNV0cjU0qbZLOorW6a
1iLU0GhWgu+iA8u/sgERnOzr2rjNm7DMUOpUeq1yQMWOmWZZC0SfD3SlVAe02fHFYMQGfdt0l9qU
Gx4S53JGiQm/fiyCFZ/MdGcEJRIvwcdWwLe+qBV5ZKIX9duQ0tHUxLFoFWdnGplNCuIkO0X/QVNI
NKRKGcHB0YvgPO+TY4I0CrPKW9VDZZ0/UGYB4bHC3vDq2zopQ1hdgxGYppw/ntMHtZzaKT8LIO3/
8G5qjbrhONkv5r+B02vuMp0kfSNQwBXRgCkiI0t7IGI3jxTkF7Umrbl3ev3UmZTI2BbEKyNNlzvM
NRBnT5cjZ19fRXjFrxUS5Fw3SzLlRjqHNl3q6dSusexvSr3B6T312WpDfxuEEeziSeOnlmWyd/Sm
WkqNJbOwlfFCGmt8iQT33/zhmb8AVBsm6ABBUmN4cqoVaBGj4dLy4WZou8h+1AobRpLAF3FKfljb
N+j2TxoMAuIOagPRMHAajPs2Mjp9sljkiBUbDJanhrKY4Viyc8klfXLUsiBum4EBsr/hajYwaEY7
JtlCA2OH1ICvTioZb+RhSBmRZ82H70oBGbxTrrVtThoOxKu98qoq2X1+D9LMMp8bAPORFxW7wfKg
g+Nx3XnCcI++jbK2jtTq3uS0R0J6qu9VZL4RnjDptBobTLhFM9kYCueErMcqC1Ak06Ja9pgLKFPj
K+ZAfduGg74Vahmc+yBbdVEjnsyAEkknfm8z9QOhKeX+m6671ZJtO9yJqDWWZMhEq5Ic67Pi4xtz
nW73U7HCs8QkFss/Q6PX2MFx3OpqF1z+fXBzJtqD0vz59yVMVusibIujE4NOnUu1rGOMKWIoqD7l
zDJ1wnYTzl7e6Zk/PxtSJilRhJeN26PLSpASTQU5r2tuOR1pDNNG+6LSTndVzb5XTiV3YeuUS8XC
x9s5yKcJAD/ZJnTh6YoMMgI8Wsx2TXkCnDf+rkxM2TaouX0qS7LnU+XNJB735GEtWpidnfOb9toS
OQWWBZyWh66hIMK7rr4YnetAFiiJMVOcp5zT76InyPHpp36xafxD0/r7o7MaOjVcSfU/MbCd1ju7
Vq+2+jRdSin8t8CtM3j2XKomk8OCtg8HqXzg1MTD8N9nozGy8jdiG9UuCiNbfacCJJuHqBCwrXoU
bSIk0O9DbGGzEMFnRXcFhZ6z1Gu3eVMt9bWGj/eNGGvRxwM5pmqKXtthNqbjjz7Ro8nfHJqPI82v
h2XTWDdNt8AeoWx+RDy1r9380t8m3K2nuGbtmdR1xfTgDbpFLkq7mZcuaWpiqXkE5URBiXyjxDDi
uFN7wMfzzHAP7Rc6R2YvxrmdrkICLq+xBvKB/C1GOdPl/AU/cp/I++1WgSR2bP4xHEbV6/lSnbrI
E9GDLml0ScoJkjGdhiBXxaek1n7NVybrKwdo9Esp7eu14o/t5d9nSjT11cnGXeZVBCEwtz08U+N7
Rj/w7rfB21DX0YLPXYEUj2f0ntnGp2fh9JrS9f98NWz51dIu//ne+fX5O+bvTUMo1bK3vytaF1vT
GeVKdWPjTY8MeogxlNkus66zsiHqTMSfw2ung6VXif5ez4VTQV7tWjCNiKUzThlRgHKnBqfnDpdG
IfDRtsNsN39rXTUFTfNG8pkisNDT2uAQDrk82Br4i1jhNDRwAHi0daYsE7zCZyAe7HsJXJlAVJ9m
WFVvvc4CPOn1h3YKCs8NuSNANCQVeHx2a4CXSRvE16Ac2qNTpMT5CDt5LTN1r6A7NkVd3HMjql4Z
UdmxqzziUPefHdoh86t+C4rXGZqHpWrla9zJ8YjkpX0ayAJ/jMbZpwWxzsZJnW219l11WEGJk3M+
YT48qiiMH8BrlA1UJ2UzX/Z19Ji/oXYnSZVp22Ty8J/P/1BXdCMi+wnG1jqfvYPfzHdKf+06AXJB
VfWOSp8jSyFv5Xfoutd+DOuXNMiqfV8jo8yBl/5GWwDAxQ/eXSyIW1vBbUmmX/FqBnSjIjRLdfeh
Q7ffEVvKWHi6VGT9QpRKfU/rvjk3ZEpCvOT1wKsGaA1Fchzorz7UhCYZ0l0ar/6pmKa/zagpuz2u
WyrinKmXhlpj16Rhsy0Bkh0NK9nEmcZ7gxJvOS+PfUM9WCokJhrIizjb1fchNoEMqUL+aYkI0UT9
zXs7kQDa+sUKe9KGgqxe9JEAVVXT34gb11u7e4SfjFUav6yfARKKY5pQqv1cKz6eBw+OeN70D6XI
aeVT/V9FMNicNJTymEpP2fHLmluSAKzTMFKMFb1/mGuLOCujq0/jZb7CQYb7q27tA/ml6EYo0jsN
r4KVDeW9skt1y53vbLqRFSzn3LihHLM3ldM6O80w0nOfwbyKO0V9TfX+q4HI8Tci0oXD+/eApuUJ
BkkQd8GjM1pE9gWbj8bf+VDaPVEZaUwic8ZeNBqN+HY/emGMq1YWypEqgFq2EeWtYTk+pqRnLUtd
L38nqrrriAB5DTGgbemjwoiGcoEk1edwz22hkhY8CYRCx0SWo+VsonUcfDCcJxmLx6MII0ZlJjli
FQYQxIzRCz7GKZTKCP7AZYW3HlakkegP36ThaRZYSsCb9k9GzYQvZK5Roxdr4MQcmOxXsEe4pBXQ
Lz1EbjuSumq0GwTbNh58N0w9/daaai3VpMdVWMh25rJjfq0YXh0XokOQmfFaFU5073ox7gy8p0QP
M0SeXyuL4lcexuj8UvzwLYOUYAV9Q2XoxTWc0UnSNmn2mzR/n11FjVYHO6dTtkqg4n0qk0kOpk2J
ORQxDSC3bFHn8aEorOFMEJHCdMot9mB7MNw1yWveCkjoUaGvbUjyHzrQoKzK+0sWuZNomeJMFo6x
mRXBcOBWYGu8h2VN2Qs2010fcH1WpbfElsrNKrTmiLTkXk5QnPmhMUq847F37sFOvXIDnVKGw5+p
w5E19OMcm61hHwJTAUWSuslRSQYiX7rMfdIQRk1ZpOKuB1GGyxJ2XiHVO0Nk9S4lqiNEvXjw3OKX
fJ4rVOpnMqtP8X3M/XGtJVJ/S3VIjJ50BAlZdb2p+4DZB1bNYUM4ZKAiw8mdIxnFKICSlOjkKJwU
g1vSEYsjtxLzkLpUqj1i7Qc1CHLFIR/Osqbm83vH3hp4Ka6R1EAf+mytXabFe7Lqs7Of6+9BG3pP
rS7t1/k/QH9ov3IS854YwTlPet4bxKpAEfKj5Eunh7WwW72+OLKmx1oF63L0rSOQZrFibpYsLNd9
NHbUn4h2bl9q5bmEVvmIqPz2WZi2x9g3bnrulAd+HBwwMJLaZYmqYpnM0d1MRhdUo92t0H4nugfv
qveV/Vz/GMA6ahNlcqixIUnyz5Z2HBjwN5yN1uloQ21RbVTfu4cl1bnmkJQYZQiGxnbK4tY7EJQo
HJdqHxYfTQ5IwWu15BJPO6kv1VOeILO4FWE86U/itsPNhbbS7PLfMrT0o1mR90EQY7BtOwvqZmY/
JLX0NqtIJZufhfRAcDPYxabF1bYJcL38QtCSNd3CHY0A+qb450uNwmpRIvCjSpzXN4B5EtKX3lzb
zA/2iqZq4MIG+QIRLpB7M70n2jhcYiVOUVX0YJtH8ctGT3wykEhuR9e8E5yZbB30w0/IaNRHZhXf
fiGbb1NjQmVW+ueYMr4kmD2/SfiMW5tqpCJSa8NnOr+JDMW1IH37jzYus0y3/vQKsjbNHxwEtujR
JYStDB7zSoAv/V1+A4nKfxMp6K+1set2WjOhl1sv3Yc6XEw7T9LfjQFFeRoIZJGxRo35iyHzcE+M
lqg1cDSEwbjDe4BKMqs65UUzEVNaw/iKvrY6RpWK8H5qIeQltTNbVXNyIaWR5mVyFrTRXNrYBtdh
B854QeTMw1G7LX02cRaa65zyAWQDBqTws4hRr2biVmuN/pwWTbjC7mdsm2k0pbX12WDxuhsOSvAk
sW5sm8EC62O2n0/vsUKvEjOZNCh4Wx0/kTQ7iS2ERubkzkqQYOACgIWVEjYNHHd8VfzOJ2OwFK+p
j7JQyX7znqMVtkbSSXRU4K2Kxzp3zeiumlNXS7tZY8yyqpfePu5pFBQhhWTq0GKNtQV98YlbaMXv
nOP8g/TyV1fE5hFhAPXwNCdMK4KWI8QUpIj4j4Iu26n0SLIG+rA0hH2cOwIuxDOajeU578v6no8s
a9aodUuqdWr63mX1pfsAPsIcaObko9imiYfUtVfdaSv1ft6vko+6ghjw7vpWflNz/TlTXHGLOnm3
tIrVl9CIddiEOBli+1v0iX8tndS8e553wgf54SdTVVxg4uL48SEL2gJSmvq1Yc7/VGiISRKkRTj5
OHbmIWklEHld2LrToRSOBK7sVDlU8a3pSv1SNw7aI/6qDyR1YO4dw/hsYpt2ZZn+mjuFYCtvalCR
vUHK08UrPX3ThklwSGJk190QV5vGG4KroQHc71uSiQogamst6pMX6goakz4eyPmSlho/qg41xgLk
N5/kNJ3v/fdSTJdGWSVQdgx304y1AmjeIyoWk99qvplCusS0V11wWLW6+3nTVY16b8wGZTMbdaoR
35pP5OPs3SnZS3I/g0I/pXrlU46L3QqioxWzwVkyvShwxTNKyMmQnC41xYoutIZPpZ57/3SKoHiS
ra7t56OYkXfyWJHglv8fc+e1GzmWbulXKeT1sA7JTW6Sg1MHmPBGEfKZpbwhJKWS3ns+/XwMVXel
QgVpzszNNKoD4VJBs+36lyEs4UopwnsurPKV9Bt917rk4hUmuiKvIXHSjtsn0C5kIqNa3tZ5pR7r
Mb4wWIXm81Ynk6ySaroDBi5vPdZSO73EHVIlWV6HOX0swAksHKeCBK/1aNi8viYjDGIMUVXz3CTW
J2ygo+uYeRirMsVvB5MSsXOZZA3UV1A58nipZIpxq+e2cvQI0XIwFT1tAF8fIoWtoJU8SMWaClts
DE/7Rzvr3VXioHQce3wUCF2KVwGysKCp8RprHMeCcQW4F1kEyoogsB8oDG6sIMCFf2IR6ha92mkt
hI/t0k+p4jOCghxYRIFWcSW3fqyWi9MQ4mWgDLEf5PtqGlG0VmX8DdMbKJ5gvW4BpymUzcY2Kndx
Aut7i6JaRxL1tnWs/sqqxY/MH+aNrMxvVGztTQiDe/WKhDBz+IVv791qTGEswCkmA8jYnCjvQXI3
0KQXOLKYXwuDtJBUOtr29LKiEoON34Ts6IH8WvrmslSbfW72wU5jmX7QGRR7SKjLvGQ+CGqCqIyA
ocKmgcOkVYwMeUaZxrsT/uUMsFdwC92fXmkTGmbjb7xwUalipmjsTsuf0wOmtrs2z8vj6RXBcfVu
ZFeEDX1cM3uyVAo1kQHUqupllrg9mfBlsS0qTdmWpbg11KngOdH3urSid9nut8itEogCBQZVU22m
CBUcn6kPX0tc1nZUJtCdTS9PD9CzDOIAMYwzBgKDHZ0636krxdVwCMn/Pr52s87hl6VMXz88faOh
oG9RGzmeXnkRm4uhIVEhGKnJqnqKtK73id3o2BSV1CabJRS7vdtTptCLvxrfqQVmyJyox44pDIx/
oRdk4SIkIbgjUhG5mUnqzP3a9m5iskUurBzzSQi6N6e3vLZq1pSnuPXTN04fGEqqwnAas/XpvdMD
7IgrA+EsLrd5jPmnXjubBDO8vtCpYGJOthjRZgqi1BL3SCZYuqf57RSEU2zZbOJDWtJmOgo89xiN
I5TD3O0+VZGinApo7WAcTlj3xDDTh7Dcm/gJoxgsHk1Hx9x2kpDAvooXQRm6u7b3m28p80dTkJcQ
pPbNififpN3eLSke0JXaO6c0WUYKUS/xVLy1WgyHWfNCCcSdJsNtBuY19sy7xJXjppAllHlgbNwq
p4ewbf56VmGatsWQH+Gkuy5dvYMuzkx8Eks7RHbsRrP7GlRJsbFJF5kVWdcfXqunk1j+9EwvkhvV
o0plsiB8fSuICZkd2awta6PQj9NR4YrrXqUnJyKzdq/UvF3WuhMcT++fHhRFC9iBsoLNNRdDkIAS
hKoFDuC+/tWPMmVLoVJ9UrK+XROeDs0w7OOH0zPiKpLXZ6/v6Yy8ADUzNS2razMA5a5Y7K1QbgV/
IkXeFkIrN5R4VLiO7VoZ0uZhDBx3okIPF6letgdh2c0iMip1YUYFzAV3/C5SFBanAb0N4cDg3c2e
Lr4OciicnbVLNNfedY0pDs30cHqGiCc5yHz9+qIPjQP2QAQRBVDc9JN6NjByhzAOVJYnNK8cou9W
2WUH087qNd7c7ZI0QMozo2YuAP5y6vVC/TpIx5q5WW3uw95WLpK81IAWCJEY4ubrGHZiK4KKEWIC
lfzUBN8RsOwzgH4XVuKmlVS3/Mp3URE8la0NkI+EBj2N52yN4JKBOf9mQnh3qJ68yvRlLK/HMfZu
urJZEYen7TuWasVKH5gVKvWRnQBRIQ4bpAj3gJlWW5CHpweDDfT+9BIzU1pZb+F5MdVr+zT67oVG
tHKcAta6jjwU21lCi6c/rlIt3Ddt021bKjx/vyUcQhlPG2G1kAjspmUfNHOx7QIQwdPC7/ReF9lk
pGJcARmHvDEEQ42XiW0S5OGxjYlMBTlSMfaTxs41Ecv3pGnPXgt0p9cMXCC1Krcq9X1zozlivDAt
LwTMpaZhxcw5ydBVOyOLu6OJU3a5rNw6mnsm7MOi7q7wAIsPEJ2v7CEWB6M15r8scKkyhqvxquxJ
WvMDBw+VqQZ1AnhPz1JbDMgkYN3o08NAcvXCVJ2J+5VP7J+k8NjEuIF1i4ZWv7etSZ1oOrdmqor7
Mf/rVTaVlAy17S9k9oPKFc4LluUdNW9MMSbiJauUy2TQrBt12sIlmblHDeDeiqzwdlEKsTB1J8PI
IrTX8FLKeVR2+tKNRyQkrT4FoKmBudJiBSGFzDQWegmaNKORf722WbeszNxs51oT2Vd2woYvUdxm
0YNpXp3ew++z26pAKcSCTe9lXs+aHvNINczgrDNlcklvjLFA0myo3iZSnL+edZ3yYlOg2FANqhZA
gs6DTzFaSwkwYOHQXnphvs87I3scEstmvgzG28Ae8YcZmnalQJUFh2jVSwivUAUKHfaqgd9z7Mir
KIlgY8L1JkRJhiahQQWs7CZcQR/E36bNSUOCXrJ3pofTy9PDGFS444/uFaa23YVTuy2+0jwjNRPn
plz0ezdFrsrbvtp3F4prQSo5eWcohGBEFUHaagGnP3MrMlH+/VBHQjkEGKNd1FSbCJPELXKyv0vz
HuN56MwYfmuL15FX+tnFCNb2uuBCGsQcqyITOy25avJzN8NEKGR9r81hkMndiUJTaCwINHZzBsF+
1xX5dKe3ozZlt8Yuw2mGx6FgX6JYmXad077mmW0jIjR79fr0gZyc8oyitrZ/v9fL8cqwvQakkiA3
CEb6POut8lLgTDcLQs3dwYCo5lFGpCL5cuKb71JhjpLujsmovpIJabbT2yVpyKh8UIRDrF4JZtNv
OPBudSwCnmoTwGgQtnfFGsqC7pNaC9g/0VNVwR5iCvVDGFA9vjD2ZC5is7tdF1lj70o5DfP2BFCS
/nqriILRVA72o1F7ROqiCpMUK+2EaCS/6ylumwal54jg8L5gC+gZqMBFEV1p1lQIEqmCDQ8r+woF
7I8suvPrWn+hwAjHM/FL2MG5XMoaEBrnnPyiYIu2JOGru6e6OWkIHf1lbB8wT/F+6JqNbCWv/nQT
dt0xlUxkTtF4LQgtXvoG29me6sqaXuRcuKPUNzVOjDuqs/0OcxZlQ5hoD0lZFuvQJeiBrZhN8aOP
r62W3Z1fDdNspl1Tvcbg06/Uh1LoVLWj+sUJyc7EIsefGRjFw6fTX5K4+EocgP2gBi6IGJXgu8Cu
9UXqOv4V6BksCRavFxYOejsE1/rGag9pprh7JYQSOAy5cXF6xjJcXHiEBq1Pz/5+L3j7nheZcgeY
SQ5un25bEKyNGcr+OPQWcTajltz7VLghA7jRM+brFEp6XCBHzGW8qNee2PT2M13ps8tCyMsQPd4C
Tll7KUIK4sJCzUKncXbg5d4GexGbDGlM4gff8S8LBMeDiSLerup+B9SFwbDFOrWD3EL7V1ELoTSq
c8e7UQuaLu4MyWvdj11PpwTK9Zff/uO//vO5/5/eS3aVxQO7zN/SJrkCo6urP76Y4stv+evb2x+8
NPGRRCZsW4Zp6AShGAafPz/eBLg///FF+x8mBsmlbNFhGVaNLYAS99c4eBJdQMz4dyGNgwM0/1PX
yQdq9OpZ2gRtOKaX35kdmxM7J3zKL7p6kbQpLwMrvWtLHyciM6meKQosmr6IF37j5QdJAZowqwaU
I1aty0wZJzPuunqsCqSbVVYwwRqIoUCkurmYNng49tSPWabjpuq5L9ASr/ogDCkNe9UI8QybbRv9
/KuEPIS+B1f7Xy8xqBf7HorO66emVSHePCmWk6zDh35iaJ1oWm2AZT9Mu9npuv7HmwtbnS70M/En
sMWBKt6+/K9DQBpalf2s/3P6Z//+2tm31i/Z8TF5qT780l2W8N/5V978WX79r6NbPNaPb14QdhvU
w3XzUg43L1UT1/9qINM3/08//O3l9Ffuhvzljy9ok9N6+mtekKVf/vpoalCaVH9pgNPf/+vD6Rz/
+HJ4bMqgDprq3b95wdDwjy9S/G6qQpWozRHjaabUv/zWvUyfmPJ30zZZbGoW2BcGWvLLbynu8f4f
XxRN/V0IC5G0KU1LGLakkVdZc/pMV383dQZNh75End2ytS//Ovu/usfrbfvn7mLYb7qLreuOqZma
ppuOJFGa9v+2u2RdIcw+tvo5NvJf0SpeCYqShpjs9CvEdmhilwNFnjn9PySRotgKsqJlUcTrjDgt
Bo3wpyPXsoGtn+tPlg1R2tEi6vnsX9yRUjMW/Wo65RPkNlZsj9pQbLCyOcDr2Q14gPkW7jN2cpNX
k3d8j0lBE/mP2JNGVDqLRVT42Bm3rKYaArc0qBMkhrDyzfGI7yu5qQizXTKfoPHQCVZzUdFnnfva
9t80/V/HFDFdhL/HlNeLhJSSG+mohgUi8PYixUqGnZYfDnPM0UtNzlySXGYtXL206C5Tlw2yDO8y
tMCN2SywTqZcKI/apPMeO21bNuEeJvxhMPXsaNouSspyy8iw6ZLiNiCobSHTnERSLBW6qL91MwXx
uuvuAuriMyJ3LvIpZ5yiNvX45yQO7jK/Wv3SaP9h1NRohm/O0ODOC1h30hRkL9EY3p6hawZ9IVAS
Q8y0vwVOdWS7OIdVuoilxWo+QivVrETtPuHAvs795Lbrnz85BO39IZiWQeCD7lBhxKrq7SGk/HLv
e1a+yHws40iEqVz2xbl8fKFeNqeGuRHsTZOM/Dm7Onz847rzDz/uSNXWptMXZPac/bhGslUg7HwR
uhI6msba4qCO3/VYzivc4ORwD5Fn5qfFwult6EBokZViVqolwQirMfHvEqQb0D8ntTOoCvBoDrrS
wRMni4jIm0bLblWCvVmuZ84yQ6Dy8QmI6er82kS5gaZjM1TQmTXs36Yb/Mu057HertTKK5i4n0sN
SXw0dEcP83CKZJSzI6/YmDrT2DRdY0jfVM92vqLsBEOwtvcViVa6rPGh6xcpex9Sq3fec2baX1Wq
T0q3a5igSHWJUFd3Kfly62TUoZKD9znKJ71Ne3cqEDyAyKnRCjqbbp8NSalr5tNmvF4YqTzolnKf
YuQPU/Jb7WmPg9A3SqM+Npb3swKB/Pgyvu8HsOg0RlbLggloC/OsHehjlWkasUELxFjmTFfFg49n
SDb5GwFCrkhW9OLVBVLvdQ1Ne4ahQTv/+BAM411b5BgMDsE06A5UKa23t3L0lR4XJMloEiCfD9v0
J4M0Hudk3EVo3fSHKhEPStNin9LJK8jiEAnUIMcV38FQdhALx9VriC9txqBL/q4Gq7PBc7DoV41Z
kpubmPE8FyXuVpDQNfk8Che32jp88jS3xYFgoOwT8FfrKiHPamPWmC74DqG4aUmL7vwEGli016rJ
9xlJGS6Q9oEQDf4ySnXDoTA72NVc0cdkhmnGjUd5b0BLLDW2E6Rb9hhdzMrGXJIhQAjEQSEGaEjE
N6+L7rA/3cNw2iekpdeDsakExMDKeGLk9Mdj3do4/mgPlawuDDO/zJz6JmidZ9U2vtm1fA6d4M4z
w93g3tqVwC6xvcG0pJnDNILIhmyvdx+L1vpZ5SPpNCoNPrXTq1pZs2CcO0n3teAP52Vfo0gQD65V
XQi9ucFG8NHqor3iETuTJXNf11ajq6+rAuVqzD5h0SDVqBuyIgfz2csdCO8D8XqZ8lhEWKOU8V2n
cScN6l0tkkVh1cQ88o3EtG+L/IcfWwsEBwsyne9QVu591bmH4DSjyrKckthalUhMeFfT/6tQf+hj
c+N54iF2cROhv6Z4cyXeJOgwsM/2uHBe8dSON2HJ5zKC9Y+C8IHxqRfKn11LDFULCTVTkX6ZavAT
RjKBmMaw7ER0LG3rPmxMfJtUKCzNPrJKjlPl34B5/0jrO+nWNyWlsllSUL2rsAZEO7rJBCYhZEbO
PBPeEVFBD/hFN7mxy4t+2LJjWHuyvYp9WE+klf1sTSaUHsmkm6gPmaE9mESPwnPBJtaB65/CKMJG
BqiEiFkwk8chU18q0v/Czi9no97eAI/PJHb6kw4+ez1HM4RqJpS9netrUwb7xMc8poGlbNjRHVle
37qO/YU80uC/uTLcVrm6kpG2k83EMq+5InVjPod4YUdJQhah7u/jgeANxaWv6yjrlMr/ycj+0+61
h1GCvYNYBTOByQG3GmGg1P2fODlCF+w0YgrUWWygttH5W+0Y2bO0SC9BZuDf1BdRF37zvI3ZQMIq
VHs7wFpYlCnOGO5InUm0QJoeOaBZnyEtQjE9xeF2BpV/qFOAQfNOM/J5DXhV1+pjPwBQ4+duI8aA
XyCqfOtSkOfkY4yuJFl6wu3vbPW5tKgWsysP5jHOjzMH5oqR6492w9FXOSWWsoHwbqOp8cXai62C
WmTurnWC9yBfE0SCrHKwUaVk/r5WSVt0Pee+89oAlueGXnwd5fK5N+qLLKBqo3cq4K3+KO36kPmw
bSQAFr547cwjGQK/r53wo3FpJSQ/CqjWGElQhO4XUqu/g/NQCCiMR7cMCK2mlt6KB1Na9xUe2U4v
1yLhkhpGhnhqFofiAb9Q4hrdHll0pB8zF9aw9cwcUc7ayrovOxty95TRVl64YXhdP+paQvXBtO77
ynjEt2gNNeM6cI2HIqaj+Ra1B2MPJjGiDAv2aflc9/KmGLlYWJc7BurvkgAtSuYzw2w2cWD5M6tT
adBNfcNx3hoG+sdgERzCoD/KCn8SVV75pjrDVpZ4Nh0jrzD0GbMhFxek0MEbNLYuViORWt7kJShH
VF/IhnlPMZbgcAsccw9FY4MEuT81hNU1e3FUyBhiQCT7LjRv4RUJXSFXto1uHASkQWJAsPjrAjSi
rrlMNY6TONikf2wRvXTxeCEp7Zs1fn3sMli9G89OmY2zNC4K0r6Sp3hKrHPdEK5PQLxSjmUh1GHx
kCQGQa7CXVRx8aNObkwMYHWIZzFkSQuf5KDrQi6b+U3FigGDJJk0F5ADLwuQ5T7gIoW1/s2U/X7Q
/HXbOzcaXlMzkQBQVCUuN2Y3LI1WE2jIxoiyifunM805Vubck18xzoTZALgRfyGgHnZl3cOoyxZl
iFeqhocFVOj2oh/rkLTM8GtgObdGHqO/7BZ2RLyDnl5qET7c0D+t5vbjuVszz1dhlmDtDMPfcYQU
5G++nbqdomucJNZqotziu9JpApJADSZffZXC2ECkcAA4v6I0wB69vwyN8YgR6BZOxx31yRtEs48f
H5D+fi0l5KT+mfaYtmVpZ+sZkPMAOXxdLxpXf0iaAVWq2FgOS7ujoLo5G0mgnU+j40gsEi6gpGY4
s8S2Km58KhAjcz+jIb1UtXSaNjSKzrghJwUD48dHSlz3+bVjB8oGBGKQBuginbMVrMSuw/AbgwBP
oyNKr/gaE0+mi3BXGxx3YK/YeQG/d8EmGZLbRhkOFimNRaJfJlX+TWtSWqDNCi08GqWDFSBBf2aO
mtwLL8PMXyJIZtytvwKzLA1PPfgZoTzdCEHSXnQwdxzyOQo7mWOY9lOGGg2zvBk679GT/b0ukGtX
w6xt/Asra3YqIjwGFvNhDJnVnLXSihezZzDyH5q0M/H16le+6I+NcGZaTgyovauVp6H0ud7YBtuX
0MIWzBmUJBNCcTHtztk2g5ESsb2nkPazJaPX08k2i6R8UPLge06O6rIGi2cQhgvj3bZ+8xwDGKkO
Mc92gBcMwpZp0UbaH30A/9atEkKdq1qfqgE1p4I2VhYbp84fc3Y0WiTh9yC9rJ37Kh4wsbHnXfPs
uPG1LpWLQvMv8u4ep9BLmcfMJzYl0Lu6xhAkT39AiLlGn3pjROa8MYxDo8Ek8dSFGO8Zk0nXeayw
WXCtflWg9bOSSYskt8mWpaya6kQohrim4igkhp+E2+AvjtVWQ34u0RSk5bSoFM07r2TyD1scBmTV
H8NOuxYFTlkl9x/IJFhYWFMIZtoC98KmjnYE2M3jBBNrx9za0Q/do5iTDM1sdIZipkfNky3yHak1
6xZuBuZ9C3UkaVhpMCULL5y+Plad+RCN47UO56ZnlNIKSF7dMFULu3ZrFkSTnpr8fwtS+2cc7A26
9v+Guv1/CKnpKsPmvzHdd5Da7WPzI/jtf5WPTwGj3StINyFxp3/2iqqZ5u+S/7HfNdklohVmLHlF
1YTxOzdYs1QTv22pWRqbq79QNaH/rmGoJ1XCMlSbzxmc/wLVNPk7GYVo/hhkTrtO67+DqYm3s4Cl
s38zhcReUZOGoarybBYYKTtHRqeQvOiY3yXRBfsW4zSmu3rE79OQG6sing9pmnVs/cCfapg5EXt6
fbRLlH3hqPzw8ARDQKOHy9zU0SQqa8sPqquBHf0VGO1qHB3jUdWxTCEGsVr3Qe1fqM7IKGYlhBwR
BtyQd3MI40Y9YHjxFJkoJYH6+2XDr+Ft5l/ahdld/XKj/gFG0t9iOK9nbkocq6Hsq9T5p89/QSEy
BGwZMot0bnQ4sQ0NG6QWa5OrgbL4qsw91AwpVlGIli+SJMwWLnDL0tLSyaGmL1f6FIirxtt8yMI1
OFoJxbQt4aIzOBWeM2DMQK6TOZT7j497uiF/gyenw7YsBFiqqRlSgv+/PewYdAQVAGY5hTEcRJ1r
uzRItuhSyZGLXA1jkCmXO2Ys+vh330550+9SGQXwAgeWYE6n2fuXy1XDNsHzP8jm4yDQ1oByapFN
pJwlmkPYberQXH78g9N0//ZEQVQwQUA8IukJ5z8YkZDYWkw48yIPs22rLPTi2teaZkYsUPrJRdXe
n51paI4GC5/ZHAT8rBuYvR2SSEo0d+D2/k5NhuyQVsO1qyHLMSI2s3rqtLM2ylRmDWU5ZRqKupUX
kPH/nPSNl7gBwjDEQZrCST3rSHP6pL2+v+/gPILhA+0d0Lx+doSCBCWJ53M6r3OiVqRSyL1Msp3R
tv08EdicZZgqZa4dXn58GzTx9j4I3TQ11VLRDUkAO3EOtw4Vu86euAXiFQpn3mdAyY3AIyYmcXxu
h1251rXUxvvU3IzjcJiIXkk3vrQBMErQtE+fHM5bxGlqh7Zq6IBNNgcjxfmytc1VmIgF3XYqoRr9
N6dL07uaTdmdBYnSF41xpdkPXg7/0dGcb65lGzNzROxbw+K4KYaJvmsiAD69bFo1vqG6cedVn0Bj
/9CibC4aYzgaeSneFStwD3B8PO2gzYyRSpUryS7oqC8OrsIL1clJcRsotjeTuUyyDmLBKgXnnWVZ
acBVuGOvkszVbuqX3Mzu8OCxVx9fxzMUmeuIv7Gh6TpnZxM5KM5W2/gn9LqpoT1AbL/XO6Vd6zFw
UGb5+rIyUnwI6Oxrz63jJSfwkuEieuequIwouMHLTquOxvSAy681G4oyId4RgoeWNv026QQSqDxC
DF+aYkc0xLLtklWhDcMzZiTxzEsia2XA6ptVXlPsK0JAPj6780Y7nZ3hODouBhp1p3d7iUyquSMn
0hIr3zuzv+0Ur/oRsa/yMIXzAIzQLlQvjT7TSz/6HpjJ17RwlbsQEv3HR3LWbYHoaWDScuixJjP5
qab1y7CpjFHZGh3JvDgXXQWuqOet+TVPvJWIbvFVMGf5YPefjJznU9vpR00I+ywULIeWNnXpX360
ycNWkWUEQFKh+sk6hGUEyLB0zAbIOWpH5u1oJjhFJP6zXrFRCfHa9G3nz6IuYS60WbUP0rtBMn/r
o3cNgIUFcbDKe1+S30Ve6zjmn81r2tl8fDpo1kIqZXCWSo4xbQ9/Oei+EZUtvYJkJj8voPJ0172T
1BshMnXu1IW/kNhbYLbemPMaW5Fe3EZaGX5yu86WQ6eDoFopYC0BdtvnhR01DG24j2yFOheZSOj2
17aagp07drj5uGGIs3F1aqImhTpGMGgAFFXPzlfP2e0GGru4qGd94zi7sVYd4lPVO6Z3fy4aka7N
TMFS3awvQif9blTIHIjGuBhDZeX6Rr52IxFdhY61HnRH/NnVHcFicXs0xnBlyBF9ySDwMEqrcZd3
7P563ChWlafgtKzO1EQgZ7Flv3QiqoU6rmiY+0TeNgYx+vhUz3b2p7GGGzrVbB36w7sqyVCpoS4U
WpxpTd7DjDxbAxm0K70RNZSr3CpV91I7BY6MOaSsQAFBtLR2e0rMsmESzPG/sbYlwiM8rwddc4+T
k/wA0xLbF+ez450K3W+XHtAxWBIKFIwsjN9BI3RTxKl2l8zTfrzOHLJltai90SpM4aMgJ7unxbau
SBCaD3195+SRu28DXVvrKcoSdfwTQ19i2BvqB7olcXMMtMdSBP6t5prFqnXtVUAy96aC57eORwnO
peHFRpB6fqiQ7gHGSvcSPPAyt0LknHFt7auwz7dk3/nfMqGCibbcwd4iR71Gu7wP4X0v7RSXiJKk
6JVfpN2dZ8DV9AyYSJKUPfD0qp6TsRUSaYInXkrQzZQOVa59XX7F/S6+aKr2GU8ldsd+bl7Xjv0j
V5Xg1rcBG9KIQgGnfmt3gMZqdwsPWG5xN/ikpZyBUrSUiYFg0/2n2Z1lzlmnqLBKBuf3GZuQyW6T
cRLjfCchG2fZtn1qYzwrcRJKIOSxDGH1zuJ9EJdqDv8pCV5Q9pk3yGnE9uMG/G4Qx82fQUk9gWVs
x87mSugEta83WJomORnx+FFQcvURC5Uk3KjbIVKem1bmn5RJz2qLtD6pWxbzMyO5owqWpm8HRNPG
Wit3FB+sQfOu3bHtlzgl+suT06tQ2ses08ONXybttki9vTN94ePzfj8mT4cwHQCcC8aC80WnTDya
Bj5Z8+ARi/cDnF8Vh/9CwPx1AC7zdKlJskZay7uz9HbjQ7v8bN/xbkSWFBiBBDVIUmzWzlHByrSQ
6CDVmQul++EKhiona37EOv3q45M9W1hyuSFjoUhipKK2L87nH38ItFwvye3wrBAab/S1UeEFE7k3
K+tmXqgOC8zqWbTu8ePf/YcTlBLqDmwGJmvjHEvs1A5LLF2DxOnmmHVOZwjTL1w407NPfuofztFm
VrO5pdOG7lRS/mWOjZGGhpWQPiVVj3DmIumvzM5EVOh9U5P2TwMZxKGoQmPjxRSs2HLYx0xvMeSa
MgAbHbGX8OMnn1LtttNEf+3NCtu5kHlQHoyq9xeYt1sbJtBJ5tE6F4qRrJ0ycLAECMQ1GY7RujLC
XYYVgWdnA3GozFheAhu23NQpQiWvxMc9KDz7GCbREheQDcQ4QvFgT846Cv8L1xfR97JX53nmiW1U
5/rMxr1/HyXNFY5YsF5Qb14XgrEP4yF3nsF0w4W+iP+kAN/PqDS0K92OnqGnqGSpyvGIWmr85I6e
bSZpSWSkSRj2GjwcsJ+zQSyl9JuHVUAQ0OggBKv6a4sAVtHaXxO7CZeOiufyJzf27YR1+kVB74BD
yPbwXRsKxtjvU59Vg1a099Q17tukuVd5/vHPvG8+uAfSSFFy4W3ybnUUwr/NU7/05pgmsAHWjDtP
QhpJEdnMaheoup0rVXY0gjj75ATfjcBcUttyTEsVdE66ytuxMGgoGbSR7c1zxV6S+NnM/GB0jyy4
e7yxdXXXNWTE1PZnA+DZIm26sFI3hcOE5OgspM9+d8QJOCp1jTMedGPuW7mH53ceQ1HPE1JZezlL
LQemD7TNDXHd2SwonXZV94iLWN9py96vrj6+B9o/XAo24kxCtk0Ds95tgNNIcUNReXNSmfAhQOda
lHa5w7SQIEdp3wxhoG4JFIkPPozw2UD03GIkCxnxYmauA1fBSwoDRbyjrglI83dRMoxU+YJ28/GB
6hMS9QuAM107FtG6DagoQCzPu0Gi951dKAIXf1NGhJFCmvNs7CSUZFYOQj1qAfameU1hBN4KNkBm
0m8Y/or5GLrPSx+m+LyEHgIRudmjl8yo3OrZRTBa7JcVeMgj1UlW0A1flc4BQy/vk2n/fT/mMqsm
pR4Bs4VtydtGlyRx3jhWocyKcrjXxnZL3mRM0nF9zz9L5qHxybjxfiaA0obbNmxgB5zlnBelhVhY
t/5AMtDYn3qxTU/+v+nFUjI+nUCkiUZ3NjzVedaDTTbktxC9OBu85huOdMWsy8v0UOEBYSlUn1U7
2qtWEn02A71rExL4xuCqcn7vV9bYNNie0MBbmWV200CVqMHu81N8f+docwbLSZiszKrWWbfFqAVd
VEFaljV6YleXG8UBG8rcq0QY6T706x8ft/X3dw7vFDY4E2TP8tU+u6SmryDoqx10rmMZz5RcneI1
O4CeT4fgM1SUTsUAbNtSA+Cw3/9SbeF8noUEUoAYpbdpSdlxsmxSrOHS9zvjE5ToH36NGudUvlAZ
dAEwznpAlxUD4ZFkrppDd9UkmA6Avfp9Ya9iu/qMTqa/H20BS6AECta7jGzGdJl/WZ6wJwsCw68R
LaCTjvuOgRXz8rnMw4nSRqbWSYFEajB0fLWPj30QP8VShbTglheVnoHfULu3QpxbWysnmElcqDVR
gQ4+O4LgKjy6khWG5fImqxGSfdwG3k+OHPGEXICOOxq857cH7w5V6lqDybWqY2Jc8TBldBpbyonk
P6t+gGLJ66EeCXEDUfXTpfo/XTvkxOxUgLHhYp81eVGMUBRcBqs2bPD0H9Tn06ItlV43DzH2zBXP
XamlfquSvjSZJtLjjegpb2pxZVSt/UlHf9dyKBZolPJBFlX9PfwJ3OQMwF4IorPmyMUIiE6louNY
e8tvw0+2jedVrAm2YX8iAI105Hrv1j8uW7csnNQuY+M32+YnrDjiy+R61KnBjImpLHra1k0ddS8t
gkiYZ4a9Cy1cvJyqPlR127B9jty5PiJ8N6CLbU5xO7mm7z1ArytakDXLkoY9X5a8Gu5pSt6sKsiC
kNrySxnp6hHvEhWBjnww/FSdCr3prT8CArAc13aEVOjLj1uc9m6GBeKjYmGz8KN8gTbwbZMb6hFT
jgAO+VDVBpbrk+UuutqeLc6l9LQtztYaqpl0WLgaQA/7GP8K1SFG7XF0rQ/BVV47n7GTT0uiN9M+
BzWtDh2qN/Tkc/CRyDpMuX36QVNm9TbNbbJb5He7IWq+tGvoe+l4BG/2Vog5beR5mL7nK5YqzRXi
k2tDOEQ64siHzCdDQetnN3QroiSr6BhbyqoN3W+tLJNF32fEcKrwV0ykWZcgFDDRpfMUDYN+zabZ
11keEIvbbpKKRAuFNBgCM9w/g87Tn0AAuw0eeljU1bdkkzU3vaI81mOXLirXxd1S+Ki8WdPlntIt
SrNoZwnT4rHoO6jTLSUFxmBU7q2DCF23/jdj57XcOLJt2y9CBLx5pfcSZUt6QVR1VcGbTHh8/R0A
67S01Tt63xeGSMIRpIDMteYc82cuNPWYKsQOQO48KKNvri0suMSHFMY2apnlkJv37Cjn1KmzvfRI
m+vob1Ekr958o00vUFb1Xez4Z2K8z1noKPdwxBIKSl67Ihk0W6PNO+tor5gpuyejbJGauOqdrZTy
5woa23H07PHgydQ7ZmW4NasY3zTo0LZTvqF4iK6tENF17IPfTnpq42I8pBCyNgkS9YXt2skdNBlM
VrELhZqQmqVlxO5etcpXMo7MQ9YXCAdB0BzcFqKfBLe2sg0pT5rWPEMFU6GlmxbAmNRawd8ZnsMK
vd/Q6Nc6r3/NGI9SH7qDXir8exkI0NB9BYfQUqxD7JGl5xsauZdMSu91A+3kmBc/s6Au9oWoJDDX
Mr+QKHPCoXnUHWkuCOwyz6lVJCcK2uXaSPVznqbKU5Z/s+WYre0YWqtbZvdu7hBaB1Jj4xu+f/JK
+zJqOC2ZWW6SQHeXlSaANw+Be4Zs9RTLYiAv2v3V1LG9J7iDkSlz1Z4O36KZSBtxYK/10bAIuTcH
tIGNeA8GoH71cGxVea/AHQQW1BnbMrUwfIQMeVVyi/e60berggIHNTd4Khn5H4qIwic1LPilYvY7
lsIXy2EsMbJF/d4PwHs5kPeO7Wi4S9ADGnbt+M3wBpKVAfYcZUpAiKISkdEk4iWXwJWp4cekIpxd
CSlWCxq5g9DJ0F4DVkPERHKXpNU7FIXizkvs37YVFtcaiRIRtnfV1D8rc/W3k0Xe2U3GV9MmTrr1
T3mtVedQ6x8dmGHbqimcPQFJu1Z1hscRZgq+dX/JaNyHV+mC1Q3lu4Ih4pCRaL4IxNmIjuYo23uE
6u19JvGlCmTIi9H1yHeztORe9QgRqTqSl//94viPG5DnUr2la0nLdKpAfxmSVYxP+hiI38LXjH0A
BGmigGrrCNvwgsP4X+X8rx0nbkGoMRj+OQyuVZrz0/F8Grv43Viqts7YpZr8uLgJKWYQS9MattwB
rnXWiAKwJtFIuUBXgVCS8Hu0ohdU1u0iV3L0JX/rUO5v19vPPqB/jIA5HIYi2BKQqNFr/HI4LkgY
BAQ0MhIL6xPQ9uKoVikcPVRciBuLvZOo3/59l18nplxsqSth6FCZqXv6145iIYmlcXx8JWVJwoDp
Y2SO9dY40MYxtxg5m1LvsVP2z/++269fNLulw0bbnjYfsoivCpbYVaLRqtntiKa0y1wu+NOwy6U4
+pC3D/++s38UZdmbp+oeHV1GG/QXv4yI/TTSG4J4YLDlsDU8jatKNIUhQNsjnNNVBdycWtsWLoMd
3aACpWhwCP79IL5+t9MxIJX0EAEgYGGI9Z8/NVMmEJgMMHXzbR+Be7g2IKGZoaasNJORQJvI/1Wl
/EcpeN4pP27bZrRCJebLDyqKixpoD+25VqGGhtL2RB5Lt3aLtoNojqvYSjZqYBjU2ILsRx6VhxzH
8OO/f/Kv/QFjOgpaZvx0qSv8c/rTD0VQWu4k/bbHeD04uPJYR0dxI+lTy2SbeYq8oHHPTil+iU0M
cuQc+k244I7/2EER2YwNjA3Ipvb/GP//12Pj67CnaadG3e/LFSeKIt8dCuCe89RMlm5zT6L9Wsjm
CSf9WfUScTS17GeVAY2JkpVbyf1I2yAsFeWVTJARiZ/SXf/9jH2dlUwnbJIgmFjVsFr9o/+sSC1W
BLFKzCbDs9/Q2B8tdXhOyCHbJY5A3d73E6TkrvMa439cg7+OT6edMyZnEm5ORZSv08cErmlEeJSy
aACoMn6m0x0U2AP+/SOa6G75xX8ec/IVY1g1+Ki0bhFHffmPqKQLaq4Y2VFucOmJy0PheA+2k3zX
E/jf6i8Dc+Y6zYf47Bn5r5Co30WK+4QyyF91mH/3quZCn97eOMO40kP/m0EC164CHCM7PzjrmOTQ
fhoXqRxkOP4O0iKfSq1i4wkCByL6+KuUGEesngVkriAng9lV0clZxcT5Vp/xR/9ipsTw1Q+9VeJp
ROv0Pkl2Oswzs1xHmQlh1MdMicHTXaejAOAh/DNf6wK24U/QfRWxjr9i/A1rUj7kEln3X1pSx1tt
1Fa16bsY/vKzT0KkkpftQTjmNz/ym53ZlEfVHt5qdQxOMmy38Esow6G8M2ycd6kuNgVlp5Odjcci
rQ4tOqhjDTJGFgiLQoEPD3j1BTPW1s2+laqJz7n8ZoFk2MvYpE2NLX6LCOjC1XKdVoJUMJeMESt9
sDvqBqoRJ3gz/d2oubtWjOmmhdm1qFtAUQbKuV2JRbHmN3TBi7VVY2dft527QYtVoycWj4BknwCM
qUsw3TpSPUUDxDM85Y23qUcXWr9D/HNiGtvBdX/YIniopPHTHt1iITCG6lX53Mfe2owGb6dnFysq
aX3TShpbBwMYtNBCg65U9VSKRsB7S791NOwKHlXeEVZ34+H0cbUtJIR1ltGiSUHuWOewewmBzSxC
VAGo/mwCr3PGxnaJftiknes1dbTIDIwaY1QsQjOE2Czkrlcp24Shy8BRCyIca/5jSk4i/VYZgdij
oWuYkBvKzF7ntb8dlSFbQh+X67G0+oVap/G2brLvdRZ/mwqumzwPtmkUZOtKd54zrTPaRdwr3glH
/28mFhC+8uKtbXHIJUZL+Hog3rzCfwX2m21Rqi4HKGILAAThpRl3tejedN+sThXRklIj4nGEg06L
9uq43/NhbHcMJAghSxaWNgV7qv7vChh5zf/dahT8IEVf+mT9wHO3LSYVVUBlCiY4JC08JGrRLKy2
JSMqlf0ugquwssZuQsHC6svvkjiqtg7N51Udaa9qTB2/gDKhtw55CxNPLUdvpxjxBY7NbizCfIVq
ndALq0wxYYFywJ1EnLp4HGx1OxUKFiihqx5kWsXEDFxP8TQbHShbEfv1qCTtFX7nnd0xiC/4t41q
A6h3qPgk1JNro0MeLCNO8spX8ykppD5ETObqxFqNcCjInCu3dlI+k/2nLqQGcMoKn1E90H6JemVJ
ghdh8kru50s9yq2dXyuXBCr0Bs/tL91JnhUZQ03hP9mVSfgw5P29U1a/fECYj4Be3zuuYykz129B
Ti5K3f1U9AGeIzTmqBgluYwWBsAWMs8guhJvmiARx0mTbVcw6m5oBodEPpT1L+LEHSQg2JQSXx9W
TYjzCHyJXWB6pFOmxeBWK2njKBx7eo5ENN1X5BytQ8X7NWHhMXf58uoMzTcxlH+FTRjsfB/Fu2y1
7GxGmyxRSc8kaGYHHEg8OVPys0Z5hE6eunAcrGqIFtyFlTTqQWvucPAEy6GR1r7rSCAjhGVhjmzO
7BKPibIR7MmAIeO+UL7JEi8zAHF/n4RjhZqf0WscvsRWSN5gZYK3tqmSt8UjiEqu+TbEwhgHiNaS
IEEFTl9YAwYd5MXRRvWPBZeVjXSYYULGAgDZP1XA4gI97pZURZY91Qbuw+1GtOprm6JpqPrGOo12
YkEJrjsuFF57GEis8eBi/OiC8lKk6Y7IVvsHt/NTWLn+i8Vla5XF7quVKTufoZnqwxYM9c5fFYPt
HJJBPEUpqLe2hzAekdRBWIOtIuLHSe93JmqQVHQnA49iWWnEV4ajtdRCtd0H1GWXQ+2TuepAx0zr
aVjtdu1WhAhUrGoQB2N6EGYpDoDhI0JCQHMJ0ykfJL4CQqGCp/khkBYzgcCxjn3iXSSpyhHDJf13
6jf+na97lBzC4Dg/y2j93sF05h99kMneDpXyylW2O2dtQO2QZ6YFW68KlVHZwCEiRcVwd1FEXje3
gOA1I12ZK22T7lxCD169vGgXjYtPPR714LXIx81ItO3jSNmaWDRSCLL2Z1Xl5c7AvnjSpof5r86u
gCy1HqDTwO6JLSOeafPxThAG/WleZn7ttiBxsOOWUvLLp9c+lpm3rcxbrGt5GYoapuF/bmZe+Mtr
xVgTOJKlhxxQWTGaBWjvsj7OD14+1EetLTQQCvPjx1vzX7lDyvsYl7tYnwK68y6LKSfVUltXuU5Q
eqt75WogfQ96PQ+3912j/Z01tb+ZX4M9/eddLe1ogAYwkcmw3ydqmf8VqlzGksiqr0XSJgfuFvlG
I4jilXCpfayZ+V9KHPRwWREzZUg6Dh13aOgtnv5qiOGQTdvww6pFouibV8fL3T1U6WZjE+H4Winl
cd6G2+KrAzLsXwevNPdG9e66o+ljFwYRnWJFxIBlOAenT/NvwMYXph0HL2Lg7mLWWrOYXw8jgyyl
AsTX/NQQytXIA/Nqy96+ktF4nV9GBBDtxihjsp6N+TelrlFe+2eMXP1DPLriXIXioRNG+KhS1H5M
+og+D3bqfShk+IhyYTjnuXMvVehuS9+PsHzGqbebF46t0iKrpEEyxKrzRtDeJUuCH+DliZZszEZ9
1n/D4i5+BY7dIXiQ+SOcqnwbKk5w0CYVXtnYxLPZsnwf2wkfHZS/hiyAE2hmr3afQ+BNavfURwy5
2kwz1ymx2y9WFP6YNwvdf+UF1vDdEhnwfstJ7qNeL/Z9rLvbwjGTh8ipnEVnFPlPWz/Mm4+FKhcE
RYDWbitvI/S2Jq/R1S7c/6lAw4l+M70K6hGHzSX2WiGGeFV9LLZSa+VZenBcGfWFmzAq6mc0GbdP
SA7N0hZF+WP08NXKIdXufYYpOy1R8l1CTPGVsx4uEQZXT01enRVfEjBdMlb0ZZ7jvsbfG5FCsg+J
J3z2HUVbQUJSt/O7Cs6kTRxFwcadFs7wDWxNw6cYPT11clPdI9aol/O6vYaJFcpyu/BUO3vuDO72
fjS8zW/W2GfuAy07zGtSaGkfuSVgvWI784N0n4eh9x/npcem2bWOF1/nLZmG/pLZSnuZ3xNtzMjG
x9Mxrxd3IJztUfFvHyBytGpVxUO4ux2EaMx12BtyMy+cRhXxNEzl/nwA6aZ7YuSx0k9HbMdU8VTf
QD83HZaRRD0BbvInMYwmukejWTuk81SLsA7yk+/p2e0B2UF2QtsmMFBL/CUfy1hJ6BAiOi1+e1Up
rrEsq+O8yscW5iUYcmYnN9bZwe1tAMCbLkm+f9rg7c95xU9bFRnaKgXN62p+x+w99vqPzU1H2fak
4MSVuZ/f/fgc89NPK5NLInd5zvc3rfXx7seBzm/MDx+fJU8be0k2izkNn7mrTp/7djAfS3+8Q2jD
pQELsKvq8BLFutgHeWCcnVKA5BS2g+XRRWdAqAwYtdIJ/UNsoEKqJfzFqpfbmiHPVumA1lSO6CBi
/7226oOnqKBNrj+9M7/d6MbWE1I73DYhHMPe6xpB3kPVDitv2vW8nFrxb1BhYljG5Bsx2v972/My
yhi8eVJyOxgSzBNtmmI5RqhxewrzzViPApxiq4oLGq7+lFmVvJZT+5MB9R3CWAbpg6jD5UiFwR+J
XUxRfV7nxeLAuOZQiU7YP/HGkwvx4Bape7w9rfzgiUwFnWw9Vpg3GcfyGYdhf7xt0lf1Fyekzj5v
bX4I8vBb3U/ZpfMmgQi8jd0AD/zjsBL7PcAoe7gt4cXyR9CUxuG2SZkFP/1CDn+eir75xfir/rMw
ku+AIaJg7Pr39rzSCBe1Q4/jz0GlLZJzasz7j6Pq6jRdqFR/97dlwPHAYfcMdT9/rHlBqgIFUIEI
vOh86JqCvTJwMohG8/mjnlUtLLC+n7arWPRoBROS22vziQJLzMyH+vfuY9spSUEkz7vm7rbt1oBh
7eStukMyT4ex0VyduQHzptu+rIymUaB1uITmfccGHcV8ULLbNm/fYC2Qublt9GebzKAJwEJwvP34
3AZz0aXdxfb2th/bksnSBd20/Ti2xiGizjTqfns7ti5lxJ8lVb0V874x/MllZEniuKZzPj/0QQLY
WK/S7e34Ep2KxEBAzZZ5359laIxyvxoSj0n89OuyFVcDR1Faf55XYW8u7b4lQ3E+BxUwcNSaXb+5
bbNRMxR5ZK5vPo41UP1glSGY2/w5NteIoYvk2WY+LF3DvVGr900NpQUCbLOtTfAA4miEBKPA5G2u
o7Tqi8Ysf37WDrXcDi2K4SaJ/LMuu61tS4ilnm94Z/M/nzLn33qRI69zsvdg0Q0lbGFLGxeT9fx0
WuK2fvd/796eJq3lnq1M3c6rZlMy+PxSwDfxscn5JRgbW9Ud+3XppdrKVlt59SjVnpmWbpVp7/Py
eeZEFyN3NvO2/IPsLEoRhm5umG24ZwIKbtvtlb66xgK6zLTdee/z+vNLfmR+2vvfK87rzEu1gUOy
GEt9vJRNm/97xdvrnRnSrgItlJTZViNhD6qmLK+V1boXrY5XHy95pCZcSHPynIguQ9dd6el01yJQ
xkuv1OvCKrRjmObP88fWCoowZVBviAjj19a56VZItWa7nPnpE1pc3BbZSKrjfLTu4NrnWvU/fSat
GexzIbz/+1ZEcVviz5c0PVV95dOpaklkoHOq/PlWu2mJ6el85vxA/vbNJj23IOf9rorfaVrrmyGV
7hYUkX0lse87gj4jLZI3vw+iPbS3cR1DHXiLZXaGLGVciji6q7mOnlwI3bDzbWPnu7W3znwQBWap
XvtBAVDqjR32DcyBVlIrb70+yiXj+CkhSUsfB7d4CDWXmlM16ue0Cf3VMCTxoSTo5zU0vKVRl8G7
npBv3iM23M5PFbgQxBZRFPuWmX22VyvydaXb+W8ogU5IFoqnjqSnUxyZxrLQveAudmjAWm0OZqMf
5X3oAM50egb28zGRSCvIjO+Dc+4mySOFCdJ5GmsTxT0Foj6EchN11ourpelK1c2RPLks3/ZEJJE6
THDhoJb9KcWTQo7j9Of8nDnln78MPX1FPDdsP16a/4qkmObt0xrzasAecDOEJD7ctkW3uj99Wmfe
QZIm4oQO6OP122bm5x9rzE+FMLuF2atMKOZdfawz7++2FzP38m2cknD39+6+Lv2xbV0pKXa26eHj
I86rCY982U8fJXOIKnUDLV59Oi1fdj9vQmmIvU0cd/dxGv58+On0fRzS/LaQzmM5Ku720wF+LHJb
zxmrZG2avXM7Q/M+b4t/HPJtX4RnHAHI/7ej+nrQZW9C7RKmv/44FR/rfdpHXmrIXob+5z8+zt8n
d146j6S9L5IX2Ub3qTMUb5rUGQWqor7P4izbtcMw7G2R9heCxRihojh9KXPlR90M7W8+YGFX5q8w
ipOFyhT5OSq6fM0cVT3nUSUOpU+Fl3C6GgcbwTi1XnTv0OqPlYi633Y4hTv65neSLfm388z6wXQR
66Akj4+eCdV2NAjuaYDGPuU94+qgMeqfNa2+dtp5GIYvbtiSXkcZexUrQ3OXaYG7y5El7igDtHfz
G/MiTHqe/xzxZKs0q59WHiKlt/zhaYwGoDlRYJ7mHXdJ5G2svmse5sOaD7C2Qwq/7DMe4qOo7fZd
oeG5NOu6vs4fkeaIOMwf2x6Jf4GpYTxnNCUWDsqjXxqA3CFqf0/nzZ1O4AA/fEW0enfBZjDu+85P
d4Ct6vv55FdeUrwVfXB/O0tmvLJFEv2lhDQnMt1pH6VRi00kcu9I9KR3dGhUbFon7x4biVlaijH6
S3MjGGMc8fS90jOg68B9EQV/Kg4SS9LtYYBtDZepNvYUMuO9Osi1CnL3kmtRsB89tCSj0YCOSrr+
xVWrctW01c4NNY1cygTbnOQamyfEOyi+j53UkWQf+RbmUuZItVYkhwRoDLz0Hqr597SIx3UlraeP
/F6tiwRCQe6ieWsOuxrS+8ZpHeUANpoHtX1HH418R3FD4oeU6BSDyhZCxoyB2vxtdMQb1MvyVw1N
zunUdIt+Mt0nqZHR9NUr2P5J9xCZ5UG10Q+NcSDWsWP2Z9CaJHZKz934lWpgnveNsxgL8wzXcs09
MVoFEPl32RQIkFXmodeM57BlO/wfJI/om9JVNootHujxIRe0NGKs2GdC3/wnnSA2BAhRRxGW6WiT
yhfVkh4nJ6/A7dk7N8Lj7rZ1xA0leW6DOHiWBFkHBLM9ln39l9JmBBAoXnXOwbpxozXKNUx9iF9D
8Vi7g7jDDzJsAkNptqa3lRiWA3pCVF/f7DbNX/NeaCuMIh1JNkWytHTIEhyYsm2r2r7vk0wFcNcG
7+6IeKjxxVORG9VG65z2YEwPFJO0lXStozmlKBgyDYhEO1GPha4/vYIO7GfuZDYjW15Su/yXFlXK
wiwIKMp1q9h5nNezZOSzMRQ452l7X3uZsmwqRpKaxD7m+Hn/jaZUFDtvdtDLv0YhngfhtM8ERSDd
FSX/4Hl8bso+Pouh1vdahMskdQkNYYiWvKo6w4DOp4yrl6eskcrJspTuTEplz3jgyQWotzCnaIUE
A/a6TCqxVRgOPZQQ4JDgE9WNLV1kqrLCWWXtirjwXmUSXctOUa9hjunbRCVp+cWwlCTQ7nsxnmkT
o2jQI5I56k4ZFjaFUOJiJ9eMEh90dej+onTswrfT4tdQRzZUJM6PSguoRgg9XVN2RXLt6ObOJvqI
vmSm3XGVUFaN8LUV8UjhPfIp22vHYKnij7l2BFs6ur+rHdv/IWJnKRKB8ceC5e7atXHv9r25K62h
pniq59eWKEad1EUx5MklJ7tnNWpJhtjGTLZBDjJjPkVlGdBN1INik00nq1YYeMjWT49pS1++KLn6
Us/fpHk9PmB5W4oh9d6wZSsLW9AsG0cSw7A28h02yErKJLsGGVlnY2sKWFGRpIJmkgYpyYCUZnGI
CfgaDHmi7r3u0XRsYsTb+1CJrUOQjBdZlPARfVnf480CNV849sIiXMPIyvSV8dS46gbzwLTWeXCG
EEx9RzRsLN0lNfDyZPzH61RCv6V14e/VEnzBKm/bexLR80OuFjijiCBdqbWSbTrCyRYVcIMVORz1
gVS2/AB5CFFwIO/thpiwwOhPuhoMJ2tIjWMzPOv8+955goJqmXvOQeRFdIc/eC11Y0Vo2lqzsuxN
9I63HYsy3xjTU5LIru1IiXLMySTWjKraJU2b7kY38K8KZWpiD16VfpBP8wPZnfbIkNCF3XYso5ho
MCZ3dZJQZRMZ56Tf9C3MR5j47Y6MzGGFL7E4j2O/ahgZHpyuNE40m1wARoULAsVfELfgv/LTCbZD
YLzga+CGk2cEQCoK9bbSaZYyK81N2gTmvdEgwQWXtY6Moj/qUu+OZa90xypM3oLC/lbSASJtAm3l
lKOpq2RrxtQt+TnfZ9gF9yQVhMRxZvYi0RT7gb4NowEbQ2Q7Such18tH3R/Hu66dojeUt4TGAMp5
4gSIp1SV+qEg/GG043JjYgfeMGgft5VHxGRSqiooP6Y3nTHCEk7TpWmOzp1XSQUAoqBVneffrKqs
rlz36W++iunclZMwVNVKTlWm67enJBPuWxrGAVK4E3Rqrn2WvJehi6aRpsu9kah3SAjLvF7XQxg+
0ZUur5kxriwopw/cOR4JQ0lWXeSoD4r/pDpxfRemek8miUKdWNxxrOZe4bJ11CTcKyu1aH816HSE
Z7kkAgYHSrOXNMydt6jkB19KcSr9vEDBeo5p1aJ8tNqnPo6e2ob4UFOVb4P1OsSW+Y7VS1vjp6iJ
IikrJNSgMEVJAirSTmNd011axGh1NzFX+bUgUuw4P/RxjucneolIhMjsTt6NAtzFIHT93q/uGNJl
ZM8WBuJWNFpIF5+sOe9Xq9t1R9lhPz9l8GHCxVqBNVHuR0PbNFadfxsmKr1BevxebPmM435MfXdN
adpa5HZBhSHI9TMmCu1sF2FCgZ2mi5lp5VGrjWHl0uj8ntLxbkTrrB3XD9Zxj3JMESV0wVQn2cWr
ojXQe/tEmYJClEaZMfel5Fv1YaeiQTpYXm0solTd16TQEVZnZ+cK7u6D1VeIlg1dv3MhYi80osgC
cqLf8xJtTSLpVVLqfeJkYnkMs2yP2znZ5rVinnzaaziLATU3sUGSXQWrmRsyjZYg+o6g239yCBjC
J68cKbCHF5f+KR1flxgQL1eucRn79OGJtRsSQEt919MDgod6KYxLPVjmcZavBk1zlF7FZ3eny5sT
5s+Uri+B12hHv0zRPOsJUvk8IeG97jaqkQzbBgDku13gSfLypZLlwWYMu/hoFh1K0LredD9Eb4bh
RBC9qE4Zfie23WRUF+yqLhxPUa7uKqfHLA6ab6FXlnohr1apq3qXO4zyp5wt8KbWUjoCMgeJIUvw
g/kGEYE4JGGR7GKrflAqHMaF0NqLn2rFU0StlNqV099ltlnA2VbUA/fRfFEUCUhXNwQyoPftUdEr
DE4FjVyFjr0ozQtRpBu1HhHzBxAX4hjiQhVb3rYT3Cq5DZZcsNyaDpnir5qiR75QVzZuUa6dGyHf
EWyOL0lTjhsqmPp3M3N+pFFyFyT+8Bhb3zu9zx8cn5GCG8pqrZlB8UCiNhkKFHwWFur3XWvmlO+U
9FCBd+jcZDhanRave9/ujjGl4E3hRd/dsi3OWZx4q4xur2aQitYprXIoFQiyo+3n+cIOTItm1GAv
G9Qmq652qrtKlnJVNaFD5kNfr/HfxZQDjHbbBmhbiIULud166k+3pcJt5zaASao25oSUUAFerdNa
8e4Hbx9XY/9IripBOyPa4a4cjCXZkw3MWt27I/n2e1EZJhg/+AOm15KskzvuspXS2BaIlYohtE4+
wrtFIM2GAG6AxVnUj0cJ855LM6jkLjTqez9RrGUSBsXCqQYGV9PVKY0VY1kLMmyXDEK91RDSsxo1
Wz76WXpRujygrJJO6lVaZ5rK9EDx9buBQeCjn1rrTs3cJ7s3NtQaiN7qaGAPjFSIKYfBr8Wj9zZ4
+TXXsSQ7ij2c0WwIWMdWCCucfBmMeXdlq+l3JrlAy5ibKpaD8ZedU8NxnOFEJC5fRwX3tt4EhezP
vY+thyijcZuV91gUD7me7top0rDW6VmPqDg3UjGTI1+0vho48EHtf8QeWL9aLbozWKAL3zyjceBq
7zSArqhZh++hSfqWX54TNYjPeCjNa6M3zhL4MVovmepHRb4ZXHrfSNvx7IYwIaTFoiuGdenoyTu1
OA5eigu+XH+tey8+Qdtk0EcY0pxmICFw6BjGJTrqZO7TSetXK7yz7bJOWxpUDYxmbCXGQSdb7cGi
qHdG8vjeNp54YTSCDTbygnulDpllaGO9tnpUCyJ3s6Mgaqgxnr1Ik9QsaHBo+DScxHxABle7q4S5
GzBtY98TdA/xEmY/AgQT/ZzZHHA/Noe+C5kDTH/l4K4YkqjTpuFerYpctIdxelvxhvbw8TSh0bPl
zr/xZNIdfMYonx4+XpNwfvGHNM4qievu0NFxhXdiax19CBvhSi03du93TEAydWfYvn0A66Cs4rxX
7kFrjusotZy7WGs1bnL3Zugre/hNO6XDRjva9SVH4B/AYz9qiKhWalncuxi/KFCQ6NPEIzThqiP8
sm3QoxCWvAyDgcWgzp089SSkbm5TMzwQOM/4mf9FwtNInK6qe5SD7TltmaO5WdZs44ZEzCydfJux
Yr8QgIEbydCXST7GZ7NEvRbXBX5+gSAqg7R3DIRjL8mspHxpobMnqzt0Bv9dy/eAQKOTXjv9grCv
YZ2a/ZWI83gnXLc5gRZySXad/pwf4ki0G4ve2NQ8TU/l1J4umxPMIEYaZUoA1Pw8RVySloa9Exj3
eMPwTeCi7S8ZSZ4WZsZ9uqOGpHlWBWcork/V9DA/nR9Q2JcrRTXrpdZ7W91TG6Q5WYUah4eg6vgr
rDqI8UHcrEe1HJHXTWMqgHVLJ0Fyk9jDlFQ/vegT7HSq6mGd4Tw7R14y7EFJJwujBOEGn7u3zk7W
bayGNK8CtVJpMceuhWoc8e0bx/mvOvXJEI3j3/Mzz8nMP69Pi31d9u/XdIZAYjG/nXjq0Xebcufn
GvadL6twU/2XzciQg4+1rlzcVv7/3f18+POmvRr/V6Qk+y/7nZ9+eW1eIbemIcj8jilsUoyDQVt8
Oh3TR/z06f7bdj42m8hy2esGFvN//Zif9ummYAS7Dpd1Ccg3Mm3jh6nE3UIzCfayioD5WGYPaysZ
0nfNV2gSSuNHXSI/h3oYX1BqEVY5SGU5r6qHP9GqK+9JTmZriBryyPRSve8S6lTzAmHtHZOg9l4a
0wFNoYfmTnG95Mn3yvd5AcapwYJ/yvSxGNSKs9iNm74Wyiul9t28hEZdYGlyx7sbA0dh7Iu4fJzC
yZxiZfsuVrMI+lZua8YpiQv/UqL2vB1dEGYIfcfwjTpRvCGIOzz4YZc/5A7hrPO2BRjbUS+SZzMz
k51mB8bWykr3WYua+3kBt4LIEUayv9ae3x9Mkgm44dvOGyhkkOucG70hx0DB7HlJikqcQ4UR4rxq
nDxx8SGM3MqTdS3a5tjElAArJbVuO9cS7xColOyZXzGNozS6G2lnP0Z59GPegqGKX1k01I8alai9
6XjGZmS0/+ok/NymfWcyQAfnOMrdxJc55p1A+swc87vP3GhaIBhQaKaK9E9WIo0LnKz6/zF2XjuO
a9mW/ZXGed/V9ObinnqQKG9D4fOFiIzMpPeb9ut7UFl1sk5eoLuBACGJRlJIIvdea84xf/5r8L17
A8rX9yrkAjY1KoHJ/KQekJow3p13bd3wUZR584xTL9iGhWJvpCmn56H2H+7HpqBJqToqzQctLpo9
eWH2Khmm8d33Q+++RW+j7ZNJNxA9gi4ctlJGuA0SXo0k7s7VwKoH4s1HSLN2i1rdhly+nkeZnNEK
uh/2jIfiObRzSuYWUpWqWwZp6H4IW9vrkdW95A7yt8YqiAUdkvgNff/qvkFVwl8z+LYcI4v/TVhk
OroxUukSM39hXBU/mS11Cnemt4ekZH6x5OW+Hpl2uAoUGR+aJo5voLLpit93nGPLMEA6D3rIl1zp
M+YC8wqtfE61tv1iR8QQAZPud+lQV09DGj7f17vITDEpS+uSR5M4SkDzS6BD7kfbQYcKfPu1sKxm
U2daiGhXqC++K3b3DRxrGKBjFc4JH4p9VqIKOe78f+GDuaSguJ+pyJlbO9R1xs2ktmaMOe97uoEk
LWTooqNZDc7RccRjmZHSVtbZY5aL9JEMYIAzLmCl+13cpv5BauW3+72fC4tpWVxN3eHnXkkY7QMX
pKKidWaxjHP/IfcZXZXzMSPR1NskiuWyrfV/PYUjkFCJksHevAU1eoT/GhHq96PfHzP8W1vU0e2+
j9Hk3aol4HB138DGAfPQRp+/XrKZb9MUYXCtVsOB04V8LWrOD0OePvYICm5YgqjPZ/K1lGN0iHOq
9/e7WQwiRK0s9IrzWr9gNJoW/FOJPWle2/zmJDJ7EXZoXRpLvN+P3LUoZekmT959H8QtpdfIvN/d
90mk+pyJqr02JgQYfS6wzS8Hc3N5Imm4R8HHE2HYyDZmZQRrThnyNVV1QlYKhRH6/LyVaW6CuCge
K3/sbi0V6PtOFg6CQ5CRf3zfySYyazWpisrXg52CjrF2JdHp3dfWxoWBSPnSG6p+qUjVvW80tFTQ
YXoq3v1uCDvXk+R4/3ztvpU/gw3vr2Yt62dgkYv7VppV5FyomWlEH1GvTfS9/73Az6qcJvJ+TmZk
lys3433c195X/NrufmvM+b23vW57v1ak6oCM436/HZEup3ESbv7jwZ83K0E9rky13a8dZ7s95a+I
zGNmT8H8ipKRCE3cX7ykpiuiAwT7VZKpuGt+7RZmxNSoZfL+65X/PBK1UHOFb47h3G+7EFoPUDge
5c/D4JZUF05CQY0oFa8KaCVk8xSVSMi1rxbNO6VhwE1T6RlaphwtdwxPlHAsBt+Gf665IvEVyJfM
fpUvQHUCdqr9rTq046tRxB51U/t5ICJcL8pi0ZQy9JQ2mRa1GcjLfeH3tbz0Rh5u6hZV/m8rEuIj
16Ixxe8rCge3TMxrWt73oPAuL/dDGU0hEDwVlATn57g/dr+lwkNd+bnBMP3vK0I6LyvAMuBh/r7C
JaZiBecyw7H9t0NVI/K20CHT49fh75vkBLxjPrVpLc5v6/7YfTGFPmG8yFxWv62Iu9JdFqWsf18h
6kpdYj1QV7+Ocr9F1Y5zD/i09W8rlAGDR+U71e8rVInuR60r5o7z+7gv7i8Dwy1kRJUoivtjv/6J
fopPR5aW/Lni1x6jQjxCWM9yob8fCgEa5ZIG/dGvje+3mtmArU/69PuKvu6/2VYU7n7bIUE1QTem
/fl4lGOTCswQQRwngAe0vOnKFUST9hHG7NSS8UPvq/mKr3H44MZEc7pM4K55oZUrv5HutZeCLhhT
mStVvXrVF5l5dbtArlymltc8S9pV6lTqtQ+jbuUa+XRNmResetXsrwE1UZ4t7K59xa8vrURz7bVx
Yjunuga5rvBsfXlFCatyPCO79mqgr3CCJdd+otvbByLi2RKTtQWsBI1IV1/a/kUEFAtdI3EvuN2d
VS8N60Kbw52fzbwQeOrz3gIdX7gQbCeUS9ClIZAUf7wEDWYJN/Z7LHZDvE4x2l36misyvyJ5cTuD
rK54rC95RovAT6FJ9H1TrPs4zy9pIMt1n+Ypz6ZgNxNDfMkbu16n1RhecLs2JLyM4kwOSrvurcI9
s0m3pmxsnwk56ddpoJrnPibewA3QqgRZPLE21M6BrJW170aUt41JXae+OeCbdLR17xJ2TTedaWPv
RtRmqNlQT38Bk4AMKBzo+ObFi1blytmf7I/7OhuR9DF1OGWP86bQR0Liap1heV+rtm68pbxnePdd
4Vc16761s/V97eC4rieojW3ws6v7MK2nJdhhY66edgdlcK1n5soYoJoMbvx8l0ZRtUh6Zfp5l6nq
bGlz05PbVvZzXqU/TGUyT/dtkyr6YFbanO/rYlu+yDIOL/d1uihvU1gqW7WIko1M7Xxdlijy0UBZ
nMnDBhie5ZrjwgdztShaK1qnKk2v/9xAz2svKfTugCrn35tHIuQmYKWdI5zz/Tj3RTBONeAEnxbn
UHXa8r7dzyf7ucR08ElXwNncNy/uz81lFzeVqDI+jrI9RYAsllkfZR+96dxKeItPRRQO+zJV4lUy
P15NIekxVvzWzEIo3hS+Ojez39X2FoZKSpyQYa96EME7AQj92Qqg5837WfoU41pqcmwIvvWgQGfF
rcYOY5kZuH71+pLiSDhPwHeTrkvJPlHcg2n37dVg2IE1TCu/BvH0UDpW8VzYSUcaG/IxJQ/HVzdk
LHzfoFPrZTlO47nAa3nCTWMuBxJ7v+YjMLC8o9/T6wNwaOLr6GXFT71SvN33LGoSksqy7R+CPIUq
kFScT5zU/2iin89dQsvw+tTt6fxwwSvrCL1yKMsTfa/qdL+VUNY/6oi0/v7wz7t/PRZWzOmsPMF5
Nz8WCI1jzLeiv241zYRep3ApR/B4qtbZsPhtO5P3QhVabH49/vN5/no1TaURVDlSD4l6wQF+rr6/
jPti3tCvfaxZ+J/+Y+VfB7g/pkJz8cjhEj/f1e+vpZj08WABRPm58a3JlctoF8WDMi/Inqa9bmXH
PE++06SN1pVp0NiqJHWitNk1OnqBwEkBSDMr8WD/rahrURBUZHDTWyHBwI/M8kQY3O6PlZCwvBiK
H/055RlUytAzDfOxiKnBaXD1byZziCvNRW3bTkSzmfbkP2pmtROwDTcZegoERlEnFn7SeyUmSg9c
0POg+sl6iPJPl8DsvTKFwzmPNH1X9NNDjSJASdUjuhLKQaWFvs+Mih6HbJ5R5k8VTzJb+dIxJEqI
N11NetFv26g69GTbXsKkGx8C2XjBpA1X/F4AcU3rFkSqRtcrdGByCIRtFd3FtM12UVTJVZZUKqdT
kAYxQR0bX7TxRverYmVpabJqozJdO4oYHvtOjGeIiSfRUlCX49jfVP0hSrP3oTXCi3Dd8qWVA4rg
PLrd70XhRvwIx9q4Nuo4PEzOmF7V6nsMhO5Up+FTP5pil4omuORSS7wkcNX3oBv22TDLzqyg3mkC
jalRBSSKB2jMFd7eiiLAIlQckkrnhaTCccbVeg4Hs3i3C/MFEcGiZIyuxY15aRhNorS1nb1QlH5F
B2zcTn5pvKnWtIaT+FINKBypgkc+o0g/0TCdRsUuqXprxbV2H9JFPGApKQpMO52zKrGjLHpR+otC
hf1JTdLYJg6XhpCxAJP2egIVgZ8srfDMSf09hBrkEZhYXMtqbmEjl8DvRpendABxm1hCP9HIn3Qy
yZ/t9sk1rOQch7bcDznVoSJLzlxbN04iwnPpmvFNEeVzQTj4sYou1fAY2l30houY0LNmP5gYA2QR
/ACbAjZ5Lhqq/QTVtzeqI7FGeRCXb5kWK7u4u9AuDE5pyPsi8Dl6SZhNHZypAOzpuoRoOQoWy1oX
G3PIKi9PmuYho/65JaeuxP+Pb61tR3tptChoG67Jfh8px6bRew/J4PAa0O+DFLF0jSD4bmTpd9Wd
VGDPwlq6sQdxLj1mo+17IU3yXVf55rJCJrbCA2Gv7vCpjHoDRp1bPTehM6r3mVEED5WUq8gvutv8
SNry01PM9j2mKH8SlK4W0diKtZmYX/pSVY5pSQwiH4QIkZeUWQlVMWDEbpcmRwmFw1lQJbgMV+NF
p7msRGPx1Ql6a9FBGdiXTvPiiqQ4NxIRUVP4OJDrjDw+jdKNLphDD11wU20729uh3WwMKwiP9LWc
nU9q6gaI46KZu99173D2sOp4L/rJOfiIl5a+BLrMKKPd1qGWbYOoGsD+UPYYMeN+KETYT87Q4WJ3
dQAzeX/WQnetcoLTxLRN+tR+tyNxbqK4ixbK5G/jTt3b9Dmf+P4XyxyYEY3agGxyve2PuZKn22C+
hXkppffbpzsRZHsR0B9Zol3uj6IvL6aSyB2Z6j2weN3eDjWT+bRpKvzucX8t4CPhO2jzZWdE8YXu
DGgMJBGIoHhGY2KcqCT9tC8IJlwy6YfUSXvKxyawkQjgGCFoCfWfZFw2kAeeQ6aGRtuUB312+0VQ
048DSY+e7aTO3oBZsqi6rNnGg/NZdPlRMk4+6UpdLeXMLcqJvQurnVpU5kspv+QJOsnRdLvLz3Fy
e2m5GF+DSpIGSXSJ59aTvkqk2+wCpZTrtInesWj3t648loUVvyMEVLeayQjXRBfxBafX7Ce0mCva
DmU2TbsRQ2MtEUTIDSPsV5XuwK0K7beswVLPWEUy78+U1ZjYIxjvwnzyUxTnaqO8qsooDr2Bg17L
wNjrvXixar6kXWLUS7SWr2IszRc70t5NG/Gn4s5aEqF7JrqeTaeH5mM1i/d9Nz7ZNgYtWqnnVhjn
oc+0o2uJVTR2DT3gUTuN6L6tUPsCBCtZZ63f7vy+l0v+DdlW6Ql+jco83NqqEuFQ6PRjnZossvgG
dyU81XD0HrPmMNhN96TWxY78FH1J5wdj8mRc7gs3q46O1NzDYEXxGgs3iSlTVF0FEwjPxh+3s23m
n07xQxTxt7aLQM772ldQcf6DdY7plBtCmo/3RSSzV3IEjhrhGfggUYHJupm+VGr2JJU2Wg2RZu8g
wcqVHkbBRp2xkHrmPOTc2uljle8dpYtvhooEPNQd/T3qlE+mAs7Xuk/Og6P7yPb1H0FoZGvIk4Y3
B+XcBpF9Uyy06s2sZkn7/FtTh+Mm6+snarYKaqvwpGDJ3jEwTvfDXJPkwqzuYOjjonObZ6MOzbVZ
8tsIE/RAumJqL76ln+BeiK/ChtQngzZCSYS6cxGUiYoERo2uICmkiHWUYs3kVU6j4ecEja+NdfbZ
oAQBcOa+lfFgrmaXq1PTcRyERh+gN4ev0fCtblW5s9u42uGJ3uqhm7waWoldA9DFCuHnWs5KjC50
4xVaIWgQrbbXkjo97U2raVYaLVKEWFxKlSQ413kSHzlt7NREdZDg+vbi/lPqA+O5GXusfLONgyoi
LDdmB2UjLlkbOnsriVsvGP3qMTHjbVr72oMTD40XmgxsGSpfI1yQ+5GIYFp86IMQsiZE6A7LlvkG
lpezAIX9VujkcxZpnty6KAI6J4OVTblt2+LC8lyzXw6J85hOZnF2NXd1x0061ICf1LxH2pb41xDp
a9vW0apN031EfToZ9eDdVNcRvaW3pK7sfaBD4ZoKqqR+p3QHRt5EcuamfquKId0E1dDsHRn0W8jO
BBFTc1xoUZS9qJ3096pSxss+LrFD5f0nTCAm/e6PVu0oLKbVpuFlrsyWkD+4DjTtnMZ5LeuzHiXF
KdRID8Vliw6vyhdD4E7r3tYeoQ8FB/z58cYJgAYkkUqV0Rjr60DWgjd2CJCdiNBtisrWNo01dUWB
J/V0IVxCA/ma5MjjEGrZHnro/Npkzl5GLVVuEga3QhOARJo43fXzDC9UlCcHqeNqxiw+du3etN09
cdvBg7Ta8kXXCD5yKGRwMhqFsN4zw76FePqS8IuNunBZw6VYD2M5S3o1PMBkYsVljaTMyRH0NH3v
YWVOTm7+URPJ/hzrXb0pFLhs90VoNOo3U2wTPV3w7zF1RqwiX0/zj5cL3eDFBhKY+2/5frcramMF
Zu6AWjl9b6zao71kPoalvZ9c+EKSAMZFIaKU0iAeEtEO2WtHibfra/N7Y0deihPJE11TMoBWgEGO
Nu7w/j9voPVBajRswM83+KpYpL2I4d9MLYY1Z5qvyubufisni8UMKD/Edvioz5pXOrfCQ0GJgqYi
TbXvD0xe3EtiRDe+Zu1K+m79QIo7MtAWH23s20emCMauFVnsUcNttm5bVDuSUb4hhI5utkEDztA0
k49FRjdmv865yYC6ycyz3ZktEsl0LVWh4BejeGFnfNa6RBZX0nePUKP5TlNtQ5EdP7p4Fc3KC9Hw
f5V1onrkFXfnslb2cVS3n+OhHo1+57fwD6dOVw8JYIxNUPuPxizw7QHhHlDvLzutLY6jT/psYZmP
0SiGi2GOu3IkEy1oEEQUXaCdgEHVRLsIe0dTRUau/xEHWrDSueoC+6vVq0lTd2EHbf+18eNLSnjg
BiyhIBjSFRdZPVkY/NdlUDbrVjEQxPdm7o2R8hTeQxaYrTiEZTozpdHyDzh5BMHHtvJOP4yCllu8
6G2VbvpEnKQ2JascX9J7nBYrZq7jZ1D12mIKxupB80lW9gcz3rgFkADihJMXv22HvV0zTMm48Goa
1EzJSTbrbfNN6ynotZzPjzTXtNMwEJFco8CekIe8dHIEAVhiUspIOPHUTG93hMPrS5jSNp8xvKGw
k89t038wqO4vgN1sjzqAs6GhtdKkSG6gYtzHxA+pZgR59kkNUD/fF2TxtEfY1QjVuBgARyo3DfYa
xEKp2E6KRBoWGLi8UamsABf26Kx5zNT7Ly2jaIp6PkSw1H4RnSHWcSuTLQ3Oym/Q1M4LX9jEDHWK
uQrdoX1syUioURKcKXjOgyz1ZJODLY2aMsaoypVdGoT7hT6ZL4WhHxiOmAuSy6qDm8akmdoOs5nB
VPlRdyb9a7eS0Vtc1IzSqkEuG10b17HmStAdEZkqTnC6L3qRvzUkn6y0qK7hP5bjayDmU4VRngx3
SC5m4utrTQb2yZFczBj8TEejlMWqhQ6EEtAZvD73w2dmlW+F1PKVn+Xmsq+r8qUh7NBzueguSqm9
T40fXXxjii5WGwzbfqw/olkrncchqfI6ObBBj+omKOL564eMJ2tEvx3zCW/aUJzJdoy3IkZkEnTw
LKtQtbyq59c7Ng+6+diO2Fs0tzIfuNKn3tBGxhYzDZEWFEGNLr/SAhofrIa4C8dCVpZY9hUsjZe2
UtxyVV2JJi1OMadwVQl3jC6RynHRWRnOoB1MAdsF/8nyLlVWylTsjIh/qmMyZowtbXiYA1lGM4BQ
VSMHDVV/jgDXoRnpGVd7e0qObZ3viFDPvQkB5zqZkVZ+MKyJm8Tspo8o3vsPXSntxzrrskWm93iC
uYS9Y2kI0VG9o8n6DBKciKqB24O4bveUQ1X1hMnvrVARApjlUK8KV3/mHzoQQlwQYdN9oGLxobxF
9mW2Vu1R8zxXgz7xQgl0zGyTljUZNGd3xPyGWcA9T0PRcP2e8auyJMUngd1En3i8IkDYFXOkUqtl
qMBnVTQNsmUTYpspjUD9yryKK1jRvmMO+RZI1NJVUjOkNZhDZHF9qxTF31HaOw9530ODAVQr8EQs
DIYNhwzDX6Q2qAaC4URchU+8sLUe3UF86w9tOF5NTmEvBIXBRYuTld4F1ZMIe/+qF9Mj7Yt41VEb
PsfjZijCFvxo1D9kSma+i2ksSa5E85soeb3Ou7o9gji2vCGmUe4+kVjgXhQzSBcpAekPXH2WvqoG
kNLyxdhy1um1rvI0VAX7htEV5550vOkdPVZFZKCefQ1poz2ZT1XJoCSYXE7yYtQXQ2wOHmoyfdMq
bXG1fe1zSPvxLdainZOkHUqzeHyLiFCEUhmCkbSYcdzVmZOBMhycJuQemppdFX2PQpm8JSL217hC
FaCHbrEszLqBFddh4KNghAsqN29cNIIrvqGNkTPhGNT2PfQ77FndO0JzZkiF+GoAKfBc3y/Wpja7
W8wvhFTaO9VRzEWrGspjTbEG8MwwQ+bqGohhlX8RBe4n0iXkBpLqt9qoo1e9p0bdtq9FO1PPYsT8
cRO2r446OJu8AL5TZCJZonC2tlI4REHg2ti0POctDx84DdB2dpuNohbTpamMp4aBSsHH/IUyzKEv
bM/2i+ogTOpIakRVsB+U13tAWh3CUpj05tMfrOIgosLyUlUEh2HSlIUhgnjd0P2/9IkEJ9tV82nV
+ZxJ7HZZut8bx15M6WdaDeEMYQ4fs45Ts1uPGDkC5aC1j7ZdALUdO8jc82mWiTUFpap970tFXgM9
+jFplpcNL6FNfTCzQ/mQmlj82wn3rZSgidS03VRkpq4cOmGr0k+o/zmZcyOWu/TqDoVT0Sb5GrAE
vRpR4ZiYuovpxurWGpOBqbf7bLUVvYTW3CTKoO3LaXrFO4tNG4DMIdCrF8FVYZk5KCkKZxSXuHGM
fePMUeVa7CWJRW1HdOayaIyXJMoQb8RFxTTlxQGj81VI7dTVzjUoq/t4NNoPhrpt7SE43Be6XSNf
cstjbtbGWdei70Nf1SDHh1lkM9CjKY1DEVrl9b5QqdbqmijPto9kyQ6cNdQ8/1QLpdr4ISYFqzTE
1Ufps6Hx04L48zQZtu9Spku3bhdSvNjKaD260ZQ85dFeT6YPGYQ6126dWnQVXbMqLFbYSpprYvdv
QatHaynadom4abow1jpUdW17Gc6nCXHQdSRa/Nr7XwezbbGxcBkiI24fMBMGSVzwX+6rcn2vt0R5
Tbdv7vuJmFMnzploqQbADWorzk5h6zewq+LpEFnWJQOpge0ko6Octrv76JivxymRujzkuoTDiF+K
SVRBKbuJPq3BsrbFDOUbMRbpbfk1o4Ls1bJSOSuJcplAt6mnaCPwQjCEMzcVycwYdXrzmOuUIy07
y9d2bPVHo1+XJqOMWtGA5IzxKq1Tf0mt1r65YYJugnYSUnbqV8pIgHJKdBy5RhlTolw5iDjf9hbe
KlM/gRBSAdPZ8QFmGvO5wXlXBO84Gaz1hCh/zeQ6OWoUwnuNHyGGBX8V8I4fWlqgy2g96bXDb16a
T31tvQ6aC14g5UqSTdj0A0I1ITS8BxavJGUSsLMkyC1G1GvclP62M+szPvH8MR1B9Wkd3pG8GL8y
OMeZ4VanJKr4whLWR4+neWyK0PigBQEmBoEC9JfoO+4LH6uMEsIBmzVDre8+QQPDJcYwpFK07Gsk
6wuM1vJHiMxYq/3gAQ127GVJudJqIT9yyslLpmLxtfFtUpsq56pVj5M7YBJpbONW2eVXSIibSpj+
tlDTDyfDIyaQ1N2Cx3bGejd+2B4r2JI7BLzGGks+kjdRMHhsDfArCN1IHHjpc/xbY9fOGjwlX7gJ
CPCmTr6lof410iP9GEag6O2G67Zd+9XWscLJc9wmWbsqzQ5G/6CBdKo9Rv7czQIi22nUHUMu+Pa+
ts/7sfokefebDoPpPbcre4H9tFimvl9v4rqJTv6U4M3DEtEZob3KoKHAvGoXc0N5aSiWS9u0d49m
2CAdQX7fuGKphLWGCbEe1kC3NFIZ9QH5IjA7EibMa9iJehNR1VkwA5CGiZ/AcTpE3VVNQLGMagoq
gK61VvB5MQ9w2qDZ11SNFm0Fo2jhH5oicvdFI4PDfWHCC9nQswtPZZfT95Sjexij0j2o862mndDE
1Wq+5nSuLcrhdQITsO/Q6HHR1IOntECzrGREFqKjH26Qr/F5GDXjmaR1tk6RjAd4xYanqRnjZoEe
xoiN9Cid4TNocM/4roFrlob8JPmCpCjvaf64slkRdTXhD7Lg+0TGBcVMiGEjWWHhOLTugHY/U6/N
4MY7a0SxjhgtPCemSKnu2GhU3ZE2o1V4jj7Y61Zy1qoZCCxFzUlT01p9bzB6rQS/+ryBXRDYhk6H
svmitdkhbvTg0YwRsLV2KlajDGn5++q4RgRuQtTGZ8oIFrQneXxUdNRoFeft0nQYAXKWkbeEudQu
7Pxn5N98M8vcxkuofJt6m+Qo2qqmAgNkUmrQUVlFsyIuhg1v6bte28eyl1xqA/V7I4EExmk+bJVm
SQeK702kqWB3cFwp9nsS5OIA82rXBRgqhoqfNY2jbtVlwfxbnKejIR9eC1DQqY211YTfDUVCMStG
1Ai4hP4fwQ//E8NNRKJOr93QLNOGdvl3KPWojHAlzBwy83wu6puMwnVoAMF2QS+M8idZ+H9/Dv8V
fC/+xTdv/vnf3P8k87MmBkL+dvefT0XG33/P+/y1zd/3+Ocp+qyLpvgh/69bbb4X54/se/P7Rn87
Ms/+r1fnfciPv90BxxrJ8aH9Xo+3702byvur4H3MW/7/rvxf3+9HeRrL73/+8Vm0uZyPFkRF/se/
Vu2+/fmHOue6/MWBn4//r5XzG/jzj1ORfmMa8T/2+P7RyD//0JV/qJZuA2SmXwTh1SSipud79Ocf
mvUPEjtsh4ouTHHVnBNR86KW4Z9/GM4/iGtS0RpoJlFAd9p4w8VyXmX+AxazZrkkNKqGAX/5j3+/
8799gr8+0f8k1hMhp/9Gq1ZMQuUcjUwqQAScPJzfAk2mfghKqzIiT4cRekhiHMqa7JRlLqj3KMyp
PFxJZNiquKtMt4UApVu2N5QhJNqqbzxdotul9IqneXYBY8pgupyZHdXKaZZgUjem5rTgHaFvtfub
qwAFCXtQzRjaT1YY+Ei4Gq8aTM3zR9kgX7evNTGE0o5GlAy0tktXnuo3YPTWPsDTYzmF7/kYwajx
LDTHyT3H7KE2dcMOmUu1V0x7rQkK3/jkoa7Yzqt4nMIJCktim0tSKLE0d2m1HKh/6RrxcmmID4/P
aedKMWyHpNoh31tY3dSeocp853wv1gKjCiKqbwX6xIUzlNsc8UtiW0TBDf17WU3kN/LSJvlkSffB
UuVL1KULdGMTdnNfBYp6Lqfxjf8nnh9R20u7ip5jcpHWbfoo5FzDTt1gJQxnG2jlugP9sqy0IPQo
YYfYbNH5KCLRcU4ZVzy8F81p4LBbTbmgJrAC9rkpYioZYfHuxGQ5Z6IjOk/NPahQFI+U7q0ra7lG
EA4BJ532ZKGtQx8MqDlUcGk7A1Arl1b7u0Ei5BRCEqXcvWiHrerUL0BW7QXhLovJjYxlruGqEZ3y
1DKA3pZ2ssi6SvNwFYJTzutv8PkfB5H/0HXYqwVjnMqRH2MzfhsZDa/acGf7CrgqCmAolxySIZoO
xQH07EU9m4z6cWlOTD3JBWHswHmTGuvCVwa6hZJ2ZSzq3EOrrjjlstOHdNkV8I8nCD0evLSwMnUS
lzrQxOpsPsoCnMXRblLaeFnk1inVNWeRNY1cpErHtF4bdjiF9F04wvaNaZav4CXE2yIAFk3kirlq
8NRCtUW4R9KEth110Sy0eArOdskF0HW2Esux1xdUbxyHikrVk1Y3Je+dPpH3YjtrYRT1BiYDEWW8
raWc8jV0C+Lfpq85lC9iHXMHavSAWBJK3JKGyeiBGy5XCCESdI0t48c5cRFz2TajifeMud6IDmWW
T9T5OhivsXztp+GT4h4tEEbZC4z0vsd0MD4oU1rfDL/9YsTnagIZhRFrUUhsghlWP0/mo8bnCgAr
GlArum39lsnsbVJxtimqvvRhOizprb/Wmf861bWLe2qeCaE0y2CHdsoeU5a6UIBWIosqtoEDjMno
x3yXdUp81jvtgeDile1nN7XvX7QE33IXwdrTaHin0qYM5CvxIqRH7VmFfsTBfayr4ofWt4+mKRPK
+BblWyvhB8BEwAaPgeCOYrNJ2nYUmXthOvlOYUK0mOwdLqfoTI1ujcjiKaQNvkp9Lr0w1lC9ELnT
N5JJHKcox067fZm67c+FpOa3oCA6Ln2DAT75JVstL55lHr60BQwzpWCyof9os/IZhvh3OuDZhhIj
cjiszSW++JXTm3RMFPKXshr5Hm7JLygc9n0d0j1rTFwQ7rZVbX2NT6NbVD2sTtCv9UAmqTFIL7X0
y1QyA3RwJY5tkGOBI1BnMqG/5MLywsz60gw5gx31QirWhzAhZirDcVLpYIep8oGtejkJmPbVt7jR
tEVfpNQRY0G1VOvPEbmVDf1bv62//h+Szmu3cSyLol9EgDm8MoiKlixLTi+EQ5nxMuevn6UeoIHp
mrLdJnXDOfvsYJnL65DCM1yGfG8xXtpburHT+8SNOD20XvlWV0+rHiHX6oPhlmC8SrJNHRv1ozmx
fUWKtoKrybNtIfNNueJFNCFFocnMmKPJTToeba3zI+GhO5ZcypkwYHpR6XvnQcLsjK8RGgsELEPB
GrpOk4MxM4bsDXFL1PRTqxGjVv0fBgAVJ1gOTufjUMJ8KdUHqBgrYrf+RNAUpB77lQsJJ24UKkXB
XlL4/QfN1F0t+1kzZ0BcACgal+gnAXb+4E9mrt6PR1XPkTsQTQffREulQ4zXcygG54PCdUHTBhEy
E1bHhAutDxFMF9B8SisCDYI6UyHjx1hDx+m47vFGngK65ffO5G2sZBZoAq4A2r8eY5Cf3umTm1Td
HWeuCBhq+VabuQMEDDdb6f/HkWGSthpuJJk2YLz4Y6J8i7St6czx1daxwdeib13WOoAT9Shizsxe
MKFunNTHfFpH511sFzE8S2qc3aQBxsokEBboHRwQVNH72EYYMSZSkGPVsulqvJzgLHgdoggPk4xn
peKQRhNDxSjZu6aqLsO/eKrxBywmK5AGTfHg/0iemaq9t6j9hzSqqTc2+a1ZjR8LUwO/qrpPyJvk
ZOGxbKZp79fNfKtrUg4YWbuisOoQTcr7oiDh6ABo0ql+7of2bjocyo9qIeqhCcH1SOfMs/UGuydO
CbdO0Ppr/L0OHxGoGaf6xGG+uZX6/jLxwOzN8aiTugfKujV5+C30ElpQA96P8/DDTA55crCgWHm6
9kXf0ML0l99A2z5qdNTe6FxNgfmBgEwU/GYYHuzS0fimdGcQR7CYnTAlzWBKEbbCvZtcDBTGZ+G8
cPSL8ww9VJcxlJywGhEmxg5osrCr1MgdxliVqD+aKktNXpYZcVmSWM+YxJwNLcKau4O6Ut+WVlFd
okIib3BwjlryKQ+dnlZOm7HFAW+tSbfRIm+UdK9pdXGEJo6FlZhuIsMAmvkGnlAPL49kZ6aoDWJt
DJIVX2ppvUhj/ZTp40u6Phltig8U9tJUNAs8BERGgcrZq026lz6ggrhCtF7j9mFS1++6ZcDxqX3u
+8cNGydvVZN+9w68QQWryThyfHAG8H+uHpE424kx9hbedeqa6vocm+sY5AqM/EwlQKHWmBuycl0d
9ENZFJqvEscDCDvUbcqNoJQbOYgiSHqLR63R+cnfSir9tmtzzO3xgg7lV2tRGumIxGD3ek7anqW1
vlbGQ43RrwMjpzAH+fVzeO67OK+htXd+FvVbpV+3apE0njoO6tZgPpCNse7xajvoRbM3lnbQ6Fnh
JrE8eJpiUt62Oqwy66ENN8uHQT7O99lxte64vli42yZ/TlsB6gDxk/wXf9TR6As5+7daFJeoqsBh
puEaLxl1T1otDPdXmlhd0X1m+M3FTpESRHgFbvUs3UD82Cx2F8AYUneTY2zMqGG1GlSCmOTezkbH
gGVW9GMqiJKZ4jOXXsuVhtGURfsZDiWIfa5mv3mRDG4K+LI3WgCCvjdRHzA5MkukySppovxWH2Xq
PDxEKvRJMLe5BqitVMwtxgof9Ez6rcqZaCPrPiz2hkg2Vlnz7fSvsWpDgsZnxNU6CyhJx72oRAim
V/d8Jmmynaw/s5SvKySyDawcIjYsMhfKGOrrwwkcVx4WQde55Xm4w9K8dfAfu/xtLih4jLkmHoiZ
WKPifqaVHiyvf2u5h6VoucUg1x4O47+GNSfbqnB6Cl02SJPhNRMzOKhzrd1l1Q9eA8WhVRz8EVm/
3jJ3x0IoECYoYrqh3CPRP6i55QS5hiEdsaQbfTRkt5MZBUvWc6S2NeTZgnsKYT2czLdBfcioU7SG
49rcCol0G7nE/B/KGNxDOJS4RI30B2s+KL4zQ8VzSlTisbkfmAmooyzBmRq+5CwD/b/JOia1qJHL
rTkDFkWG4xr6EnmTLVZQcwM+I/EBOXRWm2eAvJ9mgJmT7MbQdAgSTYNmiH4UVROHRbOQLeZV609z
8g7D7WUBdiN/rmdOQ9BNq5LwsuQVt3vcvEu4EW5MK7tHnXk0YrJJZln+WfTL1JaVN3f48Mbd9JbR
pXHe6iZM9mYnzPYtjm2FMyQ/Iy/dGXicgrnMQO53xYhyL87GU9txf/Y27VOWZQCE0AmrIb72M2WL
m0qUlym+B3FEgnzU175Ql58U1YgLxLuZGiUPIo33PUV8Zo3QJxLarJ3coWyapuWWaMWKA++Eut3J
zxIG3Y3G+NKok1dQ73m/GsoOgq+9saxmpnI28UyoFaJ4+DakErpbjpRKQzpvzDH/G5yL7izfC+u9
Wgsg5wyJlUV8DHlCr7Ia2ZhSZJLf4HJDdgqcpC4DsS/qW1arjIlqjfAVm6S/bug8yixSQPSzpqHm
6sv5GMfaS9lxOeREHjPvqne42LFVh5MUD32wTnD5Wti62pCUmwe3LS1mt2qpdsbV+RplPNGWHEqZ
trqLSPNNyvxM7gWgr0Gnpxrj69gkl8lE42YXj+UgqNmnienoqh2MrN+uopM50Kl/q+N/X6G0E/Q8
ZG1TaOjNFTLzaxQLT3bU9+XxY1YGQfwJlzgNqyNLG2LfxoYlHAiM3AgpIEAOpCvDzMKBxeQby7/B
4eN0aqaeQAMArVWMB1ZsAjTlB6iBQyhi5RSrleRxt2ooLTrTLwk+dMhE8m2TNEYgQcOTTU5BzThX
k0KKfUXj3pfOz2gr16bVEn/iA8X0hHpdand1Fhs0FegbasuZyXc2tkVl516BwZ7bV+Mdcx0qZ7s9
9ZZGxQwlhiVauFOy7Oe+h0mEvReU4i5H36BSsblOsu6zcTTcLMIHQhPxlwwuuTpSgZFNRXQx/+rV
OUVQpMuumPX7MGTv+JbooB3SHmN0RI4Jj4Lx4tHM/jBu/mcbZN/0ExwkgRVPntx603qeDSb207Cz
2mnrFNHvrN4s2DwQl79KkpEJTHU4c4vyAWjS9tl7ZAF1SJH2sFLghM6k7IwqQW7U1o2M/K3QJWhy
qbFpFIwTTWvBpaLP/gFIcLhUr8habE9r6HYUbP872fCN9oNmFPvJqbhWY/6V61LrG2aI9S3bLhn1
TYcNVERywmwr/wiqMb1kynDIq/pAdqqf3FL9QTnZkSCTRTdT3x7bd7OLS6/LxE1i4usXlhNGa0aF
kku3ul/vpmlKblJ/KCLDdEaOtnUuTzt7NInkk4GkGzyN28IK8IQSNtmuKFouTVbiCJINv0IQJQHa
yxjadh1Y7p3dsOAQo9DG5I5HkiaaQ1iB5USyQswZ1XTMpjHAfTBn8N8ze50vjR5EyFvDQe7pUZ6Q
BRZt7Dz6gVX2yPiMez/Jj+OK+DK7CQRuGy5HeKl66ZtZ+97HFJIP93CklM+Spn8wxyNVsA57GTdu
3MpKNxIJ+cKpkvqZVSWuRRYL5iUEnvSaa8yU49bcXIRUd9401syokoMEY9djmCh8Cd0ACUcoF5Jj
rGkvkkbLpGL+FGgHGnYw8SX7i9bkJavGIM0RTqpyZbl1vjVmYrgrBYcjekXbWncD+xMu/llCY0p3
DKEIg4G3aMLZUO72JKWc0MBCXl/IjeiOzjTj9tmpHGJyD4tJqTG0OSXQQ130XGe9BcPICjx6h5m0
PvvcSgVGmnIJ0tNZpK/gHxfYSrovMm9VLYGgLHrWunhBNtbZuFwsm7k7JEltwipgS1Pz/xvI+iwJ
29MqJd4UuYw7iq1R/9/6ktJxclQK+1q74xuj5wuJURNs9bZ7AakxNgpROv4UIXOfALLcFEjKi3Ko
U3m5X/SnwVA4+drikgv9nXztyl3QHQSM3T0xG79JB9/eKWovnrMXXFnlQE4Qjikxs0mDXnpZatV/
uJzLsoxLjFwL18wLr1vL1z7T5FDXF7ATmnhnMRIYDWKgoneCsdCj0C5Ii7BjOCGOZVwo9E2PYdLq
Zhpj2NFUmXmaJ7GUf2ibG6Zty0lr5z9MuNtgbOYjtBUFyZXzVyo/UY29tSZ/1eb6o9SZ5Ik+vzGE
3cYrPGJLLjA/QSGb46XObxIf657wpcTUAqsyfrDAyzzsiu6LjNdFPuxnVb70AtMcCsS4hjgzCYcR
YpTsk7yDrhWZP2lEdbrQQQ/rQ51TTSrsn8hnB7mZFV+HSb8ZlnjPoGOECmdDGh3iDP1/YxG5lk5B
g1Osh5oijCLz4ahF7ysM67nMqfTFyLLs22cdQlPFxGFplwgy8YOOoTKOp0n7E6oEMYweJX8wS4oI
LnCcx89Q6JwdfIxQap19nyu/ZPDeFCi5blxM79iyng1IuEzXlFeTm941B5QHIh//8BUIc2HeJ3l4
aUsz2SwgmxtQvHeAJ5xYyU3bWUInwph7Fu0SfCnVOpeVdhumJAA3wWVqbmYvmlmK9O88EvE5qQ7p
A0Aas+Am2lgDJbDcag2psqh8lV46jwpl1sD5K+bF2bRLyQgb6VAnYb0/ErGLsiv3qrah8m1FDaWn
P66LpoaoTQpMfKsvHT56MOu0LJ0zaVw5wIYwFbhbW/K0bcQ6WAZtzUi+DnVEecVmJSpw2GH3Qdvj
KBvjURHPLUdyga6wwfJYzNmBPMKTzfAA5131WU56HA8zDIkNQBxv6aqDOUMrJh7kMkaAnRiNAv1a
lifjGuavZHfsstU4jzGwStYorkpawGjTiTkLDrvU49EB/huENelDIEzH2K1KEeuv16lb3X4e5OeW
hw8WIY8eyvb3JkKpm4FCBjtNiEsFLo4CItrGsoaFaDdX9ES65q8MdIBttPKgMELEaschN97SkA5Y
D+6NxJeADIdOx2bIpekD7wSi4xKTuBXLPurtAtOjiQlQg6AMSQgeSD/rodRxJ0CWUDHhphMYZNDj
Mi0aPyIc1zfwdKBzqsmTUUbEcXLuPvYpmuHhICVnYeG4yidje1OvHJlbZjsJm0gIg9M+ZQM19SLB
xuh3mdDLnU34JbBiqfpS/UaWfchQsXmqnPKpsgugF0TSvgKnFA36rV6K0e+M9pCI4ioVIZJj2yUh
CBAvXv/UPJHRnPM+ihrnz44Jrhs7hR0yyN7ggjDtUh0lUJ00oTKrjTcNj+tBEc+pZijh4pDwLVXv
rblp5OzmlH3jj4OCT4gk0fnkRAVhyQmaVVzzhgtimZoDUIUVomv54ez1iLZwgoeErp3a+poq1XU0
1IM8ru8cR6UflfLr0W5ylcvUSLe6QjGVJIIxj0zSq/qAHtYql7xq5XaU9Z9Rl8vd0Op/ikasNzSe
w6pkRTBL+DB2D5PC3JqXIwKiwxiVL2NCSEb2EKZVwkncOVrSHQMsDIeSqwI6HthN5FFENdh7NZW0
UHxrHPqJg0MjWXkQdSEXwCVRW9Y5/JwtU/YSeiSlpiSNX8gBGBzEH80ChFPLnOB6mwUdzmeEn1vh
YFZns3big0hrak8JOF+LMcB/0Atj07xAZDxaA0lCIncmr7CUw6w+O6VDfJ2GDwRXJlghcHiONG2f
S7tateaDma2oCGR106zOPy3NCO8YJFzPVavbROC20pBgMfAQa1XpVuAFy5kCJ9LM8PiYUodWAhKM
YS8YoA4UbYu9K2uAn86aw3XWL/XAIU0iOXY3PVHySCvVCuDTwU2Ec5g6VBbEKjqo4Nsmcc0uktBk
tglTOa4+DS+GobkQ1YYECA0MoaYHo69QTGNNImeGhE1R1vmrTn/Y6xVKcguBhDLM2laG1hTJjUbb
hM1zbLulelYW9c+I+ZQqq6QpmC09IGXyxPpneFMO/2Ri/4ICHsGG2sBviFZyB8ZZ6UaN6QF6JWI4
pdYanCBxykXqGVgNBbpj5p76oBUi/PLIlfSH2G6RKfB5T2Ji1D10r0ROMpuCSy8jjNr2yOuZpFIp
PqpHhx6cIEnNaCDBmjiFrxq0Q2rfvGFEEn0JVb/XHfyULIiUKYalx6UO8Ewo72ruV8V4b3rSKGog
NItm0laW915or11pE5vZo3HWMDiF1FS/JEmr+DYQj1eIrzn5qVp8dHyjP9vyNzmp2XjO87OuF6AA
4DD2h6O+oLpBcXmJVZjmey0O8/E4iaccpNQ6DDjbmdcI/ide9vvJfCmVa0HHWnmT8aIpVys5WowG
zPh5IosiDtkFI1Mlxbja9ssiFtcZ3pLqrvCaayYVRPWIVYezmHpMSuhkS7+emX01IKXfTnNFsrsO
gVY9lwQ3MV0AEPmwE9VVi87NX+XJPEVR54EqBTjpI8OZEsXTR5CGCBXDtQMEnV6WEhOETxzNXbH8
4Brizuu7Nt1K/cVejoN+j1aSPl4N6z1tb1WONmn9hHzmRuYVkUC+HoYRtj7Ci6PZHyJncNsUKTAh
bjH88AMskUgcnPa91a8yigSz6anIH2EBwRKNXtbt5J5e7C2Z8GjQ/tX5PbOx38+PuPqq9UU2IaT8
yNWrpfwrAY+qJg/wXV26v6G/V/Lzql/j+i/TX0sDcgpbZFWe+vIziaFkMWqlgCC5yMvxdp8YPy0m
/8uSRsIjvmVM39XvCAgo0u+qctXgkqqAlZhf89AIhtycqZaSqzS8XsohlQoEkTbLDGPguQSGV3ix
TAkcyec4cbEXAKIj2qj+VDoHqetd1I8nYZdRjs/mbyndqwLj2p1q44VJx499gEBPGer9temPi3OJ
Khb4ySaOgeVGnmG8sSWv3OfThpc5am/9dDI5tXPciJxkZ2cbK93O6RZbo1J/4jtzY29Z59U+jyBE
AAEjGbsw19tt2jTbeKz9esKJFmBlgttPJ6oopDNljrum9BcNw2zp0+B0lwH/HdLZcF3wdOBrej+i
mc1Dbycb1Y58JOXeWnAVgDkRYsAkdVsQGEAF7PbmF2wJKlKWdPMxjw6aNnSvlFKI4oOe8I8H2O5I
louQ1mX4Ddk98ho2H5vAXshZWmMw5BCFV6JDUiZ+nOHZZlXee/U9odg4yzkM8EvRfsZyEs7Wsal2
/Rw0adBToS1akA3nLDuM6VOz7CblVsRXYbBJ8fWUfpxR8VGfjNUxwbJxvvE5Gw1D7Zet0Qo3U9/l
tvIrUIkkS1ykmLHjQsL12oi/2Ef5uXyODQAKBAyr+GaLKNlBNC9K/Wln5C3/ieJPUX9zxnlW9tku
oGyADYVGpPDCvMdbtOdl+pqbmiuWd8KFngLCCu5iJb1zcSqoKpZvW089PEEAozBGgV5hmp/LdLEB
1DF6rROfg09d/mZqaRnhp06/ol6539xJ/imZYVcTLWC1+k45e6mWhDBX6H96r8L8KFfuEEztW6p+
TYjxeY3MiX1ehSzDr9jnYIlrhvoFXj42mT1ZqOn0Dz5JgCrQHiPk6tFer1MvWoxNrG8eq7zmQ3rs
y44zp+fPjRMjG2BeGuEwQmnWo0Eaf6MCiuDdav4M+92W3ypEe81rvZxr5ZaVT/H8pkdfLe8CnSOl
+ls9qYcK3G6I+MF+GlNKVbJrls8sd8A6LIG+pY8OUncJpwzlm1vfLWZOeHsDgcouHPetSr9eOgQs
QxhsBak69LUmWWhYG/f219R/MYMPwLZcSgL9uli1W4N214nOrGcmC/3HRjWM3kyWTD5/x7412qGD
SpGsOIKx51n1bYF3KJpNdN2W/ZgYfqX9HznebqGweJrvkYwBUGBD7f47e2yD4FoLLv7shAkyrma5
9viO0L1E3eRp/K4YegPiT8w2KXMz3Udg6ht4YdNxY1X4r4EPwni50oLxaQSiF+gyKrRaTsVwg6s5
RntrdFpQsZt0qiTJrL1iprmFWUZ5wcJvoOjUVDI4AdI1JngoVWuE6JtqidfXdDhrL7h3bJcEkgK2
WXM0bx6CammUAgTU+L9i45CvkEVH3xxW3l1DipJjJIEs3xccDCDGsvRR3TDv1/uFm03zB7Pe9Npb
XhFXiR8XGaMbhkWBCfXb5FYl3y5IIqB4gsc73FLAJ3CF+YBXckfuEuB9hSt5YOBslPEDW3oehGwZ
kD827z1ulyIdPKfBlJcU44cleJpMMJ0+8DjnxFmCPienGhCiyF+NidYZP+zP3BbUJVxFSkSeA9SX
FySQrokp5uOXUztWL7lLMf03M0Ax/DrpwbKOcnaejE+NfVyNvwsTBDo1T4JqslIxLXq/WdaPRYdo
v24abSetyRY0z2fxx7mCwdQQOCvxAc6HRnpzRdMzctHKHKBwXqmLwJu6bwSTeLBCUTE8QcYtSacM
tLB81ai9OB6LrPCdouNrTLSLjtebYDVDspnIUtdAaEZQwJYwdNN66ngjs3N9/Hfs4p1AUI2d8ni9
/RJj9qZv+wG67Qg0S2Fc4UPt1Ikrqad4vujtS071mlFKOWiBP+yJc1rnqRmNEyvOPBR+UM7SQkrh
sKQMxoGj9lvXurtYt0j+lvWvjhTKmvVjxiyJ6E9Ab9I4miNg5IHbAXiOMjT3NRZ4ShdTrE3Yl6rH
LJp5vMD2EBxcizmviHCLhmeZ7Iw4XZ8lrgpGJIA6hbcyxdeRdFHOHiFUvUzx/JQXj2kfQjtMSrlx
aEYAiUmP3cudhLMJIBG0iAI7RYQATAcAI2Pd12NY9VkdVut0GkzjguMSTyLsOyks3EGPPaduessI
+xoATIX9ZqC5kdjAyrCvIEDIMfm/OFHCj/b0Cp7YmJ4kqzwiA3lqa3kvi2gbjUxXlfdO/V5jSBKg
bqqOaGdOD5Ei3/K02lcTq2ghd5DhRAxcQ8AK7qMkMamyZ9TXmOwOWV49S9mYaR1iu79LjDUcSQlZ
QGjjgkJH1U+2cJ7tGktLHMemYTlIcOonbuyBdI4VPp3c214vXujUn+x0OttwvCrbCiPmk2Qch9aY
X/OxPqmJdKzi9NJEga6ODIdHeYdvwtV0lNDCEapXu6dArZXTBE4n9GzTd8tmGDN/YPxnrJaXRpCs
5DJAo+vq5XJUMnszk9GjthlEO4LuBTyDtLrX0XTt5YKqvey9VSj3RB7eGxWDTyFOZYdxcRMfrMYK
NL0P7QS819beGkX+kP/L4dZf4EU+6aURVsVnWohvY90SNf7U1LuOHHslkQ5KVh3UBOCdwrSQxeTH
Yn1VdedSlPLfjH3Towk4EQR3kRiLFkq3LfZ923y2UvbXGLhrTvC0Td+s0X2ZFsIbrvx4AgXLTnG0
7BQFikhjNl+FA4rM8VEAA8JSM6EsPs72yf5oBGn2yhdaCybtiq9ofM7E91bbqvnG4QngUfeK7GnG
L77C7zk7RN0hWn3hbPCkXR0AS3tfFrAmiI/edUmYri/pwHQkLPprpt5wVSHWtM1fUv0nRWzVVLVb
dsfReG/ZLkLHiioGOjAOa1V4wD52/am7xLdMn7GOrccr9tduylC4kABtAdQkjykcqMpMscAfWvVs
2idl7yqhon6Az/hCQ+qeXMfyX+1CaGPgLtCMqovj3qlW5os87jFKyrRnZqseAVxCnNMN8wbTe8AS
yV89E9jDLeVreSCj8us+2dUcxCfNdXxL3qgnKOGAdYDc2pOTXswAZCqMuye2UrhSNekTg3IIpXA+
A7LQyedDIkCpYMNb0uBiaPG9U7e6dSs4gIUCe1+7q+1eASDFbAFB5EBCocc/aBhMIwP3/6wVeSdv
aEeqPy1/a1O4nUFlb6EdrBnh2K/clW7Z5K55tptT607YOXm1h7tYs59cGdfIE6eL7YScaeiKNi3M
OuWnADqBDEvePBY6/U4rgyyo/HnaZYT54KWJxP6by8vHb6cHwMMhvKhPGtROZXypnb3JxFqF85Eu
aBwsD6MAt7SCsfelXxXM2/HLruYu+NbGZ+GUrrA+c46L9PkBGQysCsKo5/k+rQcz2jnKOQlgKZoX
Kn7bvLXzXiQkKb7o42uz0gfehPSRmq/0RwRT9fJ2ce415XypnNrZ5wFpZ7ZM9t25uvKbbxLjgjKf
eKQBX6LN4KXmwa6eev1a17Vr6YQ8LGfZ6zHN92lElvnc1OEoH6bxlW/Ltd3ycP674GZqdBtjOQ9o
sX3IoGwE6nSxzwJcANRNEbJwyl2aHGemlHUBtPoj1n8SRiXY83n3BRLWvyRCGXVN0j+K9ckJteQ5
77eLcR2ope6x/jstBEPcqcMREH+YypNphtJ84zCW7WfLl1j3v7UfBTKay12/kcqz1ZxifhcP0K14
4Wd6vUN29b+U+0+pPkyA8XnT+wyKU5spMEgzV/ZQ/0z6+9L/a6XQ6n1FfzLmvZQd1maDCZjHMh/E
aRhIuX4uvbswCg+PnKDvPmuD6mpXp/t++Bkp1Kz+mkYFaSy1a48vCBvVBrX1F+8/sHByiJ9nZff4
KEI8ECEuZzccRYr8MR062EERYoCAbMnLmctHec519Ib3vG+Xl5WC1XI5j7DDbyxffTwdQpzW/FeO
IXSbmGJxIPd+aLxxfEZJTQ0EHRNKkkQPGZpy6o7N0XAYKG+Z47hW/dpHaHK2wsxh7XHXhvVfpKRu
w+AoAR9Jx7eoCwWoBMxl13rG0Zzz96wUWwOXCcZxphipyghcUUu3Bv1b29eoO83JW9l9PVZaiUeT
jRQeNIHKnQGXx/9LUVI3n2p7SLUd2JhruL+wymlM3kv9sj4+sdOkn+sKh4Hl2ZnOXXxJ1MG1pCBQ
o6+4PdES0TdV/LXfYZbQPSU9HjeuMR0r+bA4176eGUo2bgupca62Ytot0p8FF6OVQNvT30n6l4Y5
3oCk/DwOlktf/Twe8OMiq69EZHoGFMu5u9blpcFAhWl7qBih7TC0PLTtrWsuLWXTO2xsXMHxFeqk
V9T+Lm3deKJf5ImfRk7dfHjufN1flY/qkcT7DuUGvp/bw9uncuEoesIVcBjCyb5HLvCW9hp3pwz0
gPflyf5Cp39d2h0426agLW6QYklPvIVk+fpvPs1MTw2b6MtWjxrT+Kx4wb8mWjYjts0hjNDivQJr
BbPqD6QqyuiwoyDdWD2FdHqJjH36GMrQU1Mlu+WDlL1co/SmjM8J54vJvTdAYKPgptirzH3aBKvh
CzjXmX4An9boBWGUVuauH75xyWqGvRM/D+thcb/kJoDaQHOyRxEpGLwt4n3MwyjgaIVuvukYUPmV
wGKJ+rD76wLEqEnt4eQJM5uxa8fQU31aoe0uR8l4Mo2didJ72Dd0kZP+S68kJ9eI06AfrnYc1qQF
6gwPD1ZB/sSxMl61HIBrO5PO6jwZyVui7GU4H2QrbdbqkFUhnH9lPBes0MR4y9vH+HpfzieHF19J
B7k74LLkZtlPvP6U+AVJOo7WIVYzthf7Kr34G6dz/oy92fDwdPceD4CuK6S884wjcmoIzRsDOupq
E9fccYMrBW2G7T3epnanQI/TAAstjenuON8xiEmd8MsEE6dqC50daT2Lv3Cem+Hvnc+OQIwR+nN9
RWptSIE13VVO83iCUh2O9aVrcRbdx3H4dOGpY48Lvd/IxQYbL6tm9r2va/bdg8VAZGpIBoVfwViW
tiMhRYgp19fG2DntkwBSdlzqHDd5BuBraHtdo/pkQMO0uPYtXylvU7Vn4/aMgoz9kJ/mNCR9Y/yB
SOUigUBj6c7ut+3rDF3PlNFdkbjkhszDFlvciY7Kec2dTVFcMq6c2IvEpjvarurKG1gdSAZjH7CO
3ip7FBPDRbGOeMspMLB4ExUuewVg7Xm2QEEqsiuNt764DOOTRsFjvZkaFZLjj/1Gb1D0Us6CtYcQ
Tv6PhnRUifb4OhiAsHRUa4Xc99HK4oYjEBTmZ80OOBaLm0VFtY03GmqOju55WxuezrAUEtWmhXF2
UTgN8oPZv+AmQsNOEwOd+6mYn6363kPtglBFK/FNkBM05W2lfilJ9GSDwg3GXk5v9nLlgJ8WX2aT
azhWvcJgnDkxcC0jBZZSaToKbaJnf1WvRnKIZDyzuNvYHqLxHqXGYOEjcKiCSuxW62hkTzW/2pJx
Oh/wcPDRk7Ik8+KUsn1t5rYQPr0c85GUkIb5ZiV7qdglZBG/UscErROwpN3SPpZYTTAZljd6/8Jg
GhRQ8wRpiQXohQyhztxDMG/qPZ5gOacTIgXxRBIcC3KGgnHRKH0l+ZCoL4J6R0Xqq23RkVD0OmrI
YszFBr7JWB1sjHad/erlgAAhpAAWZ8qbtUY2qN348fxrzXvHOsZlA8UVCW6MFhUiOuHMUFpZFoiE
cEsSEJFXDqpGp50tTtUbFHTHPBI3mTMS1bYaPyTaEhomzz8lLpgq8x2s9MWIu9cm9q1s8Jr+oPXn
YWQ6Awujo8Vqgshr7X9a9DOrb71K453ae7iAjKOuYj73GwM2dovuCmaVKg7QR1qeofgQUuWa1b5h
yBUkgRT/cpWbRthNm7LZ6GnQpWQrZF4yftnTm0y5qj2AMiYnun5ly3hTHNrtbkW8OudbSz7NfzOn
efLVzS/SerKyN8wVfUO8/I+j89ptHMnC8BMRYA63oqicbVmWbwi7bTHnzKefrwZYYBeDnW5bIqvO
+aMY4uavANdlCAWzSpbged5U7dTsqCrTIhzOZv7JcWnoO/HCm/5T7oA/zC/xQhHnEjWugcwWk/5C
3LymyctCLUvaP5zwQJKIPN1046tPxAxZyadJJgN6ZwRH0z5jntKmTZrvZxd+2T+yJiyaEjK/RcLw
CNyea49emjWIp81tls/nuOZ4VY+IDRnTU48CqHrNNLhMgbk5RrRtrD0KVkYDEqeLzmK3soDfWRLi
oGXyfQw0VJVvo4jG6o/2eLC7ixbvO30DQtWhP8lWLW9WO6BZorRFQdnG7+awQPuvqb9GPGEkr6rV
1rjW0iURzWsb8QHq/gqjRUBlQ98/nf5qbHkbVTo2SDdMu3TbdH8COpW6ZzL/60hbSccnBJNrdifW
Hl29l9INuQIeJZ7KZeoyQWNHEpeDpt1G/WYaRCd96uq7ypzW58+2/qyGr1jazh0HJs2E8bkZThy4
zLgaK4q6DGHmJ2p1L35wC503Bzfd5OaLno3o0rPFKweWwcbfkZVCCuSDto9uCYIL0J6f5x2ByX17
KJotGLRbaLgpsiWXhjiApug8pP9PyETt8oAGKWp/PoHuRdnaYgOXqsJlG0wVH0qwbdO9TGawdCrd
ctFJ78GK5LL4ZDKTdtInCy+7Mq2sywQ9hbSznVOKr6+6ltqvDgeQwhNMChAfwmfVedOLk1pMi3gg
sein1C/JzET9QOKck9eSekYOrLeNSN+TeXQ/xnhX/TMXNBvVW5kEkHzfGIxKuBJk7Q8ocZBHxj0M
wUgUnOIvM/6K4OTMuHtdljWcQFzlTvBnhb8mbmB8Z/0uLQHyr1F9rZLDXbCkx6Dd1NrVwFGTpGeR
qd1Nh6g/OeEvSgD5R+eGIArcIetAUJBcEjRfnK1lZz9nAn3H4gCV2KTILM60goyMpHP60Elqk36a
hquLI7O4MT5UTgmOgsChOKj1myZ/ckXlJuPouNGbdWo+YshhSbqJWwbNQEPSMxs95MG913HhoAmX
gbKl8STJh6H6Ed67GGRwhNQp9Zs+als9/aucSzL8q7ObaTMmHH1nRZsY4DJH+beWoaL2Zndg8VkS
BMFgSoPv95ytdY0fMtn5zTJdRC5+Jg4NdV5Z4RGDl1egXAvfxmCrGmuJejxGONKvFjYPkgyKircL
RuJOEJFqrcwYzdsetKrtjln5MB106uh5TWzhqDoXid4DnTxp6SAfJYE2vUYe2k6HoMufpLp37Zfd
rjpzFQd7TXsN+QutUg+5yBxraL9iYcvSnbTol7m/TpvjkO1EfcP0ljQ/RvXZdB+DcucL0YLdnKxD
cmu1XUSNnRWELss93IEuXyK0CdVH3mFamu5Re2UFCgpgk0H2jOwjK7czeTpEX6nflFli6kE1eqiX
DGnav87jOY7vqksGAVCprV3VkHgHRVpAGhMoFSyG5k/tD3g9IfxfQ7ZnMe5MptMpIT0UodbwG9W2
p1FYmAy/bFfu3PKJLH5pLRtXqNzVjxEUJNiYa8fZqhEBwPCiwRtGUzdgPXEpnuBfGJ3lCPZD8A5v
LPcJtFjyPYLEih+Dr0MJ6VACrbN+5uIZSJdBuRrKgdpmLH0FmBNnCJixQj8fDhlfiG7SS6itlAEF
/o9ph+L3Rpj1k5i8D495BKFK6IoqbgkaHrGsaSona0jFXks69eKlDLuEc8XnFTt1/YfN01GY2cIn
zoW42yC/S9AW6YGlABkc1/J1Ms+s+QzJy4mmUfEkVbCBVfSe6UdnE5dHC3CRMRjBhYnIFFImBtYi
gmOi1W+fjL+8l/n4LgHQsV8b1mWi9/dlU0/7zKL1VG4aY5s2GVEMS4M4DPVEz978ykTwwqLWaOdZ
Kuqulre2f+YM4FSYMGgoIiKxOpUGz2z1j8Jdy37rwptdHgdzU5frlCvR0j9roFYDDQ+rHPF88FSf
NkzWUJz9cc8f1gerwNxM7HIVI2jw6sClo972TCJZG+sIYFOtZms/sfSXpw5IktwMQgzwpZmtAnj6
LJuLqeEEWlhkrh6dq0QYXLeWJrB9KC+vrg///+EYvsaPIHuPp2OY/auGkxiSjYA4jGRAl5m4Y3E3
hnUCBRzmN4cLxiBIWUz5sOQdw7q1HqZNy2xTc8gsQD2seEGaDKGTnLN8TNJOz9aRfYoUptxNW3+p
EXIW8kK9qqcL+P49u1l15kQJPWLG7CtbJAlKmyH5nCHlcs5KK/0ZNqZxhsUsTA9dspZsk3czXYnP
HMIism+YWdxQ7hnaq8W0yYM3s/9r+Vm5N1wyeAQIEJpcoiXe94fDPw7wnpnDXU62hBPB0JtfVEDa
LZKZT1WmXAvYfFF0G+7QMtlCl+LZ3oqnWVL39a7/kL44zY100ypnrWHI1NaopzmS122BDvAgYE1i
PxhKyYqg3yxUnswKyrRRo/1UHPLugm4J6vbeu6yK9U9n/LM1gBK4EkFgoF4cJdp/r+IvluEP4vnJ
N0P8iuUc4IvJhB+16yhT/bXmEwFyEadsu0KxjOzqy0LQ07ZfXIOjtc+cLXXLIfzPd4oVa1ugM2BU
XdK5hHtqciMulky+6VQKlXcA5cJCWTpeMBtG0nmawOPWU3Yo18ip6Im0rwJCqpJPwDpiZsmwLpSn
kj/9Iz0zWMnS0FopKCOJzo3hY5X63U4eknO22rU6HWsaJ3ByMCEPaHyi0c2MQLwqaXiMy99Jpw+D
ZEWgkrT5qbByOqC11DmTgO2a3Fhf3FIoFR987SSYih0vPRGaupqqh9icR/A2ZoMQrBEtGWZCdYuu
jGN1V3PpZeNXE28yoAQp/Y7zb9pZFyXGnI492NqR784bt+nHK9c1f5i4Oems9HrrzrKD/1dfdETK
JESyBfJZHI9GSzEabQyzl5Bw49yT+Yzeh4hnsvdNbNb9iiSQEolk8jclGYEzB4G6GOGuE2SAf8yi
Z9MtIM1kZh3pu+YfJ9XTzr4QJ0NH7ovqnIU/JgqrMT7mADR09DYo3HUiReVtIZ1NqL0QHoVJRW6O
snqLlt8jlCX+OrepHo2/71xr6QfnnnB/7gST+CKwobkzYEZ/Zu3PNz4j/2F2d8fcVuqmTX/agOlo
N5Y/c/clSYh/ucgJ5+GaHxnW5C/DfwsxnAt0IFEeYpXX9Leg2tXBG1CzS0E2+6FnC5nqNxKwhZ00
DJTMFTIXD7dtNkTLcXwDly8y6teXE7lZFNQaFfQ8z03E0X+qKM/Eh+pmnNQpOTcWzuqeSdcH97Ay
Ibl4CU6hGxkHnbs8PUyZ5Lb4UCO24ZirfoaQAMPyTpLSpS13aojaJn2XeF0R7RKk63XSuq1RZ/4l
1MWbvrowct4bUiV8f3bjgMeTP14KjoMBrrRS05VZUeS9mD96NPgkG98VVg7xvE36F/XnWXMq8l/H
L2hAA+NM3mT5aeDn840rD9qI6EcN+IHzW5tckjcKPKyRKxycc0PVNe6dZSh2HiQMaNwC0Hz+eqrT
ohUwCbJ1zr3xH2pmaFXgTYSLZbzWlXsngCIZzXT/QNnFWHC2wlsk4yTc4oHw0vwaLn9SH4OIBDGL
BYAjPvVqmeQy0ifG1NO1ADev4xo6WUi6l9guDoYxvAAMseWazj5l365NxvEBQyHBHNNRoX/Y5Pca
90HxFG9iIZ9kBwiPXbMBMk2mR82x1wQn3d+KlVssCVwTPIjc+QA5DddJRGeCv/CVp1NtZ+LofMcV
v4AKKmpCNw9CFD7dY2fTT29IlWkTPc8ThwYS3y17QZat89hTyJqzD5kYCdAmlN3Z5Koq1B8t+Qds
b6n7Kj9mxibE6Cir/VLcDb0ongm3k3IbwRtsL1+zHeYU85gH+avxOldtbkh3PYehtsSRk/GiM6FZ
Jkl129IknAr+iI8/ya5a+6FRS9Cs0vJkqy/xSVjauzbc8+CTnE+zWaQDV7REv/CJk0oirZs76JFI
e8DJj9cYYfO6Tj6d6EPvKhaLR/AbaJsaz2uSfs75gc8thjnqVBiAxYDA8kAWXEXV67RisjAdBuu1
Mpzs+oTvERUfqZLEMRFohiPwVGPybVejtJt2k4SaoaxdGzN6glFIj658vSLukaBmZn0ESrAI8mfg
XP36DZJhaaJc7jc9qQVH++g0XkMmrPWbRZ/je0XDU3C1p42xwKDIv00ljX3V9+M9dwHCZABYhDjN
mknJUZnIZGxZX1n7Nk7vPiNcPKI5YHjN2Z3X1WbgYBffO+JCge0Vloza88eysGa2V8v4kO29Hr0K
94f0TNeegBdGXMrHSt4awq9HrDSfC2l8Cot0yrpjBWffXNv7fip4fj7q+VvSnp35QpXv9zvV/9FK
XCEL0D/joc43+iMFn+P7n8DDmgnzhiTFK96ifhcTXlz9lniMkLhzg9Y6IgH72DpI6zmqdEHm3Tu7
XnI3+7QnR6uOAd7f+/EVxZ3gfCzKIP3d5Jlr9G4ykSr6+5jdq+ilQQ2j/Xd4QhT4mxkWJKl5zVm+
61AlooNQS5D/Wjl02LaV60RPa+SlK507j44LJMja7JkiBX+uGa2ovX+Kw9VsvxUumOGqtrxZOWID
zMNdozI3BvhVb7YBEi0v2hjdbMewhAQ6kTgWXIngyd92xR2RvCwsrHPrLO2ALdnc2OM5VH8ra6F2
0D5Hp4c4+J5DpimOrikrlj0hmIH/VMhPMEoJpSEJhwCW2oTT+x74V0aG2YbHwDGFHbfdUkc2EZQp
la86fHeGIz83FB/AMnji27iql2MS7YTjpcckmvFydCS1BLuk3Seo6RL7yJko42ufBgPC4J+KvKcw
ObrKU2M1AG9rEhslKEmN6GnWjlUB85njuOfr0B4i+z4SehVQd0QX/AdSzIoB7YBNZQ2xyXwjH8OH
zeqNZT1uU9I+cgKDdgpVJqyduv8lVT/1zDV5GJZEkBOryqXI/R2tuFCM/3cZ8C+D8Jg8PiX9RQi0
/balsGBbmR+9MoPbhq4+PlL/MfXs8C9H+pTSz7zyDOIGjQ0dD8m8ZmTeYHxtEC9NW2NNJB/yc8QY
2Dd4BR7fHLrGHypAOPOU4G6ALWGjmnB/0We9QZKk1w9yyJao94zpU+yFOBOd+iz2zqr+aV4kZi4M
IK0ZrVBdnLWaHZKHZS8VN6Xap/WfQYU1LAWpQPlZF1e3uGttqh0xMVTWDfpNqW42Il4PEyvwA0CV
Zadgkv/USkRK9itlrJCl4/EUdj5ES62G5K//58vftrMPNQWT209unvhk2GEizlocwAQgo3j0j0Tp
q859RJEWchuIRAN6A/ikcbCoDyL6dO1cdkc6PXjxUBcXjwgPfd4XxAAwjsvcYtSmqyIYusA6Ox10
c6epe7sGUl8jitPRy+J0B0kkatCM7trAamf+g6EiNuLvjh7V+nT678j4JThzMRi/lJItSIOh8IL7
C+becCV25PW0sbH8S2s9hW71QCgZrogN6pGwG/Li+NF21bIEY7PgdPy+Q5H8hp2ptQ5Tv4KmV7Dq
oT/r5pMZ3vhObTrFakaj2MkpGz2mJOpWz5wTi6BWPrp+VU1/JoqYFJS16i41W3+H9E6xIWLT7zo7
+1TtTceeIS8kjaJFCjWM6Nfy3q3ni+DC4vdWemnV90xNABeissA5Rh6mlDBuTKkXg7LGBGVSwksv
L5LailfVGN1AASTdN/KpeGcOShCVyG9ND7FSbgbpqYQwyOwPOQke4qKKCw7GJ6GAHRVNQU5fI+1I
MSd1WjGBEI9KOiXJNTQKg6uTxRUqG+Yp8W2U2rUPG872gPWD3UloYW00lRDOor/ctdaRv85t6se+
Ug6ShY83TSPGy52MTfM+stLqKwBux6DKdmNGFwu/3mwcqZJ0K7zi5rCT5gXDmWtVe8AVk58FV4yL
/pTBThdZJmwY/nRSqEXieU/J6ciq94ovvxjIueElKH2epTVffvAm7mWhN4G7Uqet+PI7/9GQghYV
bLLhAEJBCALIjrNXZVb2kK/RAtRh2uGqNp0nzXpaeauk94K4mW7n508OBU1bq9HHDLfRMHkRdSg7
QJhlSDWFxX8z4voFdton2QgsewhAATOF6wUHrVZesOMtjXQvpq6Q1oCOn9nihkac4c5kigkR9lAL
axK/eEHQzQBJj+4Stx8F1Rs9MD05coDHpU2pz2vqldZ6k0HIClIPQSscUE6WD/UJc7JUW3VRcxWI
LcvsHDc/YEwCGCslc++DoTrMTPREyksOeOBvWBA4M2hISUEZfaNEYK0G+9J4l2N0D99VvfYZdloQ
UPxYixywnlpetw1JhxOPDYgi4fZfNm4gtfg1lWs1H4ls0g1mClryhCg1VfmOUEFXoqKJSOxDH6+R
hukE11SQxlv+ChzRdXap9d0MpuvI3H7mP1YH1EoWL25vv7XJK+BagDow6Lm8tDqYKxpVvEyh9VVh
0dcwpDjTj5BFDZ3H6cz+vCqknc/IyzNZBuc520TT2+i8TcgSwx4qjX3gknAEYFdFmPeaXYcTYT8p
HzX583X9r3hq1d0okYaApJkjQz7yQGNOt7F4q4DFZJtMiIS3PM6X46UOYYf8fQ9m1oMQ55TbkD4L
VkaX55cB7DgY4PegptaOmvGs2+V8yxiL8z8/lbFPbRS64DhMxQ+6/JabGkJHdmWas2s6ImM+RaGu
yuC4OUt5s/WCVKNvElKXUnH+wQQ9gx5S3E1607Jx7fgyJR+6cp5gmYWdJLRfLdkIUnjhwiEBmI6n
L0XC2Vp/Nf5KE1FXbw0Kj4gAHHl4i4SfALrfRiMBsuUaSOIFAFZH9aJ11VWZrhnS6VE6hjD7tfrg
Jd5UzqkzP2vEGVPKOBegHucVmWx+yHjijYs8tAYoEl6SyQz/E+bfEBCNvmF6kHwoJQ6XVN7SNNHw
Qyhux0z8XQnIztprAUtX7Q6sEgPzAvCTbl6r4R9vspwusVWrlEf8T63dO+tKvcRaJpqlxFhX6wyj
cwoMPCxxExLig7ELrs7K4B2OjUWcC2oVNLoEBSxDEsopZfHqJUBnux6cRx2zJDQGic0no9lYBp9k
8sUQGc2bObwUxjHIIKN4OjQmGmfulvR4/AsQZNt8g0lcElH4S3rxKsq3/rchtJT7FmyZj5PQdyF7
kS0JvOQpoS+mtc4d/OUGe4LbSdm2RPlv40fRCphtjRsGhmDwWIOyYgFIiTTxkzNwIc0fRLGoAOYX
sunm5bjqSUTiJYfSJ0RWYG77ZGK/Z0VW5JiO8JRBnuCt7mh3Hy2/KqHLnEaporBCO54xSZ4CANhU
Eq0Q6TImgXtGa/JPpRF4XEn1KcYRInFzpuPNwOxQEqT8769uLhCz/FnPFAdIX3xMzjHBmZa8hQiv
bNQbZrcTp7Uar7iOFpQbS5hKcKg7L42oIaIuGdaDiURy/7eQ7wIdUuqJyaqmhF71Op2bgJ9ODl2F
S4F2rbA4WD0g4HXIZWjN1aSCRBMO+ZdbdK57zYrKpfwijoIwPJLnWLtIbZxVP+1UQizCqxot5fAk
IDY8FkIfgzJyo2gL5jEvytbgjiH/aFr2076yPhsgYDMmuCbdOWi07fzDyVEk8OUjafJvIUpk4frI
j6p9NYttkd7UOnc75ZZYFsQ1+hNE84NW7gn0dFmEwrO+rtGcb9T2wK/EpuJ16jHjCGyYJ9X0paXf
PrEavxVXmvgeGMJdzGz0NSgKH2ZG8MpSYUQvzuLcaIs3pzqID7ZM1taT501cAWl3zeRrq9L0MlDl
MW/Dsthas+wls0N0SM27R9sud9fiNScWldOEAFQ6QxOKQCE61X8nb1zFaEBxkM5/NSoyy9g2wWeg
vdcInpO2Q478lLUvRGf/f3TgSiheHZnM0mnL3qYV3xXmFBIsJJDpyIfGA1sarcfUXiNMRgTdWqZL
Nq/Xl/eu/5MQCE0a41K7Eh3qXuclgG94ScjOgi49l6W8GM0bJdyL0jkPABnVIw5eece5j46EM5pM
/JyXPSULc6wxic5I3ZVNnXuVfS+anRJfw/6l4YovgpZMCZJ7FCrZNjGrRu+iZdKiNQgtdVuUuMkj
SxXi/PZQDWhXZjwdOWxZsc67Q38teO/F/SjZpOgtoWuAxBuP8A9l0b2qZmXKVDJ5Nstc54bxvcp/
zfA9SD8nnAoz+FE/vMeUyITTlfHB+VPkL3mip3xPwiH5QKgFNzbhri89WEefnX39xdKjvQXWlaQe
zB6nZroVyZVgSr0blx1saIS+vG/kVWWCKSx+DaY7E0dK/sEFoEg74D4OixVkHLbcvb2sCBrjJWbd
TOYdgRqF/OXYZz9+S5szZQsLbMuYXdjOZIRYb76PM15dG/FWrbcalD8qeYSqib61+NU7bLDO+Gmo
OBKgwMTjNdnGTifbzLQD/r8oLsTG2zKT5kIKaaCZCF1jkhFTk2d1BoMb/PcaFrp86tJRYFaU6k3I
L+LigottUZKx33hIMYVcSFJXQUgmDKmhV3GCWf6XbC5RtS8SYfdApMGaYTFcmXjSa47ANP6tx6sY
iMcMALHugR4SXMBPuFjnr3Tvs0k2jlcyMc0oGagTowxtH8CvVfpvNV+s/CPH/FjJwYLyjUXPCUg8
PkoE0mwhKwLXJkSVFK2jipvJRnfB1yKxruJ09NdqBpS0RzlZqzsLdxTMQvdrN09Ifwfj+4IpD/i/
Ibf/2+bMORJUtWirw/QDZmvpDL/1o8aaoGuLCbmaSSuPXGXLCTJNLJFm8wr5jecGDkhyKP7YkkGF
BQ5tDJdrN16whaY3rcPRgboTbSBptwyc5DFYEMLGs4a+FYdgX2EuQ4xt7rhngnjrqB/zcl6p1cXH
dCQizch7r8p/arYJtTebn6QEvsXf6NfHXjtiDeR2411BCorwRy23LIJxtmmbfzM2yh7ylixA7Z+D
G9msv4aCotkNaeL2MvCox+ZGzBHtrpJtPiIsmgB6/j/NqIuFfW88CbNetIOKS0bUlh3DkPJe2edI
vwSeSr9JsJLrb4WAl7T5n0g1ip25lNwOpsCjXZkkohqcmj/WI4cM/IC+KpfEPMw6C0LNkN4w5OBO
BlcdmUm2BrKqrNjRO14kx4bGB2U3DAfCgMlLupOMc/Sj68ixWpWuxcJiM6A7uAgZ5QsFuWuHIQwS
XQHvPszNahzu2PgXKWx+2OLFhYZYRYjzddfKVukq4+/9c7xwFQZPsQixBVGXoK0Nj74mPz400koj
JNdmmyauZBUC4AEZQYjKHcwjxxZsWWF7Rfj8UIGf2U/Y9trooyofWfoJbphLG7HsKh4Xn4nfF1RG
qflVKrgmk9mFpL0eQlTolweGi7T+dzfxfeYe2OnAHvbdD9+Z9nKIdKNS9zwFBHVtpO6vgcSLjS9+
E49wqeUBWvzNDm6AL8vQ+lTtTenCK6ae/ADFoOqtDl9k3biDmiyqt5Dvo4rWckiO8ivuf2XE9GBA
mfZWmZeOwZtPZJlq2/GW6R6HGqDRapQ3RbuR6yuxcaRrvk+AH2JWdNQj+bxu0rwhGuFupBxE5ObK
d0Oj8uMaMwOhySWXl/BkOURBFH5/5+zgnm7+Y3sFmQpHLwUui07Bq4WinaWRLwUjGZqGdPrMulXv
fITxRxi+WvNNGm65f5hkRsPztJZWlbEv1UOXYb9k/CIDqQZ6N9k4OzgdCX5H90rlEGFN5V4bNtK0
LpOLqZ9V+TY0pAZdyvClOQfAraLaiaDjn6paE9uFsW7DGLuEo1XjLV0ayrLcWvatnRtc5Ybrp6ep
v5EuYtMraB00Uv4gPKGVsFjOH6X57owb1G2G8W4Achnl3hi+J4D7Sr3QRCt+ceaxIb8KKR8JvqV+
qjVAhZvC8TyGvypUao9azPH8kpwEeAkXZ7iNyrX7sPN3qix6r/aoqaQUfUJJiUmMTVvnOY0IbE1m
YuH04zwSOr4kHqbl2Q4W3bB2kiMc9RIvIjqkkXRtmg8CFtJgAdwylIAU5zHdoJHiKTeii0DjZ8IB
GP608KR2E7ar2ouwyet7VT07EY6AnUZEDAhneyM+FpD3LQadmNV3PoelBB/NhP83t+c0+lWJeeql
l9NvEEoLTXQOYGMPv34Gwmx8jcD9aAGJ7cfzTDiN8eX0T+Vo6AsH1YxDvOBRJq0VSYtEOY14S9yZ
t5ppcwksh5RhSduCoO47PF1IqGLplTIdgM26lvNLBR1lWJ1OOvOxlCkPqR4oSlUODBGLt5rC7wKa
FWX7MiAkbUjumv0JRBIpj+g5TatBWgXFPSYNPf43EP/jaBvciR4mORJI/1BpNKtyUyAVMz7BrtCF
NQ6zaXjM4cYYd8g1a+ojQlRemJHwDR1JFDe4KZ/4X2RqDBUT2Tamibf8juffeP7j/Vs6zT4A+lS7
DVCvS9nZtBI9JowA+EhFaHu6EZgnr1D6JRvHHms5WzF8XUJI77rSUjdkug6EmFTxXfJXkCRu1fS9
qjkyqZDW03PUbQvjUBHA4vinWbvy4ylHC4k8moPIucow6srgHATzW0LQgESY1V6FmeBCCwUOVH3o
MFVG/O3YP0PP2Ix5htKLCq80mQSLuT8ixeyNZ95yVcsfpEUtqDnSolDcXYq6HuojIQJIFff5Gvm8
vq028RqavT1aWn1plDuPC8x+rO2EiN9wThelvJTyWU6/IJEQn0sc2VayH4Dva+k1yUw/EtZILhYF
nXFlv1vSlmxPHNGYjfeDZqOM7hEY/9ON3ZBcx8Ktk6WuIXzGaDUW3+kxZW723ZZYh/QmjoApfvT+
sTE/nXprOJghl7riEWADJs7vlteX6t3WfwE4Eo6ejqcIdQuKUtdId6wKwoG2huJ2nvzf1xEpgT06
3iI9Vip95v02wW9Q8BgBCJDTLaVglTNpvUa2trYs+sUK0XH20ouL+vI5ap09UskpuoLgLTSFPcm5
JtFfk+61yAuKNQxLUHxkCPznkQO9YjoG8UWaSr9AAKJt/aOWG4sjtmacvbpxJsknXMfrGQ99i/QN
cToikyUUQ6xCcqv9iq6zVSDfcoY+bURpNqwIhFTA4PhEA3b7m9R/IKzgJnxHG7nUtC+n415QuSYX
jfEzRHzBGWixtBITxkS7EG9Z9ysjDRQwxvTP4mvqfOzasJeMswkfOdj+Ek96smIGWrf6XwsMIDBP
rg8c6A2EOGGisJgo0EN1Y/v3uv928t8EXN4AH/XSaeYcQOvcbks2z6DcTsOro29oQAVAxktyJZ4r
ZKJgsOhRM8yog3H16ITiyy1YZFCvB3UbEW9pXxP1R7EvZoavmDh9uwYB9ilui0CvlVMgP5z61dmL
bjNthvFAuE4ir4f52C972IsbvcyuxkzXE2gg56JShePGQD88LwH2Q2VtrFXtFf1CqgnqRvfPM8Ni
+jZhywiAFWy6eLy0fQifS5Ch8A/AB44jPzXI0CwhhDsNSyijZttb+7TaV/EtDj77AY7A9CiThT7k
Sjq0A+KU0AP/xubiMfgzfcTEMHJSDfva/N8WQs0ff5AEfP+WwzYjm+Ia4DNHO3J0tsMGoV4aexKf
nn9JeNblYzw8WALtwpNMAjhABcFciolNI91a5go1FaJqUAtNIZacq1DqPkDWXbPatF6FpXEPz9dj
TE5Yh4gabhE7BDUnWKEswyvC+K7dp7CjxjPhRgjl/ThdhMQx5o4LW2mZZC9o+LDdkXtP4gW4apFv
VQTOHQku7LoRvYQTkZg5UnTUNLW1l61NM67GOBf6ZELV2nnb2Gsz+J6QVETSkSslzR5qdAOARxbP
donCI2PeWUTVm90iICRjuaFPHbJ+2qbjZxadS+nWhc8+PcW8G818AOFoNsOm0ddiPyjSJUqvvjqq
Lpr2fJ1rfzarTNF+twN8ZE3B1pJ8Ir/ZmL3qmc3R6vjlqpUv7Tm7och5NtO1I68+CT1eSIDyPJPg
7IuQoh9C9xVvGD4G4K6hR64RnEWWhWaeHJNYuF1CXh5BmpNPZ636TOEQDU7AkewB+voYPh7t9KU2
n/rKWSOUEqIVsvkBOtFYAZHHyn4ydn2NftHMPIO/HjstvDLY6LVmy56rAPPlJhh2wB+WdMJrDMjF
I0dSRdwQJY6cqj3UH3iwCDqsW9TEq0Q7NR2RWBxc6/mDu0gMPyboNG30nlyHkAJ/DF64lItHvOXf
qpfhb0mVqOHDuCIgw1LjIP2hgtkQJsdfYWIi8j87Tv0l6h5p/4/MQMwDARAi7xm6ykam+bL9itv7
OGt84ke/3THH11fysgcuuwE2hbGhhPxPFq9QQ43HsbhW13S9LUZ2sCB7BJw3DG5I3EmpuMdLuAek
kf0lN/GtSpuoWRQgYOxE8RtDIzmnMf5F+6NlTx/exQY89BfNumAIFCUv4Vo3/tp0R+voQmGjEHt1
hgUKMo2oEX+CwEXWkvsfocIJMe9Czji8Re1XhQ1XW48Y5Ll7+TVC4MlsM/XeqPLLsXAVRNRfwtKb
Ry8QLPeCN9AbR7hY2A/9jXoPofHo039VxVAennjMB4Vpth8XYzO6TvsVoI+RCZD9lY0Nu9NUs6kN
y87ZMCaMzR3nJMczLwAiMvLrlpHkhiU8OV8jNsqyq9apfeBPRDukEEgJkGV/2+3RoUu2tPzlpF3Y
cGQYRDxXzBoCFAzCg8NDIEZDUh2Xdc0lQfxIBIzbFzdyBEkgOWXd2/jVpmt+fT2+MTSozZb3uSqe
EstlX/9U8UHwUzbCAhL0FwwGWbjn+RK7tdqdEtMCLOLj8v+iH7pNhARLmrg+yuuoU2Drh66EILy7
2MMLi4KESCOe1mGyvgfWWvgp5+ZLJUeIINKO+d5G783Q1JivXqNb2CLygF1IuAAYduMEYcpNtTmA
iBBuoqcQcH2bEd2Z/iNzzmGys7PnyNTdlDHaBryA6UOgDjlkMZ+EEWNGDZZaRSTe0MEh/pN5HLi4
qjfAY5z8afSgXmcxOAn3GFYF7poIt5XyrLm9mpw1JKAejzAnkqoCzOVi5BQUGBJIvdzF2ILVHljl
Fld3Vb1L1YFu+RnNpaYuGauy9Ctn4p55+jPjVkICFfkTvpkqQ9lhcJaXKbcTgygig/ILht/Ydhul
2xTOHlgsRyIFltr/ahXQgUGRENzYrICkiDE7LE9RyQqg6JiBa6yxrOXdh7nsmsy1eWaqhJ72kkfD
fGb2dzl+5RBnC7iIBvx4Wlq5hSYElljjO+H0zI6m+R9j57Ecu5al51epuGOhG94oumrAzER6b5jk
BEEL7z2eXt8+VWpFtyIUGtzBuSTTABt7r/Wv36BF6vdil2fLE2LhnGNoHHfMt6hhsEki10d1I3Ls
tA17Tq3/INoUmplB1efVORx+WmiSPK5YHoXFlT16phHf3nF9A+eCTAPhXzr9iqcEFmls/xh2z/HP
YcXitnH9gS9dUbH3qMxncb8NKoLSZmMDTakDvAPPEmavo/DVWxCLTu0GMJ4oZ9Glxzr7HeZWIWi8
D4mgGOOFL2yRYXOg/5jxvwVCIm5q9+AjUjF6n5zKzGnGZvNRoz1cDpBOgFU8UuDiVWRuZRYEsdYm
lAoNlZPmMPwj8q12w5MBCVxZUy/3CAdhR2Evb+7ykJnPRdQ5EYjOTRA99dcB77w6W5EnqtO/wuKH
1InBXjSHzmIsAY9KSJ4UK4O/JNMWM/lGcafwK3RQ9rHRlAd4KDLSI4jaWb6c7C1jzb7bBIjcBLlI
IuVnJZoyai8QBMSItMbbLMIh9gj0z5QrWzIqaOW50s7f6meOIYkGnVydBc5TqhBOYMsgw3I0BsiQ
AzHZeApJMsv/FFm3Foe58DtQPj0b93SXJFiM6pn2zwWioYaHdngSvFia1CDQmnvm4m9spYKWzEpF
Gim2OMlaPEwyBhr+lzCtCx8REREmqFtgXE3zqL/KqAMUbZtiIhXhBlQUl4C1Ge1RcpcSMpZ1U22d
0sRMql2k49LW52V0MsMteCLeyS+9Swij5PK5mL5eh+xKEDz1uDwjkau30rkeCePSdegfTACz2QfF
owF9g0BB6xZhogNMYIJA4u9A+YErTuOq5kVKfyeDzjtd4PKCKcWLxtY95EtGnsK+IPyjTZ7Qru76
ce1MGqQnbEbOLRM3mgtQ7EXXbiIRv2CyR59s6SSbT4/Bv3NkKEBgijNserazUZ4xom/Sgykzk5+2
7G++AdlNFmLGiM77zyyC8F7rwyFXy+/BubGhKZZefdA5WWnahKvhXCkORK5SZ6SLVMeoCCgPCTPM
EJbGvXKkVdITFDTtIkjcIQcc1m4kJJdnP7g0NdJokgxUdafnR1otbO04SMmWb0lxXrbZGmMCscR0
ZvuMKouODdZoZ5W1iMBpvMCVInSEDAE2+tJcALgaJHd7boE7RwQWEmGvljCYSC+yAHrZf/vqKgPx
BRArL9h8+RI1TPzNcpeLo+8cY+9eB595VxPM5h7Ig/c5QiTjlIGyxAVhCHyWduK/4atG7EaaOGzU
mgyAmp61hAFOd4+8r9R2xKZDd5kXS7RExFjDBhw+xcbaEOsQlMdMQvVBZkVGiZhDXSPdZYfm1sRV
oCi/Y+1RIj9+mP1racHbxnRDm948RmZG9q1ZzKaJtjyojfJije+iUS0INK3UsyNvwDesZbxm3tHM
dLdw7Bl1qTGsh+FN2LYlMT0ilHLbpQeA9MQD9+izh4fGMjVp3RTeVkvcAKcEiVpXXQX9IsPM2/Rn
JbVb1ryrloWxGF/RY/N1e3mOKnCgCqK3H8wUWgnG3g2ptTBcZgMvytl9Z7kxXxJ2Xlr/ZihPzHl4
6jyaTLgoUNHaC8j1C00eG4SBixdfpabCaMBXLR4FG5Oa4f0PIppeI4kwrs8UC/Bxb1obbXyDZVra
a5T+hnX10/Rl9IH9RE+YfvjhlyaQXf8RQIFsawdNPuPv9Ji257Z4qckTyHGwEC+NzgXJgV7f4hH2
GLXg2GDWEsJeeTr61aJxMq2b4Pk66VGX33r8j6xlWeJcis2w4mrdnhg6SVkyNwrNr4Q9bQx15st3
jHThsqRrraP0Ll/NbwT1Om79dUhCEL1178ssGgJmR4b8YEkgKBLlmiI/eQ5FTQaAAe+D8wljMGLH
CkSoqsUYBm7XFL0X6i/uIl61q+uaI201ZR8pAydD6/gbYAygQyjthNVcwMgoFluhI1135AbmZO+8
q1ANQuPLjN698jyOsHgpr1rqZHnZOcApZLKhv3kN6RfLHqfhFwaf7RzrUKY3E1uCHhxKk1tfvI75
R0HqWwQPUW2Ko9I9ejEfWYndUWG+E/TQYa1fYBRSGWGDhC/1Z4yu38Mu1kuaxagSTIAaqWNn3XY9
fH5qrcMrUdRzDaIHv8WJAhn2rBTbSp4VYDGWv5K+vZIKhlwybw4cMyzzap1JBCj7X2TBUxNDkoLQ
367quQMwuhdjMAefhIbIa/1HGUhUI1NM75YBPbo3MXUsb7G9VE96d270Y55JL185ZlTtWuiYVLy9
nVdAu5c6P/KUW+rZrDos88BQrmaxGSR4X/Om3qTtR4ldW5rm3CfMw+FNEiqXCzH5QhaU2K3R3hF8
CA3z5pXZutDw62iahxcogIySff2dyQR2u44QXxG3i+kgA7zhq4QR7ElfSrYSADDgfxBfR1db+lRY
N2K8xPg6Cn7C/pQ4227ZR+g7zRKBDZ3QS2ctwIfqeDWwy0Ympf4yVM6qc9KzAy2PBr0FAjMWC7A+
dJZvaHsc2iBdUB0hzDMKwqPaxiOQTdebhB0YFXd4VDH2Ij0zhueBLgoaTfzevWA/8gmk55XzkpRe
qnpoXJpJ41r9ZNozb8B35dYdpXARovCD0IZFBMUZBQf3vUV5Vgnr8OIq0XXI8lZTFRT7E9LYh9zg
7r+VPkHhMZEJ64uff5FOyVtxCWcWqjQ8P0HVmgNTIl7zUaTfEOCgGJC6JOEldfRhMrCYqH3rKy24
GEB7zUnMT32AkyHcOclXMd3+hfcFyK7JFgaKxaxQij9Nbe2TH1VwKChvlMrRelxa4wHE1GH4My0D
c1knp0x3ZhoJ4MCqExgXpdUyoDtV6sZ1un5uJnhZqCfkbYDeKYCY4AaJyVGXcs1PcO1zyaNuhH8V
bmwB/XIyt33N3btJ9k5KDrhdMPUUYme01/q2VK4q5NMJqLAqmkUEIUhlhfiEC68FXkML1vIM/JkQ
9q6Ij7LnBcZVEmTUAnVmU4oGaUYTTQ3E2CAS1HPpC7NcCPF0QEyDU2h6lk21Hx+SMwb8CR4hMYPO
/ip4fOA5aoxrCS0H+7EQYNXMsKiAYVNoHIDROX05U0JopN+EX7jEcIR3sQWdE3Y6TlBcX1FXgrUQ
uzaXyjnl6iLPtwKXJqUSeCnxPtWSB/5nmF5xx2UqhJNGwgcp06dS3hX6upoAgUlIwji4E6y2mLhm
qAd3Ki9sHxocq7X8PUecWeyY6A75j1Ej5FwyNam9yfXS91hGy0jTx5TO4onWJuGdSViYibQYM6hu
wPAQNqmCGVaTc/KaNKzQV1QOnj8ETNDM4JUmnL2cXQJHrsGSZ6pOLUbSTsxMx3c+ivwrpIist425
T5cYeGVr4vHczsKIbylmcUAxCuCr6PVSmoIR856MFQpVUHGFMseQlqm2npo9qnd0wszXij32WWhA
zHyRCatnLBF2kgnVxm1LTAw25K+/yMYlQAGE2ymEUmfWDQ6N7qXENYOBKVBaba3xoUKUv6jHbXtF
N2rThiXWCdv2F6/dgi4ZiJBs9ppVBG1L+qn7ehUU8YycMXAdGOVoNJA65Bc2lla9heYzS+y1yg2M
GJSzOIELl22x02VgAmOpswIs2E+q/QiRqjgMni/s3XGYvmgW+8nqPs2G7hIEWDF/2rhpZ7U6J9Jr
UarsdsQdyCYbzHOsV+BOoX3UONxivAyq/Eu2j3K/lBRo3vPYflYUw23LGtN2uM+5Jdgd5aGbEda6
4Ll0nfYRFVciKXDCa2YFjp5TxBwGr5tVke17R4I/CsqJOVfJ1oid89qR79MfFpc4UXTnyKho9KAR
samKyTjEUks4p6pbH0XsNAID5+cQi1S7Qo2LdBoliLyvopUmWyyw75gWUMJ1pjqaw7POcJZ7MteW
IgjZ+m+mEW0DAAk8FfrPvjioH0Gxwm4D+3aOAXqRHGs8t5YCgLAdQp4Xr9u+QRP4DKcTI8ORwXnN
1uiETOvq81gc7fje299R99XL04pwAIq1IoHmZV0Mn31AwZbpILdLuuzUozAnPkRHEQBl5Z8HTMf9
8zgdpTkLAoeBqNaEq+a8iZSFZwcoi86tS7XnnWCCJxqQNTU9gwe1+0mxdwmyzzx8kzCBqz6ASHGO
M4gvLkATztbL92gfcFQLlF+DDFfnGsnTPBzeDbzPm73k/BrtXjU3KpoA7+FoV036ZaFO2SWKIf2s
bVS3R1VdICTU0Ierc6v311pCEQALkTDdOYYjYXbUrDdf4QmHRSSPG2kRuWW0pJEUB6ro6vjk8MEW
knedIG7UHZos+PqGGLc3T1lyhUhClTbM9lWQGiXGvPconRH7FsrACP2ZqjvZguiDpca2GHq2X8ZC
EJRImmDKu4ZOF87yN5WRZBsQDfpiMzGpMGR4l8Od3i81rCHT8FvREKIrF7NqGZihghpvA1OiaTms
yiXkjGLFQjTXPXP9MLoL4GykGA0Ze1q01/IEjVbHpaxxC6jBWPk2CWBHSHFpNiDvdzyeZ6Fy6GVA
KEBGZ8Dh4GpxEuQslQTtHKckZBrKcsotsB5nPa7Yo0UPpGUuymhhrFmDlFC9FhvOhC5cAdLH02td
Yya5z7Rzkl5bvATCHeobqXQNljvjnIWzpCsXrRFm9lQSdXFN6ZgJ90E496FnMVy9VUG7rbAomQHN
MaGArj7gv0lTV0d3zF2G/HcAFbHoM4RSpVFB+9K5TX6OwvNnwPXT1vU2HVcVeWzY/jQ2ezdzE6/5
TOuvzrwEM381TN9BQIYK6oN44RgfKSza6vbH524LP7AVBxBlp730EmqPLSQGgh8AIn8CejWbrMv2
UNNU2foqLp7BcFGmnCdvU7L4om6n+M8p2NtP3VnLU7Az1WrhjERivdZ43IoBNZNkNlphlyjXsCnN
g+RArBVOblzkXhg/CQInMy0SpCgjceb0P1LSy6qU+qY1qc65O0ToRQwoApdprUGcJlh2TGmB1R6u
Aqj/0cJ046mDxZ8zESuqFYiRobo68520rcjMzglWBPmsV3d8QdsFt6woTwYCLdzSrV0L/1zliqY0
8XJ3k7FFCGH4jc0evuusox31TqJ7wR1Z0JvtbimmLRWhkJXBOuT8r5QCmKh/iSHh1zB1HWayscSD
id0TcODkcqnwItDrtU5EYf5d6dhmSBCvOL4mloRm8VwGOinp0uoLhBuYeYEF5D9tcnTrU/DoGgI4
4JOAQ8fNNaZY8g3thS4fi9VZrSEQ9hER4QvSDhAwaEMIS2i6Nw3G0HDWMAz3Cfboh0eFfX+BInit
PXKMx6KroYLDjSe1OCv04AWlQvw+YRkIx5e6Ew539ZjI2aHOAafW2NOdaKVXi6E56WIQIQpE++3E
m2k4Km47hrjqm8NDhmJOWYnBQcwBhv2jbTwIhGTevGWeR1+1L23i5uclfqECufB0ulqaOm28JfqW
4YNMssXNL97+bD7yCNtz57OSHOHwQPvMncJeMNFdNQIExWCxX3uXCkW+m8lbWLetfM7a9Wi5XoO3
5Kr0eLk5fgCgTFqy8ax4aRSHgl5k0GTYzy7w64RfVrbruJ4BWkDkITTdylz+SnAVxMMLh++9oGwo
wqA+MODyeTcnOVjDfiP3Lsa7wu4FciYMjaAgJ/LVp4LxztVIzOoqhYpSrqY7+Az5ScMc9J39iEYu
Co4tj14df1r9VxjNO4RbNbDDrQr2snmpi7eshC+1FCaHvUu11jJ7KuseKz4sycplbrv4VZUFpHPX
8/aAIX38rgmtdcikGfGtJrPJ/RrDZeqx25AY6n1qDD8UhKHr2FqLmbaLBWoyzGu1omQAvA72Y32z
EWvgpU7iqccywZghwUVi47MQ9X3NMbjApzP4ABxKGAQQwYFkCJo+m57OOFdY3BQbRDJhc6uVw6g/
LNwq0PbBDo29pc8D2wHlrfNiMw2bLHzoY7Iy9fdcvbM6VQV5FUxO0cFOUIVKznYLVQouNcO0wvYW
u5IjsydOU9FyTWhh+hmpIS+j+lkp6Lrctjg7pDaH6nVQPlS4JjXPdtjOJzOcOfbbSCEYE5q08rxN
E+w1/U3xz9i/yt6m0PeJuYmSvRk+HOsGga3Fo+JtUtaQkYPgGoPjK9bJ5wnQNizrwrkGwCo+oKjx
xaxorPZSszMonfGTkL01YuZyIkNrVNzMh3qkj0CisC6lp0106oA60QXo0vE8qgi7nes0RAl0GV17
DNJpmtaS/lQhwyQgV7IESpu8DfmjoNvKt5imxa2oL7rAXzB+nlX3Abqw3H9zQaWWFIltBh1Jxry+
IgvCDnECy2+B/EteNxaOtbnpgpVXLnJ9hlP1BlvIBHZfDoPTlE8eJrfNWhC/PPMY9ocJoomxzPKP
UVmM9i3XqcTnHLJMuOxmYys7+YoRplq/aeFNze8TVlwMWKRlqC8SvIfhyy54A4rd1sek/A0cakoI
8Gu9Zc69TkGSR+j5TvfpBTwJiykhoOPNxpbAnMup25uIEvicZYe2DysHEK6ovwTVaUA7BVOzg0lD
G4nZsDnuBkKrKyxHAFalFiE9gqvohL2B3w5oaReO9VQSSq59EKPYQiOR46FhI130P3T1N+Kz9gjw
ZOsTqIWIHFc884WFh98pgaEE2LiwtXUq3wmKHJsTxs+1sQfGmswTGYogsGip8Lr/Q9wOfpOeh3nC
DPYjH78TGj4zJSpDvkCfhUvT7jOvmc1r6YlREiqRLL/I+Jykj9b6nlgFEhV8KiiM/R1+QhhS6Sgb
gpJj9SEodTbWqnfekhxOPJYZyjETYEiPCUvRLbBYn3v9UYwtUi2dReqPyAmJlMcY3OBSaz70XFwA
9p1yrBJgkb3ebKSGSltgdfl3iriFQt+0VmwOYqTVhhh23h08UbnUyvRMmxen7gkKYkDD/h0EHAYO
0K6985otOTTcLb1diqZevR2CFI8A3P55xVjb8eRgieLh1XgUPldYYjVi0pCULzUAWVIbs4ZjJTIO
IDwDpkdK/5ZGxksijDH8X44/fH6GiGyS9IH1pz+FZDQczOScyE99wuRruEUbiS/Xb3ISbBliV4S0
7yivgvI0gmU1NLm5+e1QXPX+4c/CAfprtooPkM8jT9zlLYGKPng/GV+rx8JeDLgb6cHgvoQzbZdQ
W+jIwVk79WVQOoAGzCuuqVsN+zIjTcqli2O7aimt/sB87bwF90gxw8MIF7Odbcx0g1m9V6wZepCN
OhWnqofPz0kI9zpO3tF+pQlk7CWZO54ublbp73Q8IEK032K/8xklcfVU86goK5WODZ00opMKTwM2
jr0q/wggGGO4Knpq9oG9rcZEFI9f511FSlnnz0ACfsekffhKdISGGL8Fqwq42tnq3dPmkylPMZq0
xN5pHANrZtBXm9uUag35c73pVfY7obg8sEymeM10iY0NExEqGtJyAXNGrDTJs4GkiMfwA0EbZp8K
jk42W44DWp1tFHnLBc+HB/lpUIECrvozggtPdb/X+49p2CoVcY0LCkBbBogj7oFRX9Xz2v1v2eNm
ugTk8UrYiwzINjEFw7A1MNXeTQM8BcpnoE2AEgeS4cpaBzxy3TVPfgzlOnQLfE+cH5BXK/8p82Mc
XgZzO7bLptnBtO/hDNZwwKT9oN8cYFAC4uqbzmOBJjf6VWQAwBzYqX5M2dX7Mvq5HTJp39nBCcSk
y1YJNU0LaBKSFJR/EWPLmDqhj2IOpOtQEvGVZrDR4WMFsxHbgXQdETqYBK6awsncRKSXKOdmBC5y
p2yJ6KCVoODgHAhlSrtnkMPraxefwuhthDpSxwAOU/dSGYdGghR0y6A9YOiXM6C8iqwXYB6puZTj
Vpi1U/QMBBRtmPpZ1tyumIofQ//iyY+m/Ky1S6h+SyFe6RDti21M9+XylkF0ktDrVd1i6la+viot
HtsYt/i9l2Hbck9KGJPINMGsuzUPJJ5hTMCxLMa+dqyfAwV9hSlLu0SdgTzenzXig5hdsKmwsbDl
S4dNDpvRCDpz8AockdcmWd3cn+GlQTPhimTfxhtWGcGOQESMIAFhEO+qO4+UB3kfhnBHiSmxVpZ6
i6RXh+0fq1lBN1wroHr1wEPTL0fCNOpfPSrcinmJOa6Yc6SoDnvMgVaqdxvyRSuTubOMewmznr0V
/kzw4brCHUaWwawoZtR/aImKZM3uazqfHpPJ6G4nLkEtZrkhtt5tOItDXATwYYRuCxmM6I0w/Chx
u0G435f7sF3qJt3iDjGqmV6GOkWlJah6bha4Bd25RZ083pv0q1c5iC2DrklYQzHrp9qKiCAHfc33
Vnc1UbDX1aekLexB8DQhu1R4XpjdyVRh0kSHUmdp2eg9EUbtFMwBYhyX0T4ircZ6iofOgwvfQanX
1/ho0j7o5Dp0ECSRgmDrIqaO6VGSIjIYdwMTkhatcNjdGz7+ZKDjnONb1d2jmCBUoMAai77JWnY4
aJfLbthgxuVHbmxdWofKh/pCQVmCCrDDQyyAjImoxdhj35taSw3nh67bSdqtaD9TA8PQe19vpDGh
O38yMIxQx3A+JQeIsI22N+DXWBdiCBiQ9OydOI+nIUuNmmRLkIs+flXFzgZhrrhYy37YatO+GI6j
9CWJVO/PxHbB78mgn+SVHn3A1bFkjE2QcePhenTGZc7+mCEy0BBwO4+yvo7bMHv2gBZg1DLoOwvK
bH7xhDQx1qwWHKDwN0CMEpzkx1feFOQDI9xQpnXsf+38iZy0BQELPj2Hhb5JMMjQYXq5hckr4aNB
YRkdyM+0mHZE/dEazkN5z/tHxhNTFzgbjZ+ShQsj+vsk/EqLBY61Fvcs2HjNSlKBZqwv27wYwIrw
yGkZoM8QL1vQyM7V4DK1HwbGLYpyI/Ggsbb5tHW0jZ7VM3iycj2fQR4iSkaGfC8gXwzmDfuIcQ2r
IYNyQdBLA0niUGDU6wPXFTR4pv7o5euUfRG3J6qcXltJHE7CVjBClsP8umIsyldi/J75tzG+m9an
eGTBYqNXoaMm/nFW0q8wLAJrN6pLZWwV9Uzw1yT2CDQyVu6G4VsL1SrlhG/p/pMAXDR8E1UoqgOa
XzzO/BbGxa9Hm43LhXLo/Nd0/EnMaN6HgCyDTeje0eAhzhcDhlpJign4qTCwKLar6zheSHZNCfCI
P7kD+GkT5NAzpxlorFDFwQrBMxTmprlMMNrmr3iwoeszrsWnobAJ0133xBpTkMb+pwMVj2oUujvL
lYaIm1Kp+MNYHrDnlYtOqBvVM1OOlO/UGsydDREp8VF7Z5x505rdbh079xKnLVxk1O8qexSMKSzo
tPKNvrHABJLJer5mgRf6K58+CbekoPOclsMRH+kG4aH/lhIB5uGizBT75vgo31EJnDXU5pjfiilK
9FX3P1zGtj9Z9jZM77KzBBSl2rTDS6qeuFS2tAcgDXyMPfaZg6v1Hjmm5ObluQTr9fptKx1B9UbQ
J7taZJ3nSvUFi9+W3io/sBUTjA0ODFm4qsW4BbGzWDg+skD2AO2bbZAO2ycmNZzXBqap5UurFtsu
/ZiAJJEk+aupx15hFxoPBTilZcDQY86DJs7iBMM17RDEWAo8JXOT+jlgCA0Mpr4akwYGQwu+ER6t
UnPvu+20nKINb50Md1F98QXxoBBeJ4z0Soz216p+qghL7n6UcedJj8I6js6uLnZmd2aIgClqPJ5C
9ceIG57Ac1Vfovqiyo8iOyX9PAanyqA0znlG/IGMiF/Fe5jpree4C5bStMJkvipe87ij7WKs5WPe
i4ikYQao3e38MtqnAsQ/Ss8qGCQ8Xv0zwPtpQkMNLI/P/ns3reMJ0tKK7gfdTi5fo/IgMnkNkuYm
cDWqKtjMuCwrsJc7/EZXrXU34PFyldlOk3QjDydVORDw40d33ZuWTlG4ahwRpnvsoa5rIGgRlQLv
we8EOIr1JeijylEUbnLjI0mtmdfbB7Ue6Aw3CubY2too3zUs7B1dWlstyLx1Lpl9F4jlOP3ovOC6
ENXLTsKUt//tpAvGXXpwHKGZIPNdlNW16JO51NgMvts1MKvZfWPeB/kq7twWbLzB/GsZY7gkVQ0U
pu+h+C40fCHcRtsmKOjGESnWrw4RIPN/YOVLHtL79654axtwYL46kOyRwt1gqgVTLl46wVPGn08F
HaaYXEyZW0W7Bsctm0cbm1HLpLE++3Sl44wBxYBPsr6WFZqLGDTWO+OpqcUHZAB1tUusT90gKgUe
Y7KbinVvHkqgaFl9xtiH4L2HY6e2SIzPrGaKBboIGcrB45ZyPn4bkodi4aKO1k2nyh/JvmNsokRA
stDolUvQv/Xqyhnohe7xR25D0mrYdQLMouovo6VokT4mRMc6nBJLGAL1W3KJITPZFeQdN+QjGxXn
fAXx56vGdzVCPLRjAyoKWH9wLtlk6ungl+cckyTJoCWS3tP4HaYZjUoBYgFlDxTGIXmA2RwCO1gJ
ZbSQmR/JZcLWtelJ9epXjeaO7aboP0qB3TRw8doLJoea0wEy7zj7PIDrhPqt1T48YLAJ3GbW9Azg
aaOC+DGiyfC2drqq2hXpKhyKHKqcX0EGQUOD4aGyDJVXY6RQjC8tjjOcW4yWffkgRIoZVBFmtTxk
KhA7keiuMOjm3BT7qw9nX/DsU2MdkExBAaFt6JEvvfkQqgh5hVcYPjfMQ/lm/nA2h01RvuYUJlIH
yWf4FNSaqHYJUwT952jw4LX3gPgmBPEuEELfV0nYZEhfkfdrAWfl8I/2efecEElJoKkt25E3XHX1
YVnXXAbN4NopIDJsgCSPlhDlGCnpB7KKhU2Ax9taTgM5BxKycEkiFCB51hK5cOsofU2nV4bVhyld
+UZBK/rW6GdqKljTNWfvNLk6u32AewXwT+AQFPoxVcfQ3LCYBNlc8VFxmxy7pJ7ZEpnj0E8r8sVZ
tFojjDRKILff3n+vQqBbCPopuLLjOgQAkOl0h7MWjc9h2NC42fpR6s/9+F2VH07449GDlCbZBdYm
K5B3XHN+Tn5I52DwLHPnIK6KU8wkoGLZhFu/OcjKBzCYwMSInn5R1rn4uafNHd0n5iyG5PYqVQq0
H3rNAJMOCbCImQgTq+j519/+/R//8e9fw//0f/JTnox+ntX/+A/+/ZUXIx8+aP7bP/9xw0ggT//8
zX/+zn/9i3/sw68qr/Pf5v/5W8uf/PCR/tT//ZfEp/nPV+bd//Xp5h/Nx3/5xyJrwmY8tz/VePmp
26T58yn4HuI3/39/+LefP69yG4ufv//1lbdZI17ND/Psr3/9aP39979US/5zof55ncTr/+uH4gv8
/a89Bvs/2Y9f5f/XH/181A1/L/+bZiuyIyumruBEaf31t/5H/ECx/003VNOQZUtWHFnX/vpblldN
8Pe/dO3fDF02LcfR+CPZVI2//lbn7Z8fKf9m65asO5aikXhomeZf//ur/5db+H9u6d+ylmx6/ABq
3tJSeZfin/dafDlLVQiw0B3FcnQ+iaWaDj//+riEmS9+/394TdcnoZLEszaOrlKd7wpSpuSsg0L+
2g1YIVrmXpGslemZj0xvV3YAeJwwlE7dULUhFJnFHrcHcBJVPhaGg5VfSbBECJIby9ldLhhUmpDr
fQbpvh1gk9De7VgyFiGWP9Q74asdMHbWBS8ij+5NO3KmNogINGgbkwT1tpz0a6t0OMOUCi6Wjswz
KPXbHIOHEmVzCrcpDyAXBGn0bFJKzbYjRstAG8zz2NXpjyNkC73HccqkcxeL8Q0CsGVoIhH0wcUT
wZew0401MIo1HJDF0M7fsvptCONLlFBRq3VJIEPobWyf7biM7TfPaz/0qt7GXfU0qVnrZBWF6Zsf
jLdcZWsa+g6zOS/y53YadW+BD0o9luMc3zFmoWbOyMhIgm0SUgk3SETk0gMmy9rhqASU1GXa1PvG
s5jxF9l1VAriS+pbEMbvUpXdSwdJXly9+Y5vUvDJEOt7LqapS8upvOljKHHwOCZWOrhF1JFy1kf1
Pg4FmdYNnPSurokME+lejrb2WpxGJsULFkE6MGWWuggskpgEtWMS0Agnfse7KMU0IPR4aOanZUbD
3NITbV4ahDzlBUgnqN9sCmp7roQXid9SEDyHA/h/G9OyhxMMh0TDmxwBojJgdpCOHi2YhQgnnnNU
7gObTdbXY4INIVA56TC4IUHy3mjiR+ElX+TNwgVkVFOewrhgytsrGGphbo5n1bZuppjsJszdTaN1
1RDWWlcrzlrLCdAwkTnoP5MEN3lKvdcB87ksGNw6RbCsBjHDwOnpmNnG16kbxuQ1BUTgRZm9+DHK
LP3XUBiq2XGerSYVDkajcqQmOO9bzodlIlcyEYb53mOoYyjEZvNdKNrRaWqBiw4zHReezqS8igqO
djlu6FiAOEOEmx1zjHmpZU8mnCGsPzLFYdGYziEeytdKsPZlLCLGae8M3oeWaIexnO6mXuydSCk3
JAVA8tPlVaS32zaTGOGMKmoCbVvoFbMH/6glIGeeqXx1jKQH/Kslk4MrKchJL3rYX7W/rxoU92Xy
tFX8PdI8/dDNfYlJziyt9Wbu1xYZ2ECh4sN0yQTDK6ITBuQfC0iqWWbBNjDf5UA9VTFXM9QLbdUU
aIdZ/4umVV8j8n2rOlkUTr9VSGobve9BcdxQp/qNwxpf7Hz4sdFxW8F9KkHGyxITgsDaBnmLOSrG
RdNZxQLE4dkZUvVVwygHOP+tUiXYkbxIWBJPFiTLru7vkVWuc9kjMrjHHDJmNJmZ5kkx82YxqSzs
Oja/4/Gr1gnFCZv6KqUdmUIds2K+hjp9KB2XaqQGaTLsJyAw6wmDsfCVi9fAb2hK6qI86dbKYH06
coQBMTTbzJywclI/6sBH4110kK7o19XeuhWBN1N6VnXssMaDVNkYSc63q48dkzIz38pOvk/bnQPb
UYZHYsjY6aGzaCyofMzerZxc8j5fDaYDNoPhcHzI8ZIucNtIEn1R+r6rT3gsWVg1av5C0vSFAQOT
20fXDEUQB6QGdmTszH0VPWtxUpkm15F/D3ttUYTdrmYGxzhtpkrDuvOydWcFM/Xh2Z6bovbjsQZT
R0BGYpn4SwWbIhvigYVS2qgg84yQyJnKmMo5wt5F70RW5FEBu9DedH1cAaAtLdzXeX89M3G/eg5y
RnSAfCpDaUlSqdrmzMJ7ZBw+lk8ZFluhs8k9e9XJ2KB2a90eVl40bnomeVFnYlCWrfSC/S3T3SYO
FuKaCHsLPzDRRCJZG0iwQwLoteQPKdVSvJzlaAu/zZiDwo+cNMDxSAejrmjJcV+YcJpE1tPho+d0
v160LUFCfBAPH2fQ0b/wmM8jA3MTNV+PeY4TmLVOhHE5m5kF3PG/2DuT7biVLMt+EWLBYOhsSu8b
OklnK06w2KLve3x9bryIqqQoLSkrxzWKFxFPgjscMLN77zn7kL9CeOq2ivpVFbOBQHacApAt3C3P
HXZpiaCP/+y04KXN+5Pmr5r6qSt1al/krL4PmN9cpG5P/jasJNu7HQoyUCAeuNFjP5toiH2Y72tU
83+jGZrv86j61dBaS1ETZ2hi5KiIGAmqlRFc5YNDvi7thLy4wlUG8VVAidYbOmLFW5BT4zpxjq/G
PwWZOJhSbaqIOY32Pg2bHlh7afUg57Tk0o+fdEqFoKouS1Yigw3StahG8ry9zyUxyn1/L5Pmef7v
VZw/JfZ4rekSOrF8LHLtll9lYVV0dpr0shnSa3OACq77WD3QIGFsVliXDXXMXftErv3dZAcU1xiq
i/HeIZC3MKhcEfmMRXJddfo+xVIQBNn1MHT3o+vfxSyiiRzQsjQbhCQoqPj3pu5ec4xrgcjGd5DR
2vnl5JOtN0d1UwRWsB904V0aw2tl84g1+sYN6+dmTF6VR0Az6BufETfMNyN6yjLtBh2H45ACaIuD
BiptlMNZ8ndonXcrKUbqWDtZbyEh0lNbb8SAN03o+wgRSJG5F1KYnGduMlWtIhN4Wc2oL8aoQ8he
OfVr6aMxSfC6kcjiwq2o23Mnwznf219XcqVDXCUxZZORYRoVxHxF3XnyQZ8o/0H52crGAa6o30hM
Xplxfkipz8e5hgjWOT+9PmUfQD2K+JxExPYWzs4uxxfT7M8J4VVF86LFwSNiVExWFCM9SPZUfwoK
UkuaQ6llACOaBZnf+aVfjHu26nPqDI+ji5qPd8YW2GIQzXs8dvSSDoEurks5bKdqOlDthfK2AVdQ
2+LSdYzXpBw++4GJazQdi2J6cKrgMVbJPjXbZyZq1/QFla/h7couCeGAtWBRTIf1UYHvFDzcQY+o
uka/RcCtWeKo7OpTNOlPeX8IgTY2m2a69HASxT5efETtKWOikuAYbkozauexGC8rfdqbJRnBPqNi
SwP3muZg6LLL1uGxdkL/CoTHA2Zpau9u+IyhTJbJqyu7dSUWrjgMwbjQfWAiZntba9GNr09PxeTt
aPjgxMGurhEi0TMWTJDhVvLVxEkXR8ZdE2h8J945r1OcjCPa5GyOk9mewwCDROnODjVtWvjAYMyK
04BMQfprTvxaFvc9sBKRZ3vb7iFu4qGkbWtx7HCMVejFT36gtj65YcqVq7qoSbU6m+mL7GvM9kZ7
L6rwHLYxk1x7GzkpCyR3L0CAVovDFEskQtVJE+5pZGLf5xi3m1u2MfRX9PxK9+QCcMYckdXWLRvg
fVJr97nd3ZsDL0VGUkj+WQfabS/EckxmFBH5gpFzzwJym9AZ6JxhZxf+wjY8cgDc20CNj9AQrjG6
I8yfaAxwZIvS66Fn7ZjMRTz6p6SnvQbKuloVBREhUt+FJW1ZgmDoR0Gim0oAIGO8EfWd4THzSVMP
7W4E7APHcUKe3Ri7N5U5QqFonWMaQZpqb3pyTfLgPRjLDFQVbDxpF8By4jlJnW24Lq11MzCbjobx
0EiY1OTNVD3aMD6klZAGpVdM0awb3ePfynMkdSXicJSg58Fi9joEtGF5A1F6A22JGGVx5kZkWBFk
raBaVllp0ILlrKMN4d52oFj6DkankryKAEuaX6NE1ioXLVyDcQ7r7tAlYBFt6nfWc2ddjR4TgvLI
wbo/Zn3M3LvAGS4LieSKR6miu9IV2dHzrKPIw26Z9525mKyrwi9/tJZ/rtMRMHkEL91A9zLC0qYE
RVvhgxLwyV+x9GRrWv19bWekT/GKNFl6ynI3YJ/B+WYF0TbHAF2gzKLcH1HXYDBqGOcHMjwNU1qs
XTNJ16aAiyWcDH5hseocNuRGo7YJQjgNkwAiY5dMRjmj6zbnnAbVtQCU1gRuiyfABkWor/Ssfqst
ayM7k+i7KDsRoOTPdNkf1WTjXzYqurD8zJEOmt/NXSBtOt2UnjjySCWXQ+uilrAWQVpLtCREYZTk
K+pMRAancxdhW3ZY/gc/ecXDYKymURfrri14GWmalg+RJ1H7BB+6p0dLx9awiaqWha+nHEJKNzn4
GXJtStaaYuwcNyB0o6qC1uCySkXTNJEECnKuaT5Dk1FgFZTTVa/w9PBNBvQPWHuLYgjATNJ7V3a/
Mp2+3kWDPaAlAFJFURJu+zL11oYYZxU/7TLXo85NS9Ne11gdpWQNrYbCYF6XbIvKShEtp5xn0AHB
5IZrlXdqFQ1ReCilcZd0qOQl33VZ5eVKL7v+GCIgLsoYbmPE+dkeuq011eYqj0S1ttIxxoIjYa6W
IAVGrwXfmOEMZdVuFql61QoeRSntD69uD4lb1yTSknagpZJecAgnxJ7lulrWMynlOIBZIOIZ8seb
3Em8pS9RiCR+OCz1Hh1qH+/4Eby13tf9KuS1EU6cHAsarSAu43d/tsJbzAxdMTW7eHQZOsTurjRi
fD7iRqX6sLTcEOqcUtRLiEzQdd5PHd0E2dH56lNJf0BRPBoKAHIDDUDpzQaPQENDUMlr9DQMILVw
21ioTb1qFxsTVRULEH7+ePBTFlzcgq6dgYcGGJCCoGnTCJNQn720Xb53JnCODtspv32SLsuOqPIw
/oTTLTw0MJ1L4HPVOg92IT+6LgpeTOhPrqd2gYd0pBna+gqOO+IYwW7vDLAH+jgku5rmIGsq2uAx
zih91Lpsme1H7r4asThWFQK0f/6pcN12J0TGCRBwsj3pCQmOSDZGyDRNiyE8i3Lv2Gl0A1Skjcif
s2spA4Y9+ZAu5NxX8fyge7AyeLBBYfCQ+GId1DEp28m1nbqwckza44PMX4sktW4d4n91b1EqkE22
TfpI7uakLA8I66urgGdz3w1MDvxRt85hXtExTUkPitWEBUjBEyuUFZ3paE3oDu2LcJTYFIM8gruo
kw2cQheMOHzk4BDTnGCHNIjUYZwCKHSmSdRwIC9tEfdnKq79WKUIBg3UQyornwZlptvIL++1EDmj
a3xMzqTd8Fcj7mXN2DZDD67Do7KxEWNzWzGRPPZGwXzSCd5Q/kFxssSDbIbhozQIdemmB8LEduMU
0reG09GpOXqXURqJ91sdxn4YKPiUiFbqvH622RzyUOOUvikBWAVF+sFZ50KP0+c6TR4KEw1WFq/z
etrkBpbfWImbHtN0U2GcqMks7zpkHxXe7sraOhmRxIVTX5h71ybeTNXqrtZGtShTf506BecDyx0h
W+BpM3Jrm1f8BXq0sRoyi1tkaN6YIdjV3jxH24d2cVZR/SGmWTts5lwbpUuRIiwgO8lm2A+/i9Ea
GVRyYoBbc+TEMU6UgKV4ayaWFAIPya+a1NZ+LnuMwnn4qan82R3kYz2RiossmQkUHLiqqJ7YOLDY
EAdqOruySm6TgWQb73n0cHwKmkkipe+gYcldtIZ/500DtrTsGDAM8qO2WBLyDIElYR7f0AFPRh2q
xHiZDulrOssXrGkV5mpeVTb2WoaXNKMA7Hp73dIfS7IgteizcuXJdCpAlGKvZe17a0aXOpY3RxPI
kQkEZTXB4ZI8+3NEi1cjAvHpiSg4in2Cb5tNFWSbdzf/p/SMi7bxz0lyY+YhPj+Ob5x7LisPHkNT
CqzxvOOLOLRPnpMca6vmtLRB5CGHcZ1Se1o6vU7iOgv+LSfDvhIuXVHd93p2bPD804i5VZqz7gXc
4kZdukS+9bw1KrLAt1T+p+fOmWXRW96bm8TOygtzmh6sseHNDnl6cuIBYDcamPgBMdFMjeYZTxW8
GpO1C9EHAgqJn/2BPAnXOImJT5FnDgQib1xVQboj8xcbrI4UicbOlLmreuKeZGmCZj/r7jQdGoRu
FGjlQgCpHeJ7f4BmIacZ6QNOsUKK7+mCU7GZMLdUu04Pb4OQCLEuWJYVnMCKH+OfKMIIJXXireZv
6qjsOiZKo0qrpz6p0D+odzHCBuHHR2uj7VvHpGKn0Wm4dwNxeh23qi15O9zcXjs5rb28exWBxtjb
3Eaoc7tsPRk8c4owhFJb2T0dqTpNj7QI3lTOVxqL4LXvGeka46fDv9H13JvMshGFBbtcMBHjn92J
fDZi4xhjk/5Vjvussm90N2XhQdwWNOCRQ8vammlGJee+YC7pLycc26GOoL/gpNhG5z6AqaTiVW2j
nWvljWfZpyar9nHrMttlfjcPqAY+a4YuJNLI/ynjm9iVW9HYQMjvJO+z6xLSZuYEb2p497w9MBpA
BVl23Vh8ao9+B1Pdbqsl/l1ksVr2uAPwUeQM7KJwYKYkAqKgKqx09IMVjvs640lNWCVl7yz1+LFp
0lvPTGh3D1dTVT75Ok8ZBILbPJc3cc6gy2vmXr+rblufm+MJ7OmN7txVEcXJkDhz893eIm7WXPTS
wzCDowd7F9vUYKjUNXd4ZTIbcfpjQFfwZ8ICY3dnvvkExRUTt52QhXJ015qZHSXinMarykUjuFdk
j6FbbC54TLdjgMjeGqwT/lVMffGnrXX+SsrsYdCTK/ppm8jDM7vvRfxpOO2y17pLOM2XdQDpu2EU
Km2wrh7SnYqPPLasM5q1LXWcD0J94GpnBFBmaDmC1/o1zXUmGxoFo2KWHr76AwmOkuCwZnoQBs71
GUhk/NAjZ52zOTRK2/uaYqyXPYe+cSNdZBl06kqL53S0Y+IUWF1l0F0e8oZFoA/lPomqRSEwxmTz
D2qNZ9oNzBWTY9fZp9bLbivDvGE/vFW+u2vbdp24wTKbWNP0/MXFo1LxTA8TY5aoKZ88vYX02sav
n6AHZTNRFJjM5GPjJuVhTnQSyi3yVKkujBvXtNG6FVhIp/aH4z6UjyJTuzSn5OhTWOUcVwhZj8P3
pB02naUh0cV57/mHCjR6NPUPZuWchkTDwEqdPrhIDCOZX0sqSYAqDw4NhTJUF/PNaGiEDvNsPUVG
NURVwVnOWlXNdDvV2a3ZYlDMHTYRXvEMD26uvXUNT+84JEdZQqAYUDc54WUTAVPtiEK3wvCVLm8q
qVcc2T90wZvdVvHaqVmMZW/feSmRyAJQHlIWGmcBU1owWJZkX7ME6jgE3OYp7/PbLrDXZQ0RiWTf
F7/CppGgyqQV4cbTQ54nmDfs3fzI5ob/OmL9jxTb5WB1BHIRpFk6p0Lau8J378LK3Mzbd+g1l2Zo
kZ9t3LDGcx5wWTGRc6aKeHE/vxYpjVudvyr0s+sxkJsRbJbdpwECAdZ5ZMmPHId5J3ET9y2iz1K+
Z7rPOK3k6S3RzWQO6tLpukPVR3PSxVeC/yZr4MGhWB94ArLS2loaH9Ry54XaDMNVTB/xwqS/QyeL
AgsPQoumx0eZ3XUxCmf7zo5wlbST53B4CjpOIDCWJkANJrrKbR3h98m9+rrrtqFf54u4KHAsTpm+
bGO5rBVdnY53E5lxHyx7I4NwJ+KP/z9f/p/Ml5X9p/Hypn15/0jytuBu/ntcPY9t5z/z7+myZot/
6bowqd5tR7qGK4z/M1+e/y9XV47F0NewbSA+/Kn/TJiF/S9LmPwpy7Lsf0bM/3fCLKx/udLQDSVN
htNC2s7/04RZ/DRfdqWLWp3FxjD5jMJV82f4Ol8uE9H7QvrNEgEcEVPQCCRW5T18g1X0nD5+uTf/
mW9/nWcbjOa/TLP/uZoDDFZifHQNi/H4z1cLIz1MhIE/Dtjocdzbe5eAeX/bboJlCMWYHJhDfCSG
fGUfyHtd/Pnq4rdXdwhmEvwWfONvs3RosKXVNsjg+kW/aq7FNgbEU99VG+v6L1dyfx7b/+eLOsqw
HRs5gKNQCHy9rVqjqt6zFbs4o9eMfjn9Bbo19mNYhSvWhA1nnLXWGkDmOE9YIfI2chriOSdmWMpg
h+LF6ksC6IyFUwwfQVDcOjqEs6b1WFNU9ESAK+Sx/i5JyJj1um1Z5cwARHcbdphFLIT48sPsemKN
amqSQ5IGy8I8+gQnluMn6ypKqMe+/CQLYYyIdtKdlRsf6gC4ZYpoFDHVkJ/r+iHICb6c7qKO/RXC
nzgmJojoDtmsyoDy0+6j5pnUndljVICIRWdtEYgro6XtylmnPEgG8nqHCGq2maBD6rqP0rvyLTqZ
+PtxGrjaZxQ8pX6x9Nmk6vjFdMTSmRc5rDt6wDmvny7SkoC55xb3awPIINdLLAx3ldauauMjiajh
dRcazb3vUv159xzp4K4STE6pa/ocOHHpTHdTudFncVfEQcrbmJzLPCbGFclL5r6oHgtvXPZ49BlU
LKL8uYtuxuieuTTKiKNS46GgORTSa558kI6wAMYYEZq5NTQfKeRtj36uYRZaIYioBMcZv/lhSG3X
MUXklNl6N/DQ/O7Upj8Sphc+Co1uZKsG1dBVx8AHqUyiH3kUVUqn6t1qTpQSygI6b1Y4rbY+3Dpf
vCOOuCIAEizSmtMWaGqAhWA0OQribnGgm3x4ubmOmDLmuKscTI6x368gfw851uLuB/gjlR6tdA8D
/i+P/PxE/7dQ5dcn/turjXoxYiTGy9WtJbD/OfJliRvnpVxrBA10a/Pkr92/vNGG+buLKqkLQUws
6+G8un1Rx4RBYqjBYvVySKZf1WdxKB7bTbzBXX4h9sg5FhF+snxNcQuJ0rrQiQxRO+v9z9/9tx/D
kA6KIBZmqZvf3vZwCmOvmBdR/6UhP3FaW2soH7v6lCwDiC79erwuj3JhH+KdWFUbf0GLDPD9nz+F
+N0vYJgmbRFhKuW4326Gadujk7ao4I2oX0w8Yak/oDhDiM8sHhnDYsAJPTXhOognLKpUknSrx4a0
5vCdKUF68efPY/xma3G+fh52vq8/TuLUg5MqPk9UeZsoqleNSUu/9V+d6UB5t9KB4JYVYw1U0aO5
V8ad4CBDS+wc1hYCjYzEvYFR8yQPP2qZ3FtMYv/yAP36/CCt0oWuK0PYCLbmZfzL89OmlbTqie6q
Vt0M1NADUuo/3wUx/xU/vxdcwrWV7lq2YRj/7BRfLpEEgmFCbVAMLbol0s8NuXAXqKZ2gCe32UL+
9a7/+p1cJZU7HzhMixPCt10u14Pa1jP6CI2J2BVfXaM6clY/o+SeXiQeGyjlLCo1A3EL5imgMpOW
ReqZ+5Ckw/S1DDhbD/qqYTmepLsy2w+3ZY8w9GpJX/JB2J9T8DaNJe7v+4qR+jT0OzHFV66BOlwv
zrnvrmAdtGwJURuxd8g9wyRioUisjJKl09sLO25Zj62dcJ6TYHh0UXUtRr0mkRvXfclyERukZY70
gfNl3M15RcSXRg3lZfLAAOQ9DI0fNMYtzzh03V7zepCrU042qHllE3FY9xAJc/vYIMKlF8aW5+zH
+sPsmTEJPCFJhVOdRj7sMEfNs2RYp5TVRlbvDRsPGlahBs0AZflFAGUv1SGWxOLQxS9eiJAzNskp
ThB5gLJ3giVqrKUoqUKhDeLIHXGXegSVNOSjnyi6r5RFMlt3Yns4tPGDX76PiBmK90huW4+TD2t/
nzzU9MZB3q7aol8GkbnWEIWbxtGuPog1u0Dq4UNRKoKTob2nyStViaOD4K1f+oT+eQaeE2s0s/S5
iVitOr6EF13ndF3m9CMzgInbAlvJ3EWd9lgkwaUiLvJbc83Kuko1tXSGms2bTQxJQowii8u7yBwX
ugf8oNBWOcTf3Ie1iGVfc4gBjLWtPRV0AD8rjBL1oNaC1mnQvOWyOiPrgC9eN6tgGK86j90tJRHR
d8VSakBlB3WVBG6/myKtOjQWaBXJNN5u2xtkb7cOYq6wCWnayl1Ugx2Mz0Hu3w0Gtpn5PlwX7rWe
i5fePzjAL0bTX/sScGdc0JAtYClhbAq6tzrztlYoUR8RWFYmu6bjpjDm5gabBGOJsVr1sD+nTkB8
Fcs/v/a/rsVKINc0DFvXTSTw33bDDmCw0amwWRoa2YgtjKknxbzuzxf5zQr781XQrn5dvjwvj6Pe
YN9h8kJ2uo+06T4s9iX2Pnu8KtAmW+YpsrRzo/XrNPb2Rl7tPQ1MOTOTtI8XDGtv7AQjYaigG5CU
kP9blfyTKPnrif/XxWj+hNQwgg2JhfbbffBLYaHrd5pljmzTD7G1/vjzPRD6r9sMl6CakFIZlu3K
b+tdrzddpadRQ7rN2mWa1pNmHBKjBlxzQHPH1MKCZVwkrzWdJe2qaTCT8TAXxQvwND/wVpV5GzvN
ItPOFV1SkSFogQZo4E6OR31TiLeBwNnBV5ynnUVZwKWDzRTbi9jFmI5Crpfgxh+6VF8ZvGwus6nO
abZTkV0bbCcy1LcO4QbRc6tDNUQh5OSkuwXEuhG9AtbDQaZJeuWim5DwXcViwhs1BEerxRQIINpA
vp6Ed5bzPGbZug4emkosE3E/auXBDaDIIggUzLZKDXRSCvmHrks8fZQD/q3pgWjMhVU/AK8feT0i
DgS2Vi4s0lwAB6wkOW+jwLJhFNZaObRlw5HXNjuxKIOKQ2XJGj0y39faAT3b3EMaN430T2HNftDV
hD0Ef3mm53r4l/2S0hdNtkmBaOnffs62Cps20Pg561W3FMt4pgnjmVuXO3Nr/ZC7vzw+v9uev1zu
n5rxy/ZsTdKnDVbO2zMo4Bdr6+3m7bne2WvzAGT8f3McEJbgcTX1uQT9dlQ0lWypjcnQDDi2IwlJ
F80u3af34mRZB/mJ+O+v1aj83WIkLFoPlkTNrr6fcmjnmWEbYPoKdtmOZOdXws7zC7Gcr+ttvXfO
7CiiLoZX/5JToFoMC2ffbNrH9NCCyY2XChwoZvQbuoPbbl1u//IT/FqWK2EITqyG6yhhWd9+cW3g
f5d4CJbmxt3Pp/cWehdr2bb+y5V+txhR+wsWItT0rvPt3pdZlnYm7MDlRNvOVNFFKV/+8l1+txhJ
ZtiGybKv+KefV2S9QErnV2QtWhfd0ljUi/AG7dxarjJCZP98rd99G4vOkWmbaIn02Z/wdfHPUhOt
dcvBMo7fLe+xF81fXsV5bf5+cv16gfkDfHk16iHPRTsfjqPxtjbPcQaKFalv3z38+Yv87vH8cgg3
vu1iyZirLsz4IhbG8J5ltwVsOzaHP1/lNwuLqygRpTItaWPN+PbTJEOgJ72DCHDu/pj8NNMjZ5Sl
2uTrYG//rRz+dV356Wru/NB/vXmZlovQ5GrRLtxyRn6UZ61dowNciZW+Ta3Lv9XC88f/+dfigq6Q
3EnhcOCYn8wvFxyyccSXMtW8Rf42W3dE65nratP+5R36zZnDVbY0LMtQtm1Z8tuvlZaadMuMyKJy
xVa2rvBMLprr9kEs4RTcD5DXS/oZFyT7nmHdNOdg5Sz/8kv+7sHUOVHwIrt0Tn95YIw60q253O7W
2pu9KDfhfb2ON9r9jLFNl9qPYDP+dRX93ev29aLuz/e38ayIMUTRYty3F35xEzTvf/5as2vo2y/I
QcZmDdR1qUv5fXlqoYiryuhwi3CwSBlL2tW06joEJ7W3s2v1OJTZIcWrnL4Z3SW+n4Y5Z+s+OQ4h
uh2al8GK8XiD7MUDjkwiSKvNnFMXeaQFjuLRA/70549MQfmbz/y1uv22RlR6pCatYL3roJNYainA
ImhA0zOQ14FifDSlGpNtoj4suOu5sRYB8D9frWhKv3ttekQEtK8wNPfxZ2Y2xL0Z0VbApe7HEgFc
uxJhtUYpxaz7Pks/I9yNVXVrBOaxncZd1N4JKksH+JwP6A4Tc0WuUTbYqNdgRxY9qYByUUjCZQDx
KNs6OuZHBacsyWDmemqZMa/xUOQoJFiVxG0InGLoPgITXk3yCae0eSrLeCXgRAXzRMh99PE/ZSXt
LBSxGrbyFHi0W3z2HKKo7FBK3YwW8A2UE6Hg38Quk5LbLqyzVTcYGfxZb7/pSJ20aYbO8v3B+TSq
5qg3kGaz2YItLmEQLISlra0JaV1L+nDNwC7Wqyc5DHCOg0M1uZdMtq5r2WxGPYQeRj4Twj/UcrPV
YJNjT0Uh5r0GKFvTtFj2strlZxdq5QIRFrBztUeHh9kA5Qmpq6nBn6MATorkgZH0pfKHTdYELPdo
RzD6ZG25KLRqi7QOIIvg+gnptvaq4o7rBj3SFNGGdBPq9vw26U4DgZI+VbKbXSVE21kE60SQ3T19
pQE3nOVZOlJDMqhWZLAvSvsQRMYqT3FEwXvPmpNv6Rs9fLKacV1CBrQKsbAD93EotKNq49sJYr4d
jFfZm8NQjhldt7CwEagJi6+BKmdEma+ATDQh34QmUjaduwEmH4erYcb8ipUzY766jyxpL6sw2PaJ
uMbrdN3BwaNc3AmtOZhOvWxzG/c+brFR5x52+nHWOkjR3Lblqwkdo4nsLYa36wQGiesmG4cS1U94
4pLXwmTuaN+mOLRrDlWZd99V5IzM/IDOXUo1W1bwPrXVoapefJCro/3Qq/TcNsk6nqKrOhWbrEN2
HoUgZm6D0du1OngJXzNWWuDu63oO+ebJ0s1jiHx90AlOza6oMfY8ls5CR+9qOejTzU+3v5t8B+uK
zRBWW9pEVJMCRwuCh4pmNpLcFe3q9VA1K440Z+EVvLr1TQThLKF2HtJuN1s3AtXtGuzIZf2URR85
6RgBM/8UKgaETY4ImZbgcaEFkA8LHU2QLeko6Brc/vtZh1GeaY8tO0REuBSQZtS3qYw3A8a9+VBB
yXpRkFzDLOWSngGAcHmUgFFr0B4aw/4R5XiNwT8YwX4TajrdG8lLgJTSsquLxn7QwQM0wBGqYl0k
zaLhUsp8xPzX6+fAJBMGXemFXmnXQQzVVTC7QDjaa9qrbD5K3gIU/qceIb4ITqg7Vn1sggdvdihi
qfjAUQMjFUjcm/TZnAAIl4BU23SnWrnqo+cOOGxTzdBVVLUR6/B4NRIeE0zNZ6GePZ4dFTDhIfss
CYlEs6b10F5nDqLYovwspp7hzadTT0ud0K+UKksSoogF0jk2GKgNDIk26ExxJIhjifZ0lWLkloW4
weeIqf/soPrvgUVMDjllGQN0HYJCHV02UrvK0voqRV1pjK9Frp/TAblTOhtuaPgU9TpTAdDW8CqV
EZmurr0ROM2URdNsED/0Qt85Y8pkCn2YfWNUkJgmY90mwaWunvIARqxt73T6XCoBYDB7ePI3v4u3
Pb6yMpl2OVBeemPbhoETksi0OE7Ni6Pv8uKxqYLrHjWyXp+zARl+0C3pUKgYAoLxqpMdZ6snAxlK
2bJsj+ceAQS2SwZelw19rKY+1bwWSXMdEN0n5X1XWrdx/jqqs9k8MOZfes4rh0melnCLMWKpgV/M
5JUgJyrSEfuqakkWGcN3cscYn2QTERI56evM5ISLITK8nJLLKeaTN5u+EvtM2ZvI1pkLwQZygZj7
QPq0jL3h3baLrZ9M+wrPO0bD69bsF6l9PaV3AYCJPLx3NNqa6WsLeUFT9BFKbaEEObztdVzzjBX7
zriCPPWj9vPLrHjzQ2OJX4P4V2PRE8I96O0KKuo+zYGElCDEYHZWzX4Wl0vAx3pdYs8CmNQ6C6PO
95Ukkcu+Dmt3i2z9qh6IvMYy6UFEAkh7KCaDnBhGvRVYqhyaaWtEZ4l2QfOjfVOmKyjjECKncivC
iBBsvScPZ3yorZ3Zvg9Q+1FykDBJ+cStWMvCuE81cSLZ9q42YU0ZYNir7qEoNBqjzDxbf1WWOG5o
M6SsKnqP4wwHjq4+TYhCSGF5kdsPDZdwab+hlqpNY19El6q9N63PtOqutLpZ4r41zLM1HpP6JS8g
xemklhQZ6OdgZUJnlRIgOS+laxsXhk+7w7Pv6NZsk7BadMJCQhFAj8x2jTXDux5nmI6v31omEaZm
/Uz1eWcYgGnFtJricat3Gsu/s08dceRP30y8pnaiYZEj93hunRO+VI+IU9s3f8afuLBvhhDbLKGE
XQ/Zodokg0fmCjO2IjjGdX5rAS2oMt7dMKJnPOzHEX0Vs0sP7FlbqYceFxs+guUEccTGuti7N6kJ
5KOkOx31s+ieYw3qs2JnCAuXQnKsRqAfosMsIVaYebFpb1R+3bKElCrCYlssRHRVpY92m62C8F1D
p0/iRMq4MyQdtArsK7sKb3obB1QAcMowj4PNLNVHnghCviKwrUIX7oGtVOG9SaPZHjBsEE8ScBcy
fmkbla/ToNLz611Aw90syCsdzh40wIYUjF4fN37zCXLQMGBFC3lSiN3p3FrRu84nxNG9FZm3VsV4
mFrthIRuUbLGNiK4UzgqzIbsCE/D1mwsGh9TRkisWk4gGFHPdaa9ptVb22qL0QdQzkJtGycjgKyf
7bEdrqMgJSmIqECI35nTGiCl0NYkmvqY+tHhW11atJAdDoAujc+i/gEUboR/1JyyLL+2/JPBJF3V
TzaQh56wlY4325D1TpqeeeH7pUOsrHvwMYQWWOmKnDugubusxlsRQugpn81GYvk6xoBvar3Zl+Jv
x+7flLLUPg6iDVpFQrnmt1J2KuZCtzZbemRzDcaUEXv2JYO/NdGPSJnOfz7m/670+XI561stG0R2
4gv4wEsDQ29VkJo3OLs/X+LX6vWnb2R9q15FO2ZuXte04fbuHp8y+W1qbxBQ/OfL/HYa9/WrzN3H
L1Vyppt2hQiloxXWr6y14ErTCRMalXKyINHmb22A3/WDvl7vW5Om0S1ONbPLThl0mOtn071Fc46F
JF6M4iEwnlKEyxlj/AA9xf/iu0KooLVm2pST/7QFv3xXclLz1puaejm8Tevmuvwv6s5juXGk2/Ov
Mi+ADiATdjMLeifKUKalDaKMCt57PP38wOqvS8XWlW7P3cxEVCAIEKUkEkDmyXP+Zm0jae5eGztv
XqIq6X7W3nt5vLftXeT63SIWZliRx0MjFwRAuwFssIa6v2g+SUy9+/y/bekiB2ECtFJjYtYF5JSt
sWk3aGqt8C2fTXX1z1K27z2aoLRs29IAaoG4+v2RcYckIlSnG2EdbiWYoW6lrEtcuj6+Xe+spAU5
Q8rRJjgGQ7/ovdBTzGo08hpbYBd/jFcYGJs0CQ4ft/LeCyB0S9dIMAjHcNSLritDiLNKxgNJCRQC
7oYVxrx5RjNqIZcCZ/DPeg89gH+mCITugNqhDs6VXWafFT0bRKWCBqGQf6wQLEQycRFBxpIdngPm
q8TfS4VKb6rVrrJve+OrmymvLaS8ikkzQICv07H4DsVJpeSbFiZzDPgOxE7geasz5DTmBlwoYb/I
7CHLccV4Ue2TzWwl4m0R4EVlOajfj3clcamWYdYXoCqQgZ8EfOteF1QL9dsaOBDkkKWLUVqFMiqJ
gKYwF6PL2O/fRzH6Fg4TfbxOGM2TXrtFsfqxjgbo2MmN6mkU28WsFMamqvEsdWr1rm9Z6zmgcKIh
v2ehv05U9EaF6t45JVAQFiuqcjPFkhY/yeycG3xBgWEPO8us1q54qVqDQIzs1tC/JJ6zk6U374yX
XmWq9I19qdRzH/On3gWBSmVRgYFbR8QucXjEMxPZq2CRshwtUmPypmMW1vOlP5iY0wfoNxp4QyBU
r2ONpvxwLcR0ta0Jr6937l1QsbZNH5TxumdpxJqniuObKmT5KEJMapTmu4W0Jt60FAsssW3wHIn5
CaEgGAMgHKSv1fAt4w4PRvU8mtHe861XK+7XI8xv/LuSZTappzooVbJozs1vlJbmZabreIwjeatH
+96AzJbvE+ueKxfDtFClJwwK4faLPbGbAUaHwyJNbYQ5I7QE61kpTWZxt0Fhujt08EVsXVkm5WFs
fiTjjS6iRUjOISDKcBuJlr58NCEsuP2zRPLDSqyr0MMqUUv2pfrqwXcMO2dtFs0yg78F705huQq3
sS4howYI07f9ocdyKgMHr2mzrN8ErDEysfUq6nXISv9pAKS2+mIn6pdB85bIhax6VQPOvLMpttmD
zhJ/3NowXU3i+M5E5qLfD1WMsTzFOXzkNYyTy9BfF+6dOhoU4jd5jkGDfldCKXLCJxtBADevFoq8
Qj9gaTpQD+oSQTuTp+wknedGni+kANPuu2KnjYRI5sOEWoAJtgYajs+IxYMrj0phg4AxkcFGb7nB
N9cHNNjGW7VGfACbVvgtR9UZb4pGe5Ttg2Zpt0mQoJeF1ayMqUYO5Czwnw2ubfT0ZQZd20ByPu8X
SYLETWzrT01xl2WI55TXYcUc5LRzCxf0WMOz0s3QfcNSvsdmsV2rKaXsGgRdD9x+vHYdBHGHYxON
pxJQtNLq98J7qiFdj2QLA7yKGwSNc93HzxROgTKMS0g0e09/8q3ryB8AUsBWTUDC4Liu9CUyPK6c
uwEA7mDREMKaQblgRX1fSXk/9HKpoZiPRglW0fAYBJrYNuwj3ob+FTKVoZ7UItvndj03eYTNKF/p
KtVcvCN8nUWO9lxUmIuG+hJq1Sq0kCpB29rCM9RsVlSGNlCrPKAQAtJOkIDASgEWtt+c/jGKTGL0
lzqHLHM3IIvpoeeb9aigeZSSzJ5abbYAbCFZa2t6yUq92ef+y2jf6tr33rxOuLsZK4W40w8VWR2c
SKTCm4+2bmIzlNbBLLRKuFlfqwHjt6hYaRKrWcLTLAYkApIc45fA+Npq+rZ27XXT9izKvuYMko0H
zwR6+ZPE/9WsmqXQfrR6u5XIoQG0iSlShwBwHBU3hUncEX2M7I5s0iyJGtKSL3L43rZchPOEqINX
Y84X/QjA8ZA8HZGtQ24zxyfJg8yLNriErwydQsZXykDGw+MX4zXVTW4ZPiVyViWeNlc0oB2qsS2a
AlulyUWT2nZqHU3GyNT0VnkhF0pm7ErUxlUGzHzSEfRg6GHz6RXOUQ2jW+ZIHptvQ/lDg73Vmf4m
w/Ullg9uG98Mg7Gv9OmPRQ/CwHu2BUmZlSuV65hApjL5DrcYX7dgptdPjMHQc9EzxUDMwW95jGok
oR10HCGW54weqE67GRZNHi6aLA77/tAlyo0Y5C4sT20rjyTer6GJrVQJ1YSEJiV959lH4Mfuyk1n
lF87CvOm+oQH2Mgf7IJvVVvuJN0zxBj9DYB7DTDAFmlZPOxF2sHXMXQSHF8aXONqicflnglpl1sR
owg3HD5qDJvB85srhrOd0jffPanjrpfZqGn1s2xUAGCxLk3j60hAO2eqPYlQrKVRoBxjQNzFWRda
YKN/sW3UfbZ1AF4CrJUu1blpvYRw6b0iOjj1uBsCfVXVJdMPdV3vWclxzcGwRG8Q3ibJozYkcTqW
2boNye9WwW66RcvPRDPTRCmGSUxo2laZVqKH0EadcN+BqAmdO2FjZwRlumy/RbCt4wIb4vaeuHfG
hLmER4sGxJ8eFCuLB9FgTAuY1q2Q4RAKRuXvuX0LG1vZ1kJS9U9PJGvVYj4evgoqJV7KskoaLCex
WVcZ8m30Ivz+KrLsjUfG2Wuew0yufNRGPYyjbLwVvaid430psSUykFGxWhRBwJ22e6f/ro/2psui
9dQ9MMIxeQNZl8cL3Y1XiRvtR5Q0mEznWYKUBAmDxsWBaqunuHAFuwY5R8oPvb63khvc6fsGY4xs
M3T9KiMJiBIH2Cx/2et3vnFUq/tGRbdCG2aW/2TxQ5zYW9TgViyU9lVjAiOP41fEj6jWfIO0OzNh
25zTGk+TFGnDmleAqUbvjiX1vac8Z9prBTiFSZbOmzUkyXISdaQnGlTw28IHZfijrRjNM6iE6MBW
qzZ6nczUR8mMndwQ8Mw80o6OzJY6GamxJGTLvAcbouI4InOLfHfnuzNFYoeAK3o8s0ZMUPVHe7wr
+p0tDxk8XgnvtHbJX+flInB0nHqdtRcjJzRgSKMB2UCVfsBBRrUrxFbhoRVo5bEk4InOkLNuuq1t
3Q40EPvIasDeCWPIQ/kPsoHoLvML0JTMswgdUoyfMoQySU9VDnZVKLrYzkbrX7L4wWLRHSXe2hsq
EuHlk/QYihNIsCgm2PFJCx6Vzpq1fT/OZUK2EWE43Q42osw3SuRs3IEwxIL7ioKsQVoOa2HPfUGM
ay688uA2SJ2iPdJ2t8wkQXvUczyFKVxkCGzGr5Q9biyvWfQoojYlglL9VZ4SBKkvrThhO2cEiJUi
pJY06CSrWN0E/BIepSHEKNj4FsF8cp0r4eGZ0nRLCT/P7KLNiI661YFpb64UAEpQkwmGy61LLXE8
v9LVKvP1pWntveGORwd6FRZpLJijLxUDtsN99UHp58OTw0AZaMG+QjrKkzmMsYBwpVjVPK2ifQ1B
HgYRGOzWW0w84hhmVpE9+na6Hp2IHGuJUBnuj4ht+km6H8JnJASIBr8FropTYvBFddBTlXcYGK8g
Ms9hlyx6nAGMMFnm9o9P1knvrVoMVTMcanuqsC9rzBakLGM0zfpcv0+vkzkR9K0JUiD7DJcwFY5/
L9yDW3vT0kVh2crtFA0rCsvVEomPRbDzHvOtusS9+tpfqN85vmXkmfhlq8+W7O8sbYVFFd2wdEtA
U7pY2japCtg3BZ03LW2TXbvpVtX286zLtKa8vMK3zVwUiV03dtUWgsvCxJ5GhrcWBTFmMkk87oJy
++TOvZOtEpYBtgrxTFUCCPx9vd4Xvayh30yIrm4ZPqcL3DWeqJDPMOxZETR9irx4D18lLIg+gLwF
mE/nokVPa9VSyAkasJiQJcWtfzMuKnAJ7bWYQ8xekg9WF8Vru3HmaOfOswX4qjt/py7ExnmG+PIn
5dZjvEwf1P1nmCftnc6HI2aaztQhumldLPhbbQigxRJ9tCtthftn9xqunCW6EEt1ES6R0sUcw1qg
xbj+5D68k9Cg9y1VFUDOSFJepNo0jPCY0ekVvzuZ2jYct6oKWlc+x9G9g1UTXF6WwEhqHLCu20rQ
6AgtSrn6+Ge8e/kONLcJkGX+A65iNJkvkLhvoPkjfqL0i5hgM0ZRoYooxmDU83Fz7zx8cJh/NXfx
MsM4lx7iOmCZ4mpeOk+md/NxA+/26psGplf6TVKvAToIjYoGwuGxHusF8ZdnBIv/USPnlM6bRoLE
8bLKx40p1c52jfMW/yQdh6OPm3mHkOe87S39Iusb9KhsqSY3B+df2yVqip/tyILZjvAz9ITJPcmw
kY57+rjdd4Y90qEa74RlSGgZF83qotMVQ6AslwYZulfZcTBGlpHiUOCj5whzXefUJkr/+8fNvnfr
3jZ78UJEmVY6Q8HVpvl14DDxoZx49X/ThG3wrjOjSPXi8avVZlCGjiYCcjlUUDajRvQTj3f/s2Yu
HkLUdgB86H6zUONd42Pay+ITn9r5x6289+rCmf3PxVxCc0Mt1TN9epeAeu3b8TsOQxXJNc0Hg2y/
ftzWe+ArnolfjV08E1ndVcR09NwEn6vmZORRcbjTxCxd4Fg2J7SEN7IuSHLMjR9UuBYTMLbSMP+c
J1/FZ2WDdx8V8M/Qe3U4ZZc507Am4wx+p16o6+QY7OPF69aaL5WrblHDaMMNb/nx5b/7RhDrGJYx
EcguQdeGKMtc16ArKBYpxfoUcP05iyB/is/w7xzMRSIePm7z3ZnJ+tXo5f1F3j1QnICZiS784m0g
sj9gEv0QzOW6X2K2thF7fxdffZaRfvda0ex2pKFBW7Snvn87uGXjEFgW15pM9iDZRHvKyGxtQjIw
UxozJ8urdsXuk6t9t1nLAZrJ7GBY2kWzIjZK0wCGBuD+2dCNDVmqZYRuqUd40h6Z/jLEBqP+ZgzQ
JUuspd+aC1MqyxxWadYmi5zAyTUTbGLiT27+e+UUSXVcECcgO03jv/dIk+qJ5WYD8dlVswywLlYo
mEPe1ObAW1i7fPJen8uTF/Hgb+1dlDpMF9pPKOgKl8r5BJVLjJdWM6nniusWpdw4To8cBoU0LvPI
30Qg6CbhM71AsRoRbZ+Ma94fYyeDbYE0FM6lY23eBrmzFPmwGKJum1El8FleymagBk+4iTpjVsXX
jRZsk8Faqz6avkjL2HCjJo2GfRvXz7qSbHJHzgOrfESNe60gjdtZ/aIJjHmFaY/QqDZZUbmMZDAP
ev2TiGm67H90CxIBiM6rEMeNizAyLaXT9ZnaLHJwH/AdkyAE7HBkVfzJozj9oY8amoKYN29AHaJK
VQU0NI11Cd68M+XOWuqz/NHZJde+PtM+CVq098Ii2yZ/MQ0ukBAuLi20S1NmGi1OLAt0j/15tEvW
NbpZM23ub5JVejU+f3yVnzV5eZFWkUV+Bnp9aO88htD068d//93h6+01Xbw1rhQwGiPtHPX/eIm/
6/N4Yd/AnsuYHfyNNye8nYUPn63ZzivPf969X3158faEjerb8UAeIjwoJ/REIBtHFFv7W2+NJ09a
LKurqdA7UShQD8BB6JCs0Hm6deeb8PUz8sZnvTzN4W8epbRD8Ul49PJY22hVx6csKR4+7uj3Bk4Y
rZqpTos6mLSXTTSj50kYM3D/NtW6ZpGKouun9dfznPqPfv3VjjVlBN5cSg1zQ7Et1itANRfT+i1Y
GkdwfovxQKVkZxyRnZnB5HwKrgp611yBYNoF1xbr9vKQpRNlaF8//DcoQ++OC29+2EVogqmSItxp
eTnQAcDCxq/ud/9HehSLfK0cuL2L/Cp+GD6J8d65s5QupKZpJn0OgOD37ihHIlVLoQKLYAJ1AgKf
8Pu/vrG6Kkk9aDrMJNjXv7fgNhoGFtOzE/YpjirfRhK2OVCdYtKBAJoXGN/0qJh/3Og7nflboxfD
gmk4Xhc4YFl8FR5cdTJQTVfVgww+S+tMv/7icdIFJW/sO2wSPMbFm+EoZeu0Ja+pfZVvkbUkY71Q
7uK93KXLFqXjhbH9+Mqm8eajBi9if8tSE9YyVPZNF/fJhxKgHrrjH7fxXqjw21VdvIwycfpOmQRt
VSU5tB1uvRhsg9+LhleU2si5RvNyfFFbRLkx69AoIX/yAz7pVvPiLTWSyLN78v8QrMROzHG5WNs3
IODnytreD5vP+IHvDD5vr/dyqdhUSk2612tJAxqrn+CP/w6rRpve4cubByvJZkIhV0I26fd3gRx0
l7QG78Jk+eUBKzfb60jdl+LaWJoDBmPZzCj9xRDIxccd+t5r/rbhi6cmJ9M9KObUsAvNU2xZpX7S
wjmy/ee1TYo7IP1QM7p4ZvSxj8y05ZULHuE5LP15uvIX4J+utd0UYYLW+1wLY+qvD9q8hKy58A3C
wKXNYjnMk7tiF+1wp5/lS3U1wHZE6n6uLLLNZ+uo9+A1OmH0f671EsfWSdnUreeQUf3ThMsY3Cpz
JP6vxSpZlFfd7LNg4P2796u5i5SCRaK8LQdex1x/DHUkXsC8np+Pf2UrdZ2/pqe6fH2tr77k/x9Y
QhmSUR/vrP/CEmoWlP/rHoXy+K1k1/n//NTskvofKDZp+rRSs00S17wTPy2hpPwDHi1JzWnVaghL
cj/+UuwSAp0vcp22qamkgFm1/63YJbQ/CHwh59nQNCc5L+1fKXb9PgJOCSRSVtA9IRDbxNOXQ0UY
xYk+qsiH+wh6219LZrAAy6Vu1J+r2KwRYUCX91k6xTCQ4Wz4g8BLEAjIAG5noMtLleIGMqGyt6Bm
ZcFg/4wc/tUjgw0Z/y6fFW7IN8aTs3fZ/34KoiB//R58uTxraujv0/7fMBmjzz96oq6y8UvyNSia
17eP1Pk//XykdBXRNjCEJA+h9vyUevvrkVL/EAQJYDTJRBAGOcwMfz1Siqb+oVuqozkm9mQm0wKP
218+Y4ow/+BBRHEIxKpJog/W9H8e+JufA+FPc7j/ymjs9/ESZKNlaRasaJjL8EgvHypPR1ewSiHM
lQ4ynQqaVCILMZ0M89ckwYSepNtkbeyLY43ADEy+ykWqvLy1MQaYNU2Rr5wiNEj1l4tO7YJdp4Sf
rFoviafTTwTpPCkCaJapacbFuqcQDhqsAlN4c2jAV1SGsxKjCwFN+uMphDlXP+ngG7CLhYGl+BgG
WnH2Leur6sAENJ4cF114zHkiiCNauPdMKuoIWw7L0Zyqsq057sZufHnzHPzV0W/1L86E7zcT0flX
O3jUqWAtp6zPxa/2XZ+ApUP+0er9Yi7jwlkGmp29VGjQy0HPviboXy/6elcZqr6uwG4uQmkat6qW
ECTWIK2KBKqX3RVQ4Sa1WdU/KZ7RHdEviffagAQ4CKsEoVM17fTFWGnGyhLZD2HmKaYjvr7RZSvo
s7KcfXxpF6GRJg0b3AXjpC5ULuzyylS6sw9y0GSD2apb4sEVup7aMelACEWYieyMpgu3Xo2Phmr8
yzBwatykbjlpGgBZ+EfCMq+tOAzKHIhDJfeGDqPFM8SDbir6DvMCuVICLVsiuzTitE6pW10Wropx
axhh+wnx8uOeEIztb6ON6ddMkwXTBW8QuoYXEU6O98dgtMYwq7wc87Ju/NL5enjFOCBXcV3B4zDa
GlU+C2ioF1DVTRHqKcrKPMSBfh+ag/1kYMMedGAjBJ7C7qDfBiKvAa+12B4MQMwMJahmagVF5OPf
fhnRT7+ddx5lCIjxlAfti9+OyVqcuwYae0rgJ2v0j10z1NaZCUPW6yqQF9AAB9H0uJck2Ev0KW5j
lgdITOMJ/vi3GP/oRwfsMz/DQqIRHrQ1ff9mCT42kRtVMTDZdsRWuAt0Hf19J1lIRV80aCvQH3p0
UKbqYW1li1IXvC0qGjjYjOKw6efg5Ealxl1o2vBibTqJDUoX4hUTpLum7YL9eQe2nthbZpDCL0YJ
eu4qeLSq+UMfVuLPytbmmlJ00B3s8pA4XQOMTyt3Sgwecazg0ELSineehrE2Pw+7eaU2Tix9TtnQ
dTurbt1jU4bGoSaX6LceZktGBgdQ8bsHuwzbbeH46dLB0W6JYxKZdtTjULx0wvCTNSih9RS+vx1+
bJagxByqyqLXNg1zCiDf9CgyawhHG+gBRXA2Dd9roDR2syAG+BnVOSKLhrkpIyx+sjHZOYP/tRV9
vZcIVOezevroIWaCuMyQYZwOHGJ//nT5jQcSaebEGEqcv670+EpVrH7DQNuBRlT+2hRag8PFeT9x
e2dJTwFDm85BaIJvmr/PPJ9z/sYYs/7QYLjhZhWCzX//wfPxi9POu50MQDtZNRgZ0zqOajnvzaQ6
JNOsMasKDIDMZNyBRjgZcWheZXbz7NRmvvdIHd/mkXNKxZWGfToVwoMCZ3OWnzPVobzvu2FY91Zl
rSsv3TqTsvHQKWI3Bg6iYLWG4XaOZciALbU1CHmbBuDBlQASr9/W2imcNsU9eqvjKlaGFECzL7AU
8yEYBgRkNTYj3yKvnDsuqEd8Hw6u3z9WAxjWpLKtB1eG4F7H6Hvo4+JdR8a+6L1nTOmcvRaaEi12
w97KykJyHb0QZOApp2tGwyIElZ6N39cxVPQh23p4Ka6LqIzvIx+T4dZvs+8DtM0CCzd8EuJH7OoE
FqGV5Ven0bZXmhPKnYcktKeP5UHtxnLVuZB7mxjIo9EmDwJ7PSwBFoPa6/MhV9v7BNIUAKimegAK
zZ8qHHFTGYzEQKEPbWUSkRrpsBrrGPt0Fwx5bH3DNWKWoJ8yV0PFfHQJTFc4H5QrD9RArIj0UOD4
u9U75Shdb8TCije0bn174ccyXYjKGlcZquZoN1dihdRbdWdX3kOup/1aixGxTjMdb2hpPQZDm508
Hbm5tm07su2pWLsFF+SqKozKXq+OtY1gW9fAEgjS0fgSmtgVI2T+YLig/5w0wVZQ2tqzqGrQ7pyg
d7WxMGsd2riZWbdhi3ia8zUNbePRaoZoVzYqGCy7MR5TF/+TRAnL1XnXr0qMh4zA3p53Ra9i+2x3
+fG869ZoRwfBeKpAIs5bT9QbT2fWz53hGOhEAkzyDMeZBbdo9NPJ1jXee/bw9lvmvIbjnHze+DH2
sQLdeyvCG0p4GHGNsdzgzxKisgc7AQk79y5QxhMoTzKd0yHXKextmMKDO++e/1eQUJCtUnQSpjOw
voj2TjJMkjrsckPiVYXV/aJP+xL8WoQ2daUhhTZtuj5CLE7wTmdBodxEkDZvkeuZSsnu9/MZ5+NB
lSfHYQCtNp11Pn7+G5NQQ1njBfPreOunT53s8AwvQfW6RHW3oUjC21hCEKG+2mwKfwh/HstyQaa6
F8XqfAqzWnirpwDiRh1Ggc/iCOkhdwSIXtog0c77SZMipl85OI0VKhobdpcCT1TCO8We+O+Z5s5j
BAXvzseypoD8ruGyeN49fxHU9gJN8vJalMQlWUN/VIPQNk3Q1Bi6Z/JUthgwjCi2MyuezkdSN4Mj
41gR8wXHIr1ytoIkESbunH8+NiQ/skRL7847veW9ksbdunkZXaleG970pQmTMdbGL3qRfUvc2LxD
aMHZKVWOKgs6Jnuzlli5ALVLZWU/ArJDLrUq6ysbA8l9g3PrSnUS46QoykSgVqNXiaclNKbX0VeT
WenWxr1ZaMGqUJovTkU6MG8067a2A/CpQWt98UUHG2JondvSCAomk8SmUuBZXwT4BKwY/Be8RaqV
HOtkW6bYqmR4Av/8n7nrIe0nw+s0T4Orzp180mw3uYtKT4BbHokKAl2MG5y0xDKO4ugQt/ZWGKVz
XUJ9us6nTeb1CZKK8dmFqZhj2aPsktgQq7awlQ32jOO9SIBBMgsBkJdxbt2gOqhiKO/pM6cZgxMD
7hZ3JlQGEK9GhzfCdD5A3rhgcf5gJkN/Wxf1mz3D7zZtVYwLD7HNLc7GYuua0O3jOCqey0F9Bbsz
IkM/UtjLoMkmdjpYKzsZJdaIClOO8MTGrtSj1eUS0WM2ga3DU4yT53Jq00N0WWJ6fGqQj56rkGT6
pLqNpk0xQnK37ArWrlXeOugbdUZyk/b+Ni7T4UomobbgZTAWgHG1o+gRg2gwcJq30lWRPWDTT5uB
eQl9ajLWL67d+bfnDWYk/m1dK5s41PKrfto7H8ed7UegDs9a1+NHJRh+xxj8uGwNtpWNPwy0NgD0
GDg/pG2K/kLUXZ/3xhoh5KxpFUDdfNnUSIRAcBa7ZjB4laSxVEHwAEi1i6suVs373Gupfjf+c+VW
2jIr9O7gdSqZewhdmlTs/Xkj//5EpTtfj9J/OB9XKQ//POO86/j9LujRB0BoJt4r2NTuyyjFd0aU
cM4JQ6s53bVtLA8zG7Vujyyl2uP5k+vl4UGYYqF4HPp1/Pyl1Pxw7Rj5KYnrNUvUDG7aqUN36lQQ
8iBSCZsm8x6LwP4hrRK3Kk+V3lWYGsHejxHQIDY8pb0VLkYjhG1W9P6pCb2lbxf5F6Vtonzhm0GP
3d2UY0/7aq8a2oHgI/+C5MkqT+xndPtQ9kN1cV7qpn9ybMwXnNZjsVtoyBZkdo/DdZuhxZhbwSHq
xqNjIogaEgPMrLpTrs6bKpP5svOS6MFRhuImGhKDZYAPvcMOmnlrjWi1j6MNZCq3D+dPauqOmCpZ
CyVH+7nGO7ezvSsDU+xudv5oJdFI+B3P3VylGmKl2e58fRoS4ZU6JCtpRO7KKlr5HDUw2KQaPxLe
RHtX75CsnI5rk+AgOgfjTSTJjXMKSkFJNe5HbwDYjpbhjZP7j1XYNjsnzksbxpMZ73LUM7RBzOD0
NIiJ57gJylpYVwAj8c8TiQ2RqiCiRz7RTdHhq0pj2Qep9tR4yJzEjpXfZNFeg7XzgJ55sctVsfbc
vPth4yKb2gQGiVU/lmmC4q2m5Lvzi1q0RD4aLxYoBl96KT2MuxbLnj/tsapvnczq5mViIkrQFvqx
sbVZVmj62s9tFGen+27ksX+y3XxjDk5yfX4y6kj7rjQFYhqGYUN8UGpmbeymMFEEmoQS6h3UAPfm
vEmT+8BxHyMnH++LiBZ53JfnPaUW4308pCu1TlZK5o/70nStG7MfrZvMyX7kCSw+lDGJGmMdN8vc
GPbh9KkPOj7VskWLnPjI8hD7dRJrW8ZqNRum3RS92aPZVUs4Ya4+l21n7xLGjl3ldwmOGgUuI8hB
35w3Di6fS1OPeSVEGOJK2VvrRBbWbRNJcPhG2qz0ti5uSucl8qCmBX9vwr7MUYpW3eXgYhBtCRbV
5lgCyoc0Q6E0HGA4Ty9WYIpw7WfGD82IEPiQfhPPrcJUV7abFXvFz64zXKbXnl60mxBUu9bhLFQk
SoRTZdZcxXbnLBqLuaHzEYueO062CnrzVrEBsGcEB+suwyDHyXnmMdYb5oGvIPIeDM4qL6vrNENn
VaRR+qKJ5NFRyLH7cQPtztFWUS6NrXBwvBvK0L5yc5I+pNC+hJodvUCuCBb1mODbaqYG1VDZ7Qa1
w3u1yV6aAUmqxlHcLcIl+qPbJcvzcYml6SpXPPBqbeU/Y+bc1Xfe2CmvIF9uQrwOX4IQ7mAw5vV9
2nnB0k505ThoZrzpfavZ+egiHrBLA+YuxJe2QERkCvnX6I85+ziK4h160JSm7K69SkWLhaNRFrcS
AP4iFL54UOtDV+jazG7QcehR+loGXS+OFepBmwxTol2uYKk9RJm6qrK4umVt5MwRH46fYh1qFNq/
j57o3fsAPE5UNTYQRu8WB6tymiegsw6h+dpV4s5w/eRL0pbVzGh99zHTzQaFmxleLeZjNMJ39UxP
/1ZXYqmpioImD1SX2MqG71SiYZ6pPS4MWAJW9NpVKGsyZyK+LVUYw6AnlY1mFfHteVOXgiVyLYp1
Q0LJmzcxYCVlkNayhZc4r0qyPU6ql0d3CKoj2QUkjZ3xzp72zod+bRI7k8uoE4uo4EXAoKlnEmVT
Qjfb98WI40OdboOyblZlrbfPvcQcMSqCr6ViF7xuojrkXZHfqEanEdPBOTTGZtvUwWRdzTQUmlV3
ZEn/KLTQR+oMs+rzKBRUKIpkIqjWFbEE0QO7xbTr4WDJ4s/rj0Fhr/y+JMHb13+KMrN+mL1/Zzad
+pLbHgpbAeOK4rb8fD1EwGVyYe+avz6dj6Hj2p3On/pAQV3KVKqNKdtxqYVacrSzfNwkWhHtUD8p
D7oCqyrvW+vGaSrQFZoSPEZZUuM5xeUajbrHA70Cf9jOhNmeb19zVJL4JMGBPhVhvLFbUcJNUm7y
WuN1tUkDFnVGRDmIXT30qyZJwlemkPuC2QbVvAbeIxmKg6FDDTbtEqKFGIMnXVr35KGyXV32/Sos
1TtYq/KhaFA/I4ztNi6T+X2j6V8x5vS/5ZbxrIu6u1dHidl5gks68UL+ALX44XyCnpPLMcSYn9q8
8raGOQRrzawjnMsR4FfsxiW1K2smPbN6CMxqlxViwAxOdRcZGYKfx+Oy+Xk8yvO35/993Hf+8Xc8
xqt13SbNKkoZKDo7TUm5tu5DoZCZ9cnKzlmuug+5rIzNUMFWPH9bJQKSXy3kguSl+zBSAEDRTOBK
Ou32roamQmKTWJ52a9fFD21Abyc2hUSxvBvviWSdzUiYPJdqOJJOcJSrSorHn3uDU9zDjzzvnE/P
RHvKUtEcm+k/Vz3mnZEV59vzGWXQtKso9BxImljVIhl4l+U1ppXeVczy85YIybjrlTZZj/2gzH+d
kGTW0eMS8Tnj9BojM/iGDA3n3WQ6lgsdpalidOa6ArgtKGWNxrgcd6jYsH6fds8bmal7hVTKEe5u
c0ozq1215HUX5y+ryPfXiaPY8wYd+zZri2MwOdD2Tm3dlBlErrIvsXcgnv55DPVMsUDmjEGwsWE4
elFTb84ndukx0cLyKh/r8mpgCm8XemPINaPsl/MX502gd3CU7eBQmZ7E1Co86B5LPU33sjvDCghm
+g4OmFuGe2vaREoQ7hGvBrBpMATqnbbpKMS9jG7grWrv/1B1XruNK1u7fSICzOFWonKy5dh9U2h3
LzOnYqgin/4MGT+wcS6297I72RLJmvOLqbkXYjF/AZ0alWn8YlOs97bjdFszq4xfSWltqU8XbwkH
pFCoKH8uTouEgSk1i89O2vZem0G1/fl6g2vwf18XpVVtwWGX3///7yf95JeuGmBxnApvZPO4Wz2F
GNPMik/bytt5bmHFukrGt5kyxD1pUBHqf34158c5dsQKrX/+rE2a+iP27tPiG41HHoxfDfIPK+/+
eCF8Aw8z5xgoLZ4dn8i6n99AQhDZa6H94qXLdPCcTm4NichhcWd1rlLvTzhM7rXsnf59UFR2OWV2
Tzq7vLmiP4rU/fAjo+UPm+mJ9D0vdkaj+iPw+qWCTp+hjYK9lav61Q3Ku6/7CykX4aGoMaorERF2
pQscmYNaXnAZSJ7gXGsOJ/+DyrGJ7Ku7w5Am/qFr/PzcWzkByw6BTEPdfP+sb2R/v3hW3TJNlM/h
HPp/0yr7Mxucj+O7b1b1c6rCdejk6U0bun+u50peIwIi1XtaTcUv2cjkaBdEU4Bll7+sApmnqfLp
NmZAr9S9URcT2NFmEhkDvKFxBEW9uQutyn6CIgYTl6H8nEXxQZtTRjof3R2kHn/7ifnH9dpjGRb9
6yRH4rlxFh4jZ0g+eQxu/SKsX0tKOp+8vvr6+bIpqmmHB99cDdrJ1/nYIaezUq5jh048HY3eF123
L7xg3Vsacc5as/4DKFaS4tHm9LNn9V+jXp457ZG/u0OyU5mWL7ng3ezGtj94opAvbZTvl5oBLdGI
MkWgvPfZyJdNA0e3IfweLyJ4Qw6AMgnqKl3RUQKQO6Cr9BoAPlOYTtom4Qu+yvAb1CSkdV5W76YW
ylA/KjhdY6Gb2TWyUzQ4Z8cvPkQXOR/5A8NvhPKekoG2Sdbd7Cit8L1K6VUQx59303EIoLTrPIl/
QNQH0UHASFGccJNRsAhVdildf2UUy3JO865bMyr059IgBcXrWvdq54RaBgyyhEHO6Z4B6BwVdIus
gDdoASwD4VyL1EMxbxm0MNFZmY7UJ+aut+mx2RAAV8xPTtaOe6HVxZTJgfxRxmW8mJpIs+PSl4ci
LDZ2Wq4Xovh4acffKa0rJFyU+mr68joq/KSsoe51sEZrQ+hfQGJfvp+gD35xv6SbVGVPXSY3vb94
zqoOSVWrfW+7iKRaNRnWasvq3b0ZlN5NOSN9eBN8yOCf6qrFObvY50lWPB1GEvOa2Rc7aaQMlHZ/
YodzDkmg15hPcehWaVae1eC8q2wkhHMZ8ld73j2k989Zkp/0OPHCLAuW+RHv6SZzkHHXNZTVg/WR
GrM6T8i4TNvm8vNBeP0Z/ZUX56pt715U+9tIs8t4vXyWgzaPj3+W6JFRHKrMR/Cb++rNG9u3qqNS
ouq8S0Hw0c2bbF4805Dbn08fv9ipZros+UEKsL+scHoE6BEW6zD5YvjjKd3WIQJL+jRsNt3HsWoX
xEYkj2l4Sgj9UJFzXEZ18xqPP9ub5z6o8TBWJOuaY59v+zn3bgugztoIaKJSGudEkPQ0UyY5Q6v3
ZJbz+xws/akiC3bXhDyFDKKi902YuZtCjMEWiVsOi8a55/TDITCnN895tFxDW3YqXTY1YZ7bvjB9
zFjL+ziN4lTKCR92yMpZjA1cXNiS25coIDize03zqrt2oDyeHL27LLSFOEWcGyNwXo2Ow2DiDlrp
Phvu83+Cp+Y9sXJxpuHdOzVqolJ+EdNXHhIYhDf1YM7+PkuJ9a2gt38gbM9shzUhiA17TrVRUZmf
1ZJekpl0y8EbeLUjkcbkr0a+kd55tAZPXTu+0sDmHak3GTfVo27GDSmprWtKFLoqvdiRjTpsvlej
FMcevkjWobroOdoFrirfOSn4ng0ZJXsruYZ2Ml/D6Z5SJomBXSDXT9JWH+bAf/c8Q10av9UXY6Bm
suKpTK4gMDTdvckGFjc7ifm5cD0u0amdmms7ytelWdxVo8zgnHhduGu6vKGtt/gvVUFweeB8oERE
kcwtud6Ol722i8Qg4nyTI0XQtRHh2Kh5esAok5nQw0uBS1t0XxOuW2JQgjq2ghU1K+zP0HrDoncG
xDOhfNa/ytXmQXvGfPXmeV2OifuUEVw8W1TrIMQNT721rHpNMXqkymXFQmdRpmZSNM1kQmDtawIv
srcLh3bO0vPPMrD+tOmjA6Ok/qwg75fXSYO9ZC0FFElhshk7MjjVvfMJtj6fTMJ2CEV2O8yGnrfJ
JJXMqh7fA6cFRgy4+9nheCAEhPaBQh2tYoxuVe61FA+TU2JYxA8HXkGj6QJy01TlHNsVJbKpfHIt
xrIm69UHKU3uiheBMNSFiBcKvfcZnamXZfnbjD6DnZcUh9xo6VQN1H+FR0mqmjz4QqO1T8lS8oLM
w1umonRnR608pqWYySroZRw53LaCDumd10bipC2HEyAX3qody4W4Bve36DyGzsJkF5+TD0RD7ZXK
lvUwts4TVxkMpGHFodGPb+UQJNuyajGbCPtl4ZVe1JTBL1Ksl1ZETblZ7FASh3sFinouXSIryybY
hBkjXqCgjoCR1b5RVhczUNJsYpHxRYXOyJO1PE4K5QMltUQbeBTBa0QpTiU7lpLe2SrsdmTO1sUx
5YCNJ9G99qRsWRBme4OMAHrJ0/ZIAz39xqk6BJIEnUns9Yx01JUe4lhJLUiBSyYSLZJLSRQImUD3
cqj/MwyzBWvoyOG0gle3BLDI5voXY4W10gpcURL+0DQFmZ6EmTRpcUlD8ihE5y/r5JERY7ipESd5
YK1cD0ApSSOqFUpejfTxQ/h+kZzHtn01wqbbd4v8/XPkSunnm8TJj5wezaGmg2LndmnP6TEP2yko
u0tvIDzX2W//S4R6ea6hhUuKfgW+eHrIg+6+mPb1eaIB/HVCKLRSD2g4ItCMFI8o/W3qnmprzfVH
mot5Hgu3Oht1HocTb78w+/zeVTTqRon/l8r77pqY7lEH1s6EqYmpFGX3KAb3hJmI9KrSNE+zNN+7
kYjqIuA4bsfW3VWZbe+WPIpemtQDFO5JOjMbAbRumUS2sVTvKkamnZ3y9vWWZoYW/e/KoMmJLGeg
m4A6RDdJDpYI/oRGN96LPiRSBAbD60tkuB1QFInlvPXZdoAk3tmiHM724vRESwfGjqWIzEfJ9Cdk
KbePdpxWBR46lQlnbr9BQrEYE1TzLGhX7+dPQ2c3gGUuYuaRvWXVxjVfvNUPwj7lcLyDKvKnKfxq
Z4hJ0S7NzqJPrCitPyjAvjkQnVezNxApoPFBT4CPpqeHOov4FqBNdm5RgiuqKCDyrHIJMA15wNEA
Duckn7I5T3ahS5n6GDFfL9RC2UXlbBvNfG1iYmBOmrcjf3rTBQvWoyIhbMt10WBIr32m8OANZokU
k2IvmDKQ8py0TR4JM3r7SViOXi2BfUupWjp35G/Fjf1oeBhPWlKIA2qaHrtxPPRD67/VVhG3hG1s
uxq1us95RkSqaRKi5lX9xoYWv2ZSDZsqa6Y4lMXwuhglQru25TSp27eO+BEtx+n+c62Nhmq3STWH
sbZsY2NNoX1P7cK+D0Oydpco2/hN/0bQQv+UuoTbhB0gTfHFlkJJD7fWNS0yFaPMJE+mKM7hUDw1
asaW0LniIIohf8/qaKdlHjtRnhIz0mR3jTZmCyuzqZuQpyNHepzoKPqslp4A29EZrnNGMzHkPvFY
iUlqdKV47PLISYv+PnZO+kJ5WKeD9DpTxrUejIvOZHNKB9t46YbM2NhTpTcetdQW9j7C+rlOFsq/
1xFcIRdEuEnbItsnnl9ch6Vu92YJBiDhC9FP3Ec30c+9mdz9gMQaw2nzeGxtDJV5Lf6ASVRd4v1W
zZUJBXdy4PVvqSuSSydZKTw9yksg7C8Czvwpt7Zpba6nsq1Pi/JeBerBfe+FH6OipXAwoyOwabUp
SJhZz0WouCrL8SAqGX4EJQ6ciRjrQprp3Z7ITYmg1miVmt0lOfBaW8+TQsw0uVbzTxEQnmdOwYMS
l1jCg/DGBmGdzCI9CLPklpFkizfDnQya7eBKXMbKB6ZzdPSBBuFPiwSA4H8X7aVTiH3vogoISy25
UHIAWs1f3PVn26UGQKYpbLZh5ZugjfzYk27CARuWr3NGBP7iMb+7C2CeRSVcJu4WK9cBFL3lDR+b
L8e2mrNfeqg6TX3m4fIW2rlYg/D8HjUtBZoMphHkjJwbfyugLVYeORfN0B5Dw842aZHuyGf8D8bY
WHthEW0Wjn/8nOUJDVy0EjWhSgZj3y5yii3M6G0JiccLxEJXrr5zuuabKSw5u4YcWETqTVry5C7K
HCObP73XCg6/nuCzvYqAZGMELRyD/k/nq48q6rq/LrBNP3VbO+1flSn/K7sy2rq0uB/TitB8cnfQ
BSTo3IY+/zW50PHR3GwMaTnPocWKiksanRJZzSOKj3WXTc+5tAlp4nEVGzl7EzXuuTfVv8xHm6vP
8yOqRfVS5myCUzQY67azDWb6/+pax/2Q508Og33V5XJt+rTwGbxiTLfrqEa0IHWLVS+9d1aY3c3e
lcy1hrs2+b4oFy+fsKbPx97MtzXI4zad8MAbs3kwrPkVxKa4ELtKr0xTvPszhKNjFQFBV6h4tU6z
tVGzd6HCsA7SIHSPjOjprR2Sjewa4yKSe2pgLCvYw+MlKWIi25ddMtq7IdD3erHdnVWnBucUQMGw
MKf0TmOQ48WXSucTBaYRm7qeSCeKnL3wiDQKqjK9mt5fp/7PtOt2HVE0/xRl5bdXJG85veVnS1ES
MGqiF8IQJA9Zsv/F+ZY6JLDrKqi3kuF4Y7TUZCx6XBcjv7NwecMCR02rR0wqJUEWIX2J+owiZ8fJ
Geyd2oQnM6rnfEma3yVqgfWku5Qthj3AmkpzNz6W55rO+D4V4bbhLoqbfl4TECIg4SkobeUENVjj
HRZBPCXc+o5nfZIUAnA1rQxvGE9m9t5Tfnib7YWTMDQuobLS3ahpRUD7ejFU7p7TYaSLtmyyfY4N
tGncg0noHz2p6X7x1bVBzsuC0e3gkxKamSmirkRPjxyM1bxUZiwboAEVuWDWXTtcPDIIV6yk+dFp
1VYlQX4yyppvKrtbffLRW9ZHE/mIXptlX6rh3aBFZlMM1sdkTk3MqTG/4PFh8CanqYeg5EHpqgsp
Nk7Mbu7HgT/+Q2VLCkxPnKXdlTt/9LNDn4XNySB6chwiCh/zYd8yJn4uhbsumOWJq0w4zTpc0A92
Jio+aq5Sojw9MgWd5PdQxiqscn4OIu/phlSE05P1lUbResqhRaepi0ByfM5d4sdyS22S0EviWdWo
Mo03B9thFEi1n4uuWI1+XdNKIL5cGTUbLairqBdi4CYitxay3lFPbv2y/yXAsgFb29+WlDzaWAT0
1LVIn5N8bQUydvoku5bUnHDpM076LPBC56gSaKlhjt65ptbrKvvdaJ9cYX+q10ScZ5SvLCwubmlu
ZqMnTt80/lldz/Dle/1qtKG4Jzs51AES2hplz9E1SNcvuhXHSbeNegvEbNEo5qCjJsDy1VR7L7NP
NEc66KPlE7jA6HFipRzWnaY1Zw7aO8XO9zDq3pVjBjizvhE7v5aDPjsojbcsuy/RYtn7c1BGnOC9
eq04TrJwumVzah8ZfFdL5VTn2Uk4X4DympGBvxiMW18XJzk204vqAppWcgLMI4VKNkpnSKWE3FTi
2QLTuxGHPGyCLH0NzG5PKwok+aZUZhT7s/08yT+dcH9NOGHiXo1HNthkWg/2QyxZY+luJtSXPJrI
tjTFvzCp/nY6+06iL2ElhFmJ8MXOmuxSm/ZdBl5GPl3nrKWB9L2HlYx1mHymsMKriLtnPffJOuzo
0EDQSCNN6uPFS8zk0BOiRxE5fWTUEBwKAfBh1eD8VEES/W/0Ly1r79k5zg4ZvAuGhUM4UWewBM1X
R/X4EkV6VRLaeVd+mawjsmU1sS87b6QP1ZWvwIpv/ijR0EfZdnR6OqXHgZqL5BdrVLeiKQpIn5lo
VWC6rnyiNYu5mIj5jqaPOT97/aDetaDXpUa0Hbta/2GOWNZLSG/7aJlHg8goOGBOzOm7SES6dhPn
OVeDuQr5n+Eb16pc7CNNts1tSRybpgChz+LAFgauMY2nDmp7U+uGVKudkfP+u01AcgQ9u43xHHJa
XatxDI5Li2ptNOHLyqmOtmla5XEt8z4OxwaF2GDPsexDd41zoos9XyO4qZ5Kcmip1CEEwrnK4dvK
6MO0SB4CJtoJqip6o6N1LkrPXIXFOp/SD1ZXkweejh/aBqKVl33WExZfROqtaeRCguFytkHmhQQB
ahLDO0aeTE4W6x+5j4S6BD1pWI8IYNaSVT2iZ7XACtZV364aqdpDk4ljQEJH4Jukk4yfs8sSpdvg
tfZ5QRAbQEuPRx730Ffc/sySGqwj6pLDROrTykrc93ok+FcaHYjy2N+NObs6j+3TUwKl5nTrPQIP
sZpXa180Ryvf14vzUa7cGiQNsHTctDRlcrukLlI6upIQv8XdUkEoTEUe93P9IeRFCGh1O4jSY11V
2SYKLWrAc79aGQtprFGzXKSXt+eU0WVS1m2yVLD2PXbDbCIAS2xEP9Pb6SCgGOYD0AsHYch8B7JT
nlEGMPmO/rUmEiSsg+eqdNWtQeCum7BZ62ZY9ibxSaln/Hkkpdbcm3tcIix5AAJevpA7tmRPNGY5
rBL+OVzSPYITocpbQlkzu/wh54lwYnEL1p7NE57HAfWxGXrJxgENJIo3dW/LMkUnfxKvJBAdCEzk
Z7N6E54PPbvyeL9sm1yHYD4CD5ZuoE9VJU9TCgQ52vP3Ui8MD/XE+yu/KFvZpAH6eBENdcwx6STp
W9elzSq3yumxBnybaubpnmX4JRrict0o7qWzrLPh1hXE4iHEp5nLOngotXd+DxgZaghF3dx4uiK8
LoEARNbemvol0IoZgo7aQxAdwpbe655bZUXX06fIltMcIjIKa4WEJOMaiMz8NHQRj4+QCpGO3Gqh
B5R3FYFKo5ReXDVsg9n8hAumWTdw/2vUajEpw1u3I3Ahy9x9Mjr7IEhYV2ftfpgeddO4Co95PpB8
LVrKUYqiBn8vNjpKhz0K5qciLaZtX2kdu3zcTlVPHfXkl+vRfGwpEaFl04LRALnyqtJghdMCx1qT
PplK/tksusjBtOJc9Hs7Dzb8/2XoMu/ocsdD3A4nn+WB+vgnA0DquBgmW1dDu9ycUEKbhZ91BznE
DQ3fE1Y31vjmneDdfYUUJBUMFDoNaYNC0JfZ1ldGLqLfZQc1BqcovyCfqtfErPrstMa+QtgZpwWo
41LOb0Z3tjlOzgTdQfalM4VlqPWztYvVJQZvuSUJafDKRKKURdUFEIIAJtI3V+6gSHP1vqXynqMa
6edY/HHdmftj0YRtW3iq+hfTnO7SQ9I7pKx+ras3BiPiiuhvK7WfU8dGMNea3zKvkx1dQcfHjwSR
tkkSP+Z4+Nck5RmI81J10XkqoiOwO7IvOnwqW36lnI5MVOGZ8Y5c5UrEijBnVPBVrJT3nU4dF8kg
H01lR9J/EcSStk5iEnVxVnCqFKnhGhlE3IvsFSX1saN1paCDLmrHL6wl37y7O43tG+qAh7HiKdsV
5LKrMjNX9uPqq9Bmr1zr7AnyOJPAy1foen+1nsx3Rlhed02lLHJkgy937LqNEEcmvTDfk+nQrcb8
nXv+sygbBBNC3erhP68Uh3KIaDbC47LKx+w35CLsox3toghfEtoZ75g5E1GtxszMKpi+fr7282G0
jC02DRnPISbTbooFJ9mxDRFhLc854qtDS7IohcG9x3On8o7GGLlHo1BEIQs5kk+cQfmpFA1GtJLj
iLkj1JhfDAfxJ1dMnjrGWpTztO6M3Ry5Iy6+SRyZrMWRUppwlSXkvypqArcj5PoK/PrBB6mDHKS/
0a33n6UrILkUUoLTds4BCieS+E7DQMkMezsnDGXyPUj5UPHXBVHN6TA2zjFrNXnMri1h4SampLzb
SEhqIPwWMbun1AUvbb6fHfx2jmEl8WLi5HAxKzzbjw/IHwsY1vrho2mozB2ZJHRWDU+Q5WtEP195
VvbXpAEfsVMjwx3EDpqbw/NEZDBH+p36r3ajvTnYUDfTEQTNn2XW+yHEdm6F08EYTTDjnGxzab7I
JnRYJ/LoUrDo+CUwQTGPLz8fkg4popn4v2QPAbyM3fQSottE54dBxZp9PAeoMbbhmBHAGKRnW40l
LMAsUWeREDzkpEorJT6WkDpxOIsIgWaYYli0XxuIet5L9yuUbXIYS9YeW5q3nw+h+zjKvYjM0lp8
RGGKDt/X07EO3U9T5xXeKPWEha6IDeHm27kUuAyC6jRdtN+FV+mk0arUEcaP0mTLqpKXArX2Edl3
+xQ2AiFgcTemGQ7RhdBR9mjEtBJrGM8KSxaIIUhBEfkWGznYr9uASC6z3E+z94dUcec2BVccutw/
5kKzYNTcAkRuLJ3Fh7SX8Tp4pbkdkQKvzJBYX2UvL34+ZOvCT0KCp/rPYCFbeCj/pfCH+8ptXuYs
y66FmJaLaT667YwdOQc3FYHS8reifZ4StKXmlO+66ciLs+bnWg4RgNUpQrUB0FfqtRTFVUhXLhQL
JQkF98Bhbn/OqvpdG7ZLhh+zcBIGyc4FNLslfzHRqVM5h7SJF0zxo8Ed44RUYYTlW6a/W/IxHvKX
61Ib8kogCH0fh0nV7WtdNG9ko/sXgoEktrE7xffnvCjyHRmSe3uijUw6eVXS+2f8Kvz5A5lWuxau
dI+1yNwjI2N1EDPFDn1lHQtonWrFCAde0o6Agx9L1KJVK4yQbpH2ezZxXLkIA69zNdO6Rvrrk/Gr
tPIwFqW93D3Avbg3CuKcRfWYr0HW+ioJn0oDdgfeFU3PQ9VVIGFcO2iXjkp6xtE04CfmBj4uC9R8
tOtDjVIWnu6qhsS9prpahwMZ1L7k8miykbsV9dzz3IDq+9ic/4pu3AkdeJ+ewwitEpvHS8HByh5p
bcd5pL+xz5s/+YMpzPwnC7fRximrZouK21/XljnuvJIr1QoSf1cMs8uUHhinKoMQ5/gsn6ep/5vk
xt+lDBGOJm1xqJrljqj7w8QT9S/0gpX6SsCGfwetflNIF2E04tTKaP2I+mgVznbwElJKvgFezK4g
J+khD2xEcEaydQZ3uQjpOZsob/ExiQh71DxxY47dmzvolZELMMksoUIFQS6BkGiwKueQhyZF9L6L
X7eXwdlpnb8wB/FAJPU9atoW4rAckcSjKkXgfuTASAERG/XeK/OvGqzq2x2vzlhE/1qqA1ec5ghZ
lQX81njGRtd+fbYyqjyV6SHBaKYQSp9Hqx6z6p+LvHIEaijQtgzRZwkH9lHnjb+mQgMd0XJlWgKF
Irp3tZSR3HvQyvwLIbx9Xw0XH/Bxk9Pd/R6kyW+j7r3/eDfXiyO8Y9fb5qo2upehmMqdZFg+eZm1
zg2G+RQ7dWxaVX00A6c+6mb6vw//+5SdqN5404KsKzO/8PmQOiqwSXjgKauq1NZrUtY01kwGWZCR
9Upl7Vcz4kj4+cyqcupklH6UaorXBmnUK3jbsrUdhcvn8akY8Rkw0/vwW3xal2pd4OS5pFJc0FDT
kTcY/s5HYWJyrt3+94Fr1mKjZUA1YJ5+vq6d5f9+R5MM3XU0XsMs2nadxo3WfkXt49gl92TbKS7m
2pvrAyzOL8Pt8SQukbMp7aQ525VTn+vHf7USC61TemJVLo2KrQkAo9UmNRBF7kQnannC1expFKuP
T4cxEZjbUn4ZgjA6IZfi3NH1/udX5eNXs4f1hE7FR2dsHlCrONI0mhMosJrBVZfgwdYm4189jNEx
nKPfjJDpCR/gGqUGYnbtuXvj0C6PRXbrRPLFRcEyQUmuLGF+C78+Rebyt+T+XlXRsJk6Jc9QZY8N
EWafiu2KDrjCw2/WaMX+Lo4Wy7HVI8NARNJuJ53folm9GO6UXXRPoFUxv4ehRORM2u26CJuzkZIy
GBg5+kKn+HIM4+rWjXlEho5TdY0qQ5CxPx95vqv1kAc0kzwACJGaYPkPoKvM3izDfCwuPLVNEg2R
05wefgnL7D5DG4wNKLOpnxEgFLEqnFUUkXVV6QADSvKmkhQyKjWehuXS5/zFuUNvRbVwpi7DfAwt
pOM6Bf0VdXT2ohOsKa5bp3uVKqNJpoKEK+vuX2OzF5lzKPf5wKxDsWpTGHdH24eBI9SD5aYPo0ay
PWf/vIUqynaybqYY4M19Sh26hq20Hc4kzK7zghBKQNfRjNwY9JX9R/YXpZwqNnmsSAwt0u+mX/S3
b0YFnYfjeSZZ2eDCcpsLwHbxDFV9Q5qxDa3uMGvvMAUUsCb4MZ0OmQoEVbEuXdy3SRRDtTW0x7TZ
2rZtvUO2SVpQ7YCBYg1qLQsNUCvv1MbGamxR3/HjIxV21oMoz36Vxlzz754iiE607v3xHF8KRkth
XLIym/etRZMgwS0JUozoZnfmXWrOWlN4eN4RlB1QIG3Qk/sQzzrZYITgPJaIRvVQb+YpvERENO1C
DvTBcqyNK4mYhLMpcFfHqhWnXGVFPC4s8dzOy4qfPYWR9d6UdBecZ2UZyxDxdQphYAzu38Wet8jN
5hjc2QNLRaRrRdwM5L6ugjEszmqU+6YM+pVfiRcNrSgsVj3DRcdXzOVxLmu6pWsrAtQGjBjTve0/
LqaifLcFo4LP8jWbJEvUemuY49MjZM2ZzOPgzde6aa5s/bZXsEnnJd2xzGZZccNU/WdmX82s7J+b
iZtjEOXf5SOQjXz446hisUz3U7dn8O1gM0hXMXILpPa8J5Jbb0OzA9GqAbUnEOFZE+xSa6pWTN0s
/amtNiJz1sFjdMGLBMM04kCEXzYb46t3xWYUXcqlax9Qs7AhQ50YdblBhaRWI5WkzoD5X7rzWlug
PO55QtQbZ8gQq8XXPOMYgZSd7kDgD5NVs1n3Sb+xHkcFIQx4HHR/8nyH9ii/q5DxWj+X36acgPLC
x6yCEGOHMS/2e0lFCu3UJeNkgQuzKxx/y663GCyKdWt9ZqbzrBIcrC2OkpWmf9lqkbyNZWHHwB+2
Cp4L2TzExRR89WX3XQcR+GJ/9rP5xXEfxTyF8Zar8jecU3YYkVX/zM5ukVSbOatB19L/KDsFlMyn
j2LKmN8WimOG/KadRh2nifDlh5GC1s3sucIevC16Hwn540OPfCR2WrqDI+2npzCJ3khsho7KJBuH
jcGgzreDx8+a5wEPnOK5DgwMmsE/G0OirmFM2mZadkwN8DeLooANRqQybQzpDvoQo+jXc0fSW0XV
FfmBcutHWNLCJGVXtRMi8P1pJ2f7cw6Rg7gmQCvT6bDxlxYApFB/CWGdjhhpvxuYcWLFx9OcLR/0
VH1BuMahE2kKPDAYcJsT0C4nlDn2l2F0W58ansEqitVSDzz1BT20dV7+q22vP4XDcrYsUcecOvBc
8slQ0DZ1MECfBPleVam/dt/YREjkM5dpXc3PA4YdswH2ATEcNlAXZiHtK1a7fcIrjhWx3yRG+Z85
UQOcNygRpuQTjPlVRsTN8FLk7EiaFXoKo1XxoPHxwqXQVO0h4FvamE5Ei0mE6IYFCRIudeF8O8vc
h5qdR4XNvjLlR2V6xLwSoEl3EnN0fkDzikSktDa5DF5R5scTDrN1TtFspi2e6I/6j0BkF0Oj+iOK
z4tnpBFcR2sayhhOEsQuJlpj0tM3ROA2sZku0Bk4zgZQHVm0q8wwu4OteU3sDhkhLCEoTUNl9d6r
RLDybdptqBlfoolOgsF+x28J++D9bTO0SeYCuzzNdxeBKOEJcj2OVAazoUFm0QBLo+tYIsTrA7HV
Q/CXu4zT0ewAbXuE8er/cXQey5EiURT9IiKwmbAtQ3lVSSW/IVoOm3j/9XOYxSi6J2I0UgHJM/ee
e88ACJL9o6WczpwRhml+FogC2LkXGNr44euWJW+ADE95DY8j19Iq+zWrf0h4MR+xmazajPpede28
HWZ9DUu43dpxTWXbhQymeO1RB1Yr09XegnZAzpFTEKdD/jSjlF6x2Rh2RlMIenc4CWZU/sX8yEcW
+4wg1L0zgzVA5H3IktgvjOmoe13JwzvjNEmH+CCj/GD3FFsoKvR1HFf7OEMsGvAmxXq6CavZOSTO
3OwqLX+UruzIcu7R+2zm3PitOwRUZr5xAha/TdRox9hzzjih0deMjjrNwB/YTZQHN6rxGAqLkcLB
EJRwvC7nfR5xWUj5jaKLGPk94zKZeJwrX5Pm54CeD9to1nCahTtjRAYo1FNOsbsHibDhsOS6CqDi
aP1Qe6y6QT+Xahj27uDOiPqGxs++eYs/hSG5Zi26l00u6aNC727pTfYAAvk9dpvsKOtyqZDOrTsc
LcE83XTylzrtn9KJWJ1YNi9dusI9S0pUXjm8XHKAnlZXHHmfbtVonvWsiS8NAYdD1TzCsKPA7Yjy
mx2cJNrSBIho2PSDrjbEmn3mfKTU4hw2vYG+3M1QpeQV4uw83mGhBcUsmzdmnQ09eKCg0oTMNmii
qAgK5GIr1ZEm1NHVNvZ9kjxChWN8BkHrm8IueX88jMg7NxlaTryAuyBv4h3B9kaVoxinvzbc/idM
Y3wDWrDW3WmjT/Ui2LupknRmFx7GlrbrpgeoAUPrWIRWtQs0slTmMTgyjGT8Z2LhyiysDjlj8Lsl
d9NAlWijr9q20TYptEMuyLhk7+SyARhtRui1X8dZtu+M/F7G1j+rdShnbDPZpzAhGAPXqOZ8s3b7
vY3XDV31dm4J0muWSlqKndMEyaEcQh7X4a/SsdVYQ0mvVuI2tUAF4q/CAOKzIx4OaSu9deNUvG6t
gSmx1/hoY78HpiHUQ5L57JTe0JsBaJfMvEM+Gj/oMWwlTkX+crSey+ZfbmV3XcSdzy+7LszxkQL8
x+y1as/L2u886e3ozZjXxP9U0VwS/I4rW/bFElCJjV0pcqMshfa3YIJQTkz2cVkThf3OwvGjaP6N
HRmFGDyfy1Ke2oK8N4vXZDeXNlJnUa3Cur3JQcybLP1iu+1rpovWPrI/ZIOVsp5xYxPPla/sMHvK
U7xuKreMvStQ+k09j52jYdana0N5d4/jpDigC9hW4FBWSUhC3mIJXZT2SMPyYVdX86sakz99PFDK
v9NiowLo9E3ZpDOTYS55OTf8Ln26SYXXYwPSLrU5sDSDs4YwgdcYINPsmDDFxH50sGbyqjLBU5OY
L+zn7VXkkN83ogCPxoaNTkM5jM/5YDa+Qxt4NOKlSwgR0XifyigRTnjesxSMfw2PhXlSPRm9+U56
ab+inqRK4NfXkPWLKSrv+OxqWM395Atsq/pkM6XLZndnYm/YFu62HPSL3SevUaZF67LdzkRzrGx7
cfwZNFNtXHMT6OuibR+zWjV726G6YyKKgKGfLQRMCELTt2nAmAu+gjdLomubvpLcADqlu63vuykQ
NxWlOiN6qAEWP4h2I9lVHJsigMcLb4LrT1hpx22/ymPeeMmcUiVnYqXIrowyZTAW7XGMlcat1/lf
G4vWF2vfMbNtRKQVe3b9iTlceXJKy+MhxrU1cc9aNpteL+YtyMy94AioVtFwM0fWIpN0KWDxDpJU
q18dzfg1B4QCheV420k5/phoKG/C9Dp7ZJo6rO3WWgMmxwh2WtqN66J05Ia1GRh/otxXPdcpmbWf
mEQr5GtkWdkMptcOJ/BORgkavcY65+mjgRdxX2jWbYq1U55lvrScHwpaymLGz1s9Gk+tlrJUtXTW
n+CLfZSLf9pkFH5Q5CkhAcamGgZuIm3euItEKjbsz0wL32qYj7SZJRMwS+xbOlPfGLxvU68e5lZD
vNFViT+nVsFaLMzIJJ2vaLXAT2idujjeiJgoM6uVZaK+H/p03oBhWOv1/Je6odx6tnWQ4r1sdMZZ
nssUQypvzZnaE2PAxTY7d+/MqCvLGQekJk/WwATeC0S2vfEv2duFOB8TAC+GHkNb6OaaoFoqxsCy
Ph1vsK8epCGXkT37M4pqQ0/utrCI7U7kEyvXE+//cpfrFcsPFMrAQur0OWuaS6GZVFSepu11h7Oi
SvKHuaxXgDfOCRLLr5D8Ve6MZt0NXXgc4Yy4MmMr1jXlTujzoSec+EScrwHYJMQLv9FEVG0C4a0l
lf7aHDNUGo54RsGjiBAKtlpengKr1khLZEaS4eJychLVvLxBK8GcF4WLcv0h47uUsfhihXh1+4HG
LrElSjGXIixyt0NT2gQB837yUjNH5bOIith465xBMnWdl0B74geoNzPULFY+5aZtf0MD2INWEaXb
59VjP/VvUa9fvDAAhdyeDIwQvrJ7XgOCXY9B2gbjYsHxUuafserby6C6CgdW7K2BO1Ce5qN14Cq1
ZYscTvNmP8+qeCuXEZPE9p9HLQ0xUr4wzKZ7qnlPjZb8zcjie4022sbdty47zZ9db0JYKdyN4eI+
SgvGnEpZRxvMz6qypFiXbIVXNgywosJ5Ou/RELN4zyiN6p7hdES71bxB1V7oC2fQb5fBMZDVaRT4
4+AbzDpNy9TXuQeEKopnjaYDg1gXX6aJlMllKpAo4AiyzL6atlK72Ehfp6pW+4hbl6jYdpvl2d2k
72exXF5cd2SMCqtwyxC/Rv6Whoww+ucUs/faRoW0TnS26YXm2asUVoBi5gK8b7rZer7g0SgzhNYl
a8tsjq4iodjo6Cfq2kQ5OIVHo81iZsiIkOFlc6q2WBkY2vGqROPOwslM7UPCSMpZLJ61rZ3axfT5
/99mTxsvKnbOyLiLJznl9ba05mGToFGumIz7mXNCU/mduPeWKvBGJmP0xCYkOfA6oyGeJjqlNGwP
MPGiR7PUkRTYxWudsbPXjdF6Ghptk0pDXe0GCZIY1bijxQsejRETtWZRBbXDl1Ea9LlNZ/u5mB+s
qh0ePcfB1RPBoQ9aOvjYe6wxFN5bhcJFF4G9myJVrZKRFIt85LRxvZgVT+tdA1Nvn2Oj7Z6ZeOPa
h3JkzPqJAqx/cK0Y0VQy6yg2ahewCab8fpI2Zg9kdSlZxILF2qYZ/Xlq8OtXFDV12LQP/3/RoTf4
rOB69j6XXPbuTQ2Qi4aKXgtVIYiAMM0Okdq0ofWcOvMj7k/NZ6ZLzBVz2JfhOwuVusxV3/ADEljq
wdNi4I4uLkGRiJm6AtfzECWgm+pI//UGY7rlM1HNwZnYamRSccXVHL3wdbbpR2qQO+f//1r0WLrI
SmCJmMRq54oEoGKLNEcHkUGSpGq4y2zxoHs52SfeS1do+9wJPMiEZKGy6SS0drAv4DQICB865HCT
fnfaOTogeabOpVOzvSF81Sj3aUg5T50UdR388muWFdrrIMIvpqDqmncV85g4sw+FDikuYsabmHhS
Y7AK+JoQINCJmiC/guoQWT0CPWCqvRM9mOzmd6mCtCkSEmtH90EWsXv5/y+tnlpQ2RLAXKEe+4lr
q0tXo1zLR/fI9bUntmKTl7vXLpnkFU7jE7UfubwJ6eWa0R/DkXKQ4Uq+FGnNo+zUVQwTQ0iDOMrG
zJCAUPKz72r9RHjeZuZ6jUC44uriYgVi7insrcQt5taUD844XwR17lVlMtzbMU6L//+E7A/fi5Pl
mK2yTB1dC3oFRpUdSt7l5qqja7x8KSdmnsgXgOI4qBt7mSb3/7/kjMjVXH0MuLGOnluFT/9/GVjJ
a4F3qQc+8hyAiz/V1XTDvOuXRZfs0fTz8sfoXPEGHomp3rAIEvOTtdwA0QzgQ7acdLzkm1tmRNg2
3cDvMmp8r5PrxmrzZ2+0+yeV6GuozesKo/7QNPXNsJX9PBv5Xi+ktsdgznyu8dS97elrePGzD6kP
hm1tA9H8mgV54/S1aRwCKFSMlsPSWoeYYS9WZZDCV+NXLntUnEPNZNq2zGMXgBYfeRhVThp34mGk
7AAcsFwImTUHsIwS4zONRzbto3MK8RLweG5LXID73G7fNOpthJnWtU1B6oGcqbQJNk5xaPknQYsf
1D0rkanHVB7zKFTZVx5Y/aGfsg0mky3cmWGTOij+IoNk3B92cOjtnGsl+mGv1+kuGXvjZUx3ZgNG
UHnxRx5LIrk69nI11P61ybkddg2gJPXVBml5UeX8KkfQpimGMwZzHqYoEt2XLtFchDSgtW9WhHCt
69Efq57J5xS7xt4JD5ge4pPeHwdeqvssL9D+iv4oAp16Ai2tlOWjpYoXFGHGCu+Q3LiRx1CcHIse
ei7foUyOU0yYUhu24IYVzHbe/CscqWbivNl4at/l8Gh52h4v0C2gNboFsfnr8JiyAa2OMVpV3y7F
T60oGqaegka1FG2e0R4DZ4IVxUBVUhgfTcmIGVt8s83TX60ssVEUjH66OIJc1LHj1Rr4fCjm+eP/
X6hwaz/I8leZ6y7ztlFt8PSs7Akd3P9fkuW/r1nDMPKdTn1aFljPQCC0p6ixfhrDbjYF9tkycT10
tXQ9y2ZRNhgQxGKIDmMCUoZXU6/bXVQ3xaoU7rQm0TjcZqH5PQQuPbuOG6UiKnQNIffIUAz0nIl8
0gwoB4ae6RaYiHbdI2TtLZzAtWzsUzdPz1VGVLJXKNRwJ+BDA9TfaXrMS/XrJsPsp6PxnsBmxnBO
AEEnfgpr/KwLXAdt/uUOwbgezCsyRQph3JZY4nWGSgSClylNTxCcJPhNGQx/uRMxo6odv5oOs1FO
7FvUAyryv3FgqFErsksQDNC2ajPjuYWNW6BW2fUsOOPJEjzJIqEuxtwTF+m4G+dKx//ZAT2RI3oP
yzwwmXzFAJ/gdEFkItWOWnFTtP2PCxtjrQmXfZ7hz0u6rl00GovlRbMVftHRcit3qL5oyo/BQHsb
MZtty3zTqpnIXyH9tgkxHEirOOoL3a6gRWoXuVrjZOwJBtKVE8OgV1R6fylqZ9oaQ2OsqMjtTVrK
CREk8IeIFCxl9etMjc81jgpewea3jgLl7Ek62khrvG3R5p9hBSRhbB0oCjHRWwh+UH0beFHxy6L4
qhIYZsuS3i7W2Rgmd0OY31Byj2CQ9mT+baIKinete+fCCzh9cS5tdO8RmdwTvUJt0YKii2RzGnOL
ujwdjGMsfp3+gTXDLTQnY2Xq2bNiBNM1bsyUeiKRPFR/3Cm3sixu5szrQ++QxZJLg/TuNauHZdTg
MJAlz1slW9WwlPCG+gQS6tfBfrdoOL5xJt5FGEWrxJ3sQ5TVtD+VwwxORtfAkdEa8ADOwiYdIGmO
M4RFBH/IdjzmcMMTDTIXJUCgxVO2rvqAiVv9m3Retk0WndT/X4JhsNcwTLK1qDzEhztXZeZRy1od
cWhxx+QkjjbGj21gNjdCGPmYANAKOtfdqKy9WzFCQAP7oPqGu52h+yoZ6mY/f8jRy3epQYyIYDNt
lN+lk4xHzCYsAYi/oWlDCOQMfuiOwQO+unHVTt0JMqT08YSi1eskOrq7HbTNthqd70Q6fzKkk1zD
Xjgx102utdCJuTDHiGVZw0Ud33IjOzeMCPw8tLoLw4bXAgnUDmR3tJ3rcH5JbdvBk87Ik5r3Q5eV
sY8SVtYcu72DlSbo2RBn7UvvIneMQ0lQaN9detNGPRba7gqZbRV1+2YOhzXwDOahWpMwRuP7eNxU
psjtk2WzKmASjwZjWSiFRLVzkx2chBIpM++Cjfdqsmo0nIW9R47vrlERcVM1WEyLfRL1UEULdlgp
8O/tAn9LNdGfI8dAxlWv7cgAtRuAshlR8CKxCx8Js55Z2DtHWTTfFkivVZ53/dKH8563coJGcXQR
rOSs6rJxt2Q/xxfTYM/uxGa48XJa3TbqpwPypn1r2fc4YNClu4RLCfnqmajqzQCqZlIhlI69Jx0g
ZepRhGad0T9DER190K77oTC/CmF8SZBiQwmhC1PDpqvpCOyKwW6dBO+Jwnc06Vilsq7YRqNx1Xox
rEoZPsIj/mdNMyZSp8IKLWiW9fFVYQg/jao/MlRHW8cGIXO797AnC2AwRPvuyHLvpW6zTwfp+llh
4cykNmABrkg/r7ati5Cxp5A/lpW+afv2DSFT+1zg938MMmfDkFk7aEjDGH/xHheFive8/7pVpktc
orpxLPLI8V380ODepX5ynWHaUZTdY/bzCIOR6w8yszd2EVGGx/LJ68p53QEpRkGNVsB46brwX4I4
/3F0RlKZU20nYiySwTjJQzG/IbqMN07OrkUPzBhnVvawBGffkbZuunCyNkncHqVTkZM+op+ThfmH
7WENNkytoFj0m4wl9WgnX0Mqhg3d+isjwfTQsnVZ91r2hAeDIjpy90MDzcDGMUUrqFkblZfk4mXq
X4SBDwoZkhOjCLEP0fAYVfQTlHEHeQA1SD/GLHdrtEGTyF4AHbJ7GTpEZmH3wDgoRIEMtdUT0L77
8sZwx9qHyfijVETLUuutrzdgCSwAZVKmwRoLfU63zTI/FNq9jvGgzN6DN4tfMXufE4GLZAVaq4Kw
O9bzs7kasFolrzMan3YabgNNkiodQPUlbj3X0d9MqCc7CwaGxd6OGSzm4cZIqRsaluBF82Oq5BMH
oXl2+I5tQn9lu9ZTpbcVk2AayaJxdkHBsBAPJvp9pdB5owB3KJGM4Mqb8NA06ceoAZNBIo5GwnE/
onp6zeLy4hTGrTSzYK8KTthyFlu69IuO9XsVme23jRp6O1c3ayy6rWUrGsPECfb5OLG8mFZmOdtb
F6INa//4buosp7LUJQC2ZClhh2u2X8o3Fz5nk4uji/WXIynxuD4PIjK8rSYl5l7q2GnkboBv5jd9
jOY/RqMMSXYxK5lMlI2PFMccNNnmy85xy+OrWulREO9A9uKE6daDcMUWJ9XAGciQzKqCne2aFL7W
ZrbciP42SNY2t7o+8X3c3nVYeYaYq+ijF6uFCO3QT7QOnoV7zkTc+lmA5Yqb7StDqUVQ33cARGdT
aPl1LpBfzKg9sVRtTZtRwSiCBqOYBbCZM5FFnF1do0hcTWxtWzzYz2K0Rka6db4xsi1XE69R5ZTb
zpLpVjKwkz3b7aRL0pNisFDOxg0sTLeXJe90dGwVNl3zHX+5eWlROay98tvzwHslC4kK12MVGHcT
7Wv/08/ljwMtuU9tbH+l/FcwaQkqvV4R1YHqwbnHoWWdtWJ+mOyen4bFGMBtoJoPnfyxKpXvglr8
OLH9GI2PvbOMZNMSaEVncs2qJxFH/7JUVMjd73qc40PJ+29wGdNnWrJZVWg/8/isiVQcnJlDCJ2B
02reoepN4Fcl0gKCCFK8zrOH3y9jwp3BQ3EGaxvF2joOyUSJ4FKt0yqo15I0AdPSzjU6vcSkR0oi
k2nPasAnGcUsXYvIpttkzOBVy44ypcozYI2uAvzj9uQ3yZhukGn5Qd3CnEnnbNtzCmNYZK6Q52Kk
ZPRa7tXmhBeGdSN4VGRXpJ0XPy7smJsZ42gFKrggZvA84zdgpRldMKGmTyEUWzaGSs7tfm7lhx16
2YOFsB1f8XQN0t7a5ub8L/HCeQ3j8GP85zZwYvWF/hMB/3EhUuJ9wwKctdk71PQKbeKP0aZ7N1ho
2pMh/DAud95wNOhp/CjrHsyGRATqMA/tHeYe9vckZhDJmh6bgC5idjg5imQvRP1uzAPQSa28lG2K
kx/6RCOLO2UdzBsoqEIu8v5R/vYTgKIpCMF2fFUjsoSmMG+96okAq4erNRo68lJMnPrM6FvO2rpq
x3ZjDm66MVI2+rmRAOnpJ7XvQjr6CVb9ygpc3Jelxtsq5G9txyEH+lYqiBW6k1rbMawo2JahT2S9
Q9k91CI7QYQ5dw36UTFlCCurcA30/xZDEfpwoZ6lUr0UKP+BkpDObSUGEizKcwLzoKX91nYCtcS4
W8nAKcO4WsOxnemz8gm85cUgbJD8tnxIcFjCXNGKrTFzUhpQynrARWo01g6Lv0j1xjEKWK/oKEHm
xNJW8IAoWjr1U3bmclTZPbtHTAJtNAa8cm0PlTHGxbFpr4wgvHUWF/vebKpz0pYPbDf+OqCTaA9Q
QsDofmW1nQIg63zZsYHi0AYqvvwJy2+5Yz5919XYraZy+B2hRm3cASeuVvESN8nRDMfXxtZMPlf3
rNIIL1c1WJtUwQcKuH/DUEZ+UdyqEPccJL1L12WsHJL8XzIMH1XNo1OayJy9gGoBB3y5peT2syp6
bOdevNQ8fPZo7kr4X2Eb/2vRy7IWBnrFuI8za1sxU9w1fdrsJzdgsViyBS7tE8aGkmdmQAENYPVQ
arm7DeOPWDcSHEEGhhzq33yYNg3w+RscGST5abHJyeglwOlFP3tZoDahAxVNi7vi2pneUiSII2Kg
YR9FLH9LlSLJQailknyTjwzHHIexcCW8B8w+xb5rSVRycYHhXcJkrtShZ9mVNQO/jPOIAjnbBUwY
AshdjgyeSuxQPMnFTp/NPXR6Uny5nCznkPIFGAfZvzhiRQP/GMcs6VXuS4UYBRucvkpNI6auo9pW
c2FDNchpz/T8DzM3H8Ck45TN6d0GR+eWvWlxep+T+hcPgR/35rcVDscFKtE0GObTIbmM7dgAkh2T
W1oH9Ixlek0n+ti8JRsI4ftzOHlHyADIo4lzP4zWkO64j6aV1cR+KXpigT0MnyBYnkVaP0FHTFj/
bCZkw7uCZtGzzTdJZhKj+BFNZ6tRvFkBcWcTLg0RxtWO9MEYDaI4T9CQLA75sy0rwA7p/D3E0dUV
MCsiVz5rWol+RTcWh84Xr5cvqy8fpnraJiXO0t5lLwU0/ijm5EEU0oKjXO6SrDzB7bU+GvuPET7K
oVJYa0djSkgxYjFFtjEEBelVlnr85tWaOqXsh3qcqSsZTvmxdqCnVl19JPArBK0Fmx85c+dXdvw6
caFc1f5rraLyp0STbLu8Gz7ljrmhOKU2fgTcP/2u18unSfGfJsi+SWRw2PV48xlpvMXZjvn7r81Z
9ofh5K4j4YKzsM5DoZgEB4BCHBZU60CWd3jLzjlKq6NpQoKN2UY6ETL8uNSZnDB+yNpq74U5fSGv
pizg4eEOQlmW2QmliU1IegCdQ/XBW5VxkUcgr7F+jOcZ761Mn8fJoE3EYL1uJj6U2eblkuOeyzRV
bLzA+GSJ+xjztD6LALJcobRbF9UP5aDJaz4T+NOXHNaz7uJqbSK5YjYvb4FBqRI4fjZXwYpk2nzf
5OYPnABuX0fmrxkpPGtdWb9tWjjMYVJsdct8OegorTgPrIq+q+sV4GinKM75pKMXwl5AOAg3azaN
O5LfD67Lvq5j6ISDlIUTpvjPacKeW42warO6fGjhEG1AfR/zWrd3MfapbAjbLWSBbYdmdGMsTnHN
qk9u9miim18bPRVEY88EWYS4+cYwVmwMNeMuYiCN4AeNjHpOx6cwaM1b5qGiixtPR8+Svw+sNNMa
AXVFI6C5jrfSoVmRh/5RFfSAnUKrh7Zn6+ZWscPuMSKy44ESrlG+IcH+6hM0A4MrMAa0pIAUsfWs
K4HMItBOohH23WHourFCnDbB4qzuLLTMdacnh77Hzlk0hX5AhvNrNcDSyMzhOUNbthPuYO/cJn5x
qG4BENnNPujc7GyMwZJQ4hbot5PfLJLjsTLH3zThbgykii8ianUMNPM26EC8GGZQ+6oubN8Bz8wC
BBy4Z5fJE1hGniqD5AkDHKitr1GFdAedAQOsm55mRxmLIr1uqC3QpNrzlH9Wlv03BMI6KeGMYLLS
FzYd3X7Qynpv04CySuiPY4K2EIlk7ulsIJ0hXsEHcNLk053lv9T6zYd/eHBe8jgZPxitMLXjcsP+
Jl4m12HGhxmGiewEzJjTCL4xkRPGQ5fkK4i2PGSKhaki52PXamZ5MDv9pe2L74Q2DsJs/qY6TTBZ
4+yr6wCoEEcMNdTZzKziGkrKt3HutHPLBo13MPWaEG78klQ/KHt65guFvo1HJbZmBrSdf1OAp0af
kSYH3baJFsiNR70qs0sT4wesiQV9ctFyVw0KujA+eB4nlYSRR8wNPBrgW29au8g2HQ4GNE73MDUY
gv6lFQPaUSTVfrbLtwCW6artGsV0CA6H7kXVNSigb7h0NNcAesh20U+zG2YL2ubJvjGRG2QOAlpY
sOOmQvJwct1dOnJj5YaIHmBLd4ehzEP0keBIuIt7ZlF+8GVa82sUQ2V3HGzBmecFzB7rem3FZbxL
u8aXUGZbpoFMeKEtmWE8A78PKROunkTkTN+L0T/F98k0JMRcljGEtEd8eWm74q1UkqPSjI/L6/Gx
T6bvaKzsI6wH7cge97vI3ZI1n4p8z6ovAuLOyYMjhWnAeEC8bT1GUfkEbVHb5D0ZAgwINdZRfbXv
PPOzosY6TSD3eHQ+B6J7dlbvdo+IeIzjPOc/uAf3uIpd9g/9k+ENHXfBlyXcb5nYs4/NOETkaR1q
mRJ7ECxVVSNOWs2a3HIihsCTZdzASU0MtG5piPlSN2x908GbaRzMksvdjdInmp7rPDVOTjZuxlFg
Bq+lj7kA2WmuB4yvT3xHpjDQ4Jm3sd8/Gl03HeGKsfjv425rFlO/hRdDCehGnT/L6cMFbnrSHLUt
ddznTN/Osk2ihxRZdtkV00m3gWkOiXmcOgyvAUrkdTuMLhNqi/VpHb7XOkLxHprvgwxks4c3NKMg
Lt+TjF1e045wHRKUwmQa4CEync3snina+nUfi5ckjhVOGWr8hWneaq59rPPvKKsUWRl8MWRqHr0Z
IytwoySmbSDcYmSPRKvc2DThmoHHLSpQkdS9vLbNRBetYFtykqp71FndIRTXOaGeSp3Se+iLieg5
aXwoEPk+yE13B4Yi3LrL0WyaB53J4Qd/afVGoXgt7JP8gG0rjqWHTL6YvYPXTruuD25DABcBWDYS
sgz9a8MiDcoZ8iDhcKqE4QsS5MAfcDPIxnRPSrdRpiUMESiH8rM2H9PCXgROdOFj+NwEDoFqQPXP
5EisO5AhVyFoGWNweaUs9Pe5YUo5mekmjuxLWmMMJhK2eGhK9cZkgiCOtET9W/7Ryx5bSE8oXywD
1JLOFsQm8kFWfiED++xEkYOEctnMyvo06rWLlcUVq9KiPk6a4sVT4VJpsuZwPedgDVcnsW3YJ35k
V9VOJ/TTjhi0SdMAXWW5MJiY2aYjsSo2jczcJFuXRBXGT+rZ7ixcpXnGJcmS9qDxCVQLnzVcoK+p
nRBJNV3JDAt9wKVbxrEgBqDtrpVjH6DhAu+Y+HjYDK3StFd7D3QV+MHgZGRVsmZ4lwNESKDFaeIg
AsNXFrJGxqpfhrDusWbXu7rDp42/Ew8Nc5YpMA5ilJSAqnzSCjpdT88JlYiH8GyS4FG1vLsLfI8b
5kF1x8Bdi+ZdW9qUTQo7UANpIEIjT41QbXsr+MUoste6evZHpGElP8JmoHta9VRCaOaKUr5jaTwj
6lrkDwwU87DYh4Hkp8iGxcdM1NlZK5H5g0EUCHPy1zjW492QFsv0h97BxbW3DgvvVa8AG+mLLmA8
jGBoDkboQ1eOj0Yk1kUVyD1Bd74DGRccJI2hoIs00+icZ/r7NDnNGuX53zB6DwlhGkcRB8/wfvi1
Qvea6MVH4plLkg8WhRRF+3Z03zNCoRDTro0IfFORDrsOwHTSIls0oJ+idA23ItFhKLgl5HlMgmCG
IWYUFuucxOG3qU1JI4si+BxFb40VmnT/abd3xHSZO55ykh8hhnT1Lhyze5Mog8YwlJsRL1AKH+SR
99ayCBr9CQsDTh2xRarYHW09+DMN4o0654xnLfDDhI8bYK4v2+gznOLXkhVi5LXVNe3osoqgNg+G
EUl/sAeBObQjX5UhNvp5iIh6W8csW5ilRaQosVZfBR0IjankgXbc9l+IRIIZEdlxBORdamjxEjSV
h3f3cVEKbqR2mFI33glN14klKXD5sy9ZFfI5RRyyyuv2d8wRQSEY3pgzBecwpHe1QInT5UtTwYWA
GUH1WxrVboFQAlupDo0THRkpGmf0/WBwS2pCpBHnOpTyQaNt4zZC4R4dcdFBdjGuRmimB5YMJb4b
QfHA4PMKVYCooSzT1mbP4qHFnc/grZFH3ajKvRkHrIo4bdLvUufIpMHYporr2Y2sKzClPabGU8zi
hMk97/5RTP251SiWc9VywvMBYT1CqwhDDvVaNPQHXcGkTfMY428a48cI4u6Y1fp/3J1Zc9xI2p3/
imOujTYygUQCF/Nd1L6wuIgURekGQVEU9n3Hr/cDar6xxB6rPQ5f2I7oYKiDolhVqEK+yznP6U61
E+s9tcCRv+WT0DcOpC7N/t704jM8lmkzU/mysmpxs/c9CmiGxqFVvhoFYDvo1NMJRD7k8uUL8/lk
i3ydzfZoPweGefLN4ckdeFHUxLIn4BRr4/JkFQWi9ih6GNXEUNenLgaSg5NnYeQMgctwE86QCx7f
LV9lBy2QLoLTdcbrkKvRvAtMhi2TDB7ddtxWjS1OykmyvY1ThnMvSXejiZxQo3QjedU6Br10D0gF
N3QyCyqCcaEZYLLqmiWSdJpzRK/Y7UVLRpw1+h568anrTz/+2AUW8q08ZjjIh25Xgl3BlniXeUzy
awsaVxyilTUTbzzVU0cpPMJoYgnXnoAO1htI/jPDRN89qcoU2/8aTPjtMWjDCm2Sa7ebDfTvQ3Ls
jWx8QpTKfLtxHgp0vtcse1oCw9Xw1FY+82HCpA5v/9tXMw1VcW1YLe4FI7cORi6v636aD4GbOiAU
IgOY+X9+iZVRg6Rx8i2cs5+/8fZXJBPGzYRZYx7AxrOhPjui62+mBawPZ48rjrXt8PZNjxb+fyPc
nphy/nufQf5zBPl/XKKXmlbne/vbv7V/La6fs9fm/V/6vzDOXCpyYP/bf+aFb57b5//ymrdROy1P
4O9/42v0NXr+Ocv87Sden5v273+T6g/pSJotQYCaqaQmoP5Hlrkg6N42bUWCrxQkAWnye/+ZZe78
AXCE71Ga8rZXmqTaf2aZu3zPIz0ZNINm+uHJfyfLXL2LvFWSxFvSmE3bA5uhrSUS96fIW6Ot8YU7
3RetjHUxP4x1Ctnz20+vx7+I9X6ffc3v4JloGjCTtEPg4L/+DvKS49wmjsHNy5LNMNpnsE8BHYQJ
KQE9iAyZWuROvfv9r5Xm++dmWaCTPNuxTdOzhPsuTdx2JlM2SnwnSGfTWp+c6AnvC7bip5iJXYv5
zC8/xmA1K4dqiuiqxfuYGV9K62wVF8XBWp/ZB7W463//wPSfH5dtukwqJeWTJd13McNdXLIKM+T3
AASyi7GYYx4nZ1SGpLdqAuJx3//+F/7pIlsWxkFhSxuDoclF+PUCwOiwy9q3vvtuCdLQHb9jrZV0
ZZT//+4vUjD2FO9LpTywp+/eTRr1Q9TWzP4LlTAMnNl2MUMP7I+//zXWn95RFlZs5TmK4GvTEua7
K9vOZT9YMUMgIb4LsiZqYsVKgqpwAAQBmm9Uy65GyQWONCjn56oejJVjyZ2Pi7wM+8feJAWzMXaK
JaNEayPi7rEcnmcKrRJRl5F/j4V9bvPuWFsXYU37dvTXtfoMToimZNgn6bzpCrGWbMBXTWGA1J+P
EaStkQr+98/1z9dO2S52IZv7geMR4v7rtYO94tU54N5lDreaAC/KgF6ahOx/99cA84JTaLMMUcjg
/vSe1Oi4Yj4Tclrif8DL+Rdt+n+Rn/7nJ8NvcZAjWLa08Hy8eyM6TQm/UwCqmqpr34FpWn1G0bv9
/VOxhHj/AXOV8ExcFEIw5UMm/+trhofCpMSN8P73QT5jCMAOTOxYZFNgWqLEt2UPSBaufVJYnUvj
2QSDemHvMbNMeg27wCO1BimoEZS7TDPfP8MIl8EVt+uK1HnSs6bebO9FNdvgo4Xua2+6zzGrpqZ7
IB4Sp/DGA/pW+S+NU07+cGq9zp2fWycqup0/Fw7E7JhR/bbN0EhfsAlqH3i4PSLt01Xfrw3bdYB7
MRXyFp+d6191iMv9PZjI0d1hbDQ/2X4tUCdO0s4w0zTBN1ARJu4BEQmyfF2rvy9NVuVcTLSO91SM
grVPBvJhpW1+6yoOQ9md6ATx8QiZGucqKa0C3Btrgd1kVETpJo6okbW4k44DZBAKn3nGbIR4yZhs
eXqeHIp+XqEhP9TsLhm/y6jp0RBXHknUDGitczsKH2oaUjlwE4nVOygiHITBrH6ZoCEqjZsKa6ll
klqX8o9sK5pj6xF+DVlmIxNT/SjHIfO3cqaZ2RUD4s38ULl4PECE11Gc6fE1wBuKD5BHGdole4J2
TM8V2Sf7KR6Lj+Ns8Lr4yretB6z1AOh8B+z1oTXFBMbIScT4sS2CkKmryr2vvhHAoW9ZS+Md4obq
fq91BTQpSjpByI1XkQIylKrUADDiVGO8dR3jzjFBl33VEe6rgLoyb4xn6DzkAnQdCREvIE6rVwSC
rD7RYQDqH+cGdD0Ict9Gd+ZS0+o52TaqD9IbbSQ8R6Mm1XyTRAab4r6PyO3bWglGABwPrYAvCHYi
fDTnujV2/NGvKeA9bzGQl+UhoIHi0jjsjBFuKCj5Eg5C5gZIplxSQR/EyBp803iyND5UgiuIok4s
bKEEhtS+lqrzoDFbRvdoC5elraEjh0RHNCETXItEacXgMu7TVj7Y42CoY2+x2BpXZeZpBaaklcVL
VfrRmGK2y+rmeWrMrGExhtHtHq7pEN/lAMyj+z5ll3BE2owW/RBZBYQDmK9WX+9Ke6icJ29offeQ
t7NTPM98aIHzRqnwv6EKQdmxapnc+hHDo0HGT6CjSb2vfC9Lce7ADYyYHEEsOppUGdGTmYa81fFM
YSG3OkcSaii8Kg5RZ41BEN0UA6vTD2akXHFlVIxPPmlBkjqj2hkeCBue0tsriJX+Gq+3ZzBNGOLn
Qk3G514qLGMAmooTzSodPAN1NJ6+diQKMbduFCaKiPXgRvVEWkBkGIFu4ujC2eG0fOinwhV3AFWR
+q5iYyAovMxMr7iziN8Zt/2bHd8sa6J2TD9qxcVFn4EDdygsRDGFHzgkaAkjY7tL3IsZnboI6syq
x0NKknYyQNFehajxxHqEHwSJSBmpfQLCnffbIMG9s58Z+X5fxrcByAuVlTdzFC9hO3Sg8APQ+fUP
rvQF6DACi6Ebkuqu92YpDETJuWvetQIzyXZitphd8jqkV+xhww23TRsitW2JKbiWCtzTepytCCUt
pppLVTIXO9lZodgJI4pkSoIO8kNdZCVdrI/na+s4jrFFu+Z+mbLcrc7mNNfbZRrowJOi80R0Hs/z
asJQA8Qd8AqEiyaI973GALUN6jr6mvV9YmKbToLpE6YepsnwKprqHPazmeOuGV3UhhYfXm+l6pFc
iMgqTRjGMZWbtvYheHgqisYbtYsiMKueqyEVCCG6SPZXiFwJPFKM8fvtJEw84aNdIw2uglKJjZaO
3zHWsNoXjEVxsvEnscRwBBOTHjiTqIFAns1gf4i1xEliuPXEXmdmOUZ77T0zRe01Dnrw2l8UKLR+
O3ZJ1OwElaV79lXhyu9uqjr/WvVRa515k9MuzxbBQwu0YD61JCCnHxFvDFxbjJLbLretb1UMlOwq
i4gCf/Qjxa7ArCzsMiUfUXyxpjelh6IaMQtYugm8icLHcV2qAkeVS5gCYp6btxN76eWC1+IfHULz
1kG9FCW5CUHYvvvf//hf6Cz/H+oZhUfN8T/vGT+8duTY5T/3jG8/8aNnVOoP19JsNExBNWY7JuXv
j57RNv9Y+gVX06sRH8f46aeeUfyh6Bb5Ide0qORc2o5/9ozyD3ogykcThMJSO/9bPaO1lNdFOgVF
fvz297+5rEvct2LUpODhkfCv/dI0ZpEmwXIOFr9ztctJDgDNQMqBgcbiq0GLEZBE2NqLYxv1n3j1
u/YDA2y28LiFMQ/hRCMNASOOmJwcNBQId6g/y5L/c5UzCIr8b0lw64j0ECXhR5gkO6TgB1sP+xju
L8Mssl/4vAGVmGrz6+AGDKiKv6iH3ffNo00TQ1iIQCdh82I770rVxvZqUbciX1sN1FE3e3aK8lxZ
6QcEN5cWJm0cy2+p1WByluwAo6oh2iAvYPYkn0SOrBZIIjlAo2C25PXMyuy91FeTqg+6KO8qY8DR
S8ZisYjZyH/KcX6YRDHHF4IA1gwLVnXl3nOKn3AP0qwup9B46aL6btIMsKfoUoVy1+JhyDjIUS/t
QRZem73+HtbDg5xAQHaChJ7poHtx0fM3Jpukc3Q5xOxy3c7VQzkvrDFECuSdc++too9Go5mWR19I
1iS0s6s3XVJBD0g+dd54KYR6mI3kY0biSOw7DzJNUX15eIxQoiI1TC+02y9yfIwq1vixBSSM0uci
s/LzT5+UfzFNeBtJ/PTuw6kKeA/9sqW5NIhI3jV/DMc1LWhEjl/l7TiUzrqZj46Hr02bn6ve3cXD
bcEiNlD9TmUoP+nw7YicMzjXJFJYob0l2pxNGsKfGZg5w4Ap+orJYqtRfestPvBV1Bc3DG92cV7v
ZfTcRBnJfftDaCIQJhuXCOQ9G2ISsewbw+1vf/8MxbsBwY9nuDTSlnS0FvJdM6aoYhsriinyDB5f
iFp6kaOgim5FAd4AYBkAWGMJw0YXH+yR0fjWDsA4/xl4PZox+Iu+/u01/eU1R0bLmIqJFJ93blXv
OqpR1t2YeBkMwrI+kYx1aIn9Beh3mMgkWREgvkcFSRvxoNaZ/i44Zeu+2xZEHOYTI1Kov79/id4m
aj/fgxhlcBvk/qO4rUke3NJq/jS48kXP9paGYaNRFKwHawQj1Jj42otvtl/gOk3vqcwhcSxZK32T
bpAlbXzVEkldI+lnz7QrIwUDpWP7bg7lh8Tp2m3pCWLoGnE0Of53UYumRqbDfgSaH8RqPIsgplx0
WoF41B13CJq+EAhNRpjDSDlB+hWa4VGi48J0WTkbU7IISQn02sS6va8oVfwO+S++QXI1iwItc1Pu
iIWRO8y9zyih73LHIzhFFSej7wnHTC6B0ZrXmTIRMVku9qjMvbOUiXgUDNaWHM0jEAJWRh4mlARj
8q6IWXZ2TjGuU9g/iCgeMGSHZKbWF7NIuXN6zxZKfRRaM8JimJP5jBUKfZttdOllKpiAVSWcqYQ0
MEi1RcBGk/3XuPcIPiz7pD04GCQQLQyHqU1tIqanduXMmLmaXjQkiuCWGRtrO7BJRpevIzAq3PEl
/d4DEPytZYGIlbV1ltGZRFUPVipEBby/O4FRaJXZoXWowZThrOs1FhX8/n74KKvC4wWw2BJaeymv
MwRp+GD77MjO8lgEtGQDfNysqaNNMk+suOrqxmq+0ulVH5G4XDD4vvJ0wpYNBYAlOEiKcpityZYw
1xCqvDFtPQsvFw7zz7T/M5zHL4kHRkMOcqfz2F/Ni+kuiPB6OPe6QdQiiPDZmCwgAfktdLthPI/u
WvVVt+lY3poD1hbWOiXqa+dqNpCn5725lhkKZ+mI6xiFxTqtv4ncfHKmb3EwvTAGDIPBQRqkvRMz
DKSsMYeHQILSoVG82Fl50Mr/6PmPskMNAAckI5Av9iDNYDIjc1rmzrqfeAC6P1qFvIQek6uUPm/l
pvpe1IkgIghdOS64eG4R/iewpewIvZTIvxHOWaEZqj5IPd5CYQX+lgEEjjT3Vh+wpiDQlRvBilUV
pOhhVxUIK5SJCtRpRuAEcbcFWM+iurI++rolfAOVjoo/jRHMHMFefz03/ClfGwRqroj1eGo6C+na
BGaOctxfy4Z3dkhgmtXUDBEj9sGVusR56UD4x6fXRi+cSTcFSBRsPDwSe+LnEShucRzuvDqs8FR3
wAysmk9pwKKkBOFacPaKJP+GXpX1tWkQCNWDRkp7+lU8U9AHkkuhfGJXmeZYGmMWbeXV7M4f3u4Q
gJaOHimNq5os1h831v/Tle//dzsVYop+uuH/eafy2oavdfqM2OeXGnn5qR81sv5DSiZvngOVREjX
W0bAP2pk6w/LkUotY24pNMoKToZ/7FWU9YdavsMP2nSNUGH/WSIr8w+OWwJHWMWAt2Fq+G9tVX49
wTX7Btt2OJ9cCkf+uaWC//l0QrfTjBM8TCSUKK0xuKLKSc0P6J/jbeWll1x0HstfFO1zMuP7LuJ2
WzgACgYzVsQ4vvZZx6ijb9yrxiWiqooIfXHMfh/kjbcP0g4hV1CSm6bJWK/qXZw0/U1KIgu6vfo4
1JW3b2wiN+h1b0W17O39C2/64kyQLpx7tVRJBT58IQzyUIxXx2iiWxvN9iVIF1KOxonBJ/4Uj257
hXjAg/BonlkvFnsdQO6cWwm7H/uI4aDmiVEkohZkBDdEKjwU2Ge9EmYXVmIQxfStP70X/kUF+K4+
ent1FddIeRoRsiXf7zNMe3IrCxbtagrKW0zcBqF7aqIDqcQHQnpGdl0U5G8Wunltt/ET8ywIkE3L
NDQt6kMTW8+eSC8ESj2OqOH+4vE5S+3xP6qlfzw+ll0OjbglTfNd/TbZVQHyBLjY4H1SVR2iGiNb
qGal0I0MWIKAKtwj9UHF3NjbCq1vkhBfyR3rvnPLK88d8OfBGjhpZERn9WRQ9pd2IK9S8utWQWde
JV71NEWLwJLh8xHLkLcnCvGLUzb91k+cm7d3QNbPV3M157uuHfv9LMvPZkh8rS6xw0F5ISr5lrkX
1J50PhAysFBrKgzrtcBJicWryWRPlLaFoS3rdwHJC/cK79Z6YbICG2jvZshPK7OMvtt9a1wXqh7W
YWxdfE3qY0aQ3Aq4ngq8HvYsaqtw1lwwDfML6ixB38sbJF+Ihb9/cyxr0/cv/lIREn+pbNYM7wvD
PNB0QdiIMI2RKan8+zJx06MTiNtiysZzz0aV48XxDsKcMauHJDRU00MW60dLZfbOK7Nyi4oGMTpR
6nu1eMcEusCjFeefPD0zNS0iUkDnY1jM4/XgeoxxLDfod1ANrK1F2mNSG5jc+6TfmoawNs7cfgu0
mPdFR4hm4TIfJCRAE65EHGnrrykZ81sWP0dwp/URA3hx3dredETbGCC6pohg7dPsIztD1Dhgjm3q
ClxwIKu9V3evIcyYSyHt6JKQt2R3lbM3ivYlAKi0LzE1XIhaCC5O0KC3qEZofbk18NMCoRqZi14n
5aFuEEE12eKcSPXHEMPYwcGyuUdJl606gUfIz83oLy4UF+RPV4qugv7Ng5XCXVy9a+QGkEGM0sje
awjJ3TG7X+umiHeEUiNwB51de9at3fefPPQT5kQos4VumCm/e3ElmaQgC2eYLSRcEnsz7ez2q/Sq
fVk45bUPvRbLS19vi7l21kZchsBJYTxxmelaG0CpzDEz+NnpTNyFUTO/lmKXiKLaoyY3EG1V5yEe
rTMUj3pFyQVjMgJgGFF1nP3EeHDtJucPzckZWJlXVU1SuJfWBwb027ibgbnNeYK2ZZBAcaFsu8VD
BEKGqYN1JO+yKYPpPKthm2dJfWDnVpy7eEvnle/BdlwXOnlCpbLAV+Eaz4p+y3a/G+QGrEqIgkfx
llKfsagpcvEyIT3cgIj5WpCYvar9eQCGxmAh968bsIubsrRfLNUtNLIB2E8MScKbgjsfa9FVbE7n
DBH/kKID7zy3IbhT1dugYHLv9STXC8X8IRwm1Ja0IoR3peOhaVDflEaD4l+CMeg7miJN4hoO2gtv
cvqiOoCL1tvYUqwP9Dlfg9B4SEK+EzjGJ0ZeGug9yM1pylJwm2Tp0WwvPrgcLT2ybBTIyecI5/tZ
lbi0GpuUPiOq1nUBJpxUAlJWJfQ65cvPiSRKt4rG16puwGgYKR9coNIEOOG14WHiEHSvkuzzjA98
P7XuK3is/gBvZ9+VPpYOdngrgAwBvcoTGQUCuR3Ry9AwB0th9lKDeZnCWp+sTq1nA6n1ONw7gIJC
Kzp0vZvfBw4x1HtIRN1nAmPLowXHgNkIAkwYG0MJZLUpcMTgo1qbYCZw3EAFW2Kjz5VpPBStsvZs
HtJd2jvWhmQr83ri/rUOfMwEWpwqQVNiVzjN4jSE6AoIgsLY/5Z26VXPdH3vVkS7t9aV07bVugyT
J5rma+T2Kz9iBWAyh4lpBVwh7ztVdevGg72gXKxhk3Xrpmm9aiTTumnRHUGLOuf+AWKAvin7B9GF
qI5D/2l2+hcbleiOTGAWL85+HMF4l/0xbQWVOZCRatmcWwyJ0coitpyTs+8V4WHyWxBbOYpMKutu
yeEsyyo/R98zqArH3vMe2Ubv7NRNDmR3vnS29ymZSBrycGoo65RPz3GE18H33AesQ9epBYry98eF
+FVKwDqaY9pifCAQASMUebtJ/TRHyF0AKbroQ7pMbieoHVdW2WInFXyQQ+gzazoerB4x/n16+SG0
+4OkNUItCRe6ia7isfsK/fV5joprabj+OrKVsdGZvPzFA/11qf3jgdrIgFltM4IBcf5rSTmCF+cI
JdXPvPPZSG4TmRuIHLl9pssYq8vj4cpmtQ4FnMzPbMlU6P/ixXo7O38ubHixLI0QAby2y2T0/VC0
RLgzUmkhi63S6KxQPPce4EaYHugdG8875q330M2ozbEV4Y2Z2OEk2ruQ84CsEkjQLKvgUvmRONm2
eZcuDtwwwgkS9tDLojVH1Z5isj8nXYf/0S/lbuwT94xI9ovCj3AdU6huKLjFxWLzu4aDL6GVEMHU
pr0ClBAcozqTH3S29QjE3tGfDiCAGez0S0ncjhi1OOJWoUuCVfvaqaHb/f4yLd3FL+UHVjNm7JqH
L7iZS7lcxp/eT8gfAml06E3CmkztkXCkErpb4U0NRhjIYLq485OEHM06359/VA8VN5gNC9XkJncD
2lVWvlsH2sGZPBuHeKFcbfraxoC/PAdG5vNBkFVJ8EizCrKBTjgpvH2Rez7altA45cuXtz9xERtW
lsnFZIB0mpYv+KDNUznOtBS9CSqmt6oc7NxNDxXwJEM8IrZubiwqSojQVbudAjCsHvVDqW9S3mMs
uyKs3AyFzDHy9lDDbxxYuMrqwvuZyTIJKu7+9y8p+4s/vaiCap9yn1UDS2ykZL++qDWEjDwy0Mqz
B/6atTTuBIrt5oUnrov8g5Xja+rpRloAdRgBWri8Wb1ho/2p6hjz+qFm0pFd9IDBZBF7saVm7pNc
iaR0Aa2Gd6MP8T7uHzVzJWTC4TNhHeFqdh98BZ8o8j7aIcYKnU1iNaZMwFv9AWpjvk6moV8ROwln
EwsqLBvXKPWxToYbZMskK3Xq2aklRVcfkIQQyZdSw8GvNI0R6cGnafAICoBdtuNoXvuI1UDzeCfi
etKts49Hgv+CBEtvU6GwHxyM8k2CbgGClJNxrnR9vDPi8NHGmDFm0anPrCeSvddgHbbSKHaVHT+X
wLvOust3Lnyhle+MpCMZ9UvYdxZ6/yp9Y6HbdFMrB3kpO5ocorapt47m+Ci8ZSLSyHvkPPsJSksA
GJx5Cseka5u85qXVnzJjX2vTOLte871xICmQkkaGe9NckS6tVkiwSfoTcYL3BgAj6+Vo09gE3Mqq
BwRshk/j4NFC5IxURwIm3Y4kN8wRYIyItEcjQ3MPqlmSsTZ7cDEIkGK6nOfIZJlvZiVgqQxDNp6B
A5DCetslT+3sfktF82Ir5lljpXEutWTT+49ODC6gtHu5CfxbFmzrTE7Qz1Kv33cCWl1RfOZBQpa3
pXHjvTQqPzi5Mm81SrkwCaBze1w+ZA3Rlii/QwcV5ORcsgZqo9eAXNeKyNtG3xkOI+Ywsu5Sr8PT
yBDvZIXGUSaNcxs9GpP1pQtS+2DY4yWEsDUoJs4I1JEoiQ9chq/caLE6eySBk/x1q2uArWnKiojg
oDUKBPD4PdNLsJES6AfrJLKsvhZm7u/KkddxznwSatjiAE/ac3OEjE56HGFJxxz6BFOurLx4U3th
ME2ockbOQD2Z5ygT86HPgpu5U0fAzoQGIku5GmfnHrTuQ5Ha9SccGp8SH4CdUg6yIDd4qPBMFkvE
MoBUyKwGw/REYjVLM/dCmN3EbbBRW4oy15uLU9F9yOLU2aE7B9yKPW9tXVX46S9Zel0Z28FTryBg
A8qVyNvavfulZf7AEI9UAKIhZiubjumIJWYiogLw9aOiEYRvH39q29HaYoUDXsfHYz3Xht7w5iUq
Dg0ignbG6OGOQ4v8mc5eOE/COudDX5PicotazP1g+065lhqPTG64HwJXXs+0chsZfQMpkp7zJq+2
gYSSR4FYx8yzJ3rfcMIFmgfp3gpcMmJ7PBZmNFwpRuqOMAZM1eJWxk4NuCRJmQAxZt91g4b6Gumb
YSgEkZ/xQ44gDSpFCBeU4UnCp3DNLkatSgLEY7EkChk+cnDyQrPyu2kwLfBmdIuz15Z3Dj7/FDvW
sWoqBqCyfygpkRATPY3T8DAWpnduXHILMklfWsnTXBEMgbQq26CFOwGxvw/xFHS4tY0BF5flDV9Z
bBSbzuY2Wc9f4U0gmKd+XXVJioriS4jzl0TPYF0TmryOA72SI1S0Msdyzq0Y/jfB8mka7Et67SwY
noQxVVek3xGF0ZGIWQn090zLk4EGz+YIgivVAiobYMAlmFuQVRJdmlXleJZZ1G5EzjqUTRmxLAkQ
oKAurifJqjUdDWc90CAiYnu0kHNm5gBiLfUvULAvQBdaam8EZkz6yCqDmcCtL2o26B/0SiOyRaSX
H+zrccfBxcwbTz78vLUBupQQWBxYTsdHvgGZnTXemoY+oqBwbwy9kMho2HfIqBi/9wHBZrzvmVPe
cUtKQK3Oz7anzhwU/BipYJuhJkmNa56uTZH4KOHqaGuCdinSYD71aJDGiLYqN7xmYxYkzBjEjlCv
trRF3tk14fQQHTGCT1wPjXfvzCNpjYH3KKYQvl9QXz3QlU3XnFS6CW96ziCYFYDaIgbaq2gEsNUS
tqpGGhqtgoM3GhdnBumcSPNKMRUKeP22oqgZa8RQqHrXOI2Nesii+CUg0AuAx2Tt6sBAT4ueMm5d
6+iOxRZEHm437DObrDSx2MzJd2fQ8wWhHBaYvsj2w2nwQH4iJgCuXGHN7zLi3WKmCnOGDS1rM7HH
KQu7rC4Im8724ELOQWM+cdhvVBPboE5HJJbOfS+E3iDJoX8ygr1CzcYEZAAN54Z0BGFLF1/eJ+Tx
0TdwrsbQ6w6JUzyaFZ1gSckpPqnZx3Vc0WnX/XPbn8hLhTmwC3IKnqgqBOWhuDaDZOvH0BckDWJE
lPSuM4id9dseYHtpviAB9XZZ5zwICwoazbN7bXQ7y8+LTYEKB5YUQ7Mhn2IiuqrPAisVDBeJhsv7
OGydfFnGMdUJw+lKl3xuihp69xAA6BtqlNLRKMlF3utYn33W+4siQh/nnvyI0LgBCN5Q3c7Nqa8d
91BhQ5tcPZ1bsEqONso7HY7fRMSvqQb/GI79SJgEQUpxOG0hesIgDcsvmemAzLaaW0w+8b5z5eea
UQqM32ufLcl64eKtUEnBJpwFWda1e+ldhzzzAnX+ZPpP3svYu6/cAFAU9tOrdr/LeTHreAx6W4+d
FpvI3YzViX0h5IRw9mCvZS8sTUhyjHak18nNMA31fuzreptaGXb12vnqA+la8wYg6sNxUUzMeImg
KS0dcIL1ontBR9teXAdd4Fzfek6Rbs2KvWWZ5UdGutYVeuaOdd6e4cArTm94Ak4LQi1sCRhXFu85
GGCznMj6Hoqzl6HYLgVZHD3W4ZWo65uwgAndIgKgXKLJFksg+HRFuvy2h7O9tBcEbfjxo2s+jnib
LyZ24LVVExjjAKeO50qcCybSZyjFvHbj1RQlpIy07cFqRsIQCqQku9kc7kfGexwZLLXKImIqzw06
bxmZgv3CUMqCN2eKzsK7vMrsHLAads81LL+Soak5IM7I+0M1Tc3B6ScMU9N9xfZ7aViPM8X5roMd
y5HMzjSU40U02SVmCACGsPrUGbF3kzdrt2tu5zn7KkLyjmeIp1FjhMw9sjMzx9vOqlAmkpLIJ5H4
NNCKnoOOsq7MR6ieVKZeAFGgqbReD3m4bgAZbEIpvBXbzR3853FDUBnEYA2w1UlnZ+0S0FtkqWAy
FzxajIdWGhz2ypiK70Q51Cfb2nNfJ8Jdz59mYG0lW2Q+aO5NpQm8TVC3EfZWMAuamXOl7o03WPO5
q/jkYKXcFE2z5OUFALOG8oQB+hCnwPlkJVBPu96jqsODiGb/itsNzMWq4VPJ/5kaLfVooKlIxpT6
ipjDc2MTwZMDGF8jryRUpBgzXtOJPYwahw8cJdhga4H1EJBWmJbkD5RLcFtZfxkHHZ+LDkYBhOHp
ZLEaoXgvr+Km4TUxArSBGeCMSvgArQhE9KzGwN2GALhwN8kSNOI7ccAkStsXXJql1sYeRftT2KaK
wMDdqDLvGE/prjXGL70M+wcnCO6S8S7Q1r1ojCMDJwjSBpzpsGrUra2TnUW5kXQQkheb2l62rgJP
bH92iN3StoXvNyKuXgj7wWQlas7hzM0vfbaATRyCZaVCdx/FHClFEK07bY0f4FJHux5MyF0+AU6I
qMhIu833LBtobMbKgCGt2uMA+2ct7wWNVxTS7o/5dVVCriUZyjp6STluQ9zhREjG604x7EMpHh+h
KxBfLofmphiZcnKOvtrxde0aziUwqaDadCRoOph2c6s+4XOUp8h078oAa7+r2SfLlPDN5SGoST22
eegckaDv2Mm4gIm2thjCmwTYyGq0ouJM+Oih9ZiDdzbkHNE9Bt3EJqSIzsNk70a8JIaHaztXbNxB
hKycNg6uVNIkmC9k+pXo3+QqaTChRr6NRRg6Ldys5sK5HGxjZcUb7NHODdFM1X6Kls1O8wEEsbzO
B/+DY2O7luHMBv3tH/TQHMOt0B0rIWYEuc52XVd5B8Zs9dnBn7JHgXzXurI+Fk6NCbaHKx1U+hzk
3Dc1T3mRmuS3U3cp0zS9jkFJNWHYH4kaKPdValjHKS4++amp1gDaXiIzfFbpa9VMX3K/6Q4eQHzA
Q8HJh+6BIZUbb8DZDsXrpuGNdgXPCDt04RIakBnO+e1LIlENTCbM+Yk14gW+28e0dPQmzNOHKpwM
IPK5ccnorkEQmMnuB/49XUaRDbPUcYSg+UbpDztYGSh6z2Jkt8nTNvapMX1VxYC9U8Xi1gyNLecR
UfdlRaPoOd0tLFXGsb4vyByygdaZvb0fwgmeW8y9RlNq7ZlXsh1De31oUsjs9tgeKeOqB9lOa0rx
G9uj5TZxp4o6tz6OZbkrjInRs1202yikdUNCDRgM+VcaGArEEBsz6SyEYPD3pr3NEd9samgd64kF
WOdtrWFi1jsbzZ475XesOletBJzcyXa8GTQVaMdUTHLKw6FaG3M07P87e+exWzmzZtlXafS4WAh6
clCT472OvJkQ6RRBH/Tm6Xsx/6ou1AX6DXoi3Av8mUrpkBGf2XvtJi0vLUqjl1r2m9lr4jNqm+7c
MNaTJdoVM1Yx1hCnPpPTA+up1dDkpJHuq9wx38qI7nO2S+K3kiQmUqsBDZfVb6E9ZHdEzc3bOB/m
3gZkwA9RWMZ470EDtT3ZaHM/x8dJj0/Vsh/IXHIjEQpzLfvuxNAhsC61ai94T9pNQp9DHk8FMC9R
6KUlh5aEayPstwFKzUWu+Qgm4oSqcPt3xm41LeuBciCM1zP1ZlD837mFojq3twRA2zqNFWP8VsEn
MXC6zFNB/5J1zTaAuWybEYHE/exvZjNCRe8MDBcWSKLhb/1ABwuIWmzJ5KqH7on3jND1UuFTRkYd
blMMRRRdJi4eD7fETO4RV3RtY3EuZx4YLbxLTQYgzV5xpZ3VscOxGlrpVrfF+DI16BAQ4F6cjOQg
Iw94gWwi83QRDsfOr66+a4T3whEN/nz8J8D6AZlM4poEGfGAMuh2rV91yGws+umup8xtW6rEwXiv
nDCB256xnGOwPLUJTnLHyR5Q62Pnd6MdfZBzyhFYrXqnH+DvTc1uZvMANFp28U0m8/eg4FR6oB9h
ZalvZSnv0ONbMrOQI1xG5lr6kIrcAiKCqHvg6bmjL6jZ8ZRPyXGOtf1qt+3FnqpqV5EBsSuzUHxg
OOW8MrHrYCt5Cv2Sm9m2GKNZMGMM5R8c4iz3uoZzhGp9AdSUK6A5048WaI7KEdjwgeQwD5kFpa0q
3pirQl5Igo+aVdVRK/BDJh7WfZZgJKscpz6IOdnpdh7fMzLWVy1mgY0x6fxQ6Cy9hz3pGrDfd4Ms
p69GB9cYStaL3dOLuJ2zraokOGogzpfGWqJp05NTW8YLqnXatkl8Espkk1KSnkTBBq7Xgs5bDo9o
Jt7YYJnbgV8vhzna5Hg4VV4Z7yPNXA/nkCDir433Yd9+SgkaWNu84Vosoicfi9QUoujvOeSBvpbs
sqfi1XfAbwjBt/Al2zhhkYXIPgonQF+eZ/GqIWVLF+adKM33XIqnlB8gVIBu6xSDVOz6R/KyjPVI
BtXa97Nyg9ARGXChj/lYo0bIy+2csjmsGanHTMbQ+LFV5z6ugTEVI5CKFjI9St7T3ye+DYF2KW/S
a3gwy1KgxxhW9Je0yuHyuz0jUyPAL++zYa1znwStkTlXjMkvmiD7k6zj4vP39y0WAtAwprkbREme
XUlUWLZkjLRZ9UAkyHCunOpXAEtPpeHRmrkFhV/Xh78v4Yj/ZsVnovbAWLBKzDsUGN5qSn2YXPwc
nijEcT5hVnpqYNyTqzf1dwwcP7spfMVWQ0CDsrLlb7goE86Cz6YgAXF4EDYZrgWLKjpG9GHBRQ0b
4aPLTTtbrMau/NX7dFGI7RUokxVWl3hfLnObIHE3Tm5cNHHop941xZqTBrRB1z5a5cDxPfFrM2AX
88q06ChZn4HUY18eBhci89Kta4MIlliI/lk3jgFrWknIINOv8gwTF6EeKFzwiOMJMTArDN3og4Pl
a8OImniBfPmNRcPZspETRH3NfxqRa8fMx9kFhjyYDIoYPHYtA/3vAp7pESIV0AxL1WD4+HR08aE7
YT40oXrsS0ftJq85GiBrj3I0sKJ0zEqqEZBR7l4NU/vYVM1PJnERVzuCjnWlRbouOyWvkDKaFYvI
au2RLpIsT9/sfxSeXT+0vqy2dvFaWDHJYWV0A8FZ0/GBbWTodAZfbObTZnDplKZlfzoMX8byoNdG
cYvzot7NtgdO1A/v0rbgKNksXGOysJ6oLdNdYUYEZcgrNzL97Wyx5CgsQuDEfE3mEZxml/UHUfXO
DvQFdZXzaNjphW1/fQCUGe+70ey2LkFbe0ewtATYoOrwKRH8AxavrfBK80TYkMkygNCm3oqTU4Dk
HLSKRWaY/ZsRg3+MIPFNNX3wvJD104wwpYhLonAYLtgEzfG4865iQYqV8VUtO+3RgR6jom5lQs5c
6zFKd/ANXcAfbrSZm6LYlctOtBXhqRvqkMdLMbsP6ZBUPv3uSoRYOerF1LHmDQ08OeMRh0eUteiB
dPjLabv5bOsrmn7rqHvjVwsgGbL361RK78kT0SsSpeoWJrCPRkGQ8JSQGKdrhDNW5ULJHav1lCUM
XdykeGxxTKxA7K+amgPXiLxdr0YLLYp6bWINuaJHGtFN5ge+oj35K+kRD3Rw1uVoAZCsXik3PDkx
FGYUs3XHT7uZymvP92mQvnapACYpAsIbqbGGoSZzaXKGnQ0u8Pr3ixQiB/c2mOzQEx6cxIMol300
7Cqv9ZGR2xl3x4MZzuToWuiGhin6MMGOrHEUEeKTuL9mxhcrYmVXLfhPTJYYFSfECAcSyYBc99SH
aB0oZgLk2Kb15XQD9KxmvhrKBvbugfGMOYfJPW/whxT0q/Ma3kGzDY3SYw5M/+/zrPBiIL0B2bUT
o3/lhnxOOSd4ZrrgaA42GZ+i+uE0CQyVDnTXqMxzHsFXSUpgfYJ21NVkK6FBzc9R7497t7VuvvT4
DnMMhFO1CcpXoC+cAjD+6/kjSq3HOvKvGmjNWbRee/ej+o9TN+qzFggsbLsODyiDfrnSBsk4Jj+t
JeYFvcRWzW14S5FJZDbQ/rr6TI3sjZ40gGQcQkLx16GZFycdhOc49eoN4W8RXBmEIlUCtgmzYLBh
0t2ATOJsd2zjPXfnlylLF+LQOF0WrtG+4LuhojNfngctEcaPzdGuZbJORgPQ6rwUxMQO10xPr3lL
P9llcMJ7IhR6r9mP0XdUJ/nrbM2/ybZ2mHYzpggC1tCSYNJmIKDZIh8gha7IUdIioUGtaeMPVP2p
KKr+RFYMyvMgtDdm+HsKA4QeVEKbVo/JVTqWPgxm9VLN8GMDx+PZcYd3s8wBtDnjMZsTtenjvEH4
Gz1PSBGvtslQvRxr99mBqbRTqBI3ILY4+bznWcUfJFhJ0hrIcYn5vW/O/MpIRht1t0O3PkfBkYxL
+MtER+9rsKy1LcbTqJrXuoj6vSqD+Tzbz7VHveAFdbevoPachxKTKcq2Hc5wIJKsy7ZVbFukQfvV
vWqDiV5zfO9c6yHrpzeJQBo3N0bL9q2zYgJ+XMaDmDv9IX2KyUEBMpcV65lx3Co4JD7U0CCEm9oP
PwpNqVCZ3CPegCyzLZ40k6xNPwC/aeMwXztjyBg+Lb7aGOpn1NC0OWDHEXFHJFRWvxj8rc3CfYg0
1Yzvn6fI/VnwcEBBb98SirswI4TTsXP+lTpY2Xb4nNvRc916m5SRFSZUwiI7e7xWHVjGzH8YZ2fc
Iy8FjaZCEEjdnK/hIE1g3cQrCZn1s2V3tw7NobtUuc21K6Gbpp6uEYj6eN+NVG4dTkekVQinkq76
zqo+2+VqNHY1nsluxLGQpdGNoFKDJD6Q0INMCYabf5HBy5PTMmBslLz1MeMeLKZ3Es2+SowpV+2d
Rer/IBbkowCgPqTBXo2ICdqqn66VJ25pTdZ9YvnzsZl+SY9tQ0ISERGeMU6m/pFcMHnMgv5WQPWy
qDmI9IDNFuK2mfW0aa2lPenfan4nnUvJNyDKqUf/mRi7D68ho65RIXv1If5ltPKZIDbcoGlQ7Np4
psye76VwWM52mI7s0qbGYmw0Nkm2dgX3MhNktWuastxQ9wYrOXAullHhPzK/XdeBfTcq7gKqSZ8K
g3drDvRayzJYs6OlBqHpnSwmMfyAEVkunRG8NITH+wvMVEIBzFb/xv/Atkx/taL//kQkeHcapO3S
Y4VZYiJzxyOJIYewuTUQSJunfQC3TtnTvSjGk5LwBLLTeCEvkxxjWuq5n35YqfmOPf3NwcOqg+7S
5jiu528HW1tqJC/2nL5UUgzrfxMOE9IK4uiKREwWecyMtfaeQ4J2hix5SVgUWpl766K5+Edr+P9l
9i+TBkH0q+x4GqenP/JfTaULbuj/bUO9xfJP/T8F9vz3/wjsTfffw9D17BBDqbBcnJD/JbAX/45W
ClMkQgygJBbmX6RI/6mwt1DYW66wced5pgj40/9XYQ/vyKPpAw2Dch8kHEyj/2Iq/afm+x9L8H87
hv9X0eX3Mi7a5j/+t2ub/yIKwQeLxgYFOLeEDRDJ+ReN/UyAhex0uQXUgBgRklnJPO8YiODdIfGI
wyXP7p71WYA+WivTB0ZcMGbRY/6Hu+apDApCal3LODLseQCJ2MxPgH41/hdYIZqBbTIei9SPT2oA
xcGU8JEqJBwIGY4JLxZxcjSQWh7MwCKx1cYiY9g5lBnB7qa9WEO8ZZ7HmcIqntTquLbDXx7qyjaN
To2eku1cqm+coPKRYLSeyJ04PRS1y/HUvHKIl0JUe+XCOjZHo74nDbQkKElsm+lqNmYp3FVilHpL
oFS1AmhQH9JhfKjz5KPyo3FJK4zQ/UKsk/YrGZ7F2V2UY16M4jQP3iWpJieqFMrnAVJGnJC4Buf8
IE3jFs1CHSq6RVNN1bkxiI1npL4qu/KtLFHV4gUjNczPMUZhwVgYIGg2vExuXVQ5LQy/nabaXo1g
cV3D+ON0LGFFSZff5vW9y1WH4Sz6LM3wSM5GcgLPs5YJdt7OJznEVOmuF94zYW/JXuE8XlEtkyzi
M+asI0rWLlMvfQh7eMyQC4DhfogoN1aVk4/bWP9OGSIfjTxp7lC2t83CDU6tz8wcsCbXlnOqOhtb
Vh58+H2X7hLMXGvq9nrtIjkdgxz0oZR71Tv1U2gNL7ZftIdxIpkATd+WegsgQU+3MshOfc6ZesAz
epiLLMBYC9uhTJ2KEMfuJ8oY8hkb63cQVTGxjb5DHsAfMbM04I9v/SwL995U1ttESRgmydCxbeu7
F6NPXhwPeUSQD2pb6j7Z5KbjbDDj17jFkMWoyd+jN36fmLhvpp4bKiymaVuYHthibqGryomJYr2e
GDizkoQWxYdsOODcPHRug+pDR7ssC4pTRLzZTgTW0+AkRJCIoM42vNak55nBitUGY5wwntYxEG9S
0Z3xxOp7POl+lFit2mZV2PLgpIO195C5D47JwIQAkZStL1fYccpQpxRGvdKQv5gW36rsBzOT/lok
3FHkP29SGfS/hcq+q97404Akv4W01ugOfJuFXGBvKzaeo9VkxyT4WZnUePz2pT+dWkpy9Miz9VYs
8OR6VMwHY+enDcBsdJmSRZn9guAFb5g2e+RGCKFtULvrUpnqVMzQYoSQB0uHkPLibOPOqD1trvOt
6LObdoMt8EqxG+mKcGfW6S3Now9kyvBGk3AtcrIcJcUG5NLukKbkd0bL1sSr451PBsjeVcmLT3WW
unW6sSNopokO2ysK92KXLNQPMUFVXAKvuArJDQE8jH8WjPAe1DMYQe+pLzzrSDPwZkn+dh3yjeNM
3UI0qrcZjBCCwKrc+Ga6b+aOoffke6ueZ9SqZ9pmv/0VdXeXVatbdDFuNop7tlT1mbFbFebO2aw7
c+X6cKoU79Sc2dtOJchiWtzRoVExf8fMLfzqbFFP+fOlTlyxRWA28PTxhuOCmJAhFXKdGdCipAJk
jACwYiAuWXkN8LsJEO3Yma4I6HrL7F9e1kY7c4juvpwJtPQBtcasKLpx0oe8sulucBdRq6LOzku+
VRddcgJkiGUsn4Ih1GsjNG/IrtJPXyBmpwSecr+9a3jgdDoUr55F7IjUPXgsywp2tp1vTJDMJ/Lc
ce/uRYuQyybDKudJbVUyHOoeG8HyI5Qd8vxKaLV20Ots/JC11NSNWyKvhntQSPEcGtG+dklKYcSZ
HNijXhP6qOtcix3Yk/YoJUx8Q3nB8+S0wbPC4AqLiYlxOPv3QGlsiyxg3CkNIfnX97ka06cwaqN7
Hb/F6aMJB+U+LEKeR8bR+eNQniS33XFQ+bWqixN9V/qoBGnUQ2wj9ZbuCsDM4rzhC2JRvTLxTq64
GZBjkeA6tHJT2L2N8UCRvCeVf6J7kmnlHgfC1VZ97pcPgSxQSszVa4ElwE+i8VL6Pp1bi1olCGqu
icH/6vCAjIn7UnC6DpO2Tzr8weFV3yQjCIEEwx+WYJ5lsirT+pk0Vu6+OHNJJPPWtdV9acbErtdG
m5JpVlKNNkq6mN9V5G8mZ34hlPC55t0/6JkIFsTinMR2Pq5iLw3eGsCqvL7jeGVk2b7YGFBGX32m
3lfX6OLoDyhmlJWKnT+gs4eIPOPHaaq9ieLskvmQs72qRT1l184qptE/9lTTRzZOzdlySDHBXJcx
JmLeVkf4imMCQ8c0KTde6RdsyVlTlmGfPjaM3JaEIbbmAWPSIr2xVrLuMIHUyh/dp2piKoS7wd7Z
cacx4MbPYV8GWx74Lw//06Oox49eLjkqgOQS4DRNGn6XYpm0VqyhSNj97SSptVfxyBqdqNRNYLpY
HXR3zyDHvrQWfmSjeqqS2SGRxLPvlfmE8+5qW865quzmxQ2T92HgXz1VBfPERS7tJi+tx2XhKtP7
aXUQfmr0lVxsJxZM4pJF/OtDJzoxx2C+gTdqjaa62tMfHfoS9Us0xaBrFI0xwRSkybOpd62Wgeyy
s5+diFcQxRcTl5tNJs3RmfRpRq+2GpCMbRDF7KeJroQzAZJCEXAo47BNYwtvQ5NfXMLjr7XOMbL7
lgP/N/vtYdNyXKQzhpt8pGFfU5BYcDSGhBOurpGAKfHgEkhC2lSKjDHlbGgakmKG8dS64SlxHfLJ
1paJd13N4tNJuIbH7BNZgNimrvdHsEA5z91jY0TQqSfUFuOAiC7HDrHjjcoIHWvqQ+ZYx8jq+G2U
Qm7y+OiUuclCOn3uxzS46/ZUuhbksSmI4fuS2Vo8F2H9Z4iAsKW+9Sbt/sqH76CHc9yNF95ilSYc
0wSNzDbvy6LM6EbrdRB6vPH7qh9YvHImT+UWAmf46DCz5ZZ4MhUBhlluHFO/QsVTH0C1J/uW/dKq
Y9fP3vgUlva68Ughmr4jQnu3If37apqvmR5Ppqz2ndT7wpTBRlbel24NZshYmoZEOTuLynhbuuII
GNpbT0nfn+3U4IVAEIGBhl1PWpAmHJ9GWdxRU71o8r4vhrkh2dZe4zE69JQeT41pvNphQ9BqW12H
BTVmkgUgHQz8ZnGxa09zHzC1L5rXMfSGvRVm0yqIkfeq2vzJopBft5DbONGfjd5nfv67FTVxrWnR
7PIepkhcNt01xV2yLhME0I7eRwZsIx8syLbWzYEq+6Yrvk0RDRS49nNhHKXorwgmhsOyTqqtDCgw
hvQ4l+TJljMelNwgkF3IdcAF/aCi/o7Nrzx1mnhMYFqR9FP05c55YG6FWk2Ro7AMskDzjk6tdkTD
JljVeXuWBN4K270xyb3042APYTpZaR1OD7CsgwOLxxMnOHlTJIh2HVqjhguU0J1W8JHUOEwE/nSZ
i3oXxneFOFfA71sXFEwbtD3MnGekDYipVBcnr0zJ97ArIJ2kSK/JEbiNUQGsyXuLJ9TMUb1wo0uG
y5AJxsCBKRG35yQEns0hmD8Zn6RnfnUkFR1Hs39rc0Fd5VUWU3sL7LY1PSZOSPGjvEcgqtgAqVw2
3YgbPkaAvaHN+1ySSUOkJQ8ywV+WlSFxeIFaImdYO/VGsR9zNuxey5RMpE+tiTZETcQRAXvj5YKo
wTYBjRdqGj5/sz4T/rEcuv0ytPI/tEmOugjijWN5H5xp5qZiR4yVwVpHPVZVa3qC6YnwYNaPiaHB
UvDxeP74hnOB+UlMxGVrWjdlmt0xWqDplbOv6+kHwQjdiiXHQlGBzzMuD9ToLCangSTO8SM3THbl
abzz0G8zPCx2lbk8eaSNIElK0PxB+GJF6sUnv2utrdtplC3IohSswG2YK2Sq9XjxBxjdEesP6jKi
T6aKib3TWm9iRB+VBeVhCOHwNx3laREDQdOvQQzyMB8y46SSRfVq6Hajls/PSGvO3ATV8eyQKuQ/
ten8gT2cMlw79iEqZsi56dH1qseGjM+Npcgs94aHxjsJTx9ZIPvwJHoMnE53wmZqbwy//HY8fRbo
xokTInQaFTak2XddDCUyn0WLxkRrJf08Q0uj7o1nb0kGUpvRrYZ1xmIBw5iBEqqj9RukoJbOi+/B
au7DZOeHOtijuc7xXYTptquE2kTLr09O7aGzAXyLRSU3N15zTWOXe0LLfd3rL5Df1Y6kp8pLQlQi
7mPJZ7UmAXjBN0yXzEb1rzqBJC8/ey30b9F4A1Yj/Cg805BGZFdBMtFX3lkAHtxDZN64x3Zia0xC
+W+T5ZFpIsd1PHCUiZPzOSbZgbOseHFNdnTwoprnDsgEuQBFyL1vMnsG++ch1obB7xJiy9RSGONT
ke0qZQfckSjbKxkpTqvi2A4UuY4werbbKZtkYZW7phYRcfHdU6btP4YTl8+Z3T77NBw6dPbVMIkb
qRdrQzcPSjr+3u39eJcn+lXY+j2pXfOtYl/O0smicGoyKq3EWiLW0HNv/Cb6dlhIEOE8EutkUuRA
BNLtQFWO5CtyEUeW3NPKCq/5mD90FdbeBkAg8V5r0+/2YWqUG9055p7l4tFh98hF0t8dtp7HoGFk
0bhNsMYc61KhzQ9SqhejcKNTkHotxr4p24ai3o62T7YftJBnjy2EuYThcrVgf+2j+NyA4lgXAz4l
tto4VEMag5pwA/ooc64eNVv+zSDmm0PsGroclltuAlRuaNisLXsVZTr11nNgy+QYdNd+WpBrQuU7
Nyh9kr55ovXYMD30N1XowqlFFUOYGYvlIdb3FPsXpBYPzabI2idpZ4JJueh3Vr0zLfNn8vdHSAZ/
hdr8So09H6oxenKNfzxQBhwD6y764L2ZTOMcRiq6YQ0hrKLHdBEzh5jtuSfkOrWQsFfHzIvyg7Jq
Wj3g9bPbUF8RQ008tQ+S3x7PVV3uyaabDw6xyes8iipUTLPY1UH+ns3qR03+364R0RW5d4DlDXO4
mg2KVQd0gieBdsnpkMqZTScuc57Szl2xchKVbE9m1WHLNB4d13tFKHbPc6mIGem/kwGKqusad1vU
L3+b8b9f0tlnGEXEINpafZlxl+1d9HNFy0eVDzCF3CTea7IvT4m5meLqm78795sJmS3f7e8XtbwT
dkKeypKRWC5/SHSkn+Sg7ddsBUiNU6l9sid2tBYz720qVbqFlkZaNMida7OsCeOYsPfaHg8igFIw
EPZpeOphtN4nWri10SUfagh+K0R+lwz2gbSGR1U/CbqPHdLUB0rEALcMd76aAkSbJialNHP6HYnC
Pcc1csDXfF6uJeQTfTditWhyf0V0X7ECOgzsJ1z4SUzZ28h+NIPiloGT3GeKgzzxAnUY7UgeI5AN
jTZ+TMr+tluH4s007jVv/zpvMMPr5E2lsGtQxsPKbFZjjl21mioSHbOcY7Jo16YeutvfLzS2wTrH
pT8CphqbHyEhF3+TvNEWr4fldhUWW/PZ8c98g283GTTUnW6P/6D/BdqWKZqdEm1Wj/aK0NCTHxry
mPjdt91zgUqeQTYWQ7a183SHKoe1CUHM4jlO6bWHqL4QQmLUVC7mqOp9bJTOpRLBWz+JA65Ba5XU
4atvGc9hPH8U3Qty+qe8cd4TGX51Pk5fktd3hESbXIkD0YLbnKZOZYTTTNUDZyOgMRAiaMdixvbL
akeN8skyzoOQS+JptbL0FPLxT/1ulN2Bydyph6lUdPw0jsgem6V579aFw543q4KfjmFfvXq8FUH8
oybrNu9Fuo+G+TSy1KeFvrWJcbBpdbdWZL8V/vQnckp4mQPkzjndhIn87qRHWFNk3F1zemYSTbK7
3OKdW5HW9gNAiMwJO1TWWfsTKU9tla/ZGEHrlUxzZp4N01/V3WNfm69l5FM3NIhAHX9GmNKe0sA8
6CL42cv6Ow3jm8p/wvM6e7l7FgypbJZhJrY/wKs20pD4M43c82hStSsmhdhVcKg001GU82sPq3Ty
Y/4WbknCgdpwKU9qbyuj+LKIoT3ksDVEQOrH7hDB5ci8+tPggU0FIoPJDsq1axq73BNf3Ntqca3Q
SBjVATGVu4Ul/8sP6/erTUjOqmPqKYfolk7tA9HizJN+egJWWlzgrUOKa+bVkW3QqynxLgkmMTlM
A3Ztj9BMsQ7RwoxV/5DPrJeCPNqhFJaKUEk7Jrm30u6p70PUkl3ElrCgbsxQHYmi3fpW/qNkhTvN
1c8BLX/Pu0wn1JDrZ7vaWOfFVsweaOnERSYzTQD3fOrigCaapgiEOEeT7hlh5OqM59faVQNT8ox7
a3LJPaaofLJwRNltdSI862ffk0EcMilOpbfOW+fHFBcXpyjb9UQvbWYEd8puHxfqZQL/7JLTvEk6
vNJSBQhWkC13MeDY+Wei8YkkfXiu83HXpeN9yLRiUHYqfbztqLDsTc8YdMIntW0isqka89653stU
v9LwPhWy2Hg2tkhbTyBdWoNQUX0tGWSs0BM1PKZdvV2Cr2ddzLs5Fw9e531ZPbEn2v6SNOcz4ZyW
hQ0TS66dpGDLmG946SOz74e2JIQRM8qbQWlcJuFZTzY2+4Y+x3QvA0Lpagn94MBEkjPMP+1pfFck
IUZVfilLiZwMMQ/K3PmYlt17mbV7lbsBh+dPhiuE6cbkiYvWQqdrMhqb+HQsFd/6wF/SaKaz6VTH
eIou0sKKp0Ht7GEn7CZ3MY2m9YmDFdlkjUUASTvzNHvPZuSOsGalM7I+3VmcCelBwQeAw6TbjDyB
SuwZKg7GvkbybETVtPXr4aFS6fugoK0bKQGT5S3gFnDfQB6eC0Gw1mQ/mNQ9TaNfB6QjgzvLjcUa
KDCMuwIWTbbZuFM0zuXMXICwKTN1vgqqDGYKHolZ9XRYDBCNgeRpQMAw2Okj6prFoZj8ssk6LxeD
YNzv6UC2jXJLrvULsyJW54QQMzBZjwz+EoISi2bRRSF8ILRtZKEbJZp0Fu9r5tDWBtPQyfwaZ6RJ
FAHD1k5AnC4pRVN2U51xjSvNjrR8lLVzJ/Tw2MrwojKDimEZ8bbDvqPwzwbrExX9C+/CIRB8fA5o
ky3l/BWRULlJKgPGApFI1IpP3dSR9+tbG+zxCBsZ1TBTYulsZvjdnDn5NNv6hJ71HmUvcTXdZc5O
OwGGIw16AeyPSe5+hnz2fZ9eVWXtuy2zr0fZIcEJTfsZYMfNQiePPnAfl/17mgFNNKLTIIITLuNi
ZQzO1h18Our6wQLIOLFf3GRtSC43auOu9h48lPJFFm2SqWJvxzFi9CtQPWu4gjloJuvSCBd5NlmH
VsqwcBjzlyQ0LrYKifmsootplF9+70GJx9REj86pz/UZW6euwVvnmPpROmzuVPvUpf3R97o9p6Gz
dqhSjMy/N8J5r+2Zfj3+pTykhSwVyc6zdlPkX4a2p+CDHOU78qPExw3YwkMvzLqwsn8P9Px4kHZV
sQ/6Dmufc68hH2F5AC+9iszw6hik/Ig52w8La4uTFSBE1+rgUM+SSUJxsdLwnPUGPzzzZhSJy5Hc
Fj7VRaZZpk8oLKdlmP7Ha2AmLVcXDP5ypZj2FJLrqRdkLgWV/+L6HtNpc++VJPtWhX9Zzmo/My4p
RnUviTZsMr6NxP3WtvNaarQWNGN7s8H9nw5PSVMc0wBjUzJRzGd2slKCAzgT+ZUn/0VTPVD/Pg48
zP3sbBcTM8a3lT+JfuWad3co+7XTzFR2vHi2FWKHw+Xbil+BPMzpRRBCn8jsQuoYCXt6hHH07grv
055zgrWJPRpniCpBj06JuVCRS3j93RLdLH9B9f3j91hKnsexwjICnbNOxBMei80UUSxMHbu1cnr1
swZzqqPWQ0YRQh4bo8qkPDPZZU4/WZcub/BnYmiH6zTaT12DAZaoSyjDVHBBU72HMWxK9imLl7dH
sltUKMf1xbfSZymzW6EIiyUOizLFu2CI+sIiGu9iNy1PsbRAc86aTAmZF4j6woecLJDw4g3WQ6Pn
dI87FOfx/A4D6sfceeTKG/VX0qhf2Uxkk+d+DRl0oIRktSY9mm1PlVDljwnB2GsiYxH8BF/hz2lE
hEaUXbLy80drbNpTRjBd7Jr+7e+XopQEqTvJefDgKRokOzL7xtysdUpwWoFNQ0Ux/FDJuCKemGmB
oduT26hMlGXLl8i2DyVb/r1VB/e4N6dt13Jsk6nprF7IivB2XuAWiOGAC3dtF9kr22tynMNrs21o
UVi5reZ4Sg9W/M08w7/CNeWkxodSyeDW5y/ZVAXXyq+CmwxhnucOEPVBHbXOuxOWudcOi/cqNyb2
Z0W7J5fbgU0vqq3W/kfb5++mLALeMjC3eY9RM4h/Tn1gnZfIaf7YEtQD6Q6E5LTzStu8lKm4lJN2
VmQVqtXk9pAYMsaAU0F9Q1USbya0xsScLh/t6LBMbwx6GDkCxudaXPWwZJlsrdzB6h6cJGCQMWWI
razyZ/B/mDqz5Ta5cNs+EVX0LG7VocaSJffODZU4DrDoYcECnn4P+T/n7HOjUpzEcUT3NXOOaebN
vsqQORF4SiW57CX6lGHK+nUws5e2E/rJjnBrgb8WT57C3sfypW/j++bTeBLdd5Iu3zJU8z7Db0Xu
NHNhlhe5FxZHDwIH+GEHryoaVSK36aaFhn3lx82xnWS7T2PDOJXkssP1DRgLNTyZZP8U19QtBC8y
1P4eRQsLu1+2WJBpv3X1Pht6KzrLi8hoTrt/OmhV1GKhYHTPnFhmTqQpgT0bcrOt0Lz6av6b2z02
spLRoEyYCRU53R4rN+DaZADUyaNhIkFkDozJUdG+J56KCi/4KmX8RdKlRyWfNi9KKywOWDCo1T5x
fTPngZNCaa3sU+y4X3naPkkAA9ZCfStwY25BjW/gU2RP+O5DCvqwyn4HuRHgH4wDkFCYTwqJ8d/k
ZDyjr5IKCr0CgDjAZ7uazSVv59dMD2uz1n1k52rc1152avJXo2rsl0aSxCDyajdDrXh3hOEyrrSn
aBJZsRpnxIwzjz+uZntj5Q8lzdixQia2dcIDpvZf7th8Z0XrbF2n3VNuInWco1YN+lFOVDGi78Vv
googRpfWeA9AhW4bfNS4DDZhDUyor3CaBbnelHb3HDaZvR57Prx5EicyVH4haRiXOv892XWxG+XY
kA9rrSySW56KJH5pA/YekDZyAv3wm5Cj2179tEtPmrNGGJzWhWkMEQWmt2vpBpIKJ3D6aeRIDrwZ
MZ2l+3CPxLTZodU5eGGOcrX7q1IfawwpIy890zAusWkf7Ac75hz2T7XZskipYo7c8oi/M1z703Lm
DL8N1G67CoYt9QpgdJAb5iqJF3mbKrlmFhy/675b5+wR1mVzZTNpvHApY1IZl3PKRPoScHZsJtt/
tnJBKUisNkFKeKZlGT4xl2M+dH/Xj2m/QcTwmIh4PpSGfTZMav7JAt46NMaNnQeNuE6+2lLl+6Xu
2Rr2ib8NsGJf54Zg+mXiWeUQ3EycIJiBxTB24byMhyxdTpXIoy6Mq31Mjd4XNjaAGFSRiZNzhVEP
7W9JEPbcGuERRwt7z9SB9qCZ8lE9E544q/xkVEO9dwV58vPCZ4hSmX3M4lxr3KcbUgyNZ9m3kEdm
9tWJicRatQnh26hCqrn7UyucfUE+Ik5ioJ2mf63FPNay5llm3k9jLBAgHiDu1t6rCLmnpTyGbYrO
r8wbm5Vyxvw1VMfWDljV2G31xCSm2HI0qivK9orRUPNAtit9gaDGD1vTfpDzaO39yc5PbZOzGTcz
+1AqqgaWXL+QqrabbvZBys84zQJfOxfDH7KdRSzz1R1qwiO12T4VNa6RMc4fiFevXmLdj+tMoy5n
5AeGpoATGVoy+cx++joPYg3AoWtLT3Sknb/bGdW/YPH2RNv738R78FPA12Pg9bxYLiAQ5y212ok8
IWLBlRswZopL+9qODKXTYfmDX/KvM2XiM8mpeqaQzPY8GUsQ6LLdiNiNkfwP6YaFvPm0mARm66Gd
rjmedsepMTQ7SXWqvKY6hVbOm55gTW9m/ou+hhAmeaDp3g4dPO3OI+TT4j5axT6hyE69HLWelqM1
1f8aryPTNWuW08+Lb+3bviRX1CtfVM2zvh0b8Gxhg9kffZe+1yZMjU2XE52Io5Nlr6fQTKPGrC4E
KBQnpjr//8v/fq31vd9mowuk+/wJNU9LRCjpOUTTwKK8EPHRufMy4Kr0CcMnkeSayBggN6SK6hNG
gu5QNv5GSZMNuEO+sEid+hQYqj5Z6DYaGDFUlJVf2DsG3Rnn7daZ79iLJokPpM0jpfFKtDzel9Eh
FbHbYP/z4VVVCBuwFPvm/lEuEyACVtbmWgPHgWfjef0+i1VEkM90Su4vWVJax9B8XpwSBs7khsef
dxST4bHnfrjzTfO3hUvm9HOEft79fG+g7vPMH/rf3yOIpeKmSfIOiBcIM2aVnTKLqO5h0dnJpLdi
eD4C4QkGlr+ey4g7/e79jrhmp2eMYFvp6eddV1fLWkjAkJ16QSiVPGjDBBeasMRWX2KUrOGqGDiQ
Z+LRGqfgbsgPHsTgDZFt+a+xaZ0KqDVbN3dezSB07lYRKKA4MwFRS5gMLaySbdII+fDzUt4Hi3IK
1thDKxzUxCpgo10zXqlPBPxmwiP2wUGD7RmBs6vujb+prW3cd8tD7ex6iya0rm1zE3RhjmQ6UdS3
lL++APEG5iSJLD/7l2FIeBjuhsefdxkelHG0GUinPZSLxPiIK/RaFk4KhlLBZGM6qddsDEmeMTOA
D2aQYVXG77come/86a4wQSBXCADFzDIqxcWfIVfS8Rm4RbKJbaPYoAT+Evly8dQoI5TvWwPd5VoW
NU3fiPOwsBgcuTGZ9ogyWcMY/lOgPHTgAHy5aY6nFE7ausqxgc/e8mdOwPJ6eVecXZ3sqqFPjgwg
0BSzqY6mPn5fRHss6Qkxm4t/SY21vE9IrlRWhO+KnyltCrZdZhe5FiaWgOfwZ+W3p9zKk5fRdKbz
RM7batD4NIy6rvgN/DnZ5DDddkml90u4usOfUEvvLfD6+hwEGLmZgvaoYoR38ts83ZaaHMtmsYI1
C1aNuWCkvzPaFzn6/mVobKSPtjt+1KFccB2VOYkfq/r+J/s+2S1EfCWrhIIN/1L8LYf0Hefq8Klg
Rq4hKKJhqKdHN4XJuyRFsWM6GaEBsR/zkaVwwEzpLod9wG5lXFFgMqBc6t+d9BlCzd2JubONPm36
zFiO72SR9McONc42hPDuzqONOfDNK0f7T0YkBttMnR2EZmxrxt5R+CWNrU3gFRZy9yGmetsLiRGh
kp3clrmoH6FCqbWp2uHLJT2g899SEbhvsrxjR8sPBwQFdy2PwsHN91Y/MEMTnURvNeab0ZAUY0qM
yAOiKkn+9DgJGXpUXC2aRqe28EhW16wwl3VqcPvPBM5JW2HIRIh67gZzekpzbqeEeQVveOavwNv2
s1lvITH9wzA7Xh1pgOIofEzamAKTRGe/ikcrEPpPjo96g7UiYV27pFc12SyCOiu8IXoiWUUEp86f
recFC62v75qLiU9+WTa1L+90ZXEKEvK0MtHsjabrbywGELw5jV4PBHqDE1G4BLrQPsu08tZhXao/
BSYAGKT1p2492GsugemIk2qqP0UL3BXfgZDDH38CPEoWHCDvLhw2wPnoF4GabAfbvqdVCB0lsT1H
uoRvWzsaCwK6JA3FmUdI/SrNJANzVKtN0A7lr2GwXkXc3TJcfIdkMCLXLznh+uq3Tt/FEis0Pws+
S6anPBDvv3aCnLmV9/P681WeFS2dbvLhuvGvuOcBVLSTPv68lG12LpKwjEojt5nlC+TD/+/dz9eG
bvwgYEysAU6/skkB/DgxEuA0Xk92FZ/H+8vP13/ejS5oJFnisc0y4EKF2ybRz2+E0qrObnbMZ0c+
0HyuiXSINzyWcGET93OO3VXL0JnzNJ12tVUzry3S7ewn/WUeREj2BtaCeijIyGrdIxFeULVMY8Oi
ENGVQ04vddhUXtCSlZdCqy0H62kcpYp+vkwgXXnx6oGlqprQ4amJvpW+7efrWRDwd+5/ghSa8lI1
3fsyDlcQXP2W1Jbs8vOylBkKLFPkM/dtSjpJ34xFurX5D9TdO6zG8eJhgr1o7IL/vRMJdpvGCoe1
SD/yNr2ZUF+okbxxD8HrMppQewdK5l2ackko24hAahQ8wWBtwRsynvH/Uimwr8QQxXjkH+sT99Ba
w3V28wjRhLWpS+/CMHRea9CYlmOPN2qt+KrMORpKwvQsRzunzEVMpDBTMiokOcezmnEzjdTsEuYA
uRtsxGL3qhgKusRe7mTIRhq4jn5Rd9IAKPwbuLDpuTGuTW39itlKhyCLDwO7ZFTFz+huxVbL2t3e
QcIkQU6X2NAnppm/EruvYJbSllEXWC+FxhDqzfbGMZoYjaVMDvguxWNlt7S28goO8qn0+wZrvxFv
OhMR69SxcbIKP4WJBna/u7tKPD8sT9adUp8y7Y0C0vU2iZjkCxitceyx0bfEywP9PiUy/ke70B2S
hcsnTP/6unGPha6zLZ5ks+HxC1+HXeIQMAxnlzgMWJmNic7JcN8b9PIbv5fLJYtNMCSd6dKnyx1T
ZXS2LWEdaZXPlwxzPpr0+benLOtmpq2zKi37YfG4fpVl/A6r6cL3Hm6D6TAXKe0btYfY5ujI0BUy
xMf7j9wXB7Do2u5tyHw0YEm78ZAq75wR/8K0Mj3Z/GsFKfIoS8UrvJFqq4NgOlegTVhlsA109a0w
8vZZquxXBm1yHSawx6iKLTyka/hH4/d4p+Xl3pSfytGdAZdlxJWik2K37hzHvq1uYwM1qaauP3YQ
9Tc9Ix+YhKF3rGev/QhRp+aNq95Kj7wgE19DvpgReKNTk6IDQTgBndtop2fPOTTDpLcEbg1btuf2
rejUQJwuhZTFFihK0/6f0Q6fs0ipWWen3iZFvoMYacHOrM0I7+pa9FPzYNdlfrEcdphzOBy0CvrH
wsdDWLJfJMoEPsVg+BMk8ODWe1CDPN115GoNbCE9+TwJR0YE5uiVhceBgVEN069tXLbusXtXarsX
1mDzpXjHYLYV2k5PKB6aAjZcZza0+c1zr4f5rO3OvGhr9Pexvfz6+ZUkWhX5ifm79O3lMtz/wOgR
NBxAy2GPx9dQT9gP9wGWbCa113OFSm6tBihyakIbMyM4HgnjvIusZzgsbKyNkBWuaJyLdEAyUQ58
ekWVrQLRjYQaybvjfWb3ww/kZs5fJ63ZQc+A/IxyT4Say618wDqX2d1WwTo7JlV3LspJXaiB1AVM
KDRKg97d9w49uIRDZlfzYxZT5tI85avC6bCmLYnFGT0kh2nyPyzqUp/pN96U5kRtSN2dme0lcJr2
UgJT2flp+Jp3QMpiVgFJ7b/0/RghQgYUwvKytvrqWvds6ymO/Mh06u4SLI2ia2IWiu3k5JT46cGl
EDplfGbj9C0WdsZD7r/j59wYkpl0annyIQaytypANVPYttuhhlU5YBqlWc4DLhsAQL2U8XYs0B5O
6DdXbtkVFy++Pwq9EhCczUCA9HD9MPfbeBnb989u8oHNDTYIvKQKgdHoFzNjWGBPhG9MBTdc3/C4
8gYNXURp5oMmmASibykAc/MdfmaZNe0bRg+/yx9lZX4DYZveJ9EWe8cgFkAExm5u9PjuC4SgSIHd
I811izJ20bAv5uNcBcuTUZXOEycNthlvehhMvA2pHspjU7Go7e8OwwbAAk8AnxAcoGRrN8bg4wAc
vS5D8OZxphtLVb0mrjs/qqH+i5dreuMa5JubkT92Aa6lXLw3QtirqhfpmWFTzfOiB6UJ9bZV6p0o
HBhoE5qqEHjri/aXnemk0HgR+ERG0skPQzLxFohvrGka1hZK1Wezxc6P52Tbz8Jj6MxwE7NqspFa
WkfLLGGKZQSrDlm5HLshLT4YvYPtZ8RLcJ441SwOLqNGz+9ZovjINT4hsbArCFO6fx7CAvWn+Sld
p7tWXew968lGtz9v2nv+U9ryvBvS9CRcGzyMhanSyPry5CTNqSdOlV0CuXuYpNLZdN86XJD3Y1N6
Pcl4/OOlW1hUe1DiILeM8GcHvaHYK1cuo7DNlLFMBd3xIA3m+uzlraifuvHWts3zPHnZy+wxcBJi
2AcAeTZGz6GJu3KAPaz/CUA6O/zRLK+zuHyCvf2AJTNfZzwOHvqx9/dpk7+VAKVXvr/kH8mM23+8
7+xnolNlmxXvo/2yYBX6SG3tIVQcIaQRR5iQnfDuBzzK+fgPVAzI3/tZf5QLsEso5a99UtmRk8q/
eP3uvW+VfrBWsba0O5iUl8A5uqoL1jIzn725hi0F42MrLL+iLSJL2X1dBKxlZjlgILu42hIE+AZe
ghhIC6LvvWNYj3jVHn6+c2of7VKgXOxQ3IUhKxaOJdrdwFdYYZnFBXB+dkPVd5GwudwSBFRl92aU
SXFzetPfFyXKw3Dwz5biqrbYchxsbih44exdYwzpVpJt80FUBiCDvF9PBvoCi6RZZv3xZ97U+mp7
X4k1eY8w/gAQQMUwWYms3L4J3rHTggSEocECkwSdGVrOR5M3V7N1BVpbtQOCal+d3vilG8f6gDap
N+Cqd5iTVASwv/jwWJ728J4QdM03OqLhDiMo92UgfiX9nhzl8bbYw3dRE9jCfQGagBV+5djgskL4
hFxm/yZDXwMWDU9Dff9hR/u3C2T1zFwkhB2bkUQ9FBVYr2T4oHd6LTquQYUaO8iS8WYxEOzmYPoA
d2jslqF4icsORVXp4Vyyncdetu5T4I3nrnIVzEiJj5SfGhQmMWVoUVJOBUzjL8liDrd6ns55wE1n
vp/2om6b6wSmwG+a+QM1MsRWvfXcLoyyrDI+MoURfMlhWSG2i0hlm3nyAepqpNN/pM24YDcE+myg
kgvaxePDY/veL/VLTTzJys0oTS2ev6zt+PGl532LvCS3mtHgwQy4i2dDqy9QndZ2a9zGYLTBnofu
WUOzQKzADUD7eb/raIQ3LjXsgacovEGvriNmEkza5/dMpOGJ4RfJB4vLXUAnr85sNus0keMDwpUy
CmPDpBpFzuuDbeqSSq81VNT1YnLeG2yd2co0Dz3p4hBt+Omw/BiPdUp4Bpu2K2bHJzk11keCej+i
QkGP7AbmB/LYV272KFvokfeLnOu70/PNkMn00dUO+UtdemWgDqfMn+2POC2e43qKbz+PEGi/dMFj
/dcCJPPBKg5fFEqqNQ8HnlYjembm2ex+KkAXXpftTY3an0IhiWalUMnxEKUtwtN/P2rkbJNEKAg5
mU2MkLLl6pkmd8PErH31VAlqj45yVTHa/hBcnXAyA57oNrywwsasnqekYmbZ/GYliTyNXVtsKuXs
fGYrz1P17Xa0IVaa/uq9AEnH/T+zqu5Y034Q5oXuszt4NQ0SHoifHyc3J57HgDiq1Hto4dS+ktPH
XYyxhvtRG4E8IL5e4DFeHUq2zzk11wyAzzJ3k1spu6tH9tFpkuJzCZ+LBr+nd8eyNQwvthhsvb00
vccAIPzVt9SzcqFGLcpFdtDlbwxo9KsxMjdPRuNx8tCpckT9WwgcbSXD5sUgUumNmcLGriFROSn4
KjwJ8cO8C/MZMYCHe8KuSE6UC/ubSab7URDaBUHiOg/JdDTL7isbEliz2Fqn3vhWOaZPL+dJN6FS
qH1ritSboJhnAGtO6B6I6RNxche/lUDSi/YjhmnBTKz7hzCRVRKKTiHL+HnBfQOyMihfi5BjMvs6
vYAbmA8d6dIQfZtNmy+UkTpFWZWZGDM641pg8FhPRRqpzA1fumB8Fr4T/BP5ry6wuYAAjTwPRfGc
QUfc5S73Irtkxi+hSj9YFrgAUbDeZXHNpi4TiIhG8OujbtZZkLZRMTTNjf51WSs8kjchwjcI29fB
FOU/b2EuQyjIn8DwkrUZ3gPrsz47OKAbCWcRHlA0Ee4D2khsKW6UqwUidjL6a6J0jm0wyxc76J5s
10EG4hXP1MAI5eA91VxAK11aZ8Fq8pY1xbCpbTk/Dggr2P+MGMGC5MhkPz9rj1azV4a/mS2wYZOU
EiHFmP/CuXjFa+EwH4WgMdeo5zqrp7i/cQeYPi3HQBjoT8mz2xn+FokYjEUIzofBQOPLDP1Otkrc
s2jcADeCGp8y1+VYhjw82lhgMtQKKRQBQSwtEPHRRRuixluzNH+ZtI/fXmd+E65QvrcCSB7mhdel
LcHaKKhr6OrKo3LL8lzeXbABVolndgdkJC19eizCymS7hXNA2ey5+dtLAjR7NQ7tI0RsYgssdnKw
lzqeR655IO3M22ijV0jOgzDyJotAGY+yMp0p69qydnfdXEw8nTIkNw4PhWDJfzueVaw1XO99yW3J
XMEtIc/KxtX1368rqBoRWLQas3AYEys6JCfmwBG3e341B0BeuWLhCyY56UeOzC65FV/bjRzL7lCN
S7Kf3OwvV3l4/nnhPIrPGmstkOlxQ7sKLg9VJHKp9P9CJSdIdUwlsmVrAQVPAxWcC1fjWZ1tGVC6
yYOepHsEVXj/Yx11vVGXF9Bq5gP2t1ULgoNwF7xffNzkmJb3n/u/L0rrJWdu+2DZrsR5AKW9KXx4
fjyuNgDuKho87iypkZJnvMBg+fn/sOXPLkNZZOdxeAWggDPQAFkpbSYVo8mUyepzH4doihALHUFx
sYj/iUwfJejYwSQi1KHfoZFEIZRM9eXnXaH5YIZE/XNZ2m5L9PaIs4z88t+3v7+Le1xOcWieUaGQ
QEamyMokU4nZUP1/Xir4Sduyu5MyTfsT6VlC+gnm7bYpX3uO2m7I0va4oCSDhOMR+rkUrLAGH6lF
XyGgajxK+E4eZa2QnCjrsV6sZafpio5Vn1X/veD5nPE/zsCPJsjlDTY7S1JC0QfSRmboyBljOewG
SQJNGMscf14s7by5Ash/dv+SO2Nr4LzBbysUJlACQOvGSE62jCPH6+LIHUS7nwogYYXTmlsxGteE
nJsdq2t99L0KvllQHqaL0yaYVUAKrDwh/7oAvfGh7Mu7xT0zWnzuMUKwH7G8EFCZs8vkKuLMrHLY
FK3PyoiZHQtKBxZwWLfvrIrnI9S8foc49qX3iTdnoc6SGftLL5TeUDY7K197r6Wa/sImG9ZuhktS
lrQJCQdbw6KdOXZH8KJ/C7BexH/tOoyxEXKjrd3gsMb6Zu8lw2NuTe0x7JO3OEkT6oE2odwALW7h
c8zTtD1YlcSr3Rj5plx0d+STCjYNR8Wupl1itGqXMuIr+TBi4Gzk/eYk6iUl4IMelYx5h0T9vKtn
3DnoHu9HniWzC8EPgiNE/UqQY6TlDeVlexQ1toJRiFuvOxzqKN7xsvt7zvcVN/nygLJd3dEProXm
KsyS9WJZYm0g/FuzAMYoej/8fWY0KyABy6ZzkUsR2vIbU7mFkm2Gc5NmDZagiRxXutKiTeQODM/r
z3HSfbDrxziOVJDD25RAENgKRwHFv+OYBCSSwj3VGIFHAtANeVR3WvJAx+1aiCKd5ASrTx/BHhiI
kzATy6SM9xBp70bFAA2G8i3GV4TXvEyJ5ayDQHf7XlFSeYZl79n2ufuk5y7O+StxQXs+3fDinkM0
bospj9p2p60OXRt6AwtNCWmbAzLjZuBCKsTTzBRjm4sQ2kM7H63AoXEDVes31XAEPq+OP+9aw2Kh
O5IdHyi1xaz9zZS+2rjtTE8FqCcJ6Cz4zlj4CmPl1eggf/4egI6WKPnS2kw+10ZBZuFiwRolypFh
YBYfumBC8NDgyEB/OyY2VnFnOVTB8N/xnRL0azJTr4VlE3nmTR+1axe7LlfrpgzLrRLDi46B6Ocs
rt1GE+qbKObX5ZRvg2pbherVKH2aMrN786ceVb6ud5wluMEcFuwksJGYVmTmir5RgQjDsTg4xo3h
bP0w5A76fJuNGfvAbh1kXXNDnHbKCafAFQa9oigysquTmhYlLEnuQQvFxU3xQsvXhqj2zSKHMdcD
Kah8QB6t8eLI8Rk3t7mFLvUosz1FDBYd4MXITaEy1/jkNTHxpH4kj/Yw82BJ4wRmO/AGzyYcqsBU
tKaJyCFZO2pvwGxem5Ss3PKCk2kWYFqG5NErmnOFh+PI6b2VIRdrvak69FmE3Tcl4zsrwaiIl/NI
GNiGPqaHXVYjSFLjuiByfH9XSDj0pPRfIzpO8sO7jubMsQD4/XL1FDkgJaF9uE88vMAHgi9YD4NJ
PnKcuhx/TMq69I6zb4UrbbrwXavMPU3laRgttfct9xU58GXIdA7zPsUC4w9bVCkjaNNCPxkpSuGl
dJgNm8HeCcIvCypNno/tt170y0y83yYgWe6YEyfL9AhRVAsuY+V1qLK0g6YpNm0FkXpiuysFdnU/
OXguEOdWojXhOH12+veE4oDHHRqAICmecgRQeBjONk1d1Huv3dJt4ryNYif4IuA6iHxVo8gYbBkx
u+sQ1nAQ1fJJZCKRBOZC11qP1fF/XxbBYwoAPBuNFGtM5lS3oncjYyJ/PGa37PrdbzsBmoqqASs3
4SFsURl6rtXI7QhTXL7RfvjzFJ53KiifERdxfXk3lszzxhvdBpkPz0RVwFALHO5okiToNe3ptB4d
wMEcBE85xpGiON2rO3ev51fV/aW1xEEmXRuJ7jH0A2yWgv9cIB21EbIZOZEGitBeRl0fHsohM6I4
Kzl4M1723K3QWaNHJUT9EZ92ELHLShhq218ktxApnpAFjmjbZFki+H+R531Cau57c3OiBIeu79sd
SUR8P7TBoE81JA8N/29F0kRNkqRSp2IBTMqNNcaIz3lThh3qLMXNP5szG9G9+zcEELpKC/vVmucv
uJQTo//xc6Hs3bG7vA2tY0VCotMKJm5rJW68n+9kI2ZEjdhmW7TlLzOQaAZxWf9QhKR/zKFKdpo8
4qgN/VvsI98MpHoN5YTFGTsGrdrk7+xQ/+57ZgDSU3or4Uvu+1wfAoFR2BvRHi8zdcCKhjc++Zik
tLQzDDLGl45rZgbd/KIqlHI5zg9SqtJXxlxsZe4vSWXG5CEHL6ZDCHvsLR0l2Ysos/6Y1l8xut4d
wh4cl3cndmbP8+nnpWWTwMGgCFUF7CciBzBV/9IlgL++8j5rNcKII7NtTPINN1bzUEl8fmWoppNl
QgHV6FkygbwGWfwpqBFvQ1lbBWaKepsBwmE2EK05+XQi5QpR59wf7R4rkpuD0cC1lq60YzwAFy12
cZDse0ShIzy1OU2uRX40jOlNwOTxzVbsDRM6SwE9dKeBNa7sllK7swIPUWC44dHrR9Q8+jjRd6QW
Xg3+5++oktEGsS9da2R0nJzmIwSK9lDPGequlF1OpcstZy4yzoH+uKwZboc+LlKzfrR1CfItpLRk
PvavtHOGMz2hGEZNc9tYZFTbzABOSzCnGz80zsuii5fQfskD5Fy5FB56EGCzTRXJOLlJ2Vofy0g/
JBs3fROJyClZuU2NJtlVIRo8rPHES8ZQL0hBbm1GwA9Nv1jRgt4q9Ut4vzlGTl+JX/7Q5Scr9fm0
8nv4g2msibct9xkxV/SGX+ad1jpP0zOEBrhDsSAwSf+1DR4jHYT3H6J/VTe/Z22Hx2QaP7/gfpBP
kDREA1NkYw6o+OeykdjZkPhrz4isMv9La8pj12LEmSf4S0zrykzmk4wlGMHJt2gVy2Jy2aKuzNce
NzxOeU4DCXhzo0UqVobfMT23pvYxT70Kduen64OkWTLT2+vArHbJyKC5iO2XoQyyQ6ZgppAU87gU
/xzoIXv0oX8XbOsPs0Up3qDb3c7hP8Od62icXcIrDW9ecxvgNo5eLdwqKqh1Tf+PLpNNBVlUuzgX
j0gAiORKDAPVNCOeJiNriJAegYRlC7lvPOWNjUCHx9mpG3+Rc8VddR4RFvs1in9zCBBWYaYuujzc
x6Gtd0171e7bUhvLpalQjE2+uys58toLwOyP7MxJLeZkwOogifbMmz9uhue7rwtxKIhh6kvxN1ZB
SAJPhkDGL1pNYAQmUu5uOAswGJUYCrYJ7SoTnLu7zYdS25nYJowG5IYTAxKbGlq1MTsWGU7reQbq
4I/lOSkJYnVSASdr9p4dB1Z24nBsVQrG03PC+IIAxSS41X7xg1G96BJtQgO78o+VKjiWI/qLvjuo
wkcA15XXfDS/ClUPe5IQQItm3K0JlAwZpGzYw3d7T25gC6w90i+xi5U8VmLnb5WGBMga1hsNwnmQ
S36hcVmbAud5EnavgAD6ux+/hgoZ28+BzjZGN/obD+fIdgZJGk8UE5gKkx0ZvX9bz60jph0bY5Lk
EU13dKxvRkmrCqph21+PZfWVZDbQUkyY60WO3iYXJhzLqj5jJcjPQLwY1/DDpWpxtqJCpuORcLdx
UzHDZii+M5fsMyNxSH9dKmgt/QPWXWYwDuB/gzCWvde734zkgUEOzOVZEdULA/o8wSzeZzzaBR8x
GDcmqmURQsbFxWH2L5NubEZsFuaZeYz6Fl0MhCYPSwgsC3fBtZu5j2PyPU1T88hnyz+NE0BZsosU
NzRjsJ64mBgaueUOU23HA01t5tJOVxCinM3UiJvOjK9irrmCJWZxNw7vFPX+YnSZt1a99TqrfuRI
+Q2aC4IMU4rX1Kif1Tj+c8fhiMRp1cZptfZHCBVtYm1GCt0uDRFwzE57M8r4bKcWeUoNVDC4GWvG
cvFuKZw/sxQtBYxLPIPv0sfOUT5l4ypuXWezFPA5UnBQm+TuJlHszHamTm+kIkDSqS6VrU4j29HV
6AzB1gu72ywIkIH2DA42SdmHkx2/DuP67EqFSpuLfR3EJkg2kA1YSLxbjwd9r3zvX+AaGxCeaBx1
SFpPjFdy/GwqJ9ggsYkwSgsioJCI4Wjn5wTMUWE+ESzHornU36EY47MTeq9J6xD+UFUfiljqZibE
p3WwVY2YBSWn5WYIYmb8gbNiUe6sS6tm0w/ZldYQAUvXHJBfrafOIiKt/h/2zqM5biDb0n9loteD
DvhEvoi3Ke8NjShygxApCR5IePPr50Opo91M9MTsZ1OiEaViFZCZ995zvpMXWGD7aRNRtlWN+ztx
7FPcEcrWu787TIXXyICrEVrJrp3UpW9cfefVnBWn8Z1DCai86o7eCDO3hVggBxVOo3Lw5/y9pUCk
vKztHuUXtXWWaQ1rCQrLMaxx4zBaW3uKRuJAj3QxDQRFYIsoTMUeiQUzAUnVOlp2boJoxRqckqow
6Mwtp5p7GEtEgrkZ6/BbFNU/lGocLj6OTRlpc+RQZpCVBWTFAGFr3wM3z0H5ZojKQolvPw84o8Tx
iqvt+xhDBJTxE2NkeMiBgHmYYTkbBGHhbmwRCQSTUMGq8Y5JVRNgFOwymk8rf/ZfJ3pVrpihXT3K
Bk/0UFpxA3o5k6eOsFna7vdMeh9kbH8IU0ckOhXEJ/kxt99EAAc5dIGiDLdbwDOlC3imfNYgMWxo
EZOvPLarvmyuUzkUeCKQBJTcvbD1Olj8HccsTUbG0oT1cGAGPy9IAVp8HEuEzLm7XDOKQ6UJRgg4
p1YplG0kPA4Q/CZ0tv9oHmHq+h5CaMHxwTHZp4zHZtDrhyp3foV0YPDmY8ew9ZZOgTndseNpKz0k
6HYCSlxhraMDA+ZEhBL566R1nALLZ6KYV+4k1bGpPEibvg4mjhTrkgzSX6L1kMDh/bVtc5WTZnfw
svSXYamdVWCWSXFGrQTm7QSg+NqqapSdnvcbVZN/QUXBAh510YeyyL5zDzX4hm8E3n1vnfSH24h9
3zkjSb53FlNutE99KA0StxZFppwdshe8cPOCMIYp2KQwItLRJYOQ0YV6CmABC2S78l2ief6mWGbw
/DaEE/T2E74HEtN6f8H3wqOqdYPuJvt/iynpmnnpD8MtXqy6hIPTgeO2yVdYFdDV9a7EBiE14zoW
9gsjx09Vye8ygwGKX5Gqzg9lehwaP94mrfY09Q3Om5BieXSC9YizeaHFA6lyo9onD4+bZM6r0/5d
EVCV7Hg5EeS4RBlQN+GQ7K/GhCIXs/ZZqCrYAjDWGrzGysjejSS+DRn5UB2hDwJ5eez5iLGI6tuW
ppN99wLErBzzEwsXTaS7+MLkLSy038y6d5K04YVyuZ1Jlb/Jdq6eG5ss+4K/GBhYuiKCtEj42k/e
BP4G97ED/3wjsMVAY0Dig6NqLoIk1oeqPeK4abZwHtiYqu2oJoBOXFLNADY76K3XhjNCE/sgnXUg
KEaUvCHCGJ6gIdJq6eE8QDzepbIGlh9V9DdqrVzpw8zZwfNRiJTGaeAguumlsa8l+CvGXRlVXFqu
KKnWdWqxy+iEC+cdBpKOs7dO2bF0imAfFVa1kyDI25bjD9FkQZlkB0Tp9eRfG7NXTEf0YUNavYGP
F12ZlQ7vnJPtRYYWbYlg4z4EzO7DLCZWyID12GNSmq/kpMbpE5HSiiNfoG+nkAWJQlOL58n6mUKR
X9Pt23WWgYSonLh4j6X2lKV9sg+M9h5wJF+0sbcbEYdjjRMfpv9VuhRgnQDCZWHiDxtym4Z5cTQw
Jw3Ml9YgH69GMv0cdDWsSixyoT5xm2fF7xqWnEE6HQ2stR+MCPaciL4QIysfp0xOfQeRsLDINwjF
zajUQPByd7AQhxeN/G25DHKdezTaTw79jzlmdTVM+acOlt4VpBb9aiIkvxkSlm3VBuGe2NqnNiDx
GfyYix4hIcR35kpI4AaGjrBKU3tQC6s27LqlGwu1RwvwUwXY4HgvL2juHJR+QfziERKKTVQLV2VR
hxcLfXVN4PibjlZ7M0Zoq9tEOrcCfCeeRG5vra/zo9/iB5iKJ2t07E+iZZGW476/pmpMjmjWoMSP
vVqblsEhMcWkU/X+zo84vE0pWrCc/1JaeXnNmT0ara7vikCuEO7ZG4bKUG6sJx1GUdEUz8jGmUZW
6R2r92mgr2fxDnc25qEipmOKULlYcpk7AMogsj07WAR9zhG6BM/u0/DKRg/57WzfmmXVMUEHBmIy
156byP0rNlX0nJr5Q19Hjflqy4F1ssMz2eGHYWy+DkLk8Hb6tClyj2qMVklgo9dJppYD8oB3HNc2
reDy2+R6dFxqh9sCuwJlG71pP4kWzfwEO2zxG5Gd0ym6xU4n+GUmmnQAUjfw/Bkv2NN7MNXDSeqa
RAxt0OdLW3fvOck5YSi7VG40cuAMjZNqyJnM7JJMmvqoGz4xm9QUwoX40nUFDOaIyF5HhSSsK+jt
zki7ATIgnY/Is3cexudFoPXIAGxaHQEcpyY4D4nxXqsSahTjT0+8opeltlN4J6PPwKjw1QgUMGlU
fY7ec29kHyJ1ftNF5ZjrjIfI4LiTOsmHb2AxtM1NYhrs59asuJmL3d6f0hXX+9aOdMK2689QtcRp
P5ccMelYD+POrcUH2vxjIFPigRFpAr9hjUM1j64bkGuobCJSur7ZR7b5bqrsalc46HHVrWlU9Ius
pIxJvfjVC8MT5La9J4anTKjDR6sZOpJXYPoZgNVlbaBhk2Xdz62EHqnFkxVI5oRTuUmQthOr5p8r
TodrP8Fs5pNVsCeM5VI3jotfCOkvHb9w7YwZhhj2jMA8ulx0S6kUyOgA4mFp77mj1c63+60HpQFz
qrgn/c9CclpBXUcDpKiC45CPJOG5+k92Q+KzKIvWQKCqrZ4qk+SWltYE3O9Ta+ifk+vW9FcrbUu/
F9YVuiKWG2JxogQ/Qp9rhD3ayUpveUEYwMqtGr1tYFBxCYl+VE9i2FRyOAqS+yrNzolW8ZNV00Ls
iceeefo1s+oPEJOQzzgaHituq0Xd18+kMi8q5ILrInQIPiAluOqw0tRYSiG+IVqJGrgY+TFyTqZ/
9536O2EPBTydTB7t4J1eKNNcjs1FJgOSR+svr+nWaIvVfhjLdrP0dfbyTOjNm98BO4N6VjTDXHsD
9DVKsA6CABUW1MOUgx3VpW4+maH9rdcbimyaoLZZvaZ93e/zPtqVRX+tWvu7l5XFzigMZ1lO/i4m
AHKVyyxf4iwT9jisYtg4aQDxLqnQhdIJzDK/3iMCwNrhxMXOqTp76YBL70emZk0+nsNmODABI/RB
7EkLnF/ETR/RwrYk6XCNVdHH1gk4jX1MS3AVuGXNPQZF+tyUEXqjnLsBOMN2ttCBAb4l5OyCZnkx
sQZvYtGeOX5974evqmPTJeRw2gZ9D+Wl2RAaOS6RYLjosO3jhMIAGaPauXjH3RjnUeCYuOKjHJRg
2VyGUGqcH5KGWgKsIuarCDHDlEwvdrf1mWQRjNV+cn0Rph4nv0s6sqBs/VuqufjkcKjyGvoxU9CP
tskUQaqcC4y8Xj/I+/8/ouD/GlEg/mNEQcEMYfzXjAJ+4E9GgWX8VXc9y/WkYZBdargEEfS/6ua/
/2L/VZiOLXWQleykpm6Yf48oEMZfDX5AJ9jANG2y/fihmtlmSMiA+CtUKE8IWxiS7dL8f4ooQIf8
l/+hinQMinz/87//4kq4FvxHugOEgWcipMv3v348RXlAooHxP0ULi9ov6HVksvtw2d+tFcQFm4Bv
VXdX1HjVfSBN/joFjA1IMlzAYc423txKD7lR9oM7XfUqt17dkRanV5btEVm5+efTiWjUda5G1L/9
WN3rkkEzsXkpQBTnZpX2QFZyfiGEKrCA7fjkW7lk8xTFdzOp7QNzIdS2kUHgWgcCq2qmm1czHuvz
st0/ftrTI7nMszT+ZuFzwKtDR8Ov+buUwUfYevHew+26jbLqxfXYvohl13dNZ7P2ZllISLMR13fP
Z1hKXbcIIgwZka2Hz/QNYeEppsqcEJ4jVOp0yRJ/ZdhQJsJ4yr4qLO1+p9q31PqhsBOePSBBp0If
cGfFnxHSlQuDccignstR+qGikNPTUAXIqjL71CtHf0YaevLQLih/Cs6PB60NDlbc8/TwUuVu+9oj
D2oMb2K7hBS1ce1CnMl2FOfJceYpG5OMQb0TY7IsG+BbFUN6Dj1qh9u9W5rz+2CLQew9g14tUT/X
quiri/Rle4Ty9TufaEKQceevwJRWAD7MpdVVJIyrKnwOyvyMtkogAANqkBsFHLr2yeTS3E0q7tcV
3TXMu4xDTdPUbmUR6pu4L81TOwhz3wZeuC+Il/mTkvI1/Nf/OVMDR93/dsEKrlfdZXRomcLS9X+9
YPVJl0M3MkZW0B/Pbckp0W/C+sjmULylSI5DQM+GZ6v3P2906KY62vxpOHPKRKye2AYTDR4QK5mM
Qpht0J0dd3KsvrWVQGBDsPwJULT9CgVubH4NUU6LoqvpApsmZOaYANSz7/lzymFqo8H0pDjKTkP1
PKTkS6jE84/khXp0Dav62n0pRMunTnMt+gLV3QgneatNwuF5dfKFUTHieHwK7WrY00AjnD4okIyR
1rNnTEF2aATW//C4QHzKRO6UrHwX2UR0YMqG2cKRwbhRWe2SWSKUmICk4qIz6HVOPVJmsFKt6L31
I1GWoVrozSSqRHFRVciwoPPw3gPMNXdOi9ckM4vQWpjKAo7LM7qNNW27BpFSPT9oEwoQBehhO3AS
T5Ih+DbQV9kmiRLbIqrCbwgIL0EnN2lTLxMurgQQr8eU04KMhBdjAcoG2tFYy1WAPEeTsXPB4cHh
rbV2MgySF0g+1yCpI8jt43CDrMntAHk+IBZg9F98J0QUFoMsMZDrqWgd+kZ5aatC7qwoW3fo2fe+
rT//04L+t2iXf4lyeSS1/Ms6yWrsCFPqlmBFtt1/S3LxQnfIHdkJ0F3EZFmaJaBjIcoVQxOCmXAg
dlYbOMpcKq5jvrt54uzg1BFXWHkMrqPuxObtgypr01XWc5wrK69F5VMg1eMc5NEhb5x9p6jdGegw
dZY+oCGK5WWs5fqzYVPvCtc2noMiEhwTebUQ/17xgchbhog9cXPz1ofDSkNeuSgr8TGwvu6LqFFX
JnQl9XlNr9AHYtUMbX21G+EcgG44IBRYJowgPOoaTjtzXsvnz+xayps57TEjJzcHJOzRVe4T4Dnr
9ngwlPgZ513BMQgfNJB//f2xGBG5euOS9M7ElrtbzEzWfqCAwtnCr/94RR4PjDmuWcRy5bUEkMTE
L3607nfMX4oRKZ3txytszC8zIXnBoa+8I/EA30t2hrur0mpLbLuzk0HdPE/JR1KEN15sokznB7Lk
hqUPKmzbwYB78mEn620VXVOJ9F1K8wiu0QFwQld/0TH7gyxa+DcwKJ/I/OINLksGtgWaEDvTx0OS
O1x1DsUsyuZni/p4UdFlw7jJ14w6jQ6kEqDcm7/bAiwDO49NWivib3lbVpcpR5ZxoOmvLVovZSOL
ShxTmqER51qhgZ43Rj1pmlVp8cMrIzRotzBDWjRetTaTipEa+qUb+tkDFxdiMnbNrozaq1XIi44s
+EXk9SpBq06oFj7UYCq1G76a4WYB0u4WeswOXQo4LL3lRDcsBfkOwvKV+Ua1bLvpTiEM7rdPOmjv
crhFCEzXVI8NSkdUXWFohTcZhX97SNgsy3KKTpRRtLXiZNglQ1bfS8L/UNqYi8f1E/rEpzgOZOnH
xYWk60elaecHOoU9F2RUU5ygypqvQKfNTSAh4yp6EkdtCLwlaBumR4WX3RhDPbboRnj5sqA9jLuP
+EaXl/7Y/f2jx9dwGuA7jYy3P9+srcNQEaCnmz5UdSQcVxqI7V4bGfdGk2E/pc5XX4b5i+5X6aHo
4q80lD4N0XhBKq1/Ue6n52uzFDIKrqFb1Naqr+Pu4DBYo6zt45UjrWzDMtbwXraEuDBXWAV9lKyU
nxTbynbD59ECYg39oPxWQBI/P9662Aue4zjEFJX47k99qaeoagzf+SkUHVvdcj/7ObgcS4C3cQiB
OFBLokd4LO8yDWnuB+h1zSS/tXkVrDHg/mons1ia7PptBDy6Thlphcq6R2lxoyc6fhd+2W0yqJ0r
yqbuUuVJf5l7XNLt7YPrOnxp/jrBzw44gyY+Nm7v7JqJ2mREU4g8xMSOPmR7EUB/R39ZA44U2Utf
qnGvU3ktCxyr+z8Hl5rmxRL7HWOhrg02GIGGdVo7zouSkBh84r7bhnhDJNf1HRQ08h7R3TtfVndL
dKSiUOww8EHOlhgzwdfS6qfHRwhVceig8FzWZWi6W+IqO8aSMXPVadJwUlUcXCZ9GtasiGJckqwV
vHqBdlfFlzVv94Fs//ZgKnM6tICPpvn493iu7PiGOfbzGlDdfVBq1OX1BqrlFRBX9nP+oOBUtAuz
nlsqrhr6bbnfrgeYCauhaZuj7hR39lv/TmorZO+8t5Z94fn3SubavVG4ePmZKgJ040f9dPRS4q4D
rYOPmAwKDE00smpW5inRXCI2BZpgreZSBTYN4MB50iAInHCT0Z/3kM4S30SLS/bufn5qPtE/y6Su
wus/HkLGbRDBVbV5fA142DbMipM1WPXOdf2BxoA1fk8D+DG8FfGV+Zf7bGLE6kpiyEamVugvW/y4
770F7qBLo+Qw0sM4kPYJVnNWSzveZxy9Bz2AwaKc2m9/PnIhaeFYeMEVCDKgjBmEVE29BzSNMH8+
mzweWjqhM4XChJOHd5ADsGsRdvrnvINflbPSfPhwmFbuesNyb47Dq2QV4bMM6ZKTUxUu845E6mai
s4ealROyiyxTIIlcmGFmX+wiPdgTlXNvpjTzWXA5cMWMX10Y/X1nP82hX6ORceto9iojQyr1J4Q8
SvrHx0fFCF8ldezJWPUM91eZIFE4izilsD7BncXIWgtnvKBPmlYzLlkUXfJcxJrYCEfgmYkM9nG/
HgxW0gqwIEJLOnpSvJboUE9t2ABH610QeK2Sm6JiElnVI7HoJKBtchDeq8fVn1n9cyMQAp51ptyH
BqhiM2E7Hyz+OS+oGHqQTQZitn8pbekhvE2745/XUbYaosBwNLa5ItQraz3jpvDcbCEUhHApZhTl
VJ2c0jkLP3gBROrfHw8Z1+wY1N3JnL/UdRRXphXQQ4IpG8Z9//SnJsEvwz8zq9vNeaNmPIfiNsJP
KdzhKhjkhUvc3c4mM4wLOKpPu4R5s3B15S4yB87diqhjIMqPA2clhLvyYW/4BKjqEuslhR8BIWqT
KtRwykkHjHOBc9JQ8bOSekdnoueryOUMfwBSAUo6Ep+1aAPDZ/O1SYdVxnOf2MXBbSz0E3rHEhOU
h8gjvCTO0RcUI9nJRQJLQ+Rht8qUrE4188ijMdAMCphddv2nNlnB+fEgdOuFbrtNeHycLx56eNtA
ucVp02FU8BHRpnmPGmQ/TozekCrG3cUyye9WVH3XELs9uVlI9vCEQ77oI331n4+o9r9X8tIxLEbV
nklYIPYUSTvhnyt5uLJjm9pRs2Q/zEnTrLh5yfmG0D1vKFKrYaoHwVfoIISGt4ie0NOcvWdi2ss7
7IlVAU1zJmZYut0eAvh+Ilm1GLdfHS8sz/WjRZb22iuSmeKYJJ4ACKNWBao3tqsWsgDmtT7AlETK
WLMmJQLwTQM1t8nwMmrKcBcO05A9k0dGKePQrqrc688mb8XSNDyoW6LHmpNWPwcGSJ3ZM+4rfTzM
LVmFo5b++TRKY3P7n185919TGl3CLUzLtVy0u4JVxrH/raQUsikRwfQoxVl78XccpPEzrwDdLssO
llWpw7Vgn6yp38nnGqAdANjS/tZIsMki8Ykrvlnu8IuI1vHWmeRI2F4t12ia0NH67XNm5PlJp8N6
bfoRbGhPv1+nqxgozX7Okubat6m/D+f3zOwU1qkCO0vfThbjIhUQfjVi9lOj/qcSe5Rj5qyS7Edh
LHi/35HMOXPJXpxoN751nH2REpc555eBjsH8UFcFuUf58JO+RLWmv3k02hKUsoFBdu2zwMwB1NMF
8id4CMtCBctdA7XjqfIab2lMHodTZAEklAjfujhAbDdI26rFf34vaIqZ88v9z6WWFEjmURQ5piln
Oet8of9TSwrRgEv8NtlcyUzEW3TQLU8cDMdjyxAUZE9KHT5Fb6Eb7zJ6RBezDINlM5tUulS+olLw
nCbiVQWuRGaLdrBLmkZh7wJptGVwjmU6LP9U6dTe7wZM2G7+4ayRn8rJ47ttAxzEy6Rehrah/Vok
yb524l86Rttd0hbRpsflldPdu/p58mUVRnihlN95AEDu9KAvCDTCTwGHZNm3ycFM2hfBhUP3KIie
m1Xt4KzkFwvvZtGSPRWa6m3CfscG1uT4j+fGAsq2ZtFrGZr1OhDHAmxK7WbyZpcgrwOvrS5F9wPn
nfNK6dLfOqG/tCLAZVuoV2WjR4Ty8wCy+utEAKCOMudPL8/xfLzyNNXXsFVeH4d1OI8Jmlp0fYrB
Ujs0TxwBbILaIqyovPVukahTPzbek50Gb8mYqWfX9W4QEEhDjops8/hXCFxgWl9WpLv45B9ZTf6S
4TQH5jclCItA7bXA8o4o4sYPzZ5gaApOzWAW6o1Rht4hN00oTpLswHFMUee0hbzqA5ZYO2vQhDWp
8zwILVzrM4Y5B9lIn8tUN68KjLXSsPp5CQgfq4Mt3crAeTFJrGLKIYsPn+S7yXTr31ZxneqdMVbi
E3FMs0wNfHfcuuUO3li9K2Y6uMxJTaNP6N1kaGTHISViqpTWW247xGtW9D97s4qYzuGdeNSOuzKB
ehs3CFe0zKJ5KfTr4OmY2un0laKjBIiQpjqTy+zf/iqZtnqL0GbPKrGt6bwLQGHddDc17UGLa1RZ
Pec2JS5GLrJlahGF9KdAnz/lRcbFlqbbR8f18Td64usgbkUH3GDlcx7VL49aWmBkWSkMU0dRixJd
p8CCQljazjDxA5SMLZ+qmJlnmHq/JBjuo/b3h8yTPzhcH3uzq3dOrluvQKn4lUV31nIjOYuocXal
4FWQBVa2x7vvKpsEpSYU5KBm/uUfD4kGz76I65XvUSBmyqcDlHqOx6yUPIA/LRAiaveDzc9B8fKK
TWj349pOa3ctbQ7WGAV55Zs+fhKjPMZJr94iklDWdEm9K9jJKykPzITngsQziOPxu97fBHWE1JaB
3pumsHnlwrrauNbJofeCM3hRMKi2IsZdOtqnpHJf/OkVxmb1bYLOdH/0D8EGpRAe8dYyYImW3EP0
QQr32tWm9Tpk1k02/nHyNPrNpQyfQzSOOIwKk4yw6NlvbOvNGHrOJe75TxPL1avg+ugJThXOBXIO
MZqXsXYagDdvIsPJbnZex7sod4W965OBdL+aRKsBii7G8GcNTdU3eiPXRwe6zKD4J+MEDHw+KYPv
ci+OICq8meDeWHGAno/o4W8oMThnJeV7XGKhKOaowMKmZgtxOkHDmzeWlDzUbcSx5hQPaI7m9T2a
vJ8aps5nv1tbHP0wA+sjehan/cLA/1PD+fI90sinBIasHc1BZSeSNjTA2CaCxClNnhIkiUeE9i9l
0f3t8jIxIB7TARs7xKl0FxFwe2d2PbKL/OlVhBoCiEoD5wow69pMk7w+Pkoma++I3ELRXI0bxFMN
wJ948DdOUjZHGfTdxSzQUHo5XVWIrB+VFUOLxPLKebCEe9z02jefb+I0kASsYrZIjZKIosrST6UP
Y4jswRh9gWft0yQ5jnNhOKYxLuLObbYuIP5j42XvBL21hxK7EEr4hu682XxZFayENPKDzexXvYx0
wqjtznT8+9PotYDMwuCoKWDaAdH2kEZ7cI5ck1qAJM6ifF/ZVRL8ZKpXYt3wJlTSKU2jlI5gGwcM
vW0Y1zq96o2ojApyQ09yja4PDOapmRNuHbs3FNKw7KO34SKBII7Pldu016EZiSgT2UFMtXjRIcEP
o+dv5ECa3ONAm7txv+kgkpE2U1oMcgmW0G2Evj4D2kR3UJPW8aYJtFcDPLXPjFXTv1BmgirMH+J1
h6nRYHrbLAkucW0EO6036GMJpyJMms6wF1u/MDBx5M9ZuKCegiKaG1PuUAa7aO5hgIZQbN3aq+t5
M34hC8+plcYHbXIvpuXE94yMeDWK+miXDaV+iRIiQJr7/mhw9bxFaFEFGZkYOi56MEVEmHp7TOfu
T2/o3obY5M4pgtuUd/E9ar0jSwJVScuFeNDSPiB3JHt7PJOS+gsaGvSZx/AG2hCOvbNpB4THJNnX
RNyr7mMpIXT82ZCB9WppxSlrfWatU38Gv9FcKlM+dVZ6evz3kZ69gEQE//TowlmWd3ksPok1Itmw
QTHNI4o+NH7nPiG5VPQt9ej8tqt0NJYiG775emu/xPK3A8ydLj1nZS0y8H31NSpYNYanIBoKYnW0
Gk41qnnO8L597cH7BG1CHMmsb/KshKCwlxxJy9HzgmUGQ14vzAFfRgQWW2mbGrITKFlgwwP0MBV2
ewORMjpmsbYb+hPK23q5U2HZw3ooZxASUVJtkpFqoFXvPRz3RM6iQlcfaXAi0nOS6dek84wne4uU
mWN8o4MMrBIm3DU2ZX2YWHFCRjFDfiol+rTaEMZ6zAB9Jz0hxaOl0f8mrIjy1sD+VhrYZzX2lqBD
MBokUA6dM6XyVqG/2OnSRDxeh8XK60nGLg1i2IygOMZ1dQHw368cEkB9VywtuJKAknrkUvwT2s8K
vybmHBluZu0zpMcfaVZc8Zj80tqW4/KPwA1ueQSOtB12kjavpuyrPj2RYvPDzbQz7NtfilhTtIc3
QwRHKbY0B/cts1Pp98fWDV9snG7rfmo+J9Q/qHE5aJlN+pLBdvVJLFyisuoWeTmcNTQ3WW3NOUYj
Dnq+Uz65Da+3u6WPddKC8DP38VbpTgg/Ce5ROyKhGgTbQX8ZDFSGEFdJpgOmM7g/fQ1BXUNCwtqc
G0Me/Goxw7s16Eeuno4bon3YbDET2bVzyPwqWIkBf6QHygB1FqANnAXPZOZlLVQKE1H71raKn0Nt
7jsJVAlKSveE2OFOaNoZ38gpGkYiHEuaPMgsZxFpM3SrkItmAprA6tveQual2qB/G7riOtCHoje7
l3iB0kYx7CzKExONU5SML1aDwE83Dm4i3pEYDexdwckncLLCcgYDgbu3i+UvmzRx1qpgYbbsTTHY
3UWV8081mBZ1bX43CbZRdbLyB14xfzLJCVhWYa/js7d3Hfj5gV9z1ORJ6OXPCaS3zKDto9MkF6UL
v5GzWG5sEKETHNalNZJ9Cd2Kt4WesJ62GKOFYjIx3l3PfMOTdCnjwHtxwuxHlWMFHRubLotg5BzW
2Y+w7O5ogOCj+DhLzF3dFHiW8lUfkD3idu6CwA8yJlxqCfR8hNHIlcrs5KRulq2ehU+nqWU7ARn5
YhddtdgPziystgE0R+UZwni6sNKU8IKSDmc45FvyEkNEMArjy2T88BjZNXaPUsr0W0igLANIAlhu
ydztWgRQ6ImYSRkYrMyfzIXf0vYgnSczirSF6XCMVvSmgWqANNcsdP85pHMCk7V6HoSpc99lEOKt
algbOoMbU1cJBIRK7eqgOYWY1beFpn90psx3RDtCPZv1OHl8itSltBJuJfUN2cG9zeMv03DwBhu1
WsTjMdGY0bAoYNgICzT9nFmGliiMGjG9Y7qfcazTF9ePruGBPHOtA/Q4XGCo+/yLFZNaJTKVMUxQ
V2G3vP8jBT7OlVvtozSV5juzRtL5YufsGwE5tRqD/npcCb+91CndT8CY+OsSgTVugLXhD0dfmFAB
JKltOAnHNcI5Dalh/2pMvb5sm+hXFOK9qlzwDD6p28O+EW6+hAPYLOZf0o1HOoboQ1nCXBILDXct
cEurkVwkvHWVU5prvY5PoSqP87UAo5hco0s2rnMr2aqKrEmzTD5FGb91KtsYHoNHoyNhKi3iW4Jv
bte66sWCxLRQw7PBr0tQeO4uigi0PIvdQtPxI0whYglH21Vl/NsJ5fdgIFYTi4YZJnCvSKxYpTDZ
Mrf7FRTwu3Nb/m4cPK9BBQEuMUq5lbF65s8JfFGB0DDpXyamLakTEfDH2juFfXeydf2UOaRTdOOm
9FKIZpxYOEU0q9jPpv1kNgj60ydG5QWmfqNdoLmP8XhLoAHps94X2xB4yKHh7+oOni5czNiTsvHU
hXwwxqCRQWBdGDGtldXRM7VC+jShei2AuhQZeKQgH7HZO1+EaZOLGjGYz7JYOxhfZaVAT+D22iPU
JO+YMn5h+R4culLHLF45L5ouOY5TQO0KH46QdgCKoW8rEWXbvOyoCPo51C6yztC73lzCULecQPNd
50btti2NYeXraXioXlAhvuSlmb+62vgCQkZfgyOKlgMHIpxEYAURrzlG8lXLfjynI44Wl5uUYQIo
bIO/2BGGaocYO5SRu+seQtI4yurA1ILuYgPTBlUPTIPYQSEG4TSO0bAgzIlov8KQ41UvFp4ZSUgS
oMej3GfPQbNpokjl/wchMPDLZDaLf0NnewFMYlkVpVzjCrzadvnbwLnLYCKlk9RCmeStWno6murC
7+zDyLvCaLHY0QgT9EmNpSQPbK7a00WuN5AoupQwzlYJskDhFhgIJTIVFUgdgPiFSQp1ncOaQdJ5
5qbZzrfQt9cJcakxWQqT/oky+8hYA8+7q/92nOBrAqo+2kAASv2EE+YoYhQdTfg6W1u8HMVobb7Y
acTiZ8O4ilD7h2b25LZBund9LAC9be2pzhDl9an5w6QS8cxYe+1dFuECVbsJ6A4LBcMM1+024ZQ7
H1i2snUYajFmv+BeD3bwRnefXojCYuUiCnaL8iPjyZBuan3SqF9XPP3VxMwIGQWjf3Osl3EIlX38
DKEppMnw3BIDsOkUrNV87Ljhhu+UjcWpxHe31uQLWGHk3SLHTZkxelFoiTPbIJfXjAAzJopKOP/e
T7kHDLiLD5Vhx7REwmFp89tczPkhCYG/TTp3BaujPEvlhYeuDE+PzyYQeV0c9fs2jP8XW+fV5CiT
bdFfRATevMog78p3vRBVbfA2MQm//i74Zm7PnbgvtEBI1VUSZOY5e6/t7FW+tiHLb7LEmY3Yhabv
g6G/CI+/qefMkPS0w+ZNc0+J4+w0OP5IqPjJdcSF5AHM3NzqETqom6GiUQhh7LufNTadk6GXtFAa
dGO+7iIbhWr2TcjWyVMryAaR49Mk0Ovy55TAcvdmmIjpzTIApf2cPN1byVTdj+Gwx+IYb6TZ7U3M
7oSCsxbSciv2KcmKSxOJF6uCHjZmTbwjmpqggHl3mqot7XByQCvrlaWfdjFbmCKakdivXTuDul3C
3ZdnG0tQDwi7HHahbr2maJdY7RnGMXRtCcqssb5snZzPoK/BoiGH750w3oVoXz6aBsi/JAOhgWdG
Fy+Pz96kRg/JvAdbEk8UVvinyPLxycTNeozNIt0ux6fuTj1Qfooky30bucmqjgCFznb4IVBw14U2
MtYMbVZmU6Y1kCgxIAZ4tRIbo65JuJFs7Oq16CZxt2vxlhPs/t7GFaFZXj4giK76d9Ntqk3H6HIo
52dzUT83g+Lc27o1gZoSCDwfnuiXnbEK2wR48CK6W53f6sztR5sEl9DD99dPeXNNQFP3dGwegcuh
5fiUfCn6RAn0f4/ERn1z2y49e+SAUxlwNW4DJD6slUhDBm6E02PZ2G0GxDiSR5u10z+HdL2+OVM0
nf85YT4eq8HGnTLn+vcQTDkZEw+hlDhmK737QdsRQ1/MbUifstl67jT898cBj1CUs7rX1vDeim+d
xssG8DsoJNctUAJYdCy5eX0XTngm+a97U9vW2SHOMHd4u6c3TanImOEERXaQYEAq6UaqXPJaVQHm
0gLsYV3fo17BYK6HzmfpWTvpON1uLHPcrQ0r1W6YrMskJvW9pYzHLPC91kR/RdeIAtzL1HdHyG5H
kQevLmmXG6vS4r20AmQXU1v5rGJa1o9ZcbQKIo1cOCgvHsnXd0gjUErV4cI3HISrMZ4izyNWJ5EG
9b7GPqJG0150T4cPxXG9pMIwwYo/gSLIX7xWufHWgkV6iiYggEosq3j6MSXNiyhD/IcZvOzI8Mj8
nEYu8jD9CsfeXJmV29KKKQHU6I1xzdyhR97Uh0wUG1CEFuFbCnWbhHskZYy8veRKDlPRQaPiWhnk
oC4Z7k4Jnzlr3IZwN5h3Jlwm2OpT/UuA7J10Q/mjt86VMJjx3BLcvA4GKi1tFjTUbpBVZxosOKux
u41W6xGlBKKiHQ+4bdwolCXVrjrU0h0OQ2k5Z8IvZu66Gz8sReq4sBv9hsq6uyI0q1eW6RQfMnNc
YN6jtSvbCjSnVj9buvhsum4Pt0d7mVSQcFk9pkdTzH/TFrCZ0zi5vzwL0c83aaFQnki1R+RBKnF7
SGgM8SB63Lh6s9TWXE204PdinLx14LruzsZJ5Xd1RdRTGbyzuqud9hsYljPfQiGbM5e8G2mCL3J+
wjEMpHya9cp6zcJFOt11zzB3vda7r33a3Hle+06VAfNAHTePhiL1kYKOhCRotZ8FVq7lDIphzjql
fXgZFNukgztNfgrRqc0f42gLGpTZMTUpdEW4oPIC3Wuqh+GjROB2V6xqvOAj3SFiVO4ibYkUtcs3
U9rGDQtBkjcRa8qk2k9m8wKFAbpmZ4WZX00Si5HrKrvc4lZF+MHZICaNqYKr8ZuwG6gR+oihNeIz
GWvJriBJfnmiMKzDCFpj71kxa995Y7aWclo2LV86sSpcd55b5v1GGdtoD1f+dVClci4cLBXLRmFS
c1bixKOBpKXp0aDtvZwy/t/zlmOI5k8KabZvzbi0ySHpO8GXyDLy4RWx9YDHU+0GWSiKkt6Qp9YH
hJj6r9YonvpCrb/dqfyluFZzHR1gv2kwwpaqiCyzKXPwre3Pw44FX3teHsel3TOOzYcr4i+AGYYj
esACUvdy0DAM6sqg7XqMX9twUGG9WVUzrZaHTRoZ58j8tOrKOUbdQN/Cqe/4Meu726L4K/TmD3aH
+j55Fvo2+ABPowsHfDljOTeNnXSHISoicWXOkCxblqWIoa4I3yA8xY2+KTVl9DvN1I8VI+pVloIc
J62JPsGe7HUmK7+N0n6najq8UVah95HTpczUKL2YPQRhBxXPh+KRzTWfapM6WVRZ+zF1fM/t2Gou
JckEG8OQrCYtqoW553kAeas9OeD2T6lAEBWkeqH8qdGXgRSDV5yEL1VIl2w5hfY5+fIxfRkEyVv6
gsExJoz5NuIogyqBL9EMg7fes0+qcMxXXHbpIY37wm8Tp/iqzq5ltF+ZFRHt1wP/FAPV3D4qLvZ8
XGJNXRuTm11G+D93S6hIfpS5XyH5q6AIGzFKAfdKGwkbTpT8gedNRyE4zTzjZlSq8RTXjtyHX8RY
9edg5EtTCKV8oTZdvrRwDBXPel52pCCjcYyaT7fSQCYTDHCa0oSo+r4s0YzMD5eNnYj4VNWw1iSm
Q3LissuyaWfS099dVJs7s/DSY1bZdNDrfGRcgwC2xqwCoMks+lcWEd6acEYXuFpaAAUoDeYYigPS
ROg/uGxAM4+ucVPmtU6imA+6ChKWhhyPHcWTo6qVLGHJ0LsTpcNClQukpZ2KWzoTh1AI7b5shiSw
WODKZIMIQg9wV8bRuaipm/VtcTIt72sivAiRPxs6p1R85o1hyZkyMh9E9Cd9qw2f/56yPFrOW16h
/T152f+vp5fdZYMoJN1WOrqTvp7KO8tn5Lpt7JciKO/BIBOizIDIresQPC3yvxLIO5vao3OhWd15
2VuOL6/v8M2ubD0GrTq/XYJq9G53FK0w2b0uh/6+IEsgT9SkFR2WY4ohnxGa9BtGQf7ganOfSgrP
eWRs1dwaDg00t5US9q95TPG/l/2vLnXqD7Mj0FKp/N7wvNeqRX5UMfNRdNIaQnB8m64agZDZxq+m
F8iy3fFLoBrdW5NVr+Pa/B6mJuPOHuinjNi1ZzkIwy8HUPP0e4NnEuoZ0oW16ljKeG3cPNe1Xj+z
+oAwUUtaHvNuPAVPHkYJv2p0Sr2ATJ9tAXslQLoh40zbpKay05tOISMg+DVgr9ODMvnp0QSFx6+w
qJ20ci8yByoWTuU9YOvkCRU6zRTWz6+Fk/2Iq5na2AQfJuzXXRsE0LTKKf+BBH8Ftyn7aq0WoFpC
lwUJOus2eBqvQTlcVbrSX44uzDWGDRZ7TWPdlWKq+W9OX0EptOdU6E9tMzJfbWGWtOmnltT2Z4zr
EZkfvLCqrNqVMir9i0Vooq8aJD1D9+lfptoKCI+Yf+UBhHOTMXj2atY+qdn0K6/M6rTspSoCY9xj
/iIUWQ6FvZjQsda3uqdiQLWsfGBMKx7ISTWfAE1jHRlwGbG4HfCxRH5spOqpJZiT6sP8kDobemCz
dk/oun51YxH+7JwKJrajv2BzTPej5jg7LYmzVy+fXpcTXJDFq3goy+eR6+TgZQa85QodrZt7Fyn1
8GfS2IKUrMx9hLpCdFUzwvKBMPPRGVSQ5h9ik1aJiN13BeWCJrNsPAC6wRId+YMC2+oR9VW2FlmS
viLy2sZJ1Z2WTaQbo6+12Y9CSqtayXkx01DjK3wtg7kYWZq3dWrK2IXuUB6Mx1fGtfTZI5IpzLxq
rRUjujj9JVG6Yb4+Cy7/EatPNN/2U4YleF7K6wjyFBdcGP/qCm896hNacBdpQaTpO6I48teh7Ijt
pkSWGrhGp4h1o+H91KecYQpoVSRM+0QOQcCUId8iRGx/RHaEu8XAwUK4sviRaspxsnUC89wqu5T2
xHd3Ps6K9NlDjTBOWnXLi/BfGxnGBKRlZLcqSYXWrp1R+HE73pYNYbMlfbQY9OqA08N0vafEGryn
urwL5gGImbPPvra8x+AY+lHNnT+p3nqPZUODfPDx+xAa/7/HkM8d0zh6yYKUDlBp0+a3ZXcIXMjK
lsUCT0ep4KSFA3aGTBpd5kSOe3yjKuWFwsSuUcFEhoZJciyV2L3VdB+NUKNrlKEcJoSCeYCRp5ee
hIhDH/1kyBCUU0dxXR5p86MYryksU6ltQqk8hU4rr16bkJJDy+K67MZ911CuwJBjkocSKflws+gJ
3KAn9Te7RD49Qpbj82B3OSYb5Y/m2fkxpqRlFZpxcyk/PxwpwDC39VFYdfCA02QD1S/NNV9D1y8V
t7vA94r2qdl4J+HomOZBCB3HKNWOnmTMV5whOasdkA13sjRK1ZHpVxXrVEWHKp9D9HtUxcwfNtuf
Xhrm12aUv7MkiV8pjrEGKloUyVP9rTVDuu6YDTWddq0Ib2Cm7fLu5RRQ67dICa9D1PpRRQaU9GgK
qQGhjZkkercnLx1vUnHpquE/N009ffYRNUFNa7IdoBNnq3euvkIC2shVZuAo+efhCLr7jNS76uCS
rqq4es6lYp34z59ErvBp9ZZ8UtMBap/q/lGmssiBcgcIbvpm2hWRWVLGQ6PdUuBrsWltdYpASGPZ
KEZlH4uOiYJJsx1/9L+PtSxE+SvPTy8ntqEKlWvZJ4IEXRmlhwciHLmvwkK/6Ogg6UMaku+91C/L
MdtztX89mo8NmfBWIjdhCIxQwP458e85JWs5tdHU4983+Odd5tfC4JNHoGb7/3jp8uyyAY2ibb3e
CP7jh/99dnk/Grdk/cm4A5nL/+q/fsZysj546ybo1NOyt5ymwsVEPdnaYErL8Z/fBU3WAAyMJZ5V
C883RW1e2na+e8TRzcKbfwSh50z5VSGnygkQW4UsffeaEdjbQpLKURtme2h0ivm0saKVPtnpUYZC
fWSCRICYEIJpQkbrltxrAsXpLk7avLGocqKS+uYiea0fuep9d57y3psxUoYkwz0uqyTwFx2/E7tX
U5PxcQq0QAPKCTAVpkm842IYWURb4zYPfvejqt9UIJ6PZWPiHgQoVZ/t2qK5A9VPD/snGnDFGZX+
W+Oq3ZNHNi7ApfaiJcNPSyafUP5CUjZt7T7bVCoT9LiWG/bJ6TDQS63LfbLRuNfFH11XueRrmHBr
x7Temh7g/qjoNsBskFJI6yhECb/bRTWvkVlxU0yaYrBiWZtgnCBG+9E0pNWWTUeAqezsa150LwEu
H/LkzLds6vmcmlZ7d5LXxHKvKr83aR/tEZrhdGBhv9PFWNJlpURqqhi/p7DE5uOucW8FG7OqxcoR
XL+m3lEUqde5MfZPZJ/JbZ1RJ0l1V3lx4GrggDTFBkBO+BpqpQmVNLVZK/NshfP+WtTFB+Zy5aVJ
m+CREVOwPNfFBFd00prrCJLEA2FMv3XDqLb/7OrLwZQ773HZ/Me+Y7nc7OdnelImSDv7967tJA5y
+vmZwJT5xug6b917bfRUTlb0VJn8QmUs7vm8B2NTnlne/vPcclbUbCYX40eA3u2fDRl+HZlM6KD/
HlseTVMynAswEn+Pe93oXJ1lowQt7Vu9oQXx73eKZZgzMwO6kKCspwsb1o+wR3kSD4WGbl4tT8W7
AT5uu3zz+rqOH+jrb2kub2iUgq9IvE+G2TMPoXw+GY61sSTNbRxZ5ZYaCC1MY8TUY1RPMVXRwyiT
34bTPWgqwPKE5fRIZKj6lQ2mkknWKhTj+KC1N1K37KLdOHse82HcCbcqzkrKNel4oFYGo3fv+Ri7
l6qKfLNr8lNdFrcpDsozRGCEtTN8KDP0cuOUJQDO5aBKEsM/T9tEljODjCLCqNpguzz7d7O8DQbV
JC3iFxVzFTjR8YfLiLdDgRXv3CoCImKHrEcdahl2rp4w87roPDhOxlCzUoJc3AwzRoFollDJTDRa
ofaaE3a+w2XHGFYi/dYz7KM13V99GPF+VdmAi4jGhFfU0xHAZErm4L3TC30LiTiGSqGNJDyRYja1
A4HoYzEiHt7NLsg33SkdjCAOEPT5LMtCjIArXW7zeTcOIeJpQDyxDQbfGsHsPiEl4k2RFB/JmmSR
Jy/iWxqq/JC0t0/WkAbr3NHsj9aeWXRoT84eUvPXWUBdIFDZUzGpdohzZ1JjIlclSX0RvSxX7IfS
QWGS9oIErdFghqXRgJg3eR1uRQpaO2iUfx1yB007N8XZs/JKXQ3AUK71NDy3qD4OXTMiesg8IgpW
5DbKdcbaGoEG5/zdZDWpb2nCN6eyau0Iuw74nrdsiZTSuL/Ph5cF57KxNKaY+OJopBt4QC1sMDsj
7fT3UK8rJKh5hsM9ad7pcC2Hg5AZZJvlFzz42S22AdkSC4NYdd5FopneNKfObhbdUtoQ4v5fx4vc
tK/AuP8eTlGcUC5tjkWSTSd0uSSIz4+8McLk1IHiPo75Kaj+fXyYqbCTr1Sx8k05cjXxefw2i+k7
Cvly1Xn6ZveQj6KKcAcCKQIGjmSvu13yLrLhIxFz3kc1tRfug+0lFPzhl0dkxQJVciQlBZKOTjnE
pdlwQGMODnGrQy8sOpN7f1SDuhy48ZvMj6jxwX2sY5dObOhxLCqJkAj45JJIzU5ajsH1n4dTYl9h
s+fcLvYjUw9Km6W2VybAHQlIZKefacY2NzFu9dD0MVC6tp3d9GbgImK1gw3oK4CDT5KmgO6ojbjH
TLr7lMWPuZ37TOi0A4ZUee6hQ52XR8tmhkX961g55JANJ3NjNZKiUIn9/cza/l8bI2u9OZ7hQCs1
8+u+xkqeFecRlIodOPcoqd27E9fBoazlHxCzLgsAjhd5PR00JTgFCUPrGDtQ8oyLCsZqDjoLVvCi
gz0zX2JIcjoDatoMxxQbI+PEytCL6V5U3Z+o1qwTkRVwG5rJwxI0vtRjTgBM0vxgKmhqhsFa/4sM
o/SQWPrHEMvsbFmtQs135Ovk9YccdX2tKuqhyeJdWuIJpoR+LDXbPVZm8K7Oi57BNbRtLFx6z4Nd
zrgXGvAe8WQStLeGlH0laQQWJs3KpinQecRkkClhkB0i3MJa+Bw1xCblCpW+RB/3jg4HCrpiEsHZ
tDr9e+iT5yFxMzKrQE4I5WCIslqblXrme7FvSv2au4xt+RUnxyzp4avYq6SMqI6r+UCctrEWO/fJ
wPGqKdomUeRVyRPwMLBf16Ota0j2vkvmga3ElTc7pQoMXEk/+EML1JfxYaOnTBAKl9SdRmxk+TJU
irxMtiiZ6YS/06ZsD/g3xcoSnVi1YbA2SSEBRQYuN3GLL+xxmxEV/sj1lIQO2M7IflFDSWpdOOw6
T2dZoA+kJQzeIRoYtZUii9YhE+IxpfY80ERxpfuWWaVYq3l+d2DbwtoXpM/HSbwRzI5WGeIGQv8w
BAK5XntuwpAYeKexHinxaTg5qFHc6lKdNl5cXMjPslZ6+ZZV5eDrfbgFQ4aNPccGZVfaR5tWtN6b
5EcX22DTteypRKe8YcPvaGGjlb2yC0cycbB9W29FSpjIXANHxX3Jw6qD8NZdPOxlqVGTEVi6PZja
D1e0xXtF15GZGsDtZbcdjacWbfwl+kVUj35Am7TqIvOAseFZehhNYYrHtde9JyQ457Q94fsgiswd
EHOyUyH/FuGhwnBpwCawASquZaEzVSbTcR9Gjo1+l6lrBZ8+oZnuEesEHd7VaSygcM0ozYxFifTJ
gWMI6RyIFOI4ovvAOhRIXR3Nfcri7qwmVP/7htCbmmW9qwyPrhWvRkisaA0ScJOm9ALoeKFlpRUB
6MFcj1WFE0Jkxzoyfzkh5COm5Hhv6lJhTdfuRLTW0+43JfAD8MoxlOqlKIM/WGfbVUn7HzOr3AqN
qg4J7OuUpMRtPOJjbLJUWyOWlip4i9Rc0WyyKxjY9BYZnEpk+KoJZFwazYnyFYBNEsCZzK7402Bx
q5B4eeXwBhGWyLsg2Y+RoZDESeXNAku3xuUxnhsh8Fq4DMixIlCh9kqCvDh8NK6n+AbywdUyInVG
vzfalnaY64otsobyif9H7D2T22GvqxpGKJRUz3dcNGFg2vRwam6jXa+UIqE4GLoHrQf6iiXmmTIZ
vV/TLyOkMD1OslGhC6lUEXw3s/3smN8ZMrnak22dyA/9GBDtnYHLYdIf0KUA7ksDS+4nXNfrQBCr
y0TwheXvNbDG5DAOXUfoJCT4ADSMKAtW4MBuz1hXVrhqgIvJ7ksqaXZ35ehbJiLHJGalnwmWECXs
Lj9TnX5nmdp3QXPl4g38QpOhRn4KMfGFmW0MhXHl+WSt1auoFnDnJ41cJiFhw5IaAVa0o5raKln5
yJKmuNEFXOvS2hY0Im5ZiTdHayblEtBlK6oWCobsrI1LIBDAWX3CEZp80S5sL1YthW8qMEfTaHwF
l2ttjRyOgnw2+FrMgs3xHIMWPRPx1XSUTf+9vzzqp1TZQC4gcGF+YlDQL7dGUq+ZVWizD/kQaRPs
LCPeiaaBT1pgzwM6vNIQ3l4DbhVn16u5KU3aUelsLFKeudMo4RxyxALoblcEb/QUjGmH6qH2MqJT
rjoX6lT4nGe1SfHBRD+aOYcgVWnPM9aD8EyalebV305OY1UaGeGr3tygsRErYVwgXsXtB+9oEgu/
OAqKxv1ZCzgiNnb4VVClaxt54yarAoK0jCDA6Tgiwhjm+lha07Vq4gQYTAnyNikuhds0d0/PjE0Q
NGSvhmRFlnF2LxE5IacQpGlp062JG4t48yZdF4pinnVX7ZHbUuZtooOIuQeqthf/4Pa+M2arLIOg
n8Oh6FWuD/pUCNPJievQce/MqN172lhdst65xUqqYtRCliVyrmQSw8QtcLTmFiTiMnLWPp21HSSS
GLgq+k3FfX+iDo40XWS7CW8WZAmPW2TIzRdlZGa6Z1VDrm131odAO4i2pit9r0fm09FB+KdWIwGe
bpuaNUKttvUZPEN9Bu35E9MUOgmDaJoxMl8IoZA7WkkoQBlN6evZ3Ey4h6TItxXmQRMioDY/KlID
8ML9s0ePnivFT2zYqm9MNrFpITpQ6uQIffEDhsZ4LL3PilajT4WCP1mmo7NluXTslOpXEOQOaxKv
pbvleVc4c787bbiMFPYfVOsRcSJuWnWeoW3yQGafLfRitx4TcDQuH43RGE/c1Jp1EWjZPnIm62Gw
bgs9+x5b1cOMGg1joK5gH0XGU5FPd6vVmEQSYV6XPbsZamiq8GwrnaugCVMkNopAFx45qJfqKSRq
x/ws2pDlEEF0tT7eujIzLsumaXrjojRVte60OYZm3l2esGm10ROYTxzNikQEZrnLyX9fuzwyagqp
iTHd/9+XRjiKEa4X5abrLOOCnwl17PK65b1Ik7zWdtsflhf/x4/kotaxMtsbUYe/46IYtkwYtmHX
TV9YlNOVjkDjo/VKam64f6lWAOKVOvBeDI4Q+iIzv+u93vrdpFJfCSdlB1ZplmWJVyTx8qSqKyXj
KD6f9yF2XO53OTWdUSXghl4fPokreiAmH1rU3CIugxZu1rE2c49PP8t/5EAx1xYaxJNeJxSwsNEK
At2taHoeVUI7KchZRH6pJ1xw3q0aVP2FJi0Y+LxRgIWxW+Hb3eCAjHbLbm0TCo3YAKp+F8u9Ogs+
Q8yjZ7vJfy/h7lTh9Scr35XR05i62cswbyo7/eMKpT8vh4ShEnalqZnvWOGjJqGNdPacEl//h5zZ
Q+dY2prMpwze0C+oGbTUqtlXAKVvy/xQ3ShdeyejzDkCpwKZ2mgPJcHRVHbY0QoGMLsW+T25JBMM
SOII5U5XUvcRhabj14XCkFtgkYoasZ+y4jscsCGkSdXvyp7JWd/sZsBJWOufg9bAre64bIbWvGZV
62dOH8GQoXMT5tUuJ7Y47w6usL9c7IIr2wnfHLiQ5B/dkDMCjzTRStZVvuPSs36UM1i+cfeGHnW3
LGyHVytEsEzc1Qp9f7TLnGk/Eam81cpB39QV5oFmYOofMOl9rz31bipWftF0ZOjlhcDcJzpFt7xr
dnKqWTf3+6QjOA+HUplOx1aL3m0RfGoaMyCtVA5liU1ZkJCqbLUEiKs+pmC78YbkRunj6r0nIAzo
9z5q034Fs39vQtDPxknAPVlPkHQ6h1w9vt03l6hdXT+SX30To/MHGsSBj++7Y4KcN0azAtOJBAr+
hEOgLRWgbDAwN9yx7fpqpRyzZjpE05NWTBu6UQcn2OAZ9gmQwn020hxPA5RSUf9AOcJ8gFJ9y4c4
6WflCcUrij28J2k+2eA1s7MBE51sqDiPqlXpVvtEt7/qlrZ4rz6XQ5WvaCshxu3tXZ0UvuFqVyn6
e01F0sumT3LAztPPfKhYLVg/LOMJttTeJtxoVZc2l5zGwkpbmxIdkdP6ymBD5eq9n+p0Qa5+qMnC
QWr83sXQLDC3+GWOeK7LfoSWedd6eaS9/WZyw5wXJ4h8znE89+2IiWuLbY2vzlXEHR6FDcel8p6G
dhV2xbkicB5G4N0Bn0kthYQlTJjCuqm9d+jBAVFHlnTh7BbqL5Oo6lGM7pc3yOfYpEShjnjzAqby
tZ+Nyn3g1m+qO+rSeCOdCedCdhzi6nVgzhU0wZaYF/O3Iu0jF/mxV4Lt4HU3NaFLFUGlxflEozrO
PyAarxFXPYOqZsrVs9J3NYaaQT24KaUAoViftUlrgeQqktVSOMo1wwvtyln6HFEuc2r1zSloGbdz
MXD+e1EFEoS1IMwqVfMXhuda7b6KnMjqukD0ZnP3obG8VQoWCLJFkc80d2gBUGSA9UeVjCQo1hYz
wCEOoGYjUl1LG7UWM5uEe2Jqi2OF1TafQb2ZtuNWSioXYC6diFVnPAyBVqzaFPdJGBzdz0HaB5oA
ij09TV7+LUz5JkPrgAqOCO/cl6N5wbC4rWiBhx2tL2uaP8yNZ3U75Lt+PNp0Jkz6Ps0GjtQ+H3Ew
D+qlTORDdaiuE8AaVwY27u6FQYRQneDiDp90aKe1UFm1xvockDnt3T75xgK4hZZxdQTPOpWFYIXC
K5YnbufTpozsbdNlNy7zn3nHjSujnRZHtOqSS6bGD4evi2OT7dO5tyb0PnpZkUnD8rUo7/sOprHR
gAHrzx2MXU1T9gSinh33wurpYA3ERDgpWqCx/Srs3Dhp+q9K+SSixN1XGvfGBpgdjEEyHH+2uvZd
uylrJ7yVU0bCevZkWRBxnBHTZd+fPDv7QbcCkaURItyPLtJWX5hn+7am7GoBe2rQUPzHivwxdXi7
dLRGFI0/EB6FXLDFN3L0Q2Vz0dYN2kuH3riBIBpM/iw0xAS6cqw3R0epEcJZG+LppXPLb5RhGh6V
iRkBNIcfI2DlBktY6ZUn6yc2Ij+shqvGwITzK88inBRcl1JpUR6dy0LSUlA2ZluCrkmHj7Ge0ISW
O6Pwrvho7hZMMr6ts+Qk2ekyPiFnIZFtOoahnw/T1Q5MYiSGlA8iOhatdVZr3AhOyCAB9iCGqd3L
F8vj35Bu5eD+jKbo3QiT6+RReZV/CmZKU+Cs2+YdWUV3Ir37N3l5fiqhMwPw3nk18Wq93zUFp9to
I/i+tZQ2+hqSCFIak+WrS26gVudbYnV6VOE2KgnkwedijveCOIIrENwNC8GT1hPIliCx8LSWWLWg
3LRRcjdL5TgY3UHCDJtHGzUNPjSFkLIca4yjvo0mjiOHyp2dGeWKsWVn060N9RQbnNJ8kGS3GZ0X
5FoPVWqeXxu3tLe+DUBuVg8sAVbGqgIs3lrNjzILHonNFAIRx9YQ5FB7iP4nHR2TmYvP2FWuFYo4
fP3ZVscjrTDaVR5hEmAtC4jEk/FlwuuyhwY7pXCeSgoumkR5p7bxh55BQW4Y3tdFS+HKtO7SHH4g
BqBaSOks0sXTaGofVnFmEUzKkstYYwT53pj4NvUURWKa3UATr6Zt3RFGbMtiOCFcw77erolrUKnk
UBgUaf+d7GAr7Bpmtsyrqk/FTT8ekGGKOS6SZRfyQ6dXzY0wGbhcUhlS/J3UyuZI5remKP5MQXx3
YxKUWWQwEzDsV7PB5lyA7K4FCU0OPAfCSGOVrmHPOrEpvW0jpbYvvXAzeomzs2BcskwJNsAjr3ph
HmRgpdQa099FJIBs+9A5Iio1TKhw0lxVMpxxUkw721a/1Iq860zfojZcx9hlLCbjId2KgCwkRSdQ
EdvoD4vUOAuFojFQSEmRRkNYGPt6S/Cz3w/EIzq+EarwvitfGdWtkNFOxMLvEpqtGKNSJ9wmceoj
HTYzP+VtE95oUqatQSRFJLJtpwOkbZJDagWb3KQkPq5FhJpfoxkO60jQdk8th45HsxMiRwXeImUp
CDcBZVUQeMEAK6oN6r9tNGgbLLw7wxR+nbX7zjG2oifnND0mk75D6+prZbCLnO+CtVOMBtpGFi3L
4aAX6rklWSCKX/nZ5xTYDA0fX1XG7SjDB3fG41jye5eEvgwEp2nGrqXo4lDQEsPoSxexbez48OL9
kLVv1e5MneFMuBujHLdpKQ965uwznLs9ZYw80R4dP10zTD9CH4CTDSwb7vVG2QsL+Y54Kajljgwf
Adp0isKHMO1p81PcadUTDAkStZztAE8M0NmeXsJWLU0Eo0TfVdeeLkgAFL1VPV9O2iGYCw14B0Lc
GyzzfPisyCgG9BYqGnA+QNqNIe8Ag1HL40NhD36sx4fKJSnOrpCI/Q9XZ7bcNrJs0S9CBObhlSM4
k5Is2X5B2LIahXkev/4uFPscx7kvbJJySyQBFrIy916732sOyPB42inkBOWwREROmAMn+EQjqqZr
4FQ3j+/BWM07OoVb7E27Ce2FxV55ogXcNA5NYWdXl/Z2rEcffMau1hFUQMMpdNMncG0bZ+vSmg8e
iDCTmOWYFosTX6Os2c6AUgrdRmXs+Eo3b51Y578Yk+1plSORoj2NoXnemiobsDTZh2FErU4IRTOg
91BfXWiBy88LR9m8KARvEZyJNedAwNZ2SqdNqaQXsn0ObOD2he3grZ7fwm6zWLk146S2hr+YcBfV
VL9ZXo8jYp+hIqyraSM6MsnL4mACNSEykbXU8kPP3LBBP/YO6Q8gVCN3nRu638bVrugLdgzNKVxg
ob15KsrID3GuhLnxWbC30jh5hTrtO8va2+m4oWac5i0MgZ3TuGStqZsoFNeGXi10h4MSq77rGZtK
OWRAUVXrM0nIOCirnaVYR2iUdP3cA9/fzaD6jVIfo5xvGp+OO1LWuavE+AMMeVum3S6n6iwGe5Ng
1NWt4qMpCI2L6Rj8HO2OHpkNRknbgruFI6jhmFKI5bI4pl69Xwwb9Mhnq+Ggd/i81QLxg7zBRekr
Rcqgq0c3uwDlYjhUh5Jd1xmUUbhnxvWTuYcJb4J0aEgxzgWuFbAkZqiXFkmeZAsSMoiYGMJZbU0v
Q9P/YGiEw2YBNZHiNzxvas16snJbZSbCAKdIkyXl92Hw644uf4ranyxjpgVMakDBo/PoytTZNoGW
nASOKvwBOa1VIGbsdaf6YWJRW0VBrR1rAyTTmJ/07Be6vX/ZvP0UJEcrnX9jLpx+0qxXbq7wio2m
AkFQwsVvQg/gkAmFjU47/C6AYsSkITGyvQqHTS/Rvs5FctvwmmB9XRjSXhFUrPeeelYBDJzNPvyo
htL4ZtHWdoPJ3RDpFu+wYqlniZ+SfDb50ETKuBSKn22jAKOanPF7qk1vgPNqxlYpUYF2e2EU2pwG
+SnkZc0hGCcyNWzvj8w3DEebEAQCYdA9saxhaMjOZiTUo2bOHpeLjo5MJvYUm+MOjhmhqAuWxsAN
T/z7sAUHN97zPA+PIB0owItoyQzQCKTXoBeQD8dOAE4JrX17QrMGamgdmfdgebOKm5HUQIuxIRLi
SfVpBHExiF2TPVvwW6mwv8GN0O0xI5osFQzxA1r2z9+V6jHsQK9as8XHeNCOkEOXGxzH6LB7hvEs
1SkgG5MYY7rVYL7/c5MP3YSlOB2Tj3RgEw9JUpqzk9cwgyEzdX4bdtXJNHqSXHra0Ci1dVoQQUeY
B1HvW/m+htZpbrnKVf/5gqaeUly0x0CbvgQ5T9cY42UvubP0bMShJThE4hbJMPoXOi4fthUcYqZc
IzwIR6Px0M9kxab1QSeh6Pb8YMba/bKcb0SAmYfJVGIqGW7MB7v6/qKnoQ+NJDjJG0IiglPukIcd
zdau1Rb6UbT8VL+qNPOu1kIdlTetyTLB7OUoH1UdINIyt68mnlNf8mKUBUxUouvcB034q031ytg8
nuQLMWk/Ks+BobkgubVZVRiGJSZ7J/5SLf/o35f0fOx2RHkQIxXu5E/kaxoD5zEOCKTGmTHPvZ+o
OsKycXcibifg1NFXD8DRnwZjmZSqqOWNxkIh6anK1l7Q7hIfVlXpSw0s+SAf2aH5KapqwNHXjhgG
jWpTL0ys3jS/kXIe+FE0eeferv5k+pTv5SN5Y2ltVW/kXSzlMCALKL3uhDUgLo2PyezPczDqe9cK
+4epP4Z61K+exagVGFF/RqXPhkIvK5yW4SoIaePL53ntBzXAKjjSttameLqJvkaC+j9kHs5NdrE6
QkTcDdh4Se/dTYFHQKYnTBREy81ghswo2pikKPhFNBG8oN2ISjdW8YhVQd5UA1YFohkJPIpTiG2a
wRoQVPTCs7mNNzaAF5hXsBdD/uFLkYRvSS7elFbsXEPX/Z5eODmqOv7LcmH6LItPnSC+cnr6cKqq
8EVVRtNffjcKnf4QeD2DH2/0aTFE32pyA1k8mju4atR0yRKu60W0hzo+HDD1arwzIX+t6uXNRwFa
ehdg/3KkZy2argE4yiuG7X1ZaNlLPiMaKPtQwd1QNBsj0GCFdem6W9rAOonYF6Y3xsVUxz+LA5++
2fAmWoyoNqW63w1wBGrdobFcyrPyG69I3zEgooUPz25qjGFfKl3QHgyuFIuPyj0W4p1kbRfhe/yi
6f2x02ZSeoyM077KM/TzsOCDPrlFbNgP1mL4JSQivg5VyDY7rvR5ZYmCjHKN/rC5VDaemsMqKHB9
jzN/xEiIQpaxCi092/OQmUz7ERM1ZLnpC9gG1DKyHDHuNa9j8+aUxE27zulJyLL1FOR63bHnqHP6
aiphKE0HzoDJx4iYOIL9tuQTECFv+22UfXgIlNWFh2fojGF7M07fiTi90mGq7Tm6YJOuLjkn+aXp
3JnMBqQpTaEWF3ouxsakobrKvPJcCXB5lpKr+0VHdyaRLCHxidYKklNH8FU1jbqlR6SPYovfwMNe
kWYccuR/R7tS3GWPX302m85A/+BIBpCbIPh3a5MwFfApUwMDN25D0FP17NzSbuStZ3xsezU3c0Lu
Su9b55ZnWzO8N4ctUmio/V53DPIkEEBuBg9YFAD5ZFP3hMEGo+3uVU1r1/mIVzVue/U33o07H1dM
7w1lsJLcIwiHCxDXM5tHqFrdEckWIM7ERC+3PMy5RF90WmQOFZBa3qdhiXLgFcflVky1QIwG/0Cv
CL3IjPiVyw1qu6ZViPlhX7p3N4VO7E2XIGmLliu+sUBaM2ozFNEuXnfCo44JVJ4B1MWJlMiNwfZo
6WxxlqTuL9cpvqbGa/byeBBfX/g9vCxam7Eg26rt/LjhEOjIW5oAZbI8ikKrGcIszakp/q0NLXX8
8uvCGBiiUYr+wtnYrmqzKI+6itsDwUN6fh4szYnyYxWE5WEOht04JMeQJIWD1WgdqMlS7bcTUIiV
PS6z67mSIeUABZd7jdcyFmTgqOv9kuOlKCrZBll1LFrjKMsVeVMuY7owiz7Mbjmzvcjb6337WiAx
w7mf0wCtXPsRZYR8WFnX+jnCr4C5DIy/fDo4KlNEWa6YqYcbk5FGSjG4ljEbWq+ZjFSnvZM6Mdoy
QMUAlRMMk0AqS8f+inEpYmkDp2UxQVxqhMEO3KM5hGDCppeg1D6mkZwVcvN2jTtBsg3JNqWHOzls
kXpfAq/cwtF+qvRBr6DWq5+54gjCeOkk1VVy7DoddZVTDFssvSgYXajgiQiil9akrmRGgX4bd92c
+Jq5iF+zu7xBD5nfF8nCco56evSZahpaAqPv9lg/p2uVutlBLsLPBVVNPABLKXoRuZ6OwPoUfUBW
N9TT83weiGjeN7mH51sfSBqQ9VdVfSktjimlUY2Lt9wgQMzPTq/090FDZCaXhieHrbQRlqE2Me5w
sXk7JGNsKr0wn8EDWTbphyRkaOlWd4k9aJAvwTJalkGltPqLZvtqUydXrbYMEKZYlrI0tV880wFS
EFn5sY5H+yUIEAewxt0FE7YNhtLU19JMv4ZYp/DTAn0Mp04w3f5e8eV47QFJZF5S79IUqb/FvGfb
xcA5ErqsRLLaoF+m5MdoFt2Bn42XhLm0P67zyfuNJix8VfMhetikrqXQofaQxsJVl7UGsTOK0C+A
Au3TNKAxWZgNzkCLEvFAtLNixbvI5zwgg5eRlHKfSK83Wb6JGhqHARxtAFTgxywjJPJMV3nY6ihF
i27TFmRbX9RHGbpgG4Zzxa634E6Fq3/PXNXwZQkTguhRiUw4WLSobipl5c6Ma8TZZj+QmTbnDRZw
BhR9Tqv83ydrOjz6PuoTACBy5bKWZwgt5xKEseOhLfD2NmZIaQmkWYwEka6kBbHpsvJeiOZj4Gon
x36TS5C86SLbW48VA7BoIgdmDTHh0Nq6c6wV7V++eUlizd7JaqQjeDbfausTR0+77QErb8hq8W4Q
/dQLsbjkClJjQ4xNCIQczK21GKMO8s/InwDJzZAzHjsdWxZsORcXqVEFRy1i9DaWSbzzFPVVLfvi
pEexeXda7UtEjBD8wVxwlWwx7miIceiPF8lno7QBx+gGzd5q9ReYvMHenBDUS544nKbuwFaDIMgh
i1Xmh4V5oC/0kMVHZGGl6q1+3oqKYA58cYRaKB3TryF/ZDQ8dvOEqlKdSdpDnstUYlm+2mGodyHa
IDx/VYdsCT7PPCHkcb0QIHNCxidhGDWtpyp9h9ZtnKuycO66hdZMH72c62RnAzuBx+IGG5i0AmaL
9cwvahktHLCJ3hACR1e5PJil+JQHT9S0fgnVDncUot5dSb7XScHg06YYbtP2xFT+HZgNO4iwulu6
Yt51/Z9oBqSyhI1MtOSttOcCLV9wrqfaqQIYAiKQPpw95HS5+ndJ2XNi7TTpQ4qHK6pPuRq8Gcun
Ddx3XVJ5k2msLdEYvyXI3Fa9dGcIlLucHBBzluuavClaklfbJo4ObWJ3b0lkPGZRdntTbhxJR9AL
7e7EOGmfx2esEUhnNnzFEtqTpQlYr0pXn0UEEE9v0Y7mjhleeq4iVOXpe9HhGBqqeV4lSv9e20H8
pqkD/1wd1/qAjSBPig1uEuURik+xMNcrBh1HEZcnHBDq1ZxTZUPyR3BBZQkWkhCR9Em8LXBWaeGl
6JuYcYflvpOY+EDBMr+I2NpkoRf9YtHoCvVVboKFEbt0eTJ1TYhkg3SUBoGtaimNuSg/NZ26hq2d
bEhsSd9Dc0Kn/051q/0wMFBhUmFSphD4aiekwlRufR7t+ptqeMV1Brzo4wj7MKrsw4i8TbcQIxUE
mKs4nq1TEDJTb5Z6Ul5o3Urj6mk0j2hZ2+QChxuj3rZ0E9YaGtJLmHu6Pw4jTW9Fh61PKQzSM9vV
7HsbjW8BWWNig4b8yCXPGjCK9D9ndAi+rmnxDbwrSr+gwHjEo7yrxdHAepvCILi6cUurzHLuo9c6
XOICLPxFoP7OiIC/6kNGjlFrvrZvfTqGwGSq/O6U8TppIdXor2MXFqD/quLSQ/F+/o9N5sB1XZbF
zBYAHXQORSVm9RpUDgJCt0ejB/lhE+rKD0XtoZaE34VKGoih4cvJwPH4Avn/wS4D7SBcm3jISRCF
s9yQy0XhNKVhCVrAQbUfJK8ZSekvqGfsl6bIwDqNYCPy5fqFovUYuDYzArf6LKoo+uZ6iXsvY9NH
FB19i7Vhqeoo0bgIMtsT1jt4zmVYbv2Qj3K3NKCBukRSLj+0NIKnyfAgzdXMcb8gOgorHEx/V1oV
IzxGZWJV58rdePX8uwPtlRpfqeheig7V0Vh+mgv/mroDhg7DlHM/Q69h64o1DDO3X06AjenT0cen
ahYTNjJ1WQNmxkGEAxyqaNCRFnYEqvRttwstobx4fFtlvdOG9U9v8oyXBjDG1mPGtpUPU520G3Ng
ygfQydtHXvaRqu69yioiH2PLehtn73c8JfWFCF+xnSBP7+3a5eDhpDhNqIV9swWST3alcbT66Q1J
ScbUmp1RUk0LRoh81zpMz000Nls7JKR4nntSXfpv9ZiWZ/AFJ3gy9T5Z2kGT9cmSwLUnxfGUhUp6
jdBX9KPSX2vN8y0r03yu3gz9LJrvViTegtjKHklqfLeGMkDJ64QHVXGmD1cwd3KZOgf6VK+tpR0Z
mK1+RgS8ikql982YiJ05mFDDWRP/U+zXOqh9zUenL/bD0Kcrd26+eMHuAwNltq9EUmwjC8mrXMBD
R1d/M6F14FLb0KHpCiMFVkF3p3pWHTgwNBmnLDnP2IT2BrHWm5REFxT2erHT6b/5ma4U9KebBrUI
qlmAwNGRxbACFJFFR0qhkZbBLbbijN0ZttQOxY5dRwZsIQyEslDs3ci+1Q06YMYuX0XZ+2nT9vc5
yQAad8xT2FY561pJq4M+xEx2UuPaCXEyZmpseV5oNljiYGndAbnd1jNxQBrtbITO4iUUX7Ed6/tC
DfK9zoeHfw88DYTqaE1s8j9NMRWnktxpfw5U66Tn07vZGukjBxOz06DzgN8hWi8keDmH42OGOpeH
AJwkgcKoWwzzYZROgh4Kul1kmL8oLOpzPtfNWd5T7JiIgFrV147gtImJ99l7i60c0S1+aPXG/ztr
7PpEAPpWECV8NduzqXxA2QP9U+oXWQjbTo8Fj76zvmzajGU76o5JDAmYfpDq5PO3Rqc8ey4dpqWu
+hD6HLOT8MOli7DKQ51ZWqZ+yYal3VR+h7+XfnLFvLFt3RsxFWNLblca2NTujaXshxEuRD3M8aaM
AAGNsUIUcmo07hELT5d61QfQVuMIn4tkKeDmEvw9LJDwTNNrVO2jS5w3Lk8XCdF1AKS+7dUseIYB
1UU3bLVWdOuBfU2zG/RB3cldhVE4xW7urBgl5RCflC6P2W4zWaQzilKYZZcM737Ld+Srm7xPSYI3
GiBjmUohOTtX0wveC5cU8FB14n2NDS0C9b1VPQKNA/KeCJUCqiFvoqVHRZf8d54nkCqhvd1z/Cp4
EfoEdiT1QZTRw84ZGG2sCpWtrI3ZxNBvKEHhw6L3kwEXo6cRWwOknytcm75EwgYdDGJfXm/HrP6D
VL+/GaOGRroxg30XQni36g5tdQ27ICZGYZ0FFHSbQSkEC2vhrvXcqG8paBAGGdc0cb0zAlSuc3oZ
x83WLVAuRK5BkE7Cgk0sde+H3XhuFevMCIGy2+hfwsp5qxGNw8dzzz3+S7Fhe2wh57R9s/pMTAdI
plfgCWXV1JDDj6hXMvayqm3BIej1EaTHQwwjc7q6f1D7fciegY3v1jeH/tVFDDRwdO9G6Q4via7s
Z2JF3ynim02bDuxZvf+ELGGUJVlds7HcusaexG/tzaI7dTSX8q3OC982vWJbzZg3ND161anZD9WS
YYlNqX1+Bzh7WNtVw17LXytTnNxJ/3q2C/Sx+J5GPXX0mI+AfWdiTFg2wdXaw3teiXvJYPeoFwks
SMq8bRCrTDLKCG/hXJxSJ/3VOwvgssqWSWYXHCKrAZql1y9x20b3sMb8tGxBy5SmX0uHYaUMNWxa
FztwpShMUW024oESRkf6DdpDa1WeK+sLmecqKZ72WhZ6feG2BxvKfz3W1iveXhSbkbEau3za6XXz
28vJDyBg9UfTq+QQA65ggFoOl8ZwaQ85puVD62TckNVbZiPBTyCWvwWVj6YxIvHC4oPN5lfKpXY1
zbNxnKLRuIaxcTfbqCFDK3a3lcnOAMYb4tyl3J2r7kyr2PhGsr19jdMHiuNulbWpck9n+jW1ghBX
K7HyyOBWvRuVq52EG9e2vrUyitRL81ct08mGc/roe+KwyQYY6B7dFqfvBAJUOGWxfjaTRIYW3HJp
Vum1Qoh84UFsTuPw4HnMs0XfLS4OXBnzoH0yXM3eNEUpLl1oEYNd5cPByhGJJHMKf0bkhEEWSEUi
XNOthmva5LoaoNpzteKnnmfRy/NvIsTbqoUHBxW+70nAmrhRfyffFlSiXuQXWSlrSQoucsyTTZ9u
ohHxgqJi5ZS7myKv261iqC7TG3qZTqSgxmNbtpEPm868JV3yx84AdbqOYl/auWkfSCn/8Q7VRulb
Mi9h8r/rkvwNoQh7g/kBWBoUwnIHFDSBE/O5TQzlohWGNyOPYCzUChvyHDvG8LezjBXk1yHMqhT+
wtKYM4ocm0VCgFSeqT+xw9p/0L9AibLcN2civB7Z5HR97iaXfnYNBhumpEPEurWkLXVgcD/mXBVE
Z4fRS5aOxLRSnVnB8F2enZpImDLl7riXoWhJ29SUtlP5fAh3lD5lCR67GHlDJYYdPp03Iw62ZodJ
PXGHD35nfIzpl+wC1sujiOJfZFO0a8IutJ1Y9uZq0nk3Cv92ZXlWsYe3OTdX04zYU5OO4OXiUrMn
vVVGRAfNHv/EpW6dkIaK18QrhyOXcpozykvUifoTdtiL0g/158SdIY7qdRMBOMlL4oSh+zL2tEkf
s2e6FuO8MqzW+MbgFr2crfKc0o6Am4aN1rEvQ5Il2xVWy85vxne/dodZO2km/Ql5j4+Q1JYo/12x
CtABQRHyd2Y8JHmJBQsCkFpZ42ayMiz/NUGaIpRoP3GfLKUgYwOkfJ2gxMoTHLJLC0523+IRVc6q
MecR20vWYyYnLsXNG9tXwLyeplbNwdxbNJ8nOucFkUEdGN1tjR0VkatS0fAaXsLlC1JaVcugI639
eCqxWGoqWITEMU5mMGb+hF0AkjqzWZvtu/xqlmWdL1oVgjBVqz/DjIJHxiV4OJeQwTXbPjWGjnVN
JS/3v2eXHJTMDUVc6UagIpewIhQ2nOawxtf4wKJNVJakm0bx+DXYrDxy90yt6K7YW1X7LtHynYrF
ZyO8V4Baxmf0hmDJ+uNilopIMbD02N67iWW+2vA9TnrZwo1edsRQiIsdKnIPjxtmbuwaSFXlDA4c
00GLyy+sn/WbqmprZknuQz7icjMDbQCOJx/ODW09AFbqFhEcIbgGzR9gRM0D64jlWzZt6dCKe7J3
TM2GCNMZAKlswkL+c22T95ixYweQC+KoQv5qiN+TOycqyvbcDeXzKfl8gohq3XY9eQy24pz+3thJ
iUK+qT4oqwVvmEfyh536y5p/yJpFzUPw6J4S4xQyg6PcoeKPjk41SlC5VQWJh0eWOn2jQ2E+50FW
7ZI+yV/LoqcZz4lgHgwt6tdy5PX3JkqaTSoA/1sq9RoU3lWn6tH3sgJ50KiY0pNWN29jo1v4F6JP
vH6aT60NKop4qGdUm4LBkJ3JcqyBNgvYHkLfClsl5E83PtTBbQ4AFDfItSd00y60q3as77EY21sf
3f8+I5+eB6xSxciFsZvgEBgRczRSteFMsr3oucSZvj106s4sPdP30GZtEqsFEeEgCDDw8Wzg/EB5
LGKIct2gZTftwSy1eQYO1su92qmym/2a5KZzyZEEDkA1NjnGYxQvKI9pkpkXQSwzOHF7/lnY1Meh
1QRHQwk06MnoBaRCgryZhEtCmlX0b5y28jV23r4XOUScp0O+G7Mw3nCqIWKJw3Y/py59kS6kbhAB
WKXltK4LYW5sYRs7uoTWa2NyzlRm+Nv7Jr8qJlEk2o5FPESn3ourkmfFw7XKdWFBRJdXzNZlwls4
4OWIGcGXOcQXZfDah6YU1Tur/QSnczU2dAJMy7BeS4tuHpAeIF+2ajGIL8aS8WHvnvUkc4Exksnz
92FUQo8lLkBbw14iVEd+xVuyag6ym1/xro8wpK6gzMjMi8fyjMh/HuI9aXC8KuJhaJ4MHHQhUo1+
KgmzcuPmkN39yylUSvnWu45GhzN8WWy6ZfHpbNSwfVMyPgtskKuVjVfVKhxGmFb8gocLgmhboFnn
kV0F4DzDk1yqGvkrlpuUFiBeNjiT8gcTkxPMs6r4Gg2WJ3oL7aYt8phfu1wQc0yRrNp803s3wPBu
5djH3Pbd1TtiIRNsW3VhvMAEphEUz+jB6yDZjg2QWHvuzolF0yd1mM7NdK0oLRhYaj3b/Kbp4mvB
7BJ3J95g2ECUXYAmxE0PMrZ8ooGCje7zbxs8jeYfRfujMvkEZSieOpU/USmNpzS22kvQBbThEqRk
NAfI1qpVCompfQ8FraSwv8Zjkb2puooQIoJUzm4P7r+l3aJIjV8qlCJeNj26eEp9wp8Yf0c6qja2
XZfCaeKjFtrV1gsb/Wbq/YcYYhwvWV9euix5tR1jRgP4Ei+DHPqI1S2/IY72eMv0AFB4n56aqaVM
KuBeE1H6o9URc1ktmU9EDfLZWkb1y8HxXgvdpjur6t/GGHm8oTc4zcvi29JOLJxwfGM82K+nRvuN
QgS9iFyoRiRCI6J1Ypv47opL1b1SX8FqnM1D3AdfyRREzx1mQJgOEDtU+SEXF6n4CmPUxxB2zMvc
9oDfEsYJyuRiImMamtvIF9w2jvbmXIW8FPP134KLuVnWLIiO5Z9xuW13ec30HATneHku+LnmJI8x
nsuDXtCQCdIiPZgLw0D2rEtM1ussT6K1fE5f3vI0M/YcNMvdyQ6+kmEoE8pEDb0Y9z2W2Lq11X1c
d88wOrnxpNbPsE2VytZTEccN6P1ftJCmBDgWiB0OaPdKz36nhQIhv6PZFaATlVm68xxCM8yidvs3
6l7eS9NuZlqVq5uK6cq5p20RGa3fajZHSrMize+RRudpeQuW+YzssfAvXabwMaFU0EADZuV6cs2K
8lWedzpgdhLrh26VLtFfbCx9vgkDOyweBaIj2oNQ86cIJAzcYp9E87vq1MVVNRrcPUVZIiZPUnBk
CQMNjbFFDAZ2FUg9i4MdU94rDfzCgeHtSQ6xcZeWpu/mKlVjb12Lyplf0CRsS326QDaO1nBSyo8a
f/8uMDPE8kEGOMHJJwL5kGvIm8jWNOh2M8HO/31O4ER2zGkjpxTJQXVYYtUZnrwWqPEJjnG2aWaF
DkdQxwSxRUSFLj+QD72AJgk1kVTweZCLWQfwcPTWEUcn7KHlxmWU9LwnH9pG9gOEgrf/+3wgSESN
ZyXdTy0mdhzLwZ7q7kgtHhxNgFInuM/sAkgnuGh9SiaulfxUG7e9ym/W8sgiMO/kEBwvp07TosSy
l1BbXQFgq4xiSagmbxc7VOhDg3xrJysXm0AgWJ5xp0Q9unybQdmZMU11kss2GbbzWgNFiBdmWQN7
faCB25d+yBAV6SV/cT9gs99J4eEzoBnUS7WtljzlUTs2QUS+5JL9FCRMn8MmQYDohDdnJGKE4xlN
afeOKaA8ubnry92H476acV8Sv2e9Qh02TpaThne77cQZybO5KkuzhyYUxPjXCCwrDYQHTd3BqEmS
P30MQhnAjQUDFsbzMgaJQiwqwDuGQ0db/VRq+F8FbPPVZFWDLzPW5U1eeNqxp52eueOLXEYA0bzE
aJ4jeJ0XtwqY/IUG4ZvoecOdo6o50VhuRISQjpq1ZPfS0lVr36LEi86yaA0nMAqxp63HoCp/KB4+
mJLzYkKReimNfh+K0gXjfAn12nuTuVBmov7TLQFfLUkph6DuEWubeevHtpnsLT1yX56RwLNJKTuO
ZXnRTQiLRC86P8cy/IALfZMnsdJ6NyRDyWocLoFIpu9unusETGMCHUJH/cGreke/86eOXBzu/yMJ
fJ4lsT3gvzCJVhM0krto+j5F6Zc8lHZV0FdNzcZXo8C+KZaawvyr3CPob2tN42A6MYPBjbgBQVE8
8qJeOEQaXsqhIwqNuobIjuq3Hsz5r354ozuo/cYkz+aZUGt6RPF8tTIBhJbt2JVslcCX3y3VwDrg
NiRhyYfWUrlDFntMgQ5EhkSUlakN4jZmJHCuelJkTimX7Eqpnb2AJb6CkMUVMy3/LHcaEBN3VpNo
5XRJ5TcjuQFkC8048IjeK6Lo0Kih8uV+ugRxx82gfC3PWShvVrZpRa9omf2Ea8TDBKTJol8usQak
NMi8dnkoO4OYhtg0/6HCy8G1fIVgglb5PRD0xtdpNFKSgDbYFLb4HJ3M+hHkOdc4EAGQM/r9Mz6s
sbJbZWu4l1s+abfsmB+5yS6qEngwBo4qTTyemc/gjDFEKcOF4HskSOEAS5BJzREdXwTUY6RhkwmU
9EphHePB6Y6lV+FeAizj6bzIyoqPIq+q90BvESngJWUWklwavnc3qwwCxuLGF+tC50eFg8VrGQOm
uuZgCRd8ncz4wE7KvWKmUzeWkuQvPS7GbtEbyIur7GuUEIy2GvghDr9SH2ZzeChk/nTP3QxEpyqN
1Z+Bbii3RjFuipZ4W92tmcmxM0uLqf9VZlOu0w9p819DZi2ZP6pVvLA+6M8q3AEacdZsiwy54E9Y
xu8hzpSjMOgRUoK1D2SI+fLln3+RkZSvMpPRWxQF/whMzK/BSEOcSQgQ8kXGw75CCqRnfHAXVRmx
4DVkn02o/Wh5Gx+F603bwYZVNy86auplPCBcfUyL0Glce28BXe/7c7sk44Fd5swhEqjJXMEntfdz
yGjWFYaxJRMshwccIDgqYCy2GnbZsGSEpGi6d+vmdeyxtapYw1aD208ffRuWe0ireOPbUV/LyxCJ
qv9ekP5epBxkZKpoLkpFi1bpxLDTFNhhK90NvdNzCYcxFD2FwfCE8c1NYPSTKrxMY0RWXEiyjGxX
ABBzLq6BlWRpXsipGWLQn15SWvunytjOioOnAAHWBFgWJoDJ3o4igWbB/NNPXXvMSDhdeYDxSsYx
5I2YkbULCooamtbdHe4QVlMGZdfn6QzCINrPCcqmPHat93pAa+eoYvLlpidj1V8VHTbtnBSNgjTa
dxwYyVpEifFIFHJykOCSEEQulrZUHFULzM1G7b1k3rIjheK0ySsymmO36Q5sG+yV56oQs3MPS2f4
eG4TeEnk69Hxv6NvCe/il1xZ4zopjzRUECCiMLkPswg26UI267PZOSJfY+FTUArYPX60Wiq6KrK/
V3OOc071aNk7ttW84CN1bwGJGwaaqd6kzccYdCbdtmRGQO42mYdRbHwjBeEu2O3Cj3BINsmGBT/l
LOGdiaDjJA8HRmdzXxBS8pSC91W/VdSi3dVzo77Ey9tlrp3V6JOZgybOWa82lYvzFHvGyWqr5KxC
wALYGviWZny2s6iw5I14u+kA9GdVsEd7cUVyLyOtJmxCYIolKccoC/ccT116CaJWZQ+elD8jEjNS
NyeLVAw/5dtcjPw3EnR2SVtN6+exZRxiljMya9HTCl7aV+3E3tstSasIIve715rZ91jNfcckL6oK
OnXz/ISe6m/TS8GPuQpGRbND5qfQixqlLkfP67UcJunLREne+38PvZZXTmDpTwCRoH5cK8a/rBv5
Vs7wUkF+kmPSrfqrkJYydLImD2E/VJeRbSN5fnoFvMNVOA04pkokrJtuE+u8FPx2QhxZ701YXfKg
3GZANzbWkmrqLDdl3H00VYU93CDcGr9CfmRIs6aNiE8AH8ezRPt/F+SxBFSx7Vq13jla2u37PLIO
z0/keZUYG2qJ5XOkVnh0Vp2e8KJfFGVM3sLp/7g6jyW3lW2JfhEi4M2Unk2yvdRmgpBaErwHCubr
36qC7tWLO0GQ1DHqJlC1a+/MlckzsOv5bRzrL9LpYY+Kl0qOJJoxlO5cwmZsLHhKHgRW3XsMF/zL
kGpIC5aSIfK+I4yk+YcSePxzfzDFzo4NcWxlOrRrtbhIh9ZouQiHrEclKdaRn8DvwYQzBjlB5otj
ozV+VgfgNGhOngM7A/bEQwbm/sHunWBbEmHAGKJ5MsM0vZK/RyxyUlfE0QBs6GwsKqrsMywSawHe
A4wyq9hiwowhufbbn2bWVGBQByZzdtDtqiVbKMYGj9tL81FWtOdxyYujcHBweT4Y4txEZiwHUKaL
wNS1qF7TytJwvQHRAU1MOFhlP0NJ7u/ngd5AR+1WEhGXZgVGYT0DsivX/7VVX0f+3tEF9RuhfdfZ
6ciMqH9odVg8h7buXEfJJh+Z5/7tnSUtQ6ChXkCgNAkRuKxdW6XRtovQO7IuWedp4mtbvNJ5wdYR
7IrcGg9bzZ/IcJ6c4islG7sFXdpXnX5v4SgHKRfRMdPapt+pviTsgn3IrsSwGtH3RjUmxXLzUQdk
N7qMqKaaAJ3+mHN8l8pPBnFbOuX7UrD/Gk39XDWWeWvc/INYm/qDORqKHhf1X9ehH81yilfP7585
/uqfwXJD6y5lW4Bv1T7qpkP3zCKX5eNXFeLbjcqhfiumjqfaKINTVhrhZV25ECy+J9ny6GqUXrQ7
wEqZ2qUfYEoDP6ju+6k4ThSa7p01kh3COVXZeITAjDPNZrEVGSv4obOYsNuVbhKZimeAwe0fT4NV
5vTzE4mjhPrN8bd4nI079O3ZrdSk78NoQW3KFnsjXJvzxfRhlxP+86CiDVegW94sEM3Rpzkgs92s
249YoraufKg1d5qPC90VTNO8zbriChgZFzp4muuEYX5rM6tksMw00gW1+aiHEASI7Oa/KUW4g9xT
3712IRbV82HcNARlDkvyxYwSgMh/PwLVdBnha6JyawvyQcKR/lVDZCq5W+f1/BFDEkoFU+DcM2/r
TCFd0CAwaSttWuu1CBDEMQDuIJCU2tnC+FdrrX/t4uRPwAL/uoRkqrUYKCrU7q9VlpPJG0V36ulP
R0kNEUQKGK332qEtvlsfEEQ9KO05doEBvFuq3HtVDRGYFASzJS9jzFppkOxCpF1H99zRYeBPyXhc
ejt51Dw9fFin1pOdOidlkVio+YAY2jZBPDpzyVKPDq7Wpmt7wJc9gv9pFHAMeVr7lbHl+WdkCA/2
MoZP6sI/7x0bQqDADI/Y09RcTXDfb5Slj2cn2RSAb+6C4o8aJHeC7bnFHt4I7pex7O+AwDNdmsZ2
38jlM0uMl1ivspOfpiXcUWJpy34+q3LDxpMAZxclZpgSk1MGrAMlx+ycKgq83NiuW7Jq6asLd1pD
fjRFoSo3HFLOeCiZtK2d7UkbH0UEtQtLsjNKI4KOSh2H/rRXtrut4OjH+GX4STj0d53E58XOxDWf
io780fEIWXGzSn/ckp1Y4NGfa0IwoRh8Z0qH10mODfGqWQDJKiY7cuITLV6/6XQ8X7jA3svYFbex
QXarVaQO251GCQJYG+DANE/IxpN4r8vvTF26jFqTXjpkHHm/h5qVPAKnjemEMbUCEMXYKbTSTS5P
nobQ6qsWnlmivDuMoN6deqUugTH9fWsEGkxy+afqs7oi0Neru2BXtnGO5R2G9d3aq/IEaF9bL0nJ
kg8WMjLM3SWeZuI53bu0ji9LbeP3GJl3pj2CHWv2jGNn+CnkbBRW6wzIKXKk9Z4BZSfVv/AerocE
Lc+b+zLvr2pty70dYjiSU0ySUcue8k+E0AeTDN3y+rJPOVT0sGZ2ItZOzgBI6N8FOg0HdB1rilWI
hu3Fw5/ISWSy/E94/CwHkZF8IjAZzl2fE+0bOsYOrs5UHUvv7JivgSnmn6yOaZSyE9CR48hlkBIX
6Nmh8vr05pFMsqN4nX9a487tph8RW+tJKSr+jbUWD2lIEiD3D3vAzXrAc41WS7x1RGos6NaeO8rO
lzYuCJhNg9Naf7rkDGGaF9FNaWKtqnupIvb0THryCgAM6wGDoCNcB1JEG0Setm8GuBujOTy15og/
TudEE1QoYkOahZtFWOmxBmavRrLC5hsZMlK7liqlNUvPer+YZnRJbMxb6tUk3860U09xYJ3U53j/
Q+I62fzJKLeMI0qpkSYI9Je6MrurKuGrgh62W3a7tbZNq6UhSgdjPP+Ghwcv+I8lWLa3jeKsFWJf
+0WGlJN+mmqvlTYDh3TB3se3Q+0OnRUMCfrGtHI/16cjD7CTkpOgHi71mKW2RYZznjAq4Vd+okin
uU0nZ1tmo3WlQr4VidsyJZ3oxJHj59zc9N1AwoF5G+1wBA/WBxD97wxmgoLMQ0eck7n9jblhPiiT
LVYHwA6yeBBWlW7V/L1OnOAhIc+DYbaZbfXaeYEwn+CoRWuqYkt6aDtXcubv6XENEcAbsNuIU7WT
zrF5nwnkQSY54Jj2OIPQSSRHDlyT6tm5fv4Tu1V9tpmDHIl3YoaqJi2dR3ChFU6bKR/nd9bkt8Bn
oplrC1lwOSk2uijc3eLF/NSGVEet+wD66RdVaqptB28oRTcFiWuRvKsmjGreGM6OIFyjHRmrw0J3
W6N9qhPzO0by7NwtjXkeJwxrUdSVD6olg1CsoXqfbxY4uU/LRmWllX78IpgiHtLWESAQpLajmDC6
ep14LQLA8IHNKVB0zWPkEFXJd9PdQj8mISdrYChlXrVHEdRtHU1URJgD5iQQFoEelhOoeoM/ze8p
+Zzym9mwPDMqHHyCM7uYcE9DnLtczJ+RGX8FaVBcrTJb28b/OsNOL2iquWFDFCueLQ7cC+zvV4Rh
p2YS8Q2GFbJ/JrjbdirrNyCegCtx/RwnD1IvjihUXbqNDwQ+k98tpKlnKft95Z8jrakfM3uCj13i
yQ/afkHtg9/q7/GXRsBB0w1xXBw0cFQfTAb9dlMWaf9aFubOSI36Dp9H8VjlHM/XGm4uFr5ERpul
FTRHd7brXdhlPyoCb+EAasWj7Vp8a0lPoehr5At3VOMeaIFnB54EBQmtCvUg2WnV7CarJCYNA8Rr
X3QEpDOYAeNBCyNqxl+NBQ5C9QJr3X1vUk5BKASW8oBucKtBL7h2BjLeyBzEwXFReqi3VW/YiKHS
TZ9Q2quh7JJX3pPMo1fncHQ+mCVN417t80sGx5mhKboFTu4GQRG51Mn2cTHtWHUhjiEdITxCHPpm
gOTQOCRSd1F6taWer7C74WQsjPR2RrRTorqxcQb8ApV17eYJYYBsjidmTRRQ+akFWnVq5KoDY9C7
KSFwLJcjbYCBiL/zh/o8uMIbamHcoht0sQxI1z9ngXxb+s6dVaBMUr9QksQ6PMrtyUaO87fCnqMX
MwKNHef4OZt41m5z0iNE6kkLvXne5MFl6jg5wNvf1ySrXdX8XI3Tm2rutx5nDTCbPkI1H+g0UkZx
NmsbA6KTO2C6DJBc8q+uxoNqJc287k0vvVc3TrqrXgwxw40Ko3kw9YfKdafnatZrcsWi+mNyrL+v
1s8mOz7EpukA2l3mS0lR5aUBDjMEI0yUPnnoox3QS+8yTohnIj16Xwu7qSo7mf027WK2iitZCGKf
xMwfOjmW8MloOaYsdtsJ8ifdNn+hpxIU1lZ1LHwRLRQ1cYQKL3wjJyr/JtDke3bhv2OzAcDigEEe
2866OaT+bYymiF6kHBqaXP0Dnk/8wJhE/x7hG0YLaSJxnJpXP0vxqNdAYWgwXvqAMR2g7E1YEe4V
SIGBiNvwju/vqNGkv2k0IQBj9CBaakSL/73Uif/3bYQ+54Dkwdzp9JUJUSMSSXgw8NSGgnVy2tMw
LLcB9rN9k0HKwm++eCcvQiupDDM+IE4WAQ/cbus+45dtC/1FzS3SCNM96pHdYECGlbGKt64aPH1H
j1uGkdsYvawhflnMKNispvjOREM5zTTXUgvubOG/IPwd6bomFFRFgK1xbL3hBrV88lLrqOWkruWl
kKMAGH7HBo/QdpZCs7EJgpXbUbXtC4Z7wtbqhkO2ZA5w9sieiwmxERKHYBnBctLaUpdOmodn08Uu
IN249Gsb3Lh9tF9bQ9Swd2DNKYSn1MGxYiGzVW99p5tP360EpaaSqyNJ2zQ2qI71LOHFY3v0Obby
LY3VpRnKz6Bxb2oLFiIgKJZ+cc+xCGtnduD3iq5wikfUBsQcqcJI1UPqlVewr4+TLzZW129688On
s/8Z0Mraz9rgnAe9IM8lAS1I4kp74KGh10PC127B54hgF+LJPL6pDVfdyF7sFXsyZJJNRogkM03T
/lH7HErT5Wm0zAunjeK1nhfv6njFl9v28Y2ZeLxvfAdmpNULAND5ltFRREikYFGqJMomJIy2RSHl
MEiWz3lZdz81zadlJd+1foMiPk+HwwDKEzt/yMFFusdZy/ZV7ZyV8oF5SfLdolm1jTS43Z2PrpIT
xGUhIWbtDOW8w25rwvI7rbAQOoCucu5T+ZDEItuumev79/3wW/UI1aVyoltK4hqawro4V3pSX1Kx
tCAyxA9VNAau1V3q0fkKeQi3awnK+suQGmfKlkBm9572/55kROkjjSqwFTxg6tW/i4ldnGQkrE1a
OVuPPfSwLZmA/iGRwuDOYGCPA3ei2fWfstJZevObtXAKnv6MYTk/aXBjTomvk7rUlW+6ELBDOR9f
LQcAzFIY1aVPvG9jK8y7vCC6PTQ53SD9/cB0xClTN37FMR3xpGNMYRFEdvaIjn+OiHbTJJ0T+zYp
HE1CCw4IwybKFr4QOW2JdFqwyrXjeiDWmBboz2Kuqkc/sLfqXUGn6RoaZn1S645b0ga3G4BK+JLv
+YUfl6Y2z6oJNVmtcVW0APV2uFvvDQONm7KLNgQs7PqZDtQ08yjvRTDku8h3MI4mcUMGs1Z/EO5g
7wJ2xrMoiCSOAsw76z6DGv77v7M+ET9Vs0ns5pdAanZsLQxphRn9bqSzVV3idNLv1AASqz3SJAia
aat9m3IRHwYTGGzvTPvR6PwnHVEwXZE6/ytcrnRtowVu8FHbCa2epA4/Rk8/G1UHDq9Lri20+G/D
9GOd3umIEKrF7f90wMf1gLa1VtfajQwe5MrG7D50yXdVyEEaj08emUybZnQDHPvZqbURrDa0rmBY
wHIriq3q3LF60qCSodqc0YORtXkAQvdcFhEohZRdrBjyvT6ioZQEE0eeMhRJZZngBi422IM+Q2sY
2RmSBPW0Nf7eNoKPJBtrOL2jsZ+mdjqOaM9uUVgEN6KmmVSCe/Ias8Fw00aXHCEIh3L0KJFZjGfl
1mDRJOPEovFgUYIEY/HejrX1zWvqsxaZ7lviedcotJxf2JmvZTeQy2R6OxGl7W4q3qBO72x8ZDdd
/p1iD8SKk/kMneTbTBdS87RTQ8mg75HyYa+8+trSw53I5zP9d6dxq2+txYSvG4dHk0QyfGOuvzZl
+gzVUWLQVUO2CkUH7YK6qO64GlLRE97HsX4mlqsGJW6AEdCC+rieIVyTOy0hXf3UmKaF+k3asjny
bJI5rogqgN6ZwGU6FDHC+L+DCdoW+Oey8lHYQbuPHbI211u+qpYjylE4PlKEljhWee+2zKXngJhF
2f5lD+bHrTAtje0DBEFQOsTB3ed63Z88qSguLpHlwVeWwmI309hBE4wyoVSHOGTLk1oy09HOR9/c
AyOl5GxN9LeiYX6zWBBY4wDIHQlLjeA4DN1gAlBsm617Ndr+zqD9dFJy5X/q5azR6cv4dsImaaUR
v+vQ362/Gm0cEVl7KZny8Thcgro3DmsZ5M5gUphK5afKkQFJ01ziogt67YVSptv+v1kuydmk8dFk
QVccXczJsB/UpXFmFN8GzHb1VuDtKly3vs6KREKVR55G6r2FS43duUc8eirtx1o37eO/hoR6VWOR
2xgzmjLV6VUzA50TUDPx/1NyzImzzX6t+DRXT7f//rk8g3UResVZ3Stxxl+9M4iAacHodCGyb9vK
stdGc3d9Qo3ZsclDu6M5rtOJe1Ovsl60eAoJMBqlIXzWDZSOnmU9qoslQLXmZRg674mRRzstd3Om
h/UbamBQN7aRxleR9PF1zOw/OUgsYzfkenvR8TVsA+qtJzIsrVc19vAb9DksJZfGz6tD5ZTmJe1l
RAP9OFol5psTx/23LEs4skyJ+Zp10+sgNYi0ocQ+i0aOMYTQx1tfA8ZXdVFz8Zs48LdF5kMg9xHe
GnX0LP3g94z/ite0fC470OulGYr30UIpOkPeWl+pz+jUis0oP1tf6dluNMAXw3ZNSY+9rlNURK1E
bdIh4xCdhhxDTEHwfRLeWuHYG3LLyDDXouHaTf5rB+nn3JuxAWn8P05b9cohqJWyErWgSfpSFA/i
pSMc9dFJmvWda5XNlpPSPCNzYa9D/JGBJ1Wdw7bDNj6bSHDUEajpeW4YoYQ7dZ/ac0XZKf+Za2VM
pZYjU9fug7QBh9mjEEI4/lvvvfJ7h6qaM9IwMw2dfxtlA3dLWsiHECZHv1DZNwLjIzyPlFbQUu/q
bHlbAvTsCOTqZz1GHhGnxJR6dDuYuqKUZiocHdoJdZtnRczP5BLhddZnr24Pdn1wcQuk4k3SRx1O
BKq2lhQCq2MgqCSAaYRgSe3jnWWXdyXofsi8S1WcMN5hpWULtgHknC27cL0Vi4LlCzaKZb73o1Mz
O5d07k5QDtgz5QxL0sn0J+tu/bVEA5MCKuD5UDSwCY2+MQ9LZDf+JnVs576tv/ADJUxiuuSxlq+6
gGAJt9g4kWEe1AhnBhKzkTq4q2WE1q5PEVz8aVqB/NFpiE+VB1v0joTRKKmUscC6Tj1xzAvyY7sE
JP8/qlyrTR5+C5yG5G0y9YjOQuYMt3OaXUpkqzSOB/5W3fKTuSsdpTae3jOiEeIpPa8rwEpmMHGQ
U9SKnthpWF/JAACTKd83trB5V9W9di8mwzlmnr9nm5S8LZSy6lKk+EU6OO5nu33vKk58tmx2+ZFL
frA6IlLncDKJa0K4q/lTcvhaIgm3+ewXO/O/k4Y4i6vtksXesW5MjLGNY0PubiYmN8O32DI+tNSb
Ht3R/cUatuGPpxeOhQznYkJhOqJbIi2aXvRose8Ip3iu6VtchCee1DC2kblR6lXWHJkN4IzCbi58
HZFfrF3UrDqZnXibkla0djPIYT1V6ejAQwHGNJYdBce4wFPPGqhhzIylOsu0hv6m3gVkC6KNbpER
Yvq0tmNQlrDBPMpXeeIre5/wimg+MJd9HGev/kjsyCU7ieAkx2adVJrnyBAwkYiZy4qM9BI1bPG9
ILialn8FBlN9urpNNk8EerqxTXDr9DfPkYRjunr7ZrrYqFfKYqp9qs5dR08frJW2VYW2OTvpYzXQ
bxiH+3KIu1+12d3rDNjeDR+Brp9u1aSy1rP61DDVY5+lHzylxrQLpVo/9RJ7Y5TWrbEiWjO2ndaA
aM3uwSr80+Q7HPmi9NeqPAHDBXMg7e5WuX3QfA2kb95P7TnRtPj6j7UGFme88ggFx2CZXqhzO6L5
CFWvnIrhUmfgszOjiOIUUs1seOSN89G/zzPzOidBc6BZNO0dk4hbjbb5zkdC+avu9ezMhHc8GWn+
VkWL+5yQNLQ3hxxRIvVDyONGaduZof9BzxXurkj8D3y8yL9aytM5femycTkaPXBdk+E2kBn/XC0o
DoxUvzDMBzU/TP2z6gSncMCYP20T5ju3xQclkHgUv5rLl1Dn1IaeIeHx3vS9jCHfSCTKYNSCeS4c
UAwOEe6zfnkRfMmPseHuCW1YXuKQj2opAooWzOdew+RSL9vkGrGen/7n1TiRIjDWkjTWxzrjRjxV
A2b0SxoTVpy7NNo6XXhXWaJ3jTv8Ydp7pJVIChxWw4M9eXgqQfm96SbSmwYPxNcY+AcrTbRPr0zn
e3U3BzP95KHiUDUPgFlcw7XvRqxMG5ROzcPg6M62GSvS19VYedFtjIhSqdMbdIDiMHNOqmUQT95r
jXpvK8x2OC+OO948QHJj7/+0Svp6PHd2FIS7DGb2JW7h0NYaDrwmRGGvF99JWnjvRu/eF9OXOj8M
FfnWRTlLOSFFLyILyeBuGa7y+N3nMzzy/y5bg8vNRVpFs/UNkjH6NKxfulZ021RDv64hV1eDP/wR
xXn0fjrYaoksMe27qKEL7JmlA/zTtcDNgKJQw8uCXZ6BywUD+bNPwbVKUqBkOWi2e3HUYphTdVDr
u2gcmw+bmoWhxDfdz9uLWjLRKKXEqvliH/8IPHTcqomfgVDZ1zFiWHxGzEps7UYYfJhtZ5oDB5H2
zc5CwP9s2FZ/WbrK+FbOA1JxpMfw4+rIJD08newHu6VpXQon22RjjumA/jMGDZpYbf7CLeGc8QZ3
j/OOhJkAeAM46xy3P/PS4AgsfOU2RhFcBZ7U93bOLEzaCdYktlVkduL7aC3Woz9Y0DSqDPsO/85a
9ZIyR0ohP5p6O/iNuENydtHsJMQI736o5VO1LSyZktQ0xwXINwY8KKRhwznBss360BM5uLFt95zN
NUEURkAP8L/+IsfjdDjQTFLzssIwfk1B5RyG0L9XCuKkmt8xenhPcYI3V8IVxNxz/ojndT4PaxaR
TdF/G7JI9rcTiTiFzSJa428Rmgj4xlExvVVXdV8AUn+ofa/cediyX02tfY4j8TtLHQmRpBajGOrB
PBRftIKH6XMpRpDAf4oxPPTu4LGWV/dtTEIQHZ5N0GXgGAajgQQvF9UhcF9Gs3pyVB0GYYEYpViu
+rBfkjK8Zzqb4CmwMMokXnbMbe3kvyxepgFmn7pfUzNiaekNZrZVZmUgo7Rvjhhek9wMz34/AANz
UpjZqs6wM87UnDXCCycy/HupcVMXY+hCusA54aFZtPyq+e/d7Nwbz/EQ/ZqH2SHBjuO3Fc3FF+hz
py2IO0iYoBg4MoCRRgiQ/aI8tZb5GzHTcP/vc/UWc++3UsuAiUjplLrY2fJ9rmxt/Sh0e2tb9+RT
RWOZk2hd5gc76umSj5qTHIEBoPqn4xl7FRB3Cg41Yot/EHt/VyQ+vSxV+VHVO1c7c2iUQmaMqneL
BLCj7LeNrtODMrclV45XIziIM8UnZmvMZwRioJFpe4GrNYFMUQ4/zSLjtqmM6GTO8/t67lWbdmVb
1S6K5rfK9JqfZDyqoseobeIjlhkGujzUdzFwDbcD6EV2iHng9utXk/6/w1uaeuGh68pbs0z1xS29
Cwb1sxiAQBoaTSJ4AUzRhEb04sgyj+WOHkfb5NUuqONn1P3tTZeNdxvNlpHROBF+ZLHMmOQDlO6v
Pps+2DuwywSwddVDpzvJcjPIdYHCjAZO+WGhZWVo8vjqpfY9ANyUBX86xm9yqtM/B5BPUKTHJ8tP
NRkyk75qTfKox+2Era1DOqBr81WQ2rlRFYcQaG9BxdGhGqh68YcVZ8Zt1ZZut3EoTUPfuQHtJ3A5
6VafNeeYesV8RYq1c+Em3KMg+c5JE7FsJIMyOfwinMLWcYLU1mx1l7J46JwPuxlHucwTKeHptM8V
JlIfzf6+0jGx9wbp4SxsLwjEGYvVBV1KiVXwsT5vON6/oxbFiC8eZgmiywUYWXB4/p4AnemlEsE6
WMOocE4J6DzjPU92UO1cqWipoIuglF1sDcP1zETECaJ7QevwTCAGe+voGSd85dFplfvStDoNM7l6
aotKFk6BBlDWUw5LF2Zqlj8P5fJkDSZGvxxTX1qaDybd8QujYnwpDolimeH+7BIzwUHHzqUGcWOo
m5fezi9ja+9XRdNY08ERiTPdl0br7kIXdWxNPIcq8JLW3zbu1H8P8/zOjGvvGIz1vFMFOufP7Whh
Qef++uUb060sreUXbd/qZxdZf3oGbxc1xUDSYd3Vk1ttNKLBNl0yfgWDZNyY9VNDu/6mBIch2Gbk
FP30mBokuasBwFQCJjIQTO5sC7Zq3FenkDtQmV98jB93sAmgd1juCJ47tQ6RfFXqPMNKMp6jsd0O
gRecJidPnkqXTpY8NKHsflWspJbxRemU+QW8nLPRs8Qm2MnJz0lr16e89oj9aYlSXRs0lBnbyrAJ
wKn04qDW/TlFsY2Hx4YQEOksSKm70zu8p36CcCAqgGUSXv3IQSTGn62LO+XHQuWIziyBIm/73hGO
cfxTpPqC6n3sjnMoWPw9c/jNmgBdu0IsFpflvtAgcf5bBJCeIntZlnBXYebZ+yRjnBILUjyWhPlz
pvdmO3iO0GaY+4y79VYGbb1xBC1v7tP0rAur34SI204m9iJmShKDOyIubyieqc1jThUAhpR8rnKj
7rIKYWc080NP+BjNI/u54wjCCbH/XGbWhK0eIj1vIfwfuVs502gxjQ+UO9dcBgDG5MZd3SZngjGR
1SXfWSGsKtcj3R4z0WNldfHPuRf+BttYfxdUy211pkfFJ6AL/LRkGv2VZreZ+VC0ZBFO3nxnZoTA
WUowpY1T86Kllokarx0eV7Su6l0YiMpbvMxHSxQDTX0jf8HO/VSVBtlLrfky2D3FkLROjECWU8mz
4byi8+RW/CzqrbyoVwOYqn2iobGLSyN70krL3/ATpL+K/qfZNfGFzQNBhcSxz3mYXb12aLFvSEUX
8TjfHfTC+8TSo/XXa5XRdv3tNkE43UfhfSMYT6RVPQIOR6hiiAm1YpV+K2MdXAbEGyMSaErkOEIR
J9EcUnxGZBFJw34bM35O6slbtZDMgqs7Ufbv6rs0jEaGQSN83Hg8/6eI3RnPg6Qb+os77lIE39xu
OKHZF7frZzZ6xBYpyoMLREMB4vMzbdbwIOo6fh1zq9jMYfqbjLzkVQw63Wcd4f6+ieLP9fhHhG+4
5791sqvMwH/EjFhEI44edbrS3CvWFhCbI7E8nuBJ36Z6c6x70vY6xwwvtGHKV6CrRKuHWBDLJL3G
AxlmJtZdhinNfCGG4QE91cIUChz2X1f1QETrUgfWHe0KPMY27X2/z/7qiDMjO3ZythnhVNs5xH9t
Vbts7ZlB5wIAwhjZxEM4aFGx6du0J2iQi5YW4RUR38mVWjP10ZIuv4AiGEizsge1nTFtTR/VuxyS
7Dp2Q+UzrnPNOooYPMsIDGX0aCqmoWU+VzwGWAedgW5q2oX6sxon6W7024q15NSGlXufF5GJ4Ysf
tHDFS+AhNjfFdz+zgnuljWVJCB5yMb7VNW5bTL7BZtWz0T1yrp12DcN6WQXVf1vywTJcKtQS9CiX
/KuvjSOjr/ymTeFwFcJ5nkhX+W1DyQl78coTjkyiER+Qi8rjMkLoirPyqLUTmwLf7sYczexprt2Z
LC33pLZXdRmTFEVNjeszq37MvdFuVBmB4AjVpdJTp9xlSpSq59jhydv1x23bo71Tcge+Q+anlH6b
ODGgiMkmp7qoL9Ew6AHWutGQF4efWiQGwBkOSOEhH9DEKaCuuphTgB09rT5GO4O5KqU1HiKK+xgD
lIdodqfpBVanNIH7ryXJYSrpDinDLpQ6ck7UUdzT02ZHjy7J5rt10kaLmLgYZNYVRKBVCBL3Od5h
QPOcqiR6W2LJ1cUj3gqKOe1AUfd/Ikn6SeNUI6Ftng+BJP1US/8VWzuncjqcHYj3HYDGe4+9EOSa
H+/9ho5Q0YPzgJnIX7QNvGvikD3X1yVH+ShLfi7d8q05RlmX/6iG7oshRP1jCev7IfittCVjn+QX
u0gkaDAwrqkXcZ7RAkzEq8CnnsudhUflEmmFc9O+KYmCuihJC4GniFs9ou8q8Lq7dI78J5r1WI3J
+cYSxt6OKvqFqMqFnWLmca+CSzXlCSnX+pVsFft7k0dfoxs9WInfX3Xa2OdkmX4pubk6r8XEpW1M
tAxnJRrprMrFVDOIXQurXumXECyExxSo0ibxovRnRNAskl4JsYEz1uRII5xhl7kkWVrach3TzHqM
hL5gxCm+UCo6lyoqbsrVsRTPqoGcMdbTwzcW1/nYyXOd4bEr1lZRrn1MIySpJnPoiav+QIBmBvmA
dKlOJSgq1t4O0s9OVftWVuvH6kg7f34xTQ8cWuI9D4U4DXUQPRuNEd6NQ1xAQ6qSvRXMLTcXESDF
yCkumscfiP3BzGjNjymLLunYgFaQE/tqdgziIKnwVdFU0q3doKLvEU8RF7Xqyszaf1ZzGdvGeAMh
iOGsU28M1N7XaFhyvOBSkdPhrCgz277WdEqOftrgVFGDlEjvL2Yv6PGCySAjKk9O5di4W1pGBnFl
k3M3LeSRYXYANlCwbDUzwnsUdDIIaE6fFoZsOL0779zJoI0mwNy+US8jGTRTCJtOTkE80UYv0p9s
LPR6iC1qQ1KFWBq077Y9cHQf6S2qt4nPb9gjStGVtTgVA9rxq/oBETr9ysM53QvUXqv1zpZ0ubUj
Sna12I0y5srT54cwtOVPFKchYchAx1RtkRvAqecGbR8UMok9jLQOBKQZWwc0vNle1aM9Uakh6KJN
QHv9pG7HaqLZsv5fFq819j55ubJDnWpZ+GQsSKBd1/0qyJB4irWlk9aNYEfSXrAXXbbwe7fQ+zX1
w5xXWGXs5ZQg/jp1gV6B9SPwKjJRnAUCF6G6+Ohi11f/PvPkn2YjpowaktTu3x+ArzqR03jpp7nC
K+A+j0o7kOTUAfKtWo+BYuLpyV0WR6zz90D7Kh8/OUt961s/hFVqzwbcqE1p6AwbneIRshQI0IJa
RXMdatUJ/3ElM3/KVEeIkTTfFnl+RaykS/woQn351uCw0PppSze3mekoE7oDPXQbDaQpmEv9RTk+
HqKiy76jlMuAImZABypTY7AFUnw+jCd3bptfmdS4GOhoNug3D5DinPfShJ+oppTeULSHJUekUs82
iloqi1Pc98u3HDftl+h7WilhgLUVo1MaG93zIhKGyqDR70yU8dvYZKwekIGAIctFEUlxdWumO9Up
BE5tXqvC/a7amWHX/apCz5NpVEzPahE+Vj5bmWg5WdhT652LuSDEiP5d7EdAHhZneoQM2dx1SZZv
NAsKPa2Yp6zg1wv+5mz05oahmvhwdJDZ4dwKlLMA7tQKQsFoXUO0Qk8DPMVNO/Q+B2nGoGpp6itG
VXkWP/+b8dQjW86oZdMhcrPp5sQofoSZrYImmaDyoEMhtftpQLYcTMdl8L41vjYcV9sfHvebQMD7
MNr1Ja/b8EVdwOs8Iz2O79U7DZYAuElASH2Qai8NuJW/qk43TYeN0XveU431XcuD+qPAY/P3WazA
hnbEdTVsU9GI9pFbRyMvSe47LQPI1AfFZQDM2+V4+z6nBmRjT6h1MXiH/8EttD1CzFU8BlbhMwXv
9WoSBNzZ+vx3VSpIef2nZ1Cv6AQ0VXB1nP8j7LyWHDmyLfsrbf08YRNaXJs7D9AaSKRi1UtYCTK0
1vH1s9yDPWSzzXgfCANQxcwsZIT78XP2XpuYFTWGXB90Uf3aaDD26glRTl3p1WvsYUUuPeVNdU33
mcGSFHq4qiLD0cREs7SFEXw2u57qdEMAmSDKttp+juLD3Oje10ABi8hxO1+Vej0A/BSOzjqK5l1d
oUkgrhB7tVo5GLlV7ZDleceJyc8ZaOfh3uu88ebSoET9HVFnCa/YnIuoLXKwUnNo51XEvbgy6ibd
5yGC24zaGIGQsBvRuhvQWoTTCjR0eUfKQk0J3FgCj0eHKXDX4PhCaVrk6+mHWdbTM/XHJ8E1r4uQ
rSMNuKyGJwAHItIGRtQkMj9tGl0vSkvvaunNJ2ZLyrRvtWc1yD90xaWzYjn5OhvQuzlZYG5Dzosv
sJEDSGQKIaxum5Ghxfe7hE79zZrqfC9fqZ5KBydL6cDK1z3BiZsOWuaaHt10kX9sYiu3hCx+ujiz
Y+0jZptxlh3KyDz085GISPDSmqe7u9mvk40sm7tG2YS5tQPtDVdLn4JNCF72mHhEPU3G3ekZe3Di
Tatzh+dNno7ltPuPB/neAB0BNHf9lO8XYlLQlLNy0hvOXWnHiKVy+2TbmEwCVmFnY+v3oJ0ur7N4
+DE2yW9+TlrbUhHxU77ZTqefwsKuT3lVhReSPTjPdKWJQ9yINo3RfbDc6a+WnXyt8Z+tMmxzFynI
NwyU9fG/iINWSBfLngHYCkusbrk/C30moZshxib0DQi7FIlvS3Hal1yls2/vVTsD+I0r+2T4RnNL
MYdsgBKFxDOpHRmLgbWZkbWeoy4leDchC3VpfARKzYFdT+wVW/mPzuu/TFWabC3D9wDWtreAKK9X
Z47c/aCSMUAI8CnQNPuTII9jbGbGdQDH8oeRRVXgSo/ZcxAQgJmRHv+VN0aO+FBkTeHHWFldDFOW
MHp6CihSXUOOIXVFAWF0Y2SszbRs7oPrfLJlKgtT8A99DuJjtoluzpAxiLvG6UhbMQP4rrZT/YQG
R/ljKrO+lsCi5e+0IA0xk5XboQKJzUDB+DScEJ9F4Oxa1zDuaXWB+rCC4R5THJOs1q56o+wuy1MV
JuVKOwYuJ65FAaDbmc/vVUx6Vdzgct7q94pzoh0DIpYGomMo3s5z6eTIkBQPmt6hSSJ7eWmLzBRY
tji+sepunSz+krZoI/cGJJ6DhEYiaKWnLnNcrMp4dZVJuYzQGp7wH77X0vggUs2xMxydsV8vIlRy
EmbifRHhMWZA/USgW7mLVc5DjFapUtoxXEuTmW4EeIbk07hUNh3hXrepBz0O3hyIqRQX+1+XhlVd
EyUC8+fujz0AHTMonkjbihs9w6N8NYu34oCrLfCLc2H1v4bswa1Jy0+c7EqnTFeVNur8ODbTypIs
lKwPLShb+DUINZEPvot1nBgra/vHe/SkE9Ip8Ib0rlVsOgRih4YewXY5h1UBU8XBQqpZaaCniuSr
dPQNVWqvGwd8d45Q6JpnM44GJMXvOeKP2A4fo3ZfdlF0IvtET8bbPHZM3assvSUxwHk+ppM2te4u
n+fsZKH2OxokPksfLbII8hkBzEM7EWvzFCvRnoBsJqWm5949AwFm6AVcmMLPmqfwRzzLN0/mbLFM
qw1NAKF3DQNl3lgJAXBcGT9NnywSeRUh/TmnXWNvC38kh1Z4hrVCZHDbaYfbOUH2m+veSdc4oJm1
15DZmqhbgUelNaahSxLPitm8xFmpbdMSaga9af2B+BcsIbDG1cRs9kuUZ4/MGffyviqiSUeJLNR1
qs9JAZkH2yVcmFgZ3gw7U1+igN4Tl/KsJV8JpHQ24WSDoTd+SkE1Iq5dV2HCK43AgI8mCAujOTxi
B8uJBHJ7HkbdWLmkDc7n5R7ll9GtZKXvE0N9tieysKsxIzmbXmxvRdH3eGxRgSY7cinuQR8TEyTl
+XWKqSwfbqNbe1cG+cUNUO0N8GfxUGh4b/94pgwtAnoTgtUia/F05rReVxECXhrqfrTJFpWirkpH
x7ssUGkqMujt0Lq4nQPn0jPs08Sp6WGhS2MiYz1jr2gftITbhw/N6piy1q0cij2p6HCAdx3Q2zjb
vGjHpdijoQlGePYiYl5UInot6yf4OHacofMfnVG8KXFlcaDPpkOhzr8ANqh2FUItEnTzYOv6LCmK
BoRCmsL8JkMY50FOKbN8F6Q44snsu3lz/BkMkfKCsTnbh6U63QwN2jAWgu8OttcVAmcuVpwa+CVZ
znoszFP4UKvkJxsVQgVrst5Arg9rmr8pDG3FehtWxje7yN/lUN5S3XbPWunv26phpYQvfsiYIu2W
Dg8ydGY3qXeAtzl+0SLztbHLMiFXFX1KFdEYRP+e5DN5StqobKEcjmeg1XB95uaeBV9pxtR7OVHw
9Ff8YtDRdM4dsr3rkBjTmj1Ttbo3rjX1Cjmu3J5nHTlA9fvRJnCC33I3y+4FRj970Ag4xOCFZ9oc
osUk4nKLenWwyzrPuragEV5KE9okDOCPZTmJAhJOhI1CXtRDhWiAoVV1qFwCClGsGvzv4XAmtiRb
JyLDYOB4RZby9CwNhVmJmEBqTMZPLZ8hYTKcxhlCpHvPbhL8MF57joYKeUPv0EqfYTRxAcT7Adoj
OlBilUMRaM/BKlTIg+7qRxApX1yhuMkZjO2cOSgPSZxxsh7m/iyPYNX3EgzZ2hMrMeuO9aokyFa0
2vTIPanIcp515pV2V6/1FMNMU8wdZt8Uz7HbDs2VUXMDpSindWAc5Qv5NqdBbVf1QP4c0feQI3tN
U5DfYhOWb0VG9TLOGJxG0iOOrQ8lwrbOeQ570i5Rzg5CAfjHgw6obMXoLdubppDzQK04ypZdBhZs
11SDsQ4IlVghDSO/zC/9O2VZdwnbbMdYXCObVLc2lk9iqCoaYInIn2jBqSJcBSXQz4Sckoi1W9TG
poYIanK/qnY0HJbdmtwezLn+3QpVSIeckzfyuxOTg9ZA3lWyRaRYqN4kxiDXCfap2kmDBVq8FV01
BHy+JDZLX+jvxog6DtaaPZuU+wEQV4+IUc4YOLR6Q7X/haUxwUDggNExs1tvecEyKy8uWluCLIyw
kdikac0qnb6Yo/ukW6G8idqSknRVCoYNcaIl/VT+7Uo/lnf5rJoRHpnDvk20evH2SINPC7kDtnb1
y4J9pSiPKfrL6Rc9QVNGy2MHYlB7BBAuVvyf048QI+bSp+eXUo3hazl3yo4kzBXW8FkxuH+Z6bwG
QU85PV4wP4wvbaD5WKtnrvlChGYThyQ/Ms8l807COJhJk+kIFwXOZx/sR+EFdfC0HFkVKJcmP1sJ
3sRJpXjv00a5LdXGSHtxxGfRtwR9SjGefNDg0+/gYeGGaVT71CkaKIDJDr9UdYkYoPJ+F5lnTVjf
s1SdNqDlnC2t4iOaYRh9HfAD4AApRxeFwBPxluNFHfMGMYxTRqN/FBk3Bwrc6AhyCPoIbfYyJDmZ
PtZVdt5DC/jBcnlFij0JUHG+mUfVJoUVigGtKjALHq3tK6nOIsCLIr8+2Xb/29IL0xTT26UXaDXq
CuQpnFe/i3+18lpfta1r3nBBmjfDL4ltG4lFlCZHx0y/J1obo/scfI7+w3cNMvAzJyIlWGHFmZDI
0j/OK7IYtGiGcVMguNc6/EhymzSU/ndDMCM0+FeG9zt/yu/ZXoBArWX3lmBUqjGktXvJhJts26M9
lxf0YlmxwQdHCM36fC9n5dRbQC3lHaNQNy1fIRFxT33F0MbFo8zZRXcfmgJ+Uap3JP8WxuN7KLr3
KjkoCzslq5EGji4ha3U/vVWGIwiJiUsqnDwnCI3uNBuoouRUf6Jtf4tnyrcBAnBRuHc5P7FrJKeR
HSOEEDOVyOmfOYevs9a6+r7yTH3F29EmplxPdjEZv+vM096MyvKvrdFlb4QrAh73hmcPLw23CTN8
KeOaOWaRGjQ/mriluGyy8eCrU3wLEvMpl0PdxVVBlwTcjahxOkUls5S83Y3PAf1KamDHPfdC7efs
wtLWzikOnTNdAswq8tPDo3TQRYySx6GBBUKDglrqZ1epyhWSwVpE2zHpL4ZvY0MgPLfLQ7aIG8DA
uDIB0FTKNhmtAqtBXZ0iraeuJp6BgKQeVKDbGM8xSAekX/3VCXH6+qaOqXrIMLAsKlOvGO9EBSiB
5jx0H+FER6j7KYoLaOF9elMd+D21bszMoMdioyi/KQi/iIGzvi8rRgslSfzWk13blcGF8+ZhCszg
OFgMwmSKBqni/aLgSoRKhU/YXOKXfeVHx2z/va6dK7Ln7iVwZ/W98j58+kjH5fdP1Le/X9q6/ZAe
5LqrAeo8E40cbmrHsTdy7ZUB3305nGUjyMa3uuqHL4WehjsvspvTrAZwSMD1rRWa/k/IR6BQstzZ
yJfeSDo7I/OKzzIGYC1+l/LYCJdk2mcURdd0XeKf/YJeODqWaHC2lm9kr+o8g9HxdAI8LHcjBw0Y
gY8oqLEblzncJsjwa1s4s+vZHI+ScabNKiCfpH7rRhuqxsgQL3Lrz7nSjOtEFYQU9GahA9lDUh5X
8qV8UEzgezFiCD2dpqMD7mofVu60A8MLQqOaslVRavFPm+NgMLXDF5X0I6YY93wiRnoUhWovHhw7
Hk962X9GooCd89C/9Pg3rP9vmJL+KdOJmFUiaozKPH1hePFNtvu0uRXgdu9Ck9A+5OrgHCLGhLu8
IPe7nnCWRM78dIySfQYsiXQY2aVzjzTOuLPHMVj21lVzJLpT7nttQo/TnuB+thW7BJSPVfCFPqtn
r+xQjUT+Cqw/lJWf2QiurIKcvdMjBPmEggambd4K+hm7ho61UDKX66hWLgX98Z9dV7yOoQdkrIyg
/5tE3GQ6HKoIz0Hk5+WtDQNaWoZrXzxd958QMJ8kR2U/tLn4jDbLLJ/QGByZxRcP6fwLyj3jpkf2
tCpF7tusWv0aTM7XOJiqjZzSuwr2+dYInm3DhZdq8zdMheVmDF2CWsdU3yxbsq5F/lZOJpOehIou
Qtcl5pTeZIx36LGrmiSedSUcdeSDZ8dWvgzGTyOkSzyJ9SkFgIwFtlP2gRkPmMfqo7T+Jvh8V1Xm
zTdlLrdkIH/JClyipAV9nVE+R230VLv+DrBGR+ZH4WEzthUhVME1a5g2krjd7GSwQm8kpJIHGbAp
D3g/sxLtHHZxeXDM4tzbgX40K3ywgvpVpUCeSGXRT9Y0r2zbNH5L4vpFamThhMC1zB3vmDs2KK9U
V+8Ys8mZw0aasNYeZNRLXgM8b8Nc3SEv1lYGgagrTWoHSG4v94UTkIlYVmz307ytm97eDZGxkXVy
ZdKgBlluoV6iUwYO992DtrGylaxiutNRmQRIsABWwRULrImsvITWv8X7Fl1Mu9bql6GBpNNYMQQd
8Nkbsq7ao0GlHicJ2pCMZnBh0Wr3lOzFMxRSuwyX0a8aktLokHWnC2312PfEvouXk+8nBIBR7NB6
qOtjHRfFxopsBPLuWx2ldBE1NHkiuVXpXHQTpR8yMHHC7zaBHqUPDLhr6ZhLt7BFlNC6wPsvnKCG
6RdPckDRzgcALjVC2D5TiumD6tM/QggWfNohlaRgdAYN3NF8IjNrtMGUwo2ND4lp4eeBGKms+6LT
2Kc4M5dRexRXfxEnTH0mQ7ulSk1YXYAxPg4GbwdJud1NSvlz0Myb35N8BE8DK5AP+XKlOWTD5A6m
hKwfKb06KG31a9207maZNS7ARRxWKXLuMT+BsJl2plM+lcGM+InmmN5z2K6TibwPmx94Y2IM2fbV
OHMXohrxCJXdLNuNo+Xlu1v7l9xiXmSnM1QKAWzFbB6uzDlRvoRZsYtn03kDLjQe/RERXGdyDWiu
TsxuLNqQ8WvdOcYR/9a+Efpe1/RBWRZGuKlUzgc0cMiHQtRzDfHunoIg+0Xihsacv1E7OVmoQhZS
TRbdgJGFjGXootYQRHqKjoWGnDptsss9b3ygSEO+N7z7lilmbV11x3KSfU3AX8gRbWjG006SDFUG
YsDMkOXbXkkrXo9wl2hlt/Zsvr7g4mB1W81koXg5dDI5n26quj9lqSkOMGN9Kvoy3uXVTG+/yJDw
opO2kXs9aGenF05Z3yRxCd2oubKjmlo0NwbiJIfvYZzt5zl2rzWgmHNfcAlN6tA9zQrmETRA/9BE
5FX2aeCv5F1mhYGxbq2oXKmF/Ykv0P5JKXdUlPkbk3rUFgSUH+vKcLe5AEgrSbKx6vlaWiphQe6o
H0NEyuvKyX7tzV5/R3yCXaVmItoHxMjZdUrxKATqWc4SjyH/66Jk7DsOUmRH3Jt2vC5DTzSi3dYf
vU2T+eEpj6ZujZhiJ1fPLNW/O3N4K4bGeoOplu9bgM0b+TLuBrC24IdWrcv8xYtdPg+BJZEjT/yb
AXBzk8OcFcV7fWSAWNSBCQwmbM80FEkHItH1JTCycz4oSEnEq6hsC/7BpFSCrjN0VcQLCoyL6w83
u3AQfnnW62QE6ou0pSUKp90onrMfCtLvHqAHye9XGUkLbne+MjvHVs6t4aZd8y6fNaM5P8KZtct0
pm6l5K2yjuwfsTEHe9ueSlKyxMx+ykl4l4UsM3UZXdWC8DkAbyP8DbX9Vk8a0pRNnUZK4wzbIGmd
g6fF8ysC2acRDuNt0FM8Kpl5chiOX0vV1SiMxCxvxHF/WGKamW9ExYqrFcUbqXkbfYQo73Op7EP6
OEMcEiYlLlzkkyUtNgJgFQsjgpiz5A3BcEHfJWe0BDi9deviqN49wNjyCOK5YsIGWz+2oIvIqzQm
62LLWf69Ik/glKZohMkhbq6OarxxTzI2aYfvJPxpzzJE649c1iYuGQwAfMeI38FYq+o7iINuK7UL
8EuCndHmwyYqSvfqUz9DQOrjs0O+VtwwCJf7Qqn4J2sG+hoMmKgdAsfWeWo8DHjov3TOWQ0HuBPA
VE5+VH3PBCVxQG1p9Sfmcj0UvpvrDJxzDV3n6p6VjUObdrdIFuu6YWPs42PSQMYWTwK1YGwyDQ/q
OJMK2iRBsXNuyQhvu628W4GrcKOEI8V2yYjvjNOOAQMHglUjqUWKW9GynMdNkZLZI11I0MdawDfu
BSCpiD3GqyQ1glXNjEH2/xQty06mrYYrR1Hnd61JCYVUrmp3d+2+OFV0OW7FhPQeSMY61vPhXT5D
cYZEZgRIlGhadBnq8WXRySixml3yLMRgo7rxXVHyfdAaPetrntzFnEedBclncuxql2ICWvdKhqqy
3NRWPvxwi5DgD1+w0JuRG84dX+IZ85JvBPaaNl2yj6rJfwUOsF1GlT6K876/JpXWfWEpVfaMcVLY
v+6NVRZV95CXB8gbjC2D4ChL2EalUeSz1++jyTuD/dWZGDKmMnIagxSOCmVtjUNgIOxd+lBH4KbU
L/rCDIOK/drrrdA/aw89oYAXeXAqxEx0Kl7fcmwH8Fd2JJl2TvRK4zDZmgWmqq4tX4nxNn5T6H3x
X06EWsqAWUnMh0LK+Ep3zfJLGTrp1oVdfJRNfjYfSCYWBBynpRQ1rerFJmJ4k8nJDEvAyJE3ePh2
8DEKOhiU5Hpdg4cdwMocG5sMIqXStVWJhEoizCYRIWaYdoN2QN80U+1vyj5H3t45z6ViKQDLKeSE
JEiRr677pYv5kn09RXAq6UrOHWAGNtRoFWWcrhycg68TdSQl3fyNzpCFp4hED9F0vfieE60aJZtO
lbD8i5rgpDbTN6u0cc+RbiFbA0PrNPe04cDTNybUeVEJu3GR32AUbyCC0Yu2Iv2sOHOJIBM1dkwC
I/fi/NraZn3PGYltCMKdt1VPB60ov1gW2qVM18xN1Lbpw2reMGqC9aiaCTcYQwlPr98Vxm77miSc
xO2RgPf5xZlU/xSSgrbSTbfmygAyLg0buZs2y8t4fsZkmjwWdEUeeNvOjxEWNdq2E/B7sSyEfUER
O7lfosltENVqw0bpswC9d32mM6Fc07xrn4WDks7ugwv+E3Xfz9NPWipqimVATIUW04Qo+JI2z05j
Yvj3oa5PrrFm1pQlKwSeTdfq36qo+ugEAavqh3Njac5r5Zeole3DMJUM48WYPtXSvY+jcN0YfXVJ
3Lo8MzF1d8QbqNsWGg/yhLG5+N3QrnthR9XgQoPr2mhTHn9qtvbhMX760Y0eEg7wgXlqXSLRxQnE
gzuR2Kjk+qYI0dCWbmPe65DvOifBV6hE9n5Z7TDbt/tqgFxAGyIVFMb4SQGQdY16yNAn4Cmnuetk
kfFuEvSwQjF+6QV9zylpNMorzzE+Zyd/8d20gnwu+hiYLemoZyUEA+EQC2rVOkWOcku0d9oYzkOC
JgYVi0qTUQ+NSt3s6SYip5NjcjWDet3nazJakn0iNCnxrw5O8d3YYwlevoUdEak1zjktVJEo3Odm
d0j8+hcJGOtpCENjzcdtORgVIs0eKJldIn0TjLoqClW4SsYBfWD9osCm3SplM6EBArq78KqKFJl6
lZ6x1neHoAZI4pn1J3J0JHUY70FudnQaqoFNyzSTQ2N5H0GX/SptZ5pukMzgFhYNKI8Wf4CINNSf
lU+0sqOgUGdS1QEVRQfnWqRp+GWSX1PN/dQV+7tUV9aZu6tQ/1WI4Y4VkxBazZZ3l+sEatl2g0It
Y7KS0z5GM8Jamr8ZJknUccVwWhweZ8QZC1cxtYOSfhu8qFbBfYF+RFphh0FEzmUIiuq2/Qarj+Q/
0u4X3BGqE0YOWFgzY2QKKY6g4kFTwrXNvfjhm84qvQaN5nxzFHbQLqmRAeJpX+k4Uo1VGrBwqTo8
2Co0pl/qVvuc+elyBSOatsNFM1+XVrRjucGTSyT7nXHOvNwVmBzzu4rclMOMMKTqjbMOiDi86nXF
JNfoLmqk7SucPi3SRD1izNV465BqcZx+0azRWP3zH//7//6fH+N/Bb8W0PumoMj/kXeA/KK8bf77
n5rm/fMf5fL+8ed//xOdtmFrnuupnufoHsnsNn/+49szygPx1/9XRTabmpBOCPFyGogMRHkNuJL7
uk3XWVx+9IqPd8s0Tg4C9c3iMIo5Vy02ASlORYZOgE9FqlBmDC+1nL3FHrMmIbm3oq+G9BG6mBsu
mA9Wduc/y35MDxn8m3ZlNzE7I9ud7HbnqTmumWkkOzcnqHjEI7JyJXNg0siGmm1fPehTqLBsWdM+
7j3jIR+GEra1H+hrmWMlu8tGDVotSyuCiY35zR6d7C5VLc0wvuFbzHauUf9u1wIQPWKkIXBOXtJq
gJGChOhs5yQEZDh2l2yabkRh7A3F3jMiH0u7/7ZUvUrSv9U0IxFmBaQbiX3F7FOaPLLZmg8cXLnN
DS5PGGZdj6FRwqhoRlmXQo6ra7v9CVQEmTqL2AIjTcXLRDPuDsvqMUzt5r3WVRRZzvhLowXt0WrT
1XKWK6gz7FxVdJRa7nQqk/SBK189cj0A2hWJBT3jo430oWpONx9DtoI1GNPyUWp4gMPeulLbf8gF
QwZSWWIPWCTppEwZx94sTp5UuTZ+ru41P/weOelnN08IcoRpLzY+//6yNN2/XpVckRYUNdd2DNVR
Nf3fr8poJpmkGrKWkoxclSBMx5cqCN7lRMm1gLzPuzAO531ZasmnamIeIpbnxc7T53L56dnZ7Jl5
k8yAdV2PzplRpetKr7/8ATn0esIbPaPeyNyeNDLfmDqwIuI7kDZe+u/RyaCSMtQ6+Z2dS/ozCBMa
r8AYo/FaKcmrdH5BbuiLNv5su2DrtOX86dX+tUrJJilrsMC+KI1LkYc4lKRbKSYSwL//xHTjr5+Y
pWu67WgqmjXX1Gzr3z8xVQ8MwaKr1wkaHbqYMBvrps43XYL8v/AE6oL8oN2EsekYNUmPS6l2VpXa
aXtrCtN9BoAeZKh1GEjU2RJcfR6JajtFk1qvIOhmiEXnDY3Q/u5pAyM7YtRuf/9PcLW//hNcYtMM
YGmG62HZt8VF8aelKACuiIhC4Ahmi5z3xOkPfq/ph5aM2Kab3sYh9IBOc7TLPjh7Mbbg5PcyO/rB
LW31ESbAnFNQYwYb0YepzsHRVFwGBV7R7NXaHrYdntF16zBc9hyHANZwGJ4VoTiR37sP+YoSKjv2
Kph8I/xg9mVghi3Mq3xGT0xdj0mHIyV0q8vAUbklDYsOhr6TDIpGQ7GdhJO7GQcUN/YqZoS2kY39
Pqqzs4d/MynD4pmzbRXlqD9YVL5ZbjRsB8PQrwaIrWOgFZu+xjfFAaxiaj4cZWN0bLFmlL12lpIW
Z3Lt9ey137xZb55O+7VntLkZCQa5BRATaEvm5LeMKE5AF8xHN4FngmL33pXqh/xylpG2q4ktJyDW
+Yh4tHqohGl+/P1vVNf/urtYmmq7uoMr1Oa6NA3n33+leeHmilPkiLwS84c0aNkun4mN33cXlCpX
m0ZYA534GHdmcpctzQlp62o5J5IXhKNXtMsMp3IPfJfLH1S7JCrMfSYWSitXOSMgeHI19U1eIDQK
we073i53Kuulb6P2iW0noqUr9EGGwYxBpn/iQbC2sWd9agVGUwN9zr6Kaa4AGYVK3ZQwD4r2aQOb
AkrthpeipheeTfF8dQJ71WaUHWjCBlgIFSGogEQeuJ2e2JU9hs3eSw+2+T3NagtPqjhoOaVu75Ok
SlcSvNYmYXTFXM6qPq8rRi2XmZ3n6c/2LbaQJNDB/xEqA2LGcqAbK350WgYcTSZzu7Q5ZTd9bKqS
o/JvuCu9j3lE4bEcUxUE0Ygbuvo0DVZ4oom0KyEny7NOY2NPczwKMTTwH8shbCJ261AXvX8mh9an
KdEifrZK/WCWugr5N75z6lZfMJA/pBmdMMjbIgWdrSgAekQ1ONGCOBscWSJyiJ7gfg6ykyMfqozY
NtkpEl9LfgklUrCg2jX08Tq/9W7506Zu3PrG7NwWLUPMVHqvmjPzpd5Rib2gAdXa2lsCq40zaw35
WErsCQtcjRYKp4nSLKNxspflZhfiI8q17EQmORkliyffC84VFPMduvh0o1GI3pWpL85a9IGf2gID
2BjbBUsUTrMLiRXMqyygU9faJJqjn2LBSk+7RF8xL7O2rXD82WYFDW6eBqY34xAJyPA+TKietJkm
0aADYeu7X0JdKCPUSX+UhEPtksgv90tVlVjB21IScQ2hKNHprDB7ae4OdTRwk1sNHnwllMlLu9e0
RVvSqz4sZl1SS5zX8QjcZnhZ7qOBXk4UD/h+aIrRrXScHQkg/pqGlrO3SmM+LUWovIgCXKj7bnHP
gGim/UV6toIoXNb95C5jiZy2dDN7pnMl5aljw4RQmLUfTK2qdwSlDcQz4CgOudu2sn2mqdYEjAMA
iUEffokt5PT/2ZfgvOXxypi0j47V7Mbsw3iHQPeR0HzmZxUo01xr87Vk8MkH5v/amcNusf/7VcoU
i9CfS2AWKcclHN5GI+mx9/yl2DB10otrc/Q3dqa1G0RxxY5jebyTK4mSo+mXL+WH6ujVrUspB5D5
X5RxwEUwVt98l0SDlXxv5NMRBHEDB/OcRBfy6oB8NCopuMKu1AdoLNt6xmKnpEjsxUubHN512lbK
JrC/V3mKztVHP1E4WxEA8LUb53OW1MZ9qkLs7nWLfxO0cZm0rIpg7+tm8NbI0VQy3CewJIqT6cRE
wHeNXDZ2SQfwOaNs//5j03TzPz43ygzKM0t1TCqOv+7XSojXPu/hQmdNPZ3k0SuFe3IMbf3RdeWv
FboN1sIyO2QGXfWw6iHi0nQ/N5x9j67Tg9VDz0mYpn2NDAxHodX08IEZ3t9m8XBWtchZnprZjGda
Qp+s2PogTdPf65ZgJTu98Rnm40FnYqpmwUDYTFA9fHqjxEMzBcj0l3lC75HEGohuEaqiDxxijYwY
0w4z+d6wgK/IBqXdVQyf8Mcj1NRx+81jRdOTDYD4G+OITQBYg138KGrDPJq1q91HakXPF9EAYvDs
K5hYozGHxB2X1ktkdb8ldsgkNkFxfZoM6NVDRKAHuI8Ha8f4MgxnF8od1MD0KcV/DWL7W1IUJ8cl
lhg533CLB3SCy5Bi6vwdkkWorIWWLvLEcgqvYVUqK1NY8mSPO1KZYGmxjetF8NaboEeKLWIsDfc2
9BoxM1bLpELoheWDq7nNFhjcE1myvgPN050A9aaHMW4xs8U1Rt8O6z/IlZIrHDW12oXRK319OWMJ
e3tvDViUM4/QELzNjNpSj1PFXN3r0ht/6fPtGOHZKfQo/2ByEDz95L3ut43SnP3GSe9yyW0gqf0P
R1tTVLx/vq09zTWoJzWHqtjQNVtcvn8qJ6mXc5pd8A/mmiAymfIhHyA5Oqc/Xpr5QKnQFqgBUT0/
/N4fUMKb44OKWvhiKJ9Vb/TffDV9WwzXBAiuZiS/R+y16Tngjj/Oan5vNKQgy2hazKcZPNEgRPIi
R7LgV9Rnn6Xp2nQJOP1X19MoD33Ve7uxwWhEKPXGMjNO4sLo2mjmex6cMsP7lMOvMNWM21w5n7Kn
8Pf3svUfpTf1JXo57mJI70yLxeniT59VUiEM9k0sdiNRzlsEseO1tZhdNiqc8bC8u6Wb75rcKO8D
7qFNHNfvQywEjbFwvxWD96NM8foZwgbtSmpgrlsCNIWFJQr6k+xdllY9bhLDBMnNTr91TMgkKhvI
L5GjHqxcmbcx69y+SS1Ml4DeLrN40Er0rVQx/UYzyuqctdNa7uzzmKbYCM1XeZkV0IYmPsm1PLwu
+5p050x22q8D1QAyY6JVT4dXLQn5a2ovmmWD+z9cdYb616vOMAjvVFVVdy3X8Ezx53/6JIPemDHj
1OaaY0FBoHZnHVDcZGsbNDtRWP6jRyVLQUrEQqI0xFI5zKVFI9Ezh53feu0LB/1uE7e9+j3p/IBs
Vqu4qlWaXzS/IMEi081b0mQ3I8pOURobFxvvxNroPZvQ+Z3skbpee3HHzj1WI5iiv79UnP+4rUz2
St3VLJVdE0XeX3ZL6PguLUdM9FnKgspmRwd97t+RYuM9hP8HIgqrsj5Ge1XomeMaHmbvsDggrTeE
TDl0MbQqtr9yZm09KFp8nxH3XP3aRJ2QtKeMrt1JPpMPJv7Bfd/FGRI/9GiBP+OuFg+l7f3+LLL5
qNVk1t6CmICA8BinTnmxWmIpgt4Dyz5m1UPLuu5oOyFn8J4iHkm8i0MXfmfDr3Eji9dWDa9gz+nF
g9jYtbrXoOAPPyyhRJbaY6yknTc/g74RSZLu/6PsvHbjxrpu+0QEmLl5W6ycFCzHG8KROWc+/Rnc
9P/ZLQM2zk1Bkhttq4rcXGHOMRno5CO3KHi/2ZnJfXajzygSqVBEXVc/h9AYGhbzyRyjA4FkzmxN
3ass8720id3dpBdg2WEF4pOdsKd20xMoQ/cc+Un5j0vzz1EfB6HjQuQ1eWS7iOb/e2m6xH9YVtQ2
dI6MUS1nGDB/qsWdciyC6JL77wCQphsmoNnDDBNxV6lhhqi+AWmbwaptswjDNDp8z1T16ohgEPR9
U2k3YGigYozj3680/Y8rjX+vcFBJmaprC+f1v7cGVTQA0iYpMC/1a9SO9gPXyTDqyl1+Mw6Z/VBP
bXmq8+y7IKdyR7C2RRTlYop1WX13mXFgZ5jA9gv9s3wRqpFCIglXpJIVZfbG7yd7p0S5zSqehHDO
Ne0fN43+x/nKr+LqrKs1emHHfH3TuL5ROkpgN16aGE9O2KH3WKbHRq9/tpIAxgh5v37ff3FKv2Tu
p7Lw1Bau3RIPxX3MQzn7MgcV4P+OTJQ4cbVT3HLHN2Litre1W1RB5Pv7+6+py6n/+xPU0l3Gwo6x
FMWog8SrC6adGAkgsKXsd5L2Ip2KstBJFvCP2kTzju59oTouSjrXIOmGhUoOSGWx9MiaPcgS1su+
7l9t3w8Ood3gs64j0jJgIjlXm7iiJERFUOdWfGpIvVjOTjAL5kuaEZgk57iKa80HUC/2xmIhuE0y
KBUSUpDAqt/J0oZEDHHR1Rlsmd+8TwTzyti6yoI9ndo37JPvk9bjvSdgHjxqZxJmARG6G1D6zxDH
HGtGg8rip9HQ83ZVF+xNSRXl6YE5ZlwAx0tDnpTlQaZi0rHzWSSRATcqzfaA1+ZTyW/tyWOi4YzQ
ln5fdSA1ZvFDqYn0abCrJzmPlS/1SIWX+u8rG9jMsAg2kK0XeNKuIiO8t5tD+61WYPnATEZ8XZAx
/NZpex3Xh36kjspVaR3laqNf2LIuM/Sd46NZ6+zqWfFjOPVtmrxEdFUbnf7qs50mp0xt2eq1R9WZ
zZeoqCtsW/H4jEZr3MqvctKO/n4Nidf3MP2BYeu24TJ6YQqkvirCHFEHdaZk2m6VNjZcpxsAlQX5
LE/Y6uN3BP9yisx6vIONWD+1gophchPMjiIcDiNiqHXkM2cqQg6Kc0/+DLdk7cn33kqH5Mbuuvdg
aOHjKZtwW9ZVciliw/2iqzXrGkfr90jslK1rZN0xU+LSm4Ysu0JVWJoObcumInwzEFX0YI/qIR/s
/qoVaOMXtvQvL4n8SpkHYnK70jkpOK9Pq32nDz9YAFEe1rqO6/ernbEyWzYKMoKHpMatHYbJw2S2
qzqFNOLNOqYR+mwcsqQb3vQdArq6vfDrRxctbZPDFNc7EWGtInPBf3LgYZzoSlo+06a7Mb65yL6F
XpRkb8IpjnXdnpCCZmRZGvVjM0/7OdHYN5oz+ySATR5Rie0TEXvi0LY4g/7+af857jP4kDmoVSpI
YbqvS243sH2SIW24FRNSSvY1iVla3Q6Xz5t+AjPaLQK3tUPSkAQwCvyRKb5xXSO8CMXb+iVwL0b9
NdPJ+J7PYXFR+y4islQv21urArwUtb1zIiR/Rvk500LlA36sm6Yrw0YOESbLNXfEaH36x++2LML+
cxgammkj5GBdRius668OQycmOSSpHLxvC+ptcGYKu6VOnkL29FtCO6rvc/RMfJL5gyL+3VgaT2Fc
rs4GOyb31BLjo2GQBTkpz+ZimAKhebSrZHiIbWc8t/b8RWIf6zQZdtQPCCgCI/9HESBeDzsWHij3
JLBt12LcIV7Vp6Ye5jVy/3Cvm11xWMkgnDw2p948EdPUbIVQkbpPWQq6KIPaxnsPRv3glvDnUGul
Zymz1LvZxnRHpiXaVG+okvJZGyv3JfadD/iw/Jv8szyc7n4yHVJVO7nR3H5qYhAKU1Vkl9HpkBS0
ODniLlqETcqRwApQDnNtr+HdwxiRcvO/AjlWmsbzG6Hu1oa6qEz7TadnVzH14RmLEfgJKf4PbT/E
fl8uKTVolZuFCzaptGLAVZ9ErnaX9cZbV1xmT5RLPKOkhLitE6VFcKarKZlnlZQSWtSf8jgmitNX
X0zLPg9z+U0bTPdiiALnAdsvK8I+80iUUHTUC/ViWrO6t2wz/tiRGoA0pcl0NhZvlIJbnxls/zhZ
bbuN8d3L1heYZX4oTUKnEjX48feL1nldd/AoYXumOuTtsm82Xx+/iTUiDhyUeL+OGJ00UR/iMcPL
MgJybPqgOP968ZHu06F8LrXBv1o9clat8Q91TZe3zbTY+WACYEEgTdYj7fME11dFf4xbRVVo5ge2
/hv58fSxTUYi7qwjXeNEPLOIj7mTEsi5gCcG3tPzVNdYTFjnULSPx1kod6spmyf5vK808regWJz0
0ESFXAJr2voZtzdgLOekl8JDvnQ01aB46Ak3ZNTVzAcYreXXVq9nXFV2eFEjeAh1unWXb+JOuJ4W
lWQNZ/UtSBP3Ko1SA8iyje+TnuwMToyU2LmujSPwFXOvqhjcHF3/qk9kyE2kpqFx8k1WE2hh/rH6
oqx9dbo4bOKXZySnJ1h7+/XCUxh9CzjaLvfrRRkzF9yH6lejRJ7nwkHaIXZ9cpfwLblFCUY4Xw77
L1J7lvdtKgURfLWj7hFddR7uGX3t4kVFYpXUfRJTl+zlLqUS5A2sf0+lEDIWOp3gskV/5ip+cSti
90nus+TweSJFpyBooC3c8q42+nQrW+VI/0XvkG3UiGupGqOKZC64VhJe+Rs4xm+OjQMms2H+j4vf
7vambo48nhd9Q5kS8Mlk2l77XxU/1j3XPwtMenv2gONuWtx7SUeSR48RCBqOO+9pOvWtjOOLFsNM
MUfmJSujbdQ8ryujQOERkwunexSuhuHcYpnkZjMQgGVyOjp8lmo6jttuXAoNu2DOzFCuWA3werWt
kiC5SYpCN9dHWcUVUG8eV+CCNesZbyeLjhB2oRmxblUayLPsZA+OnHvouU71NhBLbMPq9dr/sZwj
K7tpcfQxQwf+5Ctc8VFivq+07GBrCZ4wbe9D3CRWDZtJwUjRHxrlMOaLD1TidstG+76WFyCry9pG
ZggtJxyQEg4dAOlNHTM8MVgG+AyYI0+KZWvR5+dJ8ddfD1vdeFocnqDIKzJ5fmAuZho9EWotnTOO
CI11gAJGs6HSnbWjBcrBC3JjrcIUpUTiixBlQ0hy5IVuJbbbNWNq+UXlck7WZ4NT9rs1P9EBXXEu
leCgigjDlpVclaa+F2n5Rq4iNRfvSYWf6Zhl8XYMYucubaqIEyC7gznZR6fqOMj3gDy1aE9c52fm
3K03RGPm1fGQnYJFFDZVyucQF/9etrd2jybVSFHsuBk5AhI7GTCd201kbwWAeq6WZuoHbW7woU7b
v5+7stD5vVhwHMjBQuiWaTAF0o2lmPhtCiSymjVWpYHlklv/qmM+vphce/MtUj4cYFVun5vYF55P
Kfl2SIvQmwffeZ8zSHRBn7H81S7x8tLFrQbB5DnTZwWKNLZcg5rTi7N1xxInk3NZUR2OPbleQHA5
phlV9CA8+rDHzOWT29epS2zVIgkJaif6+aDsAr1Z03uUksUG2iaReNgD0x1dRbIt00k/ypqqofWG
kOVuy5KZiGw6J7B6Yhv7oPpadWFpxtxo8k/8rA92gQtxzCSmuu3Rm4ncQqNRz0aOZb/5LhVXcoUm
v8LMC7UrdcAZi+7L3z+JVcD0+qMwDG5A1SQ0SVOXR+RvH4XBjK9gJuLvEiKaNu6SCu/3ZMGL5YWQ
lwes4/pJ/jwkZuCeJg2Z0DDUeWbWIMXQNZ8m2BMXw/KTo2TFaEH2I8RjdAyCESyXir5dloL15PLI
sBOe7nmaBJx4gbqbMGP6eNU3doYzXHaPjfmJVBucuCXrk92YaWyRirA+1yURh2o2/OhbNbsITvK7
ESBFd5OU8Rbc8LCvxTs9xL9HYlGnTdk2sAaXvlS5yJH1XHJjEm55hyGxa3yYYYliMAacJ+WwLqB5
LDNp+tDXHbIkzfe3YVQWZ5MyKezTo9t2vXbMbZJ9Acmp/bfeGqaryzTb6NIe5xS3+6o6ytqPOdbG
bSZ7/9Kyv8s/JONnWLlaEq4Vj3l2kh16l03JtbfwzLt2S/ZVRNKr1MbkScbeQBnvJvKWSxZiYl+X
xXZmgzv2C8zSvurlpmbv/cWT09De7PLSZ7fhDEwXaGNICG/9BjiQOXthQ1aDSHWeKgaxJjrV8GnO
SrFtSrvD6ULbkdEa35p+2kV5jPJwwmNV9bVD2kox7LRi2DeNOqyBJbilasInFlOVK/qji9cR/yNi
8LzH7IR849DXA4Ir2w7ODNXKjymn01XuYRQ3SDb5wExfiaN6w3hU+7CWF82sCxzc07jL4FM8TGhR
znHV6MBSWPfpY4c1Z0k3aSbnWdGGFBnLaD7ZYYJFLWqUr2kxenBxMOUty9Cw0iwSI+thbwXGtxU2
oqruvPv7jaRLrcZ/biRhC9PhQGOO5XB8vTrTuj7FKly00z70e2h2TCwydKse2qbwlIfGB10x7JNP
OhIiSbY5Cuj8HCvDoxzDIHzeaxbiGqvsY6+dEU/1BjdaLUL7s/7Dz5Kty+DyB16KWw296tPMJbqZ
++RiFQtW2slhAWhKtwt7x7xKayo4ioIU58E6rE5VVBCQapiuSnofTuXhvF6rYgzH4ySfkSUoGi+p
LXdPjxYfiihNt1KI32EQOIUkYMCvDAUMO1Dq+6LDTZ01eC/9INCerbJFE6vl6kUzHPMCUW/XVm14
6SXeRCT2nUTXLRI+hVgdJqNR86ihn3datT+gcmSXuMz8zAE3fZq0j9gn3yfujHNsCa5TRys52pb6
Ys9Z/8J8JwY/NhunNrG7l6rDBRareXcPiyjZzeRoLSnozDG6g4xYUXo2/PgRzL282/qkcn+LkVBz
6y7PBwUk9VlOJaAvBWfp0Slr1l9ZaeZIorPmSZ8n8UgCJYgXk4i3RRvLBAHO9/IVO2qSMEJn4kHE
6mS9MVpm2au0N60Ja9cJLHFGZiuOlrxJRqycYjZ/uIFWsShUU4/pWgE2zHlPJa/c9Ro+kFN0u1gf
023o5vbNjz43c1i+5LT4nTOit0uG7zJt2y/j1ptyEtBkC9oH9FFdXYD1J3qSt5EiQK5SotJtf8Yg
2D3TkmhIxb4fXaj7y6ZFddlirv92y47La+d3j5pCayIpKmacPzp5c40jLdt0OeLxtfZoEkMcWWk/
qH0DYyJuDeDZ8bzvDZbs8t3RhtiE3ZYj28IGTX5JwdNeqnaIxC49gOz5aYBC9SSMlhSjuYu/xdTB
dJU7sG+briVVZcdDIt70TmAeY3Tx57WoTccM2qxhA8M2yy96WeYbLFsynTcLmI3L/fBIYJAvYI1K
vQpOhHrbVxNoqUW+UmhtDy4oOil426Ogu0mLFI905QZDvLHB1raLfjyNJvMKPOfGAuqw9ghWVJ+s
Vj2YU8hdG8Os0FK9RXvbFWzj0p8vjNdYtMwCoCTPUn/PVdwAccJWUTXwYeO6OZLfByCvMcIn1Qj6
izNFpwzZycXC0LQlDeB5PfbMUX9AdJeeiXE27llYmNe/H2Xma1UaPm5NWKrh0GwhMH09ptLo9gqf
+KR9aQ3OyfZRG6qsrWrWNGD4mxIZn/wh3CdrG+N+9dZjDQqaq8GLknAQMPTKhRpLJWt+/QmIG/US
JCeVevCNaobBlriHfQcQp16StaXyNFEIIg9YEcWcLlV9D9tp2qzFmlCr+MSE79iMYlBxIw/JvShV
cmZiBrtqF1sI9UOYS+js3g+4kXBaWB38B+bWI7QhLSOpXCN+44tP1FKudcmn0ZipA/Jq+IdkxlmW
fL8/C1CNM9ddKirNYLwgpSG/FVUzo7q5yQzfy1TXPHOYTBeFTTlvI1+JkIwh2yL+W/aqIt3qTKIe
0x62LWdxvaU79e/YPwioD0saweXbQquGY5aSii514IoNK3k24cHJb906ajdVWSn1jm4cpPSEnUGC
dUdT/wG3rLkoaV4j1c5Nr2KQu5kUzV1vS30Gwh0Yys+i1ygO2uLMGRTjUo81FUNlv7XAiC1GXRJ6
FDfdmAG4y1+z+iT4vN7HLrt4q0g9AtWZgch+b6ii9xqTryPaHSALiXqQCh6l+BomMBdqS6n2Urm0
bkVErtmelqitJ8HF3aL/AVFQXeS38qupefz79f7Hdt/SdJ48LhP4RQzBR/bfEthUoHNUjZWg4YvO
o5JgCnF4C7CtbGWD29Ruztor+TKrYrxMgRHerCb8AMTZvetL5FdcPciaRr4A8vHMngNJQJw+sGfW
NqY2hA/yJSydkE7MiPfQmBE9y2jDKcwu5VwS1IHSKmORpDPZnhWdBKcFDGYbOsWgTibmhLROFkFl
OLjb0PE71qxasKsLE1wO/levq4kVHNSdNMY0y23FBLC/hnQv6sJD4kKJ8JlODrF5+Kn+/kb+IUvn
jdQYAOOUcC0Wks6rEqiF+WMxd0p3U+s/Kz3SzYpGiSgivoqa7nuqBQhIlx/JP7Tc2thDjcHmOMza
5ddLQxT5KbF8soUWzxtxpCf5ROtC/64tDB/5YmXtTqjMQDsU32cg1crNIDvq0GjwczRUAYpV7hsG
WC4m8NpEButO52RQrJPoNN+TjGsUBNauatJmh//ulItQfQLBxTKiZcqTlLm5RWSXPecdRMDBafvn
IbRRWszgEP4/3zuX5C2GkRadnm2rf8hxYkHmoi0yw8PX5NL8Evf0a5kov5Iv+cR/EivdtNGJKZfe
GNlbyReDOMCNg9loJ/MvBjshfEihYx5EcJvJwtlYZD0e2iTYswTGw23Zxnl90htz+yxHIgTDbTPk
NjdXix40n/lRizl6k7vEgYW02FArxDbp7eSd6hNAJsrBuizhhBpTro/UPsCSYRB7BIU6XsE466mz
ifmxMbbL7yZbyx7+/tYZy2rhP6ctmiDXME2LzbFqU1v+9/7tMnMsp47UJLJozKvKZbWZwh8qSKt9
WZKIGSVxcCkw34B2S/yNm6PSN0bYLOT5wOro63bTLQYiXAGA4d1CHOW3C9w4ZGO9s9rBvxiOfgvN
aC8Pxwzfyb1Okf4H//cegNgsXuY4jfaIx69zTk4t6sOe1mPa63XVPoaxHe1Ku2mfIcAiAel5Vv3j
jfjjnbDYvGjs0g0TuSYT7eXJ/ttzp+EZM4oWpkaYNQdpPrK0JWdDLeKtvFYUs+dKJw26nwQERbN/
kjwL1oOBp+aZij8oiHZ947dPRZJFu8T5MHdW5BWdmVPvFPN+6M3p1nDwLXgNfgdsMlHOEDu2GZXE
OtFWPDwQs32vqhgjcsXiwOr6j2trJ+9i4GIEC1U8hEWtUQzT1+zLZOof6tp6jkxD267/sRGPP50D
uj+jW9T8Qze5IO7NKjsA6DbPNKU0puURdVy79Ucm3A1Jh+v2wi7J+alaHImENPbHxJqvRpodNXCe
J4q9vgU3ivqW4OaHvDWzJ/OJ436tsIZsKD6UJS7fqWiMn9QZhhq2h+aNgy2wfzRDlX1VQ4a/Pswy
0pqmqDDelrGW7nFwhNuM7STr4755SiKSLfJR3zUs5q+jK64q6IErJKJbXMfRGycfk10aQ+0Mi/tk
Te4uHFiy/9Lx52r25FQRXLmpOBLqyPMQeUqZL5hsU5AEgZFRTSj1V683JCYi4hgx9Yv3ONQhzSsc
uEGDCS1oy/BGUr1X9qycCwIad4VtJ16BcnqvaY0F7ZawlJSJJUPayT1insrPo2OTRgVSbQusR3+U
L0ZgbTKWaPdfPwoBdW4EhJpj24bG+p+JeOz3ZkUGZWzb1jZt+u/IKLGAVyZh2mM+bhK1n+8mXEKG
q+HeLEHigVm51IXhv+AZbghHcxmLV9NWiebojYZ2wgOU3J1MZyeF2SF4m1OosRGX2LC2LZCWroFW
0nqkM+f+yRpkDJqQNBLchwp+kaznGU4SbVFPxm5MRX10Rx1/cTNTJFHd7cAauGfKyw5C1nDQFc5N
VpVg0oyhv5YTwRv1kCA6iJzHsUztI4nD8bEakOv7RfTdycbxpk7YUefR32l5a5z9pdcgq7DfN04W
XJrR+ZEHFr54ps47ORIibKY59mZ8BcUTXWbzk8xrkZSxqZ0+y9MXLGV3kEYE+WJM+K90PhnNGp5U
8LenrvX5J8etc8ijtCUSCZctsoJmiRnRgy9KPL6djSn6wnNh46rq9BEiwk3JFTS1xYzgZ2Gayb9X
vuhEXZZzERzWccHQ59SKBfnEnLlwasrsDiAFBk1aMtXoh+qjnYbNVkWOswl6JQBLGZgPBev9TfK2
anG5ozqFf+zoc34xEBhL155D8pb0lcuJFPbpcyFHgOgeXeJNclziTXUO9LFkm+AHp1BZhL42wUiR
nr5dfqPed3BtucFnCaKs4/6mhOVw5p39giHJ3pcBqQmKOxE1Z7nuQTLb1FlnmpRyK1kD+R7mGN+y
zJiveYoRn5s2PK8rkNZI7RXIhPqM3mPFCFlts5eVtpOUzrntND44M3wPUk0wcyR1fSqzl9XWPFqw
py2Gd5qKFryhlT0CvYo2ft13J4bDjnnUwOo5ktLXtDQIIYGd3qTlNboNCHbmLyh0aX2JuGES1DZ7
NdDh3I1F9oJxeLgas7/Py3x4R+LnuFOZiudT5UlPFOOnn8Bfp3fhg5vxGZnmB61ZWAgx+cWxbj+z
AJze9Hlnb5SMjhQuaP6PGtGQjtnfn9Y0NsgfbFcFcmuTzrT0Tr89o4o2LIqxh3zx08PkBJ9WEiMa
fugSOgREo+w3hjloziaOXZWuabhWFlFDHcunrTko3blj8/GgJzArMXp2hP5gbrXToyHU8v040t+g
jOvOs9ItUULjTb5ID5OiEYJMxMFGkEm8kfmY6PbOdins9zHYrV0xxActBEUuWR28tcbT+jgKFCV6
b82zsbdd4E5I0IuPY/ucqX7w0aAz+dkjE6TCddr+lMyrOOz7SrjXpEre2in7Yut/TDcedYSZVOnJ
QPrZiuBikAhrbO343PW5xfoXj2IWo/BAWk24AJM8IgzMatclSAs6w0C/t7zMxghWsFyCuRLFFoRF
ss8Y2eTMeYcPS/0shy+SA586wVul8x+UNGsuBTk4L0ncPPrK/Gn9LGaqHVAiGYI2cvig2IQU4d8x
JL7V0li9i9LhcFARBypz27+1DRMMbeLHjHFJjfHcceJj6Nqvq5YJk0rtyTnoFJfztR+NSyNE9mkU
wFkFyPO95rfa1UR55pkZQZMWF+4KdxjjFyAYw90azG8EnCvHGTr/3lUwnYxUnRsUWcoXosy3WaRk
d/DI7Cvt7rOB6eCJrKr5wXaceWOU7Nk7LLpEOBbmzCU9YPfwlf1YOG+HwbB/+roY10xvFhXxitIJ
O+2k6BbWgLzTTy3as11gdWIb2uOD9IatDkH8/RXRUyR96PmKDZfCZGUsodqllM4m2CHq3/TgZPpj
RBA4/UjjQyUYQOXIwJ/KbZBdA+6+otH+piM8eEmDotgFXGCbImvnO//ID2mlpRfbGtKL/Av8qM+P
TiYKOM9jcilJzhCViuSqbMaX1AzIqiqXmFXTx9/SGBcRxe+qLDDuaFHeS3SG/I4P4UOJQ/CCRRIe
ujInp44T1COIpzxjZe9Ociyfm270MRiiT8wgKaSEAvEN4t+kj+G+sjrl3ZBXpjcF1bsmAwJXOikM
NjwYlxw5o9x0yw1vlPNjbGzigHvFP1WYm8k8gHXO8fEB6QDZLHTDpM61V60bmpv5mNXMKIuZ1KWf
ETHm+G0dMnTd/JHBEWLQYdPZsMgbQbXTmlV/mcEoghNeAsjYAE8w+VExFlq9pO1AtJXfCrOIvX6K
8kONQlxSCZMxfO8wb3xnOKW9m7CteutoT4zOVZL91EQQ29MQMr+WaYnt0dN6YY/inghbRl7d/30l
f+bExIqvahsj6y3AXmW4I6mp2ZOA2D2vf2KRP3yUFUE2h6x3pSGelI/4WSR9Tp6nTnoHuWuuc/vV
zjfsBn6enED5LonoPFmL6rX/1MJGqH1LnBUS4SxZ++ZLGGKGMusqv6orwO5KogqvQaNGzPrcHCTH
0cfRQTaHwc6fV29dvzl5clvfCITRz+VoMRfhwb/RjIVct+zUjU+BT+xpx3Ju3axP3VChnw6Mt0mk
iK1qFepB2jOwrxJUP4TqQejAWlZyHN16tVnkZEc/G9eKBn8Fc1qYvl8Fl6SV9dlOakalcYTiMj+s
D995IiOiJcPqMnT5Mz4l3OZZd2t8IsBd5Pl3J5kCTsTJyyoIejge1ZM+5VABykT4F2vigqyigMzz
KBBnedYbA4maS21tC/ZhgUlWtIQRFsP4QZaSf+/WpNXh1YPQMHHWUW1YKM7NV21rMk5dEfVTTuFn
k1vZu9UTK6ph4y4ZGInbnUbEYLuxIg9U8osiUJ6TPsQX0AvN1bwNZfB+gMb/pZn9D47FAoUCo0Um
7H8Q2pB7JF7jtwRSTfXeptR2gMA3cPV4yHZFhTOTprDsSp/6oQM3pTNCVP3xTbgwD+cpfTZCHsiK
2X1QetGeB4ILMFrZ/jVwgxoHVvH09/fjzzEceSkOTTwKH7aO2uvmlWCyRs+roCdkAnae2tnu+nwO
CA4A21R9VLRQ3Zkq7D7TTtu9C7xshwuLp8kYDnsNevoD3I70ATN0+sAJyNOIqA1P/oH8mVYG3U6u
mJGmmlv5YBQouLdVXoNA+JFwGIPTCKEMWiE2njECoRlG/Y7tDALRhbrs4/vZrR3mEPUdqzo9pfNy
431N0N5+vYmzJmMCYpTuPmPVQWRpkO+GwbJIkyVduNYKL5yKwIuWxVZVFtnayfz97ZSXz38vL2RS
LttI5t3UWa8vrzS1EoGCYuCeXUAjbBJ7tmW8s13nAv4U9hcHiu5FdBOhGh2O73ogAcUtYP4hIwaD
wbhItczh6E5RdBmM6btVih3GI/FQFxYEXRyKOzeJw3EzBqID3UAs+kQtktpx+2IPA1x9stv4rckl
Z50RZSuinVGySRuVE4Titz6zSYf+gqwn9WhqkXUmeaDb0DeKg63OJibysSRzdsoOOTf+NdUt5x9T
E81abrRX7xSFE9oyJC0Y4l7r+G1LK2zcT5juVki6wl+bdZ+DlDBtaNnmg3yBlWk9GK7+gYA25xip
H8MeAfpWSxwb0mf0RqQFhORmuWVF1j7Fbge/RiVnIg/zj7EwJ3aqTsguydkVTdk9hVr7hjEzzHz0
0JsuNY9yBxn7pr2PcrStm7zNn3Nz8FyrJ6BmEUujKUMXqBRPTCxLzzccFpKpK/BRuyao41m7ETMU
3nVlRk7fYPSugOVLbDa5m14HwecZXQaQprw+Q7ebHk29tLZ9Nphn+dKElnkGk/3Jt6rplDXl6CmV
SlgLht2DwXxZ+pbZu6K6moZ8C0Lm66DWw10f6vIRfUa1Cexv6wkdjbh2jb57rmluiqqCLEiPfS4o
wqq4ib0OIBkxIdfGCrTtXBLXh+QLgc0vkVyQqBcm4tC8J3YXUxtxESz4zoExsD+zI/g1C04y3mjZ
lRXo3q4yonS9NqNmeN+2CUl9Kvq6WDjJWwF8XPg0Cb4SuTcUadnFVvPkItw42LmOldHgW+VpbXeR
GyfrWxgQ0BK1yqLOKI0jxDp1Myro3VrgKW+qXmU/XdvVsQxFcswN6Fs4uSZcCYSm4/Bgf9LxvM+k
MsPluY0mr4i2ynAII6P87QmfN76XlJp+53e1vJTIvr1EV6kZIQxd/MxZg7YOmzvQGfaMSoA0Lkfj
D3xSfAgtfY+nwEbmAhFYPojlt3CMvv39fLFfbwktbAuWhU8K647JvfNq2D9V09RPvcv5ooIJ75yu
xW2RA8ZBOWsuYOK05tjrw4zMJ8kpdkr8k0jOtsAdlwavBKHaTANDMRVC8QyilBDVjsyB2sBL4pDa
J5IApINGloFVFo+cpaWH4S5jv5Srx3EBBA44iJlBYVfqSlBZWXQiNdTDCDPvWqjUBMTNb92ktm/w
ELKXpqbTX02qo9Vv5ODBaKvxqPi7XOV/LC/vHojNVhH6tAscs3l0y/kmAXCDY18qa+ouPay6k1pn
7+QQfWAhFvSq8VafR3vZq4lrMirivXaOetopHRdc6xOWXNRL9BHUto8VyMVNq5ShN/XzYwu98B9H
2h8bXKbhquaozNSQ1qhrD/5bjy16bXTTnOzQYWi/4jz335hm4558ixN5iirlTdAa7ZvMoSJT7drD
8TfiKgJ4jEfFOJuTLw6moKmoi6Z5chYYMwRjolJ151QXWfZcF5G2t0lFhKA8izXQ3F/iUEwGRaud
mqwg6j/CG1jFNO+1xj5IIYmo8My5xCN4CcERGC5ycabxy49F0YUwVc35TGtiQ4Y2d4sUBshI82SP
8KNYZIynwJIaUDhTpLL51KOt8S2hjPzHSnC5dn9/IizvH4IvFXuOqqMqeeUC0MldVDLbASKjwTac
/ZmNAoH1QLwni5yCr3+/laQ34o+/DgsZsy3W7rrxamwP4EAnf4SFyQp2gCX9NWJ2VABst/a+Yc4P
wwQ1WrFfiMeA4mcHZJbU6aGwNWWPI6Eiq2XTRDjle/QaSYHbzzXjoyxYnEa8zEMzrd/pBP5aIpxZ
kMB3m7NoegTZ0uzSyvkXckm8fqy6lsYuQjV1xxU64LtXg54kt83W1MrWW4cLlGwg00BCXf0wBhe3
7A8qEx9MaLUgFlklPJrN5JOSNezaOc3PGaquaIElJvOBe901V6kcT9HhWNQajBeRMnj3g9iLKsE4
aDa6m4WAYwMQfxty/LxDR5V5QWIG78CtZKBSORnDvCG3alGbmrm1G5dYgyHyH8m0I+qmVN2D3jRk
B5TRwer1Aryy5h6nokVL3PnRvonLXTDlpHW3QNPt7KnHnf3ckCzls5m5DxlTbkW3N4H/jHWrvDUi
BEvq4nYddQsoF53q4GYvU5lbXt5CWl1UJXjxCZqxe2QeC1mGTxI2LGG+oqhuvdIB7fSVL3najuxT
OOvkQ1AZsu4yBNnTaPBcSuIcEfPCaq7pyDeAw4oH4hgdzf8UVYG4IzwU279ftX8eMtSWlg2JiikG
Vftr06YycZoYSK1/bixhzVQ3Ev981O8Na6/P1pKcIl8i7FmXGDl2QevQE7/knOeojs4hk89Nmirj
Aw0LrRipoDtDQ2g5zJBskUFH+6DO1W1nEQebkj96V0QzUw7gufHHG+ht/GOgCYCCu6dFaY7d0Vbf
ujWhbDEylgPMSNZ/QhnxwsVgQub5ncNVcvf/H2Nnthw3km3ZX7lW76jG5BjMuu5DADEHyeBM8QUm
URLmyeEYv74XmFl9M5Vtlf0SplBQFBkBuPs5Z++16/kW02HyrerahM9hZnK5LKEFzJEaKMZsFyfG
RcSvHX3vK1ys7G+KHetX45+/qp85S+A1Ztpr/6o5KLR2NtDIktcOjXUNi4kJdKe8g17zWYzqxfLd
HPDalEqcRBXZBz/Vln0/LD2Dm2nYuHZU3aYi+/bbMYXDRLHxGgKcAXIk4dhFGDKBUK5KzpWkOJVL
MJYI4IqOZNRPRBttga/54L1AOZqPc7LA1137JZ8PcFLlNZIwH//mqvkrAIBfHDcH43R6aFg6fl0V
jJSm5QBVPnPkj89fVWTmY1l7y6UteoCdQld7fL7jWcgnhjzKyIudY6Fbrx2kFEOuL2eM78VONgAI
zWQq7su4HbfZGO8yKxovfZocqkT1gNhS5+SS4wWkJHdfhnS6tyOyApp4b5KikzCCjeXfKH+cX40q
KHUMjH26wYoHru0T4vaHnRfAsYCcuQy/jxKTpk8xZS06YlR7ePh80CZD20iymA+fT/usW66V+TIu
x9TWk0diG9NH7lfAepG6gYNSbaqOM0SnJ7efD6Mv7T0wrRJbptZe6ongOq90/e0I9P7mtwfhQ1FY
QJLT0Y/uf6tKyU3GhbtyvgG54gxgNrszOuVvO9Mez06OZQPHLqjnNks3pDXJ91xvb+p0Ole13d0S
tt7AAbt19aV8cZZrOVfjta/W3w9w935pR7jGBqK3qvHlZQLEdDadBi2/NGEIsvxeu5jSw1lkg04Q
vEoqtF3CknWZ8667IPSYrqLvDoaqj/95pforOU9Q1OHf9nD6QjP6tRR2mtJXCSiGwNMV723JhW12
SXWHQFE7Z67xjVGTtmPKnHNIB8K71MvZTuf0MA3um7RUgxjPrc9moyBDWpN5aLvKv3U5h6ul4oTI
/QVbcj5/Oj1ErODjeXdO65V3TWvJfV0QGFRHCeIizIAHqHjlTW7mA+6UFPpUm1+TGc4vRPQSj5ba
jESrvhN98EE6QXxALkOT0VtHiG7xM0Z7eipc90ANloIhH80ns4iI0PGYfqi6uXei/BE9ZL+1B5Vg
7HfGG3MSx6oe7K/jWL0juVZ3btlw2i5LKv44ddiJIMydh6Z2Ao+dDpVcZW1W9eu51v1vM0wSqGi5
tsUN723GNopvG3i4jFH5k0krdQvMpA/6NdHcbKPrbA/ytAz+EKLR3Mar7tQq28f//KGKv6g+WD74
KHWTFpqjw9H78xzJ6nwX0FzN+2YukBo/PVOzXRApNdpb/DV6aDqt/TovSnCMs/ttm3TDWWhKPOb1
DGbOSK+jlZAEUKglJA51YJhUwVMu2Hbk2ttOBlqhJBrSHFs73703fvG8ebr7fLGLT8DTspfMXshm
TxbUMRpOnTyxaHqsCR7WFBSJ/laUPz57l71aY1C7Xl8DYLKN7zvEUtkpg/+qF5vaTuY9+MXmPNZW
D9Rfs0Pbn9w3URpn0LB8qUVij3VIYYvc1hax5TMS2/dqIDhnyvoftbs8NQsT3s93+X/9iYDbfRJx
P+pmlmmcqF+e/vcT08O6/N/rv/m/X/Pnf/HfN+kHpUD9U/36VX/6R3zj3//j8Kv6+qcn2wrq2Xzf
/yD9+kfXF+rfkN71K/9/X/yvH5/fhcPTj3/944NUe7V+tzitq3/8/tLK9OW88ocrbf3+v794+7Xk
392VX//65T++dupf/xD+Pz2yg1xQD4Rgk02CUBBp9fqK+U+QNg524dU27Ds6J/iqlir51z9M55+W
R63sAwPT8dk4bHhd3a8vGc4/kdf6po/Y2HZdwbn/37/29bfy4LeP4v/NKubK/1PVgppI4F7mIKbT
80PyJn7ZWmVH95ooJEGOIghYLSm6nYo82AxxdeqlizdywiDeGK1NNwlFiurSZxLfCIhJjQrAQ6sT
Amd/l1prfe0rPL05EGJh5Q8L4Lyd57L/ZPRKtLTg3hrYLVSV3o+F7O+z7ka3v1Sao3+rUedsGqc9
2jiYjrGaHxBykzukL6Rjpr69MweRBWRuHGv+x1AnUeasm/0rOWC7lPvjZmn9rWiEOoD8Og8Mdy5G
bv5AXrWmonBeEng3tDlWxJB46deEOI5SmScttofb2i5hctHDhLQc6Tc94XAb3WriENe8FQxjX4Sp
TfI3LNOTmRdPrrQJv1Qr83zy6Gb5ixY0a5iyRjww3s8t6tlDF2cf02qwjCXjEIgdz/BgexxNxdXq
s2+dmXxvConWKPrA+Z6GQrV0Ipj4bCzshEnVXJXu92hvJoa86UM2dzJsHmQ1VjstEveYu+OQhAi2
UeJfDpXObDrup0BvwGBKZUH9afrXgoRIpx3vaI1rgYgrk0M30qapi8cNIcWhm3+ZE7zeinaejwLs
2KnvzWwY+8hp+tBq7J99Y2MflFoU6KN38o0hppZpiUBYSvg7bxGQ0CCTF1bzs+OQ2ZLBhFg8SDHS
qyJa5TRvrDqKkMu3oQc9DmetXwTzdEmtCXHZ0qZXUKY07/0VvfpvxW6cme+mWZY7QhXlHiQLMnkj
vsBnha7hWGFuK/8svAmBa+s+UbsEDimWIZA1PKbVbmixQFebobTzDbEjtGVItqs4GuWTcx8zDN94
dYrfq8uNk59I3uVhvKZ67Qdj3n+XTK0DPlK/V3Hox70VNqBHw6izPCQ5ycpCHvb4sIHUGs0XGgH+
HfcQPF1/gEuYgoi17HtGIneeXrpYGnL/BBqP6fMQnXzM/AQPmmdzMuw7EXVPFAkdce0loiCgyV7q
kQ0rrauLbXOTD/63viaLDzrWR6pNaBaiBR+DoqyUlt9eBp3tILETOyyIRzrMRXIgp5roBFzHYtzO
iZNvNb2+SepmZ8lXpANo5vRxH1u6FlT9OFCiLguZn8lHnWbuxiLVgRozg8RvIQnATlvlxotd1Olp
6LFCj8wzbaVlbyKKbgirsveOtuv7FONHUX8ZNeB/Vk0vsXPMKBCC661fJVaTigxMDHBEF9NJdhml
0q6SEx6GPGX+v0eMBnZ4Hf/RhNWa2qZOG6xnjyy13PNCYmLjjcjVDWdPUpUTmWebRK25oN5xMu8B
BxYnj4US/Xob7fPGargEXQnr33S2ue4f3VqzzwtpUgLdL5SRXLtUjLaIInGM25pDZFIj0PSf1WDd
wRDbWmOSB0r61A2wZUNLpLu+RPjIKMwK8qdejimkeeQXfTH9mNzoltQmg+Bq45xOiDaWnNntVCT2
FsfBU1yDde+LlzJx7F2LDApJmnxAbc21McifWhP/NNvpLCXcMqfDPp1Y4upb47LLehz4vq+DCvRf
kJjpJ/SMeWTN+6Galk3WKI9xkQoqN6ouWUUnM5lzQSe8Q8jhRgF2jK1BTXUitxit/uijru/NIsiM
ZaEJTnx9vIjQmVusu/mzNhBPRxZPg4DYhMLniruEEwNvV2U95CBd0lh+IQMNwcU7eIKYKy1ZtbDK
21cKYZERx9UxKzHlgX3PKKzQAvR6c8lGY4sOsTgzk9imGAH3vaduG2d0diRL0ekevfJmaMbqpsTX
dCmhgVma2FluSiRJ23CBGEWYzZ51a3uNda0QY2IBX2n+75pemKy8/G9SzM6jKNPHKK5ha3DocntG
BOajgFS7K80UO0XmkGyBTj/IpkDMnQJbRwIjSfACwgSh8F0svTMskh+txnzZ83L3rOGacpK/ER7/
AhV3LUr4tcQzDdd1IAR+dsD+UOxljCHtSosF5TaT5Jq+LrHxdDCn2GnvnCorcTpVpJXHWCsbTP7n
qfvZztPIx6UFeZ6t4Zkr25RlHjnX+lRCaouLh8Kt06exxWQmV0J2hsRuhXj84Vzz+wHiv/4QbmD9
mX7h2iZ1Kt14CNT86Bgaf/E9xCIpF7t14QFN3EPpaiapCPoiIGZEfODfUwv8mEVydN3ijfNDE5TW
ennkE5zP4pufL1+a8Q7rhBOINiN2sYpQz8Xehku/mvVmM3rLhq2qCWpzaDbCSuiypGe2/UAx5fWy
MbQz9DqJ+psi/Be05ecv9gkZxMoBnIsy/M+lASe13gImyNxcNw5GVHxjFLtNiIQKRxJRwqjIEEAA
vK8Ft46FEDkpAEKQp1vuDGt+wDJhgNBKAap6RigcTz9UxXQTt6rBXqspxFgtR6GFPkMaqUM9JqFH
EGuzpoNoapRwq7qcsBYFutvwkT1a+aXQhHMjx/iV5aDQSnqRk/4zlajL+8kWGzg9iNCZcvbZFO3o
Bz7BpWfeTpb7xnL/xqv6m6n7fxrOLhpqnKo27TtOsxxnP6UJf7hwfRVLbS5iAnatNL3OXg8yNrsY
8Vdo2HOyiZyzdJWRbGrwGrRWIoGINWOBUk49fzfJ49nAO/nwlFSXuKvNa6nD34oNZHeey3LX2FC0
PJ+1fpzaV7czv2e1Ku4SvPWhN/esbGTibbycHN/ef0dcFW0104P9o+rkCSDwi5dL76vKamszcri+
01JHCyNg5BwPinKrjzm1UFSWoZpm+zSNP31QoyEBxoiNTWkEjE8J1E5buACg6He1nHGdGfxgg7tc
vHUSnWYDvV+jx12s5ktkNVvdGUkAzhKxsxccI4tmR8Ggx1AI6IbkpZC3Vmbr90uFXoJbntTAiBxj
8LHogpR3KQgM2SJUxAvYdN6xL90JfIbUTyT9+FutrsxNlcBjZ+x4xH0NwcjOZzS56YjHQI6hp0lx
Y08pmOSZ8CgGO2TIVTnXEoyVQ1v4c2D1mvbqq+h7l1U9MYEEXjAqoTeR2E1yFJGpndz4VLVEd3F6
//GfFwvTdP6yXHjQBlcahQ8ngFL/1/LCLvNFLJMdeEKDOxOVt0NSMbDPpa+FeUUkjc2pCjH++lyC
+JJ9Txo2OSS/hVK2zHsOSbLS21Yw/CTb+VqRv7CVo97IC02PpwX3YDOp9MpW4eCmwOPcpMN0js0q
1I05fe1wVbQyeWe/NiCEQt3+hBjXxDcs+nBqGjPlzmZSjiiyvkuOsklf8aiXx0UCrNkIPVEAhLEf
N7F8buNO3RYmBomFYRLNCmJILJQ+Ow0yWGBE8bypKle/tGy7lz5f47aBeNY9JbmKXe+KjNc888nc
u7WzaJvPv+Nj8pV71dkGT9MEbt+nWCBhoKEJ6TerbhoXfxd3YVHh8JkiTZ3jrOnP7ULCy5jLA4Gv
aPhKdwgWWkoBwZHdKdXnXg9KQoCZTMcmO41uXQROU6nXJHIgpbgwxfv0g9K39kO9SVnU0RDctQUe
NnsxD4WYtD39zmonE0jehqZtOQ8sIemYOM+V253NNnMOsPtP5qDl96XmPGuChB1nKrILB7VwFnV+
+nzmS5pUno8+6/NjGvy7tOsY0sZg/VtLjx4GqyecWlbDjmFOzvZsZge3pfTIfdq8/pCNnC/cb1ja
5gBmoXih5ThsHFV/zEO7XKZ4mYjFXdpQS8aH1uRQBEsVCyx5c3PmqD0DhlODpgrLbA6Rg7IjiCBk
A5TQ2qObDRGc4L56qjXyJyK/9+/9mhMNbOg7u2i6u9KG2OQlNXocdLac+MS+1rSnUs/jY+21/RGJ
igjosY/GHD0hd39kmS/PxpyXKCoKHRGg1h8BQ1Dp5N2wyWhQXQyRy81oji9lBvBbw0Y/1gP2FP+M
wt9g5m1MxJrVXxs1jN+7rtOIPWlYITs3vTHo/WIiRAuRLUBESPC7H8bqnGgaji3LwZbhrWHqvfYO
ktF/aHHEc9dHgtSagtRQnCOnomvnoM6qU9OL5diajL7HMTkzFudajGmbe/LRH+m/xo4ln/IleW+0
MWcNBgeLqQYSkMfFrBi0nooU9bJjVPULOweMHyVmqkRVvfgpBOxGH6JtmUQ3kxD6ycGSx+w+K9WB
3LYvknfm5re/80W0SaJkPOLEh18cDxhhQ31ofnfCJrX+RWsUNAL7LJHPk09dJU+Rab2inOhu/Lk1
t5goHCgcLhZAshH1gwNm53+U3J9/8nocpXaRf0mwAKW7ku0Sf3Rxw3nTvp3If9vNqe5zDOuWm0RW
94lNUuw6lyrK3NuRMAfzf1BvBcahDwNBDrnS9QtzO8ISjO7ut6/0VH6c29gn3OTdszP9q5OD8c9k
o58yOHCPaTW+V3jMsGpooVXq+8/ojE9awCiUTw70vI/jIj4WDUioZkXKfnJl24nM7ipeNnWBYgVK
7q0qfflolLm2q/SpA5pXNAfNKHiDC0+/lH6j99jgVWj0DifpxU7C3ImMXY8RBuS+wV6CjHbaDqQR
3GaZcg42sJtjycZxiVqzhp/cxQ+KMVBQMLR9RX713dVl8+7S813i4eoB+3ioASpe3Ub9tJwZsVNZ
Otuq42w6Eu/1hung2Lpu/NSnxFmn/oQGdP2yKvLjrWFzlQoATquDRBzTyrdviqnZkkY+gnrwR/h+
PMhhSlY41Hj8fCE3bUSLrf7W6umEHLTiVUaw+LMIBsHU480Eh0IfQBvZmly+XrkB9c3qv/7lsL4s
Z2R7qTeTnDdKe23xRqG1llsdVPwztjus0gvM/ZJCDpsWN90Kdfl8mGnZw74yp/r02x8///bz+YoB
XDveH6vaJJjrQhxUb4935kBRqBGx6rDGnHO0sM00DUcbWUWoMQWH7TNAcoxRxC0bchrSsI0KFSQm
s06zNWM2M8gnQuJ4nxVpaGWJsDsSN3Ntwn4tikZnNq6M41I76jnDf6VbFWIh8K1YZ5cMPIvR3XbF
+fNJP2XTWfTkQJZtdU2YXwakVWJpTanFXECJvZzcG4dUN1KivJ+EO1Mn8ynsTfiee9dK0VLbX6cG
RySxWe+5Ncc3n27RavaqQ1e3D5lP1lGyPoh2UUcU/Cca7M4L9Ph4YzjW2fHJaFZjfJi6yg0hmnww
v672tlO2gFszdTYGevR9c/EFvJmC0CS4uesAq8FN5Rt3EZaPd6RMadC7UfmIPlds7LTgkDg61NAz
OLGgjhfj6MzziyTSr63H+hFjavUImesHnQcXpDHPytEfj0Y9O5upzaoLwGKEZ77iouj7W7k+WHRt
dvCbXPRTPP18QciEUU3v7bOxcw+fD37HOml+sh+2Ba3AZ290jafOf/QmrblP2wwIAv2bTTO58b4y
K7lrPHXwxoHNJq2/qaTYlowkSjS8QD5dtsK2uPZ9NTxzUSaglAsJgagiTjQrE7Z1ptWdm2ePBh64
U61WJpVCFzbSqji0PgropdAfXFlV9JHUfP58gPjNlCLmRy5aLH2O/Sy7GNVyHGGdnykmrE4fziPw
m42F4z5IZdxcHeSgR78iFTMmGW8ftT1MdWd4N3OiUGRGdJNFo8vRo/u8UM5Ny86y82BqBW3iiLMY
EOxZ7oun5VszFvKd6TYzISoYu4nO4yALklQ2Xd5zvB67+kaIvrpZBD3GJjH7r7kL/YQfRhDCpE+7
Hujqa9/FgeUaBg2gQoRkvN60uNpvJhRWjHH0NkiXlaiySkBn+G60J4a3cfIPy0gOnynpQs5AjT02
evZJELX4cLyApBbaehw+7w0z4X3ws/slRXkpioYuFjQRPychuXb52LVuA5A+/mqiyOeebqB7jeMN
s9cedLTd37qTQV+CmMoumcyAkHTzIkofhJpsmPJkunnfsA0cK+7ZqR44H05J8TIvwjy5mSSwY6Zd
lEDqPWp+k4VVYozH0ZRT0KHBPRmiPUZ1c2t3ZnStMhmRUsg8t/KnG5s4kqSL4o/Yn46D16lvdVGu
He8GQdnEO1rPgJfYUg0AabncOfRTb9FhdnslRlguSL83KMC0cLCT8evcP+TUepbOwEt19k6OpGb5
hGUkA/HNi+7TdB2iW73IXJK/NBualM3RxrGTq+I6OERuZRzQAzdX4Y0WdrK8etf97lT4hBHmsS/u
kKS+2E0xvtmK3DHfkOK64MXf5vFwTIWsLhw6rUPX6N05zSU65MyYTzaYrlM01M5RdzBDArROj5Vj
OecxWmOxtX5EOUyezgw2IOQYXH0VLoV0Xk3PtiXHY6JLd8teW33N9GvXOGqztCSvCzGVDwO21h14
/xHPKofEgCgjeJwon06enzgnfc46FhVvOlj5/LjOMijMqq8mxKhtQZAtBb62/Yw20fr1KNp0h9Kw
mJMmqfGFEyjJ4E3xmPhFcjEjPiL2+WIvp867B41wRKxEPEht3uaDsZ/7dnjsWq0IhT+2+9ri4ze4
uH6qRZvvx/rn0gzyra6Me96i94il/x26J0dJR9qvFIQphM9QVAkOqs60nuvIP2TkiPdxk34xDHZE
ssIG5E2cgXNtpMRh3nkQmH22dVZGh9S1Pyyo90QRLfJEe+alq0VyV1hduvVMkM8Lu9lSiOYt0mmi
63XzDDLnGy6r6g36NVYQE4OXJef4Uq0+NGsZ+rArWWm1qpt3DdSWgB7xG+cY78nJ/D1Dqn2TjcVr
1xrM873jvIrMPh/iZVxO9jg9yGXxLp8PM6ihomHDiicBe8+OaOi6RmgKSey4okcQq2ZPQjo72nKa
I8c/z5N6KjF93jtGViPc1IjzYhYSJiCH91kn4MS2njhVkmgHz1Iokbz2AHhPnbN1EI2tG3HXcuhn
Av2iHhZcr2UVUn8bx1illrMXj+Iqk4zJEc3Rg9/p8uLE8ROfB5MRBuXhJ2tpauUdPDS1H+OR+Te8
813sVOY5743sUgr3nMrIhErnVJcRKtoprjLz0JTkelQ9UCMd3sOdYaX9Zuoj54s08fG4M1NdXANq
zyymD1Irar5pEH8Xf6erxHmwUAA+dxM6gS/SdafXehwIV+h9PWxG9wcu6/RUApC+M6duOSrUcgq6
Ll0v/9GOJ33rCp/EcNPIws4Y/GfCNIOiW9KnhMaiaQj4aCk7hubr06UZaOc7rOgb4Bcg1ETpveCn
p9RarIL0sGrej4lJ4bNwXs+cDju/N26MSMfTUBjTDlVRfg9wYcPkC8HAOE3bLsWYWflE+AJw2kKB
q8PaNNRV4UsiGtdvzjIT2R6CuRmUsjgnc5xdsSak11Vfujp0UUU2+yzBVAFqywEOPhmIDCKwcM6y
HHRzonsAx1S1zvJGrKjglFcVL/AyJwLhhj1gbgCBUQrgD70XoWfAzTd0Cp+sojc+Bv1BqwbrNDR6
Etb4U07l+kDA/U635jzQtVVth4Cb+Ciz4h1JBtzsVkx3cCzPuHjtDSovjJNe5GPySmf3UpYa1R3q
1UE097WVZdeWjD7hptltnXd3mVV4YRkPM2NCM7uNjS7D7qcwLKcJS34BoMBYMXWjCWA0W4R9NBeG
GRFSqKd2hsRuRsZNI21QPjmDK2Sx3rblHjjG2VifXbM2A6Dx0InkY2fM/mNvESCto2HkjaRU8dHd
FrnpnjLwtbAhbNhc1BvT3iN7Wo/c5CTawW055CK+1ArQzI2lh0VbWi/Jgug7ojm8L8j6QPDwgJXZ
mzY++fX+ULSB8Ge5r4b4mA5ah2AYSeNUMmVEdhFtZZWPt7ENpDDTRgimjhhuMai0xGVX1hF1UHvj
1d1zxVgRVViGM7NxX6e0jG86rSHSzsIBS6tiuqIR7hrj2q8Pn39aJnDgTWGlf3ihJOty1w4OA8H1
68SsG9eayI7LtMYaFFxH0ouJpV1VmAmJJbfCt3afmOXeYgRt2wxnBwE5T7jm+IDkkc5RacWAKJbi
pSnM+86d2g/Z4BXTe29+RG42HdRImR2hWrXzrL61MadvF6KwHusIB4UUsfY2jcsXo0jHH2a9JmSK
6pWDP2i9OnDaxf2o2hrXtuyKK9n08Qm5gUOZ6ifPc1l9MCiX3ye9PY1N47wltp9smZdMF86jAG6u
ualgRNWJ9QWCbxkOY5GdF3bZF5kV27ZpxAM9BLr9dnxLxG76SpCdOsPWyIMitfRbZZtT4Hfazrfa
5GvXEABuZqre5659N49WyskQYaHdKPUhjAj5bNp9KfpIYbskYoBiAdPWaJbPedYS5WVxS4GzKZ4h
tMRhPhsLLZumfJ6SGG97noYVEuF9WjTVCwJGJ4hX20lbZfULpaqz0VW3nGOhy+PSYJqqQSsTul01
IS1ScpXG5BGzr8LXyTk1kUX04Gu+/YCEwM4tyg5t7yiIoxVEqiWyPrCvckDWJEO8ud3wDh1SNdxP
EILCRnQHCwd1zpCXob+tbbJ43FWDAD/XkrhRata7qn/S6L3pF3qD/gTZcbb7S86isugwypABYB8Q
9jcAWcf+2KqOIKqFLW0eP2y77MIVc2Q38gWK+eOQg/1E9Q1lufdpp8ZfSnSMgWUqE1bUI9ThC9KC
Oye2EYPZzkeVP8YA4/hm9nayqA+m3BjCMYUsGE0VtHGjYzhP/8llXOz5x6KPnw1ErZo5uEEne6oZ
TsJzq78YsXnXD95b1b2UukNZkBPsnWB2+PyKKqXVx86LhGOArl+moSH6zTzhQ7FGItQVGWcrX5Qk
SVluqhUwOTM+KlP1w/Z/1FZhByvcKPAwFDEiYjHOLBSIQCYognIxH4Sen2wgfmmbY8vznDD2i7tO
ioThIRk/6F237eyleEPMq8f7U0TjU4c/Z+PExg/iWAIReTvb4P+Jege6q0ovgqzqDUNSk37BW1ZW
NConSC4F5ippUGe/okxghu7pL8Jtbx0aVV7UL1vMGHA52LlMgypN9am1G6fyZySKQ0ZDJxR4IyVL
4eJmxEQDc1dme2Mr61tT3sM+siVD9rFzpn0xGrwvIzKN0RlgX08PSs8RNqjiXS3lLU3Faeu0uGbj
zjgbi3vTAQ/d4orxAtkRyNHEDP8a6OJBUsYRcuDqXXAHZ9P7OIMqb/322TDoeTRAn/jV+KkHRhIY
kQjl8WY8m2kmXqz6iq6i3DqVi1mpUpcClGSIr2zY+EMapGnnhVCRFijdGxcr3zaL742qVLvScr8j
Kf8hyhEsIzodJSmQulRzg8nZdYl7Kir63pOhCNXQCq48Z7mZUqcKTe5f5vR8dEn8ihC1Cyqn+UmL
+mx6OSOYWLHdlE+R0u2gyZc8YGG6qZ1pm5fA+KoRoksUfUvlypqUVk7vNno3uuWRvCNIQ3qOGWzy
N2guONrpFKxiejdyNti6gymIM3CDEOoNbg0R1elOF6SGIm3F6OuWIYYJJ7B06zaq3HujQ95T9cWr
GgjcqDouXsSLASfCkpGnfY4c9MF6vGWW+2XSxZ3AKAlf383ostMGECk5xeb8QsjfxpEaDGejBw3C
YGaEDoK9yKCpLUrO3hyZot7qt9KYXmgepLsKivwQI/i3IU0Mt0lHP6husZJIewF5RpaihhWS0h/C
Sd+iLLVxhyIYPmaMkMAVxnEg8ttJa2WIYgdgASp2m2XQB7YEUwkeRhuj9R81Z5totCOGuH2Cofa9
HeWLR32sYgQckGBIbqA+2wRl0z3VpooPcZcSBK/hpsLXhQ1qdJ8tX3u3eypYNBfxbpTRCSc1liA6
VagD2P5U2HWSgYVtD6GOM8i283i/6gk3wNSOJUfEwKGSRi6Zlpsk4eTuNIgQOqRQI9MCTeKYhAwh
Sfo2ux4OqytftVlrNq7rkqCw+NQBpHAeNL3nOEiYnmvfF+OR9hzvNGFHKLqsOjBnsBZ5cptayWva
Wz97kgqTPg3dyb8BuXXsXQ+fron+Ry+tLpghEAep60OHbKttTurxaLooYCadJtLCIiEhxSp6p5rV
g/eex1A13NeF6tkjDPzAXRV0qfEt9SaTH5QAkFfLlv2dBnt66yTz2+Iuj8MawjmtD7YaskseJ5Rf
TsqhnOHysCqliPOFhd0zYuq4l+igZQFd88cJYdQmbpo1RZm3TyTVth0AOfADEcCQm4Gd4ImwV/hf
TdEFNhJmHd+kruE00IPeS5fbyp6JfosY3UzAo7ZNxodkx3VK3NPOWGoS6EibxW8H2EQjxclU6h1i
d7LPTAu9f86NVRYnMbAzkpAHbzie7g1nOmZzjzTMHFkpRHzfeslL2bn+waumr7GkNe+t29E0OA9j
HNehbVJd9cNjZg4/27ZwtrZ2b9VkUztam26nmevYoVBi0DaK6pKPTrQdEcUH5GjuEIc56ACCdJ7V
wYxh+tVmC+PH2mHeyXd1O9LDAQOwWRiXbCuRs81mkNXRYwTGWmKUyP2A8Iecp3+a0Dd25YANaNT7
bW7nJ1fPOmI62eASUX3HqZt/kZ3uEK7XQIwqGBLkhLByXaHaqtCQiCbQpuwYuTo21di0d8nDOKTc
3+Myksc1wG8FnNDbiQ4MLBb7udD3BQ3ow+KT4aoRWO226pC7fXOaErXF5DAfLCn3Sz9VAcQfbvNy
2nJoQ49Ts+hPHrNka1nYzKjPlYZhONbN77i3Rdi3hRHG8wSsDyxAButwR/HUnQgkdbGeD3GUoU40
p33q5/upYZf7P9Sd2XKjWNulr4ivmYdToVmWZXm2TwjnYOYZ9gauvh9wVWVl9R9f9VFHdGSEIkEC
owHY+33XepaX68SLDTBiuvxN6SfQvwoEMEek08ZyrTk/LCBUghIoV1YJDaCPlQuRml6vjdyqKKjq
8FSeYXRxT5WDesAj4td5oW1am66abkU3tBXps8w9MSs5lw4DBxXtUQjQfSMm5Wc2X29CFTVSL+Q6
WDDIZXYlrYFfWEt5RU0Cn5bBKTDw3gLSekxLLd2rGkTRLs1eJlt1910izK3zqahUy+hydZR1NolR
XyAWXKXIQ1+bYjz0DkOQ2lwV6Kmpj5d7/BI/HcutVmqLYjpOy08IXGJTW1qynczphyHQUhmZ982B
ahO6ubbqjfp5FMGLMyQEl9Tp5xxJkILmlwUSv0r8rKGj1ZROfeGBrFIs8+R2450YxnVe2q5fjuHF
CGYrf6nG69xUvjlcIHxvCh8t/BAAvme3Kj27FZRrAtri+HZ0HeIaSu1NSbXBrykFV5HKz7iL5S23
hnoEWwdPxZfMVXw96i0IRsN97qbpQ0R077kLUfubaae82dyV8cmW4oKIrLkzIZKsYodSaAHm5cK9
DckrdmfkR075GErzpiZZ8m1qGZBk5pAfNBPkuklmkLXTuyp8l3lK4ANn53ZZDA0P4Y4dvwxjmhxT
Gn2Q8Cb9HOKb4mdb3uuxlpEdpyo3Up+ar2My9JQhqzdJHIuEvxoVPM3ARVPk4jNh9GLsucuRKUlC
6k2RxJeMCsJt3OTnOHedtxgT1sYbwvigZ2X65optp5YfKtXn6wDGYtc1JRgg2SbvPaIjz+yzM9DT
T3d2nvZqsJPU+s7LkqWSXzqvmmLVogkFuXtZ1f75qmVpWU9f/mvDX6uoDO7ohJIhMu95WT+/SqVo
dF6WdBHkB0+iwI0kVkA18c4jE2J+nBqNV0yWyDaaraU0OSPOtLkSUcAUSFFPnkf6+ahO9B8tQQkr
lVSQcdto74M3qbeqhrd/QHVzHVASp2Xm/m1VC0hbDk63hnhHXMxf76m3ZlKsAyVmftPL+nmVQ2rP
GawC+KP5IOX8il/vZ35FkdEWWjZa1tu0LpdVv3b914Yw7c1t4aqa3x8Wo++cS8O1JL5dtgfh0FxD
piKMsWkAL29ZouNVnY7RL/tNa+GevSjA42v+ufh1bBrd0eXZ5RiWfasqStL5M/16BbVeOl8sfm0/
P7ss/noz8yuGudX6tUGYwOaeF3/tEmrSLggM7xxnLh6zPm92aIq6axW6hE713e2ypII2OeQaGpSR
Frfsd3QMWx9mrnqXV495EzVXxCf5lsEjkU/zYjo/UImptlK30A/Ni5nVNuAXGkbXVhT4hFYDRLfI
nti2KZPP5TWVp9VXwrI1+itg/pdNvnaoxtYWX5j29brliR4+9NbEEfi1bvmbnBPhrs0JYlg2Wx6Y
GGXUZMgD/rUOxkiFV7VFSDQf1vJ3gyBFreHC7V5etzxRynzYBSpJvL/WpXVF/ZpGn79stjwxpoRT
MoOhbzW/1+XBnaJgVw/I3ZoR4L/PKC/eByL3Vst2y/4Txcj3hetC1vhrO6mUzT7rTfNv6wyvEfsg
gNDw628aHXb/KSEkftnVsgO8qeaey974te3yBHwyGmaOkH/btk7o/Dj0W/72N7oGBr+cp8V/OxYt
qA+VIRgGzp/T8kQy2aSb6cQkLYvLE9ok1AO+RqSdy/eaorc4MKCmg/DX+zKaPjjoeYvD6q91VLeS
I1pnOt/LZ9QNiDbaMPj8tWtVz7oj3ZKfv7biBBuPBfHRv1ZhNzKOjC2//TpOzAnusZ+M91+rjKGK
TlPUEaf05y+ykg1saTt4+bUvIF3tqacs8GtVM2bDSbHLp2Vfy3dAWUg/qWbw8Gv3beA4Jzs373/t
Ht4v8vZA/frolg31NCpuDK8F5vXnTyWssfrlTXn5ta8iFcNNYmOY4iriMyhmlo6Lg1P5Ee2c8qhJ
7ah48w2uGpVHSLbpKjXFhCSIJ8sU21ZXZO1heTZgqLVBdadtl2fBnJq7JsOItjxrOrZ25H5lc71l
26nz0ttI0V+WJ0XtJvcaU4Be6zwisZFBmjD6H5aX6nV/F3decVleSn+mX2ntoJ6WJzPSc3xRGsN+
eTaCEYI6JA+/jgESyEAXOlb85dkmYIZMzYLO8HwMMeali1eod8uSZ9fNA5Xi1dcxpMy61F5J7/X5
nVv5+NIEQ3a77EdWePfKJNBngaHy2ESlWFdeYu2WZ0UW8hEIr9ksz4KKaA52ZAp/WaReNt5MFRrV
ZdFgfnonc/trT65uTo8wLr8OgfY78XO58nV8RZB8djpUsOWP4D8DMoXn8rDsptbHaOMx49sti0Fo
NpgKaOsui2qFo5/BEU2HP7636SwD5WNZSqJaXltS0pY3uqxyqpsO0QEjvclY1bYSr3tatu+IoS62
XtLkzZm+Dh6zAVHozGYb/UbKPDoYemPfjJmOVYSTBHZtqFEgb8OT6tj2oxkm2jqx8h4OXW8/Lv9T
uhLK07y4vG7ZYlnshrK9kJzDLTiyH2tVlY91QZmfhWVnjpfdlI7tXpZX412CYqBa/Wladj0FUASA
8e6WDUCcJFQjdbR58/ZaZY/HBjvX1+6mWHNuFS28X/akKCpSA8Ti834s0X2p1v+fWfp+swHufpaz
ba79/8H356Fv/19/Guz+D9/fHXa9PvzIfrMKzpt8ef8U+z+aSxQj9UtkI4RlzTycL/OfYmj/0Wfm
Nt4/QzcdFU/4H+Y/U/+PZlr2/IzNTdqdyR9/mP8M9T+qATSBZ6AXeDbUqT+P7f/C/Kf97ju3bIMi
IMFDOv1lg/iOfxJLZFlkk6kmABy9JD701Y/BoIcMs+3S6h0BKqb36EYtU8G+vSXxrboGJTeuPk9h
JJAlg3TzqNnlwXbbYVvZzr/Z/v8hyef4TCzYKo0KeEEc5T95B7Dq4iIyCHcgfzLdUgxptq06kPN9
6nqYy4UgggaVEYLJvGaexESvCUF8WEp8rSr8fQ4pSnYel09os3wKuygU697e6F7/mLqEaqtuXl/o
zkzhwI2vzS8EzSAc85qPujRscClhdMgbIkZFOHZbtczNNblk/TGs4w911IbbAjLRc50l19AAr9Kg
J1yXhvaBk4O8Uypbd0Iaxm1TOBsRyHti0/J/ISOYs93ilyh//ohcDWU+PzEN5QzslN9dC6htSsfS
S7p9fNnbEcnmaXnI7M49geWH3MIVbmW3KNzBe2YvKoLYjaWjKrBHVAVlFWN7SRLEhtpAA1VTgJNl
4WnoBWVlQpKrQXltrQwF0ZKWrPSXqZfZIxSZ27BSzF07hBS1qyo4R4S+TVDYIAB50Qjwqlu7egTJ
tHFfJEcBSsxwTkkmnRfGQ6upx9s+GnM9n5SDtRIa1f1oKbb/txPyfzCsLH6a3z4h29A9Tj4D1v//
ENQhpiS1tS6R/iDlN2ooGDRnum9gEpWD8ukcYU8BfWQ9REx0zbF4bjUtvip28D2K3Zoc1iC6Lqsm
4SgrD5fIblm3PMD7kWtblPhDRmo6ihE/B20f7XG+mzge0+RZoUW1VTxkLWZv+qawhvvlwRHjoVKE
gP4y4B4phX2sdex9y5P0pcZ7gyolw5TQ26E+tO15SBRO6p3dBMq68yQg23lxeXDoLGxLBxywqEfl
lsLJ7Aw17A/bs+7S0Y2edBPbYmG0a3oYOn5LN35zx/RNC2R9VQEwILWs9uRcbUPqvslmaLx2bWBu
5I9UCNMKxnZllmza0NAPhabayJ2x/0xgHU6T4RKSwBVhqzr9PXoG8wJcKaQgpB97KyyvfVKHz1VE
/JVWWPfyX6lizu/kpeUk0CEhETqEbUc3rPk69zdnClAxOPkRUQ0tYKBh6A9pxrgfw668TzIjuBWd
MZNjcQYHNdybaorkCkKdvSb+JDmZPXhMzyAJW1gwCjDNan2TbIKUwgnsygt8lfRsd212jnL9PSNg
YLes6mIgbyCzo01pDepV74l3zEykZ5iR1StWT4a1FuRBTapzpY9cXMsU6dWj66BDq/ocs/bOKkR1
bcjdQShb4WIwyq8HS6v+WLQD1B+VRs9hDt9oJsu4VROmSrJr9mlUlecUquZZoWWCqsrwtiSV+wnm
/3crs5wt9guApoal7Qe1GjDqzjKBuD2IeWlZFUfhcFP1MRMNJ8P7mPYnpUD40jH5OLn4OCmT+mMa
Qm13AqBCZftvl/l/JJzz9dm6w2+JEB0dug1Dqt+/PiX12owrNIUtV8EkXurZbRQ5d3ws48rrYWGE
KlENpeomT4gdCH926+wRsBtcXLIPA2sIt83QWA+Z7I5F17n39QQkDBbHLWi25IbuRHrbpuDi3FuA
DfVzNRIAlZZ2eS70iMQ12qQEDMHprEw43v/98vMPTuT85vgHt4b3hrMMr/3vb871YjtWaVJQVrOY
dTTONcSY/FiOJZzV9jUsHOsN067S0v7geu0cvx4MemeqG96mupUdB7OpTqIgGE0Zpsjntna1XOGS
fs6Dns45Zthx9+CP72OY4PVaZPq7GL1uN0Pib3LRFEc8S8iLhnYDS6c+2K2hvUbTpeo9/aa3UYYb
DEeYsHXBPnT65zAbxGs0ut/y0jJ/pOWha4x9V5XF+Q+YWrWJmFsfIwXks9YcU2R9kIjUKThGRv3n
g1Pb/3K/07TfGUjz5+kAV6Mia5IFy2/mHwSPQdEQ3JV66cthg6e2Pya5dDL0QpE45lZgQz0fRXeI
DFpwhWXdZ/ODixJXN9QrXq7wtkfb1bPn068H0q1wUARiW3dYqm0GNU91Knf4brQXi0k4qBw5Hma4
aaxG1nHMSrHjzIJ/ifCHzmholcmd65Ww87UIeo0RKJtmoG+rmdXNEmHTpGCK0BLC9zDMF0/j8q1Q
C6QJU+MVMn6MgOP2DKGGVV0Qrb7kq1u6kH7fetW6ttDpdESGatoYHtyJ8I7ZLd/3pspkIMAQgVBp
VSmEh5ZD/qxHTMeh590lMurgmvfHuCbQcnmYJkQsmRK9WwOBBlXQElaXGsq5nQxcg/pe6TJgLKMZ
X+EhUsjpVDS5UKJglO49pdbvnPmhbgci5zuDVmM5ddsB9vwFOQIVd6/qr6oq1LVXgVk3G0UcMHzb
ftc32UenZRcrwndboX28gS4jT5NTZKjjivKd6OHXvhqa+yGsinPkoeSdArMg3hXxnl7KmzYak+vy
UE7jTo1r/Zg3E3kggWOd5GhYZ5ko30EQFt//+0lszCfpb2MIB7cukAhHR1flUCX6/SR2pkxHxOcA
727WQCCr+1xM1b6pwMqDTqWI2usFpi6sxZ2upqso7wWDyvQgxrY6GUOGErQrPhsrH7CNlh69nth5
CeZcD9lEP9LYIypWMa/FSIBO6OGLgzaH9Ei5N0cp912r7whX8W6Wh7yGW4wkrfWZFIqnCtwMjvTp
5b+/ZX79/5wd0AvHoKxy9bJQSTDQ/P1N1x5Sdwi06UqdbwRj+bg8ZAY6g8jW76VuaudwcN9ayjKr
ELGh3+CzOGgx400LMeAz/bTiRgk8jMFiiJ/dArSWFCBFlmdtROSHDNQZLHIjeh4C6oFoFyy6NMTP
a9mTm0Thymk3fVCH9wv0SzEQk0JUHY7LYlvTueqiyGMAp1qfA3yD81AyFhs7964hCRMaf4sNH+Vh
EUDSgNvma2KQh2qqnxPRPNYJ/XAtrn8QuVwxXqjfy/T20EbxDzeVFczzkcaxB9c2zVf1jJrv3kbD
e20Z0fr9z05xPwuBlpYkIX9QbOr66Ug8IIMto4R6WzKay1GvAiccP2oJckIlJ8+xQySRRtbOWumd
V4ZE02ToBGjqMCiR7sUlPHF69zpyDcYivtUQFRNjf5c04i1pLLqE6YdbGwTYu8FKswSG5DqFep9M
XMONXNsK6d42bo4glErJVNTXWBLPwpg3PiszOo/AghXGYW1VlemDRtpZT8lnF1rBMy3n10Z5tO36
gZhMk7wPi1TQonvvGqJkhS1flIK5g9IDEagJONUG5ZIQZ+D39GQpfA1Pian0Pr0g+Lk7XaDLQDSW
KE8RcgAQit45GKtr6nTVZggFNY7KRA4TrxkolpsylnPqfZlv86amKExwU6MXL7VBuoWuxhM9OL1d
qVY97uF9Znu05GB/GXv6hljV6MZ3tWbAcVCw4UY9atHa2oPmhZfRA4lBoPAdfbSiOO6P2lYPMeyq
rR5H5lbr8uAQ3gee2W5NqIK3FoZH6rkzc6m8MOfh6gTb10ncp0InXZj4o94ERoPk0TpkDcVHJe53
WpPJdUO31Nd7VdnrwlgJMcMglRszCCGjIAqDnY69PVIT5tM+fhKxQ8m10gMHv141hKAv0hPvDHod
yI0V9N94VZOVa9aNsstGMDuV9hkplXoSehhvI+KJfWUq7rGFPSYKkD+Ut65b7W29WutkgsL7mw56
ZR1RnFdIg+w7F/MT1gZDQTYpaeYi7rFGXbvV0+l5wta2aU0LOVvPem6Iztbmqre39BY4KzJAk8nu
XgwWVjHhKzHOvs79yEtPrqnbl8YZjSlB1p3a7YahaTBGOp9Zg8XDMqPLQNlgbBhgSJOvs7YJWo0y
FEx6pNxp00NtFfAubYS6XbyauIQg/CUe2DP345RAGKlXpo5udfDuej0pIW7ruy6iETthxx+S9FlR
1Q/FlNyLwhd0CnBK1b2YhVWPcaTRye9I7u3xbnRDfBk0dzx2L71XcRpW3ts0C1BzKPlwO9bVfKMy
3mHbf4+cN2LV8VDJsfLDWkMA8jNFTvyWc+ByCIMVznHnmh9Do1FhjcdoltUAB3/NyYzt9R45z4ed
Ttq+kbWHjcNIEKSV5HwoLinmrim2TqxoZ6EOn0U5gE0fivHJiufuPL3hxuNGaPTtsC6lSoBjExJI
YqQ/qjQyj5Jkws0EjnQlA8jgcqwxq0LWtluxj03wQjIrdgjxT8bsxQkKEpZHwRQgxBWYecW7EY/1
Pqmy56my7/JjcJQuZ2Ajh30Oq8MvCLjaaFQsVqB0vH2N5SpOf7rKRmZGvRW4OjcBsW+oo+9HF0tJ
h3TFH0d73ONaEnDJm1rqx6oIHsor9u/MJ8cEdkIevPdmeeiR7NDetnXCwyxsk4qCeUxTzgPWXFvA
ipsdPF48+y9Jawvc+jUgK+2GEswtX/hngrxv1VaxggGPfEWSikAm9FeJa7ezrRr5GPK4sQADYiPA
C/WKL8Hr99jdupVwdn1tNUc72wkHOWdP3sQqd4LXULU75Cv1FtJ2hhlOrfAVEa8Q191TO+tkUr2C
Uq7ba9WofvYxOYf38Wh/4vwPt3FcGJuw6aeVVmvcT4L83FTTtDWD8WUOWAF7I7U1cMrUb234HE7D
maspeNdE3BnbVgY/AAb/dN04e8WujZckLLCATfldYdxZbfGkKPV9o9s1nJbbpu2vcQdJxniE/huv
gyp+cDrzRlpiWyXJdBB0mHZWmv2kfTd7WweK2vYQXgIHm2vfmj+DDLCI29Kg89yHHtr43tUDl7Tq
LL6H2MSlz+p2vT6c6i6e/Uoo3rOxQ6lHtBSBjHqm8cEZ2r0CgGlTDgyI0OqoteZeavNRM2t8EQIN
MeKsa4Jy+gCtzlTS9Fy1NR3uVCsIrNrjEMACFsUEfSjROo5/6O5UH6KMC6Kc4vxg1jAqMTnA2CrV
DWzWcsupUNXiu1fyn0xkGEYG9VtUuc2lC0JwE0UPsnh6rtFZoF90jHMTK0h6AFRWeNOE7shbsyCr
sU/Sn1UUia2HQkdmTYuGDrNyEjMBU8fhyWXKhcSx/G70YEm6pHhCm3wNjAfQ0aFvl+2zZdTJBmjF
rACeyEpVNnzVAXq6AsOBV/ggDpt1DbPcsIrOx1Vu+JGXc+MtichiWHxClP6KwcFjROJ9U+t+3yQ5
eehpwf2hbL+LuL8RTINXTePSqoQnuQkR8/hVjKTNjcipKfhSpgSdrBQkpMhosPYldgN9M4l8PKMp
T309I4UBLla67k2Jj23QzqoV3E9D8Ziq407jNxbYjY38P7JWadhcgOPMiYTJNzqYd02iOGQ4ZLi2
bSQ/VkHmT1tPJy//yMjzIzQTFkc5YP5O3enrQQM3cBLc/KrcyaC6N9NdZKTMQPv8pq4eqEIWBDmL
/FRkJr74TiXhZnA/HZXbOhHvtmm5W6fBx0seqIo5jW5Xodidz02rXaPentNYe93udwHOO8j4lmBG
XwgPBIohXpNsfHUyo9m6uZPu42B46jv5Hpj0xUyRg1CYp7g47DexgqIJxTbgOKI4UcSusoiBoqd1
fjO4r3gv+MiNY+Nk9okKEuOHHzFFspVhdSjzij5cQcnWGVXg5EaYaJG8crXLItkIz0XsPN/46ESi
GOw2DT29nENewTcCPpxM3ygFoVsjTXLbjA7U3TSIwQmIAq4PgvLWjTXGA+mL8WpOqbM3W9hHukP6
sQ08yVZ03N2IH72gkndVYvmeaI5Viz2cUKTUt8roLRzb25qqVBNNciuq/KyCthyb8D2y+f3J4EJj
e+WQlgZgSm5HyTgGIDPMsgjiU7dK2/5HHNp7gHFUh8tHOaWPaTcMa8cznrxRIhyXJMz27kbayqfe
TeE6MgOydogzIXgNuWMlNikILSrwN8XUVX7aFdgGwqPuJdNeG7rvweDeRIy7yCbuXwfVbQ7jdOwI
CuXq2uItQk0akc1oZeIJtnLlZe4q6Wq/Mo1um9Uk2Fo0zFzBIdEi2UyQD7RK2ShBQm21SeSOeLBV
YqJ6qGO9WLVTZ27Tiqm+A0+2Bry6sT/dnN+DkqNGPSXYPk/R/BDmCKx6yzmMLV4iWZbbWu2B2lQa
HocKITUiXSrgGT0D4pUe9aGR+7QQWAtQ4+NZUBK/KNAZaR6K9CmIfbUkO9PLpnqFi3ZVa2wK1ixB
jGddmL4ySi0YHI3d3TTwGxQhrEBXOFslTbRNMtUvMSknMsO3B2Y8z2N9k/TGuLZaL94pHsq+KZ8u
KX3oqZ4Boc0eFvqlLPjeXAydrpI0COooFfSJONrcpTatau84NSy/zrWeK3L9Ll2CwYeKgbxhIY+r
TbP3h/KQKNiDtJRfuxKYIOzV6HtUGfcYqYqV7OyWljRACjRHPjPwYa3nDGj1UMMfmRZbGJLtdkqY
JmRj88OIoDBoHN0qPXW2kDdBYtxONJb9JI1RBg61fp5sRgNF46xsbg3MgnSwuGrN9A2bh1IzjC+x
JXMer0zc6rg3Im2NXv6aWMV0NIBzoIWUB4R0myCJPL8ZbcaFVnyqx+kj13AUkA5xri1n03p4Q9wG
eaXdOlzza+Y2KMfwyVTuTlPNtxGXXi68Gy+3r6KfAkozrk1/pDHXOYrHOVClu+nN7DCK9qnCrq2M
8bRNw5rgaJorjhnj8kvVd02R2RERl0FaYP2OESGmfgkyLtc9tCOeeQnGN+gUl6RWwBnOiccK8wJb
mz4yFUl5o+vbKZxuYn2IT1nCrUgnQUd20W0TQuvAtibXg4uMMMydaYPDyYibHxAlgHXbeP6MKNxg
MSe9KUE/JPP4OVf3jOsvqWWEd2GHDZaLSjUUOaYqtnIdqmgByjFoPGp0n8e+lYzGvYgrCWtxhg/Z
6bgiLDRfOakn74nWPGAElEba3mia/qFj1tUscA+RIjbEXid71SzWDteXfaPFgrks+OO+xhQy1HDr
HYUTyLo2SvTGCHxdueZ7QNPHtwzrCabDPhWttVZq8yKGF8T2ECtfgx5ZPaeFQouxz1aTOdcTRtQW
kX6Tpoq2KwP7qc+rO5Tr048slOvCVnBnKPpd1HEYRRSeqwqPL07Q/aieVb2P+FCV8eAQeMKbG+Ba
66Dl1y3m/4Pogp2de8xwJqD9SfXcVuYHZxhaAo/ZbEYUp2+peHOiKfogeY+hufSRGwRA7hiXps4W
Z9PRysgdBgG0KjS43VHYNX4fvaZVtkdRQwBwz/y7U5A9lZLzwAD1EFrTD8BMr6GB7QNH2E2fJIhS
AyZCNl534mUf8h6duqLKgxtkjzAk1lESncyURGJXb9N1ZOnQEsPpZSyNR4yNwMzWOjfko2Knh5hm
CFhLWQOqjvmC0DsVivqm1dYt3d3AdwGJ+lOf/8RZAlBia4VBvuuk+I5OqDjgnziEUt3GadHd6ndu
D6iNCnK7pek2UaPvuUjSMj3AjFx5cBR3Shnpqz4pqXkIJpahdVdP6sZ1w5ADxitWcs1rEtvd9LG5
rgVTLOSTXCYMeAU6YeWxaOx9J5wbBjUPAXw+Wi5i00pHbHpKPZrOdZFqvlWD7JLBQzDdApGhPEBO
yamSmIjSpl7TEU0uaSN/CDm19JBTAJzIUDGaznNf7cTYuuNu9tm68qkeiAJs3HjbQWWMioHUIKyP
IlDfCNw5KXkXU/PgUhR2akJxAhJm6OFoqCxYEYO9EWBz+L1SEVAw0OvxOQkY82OO+zDG4oPcZppg
Asm0w3nmIbGd6EXTiAu27mByVTLv7AFGq2nxJdl96fMWth18qHXuToily/BexSK8hpbw5Bidumqi
Ck9MHTC3jQS4mzSXq5gRw1jFQE1m9Yuitty17hgH0+AwHQueCE0PdDjAziJrfiF/TqT3DVyGrtdQ
IuZvjXl0nJyI5MCa1gHxNrEbMjYLB2dj208W8SYkK1GhVkvocrFrcqh9ua08KBrQslgSQBzYzwSV
a2NjcVIVxq+NNITPvHb+nSg3cYD0h3Mo5VI/mTdKvfOUymSCneqrDGFZRTfGr8WEIJnBwEbSZXbg
QUbxcBcW8dHs+2EtVHI/U0oEFW1Sn0TGz4GxtLBfFTuDreInQRofu7S+GG72KtMiZTwS3nUBKBGr
0X5muneXTA2/trF/UFsS1d2obldBnr23yrD1cDWtMQKVfNfpexRdOllhX0ldZk+13HkjoVlSfSYf
BIdmCCFAZBCGOjNdQyrGfzvFmOo1LIRan66tKfhG96ZZaUUU3dTIoT3NeuizKb67r4Q6k5eq+ypu
zwoKqdMQdufsW4HcKRg8TjbrILIRzboN2MZuEneLKhYQ8SNBJo8Kuu1e3+ZTwAxBc1koPkinPRR9
t69MWFWxTLn7lUCvAK2uRJ5fptQctoVmMi9hNrsspfCkNpiJzsT37nSjDfet4I4kNa86Fpr+XDSh
sZ5bR3qeUqML4+eqMUJmbslj6GCWIQ8Ddk2MIVmNmm4Tca8ua0re3bi1hf4TKptylAEgUwiioxnU
O8VCYiJcQOsMko1hXVjkUJcuBIUUKlWkM7S2u8FYDQ0blR+xpCzEcdU+7Da5ypCHegnmGMv+MCLa
g5UBB13PQjJiQv0aypYROLUNemLCbws61wkjG3j3T6bdvJQD1QKkw+Eur5L7MMeYGBXAYHKPm4AZ
YnSZdEi0otjKSa3XlL+fihFH0yTsS2pY+JRhyDIx34fhtmuvjaqOYKggT3dRToo1mU2qsN92mFJf
MWx+s92CwCoFioszOPzcI2IlA/0KTe4z01VG3qSpBijckyy/07paHj2ZkrAoRbCfU9/7tv2Rap+1
g3UyDrmIGPqzSzbLyiUpe0Vmdrad7YQpKdfmnIVV4Zpp+i6/dnG0G7w42JurpA+P6jC6B4vga9AE
ziodYPOKqXnPhjFa35ADSA3fLIGQYbTJNRD+Q9t6UIWfsEnAse0d4Hya7d6aKMuI3QTBbIxqsEqP
Nd1FFwshjRBD4UuyFILWB4aQcXauJHMv0rQ3cDs3ozdR0XHth6AroRzQmg1c75kbKVepKH12ZJId
FKOiEDjbb2ZeBPboCxnZhNkNVJMoHmAlzYS5UcvhRBwJ83TYM1yPGeJAQfPtqv0A/KKe5DwZTDpr
h8thHVJxwX9l+U4fnYepy7BzuOamCVprC5YEiII0aCFTnTAMpvISgYrU0lslQeKcNtj+PPoOeyIk
v5dEMCPXxarMmDjUAMY0fmw32qHJkm0LZhE4RIYfDU+Yxs1rBbl05Io2/VRdklMRLewpBFSbVJrN
IYElgzOYKLNiGD5i4hXxP00+AVi0PsNLBrexHzuuk2b6kukwhlFlPqgmtJBhSsj6mAFpag1sORgO
3YPRmPU5Wg/Uy3zbVMTOlXq1673xNtK0O0JSYSmq4c96bXt8GSnxmEx9GeSg2EIw7MIrym96Ti9u
FzjJdax3O8/jvp/HEHObD65l/GFEI5OjH8fcvYBWOCbEFsaMSAaXH5AVcOWUHSdg1iAdarSedotX
7qdiBhKlYqUJXGUNmM56sN6U+Tuf6IvurUnZuW3zjdsBvFN0RH6pKX7bQvgAd7yjWfjZKdPPihog
rq3+Q9MYI+dxApKkvRsRUxzbNN9nHmOlguyMFbPXjnPYRZsTu+dMWgBTO/HqdMBky+QMfEDfRdNh
Sph4JeEZ3d0zpWtKHKV10hNqdLJxPgaH2XLshQxWM0gIIFbjIxRHv8PLQtJq2O5CnbsxEMBtmNBi
IJY32aZkQ5eB6lz0rsUXTN5XBgWGhgWx8v1dNTGnCWDLZNoVd3h258QHHHiANWLgpw5hd6ioVpTX
fqatxWeXUcrig9yB77kCi3VXqdfpTJyVp1wBtdsGJjSkvv6kAxGugihbY3HViaGa8pUwnc8caWvj
ahcrdYG+NTD8Wvt/M3cmy40jWRb9IpRhhmNLgvNMSaFhA1OEQpgBxzx8fR8wrKuzss26rDdtvUGG
mDFIJOD+/L17z6VcZrSJKKQk/LanpRUMlWQv818p+P2VT73S4mA+OTL6JZIRyFbi07+ZDysKsBZ+
Csw5FRq8xtCee1FqzzBUNjoV8wLgHOMlArVoapsFuip1vDot4nM7D+5sH82OaT33gBm6K5/47SVq
RP9sUbichYprJ8infhnLgmPM6B5QMzVnw59hnUFxRN1akdzUh5sEfJBUfuS9/A5idiCtsJojC3dL
Jq0/bkYqN+ge7m8rjOFRiuoYQ/CvWkQfgybDK0j8nD6lpGynqb4KjO6nAuwit8d8p4fQYftEq855
pllLbSYUAHGJi5LcASNXNwGz0XXjMumsLHoCUZpXXiVUcE9lm91dJ/dKqsK7LDZZU9Z3BoUY2oqe
HhhZzL4Tk5ar83quXbB2RLsmsDsibJL+Ihq72jaCmrWNP1vymq64m+J7ZJCuOlnhm6iV6P64xHA9
1qHJoR083S60o/TsUzDfOR8gezD9bt8VPhPpyKrpAeX5Oo9CXBmaBBQ0I7NbMKSx9t6hatiHhQ+M
YZLxjQRI8FMYfbfz/8Qsa+4VpWYa03XS68qYsak0lSu9rn5ltYntDWXYeEpf12vHTWoCJblUtckz
GPZnNbGquwupAx1z/5Y1uOTI4TT2UaaLJ9/5FUjOzAzJccSznYG9JKmkMszyaGsrxe7xP/d+ftKd
4aROeveUpS+jkOWdM3X/hNGt8kY5RZvHlxgHi4U+U5dH1/kqWh78JYyRXuTPkBSqZxMHX4I4/ohH
pnoWue6gY8zc9eN/Bk3Jqh1Mz6MR37GIua89PBka0iX5glNnPFs989QuUte+oARVY2PY1IY9gPmC
FaeDDthxFmFVDur8ydGBUhujYp4zk9slIWfyrcDj9q1HUO4QNhIxZuHNVSfF9uw4GM5uGAUgusLr
FMQ1A3Tn0+hM+wPqGIC6SmyrxCQAwGTIgUv2y+dEPW86Jg/NJ0D5jyBWu5fKIEWxls4tFormaSTv
oO1rcSBUNVAH+qfHELD23pyFXFmpH2WcSQSyevtdVfqzQ9rGXSgHPaJ/0QX9uxyztcGU+GgadMpN
pd9PsXgOA3ytCs7FI5lAWAkrcosYKzcMXZd8x5B8mhUdoOqlaoLyKeGkpGknQim610LzC2R2Z5W4
KLaDrN+P+KOWMKcC+LdMknI1OEaoGr3UehaxsST/YYbe1/HWVhxYHITgWAoy+DzswxUGef2kpN0u
SHnreVNI+uuz5kdmacvSmSzurSBadTZjKbNQVpov/VeLcmuvWsj9I+tbxmawlHGh3JO4eh57Rd8b
lUhouuXDqjFkeKS9cuvjSPd8FVqbiAb9hNxW8yDbmax52kj3IsUTAGCgsmLsE1YForBUrNtop/mF
BvR6KBv3KSdRPIdJeuhAAFnYKteCJhJkSkQeehscWyMrV9nY3KvxMUjRGXuIAmbHlFn7smXZD60U
dSHRg6opDhiU1RUm1W5tRNA2dMPMUSpPH6y//tZJHAWX+wN/a28Cxc0woTTFtppnmIX9ZtS9DVIa
ibRsBpMnISK4znyLKRfOBdEcfFeZ2Eyc+Td1XV7BTtTboAq/+1oT58clH2zgu5myHZGvwu35Db2b
zZQA3ql0fia0EQDj4fDPBaNYwgmOEXuRS+rgGVrvatTdYD/akbWqXJvgThpVSY0zTtjcqFJxwAv7
9s4Ign7JaRr5i31N5qBO9joXoaZylCEqmDFQiLqf055h/EtPMUHtTR0sWEdxIIHYEWeBctZ5+kO9
xnHV7KLM2QSyNH5lObEdY7fItFp9TTWcK8wHEUHEQ/I0B5BqRiwOjwvmanFQgteqy/KbkwXmPdcD
xRPtW4CQZY29ytxHuhZu9aL+ULEuL3VQ2aZOHSGC0b4J1L6LArDbVk40amunOYIe8YapRobbJZ6d
6OrZdWnFlFLxvQkK7NVW0XU5ADs8laRegMEIznW3+XIv2tTLe8KubPYpFVeB3d7U7JbhqpOiYamE
F46Zs46DFglfXj1l2e88yLfgLseLntjyxe+VL6VEq67E4xlPd7/HA7yTkR4eifaG5GXFJ1WpFrIz
rB9jQ85AKWpxjhUiIcpRnqYwejEaJnx9Emi3pLEZxU0zs8MQARVroG3yTLqnvIszVryWXnRr0ABB
14kyQt6Qwky3AKHqvROEWhSKvoP7N66IzQpPj+R0B2WiSNuVrcNST4zAxxsOG6vw9X5hhWrvJaxQ
G9cYx9s0mLtwks4Z9FK/Luq0OcYx+GKR9ut4fh10U4UOYmHWiXlNCwaJbm1M9OaJBpWRwxIVt+Su
j0TraBwqXwI599Zjsz+Ouekchkon4kN2DCgIyNmK0Z9+pKa6Ico6+gTPovUnzR8nLwpKqAGqg5c7
VXgoW8DwfZHmpG5xSX0Qag2kdlH3iLNdglJcEf8U/kurZU4OW4RxOes5yaOl4d+B/885MzSaNDdZ
Y0t3n2u7dp+L8l1nynYxJ3GfNJb4fGrTdQeaAEEsWsZRqNY+NghRK2vOhmUZ3ertxDw/SA3tRl9M
OWlqv25bzdgrhW8w0q9+TEy5N6HgMyehKoOgA/snLfPsSDbNNkTesxyn7DkLtPyQ0yIj46BFhGia
xcVPWnmx2lheAPRv9fo5zIbqUCc+2m6VPILGGrGgB7cOM8i34CAK1N6DETpwtgRC8F91TtHD9EV0
Pe8JrpD6h9q2eyxh7Ig+sac2BdZeknWxZ9yy4W+zFhUWW2pXIV+cXu1Wk+KSm2Rk5hI+dczUE72f
qUr1yj7UsL7lw7M7UKQQVSXXtmLvHRAmV56rBARAOawjtfU3WeqMq8Ica9iDeXCIwtpZxk3jPAMo
2CBqIMmEJ+NHMK1Vu7b3RmH/BtG+yfBb3rUQwBInOen1gwPUs1YKL23Jn6kcO2PIlnYnH79yJ55c
ho15YVtPIGMZRQTRZxoCY0iDvDqWPqKXVsULqAVEOKpPmWYHx54CaVm9VQ7+Xem02rOfayyIvkIP
dopc8owq4hM4tkedQ+dOpZe9THx3FQS0jlBVVEcnzejV+TGZRbhP1vTymTRoKOLcEmA6ZLnSWaaT
1C/uEOaLqQFgZQKQ2/oSbHIJtP2K7I1Zf9WcH1/pfqkt0F6KTZ1jPi0i/9O0uhb52WDTmwgBFIdT
sUEcaCzpr8o7gHp5N7svtKGYEqkbTgTYrZx6so6BLrkwZiJKDwwH6VHdFdN/dxUJTjVhWNfAbO8q
yKWz66f9cx8/66Gqvzy+yI0n6Sr6JQ30Z4v6+CStHCk7rPP30ZE7DjGQc7Mo3dRW6d9qa8z+Tdoq
M56/qT4JVyMWxKBHICwdq9bfEpbLJOxIbUJAFCF8QT1Tqzc7tsEyGBE0DgJ4Du6slCcHbQa5BZmX
jwC4/XDc2W4mPHyt7ZothXy/EhYly0tPGw3NSmjAew9SmhKaA7FNR1lYSABpQ+HTXqyMAw3pWbCx
xhPiCJwgTtKcOJ8UVzmQb56V3elxUQaGYfkwMyvn19T4p4wY1Ge60x18uL51V9fbohP2AVEOsQYR
QSouOR+7MY/LfVZ/WB3bFVQEpIZqm4drM27eMrxcTSyyazdf4MnS5TSATpBtRB3MTZauDYPOpqGn
6JXt/AXooHUQIfFOEex65nr2j6GttEUGtYf2NVZQSo7FZKNf5dAMACannufvMd9BjG4VR84jOPWA
hE9bFCIWm7Qrmtd8gN5SJGlOCvHU0ZQrhiXwxeLe0iH2RDo468edZ0RX4TTKqQyGN90f4h+MZBD3
D2mwb4zXAWHN/XERJsUYtgt9XRyKME3PBey5YxKGXuMoxZNsSmfxPyto/5toGBcnrj/HsXWhW7b+
iMb4qyslj5xC7eb+CCFRS5jeBUNpo1j9BKyivLc2EZMdMhyvVfk9kNf7fQbHfKGTu7OSeDD4wOK1
Q3AOnp3YOoVCgvoIoug6gnVeGmFHc8es/Av88J8F2RYcTRBOhD4COKm9uVgKPaCVE/LF+t6lhEn4
2sx7LZmQa5pxDfEN/JvMVPNf0z4sPm8hiOfV0GpormX+/UdWgYU0smwqMquIVUF3Wngzi8voCsD8
mgUNYkDkWOscrzVfV49Obnlq7UeXhr35QgYb1G61wtCOHk66dg3DsVD2JFckXkB98d4G88ijO2dt
giB+BI4jCv5cENrnsPrsVP9jymVz1vSKOWRZIyMthotB4fgamq2698vsVSTqXssYZeCP8g9ahoKT
qVV8oCfwyokoe/qf74J5jfirctwRqk7YqGs6vCvY9Gb/3l9ugkAC0Ys77mXF6JIFjaTfdqZ8Rxp1
PqnmNOg11AGdFdCPJ5v139yCD4Pk3/91Q/BBIO82NEOdP6+//Otm7tZ9FKlzUJf5mSrRx2Cbuy6L
XdDIAMQTTdnrjFRJImQIO6N0h08zFc2ya9p6+79/I2hQ6CrpRYKn4m9BMCyDSlwETJx9Pf8a6orK
PtolXWgxaGsPdqii9TZheRXQiR//8v+Zd/n/YRwp4WF/eff/my35SX5G/5JH+vj9fzzJ5j8MXROm
+3D9/qslWRP/QHtBHqlpsdlpusbt8p+eZOMfjuOoj6xQ/oMd95+eZN35h62aKoIsCwsxVjL7f+NJ
Nolo+vsjY5iG5hBuShz2/Pj87ZHBnVVHSdp9RyVZMNDY/U3UW9XyIfnP3c8WeDIcqTWnl/xFZ/73
8MtEjYUTZ8aWYZE6JxanFg8h4a/a9kdSGrJ811rsYiGxJ+dQVS9xbsZrt+0NWmtPJHYZFKCnzm6j
RQuFkPpzwNXRRTNHMV9aGDtfW3qZbP1DQn4GSueEQNNPzlyLmgDK97RTlHVd+MwMS2NV4blGZ2HJ
VRdbmKUrUZ6I38CmUGJVYt6SPNM20sCS/hrmQCNGEtolKM6PiKOuyX4kQtT7BnXTBVSS7/Wp7CGq
6tGe6v1eGWoCrcBPjpmsEmr5vSgaBD69Q1+DVvuqIfvNg02d+SRGNgbyqncHD8OtS4yJWpV4CSZ5
/hdR3+7F1kgtDaP+l9o6/Y7RD4PXqGtoHfURUg7aP43rxLvcwSHV1ehilULrODt08cYkuhavFH9e
5MWXHwIhfHzLMmaJD6sBK5EQW9XIJNbyJqFJiMg4UKKLBGJ+DtmLURj6/iIaW3cXsOQncwhYu6gc
R2ErHBVEePxKzhdaDD46pRo+ZF6J2JsURV+wwKsrKWbLNiLBczPHeuDqtJijZkuzVnRImC3dDfwI
9KbeEJammzibjE3b5+rdRDrTZGpHf240rgHhsk9j1DbLoYXFZs3BAJnSD6fMcq9p3GibupXcU6YW
VFtlMv3D44I81PJGdMppf1NzWuIWh99XUuqaDUZJZaULtPmZfaREAFkrrbc+ejdRfIwVqd3aIDi7
zt+m4bYcxMHDKqpdHFVzdNfI+6OV5bvhMndLGyNWXN/I6cWQCY16RaKsjiIwEpy3+BQNyMyXPz+N
cAFapFqdX5vKmSmiSB/smlPQwvH9rVu2yhbepn94XFARaus/3wLOA3oUiL/28QC/eCy7FqsubP1i
rQQByMYIZyuSLO3noCe7gqHLJRzMU4LlY+8TGLhNLLLfAh1cejRf6MjjeEi5B4VZakwFY+D9WUs/
fA75KfJeu1rlKR1DsoPrGSg5HJBZxi82gtRNVmMT6CHsh/GU/aL1JvHeL9TKwaY/d1BcR8u9pjPJ
UIeTEK6gFMx0lS9LLaNjYLRMQWq73f95R5DlYr93q9tUlM66stH5jkby3lup+MGOj5C/E79oa4jz
n6/IdiKXAwGYohWKZ/p2cMrpMy+dSHuhz51Xi3B209XMNVdBF9M+JlTCU61Jfep7kgxM588X7vxy
p2qRp2StdiSlTZQu05PCem41dEcFcfJXlmr5Llr7Y2jy4oYE/BtZNdOm+SumOAS4wtzb/vlRBbCB
emjry+PiSufqVOMTplMVXnJu3zi+f7kId4F2mvn2ESiUUtguJk9JFGNLAzK/FjWt/QmWsKdUbrwZ
JkrCx+9UyBWm1RGMnp6Uxbnz7RVBlcvRcZrfIv8OA6sOqDfDc1h2/cfY0wusbc2/RznPrZ0OxrHX
5CsfUbpx/db3VFsWP1lacDj/TInN8pyS2Ulho4nSq9x4URrnK4z1chVJJA5aZ+svOAO+7EzDikkm
8tUxy4OumO4Z22JxAJlI8pZr9a/oejG4h1ebNNHTMBv3k6D/ZpgOmpJ+6aFIE3h82uRcLGrVVTAr
t3RM7DigGC/IHuHV48ZpOjc61uwPS2eoQtBOxNqrYX51euh6DVpnFsofCg6iJyWwd0oxaPuqVmHR
p1PIZLqyQXOnb0NCsHA1J1iNuYBi9oi2QlIImtGyt7PFhp0G82/aj2/kYY3gY2N3a4V6fZnkNB6m
XD1IkhX3adJ8q/NDXlmC9e6xevfkAxLHNG5NgneubRnmz1Ec0CJJMJygKxzbMVqbc3mLNAFpg6HW
W90yPW2egj0uOuktG1d9zVVk4Pb5DwLbwNO9L1BpsYDsHuFm8RxzVg2sqQ797XVrt8MpkbMBKQFQ
2QVDce5bZtkDcgig6IH9lFXyhWN5t3/EgJKHWC4f3z1jpXBRNiNy3DBBzpwaPelqw3TLAX0sRcEw
WeRVeGpcfcHwo7g8bj6Rr6aCJVkL6p9J277ScZN701Ws5SO0JZ+qmsc6RFBror9OleZu9OpBJJXB
ysjSiJu7yD7iND/ZxBJ/t03lufavzFFmNlQkPFk7xE4Q7cwdTF/QEIOChUIaL1JU/EBCXZKMU12Z
cLK+Cjm+0St6RtGHMDdt+1OINXULPbuY842fTQcCfl2SF0jM+ciIM3gfgPWrGllB8+c6dCkQf8T1
dGwd3oFiGG5IktsFnY7izOGNCcekpMeRKN9maowfQxh9angS31SzO0iH8E8DnOieYYJ2SGYkixiI
0gumcnzqQ5UO+zghLIkR2M7OIELR1qGe6Zs6saxzNsX7elz1DrBbi8PRIfNDTs4Ch4dCN+MoUul7
Tu8a22LK861vZ+U7rA997tOQAi2zz3/5RRAEA41/vdq4loKpbGw8vcIn7Ybk28TzOh/Ol45b5Kjp
wZoAUt2zQwYLsRG2x2rAo8B8oP8M7Q9YTIegZzzhDvAmO7027nrM74zSPt4ZVWcSGI6dkcI1pIBD
A4RPpny3XP4lpLbMY31lR66Q8aKlDLAHe9yNSqVvdLgA98dlfikeRblTZHVzqxwLTmC/iZa+SVEy
Y4q65zbruudK2OyYvnuGaUf7LaUFkavxgTZC84R0vLkMGWYtFKHR3glLZhShnK4jBtCuiZq7TvYV
z5Zr74OpqHeFTs4N9alLzWOqW7PF3ZhQUqxrv9eXXeabc8qIc3KjzsQMJ58DvQi9x3oXVmBwQ5DI
j5X5EcbV7Ka6PcVhlr8q9NeX06hPN1cfow09bXPu5Yeu7rxERJSYil99+m2OnMdQ9eNEe+no6zXW
yqLeUjRhzJmM6RqpysfUQY7tFN/+qpgnqgYSdgNw+SmxcvtUNIxlKW7kq9Di987kgbB6Q1sP+KHe
CZw9REJaBztLJGdw+RtUngFGObM2Wu9rK90uzVfNQMWR+316qC1rVdiVWKlkSmIRqrW7bGKvN5i5
GRGmz6hFNTKMPdUyYzUvMtXwaepb7RQqyY5+85lMK+uHKIgULmfhr1H5DUwRvJ5moiefPt0r7Flb
Yrfqz4FgLiMwcQn3erU2MfwN5Hp/dbxctF146/0Yk8tUJfsuh8yWzPDLyCckvAmwLqEBgCbL/Ilf
qFE4nkxfijVfWI9XO4Rr83biEOxL/36ysXI45lIDQAp/uWJw4oj+yI2PHTqvJ+TXeM441xb7pKgN
UGG8haUY3lMkWxNxI0gSc2QNj61C6WybwSPOQ/JXqZzaBlVA7JZ07MgsteNS36UuCmeaGeM2M91p
k7su4adu6awUCsyzObbm2bHBmHTAkRcJzcEtgYztqbEYzRX1FN8cdgR4n22BEYYto8Sgdmjori4b
ujf7cLL3j6L5cRmbxFk4I/BJzO2rtEGN1OLbZDNw1fUjzxCIFZFammDhKUjXWaO0Yyo3+l/zL4Y2
rt9s9F+Vafzww9jeARoiTTWOCyLE1Npz0ryh6IiTY8NBK4HG8zXVzTf4kuYZawtWjBDXDbIN4Km6
zDbpP381f7D9JBDXzq//1++AVWRWQuwqQ2vvoYlrqKC1dKboo02volRksaQpO2aMnkK8w4baggue
S2i9Y/yJe2Dh5AbwBhlKTkkjGpSO/rSn9eUSMGN9tCAt/qkTyi4oPqgzFolSjr8IBlv+KSst4M0e
oo0XJe7YtedTaDzk3xrku5AWL5WCU7voy6bumbNM96zjuiI9Qb+SmkJTX1eOj48yp+W56nOBHS9c
9FETMhTg0nSM7Kr58pfXGltuoyR7C6UGOpdbcd8r1c4hKeA0zefIyLQJfNLIuxqZuVsDH6itZ8X5
cRFBHK7UviW3umSMMe9ffzaxec8iKsXwaNCojCumBqnmEJDY5xsnv1aNUzkV5unxZcgDtioLlNa6
q29caVKf4O5+Zqr1C4c5yjL+1XVE2G6hccqtJElgsZtEG+R+2atrcszGS/tTFbXDNMH/xM4aXXBO
1StAtTgC/bx7GtN4ulh6taUMbZtolrqO2T0L8vWfwnH+ymHWATXQ2RDvYS2ttm2uLQjgY5WNx2qs
7XKFgms1hhKNXicPOBLBDnQV3fChuCV+h2V5xpHO2rdzMlirP5XX/BnmVfPnpUc3Icv8YoN+3ka8
wCjHaI3gHgTZRzc0H3xw/VFpourJJ76XZrjeLE1a30+TZlew+Npl3IL4pAwq7irmbSaEpbIGP0h6
B2rKW+OknL0c7fkx+Wk11cPqh/MPhQ/OuL7elGR+38NZwTpSgi4nd5DvTpqMl7Ke7HUfGLi+HeWQ
drm/VoeofM8MY+cruv3UuRmbtZUUwVUp0nSF5x8nvDp11Zlx4VJtdOuXT07awk2c5iXPGW4Fynfs
uuMbWbq4PyGp49IacBrkP4pJDQ6tRhKmVzchbP9OhqswyvI3UynOpkqywaygNPMRkNxcQZO5bZB1
pvXrR80dksG7CFom9bnflRvUMOp+1JXfI/mmGxWpxHrUag7NLTIfxKCkEjViXw0+YSGTPnqMdId1
MAyklcQ9B746dBsgOWW6aY2yXRN7EdlBfcP5310UxtJJZksvUxIEAPfc7j5tPb5FE5PPTNNQwtGK
n7GSS6E9CRr/daC9qPoc1UEZvbC+HTLv4E7QL46fsjh+kZb/M0DjbMyBVdNUPnKdl1HGcd+s74G5
sGodsyXj5JgGvSfUhN27ukPzMRY2JPxOElmUnJsINavoCHI021Uoy33dqCQhxLSXeuFFBm6HbBIf
cYdKHtKAWlh3UamkeVOS+371jCZJP5DXcPSdtJyDKMelQ6O0kG5FAwiDJMocgrcGwrAQCy5y3pmD
2yHtRxv2npK8YefTNycJ04M+Ei4rbfzpZ7buZTUiEQQYzgnv7Arvh7Nom1BfGkEXndLyFxoITITg
LkZz/HCU3jja6qQu+/jYhrSVJ3l2dcR9uSCberR0ZGcTgY2JAdhh0G/G4JwjetMsOf7oyXZNegjZ
PkTJKsbQX4g3rD03sMlVtqN8i5TpbMdYuBkymFu9HNNt1EowPr52p63C3eHbr2FKvoGl1c3OyXvl
qTaTj4hhEo296UcAunmBjn6NzSjYt4JkDDXH7+arDCaldukU9bMmtGTnSnvdJmRN+WPPLlHE7UkE
yiYpg01SF+HRZUM5lrTbhlKTu54HUOZV7WUJ9BaaYyvzFwmfTL2hjwJm25kNtkvDfq6R1hxaXV8V
jpq/DHa9mlr35ma1+1UDr52UBeJI+5JnPERWRai1oluou9rNoMTmLs1ppFRBs4y1VoDzG24p834v
bvA99xq5tKan4AaBZYTkIe9A/rVy2JkWp0uKwMwzRL/vXCIr/MLF0Zsi+o86cUsjYBIiT1CJZBZx
bdO9gFW/yJgZe2W1sxyQNoS0TPAi9Fc3yyzQiBN59lWKa9E1yZ4KUzSsY+aemoXlRhL6oV3sJ0ma
hYt1ip8EdQy9K8oQI78p4/DNGeMb+kC0mtxKLnUJ8EyYPYlsrEFa364ZFctDiBWojFEoRf7KCIjy
MpifMLWWnETG4sxkaN9J5Bqpz5lW+hvK4eiWJnui6fKdquJ6rWk9wPOH5twnuFyIk4XbKzsqHFjo
p1E7qh2fR5nJaS803pGp1RY+cLFt6vTbSrd4qR1IfneVHi3+WOw6v9qowvk2AlpyUazFG4eh8Uof
wjcpmm/9xZ+KK1zv4g7KGzQ2BUkvsEEntDsQzcWO8aPtK/x3FUkCLOV7Eo9wzmA6rR1afbpKmiUg
NzBlB7dRvFTFz2egtKC1TShzlGtPQ6R4vhvVT7gGP4owTHdujYbE4f+9VlVAsGCy14NCP7WdvKiB
emXO8qVKa62U2ZksjH5pJBhD8jzDwRe165ah/H4KiPdAyxt6NN1oITu0sgjHwOtDphoYpsTwLbJG
xcawdUwIQbiZYgSJgeh+sUXV6OT1izXUT6KPtEMey5UZOs02dz6iRuUEORXa8h4V4x5IrfKR9TXv
L8LvIawwM9S4vPFkOgB7+jc69inkixwduINNy0Ic7jJN1iAmlWZpUlQWCX/5vp50ZGrTm5s2L1h5
vuf3wHOd5HXUx+9SNQhnC52EFI3mEozKt5GJ+JQbPVQpGlunDiOIxdGDPgiBy9FKS3P3LFmUcQvm
pBEo6Y5uLHmbZcVnb+qbyejZ1OGm3c3rWDNZiCIZbmQDisIdrYtIunjZF0LZkMQVLgRKdFyYI1nv
00XUuktkR/1USTmtQ/dHqOkw+jgnzBkYg+Y8J232FXcmtpi4JmOB26CqtcpL5wQj0SN8GvCGIIhi
a6ojysWCdLtQfw0nuM2NIKQmRxhtQCADEfA9tSaRIwVd6aZE/mDqU79qk3ait9YhDh+FTx86ZWDa
y+2U+bgp+vG7sIMD/cBoNTr5NTWUczz62mYYgB6KaKVSuCJwAwk5deR5lxNQ+lIVK92XH8gFa06q
iNfjmmauryNHTzmd9iS/F0U5vo3kuYQmIjXDnZBnugHA9LC6ZmlMeHZuHrvevoDDafeatdMrRHt6
q5WUxRVOtBLDs1IlX/Tr8ZjFRrKWk6BkMmx5jfLuTK37M2PyT4VG3JF7QWyG40lJEX7WHWRmqx/W
RNTJWb2KPx2IzqSm9LsrsuTCwgR1mMxtEQcRak+gVVsql87B0U4cICShF/661xw1N7iqkNJ+GDRE
+0RqRNKm50/lvNQbGDmjhbuDtNifLCmf5YjyE3+mJ0ajRY0A1K8R3e/JLH/3Djc7Ea4Y3mOHe7jZ
6LVefJSTS4i6s9LRTF8uJAfRzUdAkZJdsECBfZtSRg1ZVXPriw+mbHjOIvN3MOT2ktDYzJM2GhmB
9GGM9HebTYzeTq3zR9FwKpl4jQvX2JTypZSF9UOVzW+D3ti6wmdlzJFDWLbNNe/Z7xIxs1P4bypa
wx0PyYutlcUeTTWHGbuslxTWYukz30rszN+XQJiMFlceXkM4C8TneGZXQ7KYEm3tNqQ/Q7ZyNDgD
hm59CSLMTUP/bVvar1YHMIgyx1wlY/TChH3fVJgY0I2pTGu697DA+JUFuBT0vjqNHP+QaF3cDHM/
eeejN7bJB0vTl5gJ3K2d3GsAI6tpMWJuAqPlDOtqbA1Pi9rppQ4gDUn71hNfdkwzkCOBDdzT74Aj
kaIca4ui6atViz1hbwnUTuwZc3KqjHYKmhzFLbp7FP5GWcrJQWxDe2hWETbGyRfvXUjnQA40/FiW
U4o4HIBT6Xt+boe7CQ/uLmfr75qOAN9Ov5DI4e5EpK/xl7cbugqM9PPGpgYe+zXflX81nXpjggjb
MOzy3NCmsiM696U3rjKKEcQhbtqCKmKAFvtrcqPjpQMkaoTN9mHa2BmiwPgVO0jMZaKe0aX6PcRj
s47hczBTJPSzSRdtVn7YFJ6orfrYc1B/Yk9VkVViI1jLYYCEoKkbsy0wAzsThxOa3ibwW+hiBGWP
yjLrSGNo3KJdMeelX2S4x/kEYZFphvNEKLup/Z04le0VYZGvutY6hvB7Fxj7e4Jz5NGW5XHIUvI4
6exwmj7Ftv/TiGlgpgG+NDVK96GFA0jqCMiDrNvaNW0Zpify5FvMd/Ccv08YtVaFJnHammNB4Fnw
6cwMS1wV3KB1euw0tPZWSpaJzMJVWqHIhbbT7FF6l3Tl3XdUVN2FT/PoViUABgT9VmRtcMiUe5sA
T7RWpLCoibsbnZho1OLqBx1KS7W4GNZQnkF1e4qfGjzapBSnGFxJ4f0iQan8D8LOYzlyJjujr6LQ
HhEwiURioU15wyKLZNNuEGwH7z2eXieLs9BoFJpNTbO7h3+zCkhk3vvdc67xVO0qaLqUCpqGJ2qS
Qc+YmeHm0REY6pcdmum2LyixZWx5vADezYQuxIgUtcxcluukbdJN0Pg2/z+XpI9r8AceKsFqpAjR
jfO73ivlLdIugyANx8T6WqgQM6s/I6rWUgmT5Lvks8Qz5W99PB3M0M8MZ1gCYQWK+mFWhzD9GeFE
3dE9oGKbBps8BhoraGEZEzqvooC+3Mvkw1mwIKYddyxHRASlOtIMHCxgTOskUN5Oc56cbGYBVsrO
oAkwK8w/wkz2C+zLzSzfGtP5myVEEhlgHrISxEiQ3EcwlXoEbKKq0FUNWCbBMgHPYauIjeRoNdWb
wQYJqAP22KO0jL/RPDH13Q6shYpAlu22v625brdxHsQnE9SV45vzHX1kijZTYJ+1zRJ9EEP+hn4w
LiBxby/FHI5npg0OqDzLY2nkb7ffhhAmjukyvMSD71ydBpQ3RkjOIAV939vvlWovK5kxWueyYTBM
Am1k0qc1jG/E5YmHAIYujbtEnFv5Ct1vuuGbphujzWDv6hcGuj/MUqi9SepxX6qaC7gX5lMuRXuS
NWSf25eePS1XhxYXuLvrkin7TQLA3FK/oIJlMnkYKkbcUxWhm7BLGupFTPc550zFLhMYFufsvBqo
0xmsOAKyNe0FXMJAIWi0RgBjz3mI5HSopvQOwEh/rCxwZZFOilZuYvGl2vUJhAbLjdo1g3sVJtnS
2Qa6o91o6W5FUvP72/kdqYJ0ipvtvEzDm4drK0xoOFuRINdAOFCkRb7ymUtdq1GFFytEHNrEE4/p
4A/J++Ia6WoAhIBPO59BSfm45uj/IacCt/hBN9Lg0OOMF6fNtwV2349ijJ/S3B8Al8uS04ebPFHe
fJRN49zB4Eyf1NKxXnkjQGYxJPM1a/qPamrcZ3+J6ic7+KPjGbLz4odqnJELGQcCm9aOZ3qw88aq
/mjm+eiWXr8Po1vjp1/Y2jntYZrt8MqmehtZVQx40fDPEu3eUHFeu71EvTprLtsNzAoIjLlaxwO7
OHfAw8L854ikwsxs8RJ0PQAOFegMxyqeCnH8Lpsyl83jqmX+x+u8S6JflDFk5zqsDvXE3Ii9mHj+
Ulc8GzqrMTLAOzBQcTczNnrnh/h+rDpZJyNuwNtVePsWjD6j7Bs4A4VckPdjGcJ6W6DMjgN7OpfR
CzpRrns21ZDDcnEhdQfsWYKd7YO0K9uwPt9e0nBhnIPqFbTDOrIpTFMK2AhK1HeTQyICKHwRryyi
DFRdaKCXaVIcchIm90U3BfdzDRqt5vDF5DrZgnmuyUfI/jezK+NOUZ4gIJ/dZV7g3FtyEUwm7HN3
ZhGP3ImjRDvHm8QDXnv7jrcXg7InzLSGjVZtZQFNQ+ZofCNPuWSSMyq1JLfdi+jsflfKHP5apbIN
XpHmOYk7nEe37458ZVW7rbUr08B6DoOA2oDpLYJxMq4jWfkB8X3+vb4Jh+m7upQJaCC3993U73u7
6/W4TiSqc2m27M11LgRmy1565nS6TTRw0OHRlQW7cS7qh6oFISi8QpemU35uu4q38BYQFY7PdWGd
Kn+sHwLfwoMOU3vXzcXUrtoBvmY+jr/8hC73bEru1rD1z2KiJgyueDjVTfYr7Jvq4Op67oTZbe3X
s9wVbts89kFImq5wL20WOKvvHz2LqwDPClCBypTvt7sh7dx429FNX4eo+85OKixWS35VRdO8633Q
VkbrRZdU/Lr9VwQn6kvoHQudMqp16IhDTQq1t3n6Xi0707zL5zzlHzv+4yVkpCIpLeKUM1DzHDDF
LgjJg059WF7ahkL1968SfETwdLe3z+B2udw+iJLMBCNBcsYClnKOYyRlVaT6ctQheH9QDHsXsdrd
7sLOZcq3optgPzRR/lfWlbhX+oXxxQCAWIKHWTmPhuuPByg2/ZnuGNVt23lTo2Ba2OnFJQeIZ5vu
tKdDEDMKmXs09FLjwn6duRKHwtKC5GtPIXd+L5riTjHP/zy0SAsYKpPkHgALZRqGQnJmf7s4qObR
3T8lHF/6rJUPGaZe2dHR4T2C2NKZ8mBVzCUUSb5npSq+Ck+1nCXJSJNMQcyezemOaFt5UoZx+C7c
sh2960Z6NLdllwNdevr+A9UApTSifO/mYYe+OCPDJODQ+qW4tjxoXDoeg0YVE4rzuTdTWIxl3t8x
0Q/Esk7Mg5UXiDm5INEt49S0Bi7firgbHEFY8XUHc7rX7f+4QDrdusa669pqb4hYvRC7eCIekf+q
lnL7vcjB138fLcExzDGnY3vLWXw/TFpRhyer9hkQEbbgUcPgk++SNkN71cHffSZp3h0YwG93lmmV
R7PkhN0N0IyGW+V51sXvya3mjRIyeiyPUFz7izHPrI11PH/n2G5ZqGqY8CqDfxlG0mIyoplzCxFU
nomiMWV5phv5J3Qm4+37lldTAcw8+T2G5fxpyoK+W8Ax5bvL4wM4YmyKHreje1qD41wZC7gz+UCT
LDXe7FuETEbFb5LsOxcD6BPDb8Rb+Coc2Zong0v0Ro81BCHTShLxqGUuE6X06eIyr7LLigI+mWtt
BjHYL6Nkklw/LYmx7G7/typPpr05URicdYLl9sQc9a/qnEosCLCOwawx3ojJsT99cKALU/Dfbzrk
FYrueom43TDWSOpIGTUaKTMSbPB5utxeFnK5m6HnsSHjYelXtVntFyuyXiY7fwrTavgF4PyJMawD
Y98FvTGB6bZLd3kHcOH2/Rc/NzhzAmW12jHdB6Icvzdmc0sRvINRxOw8+o2WrgaQePC3CSKZRjSv
oxft45Rmoa7tk9u+StBDfxzcc0vQWM+UL79/5CiU48Hu56/vtcxy5yMPSxBvumnTZVBPemTpiQgc
8BJV9lHGw+My9+Mvjs1givrp5ZYqYupTVSfUDfmvJiZVoFKKRnwiw3xkKfOPY4vDZCyDvxYjp6+u
Z7BRYbz36DYz0cOBU4DyB9gT44C3ynDJcHYMKK38Nod4oob5ZDkcjqfaiH/EzrjvODhvLYWOrfXu
+q5YVkHWPBu2RVwNshqjZ+Aqd50oov24XBIeSokR7bzOaU6GlXDknjiysfizALsjQaewZm6MyyvW
0LjE849WDgG5jxz/1Imx3AcpiZg6XAzm3F1SlK4qHtKR6b4yD5adqk1z35pHKu3lz1s7qR+DYeOG
xpagPWerNmAMhXJadVBD6j03DixZo2HCN6uK3dSgO9d5K3esvtJYOneONTzbGdPSrjmgNZwjwNDC
aHa50b3XXTYeCmrXdKbe8xGlY8QlcwAZEL9n0fg8U32By8BdnUr5ns4yPRdKftwa3cJS1cUZZvrr
ZfxVCjG/M58C8SgJvm6dOskefTNUilMEdaTr2IxMeUuKDHGNr70ASsuoukO/IbTc+4GoAc1OaCzc
eh5JCLd0/5Ghs2hEUsqCep/PDM+QLem5ko4OsM2wbKaLGpaBFKHp7xZXjnw+/U9phFBAoJQfm9pR
28oRGS8hzbEgnMvtbUsAEmFimAbga4cOnGAIMDXPv/9eLKPpOozZDyoSVNH0LrUslpbuPe+EApK5
G6uhvA9+8q+2TnMbDWB7SDwytkjKiU7PPtGzlD7A0A2Z2GlreFH4IEvxy6Ly8UbNRBybURk8+/1T
b0jnGNvm6yjUk7X0yW8jD18qJAmveVEwnKQgZZkWuE4UOgczAVLyfR/iZm6u5vwWMBn9zmwL2z+a
sTgujNU420dvELoANordre3NauJvIEdV23G0DMIU2f2t8Xd7ifX7yLc/NQHIP6vMrrLrATl1AWt+
PL9EgAy/UH5yaDRMsZoJOewoPhZPsh9/tItZfVhVdt8yubtRI9V4S4cHpz6lZ57iIo7i+FkEC/3L
qAv31CKXM9i+dq08r7o248ftqEH4ub/ipTGvKlwwjZNNuUuB9d7lhvlrvEXt0FvtuzmEHUJW7GJ3
tnepGXheyx4k0Nz3w2ny+mzbTw9Fw1nYCWiws1OeqLroXGSYDKsW8EbAhKA3B3/D0CHVYCj72gMQ
H80cBXTZ0RkhehOYOWJpL3ptBRwzjtfUhP3+0dHtKo8efdsYzMdmwx/a7IZZF/dDiKZ5CFwTGiJT
0152dcMnxiwozGpQuBqvluxRg0NtMwxS0oBISmakH9qMpZUQzW6kYLfNWwAWIeWXJC7bfauZJgq4
yagpJ6bmnTBjHG8yCatvDPwvktHTavLlOc8zdZC0RI3qUkSUBTogmT48FWGklyI2AddM7+w/zF2q
/AtXmrMPNY0l11wW8nWshrI8CHBCJz+6ZjEMl0kR4OKM+sWcaLCJhP0HRuTfWpNfMD3fhVO4MUja
ITwnV0Tn4KdcQKIMnndIWsjqcaQ+eravxylOzzb494K86IqwbHUonGEbhR4VSeTE665C17lIch40
zjYx4BooTCd2zw8zQJuBLKKpCTdL89Vq4g3R6b2lGTgwiAgkU3mGg5nfIRFmUmb4A75KkZBf5JrJ
s2Fbb/nZ/ijN2Akt69oB3fFGzv6uMIb9qIk8IVk5+Dzts7Dt6chn9VG78JvE0CRHVeGpH1zjqTKA
CrfxW+4mxp1bIdkouvCB6DMIz4XBbxqdQf+VT5TaNcKDnebYHBvS9pS6lV6mqYJUy58Qn/jatHO4
dDAY6b3AKdFkoirC/52a1jHz6nWSO8/zgQV9WENXC46G0/5qhiQ8JJp3FGjy0QACqdQsJEf39Cui
WyOUJNKe7Ao0OWnyDLElR5TtiFpzX0vAhdwF82hveiQMe0HAZKBecx766WupzXWsKU3UB1BGc3Wv
TDWfmwZJW6L4gJOKsh/rKNVGYs2JZj9NDAhvAwd03dJkfDQMQ2hqULLwFkV1yQRofTdH/rOEk7Eu
wEtxKiKzFC2fHcCNaUQhAV7k2QZJ5bDxnbz6Opt76liaWlV1NBrDjCymTxfjnjNHdMg15yoUL6BN
/HXe8t8qVUNS2aGlAKXl8l4NXEBJ2n8SWsHMy1DCym+YWzOkOhZBdBrXlqqDg1vFdNBE/sgxHVg+
U52DHn2PfErSsLrSMSU1I8m+L7H7Gs+M8AQ6rUCbtYP0lUH8olERkDwHAmZ2TO7HcMF8+GATnDAo
AuStveEviejHrqBxGIY9zW7oYjziWXuK5Gft1u9nWGUfCX8SqbhcOV7ib+0ins99+yjcbdfCaK+a
YpdAM5uhmuUabwaZ4WVYAJ6ZRDGshfXOr9OFiiVYNFQHf0Z2TAzEZE+u54b7EXzwesz7t84VLz1m
LxRlPDY0cG0KZX0gZcqMOWe3XsGU1Xi2ZXGIPUNsU5DbKO/QbbHGleUAdYs03m0ov0Zob2lGZVfV
ylqlGgVXwITjDkgPgcUA4SqBlrehEkwRQ2XoKkLwhYW175rGgJPg/lkArtsaPceis0Sg6MSC7MB3
Y2dbkk6gRZ798KkNbkWVvvZcSNtah/vczNlwRb+KiuUpLXOPv2hyPwhvT3DsPoUiuDXcYNp5EUH6
BkX97Svi2A+1xurZ8PV4zgsamCD3PLc/sNU4FnP7ZZr0+gqGTmlYMtcCstT5sbQ/ZEgDq6jVjsp0
p5O1JTP48shcng92c53+HMPuwohcegZZABi/eSo1JpAdLshA2tjPFQzBCnTNHduZZsVU60+TadxE
AwfnkWFGYg0w1DuKk40Sd07BCVqh5oDYbL9Gs7vpl2kkh6boDaD4C6MHo00/aU1zsWvwYXMjIGaf
BF9ZOjUcMYGSGC8alwg3UcBPrJow3fl+fOX6TrdeVb5HEccjolonxVh9X3C6+9B08xoyI9fODJNP
GyiYnnF78I1LkZ24X6+llUtcaQ/g1YZtzIFsRVd0ocvUnVFhAFTQYEhaWfymuEPajFdHwyMVfBCh
cZIw8Ie1muD2xdTyZg2dpOH3wY+VbzINpCz94nkOzJIQnJbM+B44QHtaUbw3zrJ4JaLpbeuc25K5
4J2smcwuks7bFhGGjfyj7QlwQsdkbvNp0rhMx6aQ00LQRPtDvVoA1fQCulvdfUJ6diUJxiIiCWZe
XABQBv6JCDhnojGdtQZ2So3u5EZ6IYmQsBUKnzKN96yUiTeBJUKipCzrdlzX1mKsPYrqHnTQyqdc
RwisX1cLOZTW2OQ+AT4amY9emH1Ng/nljI21CcSdW4MuMYkcHz3fOHXmttR4UkMBKoXPD26vJe4a
a4xpoIGmGLdJxmkaMfweQoH7FvZpDZqimm4w1JEu6d/OpRc6QaTgryqS6ABUA0iqHDLbdRovv70q
TB/asuFRigTG0gDWzo+ZoAvuSzv8kbogWmNYraZ96CC3tiMCxhmcObKsnCyY/dwO3p0OtB3wptP+
JUdShKBgKw2FHYmPOw2dDqWBsQ7kWE8jZCsAaoa4Lhot22nILDPPXC8dIw0BBFr2qg6XCVBaW+Np
yYgCrdLIWouhZwC2xmDuCoi2hUbbtuPwS2jYrRBbkds7x07+pErLGaifr1n77zE1fhRqAFzn55vZ
IGBbxAXGwy45cgww2DxBd+me5gh8gzm+dTnTgSZ38EaQV1h1I39DLJQtkh8FYJ5j7rUET+xn+j1g
faG00lkrV3LsiQOBszPm/J1huN/or7u1Rzis15hgyklMEnBKWaOjIHMB1KbkhKyzXrlDT8fy1D6H
O9xpADHoYrb1jFhDJp6G/NSRy+j6CGRxUnAzaoxxCF5iY9vWV+nmryh+qu1MyKtJ/L1yJ++Y48zZ
+B208zKaV4SoW2c+km2OdnN9kZN74HMmQFIFd2SFF/aw1nVpQc5V8bAZ22L5HXBkIQH6kkqHRbq9
KxPkd2A1RnJ2XCYSitHO0Pnu4rUNyJsl6VvYiAelmSBU0Q8SHrShwdBMxX0OkKJbiNEW5Ggvcox1
5Vbrvo82QwY4udaY6QJG8EF5jD0qI4ZJRshuwXMKb+kYJeYXC3tDFegFDS7DAdP4JEvOgVw1M9hx
BgJHWo8rK8+dJ9oo6Ww8WlNAOzl49MBj4yzA7NHlWwdyttFOL61sw6uSzgND0t3kRq+M1aB1sxVE
dEWuh67/bobambTl7x7FdGIt1F3547iGf4S1dl6LxbgwDKdYkdwdi1J8NmF+t7C/cw0Br5Ppy7MR
qXrAM+IaULiEGO7PH2j2YETC5htxIq1zYoF7CJWwNtn4mRo83kAgp3PRb2DErpMQOHmgMeUgD7Zt
Ub/kDMIqF5B51rOiUdkVG/KGkneTooyCfI7/+26iR40D7cMxQaOHmpGuYenuDZuuAeqND0o9tuW2
KttLoMhnSGP8svMI6rrEYFAp6OREHR3mWY4MND44oTGf0nl4HE26q+Sr2YpS3lgFeinKBZj3mi48
1PdK49/dFBD8CPFk5cIChhtuX2KNi58twPEluLWqyMe7ho4vD6UlStLN5JW/serIbYGKDCQ7RecU
jEs+AGkkITjBoPfKtQO3Hn5my9tGJzGEaT/Btg805N7UuPtYg+/H8lgJInWLG/OZMm67Gg2MZ+VQ
fvpWDVFBI/TN2t2zZDFzK5gyFGCylB0ikxAVXX6di16M+4IjzWGuSX/ab1M1cWmP40pofH+sQf6Z
RvrHsP0HGP8RjKt4qd/wxVpbDwtAzyQ+R2HWPDp3V2dWZ/h/PvEX50FNVbKTw5ytY+/v5A/Qi3nT
mJOC3x0x2YWcDQfYQty5MNEepT5cNNg248F/bJGcUVeFcAdSc8sNADQipaVBqskOsa7VtDvDiNtf
cGDzJxmdDf0ysk/q2Km6UMR/xws4o95C+4JQ4ExcRMDhm1mzc2L2xGaIA2JhkCQX1lEekCpSG/aW
bD1nXAEdK592OJSCwEeM1qHUfoeqh6czvRAaOnJei1cGLeNWGyGm5TSaGCJ8GxqXdkZg5wH8OP6y
tE0iIqHeYZfIFzrlTILeKYb8JGeBwcJEgdEX4YdnbINahMw1+poRvR0n7lSFyEIitDAde9rMXfzD
RXURoLygxHjIUGBwAsPOEB7r3j9P2pFhj9gyDLr/DkmIGI1GKOHto9VYODH3aDbqiL+Af5pBl5rk
UvDOg0B7IxqKDUZ1skqxnmQwXOeuYic84TPRRg+u5z2lq2xT2koemteeM46Cyk5rCBtIpr0gNbHk
bRFYrEbUOWn79pIhkfFn0tPst5dZrpwq2GIRx4NaOHBQjWfPYo54niIkvsbV4Iy5WqzQPOGDZvKx
hTZha5OJtNjPel/I79COatcJWCbllCz2iXxvtA0FrI7+t67ozoD89avd7DAKz8kB2U7BShjG2TGX
ITJb1X2iXX0BHa7re2OzGxCyBFX37sUgmhhLWRj1w9hifA02/paloGHmrbW1d5PMNiv4wNR3RW1y
VwzQ1DxtggkcstSYYQhO/rXZOFAPxxqj1+LzpE0yTfUc6cN5xyB6bYfL1UKzeDeauNe0h6bXWprb
S4WkhsARsYrcttdB/hVojw2nRwigmG0C7bgZokIdUrQ3zHr8DB3kChlCnEabcXIzw23AEyBtpj38
9R/KUk++WC6UW7HqaL+OpU07ncK5M2v7DnuabbEetJNnGLDzzNrTU2pjj4e6p4xx+BgRBUYMq2w/
teGH8x+un7al2tn+8rUFqNY+oNYeDuT2fw16L92gDAp83EGxtgiFvtaX4BWytWGoQjU0aOcQ/c61
1bbMk2sfUYeYiErnchlQFQmHU6mLvCjWFiMfm9EsHlvkRt6sPMi6+S8vxXu0zNPLAOF3NXQQroSb
g/jmWGJ1smf6Ivrj3AxKNslR0gqPtKoyqqk+dVLPudB4wRSBginWLqYWki3kq/ah8KefqfY1qVLb
zFA40RedlCp2fR+bW2G51BCskoQP3qdQG6AYM8IFFf+2ILp12hGVa1uULA4pT4Zt2ZKrcYBCXyIg
59owNaOairVzytT2Kdn8aLtaPfjOxFOIE43fDKAerSeLBjqhgl1OQzcFubtW2m1VactVZ09nNwi5
NrkrGPsHvQp+a2VbgvNy9SOdGvqt2pvV0S8E4p8iZcCplZGiZAuHZ0sg3Oq1eau8ObiQcUmkXD5y
rqaaYth/1o+o2xXd+Ggk9zTLazaq9ZOfZi9Je0WNnV+rns+Uq2RrWEX67hqUloTH7jpnEsOf4zXo
r4ZQYIbuJWBt4dFt0T1HIowi9M2Y22Xn5oC3B8ae6PAsBNWxksWYX3YRojI3eu5iyH/5H2G7G0Kp
NXMUCuFa1LwsYWbqu5RHcCKzNZvBHbvt7hi06p2RbJ4oRENXMtj11ticEnPfJWBr587qSRoVXw5M
Rvb9fn+p7HLfagdb6AHCwHn8yDklrtEYtDXfprDY/gVu8XfJmODG33BnD+U76AsCqKFBSpC/vFAM
9Xtx8LuSqbkxtF4rDq47HCHLukMe1yCRM5yFG1R75Qpq58HzMBb2aXRofTvr2p3nwxRFci1r1ku/
fwoC8PONWxRbK6nrHU8EppP+xHK7NBaD2NBnV0A97G0viHsNzNpj0yq3/TE7zZW8xlX26jlufQAp
+5n10QLHh3nPNIx7LI4hC9ZwBjBHEhztXgwdjTR8sSkX2q7azDdrR9/AercttbfPROC3aJNfMTK5
a/fcD3REmyfmQEN81clhmXAA5toG2KMFlDF+wFSbAo0AZyAqdcF+hyMcvDsfAwJuQQvJ4ERvjq0J
FVXtH8y0idCwcRJmp0AbCgftKsxIASXaXthPf4zKOkXaamga+A1D7yOe+l+t84nteD3E2GWQo/D8
9PZj5X902pMYvYzamjh1zJ3n/sPEg1EzEwkuvCb9SHsbtyDNN3Dhb94y3y+F85VBMem0n7GlyaUc
B5YeM3YlCkfwNBdaoStJ5BdlOkflherAnJNKxP7YUBAiDPlzKp6t1g6uZA91wZeoRwXTE5aRlhc7
R5rY0UNlq3Pgir9cj/WPqOxQnmoHZeIsF9qq2kwZee5X46avSbNuxmXaOtphCW9+m/GvYaihLw7V
iOmyknZDZZXaodlwpuStfeXwZjFqjQpTuzJFSzAuFexd6C5fO5tZIdtxTrIolmM/+SvpMu6HfLMb
sHC23r5GyrlM2RNrcM2kjox2vhOaZ9qMfycCo7ZHXKChBW5oy2eE8nY1tobcJk7M6bmAFguEkRkN
/UBfhv1AGr9mL2tpg2juaiESTlGBXJTD796W9soiZn0o68VFEocBx3e9bh/N/Dhsao+d9pVmiEtz
BKZtYHsvzAIEhCg3UcCkNabTPOCu1WHQe5vpuV14jQxY03YlnR2u62RXN8sxmVrFHAvCY/9n23IK
VvSzVk3gHIq65NmSe1wUg72rBeN+DVxrd0b66DIK4WYtvtYwmQ+enBFtxAFG+ZKP06izNyKbe44v
xipOyLUKv2VrDouLVhJ4VJ9CoO90e9Ogxmggj42RyGYRe4k+ezFnfm4ks3Uy7AVqdMbo1g4SWnsu
M80sYJQfNMoYUVEYJFci4V0Gcvo3Uvw6uVx/QtMH9zN74ujK+rk2fsBmeDdE8AoagkkQl3UQRW5W
Q0Q0anDr2p5L5z2GB4BRl7TPo0CxW6C8giij7m0H+y6S9mxTaCMvk20Ms2tLr1c7+7aKvwbeK8Nr
SUFn16gItlYd3Svt+XUR/nrHCvlvpS3AkfYBK20GnqXYjw6uYMNWyZr67L5mI7X2uuGrD2Hbu+XI
SI22DY9oh0P0wyMhY65RfqfjKNaiKO7+NDln+8lBXFw3H0xJ5w57/2KRn2SEt8qnBNHwtD0UyA9C
3hXCeSvUXr+lD/XFLasfDNO+0g2idEHJlotywhY07oN2FpzbFJ9cRVziNh7qUYQqEl8cbxOjPIYM
qmH9FB3SxHttKRVQBgyS9BCN8mR1XnsOmwD/6A1JZPAMzsso3eZMCzOZMdOBu700dCN8xtoOPBI4
nY+zPNdub7xSPr+wyiePxOI4GZAYJ0tiMi6MA+dGWXAi3wWhiWWGU+Oz6yY8Lqb03nEdl4fGaAKO
DhwuNOqn5cj2IoxEeuyGWq1vGMrbl9iydF0kNZ7DxF3hemRkojXyi1Wa07nNRbrzXDtkzeZSash7
H+lIcuuRKs+dSnyWi4NC1raGCz3gcJ8EjOUtdvu0dKzlsqgoIanA3rhMhFN58chbojrTTSYUFf38
OLXxT2J18RWrRbOG2uzdTYFJx16Bpm7mkwLp8PDdOhZVAnB4ic+xw2MlWcb5s7e7+9YpdqmHrjQS
TJvodau+Nas7l/9iWsVkeZqZyUbdfsbj8gqWiZj3Ej04EWMqrEfVlrUMHgyEurhwdy05vjob5s9S
gKZ14oQ+fAxKrl5yvnTSv9T28h+3vWlZtTYQq0hxlHCHgwl1ciPzRRAIpGwk8192QDvADGnz+cWl
7pV71G8SV3dzvAGSohOYPKB5ery8COoNzz+m7fWvjHK586aWYm8efzCxOp5oOREYTpeHAEv5Z0DA
ayPHv67M3TuXFOox6qccB0XoXTwwc1tqEMPGrsm0LiphTSqx1B2/oSvsZ82NdGgGWZEfP9R6AGtI
ONkuBvjJeeCmaAiiYWtjPygSNUNzPw26006x3B2S/mIpgy6fjpv2FpeyVxHn+f7eBqdJaonIDezP
fpjl1ccYcwqizqKyyw/wP6Bv12/O338UfX4t46Jr/+s/bfl/kNRc4bquFKZteVIb3v8H/q8uBQwK
x/9j+YIVcpanMrJo2xZ4mBMhj8OSfSTAuio7cn4kRHa2LnEq4CIh25Lv1M0tbZQzC8/o4XSXKNpn
XuskR6wH0SN3+mqGlLJR+FXZ226VLLxN3Lv5v+FK2v/CleTM5duOdBHMmJ4CMfdPP4iSAw/nciEr
V0uABA3a2Lx+ivBrViDrtpSw6qOO6wOQ/KGAqWsM2N/JZds8x0Bf2BByyCTwULhsj4OBTT6EAh5r
0n4wYuM8RaHxb9CL3r/AYyUkVddUpi/IGnjm/6LYjYwzh1EdFys309FbkYt8n9Z5sW8z6vkpI0Af
TWcf1Ww4TJSn4bGAs30px5Y66VLZzNhSrtmXspqITGbBKfSodxSu9dx6ySnXkRgif6QhlX32dfr6
9lJVEVzlsMYbFmB1jpijYmqAqihkylXqUROALdFsMIRJlObpc4RuYesLmTKBQBJFJPReTB/UUCfM
u1a/3H4lcWI7QC5g7yAZmUCHoZJnd9F25bSfA+BWBRvnhfr0lY4qUxHKExjlF/ILwlPvRT/yKyN6
qD2jedNrUNRW5XPXAuHMYvKaMmGoyMxwYjIIfp9GiKinib1sVZEH8yD4W5H9SlXbOBPYSZ4GaXdX
JCAMnDrNv7ln/H+5Z5SnHC424fA/Qor/dc+wY4yoehkwRXjEx2V97KolfJ472Vzian5g0GJlR4bM
97ZRxWun4YhTmTTZbgA5MBHuc6gC6tkIihi2rfajpjZ1Lrpl4rLYdPSXvayYDqw0zMHsnuo+S49G
ZDAYo10idYxyNPFstReq4dEgrBG3LHXfumW8rp6i57ZZnuXspRiOXZKtC+dXHdFEA1YdHZ8mXuwD
dpeyoHlHOOi2XM/eNGzkYmVnAQJnRacyPrtChGCJfSq+qs3PhDIOaWZ6rwok3aFRGZdtPjAXFGUG
Vd0MBhKMkyH6/tqtnbukRqU4M/b23Mi4PiyDepty//GWQ729EC9+BL9GakcE3jbI2WoGc9S/lAZZ
d0ea00vXWNegdji2TzmpDWFTk5mDlAHpgmYH8iLIRMnibqLCrT7p5myqwnd/KZ3SQ9KZrOXAGNog
DR4JTKYzNJH5FwSHP9lSp4d//F4Zysv/v7LKf1mQfI9Lw/XB3dL1hlvxzwuSEUkORBaQGmZT/V1L
xhoio2x3hkuVdxCReegWQjuhZ1JmGFv/4jtp/+zMLEYzV5izIuIGonGomL5VBP68GJeH4bwMaMof
e2OOHhb33WM08qlOKMqFQczuq+HYk1iPZtvh2RNG9hdN4F+/WjB4cSu5PUfZqaEjUi2jccRY226r
iIz1DcaytCQ5R8vZJ/GQbccwmx8Uo0Rxo8rn20vZ9yBDSD/9sCv2LPM0YYigcot5Syc49VowgWi+
S5ckP46u9SfO4vYDzyMJbXjNIYA/GAzw24vEzF7BQs6Ym02x///feKExsf9EtPVZ/n3TBSXLI433
/p/feMeZe5fJKhxhymfaRFaVRgOX+cFztmY+fiZmusDSi1DMgmK/QwgCQqNovxqRNveNSaIrIWBH
gKukbUPWghqnF15a17uGaTI9JQmyA5FzrhVa86GpgSyu3skLpv8m70yW41ayLfsr13KOWwAcjubZ
yxxEIFpGkMGe1ATGTuj7HqP6jfq99yVvIXgrU1RlXlXOyqw0oIkixSBBwP34OXuv/XwWX5/feC1N
9VDzX+1RxzVkdo5+DwmIQOVKXap1Oyw96JA0MtIKNRJis97op4PGKZc6mH5MkF/6Qk3dP782mvrz
xQFTKpkv2NCXdcMEs/v14tSQ6QqvjGFkWEGwUUZf3QKiodwOiu2ZOGXjFzQ5ctPqs5YyU8U9v9s6
Zs/5rE8KrVx69N5vUxH2SBRkdTG1g3cQVv8oTZ/hCggo7eJMCGwb84MDlAa1tN7rqVbfK5na7AdM
SpDO/F1Ue+NKi3M48X6frnOkjHSPwyecTwGkJ711aTGmR7236Z8beXoMW6IRqol+uDM6wa4O5pCY
jNwChfrkgXOH40Iccgc17o9kLhKZWjrmNXNH1DRcUVZRnaiTftGi/6eu67zJJX4ndM+EskRCp8Qq
gGw7A0sUFxqdz05Tl3ORIMB3XYUTxu44Kfu1Nr97/jebuc9WIVjPmm0XfhnBgpXmtGobh9iOwXhV
DXPFaTX3F4NGnoUPKsIrB228KE0Fp50d9Psx4lgoG9O4q0R1GRZklRit9Q0tyndyEIprVeFUk8dI
gc+QUgUDPNNs2uDmdMJJGd8Usw8K7eM7cMbw4vyeXxC98Yu7R8w724+PFjcNC5mkzNKlauiq+vXu
gQU6EeZUxgscjMbmjDctZ0cYms1pyfdtM1Gy+otctow1jLzJXuLOePPz4FsnZXXNuMeDxNBAOEuJ
5RYNWkk2jmFTVWp7MRDmup+Ab26LBsOB1hjXvdnERHiV/iEoRcoEZlZTt3bOVO35/C8Wq/yFTKFR
nd8lm766IttCfXXi1u1j8h5qo+gP4aBpe5s7cSNGWc+1C3MYDVO1bZoOiIZm1wZB9lb35o1RWJfs
2BORdKhIO9ViX4scKIwlQcGO14HuVSAxxiDU6Y3tGUIVr6FBoyugi/aAEzpfhOp0hc/COxidc/fp
gyEy8PB50/WkHy0doARA+LJ4dHta3Hs1K7Nb1dReg9YKXieoPeE4bBgYjk+MarKVqDVzy4zPTWqL
ySshKPoq4QPLoG1URvBjoi2GmkDvpsSwmkA1Yyyo2JefO3SYo+YsLa28clCKzra8HkXYcizBrZzv
/PPy39dtfcGBaca2DCfmFPVySlpjfX63S5XhhFDjWthkc81KXzG/Ud0cRuBRZIXDFTSwqZFvegWa
dXSxtOYPjtSY5EHqxEnMud6sFYLLOXbWpbkcE2UEe5W4XTRwRUlbXjZs848RTW0XXaK3gZbJ0tlG
ar1h/kYCYt1Pz0kyXJmiN77D3Fpq7HG/qMo1Y76Jv97khsXebKiORa1qyp/Ku8kfSGUpNU4BURzD
GiwTN+KRehgAeRLYNvrvQGswOLcWPHJQkczSa7zaenmtm9rVoGvRfTuCq9fzq0KNttkUACFhSEvr
2TfFJs7RaTSwF4BBAyFhoIs4UkJnZWIxBSsrUfWLhrCOclKxB1pWB0UmDKk0GVZEei1PnbTa+yLP
F/VM5Es0Rx6bnttOoA6KsruC0eyNNRDRMT8yTTA0p8/TQuUoSz/scUyrwti3pQhuTQ3p55BVe61v
OgJkwyg9ZM9WEwTH85szh1M2VEk8UipdM7wMqkMkals8jvTU16nFPWRYfvEYN+ad6WAHCwx4fR3C
DBLRSI/vegbOZ5MQ31fhSqFgP5mV8uc3vS8tSqBYfP6brw0xUnmkdxJ+3Z6pTeKqpXCONZJVVDr2
nM9cBIuzmcBJapRVVQeHRzJznTHAVoPPfMw661IJR+ZF4MOYx15/tie0sTumyguZjeNWEtaLol/3
rqrUJP7ELgMIGOghck1LNjaISjgH0Qw8RXRqZbdh26vgl0S+6am2qWUZaNTzyJsFudpTrBs3QErI
8m30e11Y/mVlIoCLq0/nJ9K5J3sYkgvPg42mjupzCEruspv1nuGoQT3Neqfd2mnM2cxkx0JPzWxP
lpvW0ydto9O871C4o7G7RBCu/IK7r0Nm/+GOt3TV1JlJmsa8tKsGwJqvy3rQE39lxB7KIhwgiS63
VozqIJ9uAvYcwhqYcNEbpruJRXawd5qRR9vGPwnB9NMLHgKU0xE8tZGQIKtvxZ1HJofj26vPrVJD
b6XV0BkGLKZgCsDjFdScLT3cndlk6z/fpM5xCf94fPlheGpNyf4kHFNyseYf9oeOxsRUlTZSHS2c
UEEyivbk0SgYjJ1tIHrBcunPMLBQlBOkinZj9ERNnA9NalEiaqz7PZlOCQ4DTthESqBJOEMN8emG
uwm4LRLD8bEjgHaREKNB8tI7bgWmz1H57fMzza5Rdgi3C0CK7TrRvAoCCTl7Da3o1dltMA48OS1b
STjLncJQO4gyQRJ2tjVaqB0vKqltpOpEhzqEwFt4qLj0EIakz7Tzjo6KtWqGmNy24TYZGeZEGXeO
0shb7Cz9UTtDtcvkO65N/Fx9moMZIMrQ5VGndBinPSqa/FLpNx3JRdibYVdovlvrTnwca7QBnDeb
VdZLfRUYtMUb7z2IPQbDRd9tFUfuJtDfyyEqxKMDim6Jmjvb9ylZG3N9Et370uu3g81k9QxJLxP1
Deyac4F5KIRyGp/ORrlKp2MeVb7cnt8t4Kf94sa2v57ULTxSQmi2rTEgFuigxFwN/3AvyMCEjW82
7/nMxhyn2QGvn69NQS4YnDO8LYXqK6dopkN5tn60sFnfGMiMl1HXUSTPj78y0sWdqWuZNSADbzFq
DELxyPfF3SACYNp922xK+oHrKKOUwKTgLZOo6tDEG+MCZkd3GttZpMpUSqO42lHugdfxWrHPYzSF
51sC8dg/bHhVlvibbsS3oNtG8TwL9SRrnN6r/YoHbNrrTkpHm3+E5A/QVbVMhBK6Xs4mpANi6oyj
vnCzYqg3yZDW19EETDmeSjjHZ8O0WVyZjJbhl5ZAocMe0E5EomKfXHvjuCQcTCXyg14NWv3xQGD7
XY/7Za90OTPP+W9+bxquSbb7zWSz5WQH3axt8E4+5Bd/umjmwKEQ1keifQ9IraWsi2jGo/JyvJcw
qe7+/JkXXyNUzr9nW6UotQAra9K2f6pLQa1ZicyT90F/6IXVfZ5kOHwXLntqtw2ToLpKJw4WbRw8
WHqwBfk4ftNIzEIcevq8JfoQb0nUdNSOI20pIiyJ+RTlc+nRJkiTCo8MqVLPSCNhy19XqZW8oL95
m0w7viV/Mt4XgxQrGBlLn0XqleTCYRkLTkac7Ipll7nKJPzj+Y09b7BAx//8KnAA+2kdp7UFGl8T
CIs1mHnWTz1QWn4hR2P6l32VoprTqByjTp9eSI0ce8//lmXqtE6j5HGs+N1gBjPWlo4DFk50sUUt
mcMuoHRRBaow8mfKlzIjzE87CruunmXA7pQkBlDSoHgqAjbkMQ3H0/mNjRJ0bwQTYC7vSUtzTIH8
Ra2pvxvTf5rfmf73v1Lt1VimH/usitHVgLnCPVmSoUlBEs71iWkodwzn8ktQJSkTugnRFv3C9eT7
G54omxEemPoMOSVqH2BaQdSiWIQqnL+MKQITPJDV0TedhTGPcZoufGoHGWP8KN76MmuvLEHWp5PF
B4KxnrqJWJCE3+/RCJV2kzTs7JhGyRCardIhIZtk2ol3oU9ATsirDFBT0ouP8i32W+Ox9ASkPBPH
UlVVUO69Vt53gQH4L4KKjsN0q5uPNBzeq9mEWoimYA8hQr0PK5hKqAv3ncAcwkPuFMtzn6xrhLE5
P/bG2OhbQu2LHYP/z0+S+MH3fjubwqLs1Ix/4JGJl0C4BLdzqw2IR4be+xiadFsnOFKrCtwGruj6
QsxvOJ3XFzhwZK/GF7Re9e3nCUX3cmuTEnl8H5qp60Wkikaz39av4v7m7OmcBklEnLj0wjg7dpXv
HUkRoQ85B1R+fo14sK7UNKpg4j8WaN0f0csckQsqawSmxQqKRvAK8aJwaprMY4kiys8owNo7nX7t
fRoEWOtbe1sYeJUdkXWnIjdJb+am2xem2e50o2fOwvklVyfCLlui7pTKusvyMb8WImnWOfP5bZrr
t+mYK9eysRAblc1xnlFB/42dvSJUJjeDaC5zC0niNLXNChSp4coRPiuUn8RtqtZC+x3me4JlKAhN
y4exiYFXkYp6LLJSfQBP0W9lZyVvZoaE/DwZ89S3FrgmjMS42abltNWFHI/eNHqXfg//05C+2GS1
Me0NVVlMfpe/NSxbGBPGB4P6+LKGbbZF7rLJ/BHzUemIxwSW+aqsS+aaJsSMkVOFNjyOo1dBWKT+
EJ0SgSSkA1WK6juppORUZcBBfGHAc8zX6Etf/Sm6BIPbHGqpNpsYz+7aa/1+W8uo2Xajiu6nrHe+
GQ/HPoRN02jJjYDwB57LuqkMq3fPwNZIpuP+k3Zs2CoLg90fM0+98aPQ+YN2rMtkiZ00v8s9eJNx
n6z83pkeajr7tKPhGmocmHC0eMkAMwwA4a3aGc31eRH8/zrJSWWd/x9/+8+34T/8j/z/THJ6YbT3
20UIVeG3l+z9t8uPLqz/8ttHBml+3L0z85v//2eyk2Lqv9MX5QzBbmlTJQtK/f6jbv76l/lDHAE0
lQ85QjX569+jnTTrd5rNqmHTNjRRf/0Q7cSHGF9p1NkaX9XRNeffiXbS+PQfjyK2cHQpVEk4i2oI
qBraT11zv9YtGRKt4upms+5tsJW4ou3QqxZW9K0m3q7umCKM8cbBRCREGC7GstwmBWOyrqGPpG+E
l27tpLtgqMUMOVprhIQMZoNSmzTzeWCQa6fM+WZjlTFa7dRk6kKbaVpkxPQVLYV2OtWQpYqU/jDw
UVNNadXWe8hJK8dkXze7S1sXz1BEgXETT7sQQ7ZRwDZn6JoiS9FI8hhuDccCGndHfg8ZMRC9YIKQ
z8qhN3QFeQnNeENBs2VPYI4KRquotsRIbvAHL7zCv8km/AoGLSa98E9hD0W8gtCjoFIkuRg9+1tA
dmOW0O8JBtSLPWmq2k4diTUQ6ZW0qFxoSNvRa9ffITtgjEKHYjIga4wFqjQyRia2K8Bfvn5pJ84N
zkqQVtpW6f19izvHoTD3LedxwrrWodNJdLH1QlDoCl4Zv8NQCTQXNNFC+BLEgbMoKnUtct1Vff+q
HVCGI5iEJLxQsW1hr1yaXrGOKok20qb/Mfyi8PnnN42jmsLQOPPZ+k8d/zpBYBg1WKQaF0eft2GU
u/TcN28HLv+gLLGALSj8F2wqMNd+8eLz1/7HcfPzhtXYjnWmDcwFrZ9u2AJ8fgGBdnLxnSEvHsNL
eHg/PM+nzy/245D+fNP/2Wvw0P54jMnKhqgQx5lc6zY4yXW5wZexzRb5jnCFRbj2ln/+errzdXb1
xw8lGaVbPNOGPUfJ/fiCUVMoDupcCCdRclvbaDIZ2fZwIzwRHlIaUWwQ28K0V0M+uqg3V12DjTeD
xz4bFFE2eSQXz6yncHw1i+9I2bbEPa6iNgclOG6zxp1Mx7VrLMwScBmUrDpTNvyUbumVeFDJePSG
myYJH+L8pmqfFPsZPyP4zntVS5dqm1/M7Lt6tDj53Ofheyrlfe+3EQ47Dv4kly01pCk6XV7Or+sq
TF9iXV80KpwvHSPbaOwI9V6MerzpaTwT5uDGXntbpfltZrf3s12sQEGsEQmi1iRKGvGi53Qf1KjD
1IY5pwK3OFylLBOOV23iqkfe2oobBSoTXrh9m1krHJ8ok507VQ9OZgt2PsIw7tVkZBPJBbLGaO+b
oXtXx/gGMVOCT5DGWlEbh8R8yFPCVHXI54oOW9dM7/IZ+TgozBi4YtkAXkpi76Ez0YXfyiIiTwPg
cxl850B8Ven+CwyDj6RrGX8PabUcahh1IfwDsztEY7TRm+KKwNWrLHhOEAvQazRiAAGOfmdBavcA
+6YRP30DXIn/MREPz5Xe1+DLdHgOMaDkVsmWGZG2FtEnpk3uctnvfF24EzQGZPj+CTMgYTPZIpgB
HUPjkuR7OSLXiyG8Yh9YpLOcFsSlDp8jTXFGKldYBpdoe1hP8l3SosZsg828pCHoxztcXDTQhTo8
PgUtRBf1DqEGWCUsr78PS307Bsi+R1ZELK9rJ8vWcxZ3UeQdeB+JTyD7VuocecqrvnnRkQwtrZEh
WBZwQC8nT176hrNhGHZXWumGFBsXMM/eyX0mfbNtDjCcG+cZP6sJE5DRxtw1MYp1yUlCASEnWONA
YS1h5dN+LF6MMkLSylqkcruhxSb/A7udni77iQXTMxdNDIY/bq86pH2MHhAlh7cqIPMJnLxFRtBl
QMyrGvkuCUcLJ2j3EpNGzCeonfbkSX1Z4LQ0CHG34MaP65p2QTT2blUAsgG6TiZH6aVLqMB01+VK
9rPo8yHpYHG19z2czJAMngblqlfEDISzhYHLy1edW+QSC1s6y8hJuOfRT5OirYQnlCWLMegpYtFV
wlfvMO7q+BYQi06aWDVSLC2NBHTOXEFsu7mKPlL9aJlvtVgy0LVuNPx2QtO2mDluYfNtmCIv1Nba
kF12Us92+QZnjFhYacrGFdzGUQNI2l9MaLZHwB7/fpV4VXxkt0318dEcX4r//JLg+bev79af7/9R
fH15Z3Wusq7bj2q8gUCRND+Waf+3H/yjVrsbi4+//uUtbzN0eTcf2Km+BHRaKg0sgyP9vy4Fjy/J
y/jy20Vbhcl//c//Vcfzezfhu//xYz349y/0WRNqhvm7oRJfLVjwoU8JNoPPklAz5LkkhAhlWcIQ
8yQ9y6sm+OtfDPG7KVUJlJh2t0p7jc4aacF/fAhZBl+Rs6MjyU8z/p2K8Gs9aDk6haVhO2gpdJPq
8ueJ40gPPdEztbo3sXnLUr1IDcBqNYBZFQeiY67jtNigf7j64br9sy3X+Lqvf74wvRw644bhCPvc
M/+hdWgSflo2jWjuA1J+uPUJFuSJxl9VBuvQIXQvYadhN2K2W5csyow+k9oluoQWdyeSRV73aGME
9H5HbgDRuIjh98ZgrvWAGLIJ6kMIi0TvbqJKXSURAfZes2zp9BUDQyAMEX3+qhGhNNJWZazOSCC+
y4vXwK7XZpkejHxa1al5FzHU6LTyoFjaRhUjMM58Z2YmumgAxz4E8ch87usKHe8NuoA7tVEtgEgq
Tz5VI0OVA1O7jVonl+AxF6OBAjlgCddz7a1sxVVX2YxqOchVxTOZpxcVRs6aT5x4BQ60WPoeze6U
qsEjYmWkC/lqZNszqwEBVsuUuCtYSir7sk+suwIticNUc37BGv1mB1xuUTMDiNmKehzsC2sE7Ypg
bGeAilRIxUqjA8hzMNowFk3pDq2yj3S2Vd2kacq5k3MMA2fvLS16C0u4iWJq2mU9tZESvasZZQX+
uZMHlE13ZopDXzw5ngf9Mv6WLIexAQ5U1gg9kuFBpUmhT92Kwdk9kG2cyUur0FKMHxVAO8O8lKl9
UVSHUGn29K1czYtdS2CTxrziVugahl1RmG5mMB61lZVJIlmCct7ZWGyT2IJ+UXVq2lchx/n+5GAH
DUQyDzVJW/laotEVSNtBU6r7nsW9ZXYwyIsA9QXMx1UZymujj7+b2BnM/kqPwrsOxHvgoPQhFzxO
yNzoELci7yf1YVNgb8BBvGdS+ziF9ZPP9UgarnNebAJFbnWvcTncLGr/I9BQFofG1kr168ix4Mvj
VvQAJTNrXKR5ckkLp637w1RI/vqaQhdGWQKyxzwkDFZGGXDlWlfMMGN/uCgZYSs92mB8I+wkKS28
yM1ld1WXzS5jkx209kZtEeP4Qh4Ugmsr23OrsDzNe1CSyE0ccCcGwCjsAFCKBBPQd8s0a9ZBkm/7
Ll2maE3xvrcuCU7PqFX2sM0vLWZcDeeRZIq2jpmeUt06RAyWIUxcFWV56/iYKxO0h1oIQoDw23zL
yfWeptdaw/I+eukJF8tqCJAiEj9lGcOx898Mi3s/TU8ElbtVkOGniF1c7KtCa9YiSXd21u55Gg7B
5O1/sVz909tB4+BuSbq/qGB/uh26uKrSrDfr+0p17grTuUNitUIs3oz49tvqCVnfez4HlmnDVUia
EZFrTI0LTm75jddtcoY+nhyuCHTbVGV0CG1nhVJ2DcKSM6h+LGSCr6E4mZ5yx2TWDRPrQBzhrhVc
fjUDXRDeIuS4qMpyJwe5MSxmraATRjz9wHhXSTmbOs0VMbBuTWUS0OPMeMIja7zwgm8xtgYTNF1S
ofSP4DlEr/raIFiurXN0nu2TipGvzPqHOdi3aAXf37DCJ7kysSfFTbN2xnwjfBbXwV+Oqr7uWkqU
hlTAYf51QArqsi0FEi5xdEyFecjAcFsslUhUQEDVR190VymatqjG+2ANiD8mckW0pR2cIgZqKY7t
rMC+3HD8KCsCd0ipzXOHpNMHQuWuvL7Y5vG7g09yAjioDBYUo7cK3ovQlT2/m31bo68alGNFXEtA
Vdrk5q4QbF2e8ovT4lwS/HAi/VwZNEkxNXdjKLvmne2HnSuyzNSUiHHuTT+hcfjUNixXvtz44DIZ
7m0xo6yFyJZOL7eM5ZZBzZDI8k6F5RAlW2wapXWVges630EY3XRc3VgJl1a3nsVbynRJAOBqfr4K
MqYmUa0rwyAmkjAAx9hq1WPnXxce8Yt5+1jb2Q4X1H3phW/zA6azGPhsYQzQoQ4gGrGKnSUeOdz+
Qsbx0yhkrhsItKdsoW2FXOlnnZuRoNyH20BylW7cz+uh4JV7FGVjRTk+kGzziyfwn74gQnrBI2hI
S/z8ACqVUIqeegHZ016m+dqi1UC7f2n5F00p7z10UWMnDxU9poE9YYgfQfeszVZeap2HlsvLVn/+
LZ2Fjv9oG1gOSr/5J0cMqaHWQrH89UYQMvYt0Xf9/YzKniK6QwwBQxafyTS2ZUYQHMcZjDkXaUIs
jmVsI4yfdXbbk5dWSLlOeRQxuS8a5bEiESYiC8RWnAtsSQ2Tb99/ZxVYIYM55EH5NMwEwozAHlZw
vct2OW5PutknDvlsJPYqlNWjMfkXXSmXWajfG1HFzrw0mxQ429g+grq4JEgb/D/JzIk4VMj4/ch/
h7216XyOcGN7VBPp4l+LpP1CkNKdbg5XdcRLUg4mcUuin0bXmtST0h8rxrU4ugdc27g9HjQ+FzpZ
8eyn4trgkxZKwm6jK3c1utxBoP5I0v4X94Tx04MoKIth2ak0MplAM5L7ev0LzTPCIOD6m4rYVr2x
ERjJz7/jf6vdfQzfqrzOvzdfTy3nk8hbXoxVCNjwb//ys76cfP7fOOrMWul/fcq5+Sja1yR8+y3/
/lsTfPy2zEnF/PGAM//3P8429u9QsehnGSpyV8mE4e9nG+13eoVYfjTJIsmuycPxx9lG/M4hCBUJ
VT9/qIpRkPxxtlHk76rOb9QhYZZZK/9V/juHGw4yX+8RezZ/WDyfKG94VrlTflqstaCpozAo1ooe
AhTVVOXa6zhFa31tvg3RfWZwgjUFMJK8ENVdO4lhTT5ItFZ770koUr0qRIKeMB+tnUcAEcgysWay
GcEfvLRC2B62uBziTrnsI/yHKs9HrFxC5mJcaKdi6/iE1p+KqNuPtsChEIzlCXSBxKMGSQU3wveA
WAQI18Z3bwZ9gD6sFgilE9cml8YhwZI2uMl3YtzXbbglyDqeY+CxvEfZOihnf3UMKbiK0Z51PlrN
2rHje/xlSNUH+7k01Z4yWt8UdpmuJmtyjSIUT6xa8cJPjYG0lJnK0jIAdKx41w/5ezH47Y7+03ON
QGOb2rj5JPBx29KqK9Si6C0GzPuaN9zqDEgRu+9qy78LW5XatCeMHjXGUlP7C3LQ9MU4qSpxHM60
LPWc1PGc5NeqcPJ1mikJ+K36sSGzFhZTBe1YH6eF0SbBiozvjRiiYR+EfbfRTKjopd6FblhHr7C2
HoXSzJ5Gm1J58LZIHKXrxaZrhoZ+S4Ifptt4JYOMVBD/LtJpd6V4PxbJANHLQ+W/1miKaTX69FwQ
fiW1temn9YWj4/7CZ/HQBBFJY86dMpS3SlH6u9CswPeE0asx0uvSSuZwVU8935oOOSk9XbwEaVfB
wMSZ3wDPQC6nmv1l2GYHJbHEK+ALFvR+4AeMLIOqa+lEqnDJvpuuYY7mOnV8hbvnzurUOZ4ETqLM
OAHRzWxRKR7H2Bzowwaub+zajFOcZwbp3kcMvGnyadrAlH2qIRo4fsIgfLxVsuuyEeYK8uu3MvNR
409r32ybZaWT82FVslgoTbH1C4pm4N4L1Lx7s5K4fCJAZJZI0CDQS4bSResQ6v4JxRMpfQNkIIXr
iuSmWZID4SyV6MJAXkirDN4VakfVLZLZNazOiXC0mUX4rjO/wfCFC8+ouQBiCm7z/g1M2ltDBhwy
r2tPFyRzd5eOmY0XQPpI1OjzxxF0phAI3JXxJLL+yU+1g9W22UJTkyurHPd5Ax1d9recyGK2m/ja
r+kC9kUKminJVgqyHIBHTyhtvyvkHtXJlZ8YD54Mb7Iquu/ldJC1+RBySIubF1WNXlGAnjR8hW6i
Yl8OcvsY68iaTO/NqqIXJ6ivnZxAlWg/zT1k6aHdc4iiSg1eVp/Ma5aNKoSW1Dx3KeR9aWxyOom9
Yiy2ZmuCY6uYeAX00IkDmbgrrWpD+hSJlWZ8ZXUSxdCx78IHvCn35EW+l415bZZicNXw2a7rW8aU
LZneKOzNrFqDBWtuEglAE0+S9KmAec1IzRAZNfkHgC2uYj3Ue4Dxq7E3H4wk0xc6ekJLQv/JiZDx
fPLfW8iHJeyTGCPyhlzJUzWpD0A11sZs8Ubdf2kqOnBLv8fto1XjmkcGwriub7OgmFZmDB6+YOEh
rwP/vaL0I6o9eK5+hMQn1ItlWjX3IdF+S8IiCBYQErhfnsBz2fT+RCyXx9TMI8l0F0KwIw0phR6Q
1Y91zpWSak/umzacHODnGJAHCGWMKeyAOVNuQdgSwn7pI5VxAoEYbaxta5bHdg5GCr8XKlZnp8X8
nhn9ThunawTw0yEq4l3dAk1JtAafu9a8zckLvRTHVvZPpgf/zQ/LYKkVfLiyviel/J4nkb6qNGtb
N/EdGkJ8JV2xbzsN+7fjx3Sd9+TdAMztXhE6nsyIi4UirVpohf7u65jjtTx4rQ69bZJYkWByGJL6
0ajfBvR89xpxZ00PczBuVZ3WT+LKDMtGp5evsZwxfH67tTrfW5l63q0Mo7zlMZBMWpLbCbz6BhzV
yav7jdH23+y8OXVGem/5CmM6HzJt49dbpChoBNRdhBlj3dqFsVAsPdxmZmsTWgJ3WASGG5bEVXDh
iotaIX+mksMm99FwOJIOTQjjCyhrecPwExObEX5LcgN6NQZjN0axpfC7GwUhh3SgNFfBU7fMW21Y
hUVebdo0g4c5dd9rTw3X+FZhSjb4FaX2HVXZU2bYxgL1rrOZCqZEWlw92z25brkcVkZAG8rXihd4
s/BS9PhepLUL4QTUqAfvvg5ZvbphX1TQOUjF+WgEOmvLSF+maBj2+SSDm87bB6ayhq5433XF0ouw
55Ejfh068ltWa8qql8171gDsrj1hHHIH/uygpIDnAFjGtXE7tQrxYSODWq1r97nFOTXKFFCbnccM
TEmX9gSUxG6gsresgg3zvMo0IUWFp94i69pq2UUVrb0eKq1cpb7sFrh8GaGKiAp6UJC65MZMUEOp
ZWt7K0XlzR2IsIdDQEgGElM/pFElbpaCbBKB8Kko9mPYr4Yh9FeKYrxGKbZgdZo5LyEmsjSwTpxS
H7GbDDMX7FKRCEq10rvU6zF/zZQ5sCwDRBVKwPQmaK6qTobLpPafoPf1nN+a5Ni+porW36RasPHg
DAzY3xnUCFyx3aK3P9rySU2f7QJ8O+eGadkhfpIBd36tljsL9MSWYG9wWzgnLIXsNo2ZHRjrAr3/
gtLxWz2UNXoZ3stwKXE3wd9TQa+Z3tK7cjTW1DqYhkVo2y++SZ4EHGZ1hWMUi0kXbBoo/dsGZAmp
SeuxJhg6n+bhvloTiZvijGjyxDVIjthiAvxImMMssd0R2AS4jw6VvnWC8XUmifqZ84ZZk7hjtxvb
J90LeqZponenxmFShaVIxYaIwsY0T0ZunaJkYo6YGUR2bYBJBheTKKqdX2u0T+V67Fq4iBYC0jDD
yRbdUh+GCzCrkOHUjl+Y5TyJMrS2Vq/vTbshAr5jr+6Gbou7aj+EWrmBAbczSvIV4cq7ECXLg7+1
K8j5OqiZNTlKT1abmqvYmsGnifFNjEaxlE53VYYhoHMFWoKO1oHp56Zpp+KiZGDBmob+udB8fDT8
No55YO5xJE9uifB0WzKY5Wc+9gVCKpKqDJd0TyiJZFuVChzcoScnUoJBHpMD+4O/4GCIyRh/f+UB
OrDpYFOQ1NwmAb71ZG+Tzwe/ZG8ZurZWVBIqcGxxJIQevazr0tqFznSbRN8ivBjLGCMG8LuohPDt
gMAeMXLYMc9giQOO5UtrVrZuCj7awqUS2AHAi93BLnoJggYVOrQGGO0Bm74tdlbV8x0EAnwQqwzy
q4thytptkAGmBRFcgCzajpHwOJqWypGnuTCiI4ErFtUeGd1pW62wDn2r0DuTketfEdVBb7bG/0lL
VdkUmdyRN8uKvzLiJnjORoaVso44ODC6wJjs1qS/ssSocI0qUqxaZsOrQGXfzLyrmpKAOxSom++M
/MxWROCMajQ41Spmu0O7bdo0vElGouX7xkzIB4qzZaHJrV+z+uXzJBn7OjKLTGZH9GXZggyPe3p3
+b5lGG3MiS4IjR6nbr4cTWpCZAdPVaYMJfiqnNuxjYF+iTf1QPqOwTdIIA8ZERKyjRJG3S7p5d0k
DpwyyHuifbEAO35T6aaCydl4MZzuiT2lXKIUjQneUj7CkAWoCbIJ63K+VOgxdAIndmW2KmJnelrc
N0elgNxjB6TcDJ7XrdSgCmhweskFMfMYySwS+1jd3P9m6byaIkfSKPqLMkJKpdxrqbzBQ9O8KIAG
ea+U+/V7NLEPQwy9G9MUpcr8zL3nxrH1iG7VOci6IzNlkgfkwf0NQ4gR1Kc5c+kRuirckx9bXHL4
5e36rjdRhJ4et/vOdQXnhvxncgbgWjSvA/GEh3bmmUeJAY1WGhepo9fW7ONzQvECTueAJFE+1yYM
If6ejdcKkvz87IAxagaeu0CCAcyyHUtS1yJvwRhvWigux/FJE4hWdAZzbnt4ysQcHuMp/hz8EPod
NVEC9ASReg9FO3GHgxzGa9fNWDL7qLy6jW/vDV9gh0xbTR8p92LQ8qwckq9mj66jb3eVp8d9W61g
yST6njuElWMK4DVWLUBdt/wFEAOLPaxfUOGWVJVZup3Iia4Qvl+mVjxPy2TeL6m/Jok8ZRLaUluj
beC5fFNpnF6cinzrKV0jzMvkLIwIc3ODI0tBXEvdJX2RInPv4ta8LctE4GDuPv/3JfW+wXGdbOV4
TwIo3i6xsFg3w/JnjvKYDFpW5xFZJ9e5ZHuRYkmESDyw1+ZCZiDwXFPzwiEwukuYmHg4Rn/jYnUy
+KOHyOeN9EomqvHavcTGKfaLEnqVTyCHTTpqY+DAH/T8Oqb6iRzlbGs7VXgeBlrhwanHPTEpt8Gy
x/sy7JGEyei2MFI2+/k8hO49k67knue/N80eoLn3yuBnXP3F7J+yk6psgwZisYDlVIFXT/06LoeV
MIjmEPflFKheyG1u82tGyNcfsJpN93MrXipvHg5cV1wZYXPD/SGvdopmJO51dFRK5ew4GkFUEI1o
IZy3wTIJGlz8m0WNxVOg8MB5CetFnJ5bS83s5yCJH7o5fW54tef/vkAhOsITU+cuSe7GOqZLG7iU
RzM99cRT74a22kMbd05mPu468uGI2egT2l25YP4MisFH4wb7ucdPRlpz/7t0ZGM6TrtHFRzv+1mG
Adm/uwTJ1SnykmjbK8BHeco4YiBeA3io0g//fRmn4jk3vFd8tz+531XBQodLVgEGCCd3lrv/voxF
saAjbLHOlbyYyERAtCzjeBVLP27tNPI3OSq3c7p+YdJKbpk9ye2s0uRq6kKziUD7FoeGh2qOMM08
S1FaU28QxzDc05PXSPX+YA6DYWx59Z1XG8mftRZT8B7ZXs3FszxHzGPaWXdPhhL9th1IzzA0NUbv
hclbUtln1JJH06j7z1EnSWC40MK4B1iS2sSGsGJon0WI298gOY3WBYE/MBG2bsIJP0rb2Zmg/60s
zH7J/12xfMWn32YrJnAihtbi3q84HE5EXsr97MjswlwAHw9us0Z06hEqBRyopHMDmVfNWbdvYe5G
CPuZ+SfOe250yWlu35JxZBLkhuGrIEDg4Ll0Sf99q2wl4BXDVfvv27YnJCjMUHEz82Zv53Wvsuhg
gUFT38X10L12s10c63Zut/99i3Ib6A75L/xIwHnsYb43y7q6NhkwSYUYqeGnUSEVL90edu+wAASV
tD7BwlzjS4YHoxa4wnMtWDRQiVK2e8M+FuzsAXaDmaNsRUkpyqPm98BggPwMdPT9i+fN5Iy6BjZK
Xz/jevO4Dxnmi/mRDXhyFNZP0dXFoRJOv3M7Iz+A83soNKasDCAaqRoMjoySeZTN5EoTNnwO4Y9u
xjGuDjNtVTfQdJojUyhLw9UhsYGKG58CcZ1eepK6oVXvKnHSjnybwDgCby67EzDuMRD5gmotVHgZ
l3sArNG52cGuqS8jg/OyhTzmtQuXmx2qAG5BsyuVS3Mwt9EJB9ZzNawZyr24n0seIbIgAXkrcTPn
WB2yjvnYHME7alrzkBoGmagdytneIs29L5bH2jchkqG1nKEy741QcyOo3HuJG/jYJJifwjzkUPDr
kT65+GrYRx5V8h+kGfqgv/dser2YXNnVPv+kzAj+k/tItgBDxexH1Q/j2Ay/7tK/O78CGsadMclg
aNrkmomu3wy+7jZF6pg3YcGW88r4xVZe+Ru5xCUaVnfwnCY7s3L8Zzp2/TLn00NCBBzLxMYPMNbN
B6kN45DH6aNl52ILSN4/DtFw4G1kslkmw52eM7xKQl4FtvQAkfVGzaKkseWUDA1r50VxeJYTWTeZ
s5C42vXHkGyb7RALMPMswzMdxjdSN7dVPqpd54GpAbWZAiLU7mH2/GtcRdzZfjmDVgxQXwL49+38
FPaG2E4SLUidRR3EA0hXCgkJqoLq2Bdec5TNU26a8dVSYXea7Gk/mHImoNI4F2FeX+F3VccMW3eA
3wNeLBC4K5ekw4wytLdVxi4n47G8OpSNL1Gees+2Le6Zk7Gd91b1HoTGMfTyPQY+NnwRmo5QTdO1
wctZ/jOwKz8OsIp2EUFRO3jg8RGbBWzi9h97+uEptsrd3BTYR7v5zjAIPQK8PH3Xdoz9mV1tYb3N
5JufYU3hphDxp0Gd9gWrHFoh/I0h1OPNUOT34cvr9pPJ1V8voOfs3rulUVWStxrJbVbabINM9e0b
GB4YiJD7I9p/OhwucJOY4i0MvlTaJRfyUZMLcVcPLXv8o8juSahGIKiK38lwmSrBsiZvTGziemLI
xapmZ6K/lFyEX3Gq3urlmrgTszCrth8HVQXOjLYnle7DBFM6ZFV6Ivlsz1DKwPqUGqzVdhKG5InO
VVPvbGWf38F3jjeWi+DG0jUT9cY5USRWZ3oS9HnF8Mz+5lw51bdXmuVDGMNZKk1GQIuLLMhuFA5w
Y0UdMZINCSdUZFVsRNZcQiCMAVO4+Mgqd9xAJ2Apvbh/4K8gmIFT8Nh3Ul8BiJ7aDBPHbDW8UFeG
+9LjLDEFNqqKtWGQkim9KeLa21VQ+7RWCAEXhLNDER2KzEE1SphY0DgsLI1j49Th35RPS1+hMkyi
/LHHMXc123g5dGkBBCOK8TZBDbu65XCNBhiDNbu1wSPZhKV9/J6Uy3hgwDARY33lYjlaEWWIZWoB
NYyrStIy9W7bHtP/ss9Q7+p5XoHcFF+GJIW7xiCwsboXsw/5uSFF7XxY+pHbLo9hH+0zM5vu+RQf
rL5XiPqTP3Zrl7vxEzyOQhwzggr1eP2zP+zsyX0sY/6EMBqwuF5Lvxi7e7aUKEOhZyReH5NgnOR7
Hcn7ZC1gQ5g8ibkKFtLy4E9oh9wMgWM6bwm0G081SBsSJgegBZSI7lI+5J2E3YMBJzDx9TCCprfD
lPovXDhnLV00jABLwBgIfZcYKr3puinSE1qUKCnYvtrGHUCbTdkZEOiwQRxj2/juO7OC0lNejMyk
7se0F+DjRNvTq304gfOtpL5kZnFKTXnQZaS3Cx4qGkGye52BNEDfGYo9cWEAXhNW1MXcdduwNw8m
Mt0Js/95GsqbG2uI6N2vXTdhUMqQUVvsDPskxjDYiltYrYTI0XgRWHoWNgFM+8sDxth7FiprFEwz
bP0h+ifxQWd+BtJaLg0m21Zs4SvsawNv9BJDtGasfZim+FJ1SXn+7ws7ZD7CPgRxb8gfgblMB3sR
5cnnuJ0JU9vqmNaIULADjjNEeGbF6hqAQtxSxutkeshFhGuZPdmBH54EwDr6hllww4/XHGRCaBZw
inxzm+AmHs2EXtFsGMbKyYkCPcohYF5N15Nf5ZnU1Xnv5vS5sw2LpCvyP0yUmiOtJyjQ+zjOxkeP
3U9l9PDuTcKUndDdtwbY6q5okIeNqJX7ErFuAeR5pJZFfS0+svyP4Sl7a+nktYCksWv85t2uKLbg
jrHhdgCk6pI8wzJbHkhO7HZkOb1lJUNnk8XB1qlyuAlLiJ3Cc2YEJxqDA2gWxCXFHvw87Ny5cQLY
nylCtxXfqtBq2EkW3il7nWIsoBlE1n5HM685VtYPY4zZHGWgMQjvESlcS6zdIBdoltz1Hum8Le7j
aqtzIK5zHr2xfHOUt2s8jIuonawttiFyJkVJLm9R32z51IJk5ZO5fJFtfoPmTdQIl10weu7vzHWL
XUJ/QGcmpofLG2WRiSHFfJipV7zCFnv4bvCmi/6R9AGSOObUeBil5DK0LoXlfwOZ+oJPAJklj/8O
1HzEWEHKNeStGzq5H11FHAqkkA2fUCeAE0qNTKTCJtdMcuyifU1i+OXsjTFAh5/EiX12MIIC30DF
qOYUAJrRW3vyz8qgw+jZctffhBv9G4i+OQ9l9bv+QwysOJlIfVgy8guAA7mEjx7ogJtAGbvBQt3t
ytZrsdFCx8yFn27JmeDtWF4LN7W3vgvSbqqai6gk3MVluOtZTr70PUVp/7yk4IbTBVob6Jp11noH
cxwVfkxJRLVL169ODiOTsBvs25gT9+hG6Jd4fhaLi7JGVpLHBHakMerzUcW7QgPLRPLFOZas1YK+
gEcYTlWYkQQ9uTefAQ2BW82+cmEB+8Py+t/PJfLmhBcKGPAirmFHmnuInSFIvGY5ZVNYIcYEXIWt
8z5tsEOagNNNfo0byogXyreHfmmfGzG85aR2QJI0zl5E6lE2oPbMbCzxescLXfZjiuXeTuVFwD/Z
dILv2kQeW6nfSE7BWIDIf4P6H5xetWtdRk7zekloc5va6Vs2N3wkqxcnzu8LlFb2IIhe9KY/sQ1x
IrkpXBY3+KsPdoK1O0wREJZyjXGACZx3TLDTllk9oV6G8rfgwgcLNNDkJ/9gG70L3zlUPawTrfwP
nZd8eHzSr+Km+MjT6LcCHQK/N3zJQs/msnQYIwKp4v6MHwpC6KAFMmYW9o+M9DN2robgHflkVPab
I0ixsHuq5dA9YXgxr5WLurFAv8Y4DYa64sI3dP/H89u7UNjufuqGJ22ocOP3UCrGiipG1eGHBR+W
exSwhpTtnehqtqaz99KNUH14w2vTqw/YFq6ih+dIa0dOA5Q2d41PVuwu8LrrrTe6836qIoJuIm4a
S7zhGV3XRyGpF878ZrTJq3zAZsFHCZ/rXnfNwVQR+sfGPVczxHGLrjcGns0NgPkj88i/EvJ3JtRW
CC4F2+qsgMBvy8lqKF1Ju81dsZziGSQOKUB6ADrJ6AeC6LBk1BdOeemlh8sD1FjBMpHIl3dNjtnO
ADYKBgkK0r3XJn8rayn2S9VfTP5xU/Ma2RERdnkUZKUjr2OTPVS1u5sMxv+Tbg+dmVEuDSN5JKmJ
EG1haEOX1ydLuZWkWR6tDvyWxMBUWdVpQrqDN/JfbI/viSZ8DoYNg2fnixq3RHUtQDEb+pqptAkA
aDLQZM7KDOaiACFvpwGzTs708kJwTr5XjQcScIkPUeO8YoImQA+uwGZOvXSXHKo4JfWHsp8msfPb
fN/4BIzThAuOzTfPJKKcPth345fGNMMrg1EKdmgifUZWTjfyYEnHiPdiEWfZJb/gIYHbZLjMiclz
r38jf7l3nMHcKsUpN5rs2TNZUU67ULcGr6wvvIgPluEvxWzd96L4GIrK36u8ZXs8UEXS5QUt7n12
8OH3UvGBmae5WqF1iNvdlGwszZPuwOHeKPxCHnMOO1UIxbC8M5F8YGYP3994MWLK4shIwh0ZA6Qz
GPPJGfw30ZbOKWpo7AYV3tWFR4DQPJ6NnBo+0fdTj90yqdtk2ycMj0NCBI7kzB6s9itxi2M2dBXp
7f4pr9+sHsAhky+ewqHDK77SeRxFR5FmdE4Gwnch/qwm8QyykwMHJANAl04RMnkASkjRAa830ztB
zu/pHH5DYILXy+o5xYaehdFFS/9nFh4f1Wa667r2Qi0ZlRaMKqcK7MFgtGY0tODcK2xmWbE7yiqA
mj0vPgscH2BlMGx2xYBhfiq5NWGam3N4k21s7aLJYeEAV4BgElLMwynedLmzhgelnOe22C54cbYN
k00lteYwDPFiy/mEpToLGgsBxCAMg9mVg3I/KQ0SyXiLC57OtEJDgUhxpwsmCPBnn0RloZeDE7JX
bUbAeJw3QTsnz+UCBFZ+c8qx3+uZm5TKaXBJEZi1LNYXCCCKgOTTCJu/IyKeE3cp0GPL/CgaXxyh
ku2U9qyLLZN155CSZRJaNrICyPOZgQc1A8iI/HoxTxahPpNHsZhPqBGqLCJCLoO+NfXrTIm0hiAF
C7aTKnUCkOxZkLlWSpqnCDikEoxI9biLhuWEDIBFS5bDf3CX9jw76Z7HSp+Fw5yldm33WqS0OqUp
n5jG8B6YC6pLrL9sZwbKsvYA3S574hO4K9xznk4A/p3iyTQlwfd5cZ+ub4YTMjiq88zf+Q1jBM0e
7Gx2+t5fay8DVsbGrXqGY8uYXP77kvdEFBnh3mHCi/IBQQxbJMLomFVOKXMvQqGli2ZApCB73Wpr
lizDbAKcdvzHcG4VCSJkrudXaNRJUAOgwlfCNeXgZPaU/4ryK3/QnX2SbA/ZnUT/6F7WmKUQQ4Kf
3Js5Nt27isDuP31U2HcyfB2a+nXWznwf9/YjEsgKbFU7BV1RU0tLr3zrNcVZpHKftFi+lVpOh94Y
i91/33rmYm9UNP0r897cadchojqa7hxv/FqXAFz/eNtmpcTrRFZ74JDothXt+K4o4izpuqfY9b8n
Q/+Z5fofMktCZnHAeYbxZpjjcghNXp/wqADC0SFnWZTDG0F9Fz7BMzxpc4ASvw9J3VgL/xHDC0iB
uM6Sh3Iudm6PxoIP3+BGh9hHUOSyTjhEcfs2sgZp6vEFi+V3ncQvsQBW48zjV28VZ8wNqqleulf2
AvsJmh1LuOXHJLPXI9m3I3h8qFI+Odk6NvSzh4mpawgkdbKoKseS7XJjd/c9salYAtRJGICPW9mD
s2UXknVDRhYrVkk013L+DJsztCc3KCcovjHvLzDas4jUwSy5+WBacQBMci/nARVZ/16ay7Wteq5z
25yDRpNwqNUpK1i1sp6latvkoZcdu5bDnN6oPEp/DMLai/Yj1xS7a8qUtOK8WDghi+x9SUm/m/Rq
ZkTtpLt+18Pmp7vH+DgQN1tlzV/mkx8iK86A6BNctyzix8qlGYPLD7TiJRU/GF3Ifnb9GEVF+xTV
6uSN0dFJ/etceeRq9tHfBAKaqZudtHIrYFpY32UWOyfpIU+LnicHhxKqFJccpOZdDFZy4BglHN1f
zsB2sKWa9IDdup2JuJ6ZnwZlEyuE86TS5Sjnakv9ZMuMGTPMs52TFJtepieKZLJnIxAmFDphAN5m
K5vqIiPvS/bmlyFJSpyAsLW1tdNC78mRfOG00bt+V4jG34US6WGnqNOLaWHjmmNcLx1i3UcINa2+
dF73U88+yWON+xOlvhVomaB49vg1+3p5TOsa9nwcIQQEDx+Vb01p3zNmN4LcyjVTepeRrEA50eBy
3PiiO9m2+ssvhj6FlKCNb8LnG8rlRuPmjyGEqKSodlbE2p7MlPzWmeP9uACCrnBFMJD7pFhAm4D/
OOsviVfuHJtzAjX0zKcq6ABHuc0xQvfWDnQM5G2IvR816sKANdmkjDyop4k7mMZ9XVCyefmqWXHG
Pap6xYfTCsrMYmlbJNbe0HV/sDpsX26udvzqUQlK6Lhx25tbGc1QjZmlN82MitNGwLF4pCxETv2x
1OXHJMnJY/est3Z8L53yrieAYhvDK9j3xIg9OkWJ/7Nqj5kNLWt0131vDDIYmghs2DNZmXfabruD
lKUTTIIzVOKGQRho/LR9IcG663dXUf0KHZ4g5t/JgR9hYpfMSqf6h3GYmL3+iWri2RfhbRE5m//Q
n19a0pMI7TmVbmRt2SiXWzQkzbmdwid84NWa00DsBnzPtLP2VS2HO8YNWOUsHn14le8ioVLQgGJm
6ow33yUYoxTONrGKLXoIFrWPc4FmUtXDR0s7CG+s+4yOmWJggkbT2co8kEZOckzq3C3Atskz/YpR
NCEVxnMbEUCeC/vF9v7pshZbjUf+ENrus012FHnd6SFH5RU46R09/CsWz6fR8HdRi0qSbRv5nXn/
CYaRpXE+PuXePxOrM8SzK5Z4a0N11O9l7Z5j6H+Qv7XaHBYsxNyWpYHUnzKEyf6GXRk6/SJ6EiM/
Uj6IgFWsczdCy1WdwVLa6p9Nfx0YM9ZN2eduUkGcMrOQYDScy2jyjsVO/s6ZjGVvGD9oRFvynbes
2lyKeB+ab2W8w0bU0Nlwa+Fb+KIr44Nql2eoe7diPELA3Lam9TZUQOsKmZNkQidaPyfSRNERPZFm
kuKE2+KnUHBnjk1elZu0YGgVZXFyHgcKKegm29pyu6vfJ8c5K8hMTfX3MKMzRvPCrLs0/0A3Hzm9
sHLWJTTXel9k7MhrA6uU4y4P7vzkpurF1SOkvKlA8AGifWK6m7hLdEDLxiGv4Ht7UYPKofrlVVDt
p1V9bireX8u4jiEZc3wYuPd7813PxrSbbWSsy8SQoJt2pAniZrCz17yPICTlPZkadG12gRlT+Ltu
Sk7VRBzqGFLBV3HJpGcwNwuoSSYXPnt6KGvEkNieFW2LPGEWoAoWrqgY7Y4heIMoJ+r0MzIshIRo
h2VzcPtJHQZvfnegEeoyQRJrvjGT+eb4v6lqTg5pPW+SKnytaaTVgM+nO8URxrHfNuLVlFbya3j6
svDsbntLvIvCh72C5zO3nNviD5dUMUdHYbddX4spUfVSLpF2FAc026z6YOxOKCgpuvaxp4x9hahK
cqRscIFEV4cGMPf/em7CtGGkup0IduUefwOh/ZAN7YVJmSISrjkyTqseyW0s0M9v/HFxGYJceYbz
oMmYGjrjEyme62A2hmXExNyb8nsiBPd1zVqfD/cfy12prPowjQmLebG7yprtRA4069TjRGVlYz2E
XhWz+ydnBOcqOnWiS5/q0FU0Yd0zOVPvVlmcHC2/vSgHCWCgjGy44gxGQQOWa6I84xcNuYkJx6OW
abY3K4v7ZDYgMA7uxWpttdUGkcrNMsH5iqlXpuJMfKV1MMkFM5Ee2X7xjjoL8MPsbyBN33W+dZ/5
vDWmHGIE+jUn2PoFLWBELpxBTjLWy272wnOryTHxWgKpImWfQTIvWzioSKAGVZ//+8IvAHedgq2D
4JDSJbUjHJv1JbbS+9EyE3rfFQzWONU5xLZ3dkj1Iv+qAk/gxWQI5Lrc9zxYe0eGl7nrq7PR5t0S
/PevqZ2hBgJEt3FQ4mw7GBfnPssoPfHFbw0XpSGV/DObnCeIfM051/n/v8zrt1D8EuKwPaqWVEwH
4q3vMoQ1QSXHPLDmhmkYurTyhLhhy1B6ZxvoJsDmm2ffnBhYe/RjBLL8m/xZ7sJ4XWSXK0xjxRwy
zewt+ltSQNK6ujjLUzT/IDaASJKMz5Efny0CleqCiemUdA+LY9ynjFkWQucSke+RyVxsVCNtZuuA
eV1hfpOjcvPi5oYu+w42xrUnMInekgDZUL5FpMqOqQvaDIt3jYJiM+DJcse/sePA6/dJq26/dJj8
EiVxaqqVHOLACcGLKpe42om/SvXvyJZWIzIHaebldJrRPslZmUksFkE++Y8DgXsLhkV086fCz/tD
QUfr85A6lvXOI43mhp/YIZWzTq8T21QePLUawV+bJiMsIY3ekGcdlKwQ59eCvzYiVSNJqxPlSLMf
+xhSG1oxsI+Esd4sY80BpE+2xnVrpHgu1g4RFiY5CYAmExyWmme93jLwu5X5SigcCWugkZ5AiCvj
zoWLwN9kAGHqL73A+TJSOm4iTx2twUdTxYFjZVWAcJO9/fgM1unB6vM2iCrzlIfUUbgpPqxqPFo1
qw2qrhNaFtoZRGuT9VJOKOQ15SqjtD8AcV/xwpz6UkWbT/RMb6QoMAg06ZJxdn0bg3Fo1YGJNAQp
hnFGHd+LmAuuaPkAmHJkumBlD+ny0hfTQ1fzi2dqjjxV1LhHWufg+LTsLith6ZM+LuP8xB5mze/k
0DTR6xoJoYYOtFx0oe+A/ynJGIhIuiZFzkbOO+depX2ICxwbbeEemxl1Sbhi+cyYWbca8x/fi5Ig
zNrnqI6+eDTvp7A8hi3Jm2HO/hKiRsXQi6HZS187P8S2vhmwocqVsziyN1n8+h2TzLqGeyU6Yiuz
9qys8AWazvP6fy7sGWOsC0w3Ohe1g29lnZR2kHsSctfleHXtjovcQ0N1yqzqFSTms9Tuj2FPbwso
EBCLyMxbClQom5AOu+xhmf1raoO+47lH3+jD3hmeO444KF7sHevrPJD+ymEtOfYfRNbvQb5/Lzk3
nMtIIB7YSxCKjnKuOHVIuusKGVdm6X0dN89+hxwr7c9ZFTVcLurTar3vcqQYWByE/KQzRh07AWLu
rq4RvtAHgelKXtdoHK6+LlDddGSYey1K0hlmsU6m+1ObEsjo1IwdGvs0r8J7jXyv7gn6rPIP6XmP
JX9WJPmXZlZj+aAdi5B/nx80klmyobmKroCi/yWCBD+HcnwTqfKcpjla9ktdepym9FcETZIl2CEa
lN3yEPfizfkz5OW/CfMAQPTHWdRXh6FA1Y5Xmmc0ogEH4V1XxdG1Nqx9VnIWeB1R4mNocr47/bOX
t9cuHL5cSeoXx0kjiXzsMMYYLk0p+z+V8HHXln72eQIh8RCV57G1kskrs77DPKk3ZkcJQdQxJW5b
oJifEO3P7fwc6YwgLgCdoyke0yE95xaHYc/7ODkLKQ0Ra1t4/E9Fh/23tb/EnLOhkxMLCDTtISmK
mylZ3USeYW5nx4VwBKsX4MuHW7OsjAeTTyOlkF+NPGvI1G32LGmfn4jkGZGLZtT7WyhJrzWKoTih
lAZmxdAYPCj7io03tukOD8IZXSbqw7l+NTt65Sx/z2KXa5k7wh14FdCcmbfYB4/cZAZhy4xQu78z
o+ox91AeN85tVJL8mKblqleMr4hCvTZmC+PWpShKZ1CfuF01263IgxJs6HZPL/YHhtOdnZtom8Dl
2h5vam3+dK35OyzMNyBcBnRxj0zVn5llnCTerE7OG3cc3pI8uy+n5bp0xpuYhytL3o3mWDyQfK03
iHSTjQMHivb2JV0wioCpZt6LKGEN8TRhsvvemeXvxzx/OrJ/aIhAt0uV7vWUH3nkGC0WW4hctylL
j9Itj8UvlCjwTiNDSkfYO2WPA5cahxGaMsRqqnsYGkSlQ0uiL5/SlrIWUUqvROC5XbTj4OYv4RK1
G+8nbOs/7mCdvYmPamKYw25s9GeYle/Kb7Ktbp6ymPVZ637ODn+NmC2owdhwWmi9+5CWQSr6Abn+
xVPsPYK8455tTqPmDxByYfIIl5+eT6xAuN874JZNdW071AjW2D/70IJKZK624KfX9rIrecs27SHS
C161jgepJoes/ozSkvVpiMxqNQQIK7uP3IoNTZwykIHsLDxUpw3HCjcEv4ECdK6JBY4ROPpVD66V
vyjcyO17J9JX8GEnNX4mMKvCnv/Nc7nkq/+OHDf5dTPOnCnlEamaz3kNmi/YNydqRCvm3kqHk6nv
AI2LKWAGw2NvH2GXPTkNS6slnxBUm8fGtPehLcBlIDXW/vyW5uizVeWf0yo/NEhwpUakbjtkdEdo
z7Qr/45R+KhtjgjXD99ENuk7UaS3xkfyWFb6LitmvPtjyPa+vXWhflKC35SwCTLpm8csMq6RxVAQ
u9Fz7znfmS4+zJmM0M772xe0K9Go/obGV+Ws8CiPuXrt54h5uSTTaEaHin4fHxLHmTGg2i6ibaTL
81T47+wrwYYYxrjp5i8Qc+IE4OSVVQSMFvT0IswMapzpZ4zFXbImWlYDecaj9+sCygd5beC4ytWx
DIvH2YyiLWX1excCQ50N/++sc8YbEepSOfU7HOheMQLiirr3vO9xDPyk9Ucu6XMX3/vENz0yoSPi
YVbWjmW7H2QSq2CGn7MfhGDfXUtcLv1ycD26BtAVgt0NyneKWvTPZjXAumNkFLsgNeZH1yieB7Mj
/xUMmReCkjW7+qEaeLtzxfwuS+R7nQlMkObFNc2/ORA94m6G9ERSw8GmcsFC8Nfs/f6sUrVn9C12
bQktpZjAV1o92oLRCEmyK4+QsqLfcVaHHMKII7uPGV4NR9prsjQ/xti9kxn6itfNgEBk/HF4ZLez
nh/c1rxMs2M8qQGijk0kzTI9EjpvUkxnv1YcLcE4Kf/YTidyV7HyVGjTlQlVPhj9BnuNRdExxsDu
JydJdnZNY+VwpXHiUuhPouX0c1GDpDboozj/56KhPfQklLV4+0Qm7+OKnJuRoq8AII4INNqOTXfv
aNSJYqogpSTDRRWC63MNnBOJy28t3edTNgfaGbC/+juHZRCDdO5wPXDVq0wg7p0hUjbiEeHU1p/a
Z0QX6MUJYFnIXp4Ut2pUoOBYVNI+sEp7ZTb06CN9HG1fnPsU9aiDrNjLXzv7KbX1JyIK8z4dwCCU
PrFzpkou4cK7HfvuckqMJwdUMqB980+fnatUGEdpWh8a6/IxS8obBoo4oPdA2ccmaS4n55avBP1l
t3B+bNsG5Q8TdmNX19ODdpZXFxKdizfrOuaaNrlEkAy1/LfNfsOkEteW3Kqu0/YjWQcP2Uz0fNr2
YJTFT2hnJQ8uLkGgCrVHHsvcACuq6bw6dctX4yGX/i1B8TMmc3JuCT+IV59Dh/6WxWG+bAhBc05p
Eij4LK3Ofpup/xWr3Flr/3/Mndlyo1q6rZ+ICmDS3gqEkGRb7pu8IdzS9z1Pfz6y9tnb6eWTjtpX
J6LCFWvlSk+BYDb/P8Y3DqmmJF4b4UtrlNotxtanGH9RMtXXBr63tptuZPbG1cgdxF/bZQ/xIvdH
Vhte/NXg3LTl4C1G+kD6Q5/qOymSaZiqRuoCYPGSqKNuDdGTmV0/gZcm5MiMrf20OjHrdDgbYgVK
UREWbB6psQwqyq1CuhFrnC5G9scc0TpldLfRuxdhxq8kjaG35FPVKdvtiLZ9FLS0VaLFhUncOmuS
rKE4U6ScTDo6o1rw9irWDFDc2MlafgE+kfsrwQOPIy9BcQP96ReagcjRFeM8kmM6cSp6fTLyeK9P
WswEoYO489UyYZ2o2TPSJ8uPcNxcVWZP2A42pFjrNcDDg8r/2lKV7GYMz2w8QCjClMltK1Rvhh5Q
n0ojL2qNvR1JBZGJ43sUaMdcSlu3aMDO6LBsg0m9s1GRb1hE2O9YRLuPgc8B9DrMiA806mxw0/Zq
kNggKsOAWiGQ/T6zt8scZ/ta5dyUzFlFqHNZEax4F8qeFdScmwpxj3LRuNJtgXQLeS+v6Z1tjeiR
5Co7I5+owt4eP+fZ/K6nfL1sIA6lXM00PNlSl0vpppMB+DWSGleueP/7sP3IoZZeK1O7KoSfBzUQ
5BfRx0Rgwul4YP8wIOEyJLgiQRQaDvkbB0xBrDrEFWw1nIDXguQgFRhtxPKPJaLxqCnfpQrnA2Ug
Q1supRzBgAFxO4kIH520jk2LGJwGGwI7/mJA6mDFJwvxByWCVWQdcST2rIHPOtnU77QhUeCTXJVj
fiUPwaVlK93h948lMW/1RpF9cux0ZrUWGQBSnQhdEqmHmSAAS6BH2qbWpFDKbVMolYQfkyTxkdH+
XnR4b8aSY22x0rXD3vAoX1h0MA9lX93mepC7WOhZ9K2rJKX7l044oIbMQhQMc4HdYdC41A4uanT+
fkITZi+tG/d2nn4JhQx4Dr57ktCYw+3hbMpq+yqI9dBfTN41ml23op4fMpGrZ1l0o+iTYOLqkEYJ
kjoGFG49fUlkH9QElCu7yQ2v1cJ4G1Myi+i0HUP0Viyp/bCrBjFtSlmpzjFNypzhJ3fQkBTCvFeR
vqXqcTCSl7GmZStzHMKYPdiOjlRklwXRWh7jza3UWCItYAk8FI6L3Z7PI+nXRdoc5/WHUWUhiAT0
rWOrWBfjUNtMZdHemtru+Ptf2Z21gN9fYjRO2ATcoZupz2GCoZg4XTTiGKySVw3AS5fG3pyE/Y4F
S97EWWdu07WXPpNygXp8YUehI+mqbObbimCU3yWOrjUXz+zPwBDWiJPM7SxRtZvhCYRqSgN/ns9j
OAb7wJjacy0hjlvrSlodYFJxZB3tbHg2EUNxvLHbg1W2p1ahbGgZMD0aJeKgnMVek4qHCDsqwbNI
e6WwvB8GCFUofm/RpQ1u2xfPuCT1TXxJKo7mjtR7fX0ZKXOblmP27bTHHLtc2EI8TLN+Slt7vtBy
yhqVNaDbU6liS6hmxqAg9qJE6BXm0b1uGynlJw85ytNotTIN5sH2hnFjNCiqaiUm7aiQH4JCplDV
wIYtDd3hnFlBRNk0hGGzaOGp4Bk7BAE9DXnsim0mxpoGmGr49RCdqrGrj01NnW3S0m0hxy4kLZpK
VXXfKYGK7xshIrJTt0aw5IRYL+0qvNOrAdtcSZ0sLbR1+UigCPdm+oS9+KkypOoqMqnbTE35hMQR
Ul+4M6qZthH72zEurF08SSf0veLVEMV1Qz3NropqH6nhtgw49i1G7MV1YjpLImakck0GdVvwr5bZ
l2bUj1aE5jifQszURANs7IqEehSHD0Yz5pwoyHFP8ietMV/iELhKPxd7RV3mcxEvW60kCWxWBNaq
oPZguJIuYMQXYSuXO7sLOIlTzJaZFx5ZMWYW1myBsSjNjySsbmJgx0oHya7mrzW1fKPWyrlRma9V
LXX3BVBECf3DCZUNh23QuoXRbNOo7HyC37VznNMc/6S6vkfXmx0jcJROqhOuoJOAgoSHsLKWsz27
cN520fWOMVryXlikLgud90XOVbesOSlyC+44MtHsjOTdHJI7n3X5SVsWquKXLc57twl06yQJqku1
krhFrGk42eOj1YwvNrkwl9FEj142/UZaIFOP8WvL9oOlHFt9EpnUvsb0aK5NxSSakVhyDK6k8SZV
kHBwfMElZRM5EHR3rHBrrIOqefEUbrM0emfRkx/a4EbpeWcLjNteYdNUMdWy5XiHZ8LOSd9Vkeza
jfyKlKm54iCEFWu2j6RqID0+aPQ3zzur8IiZr+8Wu7+386C+0aFAYFuNF1dVjwoH1bsB4cRaO118
tNjykNeXUptQpOlHtKEFWGOJpG4pRgXVB4HfwsNrBcG9ZZVOntkgO0jjkciM6Rx6K1pbZYgvWu2d
YGfttSRcoxUQg62yQHExk4qO6n6kT4iPNAq80V01oN4MHq4mJG6bmTJ70u63Dl0fnvIGm8ASTBh9
aceF7UIZo5nwKeGwkhAfezQDw+0Q9ep5P1iWr6QDQotMhY3Qdr/0mIKYrcc7paeE0SaRCwgFKU3H
pGjB4Uob3Rlk8Hk0KTiuYmdadOWqioaS45fyC1B7pnb2VdomF/2grl8DxQe4KqSQTRa+DGo91qyP
7O4WAh8SqBIselhP9lKhYtuMsCZm1woJJmfL+qPtEM5ZgMF2ZnKrqDDQKG+4ktnkHmu7SbdwV2hR
jusrRCY8ovMa+nitAlISAJKfkFwMpoh6tZLgkB6mnbqYHNh7KkZpLd5G3Zw2xMKsp+Px0NSW4dq6
2mzJS7xWJ6pb6JyP8Qw6oCC9a6uCnLZq+H+BPN7DkT5rE/YLklmtW9FG2ZRqei6VJHiqKpIMwB2K
k3cYeoq+VfdhVx3UbDAdc0wkhJAbodU88sRyeLIMpWCxFzIuzAouhM5hoJ5AM1fKiYCFi1Fi7SiN
PriEY5H6wupg3IzNzqBc4tqSoW1YtaElSmh4LanNnbgu4103g1tdCCfYCBkjCzwNxPTJkz3iGi/Q
AWzUXKlZvjg88NiJXWkJZzK18pBnWQyNVjnWOjSZEe++NEC8bCY0JMOK6NOX/mkcgIADILhi1PGG
ECzYurjaN0i3JHe1LYqAOhmW7ZUqgKUYd5kaBPQ52UCC5lZEQrN6GFEva/URr+VTPEYtZrL0o2jA
WmhQncCwdcOWZr9niEZGHrMw8yI77ur+rJW0fTvOH3h3bEcjfKoyFePQaczQcQ1IUqLaqyQtpSPq
QKiejX2bzhr2EqPw7W45aintzxE90c6Ex+AGarQf8RK7li3fa00j/Dmc+ivwiyniJjnYmyM71C6F
W1+WEtvcSHozwiba9mkzYeoZrINUrmbACE5smH5wgGFt0A39bGxBUXRhfAP9U3/Kuxsw3CggREqh
IajeDRqifmMU4pSNy6uJmwepIXLdZYRF1FvSm0lvyQ0CNp5pAJkO5+uh7pHta2xqjtT/hwNJRM+R
MBMea3Tq0jSslagWtT2tKKPci7zQvW4KVLft4lvqBcxLVnhgJxc41sjds1VuWh/DBNLt8q0n5Tic
I28IbWhGyF7kuYr2Q91d8YYiwIcjVj+1kqHsZvTZbtIrVPnrtjlI6w8tXKjx//7npk47QMKkIBJR
Y23xnbCF0nOMqfwIzY4eqC6jLlbn+oIiUnQa5cYn6m44WGwvDl2Xn7EXYLIL+C1Stp/ms4VgJLcs
7IB2EMf5uQtJi1Qrw7MRQFOuTQXVGuQT8nY22QbncUJ7V09+IVtAiI9PJ0XFSb8/d4pqS8Z3fDTo
iGdCuxIAK+lrxL6R0x+Xycg7sA88NgU7I3XJ3hYL+8gy1Q9Dg+KPkgmB9URV1pH1XqJmHwoFceyC
SlZokyuCKPJC6TChoncSSW/Ox3A149gTxFN+G07w4rmUguRKk+tzasFnmDvWJzXvOVKy0kQ9RbaB
NNQ6ktlQxAq5IrGt3aeS6mUQkJQEwTpcZDpH1Bmqhg8wZPeVHcnuAhhItfL8WEcQvNQ+8qkZjDt0
vC4FSHoTs/UOkgi4qHKmlpo4hhYFfCtOt21PqTJGxu6QukYDOTOfBrPHXCbnH00VvGN+JaChoA/H
Xu6uKxpSl5CA0YeasXOowU6Tu/C80cF+tEAjyoSGXRoOhwalyYa9KO3yKGUTFi32+fAbOo9tsey6
cxOhOLkH8nLoVNJcUxmqCsQAb5Y7WuDqci9JClyuCUVinWM1HIiY3CygmTcN2w/sAz1iqKtOIPkk
FpzeXdnTbgMsXLFiDnMk72WFRXQZUaw01Z1htdLBapFAa/0hRoVCDzN+m+e3LA3x4pDYBFYtdpss
1z00NPsi6UgdGok0W7fAkoasoGv72dONEJXDQz/29nG+xpAiXwaNYl3WifxKwH2EsVfbCmAkx6TR
DijN41tQbgaOTJg1I9ELt1PEOaCd2wtcaOpGns7SobD9sAnL29RskGHpA3LzSKelz7x2U4uYpDMN
sfWsYgVJQmMTVmZ0MsphG7eEqsMfjLH3b5lAftVyfplm4lSiTiVZBoVhph7lUcw3E5u3CE/nDdFd
wy0SSNcY2/isVoutrZUNshLFrZYEm2CElckWEPk05mBUt6zcWkzKcsXaZZNSQPJUtKNXe5BRfZdj
oxxatXkPmSrdVIs6Z0LouUyQp6izK56wKMR2CDgwicW7yZrIfilKG+tXWPkdSrXNkIPmtfUqv+uG
5F4NI+Bisml5c92a9wDnnC7VnqkNNFhe0UYM8pbzpQklg4pAV1UP+gdBkikNJbbkXU3qDed/+YAr
cqzt5UVTrek1aPCEBxG+RIt6oacILCHwDdgu2zzEVIk9sFCzp+RIO3vWO1e2/DSaAxQDhtMV0nJW
JskDSrg1eUOhXgvsyxFVcGGkunxM5uhVm8Pnuk+yc4uCnZuOFb5riuwN80Gb39pRqF1js5GOkYH0
fpLD9HZuxxLZJq6llJWrzYR5p1ojwLUy9tR+fmyNkBevqhp30UbP7NTx2ugIAZKNyesVwbmJyOnb
Nf8nbzWgK6vyv4eWA5GKqgUqSkgw6Y4JNyFetvPpUgQuSSBMOAYL/kAYQxJykzT9QYTavaFMuj/N
8WUdVbdGb6cPoUr2yrRuv8l3xLGWFj4TLU1+rb0Bu3pN+LPboJbbzZpBqJfo2bvZ+R7U9ikfE2Of
GVHjLLIlgfaW4QOAbNDKD8HpgHMMRyhNg74UE7MHwJVDr/bbsrtGY5jpfKcVhH0H5E4QOZ2fhFJL
LmsbWg6Igy4pq16CpBX13nheSdKB2bdwmgUmEOr36bzgOCJmbAw6J5CtHvZvYzUtfjJFJqZgU3WR
3U4Id2vdgy4SoWEdxCOsykMy2Fejlpnng0yDLk/SR9l+CZpO8idBe8fuq2FbCc7KjaZDmKiEclTm
J1TyKjUrOGjZEvMJ9H0wJuVNmvMUwlZQDKTsGgGRrllRxktLNibKHHO+zJITjrQelB7ndsQUCHfS
Y+bDSyHtN1QcDiSsLnJ1Lg/Yo0wTyo1ajcqLSOQrNvPLXTsFK6Ij2qo1mUyxbc+PkdFelz0NfaUH
WN+VADikUQ6PdIJLrzHl8c4KdNCPUr3t1WLZWrSy6fMMb4JFFOUWjNxQ4HS2s+Y6mXfANTBm0zi8
noXg64K5dgiUATR306i8cp24zAONKoTVLedhAmhKqu7SJB7frRr5n8gz5X5sWrBK6lSdsN3NhP4o
lKNbwL1h0JmnJMQgRhmgfE4gSuXoPN+DcfpVUhi9z0rZDW1qx5MyFaey04bdPITGUSuX/DCooen3
ZTmcCesMYnh/GHNSRn4nhuNcOShp3Nx1SIo3VjXqx1aYxk43iWXp+7H29Jpw7T5SNc7D7XSLViAG
tGzF8IrxwVFqo+iioTOREpNe8qjC3zZuRiOviVwe413VdOy0pR7g02ietylwNGR7guWjH27b3AI7
yXr0ZKbtU71k96Yswrtaq55adts3SoSvcH3f1AXLitqE/XMabXhtteeGiKQtka35AUL2dBPY0iMW
h+j2NwH3P+IA797Li+f8vf3fYYBJl/sfWPBtSaZQ/vUX/X9ICsah/vtG/T+y8c6f+daKuO7fP/OB
f/+l/xuIJ//LAsFLQC4hdv8VZPLv9BN2vv9SVSACBthyTQh9Zff+FyJY0f5lmZapwgGWoQCTN/3f
iGD+CG4wf2dFbtuaLpT/hBCs/BnzYAmcV5apq6pgN22qFLr+ZEhb2QQ0TQoRRx+0Q+wvfrgTOxZE
p3FIQXI+3ZxvU0/4bf9DDP/naF+I1Tp2NNHRIXKJFP5QzmoHkqvHGu8oDu2sh9gz3b+PuH78LwNS
r2QzbSgyUTJf8cejVXedMlDE1+msGuED2Z3bMqx+gMH/ziv72zBfrqvuMAwHGEfd6nE+mK/j83IL
/LXeBW7ArmArXZmHZdvfRL+Izf37BSor9/1vQ3+JUks1qrAtDDB3dHC43iNOPlC3J5Fu3Bfb2LN+
+Ap/R1r/bbwv8efmMIT851yqtrMOyi2Vqh3dXE8jFCrZJLtkP99HDrykY/UC3i1ya9fcBY+hw5R8
gKygeqWX7eIbOu8/Pl1/BhP8frpsoQmVSgfPsmKsqXOfggm0fFxsG4cKMX2DG3CM8BQfPKQT7nFF
IV3dBkdgnH75Qwr4t8MapFoSjWCgLPgyrN2XkARmhi2QFeH59Kr5tY1zj43DDyMpX2je69tKBiak
fZMtAP/78rYqC9NIsA6V7GFC2U7/a72+0ctxJbuUfB3ZX8YfnrDvXqHPY359tqG32H3MO5u2r6J6
6Odjav97dfn3pPnNvPDtEIauoMDgayNC+s8vDk1jS6uzpHdtvIKICq27Mnn64T35aYx1Ivz0cMDM
W5DjMoY4tfflBVyiDSa78+FQHJWD2NKGe5K8v4/57bcFlMDkqki20768mrTsTAnMCBlpsURWMjRo
gDd/H+Lb19/+NMaX17EuF4727FFcNMZblRcPFpnkTA5ebUc7zjSJtj+MuH4ZXyeAzyN+TX3Aqs7B
lBHbreIR0t2fd37rUoJAgnnU938fbf1lfxlsXY0/f2sW5t+8XxhsNuoT+U14zl8EG90Kjds0LA5a
pw2l4h+ucb1p/xiVl1lBJqMKppI/RxWLpQ3j3OHVJo56hrwABZd+DAe7XD2YhO2Ii//FZX4a8MvD
2VRDJfdjs77X5BJ5gy927V71k91/Oowpy5qpMxJJPsbvnNNP70C1qEEjMobRdt0eicNu9DRvnRL/
Psw/XzWGManJyZqlafrX5z4FJRqLZiyoKRNW+oZmnLS+nx78f35HJtsp2TAVW2Y/tKYJf34ypFiW
EKKsfvrR2JOuTQuHAxIKN53gNhHplBESnD5A6IgWAiLhkjcJJgucV2xvcgNVFrFddvuKWeTvV6/8
cz3485N9+TIxtYBdb/hk+gn3JkcIEuedhG0OZ617Kp3J9XS/LoLTD8E8P4277hQ+fbtgWLOwKn8T
BoJNYXQU6xG3G8amRVD1wzWuU9efb8h6jZpCVQUunSx/mQTyUiF5UpvXaUd/1a5SLGdUjh4kB2Ht
hW66isPN3mbOT9sPZX3h/zLw7z//dJFWABhZakmEmkWPKjahuxt6EjzKMH9KyT3SRvlptv1e//X3
K/7hgpUvjxvyDxslDeOO469Jp7La1Y4mvY19c5ho1v59sG925X/c3t9//ukqTRuDUgm5143t1qnm
R3n41QM0qAjrDMwaYOlHC8Wt1wwHt5iDAOiHiUL57hVW8DOus9+6l1pvx6cP0I+xgbybeM8R1G/y
hq3Wrc+Hl+o4XQUn4tdLL/Q084f18vsv11KIiTQIOLLNL0+wbJR6T42HpwrFbBfRQwwcg1L21L0D
IdxikwJZFmxawAc/3PB/LtXc8E8jr3/+6XrxeMdFDemMRS3YISfYrVjX82UHV5CTEG5D6Rat0t8H
/X34+MezbCEnNw1VkY2v+UlLgDogwKvKoKhDyCBAmL9tbpJTvqUGUb4rx9x5Xc9GKeZAumrAnvh/
qqg+GO4f7sD3N+C/P4v9ZaGF/gQtA0ETDFPwgCMOpbJy/369387YNtP1etS12aL/eY+Nuqs4JmmF
K5X1ORC0XWaQsVyfCgrl0XCdlT88Tt9dkirrbLMZTdXVL3NUi6JGThfGk62jsHrciOKHm/bdjKuq
JIdSyQItIL5cER0RvQPwyNY4vJJlqPZCI48CVI3S/XDvvr2WTyOt9/bT84krM6ka2SzQBF3aQYlq
9acpXXw3sxKVpghdpWKhfX35Gpm2UGRzMUp5yqg4Tjlh2mB0yja7NVMbizp1sfIlAOzRU1yc0+5k
wdgI46uYALdQQfxO/U6yzuQwP5TThbJW+F8Gvd1b0tXKsIna9LbSrf2YqbtYlE4vfpijle+esM+X
sN7FT3dJ0TK+49wu3MlTvPmDutguuMzEJvEsF2f/yLIEgO0SNxGmoJ9O4t8+DJ/u3zqlfhq8m2aK
2AOD12AC0QzSo5fw8dxO+DL//iJ9NzkTwkjRiOqQBvXrz5GkHsbLbEWlW1S343AmodpLjJ8C59R1
sv06O30e5csjJ89J1IeCUdSderA3OPhcFPjEt5D+4ZH08sLuovN7b/aknYHuLmrueEKIH/zhJft2
Lfr8Qb68x5UQGh1FPgjCDTc8FrcQDpzSKV5AdABt2AKkQzbr//0ef/dtCpkSnGHK8MPNL4O2YUlp
ugk41A8PbaZu+hL4h1UdRPny94EUcr/+cafZjhtENwhbllVhfBlraOkcqjknbHRbu1gKATiE1IVT
zE6FgyyQMCWA/XQ1VZWVos+R3SKVwVTWTbxU20FsRGU4a7JWe1KXk4IpLwUeNrbmxkLRklsVOUTS
tgeEQ4aOjwdjR24NyQHRjQTRYFYODdwnmpuXOkyWdnmsEXYnACdmM31O5MVJE+XcBm6xMCxKVSSl
yJ6uZIkQFoJhTIKo0mE8H4iAr2NxVKcbUaGWCShJiFXi0iGRQUgU6iisX7Pq1DJ4E50Fqzxff0LN
v6XTSgfP9g1INTzKiFs/UoTpE9MMltRxgP0T4nCy7MDDP3MIUqh8tBREetcbgEtj4KIpPC5dueg7
fFLTc5GPm7l8DyX5ZpGuVPGkG/1pyHFeJJl9qCvTD8BOVLRN6wCvpzR5tSwuSpATOjV5pj2YlW+C
miHUzo3RPer4wpJob6aaky8TJGt4dqUKgNvY4j32KxkEgVVD78DolWa/GtAGM6wz1OsbrZh3cVhv
E1T7NYNO463W3kqJjUot2PZDeZSaxBvwdwcVVX6ZMHvMaEKnOQeIvyprd7LNXwn6xEpGj2O2h47o
41i1cJOAIpnXLpmBgsyvq9QDa7DJO5SVq13WnNwasiMy1rMYP1IUVlu4UEdk1deqJu1ilLariwpq
NChl6Pj95JZCO3QYabq3VJ98i1gAVJIuSTPYMpDkwo8M83uQaoghDAp+Fs6TD9LBQF8FuCEBYoQl
sBucnQ0oideWYzMl8O2gNrhHMNrHplM2JKdqqgdhe0+MB9K4YZOuzaSIQAjTC8PAL4g9kUhfAvrr
o7beRCrYrQBo4XwzY5JvDdnNtX5bE37U4OWIew0wOXVWMhnbu6io3gF6n2UTPfoswm33YiFHjfNX
TLMemmD6iGvc3VwewwS6jDqQNkn+AHA522ycogvpHisQDtuLMFdxD8ekzTw2AEyjvt5jI7zuc7Q9
6qUizz6ZFd5YW+egFFyDAfHPONrgh33kFQge0+jYV+ghyRFZ86MmVUBsMehmq14j6o0c0tQ2T1PS
kXQf3QgYVUvlyxOqe7DzQ49MAJmOBR+A/trQ3yyEqEXgS2To5W1yGSkUs7qA4AakQGG+qXtyEVAD
TLm28RTzIksAJaxE+wVlCI1Qokpw62OO1tyMbrjQ+n2B836WOJLS3AMEdxbrLxPSC2PCyy9eB0RV
MaIGVNK40tl2X0ZwPESKRwz2TlunHn1kfMPpL8NKtyW7coCEqCix2Wv0U+3YDVEDqhYa9tDwiWLF
q31tFSto1sRyWbt5+BFAdyVnGTXSgybt6wY7s92dTwNOYRkdTqIekhhRi3ZWm6VHC9Cty5b7e9L0
J1XCL2sZl2Z/LZso1tKbzrzpIstpcSxbWuJ3KTkYHLir9NZSujNjtnY4WyumQzhwGx0nVUcOkwXE
XJmmbW5/RKPmKhL9VJR9iLqyJb8Q6J+t5kWyDgjtzkKZcHhO04v5ZjAfGzIJcJjKohgGfmS70hTs
pOlFD/o904lTSmj7mL4LEonCKNzOORFPJsrBVvIKwq1QyY4caRRSEwaYc4s67uJG89ESE0FKylz8
axofkVbtxvpC6+5C/UlGyayJxlHhZcBS8gpJv7ZaYAZ4+VIEhlHqMwlMkbFb5I+ErJGWLwNEsLfM
JJ+FjRObpGjMIEHkh3qoubeFG1Sdm2aBV4Ww7K0d6ovNyG45JcpJJoRIQkijTRVJxdV5MgQ+Kh43
CZOzQIZqK8e+XJs7/O6bOl092vCA0OjW4Q1TNJwG1VGkY9k0jybZZLqpb4PxxigWrM23SfkUVGcj
Dvi8HgCBAdlqcP/Ly7YpL0Ol2QSp6irT4iYde45qep7AVkhJsOmKfKchmMw6sbf0sxy7CY1Pt8vz
HVx0yGWys/aXc/1V79/ZKe0sKzpqZJYloboTILtKqNFanuGbr33arWTEwNIlakijTS/y/WRGh2nG
fzdb7hpYUo+byqz34PU8s33UVKBW4Op6I6eqJGEZwJhUgJGXcpkIC6ggSeuVTfgIEt+trPwuQGoH
IHQ7xK3TDZk7K+eTnG4sLbpQTOJwmbWmydhaw33QV74UEsaUA5fDCIFXMOXpGSxmxkDsJpIKaoqP
VjJvgvyaM8Zu0ONtQ3Zego0FUFHOJC7adxTnpNupmGhs4Jq2/ZDb8imVYPUtKGlsnwLKXm+sC6nB
y0tWV0m4PZApVC2JXzGhxd2BfLg9JTem1hro0kcPT46gqnM6Z76pSARNDIdQpFtQ/JvYBli/4FIR
uypF8oV0QYWdKMJwZ+P/UHU8gsZT0NrbLkgcUlZQfFmbXruupxrzterKKIgmTDJ6+TaqXmcTODCT
sbCcwv7FsJVNYyJIADHfwa6RTMTOGYHxCTsH6aDE6AJwiGf5GvDU+KGU8/Bjek99fYbOTeSLJV3H
Md9ri9PSLnYByjkFJ1MkvyPUeYqVK53ot3x8aYPsGLfNLjel42JfF7jglgTvfpTvcJK7VnCjtR9K
ybQXoP2r9gLuoFjSXRbfD8aDLDR/GgmIoiClVgoeXO1Cm96CDO0mvmOoulgTEQ/lEJnLu9E0fNGQ
NoOPM8Jp3fIlFFniaPCDUtX0DXQSZJmLftoY/Us1106dqY6kqMcWyTLuXz+vSHnSn2icHIgI9sMp
wWjDOxjji0Ov2ytEiuuzZxpILCfLl/EBUUqFl1KQsGif5WFyHOvAt9rAQ/fmLpz51ZqkNOPdDGI8
GnDHGy5PPvQlLLzlBryDG1vNLhp5GYvl3Q6fS626MhQyjuUCnAfgSAtQXHJVz60/T3cLjsq4faux
8i1N6nRN7vd885KxkcWx0AnUQzmclc9QoZPwDOCUG+LWXooarzyJ7jieUNW67SwgXBZ48lJWNx7g
Qfh1+IJadTtMr/bAcyI94c7v12g6HqVozC7Bk23b4Fc+vpMnDzTroS5AVVbmxWy9SkD7VR3VUqs/
9uKyKR4Rf+Ejnlcl5AY9miPApEOoTDCzQZWa0Q/hFHdyK3/ueu2Ge8UK0pzmDrcR1kX8rntbfRoQ
vHRwuKTJ1cFDxswtTX2ZZa9zBL1FdC8TO92yNQ9i0vgoGnvrxgtE4UAtIhdgvDbnjlUwMPZaiFcC
Zw/gfj9dyHBhUZGTYJ8MbNWM+36+s6yRnRWCsMErubCYBVZu+u1imX4DlcAeEUsjpEeRx9SyPA8o
gZtyeEnj5NCyOJcjwQpTxer73uEID82KN0ibnCIEphc8FfWwkeUPsYwO5HvHyJ77YIcNwLEG0Fdm
eUu5Eddu5c64TDq98xI5P+YdVwXvQq/U3ZQrz60R3JE1xS9/TImjtJmVtPA106YN7xYIMWbWflNm
bwZBUM15PTNPYT2nhKtifuh48GB9OUVGGHBdefI87q1c3cs6SLeu9EnKfDXi7DqRL/RF27VdixmE
8iSulUWceus4iemkRIrbYK5Sau7OOBxDm21O/aalF1TbdnGS3MqGulWJMMRRg4fySJborrf0TdmQ
mbjis82eCafcxRGSHwPjPRkBl5Jqnltj+qhRAcnbdVW8CbSCS1avYlZcHq7rJjKesRv4JmbPjdoY
vgo6UIjqfsULLErmpKxWhTJ6qMcn7AqLp2Qkdjwrk+knWgdQS8LgWT8UTX2IwvDI+Zu1Dw+ehcoN
ERuldRBjiH4R3X6QO3IGoQbcjEYyGLslyIVbs85uq9F+CBWyqRiv15EhKUdLJJ6aTs+wgIjcwMGf
4/02ruZR4TUKgSiHsMpWJ7tyOxbPRfRQ9CBR1Ww7NqjYioOIw01svIKvAaR+0qczqby2lRBXQrkD
5QL5/CRJndfVoavCUjHZFGkmyV6kc8nB6Gs2nxB5ujq0O6JR+Tav7T7E0NeBWQkxuMnzvaXVZ4C/
rmUZLZSQEfgGpcE8wZa1gn/LHbyG/uTgi7nGEfZQtgV7fNnLy9BXJc2XJU6mS6WySSleEFnSjY+p
y8VXqoEZo0sxGapcbID/NKuYcnpkqrY1HNXaZONkpN3GqDn3XK+iNau2yO+Fq6DkTz0fQmITnw0p
D1/jZ7nY65n6FNnFecS8YwfzM6zGbd5R4eIgJqt31giFAY8UOAcnU1I82GI7YcxvqorDFfBMnu+U
JIFBfOQxuW3EsIRputO1FqUlBPP8Rc6p97MVxgA19/+HujNZjhzbsuu/aI4ScNGbqTRwB7x3esPO
yQmMZDDQ9z2+XgtZklUGH5W00kyzfJb5AuFo7j33nL33+mwSNq3wVqb4TAe3bH6zxr3LulgOeMbT
Dn2mirfN0pbmZMLgxPaWtegILWKwpW1PfLqteDgeYAy38nuci0vPQceEGlUkqEhvWvcmiZYCVkYv
TmwoUcoQBxa1by3pB54Cs1pEmkTDQd4KuXuwqQm89NZDgADhHJrFgYwBd+TckZmuFz8Pw31v0jGE
10gEpM13PSEPkZ9zIn0j2wdVZdDJ38jsofJe7wEev6URbpSHqD2q2uRINg3vDBUF70dX4W7Lr1O5
JaN2pZPoyL7hBD7NXBISRhxLhX4n6cmKcHHJ85aF96Rk+mEyqHSF7krlLzM74CJemOqF8ysJc2F7
MZI5TEdLll7L9tJYaxLwF1odrcv6TVDcegeTmFKO8kvRPBbJoybjsDuXnoMYk7pmn7UPs8zQSnpe
CnyUwrobZOk4TvToVWNP4NMCTK87t2BixOVjRQ6CbgPp89AG+vRlVFJlaayWeAAhtpqtvNQRck/T
c2MeGmDSc6rgRJiJbhCtsOvzyon1ZpHit+IvPES8rkm2rttDG53rAao4f6bPNYjLhS4N9hY0k8/6
ZFYjbNR46bF75vaDFmArJZZVjLSEZsAvbRtyc/a+so30bW2tais4tvYDzg3N2k3Va8Xgsvb85cRt
rnids+gXVS/23Zsf6q4BOdwLiHfk5e3wvW2qADCufBAK2lJEq+xYksrpMLgJC4UoXLmRx6yxjhnN
sJI4fCmMz2pS/nP0K1NIZL33S6DKV9qHYNxn+aMFdVIEp6y81iXRJ3Wz9pNjKj+FuHtqmzhFXrFc
47cFZ0N3Oc66pvYykTdo0Z8QPlE50Vn0zxw0FznraAomKcGlY4vHZkK+1O8yS2PmsplKznWPvjen
e9CiiQAhE3Pebif1AkhFNq4MdDcSbMuO7k5DymltPSSkQKZN6lbwr4epa4hkb7ZEjrpZZByiks2l
nk8wwWNlknZEXHRIIYnzYFGp1t600EcpZDTlTHLocdW0tEr9VRmMpdZLB5kn3cjtxraAXCDEsx7H
8LfhPVfDL52TpGhDcr4hV3TeIfLs5QhXaIq8Y1edaXXVYYGBUEKySiYu257kcWwW2YMl3WSct0La
Y+vCwtjPcb/HNFIJUB72HvmjkPoW8UjuzpwsGiOZZfRIitRioB4hOOcoGg7s6tkqyUxS/KXcJbgo
cha5u3JO/C9IhIeSa8E7Ij2Xevbs+/5poPGFpWQVe9O2YdwTEdqQsDcCkMEmemsJI8ZIuLTmwAud
6LEWAy/mvUqop6Fn+CcIqy4tIof4bKM3C06jWvcXs1WvJlx7Oi8QjfaYE3FWAUwx60WiP5sK3wO3
YT4BNcpLoZSHgqNeXhubaYxcncltH30Y/hWSYIXHobHJw5+0ZTg2bu0Pm5r0h1x6k+kSNQbxWdi8
KyIfcHa3ab/F0CyR0mPXD/S7XNOsV8iWafHARwnpUIaQI7KE97zaCADFcTB7+mF+wwMoDZssZ7pd
0laRC0fXHmXlSa8t6F7PMuMTg4fqW4J0p3hp6qUrJTr/m1oyNGj75Aivmy0qKciG5TFD+GsxW4BB
pFQ+vtyUjtVb6n1qpodZYGBbSjl3pXeB9GJKb1kGSZajsJ5ycCF18KWs88UEB1rCGkA2Ammn+JvK
4q7Ck6fAJRSdt05gDCq0Z6EutCAUCJQCO0qCLilzrRQ7ObkLeVYAESGzejpoLO91Al3NdxUI6SDX
aZ3PFrQO/BHOjuja4LKyOe6mfF5j9RG1NaF9sEkBbYbXcfhMinPp59vYOsnTsxra20oXjCPlA/zU
RWOFrCfQMnkre6KUOguh20i6uRoX+9y0XE0ONmQib2k80CNmp8pcvY/Y1I+aSaJwH5zVOSIjP3ac
SP3yoTVfCzvf5vKnZN+lE9pF8iQ8mpq4NkeqybJ7DqvRCX2gzqHbUskXSb5JZx5kU+yJI7PLiO+v
vK9Gwn2a8pRzjOiScNmo7bFoVOwk0rwoHcU47TvA6/hGUAo6EYENteQILD08Ode2ZVouJmjok5Vq
L1LSLaWQ5Z9NN5z6TQy2JConfAbipR6wNLDKCRYym1ARSQgHhPY+rIJtjSkK09dDZ9SEeIY0mxHD
pD6e+p7MDOvc1Plzk8KXjxPaj8nOqO2TF9s0qztHqVonnGK3G3GRKwbOppEe0bbqpEsXxpMTywoh
wUm782tSqyTP8TOfGJMcklgF86uMj0l8qOi7S+zPOsLH0ECFoyZLCRuEynBXos1e1C+V9inspzzj
PAXKL+JM6tUxwkyihJth2ZTpPTrAjVfgxs4eJ//3vJ8FChnBPMYCY3ueXRr6jUHD2hUDHZ/rA2q+
Tl93gU3qJUno8KeScgMsjTaQcoxVbyXRAhGkd0XAB9Lws1c9p6oedJWkYrG0G1YEp7C3HaStSLsH
3+oSHkKLj865pR4xc3H2pPJNTo2ULbFULsvqdxiz8mVgHBs35NelTN/kj6K4t7NPNNtLoCSL0pwN
TcRw4XvqKNeb9CEmfqjTPjvpKpoDZ9JlikVdgrNZFI9e+5aLo5i2KVWemKuCARsbHSu+SsOmKc0m
YUEf8LCWKgYrKiaRjCeXkm2ayySu2WJJ3l/LKVJ4/YWNhEOdk0nFSmeCJJocIPqrKv324gPfsECo
G9DCGuR9o2MfajZ9cRC2vq20tx6rlJK7Jn6DiF6DGoIjte+8nHIPAzbueJspN/bfND3m1UsZHKXu
oadCD+2QtZ1z5IAJxbBx0bfgfUgNb6K7hKDwpFdxYe5b/RYbZMxZNMPhylRZ7Wr+gaCRgd4GjEbM
Ii54dSfsVnjrFjOgGWNhScoVOQ44h7daJZZNNLqYQolffcQfJifKOs/Okt8uSzJgO+1XogauzznH
xhalUshH+JwrdN9aejMJEsJguAiSlyBfmdRYEhaWwTW0K7mTG3tscRWSoOSQcE3q0YMahCA5d0W5
N5De2EP8kEwE7Jv+Su2tlR1guI2TjdVTYQltJsTkq5GoDVsnWZi+aUCnS43Frz6tt9UA65G3hoAJ
N9FJqCZi1p6j6tm0/OQ3LiRSheOVzDMkcJH+NR8h0Kvao/KezvncM6ufSbE4a9RvlvcuzcFyfEf0
ci55zX9YQFxL1AeBSLKhDyoE7wktqdk0p2TXUnqRTHnRJhdJfTFQQwNjXmS0frWodWtaDRD7cK3U
JFVDoMQZrNAKINaAhTtb4xlfGUTApmoJG5Rih2CzgXh5csXAeMbLQm2WBpMn3rhFkeduWDWrnOC5
PrjqNFttCV+R+ToGjBEC77kByV0x8Csyk1tHJx6T5CUreDKtcuml14zKovTfNJn6s2uCs99Z2Em7
5XyOI4J7UYDcNmCADk39VJBooJD93IIXZdsdx98qvZ+0oiIKmcDxopOy3dTvHQaoKcZ5zmYu251j
JneGkA8VE5XS697+eaT7r/P5P1Xa87z3b0oAxbJ7GKtI5CtD3TEC3Ypx39Snf77IX4qzP+fzf17l
i9ghlqImFj1a8DlLo+sA4fjXnloXFQaNRou5y7AStMjIXmKxUPY/XF78y9AaC5Ki6zaeEZV/+iJC
yGqz98LMn6fywGXPAJ5w7LcOZfmeAJQfpDzi23G80G1qVBNF6V8agb/dUlLHMV03KW3olX5TVhpH
9MWwafYgwxyx9balw0iS0c5yPMkrGoGXZJlvet43ckWwjv0gSfjXB8xvR6yOn0SzVNP68oDJkyuH
tGRQ1sFIiJ9Guoae9JNc6htpN1fReT801dCRBXyRHMKzImilIWpgdnYAyHHSYMOTxtqhLpvjDI5Y
//MznR/Zn28UFzQ1Ge2mbAn96wVHPcd3V6Bx1Fv2QG2ebd0kITu1eB9T44d7+J2iSTVNbIzwt2Vb
/fLrQGPnsQYoCWdOQdgaGU6cxv7593yrxNWEUBTV0hTb/OsO/+2tyTWl6+mWoWLcWWvQEZf0ddiX
n5ChF4jc7oBFSGfP1Z3/p8vC36MbZxv8wC/ffzRqYvBQUhmvxqX/LZ3Y2bCIrwInXrY3QhaSO5z8
P6q7v3GH0FcU/3nd+ZP9288d/d6vqhAFUk+GveNv0l28VmV8N+LGmGUzne1t8MMr8+M1v3wKvLq1
XhZcc7IX1YHIkT3geIdRB+ed7ewiC52fNMDffX1InzRUqRi7IDr++TOJGhsnbZZNks8AFfBKLD1N
yZcfHuJ369vfr/JF/tRqWuQVJQ8x2JL6tIzddF24WJkWZIMuf9Q4fffpaarOG4OKEK///Jv/9uh0
vZl6W+NqALZJuloQ/LAwzSMavBVs20Xd6LvaEB9VeTeUsDp9gzDr5DhEv00kGa3FwJga/Yc78J0g
EIsh6xw2CFb6L482lfUWyzSaw0b5NJnuqpBnOrZUQueW+DKWilLvwh5EXih+WBu+W+21WbjJHWF0
9tVRlfad14fYu5GnML55VjR1IbJoqRBh+sNvnD/Fr0uepnPIssHgwL79somaWorJXYcpahyrLViG
fbz8ACRwaNY/Ccq+lbH9/VJfHnFpJ3kfWlwq2nbb+rPbxi6O8AUd7QXnCvI1l77DYOeff+AsHfv6
+6jHDZlVCI/nVydLzdzf4Bg2X9TbZat4PewoRdf1D9XAd8JLNmfNNCgIbHboP1/fJlS8shE8sFGh
ICcGwxRIGApXin/r5EYUgTj+8+/6bg34+wXnN+hv38tIlJIatGgC2/S3Fn1W3WOf/LQCzO/313tn
KPhGhSar2Pq+rjN2UpR6FhH1c5wrDqbUG9bvVb6FduCCyvnhUX0nuJwrHLJcERNj8/uybSRSgQPf
DucaB+XqK+MGN/1MnseTteXQ9SqvmNG4455JJSpBx3TsTb8ht/+fb+w3n94ffwnx541N23Ac1IIf
3cyhQTmdv7Ogn6z213++znfidy6kGhr4BsNi1/rzQgyUjEarqehKlyiXK2oTD0Np/car6liOv4X6
mCyArK3CJdFOG/tirLojma7r4adv5Ju1d7awKIam2ToGyy/PmaBdsPZymSMACci1+ZzoQEQ6CIMJ
8UT506r6zVvF1Si0uBwSXv3LU9ZgKnStDEgSNSRq1uQejb++nlx6HOt+89PG8v1v+8+rfXmcIHBC
GQcd7xQiIB8eWZEzTjqXWsojzX94d8T8p335Yv74bV92DFKopl6QyeuIi0ckH3NffCO6uWB4cSCT
1q3XEsDIvzzA9TvVeeCiXfjxQ/rrw/zy1+B7JXnSwEwqNOPLX2NOxCrKfuAddlBvNluyfyy4jItg
RRwq5XN2JZrukfN5Bwh2+8/v9TfHMpN1VsWzPz9iAtP+fK/7nmShwpd5m9aAE9feFqbvgebwInTK
H1bd77aUP6715eliBADeppONi361EtSYqdtt8g+SLHbhA20CsoIQZP+0UP3lPvqX+/u3n/jl/rIu
+qptcdmatuWCCLINaS7r6E7BgBy4P1n4v7scHkLuJdaEec3/ckcLP1ATCr7cYam/GLt23W2sg7+t
nkanWf/4/L7ZWfC00aizMbjp/+JsI2nIIi8AiQNxJ256p6+MGQON0r0Gu8cZs7myCD/TPPnhvflm
4eW0gNR8tmbKyldvpioqM+JAXTgoZ90UmoNN2Lqrr+p1umRDfaqYIGiY58f/47H9L2V7nIrP7L6p
Pj+b41vx/0Euh5CpVv/7//wf/5dcjmuevmXh299DOf76f/xHKIew/40VWKi2oisyT3g2UPxHJoeQ
/w1rLIW2zdaky7rFU/rfkRyaxb/SMaaZRG9gfJwPm2TUNsG//zdN/TdDEJ5hWYqFt0k19f9SJAd+
mz9fQtYswc4g884bOjuE/PXgGpAFLbxORiaQUtfXrYWYVfVPnezp27JMD2msuLbf00G30VHpXr9n
LHf0oHXAqOqYgPqsBqFOl8+K0Y9P6JBRfGx0kb4Icr4gd479otRL6FQemoU0rhW39KfnMvXMp9Cy
7W02PNdlS+4QcT9uGm80DvJuIJ44K8AIy3SZ9MKPUTCzmwbgSBWJuHYiE6CY20C3pto12PURheJB
aJXgSCJ3ggS8y91ktB9Eb2+nVEdk68GW6DX9BHHvmpqldpSUHCFsBzAUQKWUoqnuOA64jdG5Hc9m
n9qEFpKLNjJaX1ZV3ayymNRWWIQ7TyYOOuvE/RioKmdgkGutj/9hqpE11gZqLSSEXS1ffZWcisCf
QeqIu8gENp3Su7cH5Tmp6Th7Q4WccLBs/AUdpU/lsYqaNpHjDJ6NSe13NgAzBwre2kz5D6aYQTWt
3He/H5oLDKtNBlzDCczoqmThtoWP5PYGErBBIecNHUoXELkroJgdp1WY2UvPrOODEpbMJUNFBhu5
0wsY2m1tPWMs8FepEboJ1JWlZ3j4DLzxIFsxzMEdYUQtPNTkjBBSZX7DKADy5RBU74g1CAPQaVR7
tXbfVnA9Gtwcrj52L434reeMvgK1vWCZ3XuhNm5CfS8agkWrRtHI9CVEZBoQ1TFVQeiNKBxZ/Kgk
E/Oqz5ihN63iAmyG+TIU6kxBTcig1tuDVpXMx0gV5Fwu30pGxxvic9DHMtevOiI5GiL29zJh4b7R
a+Abfdp3KSGfg6RuZYMM0Ea1/VWebiPw3humT9jOZGttVTBVNAtTBaEKmyaHu17Hb6Pv15uYEQzZ
vwESTTNeyu0vAQjAQUyF4KKFexCM00FVmCEq9tHSrMWUZt6qQYnneKGg91xG2t6Pm5fe85ACdNa1
T5Oj7w1s2WSwEoUp39rQJOYyRLGDBEylu4/KP2gcf2CI3cpQeiytdwLyLZwpIeVhLBDzQbNGfEh+
ZSdAxxCyGXojQRAFOmdgnmvE8ORIjllGIB1Ip2BIMKgH+DdKxGZq7aUr5ObOGKGgkUd6nQipUC9I
wS7qiYQf2+4m2haFVKvNc9t3hQSfdSQzLPZ0kvBBcmPCZ75Qk1ElWpJaBoXsy3i6WW3N2IUQl2Vd
qc9yrbKOmI/xFIhtn6N24c4GUgpzp+gQ8yTheejLV6+4Scrw0stMMP38BPIX6fdImHqSITQgRZVo
x1BxLtlAxpz0kEQ5BF0GWRBl+ppovrigzDOTcOOnl9ImjxgagJcw05qY/0g2L/Y4RMDG7f6uSht5
VQFk6HJJOVTWG1nJMOXCOa0Vv0LNhGNR94A0ChsX4uR0UzFt4xbWqsKwL0/Ea1FHPHAAImABJzHA
68gYkSI5i3CroODAY8GNGzLC1/CWPPQS8IXEALKql9oNy/tp6v3zyMq8gf/XrQqG1VEKSCUbOm1Z
QSu3c1NZlR1jQbUzNuNfrPoM0YWpf/iTxYPO8pJefH/pOwlJLRqZIhw53A8Zz6sDamo3trUa1O6q
xFO3SbqEBkCCrEXw7Sga2Fc1LNHSxuNRbsq3QguHTa+MD2ksD07fEGkZwFN1eiXc6xHRoCMOGVBE
cM+tunGkdrbveuFKIqNn1VuNQ/3ECTwMcJRoJBPDJkWaF7aHUv7IDFPbpSoK9jS0Hc3TwfWCBt2k
6cM0deo5a5NbosbHoZ3QNFvBL6MqTCaSzK493FytnRi8tQqKnwwfmWdJc8B14TQClVVdKOIugHVB
cCV1eE/4nhaWwyUf1Xjl92PIcYuE5kEBPxx1W/5+1irwwUEHYwAKWk1T/BLcwMhOw3Vu+qMzmvJ9
EJrP9OXkQ02NfWgk80IQhbKxxSCtyZV91yswqLHl0VWhNz+hNSQzzkBypyb1opyUm0o05NoM8mfc
Z9Whax/8pImIwYff1ADIjFutXHZU1W6jq4TC9sG407q23hgG80pLAi0QSwCIu4xmmK5kLSqXxaCx
AQOxfmQelj6UmWSiuyrWnmXj9oqqYoUMlhzsVGhbm7eauby+VP3YOkAseJAtNT8qE4qGyrOZTWnm
nVpWz7E6AwjgJvNdTvemHnQbQtEL9q9nOYv8XaIgfTCHAC466OQquSgVEpSkGaeNBlfACY3ohVBm
vBheLZ2REU0SA+2wM7RVMGkv4Edf5XwscIAE9ppIeyMFAjPF9aNqVRDBhhAcsuwkxDAaWfGmqQ9w
4PtFMwplFeis9nUxwUkuaQVikwzgR6xEiVBHU7v0UcN+JS/zqFPJREaCmmjbLIkTuG0fXjBg1qRE
2YxNXK2kami2PXOOhVdEAQoRI9hgS4CxAl+6mQgvr8wyu8oiyMFrGMOradTEbfquX07dm28O2hI3
Y3wU7Zz9q5T92q6JN4+qgMFMpV96hvH43TSm8bl912V+9JwFLpTS1s3CMEO0okbHAKwnQ8RnSBXT
mxXvKn8qbzUa5bCdvE0RALBvsKedcUUeC6PMTkPRoA9sdHx/8/+sU5k7JQEJBe2aH5sKkYlguXFg
ugdOX6SC9jRYUMtg0UJta+/7fvTX7PovhPl3h0AeepDB/JOWE0Skqzw+uVLwBnrcK8sTGomyfnwM
TITkg34PPgUHk5y4sa5VD6EAo5UBvlk1hop/L2Jua0IA39mqvbITTGULyZd9typB3vrBLu/FOCDJ
5NXw8l5bEd6qHc10KSOYRFwP/kpK0xfqSo9U4F1dh+FSLerTVDfadpjrLsm/67Q83+gphD25Jfy2
mSCz51IA7d3OYS3TuwY/KxbJPEaSmG/LlHnbcrLXZPH2e0O1n+G5sYUye9c80Jk4UCU0PVgx77G8
OikhnpmUPKasWijVibYqBXpygWxTU5gwR3aPV1C/WQIRi68lC13rXkrjpmAGA8a+7NsG92kItdJj
1APCcRHrxkPrDwZyV85SlP1uFJ1s/XWQyoNVli5p2oe0G50snSWUoGaAu1QUs/hNFFZzk9KswI4T
4Vr3fKxuXgNCaZbwDTj9TTWHPqWS4G83qO4yq3wOMpmPUVc+5TqWZwHPxk5Fs4JvhZ4b75xizjLr
AJtVT5hmq5DTqYnu0JXxbrSSHYXcwSNNv8C6lxbxXdL20AOsdVnWG521velAdVreupJubWCAOCL9
ZgrWaIxXdaEvAc3ry2HAIhYQmiw1HU/NyFmK+GVGd+ZT7OBh4PcYpwm7aJ7Z65ZieAo+DNKqGBZD
IyKxFOTX2DBeJy+nl2qAW8DryvcSIHxodKhmzrP3dMT6pnXZ0qDdIqMoBY3lTDvwCRuF8ZrQLXde
ODWYUICnuDmNRj6nvWxoc2rGsJH4hWToOrGqLFiPwDygs2K2UFcmWugY/4uFUmZq22WEcoloa4QN
RNrmXf2hDx+wM/GLAE+kap+oNGTkxSmCsxrESfqWIEybU7cqoHFyz4B6YMiIOybFNdT5uA5Ed0wM
dEXKsCiQHwQZ40FxSW3OG54VUZ8R+q4YzanpDZwG+aMpT3AtyNWX88cxO9ToGcDcL3ASu53eMgIW
C388pzWKz4Ovk8eNQBV51KLqx40GZUiuMM7jRCkRAWLMdTzTfjKG6DWO1EuUIN6XG2y71IrgMaZ1
ktIcZcpMfV6iOdXBZRngzTogaMw8Xfmj5BKVHNxp+FJb8asBk6trtwwJcwxZQBfttkeNM6DRMODC
S1W49IsCI/uAdrh0xgnIkt85A7UNGcZRqayDNl8bKILqQQR4dvVl1cApTId9wCxsowrcGXPFjamT
2xwP2K/0vWQ3EpJdbHRpwqkgqruNl6MklwKm1jZOw9iitirj8WA2CLKD56q174U2XfDO4AJpRsAH
VBIoOcOHMgpOulmDjYEG77C+bjtDeZx0fJLaOHHPanGPX+oK+MNEKjRek6l4x8WOQTmm0TcNaB4l
K41OISLKokKqPCG6Ybfs0SQVF7kfX/s5o6/QUME06VUinX5ZBeWTMVJwtVTHnQU3APdoYMsIy2qt
Yu08Gb7VuWbcnhIZW0Ni7MdWvIGgO5rDdAN54rOfLElPJuO/FDdiWqxbS+oSKwJWwRGygAJPgqND
8lqU8k1IKQK3he3j8W9Qn6LnBjXSAFfWcpSwXPmEbhNpjgBa4lO/a9G0Ia56dMsc0kGW/uawx8vG
ZxgNjQCCpBJWXRqIoPxfFegOY37NzGpIZrs8IdzcHnyAAZp079EP7WlvG8V7k9bNdgjS30EpvU2j
MiwZdiiczGSAtJggNUknW8hLWEyMnNR5aArhmD0NtaTu7GJwYqXYBI0uXcbYDvBf0BqLJEPecEQH
vC0CTI2jLjYhdd7ZYIUX3Xlo68WQFISPVV7sMuRk2GmYhlsyEB9MpFtRvEwTkGOAvkzEtJhHYyO+
Ak9wTIIO6twjZyqML+mcNzC7gbOMyG8vExw4Et8NCEeiRLzDGmrhHiLsI6OlTybuSUF5jug0lVZR
BBbKSxONZO9hhHuI1WzUmWqWWD/y7ISfgxHczSqLJX55JEoTmnkfZXHFtwVeyQbm6Gn+0YI0VgRA
5bcC3ukwYsfna1DeguauBWDTr9lgJv69XdwPnMl7G8g5SrJCO8X+fV5cB3NXGdlKItfHCz/r8m0Y
f/nDxdZOVXseh1083rpsWz7mpC1ZB8Ve1YyEDeO+Dik2/ddq+i3mYIEGRwewy7HCwMMhEheVz2ml
wPwg/JDE/IzAoJfIgI5+kpq3ZDxBhiEwwlzkOWaLkVMwachLfmIQX/X0lZhpN2s3xG+vhH/rpueg
3TaSYyc3KXygPcGZH/io3SylbmSvJt8ZtpJGu4FT+VKGp5B+BiD2Ak6hPt9Tlj/48XPqYR7UnArI
jdrXb759i5C15xsrfIo93N8fvs9CKZ57ejcm0sCB3YdPBYnZturX5eSq4ypBgV4P72BC8CAkgFOf
9WEn9ZcCAK/mTpoL0VK3Nn1w07LnxLweB3+PvjHUcBpuVQ83XIYiEVFy0T/NZUpAePuhxalubgJz
Y5JjosOY6L27kYarj58N7FB/TWIsgdEtFDJGHXyuyKiafiUrq0Q71hJrKHv6JvL2U/QQxk8RgRNt
j/FeLtDl9cwW1LfURwNbkzHQ/+7Qmg39orK3g3FVypq0RHpG3lup7lp1xfY+lLh5d7XO6N8nbaoI
3apY+9As6evLuo1S9GyuEkSVFFFi146vREBXdcnmNXO2L5Z9F5cIkfiOkTf21t4Pj9oAchwwzq9Q
nBqALxE56qlYoScF9wnHPsv2HWM3DbO/WliARN4aXeNlfe/o6gPHWPZG49LFiR4Hmkrzx/wSKNfa
QtytYNgJEVaNFx05BJURfZHlmDzp8UuCtyp598JzSo2UIzMvyndzgCK59tQDjIMJSCkvbWfcjcU2
s/ZKztKE26fG9HQwTBeTXkF7wbsg5F4o/JUnbTtmy1hHTMtX5KjS2a8xtWFmNHDDiJ2k7+VsVRNT
xgMWS7ncD93Ni9esn0bjABVQj/hpbNzhnB0m82bEr9BPE22d+586bR5Z+i3BKEiNc6vCyl4l/t7W
finar4hoAs6zGG7XUbPsJtw+K4I8vX5ndr9SvITAiPzWupR9gqb4Pm5HFzP4Ug9OLBW9dC3634ZF
WAlxQ3KLBeaeo3kZh8vZmcjB1aJQ8cg80Gp8DuVrp25Fc5KMnVqzWfTWXZpSAOpvcrgbkASTZLJI
BmtZoNlGQJAiziRe18caUOdnz4yWaLZWfg4lp3vkv0n9kwKmpd21Er7uNVY9Nv6nNtyyZXs9rUh2
Mh2VrcpvtEssfvM0DH6Q/2Cnj5J55RqyfWea20QCl008A2WeQgvByj5Eea9E6zC95JTsg3U282ut
PqqYQAFYQUHmzyMrKO7II3m27R0fmZ9zgF+Z6YPwnmrpdzB82s1eEuTzu3VPB4BZ89kLniX1msE8
mI+BRI0kv2v7PFJnkkrTXariMNiH3DzZ0pM8Uqt/luZF0c5Nux1HsvaXdgsQbdki/KspU73HBI9E
vZPoW+9N4zEeT+h0uV5P3ILq6B5OLRjfPuW8sSummx9fJnHnpXd9tKOD2md7wfmvSGuUlCxhB7l/
MWab4UaO+CPeOlHsR8FQSF8LZEjonZIVd5kFMMQrxaUtpKvDUC5UvPtAjRTvaFf8f7f6eNdmeyle
mdq1EtLKQno8B1SEb215To19we3TlEuerslVbI52cMjso10c0+Icl3cN3t3gIrfXpN5YyppfZIyP
WXro+rMUvjSMOKKPqMRg0V009TwWl2ed3hCQENYRGD6ZeCv8l7a7sNCM6Smx7rrolob7abyW2nNd
4Onc9s1KAToyEXbzaPSHnE2sozWVfpr+dbTvWWPSdJeKoxLAJ79oxVuuq8uOEe+8vPo2RR4BCLSd
9tN0X0j+fcbdrstfJRmNLMi2ExBnU8jPVvuuwF3ywRpN8B8cFcuDNN4DcKci9fS7NOfss1Zkh94G
hB0v3zf+mh4FfCbmFNsxuhPxe4bVuHH429vVve+W+p0Wn9P0aeziFXfKKFZee0phiQ1h4qbkY2Xj
Z+8/t2BVs/tU2QpcSgbnH41UCOQUMA3xHoYvaYCtgFZHhiUEchUy+BcrX2msDmsZ11O+LsKrGh4U
9WqLmiiI17B7rCiaJWIMkuG5jXepfzTKjxITfP2QhOssPtURp554bi4tel0nyojlpmcqPf5Ckixn
H5r/AHiowWPi8+I09uB45R3fCG143K0e6brDyh5OKc3DaIgXCsTF5Kb2K94fhzZvD/aDfYu7rscH
tdoW4aPCGT+z39rmOtUOTu442JnTlf2LO4NnyErveSpTj/FdwS6xs7qj4pEA5abhR48VyadvZ4/v
TQGZk/2ZfXMsH63hEvcni2qcn8QjmHJ37O6TdIRpNm+K2E20ESrbduzfU7Yc3t/8xt4XgSaajDWO
vTrZjNKzrn4qhEOAPUrJ8XVNZcmmauJq5cSqNHdN/DCozSLKbtO+qu9b+wmfVQ4OruiR2Y5rTznx
0fnpRsU5JW+xj3bWJhEHpDDkUrXTu0edKX0k1sm0j5qx56JStbblBW+4Pn4oHPyb/VSvvQxi2Mkn
c4lFNJL4Q6GUremoUbGLBNIUffiNUf0vls5ruVUsC8NPRBU53AoQytGyLd1QDsfknHn6+eiai66Z
6TndDoK91/rjegQNoVeykHZi/+A4Ta3vOXnE2iFeXm58a7rXaseBwSSlGSTvqQlZMVMNEYZjrtck
vzNvKOL3MO7SyqMJIhc9E915Eop2n7VEZj1Kdwro7dAYJTf8z8VTmWLszFgjyTfmRQ0IhQB0j+FS
eBoYrFHETf2xVreDchfQ5upLQ1CquxKxF2kOu0STSlUeLPpCdNPmz/F5GRjrjP7SqCU/ri0jQKPy
cHRFk6ocmtjiu+EfWM2TGMutQwFbarySESsL35ZMyU320wuPoeHxK68Z+UbS2qLCc6DThWqXYXTp
iVJBeSRvEI/Io1k6P6bhq+djCdjWyg23X9xfOoKEJmzbRrVrdbdp1sPwyEZHb37EdNO22050dTL6
8CcLqPmvAwkAItdO9E8zjinhBpruQQ7yFCs+LtxNMZCpRWiWR/pHjlkwEIihbf5marVGj0g+VPBk
bHCuFS6eixCbaPPZxw+OYpqtJ7jE2j92GBuCozw4qoTnjSgEpwi2nT+SWAGdSi/jUWSkC51I9nAx
+vPRNE9wi0azqXnExVuzZMn04Q7WpfMWwJlSYxJqvLw6WtSMAUxVuRvIx1Ag8ZJi6GswbJtgkyAp
rVjkqoeQH7vxOCbP2iClCyt7v2mWTiLWivgSKw8ayiunnvYiKua43k4pB/291L6ziDLRW1FcxHnT
hyRxuIpJ8uKWb0SnZMfYG9qNguAVMWH9vWQpLKgGTokXe+vII9dO0A9LwuNqBqyK4+eQXOLmTqoZ
X5LNbCUI+56q6gj7n6fyHqgMxzfF+GqyvZQdKJOO4CWJT85begu3MdlWWMrTwVopbPTDfB7Hjyy9
y92XpvyE5YuAHtYF1Kr5Rivh5S61fmiaQyo7MoET91h/FwvYKmI0m/ivEm0VAE9906vLGN3S9OGX
J7M9FAREYa9ahcqBYjkrPpjtjaiYXv0Xo68JgFt2U+/q0l2VfuP4HnVHc1tv/NhD/eOYWFFWOFjw
NIXH9uDr+0R54ludlzSjY0pL9Ey8x2Ue/pqBaA2VkzrGaifaIF9jhuNlS1hbEX25MiSuwur9LpUU
Ia7aaF2O76xusrjvc9xCYIw0q2oC/1ps2SsxfB/5j0H5mLXIZmmyVfEzxDChccquuESarR5vw/kU
WSdiQlaRtAugY62PNj4QpEZoWqydTfJRIEecTPq0yu1gfY7ZoRmZeDZpes1UiVf5x+CEjIT3tvhU
hJm59VUpHs+5mNNPd67iz0A4oDOGkPtTrGMpXsYJ4/wOrMIn7tPaKPo5WND5YOJjHOwQD63GzxUc
CPUjYSEd6ZTzZNRM4MLzq8NOFHF65tZDES+mdCTUSyi3y/zVKJ5qYIT3wPXnc4czdOJe7zEQIwvr
Msqq4SfWertuqF5aN9p9gguR+qVjijgxwF0iJnEv4e2Ou49OeI+kElMrllOMfZP/L2MTqOM3fuHZ
8CYHvIb7EkelvTSkn8qBzZgIOEySerLkL1xk+U0Oj4X6NhReYKxVdReo+2Tnj28ad3wmfvJKNukp
hMkL9JOYvVNpbFfRLm3vZvCXQfDkMaFGw3MCPI6HS6KduhTKrNHsVk7tkdiVLgY/Km5JGBJmdk7y
HXR7sAfaxaVJttKzDX37pUWPidVY9gILH6ortPuKGiKLLZ0fS+HuqBMweSbiHBvf/Mn5D4LtfWPe
46J1Mdsmy2PClW3THRuqvz4hUTGxQYO8m6ujwHEUXMLiyIelUtM9Ud31JuQQrT3XzL9OIAzEJsW+
PocO6zXJbq7gFp2j2kXKTJy6nL+T/d0AiPZrSP/4g5BExadinIm22aTWI2todyfiVeEvv/pH2xLz
SFHcSlpIo30rfK7AxSHdjwtwvYvFm5FZK7BohzmHRdWe5ms2MIKHfyKXwEiDXDrkB6sHt9UvhXng
Fh3N59xeiN7LxYelbAXXInsHViy5VCQ/rebVxHy6Fl2x+gnAmCA2SPIC3u+/+q6ChQaMB+Jsx4/c
P2rjXSufWuuG5Cgt21d8ybpn0E9uJvw2ZEJNcuwY0wEib3l0CGAbjP2SI5PKl2UDykaI1hRn42cZ
a/YSkpW064SUwGqnxE8xvZgULgyEvX1HpggInDsFO31DsGKvw33ENyN/ydWpd75laCzNZUMePyvs
JoJn6IdpPEjFQwZYaZ7TtDUfIsZ/eRdSIAd5MWO/2c7m2yy5RfFVaxTRf8XDSdDPFr+ERtp26SYK
rgEzRklAC19A860dzxU5fkO4afWd3F/L9g9Ps2LcRSDlHrmMCbtq1Kwb+X4OP4roXRp+Jz6KhhtY
tAcS6pL6q5G3JczCyK9iI0nv5vycAcCYIhxJAzHOsBFureoapB8lz0EhY4uUnZnC9/8GaOhBoDAC
YzThc8HFVHWyi4DqvElaU/3mBtMbb4fke22CyVnhrecVWZio3xQ82vJ3UvnWzmtenpAhxrikemFT
ZjgZH4K1LVZUq63pmDMNUvzfo/SY6LtCPXK+pcp72FyN7FXWbPt7Td+YFTvPxjSfkw6e2zk156eE
53gAppPvpsDyLV5FjdqAzYy/ibRVjTNPBb2RR5tzlCHSPxsrC+fihiMr5x6NkOXluI9H8QKzK3MH
SMSoOKX8MNSXNqUbfqXiuCPlRWPi6B0cmrxUkUSmj7lRWiIzPgDXJu1Nmg91uSuFvRbpbgt50VfL
zKWTdN7bvK/SD9jJuG7IcEIR1blDsQvElHo53ve1DonPWMlJr70pNIb64P0l3+2SM7lVhHX1J8a7
utsiESMLw0i/e+HfNMTgPLeAOCYDToA6OBz+j5jkR3V6aVwqtPAG5NNsGF+BguLKK6faq5febIg6
g9iaYV3JZ8rWDe1fozzF7J7XxzR+0D1G5WYYUw35UyffrZ+6EQWt81bnVahtDPzjAYBQfMTVhrFU
sDYNXk//OmSbJvxMp31AllH8ZZU91lCPYKSzOR799GT5b4uPEQmr/Lm89xakI0fVkUW7+dNJDSX6
S3cDf9/RyZznh7EmBteOyRSXJeIpuG7FkxxnXt3tpN4DlxPBIH0nzzfsKrOxLrqtX1xN/VGI+8Br
SBa8VVDtzUuhLTBM1TWNdSthxc/FM2jtCoOa1KMWiJuMIJRAeebpQ3SJOMxUogXfFqmUwGgjLYd4
CnA+ObW5E4cjgBMU0T7nHEnyDx7shoDbkj2vtTZ9+gjnu5W8MM7qRMcq57930XzGXC3Kgom2F8J+
xnpTsyhnFdA80BdhFeo7HVo0Hvg2gTdkBLxS41tbQmOkq25d2gqQsb8PvhuzyW55OhvrMI7vYQy/
kJEXMF7V4F+HCGwglEYhrrHji/CiDgl0hHI2+HVGq0uoMVQjIOYKlJlTavM2zvd5PTtq9TPYIoWL
ayLY1mSmDismJFUARVUd2TDsiYyAGlpFlsyVABM2Kr+FAgCxzUpPIcVTX6NKNMtHyhTmV77dGuSF
BLpLXAHnWonnwXQaduQmRsLCsJYonmjT5c7n7tIJWF0N+Te2EfDggLQ78ABURP1burzcUAstQXiC
fugmhqJ1K13K6R6I7uB+V+LGJyDPKkH2uxoZHLu/vFYMEo82g6KvIERxo1869n4Ra/V7nx3TBQTQ
U8Rwbzjiy5Dn1IYrdtTQ5MIhX6rtmL4yWxtfETluQwntEH+Qn+zU8nn5cRI2EKLcUHVk+klqEhsE
0RGNfSMdm+VCx/Uj+x+ada7UxjWL+FBk+B/6+lh2n/yq9B4cX93Jc4G48JaWn5a6gROjt5y3w45a
amiIhiK0JZs+1XCPaEtgDeLL9wRAEVo87Af1dxbuXX02tS8tcaPpX0A66jD/qmt5NXe3zPrOhC+j
rvnz7Boo44VpW3XYatWtTlSlzG/UAr9m23Y1fzu4ErG8wNbI5lv1TxrvyfAIgG8tc8uMNclXfg1V
StqUXbGm9xss/KQWfgk8Ejmhem15Jw4pS1wi0j3SGgiAWsdsIDUxuusotouGRKMtH5lBREl1auSj
GHxCAgzkHSYnStFzsgXqfcBu0Nd7NV8vwuiKbXXjb5kYWdi5GEVukyDZjrFPzifSBRU51XQfg+/A
h6imPGISTioG86h9hDpgFXknHfFaDZB0lV16xGcV6foZs4UwkXFPkEIg2C1jut4/Klf1ungXesWG
8vP/7BqzN1hXZXpTLWOl0UmUSDcR8CKNfuUM+G/wkuYAulfKJ2SxICBzt8i7nupXmtlLrnpI2Bh1
uYUTrviGRzjTeK/G7OAbXziY2qfVTVQkvMdvankJp4/l9OmTh1zsVW9wxcyLjM+UU5xEbgIiEp6A
ClHs27gGDa+uJR6EMvLIISVGxYvWNI5PO51AAUHkDjGe+nhWDK9vGMs1cxUzo6JW2+Lz51OJexta
uz5bspuX2yQBY78V45tKiIRy9/13ZToohE92SCX/pvYoFT969FKkCeAAGOUjTf+IM4ym0z8iuqwL
kAMAnKUd2SmZMYIRjOoZ5d+5wmHX/0MGugrtCDmwB53Bd164VATEVwuEJSSEuexCJw/VVZP/gRwx
6wsqJeBo7lYji+ZudmDco2Pn0vpeXkT4OclrxZMALKRVdgeukw+uTsZayNU9b3L/J2j+ieOjEs+T
ch2Jwmt4VCpudxIAYbYumv5NrBSc4R6Awx6GQw2/2bDwom5xgEeB7mzLIVghexYEf00farpOKWSv
yQyLy7+aiMc+WHf5Z53ftPFzrs/+ktvKpif9yoidhGoDJJxzsMf0MKlvFWldYXEVkQmG0D6SIO8F
o/Y4GZ0W8M8O0ZQCBKAPunAjO2gXV+PZZETGz1sOmd0tXdzwMb3FSJ8fo2LT+fuxOKaLQKNBOxGQ
8ljeze49WIcekUyZE62HX+vf6Grkf3BeAsHGUAm4k1PHRy01eGJ+6ZUfUahWc0vMW36RM5dTtPsy
ucJ6oP9a9lcJkb1FIxPUmSKW+Za6z9a4MfHWLCOhK84LeQKicRMEJ5TWkvmus9UrPaOUhjOZSb08
JLqn2CK8Nhn7pAfMkr6tmk+/fCPjrLiQJCOTlivRAEaJKoBxYtdDsxH8f5F2DKItwnieCAnZabdH
87vKjIuFipkntb9z1I5cWZJ1Nnlp/Q3UDEj7Jc5vHY0JJvnr5IYTqMKXT+8lLHwDGac+oYCQ3oz4
lSS7IG61cBXOqmhbCocEQQdeY2ILj7my1QUvdCzyqgiZkQmazdkicrpxGsaGUVg6m++j05D/jtjc
nbxwm+Vb8BSv0Y9dsw9ZmZQftf5elGa4z0js4jYi11gcOz5Iits4doIPPWeW4RuXQE+GBfuF8ws1
0ryX+TnrHKMmDIBdN+CqEdAVxmhLlLreVTT1yiLxHcFbJr2aRFqDNKLD2EjGd6pSmHtLykOpemrx
Kg1xrY4nUtR92r2t40CoSHFbABMxs7ZtxmpNDqFcPersM1vsxvm6rtc9y1L20Rm/nfFT9t+i7PTy
EZUjqde7xjG5sR1+i6A4DqGUpKp5i62vI2ZxEW/oPAI8ttGPGr5n3fX20VNxjyMh8SQnchl1ZpY8
fWno5nojr2lglG7BYM17q5DeQtYpuTtXbgUTeC/ntmslDhIlskcIi0z4SWB5UWdx4Fqt2/MhaB2f
dgjryd80WizLrmra6KI9hK3QRsgROH87Alr4hAxnCWiMzlXZuhN0igTPXUr3PAJb35H1RbSXKh2D
7ATfAVjdsyzwRW2LeQmyjshrKBxhZbSf0c0gynIA/mhcQqknSqoAHclKjq4Gw4XfD46MgSFi2hMj
z2rXMlchOojhkBG+UJOgBtg5e6FBJi2v3MlfK5AgB/lZMSOGaB8NdPTpd0cMOsd77HAdeJL1BCmA
OH/z0x9xjA5jgCwivwlLRAexu8G2vU9Q3wy3XJPmlaRrmoVDu1th2JN+9fY99jh921NdESaPrGWl
WgBG6zIFx9W+q+DGH2ba8r8rgpLbs2S95xk7E7F/s0iOHNtpea98FVxlKauxQ9AHcV3WXoowJB4Y
SCK3F/EhtjWpfJ+p8c9oQAPFS8sWHuFgGxwQ4+wbwHkVv0gGR3yxMng1aK2Tho0fnRsE29aseQXC
+noO2Yp4Ivimav7SwdGniR9NVbnsbUt5FP6fSiB25G8G69hNCyvGwZJ1Gs+BY5pe+DcYLgqAZPZU
nUwRYMyBSNfDgvOE//5/wcjvaILire6lw/2/CxWyMd9Ywk/Jc1aMP0qpkha0M/M9WVIBD3H3F6qv
YAXVcWZFpySRL2Rb1TFbnbGB0/H+JRkPpJBo1oKA42Y1F5ugIsZ/IByLjMaaPV4WXlq8Mwj442Eq
d/3dsji2Uy6A6BaFx2Q+KzhIyVbP0n/g2LjTyPO3ccDkxCOqZ6W/SheROQL0C30ivUzrQPHoMUMx
29tB8ccWO0I0LBfKAKZtU+eIpIG3Ie3JBbRWZfBjiDr36zbbpAhcfUQ3rkCuQ/DPDDYwox4Tlzbt
R/ZunqaCB5ehqzcyJ1u9pv+4OpQ1CVytQ77kDFJGdBAV2byJeIHabwMaPLRJQMP1i0QzRZg1GnBu
a0peQFpLuPd3qaUCPLGIr1zCTr+G8gN1C0mlJ4ERxeAa1JyOLHuX2r9y2IRcM3oJaorLBnH6ku1k
gI81S4NK8NkR0zu9quJXxr7SjS9dfKMcA/7RNxy9PjG1+fktgiftEQUs4JuuQAaw2Yn5VyBs2gbl
cXQgL6/N/nrpOaE4zgJykkrGdPGv4RHI7MjuKipZTQc4SxY/VX48bd6jYEWeqPAbRsAPaEc+uy1q
AHdgMmn/of1O1Ye8JK5m24G2t9NQvhN8sSobEw7nF4tSbXlaCLN/HFCf8FlX3RrKI5AcNXuW5iny
VMcw3ujr2PrqXcg/5Wg3tzqSXgIJUyg8DYnUbeRcZhUq8MAAw9sR7313LcbzggjLEXJV7hwteJfJ
GRPCnz77MiAgxqB0hDQj0vGN3xQn8oK4TU/D2EXTUdbeZv9bKc/pdF/+1ZbwMkEYcuRAo5nwECKS
DW9WGTtE6TObI6lapfqNLYF8M3LkZGWPOlKXPlXodSjSJPgbo+c3TK2+ldZI81g2KNzkAti2SEA0
ECJS6KxmM4oUZqxrxXfpQiBkZlO0r9oHoIM6KsI7uYuzvKmBCBa8Y4IOHpM1ie6MjRFOrIeRv7ML
rLLYjTFibBIvSzxE7fBSjMRbQbArLClImpGteuIu3w7Q8dZu+VFCY51BcuThV4eq8dXAUM9ia6fK
b4dCzAhfM5v41M8MkR/zJ+Rhk3xIfL4YjRBopyELzl4QiBYr1hgE5jYjWq6gpr6x6+bUj98T6/Tk
LfuRwnfqchmGx9oZkYHCROVwllAL0+QCEWUykVI8qj89kpNlEUpLASQXfFm/LFe31p9eyONUGPJk
+E7q96C4NOKZ5VtNfkOBkSN+D+cbu74UPsf6niJZWuCLLrvBSQq4jbABESTWwMJZ6xSt/YaQQti6
HTscXLaAmZpLvOFI4G6tejIyhx+NpPzlewFgRb8mAVt252WurxbUlgoZuIDgWCDmLZHgqs0tkK8N
lKbEydw/YNjq+YDZDwWssPkGrtSYCHgTB7UDfaePXMoBUUFlRTRnrjnbCuGgqic0J6nkRL+qJnlP
I2L49muJSZIpjiHwgjdRAnwOtQdcPE1wU8mgmZ1q4a2ayMaJnv64yxt7Vo7tdPaZFZtPUbyIwjln
+cvVnZHuOnrDVOvc2+Qklle52/gz5R7VtgXigc1dxQRq8FPCfyxYkzs7ESxphtsId9OIelz+k7N7
La79ZyXcUEYZ/J7H6Za0Gcflm2KQrbaaoRyAOyJzX1UnXdxiT2b6pMmss7Hc24rIHDITQH9fzkeV
LBp2O1IPLezCWrQv44tBq8vkGUXnYgUFe9sL1bbKPKJr8awwCFXlLUl4dFFb8N5JI/DPh6FTtnA3
kKwmJA360btiPjs6PAwgyUtguqkDjRjYEETLDIXubExeJMOW9KtV0TZdXqxPKToFjulWs9MtVYnR
uleI9TwE0rcQ/rbyPTJYby5x/BIwymVtBKJgIiMiJwzkIA6A9qpniICHIyLQV+aL2OgOCMPRrHXh
dSTVo2nPz4a2l/I9GPfCYWCXWJ4ytFhgHi6J6lG4LUBKyr2QHureM7J1AoOc1L9sgTzxMTF2YvSD
SywM1511ljREcOTYMJoUNzJ9idp0khz4gwDszME6ay0lSJvJCteD+jFAMJlvYfwWj4d2vBX6JtMP
IEfwTCNyM6Qu1hYzTnQjs1qXrzF/f6Y6T+8iO0o2icrGHh/aZtPNNsVRLt8LevvG5dPm92luR2sr
0GR2RE/d9u9M8ShuVppkL4Nw0oOgc3ZYE0HsBQP8RB4kUa8J6+py4MLHCmtYaWwlfAQjljRzeepz
FqCe0aWNsYDaQb1vtL3FAaLhmvrCV4YRd9dRhBEIwBrmsDJr9InrUQLdnv+ow4L7j6wbScW4QWmr
YQSLy/sQnfgWKaraxOO/5kpgEEO6arNtJ8VfbC16jmQkMn5N7xUQIi9zRRPUoWQbg2JCZ3WfaaMA
EzWA9KXsyMSA1dCLcoOnARErBNfAeunCxcQHSXj51fekP6dSZ9Uh2dmXV20D2IaI5j1h4ivDBlvG
krTJFjmDDmHCXInSfqmgmaiuUiu62PtfgzxL/cDhivWGF7ff6FvyQivmk5XuTW453q2JDSA/6dGW
oMtCeqbMZ9DWCpvHzJTYAbAK51BWuAbXITEW9UGRHwnL0HxT+t+YE0Yrd8vKp6d7Yt9heUcQHqTt
Fdt9A8TM54/ILkxetQLqZh0nBQSZVrMIv9bYfwSSR9YkCqZxcZtRjfTTDLBylUhcmOXq8Z4UZheK
btkrypn5h4EkTZy2h88Wn0QwZcXFqj+Xgav85Yhro2dssGSb7H45r/wCw1P8ZEfQGuNAADWlKA1M
eRAjLKswQvDqsd6hJhKbF9VMdmh43xG5rBOcOeOLtkXC0+JzG3eNT2o4w2ztX2IB0mJFZQMWnm/V
/4dAAhelAY15Qgm+XOALZG1/G7AkIvG//yFozaHWv+sUIb/8VBLI8S1019DfeAw6ahBeeXdvspOI
NHUobjHaqxQNf8PBCTFlKyF4j+07YXiQyeLJ49tCHJkmjgbE5sqlMBAfsn4YLeqrb3mytdSWCU5m
mTUPVVd5TcLlyGgWEZwnYBROweMUdEsg3csx1zwqGVoNlHPxPzu8zJJGBPdvJO7C/Oq3rwm2PUfI
v7wnlokyiBWpWg20fJBrjI46Uu8NNc8Tn+MatGJaoR9QFDcoSbi+5DZ22Zms+MfYo5mAWVuO0xkE
qG0WYQgb+9S+IhiP0Y7m3UJ4F/57yQMhTKinSnhVfnZeG1R07gjqA4cQdruh/KsKPipHDLeqcRlR
92h8T8Nbh37EeueFbfIvdp9KuUXlGygVNiBD4AAj/L6/5OPbEksStg9T/fqagKpDW1XfsWPbgfJH
sxmobIEB6xSsfiqW1CaEiB7IQQIYobnomoaLFlmUQP8IUqegqnu1SEl0+uQW8bnFj5N2pIP6ZD1/
zP2lzo5t6abNX57/drRuVSVy++7bJCCT6Zb5TWpUu/3KOYO3Cm8F0e0fFubQfxIkVOkHrmGCrvA6
8HgJn5w5FTGr3SZWTnGxrtp/8UBY/omlUjkwK3C3/io6FOi1Xm6/fV+dR/G+sP9LaVUAywBqOFwh
MEV6inSaLQQ9o+8CkaG2Iy9zUvn/XR4q3qFFrAHIVG6DTad/asEX6bIAGcALEYAC7l8oFFtIXhVp
aYoOYqO4Qr/jzFP1k9mRI16fF23D2PCoDu+W5NJYyCreQ+Rxq8w9piS+Pm/EOvMMtELriGUCrDSq
1kK0GCoAGenjEDcMp4A+Ur3XLGQO/suU/uacfcxDw7GagyMqNBAXIoVa1SMfczNMu3Y+JHith/TU
h8sAkkeoIj+bapsIXsKRpDsYxVn7q3uLny27LqyLQHUOz3jXwft8oAogGbzCI1j1XwBumrFtog8A
tSFm31TXiKl4m80S7mvwlkM+Jgx4kd0rnbxSAMrzbT45Qn6hTbBNdhWfofwvbX3+Fg1swGltfonE
fYpaS3/CRBP6umdqi651ITkh8bJLeUqNhD9ITVbVK7+0MT5ULrfptFlQG797F0MUGtJCmKwRK4QN
DfDYmSATKA+JUThxCwXGwSog1DidPxIkusNdn+D2HNaApmd58tEtQtgtTr8Tl/KMjEuo31LQE1Yx
qiUmp582NVIa+apInk6zj8j0wdS1zH6oyweidg/Qocupj961JoJVAQPqb+W8N5JDI7LcMRxOp748
ol8hvfAgwu4CNwnp95LTk7QfRu925hpHlq6VSADvaIcB/mVsQmn3qf/JOXvylsYKEb5xdnSuASKW
cY3nmxgJuIHHWSTwWWlvBODaQ3k0G6+J3ZFHjKsPc5Nm/C0uCeGUUPgxs2008OB5hD4nhLIzL6n8
HZpXHslR3pLZ4JlQYyoZH+rKBMX4MFwiO4ZDxGIoQo4m1+U85eLqESsMf2G5lTmmWPR6R+BJEldH
CXK4gZsplV/B+jLrd8vasPsV/CP5ppWIvWu/eiT2wMchG69W/OvWBH34nPejDfSBSt8HRsQW0Psm
xzulXNMP/ksPdpH1ZHK517rDoovrMk9B3tBH9bEpfhRkEQRGL21cymuB7Lv4jZ4DIDfU42SNOeSK
IJwtwKcHsE+MCgsDId7COl1ncr9OZFSzwQK+zIYNApefRAvFJvialm817UwtLt4gpD2UV8rVLxwj
Z7ChbXX+jTmQoTiWKAW4ZI2HhZgr9AjRr9N9HP0LrKssTasv0imUS0fj6bz3m6P/w37R/QTiPikY
e02+BmDezFmHnd5POmBUEukLTFoOuk3aEQijPw5EVS9RC5j2ALn/g/3AUti12m7HCrcikGBZVpeK
EKt8a4p/03stX4pqPUBe8ixIrh450nzU0Po3nzWqTfndsNnx0hsoBtXrWfGVHaeCSLZwrSkQ+omD
NXNMrhoCcv/HsjpSVswVnBguD07tf6awZVSW+ZhoWcVjbLIdQ4gKrPXMZ8meEtMVAzNzgfnfWKWJ
F8Rq55onTKA+Anlvz1PxMJX6YrbH6ZJ4qDrVbeMVHjAK1z5WlyMzgy9hjQ+pgtv0Vc/n9k4OAmES
L342sT/65B2b5Ic70LY+01wQfoXddyu9/kOnrUeLaI10kZWPZg6zCA93FV3CtWXLg3Ug14Lz60rx
EKbgkyQcR4dRYyzPFYJXZiaGBC09jz6wZI3SMX3jLkqAhjLJt+lIWBGes6rJvgeRFbC5LZKuAdWJ
pB2zV2SxyuO7AMBAOkMQhbO0Yqx1r6RIacH4wd+2mAKafeIERPLjJvi1yq/Iek7xjl05jW6DtKmE
0wIo8d+sul8tI2d7gFIuKIXNqRYDyKmPTDeYlQ9Te2vzZ5Hvi42IyMEL/8kR1C9nzpepbHofxU38
E3UnIX+AcVTaevqaok+NMbV6FuNjYANemOpF1xkNX0g1OG4UxGmA+RWpnL4dHDp/physslXHtH7/
2/1B5BPhLyLcsqcUa9FuoFBnqAL7XnruezgUbOQQFY+Jl1+4JuJVKI9TsmHA0xGonfz+KWgvORuh
1qdVaPrUMP7G2otUrrs1/BYdFOFacPt64ZgH4W+ZDLPoV2zPzT+GXSg1+tD41B49QJQw3Dvu6Vm7
oRlWCVLRd350UuSz2O+j7Em8CWqa0aONUabKF/fzTLu6Hl1gD7gH0paAj/OgPBfypMk5Ixi7dYNg
OaboKNtiUrbN5BiJ3h8q6fYZrDW0+sgy1GPC5VZB7QS8fjWioc7iFQAkzVjxFoHdbH414hvbjKER
xeENIE5oAkuHnIwAx5DSv0/hrywtmnD8NR+VerLy7TL8jPl1EYEhN+r73RReddTJrfBlTfSlias2
e9BPingZH08/vwuM92ozOSpYTWUcmv6jEXZ6fLPSUzprQKO8ecMNeBGHAJTwRhXWyxHAyGjB2tSV
N37T81BWu2YEkjhU4Z8wXMbmQ0Hdp56r5BLM3Hybsl/HBWPJIZ1cuKHMQk7QT3aOIK6DQnIVWwa8
k5pDNCC38ddBe55FJtyDYd46/R6Ff1H8PkAldMi7gC95RGryES1WXJU/B7d8otQ2Gl1eIX7woPrt
WxfGngPjq0Gg2GWczhX9NzbvmxBfdeUiiA8Vas9AHL8obtPmrjOdh+Fp4eSWZchKHg2KxkS5BtKm
NTfUNVcuFwks+Z1u4gXUaEtcBzoN8vd2YohIvqP+N+lQl19gAdA6sbaNmN+0WoId/tOFTd/sJUTP
4Lw0XyZbq3gua7rY3Hzj/vs56prju8AV2quOgJu7f2jZJnQWV2yMo3zIuN5j4YuatuIEyx8pjNv2
d6n/LBSSAYYzQ3sZBOEmdYQ6bVottsWOsIPI2iuL1MIl6aRAi1Pv8/SzLj86TJbFo+ejUaTHpQyf
RmG6Axi7zKzd/XWasTznEulSoWewdy7bk9cwy7QHIKZ6HdMXvkSMLgRkEPB0m64V/CN4Yg29XaOL
RpmMoRBzS/sX8l6rDCCt9WB3GkNG8G9cM0YHpC0htFiM8uXLIkzATLtVhcV2kk9CdLUqmHvOggVs
HhCE79rmUibHJl/nxS5cM51yAYwe2IaeuBP2uZKrZcFIVGrliJeEIEe3uSArCh+IlODnR5nUDjsf
sGCRaRDWnDR3UaYwov4SdbcjyA/57KXKUZY/0pjZhn536FVQ82B8mwqOPIw6C/XTVQx0YIOkZy8B
4uDtmPnRijGzqcVGCDfgR1r9MuuRUeJXYrk1vnsd5tf4UVpI6pVSbsHwYqioQOCExxE2hyduLwuM
OURJA/IWKahi/kfSWS1HjmRh+IkUIYbbIhWTC2zfKFwGMbOefr7sidiLhdluu0rKPOfHdWm+Ruul
ARaocUFL06njnTGKB7ArlyNy2pJU7b68i+W6gxsZsk+/1+DmaFfhHzBNvkZY4Urfw+zWs244NzqD
+gz7I8XierlR6BvvMEiEIWaF+o8NASnKTCnThRVQAMoPYrAJ13TdVU9b70hv2U0vfn8BOzhcKOza
ctjzHHCEVqwVM+OkOmciTNr2J5fvXfWeSduioRxoj5g8RN4HP2qSzLByWtpgmb+H7GD6N+iDuQLN
03I0VAUvFSQODepIbVgfcClK8mP0zmb261eMO/Gelte2xLqCpAZv4Yqe9Rd1qExW/pvPPUH5nV93
7shlES0IYBkuafQjdmCLU9AmbUOBGPb4nZP2ZwA2ogWm6z8lpksYZ0XbINj2NdoU57aLKRxk3Tv9
U1hM55CxlKAZKqdwMx9l7aMG3/FuUKkZGVEjC768tHKKOjiio6xZerRkVkSE9YjTLRvghHyzyTa2
yYTau0J/oiocy+9d067YKRdk4lT8xjURcP/GAKfaRJ7bQhz75hudR0JSWMQ9LCZddfXJ067BePLT
T8Oh6ImqH4lhmcNpDlmNjJTYTSo34A+Jfdg2CJcEybEw5X72+12ZKFZqUkjkiekcbLEdxNdSxJdm
vIKMUYYMo35ptbdw9tsx/eOiRjYEbrQq18Fm0M9JcS+9XewcUWry0ZOHg/E3ppEHoEFIuSePGqDk
3Qpuof7dqLcJ2Z4+BywIG+qiV+o3pajUCi3GFLvLwiQApBI75rxAGUr5qbbXOjeIE3TixqIkxqvS
9qj90chj32koKgc9KrTQpSsFPyAkEpJaLCcQRpnfuKoyYRpE88oxvi2LB19F4HBrc75UwzwtkcWO
wDnDo0QBxBcN/UAd+R8DDKsgkH8P0Ke0V4dblGbXfoHghJx+C7Jv0UPj4c1il4IcWPtu1/32xT1k
/bDNeZHeIgt5uHFBnIz3l95ALntxPjFVV/JMz9mVl6zZpE0AYoG0ITJkcO/hZbXPQX+PIY66Rlv2
5c0enybBjjKVJdNvGuzoiEd6QFXwz9iUCPN4WjMQBUZsOQYemD0JWynVfNUE9FHyfNmsojSDbWx7
2vCsLVr1qOYXKBEIfwatjf2BskIcaF7JJ/vWszap06kg5CMQ3ExQ4CYu3uPuJM5XD+UfcY7zX5rN
53ry5Sm/ccSZFKD8qA98eqC8qPj2ZrU2YISC4IQIqpmTGg0VTFQz0FNiWbNOuWoVfs7hauUbzb5g
TKiwOvg6WYvXbID3gwSx3pDgki7G0R9tiUwiku19bLi68HBTDk3So8D/neW/Ty7T1rzjS5sJWxyD
dnXEBwj7zNUHzAFfIHBBnVu3PKjutLLGs7SScXQtU+tDTf5g583oSZyAj1xf1i92tw7zvZSgoGpn
jkOxnkl9JTrkVFmOdbkKRmYE5JSFfPe8n2DMVh0eQsSVuvSjO39hfveJRODm53OlXZXgt9mobWM0
N0rLmdm/xWyomIkn5SGmRi38TOaMLPX5B21ZXrGChHO6TCuYbCHoSoYj4EWLQKT5yScXdY74IpoS
p56uEqJDOkzpLFOAw2/Jw5DNQ+Gg5+oOI87rmKJ2IqfAJ6mlwjQ97XLOwICTBa61WhL9ImawLF73
J04YTE3e9PigwRa91+wrQLnGJboouL1JAAPstxcOJ3xpOwuicDkBkvlmENbuau6XYPH+h4JqNx5I
BSQgXGOjUW+6t+Utl7542gKGc2f4ScBdHACvACDXLupvbwLWrokX4q0PyFkSthFCtSr2ECSjH1LM
GZ+sh+I4gQR0jTXz+ycKbmnOZQT1KAwrUMb9WhAHTfhqLOEwtdNHTV1dD5NR0xir8qrXk5DNQx0i
jMMO6Zpe5nbWRc9IN8SfZnnzb4LeUNsIwtK8DPH7IMgSzloB31b4Y5L9yLeYD18867y6gB3mDqbG
hNWruMKTQFyuWgl38ZW9fAtMr/njsuIhCpd1NDLaq3MNlUqMeXMcwDqYUNX63RyPk+tvavUpLUN3
Mg4CyCgT13O5deH3hEhIIdOnRZERcyU6EsIWri7bfgvFD8FdnxEFB2bqrbzqk/pibHBoLkncqTBu
nVsfnYv9FzcENGh/PpBj/LCiM1/agkA/j8sC4Yc9u1fesZt73ANfuvECtqczDBfXzlsgWVb5FBxn
oSjTMuz5cfj+yD/E37cWh0aAtBQii2Gj0X75d3ju8ILBe2rW1g53gwFU2YOKqZ+jdk6ldp1bFoqH
2u1VOgK9XR0gzzkDGy7Yi+eKzVEaoE6kFsWcko1WoJzn4ejsjNJjjNnlXf/qzG/hrDbDZ4bZj09G
htNPxEnB6/koHG72HJEQqxkYBymu/KQOQG996dAT5flOnASVRRLSMkHqYo8vteeTiLHFW5+ivq6q
USzpLyk+O8Y50o9Sui/kP5quNRFnBN3pv8flz1D5ZMrw7Aa7Oj3X7PUsnySUlFsjvmUp7l93zPeM
zADUocw6yueYokWPeYWBcnjf72VxKMtLa3zb/MHHadpMKAgSRYBeFbtIg3CBCXjmzFuNIYvbkb9C
uKaoGXcSLMG7bONRgPo2BVeCfCKEys3O6y6JJsBV8mSDiXwC2MOSgAfRybqZtlaLIYgboA7orUWi
WEzxoocfK+EEImpzM5JFKpp0k6VllRyUo2vL0lrkfRko8k2OC34FTyIvoXfYK5jtSbka4PgpQSXT
DbJq/k3xDgcfxzQJYuL9gQUb0doi6CqTWQuFyI03V5CYEJHEEPZhecSGI9jLEmsplFyTky2R1VYe
aB4db0r4IBXOqN495aPVtnl1hqjXiyuOGcv5iBOLv19ajdQUR10w0+S5A/fZrHy2S1ERVrbj3IZg
8vonbkKAYxC5TzZZ0qxAGJkYT/iHS2zO/Mw+5uYQGlhVb3Rk/NN4GxOQ3LFCcZtD0sVqN3P2WltD
JbUz1iCz3IlNyJuwCm0L+qPhjOejcTCRtsHx1Oq6iPaxvDGkFUm/8mMy1uT1mjbbL9JQnkl9+rSQ
gibrbIObQ90TPCiWI0zGI1EpiDubYGV1zcYJr/QRz+wGJn2d8CP2XJy4ZuG6l734WWSOfIY7uwMB
RRXfFQnm3kVnf7DuCetBzrcs5mGVHr+B5rdiHadU2/q3Wnojfqp/2N4Rh2YfEpE5znsHvTelgI6J
1l8tllpCofeULi2QICB+z2D8wvKwkP2NXn610l8R3YDDs/zcoeXwAcoNpIIKTCyQwbJvDp6FsPzY
J1+qzcRJ/GcNZoNdU6iqLAbbavxlNuVrZN+F2DW/ioyFSztIhigq4GrvQiAWctebq8f3kXwGEUoZ
kNhu1Vr7pPsryjcVtQf5WDxbZH0OxeLM5U1IE+p1gh0ZtWBhqXtD8iG59FlOqHz49vEGMacRXrJW
vWKe8u0TQaHbxWzMcYx+DfgFZ68++8P0DpLwU/Enjd3dGt/E11GZjz48FPAwsetUrq5iM9tm4z4G
9NWE/hSu0ZTtecxxWhH2G3VciPmzIjlJ4o7CGIkcMKOTkHLThThOFWkL5+yQ40J0NjjyIzPwgRxb
D6bTxxNPrnWJWa7YkGlaKK9QY6xwdpL8VXXfrQb6mFVIlEjsrS1u02JeWEhIUUT6wbdNnhjXJNKU
t0Rcx81OLa+eeiizNw8hgUfgl6Bkfa7anr0iWxISiNbOMH8BWv3iCpChc9MnS805kgKLbEtkPRoz
+Zu2ejbJOVdO6gH4fZvje6R+GXKzMKqnBnNAQA6w5LjvnJCkAoAgxKsC9vSLP/GdhtKT7Mn5gM2D
4CFM1BuOZ76IZtjKwJ/R5KYs88ZaD1dpCX77TnNx4fyZ+o5TIZeeHroKq5BnI71AxUZqGkw4IBTd
OY+OJpW9XcNGE5NJ4sbLaBURxAAlo6GdR5kT+gfN2ljGK2++dGaXIrhOEoADcTgLAC5wcQlRYku6
6nRV2DQomprbEdrH6GZne/4VAwNF6BE7JgZbe6qRxnubzbQFiVJWAA6zsOy1Um9i9l9wGWs65h3d
RfA3iFHCFOU4ig7mh8Q+JAjOkmYHy0DyTwboGEkdgpFo3sj8V8xravcmZEwc8KHOgXbQmptl/IUw
DkFzgWTxfGLBkBLa57DfB97Fr+9Y0QC8lx5rjllI/L1sdt4HmXdCkQKyCDHBVRDnX153CMyD1p4r
gKD0JybTdFzXFWNlYy+0Opynyq+9ILLU+0GgOU9YN6OwQJlDyE8kIAHkzsYJvaTYeKkWwUaFuS9D
mtkgeD6rRGeV0qdWa7PKeh+Mj2mqNoZJ1zRF9ZmNPiS5EeGNIWABZJ6W+NdR8rFRoAnPjGsdqBgO
6n1SgVWTb18QkRPwMsSTA7n2W4R/jnFTq5vs3Z2/cTUu4FgYIkWXUt4L+M/xdszqFQ4yjo3ZtSMS
9gXAUW4jH2TRMeAHDiIGI8TTALEm4sOMn05dUNeISyJil57p5h6iWvLehXrd6h7adFWNp/DzTZxY
avONNUss7OzDUfopBa9gfPQjVq2dhGibl4OHUkUdXNsZEwFOMqz3zltY40w6DMPFGqN52vfzO2xd
+FejEa0fSXjJqpDcjC89JexpVjBivxEXjhgEU9+aeGvvDzUj6aTEK5qQZuMta97k6hNggTlsNWmA
YW6PxD6X30Mu5/Fu7Br7UnJFa6j28CCiXOdilk7NVZWfQf1jx/sgW6LR3fe9G3YCOfSX5kKq3gLn
wp8iE21R6jPEJrTMAyWNiM0uZG8vbJwlXg9tXnE1bRR125NYjkaXVCzsGtxnc4W7+ouM7eAo90eP
jBQLJhAiHIHEyu7fazybXFTiXgYtQKK1krN9kpC7y3lGwKf/o1oD4DnGPN6NwbwQJOjPzjoCWGmn
PUkKqjzMXi/ZO8rFsSh4dwDWpW+reZ+cO+hpA9dis4EN07ECY/FA/h9JSr8oEE2FrWO6j+VGGted
eksxs0XVzKCwoKZH0vOvzEyL+gOdF4GbhHnlrrMUKo9JuY6YKoHZ1caZK2q3cCD7MwNa+GCrO8zN
evxdqC+LZaJE+sjfmpE9hs1fJcImWhJBKEd7ymBRMnXFLpKOhGPPKsy0yjpP0KpzWhrUMSAGFN87
HdhzTV8Z4cbLPurWmVHovrZAsYTgt/H4qqQlH5wYu3IiB4TXHDGD9BSYFW6HmQ31oHtH8Un46kdq
7fKJgElY//GQh9Wi7j9qk/xNRi/L2Xnmnq93DM54H9AqVyjVIrTeDbyELRFhFy815BZScZTiZTs8
LNQtZLTPYu/jDnWdXehRnivxpixOmcqydRK/QBQ+qQ5FCwbRq9yhxAgPhtngyEDYYg3fwzoEPmKZ
Rxp7Bk6exyQ1ltK5xrOBOl4hdHwqloENvzCjCzeeLglszhkMTvO5sx0ekPRLMghOrOdy+pHq15TM
WIP0KF//zuqjRju5/hkgYVPRxLV3Biq0INI7cW9hv2AQCpuVzgteHpqFPJcmABKKEjSiNR3imw1e
dBmJ7qT8Ftq1wdcfLUX1H910szi5KQC4dbG12zPM1Z2o3ZlhvGr5kOEnbvZjxnnlv4/lQ0XrKO5a
lYcx01DYGkjXgao7uHW0CSjjOExLpN5RsbHyk4EmPHQppmBogGQmFhD2JthF6aKhK0oGq51/OXZE
OBEn+VgxerO9e59OdJB4c4Ft0dotiDsIyq2uvwnhihy+i8/W6TEfVbcm/HJS/IFAdhWxMwsSXbnZ
P8fipVjbluCb5FWp62HchOF97J9p/S5lv1HzygxuIfiGsdpY3E6Rh9zhhJoK99GuKZ+i9ZE+hn/b
oqKS2H3oS3KLmY+52/PyTPKhX/3YeFqz5jaBJbG8j3oGgfPylVNe7gx9BJ39jPWPDm2T3L7kfAfg
wAWehR+V6R06pCLBVgaPj/Q9Jzea1d/SXk4hJtKVRTiiug7E9n+u85PU321jmdsEDuSXJF3bM5aV
4hTrf61szm2shN8m8r67tTSW5PkJ8tcLfvrhgthzEh+pte2cW4mxhcYH0JUvnrOyRJJMAWTI3sjH
UG8FOGSgk6CxgyVLC1boKUbxtKMaKJ8RyvIxOdbZ1iwE492NT/EiYv0YwTExMCukUbGB6IC31ivi
gZCURwnTSoM138wkH1sUNb6Nak/FI7FSSnGD7dT8oKVuNJ1k7VFIbxrehpj5GDkG7NJKIRzRWKZ7
w3jPs49kOljaAUNhFb+nHGGFfUF1Q/aqy8Sgq65pITA6d816GM6FhXLBWcXFnQqEDCUEa3lN5vb/
ViwIEg77NNkK/L/heNKNlWh8iWkfWbbNp50TPGl9ChkkSlIKzxFL9RSXEOkknfAejFidmZicfaS8
VT3BQx91xWMndKKCi+T4Wk4G6wprRB01azX/GcyXqEKKAd+W+TJtz0NORcpuMNfCyRd9ariPcfsS
peu5QpwcB4ehc6XOdTqIRlI0UBYX/rlBAsX08229xztf2wlHv9Jwbwjd3caW17667nV67F1NflGP
4TTnkCRsVDsE7K5kmwaSew6vgrB8VqF/ASqP1PUvs36DSUkc0vB4Vveb+2/k7gO5hTIMDndDmL/Z
FoJU2Ip6VT+sehMBsfmrTL1axgmnRvLKiSCRQcQBoEr/H7Lp2P/rDsAh5RMZt+g0H6PqGlRstuwM
q7b6TJHfEss9HCFqO3VLAwEMxwaBLlIGeKd5wWh6p/FnrpdrTWMQ2Q3tLyMcQlKQXX7YMLsmEbLf
HsDiHuVcNNxVph+uwJrIyDiG6TfXQ5DeLJJ/pH+ZK3G/h21FUxWB9yruRI7WzZcPBQ+xCTlsDbg0
P0bQDIuMa6W6IJ5K5XUmizhVKd47K5aYxjpYRDRGnc0qPs11/6/qjkIcQCIEcm0+p3/X00lgYFH2
YdG9IDxNE+G8Bra39MPoQaKwXGP5nA5pc82Km2cQcPXdVCLA6lggUjdB7Wqd7J2XXZw1pNXS1qI/
KDgCaqbxBodNEJIudmr0PbNSWnMIYUzCxVu48pdMQRDyDUckPhD+Qy0ECOCNNIBk+Cm8nc0kTiFD
BYokc+00kD4DuR6w00x2GSqVQxWSSCQwEV5/tIr4aPk8V5N5GogXQnlamJu821sBQW93h6mAlIGC
Kc5RuQog+7VjzoPtIULZAvAX6PdasDEd4EysM8mgu2F+beMcd2SymOonUWJe+hIPdEmjR6IBbC1J
S7QpnatJiQsyIH5XpA06wGkii7UaMYnUe78Ehjhr5rtTv3jp5wFmJbhuDsgGcaimfFYtpgC3bf98
TNYMS85ialAso3TAdSvY1Mx/0/h0Auc8KJtxpa8cH7t8jnaoWfrW4/db5p9nM0z6H11oNSp7WfU/
HhwYKslFh3Kul3e9syV9OqLJKUVU7fz01p/4GUwyLbzSn9f1pc6BGZceI+KtXKB5zL/F3tkSGtbd
IrBKSf0iR1ku9vjTySJSR7JyHF45zR31yyDdJ8KcLe0xJlvfv6BRtOWDpgknNZCIvwtFy4Wr+1tw
u0G5N+0jcZ61g/j0LZePvrcpwoMFeDiviJDboGCbNflPzPU91ddSX+rar5X9ZRrxDHT2rJrmMyrv
TvJSnZtMraHfXmhsmI8rbR7nHzKsgtA5mugarIFiXyfHtPps24NGeE24syLW0hXuOi+7d2ADSmX+
e4w0Hg0iF+a+ddYMjBibPiBUc4FoeUHwC6csVpbJX7ZgUmD+QbPVmQm0xjW+oVzJrEFjSBqQMIyb
S14E6xsICDQXVQ59AebBsm91ek3673A85+pPH6qbpr42lQalTBwQJTy69ZX0+yk71jC1CbfeBEVQ
KDf5zUT/kG7+XZ0wY/6bSL5KzaeB3nBYEyTNI30k5Eyr3ux837E+VE6xIvCGkCxgZLGnqO23jmFj
fIrsl6Z36+7UJBeZILB8LwOBAmbZCwPrR+SD6XFWepkIXzYYvngpU5f7OuqO3bifavS2CQnHvFLg
ZjIxWEeOAJMZDGFFeA2MPw4FMlMsfU2Fjef/chogqPulEJzwroyb7ehhh9R/O2bmCfSwh3iM1Q/S
BgxoyLpmsut3cbxtpw3mgnn4l9SIiJ6dB6X1PdQbBbIOH3y/LJDn6c+EP1g/j+FLSncqh0VPxODw
1oGglDLTLFELOrJbJ/uRvHNBwd+EHAnyay+8riqmnXLTSdzXFmf28Z+MSrqBHs2zkuzNVZvsVH9j
Sw/VoCfGxaqxiXF9Gag5Wl6g5ELIn9aimBehtJcpPOVAwCwJIsMDn6lwAvQyYX17erSyfTgSKuoi
j1ySOJF1zx6re53tLGVPVFxVHKzi0s7IJESLQDxMcVPrK6x/geXcQm++iNIVdyg6qaY/DtFp5H6R
WwpymB0hqkm7e2+ZGPPyVtfvI/N8fbWqq8MlqqlrsgOpkZ7HaHQEUFVKV0O90w9ktccwqObp8NHp
HFjTNzS/CO1uUMsgz7e7GifclvR2cwP83XcfNCzMcSlkQH0AE7gDWQm18uK8eSP+gnWEQHjoLpb3
Z+uHCX100SPu48SSg2EWFCe1XhUa4gTmrrUe7Zz27Ax7sjVHiHfy20Ez4+4Z+5x39dFmkVfpmOjC
kwlaX2QN8qGnpm2kfJvqR+HAnipXXaZLbM9Cs+AfJbQOkRAVsF/EqzRzSUcXvhlteFrArDERFHMk
MTmoM1nH/W4y1465NrOzUh4ipFrS2WSDKxCbPwzjUxmvqbTJnJ1BflcNQKrUKykoSYOyCdhA84cl
sDkyEs4z81PhFLC8D8GXEdeLOtXK3sP+REjHTEsPU7mNMZUkaHdYvZe9drG//n2A4xuW2iX9f5F3
kJ23vvsi6YUrRvIOSKszBXkfUubMFSuTHr8JP3PEiyNj5ay9p+J8hUhdamKReSU4GfuVZeDR2/nB
j0icq0gGyLcZHkhHe/dr2UXP7WzrBmUU2eeONS+WbXoK6mtRC7cQdZ9YOUb1qXvftf2LbGbRIAi0
kHuLU0VvTtAgdsRau2BGJr2KGFttAE3HsawQiEgLk4fieDtoEOXXhhfG3Kf2o3gOCempFo4h9guZ
iD2+7YAsnYA+khYBi8djOeikZWA4yfiP1t4etsHw09sl6DQOGnZWLGaQKhWZnMJCne5q+zgNyMMX
TKUxT5Xnov3BlcTfrTEhwG6E6puv7HQWbts4m5RbCT0fQhnScfl584BYA4qd5p25VcxtCuCQAY+1
4GZFTz8ZcYTmyk83OW43ey+O0dpZKivomfdmfEbtxmY9Gm5kRSYSkfYGtJIGDTCNHI8H5pcU/A2t
f1IRWX+BaJhzvsjWvqDtYYHyuLM+PLGokwAF/bR0SEOWyZXdaVc1fGT4gyxsd7CM4ZnUvjE8Fu2q
th9oaJDd8zpiaXXGqxLeSJd2wE3VwDsW6pcoa+EEahlVyBJoAUsJf0qHi9Qe5fiBXnURgDMTMxXv
kJWG5rmeByss4wYGc2M+emu/WYDU0ZS+tvVjwNq91u1lFJ+Y2VMiN1rExjJKGHFLdKRrOnjouCL0
lvBEHK6Iow07QCJM7OMHpJkWEunANGY/kaFzR7XJWTeeSc6rZCEHjk9JckNIQaavSgSoRyiBtQ8E
cRFDw5NKxZBMmPA/vVDAKx0f22YFYsWWlyaYCVa+9xg0QnmPY7smBipG0dRXa+ug5wdrcWc/tGfT
MieAEa4Eswz1OW4XgwVvCdXQGNbzbRfcbCTvkrPoPVqVPhEZRnMAyfAidnk0ZSrArHqsDKDyR4P0
wV9D2hXDXkz5OFEl3jbeeB7OqdtK446YWh5GjUw98tMMa/34pCqQXEe5R5x9Tjo3FwlbpBI59yRd
Cfdfce1zuKINt8brl09icm4gQ7w6RGaTa/svsA+5LqG2EJEW8plcJlJ7GQxn8hawsvqGPc+w+OcE
28u2vjS5GQ2tocpgxhw9Y5VckZvH8swz2TnUzq27+AJl8tTIB2d5RsRIXoRvPHPekGD6jiOK9YTP
gZRP3HDeIh8OY7BNKrZnAcmSpNSdagvxg6sNBCORHUJVDdHzeOtxVyuty69NIk2fPsfoYCc7JOge
MQf22kboZF5xjszrBsZt76ORJxE81bYhAcQGJZVHiAzweFk9RjVIL5xITqRHVpCkzC8AQpyg8u8Z
7ukiRg4j4EkkKn3sTul7RuCdU+/CcSsMyEq5FGZm1d4V9SXUthwyhYO4kwgbHtfqXuPP1XcpQ7pM
fWXJurB1LPY01AMjmxXUPkeV2l3o4ijGa95G88mHixTBFJARksF5gWj+f2m0wkjEtzeQMEqQerGU
HriUu8qdbiRF+qhMs+Gt0okr8Q9h8xoctxOOWfhH/5WlK6U4memWchgskvhNkajfpmIhgBcvXUjM
+OohTp49pCZBBariKvRmsuyxKxpEUQkx/6jcWuNdeLGizxzVtz1dxDZnhUdpEc2V7uAjs/IpBXn4
5WZS1rZ3Hx4ZoKt0kry3qtxZzl423CjC5kw4ZjMiuLgmQs0dgMFEzwfBAjD/g/YdOmcTojm2PiI3
cEk6nMKfUuJoy835IP0lZPrl67IlzhFhcF3g3nOumbzTe7oD2eKI2z3K48aRFzKhEKPQ+imHtnkd
+Bga5tK6OhN7mI+Xki6fQT9FyUFGYqufEb8kZTMDCRDXb6RteHnL8pN+Gr7qGMLAp4RKxIsFPK39
Uvgq8/orpXZQZejn1CQOLUdgANpbMhj6uduwwAr9pHSqEXpIb+IXbEkSSGV3tJ8+VaYh1ks1RcJC
KmK8RoDeVmgbx7URryT1oQMFUIIigJdybyElYxGy8DkGG/rkZg1LIMqzLuQu6556QCK8d4pyVyPH
dXCwQGDbU5C7ETAIntgl3FD2yVyQlJc/pTie2xyiAJMiuEAgSdznKXbKcHShxrhKQXDcNlzTG6xV
F+zNAxu9Xb3I4RNKePttErNKB01qXIWOeXC+xYrdb0ryO+pPve2XGXbNF2+Jd+naXZceFO0ubMMg
tn68M4etqhP/vKB3ZWp+9fK9NV8+aoccsa1Si4J5zALlatSXhvk+QqYSfReorljbQuMq3Et6uZD8
Q+UcobfdGuUxtA4xBWJOVuxLr7wD3ltoA3zS+CCBOULLR26s+uy37O8MRMkbk27UkHsqdL1h+Nco
19B7pL9TdHrRRNyv0G1m02/esdYIOesuorwh20R8XjJ1VMBuWrst0nnt4AKTIau3BFORCAkSkdvn
iUsbGpCqze7BdgxmZ6YnskZiAjTR7MjZiY6SVcJDOtRX2TuQ7ic0XWSsMUfzfwsRr6xAYOni4FHj
qxCjnKbyih1EOhQwdIFZxkDRDqX8zKSPxrnhYDYAHtS3LPioCW01b+gMWnEDhzjL0UdvdZuWh7sc
b1oBDZioaZtLUm4zpDPEFutM1eMrrxGhOgv4Jf+3p2/FIsoRPY+QhhMRx9Bj8T9RMzpEHDlw1KRo
wY+Tp+WHRzFvyPELwp/sD1Sr/QaQf0nHwwim1e5TzS1BmFWGzu862OoFUlm0Xcka9scxDoRLzppy
K/yKsNcC0WbFNy8VERxKRGix9tCqTdOK3GQjWXUpPxAdI3/VwiZ9Vt0k/pcp4kf8A8M6/yKx3Wjp
j9wUBHP2sLL3TBGxmhAB1q1RCdW9Wb4KhwYZx33sAyJHeT5X2chNMoR7RwRwoeJaxRtWBQ/VIgt9
eJa1o9rwumWkfO5tQiCALgLjIAzTcf0pHvN4yf+97JcsP2QjqzkkBpGL4MfViRh3AW5q4ZWCArbY
Rjs7hODmTAEaAgeSrASzEGm/anNNexYdKGxES8FmUezD7GhYJ4yLVMXefVg55pl5V7JySXh+LZYV
0q+r8CFpx8ZDm9hDq3/qiZv5kFMhRigKr4lokHSkSCByyn404VwAvcrspyMHSd0DyWnhPTCuebw2
1W0pvdU52oqtgdKF5Eh7a6cIfbQluDJuRc6MOtoV3e/I/JtGx6RDCZ6xjlpfVcwhXW4GaoJoKxMb
lqZ8VWlGjMxHwtVnUaLVQZiStqWHI/YS71GZ5ZeqwHVSh71BDwbt0uOMjHaVSaRUUfEhLvLev1WG
fayl6K+tyk+aS7ir/ExfGJJynibhOmJWTDP5T9Odc5BOj1QmgKpSCGkAz1cj9GOBtGu4iKtiQ93z
UbHWo56/+umzp03S5svVBnq5fOlokiU/5eazTolHCzrXBs8JSn+Xk3EfpemhYpIM5RZKVbmjF5+3
uPiJiemvNkpSYleRFuJ/y2J6NzBZlqRfeNO+D1QuU2wgpb52IFPajgeuijk0xxWr9Qr9/1wNtcMh
GNpjJ7dHy1Fcv7CvvZrKEC4t5++yQBuoBRK6GQyhXXwNhsmVFJ24UceVY8ZNaTipcJFIMuzcIZnI
WnWNuRrYs0TWZs9ZU8nNj61HUA3WxXIEt8MukdB/jvDNQTc2pvnGCvGLEvKHzDwAdTKLa6mSFDuS
RWcOhC8OyygnTcYa3XxC50L3rGcjvSJa0vMrt5hggKGiGvXFYSx1/VpJ6RzUxm0vS4ckyPZFF1Ic
Nq0TZIItwgfF596ERRjTnu41h5cK6Y+artpCc1t2zpKA11BnN87j85Ta987B6tGZxrmY+kMQFa7h
E+yLHtlKlMVQitqcgoVuQmuYIHyUDma41VOeCCasFN8bK5iTvie4TwZ/OPqYgkjb3BtkCMhxuWws
MkXJfRQ0Rh4pl9ohho2OMuqJVzGvURiU+55Hg8GEAD2VTsvSjXIL4xmxRETbk1u86myCtKAvJoXm
eiECquiiUbgpFTzfdrdX9C9Jfk0EqhTi7PlRLAJsLCoIavK0akhPEFOPiULnAoyZlCBtiXT88H7E
WJIgWzHg9YdzFICWQy1FqA0DgzUJZWBsQ5Qb0H6kNsJb6ODGenR0kveCvWp02Jwp2hiOUoP+gWLI
ySSdhmitBqOzAaBqQhOPEzqxhsznNF5ELRvOQLwrtHqR6nOVbgqbuLCRO1tl3HC+HLRLJe1gClLC
HoGC+Ht0NqzC+fAY9tuiXQaxMjMwXHEC+zK7MZtmOK28aTcmH+VUr/hBl9RsLhMDed3EoNv96A2Y
EjBJdLKtvRfuMlwfgKlMygukSVoNt875YeFXGMQ2GtwCY20pdIDBXFJbz0T42U1Xhu40fhR4fFs6
yEILkR3YBDK0UOoXfpC6Ne0ONp9IgtcjoQNg5gGUebId4bGzECKMG50ANz9d1mg7dYAQKZXvIIot
x6L4eCeRa0MVgkQGvoW62tL52NDOix8uZKFNcs4H7dnRYdQL+SV/YGEyqkTsoULSktA2CDFGo8no
I3nH7jEyU7Xk7Y3Yr7muu3zh99JSDdHbesMqQ4I34RWwsnURQD/WwGsslQizCyQK4chUQjTQfxyd
x3LrxhZFvwhVaMTGVMyZIqk4QUm6EtDIOX29Fzy4frar/ESRRPcJe69toGfPBMBUTJQpEKhurtT4
KlXItdALQBBA89DxnlvZ1gTqVfjx0arEKq1Gug0aOAaDq9K5VwV7MPWbAz52mGEYfMNnupfdpMuJ
dW4+R0B69NE1byCHO/jCaryphs6YTkS4jN2QmeYkZ3hIHQq06y4UOxeCcUi9jP6q+bPSL4mVeKZT
1AbzYJaVc8XK/l4kb1UHctY8wPB6QK6v6YQBAlEiZj+aYlLMiFz0XGJMtIua0tBFBzaM9SoAt9d8
NenBBYA2MO+q2c3p3No5r9UERGLq7rbv9CcZNSgrogVmLFxNOU9KU6Gi/ezEdxjAEk15m597SYop
rWS9MgZsIRPhAL1xSKr3xsEVxhqhb757/60bzl74kniXwnzNjVOt3kX5AbRCVi9acuLLb9JeioEq
xaZhYcyPNKEwqAdrMAP0Hw0twcA/58O6rS2uDCQUg7/3Op/11D+rBwPc/7aI1uYJ6jwT0aPXhHum
cPkC4ad8zvhQ0vg6lGz0ja9MMntIxEsRgXeFOYLVYhlBUvAzzAY5oQTINnIo4oP+M1MtWGbazklA
lBpdYMcjt+hLViDqU3x231N/dZ3PFDV0Mvmr2fzhWQpdybcNUeUvNB5tKyBbMHMLGcZCTGpwOSr1
pWqm9kRCEW2Q/fUt4kkHtYP4qDEaFIBDxK+I/yRTqeIzQwYa0cw99PQblwJXAOmQz1p8ERVMrw+F
qno24Rk3FYFdx7wnqnwZG4DZ0qfdhCO0/OqsF2d48E70eEFYGYOWizUCudQis/eD/hwUj5QgXeBH
0YEIWOGQI8QTyNabxKN8NzIe0sNNymY2vor40kHUemqNd13Q/mvrkIVgwmcE/MKljzNxqJX1xkbP
NpqLVPkLySagoQoNS/jROiEiWgFHDAOpznuBo7JhW2DLd/4VQj+sT85Xyikz5FQtcmPypf9fip2g
9cNkbnJjtzJcm4FzyOh3bbdYhozifEi2cVKzV4IYOXz63YwGTJ4a9sAGQwWaQgTDhCKy0OZPMJJE
4OfbIS+3cbWc80NoRFw27sgqLoyqtJgwlbNFDBttRrol7w1qNIjlJzelf+hP5NyMSCj7db7H5zil
a9jMc8VuvPBfavmqHK9OdAzUTQOvh6a9Pei4F3H1WPku9+D2vSTVvwncqwb2s2VMYYvH/CVPi88K
W0rAS869gT8ayboQRNiHEyGrmDoldLlROm0j1EHoKgy6p0QHpa9QqFsvZlQuze5q+fnaFDfNetFI
lzSNb+E/nPRbBB+syicn+//oqUOc4A5lO1KoAt1TM3wV9kdWnVs3gH9kE7RBe/hrcoLkzyoj6u3P
CM8WiaTzY5mlv7r7Yrjf9XAw/EsBfMY9ZAhhhMl08TepivVovMbxUYt2Je9vHaxMJdeOiSZC/HUM
v/03WGdAYSv/wHup5JFpAms7ljHNQfeORPHgu6/locJumd7L+ZpVXxZ932g+RPGRpohs//idvfGY
W3eekHF6z7lms/GnR8iXlp+AfpP4jsJwgoupny1ZE9BNWrKxc4eXmjogJf2wNq2TZJHCzL8RnIgf
OtdPhLO98q56y4zq5Jc3p/3Jym05SAy+9C0KEx+h8dnEtc9mqixejNDliXnJ8rdxBAfV3+3mNlcI
QkeLu86xb4prFqdLJzwa4tbZ94YZSgK3+NY5pJvt5doIzlF3Myjex0NU0sudSUjnvy3lrgdtMV1D
5iO+cTflR1WIhc2dmsQXDG3sEz2dXeCl4vSq7mP4k6ZfIt2y02ytW4q+m2bdni5Gs8OBZxoHnbQQ
ER18fcRUuynbN6Ujdjwm8VXme9e/hQzeoNr1/qFiVdmdi3Jt1cAX9q19M1tElvrL5Dx69AsiO0NB
r2gZpWB4U19yDDu88b54a7J9XZwS8aGmsz7cLQ6CVr3wlREcA/ifS+/X8OyjmBCzcWPOv45JL1pn
3x1rXTd+MDQBw66CP617ZSwvxpOKWJw+FWARKMkC8+iwrMO8yBIlwHDI7LLPH4V4EC+EAPbiRFiQ
8B1OVw0s5Ly0eDhy1zAMso4JXt9oXXisK+wju+2xfU/ZyPc4fuhsZ70rdWO88e0Lf1PFV917OIxi
pc2IMuNER5qQXO3qxXXOYQVz6DksD2mIin83TEgit8D1ZHgNkS8SGeGZl8iWS1+nCt9wybEWd1H9
DtDy+/7ZSb4BOyR8onmLLo8sl6Gg1uL07O4EYRfZbwJfs/wXc/2lpzBQqxbFggzdpfBffWvbVWhQ
1iWWJe9Lq77H4GuK3hyJN1U7eumV7mC5oQIJYRtXnKW5+a/grpF4sAbUNHWOlqePVortVh582QP5
0JR6pOGg7cyT8xiSU08HGrN+CMVXHL7m3ZvjvBQjC5hVla0wA/njoemORvJpsZ3PLkF4s/n/IGWb
gYLRnqzuoXOvRD8cjrW9NAI8CQvFWgqMXnMprBMDlppJMQZCZKYIEr5SFJTSv3ks0Gr/FgnqJ7gb
xt3w/+l8APkL34gyvVktH+hfwawMESMfvYlIF8xtu7cQlgd8a69yOAT+l1XvC8F8LP8cg59G39g9
4+/i1A/niLiYbhdFF3jGNPCy35JRh7maAz7+nZ+m9lq3p8A4GtU7PbYO0TOK3jT4m5RRlvnTta+R
vilRTbLW8A5JzoZ4p4xXvqtJ8VNXO2R5gyRzNH3KkSARLIGThFRjhievCrONAGsnnkuckylncQcb
EpwtpPaFA+c5hR7GKHRJWVjIYBFJyazqd37A5uFB0TArPEX2IRMbjrbWei3IAEC/aKd/FWt8RcYk
HeACJQpoHV5ZIfaEIQfaTneYdqFI5TSR/b7uPvBBNBMzrr0vjgwPPVzVUfBuMOOmAn6qe6zC/JkG
a9lG6YKOmkzVnWwJHDV/rTlQgZqmR9sXw6/V5ayy50R13WeZ3WwGC8U+jB5zm8aL7apvutQAnrtk
DDsXRh2KUbciL8NHfXXMkl8TR1LH+FdhLLTVox/fae9yyp/oGqXPBLVl/rosZ9NDGrDVPsr4biW/
rWC9r38M1k9h/5T5X4mgP1uInlTBfdj/c+JhgcF17g9b7d+ceZjSh3XV3TLe4ILVVCEaw/zwhmGV
MfqnqSPcxEtKllSy8+U+bXZ+DcpsIwj0cYFXbYaJbPhbE9+lZNj9Hnrn5LUidwGqog7jDokdlXz2
l3j3FqVv8cMtyi/fB7ccDg6gmpkxC8n4WjAVUSwTj7xcx1kDNSCE0uGJo7B74qEJyzeegcS8aBiz
8teRuV6yNeztmBGO+lDB0YUJTY1S7Sv+piRLd/ViYY2tT1zH1B8VuHFEuGSjQybj0ylxJLChYR/1
xAYP+oZBSpDa8DeR+4gYEHFOjC7KlZ1NviTqtKYA9qHtzBEXBQdjEhSsUWouBB6ZESm8ct+3VjGu
rDFCD+J9dun05jnGa6FXDJlYVhrTl/S7mXX4LLkEDBTObZqdR/4k5+Y1ZuqmXOvUmdhGewk2KNrX
pskjmyPm+PErmwpi3NkxjDhvSHepLA/OQG1Q5EcfFX0q2RJLYHoaom+kAAOoyjypro7rX49Fmx5b
253dWKtQz2z0O841ci2Uc+Rb8UfQ70WQAhplGNsk3pppfRh689hrMR66p0n662ks1hpDSs+NQBii
ogwhhITvg0+L4mIGRFuAo3Vj280m7QihqAriq22xLLobBLLt5IZn4QfPtWyfmwEChzfSch+b9B4A
le6+Gm86dxRHTQhIINZXLaVpWwz7Un3qKAbSkboWvlNrbDKVnFIi2csMbYqNcJhQN6e7+Jz1gmZd
7+4YBAr3MgbDNmW014RARJBajSx1TBhAUfOl58+zfFfhgolJjcti46lkiagZj7ga4YCNb3GU4dyZ
ji0aDjFgmmyO3vSikmA5ZUQj5STykOcVW+NCLxpUyeOujr87XGGMbGIyJbD6bfko13mCUcWfrXH5
TwAMmXa0wL4S/9kMQ8gEhWplIK8LNjE/KM0JqaXRHYGoYyReWgbCLsD1WjeuPfLLHCK/bFpDm2Ks
QOjoGriWkVXU5M10JVB+d0U2M+cRHzSzWIO60R9AT/jlxA6XAKKm7+66hv2vTTh3aqe/YXLr0ptW
TZtckVTWBkdTjHtZt3f8iVM+HJFnHvVk5IESlyxrnmmANxYpdThrcI1CihjIqYefkEc3nWy/Umpv
ydjfteZ3kGrbu/YLeF1bjjcjSA5dEWwtcrQajL1NYh5Lq3poZfSrJcRdObO8t+6P3os7FF9lT0yv
039HdXYvBN8d6lJs/r1sr702nHshzpkzncMYiTGnZBMSs8cmzHNmm7A5/tTwnVqSjWYNvr5C+JCR
gpSUyVddFRwirC0GIhkoaOTdgww20KIjmeu8m4AmVtosyWEtu5l6b0pWRydAZ19MCFZCSz9JesXc
v+xV/BhD/S8xTcBfcXeuvb9B9PdOWs+5ZUOi7ZaONW17kr8zu196+nDBYYYqQoc2ZloI8SgvOl50
2tnsFFBB50hAbRUvfb7TvaOBn3U/UDzg5Em/TP8IXIbtlj1LYCzImLVHdJOAV6K9Gaq8E2oDE9o8
pkF5bz3MZ6llvOdj3B2MC9R9btMyfw/6qcJG/TNo47+hJxgFgeKuBDt35Mr0mMp7jA+Ttn2qyrnc
QKST5ISzlbFUR9+fXlyVkt0wqmcCEBE2adZTTqpv2OCI6zlBs5KAXZN9q8CWQyTNBg7N3aq2EdXL
YipY1Vh2tS+id5OQKg9hPeAB8lrUVhrh1pr8vSmrXTVC7oW2guSzKaKDQUvbJqi+0J+kknW7TPdT
aJNu1EPrs7YOdApPP3WkTfkm7jsYJAXrEdRVvEMbWatd3kfLqcBp31TP+ohxPAoBnwQLnCU71+yP
TgArX9eWfuh8KKBciZ8uVM9zRvat3tebymmJzMQhXHd0YdFR0bCNKt+D1bkJAtz58q8mF0uyJZCh
Pkqr3Y4t1qdW34vobej4cotK3KZ2+NDDmpwPWu0ovOhC/JSIdLOD9H2UhUCEy2FVJu1ulgIwlm95
05g7kr0GQH6Iv5yA5brFviOqrkFR7Ts1/UwkJPCMXz3L2Q0td+WMYHO4oa1imXUddiW88ahhRDqd
ao3P256OVqgf7MA4tC50DwVdnwLBZbtvRZ89tKsExlKKTCUcqbEdSD/9sS2icxmpfQ9ychBIbkEj
YB30i/E0MGwM7WZrju1aC6A12fkmghCQNt6ZrgZ/1i7QyvP8jx2g1K6ISBHuWXGos936l4adfDVM
q0RqDPmGXR3VaISa/cQKUDL1LEHhExm/BqpEFKlwFg2o/SQQV6MCrHMJ830Srn3zTHwyfw2tHfyH
rr0aOW00c5bmTBZoBfZIqZ9iQJ8H7nz0/tXmWzW3kelXrm1c/73QX1z7GW+NCB+DEgyBAVr4x4r5
d1V+K8ZRQdwxZGew5Xw0lbNMGB6M15BzLIQ1WQpt4ULq8EIBZ5UFJqQsbMC6wEHhXfHPtt6+52AP
1GdrXmd4ve0zQ9H3Fi6vLnudJ5uBd/PoF0zQGkN97Zr5BVlMRkuSV+sK/Jn7FXDYNszO2bDTYIct
OYewTEz13OAeoypqRvTtJ9Kz8ORTBx1DgicCwNlWCYI4XtfaJz+E7IXwVWaPgounwG/rErPbLDwu
Sav2EJMf0/HZLVetvp1oZ6l8GxK2reo1Fls+jjrZa/5FBF+V9WeYyMsfrvVVWnfHpHeF3quj3DXv
hvrH9z0NIF5/pmAtA/cNphu+o6lGM3Zcq5kkd8qBEpahWoLobwemZczmnTWycUwwOiviOD4PqLzs
EPo4g4IMA4PmksbSFuT+8YB72pPTwiXEj9JA4WhcaOtYs3tSdafkPXKYIP3xizAC8jTGsXvjpQMd
aXCNyZOWPHJmx7LDEKLwxfUgm+vZH/1eEzZqUCBxWZfzrI2psD19m4AwCyZqRPZYxPho8tONEaOx
L0oDJE5+tfiOwoFjOV6GubNKCOKpWM85WkJGtbfyr4PJQi72tmpsMeOhCefNRVdK4gJPEfucock2
tp+so2Z2zlZrh/m17OgXxh3SDxLRWBCTzRHj4DX9d1DLpD6AhM2AFAd7sMkDE3Y/MtEiNYvAIUAD
27t36+VvmHIp6mzDIO9YjJLtYGDp9MLbH60V4raW+Kx8K5JnzXjxo5QdxVca/erGu2hpKK7+sCNb
11tHHBXSOUfys7CBAwU/1niV6QXfCStECvmpgEqsvme0m4GlrT0N7TVjBzOyvvq/36aTk+lHoJ56
8ZoB+5voljo4CEn5mgW4vt8po1L5L9DfHAOeyEvMUS3ubccWpsHT76S0SEjN+1fHPbp8DKFfHxzt
X9IQJ/waxs8TbTNBGZP5wtMh5SHUntX0CGBTM0BJjK+YpUMwvQc59lc41Wz1OWkWkWMvuFCZmbN5
1t4Jg0KMfg9T3E0alJD3gaWsRNjH4+h9tbm+nmKBh+tRoZOpkt+BdJZOcOiqPzu1Wfyx+h41jJwL
zSKoihlpkTzQwTcoXmznM0p4aVMARJM8K4ay7W/sQrhH2sE6E7sLYvqlapIlO7x17ni3sUk281ep
DcvVzCBrxCqg1phHb7UstnaAhnGA8CU68mAhocaoTxHGGqvJCFdMlTDLhNh4sP8Z2corjJ2nkTqI
nndwuFJFuxxtfx8ybfJ76zDExcphn1poAM3IQXU8RpJWv464gnuIuFY0kATCv6tnG/5elPqpD/rn
gW1cYvOwYH5OSfAcwnhHz0x6EVlOnWRlfQ8izsvJOiur2ArkG5qPap4SwxXhWurpmldN5ni2zitq
5b7cZJGzmmSC8EV8FArWSTkQHA75Tm7G3j4HFV6tPGQDMgsgWMkELwFUCxkj1GPs26P+oDxYFkG0
asq7HcakMpJqF6K5UetwYsuHXdm3Udgh8E1ooHVdgzYYrw1+hWjgCTf9Q5ldlMyOWKBBjpTa2pm8
V/7THronoaJ4Tp3FpKMKMOCCGBCxyhj2NTFXkEJsCyocIIQUINNkoAceOICRRyYsjPKeVRsWnCJZ
wS1a1HDB7Hn03JTLnBKH2ixsjgMJMFHWnxs1rVJUHlkE+S5g+9+JZd+Mq7739xoTILS5ArhUxc8b
enerQHjaSbuRowvUkxW7qV9aZmmTn668RUV+ieVbK02Oq9EjX50u2wFSSYOzsot+O/bYXlBkNJ5a
d6AjdaSuyjUQL024cE6Og3Kd3XcO6i1o5KZkEsTIYpQvkYj2aSm39CWtni/dlug3zX2va2+pM5ik
TucPQRV8TaLtMNX7UJL/uZi0o0ND51BWxSwfR2YgHuAfnVoyIDj9t2cSZKE46WeL8p8Wv+kFU6d4
WPb4YmOX/RBGRU9hh+u+S5g0xQUyrWQHZzqLfF5Rxy3CYva7RLSF8btbElD8qVjujzhF3fZitW8O
W6Lc39XOLbZ/LO2zo+ePdaoZ8VzF9wjvLub8gy3itfkcBqcgj9kSTh2vqT4XtvZQUbVjPpOvYpKo
s1qd5tawKKalh19nICQlv5kAZbp1El06kAqJ+jCGRyW+3eRkdr92th3Um66tI/MhSfDMNrF+raqf
VO7msfuY9zudTs7UjlG/BGHui1cfYnD5bLfxKiVZRZQ/MTsz1SC4k1+tOM6mowBcOgpQXX5nPYrw
m8dGw0Zl6Fuz5CRYNG2+8lxC1z9C0170jPJidnO9/aPP3kwMTGsrbfdKwzenKChfPf2l1sSC/wF4
DyvC3lgemiVsCfZzmeFBTA+OIHsBdRxtoAN9kpLEETgE9ZrwIpLCKyKM2YLNPyZNMU+4I+tJjwZj
nnhvlUJ/bnbkrN9N7zpGMPYpLhtg3zgQ2UAgxdKd9F/LblyY9a7hCNVim9W8WidsIzu8Rtq5Fmj8
+mYfVKSwRLANgoABLtx9WJE5ZIzKaJYV/j1rYB3mvGTch7XXsn+vNyKbNoNnrvpBR5s6rIuivmvm
p88x7TJ4BVOuvH5hehHqr3rjlea6c/yl6au1aKxlF8t1V5Rosj/NkbYELo7nnWv14hvh0+Rdk9xF
qu9C+RzWFd4DXfocqia+h+SnaTG8xbx8VnlDTR0IWt3qCfMhljq55LF1ZTSsjwlv+FxqYPcgY6/3
CE5BRVwiI2WTC24SVj3ZJDTWGTqXNBw3qc/QPvjIkDtFyCoC681AK4zKqiT9bCrz7dh44FHs1RDD
Z0JtoSbyHceBwHbE95hdi5JsMxI1yOlNDURbGYZ1Nlc5a3iP47HTmUw3qFD+BirQntSj+TyJ4FYP
7H7xv81r9qobuYVfGzZEmWTNYk+revQXQ1ET+4eRkhfXYLZoyZhM2DorFC3GwUh4lCmvtUVo8C+4
6mhFN7F6LSLUbxg5KO8a7dB14IT+FWzIcgPjTfpnNJTe4mNqW8KTgiVKs3mgWqy7yn2y6MCngeg6
TW0Ld1pxZ5ELdGzgdjskjRZBe6x6eZA1Fguj3SiCM8YUdKhVCJYb7GGSYxeHJEG1HZfAdAE594EU
JGXqbI/GPhfZyXDri+KF0xFXEb2ea9fXxLK+xrQ8FUDBJnGxBGwYl0fjySjxRcwXvZ1o66nlmqkZ
lVTDOenbTdGSq5SIc+CF97ITr7PzyFSIHI1IHWTCQ6EX2EKIqDfO8xMgImPbjfo/8rtPfh6AM5Pb
Sh950BoYXw6YNXV2BNS7vNz3k3OdrJPvhd9TnN99BlOpVr8xr2PynEPib0BK+O0/kI1hU9+T3EJB
AXCOn6qJ8WceDLZNe449+ErRzAuozgHx1cmL1wLZ8tAtJy+pF61cbFFxNLy2eQ3mhGqlf0+AttSa
tUtGduQoopBVYS6Mx3Ue1BcjLBCpJ/WBB+jYCQedicWZhiTZFh8CIcZsM9CqD91ld2X3kG6ngyji
HYNUFFiI1r3qqhx6TZsbbKyqU0UjqiKy7JzkvbMqxBmB+a+W5doOgjcrsF990d98dnGe/iAA4Jbw
Jo0aqC2PedqT2hgO54qkeSTg9adH09BYTMkS52CP+MCieKNXvOq8Otti/h5QdmbikXuIYcT44mnE
uQwGbVOhkjd3ijbSojJ2rL8+yHd6Uq5Fr9ZV79+G3H3lx95jKzibKKKCErFgj3ZTS2DVpRT7jtNf
PA+bXkspz8bruVI1pw6q3wDDYVVAXkTKHZo/YU1yWEVukKsdi0SuZfEMw38pyYOIedgi9px1WR9d
qFh06vPWrLgFqMdHtmhmW+IlvpnTcJ0irGLY+bQKFfmMNw0Jk0dAxDA+SoCdsKLsuOGEoU55N70j
haM+H09889EmvuvYnRPGm6wtVyMp8q1NMze59xgBhW5E4FzjEz7qtQSo6GT3NEg3OMu1YHxvEClE
obVG48qil1x5v3pMjPHbgOhLwziOsXeyGyZxLVPi/OBPBIb3MEyhKzpgRZ0B4Y/JsVia3xPNnMCc
5ff6X6UnK9Hb26gzD2NsviSBvrZbe1cUbD3JaAX0j/JgnargIZrmjA7iL8itpRk2uwZuvNuvO75u
HRHqMNqTJtyVKEVCtFkR6WKxkawnu/kOG7nu3RsSv2VXJueK2kblx9HLWBCx8GAqC7N852LlGu2A
cWh6zTuyCUr/ZRwybUlBcumdo/AEkfEK8I+gaWN6pTstJTNZ0uiizSE9y6h+HvItMbJwJAdfO6cZ
kFATQcq3lMPW5PmdUpyGwDcUW2NJNG7MZZ9NSFwmcSx7bHGtjpDXPuDDfrNb92/4cwk2NSTzKOvE
ZlRAv2DCt7Dkpeqd2zjbNxv7d56uGbF/MNgvlGF5LSf3qPv6OddHrJjjphkAcTkkY+fddRYPlHRV
vTbBhM6uMoOul4GksqS2Np16K4r6GvRAGTBnCy9p1jQjTzXAABH4QApdqIzmugFNIMbuAE64dadl
Z8m3vMIK6rO/yeN6wUwC5du0kucsQ3YtqVcDzAn4VmILXVRT3D2UaipFbYC20Hy3u2o9kHnAbcW6
L3IWsWz3HTtoGPZijMHWeISe4+KIPTbirX9rS7qIqO2XZToeB1ZCJL5/lQ05cfVBZunW9uqjOXS7
xITOzMyys6NjFSLNbAlzl6dywKN3FCH6pIz9VW8TkFPsGg2qL5eOplD9OMzxG2NBnnqKry/nEiTz
oGBd0LTN2X9NECxG409bpOti9Bag5Myh2aZTvo7RTo3KIupKwhYwwUwYi65y1rrerQvw67nNB5+y
6/LrjW4hfsmHZQqBPx02NJO7mtTdhhm/Q8x3TUeOD/NYEkyl05WVGBby+MMFnVhjAAJjKj9LCcX9
XYtyOim0EQJFchAu+YjXKnGY/qVLfzZOovgr6wbcwsdANoO/JHrew6/XQKkdwYzPVXfBYJPkqJ5G
1GaqYM/EBVx1ijmJOUvWEGGXX02FKgv5lqKpNUlnzRSOjQK248QYjM28wmAraI5S8qunEAd1F63f
XBOujs6F3Xgwb0qsg8hXEUlSMxCZ8tNVx4xFtww/x+i7nt67eUSUgjF0MPrA8+PX/Mq0dplT5HJ1
4dLL2Tfma2li63QOOmsoVUnmMwzcdRt19sNQ4VYTz4ZDUl+lGmjaFIihKUjZaQ1yn9M5bJCIhryd
8CF4dGDCgvVVaEW3y2ocfZ5CBmS3QKwdWPtD/u5WMlxaJvV6+JZOzrcZNR8JSJil0NXSnTD8NkbJ
z4+CT9OIKL0ycVEVGT+ujFGUSvgnvcarBXxkxIg5ast4dkogZ6lkWJMDmiv5FfLYpgx0EWRnegyJ
Ji3OomyuNSTIoFSIdtvMXTfNUfO5wgxrkAs3ReWpEajaTfNWJeFLFlrwUiYli3VG/IiZCGOrwJ14
ZcGpJhB9yxgdZmRlEftiys7BFuHW4fIhDZViEsKvH8TELSKtGpzeZbQdL2vXr4855kLDtUjuxMqs
udZ32bugWgeCHP3kIVwyK7S4/QHat+wSZx0LYyUNzMoMmBaSBiFTyAacf043w0GUOvIkzRRkB6Bt
4W+NEB4X9S/WZjLppYcYVn02bnaJC+0RWzagnYCePz+GfXOM7HKb9AVVtIOQoJ7Go8S/FSbdjjdW
rKOUmscarrJx71HmQ+gw/A4UXXT3wvDZFekqTvHqT45Jq97orEsQB+D5BzSJELDXkDMISVjcMKNH
CR5QDvyQQLm7AE+zIXBslI08pTE4rAaUvU7gRm8wtjbsEFXg/Jcsi1iZugAKgoE7REfUa0dyX7Ws
VcPibgz2n+k8k8gBnFGzif4JrpMOdzxy3jpibA0Huj+vPLo3RgqPafgaUiIT2CTnm8yCjGaGfEmC
8mFGBTYUe9hYCQ+XWfcHze3MjZcdVBOlh7T1N9JljJy69FhBovfbIQ2OZQF6RSkf2fhScm8uhgDO
Z6QDxc8SAsGmJFmLMQT0oUzA7363aip8ipJJ9cIcrXZT8RSVc+KRXX0HrRuvgnCaNejpNrZneg30
x8GYpuU44dF0ZpUTuVyiVf26ybRhJYvhX1+mP41BJIcjalp0pvgGY3o9eqlI/d4lkySQKzF/fbCU
pcOyuvXZ2Zp1utdLRGIu88NSlicRlyzVW2i4KgbQFbsNtDCcFJKFwMJ8pYT+FzQ5DpZ4Qt4gvrIe
iXZfLKOM2VsV2D91UfSrCiSkbvM2tfC1ekglYiJzMSWeok4TA+5NjHbUY//uRB+4kx+T2xoY1VP6
J4LQ9Ik19yj8DxshQD4FP1WKojU2SaqLEG97afpedJGzNZV/zHIWaQ7wrHIEvFi5ztZnxbLsMho6
07LuOoQ5dn0bQbZo4QLWZ4w2bYtG/0W5MSWPckI4NAbgFwc1mdTD01n2zHTqrsddK6iFiBRK1Zed
wGjt/UdnwMwNWW+KHJFlJ4LVEBLqofHcW43zHRndIapIIsgmmyhFjBNG+df7/t8omAcM1AWqQDxX
xrSlKAeyQMFKds81rdbS1ZHje/qnz7RnGJD0RIaxtMZZTW1gXFamty9NcOdCcz88uHkdRJrauseS
ZsK0/V/OmpQLi0FFfbPxmohu/CfMUgNtQrwg1CzDBRXBBZb4+sRGJKEm8V76micjGz4jB5txNJEL
Kyz3lBePmPGUE3UCyTcfh+Uy/tM2OVXxk3SdhZkHgPh1ooW1ipA1oWX+McCmZkKUkzOLbcpTVj5J
/9555coGZuWnGg0b2uk2MKhs8gbvbVegqahLqoWbF+cH1wJ0XRPDHcUKlE2HetbPXbRI/XrILBaa
YwR4YjKPg4RuYRThxbY+lAkOwPdBjvqzrlsSGwEhIQJFLSzejRIChusOt8YsjqZl6MtyIsyU7Vbt
QrExWAFLmv4kKd9Y015SmQMF9rWdAVLba61DzjvOycnMqU78e8eXB+YnVFbNxMFh1+VycpeDTwXv
aOzPMnUyNGsiUuW5/P+dKK1oZVTmPm6ZG9UVYWltg8jD1q4lsrqEsov5KZ6FNsXeNdDbuNJu0YPe
SmYMCeIZLGwtQS823sO+xPs+V0JxY796NeJOr9uJoMB3ivy9Cph6iaq5JQKzT21QrKTVBJMJXA+i
K2HlH1YYsEUbAkx1saKNqv4j7cyW40ayM/wqHbo2bACJxOKYngtWoVbum0jdICiSwo7Evj29P8ht
m2IzKIcdMRetIaWswpJ5zn/+BdcvQoemud2LuBHrQmNnr1DVySkgERvoRSug3gzut6SBpDjqBaN6
aVVwQM76mUAQ0/WA5TUc56Aghz0qRB237uU6EkK/tmGBNXZ93cD3wWeJyZLlqYciqJmCCQC66LJ2
9FeGAzduXROw6G2I9oW87w05fFBUdLbN7u4YMAcDJ9zFTHJUQw5ZmhPtENfdgfcSsWKEIK1ZHHVG
ExcMfAGnpIDd3HvuGgbAXaa3p0YrsS0iEoS9+mBB/qVZeyh4TZmOpasoJuujbPTa13Vihtv4Rfak
FkxmRc+HHS/Tt2pVgxdXmtzxxjEpG3nUgxEb8p65f5aEjB0QNJlK81Xq8HPLgMMH762aiDPy6mdo
tSCrDT6OKU65kUrvexOUVrPRGEr6JycMoPSCDfW8PmA011ZWZOse8SsFuFoNA8IiL+lCphHGDTai
yon1lay9jIBicMWCbFoYizCpE4D6yiyJtzQ8DCTm3kdjOAW5vm67F1kEFIFW/yDZpaoGH5uOOY+s
rZsCkn8vCozKp972p1bhheBehaOzBIzPuA30TKszKBtRoz8kgsrIMoYUIjTMvA5GLXX37JtF+4Bw
LrUSXB/s8EqUjcVGBn0pjZyj3TH9DRiNdXNar3hIEWX354kOpG1KiW7blNhsZQdiGBAbMtDqteZs
NOVLMDN/6OWrNjU689YR9D8DJrNsuSuzfT7gIN82z6UGQWX2Fo99OpVOf4D8OjMHlF621Wz3KwUD
rnExT6KVE5arxXdGOnmAe9CZptI7j+urTK+WDBCMoaIO3dDQj7cl3gNWyqQbFTmxQ2Yyr67nNs3Q
fAbICC1otDKO7qQrwp0twCzj3rO3SZMx1OrRQHiVtQ84Uk81XOOyPHkUhbycap246+olajgytdTk
32i/x6qUPGkzriPxXVkY02ldXIYq4G7o4DTdiLea4+IoRcvahwpxlRkSkYlMQo8ZiMxFDB6IFeao
QmJ98RUwportgNhMdwZgS5vjYFp3TZBjxGOh7Y0LvVhqRZ4bJvBJ15ToF0c06ZP65iRLCGPOnMFE
Q4HjLnC6Hl4Ls/zK3GWyKee0BB+evpYAisFV5ooA1YBxawbgnVU6nke9S6xMICy/H9KztG6Brdz4
wkxHtFjUXWHM3CGrG8wzuo4gGPDpUv9GFkW8UrZZ8l6OqKqG+gXxIuzYGamRHgg/daL2EGT2Vdm2
T6pPQdpg720baA19Z9OVjfal40AhHpRCFkUb4mWusQ06KjgdtK1kU7cUGb5tEi7Yhkb4ausuxyjG
d6MX38suenFEO230+nROkQh1FMonNgNmOhyMplrJGwkYkHc0k3V7ps3lxag5qFtF6q7NhEC2AHeR
hg4xCXIwogFRk2hAGFIPDu50sEVLYo/hgbe4+kWqU8CLEL/Vgga6zmBHIg4M4oLRXtjtSMNZp0LD
ycWg7+1MYpWHZFVC014Zo/g+io4xKUIDb6bN1BLhl01/wK79yYw8hNY1I6i08MCHOVCQDlmC9rNd
qHA12QNWWOqYB9q3gQW/O47cE7dxkQSWc742Nb9wpoc++q5V+WOhVY9tAlgQeChZVNw8uFGIuK3l
9oeNdWfI26TA3Ru3V+ICHfajofWN1PwxU7ryGnMiJFq9ikg7bUc8DNNWeFBp8m0Wq13eNDgdojJA
+qk0NHC6Z2wmsqSRPJ40Ee4bwVk51Pi24s25/HxQlInQDAntOB2WYLzWAilPIeatsZYOPNx8m1Lb
JwvTIlq4yVGAWkcu9fUMqlwuAveuab4Ruf7swGHSZ/do9Nl66GQNX41iBHhl3fVEWLqKCnkajJsx
ZEBOijvYwbMlXQNzLT5d7n2385FYwolQyiiGAgQgiS8G0bbxUvKCIzJkInfAMS4aV3yDSfm9nKsb
W+82CfjSKhuuNNEv7MgGa0D1tRixMIiYazXhDG0gW/rAEYG0MMjrbvFMidtth3ED7JJmwG4yT1CS
2MPGC/HymGKN2PCOAayD1VJnnpLkNmBRWSW0flFPC21GjIubpMVtzYBqYu3NpHRQohS5X2hcXidB
15y61s7QOEWGwRxJnw13budCuNYFOinX3cwlyjhIXw9jXnyPFHjTXDMkgTL51VUNkjNrq40JYZ+u
x8gDzDEugt3P32vj0Cfm+Vrl+q0IzVsmGM8I1I+dpLI2BW1hXvzsknZRVHCZmUX2S767iUelnvwI
O/uiqW4SgAIManjIprl/qLT5tRCwYnQkikF6Nw70Plbd3imBorugLGtmZkHplVlZpANm3xTJjm6l
1t6MJ0ABQtDlEk6JJ7ctjrI5//qJvawsNNyhdE6TiWkI4RgzYNHitJKm69LQ6G/NYetqxAwIgQQv
8eAc6Dq7FX8LvOp7E1nPOWzWOI4eotzDufZGDug4LTuz156Edqdi1JMlNEMOLoa/DDvZCurODddV
1HyzkZcVEfrhSkDLjOz+eSi1u8ZLoq362gXJSPbaKVqAJzuaaTEbTFoqxgaRAoIKowFPRS99JcXD
XFgzZkzvA4Z+T8+6SyFAQnFKLcq/Vdch7cRA42j1fehj8IotkGMREK8rkntPkRO+9m10FVv6oU07
xN0UMEriVmB2jYUSGdJQOnqhn9scLZHf2qReOogRysDbVR6NSzm4uS8lB7ezPFKtvEW3e2EGQ7PO
e+6Z57Z3oodANjvPuiZNpls4jrNXyelbG6Illcj1VmHLkpw+GVZQ+blIaS6nzsiP1dA+5N5dHlqH
tChWGTy1yU447cYMGBBRuGIGmhVq8ueKTjwbyx9d7TwY4a4OxCWf6JiGCBRHG2IbDsXg1/FGTSOl
RwdEM6TGqyCNNGiZ782eOsTetKCQ2KFpvbMTDuSodMA1faYY7EQ4rp2AIln0FNtRGDCPGtcVvqaW
Yz/Ug4WbqrDUmhNpZLxvMsfk6GKux57b9NNK8JHAh8PQJ4r+VuqAmMw670LcfIhCmZhzLEw+mT20
LuBIPaqB+XTtrfI+5olvJ21d0bPPpRFAXxheTI29rg5phsZ52tkllo+1w9PWlXT+ls2Is4uOMqP2
GGO3Ogn1rOTbLxWYsSkj7V73qAOLqKSVMcSulcPi0gGrIyCehtFMsgJZRrlsqB9zDZkjzw2aednc
2il0IggDOzWKM49NHcUkV6YKuHK2yJD65f5MfAsWogMOnaULcJ5h45ODiFZV7G5LPDDHEuVUJjcj
bg4i0i8LC6J4GWj4JY2EVXYtPiklXrKlzuyllZM/1qTFUgsaceE7URlALPyWNXezpOxPU4FizsT0
QCBZRQ3KuyaZoRY5pvoNLhpFrSAs8E6XljoYIyHPbQj3SGucPa31Osx5HDMLLGRI8CuKQhCjoWVa
BBSHJmKxfAtdCIzFNNy7puMcSpp9JwGfBiJPZpiuNlL6piuSs6bXrlv2sW06Vk+iYtxmOPy70u7U
cWSc3ySC+6UrKlZjugkdpfbe6ByrTi0E64tC6c4hZoC5kso4ThF7VRmF9Y76cKfVZEKHBSCvHmi0
CqRAZSHutHKynM3csH2JbHz0dLittlNFJ55yXQB8ZGgQf32Z8HrEJm7HqsO7Y+DJZOSlX+B3kKzH
AsFZ7RFhoYaXuaTUa4PqstMQNaWMNZVL1qMibqZI4ePFXdscrE5euVOvbgrIaAzxO0ZY5/Q6OOvr
2CEHESqPdsuOP/l6QajYXD6CbVFmCRfMhhJ9mpF56hl6Rg58ogvrExg33NHyBhjKpZ91H2VgnMuJ
vxVJg0a5dlYKksIK+cwOSBJF66aPCM0Y9aqDVgJYNJcjPC5JqmVKgz5G0c6UNgZ9hv7YREKDWdAd
5qB+LRbuQrJ3EjrNIsPq14kXo86BKkmcBMqkmpkCXAnK3g94K0W6T23+7Jp4iePJUfvw+dm/yBKt
UuurAVOz03jN9FhOzGu7H+A5MxwubB/ZagtI0V5+2pKt6w7GJi/Vrs3Fy6xmYgFzdnhP88PUudZz
UlyscbFqjPTnocUoSQ3ibDCg+xrFaxCWw2oc8UcWiA5NjB6lETP4mSDDRnTElaEysm7LbSldqLFp
w9CziI8ZNiDYKKOoKR3nVkpVbVNrXONTEu4aKmQII96PlDfNn8NHkdTFLuzT5SPTJtNqXZWhYDQ6
WMlWtYJ8cAIeoHZp5rqJcnJqhZbvhA3ZrWrHbFViwOYCG5PsS6k8uc8Iq4rewDXHzZ55qrAIm3v2
/mJeTaGF+bxEBBfS7RnDAOO+yXnpGzaXuoHBz5tNFFCP3mOkYdbkCNOWZgUPazhuQY51RwqacuLW
1DCimAgEiNIG2Xe5CdL2m97RG8V9dD9Hfb2LieWSYCeNA0gbB+VZjo4uqqDJhjO0gmmahtVQkZiT
arfZCHrjNpXYcfYwDzQKPyQ6vM6T+Sy2DFTz4XzA78VHTUEuauE9J+79WOFAbetwN8owvQzj/jaf
XFyslMn4BTZv4bAvzcVCz8zyp9Koz/qYiYyR89hUZoIdSnEVZXDaTW+R0kfirrWT7Sim+66wn3OD
filIYWRaIzN7vJg6wmqGhAeTGUg+Y1snGeZGUAZgP/3QA5zSc0ECiwOlw/PGRWrXxeuEQd029B7Z
MtuVQeuFlAZwqivSlefWj3Lk/BaSrb4x7Ieo1Y1j5cDHMxsY87H5xFm1GS0MPKWFh0AalXCpoMxl
WvRYhVReab8RbqPWylsPEvqkTRuragptwnFdTjJvIP4mwn0rxFxRq5kXRC7m7cvZgiJmYzHGJwn1
GGfdtJvpwlb89l4WkDBz9hO8PeQPaIhZjxHLUMAEH1v4y9NdZQfdNuFdPXG7ap/KACzQo/tFLXlZ
OPadkdmtL+eUmWNk+VGIb0ynEb7qQFxvwznxPfw5xijA/tG2mO6F3XWawUJFgjGqCVdM52UUQLCN
pza1RLQxhcHtGEmSljIOGquLXkuzkeCV2mEIA2LoEwQyxBpGdcBpPQF+pCPRmyaVNW71tHJ1B+zo
XZs5bWnQZlz9CKZPb0/VthpPA88ZONF1LPAtlyC23PW7apni1VmwnWaAs6lAU+GmebULdL9X09nk
oelThbW3zW7YY3Ry0ev37VyQgt4XEPEVBwhiLCAAR22wCpIlb1RNUGdDOBWWB88jBrZVVv1gwJj4
ItR2cjDxAPbAVumHrB29A8pswOI4lldOg/NCiQgAfT18yukisir7AIuy389T/ZrA+sDLNNPW00Bv
Fxl3ILA1DMuWHYFauG8lWYb6OphiEi/syC+HFv46OcRCcwJ+J7ucVdtvYpjdDsZNrcf1hDxGpMVQ
+CIyvuZRWfhMHTXH9gjya65HItYaHGZIxSAZ24GFOmfta0zVczCc/kojpWNdZ95DGgTfw6ZOTkVL
VkToRME+1kocUCDKZRaBaOjpYPEpdvjIBPu0jXAzZwpoqKdBb7JnuAvYk5om9g3WWO1s13tJB3uf
8DqyLzUXA1k1nZ5h56nBo2fE4aw775hbrGG68hi5uJrIKRZMGB1MjzQd+7e51vwoT2/dycSsfsKS
WkXPdQ+tr0h7bMd42zNdepiIj3u7PkbWEF6OM+rsmWoWIl7GOUVOUJgybw5RwuSquLAGPV+PEcBl
gB7gUI8t+kFOMBMkCynfhGkC7LUBj4St02Pq3ZbWznH7fC1hcGUW/g+mGWA6VABSg03YDi6tdlkj
KmUgiiIqfbQNigirM4e17TTjRuTqoX6OZ28bCjQsDSrdvi/9fLqevTj2XYjla5Or6aZ4KoQxeXFh
Ea/nEvoSB/IT7/0TwWEpVfX4OlkW+U0a+qCZ+bJnaOVppFGkajhCpAyAUnM+L2pn3T7XmRQbaTe3
VlKczug7547ROnIm5oMki1nfDWSivtukuHJr4/U0n7kN/aKqZszvMshMI3xrAwNGFRrixqOrtyJC
HWQiT9OOBjO2hrNWwxFXLJTsSUKjpq1syXimVuygtAFhOuZq8Q3RzJd8QbYR6mGzk31PUINDdsCO
joN/YR7DFI3gZnotKEyRQL9qbGHv6DQiD3WX11TzgV1+lziMVMFHQcRkcdWY4qyaBeXnABNj6WEy
GJhI5GjlVWXO6wgvVcsYL9FePVrSUeyBEdpyWeJ8V8MZHPB297gwqun3eWBMvNOXWQflfdYQ0LSB
hW9qAE29xcx0oYnpSR1gFjhuqtRuIZBGBziu2DkHCkDdcFENDDV27zC4vZCwHgvKexdw3XIjLVDK
13iGJgbWizgJppLtAcYcYTSxajZJzfYxzA3IhJuzXQTMP9HZbUQNf6qqQDzbiEIUb1qIn7TR5TiQ
HwhLzDHqcDuV7V1a4dCE3LNf5zX/NTTmXc3cJGqawu+d4lzDMG5dJ34FRW0NrTqGbMFxFHt5c6pH
G/KHw9Med2l2rhpGY4dLWg20o8XbMmT38ex82CVRe2H1DttUYcOctN3bIMwhsbdAI12FbctUj6ep
6cw7W2e4ixJZO/nyx7/98x//9jz+e/iqLlXGoLFo/vkP/vyMmLCOQ2iHv/7xn7cq538//85//867
XzmLn2vVqB/tp7+1fVXnT/lr8/6Xlk/z3/8yq//16dZP7dMvf/A5SdrpqnvFvuq16bL256fgeyy/
+b/94R+vP/+V26l8/fPL89JdLP9aGKviy18/2r/8+cVyfl6n/7xMyz//18+Wz//nlxWs0qfij32T
PRUvzfu/9/rUtH9+0RzvXx3T9CA26a6pC8OUX/4YXn/+yDX+lbmfqVOZmNJzbGl/+YNjr43+/GLw
t6TtSV04JL06vKBf/mhU99ePTJtz2XNtU7d1yWf8rwvwy438nxv7R9FBdYuLtvnzi+Qblf95v5cv
CCFSN13HtQ3dMh1co12Dnz8/XcdFyG8b/8LZGlGD1Ppm0Kejh9dfIVAxxw3sUYgDF85Q3MZqoL1L
ssvaIJII7nEeDWAWqtD9qtKQSwdY09kYRtwYkHbDeRFboC3WNNptXCXqCy3sQkCt7KytyXVyOfTh
7p0LuL5I08fDbLKZWC0mhpp+BkIBFGtTjXUmYo6yI29PW/QgUegrDdVIa4NMMcSCgbeQe4oce6e2
gaay1Bl4ZLZ3crDaPRAelPwAwaRssRVu8aW65D7dmk4Oos1IGcPEgmUyhAVvHoK/LvEvl/TvV9Qz
TdNyTI/LaRrLFX9zRTW27NrQsCSVi5lbJtYj8Us67MfPl7E/uHOeiWGAbQnHlMIQv64TOoi0glDT
N32nYRrmzvAE7PkpQVLADQJHDc5cptktZcUKQ8kHC8PYSsY0bx0oiLOnjlwPGjwjZcjX1oUPVg+k
jFc4c8/Ek0KnQFmEvlqzNao+DoWp0L7Z6XTPeQSOWF45JubqA8MQban9mjLc9hHDDuDRQNTX4Frb
BD7RiRvjcOk22YtpqWw1N91rD2Cw0dugA4qiGltiadMekfxkahd6F20iIuuBVcUMnQ0gB+uNEBsc
OsYFRNAxjc2x1DJ6BBEqXefm85hifFkGePaijgCbPyxV/jzuVQbi8PlV507+7fZKWxc2d9ZxdKm7
vJlvb68pARQ0yxUbYwmmVem8nZjVisJ5YmD+MEQDlz7M46sAWg4hVGTrzeLAvGYb9MhoR72/Dlz5
ZKL8Msz8UQQWMjiNlCe3SoEk+Q8rsp9M+D2a7txMw6U3kS5ezZsMeKZhe4/Sc72N1xCQ6GyMG200
v84SPaVDMELU248QeDaiwrLSySTOCTNQSSkwuKFzDcbuIkuN22JJAO3t5LILKP1V4d6EhfLH2Xvk
c55hjYLpdPYQg9i1IzKdsjhmHUe1PZ47FpkWno72UWUbm8iDMe75ToSnDfgsKoOPn1cAGOUsAyAO
krDdcZOBhjEFxW1IkSaSWcM60/C17lII/rU/DVD7ggYjCo0oRJLeR9iHmJJD7faoDr3Q2U4pOrjR
mQ/tAEVQVQYhndHEBuU4uEHiSgRTU5o3UW+c6WngFwU9PRYrKUhBCedmGZY26XlflPdd4lxx5Y5z
yoNSpoceqX4XMpwLwNk5260Qw8begfw67Spb+zaHzWnm3emMaHQcBPtjiOceLmt2xmAPI8Yi30eC
NCAYIR0jS/rj8w6udXMza9F5jsnmHO9yKL/zsJdddeq1hK+iDy1w2T4NHI+Z9VkJrUyfHX9AyOSM
+kav1MFVV0ZyFdIQBTrC1lfPYZyaxH5KfZTbPzI93FJ9H4UBkSrtvrfakm6S3gitPSqoLRPuYQ2E
eYHQ1SQMcMKgLsaQjwSdjvRg9FXdwihOkLFiWuYol5gNnhKJySsvZpYvoXcWnaS5cF58JlKHrpR7
BnerIXrVi3zrVp2f5b1fk7E4Yz3n6QEB2liFFsRj6ea+1vJNYkN2R8hQWNMWt/MgCjYGQ0F7Zlit
d8fYwh6lfWq0iibSWXW0lpq2OM+562TIvhq2vvcURCUYVi5iHq01NyOEZFjZzCBvOhwTexjQEkf9
2q5vOhRsJhKzLkOcDodP+BMAg4u9aD5sFSh+mf7wsp2Cey24qgxDIoIlaVdhm21iNsYeEs1I3c/o
IwADoYSfFwkwmnDH2CfUWA5bXNfuJyQBMXWz6+00fjdhAixgsvH/UnJiPspbAr0Gq0uirgIQHlWh
SL4PS1JpTrPp+3Supu+kR/R8pHnPeX8SVkflYNTIx63n4xLKKrA1gxmzyBtHmlrk/hh/nBj8J5GC
ssbnlpLbNfBLR9LHp6q9Xc4HjNCNxjDYl0X5xwaxjTlKa/7fvt2nLDEw7JtNUkY0HMG/Src/GmNw
RsL2ammrzOlBTIsfCzfdrQ9DUL7OxtdytteLB0xLe8gpTt7pUxYRWjfcWQ1wsHMw4Y9gYaejXCNj
tGTGp6NYmHq80iogG/jJi38kEV8zYaflZa8x87P2SXtFZBAiIAQ8qJ9azKpsi7sW7wQcIivE5R6Y
1TNQPXqDulO1uh/ki5DnpuaZq0h/8HgRouK+6pg/jsduuoqKnTYCZHWASMPtPPnV/BKQWVPd19B7
cM9aLHKXoEbb9mszudTFpWHs5qjZB9LbNTaGgXg+x3AhVPfghN4RDyo/TvxlcxBucfTCgX6IgWZ1
4c3PES7E0v1aqmHnVtAVeHgsBMGpxkSynPAP7XCExQ+lnx8n6wKG1KrqbkdH7jiwYUST2lvZ26Fv
NnaCNJfNO5oe03D+FqVfsYzSsaJq8ISbnqX2XAZ3KvtuD8+Ay0zUutXs4f48YgiOsjZkh01iBrnY
jemnRsVDyVbI/G5t1i5cxG/IJg9GkG9Npo49s7FqC34Kn6S6bEfSEnDdGq8D8UONsHUrMHdMWLiG
UG23NHGreLRBrUeMRdRaiy34e0sG3+IE78cwnt3spqmnI+CyHw75Liperew8nb6b4YOZf3eMASvO
liQQ3j7G5UUNIsaMoCcSq+ehrjAICMcI910OkMIPum8xyFXkHocIu2Ic4Jt2Sbth1lAiYAQu60PE
juZ9kMAv+qpJC7AkS+h8s7UzgYPLPWZyrSTbgHrFNRhfOEfyXyENupvULe7DaV+VrybXNuux07Nv
Zm4U6jRiAWAkiqA6idqvEl1x5SAcqi+1yr0bMBpZyLUO9QQOrBDfwE9rt4adqRDYWfjQRd1ax7Cu
sIhbhvGukO+Q1oHYXxvIV9MB8qh2SQEKmRUHaA8Mso+XQq0FZz0lbuQEHXDIY2N0Vz2+DQkvtIna
r4LOnXBj+3VI/lQ18J1zv0oHpGX1jV790CilUsxrkYJh+wrv0Eu/xultLBlM6GduSAKVUBCPR0iM
TLkRykKoX5zKhwogj1z2erOmTmwwRuIIKDFdyQt1guKtCC5S8ZhP5B8WV1l2nDCzRXk/DYio2CYR
MCT1Q+m4u4FaxIy1J2yK19BQH6XKXroZ79hr5uw5Z4tMHExaL+bgbALzKfKXsTu2OTwS97WEaMI4
xNcM/JzhdvslZq7CSLZ44W8mUgSZD+RgEnn6FPH1Q15NkVwaIveXesNMb1Fs7lphI/K6wsh721rM
UYjAG/gnKwzYwpuIasIW5GwI02/ZzUPdenBHxNnM/HWtOzWDWz2CbcKQHQ0ajK3sGML103pzSzyl
Ax8inelsvFvU3cwc83UCjsF4iNtBiHOjwcLZ5oyeFfxEoRy09t9bTLwx96TexfOAaiguaEAy3LX6
s8Ht2Qh3HuhTWl821cjxfaPZ885w6JXkZe6Yl8uAa4bibxoYyLi345gcUt064ISIGxZ7TM0wofpR
8O6ZhC3ji2AMT4Z1aiXOylhcE/J7RTnG7FsPv9qAZSVJBul4ryFoBuWMxuuSe1KAEg7dQeV7s4Tx
yK2vQzBOnB9i3ja7PW8mOBd8THsKT3R7WA8kMQNUlgtx0irP+ujOoULCcX2VOpTnEiJWfV66Fvl2
lAiCoSRUYQBmZ9Xz3s3ag+KJMYm17IabSJyl05WEOx0/SOcb9vggx4yrhC+0W81N95a8aTCanMfw
BjXfeYzgYq6Q241gQOmLVkqqn/hSddpti7cYeVV478QyANlHi+1cEgzEFBMhE5R4G73jxVDeZZKZ
T3XJUGcd2fei7TBxQ/aHu5TpnavoZkYZauc3GC0/8dfXtnpEXLi4c8PuOBmdgMHkxmNCAh91P8fW
Q7NkdESPmgtZKVFnncPnzeVSos+gtzAMYbhND50loUgJlzjxprqIVftgDyOUIgW8peXQSZDm1djw
w68w9Poxd7B0qpgpWEt9a1s5xKDkHpMTRP+K06FocLWOgWljz7mwh+hxyPvTEWdXGdtnVbHX4Y3B
np/nwW/nh7I+JwyBgfHDvGhe0mmti4tUO0uauyKfV4MDsxpenDBO0F5BuUFP5O6wu/phpj3hJ1F+
kcBkoxhY1xAI2m/OjIp3qjAqM/ag6tB15hM3wyoWM3erIhrIBocP4bwv2kkMrzBGhUkwdbiL5dhq
gEwtY0ndL6ghWtKnHaVf2Tna3VC0bN1YH7jqUi8v0TTciS5CUYdPc2IdZMjwP6u6vYHIap4Ih3dy
3zoUytwbKtwmGfnFznDDTTp+3uMBu7yDROjwLIdBs+2ZuuG9a6yxVfMs0SOStOtwM1UExUDEMBQY
MU3b/28p69dmsmBCTKoBS81RcZXMKJewAmNTNZvkN3DB0pb+ivPwpaQupY3ThCvtdziPKPS4KuvE
2gQdibPzy6S9RIIQVpB2ZzHDHjnDKJs+/3rGh5fyzapLM/0GCxmR8mpxwarYLwE276C7+fDDD/k2
Jn6nuoUuY5+km2T7m3UB1T74tsLzTNiv3MV3TbpgOKcRY7LUlIzghuA0mOEM4g0Rp/qJ1kSXQmII
i5pyNvulhDsaRrJPUNVK3E8dHIo+/zwfXQbDNHmkDMO2YKf/ehlcKL8tAQfWBpbsiu65wxYn7A9B
cvv5Osvj8v4mv1nH039dB25wkqZWZm0Mxj1R91RMj58v8NF1fbvA+6fIK7VAy/gimrgeqtPIIKXq
/PMlfnOtvHePDBCS1iUt34GQ4TGOcTuCPAn3xZyvP1/oozfi7Xd595pTCYwenGprM2kFyt3ZN7yU
6snFq2oCtM87AuywM6S1+Xzdn8DcZ3fp3UsfQv20q5CLSJDwDyh6O5SXW5irKyYFq8hPfvPw/e6e
LT9/8w7C2PVsgAmWQ4VakxcrCJ2Nh/Y3y3x832y0LUDdpv0TaH6zTJlPym2smNjq4sIsaPyaa4r0
dVPsP7985nJf/nb5hNBNHXTcE++352TyoKyQfrKxbHuniue4vUbchUsylI2mhKja+AlWYA2aQmQv
9pOXy3VM3qCB2mJC2GF5px4q4EpeBwjocHwxr/T+Nw/x37FZdlhL4BnpSc9Cs/zrNc+HLBNxxWeE
WL2KejIEtFPN+CbLieTFw+cX5MP7+2Yt99e1ZvadqRGslVW3ZX5VEmJgmr95Zj98V96ssfz8zc0t
AqxsbPqTTWcT2YPGxsvRVJ1lS36ZeKgKvOJ/83YaHy9pO2zgXEfXfvfY6nluWWJS1gZnqBtobx7M
lLXYgbCs9Jv+oE4RTEW7xA/XQFNff3uCLFvl354y6eiO4TJi+TmAefuNkzhsGrQ+PGXb7DL3+90z
B9WltWt2n98948OFlqPZcfmWQrx7VPQeKwgRthxVK6KKLsjv2zrbbl/f/W6lD5Frg8tp4TTMeEJ/
dxNhEE5MPFgpfCIIdpMeoIn7AyHVCMUx09xVd1APCFdvMW26hx0wnuu7wP/86364S/zPZ/h5Nd48
SL0G/yAZ+QyK7tux56/haJwAli6TnvvPl/rwvXiz1LuzivmBKoOkZ0Oan+3hAXUDiaLG+vNFPjxx
3yzy7rTqrERNgbF8H8jBmrzK5dPnC3y83b1Z4d0xpQzk6LCFltMCfzFyxquz/IzOd09K0Ho8On5+
Ot5nvn7MVs3BvsL2kGihzecf4ufM6m9vw5sP8e7IonNpNVqx5SENrpodgoq92OEIdQIFxW+PYqtt
+23kO7+5usbv7uG7TaDBrCMsUTzzFgI4AQbFPinVvtw2+/GH+0DqzDp7df8vJ9mbL7s8w2+e0Sab
Q3wI+bLmfBZKRKRGsG1b+tA0u/jNdV0ej8+u67uXX7lRlLXq53UF6TlChA3WMORPoDgd67PmN42N
8bun9d1RAbUBA6CRRKNUXAm0Lp7e4uz8QN5G0KPQ7GjtBYTxjqy5oA/vDWgNMyrwqnv5/Ht/tAvY
wrKZjBuuQVX86xVW7WBNEHCtDXn3IIcDKbAKp5Egufp8nQ9LLUcalgfOQ9PzfnOFsygwdx+o8Q7x
dXgk8WH9bMHrOqEMP1lCc3+z3kf38+167y6wB9+ncNH2kQpt48m4qbb2usG9+gR54vr36330erxd
7t2OPszZFA1qolaO4oNIb3OV79rp9vMv9dFD82YR611TgfCgdEqN7zQTWYlZL+Qg//MVlqvy/i14
u8K7xyGdyUC1DVZIxW0f/GjraJOJJaT5UcXYWMrq5PP1fnPZrHebdjonUx2OrGdrxiHKrgZ8j+3h
8vNF/oO981iyHMmu4BehDAiIALZPi9Q6cwNLCa0CGl9Pj+rhWM+QHLKXNLJXbZZVleo9IHDvOe7W
f/dd/dOFW3XwODKD+497zWJx3d5aH93Buo32wEeP5ibfJvewKtArN8//+jP/d9+e/oX+6fo1Ts6k
lo5XhTfMBymoXHXuIUPH968/zX96nvjzr01/HX/+PHEceHbIj9G/HHpEsXyP6+HMcOhkrLItynGO
EGtrLTbRS3vR3GQbsLvHf/01/OffqhOQfuBIY5r/9MpZ6jhXsf5WJSBH+7Ftj7Vz//tT/KXs0/8s
2HRdf5f3nfr+7i7f6/8F6SaSR3/6af+HeNPdSKzp/c+xpt9/4Y9ck23+8gOy4ySkEZd6luQ99Ees
Sfi/uNKC7fBselh2YHLx/1uqybB+ma6gAR74Nh/2bf2xv8WaDPHLh+ji8jGPyzXdxL+Ua7LM3w8I
f7qqWPqLs0UgJdEqmjXuP73/gK/ZAUiJ+zCjHdlQWkMLG2Ny/egU1Y0xWYgaLwuQSiIc0MdGMuLB
ZRCE935vw6Whi852y1k17K6DmnCe6RQsvGPaQRHd+hiILqEZDFk2iNqoUAfuQu3KpQDpBw5dliR9
bY15O6ji4LO5hnjVwQDVwvM87NorumgoPbKzNIZPt6F2EXr9F21SkLw+DI02DMRFCRdJGuPZYcDO
kD+lVlyP+atD5UGEbPwG0BpsFmJKDMR8gHrAy7CcCXoRNSxG/nLjms2xd0Z8l23MApJl8DTkYpe1
1aMbdPdd3d1jrzvXzfhQ9R7AP7+FR/1oGHTMepsohdV+8rANr2+KgPOlbDQ6uCuzpkKbqqH0HoXn
Cvqo5ai7mG5LbA/g0QLjo5XDvRMa2m4GbwU9wbFpaOewzqfXZBLwqEDxJbLbTMnYI/9putVMhvu2
Jv6x4aaWbUzYKFHR3WZzeqxn+9sf4po1cQRrw5y2OQ8Np4ijxaZImnTdt8n9kEzNmaVLGFIxtNCR
QLexYZyixQmrtN07Bil90vessZeVFdR7R/sLSwL1gC0xugevdQoqvrEci9xFewaX8OY4zrJLS6jF
wZI5OAUJOCyTzjH3dD1oH+wzKyIqO/c3bla8j8rFTmqjeajmsyzgQfR+6q89VzxmYBn8uvGOFcIm
/JAUjGJjXo8oMLsI2uHsKnU0ShtsxseocvMcAaKkPokMkTX1riuyXVh4WJ5YpnhkgwBL++PGdNR+
VH523/cWvsiDI6L8Jk94IohDdWGPOODS+1wDGT3GaIvz6CojXad9Xd+EUApQ3RCamGx/5/Vq0/YA
sANpV3viZsQxEGnMC4yxnsWZkvolEu89C719W+XPkAhYNTZHnjUvzYatcG+AIS3t/AL7B62uvNGY
K4PKuJudXYKI+wHfVZvYI4VG+5AMEUBYX76EabVcWlBAvOxb2oxL8v4lLNjDmbU17PsG/HyaE7Qn
Mf0j7YhVhcbR6mJsysq2dOzVAvXRca0fC4gh/I38y2mSl9hf8E7km8gTC9Uo4wmQTEJZDo4LSqKa
9bK0IV3Y+TWBI3qx5iMBOm8zZdGDmClbLQNRnDE8UMPV3fAY9nRW7yeqY06OmHU0x9sshTvXDsXe
6intWM58RWQY1ZhstVMjA772HnjbLh6I3zNUjJY19dds79Vo/JagRFYHrjePaLPTrZtXNAi2Xo3Q
qhG0zE1K0zRrlhOT+TcFm3ADinjZtPD1jcI4LvkwXVtBkZDD978b0Z6AToizXCoSjnS2PHg7x6nB
YTh8V6n90wtDbCWfgoqFA2q9fRoGGvydF30Uqry3OEBuOtX92IvL3gciseDalbrZixunZMVMPz6q
1qUNj/DEGpiMLtXjZKRvZVQfOvIacylqMirBRqn2PuxegQ0tdCOKy0L0YMAm5HIi9i4h/MNnf3Kj
ijpmz3XO0bV1MugRDMdqb0ajs1ZVCk2cDAPckhvbqF5SxYJpcYpH1rK0IQBh4b9YK2fKNlJ+NdVo
MAvSD/eG3CYTbDjfRL2Vkd8hkX/uQlJQCcxUDMAgR+PZOgpEk5GIb8ZgvChN0BBpOLA9NwHcZl51
CCQ9U6vywVZtswRh6qSex3jR4rj3MWn7C44iPfmPDiWYIh6B1cBcK2wtpyKT4omNNbGe/ClN1JsR
+ToaUuwyLo7MOIibV12DnYCMFM7UouzvbM96jqlyN5oYp+MtbUQJwLWAWDn4UoLPnIIOcSVLoG03
H0tyZUTDafKa6fHNmgjfZLPN+tM4hdoK51ts2Sggesv0kdpgsZr2NKux2supBD8S7hJjIUSeJXD2
hEfDzmZ53DfL2l2sjph6QKOQ6mReNMeawghZLUdfCO87AyxACIS+S2v30iOc4oBCC52pps+zEFRk
HUylPaCa2ANBIHgmzRszJojWe+FuLJ4ar/2aTTndSKJBlyoEyRaz7d02dlieGcEd0iQQz/BIWS6M
vHhz8h8HstEL8SAyqWqhdmoFEL77pto6NZfDmkE2paToYLolNZfQPRZxmK1Kyt3nPHOfQ0gCh7hn
JU98hPUhnNGQvqLtMi12PHBC/EEqJMhVDqmtWqR8Zb1LEdRVFbSIyhdXSSVfeyWZzrujt6GyfxeH
/utEGyhf3GEPiwnrgDccZ2cB2xirszRjMh7R9FyIJl+VsAipNvHk55EQWIJzicKMWop67iv4gVNI
yRokGYdkeXI1ZTShSNUa5XcfIxOeCO5QGJO3Y5bcOxXuB2e6rXuiXjX88D2Rw9zA5BwH5QttF4Pr
Zldi4+hqKjLDAhxeHZw5P1bEa+myVQ9Lvtwtw5UFVneV2pKyk+2eDcVH3V0uif/KOQFLWabWzrT6
aTXG9UlZQbwr6LEk11Fl36dtsK6b+ioxoUqhiCjC/B4J8xbMvM991nyZk/k7qXNAvLlm+t+EA7G1
DJ1CTLlzNwqgWlH2IbPhQUyEAbsGeIkJ+Gbs2i9OayTYFAE3EbKKL0Z1S89hAmbuPUd9D9tOTTeF
O34mufEaRoh3XcytG9MiJ0y4CZgJd6OgDOhlDtzBaKuRFuG6miZcRF1e9MKUyVXPEYre5XLR9MRt
zNb/TjhlVWH1krmPIxWdogng2vqiOUaTq7a5ylZLzKsc4JG7LXijkjA1wGpAAAhvwtbBEh2ml1Ub
olOXzQcgUHA2clctw11TMjXqgT0McXGXLaho4EaAtIkhlSjjhqj1XV3PxkqBVSLI3n9SdQPIuNC1
A7pKeA+M5lRVH+OAOqn+GjnV6VbyZcDGEnIYwBTXNx4J+1I64lben3PWmWvLFD8KIncQOfnW7t7H
waC1KyqHGxK5fZFR8w+z29lFZo7MLqPkwFdhrVFJP6YlRkb3IW+4VKaZR8/S8I9zD1WAZcyBU/1H
MHvXRWufwaa90iM+KLALieEBnEzcp0aVzwOBnHXheJ+iAK/YVn61k7Cot8OIewzLG0coRVJ7JBIi
Q63zIANFfSzmkuNuqgpyHVjGmxziolWy2sF6M6k+3JoOCg0zeSUT459KwzyZWVpv28aETtAnd6NP
Xy8rzddBzKchFsUj7QXUt5RdCcV0J9Dzu8Fevkd7uhzne8PY9rLFNao4h8WDkW6nSIHab8DG9dFj
xWkWLN2daKkXU1DlEJuwXRpksW+QK4EZXJVekJ2CiqpsSl8QMAzh7mEgr6QkrfUl42Rfd8tulNNm
7hwqgSRpSLuXO2i4P0Yc5KgVA8kvmzte2PjwFJpdMsdo7sNW3wM2S0ffWIAj2epL/c7vYJYHNVAr
YE2choxrV/EzigWflyAqKEw8cQ4eQx5R6JwnQKdaGGAhK9RrL+GBp6xstekdAcdQ5jgA5sZamU7W
bYg78AZoEC5MC1vxCVoGJZB5F7XhD/y1Y2V7xjGU5lOSzeHtVNZHrjqhQ1oO1iGXzhDjJzKQnSNG
2vv1KNeFSca2t+p6M0lRHyEonMOx6DZ2z4u9Mbr2YpiqVzW6p0qxl6/L/itdXun0lXP+pvAThzGe
rrgGwbkAXAEnMFuDCdwermRkG+3O7B1Jooh2Nxc3gpnxJVl6D2pqm+xn5QW7ITG9NZ8NZVYWj1e1
IBfqJDCOlMzHS5hK0c7tFbVZuzwLHMCH1lYQNQbbwnGYhJtKBGgkh1rgthl2ZWJWW9WMl7Np/1im
n975lE/xC+UkE0Pnuw1KcQx5Jd/A6f7E5BcxhuAVDUXA2pgDCTa+Mtq96CIN4lFHYRIYDUOgSV2e
WGujdYtnQhtwplpg8oNnboypD56xH/NEQ4w2aEtsrXAwGVoXR8MCa2JqFp1thndgml7DxJ02XFtz
ONZlfQGBXFhk0ztwnVYX95hnq4uAlem+uBlGuAetIz+HnOPwWOPsifpZ56v4vyDmR4JAjAuDO3lH
IqReWACuFPeesj5EXqsNzJwYW/T0zHCH7dmtjNh7lD2dadsXTw2A0T4MvBPPCFZZEqTjo4Gd7uXA
7yP0l24dFgVIdu5+Xe+XW+ptMNYgvjgsaOsw4ZprfuI/FjbUkTblXubMuKjicjOnFoNbDl7benTa
nU35Z2WgogF2dAy98rrIwFoaktAgpDugBpO6G0CArN2CjHz3xp1GnGEYzRdhZE8Xdn62U0w1BNbZ
aHTT2eafUrV5M/hpuU1jgr1eVNzaIQAw38Q+yQv2mS8WDIBAXzRmo7v2oUxn+W0425fD6B/mKaRu
PaBvDVkyC7rwk1teBt4035kNzzFYUl3LC67vHScinDGlT3E3yhVMumQCFzN4A7SuDqx5iKXQrW30
lh1PUOU8rXnxbBfX4XYm8bN39VXooktItTBprO4shmC8DLtT24hoF/SceQI7wVoiLJAsPOu60Del
szHL8DI0kmuVNvsw4Bl3xhg3DnW8pltsr/ziB4AL6WrvToG5a/Ne7Ow0pZkjfV66xbixpHEoC2Ju
TjGcJ9MKeZutCJ5Nq9Ts1SpZ/IeFO97KHInLWl6oNk4end22Lbi2yy2PsjzW6GSKjWINdZK4GUx5
XibXPod0bUcxfE8MgrnUEYKd+vYr6Fu0sIqk7+KVNwunE4My1CqqhgdXXEmuMFCXm/c2me7txV+N
BkaOkV21Rjhft1kMiKuWGMuys1hoAjlhN2wtX7PbubHkQwZMtYne+qw5c2e9Hod1caztqgfEoFGa
E0ZR+x2g77Vvhdx4LdghhkWPBJxTxrFMUo8l+TqgYuVWLWcq0YELFm+cXlQWbqzA+fzrk8j/iy1M
ofdY1FX/ixrmPR3My3eVlNU/zCr1X/pjVmmJXy5rJsZuDIl1c4up4x+zSj7imI5r8p/0KGkGzJf/
Nqt07F9B4ASW7wtbMJj0Ge//bVTJh3wKncKntUkJjGTjX2lgyn9chuF6dPwgIC7iOTzlkGj5px1g
l7ql8EZwf0FF0YpjyznN3KP0PhY3OI2yRTLrm6siZSkXZMNFOn8bgGFkyZuPt4u5K7poZ/BkHDFg
sph4gKWrdw8qshEhFfCQ0otCfUumMRx9n1HvfjZyUodsWVcc3+wCfqN0eZ+bKgC5U30W0fvoNVQc
mmiDmmlufX3dRTREWeuigzmDYYNWmI8fS7ODGhfqdMk8peipOoqCKYMmYtr0rjyLTo0pf2RNM2YI
CpQEybkikj958y5zeTuHvG3WqhjeEsM64LuPiksosT9ew3k2b9GcI8ia26tg7M9Cwfjw4D8UNiQL
t771QrGBRrr5//fY/6TpTDbxX77HvtVH8o+7AP0X/nh/CfsX7x/G7RY3MMti0/r39xe7AN55+iNS
8jrnnfL395f3i+W9wKfE4I0xrU6j/Pv7S/zibSpMNgEBGWnpeX/l/UXo8z+8w3wOZUIvmgFF8rXo
j/9pUdVTx1lqqDIIeC85Af9mRADp8a2z8qtm0+UxelbCoKLI6k3dnTgLDgceyLHH9gsHKzrOxsJr
vhAl5NNJ8XpXX9HMc46ZAADOLdBRQ8BzYgV7IU68Z0rSOEbSqITGYV1ndCPXKrmj4Si2AesBb9+I
YTqy2yw7eiFcmEDaKm7phvLugxQ/uF/m3Go12b6jONV2PA47PnzY7G2BMbe2Frp4nj+tjSj8drv0
0TUHsNBhcSikQmBmgYQoIVMXqb8c3MXcm/l0FU4Z9ylr/hp7Cay3Bio2mYhHuKNDysJGInhHGePk
8/ycPeSluWCZcCDKjBzky6VcT2kojj4qAk+Ln323hgCYyLPj2RDjIYE1rOF4TKOWSeUnK0O5NUI7
3oQTY4ws6rdGPB14/dCsCPY0PDgPFZZaF+V3VTfXiqvGYRZJu148BZyjjN9CDptbFAVMS3ssFX0N
9AHR2khrMrpoOZquIm+EyDEbpEKW5ltls7G3gv6QdEO+N8uTh/I+qNPngBpEYl21UXoO5vEr4w+u
mjx7DzUbYsy8t7whEAg9hYFolp+Whj514oifYqAV5BQdbGZYOJqj4qsRyxe/oAKI9Zpm79to3I8u
T8s9k0wGfDB+OPkAvqNm1Xf0C5GF7wq7+mhmJu3qAoBpunYaooh0yNDlFTQwJNghrwsJZQ7VVhTh
e+iCrmLV2AP7tFtmDl7SZmvKev1o7f2830XufFkPP6FlHnJwUoyfef5306MN0pEREzJi+OjW2LCL
MJZ3k39hjgMUtGF2TMLhfhY8EhUw2/TfIxW9X9zlNU3ZzYx436inWldj8tMm3oVpOG9GZ3yNdsyY
l3HoCKc0qkDNzhqdkRv2E3Qj+DQZSIl1XXCwa9rIWdkuR03/shs4u4UbLwr48fU93YHGezeq5Wlm
BYjExefpGWJcFxhXfjJeeGV0W7r+FZm8F3dkkhbhTEg4r7Wjcx8r1TMRNWMO2MOxKYef0oqx5mVI
ahaedvS3jE7vTjERqNgcACu4IhByryx57MRPFxUflNevy9x9jDiqQ1i+to13z+PIGFHVgnf57MXj
7TydXDhmkdveSav+VBEs+LI79Gl+6dTJboofHbon/PDOM1WnrkmO/XBRhLQf8BLxzZYKDJnpXarE
eog875iFPamTyKMYmIuXRkV3/KrX4lV69YdI6WblfkLbojM+bT95iVoGazUBrvbcR8TyAeS8+U4G
8q5r0fic4aIPdEqWTdVrNlEzvletfezYPiWpdbS5laI/YKqv3lEEfILcfsWiyTYLphNjvzXHkJua
/kSANKjmQYjHw5MX8WK0zf4CbcetGnkKkZk8CzN7or+9Vh7DoxiZGOP7AomGmF6LhjVJtFDSFj0+
kCn7gNlZwhNuu5ckzZ8DPwSTleHcnepNNTj3+GvCVdtTik2goa3GW2XZM1zNAd1AwCDcFS0tNNhp
9DSfFWsUaO4szszoCfqUVjmCHI7nXd6mJrLC7KHx9AqsSr/0TK9LP/uiPhqOcxkU2ZUkTsmPwL9J
GvJyxCBWXhzf9cvIv9O6hyADM9Bz4RedfCir8jnBBU8fbrxmwdpuOgLEDHTdgWqr/wbJAJFciwGw
9A9Ra+1ThY1HVhHIteLUiuQ88nDPiDaHT9nZl2GT3QaedWz7/stWFQ8qg6PVazD/q4JXQR0xTGoQ
/7WmcY6CVGxta3iy/Pwj8UAqWCOKMJOyeqfk7eR/AAVDux2IlzZoXkJhP88TdT2XTw+egEVu515I
g7yz/hp8cPrS4G3bNcF67qzbwW/OUJDdLVdUGiVTfgc2be0NHj3A6M1Ks5nLMdVvuvpeTpN0goG4
GR21a9pPam7FumjGCQWw4Al6eR5qHfsx3BL9hhHD8m2e0Y2hQm0nvtMB17Z4bLB6quU5MNhQTl9h
5F1Sid0a2jCzWEfZ4EsPSu8d5zvTo5ZgFFWlCmozM4vqshhY+YBRSKrk0c/md/JhWIZi5zbhwiwm
gxmpR/WSWUC3Is/+HMPi300tGzwbNFAbnWvpP7hov1ZVWn6xbMGurcuVsgbWPPpcmTvvkDVSUDlF
9RDaFiwiun8ARShb88C6GtJg0y/By9DZPwWsEcTRzANDc17RDWR+etv0VONqz34a3Pm6C1t3V7r0
gjwJqTU1ngYPWrkX9BT5I/9mrkfIGyDCF7YqrLwkaZ8oeW0oKm5bMribKvoC+GnV2JZikXSbfi5v
efduU+GVmzjj3mb3+SHn4Xmd9ZCPLS4Qopge5RKCT6bM1g4Y4hzDWxVDpUGUI8ppFi+85HfggW/S
kl+L2cXYWODly6E59V5KITVtXpK2ZqQQyDdh6V1e/jiFyWEJJpAug6Avq07oQjTNj0W/aXOpH3PK
Orgxi5C7oJM03rZvqFE6kX82rVFBBFy2RpSUa5mwWhjM3mRUKuJNzx6gDrn6cOdcs7fH14nfFnQl
lzcqF842c1EOzUOieb1IJ2OmoMK7GgqkpNkkfthqHExZP0/AnkVE/hsC+wUc+rtSFwtE8gl+kzhs
a+6mdLF24BLsbWCEH6YBYZV/OmBBkGxlWfna2AI6NgTJmZFh8FXDQ1VnbuxM3bVRw5lj7lnApsPZ
rELU4oH1Xk0BRNz5AIqWU0GE3DNO9R0zfDAGlAuwnp+NCe/yXCXGukonEFKADA0TWrcXC3ttF/jq
UzAcQwnCBilJzNbdvEsR4xmm/cJ5KFt5TWxtyyE/WdbAmU9NkhohtqhGb1S45HLHA+JQjdwHqwYU
MPdxOvEl7wAHq7omKTqrAJo0qLDuk/QHSzyxCi2DkXMefjpt+M1t/zj58CEtA/cvcUGWde1VsxSI
1KgieNHBmUwciUXMPYfFB6sXGWwtpQxsMkgOG6b+pqpRxID4oQSA9pcbtxrAw8TDvjXnjxjbqJGP
HDvC724aGfbWew4Ew5EG/92c18i9aM66EW6maIk2nCHPQOJabCgVaJFc3XeL1ubk6rVDQpLHP1mU
XC8qfJqi4jOK3WuZwpALpgdXv7gMBqnr2Y3fpHXDUAvb7cTDpazULafqY12agAgn94tV4pY52U1b
xBhjgGWmdWCs9Z0QvzNda2BGh4L68JyxKS6NuVzhg+cqXzhMvnOL35n3GcTWU5zkzNzdR175PFu7
CgNmXd82fk7RAsD6qHGZDdzMDn6mqUGalYSu4MPWHDRks5y5ZsXJ8NDA3+QBipefRnJm/lMzeZ9K
ozoNmJ2DhnemUDxbjfOM4XoCMiy3CtInCDb7UGj4p4ACOkEDXTQWFLM2CQuNCi1hhqawQzsNERUa
J5oy1td40ZSDoaWBowbkURafHF1AkToaShpoPGmuQaWGRpYWGl66aIypwsFD9AXck3Ase1tGuCZK
jFqZBqCWGoUa16aDnpyA0pi65IDYUVixyaR7mVa5l9f7dqo+0wVhfG9BBvyaNXTVnDkAdDQ+vRna
hKqlrjKX5aEd6mHVaUQSwolsXWqYq/kb66oBrzOk10AjX40e+CsDVRRB0WuqsbBoL4C6GVw42pH9
b0teo+OgvbeS8CHkHL8rLBrkJqhZl5H6ZaPpsyx3ORPCow0mdUo0odbTrFqbwx43ms08QbE1NM/W
A2w7WZJrkn05aeKtAfrW1QxcS9NwY7C4PIMaW8xGpubl9oBzGYAcAkC6PUBdQ5N1fc3Y9TRtd9Hc
XQGA10og8cJ71lxJ8IWa0uvBCtLUXuVBdwRFNG04KrVrW9N9DVThwxYjDqYjTf/l1p/obIOmAqc2
P7iyoqcIiSfFET0U9XfntqdsHoy9nc+sBIQDAoBAAKxinldZhtoRaSAl3QOTebZ7ThVu6607whZp
XHUYF43tSUu5DgAeBAZPhwTOrirpvtID97duWd6jQXir1chFLyfNMI0p0yHrYTFTrJTtDNOeBJAt
X0xAHtzI1Ez+pyW3b8Un0R5koqiup0uFTXdEW3eXjWl1D8TuFjd4e5Imk/ioADEzBvZRlThShBpX
rqG7wVTj5dR9tcCgZ02FbjQfWgCKRpojNpgBunWqKdJeCk960mTpFsR0qFnTUlOneUl7FFCnV1MT
qT3Npi40pTrUTx8WUIpYE6w5fPs0J/tDo+nWi+ZcewCvU02+JhIgTyMwbNXj8wWOHWtKdiTm+9kE
zEQyjjc34zDUQdVZaLo2IST4BwC3+6gH+KER3JrFLYFyZ5rObYHpbmIQ/U34o8eMpwqQd6yJ3m7N
LMKUvDDHAb4McPZq74ws6AtNA49/c8EBhEtNCu9BhgvNDm+AiHu/aeKaK27am0pzxgNNHB81EVYz
yD1NI88zm6ah6zJSbB/j4I09G8z4oSq3QGc6URx6wOaNJpwXmnU+AD1vNP280Rz0ShPRHdDo85BB
+HJ3nPERUlo7pRnqZO6Y+Gmuuu/XPgXU8dJIfbFNga8nmsLOsowzZTShsoTQXk/2pV/2B6nZ7RkQ
91LT3E3N3kV/+TP3kN7RnqXa9LVzNAW+1zx4Fv6Hitvy2tKs+AZofCR2tWbIx5omP0NYXXU5l+e+
OY8+xsU+z8Bbgp1bN5LolsXDD8+0/Qp4Gn0LOX+VC0TO2gA1r3n2+QDZ3mccum407b7V3PsSlGgB
BZOxp5i3lbQYJAyPuaFR+0XOybOIAMCnzjrj65IWz0yusM/o0bs1k1+xZpMAg5/HWKjIklY9eP6S
vys0r5+tm615N+tBs/xNTfXPR3bikgzmqIn/CSODVDsATGQAhrYCOOgBJjQBo/YF1NocwKNppk0C
828ep7YL+L06t+gGRHTAzf1STPWP2fD2gPMxb2s2Tg6iglYbCxbtLiiQGOTgm4rZPRXNkxcML94Q
FmeV69yiW12l9QRAicDcKq8xhtcG+b88fudYVpXYQkCy80usw8/UFfs6Hx9Dh3p5n4t2E/XxjWPK
h99DiW4k/NnAy288HmI6xUqpr++n3oaYX26LVD76RRoT7/SAPeQgVkZyeqvE8iHu8IvwanFauvRW
oIiQy4VEGMGl1kGP2yho+tgkYJqdhx6/BEOuQPsmcm2eKFFQCFQUsHQFSHrsFN54ipFVxDHWikT7
KxQii6qNGVJot4WN5ML0LxB1Tev6Gd4vBowoQN7Ufc4WRdqF9z+2a5QIcfvWan9GoE0aMToEhjBm
ZUVcthNeZEg3XG3f8LSHY7rl3stb3gqfe1HwgGp9Yp3/8LW/Y0LkkSH0cLTZI+AQzzVt3Dfa+qG0
/0PhxtCxx0WbQSwUIY52hUhtDSlTrlVkil57hCKDNosU2jESIhsJ2OaOnrjz2VrZyEjs7LZDTcIh
Xa7HSH2NqYJGPSO6FskjQQJlu1woiuk7KboXyZlwldkpjzDNfYwIpUCI0gnzY0SQ4urPTKLhU8zx
AZAKO1lcKkJEmoMxnu3O/XQiwUnJhMdk3/VoWBLtbcGGeagQtNSVhy/bNUDXNc4+QOLiI3MxtdXl
95/D3vahEL6YXN+1JnJXmgBPA22FSdHDTNoTI7QxJkcd42uHTKVtMrn2yth0Vtb4ARh3klqGSmVr
B02ibTRKe2kmBDVIwmrtq/EZpmCvWbTHBqA9PAQcKNpw02nXTVlvBtQ3TdLtqwUXDloKa5Pwguds
aO1gdb8miHOqCWKMrJ4bbdSJnIGLJ/lQ7dqRSHeaBX8MEh6z895qDMMjOPW67UmLVzAWTa53JMmw
NKY1uaUKVD1TqXPRfpolTaVqiATNwuwz4dFiRgi0IAYKtCFoGHjeNUDKElZugNQAqRMIhUxtFvLT
rR+KzwHhUJNxH1XaQRSHPMHnfXLS2RiysDHHOOBuwoujzdx/tB6jw0nU3dbBK7qSNqG7eBPRLV4p
bUAa+Ok2KJHqIrpqCWsynVwokTHm39X6465hfoSh2om5f6i7+hCb5d5vJAGOiTyd1bv7asBYLYNl
wymIJXeIqZ3fg6t9aCNRqVKkI0PExxi5U9GRiw0Yl65rxE+GNkDVVQtLaSQ54qevcn5fuvGFTFYP
/nRjFsQnsd4wvGYCPaKXqswUz5RvnSbDYyIoWFPZv21U5i75bafSniobYVWOuKohixExrgi10WrQ
bqsZyZWY7I9GW6+E9l8N4jBqHxanKhJ7KLICVFnh2PBw2hF+dRW8JHRaDu4pAH1g2hBt1dq4JX+7
t5BwEY88LdrK5Wo/Fw/5rx3CLl+bu2ywQq2tBQXa6hWZ9TVp3EtL+756eUGBJ9mW3N7RBHfrIWNZ
aKCjWWfJhc89i/B2/DWjEeu1T2zQZjH12zGmbWOu9o45NQYyqz0bPUayULvJfCRlZMsgh2toWTc5
KOnNaMcQhlkjg4t6YFvQoDsz0J7l2n9mIUIbtRHN1260WYd2CI5vau1N634b1FCpOSjVpHarFUjW
eItwiUe7Zmv/GlO55DpHyTaiZsOq5gARw9ZGgvbK1v62FpFboY1uErWbqR1vS9hfwfGDybawP2mf
PWRwU8acRTSWueZnzjvAArFXVuuKkCTHJRhWPmconhYgLFEjw93pzAaSi9bQ+OQrU8JiCxPSSryg
NtPiEx20sPUmMLmSsscxkRko9GBrEn4ngSKd67p3YaPNADKHNH7Of2tMnfccQP8KCihThTF97azs
PbJnC4am8Qhuioubjasz9KXN1079z4pByU3la1WYt1MLSBtIi9j22KY5V2dHrpxPjCsa38EF0sO3
jXAHrDOAY7U0QZBZXQrXIOF06ib3Ze18zJDhIScNNeJ15OlyMLgoLWW78pSbUwgJDp3nftva7pi1
ObzcgmdFP5ZrIebykE7EEGtYoxtQVExB4mpDo8PYldYA+dKdit0QNU+mMtWGpghd0LBZzp7xlTTR
vhRwv8aOKYBIy43tk4sNyMPC2/xI2Kw1LLXinPnhjLeMuUKFArb36M+b8/OceWqXg0qMadsQoy9Z
pczGNg94knStGq1mITZZ85ok/WWGfGMfhoXPqRxaG7OdDXNWcz141VdovKvshlrq0NAbdbL8wqL7
lUsMPVEoWCg5E/uZhKyOj0TXvmx9RmCIt7608ZYE5nCMs+euaViVJxOT7oBHK5sETDHGFyVTeh4v
ieBAaJUrOTdbKvUWvR44QHZkvRWsBWcwmay+YlwadfaQGsFNaIyP4+g9ZZ2pd2wEjJnNoCDzOh7c
02nnFvssARTJdWWau3XgyO1EJm1r2zUnwib9DCmpmOFry47AVPGj7QYMw5T9M4XdhxWaOa+lCl8h
esg40vYKn/tM7Lm4wprgwvFKULPz8Oxw1OXo4NyODd+UoV/e7r/xdibLkSvZdv2VZ5qjDI0DDgyk
AaNvGYxgk+QERiaZ6PvW8fVayJJM9/KVKp8mGlXdZDIjAgG4+zln77VrhlCN33IuobhyQqC7Hv4E
EtvlrgS2SNK1vRDIlBZVGq2NpnsgjR1jiJKgvKqCoWjZrLJwn48cxBsolPQQbedO+fs8MoJlUCM3
rsd8b2ra72hlDE8/vVK9uiP0Y62Ugjko3djY1BEFAx8t7GHXFw4wf5mdWZp/mWUCANV/wxCMxsCc
pf4d7G/kluUsRFQhkrSgeZ9KeL9j1j2SE/2VTMN2TPJXT2YkoAZEzZaC7sqIhK4H/QMo/wH+1GtZ
IVZTtZL7kWSoKAB3VoaGsXe8d4nRhGQGQpMHeYyD6C3J8SC4LnrIymm1jU0OKpDPaB9JnkJDZiZ1
QzaSFJutCtETpO7uDas9dpm8hekhn6MYda5WPrTmglN5tSw5TKkkswBCQh4Y1WsthWLZTBqGmx77
rWkehD88Eijy5XnIAFVE4mpZ8tDV4CLu7Mz9iAVzj2bQX9gRhzlrENdErl+yst5qE0C5SYvffXY1
oE7ZL5D88LQng4ZO4zq07LCpdRaegFzVZ6nCn11DKVz0vEpvew/SQU0pEiC/mqm2HaGUSJeciS39
nhi1Y5lHTCKohOlWYCHtY5OkZMYZY2WjhIeiFDY/Hc17rDvg/b1Dk6dIjiZjLieBAx2cNF3lq45Z
7oow99M4Oc/BHBjiU73D0dRJ9pGgL22MFL7FnWVzsK2axl91iUZioNPSA4Q9apjum28mL4A+I4jU
NVA0fesgHFi4kYs6WXWviW18iYI9hLMXOzH728wvTQcEa4rtl4qs2qP+vu8khH/2xk0ezhb3DLQr
Pat+Njsk+uyjyed2p1i1FtErXhIf3LSpt76bUNRZZbAK3IkHoUo/M9d9Q3Ze5rQOzYAh9mQdLYsL
ZSddBnqmf0PE3PR06VpRfBmZvKvGgMZydZdaD1I6iDK1vj5Sp961SC9XsT9ecS59FBaKGEYQa0+K
n2Fu7ULXPglv7VsNzENUn2xc84Rx0SQNnhjBsyTTJyunk9VUffwWzIk2vk6mJRlp6VqPg3snQZKD
C+88JtFq5Ji4KueelzmqbOUYRbR0RbmLyJe7VsT2hm057QtRrqHF5wcdyWDW8vgSnrSuyKuGr/tQ
+Ll8iHdKJem60O2jPakr7tBsQ72akqJh2+aHzYK/RkI5LgJVcvEUlXSjcW4ZnDhdd237GXk5T489
uHuVOic7qiR2sd4l83A8QhCyAGI71T7sA8SwfnEe/ekc6AiBs7Rvl55v05+E+jbtRRN8uPk4LDOp
vQ5uhUtGA+Flk46dyPjNmaHNjoW+UgtX2Rgzp+lTJvtqAIlHGbyKJ8afqJGDPHePrIx32EDbDaUD
DiGQp5Iva5kiS1zp3l1QBnzdzpMRl0uvbqJrqTkOiWV3aXHLPLB1Q8losR6HdeBhaOiCwKVhfurx
mdNNCI1yRfoM7RSbOJ+4tghAi7ttOhv/cCNZ23zU4SIXdGO7TmqHYjQfkqhH2tylIzM80pD4WDhG
Ww9G6siBfjBQrufmKSoHVKuEiLJ2oukanO6JMh8vTnO0bDyKRcFqPpX2RicT+M7kCWOGhZbLNcFb
ZCmUwvw91VDUos92fEEoWkf8TWA9p66zSwWmAhyoySbGBRZBLV26GV1gx5l2SRE/52bjLIKOskhA
Db8bUjksQda/lVgTj2zwd2k7C0Q6SM1tWslT0kZvjgnGsdTLhexrZ5l41VuekVST6Bx0bDvZYAPY
1eEEms0d4n0Q24fSNtHkpM5LpNfrQFqbcQrlricHlrmqM6xcobzl7DlMTFttrCDn306txUg5s/Gm
hnMADTHgsWZbASmZJsop0fxKmJhNwKJgnXNCbQ0cA3NIi6paSvk2569nqNBCjy/BGBH/mBUp6Vbd
/UAzvMxDfbpJtwCKHyfPXgUF0tTLc+/nF9a9H8ik2CFdBoLOUNJMm5PQ7FsJUQhhXPULLEa2sHO5
HfThvc3VNkeeulAeYhAYPV82/+bSp9SGzjgPeqVebnUrfc465pSNY/w0K1ruTqXfi7p6Tjj/Lonu
2WrdpNPQIZ8z4nbM7QaJ/MQnami/rTOgtXUtYe5lXbzS7NSlicp21svn3GXFBev2VOhjv+gNzbgb
lqgFGhCTdbosXC/dzeriFmqshdfllknjqDvafZV6X67K1K73Jgj4dv0jSoefvqMt7MhP8Sdv+4yy
BYR5GtJsbcZh7zvtQ1g0+9KkbBoNI9+1g7PJpII96xrRUtUMgauqwkHWTasRdiApNnDIFVFk/RgR
fN6AFY4Kz70zkuZVugQphpgwlop1pE2B10fi0wZcMpDXLOTOLeuX1mG2Y7PXw/r2zqRIhytPYH5h
LnWKW//ddFwWikHbdugMl/kYfZQtEUrooSNbo/CopluhYdS0x5cuGxmB81TZBDCRAB9qywEyacD8
S4umL7+BEtqxbBN1TfBhJi4F6Q2HxBouaCVnQZBNqzWdPkLqVLeg0QJf/lINMftQYtRLrWVkrdx6
fmiBwZZhsjBd/igZ82Cdcu7CsDFFx97KfvpVqy1royfgrXYPNS0IPzdg8UJxtbqivNNfUHKpO1IH
gqrcjTWXaJ5WdkGy5Xmeh5nh3p9dQttpSNZTZTEbjlJaTkNyTTvsuQ0RYOyY50xn4yFh3d94JE1U
AhJ6iGrFNYx3jkYM32G93qntaCqGr4rZPizT15oVsKIWZWxL/ryfSgB74ULXfeLga++HUZTLtiCj
qI9paDZoYCa1xBS2bXRqkiTQQK0ztTxO1mjRba4fq8J2FzozcliwsbgrsQBsbf/aIaoLagJLOx2i
i9NNJ7MolqM7khbdnftAIOFxbvBGt0M9/CgG0p1c0/vE0rVlm95O/oRAz46Wo69uXW78mvNDXT++
7y2Gv0EVPaR18VRF5LxZNVV9lHSnoTda3AXxiUQkdknCMwDMwHkWNPzL6NkOCTkyEJYzy2fGf46D
7lPF6OeUx98oPX9ckvVbLFKtGe5oz1SMToyE+MGoU8joLbPak4FqD8VOFu0+tpOCQW0GkosCMa6N
L9ngK1Zm9eCUElj+DG4v+3EFUWsPc45WrtZaC8KTJGGJCYesSR4th3QV5eVcP6pjr/IrVEV5g/FY
mzX7WbKSgrJiViWFqitPVciqbI03waAyDn46ZvxW6iqgaQrUL/BxWwQ0ovrOz/dRQpWIUH9l9lF1
teN8q+fplwVd70Nk01Xmnf5pF91Opvlrwx79kHKW5OQ85EePjAG8Hvh8gwtzhGKLC481pJMUoE1Z
PgOc3wndfTYzbl+lOSNmbDLDAhW/V1qKC4mC3Sk7SbnaFOsKD8GKjh0z/enSppfc04MDuSEfSNWW
Zurae8YQ7G8q/IpGexcZsj7P8jLfevMT3FTFRDk1dv27W44vuTSSHY80ThJW003jJDpZS+IpcBTF
Rklnp5l4fqPS1XesyC92XxKaGXePRgLcoWfx3vk8gaPfJPcRE/q4pb1Wk8GwoR+rFrREpOyNFUnJ
Jr3DdEkvr3s3fOpZZr3AgzZ6V53yjCgVKTTiRBkwIK7u8Pc2DfmwQ6gW2PXEblHUVn8GV3lJHadY
0m5SB0KwQppryXsjwc+Hwv+MwLt3ZvU8r2RxsVVKN0guiUxkKukHEoCu6mmxc/iiob1OqjxkEqjg
LjQWlpPF0Ll8Ui89uQMtbKVX76RF0I7XXbV1KRaUWU+banLIrOy71yYpIBb7cX42e7GpbXtDS+Jn
buqrInEYybndghEGvpaKjHOaCgvIFQfPqdbYu94RK80zXaZ4HaodHHcktRkyZ3yPrVakjIwnlqvA
is5Nb4KMA29QFY1izlWvmOqzTsTbaHLcdQZVa9Hk2TktK3dTO/nJsskr0FMsPR43eWBxnuNENyh8
M0b9hF7ev6szTNStHVyLoHpV9n0+9GKhF6jtOG8euzI/VpzBSKHdmiUNYI9AYByqND1L1HnHzq6O
cxr7hPtv7Trkbw09R7lIq45uizisdjW0vaRdOiFt2EQBtY5p4NqkMoTaGO1Hz1tXeWXu3WjatvU8
KIjmicCsDwyMhWeQyZdWNhVE3as7ciqvVYLgpaO94+qGyZIsH7qg3aaaPIlB36HdWumNPGFf3LG7
qEMzcgqqkCz5iIUimKemU+LqUZLjm0JuQrzfZ99t6+4hjZNTRstRw/9wNybuQ8LXXAV0RmLaHfAN
MK6R51MGj2OyURwBUKB0/Cuacu8cV7wjBDV2rfgZl22NXDRhdKUCFCcMcobuyYyzi2eOn/Ob9J1s
7cjkkpbGiyX8G0GMjwoVKRvurgynhyIIH8PWe+qFewRHvit09oY8fEzFL3AbWzGFVxGpp9EIn63U
f8oa+zZqd1KML0HlnmFgPKW5c/TbG+2G3TglF99wz7FXn1ViHabGOND83WkEX0eSeqJ2tmGXXPR5
SzF5o0MDbTJ7r/1rXTZHl86CVpckWXlbPOY/NJwIBh085TD2zYghGe6p/vc9mR1l+eTL5MPMCBhB
BdjTqbWYtPD8RRUlaxhymhHdtbC2gMnI5uvZM8Mi5d4PYXTH5qM1Bpu2pvOcKozDW1+mfFbOuyby
RxpAOyr/H0A8HkbR3aCz0ewm0pdYVNI4rX5dEvOX+m/sKb+chE13EN3z7GFCIMLQQeYIh4qDoIOd
BDysFk9IpU/7sVSnRmnXMikOmGBXldrZwGJcQYgyCrnRO81BNPXHgGM8sH5oZXcWVbDCPLbSxIRO
bQKN0S5CLM5e1ByB8ayABkR3vZUTRqAdqdgSYVxS0b3FXrp36vClKKdnL56wgnY0/cZfUpoftWOc
mpZKOsJrjsR4OkCx3wY6vxkUB6/2SaAWX/as1NTmcNOYzvT4MrjaVSvUns8mlqDvmU3mJ7j5h6Bc
pvoPvKCXqknAUwjn1U/Cl7Bs35P2bInhimDmPaPeS2JUx2VynV6nKf/Ki/KeGKoxoCtQDyuLi8Ij
uHKDeG231BtBviq84Jm44JWK+2tUevusjB6kq2+IO9kAtM+DYC1bwqn9srkSi7QhGaZqu9NUyqND
jqjtqW1gDjt/tBYIt4hkrlZ+8yA5RLUj7pmuRmcy7UM6mXlWb6J5LP2uFx5p1jzZ/bJKCUcrzfBd
0QwgQsJZ6aRw9LXxwoj/UvgtnfTpZpNZnaTGtlL9LTbMS1NpT5pD243JBz9/cW314lKEaXyN49g/
eYq0qYqIGuvF4IGcH0C0aved2awcM1mnPo5oqV7yJL+Mzj9/7iGW8vddC4TSrF7t+04ED6BNLrmK
r308PAOaOPdJsTO97kY1shhMBDiuPNZGc0OPdw3z6Slt/QcFaqIRZ00xgUL4m+vdk5boL3q8Ek53
0gNYEjkCeYzLQeIc0zG6qpA3D7kQHdc5YpJldc26r7VbZ4XXsPbOeuq+zsuI2zsMMwyoS/117BZp
GT1FQ3idVxLPHZeGtRBy6To/hvIS1Ak5M9keVEHnLpqxfWp+TR4iE7UIeDQ4B6fDWRWXxuhPaOvd
5mLnTxQxpyEqlsSC7BNnnJDs0HKo12OkjnrJ5DSJL2MXX0nK2/8W9cXRM9Gel9DozlXnvtb0zNyy
2RmCZ4oRZHjR7tNpLQ1r6XYK/zsfh7/KbOuRCdATfKWnCmlIOtgn3CPXqskuDG6ujh5dHRRjAdzG
sv4xRMPZcFgZ2+iFCfKl6+U5TaPn2BMnUX2mXXcOw/zSS3XJLcK4+WBNE+ImFk9GwfxXO8/vx5uv
Z0+fklNZPtyaNN8TUfbcDellKG6pHx6t+D1U9b5V3jlsomcrDs7EYjzOL2XzCWLidoryPE3xyXes
F3vszm2o3eYvYP73M6s5af3GsYIrSqIDOrQnDPov2MqPIxud38Y/LBU8jw5aY3a9t8hxCIoebvMd
ZfTuaZQ/VZleKJqvbSbuhQquLgp7L8s4BfZXin+KD1RH3HwR6aYxfWrpjw+W2111l9fqnPP8s1T4
26p+r7sc7XL0rKLpJS2mh/lDTSK6UL6RSrix1PTAyPEx7robCt3X35uOLl9Nc+AIy2A4fEYaeouk
fK2i8Ao7wra6i+qKj7we99L0b/VgbuCLrww613T/lDesdK16C6cObfKnRXBV5qWc3MPH+S1kSbp1
22Nv+K/zE8W1Ohud8dL3w2NKlE4fn01Dge56aKz+NtTiQ0b5hZPUjdnA1Z7ibefrsM2Ly+/bRu+f
5i85sMddbiJfoIPrCu3gle0NTc+PCVxFrOkvSGpeC9zpo8wuVSpekWtsxthec2eyQQAOUf6TWWSX
jAd03icHkW1mf0LCE0nAyAMW28euja528EUI9F5YwbPQ7L2LeXH+NQafv7fXHMxSp7dn6FcnoxCL
LAo2Y5V8CCt5q1/cCfTH2o/9pzr7pfz+noPuTYzaQ+g3ZxgpUEC6J4aH51ncx2CrKRXy7PxEWvBN
N+MfcEwvmnCOtbrvvP5Jq8cr5W7BoC0cfx9D5rf1+2v0UIM2WJKAJq9Q1vL6/MDzn3+/T8fca/0j
uPbPsAquNBA4573Nn8Jp8x+swA/C2XtucGaIfxuD4DEWyQ8z1F9IpHytRwe1d/fUdj6GkekA+mTh
ESTfPAlp3tesW9U8YEyUd4Pqc8jCNQL3rVvzG5IzFsiFpZ2vdX4siydYAk/z5mWac5W1sur8oy2b
n8RjLXvqJ4eKiuFR8GwRlNGxggaWdm3GfN2gNYO4wtXifNtsMkBbkK7XFjGbFUZ62wu2MYl8MWdS
ScUe290xkdojwopdJosD44+jbUxrD4hXFGacKpOHeWevsXJ6cfMz7MpFEcnN4ICK1RBNaYa490FI
BGV2suTsZGmLy5D/GGLjs0s1zkkmy2L5OIr8w67H58ySX83Q32fp/ah5V8cPN7oDv030j7HJapu4
x9JyN6Iw8MbSmQquttLvnNxa+gB1ZJX+6FSxnaqRUFGoYigrs47zMgZVDvZeuXX1pRxpeXXT1kVc
hI5l47fi2Gf8AlInmatlZZuL5cz7inzF2iAWudeR2pxfrGBufTlHGRunoGiPQOhq2W3QZ9/rDPLG
dB1e2CSiMw3Ubep3R8w+x1FCQ6ZR3eqHSG/vfJKsmuGzhOOmR/01tV946qP7KloLzsMN2hTXCY6C
CLg26BFCD6saVIBuql2IWEanLakcaj/1HATRcSgykAPteZb/+a7JbN5/NHwGyGaGWgrvYrqsq685
GlNh2hsCjjBoPXW92FcRufToLUoUnkUyrufrPJ8okSXqXnBE174vcM2YvcdyoPZ2n5wDzhyu/RF7
zdWBrtLF6gGzAZLXcuPZrGkMwvvyPs2Ti4sIEX8Yw5wJVWfIOwkYJaCTWAgHIVH/M+AuMmNWpK5/
IkL9ZgGxSeNmWXrNLGg26XoQdZiy3PByyY9MaSAnOBnUcwbyqIgcyreTQCF2L1+jQKKeLg8Vra3R
8b5AnOxtehOObQC6qxHyiIXnfcrjfHAN4oABtLsxWc56/Stu3OOsrmzlJvZOJvmU0gl37ZgsUoaU
6DRoJfgLjyfRbIqVNr9L/ryC5RBDEquAzZlEmvf9Q5cli1aOWybB4Pm4vXgzAT6RxHzKSQJvaRxk
aHTJ2qaBRmcsGNb8qwtnnfQQFXxnF6mIFra7t7R8GxrTqad56zfuDpMUUKxGmTC0IAgrLEEJnRk/
bJa1SVrefRn3KzeCz+arJUGcBx/alQy0RTm6+8D26wVZolbS74pMv8cgtp+GbGdV4aZRBP3YajsQ
dNYa0LPUukO9h8KUREmTuSKyw2Ylpnhdm/hyLJxK+WLQP11qcJsHCLwFezE796eFxBWlAPcpUlfP
Wrnq6orTfAX4f/N5ef4WsoBYqrRetgpeXeNfXTk+a0mzkZ4+8zVXRI3q3j6a7DVdhYiGaHTth3Cr
WQDKsvI1D+dSLXzIEvEa+9cYKVNfiL3szJfx3pfjBWX/q0/DnCqr7MmHdddSP9g8+lOhTnUzPqIl
I64c2AnqgrLWGQG+pFUK36vZzHdBqmsn1psYi9DPwaFVA7N0PwlCBHmTv0ueeTLqzNYRtZzvb48j
Z1J4+3nDa9FgBsonJ1zuanjZwaCtB7/e1NyFYX0FEshEJ85OgcHON5j3egN2DDxKXI0/fd1jsKz2
wGzoci0EjGMXoAtK+mWNtcWgXPX6ZIvDA8/tfeUPNwYmFyDCLIH6yS4HRKoC2z5qVlYnC8fOfDSt
AhocQCoDzqGEvM4/ZkeH1OLuZMe2hv0FJCHjjGCtcGCoYU6lolDgv6PM2Pg1X2M+rPtWkGy6LYV2
oiK5i4+Dv8pUQJcjPI/OtEFHvarLce0rb8sOtLJ6bYVPanYJ4R5epU261DK1nP944mJr0t/waJ6Z
pfcsBrPk3FEfs6ZCIWTEF7yZN8IxAkTVZxfViONY2GvC3Q8a/b7wgY7AXon7oEcsWCDhb9xzNkPi
jPI+iq17063nAFYShm8lE1wLnk+wxkG3amlYac118O8nRTVok4aqTRtnqkASBg8l215U75LQPiLw
pIOmqIPdXa4Fm5ofNeUJLhk4owHSCEsr8clGTypYrJY9wlArrpeNVm/8sV9ZmXN0GIwPmaC7NaxM
LQGFiYJ1DI8xl8Ab8EyrrTPYS2x7z2XMF8cBL0IiP1dzVCzL2JM3Rvov0ZTsO4FS5GO+qdzK21cI
ok17547ZSYXRRiBHiZXzFae7QWc4N5orAGxbkl3Wv6tD0d4CSpkkJYqj1A9zqLJmvPp+uBNDvipt
+njmUXGr5BSJLg5nu3/PbO3UdEyA6pQYj3xb7fTEutgmDmRhby2NFabr1/wiePYW0xrLjvTBw5Fk
KzNvk1Xubr5M7a/4nGorTXLxTBIyrbvfl5zXasS09BnK0VtcdjEnBTjQvEmlISCOvQ0dhzvulbeO
P7OScDNiqaRBvfZrE0sUhwD+N478lTmMa7d4TS1/7RTubtSCB1NY940OdjrsHyKy/Co8h3TIFqyt
TBDEOhKgr/0nbUKJQWjmGBZbVDLworDkdTqthHI9L8x912/DaEsNyTWpoLWyVut86Z6+yeju5SPR
PAk8oxANbfn7aqi4Q7KZrwcnPNold3AfbTTp7NqAHFAS4dKoW4ueJIZWnpM83Sdm/1QyhkumfCfN
bpdQKmPSZ7uGK+ULFMPexift1TcAYVbjWuX2OWU0jlbx2ET9Omymz7au+XtkP6roZb6TExBXeGzu
pzI9DaX24JDEYgmEtChXmjo8TjC/nRwKhyQch+MG+QkHs/lhDoyq+maTz8yc8ENS10EeSIG7xu4h
L/M1+ukNnaTl/EVXEulGlG2Vne/Th4kzSZI+BqXBUFHc62CPEEDtZe1uyqI/5zLdwxrY1krf+MC4
At9dwgY4VFV9j7T73k9PdVFcoijfxTMiMxhvZULRMweMRN6uFukOvexxhsXFFq+EyGbC15kirdD5
GkY0qeYEXilnZMqReybIqQImLsbvJkW1JSrxmZqxtUFhVMRlhVSF9D77Usd5j5bff7JMDd1+CeXv
4I8u1KypZECcUQn4aOr//+JDZir5z6JUNXb5tvkfvyHiwVcxs7n/9h+r30yPB3RQ6vrVdGn7VzrO
f/WH//H1XyKD6OA8/g1950v9DL/S9Kv5G31n/qV/0kFs5x9zSj0gD9d0HEf/P/QdwU9009JdxxbS
tX9zOf43Kdz6h4RTaHmuK00LGdBf8Duaof/DJF8KaI7J34Dybf6/8EFmvM5fMOGQfWxa5LwWcRTg
Kb5HRMR1xDFJR3SNWA+hiis+ELF0GPhi7LkVJzbsGX8g53+Pxfv9moLBmxCm1HWcEX8Hkvi1oQn6
F4wd3HfR0hZD/IGkPtoZzKEvlU/HK8P4hpHLvSvx1Aw50JvEwOcBF/dzqk2L6I4hWtSZ/4fgqm9A
fd6ZtHQJft12XZgu4hvTX0Uj1uYmRSAVuPBIM4xEmu0+K5lM67/cJpd/XuH/QHp9KSJIc//9v3FD
fLvu82tYBkpX3QY3Ck7mr1AWWVVh15ocm4zYqQ8od395zVhtEXAq/3Fuz4+QHP7w6eY8jL9/13DN
PItsR9QEfN3fkPDFmHh1H1oMMztr2ol4F9WzrdJ1OL1Ln4lstPaQOzaaMP/JFfonkupffNrvaRBc
WE+Y3Kyuw1fuGO63FI3amPQOpdU8R006wEXEg5SRdyQQCuVxK+pdEARvRSCCW8Dw2aJkBrNYXQMv
m9amZEauY0ybiUs7JonYSuLxhmok/cOd+S8uEOh+iaIVio9wjG8XyPYLX4bpbPF3RpSv9WtUYP2i
dzWtJiaiywB/rJ+sadDVi39/Oxjz9/3tuwGqICzT8YDiGN/z47qqLeuqtGaKCMomjl4H9BjMqGJk
jJZmN8xRxTkDaYkYYAP+z1zZQdX84WuagV/f38UsQML/RjyBtL/fIbmfQ/oYkAOOnr8NQ4bsul16
m8ChrmTuZ/v4QQLT+hA04w+qzXa0I+Vd7AUIzosS0ETg0A1nUIVfd480gMZ3GO+SWXnrhEtn8q5l
B27BxM62hFeQMwHYO1VWPtYOwAjTI6qm02N43G6+0dvhs4Eh/KDPYmaCdPMdYo6B7VK/aAmR5ebY
vjvMfFwZVTtTutXCQcuf5Tg4vITKKeVEnQ/JlyhJTobFbu9k/DKizbkbOkDosLxQOpqmcZWh/emy
1lV0KxcW+A2q1zJd2b3ksjv1Q4UNJ7ZQfzpxhvubNFRpXRLoFmCLmPCpiewpg4Fi6gbBttDo/6o5
QKDYZeZoHkA+IofV9V/6fAt5GI+yvm3XQxQ+6755sNFebQeH5GqDtXglKvNDj9UI7wNNKMYYe8fA
GCE6Mte8gbPsNsjQw4ClEXoFE7Fu/MMq8Z93hHlPMXQC/NhgcPT9fWUypF7GGhTGBcEATaVaykt9
OkjQ3H4FExPxmP+nCL9vIXDz6uBI8HOmdNB+8+D9/SWRL5hm7XDzh7R5N5adBtTy6TEoEcv0DOd/
AwJAXcPLicst1NJlAzI4IbUS8W3+SGAmuu8M0dHk2R8GAj09yG6xZ5O2gPU6r2ixOlANOMJL7G+1
cUuXOSb9s8Xp7a6ciZ+dmST7fJ6wG9xsjo1WkRH9ndbZAaL7Krs3Z1WjjK6Gh6k5yI1oZYQK1yEQ
b3A/9kupJLeUCB8SiGCr1rM+hckYy3PJ0rT6k5OhbvjDkvGvHlbm2zyn8/eku982qzJ3gt4OWK3s
uuz2sS+eKgc7c+e59PM0YBXTqL+0pddTS4frijjfvR+KeyBEGrHzBs0TcyQyHbH0v39j/3lrIyTB
44TiOmykUsw//wtvrJk8x5E9lP9UgCS6VdJ2dkFZNliWc8XR9ZBHD//+Fb+nJZpkFbNuAg+cmYXz
2v33l4wCoDUI3oBglnqw7ET/5o8TiJHO3Ay2kW941AfUz4CDQpvKaUbpOBNgfBGyBtg240fM/k9e
AJFJ9vO0pWnlUuvp6DDv/V+n5P/rZvg9moV3SzAL35jHnc4B4PsTNg41xm05iLskpli9szNzHZkP
GExtBlcZ24xsYxIYrIPdde1Fj6fP0a6cPd4NdQKKU2Z0NqeW3Iz42dSa2UyPOiV2kGqPHtqyQfTe
qtfW0WyekV7Sbmq44mvk3WAPEEEVuAUPfUIWQaQ3mwaa/uhK7cxZQKyJSCY4lDzzqs+aE2CNEJKx
XWzioulO4UBoPTEvYDcyMz4FGhnrjT1QesdTeUC8QitE6HQfk1sYRomNhR6Wf09RvsxBXq+M0tjI
AYpGO0iiNHwpdpNVHzQ04hZF4n3g1PqK0YEH88DtkKlUR0aL4z2kh80fbpjvz45p2DqpaMLlLhXz
IfzvN0waJGi5alzebYAOPQ1SdBrROwt4d1LjDAvxRgzQ7eTOTYOPuuE0mKjSRMPoAi0wAcG7kfMT
75jxhyPI32F9LtsNT7PBakp+ELlC1rfVt7GmdqQHot1Zql4NHo1lrTGyZWPFyypgV/n31+H7Wj+/
mqtTf2AgNalPvi28A28ASU4YILuOYxSKpXeHOIi2UvxTDfHZaUT+pyv/fXUwdQ6CXHFL2K4hdPPb
SVAPKUBJV7c5/NMIFhaFf98DpdcjDXA163EQGfUuVOoxyVDaxKoN6cKS+MHmWcIi2Eq7ZmMK01tm
9w36p3DfTv6fgjp/n/T/eh7jbUqh65yUBVuybX5bXEFpW0nCknMXZWGKQituHroG6DI924F8mJGA
GBSp6wAQ/12mppMIBjphQxmvaKkiUreJRUBF9SGVt+iUXBt15t28bDjgFinRdZu0Gc0QZ1wlj1SF
s8ufFnULlWVylH+I7GMz4KOvjdK7r01EIa5jXWqkmuvKAvXGGn6vZLxu8hAdLL2IfNwNGREMSWcL
2mROtQSVckr0adpxrexlWk//k7zz2pEcybLtF3FALV6dwrUIDx0vRIhMCqPW5NffxcRc3KkqoAvz
fBuNRncjKjPcSTM7ds7ea0v/ss8r/3x7eG+4vKgWrxEV498eJUVormsDmiVDDedzaaG/bploJ8tv
RFLNvh1DyYsz6OopzbHImMeD1lPwGVrm7IyEvMMY7cIsYXi2QsnXhdn+y+v9J+j8L09Rsbgo/9lk
Ze7ef79lRZFFuF4B4zkaE+fCT/60JWMMi1vZYX7piXrl6ZqHYhlurZWBwTJR57M1Jpumn/WHnM5/
FXP7iIswe8/kLypiyPBRbblylqhBvt6Z48mwDuYU4VHotMpPWpPJg9nuLVTh7PNdIEvT7T8v2z8X
kb9+LgLGOEW1FedLyfQ3pKewAJaLJYncJJNR4vVTiA2rec7IK3LVmAMvdIAMac7q2hiaCHqFWe2y
0cMTt+5hauf/51/oH7sWy0U2TFiX3J0w6PxtO5UTo7QbAarcMJuTmmOEbxUGZvZSmcgtndN//tv+
+VhVzSCihMKTRYoB8W8fn+1pFHW+0lI0dgWyNUg4w+uFjRJ340z0GS+TtZsS7g7FmDxXCMDdOERW
WpY67DDCPypRlV43LnfTRHuGWU32a2VFTSpLcwitMPJHqEqq2S5AgorEtzuJRAx7LUztATCSsew0
eJqJkM1/+Sr/sajUtZwzTFo/LCv77y0I8O2FjGYLvXjtkGIwpPu87YKiIp1Jsh17i2lq+JfL55/y
6C+vk2roYJhNrr6UkfwCfz0NmddliLMh7LeV1tDgrmATL4qBOZhpiaRnsNQshUwawopZpGK9ujWn
Sght6yA790x4PJDoSF5ol27YEdnWWzRbp7o5yKUqfGiVRdDgQwqkUL3FtIbjyczxI9WzV4gm98Oi
CMyiszb6QrvcqbWJfeFd0avh1OnD1zA31X1B+kpkDDAsM/tFeV5JWXcGXV35TTRwpSxjpnyCIxpG
Jrr8QhEHroOjL5XFXsG45ckOJHaGDc62S5DZ2l0cr4kGD0lkMO4trXyfG4XfFfTFU6z1sQUtMJkZ
Q7ajyB8a28h3RRsxfQ5TXEE9IWy1CXXFYnBzKrWMWVjX0UTO5R0PMA4KsC6Y8+36eVC3Skmrm4bT
aQQzEc0OM6RFyfAkZJg+bKs7w7rwo4YMM6Hnxr88XmOtfv/6eC1qWEK8afXR1/r7crG4A1QKWQSu
HMuzl1qMzZnjkCtgD805b6rbkKt7LY+XWyLZ20hvoqtsqF6q3pa4k5D8IrQFeJpdupNEzhMakmm5
E22ztwmWIYO+uxctgRCdPY/Y+WkxS6JA29EiOSrD9oA/5tKpenWMC3IoOrr5hVESv93uFGWk7R2G
47aQYmxZzCQ8qWDTgpAIPT/VfN3+UmutvCacXnUIKEkd0UIsWp3dscjccx35aS1/t0aGYxG8/21w
SEKZlrfJwfL+Z9v5X0Vh/v8IoKcR8D/2538EZT5m5YCu+fN/NsD//CP/jccGP28aqylV1Whbqyob
3n/j500yLy2qLKpMOla2znv7f/Hzzn+ZskZkpE6JSEfq/8Gxrf+yQFnjvoQg5Ki0zP43zW9N/1sN
Y8kqZxYNSSxPtGMVVf3b1geB0lqGBlaUKsBONWFDlymsEX2l5qVS5Ke0ZFrXC3U81KRgWnmmXjDd
eWw5UN8656IpTMAzmxippRT5zsz0p0Sk5mnsh7cGRrZfEkWGB5MZTi+R+1FHbXdpNXsT44Q/FhKg
KEBtKr0js7xiCs82y6A4/pIb8sFeNLpgXYK1Ypk2JDOpfqaDM6imxEbZAIAkroZyH1j1Yu/raTxl
Gb9BM49HQxoGLmMA1ooaPGUxa9gTJ/jbmdnrMClmeZeL8dGSL0tey9tEJ62iQq3MrQPZZXjIZ+dX
l09QOuoauYdyz9oRUCw2jk1ii+O8UE2gUxVh8cAyfYnahD8EHSEmQ/iIdQTNKO/oPyg22g2EPgM/
7RsCk02HOqfswHI1NqOxpKpPUWTUCHbmGKkPHsNJUh4NC2Sz6N6jtP/J5Pl3pJXfPU28WlTn0AG3
U6ZkqpVnNevuPSziLJ6OtVOSkEcqV2bbL1FarqPHPfenb0g8OIBiJSA60vDnZgKFIYJBnm/qzHae
hNhJ0+ktTJJ7k6FYrWk6b6L6e+rsOy7qSlcu4L34QRB5rtwlKzJt8EMFY+wEewR3/1QIdCD9VdXn
5x6v2oiBR1pW/FN4HeyS5iZpc5H1zhCbCqmGAVJSYFjGwJwxK2k3FdKHCBcTw2D1SDziIdEsrD3A
hbBcIPguFfNcSxLCifhRxJkTtOD6yCRdMKKR4RzYOVPlHq4bsNRumxsq1uUQrQ9SfQJnCnPb1BPK
dJ7rWJvyTi3qilsWsY8xVn0q3TAnQZsiUeqf8LN1L9A93xdGH9y0OB3plkVVi+UERwh8FWvoBtjH
XOBQnSE2a3NfLwgPspb8KAosCFHkFF43cEOa9anhBgO1LXHwmdECegY17rikyyYwNjBLJk57iGpg
exnk8Dhyak/qq7cSuswMdE+1YdWPTIgjJa88DREeXxUfZPV/zk3jhkZynJHpEUFWlZu8BTdWK+dk
5XEqIquDfspR4kAKHeGtAJXH8qqV9oedWpiTpRlEq4yEoOgcZutQoBPVvDObou8f2kE0dTSdhXhG
BFJtk5xJzWRHVwJe+P0jo9poUZIDtqgk8p725jJChAizX7FlPqRaIm3jNv6xyzLaQZi6FjnCvZm7
7byQTLT6n7ea0N/aipGWNPJca1x4hCnxQsRUW2cNoUmq94pr8iO+3K8DARJ6DBw8fiqDA9bRANUr
sjKb6x0hShUSkD5oowGkZiYjV04qXDHT87iIn8GpZJA77ZrZCOqTp3bjB3kmIvy0rRVDGtI1nFXz
19xCKR7VzyLGTM5SUNlpsqusNs1Gk7Q4KFULzzYiKbZyJD35a4MxzFuv42r+Nk19vel7lYt9BkGa
xtROETP2BQvyttl+9Zbco4TIYdKr1qcytiCbaSi5KLu3i2ppXmfxeXqkcrjiYz8hp9EdALRsFaYi
WPIgChRqBlM386C9dXo2+l0sTppa3Kj6Ac1Kw1VbJmz0GpQD0wKSncQNCqPOPLZC3+lOKM7IAvxJ
IwrBac5Eq+LgYhPV5/mgJrHh5XPxmKKhsRA61BEEUzPBJAK3kFaQ0qzMZtgvQOVcANjY4OwYn3Ii
PLscMr8pkNDxPC+OWFB+YslO6Bm4k9JRoDiQbiS2kNQu7EuhsO2PM4774iLGD3lsDa+myYjtdnRl
SzzktKD3ecgjol2LblGz72JO4isiILGrbGc4zJrUk1+4dtJkeVX2VocVLVVHsBtGKJlRFqKQS95T
wE4by3lYkIbxf+7GVji7CpiWtuinvGJNJirwT6AcT3FLuaaVQOZhAwy38MGJ7mqahrsF9wGgKNpP
1nCQ7Oa1RZIBrvU0dZnktfhjvEiUAO4T4hqy+YJC5JbZRYg/C9awtSAIK0oRBtpOUxY6hwret3oL
4RThi42bmf0zM+TabRpxIX9Y24hYvc5telLXRKkFJEWjD0TZlUsDAoOSklPVsytiJQcJYzn/Oo12
uS+tsg5Enl5j2T6n+viDoCJPE/TkBCG5IH0FDAPEUXEUX+0y30NyajdVlKtbhgJ7Qy6sLczkn5LO
lC+P+IGVjHepWEySmC1qU7I81aDtU/xCCRKskCAuu6g3Nlp8jIa4Tnu5d8lCRlcsBEhTe/qK+fxN
aCHiiEaNTQP5U17I/mgk313W+yr52l7DWIzYNxSY2ASnjossohE8bgsJGDhqn1riexVnblfeDhae
TJAcZlZ4GxP9FyhQcHKdTtSbSoyc1XwuhFwGkp5sRWR+Rp1iovTJebEK0sdIMAWvMmwH9M/YAmSx
zc0C30ZXMewHrWU0EVY9SLkungM6fxDUm/FVV1v9YbGf2WqdTVXzd5E1mVGGsFZ104h9RY46MitI
rFR4fU3BbtwmEBOo9QmPcGz8p0h+8AWnXpLPK14VZpqUY44SlGbEa610mG75rc7ZWWp9DloARAJq
mtGxCaWgBqcEXhwkBhOlJsGAXcPYq6qi+TjUIVDJRKrcyoG98SdhWpkJLyjjDHaHjexerTeTrDwB
rv9JVFCyERABBNaANbMQKswwPYXQHzd8dkhVNp1wE+QFRkEldX7wYBMjQggGb0/y1WXyRzlw22hE
1d6SBUAH1DzR9pRobfXdJ8jMrAa5edGNX8VIyrQ01ykaJntDXvePXBvOrleU+ZpDefA4QxsI4sT/
LFxWw6ySt3g8bTebBAsI3kfTAlDMUJ8tAoWmbpeoyPpqxLFfMrBItE1bRBcJvohWqchwoSM2xTGO
jGtloEZdeE1QI47nKrVeM2du9otsxHwy+spxazytEzRJ6bmKp59C4kt9WekLfLUEP6umP6Al31UK
3GSn+RmGtnBDC4o/kdUVkLnSM9AnbPMk/VITfFij0yEaLqTOI8Zs8hbaqR6g0t7vVGhLTDDZAGFf
b2hZwiEYv6GUphvOgOMUGr8XcAwikS54aJ+niAu6lJNinbSLvKnrliNtZvIs0EUlnFGa86mCmIax
oZW+aT3UWUdqAueNs/KNhfBb3MmNlgBgdyzsCVR6dvvVsvw+2IEG1vBL6NzJS9ko2sdkv2bm+tVe
KXNTsM5q/FH3T51+JtwXBb9hXMvsBoMIQ+GnHb+NzW3JZaQT7SZJtx14a06krqKgA0yg158DZQ55
jptU/a6il8pCO2n6Y/ZTq/tRucq2lzuulgeKKlaC3SayvQnoVbGcpn48ygzFi5QQFrBqwPPIerW4
e9tE7NYBllxXE/cmBEgkL/uy0rDpNJcWD7I1GsC8hu3o4EkkwU+5pFjh+DMETD05hpWHar6tBU++
5ByDH3FsC7qcaKzlwQ4MtQ66GjlG+tlByqY28bBZwqqdAIbU9MI+tGE7hVsr+gLe7o/KB9d/VI4P
jgEUMKHuKr9szBTOsKuVa30f4bqU3XTruYIP9VWekehgzdZpWnd0+K38uRhooOXNJuN64uTBIr8O
OhUoLQ+4FHeeVNCNqVdE4oxhggFv5waLs2tUnDKM4gH8M7Wq1+MBUyaB2DgQFEX3iVEvRpgw8cR6
DWpIr8tCua7eE4e8YRhMDr5ui4Oe8iYreo8/7JhLw6400kPWqvuiW/YJrLSOIi82F4/W0KaQFXKx
QZhIZItQ/8yP9R2uTHfTf2NzrwfEnV76XUFnp8HVjdsE5X9/GnDYxX6YeSiNsViYs6daQWX5HSGY
BpAW+PCAJEd2pucQ0Hy9Vn3aihPxGiYvpsfRddJjN/wgrj65AwOjVMHt1IpDAuqg9acWP1nppif7
oXgDxVsMm1HynfAaKWdT7NAvgdiC1OkL6CPSJ2r0WL6grrJVCOsQpoJ0P5pHYeD5T/dIe5XWt3M7
kPDXEmFcvgwZReR5oPqkWkG7zPUDrQ2No+lextdxPmvLSLf+qUwBLpxqvicd22/NCMKLwMKgUUQ+
TeytCVLxmJjHYXrNP3lZmsAeno3qia21wTqSBSFRsgIh9a6KvYGTwTMfQnHIgK1TKkYdN1l4qm4h
TtgaxxwtcWAvV5lwoggNOxKUbcMx3cIM+GFGa+m/EGZoeCk6n0dWqV4sIZXnLuFGRP7cqR87Ij3w
YJHeg5QHJbd5XwgEMvyJcZ4hTpjpP7GfNxvpMbsN1wzH0Dsba4KBhQO3c83FhYHDJhHNoOiOJrEg
Bp45F0K8xIUEO4oM73YjStKdiHkI2K5j0w+3Kdggy9MfsAqNNZG/s6tPPnZiq94RaGNZWyTnZnFs
lx1zHGEE2GzAE8/iYISHdCDFI/PIPAqVA0EQxATz4i27vP4ey5/0vbqWya6ogTxthhtSTv0ZM49W
PLFGMGvvhtYnM5PQS1IPFPVkjUcGUDLZTfxlEUNyoR54rer2SyjbEVhY+VNxYrN32A9J9qit2cTF
75HnNa+/1dK+ZfoaAXbgrRPdSWeWHC47kT2qypbBCS9id4ODAPSo/2iJfam5GzH0gssACOyN94xA
jjzdI6CfiEPw9PwYYurDXD0TeM5vUxzHZW/ZW2CmyeoVd1F45ZcWxhG3JvG4gEQIby3hXsaxN7gQ
bolwyfl3sSXX17ka3+gNhLnBCYLPigKn3hgBd1owMZTwReNbimcOXqPd7fU/2eDfI1KVDdjOONTd
8jOMzoYC3skv5b3d3aVvkXtO/i5AFGhuxxtce9qNGLHoZfXofzuo1G0iLXgDPCve1Ng6UI3hi8Ab
jfDB3k3SASS8k7kmdAv+2Y6oID9uD1pxVSJ/aXZMdudkD/wWS3OhAUU/kyNl2ddBBIQto1Mpvrv8
DrujSX01vjbKacb4XNyY5jCl5fpdU/e80TpJfrN3lC85FX6DZY4dkYuMH6UY1jx+QU0lYdeTAKmy
vfD0k33UEjV16eg8f87qVl2zBtGpEC/P5j61D4azFV0gsEc48mbJA4oMB8wseqALH41na7bgQX0F
JroZMPzv+5NJzEy5LaujOSVuxWtPLLeD7Rik2WbAHkuwj+PPxkNiBTHyOYDx2i3nY2OvKPAQUqMF
+ScPTlRHGvikh2/A/d3BgbOOGLgVw3ZpYdGROBagXWH1R9JjxW88h5cZ6c8gna3Yl+Ht5J7V7mI2
CyQf6kFoh8UB+v/i2HuWu9mdVOVsDzuxLYXvlPDSNnZ6HKU7kQAEVdx5f+oUcq10ywDTTNOjo72o
6pNteVMy4/aw9+0LEQiSimT/pBNFzXkQb9vCp4svQNP1J04IFil9CCG7tHlS56BDriZC4CI+aiBK
84vI8Et4g3DHrcaOgnGbuGP5Ma+DsNzS/g5nf9Hg/NLQw2tEuMdrWboNTiIgE/TwuKwx3Nhp7ZH/
lT1a8XUgyaEI6Ky1nDFJ6uUKCBAXZUM4HgTFFQOvkvBb4iU2Gdgg+hDqsQbRRCdAp2lEPKzLvjZ+
qL9NiieAl6TzDOe8u8ZXR3EbmlqUvK4iof7aUEmg5eCeYHCztbDr/nSzl6WPjK8dALEQx8F7SBsZ
lsirgO4By84uKAF3aLKwiuFmQ00pTkTrJSg6cUxKuMvxkgStsufknttAMX+I/E4JVyHmGowbDnV7
E3Dqxg9pfGvkQC63ubYdwULp5ZaNd8bTdRME800ueXLmZTY8hzRmMsr8lA+9Dns2pfRaL34VXlV5
Z03HRTrE0THVfw/tvtcOeYbSP0Ad1ioPReyXygMVOsWuV0Xfib5lmUm45KTiyoMmD7rFyGz4Ledy
59MI5g5O7yb2nNizuoMs7+TyyOErcfxZRyeEmPRZt3z1+xQyTXpqX1NxKiHwo3poQAFcxWsoP3hd
zyKEF7kv9tjKynKFBqBQOhvmzum21AHDdORjS9JZVvZSf2hmts+tlj7PbN6od7klfbMUK2htpeNC
izHTixQHjKOnV9M+6oR3PPFdTAzlAfSnz8oclG2grpZGT+n8aPgqyQJhdRGo1G56sWO31pxNpD2V
4Hzob0GeU7ZqiPkWvm0wDs8K+qLorOeUmwFaIz5Sj+nf3lLQgMy1oHjqrAA/hhkRspGe4SHSQKmg
7m07Y29AwCKqwjpDoofr12G7b90vWn7awr3fzb45c2XHhUzDQ2TrYbqm0P/K3emUPdGFYXdi3XDQ
skKoEBTlWzMdt8DgTTKgeqeKRfn3KEUng/9GL4IspoLkjzSY+lcz2n81NpdNd7jGkGLWNMKOLncs
rlm5H4yrie9W39UfcvTYMsgmBqN+BgsJsiHmLxfXRXtWjUtEu4HNi86pP2sH2zzSjqFc+1ZqfPk7
07lQXlGbZMDIKKXHHQsnGa4V58CviJ0Yryo7qrLvz1Wgf1CeQIBQBlfvTzzeENTTsTFO6QJHfhdp
54LLo7rXpUvOrZymZnXEEhjrOiZmgmb9KTpleF34ljM/VR6lyqOxWZfMVTGhvQ7URt0BM2BuBjTY
oXsDIBoddzF8vlHL2REzAHd6+VNCNdDI2fDIV98onk4Hbpcvfpx/xJ1f8GOcJ4ijMEwam+QTUy1R
kQDzFAXL+FmrvUEjrdsfAkJSHHgoHZ6mbS52kF+TFx0PH9Brk13at9o3Klt+il8mBzpE69NVZNji
5FEy1ADiSzNrfd6EbKr8E/VmvKgvOj3YE06A0eN1a74pOidl/l0nfUUFqX8VrJlROVA6OrTNMnri
SytjV27AcasB5mxZ98gUjcfAyJ6KPxWJ3d6Tz5n4w45ndw/3/Z3cGrTJRJG88YfBDyb9kpSzT6vy
qARlkgXEZn6WX2g8H+zySI+OMzENr/XF+l4wc95DRB90Pw0It17mzc854xa22gslI5eMclutXGDV
m6qdWR4lUgomC4KbcVfYQxalpuR1gmjI9tYQbUrY1jk0VVsv94JKIUzavUaCRufDGKDWalQMYTBO
oOrAv+ydB41+V6EAhpzb7EyKGdv9TU3bfZSH6O0HpKFrX7gFMGSYeHz1Z+qviCSRfcsV2NmYZyjC
1Zs2PoYALhfYN1vAAPdpCpSf7K2AQJr76hlyLJAI5bCIgOKpwGFMVVu53OPYMXLMsVnANVxtNsNb
mtzT9xCqOzU6lTDFLGN4coZIRMcPyWWLbAg9MPDlaj3CVdZiyM2EWXTr2WDTgQ1lLnb3FqZrcx3q
s/O42OuvZGO4VOHb3sZId/HKc59HKTY8WsNrSb/RWNSdpf7uGfWjND9OxuTV/bMypMGLpn07U8e7
xqZ3SYplNxK9PDckVyjHufJH/YqTd0m2sRQ+LO17w3hCPsNtZXufwqtEI2Wg6Re7evHbRi5S0b0C
RXgo7dAtuLOtLAEA5twTsnzvAYfb9A0cdWk41XZzCWPWLHlqkRUB13Jr2++ndzD9FHOla83KV+9c
xtF6qpfhWHJXDWXKyGuTnWoKDdOfKVQTTXlAXfCgmSwfOfEek0tY9W5n46Gsl6cpROSshEdjOToJ
Zsdy2Pdzeorq9IpIbDOAODCm5q5lOLvTvcFmPeXYw8nbo7WR07rk4h8QUURIGM9nusudsPaT4zmW
RTrOvB/bQmPctaR+TUVpFLR1GiEqX5tmZSOrPZmsLZDz6d45chdkdXhP8vwFYh/HgCG9OfF7lyHF
wEQrndBo+8zBzo3JfIFpB7lOq+o8Xb2yXTYYh6kz96rJHDaS8nO1jOJU61Q0oypLrpmq1XZMUvjZ
moVrhSjTH4e9tkrVbtMOCdcmBS1vMv1Udn4cmv5W9i3ZVPFzN5vkxCgwV4v5I8JC74tCPqaaxb2Q
qLU+YsepP4gH4zKEUGNbqdW+pn9Jm38tf8wcOi0IY+05TSqVmKQFqaYzLFhbM58Gn3FcTFqVGkl7
COgrZjzJr2FNShRG+izMzIDDEHOWqImnq/mjqUa3SPrdpPWzlbpVrOFG7M9d/2Zo+a3vJzIfsQ+r
dCbloVa3vWPdlLJVLjp2P+pEcxPFBRlcAoczBnaNKw/T1q5wDuiFaC7C/HJlE16ODjGTqyjbfF1S
RAlkwMZgZuQH3cKhc3z02kDZwhZ6NqzEGOVRbU/FThXfYw7d2uSbYEjW/47Ln7hJjIc2BleqFSYD
XZv2SCueM42KCWWN29UjVEdDQKawfom40twZRkHXZxHz0pFwnxqJHZhVV3QYJ8osBomX2c9pRQe1
LnBwxJRIukUFqziNvpWNBEmKRyDR3RqdPUOEmbt1vh9QxVF1xa/OKtCbGB5xT5xxYHdNTjU+HHo1
fVUslD6zJEMxyKvRI54UO2VObEGiy09Gi6UDg4XOdKm5LM57pRnfMBRxv2fcyIhmSE+ORt9bYjC3
cSpaoAUJHTrYREUYv4gLonVF252hTfWxJDpHiBMNzHZLlpdKjlY1PGh6TAITYA0pY+gqrWCwtV7T
4EQDrMtTFK79TH0nFHODKNFCMk0/u4jThUFAGh4GetV2mwdZLF4UrXxOTNsfUTSjObWmjT0Brohi
yHpzSIO1dOj2le2LLfIVosqJQbO06lDI1iaER0XidR7tl9HmtuA0LLO6NwBHx/tQk7/khGpilrhW
ltJedCPXIDwpCwOeoMgkou/slMhFU3mGuCIRElhMglpjYGag0rGNU5XjMZWPtgHoZEiWKgg7UgsF
zgM1n3+yBiCg0QlIlJYaCMWaUbnnP+C5isCa4HqrbYwOeK6CpiQJPMd34UHmRYKWdc/hiO+kU4j9
LJU3FKlI/hjABIrlz910ytEzem2XYUwep5OxfnZraj6WPPStJuUsLuGl2RxzYshfrB5MXq4FoBD3
PZ6ijTqmiQfC2VNjS70ALf7d19zeHZFxMjNVJrcIp7I1MVbgywpRKkjMHwD13syYTBVjyT9aCSaQ
2LHJ/TZx1yPp5WJX1rlLoiQa+IEbWJRpTBtSUBSAAxvK5Ca96rlKdGxk7hVG577egs93gGXLdKWD
bBxu0Dqu00CTCSmjNXJwJ5lFlOcDIQQvUmFes8yJt+FMiyac+ZWGZoLjk+7NqMyPnTJ/zWmC+SGP
+WTyxRgiWimzuFjt9BthZeKRveK3fbuiko6NZbXerCR1UEj5mwkn1mGkH87mS6f6eoJKQmBQ9yvB
ThIz0N+IkVYTq3BjDlnuxSrdYsuyA60HBaXXfhyvfSArgfBPhZTP8yuJZzepzt8w7oHzWGKQMCWV
tXMuQzmkHmsbb5h4hcxGTeiaJ6fCFvR3wJx2Alzk0IDtX905QCZI1K4F8jpA7QWTodiI3wxr3bUV
4uflqnle5nLbYWWXJ/EoafOaQUljV+tBxWlEI/d9tsCj4AxU4RYuoUk7dixels5Alz0XL20JocOm
TdPrJSB3DjfdRA460zjCWHmxTQYampJonl7SeQdIJNfgutVm7sAaqI+SI32shE8I6nJISdAn2kHU
NmlHQn8pm+46asp73PWfhpUfUrndGRP1EBiFQTNcbMTpqYLVOWqvjUEHuIkhL9Ywb2xwf9u8eNcg
jXvVVHz0kCldJBuHMW1vTUGHStSdB2z3ORbGzycwhg+lmZlSKSBFUAo7mD83aSVeiZAhbLJaY9LJ
P9cp1LKI9pSM9ZwpKwCeeTB200M4a46n1IQToIJKINvixSDh2lrTbgl0zwcHAlYtHfrmHHcIBFF6
0rhec4hMmWmzbmCssJ14r9igJJzc4mEPBULJxAKU/NGrVgkgjCauYTS7fgS/btj5tUfmp5UAaCfT
+Sq6zNgxvC2TqURa33zPcK3ZuQfu0Okjc8iHcY6+LYDJHvMTxatVGrujTrBBZ5mbQlu+83iw16E2
nv+sBzEXvTSKUGCnAZgw9ULyUtJ3qnRpsORdBQcGnGZOUphX9NFt4+QY1fc0hvumRPik1vSx8mi4
WHnbbwuWj67HqGUBjuCvqW9K0d0WVfVUlb8UR5u0jUpuO31P/DjTvqgl+cQqlV3CPSlv7GEDTAlF
BCidYSUlhXmMfWnlIbC+Zv1Wq6HMTd78CAvpYdA0oJjVaxQtv5BUEPsNu5h+4UBKA8x2Ubu11kzu
wpjHJM4M8DxTjzp7RD1Di0QgaBoc6zOfdOS80Uhbbw4ag3Reu+O6wdAdKIz1M5JItan4JLU7WIwD
ZcSynklQwaazRkKOYi3d5UaoeqYNZAYVPOMv9WuMFZC+ffFZIy7y25JGdTtDiVxarkwQwd02Dxmh
s7sRtGz6VTEPjE+Kl8ySockazZNeD1EwSeVlSfDpSTW5X3AnOOZHF83gq97oxzjFzzApgKQ6peuP
ee6cao60nVGsrNmR6MwRyeBarzG3SRwvXWBzhGRS1FL43NvHMrJ/h1F2X+rpZDXgaGB3q4jzK0+C
M6xYegOkgthaZQWID7G11ek0ZwxeNNLCs+InN13C+HL8p89xW8Z7qa6JJUAzve2lF2sVHctqsXDU
cmw3htG5qGlsWA6cXyt0p6f1F027krBid4wJFinHEV1JwXBunuNom33phAR5Y1LsooQ8ZZjjHh6y
T5t7ryphNZwW1i5oI3RSkT0yQiFmYYTz78RvjlJLm3KKfiptJRdGmswAEZZLQbNPkrjUnLDhRN4i
qJa0jqgeu79ZTqQwC3nT50zxGYxys9TDV7syL3UHJ1BOSaRwnu2CdmvTdV/Gg9P33GSS9mWJDYnx
4dUGnJiROeovE6HAppwGKYJ4g1DlYerehV7wW4TWTksZ/7W1MmDaqf25ot+kNc/D1J4a0vpEYl1X
lgjSpJ9a6nzCSMusOHYF3dhap1MSGcNLR/BTgPpgM0X1mwbHAnaf2rmZ+VYZA3oehqY17Vv0ZxVt
uNDCtcvRLQG/mhOV260OTs6Ka9O1+Lpall7ajDkqRO1cEnjlajKtAmNIWe+SCnf3fVzelHSo/DZE
7FWJl7g4lmr+EM0yAz7LYP7fAdzpbG1fG+sRX8pZIAnh5ugpiTw3yWiichVF21C1O7Q4l+VpaaaT
mJzOU3AnbtJE/5gAQxoJnAU5ro7wVhmuawpUJDGDv9Yekfhv8wXzUZvT6++T+nGe2md8f4dY5crW
6QyLcrUNdD/TQPjZBfYFXapeIea4KtIqXogcP3E0P4SRTNqR3XuGzHClqe0jwU8hg5YZYTzNoGri
Bj1COVycZKeak7YlL9ob0jS9DK3DWRU3Pqarhg1tPgzEDZ4wQIHataTQW3RzlysIZDpOBq9tpu+u
BnuEDLhg7uQwpcmr9mhEJBehbbKg5Cy/zBxmWWgZe6VQyQr+P8ydyW7cWJd136XmTPCSl5fkoCbR
h6JR39gTQrZl9n3Pp69FKZGfLbtkJPDjR3kgpCynGMHg7c7Ze+0qeZ66wl2ZfbmONW+vq87akP5M
MT3Fsphl3Ouy8iBABVZ1wJlXbwjHPrbgiC5n58ayMSHVOlbQHsDI+DnnsyE66EO5j3XbPsRNdiPz
aW9pdbGWY7nUtR7mfY8BQU6nWkxUWP3uGeFhQbRCOOxg+rFT6LUGAkBebDjWzg5y++gHFOhQGFzJ
NoIzRZUOctU5xj954WYhgizVU1PBmd+gwtWIDbooW1ptjvoKg8S/SADw76LROQjBKSSw3Gg3JxtT
qJhmT5gLa5cNd8CUTnLasER5W+86s3SX/iCbi7yl0Eb8THITuJy1oiDUL5Cktcm9X7QrXw4EVGJI
AfANXBNwR7AjeWb2oskbJcd+h+w4XqSducrsTDuZ2A82jktZIgk5/1jQEzdYBHe6ia4zN2YOzRQn
yImNde7alx62rxON8K0d9+NlMT/fJdNSlYc1QRTs9eqOraLuRRy2DHP7egnCsqqNFdKO5PBobtL4
qJlgkkUERS6KRbyp62zYJrX43BdGfC7q8ntDChACTQx1PctSZKXdRhQx7rskB7w+0ccSBHQxKpms
DCVaKk4GgccUkR2dCHG9xlicDgRA6+4+s0FcdVN5UK278tvRWmYO2sPCJpwgSex4pzrnufTAQnbk
sW/CAi1gD8crj0JC9zBKsDL33dE2up2vcKbYOIBWfV+eUGYTMK83+d7s4mcnpXwbQ6FcE+/Y6/iw
Nb0f93nugRmdaEXGVbQxcjI3uwQpVMCsZ6cBuLM+2efzeaybJbhjYyJkLT9rA8IHPJcZ+sSR/Yjh
iR3ssVXeB/o6rvV8FdbusLGIX1kDG0fAm3gFlCbaaCqU9p1F+SC13Qv82M1z3Ybbsve2qtUUiATK
EZkhn03kCGmFZqzGjHvpFFF6KPyq4RZl207E8tAlAKwqs6V/TXkpSUe6yCTdmTYl3o7fsEvqlDjV
yeHvQvNuHPTullziHTp9dq2kJDJ0iHcZ6Z7X9ncDRfpONjs97UFYRM0X8rIecenTtzJwqBfSvOtK
8yuO503cZ9tC6vbBGvwL5kgAVkFIbBXxL7LMYQw6/V0FoGaLAAs0tUeVKkJP0vRPFdGE8AJDnP7S
JnKQeMaYvQpaIxJXqpgA25jI44F2njSn78rJ3HUA9JB6IxsnIIHfA48j4sikt/HrvQy1R1lLkuBR
EgIac9ZTw+stbYkhykD/37ktgPre34fFhcnef2mq/MJV7IlxT5urcKDSkMmLoqCZl/R+uQvZuge4
4ZcpL9ibSBeLJPok266+1gE/61yTOkc0sMEP4N7HEcgw2AwADjK5sWN62jolEL82LlzydLExau5W
8+wDB+RqMZkHGwY8fMV02DUuHZJoEJyPREBvpy7l0p7o8hphQwsdqXATI9+ga63cvLt0/IEWCo3V
imTm0PWobWTYNUcreay9ZEfmbKS30SpJ+3yVaHQI3C65mjSUZ2FlPeJNpPSrK/Bh8UoErNyKvpjX
1N4uVM+WPt+0nBiD3PeOetq+qFBP9vW6L9OYlz9yWPHqSxcC1WWyTdN64+lwdG3qpmMSzmhFvUG4
YtjgWwODYr+D+MWL22NSlhuMfjeui2JS671yV2oFtrxmJvTaPH1Iz+IMTXc9sy0p7dm0ByenLXdW
CdWj1JNprVKH/AQQogj+iBtGagY7r0KD0uN6J2WjXDcE1tI2xOkFz/oi81/a2k8fWMy2ohychZ0R
T9vx+3YW51QS+6wdAT8UGzNOpRCf2Q33150Y7rJw8q9dB0pbTxcY84lPA69+ZN3371qq5B4wQFZm
gv+8LX4BIkrIi1oA90bWHwwTvYw5h0z3km1RM0k0eriHnJvdDvkGG0J2ZROeSKknXYCfe3KrJKa5
7gfrTtLFI64cTImsH/uAejm0FMExrpCrKSKXIOqpF3iVROFfIIHDOMDe0EDkozlLTfqU05GQdGbw
KbQViq5Kew5aHlO9Iyo9MeU908FYTA1HDd1clwabSSd3URKIrZXWCrkIq4QXsnGwKh4M8ixXnd3D
IPblIrP1m6LkoN6QPakVmAQJUFlkyVBvQl5Kgl1oV3vWoslHwD95elNBpaX8iHjVGodHOxXjltaB
fq91ujrJgBsGjAfCoZmOBObgQwhx8S00xMBJOtX7xKGrELiYXtB/e5v/v4aw/4u4sxmt8QHurP32
nP1o9DLmf//yXDf//V+mg51LOSDJcOX+zTN7M3oZ4i/oAqAWbFcYwLUUft2/jV6G8ZfOH4EoFBiD
Mg2cwzW9jQBi1l98S9sW0JkQtnBs699YvX72QMJRMEHGW4aOqBizFwAhPJI/QElkqqX6qAEnViX+
ztjBNOP9gULyswn67RLSpRUy+9ak/p4pYTmuZhrY/Mm2Sml0iVyrSckqDHXd1KlgMyQjmqI/3P7f
gLV+dgu/XtPggvC8ZpiCUO/sa20SMPBrdO0RwESWH8ot89NP7thgrVPjD77z37xDOErCdAC8gIGb
P8efbuJUpISYzoIdVgWPUtxUPNZ2eorKP3lWf38lmHmWrbuYyueP84ePq+zDaXRDjKoT267mUIfx
xqevaRCY+a9voOngtpbu7CiX1juGAVuMKScH3WWjkd1mpv0FafvScON9XGHkLbvTx5f7mX7B5yUt
nj4c+7rO0dJ03t3BqfJl2bKyYbO5FnLY2MhFOzbzAO84S8qNGx4+vuDMqfiP93e+4GyknL2/As4O
ivefb+QYJnBuoow6FJoGz37UEciEf3wMf31bSp+HPrQMHRaReHcXi5yVQLADXLj2fYsBRaX0XYC8
AfRtrqjgu/7Lx2/rl+cec4HDxMGsISFQvH/u9RpvXchisxCUZR3zuipR9OBAIcVkjg38w0Pyy+TB
ksn708EL6Twl75/72mhgyY+2hVAtXsq5DEVA3cdvaJ43339QChc9HEjTBhb5/ol3AiMHmcOpWfXg
Q+L8WIq5bMeONJkKjIgtdQL2Fp3krJ5hzKRkgbMhQE4JCO8ykfk1VYMV1S2a/xMw3KePX98vA3K+
BUAngHTRWFP2uwGpDVpSBxRAEBk6K4EEkyTFNbPazjDFvyIgvD6y7BwsJnzAHSwk76bqJq5c7Phs
AoJOW4HfWDInLeIqvwkxRRCXvP34nf3uwxVMMoIvfMjOuxFiBjWtRLAI1IrIUkiYuI0/ARZ+vXmM
PSVM4QB2cGHK/TwICw0DMX42m16ZuPRt4xiF7V2WjHu31v/wbl6H2s8Dfr6WBBpqgjX6Ba5ZJuDR
2fZDRNDGEaFm8pLanCzYuVOYxRew7rrhHsAEwlYje1GZpW8+vp9ihga9fwVwvyzDUoYErvQOKpQb
LiaegoYmxaMHAki/+gAg8CtTebfS6IV9MDLu6pZFkaRUes9EayU3H7+GX+cjIJ6KxR4sGqPWfPcI
5VLIuB644XFNA0qVxoGmG7Vb/QwlOiBw0Vspo334+KK/TrW2jfUEEIprMMO//5Rpixt9RlAFqhD9
HjD9d+F4567siz9MFb/OfUTv6i5wEFsB33m/ZMnAtby2YSjK/NtogDEm78Ebn1I6Tn1e/GEw/u7T
ZNtmmWzBXNM13wOpBLFg2JOQxk4ZbR1Ytl8mgfNFUmhadHX0UnvGttCjp07IJzczT7jsdx/f19+9
X+4oLn3dccFVvRs9SotbeqY4LrsSKGNQfjGMgHN+i67Ok+oRVlu++viKvxmvPDSGdG0CN9h8vlvO
bFEamoJHz1G6F4vCzS7tQjzrbU+uG2W7jy/2uzvsmCZrC64ky2F/8PPsgJrGlwlItIUdb0bzAONZ
ccg2bw0PWScRWFIMGEgksePOfRIYdx9f/jdPrSP5Y9lCMVze392sNOKR6Y+nNvhSqAoHwS2zyh8W
0N9ehMQjAxYT68f78WiSYSZilvFFLeSqLJ99diHZHyGqv7sKg55lAyEHI/Hdx6aJnoAimq4Lz72i
2GqlL/nfR77/ld33m+nVAUhhOIobBrZCvPuwIvhAma6xgSMm82i0ql+oJNh26lmzTmRlLqRoBwwG
FTHm1R8elF8nNS4tlSsUeTwgM9+9vTxgn9pkIbw6ZPsVJP1i+tY27iIovxVTu2yH7x8/Gb/uSLie
smf4JtOM7r6bRCHDy7qJ6ELEbKx6kPid6VEo/FJrGUmNI/gbsSnt8ubjq/5mODBlcxCEgcuJhjX5
5+GQC7OPvbKjOKLD4CVEzRjVqcUUN2lEXWBzqLz8i5GGF94UHyY//sOE9+tDxOWZVyFYznu99+PB
Q6dEKwglzhDdk2C/JGR9btl9/CZ/d2uZw5UQM8eEA9XP71EVmW9lBU+RVV30hr+iqUKJ7psxoN9H
KJNQ6jOmPw3C3zw/XG8+7HBnTSDMP180aXu7x9NqL4rMOZm0/NV0QSwiwaj92cO/NoX2H4b9b0YL
rE+mNg46UFbYD/x8yTpJ+rieN7UzZpEUQjjTzX3Vu4eYyLCkdy9hBRIEElyM7F0/vsXzQPx5F+JC
imGI2rxfiMrvBmqJ+9SKkfgA8LOu0rA0F/TP6j+8wd9exEVsR42X+sX7pVghrEXgyUIRpqVHSz59
JkTlDzzeXx9ITtsGmDdbGgx7/d14SH13YHFmAQ5lqIiqjEwq2r1FL7U1w3+9hZmvxSPiUi4B7Tcv
jD8cu6lYiLScb1rXQ0LJVFlfa61dXvtNGP2NU/pfp9Jfl3XeEQdT02BZ55F8975cEltM4SO9tazw
2prkje67OFjcaZt57XfgDMMfBt07CPl8sPj5iu82ps3gFWOXF4BsFLF4iPCMclEXtgd8PAVMlcPq
Q/OWrLPWw0av7PBZK8ZmJxKb5pyBZ8e2BnOfjaI5TSX5Rlro0MPQtPCuLzvx9ePn93djx1YcBwGV
UjUDTfTus4CLUznIHBZu6H9zGjQSAcDIMnC/hm54IeIYKvTMCld+cUVK6uPHlzfk/Pt/HEBzyUyy
KXAp9cAYfJ2nf3gWGj2yzWzU70Yc4Am0RtRnuPxS9qPtHv++5n8fcyug40JupNd+0tluuzRoekse
iCpJxaWgIevgPaV4Ja9YG3FzGo4ZtN+n0jRCF8I14h9QLa2tuRhZzLYqVkGo6JjRsW8lXvWBP9jm
eIp6he3dc30jvo2sGks6Ple6wBMxVx2Noc/NGCXjSJLPmOqf7KSVCZTHpDTzByGqYTp3fRpX5R7J
ppWWxNSRBToApxhGXERJUyFzWOYmDi+1LCoBWQdYRDIJE39DAhdqzdEwzU2iVeLIeintZgSJMbgC
xkwVFCPpBKMGHGEipZaav7/ocowJcwfTR6VWdSD7RuiLSGapVaSGS88ubUQijkFYogbDvN+600QR
nc3oasDw335yfbOQX5uwj+xrqQex6y/cKBQ9D0BljNMljaLJ/NIYGbJHrctz0S9GX5P9VRENnYvT
PEgVAugqIHf2S9fr3QRPQFkGncimRJbzraPiNJzn9rlxsHF78wNIUSQYRRyd2FvATy6Nfdv5rkbR
obN9BDy56Q3trV03hbX1x2SEFRGkUxZ5y8GsQTppMIIasYk6W02XXk5pUiE0G73xaOSeI/amAoLy
0JuWCKl80UJERhqVAZjmhQZVwXpEUpPT29WRshe3ZYuAfzpn0xTMrOoClNhnE8AEJowJqRbhloPw
akwXFgfeEqCUsJrhiw58Mt1IQ2kKH7dVENpYQPVvv6q+9Kq7toOVjR4U1gpOjlQRJ0eESwC2a2GN
sZ8eqtCuzUOeIGQ7NU5ojRtwoClADPYM9anNuMf7vNdTrBqTcGL0/96Q5+5DWVTedOV07egtPb/U
jMtORDrxwhLF47qpoybdWpFnpsfSN+m86noZa1e+71WkRRXOkPfPIy+kPqmJDFPU2VSDdmOKkT3R
TTsuF7rm5daLCY4MHWNnoVT6nlhjgVQi81t307IfBiRBPtcLdfjQe+qMtk6+6NmU8k90KQqCVmHv
q+FFa1Ni0ocqxBjeWdKLkNG2Y3GwSz9qzjDwpXnTyp5PKM+CgwN9ClGa1jRDgZ1PIEgHWuGD8TJR
1qEjNaHWlyUVwKWrk4OI2KPXAhQLhW5V6Sc6MagzxrVMlDv3f9KG2gfW8jRzvmjghUt/32eWY4YO
Im4qT/Ttly7AnHq8VfjLOS0d9NrsbWMFHMsn9ixlUerQ1dQ9gkOEwmldPAIpC8Pr1kVW9znp6PvS
x3IaZe8nC2/H0VMtaANT5qOAf4A2vFlUkXKgxxCq6O5Gu29DOs49GVqFxhntoQDfcuuFToBBEGpZ
eCU9zcDhILq6161lEMQVohYbTpFFBRJ9K6fwIMzE9Fjplu58Z287OgITp2FXUGZULcR3raMhzpxI
EQ9SCJZCTu1WNYRyA5XUprZtpaYe3Bk9o1cjCLu/CVpUzXSHCwlN3nA1QmxBpDkW3UXgs/kjhcK8
m1Z+o9zwTiR5o3LktJEyvB07PSd9UaQioYmUcRB2e1TjXn/T+aZVnaMase914KgMgWhvJTlBsUMt
2iOdO83cMvyAKaWJnXoXdVX2HLQDs8yo90ea23Tb15Xm/zVWcfuSn5/Tl/o1FOifkKC3WKB/vv0/
khlksLP4oInWv3x7+bmLNv8Pb100Q/4lFIceDsRUsGak/T+4RPGX7tBborHEuZNQIfbvf3fRlPvX
T5REy/rLhJBLz4xf869bZ68lnh92AjqnQOJi2EhbHMdAxM471B92AnUdD50UuMj1So24boilhjFc
Hae6Nk9NBbWtcjObqCANpm4UgFPq0bwmkWM9+HZRYo1BR4VzIb2aCFXYg+eBvFV0sb+zCqLC4lnq
0Rj3cMaSaz/W9t5YI7UYG+8MWJqiu8rq216SPCZit4SEZAwXMspm6TGV7i6F1P7Dx3H19s5+zOYx
zZ+3Prxhqtxsto35Jurue5zx4BsYuVzAApVDp1x0yriHmdjtG4VsVK8y8165Sb4rTR95fSBTVLzJ
ih+G4DQqb9UgYar7wrzHriMHbDdVBiUGb1lMmQ1CrAEwrWsp0doOFJFGOFO3YLHkZGsnh2KYugeL
U+jO02W/1eW3XnbipNdpu5sgRe2ntBlOTjj8Cef9fsNH6Yfq3bzph4Q5913fbf7JV8rp7zJhNL6e
HdsUbLU7JO0xK51Tpl+1JGZ/BRqGcNYwmzN/I+gFYoA2g1s/8bObaTxMlovPxMmNLZYekgAiBAAj
2EJMM0l92dWjt9co9mbe5J8AEU1YHRGcKR8Tnt+4chcWoQdIIyM90DhofW+S69IVW8myz/kYTmM0
Byb4gDOIo46WNT98yLl5bMtWnZ8iFw/K7vbjp8GY3/fPj79NT4s7Ylmk39EG+fnxjwr8PTDXUagP
fbyKrMQ82mbSbkYH8SlrerknbvY+DEbnc20PSM8c574Upr5zYxT8/czCnYzmmAVNc6y7qDkiF8el
9vr965dQV+Guz5TzWLoCrNcobsIQyY8my2JtFASufvyOXl/xu3fEft5iF0Rhh37u/Pz/MKAzlrdB
WrJC4p3sTBuM6djAnIvywt6OnAuA2wTIybLEW7LxJRgwty+7LgcfLr3Df74UnfM5KjTtUDq5RMBV
kg+IUMOBBsqpILAOIhqDE8K37saBcGj0vn9VTYLMK7drAVFJoPFNiAazCs+VDRMjmdobGYzTNvEm
LgQWequ64ikWYXDKbOmf3OzibbjkTW+CgxuhSkXOZ3eWozphY+36PL+AX+adUjx3K3cUGemWVf5Q
J0jDGyLx2hxE5BhaIULWtl7HQ6k9FqFxmjSz/ma6w6Pwht3Ht9tQ78o9zCcOtSyDWoRAHwCD+ef7
rYFRpAdDjAN+jRHLm41tfuibYjl1fbesQ6ff61k+3IQD+ly7M8lfx4RVpkQgt63p3rVSJOsmT/It
2ufkmBNa2i6HQR9w9raPI/jDI+aG8JZQYbnHVSeoFejBraMZd9Lq7wuAagdClKDaD5V12/vWGsYz
lAXXvLLdAHJShUFdhDgpIHSFF7GAWCCrYtwZ81znxka2CgqBKtFxgM2IwboVQdTvax3CFhZiPTMM
tcXhGi0H9hprlxnvOk9QJkbK3SOBs/fAt8Mdm5fyqkfLqVA6Ic5NrNushwNJqBvb+XjvU2m5cLTI
3A9W8rUbk2mfSNc/EZ1H+LPZ0WuMsH4C0758/dJNE+EIrErFZpRZ+5lAJFKrW7AVXe9/0azUvS17
t1y2OkGuRNMyzepUZTtdQzCRJvLJJEC9JE/1vvfI51QRgn5NL8nyDNW0abD6bhsqLyAOuAupaYAt
dAW0J6xoy8IFqgCns/qu1YABUo5YGBzK4lNokS8dVdZ9G+GZ7d1BnlkJv9VNoGHgr9KzWxJ0r4In
r4AXY0R+v9QC9mFmk/Irigz8Z5h24NW9Go3Kbd0WxSOFjfxs+MCB2xb1vT6mGK4mS32KPScH0smC
Es2x9WnQE58kzWrtN4W6so214oiyMtoEr3LrAlsFIHidtB6Qhs6Z8GW71Q0+wad8cNLPhLhkK7/o
ZraIkndV0ZM0zd9nyi7WnQLuPfi2124DLL/LEKozdK+xvXDMvniQwOzKBTt+GsO+Jxa9M4xPynoc
VEGvqFYt+cZlfQPbcWVigAzHIIdlALPh7+EsgDxYqMW90tPxUto5TmfTv6nyg95M5AN35fRoBcE1
BERoooVKAAUXSJWBhZuLqDeBvUS5rDZ93F0ZZSfvJ4oDVIrT6I6sWZsSAjK/2Cz2qFf8c+layYoM
7P6ZXvzC1eFGpVEbXiROgiIyxtpjzGv+67fGdOX5EA/E/BBk//yDNjPbS0sf7ya08GsSCJptMY/c
NjP2FTJDZxyzz9LCYRhP5KmpTjJksXPFQHKD5KKJnNsIx9ZeGTDWWCwuHQCG516y517YfpiAW0qQ
s4dmdNlIDWANecR56DFt6cQB1Ow7RmnHh8Ie0ZLkCN/QqQMryZz+JICVVW0xCQy6GQL10UgBuxv6
ikY37LtBj77moExPGgbik9owOpvAhuw6D7XBxdbj6LAuX2eQISC5Vo7DlRNQvwXniEOLMTeJvlpW
zJibnCPX6vVfBEUCucOJ2+pFG1swXAORyPMR4sx+xTu//lcbglRUIX5NoxL7j2dZKmPzQvzjsoZa
wLRmKjjdH9Qu8t1C3XoNpaTAwJ7wereDWJlHo6/crV4yMZTR1N0lkypP9kIbu/sJ7fAV5dbMW/hM
Yt5AhDhj+0kvo0Xvt/F310xX+ViujanrTlOcZVdFUtz6uNHijd430B/nVWoYS+/QoC84RBiZQ0ue
tTCWZ2F5HWOYbYnnVteCigFUX3kxsgXc5ZJqO9gA61DI7L5qanDIvpEsG071l1P/+PZS4tLnc261
JVBb+xb7sLbsuxi8tnDLzTQw/3pW0kBe7NTT1CfrfjI6WhXdVek23zKvkcfRiosbo9E+OwVjFw7v
mXZKdseJH9dw3MZHTv8bbWp8iIq+eW+YubkqhXGu0WORRtCPTzUs29pz1bZzU+6T18CX6Pn3irrR
bRoBL8SWs4lct9nnWAR3b/NgQ+GDx07L92AqAsxmU8nK57rrosybm7SEQ4LhPYLw3y+rMAW85IzG
ngpAC8SpvVRh1x5f7zeRCXARKQRz4k++jaxVp7dp0h6zZZESRRDp8fTZ6lLchVURrKcCDZVegT7J
qQ5e+x207pTSB7ZonMo5nutLGvf2hRkRneUP6aWjeV9N2y8ec0o7uyFzrouxcOTecfLrEvrw7nU5
jtLsMR5zLFoFn2HExL3qGsM4V1hDd5mqqr0C5Rm5ergrDRndjs7wNVCWSdVz+maWwtmnbV0zKSaU
HhKNSs3bUyR88+l1nKG8B3pSW2dUt7ejN/TL18emmZ+dxsC1//a2M5JplrrRj8C39fgxMJpyl877
Ir8Wc9Ug18UKYm13eBvLvV0zGzuABpturnlU4+eEgK991sueH+TjEgCoe1mElnsZqaI7ZEKcs6xj
v64SGA9xjGsTvcRzbiUDcoNoFheFfbiLmSjmXUA1+dMurDq1sMtCnq35S1UKqEOv89hYlOEmMdhQ
zAPl9YvKPHvz9tO8hF2PYNrgGSB5NBrreu0Z0FizsMXConePWuSgbsqb7ClLo3GB5BfkWleh+kbG
TBAiACIXv/6WDvalGB0TMlgTfFI0X/HPp19TdoBV7xw7dhs3b1+MMV22GHvasJ3nJSJjpmIIzoYh
9aVeTEslc/ndt8xzE7GoTSVlXvy29HjzrW23Z1v1zuH1IR7Y8h6bvUaZDgRMa9wEhBvex4El1hze
V1jDm71e281V3QzV0pIvumiwSJbf6slWp0LYHXrGL4nl1J/9IAzgITbJGiM8GEBmrHpha+CBItXV
X8yA2J5ehrtwBL9CTqt5dvORnQM+72XU+/R/Y0NsAkaJSaLzqeBzPcPWd0Fx1jwoM7XeI37wk+NW
8+z/+slgd9kbFuOtgrm/i+up2mY5UCh2eg9u1HfYk4o7IAj9KbVVjuG33efpLoYk3kJwrmyisB2i
cdMQ9lXZ2DtELuZ9NYb30QgxNg05NUtvcldFEtHzR+J9mQZNv8PhaK1pZ62of1Fj1MdhPdYWmC7H
zZHow6OKk7j8lHT29WRnoP2JKLfz8aGL3YvOCsMvmtZ+ZTkDEtHG60A5/ReCDqpVbtdfKp1Zpsg+
DylEz7hEO6fj+77M4I7s06ZBOJoJhxsgaw3fXdYX43Uuqm49Fs21cGTx6W2IWdTGrtDXADBOkmcM
5pBxgBXNa8dUw0qqahQZb0tJz22PbJ9USl4QCcZ6e/s6j6Yx54yUZLVND4D/daoU3QOe4mGP38i5
rsOZ9NoH5rlseQKHmMSonlE+gynfJtBWt/2jRn1zqymfD2lG74NB/jRawUkrwMVNcCl2USHvoq4T
a2Y0+eB7GTt1e5sUzOD9PHG03V0+5s9gRuxveHWQJshkQ7LDdKh9D2M6j8xlbZb9DQLZK1vm7pOb
46QIOBRuCYxynkbfOCnMOxV1cqroTrg3h5IoM/ISL7vc5FWwani+pR/GwIab6071ZZhnKdtfGd0N
NpbJDCnYsbSwyWqw0bIuqLaTsrqVX+XYrFX1yXXzfhO7o9rEngnq23BJo2AEGYRp3adlB79vIh6j
qqwbbmt7bIzZjuEDvDRJEBy+xqTPrzX8nI95oOicM10sgwIziGozdfN2O3uMNJtmoKSaNsWlkNMd
m67besiKRy2Gbhy7HEdsSC4ntKvsrJpUK7fOxCY0T818T2fCW6dMAI73Fb81cL/UMHmgE6idWrj2
0XLOjHLts54fiRwyrtmzs/myI/XgTUF2BX/Zuij98G7GwDdo6IHLjRhZ44pieS4HjHSmFq0GM8wO
tEzSB/Jz1lNr6Z+GiXSIsOyUd0iFf/V6VDF983LM2yerz/IAU9hUr90AuB4V4/oSk4O7o4r/UlX2
51qUwEOGKLzyUYyu//NfFNzVmmy7F7b+AxlKvthUIukOhDZ+78sgu9MUw9O3BH2DSLsz6BKdRKAx
y88PCakM4A7NTl0YIhRPMVK32rrN6/hqoui19i3yYbMkpHg3jvnCxqpJjmXD2fe1WqZFtGqEpuRl
YMKpdcbaIcrJirD6jWm2nvz0KzstnJL+bLrWOd5kbcvJc95D5v9sJEUalcs6wPv5thr6DznMpYG9
cA6V//H1vyC8g43CneN0BXsXBOUdHGX/EA9c521FmyfNkhZReF0kmrnvS0FDcZKZi4elxmhLKAsw
8qC6x2H6bcgJnn6dKQrPvm6aCHRt5Q3emn6HWkmrXmsumI1FIat1jdZhGTudPEdzbkaUQjtTXl+s
3PABAkJzp+dTvg0agqDG+YSoe9qLI7Vm12jOEXHw+CQVvLtSPeYGXROPBtWFHo6HdrI0eHgQPjPH
OdB8vQC/TrpSYNW3OgOV1JEVfZdjguYEZlrkiMPrlzy8rqzOOuAPEkcLnv36bbars6xfB6UbH5U9
xcfXiEtzwIoZgxCcEWSprWVMU3p+RgeoLlJPuwGBoJ1ik2pGWLjtc+77y74hbxlaR7/AYYyX2Qi1
ByfKopXyOnmF+SjeVjGbPcg7NopIAG5DMVYXsqyqG6G8KxcUyagn9zm+rTOkop0kPobtsOPvg9JM
7xqt8XdFl37xdMz7tNSCix660BPcA6OOIKNO/HVTyeqAhrleJpbKHor68vU0FGsx51hlbcjpSq+n
hM7U66axM4BihjpFjkZ2nxxCe04NxbxVndgc5RIOKqwU9q6giQWgWmoXcRdf0g3J4V1Pw77rx8PQ
+vnp9UvhnE3AYEXTY6fsUsXggdklOCCBA8AFOFdjbM9ozkpqB+4yhE6/TfkkYElT7iz2SJ7xUb+e
z0bLL9aqGMdzZKkv1dDPsZDOeM4nLMeTXlOFoGB2ynOIA4k3oMJsYXnr4/h16iVF+SrK10nEsfht
15faMWcuBApQqvv5i+WyQ+YsWxbesRL9iU3vvfLYB0L+sehj3vc8xrj/i+Smda19G8CKqGL/7Cu/
vvZ6nFSTfyw1lppyriZx0PYPbafBTs41eSuNoDy9DfUiFu2Nl6jsrmqJJ2jFnaxtcQfK5kqHmeZg
LLsKyeHbsFExDlJTGOD9gL2xg1uag1l4zMWcc1FZ9mWoY59nZ8XpipDWZV0GVJzQxwJuc0G2jxUI
03nNc5R1TzJid3j9Tg4uzns/vwiLoqXi6oz6tqrA80T89lOhxNNrQcwveOHW/K7yIbj0Q3SKZg9O
9q34lLthD7I4v3grSLnlg7Rhnsb1fLZwVX1DNFKwILpBLVVQapvXpyuod61THEej9s66GUy3RE2Q
RD1M/Z4W2nTbN8n/cHVe3XEC27r9RYxBDq+dcytakl8Ysi1T5FRAwa+/E7TP9T7npUcHSbbUNFSt
9a05WRZPuYmkh4dZGSIMnwDpG9QCil2CyCnSLq77EVWtthuEJs4JKzuYhPPdbLmr3D7mcV4eOlfB
pAistxjwzlGApFaqHr87FXj/AKVmzdYoTXeu4AiCg5nQoFHNaiAaUGi3nYQ1/8gwM5gr71N6yPBC
kR+HcgwMxlB9e/4wsGxqOhR5bB+jk+lGDgtOaOFL1atv7R+uI4HRWtJ5Gwyln4MBbN6AeCqWJb5M
xhnWaTmpi6HV7aElpgBUiPdQgORHb8DEv5aWtxBpyipnqnkjmmx8Euj6VhNH6MHuHXB0cJge0zhd
KXYv+TqtcgbBhdyntahv8ITi7RgU3av0yLo7gxX/6cDHFO2QgC0qOpghdv5Q1/1PH7zTmQlPTpGW
cJ5ZIK1pJ8/W1vnvUGX87EyCpC1YDrns5t9AJbzqLYPb1QBEW7OYMknlpo5b55px4twrD1B0nZnl
TToI5/tkfPheBFi1rR7SPLgGrfvZZv340yxpoMN/YyATi87Gqjr/OdCra0x2/EOGebBlWEAduEQy
KJ3nBKqj2SficMCWac3+Smi/okDc20irXqhvA9KO1H10KQpvs7zz8DW7/BKMUIxrytHPLDTBY6Ze
/uL2lM/rAHRnMjTRzveB6VEJS0AkAIFuyBrxKg/rwNsY7sTEqaazBnBi3+PEzwzBkFES8GYtRjNZ
5WmK62LdmmG6saPehObD8SVnwKQ12H9HrX3iJ+okVSxvnYictVVIOSayIfGisd34UzjcLMorXm13
kIO42my6Udls2Uqw3vMmdPmS+WGaSfwMRRxuw7kD4fpZeMY36R9FVDDnq/VHDLJ4txqt/AQL3fty
+tTG/AXP/WdEhc+vMrj78z0W6QXEliI95hD6tpPXQjLuHOtK9NK+dk1vXePCM/ZGUX3WpOzOTug4
5+VeNyI+AQ1Ur6thbB6XPzD9+ZC8i/S3zgDBNiwC/bLclJ5/CON6OiGrOhlDlqEWGWDgOva+cAUK
i/kM3Phafhht5JlOodNTNA2AU8uGorAVrVQyqE0Kc993JTQPD9CgZcXbvjWp1YwcZLBWFWcMFOG0
px5U2Kq1iffwaCc+/dWwU7cgnsqnvG1flVcnH8viZZw89V63qH8cS/xIqfJe8hZIVhvo2jt7sK0L
a0eYGNjSwm8ORZGxrA6L+DKZdX6F0+NB127E1ZP4M5ebFOhhmJXRPU77n1rihF9cclEBk4f57gyE
ChDuMAzboY/030gvCzqfVvODxhAtVmf+kAUjE/zRBFE1dTiElrvmIJ/UgbijwSRJmPzyPHnoWGxG
nN36jQxSgkBMR59Vm3S7YiKpV01AD78rylEUpftIPZb+iG6EO9iyKOyp7DEZSnHSncAiZyICH1jc
WJ+D+Wb8XgYStjG9grzUFGUPpplk59ZpgBQnnX+aeOOgCqXJKWwdaLXz6cNp9lSl0y1gQ/ralmZ5
1+hH8RZODiqMSdtWfjtdhZOOD/og/nxvSSLD+hEsRwtJOSjFHZDZgfq8HCnB9QM7FJMLRAlY10Nb
tlvOHJ75GZSR9u7iSj8sT6ch8ckx7Af0SqMTnC2qrbFKui/byM/C8IaPbAAshIRDHUnEeesaIpHO
le5m2Z19htPUH3yKkcc8MiDqD3ENcYyrn6PX0R9De4p9f2d0ov6vAo4Svr7NawNe8uB513jqOFpa
PdksD0kHXZJudrQ5GmvuPhPYYbURnBGQKKrazRnI1CqdK83kMJ+/q4rDRHUa6lB2ICu0FvM+ZuSA
UQO17MIEH5v3frPzKNReG2PlzQtVeqSwunKowfG8ePUj72WsgIxrCXKjpUBDyye7Jp18JosAPMQT
JQ0dStdL4yjvcVp8d9EsISwi/LV2zVPHXi31h5Ypx3XDZndoH0EDiK0PJeb7nkxn+AWtuwtYY9b9
9mue5daTj8TMVIX6IZkOuMnQ/a1CisDUAI3D0rhcbtwJmoZrOPlGiwNYKVADV0t5gHBNfyEW9x6Y
o/YUbTO9yWGls7kce1G9VXn9msxva8L7EQ+uPCzX3Eoa5na5ao71pZJN+gzY5IMVFEtU1XRPojbW
UWUaL6Vd/q97SiGA1eHIha1uXaEMRBO+Ris69/yVlue04BTjP4S+3Q0PlkoocDbNvWzL7G72N63x
u0eIAN3xu4zpjN6ZAEd5i01rVY5JPfN/ACxnKO82kxVWBy+aoPvPm494vik0/bcXtCBA5+tSDYhp
NTWDeRZkTne21yEDt215bGbPXlPYzWOuu+X6u43l49t0xhwWNYu1Yx3ZLYtnEGmggMd1JFzUesj4
ILnL5Pp9MoUUc4nnTZ/B0nrT1k17X250bwwP2eiycm3m2l6ASW5u+9j5cHOFEd7zYWrBvJqPqR/q
96W2Mz8au3S6fB+6vv3sut05xWT+JER1GCiTb5eTuVJseWn/PC5PeYzonhCDdaiZ6CMEmf0Ujk12
8uQ1yR2EOIqQC2d2Ig5qDONj7mhn3YH5poR4WEqtaRAS9bJnOjRopedgpDnRSHFG3VneQCT9Tydt
WXuMjWioJ+CMMFtMkVYn9V0EuNtJ2xMrXvfLTl9UKziT8k7c/QwOXz8ZVJvmzkVrumKX4LRc5x3T
elrU31x30I6FwllU9ZHxgYLmA/uZdabi8t5GRXgpAkwCA7zWT4kZrscD+Qrysj5mtJN35eCh1cn3
U9yA0s2C9I1F38Y0U/BZeaIfvLzK9D0Swl1jQpyZq7V6KsrrFPZ3k/3kth9kcfRdeOWhlbSXBTLx
/feP21lZ5VM7htkTZP+5en6fEYtAG/djFmJ3sfT0EkkUAew9Ka3MbwGwEeybI6S1emLudWUDJF7a
2IkGVYseAKPnjX/PXa199gfqo3zmc0h9FBVGn+hJkjriUsYa4D5vcH4wkikOTmeIrZlb6bMx+dSR
UM6DVnyP/VgD2KLkU6n3LKel6putVTota6MyfKzm/pqros9YAgZ15s4KZWpxp6CzcjW1tsYiI+QX
b3qHoGyQsAwfTVvdMVjalKfpXbQ+XP28nJ6nyKG1uOwivw99QDtAfOcyHSv3DNekPBV2nqx1ltmP
+ZhZwLcBwcRCP9L/HN8hzbQHnxT1ViiurJpXVRuvwxlC7Q3/YxCoB/Ry6MjLDl1bqel7LXGdy5R3
8I1r0rxzUsMJjf7oxeOEB4WxBVeTLLG1Ue1NUIsrY5RfmlO4fzQV4JFTL62g+ubS0x8IK9MPzekM
26Bg0hQY5ZJCqofkS48q79h0jQsATATHgcAOlMISvJ2uKowoXCQ55XzQRfXwwEj4jnNMYEkI5AqS
WOUHl6QyP8PB5BxWcEg2Rj2cU80PHwez2dlTftGAOn7Nd1QrjbcoKp/DNiuvy42Haff7nvow6lOc
JPGpKdv2cfTTJ+ESK4WiBT6Zd9Q8ul1/zBvXOeag75ajL6+Tr8FrAOrNx2IA8ux7j0z7X+1MzTJY
3J+WQ1+EJaQgbQDKPlTOzgHAu/GGJjyDvvpNCO7dGSOCKhJIO0EOmtclXb8CuH9UX77f9FEI8zs4
EVotLLwIoCyJHLmKtFnaUYf1dnmfOpjPO4oRIcwcI7zaQ5Hs/92zk5YSZWrN4uMfy+59uYlzkkw0
3O85k67b1IePKtrEhA/nYg0awL/IsH/FYedus7qxn5JJ/i1YCr7k6G45XFkpQ1j+PqehtoArna3t
LtZO9VyOBQ59pZhk3IHTXyMpXHxJBmICW/PfnIqWC0P60VEbeOq75cAE9CscABDRLpRDp9F/kFn2
KCFTcBkzM7kPsX0oqMJSR8SQ+V31mvqcM6Ch78raHH9yMvPQMH5EZgVT37H/JiaMRFLk9JFzv3nu
YAmWc2Ctp/cMXg9rpltqjG2VzSmx8trakPXP99FMhu8jVd6aybF2qCy1TQcNfaPXdCIrQTghzmR7
9cbWY+XQ5TDoLPfcxVG3aTpzv6xOluNVpBguQenhqPHCeGOEsX6tgkeX+PJTrQ/uumy9Z+DI3cGf
D0ptPkb9bLL3tjEYO2Ua2clNa2vbDmH0XPX1qzN/Aqlv13fmEk4DLh4XuuY1nIMBudEWD2aIUjIJ
CQ6PTlPukWJNiL1yda00A46ojx6ApwzwXCllRdLZX0FhzE3VAOlc3iv878LchcRYzswJsR9cigXl
IL/K2MzOkYqr43JvMur5nowPSljvdi5Sunok7tH5rkSJOqLsQuMYDTqK0cDUT7IZLoCX2rMs+zrf
dcTKiJl9lKP9JXs+G6b7xwUXnWmaf+pNi0v80un8Lou1AyWfMFeXqW7MrUpq6zEzWdwGdXU39yRW
6Wn21SjOIXreTapH3oENaEERHSpT5dfJPlABpWdY8dfcauR+6JwvuEfNta1LzCA1gwn7ZU+VhXa5
WhJYhV/Va28orP3SwKXOpCgIc4KHw0Qsab622VOl7RDA4rfrnPel5NllXNbwFYLjY8Ww1KL11Byv
WqLTZB2Cm+tMrFKX2MtSUZBu3mxqNv1rp2itnR/S0w4Svz6OhspumhcxsJSl43uvRvQktMigV/vn
BtjlzYZ9s5z+DYFkDOohvNz5AlEOfwa/y1+M/zwI+jh/MecuDK/YNOcPg2STtlQBFacJlC9kQzgE
TgVJ/NVykRmwup6Xh1VBMbjrpwEwMjvdlF9bT/YRhD9GmcJLyv4WMGlenmssANMgp9eJcRuWaSDh
s9GKPkzLJDhkTd2Ky6fFmI1iToXJ0108sRqVGZ6ORvTRlTEKwqBLdqruW/9k63EFlN40GdPoy228
BIRorbSn71DIsj7Kmuk9Cf9Wc7XDnbL0qZlsdZSF6JE4VZAgYilhGlbaVcI5XouIiZIoSF+dgUPK
s21vmwiganofOQdp0NlXzCE+2HFiP9jNUNwj2UYXszIzNsiYOJZ7+vzw+17Q6BuRiX6XtpGikSM2
YJ/1z67Tp03oKW/bOlG2txky2CQUk9c9laHcM6JTOG8Wcxe6jzfWkCfnasM46RePpBLvoqo+Bhf4
nhkiXrL9WWXcUNVaojdlX12HmiGehMEtCNHhV6ke82ZURO9qxejOaDwT41A7SN/4hcfN9zFC2GPt
11OzFaOX3JdqqengGCvn8lvtqZMgEAA5wxp/Fq06hK7o0GpOiGP68CDidDwZUNDXAWP0UZpkLNAt
87ns7gyAY/idDw3Uu3//s07vffFIMfwXG2dwwwbtwZWlN49VgPqI79um+ZQ/tsVkP5PMWC0HKtpC
7G05LeXU+jGGWfHeWTrGvErhlo3r/FLBuAWnrCVPqmPtZ5Ds2S4PK58BDJL4zZWdebcZGTo82rZS
+9SoOvpDWN1odLdUPCZ/u3zKg/Oy2XRlzZIS+v+TUwnoflPhnliIqGvBJCDFOyaOYg1uGrCpp9pJ
knOcavIhprdK+LWAzJeocf39kKo14eLktXOY921l85qZGprreZml4lHbG/MRNczHlohHY8P4Ys6s
DtUmL8ZXZTkWMHuhjpU5DictT68yM7kcgWtcDyWHzeD578TsWeoUanyAw6ZxzkibvZuNxUMBTWWv
Vfx1/lPm5p1ernCsjnNGsDL+Kfo4K5Ca8VaGzXSGMORtI/5kq1yr6G8KASkug4aJTaN99AUQ/dKH
L1jqNeBd0dc/o2HAvjWO1fe95bnvVwfWmWVlt5ukM8PHTtI+iFLDOPrwjx9bpw4fIbVsVLJFV1qr
snsbnI4+b5mUt6IbKfVNGEdp0kW7ojOMO+lsb+N6WvXx3cE1scDI+VqcV7j/yJwouNed9qhMFCrY
z1+AGPYv2pRdGNf6Pntk5p/OCTIgyXNWZkggrc40v5vjyGehj/ULJ28sXSQeJbDh3NiUrh0cUvt1
Sb99V3ubKuQzV1pUv2QDj7UxprPhJn9TFT/EqgvuhBOKU9uzJ4vyQOBYif3qGqXPy7rBbXEr4iP3
FcqLzKEdXdjkFLXMPcRMC+4C0j/bkhTOix33Fg68BHYKQa+nqiM5Omq9R26bIkg9/DIsV23ijnla
vbSOFb/oqjZ7iV4teJPDaIK3hR4fm7yhNqlSnQOHEzVmvBaBjCQJQjtZ0V8h26JXFbTl6rGidbXR
pEs4uzyMCXYFTjP0s/Py2Z4C6uFxUVNTrp+DiXE9sqYRXroiWlkGhmsLeVKYGwAW3fiXSJG9D4xw
eZi8WiK9V4cuFiX9cKvFyaENBGWN2njS2sA88fuIop5WZcNWgou/2EUN77URwVYjYoELJMCbrGJ5
dKq6oB1cUeJRgCmtGsUsSvYWn0nalsxRGc5vE8nyrkf1XkmMPRA9k02gY9eb3Inyugbqg2B6FAXW
rmxgfxX21UpQlKVt99fIHIxMc4vMh91L/GbcCY3dZzYfSWqkEBuxc5F9NJCoj9cM1BhMaMcXR7MX
xDhhvqmlCDz1d7eLP7hmbpqqGM6WwMxikp3ZDrHz6U/Vpy0oREWethdp9ifsp9tUxMjBCU1y4joz
NbRK9STa2w5/kUb3jqOlhdvElR1qpq/WKXeiV+xSGZ9YR8Ube9wcbEI5bLuaDFxn93MQmzpITGae
hDmjKnB77aBSu9wmbWhb+pc1NT96DKDZ6DNx7phfdJnyB6r/zma50STtIwsk1AFKwXFSlrhAxrpb
CrNfGE2/6BfGN3907shD256N25QzqOaZeb9iavdCUXo4dbbG4jEaoFhbiHfi5tOQ6laXrDGcsf3q
Q2o/0pJ/h8KDOeqDnFE2lTxQgmrbp8OTmuBajgE75gEXuUxYqU0O54O4d36qEh9FmuJCTmgnwdxU
UUR+rDQ/rYaLSqQHB0KN+I7ast602lunjENftPFW2BVbQUN/EFIfQSIzh8lPeBldYpcgeEUVYk2W
yjgrBI9jGeeUCob+NnPDC8Jp6Jeyp1JlaBhQ6mp1z2JG938wQqeta9n5iPAmmw2x/yfKJ++mjC15
knY/tJF93qWV9iIUb2kWIV7Q+9/BgNkjJ37u4eHyqJaFmWFsxyF9CUg07I8eJfVjI9tnAgweekT0
VcmmqwpzpxwympyvqvVY0fmDH+2sSyl3fK++o1Amtybjz3WTPkg5/eAIGQ8x4aa1aRHiLiI/vHeB
xld2JhI2nY982hvyGJYauE8n6ba17j1HbPzZI8fWQSrtM6SOyok6UVsmTjF85O1Ak3bGCUvf2Vce
GPE2GWlXmmZ5HFzOO0OHD6+vOBa9YV9YLvtdczeJzkTKgBsCcO+eWe5PCoG/B4a0qTFm1A2bl0in
iatq66dupI+DkslmCsWwNmuctuVUB/g4xdNY6PqmTBtrU2kBGt+6PZaR+ml6lb+rm+xvPmjtSg7q
1AOqg1INzlAR1we7nP414ogLntehMmTA1Jf8TkbFeoNGRL4FCU9rcUQ+6FF95iMf//E7joUMvM4m
M8jCRn6+FlCkN2bfJzQuWLppsLTbqH7TOwx0pai3ltaLVRcK84BbJT0FwruixTLRe9JVdPj0bBqd
9zvOrerq9b+hgJs4DAS/qmMYawLH5tEsLqQtT1Q/wpvp4XzymxQnYbjPerKKvuufCtyqWkPSOMnY
q1kNziDXnG6loJfRBR1SFYI9SzAWJ1F1be2W+FlA86NxQ2tvkBowiA0e2lK/kQ801sLmI+ZaJvVv
F8MR+Q4mvpG20q48a5blPngrP+vcs22+cC3AUuo4aBzC1FrDw1pP9Kq4eh4MhsNPZhj+NGRnYPYO
zR22xnADU/0LMzufWxHhnzE5DSTjW5bgh69ivI1NlzB5WOx8ONuDURfncPgoaa5TekFBK4z6NnqX
OP+lh60G3bnNN73botIdTcCKU/RApwj5YNkzJ16aF8X/lH+k/J2WxoPfEsCQNdNLPoK8Q5XKmhVO
rXZdqKpTGB0QMT11Zg/3bh5vy1EDdo26wYneT55RPmRV8aZBbSnsSrzKxPoq6/BPxHZmo3z/5tdB
cOKTtCmrJr+XAk9FPQby4GvqQ3cy3FqsB1ZSnoJSFFsCavKYD+kuszUujtUImL3tVrY5dXvTWWzz
GYGpdjw6SRRfvfnGjtvXSY9/SmfsPzJKoZ0e7Run1Z9SPbuQE8uPHbKgc9nQw3XapFz7JJExLlnu
05ynseadidOmbPxj81140acvYoxrbNbWaSHfsjTwrzEL6Y0TvHhhdXQrApiFoQ+P9Wslp2Hr1MHH
WLa/iyZ8NGM204xirTlloJnMyRREEMO3iqpPMtSEZNrG2MrCGy4MLl8zo2vO4Av4Y7Vg1g0srxFx
fYyxJp8jNiW98BE/m7LcTz795rQptIeGktPWYk28CokIAc8JD6k3aTvJqFzUyvHmSf5KFAqrfZQy
SWhjx8Ls5myiLBj2Ue1Ml0kb+KuTZDz5aX9TdIoZRMWL67nIfmIroLVFF54hofycKSCdmr0v7Rb6
fcsiv80GPGdj+qtwGYP0Cg9G6QPzQtYehxFZTc6oG9nUr6WTkncVLGbNorjGLWRn3RM+sf6wvOrH
rMvqUyOZWul1bReAHlrbQ3ZxLb8+9F7P4FLHToQVHgqomMPG9jgV0fqZrwg3TAYn1s6MIsSEOV3k
xNbYkTfLkNdCHtB3TWVysYKYwPJONQ+9ndpbBj3MteOWzs1PWKkbhg9+1DOSLV2beKPprXd3KR+u
AH2Hu1QSpQongz21+cBAMoshn008jvWNgV5ka9Rjucm5eJHmBHIXeul4oFP+2mSWvvOSIMGd0L+j
W2oubjz1h84Kz1MW5ScQjn2so0ocSJ9Fjhr3xWBdLVVNK6HwlAxesAPmS706YURKTtFu4r9HohPx
nzWZHeVR39mkUTcrnp+8Qda7kjr/qrNY1Do46wJbm9bamNorWgs4ABiuozRX/2LDcYzMznkVpe+t
FdGs/YB+tCkJUQ/kSCamd8iVO2hsFQeG4a/Z9SNjT0391jPYz8C+oW3soc/ORTQTACyj3+auxDCD
3Ce1QL8XzG2tOxZgm47izTrxwW8brDBJtb1Z9FhmmHrLgFnz12OrF+LAchNISIbzI2e8oyD41GPa
MpOcdG2iQ5L3cRm2LRXcFvWlnmfrPml3qoPbBEPEO3omXVFIDGdRPWvsZk+Nlxyrkdi4Px7KCMIU
B+GZort5yUw6JOls0ArqfMPeqX+hH/JnEKhHLSs0EDBwtJJJ2kwmMj9jxO7IluTT64PsEFM0E4Or
H4b+za/b6oJDEJKsV8Trhn3CpqKksM1SZGdOfOcCnh6iWn4NYXYne2QDV2HBCmp3GzrDhzTd+BSE
RGbobUdo4cxm31LwQgwAxlWzEbSYOXKWrGGnXLkoojvNcOgYNRTwAoURXWO1ZGQHIOyP7N6h0kSZ
f6KfdXDbLL1i+ITBUrNlUq29D4vU570U90mil/OchEPVJfhSuOdKmHjodM2CSxfkO1rbP4WSv7r5
+lZ4lb4fta8heWjj2rtaWcIo95DKSxR6bHQJN3DOGIrxR5UVqBvHptgTg+ETPnUs3CoYrT1xrHXT
uoqZq5zNMcM326YRR4/DcxX3ZnaIeMvRqvnuhhb3CLGGmTzDlOztJCOigXPJuzRGUt4zMxmnJomF
MrnajvMqSwzdVPO70llHtacfW6HUuuXCRwSkqU7LjWHJ3TRVyFBgodNCIrUUdmzVPIPYja2hayVB
Xe7yvnt20ohPdd6/0ezJcB1w/YSqVZ1ireIztdy1Mr06JfMp69/D5V5Owg5/wfzl//W4XJ5l512h
ax2+vh9S3khPMvb1F4rs2gtYm22dctEQ86O8Lt75LCa35bUkY3uj6XiO/bqKXtOOYoHbRsF+ebXi
UKMN3CsMOGP/lIUYrm2z27ktrbWqRlKvZMhH0F+3U1TuOtlDtvHFzSDqcpVGvS+tdDr6ZSpPSDLR
p/i3wnphQEB/U6IdV3lZ2j+g+yHxaV9c5iFvJVDIVS/yeu3E8tFmiPfaJx7JbyYcRBxndyunYaL3
cO9Lv3ROec7muJKbwW/io0+FHdf2lGzIwjAbRXH1vXHPpNXznVWoYe+AK+FTauBR68p7MPbGQ5Lp
0cEQ4mfVyd9N1l5RfBCIiKtuDmn8qFkuYJXVuyeN3ZxDcqKtu/pi+cVt0kLxuNx0o27es/CLiM64
pVFJ5c7J432v42wZQ4Pf3DJUfKIMcau7vr8N1SxEyRxUwXYc6CsZaG+gMH8F4UNkR+YrfTPjhbKK
5pY/umhkx5ngACkmrDnIVlYUxFDvEfJ5DMWYnpgbEKtCR24xUjg9TgXyGzXQNrJVnhwKk/L1REKZ
j2V+e5OVOZyqXLsJaiz7oYrsq4FDZ9faAVs/LZ8nlgqT2Ot4HalCHA0LuMvKC3zjurzQhp1+ttBa
L4/+3XixMq/Ll2mKfhfpS8wh83P/vmS5tzwXgjhk19sZ23+vLi/AjkdibRL6kNQ5T//nBywPjcbg
fG0b++8fN//H/utbZW5bW5WRKv/3vf/+88tzhWYxwwNgcrf8BJZO6mCO9WMX6VWxavzIPYkq5m5k
V+5peQwbQOJZn18KLZ60RUcxAynk95cvX7i8oPRYbCuJzY/edSlsyrd0BajleCGRd52hDZoT/l8j
HfLzErVkBkJQapvOhWJOMQjyZzlGDf8/d8Ppxr/o5lyDxcFVX7/v5raNV0Ol3tYNZJ3tE23c9s7w
M2RZR+P0f276aiiuKI/Cg2O3V7+b7M0QeMXagKNFKKCOmq2Sjk0esATSC5rMP5Yh4wVNZ9xMeaoK
gvUkyOpfYwXGqSfCwOVDvGpO91X5RnYrk+Z3ZsXOJozL5BEjnEnso63vg4mJSFe9cU0FzuqmK5IL
qrD0WJeefhqwOp50s6swn8bBOSLgdrAZY70msBt33ZDYeKgb9yjnymQlOQUqop/BXKx0C8Nieq5b
m1QUTmOj/ZW539+b+Wbqe6a6Srbly3Munf97zKF8p8GdrOy0fOPM3mwEkQA+UtyE7DZvy0OhtCc8
e8YmoQS/Mkk43JRdtDf7/98bxO9BDsXRpvDbZ7W4xVmbUc1pdXFzm+49y1gBCIsxdbJxEGSHcs+8
d/gyl8ASk3qOYohaqyJvJwaiFeAQvAc+tjdw4wR7Kvy+SjGG1Prhc5yWJ/YEAUVebpyATfdoGsPu
33Nta/8dRG+e8C8HJGSSn76dF+c6uGtOGjylzhA8aaI66o4XbmPG7Ji7iEci59xM+EvYdNJMc8uG
lV8O8yVXRnlfbuq5Xed0SEA8+RwzNP9hm0QfnYh8lybr/IX172l5nmzztKP2N+5zP5MfmLa3rp6G
r1ncu2eGDS0oyYzJjmXwW/PARTiUyfsk3wGc23VjnL/yCd5HHtG5GgDNPmcyRfgk9uIA3Jw/BuFr
aqIdZ2QOPTaYRA5ML99pYUortXqpvDK6DJ5d4YStPg1UrM8+OfpJ6BUePBaLOF2RD4VehSFoTIpd
5pqSmWHNrlZCiz8yhlZ2Y6jJ83KjFTRw2Rm/BlWWrb1kKh9zYcmDO3TWoQik+4CesV7H81h7zfZ/
LKLf0hIHjZD4e9eMYOGI7py6MPMf48Zl+FSZyDJJIiuauj/I/ER75WriKEBmPBOuE98/w8+nVz2J
s1dFtZ9eyJAeYLGaL9Kr3pd/xAr8P7pd++dE6ERcBm86V62vsUCd7wJVFLs8yI9Zpbp16+XW2ohj
Y2dnffHYaln5GLcSv01T3m0bvyDMofaphnT1ZIR4qZmFvC9PUSqszno3/FkeaR2WHjPpdTb1I4U8
Otsnl5riS8roJ4xYL2OgeOq5fmfIuxy8cFzNSjY/nvOzMj/AKcQklwrn7pf6E15I4zls1CeQK6pd
aeQ8uIGlXaCusXWL7fIz77pbpNjMN3rnbhgdJnFqFjrVQSP9DAast3WWf1RM9M9d/2mvmUHwHhsK
W3LyQSevhxzQEA4FhP5ktm59wHQ9HGJNlofGmDXfsCxWIVLD32Wrn+PR+9ONqXahMQpvQtM3mTCc
Q+zIc+d43TPbeobp2fLt6t5/oiRTP8d62eGcRy+/PKxqs34O3WwH1Yj1Pq7hPM3CZzsMMWRbhHyo
3QfPYaizE1Ys1VzD+GVPTr1uiEIdEn/8pHVq3bBT/5HMnWy0SgcBw5/21lTYx0vJgAfal9f5XbY6
GyWvV793qv+Txbh/wqh/ZSSGNnLuDMeM2aKxbJguIMT4ABNkjSaTPubUPw/1VD7U8/5EJbAJoYyV
D8tzXlmWD8ItX2s+gSfSIuXD8pSbe9GBt53L/PwV/74B493FVXl4Xr59eZ4sPgd0xNWtk3THVssr
USV2XkOLZfl+mqQuC7s+3fZgok/LjZ7/P+rObLdxJtvS71L3LASDM9B1LkRN1uBRHm8IO+3kPI/B
p++PyuquOn+jz7lroJGAYMmy05JIRuy91/qWJQ5qufnX3etXEHqRLP5fv+1VAeZCOW2vT26uT77+
mutPXB+83pi58zkPXXHMUZiKLI5OMTgVUpHIJFsPSWBttKbV7683nsraG+CKVPN2qrUbu95oQ0fq
ls7Ylv6UeQjFpA6mw8JbIFN7cDjFRjkZdxHIJcIjA/29aWzHt4QmOT3DwodX6cIUN0kS1Oz+2fBq
NmlTRz65VTsUuTkas1CK9MCAfxk4Z+frzRTq//zqeldvp+EIN4dmeBsf0c3/86YBPFkSL8v9CRbe
0an0+gY8wkdXErgmpry85AY2cQbG1ztOoHjExI3Rx1Z/Gt/qaZ72c1saj/iwjLvAaRAruPLxeuP2
DW8Au+PNbC959I6ptkbCtbcLRtTSbtvcO4bKzpnC4azKqvucqwxjWtg/97VW30ydgz1weVyHL9YW
n+kMQoyYLLJdxt58dkoLxNTsvSQmmZBeznCmScVdEJYBukwDoVKjy1die080QuxfXsp/7eaGBlbH
cHYCAtceo4b36JkI1q9PWX5RH4/eW+MyMW+4SDP8pBOs0qE5a0B4Ft9E+6ay4pbdSPjjhOpOa8b4
LXQQC0WWkZxjG5ySI0x9MxhwwBrXeL0+teFXd6MXfpAhW5BHHky3vcNyy/KhtuSaSWqdzqU+ZR9Q
EO8OylSrNrmLuSeJnRR3t1Pf28ir7icIX8eSvonyaNth6+UbuaQd0SGBuD7j+tywJ7yvrpxDaH7U
aWScroFbCHIbHGsD2VvgbaqNmhgB0TuA0uKBuygM4cch0uwyycKevhMPRqU9FOvrl7z/3WnYXb+2
8EqR8J5qPo1QwhgIM0zU0Ny2XvbdUGR+RYxSKOblt5VXNy40FDw8OPSrKCaxlZjEtBb014vxs4/a
eUGU4h4e7Oxl6PIjvUbtVJJ2+edmXu5eH6Ns242gcw9hknikr/fOvz/vz49J6znEibUfVT5Q57u0
4dIhRJrTIcq93oR2HJ64fIenWRnWvjQspguM+sp0fgvnONlNQDFPmqBz+XD9xji6+trMB5J6l+cV
VvVccKXf4dehmdXY6RaNoqNuC1z3KnRLLv5BFe0I8ZSDcWc7zyPX8vu01bX7Kq61+7yedomlTSSR
/q/H83JhYPAmCTV3u0YlB9wY7YMUUf7gPqFRmbemJRiZycY4zzX6R4Mw6i90NRQkTfdBqAjzdXe0
Dgiv6gd3JA30+gwnqzjPYvc5V6O5S6LpvlDAP0ectc+DrSOSbruvZFgy4cZyvA+j0jjSdHSWzmD3
BfdPY+ZMSh4i0xL7+aC7O2H0nl/UcbPXXTR3I1LNF1YoJka5vpih6n7t4Sp/MBtss7Vmb70q1i+o
XfJtUBOHWS5ewsms0oPGJ4tlje8aMa5R2X5Q2z8VXVW+FYOydiPQYrTkTvGGew23F0lwt53dyDu9
6uWqrKf4ARTwtKWlx/SgEiNsDA43ym/21G3abDtGgztKk4gJo96vJ7SnTz0aHz9KpuYlt7FZYkC0
KDo7dcqVdWvIQvvtdhbT7aT+DqOcPOW6a09p4yKiB+q6iftkvHfYpBAAWKIQ1nKNhnDenePJZLnT
GFgxoQa1arF2cuQdUhebRsvntiRkp7Q33O6iQWRc5YCJPqNZnePI8MIV2nDkPjHp4UgExiqe3zPq
LpyXtEoi0bRYNED3JFV+0eIyOwZBPy7SRfEhU/3ctoN+0UcI45pgbHZ9vE8m4nvLwu8CMYILynZu
axv3EDG6C/JAdxXUWXEQ9thdnLmrtng7uo1J5UCTcJjWLFTeRmOjvOsHcyZfWgfvXcXDQnXMgK75
mpeJV9lW1rkMQboqLZh3mEoIV/esXSBD5wOr8Uw3VbT3nmTSmNVABHQj1c5tTj8FRY9fiKT8Elp1
zMdgfkmHztzNXcfO1cz7F/YPp+sTpgSFTY+w+c7K2vjMYCvizxPFV8pgC41cfqLRObJwOs1Wn7Pu
JouTkvivZfcj+/egpFmth2l5dHgJRjg/dAQRPqSJQ2S28Nb/egj3D8eBXd5dn3B9PAmt8YCIhrqQ
n7neOO1EcC2KGb+bmNdEfKzIrIiRPiHpuxtVFj30yw3sDeuuICb3fz+SlHb4UIhg7SC1ub0+Dqc8
OraSwPYsNvptOFfDq46idaUcezghQB9em3bpDnXmhUG0c5+1nCLLwxB91Y3hgt2+/lDi5SOygKq4
uf4QQ9OXvJ/b+7Gxq2ejNQn0Kt01GhyF86DEYjkt1QqgGHyhRmCC4q6wQixVDXLFH8thM9pgZN2y
rE4fqr+vJ9v6RHbPIZzSrsU4ox5zK/x9fXyMCDR1ZxE9xGken2pkTut2+YG60Yj61I03rF/xLkj0
Zq95Q/3CQXSw3Mb61GAaM9YyjEMasamhFLSeQSTlOLHi8NyRf/k8eBCP5FDWZ8vm8k5n4bfe5Pqf
b1bDAhstN43CGOf0ptwydI933XIXHdcF+nF7ZlsXb2GJAEjzomnjtd0+LKGf2KLHP66IWid7nlr+
Y3SgfVV6h7C1JIAeMe6vDMbH4j8nq3wzQdmJ8uQrH42PqOwZcXW0jCUW0uWyu+509WUGXbtqjFnA
Yks2iUXGJtP/85wTRU7HN6Q4O/YhhT92Enp6DWKtNHL83uzOqu3kXjIPg7dpzmuBizjgGN3PjjXc
DAPdfbP2MFFpx8mao8P13mDU4VoYybgO0K/fhjo3goXANzyVbBaC2mGYC/dxwfDIlD2FJM8zM3XN
HyodvExevLPSUk+jKb8NvEtVRB6nZlKe3Hx6y8l16CsU+h0R89s0nZ7Crts4vfpiK2xJxYRJBrfY
PisiSxO5zoxx41kGZBwt31pl/eHaybwdaPb4seacGi6Rr3oaPoSRlmwjRZd8YVt8WPaAeQTTGJFL
xQHE82GwQ3vtyER7hlxxjMdMfsoeS6w9msaNFYRnqw8zhkH5oxOjS2zNaGdkcbHLWnlxiukRYqNv
dtGznUxnU8uPyA5OsWovWqT5WRZ8zbb4jasTH7+Yj8EsvjBmnJ02rc4e8i8imfK9q6ftfplmWwh5
jo0UsFni8kYTsGhUYO7HvkKaNyDQyAUfeVci13KThHH2SGeClwt+I9/XJWNOcqHNg4CWu2pdo/TR
Ya4V4lPspEHmlxoKylK7BSLibRTuDgZ/BeSGPFx3VAhNnyILabF9S48I9BYbLWnEgL0t4hWFRisG
9KS7djWP/OaJuOScnSDsIWMnGrwmSEJmFuuwWymkUofSttZYAm3Gr1Wz6nNrHemklbR9l/gumIF1
qsafxhvVmWL5Vx7AGeqsYTfC0alY/vw4MsUmtsZLAm3wOZ2TS/EYMAc4EFgLsl8AX5i6skCP4g47
2nuvTPHkOXRoGiS8GFiE2Q7Nw7xrJN3ObK1CjDdOYoBES41LieZxlXBC+kE0WyvCpBjzGXNyU4Pg
WEWfRFsEB12x6ZEi0DdW/Wssem0VGvHolyRJ11b+3AWkAGQ2Z0UnnQ3xyLfKLio0lNL1jWE8UTS5
vigjxW+ebrwMGAX9U6AMj1FhIKIKrYQBLbU5cUTlQY7Jo+HhPBCBupmKsFtXIXMksFxk9W37IWKe
IMRJRCSOo3iFkYH4DzXMYfK6iyuzCCKnnHc0wJ9SYF270OhZsdJB+o5n/2azVRDTMfzky0tGqb42
YJOv2TlEE6NCO/Le2jr5bVraXkTJC67TlP0mk7Yq1rZMO4nCqGt3k2VPjh4wRhPFxRV1tI9qbGfS
zDaVU6G3qPKtWyevRLh90ddBajwktMc2aRzeMv+jWv0VVvWxRQZW6KncmGJaMtbG0zCuMwVs1AB3
izumwGgJsiD28hfWum7VOnbha9p4I6rgBrb0Koq0XdfFP2IeUYwM47MYZzKOGfRvQLOKrefI5jAE
0zGn+vfn1PGZOcdbt2oDv0i7WyY360mLnjw9xHxaG2dPC5kyd+KdhZ0rmLxXaiQA20SOQfLxnZ1X
jBqTPlwlc3Br0jY3B78o5QH9Aj6HQODsE+suNr86ShUS0bvnOE78cEonlAdZ5Lc02bjQH+e+qlYE
IRMdqsJfhBk8LC9SZfGnHZyBXVIFEdoyjw2bbVnsy159kJOldvgQT1WfVFy0kxTjYIFBUAJONQmJ
hgF2SlqyIlDvz6NNmz9G+ddC82cuQtQ5cQ70hYNgFfVcrQ7CHV+bcf4O+pk9bQWTGkuePXrA6EWw
KnWoGaEkraM1OUlB/a/TWf/kwooSUJrRjRZOpMDX+lFmWbMmK5yNDgb/s2PejhahS3uj5O9QkXfp
yvFkYwhHe1g8dbeZCUiwZMou3axZOhe/aoNmUGpDhRu4BlP0LduFG0BQewO1LQapTQZzK2zzT9dB
TDx1JrwpcjbWZpR/VgioLrHR3VqufA1K9dA61Xkmu8ifapIopsLhLUZbiqKfk8pM95VO1nM5RC/m
yJWF3n6y0mLn0Rb196R5pzESCKCyV9uT+6FrxaqocXSgpY4CvAlVkQJ80QLMwMGqMt4NoIIAB4GH
5apFBmEidDHswZ9r+0ebSR/QYsZHOIX9dAyOdUfKCIazdw2RhOzSmyhVILf6k40Nehr4VdXorjGu
3NA0PGVzfjczLu6Y75pdf6/oCvqgXHy6K+vYTqNVFWqY2GCCRhi3s/A0OeU5SqcH2+yGR865gXmc
AJ+ef0O6THYcQCHqEj+P1VOCUANxrYgpzm0eiopwbdrGwSFAgs61h2c9mLZzAeetirNtS5wp2u3F
9R9gWWwFCrbmGxUG/VAP3aVqq1089rdjbr04PXU2imBOUgDcxiJ76IJPtttH194hhuSDeYSg5UeN
OgRyJvYA0fI8DVCW0Xv28ZTRklO+LJJL35vIjUpqFVOrv0bZ4ju1o0vUDMcggf5C7O4kKLeA7YTp
fb2Mharxx8m1c6PVn/r8GNbmnYURworHfR7LnWaF903zOcv2DHLsx6ryOzFEnxkq3mzwom2bAj0O
fxDBe7g1as5vM3jRaJEhZr7hTxuR9jaQdctjo3PtBQ4R7pDmx+VaKAA6moEcuVXU2nwOaEQGjC5K
ixygdyg5vBChsxFk+Wo20K9nYxNv5zzg7YPJT/sHCZI1FRjF6XTEYppxy/SbuUlZb3ohVy2r4KrB
tiUEGezp/AO2AjSLLdQq8xITVAFAXa15H1K29p5W/a7MbO0M8+QLVzS+J3ZlXSO8oK+0qcgBGuip
3YBnXVfsyfatwzQp4ypvutpXOw+o2bzilOYhWmnaPlkyrAt6wUeIb2zkh1z5JqSlO1sUzdoreu81
MPOXqG3a3+lYr6y+7D/+GEt7R90zqiGKTmS+mprA5yPc815oW/62/GZ2EdtoOVQzY3GQmXlerW0s
vjheKTMHaEah6zI/WtwqxUhRHpso0jTTdZ7D5atCauJw9bLkmvER63Jn26bxey66PcmC0yd7rFXU
lgwbRYC+VmlHLZns91GiF6IDq/g0sx+5+JaMGitnkXPsaaP7VcRGA8+PlrnLOMLSxrOqpLhpW7gV
Mi3urzdjOPhSf/wnQqKy+rvODtShUrO2bian3esoVl5CF2AT/OTPchggUj57bZitI2U5X9PvJEzy
X4HmMUYGy/dRmcGb0l1jnRhkK+YLTWsI88c/5k8ZVygNU7jSZJKUvCp4aVc3wR/7MOyG4uRpxUsy
j+ojsazzH4BvM6jmZOnFsDMnmsWmPU9n8JLltm1KorlpKNyTAA4CfWF9kvKzQeGi3lyu0asMRwIY
0jHx1gWIv53dOGCrW7rHut7b35VJkecNL27tsJkBCfWvm2Z4mA3QMXbmlMfChhs3qPeIadMy28dI
V02khMQqHZlrKSwSLlJOTSuOvSaZHV5pEFUH1kfRsu4Caxv3rXov2Hy6mT5/hh3w1oHJ5Lrq5/Ch
Y4yNiabXzoDePr2lmJ2SynjF9sTiAaAMW2h8l1dNeqKQktu28n5djbVm/j3hXdRa6j3Ao+rESNi+
TP1MemANkb8cW+uCIKndOsVgsSoirE+c2OTPdZoHS6K8skS+Vm4RQ0Vim3tvWCBpgIu3W/Z1MGna
0jk33XSxC5k/N9b8NoaFup/qGZdI29/EhmpfcEJAyXRpzBJjfhBBUx0NaySoFc9KF9pALRcIQia8
s1XQG+hc8KtdxuQDVdpNnxSPKS/mdH1Sg550hS9qXS7MGTN35aESw1Y41W2z0ITYTgiE8Xa7UypB
gspxWluOc99GiXjoTSDV/mAgOySBwHidanREg+kxjQA0MKOM2U7QH/aiSRVuETyDJPqwdAsEe4Ds
P9oCY+8f2xzooZU7RLh5lr9jiCdrR9sBqt7YjGewxS+tKMWhsNqGWBmM11fObDDKDyy2/b3uVQ10
WLAT9hkUpziB32T6lPT8txZVZqzMRzjNFgaGRvhj0EVfc6vvHAabVvB45Yq1UWw8YexjM8+JT2OJ
SQD9OEO2ayLAYhy//IUUMwUXlWg59H6XM/2dhj/ZLLX5OxSPKjFfir4bvxjnv2iD+YY3r3kEt2D7
UAsyxq0mfNAirSZIR67Yd3U1PkjaV0k79Ju0zJFaXY+BNDSRV2pIbops6u4Chv9XM5oX/BRGlV3+
+CmHH/oX6ACo3esFlNbXXN3CIrrJOls7h/aiTsx7F3Jr5evCTR6vN4yBo5ted34ymPBi1MYn1doS
sHLV0RaLy9sSyRy7k+4wKKd6nyPPRmuZ1RhRNaCrV+Ntnnra2QytT8RywQpoiL62u9+yVC4SCqtC
RCHSTT9qJ6d2rFPvBAXuqLzmU9mTsyYvf96IcMxNnE6F9ZRn7CaYecY7LZ991eEbvfLRUeKTtdZN
9yZxLJs/8KwGeTW8wpzhiHIALiYj7yk21PBQwTNisKGeZp3hKCHy6TFx4Xs4g/FKbkG+72ZvI8ZJ
AdSBfBHUjD6k/ZlXJnM4A5xU3cy028oZgugASy1IqgfVkYimmf1bYdvTI3KIaMXWRb0Y5LS01QLn
JOJoi6EgvwAJMg5Y926hT7mXqYpHCLxuemOjgtoEcejRWBXwjhYqxpV8S1Igi2YPy7WLMfX09qDt
I1Xqpz+rg8KQGJQFkeGp0W3qboK33dLdXDmyME/i+uVkkxxIAU1AznKyQrCky/Wh19qwk57jF+EU
7knvSo6atgfw4t1XxGD4eG3ybZH9mtPapchM7GkX9hwDM5BMONH2Z9X2ge9ZjbxtXfQ6I8TNTT2O
9ovWW49DCas14gjru7h7dLls4pa99QZvMdehA7i+lZDzerz3LMFCjzOGxGXzNC7SNheduRaZ7qEv
W32v2JX6PSbz27oOXv+gg8M8Tx/x2CYoUmFYqiw117xw4Tt1Hp27Obb3Ui8gbY1zBUR1hJQkym6b
G3uBE6n0B1elmxKm7h/bnQsPzJjq6EFrlQ0mwqXl3jsYTMl7tgVER9phzNLgmklhOm+zjnKvjb5G
+pG+6w5YrIhRZ6gevgxiQvKd+dUcaK8g10zcqJis6SpBjYXCcql0NoNRPqCwjlIWfZaXkMYLLGCT
/vr15LeZfe0W//4t6gok/m84KZ4TV9+58DEP1mRP24q5xh6QIRN81fcXuIv6hryuahsy+Uzx/YOX
DmMESI1eclxkcUuGilFu+nDC3+22uVhpgfUySBYT6A/YAa6LrBuaF+PG5TjaX4ne/7oBZ2PtRGJ/
RgnK9sIwINQVAG3BB1QSJUWQ/zc5mVL/a+KN7jASdiSJpss//a/5MB5HXqqkoy2Ri9VBabRcFF6L
q31dYPs8MvD+ZolAkz8pDU9GPWNF0GnURbIFLZQ0e0/Qick9gmMQsOhQ49HXwNqBKzAGzaebNjth
XvolO+h6Y1j0pxppazdJk8RPCi7vqVXq/V/PEGUwrQa9CQ8jMR0sv8MpHTx5chxOkjYwq48pEOHK
ltWjQl9w65nBZs5TcasV5H502Qxt3/q58p2CVJr7JqjmDaC++l138pdGV9hQDaO4ky0ZU9PyuBs4
xXoGV3yotfZgJIsE+TGPMxIDY1HfcrnYuoM+bG0xScY4WLecgO5TJeGvLzepOWl4AfttnHbDMhNb
h1Z8rMoBBD+n9hZFTnUY00U6yvTLr9s8/PS0YVOiFfh2p/kbwm/zbHkVdBerj492IopbHaPPmkBI
8z2V4Q3IveA7H/tXa4rGlzCG+pDOzoglK9sGmSXvK0ZfPXaEA+ad+DYUIRafqb7t3Rjsu9rkZlj+
YF7/6IESdqbt7YHTonVeGGYRYS19yEZsaAu21srOf/B/WKZVYkkR895x0KCTmYkGgkindlnWS9MZ
j2J6RW/ViSH/DLhQb9wQ2LhnY/WGZcWLCPLP3g1iqB9PRZxnQKdEejRxHv25uT5mexFGe0yZt8yU
H/9I1Y0mQYWk8z8TryHtLH7JR8S2oWnH58EL8qNDE55Tj/SLIcrYOfRh9z0Zl86iw4lG9nucqB48
y33pJ2Gvq1Zm9KvbiGIy0XcEEvQPM0wPn+qfvn2BCbUHPD0Minp6mMCgeLP1Ojk5KutAfaVeQgRB
1ucPmhnCzJlde+/pcXmMy+mY9prGtCCz9pMphsssnZcktfuvyaF6rrXcflBxLQ5Tr6HLI15r2cA2
a4z9HM6pBSQroIc8R91tOkM+mkpD31vTEGNxYq2CGGE9GuU1v7k04TjXGh2OkCiH3qF/1mY9EFY6
USAr1pTnwx2+Ibmv2p8Rbu4RK250rJYbDXIG78zypTANvrx+H5Z8dDS88fd/nc5h//WSgrCPeGRb
UOt4Quj2XzLkOF89kFj1tG4LGEEr8o2qPdI+HEJhr25NQkBfZnRO+ZSZHIiy2OnLkl85bb0leTzM
G6YHScsb1+SNPw01CaQTZuCypEMTVvP0kaQYpqZWSLLpXAm0gNUoGGEXmg5lh26WzY4mX7ezAq7A
KNnUyXQ6Xn8LdsJYysU5mv55N7EI1Qwc/Hq42WgCn+Vyk+rkkUd9ym5N1wAsAm96LL26vljCkscJ
HQX5GHK+NOSMPuCz2VzvBcMgLlrubGSa1Q8eLJfL0JYNTfZGP4J3EZdIBcY6mimYvQkV3nWnPsqG
VLPZmM/Xu+1rZtbdfxNLZf6fHwmfCMQdYdoo4Zxr7N+/pYBFU4JxI7P6td1sJVnyg9RZ5Acb6SOQ
om1eJtqr1aEDyD28P1FjJ699cqPJOnrJUNzqSh1Ng8YvnZVKHdulJ8372K2D09VO1fe1/GOsGhZ3
lVF21CZhsQi0NRfzf4skEqU8+qMgOEdV172G860OcuolFba8CwwsnkraLyERezBJzmI27pRRsmDI
7D2a2i+STeWxsp1p5TFUek4dKzz39f/bdErSsH+VeD/A2nX/cY5/gYQqf3f/X2RYEgr3X2VYxt38
05CA8E1yZcFWUt18/+NvUvJTf4IsdfF304MB5UHikvjllsNv/Gm7f/zN+rtnOabledImS1LK5Tv/
DLI0nb+7cO3QkOr8kDQlodRt2XfRP/5mWn93pWUTe2lJi2sIWfL/8T/+U9g44Z//6f6/RzxK86/5
2lyDDFvA+eRP011+31/Sgmggh7UeS0TrJHtbwCnx+kLUt2a+ylCAztpX1+GahRSgkww1GCtU2/QR
AtK2BnEbmxcIYfMtZlzmOQU6AhJR5Iqo6rMjH6nnyQYsYPRZurOpF7l3KtxvN5leZodWr8keB6z/
fip/RcSMbIrB6Al5kW/tMJc3TdXvxqSkkz0BRmqRFu8ygXlEZGOx6l2kVbKxvZ3pIhPR835vmf18
7kPUz5abrq3MdHbEVe1IGwN5VyqLKD/N2mB6WFhjsqZjN7KHXMREgbWfdeYfbq32NclMx7bOd30W
447Q0+2gpdoa2kHvlzV0j5GR9kqn71EM7XCo28RdFYS0oTDBZA9cYB1FYbM6Spl2fpx0/Raa/xdp
eXdjGFDD2FOxxrX/OAXypyKRiYtpbwFjufR2LkHzI+qrsG3Lye5oMyU/gzmQ4QKyLjbftfSk2x0Q
0dYRK9lBe7Lt+Gmk6N1Uw0iHJpx9p6N/HcmcUlNLv/q60jHTjW+onKtdw/TNDSE8eG2DNgNg7IyV
zLeabFv37QtwqPcoNNSK9PFVW1OtYvRaq5Glv6vig4gI1ikZVE9p0myI5Sz8oZtvJniKwBZWSA4d
WO6fMWqtI3EVT2EtA4K8vbNwuB7CNBG+3SbrUSet29bws0VNRQKDOz73jctOqAq4iC6W9BkHiD2m
qKFN25cWVVRpEfYtMU/a5ZHSS9HNt92Nir7MJlebVDdhzGSoIyMiIhK59XJjE0MBy3XE2YRyGtuo
MrIViIXngDiIfZaPfOCxftt13aVpY7lBJLpFTK824VttWdaqN9ob0E/u1m1Yg+qifHLb6cPNiVr1
ogFeiER2xeB7FSoRMnNEm6PRvKR/dRQS7RKtR2s3TOa0q52QLnfuHasJn2cWqFtDRPvaDJa5COko
6SQTuB4uk/exMKE8vla9Q+ZEYBFBiqibanShHLXySTcqUggqjOiRvdUT09qQXMFfQOGGi4IuVJbS
I4Bfu0Z9FeDwH15jZWR+7HiUV2Z421pvjjk9zaZlgBLzntM8mx6s0PmVM1/s+ohi2JR+ZIB1qTvJ
XM0oGpIggPqhd56RXRgPQos+au1B4joizlu8yCEPTrEYn8gSY/8GySOau5Exir2YAru91Q3o3FtI
RvabyIrWH0YPuZJD7B5xKMp3h87djzfTPMZU/Ppxodj5WMEjCuCyOEvH3Ot5umXdNjeuY+GcjEK8
jJV6yAtcRGjRV4EloaM0jxpHDrINBlNk0vu2FeBDq202vQxoSmRgAfIOUD/1+zCzoUnbYW921YOT
tD9T3hFuX0/GqcK1sEW2wtSbzRiRM3yUjQLWbhb3HGkdrzk8oqItz5m7MlKChdh0rXsw8H5hoRa3
QdgF+s4w3HDbFJ651o3vCvIqH2dUHtvWZkOrMcCsM64hXYjueKLnBRO2QTw3Enji0j2dnOALjuDa
G6C/ekvpzfQdFqqCsjXfWkFCkCyjRBwuCGfAd0DfpNCeajF9VkBjpVuHviNJyiPAh48PzByTrBXa
2U3TYOp3lxbUHBsViI/+NU+qr4gfuYmCFl3mXYQdgNMeoohtMakTZNtGevdRhjb5CZ2OxhiYYuQN
XGBdct1I4opU82i1tL0LIAd1PBUM35K96OVLnR7YyQJlcpHgM9EMNp6a2q09KXfVS7Ga7MTa6LmC
orJcG0Y+Nr2Tyd7pjW8H6hPXv3qdu/PGCcbowBHGPL3YgI63iP3LgE9M5avZB6QlO1gU6TDq9XSI
83BLPhQv2POaXezqIJ/yYsvoeVwBkGaugyQCCjQTM1ivkfdTAU3ZTTqjbunMn55whk2Ggxh06bDR
YM2ummF6LeB4obNZExeBOTWGK+E48d1ga/cOmx0fciB6gK4/2GMc8+bH8Za6MNiYZMYTRDDsLJbH
IKuOFg94HAwb1ZrM2xvwMhR4G4OHS2sZjmk16p/Y4zKeBIdMO3Z0KXcKcyRWggTlrBgkdDTCVSJ8
DUuwEB4Dp1t7duYbVtNsUFQ6vpY3NEtapgy502+isCJ/0UEjmtS2927Xv5SmDioczjnI4MegGD8a
zbH8yuiRJTRG95SWCxTXc0/W7K08voeuqT2Yc1DsArUjzx1lToCIY6qIQ03a7s21phsui2RjA76B
0609Dvr4vZzvksWFkfPgBwaJoKRcr7WYBsWkm5fcbbMtjOuzAyl9bSrPBCLPvDkkMg95MzCnVndW
QWm8lLiXkfTi/w71MYHbCAu2NVyietegws9DvoQs1ii/exQgSIiUjpWZs7lUwpepu5YJyikq5OHN
wO3nNGiZnVfZzAwNEjRqTdX4dWO4t0rHSDctL6wVnm+qvrjRZkgCWWF9zs24Lcxi3kWjoIGSI7qw
0XO5I4SVDLiWDhHFdeVOxOEaXMCwiuX4gsNeHpSc0pUrmx/cBvSWUSgHsfU7aboHy1H7a2pfhZx9
+UZpdTNVGu3PbjJybKpUbh6LFEr2vlrz1K8koWlTztoeJSydVDc8CrLpVvqiX0O88DDBaVzj+PEI
PiHBRSv6izIB54tZq7eOQhPncLz206Gr8uAs2ZG5Olb7dAztXe/lKG9HLMXAyjFnQG4tadIyvnlS
4fQ+8HaR6LMxlInmyS5P/M/Q90fJhxcwBphGmHMyYk+UdqQrOJ8j1561we6AqY+TaYfcHZvN7Irn
dnB6vxtjzOqyp29YZqx7tuHbyRjt8ky/nxmCaETv6WZNbpY++G71Pyk7j+XIlTRLv8usGzUQDrXo
WoSWlBHBJDcwSmgNd4in7w+8NTVTNWZj02bXaBmXTCaDgXC4n/+c75hnL/dokYpsmHdHq/U8iEE+
iC63DFiiyJUyCtjJKWK8Mt8g885fx6xMSU7xjR+/G9oEPDtKIvxwOzvXPzIvGMj+cB/OmpIdgvtu
FwwV+irN5/s/CHl9OIAOPjnmMOwA6GMeGuu91ee8m+Olcq2NaVZQrXow03k4GMsp15ZJMQxnRytP
tbabFGUuQeUAtp4GvrNivXcFd3ov5zyJNgiSP6wYPZ74lx94L7LEVtgM2FoJcvrDts07iGItACNi
lYsMdzvzPJeaxS5+ajLO0Er7kIHoaTvGITzmNFXbBQNzodoHMks+C57DL7/+SaTrPbkVujI4A3NV
YNMUyEOP7PFwsDCtAy3JWymCGpCeUA6ifVyWbMWt/iuKp4fMNeidBNw1Dt4LYbpiqxdAc6v+GaMs
3raSUswwexHVVLzEmnoWxdaKaI/gXUrHykFXIy1lDr12Rvdp2NQxuvkB7ORr7UFgUYm1olb4DjwT
OXVP4wbuWGqdFtYihKJGJ1NNwsLC+WYylXdQlreucyhBeQEqBkZZlKve4W/hUIFZUli7KouxX3Cr
FMGbI4ANGSZ0HI4+61EHrJkOgPnqyEzguElr2ZOQXCp4JakzpkcPwzT7Nnuvo9fBhOEVZTJXofdt
2Yzm27KgaD0MvPe2pBTWMHTKygxwGaUhxKay/RJPWRidRIySGOa9s3MmfDMuVAPbhzIysbI+1ZX9
1CKaQcPmN+QoqgSYjIVnq58QDEkqavSn5PuqBlkhxrnGuQTDZPePkYEGlLnucag6brK5Dgl8Gnd0
i3yCjOeKLP54jvbtYw6Epl6xFJXvhqqhq7TFfatnKBXBeKLa7MOtmXwkuv/QYEDaTUP97jHZ2RjC
xngoR9RCLaVDmnaDSV8zipgOdaztMLsfppzaubqmIYNdyaPh01OcQu7h9M99qa+5EyZ3SN3Pit5e
4UY2wTiDk1dvj4eJLTj+WGRQJgiLSobhjjta7Iqv+bgoaTmuxQpUd/+IWKVzSJKcaIwA054BBLbC
HIo0/VUXWnbnGOyBAngs3eQekyx2V32MVTrugWZEJrCpmdpB24G+9hQteAyMFzTvsApLniwFrVrl
nkK9XbkhiI8RFCB/H3Q1zvqF7NOHpmRI7lNAGUELWgbGgJ0km64Nl1GodBxdun4jmZOtAtB+cc/N
SXJoZppHb82ENct31QEE3hKEMTWdWfDWMKZisgqJ11Yf6CTORsM36vSF4vhHOwSBUXYEGd9HBVz2
6OAMosFPqSlCLofQ1qolWe0f9GDLS46WorXWrUv2MV636FShMHna0O9AtUUhx7rYpY9iHFt6nmDM
sZM7jH+wZOAcixm/ZO7wIvUeW9SjmbHsNWKlD74PEESrODevYiN0F1ZpzM275I/xrewDqzvars5P
wW/dljLYSDOmrKRwmhNQVHjT/LUe3JniPrOsZrdMYnNdmFPwWgug3J10EAxYKGTdSOQDVnFaCGHl
RfsBIwQS/pOnRy8xhAOwtu6magDFlUOHow9gNodJ4qDwIYbZd5wcHI+5itK8z0GDhtP12bSYCq6E
KvuC1K9IjdTQ8JpuPzZc6E3mUfBhHLlzX0MCdAvFHVU1SG8DKjYzOoItKb8cKDOM0zA9EtQkhFfS
+4ROTS0E1oDPtokSQtL70aYNAMK52d3TjpJqxQIpZNjaM8DW0jScpeFEmihLjrIR92UNxdCL9T9N
Li9NTGzfiFz2VNL50TyWEh+L7ZrU4B+mYZhrS33j2MOhz8IHun1nhf7sFH60kjVmD4XRnJSCn43J
rup1i0v6mFlZe2S+9JbmT63/jZU1atp+77SSFS/mpAGZCnxoOX0lALL3GS2N+GI7uGvCBgIn1V7q
V19ZXziqf5hwb014UXga0x+RjtY2sbg9Rxj0W7ZGrAbDsmr6k8fMB6jRtPGxpOjaAKDP8TG0+Bd+
3RPuR+yghle3K+USoDTjYV0GCdDkwQJZOSX3njugfIZPPfkt3+7OJqHOQmlfozBeLc27SHvCl9cY
c1ERRod2DA5Ii8wcu89Rz999Ex8yb6WkM3hnV2/Qyh9KI4m3XriqmfaUlbaqIm1jts1xlGjUjgZ/
OvZ/OEnHMMZCZ1kEMY1akOyErJ55X/6QbYwWeqzUSvMA+1MjAHvSyZdBnH+3uvMJdA1fSfqSNbzC
arTu8JVvitBEl2/mvSk3a8ueOoishCqC8bPNk7cauJ9XOhf8IAEnUHMPdWjPPrHaqL5hzse8BeY9
rC6q4tfTXVvxXFPQ7mtgUffRmO2ymCWYafWMNY2IGPYRyOilyojN4Dy9+l5MhVAMw9DKSfxFfrQe
evXlhBPOQyiR7IPerNbCfWzW+LUheI6hvWlaiVvK0LV1op1q6Tgn9LASyZHPGlel1W+N8B7CrsA2
nFTLxCKqbXYuQEKQTm0x69WOaW9S8ZmB+WaiLU9Cdx5UqZfnsWBNCP25SGCRqkzc1+YXLRKXQTPT
DWUWa6cbMQhUtFWULUILdgMauxZFblBCGMlLu9bz6dBknIqsUFvDaMTQg/4iaNBZhk2y7ymkW5oe
VmCvvkxZ3tKPoIoNfKuHzHHfuO1+g0sCwwLHb9nb4X3FLGJRUgK0BAYR0CWZLfJ9hM99oNN2WWva
iW0XpDYAQjK0so2r2v0QwkHUl5oTGMtEz25SzEFuOb3bWD9Vbhkn9KithgPPqlx/W9okUDNfkW4K
qkNqa/jFw+To2nV36Hqh4aTNCet1b8DvR/xCE/ZSi9fftaCODiYhiih4kONWTJV8bhjMkz8QOXpC
CZotBRaYxhYtDwk7pcDolxMMNM0UJUeC8Gfg9s/08EC161PUSohdeNcyj+OBaKZ9xD1/FaWzsQu8
GdaB5qkegofAkMHahaqwqO3yB6uOsU0+qG2bDsh+JY3ueippQzDGYmHWpX8KWaYKzb/PJ3XyM/nq
jgKkoOay5rrQKopLUndUfLHYu/Dd0uTodKSbojSYo2TWH4rrmkUPrWTJzdRdjn3/02nuG8Dop0gn
ZGAyAUVvXaHrGPH0ktNRllbwngSoexxeGT+S9+QH9VYwkHuYtaFFM1hMob1ha+S6OoNqzla93ror
7ExY/mm7G02m3Yws95XtERTIRpx+Q71moWsWla/BN87CS6aRC0SCD2G368+R56FaskMPvDj45aZw
2GxIMCamsevImcf9S2RV9ElX2QYJXC1fOfVDEYRs8ntdGW1KdCmF9qlbzjLMSEC5I6wlmsNORU3r
GoUR3F0kfboWDSAMfY6SFNV9mHLYFp2wCWaCtcknvQTmUFSc6Vw60QJMJZmrYa81Jeln3TTXahYI
TdGvmz6MN8BvsoWs1m0VZJtKt4ONP9B9WILftYP2aaoiaPbx0ay7Ao2GHlaD1kDYrPEKKuCDYamW
hZN+Yz+BP9anbHXC6uYF9WceOS8TfJNh7O1FG3FGH6m/ZpRwdslCL8xY8GZX4gy9KW68P8g/jAzq
JxkUC6OAo1pTKov2Rxc5ghrBs+kpNhpOjvNmx7tnrxKzoRObqDfesB+xKShMIuSzL3/C3hsCy8XB
bVFv+sgJ91xMVnohwYUYzHanVxa3S/dnGPwKOpX3h149PGKuNZPl4sWk0y0NpbZpcAVjylxp0mPH
qW8m2sUKg6Z4Zmv4dE/E13j1VB4ec3rnA0TRqjPKXZe4Pyn4QhjeqPAgKTiTaS9T2G4Cm1Zvjqng
g5s/+eS9CTL11aiIXtdYEjT1Wkt/Y/o5tE54OguYnB2nQ/cwFM43NmO5qBo8l4qoyyaOr241sT+T
QHCTEqkjOqB4Ela1e7B/00x1ndrDZNTteuJ+vBB2BClLR9nu+wqqbtmj2LLyECceluyTKgoBgMv7
5lLLMCMMtBmH0DLS0m1WvWSr8puUlgM/myBZBy7g2QihS1fRH6NzT3OpwsIvDxbImlJxwfbeURut
8Y/udPhSk68ayN2z7lLAI4se2zbqURr6zorXFvkrYfJJMOADAU0SmnG5ZwRZUp+UIAIYAGFdWUWS
bt3evcUwR3CZc+/zWNKK6Y0cMbHGsb8P68pcpoa8Ofi7udMOMTcO3vJWiHMYoEK71DVJTUfMREBV
tzqr+m1vRrc2ybm8sUU/AXG7tkWDC1mPXPiPWbjT42vlW9ig3YZrw4DTNeZeuRlZEI2Z2t74lD3Z
DHC5eXVHX8qXhuz6QeMwuDanZJM7vfYyxgMdHh1BHhApm0KLCIoRIzlXuK0Iv6sVUL985w5QhBgC
o79oSOgilMT/bIdRV/xeFtquF9n31EIU5upo71WgrciXvOWlsUL6AtTfGpsYHnBF1HJbG0F3zu4M
Tp+rtG7VYwCid52FgXbOwo4IAb+SJA28Jf00EJORsfC8TVAzM+vWqH4z2vW5nYJ9lJffKSZIDmZc
V1CnKJNrDJ2TS2utoRPEeze5C1wIS1rdO4ei6VB6yGhnUQ3AVmZiT96G+Nu7qw/ivupjJKD3oQz6
DS7yDzuxWLqUBrWUxEhbY7bFOGUsm2bAVuy0Owe6dcoJS6DWVMY8QzLGH7QbbdHb5YEsO3mhBF1Y
12lrdTM05hgb9sYxtR3iSX2WqnsGqHJWLhsHi9jaEr38hpXhM60KsZJlacHkQGCpPTi/dco+JR2q
O/qp8YE76S3IxmcL7g2wWCRGp2cNIh7rMrV5rIS6dyuqeXk7Lvyg5IhZFtXBeijje6FjmqxMgy1Y
Z17TbNcoFazGfDKWduXycnEPLiKLBEQVvCoNJV5TQbEsVV6TYVoK2is5bl392JjNYOILb+64sBI8
LdICXuEl00pSIcjivo9kkG/rxLqY+Ujf9zC9WC7W4PontaqnyK7vijwvWRrtcGmk7kdffSWz8Ac6
HEMwJEO9eHKVg95f3NF/PdTmycSMRALiWzntpuhK5j8yeDVKAU7ZZfQJyYCcTA+twKou0s96Yk6y
WzLFhr+DeuKH6obBZk345Oy8cgAxdaxi3rc0UBU4KI/FE+aTz9op2awHG90nAuiMe9eBDBfhUCsa
8WnlEGRJZ3VriyADiav8PZbiD5c0jej8Yqm1sOy7TjfkOlble+DRbdyU3p1RrYWvrXi/38lu+iCn
uKr05K4sDIlVuP/JJoz2o/MwTMVD61CNUgEKXFiUmXpaaNz1LsdlpjM4MaJNpqp4l9qN9hDMT7Lz
5NYC8AMrzrdZjarp5gaHQVUzykrZSNhMvYdKHw9h2r2qql5NiUoOHXS4EanyLPlBt3qe7Bkg7sfc
jc7Ca1/hjWaHiCNG24/+RiNuuOqYDXGyj8sNODAK64i8iRKDFA4ttvGtjTTCb0lHLzs2jVdgGwkF
kn9ABGQG2Fm4bldu21KNoLntwUlgBApbNNT21Rrq13MUUvFqeNOmtupL4kZr8OSCqnkdjryIZ5hF
xdbYTFv8hQ4XfiCBnYgz21VnkSSWtp3WfsyGKLJ1SP8ekMKR9tzMeqQ4hgAQe/F97cuH3lGvE/yv
zkkIYLaAXOYQM2nLcdPaO0V9ElVRBkcqIq302xGw8yjzNe2eQX14J4YJCJI2rSPLYNJnW6STdY6e
DQ0BBR7oU5ngfApDV2KunOFiLbst9INdVerOUo+4zbfOU2mQTuuMzliHIUNvP+kOidVd9Sg4sJmC
lqXR0dcOnkZFNq5RNfs1Q4ocmiFKSbTLI8aHkcWI99PIrQFGD/mSAcTtKtOtZdJzhacV80+icO7C
TcyrpJSnKsGysoENV77JAbIe6JHwzPQUmmCYunTg7zJ0rWnsWZZeus45V3OKKXXm17CXYGiFd75k
1R9MbUOr83OskwqEKM6QpTHCteF4AZ5//WOwi3JtFcxIGdu7Oy6KnZVp3PK04BxoZnjQWEjYZe/E
mBuQrwb2RhDuCfsFi1bWN7oln6O4u0zA40CNRx/xS51j5lWWpxBrB2IBOmfuLP0QJsMhtyIE4Ufm
KwmF/cQ6FeiYMGaTOEWXtEgZ2k9a6oT1mnjkTf5l2v4L8wKKLLTpTbZeuHYtRy7GiuATGSHSxRty
z4T/lP0ohm5rSSLZZpdoXA3DOo7D+g2nI2aNzDIYZ/ZfY/5T1um3kw1Xg5v6JBQNJcF7xf5iShk1
OjUJTyWTDdtN+mRV+wSwnMvASJI9MyBQI9W7PeX5wWrzb8dRh1KCvzSlSQOGZlG7oPNsKCy4BqZC
vk5QYeP6BVmGU64V3shq3lLbvVDbzhKSGs4iGIa922AmNsOEQnSUpwVWlXCvJxo39MZbdaCa7wuz
4zXj9hUY1of03AOtCt++mLsXOrHSotbbAYZG+sHaTKPDSsxy/8jvrRiyNYF1seDUsvJTO+EgJPTd
ZOsMWyd80hgAiYmRrvWII9fK5BKcnIudEo63JjdZG+QGRvoF5nTKWkQDc5GauvRCIxiSJNtyZFxO
1IWeMhj0IFYwlZfBnm2zt+OX/qYs3qJaYjCd9RmLCobwPfV89Ry0sky8oK51SICzdMP4o/n1R4li
u2hmcDf4UuPc98TJYvmdl+ZbHbC3LGbN1RekrVHGLGjU6C8fsggeEYrOMADzLYwCtDoG/1WAqGZC
9pnkMjGyeOfqIQM6PyBwkLawzPjiwEm+IM0Mq9yNP0OX/svBKEKU5WQR6UV2+v3Avis7taqBeDmj
e8oAY6orm/aYdNG3GTG/mZoq4aAksJHG8s20w71hJtRo+ZSFxMa3D35iowegiG3JFwo1YyngH0G0
Yiqr9+jozMm6dQ/NgGZScx+8xWyWT3VeMDIP3tnNLEZPBcewtN91aS3cOniOqJPlNjewMwnvKrpH
ANeseju9JVTA0rckX2vH3UwKfUmNN+nmcpl5/XNhiuQR9/uK088DMJ3pqa/oe89h+ous1jaZ5T0J
VXLPMQHtAvWCQOGGH55jQ0ugrxz9tY5WU92nFNxMakWoS0cZdu9spULK5vlLKRJAmTrxgxmiTqs5
Q+2LclrHHpaHpk6Pppa+4CpKDkNNFBOyMcN5l8MYhvd0kQgXnajx4WY0Vrzi3L1TdvZILx9ip2N9
9dJBMc1Duen6BJ//AYF9OBP3XTDbZ6GrYT3HxAKanN+akhyHnBFWBRaIYEohUxOBjeED1IZkUfbt
F0Ip3EyE/gwunQk8e6x9TUcCtIRNYhcUyzBPWuamky8o4TORT8LdO6RpWrjyF214LNGLVUBRXpSP
X4GOjgTZhkQbexdZ55/JqN1BQTvrTSTXyogyyg+mB1XENAG7ZMgnZq5yRN4xJJ3LYBd5k2dvTQoK
2yuDDY2sj7VFkXNl6eu8oWG9VGgxXKO8o/WebIUM35MYNoswn+rcolaPGgKEaXjWE6FHukqaHRls
9WLPo/wU6qWvhwa74CE9jnW1Dsf6gePpDxjjeOvTYrtA50aiyqmCLqfoxWs7c9MX0zEfpIebDLKQ
iVnLhT9fsKbx+t1UTdOAxGRHUm/4yC0Ojb2bveGBs3bBVF7hqULcaR7TWsZbKXRsv17xThaZfKkx
vk9el52SYKSfggBuTIlorclDbCYtQ3AE46U2H+tBZe9c1b8xUkk3sqPUuvAnetzqpW4O08KtGJlG
gYzw/ua7pIIeE3f6TY7e99B04gAH1Fz3K2j4PDeIYKuc8P5S5GJvN0l0bsvpVUB8WEjgzAfVY4ou
i1jDdX4Rs4IcFyeKU3FZNOPMxWAFSeuCUWlNzUHJQtcwLQuQGVz06bnhwYjiNw5pCLz2G9UQAc4M
B+bxuKj1DD9PlNy3PmfPTtk/tmmctazDZdRkJ2JenNFs/YjJXCT0xsAu81Z+na1qo3tsfcXrm407
GXR4t+Yx+n+Udk7m0We81NXYcjThf0Hc4j7YPzPexefkvESpR1eUQr3rtRIAxqZ2rUtCCnkKJ9Rz
xcU+zAPUtHklQOIv/kOCOU0mBz0odHBxDNBsFedZLnPgTWz/kh4tXdPDV4mEY/cMlRwt/iBu8gzw
9cH0qEHxPV5LAo8HN6OHEsLJUjJVJwPncuqJ6MIzB5hoWXdIi1c9JZr+a4L9n//iK/3LZ/pPW++/
Pfz7pcz5798tvv9/RuB/+artd3n3jsj+799q/mn+z3/9Hz/d6r17//vv14bf5fxg/WvLfZTfzfj0
3cKE+F/+2P/OJ/9h7r2M1fd//o/PUhbd/N3CuCz+1feLUff/4RZmsPf+f339Xz5hYf7NwocudBOf
sG4ZJsmAv3zClv0313AJylo+0hq9cuKfPmHL/Ztl+MiANrZ1YRqe90+fsMX3M3SGBRbVCmx6fPe/
5RM2XZ5JVWYjXLPZ0eziT3Vsx5l/CO7vpIn+zSecO0mb6HnAXnG4r0gR7+vJO8qM5aCxGv3YaSMS
Xc9UDkv7WdRZ+GwV7mND2B06nPPsO7BlacFl+6nE2u4a75YYQBvzmFpihufebURGX9qyptm787ZU
XLs3sxSfCnbnXaShGfkpzO667S9pagRPzpBsCyDx2tSGj5Qd4YwHNoLxNbJvs5K+d1KZrH4f6r2M
NnWbx6s4lfeZ31q3ypiIS+WiPqQMTW9jrn8ndgn1ef6k1vkrV0P4tKH20YiUtBeXf7vKhXGDdqXu
7aH844WNcct1UR1H0EnL3w9erZdHLZ78LXoGTWatOd3I7JXrku3GthsS/cZmEMk4dr2DCXfa0c3m
UqTNFz6r8W4I5HjzAf0ldJ89aeY0XcPuVLqWf+fhTGM7nT2aVnkWVdffIPe159iOy8U/HkKaR5ib
YBDR/Ns4ZrxWOgxEzpQUR/A63OO/usFxipESpbb9fd5+g07VmXSYl5VOjEnTyVGa3nMNHPKBPaF5
s/13TEhkvP1KPCV2RVY+M280cC0Df4pPgLdYtc1ev1VjXR4qQQrt93k2Wgeao5Vi3aZdf4+s9TJ0
6Qz1hQEcAttFuSP0JyJTHH+fN87TG9Vv032B9XYXmoa5Cl2KZlQfQJTsAWkb0VX6z9yJy5vN2P7J
q43d76OOkpUVfMWQdLJ86cawuJGs9DBz5qjNZIduDmYd7Ms4qtr5oWt7b3qoTaseZtdqUG12G3Jy
mllD967R5/mNcaK/tumagOdsZzfUGT9BGS/sEPvYxAtTJynyBmOwmRw+Ekm8ToE383mo8NE7Z5sF
9ni1LBluRtNAaZy/wsswOGqO8+Drtr1G4RuuAp1468/WzNyx+6sYLbGlZxVDzPwwzxwWd5i+y2LA
e1jZtrwmYKL3MVvlpQOZE7Xa6g5Zgw/r96Hjl1dBtnWjCKIvOh1UT0tg9TRKxpaoKd2VsUF1hzX9
9fcRWJqtJlrjpFfunRF37RWugPlYY3wGztTieLD7VZeY0baxP72mKK5tdXP11n/OK+yZfTU+F0WU
X/1mOPh5ND389Shp3+GXd2fbAHoj0+t8XIERAgr992E+5C7jBrJiY+Km18qlF60nb0urGzk7w42h
T6VcagV335wqjKsDincPvwVE3fxZMzfbU+cOz66yYc9xYYRVZt1jmSSuUHKZpMPw7Ftff32KHpTH
ZiQXxr2fCsr2iRIw7ZI0/tUis3z3+6jqQVjKTMejhpvksYz8LSk2rJgGbxXKUgJIB8TqCPV3kCv7
4EJNldznQuuYjcroMYQTxp47OFkz1xcQtndh71U9Vvy7WjV4lxob4oXxdtnzzjIn0th4Yi9AC58r
zzHvYKQ6lzHhHRE1w3D4/WQXsg6xt8Bo7QwMpGz7Qo2ds80n5vEVnxtSL7ukWQKuzlTPan70+79o
klh3AHUfjalOLzT7ovdRS7Qn9JBexjhz1zHPL6HMgTNmri4ZP2Sc8tw5/N28ySFTJ1M6TnL9OciY
yjLYR7/HvHdy2uY5r7P6TlnU3risrhhMoL8bcWWvukbFy6xQjw2Mm7gL/sAKQztlf2KWibiO+htj
jXrrD6gYcuYRpurJ8uhEx/0prkV4hOrC7L8S9WMfoSXikYXQeRVMm6/m0hlQd1Q/eOs++Y0KJtoh
Au9F2+vsKtf1QzQZ1lXM6KKq9vOf+Gkoiu5pgDjMyKjhrIlvpPf16vT7Icr0mFYB5l6DjT2mbOOC
jkf+5Ho4UCs7PRi4/cA8u/Xx90/IUM1ff5JVaO51A/vX/BVe7fR7c4qxFWbpKSv6lall0dynxQGz
jM/S7ad9IYV/NlVwZs9Gz4Jkki/Eq943gCTd/NGklf0oBvcqewN4bLZP4rF4xM6Hz1aLxSrXK+P4
+0HWNsck0hIVih8xkLB+lC2Gj0aEybamx+zKXv6No3Sxz+2s2dpde5+MbvmS6mawlim/5qwbafyL
wd5FNaCGhdvCr7TnD30JtVKMNv/z93E9PzUUudncwlnF8Bh6qbJ7qcqBplIknrsyLNN7aVJxBOsj
6dMXAEb+ncrI0mQGgVwyHwWLOYDCNA7ki6w2Q5qrJccJsHYxFGKTk5zKsxOKk77sQtLgGga/flEO
glxuhhoR9GN8ngiInJtUVnjQysvv/8IISxOVmY2rMlDi8L8/eIpi6aIyorWYgOuaJsfqxHX0+8Fh
RBRxDIjjTH+PnSpY+b4VQ87pxqeijL4TZU7vVseOPOeoQbQStbQGdwLbDH87d9f8bDk1MnVfGe1J
H+5TT+Rn6i/jIBYnLWDMuu05ka99+IDzDDQ71z3j2NklKiscICQq0nLv1ObV6qqeBZfWcvbh5Ur5
MN4DUNxZweI/9aH+Z4YT/xZieyMGhahXwxH/jHPy0+hoM9UCj1sT4ZBPKa8ldhtHXtEe1VIYjAKd
JLxEBXaFMY36t1bvbgn6ECWs2te08ZwJGD4gVOjo7UvfBD4rmROti1GH28Av4xXnU8h0D5gvFJNq
CQMLT1dLZqjsxbRTItnFJZFv7kf6g9NyI+2ysb4MXZ8uYZH2L0Z3wNX2WbeN925Tu+gJnB0+UeiJ
hWJZwCe678ze2cepBbJjjMtnsiIKPTy2PnlLyTR8V6GFoTbCEgpc2mVw/ZGZCBMUMfgT0mIhOpzH
8oz+v/am8NJAH6JwssBvC8dS0HnHcKmd1hqNAcsKDPCa4GaHEdzZhr4NZIvAGkVny0QZC6nZyUlr
ymrJmn0Ea/1Bm1KxMTlGLx1CQPiNKTdvA3ufiC4H+devCqW7ay1r+VyNSx8jUpBlf2DWPWXCzB7p
M0tcCxVDwoZw8DGMlfbj1BDJbZU9CdN6y9rwB1TCdXTUEWvci4M0SWgZNQPv4/1IV1iRZ/etaDZa
LE+281ikabkwzeF5jNzPCFPzQqvGcOmr7OxN5NC8Ak6JW/Bq0dT90itbvycS0NeG2Oh2b2/o5WCn
NjGEjbypgGCdYxDMKjIw6dF1MQT0DYy41E69B5O6lsYeV3nAVkBhiaNUCzm4p9SDxrVq31vxwmzN
954Z3jMbkGYvcxhnU+hR/B1BzQRal7DHiNI7mKzpX38afBA+TjKnBhO2DomvpXdWS1unR4PpHeSC
fqV7DPXptW8Pc1Y5CFv9kIiGncgYkLIY+yNLyEYNwUbTwpYpCC4OQREduHB9VSeJ8Sj6/oU7Aekl
CQJOJLy7orJFvelEcvrrQ1G9VKmVb5LQLA9j2/3jw+/DsECDZRUOV4lN1cuQ06eG9cgrDmGwGw3U
XqumD3uwLYPhPLa6BHuH8KZdPlGS4Ia0DZY9yunI9GnQPyd3Cpb0bfzBuJHOCa/mqenuhmHOk6GL
MvRypgMTTSlJo+mOfepTixLoGj2xzlHZBaP5tdeBX2etQN3RjOzUOI+N3IDnHc9DxMwdNLLYhVWt
L5oR0Jtydb4vTQuMohpxTIP4YvUy2Lv4yL0qN5ZAHJmdtwz+TObb4Mrkekg0YgA4yQKWyHIyTwF9
XWDfrewggoMwGcCauNm4h+IIcDpbX4uhIbGJDDPF4pPQFgWogDkPJNuSyH6vhOUe/LSHyhLUT27a
Hm37GBjMw0hYOQt6tMR9mqTcbAj141XFOq582r4jJCru9fthNCCncaEunPGhzEJFcwN1xJ2CEOy2
hnESpAhWgvKYlQlZYZM0HOxgIOATmnA4ZB3kchJx01aX3V5MVApAoGMD0hwVM0Ak+iZ8yFiKY/Im
e9Z1c2HpXXCzu3jZmU76QFjtwPfl9jsVT3GBJR4Xbs++DOCHAWcIZRq+gh70d6aNRR0OnrtpLTxA
GAWIJGJqW1km2VQSrLTWGsV93eqYCwxssVlmHsIJdoI7mWQ0lDzFhO+kpYzjlGMbUDERtignN8vJ
5Qrl0Dg4Ad6TEQsoqnwgDtybkmMTDDcbUPnGwtuzRJEq1tT0zaYhNtMWu2rbuKRR1m31KXx17PQ5
1hp7R8i3hqDZCbCsYDlIpcHoa8bsaMXzu3/U3AUwJ86LE1I2Dvij9LDqzWxrM/EhF2tBToM4ZZNV
2ayMTlKAGQBhLShLB+gz/jEaphRjhV8sIk+LdqXnawoXqXiFdZ7m0Km9Qu/XSQWPYYpmsB8mn9gL
1Z4Nl57fp/nkH38/BIPqmQ8A+KpCzr4RYgmOYp5lNxG+QmTA7axFuFYy5xzkPs0zY/XhTekfT6p0
r5Wgl0gCy63ehfa97kevdHzHezxpvGQRZOXCMMgl0XfKgGAuey+xVc4fMD/sotQKtv/F3nksR650
V/eJ8gt4IKflLVmsIptmgmi2gTeZ8Hh6LVwppJAGUvzzf8LovobdrCoAJ/fZe22BIXr22vaEUapZ
K8ihayliyGQwtHZOxtK6sxBFSzukr5bFhsPpJ8sbFIUAcqqMSFnojk6hskVGjMqjx+t/ZVuEZ4oM
5DqrW1qFlV5R1FreCxG+FjyYt3KMxmNIJ5ODX5pdboNNtbLiA7d5taPgBOgyUdO0rv0bD9cnzDqX
ceiAHdoYETBgffeqeKqDkKMLTUqroQWJrcbsTtR2B1hTn5aGVkbE+Var9Iyfv7qY0t52so2RVKZT
IL3mynMx2g2Gn28qrOk2tVmsMIK1BCs7M8DswSNOZz6l7VK1JQzjKVU93Ugs9L0hYowcrX5jFgBt
G64Zy5QDO5K42Xd4ggKLWIViKMJFSk3Wcs8M6pfMrOWF3ES18tiWM76rK4kTpmErenCMSh+z0uvB
5rEUN5CP7RnNpuJEiY5RW+1bgXefbRCbozbOn0YWtgU9kfwVgB1zNidnFqXweLDzGj2KRDLCfqal
VG+dwQUZ9pImlDewoHtYgeWdCad/jWLGpJ2U/c6KY3XGjXeFYO3dcmOSF0iaRwU7uePgG0FyGOox
O001+NrJqg8xQaIdOGF2fybkzTk7VvRVr7AZpNvgEU4ZKNqMyVAMMYHEFN9wURfwYugWmzPWumLi
qMaLnx5Ts9w0WcjWfarjs2mjrANXuvm8KreUgf9aqJiRxMaxM4PFI4E0QPSibob4xWZ0e7h57s7w
KKJP2K1gtc9oYHSzixVLG2IVacIm7qNrmjQ7c6T9VwwckALMpG1W1ofIzU9dKzWkHEjJrRN0Ozgv
2bkpnqnOkSe/I+NaOcWLzoVzw2p+hfTN3tXsCtzv3qFFQ7gq2/ucYutnm6PrhbmX8IQc/gaVOWyh
p/5Z+k762XbOKnUJCU4FvjX3XrN/5QDgr8lC7HCvavhuLE8Czzz4pvvLTPFvlFTUGmXyWYzGrcS1
x2W0mMujynzyy+gK1E8/zaBnTct/YeR/bSPx3cd4JAdzjF66obojhx1Al9bkFwuxHR3xUy/ZI80V
RbF7wkc/Dh44wGrobRN93YXwzoXOCMrPCOhFimlLNAkoP/F7TMDJVWP5H1/uWB3ng0eXyXoirnZ3
aJB7aZzbaHDLQYlR28xPC0wvNVdIE6X0Dji3ki6muGXNnUbE/QivvQkrP9KyeDE1ZTT1R9AEP7nt
0HlOfUWVEl2tnPbnpJc63fyHsgHbJuI5LeVel0SE6s57K6vwj2mdOcbk0A0p7Xb95q1o53rVBQN0
MRKhDrwCKwtxm0QBFaoBMPEty0vxQRgajBN2epm+NgksbzsxHmaXaOwdmPMsowG0bv3oC/6W0AVQ
ROUq0jI6qD7gJNFVhyz090mEB9MAqL1WSwTQrTlhaBMrLI9+tq0rT7q410ugDlPzqOBar42uMbZo
WbxTHhNTILu3emlA74foS8ICOoDLXglhHGyXKqjKs76IkUC4zCjXnqyB9D2oCAsUcNqDnoxmsugt
46bqgBoWfbPNVUfgTlUIGq3JvZOAqK28tRhd6gTitzaDZWSFPJoEN3O8S/AbeBCxwWURVGPL7nT+
x/fKRxMmE3/GZCx/z5VV+KzoetY1nP4a6Qv4q8NnETUw13tuqJJltPPiSapD0umMJNodJV2yVvJG
7AoJOIOJzSlm6X5HgwIsmrNbcjahSXG9mhxWTjNqMUCYdYbHlSQAr/bQyQveIe+9EHc1hz/suff3
7HM+IskiTzsexlHcs7Nl0gZmIaxSUR3a/acdp79mjl/rxjLIdrcrgPQXJGD42eYOGwLeM9LMOAO6
P1FARqnqz6TLiUv6xkPRO76L5LgL7PqrIcKWitI8CVM+VOn8GQS3elKN2dqBqmp1s9gGAYdUMCaH
xLT+4GA6C3u4xDG2ZNr4kp2pp5OnA0qDuujcQKldzZXYD0uwkE0vxI7E/DDCttomngX+Hfs4Tm1O
kj43iQD3RsTAVgykdkCHWbssmuFJ1NHXMKnf3WKzxX5I80ZLvlrRgghcA8RO7kAx5KKryOjGDASY
BTV2Fq2uk1Ezm7KI48HfAc+zw4fhlSTuTCz9JhIS1Qjr0qS5rvc2eikjp/P+nZIHAiPJ/Cujicro
EL8zhdkoHtiOF5o+rdTFV41Jc4opZZAh5/g4v7VF7l9qajJnvz41IKGO3IwMTtNwICNt7SxP85SR
Yg0AhYLXYD56zkHmhOx6gv3zlCN7ZITi8c6YoZ4vjTGtI5t9+D4dwXV42RmvG3UhfmlfdR8fjURh
hwMtvtNSQQRo/PfRQUJirov2yJcPo7D6o6cr7wkVgfCU1esticp8QzfmSxYfgji+8iknyg4+cl8U
i60AUi6jULZCik+3qnfxA2JxykxiCgGj5ioVGbWbbfXwksHa0DNiQTO0L2Hem5tZkNQMrfy5jvTP
IZX2YTlJdao8E2dPXzoR/GkxtZzC3v+lE7LjbR7C74XOQiZ7B1/G3kzuNO9yF8frFNQ2EThCdBPJ
CL/hv4R9STC8LAP+pHteeuybs4zLuq7mjTXn5Hao6bGQKFdG0+1BR/PssjCEWrL56fj6x2jx71vR
Wfh6MafGETb8ygU8Q6KOfB8BXlk4hwDWSRlixull7Z4HW7/HoUclNZsDH/F87WTAgvMFfc4enSIO
HDOuQCt6bkr6AJt5pKNs8p+qifcRAP3eL43fQdZKJqly38VuzzvoVytDNv3ez+DuZ2G29uaGVbHD
PRIbUL8di9bc8crfRJpUKFFWfovFPZbyTzVl3COsihvhNDHaNgB5yYBNXGKlKDae12FaCKhCdugs
WluzVx6cKVOPhD5uRTo7i6bqc6oIyGIHdq8Bz0ai1cmBFXqFeuCqM3oMMjN+gkR1xd6IpLMfZrxE
pJQxDQQSEXO51lrq62orOgcH8nrjKcoxSo5GA/iEBqZNWU32YdSDxEpi1/uoAc+sK54J7SSxs5Tz
qtMhSbeRuHkuOpxvHUHowSN/+KgH/UBvNthbZdS4BN6xgRK6LULj2mUIDekw3gL8SjaHbBUpuQsI
I6zbrvB2IRQO7uddcfBGRJypVN4BZeFPFOsaayofshmokYd5dqqGgCiYCfwRUg2U1ZIMqHuYFsJa
AIVHRZHez7g/Nz2WncUbWJ29OfvlJD6eR4QhjOvljpZ5qiDyDk9upoEbNF+6NG5+KcQbKRTrabDk
J+YtCA0CZFrk2O5JYWwVBo6havBoYI92eJuIYYjAfuS5M76gZ5OYmN6Bj8frWdiwKbTxZzCjZarB
oM9HxIfUsDXtrTuhGZcoCU+gc7e4uxSyPYvWCmNaGlCzYjEVNk64xFBwRDUpV20ZvCc/U9aSK9fw
gZm2fNAtR39UXYoTvJEX0HvxOaJhoXRDHAeKam838TFZRnG0bokKhaPet0aMSYZ1z2rkWNzln9Gy
L1NJ+OKrbrqWBoTwkELUdQZHXPTxJk0GeysQhjga9gc/6+ydP0RX05E7yhnxj/XWHU0AH3gYmKs4
c9k9wLKIrXFrR3yobGxAELQROeLh0jLUBfZwVe7kb6xMp9uwSe4gPaCYdOruNn65tbMRV3ravseV
eVbwfZj9Jd+5YlUdK36exq8vrQ2jBE0GzPlUcyHCz+ut9pplBc72MG/4GLNIxtTPZsm4VQOBffG7
rJ3PCngMu3v0Ca88088xrphBNRd2RUxLu18gW/+WEud1XFkAO+elx7a9uPxRkClmdS8BmRyGRdrr
TE3KMPqkZpLhtc8R0YE+J/jALLvN1n4zIDj1b1g9gf4v7m5OhSB/yVEFHB7KJQPhtjzel+6Hlitq
GMidch0dyJldyt7DfkvrGWzrgyZPzHBaYYKsc/qZSz/dqAnbk5ANXs/afOvDMD0nPbpPNV9o8zRx
F4L+T4FYlAvSJYQjItpp3vcuNGaiQgWVP9uAuSP3PrWNsB3FA+jJSF7occZz17DomEbPXGGLrQmU
nB0sbRhDF6I+1mM7xjjlzS1dwF6GWbGjdEgwykIwjfY2vd0riCI4r44i8KH0887PusnZ4th49bhG
2R2zgJj5qbBL4OiVmtUtKeTAKOdtgasY3gAOsl7tU4fQKkXHt4y7knBZMi4k18i5ZoFdnCSWtlZT
BMTDyT8oSz3NEgm1A+EAVSs8bQ0LFAvEFupXtXFnWTdg500/yYySWiwZNThFLGy1GXiQCgEDiAae
Ndv2dec4HFjwaTq9/w1E/uAMUC2nmWKceJwNPuk4qJqMB24xhq+ZeXak8l7okXkaVHUflDPsPVyT
TpBHG5N7LLNYeIOTtskqstG1qF4MloRPqgFNVsvuGGSSgXhKidFFdM0vnqCaXKycAcrm/BbrYf6q
awsMdpjtHUy+0nXrL0mST+LHlpwJ0c3NltrBCt2KyA472mcrEDO5MN5I14+ehsqWByCgjAV8Gvaj
LY59F+FyVoKCTG9+LRrVAfHyn0dIpJ3DX83vgN/rPHrrZhAbFb6ytfbtLWrbsWrT6JLEpbVDr4+h
A9TXuhUf8VIuUswMZ0mGlO8Q6aOrzllTgvtWFCrdiYDyq6ioNrFyf3YMguuQoDIOWy73uT33Runt
JqFPw+w8lzkNdxZVDaUZh6Am3GOkFzoRzB2zlYoaAuJ66INN7M93sknrYYqyZ4QLPPR9swjmT6hY
r3PAhB0O+fs0MdeZKjKObIyuMLWoCaKPkfqdiWdKttD93XFb23onlf7qTUQNEALh1h6aa5pXYF2t
4gcFDxU6NuFVPZcnAtEtPjZMmo1KXzPcwIs21T6PPhcpszuFp1caH27de1nKa9La0Fe7+ivOydrG
0XiXsmxOE3CoKAWDrd14vMcTzJTIL7yTw9ras05jDnsabxBnAu/dbglNC3zva9emYhb2DsY9i4I9
alcKt/I2biq6jfITpKQ4OFLTxLM4QqoRShCgG3djh0KaBOlH6tivA04UDj8jEYUBtIVRSwcmQnyz
RE0IluctapJNM9236eIRsOdS7D1EOG4inFbjwWWvWgdriteMnQCnFHjlMTAqeiHIdFbRd5FN3nVQ
xrNPRG9XUh1PNtobLjLqGBOMlDqjMcaDZNlkOlnebUHnfXrSb3aSG5yB625jLRCFDvEt12Dh2elj
7R4szAHMAX2zkAcbcZwSd9q1FKRjaDZ++UHzg05YWpzialwzd+6T0kJEYtfLSDR/snCITqOZ/83S
zkZzrh+jT0gRs3q5xS/9DqSPCHkwvzoCh2+im4+oyx61H538abiQWjgKf5JrHg8hnIeWK8Rz/2AK
+2tzkBxCAnxjeDURti9t2r3NdEEeIvB6sOXti687+6J1JE6eU0AfpDKlMqs3UggIScUjN6PXmWKH
bVs7LCFU9jAkOVfHYP0D7Oioe1LqE4mhhC3tHptwQV/zkgdKPe7giZAfgtMAIyWuSMf4203Odp5p
LjVyfhF3aoOO+aNq9EpqUnumfS9kxOlzWxYGRa024PiM+iEIhKDEhD7TXmmc+WixFJTFTgEQI8D7
Myx5X4YMo2k1l5tQyp++i5SCGP8iAxrWnN/Cll9C0l4Q8K09n5nctg8qDP42ZcvuK5soWSofJGUp
B/R2oKW/ndFj4WgOzn58I/i1s0m1by3AICQ01D7WxrivQg6fTfB35DG3m4PoCRr/pp71MfQqVER0
1/WC+aezSlJfzpG0X9f13aHsLay84jOS5OPmliG/9/Y9D6N9XlqftW9MBMUqeqiE9VVYc7DvaKIp
maZXlTRedDrYnC2TglgB4nOXpuZaeWV5HIYSSkaCiXWeX908O4ctFxlctpm0SHyrY1aeVAdh7o+z
R0GpzbFVZfKa1pSyG94zwnN/V4lb7WYnMDZB4189djHshvlI+XA+2fuuezpJKLCMgpsbzP3WK7O9
DFvjRNrTvcTOwynABPnE7xFao3M/KbrHyQZwBxoYsWPj15ClI2tV55T40S7uoNqJWVCSkTbAehaq
DorN+Z8vWTl6//6rdky8I33TnFyTQ+x0el/xKTP7zD65wsIhXDoPRrWdv5gRYtVe5QMTVfFsuqlD
nzSxc6ZkDL0FZ+lZP/1/K+s/htj/y8pq/69W1leMHf/Nybr85/9BvIVdi1EUoKyPRznwsav+u5FV
GP8yHYZdwzC4vSJVB678Tyuraf4LJUP6UppmYDj0qvynldX7l2k6hik5TWHMM3Ch/r9YWXGr/k8r
q/RtNtDSJfkmAwzv/wPCzdLZrO3iLy2Y9Nvce/Yf9xmU4iA0y5usQncBFbYh4MSNNpIlcl0ltqjJ
9qZja3OPYwa5Ps44ntCrt5M5GQ1z2WqWrcqf2owsIun0Z7tF6VdBxlqf+zCbVfsdUI67TxS4sKbA
9BHROnw0DYZlXG17zhGKNliihIhyJ8fGJ2qltdpJCgW0g16rdbcplJWcUtqtwES0qzGWzQa7JNzc
ONshlULWrNxjP8UXWS2tYiq9Cweb/JjgyAoTghQ8ZDXJYiBHBuyZ9MsLeiZ/TB6rURsY+TXZuDqU
hz6Mj0Ht/y1+cECEY3uFCkWog3Fi21GbTn8c/YyO+wNHQn4s2nw/Qxtn2zRulVFuUoeFcUpT44rz
Jo6sHt9QgGMFeE918KKYY1lKI+IcDciXz1DcOx7wCVW3XvJbBOr8BX7qOyXfTPkwhbh57H/YmHuJ
jbHqrFKMFYE6NXiCkyeWc+cYI9amK+VPIw2uVUf8JZLHvphviIGHLv4bI0l6IBkBcj860/vRB9PH
VJYw3dpzYLCh4Xh3mvBgQQoBfEFUFgRt8MMV2BGTInthJZLq8m0WxVsycWy3JHxU0KgNtKL1RPia
xGT4S1ICJecPb5qf41EeusypiB+Nzdbmh4ajn04jnyL2EEkA2WMkjWFnwz3NgCtHVv2Mn/YGdX7l
2mypOwuvbA0EHIn4SD2OCyI0ZIdvUW1uWeVbl/icoO1tkKR/89EBAmFXx3Esf86XeIQAT45WrzP6
oysXjFvQ/YpruC1++G4GmDVFOh+DwP4dTwbsxKDZNRVP4xoNovABhLYJu8tC/Grh7JKhJhWSqucE
mOSUcoC1XHcdFPnNycybrCBdFK37eyLy5xeiZkRDpwzLvyAuNIkfjRqtkr+6FYDUAZkOLjSVmIc5
swDgqsn7aYz0wsAV2LtTcs9Gjp4Cg806ZQ6wbGgtlpgeske1mvs751++edMBLL05C+QNzQIam4k7
ic39vVqAPe+WH/MiTtVJ6qjeWINiyxEnTIpDgcPE++EkOSXbunvNR975KGk5GQmUYvq68DFAZgjS
RZuGGop0PAc0FrpsK8x6Rvadbg1skJgzHW9ZSi1qbV7U2KUvHsuCFRszjsejxymV3esg0k1Zqv5U
18El1ObDTrwfqZflm7Zo9q7iIkNY7nbu3DDnl5V9wohH5+byq//6LXUfmmGIRyWFGadp+WIum4F/
fuW6F2Gb86kFsMdlZR79hRuNMLRyWO+drOVLXQHRUdF86NTsngixths/wzmHO1Vf/vmiIpnvAhJ4
sNsoFnrKDfVZo/bjdp1BBJu3lHcE0aCj/M3a+iiKbKo5oQua6sMRKcwCN4fEvMH6g1yiBmc5sNOh
DdP3XI2WzcIbVg4LmhKt3sFYQAnAaoIAuu8KxmDqdWnHQVrHInRuxiI7//OrYTSwOiz/bNDlrnNt
Z8EwG5vZbD6GLGo2dttfCvQeqBZe/mT49FJWaU0yCScvGd5qlZhhfE4ho24Ic0VryzS4YnNapJK6
Ov3zZRy9bwI0A6kwV5+itiUqx/54U7PVZmCnxdHzdb5JOR5zprYPIFhnHJslH6kgITNLLABOR+VV
J8evoYaCw1sp7ScMO6DiYka6rPQuDdH4kw0zIreKeK0A+K0NCsZEIPutqms0IVA8BmlffIMUBDdR
8sRHbasssjv5OIqdFkMBNgO2Yhd81j2HVoi6q5ROu7ajLLPOXxs+RJfAmL4FMeat2+n3gQHrFLfh
wDNlY1m9PE6DSk8W1a3Ez70WGCadPXtSH82BGAMB+IiRWhq6O7UCLEhKgY/2DCAlgXxxR52endx7
TvtA7XmVsZ00HAStsjibEY3a4bK1c0wT2BzBS5sN+941WNBUvv+uADgzaZNjd5puhUSk/aU0tybo
O8NbNdja6UQdI2Xh28jUHduz2mrFtaxb75s3TOwoneCdmJp1yql6a40IOJrtLqooZ9Xx4WA0fk29
Z+UhVNeuvytSYW9cncd7suEQQn7Goz1uRq0A2xQk3iG2bZVmo6Pmsbl0sGG8iKI6a2DJWOGFWDeu
draqmoodRERrTcs0j4ScxxRMgO8B7PCMB37tVpoD5bCobaVL+LgIWU4AHjSM4LudFLcOAXRrEFTm
1EijmFLz6cmV5TN9addJ0BBO+/brYE1Q2x1N58p4s0nvb0B45tTr0ks3j8PBK0H2CUGOPkL4uAZm
JdeSwN3Ga9TXXHN/9mwDgVBEZ9Nj+wEvbM/BZkUhNoaT+S1N4nbnkzQEkZfZmIFQ2GXbbbyYE4Wu
fXF3KEIbO8Vxnz3DKgvKzTQ5gmN6mm3mrutPtqy3VW6CgvRJ6dlL1WJRAnHmSYY7zQnqkyt9HiVV
vi/i3GOCwQHS4zDY2FFOVLJMAWUXxokjQlZyw25uBOLT/dC67T6x5BVnwO9W+hPPszbd5VX6UaNj
nC3Xqs9dmWzZ3laXtg2PvaXGsx6o3bWLGEF6CoFExL9BUSICdYA8LY+NcIRJBNi246wtIR7z3NUv
ZpBPd6PJrj3BoQ+D2P8B8lG05S0Jr42BybONWQGPfOcxmIrT0AS4l1N/Zaa441XfYiSmRXHbVMsz
qZ+J2Xr+uZVU+fQs+3s03y3BwkMmy2tZEOPOnG7aARzBCphEzxATln5UGpvIxeCyFM6mz7T95CWA
ifvGHb9hQu+I9bZ74dKy2IdIEgF9gZyKsWBwpHNuaAGoadE9bou/YBr6R4b6DjNqKO/UA3UEr6Zu
I+pi3rZKpk9lhhm2t4dT1rW7evEksgNrt0LgCm6TpQTWp7ddVvkFoEt7SWwfvUx3e7nY2J2pfqtq
ANOm+2LmcOmqFPE99AkJYTdgQ+0MLb8FZ9h0k2BFMPZbcic2zxaX6ra2cjbNXRYAdMnWasJAZ69m
4izk0ELdSVhEh/OBZGO0iutugcUK5yBE9cUeZqDJkG8ZuzWkiXKbzlq/t2n8SVa8uRMLXbTF7KhU
Om+NNqeeqFQ/M4BY17FcktCgCZs+/1tkUPfxXYpzWlgllpdVjGG4parWNym46ShEZQ1j/zLDnWuJ
9kUJ+zjShLuKgR9ZuOEIVfrOtk4UOImW4j8MPuwhqWVM+pPDQ434ezfS9oYdpiMrG6LGI1E7E8ij
fj4Y8BB6ShmCol0HnIPXo+iaE8f3au05uFwzXxJxD2cfkYR3xsp1uXEdB/IjxeE1zcqbKHRekRl2
URCp575nLcOLjCF2HH3iZMhuVCnAbbAu5TQbe7dzPyS9U0+B254R9tqndKzvAVUIOTMs7CPqKTO/
2BpIIATBfaY96PMHHK4/cCySOGBHMCefcR/gAp+Qr2MGQsBuNfh0x85+zPlb77AgpUvhOMP/eIqm
uMKCNsF9S5f7DtS4vqRroNTA/6cw2Bi9h9AH2uKQ2vV3XcXG0z9fBDQ0DPHqCBNmLdaZOaZLPzlP
pLC6SFJGvoEE+I+9TFtKrQZ8blsro19ZT0SaFmirq6ro4Ovibk2ajgRr/ESBfKYTPAb6knIDLL0n
q+e9DJyh3wEbgMWU54JWRdOkxZ41M3DynRUU32SLKpr9xl+VI7GQlM02NHULtlVwkWYV/OzRyDA2
Mxb6RQvYTQ+UAbgzdlUcci602dOUYSZO6t8QF0bEV+9jpOFjbYzcGAqWpzJIXwrD3Kqs+evQV256
EM9Uh4M6a/J7pfuBlk2QITXCTa+64RRE2Q/HgF4qZEv63YsOTTf4O1yp2wY83oogxImoGXFrj5+3
NKZ8Yxj9Bog33P2S/8/wS/Y17GHloJ2Tv3ypk5krgxnRTYZLCYNPB3gjRrCtRVDcBuZeM3gYc0VT
9AzYNgJB3aR4HjKiXfhk4d1pLo31GEMZS1FAC4XJxk0SbnlecLb9cJe3v0jhl09hWN4bFtO0WK4M
WSGoC3uXR/Xd6inVaAZ2dr3tslJ3XvG3H8halbuK8VMUNr1wEryJ3/3J1PDu1PZH4pHYQk3A7Gd+
mOkAGHJYx/gGVk4EWzBwkWV1FUN7skwQh+X40DBjOWsYPPvLByB68NIkpao3w52Bh42sfIrMd45l
7pHYsRm6WLduJlF+hFMVrWgO+cOONtmYYvxmjuk2ZRuA3Vd0tMhIrWo3fM3j8WjqVOxRIVkJRjUP
N8JykY1nLeKu4M/sv8Z+XBaUMEd18hXQqnL/xzHi9vVzNvEtJ3OoN3pmKdsGg7cexgv5L2NnV81b
59bftgWRK726Oa1zkiwbHx4BnULP434aeBmT0v8wYvkDsXgER3idS3dLtIULcwgOACY+SomRb0p/
+UMCiaWjpFsMryROcOjB+Co58RK8U9+zHz7ygZ8iDD49UVApLrDv1Gyx86bZsxx6Ghv7WYsGERDv
lvjbU4nA9oQbVljgmYvt3y3bGVgv1lsAH+yfx0Mc/0xdfSgUTpOx2/QDYqyPObDwJ/K3vXNhwmRA
BxM0VkUB3Dt+Z9N5KfCgLfnTcYUF+NmPObVFMn7XdVQxpDFmzTNZhcL8sof6YA7wDdPA3QcU89iR
OsyT/oCxhw2LsG3e6K+5cG72rF+SSANMwH/INtfpwBcnsbgU7/4DaDMjCWHNNkOyD9KA2dJlRJoS
/Rw7BRg8aKoAH3Z+QWcn5rdyVw9gISvj7lZDtC6Q/mmefQv5wGwGl0Grin6xZYDZUcl9mecv0ESn
jdC1dWqZ7OLYROpn9JqKbpMyi4LISMRcrEcPaDt4Aq5i8JDR8nAKsbELwrV2HvjbUbIvHubmnSie
d9RPlsOjNpqhTMfLlrt7Jj74DHyacscpogxkTHC9oKhsxOTvQta48AKb39SZceLhJh8iDG8dfwx2
RVzehwipe6a5NB7uhbbPGF6/9USw04DLnroexjYKVqyxoN3QMx5Bl7yzB8Vfzs7cOMjC3dohbULY
3OGYx7w+jouHYQZXWFFIs3O9qD5V9L4LyaqlzJN+xSByFWayMxTrWxsyfgD30LNt6LP9wCfSYL3O
1JHx1Arib3+ykkuHwtMj/B/JI+HS8KObUb6QFn1KO3PYgL4lRkxd+lbTQLglNZuGHn1QM/5gV6OG
azNZz95Au/t8ceKcjQaVt3P4EKXxwPR1a4fpdyZyxuxIHfEiHFHl6k1ixe+kqT9YyYLrACrPwYp7
wfjKaGVujZidf9XGP6KOK7MMpkcV2js7+W0XxlcVcy/xSIJsp4CWJT7WI2mqomr+OG4frVg0fEzZ
p1PYCIblZ2uFbyIv0m2RqF+R5T6MhDt5MvS3pPZ/0XjD4FyfU4zGm0H7GRtBPFQM2yMNBljK9VbG
3DlrPt+WykASZzm+2Ti+lR3XX2m9FdxZ9jYAdxzGp+XSgM4yrbKWRGuB0zcKSXzqm61MDudSJpsO
lzaA+/A7D/sXqxvYZTFn+LN7GCzzBhFh04uOOhiwwhTE3mTWf9Em+uXbabrqJZY+fI3cD2alqO7L
4tuImYpVmvPAIknCwOPAX0RkWOFuywys2dBGt9kSRFMi5zt2jY8+cn+5CRKWmo1d2qlo21CmtB2G
7BQFLmbD6eE0FaZCZJy2sr+LvLvlrIHIM+OOTObftoOimuKjSmMzfas02LjMj4g/R5Fch/QkcZJ8
pRv6baYvZdcVNe0ZHZeJ1Z2GxCAOIoCO87KRLAlAMEPdkL1RsBvhfj3HPqZVXrhBp9k6RNndmrhW
4q4HNzwdsPy+U7TJiIJVK/W51bQA1Yee0yuT68o9kpaoN8p+dipr3AgLCSUo0nOF10EjidGLsy8s
DTFYZ9euMx/sI3k0JW/wRTsqhFLqWeLwdzjUXGRldwBp4K4Cf2Q1m9cXkuHGvjLaTRxmH8kCFhyX
guSYxRPTxb7y3Ww3Tt0z+sJ8sU2H4FQy4i6AhhRmOCXKLnrzeGCWtmVx8qz/dkCA8pbrc0zpcDHh
jm5MPo/hRIGoHw/cDtIbKD949SSWxhDjeXFaxnY8gT6uSuE1W7+L6Rh1WPprysIddI5kLvWFKIpa
d/2ImbCXT3g1fGb1E/HkAhx59PCiTQVTwhjxFI2wLOdy8YwmzlNPI9Vamwpgfufca/Wj7jlkmfhn
RHbkoDjvw+aqLWe62HH006r6cVdCMS9cGa4nU8T4ZUB+8WNfyk5la3LH7UZJ3hmQmgEwf/2zlVN0
o1brM6NxCM7372WY3pYzcc/iGsUTx2/d79FUU/a1q0nl6W5gKz7J/IewkFh5Damzm5IH1+eD8/MX
nXjxqmdXbuNec5vR3IsO3TbLH+ThAeo1AwENOsWhuhwXTFmkTA42nSSIGC9vE9PZHPj1JrWMS9Ik
703p/jCVBevVeElm78aBEh8D0cYuW8qnQ2w4zvTN68v+eWbNvjSN6AECANXmiOxw2tOAF5Nz/iAC
guDmqx1T52L6A+1Zoeeta2k8w1NggXCijeeMUBj8G3vn0SQ3srXn/6K1cAPeLLRQOVRV+27a3iDY
nCG89/j1esB7pa+Z0yhItVZMxMxEMZgATuZJc/I18ZZLizcnS79FafkN6CizWOmgYVW1OOjZoKIS
hoqaZeopQBbBHipAv3nebHk5YDKGt6+nFkR8mv7AIPQ7t90ni6tusmNSvnQFnH+zzaiJha/pgJOT
xEQOZEUZN31BudxMgh/w7h2gB/FfHUMaP9OHLPf9LWpb+IYjRpYZt3aowRV+Mj3nybeL702JIVFv
hFvk++F2zMvJcxWzk6uS/N4MaoQ/dB3Hsr7b6RJ77wHV6cCPfoAgah/akdkig+Yp5RJW6op38qWK
xR9XRoroPsynBvLOGH0x+sh3m7q7K0izWw5HjAvOxggyyQYX8DAL/G2lFd9G7qFuG6e/8aVhqxje
Fwr9GAmEn4pyxGkB3YUdSvc5FOOgRLtr+Dav11M7PMYJRkJtT/11aowtCD6uXnX9KQiT8mTaAfL0
Y+rC2EdL86lBRbBkkO9RpJ9pJFSAEmjLBhdyKCkhAg73Q9/hD3szcXBBms738WnEXK3oupvK1xHA
QsLI9+2GIq505ORvpSGPqMlsyO/aJlayk272nqvbgbXNnfBrJaMOkEEmkbqvE+Kk2hCoT0j82g1r
WGNmaDrXCgDMyAGzifpYofa/sI52uw5n4gEs9xbdBcXFIOJYKLWxhQ37V1bB+XdKdulp+dyo9rlX
GPpRau6UcfDdUGG2TFFdHXwluSNZoxpB6r5W7HtfmzcfgE6RSqJWmCK6AraGw2xf/bBUT72LgXoB
6/0mpQrmPLoMK6ccWpiNxbaWpC3eXYj7auWblKlAWGVjk4fdJ9sDwGZp2s84hKcRjd1Nhs8HKsLo
S2F+C26D+UHG5SEZcZoy7YmTVZR/HpTm05RBJ7fos3ay7yyKyxZYccpnFCpQ5GQulOJzPCC4jPuS
4XYesC2zbMwz693B0TkNqV4LHqHAPWfk6qGHPtmnurOrqppVMd02o/fDomrbyrNUOygLN41AUlkT
lHV49qz3+EGAhLHvcTlCGitoPxt4ZhS4RGZWOf8Kq6DLSA4zYkI21QLQPiDAgpmMRQTtrAlCrtwi
j/a3Hx+nbLad8fMndOgQ3ytBBIbqFwrpP4pAQwB7ip9Lg6Fq+rK0YeOLFIyV31Zdu9PbTtlzWvd2
LS4KcwEEj2kgX3H+s0N75y6/sdjp75NhxMmsrG+pO4NVzDloT5UT7TkB40EQt79Ss8kPTBg/+rhW
j5rFbZhUIHdqmzF4laAwzq3WsfjrVODjwDgDcNVJ9PLQGSNJWuuAbuKwOU2+7Bywvqn3NpVvy+im
U2px2ASdlO6SbPCYfrxzmSMir+XScGs6Bw8Fzg0E/H5fQnndBFYHCryj2ymewRWKvVulH567mFRO
svZNK6T7mBNJ4tX21ooyhlpEag5ehstpgwWA45nsS63YORRt/MOP0bn3pxy/BnhSliK7Ixrx28EK
yCOmptp0GjdVTH2DyRFgXNatDEZRNpacpWpYCx2VVNuyvSO+57dqrf2tjcorNTJOkAbLIy/PCXno
80NScqJC/Z5DvzF8szLOBXLxOjryI9dKuwGVWwqWGSJqtnybIGDfeUe9SN6Qm7gbwIWD/i9dDA0/
TznnFsB3bj7pz5zZnod6evEcWAUlmvMwHeT8W4xujuJIewzSmBaNmeId1Fiwxc9YWdUAUYDgIDrw
KRjaGz0Fm200NmYPc52KmxW0C5g8/UdkF4wjQx7/uTaGloOo6Qyuwqd0a0Q4diIO+NUZ8s9RxlVT
yqRICaff+BnOPWHlvcz4Tiszd6jve1hd8S/LKpCYNpCZ9Z/6Hr9CNBu4MkKmp5hYAKUwAkuZGLs0
C36l0s4Okng//Qo+yxZzeoMN4DYE8WYCcECHgFlPTqtdB/HL1XUKv1icqZpFtLGP415AZSzBRt40
8Fno9CJ1deA+OnIr+3wEKDkhQMtaTjJZ0Q3r8qlAg4Cd26kqLf1Rz8xzGACv96USzxYp+ZGHMSyY
Ln6zqO9ve7ocRPuA4WhRFfsUSxOOXzNdtvnbCvWBV6JGMFScMyfKUjE3Q5hlaVyOpphvNqN1Lpo2
e7S5XdigdJVmb1S27uK6/3uIPPlogsO9gcrk7wPDRAGjpqDr5RhWFrU53mhqY87SW7uuarAwzAzw
ULiR702txKVxGk9t030a9F1hQo21uSI9oInyMy5D5LbrL+zLqwPlSIYTEovIS7AjdSiYALJr0KJA
AoD/Y8udOmgdDBP3rpqa3lGVxfGiHuHHhH9ZfcTShj9fZjh/q44y7vWxfkoy7aSNZvGSekV88//h
QP83cCA86y8p2/3PrPlR/WzCn3/I2/3+S/8BBVnOvxzouo6GSJ1umcb/scGW0Lb7xx/9xwdbMuV/
aYahcHlkOAZFPBsw0X+MsCXb+JdsKHDnDEu1AEXwhv9b2Q9ZgFm47pIT9oz5+S95O4m2Ld207Vlc
r/j5A16/X/+P/6b8dxNQtGKbeuO2HNr1lKMXzEN2Fpt34fjP494bbSPE92Hz+IK/bx6rOavTENR0
E/+5M9SNp9+Hpb6p7QfAnAAG9X8rLyJ1iJrhB88R7Lz/6ztmzNO777DMAPMZrK9cyFlIyryq8ZdG
yjd196KW9hbC5MYw74uy313+Lrrtw+9S/nwc+Ca0a2YyWIFaRRyG+6G2jkZSnzhNf738iKXQCYKD
+mB3fWAnnduieeUMN4YV7gZt2rCp3yi5vjUoHl1+0tzXH4wBG+jZ+9hNtZr6CpesbqZXx6TqdrO/
+OWmFz5iFmh837SpQeIuQXO78aiDnnBeub/YKkN2MCqF8zXcXKjWlx+1MJJtS3yUgkfVRLzs4tHH
R2Y0H3r1dLntpQjNw+Dd6EKRTg/lirZ95yWa3mT/9nK7S+8sIPGSTElk9Gy5r05ecko02HbLzr+n
7MWUWGpbyGxvRB3THmk7GG5kCR2wr532b3Do/3PTQlbnSVnkqknTiXaLdJSWub5xdzkiS5EW8nia
erlSVat2TW3cwe+/S2TZvdz0UkDEnIVe1AaIQLNjy46d/YoeDClrrYz0pdaFdC0Hy1TVNBtcB2Fh
dXZllNoTh+Xr4mIJOeoBpg7LkOYj74TQDHXlq4JiCQmKz7VeZmbHyOagEHzpVEAJ/nUhsYSMlJAS
LNMoJyQF+8xTHH72kivDISQkXD4gQQ7haCVnj9oq9+5/XQ7IwgC0hJT0SxZdvMoxNOweUV4M42+X
211YMWZY8PspxEeZsFELVkKpe5ETV+Mo2cFFTK+boSwhJQs7ydGrISAVzsx6Y+1C7JAuv/nCyP6t
jPtu8rPLMPGKdl7DnZOFfQWXRlLw5bq2hZwEy2o2SpIObmA/5OlL38NnLq8c2kJG1lagxClmSegr
vBnxt9x7UJvrJkBTyMYw6TUVlujAtuatKDGZTL+GirYS74WRYgopOTocMMyQrUysf6rZkbXmczv+
RHzxcsgXBrgpZCUoHsvxgGOAqsxQGyv2Wu3vLjc9v+EHGwmA6n+M8QCqnKL4DEIkXHaWrL2OvvRk
KXiEOMYXh4pAP3tQX37WUpSEPK0Lo9CAxrWuzdU9KmraTxBu5fh8ufWFMW8K2SoZRjuF8Gxdv0OT
AlpiCI5H05SVLl5qXsjWSR+GMDB5+Sj8bBZYuDyN3ZVDU/2zD5AlHNQ+/T3qn4se3biG8vfT5ags
DR0hW5WiztqmIVtLHeEBX8vu4Hm9XG57KSRCttpRoradHQ9uNt2r9QNGRXp2vNz0h69tqbrw2iY2
MEFHRe0cKka/l/T54myCyXld68KLl1KCTUowNWc9wWFpzG3zsTCnaGUSW3h3TZhpkKo2chtOM2qs
pny2YFHdD2qh7y6/+5zz/0hYS9WEqUZN4PMhW9WcVWzofb/DMCFD8W8YYMSXeBknvX7N+sSThFln
aFInyvO4PENyolaSB8GnVFGqlX30h5MBrQsTj9xoQZdXYXuegCGihPoUZVT4R0C7qZ99uxyrDwco
z5h/f7cMVij4IX9ZtOckwkMyTLjlxJzmr6SW+pWRtPSEeQy8e0LYhEWA9kV7js24ocre1HvUVAA9
Wsmvy9+wFCdh3knVIJE6QKdnSVIoAqeb1FB7hEWwrcNIeWVmXvoMYQaymnyicljPQ1Y9WQooNe/r
FJvXJbMmJDP3U1U96oh+z06ekCvPE7pK10VHyGSkaS2owHJ1ZnXsmnyDFPTYf4nVFOjbtgibNv8V
wJgqV2bThTipQmqbEJFHuGDo0kXhuYgCOMTNTRGGK92wMHOoQqCCiUNI1oUEShsfrR6fXlVZaXrp
zYVA6ak5GUWCvS9aJniqcEHmFhG60wbCdiu5sPD2ihAc/GpQadVzkAiorkpZ9oAvzMpUtJAEijDp
mVLpxVFpNue0jk5y3IQ7TbdPcm7cw+GqVkK09P7CfIfmjoRZ3lghEFVYzxGwVuakqFz5hKXWhfku
Aseiwvhuz1FdIpIHYLCk2D9K7XVJpswd/24mSqsmafORFdMAJ3yOYm5QzZwC+OU8W3r7+fd3rXvm
5KESZ6ORHAf+UbeMZseVm7qSVkuta3+2jlRzVDDLmSfD8vJPUhZ5JSetIH2+/PJLo0eY3RpnUNop
ZalBJTw/lyXcHHydwlvDV9VtYdVvlx+zkGKKkL1hOyihPw/SwTblA8aO3E1J9TGD/3z5AUthEnJ4
0rS87Xvm0aKrBsQVIZZH4fBwVeOykL2S00JMa2kcpAbW3+lj2DYrG6KF+MtC9pZVMQJM1huQveg+
tsadb5Wfuwm5Wrm/prhgqbKQu6kPO8JHDx64mC8fQglEvC5BzrkuNmLu5nZrdBJrcB3pAPPyR7Q5
rktbkdhbxciEeUFM0+j8fEpybpc28IiUldAvDBlZyFultuzWdyxWFMR/sMoN7mvVXGl7YScqi1kb
yLkzekF7BkKKhZl3kgD+NHCGHE8694H2fDn4S6NH/XNySBtTHTkFMPdzleoPya2Kj1TveRh7hSv9
u5C5spi5YTJxnemU54piGrTfDYi2Y+pJK80vdYKQtwp47wRUUHPOTadDpSxoXi34BC+X4/Nx679Z
6O+n5iZTIqRLjPI8dBzzshh8n6dOK6vWx5GB0P5n8DWlskeMSGaWN/e1an+ujeSAJ+RVk47iCGlr
ylWZ63XRnMsYAVzM50aQt5fDsvTmQs46maJVGA23sEnZ72TxvdVLaODVny83//GoVJz5se8WxNgc
fb1UoHT3BjDULuoOuTre607wq+/qq8YNqgB/PqPrWgXKy8zyjIv2DtI2UNzAcqqVVVeZM+ifR0mE
k/9sfwp6lpREmdHeWBwWj5ICDy18LazmCRGQvaI8yepb3iKaaCuujYvs5dAtDdj5dd6FDhHLRAmm
QT0n/vgiJdCVYT2bK6WypW4XUjmzZXCtJktXo3FW0kYbxxRrAJE3woq5/P7z2P8obEI6l3HqhzZi
T2dQc990lGWgvlc3Far6D1Zd6UyBwIjUSE5/XH7eQrzEuz5k+4dh6kaWiEIF41JDAgh8bXu58YVx
LN72WVYcwIJhgejlu2x6a5XwnKZPTbC2AP3e/XwQLfGOL8VOpelkNl9KUOuneCwlIBMtJi/SOZTR
n55A2Esp0lC2DrV0NPeqlO8vf9tS4IQpoO+AB5cdxh66mt9boMyr1LkybEL6w5FvqqlgtyQFKqIx
Z2SA4Vf/UJtvl1993nV9FDUh9UffGjV0dFhbmwomlhn/qvPerW3o3YOkwC3ATylwyoOZtyur+VKw
hMmA3bzSe4NWnx1ZV7HlRRmoz6qrdjmKLaR8YxtpZk1szzAaT58VM7d/jAZ2KJeDtfTqQs7nPaqY
SROgfZ8iLZfsOei617UspLofyeqYShzIi0DaGwams8njVS2Ll4PR0DvNhC/PGQm/uziIHn0cWS83
vZDS4v2grQ1DwEUe223P2SLGj+7npktfum6lMxemWPGOsLCDeJAbs55Fhs1nOzMraAeajBRXsjLj
LT1BSFzHrqMEkCROBeovf2THF5r3aR22KxP4UvNC8g5gCq06I0C6803W9NfOmNFa2efL4V8YjeKt
IWZvidJ4OhsPtOv2zszBjbPsqnOOIt4ZBmpqK1rA8hZk/r3SNOBz++G6GpEi3homgRZPakBpOVC7
L1ozfdIgFqoY2l0OzFLYhTQNMf3oAj3qzuj+nvXZXFqTPmVOuDKBfXwcUSwhVztDMstilFloLB1S
2ikN7/keBAp2dXu46gvEO8SgRCyn96F9QEB+8Mz7rkgf9OCqgrgi3iGaUxBib0f0cU/aGY66HfQq
3SSJvWt74+3yByyMTfEiMawHo5gwMgPtIIcHLN1znIr0YSWvlloX0hYyrQHlXGnPGCifkqq+dyBy
XH7xhbFjCilb9+gj6Chf4/8c45Bjbwrb/+QM4/5y8wtTpnh3OE4JcOCMoemExqm3gmNoSLchIsiJ
uXYeWQqOsL5KfgQTVWlg4vcVHOtO8/d9snZGXgqP+ueWWoF05YX4f5yRznId7EPKIHvk1uC6WccU
MrdHhARBKDy2I9t/87PCh2Hdr6wmS3ER0lZRGhwMESA4Z0b6pRlUNu2Rv7KLWgiLIdS0Erj2CGPQ
rXKQnobs06hVn0x0LC4PmqXW7T+DrnqJZWth151RRrszA+8Qev4Nd9wrgVlqXjgbS3rlleEwj0kD
zHkXDvBixupgFvb+uvcX0jWqUL8yspo7Vrv4mnbARGynfJwSCBSXH7DQtcb8Ze8OeriP+caI5NEZ
AwC2q3HhwOeQn65rfH7ou8ZDtIjtQqLairRb80OJB+3vWm/a60a8IWQrlrBNAkGZkZPjQuuMJUq5
k9WszGZLgRHSlZvOItKyoT0jHYJSTOGkbjYX/i5HZmEhNIRsNbo8ae2q785dNBwVL3rsvBNSbPd9
n8CRgbdw+TFLHyEkrqMr8xae9TYZm5NVpLfNKuxvoWldyFts05q87FhnQ3gPm2KA8P/58ksvxEYX
ctaMqkK2+6E7G9xwZvhwORZuDOppwpyBB6kra/nSY4TctVBexr9vIne5okot68Xpna+DrJ3KNP2F
kvrKfmQpTkIGJxFm5ljEdhx80K/VHd2AUY6PzOVYLUxAupC+XAgYARpA3TlMFdeojdNgTy9RpO0v
N7/08vPv7xLYyrhztmNj1nwbvxgjE79arl38L7UtpO+o61WGEizr4eRgT+TZtzGEkpW4LGwWfmt1
vntxw0Y3peuL7gyo9qHSHMyC++pr0QaQOuC3XI7O0ggSklgvnNKODK07mz4W4GmOqWahfjab5KxI
6UulZSvT6FInC1lcOaESh1JUnxOrxoxT8X9yc5iC9tDXymULfSHCYSQ7UZxC64CRGMrNEJSPFi7G
l4O08PIiFmZsUZrqM7k799C4nRHTW3SWFdNYKX4vvbmQxRPnuKnyYvAKav7gtDiXNV76/fKrL7Ut
pK4dVpSmPJ3kwgTTjX1dcRsL1tx1rQupK2sZhi0a479SjO+6EeEFlNUrm6qF4a/NX/Ru+Hdah62c
xtLYm3hARvoBsbdzbZsbE2ON615fSF9Vm1rH9tjOJrjeI9GJYLXUr4DtlgKv/vn6luUMNfK3BF41
XcWAqIUd2nUADkVEukwQ99JwoldrQ3+rJGziEKu9tlOFVE20MLXZ7HCC0BD/zNXsra6admW+WUgl
EdkSq70PmdIkLHKBO3CPZZzxScdr4XKPLkxnqrDuIgteyjme0ufA/oG5ADz/3qW+CbsvgUm/Nmku
9K0qJKyHlGCQ1UQo1ZXoLa994xl9umtDJKQsQr14uwPWPGN8397B+UIdyqqjfYiKwuFymJY+QMhb
fRoi05fG/qwX0akycdp2Xi+3vNS/8xPfZa0/KIUp4ad2ztL+L8jWW4MFBi/HYKX6svTmQsrikWjp
esyOB9AmYrtOEz9qTX8V5cFSVCFp5Qr10LCf+jOUjQM+fyg+INuor8G3P6ai0b6w2lplmZa1FlRn
WemOgffQ+Lex98vSvV1aIZzsPxrtd69cgxMs9YWQyJD4p8L3GEipgwuF+hrI0o3edbvLPb3QEyIM
axoQCa3Ir7NahkfNJE7oalxues7WD24lRBhWloIQKUqfC8k8RG0DOLG97VBR9VrzLDcvplysTNIL
EVKERNanOjT6UmWLVaOuFBolxlJDeMDB/covEXI5tn3PsjRWAXOwtjhqHtIm+MvCnBff0hsrlL+A
V1n5lqX+EHI6LuTOiYaQ/tBb3HSi8Gsz5I+XO2RhWlXmZ77L6snRPLmy2QDZTv5oltONYRauorOo
1ZF3oyOWevk5c1g+6nghu1Uu02HjJ/15qksszdHl1NXTiI4kJoIrPbLU5UKKx12Kuu3AyUzpcOXK
FIQspIdZVOi6LxAyPMMZPdG0uj+binqXydjIOPURD2ik19bwj0tfIKS1rHi5M7VlfzYm/a6zEKwo
HQi6nnHdFCsitLwia5Ko5NwhF2Gt3bU9/ty3hoQqxsrMsQQIEIFaEJbTutPAwVDJ2lrIK8QPcXjT
6V90DxF7B+5T/Jpq+JMicKH200rPLySIiN1CPErXnU41T10XlPk26zDUQ54q4UR+Vd/PvPD3WWLq
CJskCUKVgR+eZ5M0y1TOuaztCtVe+YaFBBFhXOFk97LZM7w0FqgSDY6kMN4843PqpyupvjC6RCRX
EgUFVYW8P3chGvB67L+WZjvt8rBe2SF8vAjav50u3ocJ7nXRhkgLunYJTEmxlHt4QZ8CRAdzZZSQ
g0akJjOfRyvEgzKOVwbdh9/FU4WdoTZFI3pXkF8k76GQP/ueW1yF+6RpYRXB5SePGwVQ1NArO6/4
RUVpnyKeUnTXHBB5gDCw5DCQDVlJQF0ZhZtDZurV5yuGLC3P0Xo3sct2AGbBCyCU+XdNfrKGtyzf
y8qPy60vxVxYNgrTaLyuh/RlFvdR/K1Dx99ZefEPk5kXF1YKo/UkLEVhYVEowto0wOOqQnxyJZOX
Wlf/DMuADFErwQxyVSvbVQVmRTzkupgIC0Rix9jFdnrr4vZ922n6MS8xiB/W1A7m0uU/VlDiIiwO
3RB7WKrz5h7g9TE8Dzlq42jfNz/YG+yC7A1Dp+sy6h/V0wD1Ph0lc9dTvrfFIY9eJ3ulrrkQf7F8
KhslJqMjTefGQcIOdY2FuNSukKn6jAdzSkaNId1JLUJU19SoUfEQElQx5EkbFI/JJXi2IlzDV6b7
pfcV0rOtEJGVC94XDZ2tFmLdh6XrVeNQnx/5LvNxt8unysDPS8EbEWP3QkI917pmC0E8hOyMFMMe
h5lfm0mYN2zyMmyfqriTV0pDC/OKWBkt9DqUZJPhUWQURvfoUSLEfzksSxEX0rPuoO9CPWDkVfGu
ac27fPVWf6lpITUlDIdxOKRp3OK6ca/WK4Pvwz0B3jTzVPCuJ73E17A3VTsXGh3WMTdq+CaPN4l/
vByRpeaFhVMakqAa5pm2xbNIlr4W+udq2Cdps7vc/kJnivQ/r4kaubfROtJaa2fin1fPjuzYUV/X
vJCazlAibWMQnQZDjT76WUevfreyV1oKjZCeyFbpxUSlzM2CH7r/VzLdtd5DcC0VWKyAJkpkI3nH
MJfCWys6yNwABM6Xy2FZGIyakKGZnAxJ0xJ11Gk1F1XE6tTUfbAyuSysQpqwfvpe9J95tsPZYECS
zJb+HoYYC+dbCYNTtKf0VSmJpS8RMtZSjSJvPb6kNzHrzvu9hl3l5SAtDU0hY8sJ1SZJ8pEFaZ+b
/FhEX5v8uq2RWAfFYyY1KWSj8IWUW8qW18AydQqi63YZYh3U6ZH17O0cgYNJO/ge9mypvHc877op
RyyASkGvRg6ij6423Q/dQdHuIu9ew/DnqrirQs6Ocj1EoUdw7HE8BBYKuLqDenKxv655IW1Hz5E0
Tw1qt0u/U7uSohds669reh6k7+biEXH1zFcIjDXeD/kx1p+HNYb9wmBUhYx1tEkGwJKXbmkUFbK5
vbEdED19xgleXjmaLT1CSFs7LoqEf1o37JTXLim3up89jbayEveF6VKsfjoV7peGk9RIGgUbzJhV
JOyAWQXWyq5x6fWFdB2VMaiwYqVf5XvQ/mZ1568pYyw0LRY70bDtJX92wR7bdC8hb6zauPUZ/uGq
YSMWPJGotqsop/lBwxDND/+2E/noafrXy80vTJFimTOo+7GTtKJ0dXhliN5iLfJ2XctCpoaVWoR+
WJKp9U9TMZnr1xjv85b8g4OMyDPVWuwPppxpPW/CQxn9lSvqJioes/K+WcuopbAIyWqnKjddOEW5
/RjLbp1izJbb2fPlyCyNGCFdJ93DomhAxlu2O+QhrQhN5snXdgkQ/pXlaSlEQrpGZoefjt/jS4Rq
btEop2wwdsh4vvRq6FqmvnYh+LvM+1FfCEtsb+q14Vl55eqv/rN2wBYzCjbhnX8qb1tkYLfypnDj
euWrlnpFyGJH7nrZkEYCFwwYssejt0E4Y3e5V34Pnw8+RSxuoqDbBZpZVK78hLz1FnOvY3JojuGt
sq021TZzo711XdVGrHIGaIdjRYqLvT5Md300tRulw5zm8ocsROkfxUwvz+XaD9i/AQaswumuCa+6
f7RxrP1zDcN+NU/VIqmwH0M8GmWkk9OvnK4WVgCxfFkHEQqYuHW6Wm3tNOPLSB1kVrdvrwy5kNEy
7rr1ZBeFGzQFKEMdU8O1+Wjp1YV8rs1JbVqvKlwvvbEC15OxF9BufZbi6zpUSGapdfxc7svC1VXM
t33koJ21e8ClVxfSN8NCDgcmJXdnf3cla7at/Xlsb1Lj2hEjpGzacaViJsSmzP8uRiRwTazdUMm4
JjLYIP85Hq2o862wGxp3Mn562iOKkde1Kxxs9V63EzzzGleun1PpOfdWBuHCdGmJbNPQMsIxL2i4
37b76FHbDUdciDb1btj722DfH6OVqfLjNcZyhExNuFpvImcs3ER6xfpyGu98c+Ujlpqef3+3kQ2B
HUxViKOlFr1aLaYtGEEXn68LvJClvmVLU9xKhdsgNp2VAe4W1uFy00uvLWTphFQt8lxT4VbFdzX7
UTXPSbSGd11qW8jQtCgKOQz9xh2b8qjUCWrrxnnCOOnyq388o1uOkKV1PY21nPLqqBdu4Qnct+ka
WfXjCcByhPxUOm0CqEXTdfmz9l886kRQ56vVDF1oX2SORij/w5yn/UT9UiZYJVX72ESsvXT2l2Oz
EHqRPdp66JfEKaOxxWEora19hG0sEtsro2Yh9CJ31JC7rCngzrtJepjMXbOGfP+9wf7nbsOy54C9
y6KhD6YAAXCGzJO1mfcbyU7bRTt/47uOW+2nrbKf9xzeyhBaCtP8+7vHyYPR6ODq53kY+xd/k+ff
+zVdQ2VOoY++RchauZV7PdQJUr1XDuY2OhSUdrxtuO32yl4+pvW26Ve+42MyL9r88zu8+xBvxC7X
k+L5WZ5r3CrHBhuSbXJvHvhp7f5iqdeFfC7B5zlJzAdlOEWVB814vDxYl9oVEtnow0qpZNr1uZTC
hHavYoB7XdNCIudxS7lR6isXeQrNfNKoG11u+OMreRt04p8RL+AGcO8rs1l1g8fikLoxAQ8f1U2x
7Tdr43Ph6tcSKaNxICd50fGU6BQe03NznM76QT76hzXK5cdHIkvkjEalp9U4UXBOx1N5DMazkRdu
NPmHABRmnGtre5I5LB8kgyUkNq7TspZOfEh26x+zg33SXMlt3LWjw8IxxRKlZsvS1o0sV+ZA0f4u
fpW2Ts0OYtqah/jB2ybf4oO3MqgWZg2RSFrGI7mW4aUe+di4wVbFRiUaPl0eWAtLg0gkhWPo24M9
j6vG2tS4SXfO7TS8+sH3y+0vvbyQxKmdWGqm077m3UnjuDHT12jtXn+pbSGRM9yGcJug7dy8yQaM
P8s7n/9cfvHFjBNyGT0/0zciwu689HvrkLvZTcsOEQPcnbRb2yEuzEUik1TDUKZiRcjdEWOqNiq2
s6/gygfMYfggB0QiaTYpaKHCd2Cba7pzFjQ3VAROTBluvXL3tPT6c5q/WwcMrdaqwswqXNrkTZsq
N+awdq211LSQwQirSIUBc8+VnAeJG5CrYJE2dg5/vrLXZxl+JkSFq2srevLTFWDZ71LjR+GeP+Rd
LFTcnsdM6Rr08jd44e2ldqMdcNHZqfvoYO+KvXpQ0j3apeaBMXWSDpe7eSGBTWEpjp3Eiex5BFmN
g9/Yo2p6m8F/sqTrTmGmkMBSEJnKYPBZ/XTCSh03vcvvvbRfEcmkgMxUL86xr6h2w+9KjwWvYmNu
wkd/W2zb45qg2VIim0IiZykHpa6nx7N8g3HMCU/Y+8nF6+iZB7lrs/TCeBU5poaicqGe8JRuKrd+
Sw0Xo/WVUC1ksoiNSjOnHVSkRtxx2+1wIN765+ImP2n78ViudMfS6wuZ3Kp+5XkRqNHAYZKuPExv
1sgQC9O0iI7C5DbmOorIFPpPNdtZ3m3ur2Bql5oWklmqLNR9EpxgYz3HTh7kMb5L8ZWNCwmtabMu
LYaqrhR9Lq1be3hJ25Ut6FzC+GCuENFRCowxqVGY3DTzLzO1TrqUoTNWfe4Cfy+NMS4oazYVS/0q
pO+Qt11cVQR/tlItXSnbr4zJuYGPPkFYfCtbk9SoYQcUnMJ76zAdpS23jPfGNj44uzW6yNKGVIRL
VVbe+UPFU7y75qQdq5v+MO2zc7JdU7xd2JCKICkjbCvws2HhWhSz/eRoeDdJ8NCWT339cl2kRLBU
HNaBr8Z09vSzOKXpJnqRttV++MVOAieznbW7/JyFMaULGVw4jlwXNY8J1F+Jcq+Et6r56HCTZyUq
2tYr88TStC1CqTBY9aMu6Bu3OVS3+j53sZfdtmx8sYvcrm+MFjJbJJ0mmDYGusK4xSP2AQ7AbWpQ
tFDXun2peSG3p8aTvLyPKOaY35qeiqhy19lfLnfEUtvCiozteYZBnkLb42s0PdvFk37lbloEVqmc
mvTRI48r0zljULuV1fY2sNakBpaONbqQ1IWZohWbm3NSO0frwT63d8FhfAx+TVvJ1fbxDhbJCkRh
YWLShVVZlhs0DUaVM5l5jDnQJF8vR39hPySirfqqUtIxpTQxqp8s54C00qaasEhZ2+YttT+n37tt
XmV7rVXHjH/1afo2byasZ/nUHqat5iput89YkwP3ugt/S8Re+ZBdJHTF2VNOn6r+Z1U+l82vy3Fa
GKWi7ronlZFhQxJycRHba2Z9Z7fSthm8lZukhe4VJdcl29dBy1Bjl1ocGJRbI72yYSFz0XzBLNGc
SjfMsevs463RrYnLLO0URdCVVjfUkCfCHZzmLSnVoWPs0q9788a/9sgnYq/wD6yt3uIhbYNT6qFd
m5l/A00+WJFF0qmKxkkQ+GyodbdRd8OpyTb4taVn79HepSeJSk7FftfYRpxh050yT9jxBuGu7XUD
SkjoJOq7LmrocTNAd6kZzwHq+uowrSw8C+NVBGRVlSRVKOaU6LLm6c70xh+jZ5cHxwmM6z5AxGR1
UaTbJRKbLqa8Rvk1H75W3afLsVkoR4l4rMlPukrHgpNykXbIDt2xPczlqLVj+NKiLAKyosTUMAK1
aB8Pyl3xGJ+lbXKD5S6A03188HfK6fKHLFV+1bl73k1/hGgGDvMl00+OIvvatT8ZrnVuGFlrG5mF
GVYVMtxBdMUxcz4m+F+cfUlz3DgT5S9iBElwvZKsjVLJkuVF7QvD3f4aJEgC3LdfP4+eOahhoTBR
Fx8UYRSIzAQSiZfvOQfGjnx43rwH1mowVKogl3FaZjM5xVxj+OFtPgwXC4nrdmq+kd/pi66SqjK4
lHYb7TCMbD9I2WW6FGl39rGL3F13kZFaDRlHm6PD9uQZj+Z8FpbmXqIKMimGbQguGkuNaZcbTfL6
bSnsqFo0R6fiSJAxWibwwz3juGJOYRbNQRub2oZUhcv8gc9qRkA0wV56KlrvcwGF74ZBUHoxDpBa
Pdz2fNXspfSarSCrRZERG2jpAMXtXbqw0xxpqqCy9s96F1TrYBWMmZBBdqP5AA7thKbZGaoPCT/p
ykQKy8pwLWgBlJwVmP4KMez8r9V88nQtlaqVkeKV13hdzPtgOFUFf/a27WiEjWZLVg0tpdK18ApC
bBQ+Rrxk9fkYbXCb2/ZUXPx+bw/v17wK2iwP4I0lfQEDQUT8ozv/dN3vVXFfhvvb2u9+IWvmzrCg
yX5yyhDogtxeo6reNMUJ1cpIkeoWhReWHGmQGdSgnA7irDY15SaFq8gQLOiW8b61EEzoL01K/9g6
c2yvmkVRDS6lz/5s9ZYga3vqh8928WwYj3bw5bZFVUNLEbqNkOoYVhDfuc6vHO8ADiTTN+Dfbo+u
WHAZdeWNBJyAMya+md89d0oA2DneN/L+Pe/8xEB3CDEqPBoyesrGa62jrVGddHKraFM5veXvWcFe
YbVjqEQkeeJew1N1KI7kzoxApv8PiY/LaIdf6Q/7U9hydn6Vj3NCDvwkdE15qh3SlM5Tm/vGmrv4
kSEx4+LMkvrkH3xcSYtjft/xJJP/O8NSg68SZkDy3OTHvDzdNq/KLaVIbUCdzwdvxdlEr9v66A9b
BDIhzS728cHnydgrswiIGwRApU2kiAqe5vMY0fWB6SC4H0/ek3n/PVE6hAWYvLPEEAGInfUR3JWa
kFINLgXsyEfSOlUArKdR/NOWdlK33qtf3bdFejL6yp36IghNjvotWX6GdQYhKEurwaKa+/73d0Fr
up5jzWKfu/+wlW9FdqLt99sO8/FO48l0/1y0drFUOE9X8zIVlyLU7DOK/cCTef6rwZ5AEDp1J/eV
432/OnrP/CH/Ji7ecT1bjcaqqulLoboZc5XhZEXJdj14+cOy6LKk/dD/837ryQAs16hACyr2dUm3
o3u0zlmyfd4rL7jYAqKz/XV7+ZXLJAXs1LB5GwMs05paR/TNnrzH4bAmA6CBWazjpFeU2jwZkzW1
0GZlJrab6ZidvHg7b0kfi7iOlxfzCJaF/+E80OxAH19GIB39X1+tLSjjsg0/5eAZGHrep/m4L5lu
+N9Z9geGkeFZVIwUiQ3Grx79TxR+VbQRMyP3MP6uMjRAUNlRmdCkfdC1kigwnJ6M3OqztfZBPrt/
k5NuQG0t5zIeDtPBOe6YGJroECuKQA+kQLea1naCHoFui4cR6NYhpneJWwZesEfQuz1kHEi/zgZy
cmPlB4ZnIGIXmlNZNWspcTbXAEgIyEOdbPfBbI6N9aVd7+ri8WQO/6pYSwciS83J4yg2uD988WvQ
IU8Vx1kg1Z/tigmj37Bl+91bYL413d/EOgf5PSozWG8psM22Xnpww+IONP/snSzipq4PXPH478nw
rLbEE20/97s7roc8Fj/yI7qF+quIfUSBc+Qv3RW8kAB1f/efdRmLwsgyWmurhMkaO0ShxEhJk8db
9o3cJSMXeDJQyxuCdnTLAeAR8pKTc+BpbKCwsAzM2qqwy6wSPl8Mnw3/h9m+8fLC+KY5fFRLIkWr
7zFIHhDU8Cr6EEBvdUP/ueZYVhTZPBmHJQofKNfdxqjpJKj8x3SJg8sUo/Qfdz/mIdJBCfZ9+YP9
VMZkZbjXuf0wAn/t/OqW/2VDE1vVAN3SR7Sox1s9Hm6fdHue9dHvSCd1ta2QaVzG7lQ2EHeKhtEf
f0LBoQgjp60bEjnGtoiksVbaa35RkRvIYJJhMvrZmwgQW2KNHPcZPHp3Gl7aOQo3XOjkwfANcE7G
m3DPTvN6e5lUPiVvGxPwa64Ju4O7F42vcdUWkXZPUgwuA8CWURS2bRmocLhH2302oXUxvdye929W
vA/sKwPAmDPM61zT8dQeDJzLTgps8xGCZifoHp7Dpx0ZbCZdzH6EqR111+zpvqcAT5YXKH1/BYUT
frgKT7l7DdDBpWPyUB38slA5deplQrvx3rxB/qmfUCL+FMbO6xbPj+yMJOPo3emru8Xenc5LEfjI
MmD2NXtqmy+TNl1SBYF07AMDPhYeZF/wBVNSPJSf5xNus/GyRuVznaxn/3LvJ0hZQAk1FsfuYIcx
PGzsUhPNW4xiE5ehWxvfgHbbHctnX4fxaQ1+ZvTkNvy+WJYBW2j/bgzfwC6Bu5XpgdrsUOqAN4qZ
yyitYqxK3jVocDOMIxTHorwDAyZ9gVLRfV4jQ7VCEobhmO2wmPDS8TPbNLcfhdPIHFYkyMGMtheJ
1mIC0nUULGqhkBXf3ioU9RVPxmh1INvj9b4xJ0H5neIuaJJfokkXep3ys21fvK+a+p/qO6SooiML
3YLBAN7XDuodOok81bbgSkEF8XPwKhF0ckzH5uLFZepd+mNxdaIg2hHs4XPx9+2lUnmQFFNg/18s
Wu8f4B2d5rHNzm312I26c0y1PtKZHHahVdEZiXtnPjH+0ND7LgSyGMBAJ584NbDSdd3D65eId982
7/n2migSFhmlxcJsLOYVhA2Q3dsW6DFPXfBjbLcW7FzDXIHJL2oMkfEHUmes46DP3iBerokMlell
CJdPl6CxRizZ9I/ZRfkXNEB/Ini4N9BEeXKO1cFI7qOP8GQol89LcPkEeKixzWswv4zGEC35P7cX
UVURkAFcc+n1djXhO9jFeHXfnNiKKjR62OjiJof6C57rtVd2hZfJIC6rasocTwgj3os/W8FrXt63
+8mora6muWXn2P3o6vwzBjWL/b7S3BxUc5YiHH3zS2FBZvYUGrETfCrXz5p130PrgzRJJsNaa8vm
IsPWYX2aD+4R4KozvaCA/f+FZ1NsGzJyq8+KHNVCxF8Jbu15EN9H8E52mX1xZl0H9IcL5IXy03w+
UMp6YpLUpNaLbRZDbJQow9xepQ9DHINLq2+FxlJaHrdSYxaJM33ihojCFqTd08+mPbrjXQ0R+B1p
e537lgrfbvERXU9OpV3/5bXVktz+iA+NgMGlzbWhYUWHoXDStth+zXZ7KErzm9OPT4TqWq1VRpDu
IXVZcrPhjZUWaFScpvUYdLpuRdXQ0j2EOiNgBYWzpKQEU0VkrMy6rMzXCT/uJ/AfYYDq6l49fJfv
AnrsdGXQkVRY/GxVxY+ucHCN9jQ5o2L28hP96rq9NTQBSfveTirRfqK2ec9bKGa+32/fzXxpSD2C
osVKfad4sUOxN/Udb3uMalF2T3o3dMM49XraO2lXjOip5Otz380gjJ0aza724R0cc5fyoSloyTqt
rZXyHm9zxdfefPP74iHz023Qxa7qI3aTvPsInmUGm8VC0nJqs4hkORotfEsA2cF1CaTqJ6SwHQNR
1JOLvYeBCD8j4gtbgGQPbU32onIeKXDdFvsn+h9IOpiogLTdZCb1ZN9FQQcbSDFbQN4DHTQhSUdB
IkZsCLqA/cIrTrd9SGViKW55E2LnBzF+2pdguONrVHuvHZ0j8FzFyFzi27+isID8ao/0N5xn0ZOU
QJkb+Kaomr3LAHLO28MrPkImSyHF2mwCsIB0srzINK8jGpkWWiab8xcVupY11TfsP/7OUYeVVK7b
wcwlG87Cn455br4Gq6/ZglTDS8FM59Zl4P0laeYHp3nokmzKvhjlqlmifZgPNlCZPKU2p25YWUYg
qjilm/+L1uvPwP/XdnW83Kr5S3E8e1Cn7+fATmevfWvqJqLN8Gb1heaIVwSZ/JC/VF6FV+QVHlTy
a0PZow+E6m3vUc1cit9idt2cLD4M6xN0RtViSIpss+OBOTrUoOonpCBmLQPDzoadenCqJZ4Y/2qE
ZXNB3Om2UdX6SHEsAnCKGRPb7Vv6T53o3YcZPAd3HWKB/JIvNh5mlMI5B7M3T7bBgoMXcM0p8/Hi
BPIzftmNNVuqmoD1nlyaoolce7xss04eWTW8FLeCFH4w+RWSNjM8byagN0X5sGKnvsd7Avkhvwm5
FQasJGljGdc6zP+qCMgGwD1/3/D7V73bddCyOdCuKUjqdvapcggIToMfYB64y/dBavTf4c2ts9Bi
PZLUEEtqLXbkmf1xLgxN1KrWXjp5W6/Kh8l3CbQ4vM9mV6c9p2CrNN3Pt1fn410tCOXQBaKyzSnH
6lQCjTi4TZPpJ2vwsFXrNs6PAyuQH/bt3ur71TPsdML9eohGM8yDGCwi1p2fIAWuv1ZFJ1p4v902
j+VcXOo+P4z2fC4z8uX2Kn18PIKx9r9GbixnDN0R1xbIePFDzUY3com7xmBz+hvK4SJCHVanO6dY
Lvk5v7DNOmfQhEsD3ptRDyXlhNi97r1bNboUyxW4kax8gL3RjX4FM4OIC6/VCXopnEl+tXeqHBRX
LSLZc2iPUmP5YtcVj12Y/yjQ5qcJOdU3SBFtj4YfBA0uq6IevSTLWRuvTvH1tqkVASe/2hfjzsTh
2bhEMvZrmKYv3UKLKJ9qzeRVayQFNBTDqajR6ZDOzKriYnYehNEBx9/mz5TldyXUgfyIT8FKNwdr
Z6VLuZnxhPiIoHzEk9tL9HHbJgAn0mFM7cHdihkpLx36J/h/XGbfwcdxHoRzmpABt+MaU/dcWDrl
JpXFpRDvWVFAttxzUmbxS+8vh9H8dftbFCPLL/t+uBqdZeFTnMB4sL3xhVtMs0wKT5Lf7/Hwx0Ng
4Z0UdZVDYOSHzelTuupwpQpHkp/wHZ/nMxD3yCgadq2MNbKo/+TP9SHva83JrFqc/affHZ2cEMMj
DAUVl7m1iEpaiwm9OZWro7b8uOwUyDwr7mS4Bp7C96u9c4VcQrVBhTH3orJs4nLOokmrlqD6lP3v
7z7FEMgeu22w0mBAD+2Ue38T0580Nw/V4FJMb25ZlIMLfY2VtcYWFWxhT2bRD5r0TmVp6YzGK6UT
WGTG6UPGS2c+7nCsCO3lCcj+Xu4LAymit6Vg7trCV22/vPIMYl/95P59e2zV9KXgnR0XqjkbddOV
5rFNIWyYbV8HVCkmS/x7+ycUfiQ/s/cuCesc+3YKtteYbWUcAnuygvIVV1iP/xDrP7d/RxHS8pN7
MxiGzzN8ilXW8djSUw/Z6BZ8a/cNLx3OYDMZt8lpAYBEgh1aNTDFRQpQxen28Hu28ucNNpDf1ucq
n8IV53BaLjwq6i0u2ue6/bn5PFoEEgHGIZmkY0hV/di+hO8Cbra7RQx7RSEj46Ez6/NgNzGrUSJZ
w0TMPK7ov3U9aHYqlWGk8A4MHvCGECcV3nhhvfO0llVSkLsUaIFGlAK867Z2QAHeTafJPa9b9WlB
hbOZ/dfbhlHsHzJuZi1LZ8IN2knHoPyX0elX326avUO1MFJgAzbjVdkkcErM7SW0q4NrhL88W8c/
oRpeim3ojKD4CAV4XB/Cp9wK43ZiT2y+8wCS3/Nb7u9SZai5dHQI0CLUVgFoqM2dIuv2yqtSGflB
vwh7PDxZcNMt2OKqgwiL99fQTQfWBagf8cPSfWsMGtlbd5+nyi/9Bh6JisxEKZWu2ZG6M1JLcrHR
w377gxQGkV/6jXAAtcIMe1v2dmymOml7MyWGrgyj8FRZsMoHud4oltpJQ7fzD6YJ8Qq7s3SvQ4qT
Qn7lD/wmNKbFdNJiGB63Huq0c/B5WSd0mN9X8f9DuArcFn0hxj3UPLQ8eH489vaReroXUtUXSEe1
y4xx9SB3nnLixTSHhbs5yR33Opo/7zOwFNAd7UQFWR9klUZ/XniProfm0SU6eL/qA6SA9swNtIGD
CwOXY7qOcwIWp5SN/4SZbqtWuJD8nj8Rmwd+7Tjp4m2f6UqePd35php5zw7eHTm9l3mhyJDE1Kb4
u+jIg+kSzT6hCCv58T4relqHAW6FS+ilKF0ntJiTotNdnFXD79Z4N3Orz3JfLCGg7lOO8kJ3ycl6
skpHg6FQGFV+t5+nPMPTnLEbtUs5lP5mk7667f+o9vxV/cJukncf0MzeMPgexa15nLsIT7rxmNXf
y40dSebdt3PKD/kLSvlQed4P4YrySIAzFCTsDzbTyc2o3EeKXaNbqm1q8A3cD+eomaF1PuVCU/9V
WVgK2wYXTctqDJJCkO8z6614MJbPfaXLtvYM8YPUTqZbEdXY+AaEsFPPrn6w3j6Ya34WhH5qRjuG
4rHGBAozy+wrudMbSCdyJ+3BYrXRLeqFe7W8OubZojnAFFYgchDXo7FCG9tNg7n8GpZ9lXiVfd8r
WiATrvBw2EI/QyDMHFQNbIzKoH2mWxbd3psVVpBJV4pqGwfbzLdUzOJEDHYO/fLMaRgNQXggfqCp
7qissPvYu2Arhw3Xjhbs16L/HJaxqD+53gPRMQIqPFWWvQKoy8jAEwQDWFNkQI1mNsJ4LNjx9hqp
7Ev+O3kDHWqZg3cKXKEyFnFjE/FWdFRjgY9R/F4g06+4xGoHO6jc1OmbMm2Bpsd1nP3rbFt4nExI
U1VbCarAFdQphru8ZbjvIiWuRexkxXL0rdHT+LFqGaWAb43eh1Kz46bzZKQumU+49Z491mlKDqrh
pXMaFBfmVviDm4aViDr7K18/FcZft02kGFvmYrF76LVZNvxrbcN4cMJXpBjJxsnr7eEVHiATsQxk
xS3dgYnWfA4PXtaNh8EXn28Prpr7HprvYkN4rljMhZC0XYdvtAHkNSd5cAIaRSegq5r+HpXvfmG1
rcat+YBaJO0c50ANil4j4mWGLgVTfcL+93c/4EwsDC2Cc6iftshot2MFqVx35rqim2r8/cPejS98
Nnumw500t9i5aHkyDws013W83qrhpQAfwkFMrCqwCYqwwo2/d6N2YVtSBZkmBVZZQDqom9ltg3wx
3bSb2dXO6jPrdQzfqslLUYv7JmOzu+wX/S7CzfbsGX+B602zcasmLgVt0zNzrFpYtuB+3G8NiLl0
AA7F0DK8ay0B/+0nD/irijaQI3dG8T9/HBnXnPyKhZHxXRbZujxoaze1R7T3ZN2LBe4YML7ctzIy
xsuwShH2MzA6W8jOrWjzo1Pb9L6tWOZf4aEHwbkSRhU9PU5VcFiD/rga4s7h9yV7F08rRUc0CyY3
dXMTTBrFxQImYZ50suaqlZfCtdzQn2psFq4eaxv7BMIFm53YrY6IWTW8FK6Lm2XbzMsNBaI+ATz9
1C/ApQc6jU7V8FKsuiME000PFRwzHz/xOr80Jj83vq3JJvZt/YO8V8Z2bYbj5jWdnNQcIe7V8p4c
HI8Nz6PBzIPD+2yMPHsyNEGgSLx+F5HeWXoe8qDMh2pLZyBcRuRznbO9UiTzi+X8uH1+KeJYxnlB
ZWNcVoKbIOS1Dy4YS/NC15OuGlrKrMsyXM1RAKXQ0nyLgbOcI8tY7wsCWRCrXvwm8Dfs+nbVWtFs
ceSlYZp1QajJ7FSzl47dJas2H3f6Ja1604oW5vQQYdRxAasGl0LY43xbOMo0aVjbh9Dmx3ridy7M
/pPvfGZwy5ZkeF1Ju444+ZsdEghpZiMR1mNAw8LRLM/HcebLz9Y5BO7qnBgoPPEx7aA67i7exW51
F6fwwzj7QxFk2kQAUDJKK0EZQL1mY82hboAPN90G1TmDlMm0lbA7OJW/sHrTCdl+/FXBH5g1ZzAz
GzEOWGKdUPFaBvZl9e6SPka/uLQ3OcHQ9V7YeKnbtte1/dkv9tl17mpzw+hSKjHaZGp5AMObIosG
D9D65qdptIfb+4RqZaRUwrTAzc+nykvXgj1yY4whhnytmS4H/Xin+0P0y1x7e25WH5idKri2WX9q
K+jEGStI3XS05x9/gS+D1kaWAfTFWy/tx+xz6P6sAHDqVg3bj2r++3nxLuqK2aoy3C8BFxTGIaid
l9HJL5MD2e+xvOuW9If6lzE71Od25qYQcj6vjjj6hnc28rvkrsA4sC/buy9oQQ1bigoJl1+gFb1Y
j63dHQp231OjL8PWgtYqu9ZAoXotRYx3AhB2BTENxruenXyZi4axDjXHAO9CtXDf8jJ7CcL5YeZ3
0d1hcaTIxSUf8JMFvuOa3vPkoxPZoYfGWL7eDi6V90ih60xmNQiLrSk11yNKRFFVDQe7bs4ALya3
f0Ll/VL8hsh4Q9CGeykhYer2JPYqcUGT3fGu4WXAmtXaLZr/cce2yuBi5h7S3uwXeMgO9w0vpRIr
r8q+XHIPBRaWWlmXtEgrvHDWnJmK9ZcZZ/hoj1vbF2uaCVCA2QaUtPIpolDD7Cb+7b5P2H/7XXwV
Y1vTpkHFdG5qNHhaOCzzg1nmGvt+nFH4Mq9MGNYb0OgAczf1dATpQg44faWrcqkGl9zfZhajlbDX
NMzA9NQXOIe7UeP7qrEl328ylzUWaZzUx6KczTXLX1aAue/0S8ntt9warXKs1nSpy4eNeF9dCOP4
051+KaO5BB+YBbCvlxZmn/rZpe7MuGI6xJViaf4EdPVB6FboX2gL3FJBCNO8LsZW31XR+0M7a5mZ
afr2HlOLe7DK5pBD6xothJqQVcSUzMxiEVJsW10ipvIwNqw2bubmH96Kk+l29zV4/CGbNRm5P+QG
KktdT682ROMM4AN9U9dCq1r//e/vQpYXPraYBc4DZa7Pmdt+G/q7yKFBhyPdgrPWQFtfgcO8t4Kk
931cINfninCd3JRiu/eliC1DMhimwTzUlYzEsgbwsfVRcO9p7ktBWztG0c8dkoXCmV+2DcRNy/B5
KXRyCqqFl6LWLkJKmqBZUyNbnihaEvHcF921DcvIrcKgfZVRDA0lkIuf4freZiBwuksOyvNlwFZg
C4CePCCquI0LKRkfvVAnqaMwqcyC0hR54fNhdFI6refJoIdqDS9DducBIoO11gr9dlW1v+hBOj6p
SjuLOrQTangaVJPf//4ulLIR3SIU3ITpVqJQ1YbzTyubD9zQlQsVHuNJoYp+PgssKLgvLiZHzk0+
9UagecxWTV0K1WEZA3+qsTDG4h22dor5uB43dD7edkjVzKVIHXs+G/NKN1wKHQEKC8LIema5CZLM
2z/w4Ubs2DK+359tIsxgy05QZ4gmeto3A9eMPR2JwYcfgPGlqw91qSjz1uVXA8rw3uPqaq5U+///
o9SGcaWEqQn6revKZXgIi+yhE1bU9+3DYBkgGXjrBlNzCqpmLzlmac9+2DYOv+LZaVvPzV0v15i9
5JDtQgw+uhm/ClLHtnGw1y0ptyc+frlt1Q+9EuNLXlkJMIhXxiSus+3G8xREYraSSbsbqIaXvHLz
lgqpgc2vLvlnNT5v3edNd1VTrbh0djC2twcM+9Dspz+GF98yNLZUTVo+NoY19Hp34dcSWNOmSan3
9zBpaAoVUSRnemNomh1zLH4F9y4QuFer/LcNf7rT4bY5FYsip3rryHoe2lRcqWsmZHSSoNIVMhWr
IuP2K1O4Ft0wcx78rOjjmvNIO+2Pn78dW87yUIVtDAtdPdfujV+MyIrE1zAu0P1xEUl+CJPt+fb6
qD5i//u788NtzKnuF3yEzxu0A16Deoq1YCLV4u9/fzf4OpCBjziLrg0aDdB1i2qvBoWjGlmKUuEW
AwcHJb929GEoXwctX+k+wAebo5zf2XVhzVWz8av9AmzYGayWifXUHYJoO7ADTQyN16vmL8Xq6nnO
UocEK1O6l1VUIMyfNNu7KqCkYPVmAcLAsB0e7Hp42aYZGinksOXNkRGq+QnF7OVcz6E1mTrQZV8n
83kt/y7vwis4tpzkeYW/cQP3juuU/VxADmg+L+vbbT//mC0YY0unKa8Go1wMzNk4Zy87K3HzEICN
zkx2s+p08BRrL+d6wRQa3Kpzce3FU9Ych8aIs/G0VronedXCS9G62VPGO9DgXM3q4HSX5S6sFhZn
/713gYonAaemzOfXgC2RsB+n7eX2sqsmLMVp7jtVP88YWNhN6gZ+XBEdP59i55Kx9mw2cyNEv8A1
cKezwZwD33DmedPxvplLEYpe3dIebfhLFxZxK6Z4nsvkvqGlCEUmCWI+C4vSeP9yeiXd19vjKlZE
BtmPk2hsr+6HB39wjl73q55R6KR3scA7YEP4r4/4nFBacfh26H5e2BfbZVHIdd2sisCRwfR9563+
1oX8Wpevgn4ajbQyv87FPRV+TH3/1XfujXtpTtgMW1rrsfJfTDthOp5LhYPLOPoZPcuk9OCFVGS/
6GgPEWLpnto7pi1F5VBsywImLewm/sPg1JETnO1JxyKh2hBlbdPZNUywu2L04TgetqQ+iLg8Oa/2
URzp8a76Pj5BSnf9tQ2o63hYnuUHH5/o+mQ6mqRU5TJSgNYlb2YT3ULX0Z4iTh/y7mGyoRyswwio
LCtF6TrnmylGROnqeJeR5Q+Vrp/0N17lgyRDRs7nbWhnYt9u7dP4zUrIQ7Mlzl/uIXt9JDE5mEME
ysteK8qhyGlkNrwazXNDn2GlwrPtRhk0r/Nj8MX8NByWw3y5UxDMsWVsfbmUAFot+Cx3WuNl8c9b
Rw7eZIBJ4S5qGPyEFMnTNlXmCj7k6za8NeEYVW0eFfO3u/ZPGV2fu4aguYmrJSHeoUfFuZmyZHDW
+PbwCod1pHD2LceoLAIzGHUQl96xak+c2lHoa0pBCoeVYfXZUBh2aOLm6q2nsbtMoybbUxwrMiVe
ORPwMNTYmwPxywkOLHyys+PtJVFNWYphwaa+ndZZXA2WJxyi09aiO78VVQ4ZSG9OdGwZwaxJcGrZ
8zbmEc1SbwBE9a7KnmPLIHpz5i5CGbPP66NdHmcdz9XHLK8YWDpqmb9LHAp4Sn4JTgQqY0MqLt1v
aQZdh5bCqDKAHrxi7dCtcJac/qzLU9+99UIDAVTdXWX0vMhRgy8o4qj8tohol7LIkinuRQTKIiha
FkfdRygiShYv5Q7bCrzcrw8hfWiKT1b4vbYin+rIChQuJAPox9ES4bqF64PR8s8L+V+20dgz2IPJ
gigEl8TtGFBZQkqRxUpZm+8xsFj+SYCua7XBBH4f3xh8STqBh4wV6KyBL9H+75xheXCx1V2qVFOX
wtcSQ9H0wsQR7B5XAelVirbLqdTUhxWbA5EOYIOLxa45Koh0JJB96+N1ue/2LePiASVZ28nFQZVV
34Pa+xIK8f0uY8qQ+JCAoAis5/w6t1liDDxe0SUkuiW5Pfy+AXyQOMj6pHk/oDNuhsN3dp245Ftm
PczVmmwMIhnLYfV9zVGlMKysU0poF2DlZ34trJfSTfo+hVbj7U9QBJXMfooGp9VuikGAJeJSuJEN
4bfZP2Wo4GrZLj5m6HVsmQRVrI5RF2BNvIp/58POz8uS4W8vmd+c45zQeJe4oRqDqywiRe9m1PNU
V8j/s8H9RMj4NQN1MroI2kTYdgIOpsOcT6fbS6eyihTKjGZDvewBYedL1BVWsgwDEC06NhhFvMli
pXNFqzUPEBWd+DRs+FdjcdUSSXEc9mY+FQVKmbX1pZmGS9Z8zcTV4v0D3nz8/L7kTcbNm8uUhwCW
iGtWvjZAauDVQdyXpciQ+dISblj4qLrM7isALIchv4tvxMGd/78XUytrmrVdcT3i+cl3rlN552Ls
B+a7C2+ztFXGZ5QX0b5WmzRywYl61+M95rx757uxs0DMoQtSooe1bvKoRDIeMbv/+7aLf0wSjtF3
53w3ug/ejJH4RnDyxZeiukB5K5rsXwP7ui5/DbQ5uDWL2PQ1y76GrIxs9rVxNCVlxcb0O5t598tu
2Wfz0CBrGb0sDsxzYH7L7dMArI/WkRSR8Psq/u4nBq/zy7odxbXZDJ40WR+B5PQZrXOvomsvLCSH
tagOt1dSEc0yoH4UdsbKDq+H/oIuEjd481zobN43thTRjT+2uGvgFibsNKBg4tFkjoo5y5h55oc5
rR2YAO9BibltycI0AaEaebfIu5UnCytDiGyuD6NJE+JUSYvL4+3FUKW7MmK+58R1lm5Pd7vIPgUn
57Ccgy/zGNWP/0/x7vn2L6k+QorqpUG3F3q+ULGpeZQF0DWw6fH20IqjReZEzc3B8SYwUV1p84uH
HJU9UKWRuxjPHVsWOO1tuxiNHNvcWL92oGhoV12bl2pJpOMXVK7NUITIbjkP5zhDR21U+77GHfd1
/SDbkmHlAaVOA1wqvxrDZRr+V3QXUPgZkMO4veaq4aXsucpcbkKxbn3wRRNtzTk03KgxD75OcEFl
UylKB7MlQRG24upXZmRBYHtAs4tX6joJPh7ekolQt8EZCChX8ELZXLl37fu3StfKpKhNgjX0v+FK
ab4YFC9Z1+3TkHSX/uTW0fZSXvZ48i+1pmCi+gLp9AUxwNovxSauThZO8RCi28GmHRr6bHtObttY
cZ5ZMieqD+BruQI7cyWvA4k3EExC3zdLwtitkn6MDWj80qOlcVhF4mv9gTWnvd83+69ZQDFdrCLq
owq/lh3no5/H1bf/q46p45BRrd8elO821a6ea8/xsWmYjohmd/7acjNi6/h6e+0+ju3/w9mVNMnJ
K8FfRAQCieXK0jSzL17GvhC2n80i9h1+/Ut8mk8etSL62ge1KKlKJVVWJhGh592qE6hTtc19Y29B
ixpaZ11XgSH/wM61CtzP4LW6TxcKlCD3i/6qqyVxBaeuTT2fLQtOzTZMuGt9a/h62Rwyawvu3Npr
si7O8aCVjB4vS4/uvZe63y6PLjG2iDMfbZQuwTaJnaNnd7tufh319nx5aMnERZxUXtl6s1i4tszz
162MSzRD1yq5HNm0BRc2Mo1Nxor43/X9W+bms08rqhIplA0unLeTaTl9bea4UjjWdKKsMB77alWJ
c0nyBiIiy7N2KzPoBx63VLBs4pWs8rmfxs3dFuCRLLjSS0XA1ARl5bEnuAwn4GxLNRNaoBD7ueqN
hohoqaXNgIFd8Q1DUgZTk/rEDa/bNcZ/gwszVzZTwOLv6TKAYXA1wW3nog/dNWfVxfTjjJ+I7Kdo
TgBnWJ9D+248axMq6knqJUaO3cn9XPXW9PEpT0QxU3sfLOADkUSQPpn8diBWtENb6bxt/U8nzxNF
bihxMhFGVe7GUDOGhVjrRyzDyCDorLi/S8z0D4QqzbmVEEBioGEe9tbyUBaQ8d2s2LTzG8rn6+Kb
CKfCwAtpOcL9wm4rHizDTasK95I1EMFU/c5BaMxQ6sytLaAsfbB6KGoY7uD1g06DyxtWEi1EClRz
baDjeyC22qL156ULXaZCmsmGPn5/d9CO7pSZYJtHPWBMopntr/OVLxBExMt3jt3lbT7jTamIW3rq
VIL3sikL7mtkvbYs44T9mDT+tqex1tLr8gIRI7+4OkSgcliDDqWXOrXfZr8vL6HMiYQjVq8Sbajm
vrnvyttquZlzv5n+XDW0CJkarbyc0xG7Y2LWmS4/ksV8HFVPFxJji7ipuUtrTjZYZALlrtGXQdup
brcSk4iwqX1bwddc4yUJigpnbc2CSnPeVje7LjcQAVMmeIjNZCuae+dgm25/sNH2hvL5ss1duMe/
9zdiHd/0zm1YBau7dne8rq0/CM8GLykgqcMcb+7227zHGy2ErTxtGRSRUpZ/izgqt+cJWBJKvLvd
pC/l5HdfqD/42ckCzZzX9EETGwE/DVcaz/zv9zk7uBKajMIRks1ndfmlNLbQslaF+WRLL7jw2O55
Zme4P+rsNhlBLhONVzHAUSIKk84D5m4xrEy5PxUM879hKiibdA0EJ9553tOxwNgO9/gXA6Lzg2eP
nhXz3FtwBfOzMyAPsatI+CVWEkFXel9uvEOf/n1p/Nmdb24V0fG6+6mIuLKYBhSWgfWdx/PcAynQ
3u3u78u+IQkZIuDKHS2NtaxHfGbEbzkJ7UolHi2ziJA2z/NUWrmFKEpG9BaAQTDF+0Oiq3qYZMMf
v7/z6pwYdG00+JhJLM+uTpzP6HtR3KAlIUOEXPG0aQxUJpCtlfqXpB3PFWueezoHulX+tPQsmqqj
jg2ExeVlkORWIgjLSPW9HTRkJnb7qR9fh/Ln4KZQnHosFhVpjmylBTeuWJkm2Vbhk6zCS8xfCVPM
XTawcNXVdnsuJ47MdjYy/yhHze1VYikUXTP/XeN0pC2ko5HNOpDiSrYVVOB1YBufrjK6CL+qi7yf
E9T07zU989dyPbnm+kx60AZre2iM+3XhWYRd6QDrMkpbdDbY54w+psljaSpqFRLTi0grVoEbz1gR
dAbtCRqbmSpRlo0ruG5PrB7IEH40v1ASFswhp2XVVWmsg9X74DwW8VV6uThk6YkTIXvz7T171uev
/ZiGxCQeWwkE21WVUolbiVArVldmi3ZYwEnJ9Jt1o+9oJfL9tzyrHxqjvu7yKwKu0rw5iAihUeaC
AYw7+aeO9wrop+wDBKc1qzLPJoogNw83lX1K7N4bGMpFzWnQS++yG8gWW/Bf0CTOE9OQ+jO0WM+n
xLzuRBSRVxWrdheiNJh7+rIOkQkJ7KpXxBxJ8BchV+XY8a4ba1xX9HttvbMS0JgpbtASc4igK1Qe
Ua2fEfq3BYVFk8fMcU+XLS2b9bHK746sxioKvuwIZ2j/CiAZ89Nd2HO/54pDS4InJSLgSi+StGEF
LlvLM+isoI2rfe38lHtOoMdZ6Y2hFhnnnPu7qgv6iAcfeLIIvErZZkIvC2fKuq2/hwFiUy3+uHTO
AHEobCZbjuP3dzYz96aal63AEdDernXv60r4vWzyQtpsQOp4dPsj9dG/OsYv13k1+UOJQvPlxZa9
64mIq70YNFAVJNVfYDU78TAL2lvb77EKY5SEqsRT+j+C/+JFgK5tXwLveX8UHfNnK95fSASQXdhG
2qdV4ReyYoyIw6pRnhoyluIB8fN6Ss/1aT4P34ZgD8twO6tEcyUuIkKy7GUfCkQNLAr50hshbZ7d
RXEOS3aSiMmq2Q41mgXPuDYYVjuWhXl3HUaciHgsMzfsdcgx9J6HVDsZqrdhmTWOrftu8+ecZeac
4rWgKJo7CBqdydaF8AKFb0k84B8M1lwwylcYexzCynraGVRotIfu2hRdxF+VNTR0tOPtdnLzu976
4lKYp1Rxg8hmL/gvR6irCwOQK6s40/mcF7M31J5hqHTbZMYXzt65BGIyAzP5/V4XAV4iyYy2fdU+
l21GwWkzvA907tGkm7ZPwCPPqeLpQZIwGELGrHHXtvvDSW3yxapfa/qmjXgd04LaUhzrkquRCLAi
EKQwOxeAEqc5uUhp15mcMjs/tUvYEf3OnKFWaS+KI02yxiLkasyNnhe5Vt3Xdry7HLRr33XjD23e
LsdoyRKLuKuVpWsFEleEzqkFV6bOvcnq/GS58kHuH6LSaYJ0aoHVoFSPE13zO1CUX566ZKH/Pnu8
Cw01VCmtjLvVfdI1/rwH+3avp+BcC7tREfAlW1SEYM3L4mRW4lTH5ULH5ULVHCmrhf89yN5N3WEM
ND7734PEBp3nTXvSHoqfxuQ1d/rJOrXRcKspnk5k3yD4MIivrYmxurnnth2SrjvjnVixAH83/AfJ
j4is6hJrKxPUo4DOdx/dPqCfyegdJf0+XILmbg27x/Iz8+cv3SkLr4wbImNp1o4r1JAIioV4Ie2A
+UQvu+KDJLYSUVfskCyaB+QrILeJZvCmg4vq8l6VuJkoRg04Tm44CXBiCRnCweyCBBzSPZjcrxte
SKs1t2imNcPw62Leojyee6yMISip8APZ7I/Y9G67Nk5SZyCygRNXVWSw7JRq3ZNbUEUMkoQ4EXJV
b6U2LXi5v1/qJ7f71Drf7LbwnFLRtSNL20TQFa1qi+IBAtOPUFz2B/AH2J/JzeFnuAc01yVXIrHn
DPDzXAHNeG/zZDjRGeXTzF14dHmFZVtTcOMS+8W0ux2jU8sD4UdA0cZzeWjZ6goHMYriQP6viKMj
8gey37Z4ZWqW0+XBZfMWT+MF2l91ip1ZmfxU4fF8h0reNUPrIuyKz1U1uTOGrvu4N2MlLv9je+gi
5GqEToCGkxBNgu5NlgetcS5VMq+Sm4ruCo6aF7vRaBQRBgR3U2j9sc9p6Ia88fTJJ7isTOdB8SQj
+wrBZ7t2gKYMxz/pph5Yc+0nxQtJFHtd4lK6CK/aKK9rkCFV98UdAMqn/Qx9ws9VzHx+SnyVR8k+
4dhT78LOWJdNu9rHAd//1Kdv3LgrVJVT2dBC5jxpTZGxAid7tj+1Rpi3n2wVRl42tOCpQ9UVdZXi
wDWGF1ComsNLkyucSTa04Kkr6Uea9AcwoPozQcKN5y+jijPn4yCsu4KjgjrPyafxuMBZZ85DB5pH
VPfc8dNlZ5VMXURVNQtDdHHMCi/NPbpgmTcPvd8qFbgksxeRVfOyrlC7w+xJmfrL7k8Fii3N49Zf
lUXpIgOVURfj1PdIk3NcVpZXV8W/KDOL4KVrpWtgudOre2L8b+V+67yWruIeJBv6+P2d99ToqC2T
ElPmnN2iA+J3lZZ3KEkpLCKzuOicOSkYs/Fmyqf8BFVKZ3qGDk7Ic1WTsGz+gotqM5mK/cjzjOJm
Q5ePdkdV1WnZ0IKLakOxMagaITZuhs/dL/08egZTPFh/fOLpIpYKV89M22c8cVI2g0FEO2X6EFzn
RIKPDi3oxNmEoRcS5eub/SPlihxJMmkRNIXCEm/0FJfxeX1NzJctUcxYsktExBRaa13UwlBgsseq
8Elh/OwoLXyL5DuI4tIr97qImHLQsNLwglb3tKiiupsibrDzNKqaDSX7RURNGVnS7+5wPPI2pu86
cTvt3qh/v7yoMhMJfqqZ2tL0KYoEmrH42f6wACbU0ZdiUiyBbPLHkr+LA8WSdFuBzi20eGae8dsd
/zewq241ugiZAlusmzLo7yLEnO38k+VElvV82SqyDSm4qNFPXcNtJGFzu8RTtcTp8Hp55I+fDXQR
NOXalCwp7o33Wrf5oHA0N/BaDN7OTuussItsSQU/ZdbY1e4KoKllL2FfvU3W3Th/HrTPV32BiKCa
0oVrDEquYM4Lyy4oxsErnCAjd8pXVxd749+LvS7CqFB5t6sSQmJRdhxKC2Rxku2h2tA8mjwU7RaY
axlUtipISFZERFZZnUYQjWGukZ/wGFgMt9nXef5sr9elwiK0aoJ7oQiHi0JD9KdqA7B45I9GmSuG
l2xVEVylV2uegFsd6HzrtlkfiKr3Qzau6Lis2N26onakuTd9Cx1wRfIuG1c4WAmSXzCH6MiV3D1K
jO053csrhxa81oSS7pxb+9HBjw6S8ptmXGljIfPNu8E2aWvZUc2zW2NoHvPB8i57k8wcgrM6Gs2r
Toc30UOO2bBuSavqeZEMLSKikmZJwesK3Fi+NeHIl9NQqGprkhAjIqJI3vFtMhHFMot7enm20LJT
a9D9U4Qw2dSFi2rbt04DYQw7anfiQ5MwNJRtgrKhj096dyDR1lyWckKNFqQbP8vO/dnQ6xBRushB
VQ0G7/AsAAha/rlywrr91aaKHSg5RkU8VNEPq8N0VIr29EfBnx3ttBuKVFp2mxaxT13fkmZNkY9m
MTkZYXHS/OEbi44HqtLfXi7vc9kHCL5ZNOauuSnC1JJ/3b43eIAoVFpDss0oeGdJ7KLRKWzj7k1A
evD/5n5C/2e4CgPJxhdc1Jy5UyOAA1Ce7L7dhY6TAQRSeHZyjW0ciwof0M5lVXZcH6M9/1zT8158
TVXkXB+aHUMLc1+pWafdQLtINyJ9/lS3UdUotuRfEop/jmnHEjEgK1t7BvWiMQKNUg+4AwmgfBgm
fyDhGOb301ty2k4g0bpN/OpW92rPurOZd/A8LreO4pb5tw710Ryc/3rzOhZ5s67WGL29WRFUnj/l
5/3shvtN7YV6kD2kfu/nJ1ULz4exA18shCWScdMqmqWPpvkzac/1yK85BTCwEJS63izdmk59ZBCS
AmCXT56+OIvKSsdqf2SlY3e8i3lIDzR9L7Ux2m50H0joyH5YTiQ0ztM1Jy/mfxjs3R8Uxkz5NGMr
ZENsQ/NJBUv/uFSFgYVsgRmZYVbcBeQZW0tDEyX1gajBo+XqE3960s9Xkc/jj4T4VGbJNjAHG2mu
v+l71La/slVxu5V+hODfK6DDtDLpGNV3Wzh49anxNT/3oUAUG17vp4HqyVK2PwVv17m+N+AvHyOX
F3oRdHo1zhEDs5FK80LyByI6pKzWsTJsgnVebyf3JleJb8nGFdy4yvlYzhTWzxYWFxk5rakZXj54
ZEMLPjvpzbAnh2s1DfhmBjcoiknhV5LgKrLzgLZx17pqaiOLvZb5p4Xe0WVTRATZphGxIXuWJHnW
GWO0+Muf+mnwj03TQRfIWwIdzQvLWcUN+XEC4FgiTATornTPaTpFOlgTzGA/b0+W53jHc3rpq6rO
snUQPHlN+ND1I7YObSj0KtdHx1EtsWwdBN+dZjBKUAvzN9MXAPtS8mVS9cweG/CDyCly8eR0mFNa
ZVM0ayu77c1+iLc9/9MPLSSKSbUFS9vawbbTq0q1jiWK3I0LmqmmFJSETo8LNRS+vq1X4a8wtBAd
EreyrMLiXWQPbxmNreH5Gg9jYiWsdGwtG1BVjpZ0Dcx2DapapW3+YerlMLEYNjQJd9YVU+7aDfyS
j0t912Uve2UrvEy2cwSTFLREKxiHk/Hpx9R+trU75yrkg2OJMJ1hyBcnGdw+AsPZCzfmp7FdckXg
+dgslojKSY2mSkcXFnfnr/lyl8+xlsem9Xp5PSVGEUE5rEjtbCZ6F43GF1r8dJuHsXq5bmghz6lt
bpqzi6E1+JH+h2vBOF21Cy0Rj6O5u1O2do4gQP4k5Y9JDy5P+eOiKRbyCGjvchvd0BzdSTBw/zaF
zg3xIBr8kN5NAW6m6GBSpbIyqwvxcanAwAYRhg4UG6di+kKhUr6+KT7hSDQ+iGJ/A/+7TzCWokrM
GZ9Q3iUROzvxHjme6Y9RGiSKLSmbvpDjtMtasxU1vAjvFz/LeY43Zz/Pm4r0WrbjBUdFI5NhuBtO
cUdDhSD3DhjmEKplHo6j4gMLidibMbGzst2KKSpi/Y99QoxELcnbTszHdUWZZErOQBGHswwsX9IG
/zK1edAVRtDYKjiCxP4i+ZFZ2KDNzfU2MpMbs7lZ3Me9VgAOJbbXRafdE2LlC+6QbLgf5ufdeUi7
M0Ag18VgEX+TNoOTkG7u0VDthAwCjknRnPaFK64mMsMI7jt0dgFpGhjGKF7z8dTXXxwVukRmGMFl
q6VhfZb1fdSO+vLoTIUbEvDq3/Kt7F9rtrWKBZBtm2PTvnPfhVROSdDUHnH2SgdATRTjfmwaJsJB
KtIsY1rhdOXmt9L4zAHL5qNKjfbjSTORcEcDo0Pa8gKeVAz+sqZ4kvlxOZzJRj4+5505tm0puuU4
n0ALBea5wV+V4BvZ0Mfv74Y2m9rpMuBvonS39nPiGsW3vs+YishWNrywYfKV9gOEPuFJ20lrwlWV
W3+cpTKRRidPO7vJ0ryLJvJtXQdvJaU34B15nl7GAl0/rhVdNv1xafo3TDKRVWc22tEy1gwPCE0R
1iDY1EsOAhyrOeeUhn25XMVsh8RPiPdLOibT2I7IQbT7If+e9q+XP0ByrULr0H9X2EH3jwU4W4ej
MP9xkL3sib9HzV13R0L9zOI60hW5jmSx/wGFmEtW8Gptoxo0xShVBi4lipApG/rfOy3k1Dmsw9un
aXws6TUvnQ6eO/5rnLXsdICtsP37qQ6LVvuZpIbuDz2BaFCrkmuTTV5w39Eqad73mHzrZL5e1QEk
yhSxXrI9RYqdpQScpdrTLtqNL4vxaOyhudRe7sRUxakt+wfBg6ecZlm5YftMW1jSeM1eXPvZXD4X
y7fLG/TjMwVt5f9dAmPJnW0esi7KWeuXU8yWuwn8Unap6FiVxHwRH0IAezDTLB8iy+11b+AUQue8
rjzE0Csjv8i0s/S9lZhGgo3ft16+dv60/rpsHIn1RZxIkyYHEThpo4IuKPDFa4NKbeWx4VSrOgYk
9hEhIzl1K9vKNeRR5I6lt6n2XVMd47KhBa/dLDb0aGlpI1bOXtL8cPTR3wBZv2wbiVuJKBF9Ld0W
17Y2StL0pmern0Ni+7qhjw96dyqW1WjMi3sMDfgZ+UJMRTCWLefxKe/G3RvdbDUXqVmVfx2pv08P
i/un49/H/MoDV4SI9GbTaIzAXauBhOPehdakKtzKVlNwVK3vJpM1MIrTPGmgzsg/L6pDSja0cJdy
aTEV5bHN7f5+pJHNz8mocP8PoRUOs4VzFac1pH7ZkYE8mie8at3msX2jrgN8TPrhMBEcYtsFyXUb
448BOQ3e4IP1A+/1q6e/ulFzKr6nJ9WFWfJsyUSYCBZgmWeK/xrC6YsRou7zY3jTT0YA0r8gUSSb
0n8RvHZZp8bFk/HxL+yNhk3E/SEYvxie7mmBSkBBUsdiIkiEkdHWofAKJZI36zk9L1GOEtpL8qT5
5BlSj57f/a/364h/vezRsjRIRI2YNQgMDeiNRuTVfrTf7FOO7tjcp4GGAi2eBozzVfJg2BGCk0/N
inzrODFr51y5v4vez66SPcDQwmFsEasCH93WRSDHweU34CjrM80zoKO4vVmNu6bPl80lcUhR4qyf
KAr7Gr4h5WjfjgiHYPnpuqEFX6+nCV56bC9Kng3jtqh/T/vL5aElL1fMEpyd9JMxtGjUj1gxnzIw
DlrOFHL7SU//pxtGuBidt42dByYs36XM2+zHYf95+b8lp5GIPTHI2FGU7bA0wCw2Tum5V2Fx0Kp2
3IHeHRp2zlvbOXJfV/857z6ZFImXZI1FIh6zShyAh3C16Zd88Rpi6zErmp/J3LLwsk1k6yHKn4Gk
dUjJcakZwg3V8g5PEl57S4M5NEN+sh5mFTzHOA6hD+5pIhJl3EtDnzfsqsXfT/ys/dLvy1OO2w6K
SA/Gk/6LvrWe/qlFSNHP1otxy54uf6Ns3QVvBxLeLUkCl7S3Q+dnvQEBvsIJpeYT3N0ozcHOJpgP
culhfi5P1tNSeGCU8rKzcQtdNkuxULKPEI52nSQ579odIUt7TDri5a6KT0c2suDtKbjOtsTiQ0SI
m4YtTboH/KLqVpcc7iJbjz7iBY23m3HuU8cz9skbdx6Akc5v1uLUF/eL88lyG4WRJH8mkveUXbfM
AA+j2E++pHW8653Pt8JP8SaroX8O+MZ9m/3Lu0ryviEy+Kx6MeVF2xtnl1YBmJU9bdLOWQ0EwOi8
VGkeDesWX/4ryQqJjD5FUu7mxvFZTccDtDXe243q7igbWrhdO6AfzYxhMs61Y0fdRu6sWlXClS3G
EdTeBcXEQMPfYs/GWcsLAPHmoAU7xPhAHR44dR3tZVgr2wBk/3V83vv/2uZFG0r814y+CKd8XbTX
LVlBnG5FtvFWz99morgfyJZdcPi1HdNOy2AwnW43E94o9f/ZaDoqk4fV/rp1V15vRF01mrul07aD
cUYX4jMDwMdr6fb78nb62xf8QSQWsV00RWVk2dDF1yWLN04rwFLzKV9Xz0ioP9loldXfSDL4rqbi
g5dtM+HUT6y0ItyAs0xcn4N9gn7MvKtgfJIrm4j5QrnU0nKik3NTFHcLNoKX7ekZ4mu3RdUwb9VU
SJNj535gN5EFiFm1m3WOtZ33lH2uoH0Xp9ZQR6BxHxSPXRI7iWCuFM9Qmulu+jnl9atRFQ9sqxTx
SmYlwdMbytvJmgGE0unkjL+NpW4qLXRHl8zJrTtZjvE8QLijfeuoM9gqMiCZyYQgYKaQxqkc/Kuh
u7/Apwu53D3V/bJeVJhwyeOUCPMCsS6toG67nY2h0vJHXrNcO7e85vbroG1E/zHVSWuqzvvjUPxg
C4gVXZB4LUa1rF1scee0rZWndy9WzcKmRnedy31O+tBIND8rzHifrlw7sdzbtHtbbg3vYmj4emPr
enTJzmh99Ih10qyrlLsd9jfHeRdEa8J20jh5FUORfbp1ueM+uHNeKRBnkp3wT72XbeWW56SJl/Q+
db6wOqSV4nyURH+RdKGaHJN0edrHuaufzBUipn2F/o8kcHgRpOYS5/xbmima2WQpn8i2MKVDbTi7
28XHc4Lll6dufMz9CQCoInSLYEp8okhcZfd8sQLMLXvf9G6DzQAyvDGD4kSfzHv3u44aMF6+wsvn
gWRlxArwNIM7PSe8jfNxtB6apNlvFgd5v1lA3+jyX8jimnBqGlm+5WutW2cTt/xflmY6c2gUiNmK
4CYbX8iO28lF0RO38TPev7Rw42BKKHkyK7aubHQhQ86anZrJbAMipmcOPY/13C8vLO/zur3SPsL5
OABO06a2Zp0ZpIh+GUznyPUY/3nZ+pKcRURIQts+21oylHFt/wTD0JlYSdBR4ApqHmht+ziAn/Py
P0kOGZFOC/3GSYuH6jLOHdf0VxTp32ytNR/c3GB+lbh1UOlLqvBEyb4VCbZ6DYij3GnqeLD032hy
ME6MFfFWGVcRCjqghflvVmkWw17kO+xmjPYn2x2f3OMCPpcKY0m2lYimBLFuOS5GX8fjAs0mOtWZ
ny/VoNhSMusc//oumidOt3RkTYp4BF2hM5ePa1qfCsdQxFzZ8IJHu4a1OHTKeTx3IAuY+ZmgNtQX
2/nyRpLZRnDoBoUDAKI7Hus9iGMRMPAU7zpXbhzBnxuQei+FW2PuY3fq3CLslyLa+yW8bu6CM7fJ
trRWX/AYmrA3GXFOYPxQxDmJ1UUAXzHoxO4p5/Gk96eyNz93W+pltFS0T8iGPwLIuz0z6TmitFNy
bPgmAofv3dzu/jiqNrxs+CNqvB/eJX076NWxHW2/GcuIr+tpRdXyKruLxFqbRXatHViKN7IEcHwr
cf25gH7PVaOLYKauI1k2LHoTs/W1SJ5Grpi1JHkRkUwgxix0dPMiedHt0CDQSyKexVe/XrPI5AeL
teYVqXFdzBGBTVVlEeSwWhfXY+q3Rf9qdsnn6wwkBBydTWxsWNLFZoeh5wTBJlPYiGGDfJB1i0RC
2l4tej4i5UL2Pfk8mYofc9Z0EJjc+9fLs5ecXKKeW4LGvnl0jhxy/IwS1YNjlWEFEUbLbmPbVfWk
SDM6IfQwJ1lW02ZNPEHPLZ7w9ln52hfqNbEe6GdVRif7GCEC9Zq2W2xc+3gZ0eBh7Dd5lMabOXjp
dRKSDhUB1tNK11lLzD4ejdEHkPPZqFX8xh/HfioCrGdn0teM2U1cmpnH+tKDUO7lRZaYn4roMqPF
C9qmYehhC5OoPqXh6PWZX3zp4uqUnpT0qx9nXFQEmm3lzrLScbDMN+0dO4HoGFQPL9ZTfca7um94
6WNxM5z7oLzXFUVUmdEO13kXWytoWGoOOlRjiwEd4/JgV/WKf6w4j6UWHJt20BYrFgydxX1s3hWH
aNzZjZZXda1RNnshm1iKecipib/I3Yd1eNJVlayPgysVQWh96RBtWzHuX56ziEdmRMI+UtURpaYR
3Lm2KvzBiP2U3c3BGKOq9eI86kHvX28awZfBr2tZiZE0cT+ci+GBFIoNI3kFpCLqrEwqgzol7WN0
+XlbS28hZ3suIMCWdRq4ZVjgmLvHm//ZbFUkdRKvENFnEJ3s+4Fsfdzy2Xen2zoxT45ueDlLPVf7
X96rmgslyy5yE2U6ZJPTeuxj6K3cDm7iZ7n5klcmREBRDdC/NhWEgQwVLY9sF4gQtbYsjcHUsETz
aQvNoIm2xeN3SwDJ3jOy18uxS/ZNgoMbJaHJqGG5OoitADIYgigpnFwL9KGO1+2/+GTGuhIALXFI
EbUGeoiyAxUyNGnsYLdP03y6/BUfE2Q6VBSFa21ap1ATb2P92fb2YB79HJ2TEFP6q2w3BaZfBXVU
/G1BVEFRpVtduE3QubXmptT62DEcj7e/N/bs5KOXjro3asPdsr4a9Fyk6dvlj5TtcyEqgAt3W+me
9HHZZ6Gm3Rfkc/K3I+vJSp+MVIW4/PiUpyKmjTiVSyda9PFq9Gc7AxsU0Put40SL/rqli4oMUba9
RYTb2PbjkuVuE2835HSUiDNoTGJ7kzC76VXlYcnHiBg3zanMbHSwvbO09rR+9tZ993kxBH033I49
VVz9JPtapEVaoRtCXO72MSunIMPBAIhLfHnVZUMLrwVJMw55MmDV+WBF89Y+OClVeI1saMH36Tja
k0Oxf03SfF8b52tZr4pZS8KKffzlu7yhbbJhQr/gENOc+lb9p+m2+9bmITG+GfWzawx4sSGK9OuY
7j9pvGWLyk6Wi7bFJTWNG7eoo6UsvBxJdjup2lNlwwsn5QwZHrwCYvjJ0D6VEFRkRXvq1quEGixb
hI8Qno7TMFn0xtDWl2TSvS5fz6TIg8vbRzJ7EUPCKyPJIE9Nb/asuUm3xrOqNZoalX99uIUw+8Pv
3q0zmIvaLtkScmMY5rdh5W+zbamuxrKpizsfPRuF3jn0phiXr5OpeW0FCVo8wF6z/TH343/fzV2n
ms1Lg9Kbfi0e8rx+cgyVzKfMLML2z7jR5u6WsputbJ0TBFvWKNlzxTkgG1zIak03bSu7h10SXU9P
LKG5R8xF1d0mG1041OqCwY1W7MfO3W64vZ7q4kpPYsIBNtCqAwIkZze2NnMvYSDWzXTN8Z3tqlIq
llTw1Vxf9SRJKnbj9AsKKNWJgAx96rjiIUtiGxEIslXZsoD+crtBusl7T0sN47zZNi7dl51VNv5x
8r/bkS4vc2I6Bb2pSPt1rAFUA52FSlpY4k7/wD0Wk5sVqdlNg95lWm/Byvcwaa3rvImK3urydmw3
LG6/FcVTMZn7eUggXHadZQRfpcl+9KX2BlSDYB7irM6DpiY1ldn9+P2d3bMt59TWYJp2GV97o/ze
sqsUyyxbFGyqzdVaWTPoN1AnDYZdC/n+57JJDsN+cOyJWI52W+aGLogxA6VPmoXnBoe8kA714+Yq
BnhMXnBYlCPX3k0aHB68PWsZZOKY3n6/PH2ZzQVXHarEmomJg8kq6LnR9NuiZ9dtRRG5oU16t2ga
bG5V5YM5zW962p+vmrWI1dgHh7V4HGc36WDSN7ek7fe0La+ct3CYpsVg1mXSYa/w4XEn1m+Su9fU
Gq3/c3YtS47iSvSLiBACBGwB22VXubu6+jmzIaZ7phEP8UaAvv4ez6quxjIR7BxeSEJSplKpk+f4
OuvOXNZqhcggogxc/A9VT8hxotlfjyfF4Fl0aaYuZEJNQ+ldumH5CkhyGfE87aOGFNlhXw+agfoQ
RVdLhx5uLwgVdw/jWJx2RwI69Y4zCkjZZqV7gWxWB6ZHZzhOQ7pxNzDNjnagFivYmLOiWy9iHp79
qg6ffDu8dnXhb2wbUwealY526jMQVJGL1fPjmvJfvc9enDDduqkZLFUXY7qROgpV9e4lx9X9Y2PL
4BNXagvwaHBj+ity39huCeZ0/+J5EEuFqg6obKMpuDTdsnF2GOZHfz2WY2WPbIZZ2XxKrCGbo9YS
cUC33sEN86M/GKta+R3LV3qhKYlVlx0yYFEf7/u711fm60/FfCnGdRKKXsTwsyx/1eF36XwC+ajT
b0Q0ptm/zdm7ky8tplvKHWOfexoPxfe8OUgXZaKAID3+AtPk3P5/10GTEb+xZxwhtGg+NYHVRSMX
W6xEptFrkTCfydhwIv0LIQGLvLqI57nJwTAbvLb7lNCxBpr92tJRwMpM/mUBVerSqTeKooJ9k6NZ
Lp18a0lFSy/O0CW2GpOe7AyYdHGmDnFSWqcImFy/6l5t1xv+abws34KOGZZVfzFelVqmwVH+Zewm
der65WOY49Xm8bTcTXQxX+d8cag/WxDp9i/z5PlnHCp10uadiJB3b6I+KH/WMx0Ote3y+HGHBg+h
08BknIvAITXinCatl4jztPmnr+hyWO1sK51rmrHbHn5nCLMPtEEb1M5lEeufHX5EsI2tDzA1rplx
D96EYskQGfPKYl+WCterXK7jt8fTY2r99v+7oa8dIm0xYLHdWiK7kobOAdI3uwTtsNqaETMaFEwQ
3NlI2WeJLMvsKRirrdI5g4vQ8YEEEA+eVmhdutWRopjNU2/C/oWHtMPjyTHtHc2G66mwcnULNj0H
yPAmfC4aGvti2tm8FiYvhM/SpmheNeIpq2hcj/nR3scKxXwdCsgbDynlDmfj0nC/ikueCufg+cs6
xJXr9G6yZ5LgRP9/B+Vj7nuSSO9Sq+wnKcurM1hweu2G/d7foNhDWvND1VqWWNlFSSv4CJD71Mao
50fK6PHw77fv61BG0dl+qOaRXOoUlF99/7LScd+FQsd/FL3t+TVH015Vn3pKXiyyxUdvGrXmccQ0
dTSFeNQF7MXg1sNJ+XMNCdmZzdExH3bpcjXkyrsU/czOnecPH8GTTJIJOowb62qwLV1PKkcpc9WQ
wbvYofjQpsvr0C8XVbONuTc1r3keL5jnfqAzPI9s35xmPJSV9RFl08fHu8bgenTsR0HtZRhGNE/T
9EM/z1dXLZ+XLE0E9TbCN9MSaxvfb2vA8YAKuIgmKONutCtAYfFKv+8DNN9Dw9ZSiGmR0qmLt0rk
YQxL+MlQah51QfHrcSf3P4HpiI+xE51Lgsm5MJ5ZCqWOeTBEswC9xcZX3I8m/kPYyot0HksJiSni
yePInCMJfzjzeuRz9TEfu6Qdtl6B7u+n/zC4pjkJ8yBw/UtRS1BMF9Ondbb8i59tKZ4YOtAhLIFo
F+KTiV1Wvzz6oZuks5UE/tYt+/5tg+kwlgXRVmY5nFyymQLhrtzij7H07X9WMVfxTK35bxL21c51
17xTGpKqWtrslv+ZcdrMiLL/mXzufNm3rW5T+C5mSZ1MksLOkAPKC3CKTIp9WEfwtD1u3bQQt838
rnWrzeHpAAy/rGkGrrAvxBrPudrCGZhMQvNLkOOg4MXEOlQyV289siufbYtvRUSmsWtnsWPZvWyX
BrJ8gXph3RSpbHzq+EZaz9S65pHADjZn3GvtC7RW4oK8dCiKXsf48bSbJkZzSGDDmnI1tc6FTADq
PblrD3481BnWzkYHhtHr1MgW8r7Ap5b+ZfXCNs6zRSZT54bJkktn43Jj6kKboHaSshhGi13sQoSR
UwLfjIwKQ1wHUcDH02TqQpumNh1wIchSdOE7kHeU7MpsSNL4fbcrpcV0jM/SUaXqAIuc2SSR9s/C
AjQz//x49IZF1uE8E7MgbrE07MIzuTyvfuZ8J2lLDo9bN8yNjuFp+l5UReGwi1PPZy5ZJDl/JdLe
t7o6ZmcsnLW2VOdcihQP3+m05EfPB5RxtMRWNfL9sIIFty9753tw8x5yr3AxPywb46FZ/sjtOo9r
FPlFdkl21Y4wpkN1CstzIf/qO5dqqvLYyvwmrkpQZD1eBtMiO///ETT0wTc8gwFxFflTTpzDQLaE
lk3zo/k30tQgrGEkuJBh+BDUwzeP1E+sA/FDt/VGatpEmg277trQoR8Y5gYQpjAbc8heL27iO3xT
8vdmrP993mE6DGdoBrtuSi+4lEvzs/Tbb0tOj4OSH8JaHoYifXYD+3OhcBlsh322oSNyJseZUhSK
gvgVtY5ckJ/BgiKGMNyABhpmTcfizOW0ioXawWWk3Qe8vj/hUvXSlutGLGxYdx2DUxSL1yH7kb42
w89h/th4POm839znyeMta2r/9v87u2urMZw7B7H2gndaiJX2zZHKOoiVWD419hSe9nWjmXftdpXk
fcEuRCDZ4vABiUF5yYLwUodkX/iio3MUxHfKtGLYv2H4ex1oFqGcqo84ynQff4RpqTXz5oNH3NHl
7FJm/vjSEv+fopJdUjrrLuIKhszF/6/GlIG5DIdncKl7lp2ysSenhnb9Pvekczs17sC6NMWDUJhV
H9exTqPA8v2djd8uKu820lD3WQ79FnYZKzEd1wzXkRWa8I9n/tbIHbehS3xNYWDhHT5nF1aBBMUq
4hGBIyzv4Kag17qBUXL77XFXhkXWiZycvGUlmzp2yefykI4kblVzYKCqeNy84YjQeZtsC4AoBv21
S0sHEHsWYXdiJBSHx62bBn/r9d0i9HUHIqociyA9b0yATPmSUg7N7ezrvvZ1CyDDFFodJqdxkb3G
i7xwyzjPw40QzzQ52iF34wy1OwdeYsr939Ab/cHy9Nu+kWuHG1hUg7bH2gKEyQ64wwZsONE22Bi4
ad41u61lYBVIW7CLNxKwbwXZ32XQvTZA1G90YJgZHU8XeKmwO6+Au1w9FtUVnvrCbP378dyYGtdM
F28C60jaOrwUi5OkyjuB1iLZ17T2+M8CX5W2EGiaQCeVoNTcava9/jOdjYl6wySzlYcXIPNF3Phl
Fk1qC/F/F+rJmA6jY2QZvIZX4aUZ2u95OzzLps6j0s7+CH0Z0UYlnQ+Oz3Afto7p+mA5CnHHJmjC
Cx7mvmW5BUhjuumbDdtTFwijRVH1YT+yy1za0Hx0GImnNasPQd7ve7Rknma6CkzaDcc14eNQ+6v3
Q2Wu5Zw8CgXeIBqzEPWAIC/zrS0VTtMXaeactdzr5O0oHgRw6SCWV4fJqX9UbNr7QZpJNxUoMxmz
nQvqdYukCVYIfM5TmZCx9qMRj79PuyxER98FXt22TrHApfr9An6U2unV01JbW3yoBuPWqZfSrhwL
W6FMteLNy7j4L5a15a4NsaOOvUO41QUcu+kSVg4e/uRQAHw+jQBCLn87siYb93LTF2gh6lSkJA1u
kDCZoRaNsz6aw3ELjmtq/LbB3p2YObRDSl8QJF+ykp+doQ9eCGbq8HhxDblH99bru9aXcaiaYepD
hKT8az12MVHkAPoI6LlmB9CIHR93c79mgzEdj1dCY6ugA4q0F39ABaCdlN0HVvpRyuq4QykP3mQP
PhwwVPse92iaNs3cOw80IrkfOHi36H96jHuR73b5zsY14/a4x/nULeXZ5vlXyJ6BN2TlW2mkfyE4
d2JJXVFP2H5Kc8svzrRFRZWCiFcxgN1wONJMISezPBXu8GdQT9Hku1E/DVG/1onDBVAYVZxNX/Kx
OkxL8GKx+hS0Mi5cEiMZ8lZlIumkSvp6BQp4iUJnjZXPnxj05Fm/xeBjcHw6CjBfgNMPQ0z8JIv+
2LScHqxhZFFWF2wjRDV1oYUDXkHSgdVteBmn4B8folit5TzJcsshGWxCp20CDm0Rbsf9C2LJswPq
FJEVJ0+qAxSgftrEf921Q3Vs4DLV1oQ4G8iELK9jL+xRNjdP64bFmebo9v87w26LrPfl7GOO6JtM
XfAKyOzijv6uq5pL9FNB4Kqm1gXC5629sjyWr6VHUY73eGrurgAa1xYYec5SQOUccueWRKrtROsX
Ij8T+tu2fj/u4eaa/2Nj6EEL+0ZbqVx1eXOF7MWpD7/iCDq1w8/R3pj++2VW6ODW8bv5XxHNV9RS
9bVPlkQldrQ8j5fwBJq809Zd/D53EfrQ1tiji6gCCVnV9pc8pqf2WCQyGpzIjW4dWckuyk30ox0S
GbapGnNolTv51zH44PzzeA2M49cua6wRJekXJa5VGA19VJ/dQ5EESQNuxzUSqKHfru29aw74BO04
KJraqQaB7Uq7n6igXzzwxldfHn+HaS9ppwGtl6xhLZbBIf0BqGrZ/ULxa0SnDUdhGrsW6AnWKmTN
HXGd7eKfMGwTp/D+atetjLOhed1hD65V166PnQr9vMie5mjqu4iXWzDQ+1X6LtGx2zyo1pWBRP/a
CWgfBSf/2Jz6Zw4NQBBpg4E82bUKutduZylc4lXiOvL6dUqtr9yVcxwWHHVwu6AF+BTNqFmYLo7k
HvwSqvbkAkSrDTaGnH337S1U8d24BV3cVumd31i6sQjKm6013vhThhYe84atqjHTSmt2vPqkWVsO
I1AuVno4reMaF3TD4xmsQAdzr6uVFmUKK+h5AAx63A+vGf22lKfHy2sau2bAq0SOf3XhK0ZZvC2W
FVlr+NRItTF6U/OaDTuUpVUoF3G1ipeWQvABlC3h2+Ohm2ZGs98Z/KK1w2l9rXn5rML1tVTzN6uz
n5C029j8hl2jo7kHXiikXZz6irzglY3OxzD9/Xjwppa1o7ia1q4Ip6K9pqMfIxkfz+WeW5NLdPy2
Q5tsriVWdCVX1BUFzcZcGJZSB2+nwVQNpUTw4DlvRfG2LmVcbz12mGbj1uc760zXhSrcIMV1sj/Z
EIHhG3UipjHf+nvXrs8qDpZDtKuQQLOSpfgcbFE2m5rWDtkgGC1grRoEIjTJs7+z7sta93vuQVhC
zShJ401TCcO8rp61vNpN6/9oON/18oPWNZtkVoay7j6rr4H4J2ev4XgUzR959ePxxjadSzpUG+Hr
uMgczdMTSGyhLP6v/O0PemyO1anf51d0wHZRU2dGTktcQ/lcOl8c4AGmYWOjG/yKjtf24AVpO08I
wfMh9rMJnNXNYWxf/WKDv9awdXR8Np2gguZ4vL3a9nhwHS8q++ow813QbJfoDF/UpyUqFSWOI+JD
/XY89eWvx2trMFOd17XJrTJXKbx5nf3ld5/dakPOztSuZqa9cF3i+z7Of9eLF8t5oekudXBMhmam
wrPdIp/a+sr8IuZjTMJL2GwRdt4X40DrmqHmyrEq0LXV1+5ggxX+LBBog5ThU/Gt+jYnN/rRrTDM
cHX79z70zpNZvYL3HTBFPYSrpu92eiLkWwZ9KbIrH4lv0Y5Tewbn+LrW9bWa6S0drdhanlY+bRFW
ma4lOjgbuegcuEWEYIsd4ST9aEUo8jwGib8cblSt5XGL2Ou+JouLapn/d/upM1sjv+2nCSjJSDbR
LYP/YT4VSXjIXpqXvE9KGdmgmIKOQrx1uzZ5Ph38HGa9lxdNIK4g2D54R/spu7KX4ndzbo71CfTu
j43Q4D10KrzBBfp8CDvE/Z58GlSDZJnzZU23MLgG76fjoAMYY56WWKW8VLE7voyoIHHpb7r1Dmoa
vmbr88AVsW45iLpOT2UuwJwhvxGn2jk7mr2jqnpQgz3gYJjgU1fy5A5gnFJ0n+vWQdCg8gR/wFxi
8lcRdeuPilhRN+4qTcS+1U5mq8OrWTai9aB+tqrTJgeOwb/q+uFKVFS00yyuDWQHZeDHXrBuTMjd
pp1QxzvzgBQrcqj1dWjwGtwr97tFmj3RG9rWzFgOMygRxgUOg/xuKqhSjFFe7wkg0LaWqJpK3i+g
2qqvBLzhNAaDdP81dJtBPI2WF25geEyTc7Oxd04bHPFQHxICoRBx7MPal3McjNmuKBGfcLOwd63z
asicjo042gb5DGr1iyd+PnYxpnHf/n/XMg2HrCQDw3ksrDKa28CLPN/bWFVT45qFdgtFYZQNB1N1
f8hxApZw1/MBJkQ7jalXVsV8s/0FGsrumVgbN6r7jh0Na3YZeIKBXm6ur/xsH/9VEiuS4fivYNnT
VMTrxl3cNDPaCTwhbzfMbiuuwg4XFA0rG4RvzuvjNTV9hI5ybbNGeNWK6/KYzAf/WCX8SM/2iR7B
6Zg0+3aOjnaFcpFa8tDGTPWHLDs1W7ctw9ToOFc+t9lacMTkk+hkNOeWG1se/fV4akyNa2aq8oJT
NmFHOm57csPyuXOmfW5GR7d2TDB/HSAPUEOXtQ5VUq3ex0ltDPx+SOWEOqq1IoCHzANyjLc1vbHs
VyRyz2ME3vikPNpzpLZ2z806/5PYR0+a1YLoDrV0KXrqj8HpJtk3PtthIuM5gWrfEzKC3pfHi3E3
0EVHmhEPHSczX3rEbnNzpbZFkpnOUe1XLAr96S8lWPK4o/tvp+hJs2oXOONsaHGHBH9EH3Ugv0gq
z00PIIsbkoqMV7y3Bm+ZpH9zmdNoXPINI7ntq3tzqdl5t4JeVeW4oNV1flqIOgVr9WsK/hT+Fmzu
bpDlhDr0Fc9RCpVHDdJuc/A0QqTGC5YYBZD7HJUOfUWQUgXVLQryxrmMi8nyDnZb74I8YfDa0TwM
NRvnAjvABmdksooqi8W4K+mPxjVb79YpHcsQi76kVZTzi+scbP7p8Y4yrKuvHchO3SxTuCC0rdZX
Mf6cUSgyiqTaopg1uCkd5ppZOZ6LCgT+ywwmpWC6lj3bGLlpv2jWndUD4giKkTfNh2ECwA+Z/g0z
MzWt2XNbUqqaXKDp+kMuIso/OLt43rGWmgE3gTMT20PTQubPTWoljrd87UL76fFymkaumWkbDGB7
WOG7UZjwqe/ql8LjV54vG1GFoXkdlJs5C6CDahTXzHvOgsRZr6GKd41c11fNiBxby0XTA5VRN0TF
+NtWO4etWaeopFx4h/Ty5Avv4I3i94K8ROQvy9fHgzcdajoQl/LJ9iBajgT2J/kDbI5JFwfn7hek
g15vT5feRm2LwZx0QC6el+plDWu8fNgUt8Qhrps0evwJtwvKHQevK6e2qRQlXmFhqe38d93TYzuz
o+3LP9vZxXP7a+nYG574Nuv3etIMl/gpdLU6q7r6HcgiQXMSzmHszOKwzs+03dJZMzg2XUV1XVqV
WpApOQl3PSkCxEbvxPkKzOhabRjbXdilE+qsl2B7z1U544raSkZOqL5+G7jngRVtbl5Kp/zS2qkE
ar0XsW07fzxeJtMO0Awc+grNuFC8oOJZI65YkKAGbJ8F6rBdTtrGcRy82jXQE+nX6ln1vzx3i6TB
MHCdBVN2rEECDxYy9aN7CVBEeARvzEbJo6lx3cD7jC0TJvpqC1aBHTT1EHi1W4Irpta18zekLrg9
BNa5C+NanYm7YQiGLarDdpcSYIpyhDUrVkZZhfzep7T5woKNA9I07Nv/727Evt+HM28x7CL4mmYX
a6uu13AI6ADdigydCG0IMTXwocx667MlYlsZXVPj2tE7qa5wV4kosAGhs1vmsZ2pA+22WFpMU64d
vzh8JeJ0Tz3Loo1mHv7ws+AyETcWS+FueFLTvGsm6pd4Ji0yxDyTnA6dCK5eGGzkIQzD15FWlNl9
KB2qnhvWPEsbL/dSnpUdvELo6fNjB2NYAB1vtfS0bHHGq2cRkMQS1o+6sp/zkG3secPk6GArdwm5
KlpHPQc8PImGXNp0p4fRYVY085weexEn2BhGgQANhtp6NDGN+jZZ70xpGekiHc9Vz33qfe9sSM0K
aKDs2y86pKqqS+G1ja2ecTJ9EfkcRkjqbcGeTSPXDtslCBs2dLj2uDINz7Tww6eia7bMydS6bq22
089pCBejLPpjWtPP+ebATftQs9QwEzXNi1k9j634VjTNZ5n7X8WylUs1jVwzUvByDWWhMOldb7Oo
8VwWVSnfSDAbxq7DqEpM8FxTgu2S16dsnWLC5K8g2FJFNIxdR1G57YzreIixC2d97knzbV3FPvPU
kVPLWAf9VMKGbOp+BYH3s7vuvCLrgCnFaAZa9hQ51PTaZSWK4r899lim6dCMM0BNqE8WFzCp6sLT
V7Z1PJtW8dbfO6NP/WWuaI4LppVZh76aolR2ccPX5PGwDdGjDpLKCupXfenVV8vLnqpiiNcGrIsO
SgUBGByL+VRObcTcjZPD9DGapaYN9fr89gIney+aoESVsgLiEm+Pv8XUumasfF3dKgWE59qvr2MK
Di5k4Ot9dx5Hs1QOyMQ8hHhRKcnZWZ82lSUNY9ZxUqVowikPcOFZBz+uuJ94Q3Zp/Wljwu+jfp1Q
57yEuILbShBjXOVKX6tKxqT5LaHdUHjTx7krDpn3trKz8r674T63o6OoehJ6lATIE6ngYymizH3b
lIowBB46kErgZQU5EaT5s5UmDNxnDkqM6s6GBpW1sc6mLm7r9M7c+GLVMh1WmNtSs2TpOxWLsvkr
tNrvVHrtxvOWYdV1wTGirDUfLEBDK0ApsUZROgAB/P2xGRg8kf7Smmeez/t0WZ/bqoaA8Nx7MRnZ
VhmLYehU80duvoaTXWPD+v5T75x7PwnSjZ1jGDjVogR7dUO8teL+1KsPi3vaLBE3ranmdWqQqeOu
j2h+Fi7oXsEUk17n/GDne/gMYGOa3+lSz8vcyhNXKk5s/Dixn174z+O1NM225naQFaUFY5gSNT/L
8M8F1+002LjEG9rWkWBycnnLKtyF/aAYjhDQJYdZBOshBwPT4fHwTRkpHRHWyELUOUMfzW/6O3uy
n6y4g3jR2T6Ij8HRSrZAPqZv8f/fbNchdXhK0E9L/yYqSgmPyC5hDifUUWHuQuZmaLB9quGpcs5F
fVjrjdyNadi3/995m0wxyKhCSgrvrlen+Nit0BIQfz2ee4M1/Yu8etd2I+ymQRUAts5UeLhllj9R
xLolfGZqXDNVyDxC9Fdi4O78tcrTqEQ52+Nhm6ZEM1YxWc6MBA3e/SAPHauiPnct/xt8wRvGahq5
Zqzu2kFYdkAWNhusk19xO8lFtVVkY2pcM9eZ1B6e+5FL6XLIOJ/WrUfc2za+k6zUAWBDU7titTAp
GTwY7y8V+TrWryX50Nm7KBadUEd+FVC0V2wo8DJFXt32q6C/WbEVdJte0HV8Fxg/x2CWLk7VpwXu
F4+gVpyd27+cuEzqeBcbDz7h5v/f7fi1pLa/+DhVfT84SOKf11S+1SA4e7wzDYur47tWO1069/Ye
g/fHqfvSja/72r31927YyBo60KNs66s39IeOu9FUFBv+xRT+6bgoP4A10QYhsTV4SZXRYzoLkJd+
nJ3q0lXNR2+kcdU3cUkPXkr3mbAOmioa1We0wEQxr4iF1cXF8pbb60br920h+A9uygLjUj7icki9
8UhnEVXdQVQghc7C07gFNL4fMgQ6gIrQlXaLB0BMAcXif1I40ue2Xsc/RlIXz7y3t2qpDZYR6Ggq
KdNxGVPMVV/FLV5simN4UB9w0h+aJD/y0+MtZuxGM42eBsDa1bcnm2P74h+7U/vUH6AgCPvLk134
SifQYVXMymd/mXC7K9xvHv+jb/NomP/e+IKbf/6vCwx0ldBm8et0auFC1BT1gAvzY/19vOSvt4qt
LcizcZq0Y40XpPeJc4v+n5bjTVfVitOjc3LiEYqbW7HK/TeuQAdb5fWsGjXDiVSrn4T82E7Yw6SP
0+rPtV4SaC0+nrL7J2mgY68oiniX+ZYWa1zkTqUDxa/pUNJuI1o3Na+fdTJIq4bhDUiN7RhPi/3W
5+V6hI7kVnXYv+j4O2uuA68WT2XF5OILch77n9XRP+YHEYPZLjuTX8shi0mU7d29OgBrXFohl9vl
0gvcP1RQ5MBO0Fey2FtvywbHpSOxuiHPlFcgjqyD4NC2/Nzl4CIFpHuYxGlg7cYN1rAugWbqjlwG
HOboRlIaiflJ5t9TueFH7h+BgQ7KUoslyKrW+mr7Ux41fktAIhNu1X0anK6OyQrbsYT6CvxHPwCm
QWQ89W00lqdgKzXxbxnQfzYUCHg1+87drCqQ7YI66JCJNY9a5NODg4f6gPBLXlueH0QZH5rizbPb
pfq0do3V/8gkq8Q31WNSPy1rCuW/SIQ5sN7x4De5/VHls0c/Y9qHDAXzTuo6buSuwlKgNQKhJy0+
FAUXOVIuKc3eSGHZN3IE2rrlxol4d1XwVVrI7KV+PYKmbDzXQ/acuh1yeFuK1nc3E5rWomUvD6Ul
JBvPiq8HvGzElrMmwtoiGjaNXPMh1WIziPth5FRCrVWMhznMjo+9n6FpHSTSVsJWNqoZznjXTzKO
I2Pcpf4WuDpIhAdiZFnpjedmzQ9tSo55SON9o775jnexoE0hoWhbPkbNkKNzixjvJcnjpg1LqYND
oEc8WWAFGBEVzwlAYkkDzCbQoRuhpqn52//vRk6Htg6q9rZTMv6shupYBxzXoK1roWk5b/+/a94D
pJ0WaTOdVz6fKnc+2c4W5O+u28Fyak5hGISTCWFPZ9nN38eGRCh8epmk+Cp6vnF1ME2OZqEzxIBs
ZWH0JJ0PnA5nL4PU7VTtcfn4As1KbRu4NlWp6ZxWQRZBkfC6LksyN81WRG+afc1OGXSgs0G5WFxq
JZwPZ1SiHB5vy7unYuDqeI9iSguw7zrjucQhv1J55BPyuj078taPfTvbSIQbVkAHfqQjuCly15/O
/QoeMgbd314+h+DJefwVhj2ky5+CaY763Mvl2eu7K4jhEmGDWWjJ4yrYoi0wrIHO3WanA2KErJRn
uylQjzudamuXWibWQLPd0l7r2be5PAeyiqSlfrWOjCmpPj2eHNPINdtd85YwyJzJcyiKWIXpi8e2
3jdMy6rZLvdxSUvLcDoveXB2yzFi3voJYhEbTs20OTW7nfKGul6JXWM1bv/czkgUZaH/lyzGJuGe
TOO0TbeiH9MsaUbc9aVwPKeAG7L8H6AqXuN6UGwjRDDNk2bA2JGB7ahpOkPC7bRCZLFFRU1KdnHV
Bq6OCKlm8DdwdVuGoaMxQijICyINC2bZJxVWG07UYGM6JiTLKBKDIZ/OCHbwPtCDRbN+XaCf1Ke7
KvXxHdrxO8/BmuZ2NZ0RI77YSxCLsHtdK/ewyxB0bIjjI51Z2hSr4CHN40jc/8qi2qX0hcFrVlwr
JspgteDiVHPJhfdH09dbVzHD/tHRIT0geUr27nQGLctHX9JnFtALc7dSYKbmNTPu3cVt/fTmnSf3
QCwUClnLgbU7o1ida8dZQxC8DgApkRrI27nuFZJeVQEKJ7WLtROTr1mvNbsOE6iFAZ0cGDu5Aixy
3fUIhLY1460mOQswW07n2i1PQxA8DQ6OSmsXA27g6jgRSJW4osar3tl2iiNVxaeS4wXFbjcS7oa1
1XEic+hCO9ZPp3PeInKb8msj/WRysm+PbcrUvG6yNhUAVSMkwVtWAJg8G8uyEJHblQVlETg7UUW4
z4nq2BHX4kXo9Suwbtw6WwRijN5wBFD58PhLDP5NJ9rpnToPvW6RZ3dcn9yMR8oZXvv+G0g7j497
uJ8OxlJrJzGb7CKA2vN4XkoZS2W/pOnyJtLgx6isaCYFZq+4SWXHoBMEAdYugBa61czb6/yl9x2C
q4dQ4IySb7a95ZjuJtPQtHZCD/1Iq3lY0PSaJfX8upYVqEbzmNtLDC3nSM5b57Npo2kWPowB6H5K
xMD9SL7VDQPjSn22mJc8XhvT6mtGTtqSQAgdcTAp+OsgxUc1rTH11i7y5FZ+0xBi6GAT5o2qXq31
dgVsnp2lfYawxsbwDbOj40xwbUWptIKLDQZxcLsp8mfnmmXlHp6LwNVBJdJLq8rqsINCwl84V1c+
sw3/ZJqU24K8u1mOHGmb3McOath8sBt1LNot3SxT07fJetd0O06clKBcPqfU/9CkU5j4+SI3jNmw
YXQgBmpeh4r3+Xz2SXpSJSsSNciL18/fhRd+f7wpDfGvjshwJjbVAAfI81yJH6PT/cWqt4C4x5xb
1xrFhY97Me0dzYYXxQGvXmbcD+j6yjg5q74BveUu5UTsHc1w3cYdJw80aTDW7KlXyyEl0yncvDyF
WMw7OUWdtQchnV9Dj+t2gbVPTn8N+R+TEJEYQkAQlsPQfqzDXVCEwNUhG3XoDx7OannmEz90Rf4i
3N9ltUvMCq3ffOy77UqCorSK1ZWAOJDnJZMRafhLOPiHx8ts2Ew6eU+KMhWUGmAzLXOT2DJ8plw+
gZn1aXT7T1vJHMNe0sEawZKR2Uvhh5o5u2TLfCwy8X1y6KfH3/BvO3dWWyfy4ZBU/x9nV9IkKc4s
fxFmgBBIVyA3aunq6r0vWE/PDIvYBWL59c9z3neo0ZQSs7xyECApQqEID3cbEtLIhHhlyNX8hQwk
8QR9kHmBhnzILJWteHCm4NzM1sniFuL8xXkRffOwbuWxHy9l2u1MqMG96AiPca1J76EqeeHL8tTy
5XnyyI5JmobWTuxigWKaIxGL9D0bziVa1Cq73uOGM62RZu/TQGw1DFd7H9xDFdBEWO7HTZFft9fI
4Bj/CX7ebGPlSssJygDRfpBGligPC86mKE8BI66qPaVRQ9yhc/6s4Ogn02YjWFNFtMkFshpyQOg0
HwZrPhSUPHFa9qfbf2SYMB3+oWibVSvDpp4B2/yMprXl6E3w/CWKxzsLbnqFZvtj2/ccZPPwLKz/
mKbyc9rk56ze4tt/YNhPOgCk3yoq/HlAfgy+PpyKdTsVbd7dOT/aEe5AKM9z03y59G31tOTeYSzT
x4XeJefIwNn5b784g7eYlxaGtzoAKIr2gbv80jR7AYhp6q9z9ma/ulvwP1vLsqPtfOJFlMqX+6Zd
N2PZeAsAGMtFuFPolOI32t72OENMn61bcVWgNWLEWeQJHtmrfQJba2Tx8nDfp2undto5lbMUcrmo
Lj+3Df9uT+neRc60G7VY22rJIoiLg86RrvP3VCAeGDfW/rz95e9PDEhP/r2ezKnQ/Fwi3kCFL+qa
IeLLFtriLmJQBvaFfw/fOkHOFRXzxfHLn1D0QPOSN30jqrirexsvuJ7fb/bj1qmMZt20XDiUruJc
QVxhLdWIKzVQNren6H0GCbxDs9iCjaVbim5BIDOHlnIilE9RVUW/svu7pCwUfR/OKriQUUa3X/n+
mhMdnIL2JmahkLlcaMFH0JpxBE55sPM/piXXTFhZniMLMEdfqsLC3bNBuwqaS1AtDYI9Rcr3w0zC
NVP2QFjsFb6NcL8BiT73QpRgoMObk9Pob9FUeVBIlOiV25w9lqT3z1Hgmv+9D8a8htl11nxhvQg3
vsQZKntNFbNypyZjWhLNxF1HtE1j4QVd2ndhWfEiXHz/vnon4ID//vyGFKOtsnK5tMG6hnaGPpZi
8kBJjvL1TkbakE8B5Onf75grXITEOmPd1+HcOGOkvD8gHXLgIzJQPjss02PrflklXr38eXsfG1ZF
h6lIe8EpzZbp0meb9H6spZWiTLywwN+e6TQ6/GGdA1d+uf02wxLpjCL1RFMwhjbrxa7oT2dmXTRD
3mDHxRu2tM4oYvXlVYOD2BcoocVu9i2Y5siV6ECGwOFUfSnAjTNif9/+E5PL0TlGoH2z8CrjaN+h
MgzSIa6K4ZyDYXyD8ipueugKyA7E72M0h+64BcNa6bwj9Yqps2tXXfyqcd2XtS9Y+jf6n1DdFFPd
dUFYWlVK9mQbTYul2VPXr90c2GjKECqz5HkdwfCRoH9s2gmsDePrACbAl2x7HhWO5LQMLbuJLWfP
u5mG1s4DJsA3PC39ehG2jaVY/UatkcPzfK8A9s8t878XN6JDlxoKGRAXF6VLOZznao5KxmJ0uR5c
t46n/OtE+9jCuiykDhuRyPXPNLe/eWl3zK1z1/Vxq5b7tr0Oc8qrOpMkc5eLZ81hm5dJ7hVRWa/h
Jr5ZOWBVrYjyZY++3XA06fRTS+OOrKRkuaysQFNEnmVgD1iq0CZ4445pXU+E9+ZWOyms1Pe3Uozr
hdXB8wz9077lUQdRVzcfwyDzzq5oHyX/AzTjYTnbUeXuaVgbl1Xb81OTO1VQLfAh8o9KfEBZZwiz
4dXvcDunJLRVeS6b4QCJqEhwGndAj9rBhyz4wyk+WWlKDmnl7eQoDe5MF2ot2uYKgcFMO14almUT
9gK8WLWIOM9iqToInrBwuDPzTXSmqop2rq/abr1Qj0Ft8Rt4QKIRlBO2Jx6XIgghQB/fXl/Dj+mk
Vd1sqdXx5Hrp8/pS2D+Jn58cOUdWan+c3DUs7D/mek/a27BfA+3YLmqHjIG07Isl2Hn+RwRtXB9t
J90JOt6/uBMdFyaoXLi1ZO4lGJyw4Ws4+CScpiayfAh9BydG7gwKdZiYjxWCmk5BLq49nmRrf/Qb
+tlJ6d93rYou8Nk5pBDplrsXgBqfXPeHQ3/V03wABgsiEHZsX3GA/V56wHR66ugxtUAHPQCZ26VY
7TgnWSj7XxnLD+nAQ9dewrG6CFKFyIHuOBXDiaCTDC21KKbFQr8VsPiw43yx49Hxf9yeO9MmuL70
zRWHltQD4aXnXBoEM9n8gw0sdHsarkyEefdqiz3+n+ud6R3PqGPLlrKoG4RpzmWi7XO/fOFrerB8
8XHJvtt0T3fPNFWa+609yxWuZOSyAJ1VUMhoBP3r7Yl6nxCaER1alqXu2vTdsl1SaEGr8kIZ3Bwy
w7UbDE+lcoT/g/DKz0lYSSo42ABLOaOY6FCn7FecZZ435SHrg9k9pJ1amibali1lv33VSPVsL3QA
6UEthcsQ/2WN+EghInmfIBEjOuICX2n5DoO1g8walPoyKmPIgB6uekRt3Jz2sPCGFdChF6DcQoox
wGvaOvbIs9XuHCmG7aPDLlrfFsyRXnnJ5BQVKUSJcIIqkVT5x2piO5b2Phc7Jkm7Wm42dBLWCp5k
jqbDeHHO4kv5R/VQhWgQgTrUMkdy58Jkmidtpy5ubq/EJeWlQB9bz/ojaEeOOzvVcHDoCAzXDlim
cJ+40A8BD5vP/IP8JaPiYEXOc+od6jRMQ/fMdqqG77eKYNK0c0qNrrestnAv7Cl7vlKW1xEW/smO
22Nx3GsVeb9/lhEdm5FLNaVTU+GnPg0F+l7kKY3dF/ozf5aXGv2z/PPt2TPcVHSQRrlKAQZqvIc1
f3kyId23oXtY8pfbo5t2mE7oYRVplcMV/u83svOE3yDP5Gf7uB3GCBmyuP12+1WmH7k+f+PZg7xD
q6TsxMWH9+FoHp3Oaf9xZduOsZjGv+6+N+MvfRVYW4bxN9WH3qjCjHxd2cfGv8/idYRGC6HFMit6
cWHTFgIM6JALs4+ZBVTDvHP4mX5BM/fZddMObbDiEhSvk/rYjDi2+0O6d7YabFxHZDBLovSJXM6F
StylUy+2/L1CsenLtWA/sHlLVhdD593n2o7saonc9Ivw9tKShk/X20Ms2bGxR5L/0iKyClel8mho
8r32OMPX620aHngTLDCPL5chL9yHwC7rR1U56sxLb/5krT75ctsE3nWEvq+jPNIN0lHLBFkDdFYc
2wU9UkF/tJYqvj38+6EgxtcS0FNHGJSeISLd2ogAKbp0+ICerIXmvteGbQNy0U/SrdLu2W96F3Qj
DPpVEeKHrZZx2viztXOamH70emq+sUXib26TkcpLiqVLKCDq4VLnbTQ4086vvrsf8KfXlXzzAh/9
hlmjoEU7b2jT8kBYcyJ1cZfgAkbXXIkPjK8zZixImqvIbABgwmB5v0A7co+rwvjXv3rz9ciqT3XV
WX6yzdYUNt78rcyqF7au4A/y9tpsTGugOZNgysss5ViD1q3B0R/kr6hmLTHP9hTuTC/QQoYs7USu
vCxIaIdZQr/v7yyrj2l+FzUZZknzKdxdHKuvIG4D/PUfNZJzUVGyPTrTd+M3DK4FCZ3FZuoA95ME
xIkW3zuPrv0cLM1ZsjEG6nLcWWrDJOm4EFDrzoMvOi8ZKhl3tI1c5KP5dlcOCQremsWnDAfqmjk8
yWoo9Qzj0a7bRLXD5bZHMcySDgwpG79fpOPyZHGgblM7n7LJffZHenYJmCUKVIhuv8dgzjo2xGkW
4qTpzJO69pwDyJzWqHf2kCGmwTVrDqD7wJdMBsnEbCseiwWROi6w/R7vzrunB9ZAs+aZZFSgBYcn
Pbo5O0VD0rXnbKbxUO4p6Jp2kWbLHmNsKMrUT4qOZ+iC2qIZSjNVY+3EzO/euvELmimTPENn6rjy
pFv6CKJMV53t89zZcWqNsU28w7LeJUyAV2lWjcxq0ZGh9xJfFNahY8hSdD67J8bE4JpVi7pqydTA
ZQRkO6Z8jSavj13HO7bQKrm9VQ1LoSM+ekipKKAO/IQxcc57EVHVHsrqz9ujG/aqzvUxqGKw0a1P
k3SCXtU2bulL0SAnent007drxzLIQK3GJxZgPXPaP/jLNr6kOai6VVfznRK7wRh0pg9eBx7Nrg7J
KtOI9+LPeUqTZlpjZ/CnHW9hesf1994cn7RhSFf7rZ90pVpDIiGfsLK6C0Xn5mjrknfpiPq+rRl2
6dqeGjqKrbpuAMbhZpzlTzxrchb5/jTSHeN7f82pzgYwtERVvGE+eMa+1EEaQow+ume9qV5olauF
CL/BXh2le5rYiyVBKCeCndHfXwaql1i7eWWt1RUsKVfnmZcrOHK3DzOv44Dstb8ZpkYvqZaNWvxg
XoMEzeBNpASIUGi9nu+aHb1oNvdwFFPpsKRl7IrP3UbZhiwNuEpyeWfzD3aR5rurSYDZoctIAnqj
QsYBgJZlWC9BuldcNFm15ryHYCNQaEOIQSkyzGuDmvqwDCTMs3kv5Wt6hea0A5VWXQr+p6SEHEE4
KvKqHKhvSNZ/vr0W7y+0/x9imqJoS59f/2HKwKSZLw5NMvRj7SEm3h+f/gf5o5oq2PrZS1Kq7K8j
oUPiFHTesQTT6FoUhvrSUvXDFiQd6jBQJmgoKobO6+2pMZiZDvohteOv1C5ZQtzl09bJXyjfRe2U
/uhctUMYYvr+66vfOFTbyXkx5Y6fiNRJglUlwt6rQJqG1nz1IrnI+34OErevwwLRhGrFjv2ahr4+
f/PVZTGm1ioQFPUoKbq2G/LpnjyMT3VED1gjsmrx4XZEXUJrvqouJHA/L/X2B1N7pPGmZdWs1p02
QbzZ9RNQ6P9yXetMSPdYAcxlz3u0Ju9bLdX5Rqq8mqyxwjUzg5SsLM60G0M32LniG2Zfr9r7RCmX
lz1L0kA+p3yxIkWCOb69502Da0sLshdnytHanljpSuMZVP0Prhr3qJ3ev9VQvfBOXc8CyyfmZSFQ
ZEgIOU3Ldyyyq37f9/na2q4NqhuIEPykcvhnMgRWqNKtDO8bXPPFoKUSfWlhbmY5RFvTJG4hdq57
hj2p18kDKw1SXgZAB0xNn4UW6egjqVQe1t1YHkobvOZ3/YNeIQcmqipXKNEk3AXCUEBALGa+3Nv3
hjwYuGH+7RncwkUDbLmyxN3sKVbuvMVpkRZh7ThrxCeaxZsC+UvtNFWYLkF7FJ1UO1vXMIc6Lku6
QFBXaGtJZE3z1zRvkXjbrCAuN2sMW+HuEYeZ3nN9/sb7QYAoa7YB5lyiDhhOGWgNtwbJpFUcPLqX
UzfYoY7MQqseF8MUMBwMVRGrflDgxM13rgqmwTUjd73RZjRvvGQthvGRWht3Q8/xANG4vckM7k/P
Ga8Wkw1DU25il+5rM7JDRVfICbTH28ObPl8z8rko+LKqLkjsivSXDM20sQSI7L7BNSOvhEeLEXDi
BLm7J9HbbTwGxNuxPtPEaLdkHDToT/FqJETG6ReprUPmZw80W19vf7theB3HgXYb2dKy5InNq5M7
lqHkzqecdPcd+zp4g9JmE30xs6QSG/jGNprGbWvvXZkMZqVjN1qWb0IVSBYFeUbCLmU/VUE/jR2U
F3yyIzdlesf1+RvThZxD2/YFZwnE2FuImIznQA5d1DftkXZ7xKQmJ6jDNCQlwNCohicl1AuenSB4
qpsB2uxIh11TOjRcGl5FsvtRL19dQMF2Npfp5zSrHjyxloWwWLK544Nqn7Y8fwXlZJiO976B/Hv6
Kq/uPeVUSI9Q969B2Oe6XfKQ2/JZqnlnk5n+QjPudBN5ljcZT8a++TynRVJQ69HL5niqrONtMzH4
Dx2/AbmHbBEB3FN9VqL53k7W9/sG1sybqTkV+HwOv+qAurJJ89jOrB2QluGrdVIgy+KNC5Z6ZNiG
wAkVsb678676r8Fz6FRAbrqWfWeDv8JTufUMPNOSyNIp4mDthviuydHpgCaHLIR3sO96aJGQWmg9
ZuFMF3Xf5OtcQJSV6M3Y/CDJR/lr6H3IESxpWt+FxvWpzgcULGulHPCJvM4bEsEZBdSEtrta3ab5
12y3aiqPjPXGkQtxngMn/d1vPLRadro994a4WxeGAr0R89OrbxXKpWFWNsfKHx9Vsf1ppfyQTnsh
mGmPasY75FvgKImTeZ7FT/7X0k47i2uaH+1UBr/fqrZ8QMUL7dAeLT/2ok1Ee6dHoJrhIkxRYDTi
NAkcbwq9WQwHNm/31RCozgRked1WyQpJikbxmATj2a2Xcyec+3IIOgeQN0pr8BArJjZaIk8CILJL
k03Ny+2tY/DHOv2PtPNqI2r0E7vvz7x1YmWzl1n8org4336DYW11PFrmBhCRmAY/mYLx1dnWUFrT
R3S5hfcNf33tmzO/UY3y5YRKmuVbwISm0VjIhzG/iz/CpzocLe/4VjigHE+8pS+jggVpHDD57fa3
G+xJR6EJtRbtuo7+K2fZX4wGINGk/a/bY5umXbNVe+27oUqRalnG5aF0gsei3F6qtvnjvuE1i6Ur
mLXdDRWPyvYPq7SPjSSHoL2LwADTrlmszBoCC+r9RNL2IKz1sSy2gz/bf9719TrGTCk0Szcu8CI9
fGWWDh+zDF3M2Z5aq2FddWgZYTXpgjbzk9p2PgAe/2Mu9/p+TUNfj4A3230ia4C0d+4nfkY+W47/
aPV/354ThhH+g9v1qU71U8+VGAcXxZ/JB8l4QQ85Ky8jcR+mXDwIbj9m1P/r9qsMe1On/Wl5NTkt
qfykrUBA0hbNj8otu/NqAXd5+w2mabo+fzNN3qIg8CSRKMrc+hEdwW3kj4jMbw9u+nwtTk4rbolt
gc/0hXzYvKsCSvPqQ+rt9vCmb9cst0BS16sLhJlDUFjHupC/nRzo9tuDm1ZZs1urbhaFJiOecC9b
ko46f0H+oz2WQfkhZSnwyNU3Oyd7bzPNlGbGClDk6iqhnUjkYIGDerZRvFT5XqHMMFM67KvtV1rx
SQXfPKZCp1IP6XiXwI1PdcTXUHOC5jjUsJyijPxtjtGggazjHgWo4djVyX0KMKaBmdZjicrtIWRZ
fVCdRIeBh2KcrO8zAh3Lta0DKECVYLivzAm6WcQVjr6HMzfN/XXJ31hY36AVHtL0DJR4cjrOavyW
ZUO+EzOYpuf60jeDL2ktygXczEkGqompsE5u7n2fp+1UV83324Zg+n7NiOupkU2lOO4rQfaNrpsd
tv0uqtKw7/8h437z/XQYeglmdZY0dMAt2o4dy0moY+9Mj2l4zYhrWU9lxjD3M0MDCrOnaMCtN2ST
PN43OZrdymaq8o5g/uulEJE7OLDaubzzcNehWy1rbaTKcJULNidusKrl4Jxm/y5eQp/q0K2qbisL
pOVBorJAhUU/OWFLvPswBTpwa9i2mZNOsQTDliFqn79nT+2Eg4Zl1cFaCqyHpONz8C3l41G57Ohj
flZ7L7FtGv76/M2mHGVej7O0kUAq0ofV+gq932RY99hhTKNrJrt57tg1JbZ8YI/RTNtjni8HLu0d
X2YaXjPX1W/toQ0w/DSNIfRdjkGu4iLbK9CYhtfO3KzMrZr4sCh7qg8OT5+KsYzb3YuzaXjNYEXW
l37WLAx9r8HJrcXLUEzHRe6lJA3uUkdn+SWxRdWhkm0X+SnLbOssN1FHa0f4k+XcmR/WAVqiGzOB
fnLAUsqJnNE+waNRQkD7tssx/IMO0KIOOri3xsX+maFu6P9yWsgmodJqh3Za7KGbTS/RomcJpEjH
8yr4Nq30r4qMsZWjxA0+7tCS2en2j1zHeieO1oFaGcpRY59NOBgbr4tJKtFqOT30I3tkc/vTnqwd
izAcYPZ1r70x5xn0bo3nYjn6oRPfkPQJstOYrt4eR6ohUtRBWvMw9Wkrr3VoOh9KNkW5ao6kRWm0
/ZuPbVjRPdoK059otj1lAZkg1suAsyHg07HSOlruSlkRppek+3GoujWHiCmo2EBkvZy6vT7Bd78a
I2suAyoprGooVNVW5ydQ8yGZ7irSY2TNW2TMGsuJQZZFNqc5PYOV6vbOfHdFMa52qherQtNCKpsn
m6Ivvl3LBJXNA/iZI0B3P+TrGHLm/br9rnc9HmF6Ibqfl7ytrtIyuQSY81swPs7+x9tDGyZeL0Jv
Wd+k9gqJHLeJS5HYe1qc7xouPllzDqINSE37sX4iVhtJ0CSQl871oOYadXutTu+30OEdV8f0xmgl
hGo8dAtAqeaoYicWB3XOHv3QPY6n6rTueCDT3GueoeGuZVXXHxE2OFl4Gy8tnJBPDrfn3zT8dV3e
/AP3U0i8FFBBmuiDtb2ONWQ79gBCprXVXAEFYcPKrmrJ6O5NWMUij+71hpiklfRmJDQ6iJRPmJbx
yE78e47G2DweQ/G4vgyH/DycsiPY9O+bI82E+VAulF41iKGP2kBOKVh+rO09ACHsIc2MBYU+teXh
PwZ5WemLHD/d9c16eXlseoADVw4lx+mXneahRb/33bfbYxvWVa8tZwHCtRJtcrAtEXbo7G2gdXR7
aMN21AvLnSArEEEORKzc4JRR+8AV/2CVeymM9wmPCNNpAACJFugzwXSXj+y0XYpkTIKTd6xjK95T
cTS5Bb2kvED8M82vZ8lSRWs0XuqP1mFMxBBvh+EUXPjOAfB+by3+RTNdZywz7g4uZIGT6bA8Nkfr
YME1HJ3IhwdKD8sOzs+03JoZc9WJre3H5imznkVuH6xVxrdX+90IDn+gnbrE6xxrWKANT4K/uQW5
FM8LuxkCknJP+MW0nzTT7WaQ8XcCWnVFIWK3ti/V4sbrGuxAwUxTo1lvMQ4UKoGwBK85jE7ieTtO
3zCuXj+mwu4D8CPDerFHF3Ag7ZiXaf/rtWNgTAhI/mFfKw27y3SqT/af/if32B6z496t2rQx9eox
KxlJFwFx3SlB4156mk75MXheX/Kv7rE6FE2Y7hxepmnSDmAXd+xKBiliq24NsyKLrXsdkV5CTi2W
zfwqELygYwnUfhlgae6X29ve9NnX52/O3Hldp7GrGcIpChHLAR3eYo+a1jj3mrFCRKkvFBKST+vH
4mt36Y7tqXnILvzp/wU595yc6Rc0yy18kAcEW948iYlf/IHLkDR3QblBdKXZbKv6oLEpVrWr27Bu
gXyzi6QcipiP7h6u2PT9muGuTTZ79jV0w6VUHuaq/cgz1hxvr6/B6eg1ZCj2rtZIEVMt2WvGv5bb
2VE75QTT0NfbwJutU/bSbeRAEK6BD6K383OwrcepnO8pTxPkZP89vFO0wVwuQ4P+nV8zOIVEt9da
YNqYeuW4HUtEgteNWT4Wr+6XPrIi+xML19gN/W/WvSqYOpMJzt1lsR3EPap63JZH2j/7dCdUM829
ZrZea3N33LBnUvkqmYggDOztgkreB6Jh6jXDlSqdltLBRWgm9YcO1/ODwMkSTSUA3RVzvVPVZd8Z
CGYO66xAmJkJbye8NdiCri7Dx5k3To49NXYkKmpwEmzZztCmKdNM2SW1T7cc4ZZXdc41NQOWr3yI
59z/87apmb5ds+MtE3mAVBPsYZUHYHDieQd9aPhyvai8rWXqpVDBfMq2J3cJV/svNd45tGbDeQXQ
3Nj59ZOTDXNEyuXkqTo7VIr9vj0ppm/XrHjrRNCP4AV8KudP/vylU3XY7imoXsf4T0KMgFDp3x6C
os95LHG3fhr68edcIek8pq/BXIUU7mLhOywipjhFLyqDx2IkEwgXnq68R24ko+3cnYMTORTHu8Ag
+BPNnDM0nPvWhhXm24twi9DuP92efsOe1NVi6smipUcRY80MUHM6IfffBmqPX840unbylqxe+/kq
Hy42+peXs7/QU7gTdZrWVrNW1UJczSuwtk73VHYxnR+H9qv4Lac/b0+MaV9qxgo+tLoPLO9qrE08
p+Da8oZfZU525t0wvF5AHlRWkN4P4PoHyO9WZ1LK0JY7B6/hqqKXkLfC/d+ZPtDfyvvQlElLHgXd
AfmbRtcsNu+XsnZtbHcEOCCVDcF+MKozNOnu88N68Vg5fUMUx0VLDuKwWNMHD6n4LHDu2zg6E0gN
dBJfHURsvOuPwLSFm+efkac90pmEUI3buW2ZFliz2F7SxmNXxymcz+tPAq7Inu3ccU3hia4UM2Zr
3TsdVgC9d7EHh9N+4ZGM+cmN7XA+O3f+gma9gV8qEMzgNYx8ZunvgcVM3WddOhFI2hTWmq0Y2s6+
0+W1ml6HbGfo6wS/4/R1GhCaAnvgUArHIBNAIdc9X2ZYUL127Em+2GLBJy9AuxbP1DkpMFLd5Wz0
wjHv8noAJg+XrMD+bHnpMwMDOFIm8X3DaxZbtEXfcAdT0oFLsrOrkDinyf113+DaIQvKpqwJoGr3
NDhfvSUk2w+1VzYweBpd/wVyKEVOQDH2ZMvyxF0gCSn7riY/dsp6rx/KtKzXbfTmkoKGorqbNzji
ykJ/1xRu24Hyna1o+n4tTG6Gtqjt/nq4Oi3okp7clEMHNHTcHUjA+1RvhOkkH65ioGTKETyNsXP0
o/4UvDbfuoM6jM922ERVVFo7O9SUKNRJPqYm8/8/UBhiL7EPVUzbWETQfXtpUFsO9wDT73MM45e0
c3dchQBB0DXp83GNtth5HD6py5VYsIjUgX1q66iN1wf23N6ZmdSLy+s0bJ07wPbkwTl2LyJZwqWM
xnCJPGQmpRPJnfuq6dakF5rLdeVOuc0AxUqw4a6f5MxCPpcfZs96zBd0mS9PSHmhvSPfia0NrlAX
grmS+1KARJaHilZRXXih7+41XRh/RjN7B7rsLfHxM3Iqjl09HOp2eGr76tCt/YEuyI9uZdxQ+Xm2
2+i2pzH9ztWE35iqUoz5LcErA4X+yGZ0ymgm9PPtwfn7x4ZedOarXHM++stDUY0xrT4MwgnHYj7K
VUT+/KyKIur2tSGvu/mdQ0pnkPDBqSFk7S0P2yqgJ9dC//HZzYaohQeq+uIomzLmWyLnvTSPae60
s5wNeSCDdl0erMkuwgnCFacOMdVOwGncDVo0LqzCgfjNmj1SQHZzUHoVXIHjvzyMPMNNiyJbTgBW
PYtdIhTTD2l+YqLoWPJS5DzJVYrhy7bshIfvjxvotBJVZgvsXoxb5oeiPM394fb+ev+cCXQlGa8f
14p6RfPkuQ0InOE0nQ9Luuyke0xfrZ3wM6fQQkfn7dOQx1t9IdmOdzR9tWbl42C1YgPC48ly2cEe
XrIuP1hkJ469ftx/jSDQVWK6DcF9UWHwEWn2RvZJbrUXN7MeS9B4tGxnagwnV8Cvc/bGbcyFM7dN
jcANnNPs5B3K2Iqsr9lFHdy4OwXx7fU1rYB21nvy2nvp4C0DP0JzN0jvXAHNcLkoGKk7rKw3W+AV
lBe0SUYOFKBuf7ZpgTXDzbuhpSy/bkvf/uiAesCfSOzeJ0YL2nzNSvkAboPqWvYTDjTIjsFe741p
UXWmIku4/0sbXU/tGmtqk9ADh/J1SeW5+HbX7OhkRdaI6DAYrou6HMvfvDj3ezzQhnnXmYpQ1+IE
7CP1k988VN5TzS7evJOPMg2t2Wwhe9luHAFNl4a1dQp+kbuQ1yT4L0GIoE619MiJ9NmhGbxTne4R
gBl8ga7ToVrH9yoo+SDBlUfQ/o1UID41dcnCoHogctqLwa5m847P0VFZazr1tc/+gcGkp/rQnso/
to/zcTlUIN8GX/p9+0YzWpuvNgHTZfPkFOqYVRUy4/x54t3xvuE1o+0GkqEhGDEys0ECvxTlH07t
HBok8G6P/34sFOhwLb/mrfCcrn1SVB2E34YZNES6Wh2afoggyh0K9bWu2OH226778p0l0QFbRV1n
GbsWE3rgeWw/Gv2PbnBxxefbw5tchY7acsaRV3XZNQjw1aMPkvI68i75r/xsn9PI3rmKGYxOh3Ch
j7RxvAI/MQ3yeRH1C8nzk+XudW0YThcdvdUju6YcB1W6fPEOUjVRm325PT2mD78+f3M6OoyXS5si
T+XR77L/OTpPxV1KmiTQFZmaUgm3SfHRajqp6ciH47qHOTDtGe20DbpA1HmKHGGViYcrD7HPm0fo
C0YpuCPumxjNhoOtUjXSgs1Tn3tlIlPnx1Cv45HQuyi6MD2aFRdrsOT9hpgZojrs7DBBqxA6I3vM
1KYtox29gKX0a+1hYafaD6d2OXIx7SQGDbOv47WKAnSQfdZcER/5c+NV0ehVsczyM0j6d+ISw9fr
sK0UDrNybBR35bZEEF4J+R6VkGnk6wn0ZsODOQMiazWwqCQ4b3ZCyp0vvlbE3nFjOlqrt5aaDS7c
jGjqNCrH4oTu0q+z95HNkCJuJFBtoPG7vTcNp6WO2iq60WkCitNy69rtYAG6iHpl+jD5fiS9HsSH
uyA001JfZ/HNbNml8gIQa+GoyccfClLhpHqZrRF3uu+3f8WQzA501RYJyROvuyIogjwc4//j7Eu6
ZLWZYH8R5zCIaQvUQFX3HeqO9kbH9rWRECDm6de/4Htv0ZZbxTtsWUhCypRSqciI4FKfcUnFbH3b
EjAloD7ix/OedL+iODSk5+t8srDwPbDrF+a+VN3UYqG6PjIyvrMyOutSnHrk49IMvaxeXQBuPyyh
0X4Uy15poK5xxaWXefWYzxBWLOLqszMEaJ7PjOYMUBFcq8+cNTfD7UXnxQOgHJUCS/3leduaMasg
LlpTZtkb7InV5smal7+Kbo+7QbOgKnQL6hNOHzLsEUHRX1nOktaTn0DKFXGP/nls9FvXb8xfVDP1
mYVIq+iuxvJ6NMugIramuZxySAUjy0BYRMcv/BhE2ne3ZXgz4MKxeA0MNk6tBXpoI4mldGJpljub
nGbjUfk+aGsG5Rgu1WvpukCH9guJytz/c0DBT1TM1u/GOOy8MupsUvHWtg9rU3qwdVO2Se7YN5+3
XwoZ7FF8a17tfRW5tQbNJJscHcxneqnO5aXN4/JlSpBevvJj0DNf5f+oQH2QTQuuG6QIfgSliUR5
uJfz0Zi/itxihIRNME84cFzeRK5vJSUBnL/288h19iAUmmVQOUDKsWgm0GFXrz75Rel3XLojA4o/
z71L1/hmZW+M1eaFZUPiCoe89bnhgGcXt0V8Pta24rnMGGvugq3kNWjBoz+OY3jKQg8cNV6wl4/W
DX/7/mb4kDTG+vZYXDn6zYmwvDoxOXyVMvj+/B80e6dKAYJsd+XWVSVfW7KsINIDjSiZioONKyG0
49dO01tASg9BvBgXwzo/H7RuVhTH5UsF4pLCql7XYAIheREHMv/QQan5efO6OVEO2KIwFionDLts
P61S3DwQjBxrWTldA7NpTcPO8Lyw5KcmAMg+aHe2Tc2gVYCW0S3+RnctX7loPtbj+JpNnw4NWiX8
qKCnC4qG7Wm3nP6si/Kr7R8MZVQdqWYFsXK7PezO2xESOEmQ1cccXwVm+XXZtz0B0t2o6WX03Ou8
KXm2e6eUxgRVQJZ057zphw1In1+t8uyTn8Z4ej7fuqaV81WUITMYwabrdkscBJAi6NlpasrkWPOK
U3o5agycfGs++6OsvzH5t18+nje9bXzv3E9UqShJOz5YHbLtczWl1fqrL/y09saoGsKDc6O4ZgaS
XClnTHtt3OzlJ4Polfz2fPA6B1J8ExDoNQQeBWFN2MV1EJ68Y9qXIH3ekmBvdnEPqS7SeQQZcO78
ZkoAC8bA+OfQsFUgFqo0wWPoIlzqhXvhjXmb+kM8Mxi2cnZakvuWLPBOVeJoyILi5NK964BmslUA
1lxWhRxxL3vNUIcCR0pacuwyoGKvegZadaujxWsRXAl/EePOmaMb8fb9zRq2M/RxyIALTOeacSX7
2F/+OLaCikMOtluYhsD1RdrjDRH7aRZ75T7/QyS945EqV0fZZHyAeuh0r2Y36Zp/vMY/oaLs5IML
UHgJL5qTH3iJ7RqnivwE6PrSrQCgOyNo2IyYjGBtgQbKYI6JDD4Teye5o5tLxYvLtZ+LcQqL11Aa
MnLx90k7sx0D0GyfKjir9zpSj6GDoKMHDTvxpgeIX7/VxqGCbsdXQVquOczTCHTva9+XGcTS2vGl
C6ARcMgYVJiWcCzATmckQ0DuHsRNXtIPeedPx4IEleCjMRitykBspWuB78Z9tYCu1pEQ1X4+es3c
qyQfeQDSHLfHS+Jaxv343XDPpdhJ4uia3r6/8b9yyjoGyQpc1jgRUGpcYk6mq53tCYBqbFLVY+ob
Yja4dyKJkKPKcvZe3Hbv0NI1rTh4OATTVLtr9VqN/q+lAUtj1oxfn8+4Lrf1vyeJN/My2nzjqcDu
QV6Hk3N2oFuaXerTGjuxHfHz3i1TN/2KyxrewvphguWY3cssPq/0Rzh8fv4LuqaVg3etWFsGJv6A
itsAvnXbTor5mNWoyCtvKDmKuU3EC9VHGOQQXvK9ME0T7KhQqwY6Wm03wFNp+GUKvvsCElsiRaXW
TgC7nbLvbN0qsoqysagsKuTrHIgLdM4SabvpaM6xzDMQs5mn57Ov+43t+xv7sSGlRXyC2Z/axxxe
Zge3QBo5B7EFKpFHVpoZK0BE+Nr0YkES9Pc6b8Io7/a05jTGo2Kq8LQkTHNYkDyWnzzZJCWgVNme
gE2gWQLFcbsALzSNgSWWizwNwXiZiH+3pjAtmzXJ2ubsdnsqnJo9wlSutGY1Az5lYucsp9mIVj7l
yRCyg/csU/HeYpHWPDC0juA/XnCOy8qKn9uPbuCK93pdwPFMZkCyvrb+cTkfIhl6yZG2PRUoNdhZ
OTUj0ul86L1vluWSb2axt7jvD9xT0VLCgWggmB8BBwgDMy7ssroaE5Qeng/9fbv0VP0da7QXVlkZ
Cnby8JvfNXk0Vv+Y5R5oSjd4xWsDa+S0mhA/N43hnkbiOKclsHcKst7feTwVNDVK1/HdrWCnXcQL
Abkbo/6HzpYxH8xrvdeL5uTyVNCU764T9RoAd8gFdObASUDhav48x1bsnFBhUEfHHs49VZinKj27
GF10tNZfreGXMyXdsRSgFypui4AnpI2H3dOzvpbVw14/jcdyRZ4q8GaEeWG5E44uMn8UwcmjO0DK
d5EXKFhTHBY3/76Wc+umdhMkCxiigvzXOHIwa89xgSpabv7KRLNziL1rp4GjPvvkQLpC6adzU1nW
ZQQWVhOJ9lLsnF2aX1EffqRvG76YGzctB0gF0A7EGyT22Pfc/SmCEj2d9+k43z0n8SfKZRiSvhlx
QNuYsrEL1hdQOrXmb+GIcnsUP9U56yLhG1a/c0N6d/tAb4p/T2wlVWAZJHXr7mIPNDbM7gSpk52J
0y3L1u2bQ194Vu4WZeZC16/4e5KvrCE7Ade7RyYGvvX4pmWovE4rBclEWtgMGsh3MV6b4iHDi++d
yfj9+eb6Pt4GvagHM+0hJIcSq5S9jOc2rc7itb9N5yXpY3baAw3p1kDx7TLo2kEstZWGKA5bIIYx
/872OETeL6vAHygnssM70yOktFL3Swvfuw4Xmpif3N/X23rq4zbOzuHXncnaJuU/gSS6Uhx+oWs2
Vp1hpXk6puIz/W37nU/uxTtDxWqKwAt6jOkCJaSbo75Z/XYxC4r4xUrrZD2vYICSKGunZxKFl41R
Y7egYpuld35JfTJClAFQwop+Nmimk+DomOLi7l6qU31hewG+ZndRi/+nfMS7oHDyVKIUwJ1/lOvX
1oawd9XGzuglXnuZ+J5oqMYhHWWNIEsuUf0S8FQQiJ4u4aVkTXJs/dXsI3RIaJtZrZ0uoN9Zky4W
IOAhKD6hUX2rL80e7lHzD2omsqZV2HRlZ8Okh3+CWweLtj91f4kUL4b/Xxat2WPUvGRGywClclmO
3O/01bSuA10/OeWvGWw54zSd+36P9lNjAWqWEiznK+kpy9OgL6OByCgUH/POi5ryt7nmERiO172S
wndjrsBR05ak73npNw5LzaxLUQmVjKQ/56ADtYpfvV/s7Pvvv0ijm23t3jioNWYOFMwxdaWRXfze
ioLpm8BjK55IIy/DQrE2Ys7Pbvmr2ROW0W11ainpGsjJWXrso8ULatdPBTZrr47805AsCYimfqvi
ZY9f4f2YEv+n7NmDT4fJr9GXWcfWzzolcZXMV++XUcfi6wbH9HbAmJpwQK0uXQxoDdKtI2Oq4sqO
iUBxlfOV8J0YXHP4qFnMokcYG7Zo3zZemuDEuhfTvTzfEDRNqwnM1bRZ7oH5O/VHVsZVA+RbFox2
MkNKaifs+1+68p0NWk1jltCAc5us2463V+ev/7sZOB/sLz+ci3HZdoMw+eXvUoxpnEdNa5rgw6dL
U4jU5GWaLTJaWRiXeFIc7Z9yD/Ou2d7U3CatGalY19tpY3xawtcq27kpaixJrUBtA+EhRSV5alb+
95z+Xvf1K5f9P1W/h0jXjVxxejGXFgUyk6X2YieUiLs/7PHBvl+VFTj/c8Q3G4pbOcx3C4KDa8xu
SwbdU//ShnYsp/E8QQ+oJH+bXhllKPs4Zr2Kh+dIkLd27rN04u1FIh/DWPn75Dg7oaVurpS4TLTU
zIJgylKfyqvZ5D/Kcd05IHVNK2e8UWekhq52ljqUDrE1MwjZgy4tOTQvaqZz5D7ndUuzFDIBeDGe
Tk24Xloqjg1ezXZS38wheTnb6cy7jwJIaEk/Px+47nxQE53CZVkNIoz/Fwr3iOa3UFj+lC+ok45F
Eibyx/OuNCugshfTwaVBN89Z2sjpLGcr5s6nYy1ve+0bN2CT6az1ZjagxkxAdnUy6F6hh+7MVlOc
jjWsTVdndsoyA5KOkILo2JceKozyWrZF4X+GzqDoTgEEjsilH4qaXPIB2j53Amns6Vr7pbHH76c7
X9Wi0nIBF3fWB1a6Ov/YZRGtfXty7D9Md4mCEoxDQZGU0z8A+0djIc6m68cuCJSez7Fmo1RTpC4n
dT17K0uDqrkuNrKkGfnKDOOyOntZO10XiveXs5gsQD5Z6tfzpQvHF8NvLjNpTkPX7wQOmpjSVHYB
v7L8wZ77Iu1D4NyQaTfuZM7inH5qna8MirZ5szNf75+Ktpo9nezcmRajKdKK/756U2xzMJP25WkA
BJFPOyf9+y5lq1nUaphGXmVdkU5NAcgRdN6tBdHd8xXXnC62mkU1h16sptHRa87AYZuT0xSKODPs
CzQoroX8MtRTjIP/PIfN+XmX7wdHdrhZxhtHdggpqCesDO/feEibcPHLg3OIsuljzSv7RNWVjeB1
YKSWua6Ex50jJcAVc4HioTbpFiczfnvek25htu9vfqR1rdb1ajtLWV/dUWl+DcM9L9HNkfPvpn2g
NRe5Yo54JZJhMk9u/xexDylcBLaaUm09ZGtNo8jSYO1iE0z/YbunGfO+e9tqSnUIi9E3pzJLW/8b
789lhawhD4Dl3mP60E264twTnUFXT5oszQI3rt0hHuw9/VKNN6vVqLbTOKvYpqWGiqb5yRo/sP7T
mLEYNQc77qYZvVqKinLCoanHKkst1ERmjhWR9dchY1RLUUNimCulMksnsDaUdpngDrrjUbpBKw7L
hDlX60BZaiCogoR3XApvp2mNnau1qKKpioxahnEF2O/MMv/itkVsziI5NinbH73xUFsI30TlO0/J
wGNigdnNP5Z2t9USVEFdh+R1BkMfUazPWdLUe1XFGh9SlQGyBSpaU+WLlHtmJEBVaX5e2q9kL1up
W07lBDalX7M85NhbyFBHSx4s4MoR7aHLg61WnUIjprBninkJDOeK0yqW0N+GlMUxB1LLTIMKjrM2
q0hlzqKyqqP+GGAusNUK06pqswbATZ7mrPrQyfm1W/ZUJN6PSGy1rnTM6rDIs6JNc9mn0wqd58WO
6TIkXmPGEgphqP790lt7tqkxILXOdMhQKdvO1LhSD6lIawHZQ1NFxUpjTzR7BG8aM1Il6APGMlv4
Qqa1M0eNBfh5lp8Oua1acjpCdjljtmVcF6spoklMf84i7I/tCar6vAtwISSSYaBMdhdpmlfTOoTm
hAXZ/95ujNwqhOxYlg6QlmiAAxSBPDhqxWmdFTRuZChk2rnizOwiDtkevOD9XK+t6gGAiaKfa29L
wpe5QIGmxP47vk5jUYpEdFbl3UFFAJEqlxTC/9JI0PDvcUdrtn+1PnREyXjjcfwVcJ8XxyBR7tlR
X9XpczvS+IFK7e/j5R4Ue2i+GMGhddlYSTl4PejjefMaD1ALaE0RjCFliBdo0F/C0vJilIPxHR/Q
jX37/uboGgajKyokrVJ7Tr3pKoI/sh6qIntMYLrmtxV50zwA2P5Ug+06DY0SUjxXr35ZUBtEjlRh
BLYqFCCnrFiCDDPfoHYkGr2ii6hJjsXdaq2pYIKjghI7T+4YMWMfEcrunC66WVEdGDpeY1kxmWbU
u062/2mpTbBJgksMJF/PjUZn8oojB3i4Ddte1qmc69sKDbiuBhU1uJWeN6+zSSU8blFTU+YSfzCP
TRJS4+ZD+fl505qRq0ADNvlVZm8jB4YzLfrxVLPpAoH2nYnRzL2KNBAOGUbpY+RSFl+d8HOfWcnk
lokHxY/nP6CZm//gCwjg8NuLQkpaN4vdzJuivM13GtfNjuKvvDd6pAMbKBxA8CdvT64LpXD31/OR
6xrfvr/x1jJHckTabZEOMx+dpKvW3E9QNls1d1kIxBLPu9FN0Pb9TTc0c4Y2WDhNCyQ2hT+fy37e
mR5Nis1W8QQz+A0zShlNA7BAzuONgtQQaLzLMtWRXNsTze5Qw8XrUtI3hxB/ge3a//6f3ggWMMKJ
OrVpe/c940Ox/vF8pnQLonix5ZRbDXpOUxzDNA48waPacMw4XPdQHroeFEcecK0dQ46xL8WXIfwu
rBlqdn89H71mnVUMgd0HbEZJRA2hj7nbak6vdWh8Pdb2FmW8saFKhiVFeXGd9hXu/pPkP9y+OGaf
KlxA0DkwCo7wwLZep/qzv4cD01z8VaGAbCpdD+ShdWpkPioCfHEOBxpNTdfG/tBcA7xHP58czaKq
UgE9kPsun/ADKyQJaVtAvRS6eGCLfN78+xJVYOhXHJiDJA1WuA5pYI8Rrb+DlpD5ZWrhejrl2aOi
9Sd3bWMCosdhLq5uUIAShZ/xVIlyLHZ6PgrdTzr/tgAxFoszh2GTrlNXAbI1x0tQNFHm7uVpdB0o
bs2tsnAWYjRpVjtnTptkYPxWl3uKTTrvUHy7zbo2B955SLsmi3hNbmzYe9LWjVxx6hlJQrd1WIu3
cxkvRQdwkHMKij1mL03zaoHq3NX26lPMfFmB5IwXcbGEVwD3kkMLq1apGoNb297I29QgS1RU+X0p
HQgr7EnT60a/eeebncMs2jW3qqxNncFIgDC4QLbgMnByfj56zcOKrZarUjdfRr/EulaL9cEOX6Aq
EDv+55DcM/oRkoYx86qoEx988+YZkBHaS4nq/mv7/ua/ymUkAbWxKnmBC3/ITiXqWLNq3VkV3cmq
qgqsLSMtqLIpEOf12crDWxFCqRvPRV52Ces+ysoXe+yiajYvY7OH29E4iao4kHehtBGy0bQZi4hP
XjwDQfl8oXTzpbh33qNOcvSqNp0LN63X7KVqp3MJqtNjzSvu7TR4JTZsNF+vMukpSVa8qA10T/ZU
NzGKi5t10DrdhFSPV49zJMLF/Tzms7Vzr9LMjQo0c0o20jxrsIEE462F5DXn7sUme3OjGbyKL1uy
lTWWm41pAT2DLvu7h/DjoVlXAWVyDMzAaDHrK5uvJakAVJbpQA8++qgwMlp0crQ6bKzIE330QbtO
++xLWLIdk9SgYW0VO+ZkDa0yH6vakvHhDVNsrOLCp+JRZtW1I+w7KM25hBpYOMa9GL7W9jEoka3C
yURBc9KGZZtSHHbW1EUTGyF4sAfn0q24clgbTRZag4BBOT4gmL1HjMTpGrEzb7rWFVcuLZHbo2TA
xA7NySzmK1Alh9AStooOs1AsITOUhqZi9hJoc35z8nHn/fhdJ/McFU0ne2MG+rkffg7yE8muNkNp
6+OAG3iOCiHpbGqB+clDdVm+vEyCfJaZAaHYaeeK/u58o3kl+C67Mctpa5DHIu+1ex/2KrM1M6Li
R4aKUC4CSh6t81fuJGVrRWG+s5C6tpWLMySPqAXWXYzZ7j5PC4gvhP2n8A4VOGFKtm7fnL4WKDyX
hWDGq3UtTobX9YnfNutOUKEb/LYQb1oPgTovUUfA7naObELn8bRYvAAaMNXOhr/Nwn9Qfhi+4p+2
rJY+HxFrGfVQXXnRzZeyq/2HN1V/NOYxhl90ozhqMff9GDic3sap/E4K6xu198oTdTapnLc8qwnK
iOsldVDR13Zt4rqH3gkwauWsbRc/6ChzsLZ0EgjV1wGXtvrQK7n3H3AHuNCh7hM65FHzCgB71mYf
QIO5B0d/H3iB5hVfNVkxr0Evwpvd/9GAjmDhtyYLErGMgCzY4OH6I6xfyNTvbA3vG9J/cB7D4EH4
pJrcR2dkayRImydrCyGDqHK8Nc6WCZmA53vc+wEp/kzx6MlqLIv4MrwZJb3IAZpFXeJtgsBhE7US
9QqoiMq8aw7WW6hgHTlq0Kni59UCYfKlWNxHa0D1AWoFVXFIjBlNK05eNqYxMFrSm5jpWUw9KlWM
F5/sscK+v4fYau3c6mdL4AeS3thEL/0y3TozP+M6vgNzft///gP2cFEQ1kIoYEl5GESGWC/U3Dtu
dCNXXDtfcdFvO2bcsO1eq5V/XJ0xNuTeW6+uecW9id+3uSUq45ZD8jwGABlorpIjhtgrzNZ0oAI+
gmaYpnni7D6w8CLoEjuz82Fh+c7hoHE5FewBaQPWT+sg7gSclZHIUHjk8VPhBVDbWvdqbHWdKLdm
x0F4CNIA48YN++sEJWPphslqiKs3HqrS8uxA9WduOzxvS+MGEma89vZIy3uf1uEQOR2a31bnzRla
22CpNkM6p3k7xhbvzlZtnQhnO4+AGvtXOck7ukxtDSqOxxAMp7KQH+um3QlddE0rhzO0pBeOqMV9
FOZ3KHPcXb/9/HwP1bWsnMfhVIZmRmtxp4uU/ctUNH7wYRi9eTk970Bn+orrBsMq68wN6K0n/ggu
6vl7Zbl8Iwf7+bwD3fmmAkEEmbkxD9Ay9svqDn1CyB5AnLwxz9yCfFWQx9BFj0aWR/b85/MuNf+k
YkMGKXqgLKRxw89diBFc+wVvs4a7s9rvZom9/+BDVokHaqNHJFmUa+rNiW2j7AX/4oMDp5r35Og1
K69CRfLOmaom88hjLIKI8IuPku3n06NrWXFju/cnP2xG91F6JHKIHWfZIcIeTI3iwtS1Rh9HPru7
2FPBNmS5p55O+c7RrtniVDgICfPJoVVj3Iqg+lrN2WcbdSem7JC37o5tEiooJBxDhjfrld5CUBs1
kaBhPUR20Qfn53MfvhvG/wcZsgCt5JI6zO4LeFDBc0uqNTIk6J9gP3SaIobu5j1GFt18Kb7tB3hk
doJZ3BcbKENj7W8zWP8JQVWdCB/Pf0hnTMrZPLTusBrEz+62Dx7pKZfyEnKyF3FpWleRFXPVyLol
uBMinXOG6st5WvZSOZpNQoWcME8WjU1xlS2M/B7OzQOv2Unemju2qtkkVMhJTl2+bqXAN4Pxb4FR
ffC6MCqQIy2pA/nLneNBs8IqS3lR06CCI+BEpv2dBMEVqLsTpE0jbyx3drv3U16erbKTD31nsG7B
RNmfnb/6tDgHqfdC/trYvHFOnJ6bkbaXzQLeHP6OyHu/Bibi0Sf04sVQ8uij/M8xnhLnZKTc2ulH
Z1DKSY23VGKM26rLgkUZ9yNGduZJ49meclJPyIr0oCvI7gNIZRzXiNfxA+EFJDBE5Pc8FmUVcSCb
ns+XznoV15YtL93FQsTtdc11bPsTR0gm5N4TzHb3/G+2wVaJKzjIHytgmMhjCj9BPTsnaddtJblf
CD8Xx+CJnq0CSTIalmUfhvSGrO1thXcX/nQiFTQBC3OHgUOz3iqYxJ/bxmglK+4rkw3WpMq5jG2/
zXZu05p1UKEkLnTLAc6y3IecPJl0rQyjtqtZYjKIZz5fat0vbL7/xjMamvsgtxnch1ut06m05+o6
kLzcCc80O4hKXd4Lw5fIX4u7sVo0Wr0eeBiWujyQ0cj3yEN0v7B9f/MLbmnzPK+luGdLbURF0f5A
xHkI3AErUlx6aJe2GHnvPUohjG+Bh0g5MsB8sofZ1Q1ecWw2gXnGMAN2B1oinQxwiwc7xqkzHsWJ
g8nsXceq2b3yw9uysC81EiMdOCKPGY5yNM+UcbfkufuocPmEXkvLPoRz7ew8n2kM5z/YEWNlVU5m
79FArMhfxI064d+TMd3yqvv2/Afef6n1bJV7olkLAdFi/AG5LKeNe4K/tn7UJJAuOi3XsI72iiY0
K6ECSoCopatT+OSx2mDSdaOl+q3I9xjBdI0rDswrK+AEOoQP1LhGpsHhWK/mIVYkTNHW6VvXClHl
hvbdx9i+uoJFfIx3BUd1A1fc1mnHqa9XWL4MF0iRLKhZ98qWos6wOPTshOErzpu5Yz20Dkpn1xrc
4nLpktwUewlI3fgVz7X6Zl0zEFg8yIRqNhYh1g7YXr5Fsy0QxXkNny0dKPGwLUPzoXXt2Hf24Dua
05cojluGw0oFcDr3pfreo6i79pEF/iWb+eKFbWw6/rGTRYWJrNbSzDXpsffbjvGRj5nvR0uPTp+7
r2b6VZgI+K6yxVkz99HwqbvgGdyKZojP3BYrGHaibF0XStILYWnu513J7+HkAqOOSuzBTczMvj7/
A00QryJFfNz0Q8o7cXdaAyhO3MAd2dzMavjQ5uFlKfegG7rf2L6/ceJctqbd5C55+MW5n158HtP+
/PwXNGb6H1BI7nCzWpBG4CbEG6N1kEMXU4eN1Y4R6eZI8WCUJ3VcdtjdhGPiSYddysX5w2f9CQ9g
sbD3Hkx1/6H4MvIroupm/EdlJyI/kUO6YJ7tKG7sWeBoEc1U3IOWX4kLgQlhnPpu71agcWWVbChA
vkKEBragEukoKDTcLZknBegzyqA5j16Y+k312/OV1iyECgkBaiqoSTAiy0yWP3vXi0Bpdy6K4qu/
LNdilccMSoWGFJT4BXeG4i5ByIoi59mMO7vdYzPReIIKDyndfHZ6Ewex7Ltb67OvFWCKLan2cl/b
mfvOxeY/+JAJb5s035bbWs6ciVNQsXNQ1HFPg51NQ2OpKkRkzesaEiuLuPc5n69zuA7JFNKdRdbN
z9bpm53CHTp/ptuVSYTj60J4F5lVmHTWsLNna26xKuQh54ZBVsGze762EaQtTgEHP1LeReOMmhn/
98DqITHgH7QlxakrkxeVGBuYLHSlxVjHTb9XYKubKMWvCaf9Uk+4mAnLTtoQoFbZujxyWPDXc3fT
daAc0uHU2LgkI3h3afujdNjVMsU38JjtnGy6tLlKHdRLblndxj+cI2U+m2Ekwepo2Q4UmrLEqWjE
IJhuOU2E8G+nT43lqkxCHXWsnjHbffT+BTVffZ4+nyrNzqRyBrHFApKoEtm9Br6/iYKQfp8X9wT8
7oUv4c7gNeuhcga1FrHn2saCT/kPsUCxoo12C7x0P7D1+cbrZmdqhBfgAa8tJYPyogdCNwMvFpmz
cKjtjH0aiqVKjs2W4uJmZxnr0ljiPkwOSlB5WtpL3DQ/CRjYsmzvTVK31s6/fwkqdtm8oH774VOR
rHV2bVGi+/wHdCuheDVnvV06ZuU9DCx3Cy5bYYKGajZ3Ag7dyBXP9nzEXtlqug/cOTm9QtDi+bB1
7SoOzVD17/sOYkmnNCOD1NEIhzvUtIr22oQ7/cqXmJEBUov3Ot8BqGmGrMK8AqTpXGic8LtdZ1HG
6riQh0SDPVtFeiEJxN1BSn4XrE/yVcTo4myW3xnOAoOMPwfj1TzG5YDOttP6jX+1OZ3A0VTzO6mL
Dw2y43W2lwTRuK4K+yocCrjmUPG7a34fOicaB1D1W2sCDiQZ7BzKumXYvr8Zfi+xGaxT5j1s7270
v6T9xzGzUXzU405Q+8Ek7jwLvziW2SfA5e5dnXSDVrzU6wdTSsAo7oCaRrwPQPHz4/mwNf6vMqD7
Icu5sE1cK7mc/zYqNoMgzrMfRmt9e96DbuyKq85OGZTchT81Xp6UOV4xuyl53vT7g7dUJh+XW9UU
gB/00ckipll4nVHGZ/PwUL7YUsFeZTEaBt/y9qVbPIjht1FIx/O6dH8eG/7mBm9MsbANVltzA8mZ
oErE9sieGRDbNQ/FtpaK6HIHMrGqhNFMQ/9X6SDzMbp7IArdzG/f3wx9dM2qzjos6updkTwfnDCi
83JoB7ZU6BYwdqNnGcx7OMI+A090rsReNalu3IqXDqVZOxkIY+49rz4FhgE4Xfix4nt1BLrmFT+d
aTMH+YRrnRzEH0w6STvVP0ZZ79j7+/ujpfL0ZH4jezJxuFJ7HsTJsusPJnkxDcg0D8dOVitU3JV3
DfdniVhjrNwqAlLeiuwgPLTbQOD832azUWwGosT0m6BZxbvIic38bk7z6blDaR4mLRW8NVtjTn1e
wKNi67zpzZM+6SMU8JzbyzzF7s46vL+lWSptjz/iIt30Hb1BZIDFIl+aOJ+WnYeG93n/PEtFbmWs
lXYHvqTHUvNTB+b5qvJOvjPgkfKfocH+6RfJ2Pyacbq0rpEIcs1IFhXOwTVSXJvaYgU9PXalNhuD
iBVWiXoVqFwbKGjYCTp187d9f7N7tJXjMCMAhI/5JGbzmHQgfHtuArqmFQdvISI5QA7JQ04CRZoQ
bpF0z/t0TSvOPfVraU0OwcTgbjrRPrZ3kdzvZzqsQAmTWVePEBtFmOzyCnnXPPKqb4MN1tM9XTnN
xqTiuqB8K+qpa+ktmLMb3kBfmBh+hLL/+nzW38+cWSqIa/WscepIzu6oYz1XxIi74hOzikgWw60L
/7SnvecZXUfb9zeW4xVGkzMJy/FNhIZQriT+j3q1X5dgPqGapyvXy7E/2rbgNx0ZxPSakKNGwAAE
pM6XU20A5s1d0BPW/4ezK9mNnOe1T2TAljxpa9fkJJWkO+lxY/SQ9iR5HmQ//T31AxfIp5TKgDfd
QBa0iiIpiiLPCWLHC8S0dtxpNl8F/hkx0tg3nY8UrHbkrrSqV7STG3vmNeLJm+VKR7FOc4pbFzFw
mYnRQnM2CdDojfn98VA7dSgnvNKZRQD+oZUwfL0uZX1o/UoHvrSOwKcatkuqt6z9gkJVIDLAcgAc
K5VnsY1IA4Szqr8jE7nMV7ifazb3p4YM/aGxcvlzmxUoLu/Gg+f1Jk/vpeh2MuFBZ5Rh17FdU44B
K3/TZO15R+OgnhIBTDQ8cKvC73CtI2P3hGNGeqXZRbfzyole1R2IMGmX3nfUCcnohaTjT7yvd3X/
MJPfAkgCt7Wl+Q0fGsDsuKrHtEnvTV+mJ4kr+intOA9H1KFXwrvuE4r/ZxOzY/BbOJ8TEBE34bC4
Sx70Szv+BMQmmMY2/RAVWqBsGTUsmRX3Tu60e7SMToFsOOgt5SqF1tUfQh21dssMOkp5IQ8uyuc2
DvLsW7uW4149pyBaNVqDsNQU4N4pWrwn1Bmqkc78+bZmrsYqyFbMtC6scR4pK89TPAV18mCbX9vl
adlG3+So6O4W+IjtNAE7lGU3f/K2/B6X5kr802hFLdH6Fi0zv4DC8wTjw3bcdb9nUvdfb+tFs51q
NVbGeTwOflyeSZPVQAdKAqcUSdBnxpaUCQNqynnkTG6dAoFVnHs0uJxYt6R3Trt6rOqWf9nud6fd
4hkxWTowMWbURq36UeQXgu/dbd3oNH/56DvhoxlbvS9BPMpBFDfdJ5vmG6GSy/feyZXAf45ploqz
UcVHr0JgJsOxNdb4QXTLVk+WmOeFBDDKuagTugPxtHMmQ7vpFRmLV5zUpsOCAbUKT5iyDOw3YqIl
fa0JTeOk/xvxeqeYdJKuC2w40E3Tt8xxgtT5Ps3/5k2zSVi6cp54InccMbn8PDMnIM20K6dNZQUw
8ij3w7i2pUcZOLhzkgUYKu26LjSy5012qBZg89FHg1IGtRDMI3my2fXGGn7OxQs/vFRi3Yp3xkvm
Aak9E+dysUIfE42ec3T6L0OdhJ61EsA0PqrWXbu2q8pYGmBLxVzVnJQ/JgQC9PysXDs15q7WXrul
mFjm++XZy2q+l83i3oFfpVnR/fXF2+r9I876jBiAOTvb5rnxeYCnsGWNJ/W6udvq5UMm3hQPHRy1
7e7cKTJcIyjTCKB+K9nA1fyJ2irEaAMOGDqLrjy3IvkzZ+ajL+Qdp6ir2clTm75Wjr+7baHXteSo
iPZT3bepwyiY/5ao6UccH6E//L0tW7e/Sjgj1rzwgaNngsU8DozSZ4HZkD+3hesWrkSzdOpnMyZY
eAeqnPLOesu8122SlYRjbNyxmfEgc84k/0wdHi7efFfX9kaNK7EsjzEeVAE98FwUpw45q/Ecp4fb
K7+ucPtDcZpbyLcLkNvDfsSB2GKfVUZ8vC38usJttTRduE3OaI51t3ZxrBoRoMP8uRPGytqv16DA
V6YENDG4VNQMtMbyCW+z+bMdNqG8J8/GV/FgHP1787TGL637JRevfndYWdRsMTuFqAyk938m9w+z
6H+mhEa3FaXbhctn34lvY4vNk4Mfgs04VMJHl9O2kKZWqdFBVSZ4lAXVqPnDHX+5gFdo+pWb1PVm
Wuhf8dYi6RtKEpi9AbbA4MLkh5dZUDgG08E45vvksKYfnfoVzx3RCCGMrMavWEpQef3AUP4+lis4
CDrlK847Z3YzmgPOFMv/iQH2Q5laK3danWTFbzNB8KrcE9ACp+Mdb9Eg1/jOHN62mav1C2qrVep8
bjO02SM3a+cM045jgS/kz30v9whzO8e3/0r0LUx19uv29zQHmFq1BjJNZxcOxx6Uf903V4AEbAmF
vRIqNKpSi9XJ4KCXMEOoWJw/pfO9XssydTaq1qkpoBvELCEYLAfHi4mKo/8AkHwwNVY7ftxUbMdu
KB48S3/wFzDrnAdOAzqQXdWucSZdBz2A7IvO3kUHu8zK3ryEUVKH8bE8yNPyCFRIued7AOztb2+v
bgMUX3YrQH2BClWc01n8FrzAjGIu13rwdMIV/53GS4NZ5sJWM9M7xEb3auCFaOPKFf8F8Vnr+RZI
ysvZPuTFgob+dHdbKRqbVydmezdG0ANY8rkAZvipKARgXTmp8NYkFxC7jW+3P3Mxko+Jua3WVuue
idn2LIT/tt3lw1faPXB/2wGgzs9WdonOHwLDFBkJBuIEAu9AmCpbSTt1S1dsk9bGkjkull7TXRIX
YdfcjemmWU3ktIpNimrIkRDi1LXAdcj9/IEOdOXs0likiqcupgwYIQaC/ljO31EJyYNqW+81lq0Y
pJX4/ejNLcpPKFz7w++5T/fuJlggCFfOFDCTV8ZsIGGz8+lgl+wByILFvKnKj1ci5WprUWbUrg+N
Y/75EyFuhHmZsEW/BZ7YzBWn0qheHZOd/G40zP5yh6t7sUt9wwlpM67sq8Ye1SFZVmdCOhSRJk7A
MvU4GGGx1siqW7eSAwLN1AMSIbKdhSZIEvyD03gvmwKAOhALYyFjaSPCJxJICZaLmlzrpgdPZisJ
pk4tl9/07ggRLit505Qw9+GYeXu325sbbxAqZLrIY5AfTUl1tpjMX3269PetM9db+tFgkMrJkdA4
z9oZF8J+IcAdTXYe3mZuK10T3F3FTZ3RGUH5g2qoLX/yPhy91xHV7cZayZd05qI4qi0FRh+zDq6E
+codWi7mPa+NtWZezYaqg64xpQWGwAyUK4v2b9M1R1aYL5Y9rehGJ/5SZXhnL1lZjjnNcW2Yev8F
Nx8e+KCKOlDgp644qkY96phrZqQjRcMVHNXoHjBXiLTeWCkS6RavOCpG4jugaTTmfV8O8w6oXRIP
4ZnxMBlNu99kO+qMKyurdqlkVp05GFYALO6UbeCR13xNO5cb7JWMQCViZw3IvyoXOU2f+gHGIuY9
CMe+ATTivi5ad1f5q12Zun1QztjKH+Zy7BDx0yVbTmZeZEtoLkRsIi6htgqUno9zXZscluRaduDb
+b7na3xdun1WHLi3uxgUiijXZUZBPvWZWz/NuTkGhCEHv73POu0oTlygX80H1AtSb4dnOzxNu1HN
7Sq8LV2X2asTr3ljG9MI6pW/HgYhHZ4fTPtx9lnYXEb0TkT+mfkDATFHhWHA25/U/CB1/tVLeeUm
RVGdAZMjd06L+dEhK75vE67UY/ylZw1I11FMYt4Oc8GPSA3ftolWfFqWXh7bAofvuIAWFW3yIvsu
jW4T5jBoAi8m9i7eWZ5kYhzy6lxRMMrloJ2eV3SiMVIVN73sUMMcvcsVwjz1KZ5R6pg92vO0cm/W
iVfct2sn9GG1KRZeJaiHn2VmHdcmm3Sy1bNXlJ7IUpy9TX6KG7Rj/PKGlRCtM0PFdUnRMOpmWHaK
d1+8W69Yt27Firu2xgz7TrCNsZmeyy69M+3+vsBQyG0j1IhXp1vzSfSJ2WHVGJgK7fkuToYdeFxv
C9eoRJ1t7Wo+1AXe2c4MvN42LmqrjBI6yYpbuibjRoUwf+5AOGjWXzKgNG5bs+KV8ZRYJQBKqnNn
PGfpF2+tcKZJzehlA965o58mPW8SvPQODaBOxsOMhzY/OZr2NvNTR1gdQAeDKgcaGdi8K/P0aA+b
JsSpraKXt108GBOBSi4UpD3JA95nB7tYS8x0e6n4pLDtmC8l4mC5oEzfVVV7woPh2n7qDFxxSzS+
pnbjQu8gKZ4B2zEG6N98Tac1UATd6hX/zJepTedxhPwGzQd+7fww2udNpqjOqgpaWC6mMJDH5OkP
DCi/zmilvS364idXkjF1PtUCDaMP/E9YS5z8jD1nl6bzbpb2Oa37HaVrYJ0a5aiDqgv4JMfEQEpv
kJHv4nrm+1mQTa1bgGBTXDX104XxQoxPaJjlEu/WMTr3fkoD48TPicvBAnlbWZqy9P/qsO9cd25l
DQCJjBztOT6QuXjM+wU0XZX/tSnTXWfPT6kA4o8r/97+nkZraouC59lUAs6QHJOB7rOmOVhyDRxO
J1rxhhIv8JPXzeRouL8ybwSSPz3cXrTGz9SBXmnUtJnmihybon0RdRxYXnx5mJlWzhJN/FSR3Tm2
1aClbx1nnn5OGYhynequX/I7pEwrZ6HuE0ri4THbBE9KDjLnQWKfq1fheMcy80LTWdOSRv9qi5gE
1IMDdErrKExMh+WeCCTlK48+uh1Q9hbTPi0IGnH590wrFLU4GF4d5HG5v73BuqUrgS4rRFUBkb08
Vwk/VX76haJz9rZojeLVFrFc8HkBIG51HobG2AGy67lO+HPlxS91uq05z1YbxQa88BdeNVVng5Hj
UNdj2Axjsk03apPYUBuubw4tCkYAUgmcpd8Nrr02ZKjZV3Vmt7IHYHVyCO8SGcz8c14/J9mK1+pC
2+Wb70IbrePM8ryRHPO8csLe7PeCAeQh/zb0/C8e+74NOB6Yu+Jgul9yMa13X2OLIecL7Q7AD4ES
MhsyYHX1u8838VpQ4OD+V77lDCTrMkmOVo/mq8YNHLkEFf6/baaa5atNUnzuHLeobAoWORYCH/+U
AKaisTbee9Q2qaphU9rmDr1nguwTuzqAXXdfl2s1as2Rr7ZK1elQ+cSi9D6v8seMLkGC8nfb529u
LIKmslbKsrrPXHz83R6jpklkNrXkOKJzZ9+K8hlgyCTwzfSf5/BLP/f+9m5o4pHaN0WY6UqW4CiT
rFiC1Ivf6oZvu+Gq/UC0rOIMaRQ5LnQAgo0MCSjCZ2etBKMzJOWgWUrwH1IThjTTIXJIeqyS7M5d
nVrXiVcSao9V45S1MKQcZJA2OJNd9tsd1vjEdBusHDMA2UMPzFQiG3KnHS+bAFTeT25r72de73Ox
No2l217FlynhVC5JT47eMI8Ra2V+zxGibtvO9QOHqi1C3YjxtzRGslLaE269dTj4Fsq1zltRIrPb
9g3/v44w04xZhYdg5wjngfXFHfp69pnX3FV0jXPh+lZQtVkIcKPTKCt8gsfNs7l8GkC5Q6dkF8f9
vq7m3e0fcn0nqDrOWlQcJX9p5ufStPBS7xbmkXLcXm9L/19w/ngVoSoVQV1llZh4PN2PTvqVCWeH
8Z+jOfZ14MfW8jxk4lGQftoblusGZp2sXTt1NnD5ue8ClT2mpZS9yM+UPVn8ky8fje4wrw1fX/dB
EF/8V3ppOCTuZZWfTdJ/FqVzqC33wRTtSjas2xPFxX1q9lnDId5v+qC3s9Bc66jVLVx1bxvTxUCu
QxLcN1Ev26PfziFfRafWLVxx62psZz44iKzuZNsBEuthD+TztbdejXS1gahOXTAosyI/NyMJRSwP
I8g0btupTrTizuZisG6ceX7ueHIYEFQT89s2yRfvfmeIwA7KgTgJjfMBREGgfnKSTfAFlKqdQrFX
UKAXpEjv5ulVTDUcqLPebi9bYyhqe5AjWs8BIYt1BG6vPMQzEJaSrPcAXu+uzZTqPnHZi3eaWdqZ
pZ1nWMeYTM9ZLMKu8IugJWsQgro9VZzUwixKbc4L7h05Afsj0iBzLRXVRBdfcVBUatraWxBdLHc5
xfwPH/rfbvMkW2dTvY+qk6uT0Qt0ZRTY2glD+kNr/Etq9u/21ur0ojhpUsH33UsebbAvYzfuPLYG
fa/ZUbVl3Meg/tJ5cXYejfRfbnf3wqJ3Uq7hWWkW/qFjnLdJK/06P4ux2k9pH8b+thdYgNz81xbd
pC/MQkIn6WIBwrg7ydwFGsimGWdK1X4p4PGmLYkRufjoOMAvBup9MrFtZR+qdkwVwL82XGZkZ+Z2
qH+6+95ZQ7q7foOk6sxpijuX7MCDeET154Tn9YCQlw50mjS1T6L44pAm8KaVtFy3vYq/gt9GLmDk
JUfSc3u6o24T/wIVV7s22KSTrzgtWVLSpejKPee2d1xiZ2+AFfa2S2lSNbWBSgzS7oYMlmmN38rx
rhmjxkoCNz0a5koRRbd4xWnNbspYa14syJSBKAAng4G424vXiFZbqOzcZHbep/kZw8W7GlBHhrHt
EFEbp/oEZDlDhx1tp3RnlO6hbt4muawoXbduxWe9UqR+0+HMFqQ4jEv6KRnslWvu5dj/kLX6RB2Y
dJfBWopODhGpHg3+lLdGiOIqwPJLkIW82OYa1cbVcwT384vbvTsCDadfbNLWbeS18dGg7EjYcHB6
UJna6acNu4tPKJnNbC924oENLmL1pzR/rfnxttyrsR5yFe0Dc8tNuAO5AKpMx7eCRXW1pdQJ0Rdt
vdPKYueO2eDlJXJY+8p7+dBNzsmQ4nB75VftBuIvv+ideD52XeNRsGVm1DwaqF6Y6Ie5LVqnlMsn
34kmSW8SQ/hDVFEWD6Fv9EYdugAAbg65R/tNhEX4BUqkxBnYcMx+tdE0x587To9u7kfLthFNiFcC
pSz9vFzyqo8sKd5ijwHkz1teb2tIp3zlAoLJoK7KAFMSiclP/T7MlwwF4pB1eR5v+4SKvVWN3pi4
fQqLL8neGCac5Wv9L5rVqySLFWhqmhQNNpHFltBG8Q7FvJUofPWk9T+AbjWVmCfT9fpoTL9kNpgH
WgwIDW/9INC8XQRp8lJ3a71413/GBwQuZDozQwdbH80g6QgaJ6kex2xcO6quTzDgpyihQTh9C/81
41NcGM6eCsCOE5F+jps2HI3mHkh3mM2dmtAhyS5F1btGv/cuQc0+c/3Pt81M54jKcVnIpomHvOyj
xCQ7C+F7WPKDzdb8XHM+qLXins69n1F4SJoKZEAYX/ZRvTKZuwdj4n40k52b2PtNP0UtHKNByakS
s+4jDHsemr4/4MXyjuXFSjTUaEotHFuxdEZjTvrI8JNyz5riiYIJ6JThWXTFsq9b2wdkQzCzoPht
iT5q0t4PF6fvw6oZV8Z3dcIvP+tdxJ2qYcIVkmEn8MzRE+vI57V2W90mXz75TnTCPWuYRjh7Uf3h
vApAzBuUmPMxME0HkInAif/c3uHrrk9UXtssLxI+znB9v/hnka+m91zP/a6kIqTJd2N65dvQbX2i
UtsOoH4Zyi6GLYFzLm3lzh3XuKT+9+r/MWf6gIsn3XlKu8osI/bSRmKPov3OC0FJvQfJaeiGfJd9
YSH/KjHFlB2ciODf/ogAcGyP3em2Iq/PVyLyKNYwkKaTXV6x02TVD1btB/2lvJ8U/WvKix8ZyaPc
y059LDl4S9slmE33qeX1lzHLgmyo14ro19O6D0h7Wdb1YsodduJ2/1JUWR5crtuYwTkns7eCoXPd
8C21BOk1oDC1moWdUiM3n7K+tD6ZY5evYDRet32LKSmAEUvLB6MpO4mE/qhE/4h65Pe6AXWnqL0X
Vs+BmVfJpgDxAX9PZiwdBJCzoqlsD4shDn7crVybrrvWB9g9I5Em+lLyIaIgRRiNp7j4agNwkgAg
ze6nAIdEMBfllguJ/wGGzwEbBp9TeFdpunsjr/FQaayoSLMf6ixjOVZopJoR5kDsG/hy55XLjiRl
4JVHNAwSUPze9iDdd5Sj28tk1/AU32mznxaqCcJoQp69DtYbq5/rYVsK/gGLr8mF1/c0ZidKW7a3
Xdd9cL15bfZZ4xpq7TIX3TB4BD9iHtpdFdOdw+eV0/J/l4QrUU4dbYy9ChXzvOBRlbrZMAe1Faeu
swNjdDqzaDBpb/wUkyiGH5ITlEsTC9hGvQXu8lAkDR3SwPVSo/nZgTUAKG51PMQoYvf5LJLHnFgJ
XzH86w8vMEbljjDTxjHrGE419L8W7GScpEFn++CXaX+YgNlqpzGw3e7Ml7VbicbXPhRFQaFZAiR8
iLKaHjhwUR0/A2j3tDf7fF8aL9Ykwmz5fdtQr6ctH6D9eGPZ9Wz2I9KWM6MPA80D5q/cP3X2oySP
Ma9I48RyjKqePbnMfmDtpm4P/wOiXwq0iNzwpjEqyjSY6y98QlWB/bitE8261fooul4A8iSx7iSz
wHUFYL21NkidNan10crq69knULdjfJLypXZAm87/2hke8MZDZT+41YlX5oqT6X7H5Vh9l3i1Zee1
fTeMkVjmYzqlQV+tcY9qzEYtldYkli23ajOyaHtCi8GRiudqbSpWEzzVYqkn0N0Kchkzos4UAnPO
FmApYMPOn1+ItQBM9vX2Put+hOLa3cKGMs5aM3I4MFgxOzz46F+QaywCOvUrZ7/vWyR2fYgnTbvD
ReNISrq7vXKdhpTbf5VORW0ObIgKzz/64wJEmSOrupei8UOCjRbD2+0PaWKROnRaAJHYIBgVitxU
RCOw95vmcz/yE4ntI7oWA7t4ndy126BmP9QC6myIYeCsM6NmMdBzYD5OMt+vF5U0+6FWUYndZW3d
DPGp8IEyOBvLz2noNuYs6vhp6yzNFLdtFi2sbsLUcNDVWRibWmF8POH/15MHOJv0kyGLJoygBpRh
SN+yrDoAnOymzj984rIp74KFa5psadDEEGEErAWe4ABg4nn6fNuMdDt72ZJ3wq1WDrPbL2a0ZPPe
Esn9MmcYeaqjbeIVR64L15LmaJqRDXgQTDntHTbfDVa6qURrqaOodipYjdrvhP4asvfiPKJ5GzR2
shKmdcpRnJn7CHeiqaYor7ujjYnOpDL3E117Y9WZvXIKz64BMJK6nSIZJ/e20z4TMDje1rsmDKmz
qK45lgxkCySq7DisPRLERgEUHmkPUdM+Abt8WyKhMq9KRkhZxBmJXE/cGWYNTmKj29SB5FvqPKqc
mpZmoz1F/pDsS1oD3ao6TEOz6xKSrlw7NHvgKP5LnI51ReNM0QhiaLfl0eSwFePU7YHit8QrU9EK
OkVD8a8xn1p0igz/pqwOJ9wK3JUNuKzzSrauTqUCAAY8A4thRTZoGB45l3S3sKqO7IKwfVP6v27b
k05Nih+7uWnZNiMT6vHmLp0BLQ7qoNuiNU6mTqPa5rLUTsmmyPPdQ7l4JyAoh3WZrIjXrVzx4WXy
WQt0/SmqAXTFaP2Muf7w9sp1ohX/tStZiNSDUtJ82MX2HJrmmllqlKJOoTbSrMDvANspJ7bDXHnY
F8VuStagcTRWo46cLi7jLveAeZcAOaVpHua22VkowXcrNUvd8pVLtmkPqSMl9rQCxWFVFadqTPfj
smksx7dUmF0X+CkNRvmheOEc22TZp9XKpUuzperQKc2HmtMUkp0lC5ZFhpiNWrEWnU4un3x30s7L
XGUl0G+j2aXHvpjuRdmFczPubxujTrzioYuXJGgETWRULPaOSu8BF+6gzNbG/3TilZTZJSPhFoWt
NwN9tAg/8YQdvXStKqPTu+KlbVIbohDeFPEGNFjeN6enK3rRSVacFIV/UfZoNI24TU5pnD3QtFoR
rdGJOns608qXtgNjGYkbcKfd1cMQVtPGGqs6fSocHxWMGEdTtZxZv+9jAxTtdpBMa+1pGtVQxUs7
g89TybB+4CTuvbI5JaW7zdhVTlWza5exa6H1qakPZu0+mgsIneO1FyPdyi878s6XOgoYt6lLZdSQ
p9GJd6aRnW67kU7y5e/vJI9mEftxDsneZDzZvgHGLcvZFlzUOVRWFH1fCiaiyTfpW5syEu+ALJiv
oYBqojpVfBRsInhVAd545KKX5mS7IMCR6Oy9XKjMsKj6ZFvOobKpsnTkTDoINU53Z1tJ6E91UPrw
W7pyfOg2QfHZAqSyptOIPIrTof3kotm9C8qY2CtVJI2e1LlU2iaJw3AZiWySMzMLK9sCNBTAQoyi
eDLmgQsH9JfEw5V9k1Gp06rOAqg4Y+ZWNGbTUAV+6eBxc7QAv7bxA4on56nVmgPQZ6JspDjJe6N4
BBzt2mVCp6/L39/5BDElX0ZwmESdZx7y+ok5dyZGfMi8UsnVyVe8uS7MavKAXhuhpO3znUNc2zzY
Ts5FlORU1i8OH117xXg1tqXOYcp2Qa2ayxkwWmQfT2xviGXbeaBC89uMN5PFsiYiFgahwqWUfn/I
XXccdnkKuMzdbWu6fuyYag9qjzekmPeGE9GSsF1P0ulYzxXq3ZnNtz2OqWOejtmiVaMyZJSZMhzS
JLBARw525qBdvhjx14VtfBhTaQGMdslJzWJ8iMcPrdserY4/31aTbqOVIGLwwvcISDyjWNruC1tG
8TQv7VoMuY4T41tqY9syWUaRDlARem/w9NBFfJzQJ/GN14DbA5MxQGk96+zzKRgZWTEwXZFabXWr
4///aDvYZyG/CClC2f1zXAzK+piTKsZgGo9purH0pLbAYX7foFNBZJQAwjqgDgKW345/bm+Q9tco
cWWhDbFMoDZF1F/ALUKDIX1LgZs3VmlYF0s4Jb8cFJjzJVkJk5dweOWyrPbF9RRsScTBB9u4upSv
STIfBv4L2BOBsK2VTdLYncouUNaL3Tiu2UZjObrfktplfWBnY/J2W2vXvd9SO+MaDzzWRp92ESnx
1Js0afwD3U24vAG+y1vZGU3lQm2Pm5NKtLbsliiZZEipG9jzq92xPYZ4j312boY1HFWdrpS0384m
0IK0oo2MsrLJM7AW4vgztUjSrAQy3Y4rQYAyK3Fz26IRQe9g1nSnMvXOSSFCT3j7oqk2OoraLtVw
wBCOFfoVCUuGv3nvAcAEhFPtpquGa6lF7KF3hh5JSnwHDtUnQuuTNWdPtr02unt1HyBe8cRLVjLW
yLo+j6jl7VqRvrIBmGYbLBbCL5b8Ln0AkGoyZ7ULykdmh56ZHPIKD7X5Wn3/qkNA/OU3vRNfojZu
ZXbu/cXNtNuXTZw+WubMgn6cp5VZFd0n6H8/0ZXZYhWXX2ACjbAoh8BNfo3DGGzTj5K2Z/FcTdzh
xf3UeQFevjAgVAVMbhWv+FjjtAVArkRxb/nnxYsDAHLsUmfj2hX/6szZnhB8insx1AfbTu6NCuQb
4OHZpBq1jC3zfBHoni3uG/ewsClY3rp4DQBZs6lq6TqbaruvXcj2kNeI6VOR/DLdlbCj8Se1ch27
fW06wGm9j+u/jtEANKbf39bI1YDmWmq92qgsJJQVVm106S51z1n+e8Y7LwgAy5UEWaeXy9/f+dOA
3sgcpBhgJgfZuZN7O+EMD2CNP2z7AYq7mp4hLWvIwXRqvWIgloJeOrbeiB2a7RrOgU77iruOsVsa
9VIW9yV9nvAymo1rFROdbhRXreWIFjcK3cxJC/SruwrSx+L3bc3olq04qpkz9Ij1MJps/OLSlyRZ
SYT/d2x/SHtgM4qTgnuyQOs1BNtFAFIG/1gf8l0BQLOw/0rD9pgfb/+A6zkxwCMvb9XvTMdaBJ6b
Mn94KmpWHanbPrixvK8Zz3d8Sa3AbdKDBXCmIus+Yzbyc7P0n25/+uoVEl++ZDLvvgw45xQwH4hD
NL6bUOtPAWBX3w+ZtRLnNHtjX9zxnXyXJGREDC3ufb8LTY/vHW+NNEBjU2rJOU+J3ydGVtzn0gWt
rbcz/O5k5Wtdq1dzOWhG8TdOcSttgSzyxNvvRRrF4ytzPgn5rX2cViuVOu0oDocJXcbSGQZWMO8H
pjbcwKjY99s7q5OtuFzeJQVakuPhqQNYumzzY2OsPQ3pNK84XGGVfU4Nd3ga52e0S45FF1SbwMyh
dsXnRm+pZi4uYY7Jz57AYHRSf7mtkaudHy7wv/9ri6PhDKXMLe8vniuDig171qWhK5Dbuk6IUZl8
zsNkW+sHvqZ4VlI00+IVUJIw/R2iyEMMGlC+rMFsa7ZXrUEjJbddj8H6Lf+JuXfTpnFXLFvJaAXo
tI2EQ/9ZcRL5IwGjpFw53DVmoyIhDg5Yb8YcUa73cbNLz/GFdyNeAdfWCVfcNZGLDSowY3jyk2IH
NM4jp+hizPP9NttRPbUxZDOZpvd3pASt/phQAXA6qgrhUIFqyIv8SYLtoP55+2u6zVV8t6mdrChG
n548Tl642d3NoHy/LVqnJ8V3Z2uJXWtIxqe08VF2mcIxI3fNKqmZTrzivtWc86pllvs3zulEX51m
joUbtsAREcfUTHPGVtIhTXhWa9E5AfaWINgQp6Fh3NITM71gNIadbYfljP/qNQA6TeaoFqGTpgGP
muy7J2/qnvK03JvoFBuzPkSLwqlt+G7TxqiQiUhLlwzdzvRUlRl+kWG9ikGwgMfV67YPKJ7dSsZT
l8P9wAi/MxO5X0T5tKSboNBci1ws4t1Jb/RVPjhU+n+r2qYvLqac85BKoKGteKAuSVIL0JwKkAmI
hkYyIYeiQ4upnwU18frAK4B7l+Ihomt3rWX8c8sFgNPWtoNUrU77k1ektOwoZh75vgBLxTyu0TVd
n4eD0hRHn4sqcalsaWTUE2BvvlXly0SnYGrsoB3414GmL775Vgsa5NV4Gkr3U+I4K+FYE2TUEnId
1+OQ1HN5v4zhaN558efbdqaTq4SApCa0sxfIHSz3tUVZJ8iYsXYp1whXq8elu/R9zs3y3mqdhznO
X91yE8mBa6k14sFqKq90WPVjXMqQM7avV9HddatWsuA87RzbKdMK9MagmidyaIOM9yuvQDrhil+P
RW3wxIJKCGzkJQXw45sLZPTT7d28SLlyB1JLvwBeYU3sJPUP4CgepvFc9MZO/h9nV7Lctq4Fv4hV
IAFw2JKUZFuWk9hJHHnDynADcATn6etf6678cA2xSitXeXEIATgDgD7d3Z5vsWcboqt+6+sUtUOG
Lq3PbivuHffVdjOQrqHvYch3trhJdRBrq6Xv1KbjWEPS6jj6c/4ARpnHXMrhk8vE3+vTZMh7+s1v
5w1e7UGg6+yCFl1a37itwrL7et24oXD9NyK+C612vsjJz5vqvFSfB3UYZ3B5VA9+9hb4sbv8bqeN
iGD6EZrnesM6zQEoMs9SsXCk6FIf5M6j/v31n/GvJ32wl/TL3qpSFUqApTwHOE2Ltv5E8leR5SHJ
630Q/JH+XVuXcWDzCLfZuGcKBwGFSKEij8s4KwAznOPU32Je+fgZxbX19lk3D/qySQmGk5IQEKNo
pV0Y9McZh+DAH+KakrhoSQzamo3iy5TD9JZaCSLk1EuxD7vdHKNQiec7ch8cLn2P8rarP1211rfc
loOXvzqiO/8YBHk4SvaYFVt3RB83UmLWtDzfyC4D23hXnav1s0Wz/cI+e9XTmjy5YK8SEjDu8t6H
lJM8MkmiFgcJskVYYdifOjvjDHYycCjAyajP0KPq7xwoI42bJaUhkOrNtlmdp2SC5s+zImsYKLoX
2ZbGism0ludHTxEorEzqXBUcbNJDLFWyu+5VJtNaQa/mqffaNFXHvHgprEfUpdftmiZbCwbjnKXg
aMnUkfB+3w5BPHXVM2EbaeXjUROdiJGN9pzWgN4ek5G+Vom/q+t1i+Dv45ETXaq19nNiZ6utzjMB
rJpYn62qD8WyJRVqMq8l81wEbemusj5b2ShAZitBqMr+NvNWUfgv7Oi/YRLUAP9fSYvSCjJb8P7Z
8+UDuFnwdLMrq5/CE3ciKHYD/7LMw9EeW5x3WIjrkk9dUHU7exn/ScHdlwR9VJC7Bo1YTvapJecS
XBp+e67ILu0aNFgcFl7v16GyQ6/w0fNiFWFJClDA5E9LnW1UJaZZuvz/Xc5KnLbinoO6IckL9Pi1
068p84rYUW22cd/+ceUAJqL//4KNN1ApWqrOgneRwyE6EzShRc4i+Sm9jW+YtqlWN1SoB632EnH8
kcXjELyCR/3zdf/6OKkTvY96bgUT/mL3z2hTlKp9aHkbefVLjjuFsXixyzws/S0tBNPP0GIEFR4L
GODt525N5h2ZguqA47J9U6QggRYp2Epa6lmwTqrYJf9Azinf0tA27CKd17EEr7OVTthFa0O+Fyn5
Lak64dz9cn0NPi5uid47PaILAAcKjPyixav4k1rnsG3287AR5UzD10JF61YcTbWIRKJ4nfwmcpcX
UDltFBOmwWthYqnWwFNBos6gpHqsO36YfSvsB/k0Q5Tg+vwY9o3eLl1PnvThtv3z1I5Z2LvEDUuI
2l43bpoczX+bvnHw8s+qs5d9C1QfokvRIT+v2zYNXPNbXqV1XeRz/+wnyg75lONGhZQbnmsyriVz
dClKd2Qz9rtKu0iwUUTK4lucKB/3kbtEJ3hs1VhZWb9g0qc30qbxOC4RyEzCrIkdANWa5dj3U2yV
cVfs+4SH6bp3nTUarI37DkNdTHzNnwnPFFDxtH/mbgYxZvmwQAVVdR0EUb90xdfRdXZ+N8frFsmJ
/+ER8z+4vKbrfNp3gzqn/Mdgn8qgDdvqjyJP2Xy/1Le5ut4Bna9kEkPdwNX7DDT0ZcjUW4HDlM2b
DX80XOYQvRPastsi4A7rn9vyLMleop0OvG47CtnRcmp3Y5mGU/e1bjnUaNrIWdZd5aaH6xv+X/65
D4oGnUeSJyQrhLXSexeidy7PIst5ZMMJvAEhq57rElgxwDvaqAONXNvxcOygV1oevOoF/duhlA9D
64R4joqGYo2vj8ng4HpHtciJhcsJ1DGuewzSr1PzxZ02Yoch9un91EA+ycprUE/PK43zVsZq+JHX
D/bw5frQDS6uq/W23kSzLB2Xs1jWENqoIRn/XrdsmhQteGSymJi/TMvZqs6l9cezPvPxxkFrWR6a
1LIZ63I5r1mN9wkSUXjSbaPWQoJl2+3gJ4MCn8gIdk/0sE/jSzptzIkhAOhd0lNF0jlgBb3P6Lqf
yd6DtAJaAOMO6niFPUa1tfWoa9g3esP0mBI22SCHOPfLESQdEUneoLcYKbrxcGOKnTrebGpZICV3
6P00py+QWaTkl0pULKFHSVsvsot7f/4NPc/o+roYv3f5oe/K7AXKrznkTel91dO4TuNg+McaCKat
+Kvmo5zvRmLdk2zdKGgMfqFD0qSSdt3mrXOfZfbXRog/TjpvpB2T6cv/3/2SOW0q3nblhPq9jCao
IfbpVhe+ybRWDfQdkOQLH5ZzpYLQK91DwNfbagG9kdpL7SkBP9F0zsSh7z7LLaJL05A1Xy7Lzh2s
LpjOUj5BuCbuc76/vmUMxyZXc+W5cpfM82EZ7C94Iq3ZJ9Z+osPPNN9KhIax6+AzAbR1webZPs8l
yi6RhoG3td9Npi8R5N0mKZOBTnyp7HNQ+3dUyOeAydsOrDr0rGWuWjs8W52tNY9Sxh9X+sWy+o27
T0Pg0eFnaqhkJ+zWPlfBqVD37jRGfhm1yxZC25BWdBFfR+U2z6rBPovmCWeC0MvugdnfiP6GLaP3
SufzlIBRd7TPaCUneczUN7TZhjUeqqqbGl/RpKS5qOOmBVLMZJ9Z8pTg5TD/wYYt8Jlp7rWUy/uG
JsmIuc8WN7Kr8gTu6l9KdDFny019xxi/5q9c0Rmd4x3GX9oHNXtH1mTxWG49fpqWV3Nam9tOy2q4
lJO8ENAvVsPjwsqN5TXMj44+KxZK6lXAeFo8pPkTasXVBmXvt+vxxuCyOsLMX3hJoQ9gn1tBDt46
3iGbb4Qyk2nteD0OK5SxgFU7BxeckPSe+qW6cdSXuXoXaCqJWyveOOTM0F5R8QKESTdB3l2i49aW
mS5jABmgM8A3YTfQuNxcSdOEXP7/btQ2aEOstXTtMxn8uEDX+5TfGGCY5qCDR6FWDMDFWUK83pLg
phrZKXO3coZpD2o+CmxWZst1sc+N75O4HILfi5OQiCXsmeas2tgwpq9oXto2JeMJ48hM3Q8QL5f9
GPIR8Pq/17e6IU7q2LWO4QTmNAo3rm4RU+DK+IOTflv8Ily36gLDJ3QMGxqWAEoXNTkD9Rr1wUEE
z1DAijjYgDdKPMMc6bi10hKjbBdOzgrMCdY47iua/GY2XqyXrWUwbFMdu9ZlQnSIlfbZB94FPQHu
hfsHGeX6KhhipY5g8z07KzMFJ0B7z35JrNcmh2hLuaVtbDJ/+f87HwOSMq9tMOidbbbe9cEv5s47
p+g2CnrT1GgerCarneYcO7Sd0GVZcPDDeDea1jzYnQsQODLHPhe48E9ArtikW7QYpjnRvHdylgq5
jhAsaB2SOVa2DOkWnbxpSjSnpT4uCT30Ip1FXR7ASPW15lvtmqa9rqXVoCsmBy/A5Nwtn6w6zv3v
c/M7yLZ4eAwj1zFqyke8CdBDfmZughPzEgbF6017XMekrXY5z15hk7PD3W+rAh1wnv2a6dYdpGFe
dCxaVyUDAeX4pWJa/lqghKSCAWZg77N8C5FhmpvLp9+5EcsbpwaILDsmzR8wId2Lbt0o5A0hUgei
yTEf3DlBuRdMKnaaPyR7SrAf0akViXHj2Gf6huam2RwoCX4VuGn+Bp1ekdyt1V+WR06w8SMMHqWD
zsTgCYCoEAdk24Opzn6owGDBIe5xff+YZl9z2HEdGO3XyTnj9jdaKj8KNq+KTHtHc1fsENeXAUx7
4+sMufMJmcOJyHTbi5yuv8GG1SbjFJAzzx20Nqldnf69PieGgevQslUI2YtFICuxMcyK4eC75ZNV
/+wK7/m2L2in1zWpFpX7eKKcy08ViAetPlq6Q06+3Wb+slnfuRTE5vqktD1yptxFtq7vfO5DHaC8
r5T/6/onDPtG199wIAow9bmPR1a7jktr3gXuVjuHybSWV3sIZ3nWiOlfQAsYEqfxoqxi/9w2bs1f
pQWkpecV5DywJSb1iBeALRiRadxaWu38quuCtSLnYrCiOUkiPAPEt41a89J2QR++GqR97mobr3v5
XQ4CseumDfFFh5RVtVJuPmG2Kcg6fC/bBZXYg4Rxd928aVK0xJoOLkgcOuz0qhUR7ih3WV/fFrp0
EBkYz+jAxk5+A9w/7qBPCCTJjaY1/+SeEj2tShyEvTCryq+C1d9vmg8d99WldOR4oMF0g/JvJPaO
oKC+bvoyuA8efnS8V2o5ECVsXdReLRhZqB/RfueXzSGpv0zklaittGpYUh33haCLYqZFwi5LdqB2
eiwhAXj9J5hMX/7/LnD5y5yzwcNPsAv/fvG9L4CQ35YudEzXhdTXqcYBAcvNXp3hi712f24btOac
a90tDthd+LmsoRAAirZgDG7zHl2mxhPQjyEZ5iMRxV4R+sCbfn991KZHSl2nxu59R0gPB8g0aUIw
lWOjRx60b6Eg04C2LfXQF0Dv6uppCNII73U+f77+5Q9LJh7oiC9BCLTMl9W9m5Ll9zJ9StRy8nJ2
16li1wb5LS6Mr2guTJWqixoiM1jvr4OF/owyvWUnwbKWXdMKHRq1QDFf+Jg53JmdWUC2IGsfegCM
X2qSdx5Qoe/er3PU8wrqG4Hn70uApq7P+4dlDUxfMsA701MhJrRlzLi4CU4yjbs+iarqYapfr5s3
jVzz3X4thrRRCznXvReLfjiSTRZZ08i1zFrMTOINvZ7vprpP5U44geBi19IEMlo72YiifabV0Gw9
V5s+pzm0YP7Up8OUvYmsRy/XDhLOYc5TXE1s1PSmqdIq46UM/FZaY/Y2cyeswdXS51uZ67KY/0kC
WGQt36pReNNc4jCyBgk8Oj94mfPg3PbsxwMdhiVLsEMomnsoQLJohHqn2/nfr+8fw8h1CBYnngMq
1jl/U9kDq3YOIkE13XQVhHFrPusA/eNDTDYHUP6eAtXdpLG1yfFj2C+6xm6XSLAXuXX2lvZFKMqH
wvuysh9zs3Utb9guOviqp450oVOVvXk25HvL6q6iW71apknXnFYmrMQrAsrhFuIIrSx2Do4idrYc
rq+paeSa43K1ZqXLsV3cVe0Imtj77M91y6aBaz5KJdRzSpkWEMl44uOhLZdw5htn+g8Bmdgsmnuu
lIzzKAasZzKFOC5AGLgK3bEJB/vlUn9PXykgfNd/h2mGNH8dANSwnA4bs2vSKKl+JSDCvW75srU/
iAQ6yZkvZ8mby9wX9gqQWBUu3L/rnPyRWPkO5PcbS2xYCB1OFZRV1dZun7851hQ6/b5zrGi1NkoF
k3HNbafA7ixZwHguXkvgJR1w5tF2Y4IMU68DpUafLOCM8fO3PqvCOnOjNd26YTWN+/L/d6l2oH5G
c+nkb3i0r+hbmsaFc2OFoCOekq5f7cId8jeL/87GIJrHrSvnD0cNUqpLfHs3askzfxIEGmkDBPfy
tt/3dREl41b7rMm8NinIGGJcncE5dGN2IG0Zrsn6wiprw5M+jMIY/WWZ343epRZJe9E7hzkpIBTh
xmXeHmu/Dud8i+7A9AktnNnN0qyuVUG6vhsiiMmFRAWPlJ0B6tmoLU1zpIW1npGxTzOKOZL948i+
9dm0R5UTXg8JH+54TJEW2NRAScmGyTnYOWhFopTkVRpepLX6jQ+YJkiLZp1nM4oX0+zE0RzfgNa3
/Meuj3m9u2n8Op5E0Q5wPEWnY04os9AUljjBvioK7yZ4PKU6oxH4giu34KVz8Dt/z+3gbki2oEcf
hmOY1kJZDQFhkKi7cK50zaLM7h/qbD0NCz1OHtsH/k3nHnxHc+KkcBpfqRakMSSfYjkP1ue6ALjw
+goYFlhHl3je0GSK4ldkaF8aZhJlTgosW3ISc7uRUAybVMeYgLQ0KDPAZw/+kN3nxXq/jlugIdPo
Nf9VwAq1FsX+T+UYL85wHKW8n7xsnwu6kbE+Bm1j/jUPxkvdXJK15Me6ohH0Al+9Zj5B6epnkPGY
2g1ese0dWj5+XZ4K0z6I14b9hpR0tCgISAMheH2hTLOoufqsyhT45qX8k3U0A99O4EVpU/69bvzD
Agm/UXNzIJgYS8aaH0nrH2sIJlj8brXQuUizxwCltdN/daZ+oxf1Y/IlSnVUSlDzqc2WkR8dKG3L
hcbechTDcgKvZqyaOmqCMe68OQYpVrh2+V0hu9vijY5YKUq3T9a0hKB6ufzw7fYVB+iNSGlYH50O
Kc8DYY8jkmFtDV+KwDnXdrex9IYconP7cxAJUQGerYOd5LEbpA+OOxwE22rYM5m//P9dnq0z4vd2
lkIK3kpAA/qbjNl+SPlGFjfNy+X/76wXfQKtHkCuT3lSHFI+hUNf3l3ftSbTmvfTEqU+3CI7rav/
WPbkjuEu4bpp05xoTu+nHg+8FaMeRycIqbd8Ghn77PDx63X7pqFr3lxRkgDdhMKjk7bY2zyxLxSH
v68bN0RFHaziUqb4ypLi5JD+MPRFrCb3wRLprlrG/fVPGMavg1UCKyi8bq6dA157Ja61nOHgLt1W
25nJunbVRzroWxQlfoA1Q/ckSXcJTjvXB26YGx2gkuKuY81yWZ4UyfcT1GDdvvqubIheFuKWyyCK
quz/dzxrcfxeBoy+ksuukVmk6h/XB2+aF81TJ181y9hN5clC/7Uz2XGT38TmhkFfPvnOTUnneXxR
Mztmk+U10ZTlfbKbbGS+jYn/l3zkP8dXfEHz1kG1fjLNFkJ9IA6Vvz6D/vt+bEDTbLETrkj3nE4H
jv5VUXSPPK8Pk2h2GZ73wHOPxoEMD59tHslufFpKHvteGgsi/qb939vmVvP4CdJxTdcvzoEAHNUk
TdT2N1334Idrzh7QRNrlCjFgjtetqEyHIGoctaUhb9oUWu6mdYbH4AIDVzbB5eayL50tCRJDFNRR
LqzDubEFP8VpGKi9U95SPspKFPFE0y1xQMPodbgLo0QCLBnkJ2jMRC6rDql7E+s0pTrUpYfi5lQE
q3MoqvqHEGj1WVRV3pYgHN3JQTQ80oo4h7Gw7mne7b0k2EH0+bbUpiNdIEyBdtheUIRvKMD004Hm
k7UBWDccXHS2JXphvbIKTHmznqw1ltnXufrekLgutza86Quaq/uurS4NrPnJB1qyKPc1fRvKMWqG
sHM2JsgQx3V6Jbfp19bCA9MphSI15Ga74atKf9Yi2whXpn2p+awvKl6Xk5uf5s5RwIsk6xtxcrFR
AptGr/lsEAgfsnx1cRol/eLNwZ4EFqjtup+Zn2x8wvADdMzLMChl06lTf1r0Wcf20P69PNpfj5WG
uKDzKQFRpC5KPMXJpZAaTv2YgCsyETdBmBAutZN1Y/HGWiqYl6V6EFLtxfhy28A1r1Xc7rgLuOSp
yfLdFLBD1UOOgm6JEZjmXMvPpJYp66BzcaISLQ5FUr0kYtgYusGn/iVteZegxyQpC1cO9GCPr6K8
E9lvZwHVDr+b6QbPomFT6kxKTsFAPAEY6cEJalxdz92X2SLDg11Lti+sRG1sTNPm0RLtkraroAki
51yMIRjxHh2VPfmV9ee2JdYcd8h4MScpLtxaUUa2H1q0jpKth0TTAmt+W/WCj40F43TwH7Nu+SoL
67aAo4NfgPVICreFaVzZxh5eQ9kWotEwaJ0MaZhmAbwbLIvWRSfb+MI2r3YMa6mDXyZP2GrG1eAh
4XUEeEcMtbUQ2ye+vpamkWvuKueV2FYB84NVHIK2PzTtFrbGZFpzVatI7X4QK46lpZeFKZpC0LCx
dalmMn75/ztfJSlL/D5dKbZJcw9KjmMjt7B0lyPQB1X0f1AvTYcuBJAlHbrZCsHAv3Oy7pubdFFL
px8gGtl3dXoTSI1SonmqKKAsvkBy8SD77rWlXb2ryHhjbakjYTpfWVPrc3ooR/BaqHXvuetTO934
9KGDYZQze8ngwfzaLSpchqGKWe79cmRx2w5ydNSLBzL7qQsSdmSZZDa6mefC3wmKUuFwffd/HI+h
8/T/u2gEJqvDSZ4iIpQPqz0C8TztPJ5/qbwtir6PN6qjI1945c/rSi+LkNI2zFpA+ia328hYJuOa
94516/H5ouyIXpC73hnuU4h9X5+aj+OOoyNfgmlwyhXwqYNanaipvYdSCjCUubvr5k0j1/y3UUFP
Ww5p+87x5C+LU97FpPTsNL5u/2MndgK9Pq4WUXcM017jxi1PhvuEV3d4sNzNC6iC6PBM65tIt6mj
cxGVJXRXfJnQA/Tv9qtDcby9iaUGprVMqzI+5K5D6aFqsgZX3zZIzoua5c8goBpeU+ZuvUiblkPL
ujXO/804CwZC7ALURoty5D/pNKIb5fpyGOzrGJhU1p7VlJijmZVg5Wcg2dhSofu4anN0DEwCjDbo
8QOyt0tW/arnfonTOm8f1qppPvusbu/KgtcblZXpd2h1c14m7gp0EGIe1Hz8kcaON2w4nGHH6ogY
1/MFthJMq/Q173+tzatLwGH7fWlfsuj6KpimSsvIpWC9dJI+O8mChKjiQq+X6CB7TsdjkGwp45im
6PL/d5l5lQuagvCOcqooHtrptF+TLY4OQ0zyNacmFpssm8M0B1UrxKc68VzfxEFKHV/LxPYg525e
YXtODlV+mhocHG9qWoVtzY1nmnLXV5Ts28QZLQBH/dUJU57Rn9fX1TTlmvcOU7+UBCHi5CUsgvT0
vsy3Lo8Mu1JHxCiosqxdxughGKrnNusk7hITCqa43AuTrvuJ5rIfVbXFQ2/62uX/7/ZO74x5z5MS
txrlk3DVk3JHiOTc92V615QK4pUb9zOm72huDLGZwOraKTuJ8WcpHwpc53kMCLpPaH0KA7YVvg37
VUfLJEvaZLV/yQhrdVeuX/GScpDV1q4yWde8GXQivO87SQ+JzfedWNCkNR9otoWKNGwqHTPjKnCD
zjlyT1H7kUiG/UC2IA8m05ofrxafixwvrX+CIAtJ0H5apub5JlfwNDdWXdPObZNjUqx0DEewAEZN
X95oXPPjsXYrXBmq/LTgNBB49JROZIN41jQlmgvjMialVtAtf2znGdf4IQQPdzfNiM4PVASF6NEz
zEAf8NrxJGTFjZFe5wOyoY/iLcWw/BlbdefJL5BtunHMmn9WUyr4RDJ6EOAcU/PwFjj5xhoavEYH
bCVEDQJkY8sfZ5nieioP60T2zaZwiWEddY4fETBRIInTg1MXKq5qYKome95q9DcN/vLVd/ExWNfe
cmu5/Km6eQ/K7DCAxI5wnQ0FZJN5zS+JIsHUygYvBZOT3LtgKLLagUaQj3fi65vRcODSGX8WVlfC
AzjxNLEkgphsYmXhDBDk2G/8BEOJo8O1mBUsDBeQuM9IaH8vV16GnD1y1lmx59kjeORu6k+mjk4F
RAIxrWXhOwev52G/QlpZOBt1mmET6ZitdcLBaFwDYOZqv4xTXA/ejf6YhtfXwLDKOmDLLYYiR/s9
PTCy+KGdoA60e67iMc26Gz+h+S/zWnBpWLjn9L2VxHhTPTg872MrmA+3/Qbt4DspwqvRw+TngI+z
nMTj5e8mu7lpAS5T987PUryhFnyCeTIn+65vnrJ22l0fucn05f/vTGfzQjroRtKDJ6bY58W+G2+d
dc19/aSYVCsU7q8hENcETRR0+a7NSHx95KZ94/z/yIsa3bd15ePsk0xHD2dcp8NJAj2Et5nXkqvD
1NIkM+4yat6yZ5cL0KRUqW19TmtSbEz+xxTy1NFRWLjPYIA+ze6xFu3vkQwpnsPL+7kbp0h5+X3C
yKOak3sygvQ6AKlS6LDltsikQ7IShjBq10sLVUO0i6elSO/pxNj9bLVpyNOFH4LGbm87p+oorCBD
lWKR0j0OiZX/mKRFj6RUy5frS/XvM9F/r0gdHYlVpGnhjBTL70NuwF1FTAMwSS7L3m+fILS4ByRp
J4QPYTMZNr7EO42IXfdbNjxXHQBntAlt7/v1sRj8SUduQVi5aqw2CR6H3HpjtffTW3/cZlkLAk5p
gbe6B5JNumj0W6u437w6NZw/dHk86IOXAqkPZ+SpiSx4a56mYQPGlblpI5n9abyNZ8QAvvnRQmkh
YZWWV2YE4OLBf2qsl3l5TNIivPRmiDFS85902Ao+hsTLtOjQkbUR46JwBvXGGPCTfFTh7HzqaBqS
fkt/y1A+MC1G9KIsPJAeZ6elqPdy3jMcDoN/mnLjWGjaS1oRDgmpJUG7Fsw77v0k+WML5uDrm8kU
eXQ41+CyBsgoPFxOU7Mb6qOT0Bgo146lh875XpOdWPJY9meebKncG1ZE5yIqgmbxMhzgT7LhYd48
+cVP8GmHfg8dprvrv8qwHjrUy8KdoVptfCL1nxJAddfz4MROu4HyMlm//P9dqqzxwADGVJzSZfbm
q0fin7z1LqMv18ducA1dUC9YZe/IUU6HAq+YfLDDdP7Sqja0U9D40jXO1M8aMK3rHzP9FC3rOwx8
J948yVNmqcheG0glSrSy3ztbW9f0Ac3RATBNUCsyfsT5NLIhQhj6aj5BxDLq8mLc+BWmHaX5+Cq7
pVnWGpBNtKUN830+vtZjGfZInN3GC7nBBXUgF61ngKGrVZ74EOzpDMgMEsb1NTDUL1Tz7nymtlrS
RZ5US0OR0pALN/TrrdhkGLmO5AJbc1CtGcxDtJi/2lswJVPg0OFbzQhRdL+CXVTTB7ab76o7dY8W
2CiNbyy9dBiXYNlYZ3WH3en/zKGKlLzVfnx90g37Ugdx1Y1f1XjQlyd7eumb13SewzQLM6jdXLf/
cUs+dXQY1+hAuSNn+MBycA+4BzvAmXdjtEbQGI7kzt/4jmHz6IiuTELJyQJxNig876qsCXHR6mcb
hcbHPMT4DZrztnXD+oWt7rGqsrelKb76DX8AIWas3OS1b61oGeib789xkE6fr8+bIfrp4K5u7Vka
JPg9A18f0xZ00U4KmeZ7m39h2dsw2zF4h65/yuQYWtLmxZjlVsL50crByESXJVxrskW2ZTKuOTXI
AND4v1Ty1HUJuFWHO+s2NgQKsvn/Tz+u4NkwejANvmNifem2OPAMQ9ahXf/m5bVQEncgS8xL+27q
t4owwy7VYV0sqRLP6/L0BPXr0P2HD2VI/7m+ioaWEkdnLxItg5ZICtsoIIeduOsOMg5AwhsuMcTO
995GwDDNzuWnvUv6o9NxxH98xlvFeaDyfh63AKUm05f/vzNNRiCbZTDIUzoz6JLxsFO33d7quK4q
7aSYGixp4kyfa/LqrfT1+rSbxqyl3GmpsiCVLjYh1DKsoo2l/HObZc0tHe67oEfCmFv/U8sPTnPj
XGge6ZQzy7rZQ5rF09G+qYf1sFb+xsnTMB06hAuAUWdYs1GerOFArcd6S0TeUNnoAC6vTkHzUSID
QmrI2vfC+0yV9a1QyRyXPHlx++W2I4YO5+pqqNUraKCc6Oh30NAW3mGcqu83LanOZjRlTTZLVcsT
68YVLTVjBXaqrfsLQybXKYyaGZRF45DIkxtAbbX9lfDPC/akuyVwaFray//feWc5APqXDKj8nLRu
wm6dX5qR7a5PjCEu6pCumXQFKKl6TEyvdtaShk7DIQd2Y4bTUVxuz4qe4qbl0UJbXW71cUq/XR+4
aVI0J10gIlcHi0RlxgQaaNCFFbEx2biRMs2K5ql4mMQVh4vSqabWflBVLDv/BeLZGyXGx+ZtHb2F
p9S2HxMhT6UzPkxt8YmAD6YldKOsMJm/3K282y+23berG8D8Wn0K5CevOrKtw9TH0cDWMVvOnGRc
4iB+Qh8NxNH2Wf3K6POcbCsUmAZ/cbJ3gx/HPscjpSVxQvucz3GyHqEsd8uWsXXgVoKeWdAX+tZj
TwgLJ0eBucX+fd22adiajwYtk9ztLHFaiw5CtjLijh8CvrhxQjPNu1YH2zNgd22OJeX0OS9DP8Ht
Yfkpm+N52JJANn1Cy6dtQ/BsMyMS1J0dkm7v0ydpszDpd3KLqcg0SZrPju1SegE4OE49zvrSOl0u
Qpvl5foKfBwQbJ2rKEvywVEKCXBSn7P0q8tuyku2DtBau8bpSjIhunNwmc3jI57+NzakYT50gFY6
8w54LFR0MkPd1XniYNW0CtPE3gJ2f3yYsXWmol6lxTC6SE09ZMoGkEwci5TVYJxpkwMrpYeTvrQe
VGqpuPHUtBGAPk6Itg7YGoqlIBd2/lPu7oPxaNU7V1ShvcWoY1hpncHIzSsOqBa2EeiX3OC0bBFC
mJZD8+ECUdOv6Zo8LpR9HoeXrHZPwv/npu2pI7RUlXugD55RCLP6x+h6Ms7LrtnfZlzzXeYtFVvG
AsabpyJPQnEbIMX/j5ixXVV+UyQJjr9E9NHA3SGsfXfrjuLDjQLrl1j0LtiTdRjpUizJfd8I+XlO
2ScvS5OHKS3tHQDa326YHXxFSynAf/m0Xgl0oIT3QDpXhNAx+H7dtukXXPbSu1+gPAXpb5bhvX5Y
7qDrGVZZ8d0d/GhU+S0Xfxi+ti19Z8nzScn+nlfU/gFJDe/3bI3/4+xKluRWlegXKUIDktBWNXSp
enLbbbtdG8W1r60BIaEBTV//Tr1VX9wUEdpqAQgyE0hOnuMZ7g26H1B2FuJ4ER9p5CWES4k68DKO
WvYzJ/ljxoUhzun6UMwzqNs88u3RT9ys/OHz+dQU4b9BPh5puwkQj0lStpYQoOkZGXE/8dLsnkB/
9vp4f3uJP06koW3lNOg5S8bGlvRJtibhl2uqsTxSyMOdost4cPfsSA+3e/owsNG/1ItnJLPKdooA
yZ6/WuJXyjat8V/KxTxfRxasaLftm51PoVpcnEq4WDO83h74x3k6jFxx5CgdrS6X6GEep+XE5jFF
aZ7bNXEXueNb7s/1DqQ0wo+5JYgde9EMcWBnNKmH6ybuanjvvJCy2qJ95bdJkXvZC/dD+mS1tSl/
ffXlv54K8XOKj6/rlNu22wWJV1vP9uAc+rG5rN2f23OnG/v1+7uxcwjMOEOAsQfDQ1Pch67hjUg3
asWxw7Sq0zEdggRgxScw5v072oDMeKiTuj3u/xf/fTQtild3K08JKYI2mekSZ5OMSbke8C6xzuC3
s4bYgbbx3H2xyG+ncu4sdhrDOa7kJsJmrIri8StulFUuZZpURRQKkMWVcnjuIz8atrBnoQPF7R27
L6wlH4Ok6d3daHkH3xnPoWsSBtOsu3qunEnvQK+kD5Oh8+wYTMsyjkppKiHWrL56tGwtVB5RJxBJ
09z5/LRGeEw/3l74D5/oqa2eKX08/fcdVAeTNG/W2Jmt/ZoXnzIPxEdITCKVGA+NSaTj453DVk+S
oI2rQGe/hsksvfOStnuJ2seWlsBqmgTpdeugePeCfSjLxilMxjHo1n3XBkzELPcsE0eCbikUB5dW
20UNSNeTeiYyzunyrS6nO7vdGJ7UkyV3PGk7PeaoAk7HlRxv/8W5KDadirHcipuDYqBvaODCTlfw
1FWVfAw6HLnnYjHsr7r5URw5YmD+6LJhTGqnWE7W0kNJdg7ynQy7yRCrdGusuDKJBtY32FlhRijS
r5cQ93PameDmmtZV0somW1PmN3OULGtxv7L2uaCm/JnG/lXt33oeCL0eCZKAuI9VbaPQXewHV/zT
raana93or12/23/Kns+tU4swWVh1kgt57CITR7RmZVWl3jFdqMyrNUqsAPAEqz0BdXoAlMtwzdQ1
f/2jdyMPUmjgdA1GHtnVj7IEP53VfIIA8ZaLP7VVsV7GggDBoAkTIdvHzrZeu8wyHIh1c674lB+G
UzZmiP1yBcQtyspsF1iO4bSnmxbFn5AK7SOgq4OkZusL4SnIv/me1abcqG7sii+FPPfIgKCWMGS7
wQK+w2Vtf3tnuZ4WPzhRqID8wkpp3jHYC9Q9C7DttNWDJbr2mYazu8tT5h6gVmF4WtbMkgrR96IK
/JLSxixN9R/B+mAno+xHVQGyfPtndB0oR+K5swEYd2mUhGK+Kxz7BPW5OBPd4XbzmmVQ0fpOK1a/
TdcgyUYvzu1q15SmMu8Pk0bUVpH6fsGrsSvy64YlxpABpdb55Bzg4dMqYtQbC0DHqRjb+SWtnbH5
UjGrc75BfThYPt3+Od3cXX/6nWcLWTrSySyEPd99bKIr4xJ/rC1TukTXvHI09jrcT8ChMyRh8Nmx
f/b9o2i/bhu54tkzWyV3bIxcjNHea7KDFQnQfG3SV8HSKL4NviIHbwXzkBDnHPHXZnlK3Z+3R64z
KMWvbXumcxPCIazJ32N1z3WzMdypqP2u8jtrQUV2kk1u9Zw3wfzCoPu9LZiqqP0apR8rEo5B4uBc
OJRpDIpPgw9rPEGlWcVlcpr7eu4SHxmM6a5LnS481QVkNn9H4ELk5c5dW5dAWwHvaOPniuai+9dq
G5FueTKm9l/8n3PViTmbs/MyuN2+top153JmeOXSrLgqLku5NU3DAFut1zYGTfmfclxN9w9d24o1
rbktUs93sjMfmicWAVZrRZmJf1+zT6iAceRN89Be8jRx3B6CCmNv7/MURW3ZcpUoB0l8XIjSdLzW
5TZUxLgcQMQ/pF52ThlqgotTn3kHXn5yne9ePR0ZfeQ9pAnzTVyr1FYR5EM2kVHM+LmGDy/dlAN+
GdWmRInmPKny+TLSeRzZ1R7a7UBuo0Kb018VO0fZxrOwSunbj0XetQUMNqjW79VS+juylJt4AuEN
yrYwh8LKBt70ydL+mSKAgktT9ZXOXJUdoW79lHKRpckcLgM5dEPto/K7HV0TkPBjsCKWVTlmI3tu
V3k7wJMJEEhcdPs1fZVe/eLINR76IW7cz9yHwoZ4AvHXppCuSgK3sp28yPfhhL7z7ND2zjES/2m2
UBWnH4G9nNh2lp1bH1keUdc7nteH3DY+R2pWRBUGtocJRLOQTgBhM96O0sKl+7alpocHXevKNp3T
NPSKvs3O/cLjqObPgagNUVWTHlGR+LVwofQ+9Wnijs5zbycL4N+LvR4Fjsqzv2/BKXl7dXVLoITY
sr2CtOcSaWksxGMha3ffgSPnOIXcxIGk6UKF5gOWD3KQNM3OBdibYL5H27Ie3GoT1Qm1VRw+lDot
jw1I4eXlGOecHoRrqgfVLLCKv59ALN6sNMvPWeg58cSD/gR6hE06dBi44syQX1g4SO+RZpFVPMv6
GLCN53oVfN/5aRA5zCrOdhrth/Entzdel1WW1bXMoaFUYdCjFe2CMIqFg2fOIDXkmzVbi0qxarHR
S70UzcOz4qL92mQkluQ0FoZnMJ0tKi4LloUpkx4mhk5yR1D1ABbDk5DuxuaVkzXxh7lbLCdMunA8
tB29A93dQdRbLUZ1VihHo86tKLGs7HuX8gvj/PumOKDC6wFryZ22z2nSWvQOh/YjVLVPIIo7bmte
QRN5aTWyMsPIrexnJ8UjXb/ZtjAYjWZRVXw987tlDqUszg4p46A/et3nvtuWB1EB9ijw6ufWuuaO
bXEX+uKw9PWrFTSGedFEGBVeD774kU9jWZ5Hx9nLlhyQOzMktnRNX7+/u/6mRSBhLLDFucv+9VhV
xd1MDduTrm3lpJO5dlnOfA4Te7advegK58CK6NttW9E1rvgoL8gEFTueJoXDDvXUJ8gJbBy34p9I
ALhjASh7Ap6JNnFnt33OpslEmqezQ8U93doahPQgE1mW1skn3X7pUWSzTcGH2ipgvhOpFdS0Ls/S
4sdpIHGH81/hmDLommlXcfMMtWYWMErlea7H3dwHcZCa7nGaiVFx89bi4DWVYWJ8J9gFWbFjsHYa
bJI2wsRcN5N3lh6lULdsyyo/+3MIeZH0wEHQP0cmkn7N/f3/shrvmq+aZfXTdS3Ppcf3vO5jt/xU
zQMOrCwurK8W+UKlwfR1XSk+y7mdcwnnOg/8R4Vnt7w95EsZT8HXzH6aKB7Kcn9b5FEx9SRNgR+v
r8J21rLHu3cyFPanTQ78/xKHdxMWDRWE5rK5PK/hL1GkLzW1vmxrWfFfXsnWB8s5TQrb++6uUu7G
UpqI9XVWqrjvkuGxuwuW8pyDkj2DCvkuWqJf4TrmhoisOdSr6HrbLvwMSlnl2W1ZHNbOviom5Jr6
2G5+OP1l6k38S5o/UeH2bTekkFDywqRcvecszE/TMnxxBxPCRNe8kpSmPPQisL1iFWRxFKW37xCQ
BDNdo69u+0ECX0VaZaS15lbACbjz2uanxQb/x3zwy5+3bUjX/PWv3llntQR2PRcFTWQr/hksSOll
V6GD+kga02uwboIUN7al0825xWhip8iJROA5yMPGwVJ3BufV/YOy/8qayDKLBppwIAuCDG8b9ac6
7+KmDww9aHYDFXOfljPkvfvrIkT361T9Q9fBVDitmx3FiQMS1ihbR7iukCQBHVncoUau9Uxci7rm
FTf2mdf0ecvDxEVZT+UGp2K4qoibRLM+nJjwL6ngCVUs7spmmgAflu9lmdf7ahgN9wdd48oxeeor
R4IEFOeqLs/ikVXgJG6tfH/b8j+cGQxd8dsVpBILMsw0EXw8EkjQpdBDc93hdLv5D40SzV+/v3Ms
VNxHRTnhqZMU8lkC4TRN0etge8d+Mp1RdH9w/f6uiyx0/ZYvsEpQ5j2SFKXYeGZuXZHc/gNd89dl
edd8n0+wzACmQ6i9WwAcEBXbT4XpVq6bIMVrxVTYHRgiyzNuuAmvvojui2c7bEexXxrSOboulLNz
tix1m3FsMZMInnLklpfYz+WurBrDFOksVHFe+4ppgepPlFTECoC7BzUxs5lJ/1K3AIrvhuEKMaRW
WElZiCEWEIgqZ/G6+PXx9gJrpkeFS/F0WIqhxgqUBNR41ejvm0GwXcfIDmL0Bjf78BAXRn+hpjqP
9nCG8hy5/3aQPHaxCGDhi4uwOuTNJ5fboDbd9JaHzhSfFvWcBSs0E/HQVtxFpbgD1mzfW4HhX3QT
dv3+ziPs2aqG3AZuJwjXhyH9VYu9m66fLWbCplzH+ddmj/ErHj1dC6+yESuep89W9KNch5i0L3N+
xsOF4dilMSqqeDXo4URa2Y2VLFa6syEm5bTNDnHcYFO65hWvBmMqGajdWgkHvsBpLZR34KmZbpJD
xgQpHu1nyxzIvLeSya73eF6NB6c/yMF0JtWNXvHnJWizzCGYf7rOO9ct9+tE9ktUHG47nK55xaFr
aHdBcJngqBiGB2cKHwKruorYGNCVGvNU6VNpNkRzPeFqBsno3ZhSiArjEaSt+mORzZfbv6CJeCow
Kw9BOp77Tn4uym4vaP+jCN0/25pWnFeCIG4oIpqdLbv7ORUz7txeZ6ra0Uy9yo5qlcXscBsrO0DV
kRbuXhbpLg1Ndqmblmu37yJDLtqUCqtD8zVjsUfCH2LZpLgHHUjFY1Nfjn4+j7D5onwI2irBVdWw
QepmRfHWCBWwZKgx7KJh3/wZh9qAtk+Tm7/cXlJd+4q7Moc2GRtYfs67ApqeeBgVSDSLdUuqEwJ+
yvCrvlp72vvsQnIGugoCNn15GEDufnv0Hy4qmldGb+fWWlhtxC4LZO55a+19ad9ta1oJNPnKvaEZ
QH4RiKcsBL1mUBha/nDKMWglxqwOdafMC9mlHbxY+v5DEH0dQhPV24chxgcg47923tktZWFVuklY
uQeBg5r0oz0tmod6tg63p0bzAyqKrIWaKaekqi5L4B+dwJUorciP1tR/3ta+EmbsDhhxxiD9bTny
gSz9DhrjS+wswhAhdVN0/f4uFIT1Qptigvx3aqPgp2kPRb3sRVg8y3YTqQdW4Tp177pI+zEQzf+F
0elPB0DxGawK2yZHiTVyLDK5RoRdopUlJcq6MsIfh9mEMtGtreKwUo523bEoOFWgAEX680RFv1+r
wHBhvC7hX8cnzIvisPXUzIPgFruI4W6Onj1UQ7m7Ynmim8776EBxWyalbHGrY5emyWPmLrvK3oQZ
RtOK3zZZ6i95lFeXtnIOIIfb5bWBnlEzKypUrCozYFTKgiTRUB5d57I05My8X+H0c5XpbpPdqIAx
3oWL16ckOEGKbh901R2f8/0ym4gsND6lgsa6tukFLQW7+MVXd3xEEUaMY6WTf7o9ek2gVyE8gyA1
tVdWXYhlvc7Uz2PbtQzh5mOskw9syH+d1cvdik51g3iw9gcPaVT5mxQ/2/n76D0HzoPNnkt3E5oH
fSnuK4Ya+EaQQV9SiF76XrcPwmrjCiuu2xTR4kUSS9CjEIztPJaB88NwcNWEBRWS1xRtWnCcbC4c
YDzOne9++m1uq20xTcXkCb+fGiGG4OR41mNorfeZ6zytXWTIAegGrzjuEs1DX0yMXWrxGFZvBbQc
SkM80zStgvKWQXI2+lF5ibL7fnwJS4AmTfl9jUupEDyWQu+oyzHsvHzAoxzjn2eWWKariCbmqIg7
K23tYgTp6EUuqPU6ZuJBkMvgnavy222X1U2Nssuu0PDxe5e5yYrsAeSO2jeZZfI+wyNjvK2Ha8/v
NlkhfVcOUVpeUvc1G5BU/rqmf7Y1rbjpOHZgyvD96sIq1OTw4RiiZIHY093t5jXhTMV5ZU1YW56c
ghNk2adH8HKST2lWD4bWdUurbLJ0DMs0rCW/AAaQuW9r/jpP/7rkD8WzxLbxK7usH7aZHOvaTUov
5zuviqJzmc6eoXWd4Sv+2vhNWrZe4J+gK0jjMervrUm8Ikt4zHBl3vQHKshr9iMpIS0I8+dhPPV+
nNe1oWnN8FWAlxcNrsMgZX7h6ZO/9HE+PPjT54xsC5YqyCtrUH5qNxj5On13enBRObG1vG2bFcVn
U9p1qMvs+CWd1jgFXUMdbXRWFeLFoDoR5B6GHfVvS/nNdfO4pyYuT92UK+4aLqiaizqL3Y/DHbXf
XD+KuX3kjUkeXRPLVJjXmvldPngpuyeQRPTIP20LRYE5N8Qxjb96ir+SIGoHsuKqOXljXPknj70J
t4nbGjKs37YtrOKw7ryAeGMZ+AXl5wfJ8JwyZIZnFN3cKN5aY/JrJyjLi70+t6KOF5qsRkSjZmpU
mBdP7YISttQXx7r4IfJNbh8H0NQU3xzTPqXrQnnDEsy2Vrn0/MJXlHCv6c7Da/cKVtKRfR/rz7fn
XzNJKuSrKvjQQ72QX+jSH9j0UEVWnJPWEDB1v6C6LQ9BCTsi4FPYv8ffwqbZ9UsVZ7M4jHI43v4H
3TlZBX8VDLrnJdKjF+6BVbVeEwnm9rVI3BJAboiUe/jshd+lMPFbaNxaZVlNsyUsSG0j1IV3M991
Y7bvQBhbm9rXbMMq0eripo3bsKy6B43DHq/su06axDZ1TSs+nRXrSFc+8kvHaBx17q4UpmCnsyXF
lxvHssEuXMEnQOg3rOthLYd9Wg0GY9JNuuLP0yCrCI9y1T1d+7PzmnXyEPgS0h0mrXLN1Ki4MAlq
HTw3hOXvmnkvKKo/99L0lKWZGhUThkIJ2SP9zS9zDikTZHMoKhujfBPSw49UXFiTdh5ydnN5cXM3
hi5im/9aUCo4yU1QA3SgOLJT0S6cBTrgfImb+UWkGbIjhjucbt6vk/buuOzZzFohl8cv1dKAd2s+
sdZUw6qxGVUq289KqDLlmPeye03zIV7sb4F/4HLc3w49uqErV9uwWfMAZz+caG22b6X8wvzAVFGg
a1vx1HlyaVhF2NvpIpuY9KgGWxsQX2wbueKswULyvLZYeRlo9G3tscGLtXm93bbO2hVPBbGW09Y1
qy8F/xOu+9b7lcpt91oV+mXV7QJIFg5U/UL3nHbx5P+qXWlYTs1+peK96v6aGuUru6+Lr729K8J4
Xj9n3nCoM2Lo4rp7f5BoVEm2oKkzRznl9WXsz0t1mrzv0/DYWOdAPnmVYVPXWI4K/Or6clnrebJe
WVvEYPA/lK4pxa5rWvHVTvIMwltOey94f5fJ7nNamuK7xmpUZi0Iu+ZVRFt2n5I3t/9mz8fGM5UN
auKASqyKJ9/Fc1FbflnpP7TY1VYTRzhVUdtES6XrQHFWb1xZzixpf27cF768lcV3ZzoEown4+zHr
lR+pjFpFCErboUb7efdGR9QXibcUBTS8GH7jsSAGK9m+DNYkYNN9ludJXpQ7uprODLqVUfz5qkYE
6uiIX8T8JaI4jLIGZb2mYryPTYqq/Ktl0LgVcHhYG2bH0UR2A7AwtwORrmnlCD3bzK+tarI/Z+0n
3opdtE36zKcqBKwlRTsLG+sx0TcxjY8BCw1lgh/HIKqiv3o5jAKF/Nbr2p8i/saRP4IyEW/epGcS
nf7YWKlKodXaOKB1bm9/FvTs2pB0QQ1ksPI7L9p2c6TRdUHebemkgKRVM87YAehTtrhgX/4W4CDu
ZMdl3nRqACfef7uw1zGtOJnFvQXmTqTB2HLMC9vkcB+bPFXFskuyDKi+xw+wScYuq+Jy+Me2f942
S938K3uv1fd9F60djmvdEMs8cQioIl/S4cvt5nVWr7prGYDNhGDsU2/hUjLfQX/dYJyaplXcV0aW
yWYerr1hxOO+Prr+thhDVbAXaHuqarL8+lIv97x4ItEdzTclpqgK7YpK7FrjNfjzgu185uwcFwUA
likH8/GOTlVWLAoY3JR7iF/j2AKv5B6HwDsshR+3ZX2XZ8WRu67hPU43/cruK+q1d5oaXTXkhYsR
rc+Gpwhdy9fv7xw2Il1XcH+82sxvrwQZYbPe3bZGjSephFie49STDSWvSz4cKnpEXbJNDE1rQqUK
6aoyKCrWqSPuIfj8TOr06IzhCQUyf/KmP9grOW37A8VdM7/yoSUN05TVtOuH6VC14ojyR0Mg00QD
qrhrNuIXKhfuOoa/2vLTyO+97t9s+nV78JrkCFWhXUS2mQNapvoC4gzZPDgRyiTyb0v+1eGfINLg
z/tAGAKP5k9UhFfHo1n6edNc6vVLupZ7kj7X2W/Sb7uFUpV/y+JDNIByoLyQ4nEC+w0DAqAn284K
KswLd/0MnJUzzv7tNAkkxzmAfDWzShNruMbFVP6tNmPVutRefWm5u7fG9TCl84thka+m+PetgqpA
L2ID80Z5hNzI43Twj8U5904kHg/OYTkRk4qa7geUHRdp8q7CGwIMdQl2PA0x+b9vj18TI1S41DJM
tQjSSdyXxDq2Ngc94vxilf2n283rBq44cDUsrR82DDSheXPMreGhNNbk60xecV5a2R2ZRqu+VE4W
k+ATpY8keiabuGKhdKKApqaW5ZJYbvk7rPgoEi9v0vDUjTnPv6VkWYdPzsgH27AKmmlylX+ZWTiI
yKn9xBqaIHYpNBebYjVp/mhaV7NrTeaW2ZIPflIX3QsFQ8xOgttut2mF1fxaTqFoRgMINXfV8lak
6bSbcjoZIoPGOtXsGuRjU8B7cz8ZESxbyHCDbAAVQuvx9tg1zauotYELCZrOqrlM/AQam6452INh
RXVNXzfOd7s6n4MwtEreXGTzi2fgkq4gsHi4PWzN5qtSngGu32SepPWFMtjJnEzWSzF/ybsdGwy5
Ho3FqFg1MQ+OHxZg96XiHzHPuyzchKaGW117fDcvYRCB046K5hJVx47weHZOafC6bV6UKImc65At
Zd1cQv8XhILjoH4NulMuHqbMRGanmxj3v8NfaUXS0MnFfVZPT1Nan8jcb7wyqzg1y+2YI/2+uLBm
BJ8/23uy2YS5pSpObZ449Iqdrrlk3uuQkpjkcc23Je+pClWTZZgzQjBuvPnt7Fm8MbBe3F5RzXSr
CLU+si2SV4W4b/3XPv3HMWF0dO0q3klYnvcCwf2eVl8G+bU1aWRovF7FpMHcwz510O5YXKbwE5dt
zCNDsNKN+drnO8+JwIUyQDC9vJfeXZOefZOKhG7M1/7etSvpsDZtHTlJ3kKuOZpQQto5dvS1KIrl
cHsZr3vmB2ckX3HMQIqa2HXFfjMJAWh/3PG6umMN5H+LdrfW91OOMLYabmqaS6GKS0OxOaq70qy5
oCAhqL9U8vda/xvQU1XdjfPb7R/SnD1UdBru+JzgMnj1px9l9GOtz5ZzB1lww7anCfCqBjlfRkrC
EjZkLZ9ktBucYc+iDOeCEwrT727/gsacVJiaBwD1Ksa1uUBWUuJeMn5Crs10ov+Y5cunKlBtaPxy
TOepubecrvXz3eiD56WOhTu42R63djbswoparw44EBMxleJYL6AZ/4KTdGCfS0nsf27/pmal1Oez
cXS8NBis/DIi07aikJ8DA+x8mlrDNGq85y9mBSv0/bX1mgsPGsAQrD2fprhbTdUMGktQIXll38wZ
amyaS9sfCTJ5a9JMXSyrV7Yxf05VQraWFyn3aweKEXb2uwZ63EuliCOIBHeNCSegMzYldoFg1lkt
byTJWhRB7NER23LAI8MRVLMGKgcbNBsrQYKQoCi4OEPX6mla+zuwu2xsXoleYD1svD6wSOITEcR2
XX6FKYsdJ9xEr6n7AeVUURdrKWrbRQ9g2Uw60pCTI/LqCCDwerjtB7oVUC9ikd/35cr5fRkMU7Eb
aA1cQ1D21sajOlGuMKicDqMqRMwiy7MDYMBafbGyP7cHr5mfv5B5Nls9DtnPZO6rw+iU8Sy8I1Cj
hnCrmRsVndc24FNIAwhlrVbe7oQnmkNUW6aCb13rV9d+t7+GGSUdxZzj2bFFaYN9sATb356X/0ex
DzZWlX/NnXuy+HnNfodNtPeH+kUA/+Es1XmqohML3cSrxgPe9Z+sPDwFMjiuRf9Qec7XkHhJNz4s
TrctDqpYvhCxgqZNHpzWqgYocyBO7JVFBByl5xpMWBPKVd42f4KAIg0qBCq3+iXp8gSB9sc5GmO6
9bypgvpA8GUFfpr6J+mM4th3jJ1Cy0QsrLNixcvzUtqgsBfBKfcJkFFsqXYeSZejH3SbqpioKo3e
eKiDlR78ZE2zk6jWU7VMO7eVZxTwbMvoqxLp3sIjKMrUwWkc5Inn7m658rNkJn4BjbOo4L6F+8GU
USgkkWY5E0FPo1O/3HYWXdPX8+I7PwwaPmfpsPpJ0fndbrVFvevJZLhg6RpXnBw04Wkme1ywrOX3
amW7qOfbdh+VvU0Sl1ZybYJkYs7dxMLYy/p73lbH27OiMUoVwOc1djSikiY41Xb0msnw3PvDY9bS
bYkEFa7XsTQFHQJr7z2Hp2eIN0ZF7I2p6cVWN3plawbf6ijSVSKBAxG8+iSap4p8vz0xmmuEKn++
ZlPpchCKXdLgOKHWZ6xeSuuhDw5Ztuz6+eftXnR2o2zL1/3XB5FDc+l83J2jqoyzvjUpn2tmR4Vg
DYUvRb/iiN83vyKRdCv486pvtwd+NewPdh6Ve2vKyOgBkw+7yUn/KQJ/9m5x2j9R1zG8atjTgcxG
klrdfyiBs+tswdbRRV6nfcnwQNCUx9LEpqn7D2UBuM1aHnCCaxD/k4EGlD+G+WuW3nmDSZ9JY0j/
fx16F3emiTpDjSrHyzJOD06TJoza+wz8tK4Ivjuk30+Bc7q9KBprUiFawxCgbipCupTi9F5l/t5e
TGRKmiu8is+KFrqkA+XFpUjDQ0UKYGOtP7PjPg5keh5nexd02UE0/ufbf6JZchWr5btWlS4uvK/p
i6PH171cg10KrrFtzV+PGO/WxOln6VogoksktLkcCEZY0t2XeWEIqrp1uP7Vu+arqXHWMrUblAp9
L6slDozM39cBfuB2KlKLl0CzVqWdX3rnDHkC31vj0n9qe0O41k27Ek9bp59csRZ+kgXNt5CwuEH1
qZh9wy6pG73iyE5KfNtNq+ICkOJnULJ8mrL5NIrfeS4Nj+m6HhR3HiMO1AhE3i6L5QNjlizutBvd
c98Ykku6lVVuOd7qcI86aH/uhmSQ64GMb7dN8uOWwT31X5tBiaPfDpPvJ0HgfC0Gb4WWgis3GSQo
WP7bOIdOwDAsdXERwby3I3nkfrHpfAKmi/823U6Sk26CrU9DeW7Xsz8s9yz9cXtSPrbHUEVkzUtm
pYUM/EQApCkdyKLW/jMJpo3TovipbGYvW6DGmHhz775ExdTfOf3Sf709+I9tMVSRWPmUrrPt+82l
IDZEdXaTILETfelNhAK6yVGc1c7KvAL6xU8GEIfubCu095UHyGkHUu5NAIlQxWKNDpd8na67/Fge
GMWJGWmWeIV2IZ+g53J7nnSWr/jsYodrX0aQLIW6tPxSubn/gtpf08VU17risUEZUuq7LEiAdW93
dR5AvDoKt2y4nkPVoUPzFvpp0Bvu0kdr/umYaoOufvlXmEe7yqCX3ApIFor80eprMHZ8L6BEU76l
eb9r16diNJj/h3u656j4lJZ4lkeXtnhcI+dLYR1s9mscyS737J1Vi2NjHysjxuNDZ0BfSgRKISvm
jizCMd0p4tli+0qAZgppeb5MhsX4GKmLPpRQVPRgqMx7XjzWzetUffFR78Heqpp/9kn5ABQCRFif
oul1aCvgLSMojM6Gnj+0MXR8/el3+32ZDW1b2pCMz3sf3Erx2JiYPnUtKxHKsrIuEGsJ0E1U8V1b
gRnAL0xF8LrGr9/fDXsYbNkNYiV3eHkEs/a6K6xNzE2YESU2iQbk/XRZ8kekq49h+AhG+YQEJo49
3cCVcwQR48DnZoTh4q6EevJDX5rKVnRNKx6N4iC/8SjmJGh/e5KArsyUpdb4tMrx45dhMPi1LB7L
Id+DXyJeu7fe38uOHKrwe+ttSdB4jopbwTsaqL5kA1skv8hvH1I9g2uIFx9uOGha8WHee/nAfAb/
ihJUkIM0xDXRneiaVlzXqvtRlraXPw6B/boAw79a/c4h9d3tLUYTfVTERDg3/hBedeFz2oaIoe0Y
r7QRD6EoprsiW8jL7X50v6G4a20PPHN6xO2epj2kpILnsEj92Oudr7c70JinCp+YC6DwHDpmj4TW
89mtU2sXyNBEM6hrXfFa3w2QegMv/qP067iQOEpUpkcU3QooLltJn6F6qM0f2XwhwQ6sd/H/OLuy
HklxZvuLkAwGbF6BzKyklt57pvsFTS9jNmP27dffk590pWpPOZHot64HpwnHcdjhEydGDsWWnXO/
aeYabPsBt0V75AiYo2Ah8dW/tNrrI2mauhaM8zntfej/Zc+uehnzF8deP4xpvKbBMafR+RNEoD+4
6rGmdCDJBvYv3mUfZ+HvXLoMptE5FB7kiZx0rLPnosHb5+gG/44DP+aOusRPtW3B0IL/8UycFmUv
4Buf0ZJ+2jkYGtCksymo6w+rA1WAZ5+T3/PKXewIhD5SyzrUu4LausxPvba2ylM8I8gim6K6sV6E
g56497Fqmv5tQV6F19mb5t7pphtbY0YdWBWVY43CpEOCG5i7BlYyo6yqmr3seaz/5Qs5ZUEQ35+4
IVLpDAqRdfVaL2v+PBAk9ALkXkKPjKcSTWDmzA053RMrNrmmhlpVBwQiTrBQOfmXkW1oz71Xx20y
vgbabliXdFyn7LlZFy/s6q6JWCayaJFiT77CMHudQTETu3GnaRDPgbu9W3qBpMnv+wtgmLzOnmD2
3PDNXuiFp/5DPxO8GDkxXvyPOaZOKhjrwHNkDRqRx5eTVTaXoAqiMt07+5nscttHX/l9cKMpNWjY
9+zfmmh2SxVyq/50zDI3i70a2x4cl+WlL577zI34PwosuWLvNdU079vfX41duH1D6qnDvFHtHrIm
kKccNcw7dwTTmmpwZVAD7ZsGa+pCGTEstvK5k5DGaDO+xyIwzV8LsXO7ZkRYsI3rqdBzvKid9whJ
pqE1oAZwyBR+iOhd8G+Q7gfFpeB7tQWG+KozB0SXioUMNi7RKOBuvlXTGk7WaZt3UnYGw+vkgdbK
K9dOEUWaun1WnYgbq/rb6vaoTgbT6OSB2YEQndtj9rz9SubuoXMP3ip1VZ8OMprU8WF0TqxHNTcP
TvrlPooMFtdpAxM4f3zo4SmFjb5tbjqFhI3v7aF9B0XNneBtsouGVN/KsmDNZPE84Uk3HlH3G/k9
KsDuf4FpUW+/+gqrk02KRsgSDjn4XTQUBO8dC5oZNHk+7dwZTB+gAbbIN8btkWCX9JZkHFWO5ot8
72xgWgENq2vRzC7ak9/O8X2SL8UXVK1dNjK9TPkeS9xkIg2z4Pq4gypteslnaKQIKLRk59HZdhbA
9AFafLXLpi3QzElgASw77qsuJFUdDxUOgE6zV5loWAKdDQB+fknANxbPKG6KB788MbFXJmsaWr/L
CoY2A/4qnjkyXVa1PJXtXm8Z09DaXdaeOPpcT1w8OzJ/UMWzo8ixo7zOBcjGLG+8jbdPZHTWE9SD
lmev497pPqZM89YQGzDlLU6KXBP6Rn/hCm00c9+14vuDG7xRJwLccpxV3S/iuf5f9gPN1KVzqou9
VwjT3DWwWqvDhlwG9LL0FOxi54RuVzuebhpag6rTdqK3C0ovrKg/ovnaBzEMh4pnqO1oGF0pZLw3
jq6layd5XInu3cY3fmwH1ouKQGbqSeBy2EQFaHPRIYEvd67bBvTrFUVZIPt8nXHv6ys3bnlw2hx+
JmJ5bDP/w32HMZhdrysCJS8XEmSgZ55lyNjQyJrTYyuqVxVVTkc6ZwD2nWqKPQ87ZL0Xl0yzvhns
VVwaNtZ3xMaC+vPwmVEo+feDc6gyHtW7GkDbNG3KiTe3HrfpR590L0NVvQdH5Rj+dbqIJUeKHpTw
l471oUiDqJftjsUN6NfZItJGprl14S9O9ddM5q+gBkYeP6RiBLtoCJ0hXuRUjN0inRPB/Cd+NNP8
P377q/Us62Yl1HER5uTXFrWX27QneGPyFC2AphVI783ouhfU5ZyatHu0reV8CDr/oYFAIoooRsWz
ROXMMi+nLkuP3WL+QwNh+ZCPLeyhsGctz76bh9m4k7k2WETnfLCe1hbz4X9SVc+2zd+LY2KN1NZl
eSZnmHB9gbFl+8PPkiWdw7U/FpSJhkqrgvAmSXt6CWoRQU7r7NV7nWVMFrn9/ZX3zaxxh7SxxbMl
l4dA0dOkfhxzES1ectY56PCOeDkjlSm6+RRA5fDY0BoaG1dsWylgjxp858ZjER//PjayFi3p6nn5
SLGKAR3inkBsrRx3DvuGDYpoaJxV0JIexQ/PLs2gqVyiXr94P5Jt74779koSnd3hVit3Ng++nTm4
3bpuyJCmPmIVonM7HNC/g8KGVZqiiVLwXRxkL44NrZ1km2KbmbKwsS5ia0OKZuLRlKVHuEaU6NwO
q7ey0hYj9pH6ZSzRHxHC6odckOgqO2zwfNce4d2dl4d8niL/GN0Fs9YgmYHdjgPhzSRj8Ww17Lmo
A9RUyx2jmPxEw2WOV8JJ3fZAt/uVpypmozwUFIhO5SjdUQSO7yFbKYoy7LP1U7nA7Pcd5W34kEBD
5sB7f3YHrGVeVc957kSsKL9yeoinA6Nr6KzriaXcxnrauRc1c4DinmknO/T2SZbosjrEbj3fdzC0
FE7oimgBSRZXcrVH0jEsqC6uQ6t6nhgj1pM7eifqNu/HMT3dN7pp6ho6Re1aU7uNFroROF/KjSfB
ar/zmn8mpna80fQLt7+/ij+04J0QG6K9zeV7SLpGds8/DZs8SW/cgerblYIU1/k/fwN5nGkUDU7M
rTVF1jCjz2iQCOeDJ1Cossa3ekG50GQor16+E7FNn6VjuLWQlZZYk8VKZptHzvqedJfM32tSaRpf
A3FqW+248jR9ylsaLullDgLsQCd5SA0EJtMjbOUjwzBg4bdqCi1nPoODHd/3KZO7akC2KDJG5bxZ
T/PyYeu3z6sz/XNsZA3DVKqisu0VYWoOwq0QZ28VOz5ksLfOY+L+0qUNHawnKyfhNH+VhQqxb3Z0
BwYGo+jcpZqUfOsW+MuAZuhi6b6ptHl/yCo6ZQnP7ZbwWizl0q+R5FnC5V5lh2nWGnj9IGhwEYXB
ra0LaTVEy7CX874lyf5LTyO6ng7N+6yaJqREHG+FikP3mxfLlzzNUdtRWRfB+IlY5KDxb5/3ag9y
etsLAuW7F8bkP0WJ/liTY389Zn0NqKstcjQG2nBbH+h5hUK5X1XxsaE1jOJpZ25V5dILLqYXWvGk
EHsNLU0Lq2H0VsQ05QzFKMzKpitajeYXUaY7B+Fb8HhraXWYEoGiN75aT3JuEjtf/i7VmkbolEJO
Dp8+Dg6IS4cs9B+iUjNCeYgKRMZi+DZ1w88UAuj3hzYcR3SiUiFRKzWVMH53u4I4KmpsdiLzIelh
kHi0wBuoqfPq3oHbyEfPT2yyc7n+X8LiDePrNKUAvbu4mjBwU0XF5+BcnK3I/ZyrULyfLvVlTw3E
4EC6ussqydaWdLKeeE6qGL2xltPW2nuCrybja4C16cQ8d7jtO10QkuUZdKgTmfby9oa93tcgS4u+
gVj44l4KJw+d4KVrTlB8ifJDzcKwtv/B7QZa6Dq7F1Js5OKg10Dsb/ahSmOMrkG3LKh022EBdLl4
sAO0r8YF5b7Pmw5SusYLnefac/0WoaQb8iRvSRe3oquTRQbtN3d11XPLAi8S2zwmc9qAMLJJ65Ir
b4+uY3ArnceUcz5OVQnvXbj6bg+kDO30WHk5JTqLqVibTfIcXkV5GQ8eu3jSSja8XN63nsFpdSIT
h/At8xzMPXenxPeDMFvqh7JW8f3hTabRYvFNMagfbGTkeCdDd2CxxdjBobXzs5rsZirG0nry3CCp
UjfJst/HJn37mFeR121x7LE7XHXngEC/FyItfQbpv2ODazhGPUparLVKn9r+J7Lxly04lv0kOntJ
IqRsY2BbT2k5/HAX2wotVxxq+Ac31ACc2mhVuBS19eQMS/Fh89H6nIltL7tqchMt+DY+kuQ0s+hl
2OyomtNTxw81maNEJyspv6mqacDQPu6hUv3gdrETtQzQ0clKPRT+xOQG6RM6cwSnDK+qIVEBf+f7
87GHD6ITllzbr9GBskmfurm+VkGSc/liodHIfVc0fYAOTuRu0UsA56mpd09eQxPHs39tdC9raRr+
9vdXMCKVRBMBUaVPAxrVoHNJuLrV2VoPeqQufkKCtHfzgFpPWR0MIWR8v8l2T33GNHUNpGrpyg6F
mMg/r0MkxO9OqF/LVh5K5xLX+dMwamRLng44hhRBGYyhLJzha7EcU7+Fx2tQ9SrlzV7L06es4mXo
Nf4HORV1RGX76b7fGNCq85bA0mupDX3/p7F2HqXMflo826MvGo45Ommplm6wllCHeMpn9RWiOddt
sa8NW3+0q3U+NH2duFRVbY+blYutLK0uaO71bkvbnaHfLiwiOnNpoM6khhkJEIpCH7TnTEA2jBw6
nGf6jDz4h7zzP+XToQ4vlOhsJm5XstmyOn1y0+Es7fJalufW38uBGzCgC5vIBZ2Tpwr06aUZPpGc
fmJrn9RrupN/NA2vBdkRx2UrG5Bw6cfpk2t5EZ68v6ENfHR/kU3Dawj2QT0WaGWcPlVCnYP1XzK2
L52zV0Bm8lINwbNr18jpAGLF5I5o7to+WnX1kvnju7LYM5DpN3QYk55SleHIPApqQXSp6cO8m8rT
4tIg9APv231DGcCs65o0dArIyH162TIL8uooZxXlz/tDG75AZzFZzlKg/AlH1yL/4trPrkSfr2UL
l3FPIsT0A7c0zasIM7ZjP64MdxanIWW0KvRy2xrmRgRkgche+iMK9BTl2X/+TAYmQ1WtEzJ41hb5
ZHz2+0Ny4hj69mWvvmBw0PeoQ9uUp6pafpe2vLWef+Rq/tEh3+MqGd9fCcMi62InivioYBphKFHJ
qxWspyr7cH9kA850epPtIrg704iysSmPMmVF2cTj5Vh7ddhHg3E2kt4u69K9lG6PC912KTZ1slm7
YxfT7DUcQ+xockqrci/rkMZLDulqeqLyn/umMRldA3CJ44/0GulePLrEs/i99HvNNG7+/Ua6RCc4
pX0rV7SrxtZQSgZvJ2fO5sc5lyFaP0YcLYll1Z8PfYXOeIJQfF2kHhaYKLThyklc53tPIAbr60wn
bv0/fHFQeRjsNoJkyHf0T91ZXIP9dbbT4OSQua9wQSzE1F9B/J8epmCvsalpcA24FR5Di4pjTxhY
AFK4WKeQZvkOIcSwvjrfiVUsdTcLsdEeqlOWXZz176VCQ5ZxjcYs3OxP95fWkPLUeU8ugY4YEiXZ
c2q/Y3L7psYij8HU/9pJ2Z69lu1lxkzG0lA8gXMhHIEDrwwaK1yClZxy4e0V75ncSAMx+s9B0FaQ
9Gnx6/m0Fv0HORRrXFK2Q/ozTV8H8kBuT6U4S3je+qHwqsjJycdjS6BdfP12XgZnzvDQCPWac23V
7/oKO38xixnCMtx/583bzq3DYCadHDWjXN9vc4lFmGYZrt5cRNXofHFQZh3e/xjTL2jhuCN+Vww1
aHoBnrlCb/uXQJM2nBiNjo2vxeG8sDsyiBr0RUWtcy5EGVJleSeozKw7n/DmUkPTQ1vqbkKvsZFx
6wreXpwXJO78vTPjm9bB0NpS5yKrWrHkWTIg4TbSsMvaof08USnyb6SHYsbOwfrNQxGUQ253k1dH
ioy4Vt9VzLry9vcy5qGnXrr1MxM/7y+CwUL6E4MNYtMQ4N+1tIJftBX/5NXemd00tLa+/mTJbZpg
fFUH0dgM51ocaj0Io2jbNRFTVtsVy3C+6tUZNMFvTQfW2n2TGFZWf1awpDXnVl+IpIFKp5rBcRry
R4gM7ERg0/A3c71a0FV1UC4Nen51LHJeUj/Gx5wOvhnBNNrmTFLwdNOlEkmGKtwVYvrWIK5s8g4a
R9udiwxJLNam1jWd1MV3aUTK5SGzDgV5zF4DrB/4qLVJ3SwpW0+1UdDO+cXrBueQ4gLG11A7SVWr
QTVlwnr+0pLsH7R92HtNNizsf94NXMjrzQ5omSxvIgiUnpe8C1Nrr0Prm6cIvHBo2/HoSqm8QJXJ
LItbOeLZtxa0dt/iPgu+VHVClmFnyzF9iAZcVgaoE+Atv/rFHKlujsstCGt33XEhw46ml0PbPRRw
V3fiVxAVrzleRCLbSqNMiA84LO/liU3fcPv7K5SJcultgiLIpFRW/sDmkj6Uc5bHCjJAx4DsaUAW
ll1wW2FndrM5ImjvKdCRd0FTm0PbkF4XzdCfYZOjb13zeYw8mSV0+j574nR/dMPmrL8ucCRPqmEE
EFovreKlwSW+tcnP+4ObjK+huGrsIu+4Y137rA0z9CitViiVNuJybHgNxFQpiFrmGJ7k2YVZ1YtD
ATQ1HTON/sTQVltgzaPHr8jsvkCVog+bvD9mGf2RYXSGNBUlpg5OLrqwb/E82aGfNccsoz8wqBHv
RKA9WNeN+qc5SEFscUJIm+14vMFpdIn1DdSnGqXtWaKcFU1C7Udr21NWN7iMe/v7K7xC+GK4NWO0
rk0jH7ohezdN429chf865DL664LNaleRDcOnHnmvbHYeoc/SWN4xrLr0z9kXXVb2JVuzRA7tAyv7
M07815rkR24sEGDTgq7yrPn2HsWvgawvqV8lqbWXezDZXYNqk1c585eZXwc/SAbRhGiGd0EvgJ0D
uGl4Daro4tx70OAKIMpvx8Rqz1OZXYZmPh1aVv15waGbM9orZHx4R58gLhy5DBnoiu3AyRCp9KeF
IKel7UPf/0qK/rEbnXBl4lHaXdhOh4r1WaA/MUy9agnnMJAkS1R2oMe4ZMc4BrTq7wlda/tew4rg
OjktQmx7Gsa9bhGmoW/L/Qqthd86VuuVwXX213hxkGirDkJJV0d33DZr1ACbT1N9yqomHPLqBQLd
D/c9xrSkGlIFGAZLlXfBte5ZTPFcN08Ut8K42LuXm35Aw+pcyn6UvA2uRf6UsYtP5nAQ59b7fn/+
JstreF3qChWWLhY1SItzz8c1JFNxiG8GZ9TQ2pekqcQI22ez/YOmNpqWk99rv/fAZTCN/oCwVR2Z
ZxtonbyPefneq/pwXJ/w2HXINI52QGak8mxaYmnncQTrYLr2aBRwbGj2p7/3NhrC5awWyQidrb7s
8IS59zZtWFD9yaBqqWjyrhSJnNDT99p6/dxdNr+39t4kTD+gY7WuQLKWMEspITLi2ZfS29OkvA3x
n8Q1VDVvP/lqG5BjVnZd32PzyjZgVcW4pMS9vVexbBpew2rZqJWBSQ9/Wcf+A3pdWd+zknhf6rno
v95f2NsCvvUFGlpV285qW4RI2qC9pP0aurP6WPtp1BRL3PFyh6lvWgMNtUjfoO+iEnlCvPRj61sk
rDe5l6czDa6hdkB/UceGpEPitENMuuDMds81hqH114IFyaFsc4FYR7nrt9X3SrQEpXLvJc6wwPqL
Ac2Rr+YMM0+hZuqRLRqUONfBXrWuYb/RXwzq3na9lFtZUmd5UmzeyzQ7jwNvnprqkNYAw+venwiY
WsYKOa3tFTIy9bdlHZzv0K/aKy0zmV+DrjXgUDnQabmiz+X2Mii8aFVuJU/3fd9k/duvvkKv8IIN
DcAQqViQRU2QP/gN8hYT2Tk8mYbX0Ou6LqrAlhydjKRzVv4a2Vv9YIl1Z0s2Da8hlxVo/TPIrEmq
ejrXzvzsCTxq4W5y3zgm02uIHQZ3SVHH0CQLXmko7pZZS+L7Q5tmruE19XruqBxDp9YYW2hTJ5mF
pvYHd039YQD1fHSGKHxwVZuIsX0+UEYgILs3e4Nh9MppIpdMcGKrRM5rHqVbvYa18r8cMo1eOo08
dAGJsLxJOisgoZDQcfXHIHZ262NNs9fwusku42zzcKKHLmdLrOvkLzt7vGFZ9frpvpjxcDE7Kmlp
n8is/rGuxelW9HzMNLcveoVWToiDpDRMM1riUjQkXMrm50bGT/eHNxlGQ2vV4/3CRolBwvhHW9hh
lu4pphh2YaIBdcLT5+oERCXZZse+N4e1M4DdQRgubeLf+7M35EaJhtbMk7gxqEwlXH2d7PcZ/dL7
T3maOPJ7kw/h/R+5vbi8cVbQa6uztVFdiRq/xOvds1qvEDX+Qq3t2dpkgkNzeKs0aY9V0DKuV1oH
dWY5ssXDzJrb7rXCSfyZdH0a3/+Wt5eb68XWVTFOEiJ0KnFwKgnronRPcz/sLblpdO24jHRx2qxd
pZJtUHj9VJ2K6Ghb0bG5axh2y6Zei65okqZxzq7DLqsnd5b4bV/lesE1+mnUW8pyBWbucIaSb7xV
29fWLd8trv/t/uzf3ibQivJPHM+FV641lD/xdDVgWduQ1epHm64fjw2v4bidnWIp/UUlrhwe1pGd
B+VGa7sc9BsNzKJbHGhtY/f3au8ybtm7HtrA92dusr2GYXdbRz/vN5X0rAnnqgoVNDqn8gLd8/s/
8PYmwfXq68xGRVJeYSPaxMfMeR+gOXnTf+xkYs9XcYhMC0l+7bmWQHd4tCQMNPSfO8d7X9jq8/3p
v10Yg6G1++2Su85EeimTFK1YBC0/lM5nOnzqaI6SSPRPWWWi0upMShAmft//TcOacA3IXgmqWdWM
ZbKhbeRi15FY5YfO96KZ8WMexTU0ZwDwwlPsqrSewnrZPtfdIZHpW3uEP6EmHTuFAGmqkpuAZ2GL
r2lh7URjk2E0FDv2gAc6nyv4zjDES2uNYb6lJKFW8U1Wjn+kbwW+QENzV/Oq3yS6vlQoABxEERWT
/y5Y/QvkmXa+5Dbj/0Y1rhdh93jtKMdiwEMQilgKP3hO62P3L653lWDrik5Hfg23hEGk/FrI9OrU
OCCx8nTfP98OyVzvLwHJ5nFgMyBBsyJaA/tR4p5RdiSqO3la0A+4r5+nYS/bbDCVXp9dI/eQct6p
BNpv0LoPTt0xmV+GO++frqpS4eQuxSo4wxjlThGXK40be49qY3BXvTx79FZrWyn8iPd5hF0QmuXv
hvmftfr7/joYgpreOCItGmu1U+wTgVUmYy1i0WRPwjpG9+B6nbbDs8DehNckU5de6nR4HxTFoXse
ZxqQs3xYAjXCR0m5BmHA5vU8Qhhl56hisouG35YW4yAnTNzj6gFni1jlzrmie8tqGl6Lxj36srcb
cXFJ9YdTH9yeilk82ocUZ+GUWkSm0vNs1D/UaDv1nnLUXr60ew5jgpJ2B97aua9UQOokk2NcCGQP
pz0WuWFonTCFNtALghZamSvuht7YnVex93hgsLdOluraDVtQG2QJqdhLzdDJrSXfVFvuZExMM9ei
rV9PrqDNWicwe5yR8gy1xh1HNA2tRVnViplWPZZykp99vz2r+aCT6GypNBj82ar8JuFFySEDPX9t
VKtCZ93Vg759/hsRSu8V0WXFSjvfrZOAfrSbbyW0U0vx0WU/l+Lnoe1L50yhAW3GmL3UydjapzlF
mnZqz1s67oRY0wdoMC2zUsx+BuPLMqnA6k7Fr6l+tLxvvbtzdjYcbXXaFHNYnvk9fD63P6Pz0WA9
Zuxztr7LaUzZXi2XyYc0zI4gGNXdgGDr0vJLhWKWsBfyr0MroHOnPA+P0Bu7+eecocCwufo5ibpt
PR0bXguv49Jk47higd25PNFFPlbEja1ir1ufYYH1qms7UANtK6T3Ofp5U0teZhDjysxO+Jb/5VPI
gR/7DA3F1jorZ7LRrKZvinAWRRigEwZ3D95+9S4SubOCLQ7t+GShv8T6uba/VOsYOsO8swkZtk+d
MOU1ducUG6ZvNc+Vj0K0n744dqvWyVK16zjjsmJoz/1Y1h+d9UWN7+8b3XB20plSMlgaMNF9zHr+
RN2nuv1rqHvoxh/be/RKbJ+4HkQUYPSaPhH7U0njcU/d1gBYTwNs1bpVmjHsClb9Pd145PZ776GG
ldQpUiK3Cwm9ljZp2+aRoY/hbDnvXdZ+vm9y0/AaXIXlMpm1aZPUjn+y/TyyS3kdnexyf3jDiuos
Ke42M6+8Jk9EK5/wGAeo+p+btowdS8T3f8Jgep0pNeKuPtTEB81gWC7UE1+6Uh3zR50ptY7E3wZ3
xNGp/jaXj6r1wnZArdaXYzO/fdGrPHM6F6VTkD5PGMqx/YcF/1FPQV+3e4oJpsWlf/5AkE+KV7g9
XauN5GGXOk6Ybu6/lpz3RCpNv6DFW4uC65W2qL7zmuLFz34XC7nS7thzK9frsbManf4mAvvT3A1b
q4r4fNQ0GmBniWxITgGrzWEPVpOf7Fsdkrf3Cv2/Vs1vnKR0ulTrsNmTBSJ4Nnhxq5ozU39bpYqb
IQshnoqf8p+s7Cqb9HrfmQwroROooHXoSYb+40mjsnOHIrYsHePWs0/3hzelxHT2VE1ZvgytkpAb
e9+5v8rAPZXNeGq37DGY1HNdsNAv2UdI1Zyaat3BtmH70HlVGaRmtmEcZcIk/+26OLJ0F99xVUgh
jHL/wwzbh16s3U1zyrbb/jq5WSxp8N3xxd4zhmlsDeDB2KwNMrgyETKI8nn5xTb7WBSmGrQzPuHq
nDnB1W0VOsVmp5lusVeU5/tWMXmThmswlkt3cV3sHPCm2SEPFl44a2+PiWMaXrvuCl7kNZ7E0+vs
rHHTs2vb9hdZbDuzN9ldA7e10cF1nUYmpQjZ8hHl8fetYhhXZ1WtZcD6wq/bpFZ4iyUE6mNo7bbH
DzWNroViNLubgrbErGt7/V5lKo89ue01cDIgSa/E3rxlXDLwSRILGfkhIgPBhf2JzMeOVjq1iiua
bt1atAkK2FDIw8d4WqcXskz+sfO4XodNqhJJzxL5F1XPF8hCxtAY/RAE3U6kN9n+9vdXoZjZAa/R
LSC4en0bl6P9IkBqu+80Bl/XC7FR5JXNc5Gl18AZL0rwmPbyNLBjpV/c0ZAqWTMtjSzbxK3sU1DU
T/O6pxZrMoqG0smdisLpXCSVs/7Ry+0YRXE74cTkjhpCaVrYnsMw62xZYrerytCaq9ia2aWyxREZ
SDTeCf5c02Wt7ZR2HjLWoyKh5VfPqdiO+YtOp5oHXNXUONWJk/MzhBoe/OWQchGmfbv5vnJFx/Ia
Z7sdOslWh/aUh4T/8N2daGdwxv+SqFbU7ec+9hj6O1vXsJQK5ZR78c5wOderrysLigCSIkGVcpDM
VuSmUrme18mOrRoin5Cc3NkNDJ6p118zNAyCNgyWlhf1p7oKREh2hSVMY2uRtRDoKc4cLK03/Q1d
3nOZ2g/3dwLToVDvOgGhorLxfV4m/TyGEySG1qaO2TrckmwVx7PKdIGscZTXe3kk03JrCG58OS6l
h1xP3X6o+0en+dB5BxGgIRjH/noZvKxN5q6LZDZGzaaOra5Oq2q3jftSYNa0a8KlXa+1OKTdzbhO
qZpFBSVIC1ua4z2q8oLO4tFafeiGYwcEnVTVZayi3IZfKqu6YMdE786dzcywYertKArG+9RNAVy3
Ur9G8WGyfOSkcMrfC1MGt9c5VUtHajLmSAS4o3+BjvynZfJ2Nh3T0Le/v9rR1FKMRVZg7jO6Rf2q
urJ/YEWT/nUfVQYfJxpewWG11vS26dSkvbKteIeTcSzG/OOx4bX4Suu8syXHc6rdF6fUWh7yyrqu
9l6C5BaM/nNPRPpJC1JjxQan9Nr6ETnfaPZ+ZMXHHD0erYGegpSGIxoRNJ8OfAl+SjtfLqNAK0zi
qe+jjWaP2beqLcOgOELJw+Ba1HJTCD0sZPKvOMSiEab8WNQ/bY/v7JxvBhaMfkPFKw/KiGqhL+Co
74T10Vbnnyvq4YHeCe26TjoPQtj3TfSmp+J3bj726ncm1clK9L3/IDPaxptViwv32r3IfjP0W2ut
4UCQsS+QJVTf+fAkchr26cehgRJDcFrSj6k8RNrCR2iAGOvSatDyRH3PVRpWHnlyRnYEyRhaA4Ot
tm2C9pt3zcfiZ0NZFpNtyU7HjK8FK7ffhmFY+/pxyegcTvn2q3P7gwurRas6XVcU02f+VaJz6IbD
5tZEleLZoTyYx3S+glMu0p+qyQPNbPXiQDjVU7ss9mmCgx6zvc5b8DcV9KnleVcUndK4JQMbQlyh
XboTdQ0Y04kL000EtUTCBdVU1kMgoMfAqtMCokc1kYj39fn+KhtAoPMXoPDpN5nTwlIVO69tzsJM
ubHk+UOBJB9kdUKn2NOzfzM0YFU0OJMKgo5d2/hXJvsuEqiF2oq8eqZuXu1se2+GZfyCBumup00w
d/gF/MqlnFW4dMFfuShOFqfxfYOZPkKDM+3dYPGZ610ZA9Gjc+aHDc8A1ypN53/v/4Jh12Maqh2n
EU7jAxxr21ohQVnzw2Y1hy6oMJEG69bl9jL1nnuVUAyPJmhmvAjX2oufprlrwIZueNrmPuPfLO/X
zMuIB4c6aeFRVIvMyPv7bddL61uRzfHqLw+r3CM3GCatkxtQbFXhUaRqviPx/9fm089Nrn7fX0uD
t+hC837Rem47Y9Zj7iQkLS4tO3M33QthpuG1QDxOLEjtfPNRV9jSa09uiv8dMtxdR/cqI03Guf30
qxjcV8Qqasq9a1CPQ/x/nF1Jc+Qqt/xFRCA0oa1Uk+2yu+2evVH0cBuhCc3Tr39Z39v4ck0RUSs7
agHSgQR0yJNZT2PAjsTZxvnueoQMkNU5Dn7QDgIEf/+uWZ1dOIWvXkpELIIwFvg2tiymhlVOpzm0
KfNyznAciur8VYBlm5IimQNoEQdBWD950DvfRVMpLKQE07BoCPaKfvKrWZEf8AdOAomu5iAh601K
NICCBuEURTlsZSK4g99el6zNlN0tsN1DwQhsU6+PimnUNRxnfIFaSN2SHyu0/vwm3a35bBkLQ9M6
4aHKV1kHaxHcMdG9jlkHxWbYvexuem5dKqZMwUEOZE1+ZP0SxCNUrJPWu80Dzg91tsOC49bIaxzZ
N8FxaJl2bW5jIJiioiHZ3/JuCwUCLn0P/G916NiNK75Oboi2EjtKPWANytwfguHuI5/gJ3s94Iap
rjMbqm10g2XAVK829kVyVZx6Fx8yFwasZSoaDkI6waEZ6pIua5+9VtG3Re5B8C/c/nLxq2zMdcMS
pPMcGARWu6zDpCk60Msp+0b5iLnDUKZTfb4eJtNLaJBtSTCrIBiy16bKd0EEeacHQuudB+2Z7LZF
R+c8MG/JIE6AGcRxN8QJv3MmcefV3JLxMAy0TnzIl2gChbojP7Bs7n027Hw2xT69yb7BD3V5GL8A
mScYMUlzL4t9Xn7LliGW7WB5egO8dOLDBDa2cnjRPgg6qzn2xeCxw5guoc161xQeDb/cCVTjBaFC
le2HNYiX/FNoU7c3bF467WFekIScsUM9kKI/0uFDVMGq3en30Aqr/AG/frxpjupKMaIY/Z51DWBQ
fKq6JFrPDVT3IvZ5rovbvvt0tZgKVbduSXG0zZyInYKN4kZQ+o7NacoAZF0tpp5FU2wUgxBSEafB
9206gN+/56nl88I0izQUe1Mzcgp1vx+FT3drVT9k+XS6HnxT09qG606CQwwhC+9I5gz70fHHH1U0
2JYfw+zU6Q8Qog/xfYeh5S5NWil3kbPuPH6Ttpwf6mSHOkvbfhwuq5s/7Ot6iYW6RfQDLV/W0zen
z3aIateHBs0rKm8TxuTXcgg/3RRxncwg19wd0gIHW38TQxNzCKM2iZjFZEkQmGJ++f3Nozf+6LZ8
88VrM/gnn6NMaeAPFaysrj/++wwQhOYyk960D+1Kd3MJ716b4CVTDQobdsX82YGu7oXQAkMJVFGc
UtQR9/AXvN6nYRfTWQ5StouvZle8bgRc3vlE8md6+S/6XGWWLgwQdrWjc8O7mTfhGN5Fcm0eU17N
OyqUPNUct0qd9P657U00JKcOH9N8lv1r3d754kjb13p+7eWegg90vQcDoHVFmSltsz7rNvLDaX8Q
uSX1bdIUfqjTHtpxmIex7pvXLp12wMYZjm+3rUK6kAxFFTciAEwUTfg5pHSIqeta8GAIiE55WKLL
epZhvmbNlHhK3a3hYHlsA9R0uoPH4Zu6bIhIweSBQ3+4EiSeAmJp3jAndbLDOLGucFIvODkj6m0n
8aSK/kvddGU8Z5Vl8zVFR0NzOk4zbiEX8iManLj1yQ719JaVwhQd998LhRrCrIVURPOK7/jEd1US
1DxxlxtzuTrjgVXN4G5e27yqgnxtiPdQ8NRGMzFFXoNpVdAtwtd085rSOsYNf8z6+zx/XKc/10Fq
Co2269bhyKUECfmVjPVe9XTnEPUxk4slt2FoXqc8sKBvHUJT8ZoW3/zxj9N+rbPfNz25znigo88C
N0LTzDnRley96uC0NqFe096ikx6CCjRnv5bVQ7YemrvxKPZFIrz9sle7/Dk/Xn8Fw+Dq5AfSlU2w
BRH5kco0Jt0RCo4JrK34bCkhNUX/8vubDXJM5UCzdgKbbUTdHFghcdl0l12xs6nkmXrQQBuNQ0MJ
ccO7yhv3UznvBXTVi2C2rJimAGnADcVYO1PKwruQzw9wYDihqndXoq4LtoSWMTAsOzoFAnZ/OSll
O77W1ElY2uznwYZdU9MadidUCedLtoR3GQ3U47DiOoFQMViO4qbQa8hdo0H4yExWD6EaBJyfWbef
fNeJiyhitxRI+qHOe1BNDvXTAmodZTQk0u1OnNrS5Ian13kPsBKEQ+UUhXfBsvxotqBOQqa2eAOq
99fBZepBOzgXeaEc6NsCwQ39QrIV5hr5Y+jf5FmG2Fym7Bts4b4RprICMz/Frd3Bg2HNU1cz8eW2
h7+81JvWqbOhcrTk+BhiDO4xLaqh1jJ/bqPZRmU3QItqyF1U24EZFYQQWAv2olz2M3FkXHbOaVj5
Tf64CJKGX+mmNUdz/inLM7UbOlWd4Lpsq0Qx4EtXl+m3CFcLiwhOgT/9XQu6ntwiay3Tx9S4Bt5t
mKZeqNQ/zRMSyxef+oTXNr9BU+M6dgMvX0IxkDsWfZrcD3Nj2W7fbxf22P+eNt20eSlGgdx1ZXe/
+tuJbTdtJYEuGoOVeBv6YSN3eXrcpt/Q/av53+tz/f2ZGEQaUFPXIzTnCIZwHjv2ZexpXDkvmWPT
oTUFRUMq90TUTvVEcE/dxC11E9xd3vSJA6euf8c7CPuBL7KFpHOWJeNG910/WubfpYn/cjMCXStG
THMddNVK7ir2rLo2dn9S8v16wE0B0VDZoLpqIKoR971TxQvnx74tLDvGZczee2rt4xV0wqpdeSvu
CTuL9CuFcHw/QI26jpEitwTd1IeGTOHOJYzmxuA0y2C961d3QZqOTrs8d/NDJdVwF4yb7YBjipWG
VBKuKYo4MQyLXxy9VPWobrbybwyN61yrLnN6KHpdxrj521ZsD5WJ3fUhfp/Z6Qf/4VYFKnN93iJI
1Z+J3Df1ISyceMzrXRqpU9Y9kbyMS+JbPhBNb6JhGNIPUAhVfX9P2uEu88S+ryz5LwMO/sO0KkC1
ysde3M/y2Y34vSs+h3V30xkq0OlVKdw1m1YoCLB6U0ycLvHw7Vk0WXJ9FEzPfonWm118qdtJOQrj
WzLRx874vQ3aX31ryxSZgq7huCy6BUY6IIcV+fZt8/sfKswtVymmpjUc512fQ/oTS0QX/hrm8Wu2
2ZKOhtVeF4bhBSz4YEkCNfYclbTZQzp/99QP6h+vh9z04BpeuzxqZoZz8Z23VAmOUYe6kpYt0NC0
Tqny3LxAylEFJ1KBKS0XmIVBr9qy3Jsa5/+eKkNH0qBf4fjQKfIs0iFx5+C2kOg8KoJ5AhkhIKif
1XFz5o+q3m5sWtta0zlMs6rpxL2fhuyez+MQ58Vqcz25LB7vbCY6W2qpl6YIHEyVjmVJ6XxM1Ze2
pHFTf0KNw/XpYpiNOl3KU93i0/83iUJeq37k2QNMqcrF8v1qGlUNoWMky4HxPDi5JCgegkzhtnAu
mo1btkLT42sw7WCiUzku+L+OK5GO3hP2YaOPwnboMz2+ttNugQ9SVzOIe5ZnR7lUz07TW8BkGlsN
pxFuezKVZ2h6LJ69DpnEfGi3eCDwzcmcrTnNtOGWVd7wGjpxCmal3eyGEwBAxS5voYLk/bw+fQwL
vM6bcmhVyAB0nTu1pAe5PUOvNxkqW/7AMLo6dSrdMrrBr1Hcl9uQ1CGEv0Rcqn9cm86t6ekv/b7Z
njqe+kJyQu7c9nMhZeK2f7rRdp1tCvql0zeNw+4Wcq5LTnAYwyK5uv4Wi77+cj3upsYvv79pvKes
iUKYdd2lwvk4iugpFPJwvWlTUDTIsoqKhUxQBfdc9QTaSOyODap9bToYpifXEIuKRHdtXRmeGs4/
5wHMkt2oUJZnNzWu4ZVOSBbwdeGnJeM/ncsnT0ibyYIiU2A0xKq+BCEat7T3l3sA1D7GYcOg77nt
r8fd8Ow6KUqRFBKHrAxPSuVnD9Xdh2yY3NsCo5OiPJ6vJRkxGV1cLZdsjfvA9oFgCIvOiJrcvlWE
Y0CjdigO3hRAMLSJnpeMeLvrkbnA8Z1tUPfM6uoJ2yw40HdB5sMEfpOxEOqhUeFTU9oK5UzRv7zd
G0DJfGlR44cAhf7XykOF9RpavgxM8bn0+KbltcRncVHVMPdZnXM1kIti9LGabYXbpgfX4Lq0Zdr5
VCAv4TBceEGWq+aWZIrpyTWottRru9DBIqME+T4XbRizLVvjqR295PrIXg53742shtco6FQGmSB8
XFZ5QrpPXf/kqc+5e2TeqXdsSTjTe2jAHdU0ZZzjPRiNTmkkj/nlr7QBwDACOi1KqWYZZIQRgLA5
TmnkWKyV5XhpOCTolKjcJdHcVgUyQ0GV+F4ypi9O9DEXn2lvWdRMD3/p+c3sLNo0r6IZmhfwtDlK
0ZzDxmYPYAi7LgOjvLbmIQWkVj7vKWoR64HhDtx29DPF5tLt2yf3oDc1DDgcb/IsaBKW373uA83O
LH++PjlNobn8/qaDcfCjsMjQwWXFcacx3nJbbtWUndBZUG7r9CKAsNtpCNO4m578vvjBKw6noo8O
e0gprsKybl8wajknm8ZCgzJr0jLnBSZSOtTiDCUUFmc0RQ91OVjmqmGV1qVh8J3iipzOKdRmFvh0
kT3vunMRZAkKuCyT1dSFBuS2ntg2pD3SRcG4z1Z1olP5e4qieKxqS/7OECidJjU6rYCGZBGeKgmh
YQ9EC7hZdgu0fzub/LjhLXSqFNZqwhTfID/Q4BCRBnCs8wK/O7AlLR/yUBLLgJheRYe2KtS4zT0M
RuhdHX7e6mNks4M3NX15tTfQ8KT026VFlAI1HwK53sPx8BShIuYm5OkKMDQYsahmI/wr+4NwDhvf
39auhuglA60IBgWQsAxAvF0d2DIulp3MFBFtG6Yc/pdt26Z3jXBwyyl7cSgCEuw698ZSyEDnRcFE
rs0Fwxcj/PaSahpR6Wer3jc9vbYPhyDsNU3ZZvATWY5bD3KO3xVYr8nX2wKvAdcJWR8FiyPup5He
X7gh0K3YXW/asA3oVKiq4UxGPUwlN4/FAyvBdctikKqzaZeRP9f7MCBW50QVrPUCiO7DAcuTbSy8
ZreqFhXNdRXnwY1XKTo5SlUT3KS4iE756L3UKI5M3FU5lul5meHvHLR0elQW8S0YoJ0A6485zt3q
Qay2FJgpOJc59WYtKD2yiq0ewxNKyouYV+6crHJIP7Kg+rtuRXvbbqzbbaWFWKoGBG4Uwl0+1Ntv
0Qw10evjaziG6oIwuVj8fIBHw50sPsnseW3OpXcMkAl3g6c1sLwAu0z298ZA24NbeG15kDcIT15R
F/G2Firuc3c79/5G/3TwAz4EID4eZhRWfwtomB0nWs5fRuKPH2dFf5bBBA4CLB/7mEJUddcO83qH
gl+BtNoSfJTEb1+WldvMwUwx0ZaEjYQkYLB3PzVwWybZT5oPMa9r3B/mJwcqtB35fT34hrXnf+F6
M3/qbIr8heDKNpofxuGDWx2d/OP1pg2zXidfKV/AiuNidCM72XlPoi8Zfc7gCVfdsvi4VOdArDPZ
ygZl/I/IKBdxGbhxxti98P2TwCVHltkqgd+NEfrRMEaLsU5Fi37mzT1yp96NhfrAPEsq0tT6JXxv
RqAnM6Rt11w8LqXzrRbegUcOTm03eWHh4bWtsfNcv29QkHWmQc7jLcpKlDC4/3CP2U5UphfQkOVB
Cm265Akfi9n54IR/gmj57o22ysF3dxg8v4YEGGdPMgPiHi8sbuzx96Tkd+Xa33Vp9JNay6jenazo
RtsjIVW60W5SHupD551Hp4Sy2rL6vxsfBiOpfw+wixsQb6QtBpjIj3zrDmnmHv1t/XwdZu/uAGj+
soS8mT/uxaewdXFtMCBNiyLBesD2EuxTiLFd78D0/NpJ1mnmNq1AOn+MqkEkXl2wGBrnp6wpj9c7
eHexwxtc3uzNG/B0meGk65GznLxd4297T/DneuYPrSfgKTIf+s1Wy/buMKOryzu+6aqO2AZ5jICc
c1i84oL65IQ2rQzTOGg49pEp4LnnkzN0NA8oyntwvCXJpTrUrc1m1DQSGpbTbvZad6beMazhY8Hc
doaFTzvtQ2e4qaAZAdLA7EADnqnV9Y4kGFSyrXOwC+bh+yDIeuN00gA9hsj7S8f3jrVKf2wevsAp
VA/jOsv/Xp9OpoHQoKwWidqmy0BEzZqMXTLXZ5fxeLBpmRrmkE6b8LY+ywfhkrMr+yVWUpJDK9yb
5HtZpDMnqpymI5k2coaKz6dsYh8qZbsTMUwfXZMm92WebhF2mlbmOcKS+YmTN8uOpZENyobY63QJ
pIqnZV0oOSt/qXa4qT6Fy7YncL08ylbeUkuIEGkg9iO19NGC9WIV5ZMQYdI6N2UT0bQG4kVOvRcI
B07eW3O/5vShi75en5WmWaNhd4AbKAzJ8dBeQL4yBxofA4hnt2FK16Fxi7nNBAnCB+yVn8a0+6lC
Efdzc8s9MqKiQbZthGSdQ8VjuNYvrjv+mUrn5XpYTBNGA2tPa1I1OcA68z7x8u4OV9Y7GCd9inry
93oXhmmvEyeG3CtlP+Lp/QmA+ihQvDyl/9zWtrb5opS+q0SKtSBgmb/Lm/a52wb55Cy5LY9rmDc6
faKBeEoYrSu2lSKLDtGURo+Bx2+rkmKRLj9DVNhPAqadZ0ecR9F/lVPx63poTA+uoRSeWmNb5TNa
Htxot1Xl8CHPWLC7rfVLr282cuVuah57wInAevu+S2V5R7y6tBWPXc5m//laRFg0tAaTCNe5lu6x
6mRCwc4SwyEN0+OUVXfFtsSR/C0ptXwBmCLF/v0uIp3KNt/Q2ba49+U4fW9CZUmomprWkAvfuRms
nko8Bnn/kEM9160GywiYYKUjt1xLz+9zcuZBeSzDl0lO35q+P900vjppolzqdRp6Sc6j2z9f9JEP
KES1Za0MB06dNzEQV6xcCnb0aflnddiO9/OOz/RzG6VQMGbHlDJL0twQJZ1EIZEx76rB6874zouD
5fMsweZenm8L0mVRfQOCFCFRYea5RzAT5d/CFyDqBu5WWZp/vwqJRbrBzrBls1xF0J29bNiBQ5FU
bXMQ5MlhX5yleKYZj6cZLpvNFnu2KkXDhqDL0dRT2dRQg2DHtSzEzwnnk4fBXZDUzYo/qIVsLDum
ARi6IM3qkap2ZxU+ZP26HtkCP4YYhxdh2RdMzWuQTvsl6qCxED6snARPlVNtD9visE/Xx90UIw3V
VeohZ7Nw94jk3yfZfw0Lvg9LiOgJW3jevyLD0Gvo9lm9zpyw6Tx4eZzXUyKnl2l4qNQX3ELDLH2N
A/KrTv9cfyFDuHT2RRTgPkPlrXdeSnWoYPQo+9ayAr6bP2CwRvw3RvImKt15JN65gfAfHMYLZEgj
mXTC222LjfliWFB0FkYhhjEkJTopSPeA2z2/6eK1Hr830xdaJG7tWVYTUz8a4BsPWah0m72zN3go
UH3ly7on7bTz4TfodXXS1je5rSJs2u6dl32OEmQHpjMLCWMUXzWxJ2y1UYbdVdes4fO6Oe5CvbOa
X8OuOm3etkfqOsnIhkPI08q+RLLfX59aBqzo6jU8p03XjK5/3vwsDvM6UXW+a5t7eXOoNKwHCxOR
D2mfYyGHfTt2beK44bq7/vgmZGhQL6GB5OOT3D9zUjyPqO+IJ1znWBZB03TSQO7VVJZbF/owWVmT
wVNJNfA/2bahxPofIejjVtsUswyvobM0Gmcs6qVfvfPWyTKu+2VN6k3akhaG99CJGp5DeDpDE/Ds
zGpXBQc3+9EE9DD4313xYaxs+WbDVNI1bKKtHuqagR/TpEMcKXZooLSBorK7xnMsI2I4LuisDQdO
k44nUnakLkzouy9+HiUr+3nTXNJ1bOCvJftBckChy/fyYnoz5tPn29q+DPybo8hWqYByCph5DGRF
l4nhKDoSJNdbN4VFO46jlmSpsRG5x7n6W85fBYNA3fr7etumqanB1x39UfEa8I28ZeeEZcyXwXKT
bpowGnhntVbTAL7BEYaTh6FWcTuXH3zcqePb5XD96U0btadhuOEbiAYjBpU4f1z6qRzamPNdmv0u
IFuplk91XiY9b3bXuzO8kU7Q6MDHblgQMVxTD5+GeQZRI4da4zPzbU4IhqHW+Rng8Ge8JEDAAuZ3
opT6wcvQiZel/Xv9FUynWl3SBsK0XrDMIjh73rzrl5+V89BSnvQE12qljFv1o1i/ZvMzlB0t09cw
xXSlm7TxcVtaBP65nKDgG3ab3PsQxrWMian1SyTfQK/31MJkEfnnMfeSGqYx7WZjCJqavvz+puki
nSZv7hb3GHpZEHu1+mcKqvDGqGigLqXa6OjhSq0T7vRAUIT9MuTQU7w+zKaZqsFa+UQ5U0SxZNR/
4EtZZDJJoyJuHctiampfw/aSVvCQDV0X98Qwb+vjYd7NWdwWNyl1sUiXr1lnMbZ94eD5o3kXueNe
0l/XI2MYVJ2z0Sy1N88SkYHV2kG66xPs6Q/XmzaAV6dqBM1SRhAMxwfpoHZsSj9TucUBm26LuU7S
oA3yalvLMGM2tXOyOc4qfInmLmhc/W2pTp2qMYqVCT5E4cO4kugDywiroQ2fOl+vB8gUew2ruEjr
1iZE7JEtOQzDeBiITQjSMCF1ikboFSAME2A1Hzb4CoZkF+bZdxIGJxHYXJNMj69BthAcBa4UAxB5
43EULJkKW2WCaepoeK0EJDyaEinsPNg+9BxQ3Wr3h7sEP26LvIbXgLaUbS1yJZAagy5GglLh3W0t
aztwOlGSjqGPoJAtccrwzi/D/U1N/4dCsc3LWNDAPa75Iy3k0Z/p6XrLhnDr8jV1DfVpcNaR4ASx
3OFVPAYbKuBttHvDRNH1awR0NEYcS0All9l3SoY+dplNDcrU9gUAbzalweFdMQ7KPWKWwBRigUWn
jWxgalqDJ0SaplZ0aLpqv4qt301Oftsk0R16+qBkgaI1Fl1GPveyzuKakhtniYbKLS1SERKsulsX
7SoynnrPtouaAqKhMswKvm4KqekWRXK7uaXtznG45d7/fy//Tpb9fye0NyPZFHLshmEh5yby5Lae
JjdqagFNgJEsX/JOTk6/y9aKUJC26Fr8CtZuccqDXMEhehqjaKx21dQQ8M95Uy1pBn2hbCs/5QHK
krvbkvP/O3e/eUbOBylTWEL/E86uGySrjwT9jo5u2lgOKgYk6io35VDNUwsVrL9bUeTrVz9cGdvV
TZPVX2dH+jexdFikK96EdPGnPvSzv2uk+r1cl/lLJVBDLAgTf66vKYbJorv9pIujhrkvwr/wzskO
BVm6R1ZBF+i21jXY+/napj7pwr+giyCFMFT+fhz61bIemp5dQz6jTjTM0ZKLuHAL9jEvNhy5KtxA
3CTYg/hfOn4zj5zcGTkuIdEBCq3dfV3Opx7su91twdGWgCbnaZNFmYJbRO/K+6gYu0+Qg0sP15v/
n2PZO0jVtW48VkoyLpd6xJD/9OVLs8wJ1AVip6xfMx8yhXBX/YwC44MaviNDGUcQW4x6iCn5Akte
aKtFM42StomHTTvS3vGwRjSi3I1wC6ud0YJDQ1JSZ4AxpQYvmkGkigv5bW0U1LhWZPLEoYE5WRr9
EjLbt9RWFfX+m3CdFDazDJcCEw7LcZmhuKhadmFha/v9FYXrjLBVjm4psX0JiLqdcieM/fzYhV+v
T4UL3P47E7gul4Pb6DGNJoLGJf8UemCMyhhUwpXeBHOuk8Hajjpgi6Ro36dbAmOaeAtCC0revwvg
Ovur7GlabGFawLkeBUVy+SIXeuy770KpOExtBiWmob38/gbp61LWDvEuvWRD9QVeEx9dp46vR//9
ScojDecuVcg5tiXuubvonpdgMrj7MHiu3SpJkflx/vGJLWlh6krb+omc3BJXsDip+BmNl96Po85J
oKJYeWkMKlq8ZI/zkFrWX9PQaMhmUPRkdVCC2pzWzr5SVcyz4hAGH/O0Qm1Oa9nNDekyHmmH9c2h
fumyIX+E6t4R7Pmki1gcsmWfsz3HRKsp3MYWb3yoO1up3PvZaa7zxTbRpRkVLH/kef9Yl+s+I+lv
iNGD6Oslapafhext6/TlNd5Bp84eK/vWp1TKPotdGsRdSA65+5F3XtwXKH11/INynGTBfa1T20iJ
zmXuvdfnZUjfzPdh6KmT4sIoiyf1fOGrowg8HslT2AaHKkI5SN3Ekf+QRlEyNF97343nfLQcIQ3T
Rueb0dmbg4V7K652eif4OtDK3cmoG/ZdP60LKlJw28fUOFtmqWFl1Zlnst+kT6oQ3QXb9J3R9D4V
/ue6iizZB9PraEvHwlHkHs4p2s+goAaJiqTqxZHxZV+Bfznmi4VBZ+pHW0YIPB1yKOajH771TyU8
Z1GCAZ0s/kpwo+hbvZpM/WhrSAE321o5LvpZ1+nRx11os8rHNqWPywx/GRodry+Lpn601aPc+lWR
akI/nd9ABT1XEkcTkj2tTlHugr4InmD1Z1OhN/WmrSEN4c0wQUjhIvRd7V0UVOHQdYoCfl8voJtm
8vP1tzJsJDpxrRzrte/ay+RmTuUfZ5RqH8KmtiREDBu57p+2Rtgw+qjaANvhciol0Qk6yyjb8odY
4UL2+jsYdhGdvibn1KvbEcL6capwaTbidqJa403VCbhJu25r99n2TLjNd84UssvLvlmLUldCdz1X
zeP6YxGYdLvrb2Fq9rIevGnWXUgJghaaDfcr7D0sm7lhNdHVfyLMzWJMCbh84GhBcimTrxkcBZNN
Nba9x7Tf6US2iWKUyerRF9gmvEZLuOujdjcJAq/dTP7KevlA+2zPaQ1jx7y7MVwa7OeMg4U0OvSl
22Z3J9rgq8NVZmncFDUN6x0suJctdOnLRXoo9v3mzvX6j4tSlhlrGmsN3axtvKyMKH3xg26Jec5k
MtabZQMxnAV0WhsbJizkW05fog6fEkMz7lQoIUKUV0lU8C1B2mw3utRmimJ4F53o5uRbVbOtpy+K
9a2b5KyFUM0IKf/P13Fhml46vc0ffNbyYaYv8Pkb4oa0c7KIHAyIJn9KewdHqu1v1FTk6LjNFDub
rSTL9GIazr0GzqF0ntJznYkfMlr9GOvxbUkvrtPeWE1ZW4xzdF4jOOi5wwYV1s23FYabHv3y+5u1
hHqIWRHU6Tl0AnpEmqH81ZXNZqE7mVrXdnaFCxenHOb0TOCUgiQ36h8EXOSvD7epcQ3XfjTkq2jQ
uIIL9REOxt0+iJy72xrXcL3JIJKo6UXjgXTOUVt7cHmpbYJfxpmqwbpbW9HnTZ+eeR39ctdq1/nu
o+fJr24YfWLB+pyO+Qs0M74srLRNJMNSpdPagiArooK56Xla3Xt28fYkKWrwluifm0Kmc9sUccm8
uJ3/TaQteEHj+kmCSv98vXHDUqVz2mrU1vWQJxGfmgJ/vjQFaaPDIlJ/xQ2HHJrsi9fQi3mcXxBn
STIYNvcfr3dtiJt+jUi7cpo3J/VfRvF52MTBqf8OlbLMM1Pjl1PdG/zNfTNXma+Cl0nkO1xWHurI
jydkza8/uwEj+gViy0k2STcLXkZwZas0u88zW/bLvUDhnS8tXYqpHTOvyarN/YbjbhxFvwoFQjdh
8QbFbNQ4JH3dw1gRtnuQKXQbJOXaJR7Xx62FBL/bnKpU7YItPzHxNMIPsZXFkyPTc6DaAz5SkxqV
NJH4tLhuUii+bxVqLXmLomcYEC6htBx6DPHRiYXMS6OBZGT+Nqlg2aMKlTyouUst3/eGwdWZhUjL
FygIavOnLszhAbYdivB3Xtx2Hcd1LiFqNodUBV3+xMi3UDhxFdqOgqaoaCtr7XmEzw5aHkF1DtNy
J60qsKaVz9cW1sHNUxRlqfxpbobf6wAV6nrIitPkNE/QWL2niuRJFEanAHmenSg2G7vQcPTX/fDc
COYJPvh++Mj0VBY703eCy7ohi5IuH3YKF+BL+SfCwfcm4OkUwwiKBGzyGnRXOEUf92WXJg63M6Iv
Q/EO+HSSoXAYbQZQJpDQQB7FzSDYydeP+DKD1RNq9MWwqxo38bZ8n01jwprv3GeWVzPMap14yNe6
VEg9eC/bBsPUqIvx5fCYZbcRcbhOOiwbHEgKpB5elgYMZqdN8ClgwaPhI1OnHE5jXW98wpPPQ18l
HcfEJsGxhtQmWP6/bhv4C6beLOhFVPG6XVvvBXKqO1ktiV2awgBLXSgKQqBZmG6V99JXPj7Dm95v
u4Svpfx526NrsHdYRFYnp+7LxcVExqMXQufBTx3Xkucx7OG6KtSUSsf1lUuzmFROPXcxfMMUxE55
7jbOB29KV++3q+Y8K2Hm2XeOiLdwHG1ViYbeddum0hsFHSNs414pDouc46KV+zXLsT/BsqJawce/
rUKR6+SXLS89oSIYsS39KeNPtbLM33eRF3JdfaAXxFGzX6d33cUza8lO4AfEJLRdSLwLDzSvHUpB
72AQVEGp6VBSeHpGx+b/OLuS5rhxZvmLGEECJEFeyW6pRVm2Je++MPzZM1ywcF/AX/+y56TBCM14
PClChyK6gMJSlZXpt198dEOX4yGdIsbMQpNYXN7HLvb5eAU9snTnMiW6+cTkeqj2iC9cp/9V/BUQ
7saqYjILquBhZtH9Gnw6EB6wbFzVwkIESGNHOKMYxFnUUvOUB9WU3Lb+9twys9JECfG4Ap4x64Pp
Xad+e6F48ra9Tmib9ev/X3mliaXcRkYl9MDlX/nIfgCz9mdZ1E6m2Gbe2PTyrRmmjbA2A0DjVOVd
mrPxPOpD1Wp43nhGtmNe54DQq2xCrboHYlkG7KDbjT1vZXPZTDyQGWhIzqxg9340ffTJuPNseTuk
WGzcduqiHeTWRzwrZ4YKsQttnCf0mqRVu7MobZ43YraRIB+pwQjzsEGxqej1qZ7bE3Kc59ur0jJ+
s1rkV7QY+yhoMxW5VYIHxKkXyDlKJIiieucbb27MjJlVohCCnus0xPDRVeuO/1aLRj3xW0s+e2W2
cXU69lOM8K3jjrhc4afE8sOM9vEk6v+GUN1Pwfq7Y1+4OvFVkEFWvm37HCHM4/cRPy1Dk4zdVx9w
s9v23zz/4ajrGnhlX/IxHAsX9pdwvHOGEiyp7c7QbaaNAA7ynIXDQsAy4LzP/fLcunsgXJtlI3Y5
5hYiXDhUAu9juNanwZE768Zm2QhdaICjVXwTXRapTwsa6udwPvLih6ONqO2nPKpqKKxlILw9D+H6
WKFLy6/JzqZwna//3N1h3ozZpvTWvFtkRksK4RG9hQOwC8swJNsSku+HFgszvEO3NmijmXeZB8bS
FvyV5RTvON6yKZiVoLJs5YQCjczmAtruXVk9ctV8j9byFLnbTm+hZXLNehCpSCMGvJ8zrxnuVdyc
Z77Xn2UzbWwEYylFEG8S5A59WBTfqpIq9S0q83aXytj2BWMjaCsSEy+XXTY37SftzciD6OLXsXk1
NoGocaqK95HMcllMp9Xd6EPFUEa/bf3tdhTGzCqQEgNSUmUnsxU7mGooGvFQEFo+LHMEun0nBRch
ALp1Gm7OKZd7r+Wr69+ICLMuhOngvl/CYb76uMk7WbJEqg9NdSbFIUpF/DAjpjnbHM2HQmRVV5zD
Tp0Grnfi4R95xLeGbwR0UXkOU1enla73rrqmvbwPPdhiIV+SMi1SADbPPbKSi/RADKdTEQen2/Nl
2UrMCk5TTC5ttz5/WK66bIBngs0oKdY9VgXLQjYrNqRwYog2Yl5CEDWE47UstEe8ZDn1zVqNE7tz
7kZr/hA4011b/Wr8ICE4eUI2n1f9OZCHqqWMhUYwsnCizupAOMILZ5pMwLKe/SXfkx2yTYARjtVW
V3gNDPnDHG13QyvvppAknHs782vz0nViXh35Sxd4fAEG48Hz5/PigY9GJLkrT37xS+oqYdPOkWSb
aOOU7mShhxwi2JgNkpYSAPlc7ESH5bQIzYOIO+NaTVhDXbEm4L1/qHX9YdUQ11bbXqHdNgtmcNcB
lHqDOX8oFTlXjQLIQpzDYo9MzeYdI777xs11x3CWaj9KpmpKZfTXofg1azItWRrONe4wfTOdAinf
zysEAeZh53Vg8b1Zksk77eclHn8ZigzFcx3n06lw5ARYBdgX2zbudo4Ni4PM6kxXOG1RrlimQgYP
UVRmXbm3fCxHg1ll8NHhOcQE2X/ZjYmK7x26Zf5C7sF4eh7jv29Pg81PRhQTuUUB67EZuUN/csrw
HHrbaSyeHbqnn2Dz0PX/rwIZ5b54owsII3vfg/hq/pkE/rfbg7eZNmJ3m0FuRAbV4XUsPheT3iCs
6y/H3hyBEb2+jNnoqh6XbNE+s83vUcIZ9/AglrA1awGOUt2y9lj9PnPTbiPfAAlJuL+n22Yzb4Rt
rRq9sr7tstVbEw1d4F5cqe73sMEW82aKf+W9x/MFrgkVkohQI8+dn86h7gVcw64Hwqv1svr9ROIG
u2alZVLGfhYN405R3jZu4/47Te1ERAy39NEXRX415Uusdi6nNtPX+Ho1aj/uCsF8rPLaX1Ien6qN
Yl7/3F7nliA1s/e+N4BadMBO0DZ4WU++Gs5z7mRKQxS4ZM39sa8YgYqkMFdgSSqyrhl/N+WY6rV4
X0DGgEd7l2zLoW7m8X1AkEQ9YAI69xn36IQTaJFPj7xdHsL8lxY7STmbv4zQzRey9I6Pz2zeX6q9
1Mi0Q41uGHey+ZZtx8zmd07XKue6QkX7PYxL8BPucRDbLBtxC6Zzt1xcJCsj4ISLtI594SVDOa6f
b0+xZZWatAFNIcqo82aZhXzezkPpNlcadLwHt6g8H/uEEb5u7qFI7bZ1pliI/UE9Oi1AwUF3um3e
4iGTNCCmQuQUvJlIqlxzcWvgrSAlGN29GbAsHZMioNXgst56zG1cyXTy28uGPsFxRR0/rL4e+wnX
yXm1VcRT7A4Dxak1dHgv+cP9Nu4Jmdq8c/3/K9OTp125cVdmJBJhUtSDm9K2PrbFUeO0xdO0rDeG
xROs9JR7E+iZp3dD0+zc2GxjN4K2q2IUSK6pAxk1z9DAJAm9Chnc9rlt4RvXZOS5iRuFRGbbVL/f
KvmeLG4W8OZYzsYkCZhlJNYFHZJZuPQ01U00nry43CNBtAzeJAoQY+/HJcdxK9uvbPxbt5+n+c8h
v5gIn6piK9MOTC+LvpSDPJXN/DgX7g7GxxJNxDhwySAqAtKyIht78itv1x4PXAJu6Rp7gh6DYme/
txwrJtanmhraL8WI81F94EFCq/LE6NPY//bq35Qc4gRizCyjKpXLKZqx/ksHgJmyv/Oc5UxH99hL
wiyd1p6n2eQjN6q38v3ie5+FaI/de/6j7BBWS+l0OFaCxn/J3e1nMLOkHffY0Gzr04jcUgWjy2b/
GlzluS7jU144F1DT7gSXbREZsduVg3LXpcZ+uTqJE8iERx/88mUo90j2LDuPqb0AuEq96eK682DT
3Fh3mZaDN06TOIAPQRD5s39Vlh7ONJYPol5SNBHcHQpfkz2gB+9k75Y4SuJCguM8SIptfJzZXoOF
ZWJN9gBZR8xTQkGwRvcvI2B6oRd/7uu9fc0ysd71/69OK6lH5iiOR1CJdoRq/uGRD5H6QeUhwnzk
Pa8/65V9ID4VkumYVwayzynQ6azRfDUeahiHeeOw5TPtZuHKIqticWIyPK+bvvPmeec6blmV/7R5
vRq9szV5ISgu/fkM7halQN27J/Nom1cjYLnn0a0OYHrm0aVpX+p6uZP04+01aRu3Ea6x8MsBBXG8
3/z+CYq+4YmPzZ6Khs24cUGe1i5v4g2klAGUlM/elPt3Y+7s3EAs69FkAFAD2ti4whsOu9nPuotB
t1gAVQY5q0HsPfwtP8Bs/wcx3jjGI46qaZ1SKvLnKYp3hm+ZVbPtn7povUPLX5Gxjo/5WRcaeAGn
Ub68qyG+uRzbc0y1FyH8lgTNjMXTDvcDqqUz6K6Cea/EZnOQEbRFqeuI9L7zABmo7q/CLSQoOsA4
d2hxmt3/8VaTqAlCmXVOsSXQ6/jVOOH5mG367+2mVcuC0lHXZHwd3gNt8q7ZI2e3+cSIV73SpR3C
tslAy5q5XZTgqrBz67AtGiNaZVNqooIFWa5wOekpStj1L98jQ7KZN+J1cANnncsJd6Yy+j4EhU4I
+ZhHeyxRb5sPTVBVUw+90/pzn7WlPk+r86NZvmuqP9yeUJt14ynbOVsp6nntMgW6jqIkn7fND09A
ykan2x94e15DE1eVA8wzQa1EZmOQV5B/CMK06Mada5PNuHG6qoArt5d48qBRth7S0BHufC60KvYS
pBb3mAXTOaTMLTXvs000Hwouz5Waf2jW7mRZ3r7Uh2ZlVIXzGrXr0GcFz5h4J8In5T9VIFLo34t8
3XkXWpxkYgVwE6umcnOwZy7oiCRN1ujiEGQxNMuu4zyG/rBMPVA3kDjz80cK7FzkV+fba8fifZND
IRAVjQAbwtWvzsGqR04UtSun2EP02MxfHfbq9tFuM+RVRg9LE3jkMCr/qtA3psWeXJ5lck1cWxCH
XDFXI4MMPkM1f9zqZ9k+r81jvz7rQ9K1DGyY//4NnLsLmPw3FK/6IfFzdUfrvTeJZd2Y6DZ0uo1+
BLLsrKOAgdM4JHcyLA4xmWHgxq4Z83goK972mYohI9h3yCbvFZ8tAzdhbV5MI7ASwPGyKe5UHaY8
3LtV2kwb26VXsnBbNJ6BEnmtRZeX0WfH9jJTMWcWmhaBhwesqpxPnWZDwt342+1AerM9goUmdQFt
ACZXPpwdR7/a4Smq/nTOQ6l/hjkaqzJn+nz7M5aAMiFsTr1S7smuz4jAaTguT5z66RqXP26btzn/
+v9X8ap1nkP2aumzEI9kSCqD7fHltmXbwI1rDVchWs0i7GPreC/iu2p5DNZDeYnQlMupIiDTV6/u
syWYf8oZCrelcN8VqI4fut2EJpytq9wBTwbcDyj7ktNPwfRL7akq2txixCj4XVnNS5guSAay+aF/
0OvBk+O6Ul/NpdqClm8aHi8peKRGN3Gaj0LvZTvefuWEJr4s7vuF1BMWolMqNK/JB+aL09gIFPL2
5KMti9EkG+B9GXZOD99I4E6gEfXQTccSKqGpk7OILtbV1e3N/KtWXRqqn/yo369T/crvXa3JApIS
TCl6s7zp73KApobcay2z+d1YME0cCKdzGyz2Jnyax/Kuc1Qads33sI5Ph0LVxEQFjSYRCWqeDcSv
s5W6TwWf4gRVcv98+wuWmTVhUczNVRD6HgJq+zTQ7bLMy7G9wERFtU2oxqIpgXvevFPtoYtrFmfl
Rzs7gW3gxm14E7koAepDG4BqwSNAU1A17njdZtpYNmVXRlOFDBnelG7alOEFbE07O4HN9PX/r1ak
GitRu+sKCprAfQhW/jfw7juPG5tpY1uXcVyhhRyBtAbgOhzfqTHasWzZGU3YExtHUi8xNhjasuc4
qD+hxfDZmZqd88gSR6HxYi1WN2BLsfXZILa0Xf8M3t+CPs97NzubeSNMR79bmTcU0Iuv5AN1h6T2
OjR1ozezq+b/3Y4ii4dM7BMHCJqGHIe1X42XtZIfl9B5mqr8+bZ5y9Sa2KctdHgFaqE+G1mZSCDP
qzC6u23aNnKjoOOydazrAc5vqyYT9GMFfs+x+uu2cdu4jRj19DDyQeICGdIBGiTyLp/8nbyPbdzX
/78KJDoUuh2EbLI57j468jNV/Ivb7IHAbNaNMIWqZbHNFbwSDmGTqmn+vHK3Tb2OfzzmGSNYBYSw
XYL27IyX5X076Xt9sA0oNGFOU+FNvXtd746q0xa5zr7o0gmM2LdHbgknE+gUdGLz3RWOr4uXxn2o
XcDmodumtr3rzHXl/ReBjJaZf89sBMdrpDex+3r8fShpkW4kVJBK6rLRzTh6qpLbv8SyOk3Qk9Bh
w+cJe3Ep9Xe9rX8W4ezULy3rx4Q8te4wAjZY9FkdRefFWe/jMbyvl0NJ88D3jeUZOcXq1C6q05rT
Hh0RQ3MG5Wxz5GSFdWNtgs6r13WpRaabrxt/Htsjbz7YJf+eWHQTOxM03WXWOENKuhnaB+3l9lS+
6W+YNo4Q5sQjXquo5MaTOLuseJLgsdddfHDkxpJE0Q990FEnMihpgf1qciR5KfvK3wmpNxdi4Jsg
nsoBP+oK1b9MVPyR6fVBxUeuG7BsvOBrqJJXA2SycbSKtNbyTEAUcNvltkEbB0cMDbt+7FcOMr0+
Gab+vRN7R6IHozaODUJn1TUNsoSiLgBzRxfF6PCnKJy/3B76m1sY7F9X0auzo4FkRV71eZ05bPuA
9pyvtRp4KiLQfMZ6x/OWFUmNEN3CfCqYCHp0oX0MwufYe+7192PDN+Izz/Wqp3L1LoV2T737rdIA
3LnQVpwOiXnDQUakeiXJoWc8CNw30AngRE8RkcdC6R8Glle+d/12Y7rmQxY70A6BVEtV0IMr0ojS
CdeYTVAsm0q8X9fiNKi99J1lwZh4HbC9yMUpS56N3teSngRIgZri5Oxlfm3mjSh1CyFoNLA6m30/
TIYxF0kdzvOl65vyfgym+O72wrGsSRO8MxO6xiFIejJZLe9bP/7E2HgH7MuxqTVBOwD+Kr4VyDCv
61hla+wFD07APt0eu2W7MbE6vesT6NpFdbaVfuJBba4u/75t2eYVI1KLXDLw3WGP5CNLp7w8azWc
VrBdHDNvROvUbSzCZsCzqQpfvPB3j37gcTvyMAh8YgRqrXK0o7rwSuupO1e6d6DW+Xp73DaHG0fq
pFmBei1mEwJUWP3nyPeOXN0xaCNOHeJOYBXB9jtAg80XJF0hl9ONewKLlmgyETqCy4F1rCQXMPY+
jDo/t0I86WBMeHGoMBz4Jkon8Bipu3aTGc7tr1NZeo8O4YcI82HcOFhR7Qxr97q9Y590T23ZogvO
kXsAPsu0mhCdPogL6L73PIsXMDrdFcOkQ4nzmxDx89DCMUE6sTM3nA2Td5F07S5Fge633A32eLpt
s2tEK7mCIAY1exc10w9XOC9t+K85emxEsXOXfPP9Af8bAVtPQb8FNViCq+ZrIFN/+ayWd537sXYO
tXjhC0bUFuEGBghogmfLxNKRecBQYu/v9njYbC4yItdv12XkweBdqI5+VsOvdWvSeGr+V+R7khe2
RWREMLTjWsl6nIcxQJqpBw7MtFpInhxaQCZqJ970Fvt11Gc5EPMirE6d2uuctbjGBOuEc9VNc498
qoohtFwnQ/tMhvtuPDizJmJH4+Bj47bA9bT86q7FufDC//lhvHOWWPxuInUKEM2wZca+E6Nwm44j
+nDXgu+cJZZz0L3+/9XNjKoANI4VB3dFU6e4vCYuaDjyaS9vYBu7Ebg14yA4AHYY9Bs5SJPmM5XF
6faCsY3ciNgRenEe0yOuZ8p/Kbccks3Bcw6KvtvmbSM3wnVhXLMoj2UmoMGxBc2jrPcgwpa9xmRB
2kAJMi7SqTM9ynPnOF941XxkEEdKokqc+13lBJuHjIBl8xgvXQVcCmXriXT+h3JDK9ZW7tz83g4r
aqJ2Bl2QaPIi7wL43qMTFB+iLQfBev8+FvrL7Ul4+xdAdv3fqzMfV7LUrPcu2m3uAyd+3kSZqtw9
+AuMQ9fVWz6OuApmwyYe26JJ5FY9s3JNxG7ztu0XXJ33Kr561xl8dEp5F14uf0POugUy+X2Z7ym5
vr1KqQkfcSvVtUGIrWf1ir+0o34VYq/oajN9/f+rkfMwL2WsyiGLPIh7XBM3ebNTJLKZNkI3bHk9
e9WEl6ZW3+ppkQmo2f93e8lcl8Z/EokBNdEiI3d0Wwx5n019dWpdSPjU/XY/A2baU/fUxfTCILl3
aJOgJn5kabu6naGelblRG51RSgbhe7HX/WnzkhG+AShc0EQ247z1N/04cVyuJk9+vO0mi3ETQKJy
pmXn4L6zqijhi38H/qLzbdOWfcGkQ/KGPADLm4MKqXqsnL9zb0ja9eQ3e+9y29CNqIWCOhkbtvGs
E92cFHweHsTUibvbo7dZNwKWh31XEoVNU7MFzY1RukTOQdPXPeJVREECPK583/UuodgyuXY/ttXf
KdbZRn39/yvTfHRnrkuKiIp/r1Q80775dtsflg0sMmI1JhL8P3Eosr59EO03T5y9Q3zLATVxI2UU
lHExEJjevkIn9GkY92gDbO4wLsNkEm0FRijkVusfwUKfcB3/fMwdRlDWaJWuizESaL38lNfva+85
7D/dNm2JG5OVCLwqSyUk5pA1H2j1IW/QAqWRMSvT2/YtM2kiRiJ30ovr+QJduwvkXt3fug3PzGsP
vQCpiRYpa4LTqKY8a5b4+4arUwpior3ah23sRlQqHbIyyAOBBNN4qqe+TwofUu6z2kO92T5w/f+r
AAridZyCYeBZ7pIU8o+nKSrTgLunY7434rPr5TIHBNkP4lJyWcttfpwcHzQogdy7zFjWvAm0recu
XkBOevX/B0gSPS7ReOysMNG1c9eSbkL/VhbQMqmQvZ3iPSpe26CNQM35qspli0VGl+pjxAi/6Fy1
O9n4t6maA+CY/z2pZPM5SPYjlTlO/FheiYXU/zwZprkXpSVk6AJSQJN0OkXDDtjZsopM5I4IOz+I
NVLo4cKSpXKWtJXzhY3kEINeQE3gDomBntQCy5T288s6ByxdeXMsaUlN7A7pFGOqwq45QlA9wKWv
feDTn0MBYJIYkYUD0sRKgAKAxiLR9uB60ztgkw+aN8JXdh1F3pwgfaMeF++RFC9BdXBOr0v31c5A
Meg5yF1cN9buzGP6DE3ryxpH3485xjhfAdD2nXBceDbPhUj9gULEelnyLFB6D6VtOVhMJM8o1jie
l39Ow3ctOW+ll/jRhYd7zK9vv2epCeWJqI+eWlbIbAqh7ghy0/lTpVIxNQln4em2m67efuNaHxqh
vAVVEZUBGMoE/wLZ0ruakGO3MhPFw3DJJriZ4djlm0oglkDPyIfssf9Yxm2CeOqo6jea5zi4/P6c
QzGggzrYIZeYnEVtFc2kalBZL8lHGcSnZt7L2ljeUCZlEdceONlLDJr0Lxs56ejsDe+r+Gnpnzb5
6/boLVulKVzgQKhlAv8Mz7ZhvY9W34WsZg+GPmgv3P6AzfPX/7+KW7TRxgt6NzCvLdj4lZw9eWLC
EcvOdcpm3wjcoQSTeRGhxBNU82+wd3115HIso0hNNI9H12ZoA+yWYEz9HNLqPp5+5zrkO655W382
oCacZ6U5zg5Q8F9mV1Q/e3BZnKJRivOiKzcZYlGe1qnsUjGQn6Ci8FJIBU8JEeUfvfQiVXPVJk0X
/UQf1R5Pr82bRnzPBURDI4Yo7Nc/TiNkErN8r1nCsv+ZkJ/aiSiV0IXNtu6hJ2kM1keveUSv+LGV
YOJ++r6GToLi6EYs0YS7CZli2e0pvlkcY4oVaNGCwJyir2FsE4kh+3rbGbbNLdf/vwqQcZsbyE0h
uRa5qJNdP0Eb9lPE4l4E5c7hafuGcS5DniSQbQjXx9td14vTup3b4s+W/74d4zbzRoxrBb7KuUUM
et7XvruM5ZJ47ccevTy37Vs2KRMU5c6B3ihF81rY3IuoSKf6Qx3v9c3bZpb82/9a0jYGwptnJJ+f
21k/knLae87YHGPcq5sBc8sYlmQMEnm+CFAKtOtdAYWpdgn2eGht3jFiVpfb1M8ewEC9k8sLLyB1
Eci5enLAMbCzRi0+MkFSRUVbXKo7nmndYXct0MZCEyqW9ugHjAwzuLIEv/KgZQMueYkK4/Ucrf3f
h5aPyXKkp0Vz1gDBu/DHhhAwNSHDvNzfNm5zzXXqX4WvaOJqXuoV9cRqTXrVXPzQv9w2bXs4mVip
eoT4lSod9xLMXVoUPJ2riCcjGlsDyZ7yEBeCrUodqcCreqhjPKAmdsoJ6shDiRcXgrE7IYH7gYdy
h7/GslBNyiMyTiEDBgnggBySnA6jIo3VxpO4UnsyipaAM8FTCiomrvbx+ubkXkx/Wu/zVCZD7u9s
RLbJNuIZ1EGEBBWBc6YgqSELiIL1TojZnGNEMXFA24H0xABSSn5ei/7ijUicd3xnLVlGbqKoeqSt
F7QqDo8yDFj8ZdBQrnkMB1IeAvQGAGn/Ow68yqlLKRVcA06Ax031y5aAnZz/73Ys2MZvZJuFWJnf
OzW5+KvXpnXjzKdF8T3Ys826EcRQ3iympcW8DrKTCeHQwprWYxuECZ6iyAiBFADnyxpvCSvZV+VA
keaYV66/59XmM7eut4FZE8XXZvnLRcb8UnBWHktmmzxHA3NEU0Fl5eI0/dd5XnMkaqATc2zk5N8j
X5zRQQLFFeC9aEFB1KUk3kOp2CbTCNKZCO4sPhweFst97csH39njwLGZNoJ0AcSuWClS5apxz25e
f25m8eWQQ0zkFBtR+SGV8C6QM3XB+N12d/PqH1IWDagJmlrBvgBUCgZe6AhEHTKdF3FsVzchUyXk
ZlbaVDTLPRdgo/mu1/rDwOXO4W1xuYmZEix2cgYmmUyX/i/Olz+B17en2z637LkmWopU/aDjCmk8
Pfmn6Mq86jt3gX9wS/wPpVEsmg7PXXIJqB+8QJWn/NRO27RTvbUcdSZUKgdlwdgolLFayJ3Ew3zO
WffVLR7nddnpgra5x4jRpkFeAHhn7xJo54n375at+VsPe22t14PhjVTSP8oBr/YuspLZiUO8ezgS
kndjFEwpOHb91PH8FrzbW5nGYvneLfMhskvEgBG81bIRLeWIn+MV/1NT7UG5N9+JXkvuzYRNBZ6E
GtiGe4ffoiVnPhHvj1t9UTIp9nZjy3Sb6KluHSWEJZh3ARfOJVrZnWqirCEvmlV3t6PBEmkmfgrQ
O9+bC9+7QOJ4+IE0H0g8erFGz7fNW1aTiZ8KpiEEn9J1NU3dqY+cZFi990Db7Ji3+ef62VfLiXHm
uOF1G4K+1nsKToM5cD9RVBbIruakzUHX/7/6hA5BdzA0SOAqNUNIRDTehy3Y9srSNv/Qf1v3Vhdq
hQXOcl2HSVssf+XTeIZqyU4VxmbeCOZh1a2KR2R2xqmAEqp6GesJdBXDDobH5hvj0CURZU5O1bUJ
KE7mIror+R7CzGbaiNtu4SPv0b8M3rwuX0596FT5vdPm+teRhUlMAFU/g2Vn3boh25zhDgmA36T2
75rG38m9vD18YoKnIDxIWDmhGFX37APy2ie27HFMvz2nxGQ8WkEGEKHJDdVS4gRn6Ht3JwdFQiQY
xj1OxLfDiphycp0fbfXmrCIr6+oLi/NTvZFs6PGWntnO08T2K67/fxVWMoSMRuHhIAvc6KUAlihh
Onxqm4OXHxIbcVt6VSfJULtAzHqJ6kDLCnql22vHNrlG0HZC9o6+5hyV56eMj2fhip3rt80tRsAy
pfQ4OcjZ4ZqSBO540WGRdKCiOzZyI2BZtAlvpaMArizu70fuPfCoWXeM28ZuhKzn8HYbJUpRoTu/
px6u4VF+58X+DsbBsihN1JSukVNrIw9NOtOvfi6g8fNjqO+CYyV8YiKnwBUeKo/gpMqXlTXJOkfh
D96L+Mshz5v0O4uI2aqhBH4pqro7hQwJfzXv0QW8fasiJv+O9OqVkI2i2j2Up0mdJMp/fu1noGtI
q/7M/fXQeUtMBh7RL8PcD6gEOgRpEHqOtiBpoi/OvGPfsoQiI2jnqEBvot+iWhB4OYCPE3kIQfCD
/s+O71x4bJ8wgpfyuNlmDW0wuo0pz91Ehv8LIDx5e5pt1o34RUpTOzJ0/Srx1sfF/SrIfXSs9YiY
TDzDHBZkYCO6vZzt3NHgXX4wj0NMUTk0OBIvWkmVyaG+72uQB0mC33DbJ5bt0sRWNdAA3gRryEV0
0TvRzB/l0B0DgRITV8WrsSXIV4C2eqA/3ap6vLKUHBy3kX3aokk1BQvmy9iBu35GhloeooYjoZll
IUVX6XKqnJcRBwh9cqBTXe+08r7pbZg2VmAL2HmH95v8EboQQU99b43IUxzIODj4AeMMQWmXkn6q
opcJzWThOqdcHrmtYujGAbJwui3DMucvndrSOijOtNUQwdyD/ls8YyZbIkbjsR6H6KUl80MEAv7C
pcd8YmZaGJFxjmtZ/lJ6Y1r7I9hiD8nXktDMtHC9cj3Fa/7SxrPzrch5yLICdWF15CIG+9fj9tVF
bAWDDVVoVPp/LMU3N0OYvv7/lWnhzyFYZpb8xe1E2jnNaa0IFBWanb32zQsBzF/n+ZV51bdhMSsZ
vcS99w+peYT2CsJ/VCrcOSvefODjC8ZZ0YXKkcCyhi8V9rBTG/cKcisQ/vYnhTMpgrxFWHO+83Ns
3jIC151KQpgzey9DWw/veRQ4H3TT5C+qWfWR3A5+jxG6rWJ6IE4Tvqz56NzXFaiZIRTLP/pdf6ge
j08YMVzUaz5FKDu/lNEaldg2ZYcYRsvNkcQjCc2cyxhvQdAvuf/S0u3EXO9MaJiMEduZBMuMmwkX
6qiqyJcieAnLOPWGZwD+3sW9f6oHnoR0erl9Ilqm+j9Jl9V30DwV+y9+195tzfhet/m93Iqvt81b
AsNMukD1LPaZDx+JuUscVT7U9XgmEb/nnvh2+xM2PxmhPWwVcdplDV7itnT6RLtoBi1ib7h3+5ll
AUpYX1uXiGN7lEk5nY/U733A919Kd8yTMl/8c+kUPzXJ9/AYthkxIp0wtOIJEvovdJouqHZDtGl6
j3aEnQm/bkn/SXti1RqxTaJyWGod+S9qdhfcx6vuLs8PyYTDuBHVkNPAI06XwYum9N4v/5QR/Rzh
0Sv9fOd4s3nHCOq6mybitfD/0s7RX8KtvXO5KABi6CC6nVzSP3ef//ooMDMyZPYKZ3QnyDoWQ5Uy
9xOrPjvTloB0sqP6RKcsHH9cgSCsCxPJz4L+bJ3zQnSK2sP9SMhp9NdHd2rOQcHSwt+Sqniagj3u
wX8O3LfGd318vTpuICdVNYir/CXQ5K+NRj+9qHw3bM25Rmmey+mhhZh6unTqq0ujcwG1itRZAZio
w9NC6Zc2jB5iEHvIgO6cTm8jBUhgZoIoR8pn2Lz2Fx7bbfd/nH3Zkpw41+0TESEhAeIWyMwaXa4q
T+0bojwJCYGQkJie/qz6rv5TYbcj+qqjO9rOTNCw99praOzW2Qv4GfuvuWTJP2iZkL4bO5N82WCW
eg2XZnXf0mH7K5PtdfX+7om8nj//54kUnZlSjr35Fc5gd3Qenwjf6qlYz1xl5yzkTZYOdQLB/rGY
evDbqf1vOiT89DfnT9yKNC5gzX1DOXE1DTCbFKv4G7fm97s1ewsdueOAZD/gTqyOvYARL34GzSrk
bv8N1v/96YmC+f9/cJyIFlbTCeaquAXe9Xz9J03a62EkVZv5ZmzFX/btn37Im2Nnn4jKh6RtsQxg
A2ru3bJFrxFbE7Lw8u8XwR8+4q2OKEEiLlQy8NFGH53e84ncdPIvd8yf1vfbhlcgATlhLXLVKoKY
9Vqlm6kyHmqSUmSurY+wi37us4HVIMvD0eUv2+r3h132VlcYBzKEqehwDhH+pZ3OpITpxF+ql/91
Yb/bMm9OUgsCGKzKVlhaeWOrddyq/GXxt+nwk4fiJjINofapY9eUfNDpB6a/6TCeBDH1QS5d7+re
X3WyBpmgntaX8J/YCmn2FloL0z5tdvP4Vsp/J2tfa/kf99JbWA3pxkYfqt9lVdJ4EZgPgA1f/7e1
97q9/s/5s5mB23gIAoSUlN+C7Xxjh/A35ur/mrffvKu3qJqfFrlqJcDbcCV9EhKx0qgP1hxt6ayr
3HxP2Hpeg7klTIKTK9zHth+OaySX1WkcboUacU2Vtzt1T8Ao/stgAa/qzcFHDi4PmZoc+41vhzzP
Fqf8g3eL3P+yRv+0o1//+/95qkifH1VHx1ZWReK6b3S3Oq0X3sK84d9f2x/39Zvjb3NZO45zi99A
IcBQVTdA80XDXgsnLkKQ7aqHD9NJ56o82b2NNUiNl3//7D/9uDf7T2mW5b0iMPUso24/oORzXwuZ
0L88u/91Ur9ZM2+xrkx0h+2SPcHrWWXj2Yywjn9I+jwRVpWIiuwhhsryKilltYCU+O8/6g8n1lsQ
TKvIsnmivqvSSXIMUth8tmF2TU/F30J3/sdc+t0ve7PZGNyoIzlSfEgBnnp5JDWjST1CuE8WqPYG
XyFk3IntotZnYT7wsq9WJAqnPy3/VJaugkiYdVdT/lGxK5hzVwAwNsRJyZp27//9Mfzh3b71tR6k
LulgCL5hoMUXq9vzpv96F5VY/b/7+W/23Y67iIuw4i935ftxfw6dqNr+geE5+Ok+XZ6K7mlE/AL/
6PVcOZZWpf7u+Rex3pCsryydz5359O8/9LW++t13ebNDS2pNsWw7vos9xsYUbbXKOqPmdvlbafen
FfVmh4KYzgwfXj9hj0O19tXISGX/xjn40/d/U5b40dGyjB6bJBzb85zeMp7WVkdkuPwtaPB/zj6/
e0ZvmiLJXPCHYjs+Q8PpHK7VUDnUFCd2ETVgif282B8GAVL7ttarvSl2+9/qh7fCx8OqtDgOAr7x
OJxl11fZBnLIj39/9X9Y429Fjq4fVxLCsHaVX9jaVvkuSlYNXc+a//YBb7qcTg+m2NIi4AMK+Y8m
bV4Vffu3dfWnr//mEOko4wx1Bv52Orsq32KTZn+D6yn7X4H+m5f+VujIR+SJJOskLisR6xRIs0IL
shNYqsljG0rlV38r4X2B8/k7HPw55cV8gl8cF9ur7RpcqgVtf2KiTsZONIVXgZCfai+Gnt6DJeZc
py4Tm0DS/XKses3jP+0mLYS5k+h4UV5il20yq45s6OajXvNSh/tpMwe8e+XezoWtZU/HDB5LpXP7
eHEuGXTX5BgaFZ/nhQBtqg5uZoVpeGl0N1e2xBCug5n7mnb37AC05qveJSX8mXojSvszgZv0fpfC
mMj3UCp1luvTiBGmKptymwZAlGNBHb96/Zf53ZDGVJ4Dt2XyYJYxkvyLYHEcr8mqdfRXbFnB5VP0
WJefGz5Zf0QwaLs/8XTOxK9IW+gio0RUS14z7+cEsgA2rnDwg1fJfsU5xoKuTpRQ+3ns3c5u457w
rr8lTrfdAUsQqoEE+yMnP3qbBSWbnvDIXmiG6wXHGT+0uEzlEfqjSrkHv6ceKNvLS+aJwgjw9fIe
aqpw1u+V3ePyqXDlJK7KKEj77phsKdMqR+Z8et3FddEXkL+AxufC7KANg+Qe9nsLZm55xwZQ/mgz
JWnc63WkpYnVXvBh++dIVnQeVeZTLq6ZCUt7N3SxUF91izqWVaodZDecZ7H06KcJ4lTmK+WAj3zU
sCShn2nu7VELVYLoiltPtfFCNjvFRvvFYCCbeZ/HoZ6wnGZZAVSYBGyuO5p8XT1Vc6gm5eSgKpaF
dP9VFjrRBlktbprOcUlf83wzbrPlBsKqfLkHpQ2aquRkh30xn2IeHVJ/p609UG+EqX9KHJb5eqV1
mssvK8Kxe9cEk5vk/UJpQZ8mGSI9a+jUXoTnHMtep50z1ZTuNlc1jPn7/tZIFPBzvQjauRPttCSV
tIkON3IJsBmIzPcF7HnjkvwzwIugh4Xbqvh7w/2W8Ca0066fchknetu7eW51hZTT9PjoOFHtbdtt
ef/dl4lePh5Il4PIpGw7Bx1Rone3XEdYG/laeuLFjimCz6e8dpvczPuZHJk7H30xtlcJwlm3K5Pl
KqgqHZLonmZth+KXLtuRb68NsCV3U8HEQCvXyumAT6zeMhyepcROe8w7US4fIozxH0KXQxKc+Xw+
r1a742dSKjLUqZZL+oXMIDo0ZF/W7NNQZKX51paZ1Gsll2kh8go5w61xl34tdlMvqXAliF0jUesJ
nFPpISAoxWumIJicqnIF2ZbPec8NXFow3TQlYnlMTsU96w2dr3aEQzxNrzKuHwP3Sj+tA+3nBkSL
gp/bOSDroRW659dKJ8l410qVxO/9VCTZlQuTXj+YpXyVT83lkIRTBqfA4Ul2OR3/WUUa43XeIY73
oqZxAFK1TGETEJ5v+iolU3/qvfe2WWEuOFekl9O73Y3ktLMhjuetVArn3nb0cs8qEZODfswM44uu
6MAS9Emvh8RH6G9Sule7Hgr+vCPTNpAK4Kffr+YRaaJnnmaD+Ujwq6YT0T2UkU2GuWhAUQk/+KQq
XS7tDwbbGfG49c6kjy7bF/dPK/CiztzNrGtCNHC8OLnAXlFCCnYOmJhtv4TruItep5XpVwkiypGk
xXvVAa4YKoFI0+6m16yzKWTHk0x5JbJJJ3fLyKL7lYYlWxa0lQlY5PCXy5uAAODjoQ1pQNgIcMBY
OQcuwQ2ZD3QPANnXh3kDpKMrW3icvpdD7tFOlxle4Uo3S3HAKaoaeSLX+7VPEv8LLzjZl4qmAE1c
NQ12Rkm5dMU071XprSMIEszI7s3dpMpRd2cq9qlklzYvWvLe9ypVFLFZ465aGHLoPWuQRF0qceXR
g0yXrU3SeyajSUKdp/3oSX0oR/SJ7KBuj/XWlRn+ZFumnV1rIx1tn2cfQmiQKnYUab2WgCkAvaxU
Z0i9s9qL9mbIBxg8VX1g8FzioIghZgCU5J1et24BhsWHLmFnIpawXQ+c9Evb5P00kAu2clsuVbmB
9eLOa5RHd79aEmqo+8lz7uG2kpAtO2pASRn9oHGd8SeorLrcVwvcG/dHLMPgHsFbkvKdkzlvrzY7
TApGIWoeb6OatbpfWnvwCztKYijyszScy5Tjx5hCs9Pu+41vs07duBb+szfjEeVwi/fa6ceNLnvm
at+qPfwSvAD38NyXVLPGrhMOvGotVpXXe6eLbazMtLb2dIy4ydnVbGjc/SNvMeC8McVMuvddEdvl
TDVKhW9R2yBVHfIez6xmoAuvCFLLISf63B2uVcCuNr0/5klw+tQhFtG69USJEPrBOUx5K1xZOsML
WiEk/H7MM5zn97zV7beRg2pyxzad8odh6OFFUW9QhCTXLcL4tD7RQdreViobYAcFE0agMJVUK3Mv
iHGn/Va3CfxZfZN2yYhahJrZ+I99ksXJnCbBVB4vi2wP7044UoWvCRvG+aYgal662gbr5fiDzmzd
G7e0LoDqMuD/qLolM3DTM1nZJyN6RcAHaH/s4NsvyK7En4nrjLKqQtXRLbphq+xiPPWsX/P0pJxi
CQRomTc/BGI0X6bAyuLKztFUKNbW+24IHMygARG5UlW+lONyR8BWRM/VJTzjCCc+dqsA0fSy+8DC
GvTTsYnlaJYk4ft2SUfNd3aWOW7Vi2dTCslFiVC7fmlyIfZ5qFiIIXwpDsKzEV+Ih/SbMDhTdYOK
IFuuFzYKDX3JPiD0sx7gO47ONk54KniURTmUNSk72HjXhdxhVHulhy6HD6iEfT1r8iPs+cPocZVU
aSFdcTPxuZjfe9UWabUMuh1xPXWsVz/n+WDZ3ggcRPouPbIcpuDFaNuiPhwal+5uiKlY9ekVour5
VSiWsZCnccj2SzvG9V1qeNjuBUk9bCEEQOWQ3IWdkPRdGFOxPJJuKaejkXEe5LVtx3KI3wYUrssp
zsK6o5Ii14xWdtoT6x5hEJjZse5hBpG+R/SKYOYcDBRTsMUEEOU/eo8q+MrNu77bBmFSXnuUmBZw
LQ6QNKvH3ZHlKsFunE8SPA+enTQ3PP9EMcho26pYY26TOrM0TXaEAE0J1qjwTsxl3RHiyNT0aRy9
rw1N0+W4wuXg0KDaDPUNxAoL6lvleeZd1XYghjeH30A8OAWeHFnRTDOqOrg8Etj72qZbURgWTVfC
9OljIrDi3vu5JKiXVpjsLJVY9/Fwp4EA2sZ1keb2uI8cFd9tunHMAcJM/VFUWAmyW4F+DGPrajeW
yfiAd6JBJ8Z+nadzCbdJ+2oLBAEb9OPluOH9Wl744mOJHjH/3hnt6CdUcbl8h1Kbq+8eLLvkcd6g
9rylLGdolsrg1/VaF6IYdO3pgeFBgzNWt8Uldy0dm7DsED/Ve+ha6S7JSCkyIT2sJI53PSJAF/hB
pRhpPLBuE8leLSD4Qg2eYYbC7vNiX+ZbxJKHFEet8WhGYEZquCCN2Q8MXt+JhfvleJr7SdLjuSSe
ZZekcEv2yTGKAdMVLWQ5Oex5eDJ0qL8jUx/yweBuvz5MntirhaE+A7ocl51FTAoQnWSvVQEhZX7W
u1nJfBWSjaavVXHgz/lRGC/PaF84P6UuCfuTWW0kv3KD0/wDyu8VEQiIzVhI0rjce8nuolGmP+Vk
L7RqMpVPR1lLBpMODZLDRGRUdZzRLRO4HCQ+oVVKN5Nf5mLqpxtph3F46JLcpFuTp27dhrooC1t8
O/p+mnrocKnpz7jwWgK19TjDHxqZmyydj2oeir2vYN4wDgjCQEh0uCTmIO5lUgkW6xhb4u6iVtbT
CadTNPNo4eeQzilimfsO2tt3PV1E9mG2SDD4Ys2RhuuhLebkK1fQtnZAC53AyJOvY0D3d4h1Nk0y
C5yf9euWyWO9tW3ZfUBQFO27kwLjLlz5vnfdx0MUr0hEy9JB3qd+0h2AeDJ06hmm1x3/hX4Mc9cT
pdN8ZHV+zLBQaLZx5kBIi1hmE+qcImxqx6IiIozn4qDSwIsndDbcU54p/1JCLoJOqbRsS5thT1T2
EVOVgl+t3GOijtoF/pvnZN7W7X7cjJjddQDPebyZ0oQzUwmhiuSKrbBlPbUKUosnYgkYiBEU67rd
TJIj/HXxsYdJ/76P2EArEuxGdk9gNolqfys3SPRqMACpfr8WElhP1uP9f5VTt+LUGKAdCy+o6OZ9
OQVnGNh2c9mi1giDgjA5HbZu9LAValPMKWWGglJVuh860+yLCqCIIvZo2O9kIhbSJH0Lj9Ua6m8T
P3ETEvtzGToifwZUluZlXWcev1hf9uGTXkKwn5OMMHZT+FYU2bnMd9s/gN8W3cdjm0pzlti5fnuC
p3ngd94dYkmqfdBL8XM6xunLbLrD8xuTx1bfymNSq6qgid3MNxLEY4ZaDHAsBKzYTUT14RqRIy0m
z+1IpAdjsVPpitlrgdSdcx4C8eNJz1ken42dshXiK5Km03C3oPiE2nwKI9vAuIUXQrh2Hi8OWn9f
cFVO1dTFSX8+2lToBCY9UW32GtbgubxJaM/cszrMZPypxMwk+UrW6PhyESnCQh/diAwXWASjI8eQ
XuMQLY/m2GZBprt8GKIOVwSQgEkrDssHkl241+Ior1F2mzFpytV24bosVjhlNB2sh/25UCn6sVgs
Kf21cK0YkHWlh2TGjoIzQsHjhfmkjD9Yy/b9TBebo6gaWbL09Uw7JBafkIuF6rvJloDmrpohoxCf
kd2dIijdXAGfHL/C7ANYcr12ZRi2qivACBnrEoEIyNLBDa/WO1Sl8S6A7Ds9gzsbi4esp708JZAA
9rzpFw0YQi6YzX9I/IJg5HVb9UNhVn9ODvRJVKXtXFESc9MoxePykSzBbbwKaP0aAr6If9omMRYN
2frnzHThZqc5T790CshIBe/c2OQc1kZWC2xrwdcw3m3cmvDeThz80gq+/NzF04rHOatm99STn91i
953D4N7Fahv3NDuBU9W2S0WGQ/APK0MFyC5KGTJm9UbVJJ5at+aG3rw2U1HXahHIVro6fMSp9Tzn
WNFphYqOp/xVudShaqI7AJfsOtoDV36zOjr3OBgY+HQ1hZSE2IYU1Gt3TtEJMdStqxLsG/ILk/Fd
Vy4tEAIXilS9riC1tfKE8FRhtsqOvrBwrMytPoXYZuB4tLuBszgiGgX9NbESwEzhdul+hZX1Eb1d
YrLinzEl5DhObXi1Xj0d4Nf1eAKsXCyGT+5YcazOaT53fU0WktmlBvQxb/q8b8ckwlO/H3S76zOO
9qleYDTDFagO5WELWROrO22eM/hxjCCdwCjGp6q8QuuU7stN34+jR49HlzXNq67PgGTAdg+ozCCK
9Oag6TxkVSxVOJoBZsXfM3r08zsGALGvsNDWmzTReX61jWR6l2tgi4Mv8pBe4FWWpV8Fxh2bfICs
Y9pOaaHK/k5lbu6vjWXL1NbIF9e2AtoT9ImBKDcMjdB7kff1ukxI4cnxQICACASbF6LaFMolA3zK
9OqoeJHiDDstG0r4r8au1N2ma0fN+dVV4ycsBNr+jPMzF9WQLdl5g3cdmnCf5+qHZOP4FcCa2u9W
ctAVTQyu1PwjQDggpFWSqxh/olkw5iVaF/J3Ux9GPDiY9rnTWuLQtBWEiWj0mlyOfbxOyyXo6UZ5
1A2h3hEO9c0dAQXNDeDKbZhhTw0C7lEjjvFg04+ytw4AWovbvj2eCaCIyN/nqYAc+jpZ93R+QVdJ
aHifjci77WqDAhE7fVQLLX9lfTzygHGK42OtFDFNjujoz/k8T/NzL+NB5Gk98jFe78eaTY3yGSJP
T4taEJfSTOk6dY1wE+DRJs6bwdR0xOtB60stX/G3zS2gQlFn2Raz9HlEHd19MgnLzV7lPPhxrGQh
oRlwsIqbWQMA/oANGC07S5NTPkuk2tbpTHA71pQaZLM0K5JD/P3M+8VdW0LG5QV4pRPsBJTN88e2
Q7EszzGRBY5JFw7kqGubU/0hGQGnfslgRjSoBkGZKj4kqsTba1ifLOvWyK1fhiYfFj19W4bS6ktB
N4uOfBJlam/zVUCTgMgiClMSHOotTNB4jAiBhUXJ5sYZv6gPCnQkn00nVPXuwLtMSRhe4Ri9bN1d
Px5qQ/q3hZZWNscYWdyAZtg8JzWZIAfDP8o0JmuFFT1kOL34rB9KGPd1txbG/HaHz92RL2fOFV4h
urBdfsrZANsubWzcz+uaF/2K8EnuwmnleGUnGub+eN+ZvcMYcj62cJxXqcUGy1emtbpeUWcDGtsn
58tzbwfcx2VZynuyRbHfqt0X8GM5bCL8OzzU3F/lfhjEt1JbPZvaokebWDVuU5b86KZiUycz+QxG
B5macNjUbH9lGtaoh+UaqnKJBFAGgWzBkctmde4/IzEkzBMaIteXXxiIwChWiWT7XOF+JtDx57iM
9hUZIgBybjcrcvYoWCg1RpJH28HHvvXtQT/3bgSu03RtUMt0slkieQI8b+q2q7kzNr2bXcum91oE
teZNz+DSGfCcxbggWTvrw12/lIMYmpkk0IfUxT551JJlqpOcndBO9ZJcXj37co9iTcZ8brCne/25
I2BmftSjb9vhQ9npGZpidIQqYvstKKB/HiH26dU8MMo/gQ2zjpc+2ziv2Mzk2bpEkBOjSu+oGhWc
AYfTDnRC66YAkdXTh21TfPs6mpmujxqut+EWL4NztJiRDPKu6I0S39D2rGiCVBqz9ZkTHbprdQjW
4/zP0BD9griu6LeGiTzCli5jMHahNRD3cnDVAe/73dcFikUKXDQvHfUVMG63P5QSZcGvMt/meI9D
en0lnk1DeE9Qr8/XGvEC6WO3+TJ7Tv0cragBm7RFbJBoWRQfMPjQ/kzGPF+qAcGf2wwKJfwI6iHZ
xvzKyDJL74VDiRTP+YQ072amvWP8VIJwyx51QqDAbGSi+oJXuKQgHa72rTMpRNsw7Rg+wUKU2Xcb
bPHk3bChTv6E4gt9fF0C52uvaQyUqRM+MqPfSwWlW7gA2ffj12HHvOZ+kksHkXNmt7CdZOz4+jVG
DC9Mncw2ad9FVBXk3GtyPLAlgUwORWaLeQIQiy9bcPJL2cOj6zT2OMMB4W50fkJ0TzGNOJjm9bIm
hJ9l1gbvvyxtmStXF/MW3YmM826+j7DCcelZ6mwy5S1DdOFAqhVys80+I2oNQduXuB+Ro6jKcX6e
1lYr85Onkw7TJz+QSe0ncCK5+mglm8snGPKm+qfppCt/tIIt5T/jhrnDhTMoCd8f47ZnX+EyvvNL
JnF6IFyIsdIfN4tGGFhXB7ib03OY285/kXOW5LXXMOn7oLBgc3QIhYnJh6Wb++Vm3iD8QO0EKW1W
JxidJFfdTnWqoReIEJ2AkTDqCZVWYQdZ7Utv9xcYf0zpdY/yv8ivk5D1nFYQ15HsG/A2Rm7lYKP4
JAFQYRyY0AKmzq+366MqsNYfMNTbgscNv2fLBXQDHR9yyETYfCJ8iUvVujy/QB1RtvdYfrEHkNuH
/SVjhm1HYy21yYXqNbk3/WwfXAzLh9fr7wYX3PFQpNgbBBdtLrBCMRLm+X6Va+QCNjDGlzDH7qQq
9VFZPRl+KzTX/pZNltkmnfhSE4cUqNcSLptAcNNwAZ5qZo8yvQc0Me4o+AAb8EcMkmj7KGIOj5zB
4OnJu6kdYaxVYZDBwneicRvszSpLEJJOcZRh+qWndVx+ADHf8zPOnITdFynrh28EPyPSRuHN6/js
cRflLx3S6Tyt5ealOBUIiGmzy85HBdEiOoVy+rrIoG1xmVe1gyO5dQUw5yzKjXaVnhMy10MGMAPt
M4WkD9IVY1JURmk3HubjNImC2noHhOFwZ2O8i5kATUpMRcLhB9D4jpZGEGDFMGpyog48tSZOluom
M2vvHjDtHe2tNGtBcLigR+ZnDeO49V0yZlNxOVRU+EycTpuojctRBUu6ciDBFmqK+z6desYvFGNB
JNwvfNk0hlxu5kdZ4cAplxpikjLeA1rLN5RTRgB9RDKYid8TAwgCDsPoPywGzRLB9emFFGiZTZMe
BW6ux7SlfLSXorPK5DUfAjMv3sQFEHIM8MI6YQEjSeIeGo9SP4qDjwO6DQLZWYUSBg6Sfs/A70Fn
COzHFft6BSAsnelLSNcSk1gcBhblgUskfmo1b+0QlirwbkMJHpJQYNLXoilAawBoU2LYvCDkIdSx
HxzadoBSIdwcmHKNT1JlIUwNaAVx+tQpmTBVH1h3/fagCAJMJIDX5cBJdRBd7mBi5LDYXJtxxh/+
KYeDWFMpIZPYQAEQtqs2k11SbRgkD/tZh0Pg/nT7wmEQFY1maBRGj89viN3X7IWtALtH0P3SJV1R
E4ghdxhFrsEVJzXG4edoHJMCSxiea2uj2wk2Nowhi8BdrPASaFqJfVNRjOn4ORHHOt6UaMbCcAbi
7MD0qwQgs6nBiaDaD8CNy/EDhm6swyxh2Ezb3tlYwKstaZeW/9zoltjnkLM8LWqmi2Sbz3HCFffF
aLuxm5hmuQzV2jobZQVkoaC3QQD3v1WzhA6xxYWs3lGydNOFgvpM0AyMdLlgttNtJ2J9Kq5RF+7j
NYYZa37HQW+BVL2VWwZagGTic3rwxWOAi8Sajd4BnOqw+PQweYamaoaG4HZL8sW/K2BpLpJ6ARkn
YgiVHvt+t+MgCJ9WDQjpyipA/k0nMGZVZwL09/XzsQlnQJRUh7BVKJJmVEQ9wLftG2CBQ4IYQLd8
41dGL2J9fxSb6a+RBBiOu7Cs/SJA+8GPtbBPpWKMl8CLgZ7gIpt9KbFZnrogR3HXrZN94YxmZ9Xt
2EbSY3xYOfTB7m4WwXzfczS1p6Wcs+Ex3zRnpwGUAnsCQC6H98HmR5wqhRYdeee4wJQawFSwS1mg
AoR+pROnWSXJJKsOpRim+VAVwISsUhz41HSSZiqn78K2egCJoLTpZOtoAoHNcL+/miSvHEQ/Uel0
3cXLXiLG8ltqNvJCQC3O7zoBnczUF3+lahav1JzfcWreEN/GnHcaQUaoXxkVLrUpjHF7ijnjK6tm
wN2oenA20mWSOBAKHI608AAJAHjkGgMN5sljT1tbfjbgVfT6eirQBe9g0dkxvhTUiNexXY9DeTwb
5Rgog1s7QyfgYyzgGmy2EXEjp30Cse86oJ4+3kVQR+A0yqAFGvIPBGowgXtfwIfku5UyRZdCoews
vkgkn/a8Zg6O0ukpDUMxmork8f9xdh7LkTNJtn6XWV+YQYvFbIAUJEgWySJZghtYKUJrGfH098te
1aALmWa5rf47GOkIj3BxzvEmebHKTDG0+7Yk8Uj2o62SVXF7qpkz+0wKaGlCkV+iFLWPGmLpHyeh
H6W9JS9okp/0JI3UPahkRKQcdJMW9bVwG7O9zS1JXE3fA87gN8P0hPeo0qQWB45J7ZqBOTHmDg3B
bKFj4tNAs6aGWoNmzwHNRIqRQVmrLntumIDgxR89EUbl7Ke+pFZ4Rxcuzd8U+tvpuKftLNsxUO1s
lvFxVs0c7brGa2lrvKh5ZbgK1K9EWKO3r6rZjeRBbU0xfxYjFL1k57XIdxlBLL16OZFhoVF6BxrK
mZvdeKVjV+a9SmBI7yMihTUC5hrPQ/zJFR7Vo2BubBp1uGca99lDoSx1+z4qSpKN+0a1yko/dnpC
2ngTia5zUqTe+tSa/EJLbcVjZJXmptqxnDzN1G+cEZk/+aTQ7XG/KYR+VvQwRHMxOl+aynDi5KlI
qlIrb5TCMIyBhI1K8ME0Kll9LhA+d+S7KPFntfGnypvzPPUtBUTD9KApMoq7Q2XGVvewmK4JSEOt
NQYdB8A2B+VlApeKFEZdL+5OM5kN/0QmSX66bxr03lCoa2yz1kACpYXHfzaNyltDQTka/MqjlnPI
DQLRX5QOZPvWtFLV7hhppRvC1yl/iU/a7BbmD8eCh+mX7QkW4i/azKTfgPJDQaqVq0s7vU2TRlQI
usS0S+lLc8Gh7cVwXjzB16VF0Fh5Es6RYgBkVC3Ha/cET0pq+F3bAUrwY621yq+VTfb8ILXREEmQ
tUvH1eKZVmy7h7IuS3ruJd34yjd5b+avw2Ak2s+JEeZp4qMK4oqZiqPUmbiI1I5hvWvxUsZ/6KzW
y6O1eARfft9ye90bZm8rn73W6OUvOgPa8DU2Vav/Y7hmY37TKOepxLH5YgpnJ0i+piDrGJ5+T39U
je/5sbbxy8xpStxoo0fHINB68gBmKSSFVbx7RjWYzLopXUvuokRtaK00JvxkULaV7jyDwXIZMkzS
bnZqiBhfLp66sXGqd/oE1vi8dHbR75M+zsdXpvwojJjPKq37TbHhVIopsCItjaWji/HhZqPR/hny
XiyIQThl+TNrPLeipVbqEtxcRQt5uVW8btCR9EqzRfvhjNqCXUt17vNviVEJ9X3O9Ch9ituaIe47
LiZvArhkimh+VSkvGTdFRPwrgzJPk0o5TGi76BaNtaEYb5fESJcnNY6zMT54lDbiL5bbOvpvLbLH
PGApu9F9ISbVlHvFjsxh9nPRlPkDd4Dl5EegW9K5schZ8t9GmxXEaiNtpiqkjeVUzyw1VkrQL/wS
ly7t4lVv/OiZEHXWCIu4hdNKukcUyRP9oJvzkv+RuVI2N+bgNuOvUi2MBBwgYJSDC/6OeV61WSli
X48Tsv2+rai6Zd5Q4iG9CTOlyDp62NkyWIG1zJHU7xEzTCrrwTZyVSemrhMd0TfhSNfeSXvJnfup
a3TdPSx8PZVa11hGYW7q9D+5grmn0y6V2iNAVx5iJvSQ6PlR7Th03fTek85b2/aLPfiFGkXRLx4Z
SijtrObWj0bOo/wMtKMRv4eWksXkjw4DCt09M+pphCIS3li7Ul8i4ztxieBFcgzRyPqA+EsPpoFB
zbku9k2rVMUbgxQpR+5kY5jKW50h8Me1rbpe82mk3yyPMhIeSGyPtEmr9wprm/f0zBODkpIdd+Zw
2y9DkX9QGIqNl8Vs4oQzrgK6u8Vohv1jrhVdAg4w626fcgjVX0VqJy1AAYTCK1/YwpQ3ePg8fUUJ
rnT1oCPRcnfjQk1qVwDfUhqfQijIsSBDv76oAkfLuuylhxtAQOR0HryYIQFBSoUHGGN7XxYKnTa7
EVH7dCpUgBGYLTt71qxYz19L05uW3WSl6vg9iRo3/V2DyrJ/CbWMqoeq6drozhEMEnixITqo36U3
mCbA0aXRniUXQrSPTKKpJ6rpvLND5Dg8hTScDDuAaOSQU6iGVr+lGg3rN7tLLPcoaoRHIt+LrUWO
NJHNTC+CUebS4yaPPe+jGOJBFn5PnGTcovfp6j+quAHH6xc9kRyvfkKTswPiZd63y2yOX+LcjQVo
qtoR+k5ZMif93JUutAPKTVyJux4QW/ZzjkvLLfZ5u9jlGxdq3Nww28gbGcvJVJ+HRikV9Z36Do05
s+TNJsE71VqavVKo6gwU0m2YKTjMzHw0/RbNXThODTWoA6/70HRBN9CNe1zaue0eh1MP7CYZjBL0
u0V4N3/lRxfuEwCMefnaaUo1jkGBwxPbqrBwxA4V2Xa4jShAAFz3FA3ohk0Vp3zoPGdK+6Aeq0l8
O40sqd+p1DlEirEsk9qPKo7N9ygR9vzayiUm0nHLWVKB96KFSM5XR7eTj2nZlQ9JMmJ7oXTV8GPp
JpC9fp2gMdP76D8q2sPYiE55kBWQku+tmsZDEeCl9U1EgSF+BilYO6/dQs7IFqKl+UrHKVJvIp27
8bBMPfo6mQGp7FBGbpm+TUrVgOgZIvN3bFlRmMqUWwhs3GPhaE+Mfa/l6zgKVZBzCO9nVGcZaXyC
fzzlC7BVItBD5Gmf+ia51Skk7wCtK8WdAxcw/dxH+bDcCyDC9Z1RTZN+W2nubUs/K88C4hfpZruZ
9F9LfXuSunZg9K3oYLF4bf5epERMb162GFw1WoL++eCbkdKY+Y4GgEttg8pJ3j4D2hitOyXXjWjc
04+q0sc4owf/KKUw9WdDdE0NDGEuOot4JzfGfQGcxjm0iwob36NA5wvqZe64qwtjbofATCEYh3Nn
EVr4RgT17H0Wo5hG3yzgFP8Y4npIYEXrKrQpt28chIVslApK6AVTBJRSG1Un+pSiJQijikr0WI8g
o1pmIQ26Rsu7UobRB2MxibBM9Hq+I6i3tT0lJUsJW2OqozthKQbRpk7BDdoSI119KcoeKSmiHRUM
DgiqIM9Hul6E9wwYnHWT/8aNAHkDRASmcaSGhQDKDJKd49d1Yyf3Ew09x9k7qiNpcZDGyuouOqEb
Tao8zli/LADllN8SAX7L3Ncz4MYM5afZM2bfraQtvg+GjObpEPMUEDVnbSecD4of+fStVqtueGTy
+AxLt4cXgbwWzoaYhTYXZnLrRSR+4y2SEfj7UatFAdo1tgoHZLZFc69+Vfu+gIkwKZk5Djs3BxpC
za6OJsIiWPWUHfaD2acgNwrkCOkLNaYt1SZwYMLbf1if9+u2c7gOn60kETAoWw6P/KjzLpfvOdTH
8aW1y6yPdwrIo+eWF3n6ZOd1kxofFICswtstSCInH64m8nongXpOb501KN1DaouyIdaBThK/ARUE
BZNZg8YIgbiTfdnc0Xtk12Ea21H3ONbqArRZG0g+MvCk6VSJ6MicXisugC6Yg/k+p+Nsa0ENlHH5
ZJG7tp2v0zGqwVNCUBv8aaza6sXIPEKgQBTwHJaA2j+ldb/M6Bh97rnEUjOoY2S6cr78MOrMjgGU
OFEL1GizvqTA44oHjgG4KDqKcVNogZsXDnidSdRChkY3dNkSasLuBJD6AiW9gDkA1BED1eGFSAOt
cwGJBaDUc+TMFi74njJVXTF9C2Csq7mfwWvQZjt4TREtLxMtLzM6pDye6o0TTfX8OpocmcCjO0Xr
xHVmadyUQ26Ld/pGy1D5y6BwyfgtM53zY0bZ0/xBDzNnaregYAjfOFFEAqcd9HvnhXZnOw0ZArQY
cyfUOF/+VEvJIbRqb7IojiglyAThUbd3diMVdPunptm8JR3lmHnyO1gRQry5iuMoiBQMgOO/W32R
OtpOGgi6Au1JFs39QjevHF7BY5jJA2n1Yjt+i1N/S0RUZmDNjNyNng01Gxeua6MD69hbpj7c8E20
xNnLHoQejSnZ5tMHZVxLPZwGyXjmvkqXUZpMlOmi6sjDIyk+ECEbyIf1eodqgJ/0yth/T5K5NsYj
fado+CW6yUuzg+kwRW04TGWjj+ZrFJc6DxMzQF37hk6TYb2li5sV93CHjSyQWVeaSP/hZ5+gHVTW
jQ0AoQjzsXWK41z3FCd8XSnp0PizFdnez8yJyCz9yVNVrq1RFCVvvzbbnfKnB9EKLKFRoSUc6Sa2
enFnk8+gkj+3rs6w6a5w5G/VSVMZJOMUuf3ObHnaiM8ldfTbWFTgsZFm6JfupRVzo/zyphN8yrcB
aLvqaUaiblR0e/J6uuc/spYjvCEJ5Jtemhi/lOCl0glEf1WSBtYnBMaXtImtEjUVs+lqd59F80wl
eEwjz0/LYkgZQT7qaGKZuj1qz1pJ+T8szNaQQUSaM7n3Y4pF4LO0PXzCfdfz+oJnSrt8IV8/gRka
f6y0RNy2btV6vxp5EgW6aQGaiRxdrHZoowNhq0zu6yLWHcj8eWeZ5Jw9IgX9t26s+vk+Jx43v4CW
IM3WGmE4f9hUW+UMrMs0NQ1c9sAdQZmghgA1DMBH5n3tQVJYHj01Q5r5VFjoTCzZTqZn70vbSS1x
C6DSLd8oFdTdzlUmpfw+DZ1T/BlaqtvV7aDGulHs3IFz94wzFN6RCMlsn2leTjUDpuB7xC+xlsaJ
tYsmaYG2tc1+Mkw/IdpFonbsqb5TwLUVUgEa4WmhpDuvkEVcwLY8IWF9MMtDmeynPOJKCPRIaZn0
V8ZNr2kBNzv04btymjsXErtCmmXvtL6JF+eYwstsilBGpoKsJk5YL8fZAj8QB3ZsF9BfaqvRflvM
BXdemjhKGRPLfGpz9sepHFJ7lxFbqcch4/J8V/UuGknjYiXTtF0lDNf7mdd2095RbreoNrdJ0RUQ
gDXKnLdF0Rit6wuXsAKYrArlx1ccpambfcmorLl+HrBBZoKOH+ryUSVI7JcADQ+lepDEQfRXl2pQ
lB7wkN4h+lq3TtbuJZMpEOkjTmommACDGU8PJNxLBj0lt714PNZVVKg3I65ofYanpc/GLhWj0n0y
PAnoZEd6Pef3Zm5Kdd/FpZsB4Jd1HY9kN7xwX+DHmM1DJOJI/aFR/x4V8M7AGIAIuuoEiWm22lMj
qWsrtNSdsVyANdPdctxArzSppfexpXZd9Jy44KmToK2LpKZ+qES5h551a3Wetu9bKojl3h0ETy+v
UFXZe5k5nniWo2pkH0ZR4Gx+TcTv/WlNeAoQjooTLM8AmkiYtkxTm3dB63oK/SvwUnrlE5M46W2R
mekQ3xrD0vX53q1NchKqqfkSvbpqXRUHbSI5nHb0XezqDozdor2o6E9W30XZqSqJpUWpRj7KEmkX
wEEWhVsoAVoj+8c09yj4pOmiyaChK08XRjHjLLeCPqaxQgzmzV3vj9SN3d9z4VQu3Sk66PK3JBJq
H9EW4+q6l/z/u30bU0QDVtF3UNcIlYd+epsBDaElrsWl2teBnEA12HsShEi9PSGErT/Ogsqceyyk
ZYhvlT67FMcpF2vRr57US3H9wi1mkwZ1nMKxog8Fx/VxioYaTZxJ93qh38zClnV2gHo4xLFv6rGt
Vzfo8DgSYJoDwe7RilKHBkXtjv2QP+TJkoNxSFkJnAIwBHAJe7gcJcSmWS0XCkBGY6mf6r5anDej
okNv70wP1UqazqKWKHN3KVk5sKsh8qr8mA5UtJJPEC8o1u67elBUeVc1sqNtEJuR4d3RGS08efRK
5NmoGvSOrRb7UrcVvb/XBpsWJT9Q6FPolRS/PD8eTGsug4x3dKRxps1ZW91PhD9RHhSObdlPfQ0k
oQbOoCQ0HmPd6yKNJudAROfT+HUdKwBFWkRN4CI/oowBJIhqyL+aCUN34j1MEZ3DzmSVgi/GQVys
Xb+otp4FmuoUgs5wB+pJ8RVFluUJXnfqfZ/QtEBvgJyqWvtg9LSevlQ1amwyD8ZOzYrPwJmsCDwC
Er0ygAGn9bxnepYVz2Q3tQ2jEjUKQBJ2bIiSInPmScAJejWnSeCCjss/nJbCFKni0jZ1izSjJl0X
uY1Ki4Mlxp+jF0GTfnj3knYaql1bZJX1CKDM0nbeKDyqSw2kteKLXZpGP+69YsoN4GMR4nfTUz81
3fizWTrTpVZCl7hg8NcMH+GkBeCU9c6IhQPjw511eLMPVe/M5G+TQd34BKJxv0u6X89DV/bIu3Y4
u8aAVv5nUkzRDFMbBVQfpqzfdSrND5qyOU3tNCCocXOchVRmhAva9tUcTirujKbNLHpx3yQwCptd
w/Sc5Ct/tIv4/2SL9zzTlZuV/eRYebzsePn04Z1IktKqr6XLoPOdkK9T8JnZ0ZOSXDGuPZCaidAf
BLjr2aUKkkS8Yb3OjI49OFmr+qDPWxnWASKhCUZZc02tpb7R1fX03tV6MtxAJ+z7ioGQaYHcfV5S
fH9LS/4z1ISYS6IAKksoyv62LVQ8SGcWGskK/aJTQUEdWy3LAnqQPTrtmvRM8Qv4n2k8ei1Yn8/Q
ntRC0k0ALfyHFJUj5SdqPfdP4JNAeu6gvczxs4BkAGbaZWRn8kjhANEViscJ2M0+mvXigRSrSaFt
LrUi4SAqFAm5sCXX7G0/G531Vgqzt+a9RQMtmXYuaiPuDUCHfonhZWSUnfd9hhxVGpRLBAd56b1T
qYyqKq6Qz3Wc3eUpUWxx6xTGDVM8kM7ald1MMOFjlUl5qmYQto85xfL6WbTk1RRDKC3EfgQPxvuS
u5TVTpIRMQ8YEJ5JFJQe9dHrfg+dq2Z32gDxJD6ehGSru7juQK+kPvBFN272aJJJo3ss8qiweih3
oLkidZcXIMOAm9hakdaQbvDzaWdWyBeBcxARyx2tCTyJgghJJZVkJ3h0yOYcj4IQaPs+6vXBH6Ud
pwVdKZF77rLLMLTh/ZroGY4evTuAF0rmkdcO2jChB6bXHr0wTztp8O9nJ+/s99ieqPTe0SsFav3F
6ukEZPdFrpJvfKZZGqlp8nGeyf9PDQfHNldc+8XpBhAAVhXKuofogp+hcX0wZfN8fv1/cvlZ/6Tu
8OvH57SK+//9H+3/leMMFCdzgPEn0R1Q5ld7uaS7eRIb+K+eI0uveo6zXHSoRQtDEZM3XdJf/awl
j7r72BQ3YFIu9Da39n/697/23wxqobaV6MKGCnLXtDB+k5fzptky/Uo+Iy0GOIwl+y+jp256UrWP
PPl+fukt06y0M5JmatTEjLtQNJrtt9b0OFokqv1wUHNw0MuIKH10YdjMloVWGhqy0+sODF0V6oNk
+jK9oRMc4IL5t2y0UuKJ+jwyF6K1ED7ek50v9Mbab90y787baWPv6+GFU0NXT3Q0qyUvx07JCFaN
Lrog8bHxEYyVSIZbEvZS+ehCF5gqTcZ9U0ePBUU+0IPwwOsHZSiO53/HP9vvjr0eY2hPWW2oBCBh
1T532WtFQVDO+85d/OZKS6382GT6OxFcW4fDyQ8cb6+59YUDtLX5lR/D2RKz0+hdSD36pjGG5yVK
DmQ6QdK/qXVy4a+cNvqP22I9vFDwEpzGqFQh7NF9RqZoyOxFFR+j2Vz43luHaeXPTgLfhuQnDnko
HjIAlmXV7c9/362lV/6c89KCoeMWddzyuaug+Fr16/mljZOf/sswK/+lrm2XFpDR27rh+76D8Ey0
Axi22Hqgi9EjUAWadDHfxrr0VLSYIKEpewEBX37pNXtMP5s1AeeykyPB9DFX9FrOAKgmKNQjsPTi
E+C4UoF5pZLVASSroAqTBJeCZ1ZX3FfFjhUl1EXbjQF1X3vckTNO8+9Ft1Wj2quyrwnzSyiY4igL
QIqc7YXy+qdkyI3iI0Ebobpg5o3bZi0t3iL4U2h0BGB92yFN+vdE7T+ZkCrOm3rjK66lxYcqLSl9
53VodfW9IqeHqVguSIpt7HwtLU6dwp1P3aQQEBqgFNDYxC+qepW0LtHPKkqwtYVRNTVL0rvdK0P6
CVm0AJzWBd/c2L2xuuVbifoM3FceWfFROsVLWn+Tbn/hgG9YfT3eUlB7sO3YIUzQzH1mL28L+qrn
P+jGnbIebOnaM+JEms0z68z7kkCwNPqjncy7QWa7839ia/cry/cpA6Wiid23S75vZHNPJnbhzGwt
vbrSETECBKDGdZgXBRVflCAoiWr9hZd7yzanb/1X4GRRhC3szOxCBq/f9O1n6prUYIx9M10w/sah
0U8/668/oCGYamXeWIaiRiGnqOwH1XSOp9lt11l+dZ3PczY0CPOAe6IKbh8MqjPLrenFoHCu+wOr
S70tqihVZ+w/wVxEfeCBcuYFh9r6tKs7HSpMwcC2Mg07J6v3tBYARqh2ecEyG5ZfDwPoBMAhF6hK
CC7oiA7NvulRLiD5PW+XjZOzHgigeFk+aafng5b6oz0zP6ZXEZkoj5amXvgFW39idXZgv9Z5EnHR
69p313ixaKPqOx0M9/lfsGWg1dHRJ7eqyE3TUDNQPlm06hMiKtaJ2/X1uj+wOjpg+6mCSF4SpXlF
m3LRvmeArq9be3V2XFDhbVYVPB/Vn6n9Glu/5vn3+aU3juV/pD7/ctmsipU8FzGvVNUckGt+jpCd
v2rpteK/yOibz6cu0mKU+c7RG8A/Tv3t/OIb33Ot9+/Z01SKhn230XSsYf3rkQku69KksK3lV3e8
KwRQR5BlISh+n8ELByNufQN17PO73zjsa6H/fB4bqIhjFXZzAb9av6HF+iB7sP3iqskm1FZPv+yv
D6tkmRQWEzQZBacf+jj6VE7u/vzuN87MWtW/InpUy1QrQsiMaO/o8egPU7e7bvGVo1Z0kJvFU6tQ
oR1z586mCgzbS4zn65ZfuWmvTH2EXAxIO+3UVpt4OuAFdtc56lrRX0bcj4STJ0JSc9/1BTNF5+Nk
LDfnN791KldBGYUwoPatxVxg3Tr0aXdodGhDVJ2vWf6/hPw7bZxBYZin0YrvevqrT9/U7PW6pVeJ
t03dEAGargorwwYAPt06zOhwPXFh+t6/T+R/CeovugKLxNCr0LCmL//hkKrGhcP+b5tb65GKsSoh
G5VWH6K9hly+D2e8AAJ23iz/vgf+Sw0/MdBc0zo+aAaViN4JmhA2WCGwQY51wZ+29n8y2V/3wKSk
QGPoFoem9U2OH+nyVV1+nd/91tIrV9WBqVad2w3hoP8ZeeyU4kNCqbpu8ZWj0qSmtirtPiwrhDOg
PXnjj/liOLB1YFYvao3YVYZKZhlqUfkgy+mukv2VXrRy0jSCtj/FqNTZmtiBAw/AWd1kIFPP22Xj
yKwl362ob6xYhUaleQ9S39sKAlr6EQzmdXZf675XRQa4UOG8WF4d2CqE3iYHZK9cuMI2DO+uHtZ2
grPVIGkZTrHxDqfCua1Qxbkq/7Dck83+OusmXDiAGew9zb7qKOFX9e9oiC8YZmvnJy/4a3FHWIDZ
4roK47mFqleJMvDk8nr+q24tfvr3vxa3EGiwe/fkpTPQirbYFYyWO7/0hpe6Ky81TphTdcozqmwa
sAXYD2UTKPO4O7/81s5Xflp1aDWia1qFgH8P0KWOLdq055fe2vnKSZveyb2qTihwyuybadbHJi6e
ZimumVrnWO7KUd16QNKGOm3oNdMCNaZtAt5UcdDL/lIxe+MXrFXl4cfmSAm7PTLGj2AS/T6/X4AG
nDfPhuXX6vGdBB8q5j4JCyt9TnTn3p4vBRpbS6+8FK5YXYIy68MoiUjC7BCI7Pv5XW/cX2uxd9el
y2w5mKQQn4bkWLgw4+IfNmjv8+tvmfz073950gDaiGhD5b0ePGAgdTBrHUQs88LyW9s/Weyv5XVt
UoGJYJnJuQU8biOuLKFqXkgit+y+8lVTDuZQCoyjiyVo5z6YEWa8zi76/924pQwAfYHbhiYsRUjT
ifJka2/n194yyspRAaTWY6+LLAS7vzMt93Zc5u8oVj4uemvuz/+N/xQ2/7sobq3l2XtpO5CpFbKO
NAE9EtjIa6rvXa5W821XoRPEWBb4Q/a33oWoBu0XvUsbRCCKxvGhdZCaMnxyoVSEaI9N1StQUAl0
0YkMp9eCKVOi5qFIUgWYdgrYXV6K8TYOpLUKfWE2GtEMRTmMvHEHH9sXLQMz5o/zZtk4MWtdeahV
04nK0odGMQVJQvs7/nJ+5Y2Paq/2rZW2HkeWXYd2nH1P1K9aFj3WkTxOyB1c9xdWt8yIvAA4Yq0P
e28ckIpyf4mlX/wM1Pat7Yn+eP7PbHyAtbg8DFQw5ykiXFH9pR0eFe/r6FzIJreWPv37X7dB7vTx
4DjVEDbOz5NT6elbdDFG3Vp8ddUMUWQ5RsLBcajy1wnKKCNwsrS7UJ7ZWn5110BVUASTNwiWoq/m
+H3JX/L5wtHZWnp115jtAqetLrNwcN29K7Jg6dobh3bu+Q+6deZX1w10nwKOa8QTgjLz3EIHuogt
2Nr5KiYoRmBbTYU7KXO1H2DWJ3V/p0/phXbTxvKW93/PizVHeTETeIQalBYGfwSK2d1GpXMh/t0w
jLV2KCTnUxRC+xBEGloNRlzua8Vp9leZ3TpdFH8d9sjJmopMuw/dDN04OCH68vu6lU/m+mvlMQLB
ivToEJrMmR2JwyTKzeeX3rL4yVR/LW1N4LqToshC6Q77plg+tLrdF6N5XeHBWjmRO6dlknh8UNTk
XvOlfIOgsDu/843711o5kTshF3KiZoZ5gm4+tXx/EDoITnnf9+l1Eba18qRO1oB2NT5p5r6Z+U83
fRPTdXeAtfKkGe2adMzIaGp5gv+boMG0124eLxzGje9qrjyp5pRkaGbx7nXLA6xzf2R00Igs8nnj
n47HP4INc/X4AdXsa2FRfYjmZlfA9mrH6+BL1hre1VWK3kQqO3ec3zayMDNiNNdteuWgyHko2pDk
EIuoOthe9ziV8dP5pTcO4xrY1aC6F5uOxVvkTPvSKu4VpIm9Oj7klft2/k9smfz07395Kl1bo/X6
LgtVJk58YlJI/yzQpL3upJsrR6XOW7oUfLANzHVZa7d1/mNW48P5vW+dxpWvdhpa2zEU27BBIrNp
pn3ilIyMuQ5rYpkrNxWK1ihDJMuwhObXoOGWMpbvup2v3BShVl1fbE5j3560kHMfgV7f1S7N9tkw
zBrNVVmuYSYgiUNHVPcoO7+knf0cO5fm226cmTWeS5iLkzHnhPcUQg3aR7AX7AvOtLXz1VvaaJmI
aqXJQugXRzCxR5Dhxxitp6vsbqx8Fa6F0jWmGMLe8G7ydApHqR/Bll4X8xqnX/WXMyUwNDQrRenF
TLN7+A6HXBHPfZ5fWH7L7itfZfqS6YJCH8KF66Bx46+eVC+8qFt2Xzmq3iiNPtnlEGYN3E31Zwnn
JjHbC8d9a+MrR0UV7SReQaRB3uTrcriDbXNdPP0fMNdfJu8RW1isgTtgspRDnTkBYyQOAxpS5w/M
1s5XjmratShVb0a7pxFfNdhFiOoazQWzbBh9DchxZrvOY0VwweTFw0kDWQ7eL73yLoyI3ng91qAc
q7a6adCWIfSmF1U/5onD+JIfIp2v3P7KV5POGJxO67MQCc1dmhsM05535RTtz5t+yzorX6Ub2fea
zvbN4kMnMjUAtbvTlfWB/8xt/Ovc5HqNzpzOFTlr31PlQ1nemeF13cZXblqaee0MEZdMp+VH1Y7C
RLT7QbEu3AJbdlm5qrFUpNY2l0yvyBfLcg8iJYDU5QXEzNbyK1+dFsbnaEZMJ9jQAukWD9r4DjHm
5jrbrN5ULzcGq+/SKhwy61gUUHqV4ojUy/665VfuWjeJmtnU86i6I7K6lAdzKfYI3lz3Oq1xizPy
McWYNENYKk0YKdaO6aXfYPH9uGr3a+ziWDGNDghpGbqxeYPG/GEqonvPvtQE2rgP1thFICaV19uc
y1Ht90iwQX5f9tXk3aLj8vm6X7D2WXgIs93zjEhmvWgK43kcVM7d6kKmvXE214CovHNjvSc6Bd2d
7ZbFDBxlOABBuXDZby2/clz0E3Xgkae6EkPIisQENM5oFa2EZHydeVauqyN6VU70hsOyV4BKUpDM
itDKjAvLb33gleuiAZgP7QSIH8mqn2r1lYE6d11ZPA3xVSOkIbqt3JekUo9zJwFBswhGd8Hd8lut
eLvOOivndZ24d6rUHUKFMk1Wu5/yU3v+4uHZsM4aGGUa+WydhtKG0rBJ6rXbZh4QA5+C0rauuzvX
8KgC1U6Rji1P1lT6DSxchRE6Gez9qwykrh7cWMbu5J0uT8mMVOEkeyj7cCisC/HCxvFfw6McOKtS
lhiIPq7FjMv6dVSuXPr0J/96bTWIy2aJHkjY1dHRiTNmGdfHFmmd84bZ+rQrx0WjbjEhMrNzyZSz
m9z4lQ/BlHw5v/qWXVZe29iJw4w9OpYTWjcOkHIvFp8ZrLM/v/zp6/2j6KGuvNaARm3lEUm+bk5+
Vj0s+YOAAJtWD+Olc3myw7/+xMptkY7Wkrpq81BBTOQ2gkYQJIo3PZ3/AVurr/y2kOPcxhrnBkG+
wGDgFoO6Ljy4//6wpreqN9lRU41dCeyiHaOdqkehsohHKKyMrFJ/nd/9v7+u6a1qTtYCFVbtmjws
tSx0inqnVdq+cIwLv+DfxjG9lc/q2mimE1PRMH1CBTT7/5xdSZOkOLP8RZghQCCuQC5FLV3Va/Vc
sOnpHhD7JrZf/3nOe4dqdQmZcc2DUIYiQiHJw/3W/K/x+vcdB7wSvwdVIoCEBwkQXljy62zf21kb
pP5HHz1c1hDtG0dlfylumVGDrJKDNAeyfRdowARGz1/tJA3Hjv/a/4TK/jfDvUkNvBhFzvNW3IHE
vEj9c58mRnbazMT00QxLhQABzf6XFEshg2DMPHfGxkGW8LvvIy4XDcBs9kdWmElGwCzjZNEaLERx
DnaeMm8DCu4dDmUF3bWuYqmZtA69bTrgv8BSg8LyBHXgoHUvnkFBCTZHXNfZdvP4P7MECD5/X4k+
FwVUGPARvJ2OIcDPaPV0r/7kn8opewSZ7n3TbJd9iylWXYbHFGwaQJOPb4FaLADHajAOP1b2fX9w
1XJIGRXiiQZ0A7DQ8+JErf+5XYwgW7+YtuayRGUoOZ3S3gXfhYXAq+4hoRuQ/tJNL6J/tdtfzjGI
OOTjfl+N1QF5SZqiWl/H9ivIPIqgB+ZXEwoKf5IRMoJn0AccMDiDLmDWnohpBx65gBW/YvzQUc+R
gTLlNkKdMYWV8tn/bJrVQ7lM0F0YU01uUoTzfwzMbxJHUdapb3epiEdQkoC16gOzJs2l0rtDU6hu
/W57qBc2DgM/1xXqw095N4fCXs77vmm965wYWwrl2eazVSUbmGjG4dVwt4sBvhqjfx2qjwTUaj4Q
EE75kawvJcM7Yv60GLcbYmiZPTX+R8goBl3qnGuwZ67+1U6+1RWgDXMe9CAXav4unSN7OmYp5QLw
r8+TBXmuOGtZAH7dKNl0eOd3fQ9DS+UUg6bs6kOG4cpA9mhWn9Lqh8V/5ClUAw9hzPAJKQFA83ne
SA8mBcesoSH4A8f0YJo+76+gagGl6Mdp0DYSdy5xmWn+ladzhOarDyk01LJVk79U7ieFfl6kA9h5
0zKebhS1eUaiAmrAmtB/N3lRS4auGFBL7z1zKXG/s10Thv5lK5qgDNYn3zaaPLnpsT8hA1nyod78
NfOma2neAFsNbgh1F48K+7g3z3oT+TMIUX3InJVgnEILNgcRISh69hf33X0J1pEiv0rByg6OWAJe
EkAERPsK7Zu7zil+HRteCn4Qw0J1FrqpMUQrgnLLP9hbCxkeqrkfUbimK0UtAaIH7eK8jLuBXMEM
fj9TIIkT9uJ2dnTsH0jR67o1Xgmg6BRDRLEC2+nf4IWARAIY2/bHV62tFLoVpMXLNEftUSzreejS
C81/7o9MVENLgTujCbsFq8503RC0jf/qzT8Tt7cCHypNtP9h+Az1VAJdsxGHr+FTOogwh7JgxXXP
ICrnkuI6oQMHvZBfxHXWQLbnJ5ibQ0KPxZsMcinyBBQ8gyBXXmNhOgcUzRSCJvu2U+RsGU1ncagN
N0nXgR7iCVQ0kNK6puk9KM2d5eP+FxS2kUE0Tr6A5xAk3bE1TFZYOe0H3pTdfYlcq6lHFMsvA2mc
vMADa5vO1w3S01DsPvtdHe1PXjW0FNY3leXOMECnWs/Jv0RMTeRn4D0/Nvjto2+yHTSeRmN2Z3Jl
eZvB8gDrbC2gF8dGl+KZknmD3kQOwAhIxQOnHZqo5uLQkYtaMpoGIsVJK8AjGxNoXp3oWmRPdj8l
mjpcke5kHI3ZAca4VCO5zmbzJV3LsB/YJ0iGnUG3dSwdyXiam5Q7uAlaCsljHrSg0h/Asr1veYXH
y1iaMYPQnOGxPvaXZ6M88wQVoXXeH1sRrzKQBqxbdpEMHY1r4y/B7ssJ2rbFv1v22rdUM30f7vfH
aREUbtImnM+0brnb05i3oH6GwCpAtqEtvtrJCtL4FzD4zMLRfEsRXzJ3EmlLkdg0K+N2dOuv0Dhd
PxI3WS77xlKNLkWvn8zuBA0qGhfrFxCHhWIpov2RVUsshW6D7moQZ2OJLfODcJ4JOoZ0rX0K35eR
NVAsySHnXIDMwf1SOfcsAx3x/CUbDkauI+3DFrQHCHjXevTINRG1kycwQ2sug1X2lvZhuwH/9wjx
jPhGNwtSZZA1Hur8gFNKO2zvJz3lIE+OfeNlWu43WkP2T+MmCovLoBrQrxKIBMAixfiRrg8utIHL
K2jDjiViGVQDrZCe5iAbjVPcNNt4uIG04b4XKuwtcyJBqCVtxyXp44l3LpjKu5+QCdacExWJRgbU
+GmNzlvQwscL3mr89g7E7gMEX8APCOa4g5aR4hPhCNVRRrqY1mDC3OrhzJn385htpAiFygzJvdXH
og4QfGDN3dzlGjdXBL9t/75vg69wSDsCNidqQfWWQBAT+iG6UlJxirOl8GwNG9TEHe9jp36CcE9g
zz/THtpFVQKp6s9Gu2p8R7W+UqwC2Ewr7/Ydl8RJeq1KKB2bv/zmoTR1d8wq95Ri9sY2TzjnwJRa
YxqCFcEMBYMm3qEFljE2kKP1y+wmBeQl7j/NmtQh5AEOHkRlhI3FWO6AzxyEXZ4wo5ql0Ny2mmPV
jXVbkjd1nzveOh5t5JveuxLyoxo+UCjoHup5otZ/11NvRueQ+Vk8AsfPtvzj7LkgxwP/u8boilQp
g2saWoFEE3St8dCwb1NNL8u2fpgN8QJea80nFF4jk940eLQpeVEMcd12j4PHHgXXHKRUk5fits86
lzcDRUqoswvp3Ud/6R64CYFOSl72nVKRGiwpemu2gGCUoysMAKSPSXtvp/x5bBONaRQxa0kxyyDo
Y0FXguK9Eq8R49Ubn/JxCLYi5s6X/T+gspEUs3UPZckF/KwxHyxo01yhHQA230foAe2Pr1hdGWgz
NkuZChPvn1Zd3TXVfGdQXfuTwvYyyKbNkBxZL4Z4dZIQmufBMNrxArHw/ZkrLCODbHpQ/dsQYUHU
pjdp8ucSotnEu+fJsV1FphzCrffQ0yHDeW1wbfSDOJ83a5sjY+oOJjUZZNMUhZG70IeNE8cEdfoA
oM2hdzI4obTbApYJOusVqb5v3E+45Ym2qr9pG+L62tKhnFTrK4WvUUK0w3ELJwYd84fbHRXxl6+g
Rj8WXEQKXQimroSgqTie7AfDLIDueB22b1D1CbpB066kcn4pfuepoPm24EheNfZ5gx5gOdia5mtF
apB5h/Dk1ro9VNFjC92ZoMtnhfetqaGGMeQpOL0n87IfBYq/IGNtLPAl9slKu7gBv1HOnMgxNf9A
NfKtIHqzb4H1mwzYd8GmBl5taJmGaO06trQyvGYt1n6tIUwXJwDl282dubwy/4tlnfqDV1Aywgav
3EC3Q5w33qBhjrY0iNXpCkKVXW7h8MYuCehXWkgCWjG066McOBi31nXlKJxGJh5qGt/1ps21UKBB
RKTYImgahqT+112ziwsV532XUSROU4pbCM/3ELTlTrzmECcSHynYAZbi2jYHHUcKXIuPUCstMf6Q
0XsOiatyvdufucr0UryOrIJ8CreseLhR8ib2jybVAQZVQ0v77FwNjjkZjhUDhh70kEQeuiran/X7
eZLI0Brcs29jMqEGqdoBryjNowWBhMDwdC3770+dyLiasbXGpGPYqETfswAiLlA2Wzfdzcp/iMM/
r5+IjKtZII+Zj/ZA0VjvBSagEFt5xpkIIuc2RFK2a5q3EMN+Wvob+++/+yZTfvTmu2+DDITtReXd
aAignizKnx37t/G/1oUbon8nIrho4zy0gbNfGt01m2qZpLg2rcXIqJU68dxBmgwCs5NJn8ds0Jzf
Vat0+/3NP8Ldcm/n6CyD5hAQAB6Ug7mOAkk1tBTQS7lWtb0h4JbZDxzmhxUuCPcXQjW0FMsOqPoh
8D7ZgBbYH1ZqvySQhNsf+r+t8D3HkqI59SDIapnI0RBrCLsqPUPSLWy9R5H+07QfZrY+J+2HhL/s
f071T6QAh6J4amcmyEE351/IB1+ZlgdQ4TgyY5HfdxYQVXYZ99ZiBYsLwZIZeTyC2LcZ7U/+/ZRN
ZNIiMRboFMCjU+z7X2r7mvAmGNPXmfCDayEjtpzCR+tqi5OM3+ZQxgMlXTFdPTxWb8twqvy/U/dr
M02R2TmH6hYiA7lcWrhZyTJsQpRBMENEwE1q/oxipWUI1wKVQIiX4axRAOlQZdWvzLF+7K+Daujb
72+CGLez6JnFJoSmuSJk6a8pzTSTVjmR/fvIAswi5TbjNFNX64Pw1ssy4gIo8b8em7gUxw0aEYgP
7b4YMhvTZXCpGdes0WRrlVWkQMZL75ClINqNV8h6FYPzgZBDXMSUyNgsanLfKRPTxtVedusKXaF0
WuqaTBTzlrFZY+3MhlXgAANNrzvXnPNwGnNTs6CqwaXyGfLsUCSxYZRtbU9lI7722mZl1dC38vGN
FxZT5lLwGILlvx//cTfoLubLpHm7VfihDMhqixYkvkaOcwtce6iaOzJ/ADNNdMgNZUiW3y9tTSrM
fK370Ha+ZIAN7o+swBwQGUc1moXXsKYd7/nX9vP0nEdNOAYjDZYQXbNBfvKMQPcvVNWJDKxa7aFb
yYhvrTE5t+flCrmssA2sAC+vh0pdIgOrOHS+SGmtIOHmyQnKjtfc1eGSVO4jhesE1Ryrub1SQDrv
AnbNs6g0e+z75xciUxhBT95b1wFJbLXBNE/9vysvv5Rj+xFMD3dVBaGr/cVWOKl7eyl9EwA0s0DC
PcBJeTJ+HhorAIz2sZqt07HhpdA1JghLJyO147ktw2EFq9HofxrK4uf+8AoryaAqXOjdRB7Br16W
UwDWt7H7NFb34KBHR1Sw/wly2zbeqa1kdJVn4ppfMHgoDdwLOQPfeFmftxC4m7CI/Lv84ELcFujN
QhRjS1eOS754SabIKLKIc/LYdzqNEUXZI6OsoA2ZUgM8V7Ff4qIAIJsQaL2/wMx76liiSRwqX7pZ
8O1fcMt+s73FjtG9j7qNXZf+q52tR/qUKHGlfZebBfFF7dgg9Roj5KjAXaxrwbjGUxWh7EqhXNKu
aOYJntoLP2rH/gzpSY1dVENL9XLT5K3JigGlDm9Dp2SXbtX14ShMLgOoJnewMwGW9XigSdinOZQw
DTyZ6tD1ipnLEKoJpd/Qtbh6I8hvvb89ksE878eVamhp54V2WJ3NxEM5Yn7basikWlyT71U2uYXA
GzcERHxI5wlu2JvuiQsz9HI/hDqQJlBvmfGdfEBvn30zfFNlQlC0iMaG64RdfjdU13yYQ9Zn0bbd
keGvVehUGFT/5Ga7N58CeQ+0mZLNjsvBiMq8egL1EaDUlqZAUeQEmZHIBXHVYDaIKEDwQki6RQmr
nxeQnjCefdtfZdUnpKAdqsGqt8W1YzwYte4WAFFv1a/jwDTZWWUhKWqFy5badhC1tGAQNipOTd0E
RmpF+9O/bVPvrbUUuZ1rUSZwuwB1u09b9WUqPqfLazdB/i0xoIL4z/5XFKEgg6o8KCG37mTZtxsa
dEPVp6GfTseGlvbfljsmZTns4wNa2TpeOHU6dmHVrKUALgqarC4EA+MFHB8QD13GkPvJj/15K9ZV
Bk9xr1vsEqK4sVOkgSseavPvqf60P7aiaJAJiqDPCnEHJInYa1667I4A9NiQT6z7sPiLxi0Vbu9I
gStadG0tuAiIR2gzfS9y9EhwQ8zRujR+kGXmQfeXAVWYeu4ADUzjLZ8ApRrQD/O50DWuqxZYit00
WdzCq7EGECD5Qi37wh0S7S+BamgpbNs0Y263Gk7czB/Ikl0KdqhrlBIZTNW4ozMsszfE2ZxFpDR/
0m3+vj9phU/KWCrkmrKq1g2kdi1HAYIL/9UOna45ZhMZS+Xz1OhrSNffV22J14StYOJiG1aqe0P+
7x36nWT2B6TKx5v0XK/j/Rz6H7LnLaojj527v9yQn2aIfkX+BbdV+cn6lqK4feREs2Eq4k2GW/VT
6Tn9BLstzsdt/coSiDU/1B76gQ69khCZwajJ6sH2ssqJbc96AVMPpLmLUfN0rfBUWXiutAyzXuaU
xg1PkUAtIHFSzfarGtr+fXc3kinpExPT9rYmYoU4MbQh77uqIv/ISKsFwO42L2ZEQSmehLBPPfg/
Fh9a1se4aCiROYxcznA1RWvcOvaQEKI8CwreX2uDaqyjijZp6/U3qwBsuXPikW8B7lLOZEBPGbE0
pwmFhWSIVWUItOIlDY1Z9VTWIa4iw4nfoflPswKK6csoqw3IeguXPeYVCfo+z6YPuIA40WTRuKWi
MJFxVqBp92gLsfO4q36V410L3Sw+f8rcM0k/WfOxuJLhVuhI3QD6Mew4c9xAGLjE8o4h3IgMtkJn
9uagcdeJGaVhmpQnkqwayyvCSgZZlRBXctMJj0+I1iCnIrDbv/ejSjWyFLDgf1/7nCUOeLUg+s6K
MC90By2Vu0h7LaCiZcEYiqktn3/4xgfLKrPAY5qFVI0ubbfeutkGkJdOPG1jSIAUF113zjwda7LK
GaVQRZ0DxS/WTbHlfxtJHsxsuxv7j8byJS/EnTA15v8PrvLOBiYDrDikxbxq7iewym6h02xhXhYg
VG9Cc4tzTwS3zqtWWJG5kEC0dw37vL/uCvP9gb7CAUZAvHy7MsMDnD8j32tIDHyxIWqtqRdVX5Bq
6YqntKkEfLbifjhkKNXtKnQg3L3/BxTJTsZfmVtX0pklJpT8yseCQgh8JQ9ZwU8L0VUXqk/c/tmb
o6o3ut3U2XiE8tIWbJ/9ycj5My3dIGc6qmhFHSEDsXwX9xszqKZARPTgWyfPqYKiu0tndKbp1NNU
n5AifB2YXVgr/oUNtlXhkqDr2KXugALgPEDD6fP+eigSiYzHMpKqIZDDwT/x55Mp2r96tr3sD61a
BynU68luWovhLGll5OIWVuibHQky8PRVVvlt/xsqb5XiPV3Glmy5YV6FDZ5LHGtKL8FDeX3eH15x
wSLjsLamshKLT4CCLt6lrO2wrB4aCNuXWfbRtl46/p14um1asRIy+ZFLRmRGin7/tEc6aaZvKbiN
9/+GamgppsXaLotvgS1i9MRFtOLkrYeEz6CbeFv8N8FmcVaMnmmPcWZmUV2l9940HcLxEVkLLpk4
TtwLBRJx8b8I0qFNtqS6dhFFeMmgrGHJtv/DIS7koa4m8FtkAAi9kuZ+Nn8es7oUwaJxLRccMzQu
nTQw0BM9jramIlUtqLRHEzYYdpbYiFrTjLLaPiVayJQiomQxuF6s1uhNuJKo7e7J5MVzO7mXqe81
1aJqeClgcTiasobw4d6ztqhNHzavDTyh8fP3BzdlTFY5bYQmHjYXaNuGvjuGhjt+sLP6kNVNGZJF
jZ5C/bs24w4XlK0YA9fsD1WKpgzH6smUtIa7QHLHY26Q0hV48NbWJMn3E7H5B9HRkC3c3ZYxLpqf
vPk7H34YS1jpVvT9ksv0b4vxJgOwrrdLo/gvb/FrmT3Utgjr6csK5HO2hI1xDBBn+rdYePMde1vm
BB0XOEhCtuVva8hZE3IHrZqaykThPK70P7ytQOc3vbVirU9k+OTYXyFBeSQTmPKLV9kU9owzmAXp
B++ucYzQmltNg9H7mQCcTr9bZatye+0zgG7HJrs2wKMFqIF1nRCqweU0w/OlSHukmRldhkY9PnGt
ZvT7O6vpS8VB5QxJwQkYvOcJDp8NJujb0tARUOJqlrM3LWlouQNa4nRAQJWbSomn8PoG2nnlcF8K
+kSS9LR09GJP26le2o+Owz96+bFHNlOGjqVZ6QqStiT2qs85GjzAp3LadyTFn5ARY9ycnLLdShIX
RNxV/icq7ufuL7BYBWmVRwXR7LyKUJBxY4Rbpr+0+ANuBWHjn504Gck/+/9AgQ80ZYhYmXTC5LQm
KBjGU7YVIe0vVvKTZWZUQKtyeC35JzH8u/81hQMzKaZzgZQx5gM+Rn/VAKcgg2sStspEUjbKDFAy
tl4DUDf9JUwjNNIwpbp3PdW0paC28sG2Uh+VT1qjLRnM+cLqNOdv1dBSSFtO3TKH9STmbAh9mp64
62kSqGpoKaQNgjbwZUS2wKvCHFZ+OgVG3WrqBtXgcviaOWDcwsHgfRtsbnnBBdax7CwDxky/ABVg
7gPZbj6ucxpmaNLcdz+Fk8gUXo0rAB6oWgtn6W/ddmoG1JmzJvGrxpZq+qyxYFyvtmLhBqsPBpYm
9ImmYFCNfSsk3my1rAKSJV8NM85GsBZGBr8u8+mYSW6ffDO0MZXN5rowyYrLktTiQbI+lbqWYUV6
lNFiRmeiPqgQNyx5SNLXtnk1vPOtgyyf/nJ1xHIq40jBmVJIZ1l2Sm608LjCFvV58C/7xrmt3Z+3
SqYMD8vaJGFgD3fiWnT3Sf+zSONbG0chslO7ft7/hiKQPClKCWDlTmtvNCbueBrM6vvaTRq3ubnH
e9OXYrTJx2UaesRoPX/iy3UrhsAF142u0FTMXMaHgUuzoimB4aF2WXYXW9cLoRr35k1vXLKkS+c4
g4k7BAE9jhGlCRTf/U/75lZ4iwwLa/u+sowqIzipfR6tcPI+ealmC1LNW4pSizZG5jsYejBE1Dv2
CQpmRxKX58hVZeO1EIfhFFSf/MFJ48p6sHRH13cLPwwtbUA5h5DQaILKuIFkC7eMIAeUjX/2+beU
07Cgd5l9pIrBlyRPr7pt7GYXX+LpI4N2N3tKFs0u+m6gYmjJ00uWDwJ5DH+iHwOrfF6rDzjqB/UU
9a7mE++urof+jt+9knZg7iXVdOOv/IegYWz1U00KVo0s+XvW0bFzLCxun0ynpWBnQ0upqxhaxhmb
S0W7vh+KOO+7l6H1Xky+fdkPJNXQtwB7E6Xm4KSjYxpgSbaSJShzj4EhtjA0Dv9u6vIceecYxznl
fFtxQ2ZsF+HWoJB2v1f2D08YuvbIdzMBPiHtGxYd/p/11PTm59yYAdCln2c8e+/bRzW8FFeU4o2s
5QTevjaniZFLmlTPfCy+7w+vMpAUTHnebkP+H7lth2cVks6nJeGnYUu/g9NFkytVSyxFldH4vDM5
GEmzcbhsffXgNzrhNcX05b1jpCurnDyBNEFd3xcOaG2X+dJ77BltnprNW7EAMmGjY2cdzvm4B+Ez
B5LkGfyzX/pG56AK28j7CHSRvFrUuYhBYHbK/e5ajOy0v7Sqid9s9jay8pUv7pCJGEytdyLFe6JF
ntDJq9mmVMPffn8zfOJ5nigsmF7Y84O9ATDLlrsarybHZn8z2JvhFxPVUVLAabYSfI21+WKAAgXg
o2PKTo4rhW0yONSZO0x/8NvQ9uxzXY0RdUrN479qXaWwZV7d2e6E6XfsNS1HFDbsoD9KEUtx2sDl
fCXwgNR/m6DgW03sr5Gbd8fsLgUralXGkwZ28Tc3nJgVUoeGYvOPeY2MJvYz8MpD3Qn+nk4n3/PC
ZKjv59LR7K6KfCCjidOl86ln+FCaqJ9N656BPM4md1Xxesg4MhvjXBgsmUpsVl37tfdeePfIcw2t
jcJhZBrGqRymzb8lgo7ixcupHiljx5ZUhhMPdQl3MW++aAm8+JePS/XPytMjJ3gPUfN7oG7lyNrW
5eCbTsSDm60PSdKe982tWk0pRkHuWPPlpnySicG/zq4/RtnWr1FquN11SVOiOXOrbC8FqzFvJmTO
CxG3wysDJa9LDt3/wzhSsA4GlLkItE/Qbfp1zqGiDoDyvm1Uc5bi1Chdt0oGpIGKbEE9b2EDYaT9
oRWZXQYLp+g3sqiHFFBv1nW2jJMg1rXRahkqZi6TMKZL6q9mUot4GbKz5RqfhOE/789cNfStrn+z
aVBm2gbIEkTsutk/LYzSgVBbY3CVVW5O+mbsresFE2MrYlDInsrhG7rjnkqtCJVq5tJu6i4N87IO
3PzFYn/unOGCWklT4qkmfvvkm4lT0wZNJG4F4p5Vj767PPdbf17HQ+QdniMDhCdjZL5tYDnHPjuD
7uHsVlm0v5yqmUtxiQLGTakFk3fNGK0wipUkQev7B/1cCk67yVcvrZDNCTE/06F+9dLxe5U43/Zn
r1pSKULLbTJtH6DLuOr7MkjYrcm80YoeKUaXocI2N3o01XVlvKbGFEKYDldu/aZrmlRkXhkp3PIK
Un0NLG+u5rPXTpAHpz8310SxMWkWV/UHpFi1GnB+5yvYygfoJD6VIE39UdlmpQMkKXxHRkfmM5vQ
81OXwKcaJ9PLzv6URIuvM5BqeGn2dAPZN+QuSvTNdFFVeOFmrVGe6lrFFMPLgOYFdD5dP3Yinjr6
0M/2XVrS8CC3oOfIcGZBh0YwEHnHtt89N3nxhDPrsTQpo5mBSE3rfOyRgsc8xjk1MEx27tfqtB9U
KsNIJcHiuzUzTCHidFvvzcW8jFP7sVkO3b7DMHLG6YGQEMD8xVZVbN3JXeuxjZzerMdHP0/B87P/
L1S+L2Ue0Ky5VXH7F4kxxT1aXEKRozH22OBS3untyW/aahLxbLsPlNRVOOe2jl9QYX8Z1NyOTe90
aB+I6345E49HHpR3xDGGRM+R8cDTsnGeWXkBRFP15LPqYnULYN9rfmqLXlPtqf7C7fc3++HopE2Z
+6VAx6HpXeakz4Oy9H+avSsu+yug+sJt2d98IZlXYaI3p4qhkHZxINtEIb7buu11f/jbhd4f9/Ew
khQDduHXtCux407DtQcotcmHk2e+2Esk2iVwrVmzPyq8VKZjRAevAO3HKPAqbUVgO32ai+rgGkgB
sIq2tdoOCSjBK840/ztnNzDqIYwlDCRFQL0Io5oFsieFYqIz94/5VgLUh6YNnzzbjhHtr4NimWWw
8OQaQwVtiSomFfvFhf/S8jrsyulQv7bn/AEKdo0t7QtWgc6HRvVaRODfjDKu6+BQLK9MyegaEDyh
AstbD/5584d729MRGqqGlmtlYOOdzEsgD+3PUQpBTzzXay4QVENL0duJlY1ihuf06GQ0fGDYUkMT
toqiR0b/9q0DzI2R5LFfMeeraRPrl9223VOe1ml/AykyXb+S6ktSBBsFIVW+wEHbjoV9XVxaWn5r
3O6hXQ6xicN5pJ3MJ6tjLg0+kbv9FXLgFbimIK50zPOl8B34VvtswSZfL3ZkGlnE2PJUsFxzi6Na
Yyl+C8Hbrus8lCd9wsOkrZYgyw9xGXmOjP3N3MZp3BR779pUdxkYAcWka4VVLKsM9S2WbLQFCOGh
FOp99dchAG/HqxD84m3TMfeXyRjzxnTTim24FvWWpy5hj1OfahZVYXUZ8ktHDz1WvlvEKV7bRZAt
ZffLpp3zed9nVMaRAlfYQJGUJsoSsq6hUWxna6gCtLB+s5gW2KbIyDL6dy1cc+07WAfIuZM/Fy+z
8Rn0HZo7XdXoUtQ6bWGO/rjA65Mi6iAhNExetNY6oLhqeCli+9REc0Bji1is+aXdspeRN6Fl6BrN
VcsrxWyDKx2T5G0bV6Dm9oM+Ff1XI/V07WKq4aWYNfgKEUnXwml32sKtrO5mMmjuL9/3HPsP+O9S
j5UwgFlr0P8X1Rn8R/i9ex2X4Scf3C7ad9D37Y+j+e9VGxtZ74FaTUB4xI15bwQi8R4bbz60u9gy
FHgsiZdwhuFdANZy46VwjLuuHkIE9Gn/D9zOnn/WhbaMB67JPFZzgbTJNyscPeMBSMwvjh3hWimq
k3/3P6JajJv13tS2Rd+v07Ak2H8Jf+nrl7X2P9rdGhSQS9z/gmodbh725gvQDGqyElBCFA9r7Dv9
xZvsJ88qNZuLangpiquOONkI1c7YtMw7zzM/2S3UE1zdZfv7QEjPloEQtVXM7TRinZ2WD2Eyzm5I
/AlicraY73Jb/Ht7pwcrcv3oQlU0SsghmA4+LAV4nTjctBjF0TgtotF4KesMnbPLGfetmqpd5WBS
jFdO5znuwFC1i+EeQj0WiAf5ZWibuBz909wc43rzbBkk4U1J2hlFOsVTNb46DC2zAyW/9t1L4cAy
1tZLvNwrcoydJGXUoocsHI0E0gr96wp5tf1vKHxMBtrmxKcgeTOQyvkSeChSa6sOJuGdjw1/+2tv
ImS0oO40dojBYuguLfGCMq1Olnmo9wfWv/2rN8NvrLdtCtIulI4/K98P59Y4VL3YspSuyPwS0lFF
A96cQoSb06VRxrRIDNXKSpG9tWO1tAyVHRm9aGbLdTK8OugZvfM3XYfg+9uczaRNumk68PdaqDBS
bzyDveLUTYfe0Wwmha87DcDZ2VjUaStPTU8fLZ8+7/uLatJS3JbG6laUmriiN5eg8GjEGt1xzIdP
vLPnyCDbHI25zjQ6VXwT+cjRFQtsbFglHz3TCTLv1WckYJuOikrxP2TcbQqAozXVKCEhbtkHAlxd
J260uhc1hfvIwrnV5Ht9668ibjYg2BJ+QffAZcKTqSDroUdeW8ZRGWs9+x0nyAvJ+s0zRB5Umaep
LxQ5R2ZrFIyTzGrTOnbAdG5X2PZHQGKO7soykioBiITmBqwDbwpcmp2bssGrRr3pYI+q+cvRmzt5
67VzHRPRnSG0G1qdgavX8ljOlDG43EOHV8fyGq8x6cmlU7iM7J6ZOtdUOY8UvWtCR9ESPPZQ52Mx
PlXmXb2Voam78lN5vhTBwraGxk9xZ5l2fVQmw4O7VMf8RoZQZV7mWQsuguD27kNj/oVGwWdCNIAJ
xbxl8BQHt++4uBgc97lRDsv3WtZE1dC3IuXNLkXQ+Za7kwOTjDzA3MPeP/buaMt8jL6Lnq6CGGiS
YbjV893cOyPhzCF3m05zh6vwdrkrLclWmmVTX8fUT4BNHs6JX0W2oWP6UQ1/M9ob46Si6betFXVs
TLimt9q7HIjc4WgykMFT3mqlI/bUOh5tcAid87UyhnPtAhD9MJtmfYjAz7NlPsba4X1WlpDJLFuT
B8VWPNGmP9QXiMGliE2zuqygQYjHZdMIxqKCzlnBIr50f+9vuoqM4Eohm6MmswtvrWNvzB48UkR0
sb8xOkKltNLkNEU9LoOpXD/xQBhSTzGIru4Ze10zcTc5PMObm4jm9dCuRU15tYHGNQffQU9UvdxD
tModNTHw7vQxrlRLWblpui0D0L1onmx2SZxP0BuGTMGku9F6dwnwAXmJ22YEPQg+sNI2SJfPCxqB
xB2jmsypGl5aYbdz0LjkTGinS04DOZsd+AHze7/QMdj8d1f7R3FFTXl9wVfpb+WA/lLjfjr3d/V5
uq7PEB46jWF7OfSSjY9I1x608Ia5JFhd4n5x/sfZlTTHqXPRX0QVSGLaAj3RthNncIYNleQlDGIQ
o4Bf/51+9S38FKupYmkv1ELSHXR17jni6llZUG4R+Gm/QHHSuH6WSHfwBfxleGCHNPYe8AzDL1bY
RMt5oBulS81JUsFzKTiEmolUU8zN+pb1h9SexkA24iRceWnzrcCg+52bu33lVldfdmZmlVOcl30A
PeY0f0lSBqksUN5sRMw3PTe2Q/HcSW+t7uDizJpr9riA4bbu87Aa9knQmSohJ5h5q6rCnsRG9W7p
XojswGT24E0v953em0EZs1dMukCdjrfgeAaBCn/qyyX07C1IhG5oxZgx8SIHPsRB8SEPJynQ6Ug3
/KhuaMWQDTDQOpwuZuyiOZx9tYt9q6EC6aRTz0NRoQe68a69i0C8buWDGtejYugqY3LsJIXnZ/2H
dkHF/g8RUc826jyaM6hqGJuj4wqk+k7siudOvi/Fr976ef+AvF0es02VdrO0U1zhxv7WKMiD2j/Z
3qOEPzC+uWhHzOV6cadLkf26/2tv3k7xY4q9otWx8xtzNc81raIq/VrnznPq1QfHIugFQ5w0fgOe
+fH+j2lO0V+MnFVhQAFhNQHo+OVSMMqJLQ0o3cjK1YhyWprAdJC4KN6tTmDLjTKVblzFWtulQi0S
DD7A6vh9wHJ26Nvx8/3V0LhKppqrGMpEzi1Uw1ISTEbk13FfmIEljusWi4/OCBSz5VJaIDds4WxA
BgZSkOWnGI5k2Ggz0yyOCrCzy9LIJS3QD1qF/Xzs+z11HoAvlXibTFYnnQymaw5JJOUUDltU9boZ
K8HW9Tyz81IfoaNegqYzj/VcRrt2U8Wj0XbwSWdhMZziC2fvK2cJIG0+rtHgbmGiNE5HxaSlSUYM
ROsJnLnu0c3b9/7cnBKDFxs5gm7826q9it2WMXnUrLHutbiY3hDUbujtVGkzVVFjNN+b0PfhVjyM
J5F8ysgnVz6m4774pKLSJBVoD6jmKUbR9yoW/1KXWyAQjYdUOTb7uU6GMUVUTesngA4hxSwin6UH
IZOjvR6yZokMkZ7unyLdAVUMdkZ3Yg1QLIh25M91rD4wYG53jazC0shk8KRGs29czB5gSu0SNinf
2UisQkmbunYQrKr53BjuYazn377sP9yft0YIxfyLZZPT0fYbcI4WD/kPehxPWdSd5fv1eYyyc/eY
HPiX+7+kcZYqsq7tmA3IBtY+6Y7+gLeno8XR5e5spAyarVXZNu0MPX14VrZie/avLVq2UnNnq7XK
tlkkdkWHCTN31/e2+21B03yxz8erSLrKqaUty9uxETRM2PSLmfTl/nprRD1MFT1XZGsyZXmK4Pro
Pafn/mQcknP/FaQ4Z370o+Z8/3d0C6/E2a4R0NkDC1lsMBdMsPahWHahuGw8h/7XY5ormURX++bZ
W39wYX+nlbPljHVpoIqdK+yikmljW/Fa9ZFMvxpDchEAfxeUBZZlo+YeeAAzjtlG3qnx/iqWzrLa
ImGDmGLJ/Iufje+rPrvywjnc34Vb8H7jpq5i6TxeCM/pmRULOj5U3T+VqIPE/WGvacyyoPc3cod/
6TTf+p2bdb8KYp6cy8bG02/sTCXE7YvQK6xQ2Oh1AVuINx8zmQbULANRXET+sYP8rt3woHIytAid
c7A23P9cjTNRtZCz0jSTnltOnHmfh+zb6J4cvFtNz/dH1xxpFYdnJrPpru0wxba1BKUNlhK/e79v
aCWTdoDvY6kHTohpJXmYSYiLi7n4vG9w8t/NcW0v4d5iotwkfqWlG8h2F+raNv+Vtnq97eDqAn8I
Ti/0nwb5y87DdN64Iv27Z28dKcXKC9FRcEJ045U81hcn/N4/gjwolMfqU/zEozTausRoLFDF3YG6
dbH6EpmG3z2WpAr69bhWewdXkmrZgRUQ3C1WTIpzPkbgnp2mDfSR5jSqiLu18TzfM8A15Y9X0/jO
wAl7/7joimMq4A6odlmgBQZEHwfr6ITFcfjZnUFTEDlH87zuZLRS6Tb9MV+h8ZKAqeRWik6DzPlo
OhuWqvEDKt5u8BbWzZzCqzrlp3lYfhMBUVPnhtosxL42MNtUJZCLgda118MfJEsTSOkerS4P8t7a
2GDdwVTMti+HtOrHpb36NVTh6DdjRU91ueUqdaMr8bloEHdK9MNcbfGpTS8CfVq18eH+CdIdTcV0
nZpL9KYgfQFraFC42adu3UpM3xya+SrmrqEc3svCbWm284CtNviclo1zrxtasVXWZisTCWIYBzE7
4E9hns7hjgXBrJUbMLyLTQhoomOzSiOWHEm3q6kGIyuBd5WjQesZEY8MZShKK+TrViPcm7kDhr6d
nFfOPZ3JknMHGVwjSbSUH6siPbQmqPBtJyDer6IsNxb+zaOIH7ptyKsfQrdNg6skClSAaAaO+3Vq
fpXN1nPamxdJDK5EVmK1cnC6YT6PjayjsRS/q4lHfBleFlEbEXjtp7BLUG7Oy12AN/ykYrhs8M1s
Yciw7fpR9E/UPIPNyB723GgwumK4fusNrVjgN2lPQwSAU9puqWLpNkKx245lnZXJBu92FC2toCjg
F5Zu8dHczvpf8Zz5f2HnkjxfRss0Y5A3nH0niZzqu6BDNCdmOPvpxupoPkFF0Vk24cy/RRUbVHLW
MV2Ozi7GG3yAYsSOW058Wtvx6lbvAGRt0w+Gs88/qCSVbmtUdEKtJqaCHKoqO6I1d8O4NF5NBc31
rHUqv3BInJLTaH2sxef7Lk230IrR1mJsazfDdrrWA2k/WBOozNpd7DNYasVo5Y1lZV7X9urNa2DA
/XjjrhYRDK0Ypw9aiJm0GYmZ/8Ty97x4MOieUgaGViyTFenc2Zw4sSz/lKBHG75N6zvB99QEMLpi
nOCwLy28bFnxWDxW0H8UbEslVuMiVayc6c6iBIMAUK0CyCwxXxrDPzjoYfVBQcPRHr4OybEYqn2H
XUXLjW1VgWedW+cEZtqT6ehkuwp5DDQt/40kvRwSPi4D6ib2g0zKMK3XaNdxVxFyfUW80naQ67El
P4Pc6SwpOwzJfNo3/M3KXoVA3pFxRJHk3zrtMj4Xc1RvEbu9nc5jURRLzaqMSEjZ4MQ/jof0bJ2r
MHmoHpaoiurN13qNm1HZxpx2Tiob6eq1hJAW68tDZW4psb+ZzGP+isXKtPx/Njn477i8zIBVTfS5
wlXt/trrpq6Y7UTA+iEF7mgZ0hzjMm5VwDQeUtUx5hPIRJzJnWJhgSCK/UgBr/f777smraLjaEY8
JhNsalt+tM3nTTUezWKowLilrfOsXeEex7YM8SoPKm7jeH/KGjejUor1Nci9lxlDm3GOU5ie7BME
a85btGK6mSuZ8EB6g4FrEGgg7hws/sUGFvT+xDUbqWLiINaUdCIf8QI0sIPvrcFkTo+JvcUmpFuX
2we9sv2u5Hmz+rB9WvShC50ps3kCH3YwgpeHgNK+kv8sdOexUQKrRz0zdz3sQWXicZ4Efrt1nX+7
XsOARfzvZwyr32bNMI5X/2xbgXWkZQjysqg4+uFcnNc/AM4GIsw2HKZutxWj7fpiHSxptVeHTZAw
Ww5F72wEWt12K4E2rZvJalwEEeI91f4xm7+X077sVAVOATk8TWWHe6AU3feFLB9HExAdc/hx/6Bq
FkWFTKWDBHhzyac4M37yuYnSzQaJWwB9I3lXCcbGKc3oXCJF6Kzx1GdfTYO+91OQT3B2Mp2tfgDN
yqtwKWf1OXrFkAYn0w+R2oFd/wER4T43r7KN+e4i0clsTvFYdaH0y6Ow+mjfuisWnDdLL8qbVfGm
vLYWnsqyZcP36LZUMdjRFLWVQ1UsTmV+NAsvgvbN5f6s337jY74KijKNfMoTgPNjGSLHi8qoiGw3
aGTAAhl1QRfWj8YWJuLtZyf8mGKwRipK0psIWKJPTrQ9Oe3XtvyysktpfuLzx3r9mgyfSuMD8d6B
/2RfqmkrplwsTVE5hKL8eqPkfyTFvl1RAVQJsWUrSlShIF/z1E8jQK7Ghg1rbEBFUDV9WZg8Qxhb
m09QCAwaI2bFt/s7rhtbSY9dcDXg6a9Aop+tgQ0oUG9aIS6H5/vDv/14xnwVQ0ULX45+4gCGWKCv
jJjyfUPppXRoYM9p5MHeSmZASrqZA0GSPWAh/OjtY1+FT1uMTdm5LsKnW8tg5sMQWNXWK4TG/FTs
lMEWY5h4DsvOHm3rc8U+318qTW1NJSeT6YBHS4Jx2wzyO2kbgBIhBHdeyAt5qNrHbNnVk4flUcJy
R8yEVX42obRgvHMMtCeN9B1J2w1LcN4ODCqcSrQ1aW0HluDPX5LsH795aevHdBfWCZNX7Lfqq7pF
YxIq7MJPg5oZLyQ1N+KBJqSpOCqSoh7rEBTAaXZo68tEc7xJfsuG6iB2PVSD1VypKAO7v3ZQloH7
IXUEtuegaZ7vnx+NJauCxhNL2grHfbzmzXWcDob8ztN9TkKFVPlNLnzTxoGpE++pE+KU2s77mm9B
ojUWpcKpfIs0xbrAXPEm0IXl3FWBba17eqix4EogZp7tlWVdAJg+XJy8DPLhsuwttatYKkkaM/cn
F9nJ8LMf+tAezY0wpQuOKpCK9LJOWY/tXOLkRA4FXiCD9GE5dkGDG1ISrv/sOzZKEG484HMtetvb
/IcDsWiRfa2Xr/fH1m2sYqsDq0dfCn+NQRsW4K/I2ywda067iqKaobEqZs8x49lxgpblsW9Cb63Z
qhrphlfMVBjCLrIEG+tMHKJ8eSSNny3b6lrWeEgVSbXMYw/G6NvkUUlr+D+54z+NRRWMU7dxF9Jc
IFUIlSUc2lcdHmrMXJ5mvM5A586ieWjb/FxlB+rOoZd1h/vbrPuc2yK+Crc9uklGT2CxsvFkNfFs
psd6OfUQDbo/vuYYqaiquScy8Tz4B0GDejmXW3cL3bhKIk1rUo5ZgXkjpKMaI1DnERvrrxtaCbEO
7YjV8ba9Lm7UGyfD2oitunEVayWS2ry20EnoVDRIRHaAcvdG7q878oqxppDoK+yOzedhTT6mQxVU
eJ+azC1NZ83M/0JRWcVI5mVGOdP4mXptyPKtzFszcRUvNeQ2mbsJVA8sfRb1Pz07r1uc/bpJK9mx
ze11pFmHbfSqkCTsNPVbDXG6oW/G9MpohnUCtSW0mWO0DRfi4G6VRnWrcfv/q3FlOVRTi+df9Be5
BzFd+UpD3J83MiRd5fgvwFMxJMJht230AxjMKTvaB+sZVanjEObHZCP6aTzKv0Hx1UdUQAp6NSTg
YocB0W78TvkUcBrZyYf7HkWT6P37da/Gp9DxoBOzUM+xjyQrAmJcpPeOtmHqbTHcaFdKMdXOMMyl
XbFS05HF/MwP1Ylduj/sWB3T47qRmelOkWK0iW34JaFmf+XJ8GIBnAvlBLmFfNQcJRUG1XA5ucPk
Akycj7gn2J/pOIYNtzYyM83cVQqysYXeJRmECw6M58lCzLDyDVf2L+zzjdqUCoTqUdG0K6eZ0Ivo
PK9HFi6P9cNyYKETO2FzcqLlyHPAiwIart9BbxDdP1a6BVNsWjCStwlAOlev+DLlR+fWd7Cl96Mb
W7HrNq+9tQccMHbA0Mzlt2Gsgnz9dX/iGntQwVF0cokrLRyjojSDsnWiCRTq9VCcZufL0PgbVqf7
BCXeFkPROOuAXXHMU0OOvnlCAWvfByjx1sOq13UFh1EksTCjdXopjYfMDPtNCJzGJamixEyiIG+N
xXCd0+VJ2PWD12XRYg4XyCSd73+EziAUY57Nvpyz3p/Pppf/Ghw5B+Cv2lXl91SQFK7NSQOd+/5q
iPmY37h46i280dvbCoThfyOOV6RZ1wMLFxeNCAbJY8fNXoyMf7q/KrrhlRic8wxqkZD9jotFHGq7
CtzeQcmz3Ag1uuEVm52anizL6Jsx50OUg//T4fO5dHcRr0JC6/azryKNOTRVagu8avMBjUg+l2NQ
C94e5qLaqrdoiraeCpayDSDeRwdgXmFB/zw0gjoCe8W5+sofcGW5PbHshMbiexQbbgfqJ0WD5Sr8
R2AErf5DwQ/3N/ptC/NUjJTplGPNGzDOiL60DmNTmZFrtVngJzVCZse36s5v3408FS01+vgGu/TM
M00/JB20DdmXKvneuSbEIH+a5Vej7zfOlnZnFIvO2gRL1aOmR8CqNnSPVZbDQj6a83me2MVgazCD
wMfvi4ANc9AMf1z3y5q/v7+ebzt1QH//e/QmEwplfurA5E32WVL/Mlvmewu08nVRXaZxSzdEs5wq
vCpr6k66ErwpPhkRmSz/qzmmpwwpg1dmFxR3Pg+cHoxp2Tgmb3tJ3Pv++1m4xeayKuwerypmYJc8
atpsY790Qyu+oEwpYIGAtEPI6SidB2+rj1KTC3oq4opOZd6gwwFSvWj3kvOlpG7goIWq+54P5UVM
P43+Sf7TTsl5kbtofpinEphNYz85XYazl08UpDMxnz6x7MMwb1Wobu797xzLUwFZizQrs+3n9rry
Kqya8QuUnk7rvAQ2AeYZ4QW0x8vp/lHWbYwS3nnmtAKSjbh1kPba5mZQ27u4RrFMSpqewRmPqC0A
acq+cSsLjVkE9yetiSwqOiuvfYGObW7G6O0+DsIPCqMEve5Wn6vOuagYrXlti3UUKIs4nwss+IXi
sa56BGxeNgEEHgIe1eEWv7dmA1SAlltYtrQhyh1nzqms3/vGPuydp8KzbGMGW5eHgQfxqWw/uss7
yXe9rHsqPmtYbGaQETkho30MTP6pWJuT18t9zkIlMSuLmvoNQWQfGIFTZyGA4hsnR7fat/+/ShrS
1hnYiHwBPCcMb0Gk6QJX0H2v3p6Ky4KeQA7FN4RwBloQt6SRsewrbHoqLquzE4ZHLKSCfG0eW9ON
CVhBTJGfIDb5ct+qNOFGFQ+muJ3I1DOseIZyc1NZB9K/CIPBnQISUwTp4IUZtXZuhBK/u8WzoPHg
mmdnKT9MbnFJ1y1sksZ9qmitVSxUthWOz0jAykIf7X5+6Iqv6UKjsnHOhV/vi5cqfAspnO+UzMNj
6Jr/cBNT4i0UGfT93dB9hRKMM176Tb+uzXXq7TRqjf69cLuozRNk6oWIcNB4IOm+hyJPJTuz82Ke
25L2V3GjIptz+ZsN1Za71hidCuliddoYk0CMIfTTZH4z1w/3l0gTBhzVmD2Kbv7l5oZs99ALfnQr
wCv6rduXJmtWGa/M1rANavUoi1e+gaeKCRo/5jg/z/n0uFq82kMHyTwVypX5tZd4ZFrOhkzE+zZn
6Q9zqnZewlT2K2MomDFZMOouebdkNEjZHwfJ8f0N0G2sYsTlyO15Neb5nFe46IHbtp5+ln6ed8dd
46sIrhxCa4CGZdN1SB7F/DBtUf1odlaFbrnmUBkGYVjyxY8GXx7zbkpDI3GvwgQoZ9/kFQMeU2Y5
RQWk4eQb81FMc/m4krT7vG/026e9CmSjHCAKRc3xKubrUD9ZzcaSa2xKBW7hyp7npLXGq8wvS3Oa
up/5ltKa5rTYirmaSVYVbDG7K9Dv7/x6kqGVtHLDF+u2VLk9k3Sq/WrAvOfsNAPkZAEFc1yLjSxZ
d81Q0VvoAEqgXcy6K01F2GV21HovTn+RtyeAOTKcB1bPkdNEFrxyWfzct8dKAg3SN0HScRiuGQqt
4yGZNvb47QZylHgUu23nos6GhYxXoFVCfz1WQxl0eYHWLFDp5+e1aAMXHHwduCFYC1RUf+lyBrr9
BE1KUbfvDdtTcV0gohS9hbIotqwKwAd16ev0fH/ldPulAruWvoZkTmJ11zT7ZDJytEZ6WQwaUTqH
ZfpnNZ7z8tFaIehCzUAuW/qtGutRObOIlVc5CtXjtWAfMhQ0zW8Jf77/SbqhFYP3+MAhDcnNq8F+
rutT4mVBYmygujS5horqQm29XgbWkt/DUnr0cSi7cgEixWl8Dsb61jOes6mH1C1xoEhxdkm7bKo0
vflZLlVdMQT04HHwnhBTR4bIcMOcrlG3U6GPqlDaueIo/BpATFF3PQmaPPYWD4u83+N1MHtlUyjo
j53uNvtFlKF7A6vzPii6p779cn/X39wZ/MBt2V65eUrHvu35AtKfhYdN1YFfcvyaJXlsd9VhyR5I
Tz/f/6VbWPqr6IBfUrxzmaLJjNigF+qsl7Q5dI51SKwHa/ncz2zPvQ4/ofjoFVLb85QAkD0t7TcD
qnfhWoxbSeabAQCDk/+ulN3QZvbsCXBInh5lKh4mr/5I0gK6C/bL/SXS/YTij/3Ft7N2WqcYqNHD
DO3ULkURtUuLmA3rp/u/8WaQxGeornll9cI4PsPsusexqk8QBvy2a2jV32bzCNlqiaFtkCN4c3YF
YG4jPmqsWHW3CcWN1FphB4n/JMY/2fCzyLZ03HRj3w7sKxPgzB24W+WgS5/Tg1fx98vQHTizDvdX
RTe8YsJuAcWKecTU+exF89yd5pEeOt5d9g1/+9lXs8/T0hTMQTsL6+QDZf7JZf5jltKdwytWK6HE
klkmm+LVdOLSLAKva97RZcuodIujWGxdEilrHxaLbC3gHjvQ5qPRbmERNGddRcvW2WS0Q442v6F0
f1VpX4XjXOxCa7hUxcq6XQexKd5PsWeVV5I2T5XPL3TcqhHqVkax03o2ncEGXjlGSh/lYh6Cbh6O
XZPtooxwqYqYLWviZ3mGnW1AkDAMJKjSJCRk616oWXsVLZtai98kt7VPEv/A7PUEJtE9Fx/MXDFY
dxLNmALQEDfTGJpdeciSXfSAGFoxVpNKPkjQ+gLjS76VzgpVEugPLN64EaE0u6riZRlvqkwYsFZH
8qcix0tOQmh1WCe33VgcTQxRQbOWZ9qNY/hDbHJjCCs61jj0jH4vHG4/2GL2d36JYrkO8YhEzgbH
kC0HOpPrYFaBMySH+25N9xlKtHXHNeFOgf6evAFzwYKS+PgofBGIaldXOrZaCbZJuWRTedPl9tE2
kfQ2uGS2Cju6XVZttyithHFMPim+IEEMjPoqp9/3F0ZjVyp6tjL8Rs5GMsTLUp9rCfU/6LjtG/qW
I74KJd5C+8xMMG2kIZcpualGbVEiaFZEhc26Q5dwQuDnWZ78sBxyWhg4ACZjiwL8ZvpvJJcqaDYr
QK08WOhVmXPShNA/iVy8xi3mxEN7qh5oMm/cZHTLf/vAV2uE7oXe5hMUODyjPdkt/exUbANUpTny
KlZWjlnbU4r2iFQWJ8OwD5R2J+LwUDjkcH+HddugGG1XObTxaxhtBe5WMWV48GNBt4sxwaUqF6Es
HFuueBWPS9+5Tm723FjWE5rSosnlG9R0uuVXjNboFshqedjnfO6fujJ5aPsv+5ZGsVnPXmmzlBgZ
L+IHCdFIy6+OXrqLW82lKoaWcFR3cvPW+1LT41TUh6UtniT4Me/PXrMuKpC2WM2x8S2YbuvY7wrf
/2GOW/w3mjOjkg76/joOQBhDwSIRRQDdBnYsOBDvuKdU0f3Za07+v2WkV0blEJISe4UrRnoWL1YV
2jJ/B9z4QRbVRhuwboEUu7Xs1Xdpi2xtyuwXmZmAybGNWpBugW4/+Wr2qK/PXWcRGFVmo4H5ebKT
p6XfxfiCg6OY7LAkzdAx5FEQqJsPGTgxjnxKt4j6dcuihFmeUdNcE1z/C2E/mLP7lbT1BmxNt6mK
qfJcdDZrcCRd6J9D8jViJvveg7AYbT0b50Y3e8VmU8fux7IAMZyBPnuSjMe8STbuPZqhVQCt0yYZ
6MotNF9b7TeWeWYkebrr/dmlKny2yxq/6BYcxmporcjKkvEgB/DB7bImFUErXO5DaAnncS4IzooZ
rhKkcD7IuPhW+VO3Orc9f3Xk8biRgav7VqioUPp0yscCOnj3Z6+xJpVIcLJmq20TnPdK+hevKIJm
7j64e+t1Klw28/zJcysTWZ+8ruXj0LxftgqoukVRLBXv8gmT9s0HQ8i+SUUalFn++/6qaPIbU7HT
DKQSKJgh7VjL/MR7Hx0NzcdBlg/L6p4gVxHe/xnd4is2O9Jynq0B7mCanYNYkKFNyZGtW5x8uuEV
e62bquncHCsEcdQf5eyfWrAfzQnfNXuiAmVpO7sNk6BosWUyhtJZfg+O2wRDvVO8mvyFl/UnPMnL
CvJ0Vhegk/9Ym1tvJm+fHqKSCnbW3Nsiw82wHfihWbJrkdqHPbtKVFbBgvgFN0bsKh6Y/pmz8oW6
ZeQOYmPZdTO/7fYrZ5AaLqtcHyZFi+lYJOO7Ncl2pXtEhcfmpXAn1wBbPy1BcwSRHXNadw6tWOts
Zw5xoNAXj2BwZIUZUbYL5ugSFQ3rFV4ylLcyrg0F77ljJ+EtO9daMVBJjVWkrjfEoCjooz7152PH
+Nf750S3kYp5Jn4hC3iZAbrmgIRW7sUFG8v9od+2fKICWomFJ6BSYLXFPB/BGRllznRuN8lVNTNX
gawJn4dMeBAuXGhmBcwY8MRD7D/3564b/OaTX53vMp9Ya1KYz5DBmST92UKb9r6hlTg6VZ3ZTA08
ljOPIQ77B8/aem7RzVqxSuCwO84EsoDWXpOob+o05JX78/68ddt5+9FXS5KUDpAYkuM2s5ghGCEO
PZRRrE2KJt3cFdvkxJjTuYTwX+kudlBVNI9wd9pXPkSd6r+TLzszhWohKiiJ1X4V4/hrSXeap4pI
nbIauMIJyUvX8DFobduKWLaZ2OmWRbHPYplQIoAQbjwKG6pgJZOB4ZCtZdHsqYpJ5WO3LHaHs2j5
v0aWXn3nCyn5Rtnk7csAUUGofdmxcZS4XacUgL/RQ60wb5vvzfzb4dnGb2iWR8Wj1sSoe1HhN4yy
PjmOf3SsjeOuG1kx096qwWULRal4BZ8t8zoWJsW8z7uoWNTBr8a17BAsCihtHWhpWQ8oH5aH+4aq
m/nt/68NtekymTUYXS7+r7ROTuky7krUiYpFdUCGTlsXly/gcrvQXxIRQr8xHMv+uG/uip3W9WCY
zoi58yz97LDko4UDv29oJYw6diHBnbAMcerj4cNeoEYIze2d81bM1M9nH3pFFNWMGsJfOTpgSN1v
PQvdjtzfhU6iYk8Nt62bZUUCgPeh5tCaw+ckKfojo/xBZjvdmIo7pTSb16kVY0z8LwbqtO0WN6nm
OKqkgXmVUDlQZBdZmUXSH4+QSHp/f0s17ksFmMos8WyXY87J+oxQkRu/1q3uJt2sbz/5yohyBhpx
1yBDvNIHWrShve5Mi1SAaUuhillTht1c8MxBZuubQ53rWG/JUetmrgTSZMmydHSRutg58QMf8FuH
+S/3F1w3tmKeflKu6AJGGJWVj9qR0RoHRt0t+PbbF16iwkqpUw6tXWHmbYVbFjdQQ14+dFxcOp4c
c9FuxAzdqVFsdc3T1BV4RozB5XfKs9+jk5yGfXpmLlHhpV3KimWF8lWc8IoEvO6DrmNPy9J98fv8
UMxjtGsrVIwT1ADbfAWTOBR6efWAXEzGBdnVi4GPUNJfEIBl3Ce3+q+HMlXGotqqz9XiboQRzTH6
C+HUF5xmDmoCpd2tAcMbQsCSXTQhmLtiuUmd2T7ueF2c5F2wOl5M5nTjtUZzclQ409xI1L8G2cVF
5x9R2LikBQtIsa8SQ1Qo02zWmLn0m1jKMaypuHY+dH9b77TvxCjG2xFeMnQvNLHd2nULXJzry2gt
IGm2sTyaOKUSBBJUBQYcdhFzSbzDyAv071jt8igHE7jP1GMbwfbfF8Q3AqKKZ0qolbj5aPaom4BT
+6GtPNpce6uZHCgSsbXL5sAWZmeywIZy0gKkN5R/Hok3OD6JBFrI+BxMuRjTJxfqvt0Hgw2DjeQU
NCof7CpZRQQdiTLJgqXkiZmhA2MaQWmRlDVH6m2tS2d7gcyGeb6S3EoqFvqt6zk/WCkL/qmr8PAD
sWbKGA1K2TdbGk0as1HV4kyL9I4/IIPhCSQPuO2kR9fcWQhQX2tFNtfCyWdcp825DEaWQzELdrnr
6KlPtbJbsqVNbuUi9GxeLa8RH+x0MHbV7YmqEOc6pPcLCjCX5WUXSFiJcBrMrXYEjc2rL7SDxAtt
MqAKm8/cDNq2tAMnbR5oxfbVA1QE3TiWdM66po+bIUPbUo/Hh+6MXi0kHbsWX8XRzbNpltTiIgZP
5PPqPrHZ3TB4TcBWkcmmL2rgZpAOTMhlgtWc6yBP+j/Z0v/MZ4nXZtF6Oz/i5nNe5WOpkdVFnlcd
Gh+gYBJ4dHRfxpxuIVs0pqWClfOm6dPElkPsTl4RIf+t48KR68bkNWdI5aAE8BmwE56OcZoWdcB5
Cm0w2sC9ePnWMdV9gJL1eWbjU2L2SAdk4wesbcSx9qZpY6O9t28gKqgOD4TEbsdZxKWobPuQCpov
UUqypQ6ZUxefBqyad6KuU1bB2qDJbMM2NAunqijKxUU1/+aU3K70gctK+mOaIuzm/VbvpubLVPxC
byYj8Qckgwbajb4D6wsCMGKUl8HynNBdbcgbdNm7Zk63Xure3CjmqWdBpmC/d3phxXmXh14JeN84
bXhZ/61dwtDKGUhdPieQXOuuMoUOmnX4H2dX0iSnzmx/kSKEAAm2QA1dZXe3p/awIezre5kHMcOv
f4fvbdpyqxRRWxYCUspUKnXynISnkazeM9DE+vZXSb+zOLodUv4nD/fXDoxXKbmE5WdpWsfT8D+6
w/ZYneKzf/p/6oq7wIR4hXJel3Y69P06DtBSZMkuH4ucmpMUEoS3/0E3EcoxgPNxyLJ2Hq72ehyt
o2fC2+jaRFSQZc9lFw9UjNchaqooOdtnNNRCUxG3R4cK+pwmNn4NWS+Y3/+MiTFbGx4zvAhM8Ndd
BbR8QVNNWIe+we01JlJBl31XLH5T2dslE34XFBVq4XTL7jlLOp4Ku/STMecbtdFclXxMspfRROGi
tf8eTF5tFUBOjHTlGLiLyJMVFQf0On3tDs5xeu9H7ue7Vo8KuVwbyG8vYCW5kH4Kp2I4lAW9J52B
YRQ3tvxtmbJtlwVcYxbM7kSOc1yY5JV0c6p4rlevS5w1Lr163W8IIOVpavCnN2M1Plvx12pm2+Im
DsSVxJlUDyQ+SBMhx5t5BoZWXDVBF3GSjkl/XdczWm2a+mOyPg99IECAens6NR+vIixXXiZuOQ9g
B2jo90SI57HNf6yWKVHSGF3N3AkfaVL40GOEIvZvp6teqG0CzeqGVo7qaYdOp6Tb0GDfffb892tj
WIU6iygJF1glF85cTKfTvVvcQ1q8L+J7DqKOp+braNJpO1DQQEcssR5jyDp6hNwD+cLQu5Ve+X5L
18buOBQAuxaHO5GAJD1tTPurztSKY2ZuXGU22Dyv3nAk61PcGbIczb6t5iAgEQdbH6B8OB214dJ/
qhzxnKVfNvZ9bHkIrauADKay0T59b2zcTPHSxSJVMwOBdJFAgUI/8gK+5TXYBuAePeQJt71JZyjV
X3mZrrTEBCc7rXi+BNzy71s7KqbSEauo0aKMCS7a4ZC4kp/GOb5PSMhTIZV2Vy92NnRQNAV1Iigf
3s+dCVymMbwKqbQS4fK5hp+mmRfYtQy69SzzL/Ndd0rgh1D8tRE5CBp92Jyl/femwRVtfZ9umadq
Mpfl6E827u8uSwPg0byGmTBhWDVRRuUntRbizBWDVYoaja0RE6f+PhpiXKL/GQqqpMiqscNK4cM/
4yLD7b4uApha2UKRYHTxNO7SZ/OTpCQsiXO47Tg6cyjeacWr5eYJvpmkH7363VL/LtFKcHtsjVP+
L4t8FRrnLRk6u0OUAf3uEbdfT+ky3eeUKnDSdkH04aaFdamXq1Vda9MljMYcKmaSxw5bqhjmqPkZ
+Ldsfe5NWbpuaGXb9Ehe2pPEJ1ftY1+gx3Y7oCnHYGrd4KovpllcpCuIyRJCf3hFcdhW9jJnphuk
/y3hN4K4ipdM7X7Ytm739RNUmiJ5Kk79EE3hHLEovVh5EJu0V7WvUjbUxe66uU1KcKx9GqL4BAbh
SHycv7OnObIO0JI2ccX8Lw6+9U+Ku+Y5JxME6OhliGjIwj7MDt5D9YE8ZskZPGtHGhVROUbWHFTt
4bZHaEKyCrAEEabXkgVJXzXyaKb04M3L76T63LiOiS9L43QqDWlD5do5lNNrX3wdik/cRFWoSRmo
ssPyhoMEze3na7P8LNkZBDL9BGa3B0berfypkV9vW+jtzxd/oSvpkI3owoXcW1qd0nZLgnEev98e
W7O0hAqsLC3Uc4APo1haa7iTU+8smPTTFJJTeUiOpm5W7XsUV49Bv+La4OK9uJ/Kz+5RnryovFof
sDEci2N+YobU822nFyrikrek73B0wbBJeS4hBtMCSe6PpiRRN/z+/FX4rtGkXGcFVJBoLc9Z8tVq
259UOoYIrjWS4udVL4G4GhEPnZN9rA7psfyK/dI+rVFznM/pyc+i29Ou+w/Fz6vEymq7AJ3ZXHYn
exi/+GUa2mlsmIV9Uv8OI0LFYfJkKsup9OUVt5ZhJcdgbb5sU3HwhmDzTLApnVso23RpOzMpKIxV
FGdWvVvuasZzgJ/9c44t3EwTVIqxbyxtRLvkJCp5uMvsKhgzTZhdC46iQrlWX1jbk28d6R5X6S0G
xqm3g6lQ4Zipv1B3anMKGJx8ENv8Hm2FESlqAFalYW41ZlepRMssJY437Y7sgXMq+Vl4dy5KVb3Z
4e0CAk6MLK3z7LhBn5z8waSrqPtsxXO7TU7oikE2MAOaEaZ7b3TDchMJqs7u+1tfxYXBljM8F6Ov
7INnJWGXf6rlRzNhmcahVN5QVjqsTEssHFH2kZu6wUJYE4yVe8y26jsACJkhBL1ZiXdA0fLnj4xt
O9Wit9ZLWf5YvPet992qH4n7OWnPdfPlthfopkJxXCb7pnSAt7vkc32FLEI45UN439CK7671UM95
jpjgbtYv7nYXd5Hn20NrplhFadodRCGdAsxiopu/5kN7XjL51GbuB3Cl3edaKlbTq4VVCxcOwOUa
ONYWbfVoSIY1xKdCxWhajet7aw75nCGyvtFDeWTiwKMx2qUVwPe+C1GQuwrWQuUQnVrG0iZFEKIL
j1pG32VDbRhaw28lVNAmiwGqTBr8xhzuCWoa5k/zGLlJkLwfAh4w/E03PyTRYsiPdLOuODaYGuyq
aLGgmOWGqXug3n9E/kK1+fai0riCCuXsN87bfkBqZ885A7vZ8NUDmVp03+CKL3OSjbPXwVbbcu3p
S8Lu81+VTVSMyZSiQZ1eLBAQ5OV4arP7ygVC1XqmPbrJOx+VCJ9wJ7BBgg2Noeku4hBHqBBOGx38
tAG1wZWSd1UZkealNyn17NvIGxmPCtyc26KhTgqFTNFUICafuB95fP3hiKW+b6moCE65DaT0cLF4
GYtz7P271D9vrxLN1qLCN7M2G4qEthbEYuOjhOiNVdvvsNWEUD+4EiPAQmeg/fmrHdKm6JnrF9Dz
yjp/aBz2tazHJ9abYO6a+yahAjodoHFy3+2m63KcDzyUp+6aQfltPx7H4Z3plcob2jXE6lqGaFBa
3sdl6Q9FIqN8TU9lzI63p0MTcFTO0K6gHXG4vV5c9jxYPxv2zl0etuG+6rlQ0Z2blQ2yta3pmsSf
0p6FMzREb3+4boKVrZfiInH0Cnu6ZvQs63cieS97w76oOxepcM6Z5CMajad9cu2jvOTH9uz+cE/2
oT3F4Xixn2//giYaq2jOVFRkpB4uiDLY3/eqQ+mZSgUa66hYzhqVSpLN7nrhbh1lDgjtZXok0jYk
J7rh99X0yrsWqyjdUaJkXtuoxdtp5r6vSrcJfC++MzSriE6g8vzS3yETfmcFxI2jlPx32+waHINQ
EZ1MehVNRoS26Vg8tsflvH0Yoziooiy6Myf5C9W5JKMFODbKM04VFaD1WBd+38JX6el4ORXu3nR4
9ep2jXpeeYd1AhJL+EV+uG0h3cJUMmbR+g3v0QZzdYozXU7TZsj2dVFTxXASv5NlsX/75AfJeTxV
YREChLmEe1roRyYIgyaoqei6GmjQocFlNcDRSZDmxyx9SSB3Eb/cNo9ueAWCUZUonExcoiozg6Mh
++3LpQdU5btIrC/3vWHfPF/5V7t6ybLsPNfr7B6yfAz7cWgDpBgBkZmpYK2ZZWf/vVcv2UQW21RW
qP4MGShZZVhC1PX29+uG3uPGq6Hn1BOo9CHs1ymdwPoqvk5yNRViNBmECqZahbPW0kMxqfPOWf/D
ybF8nHdZXodt/fH29+tmWKlXbbWbbHGZQRS1+zVlh625iOwrzwxJvi4AqUAqVGVcSw4o3tbvUPQO
ZJhGLard+/6SGlxNE6FVIFU+gOfGY3jFJD94AOhV6WnmH25bRze2svWOMyVjayH6N3UeTN37wplD
SQx5p2bwv4BUi3RaZ8WqnJKPrA+S7Acg97e/W7MqVeiUt9Uez8DGcWVAaIH+djSIWOjGVbzV2dJ+
yGxUaRMwCcnFDnjjGYbWWUPx0SSWBV0JrAFw/bOH4mkl+SfW3ad0DZLQP/2U7ipRpHSmqxzbh8mL
/3US21gC2J3ljTOKipaKe2FXDcO394cpQgkgakISxscykA+7vKKx1M8071GcNVmrHoRgw3RtkiOv
HpO5CtAYGhXedaxwx4ess5pO1C2CrH3qp9+315JuK1O1n0crIXKy8HfltyHaLzK8OZgC6+MA9Uh2
XsV9kVQFWPXAJbS5j7WFYkBcH+f7rkJBTfPnzK+CkzrffdjDmXTyf3A/uc4QBjJYZ88U3ph7FVoF
+XSr7MDCdJ0v7YMTlhEE8x6aB++aRHdxfjpChVeVPiiG3aTGHlmdbPvHmBlq2rrSldoUYXFfiCpG
vXAOZ8hR9mFyYHnkgoAvBH9gACbHR0IMYVoTOtQeiRIkcyAuxfS61n9ZQ4+Zb6oQ6EZWXJug6cLP
ob1y6cFi3CW4NCya6Pbs6oben7/a3fNtyUTTwPKZCy75DKdSU9OrbmTFlenMR7B1uNvF6h5cZz5O
lBxuf7MmkKpwK9Gkfkd95GxOmaBFAXjvNMBdxe3BNVVsFV81tyAZsEncXl2/qAf0jbKOTF2Q5Y74
sIKyDZrzufVUlfVWXaULZnTDT+nMpThxW8p5i23MMVu9a7f+8ld+37pUEVeAX3Q2qSaouPQdNDpL
IDEGw0drjKXCrXgeT2TusHrSuo/srg3i8f1QXxL3Y8z/8bjBizWmUZFX0BDbusISyOAo+1rQl9lb
DKd2zUpSMVd9H/s0i7FG85o8LGv/UM3pQdD0vqO1iruiAF+IpU9QOB/8qLGnI7W7A3dNl157TvJG
YFaxVzFndJh6giJtkx4nnkW8XD6DZi6ikL7ctvRO8yuO7HIvYZ3E+beX8Tt/Td+PEOm47Wy6md3T
gFfRh1dZCqkksl1WsKm1dRUxxyTHpzOOcu5Ne9QZ8gxqcHaVvuQTpthrHzs/v4wZvzagtTdsj7ol
pPhtXop6miis08RfhfjQx5eRGxJGjXVUVFbRpfGUVFj3XTk99012Qq/nfYZXgVmuQD8f3yu3tBTu
tekcL5DtbEW3p1Vz5FLJ7CxZg5eznayLNX0tlijmTpj9Y5Ufb4+usThV8mgo8HFchQN2Invcpnyl
XVQLQzzTWXx/5av1OMXF5Kf9PF2rOK2Pfbomh0W2hgsozYpUWexAAud0A8TDL6v3SYh/Ca+DJH5v
OR9iXMreNo3O8Iqr9nYOlQ43g/ZV+5KS0Oafc3FdTR2mumxKxVtNtlVBjQrzugN+ys9puJ92uR1s
p+pBPjhICJuvt39ENxGK9/Z1RXJ0auPkOOaP+dq8H1yTjXTLR3FYd5vricYIyrS6jJCeHdp3OTMx
IGhaergKuFrT0uZtXsxX5zS9qw7xg3ViR35Oovu6qrgKusqnshaD1c5XtA0t6fvWxA6puR5FYvzn
2meSdFa6YeDtaTuuuAfZjvslaXbYD3rOk4cjV7DDrW5PsGYtcRVtVbVVk8QLXoe+7UcfghkP1WG5
8s+xxM0yP9LzGEyGGs3bi4n/pQndTFMLs8HxCj9cy+TDJjMD8l839P78VcAox6HcbNbMUBQa6gx6
01b6uwFQ9L7hVUhFu2y9TwschyGQm4CWynSloPlslfKKO2nBHAfow6F7SOPrdB8anKsSrBVyZbat
2LEmbzvRzH+QaMeEGqIhPL8d3riKo1gqkYq1HOZrO55yecqACcssiNeZ2h7eDg1cFduOXT/zaobw
mYBBwJr6T303RuMyGWpWmlohuAr+XC0EFO1DJ+LtMuKwtc3ds+N4IcGJy1nmA/S4L2RNopXXT2VM
v1F3NGyYGrOpAtx1sbp9m6fQEO/OKz/Ow/fZ+Ujbu8iOHa6C3lq59nPVjmhgapJwa5Zo4KZwqpkQ
FfRm+6xv2QoxsLh+mX432XUpDRwyOg9Q6v4lr0ExMuNaZO2zBqEmQ4OByLbBtJQ0Nlehbpvtpl6S
AcgirCry2jjI2/hhaZuw8QbD6UJztclV0JvAocvq/G6+Wp+myP32/9sxuuvscMeyoIB2n9upatoZ
z5zeb4A0oQ1AFWjpFiFbJi9Ip/U/2/YMM6KbayWU0rbeJPCByF0G75r665PlgwKpdI+3NxzdhCip
UVzOsuNOt53L2ckPrpdbHzzSlh849JBPU7V4hhTszd8QFlXfQzHg1i8ztITFN89tjja3S8jOmyhn
3zxyY3wlhqBzfkQDqD9f0qU7LOylnB+3godty08JKLs9EwLoTXvhPUoGloik2pphmiEU7R9dScAf
333yJyegjmuY8Td9EK9QMrGkrC0yYmIuoyT/utn0dW6HezZOQdU0bCvLtgctwHwR/VAFaclFNI2L
SXzKR7z+6+CN0ZXg4ZPaZpXw5IUQdGu3RTg6n+mEtIWHuM2KBpmBvqY1HL/fngiq5mUQ9CyneMSv
FFn52IniCQ2jT/bgfAJzjWHNvj0RVM3FEAbHaQXhB9CzFokAVHGvdGJbdNvzdKPvnvIqRyJF4/Yk
6WZoyJHpndvkDoSXR1Pjr848+1tfjU7trBIug3kSJ3taPTfwyvkXt2OQvBSGXFX3CsWlt7jLRofB
FRbSPUlfHNxuPLpe8tkpTSH27ahB1cygS23m9glekcn2WMz0qSx/d7OpYKr7AcWXBz+23YLI+TK5
ElWiRgLolFYWehchr8jL/ud9E634s0vkkiQdpqKJyZeZVl0kMPHh7cH3Y8gbPqemAt48VAnvN6xR
ul498aOWvAu8Pv1YFmwJUjbflc4IquLgR5bTpVhWBHCvTc/5HNB+rA1btsYV/soKpopVGZ1n6ABZ
dshjdAj4bDQpKWoWkZoP9JUVbzTB6BMrTtKRAYO8JaA9hiihG17x4xWp2NDxeGfIbrvlwUUP5Uc7
TwHiBEus+O/2NGsspAJEY2hdWe3UzpeKd1lQ0uVZ1Mvh9thvH86hYKEs0JXauKPJxXLpJfjMhvyQ
NcWxLCAbYzvnBvpJXcnCdewu3uo/336nzmhKeIIXDLngSPmzJD4UE0MBNTk0PDP8ksZcKri/teo2
BwoHXpGygAvvXPt+dPvLdUMrica2+g4jrTWD4y8FsMd/39qLYXfW+bISj5qMIqfvKSa5fmZ2E5TF
52quw8Z/cEzMorqvV6YaLF/ZlFpsvmwiDxI3xRGrMBhGM6XqKdRJJq+xW0Qiu3If+baig8h9JGK6
L0aoSP7MS/1tcOlyacbhy9wvY2Cz5dftOdUkLiqSv3PBNTn363JJtyGc+O+q/CefnNAanUhwL1ih
TFaOJqYCzSyrWH7puWud7S+z6jwahR8UPfjXOnncxHOz9IZDte6X9ll6tf/j5FnKcpmXy9hU7wjF
Td3SBO6UBaLlgd0MXyT53BSp4W2aZSX256/e5mdzY7ldPeOqvZKP7TB6Dzzl3JAQawOUkmk0MVuW
ETzElwRIh2Rbwrh9mdnRFigVp8mzL7yApGPoDrlhV9X9j+LkcqwlaAjxP0TMYelbp5JKQ9akcRMV
MU+zsefbkIDoYRBRu4lzD9hqm5vc5O1zEFVR8yNgV7XTNMgqZRK2XnaUQ/Ng99sDYw1kaNZ3jgVu
z9tuo1nJf+HnLc+1Sx+b0lg/I78vyL8t/emS53wyFeR0xtozt1frSqaJ1bAN4arg3QP3v3Vuc61W
w576dqFAUK74CK97iM0m1XrpbDQYQN0dTIgnkVUhCN/AjSmDhKL/JSGH2YkP9oCyr0sfurw43jaf
7udUpykdNwGVMaLOROuj5edJSNOxOqJ125B56haD4jfrGCdV5bULeAwf7XIK+NSA/JKFlk1DUp69
pLjP/1WIfe3wpppb6KCD/3mL+tJaHuZiuY/5maoIewkEdryC4OmSVO1x5vHVcuz7HJ0r+2G1oIOl
ZdlyyUc036zu82Sbbrk1xlcR9uuyxU6+4asLMgdt9rFfzqv8sfbuWVjfZtukwqp7zf78lYukq0i7
LsGVpRO/a91/VobWYDcORvlZ0KclN6Qmmu1EBds3roS8/QpX6WMZ4OAXyXII6ECDiv+qG+84kH9j
026sCb4qizLomWgR5+Vywc13DcoH8p/vmm4OND6nQu5Jk7KMy3wBHyY7xal9otYQrjGPbrv0Hpfe
OI2psHto/Ljxfky6QOjnXCb01NMVdzisDkZuGTYQ3VSoTs1nOxkYpqJNvGDXO56T7Ah4YLClPIj9
Imi9K5MmKILOYMpOuGwL8i0bDlKt2bUcqgiqnk+1byK10821kvIylAzcpveWC3gAyoMzWGs4pSaW
B52lFOfefJZNLIEHps1nmRfQXXlKILvgWFmQkikcmv8KYsKiaeyk4vE98HMt3Vpul6FPDzXJDjOg
P+1sQo3phle8XEhK40E2sFNif7BRMx/X7rCV8X1bkUp4S7xmcWjVAFLRi4jJOEi9+HEY58Ntt9DM
sgrDZ6DlJk6CfYi26bNv2SdxJ40xiqx/hr8RpdJabHv9gwB7SaajdPjzUN1rmP2PXkXXufXJyl3Y
PSb9c1nYkYjlyZ9XQ7zQTaviy0NsJRmuYLH9LLjGJDRMmvrqbbEhQdOEIxWE70zjUNu0WlBX2X7a
KS7UXBlRCRVwVIkMv6CbW8WDZ6+3BixKFBrz2I+guOfskgZ31m4cxYW9BH2Ug/BA62ajySsH0zA/
x67JaTX2UYH4ywIC4xUgzIvshmDXn6aDFYgi8sT32wtfM78qHH/LQbs4eniByH8k5L++/RxDqPj2
2BrDqySmTLSTXVXgvaqt4Qp+9sc4vwsLIuhfFKYZlAHtFp9N2uy0WsvnNC6OaWEq92nODSokH0K4
sh4Fhp8EGAUie36J08fc+e5x0zWjzjb781duW0G9sl1XvGElbpBndjQmP25bXTejisfOkm18crEf
kqw5im4J0LZ9xUHUsLnrhle2W5+QciC4c7g4vROxbD2TPH2OxXrfpYkKtYdEvM3rGulPAcYmSAhM
AfPls5/JQ9mS3LAwdf+g+CxhoiRNJbFXSZDfSZedSznKwJ2paX1qpleF3rdbnYjYRS26t8s1zHGC
Dia/NAkqaTJqFXXPS4pNZU95hDsd0mEG1eapZFXg2L+HUYDUM7q9lDRuoILwOUR4Ha/FZIwdwZ98
3uwzRWUagkVBbep91llqj3yvHAHX0f2yFkhIQSHxc4z96djzoTf8gG7wfQG8GnxL3BldEP1yGayy
AX2ZnYRcMMNS1awilfE098qMxrGHoz8SnzCFdhauNewfdopz+m376z5fcWVGxVCNFjZfN+uuAzIe
qP91prsl3eCKIzupKDKXAgI+xSwPl9YbHjZSD3daXtl0XVe6zgL11kvdkScQMLxfWxMpgs7uivd2
nmi9Hrpfl4VPEePp0W/LsLbudN2/UPekxJq0segxuYhA7FjXqyGJ1ZUJVdg9YXHLZpksFw4+5a3i
PyW2rqL33snUvqLYc7D8NPKsJuKFSVBeM80qBt+uybqyGmdVuiXRIJIDzsn3hVEVhG+NFuNigusu
+HIvy47p6p/b+a5OQUFVEL6oPRciM5iI1BmA5m1OHblPmIOqAPy+o6KaOZLmoRJT4C9Jd7X7KXu4
7baaBfq/at7rqLNRd7HLeEdgDP/l7XYsbfaeFdJQ6dDNqOK4smCS5g6GLyfeBy11Ptl1kd05p4rf
NmXM8dVIyJM5+2V33nXr4sDPqOnWX2cbxXnF5ORJCRe7NHI+dnwMeUYOTdkd7jK9iryvxrSrhwIF
X54PUU5QfR/TaMxbg3U0plfR9+jUBF5uz61y4n7HhcIQzZu8q+FfUBV8T+KkHSQUlC41kBZhXE3F
g0PAM3LbMpqThAq+75IiJ94Ay0yiCAr5vMhTj0LyUhhWpW78fcJfLXo2uPkQpxa91JMdpRM5dEX5
DN7EcOhM0teataPi8NE6wMuW42LT5+gAxBl0kV0E0Oqdk6vstiNn9ZIlFFXWgV4K0X/OJmGICDrj
KC4LcIUQc7XHG9xV0+RpmvyvXtUc/Z4ZehR0K1Px29zy7CoR8Kus7bZnp6X1BwcHa4Np3gbAAmKu
zC4wWRTSmg4uIsgWzmKNZPYvI78pmto7vzwlDbKr7aXxv6e1qfKgST5VkNkyUYliG2bbqf6tqmdn
eD9YH5h3Hqd/b3vEmyYD4H8vyr1asRat2ebsN83V8DvGteoymrpi31yoGFmphfk09wZ0FoFm3y2P
0Lg5tA4N48x0wf/masLwu8VefTiVuYW9t4erOVsEeYYw7ZOH3i3DmNDotm10r9ifv3pFhRy8tSVs
Y/dz0M8H190C0f3TlNKwonTGVxYUsn6g7zektpKlj97Cfy1t/+X2t+uG3p+//vbRouuQoM2o9/rH
uQcZTp5miSGM6qZWCRIJGgdAyIUgMUj6IisR1Mn45Pl38cpgatVAQUUmcQ2I+MOy3yLLD7nwqkAQ
U/uY7vOVMLEID3fF5QJEuS1O0iIH35sPZKqOt02vG17Z3VtR9KK2GL14WZEeskSwAGC4IUQ3sXXf
K1Q4WebNLsSoYKESutPF7KBYLj9U0tRNo/kDFUTm2dDOdjeAmUEHewRq+hQv7ORAZeYuA6k4sroE
C1pPkLulhThaxPvQ899t2Rs2Ad3HK15bWFXW5ROOF0A378nnY5HOUQpZy9sfvw/z190RGpj2175y
LD+VNOtWnOnQqHboPR8ijc617vrDGpsu7HV/oPiuLZZiXX3EHYYbPG9qQ3QOn+1F3Ll4FO9thBV7
0kEp2BfJ2Umrg73wh9I2lRt0X694b26P68gIvr7sFkTO8TsYqI7MyQ0FhzfLPrC/4rx9urR5lbL1
ko1bkNv/2X0XlAMqS1DTRXUs2Iq7UiG8SfFjf/DZUHRYppKAOLecodjdL/LL7WW0769vLCMVhrVB
rJSC2WG9MNzU9sm3buiCuPjlpX2Yo3qVsgStNYNhn9HYTAVlWcwXsT+A2i1Hj0vmfLe9OFoYblX7
hzFtg7IaD7f/SjP3KkKLdGm62ZQzEG+KqAKDd87qyB1MF1S64RXXjrMU9UPH3fFL48+hkS/24k9h
bgPmevv7NbumCpCquoVnLCeAyoxZ9i4bU/trNze1oSNa9/mK49XJRiBijIPTapWnytp+1FscZZsw
TbPu6xXP88eSxKmDsxN1eQqtUFcGbYfrkvtsozoea8BisFjsMmfWsarbJ8vpDDSHOsMonjbPAhq6
aWJf8mk51tZOaLCFxVQbQrZmeBXLxfu+J1bqMXSiz95hKdB6OoNgzF/iu+590Q2q5LqFGHyHoCML
F7POQZZ5MGzWQSwmCm/dDyi57uoD8557I/D1Fo3yrjxu3hyJwkTOrtnSVCJUC8LERQzJuos/9IBd
Z7hEitffHXOiONkMm47uHfuvvdo2pSTx1MeUXbiTh7mHhpnthS1pVG7N59vrU/cGZdeMGSOz36ZY
RNX8AKbwsCL1dWLxcS5NRVfdKxQHTlN3bqsVC2mh8h86lx/nhQbdYn/lIv92+y90U634cC0dUPnN
DrvYcXIG8fbvwus+QrXg033DK068iS31HLFhGubmsM7VcWjcKyPN4b7hFUe2PJw6lsrHHCz5N9ub
vrQetcM+W8O7xlfBWmARap2KYI5BpP6xHb5Wa3q10rs41NForXjx7HN7dm1M7zjb7DI5PYvsZbsL
rIrRFSduNhEnTo2ZTQf/y9CDqQ6SHXfdMmPwfcW+cq8yd9Ymr7Hxtr73o6YF2PBq/+d9Rldct8eu
uPV7dCZO+pL39pcmBQvtSO87TKpgrFQQYTvo8bl4MXIfi12dbAbe3YSw1myKKv+pA6tbQIfjtmFA
/dafxEsBwkzDnqjxVpUBtbKpU6QewYoh3inJssgey4+jd1d/BGZV8daqF1tNPZddUFRczpyUW5Au
qXWnMynOmuW4ne1m277sRITrOkakyx96Qu6zjQq1soe6zECIjzNY3lysRgZj5j8uOM3ctSpVWXE3
dxZG91Ajh/TRkVfJpufaugvRzH0VadWSdal5siJVE80LH6wXcG6cxWhiVdWsGxVpZVGBtH9y7Esy
rRHvnffSaUKWC0OiqdmnVLQVdiPQgNGZXeKOozVii2bu/yAcEuxxbziG6f5A2W1JR6oyLwqYv86i
pq4OTpw+bMlqWDwar1W1pGUrF2daSucyrbyPsqQfwhJcV4bRdR/P/oyWvsx6yhvEeHuoznPJzzRx
cQeTn+9bmorbzmJeS9eGY2EnP8xTHMZSRn5tAqTrbKP4rTt2PpSFavvSOpDmTbKDbTWGWKxZOCrS
qqZJ7vi7YTzmBWiijuIlPyf2Rz6ZThEa06tQq47lnuUv2AU7lG6ttjnP3nb2qam/XHOsVtFWAk2E
e/EQAZmnWYjUDGGnzZuALUMceDKewmyuEzD8L8vRoU1tuNrQTImKxJLJNgPRjUDtFOKxq9NLO3WG
OKcbejfkq509L/2qsQaGPyrdC8NVA2ua4+11qht6f/5qaDKV8USbEj7s0pPXOhBAaJ5vD61bSPaf
Q4NARaSybZ3L4C+PW7wFcwkdDs4C4fl3fr3ixLxZq9z3UIjr6iMhVtAlJqy+zi6K//bMIouX7FWA
agvzdQ0mu74v8qhkp35Mc9FXBeIabu+asXko3AzSjP/H2ZUst80z2ydiFYmBw5akBluWHctO4mTD
SvIlnCdw5tPfw9yNf8QQqrTQRosG2OhuDH36dHmje8mQq5Qb0WKCuQ/tzdon5i1g3Ld/9Z4O7LCd
VT94tZIxV8uCyvcKj4egRKbPeT0+Aj9zbPP80E8lOg/FmvcA1TDb/+8MEyWbaDFU4uVtXL4a7E6k
rw1/Q7mKz4jGYRX2KbOdRn2MlEKHD6lFkwTM8wrfjbLXuMytcHTnWzYCxuQUmMiTaBV1120ESI13
yko/TTTW/+EHQLSkIoG2OVYz1+Ik2sm3yA8bbELWHHY62sSPk50YYBv43RqMSdqhv7lTHMeuDZsW
rz4ZyMZeyvkFUFk/Mmw/X2hIx+NiNV+uB40P/Q5DSqGuRBmUyBIM6db8GTChzl+sVMd6oVKYFOxq
JmbGUrc4TtGnHG0FvRhQx8/R9Ou2uUsBrxxBMdz2EM8N8YMgmcHr6XBdtHIppEi3gCmHmyUvjllO
7jKnCkZGfIMdZ/ebGEq/MLxdayZBHH32qMYDP9ymsRRSCHQsjuRkiqVIx1+N0e6W5WWwS43zqYRL
B5hVmHUdtRCOgsQhDSrzG9PdaRQmJCfGSt5XlpN7xZHS5oBE0H2b6t6GPwxKoLaSXgeWJaqn3Ibo
OvrkoPUKimyc8pTmP1h9U2ISQ0hOzeolQ1Zjm7335Nj3Vv4yDZoNWaUYyZ3jCFRHYwTR7epXXrjo
+q+o5Eo+24qhSFoHcl3G9+7SHOZYxxWoMBNX8tikipuBcYgGAmWkxzK6rwxNYFbNWvJWb/HmxgOz
9pHQJeRT5PdzGlz3VpVoyVkLnvdzSzBrFqMqNYvDJPlzm2TJJ1G2Pxhss21blA9Abp/n8SaMLQxP
8kgzLe1hnZPyWNA/2LEORakDsCgWUc5zMRubeWKhinUkX+z4GKMNypI/36QQOa1VEXuu3DrrTmnS
AoJTgosho+n+NuGSLw7Ujut1gYk0KRBi3eyJIO+E5vas4OxnMrtAGi0DpUXRgWhzI6usD/Hn6dv/
d9BejiAcuO0bZOdsU1t4dloeeQ4CTIv49aqrHvjwosWYnClzSTzWtcjKY7dz78vdeESpxYEcuWaL
UBBsMrk/YD1FVlPGm/wlYPc42Pjo0XOID+zF/OUdSIhaSk0sUFmo5LDrYKasZWV3SgrnP2BmDj2Z
Pq3jTbkbKEry2rYzzWGssQYF/c+qj633o+Ka5VUcaWRCGLNIHJ4mDajRjX057fr2Z/1t9i7XbUex
3clJM5YPkVXZdXfKPeNLA8JpczL80hD3w2w9TL17W7iUM2cZsqt25bTdyWRAsYxWuGoBaAr1yLwH
pmmuYzlANI4EhxREIbyoQ4tbyP59u01H28jvzshJPCxOk4vuJCxAt8Azkyd+T04x2YogdKW9qlgh
8x+MaC5nOThfnnLhN+CZzfbejr0yf97RXb53NMakOmXKfQRdoyCOPeJjSBNEh60dOrqkFsG8K3YA
tR+ua0yxO8p9BOMGjCopg1u7SRS6xXx0SKrJ8qpES35sRBmAV0NVHkv7RKJLRW/B9DIm0xqMBTJm
eFYSJ2NNAs/1C8vxDe8RqL3bVCLtveCiTIkgZXnE6wvIcppgNW9rsoqz0v/ap2Xl1ZSmNbTthFN6
ANzn+pQVsUFOlNVgiJ49MHAc+Zg/TUAOte2bS3bdxPaO8fv6GIrllNNllFqMN26WH8u2DgaaI8+n
I19RiZbclizcWWeG5ulsLP0VvDuOLthvd4F/3kcYk3kLzCn1DFLMxTFZXqYVjNNdcUicb2V/l/Zo
jsfj3XXlqMbZvuxd4ClqNKHlM7NOIA/8nXftzkhb36bGeRZFMBlOYOY/ro+k0pV0UuZVjyJTg1on
o7Be+yjLwix1dIhqlXDJZemYkY71XnZsKQ08woM8u4nqCCshbbtTuaJrQmdkx0UIvAPn+4XpSqkV
+4rcOnAZHdoXjp0fp2VGpXPWL8+12zY+CLvGnZg73WO8QjtyAq2PHNCLejw7NkBh5pP1QIjukqJw
YDl5horJzKgnOzsObfnkzt7sF+n8vaWBkcW+E6W/rhuPwkzlLBodnd6N1oycPLuH/9Z7Yj7RHOw2
LH/ltukjWofXR1LpSnLpyKtXOjMvQRCdXqcG2HwCYhf/unDVZ0jH6EbYyewAoHTMWvcC7GQWVF0e
2C0auNtDboZNaV3QpfV4fTTVp2z/v/NtkRHHi9woOYoFEcRunfGQr4xqFKUwXjmx1owjq2wjTo/9
bN+7PeDyU/YVL5e72lo0Z3fVB0heTeZMGA34bo45TyKf8up+HspUM3/VMUVuJyhYnkbzbCdHPDzk
/jiXn6w5mfyaGr4rui9e1np+JhhqwtwqNHPy1jNH84aybZsfRHeZ5cCgcxWPhRkf07b3kdpLwP/f
eye7ObM1RjmR8C1X9xSkUKKciaM8El4aL/ExIXV0AT+o+zVpjV6DkVZYgZyFY6Nw0LeSYYlwyfLR
GGqXRtbiI6UbFL0uQ6/6hC34vDNkryxRd5nNybGP6nXHVpfdxUCYaQxBcW2TU254/qYDALrpMUvE
p7aww7UaXptbr20y+cGQTllvgAflmNTssqzFE4nnE8ltzaFSNftNZ+90U+NFwKnRCuzYieIRD6yW
P7vAxc2tqYlZqgGkfTuujLjKC6iHWOnTsC67teSn5bbie8bknoN2i+bpws0SvA+vPkmEvwK4M1eL
D2TrGqf+OuhgU6oPkTZyx4spytGy9GjZ5Tke0CQ5M3KfU12dqspKpeN3UztubIJH4Ajokes7VWb4
XnbjI5KcjssNtNUeMjOFn5l3dhP/KlL79aZtQk7Fgc40MWrLsU62xZ2g5cOMrrnZl+vCFUqXOQ/W
eI5WvJB2JzdufTS5fc5ZcmCpsb8uXqFzOfuW9QBRrl3fnXgcBUY7fDFo9nxdtCKyke2L3jlWW2YM
FcGJdRqBZUAX8PJ3N2GLRvuBwDAizS1WcSCQSQ+8uLf7nGAQZJSeeloexRztjdQIcr4erRV1CVWq
idSq2z+RHJmtFfo6lSUO4Gb1py2aZ2Qnx6S5Sye6a6P+XEXiCFrPrxGdDoNbv3m4iF1XpeoNTu5U
OKYpRxJ2tE4USdgKGb9ltM+Wk/i8OK/mZxe4CqtO3oqtraP7UC19ULLUN+wbrUTy/H5t0J4Pj8en
sYtr8HnUuNpEqa66Q2Xikt+vK6l4zmoLr0Pxb6d2wQgN0uym+X1deQo7lAkUEodaS0Eb65Q6+Z+Z
Cz9x4hXs7m2Y2m54fQzFeUQmUhhwKs08s8AtkPExKFMrAE/SgbbVyxLHPlnau75IH9moOwcrVCaz
KORsifOWgsZoND7XqbNzs89pVWuOvYoricyjUE+sb/vC7dCQ/Qm8Q36Lq2Y+fZnyPzz7eV1firAj
cykIZpLKm53uZJeHOT/X4rZw8Nd/3sWciJkoL9hctJ94FC6ufRYc/ajtcs39jjBjRys7ejCK7ttt
3yGFBM8CcAEEKz0abc4vK4hi0aXD1HW9Vq2DdHofjLZwk4r0J257oFstbd9N7UenSf14BkXQcuO+
/vd8/05pdjY6Ymxpf3Ksi8jezOE0oYrrNgVJvu1a1FlEAwWBt3cwT0RnowoHkIkVbCLm1K7g1OgK
Xu8sc27CDM/hd7BcHfGKaohty3mnlnrJ43aoeX8q+G6kT+Z8WhPN9UWxsjK1Qjk7dbG9t5zK9Cst
R+zr9zO/58MQdN5tu6/Mr4Bt3S4bsi0q+BVGQImNMfNn8o3Py+6mpTU3vb3TDxVg6sxAfXPyut00
v9U6EkpFbJBpFcRSuxZpoPckqf2+d3yqZUdWiZbcdbTHnOUZRA8A5PZnQTR3CJVcyVMNVs0AbG5W
Prg7MiQ79LzRRDSVaGnrXaPRsnOOKa8LOXp8uXjktkbvTGY0sOomqXFkxSYyfa28T+N8k89Tmcgg
dts2YSvkxt5j1v8m2ibc2zf/e+unMohrQI9Rr0wr6xTN3tHOxVvRj4dxqe7a3AiSqPsUNdPOM6JH
u0w6v3RbzYb48RpQGeFVVUPjtGhhcBrTBuRmdm354NV/ve5GH8cCKqO7Yq/Zatbc/tRTlM7a5yU9
1NPXqUcSUQd1VA0heSoHBd9ooQXaKW8+gW01iOljHh9QTulP43/Xv0Klou3/d8HAWxeatQRfMZq/
HLQaQHPr4DbJks+6Y8ar3MDkbUd8s0gZuJMWA/rx0RBd4P531o1NaZ+iDeaJEb7nlXhamijxV7v1
U+AuNO6gGkTy4AzgZhD54QPQfhH92wyaBrl3aIc/t+lH2mHtKplQHuH1p9ZLRxCx970/F47G8j/e
A6kM4hqGphGtCwW1aIbgCRaK+C0rdYxaH5+aqYzjmi13zYkxWKe2779YDg1jINGnqQ1ja91z8j0z
+tC2dLBDhRfIkK5kTSc2mJ11Ghzz2TOTcGTm49iJF5eiAVDaaAK2SmWbGbzzBFGn65Dk8ISZ/crY
kyd+mpFmm1HcQKnMeMC9jBRD01onsCfvalKDuyf1qVeEoAwDENR5mwXA9Iz6ReYdZroe+2nUWLHC
wWUImGBjAXQjrBi3A7Y3V8s7eHR4ucmGXcnH84YIJhoIt3rL9HPKv5G00Z3jVOsuOTlHiihv19o4
jFV06IbvFXo8GJG3m7+7jq48TDWG5OMCxaKOMWOMKgcLSOx31A0op3u7N8LC0mHllOsv+XpUsyRb
2DqcMgpgANuBnO8u+4kumfWdtTOPgOleX4/tiPvBRitDxcqcRisu5MMJoKWfhfNdmOZDM6BhRWkE
6+TdLXjmvz6Swqxk4Fgy0jhbS4xUjNUfFnV/Ik9zNVP4oUyAMJApd2Ygfk4l0DIZupV5XhAzTVxU
xHQZNDbWHeXGuAyn1YuPvRuPO9Kkb9HY+qWINYFd9QHb/+8CScYHUiYmVEPYPuYvUfPM17frWleJ
lnbreIjxXp+Q4YTWPRxMzla+W3XEE6oVlXyZlpbowIqGLCPtA+DSdqanq2NUiZY8GXe7kdXo0Xcy
PHuPh+JD3unOrCqNSA7sIoOInC6uS+WYHpMC3ASluxeN0ERuxU4n48PcwrJRI4MLgtO+mdFjUr7a
9eds+EGWU1We3PlyfV0VCpKRYu2I7n9lMePq1DhGcypINdl3Fl7XpvC2AbaA8c4m6zVJ2mRb3L5o
tihXfamo83qb7C22vpO90m5ZnE1HwA+hNRF3Jh+NLTQLoFhfmVihSWIzbktMvB7TE7rb+R5bH1BI
sbs+d5X47f93c+fTVDfAGuOtoOkCUGgf83nyF3FbHpfKgDBuR20aEdGdIqfx0w6ME5MuNaiaueSu
k+h4k3Qr3FVgT2mLQ2SMIb5EEyhV4iWXXelCJ2uGRS5NekyT6NHN+N0c64rbVOIlt+XNXORzjPSF
2bnf5hkY76bLhC/yWddfXjWCtOV6sWf0gFjhMbTCw+6CZPffsKZrJajwWBkXVrA0Q5lYhPyLJw5o
MfdCe0NHQrM55Qe7uIwNMzJmiDHLxKlr7bDhnZ8t+HnlrkJnpmIpfRPkQzfZvwwRqwS6QmUT3nMj
Gu1HKoKFZMdpjna3iZfO1KYL2m/C6v5E7X43dOZ+JtWxcXUlaKpF2Nb+nfd6LlASjMO92gQtnNvm
bHpUM3PFwVCmVBATACNGDWBw7/mmycIy7UDy1R8WPBAxHauOahDJh+2mNd1coOdx2l2m6pMXDb4w
4721uP4a665PCrgHlRkWvBkPxVNWgPl7ygOg9s4ZJ/5o/qQOQ6OJC6LI2VhW8Mp/SXvdQVRxzpKx
YzXgKmKoYoQP5p5GNBauU+Oume3HttbhlRQOLmPI3JF6XT0Z2/vCsBvjZtfTbmc1/f666SpsS4aO
mTWNeoOz7hSb6IviE54UcUDRQ0NDMKCSL+3IqYu+T2aNV9hpsGo/oWniT7VGtkI1MmgMXX1rZ82K
/uSNccBT7xsaVvouj35dV41icWXqhWWK2bKmEG8IDzUjrl/VyX1SsIDGi0b7inOXTL+AJ+qcTRbO
FLAkv0Ibo9F7zTLP79shiEfPB97dR3ZdlyHeHO6DiMu2RXoXSIw6jhwDLGKnOH/JOTBIw5PVuCHI
Zg7JRE5JGTbug9EvO954u8Z1HxfvxjdKGU2Wc3dYq8yuz01lngaUdqPPmeaOpjIDeQ/HBp4tZgxG
eFbsrXnYO7YNxOWqCZEqC5b28CGbOwON18kpy3EsmxbfazXroTIwae+uuynKjaygJ74OD65rglgi
fTASFnipjp9cMXkZHFYMdVsDG0ZPQz49elN3H4Ef9bp7qERLns356NhtndJT2rd/OtTgBeOk5VVX
CZcO226PCra+y+lJdNlZDNa+q3SELapXChkPlltm1FrxUp+9I3D00aHc1Qc77BMUMPAg1ZZJKMxS
xoUZueuUxjjD4tmvonibWOaLKL5R+Zve3nmyM5gl40s6nGrRf+ZJeRaxdXd9XRVWSaXdGjv/mjRj
j5xxaTy1idhbTffodF+62tV4lEozksOaBcDulddDM+25jFK//dbaz7dNXnJWc+Lu5DQdHoS5U/sr
WXwjd86glDviJhFcH0Nlm5LbRv26LnOdDCchAGTpMtCImsl8uC5coRsZB4Y+IATY4bE+O+BCQgI5
GGb6VLQ3bvcyFqxPABMHT2x9Husnx3wddU9/iiOeDAMjGQymbmCPS2EdU3Zaxzy0kywQ7BvXGr3C
MmUwmJMtVc8WWKaBYhJwIAVuBVaDtXv0DF2JjeJOIoPCzNqrM7HGeHkiaKJhi6BGWz7efHHSo9t/
qfin21ZZcl9S5bllMcSGtv6C/mEm/eVaGudSWKeMAquYtY5pFNfnBICABqRCGsNUna9ljBfFWWjk
1KjO3F8C9IT111NzdFBg2Rx0h4S/mKcPDihEdt8OIX9BW50zOax7skt3xq7bo1nQnl+YP4T2XpyL
AKWRu+Zw492NSN68jk6SoTVwfS5wgW4YaI6boE+ON62zjO3ifcsTx7LgbtPL2gh/Ns9LrHlAViy0
jOmieUbphOY3567aERBx6tqZq+RKW68Y8rR0c2yPTf00s7dCFyJUcjevfrdlpdhGUoAE63PfV86e
tyXxmct1OWSV9C2evpNOrBz9lm23Os/9bsn3rru/voKKwCYjtsaCJXbVQhvmUoEbys/TR+4+2sW+
1mXNFBFfbn+TZtWSuNysz2k0hFZyiPlPkekI8lVqkbbarktcPEpDLblZ+bT/YesgnyrBkqe6+crp
6EXVOaP9jhuoB1o1VY4qfUgOucytA456SG5m4U/mceYNXoJuc0gZl7USXEdFCeFpv88gGNlbdy00
hzLFzOV2N03lJUvpeNV5cl7MMqzYd8PUzFuhbhmRtRqGk1qtqM+0fiLeOdc1zFRNWXJKj9Cm8FzY
R4MHIBDFxEmJY/zuuu+oJr0N+s4n+VCwuOig7BLvLpmId+mge3j56x0f7BQyCsvoZ2MRM3SNRnXu
s3vfHaIwMf30bsaR75Dd1z+FJgKoVCSdhwWqDd2sd6qzSD/bDFx3eB/WiFYpSPLOwe6ntTAhmsHz
l900aOSqpiw5Z867uhI9ttG2eozqoHcf80Fj40rFS+6ZmvFSpmygJ2JGqC2nifU4oEtbkA8AsqL6
ovBz9Ej12Zx9H1vruTaT+zQfmoDY0RwkQksr8bHuiIzi6ss8MacKBpC56GHdRmFR35bHIzKOa3LB
o1S5UN8KkvGsiXdi0RXb/EUQ/2u3oNP/X5/Ilggo/W1p3M9o+H1nva1hjjy5F3T7rPDJG8oRj4Mm
aHxsBkSGbqWdm5eoa8BOvn6yxr3oHiZPY2Eq7UuunQ1rkU0jtF+NzhnmFjjWqHkVUc16G/Jd1Mhd
QokRYdYO+TNnr3X73NSX6wFJJVpyZRoNlmMAzIMK0+alSMkzQXocd12NUlTiJXc2FgK8gIO17eLs
pc+XYHCjlyHSHUUUrkdkqi2gCSvBrC0SheUPvm8PSQibn+/XwN6bJ/uSf72uJtXiSi7eu33LRLUd
GoYH7r60tzFAERmtRZGDXCILRkPo24zzH7Dii63jydkm949joeWPpPyiaXOaVMK9Z7G1d9d7VIS8
VTm61FrAVqDYRLQ/rGV+HZZC412uYkApyDq499tmBSibUbkBty/mYAbV8tMqfrP5NPc6o/pwMfBd
0mKsTVkXg1M5x4SXYVHZgGATTSz/0F5tUBf+r6dZYwQuUlrSS7se5iJFw+znUscKqJK9ae2dFxuD
bQAYXNMLN5m3H8iQ3sW9l/ixO/y8wUoxeymSrpSQOQY376VpweRRLOG6/rhNsv2/c0+AkOvXKKeX
DiCLKu3DdtSk+T9878ecN2290woaI+VR2hX0ArLin0W53gnqoj6rP8wr91ePXNBX9muW60qLPjZR
5kmhNJ46ECN5+JChyX2L70iW+0v5Y1jaIBIvhnVbdzLmSXG1tiyvEyk+a2s2QQ85P1xfiI8bwEJf
klMLpPRa8GRE9zFWoU6nQ1d3fgxiuqn6XPb8GM08zItv5fDp+oAqhUk+HZVNnMFwIzDMD+HiZeGU
/YKhnQ3rm11aPslvIp3Ah0leHTtsIWsM16trL/UBekbqJx9317/i40OGzeRAm6QJB/4F0nm+p/zo
rT+5G4NK4V6MJYpnHvLsp2c/AlvsL6z0O+slK74S13q+PvzmgP9G4n/oD+dh9LjYML5iah/Rznhh
6DkPapnWDN3+9/UxFOFFBss6HSgnbQBmL1N3KYbHrP5E61vOH1Ce5P2967pgfBnZpeWnmuy9dk90
7VNUs97+f+f+KSFWMuULu+T9QzTeFdV/bLwp04NpS76erFGR28Jl4Je4y50vMdckWbfP/mg1Jd/e
sCU5dwZ2Kfr7xTjwnWMHOlqyj/c25krubTvIcdq9wy54ZAlHFI65xRpeN5CPszzQh+zKZtWaAo5w
SR6yFGxYw2E+ro/onTXv6hD5Tk2IUi2p5Mh9VhQlGWCItD+Uy6GoTn2m2Sw+Pu/ZTIa5Wklq2WjI
yy/VWx8KfAGKEWM/fVj2bF/uo92qiXqKb5BBrp67jGVjzbD4uAxJtZy7JgtoyTQPOopVlpGuCRFm
ZyY2u1jIz85Fdd9oiSOUKpKcNYsGUY7VCgv6vgTirtoDNu8Xp+mXcdg0tGhWWeEEcj/XXiwptaqY
X5CVASsl+IAfUATmG6XmxKGSLzmv1VDDYQZjl56iknI9zjkqdMlDMWpCsmqFJScmSZG6jYnAw+d9
TvatsbdbjWpUqyv5sGsY85J1iA+5Fd93dH0WSaOJxCrRkgs3MQr0LQOi23WHsqNm0mQ4VXIln13L
iqVVBrmdjSUEh7TG0FUxR8a3LtwcCs/pEQyehl16bEFwgfyj7xyq3RZx7M/XY5vCWv5hQhR2n/Sb
XhwkkDp/4l440xem44v4ONNjM5kO0Zi61jLrlF/6/Ybin4/9fXtH/CaY/JvIHDGE5Ldx0o4NRy+N
Sx9br3E+lgcXFWz76/pRWLtMgxj3BGw+HDG5Mvag4UuyY2mE10WrVL+Z1LsdXKSGV+BsCNNJvzpr
2DTUj/tAC5BWzVzy03UEJKQeYEBj8jlDI5Nq9luiiTEKq7clR83bBi9kKUWo7HgdximrQs+4iRsF
6ym5KlkAdAAsGgEsH33baQMyfblN45KzujnPhw4YqQttzry5Z93ot3yXcV2jAoXKZYRrZOe0FwOO
e3TZewaD8CeWac5OKtnSJbjPq5nEAmHXrh8ta7dWn8SkiegKQ5QRrakBxt5pho2ndeYbya4o74zm
16Cjo1GFMrlNWJrOeAZasKCNODZ3zR4UC4Hxmy/B/2d8dVAQ5Tib6t451GqxeDU5VBR/MV7ofjiw
b8M367l92AqGtEWaqoWQ3JZE6OGQFDgmGNaDRXZT+pnrLlsKt5K7hllNRPsajHIXbwjS8bkUL9ft
XiVXctehKDMSNXDXZHhbyzK0ohtP3TJolfRugxd5KKMUwYrYeNPzns1kpGqVgd+23W4KURmuJihm
NOFcoQkZojoIvoytgIdWMTqnnZhuvgqjkKkN43HmGR85jCL+PPb3dkRBQrC7vnoq2dvd+J1Zx60B
wiKKAx16RSVAO1uVz5kZitbRnDVUA2xx4d0Abk/yut4mT9dPS/KFd3tP10VCJXr7/53oNbPSfuhh
eZU4jlFIs3ty42FRBqDGTbM0JvhaLxVqHfliveFFW3OoU81a2jqjyUFNSwOrnrJjPqCqEb1zd7ct
puSK6GDWlVWNCwyLvrrAq3nNFzb+ui5bZdzSxhkvdjzzCtf23Guw18NzBPOvi1ZsETIJ4ZrZjI02
1rE0j8R5IFMc2CCdsZ3gunzVOVEGl8YgllqSGqHPIEG17RF7VO1z39yDnhWXL80o2wJ+8AAhMxDC
f0zbqnEmmu6jA0jdTnT1o6PtT2G1m47Wp+j39YEUKyE3BAN/GXJzM8JXRkKH3Dk3cQjbTIabZjbP
M7TeYZe1261eCKj69fkqDF7Gl6KvUh1nBJbT5Whyuje9s5fqXh42y/5I55uO3oWAtp87W6yY87i3
9jSsD6sIbH8Nqt1yrE/F221fsK34u1HwgD8US4wYljh3FpgHxAO5idcHSpdctnSQSekcuOxA68eS
Ryfb+Hl90iozkRwWRSu5B8Q+goEbJOxAdLvRxxxqmLJ00B2mtmJDCZ2zs/1Mgs6np/wcPbS/1qC7
y/fx0/rt+heonodljKlrZ07UdThzmUDZbddUwwuj1xEFk+EUbr5rTYEZ+0LXAUKhMhl02rrAwdWd
wy6kzw61556F24bXv0UlWtpna1qaFYquQLxZHlKyd7km6iicS4aaksHrvdKA/dTma/QnReIqyzWi
FTkgGWIad8w1BhdcVm5avAJHvI+qHR+sORDZo9fm/lrsunjSeLJiD5D5B0VXmn26LXVZHeze9af5
MaIPo4g0QWjT8weBQkabFulkxFmNoEmiT1H6CYwle8CKLYsGThJr1lg1huTLa2/GDghut7V4Ruon
dmc/Zr94DSpBHZxepSbJqcvS4MZsuxb4W88Fu0MH9VCAlirVfYLKnCTfRnu3KY17xGprfmzacG1/
5rqDoOoGJWNMly6PhzX2rEuDp8mA7+kR6ZYBaFm2R9QI2eUmT5PhphVhwqkXnK/cqi9/UK/qPxkR
WlNfl65YAJkw0GqTyswihAgxfu3MYAQ0D48IrQ4QpQgTMmWgO+NFu8qxvin2sfr7Cj7o6/NWLOzf
EPtuC3O9hGdThjMWMfneQSlDxO6mVbPVqJSyfc074R5NeJ4A8n4pAWsrA9r/6Yx7S9eXV6UTafct
26yCVnCt4usjN61dosWGqpQiOywoDdH+rMO+nj0M0x2fvxeO5klYae2Sp5rIoZEB2Z5L/cd7io/V
PgrbcN5qdwq8sequyIo88N989DvNr9Ewl+32kGtV3h55U97sRsBEQYUNLEBg3XjTktGobWp2ogbb
9QVYfa/7w4wguqnm1mYyFtUwBV1HOOilcu5cd4cmwMcSQHFz7sNkuAmVikGk3dcwB9t2R8w/41PA
3OjOtXWMNQrrlPkBwVgcrx6LycUrrfMUF+6e2aCvvO61CseSqQHntqniqoFywAC3gPw3rht//p7E
uopE1eQlx52jdruybG+WInu1Rr6gFUyhCzkq4ZLfJtRLPXRjt/6zK7TnQ3oW+AET/KHXVaOSLvku
FUNrJGip8p9rdy46F7ijX426hI4iMJiS82ILRDuEDAd+0xn5fbKAQXvASeuMN9I0vG3+0k6bzU3u
2gmWFrc4e7gbdISeH+vlH9LA1syGaG0Lcknt0GAoR9Q8W3xsiv9wBrYUZL9x6kElWedz4g8ov57d
wNNhQFXzllx0EJVlU1TF3dfVgBSdaANOcLq5Rdn/cAM2qLQXc5kDtoSyKYBwe+fsoRWjxkv/7s7/
Hi6pjJaq0T+pZTGSRHiYO/5/ete4uKEb0kt0BGJ6hy5yk6/bWj42TvoPWMpL0UclhXE6veUPpDnG
I9uzIv10XVeqhZbctiDoxp3NJgLywMNeCL+rweW38P5Yx/FNp/1/+AIHo2uESfAJKal9FMJY0xw0
c4jev9e/QWVMkv9yXoKAQFjuPeXlDyPqJx9ke7f0kbWpjIhCtGFu6QrrvyXK+z2JkjgY1ons7aXV
FcMo0AL/0AW2Jq3d3MSRx/qbny2AFnCC9XkzpXLvhTdVDNj/8AY6cVySZcYwSX80uhjd5Hex9fmm
JZCBT+gu5qaE4cK1edwUOXcmue2Zk8rAp7IjEfHmGSkf7wev7lKagqfvy23T3pzu3YGqNCInA64+
O4HdAJ3vuOf4Tl1rhCs8V4Y+ERNAs8jCIbxF4X/kRGC7zg6s08UhhdXL7H/z6Ji9leD+6Sz1U1xb
v0iWvl5XiyIoyACoBolvnMEJXn/hqRGq6Hu/j4Vv17cFaBkEZbnJgOQJAkJl/4qbs53tr89bpRJp
ly04GarZ3N7xncwvp6+ujiBdsZQy5MmJeWLk28lpRBNxZ/TX5JWPP65PWqFsGeY02WDXbDpE4CYe
woigBHEIluzzquuErVCKjHOKR5KZ1Ibbr2lpAWBr1uE09prwqJr8/3H2ZUuS6jy3T0QEYMxwCzln
ZXdX9bB79w3RIzZgZjDw9Gfl99/UdpfTJ7itiHIaWZJlaWnp/vdXBhQVkY3xmlF+dbyCTnHjNj5G
cc2ttadgEMkRMHBrm4tRwU4+2qocmcHFdP65n6rEL/xNr3wQ7/z3I4p0DZox8PNrT/2zb9kvtu3s
APw4jLw4bjtk5Zq1B1miSQJvT5JHw0sfYpQYrq2XTkTDqfBH02Q33VkrYfJaDGNdhSWS7/2PpvxT
m+ruunWVG3au4camiuTXTFb5fiXtl2m2/dNj2egWV6y2gXpaoZ3nV0w9C9kTBtrU7FdO18YxNGFo
fkCthY+WwLQ7R+B+Xfxknta9k5vIwjT6r7I7ZZS7fgWI67Up6gPj7YeQsn+rfNgVmTVvU08VvuXy
AtMZ/BqK3+385atn/3GdxLG2tVsQFbZlCb+M3KkBRsZLAoQF+XJhlSEvovGbKmSr9+ZKWkV7r71f
WX2u3afWpJK6pRXPQ0dmN72DO6THkPmpRGX1JrmJ/Fa3+P3vr9yaLwaRWRL7HthnHsTgBI6b7ttj
ddetfdfSV2uvTSqbjuA4LUwuFC+zOBrpLnRLK17GWq3Bc8sOr7b0I8+anSuiWLoGM9UtrvgWMoEi
qW+gJ1Nzy+rvTvSODdsMVIVpgW0NpAF1AQ0P+8No2TfO/f1jaWts31eciwxru6wqeMQpf6rngzA1
nGqkoeKzFldwQmtoyDJaYOHyzkPkxKIfDDgKnV+5ZwBfKYndpqvEOGDA27NjhWYIgY462n3xy8Eg
F93+lQd4VwdeFRGU9QpvXH6EU8beBUFb/egzK/r4WPS6n1AsVDZLODh1hZxH6Ox4Np7XvDj0wpQM
1ZysOqoWnVAcdgo7ytNbSb6hTLVt24p9CuYOi78ipCmXwYtFI9H/2jA3QVJUHB7/hG7rynXa8moM
XQsXUuFe7OALNfG36LRGUfapGm222jkwCdE/4e/akfFcnGXx/HjXmtVVwFOX+VVWVtj1YK2J6/RJ
gdkdccXKK2+Cl22/oei9L0jr+hI6g9nwcV1eXf4BncLxZOqi0bRuEZWcryNL6AZBivY8kSVLdRyn
f21Kz7wiCZk+t+3eoyAFoNwQ92lOWiXrm9BAVzVhQF7cdT+OJ8czKKnuLO4298o/rCt10qKLyEvg
7cP0d7OWieMfRGciWNWtrxiBheF5Je/vYuJPrXNbB5BJuYlrukt0YlEvKiZTxx0qdvWGKMPKmLs4
p8s2v+MpF1W52NPou9DT0T5Xzcdx2Nem9lHdvhXDLQu38VJAK18iiXajBnRDQiSPNV/jLf+CRXmc
Lqy8+4S12TFJbrVfJpPHDo+X1+xcBUX1eUTLHBRnV3BifR9JNB1I2ITbtFzFQnVd79GcWOSFrQef
vau9bXGBin2idtlmS1gVV5BRnNYCzyTfIu7usUQ0ODGiIqDGIHP9VmLX4CA4V0ATzSLOnhCl7pbT
UBmOVSd3xVC5rPssXDle92nZfhNFxN9FIVgPHn+DbvX731+5gQIBHq6SurhmpffRj+S6y7M5jB8v
rvEBKuMeHSqJdsl7wDddV3u3DhhJ3B9K69fj5XV7V8x0chc8KQWWB9tBwl3rNLmm0bq6pRUz7Ycs
b1uXkhduZQmr+E5QE72kptJLVDxUVjGrCxyGHBOIUMHcm1ii+dctXwYf2IDsElb+wQueFzSxijVK
WF8bTkPjH1R0lJ3OoAjy4fHH6newvnQ9AUvxtqNQkVCkDxe7LlBXRh3brmMXSe9ntyvly6aTVln4
ysldMekDW5/6S+l+J8W2vL+KhkK/yMwp6kjIgP4jaAX6q87geHS+QUVDVUVne2sNs7Wfxz099Mfg
HQjSKWjl/j/mhWgMTEVB9U4dLFlK+dXGM5niCVv1snu28hGTwTERY0nDIx2XaCMqBDjG/3qLe4Y+
AoUVeRn6czPyOLeTwjO8ajU4QaJy5AkQTwC6AYmtOcDfRTzWP/MxRkUlJqm3wzCFk+svcQGmaFTO
KGbTZWF+dkfTaE+dXf5FmFeRkOTuMH71jtOTn/B99tn6Qo8Iij6WwLBts0IV1TQ15ShJjudkgTm5
7bHMz1Nt8OUaA1eRTA4P+3LKcB1hnEPS5F/J/C3aWOVTcUz1BGbQzsPhjOt54V84ope+QpXPRGSv
cbgqkCma0q4KbLzFxoCABUby9VMjCDUEdLrVlTt0nMZmaCMUUkbwTo8U1bFiNNS5dUvf//7qAgUF
QsHB7DZ8BS/VzpP+XoymvJrGuv9X7Xu19OCntF2aBb0W0SAuxKvDHSvH6ZrSMYgLD4MFHnvX+9Po
jXL0/wzi1e9UFi/7rMQnTLO/d9BYHj7TbjiO8upEyQLescc/o/sc5U510qh2FzvIrvad1bG3QD8g
s3jsMA0vq0xUdbofUR6wrGujlGQ9HESBSTWHBV0NU3DFFxo+4s3jJr5azZWZ64Cc3RW3FM33RVvu
SUC3aBKyqHdc7atjyALkULzGBvNbf2uCPqm23fxYWXkTl7gahgAjx28ec46ZL2Pbz04OIAaPD/bt
8jPWV1JBNpg1o6DMqht7GvfZqT9aSXOlt/9DakY7seW2xs/cz/yVgIZQtkW5cnD6uV/k+G/bGVJl
2v0r7qENoJFtj/33+3ln4Vz37EDe+R+HL1kyHPPfy8tjQb3poPEBiq8gFeDQvpeLW2V9y39icETc
9wbZvJ2WwNrkv8IpBh9g4oHdWWynXXHKLs3JPpA9P5g4bDWar5Z0md2C3y0cQfCGGdXXpXX7uF5y
07wOnWgU5+A2LTAqkaxuY5nGvNg5XRm3gaFd9a6Hfzk4yEZxCpN0QNXCvOq2WLxJWE12jd18ihiL
/SxjcdBF+00HrFZ5w2gYy575YC0Py1gMTy14tKWp9UMjor/KvDIbQEp4J0BuP3Xls2hvq4k/7k2v
SXy1wmsPxHfJPInbwPeu+9Gtn1fUuDrTrCON6qhT29ChzTGgwRG3Pp2OUb4eeWPwmW9eXdj4XVav
XIIEUWuUpau4Od3XJj0G9EbdMxvKWCJ8Ay/x42PViUexW0+EqHA5ONYaZGKUx36+xi7SZptGV+Ir
VNtNo5aI1Ra3eXmXyX87gXFBrSGs1mmN+18JrbhRMIMjELdw2VdiSNIfkxEOer+Z3rCrQDHaqavm
GfOBxG0K36PI5Xtt7Mgnqwcer4zt8ULT0+MD0H2EYsDZOkjbcfERFNS5uRPLVsaTe9i0uFod5awd
6mxgYJPk1n7w10s2t7doLA0qqlEetTrqzAWKO2jTvpVgRPPerRVL/PKW2sSgnBrjUiukrKip7zlQ
HkwzjgeccN5su65ULovao9MQLJG4SdnshFNeyuhq+/7usdg1Tlkls6A9Wmw8y8elW3xM8x8EzDAt
kFmN9y5sTElo3W8ohtu03tw1mLx1Yy4GVa/BU+AsF9JmRzcXCa9aQwChOwLFfoUAt7rTUnih8rDa
n3P56bGINGqvMlsMrMl6wPDETdxT3O/w4JLSUFfXbVkx3dQOBGZ7YWkpMMm29Y5+7uy27VoxVjaE
AngGRCJ5ID7M/jQkPGppTACu2j/+Bc3m1dJpVDA2pyW8fpgNT64/lXHJIkOsoDFXdXgb6qaimCnu
qrtgwjWRgZeIBj2chsSQ5kxVfgurBc+pPUHwdbEPWBp3deIvZfJYMLrF7x/16jokYzRbgrsgOPXs
Z9b865H2l43i7+PVNZetWi/lmSdbe4EXtkp370/fHai6nTToHUm9/eRsc8fq5LYKxLtd7cwIFvIv
jvzWYji7Eamii/RVII+TLtnQ8aK6pZ/T2/9otQ7uB/tj+cU7dMdsV/zzWFI6BVUu3YLbYwWsJkzA
+jG3Mo+j2jEFI7ozVizXsWcZhT2cTbicmfOhnF/qTZh6gk7i/6rPSL3SYQy6Gc3V2fKb3ThuwsNg
kKbyuO3kVDuLxOPWsr41BJNH7oSd20xW5buo3NXjs4MwhAqEgGw/B+Vxcp6ZacCDRuJqxbcX7cjm
ATcsp9VppOVHN6tjvzV1NOmWV4y27DDjwZZIKeA6PCxFEDsMI3ALz+CONbqojmIbl6KbkE7DoQZl
DISJZXIHuoXvf3/lbNw2YHbEse+mno+V0+16+uux+WiubXWmWlVK5ks0QN+yPhie/LxAcxr7HpVs
joOGdTun2cTkD7VUDLX2Rgwor/Hs9EK+uDsqrP7zyqLIRMKkk5FirGkTYpZx12Jygij6OO2RM2/X
j4+lpNMbxVpxqYqwCvEqacs/K32qqnc8/bFpabXWG/VrRAeJeySb1pgGpwLsgI1jMFeNTNRa7+A1
tLQm6M3iAwHil3tmmZ7IuqXvCvVaJcnYE7cDUbnfB0kTTUdem9yuRifVWq9IkY3tHISSVY5ZJnbn
5rGMpm+OnZXx1JXRBzozQy5Hc8+qBBhhFDS2KJzqNlnecbGWfZbFU1/vC/qzqTp0vRwfn7JOWve/
v5LWYAUi4AsuQ5u6zN7XQQn/NvOoXgzhiE5malzs1m4YLh3etSsmnnT+F5vWT1NkH9Z6uXQjNdVU
dB+iWHFLlrxmRX9/P/+0+c7bBNYgPlGsl7XNuhYLLEyU7R/MaKYHJmxqEI7GfNUy8FAHso+aHqTx
ZfrVSa1DikPfoZJgiPA166vlXuKmFZ+6ARNhUOhtu4SDwaYkhiBNI3G13uujsE8aBycr132V7sdN
cAQknRQDHlt7AE0g1q2Ww+rdyk3zqrCucsdmrbuySTbVLRinz2IUTyDe8eOgMD3CdcK+//2VKfXo
M58pg7CJ85s3Yxz0JYrrJv3W2JFa5rXtwep6pBFuhLxU3tlHYo62JRrtTpXP9pucgUp4kYLm3PEr
pHezBZ2gQRPS09QR+c/j1e9yfiNTpBaOwVPXs6zq4NLSYtf92/Ri72LIQ2G4UjSJKLV07ASUrqj8
YLBJs2DIb5uMwFDYv9kQYO72P0V3bkzwP91BK5duOo3pEHBkLcq5SGa2L5Y5Hi1DHkGzuFobjngD
MEJzz1MTkP02GC1EYtB1PD4C3eL32+aVii4d74MZbS+3gNHjlINwCtAWWTODO9N4BLVAPKW9VUiK
SCd3+8M0ikvOTMalW1ox3sALrDkNcbquONb8WpkIa3Tr3iX1SiJI93VrB8jyTTjhRzeC6jDQoRnE
rVv8/vdXixfNUE5kwqwRCnlknbfnhSGDoLEltSzcliAjDEeIQ+b5vyGZT7xOj+gVjKveBNzS6Ypy
oVpr545htiA3FxTZqazcr6QV817KTYAe4v8PNfNKOmMnRWUFKwY5ockLQ9kB4Mq4v2lsA1ZXjdTm
Ac19jgebtSSibBLibHzHqswWIiohG8z7u60e2/kED0G7cL4PwaY5bsRX6S3S3l26SqBEKO3o5PlR
XNfWzrI20UpheeV+FXdKz7xFCieakK1PGAEHYDytzmDwAhrFUdkthkWEuXMf2+vX6U6uE7o+Kzx5
sunHYyemsSqV4KJoerS/Rrhnh3CViVyAsnSHYuPmFZPlQ9XYa45LShbFF1nn7wCZiycxGpbX3OI2
+a9HwDD6SkwlZO/bIq+TtQ2iU9P09cc2nTEqVdjWn5ZEu8eC0h2EYsFVm/vFVMG3RaBe7CILzFJi
Z82NwbvpllciY8RpohozPB3WdB1PbSH/AGTws/ZTz/AG0v2AasJWWVRDipdcgPHS7GcgfoWmY34b
6EWoOh5oRqd8w3iJzb/vWXInAa6P3s5rdxMmKLC9ieDx7U+g6rS1AH2aa88Q4LdlFssCRc9bFhkK
Ym/bAbrK/6tLMp8C5JDv8u/OWfh+2yQriEa5auXSOCuRyIdM1iV3Lkba2Ld1n6qMF6SbqQBQH1d4
/70olzjE+3wt6pNle/Fswr/phKLYbzkzzDe6l2nntvwZFPdMWu8aXlO6D1CM16tWJucCqdEyYOei
sn8hC5siCQgcXNU13zM6GyxL9xGK4Vq5YDUIsIGlKac4DIaY+4YgWaePis0GhZNyHkE8a/i5pHky
sliyT4/djW7XirnawRDWa4331Qzwaeyy4ftarvtNa6u4KI+D8r63CUAVtcje8a5Zz5WT/7ttcSUq
7nLaF+n9Qsk7caIsO1hGWJRGJioqyhpqEPyhEHALrZ4mdpmdxSA38fUTqmKhxEI5W3Bj3Vq72vXy
lgPw6zdNnA4fHgvm7SiThnctehWhddzJXXBpowwD75VGHx03jMfwnJraSTTa+BcWakJxM/IRYi7k
OeVDPI0AbZSmpgnd6oq5RosDGpG+xe59CTAj/RlFmNnumyoCOuEoRsoahFaeRPiazv3FBwc2slzP
VlcmKcbDP5a/TnsUa53GaW4dH/nGvgl7ICn6ABOvNnHSQHsUc13mqEx9F48TWV+FeKmtS1l/frzv
t4HvhKoYKMR6K0OQhhDt0JzJLrtUpxpDNuzY2uWGSEojGxUJVXoFhplNSE/3QVODIqLflVFfmuID
3erK3boMrkPsDpIPx2zvZtkvR9qGp5tuaeV6tUrWgRcYT7cldMiuHYChS6nz47HkNTqvYqHycGWp
ld39e99eC8yR4FGfgCvb4BB0e7///ZVDSN1uCtp7OFOPGY85jOrU+WV7eLx53eqKwfb54LSgL4Gz
JOTYz8ExyH8+XlknFsVWKZsGryyR95CCHVkrdn4xX1tn06hjqLtip2xZo8lucPNFGBDSknaXNqZQ
QBNzBIqV5iudumxGMMbrd+F6lAWobipw6Lwn3EQHrBG7in2KyChSDBcVtyKKmurYe52DFxVG+W57
L1O1djrPpIgGEPrdOCpJAdvR/nttG1pY3+4YIVTtjSUWYqW5hRvu9ygTfq+TdIdJCuc1IQn/WiXR
ztmE4aJqDVVkXdoEZY3bNnwH378HwWU8c5lEprEKmgtFnR/g9QMZwAOJ+Hg9o/rbnET4mZggJ7rF
FdsqJUB6wYSrtlmcHSmfe1TzePCDRl82WZhaRPUlF0vxv+R3+B45HOk89U78eGmNfnqKdVk0dyew
F0B9Avswp1XsZOK4aWkVl5fZUYmOCsCU1jK0kxz+xkd7y+O1NRJXMXmzl4m6DfHcKdb3C33nAJVn
yd3E6v3j9TU+TUXm9d3qhnxugHiQ7TVs/SLxRnq2s8LgMzViV7F5hJdLgGQuQEr2nKxptkt9E4Wo
buv3n3x1jSwOL1vwzOOR5g7X7hdmrh9F+v2xWDTwHuormm771RyC2RBlmI9L8n8kusF+fZ4T75Dv
rd0mzkxCVVye5TsSo5vuwXf3MyciwXAYg77rpKPoO0ntNeTh3dE49CD7gyO6XVP/fiwe3akq90mF
9h7e5eQeNl2n6spNcDzNplU43r1FKUthpcibYWgbsv+euDeHbdq0isdLCyS7RYrF4R7BYuLUf7x6
2ri2EulhXADYDHOEBqM1Jbz30BezDYlA1TFTDuuYX9yj4JWtVcwRECfenG8LI1UgXh5A0SsXyT1G
MLglE+sOuDzTdBWNlqj4O6eiy+wx7NxlzYe2DXahTXaPz1LjFlX0XYN+VJc3OEtEvsu+bcdPtO2H
uInCJkF8aThV3a+4//UwvAXPWGrdMyjuE6VPrPoVOSfLMoQCOmVXLNRdp4A6DgKapm9j/ztHetIx
8Xjq1lYMlPp2vmD0DAAZ9ze32OEmXext4bsKwENVbnYkiFFw3bnHImQybvPV1EGo2biKwLNHJxCL
j4zqHL637RNN29ja+NZWaS0kELmeUyEECAUEnXbdO4el3zu/P5Ls62O91Ki8CncKx3nu8xxnOg8O
MBJght74ilexTraTllk3YeWqcf6hBfjKp9kQv2hkrlJb2JjsUKcO7jqXRGVsIXUyL8WzLU3gHd36
d/N6dVFL0bEsHeEHnJ5cvNT+ELrub7wSkscy11ipCnKSIU3rKEXES+zqPOVR7DjzZ1SR31NuyHfq
TvX+91cfMDPRgFMPr4MhC64+ETuSmdJLuqWVOGMc+FT3LmTPRrYHPGNfgPd4m1wU7wU2zIxwD7mN
bvgKVmWM4PzoLVlcmDiYdFtX/FfAqnXy7DumiXgduwaFDejX1M2F6ebTHazixIBd89y8RRUtSOtk
acoEhPS7wPtq7IPTfIEKbHKDnjC3gZe0KhBm+M6JBaaqmW5pJRs8ooGvR8sLIK3WehL+8lzPG7PY
KrIpJf5CZIiKTRDKfu+XqZXI1ESiqtu3YqtWXTn12kEkAZIQlUOTPP3zWB01OQiVxiK005quS1re
PHAKsOLTKn5R+zZH+8J/3vYL9296ZaboWOCklA4uptyLkrntneu0SBGzCSD0MJfpsc9duXv8Y28q
J/VVigTXGnnfLl1wWmDBx54I7sW8c7xkFl35gRTZvKV+iR9SQsuxtyarHtbssnBMTo4DUdBuX2F4
4hAzabnOFi+Kn1EOfrSndCYtSc+2O8UcmLCs9i6j8GKwaRvumTd1Cz9xvx9enU+/EBIsfhuAkp5i
6k4BlvRwXDeNw8DqyulP3B6qbAzDUxaU+acutcI2ETIsTdihN28xrK946rAA+/oQOuk5CtmfihdP
aZb9tLrCEFW9aR5YXvHWBc8rF9MZg5MsmgOGETCPPcP3/W5DZw/Wem64FO7+5y/4HH5GcdpRXfc8
b+vo1AWNixyIAzjnwpMZ3URxb/XkZE3Zgfbg3d9mJooPlzwoXb4G9CSqOdhDA7qkgDs/UImGEAvz
EAy/o9EtFU0TyqIGT44MT10ryI1NfoVhC5T8ePwV/8PNvSE2FUxjs1IE9tIhG+7VQRhPjMo1GSOZ
nT0uqifm5/Z7d0YchZ7ShiazJ10ae3ShH+8IbFQZ8U+pYzf/LIWFWJmzZrxYITj/MCQ2fKnXhZNk
DOUmCCaCfcVn8G6eskgAeDmUVZwWzftw6D8+FsWbAEksrfiJDHNUushJw5Nn988jD059bV1XN83i
2gn8yzgtT944ejsnmk2jwXRnq/oNCyO/mTvll9xjsRVkSQc0zeOv0Ri1rTgN6Azo4urFOqdy8N+R
ZZ3jgmTj+6gsTGGY7icUv1GsdOyqZmCXpfVOeOpdKrs9kXwTYzXOw/2vU5WtJd0ZNduLqD4G9RB7
lal6pdu44ip8hzl11EzWeWw8fiRiIokT8ug0F4HYPRa/TpkU7xD51Et7Oy8u7vC5JF+G4CUnJ2f4
LMif2nuikyEwePuu/gums1i1H7WZzC9gShLk6oEoZhUnr//z+Cve1s+/4DmT1zTonG7zC7Xee354
kgE1wHjfLoHSv9A5nRijtADV0JWdmzOaJA/+DgWVaX/n/po3vUHwI4pJ973vrLUz5Be2Zi2mQnTN
IRSB4Yjfvtf+wut4AQWZ8tLnl8WzE1zGhfdhdheE8WgDMriktxlL8AGKFVd5NAH3yaKTWOmhFr/r
8ceweEmOZHnF+1vkj6DdjH0xGyA8ugNXTNr1fUD0J7+95mkRt80nTMJ5rEk6RVWMOfIqSvMhRSae
1M+p08YILnd+1557TDF4/BNvBwA0UqxatFYnvcIKTwEoh9aRnkBElIS5d52K4Qm9lIVPDYGr7mMU
45Z97o+UsvKS8hCTJOw4q4CJniNcjN0mOi5KVURPW7eysmuobtbmaMIoErmNMwtLKy84PFZG1twV
N+hvBY6isU+BfLbk18fn8LZ3pSqmJ8zLzvdCWPZYvauhnV4n43E9bFtcsWiJwb4YXx+1V6+s8ieH
Nj+YlWX7Mqy2PX/+AvVIME4GKbUKXDvWpRF2LPJ+X+X1r4pkW7IuOADFqjlZvAjjcMsLhqKdpsrB
1V8aVFMnfMWAmxAMmZ2FcI5jQHb+pXNQSo6SbbJXbDgb57WiU11cvH5B5069y7slnloTMZDG94SK
/WaU1DKKluKC0mDc2jTufW7YuW5pxWD5tPhLn7mY5djduna4WJZtkLdmZRXJU9Iems6i7lLwCSDc
Lvht0cbU06Q5TBXDI6a8jfwqai8MnfEpQsNmWTGY1vTu0+1diaWdYKzGNsv4Zc5f1tE5OE1h8Pa6
jStWisICqW2fdNeAjikm3vYixrhvK46KxnSkup+4//3Vk3vgVuBKnrLLlIZ7pHaSKgCDKDUB0TUu
Xp1WM6JcLwSz80vPzz2/Acq9s5d/HLopc0ypSmdUemHr5W7aXbPBQ3qlSX+LZlx2axiYeC50X6BY
q4dxMnkt3PwyVcBLCPEBBbwSs4MAc8c8SoNhaWIgFdlj87YL56rsT22GaeWAr9Sg/KNlcPYl6C5M
+CHdryjmW1rNUKPok1/S9Ty1XWyDc7+yPw3WfM/p7x57N428VJjPVC2WK8Mmv1TNJ85PUfXFKk9Z
eHi8ukZdVSQFbUp/BE4jvzTFe2+YYl/+LsX3bWsrdmwjK8QXiUfAhEKbb/0ux88z/efx2hofoaIo
pjueOPJLfqnYh8C5TPLfbesq5lti4GPekzm/APwbZ3mwz63U4JI1caB//5RXngF8xb49LtAWAXYa
5C0sd9+7bWwvH9wOjX2mvIzuRJWblrGOrk7u5Jdu9S/11CAgz58G10QYqfsKxXy7fpwwL6vDy275
xugT579a54l7fwr5YVoMkZrucJUbd7Ein7Oy4JehyrPY7Tr7zEsqPzw+Yp2AFKuVcnJcy8cXuFVF
49w6lo3Id45HXx6vr9m9Cqno0dc7O+3cnXqCGkef7VEV2j1eWuNwVEAFqj6zXY2yvISkSXrvuSx/
5yDMa8WhmbZdkSrHEReyWcN5Ki/DkL9EPEsClCQsaXqi6IRz93KvjMAvpzaQHY6WV9mBeCm43w1i
1/hJFVhBMWtmBs8uv7hyOck2fF6q6Imv7Lw0G1+hKryijJqx7TFQ7AqIwmcpmj4Ohv7n46PVCUYx
WyTYyklk0JplLd+tmfgG1KIhrNdJRjFZb0y9gkU5v0SVfXWJm2Q1mDOHHEyXpnE8GpuiisW6pcQw
nrYuL60zxqzqP4Lp6OQw26D3OuEoJjvSngUlgd4zaf9r29G3LPK26buKraidKKqbtuKXTJB4Dhtw
ROJJ7h03nepf4IpugdxziH5a3CMnxTnNNrXx0b/QuVWeNh2aLsqL9Kc/zbCeemnvWW7CKWlOVMXn
+tlc91O5IOxI3XgBaQ/rWRy5JuJGzYmqqFyL1iNmewh+YSGuwoEjVUW8auMDRYXkplSGbQN44qVb
xAkN+e9J8LVaxo/bDlUx1WVhoRyHCDHClP5y68CJCdik422LK8aaTUNa3jtxLwUYOZsGFG0GMlGN
F1DhuH4VslJmiGxaJoNdX4x871XucHQsPhzWwK/22z5AsVWkHodsRcvOBfPQ4tUv9i0mYTxeWvMJ
KtYns4slq6mVIy5ov/TWkHTWcuGUxD410Vdp1P4v0I+LOs5ow9OsHdsV5Cimelfa20Sjwn4sbvlu
PXTIr1RfKjRZ257Ji2nMSWU4ylPWp7k38YvVynNZrEd0bRqErsv1qmgfIa3ZbsKRXxZWg4amxyMn
HzFSxYqq5UvjRR3m00Vs3/uiiKUXASdFHH+b/yT3730VLogGdS4azAh43Oo0OdY1y0wvXZ3IFCtG
SbYL0RxQosb1S1p+XNgmtg7dyooJywnjZyJ6f1ORAfxPw5EOw+6xBejUU7lnMeNt6Tmouy+zbJMh
8BNvGE+53IQfpVTlNYrmscKgY1yGvcgOMsIwDas1qJFGKCryZyF1NEYYK3YpgyipXHImxgFUmqhY
JTSqKwvV3IUhQbdckQy9D6HKSJxxsrMHU1Vd9xv3v79SRKdZkTwqgv7UDTRm7b61ZZzRn4s4lMtk
EJHGvalER8DU9emCqcMXYNLPq1cnc8ifZM5AVm1CqepO4a5Xrz4jz71+7ktXoCQaktgqXIy7A3XY
4bF26la///3V6sQOZr8ei+KSLt/nmaODQrw8XlknfsVYezvLZIGS+kkO36v2fSMA26M/WtCDDMum
FnRKVZ6jCSOsXREIgSlFVmI1/vu52FYypirH0Ti4hcgGCrHL4VvDW+vYFdnG/LQ6+4ZnDsszB/uu
0HXutWFss23JEJXTyFlWK4+QorsUU5CkRfHOCUtDnVWTRlDBXF1pod/f8sVFgu+zyk4U87wtnsah
kxCXXZ3MpJMaj6mCuRAkO+6cQvTeHFy6oe9jBnrOGr2vhoBNY7UqjEvOyxKtjSgubJl/p8VwAKzr
fdn/EqzbFjaoKK4p9cO+J524RIA4d2m9d2yTy9FJR7FYAOcISXlTXPz5kz30ycTOEcg0Hhutxh2o
+K1gWAoSEIi+cL9VmFHpUccgEd22lRu2zwPHkl5ZXLKGOJ/CPGjzZLLyuo67lqGle9v+lcs2pwAB
BhO9VwsodVjMRlp8tL06pYaQXOPVVK6j0mfEbuUqLrZbx5GHRjDQM/8ep0tjGsGtMTMVpOU44NQg
ay4ug+vH2TImxXTr3V/SmeOVPTemEc6a81DBWsjjrEPrQ0Mzpzh47bLz1jxNGGPNNlVS4VUtxVPR
gxO9cIcfwnDakc6UX9ft/W7Xry6tElzKYXV3cqHX7ufRO3ZTc2jmwHAnatyDyno0VlPX+1Xz/0i7
lu24bWX7RVyLBMHXlGR3U2pLllqOY2eC5WMnBN9v8PH1d1OJ11EQoZHbZ9CTHgBgoapQKOzaBf/j
DV9Bbxeus/E04UrRoT33dT1VfYFkxCty7EZGGxwA/FSLNazKZ+o8Xx9btXzp4M15s9ZGCUtr0f51
ACmUnxoJIO7oBqvjIlYtXzLmliy2W/MBOgpS0RV05DULngMD6Ybrn6BwQ6ZkxmJrXWOrEPM4jXmw
QV6D5zNNxKYaWrrrzsS33QJUrPcbr8MyN47Cv4kkxKEy0VExciFwc67u++bTNB8aVC2XIDvS9eB9
HweGW9nftd7BOxhhExnO9GQf66NI7NN2GE+DJqv2vmCozHEU0HIjQGTCIZTAvHYEzMm39fqDZCSD
Lew1s9wCSweZ9JGi159/V5/3flX9Sd+v6n2lpDLpkdMD5dKBLe7Mnf8Q+ytJ/bDUuQTV2JK9zi2b
+q3pSGJ26FbFt9ANlsep0yEsVbKXTDbjDnfQP7K6t+hnbq2xZeo6q6oWLlkqyyrXdpzdzVcbAu/u
Q1mUePF0fF0bZNXSJVNtGWvdrVx2X/ypm73j6Okq0VQjS5ba9ptVFb3R3bdTEgQzmkK4vq4U9X0f
SWVIFBMdJdkCseToHBXMLyl4UwIRretN4Dcq46LGbTRMAzkFXH7WxEfOPgN91S2+Eeinv7sBajqo
s6o7BFJ41oi6dcPreCF0YAWFvshER7VXAJ9Ezeq+c4fnhr94BF5GZPFta99nfXNwB6JZgBRBDZHH
vSOoWU6NFpej2tFdi94MXQqxkRWhZZIK52Cl4rkABqJBzjSsWh1EQSUcyUwb5C3TuvKtxKqmx6X/
2NTLCZBWjXAU/l3u+IY8zsqCig5ngWZp5GkTaN+MYmbLOldDUnif0knzqq0wLBkdBWxUXnio+blH
78wIHS7vql5HrKEaWrJZURrWmpawWYeBJa+LOxRLX1cdhexldNRoOQFYTKE6fd4mwvHCjorPG+hY
rw+vWLiMj1qKOhuBv7KSaTNOxODxOusqRxWaKXd7cxoHbG0DZEK9F0tEw/IF++nXmoWrRt//f6P3
QTE3VrZlJDEm+tDlNKnyIgQVGjiD6tuiVaCR/z6HD8PabL+D7DM8i6E6BW8SCfzE4brsFYovA6TA
ez1M7oStXfs2jeBMn4JNxOBrv59AoRe2+PkmfVhs3aGokplsx1VqZf2IM6s25m941jqlXvcLc8Et
uOhu6Sp9ks7dIhXpmvojSWyDgrQWDLko6UHvgusSU40uHbqOKNbJRn/XxOio98CY736bvPq2IjEq
EyGVPgGKxjKsxC3t8WMxochK1F5/vL52hfBlcBQJco4UNQVQuDTDwiFHb8tfnOal8YDVvD6FQjwy
QiprbK9rS6sCroC0oPQlxgcLFyLN27xqdOkADkjezJuNG4TYfPe+GzYUlHSDH3y/vniFo5NhUkHZ
NeZkjyUyCl+D8qFFffy06F5ZVcKXLJlMnM9of4MrCpgmsvSTvYrf1xrdt9PpdH35qhl2qb3xRzlz
J6DnBTJfbX6gXpw7Dxsxw7r89fr4KulLtls2FnPKAIfXMH2fxi0PSxO0breNLRktberKcDmr7rnb
x4XzmQArf9vIksFmczN6BTcQVoEFvrP8OzvXZUtVApGO3Bosx7nN2vIe5/oQm1ViTx2Jb1q2jItC
J9fFqk10w662KQTzWpSWN5GGg+JLus2a3szXcR7wlreC2QMeLUd8r6OPVchERkRVzeqB0wNKWNZp
FBjlXdnpMP2qoXe9f6PftthcZ25AuB/0bbhauCbPN6qfDIcqRN9WWQn1A5n9wa2GQ4AA/7aN3L/m
7appOw+zN5X3AXKW8L6ndps0OqIweJllxl+M0nA3qDaqWE8d+WhsIWpZT6iOv7501fiSURq5M/cj
2mghj3hvZ7HHg7AzQKqru3sr/K2Mg5rHFG2jfBcndbP+NhrFx7qw3DDgtyq6ZJ+scGuLO0ipw06/
regoHPJx/f26bBRrl5FQFtjfixzw13uPnZr0O+q6MZvGGarGlgy09nuP8AI5iQXlhr5f5mGxgcXK
8HQ1A6oJ5HNUjJbZ+9DJKQC/Qd/Gg8ue6mHV6KXCUGU0lIU+BebqpMW9b2R3DX/KS6HRSNXI+we9
MSbfydrcFAgvrGa24zWr73sbxZ/Xt/TdwYkv8+80xBl5aeXOpSFp/1Ru7fItE+SmRkJIde4h+Jul
p0ONYsmydC756vZh17ht4s6pLpBXrF1G4gQuAb/+gLVbvl2fu8GrQhQQ3VQJgrXL+mJ3U1EZ3LnY
tRl6QqBPLg9TAGeuC/5dddyzwH8XTW72vMndBoJvyk8zmjYHXoaKs7G65daN8SWt2fx29Us/cy5i
AULaXUoWN0SQW6wVo+9b8mZjbfDakrZwnIsPyiDTJMfGM47enGq4P1XCkaIuJ7cMx+8K9+JM+aFF
U6TF/TKknkb0r/wN/2AOwOolH2+ngW+OgLZedmZRKy5j/+5PGsHqmMY6tLFyFikIW6yJsBUf8tcs
xaE4mS9TvCfRA+0sKhuQ3H3F6zlzSuZciiVrwqrvSNQPw39u0lEZkdN6GXLQNHcvaRZEVf29dvq7
iaWH66Mrlk7kTa4a0nTWvsljFVOXhDNegG8bWtpgC403nEW4MC42HmsmHs1Wxw65n0fv6I4M1Fib
slrpxN1L6/mHHBCZFiVJAbhAmjo4WlMWTdqSZoUVyLCNwKFG2oyYSrQfp4CH2ZhU402XVuLLyI3M
T7uq2RVnFM2XqjO7iFItzZVi5TJ2Y1y90mhE5l5QC3wcfXDKrHaMnisa36YaXnLNlPPM9NfWvSCv
GLN0u6tmgmLXm4BoEI3kmnsDsLl8W90L3kzDoffDiukYQBU6LwM1OnCitJ0ROJdldaN+KmKxfLpJ
5WWqHR44PEdTDOcybSTeDbXwWXx9aJW4JUPdnCxo0QSGXvzu+xykYCL65GnJaFQSkUyVoHFIPXOf
XtxpTYAARH5G4+ZVy5b8r0VKi9qeQy9Z98RXZCnZt4zcRHQLHZH8rj2AF24jA71YwolFX51BChzy
ajzeJHIZlQHHyIL9gL1U5LlAeyuYPteKXCEYGYvhBYWH9OdEL6WYw6zyTyWKc0GAfXd97YodlZEY
pl8Fs4GKkkta3WXswtM1vD6w6kSVeW6apfZai2Hk/dymUXksTsvzEPOkwLntaQxJJZ39/zehjTWw
pnXb1LmYzD8NbXkXOKBJCHRgadXwu9TeDD/WU9l2zKKX1Xqwh9+HH+n0x3Xx7O7pnZNJ7kA1gQRx
XqaVXjy/uBtBIrWhydhgF8ikNPH1KVRbKxmrZ6NRywY06AX9AUCyERwqLdhaubmSudqdtxgMPCI/
gzJsLnn5t5urnEWyWxTHiXqhf6mQFReHMVmex4MZj2gQf5sKeTIyQzBrmAlo/C8++9XjH8V4CVzN
S+/76uPJqAxvsSq/R63PxUU9euXG+bxEma6I6n3KfeLJoIyOkcUMqPtzD7KDSIZjFw+v0Ik07hJf
E6CpPkM+YjOzqb0c21CUcVudgYVcL9dVVLHDnozLQK9g0wq8DacVWKnstcGb9YsNCm/DPbP5q/Bo
vLJvVevdDUERUnN8vj6v6osku6Zz5vuBY+OL3Ji7zzONmPnt+tDvW50XSOfvLIwAxb84a3oRjXky
6go533cYXiBZMzVazwwMj14ApIiCoEoIaT75ojv37k1EiVAoyajnbVuXbe7ppXWyEG1cztbQRA3e
gK9LRiV0yZrHAkFsOuKO3pWJOz5kWTxOmqyLYmgZslHX+eZmNqGXqXdPLUiqrI0d800HJVcNL6W7
fCGaFI3S6cVhn7gIIi9LQDN0uEksMmYDHN8MxA0m1i6mMMczoDE1Bz5qMKkKtZExG2ZZ5HaXQ21s
Iz/jnDkM0/Irm/PjxthNoZsnt6eqAdT1pxWHZL6O0eg+NIDjuLrkgsKcZA4bs3ZTXxD4Htsow6qa
QlxCNRGKalclSy0MlOiaGWKHGo9ErR067ifLeLptUyVrFbRz3YBgU63uEyobCJDww03pFk9GaBTl
gsKGAZEDLpqoeQrRtUEP3lQ5ZF8yUlP09VzOsKT/ZlvshylGhQOOXEsjHcWmyniNsl/ywN7N1WWP
ZHPCZbzpLYN4MlTDqS3G8xWOnblfbEqiQhvyKLRFRmqIbSJ8EQgTwHQshjQ0WVj6f9ykLZ50wNJ0
6JvJpvQSDEmWPea13jOqRL1/zpsI1gDnLRUNhl7MGN36ck8T2rxPrAdJ7xO+Gbh3QBjaThiYnrKL
FWeIzbrv48E9FsdFR06hkrlkofbWuTajmIOPRsQNEk/I7i7ax3qVsnuSlZJ8yYJpav9M+pFD9lfS
jx6rY6CNL1U7IJ2q1Mic1WAI02y0/EHbb5B8fb+uNqqRJVs1NtbYY987l7QY48kWh5z/uD6yQvAy
DiMnzSJYADPiWVzkZWgj8zro8JUqscsQjMls3IamMH9xfM3o4vKw51r/FDu53PYJUtoJOS3CLFY7
F2qA7BlkibhmoSz0tsElg+3L2jNZUSEfRyOEMryPvEpjWCrRSwbbuV5Q+gGSCSl7bJYviJJ6+7aT
Q2asCXoSTH2zXwiDE9xMHUS3BmBytx8igtUeKARizvOBeP0TemEenKrINAJ/P5HryW1+QCu/CWPG
oddx/iVbv7XOfGyJm/iNn+TrQ8CHw207K1nr3PoVmgXjmYpM7DgMdZzy4pynfnzb8JLJsq4wbLvF
FnRDG+89rSdvObSjGd00vIzJWGzHLlmPbaCBeVyJf+fN63HIZk0qV+X0ZWBGn05B2rWvV07+ZMPp
Bwfjd+dkHcyEbZqtVni1f+Az+qbrMr9zLhwgiqXpo96+6bmdeHInIMeiJjBO+/J33F1fxrm4VfKS
2fJpQ/U/QzAZTF1UN19GdFpwtSXoCqcgM9VU69DWbb4fhEjNGwGNp7SMRaFLJaiGl87ZadzbT5fw
lY3XhEi5xHVJI7HoSFlVO0r+HioE6wA4H8f1iQcWT8N6yVsW1T7LdRxZqgkko81YZwVTi+NqsUFu
MuZgZP9x3aBeixv/mafzHNlgx6maxl3yY0zvaTRETWRE4z1uaafygBbFGq+v+AIZrOGPhTuMI77A
RyVGnjR2cn39qnGlm2vG82BrTIzrbpHvnYQuG6EaVzpd52FKNydFZisX4msKLEGInl1fb1uzdLgG
RoP0tgMrZXUTbdQ+ZO1NVOLEk2lqhNcYWd9AHNbYHdHz5iQq9JvodU5AJZX9/7cx8WySEQ7+X0tb
YZ9Uss/KqOeJBjAg2k511DdBfgRh+QPcgq+p31bNIJlox8tp8/bcDBEfRjiAzviW+dnxtg2VzJP0
rO6aFcliwox4K4rYzAzN0LtOvGOeMiJGGGtaADKAUJIFkVEGYWoaLy1oe5muYlKxpzIqZu6YAx5a
ZDda68kKujDX8qIq1i4jYuqJjGPdY+2kY/Ew/FZs/OO2VqHbj7ftqoyKQaPqgNcZ9JF45FPQsSpc
wMDcLjdBzIgnw2Isf5ic2Rv4y+SnEbce23INO/bLda3ZXck7WytjYtB+xJtRM5K+5IMR2zhKA3AK
bA6Lxu2XIb+J6BmfIJms47ZbS/qCv1DxoQiKKJ9+8zIdFF9hVbZkt95Cl9UpUSk1p50Rjq5oPm5T
/mPxbqOww/IluxV2uuVTxfmLC4ysVbAPTa6rNVcpvmS1S7HOnedA/rO3Rm3KTxN6JFzfWlUcKRPT
5LS358nq21/QiCkO7AtxmxBlC6E/xUM5gus8Owzofty2x/wm9lLou4RuCzKX+Q1x2V9XNvTFnGbN
4a3QVJmwhg4GEMXOxpDBZTFlwXFr/djL3KQxrTjNrPi61BTaJLetop7ojaAbmxdU49an0Q7mhFcr
j8o+0L30KFySTFmT29Zk8JazS+WcrSrqgZbpgAfJNWl61b7/o4XVsqZTbw5oooYmMCDQE23I2XZq
0yBeqyly1jqp0O1dbOOJzbh3lTcVlmD3JTM3hJuaPsALLyXLH7x+Du5yf5wPFI1jTU6yz9d3SGEy
Mkiq2YaCO8xtXqo1y/pjvzLTSSgbPR2STzWBZO7TUgYAjJnNS9HO48Ueuf0CRJOuLkmlYJLFj20x
kqyyyMU31zitfoAa9iiKm+o7sQVSJC0KfydPwOiCpTSycqCwgnTRdd9SSEZGSG28FH4zOuRiGnYC
SHg0ch0IXDW0FEObIi3K1TH9ywbSDRM0dVl+W6Qrk9l0xDaEj7voS70WfdQA6PFCWvB/X9fG3bO9
c4DKyKhi9Cc+Mt+6eN0cLs7B3Fr0TQLCoMxCQsD+uOTRNOpKjxWuQwZLFYL3jSswm6BZaM2fsyyN
wUnSCF3/TlXaUAZNOQRtjOzW9l6fJv6brd0hmmlcaISmsAGZ5IZ6beV7m00uDS4fRfGD99mhc3Xc
GIo01uunvbkgVMIp0JLR9i/5SB/8giYektp+98nh/GIIFNw2t2GSvFcP/GYmkxFmj1Me/HXcgfct
16EaVPYgGbJjAVOCOgi4ieazMT7Wxm3pSRlGFXRmXmZ9GVy8+dfefa7aTzV5uW4Kil2VQVTUK+bB
nZfg4nYRqz5sWZTqOgypht6DgjeC5qv116pX+2srxtg3Hgh6Vlxft0LUMobKqIrNRxVEcGlARIKR
rRvBQZ7MY7NU2WykvPcvorhkaRWBFTK6bc37t7wRSLmlzpYZXXABd19IuHdI/RuzpzJoakVJReF3
gKnNxd06TbFjJoOn4yRSbaR0tno9F9XSgL/acMwf82iAgmqcyrB3/W/XBaOaQDpeqyqfTTeFyC3c
Zyp02/nWjLryMNXYkk0Gvr0VdpmyCygNKXnEqwEqvq8vW+F3XRkgRatsWTsga/96Et5xRj+fa/R+
9/3jw5WhUsWylejm10E4sxWhH9FrZ5Z2ZDGvdc5XAZhyZcCUFVQNY66HK0Acjx/IoYyNQ2i+jAeK
R8s0rm46QlyZ0MbLDTxv53Nw6arESqtH9FqPKtIeb9yOXQXe2Jfvs423ufhzO8zDjqvcv2E7kEQP
ilNth2TEC0DVojFGHFST9YGOfdQW/q/TMIconDpc/5D3VdaVgVLEtLZ8XnEhW5qPufe1GvQPXUqV
lWyZrJXLG4qd/oli2GX0ExinAw4qZ5EMmlHeeqklsNGH6vFPhOufNSN7ZYpuFpWYJMsucqsfbBfa
ZJqJybIQr3Z6GlTF4DJuCiFiQTNzwpE7kZPXtz/6nf16NDXZZ5WEZKobc9jcGhRvBvZh+mzHzamI
0KOBhn5oH9aknjVHjuozpDO4NVhlLwJ9QPEc69kPuNtrgx3lJ+wW8sbcusZZpsKGmqLq+/Fn1PnT
Zeg2+f1z3pUhVJ5TNIO7QE5AaZjena+jI1CuXrJjs+ngVQs7eDWE/zqLnVxLr6LKWaQ8F0J/Rluk
XC7LcceCbAnayFlhGVoRiduT22u2WSUlyaqNybFXh3ADUPgT4x/YTX3YiSsjqmbDa+mIzgGXAdnX
siqPqafrx6NasmS9ZZvnxh4OXQq0X2obHq2D7lq6K/c/r3eABfxdMdsKKa11pLBd9LGcW+subU+O
SROCbocTKw7XvbTiA2RAVetUZJsqy78sY1bx0FlLlkXlOLDv18dXmK4Mq6rNkvngFjb2wEWgtdn/
4t5kXNUmmsnwaW5ckAZ/Fh6y027p/poHma74SLX6/f83zkHM5srYCMfjOO2Jo46nc363Vx3pk2p0
yXj9xvZbXriI/sukH/5VUKcaWrLYmtb1Cqo6BOlowGnnRVTYf1i3McUSV8ZVAfbBN1sMSCNS5Bo2
a/DDqcqermuMytvIzcBGt7fEZAZ/Hu57FPczANp9mi6IU84iWS5ewVmQ4kn/HZCS3nMqtkHGWaU2
yohNGzssLO+ERsd4j0QTmqHVOEzV8FLmyk9dNCD2HbbjCv+KHfSFSQrP4EqH7uRP6Bje+YimYcT3
c4Z2YJ1RWHfXd1k1unTszhRMtzMe9S4T9VGtucbgTApvG3qX1hujHYU9GE5twKwcH0SWduTMOmib
SuCSxRJDmIPdIH8ObwaL5fXt1zAZYjXljuN6HL5mj2l3tR9fr2F/VijfGIjIOCuHZ7Mwa4JoZz3b
82+WfdudyJVC5Rx3yM1soYkVXaIc1EXWXBzqjb9c31LFdcWVjJX1oNN2Sxhrzkwwgttod5r3L9vc
HoHZ1RiTyiP8A1yVGmbZb8WffudnuL9E/w4tqpxFslm2ZmY6rkgR/v3q8r+UzbkyxspKx60ORvv1
7lXSDcUeUTbreKSUnyDZbucNXeXzvz7hv5q6Cwo3YY1GKRyETIjDgP4jaMbBLhnohwpApq1Kl8FS
foBkxnbGFnTaoz/3YK87+5nxuP0DpCM4K9ssEAPyZF66HjaWfSg9Hdmwwg05UqBcL6+gn8q4gAmA
+gVIfSIfsed1W1MNLpmy6xTjRAR0h7LHtilCw3oGPYPGN6sGlww5HQeQ49mG///IYymGliFWoBmu
igrh62UTXoxy9yjIaVQsN7VyIeg8/fdTxW2WbVhSJNx5xobjPI/kbrbS4uhzqmMzUKg8lU7czcQD
toMT/VXl7dX8MFutBtm5D/HOZUImxAFx7EDTrmEXcOMVPEmXdEqjSQwDXjG7xmcApTjmcBjmbNPk
BhQfIz81T0tWOU3reZdi9MIKmL0t+3FdQVXmK78y19bM6YAu8Ajd2rudMUQk68cl+nc1LAp1kl+U
AS71QYWBi8u/zzkohpZRav3SVM0G2pPLUE1VFIzOy5y56V3n1u7xNhFRycN5IOKpZp/veYHykx13
SMxkARIz+4399sSMDFxD3VZrCYJp/n1aWnHkU8nHraY5gysLTyOs2A7oCJLHAbDOLvMil/tM4+tU
k0i+LjMKj5KxZ5c0iGz/605iv5ATs/r4+j6odlpyd6gvr9zKnaCpftLyjzkKI4en60Mr7EvGrY2g
nqo3BjftOQcveLJuvX7JsLXRF828VK8Xo+xivyZ7XnN6/5vq/AO7Bn9KiYVp/n0orZD6P2Brzpg5
Ji9ecw7/42OJjFrDQ6MJFBByVHsqzI7zIyBlXuiGW7RnPNEW8fruKhRThq1xhCfgGsXuVmkRe51A
A2KW8KGP59XS+AiVlKT4ZFvGqZuq1Lg0GcdTWH+suydU/R+uf4BKPSXzddeGk97B7bHojCxpNsL7
WKx54GoEpFq9ZLlG73DCug6WZXVRO5eJkS0hGsRpTi/V8JLhLlOQkQxM0/8Px6aQjAxUEzPNCNo5
eJdgK6LB5kda6BBkqqGlGCVIg4zzXSh+tkUeaHi2pdLsp0IhZXDaNuc+axcGgRBjPQ08/wgWT/rB
HNAOtLCYLjR/dxrqyunIymGL51rjeGblyXfDvj3NT3On+YZ3gyAMLsVXLss8YRjjfHb9l6x/rPih
yk9Z/dHiv19X+ne1BhPsX/Um89C6PABN/DSeN/uSVWEmktzSvNKqBLNP+Wbo1CHUX8rJunepSKZl
Ba3B/EQRxFW+G19f/bvag9Xv/7+ZYkPjVSv1sXpW/xiCFDSYOjjorn//iD4xsuRqVmCUp3zpxdl5
2Y7kIGIa8QiNtk9eNB/hOaM+mmMS9idP8ynvPwVjRsn97JR1BbpMzef1mT2Pd8MJYMczS9yQP9Jj
jsIO+5Y8FiaS/NDWbg3pU3zaZD9bzQ8AHK9vhkpkkgNqU4vmJk1N0Fj/x0NbkyINR/Y0jxE6J8Si
08zyfihNUbP+9z03+haRZws5jbEZkW9DxGNy5360oj4cf7G/Xv8WhVnI9aBOsLJ+YfiWqQQwdH4Y
euDV6sttg0tG3TSWgM/b5rOJDpvTH+gn6UzP14dW+AuZjbtgM6uGYRjPZdu+TGQ6EzTk9gB4q1oz
Qvc+DS5ql/U71uFKpl1CgTajgwqZ9+x+OBUn+0SPYEbV7LFK+pJZ1xUOs5JP4jwg9yzY0e/XiIg/
rotI4TPkpKUwLLy4pMK6tyoBgoXi0KKb2G1DSyZcNdbYAE4jzoXvHdDR/pDZunoylcQlo+2RWOLI
9YmzOIJD8QSHehzu9N2U3i8qg1VJxos2boUNILRAt6Ym2Y5ZYp3783g/xWYsTkasu70odlZOWKJo
kM20yc17B9WCrrA+V/aKx57p7voGvEI731HMf1SD0p9iGuP5YMV3HbxDm2TR7rEf/033JoWzk9OV
nUVosxLIq59XVISdffBE+o9m+oNvNPbym9p6UlcuD20ndKABRYp5Hge0Tbz3buIExriSAaelOdqj
CwurbSNy/CmciO4B8hUq/N4eSNa7pGa7Ni1E4z7kn+zjEO7PYdmhisZwxwTxRzsaI34IPmn2fDeB
9+aTjmq+c6czWs5n2kbsVB2q04rCE/6aBWcHHR+uwgDlBGbWFDVFam43kDQZTmOy1xj3J/9w/SsU
wdI/aL1TuynmDh+RrnWYt6GTBiEZkjrTeGzVsSlXjY4+RbU6eFTO+V1/h3ZsZ/4f62Qe99yKc5f+
ev0rFL5VTmgOa9txMQ/iPNtfq/oj3zThmMJtyJlMxx6zkVTFfN7WEsE7Te8cj/Shm4nT9YWrHIec
yGxZbc5+je3NjQcxPaJ7XTR3WbiwxKEH33vKut+C8tQTNDhak9T4ZjYICNpfrs+u+jwpCDcqe8ja
EZ9XiF/oct+3nxnVfJhqR/Yp30TInAXbOgqBHWGPdH5ZdPxTikBDztZtVZPVXQd54TI1jb9022md
ngf/l2HTBEkqhZUTdVWbW+gtAhdVfoAr/7Al9qOI6m9O1J7KSGfVylmkIxttLhbDQTeus/+wHZ3j
lhjRcKzuUsT3mfbUey35eMdFUen0XgvWBnWGbyGn/rgc3fvssXplqOGxA8dYRPTj9gcIABpYo47R
SOGw5DpUJy9rsK5izvyOnfb+i+3BOI0nXYymihjkbB6a3VV5OWN8F1UCOX+sxy7saQJmh8yfIzt4
ysdorj+WE1oswKWBv/26sSi+S072TdvcBHTXaPMeJLX3YzIf6XE8eZoQQqHYcpKvDCbPtNHt+n5x
pzRsLfvcWts9+ntaITfMyN74bUGunPIzBnQvdhnkZ6WXwgnT8WToQI4Ko5czfj1t2rQLMLRtf/Dq
p03X4vD1JeEdPZZzfGnngW4jmKHHzffSiFyxhX1/aMxPqecip/JpCU6Dd/S7J3voQjr4x4XNYUfa
g718z4uXykja8cKLh7ky8fcYztmHjh2v64Xqo6UwoCmLJvOnTZwDAJ+K2k+6WUf1otR1yUtkJmE8
G1bo3Imeltg75h/zX52TH5LYBMRZFwSoPkFyE3RDeZ6P5l5J2hRruPkzOQ0G0aEFVKNLIb4hhspq
u9K6b3s3C1MW/NZuumJ9xdhyhtCqB16Wrd8lNQpaT1Y1f6Crzw837axczJrPdBLzupjn2TxtW+xZ
mrNREXPJCUKvWXw0chMYFxnrvUF2mj1Mwv7orV+uL1xxrssPiqRt/NXkWPg44W13KY6z04cOmp9c
H14ldOlsLzt/yVjqo7/g/MVA16M6DTSpO9XI+/9vooapzp3BClibLG12T4OGxi7SOTdup2SoA+os
W96l5rnzY27dk0YTJKoWLRmp6/WBSdrVPNtjEE+t+6LvEqYaWjLMuiypOXjcPPum9bHKt7up+u36
Hqp0UDLK1SicNMPD+Tmn6UePWo+Fy4+cjiQcbFuzmwo1lAtRhzSlPgeeGJfUX9I0rILfeaDZS8Xy
ZaJ+D+AIy7H7JpmXw5pGQ0tDgOPS6cd16bxfnU1duRyVZyPt2eQhwfubiLOkO6GAC/3Hd0o/FhHd
3UixvXJZal3NsyMYZhkOOYn7u9YKuyLeYyazROogjUR5GmmYa+xWtR/7/2+sixfgbFxcfzwvSB+A
32R8KLLLdYGpht6/8M3QxYLusWgNMJ5T58vcfDDtLLR1jLYqKUl2ix7MaPe6rCNC/iqZCnJY2fP1
VatGliy3aNF5QFRdm9Cq+Nx5YPcDA/PL9bFVEpFMt/Ot3ho63p2r0jSP6KLuxe1SeGFt6lhBFKkg
mcqfd/XYsHloE79Mj4WJvCK/n9supuSP1gULUX8TAJW6cjUqbcAPNk1jm7QlbGwRx3TUoS8UQbVc
jerSJTW8ibXnngWnySbHzhPf03xL5pqd+sULS0o/G9ugUVPFhssU/6RA85OqggUYDTmwYjoMSHnc
tN9yfWq1+f0QrGl/NtKAZc/gvJi8GGTqpPs6pyYKwa9Po/oCyYZXFAYHpoEvyAwQzpXiU1dXt7lr
c5/yjQ13/QZcLeguz8T6akyPKeFRtXy/vmzVPks2vKz11hh1uZypYVZuWHaeeQJIZY7yrauOM9rD
OOFIwPjVkRwAzMCfNNG56qJtSjZum9nSpGNuIoEtPrhRc+oT57fqjsT8fgpLTcClOI5MydhHh+Ph
LsUkSxcbw/1m36Xzy+RqAgyFKzGls3ruOjEvjb+cDfGr6J9tFBKIUnPtfF+fHLmidRjm2nKqbT0v
zvrc+PmB5+2NQ+9+660+4To+ZGk2nY1+OQazGRu6LtSKTXXk8tV6sbhlbe52RnchJ+RPTsLj8czL
sLlD1ViiOzBVwtm3+80XZG1newvZhTPd2+ZXr9K4ofc31JGp/rvap266ZOvZQp6iSQzjQ+doznjF
lRF9J/6+5pYjhm5zZzvzKbK/WHG3vx5HrQPgTfNpfzgekusmrZxJsmkL0xiiwUzm83RgazhE2cE4
jPe4a4DjO+EH3RO1SlySCTeuVy09asfOgv9n2T7OU1JSHQ+m4vnbkZn+pwGVt1YJVRoO9pfhsT7y
2MxRCr1EywGQgZf6d11BgVJrJTv+P86+rDluHcn6r0zcd/YAJAiQE9P9wKU21qKSLMn2C8OLzH0F
CZL49d8pd38zvtW3XBN6UYRUKhAEkEAi8+Q5oqhLmrVaR/OKrrifr6o1bz3hK1BFt+vxXUwJzL6u
ZB2aRpm1rHU0OUegkQFK/v2E35iG6wrWuF/qsslwq0wIdEVXefxwVyryJx713wM89jXzP6IPrGEL
wxSzOjMa38ny4eLDcNMpVkWV5cVnqgulP06dLYZjA2iu+GgYU1OUPkRDK6nWU5MRI4QIZLvsxjaZ
CuKzUVfFCjRO3fzYlj04Cb2GZ4C8eaNRG1UCZUeDFg2+2se0CVUHRnnLb/OF2G24uLkdv1pdJyUY
FmY7vsf+c2sd/JsQgatyjpQbDGdnAt1RrsSjaXnsZO/qcNrE75KZxDq4zOMvu1dZOvmgLo9x+yCt
QpsFv18HN3bFax0CaFdkXVzOOjKnL1L3XnmPSfPWArvaUPo+r22ZoGE+Pvc8rND2Iv3fd/rmoF9t
IlXnZF3OJh1ZT+7o8d24bnx4GjLsthf20veBXOzrAto0A6tNaiqNQ+9cN8f6XtT21qBf7R1ZVadW
U6L7hn2IZRjfk1C40e516WyZG/lYtJWOqPKdeJv0T78f7xtzeY1OG7I+H3JjweKjhg9Gp1Z9iyGl
8vvGb3Va/HllQ4Y4d4wKG6lDtr18LOQd6P+tdq/Oe0YqwpGwxCAvqznfWfOdQ/mvvV9bXFmimkxg
0qi8GDwADpt2I5DDXTbvC9/a/4ZGc6aMxQW6PbR02c06YxHIlao7nb81KFdWqdML1s1G66V7mNKN
W95ZIbfavTLIQfd2n88Wep3vc7YSb79fG7fckmuYmWjzeHRFrqNxx9cklGsc6A/mh38yLbRrfU+X
+daOIq5M0h0daTgQ1kVwnq/NkG6y9fK9D6fgAm9W9+6VN4bpGnYG8l9K3QFPmYa9W0VEB+8bp2uo
WSWhh0McNAylcOesA+nrDbR2AWE4Wzsaprt7W+KNYBpKM/9srlmXjmU5ldjXz0uI6rRNEs5n4+xs
po1+uPM2l1XzFw7ENQAN5KUWmczLMw7Oz8lwQ/tgr0lwobNJ32cK1/AzJ+7MWSZ4SDxDptyf74lZ
31pK13IEpjtLDRVZHYFvdQydn9A2fe5/XACY5fqdDsE1Am1YJh7TEU+p+XpK1uO9XP+Nvf66Ujax
+mWuFgOWbOwWOOdkY093RvzmyFzdrPNxWVIy5EPEQfvwMbkkdwj8PeKExdJ187pgC1Ff1Twacj23
efvoVoUqOt8qW0IfKoQTykdJKoPeK+m89bJXVj/nsegYG+dIx/0XmeWngRSvVXIvQnXrhf8NqZaP
sysXeG38giq6IO7IEz3zE1/hXuuTO6HnG7vKNV7NXvq+ky4wmi3lfik+xc639xniNUCtmK0RqJmG
YFe8GKLGaTeErXcBNiTBPTnaW5v8NT4NCHtLNi0SI+qbHv1kU6+crYlM+RfjfGGwcoN7G8utgbo6
updyzC7E0SQqrX1RnxgN74zTZQH/xYZ1rWNQAFbE2xnjNO3oioXzxtmPQYxxSsP0TkDvsr/+1SOu
Tu5OcstOSYvElOy2E1eGp0i8SnqI5pVWOLN76flbY3R1krtkmdNBzHOkdFxEJjjkLWLE74siXQPU
THNJbZLjJUTX+UJmvkrsO3Nwq99XplzWENueSqOPKlFsDKG9NO3v7Fs3dolrQFpSLSLGlayPxt7y
8o9cfhq6O6Z7a4e4BqV19cIT10Cw0a29dmsFCZA8/IM+Q8w+MILufb7wNTBN4SZMVYNxd5dvi/s9
zt9VecPs6/pasWR5D6ZxrMq0y9cpHWavSOp36WSh9St7lQbXWR7TOSq7D4MwPLMPtHuPZ+jWrF4W
0q83almPrVpKiXvHeVHbto7Gd2lVo99Xtgq6+NFysSKjBuULJPNN563K3rfOr+tDzXFBcWXVyEi5
G7vjQT8u72z56nS2UWa3tEUlIwhMBr05htZdisIbxnkNIxuLRVSGxc0I56tvNVmQ9vX7ro/XCLK6
kRrCMXMXxX0ZL+shdcCDCmp9632jco0Uq5ZWziSLgWMfXc8CrW15l7Dl1sF3DRNzYzVVi8aN1+62
sRO6CIDngMurr9J6nXjh1XVogfp+WPyFbbu89u8cV3+d4bCvUWOg5wH0vCz6KJ2n19L40DMnVG6x
bRiNlNGuq6rzmSheY9tcjQb1h4kHZmU8CQT0/G40TnU93unLDSu8RpmJNoZ0XJfLyBWbmmLJRc49
Btsbi+4aZwatFas2c6xng+6XHGjc1e+H71a7V9Y9xLoUZYKTZtTQRMqEUXkqc55+3/itA+Fa+SBP
+OyqKYEVbi/FB0UYB86eny7MdtDuu8Psf2vUr0x95C1ypz0WdVOBeZEEswHYZXNnSm+Nz/VJ7A6U
ZjyTUZ3VgDynALj1wzujRdcYMeg1NqUlYDKOCNx2fZeD4oZ7dQ0PmydRIjWOdlm/auY9AMkOdfxq
ier86+9n9saYXwPFZBcXik4YFrv+NEPJfUGC5Z7Q5o0hv8aILZLJdsmRVKzME3bBsCjvCdHc2qOu
SSewdQ9mSxFZgMmPoQ5QwPjZ8JlX/rN+8T6++db4XN7tl/MY/ORV0ZotDjb22IBZbS43c/38vrG/
MlkNNZQ6rXBZHubeS/pjjcjIwh9/3/itwb/2mON66FsLHSeuzzGp94z0VrtXRkqHtFmMDJ2mE9kp
1hzT6V4A/cYBYF6ZaJuCkp85DcKAceklzM49bi0PvWEEYwM94neNyzVizHYN1LskSF1h/1X2GhnS
97V7lYpGwsWu+CUmOLgHYa8Zefh9uzcW4DVMTCXz0EPpQkeA9vj5N1u+Ge09N//GBfEaHNbpBoCk
FG2ztc68djVvyJZ71Ffn+5nVG+vlWqlAaw3imR6BaVU0noT0cNHcQUTc2gR+5lt/sc2cNVWaKAy5
laCK+bIJ6K9OwDyUklt+FWTBvezwrXe4MlTqks6eYryDHppVH0+hbt+lgMnsnwfuL+8wx8xICxCd
RdSSK9sGLVhm9fu64h9+v3xudf3KXCue2EabIEkih27TZc1ez/fCxrdW5pW5mt3USmajaSgCeob8
uBAQb9xbmzf6fQ0I6zI5uJ1BgG2TYOJDMnVSYg9Ocbe5Y683en8NC3OqwVrmlqOYe9y53dOyHPu7
F4tbbV+O818mNVFZRsSMQvFRbyp+nPWhqO8s+lvjcpU/AiWILJc5llE5VN1hjqv6TdOY39kRbnX8
8vdfOl7Yc6oT0aPjheuXmNbJPcX3cFK3un75+y+Nu+bkNh1B4/n0attrXtzBGd9wkq51ChRTlHeg
dI4sPU300wCit3ILPtFYgOht0f0mFYZbbGQu2neGua8RX6W2bdk0UkYLwsDmFs9+l7Veg7wUHCYT
zpiMemc911smg/e1e2WqA9esnE0MPUQH931l7evsfcFqdo3uKuvOtqqmk1FBz3VZ+artg+Ff6/E/
v83/lbw1D/+MJMp//Dd+/9a0S58l6XD16z9O7Vv9NPRvb8PhS/vfl6/+z7/++Yv/OGTf+kY2P4br
//rTl9D+v54ffBm+/OmXsEbR5XIe3/rl8U2O5fDzAejp5T//rx/+x9vPVj4s7dvf//jWjPC30FqS
NfUf//po+/3vf5iXC+B//tr+vz48fqnwvQ9jncnsy7994+2LHP7+B6V/s13H5C7jJsAX7BIDnN4u
n4i/XShITNfhzCbUtS3s+3XTD+nf/7DwGSPCEtQ2iev+xNrKZvz5EfmbySCJ47gmszmxEZH7/z37
0xz975z9B8I6D6iHHCR682dDFya1LAcieZQKCNra4no197bhpFlX1d6cy3o9MWeJCOUfUyD2/GQx
5rC2TzxXyc5x+sdmKUa/ymxnD+n5FzsrrC1uD/cASz8Ry/8bqL70CS9s2kSYnAACd33emjLTJB2t
1kNF7DM1LHEwzDQPbTIjCdaRbu204+wlYMk+6zkx1yM37hEEXDzBP3WBMYwHEASUMIu41/gNnRZN
TAZRewmgHIHFpEccyqIibdy16rvUl4UUoWTi+y8r51/z86f5+Dngf34yx7vj8bawbOJe+5JckBp1
O27pOYX1oWkbuY3zHsEUGls+EZna8aH7UcaqOjSDsHYooBfe0Jku6ioI3UmeNM9Gw1w/bkQVso4f
zD51hTf5bBlPSVEF9dzGh9mU82ksyqOM03wFUMmDXjowCQiXvKSyMz1W5p+FMLudZN8LObBN6czp
qjN47bEUDNnCaa0Ndyp5KhJjCCQhD0WfV+GUje6aNsbkuRO8Ga6s3s/7vloJRe2XxbFiv2uE3tKX
fipBc2iN7c6oMZ21GJogbcnnuM7WY0rmh8Udc3xXRS0X80OGC3tF9aYG3f0mTj7TbvIhcfw9JnG+
ttMkYprnj7ljOZulnn1zecmYK3YZRFYJ0C0eaSy9dU6qWwwvG4leDUhHr7hFEk9L/U2OVD7VWdb4
lDtBLVhykKlKDqaRKC8n7sNQp6mfDoCHIce5YRDijBJolYUdyTC2Ok/PHWroPUPHakWSpf0w9cW4
05RZnutWyen368Q07YtD++tCMYVwTGI7HPZrmdZ17qux5TKPjH9LhXnOUMgDBWygAvjkwCDcKsZ7
FPuKWssjY/QUJwsiQeshHrU/6YliEVN31xoogrSs4TMGccVnEh8IBH5WTlq7gYR9rZvRPgGcEZXa
qbYqR52oGNNgVKPeTg40iMFodWag0m6s1AhNpHuiTBfnOR+ywKTDd0D1PGRejU9jRlfFmOuQJwvZ
sUot/pgmZjBBUmXdL9kzSRjdqFIUULsEd1stNwmo/9p4oK+UcBIserZ3Zfm8CNN6cmygN0b2KcvM
+GSZcljxrJwO4Kjd6raygrlxp4iO9SsoRSKhCQWjQT6dp9KbKRNrBA6LlTlCRt01l6fByQZvNqj+
wmfhpw74KIok/SSS0lxxO14ZCi2iEPyDDYc/ZM2LsrJzZcVmtAij8BJeByVIF7e1cheflmo+uYI/
oVYCqelOQIBgyNV20AsLaFNNjwBBR5VrWmHJ2SqtJ4S46ouGiVkPO1rahb9MSeITk5WeqNDLma5T
1DNXA/ky9Yg9uAyCWoz0W8jOAJdKiDqZM//BGNMr2esv9YjrD21zMF5t454+AmJo7BQ2gB6V5muI
7gRzXzsPkLI0ysFdJcTOQPkqPzl5c0joYGxny4XSuT0M23ZxgH7c88q2T67dkQfoNnaHCtQ1dgG/
B4JnG1ODRNeOZXZmcgypmNbVfJ5AG7K3K9ejuflQ0mk+An0P365mQZL35FLLoT+oShfHdoJwbS31
B1AEFMGcd1/NWDG8Y7frpqbBBNnJqikav12SZB13xXlKFeKNIpk2hQOiaZSYb9tWeZ2dakxFWW+X
cghSh0d2iz3THtKHSeWdJ+Mc+NB8k5ljfcBGcLRiUvtySsJeAWZKM7fw2mWh4TzN61ZepAftCQHr
xfmkLOyGUrnDvlN008WZ9JlZpLuUkajKIKAwSf21TVXzLOceTNtTiWtuUp4cYnYesVcJy1NvnHMj
aqBbE2RjFqLgv97UvKhf286uPR3XJdhb5tGryyJqDTYFmdtWXu/uelYWp8HV9KRtv7Tyc68bus5H
X3TbbiblUel8CfRU20GlEc7oh/gTUkjSawDp8ZvSEV6R9Z6V9S+LIs5GszfaNOzEjdZTOXhvOoUw
TmwXeQCpqW7lEOQSqXpRDGJfKPWp1kltn7PcqI5GJjXuvR8qFDl68eJOq2aJg3keAS3OCoxamW9q
q213tuDfG/aptPrRAyPX7DetHY20iz10eAWe5GGbggoYYYG9W4pklbTjqTC7zO9hJeB2tQxPFyQw
JzPbpvGbctth5yzOA87e2ZM0zkPoVxzNXDhePIDHuaC88VPI3MMDK/etrH8YBo8jUmZlqNJa72RP
yBMUq18snXyzcpM9MD7tM2pPkFc1XnnC/bqrz66oc3/Wo30uXP1ldBxnrVxFvH4UfN9P9DWNjUMi
jWLdqBH2VbuuP1fu0YCG92q28/wht9QL7/unSpWlt7hJGY72YoGxw9VrOvCnVuhur23ptaI7ThZe
p3HlcHSwb1DWhxbD+6fGLrUwO6iUrnYAMU9Hu5HBFDtuWJb2S724JlI6Rv4IusXuZLAZ9mwEBqkl
BrsmqyGbq4cpraoHXBLVym2XAXmX1DgO1veBm8MxtVVYC55tecyfDTW9SsUCZWfLrh4nFTouBxNA
O/yAPIs40urULJJHllMECq+2nnNr8NT8Wo1JWEo1R9YIHAGxDLpuhxzUEtqVO4OMjR/TavGHknZR
Z9rVx8F+002RPU/yW5005NBKLKehq+uPs2t/Mvs83kN5KcjzttyWvHweY2DLge5eL0WjwgFrP5pT
A0wVMTbuBieUB6ncEUKUtPeaBvxfaWV7vULmNE8curGKUfpIT/C2/Cx6EvuQEkfpaUU/jnWM4Fma
Tx5SGfHedlK/ry2ky6y4hhPSIpnEgFBluflSYydfc1J5dm2yg9rm1gJ3qpWedNi0c+sEyuRu259H
ki/euBigftV1CcYwGB0ZPIOzeDs7vbkFL2nnmV3fPNRNrTztWk7gNnYD8RXNV64a5qCK05VycF72
Kece68APWZhGF1lEocXC6Fax6XwqM1KGhBSVZ7U4/gz3o06qVSYaejTGXZzH7YpDt8cb0UltzMbK
ZWW66q16hVIAv2wjDtnWrWDOFOLQc/P2IUud8bRYRwbO9RX61AeAFNQvIJ54trElnRyIhq1oqdsV
ydcVy8vPMTbE9cy4s2KG/uwsfXdQ9MK1YGdDMHY9ObjMfVrMVhzMhvzo6tx4znpm7p2B+ElKHwtj
bB+qy49Uke8QGMwgomOjEmtK23XbqQ+ja3xaRuEeDNyDwOWaviUDlFhUKaunicqvup9AlqJVtrbs
iq6SQhp+r8xt6cjaN8AouR3Aq59A60B0pQrNOQ4GuGnruLBeE8tZx0bRHCvEPI/NMPux1u6xaBmK
VXLKvy4T8UfwhL0lE39BhvVHM7l0ox2xRD9/LFquEOiSuzbl2Y6P3YEuo96xCaQGUjrbsoSWZjXx
k1R0DHnGnstuTp9oHgdKWbVflamF/XOaPBz+zXOBBK7VmgA/6ESe+q6XJ9ucywPR5hqZx74A3Xhv
kLAbnPqYLEdnnJyVykp31cNfCUntmqj07Pm+xXaSW4TssQi+ppgdvYgk6o1433VMr50u9ZSp1KqL
62NvKLURppl7rE3qqJDt7IGBzcVtjqhdy9wEZH2rmJn2ZtGf6dKJSGcx82dG9HZInO+o6CrPVY0a
N6vA9OEUA3CpBC+x6MsXl8Hp+eJ0cOJMYrR7jRxwjJDYS97JQ1GhnnCWcCAh3V0dRzVscYWBF2AA
kOAUg894gwPdhNb6xrHGc1lb04FQUuM0R/p8Rtc0q4AfjW2FVy2bSGTjWlhtd6y54ME49OmKgkJ6
11LDBaP9pD7KVA5+A2OOKp6PYalEEpqcF77IR/Vsxjnx07lt96IwhSes7jUfs+XjKBgwZBkQknnK
FB5RTWue7BbaxG/gykzhpKb0mYLjNWzyJrSTTp8ccMJ7FiPFd2zYXkrJ/KWBnlBQZ3EOC7VGb2JT
vOnaGRAyp35mKa8e+9wNYrcwfVWMcVjES3Mo07Y5jKN5EKmxbEzBxlXV9j8KNSwRo+2DVUpjTXmG
avRhAHEt779ltSo2U5rIVZxiwFU6BWSI3cASY4N3HL/YDfFcZJ+flsKtz0z1wdInNHCZTE+cLVEM
rfHXPG125UDlwYyb7dwM2Y7wjMP9ZtbaGbqPbmkPu8r1JwQ35454Zmlnrw6EpfO4ps8MNL3oEYlM
a9QRGNshMEh1FciY5Od0lAF1ETqAAtgaiGkF1ROanYvMRF4ts89cH2QDQLBGIYkyCon7hMP9mLCv
A1/ENi7TeAUJ9OS5rvpvSVK13+dlXpVis8y0foKRz8GoWxpUMLO9aQ+reeLOhlOnijrWRPPHC1zq
wDI3f2JD6ResfLQNYW7j7kKbG0uxq4mBPdjKNraxWOthTrHNkpQgq9vqDeksYIgSJv0iHtkRF4YA
xing9HIZVLRpD4j0PFiqjiOnR9l+WblrTimcuuXJHGZrbzfwL2OUn3ikpPY6zzMLd0noIZRCgGaS
1zjcqpluU/3Kq7iLQIBewTda50ZsrgyREOxxabU2xvJrnDbFjmRkb02L7Scx0E1gSIYBJUPtQ7Be
rtAX1OH13fiYLuUTAEsrO+2QE0EiyTOFbe1MOwb7p57KwO1cI2jbatwjPhQyd6w/5bAiHERTEuST
ZL5hFuapbUvtSVGd0gnHuJaBGNL0ECuZBNQpiyAZ52Rbm8m3iRTpVlOnR8vpm6WQLYWowbpBGtvL
F16tnKJINm2mrB0yz49Fa7i7Ti7LKtPiCEn69kOT+cgqHE1HpIeqLF4q1dWhBvv5HlrXWN5gLCUG
NPQm2wDLjqqfUss6zA57dZRh7ceBtFHclXkoK1ZsqhEgYUWzoy2mPvGK7hnlYkakTJEHw2zmDzMr
gr6JnxxjeLHTmAUddprQygp3Pbvtp0bNZC2hU+vNash8R6t8pdKleHBK3BftfAplM/DQ6Xj20JFZ
+kgSQYkorw6F1TpHU1Wjl8pmWjt5Xu05IgwgzAdUFdJ3807Zi0RdWw+DomMb5qMAGV6in6pU7sCd
xnbGsGymzElOnTaTfVXrj/1il0eTVt8o6epNJ4QOKjD3BM5sidNS1gV4EUjnczP9Zsq6+moYBeiv
JPgIecW2mcqdc9IP+0mwat+71jO8vi6oJfwZOONRi8sOAnR0L4GZDjunTL2i6Hc/D6cqJXBPoKm7
0326E4lZPvSKoVzYNEK74N9LkebnqluE14I2yOsN4MtG7dB1l5a+hb018UpE64YBf++qOA7G2LQD
e0Keoe6HcMaF9GuO045aoCUf1QcTSeAwz7J5P9uDtywsO5dDIvwkf+suyb3RXdQKx1YeucNRuSZo
eBGpXJtZu4QVbhQBlYX1QPM23SaO9SnTzbSrnQpWjRug13e0PbjF2J56CdwDb+AWEmPCwNTpkSzp
8DQx/V2lBmRoECXyUjbmB1c0H2Ojis8ytlcms6r1wFQSjSie3gAA549NRvfG2Bm7xBo/lXUy+0ki
bERFDq3dgQmtpZ+HZHpktiyOUGX4VOuq3zcK2+YF4R6AwhiLdSnJgcvxTTOUFvCm2yy55r412XAh
ikXvIVUUjWndbqdLVyo5n2mnVkYCN66fRoAdC012hBDqu7FUOxRE1q8T7jVWrTIPy2qKrKKpo55d
iGoUsb8g2uVRaW4pzp0PlczEejCKbA3savtxLLiHGsvRIt9MI6W+XSlxZLVjRwKgTt8Zu02ZQ/hm
KJS9VZPofHjDnxpHtC8yR40/SNooUNPjEjS1Ea+shzZ1HagAG/oDRxAKGGQD5G0iXWvZY2uUYx6l
SoLtpLQ5dHYV3zf5D97yDQMTwbFFZNjPGQf5F8+7nwGs1URtggq+loREDiXySa7hIdIftOYQLI5h
oObT1D43lmznJPG8GuokPjQSPC5mOp2qosiiFG+5wrppvazSbmTw1o063NBXqV0czMrkR84GEjDH
wmEP1kfcrVwv0Yj4mENlHtNm+BQTazyB7BAx9LE/IJNrepZrVR+tPm1DCQ4QL2Yz1AjcVD9IMaHM
roZ6pMkX49CPNVgJZNGFKHF3thDHLLzKFoi4mWIPzbds68o28acyaU616JqTSk1PGWYF33U01mrg
B9tpjUM+59s2Z8u+42CNTrl+yAyT+WZHy3XZTXrX2isi6xLcwCQOTIO9OFxh8cxx86Dnz0mfP6oc
l3Uh+POCC/YhF4M4QBciQnKdbJxiYtFQia2qLqbv8GWvamfyKj11TyopTtlUlIhm8OyV1wgrLc3i
BBdiLr90ER1SRf8Ayj5nU7T28qHXte+isleW+Rtul9pD1d0J5bfcTxlzXsnY+oYVhyA5SIMUYaZg
dmJgNgqwE5VF99QTEwVWDtU+ACmFV5STeB0zPF7EWeGVPSV7BGKd7WheSFESa/G5S58lHUaP0KIE
P7VjeEVfWKs0dXFPp9LyG/PS1XE2V73dViHIbD5X1OCPTfqx4kBTtkb5UsUMZwN/HEjj7pM8DolY
Amvp09dENM+Wbmw/n4olzLGad9NsNZ1XxBxakinbEoixJUUbDmPaPaLgvPONuEk23ITOc9cmr5Pb
n108euvCuKNldkOCutepltkLGaYfql2OAMGXgTi0hpUBc4Mfc9Z8g/IUXbuGke5ptUWlc3zIUu7C
gyvGCAwJa9bBRqvZmHxQ4X0E2T4iaKD42Ahgam370LGcH1r9Bh4ZrzEavbNh5iFCo4tnu/IhJ50b
qdyv4TUcdFyFDRTfAtUs+aY3De050jU3AmidUwe2H1FW1laD6W1XmfK1U8wNihl9BrCkeRFGt25r
meDqnhcRdrIZgoP8oVm67AhX9DNSHG00sv7RLK3kEWxUpwYXhVMv5mc2jsODqUvmia6Q4EJvnmxt
f2Ozg9sxz9y90EOOnaBJw3Lc4whG8XdPHotROBtEVX/AYYfkjphPpND0Ay/TzgdNYXFWvTdqka8t
gylvLJxLGRySB6UTUKURejPUvKeayWOFOLKP+nNoNTs83eRSEE9mqEXIUBr+ZJnwy1s3e5yScldY
eXY0lA3i/OUhRzweUiSpWFf2QB4mVm+l4hpBIdMImDEtoZ2RDI5NA5DcJXJXC0S62SIblHG2o0+n
toVzzfoDcYc8dFGIEjkjEWc5AgohKR8QvLHYvmnNp6LO+LPohnJN4IVasZ5xoFTsQ70s7ooKhTAy
lFidSdMIt5X/x9yZLEfOY1n6iZgGAhw3veDo86BZ2tBiBMEBAGeQT1/HVVnWlWnWXda7Nsv0P6RQ
SBFOEsC95zvnlhG3/WMvaycjU+fiAFfhBD065CSGANZid8XQaMyD3BbSvNpjN+8x7vatWUvoco7x
khIlXaTZtqJ4mXKUvmfpVntnCQo8XQRdQbnIrB4xwROjBSLYi8HRenMU1kNCscyf1eYXWMXcfVgv
RbQilCfaul5gUeZd1MG2H5KpgLw+IwS8n3Dk8195GaKNLnoTk7r4XFDxpLwHXF2LaGwHeSo2J53l
NsSs109+QafEtvlXEFg8WhosyKJY9mXXXmaLnHgddT27YpBmFdGRm9Qnh6UJkZJBLRK1miPrj9SZ
dgy4RbQRjkKUf+b08Ur5zGIT4L1oTvU6NPGk1a+Nr6dwyDlvZOTX+tQE4dWVXuKE5BcGiNlnq0Wg
RM3QIHIXx4rIpg6yKJ+0V31WSots4k+Y7onzOA5DiZbjrtskSpIQx4P2d9EsOO9UO1WK4OA1VYzZ
vTwPmEQjVDTH3j3SGVzlavswgWwCB1OkBwfSfdseckpDkTgllO9isCfqDx4M7X6R6uCRxfnSHkLN
eDnsmO9Etb+0OYQzGsMQfkUi03Is1W1Ry76ptdl5ZbR0fH3deo35o/bSZ+PKE6IKnYoSb7BFrz7E
h9zg9oohJ00U726hRjQ3Zy6wqdn70Fh90tVhi6hWnPQgjFzR0iCRrwaEE/DhjkVAJsNsJTz4dAFK
R2hR4euQz3EawtGPsLbB2bUcGoHLrmdhZZiJ9G519ITl/LdlKxO3HYYxOFaXVE116XoMPLNwdMc6
cmm7pTiuhYoWMqDbu8plbyN/vyanvv8xhYuOJh5ilrlv2Vnj4fnDdoJ3B1u+XU+ZQB2bBTOytko6
vElbqL0boL8+qDOplJvgrlyONGq0VeY1FtrIJaRPJjqySDQNeulonqoBrXVXY1pIiWY77e0tbcYR
Wpxv/+0gQ5Sa2ueRv7dz/Vzivsl0jzS+ZZsumhDIOAMa9rZHcHTQFcQRiWu9FtcWkVxTKdRTOazX
Zd6SoLfOxmv1CxeZM7rPU7k9NV2H1XKWv9DeIrHXeZ+jRnqocqs8XNFfrkY01LZIuR1UwYC+OWGF
Zm7rv2I+LGA9Cb3o4RROgnVErnpjS7yBy9c6aRHZfejnVhskK0j/U9n/8caqP1QdHkErVDSp5rmP
XRSwp5B8tYNmx7olVwNlT2yivXbl8unKPpeMkszexCeiE5xDMfAL5lU7O6OKFJNeyY4F2D0mFvBs
rhBLVXU6UaRMNrpIUNdrlRlD4kaIrOxFcOQdb+Oma/oU73lxC1WAjWiecQkUxABGgSLbFCIAWvHJ
yJ+rEPEYjZ7PnpnGRHqtSuzCV4+qoEiNpuiBTWRv44Y4drxKME5p2ylr/SinR8PNNhnGXImc9BXm
R099EIdo2uoe9g/ZTjkkn8gtG5O6huBg1yLVZGytbS8m52+1DssOsQ78dUbrl2zYHezVxpydmHDh
Hl0yYQaM7D6tVrEDwpyDqFxc5MiVXXPYNL+FOiKtTh23fSJs6y92x+i9ll3sMr0rajle5zE8WU5P
9gHBoquxnZeG0phVAYmHuTxPXSmzpS5OM51IgrZainIgCWmTDApne09Cuxuwh2NArT1nnj0oLJ4v
6+iH98ex31a+fbSC+nVi7ovbAAvBduZFI6N1Srr+hkT+aR8six8Rvt0HpOCdRN+WseJb5A3rJdS0
OK+DL55FkYsN3YqhelrELDKvTwYMkYQAwRPNOElsg4fShEzvMRTwl+b85HimwZrH+VPX3cOuiW1f
Bs9j3X60zviMzZ1E2uGQOxGmKNaGxXW7fK7VhMSSBucr7lgGT+x8btxI2t5u0EsQg+jfIOaKZGNO
HW1YHWPvUdNWqTDiL54+ltaWe+nxXOCBXUPos+2tWjGsBQ4GpIiEjp/YPkFBP4gnr7LQFVi8i+p7
nNvRdY8KsBJJq0r0dSfOIleNPBXu6KbGWwQOLOWH445g5j3X5JVdo87vuttqQ4rQ5ZiSpUml7OqD
AjKUmIZCAhG9jyOybBNeYkMMLez9i0deQs87jQ2Y+C1EHUcc2O3LCe8yx6Xowz5GDdKj+pcHWvo4
ADltouxwTrGgL1nZjb/q1lsSy4+rN3+x15uyut9LAwmhmpcsCOfH6WDGAjdACCn2/ir1btFrrAu8
a86wuVhcWpoExNqX70XhvC2cbQe+dp+bH9Dn1m+TgnbVD8jh6Ox5MZmJH4MGmaKtbc7YwEEi2+MX
rrvB08TH88DdmJrWnFCTYUEvRnFBTuwQubSiqZmDDhSMuVjlWEckrLe9L8FFLNjzYmvYujO0V+iQ
PwNuyE6Nc6y5dq+ybh0UmnTv1827nAm7edNoH/QifrIGzc65GCMPy17s8+0nr0nqsnBKw5G+BY+x
WyxQ0GZI83MprPFYF/VBAMrcd4ZaJ/V4IaAlYuUtOh59SLAW9BwkuNixMKbLbMQKIb1cNCeASGta
AmdKhNHPnGq0PFq63T0WF3TLJjZvkK8dAAK+Q/ZlEO7XwvbxgIRoz9a8PpUTudjEvnd14R8RPkIP
ph5/Y49u0m5GqRUS75Wyxk4mIGGR9Vhz6gCSZzXXEaSA6m5WgoP9UPF8cWWmqm1JG7/6zZuijAKK
Jk/dbDfJeDL38P4UtHoRLNCJtR3CqUO4dmVFsmjc07TqX63COae1+uoUdDgAmrfKcuOCu+fAFiSd
g9VgD1Qldk4ILH3jZEAUnn3lLCc/9F4opMOW0jLybTJmIdaZyJr5ktSKTXHA2WGuCQwHm1O8cNXv
qGh/dH7b3X1NzBUzWyGs6aJ7k6VI6eBLHKxdeZvCoTog5smLuShuXq/Ia+9PHyPQ7t9+Y5DAhlNO
O5ZgLFSB3iRIhMP3r75flko6h7UqITzqpaUpAuE0xPwQiQSz3e/s1avPTTeUeTeG1mX1lJ8ydAJQ
T4ZoiaNBAj2iTRrllXut2uIA/HiMil6WyPIdt1d8BWo/tV6/P1pE+bqOzp6jHYr4rpa84se9+7Kn
F64cnrWKYoRJC+cRjuJeFUll1ek82u0OusGaFyGf35qqPBPjmZ+q8JxoQEzCzQ8toDymjXVXBDFU
qfmnerwIEDGJsxl61NSZb4DGaUQw0HevWgsyEJVXPiz+q9G83AGCsHNvrsvnYjVHPQh5WObeh+Pw
8cvSDvDLsWvT2UdptQGxS6yuofEm4X/06spf0V4s6Jm6ip39aT5Y4EgOhomTEzrLTQ6Nv9dhrxPA
X8X7hCoqHk3DDuVQ4owHwRd0gneA9xsYScnca0fcX6pp+EelN3CBA0Czka38A8sLZPbJRsdoDNsY
M3+Kw+p+BZNffoyLcY5FgP3x+0PhMztxV9HtPdJ7T7Xwjk6BEgw5VM/Mq5yb5Zl3NlrVB5KoSY6O
ipUunqk+rMfPEBY2f9RPOws5R68+GldkrtoP+KSLg0KcWez7dvPhBRVPGtbUh3ZLGJEKn6Hx4rfL
q/HleBl7HzUPWKIP4Y9BOvChSLSaqsivVpOMS3BHtnT/UdfFrQrs8kmytbnbY/WGUp0eKolDvcE9
cXQBV+uodgUYDTX7H3KtV8BE2DE4ahqv7C+z8WmqDJYzCOHuzQkCndJu3JLNWt1baamsc1d67KbA
hYCinKgcQ0Qrcr3mtTGX0G1uztIOOWixsz0MUB+E93h/HQa9UHXxLMqoINq6+BPpb+Hjpa2dGYf5
rcWmBX0NqWdnsXQGioJtrrgxIbtvwQOjobkkQ5kFC8OAbh5ejY2UubKtowlZp6eV1REWVHKdaW+8
CDeDtQcw824haeDaIxcExoaxzEsqTquwcPqbHYIzEvrMgtawE36/DH5wXQNMDeh9QEFEJgC50Ihl
h64K6A6yKkSLNryWXSiOTPknBqdK6D9NloeMiaKcY+AAMkN+WH1lTj9GA9k+Aw/iJAqLuMQ5qU5V
g85zjz2Z98Oc+ZzZ1+8X6pf0anndM5DAaW+6NlqwF8QStV/e83W5dCH0wb4awNJAb6xDpk7IDJ6v
AQomuCray6I8JFzKboDgChxrzvsC4IFUQL+IYfTabCuKcRs17qpuYEWfxsph1++XbfJel4q0OM5X
ueTveB+ai1sV6hqMm7o2GgN84ZNfI1Xjtqx/YZUerwvmKhR/twrCTkBgL/a27YmhqRc5IFezvoW1
V414wjTEEUtxO5dYcf+HvIfvEMx/wRyh2gYusE0gbFCt/t222TgcZja3BGknvKueiLr4VnCqOlsl
nQQTQuRpnEEJWv07C4r1Llo8Gf2j0BKQy/1SDREU2x7HXIbfkLBnrq31ZdmFODQDrAEeK2EcHLA9
17occMhsK6SUeS6OqqxKrLFRp6DdmqQZpkw2fDohyhSBUtWAiRPdFKkW09xAw4KGqNCt9NjdyPpX
U3WoBOaXoJmLXbUC8KNFWB19Rcs9cpxyxtlfs1ngokTpH6Bh/AzI6mNYxjzmfY2QmnHwLCuC330n
jZtBigR7zNGeXe8L29AGKGjkWSPEb9kGOzkP59a+bYXVffZgVVGWKYx3fRTTzFb7xkGrcbTVcieq
/lS2vgv00PIJxdM2zAVscNWBcGzpdcMCJHjaKkJ4aHHUktxlUCB4UY4MHc9J4lysg09RT3cxPBiZ
Ce2YgEFu9I7dKtGf5RpFw3Pb/5cp4p9w/z/B6H9zE/zbh//rRbX437/7Bf7FY/B/dBX8y1flf9SD
3B/+/Vv9f2k9gL3n/2Y96Os/6786D/AH/tN54Dj/CJgTBr7nEBaQ4JEhtHw7D6j7D4wU9cG1e0CN
HP8Rk/VP54FD/2Gj64tejw0EnfgP8v2/nAfuPwLbxUMI4tj9fzEdfKPJ//2Zdhg48tAJCHFcGsCC
ALT5v7mM0NGYJ595U9wHaB1OHYt8nPEOTeGBUfCx9KRC1/rH4IJRjJpQ+8kIIhFxx+h9OAXh2VaR
+dlhXF8pJeB+XpW4lFBBT0JX5hC4GgFavW3ogSDcLLJJ/ZMa0BxtO8FIhnG2nVX+7oOm7SF7gfNU
LSri2RT6mbQIAw/W0o421Gp+M5obaNP1XE5CxKS1y4zNocnL0b1//2YBXadBQmWqVfd3CUN1F1Zj
Rd3Y7mwlquNa03m3hi5UvcZPQ/6go4SEnl8VDPAt+SmX+n+I+aHkOxTjX99feEoC8P6e7cA88u+Z
bmDf6AjPz4yezYyzMEJLo7YeiktPaXHBmb1L7b6H33hafgpMQrzgTEVfMTnt52iP8dh5DYgF2056
nENvGlBVTrs2OJZVUUQDul44ttcNsjLo6fsPShzEXzqg8uDoXg3KIt0il9wUMkVHnL07pbnJre/u
en2Q1gY2A7xZEBsfP/T7wzaUA/xZ2YCBvXcgdEAL1cPb8SC3t4K4x6YGaWWH3Uut3xavXWLRgMC0
HS6eHciuez5gGD2A+KubTTiNDEbqd8xjr88lxwAgAgNeMlCshOE2k104uhida6R5Y2spsjVoWAZv
hPeq2tTUdXmCxoJyi/kXzx0C8JLYOSIJthTTiaESEoybCiCVfUDiZ4lyH992DMWH6IIDnTBSxAVb
WdQVmBiFiwvDSq8Qbe4Ua9JhnOiml/ndZasVL4wKtG/woSrMtZ8Wc4dK5GNzNTKZNbHOnbtVMZpS
29ccwngadFC22qHclQ4SNzamFDqK+fc/dgNWdam8ei9RMHAccnFdezSah6E8yNnBfV6hBgTPLNKF
T+Vn5fTdDp4qD8I9YHcAmztZVmLFOdiqH5AuYefFwbyYdTiKVmctjEpL4hm5Q1G/XJzeLW4ELV49
Oc65ncJPzcx8YnbLUntzaU5HYK7o2Icoc6lAh8FHd/37Um4OFAufKPCP3PqzrPUrBKa93xmzw9HX
P7OH3QcHv2fQHzT3Ctc9fr9sZNZx66kVfRVzccqq3o99p85hyd3TAryl086lbcflNAK/YBogxjI2
IzoZg3UuSF+grwkMaDcN/Iex1hMsL8G+FKF/Hq0SFvPRdNFqKgduCaCMkLGv3x8hWr8Ew4mhImU5
DPmDgE/IUj2IcxeNodBo9KiXB4/dlue+YRduhZ9boHoQ5s1wNZP/PK8WOG3i28j6UAuazr8YusdX
hXb9w/x/HjpzqhZQlBAh2x3cs21c9psX8SWE8u5MzomX7u+Z9OyovOZ9w/CqM5umHbg1feqc+bm1
efhc13o/N/1vqsMxF3aPOLd+c68r756CoP7RGc+/WQH+EsZb5y/uB89uHUSzq7qz7tT4RIFm7Tf0
9+X6x9+GD7cLy2dnA7JZYYM5zXP4Ovth/wbhS2Qo3sSxX2iZt1X4vHSsfKa9frX18lQgarrQszoH
jxe+MQhjoop92qqLDi2g8Otc74cA9k8WLCrqtfJvntn8m3E9KxvQfo8Gx+zQj8LYM0cBIrXoki4I
YojlaIqLrnr7Uo6RfnwgOpI1lMzn3iv82wRR7dEglOn3N6z6uk4qDJbIeiwgcVOW655Im79oF280
FGov3hSZTkaZr4Dw8DY3E4oIaYLc6u3gho0Gth/MGk5Xbbbkf3+ON3O4G6gYUOngSxgy/yPAZg4q
hK7FsAfJMNRAyhdr7pDOs1EZ17XfvoRok96c+iFe4Dcb8B6Aoqw1VgKFHoKqm6+tNP/81X9+zmDi
27YxcnG/+Ucx/B2ZOIOK9j8tNWLktOwYfBWPFTkcBhVbPTWwMNDps20UitRgycOerlknKvbq1q29
rwBZJVZTWxGmi+ununbhstgmcCwup+jH2nWisFzG3AveS2RfIJOCI8exmbGEGDDRiQe64vb9Mi3y
MyhG92CEx9LJojkbrCfQoZfVb9IldF6tMZQJDbrXGSE96N+DNt0+BhXcK0ec2wKZFwHYUXs8rE15
HBhNS2fNy+6ts+WTPVt56FRwpOFTg5dv5ZCtaosaSXZzryIBf4NPrbyz6kPXfI3zdoa94F2Fsotk
GGRlJZPW62GDoVnIZRwwL11BMlmYs9WGP2gF6aqws8e3onaVSAcLy+KnM+GpO5u0QuEXaC+tAdEQ
Wibr1AGYsPcW93MP2UZQqLFjucD8sMKr9QDleU+Wdt+L9l54QwpNOmoFclSl1NFohfde1PvCDZMZ
LeLFvWI5zVjv50DHYww+2cPnecY556nhGGRdLGf4SXbayTYgeC3ahFr42C/Xs03dCJMxIsPBmCsr
hQgCVgZFrJ/2ZZmPwAmKaUhr6LcgEVO0BeGzWk5zEx4fb+Ljjdh86wb8J54mTNEpwC75Xgo0Co3+
CD0rOn5OIf555sPdwMyAPGCoslGK4OQQC9GmwE8Q1qaT2qIxjIDxhIWraR+ovp31XbbBpTjaGL8G
BYwZO0XxmQtY7JZtThr03kcGywBMT6ChUp/xvV4ZcqKAv4fOeTPOtbD0fjADVIP6zQOdujXqPGwG
18GcxhLetULueQFKDKYFOABPxUSwb2Akxtq89Sq4wOwTgyDFKuMBCcKIGpCD1TolKKazAaqgf6OC
xdyUKbr+G52RXlIeA6P2U/G7UcV+xu3SSnFCzw+4vIe2dr8D5nVH4EMKcg9rXuKYNlvnKUbqb4Qk
7lxRmtl2B4/ClnfcvxM+pCPaLfAsoYEZBl8lfhrBvUVQ3kWdg5x3ONHo7MXgclIYHeM22LvoZA8h
7kmJ/pCFb44zABijxJA+NiWALQ6fVyAhT/E0YFUUzMFT1+9LumQN/mE/SopBAk1whiMTfXnYaEL9
s+U4WJetih8/MxxhUWD+Dn3ABNEEO6adHFH2uMH+Qh/4Egj9XocSFHmfYD9HdBQH5UB861e3sCSQ
CDUCZDq7/YFonVsuEvbxryppkLWWdRPcfav4cH58FwG0p8rnYkpd/WRznHhw58DYh1WP36cBmfuh
e1l6sxu5hMzjJJDQ8qm24nCek7qiAPet51n/7gbMjpj7rOuWpGidpB9E/rifMQfxLMfxbSDsWIjt
1tDqgL95AuEHZ9yUYxCdQL3dYxvFVKR8Vl7++HzY++c6UKeugvXIG0HqkXMZQqKcWkR6wCumF0hv
bcK89epATKVmPDz+O5DgJIyDi/coVM6tDPbMAffam0PhlqlEv2R2AJPgUj6u8eBeCKxbGmk+TbAe
7OH0uMiFaCD5aWyAQ0yX8gRdYVd77NoJ9/svt1AnMbM56G2JFt2+PdbCNlwvCoXF8IEWX8JwUg2C
IZr89l63026i5HNd7IhmcNPgOqyXxce51E7XdcpW+9djPWuO2N3uzuKl/RaCJWthdqmwik3wEVsR
Jr+94NAWj86CJ6S+2fWcEG/LDNPZQtkN4xRiVYcfUISRgF4dN42j5kcPQKLb6vPjKoyWe7chhFLP
zbdOofO0nsNQJE0vP2YXSjP+7y74Ywo91NKuMbDY+oWNNl+k+Rx4cZEaHrzGey06lbY2ADO6RKOY
rlgk4rbFrNpyxMOMB4cPBxOwzF77jPrz1cWCyeUPBoxfKu/JQINPJCsuZQG+bgZ1UFkvqs4LdEK1
OMFAkIM1SR5ZpCAV437lAOHwTk0riLnlSftBwg1LCsyC0r3CVu5sby6Z97VtHxldYHJkO9jgPt3Z
O7dovAMrpMOSBC3lEY41ZcQkea9qQCZNJ762yQEuTxos80G6rOsrGNuhru9FgVHCYYNSF2/m4mNi
rGkqeAWCncfoJXggGyMwGuV9VH0hE1NPJ8HN54j71yMandzdKjBhXGvr4A/B8zCJ04J2quRfDMwE
D98RG5EEAVh+2Z37zjs2tjqUXpetoTwChQH52fLP1pKvBGFNyK+QUADnHMkz+NPOD2XzD2d2zjVm
ZUQephc8wJXIcV5gvceKOO+aot5xwPYuWD1vpQTzQf1XXUKJXJ28rFf4FbmPUVccIAIcyTOiGrsS
giVOSH9w1j+BYPkdevOXCxFuXpGL7uJYN1A8hXARiSpjBO8ys4BZO/X9D+3CU0e8n57kTsQK/QuV
ERRslsHPlg/tdncEK4EYIVysc/YBnF5Nc6f1ABSQaQz+9b2fiymeB3Mxjr5zYb0403B7GGKnZScG
74UH5WtYOmmt60z2mCMzk/nD64FkmE4/9bBPtwbctL+d+Cr/aEm/1PaxbvYb0aMTzX3/NU781Jfk
h1Bz7jnLG/MhP6KjerZq/2V8GHDgrK+F3qHMzhGulAJT3a2K/VA+/8Fw+aRRaAQiyEAMOfSRA+zR
GEtGY+RdHme/+yC4CQHkdHgcL2XXPxsRfoJ6HaPOkgfxu1PlsQfRKbVBHZaEPcpsxd5qiefdCZ/o
AseJugw0eIJYcB5BFoHP/j3XG8i44i8BFR5a2FxVdXMxScosGl75HpJycB9C91SFEw4pGENMXlwy
3Ct7/SkNQA0ePrlY/xZY+KExPJ5OhDW84oybOARmEpi+mUAp1dpvocYQWWsMMH/ogsiU9yGM3BGH
ByCixsa1Vu6namLuS9jjzLuo9EcXzE+4Z95GpT9h3rnNS4nRLM1vxCFdHPjw42kcdh4efIkdfpao
pp3aXFFG7IQGpVEdafEFIe5rCr0DjLJwKT1srsV2qW3YJLpgBfQtdttSAmiIhHauwVZUuN7W7xHn
h8j5PTJIVVONURXghpO+Ib9UP8EfOzY6WlSYOLhSDdteLH+KVl2exgKLmc3P0PBzHByNfahXQ9E6
kldRhWdnkmUkQmsn1hyJCCThNfsp/OYgNh05Xo+bdfYxRW9YcBqrjw21Dht1nEhN6qpbgKYwbo25
9nXMwiUZgebF2jcimgLbSrcRDkMcCSICWnhwdroUePzD960KdwRLjGiBpI8SZmRifmKgRQbWJxrV
lo518LkylriUYXNVh9r2f4TWcFMOYPyRJx2OWz0w5AEQKJmzbZ6OCqv+bK+prUf4VkwCx+Ird5DN
Zrp3j893S+YAK252O2Lv/fJ5GI9ASGZybjs4nQHSYOOCSwALzlmY4NzxgCZwBAcJ2n+7yQrn3Bh9
nCWWzo1A3tAEoEzXLmisA4IxDj7ldysWggq9CaydmcdBHCsPDu2hZfFivF91GEB4qsBE1jiYLJTm
lsVyaURctJqgtPfwoJXg31fudRH+0vlWM5g5/Xsvc8Cst603d2MekFo9fRn57CB4DrkgVzipdwxM
fFQsXEXb9GtDFpsqFTz97h0JIUg7WAAuVSL2Z/t1hj0xaPEgFHAiVkrCqz4d60Bgl3miqz5wbl02
TMaqzrNWM+S9cNc5RWpb1d/BDRXAEPlVwFvGUO07kJScBo0frBXg8ePK8u+07Xa4E5EEyZ8mMV/t
Fo3OAXGsnGZ8EgjoEDgRkP0Dj1DT2zy5CcK4T+Hi57r13zsuUxThWcmWSNFXpcPDWBeJW7up3fy0
sAmRVZ8FeMHYcYtziIqneEB+OBZHwCIzQBF7h732vE2HBS4f/bNZ+gQewDSssBfVftqWc47YGChg
TTx45hlZxvC7YPlB9/QDtrrYGlFWkeFoD4XMfTgfd7WacKxr5X7ainQMy1RjbU/l4lxnNGOiebM/
UcQ+B1M7n8YQl7CTaAhYPFtXH8gkrAvugHqkOnkbYMMNTlsz5MupNlMZd6X7Ghg7GqBG13N7CTfa
RERTbDVP6Kxhm8UsKItf7aLN4AN75pa6ormbVWLMyxYpgRi9amDeZcVfB/t+u/6GCy62uu2ARxfO
aikvxEZsu1myUC47TUTirN4dbtoMiXpphQMgZJm/UhdZX6szzp2k/6Gs4M3YJBvAAXRq+LPYVUqA
lHphEyMqBPuYd5C9D5yyKjLEZEPgf1Rf0ECrQOXOVO9hv00UAAy/XLKpceOQni3Tx6xkJ63FL8tT
e27Zaeu1kMlF7LU1UHvBr49YAcLGg57KvGhI7gKVE0Xzpu+D+LnoJjF//H4+lBWWCpft3BCp/QBN
HwvNp8OHHUZnpZPrJjPZzivczQuscxTz1YE2wGmKRbkP8yr0ngQlB+lRBAa4aPUtPv/pPXw348RS
NYx/e7t4WlvhgTIEcVPjY73HYK2UufbNqhF+NyudKwN7IfoO8YrzZT0EeWCGnSFhHnbB31qfvcdu
VMQwmuTFQN7qyuxCHRxJgScFAMNUlFdn1GnNnjQEOyrWP7D8X9iGobcbQT9YZU4J1s12b/9B2Hns
WI4kWfSLCNBJOsWWfFqFVrkhUjo1nVp8/ZyX04vuwmAaaDxkdhWyIiJJd7Nr9x7LXOMcg/sY6/5R
evlbvdQXFMlH3+9pkHjhzOSympyMlt7TCn32408wDsdkjndYwyKTbAZEAMQcP8L892PEOtc6WCDW
5tD6AM4cdSp0ce1Ei4sxRsLg1BY63WLjYHrN9DyngA70JSn88SDW+sd4bydHfzODlMXvuYuzafO9
65dL4rpmmKmi3hToIWQxx0iZotrk8Ro5ZfwVE29h/+g5S4k3TGSb7NGJCl6Zwv5GFOLn7HN2uvh8
LfEuHVywytwzXz0u8lfXsnNAYUBp4vNaj5vamTn73T/8LfJDLlEv1+JYtdWPibzQ/KVJkLSe84vU
HNhCHTbjFKIK70pn+Ryn7KULEkRRaZMQdXbLimSvjBBBPYx9zN6NDA2v/6i7ANs5bTK7LrY2qITA
nZn8Y5ciFp/b5avheKem73ZzKxCx7HjDQ7YV46EXw0uQ4LzVtrxq+LJBm28CQ+4wmD1O/Kke4jJv
KhY/VO+STmaRocQXbGEDoh0oXmP3e2Wd+F/TYJxTzkGtgoiNHN9lVu5re96R+z7Z06FaMIyWyXEx
ncNKKGrJDBHeuQuO6E4sWHxyzX4DYumQYoRK+/jcF9N1LeIteuG3ZvTx3tjVn9gMFjZHj1CKCA4Z
6/s6ZwUmTH/PFX0q5kRHCgtrHZyG8V5Kz3iECxrbJruXItHSsNzauuRFDcQxD2NGzgni6eTqI+fD
S98T9vTlyecdqmvBEZScOlMd0gAraYwTwRN7b4xPpiyenFpMoa7y3ch420Z+qha5E1W81ZldHzHn
y9YHF1AHtxSvU9HulpbYQV+U3KHWY44a4IkOMAQBv6m6x8aw7v+YG2+bB8q6VfNreS/bvGD53gzz
Jh/s59VPzsjYrxMZE1pleChfU23jWo7Jang0+d2R5cskzjMRMYg7WE4NEWA/NcyorcvSznvTDV5V
n0Id0N+rCWgDPAuGI/tx+eEcOxqJqHDJfBnrc+vEMC80Ab5sm+W/h2kiHqu2XkY/bmAR1DS6qD3O
6L/JwVnC2D6UYxLZ2BlFVGd4vVdt/s46+5KOls/9TAL5nmX0edpXJxIAn7zR+O6M9H5OW7GXnhTl
GHxLy9Cfi6PoxaEqjJsxpZHtMbwcHVR2M2iuXfvQrf4RKBTrBjPoFf5LjhyYMinaEhMLuxIWeN1G
ibngglHHDEzVIH0iJ/Xe9c93y1+tokBYuwRFQCJo6nZXiNBNrWie0zONRaQ4gGyoB24gDyscRW8g
8EpMdQfp5+5iikQ2U4OnUaVcIMbDiW734HTEFifjMbMoUiuGZ1JfLVzPXm3woNZbA6iUr1+Wqdu4
sIdmHN3e8Gy22zy9dFn3M2BRYTcYmyTtozzpLl7/rVhO2VRGPWO3esWZILfez7z+5YJJGIjaT080
8NFaIvAC5tDi6PvH0lcHs/oyxKuZvZn595Fv3fsVW8HjGiSbgKtgjM1wSo0tmfEoE+XeP7rtcuIo
Xk1s67MXQiV/NAlfmN73afVeMtvbus3IX4ODFIfrg9yK66xhtdfqJSPhNM3ZlibQTc9d/F7ejTSV
d4UxsbPYgVfolRntobxwL5YkBeJpOPnTyUga2DyEC0oY1nh9Eu+TcSWbkqkQsPC6CUJpbz2q6ltv
fDjNMYjPmePcWgz5Xv97KtMJlkiPW5Cks3cMhGD+9ifNVItbFs/aNpdncm4RUaujY7oIWt9YDL9Z
sVOh5lqee7L6/rMo5y1W/6g1cWGnErNsa5187yDS7uhyihQrPBzjo3XsC70YFUCZRpNp/PD1+uiv
F6S3of2oFsSq2IhMW97yFV+zNvc4IPdZFYfpKqLcdXdEz/a+mT/ABH9KiuzoCwZSJNBRhjBvRr3V
P2clTV7OX/8iFqAAsNcEtctCxD0hG9mNtFn+XfJz9pC/LsDWFvRsxKW6P1mY+GOUummUwWHpVsG1
YOqdmgye7dx+rPFYi0ZcEpghF7sLDgyi+ygbrBiUAB8turclhycyv35UrjrYVDgHLy01A4Vpqwoe
xcV7KIe5fzaKlmWg6WEoV0yqOXJmzcDlMrd5crb8LLJdSemFR/uaM1g5jkndb5q5lS+mSHB05XS0
nWPcgiowLx6TEsYiWIcMu8LnO8W/u8m+IHV+4FFeDtCQnBvbH8Xe8Lo/jC0XMNbLQq+uYCvef9va
ZhfmpCCo+vjt348mkN/SQX64rWifskmWj57xrsbmB1M8ea5ma9Ng9Xj4+5FOiUeg2k82lSD5M5De
BewgPgqR642kw4fsd+H99lHTyCMHjuXs8fEwJVpUTHwW49uzaFJ0P03m1B8X81njfCQm1hzSFEtw
1VjLt27FRAEaGvCirmSo41Vdi4VLQ9a+s3M0IbZSt8Ut6GPiJVV+VlOsvrzxbV7Q5wwPioekx20j
t+eYEgzW5xgk3Nx1D4YwiXfOafsjyH850oDd1s3YlFefIL1XqtPfX1XIunuF05tCg1lAiO32lsET
8TOrfMXWSaxycTpWTIzTtjF9603r82AN8tVXAxpWW7XkroNdZc7pp6Hm/4Jp/Us6/6fJInBt4ZvS
Dkxf/gPe3pBZ9kCJDKQ4hzka7JQ7VwbFu5f1xs5xEk6Jbv6jiNr8QBSqdJtfbO2qy7r32npfY76M
TXK05bhSFOUEK7O+E2i3ifUqaOT/y8qJv0sC/vPLDezAlZz9lmBe/c/NHbmx9vjogds0tiqTzbRG
atLrzehN6oNFbU1jqR6Jh8W3fLiPtt1WP+Q2o/EiXuOzu/Z06yx54ZzfLVm+PlWkHXTkOs2vth75
F/wiPmNO2EyOV4LS8Tkcqwwn5f1jzfrfpXj7N6fT/4XK/E8EvWc5xChMy4SI6QW4nKw72vTfXESq
svy0LhIzomv3Lx12AKL8fJl1bdxmwTTBrg3qf69Ga3V1ejKk10axO73lZYkW4bnymb/YiIXD86Pd
6+C/7Hz6B/L8f78+S3o47QPQY+Kf5PZRBZKQNmuwYIniYQlmwFs2P207m/Ay5Sv6RyrQzT0HQ2My
vq7m0uwLfnq3vx9qjLf//0/MuoPE/+MZ4Edl2g4Ic1v6UvxzKZtIDH8gOtNHshPkCYVBdqOqB6TY
cb2Q3WCwN7xmOU+GaZ1q17COKiETUKqCsGQ26SMeeAAQN+Xm81Uy3G0HRAwZNOa7vGfL2mzy/stq
BICr//yqiYV6OMYsx7I9z7f/SQGvAQlR9jOQmxJZfiBQR8kq1ouhijspkBG1EKwiIE4k5Yxh4mDZ
/nrs9HDE27SxChP282yD+yRWmna1ufNFzDiEfHaA+pXEg4e6Uj7KJhebCmpc5JNUy2QWdWVbHRTe
EsymS9Qpxo+5XG+rI37WSTBufFF/dFXcR2Mp3A1KTjemVOnIcYWO9Wl1q6d6teMXTuIIL1q9cYee
iWLWXZuZiEvf4+dZYURshjRjklc4m2kJytCQ49eoBh4T4VDp+0M4L82vVKtvhVr7be7eabCdTogl
Uco1DvcrcaNny1aRS4A9g/xB0Q+otJ3sz7ac7pjEYdiZkDZ7u1lxxauz1/ryaFE/lazh2gWZQZhm
IM7fN2cXUhvglEOeDlA7hhW2B3yiqh8xBo+YmnTl/I5F8JIalTihPz97tv5m+PNOQ3zaOR6oPUOS
CPcnjB+sBx/n35YAjNga0CIMQZsNAAp9/rKASGst82GpSuboNKdltXxNo6a1le+LJdR+9le+PxcX
rr8Q21rHT4zUCFlr/F4Yz/VauR/jEFxmY2R1aYfJrQV8IqY8oA9DmIjrsTrRg0LvRJqox9wO3Yq2
teEbJ08yxDjD8rfZiexuGI4qX85eMF0ty3lyCuhuw7WUkxe5YvnqAwZmZPvm0ZGhXXrWbnYH9KSF
DPhYLVFl6JexLX4LjaGbtltH4L3o2fp77qHdxmVs0+LGGHuy5E3Rb/Uj49++khfGGOJST81r2WAC
6cux2+LgLbYFPMtknc75iJ8BjSKJ+MfEHDEv5AINJ5YZQ0brmyPRGJVilyqvaBzTr06T+sb13UOd
Hd74MkFJ8MqGYuhM/HjEI9fuxa88uoqUxXGzcU/952e7KS6FUum20S1GPNuNoyWjLcnhHZdoJXS3
wVF5eXJYjCXAk3lodVwc89p6p5j5o31tRcyY2rCyU/OlT+edn5Wv7ZxkcAG3I9s8vkZME7ArfR4K
S1XeySEfC0ItLB3b3w0m0wTX694WWiysNgtCr3WuQW01g/sGd2+BW0w2sHlsRBqHQ+sW7yTT4L8N
31UWPKa63yiJ3cw34u+e/iQicLTL/KLs4uh1yVuu3CwSHhk3FL0t7IrHtlPZsTMZQWZeVt5aVObt
ZIoOLsAjxlLxNPul/yxbMGGSvbuHp2qufPpbPqZ08W8OYwPAp7ciiwnyr54XWYUOIj3V3tlPAbo1
PenLakz8Fy0zhmGNc6Fa96PJMb4z5DW2WiR607f5oZ/qZzJSjMeTvgg7ZfzA5PiaCPlk+OVlcApi
G3S90xyYt8QzOlZ91TIsZvNxrYjKVkmPH33YuwIggu+KAxarj9ak5MX3tIsBQXPHkaBS8rlUdhml
Me+bryRhtWXjVd3vTnsTUIvlz5AHRKrd1Yoa0/mubfersxFvA+UeVkFNJYfGivJqvRpdQ3bEqZ8M
p7D2fwNNTGL8jCoQE+ewM1bCGqSa2xv/wqnLuVsCf10OiMl7c/aaU5p2u/bOV066eQpFEtiQt2R+
MXsqjM4xwzxwV6TqXT9I81KW+YZ0U8VkREy3FtvmxmS0MrB1KbQ7q7vadpI82kn7SACM029e8BPl
ZAaMGfXRwivoYXqNDIOUrEqT1xiu56XPOH89o6p2S0zEJW40BeW7p2RGwQ+zdZ69/IhQhcWNBHjR
1rt6sTTPf3chSZ+fFA2fNMXyQgzBXO0jZtHgInl1HtmzeR3ypjnPVj/ijCG0ZxbGN6tU3rkY3ReS
siRBXsBRebt6ZMbfeFZDQAHCYma2a8im0Qwln+Zdm7iGcj1ueiqr2YPCanfmfiAbxxE/viEibdX8
1tYJl5kUAwauyX+ssi7SRp2/OG76EgBFPE/V1FwJZ+76DJuP2a/BpRNPyrY4SRLvj668AjPVLI+I
Y+gbdbe3Co76FjvC2PhV5MzWCKhJ9Wc66V3aQJqLTfPWFU1yI31pN7j8ljolv5MOt9knQKtslJ5q
ZAbkFZuqidWOXF93zXJa9qBPXs3ARuY36kvdZGdt+uujS/eduDi0pIHw2Mz588giGhP+Ulj7cYD5
orwlrf+jt52a45UT2+KNwhN0S7X2HuMEHPJoza81lsd7QC45ANGAmuSo5hYYHnwsNR8Lg/BWYcSv
XZlXz0STw0yDHRfoBpG9OkkojVZe7UzhMiKWNbdDcpRVAFk5AFdHXoSCF+fHjLDbV8Npdis4zbXy
bsSijR2mJnFKcVvDA2+6iH3v/Slr5SZA6oJePEENqZPL348kwBeO5eJWCo4cwTxm21X5dEuMOD0i
eXytvZIPXL/DPq5rnOgDrklvzT/jRf+IiT+CWMSOEI8ZttqVGgxqJ2l1OKaiA/MApSO+GdB9duT+
p7Cb/eD8r48HPw+XTI/HwsJmwZiGaXbZYf9y6QdLRCIY80R6RH8AqF5uAy9xGR3AgdZ+lR7UaH62
dxc5SztElHRY9UXB9KW0rZMu2TMIAQuJJNMDe1W44x1XnnUex1cbLWEaMgLDeV+C8qzOCN2MZ32l
pnNlAe7QrWQw563ykMblS55mX13Z9fse2JzGCuRWxVtmjfUWixyeLnZcRX1uiZ1dm++6c7PzSJd6
cnMmeE0wx2FiB+I0zmv71mvn2WOZBNKplNvSYFVhagU/s0EOF0TnDQ0oN7Ntn3p171ZtFxLrHbWE
Z/2Kng+Aoo4pJD3tb82yQ+YOEq6wqbUZKOp7JA7TjE+gWgxs2NC4VVFlWrBRQj9bFQNC8GInaRXF
Y5Bj9vPd+B13pxU2ZGWPd26x1VrqkWRpGTpw384JPRTD0k0eDMc6sde9nAdQXw72M8CgRWjrltVp
C5OfyaEbd1KMWVXKpqxklSV6C/M6BaSLuc6jN2P7EJzTYZdl9tE3uvappDubkiWGgiCqY24VZ8sr
5MMERhmDWLOAgbiMDqK+aNpn3kUyxco/MegHj3Hz4Iadet8hxg55vi/AxoMwPqQYVbcsRMc21Wqg
ombeXp3qPC42hVSv+0NFVoCgwoNI0iqcMuPqK+Cowk5PVYLJX+YkWVFJAfPmA0lEKz7mefHaSdM5
pwa1zOCZsH6XINkZLIAIXbd2YF3iAnARca/NsGvcJwZexYX0fhl51FEbWyDT6JI6zWkSdaP6M67k
6S/9UE4HbOQJFJ6TtoYBIbDFl9ffqpYVF4tFxUTh+Ll4zD0m8+ew4AJTo7VhC6lJUcKZSXVwINp8
W1vuimDAVO2BcQsbgGhcL0e78AnFlnRNjL/yGveUpzYGRLowVVZ9mrv+Xx9/f1sz5yDi3H6Az8sv
fz+IKfThRM27WzqYSlnqIun7y4drDuLJw/K4WcnqbUa73Kzs1NmvjkFPPu3Idk7ndFFPqdP6uF47
8+SW88Zw1u7ULaYddXVMiDow8psHBes2wsa4rWnHDjchl7A3K8Y1XZvfzPvH318h2+S3coG1zhWb
bQcTVadYjfZYu0B+YXN8r4HSF2uPbdP1NeNLZ9llEOTLKbCebHvdDFOJzMq1pIwcNmrA2++oEo5Y
rw92QCQ6dqt9uUxYuMosBYtjw0zPUZgI7St6sodVGR/jDLDJNzTp2kaMJ1lV17WxFOcctr3FDn5a
3voCya3GVvEUp8OFtD9tW/aQztgDjPwBt/Yd+NxX+yR1PtxyOBvJ/JZ36o+qXQTr6hnoSRzN2vgj
mxIb+lrvCQZzB1Jn55h6RTE/B0XxmRv4rs3mhLu/DEuuNzDY8NqdviSNKY8mPuxQjowDcBMDGbWX
amfI9Eew1ucsyzX0gon3iyke8WPHuNsUfLLMInP3DdaeTT0xF4xxioLgxzJ0h8eFAZMitVYm51qn
Im9Vr3IdtiDrP5o1cUBx8WTN8Z9ubMzt5C55OKriJa2dn2zKmPa9XmkujSHEMUbmQ11tNMRNQCwq
6EiheJPCKLAgjNB8RzNfbXID6dFs+qW5pflLs6x96LsA6tBIcRkJXNr3N4f836FFm8FmEW8lDWHY
+xaFeYoPeM6dZJOZjInjGBm3mQ8G5jvWyUw7h2xZ6AJ6D4fvWV8sx2nSGK+LYiOL8keDhWprm/Ge
8sA4y5WKb0Ic5l36RsB2jiib+12tnnoS55FpY58aGVPpDNuBhbgrBixhPuBvf27UxrO3Vsboz4yZ
tC8hMJOaO548UN8z0Unha8f4BZVaeTn94guM187tcITZBhoAVfMjKNhgY7bsHfaQQ0u0FXKX/U51
zks6LecmO7i1xYirwX5YmFiKhm78waqg9dh0+T6d5j9ZnT9Og6r35vSTTu95yhE4vbJ7U5378PdY
ymcPkg/FsA1nZeekDSaUPH8svCDf8sjeAm7MJO6qbUfgdQc95b6jJ+UPMy91krHSbdDGsQggqwr/
QuTn19q2bBoAuEX5Wlx9lobOg2qIATT0vfV0oQ4+zYMdsxMAKlOhk3arzfamtIUzxO9+5AEjYOqV
XWC03IqdC9gRMdyehooidPjEMspxbFYtLTu8Zx28T/drreRi3DhWx4I/XhQgdmxTH9Nr3abftDOZ
28IZMbcBg2r4P8ltYQtsXmNgAQfTxX1WDNHS8a0WVrWSGFLfLczgrB5yewI73WeFkn4o2Qaydw3M
GIsfiDOYpqchK+tznUoZuUQJoiq2tgHTdx6aYT6YwlORs0wvho5rXHw549UK0y4HRZhUcbnXkrAG
mITQTxTJCEt9yaC8I24GTA7xwOEvfFLE/FGzJe6Ub2zZXubt8kkce6k/lxSD61I1a0RYOO8YI03J
oYTV1brVa+UYLO/uH7yxJAXgAhEDA84u7/ytahJAj3ZYqvjJUbXCrx1f3NHyzlUAGhzfvdy5+eek
fRDh+d7MU/EWr0Hk1/5bPi/peWS7IXkG/XvyMQVyz/B8tuA/aDOQ9N4IWJzNtum2tVeQFK9X0kkD
ckEt6neneszm8S1vB7K/Rq+w7yMkgcsSkbHgaHZg5JgybnfsZyPc070vZmdvAjRWADMz0gEYz7ae
ygPwp9cyX3+i/TehLB3nicAbUxxYJsEvj3sdbQRMQpL9KKpJHYgFbJTdrgd/7Z+qcek2S9YE4SLd
BC/VEjW9pzcxGTjCiljQqtalyea1whlB2wYDO1oqUW0Td7i2nmA/jKn9feDSknqVWz82mOL+/sJo
KrIEibUv1wQf3qryDfuE3wZ3tA8QLb77nMWXuC9/1pxjMp3N4+yy1odN3TWQXjgvDss3skyx2oc5
Lcy4Fw+UTK50fYG0fKtn/GX4Xkoy004Ofu29bNtHi4chyrPhj9Hw44N8ctQJ8f/y7k8u7B5hJBme
ApaTRMXc53tj4gllqPPcvDaODb7ehlcCluaWN8rA9WCrveLqCNLOuTXC+OXn+RHPz6ks3e91idu7
ddLvfJ8B20FwZdCabMG3HP0C58VECKg18oubFz0LloaT5zAyw4wTWOXNXchcNUZ5xXqz6yIo+2+Z
qDRfVfMl7vU0aAmXauE+mURDzJU13BYcm7IretB461XUzp8AX9i5YjZpCCQAXdsZemldbmTHPIj2
/oU2jxVPU3ZcYRgyFGdYWYLP8iAeV9j4LQLJzHBZ29GV37SVZ49puv60h5mWM/vFugj3BIeVhQCA
H8tRi5BWptzB9K7CxJeXOh4e4rysr7pQG1LMcxjohSGvak/AA+q9VXrPDuRSzWOyLzIo94Dnrq7s
n2feLqrjmaJMBN4G6YapmcsyCatsU+irHUwh3hdet7Be1xezxaPe+k8Y2/2Dg+Lnl8sPHGU0caCO
YAMyaRZJsktl8qh8OIHoDRss3WhBMvvda4ylWTr2Z6P3ug0Z1q1roa2AsbTCOPFfCSTyn+fMkh3A
lFgk5XEgLqQ9+2rEpXydsn2TKX0q789+yv36Dudo42j4pZPltW8sCXolbdVCmPYaY+QcXgm7DvZ+
Jk1YSv9oms2KzW99H7I8I49JsHeaMTQ0pDccA1dDSoTFS9cv9Or8Cr3mXLnGdNR/G5P5QJ7hLdZ3
p/uS55H2U7YctVaAPc/7bkJr6Vb7Z2UUwSXnxwKcQuHDapEdZKeALcOyV0sZsSrh6uM1AHA357Qs
FaXJ/aQSy3io65llOTYlfBObOMqlutaz2+6c6pK3Zrkva4P1R5WCTa03bZvjim2G4+INr71tPEH4
BvLV4bEPaNwLnwX0CEGsECjG6Rgk3ngtAUpuJok1AAUJZm9AHYwvpVDZAFwye7eHKT8YXR+whqH5
4cbzHIHd/Za482PggJsLANhKGKwnq/EZkLFBAcI9FtKO1YmxdnD3WO9pIfx99icJiJDM0jviqDqv
XHsHkbX07sBpJ7W+2MZGDN4+NeYczZXlEFb62QbGk1qJS4jiqRhFvu2YoDiQTrzR+9bbELkhsYBl
kgtVyoKdxKfpafGrzNaM69Z+ikfUJ2CytL4z2QMMkF6HfWZyq26rXUFxMw+CIkdg6ojH5ZEjDAp/
8+5YdMVcqz8GbU9H2zzNQdOdekNtqf5Btdgv5OFR0HograsIiNy51q5IbsaKD4ElLc0uTe2rzRHL
wBsAWu/+Kt0GgG6nb3E20sVjQIn6GsyU2aVOSGD36DiNE4oyeUhLALUMaRKq6sx6zhKI4CYiBDmb
GRwy/qUe67DXiI0uvAYzcvsowB9v6anJpSLAVU79MBv+7zXT1Yno+Bcsi9K5z0VAhGde1Hf5t0Jj
JEVITkUqH/yAb6Yqpme54pJbQSKDH8owSprDPTFOxZlcu1R8wkRKY/Ab7TMZzfPUAZzSSIM3jNZ0
jUmoG2yuZCdqUFqAP4wgxWxd6Ddo/xZQuUzsiUq/Qv45cunyuBrxQ0ZEcLMOub232vVXlrbimU1x
3X7B/9GREER4w+bbVyxGm2CRipi/4tzXRThVgdrbKWyRYHIBZGGsFRnwacsRLk4b72VNuCab4yTe
V6M+spCInzWAoY0Lrn7jeKncYcqrmfrEX0HLzUjadIPnd2IpSlVAZ1sc62PSyU8WXFihP7A/0IVY
uxmc6V0XTnJq+/lbf18Ltj75mEkV647ChAsncuuXLMWULYN03DbQ5+vA/OPb/pca+4sNzT1qAk5s
6qPs2AKFfYTKNvDK2VRXS44JQM3BDizxEhFhZZdTnkIqns0Hq9/Zll2e1czQJ7jPBRRHVZXX+gDE
CFfb7FzArIB1bda3VAlkmHdw7WzoG4cPv9NvHon62g0TUJF6UsHJHB6SDnA0s70ankrUy2SAjEIU
bhyKl6myr8SCseAnJJMbISDRY5lgUc2FRWAGuh05elwUZx3HmGscTFMWUYmdIzVZQ+b6E9IWjguE
FjObacAgdxP9oakIJiKOVHzovUYQn7LAi/IS8GWuWdkCnybFoIyLJ91mLOwaKn/ZSS53hBi00nkE
vCV2Ym6x3FVbp/yJe/KQDoqXcmQDWpLvGxtVzR5q9P/exJzOg7EkoduBuO5Ib5MIXrm/cI+3pbmD
1FRsVmzTc5yeNbuqSMWixzbJBtLMl8vDfK7piZjUu9WFpMl9U8df+/EUCTd5CjpdXogCmJuadijR
xKSl1Iwil2VfrAjwCHvKNeW+OyG5OyFGD9ZLIE/lvnViSV312Hg1DKY1zCrOd6Npt9DyojI2qogo
sD6wP7OiemY5A9taCOCW7BEtzGdzBTNDNLAGHpqM28H1j5ZPUksvUp86bhriyoLwUdGgojX9fshN
2GNDgjKNWXZheQddCMvtRqPcaDP5sJS99ZzpPBTjcbbka6P1+ypjj7/33N10OfqOfjCZZQIpF3cb
UrehtLvVTmAh79n1Vgksvn1BVDf2h42LVw3s93ApxvvqIJhPBW5+T5LYShpssHbFN8U86r5gBhJX
YJrezpnz9wIsaFjDiKPd/Kjb4OfSY4fW2bohH2iHSzxS5y5Lvq1yBpbwy0nNePugHK+t6e/JtIP4
jMH1O4v/7iav2oZRLCZ5S0p32ZmS53hY52hO+QFmAaj5Oe23/CT/uJ1V7rvBmndNhjrSVt2FCYV+
9O5+6pY3TWsswTh2EI8TmJVVG+86nw1oxk0oZIsWnSmg1J3H7MrCsIzFG/UdSFb32wnkHh5LbvYG
JAZOjWZHAexsvcVeIxNC9J5yPSDzvXxJXAK5K6frOLWvtcyYBlsFsuGqPiEyfdWmzE6TauwteynG
4bUZCiIl6kt3e8Sy67IA5tM5eqOcl5Mq/deh8RKcHEJwc6FszItnvyr6NrQY98OyAg2lpb2v3SIz
4uSqDz0W2OwyhoYIrtUH85MHAG7r1lofFkSME9lMMPZe/lQJy3hLSrIUQJtgBDvdsSumvdeP8hYQ
lInG1WLjH40fRS3Tvtpyj8LKDtN9Ed2atDSCQXPQhftqZwxsK5FFPW/SZjaYowJ9zcjuEDx2ixiO
sfazrVDuHykZXzdTE8WLVe2r2mseCyNzGdR374z74kOsi/hhqrQXEeltvmZ1GDJvbxex+MQAt+wb
eZS50RyCbooZ6C2/575NT8NVSJBqJbBrmhLnacU9p2T71dWttQc1IXG9pp/a644NA5XR/grY14Kp
NdvyXBr4JXk/Y9r7hO1ak1MgiqULQDUfWcUHHyzj7KHGdO1gW5yxb0Z3w1AWl0djopGfyU7i3rwE
Pf/EzwluGlnyvrDxNbYc2tBXKqqN7xQsmpqRHoFNMs7L1WeS1fNDBs2QksCKvLnJ9nB6nny2/uHu
Y0Ht8mLI+wrT/mERcoAESDvjyiNywVdnZe8zpjqRwAX3aWj+h6nzWG4caZfoEyECpgpmS29FivLa
IFpSC94VPJ7+HrD/iLkbRmumDSUChc9knlxko3i30cRVTUHQRBdOnDApm2/MlE4H9ADlHGo47syp
ZqhnN90zle7aMdmYRpp6DGL9kQrRXzXst9d9kn874I0xltwXqPzweVurgIa8OAg3ZsfexzEflv7r
t0Z69HITyGXHrnMgA9dI0XQvjMQRRzPS97VrVR9aJBec2S2SwkcL+fjC7n1sRFxBXg/ss6FKxsGU
vpLaWtCORfGqUs4lh/yzjJoeXGrh3aQRSyacVAvSacxFacqIjAmxjwdGNGw9NgWaWfZqj76QH7Vo
nopU2du24aN0+r9KWsZC5MBSTLO9jhj1U2ZQq3DUH4qYpajX5LgjpbGgMsvX2tylkAEGAZP1lpX5
mMt8iBFkD8z7WRSYgwjbVcWeZ2k0sByatH1OgHpuKRFB+dBeDRaSdPuCb6eb8pV0sE/iSqf2SI2l
eRnqxDlk1Xs9lB3Kj6Hjr66PnHUh0/eoxS726yZ8rmET5wfiJ5/MIfxDj/BiSpJkCFc59K7GWs3j
8wjXbFr0zdh5f0PN3o6A3hm9lYzqBFl2aXnJ2ZttGgHZbcIbmQJAhge0JcbkZ6oAWKSwLBemO/wM
AeY/RFFmhEvKHBhQlXx7ysoXtdd7IESCy2Ryb845dgCZkm2NlMGdXAzYOVUMhAkEvP4vead/TM4S
kCbOZhpUSH8Y0HmZ04PewF1p+/GV4dza8NId03lvVfEzTTG3QhtmZ1uQZ2Qpm06Y89rrtC/E3xoS
Q2UbizwK14be723WHixP1kZr0Iwk4Yfnj7hLj4bubhpHbTUD+h0SKJJEsGE0H6VicIwMZmr1tz5w
GEk95Dwtg+FgNe+lWe0x3ExOfyb9JkHNtlCy63e1YQNMMCAuN59OYv2OvfqAi/lWlf27l306jfGH
JVYpHKYphoqXhe/dOgH+MrfPU42tSrRZtjI0aibQH9GbFyE+1sxNb8m1Z0l7keW0L/mHQG20Bo3q
oXPC82pjzE5d4opzpWPgge8X9ExuUbUwBmg3ZQvQFLB642sns59p+D4dY08LiWYB+HpxthkhrMFy
VstiO4rp00ktkju4uXPbxz2hfSPGrBCLau4K6vZGGfkVF//DSDos54yEc1QZLYYfo0da01Q8Dal6
QoGhMNLLHQ9oiKwjBXpgRFjBBGse7VFTzW+eQkMtmpYEoSh+aiz/IOyD5V2KgOmNEZknn1hLYlko
PqWBD9dWCwAPAwpqSQ+GjhKlYMpIU+d6KA2WIr49bicSwxovwGsAd1tCOFH+llXDDe3zqUrpXsiu
mcMvcRNL8dOinsHURs0qBrGF3fo3c+O/Zq99NoqlUOgUq3xEDKEP+KX6YfrKwRYyZ/jUCxjoekq6
YTX9pBPyOuGLH9T3O18Yn3VhPTslOjKyKmZiQjz9nbT6KZxewZO/ldbYrO05BNT+xUlX4ENHDTrV
f+keaL0sFnSJuXXJGAKUYqSvhRX9bWsol1hdjFJYS+XYOsaj5llnTbKcqrZeuSGUzzGI2T4AWPK4
hEwy1WDnwv9g5TCWAule4+hLoYwrfQt2O8hgVUIDY/fZZ2E66LhN9FN0MxdlEVA7SIAshEdr3AjJ
IS1oRQaLGMqgUxK7RHX1M5xJQUOLFUTBEc+tVLyRWHU/oY5wN8cCuwAyRkhM8F5JHEdlLb90wqBZ
KjgoW1qoCqJAhJ92P02uq40/tO/hwOHnpvW39MtrP2EEdppWrUzwOE3bHEI+JTHyyApU8Xc20a+o
71lyAIUJ+PaLRx2YeEWfbRdcvzUKR5CvkBq0Ho8CPz4EvLhvIYy3dYhRGc3Sccz6x0zReai+Obdl
xcGUxzvXZg1U+9T9GR0mzowRR1V8mXr/ogqv3aiY+Uw8em9FVvIBm7nG3WnvCCwDOiJc7m1kxCC3
0CPA9bV44tAGHSrUsJwVLQTxAH25CXmczyDWL8LO0nVkoCGStm9spZt/WMpc6lOy57mckWb96Xfp
uDGAomN+4coYzDLbk1OcrHulgg9qApxBQORsTH6Mi4jJ1WOYdPEidHrBVBi0/oCZIlCZe3Lb58Dm
ymkhPC8mNIUVDjK2Rs2XH5R/8wipUiXfWz3t8cDy1OKy3k85KSb4dBeO7u5M7iOFcMY07HMrrJ3l
pX/i6s0afY5NbX6YYSdxK3Z9ASKVrGPxH6dAA3ITjJRDiWmIT6zO9kaB1KiINCPMHm1pGir6KEX2
dGCTdFdF+rXywyNTxW6bp1P6RPx8L40daaRHRFP+wmN1yeqvWieafskmvDMO7Io1OL1ZKxqs425D
4ViQ0MP7CVLtnZlHVesWcRSEHQhKp8QnsTd0PnEnNJ7OppnfyN6+WheAtCgj2WLzYFsk4fiFhfrb
L/xPkvrqOfo7XkblBIxtPaqeHiSKuIM8vWENOVyMMfoxE4QVKB+YowVYM01qSSRo9cLF9DOfjnHf
fEjD+/IH+xoXu6RKWB8NAsgXaHgKifKnlUuanmUVWN3e7tM3c+RDrmoe8/CZUMU+MpVuF0HbX0mR
YmNTODE3AUfRlC8qlwSBomnkiu8k3PhOcHWQn7UJIRgxo8KGQa/kLZe445ZNQ18edNFKSaxcAA8e
7FofDuCJCZxzsAjhwbxZmI8CBrw8tQqDukjYrH0khEkD1i07dYoCKryl6X97QbjXZRMB/tF+aC1/
ehcOlgiw2Qcpf1sLjpV9N8izvPz2a0LJao7ohad5fwavee7QVQBtsBaJoOyCIWavPRBOsWHt+6mG
/qPYNZSFe/D79LshajAYm3e8ge9m7b8FFNEvgIr/pkwhMJs4F6P23iNw9wQUCmbECcl4hr8ZSxeM
vhq3zPHjpd2Xu7jwf9hOfOZVekaNvmKzQCIkqgWbYZBelTkTbUSsUf6eYQSLhAUM1gj5s/ZwoMV6
jNpDMTjbvpQ7QLULnbZtlczfbmYTLCEiEsISEv/AL0FhGbEVOU9Ipg5+t+TJxn440wfwcYdAEEaR
GszgVcA5knpoKVcJKr1D+OvnprmeSK3i3kC9msub6Utq5PhiONEJ3lDA3GPvg/taRA1pL9hpm6Ur
iw2mJMQfWrDyI/e7JVF1MTdn7JqymV/k1b/aLORx8xnmBm+JuqHcuEXFmNhFeN9i0tjpo47TXw+S
7QQRU1Qntqd/4lA7dyL4U/M0XjFPZ1pnV++Wkmo+1z69MV+VVvdbzS754KTnnB9l+rcd9oQck7UF
anhhWkx84izdCMOZk+qnxyEA7tg341JZ7Z/BNNUlKnMErvFnQkFB2daToa2Pcp9QVC985mVXEc1G
32LVtD9UyDsvUX/6nkdx/BohZNmLHC2XLWoGHwELh8ntV6FOL5ZkZbhuARKnJPcYKEx5RL13XoCh
mVH9CsHaKmIJx5TRBZ8UPsnGb3aerAj/kOtS6uBsfHRbuWGtBzkEi7oxmNvWBKOO2qEcjd8IU7Nt
NGBPY/uBmmNaaiI4ORHT4JGZe1sUCtubIBSwhaqmGUsDvdcilO4G/v2bLkHuFx1zRU0CRcvIgVK1
RYKqSN/5dDZh4ZMNClqg0vuXOJ4+0mq6uX3/a2CbznoEsiF+q3nQK1BLrAIj/WCNC9XGTyumd9B9
zGla9VXPmTy8xJkGI7Ti2BPMy9GTS7ZDHOEeNxBPOJ8FcettWmF+50TgEUTpDvAFKopVjsqBrmul
6/hiByQsXh6lD4k+yaf5K+GBCeUKHA51LtQjWJAnFy1bBwsI+Z6VKiLP86de8+2fMIRlg3pniYm6
3wZeO2+zeQlJjIh76xIw+Cic1njuCW+4tHrz1EVyMHZ9ENaXu13LNYALpdDVlx76CGBzwweJkq9t
4Ba/kfxRFX7fjEuqQzoJw7mA7xdBD9EQYI+N4Z1jLXM7ECbIr1Goaef/XmwYQGXCUW6Szox7HO2h
kOlXR9r5JqTk/KpdjfIP8L5bMGPEyJ+F/mycJsajq90DqQLjGzoH4PDo0uyK4D9HJ45sUZQGy5Qo
eqm87mJNYUEqL4Y2Bk7Dmnu5WAGi49I0UNIGTUKcQVpU5GFYDJATf2GWUYaApn9ockIEFpYZPAa6
zWJ5NtDVs7OOCvA6AM+cnSDqEHgqfbQzEhaJk2HskXdfJpiHuvT8lxKr+4pxoo1pnZbBKvqJ0Cwv
Oxsh8+P5DUyabTyT4eDjcn2JPW98L+tlzZCMs226RcQ0L6XbD9eISBbSwi37GMSY/qLGnPb/fFFS
whYggTA/UVPSK5svtd85tzRy/vrKiXaNTbIBtO+RWW6nf6W27d+0MG6BBuG3FVRgEJT47LQ4vQKP
sGgznb8jfsZFLDLr7CcNkWrNYG4nwl9nFyhhY9FzUedYp4dEz5j2DNqLgStik9kmzJeMaU3q+3AY
mY0LSMnlMNbb3PMYZzeG9jpxQBGypfKTYxVny4xcsH7IL/W6GlEJkI+mlQTI9UheKk7xgo8Kev3W
nbGrFdwrHnf+M7Zy9jJT9kzDR0WvkmEVTMJbhqGW0Uk9c0f9L1QSWF6/SPvsoCAuru7ewvuLo89D
DMR/5NWp4oE6jrQfjs27jQ7aJB4HMri9MjKeI52EWt52srEJfsprtz6MvVAn3SI/0G2fFAjHfNAF
IKIlaBT1RJxkT4twu3/RuP60Ygb9k5itwpkfvKboluGZvvZpP77bgFpr15BHN+z4iG3TxxXBA/5Q
O+bf+8fDfo/IeuBPCfGs7jwYK7JTOn4C9jPxljevVm2tMz1EJeVZW6sNqxvW2aqi2gwRegEu8MHP
2B4ApcA43tGmueSSkio/1Bpp9UlLgeR2/uDhc6R9KmJ5HGt+3DorT82OL6bq4wstQrP9d81ZQ12s
jT47ZsI7WVMLmVS0N9srftMx4hHpZ0j1KrTxb1miXxnvjI+kh6Fb1Dz3JS+KRTfg1Bxs7eH+qUYG
jFYq2+dOa9WpbTsXWT9DqrpK+pMa/WrR5HtKjz/lmE8vU8O+NcnJU0KZ8F54X5Sv3UubD8deopIM
oWuzV0NPrkCGCU/PnsdBTqv7hRIalJCjwXomJAQbfRUlFoobFZprvCfe1qfzvKIXcVadgzokLLuv
pq+ybyeUb4FnrlU1xLugEea2KGuqm76+jLi9VnJoakjKzrTr9MxDsxHnXPeBrk6DSN+8oR6BpwIP
oJWxNx1j5htx16g+mmfXFOVTZU4cfqELV+uOUNYrxnB4RdyFkXoTRw+5IRb74qyJNARYYXO2DGGu
HBK6d2YKvsXqLQIWY+NPkQrzpAb8xMg0ASaoIdhUAnmqD5z4/sIeMNzVUnszHLM+ulbD2Gv+lW+O
DzXhmrgAghBi5tAzc049WJkuy3xeV5VLp9+rsCJxsGRXBnCpz91y13UZJezorFJPUouMw3OAxA0O
IuCZWNMNmm2OkEDojx0hzymUvPP9pZEYqztyz1c4gb2LzZL/XPXeegqQqVh9WL6wyC4RMKktJMce
G5dBLg68CsfOp6chiaa9YkvCwMLBGhHWKGes/G8PcYyT8MYYKz262JAXCVHedm2pP2MCviOTEnNH
aD3gEqlPcaqeK7fEWWDX2gehjIy9nOHajepPPFrqFNtNsYmdIEBkIRmAhXKCJUkwL7SbsjgnYJqX
cnLynWZ2dFZO4gBoVBI6q1aRD4z0olJlfOUpqD/y/l/NdiQjMG+jbUkL/Eh3MTv+wfhCFgRra2pw
CKUYd6mHDSBtUvnkRhGAwBQUnJ2QaWnH6FSNuIbNSNXOWKvauYoQRStmlddmPhlfud6dcar5R0UE
4dIx2KX0xBle/RIFr0YZv+imKju2yF2Ooz5lx4QZ48avG61YxgRWLUnL8okh5SVp8fpZLQuzTBE6
fb8XSPBYDgSzthLmwP13aaImPp0xRmX6wLcN9AQGWQ23+0s00RlD4ua2R4Yb6uYLiRUMWNnE7DLC
ZLS2eJWK4i0gQWMf26CS7CipDqlO5WaKUd+IoDVwlcNbxajoPY5IEPI+jLaaPZWwynlzHRymA6Os
p7h0x5M084OeV/1jQsbnHTnt5wBHjDCHzNR4PM5b/xU5I2LhqEajFYX7gLSqL6RG4IiiV8t2doH0
5Lon13Znd/GwD+z2WjVu/tB66o8xAyVsYuaM0t9bw3QYg+gvET3BvtTL/oDqdbgS9YtCfuL7zBz3
fezQRxqAAUIp/r24Q/5opU1xyfRIbGkJP3oHgZON3vCj7gEaGNr4NY02UyA0h8rprDcrm6iNi7I/
ZQo8dqedak2cOh0MqQQO+eDML0GfvRDcGW7Zf3kHp/K8w/1XeqMT/GiU6W70210TtNWR2LL/veQD
sfB6koa/rseQ2GXs2Ts7g/xEa2inda2gn6cI/48m/TJ8aft0f1Fjb5+YXF3+2YyzdJp2/x0qlMDO
yk4xtTGj6sRC0/oHBxbV4d/DBEBqhsp5l/lTQ8vkKzJLAjKXvWDU4gO6HnONB8MCtCesIytM63j/
MkjjaMtKj9lIXp7k/IKRNm1QtiK9DDOYi2w+ziDP2BvPDR+CKPdkJkxpJCTbU4wTDN0lobGlPbj1
Jsy1YduLaqW3ziYtpoFTphxOtuMOp3wkA3fhgJmuEAxicjHHdcdxvdZIIsXTXd8oaB2Ulev7F8x3
mlvYdfWuCgh5KMVAvpTTAE6n+Kz0CeOuxfaC27nmzs7y9b0ULjp+uGVzi7AMPnmMnxy/jt8QhacA
7DKC8go7fiNOEsAYdfLWSFkRWfUDo/rmoQxqAp3mLzXfhyhcZ5ey4U0SCEpNMX9q9JT//+Xff8tR
4WO/ZRumbytWu8cWJMJumqJLKvqGNfpMx5/oD84cblSv1Vq0nWA1ISTZnBaSfH2uPFDCoVYgwyad
QxUkj+WXYuh/7qCIQmuvQIWrbZOV9quTwWJOZyxB4NisFMge0lOPbxlV9pQlasPYlMT0NqAKLnrm
rHGUb9zaj37446BVXZZ3syh6lc7REtnsOEpq6kItrdgIWkCaKlVfEnfkySTChxhEHeiQQD8USIBY
DN6qCY2Y5pvqWrizjLJKxcUQm/sXPicBRZH2WeUFSwi95RpkZ/VROMlpqspN3PjZgzEHTmCx4Mwx
3Ue2idkhDmGEd9KAR9O4Gb2+M+DYnbxdqbn9pjZzf6Nb6fCk2+yNHTsO92GA9kHG0OZ6gExO0FzA
sPEMc1MsHVbMEiax2+fIbrda7prIuVnqGJ0qt/9OHqPjqhtWbhOG5yTQEdRXTbTDEU4yjsY0RVYE
sfq9oZ01p4exnKrvpqZL8agjntux8tbCcNOTKVmB5JHkHNKpN5IwOIio/y78g5OM8eO94iwsMmSZ
7MB9J7o0HPjk7k9sx7JggXXo6XL2lCCt+ZZmiM2NSdDarXAfMxUg+1mCWV+ZzAHXU0XQ8F6vg2Bn
SHmMUHiz8UiL3QD0O04d45TPxvWY8KVN3uPUKecvee6hWJusF1+pY9+23s5LTReQK4kcC4Ri3ioE
sXfEWS0LlA/mzBbOsrXZDXDkY99GWDLBoWNj3LBq8JDjB9bwZRNkjdmgQxM7V/xWM+l7X6Q/JkmD
F9T3PF3nDz7Wm+9clxdT1NpRj0JqbHvloOZnUB6ySGlAkieIR4Vd8CMYRhcG6f0blg0igPvRiqn+
f0er6Vvvne4L8OCU+Gwe5HEKapImXBeGdYg/zAgeiKWZTvd6wMESgr6OhuHOU3FxnawJ1vEWNpbN
cREp1W+0KLrqZbszLBvcZz3T4OlFEEn9sgAMdsjWMbcZiSAgOsv49EKjOOX1sB4JSt0Sj/L7Xy2I
Zkw7N037GhMGscuZDJ58AENtalaY1Rqz3RQI3BZqxm6QeO0fTcDVaw94LfChDnl+WCa8qYCWmg5r
W3M5Hwbhuisp8pWTwPhYAAR3ZcPiO2ajEIqOhWVfk8aNzWobwY+hx2yvRlrCycn4GMIpDM4O5jmC
5bRDOIafverZGWcRrBo8RN5QtOeIB/CqHdx3J3NgnNXDgzC4+YY8bT4tspg7Nz1QYxvPHRPNx5gs
P0bBje+pRxZrWNgCNe3jaVwT3GJ/aKMRrFUjARnF9r5l5vKIlhHMecVTqVL4chpQsCl+fTdhT2Z4
gQX+RaFy8yJvW8y8V8k4doEk8btmNiYjpC0LohCZZ2cmd8Sd+qFRcMeZ5EaPqEgWloEZmJGnvWcX
eHTvYws2qUyqjXOGncSBG9Lshdu3KOFD8ygSrIRtgyMsKyuc1ox65qc/PUPYvEzwByVex//9KaYS
70OS59e64v/h+UVkvGwrm2jXsNCX97dtuKzVg1YKbOawJoh1OPeMLpf/2ju4DUTDznX6ZA3BLLDf
RzUnqBSRvfp32ePWXlljJw+J8AIaC4g9SVrTfMbZ/v5MafjBrAsiCQKBxg4nXYnJ5KoiJF5m1L3H
WS15YPnegQSk6bEzH+vURe/KZJBWfEBQMAci4UciB29u/IGDyFXDJonGK/bXAVAp4izx2AuBXobM
xqtD1GgLveMBjU7xYOBBFztRe+VhzMPhbOPIBN44l7hqSt6iQL38u52DPur3RI0g2CvFzvdN56Ur
odJg5fr3jG+NQi6HWO+2mqnJdQ4xZd35jtgYzMzIxVD1gbHJyZZusatbCt17W471YUp7uIrdI080
9RjRjWDsYCVbl/XjmIkPLfbCUy6IjGUIKckErlZAflpGtoJ7PIjU3ukn9jIGHr6AeJF75pFrdk9A
n1gTdFxKbpEcSJh0l4njWw+0hEh3w9o8BNEk3mTO0Ngb92WeZmezwLVptLAB0B0eyU2uCVRiuDU2
/GFmCgydGaN0xNgc782Flvmnf88l26ekJ+xmPVRdextLvZ537OlrLYa3sYsZWNi9+9h7ZLDOz+X7
i9fZGKBGEiS81Hn9rwYxR5LrvAnERA1h+BT4nB4+qsH1v9N9wpK26vKQFbLDSRTaxnsYtt2TnSbX
fx+d2ePXomr9r36dBHZNJNGFOklybAfR6qd2/svvL4pgkoVT5vHahiNzUm1LVQcugiVdiQdr/m++
qK0dqbjXhHP5wuQDlGqjyuV9FGG1LsktDB14gvu8OU/HvykQ5eDmJVcqc6g/tNLRtyKK+g2ImovK
cfCZRZDcAoSxNb0ywXz5q25TXoZZ0+CK6iim7drZMyA6QvV+y4H0HRywVkTlWm5DtjELG+C1oKry
UzaClhBDEBz/Fdkx0rVg5JJVUnvWgFce9KJKXzn0IZPNvnOtMtmVKLgofsCOtZ7Eh9/pOemPqN/V
ss+SvZ20LF6r5hxXLBjSUVmnrHSMNfHG3gxCuyHv/yLHprn0puHD1jWyzxrgGsCwmk85mZ4LgpRi
6WnnWnif+cw3c1t6ofuAkSKRtCa/Mo4AZ0/3zr7VwBrORQ5blX4dCTvYGiiAdhOznSWXKedllmgM
bAIqb1t2DyRI5VtZaAr/LV/qc0hAF48PgWw7hCkkbKioth4GW5LIldfedigKNmuWJY+kp160iMlJ
FRTeOXcN82br1VNp4nFSkuKd8Q/iU6n3D3VnfEOHGE9Bn9+iSI9voead1QTattA7oDB+jUd93hTU
lQlfHaNFCG3LWURkHC2ISY45SxomQKui6iGtgBihMiDIPixJlJsvQipX8gV6qXNsQGeBWMxOgxsn
7P4GpSbwiwU9+8vIBT/tDVjaWQES+sTjfLJbQGjxjISbUXMRVTWebd9e369LU3rYY+zkgMLO3ylY
YMsiGyhZfPtoQwnZap5CpONCFHcEdG2TBvikjZm7EkR/4vAmsK0QlEW5nIL9/X4WoyrA6fmUVmma
7mWsthNwgkPc9/oJE7eCukMdVEiV7NsWm48oQxzA81TacBDdFUYN0yAdWMWL8DMurfTVDMBY4xQ0
WczDLbs/JHyXQJIx6BCduPrJC2NEYXHqHVhWzMnT7Ncp+WziN8x2yQx6eJfUj8vcdNY9mIK1Nbbi
QQuKb7MaKx4F/GgMFItTLsl+7nK1NejHjw+JwK3JMIbzKLhauhxvQoZs0RUEqo4VNe6RmLL3fojm
JKyutR6uPyPq4Srr71Cz8l0zGi3WCCypqtPkoQC6oDXVeCGWA3/DPSPQ0AnwQlCUnOMu+6SZz26u
pn8kyaBtZOaow6RoH5zQP9uN3CM6zZ5BVOOMbgndFrfcsqold6q3snq3vpFeAEUk1LpzqLr+gW3w
rYMItG3u/1bm682Kjbq7hXFgYaAehl2fAoDK+jmZdYoz8PKzmmiaBzrtPN+5/8o1Y0oT074GQ4Lh
Lo0qDPXQcRB8EIVeDDhpJvKJyUiaWDown+a5yxHnWNkObr+3ItqgW9Vze9XEw5/7mMQckXFSEGpz
QTg1fEupeRp6E+/pPJdiVtEv7r9Rpk56TQkeGXPt0+kU90zPaCiIEaD+e4Cpkhuir5hyiCKc44js
Qmfkn5XLqK1eGksysxTY/IuSTPCoCi8MUUmpyaLxinfMwspKSJrDnHlVCgDymitW/gxOjEOT6G+r
kui36DrMgtgG+EkC8UReQFQYEfWEumeeohF7rzKexZyTJqXlb80g7VaVdg4pZX5Tt/jyGwoLCk53
O5BjlFtYmhvIFzsf+8qepPNkIXl7+PZJMHYZjq574akt3kcOaj04GHpYHUuYB3vPgmHSC+6amKMH
fZmWOuBv5xS6CV8RDnMvATNkySffhE+MjGt0nR8XMSD1FdbgnJt4qzthc2Ajhmg7qIDreQ4LvLnA
iP0xO1n5/36weuPrf0HzYWXLjWPHuUInYyHWAjqw17r6Veuz6UuLM3WrCgu1xdwQIdXSD7W3KToS
V01Lxo/WLBshN9tbjgRxbSlZ/lRjD4iiGvYd44NNNiAudxnPrKjEC+LrWvmaJhTzyqMPdEQJKoQp
/tr2Ef+xYem2bsnAwVH+jD6Iq9sY+U/dkNELDOwrXCKUUYTBSglxW3lVtiNYbLimnl0+tH7ePfXS
Ig/aNHbG/NRDf93ua0ceYkJATwzQrGvZtyyCTKp+bFcrGZElY0Qvnaq8bd47i0KJmcSejosMfMje
4mnHetY8CdcslkUeRRdHg1lcEC0n5wGPcvB08ID0927wh6MXwNT8V9XInQ5OhLMbUXc8R0GBAiw+
zQl0mZ7wD+c8sQ+RabnXOio7cEXOO5Pe9EWxWdFkjF4q7OkWCOqhdJ0AL2Pjvq9CBgclS1iE7U7D
G6rpCtzgvOTFdbzWAmJ8iTgvCH3PfozcHndWl+GZn3+k+PcrNuL2Lw5bPEIcQnwkwNUj1eqbUOb1
2WtwHLAd6jBtxOXRK+oPQ2Py7Vb6QJqpzXlq0RuXU7TPS5t5mTT3Vp4N3ILpAWWotTdytLzY2qaX
dkTQDzf/6EthXwzbA+kJWFqLa8DMdgUid35PRd7YaCboAOg8rLODA3o1zU83S7F9GQrHWiFYBrma
5UdMJNPR9YJyTdDCqUKXjakLwy/V7ltT1N990MtDahE/oYG2BJSihvOIGXZmG5La2mbwOWGnNdha
TJjHSRbsYoG0KuzxJd13pkFjJdsmoFE061n4TozbPB27z8QcX/Y7vX9K7O42tiE4/47R6XH+0qhv
8VRY6H2HAbVW2yINVyWwnK5O9zZBziQPta8V4+xZQOIhjSV7vTYMUNqZRBjONX2o6sKDnK/7+0pj
zjK3Nj2I3nM3EZqqVUQ+cEub+LUbdv4dEFZJnlaQmNpemCEMPpM1HnAB/kcacJhwu1uW/lBqkVre
txQlxT5shaI+gFh/pB7LlqgQ/DMpti7uYCnOxQR2Gn/hyS4sgZuKJ91QMKNgs3TsrMA8SpBo66DM
0l3SkG1YtBOkt6BoLzXVxSuJ4nDiZVIv7TYk1ASpL+GHAFp1N3yCFc45s4HkE/+U5IUvCznEW2of
7ENunW6x2vLsqt18MVkco4aaGBCEQ7skNzUjfkA7dLGbXbtZppJr4hukFy2lPr25ppYCdPGhJaY+
xAp3SHaDm9yQ/CM/dPlNxmyUjJvsSvrtrk/K9L1q5RY9Z0BglfaC8nupua5zDJHxnzg3mKSHXzUt
L4Ss4UT5gJzPbw9TXCDZBqkUB3pzHLWwXwVCicXYWDen8N1tnk1bRJjpGb4YCWbaxWdCxsAsfsoN
N/xy3GUudLAEyaSdTRaGSMp/ZnnKFlB9csKQ+QTVXz8AMLx5Ge4YvXgBI1BcCd6sd47ZJashnz1f
ATRGcK8LfIwDA1QToCt6DADQfsUcjJpYg+2UhMhJ47JgZTzfZVUxhDt7XmU02XDIM0+nzNDHdVhJ
+hSJxc8LCw2n+87orO6YC3pussZ3auD+8W/1vN+sC4NnqG6egIK5q3H+mOJY//2Pq1qZzU506BgS
VX3gGMQS3TvGcjIEsyxzEHz6prWt8pZ+nRLNxaC6H1oWzONgfKYuanDGxeO7HMN23bgODLL5sioJ
/n5ALcE0lG91rJznO9IYqdVhkkiC3Kzy2Qtl5dGal6PSifsDRTFrO+ehg6lAuHPPHK47dJ0bnvSu
/LCnMDugPnOAezAYbZrKXsdtWZ/vxV2Xms21BcQn3MB/KhKyTQcqj000VgLPOY8UkcAfIYse3URp
/uFHtK6QCbTVYDwZWPv3PT0sNgbNWwKKqNb1BJECFld8UvYAPttPJialqM5dHbk4DUm6VGk3kqrb
xIhH6T5qzdm1BUDLRrevCbOJs9UjL7v/ALDnOU8gcNqlGwwbn/nbO1yJOW3YcQpjd+/0BBKjk5eq
hs0p9Y3Z/x9j57UbO5Ju6Vdp1D176IM8ONUX6a1SmfL7hpCld0HPp5+P3DV9unuAwQCFhLJktlJJ
E7H+tb71bHrQ/+w0hHPdO8i+rKsVdXBWKbaBZa3U1cGrqpfIoqZTd6tfvsUsk4sMlUqUsJ/9tGu2
FiFwS4GvJueV3hCQlEWGIhCN8osubv+eniehTA7cBadF93fHLyY5o8ndzX+Uruu4tMp86A6NHlzV
Mdh2qq7ejcJrz1GYH3+LFGO0InCjbIuJhQu7unrrXP9ZHT6ljN60Hp7FvHfgUu4d0qQZd4hT2EXG
wdoaylcHjvKuj1bq6LD4ydD+2RyTNzDqiIlLUly7BO6bg+GA6Qr5yXpyEET96B+DsUfBnYyBSljF
j2Y2vgQKzdT4JyRFFh3b/k5nfzNfXBva5UYswRZto15pvLjARqYjVJXsGhn3Hsn1q3g/d0ripe+Y
+DCFtojpdv4OwmeNMisWblle5FQPPblDNEHr5Pz+SQL+wtDpnKYse2uONzg+XB25QbM95BLS0H3j
AIS6rwiB3VAA+bGE4La5RdYEV9h47FBLt/HYAcql+GpN1sxaVEkIz3zEPAsNmgX/tP1SNdbvSM+I
molXooX2D34NY8KdLhqKGbs0geAmMATgJoJyBkrAaEyJU/de+CmjoVwxFm2tHxiG5etBeMU+AfOD
J1AygpvW1bED3T8aaDxQDC872OOnrxhk+Gc1sCxXxH+VxwA24FJvya+Xor2lQA4uQWgfcmp44kX0
ITOnOxMHCxejxDOG4MMqDV/00i+GdAMnlDhM48AqK1iTEWvs70usZK2qBY+6zooO09A5sIB0YeAC
SJ+o7qIsub44ZgpgE9cmcD+3P1V++1FUODBMJvjHqI2Uo6HuG0r3Ngyz1PV8JZ1UQKWvk/uAuhI/
BKZiNqtwsgG0DdvxPOiSbTh5Pjq6TsYm6j8cm1jh4DwOwByxt1uX0GP2pKqK3BVdy/uKjrBq+yzY
ELYjrzyd75gzdpgbE0pa44kKhO/AapytPcIQbDp12HhOquEGfdSbBPk41oFZES0MEQEcG+Y0m+7F
jIdH/iGLNW9ifYdeNlvL3UsmiJ93BrqVz9Htpy4ji8m5HpC8PHYSKQzVFhVU80W7sXz5TO3DuFO6
FtA+83wAwN4xDJptZOaHFuuQuZssjJXOMd6Oo3tRe9A+TUwZUAjw3fJB+/gajniXiM0uV+Kpdhjc
wnS2mEV732ldf4QR225UMo4LSa+gHUT9pkKKTpcvfkoYxKqT/urbSY1VDnB8UqoH2KYfWucnl9Di
LVMYFU1HdFPmIX1UzHhlkb3muDh2Ip/+alXnThtXDDI95eHAMPaA2LpHQh7+SlbtL8EVYJXF/XMW
jsp20EnsJjWsTiWzQZdOh/J8I/Phqm5adhDzzSJGBSRyizhVlw0YYOdtHDveEAOX2HPCKHhatKgt
blvmCcZvD0vuROPJ0IejVozuc+G9CKxjGzmozWqaZM4CGeriyyw2ji49iiktDdSkUurFNKhYIwhx
xW2pvSW+q1KVDi81jkH4FgEX2nkolMWYm5ye1so+ciO6LMiXRwGSNYn9fGPP8TnwveoiJcvj58Mv
d2LwuXIzb12UYepTKFl3zrIPOxZxMYW41QLSBvTjZaTKO4H/ZU9uUp7Ii636adBRdkBZM9V4Yr+I
kW/eBdUclG7X9Mf57a4MPVmVHN0PyleUWFh2swhR2kZrMMNgI9TK2+m2QjIycvIXlr7sz9wq2tc6
DXhJ6FpbYdW06ikAD/rEXnl64x5V45cB3hrFHWAR2L/s4IL08Ux9YN1dASqbEfNi8GMsY5MeoVJW
4kY44wdqJBHgym2ZCG9TpiFILaYUiuuyuRahe/YNylEGhEBGGm12pI1BLhoQlNmQub+3qZYj9Hvk
DEKJPovvvgecxS1awZC4Y/CrnKWLZRn9uFflFkd5fF+EEjYLHPg95+VAs5n/wO2vnBYR4bG2xvfO
yIOHERzldehhBRq0Be1/yx5ZI21g0V1JAUqebWhoKp6NqVaciNKCmW94MklG/x7QxCZdHErW8WY5
PWBxuALF6KAaW0YJcK8sHyqpTSPWAr8W+1UNHsQFCxEsHToAT603/ORd1qzBSZQ3SM1PVjqqLyOt
6HGLGR3UNdffxHu3WNi1vd2eC5C55zA2QLtoOGAUS7tL6NHt2scGd+fr2EIw7DFrLWbzC+/Eo9tj
0+mkhY7UG6w8NO3JaZAcGLkR+HJx90WhBZxvmsqhQNwRCcZ8qKK0TXdgJnxbN4m6S1cR66qG3ntE
PMDB3hFMZ7eRzsqfpfmHLmzc34sJ5oruGaIghqKHjvNhlXnF6++OgHmxIfRpKWzI+gb7ekGDp7uM
6GhfNJVinTTdjVbhaFjLFrV9E5vA9ZJB1Ie8SCRtX9wycRiCNAcosJeqCgcsR6442DI0XthJNdws
4j0vGgtD6Bfjrqv74s5y3OdQ6V4xMq9xBSRXKKHO0Zu/qsxLk5scC5wxLh8Cp3vyfUmdFKcy7Itk
mUw7275JbCAGVb/vSa8bbcu8nAUI5hJWTz2uuF1WafifGoskBPn8kGLLfT5SBo+Wo+4doudLSny3
uLjjS1FFwTmhsAZk0Fr2/XAbtPIEidQ/Wg3uraLuaL6dVsEZobgCa+iGH9UdxvydZhRaVKjIU8MU
XFzjtAfWMAkb2L2CZ3qYjuoa9FJrbih6rG9VpN/RpWvvSxPlyyYCzaCHu1qd2CBm/LuQEe0F+QnD
9HSnkH7AnKUz1tNE45KRzVthRybYpvwktqbACBurS8uZWta2d2gT/DqGan7kpUVRWI1j2ohU/7VI
GyQK+hYUy30uzWA8eMBlqFsA7TQbJwVrzBWbyq/EwfBZoQY/Zoby0zHkhV5gf7nilCfXSh/zl7yh
7T2oqifpwpeOR914aQoH335fk9SjyobCX+5I87Jhvj4qLgPlMQ/StRU4ynNcGSj5ekCnxaRpGnm5
nSHUZErgaXsTd32a7JQGiz/XJ57P/TbeOSYWv3mrU2kF4azU0bDT8/oS3ZNgMklphcTN6JFaZ42I
V4OncsWftn6anr5LXsM+wyGUcXpqcTys6CMp31z8soszgk1+w1SOKcnKu/XvZUOeKC4Dgw5Cjlbv
paQ90+9awMmeuxkdWCgZK7PNfLBJKa6u3+ITA+j92GlluiDWfKkBWGOq4T6kk5LdjNN0PA/tr/mv
Y0vk5QTLzM3swCPWFovA2R+LtAMVblKC7AnOhu1RrObrdRWVOru6SajN3ZDBhVUbT7jYAZFTUIjk
ot1VviL22PFaBEZyU2Typj0LLjv6DPIQDcrp3I1KXeLC1hOKd/qMnoYqyC7YgYe1ivXyGBf3Ugms
WxwwRRe1c6fpNUxC8Smn9kM4McEylcR3O5smqtCd6khIwuppfQ0ZO+zmSSyGtb0sr67S31fTDk+G
5bPWZydWXMWbXtB+SGgE23aZslMDuCut2Hsic8h4v/cO6IcksTrRHKoBZk445LD7Se7s4JnQMGSl
rx6ZMZVmodrFhVO2gpgEWUrSx8XwSxg0gWGgpsKzX0TkA7fd2IJ5ipAv84ncY4F8NzyHqWcbbMbU
V5aNJs37Trbk9YqSURSrKP9aPLq6BzpFQk1qbSg6bTklYooHA6bWpzHV5WFsQQzqUlZhIo0O86Ew
NmFxtA1G89rYJ5ceuWDR5+GprCrzr+O9GwPlgCIJ9ccDEGyz2f/rVo3TM12OvK0l2B0CffPSgft3
ih3GwANUMFKGashZYQomD+6AOt5F/UH1G2zVYQHc0wIhNR8iiI/5PgBHXQdtASfcfrXHJL4VrhXd
Gre/Tho6tRP5KZGlt6+dgL9Dpj20qtG++OqiHtLg3ouuip+Gl2Yk0ZfEoziFZr0bi8IAfIidBip1
+0BCpGIARUItAaKwmI/y35c3BsA4mLHMcBN5HGkOpn+833exGdFzKdeG1gWX+SHEUVkL6OVQ9EzQ
0H2wqfHjbvqxpu9LFPm+o5x05ZI+wjQ5nOZ9Rl56uyxXyjPTMvZcKvw5K/XNvSmZG7ZVGzxpQJ2o
UuGXoPVjXrFZuuJCMKtRLoYsX4Wml2zJOxq6rF+jkiKvYDAxELRKu20VvOdUVMOiExBds24KnqRB
nL4EWX7vNkH84mTVJtRwzRdhZDzFRQx2gjbxZaXhLyKq+kKKIF2VJhOc1HWuocuAZ1aUTNdlZuvj
OMKZxcYA+rThe+p+4M7MT6S0OmuJfLJIBL9KzDIHlp9Ra2uKsdplIZaYJWbSdHiSra/DvbPuyYSo
s3UfExKGR7DVWmXceiwXO0av0W4KvFMio9Ftr45rNgE1fH/FuflJfa7BzWPxIlQJ2w9UwWCi4DRG
QCt8arvPle2vm8FWd5UonmzX0c5WbhgTfkWIQxf3V61JwjvZyI9aobvRcoL81uvIfK4LiFwyTUah
+RjCngiNGG/zlY1kVEDZNt3hg1kD2e9QioLQBT0fGsX5r22bEPphqJxn1+38F/rweuLxDrfVCn7p
MBViaXXFVpNE1T7l4s12AgOxdBm/AaeNyl2F2euoxdo5N6Cll3Rj+17b7uAV/CDBqceQNMJaktxZ
yWmKELGbigVZLkt3EDxH30DYbx+5YioTatVqT6pbyCU2GhR2dwiB9/Z7TjpWln2QNCsz1YfT73Nv
thHt6oSJgNsUAWw5DJkZ+8El8vx4iqFoIEOo6q2PvOCQNdkLbQ7B3iujD15N8ICVqF60kaYfS1sU
zwK9ed0rPb72lrWA2tTJWtUj+qidwXqwq/tkWvEVvdscFCfYWJ0Mb046whyxv6xWpfAir6qrCFK5
VtLwyyGxeuPOz3TQUJMtZBLuq1lOZWYIoSBTO+Y01gACo03pyxsqsYqqcjxiL4S1MQbAYcb003Tz
Dz+k8gywJ07uQW37RV+l8tiUsXmKavWodTTLEuqTHw6j3jRIfoy4FC+gh9krRfa3GNTnaeKw6QXg
wDQsrpQLgaI7Y0Rq2Vfxh8pwmq80yZ2ApDWADPAbS22aCRKtic/wj7FNgBhClK1xpqqJ4T56Zarv
YLMLvGGxfcS4BT9DJs4LODEMy6Yf/FIbJT24GnSgttHSddw2k1/JBD2Th/kZHT1apSoDfM6D6Na7
8tGZwCqtTLW12evtSRIS2dimdxPSTtEPoVo0qeKfuuRbbUO2xEGHzPD7IHYE9Fs8ImSD/PbJYHp+
NApyEGOQkQGuy3PYeu0lqUKIZJky/rX0kAoW0XlkR+4JlbQJsi15VsilKE37hF9z1+j4QRtVD1/1
zkGKStL4TCnz+AKvAJmTlTPb81U7pT86vznZdWExNicaEsdMyzDtPKiCeEiOkfTRcdUMiil6V936
JgaWXNxlPomU6Vmbptkpi0kjsDW1nnNcpCvbZMoIDirciRFPENjpD9MRVBTNeosdmKe5108PMXOC
VlWTmA1LFj6oYeM8mD5B14A9USbjV8WK+3Mwwf11Mh1GwKTZN9D5jabJd2ngjGuZeQqQGU6IefsU
VZlPCCanDialSblX9f7cMvkChJTiDJlFCC95j2c7YW3B1Ojc5Gg2qbHLI9kcDWerDg01D5P6yPXZ
YFYMomla2FNf2skCKErVs7xtm11oNOrFMt3nkREqDCi6lDSyB2SYwVYoTfMY4zaikb4cX/zYBcHA
14K/Ye/Y+wqOzwrzjetnWDYrY8M0X3uLQ+TYJlVPg1+/jZMPsTPgk/mWYhx6UbWPJFjea+yZa6DB
hPGtRnnuO3HwGbjf2qZYYrMnXiVr/cqdHoZ2njBdT6sQUFd78EhhcZw3NA/IXF97/NDWbnpcO+k+
npfamhuKVS7z+KYLN7q4qSTzEiWv1Rd6W39OMGT81mEgghJrSXPrjDgAlbHOlb3GQG4FJZHaS/zG
G3dK/wXCyuGBtNyRYqmv/cD3b9wYPliOEeSvaG+mSmKXxMm5Qcs8WpMKF+nxD3xXkytPp636ZLjN
g8qxDt27JMnfGL10J6UTDMvHNeyDcc8a0oQF3tp7esz7PTn0fpGNO0QChhIF03PZpu12lpAh8a/b
RmUSmABcreu+3YpE9Ms8j4Nl2Gf5ZxcW+GiC9NlrqteCge3CavX4PnKU8Ez4zV5OLCzzw6dSJOP2
ljNrpLakNEpAXkn1HMnqPlArfLnTs0SF4Gv0ycEc9HLNRTHhJk1ho5KrD16fa0/YgSjPYJ4H1y7d
MFcXe6kF/hLhMnsSySFOqK6nKRl/nHGd2gzwVjKD9OU7VMDLoJDIaEaVPxNxlgJfCq+BwKNrWTkG
KfQDiZAVaVCvmjKBGtJaNxPtZo04MoFvYTBMTbd16tRbonDgmfHHRwHuGO9qKV2yYrwmSWg0VJfI
3L4bU72lPbd50GjbIfoBGVeR4qV0oQDIjBqjkU00eV3uVQJ8owOxBaBAfAz7enWcW/L+12f/X/53
/lexYPWP/+b5Z14MMvSD+j+e/uMxT/nvv6fv+efX/Pt3/OMcfrLzyn/q/+dXbb/zu/f0u/rPL/q3
n8y//tdvt3qv3//tyTqjmGS4Nt9yuH1XTVLPvwWvY/rK/99P/u17/imPQ/H95x+feZPV00/zwzz7
469P7b/+/IMF2r/UCU4//69PTi/gzz+e/Pfs6/3/+oZvPHN//mFYf1epv8BEThTKVjWLrsbue/qM
7v7dYnJCmobVo4vNkHa/jOtE8Ocf5t91zQQ462DhMW1buOKPv1U5OJY//1C0v5uOqbIc1WzdFoZr
/fF/Xvi/vYH/84b+LWvS+5wYa8W/afxH8yEi2/SDLMN2VF1zXEPjn/rXrkjuFoZJU9eNDmJ2N10r
9+OonQBXf3PCBOvKZFLjceIyn3M/hdGERH6LF91prWcbccioiwclKnbWWL7pPiPewb5gbf4YVWRG
EjILTXH2hkDEtAyCJakrHo32gM/lqQSQwN0zfe9qczfotNspWFHL5DEBuMv2raEyROfCIJ33gODJ
OpPlRlX1H8SNllbzBrgcJVXlJyW+zwWr9lWgoTtbtXbuiB0vbKP4aunyccoPgwIFkmIlEVXcMraq
2yQquk8m+eHSzXUFuUW9ERS9klKC5YXWh3ILGjHKb3oKUU7jWkGfwS3rTYGHawOH9SOvCMAgwJ/d
Cpkpdf1rlJbmq5Epa0qFnRTMhNJDtynAVCHOSHqJlZJTFPdMj98usZ7g9ryWIMsowPou+d5F0Wkn
varhLTpJdOcacJuMUSVY2NLRoGLKjMxia0mfJR99xlbNXDTOnXFpK26zovOxWoVa8Etvxk+tHO/R
RQLIfc5L2hc9/PH62sS1XAUSX5vuagGjsupLN9GUg5IVHRDwpR23j0r0YfaVWOAFqzbRoK6bqVkn
cLJ7YSaXoGCiJNRvKzNeE5O8j69SO+QlDwAlAhX3vBZLCpm9pZIZDwMBrexUanTTtEGBU4t0S9d+
d5ox3LFWoqejK5n/nHpeyODj6sonj0vNyEVzq3wX9QWQIPeN8wIaFpFEMyJyGunur5oo09LyidZn
w52tOfrawMLBah8QA47dZZJBm8LHyX7AGREicLmc26EuDmGEnM9BCe3MKjeOYd47GlIBtsVH4WD2
AZy1Ukb1kcRQcKgb2ix1AZcRIX4pRHMuBUSnpPEfdJKOB/OfD46X4xszAVPirw3Xau5US7W0tyCc
XtLK3RNFBf+vFCpnC2HF3DXoezNpCptqGEPqcRelpZ+LAHgQOQd5iAAx/8vD/P+86RNhX6hrw4AG
IeJxD62BOSuqU5an3qH38mXqs1cfs/S7p9QCvENx0MjHC5pPdjnDU7a6rU/rTljkh/kjjIUb3SyU
LXTQ+pCGUXOYP5ofshIwzjj0FlClnqX3MDDRoNh3ZVVDeShN6jLKgMI6BdsUZ0KJvuMMFI/iaFiy
6LsFTjgxsuZHkuY663P1ysGurdpkPJnG8IEplhKOC9PjnAAsvy022vxAErhc6R1TROBihBrGqwUc
AvSMKw9O6OOHs4ClKPkZp1q4K5iRSOpaAKvaBjTdlClmRHB002vVy/ybzg+9qGlhnX/p+TkjpHBl
aR0DZFzoKzcdT1yS39s4BdeU3EyRBTjHvPTgTO8R64TsMD9FaCc2zG13GaWk6t1csOwE2GnWAVP/
oWkp0+b6Vk0Pnn+JmmtCqeoekuYWu6KYqK3MKf/ZczQ/9TW1xzad+tgG7M+W7Qmj22k9kpfDQQBD
PzR1/JPXAWhsmjMP0i/qw/zRaFsr6Q3lJpfDYzW14eFnEmS6/O6gDPpmFI4OMdP/9nAmrLn3MB+Y
HvCb1gegNWE7KvtAM7CATw9TL+fvj+ansWpU+AQ7cnMqKPRRCaqDqnoVXI/Soo2uYQKixXCbomhY
RZg3D8H0MH80H9q94YYH44v1H8Qt6xq0OuF3CGkkw70rbLV0adhmuYt4Y+t6eI9iz9wODqgzSw8Z
xzXVQQmhpGv2k4PtaQOG+zWvSRyMlXMqvUhfhw1+7HoUNChpDvlC472MBplRu5Ep0JmTbsGslPIF
ihVxY1H+xzGMNNC68RG3PmpdWBEy4hiejwlDSft9ZaYPBbP5g0nV/GH+yHeSDDMZVboNM68lQCLs
U+rJHq1mK23zFBuVT9BpfoTk3x1wf/E/8HptpKJVqD3sbFjRds7B16Htu4xYYBaDkcaBx1kNtBwp
McNFV2THuA8IKWk7u1GMpWdyGIrkFLgRclQftptYp7RXicpzS2qOHTHxWtW3loOvJeduehA02q6V
wEeJaLO7um7xrwsqIjLVBB5/b9WZeSdsfWv5jbEfrEHSM0heyhjUo1kX9wwhnX1Rq9GqgCi3ooZg
Ekg8jG45BXr45FYpEbtVmPDmOVWGn1yHT0tGJtrbfHhJLfvZyRXl97M4Dp2dq4uzjXn2OmrGj58l
9PLVD+xwqOhxIOerZrYVwhuQCz25zIXfbKxCM9eWZtFXXLjv7cTNH/Jj6HT8jWqmt+NIDz2dxWWg
gF7NeWMqswjfPIPAQJKZkGZgXjpK1Z/BeTKR1un0xgRfOBqlmzV4PO6M8C/6oEWwGrJ+y5D02Rip
qchNNrXJVHlfjKyEYr+/1/JaObJ9hy+jKYz+SCDlrvLLl2kNrWmIV5Z9GbHW7omOf0kveTJ6T6xk
2TgLU5McgaOKTymBJhLnbE1HVVx8E8tBTD4bbcpaKWUIZi9Z5SzyF5Xoy3VIx+0mC3z6USwyut5K
77X1uazR080EbrwVWiHUY4FuhiXfzq0vVUmA6RvroaYtLBgFqFc8cS+skMiuTviE4bHBzUoZlt8c
6ZOh24VSHnPq1+CuaOjPbWpQhtgAyI7dPNz47a0LuK+WPmi7NN6ZJVVVucEFCN7lUktjDAkUuVD6
1++iSFwEVpSj7r7SbNCz+3bDdV5Jiq4m8BN1RaHKNlXQWbZomPCsHI8UMm+xbxI+d5zgLC1U+9HS
PnVP6c81FCnkflpEpkZO21/2Pj5lItjsMD1hHEU6Tb6jlgSlPId1mT4iIe8io96ndALfcenFIGQS
AFKT5qvA3T+E4BT62qILNukJnajT1n/qt8Cgt7I711hSc+gqKsdIRstqK1tk+to6uZFHyrsUT2oX
gnVkng57EYy/6es/qP8G+EsMHgrbr9bBulwxUl+0HmZcFS6Xa+TNyZSwEWLc0ph8KE+sFeLnmCOp
MWrci1cSw7T1SOG+zWyceSF3uYGeh17a2n4owGDJ34ygm1s533RY4lUKiMIojvyMvfzbDsYvkVnG
pveU+qi4GqQyitu2hhOZhzAVO66AmKuMcj8yiNxZ5Zt0OccyIgp40ci/ECa6qPQ0I1Q3Cr0zkAMj
rvZ5DgaL1OgQxsgmQn1LegqWKLW/6d0OERB8N5HLZdow8tTt0TyFNmbqfjShvXrpj6mAQhMV7EDV
S86mHC59mD3TxNrt+fVPcUzVHs0FoKs4DU19D1CaIqiMepOg3nmtQX0xvhrDjj8jKY4Fk7INAxgN
nb5lHmea5X3dOPhlyVWs+clgeogG6r6avuHMOSlu8C0qwJCKT608VP8Tw5tjq1DnJUzNxN+tlRg1
V+Tow4fYjTcVjeSNbpSbIba+GjV4LMNX/gTWpa9zInhO9yyL2mRBl7yYVUg02zTpI8/YhLT0np7n
Bx9Iwu+P5qde5LZ7xMLT//x/gzrhpapLaCphBP20Vj58S4g1DaM/g580t7QLGV1jBq4bLGRJdWXp
Fu65YbxGrXykpWU4U8R70DVwp7ZW3fe9/dFFgbfDNnvT4+noTxqVVCsPOrC1TeOmtFOklQM4Gt8K
jgs/W2l+kjDa7cSwBnM3wTiVTweyDKkuiMRx/dnYnfHSxtU3VVTFhdDNKyHfRzXujTMSZkLMILs4
pvMJzlPujEi0a0+OFVdh8y5ldkNSuD9ZnIAdbnACFb7gxPLjE0185iqw0yPr2DWNJ/RjI8lkXKQX
lY02ZUQfmpZvtSS5qb330gNxiu1lPhbuVRR0nExuNM5r/Vcp2GUM3ArvGwJId43SsduKI/2Xl4KV
p61jOpgD/tSjyRBuelBE2x8K1f3hLk3ra2x3Jyt6THK73FhVRIdXllF3UOmPvRnD3y3br650rh56
OQN16gWjJ1+tMPzb9dUpxSWI6WKvpbJziE8sZCFtUExms1SoE4iLaSfmjKyBIm/fK/4z2hWV2An7
Tfc+IOBFvUbBdbYhBJCZtPpG7Zlu2PqkcSab3ARtsABDOr6Piazu6P6s9o2f3Arfw92ngLdAqHx1
x9jZjty/iR5YxEDQbXVL3YJrvbYxWyDGbG7F1GqQLsmODOurob0puhMdmKJNuddepdi8mXrq2NoR
84sw7Ea2pMLQakGMddQTqnSuGGyClBKqTVca/SGvjM8oCtZmTAcQjAKPz5m8z6y1lrpGI1cUAUKh
8eNB4C+76AJzbZi7HB4J5YsM7Q6hkxJAhnE8yiC8izPKPgZp7gAOHTl0P/WJnpmxwyTPT7bU6fMn
rdPCJVn7FX8wjNpk7w+O37jrxvE2mi4kLRX+DovWh0msY13ydywrD4sXF1h9WkjY1E/Vap1DFsIb
musZRv60W3ehYe2wMgTHUtW2qPLlfs4ahIYD7gQSeeZKACsxjTNjchoLXKOKAxJL6WnXK03MubCv
4yDEGdOB/GdM21dkJWKPqyCrzwZExLID2L6EXUh9n+KccUE7tI0xZ3HBJIZQ8WPGT3VZkBjxDJQ+
LVuoTEyWjQA3GaIx3yGq3MuUEKC1I/0Xnu1K3e9lp/aceua+8N1qT3ldvq7gzBJ/oMQvH4D2Kz1d
vCo9YdKm9iIb3X0p/O9OVXa+NK8NaClZcGTp/kNXOEvM19le6Vkf5pnBypaSEMBTd7rPFdz3TOoS
QUZEWSY2rId8Env61dDFLyLRztakahHPEZGwgBfJAnAoRM9WRdz58XDz02LvOwZWNK7seHoGnxyX
RRzCojCYMByztOGcSLykda3uBgaRtJMs7b4pF7Q6U3CAWwMIqLrzq4rWjgAPsZHUbx6bW16/sdJx
Np3ccDci0h7abApdxpG1EKr/6ZrQPtVx2CgmOApodlwNNPQYzvWkUij/w4fuYgGCXDWokDZCZPTw
Vejd8M43sGzLmNKmzXMTkEAsw+9MxWhTIo3xQ727RHwW+7jEFZb2pXWyTMJvdRuzToM84SmCTgKw
C2bU5CsLABttG0znR4HpUl0plvilhZl9KD1lD/CBJTzXCy8N6OVkSqgLkkcydTemUj3BYVnnpf0T
ZmN9aVuvWNg+V7i4BP+Ls804dIHyrLXxl9J09nOS+E852si+Z6m18AxHmeip6ZNe9CzAKbekmOlU
cjNYyY680VDSIqCX3VGPsWMFoVwoRTH8hH52tXI9fsf8ygDStLsnTFpdXihLhE3r6vDRuq/xrZEI
b3e0UBJ8qNKOZvIX9prBqkkKGmjowGDe6W01L74Ksq5rAMjhGqgOylPT3DkRllXLjZa9cAeEhK7a
x07bH1uHRaYh3QZ+0us4xM4uU4B/uS0sN3UY+l1jD78sG3iqm9c7rRuCHes9uUh8X1s1FesuLuDp
MqtZVbW6e9DAHW15SST3R5Euc1zGZHn7dwqFmLeb5Aj67jTTTeYHfyKezB9ZpWWuylbF+UTGHxOf
oy2toThBJvhhKAzskh26Kqttm9SfdVeFxxCLB9ODAx1Xa2fCIMwPgmTFugi4fLhqHOH4zcylHTEU
ZIJ8dKIMymxRrUpDTXchRMPUapInODCHIEIcyTDy0IPXKZeBqxzwKTy7ZpZTtbcoB3AeCorg0Uhc
Mt7dA5n/ne3lMKkKUV3L2Hq2ytF69UIFOGNYdtuyT6xXLDMnFrd4wagP3FZy8NcgGUgTt350abQV
nNb+UhbhcMmnByvzXh0t9Nb6kO0D6pwatX0zDbp8RUuJjsx5wwcUdegErJ/1VLz3wsPExkRlQemf
wAxQtPtwzDdw2DhyO1dbS5JZ1FlSqdjG3HwYAGtY9fX2SMC0PVa2OR0s/Y8LWuJwX9shSi/W4RUJ
jQRxEY+ZkWfVwzjqKzAE/lMB5esuaTATM5BNXrXWhPeDlLLFNIQVvgZ6EJjNu1CGDJaH1RFkBhjI
APcVwgHLYkzCVYmTEtD0TgLnWkBzgKURWOkCZs4nkRnW9mWtMoH7YrRcnGX6GQa2cgq5WbHmNK62
6KaRunPS7Vvm1LT06HeFmku60ex0O5bJe93YxUpp/J809+50/SWPaUvKYjNbehsYnQDGsvDoSCiT
yHhs5yKKuWxxtehnJvkJI9v3PbLlUu6D5FqnabFpIi9ek0zad84EqPDCt6KxOYvZuzaxpJPGzd7Z
6BeH/83emW03bmTb9lf8AQe+iAi0j4c9KZHqpZReMKSUEn3f4+vvBNMuZ8ouu857vWiIIkSCRBMR
e681V989YXYyGej7jedpu4oc202YvNNXi1bUEr0lirzoSChfdMTV9z4MnrWHALeI6rRcCdu5d+NG
YU1BYoNp9Iaeo/6ljy3s/uVl2eP+KMgvCrosIbM3vw6ZE8PNNF/H3Lhx/A9pO+5RqB2Crkf4MBlJ
dnjqKndaT31xmxX1hQY1eBY/x6l2hyTr6NSCixcigsiQM3gL06zX524ikZzj5Qz5VyR4keZkXo9u
11zjXY2XpKQYoxdfCPOL4bfBqgMZu3DnoZF8qdmETqCLN/iIX6p9ZLbrPCWr1VFfhes/mLnub6ZZ
Emo6+U0Q41s082IFfFSt4tF7HuPoPszsbitcZhEVFTYEthbjPTrw3g2wqvXzkhlTeRZk5cFQrrNE
KjI90FVoQ+U/DqZUmzLWK2oQNgvAqXkiIwxYQOTmy6QyGZN8ygWWQ/W2z7udNLC3FIZd7c2xNp80
TaNc46BUAuZyq9fGobaDu8KU5nGIEELZpmWtzc4okLpRkD3/dv7hOvLWGyuQMrQd6xRZj+YNV3XC
ODr0Gl6v1NznVLau895k9Oelcmkmq4B21XbSUUKU02NVWguQZc0+0uuDIJgh6ugOdNaTbrM0y9Jl
Td3i0HRixxVfeqH3oKKdKfN0l+I7XIypdcJckW+JBn4M02fSlJOd203+wQyaG1vZ07qw8+NYImqm
LpZSqCdSwtAkjKSJxBzCRwhN6FbCMd4sqtRrypZXkeFcO5RV2g61H9WpArre0QvT/pYK112qinU4
ps02pXW2aqL+aLv48WVXRhc96Uu3PWF80KbycF2zznFc5piFsxtiv97Xpc5p0Qa3aSTyNaAbAh8H
hhoijfJgAh7shftB1f1ah6mJpqookdyN7WWEaOveyhnEbadexxmsp3Gq+fgGDqbON999cQKBPa24
Vmz06KjXUjukZmbH1zow35rqa2onW8w2EFVw6/qxtuMKB8s/WTsfU5RVDvhC5jztEQOOJ+yNrzQb
63w2LnVmu+vYClAAuCVgZaZXlRnaF4Y/cMKn1RGI83hVEBu/HvoQQc0MBIES+iDSQdtTlbJM9ght
tLbPkuvGF+LIPfXRbJiI3egNo/RMlWLQf06a4F0VVNFV4LNW4G64GdpVVxvTJYNWtwAihnwv6B51
r3jWRCVuWN3UVDvDYjW6XNtGtql8S15ieiFnniaGBg0E4Sfz8DB5FU3sLKfB5wxoKS6wYD/lTHdZ
HtybKi1P5KuuTbyUK6Rg2LXFeEB+t0XMyXCGa+4KJ9ea64Dvpy5vUpHNvMiWGZsG6SR27Ovzj2pk
EjOhjOgtCxkm2TSLgW7hhaVR91cHOxJfCDymgxQqKocj51nT62pdRQaClTrqYO2QbgED/U5MsrgO
an8jx3K+l9Ic8ZKaJMekbbfJsEN1dojS5gXxr4rqV/bzEE3yA9HadQpMpwDlm7ImvnILsi2qOrms
DPeFTAuyvYm8BejCqq6P6m7BTUS7dKceHypC1lWQyftMENQyuZLxKaXcZncuLU+T5fYIaNoKyYA1
D6Uod27ZD4RqlFtg8+qQUi5RKmioJsfbumnvPVMT20lDp2PrpPJ47sXQ2OFFFGfPQSjvRcx5oFmE
F3KlpqxQe/9oJeV13VGgqIVHrcoEP0tGfJOD4R+AMHTEC1DpYm5apafCqQCR0RYhRLubY+eOeaxp
68xo+i2lzpXZhvFBcKqOLh78eN+X2qvrsWCKrGkXiPRG0yOEmFV9KHHMhlSjlok1z5AHIDWa1XqH
MfIBrofpDl5biR55uoD26C6T2rd3WhNHX2yKsF5UdS/tFNSbTkGhK7SqOBEsexGNy4DZ3UFEZJoR
qWutW5QnKGHsCMQCidEZWLm1ayJyDpXRnBDjoIq2o7eYu74LwkN3A6IkdF0sG1mGmMgtNdNT/GsJ
b3Mdj1ZyV9bdtPQ1T3+sGypSNGdu4N4NT8+2lhTvVgFd3daHFnW3MvdNa2gbP2jNe0fZ7xHSqHfy
2vY1KBDfnJMHlaDt4EGWcYBLm+EdLETc13Ay3n32OdRpgaKIYx4tyEQPCO9GfmCAES2aSwUFc03z
LH9ykEs3dem9l0JdhEY4HFl14HbocA87tM0jC6vh1MOOJlSRtGk8JFoXgMdCIv6OkSNkxwu7TZf4
JJtr9OX2ngQRdzMERXOPE9iYb3Bx1LX3Zu26VH6t6jLRYwUmRaAmcMW0TpM0exKVeTM5xvheJfhq
fQskYqUw6AUj4mzOvIVT1+F+VD5O37B29rGuOVeh44JKrM3hqs08xmx0An0agX+PgmfQAd4j0G4b
F5N+aC/LKnI2vWU8kI8YLH0xXSFJoHYrtHQnxkGbeelPmiHqZYOmUvMLLluXVuzUIQT1qvRWpcYl
DgWIyK3j7OKcgzUWY8vVjySzDMuElq5i5KrLPdTqftk636girga4OUDGDFTMCO8ZFscB4krwxXAD
5tYI4MnOAJEQaYw63d5PgnpPs2ygY/AOW42ovIbkGwSz684ciJZuug9uEI01XSIVZeAj6repCP3h
qLLaJN5rfsm4KMm31fq3COJJbhBWRhzogi7uJfKka9si/MmYJMU52uYCrR/ps1879JEr6hYflK1v
dQGf0eXThAFiraAaH+v8pbYUWiObybVG+4n2CCtwUPh5A4GKYLHu1QjCjHGULyzopw9W5bsx7R8t
J72xWKAIm/moHbIuHZkeORwEr+7ijeFpRywge60drFUWoVEvC/XeCPtyShM0supjsNVRmd0LA9N6
mFH/sUtLuajEC/uyyU3aQUNe3xmdrAEQMbyXPdgv+4Ym4F3joOOVMXZq1edkI0zfOiYNKvpS4Yds
feLoE78n0UQ7ZTYau/ASWBJEC/cGBe9Fb9ab3BIbVTMI+fEL9TcmG/SS9PZQWCTRlbbjH5IRGVrV
lF8mK6YxmXDzB/zqZSNXH1WqStaPfiavCVFbZ3r0lWbMATYTSjd9qFeGx7zUN1wIiRaxQo5INkX1
7kV+fu13ZBnYXbQxI/eNu/FlJRrvQm8nTBR5TQIgCc1tclHVczrIeO9EMl2pdGDc8tSdRvbroSvC
pYGolQmp/kxgNEXGSB1bAntvoS59IX/b+ehY60PnDq44MhTuCFxy0wFs7+RXt1qSGrtKFQZZO+5V
UYbjMUuU2k2N/6CH5daxCvAHEcFspdMeXMsfT3bMnH+o/XgdqgYKIvDBRe1EL1XFzMRKF11hapuy
ifKrqVCPvRUGF5LxZxHERL8gDSEcy2aqj6t4aRJrTKnRA6/nX4Ex9RHZ4pIPgyzZpiYLeAc+nNTJ
wyh6w0Cz0zO0CJ0MhuDNNVIYTZmnr2KXHPqCfCqzuAgq5wnzN+23tlb0UZGol8YFJorJ4yNLjYKT
N3ZvvZeYqzqo440Ye+qbUbye3PHVRzizmogzzTh9J69pdwg271xqA3Ty6D4adIgX0iwgSwXVtPKw
xM+dm+hkRP1vP5yCXr4zdOb2+xPkEdOLNJl/mNjVOF9+3/r89JD541qm5CuEQzzs7L54GK0iGxeF
QW7iICqLyRQl1DYNvuHCoM+WotNv6fA6o7uqiT9Z6AFp3H6bPmuFi+sws+kdymAftSM0SH1ru+Gr
41AHaxB+MBcAxwXwlcpgn0NJZarnryZJp93OwvRSZoLbflDfSQonqzQm2NvVXbAq8Z6CBPwng9lT
MK0zt12DUD/ARiDwjchS2J9fo6memdNcjCjf1vgK9yblGKhTc1BFU6I/N+i4ujeFHgNkq93rkDUm
+ZhEU+NwWmUymBbCyN6LWRjVSrI2Y2BR9WTf5CjcKbTX1WIUjrMUJQswr6W9NRBSuXQShGI6WY2N
S2wbLfdq0+vttRO2F8YIhDXQq0XWJK/6gDU3k3Bn6urWDImfQbyxRUeyk/RZDwERK5siwluQ+8ol
rQiWXthzkx0iIkbRDCWXcE6cPZDJla+j1jHjmZIKwnqTEvLGPZ4DnaTiywAQpI3Fsyuy92lwj2mI
HiFQiY9Ylks3tumBmSjIoAeR9TNW5clLrrJAPooo/KrMuDiO+hw0FYZ3Km7x/ZWgsssku+2bIuI2
UB89M9rUEwnjGHuNZVoykyTxTg/SV+WMx6Io7tHSgnEF1rFD5bOYLOJoBvlNn2hq0cyQV4GW3OI1
fc8MjpnyONdS0vhSlG9TScMszl36kgGS7dZOvhUDJNiCHJkwgL1nmLgTfH3adFMTXxBHQH0xyF4n
l9o8BayA6i9RQVhW4gOu/CJt3LXe2em2go9LlZLRrlbe0jKHW99ubiMZPthq/CJYYxJ8kMDhygqm
lpFKgKwyctwRSHPE/vehZ9OmVw0alFxe0O+hQhTI9CHK9YMu5TNJoByvNrytSh2OSeHm66mhK4NM
8zDo4fMEJ6GvWm+tpns9C5vb2FaLWmjhdUa0DkL1lSJRaBmhL1k0Nqfsf3W0/5GOViBx/X+/y1X/
pKO9e0Wk+svuI/nIXv/nl/+tv35k9FOzX1DX/nLPbbp5zX55f/0Fz1vws9p2ftnvalvN+NURpkmR
wtQNC2qELX+X22rCQG8rbQu9q6krSHc89ZveVrN/RXxmGa6NSltJKS1Uur8Lbg39V9OxTMN2kJwg
lf2/6G0dEzVtnpA8mc1CYgufkoni1xJIbV3HUrr7s9p2GtIhTHPMydLQqCGnd6lVUI3ypCePzvxj
aBnWYSLFGH95eH4CbpPNmnd+XMnwvsbFg9esaaptgWXtMkVle36SlRfbkfX422sBTi02cZNNLBb1
r/ksjXT8vrm2HRB3U5cxxx3jgjKpFd6bzKugkyXh4+SxDKBWHX/pdPpTLE2Kl6qc3oKyH99KX8OW
aXnvmUTDWJo1lfC4WBZ+jQU2AJySyB55AME6ptGCJUm1tZS+9qFTZhwBYn3t2vbJLpvs1eoNFlqo
2p4LOoQLRmjy2DLrlck/xU+ZBcy222RXmWYDsj8Ut7Y9FJex0dg3OB7tm6khoQ828Xn7GiXH0Rj7
4/nReSPusUgeLEsiozft75ulNQ6dhrYANZL5ZQFABst+fpvzv0BxX/5wAv+mt/5JX61/PuDzeWgQ
NebQMRVSupx0P8qrWREgCbbCgyOd/ESJ/hHftP/oezD3R27vhwZpNSa8DIRkWsfvTHYbuuuROTbL
qUuNq6KKxgO16HJja6p+tEvqkfOGlBTvsjHtSCGPik3iqumgkLxegYVol6Bkza/jN4Hn+t1UcFNd
JMXXoYbJSo3VuEn0wn0YUvPxvEXihTcDCciPaQT3wvF671CTZnOFPh2xctxnX/EuDa4TvVsZIgED
1dO1cmIXK31NPAId2QdY6M/n3WoG81RY1J3xiIA/9briwg9N+0SVZY4FUeKtKn//ANjH7Kjxb/TR
I7SwNMMtSAbvPontt/O7IQW57IpBezKiCndoG+oXjS+7E9wkbcliIX6LmEmeP8JEogVQEa+5iSsa
jy6F9G3pTN290Wgf5y06oQ50hrovBii+taWzyk24vZ/6riTNj8viQVdZsW0g1hi6nC79GjJK5TeA
7ucffzw8/3behJBJi0H54rzVH38+/xYNMTO082ZKQoQsKMf89jdTzc+cf57/s54EnUVXooea3/PT
u3/6Wzx0cKRAbBAG9fvGP77u+a9Oj6xFyzFHf3+b7xt8+hzjqJm7NnM/v+F5sz8+0vk3u6j9yxZy
77++iiAwngOBRc4xckKboVYxA/JYDvDDGTWXcgm/Ucm6Yn6C1rRITIDH8xOVRv5q45ozcP+njS0l
M2g50W8bf/8XCGVMDTL/8MeLnv+t8H1/PWoxXLd/vcr5CUM2goAgf/fpH84Pi3p4QNcy7T+9dRYg
Y9eRny7PT/zxkk2koku7iTef/uH8aplgJsHccU8wtLH5+xsHt4afRwpLIFmQhOXgEJGmZMz6dOOw
0BY6boYcMSDhMsYYgSqaiE0gCraxrEPsVYsoVqBAdJpl33+d814vBUgPjw7yIeeKyU+RGePnDLyA
yaZvUdGYpLM5/+N5ay+kmQnwzkFaOr/F+Y8pmRQ0+zkWqd9fNapBwgX17QGXM8m6veag+MqSh1CS
bMlktj+cn01wkbEY9kklmTfWtJA2q573m/NDGcM2dfzGBaTAswC2iz1F4AmOBg9HhRXN96cB8yqv
7HEfP+Wj/nx+xKVkX2thsT8/svTavaudh2SaE8pKqsHd5KZ35+dknFOoTNPr8yOn77lPpt3x/Iiw
DWQBfudfnB8arWcvGUAIpZjfsfcpfIRZ72zgSwSnKdYQf5FDLrPYvbcn5dyTp7hy6jy4Pf/J9YwX
187k8fwcbv94GRqJfzg/VAGZ9JHruJvztlFX4hCM6n51fjjEFtlGHiOTPr+4FujmqW3t2/O/4nsu
7ih+LzpSfzoW1Pq6lK5OH51dsFL9K83r6nh+HUF8NiOjJvff98HuaH4QaLQ5P+ymxNtysZUrvC7u
vdtWaJgKbVwYNYrMfzhbdePT2cqkhr3ATmJIXbiO8els9Zmtu3ZHJKWwSY/UCAkiNpr7b+d06bHR
krfzI8dX8X07Ls4P8vl5bOtPODOIkD9vbefasvO7DGMoTwa1Y27df70W+q30OKTVmzml3b2rl/F9
gCyaRS6a3t9fh5TmO+RIb56RYv7JCI41Jq3H0lZ8m/puXoQJIKWa/UUvoZhkODwvWznRJ8pUt4Kk
3734FDPOm1qApnH2dPFdVibhTi/lsBuGobqlwjUszpuYWcl4ONWvjKEJs7g+OXXIhWhkT926p550
KGNC2UtqJQsspO5X2OPorCkHQgcXa82oyguID+FVNnYsV6uu/wpE3q1M52veBc0Sldp0NXSGfdAT
kNJmZFZPiVGf+vm16rT6yrxH3DuGqrc0rqO98D1chDl6vvNrRHG3Gh3ZvrCckSspSGBrLO069PnU
uunin6qbgiY6sBYmlV/OjwI0xGQtFkhDrOIBHYN5axHIoc+PhDvlDzctGv3F+QT6r7PwH5yFs7Hv
3y+Itu1r+qOtcN76+zoHd+CvrkkUnmParvjRVTg/YxF1pivpUlZxDK7U31Y5Qv1qmRBuXWU7yiSG
h6d+W+TwlFSoX4GJSccS/Pi/rHKU+uluwChg0RcxhM5Pm/nK50mvoB6YNrJOrhJU3EQEythdGpjK
kGGtDGK4hDbtSjdZ9dS6e6NbAIm0I2Y0V3FxGXSHKN5QX26NW8d4r6jX2B0lPfcmRM1FW23FX5Gv
zkE9DpX3RaSvk/yC3L8fvuq/mLqThvgXn4Kpuy0M4Vp805+m7niR3EzLreTKc5t7LO51YcMwRl73
LQi09ZxwmM2kKX/vjxUtP1j0zp4Q2KWIqE7WFLiRImDp4s7TW5tYP0byzrLBVqGlIfOHYdJMPBw0
Byc69uqY9891tvbCu3COYdEpOiPG77tXbEFgFZcBbRXVnxAbUVGTO4sERBaJS/OqIYdhyjqw2D5p
Kh82AooSr6CX34r8JUJIXZtfevFgFq9mar6Y7T4m/RzMATQC/yGe2iVLTCxi6kIpe99a5Rqj+rMb
kXaiM2WQxYceE/QjaBBW3n1H/93aUD7fBXb16A7OqS+tfYJCZyAzmh7Nrpc0Nia5yLL7LtOu8kFs
rL7aYnChwWehAUxXI6l+0HJAfsXPA6qQViUrnOpHX/P3cSYvggyNrG6lwPw+Wtud61M7kuVfZsyW
iI2Dg7Ugmyk9lX1ytHHXqjsCnoCfJUvyLW9L70sbYPCOh7uk8O7rqH0KintrtPaBNI6SAIrxFiD0
te3Zez8160WTEZYFGRujEPX7BhgZZN8Tpro3OGUImsUTWnmOo62e7OgyRq+76Ob8jtTrDtgpH7CT
J0tThyPtQp7L64/UdyCKc5+Gw0/yVE2Eo4io7mXoEobicRDiMmizZSZZK6XyTuv0g/qa4/uhcwcr
sFiW6Rx/UV3arryRAe2GqfbghAXiS/SeB8461mIOKHArEHv5glIn7CLoRkKh0KFgZobpWy5Zu8Nb
xCUXUzbPigu7HE9oKshdAPsUFybF/xRab/5Fc9MXL0euHz2FWrDUKqIgJ1Kbae93sKD8N0eB9PLj
5EveRw+BBilYm+qXAULXugTdNPawbSvUt7g47RmThEUm6aJ3zOzXhC9qC1hadZXUm4p+K9MCprNR
YYETrcoFwiVtMXbhNyHdK7pod0EnfCCT62GM3ssShouXmZCw0xd3FnIYMTVYXVzXEwldmsE302j9
fvAhOytjpWbyQoBiF52dVoobNA9h52Jm4QKzrItYHyCp+jvYpOsi2tmqAuvdrGZ0S+acFCxNlzlp
z9UVl+T/URyWPbSVKFz5amXq6UpCeZ9CaysGRN3kpFlhvcznLHWj859tTkbRnfICJW+c3SjUeJxP
4aMfalcd8cN03Nc1C2c72mYeTOZeXLq6Oknlv3WdvECEfJvCNKl8BTDN3Dv5lSIdGdMammhSMPFh
tUWzdwNoFc4TGKxlbvUcSroo2VsRP1T+qW+vYucxroZtRBedwtLWj1vqscu+IaAzAj7JBDhG5juC
OaBKU0Q5zxb0vc2loouQcjlCvqibGyMXi75P1nC+CRHZ9PPdApj2kN8GFG2qr4jjKc3SAM2eGwCS
tLMCyj+116+tKl9SYo8AozS+vmxo3HX+N6N992ramu6NoHrOYNDQiOwedCzZMS0CVb5F+TonN8p4
aRNtpVCEUUHDUucCoaZe3o2bycO/+IBZV3LxlOjInXs7usP0yv3t5DT3xWMQeGsoZZ5c4CTDjbIV
9kWTbVtMHe0FFXOre2Hy1Zv3iISoFZzi8Sb27qgiL5Cjr3y6anFOoj2esJzMnh2tWOy+UEc/8PDh
4sIk1CBQHr+pnFREloRIINZSWzVasZyM7iJI40erMg65M955kTiGBCyjayyC4lYt4kFchSygB2Wd
kNWeRKSTeuys4slYU7C85JrbaWjENOZkYV4MqMuhOdGE09tkJdNspbAqLPBE7QI3XYFB3s03Q6Q/
VyOIxV6Nd5VHlEJNQTwgfmikVZlptPdQZlPOu0RLksj4KQ5Zrttk1lIw9Nr3Pp52CjX0YozOyQXN
NjBqYhRWUTXzMeYWvySKVCxTgrqY2rcE6ULAWDUJEC8Ez4FjHNPAR9qRPbat/jR/MKXinc8VMTDV
pK97aJV50kW9LUMGkKh/6bNkNZYoEQF+g8h4KgN14ZPH4prWnmn7VocpS2+VsVZbz9e4Y6qLwb+R
jkIiGTyPsDRFMN2LQB1lYu5VDkDDXRWmOE4OvRtdbKKKC2+EIVna9lVm+fucoDpdlLe+FBtb32Gj
XPaE6UpE5G4hj5NLVMtELnXOfAShL6uzvdWXt03zEg7iq2OjLe7mhr3/jKduPWYpoUmE/FbaugrH
p8Flx02ijEOwrKzQgvEa5NqqhsLJKLIvbIN4s+Eu9sVd7QPt5vCBCqcF7F3Rz4GqSAOWnilpu1sz
QlyFqDz67+T6P8N2SCa4/352/UBj5+P9l/+tXt9+gclQvTYf9Y+zbUrwv0+3TetXEBUSMhSgdGnR
Bfi9q2CKX02lxKykoZwvHcEzv023pfWrDq9pbipIw6EMTK3/t+m2lL9aSjFDV64wQKkzQf69K/If
QDzEzzVmhJKm49CysHWdhbdjz3v3Y43ZkpZbgLaA+hNFCntfSVIatzXNNW+U4XW7afSdTUBY0tCl
T7EB3VHMCU5+M3dxO1jXgSxvkqL3dz98n38xhZ77MMUf3Y7vO2aYJgATuit0POiq/LhjKXG7Zu65
OCEUgcBWaHY7gfeb/MzpquzErWY6Tzp5yUVUBUQ/xLda6RvfoTXwZ/4acTJ3VP60D3wn7tx4IbPk
0z6UuYRPmBOCldFBLJr0orSwlWpht8Wj8IapXexFGiEAoKay//vPP7/0z2/tGo6yJLV9KRBtzcuk
r6+3YeaDYhH/k9tuN+LAZwym94wdS71B6NT3LmyNTY+P+vT3bzeTWj69nYXowDb5ypkufa4YQnJ3
ikzHnpD7rKn8HlpjZBZfW6k/ym68BEVVHv7+HQVXxJ/e0maNadPNgkwnP7Wzgo51G/KRdiXUOO6o
LFLkn+UdkcquvNohyUbFtx1V8jUFiMsct3Ke5XILVVYsSVNcYtztrv5+n+RffOsOijMaLgiD2SnY
PT9+60keqGLijFq5tmlvm1arL/oSFi1KMcSDWeSwmBy2ZKNyRpbxjeUMCv9J/SiUCm9TyKYLl8vj
uuih+Zmui4Aj0XRA87ilWy3wVnVk6JsEdeOuu4UbPiFasTOxttp6drX432/e//b0/bSW5hqyWBXr
yjFNh8vcPT//w0lUSbO0yhJyC97CYdnbMXkqJOmpNkUWYDpqVYnhNZWDegqC6QWYq5al4bYlgXtP
Y2+XaMxHqTU+0txCBSDSV6cMh01DD3BhtPZVaUl5ZDqPXYZby6LrzWovdRPCYxzsJCythY+5DCiO
HyKnKP017BXnqLzeXFdUTP/+2J3LhD+dwsB3XEsCTEIW4lCi+PnYteNIfWNk1l9OLHQLP0M+GaT5
Zspmwi7j7AtcaUz0ZbM203i6eEPrXB0GOT2m5RDcDVnIRNuS9mHM5uTexLlXUqUXcQY044scSrEF
T3JbxqwCdBylfhkke5nLew3i/anqQB0lqdUuQ9f3VjQot4Gw/I3wAzBG4Yiosq4jIthJuR1NK1oH
RQ/a0Sa9yJzc6EFU4/sU1sTssKhq9fBEwrzxD6eD8/mCs3SaxpaylEtzAJnnz18QhAhQ47HfrKax
7jbFQCHk/GlsT8ZrYYQU+HL2Bxye/w/XlfrT7YW3VgaDDfQpMf/8+a2NpPEN2yLIRZhRDhoo+DAn
/QqudXpRoOnrMyjPjeNbZH00w1JASl2mcROtgtpywGb72KbMhFC2wkOnWlgG02x7ujADDPXpNEwn
P+A+ImVarfLU2aUWJOeSEbyBKHUaBU40k2V6VGb+AlNEB/SGRaksY2MfJum+b0GeFbPsI8IvtAFs
N66Q5f5joXseSj+doIYlUBfwXZgMJvPx+eFqtJAVhBYBclx1qjtG7R317mkRkn+0IetdX06uRbSD
2RFZ77Q1ueXMC+uUpWUbGPHq768W8ecjohjzKfdQzDPgjn86GXB290SiokaNgN2Q6ZrceklGUtgm
q5/SeTifAlwEzpw7XOTaB8qeeG8G/ksnZUKfpQKumGgbSWYZ+dad8w+j/5/uw5YhpaCmyLSE89Wc
9/6Hr2okGa7sErdZxYrgsQS9wCQ4SUmDoi6G6fqfroz53vDzoeGLMGmU8ZYKtcanQ+PBKaR9zE0Y
b+dVEWrQ7ZGL+a3W3mSwDZdBIadlFyI6h0nUII4DCtkpUKq9oOCh3BoSOhE5nYNZhfDKNMXzMSpR
HmHHkD91DDRZHMvM2wd5C3fCI9qvm5CJNzkpC34EsaS3UHCiqj+MJIPhCevnIcg/9i136iJoT6Yh
1qDM9JseXIgHfuNR5QZdpoYlVjN4xNdatw166H2H1m8PkxpqzJRPDxSNetIjqAdGoWUwkIWUxvLw
GdYxoyAsJJH6WFNcHHKMFlskoKfSTrRFGcpoVxMx8Wx3cukGPmsTLI9hV2R3hj6bOoJ8q/AmrRuB
S9OTD7Y1wGawZUulkgFiivTuzjJI4swqr72k0egsK8NP94Eyt+coBIaudeMHxcVkwx/2HfAff3+S
f+qDzuMfPAWhmCQrwQzj8x0vtaQ29UHTr4oq1jZW0acE1MiIGphNvS+T/kZHlIvNpya4jYSnypMk
rHTlingQCXhMNMcYIxpiLtTymj26Gy/Os+vGNIKv2NojejsoAoPuuocLtP2Hnf/z7dowuE0gATFp
iyH/+fkaMCjQi1CE/WoMJrQcxNsXacTSkqxd0YJf0HSn2jtm/a4h+wYRZIuHOn1TRUKflaY6Pl3q
Hm1T+ocBaoVfFGKfpD5ZOQWR8+NYxnuyWtJdFLzDYdYua+yiS2sAIy4ACGBNH+Q2ztv6H4Zp+ReX
mmHRedAVU02GhE8fKyFUwGK9QOpcGV2drfPOHLWmZ9tB2u+DI6h6JmrvNGH14AdEjNnxB+ZG/aqy
0z34Fp2zOYZjYljTUoMUQXzq2oFoCXrXfXFbmTwFsXorJbzrvz8gwlZ/PiTcvS2HlZfNXRwq7s+H
hIQ2w+nA4KySDhMfiUvZFsGyfu3Q/saL6JqPqFBibt8GopfZIG6OfrnMAoPUqEVg1f1JGAqTolaf
JoBI4EDUszVEpNU5EYUo3YLj50I0L6gfWmUPcKT17jIYVyzMNOpcOoUCL/eXxehfkVTmLPthXLnN
eO3Pl7YbYf/XUVRZAwyicPzwLe1gazWIB3dtlPE3IjIUHgXvqVPlo9FDXXNM78NI3LepgpuvOvke
QhrbeL3q1qNbfiNmJF6ecUmG13xEMt/RU47AhtG/wGE52GlOGbmccWPJjSK3IijhpuRZbK0qd091
znSEgZUeD4TZZU9OShgpvOJ4B+TmHrCIe7Rb/SLWvGXUEj/XRlR2oiK7abXJwQNHCAb97VVvCDj0
dfjN19CepQlVphw2jdUnR68O7hNcFxuvjS7rlmwYq2jEmrYoHFNT3+cWwVvJ86j52an178uynE5Y
LOKmobAKeWphSOrABJsMiyb2CFAcymk9FpR1ppoCYurkz8hj0S2PoFoTwrisGFJH7lImHZN4p+Ud
yvK1NeDDI/QqxNBFYRU83QbtloAR57Grlfke9PPBjpsD/SKS/EhLWJj/n73zWnKbybrsCw06YDJh
bmlAX2RZSXWDkIX3Cfv0s0D1tPSpJ37F3M8No6pURYEkgMxzzt5r1z29pJDVQyOPkQtRrTXDKEi5
oWk7z9M+SzpY1lZ17M1uDyOLfTM4SBnaDXwvY9eIjtuoiJj8Spu84AmGUOIN58GgY569sIIIwrWw
Bs4ammtQ5+uCqFqMiy6CrvKJ53lwIaSs2pazzkg/OftYFt/yxCXGQE8IhBHp0evtbmsWA/CYQfhJ
qP3I43mDbq9amTmNSboUa/5iU0q2jTj3wi2D8xyr0hARnjLCz/CgJZn12QpzBbBjUnsw+IER2pt4
yCEPtTPbCBskiCwgObJ7s1N7l1nryRzirdM3WHSaJw/v/xarwA9tGp+Huj8Rol1uoGw+uVHdE607
kG9iz5/zJgn2dpa+FTJ+BLBHKmTQdIhKFuLX/NjouNWMOCbn2cyPpdcCTeIDFUkf7bqgfx8mYvCo
9WnhYlDX57LcG7p/pzRhpwrXiNDg3iT23pqSfK0t4W82/lQRJe66jqpgw5CbWHqgDA1DR0Bh2IEs
bk+tGtNzBVhBRAVQBsnflhVWEhufOKoXunsLPGeZTyxPUkx1tG+Ssqa/OMx7LyUhCtvRDrJGelY5
gAzYYc4DKabPTP0/Ojg6t85gdlciSgoE1fVkmERnGV+yFphNb/+o9GqRqiTOKp+WpE+smd2Y7vOG
FaIpYUsMI55o04mPGeQyo6uLbeIQl9dSMBq51a5bRpnr3nEVihOPlB3v4kZsTHvnmHTWjzJOP2i1
xjLpbasSctyY5Tg3YtJa84HVyXwsnJzMQfrDRdvt89HGA2qYzaZpAF55ffWhY+KCMSedV3ZQf21S
6NLAZHMXxJRnI9tB2l7YXCa11YfcSnn/vM44zACIV6HjaT5ElJXq536jWj4lW20CthSrMg6xLpPx
1zfB0WxZ6UULQY0y7fMovdeh0vpVVmHpGfDbrMMc0ZeJ78wvo6RadTgJV+WYW77bgYWx1ZtWmN+c
vH1RE9wSEbvbuqzrld2Fy8zAXsZJ+B3GwRrXo3uctHo5kx/IXQ3XKW6NVVx1B1do4R4ewFo5+AxB
WDACbo0NFtiIK2amcxDM86q5VVGEPaFHoibqU8Pgys+a/k3rrG5LBjo+Ro+3wOo6A2pCcizTZq2M
ztxMCU84hDVWWuON9KvVoMPkgoSCUJbEwQ2o+etQlZ8UXF5mRf5kyhPlUb6aqpF5UJvjis6ojmXx
ARO7tjYZmieDfEhGkrQCC94Eh7e2BDOciCWibqtTRlsb5wj7EoBtGKfybSTH9xiEdpp608aOMSlM
evrATa/Yme38nM/Be9O66cZu2wwrx9fG6adN2jNkrGz62aa61CREMSzRuVTzlznJAkaCvNQsmE+l
Xf2Qltau4/BDOC+Ur8lI4bPZxUbNxgW5KDfxaFSrMcMirc/uUUW7JsbsDJPPIVlOEdww16s4SL6b
XfCtsltFTtyjNXkTYn7CjeHVTJg78MkmawdrLCMybO0S8oUDxmDT5FzBznyzlfPWBplisYUc1JAw
vaoVzRuvQTIzSo33NFOIwmgGpON7hnrOjYv3EKk1d8oGt2eomLO3ZbMDKsWmGPE49xvnojXGSQJO
hRzENAyC2AOO4fcWA+QmmccnUC09A6tBAG031n1rj0Biua5l+lbmj5ayvlQBeQcMBXSyY1fGxBzN
QSSAMA14TIb8KP/RwRXwLcPD3NxmzMpw7eluOW9rp9mDr3+A9Pw21TG3xQ92w7ubqmfGhDAbcwKQ
4/xjS6+A89/B1of/zetsbGRGJkg3Bi9oemsnNL4TC5ivRqtD+YZorTJv1UQzr0sFw94WtnvDR6e5
2TVRPHHggUOlxSf09JgqNFKcOAYsuwWuVQH5yMlXYyBk6uvC4v+xvO8Zdf0ICCTP8bb0AAN4Mm45
y0DYHIi7HUdPEnjRcT3V3DsFH2pRaVfuxee8iJkNhtYqRq28DmRAFoN8M73g4+SAbKv1t+U3UnMk
gmnQnXWEFU4Sqd7mx56X4IAtW2mzxPklgecOU7c2lN1vshLpYWjIbbisR83wPHTeVxmSE4Pm8hr2
rH/Gs9OOJqumka3bMvmUt9hsVUqAI+SQQyriZzGrt1FEiOdx+g3F/LXpoCrGsvsQHL1OO6Qw7OEf
MhIll2RFYOrO7obzKF1QIKmYoEYHhJf/4CRh2s0UNUpMtUpDlOICt0DWYEwTZUcEQbufWqLn4258
FMCzAy6+UAxEWMCvRnNif8VfvNYW6rDes+547Sv0OWrW3Gwugz56e3KcmTwn7un+oFz3tRUkYty/
a6Mq4iYR0rmp7PlI/KV+bPHPMrh1wg06ySP9n/nIzVnCEQvr0K+ZgKzwOxtnIttfaMVr5yLOgENP
tILVshUse1jehtyFEDzgTezNTsrDaJNe5YiEG59jv+i8T3hom3GdeHvUGpBoVvogh3Mdtmxzwo/s
hn4YBqZgO6/zvRV15Ky1JvgRLpXNFE6YFiITXCr+8G3AFvwSKOdT7JLDWFPHQn9yglXZWPOD1Pod
tWSwyXs2P1Ehcz+lVIwJxwXVbeXHCC5fMgR4oMxB853oGmrxZ89NnVOjWYRu1M53FTawz/EEH726
kvskzRLQnuyQ0nGNZD1FBGTDqDEZe85u5vha4jwHXdaf3bcxdPsL+cfPrZzs53oeExJJM3PNavou
czfcOURXJ4Z1I+5HPATko7kwedZOXkV+kzt+B9Q0n5HHJLldXLQ2Ly5eQ/Fd28iMcD49gK8YdqUY
tnHiZidrIgMCJ8c5HbqDSPnf0sV8ZYZhcSiVPkJby91dxUW8omQI99APotJGqYOzliIbZ2ALHO5W
WPVVRJzcTa8RZuEM807rjNDXwsfQG7+3RGKcO28eX8wWegN+Fb+oO5JswlI/I1piRx3yc9ybS7Ss
TrQQS/LJDJNHygi1bnKAhyqH3eaZLxUBuABA1fDStIOPX3f4bGfRSR8IBS+F+0U0Cwwy1ndhkLqo
R+GAhpL7JFk0+3yKggdvIoh07o8Dxu3tnDTGmowF/BVkh0FGL7b0McD4xqAQTB+MjHnsANZsR2FE
e4sqat1yS9qN3OBlCMq8L5p3wwSZQif51YTCt0774VOIfd6zYxQsVfIpIc4OjiFy0VRy482HCLJO
VvpRoqptCkdgE0mwVTbKc9eG8jF2sFitoToRwPWJtBpgUCxFKmX102GLFE0YrzK9/kEi26qtMvCK
XMzbRJIoOUzDIeoMplf6FL6RSZulxrAhGxichwH1tZteSSJ+MIN52M+anh285WRWJW1TQkncR7TS
9rqtGR5YeSofGbh1rCHB59YO3GsLNI68ZbuDO2lSxpnSwSPzoJUdGU2dPbL/rNQ2Gz11bpo0RtFF
xR9EISBwjMyiYgUxam3aQGHz1vk0M//P+kcxgDNtLZHuJpW26J1JdaN51H2TAG1NAzt3VCu2GFHP
nZH71FPCjpiYwBEhP3FDpyGcq5Vjz3AQrDi62ZUFObAL7CdHkX85pKQAjhZsYFuvFtAS0iujaXZ9
YBnboUhyH1sUVP/yHiUdGy91WewqB02FIdtqW+Yp6JgcbTf7/mNVl7nPxs17x70dzYAY8TQ+NqZG
ALydET9TpepTGxerxvX6D2V5bcsccHoHdSBNDfVC7bnNUSIccxleJSNRqOTQomoPaV/Ysx3qPfMy
9eU17/rqTG9LQIU89TVMIx3dwuNcTg7KQmdVs4C/2gKq7CDTMxQO+rSjXgKElZe6hhrUVnPmE4Wi
VsSxhH7nEes64fpov9G0aEgZj496SzqLau1yjbCgo+zt0/PUL6IoWw6P5ZRc3K7ItjU5yT52FaQQ
C+1PFpkDLyJe8uRUjsG5kbd5bp+7iUopDgoK2Tg5MeJw1ijLNIZMfJqiSPdGkz7x/kWPSZQHpJjM
nZ+Zs7h0o/4tcRi7TLjQUNF58WvZJfGrkXWfK9sLaYfo05Hd4F6pKXjO+/ErW2b4UAzj/QFHubd1
9fBgyJzQRVOkl2SKiRzL0VSBvyMWL+vlUVgN8bAwPbdEKcDhg3NFqiBVRZzmXzGGX+oQwFBhBSAm
Q22Cs8EtoC1Zi02sQNfZraytBzzLT+I4uQ5By5a8ag+O1LzbZEfnKcJWZTSF9apFCd7xCG5zM5A0
1E/uZ3Rg+cot8lurbBRirZX4y3Ph53Hjhd0srtncQZCVdr6tVYzpyCof0KCbR+zX7maOUW6ndYNM
XBAgVWXMRjEgbzI5Znue1qbn6iAFYzXdDikyMkixT0pQ7rSWppFblH9FfvCUyKS/YiUcTHKEI6Gw
eiVfypI2TzfgmKhsZzhI3nJuMoNwPweTmd+KWZR+mqcIzEKCmzswBenkWnsvrmq/MLN6bQqWQKGB
aRvpZqLLQQRvF8ZTWbvOa0o03M7qA2qJqbpmtbSPXe1F59n6XIZw38oJH0TUu5jNRYLyCwhj2ICL
0kbT3ANAbW7stvQ1ZQ8e9hBmgCh0bJFsU85EAYxr06Re53bBVkQVzCoFcP9IhiynJTh5J65WQz43
m9xM1T7qy3rldtiJpaigqXAHPNWaOWy7qJYbnRVmZzvYzxLsX0QF2r6rRuALHaMkkS/7/mCd5yhL
46x7aU2nrNdhLz+St6z7nje/xrapTo6h1An4/0QoaT+elTOyFFtcqXSv9+TIduu2s8JrGNEgjNmn
+5aCDNOXVvZJ1fO3pkfMa2jcl0zLG25TV6C0n7vwNCTJiwfsd570J6fu1J6gsJQZI/rLhvhwoj5d
7+aZ6gmYKsvX2MdbT2NJq/BDr7yxFrueHWAqk9s8vo/KfDXxiZGHUn1JnC7FogLekTo60Ob6zGjQ
T0airusqzX1JKgmvIQEVDDnyYE95fXXCCa1xZ88+pOaRHDZtV9B8J/xVT8/3r0oxPZJs2+/DYM4v
doEPBQMPy4MLAXiWHubshj594oTxqYdBYC3XgJJDeyk+1G66hgkFasyVBSj/Gv7AiDgxZt+Gipb0
NssrbsVEo15WiBcrTnJW8vjQERpz8bATleMHuuGgmafhOsNtoH1gNr7bIDuz4cQdtYG7edyv2K7N
s3vGm6ivLWnQczOmrbRcjyIRbqxjIBtleqmfzImYdDd10SDK6Ms90jymlwFLKFljVEs/9Zp5DO2C
mNhs2oEqYzBSRIfehVCmN655qTUqR0SIJdvuMemirb2QuszJbRHLqXTtpkAo0kAzblZsP06uG59n
I2k5hTcFOy9Cm3n/CxntwtH2rrVUCBQrIjYlhKM1i8RIK73zVuDXvD24zGZdOXXzpIfJipCX6EX0
LyFX/81uveRxIoOUvPMkedUQWNiz9Q1cMyAVyyMGnXQD+FcRpSbzig2ESRucDEmwE3zfJByOvQ7Y
tazEk2DNe4nQdHSI37ZeTImip4ZxlTp8pcp0GDC08rkbrP2Qg9h23AzXTzFZtz5mANoTcACaUPMr
5OCMgilhHMFLNOGArYOZ3ZU3edZT0b+OmorOSadebWrlV61GtJxCmjqQz7fR+JmvTMz9TV4/Msn5
RlENNawhGKeRwm9F8KGw7HOeCgSTzDt99z7i64kaK1JDbGj0EEfMrqKMR/SAKP12XnsudGURqCfp
IrRFcMyylCae4USnnvCWU06xyMlD/nvaig8NVWAfaG9O1gWHfFDztajFfBVh7wfNKE/t4svOxv4W
eEL5dhdTWQ99dupHgGFjVF/12IMK2onxgdAKtddaWAOptYsyx9gaWUFVDo3UB9FuboxlWDv1gbEP
VBJsaNXYPsi8Dp3upA59HL15BSnhGRUtZ0eMUHvqgIOOvbYiG916ZGf7JswWxSY9oDwIWt+0AyjZ
FLY8fchlE5EF0ZraoZkRIGnEsV5wQiv1PEUjCXe5ttNdJQ+iBnQ14JwGZUSqeJ8P4phGlbuThvZ5
CGY0wb0cblo/qF0CevtUZu3N7GAMVaOpXxnCH6lSw+tsDl8J4cxO7B6nRxb64tGkz9TXtzi2P9px
MNC5EfTwC303SC844ML81A/sESCLAACGmUwZSmR4VTLiBjGqrnVBp0qUvY05JKD4dHPUOCEgQFM0
gMWS/shMekY+n0c7LYnFhrrscSEXbMSMPUJPV/cKNwKutcEaR0oBsj8+Iwa9hklHYu6OJhjaMDrQ
70o2Dvzip2nEwxLTHvG4LVnlt0EVrFOJ2e3CxrhqthWc5ib63FLd7ZR021U0kN/WdwNKIZQJjN/1
5qZc+zMRReXe9bJuJ9k0bvsmxbvNQqGR4bdiBxo8RPI5cC6dG3nHXjLHjuz5cn9Y+j9+Usn6WLji
Max1D/LIkBw8ZR1Gen9Lso1bHe8PfZvVRy8cDPACot8xori13dT/0NmLMDqJv6rGMVedUwzPthHW
C5IP+XZdeCc0gzVbNqd/Dph1M91I46+St6Gp4+FHMYa3xkvLT3rDfLUQhroNgHPoPSQzhpZheBgL
jL1Mc523stC+zFPM/8ksx3Uk/R76qx2TkFdJwuIWsqV+mU29PpZBQgdMKUUcjCRphFbMewyP737E
rR3tKNrEZ3NwYfuOQ/fUp7Hns1glpzEOxXmKJ7E1JYMoglLUqhCi/dYsvMvlBVtW8EpNEX10ranc
sOnurzm6gX1mhO4+5uK53v/h/ithFCFh5o9awg00DK/f6HLjDKmb+WWiabV1RUWE6vIfWy6WAsHl
ThgCh3U/QBklu/u7NLXhiWb78O7khloPrlCP95eYxy1wzuVlR+VQYC8szdcwTlLa4q34Ds/rfsTL
++Ytb+AkOhwHdTY+oIiaDlmS53tbr9Xt/uanzlR+Wj7XIn2jlLfpr4fj+ecDbSwCFnClryj5x/O4
PBDf9C2v2ExHzVIH3H/x/g+//uT+lVsLRPajQCa2POH9CX4+1/23fz3hz39mtZgn9/Trme5f/fZ/
3H/NEqOzsgl+pXm7HNb9h/FymPevfv56OWu0IBrn+deT/fqVP19O4rj7oHNaUNe8uD+PavnZz7+g
j5lsMqR5DIn+z1tReclyDP/57+9PkbZ9djQ0zLP//PlvB/jbUWfmu1V4xe7Pw/rtt61RN7ZVLej9
/fOT+e13fr3SRbOUpfUZqDfH9uvnfxyNE3m4kVuAuL9ezm9v9q+/A/LDJoUZ+q8f3b+6/9nPo75/
r1C4bP4Xfi6C3DSgcKR1R8cUPedDzRiOm/82d8r4RQxPeU9ma8t8fJ82dEWw3BCovXwbzWDGp3HY
D+2PEm7TCYd5h/0Cyw5GfojWhl5fMyCIBF3TZC17iED/80D//6bulR62RmbuWI/vvJXfREZd09pi
yA3UvTUA1qmjirFok+ymRmILn059V1JQVN2j49XxX5TFxn/JICSxe4hfF8URzG7xhyKuqbWK3hjJ
hZivwNnXn0bU/Y2kHLebXPMNFw0iY1cGRBwiK18wQKzvO/hm5sZpy7+8FYvU/J8CKA4H7aSD9Mmj
4/qn0hnXN5KRqa82g264ewRnD5Ktw8GrW9woRbnLXLULC4vpV885p/SB6C7SzMgBmP8i/frvT8UT
YlHI6dh0BCqLf2os+iBNB9AGLbx9g9ENfXh0L7Ct5kj4oD7TA+wpZ6Nb3StblPzn+/D/vcR/8RLD
ifjt2vkvutK/7Q4n1Offyn/Yiu9/+G9f8b+Q6kuLLiuecXSyHqf8z7RSzcWysGCTDJhKyPmwOvzH
6WDr/6KGcBwdpyxq5bs94t9OB+H9yzMW6JIF7hEfgrT+n5wO/1Q8LsJ2k/UPxQnHBmrA/uOKI08q
tnFqAujtyh8ysnomhepRMHwyiR+Uyjmbz1VAJOD9YdQJJq0aCQ/TVLS1+2g4UlbJN/aGX6xg7v4m
91rCXH+7BJfjs12E/jisHcNcHB7/PPGXIO+sCMoWsWGvDnZPtBLV58PgWNZtQvMK86wNdvdv7w8l
4REZVq2P3CVYl+JGuzUG2Q00/OWmqjFRwRC1Xk1h6ytP0d5E6lxtEj2d33MvfYSqgpa+b858bvkL
YyhaqZlXHFRPyJgcv4YDdgPY3vKY2Lp+iAj52tDU08l2YAzt13LAHhfHX1oMa8DZW6JNM/GllKG6
uqCqe1MjCqQHs2giC6TJFx1CAth37axyRm7azW5aExBja9g7h4AG+trIaMjEWRokeXoq50E7uGmn
1jKK0msdE9Do9sZ7mtjxl6Rir1zUjnVyBo7bC6ERiTB+hlS0geXVL5QOb5nLscnxsDma0eBsKoXD
y6rHZFU6Q3xuBy9/GaZYrmVnUdD+fG0NsAVHDsQnJBnog1qMN9v+CGUhPIqumXZ4Tr1Hb+GHo/jz
WRe0L5pY9rtN9x3x7w9dqO7VNaqAfZo6RI4Vk+Jq3FAqVAiA6iUw1cpfcj1MX1CToCVbw14QK+ba
CFvRZR5mbv9+OIQ0yYqBDyF8ihB47Q3GU3tb2S+Z28+PtSjQQpDHdDbxjPpsC10mddQFXoiYJdLH
m8q18TZqzMb1mo6xJa31PeDbwi14zMxKo1VPPzu1w/zKptW7mr1tvtpJHVzpF//8rtPh5kd0VZwp
PCZThdgLdMSwDsdO29UbeqzML1VcRaeUZIQ5Za7vzvNrgsGWgJcCHsxw8lJ3fkhJxrjeH4q5H9YD
ydxgPwf6M9xJjpUqq33eOeOFGthidj5MH7NZmRt6EPFaSqbAjuG8sIdvH2kejbc0gUSC4W3Flot4
HNDZxFwMwMRiTR6A8X5XBvgmersEoyGwx7jYBvE3o8oPgdLdj4liHkLY3qadPOfZMMVzmoj0Spbd
ZDXnSa/bMx/PTCvI2msa1RXNLmTjFMoOX8TIE3qdybMBShOXptROKrBeOqbe+8ZZFaaPVf2RenL6
OvGFlgzzJ+qFjegRrOSt0p9oQQzHWMiehij6Cxx+Zeonjt7SSAdfVvVb207JSxCAyuw8yS6VLC5h
rakbbckUUlkZGavezjZGaD7BWG5P988uC2Fsxa8MEoMzwh/zteAHiZcWB69jCFpVzskq7Eu76Ee7
5cErABl3ToD32ci1UxBN8y4u2mlTOg6whK7JPic9Apke6pY+JqfEDWtKaV1/HdVI60JLks9lWd/Q
sEVffltdbj+F17+jz4w/zEHgi1xAEuzKqNRtgV74D0E2U7YpQGxGS6ys7I2w9E0ULsA4qfJ9mvb5
F1t3yTLuqtlgbFNshyk/Uh4Wt3LWXZdRLBmoDe2fHd1QLONOSL9LH3qi0uHqIvCprQ8uFa3f609V
4HS7wnCdJ1FqO60Aoksf+vluCpFtoXFbFM3OMxHf3W8UUVbHuwbK8imYBQW8kMMeGfaHIKmydWcM
AfDdSn/Bv7fvxdRtaxrWaHkguqx6ebKdcD9F3BtS4YUQaTykKhTE+y4e85tB/8+3Ei4QGjfjypzn
7pJ3wJeXTf4nKbgbuohtYOSUn+NILzbhwK/VVpI+IEr5kkHpf2CRax5w/H5TbXedSsINUu77zC1j
ebTrcr4qJL6DyB5dDUWOSBZ4elTQ1HLdXZHRwJoZto0t0FBayPPGiizyctzixeni+hp5kY70w84f
AwEkNjMxTK2seK79MK5iNqxO6seRTD4SGHegW+5+zgzd9MO2UGtSGYwy+N6zqc6zpnh3p/o1EK94
59ur1+HN7SJe8nLmxiRZHfRKeKD2JwwyjlZ9yrv6qfH4oF1chyu6TtFfhMnun+vvcsphjWEyZDic
dvct8m/lQFhOboejOVsPXvbSScrkIBgP7di1VytEG+qygeAdDH3PFIKeBhFxVq5OXk0KkjnTfyMh
vr2WfVgc+3B0fadlYClzNPxQYGfDqD6UDfNTCNzGo9YSrpNFrn2uiX5GTOd8tsccSUWCDhorTnRD
n2dgf5HOSxDh8RVNLf3aVPG+RGyxr42GALFwOt3PIq0i6qgpvCXsl8jInFlhBLPp2cBaNrodqmRj
sneNafzIGJauMDtob0gHWGxkrQCpgO8T40hXhdBbPE4DnsokehqahcGaGSgr9Y5zbgAUICkAZjeh
x290U3Mo3dq6aGnlMGHD/d8vwO1EI6C3a5S+ZYP/0LRxinBI70mY4gTxmrG+TN5YfeKhPQ73B6O0
Vyrv+5cs0aIbRHd8EKeGHjD5A1VDIAbfJoGY/uKw/MMdcL/HuAsobRHS25ZjLCfEbx+41wxhiFWJ
OGatQXlmxu0ubHWEC+SIP3Zd+42OUrYlZgcCVloT0ZlrB0vMnKqIQ4Odbg36pgy6/BCSa3SyU/M9
n7N0F4q5Oc9a8TmvaudmOiaCjiAo/rJf/MO4C1KUmyYFEnWS7ZrskP/YLk6hgucpdLqi6hJWgXWs
E1i7SieGb6CXCN6z0BjyNQ+aqeFO5+55McckPc5zTagPYX6HLLL3ERC/v9y7/1nZcmAmhh3PYavv
Oexp//QtpHaVeBlnHcq9uNt3ZXkq3HT4IB1wPL0+QWog5NZl9NwdRRHvZNbnQB9QqcteR8GeCiKP
/nJIy3vxy95zPyR8tDoVN3ZrNtd/fNLc7W0noqxcJSaRttyUBUHzirZvQE8cmdqLPrRfdcM5pllz
w4IAQ55ohPWcgdP5nw9l6Sv8eTACyzdNPjj+1EMCXNI/Trs+QPQwjTX6aZKvMNCMDz2fA0YfX93X
5gb1SROGDwhv2tPUpOKExAdWZhaJRzdj26MX1YZonWqTx3pAjrXXYi1y9vc7lZnb7cEUxrtUA/SH
yYm20Fnb68/bmCB8g10Lygga4LFlkeNLX9WZXZTPy7cErL9hDMtXJS4DX3ds46rPCHVEULlEYNgf
TFDVD6g0AE/biCytZe9VA1ljflOme8QNzG7SsFuXrt7v9Czi1DR6DRVQ8fN3+4ZaSosKmNUDxLlG
Q9sggEWH3PG/eChQaXdYRF9lXu6XkoTmhDjD1djm09ITi5A3p+3Tz536aLD5m1KycPXlIe+gk2R5
+UHK+lHm2qOZIKVZKxLFfGN2edVYnJ/Rmt+LolqVyau7YEEY943CYYYXm2l7AvJsnMjcjPakEV8Q
KhmnTJUvcrbUWUsMcGl29yREYzxAZDNeqGOydT3lJzfAudB6CLgj3dV9iT9rlwes7Xhdp61GjOQq
KGexvu9fZwOxTz028jmWYq+yRlxB/ZBa3LwaJeksQ5d65yRNjD0jnGDdWIrVV2oEXEXRtWnzzodk
tThZXSvyceE5t8jzNq4dW6cmEjjLyHspHPUd0Z84BLjLb9Tr8XHCkrNKo7lZo85lf9yqWcOrwGB1
Dil3VFjgAaqKs9XM//4qOittGchTZACxzxFk62F4DsgeuRCiQJSgFV9l08kDl0/5JEKjePLvj7MI
yye06/IwJKS0qiIZ9k6EiKLy1PtUxdVV9HeiuoTs4UYkzhRRfTRr60AKpbTn8dJak9z3EfFSClKY
b5hMx7Q4FQ9aUDGv9QqX2HFa6GFLWIY2DQqNrQy3iemiz9Nd87VRc7jVqxpeOMK6Zfs0JN1TFWbz
E7ug5lDU3qaLY2SH94tu+UpjMj3VCMHuPzI0BcDGGd5GL/k4V6XwK69nz17q5UUBa794qkjXAiXz
NotrcytrEkUYBpNApRGKRvbAbCFikOpWLw9D7h5/VrtBEMMrG9LhMro5muRMvsX1s0wnAOoJcoMU
AQWSyMGaHubJGTc2EgVGlMxY6nTRTvAwaQBIEKyg2eHon+4PncDzkg/T7f6dTjcExnI+rSKqKc7v
B6U5SwAlX7Fy2Icy0J/d1r7aMBZeUtZmlMtdhNHE/mRGOnuw5nlq44ARfO5sdT3XznpaW6cBLf6p
J5bmolmtWKN1ML6QrEiUeT8Na8hW6S1HfvfUWgXSj5F5p9sipu+zJj4EFxbb9iT7ErehUsBo+zwr
eAvz+GBG6a72JucCYk7NaMVI8CyRYm1ErdhtJAlTUyygLfsTOd6k2et0EljvSOELr7g3HPQPR2DB
09Eeaeeu7t/rXPwrZLrf7vrS3Kv0DmecvDQl0tpM9MB/hDX6bhaO6DsI422FfgvjZjre2xi95v8s
MGQN7rPXM/U0yY9G2DAXtMTrz38L0/g9NIf2WuTjvLEbc4LdP3i4KWPpo5VhyePvmpHh+TjdsmXT
j34s82NbgmddviW7K7ogts42TToZKCx1dcGO+hnonfHSN5IooOL7JHNuTHouHtVIUnwMpWeG0dC1
rfY1KKofaupJ3RBZ/8DwtvaDkRIuSR0aO/E4nYnl+G64zD3WXPIAgIzWqW8ImJtHQierq8aEfpqe
fv2UePnoUnErrr/gORUr5As+mgPjUFQe+rAU7XiAXQUpHAZCqxy9dRMMnzw++Y8emVrOqMt39p+w
BrrnVObxhmba+KQTvQxkVHU+oq1k2wB1ZTHrq+nUQgMzC4bIhRjWQTZTVMzd4qQI+iHw7cADf7Vc
d8HYsOhUY7y7X4FlT8x8WNZkvuUeRbHy5uwY4WXMa4dlqmbEOwQl1gUs3RcxTGwxXK3aWHxUl6Zg
9rkzJG/kOHXvBZ7HtVd4S1nMg/OfrzxBMkLY4gkt/jdX57Uct7Js2y9CBLx5bYf27GbT6gUhiVLB
o+DN198BUOesE/dhdzRIbS4aoKoyc84xcYpcYjR9PoG5uGvBho6rsYHPsRqiRD+P8hEEutgPSnwD
fUtu9fyCmvxWAteALdR00CFS+wV7GV2Wzj3RoMq7debOwZ4bI1HCv/3grIfOdW+jYv/1mqCDvFH0
Zwcj0zY1dHW1XC6fqIPmhchDfY8cIJhWSBySs5uj8gtH5dJMeAZDsu6Zl87tgp5xo0+49I4AGm4C
DMWvNTq3tdSM+ul7/8vNUd3/3x+qTMqFJNv6Ngfoy8CiM66Wt3r7Bu96m06xcVZTS7xFhffldsI4
fBfaDUpPQnuUV9FK7df8Bg8DKERk85vcxQLApOe1qVpqUUv6rYL9QjGcS19aLcoZi/Bush05meVi
oiOYCaJ0ZfGrmHD6wI/MKYfjSj4VfysTZ11ffjYRurC44uFBoWrs5VSxZCGWJNp3enFQHmO0iCXx
QWU6XSowi1u10WEytqV5HNUKbt+8B4RtPIAiRCFDFbuHuJWCSlPBC46We8rM1qU/ML7iBty0Spkf
bZ7ymerxv28xTCrbUnU+FOkAJyO/WcNubVpHuKr5rK7E/0S9xWqGHS9co+nwtkKxKn+kRCHwkfq/
i12EgIoxPpnyZxln2luhV9MBqmq7HU61UOqbpXkIOpIq3kLJp/mhFXrP0q2a0yaHxozpGj1RCv/4
ndSkXW2W1Vmbz0cRNtKnJKNSZw4ebVN7bHF0Wcg1yhB0vYJc6kF/lhj00PDO9nIU5yCvnTKwfrb0
gpNeqysXgdMRM05wCvtBZ00sOU1qEWIQ4tr/zwvq+QB5dZe4hAki2ipVlvLlMrUbytzEJP91SjVl
BT0FcV1gTTuaD84GKEp+FFryp3MTaLdRyxhuflfoznBSo/Qt6YC4aQ56UdNrdsthrh4Bxdhc1d7w
NI4qK6zdDfeyRncj0VGg/+UyqpzhToRYt5cEzREWn32Umvo3GiJ79317aAYrkLTSgfTxVOmumnu1
K/thWNIJTuUMeCNTEXB5ZR0rCYyzcxXSI5V429E7+NGkChuup3G8BQQ9Ax2ei7SmuZaFyfdlb/bV
PtLNeuNMQj7GovvlDcQMaUGIWS5F+Du/JPMLAoj3tgJUlthtfPMC8acMCTcRbKDcxa3uW1KOH040
XmMEbM/Lv0plBbnxgkAlupQaRllrTNliibb+QdVAGicCwHsBVApZd2/tmPO5r2JsXsPJacjqCXCa
2qJ8isv+UFhZgJkRKh1F79rUW+/emJUCpKebfFmE0QtmT8ywnn2umsy8Cs0LLyIJ7yUZoYdqrLY0
lrSLtBvtkpIvf1kuY4wdqz4tf9L4y5/AW+S09SWnZYM8tuVy+YRS35FykTk3ut1+xB66NsSY/YY2
WmuZ/msahj9VXZzzMNI+qyJ6cymdniEJlVcOaAa5XVFMO3Vu+DUQGLZlbRtPk11Ue2YoiHpHW/XL
sDb4zkeMT0lvHDQyy1+Va5Hb+Y5THLOIik5w7sA/nQr9yIP6XT9xKqi3qjmisVWS4konxvQDB4pc
UBfEsRHBugIt318KaIu4F9T+wrkK56MyOLtEG36jka4uHIsnDMh69bMg1U3jiXrtolQ7DJZO6AE6
xJLm8UsoFaI8mNXsDasxXs0Mp1Wbq1zOh7Pls1ZTT/tlWNw6rkqQa9rNJ3t6y1agvSmR/ZWHzI9A
upMI5AUbM6uGR1UM7R6fGp7fudQB0cwihcRdUerkuFwtH3eGBLMK3DIcaf+9daMJaP7yrxr1p4BG
cbTHxoVH24wrL3XEaXlx5ndFnOX2enlLuuD///WXr4Gy/Y/S9wRMN+5szx6Kq0yw1gwF+cZDF2eH
Mql9pmL/Oq1jS1qR7dpPmZO4N7gVSGkYXTVTvkIKSB41CX73YH6xsgFbFPV+lhXlcxzGvwuSQn8F
hSVXaWuQGo0AXm2c+iQy+e9lueTo2K+bQh9oCwTGtdLn1GRVOZi2Uq0xZCgnIG9ia2llB8OC2jkp
2EjMrNhi6swuHMsw7Zl2v44NL9vmEzy+MG6tre2aAm6fMZILZx94dsZXK5P7KgdXVLAJP0K+kTnY
zP5yUUkgh2jekdduRTaWe8TTWHS1wXogcX1N1NI7BYl3l20SnkG+V3eeAh+7MPe+po3XKhYTBNpq
vJpZ4x7a0rvN/8tT+2YnUCsKgSix1eo3M/KUJ7eonEslsp8B4F9ZGPYXFs+/CKHC10TY/Q5ag3Y0
uh1WkOHV6W6mGcn33BHVNeyiF361W5Wu7x9ZUy4QaUpRqj/ZFpDDQILkdayyRfyp1gfV6b0XQsp7
DPwJkZ5zVw0jIuJxbVBxLA57OVfEYSkpmERFrjJT/zU9enTyuvxAWBj7jdFmL2ldG1sngWTr9YCC
JxjXp7FXCcSbj7uE2uHFy0exG7IIGNNgZb+bngJCc8PXRrF+Ez/1HqLC/ki90aSQ7AUdqKx8CJJv
ntkQ6H2Xveq76Gx/lDhZO2/8sXzYnQyV+hUHYAB+1EjERz8QsB4ZuYkca57haPSZDjVbMQDW6DlH
S/uEalSoIVOJmJ06DeobTFsUkR2gdjAS3SNCyvhsh17xRuu+Y681qamiPPzksQhQ9zmgY+LGW9nw
4DZVj5Oc+JUc1GdS/wzHfu/2mBbVhlYB8lhU51L+FZaiPoHdErvlHYHAhFQHqvoUWiYfkypVOMHK
2PBRrRulSH7WisfMJ3W+9NQVK9MjcECWqOLjQrloRhESgThkL7aDftIesc17LQfMOm2PScsXc0no
Jtu0FHvLUljxmvKO8LR4ToUR+gx4+n1rabGfVMzxrFCvn5oZimnG5yZNU98s5E/u1e48kldKqyFF
X94chzAJ37AW0Bcepg6r1xC+6Q7K5siw3fPyWaa5v/oCboCACOLOx/VgfhEDeh5HJVEh8aiPPPzA
fsKXpqsQadtovkWU8TkMxugxThn0I7vIDkyJ5j9zHgXSBwDX+W6f8EvOmwAWxBj7o2u1e4Jz9deB
bp1GyfeLGSDjS0J0nlR1vCAotHbTOE2Houjto5Ac2gpX3+UjoyV8LPIiHYITBrbCR+CF7kpaykeM
MPbqzvdDOt8Pynw/hCEvA463AZUngHYqwXkMqCeOcmuGcz5GJA9NSj0weub/Y3vkkf7v6W454uW6
PH3PJuvErUhLGNxV1IsIoGsLw7URenyKus581gOF6UORvDiuFtL+8yqfSTan0xTKHoZCq9iXQ/Oz
qr3qxfOIOTJZ03yq/H2YuflT6805Blou/4T8yeL2T6UkeFuyQPimrPPdUCCqtJU4/SIRDfAH+CEz
+1l3eH49sqUJ7JTeNZFAsy2PhPh/G7bqXrwW6LE95hT3JW4cL0rsRz4ZwUN42guGK0IphdJdigJb
q+uemzAc3pW8ys6EbEK/Dir1TUs1IBvt2zJKroOs39g5RlEj05ArN88tKZgAgLtzRHT2W1BrrAC1
9hyW7d2aJ39pNjRY3qGjof596ZwWJFpXnDrq22BF2eJui0YJEMvo6QkWa+4rVmxdNBvOd5SozWxk
ap5VxduTQe33jbMtaRXR5yq1l8aKSPaMc+Kv50tDsZSN12Hp/oW7fbh4eiKQp6BLF1FRrN2qcLlX
J29r6Hp5GUqSj1lbORHPMzD+Jr2vVG2/mnI6YRZCDGRjpvzskuS3k3wwhuvIoSMGd28Jg8AQqE7u
1I7fE/MsNb4yt+tonk3qWWpNd5ii6mVor7EkJ5AwxitN3PogBqS2XITLR6f2KhJpv9IQiFfMfSRl
jhleGBHLt2l+tlLWDVu20TaRQsOhX1vvZMPOh1aXtEN3YMJC9FDZZeqmBQ+8ATPi7ZCyE5Qugg7N
xqQb74zVBtx8jrKLbYiCTcdPq/Wmvibk72sU5iYqk4to6XwtLzwFUMVN3EgBMtxn71pkLZzQGGrI
/Lx35GDe6woYDyHJm8hkJx8HaoqVdPjqfVn/rpA17PAvNntdcwamZSQnd+70U0UFrnSGavucDFfL
mWV5KToDb/LY2tvlMtCi44CYDxh9D8pl5l4Ngy5uWQr613LahwaxYRli1modUzLQxsTGWl0ZMaRk
zV6mipwDwB+gSfJwuES48o7fGgar7xK4AEyfFE7oh9Kz4mcBB/n4/W0lc3OmjAtj07mABcJ58iS5
LTduJZEVigFFzWJJ+X6yszFLznWwn1Rk+dME9oGjKVy82efz/dZUkuSSakkPA4jltoxCHDZYv79n
6yy17UaOqDYOd42+HlbvqaKfosMzXoheqlW3l9xIDu0sP1levFgje4Rvfv3fxxrbGy/pbEkmxAb+
ocEQoJMxeUzRYG70bKzwFoGcYEFvONjE5JwMIEPolP+SjRGeF61PZ9YS6M4syTXV8JFrLbQgbBM+
DJcVY+nxw4jxY5dRXG6IK83PledREsyV/mBU2lma4V/mIAGnigDF+qQFL2at6DAbRkRRi5Zg0jG/
KKEoNstlo03JHtVLQFYCBm+j7butdFpUNJWsjo0ghE6OXX6H/hlgidHHtVOJ7hdV9XZKdPsDoUG9
a+YxGBgTNsO5uO3n4va/l1rvbhkur/NUq7/Txgz+qPFviG/PNTvUsa2SjWRRPkUaJxj4JavJMS12
cmQEuwnK6MoeCsJmVCu81xGUqia1Hi7kAFK7UUtgJJwOSUd0XaKolyqytwjnh9vykgnzroKxXTFW
e01qvuXv9qYNm+C2HDJb6wOMRgr8rGqeQOis2P3ECX+6ODl2T5TAcv3vrUx0QE+jdRFucamxpl3b
ApFagsHoGLWEQ0RtoyLuwBy/YWZNd1FBIpSXta8VlX2scRSvlxK3HFUkKL0CvCFSH4RLezzYZzKN
YU1lPWK0qTP/Mn4Ad5a34Xloy+icVMEvN6+oSNt63FaOBrl+j/xH/1N67sNR1Om1MaVfqO2f5c9H
Aqr67OIvseeO63xf3z3JKhtujAGv1koq9snx6uaXhhV3Ba4vfU/TSOdGcZJjjywKsxqjl3nqkKDr
uekZRpBapziYSm/t4fLcTm7THYlQ9hmjUFfVbnFaer9IkRjEKPy0qT0E5zp3UDwlIvycEFqss9Iw
T0EkykfjUV/aor6rMgjPWSfeNX6ON47rDHXRcixXKol7Q5G9pYHakpwX3lM3/R26XvwVpOqZSDDl
PTLiaWsOdrMqFKu8Vu3atuvoZQlQ6kvzV+QM+FurGZFVSOs0leHku0RJX3PiLbbmaHXPOdictRtM
3Vus0tFscmApIjXIOh6L8uQQwLucA5f9rLJeywb8JqS/30rmzaeGiGK2u0j3jlRt/Boa9CsaiF1i
kgSd+LKHqAYtpmpiwuXShjmY481argGyRzf1SIHmDy6fFkBnzwWtj5WJ+Wr3n3RzeVfk2LDctt4P
xEykX5I4MkViBtTZsKko5lcEE/Rc5o/afejuprp9S/SgvOSmikhhYFNBozjiV+Fy+cRI6MCAV78s
L3VpecfCJf1h/ux//yTpGeZWg/Lam0FwGyt1OCg4r2hvlIRfzh9zjaG98Gf05fwhW22JjFeF9GGB
ttD4JbCZ+V3WfDL9aVBdeQwKCtdtz3WKlEYZJWoQtc8OhdE4a8Ew/jXV8vhQh7ThwUd8MV8J/CiS
DkbMhKxgyw5Piqdn5/9eEAxVPv/ia2k4ikztt4qtJZuyP42FoZOoA40SwkSbvOuh0T71HBs2jUu6
87KaWEWdnKvC+VuqQ3vo6qhep4KbJAzjr0VcktexcYiSHn+2qsjVaLWVv+xDbYsjvU91fR20lzaQ
6dY22vBBj+yQ90l2rsqKB3tsBtQVer9aNIOevVHrd8g+7h7cQmNm+tpiUf8cFPNWDPnED/HOmnKE
K8FYlnrlEXks1D0Y3zU4rp+isJp9UgREnbXdobd0Z01mtXWsE6XdApxuH+pICItRN9WnK9J3jvb2
ZrJl4sfKJO9ua28WhRTqqm5NPHe6dwZCQTSv+olLnGeh1MQlZu+9WQq/87Q3goOBHnZbzWOHiepn
ZdhMMP71fqnht63BnA8nG9nI9TCtZVDWp9hDMtMSoHkSNRBsafRP2hiYvueM1mrZO5cGOMYhAomN
4rfSKd5J2u6pjRmw0UG1TkyX4X6VIxMTriSK2I0UZvmkRT+DqBpuY+J5axQuR3UWBldjAMKAsfF6
aBkKkClY/JqBdjQAiz90t/+2YVu+sjbi0LYQBdH+by+KuS1nT5uuTtvUxNRIT5QmL2oATj/zPjo2
IfPg8LccnwavOjglUa78NwlXTpuI/hYxRHMnY9mael2sWiiqnyA42g0ebG4AheJDGzFlWkX0Ogx9
638Pu4FBRKcCKERW2W9guNpDMVUeEmcyf6i+Dq1XMAOnO3ZiZaO7niVoDPTisvRNgoINesxoYCfz
lrh8LLZ+s08OOOuz8FqjSwGP0dmvdUFyUeCUW4I9KJdjy3qZu82Hqg3H9XIZjUFysWLOfEa9GxtE
DyjGJDTEjHggOp7mc6+H3dP8Wfh74mTUnFGYvWuPwun2XuNFH15d6od4gFnMCEI/RgjNNgQIfya2
k7x6fZ/5ZkkUKcNJG8ttN63yQARvtjD3ionDP+16dxtVLpEyOMqe+k6xtn1rvMNKCk7e/LK861wD
+BfBimeGeG9IN6Z77djJrbTAPiloj8F9Q7TKU+sc0Di65BqwMMhCzicBhWjvVEU/NR3IBbXJDkiY
SJuaZQ7f+kTVmaG8NKs4usXjrQuVG9Me5U2vxs8hS4LXKgBAEQuMu3Y3Yk3j4Ull/q/Qizzoh/8d
qJeeo5JHg18m8WvtjrPCtSadJ7eH+xhd3QqmKePenlghwYFiHr8v7zq7/NG6DK6Wdt3kaOJqw1u3
FdKKSkRm5CTGE+FMHAuss0yGg6Qdull062HnrkJHy++NpmqHZp490x92LuOUv7bQpTfIBH6g5RVQ
YbXJH/XYucRO41wiDVibmwPQ1Qe1KTdmPGhrUUUFOffi1mrVxEPAeimUssAaLvDNR7l6cssAlYnl
yAG+H7SwxQyPv/RUyIZMri4jOZdCvDT+xyifIVk6y7K+yqAyWuqhYGJFUFFIIWo5unXprhu3Df0U
+NyJjfPF1QJyb5auf+Qa09r5npU5jY7iPRNbxe0+4lBjRXR/KWMKUMxRD2i5DjPU5yDqsfQzXfwx
IuzzyCOGlSXH8aqWDXKEeCYUojg0D4smfsQy0SlZePTy5Kj1BafRStH0Q6JihV6qU8edev/7VqkX
tUreIsRfyp0RxNXOmAyxaWLghNCEQTboOk9oy+BcIeyJRHnjVRhD8jxf4Tpiorr8XC39i7st1HuN
Te7JCq3Vd51EE37wFyV4j6J9W+lquAnnqbxBX+8cGJWzMYcxXQcB5xMG8tEZgaTFoYvpSiBfQHDm
74lX14gcooztAaJHOAnlAFb0JQUW+GZBExIN3J5lqE4UKYce9MkHKZOXPK1+kJJhPmlpTAtEqsVN
YVxI6VjXexAc2cmWNnyoyrjDEQw/aluhtKdamFKGitSom0WGFVQY3GXT1H4Ulr+kTvvUpBJ8YX70
SLWwOHicqXwjC1BF0Rz1LTTyryrxrd+/5WYv54G+nACr831sTG6Oj5n28f3pKYCsqbj9NpeOsjIm
PJBKPH17XSASviVRH/hhI8nYyw92rdtf6auBUucgvCD1S81m9ZM4YNHpw3a26mmrOI33Bvj4pURV
7jb6rZ20+gayCTLvcDGKZSGdIKmi0SAzKKi973rc7oEVlPwmNhOgE2zWqthr2FHTMFKutHssAJmQ
ixXTonHVMWbq43l+kJvQ3pBh4XD2YHq1b2paZzfpKjc378cjTR3EIr0sP3UTPdryAmzb2TaaTRvE
i64jbbFv0QOaLPi1nH1W4RDA/Cst7UAIdP3ce0yIYPyGe9AK9C8qt9AupuKzAxRXsgEOFg3Aw7d6
PllVlih8JWjNo2qpx2X6YKkABRmvJgLt7DLWIGp3WEnTHX344uU2aspyUw2DuTMh1R9hEpFuEQAU
mQOkl1ZMiYToEBJP1yD++QicMd3KsNt8P0QwtgCehLuB88F7WNCRlQocBlhP40MNVd+s4CYRC47m
dh5FAPk7RAVhFV5P81LJrPdeyeKvMEWJ0uGHcCRzwj4pxSVAbrpruOdXrtHUJ7DN9am2pAWlmVOE
hS/0vLyEqvpDZyTCkRzBK4tr0hwiA+ldFGxUmp8X8oQZ4o8ZbpRFPqnG9qiRCsXSp1GglC2xwtYo
d0zfUp42UsrB1d3YO+378mgFtcnOmPdPNRwgSw2fnZbEs+8b8o/bxv2XyKEIwhPo7xFNmn3sKObm
+x4TqhLDVOmMHbunsW4Dr7oLPUv3dSrqNRGsAH8UxgUT4MN9VEFtJ31Z+hU12cFSnfquwCZnuedS
kwpVY2UgCxChdo4aFO8uFNK66u03tAEHmvF0gctxs6iZa+qQrcJ48E7/Sl8vvxtZ8TMlhEnxq6kr
78nRMoboiyoxtbvntvS8/3PJH0Dxl6/VZwVg44izbp9C24RYEEMJKP8ud2iB9IqpBlydOI8JD6vA
YzCrQIVd3MvKZabfG01wiEeCLWetziJGpucFejV6ZgPAIMI6zMTaoNEHGe/g6j3WoCH0boqsf9OU
8XuBrsXxYEvFsv2FyRKl+nxq6gWPcYopeoNdpDjHXSqeGa7ulNL4aqykPcSm8T/CtSQxzwAtrG1O
BslOTYfR5ruOo1NEpH1BLxiluYmH+KhUGiCSLn2ROQ3Z0kYyONh5t8sCrX3vhox4rYSo3jpPHy5u
7CRH/RDS5vuWTmHIxjO/bC+IraeXtteCs+GSgBzOO/W/A2pBv6FMFeNg9JjItFnCWmmkvQk5xPTq
00cfNOEvRZREb0LGXpuD2x0jw2qP3qS/ORWHs9zzsFM58F0XEcN/L4ucYbnMe/NVqbzMB4ygolxA
7a4Vrnhp4c76pBmw45utTVwS26wT24RZzMgTeCarusaEFXWecfMaNCGVy4oRGXRG7DTXr2NV6VvY
3h8NHYZ93BbRrtPV8zQvSV6YWes8isNtmEu4lkolxZpBnYPuU5YQWLuJ0mAeKrNWnGQSFD5IuOwz
KV+qoICxVAwpw5aIJAoyHowQlgCV9krLTYQVCK3o5c9NKiUwYoUJZIyIwHQigjiFuxmFwVMzyxDC
Vtm4UmPbkN2AJaX29lEOGl1PTeW16+DINoRhT3ZeUOCHngttVpRA/3PTp4x4arsS2XdnzkEpYzuR
pNDBeLFD86UMPmXdqX/gmH8N/NGvCtJhTq41THU8ia/LO/yYFd0MBNcHSy97QhwZoQAgWo2VOd7T
zO4eTsMSYaXJjVsVDvu8MgLL+aikp++beewc6tkdkcNIpuesIytRWfDEi9M0YQUvSn38MSVITNVB
8UDWt861tXOLLuBaJ0eD/SAkmEl3lE0C2jPsWrx+gVt+uE7lEgBv/q3scTq3tiwASQp1tzSdTGdy
9r1aamtb8ECaFo0XBOzy5s17Q0Dd4HQwx0MJHC+fVVoz/lJ0hCcumi2l4OPLO2E46a5neLoW5fQD
YvdwKd008oMQNLAWh4xEu+oRSPRmY429h26Ic6wCU/fH1LBXYc6gQgkK7V5ksXZP9DclYbEzgkb3
a+Ad65rd4hB5ODSXBSganJ9tZVdbpiH2c+aZEKKK32rEQh4reongN+FxyRF9J6YT7JvWfDRTrJzS
EJZO7/IF1dQrPsyk+l2YjLsFgZ9h4oTPIDQ1nwH9SUdVuDeDqqTCi24k9XX4IdMv6HXGtbPNn9DJ
rf1AGYsIMB13Cufib1Rb0rl7O9OSjyBokdwMVYG3UBJKiaue6Q+NgcaafrZqEKG5iwEPD0NawO42
V7CL+ReLLcV1vsAPVDe8QpfO7PRXoMvxpjYU58DwPDtNaWbClucPvKZDyigcAchmMkDN2PhDH3Sg
yTdEVaVjETn3VtrcIomHTHVce4syxXhVIsyzGWQRujdj0cvrUtuzwFNE9Q8l/9PPaiJAsXxrTkaf
FtzKXRqK7yriIdI6eUlTlQeznkGWy9Jnt/rr0hIvU1jkZoCiYmmJYxldzzhPQArtoY0a981OQKLN
KgQbzNgKcZtC0rDxW7FyIO6Oat5s4cKe6s3qxCEKOBS/iCjQb6rQk/csjd5IoBg+pwZi+QC75WG6
8CW7Efx+1x6dzjLXiNB/WChTaEI34ZUVM7y2gQZeJbALP1cLgjxN0kyUgBT2MEHg4HTRx9Ai+lLZ
7DaqN13ZJ57LoaSV0EnjTh4u6mDH6XziIKNHqm4VKoeLrkfjevRShkq58rnI6r/7BKOU6prlFmlw
m2U7dxyuNBSzHQpwzJuti50grlvrOg3lGhalc7PNIVynYys3ZQaELUP9f8Ela97Tavpa/hYQd/59
vGdU53dlxARA4ECORZz9Ro94iuK+fO+0/mzYwU+zAb2aBq5BmGYmfVWrSYK3EDHmdkeHj7tjw6kT
XWsh7I72LnqVYHo3mBVGaHQ/gAjCQM264oFJEjR+5LE6hPo7YXMMZ0G2hGcVcvcwflgTw/iu6Pdd
08S+1PXgmqE7u7Z0gmIJimMAZN+bNZvWvFkYGa1SdNmAESNdPwyd/jNMlWKtlzyeKAPzD0/bTH2t
vWtWY54dhOGgnJr8TXiTscloX+HcyYmGRr68SlJ9OHYFtj5D5vU5DrJ7DPjwNtZleXbarN4oCHE3
AOJIHPYG62hQeK8Hkm/ecprnfuWYzlZ6NfoG237/jgFx0pq0XpnumM5j3PX+LM4VY7avZBgSV9w+
wYlQiaDKVN+WUQpyzRhvZWy8oYGVdzUtYdPq3m+Sxb19INAdLn2Q/9oimNLBYinnyZL0JweD1JeS
CNSUhpHS5d2Tyc/HHCNFqe4I+e61s6By2taqa7xStTr7xIU9UY8O4rgim/ZLS17EiG7j7q0QlAPR
fFpMi8o8jMHQr93CHnbFhOm5njubeggTXHcLXDtRelNCJ/wMm63ZJ9EM1P73BsiRqiXiLVaa9ils
SNghYIzqD9EbTuKVRgPpDtXr03Pn9paHZFMEsXv+PpWjdg3uee4QBVuaxrpSrX5nM8bYDWGRPmpO
qZ4hrnIGGQBolWcodzoYWi61BsTUxHR744D6RTNdvJmzNXMIdASRJtpuf2JNfWGOz/AzM4s/hvIM
0dtbf/txvtci2Pg2u1ygnjuCADYSevILccYvTsKoAWnJD8cNOdQldGnKEtFEl8jH8qtBArdFkHdg
7azvHT25s2Gmb0zvjNfJQM7hdS03nBLNOpqm9Vms0DwPUfhS89fZOort7qIhNw/NVCjnCAKB6aG7
WSwTlCTBHq68t0pAQKyVmMRz1cmthwKxDMLM8KTEqvWwbcdh/qwikq4BfTeYF25FbqKxoTusMs8/
jFk03jjWO5umszysSo25ydjvfLAqTPptKfZV347379FZAK9rI4pquDQpzS9UD5XP2cPece4et4vJ
Agj8v8u2mdrX6YZmyLnAdrPXQNTxPEceTSeRE88GZcfcZ+gg8LDR1wC4cHZt4tOWpoeQgjqST5Dc
PFIDIG0q124UcRidO72IrWBKYrQ7xQapA2Pc7xI7xhRGO/DaL+4nlbjqHQrRcBfoDmqclAFYLRyV
VPT4h+GGF8A4xheb7oWosI3pFMaZ5Pb6HpQdvMaJCOwKz2Gej8dO4k8dHYb3Xot8QVEp36TF6tiK
A6CyuaoWKI+I/bL4DxZHsw8BOeO/QWCvEs2WgYEkIYN1YnkXI19alndNrxKG2QXiybSynxMO/ARr
U24v30faC21Dj2vqIv52pdZbJ2Zr1aER5UtRqNserSr+e3siQ1yJvuREyppZdv0RVD4ncBrj+6Ar
PvTCc7dZw2B36VJzgtx8/35a16z9ZefRYoFsiN3kOGjBrtLK+m1CCHpwq6HmGG4RSNRPzTkmNca2
RPCnKvVnqTovQo7li+mlX7Rtkp9Yor76odzh8u0/FTubw47NdzhA5Y5RIzP5IYRzDZwcFlx674wZ
7wYAcTM0g+oT/WM9Wlf9tRxZgmRInzrUgMcKPRLTNFHsQOL/7dUAY3VYmXuv9uCAxtlNHyaE/FTY
310zVeRwduvIXDlq0L0LqnHkkc/V4qp325s03HQFSC59o5zmN5fn1VOL9Xivx82pZaizUTh4P0ov
qI5iVKZVOUv4lo+J7o9TtFsNA/ObWqbkwTfxm8ByhiOvNN49HYSCqisxUVYpZWWZZMhAI2nsImR7
G2seCuHwH/ffa4uNaf/SocZ5dqm//QGnmyhmZiib9e++/wwgFf5sx0nflAAAncmPe0nTJ9NBm7pa
oj8Gh+59kkIBSRqa8FEWpjvQUMlGnVGaVDYIF+fjX6naTy5alVMn63CrFr3+oyNioW3TwqcaRmk/
CzQc287WQ2B0e2PZJrCTGYUwnsesgBYadMlBYL6ee5iBiCymWB08STt1/ErEVPXRmJxB7hk7LXfa
u1n1zJBMeZlSiIqB7HEvaW76/yg70924ja1rXxEBklUskn97HtUaLMnyH8Ij53nm1b8PKeNLohzE
+HIQolvSia1udtWuvdd61nh6f+gxLCadAok2Gh9ZhdUP1GjQO6BnN4AJAAszq50/ibo5tthG7uy2
0O9KRvn7PsmMy/sL2NuI+u0I4WWOTvjdGWQBuqiUkNtivlRJN37pQRPrEHzpxBw/CPBjUwdDvegc
p2C8I0IE2bxLyM5fs6SGiYdhAR9cLE9pOzSPA0UqYn8Gd239mIqIk1PhtKvEdegxLW0kMAkrb5Yg
Lb6bOpiyDaFG3cZZmteJTnQ9jKhDHyT2yq8GcZEy8Q8xs8z3R8tBCLcLGYZ1ARXVCYyzSXHpuCZA
tGVtIy9wD/F2nNuWxWnJpfP0TB19f5AIQ1PUFnCsj4UiHG0KPP81hEy74sRkffMQ8rnsps9d0X+u
E5isfebb27/Wnc4z60052N8mC6sI5EXrUeRJArU1Z6+T4i6MdPjciglSLjAtGMiEalwY4BCm4lGk
Ql58I7VxQJBRtc5c8QPURnNKCYvaRGkdkoZUoeHBcnVJRnDrTgE4IDSNOfxAaHdkK5BAB41obi6c
tVylP+cHWW1hGYubM3tStnzln9/S+ur9Z5Yfpt/F2BclWm5AGYqmTN37QUJHk6n4FhknMTJ6ZO1F
rg0XvC1Is2hCvXFLYfv1Uu3mOpE9J9QXzDRs7W1Ehlw8QKbHr/X/LjYJSIxPtk5+czRg/BFtxps1
gx1Q6tcEZDjZM2rAgEQB0KJ4pbxzk+VfPM7L5+UShabHeKHZjx6LbRcUmLeIYzvihKEX2VChEylb
PMf20NJ+Y63XAje5Lk9jW//sDZZXbSsAUUQ8FtmbjDz0WcgnR13zjsksG8Gh2RJn34zPsu/FpTAR
e0SV7PdJq2D5zor/Ou1ekjZ1H8F3g47Wa+dgd+1rNBXDKSbDjXaJrj9OHD4Sg6a5OWxVZWCy4+U8
cUPGhMZWwZNmob+gUbttm0idl26yDQpu2+IZ534M6zuFZCm1idgaZLEOx45hvNlBmq4c78soOod2
QZIKWKWq23dV8cvFIfdl1Hos25pNt26GKrUQOhm80lBDrWZvDMJD3tBd/SLrknc26R/1Cl5J0GPy
wIaZrHPsY2WYPg/zE63jy8sP+L0VvT/660f1oh1uos6GDXar8hUzMQE1/fjFbUy1TaohOQIir2jf
EThl0MfFKdCv6lmpbggmq6Hy1CbNOlbofz1vZbF9qlPTfG7jm9a67cYm2ea+skeYBcH0PR911otC
0+9Jyq1PWjCmu8hApAOHoToMOvkWbY3X1K9IDcKoEXptcU30gCySyvC3eUuRa0xT9KqXNoExdTde
CVWJXoMw4JDPKMgxmxJtbH4qXT9+LbyMs1ElXcppfsors2+t55AB0AOUly4BZca8gSyXxvM/Fdw5
Zz/ufn+pEM1jEzDST9yJU2Yg/QecGPFl+fnYxvXw7g1rAm5Hg5bnU2KFa3Q1G9MzJ8T9cX+nlNUh
1Om6u9RhKkndE2/k/DUKwi99ldTsCjCtIO+nzMdp28U0fRhxojvsy6pfdwrXUeNl3VNOWBPE05qP
ylDtFunHcmlm15kD45ljZ0z2Bpz3ZeLYAz0jHqpxfhTWVtJJ/llG6Lx4qfpPJRrcVa+b4UEb0Je4
8wVgkrWZLJ92DM6pOKNkKEbjFqbCPpr0JE+Jj5ajbzv7SzzVB2EE6UtlDgMN3Y7MPtzYJ70kLQnp
2qyRsyMb3Z9S5xAi4FpvemIh5qdY94ibSkcTNr9b7fIomc4DgYy8nWnOEEPVb1rRTrwN0YYa+CF3
ov7ejTKm3CGdGOltrFhjJarMDFMm4YVLeVlLM9hGM3JTNmZ/WR4Fy1PF1mB26QPdc+vRUNoX6UPr
dR/rUhccYrh0hIafVXlyGPasS5FzthE+xAEc0w8kO7T7KvB7pF+58TZ29+aknC8RMFuK0oem6sTV
ZrqPgQbjD/DtONgtX9TIut2PGqLeuChfIFKF38oqmla6m2Q7UySQ+Js6P6VyxJKcuJz25TUsOmOD
fp+pjhQ5qdezU6wfGBXVKxMR2FusOfYhNzGchYWK917SymnbYeUvJUtmk6YK09qgzbRXcSImaLwq
s8ItGInpZaq8r6bUtJ81SS61TeMXytB3ky7omGdYi3Hcv7o5wIk+dW9Du9Dc5mG278L+GOxjg113
Zcx8n8E2gLzNKK+osZi2MkkZq4LTMmP+O00o9pUu9O5Mu+Bw2Uf1abR1moB2N65V1ySnsLahEPXJ
NqZR8SRkne39ArQOp7VvRhjjR2hpsDXpKE5TIev7985QYSqwnhOoiDhpsL/1xDTMT7Ue4a2d5GLf
+AWNO7Mrz7ibefUaNPBYSPVDUWv6rs6NYJOE9Ko9JbP7NvHDbVErMqbirvoaZtbR6vH7tUyw9nlW
ZPux94cj2ix1r481KH9DlT8iWG9VhrLMTdxLnhOnKIYwP+Ldc/Z6Nlpno3mcDfJfqxEA8oRmAEgu
YqrRnI61jTRLjxnPVdF92BY9G+rQPJHGcxOZGN7YpcbKQdc8H5oRFlazlxAvvePDhRcmv/j8qLHl
97QD9TSpy2wEfIHhdA7awHkA9GA906IitN2iaTNW9OQ8Yi8Z3z5kbZftfEOF19gwx6MJl2OFHXbc
Gy0E6mUUjT5KXEiWYfg6v8k+Z8l+8PPbsE7yMHgcpBY9Miej+va6jWYRf5OHnf9puegIZnFePi1P
bJxweHhIDvXLebqYlrCh887Y+THRV+/8M1rfjBTCttn+3W1rcl5rOVSvqohg1SoUr1Vh5AeNuTY7
MU8FTfh1DAv1DOnuAhfLRlmLdJa9EfpTefS1kbaM/LZsygsqrdTHbDVCcHsXGLbdbCnErrxSsyd2
scKSpeudM5YA3XWykzH5LzFpHLehm8pDZzfJVvPJYVum91psW2c7QpGyvGSmisOzrIONKwc4ZLAn
camTTjDeQjQPjzh5xDUfyvPyjINRuHvvsrzXtbao5Dmf/1/jCH3JkHG+W4zrqkOU2yv5lmrml2Uq
Gcza0UTDfBH5CUbJQsh9m7V0Y+ddOcFWSMTiU9Vpp3rSizfA86SHpi4IaemS+xJFB4IH6mNmaOWm
NDtG1XSRyrLwXzulG+dQTsydMs15TMh0XhxPoSBYpmuKa52E99o02IdI04sVsQcA1c2JYVVgKDYB
lf96fwrjZR64g0/LchfivYe8tRXIMoPW2r+XNLnRPS2N7imdQ5nduntvdEO75xeZQrrsdHV6UaV3
TIL2kQwfCnwynIv5JWkTEhmSXSIUXhdNK1P6t/NDh/7vxZsvTNadvUjql871mFzYEc5hV/qwnZES
1UbPuTOLb41Zc9ZIKnICCAW8JGLSNtAZ1okjteMwHzPSRJqQP1JBN4methMF2q2CV3gYG63d13a+
Ds04uw+BYq4Ke5QHjEPPypkH0yQawPvavaNmKsxoWch4dmyTQq5EA1ECdcA8oW4nD7zlqqiYeqW1
8/ouBhvDINkSwatWcCOPywyA0BF9i3MLAZEx5cY20xLkhL28zkcALdeL76GjPfqq8b4a3gsHmSuy
nuiHZTZf8QdHz0Qp+nsGS/Dfly3NnVKkSDVlVs1B9TsfKmJY4vqF/+6pAU2+7kq7ek7GHk6DXqmf
EsekjZ9uYr65ydgL8XARpnteLl1v/35ErOATLcZpn3NOsEgYDeuLm1s0zt3Q3WJOwQFS9N1Lyw1y
WI67VlzIXRwohu2h9QvPgXEviQbC++XY51GJ18j0rYs0QQ7IySzRG/XeAwA5DUAZwn+bEvT9ZUHl
QDvfyN3bckHo4+0xC/ardPB+f235xkjw18pAmLFug/4LKw/6dbvMiJka/LvlsJsDm7wYFibbnnxU
2bHRmbH1ECYYjmdxeJn0L3VgSHTULm1FV4nz8khvrU8jHJZqC+nNIR4phHs8NsarmQQ/Gy33f855
LThKNpk1DbgXsSZFFopGlPv9Jl6szl5okdQ8/5mihUJYJ2CA+NO3LcGFxywLbbQFhIe9t3baEYpf
kKRf8tkVy1kAe01Wm+cyHWBbBCmgkSk94y+ycgIxechKxuRLP2UDC1IHK4ZeTH1Z5GGlk42ci+Sw
TT2HbFY7VnBig9FeM+DC3FUP24GjDNELRh/clkttBucaL/+ZAWNgqn3TZDtsQPQHW6HxTpF6gg4M
8p+963W9I9yrbU6VTRR4XnZ34/ylIMCf77NqEv0pxjXDwpWuVZcy7MZLPV+6NpkvVr0qc10RMDxW
7HYMGDJpfZUG6U65zm7rh5446KAlz3lNGrSv8aGKU5W/hnr2KeFYd2+msjszgmPWOzd0wrj11nqF
NiumnfEEM2cVzqsIhjD/gkziqw/Ub7c8++vrmjHc07m2V0h0cMMVznzcGkW4rovYQe/L0EGjb/59
iICbgrL/3vGAXGH1HUe5xVaW2vpw35hp+qjZ/sMiDKq8rt5H9MJ3aBNSUH/VZx3pEW3j74ROmGuH
Lvmdnk1Abfi0i07m5gqJX7EdXB8ZzvyuNdFILoxGnI3IU+um1BwKNo9ETVSSBNnl9T6YrTVaFFsM
0dZk5kCOzHpOlKUIngJbjCg2jNc5x5EA1wKTL/6vbTaUDkNq5AV+y4FDTXRjSuZ1Z3IV4Qsa2YZk
3fxq9E79SFQhySEQpGjbEkqfGYz/Z1lb7rLWeWGByqxlwYP4ot1ldndljOC9DJx9d2BOByT74W7R
iDtj9egnNFkWgaHqs2OWHJjvD59rS3kbw8p/+I5WnuIZuNOUMS29MQNe5Tj5xjU0cogIwyoYUDyV
dvC1NAzn/ZmhI8hwsKbTJOObcRAOV6RdL8uz5dIhkbOmXt6WZ3ZqbMcG9LKyQrhaSTI8FEP5i3gz
mCWE1dIGeV2atnpKv7uz3WugIQgrqfi/UA+vC8MJH1Ot5wKCETmChhrBQ4u+7gOt3ZgZfUsZewx+
k/Aojak9hbbV7kxoZ+a0pypLuK8teS7tt15ghtlELn8Q6UmKviSsti5i/sCCxWQvzVB06dYDMUf6
UUr3FWtpgj2uRuuqe/21cdLP6NadE/6rdCeYt66GofP3qvYIJSrT6n5qhuq+7XTz9t+MPNuCgPcP
XJ90TBcQhS2lbrrsM3z/b2DGcDBMGhncLGY54p0OimMNp+xaodu8T+zncJ6pTEwBAN8m6yiLP4e2
BoNtdNQ1Sz2xSg330M8symXRLxxbHTDridXytVZL9r5V3eVe12CRpmO6PMrlwHwFHey7GWsQJIIt
Di1ERBOoPuS97WCT9jMbFMk1i/am1t2/99ETr98UUq5QdRffujxlMj0SSJVlBK4uQqRoViONs4LY
dmL7BCDrb3piT9HFsaKaaaXFJ8d2ooi9G/lTC/OBdm1BhTj70hqfMRZdN3GfNoCrahtdfyTvp4zx
EAcJ+Y4vigdPrRRK622BBqyGHvFmqpJM65ykE9QRm6ZPxbYOCuKNIMX89ztn/BPeb0kLTbEj2GJN
ZQl8Zh+glOFszZaqwO7IbrB1Jkc+x8I/DmP/vasmULeGqp6JVf1u98OXXg/CXRIa/qawO/FKi2Kt
ecGGg4C/ivFqPI0RAV+Wreq9GTZ/CGCwQM7/4ybjryodZZiK+AVh/Yv+6alyKkh6IvM8QO3Rz8ve
PCvzJ6NA0cxT6bj5vm85JgLDNS7Sdn9YNUlNC7FquTSBIOg+s5/hYWqnBkPPeYpLknkt7GkTnYWx
wyGC3InzWo/7i3YeOcbUyddI+vZ+mmIKEZ45moHuORubHYN+psQMVe9skRgPDLWOPQNNEMQrqur+
ZkWsNCrP+dwHJKnHfVVdq4FxeWwwYqzml7HITW2T0Po/LE85BjyHltKvutM0R00z/4DNNT9ic5fX
0bEE1lhHl6b74S2nhVYIE1sCoaWS7HlKXn9T58WG/TS4trmZHjR0Dmty2HG190PxGFHsHVA62Sjg
6k9565EDMjtlSNk4UEgQdTwv0pF1hmaWVqsJ56IwbTIKe88+RqRGEx/t2/I+A4W3zthHD/99E/+v
38gyQEobYK3438ffKNNyrIVlCtlxKXn7RjsD6ti2UwCWHoQ4KsQEF6Wds93ECJzjuffJWw1+8iEI
k3BbYXeFZD9pJwEJ7c0CgeroDcY4m3i35XAcWLvWT54YyfIbVtZdJZGA1JN8+//9VSybu1sXwrAE
ml3zQ+aBF3ejGu2502HAEmPwm1/8wFwtuC053GKbwEqPpMRnv3vUKqG9lE7xWoR5uTce2rk5UkrX
ufmStZjy3NxHUUFLUJuS76PtP8VNbj2DZyn30o6P3uAE2zLvmY8hlP3vXwTDx8ePq4XRzZakSDgG
0NSPdOYphCVHc6FC8orGkjAl7Dca88GQygclk9iXVk7H1IqMexFZatfb0DtK4tyuk+I8iSqQEAfV
RSTcEuUtY/rtQe3dx2L0r1UqyPRuGmLVXBS3zPujI9QN51BBNF7jiGk3fZiJx+WRQQsHltamaTV3
38ydakp6Zs+xb+zsCJIWJpkvtH/Aj+vh07sUgHTmBHa3PQ8DlouuKfcsShQ2AfTDq0Qz+NBr43ek
NebnikwCXY/eFsKRUdRYbopCO1q5ij4P4deq5XzQlFF/61i+Vsgc3Jc2b7W1MBpJWZ+BaLZK2CnV
1L70hQEFJ0zLC0j1b0u71870lA2V9qA0XirbPLcs5q9JX08bJq7OFWwK81asXAOBBGsztejumxaT
giaP4R0Hp9Dx7EO3mMsrinzIrkH/2wzWtVp99eLdFEXYzNE9kKqJuNVx4n1VmPKooSa7NCmyPXds
UzpOnJRQqbrrDjAKTpB2PFGTGbM8w/59Vg26rYa/JWvNb2OIYXXRe7OzmtuRKPdthsrhvp8faRx6
0Uv6yZWszwnYgEMgdYTMoezRswQGTncwPvF90Kb2yc4cG6NrVqCRN3hECS5KgO2pK6CaMTgXs/Yl
Tm66FlcvjY34Q4Xao7CnaP2uCEDxCH1TGJ8iETgYYv3+0GMF/FQknrszF7BDmyOdZaWCQl0Anm+b
zRT9ESj8r33MIjFEWAxBDT7izsdYk7ZUWiFq5J9NQb3uWWjUR825TFVXIfqboEMg57vIInE24CSO
YG60jXTq7mDXtIGjjJAdHI/xZ6Tvb2zq7NFe9aZgFLxGzK4jat9n6Y3DTdV4JsZ2ZYTmyTat4YuZ
NS59TAi+XSqfLJh0+75Q6MGBy0TYcr+16J/Xzoh5jAiPB9P0p4svzAzghXrzCnWzusVo4Yen/14s
xL/WCnpOgNxZt8g2dXhp/lk/DroqxVD6iLSShm53Hbxlfbkbix7Z9OSJfdiY+jo3fHRUmF6TPhFn
fXTgwZbEJo6YaS96ixBD6NbBDk0HTSscrNhKBBQj5T5AQp8L/D77TsIELLG8WBMSUV7QZaIMyeVh
GKzqGhKjuuWQhrdjcqC6zl4CMxOnwmK26btaewSiRJPZiI1VXGjYNgLYNv/9SlDMfFw2FcZCgg5t
mPRKGc6HlwL1NbV/BBaSoAlNNOfF6Y38tNgSn4J0J+do11b5mxOjw23SmhveEQws3PEeDI2/WWqi
+aByWJ46VORntOnDxvUNY+WQvnJccCdDhSYT4+qaib/2ojwiyatcQ582P/WKYiel+QIQQF76PMzX
2VS4G8+TtHUQuRQANKFg5oqWMfz9v5zc1Dxf00bnfsN6bC9WUpXKR5hG8o7KVjxLElXSCg6gA/fE
M8afrTG7faSNyL4SJEdN+JZwCgaXccSuojeevHO0d6dYU2k/ROuNh2VFhuIMM6p3803ceT/fAXQG
IsPjktK4XDJtIDCCUBWAKy1m9azHeRPk+StWU0YqTykQhV9MPFajqo0fRaEe8rrd4tNI3gaJaypv
R+MyBUO+GpwsPqJ7d9Bvhtk51RNjlUEMe0xluCqd3n2cjNPS9C0cEKfokezN0j+PojbZdVpJnLkR
kI9b2gp9hMbsclECoxDwLyjRYUj3gXxJRoZQCUHDD2kSmDuZ2tm64OC0C21xH9V+92m06+5Ti18i
xB1707v2AJ8lOSTKgLHVwPBGKE6s8cyONMNA37t6ZKyWp8YwwXjBhKfno4YSG4SD6MuLq8Yj2i//
YWh+5cjqttbS600DuNbvf0c7rXiLiTe7z50+Wo2tpb8RRJtiHABNxLkYD2Pe/1iKQAoNRNSLiENt
/kJMRkXx3QuaFigKdhBnSLs7gzJno5fkhxoosrfzpnjftd5nEY8vuhVVDNCCWwpj5I3h311ndRet
KW4VHPBPocVbQBI8PYy6Rgtt9Z9BLjzofqKe2qz+YgQ2sZNzLvm7lWx53tXOjbW4YVw097Ida9C2
C3zHKORjWpCyoDDIP9hjvYlnXCaSEu+8PGIvhPk6Vai3XYb1jmOXRze2MT0T1qypGoL5EGPdr/wR
0R0Y9mQou3VRhaBuG0c/aIlbMOBMQTl5dLfKuHq16ODomv8zmuyTWXoPKBz0m6bZ8a3KMWq2A+bk
5UVsuY+PIxOcFRIOaOQD8OqFqt0GYb9VTP7oi1gZt1OOtlj362QlmwYYakwyip4Xx9IyGZ/JeJe7
uQ7PAJz0Kg6R3QrpxefIlygfiko7OY3vrjWD3jWegOI+MDWd6PfwZbTLRy2Hy+47ev+S1eRHT9xc
6mSQ93SuvMx+YNrrbLPRGzfLU1U66qGL23KthSmJ6wa+GCOPOG7FsXGBM+BuVWZE5DiPLLdWPFwR
srI8a8/Gm9dNBA1kGQy5aP3fK6v817ardHYZi1qUaDILmuw/9xiCYzv+hTg1dcYAgRvhvdY6d8TU
25uKUivifEwSMW1lj1HdxiQpamuIIt3aZABtFzxoVUqo6V61kmaK64Cyc2UwusiHFL4E/+XFb+EJ
PVktZmZLJ62z1tsHggwOyykiLL3s0GgNordQfUE6EBzrWJdiZSfk4041dp1Z9lA9RAMeGYYKyRaT
v31dVKboaOI/vSj/OgvyohBLQYXuIJYlr/WfL0odl41nVlSNdTENa2MGLE7zJZxcSLvwMOYZ4OAF
3dFw855jHfif2g3Mo6FA1iT1QIgFE12oGeiAkvBBqu5kEQ37vHyf1/DQp82JqsvZq7iLLyO7sW3V
94uFMUwblHP7WKOdQnckoR9jV9pdi+SvxtfuieC+0nXvWkz5tqQH+C7fDz11b0V6+oIEKdhEQtw1
KSYUNRgpThTwJ8iL4z8kj4j/sSvb1CaWNClSTM7O/3ydDPrApphfp8A2UXEGJoyMdoImbA8hI7Su
xhRE7Y4V6I6pWMHe2xKM1SfDPY7cratlij5qmp8XGGioKoVQXzjH0gxW1awz7zrj1+BE6pCw0CAM
rl30l3OOQ1ZEhDy06k6W1Gat5KPqk41wyGffYFo/T3OPG2IH/b1gm6TFtFvsVEkMRS5v++GoF9Uf
jnbmx7wQmg+EIRPPIblrSPr7cNN0mRXBHCBczOoUxHxk6BcPnujCbF8uQiIraUvttXOKH7rjkbgl
nPGcgOJ8qJyEE7Tj7j0nWlmOj769HcSqcj0sCyDWr74Ir0FfeMdepfWl04bmD4kehHf8u8aiWzlX
4K4gr9D++G4mpuQ9mE98FWYBYHjhebmUff370V9fszo0Q3RMEHMHLpO4xho28DvoAMwzytrw5a7q
yDxKI8JBgpClQqFqYZxZ1acuyu4XdIUQP5Qqq8flSee0E6IWD9LNDNZQo6pOomLAQyxgfnxvYdAc
YNRRDQcEecbNSfp8U5mFc5soGS9FMNzZTu2DnAk1byU9gM+W84a3NjwsRUIWNB7aZ3TfgdAY5Mcs
yac46jWml+1LovWFvxpWeh2A/0wT9VyjN/vc2ooIbrrGD0KDrtY3LnjRqgx3cP84jgz+uvdNcepG
4/M0zQZxZzAPndZWl2a4lS3RRhnb3V5z5del8iGBSXsIj0tRJEpUlEwO0BfPQwTZp99GPIRn1Zvb
tMJLsWhXl4tP7VmusDA8lAMkAJjd7Q7iaUJntE0/Af69A7m+18xQuoc2hubSFVWxtrAyAyJwDeit
DYxlTUvUBmHRXgPU9i6CdQK5DkxC7vQJvuk+Ddjys4km8DK/SPtZg6a37nqJYuuGKTxWFnKWZd1W
OqMVtHjoz1BzajByHnLuhrUXlvXnkjgFQULhwWxnZXQUhOMpJVDiulz6vvF2QwpIuS7zeljhJwDe
6LGYGi2l+ZTI7yLvp3TNCbxbZ5Fqd4R6ruHdVkDiukBxF6XMb5zhmC5EBQmQ4oK5Z8MhTj9T9wO4
EGWw8ye8VVXUxgc3qfnw28LZpOBYV7rQ6kcTPKXXD+0txcT0hwVBfGz/W0rNmZ+WJW3greLjgsA0
X7UEC6RrWohgbAq6hRKLqTWzGa0i4eI+VAMiSI0W3LYjARGg+JJLUxFvNNB7XYxZcl5OZIDYtJKl
v+nKQmfQguaOXf08tcazM0zOY1cqmOLQP4tcx4k4QJZGw7Aviih5zHVvR+TW9r2zaUhCIwzD3BGu
HJ6Nzhr/0JI254Xi73MPfnHbmEPvbFNYGM4/xhRpWRzXfYage+ly1hlkdSQR8wrn/1xot24x9rd8
as96PmCzJOBii2wQ9xYjyzHKsrM/5V86h/FhmcGzbYlmNtLRhqJpFvtl718sJa0yf/13PbREKP3z
785bZcChJF+JSuRjPdTJPlSjGTP1SGHK0p72ppOQ+iv42fqgK0LO8god0fLIJyRiF6WmtzOScevN
IiRBUXln+zZhjV3/y8EUkTUDfjYKzDskiObWLaiiFh96ghZLQoj7pARR05R9zU5LscYZoiLpp41+
lDVz60KQF2xiLlvxkafBr9LqWuTZrhdR665GT8R/OGvLf28DrsG7x20rHYt/Prx7PToyLPQMx4AK
fB1lQ/BN3Jckbu8a2n2nYNStDYYlZxPH3uzRoneHNjQ7YKih3RoCNfAI6TvEnd7sbLCmV7x0n5aP
QOQ5Fh/jHoaSD2lieWSS17BH4jygio6IrxzGDtywSh4lfvMHpOYvWo9Vv6oD9er4KS0G1C8kFL2M
wNZ/d9EZ6elTGZNL2JO2E7rpL7Oe0ls2fB5Jyt1SvNRn5LfEIs2PTMbyu/++a/7H3s94z9VxMtqm
q6yPEWy9X9i+1XUxZ//MWOUxiM9OQ44Y4IuOckirE8oOoD+WgHMXyavhuske8wBtzwFC3BhGn5dG
XRfY8trkFEJBH7d7K4zv0HtHZ4Izfl+Y4EVnbfRe/vs3UP/qNTHxQhdnO4xIHdf9+K5HDj2MVPbJ
+ncvP3Q+D8EQ4imx3hzD+CJ6ncagENljnXVw6gt9VeRDc191Uf6Yy5m4mIbooGS2VQyOL04NbtTC
77ryujB+LEJDbdTYya3n6tphDBhMLeK0Pp4BZYb3DauPcWntJj8lcjxHlosqofS+YvNYDQZN6wAQ
FXkmwb52BHko+DtPiC7qR+KgPtW4UlWYHUy3tt+Uo8OSRD19S7uGHGBZPA4mS2GIXWH9vgrVHG78
GK9cIzKPsKOy2LwvVc2kvtPgggo3X+zEnUO7CF4in4QQunkZX6beOPQ+a1Hb77M0BRRE856pkUNX
Lh7+eGv9azG1DV0xQKYTKDDOf+yLBtXkeqFJR8psojfkXeSVdHjgfeUNd7qV2ms39v3vebbvuh7f
UKxYZOfIjnc9IQiwYz+czTbEiOaLamOPuX2ja8kQXiuGWX16Eb6bMdgxoj/tA0v4+z8WU9sghZJz
AfokhqgfxzZMMnqfs8vMGHJaWuUyviznHfXCFC157cbs3A7lQWvSYJ8O7lctCeVd1mWoqwHKrbsZ
fNLb0RPtoFVI0x/pX5Lc097IVy7WkDOeYrVb/FRFJn1kwCSAeJmR3XuJMWwMRrjrxRg12uOpiEV2
VdFBlGlGxQNGiE+esemaLjxyBqvXSyUl2qa/H9C9zSepsU4v3VhW+wEWkVnBB0KeYF0HE3yNmzYe
UWpTfUUEvBpzNifQB+oMRDf9hMx9gzP8DkwCsGtSCmAlT9N6oeKC5r/0oSHu4A7ED63v7bpasz41
88WNiU0Ioxctqr6NsyC/Vgm8oirI907OsS6N+Jsth08rAHU3OCBykzHkFARgBpFAsk8h6KA/OS/u
oGFG+FrJTOBEn7ieens6LDSpxXqZmZ6zCVBbO7MWbzGvovXTdhkUhXUvQL+xHu+rHx3YClzUGSJL
W9DX6MqDl2vxlS3C3BZ9ln9K+3xaBfCuvzmcSaO+j1dTU140D9arRwfr/QKwQztoY3oRmco3TSmr
+6Lo670tw5xcTF0nIXMsbtMoCPzzCvcYdNNBljK5hZH/0rgZit6DsHrqKbJAPo9EFmxCC9xpECfo
efJoU/pB9qbDx4Iib/sY49rsrazkY+hMtzBB+wddo1zHlfNzGSDlI0GOVUdP16jKA2hIivfp3VFq
5ZH7tDjpHM9ULy2OUrJ7xvyu3zUzErjJRjBUTs8fzojvsPQ1glJaB0dGD0ncBmfG3ZuhK2PIuhj1
DJVYABmbF51s6NVQ4h5ZVj+O1uPG8WLqI1fzk201wyF8olTPYdWtAlfkRyOcmQIsLq7pbLJS3S2F
6+/qFaYU3DzfkY+4ALu7BjE6CerD5yRqkksD2/4cKeNTniAP0iIH2EXQlodsUKjcZ59cPreVfWcS
R2T58BMrvzlKq/mG8SO/5SlsGdK7s41DQ/yw3CBt1oN4zVel0Wa7RZip+WH/ICymjW7/kOUowbYN
AMYh8yjtxRh90lqOUx12g0Vs1aJHIWGlRhPcsayCHRHb0AmzdwsssXzlicH/r8WY5tgG/UN9sJhx
JAR40DU8Ty6eCSfw5YnaSntKAhgtrjv+H2fntRy3tmXZX6k477gFbNjdUfc+AEhLb0XqBUFJJLz3
+PoeSN3uEnkUYnVHnGAoDw0SSGCbteYc86lEv/7nGdFc9+vvB6+1rMFq0KbfIA3jw36+kIL6hIY6
MhzM0e2VYvSHxYrPy7F7DaOYphy4KtrQ/CskNdhv6h5bnQWiRSG26hmox5YyiI5iLsPJuyzEQQbN
7J/Wv70Z3fUlimO4NIe1OHcezkN4MbAqOOWHnNb3onZqXxMJLDNtFuz5lso118xKSTTpcdCbZ70v
WzJ7G/benbQuCQLofHAF4YGNxh1pJuZTlNPUU832YEsHI7zm9VU8fzUaLd2Z1vXPXXUF12ibdxlP
4UCr7/SvbP0XyOhPLqr4W7mRnrc0TVaY6BE0hP5c9F8kUXS02AWoJWqVhXqNfyo1q4FqngX2Wjey
jG+1rcrzqNbz+6JRvujmTCKoEqDGx5isH01SCunynSGGdCgmT/qF0dPoneehvD4VUgqY7G5chZ+J
uU5z1fvbwZZyRVDZkqlMPW0cfnnnlTLKXK9g76UFjsxq5X8NwU5HeH7Z62B7+7baVHhIVnWUUHT7
gg2v/Peup2i7Yd9K8xlytn4Iighqi2wB1EEu2dIcoh6SfyY10D9eanKg2XRCI2NFBz5bfljHQ7Yv
yFGc2IVl/ZUyjPUzdV68pAuWFFs8Vlo4HRutBQaRWtyIoXktqgG5vGXhoEep8mDD6pyT1jlYYkg3
J9y72ggLq/4RGsf2VAKIsjC9XV9lJhS6oaiel7rZGmuCRpoqeGDNvtnoVrqKn2FC//kR1bS/7VVO
Wh1yrlkXgQlQPzyjTacrYHSQuJSDbTxIweKHIrS4Of1LhLRWgBtednWjYoYd1c3CyzOCntvL1sah
1ST4Flrazpf1+mXWO9QCnS28W0AKkDC0ML8F0LQnvfYyqVlrofGTmFNg3NRqRvdCVMdQzSxv7bsX
WmPiglR7yAbI4s0pLyAe8f+WThso8ziOb8xYh+KIcOuxS+95C835T+nwqbFQITuZxuC1s2piCirn
xglUzwmn5ZZAj6NiRB2ayyb08fYXx6rHSRfGBCVSgaV4nDOGr69O/3+w9WSX2Q3RHhlgajAczvE0
7tjDSIulbrRDzL6fRnpcfxmaxhsxIWz6qo5YFNEjrkyjRrxfZj64htJjaJDXgagS/+eGKw5vdXp5
ZCvg6jLo0vsyz8bzdrKuppDeDYXdwrVWU2wGIMaVeXJNc8G8a3GU+t1EWPJpFS0uT4GGqaKZgNzI
Gz0xrNCQppfj0YFu6f4cJEwLWcupfPgTa2WhZdvOxLjt1SFZCRPIluwie+rR9HFKCW2hvCYxNA5B
oZh4UFM6g7dqXEa3WTJ/0qRnMf6xzmM5hmWs2z9pUvyVfxvTNOZTpTdo18rwa2yLHBbTnNy06xfH
gMY1qhO5ISJPbvRWJjfNHOMm07Sr00+c/hfAMcrYNJDczCLeYtKTwiumpN8BiyuumQj1gxzt76dX
M2y4mY3HTmJVRnzX6Je1cQcSP+xm/Vpvnk7y0JNFYJalczSvzOaqWoqL09bxtJP8sKdEthh7DePI
1lCd5h4MsW8XkFSFsouVfjizCYoEpxXlPE3cypBCMNpMKSuXTrEf6dP+SHBAvCWkisSBAqpX9h5O
OXPbZqn1iH2FNT17YH6m3Qur0Hdm6Vh+1l83Iz0TkAwviAb1a/QzaEIRn25yaraHogY/oQ6QaeeF
mslp/R8idDFEUtxLrQ9clGJrIv2yYCwH4sCtVzPbDs5NEuv+KSOnYOEBQLqnlx2EyDJ7A+IhkuNc
YCZMwccVInnDj3QdUmn/XrTpdUGl8OdeMJxjN2/T4FZX8dRJYqWAuOJpWfuWgdV4dlT0Z5HWgJoc
HeRZCwgcRQLEM0w8nImEFlwlREjTdnvioTLRSasepNDwXqC7dw1m4k1OqMEBYUe6UfHG+3qP1QBp
xrPppOP1OHeY+vp003TNuaKFBAs4u5xb8SxLVeuMnB7tLlLtV3UwbqideM0quk6Rv+9iScjIRG1w
j4GhOnSVmR5qxdwhJgvAmcTtZrEW+WW01zr5wJp4GEw6zl2SXyVRUHjqtA58rcnGrZzI08us8kIB
V+YWit0/iKol2itzEq+zohsqedNhJM3ZGw01fbBkEp6LnMgeck1SsqlfO6GZRNNpCd3MKRiPnaX9
+4uu9uqhKhNXTYviuqVihNaTjObTS7JJ2ceJBEp4LnS/VlJ/ZKi6Qv6h7ewhm/xAQYYxVCOLpxjy
CusH7F4NdoquuXRm7OenfxUqhmAtSofN6bvQ+prLxiqKbdejrqpV6yINDOMpKWH+DaqeXoazru0V
OSNLwDi5bdew2lixQKUR7vulAbnhsiYzHxdNXjsK5QlYKRBL+z64CAYwpbiI7KQ/l3pffbPsIfTq
WPZXQ59Y56iKc7/Lp/IbnjxXs9mch+Ry+9KMljNq9yRUsnx7BNpKq7P5EayIdSsN70MlSm9bwzkT
I3anPKQlMVcyvlxG5ZZRe2c1mbMNAhAUWmkvkFDL825o7PumDpJ7CxzBrZaazW3Gtd5PDS2q08tA
sg7XEqJXGJfrPUZQMOvLbe+kGlQWviRN9ugAw7w4vZLOsJBvYUF8r+u7PiCjVg3zyYtVrIRGV42X
GMTY865f5hoR9FIJ0JMrbBcb1LJj81rfD1N9jGk+FFUeFv6oExPw85+9YMFps1WwmfoOZa0cEh3S
H+PNg9qY6qGGIsiDMLI1KCc/VSrYlOuGoMsX9ayairl2HcXka5BIVEoLuZbRApsMy+tlhMR7C5Wd
HXMaOxenL1RPpqTGXOFkLxI5OVlB9Rs11WuVBIdncBDoEJHABPG0VxAl+XkFlX+xMu2yX6bl0nJJ
7Ui2WieGzVBHxb1RW+V5I3oc/EOMixh1Cq7B+e4U7WeNLEwqmABnZSbjcxmxOWoyBGyNYXUEGIQz
bKOGjJaspyuyohuIODE3iYFdWK/IJ1jsFwM/qC/7FIt8NyInnqB8GDySIuIJTZXoYWZRomvKtbYo
TJzhgdZw8mxWnkyCzM+D9Kof7f44pQ4UqExuSmXx+1gi5BaLigd2YCdRxSvsE5pIWAdwbSokqTY7
G531qhvzyUknuMWcwn7wkekMglivH5PQAsY8mTYjXbMfMvWuivvvqkz2See0e6lbs6uXFZZPp4sh
IuUrvO1lCdNNjRfKz2FFCOh+G7kc8rl40Zd4ZOkR4lnUDeRAHrKqiwJ3ImaH6cWcNUH3DuiJbuqa
ixjF2BVmA7ZXLLNXNr6T9YzTNZWtaShf2QaTtFGlkO2d+otMBOrnFvcWqdRqRu8Jz9DZ0BcEWI/a
W1ahE8x4oqYGZHRoZ7uAxmzB3zqLZ+UahRO3f13+6KZJPaqmAask1dvN3FNq6HQykY1aXoQ1JUOp
1/FOXugLKBUHVtcmUeYUtmev+TiSaCfe2iObFoSLBajQLNoEyqh5ValXlxljvDtIVXUt1XhQJSsf
tiMLBjJL80W7STVE50RFo93qMnp409lkDC95jbjVss0v1lwL9CrGTRJ1rzyD38xh3xtXo472RJ+3
qLdSTJNICnCZkaaMK5rpAn0h/V5pFBkwVCPdTCny34rYOF93gmPUwfwM6+SiBHjnzrP9GIMUNgsK
Lw0Tot+aw0WfrymqszWcs4fMKL8Oulltu6LdaFF2VjW0F9tKQYQzmoqnTOZqkTrrrODOjhfnMCzM
j/Or1U4gKoZtYDoxTKDmTQspNlB+Ow/SJPADvDGuZWDJChBhLLK7wn+hu0OnP44wTn3V6G+48Ext
Gkl6KRUJ3D9nGipxWdu0FQVAFamxALX5RP0akWk8QVsxOvAO+shOl0Shr10bbmpZLgioCY5VIkQv
QXI2Fw9EIczHzBIrL0okoBYWzg3T5qg1kH3YGhL7Jb/K7g2TTu6VmXpbOEnsZYn10vXO2m2MyAqx
D/q6c4/3ltW5OoVazHT4Cymz6+VrjJEDKCQ6Z3ClmofYkuHH0WKvaDrEIi1MI+TMryCz78uweMHD
6APLemukvuwX8lh6qk8dRfAsFOWR1vWB9uyTHg6Gl1hiSxr1Ol5A1CZvZd9Z+mUf3SYE+7hG1fPj
HclDw0AVnj3HwrPYm/28o+C9S9boyrlrwm1Iv3/bIfXHhIP4r7GhJ2etPhzK4slxZhSHNiNmYc7j
XTqlbpT3yj4MhM9HavkB/h7kNCzLc2erD93VEKRv5E2MlOAgiIJ1OVhzipWQpYNn9ygD57K+LjOx
ZwXEXYZpbyNEwZurUUrN+oVjRwDc1OU4NgXy09YevUbXrx32NmvFk/l2Y02Fuuls5ymi6ULomn2s
8/BKQABxQeMP22kYd6T9zNvckgFB1kHtzWlNgq1GVlOgHo26+rokFPktsdFEzXAv7lJJdao3+j2u
yqdKXVd6dCdY86pnIcoyBs1G20wkvKaWnDayDR5EvvgAkVU/BoHFAHOs56wGL8eeegZZ4rJ17IN8
CwHGpaO6oyPhrix9p+vB+1K2tSkbu3rIetdW3xJlS3OeYDCuZrkY1h6brD9NdEyyNSo70cmoliNQ
dhh+ohbNJkifWoM+U4rX3A/aM6PAAF7akFDSEbO7LltrP+gol5rmEvAUWEE9mD2qpc3ZOItjpFJk
a6B2Qc1AfZcgnC6hJ3p1WIPmjyzptlX9Rs6I3PVskbxidn5M9ThcaLV1qJNoOyfaXRjkqUvr6C0N
E1zxpPqAeFCLFUFfOSsZbh8azuPYlsxDkRy9NCKBPFi6Dq9YdmcHi7U6H61NLuoXUJmUYOJxxVvT
c3JgKuQtPfYqA4jSmmrtkaCybUX7GGu0DM1B8adxhi05p+Eum4gvSKLypq+pUQtnF+ZWzTosfl0I
ZnKnRgNclIekOCsjyLnqrSuTq6SFYxf1CKqTdJtJ8Vj0DmiYAMpJUbKmUJCkpiNw7TrX6+2kEJnR
rKDHUR5Zu027pAy/xXN2gSfihsDOa9ib16wh7m2S1jbKaD6YjIF9R1aV1YbHsUBx1o8hNjL5okHp
9aQOGCVZyYn7wQm+VC3nOMb2A4Zq4oCZeOgcSR5J4lU00wIm41j7xI5+xHVHVg88c4Egr6tB6Dsy
OBYW4bQhHVNnsjFYh4JhlmEwJmEurG+tUr9DmggtPkjO8XMghuxFaeB4b2C6MKDNbXdDkw4w3Vsb
V0fL6OcLxnvz1uqQmuTE144C7b1VmwTb6KY32fEXVa93c5gUB1nt8gHytU16YBMHZyOWEK3bsVQT
Fql5bUlocZ0BbYeo4+W59jUSzKbBtInxSnvdEDaca554+dh2rlETShbXKD3V+JX1JaHTSnlF9Ou2
W3jb4Kptm9Vp37f1NbVVcjMpbDRrtk1ozt8EosI+7ae9BcbXm5WacCMQNtuIrSDfnmtoGiKb9wxY
u3qJvtSLY3hKa0uE8ea2JLfYXQjn26NZhwi1gs+Iy+1qZh5BzdcHwmuJx6bNnu1Jtu44AexJVAzl
SftM6mjnmj0RFVrKPOroXqiPFOrHnuFi0d2UxC9jyhtfx9NdTXIirmcW64L/2TYgW6CT2tjOTG0g
1+iYaQH1eUTnVRt6AVXwqs+DDfmng0v0JgNjGb4NXXqrAlVZxALXoDE2jNE6RXV6/GpWzNspsy5Z
jepQ9sNztp4QEilmxrHl4ibIvHFk40HCyLYvTIVFA9OXbop9raGimWLBBgg50um6RD3jrD4N7Rky
s7elDL/yyEab1mzIwGhAe8gQBGuyqqR0GwAx3hVjH8QWfVnBiJ8WMzFl+pkWv+rmWRvbtWc5zVH2
LFnDYNF31CapUtEMREUVHUeYXUhRqLdZ/HIkhgJvm0R2P1NGcZhz1PJ7RHHctdmGufZwF1MsdBE+
nAl1eG1ILXJE6GxmuhxDkGzC2jI8ozaf5MKyBqf6lyWAj6IIOz5UaeJl4HrvzIWWoaPhDFkpAdA3
INwXlR/VREBp5GluFhIajJQ9ejhWvZ/biubbCVIWfkWXAjjaRsWH28ZaSQVgIB86X+xtgqY0xKOF
26ttUQxWh6LNTdLAy+8Byviw5R7VstWkmSyk0ebafsEPzq6WdU+Udm+9olFwW5RdVSM/MJz7ripC
CO+W7VrW13YMXR2DE/xdmmc11KA7aLwqgnPi008vy/X/BTVDWHEoYzW6yU1L3E8W0ZnOaH1mi/5b
YVraqhA22kDH0NARfyhMKw1tjgCJDE+0ocTuUDleqhPESOu1OJ66m9nQpLd9vsF1Gm2qtkvO06SY
93gIODvUgGQ+xtBQnPFCsS1SpLVLQZFuyxhY3mUtrMZeqYJNMEl960Rme2x0TvzEPTi9rIPJ/RnU
O8rzIEsBvyjTfVUq8jJaMAaUUovdn4L/3upztxhtjWfDLddshmYWfqY74Z25Zq50apUeT3QBuDs3
RHnhQsrU5KBUnXWdMvk4PexsMFQQSVe65WU0p+pmysb5aW6M558cC3wApHf0kXGALmruYMqLfWUq
z3TZpsu+r56j2jTPa2N8ssGK/EojLMC+dbr10zn6n9+n/xW+liya5rAs2n/9F6+/l9XcAHPuPrz8
132Z899/rb/zf3/m/W/86yL+3pRt+db98ad2r+XlS/7afvyhd3+Zo//73fkv3cu7Fxuyo7r5huDl
+fa17bPu9C44j/Un/6ff/I/X01+5n6vXf/71vWRLt/41woeLv/79rcOPf/6lCfoH//nr3//3N9cT
+Odfx5f8Jf7+8rffeH1pu3/+pdjmP7ixsSkhIRQO6rG//mN8/fkd5x+65Timg7HNQBG9thIJA+8i
Dun8AwqUJtAJOgL/m8pvtSVJC3zL+oc0LJ1MSUPXdUNa2l//5629+wj/+yP9j6LPr8u46Np//rV2
Qv67fYWqx7Z4D5pwBMZDyz415n5pX5EQVQdwEoJNLtVtg8CI+eaTdsz63P7pEB96e1UWTmzn5mCT
VNlxIRVozm+n4WrQWv+Xy/7vc/v1XN4X3H+ei6MyeOiWUC0u6vsm4qjauZKnnMtQKPsBexopmzgX
80/0K58dZpVM/XLJQDUEeqsR4ZSE10Mh3SkkuMX4+udz0d7Lxk8nQ0XXQHatUoZiTHx/lKllrdbQ
A9wqZ8Wh+VF7kV+cURPZVpehR5zmJ9fuQx/z5/Fsk762ZjomavV1dP7lrCx9QBxTyWiLa+7RhhS6
IdaIWqorPW1nXFMM9IZHMbiNh6XQKzfqZ3CFD7700ztwBDt1WAUOuGp9vSK/vANFKPWQOXjkkgMl
hm21zTfLvvlGOuAWDesm8GmxbeuD/QIu9Fj6877ek5GxU3xx+edr/5sP+N0bWZ+ZX95IPgrHJr8c
s95aFokvaLnZROP8+SDab568d0dZ38WvR6FU3c4o2bfGDuDvMb+o2aluFk/1cz+6cTbWg/KJhFP7
7MQ+zrADhsZE5ZDWxbgxEHK642W5sw7UnL3u1job76LNZzeW9l6o9u+P1RGqieLZAnry8WO1sbCb
VQctz2OX7kcebYW97dk74Ve79pNn84PG+HQ0ScsXhS6jI423D4+Nopj6xBKMsuImvRRee5n5oK2v
+5vEV25TT9+l16qf+sWOuue9syfa45PP9TcfK3RvSxeOydANqfT9x9rajkYAj0bnv77vx5tOv/jz
ffObz1AKXXc0SwfOA3Li/d/PySKkhuEABlJZZI730/RisY/9/ziIgVaCaQGPxEfOSdEsolKIxtya
4wBUU6ENBZowd8QnXdK/XywUCCyzuTOY7UAMvT8ZOVJCyNIGe1tNhI5goCnM+JNz+c0xmEh11Tb5
MITGdPnuOatYa5JJLJJtHBFIluaEpMPr/OQgv7nLbRNNI8A8PhOJpvH9UWBim0kIg3RrX5Fq5OEl
2TZn1FO3+qZ6iHb/rx/PejAHHwG6Aq7ch4mOdkMqFXJktpH8znICVt1lObz++Rh/n7WZDTTEY6zI
GZU/3scAgsxJrI38evoap5lbdXeO/pZ2n9kh3ks11geW4wBZWRXGCMtP8+Avw+CUihgi95hsQxI4
RfutZquYJ1+TkmT3+z+f0m/mVI5lIzp1MI2rtALef0ht11EbbjiW1rvOzthQInPhZrB1cqNbrPF7
WX12X/zu7mMNJ4UpbX0Vjb0/pIy7tl5yK2H0m3zGIy/eBIfBhTWwI77Eg9z+2SD/2RE/jIAIPWnS
JxxxPoojKW3Js+Yy+HkQFvON6hfH/8EY/97w9/ND/PUsPzzHxqJbRIDayTZT9cQDAP7FtqNdtbAD
xoXidgthl2FXns22tbWp5SeCykXKpsoHjuYV0BSA2w73WajtstS4DUb7VrK5/WyJ8cmlOemSf7nX
kDnFDSjnZBvUpPLFXxzzkz3sb2ZYG1mz0C1IKtzY67L910ndZoCIAOon285f8wyIs/GVb+wEfXtT
nrfn9X1HIWKXfDIe/O5Z1XlKwZXhTLHUD5cfZ0pb1xPPasA+MzIjl/HBm+qJ7M3I//Mz9JsJljN0
VJt9OvAyNJDvzzCSFoG+kbKeYXWu38WX3Tb4aj/BOncJVzmfZpfwLpcFGnrWDUlPm8L7bIoVvxsz
fn0PfxtsSQHK6MCwUgz37KU9rvYObwWEftasike74Hw8l4+K6sJl3a6PG+/LPpJAcEMjVP/sIV/H
jfc7nPfX5MO4EnbwevKR99M9OTfhHh/dJjsbTqvVkkWOs/nzZ/Db2/iXj2D9/i+3sdUZs4EciCET
mkRZQh6gQv7nQ/x2Pvv1En+4kWezzuJlPl1i51hsg0N40LzAFe66+nc+WTN9erQPC1MRarVulEV6
GiUXv2VI8KRHAM7R2qdXJAP8+ew+u4AfBmVhEAEonTjd1tpFGT0qzWebN/Zon9wSH0ZhQMKE5iQ6
02eLIo4Y83xn5SIFqku/JK3GcyhOD9hP2GhR+vHGxTgaE4ECoickG3AEULCILnk3zV4zxWc1QFxr
JDlGFPuKgD/DKJ8weJBSrYcIWMi1JZ1u0xCshGB7dEsxdbjkl1cCpY+VVVxQG6C6OzXIyftDp8YI
Dy3tWki030PSXBX6EPuxTXBURPGsRsRelM5XzSRVJkHpkIvmLrNpt8gq+aLm0+W4yK/YgG7MiWzw
NpebCQfONsyBCvYoxNgd79WWoOMm3i8aUXxKm/gI+N0SA2lrptd2RX8lBYY3IAp3o0alSR85kEe7
OqLJ0j7Ru39oaqQmfdi5C7YHMKWKZ+nZYweLWObWo1NXW1VZntIoIIdN4nioixzNleO4oFZpIRJi
VotS3VPuF/4o2xurQ6AbmgTPD6JvXSKP9kMkNmY5Elw2atvWRFpor/T3tM8voRAca/JigZnQdYDe
5Uu8SaEcSVeLDx2cUpHZpAoKaqVdMVEwXXIfwvJmCZavSVo0HmTvQ1ZGZMOLkWSnWfWDaQGU3ULy
MOGlpCAMVmEB2/ogvFNC5WGsolctFN/bWLXcAhjUqNioikjgIy5jVxVYOAbtcUZ06OpadDlqik8E
ckKFObiQ9Cv1vDuYSdzv0qQEbD6oRw1nmwu9JNqtaaezRFy46vhzDa/nVJwTwnVFWE1CQXq6IXYi
Jz7RAveTMosnAM+8SaFhMI9gBKe5Rn+dyocWyRbxj8NFo9fPphkH9K+VjRMl0sXEeDPl3VuhRiCW
AuViCqd9QfKhj/83oPuIAGZKKS+U0AfkXGTbpjTum1gmPmGZ21zgUNXiHTyf85KYAh85/KUWJct2
ivSXyBm6i1RoZ0Fpo6BbALVpw12+dCbNxHA+zEiBzolIe0q7FBdgROQC+lhkIBUe32jct73xNsiG
XBMpy00cTIpnUtqn4htfqfMAG33ZYQY6EtbzTMf2bbFYiZaofMeeDyGXYXmgz7wbW90+a8LqEgme
DXaB6Lt2bZ7P14aYvluIY10FbZRL6sxOdVhnNLGS7qOwGd0uGe7JRfgBF2mrQC/2evD6VI/prsZz
ctvNylNEyJ83yfQB452fBeZOmc0HMhUdl3XkKnaqd3wkJHp26neS3cChOiQh9WSOu6mwDkupLg9d
NL1mpT1twF/roCbRZhGaG6tuFoPJ0AlG2PJcqFd5x8au13qeExAeYJ8pLw+zydw10w9pSJT0TOgb
bky/fItoUHkoQ2d2G7VctvPcOa5VjM8gr8UhI8R4X3WQPxNdudenhob5JOodPUkq6iFu8D5DPW0h
6aVXYx7ligCJDBIvSlV56cJY59pEQCIiZm+tIIGg06J9keVHVU0IB0lvO0EiDzpkkt37hxlQRt6g
BaZSPjfdcw7GwkyxWxnLWNA6m6u7CLEv0vDXSM8gEdlojEOQcVmo3E3WfCeioTu2zhom3E2RC7uJ
gUGJLyZzjRKWybSFjUInQYtUjOKYq4OKMGqIqyhsnZJepiHhbumPATE93EQsbpMim7w2UBI0I91y
aFIzP8Tz3BK41IpNOyGOUCkNuHMKcyKVY7WvYXeNanox4rSLC7l3QC6VGRqH2tiWAlZdVX+1zGRj
FuNL6thv1Vi91Fm9UURyERPojFpKP6wKZrckDGmIknN7Vr6YZbprg/YmFnw+C7h4L7cCFkSIL2lD
fzMW2DEcWfUEFJo2sUKorIwrbps3uzCbHtS0OtPa5Qqm11VgLAB27IsE56Srad1FNNcbbbJZ0prx
bZnKi0Tr9xKYL+6lm1qr/GSYQcmG30gZvJ6y9I6x6ECKwoW9eqRHA+gysoqtrMpnsw+Ja5guLUmI
CvF6Q93O7hhpntGbt+B4yEcJ6bAoaT2getaZDVPrqZrF5JkL6ZqD9hWmwoNT5c9mM+4Jkt5LJatc
5GOhp7U6vukW5pBqmpeYyI+iyh+aBipyrKWXSzQ+t7K5zzSTzPPmmhycqzqy6Q2G3Z1RISdpQcJN
aQchYb2niBFrQ4DaejhCZGpT3uekHJY0+VZk7VHklYvI8cropa9nOp3JYOr9jovqJ2N7GDLzGBbR
XTKvcms2mFAVvSYBHGhHcI4ZhUrBnNM9R/p0a8mGjzWP2vsW3bI7pqRHL7qSnRlG1x/NVM9xUJCE
WFmVAuy6ue6i8lnGM6D4hlUSK4tjRJvWg9b+TQbO9Vgh/xoFkidwR+MWWA+83spuV0PG1wSZIfS3
m0id8IdZN1y51oOw33N6scZNZRU8CsNDOWuP41htY6tHsKca801EP9ataERX+FtsAOiASDb2Mu7L
whl8cjp5mOxpx5NF563EnY2yzYJaGGWjt5BhPCviSSW2YrbR3pr6sJu7sXbRcB4NB+ylpT9Uc/Rt
Zoja1Fq4CtPK27SrHNfJHPTyzvQg4NSiykgMP+jY6YRkerkJnG9yrq/0SkKPR5ipwH5qMgi08HMU
RFGizqs1PWDaOdpWLlYPTbCZ3aJnGM8WMl+nbEr2GBc7VIHqvZnIs9kp7tewBBAm5LuAX8Yjc6Up
83ce+ekisPudtrR+pBATEmIuhIIogOEHrM/dXgNqral8ulFT/QhqhdRekf/ITFjFbZyeoUuBoBGL
x8ipd2jBJ4/S1+OctQejDq+xFBKhEaq4ccMl9I11P1dI51Elf7cZ2kvquMOGsJF4/euF27TlGgBw
dKL2BSbiHXujc9myAa2T4YYkrprAGfGVdGjW04mmeLZs9N1kmc5xKpkhDKW5bfTu2lCDe9vq+kPb
VU+5bdFKte+lXed+LYIvVm6a9Oe1L5MmKQe1BaufeTkWNbKjoHf6q3rQpV+OdETATN6Ug3WvhsaP
VMlM1wzIQs4KiUy9YWe4Mh4IW5eVjn4vxM03i7z3tWIaNwGjVG1hKlWHucLK0FMniXMeTjFy4cK2
8Du7DPdJY+U79qHXqjXcCLgooyWvoxArwrIwm6jJsNPWGy8wdGZ/wQROUeK8sOInstMGV0ATa+Py
JtRD51yZs51dtT8WymF4CJvrFt3voJivppW2O30mj9nF98lsmGSXWkUkvWOgwJ4ncuJdPZGxm7Zz
+wA+oELWCRxdFjO6glE8IGUk8URWR9WKH8t1gAqzLCR/PWSaomB4ri5o2yN46AS2Nxo6eOVOoHoD
a3RG6NXz6TpW7bmaOi9Bihl9IqwlbMjgVB1OGzzqNkhSoDHRPWKTmykNHyKd1JMiB99tlhsjhb6E
LBmanrU1A1RvEbgDz1a629DGspboZbftm3z0HZSCrLBvDDX7Zs+F3ARVeZUWCJr0OLtW0+ay62AW
SHtBGDhluh/U6W2kxHckDZLquCgFdzyUADtrvqoxKSpq077M4dwh40NImo3BxSwF8o+E6VYt74O6
v+qW5goF+UOuL8Jr4F94lo3QuI5ZCfQyPY8Ta0vm8mNjIDxAO+bViv6g2MOEpaoMKEjqncdipoHx
j2BhnllXKB3StdpipRGcYTM8Zgn5FBCUFwz9brhm0M3NxWIS1TdF3pg1F+CVj+FinEdK+i2w1fYk
f/Lr1r5W9Cxm6RMduQ8ZlJqLsCkPoIG31mJ8bXQE3QvjM+IZiaI0wx6wkNnSqa2gg9oSQmoTz0m8
ATia3HMU8aJHy1UfkQyB1wGxQspqZ2nvWsc4VB3KasJhDW+AVaPXyXlXWFdpLH+MA6yqcJYPBVsY
tOe2t2TlY9WjgFaHrHC70rEprlG1BAGIxDKYqD2rfE4zmkxgtMV+NJMtVqDzsesfgsHp3DQSDQzf
9HXR4Btp5VnaI5NE69V5TTuJh0WCsW1n647RRXpdjfxMmf83defRHDmaXdFfhAl4s4VLT++qNgiy
DLz3+PU6qBlJrCTFDGlWWnVERzeRMJ97795zm+/8xEPVx9tGCR6XrnroBjaGAUYX2mSoYwJFwU6l
yLwjQzY9tPjMbQgXxXFmz9MR62VopBWqEkq+uh3QXBnfdWEqUHSKjPnZomquk4BRZ9P33pyFLcLu
m7wqDAILa9nPjSZ0RNl8biLNepYFOdwYacLBlhzb0IBBgYhlCuLOSUDMHNGNJXoQ+yGUVgewVLMr
ggFp4kBAYYRqXMb1vumHpEPAkW61PLk3DLRqsSxnx2WFk1Rs82YSzyrVUSKR/TQLlyByiFvmbFf3
0wCnosp3yjw/YmmCLBRf64EsekA+BRspqW/Gzbd4yF+jCFkQ/uqalyffSWEJdX2p8acFBfvyrP9B
CAiH3mIB+6urv1bnD1E4pyQvXwrZ8upKQO9rlF4Le8XDlkL+fD5Pm0GPxU1IwMPz0FmIc4ylcUjJ
qhxUZ1tBoegAfgJ5b6DKG2gCrWfVmGyqskYZr7Ls9GWePfW6eC804y2KHwMNvapuRWXc4h65Vlbv
EnGQ2UmWenKI1gpAPYs3bHEI95zkeJcgjzyZIJdsRWu+9eiBXKG2QEnn6HZCLN44V3KZpVMJ/EXL
DJzmlbotK/1QSixGoZmgwBPFsL8a9LC7KioC8PKaBUWCl/CjSSZly6hlj52M+hMrFiQpQoVJYBPz
TYojaptDTPQjprgN8tve1yctdTmwK26RdXcthDJb7zAGBSk0XOoDvxtVvMbgglFJDU9NCKqeU8Kp
r3Fg51P9OgtddySpr7xQLJXWKs/HwqAqi1SDV5XFeWFWVcJEXTPuBp9MMDtyysd6327Cx7VCWXix
a30r/dQN/Uv8xlWh8tWVlTMw7rKqQdqeK0v3Vm9HN4ove7Qe3NiBN3FUbX2X7oetdhXvlO/Btexi
sQJmndva7utS23qHXzyBP27kd7XKhkpGIKIa/dPlbjfpBhGy31ysgH/a2lGQS6CyoZ1Hg5Tf8e46
CudRwhWsP4X3xv9Tg73SPGkjvtQP4+7yBT97virXkRRJwvdtnpXB10j6qGeN9mkobduEd5vLF6qU
nygE6Fm+u4b89z0FZhRxgqIqmuyWyMUbRFcREUTnGbmLHtUhO9W99OF8WorVDaCfhowaRD3vJbRR
qHPg5oVhYfFw0frG7OLZcuhjbnIEqg9ffx+fPcd3l5POvlPqjokS5FyuQk2tY10zXv69C5y9qFzg
yBIrfBiGDHryNjGtC69prYSff+Hv7+DsLY09tYlwrZR3CfsonY0J2Yzxj3/vLs4+bxBSvbDoXKSo
KlvWOINqF3QFn46g9/exvql3I0jslybPlfUSx/hOOiZ8a38ao63dUPQvnEtf2mdNq/fXO+swLASn
4Pyji6HF31X52SherIoIKYDiXz+6s9CWfzYn31/orLlAflQ4SRI3BsSGGKjNcIyc1BOumoOtugym
zTK6uHN9WlUXWzXS+nl99XWctRoMuWTHFXOXxXH2+k2+6X1OJXa3ufxALw2ls5ZDuExZmJDc4495
cgwCCn5Fg9/266f5ae/t/dM8W9IqS2an1TCehK11Ladb4jEV/zseb8UN94H7/Lw4uo+ifWNdpY6e
ORaIIjtQHMXpHMFVfn79cy58RH9Ube8+WrWbOi1eH6/ajb6eUG8jbmexUERf0IRdutDZNEINsxqC
gQsN9YvM2TUjABMTZT1euM6n/dV3z/dcSNIKdRCYJV9rpnrUxEAwzV7Bo9W8zKeNjIJp8pCTO0tj
I3Ff5WKriuDS4Lz4M84mnABSu8l2jtFpD270MzzUTujFp86efWEPk88Z9sZGdLtN5IW+cTRPlzYO
F6bVPxucd282M0JVaiqew6BnW3V6GfJtUUkX9EefaA4N7f3TPpuEclzpUiOuT3tnNW7rldvRmZ3h
2OxULIZ25MYbiizENWeGne+Okpd4QAWf2SiRnk7Mu/Pvfc5nU5VV4Wu31rVkXbACrWNVrPdiQfak
UFya7y9MF38G+rsHTPRabZrrzqz7sWo9eb+pbe5WULuNGcqO9vqd7n19e5fe6dkMhWEPGNK6ihm4
dURp8IUgx8tlXHiKn2hZ17eK6hophg6o+2zSHWqSklOV62Dm2gObp+45Hfuryl+HEL1SbVNzhrEJ
fF1s08/2lG4vTZOfP93//glnt8pJxajyhZ9wiHbERbP5z1zRWyVHkYt/2Q3sK7JMbVs40fO1cz9E
xfD1w/5Ei0KoOcIq0eT48VGpUUkxFs5OXJvqotPtdOLFbSD/zBkSU/Swyf3CUe8uXPTjfZsqQhRZ
BNGEFO58+6jChgw5ZKZ+42KLdjM3uV6Fy60rOSSR30Oiu6D4/KgFATWgoqtB/wJXVTx70FS/CYfV
yA2kf0Wcyza3nlL5OLcPvfL69b19PMpwSzKibHlVRPJY/94gJSYd3hjPJEeZboeNfzv60fbyyeKz
94boEn0HckJEaucqNRM2BDJoNfOzY/WS7MxN5TMh3JF8YyHY/XN8olVeb7++u0/2fyaDRrU0CQgX
xZSzhV3Kw8kcBEIyR4e4o8pWtoKHuc+XHMlbfl0+aXycDEwCrwxJ1DX03ojc/36cvYzREH0Duswh
9EYMe9ME0SwK/w/DQOeWFHDpdBO4sb+vs4h6mnfrtmjy66fZa67Bq6AQWpz2QfbXrW14cRr/ZBDo
fJNcTVTRgp0fDqcwDA0jHXM/Z3+kvtbFw9fv6uOXaK2PzWJ8Mc19+PutESnpWI+FL+7DbeGnG2kT
bbtNe+mT+Lh5pTQumgrRZAja8AX8/ejGuk/p6gZc4WlyVac+GXfrBkD35edLErZPbmlVZvL98dAY
ymeXKgHymnWPmVBvOQQAhbXU7mowqIUX95PcbmP4Imn28vVz/Lip4/6YJJkgzT82mL/vrzVzEl2l
gdW/eaBvhCSC/mqce7Jw4UIfJ6n1QoYq4WsQZWBQf1+oNEzC/FarZCPHGwn7XagfKavhQKQ9Jl1Q
gH4YWIxeQrMYVLKFR+h859QUcgcIUSj90hD9aEg3dZfc9ULgfv3wPrkMEPM1fklEjExI19/3pJVC
AUgzqn1L+WmUpZvphRsAff76Kh++C5MrvLvK2eglY4ey5Qw1YnVJrPUjUqS3uX/pU/8wYoH/rhEH
rB+yJjJb/H0z8gQQTdXk3B/lTSOkv0TF/P31jXyc1rmEzLQAKFAHAXEu2k5pfyWNkRQUVsx9tltV
buzxCkfzrA1uFiLg7NDtLzy+jzWk9ar0o1bNJjiy83EVS+JcoHACDM6srqI/jkx71QKPbnkzbLJN
6Sm7/8uNvrvk2Sa2KXsACdmwzk767+iGuuPeuhKeVsOHuFUPOorNS4rQD+OLu1wtQ/D+CKvh4f79
+sSYtnhSLLGfwJ8BAxEndp50RE8aZm8HEvnHS/389W1+8sUQbkJYn0rAqoz+8+9LNjrttB7ssl/3
R7l/qPK3r//+n8rXX5UDdgCs/nj9WLNYRc7mDIlECdLnuECyCzaFP21bzE/dJkR/+fWVPhnI7y9k
nC3EVdySVg5I3J/rq2J5A27cdjdfX+Ljw5JkWVJx5olYFj+4DHF3mF0WQ83SUs2tzVOXXNpwf/K4
sGmiswe3p4pMtOcH9KWvWxqJ7PF3iOAO5k69Nu3QaTb1hRfz8XHh4cSQydECXwSo8r9fvF7luH8M
5r2geirEu5bquf7Ps9n/ymh7Xf0q7rvm16/u9Fr9PzDJrgHE/7NHFrRNmb/F7Lj/6bhdbbXr//Ev
j6yu/wPrB85DiV4JmYarE/ZfJllT+gcGFAaBSPt9zV1mOvlPk6zyD8XUwNLjr8BYxiHnv0yygvoP
avM6xHqStnWZvyz/b1yy5xsFFlOwtJwzYEquJfn1+353Vp77Ke/BLlDiIhH1Lc2UZkDICLmoqrPi
tp2KYrkwKM/XPaYysm2xY1qc4daw8L+vSBBDXM1DqriqkYt3hlkVvlLX6lZOy9ZvZZI7ihBGdCqR
KzpqRKFeWDjOv/J1KoX7z3FAYVcmntflG+CDy4zkCCB3wUEujvDsyXPiqSLqwndfws0/p7SvbLvr
pVROOxrOT0wT5wePZQywu0eVAtO4ya5kQiJsIRdjNw1T8+7rS52vE2uSqKpq/AOTBKEG612/e49y
rtElVnrNDco1VyYZfuV9ThVLGF4QId/WIUiUr6/4oQC8Wrslpgls3hLqGPNsNQzjThgHQP5uS+Sb
nPWLPYfI6Gp+A6KgY9Kj5hxTlAgTqPgQe/8CuUQXL3xOHz5gU+UXYBBRdL5fsp//vnFlGNSWTkXm
BVJSv0QTQqulV0m4DPPGAz4nXDg6nE/4jEs2G2sqJ8OZGf/s862VqEq0sMiBeNdKAnlthXlMETqh
Czf24Ttl6LM24oWjUcZqqfx9Y00+RWo9jJorBjlY4ZTnq2SZsReNodt8/SrPL4XGW8E/COJ4LQJo
56bIVhytoa37yJemWW5OWjkkd6o+IR2IchWl3ddX++QJgm+lCcd0uDrxzpYZa6LfD04L2EUjDvfN
UkVXkzoY3tdX+bA/BC9sSmA3uB1xZQGcPb9+buNkgizvFbmm+EWZyJtUUjEkxG3iNGiniRlABcSP
eJqLMPDGAP1rqhaRY5jR5ATVREvDCC45tdZt/fvNz/nPOvt+ijTgZgfkr3MRKU9dWibOAk2OASKk
SEA1lOBhmNyQRSxfeMsfnju0FaAKmAPp7LJfOXvuFeG5DKAUnjg8wWOJNuVmjpFIfP3c17/y/v7Y
qayHNMz9bCGB2Z/dX1vEkVDkkewmddDAaOlaaTcaJPyQBFWBoqrTLRGvX1+TlVQ+u6wmqiYbZPYu
fFDUvc/2lG3K284hdiPPGuXrOB/iyNgnERovot3BOgYC1W0JYY5nioig7ml6jKw5gUCGu5QSLmcb
4XAtgfZalmGnGMPvpJtC4XbSrDB28gqss9shT/mNpkuytakXZn8uJWO+Uy0JMKUSoBfbpWFRoMUp
VsWNv0hipaGrDVP6HErXDQ9g0MOFqVKsp6fcHLO2cYJEmuTXwSwhxNep1aG6TkR9dKop0yy7JjUr
O/RLDBUqLqQQNSPple1uWuRowT4xBMrbUIp99XvgwQ8bTSH+GbVxakw+Uz/sMsMaKubGXjCKuwFv
geoURdLdkXxGynrWWavPKspHzSdfAf1snhl564Ulaml7XJJB3khWT45lRLQXvMu6L1VYbdRw3IR0
EEQ/aTLRNcGNh/g3oqGxi9SCFNtoqILKC7KwDJx+ImnZTkOjb3iSQyE2BqCflGrEXLGtdVu4juEe
5XCSXCWdNS9PZZSKcfhDxH8D57opEjsZ9MaySRIRbrVag73IBIIkSUiL9rUKtIx/05cF3TFkTQOY
cyEzzO+cnEbVruVhDL7TcInJV59adZr9vi2C5EWdpRjxbqNFoEMp7JbwisulghmILnObqejb3chC
QuoG5lQuz42uJJI36+DWXL3ohDXCXahLFLqW2C53WQA9fWPJnbg89KNYf4vFblDw6c2lFnmFOuQK
HpS8gQ4llXINMhuZ37Y0l1Da5smsJi2ybH79VUb1Zjjkkhigj9bNGtkzPGhx0yuLkHqEHUTDPlXD
VgW9lMfpTp2WRN0PelSPt6paT7CrAPpmLgGeSnTq1WWe+agK1JyiKYBEQARab0OrwLyiVFpP6LxY
zL/HzkwnN++GQNN2baDWEZ4H4Dz2iJyUuFpzGZe7Qmt1/qNUbBqvzXRLuqnyniizXshM/ZiS9zfv
FJTwkosXSoOPFjXziGQ0HnrROHZzZyDeqtQJ+PYCDhBWbhIjEzL1OfLGqGnmVwRrQfUmVU1duhIE
0vqwSDWPfRmE3ji0bRUEr2jWrfJBCEjK8zsrbkLPaEvpmULQ2L9EJBehXo35AIZbbRHN5AeZYRae
gHZEIDiPloWMNKTKD8N5GbWDppW94c6CVUJDXeYaUWkramPn4clastvUjLJoV3RFoN0IyyTEx6CN
+W9qPbCSjajXxGa4666usgGRJalrmoWBlAEI9KwT69L0EEWWyRJ3pEXmOEzttjd1yn5BMI/HrocK
eYdAfVZcUsg1fd8DZaQUjglSdeVyqpPnMJrnQ5tWPDu8YtlTiFsA4mJQJKOjFEYf40oDNsDbNRui
FHX4MK/AaBKFhSUras+SWsFw8cNPv02TAXyMEsh8ri63/RpGjBTcOJhkwTCGZCvFjhVJfI6eqAyE
vQ0lv/mbnM6EKxJeOIfsPyYTOrERdaRjw+ZEUQx8Pj6EmhRkezWloQyssapqL2YDWb/1ojKFD3nX
mJUzTATY1y6xkcWI6GeS+uYuX6qq/WE0pvkgwqsll7fQw0MoTRI0lKTSngOiOeixVGoe7lpEf7Mr
1Zm12Khcx8FD7ScYKMZx4NtCVQnf0ki1CltsOo4Pcgf4ioZVshlSrcZ53WWEfdK86hxNDclOxTDS
gPXXB/mQR0I2esxbDTnFaQsHsAij1q4qsqfoxhVkm06EflHRy73MyKSfkarObzgPRYheejUcVexJ
jZsI7XjfqKGMoy2YblpLoVBDjmkZynY3JkHrVmqgC+SipkpwqrMI05ygVh2dylROAw+CYte+ZoNq
UkCTxWkBmawSMRfLJZk0hrhY6XZhz4uto5HFedyAIyY10Vb6mREOs1KZmSPAZu31McY9EgSajqVE
lokJ1YidC7d8d039uyPXeH5sySjq6FRqrYR5Y4m8vOseTTlwSCe4gdFz1yXSYbLY4orFuDcYSVAA
AaXV5l1tqKNjDEx/hiR3dkKOoD9pKHnTFlW73laoQVUhht2r1/uZeGBP7rF1VqX20hXaTVuZG1JC
bvHz1Su4j9kPzTgxWIvO+1CwQxTdSVClY5rHNZOoMkJhLq4x2D01KUmSEvpbUMK/xpiE0AXl7aJB
pBv09lc4Ca+hrl/j2NoH+Tw6ETEXe6kFHd2psnkUx0Z9JsF4BQ9Kwx472LYY0C+b4Is3Wq2wrGQm
fctawKnS1pGjCOn9WFkHM1FhT3bE0Td84J42deGLqIW9Y/JOqrDo8GoFSLOr3NpIchnedgxRejCo
QDVoDEV+PUo6xisJH8VGjKqfWDZJ5hIwamWMDm9I9VcsdeFxDbP0DAY/f9lK3ajPWcfERcUoUnXX
ZK5HLNTF1TzNk92kIZYl0IW+mWlXWRZ0r2xnXoRZQuKWKPsxTx+EOMq8kXe9YcDC69aiV4vi83WU
T92GCFL6yDFWZFD0li9qjfyrS6b0Gi71b2PG62KJc+Lgc9sLeXQnL7l10qfhdpBF/KQl4QZQJedN
U1aB01XVa1bCOSjDOn7KYov+fqRVbjml2suMcPVQLCXWv6JTt0pRYt+Sire5aVrbgIu+CDWEbYnT
zqJIWKo6QgOKRkzf2kE8ZVl2NKX8qluYNou6RD4RVGSLY+fxrNl8jdKwxrc34OBcGnhKSn4wwoVj
fQtKX4nJ9MDlup3U2Sca7oZHh1aUb4psIywtdfUrZyTYo1Rtm8LcEmX0BCnmrYwgMYGhA9+RnWJt
2a9dRheK/HGpo8RJ5Qaik1b4SVbcpJG460Pjh9q1uxaMeaRYoW0Fkz9OE4reaCNHUf6aCGmzBb78
MzXg7pFXQ0bB1OabZLZeBmsCZD4D+x8XGIhKuZmGZGMaoRP1IlSJ0RxdpoE7ikj3WigfgqXCwBXM
xMg25D2Y7WFKQidDaO3ISSh4na6hTaJP4gdCSv68oDCEh0rHNaHm+kYqxNqvrNB6UJe4vC+jpH2m
6zfch0on/rKKKLiP56JPnInE6x2ph6RjScHcsWoXUvrYVx27JHbifl5Cs8a1J0UHS5nUYzCzRR2a
vn/t0f0/GrGZ3vGfZDdmZ3ZuUWnRKeqQWEfZVPlsu81flSHGBGyUy7aYreqqz5fwZeiC+Sqd084J
pEL/ratmSgpZ37kgv8mMZS+aqo5UGcYaSSaDXFrG6DtuXIFQ7AyG0WkaqhWDmwWkMofyUraEvsxL
Q0sssPpdwT76LRfYlTqqlZK5YeprHpnazCTIzfD77WrojHnHMBw6d+gzPd5oQ1wke0XvJ+17mcVG
d0w6SScJrFXLbyDT9f6XmYmxsanLrJBUt57DAvG6VTYYVVtYoKYNRCm8jQlMF0gaY/tmy1hgJzue
p7h1xbEXb3uxb06FwbG0m8z2NaxndZ+hq1+daTO/dkzIbHR7WOoyS34UD4Ab6cy5C3tLsuXavhuc
psE+uVXDDKprx5bU2sLMWGTb7APprRT0Z+I5Co8RY/ASzC7hlNJfjwI95CQkCroZr/uSwWpqfXGb
T016yMai2iZt1zItEoMijZXg57CEHZoXC4BkxdpxfhZxayTSnvngITNUAqfxy94UxEsc4nAmonIx
k10bLruyF18KSRfdqZZjLJzQmkuVw3CjfVezSr+WjfI+L80Vh1vhqspFVueuKV1Nq8etJAi/rJrk
nUUaXsvFeBuH1ak3pvM+wS/kRLpYXGtd3h3yCjZBy4g9RbLZsppGsQNMYHrU2A+63VJCgUqq/Pdi
ZbPPHL44SR5HPp9lth4keum2WhJt26l9RDJBI9xxoBA9aiWZG3N8YueYm65qVWnO+sSejlOPKOxr
2lWAgZu4YIVohZ0+KeKJfVy7KTACOGqonrIaoEdtGMNRJp3GyRsTMC7moejBKsTyoPVVwE48zTZy
UWUnlLcgm7vxZ91ZozebU7KJMcTsrCKHgqt0T0wMRKSN6H3W1QKX5hVVm58GtGAVq4EWQKefM4kI
u/guVJRf0qx+K7ThHlsTk2VMAYJdHwKagQi3QC3IEiMoYCl7y8tqDf9OLn+jQMUyD3bUVptyrxtM
MyNhhU6hc6xeAhpfsX41VcpVI3RPbP0garWR20zhY1K1ZJcPJJ11+knQ09debl/UYrU1ihJGXPlo
8S/Ji9oVorkh+HykqzWXW90Ksz2NTYeGG+uKrAoEsCSaT0zM1TSnD+Tr/JzFVrKXsTqx8To1s9id
sH1iXAtSxdZT9bdVYtoA5zqySIonuh67FLGNnaeL4hEmV9udqRy0UNlUUVuDw9N2TSA+YNrGds7v
0LGF2IXVdfRNA9UeVOC60lL7fReXbsAqQnANR8QwZgpMdLx5caplGI740XjgFdxB03dl0t3GmFko
x5iUmap5jEP9EQMDztU5zpyu7B+CLt9wp4MNFw1X/2QMuy7C2kDtuNtVY3bbLZPbpB0UcBYHT2oC
v0pk5gwhubIGYOoS4VIOsbSWB707cmJzeErIYxE7AkRIZ+BTAhezjHICkjh7aLr6VtRbcQMoGeb8
WACKEOsf8DrBNpvK7RJOwOnFBzWxboYs2ctRe03YmhMVyeSORRzeVo1C7w47KTV7ph/8tlQt2tqk
wJKlN7Va0I1tGzSyidxDY8h745glrc5fInIxFPX5WMZ6bmcaIjWxB10P8uY45EgPOf8uTi+IV4tm
XKtzu1Omgl+DZsjRZg4ro2geLHDUqjirG3JA812DPceROaEFWT67i2Q8acQZwFQWAGHp1l1pjEdU
R6cZMgSxusqWhNInTZ09UZABcizpd6oGp1abn7OhfQSGP3rRIpRuIv7BPJtb5rxqa+L28Iwe+w87
I7gIxSI40sgmdWZ6ARKPOb9WIfyuw7Q4VTM1gzQLHoZyyrwqLx4loTrmoWLdwvINdnPPn6wzefZL
NWvcPrTKoygKhMDEcb2ppVFlvTH6JzarGDTrJsFnB89k17RD1ToSFl0EU+Kk+NoypFgQO3jwTmJV
QegsYxO81XM17KAkSySC0mqJOYtWwWvXp1PvmWG1aBiiNBZFjaBWkYRMnMP2kAL2s+JguBOSQD6Q
9iCxgxHmW1NM5geV0z8ehplTQ1FuenGYvCBJ5muymQK/F4bWotA0w7yPK7X3QxUCgEG+ylbTu/x3
JgkaGUgmPV6x5silSxiU5Z7xByAN22cX6rHJ/8Q5ze45mzrVwGsWWM43ABEH1SaMVGSaoQ6OERJX
okJsetqeVFnoX3JJb8AgYhiNCBOgtLGj8SSRBxVbB2o3o3XKpCzcFRnp0nZjpQGeuTzoHH1R2ms8
jeL1IgcYbCNa63dVMrXTLusW5biQTZTxgItmP+WNvKnDSbyCCjBUG0ytuFyVQs0kN6XQRaFgxuHK
ee7ADmLymribfkeBwfzfStI2XUqJ2iEdXNeEOsF0YMi2ICS3NETmYyzlD7UiL4dK1sKnLB8JjlCT
+DpsxPYeuxqE5eEwx+ajvNr9Spnd6qw3ql/EwcPKD+F9c5DWldc5GWW/FsBuqBM+4MmUHnPy14Kw
vgK1HztK396oPYCTSTN3UyJfQVz301Lx0NKQp9RqP7Ok2kscDYZG+J5PWmh3U7Nfokz0EkLqmzy5
rqSi9Ewznh2Jgpmr523hYD7vOe0Rf9HJOhE6uu6HSuRlHERdGRMk5K701CO5RhKUfGuG+Jiyh3Qo
M5Z0h/qtPpcn0hL30IZxtU9kwZjD7DfknDp5YJW3qhZ1K+s/daWQkBh0maGHinz0BJNjQwIYAwqM
oezhp8TXFgeDa5JaksSmqlBS3MACGjcwD2xVB+OgF2Xn1lafHUdgYl6ei+IVNpoEaMRAFinHNIFi
MY8FQ10aCRs9K4/k3G3NZbhXUojpYXXbyITY9IKQ2pOabSm6pU4XCwc5aB+VqmNLCjLEC1C3ebrQ
MQmuvsRKV3L2zsFuxHppT7pwY3XLczvWOMqn4CFRWH9VuXsRGuE6SbvOriiyOK1aEcwgyhusUiMV
re6qxzeKAxgxzzRdU5l9Kwe+Z4N4yygnQEv2aPDjn5zvshF0R15Ug52vmbJ9KuykXn4TBPlApTi0
F114hcP4XSJGaJfESek2AkfhMr0JZuM46/OpC0W8WeazPi8eLdvHlmAS6qUu/dOdCpakIOnalsXC
S8wGOHuJliOQZHAs42lWo99y2O7zZTplSX3batot086tIYSPoVH/1rRsX1ICIAUgsdN8vq6Jj9wk
JLTZM6l6Q2p2ZEAMT7xb12pMlnbTk4OeexmK59lMbus5gE1RCDs1QwSzRDdDV/6sysETJoXh1/ra
WG/bkn6OxbulHwKrP3eHSY6cVgvZcTR3IHk5QHbeMik7eQ2WSsqbUVYBDGgkamrELSypfjMWwhWF
upORDwke1PxHKogvmR5dpzPxYa3FQq09MucT11K2tbNMmI2r0XyugFywrw4dOccGHyJhvpY43XEY
IdY1WCH7a5b0pgvEXTgIKsBAFthKMqqntqPaLpUt6VkQ75AbPfIEr81k2Pd4aTtz2ialeLCwTdlA
3fcJqlaTlK3UJJFMpXSyEInnLnUagTUCo8rIf85pGONdrULfCslwKptoR3ERn1X52sbjhk3lY2gq
myUp37IZO7zYHEMcvPHcEV0gZw9p0hDTDINrqq6TRrmGnwahqCU8TkG5KCRH9qffwTLeZglRyQvF
l7x7NQg+skXNYuDJ0bqBgzcwLuQLcozKhvq6i6Jno4ofyrQBp0cC2TYqm1/lQErWWmxnO0N0VB7v
TFg5TjxZb1MbvHWp5hN5/UCC5Cs3mhz0cLqKWz7MdackBoR49EcK586UC5WjZKriyZEQeZpckXto
bYapKF/VXLP2fQ4wqF33LPIoMTSTAsZAC4g5rvi/tSnyhqW/MQKqH7Jc3sTjTEo4gBMxznyiuh9S
vX1Sy1Hz5LJefMPQfwL+EjZ9m6tO1SAHUoXwjuLPj0IwT6MAmWJMjHXDuRziQDo1mMvtcahuNYpF
2DH6bSeNPFStv+2jia+jDB+6cXhhqEbbuMJpVMsPZpztemzydjMJCLQNiCP+VLTjXiN77C3s5Pkk
L12U22baxTJkCzPlleTKidTM1uexyHuaKQpi+Vk8NfpQA96I0x90IyVn4JT8YoaCtpsriU2/EoAO
0Kku39OuWe5A3SwnJSPuOWp1ag1qYPb3QtxLO8pY0zHXxeZHTDELwEhdQc2wxIAMpF6cvnVZHm4J
d+4O1jJJ35pGbV6pqrwN9UxVxVhrLkMU0BjB8ZxEOLvGAeN4MMc3TSYDAWmFB3NQik3BalxitXcM
0sXg1fQnc6yNLQfRa60SKdn3cDcXUVoIX9Vqj0ApVxIMCsNAsOxQZpQGItOADuBDJHR0odgBLEPW
b7FT7CWluaftx2dqmIiAgYTdxIrSgdNtsZrVNTFhqUjSca1PmNuLmrRVAwNG2d4JJfSWMqtdazGf
55zQOzNNv+uJ8YYykZysKNUcpSJAXg6C57CJXILJ25yzz/Smx8bLTPjhi9aWG/pIjSeqyzbvxLtA
kt6aWvkZGRPJ1wveMoNCgTqkzzNJbE5Ft4TuqlzaFZE8jkSTY0c7O6epxvm8iXl906DsEGQ8GJFA
bl/WvXQpifahfN0OEuHA8uyGeatvwzaDvgKmxNVZ1O0myqGJxC0ec05aUlEdDCveIlRloq+XF0oX
1/AKXjNRvI+1mvCdvnwjT128khoC31X1Hgoc/vqWwv2kZLtIIbSOjw6+GiWaiT1MHoj/wd6ZLceN
bFn2i3ANgzuG1xgZweAokUrpBaaBwgzH7A58fS0o7+2SmFliZ721Wb+lJSWBiADcj5+z99rdlaRP
sR9XCFomG7Qw0zQfA8GvT6vkXpCBBWGroXPGAOmT3a0thjoQhxaFy4tqs/oSeiNxF0a3J3K/0nde
o7N3pl6ms3R56d1Qm7twiEGzDI1wX3we5B2zoJwYTSXjTd/5inj1NqrpDaf5u4kck1tntNR1H/Wc
93rbtVhARVu+MKpb032s2P6y1Dwt89ysTX1Ws7Bs9b1fppIO9ujuvapKnqFseZcBY/PJWTyeeb8y
jXNg8/VvJU3ZkxUocb8Mvth1WlcJi2O41sulIUFM5ABG7Jpfz/UWkuOAczCkD82ePtbISTEbxgfS
3CASdks7NKwRXgARFBpAtint2TmZrKPL2XKCqkyUf++ijE3cq71L6/X1Izy8+uJNKjh7anavosiq
vrvaIwnQmduH2Il8uUmzoueiTi2am3kKLb6mNHxfEMZ8Kpa6PUVeqs9O3JKihXzzib6ZN+xYAZ0/
vGK0t2XT+Wvvqb4dXGUdY4fY5dgDj+aIroONwKiM9O8AjT2Z4kDHGh/0xZzfW3PDQpzLwR22fEoj
yBTlPSMaaK6gmPGBTh6HhXoZaCDA5rqddCNOYhzGvQ797NpnOH3QDsOoTeVNzQG4l/NU2H1+ktoB
6ExKTb4jZoY9PQsKMpWbuDzFAAm3lhuSvWQnWly3c+p9r2QC0Wgu11QqMUTF3hkSanEYD5F6dMp+
tkE/Je6mXSjF6PY8OYxrwu2U6OyTM9nps5JDsSeo1Mfq0bII45JYviUMXHfAGLyHeu3rVk6CGwoE
4Ye0ZL7ZRrkNEsMQg4mUghpFyDs3D/R95y/5slvDS/29TefrgEwv2Re97Fj6Qvk4d3dWSJ+E7FC3
J2VIRyFxi1YR6LNLoN+VY4YrWBXkw4LjgPSPcAHTM6PI8lG2rawOwKXydG8lU/3ixJ7zLe4jfZ6T
oHgRHoCR3VTH/aeYTsTz5BXKB8fSEiE3LWSJNqTyOJuyXfJPTl2YT3VqK7mnnBnktT9HVn8QVdQZ
PGg57zK/AIeGzaR9gi1r3gn61E2nE+q7zmGfCCYvRjLW1nRqOQ6V/n0CPozYwxis4BWBUxR6rR07
wWl29ZXMaBcyCCymHRlpXnYtQid6CjmrIzMXaBe3cc2Gsx9V3FuQq+YIKPP4YxxcayopPQzFsRzH
Gcu/Fw3lroxoAMLtrAV6rq5mWg/BjjK0mxnwbapZqmRLkzRMroBPl2cHYuZwGMQ0fKH/ChyxcnqG
NOMQDREtXLf9A+EKOwyibStFQVSa7jC4iYcqPkTllDlsf8BIpyMN4MC5AmuXL4/oUNanKW1cvas8
bwEQ69I9/qZqiwFlaJEKvfH9EYheUo10UWWCFgyUqEK64fnd2oaCUuQRqecVYu8INuhdX4/C3+d2
WFfXKVsu9ElLQib0pyTMEOTRBv4sZVHKG61GY276QtYf+3zUq+7JJdlcOKMzAzwmZnMbo9SoWjMo
5ixx9OLWs/w+zpOLmoco0fI6ykz1EKaTVW17mkXbHJrJAolHLfRMEIuMG68fwuYo7aGeEAsmhdq7
mh7SaYzs4UWQNwUDZ7HBiJbp8hTraN7IsGGKGgnCn+ahyL5WhvTofTNEY0QHofYQgwC7nB+dgYLa
VpDZiG3zwq/MOGYCetNghEnuq5HMMy8fvQNO2OImiabl+1AYDv2+3djtzopJ+zna4IfCfWrKDtiL
zZiDUO8xSwF+Vc1FkAloLtOqGCHXzu7y9WiWchjNw967HlVPt4xnSM4HPQvMIhuCFRdzEdaognfB
BEB0B3WuumvoZyR7mDA54MKkTABEZR5xeDMqWb7BkQbPcZoQnVy6wYrk9VhUzX1geMqhLTnXA9us
5oQ1muJdTs3X3TBMnShoFgsMKiREHkPmbpq0sjUOb+sZu2n5OPOlAQcOA2qvRcRK7PgUCntnqiHu
TUR1GUb1LZTbOu+tr2mDgenSoM2h8+FMtJMUOPFvZglSfP0k5W1DmXOjrQofJkv9gJ8W/oTCpkg9
srka2pDAnZgqVXZMvuQalP0OZRA5bTTY8qdwMW74MCe6/JLLpV/QhaVp+75C9+AcBt/iOG/3CWDa
nKItfiZ81FQ3TtpnsLb4VwzzshRs2saQUkMZNNXVR/K8KYGElSZYb4M+pEFN0N38QXbShrQW6jSg
Uw1TDX5Xmj5T63rhprXSNnnwiQH+hhEsJpLXjVHfDFYGdDfH4rKd4zqE5zt04xcHyH2xzaqUnuGg
A9HdNUk5fWf6mZNwm/Iv7pto6Q0cycB7XtyqovwKWjbThm5GsUWWZZkXmyFSS55oLPGWR1OSbu2U
0CJesHSqqMPzPDmXbj5/FxVih5PXlfB2FV4TrFuzWerrwFaAd0s4uorA0RwP5RQNqb/Jqtx9noQW
87EVgZz36C7jzylN3vGTRKPRnxsrd4mKz0HCboagA006UO7QMLYq68KxPEOkt4bybaIp6B/rqbNv
Z0V+5S5LrFru+hnby2YeS2Q2LOYcqVGrlFcGLdSB1RDAqz1NzbYoXKLfQ8Cghlqv8uTFb03b7TK4
r/259BJCtzlas3wy3GBKMZSBw7SfkX69G3PBMJ5EcGEO8dS24wdGmHDhmDPSV3VK96tbRdaHuJDN
tIvmUnDQ5+FgItBEojqQY97JBzoeRIHaci7SUxv3gbhAjOjuRN7U+TYjLtFlhC06d4tq2cgTK+3g
XQ8RB4gdeap5vxvqRLbscQogdenAhFzpv0N6UcjjUZQBYropE35wXXVOlW2Ldi4YT4eh4bUA8XKX
MnbPDl7vofPKaqvsrodmoUvmNGpR1J1ekV562iMLGbf+8LWaW4VPuY2BU/blTHLkzCCF3EivFdkx
pUYZuJtFfwVIZiKaa7aEBJ8V6KXSJDHNkTDD+EskVrgvEqgqPFqj6KKDP9lMfReEloi2OlNTh42p
ypC9Vj6dwnTqbtoo8wijziXS3jLSy90QTPBHy56cg00n5g6dCfg5gHOlsrNz51aDAf6cs3J4+SB6
YLxIzWl/dVG/9+MxmLcVf1fuBV1BIHxaDdOxb5GKceIuGQimiubcVkAUzQQ8aeQCT4Wa176RNYt5
G6jeIWs4dyXM11CQqrVB/D8vt04g2vwoIi3HdUkBb7bFzJm/FdTxWhiLhSJcjdaoR30UsOKVUhjy
W1ZT+4DasBz6jAvkPRSPpgn0n5rkf+R++b/LkPt/zSPjhOiA/2eTzP1LN/5skPnxx//jkAn/5WOz
xCXjh7gJMEX+7JAhbci1HdLiIGB5K9Lp3w4Zy/6XTXwkBhLSR0jWCiXfav9njpxFxpy3eh2xvmLy
/adBciQQ/SIuXv2zGAsCd3VQIp1GRM3PfzJXDCPAUgYm057AoDgokcaNar4B8+y579zcBsMDd9PK
q+uYTpb+1keVU3zVnUnRi/UwzaszsyzSgFDeEGJ9O4rCh9DMaV2NO7DJqDvZPR0rOWEmmBjTyTlA
vhF2UvvfmEYJ/LSTJ3qUajbTOW9DNPf0geIlWrYgeHW3S1HSzuiYF1VY10FmlQOpFVnvIemLO+NA
vahy+n+jixzT3lKMl8E3jTcufI46pdqbis4umdPKUUCKdQcT9FmLqkCBHCV1W3ymk5zOnJFUFf4R
zoLG0MZrsIuBvEx80X/pw7rDWA9LWrU21X6fFw/JbE1jdS8LmyPfc+jSWSMe2kmt5g+V11b6Nc3g
12s0tIBiV6Z/GldPDuDonDl7kjs3JmyUojObZJ0Mbpaeou5W5AQPv4vdppi6jZrQrJ4KZYWQWXsm
zaVBQjGjypIrG+spKbXnf6hT4VTqZtYw77+rfhrqe5u7Gd8NHJPMdkpbET3FOSqo5I6OwuKnO7sk
r7mgSZS6nCmgM5j5zra7moFD4zuRvoSiWLpPfkZTKdrIIjI56qYCXl/UoDJ+kn7pyY+ZSRXbaBqr
LrjO2zSLbpeiEf1xRrlARwQBXX2aQ92P352g8NQjCjq1HqJmN7gbO3SnC5o4mbT9oaxc49/kYR7H
HYoROJ/s5bVZ5COhCLCKi7q1TbCh+n2p/bBh2MIGouMPmZmZCzJ776bkMuC5hCThNOD8jjIbmrw9
yFFlRXtMYiOda2LXY+tjnSYzaW0Cmc4lL4i7hTrUh+PNhEWlBMDaFGO5oS2L5Kasc/ehsVpDeEZR
I+8Phzob95nnqmGb1SZJnyHkoUUvGDwhMKviTrk3i6jK5oweNJtPwAyrYYdPBMdXG0V6HSBNyQy5
1IOU20epRypzPUj53hqn1KEr0Y7R576aejJu3MbopzzRjb/zC5OChS46DqI7TyVonzeC8x7VyGLF
7nTxA876N8CMjQ2ONs2ccrmOEo/NM23Ipb6hqc80zvcGVV/x8Mn0qkV7Et5GVj6hP29szZzashGX
HqSFEWFXG/K9tgZZ5Mh5rYzT78m07r8xqtQSgtIC/hk1Ptu1YWIbHvNpxg8PsZjdvRrtPDgPBDXH
xwGblX6uGRj5V7wWlA1WKUrzNZfNgmQktofxwsiNUEJLziMNn/FHhbKSB70HiwDeuNpwbqCwwYyV
oDwhTFVXl5CFcaqRoShT35RWvPZj3QhbRheqAIxqZ5mOwz5ttZsZwX59rMKUsiyblohLNbYiuGoT
dlPlXIxuSvr4SSgZOZN7QIiyHH3/a1eXaNPdbpAPPjOnFsVDwQnyvlHjXHcMxDOjPzceoe0Q6+Wg
SpKW22G4Sn9UwasBoT0seqjLT2mGQ+CrzqZMXjqvtXoO3WE/3rPlO+PJ16Ih9GEpXJHSdY3dwDwb
7WhmDPT+zxzTmBjt69CmluVRH3JG24HwZ1ab0Heb4+L6LAQbm/RkJAEi4UAK0LWOdtpXefExVJ0T
f/N1XMuXWXsiT2+Qm+RDfGG6UNbprk8NpI17DFEd8pZNtnRBN+444PUI7SwUaM0JNK2vD/g3evkY
RIPOdn01yDSH+29HDMO6gv1h4/kLoSYc5qeOjcHlVOVvOz/JFtjOE8zdAwHmmbpp+qCxH518DO1L
11R+sfczzYJqOcFC0u9E27VFqZ6OTq84+9dUahucOCw3G/QtFlUle4mFb5OKP6guS7n03nohTrm3
TRNX3pNE0wUF3zhVeNsJn2AMviBPpO+rYfYjTvx+MLXnOGFXDm/w3zXdO523U9/foK9skg5hUJT0
/VWXsTEguqlHdV8tSG27vdOYkDEwc+q6+kRcYWpdxdYUpO/aMMBYvgmJGRDXcZkPA5L1vB9zD3FL
FFWlc0yI4pPLLqphXhKQrScJqA9CeGA/FIy1WnfjChF4K/i9KNeQxyVJ71jPuT2GvMtifWSBTMO9
iZqW4JZRkknSGFEDZJ8gAL4gN0QzspGtNdqUqYyHUDT2FRxKkjhbv+HD9cLc4siMjlT7cjtWLIbe
hlw1s1LU+wYRVybyq1QnpKnXpWdyTr8LCvnlwHnYtNdWajmkwWPTzOJjEZR28mSPtgIo3kqEfru+
d1t5zceWBB9KDRUfsXHSNEjE65ZzJd7upujHT4tC7oiSRyIvYE/pEcu7KSz7xyIN6eBagcjnUzxz
avtsWSnCtXZs9XTxSjPq9101pvOuKmdBQUKR1CZbErSm5jkjcYHs75nfkQx1TmaFeGFDzognKwbb
3wHPXV9cFyGa0UdlMTiodthJYYXbc7CEwVG62OqcPeiKAGldEYx+t2VbH28czVS/PAFE1p6144BS
pl/XhyRodtClVSfxzchBrO0YdyYzvkQekX/D4RwFF6dtGNxs8HjmybDndMwkcs/v3TFO/qno/Bs/
7itgok+mYCRtF691gGGUvvbrQi7VlFQqghZeBPeklz/SqedhdVP7GMUD+CgaD+fciQ4mH08h44Qm
9vsDboBkE+fBBK6eJJFGiWCnnWS6bor5Kiube9MRK/v7X/VXW+uP39QnP3J1gOPI5EX7teSM/KET
wmpBLyc24fJhnewC/BUfUZiQI6lllTz8/oK/+va4EI6X0PfJ43Ww8P2FMoDZqaYuzM1+goJ/cjoN
q1xHVp0QXIGevWqWgVF4w6v2++v+6j31gRoAY3UpglfvKcX6+vOfauvGSUVflwkhTmqpqMZM/jiP
TntpojZ8wyb46hb/vBQuYUz1GOdd/5VhuSr7tOaU0e5zL+0eqiyrQ1qAkbhTbWrdt3mytm5UoNK3
Hrv1APnfnsh/3yOHhyjEJ+3Z0Wpe/OkesWMxGUF6tCfjhV7S2J8c294Fc/8y++a9RxySXDgG19XO
0sW09dPpi2KOiBspeAuJ8eq5IgQZ4AbUKMy+MGE4WL36VUY5NWPSWzvZl85+rOfuvg2d5d42rtlb
y1T+s8fq9fW8V7e+mCayfsieaKW4jxzqIV4HPRVVlM5QwPrBOTTjbL9h0n7jLsWrq7bK6lo/9bv9
EPbZgVqP/qKR4mCblODCpKj//8GeCPoVZfHjsPs/H+yfX+qXZXwpP/98uv/xd/59upfRv0Lb8ULo
B2CbpLv6gf/NvwiAXCC+DsiJh4/FAsCr/x/+hfsvVucAvoC0BY0Bvt9/n+3tf/m0MdkYJD+nWoui
f0K/+LXzI9lSXLAb8BThcqCFtl+tCDlSroojFT53M8R/YL2BFFlOU/fGwvPrGichqQQgINj0uYLn
YsH+9aWbGkeP5YI2TFggBXa6DPXHVph63FtWt7wR0ferwXy9GL0QUpxAKfxAqL26WIZpLbGqwNv2
jdeiu5K3HNSPiNC3pqXZhgmn35jFfPwny/ifV4XsZ8NUizy+5lfL+FSTdVRnJIhkeL1PmBNylL+j
HN6laf0WQOjXt/s/12KPtOnagU5Z2zU/L6drJSpW9weCrv5ulPTuszlIsWc687ZV8/TGavLXrw/m
Q0Rjyvd4Hj3x6ilx1diMhmPaFlF6021TQpYJ/HPpW+yLbC6//f6T/Lu7C2xQTytgD6bHq7UrGQWe
QKtl0FeE0AfUEnWfyTwqHpsI1TeSkrcc++uS/9+7058fZ+CFhDtHNNKwq//6cdZTEIWjm+MMt8ov
sc2E2rXyvVpIW/Vqf97kGf4MenMcLRv5j9+M9eXnfV73ZOG+RrUODE6QrA80v2tnxEeZe/pdA2jz
zE45vrEN/7r9r/e5JsiuSw4rC8nc62Lw02MzkCE5YSWmhzwi/bhGlVEywYmCtZ5qiflhs5ji/uDr
cqX9/J818W/qzr88QFg+ACbaKw5SOvwev17ZMV7StFbtbWuGq2rLqsQAIeik8+IMdLU2v7/aX+4z
ZBQAFBJqEJ04+fo+l3juc5c+/RY6Xv9AgqCzC7olvaSR7E9ovglprJP+jYv+9RZZwlnaVt4GF3+9
kuo5HNLR4v0PKPh2OTjEjcTYc+k7dFm/v7+/XgpDE93dAJsO5KLXVC+ihHRmObz+ULkS7zqvxgSn
3NBySBpkzJHuf3M5Qc3E68jv/QoiNkJvlJRI3jYaqvIpyyIVEoTluPopayQ8kd9f7fWXt3INPbiU
ARU4mKTXsK9pcOScIRXazkgtd8PUN8+sBhUwLuFe06fJ32m8fE+/v+jrJef1RV8tOQ29rWYckbPk
bZgcMBD2WyVYEKKlCYl8WaL976/3+hvkehJeINQp2D2cyV69iTKYWLQnntBpcPUhr8f42DOPv0zh
oP/hAvPjUmvfPqTy9Z3Xa7dagH1UoSu2CMqDq7C3432FC/4+RG56+F/cVRgJavcVbPcDUfLT+jIJ
s76MmUBbVOJqC3yVnYtYL8uVMW51+v3F/uYrk0wkPB4W4HBsgr8uKVUWpY2lbNQBWcp4EumQOTYu
YRpSC/HZChnz/v6Cr0ul9YMMPHhWDN3WImYtO366u06VCTFzwtvODL3b+6G1Ar0LwjZ2/vnDsVJL
OaYHTIXC1zAiu2tRYihGfdJn6LxBt+Dfq0HOnxlMJm8glv/mQeTNZf7H0I/xzuubIlQcNvDoewjD
kDaldfq5coJxLyvfeQNK/jfvdQjzKGIPcH1EQK9esSXJCoNNg1eMj3Hvoi5buyjJp3osk08N86Jo
42KPfeOzfJV5AjUKIivDM74ylhP7L7C1Gn9OYNwJ+xQMESYAnvWJGZP9gNLDOXhhora4ScijdlxY
1mNDACfLKZaVMlX4yNzgjbX0b55afp3A4YXkvWfX//UhapPQXvoxodTIvRnDqepP5OcRAO3O7hcv
nP1/BIz98/bRa5DM5bD/y9esN95B9hBF/liHiGXY2TSUQyTKSLB3sOjztyD3f3mc2JQcyIkeUlhP
2K9heiN4Dhf7rdwOsao+ZG00XHTX6G9BkGZv1KSvqnwWGEnjBDpnxMCat/HVEjrGfQ5XoQy2Piq8
cx6OnUp2mUWaygcSZpP4QgiXmYFkmGYxpzHDRfDGgvDrE80WxUrAo8UBjekoa+v6Yfy0IMAuaOeO
yQIKl6YG4uJ0SLN6Jpf4SWlrPDDzH4jeDi2p3niKXn3Mf7n3V+WUnMLeYZCEyoGw1WLTB2WLBSlJ
a8x6nv3GK/TXi629MTB+gLv4zF+/uDKTCE4UxymVubaPBIg28T5otP5K029++f0iiy99XQj+uxrn
Y3UBy3EaXk/F0uYs9+vHOrjWUumevLl+bubsps9jtpGmmWO8mgDjnoEveTN0XX+MDlGNLZwccp3+
Iey8Ndjl/cuY+dZHjwmDd5rx92GBWLzyczf0GgIW4y+cdD3Bo+euB7p2klEF3AHPh/TuHKlwBuBD
S0lST2Wl78fZD+udYXRi4Z1C5HHqPFHj4EAVirW+723xbhyLVh5ieyIqfO6TsdzR55sRNGsvkuk5
4y+Ic8OccTjrLi2JoZ6JOz2iGoFJ7fmGVHLQFBqLM/G9XyuSMHfjGOYcNkQvDpbdEyKtFUSgzeQG
nnNQVSKGgyaiUqNHW2aHAe1kJK4qZbD74vw3KMRE5R4zeBXhNb32KjkydzDRKjavr+wpzl+mZqky
5vmahG4P0In1fmIDt8/ajfLlzOdgId1ErvJUZInWOwABgnxF7iK69VBqR8iT8YDj2ktHsbFqUF/7
tkrJrIPySFJiGnUyf4x0X2bHUGbQrNDFG42QzSgJByQGGrszioboS9m4EV0xG3d87WyzBFb4B/aD
KjqRJ1hwcu9CZt3RnMfDc1nbmX4sSrKl4LzPAEIPItQOKjMYotOh4z8jeCOqJK44tBDyHQrLIVm7
ZpzdfLanQDwpoCcFlZ3tEP3HsOIp71DPbRZjegOdAxbCRuPnwBsb5VN8FIG1/rcOUHfpop4inksp
Gyx4NfYiZAGyuhKjy0rTaShQF1AHVXexMgVRx9MMXU+h6yfebskDZT6JGbJCjbVqKtw7u/bt4JrX
lojfBEz6eBZ6iu9Utqhk33dOW193Lgi3HYoDOWw0rLxknyzafOk7KyRXdMJsAzXK+6jn0vtYRYwd
rG2N4OBbXwrxJGJr4ZzehfrFi816X1Km9q7xA6e7yptw9bw3ucDZbVkEQzrRpda0q1bQSvdHn6TW
8qB7Hd4Q6c48TrgcFfljcaf3CpGpOlj+VAy3RV7m3l50zojdHinsezuqe/+Ibj+wcauSVnRgqNyM
xzAbBnOtkq4lcNvx9AuWMz5OmI58H3bvKfXdrh0oR5sidPkaNYP26qjgh0JVmjPEgjL0qwQGFLnd
9Rb55wB+APRalbhXNDZRTY9BYY+HtlJqeWTlqe+JSc0f6k7Zn2I8kXdJjlagL9BF0BxC0bIhlGV6
qqOuBArQ2/neVklyPTMJF8cuQW51GZYWoyNQruRrES3Ak1I92AR8wl+68dlzAjK3lXs/9uWyhyKQ
Qwlg3nujar6rTWnZDd5DnQO9YvJS04Eawu77SIaASy7p2I470di93Na20zzYxg8w1/OaxABZWsc7
WWWuyHvCqrd8GaYSk3cDNAXNWoCXYIv9AUXjnKDxPNiOAa1QygnVns5iolx7y3VsxIO8Nztk2wRe
pp0WyOuokkAb9zEaiQFtKvbrmreJLHnoZSRtNG2FsxvbXZfF6GKzij7yHhXG9LFCALsmPOfnaura
297KrI9L5ZbWAcTf8jUJ5xG1ouJN3CBSUOWmmJcMMkLRhFei7kasslNF8nwZYMPbIPHmvFpbonzx
bfgz731+NnBQB+J4Ji19/l4XokFJG2eWvuVEYT6lRRYyiJG9ZZ2TsCeTzXBNiVVBIWdBkrHk97LK
W0wrFAZy+oIBBPGHMyX216UR9j0tnDDfsUfM7ePIfFq8axcXuXzi4Cc5t76MozMKCEGUCVXwsDHz
HCBgim0cCpNhOIvURcwfULvr8diR2GvtwsbAvagF2tNLMvXz57kpU5xMGSY4KAJ98r7u2uprarVu
tFnaMELD6g0uaCm3B74jrRgpf+KCZtK+ZZ+9fErUYQSZhWeA4Iv7xQob1MxZAyDCpHpSKBNFeTPV
UbIQyD4lJxcUor0O9uMJ2wBz16eC/5Xshs7vCZMtFiNOOLhz62rM2vYqzmcHW+OSIfQrAdOM+9Tx
TABfpE1nPJAZO1MqxjMefTJuQU7Y+bWXEcx6dpbOwv+RoM2l+RdM2QdokZF7l+p+etd7jXpRTe2p
zVIP/f0MESzkAkF1a9xmeI8geBm/Q6hi1j9Hk/ds4pBxV8kvU9lMy0Usz4S9KBxDxYicTCo0nbc+
5JbszjFpIM4Vva3yPEYrI2i2Agt+Th97uGwBUCXuoYmdQR3wv/v6toIT04DYYX/ew5HkvasqBX6i
1QFPi09b2LnNdJJX/baeMa5eEvanbBvjQqm8DXkBU73TIu8+F91s3XFqClsszg7GmGLCCFy05WMm
JvkAbQ1tKIQhngVIcdWYkxoM5gBjR2Bap7nO/CawbhcXcx4J1zZeektlY3eFlI1N3Ys51W1KPYrk
vkLjqhvQHKqYD1lSIEUR0Zjnp7LQhfPQiThKTk2ShvFjNs/+tC3YN/4I7KnRHCOSKgD/Y+vscYZC
c5s3nv2Iumx8gaFkQ4TCG4/Ghh8ZLB8dMbyfRFO70/cwKUoQXvnY1VfQpy33Ssty3mnVL2Iz5JNg
BFfjX6V5kPQF6oqSh10DGcm2LE01ccCBR4yV5S0Lsu6sn5BZtKOQt/Xs2Ez2IyHS7TLm8D9EPdgf
Ku1BzkC+zmIVUcWqD5FU3nKxQBu46qyzMUb7Miy2i2C9shP2b0gdIayJHBjIxsPJMmK1qbAcmn6S
t503VemdDYInel95Fby3vTWZY1JmVn1k8mbap3nsSlyTWB8GpP7+rWJN2sze/OKmgEotUxQ7LBVq
i/rjvrfyekeP7zClntk0Bk6un5fbmDpoDVTmxXQxaPZACvMyfTK+OCnPPVEfJ8deYXOu3JPQGhkL
kLUUOxQCFFaUqO8Qu41MPysBDSOqoHdYvJky9Q6cjq7csO6xdBQEAbj9DeKYJwueJcnjAueyD9ii
Mfetg6mUJezK7+tbRcQ5ATukKzPH3XT1/KiVT2xbMH1C59AcIFU5mywWRzmt+svEWrGRuH1hBig7
vDV5sGyqDAXeZCdXsRQ3IpwOsm3Ppo0omZ0be2kfdFA/L/N07cpGbnvVPSLaX2md7QWl23NkbJyg
aXFDz/MpGOJ7IDndEZD653ZK3vd0zHeekR+kPXe8rP4JscMLrvfHYMmwD1SfxxwRGFHDaO7FN12b
j3C2GFaW2Euc0DlPDGxcH0v8vHyjR3IUXZYdBgc1/ehCBPAx8M+4Gra+yTC69Z8Xy/7CIzIAHcny
/VIDsqzTaUJYPY3Xva7ekS4/7oJcvYhMnd25WJA74OJiAQWPAB9yg0Xk06CczwJ1xxQJj71RfU+6
8Dloohu6nfyxxB33SQSJEFjPuS+Rly+62qdEE4dT/gQAghcEgT8MGfvKiSsQhuZqSsxhcrtDV5tP
LeMSVtYbKyCizPB0sHDOG9+i2ViEIxVTbr3Xyaw/xEwLN8BZuw1ts2xXUiVvfbaRd3Nhidskd7+W
wXCnqyS4wnfibmPXOwxlfFMSpNzGvOe430TXHjgP7GYI5pu8TFhazEqHxbWwgWVkP80l1uptF7tJ
vBWp4ygqbIqyjYvwnByRodgRCn5etUwR0dRW87mRK6OppbRwyHq7CoV1XyBhJEW+HvZpwA81ewCH
UWLo09ScaFHjyHNPTtxfYjUc0Q7tRo+kwUncNhaqu9I6lrDwqEeOjWXwvozTe+2Ley+rHmoN1gJU
Lf9SeHAb/2La4Fw11nHVKMUBPl7sfVRJdrjjIb6Fprk10voGz/rTKmxEIP2FEOrvNMUBG5Q36JPe
91b9QHfgLmQNbOdxiwV9J5AB4UJ90IX93SzhZTbFuMs9mtrOANYrwR/bmCLd9O5wXSoiwdilEhcz
buu+l6q76BAcSGt9iSfvBr1mBgoqOzuts9GK1yNkEY20sTcNPfMdUVX72S5goUJGttNpw6kB9A07
w5C35LTL7uhW8R8dNifPdMfBLfZDoJ4mUiiK2NIbKi134+X1h9ZpHyGCliibq40VmOs4ro6ZE+xp
BN2EwXDVuM5NJf139iDgUf0XdWfWIymWZtu/Uup3SsBhbHXfBwObzdzM5+EFeXhEMA+HGX79XWRV
S+meqQj1Y0tZUpZCkWBwOMP37b12fcTitq1T8Zol7rmZ5a5v621dpLth0I4iB1JTQ7LCznMpQv1g
2gq0j2kbGr1fCnvdN+ONm2THSVb7olIKmpr5vhgKcjgxL9ugUMrQjr02j2gcOXvdHS7SbjZ2gDnV
gJiMXmYsdb/sFjPmKEPf4uit18N9oRdPuqkBtAyeI13xomTyx8x4VabmyKYTUoIavAs8V6GbeVFZ
HgwVagnhAaHqbLpW381BeEwR7fh6X9wmYUZAe2McXM424TRv6QHtgb0eO2zKpDyyL6H6WDBPLwDX
6UdWW1e97/QVDpOWjZr5jZ3rla0qQd65dU0UQDFtbt3UaIEcExqFLsI7J6LE1MobV7X7W1IUhhxT
etN66HwzcPg8rcZUUKPmGd6bgZ2uYZzUcnor0/CgZfA7FnX60IabFhwZZ4GCVpjrFuu8ie/6FkQ4
BcfTCIwDIdywMgdhb+qQ2BMNuUiML5uoygbwbLFXkF9vi94JV6AJBetJc1aL0oWsoUm/MNTHNsfK
6SK08QgAMDYlZjDdk6xEp7yycFUquWifKyXbMqkdOPIW6ZqzA9OeO0h4lOrASB7vJ0M+hLM94yhO
ya7v0nVfxK+wpu/GbM7xF2ZyVXCou6lnq9gBto4fCLxPD5Coy+fKtaeT1pnbrucdZUqbT63fGRTz
d2KpmLySPtGY26zRFOclTJU4vNh5aeR3lRFPwyFmFI882Ub2T7RtAxvdCrba7GcUo9T5QAAu2Aoh
608+ik6pU/SomhTHIY8D99VxyvaEAgYHueK4gdg1fRi+hlpv62DOq7bchm0DeSlS6RByLulM6z0J
qlS/oljXqlOv6EEKRA7R+lUb9TnxQ7ODDTDEVo/DLimc5egSyFdLLfJzyZCtdi3ICPgtelHUPv6f
Ir5xOe3na+qP7AfzqDJNPzYGDGSTRjULG9lshCsjj8BiOALz6JbuQ/moaWDBAPwuxxtDOHJaJ105
Kt9sB2MzEygg97Ua1DJh4wid8loH03JAy7P5sZhzJpvUpcBeeK4KHkaUinGYtXJMXunW5+WzCdJd
3SqGbr05mJXgbic9rLuud16rqWfOzWuCLeeWCSGJRX3bugpVxjwK4PGhWuITdniTK0No6U3NS0s3
eP/How5yqvMj3OcVRg5p7rU4rD03U19StddeCkG0osyl8+AAIN53g2a/Q4PRL/wHml2F6eA9advw
xg6S+Z7tJSeCmNagn0BdpzSvlk9jL/PdiFZ2h4weuXFV16e4zJv3TgPc4VdDb0CecIsF4qCL9F0v
exjcxczu3hccyCIfWg6iUAR8hsfNLwruV92undWc6KBqGLWuXwHBKigMYF/ftAi/XyLNKk6yy6tt
naN+76SwtmFsZg+SHf0bdCI4LUmcZfF+Hv8AUIM5O4YCOlmPJBsfWB+9puiCV3ONDRORZCY2lmbE
Pzk/dx7cvPp2om1+C3LI5nDRu3JfFn06+1apaSF15dbdd3VT3kSFEE+Ngb16VnM4+U2UfgMTVXqa
1DU/sHr9xNY5hq1HF/ic9c6Eqbw2CBiulT8eme0uVGLcbdgBSSqtjfacgAFdMb1oEYb1IJJerjhR
ch5TBPw7DXHcPmXROA9DGd0HQabcBY4Yf1adjp2dZr8KzdjQt3prOn6Vxtpji6dvsh22OuUO0u6h
Tm1ILdRks0FbS7aulUPQTIjOsE2e0hxCADSjKweEu4xjk2gbJi6Qz+mkgVko1nSznxvL/dB6U9/P
obVwrokZiU5xqt3g/d3PAjJEPWO9760Po50fEQXcC3y1+LV7y28ccWriibUgfFYjaiwDI/cefJHf
x8o2VHsAB9W6QK3jkcdzxJBwS6FzJ9EqbFhUylVf2N9qE+uuOSl36MifgsriK3DyK1JmAFhFspYV
Vgo9E9hYC5zH9qQlXqWL6kYJQuZYq9COVJf3U6Jejcpdq1m+S7v2p9IYN4T47QDJPFudzdEtqY8Y
dv1syCHRJO54D89d8doRXqosW16YMKVHYfgn0axrDLPfk3A8giV6xgRxjZbFeC463SuiKvTrqdz0
sn6yAmUnZZ2t5zTwhC2fhEV9C2u2Pk+bHHPLEQjn9zlPM3TP8SWzgVPYSMpXIUMOYH11qwz8xKI4
UKr/GYYtmuB5MwGsQIoNMG9I00d8q/BrLE2+UbPMzuY8B6sqQkeMVN9cZa3thzgTUpE1tzBbPAfx
wJHvgSA+veLeHQtDmHrmp/ectnT7Xhs+RgrnCWR8K08orwoXPpYDtUQd3N0MJcW3bIiBdlfhss3K
czxC3tPNWnpWyBYWQ/BGCHknQ+MYuu65TLKTnU+4r/Od2k3gDcfbXgX1G1ePtKqhiZffl5IQppnA
n7GI6ICMgT2Eu0yNDpllHMJcPplu8AC1Nly+lrNaOpfCbm7aKT7FFcfhtA4otOMgkDjXoJrjCNbY
Mvb44Ndph4s5zRJiEVA9eDTISXdt013iqBgXtA5DkH2n89E01vyOP84by3qL1f9c1ckJi8ZGMxP4
ThzDnao+I56DspC5OiVoAzZBX70JmAWbwJpuozGVYLuNrTaM8JDxyCw7yuOgFm+hZJSGinanG+OP
MiBWoNCvtZo/sK4915wkypwSvhnoT7ntbgtX3KdAU1ZOY557q7zpLO0BhvJH4DjPwYAnAP6LK6FZ
1hC1VoBljrKs92niepkjEk9m0xMlhnwl8X2vExIrD7ikHvEIPjs1ZCM1mud97QIlYnKfvZRC1Lbg
1CX8GlA2njY7zFeV4xhMty4ft8X+CivOY9FU277RdhI+bB2Mt8FiKm4nRFlBCpC3zzgkS445ix1q
1SBqOreN8qiYNJKoaYOVjgNEApyJIf5kWbrPIvmqT0PsjXZ+B8mwwteiPMZ1cO4yUKZGwJ6cyoE/
hN+N8a2BQdHothfT/4+Q72NZesgy50WZ6amo1m42k5Wq5t7MEUyJ9LNB/2FuPijproLoXedwBFh2
P1f5lonudnRJC+hB1iJfcEf3ceyE19cO4C8YI9AQKDp7CQwthc1qOCDdsKiX2qnf1OWpSGJ8Nvk5
b4KFyCNO2N924zDBfgL/Ih7bIFqZbuMZ7ASJJn0cxTytGfNEUKa9ieoYe186mBeql9WNa9k/WoeD
mmvEO3Mo16llQJvJb2GkrIFEH9lNP03snYvqvVAbHwEeh5SUCqGysaoPSXXbEeqtqqgbC+ZtBvaC
fJ3Ki7LBV0Y80NX9PAwXImg0C/v5CN/SJG6Yb6yahp1tjj+z9D6Mp40aXERind0x8OAnPAVqunjC
T/ogz8zjZg0taEo4xiU7BZZwca0owOK8xMPxUOiUuZURQlNyqotwYatfh+YFiowzPMtxOhG47hXp
bZ03DwOM4Choj3ZBRSpCac5iDxwegnR8x3RKV56lW0QHcxiOqRocwh5gaBosrNKVZpee07NZE3O4
m4sRLTWAhd7ZukV6D5ub8lJU+WkAQjHl1WlyX3f3RI9uOKOvmhjIa4xpjnKTbid3ESJ86nsHfSx9
4C0Xs8xusrI4KKryUlkzsP6WMs/WlcNWANw05X4guCA324tQPxR5hCu7Ccdt5o4nF9LX2Ex0tEy8
KvdpwxZMiZ6idPTmCMqwW+wtZ4Lz9w7MGQGutc0DoFnRtMNIdWyi7g4S6WWk0Uah5oau7Iad4zEM
QrIZqkMdyB1kJJ8jzDZiq5iEAA97DsmKeZOYGlMiWOsswn9jwnsI/F5zWNchJZnmNmnYbkuGSzQs
QFqpnKyBYFxiRpgFisOsn/KpBpS9ZjVi8GjKvDHH9mKYkDV5YR0ImyGX2lroFSTATuk3E1Wt275O
zUNjBAeiIF7MvjhZKiW1gBi/LThzV6VangpKtwuev7NjdZuTpeFJS6a+LSt9j9PqmgbGi4jZvHP4
JhXMV1lgJa+7mc1NRH3tNTcxLXep/qhmU7fhZJEfsj7Fg2JDDS2TvFS9ZJhqQGqI8bZaifnMa9Cy
HtIqq2dW9Gq42uqohl4ylm5zVNshOIK2k+CQxxh00Exol0+rR5a08AA+g3kR1SFWp/7WYjBtMjQF
eKuoULUr+AvBnv37ZK4FTpiJ0mYZOOvMwZbqCYsmiVP74LeOpdkl33pTKe8btFE7RxnE0kCJSKQd
qnnPDkD4aVor+PVoyBkFm16MaHJhoFzmrHl028C5tF0Z3bY1CKyxHvO7cO6YOnkRbBbieDqbbkIA
RyvcNX2p+gzPMmQDsdRLK4fhZoUlgSWEYyf06W+q1JDBoSX9UbmAQFAp/0zUS59UoLP6E1a5avQZ
irTqdtK18umeSXi0PHUIYACbap7f2LOS5YIm9gTGdjdqHHruXIEPZx05anGIKfLTyg8yeCALYDKK
bJQ7hBmpl3RMFrNbuQBiZ0DeW7jQ6XV2q3YLNLa9i9pSdJ5FoYXmM+f473z92rmshQ0hcBavs9kE
wIUndzrW5hQcMXOPr1wjf5VQms+mNXEsb0rOrRY7mJrQK7aEUE7mnY1drl8RnaaQAiDKNWRGC8hI
OtonIaPsMjMCHmiNZj7k6PloVkr7nXwbCXJynulDYGu7T+zlyBtpbXdfo7LcUeFlagm60Ixpfdrs
IOkHX9PR5JMC2xu/ZUPA8FSrAnecblqrnjrt97BzKKvPtruRSWIAhR2ougEBoyjIST8/0BWptqok
yAAvXnbJpT4/yChMN5ZSLMLL/icop9d21IguYLXXLY64Cg5APzKhikstCNdj4wQbVBrRgfqhc3IG
yJwiSUqoxaQhQimB7tlqHyIc6HGlpcnhZvxGoh/7f7eD4+ek+trqVCawgmgO4jgp1zTdByqtetex
kwIxJsdDFXTZJm5B0kbq6HpmZO+zpreZZ82XzkkLz3FIGtEKVAVBYzZ88zC5myWFRs+j0pB8SVMH
5q3MuvjWYPnudgDr0/gcJpwUMdU6o2eL7CJgNOLMuSchjl4GhzeGjnos3BzSgEEneIjbZb/Kd2+H
P7U8vbhkBW7bvD5UvdF5k9LcFK37MEb0DSoYMQR84CTUVI7rVnAf9W65GWa+85pD7Ez1FPsqdM4k
RpkiOCLlnCjpT5LZFxNNoITjq5UFhl+pudwIvVO8HDMiGJrwnDS04axW+05AaO+jqE49Z3ACL5pp
lAQUGRcgnL3n0hOQNN1T055zctWMkGvsV0MNpjMwpn2VN48gfzUcrUn3zL6RhKicFjzbrRMJZgbZ
Nmw1QejPlKrGt1HgMUUovJ4T9wfolVMGVtwjwguzba+i0nBZ2yVKDrg87nuRVMHRdaWx5rCpHA09
iDgeWpYXIW0oo/hM+BMJJhow/JA8j03SVj/dGMeuzdbY7MneQgL6bexxbZd29xo4oKkMpnQOCMOD
qMi7VtPAWQlZ4gW1xAoYVLxRa33T2hT3QxmelVY7WGb/BraUN9AThSXAPfvsTUdn6zgZe6CaJr0V
LlkcxnHSwUUmDdoDI7+nqnTWep3EmwycMmbuLbTxS6fVk4+ijhyPmSJM0gGea6k4iHr4llTyPqtE
iLhcBtOcrDoUTD2ICl3fA0yNeLWTxD4RBs8aKpKnWNKeKKaSM6kh3zoqFJeiSd2XbBz67SzUykum
zo5gDmTgEenPryNJCl2SSwC0plOOFKNr9wUpobV1Y5L14JJX9FeVkfqUKotgTzMu3ei9VNZmPCWN
B7asvRd9oK5RE3SHMB6gLA+tuUPLw0Le6849bb36ySEf5Ra7OSQf5lqP7qH7bjqTtkXcSd4K2PPk
sdMHKHcTDhAgWsSmkRUQRxWnHKvn2Aa0q+SN2C7Tcam63SPUOufguNnwHBs4+T32AxZZMxYaOTKf
DVY5lT0r24OQzQCQvuqoxiI/JdTnicGYLWOTRRPUv7ASFCTdCk1NSYF3lGjulgSvrM/b6oRDpThm
5iyp5SeR6TnQO9+Fq2h726jCNeWt9EmhYMw2lkWUo6ODWBhyPc+zjuZ1b2bmTtFHezenRv6d8pu7
swCdA5YH6H1TU873O5tAQ8JR7HhTmzQaVzzOEhEJ2Rt7uBnxqihN2x+Ntrhh5p6v6dyiFAqrEQQQ
JXt10+FvOTQ5mGHaYum2ohVD5bsIbvQ4twdgra1yDtwo+5FUdnDMyyGgHZFHJ5We+kXpGv09tgcK
ermxBTqQbyvUBihDXEZxwghexmMmthggpIdLWeGTKZ1NKoz4NJBMAdk/6E+5hAxfMYTfp3mwXwpz
5kQWDPx6cFXikhSm/N4wvbBbtdTvIVwVNrF6HazJ3+GA5fRg91CU6XiqFoCVE2q0z4fmUKZ6/hNw
pfg+akVwHDmbsmCw2eSwSWYcxRwvzgmQdKtJu2tSXd9BWudN0hY957SDXpfFKQUF7dCc15QE//SM
6qemjGp0x6B3xr1NpoTj3OtW4ozaJhE4RSlINcNJslEleIuntM8dOAheOIbt5E9E5mHdsYnmc3Ly
o7yoiep7KWqKpdNsp5Qy0Nvd6I1g+Jlzmm/auM9Oepo4lxEl+5sbFJSB2tFV7iRdt7emgHeJolY4
D5OoGiCXDBHqrh1RFDiE3B8QKynzpg2f4Kbi4+OQ2SfdvWqI5jUobPiqJvjJc69AqllVJGww6VdV
eGRXlaDJk5l5adngGlsg8W3iRQ4gPqRa0vhWkONyrXuNxCqFOKJmHat1RchliRx9U+pJQ/0XuIq5
rIT0G3CQ0EVdIqdmMDIOXUzy8xKLwrJJ8TCFoU9c3sBfFe04Zd+EktT5nVQr1/xhjkbjviZIPB7B
mEK+ykxRVhsl08P6bnYi0f5wJ1MMBzUtu3wDA42owiTjQ/W4TslZsWzi6GLAD2x+VmpPu9r5I+yQ
EBVr3IH2JRmzQihreJBbMnlsDYHqZ+U6lWQf6eTMABu1Q6y1a/8IVzRSutg+DWQIgFm6BDCyNawR
N+nmnHwv/4hqpFtZRQcQ25h09gscZ/Th1EQfE5hi1n4XNp0fyrmPdnqlavt+iGK+TKax+AURbAPO
VBJKcyQ1OwvvxB+xkjUAhHk3NX2dbRCMKt0BvZ6hwoHOMrmDnCSBoAAFsA6zrNkq9pBEibqWUSQa
Vg50EDsqYoKoEDYa7MriWCs9pcrDjga4C+WohnQI2rGJEUtwqKNYVN8E1uAGW4SDBumkg279SMNx
CPaJwwZqa9alwoChsnifqUZMMlgcUMUUVipnxBYqYka6boWHCJ1bSAtLU996wr2qQ642rnXhxiLt
N26Mz+aIRQutYi6zsXgBx1Yp5nwW7VZtPshBJzZP6mPU3NhDwPZL9kmd/uZCn2Xfy4UW0TUGEw6i
JDZ+tX0o85Ke1Qbsc6LhkQrrSxQab41NaHGD8BFybdTCpLOvv5YlL7f/SZPMVcViY7d0RMniqymp
4bgegn1FXDnm6rnRiQAQhHaQhBEWfqM1bPEyxboYVu768WyWv5Fg/53S3MK+p2Fsc+kBis9PF14k
OSlzpngqtE+c6yTMvZqksXIeopQEySMd4Q0Z6mTc//p3//XCGFl1zBq4BGAUfOV+ZXkaD9Ngs7F2
I6bAQqFStS6ZtpLHkQA5a207jTJ4cdm61sOvL/3ZKbG86OXSoMdIyhaqoy239id1/QTnHeqPG/oS
qMetOam0R0t1idnAuB3fhLVQf+OV+OsY1nEokgRuC23xEH+5YgqaJnLcMfIr4EWUgyfNSqkGDYi/
/rc/bUmhxkNkYRXk2X4x1E3whErk1ZnvGH1lrYZKMRW25gJe89xU6bOSBnI+/Pqaf32TphAWzkvo
Frgwvxp9nCA30rEmFBd9l7jrouaJD4jUejUhHCqULCSxVfzmmn/9VmHmLG4+rCfLnPDFouEYQaOm
hSAsjBtDPyMSpBwzmWNZaK56gPe7QSV20kW2Ov/GIfH3l8ZnxHSEH9taTAZ/Gj0Bs5XdaVxaGzIQ
94ZN3Qnpg58RDbQREGpXbYPAw4gsc/frB/3ZLrGMW9wv6BaESSvbxg7z+cpzXZP+AcPRV9lEbFoK
xGs2TCVFt0b8Zlr4u0s5+E8cC3P94nX9fClOJTofR5T7Gq1ZOvH5VD5QeAIepUGh/vXP0pb7/jwF
YiHkVerUDjQhtC8XQ8oLLySLc19NRutUW1I7omap/Nxq1YMJIereIWrB62Y9XkMvtz5GdMVri9jT
37zaP0xEX+7EwL4sVGZEvOjm17Um71wRz0nuu1KmYs9CUUdbkClFBUE0EQUSjaJ/VWUCwBO4kkUZ
rajcyN1FbF3GVVtp+XBBhwrVFtGaU25QnEX9Pudg8ab32Tx/J1Itp3/SJ9D5umCIgpNOIBq5Tui7
C+hqIJWPsshLqLKdI34z8f3NWzUc3VEpnDP9/cVnCCatJbCnyv3RdWe0ZVpHzFJp58R5o5v8zXL6
l4uZOmQKW9M0JoaFMfl5CGk0SkSFiNJ3R7DbSDnSk9ulxTagqP346xH0l+mVS4HygQDDxM5k9GXW
w1cv3TTRch8JQH5nW3n0rso6/s04/bsf5DLfLAY7ZjrxZalUF22fnGt+EMFnuE3AmG+rkjojAXTQ
g379k5Yx/2kkMr+p7Af4CFmWna8Tea61AkPcVPm6TljMLhQj1kbTHFL7qEd1o+0JcM9/B5T5w7P3
56uyPzYWngYAJ6Z0bO6f3xn486aPsgrzqUHHIKoANaaVCdDLCnU+xdyV0ACb8oWTB/toBRp6CuLK
//VP15cH+ekuVISwKkZVgPi2TWX78120yBgEXEdAxlG/xYNwwam3+CkgQ5CDwnRvRPdQ3wjEQWRK
iX07hgS4Kep9k4DtDzvqNuqEfcIuymM/qggetfIpGo0XTC1HcyrrVRgKbNiVrH4zgXwdIlhQlyfH
ls4ElmZ9pSCR/Dgje14iS2IyISj12Ig0UZ6WBjQ+M2t/86T+cjlaW2xgwILAeGDZ+fKgYgsdtToD
zBsDOOuc7qXzOmucsrdJTVDeb8b/lyGJo5ytEqZoEpUcfuXX/XEIMroj88HxwaVpr+U8hlTSSIg6
uByXfScwwt/4er9+1oxGHT+0sSxBywf39efpdtxQruuIddCc3ZCGA/DtIPzNqvrlZ8E5AEwMsgwL
orGcMr5cJeq1OYdI2PtwQBJ/qs3umKN+C1Uz2I82CZ6/Ht1/We2W65nszAzBP8wiX66HKg4lKP0C
Nr7ZiDi6b/LrpIvpJRrIVZa6Yf5UZWz+bIZguurwyLHd0IGHZE76y49f38zyPf/pS+OVuiaLHQs8
uyl4P1++d4dWCCmoqu2DDNC8GYEatb/KXLsEaK4TN34rTLGFFfyqm93Hry/9t88BxztcNI0jAKTD
z195xPmm0DgCULS3bN9R0YgUE3RuakJtpcNGKEiSt+Ir2vBTVFoPTU86/a/v4W++H165sLWFQqyy
3n++Bds0NVJnUcMVkaavbSLTNoZBSE5ZtN3+15f6m7FM6Z9djrZYijnqfb5Up7QVtpeWX2uhXbBV
e3qTOEd+91CXwfOnF7oMZhAsTEOs75iYv15GQcxo14kc/ApzLR3IKKR55PZor1UYwmwqKahZUfBN
mHF54lYPpV19o2pEsbUgX+jXv/nLwWDZnrPP0HXNWdYyS1t20n/aKc92CzQ5M0ZA6EZ9SrspOVZj
y1YqDgpapQ5FOwb5+tcX1b+81H9flQO1yqaAL2z53v90VbDGSEmEubhFoXUSFi6N4aYokzvLSN8T
OT3Zc/oTOL3fKA7rnElDFbC6Y1BuApu2agP3ezHkfrXQcc3kCsXwG9HOPEFNvQB+jVf6WLzDuT+o
rX7763v/y+fIAxNQdEyV58a/Lgvjn27dmBUopi0PTCj0aQw3sNdFJOJDaD9a1Ng9h+waP58Qg6dN
ofxmHvz6Qf5rMhDLJ6nx8JgWPl+9iys8ReiPUbHhwMG1KumgKgg68FsoVJ96x/ATu7Pp/TfBx4gf
8qGeCZaAmTJffv0gvszJnKvYZXHewR0OpQn2zedbIVCkTtBmzj6Zdfp7TQF8i6gl9ivaP5vCcDFA
/vqCXwcN0Zas1zx1i0cPr+LLpAz0s0FDHMIspA15bqsueB/QANwl+jz+5rd9mQmMr5f6Mj5VrShs
dUCa59KxOBOmo/iuYcf/Kiv9r3D4/9dA90wUf3pr/nv7/o8fRUvN5eY9//Hf/3H/jt3jHyfSEd8/
EfGWv/U/vHv1n7Dg6AUbEE7gjizYu38T8Sztn5zMHUGdgjFM+hzP/X+IeMY/NW2BV1E00TheW0xk
/0biaeKfzMWWAGcKg0k4/NH/+6+P8T/DH+X1X/Nu8+X//6PokGlyp81//4djfxnYsIeA3bP2gzpS
ucGv5bZFNzDaZLKDiHRAXkdPhtWtS+OQviWOto9yze9qEkjNjKRVgtEr8lMcE1Et/c/SHEmQIzgT
28geRSzR5sQEuVJ9JIzvQnrGBg/oucNCIbSfOpIpJZp3oEJ8AAPrJnQRzHY7tW53llSInkW2rL+g
Z94YE5GoDkF4FfBOF3Fqau6tWNm0uvtipci2M/VGJHIbGYpXxR9y/iEAQ1CP5H/I4XrVr/GsFxqk
E/RhUJV8Nxh9NGCeZkcbB3QG9E80mDTZuuhABBIeYxx9RuyRiQjr1dwQjGkjRcudawkfOEQiOjp4
XLpkay4tr/5pnp9knm37or9rcx5P1lDjeU8lxn9SiKTxOo+kZWIx4KGvRLm4MXvEnfgDkVZn6Z3U
HkT7kA1vjvWc2sY9hNd7fF+rKZ7XWPQ9yuKIZ3GokohUNqspp0tIK3giZyezFF9PnwlOWYXoG4Ha
rHJK5DZ2bau6c7pFoAMmI0lQvrcepm38s5gxiD6iSbVpTBNP27iqzXfX+Mhn1yOJ1dMMVpM4vjbc
sRgQc2HHKtJqPVulpwYOiVHhuu3IByakUSQcehBNFO3ol0j+M9GdSS8K6FihmwIHcU6UdIvSxCMp
GzbDttWeyuKbuWiGySZIjSspYyuz6L0qfJpL3KP2R+PQjEKnHquBTyFroyCzn/QjytbV4jNUpnBn
0yfBZwCz+VbB41rFynqKcL8445Ok4zgxAkS1U5GWxyPtqLnx8qFjxFUrBStbmz5QF3sPmteSnwqp
+tDTVYrVdl030wvRNQh7X7FkfwTCXHVReK0U4+pM+Stm5DXHwosbDhelTzZtu59irJRl7YUJ0YFq
tm5bOPC18tgNkceSxX4RHlTywubCQ6wNCWM9d2SoUYYbNFrRQvNEuV/cKRbEKNukxYfxtHd2SOu3
Fpkoef7RufICa2FVYOey56ccBW0KX1wzf5BPtq6ILkWCzLjETuXo8AVAQpEuFY7msVWifVjPAKkq
vzbksclsZMflyamcWykfaxxt0B38xpxRvI3XVkcZZQN76MUqa5xVlEt/INxPigL7I41dyohhRGZr
DZuE0DaKXoOu+qYdrrrkmLmUovptX77M06XsMvZRtMuT7iGXV1NrCZb8wWji1Kutpv5bHP6IeVNK
dm7E94QjadoM/hy9K/z+WH4QGlrXuz6b1jqr3ATbMX6r0+AaoDTNjXE/yR8kNUBINq/wilZg4NZq
h7f/iEj0EBnvVvxN9gZmeIyTkqgEW9na+r3GHJGTWEQO/VGzY9+KIy/PrmDN0dvscvk2hc0KZMN6
xKSG9Aa7yqZOtdXMm9hkBE64Xc0PUNZWdBDmbUcWxjxlGzucvE4Z19pUHAqlf5TFM0AnnOLlGhz3
Kq8+ULFgAFKuM6tH+WCHL1l2pn+wsnvmiPzqJgxM42eUj7tcNfhv8vcjv8ZoFJnzYWr7VWs8WvPa
0M3DRKBXaYitEN8qU1+MerSkH81R3AqB5P8xtvdE1XkGU1Xd7F3cF+2ckVPZkXzwrtivJoEZHJ95
yHdDcZrlazTmW2tUN5PWk2BKF9VQVqMGQd++IfrNi5F36hzvOpT/SoFLob8nMeNKGWZf0nB3m9xP
kvsiQtVlrmsS2OR47ePRD5lRc8Zlio6JnGj+aGLu492rJWoVSXURh1abn4sYi5Hz0vRYnqL3gZCL
hBeQavi8Y8n46lcdyQZ2/mhn56GdPNSVAOp2k418fUQUmN91RTGvQKQ8JJntk6awHnUNYp+KQNFg
iu08hUqATZqaJR5KpChUaBMTYwVC9A69YvrSNB0Oq0dbpqe2i8ib/h6E06onpXZo1R1hrryR4VCG
OW7VwQtGga57oL2I80oeXJM4JJyHge0J3AgO5qfqogvMdMZztOTl2u4KBiTzHPEH2YkskI3WaW8d
NPG0GhdfpYflcxUgDQ0VnGrqvb2Ia0gWqId3iP5ry4XO80yAEl49/iTMryPW3aQATgDkPhB3Obkr
df+RGjOefkK5wty3G9N3CXfn6QeIhEIvpRScjLxgKCgwNQCQEJIq+32LzKKd020iaTBnWLOiRTl6
75iPIBlwXNODfcrp6FsEPWmupMmv7jIm75Ycxxa3mfajyUg+C66WnNedax9t0/ZADZABKWlQg6en
GnkOovqqltlF7coVhjWvtx1fWtMbhcKFF0nYhIJYzVq7CV8LgY74+FZKT8YhcQ5shlcGCbmVbd1Z
fXylWOWHDZYV3diHVrJxlXq14OIj7MtpN77HSusDMF3G2CVBYYOc00/7CJ1e845g+tqMcDFcjLdN
ehgmZjBCpl2cPHVQ+NOI210Rvps9CQRXqvEmgXaXyOv00D045ktdk9jVzVs5GetqxrX3rQg0z5jS
NXIrPg+CeGeFmMvxpogHLyLeNmlmLxsfMiVfK031of1/7s5r2W0kWddPhAl4E3GuAALk4jJaTvYG
IdOC9x5Pfz6oe49ILG5ia/bVOXMxET2aVrJQVVlVmb/h9Kc+b4ssAzETd0pT7yqAv9kHI5vdOk7c
Zc1AQ7RjBF9hi+17XT1UpJ1c/YzOCAgb6zGYxHszAphj9Mi0PocZbHOeiHnjwJO3ff0eiK0Dnv1h
QoIBSw5HDjWIASDIUjSFsEephFszH8EgwA2qsKeVPpUptOgvjRgmbHR8dyNMkT/h5PvQF14pcnQq
JIMbXZ73YiGCfEf5AX5x2ntFDUoDa8i2+zLyjkeh007lT6UI96BBfUH+EPTvgkDG8YiE2H7umi/1
NNwPUkr3n5Wvik5vfppresnBA42pJ0VoDlGNi7Ds3/WItIM1vY3M+Z3lw4GqrT1sGCcNZki6/mMX
xU9B2h2pM7Bbi3tGqyqzI4LIRWHB8UGqte3gamFli5l5U8s3rfUxxA+1oaNLp50EmTpIFNlUoG4m
tYU483PiBT0KP3V6y5X5nInDEZ0Se6i1u3RCb0vpQNBJHOB6/SJY/X3dGe9VNfgewB004E/ijoq4
XpC9iwqTehHfmFEqhXYfBME79BlxHs5d8Km3TctFroER0FqffEFy0QTZqZN4FGbDwYlor1TWI92L
n/I03TUWWkNl9KgOoAHpWPAKhvYRhnsVZoBsMoC2Tj5ges8dUHKnIRhsARfnVCsP2Cw5ua9+i7Po
NoRtUJbcqNvOQzVv3wfx3uz1p2DInoEreEbIGrWaHbg5MyN58zUiy9zlk+hpg/wx5AKcjSNwJABn
4j6Um2/WXD8pOhbSDbfRNHvNuDzEHZAu3TqGKUjuYHhEOoi+eXGjRPUN7s73EEAdyCtOwiwN44/R
FB794G6RijXTCjD7HXZBu1b5IHdcycbZ65Knzkp3GSeSVInHZiFtDviUwDteAF/qSC0Ue0d6rLss
nPBMNOvPUwPlIszd2TBuBXmf6tp+FJvvbfWjsqSlLE8dVThkfbiLJPxRs2wHE+TQpIPd1/WxNXAH
FtsdLMeN+tfbBh6vPzyjFFRCUSIG1XdeOJAClaPbxH22cccdUoi79EZ5VPd4zN6CHk1v/df2FicC
wdFt0Wsd8yNYJW4S+d7a6PhLq2f+8tJDRAc/QDoYKNuuW4kYBGtdkg7LL8m+Gp8MLzrCy7fF79Fr
+ZC66X4LJ7PSo6S0eB5RX3XBIisWJQluIxEnl1fGoT/kh9FRvXZv7azXk6f3P0/b06estNSiTiuN
v6Kh60nLH3FpGrfnX1pkeZoVjOKdft/ugkPuIY/6PO+1vexlXuBJf9czzp7SfxRvVaGRYrnAXYh4
gzO4GDjv2uLAi6v/ae2B3XGnAKXkXh/jqn759wddaphLT3Gp26yGqGsZios81jNpOsSC4PBQcOjb
2boSuzEH+fVwqxrUOtyv5txJ9a/oJN00GsKJFG39bsLP5SfieRtRLi8TWnwq6BcdMfvVqIRQW3SJ
esIc88dun+xrVzkqDlISTuBtdjsuLRNVXwBVFPkp6S2DPhmUOHe6n2Butuu96BmuiBPvUOJLnNS2
9rhtJrut+u+lSTsNuCqvTVHZiaNAQDRFHAG2JMo9yOxwM9PfNZ1/c33OLn5NFbFgWrS4j9CwPR+f
jKIeVBwt3U1HzmA7crO/eHaodnEDHewpK3b/STxqo9Rpl8bYusAPbiBNFZ94jVt9kN1qX3/MP45O
/lX3SP2bi2XZxetdDmTg3+FWJXzLhJMLCiLdxTfjDiDcHoafA/3qEB+NjaFdWv6noVbrstOaEnV6
A0gPCt2YJeEK9FzI7/9332+dJKuBVuk8MSAI7A7r0eZxdDRcYw/p56htrY7lN7/9fIBJgH9Rk/zV
qzhd/eDZOrbhkrS4h71KdvEFZLjoaF7pVe+pK3DFc/RPvg17P98XGxX9S19U19jneNEsOXrZKifR
EWhAiRt3rp0svfoYkQPZRE5kK59cWiKGKLO3gWtLb7JkVk4GqHt9GWO/G+9Apt6Kj5Mn79SP8X5j
9i6NCCiJIiN0r+JRsVqOkT8puYnaAMJF9vhJZAKN2+KvxIl/4n51J+7aL9FmCvtV+z+fROAQYL1o
Gpl8yHXC1OUwkTBXzHbRB/++Luzsa3+nuvkLaL7b6I67+3jE0Zz3/R1KLV6HNKMt7JKtz/z2PnH2
K9anQ1fHqBIjv/Hr/Is/T+h+/dqK0aPpqYfoJXU2Ba7f5m5CAstaSuno5curIx5TyDj3O+7DiME+
+fvpvrhHeeJLdZO7CPy93zwr5De75Tze8ucn69UqLAhePfGmp9kT3Ql/z120T26mO/rSoWs6G6vp
cjzsAMCcAb81VxmnAek951DvdqhXk7spo+z62yUX5G74VP29Gf//bshweP7bi+NNPwZCG66RX896
MfwL/2VOZPwLmAOQAkkCWCDKJ+ZEuoXRkAS0B+sXFVzHcqj+l/UwfwS6BPXiRRNflcQFDPhPL0aQ
5X+BLuV6j7I4KWD591bNl2vNGIx7ztbbkhFBHtAwB2mEFx4oq/P1Bp2wlhFCEt2+q8fAjVGMhpnn
Yx3Z3edBJA+vAgRO8WhQkKG3AAhh3tUFpLVv2tSq34KAmtSXVmpjJHUtAU9xYCYT2k5W3uqjAwRJ
+dLKevbNH5qx9USehh0NktjSAhtaO1onkhWPwkOVmq3l4OZFlUqrYQtj3RXXBlfNQDXrp45/+FFi
ZVIc/L5G09ClxKUatSNmQQ87wp8D40toZL51KNUpAroCYyUCH0mnObg1qdFlSGsIPGKtLIf/3Jit
Ro2ELnlJ/bfpqwOqoZYS20PgI30Tonupv/eNRKIE1+qhkcu2JQea+ENNW0HbBW2moR/SjX4uP0yl
Pkj3bdsJ0X0uDlly0zdyhr9kLBQauql9aMSWulOgbk/dvdkCin00ptZC2yxuZFGi2tZVY9RQtO1b
LT4ERtdYKCVB/xsQxaA6KEXHhv5SvsMRNC33Jj6fsYueVWM9moWIbF+SdLJ1iwcLBbhCi2KqeDGT
bUsIBfIIbll/sLbpCYAlafuOSnbCJdstSnRnmg9KMtGwkjuc4mE2dEuPAC/2ykaEqiluUHOWsSds
gEa09NCQApgP4lDJmm1a7YiQA3/3UAW1B0vuPoz8qoEGZUF4Rr4QwRI0uSbrmxVW/kHqpXDe11M3
ZI+hYdW9HRimUqLjI7Xod6oZrsfECeP4lU+N3HGiyLz5zWGA+4bUw6IKnQzmPugUqsiBMaHc1pn8
2aAAfASlJ9X8Yd1zPKkIVwRu0reoiBcWchl75DzH16ZKymnvj0MiODLiA6bT0UYNKCFVilXheG1k
EURwgaotrqexdDMWsyIsvlZztkcRXG4ouMyZOUUoi/uyilyHEkZNlR7BwZYxBXG4MjC5klxMos8B
SlvJLusqJdzDuYin176oaFeCeC3DQ1Z2VGjmwg8/ollaCXv02A3krApUwVw91+vPVTZguVr2Uv9F
G2Lg1Po4SpLd6JGKWTKKjjYMauFzCQs3cuEXTOFusHL9uWnlMLAzWuzmba21IAZ7uv39UnhsbwCJ
pggbDP2Ufs4Rpgv3okUZ0kObBMnUWmiKEvGBcfqGbK0KvTZFRYy6VzpK+7Tr/C+zL0zFk2H45vsJ
o7/6azhHtXBnZUL3NUq6HiHCyfCpqysmFNB8HEJodlHyDL0KzK3hA2em/jHKhmvCkhb3saENX2cR
x77URiGY+db0bkJGbM6kn4qg+IMzjRmpJMuYI2fwZ83ySl6rGECjpEgu8aO09rpmYnpzEYUWQ2vR
6hH6ae7vYoC2Xxu1QjcaoJmF9rY2ArTKCxYhBXW4u+YsGu/EGnlS/nmqIezrBpV6xLHF4Q6lOSSC
6JgEioNas9mizDGgL6gCEP2h0Y0LYC3r9GdnvaYRJIljayHh3IQvmVgmgo0IevPVLEsredFDWR9v
0snsoA9JGjVj9OAlfz8i31r/RPCgnHZ6P1dowOFLBxPGGhOI8kbemLssCLTmfYWwE3qWeWjRAhcF
lAEtockVm3mukIwZAg0QqBh2GZKRpFBEPlGTdC210tDyQxw3cIGskDgQ/UDkM0wGQ6ZPp1nCjtI6
SmNxn40wTmKcAA6CBvzOEbCazJ0yD32IaVo4hYeiTrEM8wtVeGlyWf9oQYqXbNNvRmBE+qT/hFwI
uAmFqBQNWUnTg3c0B5LwBhzfIiqKSrpwM85qo0Ko9ZnDcsCHyKtjfSqPvibns6sBabc8RRAS/LmR
Dx8dWRnQfAv8Pv/WyQE7sE+yBsWWCCyynXWG6R9rqVygpmOc4NTbpAU9Pwx5o7tZEM3wNhhQ5n7Q
wUVXrmZI6Q/0Kef2vlJLWTjy0YcIAZFKH49DZqIS305JWPi0uFl4t6jAI/quA74uHofZotnalGNd
36hinpNg0WYy3FSuULCdRUtAAa2MFQGBoGD4GVi41GIqgLS4C4wZlBcyvnm/a8tQilwJuavATmLF
6Pe+0Tb0fzKU0u0KVQBodX41vhujWX4NdDTWqBgW77JC6p811nvsWp2Q3UUNHTUXuD0yC71f00gX
8rEXvxdyIICTqtGN5H9BqPGvUcMwF3GdMvhR9CK6XqNhZsNhLucAAUOsYzhCYMXacs3JqcyVgX3J
VEOhjJB6hmWMhET+ivQByToQ0RZxOG6QxBGHXE7tMstkSulDH6puHUZ8Uk3EQ/ZuLGU+bJv5WXOH
LruPyyO/KHmPMrJY3mrWIDVOrYxt9iKUXWbeARTJsq+QEBFYMkayku2jPj6+wpFKa2i0Rh7dxqRp
uszhiLxZ2svDE4C0cHpQVL9Id/gc086RBR8icqBqZevGRqYW76ZWFvGGkDLpr1rPgLUVkx7g3xzm
TbUHBFd0qNCIfjPf562vWP0LrwxkYx9mNTLExwid/c5Ri9FHTb5T2vYppziPoNYiD+iWuoFKJUoL
Vn0rtMNsOmQpNbsRag4l1whLME443uT5S1RZsOvspK+VGqylqHyN6whlF3HoIaJniFWKT5jDoi4g
y7XCa7jUDKAYnAHjPQdpxANL6fPkHg4pkuFBb2Y/WxXJLtvPtPGlHWtBvTXRuGlR6MsT3YPFSMVf
rStc2psin8CLdKTtCg2sXNE9NPHYooqQViktUW4wbtKA7HufFJnV3rcdTnKeUZRt+lz1gfExTIrc
fxk1CGJeBAsVyWqpCqJPiNxanQfgG9iIkC/OOyIO99WrFMRCCEc6H4PZ7oa0TKFA1VNi3MVWhslA
qPoo/ADeNlEClgeGO6EAKdqtOJjDc5BN3BcarnPyd/iqceMhOdfIMZpWiHd4BqfZeA95uwxeTEw7
AGDkRYs7ucyVmishdB32EQ4Ry18bmc27AJV30zHGvps/hKgfWD9zhZ4O2FA0Dk2vmpW8/oR8//hT
GnyEo3gpkfIgNNUIWiPrEz7jaCIOuyYtRWshsdPwxkXRUJ2iamHKDo0vxbfD3KjdPo2b6BOre8Zx
Q1kUfSoJF51QUsPey8UxSb+r8NVLF7JJ7iOWX6ktZhdImMiw08RO+iQbVi95eSotqiBTsQy+y1Oa
SGndVulDqY6j5vrlQr9AfimRDjl1x8TB9ygF69G0ibHHt6P1b4VsUjGeV2cd8cHAUv2digk9BXik
TejnByAQP1jIb04HySw0322GKEl7JIwGzbqZ27FrPxm12Ymo6EJGOMhSiIdhPAxm5I2cixnV0wR5
mg9DPYgmvz5vVQkoSwCW7EORGQiNcJ1P57sgTUXY2U3Fv1h2UXIbMqfzASc6nrSxLzYB6g2tTlPJ
rxI08SdFhlky6DJ8NliMHweMMEu0qIEPI9NlIm+Xii1Qq9QI8Jdqm1lBOvTXI+6PHqr30fcajNLP
9v8s/9p3DuAab9P212vr9z/9v4YvXKDA//1z1um+nb1ll//3P29ZA4CgAqWSxyxJFRYndal/YIWm
+i9LkyCN/deTlD/65y0rK/9CwQAbXUx1gZdihvvvp6yEc+9SkoM+aIiU6JQ/esiePWNNkFTwh00S
lEEMsIWrMg1Jcqh6KwIjxkZH+dXmAuaa3ceTj3Gh4XP+WH4bZVWcMcUCom4SJ94IelDZBfu5Te1g
fr4eZd02+3swYHFBsTMkWB/nb3K/q8UG8xGURSbH31uAgiD+2PLr7IwfmnehixiesPM3KkGr2toS
lFh4KVMPENHjWhXxgwHZVi1qEg8t1ccwlw5hXbnXB7bUEk6KiG9CLD/hpLYldxK2QhFNYKUZkLOi
ZAnMKBgsu8TzJhNfVP3pesCtMa0+JPePPNf9JWCoghjoUeLdADL/qv9dG9OyZE7GZMhUBxqNECmA
9GecpN77RyXcBbe5JzwEd/7L0LpB72R3+UE7pu5wUB9ybWPqpGUc137Eqsg9iRz++cDcVa65Tx9D
R7vNuWockQNzJk9yhcGldLgxm78o4m+iyux7tjaF73Vhv2i7rgoqog4O9RF6drzoBRtO2d4Xbngx
DbvuJmbEww8kFf98J1Jvp/wNfhh3oHXZsvd9VewRAfZAYt6VUf9eLFGNLArXKuU/8nD8tekNESY5
gGm6FygwnM9wpvAG85su8ULjgKJfYX2Ni40dfyGvnIVY5RW+YRjKeUteEcOd3ioI7f2Mk+zOtD5f
3xAXd+DJWFab3OoLo54Upizr9C81XZGukg7oZPHwB4okKChuBOXuesyLm/Ak5mrXj2Fg8QpncAnw
i3x4TDX5fxlhtc3x5xYxNGNUE68oMJzplhni1hBWmxwH94nCCkPox4/C8IBl09YOXnbom72EuJNB
s4ETVlnt4KiQDBVLAFaApx+7h252pwd67k7kWPdGYuu25LQPGtWk0K7+k/V9EnpVAdZyni0K0lte
XbW+q4vKjrrQlykGvnl9IVxOU1DdJE3SuT+Iq3nK8GMTVB4BwOl6apaCU8yvvVw4mZXsh/m7nP5Q
qLZJ6aPFMNUhtANgcwIlEayn9hu/Zdm1bz/479+ymlITWfUp9XnNoOOqHjnLXSDwEh2s3A3e/WFb
9++D72Tgq9k1YtwAVYFgGBM5FmKSWqwvIrwbq+jiMXASZjWTvYGEUtnwfVssHWgcOjV6POA/N+bx
0m6Q0E1HE0GUJZpj5wlxioumlKaB7TY0jxhquTquAten51KeOg2xmh0ZSxJDKwkRNgcZOUQt6xdF
AKTAEBw0fN6wyeF6xEvf7jTiaoraPgr1EX6+ZxnfOoH+Qf0UiRujWv6O9ZqDP4OOj46vOICC8w83
UIlrmoH5EfseKc06QiVZXYgRuPn06aucUM68PqpLB8tpxFXuTVsrCOqCiAizw1O+DWPCRQ95uoFM
urgkTka2WhJB0fqZEhAnNdHY1+NDEwT/weI+HcpqScxwA0wkPhPPhxJL/wJ30M8t6/v6B7u4DE4G
sloGOJN2Zuaz8OIYuDYkjan6PJvWxrS8oRly2QY7BmIMujWwuPUWkn3JomWTp15q1AeuqAexEndy
Vjxq5UvURvsZsLlMFThO1KfCjzY45W8HyS0Gshd0eVNBKXi1KvDGrHTqPkDUErgJQT1x0sAWempF
3dhagZdjcTm0ACTSXlz3l0up1Gq/JBbyTjhl2Ir6ip/BxuJ4u/4YEa7IAL/5suqalp/X2GsLY5V5
iyvSRK3FpmA2bc3asj9P96+pU14gzmIwrUHHX90Ey6JPC6GL+32oOHG4M4/VE9c1khMlIXt0i910
2Do51ht4HVI+TxmS0SqF3qU9YgaHzPIhOzyWKN5qW0pUF+OQkhZQCc7oa5hDWlY63jbEEbTn4rnX
Wlu0eNCI3vXttUZMqr/GcxJnNZ6OVqTZ98RpvX4XWU7p+Y/yCyrukHTs6iXYbQIqFsTnm0k7ibhK
ugk2fbWaZv0eM62PZqLB1JNu0uEl8AdPhZjn575XtoOXyPKPjcGuT7Ffg0UAw1zk1PQ3L4dQGzQ0
MpN+H33Q95CM3GavPzYD9C0bbfnUyV5pgDgmEnkIOyMnvnHZ/8UtfzN0HvUSv4FEo6/2Hq0a5rVh
6EIOZSqiz1ao8ByH9K9Uj1wRr79Z0r6jV3c3ytFDSeHRtmi72LLQuHoWHZKo+YSjzn6K809SY7jX
P886M/z6Or9/nbGC6laxqObKwNdpYyRP+ymEk9a0e6qQD9cDLcO88hnWklHZEMhlJhCoooyI7jd7
95tkeJPx7NNG6hssDytpI1dsDW61zksha2eWHZ89rp9QR7pF7/G10mArXB/bm0f4319R0RaxAx20
9erAyi29MCadQJGOHWUzv2YtbrOTWno65B8tKF4jSX9oRGNerKT+0sMSVf95RghxfFKxscHFxpUT
mBHpFnL4Ykoxfv+y9W10agYdt+5+b4i1jUmT3dBnAQyBBeLr9Y9w6WMjVkgPTkZZDqjyeZJEOlI1
hYA1rugC3m/+wZgRcbaCLTj7VpxlxCe1Hr2LkKyA2oriEXrSdvuq0xy1xwNkJHwvIHrYiou1krd1
r39TEFwm+XSAq0nGbhmqdErg8A5h3wiTWFt8H3vRfWprmi3CXgvRG7e3Dp+L2fo07moKscXB1hxT
7j3uPHv6X7AGsKcZHZSIxn2yyykbHLqNFX1p2ZzGXCUtHFUkH74P5hb0hfsIn6OMww9b1GijdLcR
aC2YNTZK1SsRgRJ6w/HD0N4bS9co+cOryWrulNWlgTYZxVyTJCyWqVOXoSMPG/ntzbuaEIhxofOB
UASXSmO1PJIMFZTFEX1fUPnDTP1GdBdMb7ibq5fSBRMEec2JAwd20/WNd+ETngVerY9B1EipEevD
jDEm8t9n+DrVcnNE1WF3PdKFrXcWabUqsMIzc2Tml3ya2XX50bcw6dM2lt6l9W5SnECOR5MMONar
RGK2LWLNLIu9ABnPWc5rwYVHhzb7d8mN3WCnPl8f1oUbwlnAVUYBbpQ1utz0+5SeaKvoH+dU/dBl
8WMQo1swIcBhCBshL5yGhKTGL/N8tzgxzpNYP4ZzkvuErFoN25xZyuxi9kEf+Y9KHzwOAxYWZnKA
r+ReH+ulLHYWebnEn6TPdsIk2oQPum9oS9uGV+2T9/jTA0F3YB664sHHg2tjSi+um5PRrma0pS0M
UmH5wMrPUejsNrmvsEW6PrKL2+AkyGoWlaTso0BoORf8eWdB96THjXZt9TGR9WZjQJcO/LOvuNrs
uYYLgVUyovgmOtSyM/OwN8Ar2e3P8KAfygfZxqPB6bEo1Jzk4/WRbn3O1YaXhAk8EoCWfUu53QSM
VhkK1k8bCe1yFB7IpooUn26uUmYddBRJ25rMPL+PFVTdk88j1PL/ZCi/g8jnq1Gf81zAk4izTaC5
PPV8MXiFw9P1KMuaXt09ma3fUVa7LYVpkUoKGTISPko5hYtss5aw/BXXQqy2lapbcTyGZb/HAKRz
hU/aoXIUhBx+zjww8M3Y68/Xx/TfbOTfg1ptqjDSh3la0uRwrD7MOzj78buFxyF6peXIduJhpLkx
W5fPuJMPudpjWJxHxURheo8I/OA2D8P7vPeS0gPHcxzd/mFMdknldh/njcrWf3Mm/B7sar/1kDih
PjBY4yV8VHblC0Ya+p36Pfhh3qJO817cOupAcF+YUDrlEm1sRKF/ZYCTPAkmU2uDiYhY+gWHBk9m
W0JQ18Vn1oNz4HRbb2T5whvZlE4irrb1IJWtVqms0pq68X3wAGb4QKkGi3l43K0LvR+vbwdLRzfG
EYj8EmxyKS/u+ZOfsDrg50xvlDSe+AnaTz/6nlqfJOXl+rrdCPHrK5x811SCn42bNrcVKzhWjeXK
UYdqQrTRT7l4wP4eybqUUmJ80IIBxWFk/NiN6DAcKyM8BOKHUtyn/TdRC7zr47qYY7gDIjNHLY//
Os9kvmpksRFgaYKLHnCY59j/dD3AxfPtJMB67zXtiEdyz+Wr1WxDULmAfeoroMlhunGSXk4tJ6FW
u23B4vlUAdjmhvIpGepnTS4mhCXqIxDt56lN7igAoiM6AtxLDzWPAx7w8wtvzRr5EmBz10d+aS5l
qjcqdTGU2NYVeyto0s7syDpa5u91IEwOQLb7oA4OoSDezJFxb86j20YoIl0PvF6rizjW0lmnu43G
9ttWQZHoUZY2mZc24a7X/6rSb5WZ7K8HWd8+lyAYsFA7QFJbV9a1g6bAJ90Mwxzh5TLGGSL9aOit
i0jojqf2vdXrmBgbf12PeWlgCMzR/0CrFfHP1YHot+YQo8uIcYfU0YVGz2J6iszEvR5lvWKXkenA
iiTKtAg6ritfFUcFcoxJ7vVYniiDiJlO9l6LpZeyFjcuK+vdtwq1LmMJNUqOeBbzEbXiA/jLu5Ls
cn00F74ZgoTaQiXCHEFcIxCQrux0C+kpr27Tb5NRuogzu6KZfr0e5s0Zy1CIs/wHrwn0YFc5eKmT
hqrmV17yQfs079jdKC2+N3eoNUAWARG9Aysu2NnGpXLZ06cXGMLCcloqz4vyOVoB5/lrxi2uzNQh
9+QufC7azAY2a2ujD4L4g69vDPLCtzwLtjrq/CBp6irocy/2Z+E+p8vspXLoe1OIufD173k5lInJ
53KW49p1Pq6OrKmZ3ZjT5PmmT/twvpH7P18ZjOZ3iNXdD5ZJWcy44Xkx4mRK0j1lmnLbtptl+/UF
4e8p+h1nGerJ0Vl1LTW2as49fbE/CbLmSyGi9lZSwZ/1+KaNlOdWFj6IkeRZQ7dx/Fzoli0L5Hf0
1flDH7iDSzTlni8Hu6GQacpFbjF9LaIHMS08sf2sA2ttEIkZg7+uz+GF3X0WerU2B4rldMZYm9r8
I+lN2xQ773qEC6kKKwNwRUDuqOGsHzvNqI21qYisfr235Rl9T+lbN49YJVe765Eu7rOTSMu982QS
uzwKihneglekPjI2pTcM01/4HfLm1+9zvdu4B104XZC0QWkSfeVF7Hf16TAyL/wMbWXPD6Gc6SLm
O3Ny41vFfWNlSDkG2k5W/Xzj4Lw0YeA/KeFYIhoo601X64MgRSFR86H/jl/33YxAzfXveGnGcIWg
ggL7+u3zFPaXHOr4DXtqJh3aHsbJJDljk9ilsfX4uDQa7D2QHoBaLtPYPJ8ygEJzXCqQcwYHK66S
Sg0ds+CIJZJTN171iLrQ/SbB/GJQrpO4wqBZgb7CedBRSnNDwgTH879olm0ex5vsGNPnTO6SVw2i
8J4OykaqfPPKWhLMAiGEMCMaSFesB5rhg1n6ReFhPv5dQozrPfDQZN873K7ynfUXrMeNkJdmERQz
65OQaF+vigzGqMcQ32qshGWkt4rYv9EbH96YOL22TbLRcb8QjFsI+BIdVX9kjVfDU4MQEklRFZhM
6jUs2vg2VxHFU+Fn4W+5sT4vnDvGcn5biL+yRNdXLAk6j97jO+FlUAR0pBQFDu1OTDbSyaUwXEYW
oeQFO2ytjrd8zDvTEHiC433hZHHhYPu9U6KtCt6lWwk0UGmBGlkq/1l9uzj06coLCm/fCbmK+iZz
54OAdsp8VG+aXfyguMJNsZG7Lo1tgbjTUuP7vVUYgew7QUaGA4L0ZGcMNNRwlwy3bHQuhDGRTZFE
enemiUHI+U4TwlGoBqMmTF/slfAWaJUtyX8Oj1TZx6BXSSOiiETLeZRJqKFih9xQZWw/9fx9jWTm
9Yx4afuehVhSysnRMk3a0FQZN9RFmEigO4YUxT67R84VIU3HUikZbDanLqSps5jLxz2JWUVZLEPC
qr1y17miI7rLwjBv4NE5M5UK9bb5432lGSanGVovtNOV9cNeDidWuYLBET3yoxzXmH8Mt9DbNj7m
20WBzgToPNA5HDLaOkwapamgWXHujeZ8CCeE0PsE0e92f33O3qak8zCr20Ahi71RV0yZ1DqF9lQO
CLx1dzoAgetx3pSzuNJYKKLI9KhIfW/KE3EjlHIQjLWn3neu5iGf44ET/zLtEBPZXhXLYj57TBCN
J7MlSgbH15tLdwA92FACjZefZ33PKIWip4nQWflV3uE/72yxJt5MFi3n5Q3N24XHLJn9fBEGRpLP
0LwLLzdi+Ip75DRQINzIRm9T4BIFdg0vCU0W3zwAo9KSs55KCKej+ZQ/RrfDX4WjP/oom8le9zhW
drSJWX2DHkGH6CzoaoHMPfeoOtQKr3Fh1eJ4i6sY70Enve1d35Zt8aOh2dZPeNg7/7n2NlbNxQ97
MuRV0hpRZuj9guhYme2ahxSFbVRlgOmm30JjBxraEWUXh76tjtxW3FUmq/WmUaZEL7yq+AAbG1nF
wO638P5vylzLt11kgvCnQ38MYtT5shn1LpC4geCNhWDGS36jeckxwjP8q4jSAZp88kHYRkIta/F8
a1DnsXhmiKiOqG9Om2UyLV9ixy8yXRA1E5saL+7m36YfYuoI95Ijg2DLQds+CsiHbyziN+kashc6
cmxPwlPJWA256Gqa7fDuPbQ4vk6IKMMU3yofXpg8+BoUL/DJMeQ3N588VfXIhETtdbV0WOSFG57F
CcZD1xfnxTC4MogUmBBhWd9IukwZhjmWay/rsS/mZiKokaeiWXI9zPJFVvNFYvl3mLX9FdxPVkgZ
t55mNRVm5cq7lAokGtbFceqQl4R/+/F6xMsDg6CMLdpyX11dtcArycqclaNXhYPTFOmtMVR3gQU0
73qcN2fP4uZFFZCaKjdwhJXOl/+Q6FXmF8PoDeM72KZooWZuOY6IRmxhdi59w9NIyy85uSRIuCeH
AurS3lilbufHx7QKPKuPbb2fHDnfuOa/vQetBrZa5JXeDuGYEK76mf5AwPXFf212yatPexvj99tw
I96l+cKinUIqd1TU1VZvGDzJzTwq1Rp1BvlQzz8KlU6NMbnXZ2st/qWSrbhpUUwFWgVaeX0j0WOq
8k2hL7c7pFI/oMXwoB5l1L/0PQKw4EzM3Xg00G528ufhXfkFwVnn+k+4ONCTX7A6i6yu6apS02pP
w5HYxIdAG3h3iBsp6pd+2HrHnQ50deg0/dzkyB/VXnyDYeGxPQye7OFyePxHCOt/rOT5zycFP8U7
m+7C+kHoR2IaMq+1h1YyMl8USXbqjXwzOsL+f6QceiH7MoX/jmctBb6TfaBkGP0gcVF7+Z15tG4L
Z+nXdrvZCZzCi93t0+biFmdhytQR6EytdfesrFeN3CIVa8N4L1S6JwTBLvXLZy3eIpgtWWk9azxs
KCBIGCy9gf+V4jDjpGcSqiyOYVTfmUF6I5r9u0RrHC2NljKTpyGq/Odr8jTsKrWIkVmqQ8oIZ/mD
njygF+RM5UZCvnBkm6cxVvlkVPGxtipiIMiwr6r3wVzbyIqH1R6xBEeW5o19dnEHnAZc3WfjONbT
bjlBIR1oqB/74jurrxw9vOm1L4CUsEYb7qai30gxl/b3adjVwYPyWIWVN2FT8GsGji+T9V2DA/HH
M2ZxW6dHij2mBI39fBPkArcyvcC7tS8TPCgSx+rMPdKRG2EuLH3CLCptqItZ+DedhynREqrjKWi9
MHwv14/xLHmNgTV59x88Pk4DrTd1HMalZMbp6JnBvakh3tdR7wn6jeFcmBveb4ARqPXgHbPuClVD
NChdUYxeMjS3MJ0LdJpU8MNqtRHo1/VitZGJRMMO4Wpc3Nb9yACpN3+RYPDSm+GD6gjIRbwkt9X7
/pZaseDgWeGIO/1brT2MI2Yx9tYD/9I7ix8AB5OcxSVVXG9pIUg6TebGVfN81KW9f2yoYiiAJ392
k6cdrWPhDQdtq71yITmfhV3tclGb23msI8IGSObmw03VGxs3hTewMc7wxb0JcQQUiHlwrGKgniGb
gVG0nOHlnQyuZI6A4M0H9RGdp/vocfxa7Mp9ut9kib9pHf0KvChoomWAmPz/Je3LmuT0lS8/EREg
xPbKVktXV/Xi3vxCuO02iH0ViE8/B/9nrqsophjfiRv3yfHrLIlUKpV58pxp8Wc3D/pTVsF08LRL
xYjBzuGH0HmyUQvCHHDeAPgXMg2zTql45KBXsiFLtJJGX7ePZr9gcvCzX8BpAIHsWqAAgSEM/zN1
J7pnaUO2a5Xzxe844dD/91Jn7mOWKGFHQzVgRA1Eg0Lx9axbW8yUglydEbzhLAvljetq6AA4Y0xj
bKfeN/tqEuuTtQKoHQM8803UHyw9/DSYlNtdUUJTJpCJC5kYFC/zagemrDXXXQwOGpCymOidMKWz
va1JW3ddCu14TS434M97Kljzhh6vfztyT955teozM7OdHQZSs07GiysPilNQQstCyfeDAkatPvSh
Bfl029z1h1SBp8bLDqkLkMDzwwLhvQr957j3UZguNpiMggRGYq0BYq/3DlsGJWqUFFGgxa+c+aVa
g5VNGCiwpG8FwhmwvpAf/dd+N0qImMHQMHUK7vGr4i+NUCTVS6X1y7hx8NrcNgn73TC64pdLa8GI
H0pUqGOD72V2tfYFnrFKqrV+0waarQqmuEZBNHBk5ubunz+OhvFxPLyR0JpXvRR5CCQSdUnnWxGK
bVU4fHBIbKzcRZNDXTrc1JBFKYHqhmJgXZffhiEb4RXlna9kpHPQmciBSoAcWqWJp9L6+tcVAYeD
2f+JYhz/mxtDzbRuTK3ifleOTo9uipR+3rawUIS9NDGLwqmRJnTCFCIGqr6xBXGz5LANWD+BKcwx
K7RygBZi7qW9WVwIOqlhZcigtbGJH/oN33Y+fyWg1wemZC1nvQ4Ol7ZmwUFEsl53BGuLDnTfQEC+
8YD0Zltlaz5AjS8yHQq5MeooL5juflgzf+35/5MxWJBHQMt5nu2ZIOgqW7PmPhkwyweOxJK120AJ
Vr7gdUi6MDPP9ere4pEUwUzcWi+6KQ4yNMFuO8nSSlCgQzOPKNB3nwuOWhaXtKJuIRbLyUuc8gPp
+l9jlW1um1laCQrzGD5QLPSY54VAOUwTbQDED+xGnQelgi2XlG//bmJS6Ib8LzrnV7ocbSIVbWU0
3Jdjq4GeFtjI81xeiUML2zWlVATKrJgVkecv3HZiQUigaOdX0kPYCjdRMdQAdOztpSyUilGNOzMz
e5HVjPcDAWerb963h+oIjREfEt2YIPWECy3Gl9TR1h4wCwfqwuTsYkpD1pt1X7Y+6T81Tuw6hrQD
Hd1Q/gq0eu34kutQOxFZqwCqw+uuUoiKpykdR2S/HR+PZTWANdCE3h8G79NJxafsXFX026EcP5Uu
s7yRWtugGJ5vb/P1Q3tq6KEVC95ttI7mSi5WlFGod061VjWyNUj+gGzaleW3tPwB5lSkV93astWl
ZWMkfiIwmqjXZ5ucj4MVGyZKhbUrPOp0G+3TRE0mPoYOxJcqey05XXBXULyrqOyCUAxZx+yG5mOL
EdgGmRre84BMNYcRjeY659vbG7lQAsWCpm4z3ot4acwzgaofQwbm2Wld9FE5BRuoGzYO2dFTfhzu
2fNaH3hhXbifgc+foLLXINYuEGCyTBvIR4E7MKgBlEf8ryG5eXtdxh9WhFlKgL4s6nUIKEg+5sXW
Bly5TUxD2Q/0JvRUxh1ZFV+SNfzu68jXJKF4hdVamzypXwaibgcofttyb332EFJmg7yDUlcANocO
cnO1/A1j8KHbGgPk8DRlI9TxBQScicei7E4DhSXIJ8CIHHEIQwpD/sqH+mSZ5QHCLg95rIcOhWYp
Z6UPzPO+t6Lf0jDoIAQmH0PRHwyoV2NwDe3ITHoch+EbE/0J/NLvidK+K4HARrEhnqYRExvj0Vva
mVsrnYYsR+W1GuPXOjU/elo7ZhTsAzKeCE4HNOrNj4JBTC0sQNjZqciOINSJ0Brqd1BEPEWEN7sR
iuOQb0zGk9k1SJqMGKTjVk1cDVJiou2BlOL9AXhC2ZVJzL0IdJtmgm53RWLdjTJQPxZR+YIzg9qd
gtHWBoK5I4OAVZHdm4TdQQES1I/IpDaaBhmzqlQg8UW636VqNr6FQoWLtk16V2MyEfPkMbetkrq6
0oOPTDF/VaQ7EQaCNhCVO0j+jjnBFGtrCBucqwczzo9ZRJmjZ4YHXCWGiQ03jSUv08jvWgmPQQSe
S13bB5QfIGLvKtPjtW2y32w0P2WZ/2pxX9pJVYOHTIudEvq6HQt/qakO6UAjPSYYYoR+sfysA/1c
t5AB0xXIl8qbWjH2ushTm3K0HqP6CXm2n4MiSU3FpoSapaaVu4A/RybIza3f4Nq879Wvnhs/rdJ6
FH0bOl0P6VoZFeRK++hos5fICBKR5MGMDE8uUvC2js0naYIjtOacpKxSWyRi20HoVU2tnVLGr6My
Yr4y/cQY5IYoXyFJDzw6oIeyMScFYF32gKSyC24d0EXJXQYoUyCzjUgjHHH5J5JpJxMPPehfcMmD
Eh3T0NhL8EC5JLZsQFBcmku+xIaXNCgOahru6zH2S1Cyl2ltE/UYdIVTa9/ROwXZ6XPUQNlWVb5Q
t9h3hQacXVqW0Nllvi4ZOwLydakxHNTXIbqs3Wud6YW4PYahOoDMxwlinByh2CxIP+vS+qlDahVv
k8dR+Sl04Udm1uDGOXSa9MFN81shYzI3bHclV99wHTuKHOA4J45Cajukx6RW76xI95L4ZUwgvSLM
TYZp6BFFIs1Kf4Cd3etUdcPRVWpB9wv23m8Vx7/1X8Jqd8i9HVDwgrhY+dC74msIZeE0I33MIOop
lfqbHMKnCW65tsCz1vREk96XuPkK/Yg7wouI8dRUluWDrhbaMj3osRSQatMiSfDJOZT0ivvRwGxx
NWACXqLS3gxa0GCyIwLWnkySy+p4bw7GOwaIURroIS6qWB0cCoW1MiopVELNA4pyuSPFPfeAShlA
PWw+JcU0fdGSbz1TPCuB3KtVgNQ5BEoclLLRD9omHnjwn0nUpP5gBaeUDIlTQ+GActrY0iA3G8CT
Hyqz2aglyodgwcXrpoEElpk+YmxfcUY63nG9fepTFcBQ61g30WsnCrEvFWg3G8kInmvzDkzOGPAY
QFRdg1R/A5xONamZynZklBOBmG7nsvlk1JIMOgkCzaT2h5KimR4JCE2YUvQKuWTIgfZ4bJuSZCvg
esUgPXmP6/SArip3lL47VC0CKxiLUbxR6G9JyIA5lOUulQqwU5ogUIjGFDyH0nvK6VPH8jeAxCCG
wd4VpRAHKoYT16uvVrUOSkgmJWjjg0IJwjZaM7N1YxAeKlyjFyDh2dSjZjpczmK/78o35I7PfaEk
aFhTCGDI8hNEk+5p1jzK0JgEEOOHlGnQY02JbCM3g/KOVIEUVBgvmVm+13IF3Bgw+rylR+jTvgvo
XW8TWQVfbkoOrA+YHVkQF1AH9oVkGBLd+K+5FRxjbfxmKv03w4oPYMm4DyytwIOp2RgF5IHj8asB
7nvDRNc5mpG/SWpfOUZVHkAUPNhjof8G1Q4kKkjwVUbWXsTiJz4p0uCme2Fds+s79qUr+s9IqaeI
h+XlHbMDEGCOoeKVbfgwSBYUGpqYuHmo7Pq8+NTzZFcmGrT7DEjfKuygq+LER1xOjBt+AwkHfM/U
kY34SR5BOokkEScU0tBFNXwaQRh5Jd44ttKyZ3OQTddU0bUoOy2GrEH4CI56tDZ0JM1pbHl9H8Wu
mvTtRqci9A1SxC9JDp1Xmo4ccdmS3UrJMttiBQRX9eKdZ7H+2srRXZaqpp9YuF6YWh6BVXlt0/yn
SA0JvBtQWVT07puqGc02qsLHSmX3YJNXEC0RYMsBZWzJQEhJgalho6+E/L401Ueh6tCnYuiijgok
sCttq4v0MZrEqmMDTNJ1TfcFs3zgxio7is27AXKiNpcDB/fiq4SVW1y8WiW/11n1SxKYbEBQKzkE
g1k32DGv30vIbDZW/t6XjQMi3ZMYIf1FoDOWNcFzFTaBXWcTrVbvSKX2yJt6oxvsqUv0wDPa1uUB
fkYaNjo2TevBWQPQWFZUL5AnrnHLA2YKufsOOGh9sKtM/8UscoLwAXRgrBDztdxPdeiw68SLZOlZ
aegdSWJoCQcWiPeS9HUYDV8ygr1eBw+gBt8r1T1JkSx0bDtS5Vmw/sCqL037ROBzBBQivCKE+AIS
w6cWKiR6fow7fuIqaOpRUN/IoVChBK3HkAPp/QzhRy7657GOH2pSbgqDOHpiuWMdbfoORP2GWYLG
3oKPQXuXd9ZBZQbgi1q7raBfqlry3pTpXqJl4DCKooIoIOsZKKEHcuwN1P1splWbsGV+QL8JJkPr
FVxDAhkKDq6WtR4bwzc9CqEnrwKvpfO3NNTuLciAoh3hD8Ww66PGHSBRMJiq9ST1/UNAssjpaxY4
uWBbDv1YkNGnthG3Bwm3h81C0JC3yU5GnHVGJr4Rqpw0VtiMDe8dSMPtpsQAel2UiSsIqL20YZpK
VDZVkhxwYyOJVA9KK6o9l/IDZn9c3QJfRETvJa1uvR5iyQjsbiG91aL1xIihCw4yxnaEnLiGeQUT
utaF3YBBnUF3Ggzth4g290MqP8bNK+teKfkMsg8M0e1pZ7lKph94q286xBlZanYkoMcRF/XYdjvd
/CwC8h2veZDVp5KrSZI7NEjN1Lo8RJb4MAZ6V8n4uIa1lZP6GIx3ehDdSaLZ5221jeIItDIF2m3l
q1zhDMt+GMrbuKPYUQUc8+ZwsKBgYVPAoWmCN56e1Z+iqj/BbmLh2nzgWo7rtjZSjzbKFw4qdH20
OyWaRCiqX2BLC22ls35rVvRax3xPk2ILtR2/NPu9WgZ3gou7tpGcgKANV+VfMasNBEiEJkhQFzZK
K2DUwlABQHRFaYs+PbI6puimQluiTu77vrlXR3mrVcNLWLaPUpC/clwFHiSGT6LK4aZlcWdl5hdI
HtGOGtgpKnqnNXLJBibo7fZb5w9CfPbUAfIIDQbgNVG3/fPGO+uYAGtBObjVR5+mIZ4IGBEUuzjk
YMqUu18Br+QPXgkNGzIkR86gZVkpTHBXisY2gngw6ozoUlsdhDckdYu0U0bsLTW70Ll+lBJz3FuF
ovg8blpPqbP4WODCcFisxd/NQXSIdGxSAC+7/gvaktAbZbLVnuouag+QjshdHYK6dqvE4DRWqOTe
Xvx1eQrPChmaXKqm41k5L+sosRJoSHEhaiDjVS4f4nhNxu66tnxpYVbRGaLaJFDvFlBMGsa3jJgv
kZadxnryabNZwbQsLwdwLtSwwVs373mD4T4GXwRumVFOQbYtZMkPcxqvWLmuGE1L+mtlqvGcOQyE
q6KqaMJJ4aACxwEU5gMIx0AUhcuQ++H/3vhGwwQlROBKwEd7NaGij8EgOAS7UcdIbUWGkv0kGwbh
pduusFR7u7AzqywbI4biSduiq/FHSTl1zfioQ8DpGWVlbU9caQeN7NhY6aVcfzKsDp6HvgOKsVeT
KTlLkCprEji6ekTbqIPC/crnWqiZXFiYfa6amSJvoXgGvgb1TiqqV6mFZIqsrBUvr93iciVTDezM
LaouU6IkqmU/swzUIxq3bIFtbd8DNJ81K9/c/lwLNbyLVU37emaN5dEQIpNsfQE5NS9iw05p+t7O
eX5SoNnicAbIK7SgVoa01sxOm31mNuFW0XRZKfskBQkSRsHU8XmUOseIET+CH/q4Nse39vVmXhmY
wpIlCevM2UtS/ujME9TYV1x/8QpAw1UFGzX6oFckFA1m+gIobXJfWJYXpwcaWrsqL22pegvSfAsZ
nWeudnuiQgY+RymJnoK0wbCH5oKM4K4nAo9LDVXUbS8gAfXS97+QnPh5/RXLEMeWWw+8loBw4+2O
EktQt7hmQXKt6EjDLEwU/XtUhydO+oaA900snrOPhC9EJEmmrR8iKIn+firW3/a+xVN7ZmH2VcYG
6k2yiQ5oHHX7DiUdmhsrDr5mYjpuZ542pAWwHRIWQbV0A1EuBz1+7/YqFlD/lxs1u5x6NZZEDf7P
P7h7A9mdHbxGCubxMFvjcgcJzMd4Xz2XhgOO3JX1LTr22RbOSuL9oDU5bSIFdZnAhTCPzTDZwPnH
7SWuWJl30pIAlUStxHlVLCE51ai0O9JYqmf29b9Dpy4205rV3MteHlQtw7tHH09a/ayWD+MandeS
T+gTEgQE8RakRmchNu3KAio7Er5XWeIuVMHpFSfW9t+3DFctxgeoDhTwvKbfZHoXGJ3R+qb6oUJR
Ug2+834FoXSdFWFo98zG/E4yTEHDDAvpiLpJDA5pNOJb2ksZD2s+Pv2py/T2MgGbXRRtzLWmsww0
99PJzHDgRbKJGx1AjIPGmNcVbKdG5HGkeyPEVPuw1gJdQGNd/oLJR89OclXF044iySSZ+cwavo0p
3hEy342JsskZnq1G6oxCf8ksDP3qhVeMpzJB1b+jm6Aa/aBTXOSn/8omgGTnPPWdhbBIb82yyfGr
+hpqmrrwigGVXTwjb3vTtctqCjHAiABcCvTi5x3zVgooYTLurzEXYLvutnqT7G6bmCLF/AsDwYdJ
PTxjprbi5f4WJQXrdKu3foZibcSUfapSX8TsDUMNbpe1p6pU3TheGxtdiJ7T0v7ane2glaKRmfVI
rOh9XbtQZq0jF++ZCeBt7tTHtneBJsmMbXqM7cTt7+R/Hh4E+gyiBphFQz9smrC4XHhfWxD3inSE
0AwkpXWe7IXEW6gh9c+3d3hpqbAErOQfVpKrGQ5Nh3JjNpSKTx/RIEh/oaTrWl7+WztCczXCeO6j
8ONtvI8KB7q66q/b5q+jxbTOv9ZnG02ssGMkBW0zZFzdMAN/bQQx4B7lknSNyneho3lpa3btVlLX
6Tma/Yh+PTqLxA6l6E6PX3qKLp1+7IPXkeQuYLLQPlMdEyplcvzt9nL/PNNmDn2x3tm1LOlVUom0
Uv5cy8RpHAZRkNJnICBXj9j0RyRV2AObNk7goSHgQLd0bTpoac8nhWiQIUGaCs+9S9/Sqkzoo54p
foK2VsybSfXUUfLB1Qfy/fZ6r+9ogCjB3gDVbCD6rwoQkh4neVpJ3A9M2QuCn63+kUSxf9vI0npM
GZ6L8wq4y5xnzcyjapCm0mAZH7rqKVGN5yKr/Bbl79uGFgIeGu5/Dc0/XmCgvIseqK8ZX0Zh7Fpd
XuGyXdovjPQRQP0wjI9n8eWnIUKrJLCXEijjorSlozcCSvGwWENoL+7YmZnp38+uLc0qSquTBzB5
dJ+i+z5A+7UxfkG8yL29YVeEdEibCKB94NifBptADXRpqFSqCHcyJ37UyjluPZCmUxVCYej1g/o4
MR8sKL5tckregI4ZHGT8bszoo6gxcT7Ibt5ZDkQ4UF6PxSktOLdTSTWcMuoNtHbXGH4XdwW4EUxi
4XBcPZWsHqNJIeAlvl52b1D8RRdP88YkPknSGjfgoiedmZp5Em10CIDHGoCpNP2porkW4NWxcj0v
VD2w+RiixMMP+Nert5IksUZVDMS79mcGesfIae7ZS/wG7mdf2hQ++VzD3S+uCicdrLs48FcT7zVv
VRFJOO0cTXTpdzP+vu1OU4CeB0+8Y//z92eppT6KujfoQPy6T9ufMqq8XpiT6thKLWRnRVOgcQwh
5dtGF0P2udVZZm6NU09JJcRvXSo8fpBRiX8AL81zuG/Bod18Yw/6qTmY2+QZ//8oN/+OjJm+499l
T9t+dloHlBfB7p7CWdBPt8Qhlw5Alqwsc+3bzSIPGsRlHJK893u9OdI6Odad9Hp7J5eCG9CCmNuX
MT5wRSAwWoIjAoS9L4twJ0OfvI61ByFWqm4Lwx/IZCBqDiwfAFJXLyk5KqXGbAD6RkfmJL+K79FP
qHt8RG/WdyXFAGf+CH6Tcc1NFhd3ZnX2kcY8JgDcwEsalDBLDHTV9atUroDAF1MYjJiAQmvCRILZ
5NIViiRKMjD+E8Bxyx11EDfADQxaBMXBwOhL+iWtbOZSSETarUzDEMgW5ohmJpl6amQlPtkQ+JV2
hPKxO0gP0r9XDPClTAuUCEAPXssARqOsZkMd9b4Z9F5p/qoL7a6Nft32vymozsPHmZF5wSDK41iw
LOt9cOFDls/4XfaNW5HoMwnz+yJQnlKSrvUIFt3i78LmlYN2DBQZVx9sAo1QjvehcV/mL7fXtXR0
z9c1C4uaUQO1NJjEH5nlWdAjBgWktEYNs2hkwuehvAdC5/lLLKig0xj3SNTHiX5bM+v3Kg/+/d2K
8/rXxuSNZ4EO1aqMM6Po/Qol1zz+UM0enJkrZd7l+HBmZX6GBmhDGxmAuKME7RoxMdyEe7m3J8IZ
jEjSyG2dyEudNR2NhR0EJFWH1iUQVhRA2cvVdZXZF6WJHWxCv2jQM1S4c9sRFpztwsL0C872b8QQ
DdPDRPUxTMFtTWXfS1nv7WFgn7cNLTzLYcgCEIyoFNM1s3pYU4kyJODY96d+exUB+ZEDSFgROy9P
uagOAprSvbbGCrEw1IrRJCAC0UoBgyagopfrK5EFtrnFVF+M5pvUaW9UAlNsq/IfTRJsaKBuq0J7
GzJkbpa+cnktuc2kywA2CoBiMYc8W3MS8pi2Az6f8dx71bG/B5eD+RHesx15p37tAOrby/ZaAF50
mjOrs7OdkjbUsyhSfVycmGQEu3mkeLc/5pqJ2a6GBq3KTnA8n1TdGQAEG7piJblYSNwu9m7mmK0M
+XqgkXo8nHZVcYTkchFlHtMtJ/x5ezHKwo11YWo6I2dnoEmMIpENfCbze/qtO4oX/hn8it6M+86V
NuWe3rHn6nNYk+9ZoFaAa559p1noQlMiF8l0uKMd0+3WlWNHtfUNQCiVbRl2fUefdVu4w33vB/7o
CDf1Er94u734xS85SWFiNhQtl/lD2Bo7S4krTPimNDq0tNuNlVgJ0YsmMC2HRxIotK7oAHJjYpAQ
PWS2MjBcRsFjU7dsxVsW7umJJg6ydjoI1a44kw2MKVd1jUfjMKa/6Nj6cpA4mABBAmLta5GHdqX9
H6X4/yuTw9LCJgYogjY0ovQ8pNGozxM5BLllIKptYBa/JbZ6DJZ8UwGWHiUEClK/efmdSRE1hmKy
EVaRQ2sIPKVN90Mf2EuV9mRlG5cO3bm1Wegwurw2pQ6YJNEVoBTvfQDGPRoZdjZKrl6uOMaiNRBb
YeoIAvLIvy/PXZ/nkO0LUIQB7b098gcKuF00lk5BUjv79360hpqSqgM5gE4ZVOkvjekk0DEHi7TU
ihPyqwtIdM9jrd1p7dj5iUkTt4kTcyUXXrpdcX3DQVDwvuYSLAeQgfARz2lUjhswHOhBYAPj62Js
LSw2t0/ymq1ZfaBNR4UKVUGuoElfdZSciJXcUUChnNt2Fub7MLqqGVO3AG9MlAoudzJJ9DRTSkRm
Sa1PfSZ5zDSdRFE9VrOXfkx3eMjtJMJ3oi2eMSmwNjW0GDinaguw2BieMejMS3syaHUnI2ZB6Wuj
b9LCFt6wk6CfTBy2zbwKDCdgQzB25kkG5M4TW/NpLTNb2u3z3zDbhIxJKklDCt+t37MytAOrBUhz
hV984YCAisDE5A7is3KVvOg0T4OAdapfG3L/nqUJcXpL5E5h5AAQU7VwMbIS+Le/73xlOgahwAkP
+Imho26pz1ZGeiUoyRBUYNl/GelpEN+z6OO2iauR1LmN2eXOOrDa4Z1TbcafMurVGNcEMDm0I4iS
79r74KisJPBra5r+/eyGpz2Ss47CXgXesZGMTsV6LxCfK8taMzO70TuWWFU66jAj7OIHeU32yX16
pz/nW+7lT/m+BsmC8W3F6PQ9zp+o/7OXkAHDXDT4oOajm0OM91FmhTWklcIn5YCph33mDI9Y444e
8vv/biv/Y24unUaLAE+GSqo2fZy4utFAz7qxSVN7t5c1v1tnq5pLp2Ea2mS0xxejw4+o3MtrXPBX
QWRuYBZEIgOYJzpi21q3PgSvxptyF7iJY27ij3FreWA9tPsDmAbvNLcCmMjG3IWxu73Gq9LM/DfM
jpoWpFoiBvwGusmO8o/GKRwIUz7nT5jSuwMS1r1tb21Pp38/OwW91lnAduLTiaze5AqYpSFH/v9n
YnbQkk4MasqwomB4rGnm9B11bluYx8T5ns3OmKnkRqkVsJCK5wYpndw/St1LDcq1ZI0zaJ5Uzk1N
P+Vsv8KW13kzYr/KEVMsPWaQQldII0YCNn1xyqEUfntpa99ndoNrQZmQkGJpeRW7XPmQq/8u7v49
vLMkaExBhcUrWIgK23gud6Ufn+ptakK+SXPWq9ArC6ITP8zZBrZjWAL4gQ1kyZcM3KQShith4voT
Tbkc+jnI+zG3TGcnSClisxCtiXKMqvp9zBzTfBD5D6sIvBZZCbpLK+53HeJhEOUYFDIglXHNDh0G
uVmmvNmM9btR7a0ckDLrn2/gSxszP9BLAZmKHh2eUtqPxuj1reqMGHK47W0Ll/ClmZkz9EbVjnqn
NIg+4bbQ3difUF7ChR4apjf/H+SYr93hwqA+dwcTIyCDiXXJe/k1NGx06yabjdvmm/GHfsdND6wu
K1f/1eseKZBq4J09AQbATzLnHADGXZNC2eo2VHcHv93RL+ZlDmbufut2kTl74dLtWldryS2Bosc0
jgwaAmVeAw9oXFtaqGCwO37S6CmWAltlqjsoBnjHMF1E1mrGV0k5VqmhTAggGKidr0n0lUEBTReH
ThNJ2o9cBmGukKS3Kqi8oAh/xrrACA3baFwtbD6E+5TVa6T6C7fZxU+Y18rbhJKhVapug7kYjA84
4Axm+04Dd1fv1vbA3XXU4BTsL3OfSfgKGw0EHChZ5/vM9XxUgxyTLaYa7pJhl8aYy8X4nbEGcl9w
3Yk4DtkwPAhSHbOzgqEfpULNi2+GMNpqzNwQRlayx4XIcm5iTvkqx80Y8A4mRP5ldHfEeAmCx9tH
fmm70OQCvysaXRNjz2U8blpDaYMUToIKjJ3UmQ1EqUtLaI80g3vb1BXMDQ6J58NfW9OOnsX+YFRH
TLdCmQwyaD7/hhNQIb0pPxNQT2pkr/+Rs+OK3X3+64TA3PIsB6mlLpUJgKwb1jJYJfImofpdI7PX
20tc/GBnK5x2+2yFihGGiVlihaWKB6A6lPeaCb2MplqJYIu+d2ZnloZg7Cks07aDCmGobesM6HZr
d3slaxZmF44Ugvo3ynCMwBuG2Zt8N9bi5baJtc2aHaAYvQHId8P1IK3gJT3DXGLZfKu6tc1aikLn
fje/ZEJaYaYRuj0b7WRuVDd1CwdsABi94168hZTIsV0r5C4vzYDqBqh40WiYLS1KgJavY+xeIBeb
QsVkY089XtD/xg3AXwmchIkVXnXTxnyMlARmclO3qz52QmmtrL9wbYGC6q+JmUcDi9nI9RROW/M0
Fhp4Fr+N0LgUmPxVmgk7H604HrnO5hElUD3VZAv106takpnFZVXnIwJ4CkLyijcekeS7vrIeaAR9
INkat6Qen0CYjon1tH0TDb4kw+OCcKCclE7d6pY12mncVnaWe2hilVsG4MUGw66JpthyeJSILmxw
RB3VKke/TuP3IORYK4ot+gA+jQndIfS25hwyVV+BsMGC1/Vq6ubyY5YLx1oLOJMjzW+7qXJJCHjU
0V2fOZoWG0bekCl8cwA8e7V50A0MMRdy9pahZiuR5F4PM4dw3b99eP/41g3L80d/qVajyktYBl1j
5BSNn43bWPMk1amOxnvlcbfeqVvJC7aKsEEp/z42PlF/oxqugtEmX4W3XOGUdA1MLDLYqmSwsUye
cxl7BwPy2Uai8E04MIfVn1lwsJJ3bXgwgzcwytpq+TMzTobUQJxJsnVzw+nb7T25Tp/xE6aGBkFC
oFwjl8pIZiKUrHYj9tyF6roT+cEv6lob3OBv6spBWVzwubVZuQIw1ElSru6m0tLoA97WPBYbqbGt
7xxapjYBN6rlrqE+r7x6tsRZvmCACUoxwPK4MYbYq/XRboLBHcgav86CGQQ0UCHiGWeo4AS5/JjA
gFGeKgg7YfhO6BtLXmL5/fbXWjSBISC82KDhcoWNNhKapXCnbiNTqXMJs97ToVZAD2au5D1TiLw4
KcALQzUOnGBAwICsZLZlFvJCYSVQgG177BcGJiwXo0EUyNLktbZKY6VkcBU/J3Pgj6QgA4ZAyHy2
yeS1WSsacp0I5MktrrxatosKVB0gI9OktZvuqqGNY3dhbnZBGCKuGyYjxR9Cr/OgmJU50AF3wAGv
g088B6jIg15N4axhfa4upj92pxkqNNEBQJ7tqtR3Vqb0kO9tg/sWTLFQgLN16dSgKVskpp1pKxhk
Mv3Bq8+IpwV4wSC7gvr7pUuGUWnlYkTOBXLqzEs5G50krVVXYq3u1Lk4aBnIYTLDxMw6mGyfU5Cz
YpzkYEBW/EDqHhMGncbdYAQjhii57Cq8kXdKlUFCs6rQKmB1csj7AcOQdVI3LubJ25WgveTyGsSz
UK6YpiDmt4VQMCjITK3bgKYQ7TToOWv3kbkmMHUFsPjjEn/NzK8GzUjH2JJwgxda8BQ3Gw5RJvk5
A3ESj39Heuk0fB9LX7eP81I4xIT2fxZ3VR5GLgRNXJkjHHq9N7rpT9TanUq1U9RtVYfy/6aaNTnh
hDczoZs7zR9f+sSgNBKL/qx0gvzXwsFIwO1lLbr5mYXZ8aoYqaUMVAcbaMo+pPFQ2pnShHZcJLsw
6zLXasix0vIVAPl1ygzAPUIVAACYHkELfXa6yqQeq4o23QZqnjsBGhwouqtHDoYnW3MC2QaDzdoM
x9LtCVJazJTh+sSg/VwGZKgKDF/lCMiTrgQqdYY/bJWnAToSGOaoV6mor1InLPHc3Gxn477U0ziD
tnRm8G3Gk60slaBMwTQFujWyIHYMApN+tc81/dnzMAItvukygCIf8HzXjM0qoCW5ISjETpzwKIM7
6gHBxA33ltN66WhnGTQYakdyu3+8FmAXelGgM0QlSDeuCAZLZKp9E0ORNSmQInTfaAjKSKMGJRBU
88C5ddttF1YJGDGYfzULh5LMvyWQOrWpgoPOH0CuAQp1e0KpyyRxabqGt7/yVawMQGCo6k6QYAyR
zXwVSS+z/hdp17Ujt7Ftv4gAc3hl7jg5vhAjacScM7/+rmrZ7lZNi3XtA8F+EaDdVdypdljLGLH+
rz00ey42kXaBgqS3Q9mSLIAGMelHxKunI8txaHmTb0mFghHo6ku4GIs7A/pGMEsg81Vmc9PX5vKS
3RgOcCys8fHXV1QxAwiKWrurLDGzumdkv27vr9/29Su4+EFUKlgocVPkWAeAUmE1wsLwFRpXwPMd
bcUaPkHfxIK5/QLOf7p0JLvoCKMN/WWCp62A3iGq2D3UACv+Oj4Xb4rfA9bMAx01wt6hhmyA8dS3
1bb5nH3jx/qJ6fLESbwOfGlFxrP3y5xNPDXZJKFWDVCEJ17iHSVitRHoWElLoK6UD2GlQtmpLngM
zTYBvX1w23CsleDr5wBxrCADMv2LVWrqGBRaNCB972Zfw6SGVP1LcIfTOfA+RCvYwDQUPevdKRPC
Q9rjHH30ygW1P6fjfduM1voHobNOWgyJYxeVr7huDUAhQUyg5FYsyjZe9o4q/8iavZyydlKuC0N+
C5RlFNTp6JSOijENCbxL293DpyGnzkwDpGUqWE1n/t8uqP462lka+YYXR+MUIWxqjJqBs2YPjmkA
wTNc81VVM84CqCxCqrWyVLNxcSdNdQtl9Lp4sHWVkcBedxIXYqiAx+Vc3pahoIIhM9lo38mIRWAr
h+7n4nQWtM9e1wimPPIVL+4NGNVxKC7Q7abSrSL8iFOgjuWvs/yR1Mey02xj+dD3tY3kZphe14XT
wZ3+ZpQ6lsAZEfMAVyouvD1GP4IWEJ8fwFcyMVOi6+asawwDuGrJF7dLVWK6MA4T1NEUFyiMdoyy
T5LFjFzwS4ZEnUqnumV1FoFzZ5QVUPZJAMo0M5ezOrPHU8sU/cJjVc2/9MloeVSc44UIUIwYTHPj
zJzs7nFIQBHCWb0btebwszgCZM0HzBx7n5d5Usr7AoK1RrKrKBjgwkKpFQNmDGjIi4URaU8MLKau
MjyKTuUQXVOnQA+Et28dcNbH5vQgP4NMI3cmP7WQ9srfAQUroE9mxS4rljI0R6f8i8ENU0voH91e
8Bv5IE8/1m2BeZmUf9G5aTT0EJ/xV3ZAVrOHnWyXm8IBeOr9urSrudHZDnTKy6D7rcZ8BVzFWnpL
BDDr9ah+Ap4z1WJ7XdKXdyatnpSDiTDtCngKXFym3AOB0FSnYwYs30gC5q7xrYL9zckDAEwZ7pp1
Qsq3cJFeS9oIPzrUgpkATnFpPqTgqUeNkXFAYl/UW0HDfsTfcY5uI9SGhB6/NoFlD8BW4Zxscoyc
cNo7H9yJ2KmHeW4mHQxEwrYMC0becFVrMP8Nij9JQC+VHjMG0Bk22lukWERrojcQOHvE1+Q/Oi9k
vk6+vN7Jt7yURhl8LU9S0ClQGyCF7+UPPDxB8dRt61dAwjr1TfiQf1u/3GtWdymQsnhenZu2x3PC
BQq12wGN1ATgKmtD+roQ1BfJ6ht6GlRQABnEIBUZhADl+gcQIDddxOIzuqaNIkYK/hJxMpKLKNtG
1TLlpaG4kh6YsZ7t56Sy5LoDKqDCCHF/+EhnWVQ8GICvpi/KSSWqff7RH+Nt6GgW966/KnjWcDZr
aOIPSniWSKnFJHJqJwpQiwas3iQSZDYYHx81T7TzB1ZJ8Ust85cSnqVROrEYgaJJC8krEQX0Z6wK
oIJf+YrHeViQfBgO7IcUQ0NOV37x+YJAiCeVx5UqYeBhCXvLyxVjZJh5LMr/y7EyYBoUlxg+a4ap
bzP3Ud8ACnOrg104f0S9wWNdpUhSEdp1XaolFQY6qSD0CrjKcTtb2KpyxkMlOvlnteslc/F+7a4A
HPVe/hbdGZ09s5zntYh++QOo4JABvL2QZBIchFuuP2qqH+r7MTi0ImunkVzf2lGpeDCEWBwQJlhg
l1WAQ37hu9FsFIUVDK4bOhpLGlDL8H/qQOmoYVQHa+RYSVpc7nX0MjSXpMlBXcWWnnjk78W+AYIQ
Q+5VBSXui6zQkGjwexZv8CknSQmURxfeC/AeyXlkr3viqwe7kECpyrAEoDxK8PRJM9HsjNDBMkYN
cFkx89cFXf1QF4KoG4yGTowHUjRo4g/VeO6lfTn/WBdx9dFzWnT+67ooZdDndIj7DNc1uKHPH/qn
8C57qcFQjnm9T+7WYC2MMwVSIUbrwAastNDz4BDdCnbt6ZvKVx+io+Dwfv6NxcTO+Fj0SFLccmrT
QUvcVubNNMYQNFrpVTebQcpAALtqwOevpVDBBssxmTwZOFjYHMVkn3OGWYFeQV7Qaa7/5drRyfFf
yKLCTFrGAA0iGTJIB81cj3wB7ynxrs3eoihkyPoyBkULo6IMwOYB60xeVcrD4pbHblMgpoHa4UBK
3YU/u4KTbHXU+Fnhm5zii6O6OCUx9YtY09TYPA2J4M4eHcEGkYCrHQUPkBTevGMtBVwP3RfSKMex
YAmqW2ZiCa+j023ireGA7f2Ot0ldlHU2hmkrlA9B5mgIRU7CTVd6RYtFv1i+B3D4Zt28Gc6QRgOO
B32YRwViFvBBIH80+z5i+FumelAeRJUmvcByJElCRuCEyAAyMJOb3NOscgNu+TvRTjE+EdUmCxuY
ZXCUJ0nEojGCAYJHAFPP484YjhoIO/QlNEO1Y/jiL3golBXQQ1l5GYx4EUCa7I3OtJf2yq48lO+L
H95FyPLIuhbZtdV3ALXvsVhmM6lIGTpDD+gEQpvMOVhfXdEzboZ96o+H7AY9Skvx+j386S65YxXq
yRWuWKBK+Zk8k7sKOH+qy8uLtAF7D/hJWkwEA2pSqNXIGmYDhAvlvGl5wf2fVJfe4QoDudGViRg/
yEbi2TDbiaW6rAul/EsXCqEcz7CObB5BeeI0Gfj3WPhrjABEt1wzkRuxHoP9yRQg4QuIuBoVPR4x
8USOVdK7/t45uzCV8irNIA2ASsFLX7jRbgAZHFmJi2GqDXqvb/mG8zqP+eBh3SGVo5S8gI5vdLL+
wBvv5ydw4HQ7YvvcVnoaDvyuOExv66rBPCflcjDemQlCD90YrcEu7xWsPQ3md5Kj95sGFS/WKZnG
T7maGC8eCdiEQK4s8/d5qg96rU92IaW7LFhsqXkB4vymyoPnDJw84CFYnvJv6L7foO20F9v2ppvU
z0XQXoBK3JhS89qoc2gzLoWE4RVb1ahiq5QMfMKTTA4Ym97oSTv9Td1M1mhLVvlQPEVP6/IYH16j
050lnDEZBHFN+diVAnhdaqubDWddCsMBaZQDmpqhAUQTTFTIkb6l3+fGEaoPfbxT89JB/wiDLCnD
8RDlWbtHKt3p0dafwgRGFPeNneiyV/eVGRtgWgH5S98C1bXm79ZPyQjTGuWIDBBX4j2GRL8WD23+
ATRVRpBmfSzy9xeZlIQsQAhKGXnAfIyara7fVCrr1c7SP8r5tBxXzsARJ0ZZbLD+LjuLH1uTlQdm
aFVWzMyhWE8J+oWpd2FhjCWubbR4S7QKIDOYgLExNU93h08QvDASUtYtUm4nDtq4mE7122W2ZrBJ
6WCK0Kf2f/xYlLOZErmM+Im4VOGQ9Me69dP2YV3hrgclLNFhYEYDkyml43EKIExjlHi3izm7qUIn
KUK7BDcRSB0Zp/lDXn2WRSk3X6V1JAQj8UvRbehjhcjHJzqUm+XAbZgtoOvWe5ZGaXqVVcaoitCJ
IrPSZzJXpeyWF/1Nvm0x3pffanftRjR5v9+xBlauG/FZMq3/k5YJOVanXT5cLK7AS7OsGQp4tcEl
CmcZVLQtmkbKA3w8tzHM4jsmqMtjZE2AlOPN3KpGOwCrmEmWmf3RZ+EQsc5Haf+gYcJVw3S9W1ef
LcCPOCa+BVNVKM3H5GSURyOON7iSG1n5HaeZKZav+n3hZL3N7KJdN+h/rvNUFLxwi5gUKfKeFP2y
2OTgRcg2aYRBlHI0QY6HwSYwfrosqSyhVODEYG2stC3soayPtd7gHrfh+GPdvv/gGs8no+KmMeCP
QeaZyKNMsMEncSO/pfDG0H4fb/X/6P3PAimPUhRoJgcDPp16yB7nY+xwDv8wOJyHPXCfvQfOPCDl
VQwMIXSNBHk1DghIQLRcwYqJaR5lW7uFx6wOMLSfXl1ppyWVSxEXeko5YXWFm0BTZDvfSJiX6j5Z
FWmGiz7NdF3oJjY+c7kp0Z9P5B8DjxG4OTELbrYl1iAq62SUT9FAd1SKCVrXkpC/gMvY5Bpwjq3r
I0vnKd/RSuEsJAFCWtBqphrOUPrdCC6wdSks90jPCzdtoDZ8dtJ6Af4DqGyYbR7Bo07AIidMjSyy
CaxDY3BYnFMsfaRniIM+MzCdD9GkjoqCwEP8FLgp0Q27OUi3LJKd6z2ScySgp4flrO54nlSrZMXE
FOENkAPt5MFccmCzYnw4M4d70Y88xgUTK/6aG/9j5RLlVrS2wwixCN9F3ApEusDZG+ArCRBnecPZ
0tu6wOvp/1ke5VXUVOGXCUQCyB2QOQDTYnTJRAXL1r6sHv8q7pzlUN6kEaUGuCeQk+1FvJr7A+cA
dX4f+bzPejexlFSiMpQlyIRFJDW5bB/dxrwD9+8Ej8sRGCsf4ER384fqHSMqAuMqT8Fs7dtR+UmZ
GSA/neAxk03xmKH0jpaFagHo5djdLLtql28iP8f0oJnxTnXQNix2AeJH1uRTfqbopbAvZji0tvoB
0Pma20fqE7DHrDFi4gIwfJpE+RtVrIBZHpGRB1f3Oux1Tb6+aWGPxbF0Qzt6YmEpsQ5HZS5LlAEH
LNYUFzy9VsXfRCClnMO90SimwbHqVozQQGNSoF3DGTWhAi1RjU9v0g7r+NyjFj2vG98fyiz/WAU9
UREJidRP6ilzl1zV6p/+TiJIBT4GS/AnKzdiuTUaF6vlUhnUkDiadJMfATEg7GYOKaDxke+L++E+
taO76CmMGHk1IzzREBzAK5FKLoJJRuFH2S37zmhBXyKzJlRY343yMka76CCUIxa4Dz/UbeyPT9FD
fJCOxmFwMmTtNu8HR+XH+mdk+FC6IdpxkaIUpLhAfGjhpl7jtBu2D2XdIeVeQm3C9mhD3FryZmhv
Sb1XRNZ4CuuBIFM+BBuEeivrENI67bOMYTfDahwJVHaNFbIL7oxoJ1NepFWTKtFJfVj2Fht8EakV
boHAj2gnONjjkk1WnZHhtmiIBh7UaH/NCdfGR1XIlsxXjDDAEEH3QwcundqeI68PtbWN5nasJ1YW
xhJBPXCisse2/3JKzdOP2VGtMbXBe2Dg9SFYYWISZqwbpucg/+pKeFGo1CRqJ6nSdRyM385OZMVb
HQOYZO6G37E+0x9aXv84RnqDIxayESzlxF/gBb4rf6qeYSr78qDbwKJ4ULaglSWSAdrn/E+2rJCr
v3gUJLlsACsE7jHZBF7vDT7phso+C9WL9QWpFKVLJU4MyF0qS/7cj3yBacj0x/pRWLZMt0CVNMkA
fIJ64eBiMcUho6uFT6bnAA/A3P9gOEG6EZo3QdJ3JMHDxW0lP/Ukr8dLmJVIMpygQnmMPqn4SQ5E
xZWX9lYDrw8/po/DxGQyYX0gKt0Qhxm8wGT6cBm2k/xqpMynFEMC3e6MBD2sx+KULarb4hYG5WDa
sPGF7eT0m8ypPlm5/hdKJioJp/ubIApXJexQ/13OjazaGl6wo4RlbVJHJpt8fGol28zSHZmJPsRw
9nSrU5oNEHD2uNLWUXMn9FuPcxaoiXHXPSv/j4kzRsZI9zflqtM6mcx7NVJotvV93HfuqPmA0bVK
hVWEZX1N8vcXfqPgVL0sYnxNArxRGk9i/siwZoaB0W3OLkWaUQ0L6OAfUExTvoe5qX7G224HShuL
t0Uf3Oy4UCfEhtv/YxyXePcV7093PrU4WTqVbNiMVu/wjgZqqWBf7gMTe8M3zCccSxqVhhQ6YBNa
Df6xsXmLRDiwBjvkBYWZsBtmtGFJo5xKGytoeIb4ePM2PVZueQgwczPbollZo8+qYpN/bO0iKc+S
6COYDFs8ZCLtO5jrTbHP3QhUoHx71+q5VzHRoVlxgO5bYikvHvn55Gki7JaSFEvyyk2HnhE7p2Oo
Kd21jMfREHPiOEmZhsQBTGp4wB31GebACAR03zJtlDKZUshJNqOjuIo/vYQHwcs3yICsxJl3vb8w
wHVYRQx6ywxqInYluUgyAE+Ij8Ktvtc8gAfvasb5WMWELx1LcUF8wOMQ2Zbi9gcDGwxOGZrcKykr
cE7hE9j38HV61p67TymxmX0eRrqnUSlKZQhChdcUxjwPxUbDmk/oJR9kEzm2mahwLFnU04YTWqXW
Sa2Z9Bljn2Cchp7iIf3bshI8lt5QnkUCvlkwBliMVQxwWAYAfsoPS/JtXTtZQiiHojQBL0Uc7i4O
XqMJQOJblC7sdRmsgqhGORIx0pMW7DZkeG+yyYpvIzqDD156GABghHWHZXOMU9HLZkHet0OJ7W43
NXRTLTgzk3pzxAQw42CMVzzNiCE089AoApw/0YZisNSf2Vtmc47igMntdXkejst76rIUg5Ud6SRK
XITwkufLJOThUZpXBeeaTeM7aUJEWPR9kd57HDczyfiZyAPzyhxNpsWxzk3VYgcF/b9Zxw9An2w/
frRHxSdjb+JjGgMd0diqO6zWveUvjOtmfVYqdZlL7E63JE/i/MlN73Nf87HlgLdda0s6HuKpCzBx
RqXmD/M+/zzwaEyafiy6QtNw1uxVvuvBe5LjrEppA6sdiTBntS7KG/Dj2vPynNvxDWvujhxqJQrT
S2kFly99THQ50mdTULZ69MG4VkZSodOORsGedUKSbf0ASi2Mahi40OQYAuvqP8Cm/krtwSCD3Xse
sLPEw14o79SrpT5hCMpdvnM3QNU/BBsgurSvC8bMO0ve9S8pQ2+uq81ZImUui5AZuaQ0AHQIAJ0W
RgC6ac1x+b5+jV/A3+iDUUbRBVE7dCTOK+Zgk9aB5AdvUmeOHlFSEPWF4Fki8XBBoxfzd6KGqZTC
mZ5zF6P1OdYT7td/0R/SqfPBKXuJ2l4SSrI8o941+LAYtth2Dgq2IHdCOmWtS7ueTp2Fka9w8V0F
ddD0jocvNKo7FP3yJbCmRLJD/V2qWjMGUmsuFO66zKtrlGBN+EeZqHCcR1kXyzLCVy2WppxmllI0
Zhh5Sq5aStebRjuCPFQ364VFwME6LmU0gQAeZq1GIkBG7Ej5pXdrVBH+W/nlfEAqPk+hEaUKsZZ0
eeIIKBPHAotg3iEVneNI7CZM8JGTTNBbICxt4g2ZDWCd5Q8V/X8OY1BjibLUt9rcQVLrRI/5ffdQ
erE3bMu9gOVo3uTBTMSKlde951kk5W2kHuVHcFkjVA7xtgbSVWDwDFaUq3giF0poUP5F58ASYhDD
V9/7n4Ib+4oPAunjLJghhhCELTLj3a/gFHkzy8aJnn0ND+cDUl5HMLgiiAFF5wJVW94mt7IjA7DM
zi3ZlrayK32UgSmCoZvtyVlXS3mXKQFvR6fA4JNRMDnxIxwqk2He5MevHY7yKTon/rVPoDyIW1KH
CeBHuQMeMohN7Oz+elpzvkvKm5S1AKZRoiyR+g1VOyuvR3OOwXv+H5vnZ0mU9+jjRuJiUhdP9vIW
FQosmFQOeRFiVxOfikWV8IdG81ke5UbqhsMGHhkRiPbVnrem/XwAk2r8JP/QBbN4nu3cbj7DwWWF
XqbJU85FTOtQ7IltnCaR7/Pt4BsHVA8FT3aFQ66bmTdumdd7/ZX293FRJ/s9FqHVWlfTjMrFrAXu
1A4i6HO4fhukKpAtBc0G8KwlxkltDq08bsYgeS4DpltYtw8gAv/+IzShlrquJXe+4X+2R6ws2fLG
OBAmk9CSfYM98LhuLhJPOSJx0FMA+iJYtE56FOzWS1ztPtzMLoBNXe6WmY+z5FG+ZzEUbmgSaPG4
lbfLnphnceKZI03F8cVgONr1PA5oYL9fKIymFMDvtriR8jML0Fcx9t3wuO5y1sM6INJ/l4HVVSFJ
yNK26Onbwh12ktdu2LsSrKNQngYbA53WRkjqu662U8Dbi9xg59Pn+mGIVf/ZfYJz+PfD5J02j4Bg
WFBBwCZGU3mLrPgF2HnxoADMauHwab1ZF/mHt/7Z9ChPEyudBsghXGAsAVYQkGYVBpKkYxoe6l42
dUyz6Prb3G1VyZ+5d7lhtRxZVkc5nFIxlkTLMM6c8G6YGoe8yFnFtasfTwR0PngGZe0L9xpXC2WG
VWxiZhgtS8zxXtpxR+5eBXCbZE3vvOgUFuvNzRBKN2vnquvFXi6RXmTbsHnPyswKtcBmfD3iIb5o
zPlo9OJqHldL251GycCuTNpw4V4HbiKpLxvMF4N49VtdSKP8lVIAB1gmFdjRmmxhX9wkhQlQa74y
hbvwtjumLonxpLaCnrsDUsJjBszzwAo+GMe+aigXP4RyZEKTiy1wDckcVon3vd4DaH3GKNsL/xZu
Rjvyh7vUnp6k2UsOImtZgvVlyS1dPJzqoonqRILwKbO4B/CcAq2klc1hN1jYGMJGrTKZkcMqyl3N
Gy+OTH7VhVRh4kF8RUbxMavhtG0a2y2ou5US44JdVt5k2eyuX/L1OvGFRMrn8aOi1GOEaNHYs8OZ
ig9MrYk360P/abxwDlk05+3hTt2JL6JgZbJpPP6Pv4Dyh1ndp1VA6mZk/GU+xHcYReA3yj3pSxEl
jxwCRCUesqfZDxzWyghLySjPmOcaehtkZ3MMbqvR47vCTPRHTn3o6pc0zpz1w7Jsi/KDc6F241xD
q3ous/kKc96D0rGmz66nd+dvSreGQYkIOmKScXS24IrP0mAlvQkUBCtGtyEwteeAs1CCZNV3GYej
28PZmMh8T4JMyCN/FBOz7lhzYCwRlG9qjFk0elKzHgaAM0ffOVb2xDB7uumLrvpf8DDJMjwaKuhL
8ml5LsWRNXBN7GrFp6vkpBeWDgjCOh1P++XVMerBG5H/ADikycW8va5yrBNRLmXo+wVLjYHi1ka/
SZrELSLgAcolK8VgHYhyJFzdZ1JCzHjowTNMOgr5XfpkgIllclpX8RYnc0KXc9dPx1IIynnEo/jX
EvJixLaaPekARF+XcP2VdmFNlIeIYllQ1AA6NwJ2RvxQ9u0hBl2yfKow82bsyi+Fx6rbXa8SXkil
PEU4wIDECZlF7RC4GzIHnD7FFpYZnPwmYSBjXM8Pz9LoFq8mSNxSEoiA9O8q6bfc6kz9pkF/Ptqy
hvHJj19RfrrJK3N6wwELDJuaqewYebgbVPVGz7iNpNwFmDvOg+UgJCrjpXJdVwCvrWED+yufw5gF
QCNQ8SHlYc9zk8lFMcPWrnd4CYL3XyIoXWmL5a9JgM4GXcUtKj6H0NM8LEfd6YwM5aq9SSpIAPBH
EE4dkgsHkkhyw2UEYSTXX+GegCnoBvlhAh/Juv6z5FAut4vjQE9jgCEr0uLN6XyfF+2zoKVPTJT3
q9/n4kRUvoeKYMjrZKHmb1TBHngNDmH2kiygYgAK6Y1ViLxeJbyQSX7TxS1WklLPiU4eyxY/O6AM
B93IYHhDANBnYKg4aLkAChNDhKIppP7wDEBt0f9PzaSLH0G56ASfrwH8seIG0c8oEUyxyRhu8moQ
uJBAPvLFMQdNAagbeUBr81GMPoP5JWCBfbC+HuWJhxHZclJCH4MZLM0id8vp1eu6Kl7Nji9OQVmX
ISVFP2VYGhi11yXx+GUrhqk5Nbdp87AuiXUYyvsmfdLWOXl65EtlTymaUxmzjMqQQS8kCWNQqcmp
M1Xb4I7ZKDssQ0n3/ENvR/eCo780T6zpx+sLA+cbpJeSsNeycEDcw/viu7qVrfEp3HZmvBFfMQBm
pi63YdU4r34yGcTyAGeTQGpHXeTQAhtPWQCbq1R3omx2xTae/CXzY4VBMHBVwxVNEXkdZIgSvVlW
T9OgAfcLwwWYCJxAyVaCYVJPnXW9uP5cOouhP9pYdboxRzCk6lW5mfECPg1B+nVtBnbgej0WfKt7
0ZRfOPsHo+d9/eNdyKZKl8joF6791RFWMMaj7AnHpPaUb9LbxEyc6J31Gr0+Rn0hkfL9YRQnlf5r
Mzzwpo34hAX0tgTzeYy0Di7yIdumD3kH+CWW6KufU5UltKLBSsfT04paUEZdRIyjy99jDE7I/EO9
3K9/zOuZnarpoq6DLl6WqIATDpwsofeFsuJdscG02T53ELE97qO1ubvpmWBYt8x66ZfMDqTnuqAJ
YANXZB6MbuToF75Y14s4l0VZPI1Vn0CzHjhr/k52u9hrT/Q90sIox6+CkgKlUwibitbKmp0MCP1K
ZnjLL+kjLYXy/VpRJa1Yicj9X2dsHcZbFQudk5UdZTAwFpbAqPVdP5QCsgsF3+0L/1HGcYMgDZzo
Zg1YiPrjouhmO7DwHv9wqrMYKjcYQm3uF9QGMDowojQCMKVyE9g1UAoUq0VIqB2Wfz4lbZeJ8a+L
PIukdEMyygxobiTCWWitzSYSEu1VshdgRqM3spkeyRyrYWnvBlBqVBNZEZvX40tORP8ISmf60DCK
mmyK1061mbCbRxbUM7f8BA4/FjYEJ3KyJ2Wb7FKX1YymHwa0aEqRlDriwk5bYBulspkL7Y3DMEZT
/4xDBbAJmJxa2m91zVBfkjasXTqVVoRgXR37EtrLR7MZ1gcgDjg8xmjnSbMjY5e3LNA3lv5SQVEF
UVg0cLjgBUPYWb/jALfMPzOcG/HNK6c6RbILNzOVmd7rC06lgMut2agYNg0PMtZeCid9YJV+WLZC
v0YUIStRCidltBPSS2tmduTGePpIVmJWnrJhnI5xhSIVmepElIcxCFCIvQnvwbCDIR5A2lnTfecE
5rjpDsWBFZKI2q9dKBUtmllp5KQiujk3plEWG67LrADEkLwem+vHo1NDygxOJfqLbxfXi9bEhSG6
6vIoC+A055hAJSwRlKcxSr1ryxQfLNl3+/HdeCktTTO1pyUzVX8BwxoozyYmtihp8a7dIeValpxv
o5k8EggLFKFN7YCFTNApWZ70Sw2UvkLKk8xJ3qCXf1owFtwxM7NbjHh/U/eKN9vKp7i3I4fVDPqS
oNEyKUdS8pxGRuV/ee/8HkA6u840DrppbH8Ne7Cya6bZUZ4kS3glzlsYueyVR9kqtxhquxE3xTMQ
Tk0khD/W9fIPucs/8YlOf2c5UaK5PsWnyeZOb+RhpziGBxxJmwX8zwgG9GMFDDQNVwq4Thld39ZL
vR5Ft85jxRyGJdCQCbwU8mMYSkiRwCxgCnKYPytC0j2uXx3De9C5ZpbLpbzMMGkuw+RbGY73OT+4
cSU8zNLkrsv6MopMKaJEjnzhP3p5WXq+xs21jvYK8gntJSsAvCVX5vg2AISvxB5z9DRv6sIEf6PI
yKtZR6Vcy5TwE7ZU4JvDKjVr6aCAQEdSX6WWxT9DPy5/HVOXdR6s9LJMD6122fCX9nevyWN+VNxl
k7n6beCrm2EbPpaP0a68ab/xjPNdjz1nsVTsEZOirrkWtxvVN/Lw2Cf3o/C0/gVZIqhYs7R80ig6
7MyYHhLQA0npZh5+rsv4g5acz0FpSdQbS1bEJ2MO7mYHMdslD6D4QCDxFWd2Ez94yW9it2a9ZK9r
yFkypSHtrAh/L8J0JVzz9FC4oaOEJtgjn/NH5AzbpLR4/z+mKWfB5IddGIY+yNEckqjQoTcmPkeW
4A9+uCFpSvPOTqVZ56SCUFhyfQq1xWcUf6ZCaLXzQY6A8VsW1vq3vJ7Cns9FRZ5KzlpdIcs2AyYN
0+9j26EJh1jQ5tYAfCeUM9flsfSTijtV1cV9SQ6WLYWVdu9V487Lv608U+ZND6ZKdamIPeiZXUAx
d7ZRcJy9SFrtiaUu22ERlu76oa4Hgn8u0aDqK5ixSDpwokguBkxcI8+PQlw+r4tg3Bs9lLqkUsCr
GXJICZD+feSr+Vtbvq7LYB2D8h1yr2eYKsK34UGn3lSf5cB4fp+S669Z3PmiKMeRjhVKo+Trq++k
z9fiTSpvglt1I5uquTj70Kle1D3Ape15F2D/0huZb3PiY9d+AuVBor5tlyrAE4qM9Yc7wS+9yQQp
5BFwAt9YXQKRYV4G5TbCMayCmOxjtQ5hnqi9wR5cIExisTRxA7t9mnbGvYYnOueJZuNNnrQVnNzG
eM6m5k3WBijrA1NeZRKLaRjGWXTz/PsYOmhhMKz7y/A5bXmUOylLvckLQkhU7AHIj3WBbeFH9+lb
xSRZZ52FciTivAxZoEISuIiE5Xvav6wbwx8y5L91VaGHTsdh7oYJU2Nu8K57yx7EqJiDGLbiK/Za
vMJjjZN8KRD/fnXozP0eYQI1C5KhQEaOwdZD7yxu8SPFtrPgyxIGzxtnBAR5e4sOk5faxoZ7XD/u
un9R6FnTpuODrCWTYgtYUvMF05j9x4LhrXUpf3gGnC+VcjGRVCuJ1uFSxy1vEZSxCSRuEkht5N3/
Y3Wc/Gt/tnU8Pn6/UgCMRXlNgpv0QDa90i0sDrWFMjZRXgRYFCt//UMV7nw8yrkItV5pRXQqnfAg
7zVFp3Jrr9vhPxTiFoCkaFZww8HOmwMYODZgCF+/4Osvn/MPoPxNAVLqaiFWwc/SnksASV4VDuod
98gLrVLOnDhI/TJkjYp8aV/Tykt5llSYqiyayXdFFUfYZzedT1bmxR2bX4GRfQI59Pevqg6CqHYn
HbIEJGOBhxTwXbXLvYTJLwJEk/izr2ySPSjf1m+XnGJNnyifM7d5PPDkEbtUaCznKbh2Kzde9pNx
UzAhpRgWeXK1Fxln2Y9yF6fQpeBpgMI+FzelRag5wkOGxvbyUbvJXfk/Or3Td74QqpR9HScdhA5u
4MW73gOp1n3hG6j9dZ/GLcvprTtx5eQuLsQt3diKQwhxEopGurKfQoZbY3nx099fSjD6NsxlfDLC
SWO45X3sEJ4waQtQrmbLMbfXiYGtqMip0nMhL86Bxa31SC+aSDik80dUq+aYcT6XMRJC+upkXdE0
vOQkUVCwekmv6YtxkwZah7IAMGhSi0srT644VtmN1sGTEBWxj3RhMflCKXwa1LkwcBMS2yrbRkHo
NprkiXLH4qG5LgcvcZ7XVJBnU+6Dw7LlqMzyeGqY/GqNLhgflU/twsgHVq+tTJ7CSEevXqGuqOA1
lBV08mipVRlwWRKAc69/kbofRVXY6/6CJYDyVMYyAcxzqidX7oN9VeE9XMjuuoirN2eIsiGge618
YRwP5EwtSiWaXEUMf0hqZS6V7Ksd65nIEkNOeqHWQjPF8xyFk5sMnVVUL3kF8tyG8RalbeekbYYC
QnrQwqOBS2VAkViWfZZLkgv609Ecww4I85HQHGJNBH9mN6QMtbv6eQxDUiVdFkQgpv9+qC6YoXWS
Irnl/DFpjymTIISOxuRAOg+qPFAiYhKYhqaKxbo35FyY3Kw0jmmgHGol1ky9aL6PhuS3veZFSmsB
O5AVqL64vZNkTTYUBTNlOB/5nhffS1n0eTHEdMayUuDNx8yNn5TTMGXki7vskwVQcu0m4YL+EUe+
7IW4WSi4YEad0tXDu64RrTJkMbNdu0pD1gSBRwNc/NK5lYao5NRWlQBzFD3xmIA1ZSHH4lft82ro
pZIBujblRlrK+39vXwYG5WS4JbhBulI4jYseNCJ0ZNLAPVDL21SW0OEYGWZ87QINRTJ0UcXX0ml4
wIkfwPbIZZPbAYqwE2KMDWkMEV9y7/8j7bua4+aRaH8Rq0iQIMhXpgmKVnB6YdmyxJzAzF9/D7X3
rmcwvIP9dv2gKpWq3ATQ6G50OGfVCds0CBr/QKEHaeeHlMfcUNMygTXajV/5j+SY/07QnAbQDjTK
V67xD9sMRXGCyagTvdeNCjtVjOOt2usOV9FBEEWvffT7+hldlGxEUYK2G2qTk6iD4RjdCsQA7VpE
RFbQX44jMtbNf0QredEDAqGWqtk4MM1EK4gIoTrZrcGpCc3oj3iteRF3GvS3mLcT0uS6z/CmKTyg
o/+5vtZPTTgNMD7FEsJAWYlBeCK6ZGp3KSNTqcPgj/ww1Hb3GrFUC2hXFF9A0sFBOGxgOBGWxbEn
vQ9wCEDnajsN+CE03ClhybykypID5YBfS2ua4KcaYTRnLEFXbC9q9qcow2XxFDb96Mxp9Mwi1D0V
RNheCP0BBAKp+Us1gLh8TIvaUePURqY5LdNdtZDmZapr/lqB1uW+iKLZzTta3MxsiJ7qosiBsJl0
MWgNEuPQT6Pp5QrSEDXLi4NqRd1TVJWma+es3c91Wd+aKo3vVbW3P1pqxjKPs2FVLJ0S+M0VEISK
YMKUjbwOJxWvQa1Fn0JNXkqz9Hq9/qHl9EtNEt0Jo/y2oMr368e44U/hGGzK0KNkEYQf53extMI2
tXvUb+xqcODCnWLYcTCiXpdy8Sz7l7L8FSPY5YaUfZFW5RQkXwH15yVfsh1Oz9O+yvERL1I/n7JM
1bCZRYlFRGdnqXyOCwAYg+c+8ad5cjTOnar5PmMkuSKRw6bWLS0O7h1JGLfl7NDopdu6vppPUwTw
R1mRLZE5Trj+gzfej3TtIHCBu/s0v9RuielkmcQNcw2wExycjhuuXoyV1r2t2pxjX9ckIobZXMw+
gSPaScDS4aCzHzPf4fv1s1yP6uLen4gUjrJlUTmkC5kCXFIv1fP3gaV74CLdz50pq/FvaueJLCEw
LmN9XopBGYMIbXtGC7w/dXJK9nx9RRfJ0U+NOREjhMeVajQqCXEJWvApA5r5MUfdm+27zNW9db6c
Bc2d8ai+jd50H+/Tp3RfPCzvEaidx2/km6zwv/k5umZpNrU+XaSwagSkjEXMmD4B5NAYprUojUc3
03OWuGi30fYNEF9+ar/Nl+yg+bXbVW7TOxrZjYk/Fi53+M9KcTFjsbu+TxfdAes+nX6YsE+LBmqx
uppnOO7hNnb5gxrv107Kzle9AjMzNUroslTxpmU82Yz17ycR3UTaJswAYhnk6LfQ9t2+840AJHr7
62uTiBEHztpiVhpKIMYAlnuLLNk6HkOk5TuZGOFlwYtQoYv6KSZFO8eK7lI8djtZO/72SRGE+syC
LaK2EGINNUGNMA/1oJn9wcsxyeSnD5Y3uFbvJigw/EeEo1uWAXTI/xYqBFrT0o6TaS+oPIXGfWsn
vT/w5FZb8sTVS/Jy/cBWXRPNkG5Q09JRpyEIgM71gkd0LNolgS6gQ9Shs34Yo8TXFAoQrTLOHDZ2
QRUNieRpuN69C7Enjlq4m5VmNwBVVaagJu9E4190AkuLgSaFe43VScZ9LjKMnxfOQriP7nNEzGLQ
H3WqWZCsmoPEMIlv8f6makeHYTY87faR/pD2k2u0yT6kX9j4sLDkMIc/R+M3SC2Dqo2cZHof4k7S
p761BciPYESImHBz4mt1rga10gE8Gcyh8WaVNcCHQz/s7GOYjk+0AM/l9ZPeei+ghdpQbUp0eDnR
oWtdPnapAYdu7FbY7QzY126yyw6Lb+x7DBxKItstp4O2ZqpjIglt/6IXX6w4r1qtmAN1fNWM3J36
3xNmrSSLWm+gqEiGjuoKXnMQYwp2bVZrs0+maQ5qE5AzXDtEyZ2VmHd1VXkkDe/T+oGkGUCmmhs7
Qm+biq3+52kH6+QTxJG5EFRDRcVhJMY5eZ+77qayk+B/W6Y4J5eyJV2KAhpsftGCBVjVPtN8tAF/
ckYydEiEniZTmK2gyEAqhSIENCymC3d0JKVumq2tB1GCaajuKVlkSM4yCYIjVKqlVcJc0YM0mu5G
rgZzDUSK61u35SpOVyEoSET1iLEG16zTwLjDuHJotQFtm4T+UnQFlf3iB6XL7YIqssTGbZqdE9Ei
+UfZqH2Gka45UBbwANeYpc/nIxgsRuArj0FZ245Rq0etA0RFd1/g4TCQb3Qo0Xn2mEfhjpbqAbOP
zEl66/X6pmxuvEF1YtqEACRD8GuIvKskBhRNoAC7NJ++Wmkh2fYtJ4au/H9LWL/gJN6o0zyZmwq3
P08wbtAfaKw5DdCsjV//20pWK3QiJy7hKmuSGngvW65lG646yTRo01DjAqxPys/UoiCiBziqZTMs
ZaB7ojyPtu3aMcAJOLBSJBddJoucy9KVKC31BNtmWKnbJvah6kBL0xQOjb7GhSytuH1If1cmqMGc
2OMYwtoGepXeAazvFcl8b5iH1EGw4F8/qM38Clrz/r2NgkYs/TI0M4Ow8Tj0bjy4K1BnAqB6PEec
BTxj3AEl8K68q+SNEttX8US4oCag/OLmYEE4fZ7dDh2xgwuoKdCO0d9ACH6NbtEhk0ZB/7gCsu5l
GMzb1+3v0tdzOFFSO7WXyJpxqmlhDs68KN9aKX+8THMEa20PXWiZMWQssC9ZiWGs0TWb9wadnW1V
SVzeplE92U7BcJezhhelCaPaVD3AkSg6S8FB8Bibow+EgZ1BwR2izKRwat5I9GhzLynw/CwLObOL
fFlUA5lNGzMAEuL5yCO0lWYSu725k38liIXaZE7zXmWITeO8cCtQZ05quaNa5YflsCt6SVp11byL
AOZEmhCA93qsqUi0YCubr1ObudWkOQmReVqZFMGu1BSNYDxDN1sKe6Ib+ypXnVSXdHPKhAjmhI8d
0H+nEio4PzbGTaGBvFJ/vW5GZDIEK8IGlJlYCWPcsYfc6N12es/oInFeEh37zE+f3NeQ4THA19CV
EZz+9BD3sgkB2TIEi9DWZVjnKbTYLOavaaR9GY2vvQxcYfP5aiAXqhtrKRb15XO7Uwx9Yy8jrF58
MI8mRrb2aWA+Iim8wkd092xyk9iRZbQ3bcOJUME2qGhA7cYaUY9a1odSbR3WVvusRgqouRsj5oBb
0gE+mX9dL7aP7O9ShTBvisyZqavjNNn3MU5dNsh6G7ZeyiebKYKWqylh+ZLNBgYos5sObfRh85va
exI+YarZKbj+5X9akfhoxYsj7uwIK8qm7qHTMHQ7lbLQZtsp/z0sS7ALqW2DHWCChjTIb4BzzKu+
rnS+2Re0YKeYgXDrp2lyIk9WTNqyscgD6dTQQWtti2+LKpzysOd4tiGV4yaIedXlO0e1O1SfF27u
r+/kxRzj+v6nyPaBZd42zIv0blQVihaPeD39K71bevS7/dD+ap/Y79SL3rNb/hUMpyGs/bPyGP4X
mnkqXLjqSfr/hMdR7tDhrQRy6fX1ben+qQThmmdxG9KYwJisHIas+maoEh+1mTpYu1IMVGo1jFgI
TsqodbtZUmSJMI3K0QWn7cFh7SNmWoFe/4OWsC0bYtpI3Fq2ZRpMhHlM0yQzciOdg5CifZjxG6L8
Sji0JCycNh69MjZ8RhXXrAoHfTNOuTylbefoyUOXHCv9g2QU7Uf2LqT14fpeb9rU008TjrPP1GrO
VTw4VnRBcKD4Vu3wFQsO7XErNmzyW1aM3yqHWqcihfO1eWHGY4JoawjMXT2gy3Jxsnfmm88wd0Hx
luEIVNkDbkupToUKZtw2tK7hQHkJ2jZ1WFo7UTpI9PaiRXa9l+C0x7PKhhFABebcPzGjV0lWwvqw
Z2tHsZv0W/SlDL2VSDx8sI/p3voWPTR7zDCAKFqGU7Llg0+ki3FeFsXqNOvZFOhF6+qA2qP5bjYa
SagskyJcHZ20WkkM7GNEf9it4g7Jd22WWQCZEMGMtzWZFKS55kAzbllo7Jt4cZaEB9d1f0slTjdM
iO8QpRbGqKdTsBTU1Qv1W53XMrXbfKkxohL0ZsBY22KDHyB4imKkWIoS/tLix1Jl3khu9OEwqfc6
an/x9FAbHVanOYuaex2v3HF5V7P7BDgfWQMC0lGmp+uVFkN0hpzpij+h65eUCGrWKkztUdQoH6OC
u4XVuGbf+YUuMS5bZo/BPWmEUQ35TOGiV6y2Y+1TVzAvp9j70vyZkNsQj7n0PqstXMO36ye6EdPY
SJ1qqAAgVWOLWCnAE40TOiHFR6sXoBG6AKP1FVo75Xg32IZvVrJJngtMUVz5U4ni3ChywuEc8rXd
4RNfDMwDvv20/O7v2H56aX82boHGpsXlppOkjkqcEpiP+uMICEgp7M7Gbp99inAzh6hPtXDo5qAv
7YeFms6w0F2Vou47RrcZu2dN5GsxaoP0exRHXzTjZxVT12S/eoBfFsP3xJwRk9nP0yTNHG7cNMQq
5lodUFXbFEFPuB7HRmjiXLrv7QdHIS3yo12YeNzXQMIB4md2kEVkW47NVqHdaH0x4HTFStCiW0nb
De0coInhbfF0L/mZ7cp97w1fAePkARlYVgjdCALPJApWa0rtdkiAuRCMQ2e+6mODvps2yr0Mvs5N
q1E9mGQeJU5nK5Y5kypYMXTOtDFbsE5jFxtuXaO3KPTsXyuMTdNgGFw2MyRb5XrWJ49JVCfaxo7g
5GqLda7Wceo2emr8nuoof1haA4QOg2pIVrmpQCeHuTqME6GZUS6lQhgUiJDZM6Zov0xKJBGy4XXO
dlIIhTDSWJRWgQs0GcsuK1eopfTeks0ibNoo3Wboy0D6VROfCrQyNDQ1wSHMfYqZh7B6KWh5ZGHk
sYb6vLbum2IZJBmArdAEa/srVQh/siFEfTKM14h3AB5uto9SFxxcK9Vk6wFyOHrpXLKHdcqc/pn9
kgMAby7bQJuAqTMV3abCCYastRbb+nxG30Qj2MqV7LvaDm6/IMpc+9Gjyr/uDLaeSTZqpP8WKZxn
lYTolOqgqeuaa7Cv9l8UAK3sUYpcdpjs95AtsG5gfbpPFgQZrMamzqIvE+P8gHtCwelcZ5dITxam
QrymAkIgUxFZL971JW54crDNoVZILcO0LNGudmFX8Hp9Uycqik5VGxgFGEAUzPa0z9clbd2NU0nC
Xmp8bIy+QJ4qU+8MbXEM+2iVhkRLZUKEeKGLkH4FTDTyO+ltk+z74kchy7dt7hhaTNFrCqCqi5dY
h17oSu1yYJwWVH201abzQMCeOwDnQYuMln67vm1bOqCdiBO2LSubLMIDaw4spKyqV2C8S7ZsK760
TyUIe9YuA7GLEJmHlSk8BrgSqnAg1anQpJiClGXwAbj3u4zcrkHaQ5ZD2jywk+UJVqWhRaprCjKk
NDacyLyv6eDwXJKG3YprTle4/v3E9pcZcMMrA0KmFlAW2kvKH8L6FfMgeMIBlX7RvbHvZS0WEj0R
H1Mlt5VR7deepi9rB53u2d9XpNrwUX0oDmj1QtIZbXQyk7H1NLY120Ddn2BgApMm52u1aNMXTWhO
QcGdFl27OMpXjJmoKbCxenQKa3epHzKnkuVvt/QUAIPoW0c+BEOjwh4PJgbqBx4vQUEmN2bgopFP
Nq/2Tnh22HhuMZPiIQTARGFtTI8jU23hAfSH0e+AvlW40d1Kx7Rin6R32uH61dvKBZ7JE5QTSXWQ
6ayJW+2tAIQM2yc/DdSQPORVjsmf8TDczQ77EbayG0kk6xT2kndJGrVhv7qdEZhxsbvc2D4A9n3d
r3cysNxPrvL//66ia+RcY3rOUDZoQuRv2BB/ZKTPn/TKLG/sLu4CgDpmh94mS+NMGqOGkw2G4nGb
J7spU7WXZAknkGtXRnRT9KZ9B6ir9IYl4+TW6EG8LZaJ7ntWE81hswo2O3vima+ykDUuyHqb0lW0
ZrhP54Z8DdG58iukY4bWaY1ZjjGFlqPa8+KXYxHf27NBPA25MccaLDRL9k3lttwwn9KcTe+LOdZH
k1vExXgaYtd2Xs0yqKSiVpneWTX29q2l8PRWGcN4t5gKYjM00Sze0BcDQOyKLntMGJ/8jpTJM4+V
GTYBbdtz8mbqNX+TaNalJgNk2UCzAbwFQ7vTahZPLJLdmumQGNmCE1bd7IkGmpMdrYO2w96/o1Hd
lchbz/D8jM/lCV6kZ2CMqErIY23jGKXtIgXrzGjHNtEDqmofSo6T4K+2IlvopRU8Fyxc2b6cKjat
C60+0Lm8oMJc/MTQdQTuYjt3SgwQv6EEB/TzSGaQNtq1z0ULt7eb5h54Ozqgg3O+uPacv7UdTZ2k
MtKAaMCd1hUXndxPIL2/pVkjLe9f3mLIN3UE6Ggyw2TPqgMnZ8zSUE36ol7AUslBTdK+a7XP7v8v
Z3P9j9l38UQ9E7ca6BNxabGoSxJWS5CCmafN3yZ6UxSqTJEug/BzKYLiqmDhmKxMWTCWvI63t25P
743xrpicYtd4aA709DowO8dcvPq9JIHshbzh384/QNDkoQ3NpZrXD/jeBdYO5LzHcdzHsMl0h/5T
xR0f8GKVLXs9q4v7c3KWghovfZr0xAj/dV/Xdnjgb4dr16ujuSR2UA2XJmNkOy2oLxY66gOB+kxv
Vuwq4w2H8o5+89T8BC7PbbrsCUElYL9kewPbrniybPDm1T1Zs+CF8qQcdaDtQX/tb7H1hNyia2Sv
nRRFff1/ruytWEaM0Z2qoCyxBFoKez+/2uitHZUv6pK6dnifKT+mWIrScBmtQIvwilzHF63LGSOl
G9GAoDUgfYpY75LRBP6Xhqzme55M+W0z9cSjSsE9lZLMZbSLHtJ5rPeq3VJ3VFV1V8ZJ5Wh5175d
t9RbH4bmQoLGTROwu+KEqN32SVSsHIX5CMNM2E1kF0/XRWyENQCGBbAvIYihMJ0jpPlsxYLpm4Hg
DeSgB+Qdb23VKTJvrh3DiTEJACJyU3WyGqPjMuKiC/wIWCnEh4hPLeSNNQBSn1upYZhHTFFB9oTx
e0DUjnfTXgfVy769i4O1amTvstqx9iD0AXER6snpP8aIET5BxE5i1dzSfOiBcdAf56Q+RmUneW9c
3hywHPw7TkVK9XyRTU3jqCIDalHFLqWFM9XxwVpCv/9vBorPJK0+6MTo11quDWVGliAvlMeZ6SBF
QrNYyJcIGWtdopsbirOyN2B+kwGDeXVt59LapNNtDRgqqE5ljbskDsCzzPfyOXxkGAfkXbAoPsF0
EGaD3Os6u/VMPJUsOLeGGp1qwMEFVWG7DbIuy/LD6mV9TtIFCt4tzHg6t72KEh9KmSs4IPAp+Y6b
d/zbAAgjza3+5PFhqn8B3fR/XKHg1xRa5EYC6KIgXlrHRKAdKvBtCvlvxCDuNCjODzPogiMDb1ev
6jOOsLXvrehD529R/uX6WW1pP0b/KFrqLUvFPT/XkqYYLSWJ8J4gg9fR8Eeqdq+WM8ogMDfT86dy
BJ0AGyYfda2E7h9KsMeiYBlUIB7zBkQCRsAHzHO6mTQAWTfo3FsBlv9kdYKKLCNm9a1aQ0tXhkwg
LlwcA1+eYkqjIl/M7uP6Xn4WuC7F2Si0YU6fUfFZXaqlUZdTpmEGN37B4+ZY3Mdu7vHOCQPytrjg
enSn1/xVpo7buwsiUrSkMIvh3/kpEt1qK6wUbcQOYMrC+G7xSk+JHBvgh4bW3KleBpBHRwrbunXT
19EbZLYJuPTEaudMyDQDxQ5v38x2o6hxcuQRqlZ1K4S2xUQ9ZWKxky5j6mX1b27fs5w5SqtX+LU7
Mi6b37oMw3DeYGnQyboZF85SncummsuJBiDZ/NDyqHaQZLxn/bCv9XBwIgWhWK8H1499KwrQdIph
TxDYEGQ7hM23EzSucjxdejBtonCxBw7Y/n8SIZYd+xmxEdGQr8nZ6Op6BjKvWLKK7Vj9b5QlpsBa
EmGCuuTrYyG7714yIGga1NXwcEDBQPVSH0M2dolEgHN9bRt5+7PwTgT5AXpUMTC1WT7tuOmyb8Ue
YG3l48pUqO8s3cWgPga8MOI44yLd5xIju1HTPZcvuOWxqceqKT/lh7vCT/zwR6litsFxuv1yo2YY
tcx/Kz6K9u7i4/Vr7sbWrb5NihOpkr24vE/nnyJY465Q4pD2tRaoGf9Yxuq5NMef+WBIjP7GiPK5
HMEah3ZJFNJjyemBIGPFkkABPkH8C5Z4V2Hg4V36JlujqHPTeC5RsMStncW6NX5qF4ozf+jNsM9u
ld0c/ydp1Uuzfy5sdXongVahVPk4aKsw26HEHd6ajxXiMA+m3+QPhrhyAFZ9qJ55I0/pbhqDk1sk
WOIZY3oAtUDsE+e1G1mlO/eKRGE3rD2Wh8Qqg5MBR4yInDE16sx1lEj/b8YR497xHuSLK6UDor2P
rHfQVUJk2YStl9/a7Lhix6gbA/VGXVtm0sEG5UPQvs7po0X9fLw1OWCrbopM867bha2dxHQPaiSo
IKKNQNhJDEbnpNFxiLXyOmXfWPSPO5tM+Et0FTOi6ZdD8zPeg8zqB2Bh1lEwKcY+z+r7OpfVf1dd
ExUfTgE8vp8FKBGXQ+fZYnEO4qBxwtB2ARc5/aBcd8rm5/X92lL6U0GCGdNoSwwzxWN0RpErz6mX
Daard6/K+EtvpS0eW5bqVJpgqeqloiovAdA4U8egTvSkAG8k8ifNB5xt64UPussaxx7dRGYjN/Xi
ZEPXv59c7jlq22oOAdKWt+VNMrDcVdNeJmRzecDiYOgqwrypeMUMyNDzuEeaI3/QYs0rzfs8lhHF
ba7kRIiwkj6Kh2awcaPi7kiLlzGRdqOtZ36hfCcSBKtrxCWezxwS0Czypwa6JXJ9TvxEPAybSvPW
m8tBBX6dklqLhEIclA153pvrhRoHw5t09Y6po0THN4MUMI2bxFjTLhcdX1EPwGaVQ+30h3AXf1dA
bvKOCSjTRetw72V/gEJYB2Ho/heVOlNFsUxFEVnDyLNojfps5pnVIxXCwXGW7VdSPTtyMjcHEQlF
DqZ+De9loAcbvT7nQoWsYjHHBAySuNLrCxdTV+8rqEd1sACalT3IYuctlT9doXB8BmEpG1cexrwm
fj4Df0bT7rtUVt7d9F5/5SBOP7+/gAdkyVTgCOMDOeYAlV1u6BO7Q6OaiyTXLnqQoUhuLwyecgWz
woYKpmqZxjxdVAo6X3aTF3dxVnnLFO2uW98tM69rf4UId7npW02vDayqtgvHCD84v7Ws+6rjkghx
c/swmQqAGRP4Zhf08Ho+RSqN0AAAmHKTO9F+eEh85Wl+VJ9zQM6Pz/NvXYYvs+6QaEbwulvhZZDl
vIBv6+w6y9nyGXBYX9ZKgrbPXi1vZTxZXhNpm8HWXp6KE8I31kdhYpUEsUx7SJdDE0VODBDz+fs/
PzIgRwC1ElP+eMMKAQZgmHqac4RqZrocu8b+iNgEdk7KvwxdIVGPLR08lSXc5HY06lAHaSGmYV4H
NfMqYKoti2RBm0W0UynCFY5sEqt6gjE5pViog/mUycnSPCgVUDLqC2ao2hqDqnF9LBb9G++Ufz5y
DzK4FbAGA1s6YyJxtjoy054VEyFbnrqkuhv41+tHtpHzO5cgBDlm1QJrrEP5YT5ScssPZVDslt3w
0YwOUrcUeLsKKFyMIZBhqWxFVxayCmvXBBYmPvLpOFZVlCKM41ENaol2fOTTeJeM3Xfgnv7RVFnT
9lbuXUWREOjzyChApqCdKPlac8+6FcJ4paLLvRUB7UnBaEF0RMJYK5wB6Amhw13lcUp9XXHwPpfd
/K2Y//QjBLWdwWMWUhWVtCFYmWuGvb6L93wnrRNu3fhTOYLi0jrGTqzl0NXRVUiHU9/8uja2grr5
2URlpwD7VhP/By1NmxHFiWixoMVQ9U3NBBqVgzqDOMTt7+k3xWV+uBKzY45D89tnxZM5pa1g6VSs
UHWgrE8pi3C88RB/YzU6xro+kFyWDbOtAYoX/YgIyi5bT3MjwgGuJFXlbbgDQeMx8lfAlPYAbKjd
eCPrDtvKKqDQAIAa5JIBNCr2/89dA+yziXFEm0ixGv7K9kceyq+aG6LLtLyTJhU2wltwfa8QvWih
uiwMDmM08K5IME3rjX6e+Ct+e4e6WPZoGC7fyVqhN4w4ngLA3gRbIwpyVNDSZUCSj4XIJufQGpd2
X7soeTITlJQlB7ehHJjXsBHg4uA0BNPnIVKqaawvYigF4NWm3P+JWX/cvT6wY7dlhTev4XsgW92G
hSNr7A6cIRODTUQwOF0xh1aphj0wdZH5myN/gKHLinu1LR9bq/avr5FsbaaBfhq2YvShUCVEZVTj
xO4ZRW1jTlrNUXKjeorSgvn9OOn3hrmSVyOd7tVdNf5BY1L6sw5TJJl5PT/2RYeEJO8if1QXbV8a
JrYEdbwdTdTGSZtx+FWD2XsXR9ng9AUvnsbUTH1Q0RmBxil/70Zj2l1f0Nb2ocebaBj+0VFJES50
HIZxY+BFF1it7utZAyi0GhD3g8dKTJPLauIbBnN9l+KULGAvXWAFG307jjZDQjiLSBY06AU+YhpE
d6vYKAK+tLLs8ObqCCMrgIiKgQ5BORqm5Etv53AExhKElY2O49jvmAICsByjPhI3vyGNot6N7YTD
xWiPIE2PrRD4LoDuIrx8bpsYzI+t/dD3YeQiR300Sxn08oafQ0bBRpOBjaflRSGfzHaqIj7rglGx
J6eP6oDk2pupzoekbl8yoz1UuI2gK5FMpm5cAky+ot3IsiywSn9ekrNcRmGbGS/UAND6kTOW7Zcu
U5BpUCWR4Ya6ULy01sYmLPOiFlxTqoRRpHWYEQy/ZpgXakzc7bL7zil5un4PtpZ0Kkp4CHG9rPs2
jtRgsO+M+ndlvhmqpFt3wzyerWb9hJNdq4qotZFv7IKe2r+BmP6nSmSVre1VIO+DnnGMzYlNAUWR
9Zq2Ni7xNC7w+ugf7cTYa2kiUYAtM4haIcq7YG3Gm0dMNC0EQ3OZWYBBD/wNbWLsyuwnnw41ezXh
aGj3XPYaqFWzG8BfuHgUeXMZOQv9pdnZIcl3ilZ6QxMFjPdu16FUUXc7xWR+kau7wdDvOzWSnK94
VVZqDfhaoLChG3LtXD7f/BwsHmSJCMPzfQ0JrQPc0lEeEq6R5emTUxAjopIpaW63PIEY3t0ZKUEy
k7qACXZi7Vjng29Y4d11vb0YmRElCgZ87mjPu5KxAP1G0VcAb4EbhdDZZ3MWuVGeoa2LL8j6NE19
W7Asslx1ZqnpTnZFPLvLe/wwwU5bZ8ohS/G+S5Mp+zqk03CrdnXsRVql+02VmxIgvouqs/jh6+U/
uQ5oQWhDtJUwtMg4ncfAqI6+zR05pCB6Pq41K77Ld9WNvNGOiAGmKFmw00Vi84zpMwMnUQsAgl2T
O+qOzG58i18X718cRYnm9d+jF3uXHDgFnGbhRcE/RSgSP0R4pwAYMMxYPeFDKkzEVZ3uhXPyel1B
RJMgyhAU39QXNQkJFlsVml/Ff7g+Hysy7q5LEW2bIEV8jujVGE0ZGaH3hul0OTLPKIBeFyHTdDFU
UdWybBXFYnhtpY89hqUG4K572j7Z6b9Rw89cumteCCg1j5kXH8cbWdwuW+Ma1p8oLGQ3bZtjJ61q
Rp31Z99J7vJFIkTcRSG4jIwpQVCpsUA9rpzKIK06FAfi1TtZ0lR2+SzB3Q1Dz5dMwXnR5yVQv9YB
yiDKU/hiIBunuUcKTI72m/7n+gmK8ZG4PMEBFjFBrN4YLLCRXyQApaEwxMlbpH5FtlhSJpMdlmBd
+FyF+YRXXcDtJHcymv8oGr6/vh6JT7EEO8I5G5R6xnEZu2ivA913hd2VcynLliJYib7lCPuBjRUU
FOnLfrpT0lSyWxdvYPFoBCuRZ2gC5jN0ewhWPJr8wfqTHEynfCIodIcuoPCub53ET4r9kQrrxlYD
4niQ2KUXZUvsTLN92yLHVxehB9ALJ+bpx3WZF0NowiJFgklDUzLdWJ1zrgZpYjsT+d1m9l2s0Fsg
JNr90bYVLwebuBX+zJL6oyMvdcYdlXcuQPz3UYuRplKTmDXJpWCCVVnqvtOHBopqh/THsmi3KeDP
edl7o82/obrx5fomSJRJHBho7XKJh9XllDP1wInk1rZ/XYJsQesXnJhJvVzSjEwxVEn5CbwJD6N3
TwVluzzMjxOVgfNLFIkJNoV3cWLybsAdHFDYSrMiyNh8P2jWM7NrN9HI0exUyQoleyiyiBatHYMd
DsqrNGkf8AoUdWi0fr++jeuHX4kkRRBs2lEexxWUVZ++JRbzSvsW9E6Sa3hBbSBeCeGwGKnxvLPX
UOiOv/S77I771QvoqR05vJDkpGzhpFJ9sNKlpyzIeJ47MS39tMh2AzEPEeVuqY6Ad5jo7+u7KDsq
wQ0AlcVOo3S1a+RRMwYnlREKSHyAWI1pqqFPlEjHqsJopxnsidToJZxS5hkjMC8n7rZN/roUquQe
b8oF+S4Ku8i3XQz+KKEZ20nXrr6nQzkhQ8sZyE+lkO8XlYtPBbF1oGgC5c0GAOn5bU7UOjMmC85n
zVVqt6Vn/ajBFR3dtZ4FHKrqOf1SvssS65u6fyJUsInR0EdFipdcoMW/WvXGVI5Rtb+uGNsR0IkM
IdayhnYgymQyFCpo7ta3KydA41pgLl+euD97w27yo5UIe3dd8KZ5PJEr3Lih6hOdDqs3x/xDkWWO
mR+XCS/F0XTSUpJykAkT7hwYRvJOQ6o2CHW19fuo+oUJo11T9j9ovuyImo/+9dVd1CVEfREu3DgP
czFOWN5aElkOqp/52fv8iIZIR/PLY1Y6li+doRUnD0Wh6zacuJzE0jAmqsG0MO2j6w481b00/slb
AAZiLJr7tfmjXmQ4HBcNoKLU1eCdSK0arawjjs0lOy2Ibuh+2Y93yz58LPdqoHrVQ/negcUItm0n
gyySbrMQrwEGtjHMEbKHt/Yj/rO2a7O1tKYf6QeF5hKndmWzWhd9HcKCxaCtLZvaaEbYOv69vF1H
o7u9/dqDUBdRhJSZeDta+3tRxGjNTkirzg00KQEZlerngYnOdM2J/Dl1Wo8Cpmy5Q68iKGhlV/Si
WUFcqGB/kBDHVP3/Ie1KluPGteUXMYIzyC3HYg0qSaXRG4YkyxwBzuPXv6Q6rlVNVxfu67vywmGf
AgEcnCFPZrJ8Xa8xbACo+n0HChK2E6G0/TE5ypP8zEvJLr5UZ8td+SOK4eCoW8ohmZbdS1qe2eiL
a5zryXGs5sr5dGaVtRLIvVChK61OPo31zxR4++s+YLnif0QuZytZOZ1SqfMZJCJYSZ+jKD1ZeQVl
cIKQXmCc9fA+2srbyJIgl1CShRNX7gzpF+k5ryzve60cSxkbepgrOPEk0SInFsPGVisp95VCSb3r
X+2SqyYQyljU0AiEQf74alNe4INhFkL5yZTbNm2sVD9Wwh1K+v9ig85Nrb5a3FRMNPrE8Kq59ZM8
csAOZo/IdHSNcVZ1KUwh0DIAHBYANHldkB7HSG7pnBpLL3eroJ4xeNO+9rXg+seTlxu5PnPndlY3
tjEk0MRLseEtdaEFG564eiCB0YDtqF9vGmcGSgtjY5thM6EQfWQ2r40sL1/tz59gLBMNYOD/Y4om
bnKmVBGWOtgsGJ3GqnxcLWVHN5WvBu22djsNfWV4aLs4Tu/NRjkqgRAkzxGzCOfd/2M4YPFgBM0o
zJKAaO4PptdhjpOeSszwRL9zwy0L4p/JbjhIG7yMjmBXDmZfneakf4B9Do9F5gkggef60Ytn+uxX
rF7IPK5SMS3xKxq3DOLSgqCeQ/ExBk+yhwCQFwfCYnaz0TlugftSrQz3hpElaQM/J2yKG203bhJ7
Qr0/xav4XwikLzHweudBC/efGNlcPcZlMqhxEsEa2y9Hr7ILu94twt0o3HGmPjkrQ5cHv+U86Gjq
vJxa2Jr8MpiDaKs61R5i3Vbm8M8019oq+iezksZqDP9auJNdBpJTHch9a4GsxG0feVily3X5398R
PPN/X1vV9LShS49G3CabhfNrQRA1j1Jq5+/zJvYItN8X5VUdk+gP4KSN7NLOfS58dXlp/3k7ibh6
iWW514e+xCde6AdmR7JSp98QW4conQJexIq3pdcfGSKuHmVoQ6taGSJ6Ff0JWuy6nXpGUPmJr1vN
fhmUzo5c2kHeGlevTW8WSsF6bGz0RD40b8EFA6P10BWW6CxgVl7t/HJp+2xvV2+OCMR7A6J6nNut
5JVe4YebIoDjcQjnKbjkhr8vIxFXTzZJ21Y3csRuoACT+wcpVWxZq2x5+Lz+5Fx62c7trFyMnAys
KzKckiUBz7Fji5xdymXc4ITB6PT//VJMhKhxRnA6Bts8yjYwzpD300BG0VvFHhZddFP9HFSR3OlM
zrn82tIzVwMSHza0LYIf0E9vu6fpkHrgn97IR93CkLJH2X+Ba+Ps3nqobtQhEwxOHOJ1OvCCqCVa
REztWRpPppxwTgonzCdf3u9sgbrQSwVlAvLUY+toGhhyMndRBIQibCsg+V8eJ95X5RybNX5oipjE
RoxMfx0bZZf4eAtdecd7ev+QYfx7CkO+1n62tqmuyzJe7psQW2ZnZdizr/4qpnyhP/Aw+GGAwrur
3Zg/wFCGOod+P+ykYCFiS93pOXLo8/X7crnF8O0BvlLas1+ktqFZ98srCayRPwa5U/iZn+8a5I+5
G8WWwImBeMd35XESQwb50RK7a9Ie7DFMuusNjgnuCVo5GwbAATzQYuMEpLcDZK1L7fl+BC/58ICc
+JYXZV5OeAjU3dDINwBB+7s3GNAuidsQfrttX+DdROGBs0scA9oqvhhBRlvOYDTx8n10n208sIIh
aC2CV+T49rDjDqhcLt38XpC2ijDKYiBlQmvilWFXuIo0jQGkw0BCHEOPVZw6eL1Kk3ZCH5VWrEPV
CtPcvDt5+aT8/g3rGie07OS4mXAy8wrvX/Spg94iqv/fonl/XclvM6vwBvp0ShqJX3FF72j7eaPb
uAJg9F9GY0rV4n3byw1z89vgKpAxG1VS4wp72b/MkK8juyWCA6vxY3egdmLrR0jCPkmHcpsdMfOx
4ZykSykZuMf+c1T/aDGrPZGjDEe1cUUbNWp4G3KvOiZu+6Jw6XDMXQ7Cv80tm3zmXjQjjtuFZwDV
uNBfZsb6rekvZbD/P5/keiNXnkVQR60GTR0CtsbwinlwNCP06CRbnCVx7uK6vzxAGr2fwSeMeps8
WSmqfNkWNP09ZrqLIIT400e8hST0dauXU2kcQ3CGS6C6W8OhQZSppV2EU2NuOlc3bOgH2zgufoPX
MXLjd+IjorJKP7TVHebKbMGJ/es/4WLTAanN75+wiq1GaK/MUoyFd7bh57fVNndi9KRBGG0TDO/U
h+wDQGL7utXFV6/D/nOjK9cq95FglE0ko6E3WF2mWB3k+cZytLT5Tkky77q1i9XjM3Nfl/fsvEYi
zSNWAbeFBqnVTFb2q90rzrwpdxAHnAE9rzfVS+cVQe/H3KjyUph1bnzldUMwPg/9vBQ4IxboyhhM
Y0NtNiavkDR44ayUc4y1ld+rTNrK9dIiW5gmF3jVvKGPrZVbiysQd+SWm8HxLK4cX8lILlUhPG3j
ah+L6mrqGLf9tndB1WizLQa/OWeHZ3D5+7PNrPUxmRKKJdL601ATy+TNSPEMrLxb2aodpr7gcpr6
sx4eqXnH2aTlk6xP/5m3/iLwPFuBoUyqZAi49RW8df1QYkCpteh+caG1n3i8OOYfcv3f7nqNzDZD
MR46zA9hi3pHfQJGZ7KFl+ZNcuojdisw9trdeJcEoxsWFgQC7+T3nDuJwXn4tZWfAcN51IYU54Tl
ewL6JcKshPGKUZfu2vmXXfmVUuryCgVDGBH7e8xh+GUvbHpxlG3gVAvn+j7y3vy1FPgsTgUoY7CP
48tCsQywsVs/MCf1QGnl1G8x/lyKoWhPeekPXtZxObn5vanrQbpMlYqugSLal9x5tl0AUUu9htcq
+Yfe7bedlUdJaw2yygreB/lH9ATRgp/TzSJooT7owbxlb5OTbvpHsJlzUM+cS6iv3IoxJ2Jk5DCr
gQp/mmVvavqf1/fv0iN0dlj05SecXcO57ybSshqOpM8PhdL5cNVWqw3bmGpb2pSv/5u5lVvpx7FN
xqWaKPXAyyQAYByq/sToYEE5M7hui3fl9VXYVAtZWk5LnQtK2JXd3A+H9JiCUtOlsVOl1giiSw1k
WtIBKq+Ofhg729w0yAsd3vvAO6brrE0QxbIqEZlO2wh1xuTwlYNveLeBe0xX7oWEY0aH5S6me/MY
3WOQ1UYx0SP3bINe/82wL7ylRsxrhvxDre37eizrPztEbAajppnCty7Evy1KictFRJWBv0LOjVjD
3WdBK3K6NErFu+xtBP84O8Wn1sr2UEJS3BrdWd6Ewz90vn8vjqxCl0JJ6grRN3BRR3W70OOkji4A
/Fu69RPqGKBbSitudsFzq2uUHiQSkjJaEv10n930Qf5TdsEbstVvA+Ohdm+g3eNCy465opWc6Pv1
i/MPlZPvJa/8zlxBy6uA6DsqJ2CPsJsDkG5q0DhVQD0BafGW9zr/Q13j2+LKDendOKZ1jhtCTvo2
g2Lw8iR/ZImFXAfac8wvOGvkHaSVI5oGCGmKi0HVdPPio0h4SDfOU09Wzic3GBnHEAEUjUeraTqL
hghAJ8oJBP+hY/L95Va+pZDlUlLyJdjd6ttqO28W7gvhIPgtNJZ5KQvvq60cTBE2WTWZIWhFSiVD
s6SvdWalo1pzRzs5QQxZuRRZTWrwt2F/6hcw59QYYV+QPfQA8UiC8Z0YtJW1pe5SfhWD8yKuJwsw
z5QXndYiF8zoS9/Ex5KEh96YR7vJmh+5mnOeqUvf9Dw1WsUW0ZQYUQJWS6+Ka2voDlXzcP068wys
b7MaRhjGhQOby4dWeex6Xr51aa/OV7D8gDP3P8+g4y3BYQ9OcMNftilG3gwGpwQdtQ6d18iG1MZn
wrnBy1lbJxDnVlc3eEzkVJTSxWr0oiTyZqygcZ9sqhZD/8JN2vJSrkuP+Lm91YUe0lIW26VZaMr7
ePoUVHDfZTsp04FonuyavUbg6b++cxfd4rnN1eWOi05k8rBMTVh9YWHsfmlTJpgQMu+0ycLEEooh
vMLW5eOC5AszzqgpGavvOmgjYcKSy47DrdjvqMybyb0YLqDr+NvC6kuaSku0aimUm9NpKiJH7Q3I
wt+bWbc38w8oLngxOWlM4swc8Ba2+pgpq2IqmviYRhK6A3lrwAxzfb94FlbuscYYQVoIiE7ysart
VDLdoVV4HOqXoRYLt5Ooahdo7SKxBF5VwwYlv7TYyp6kj/Au3Gqbwo8Oxh7oZr97IXdsJ93F99N+
eTxjP7zhZZmX3je0Gn7/itWlr5U0FYmBTcwZszII+3UfAo/U+w9yjy9UyZmR1VnE4EAXFgskL3zU
oePDnOaxsEoH6I59spF29Q5Um5qlQ2tBwlydxQ84L1/671WujurUpxXA1vgBy8RNg/5R7YICmB/X
8uyszqaRR/UgylTySKoUvhGKEwgTzBwDBqOQm7eFoFdkOw6VfFJnydimAwjUDZoKqAQf5rKff2bm
YPRgB0hpF6hCwSD+XRe1B2Bza/dtM28VU4mGzb8472dwm2VVZ46fGloRzWpmgEZW2YkzeUmIdHvd
xOXTri2kgJinN8Dl+HcbaKVLqaYA5ZQGgA34/a65UQB57fwOLF/KYXAim3q5n7oyqE/JYBUeBjhv
eKQPF584HVQWYGHAqPOanTDMmq7p48Lw+qyxzTrakM6wkRb8DJXu4/qKL45I4MT9trUKCMSuKhul
ocuKl8bCQtyjbf+7xsLlB+bM1urr5mZYFhqmPfB0h3fDzUJNWG8kAEEqoIkQ7DvcUsry6/94ts8s
rvxGH45i3i1fsnUkD+ACr90gIQewoPZJwANqX3RSZ8ZW/gNNvKlSBAAP8x6jrioKUmDb42JbeFZW
TmIoOoWEFEe0dViggulus+C/NN9VC2RomZP7T7zqKe8rrvyFJhZNG9Pc8DKoZ0S75nHRChlRxJf3
pc8rQ33RJl/bs9W7NuR6K6Qa7vlSUO8DZTf4aHcFjT1u9ADaChu6XYRSll5+vo080OYANgXF8ACK
oh6E348ypzDGPbcrz9Plca3nkoCKCrCPYDeMbeVdfv1YhLL7z/aOHxVdzLPObuW6T60Naj0bOW5K
49aBoVrKe4aCNYE8C8kAhuFlWhdhOGDsAVMKNJU0aO383e+1RoyCY4IdVv3ixniDLHDofAxe/VY4
02aC18u3C1hkAJrxuv+5/Oh+W17DcLQM3LbVAqKM3to9GLU8EYRBqVc/D35yt+x35yDyvJMxoS6/
x5HNA1Rdjg/PfsCq4jIZVa0UFY7bIh7cBhIO2VJOyre8pV6+uL+/8RqPA7oKyNlNOcJrcj/R3JK0
V4HXSLlYhTzbyDUAZzC7eaIaHF54EI50M+4yW7rTnTDorXkbPSr+splAVdmGLQQCrpgUZO/Xt/Ty
62WqOnYOIRlZeYsBGj/GlJaGJzHw/Iy5k6SPJDmpiWZdN/QPt+Tb0spTJEWkzVWIU9ttGUI05iV+
tO+c0aWQ3OVlKpetLRyqGBSTFxT03++IlolzmGoRDgqk82TwaBE3C+YvrRe+Wsdla2fB6GptgxYr
ybQgVYpfg4voe2soKAPWbpuj9ChuGm5RbHl8/3C7ZwZXLgCyPPEULpNbGnpVCzMZOy4wihxFsSng
D4r9Qxf8d7C7buUIszzo+QB7f8FhMx8KbsD9GU6/FT0I1qHYyA6gc+ecGc4y102cWvxPJtF7itfc
t6fUobb+MKPE097RzA7d6wYv3vrvz6ovb+tZ1JpmJk0iDDqDNvNFDZ+E6dhKL9dNXKzEn2VH684N
AIUs7pbyVeXqvmgLFtmFAIM/i4H5o9orrvrObHNvnnhlzcsPo6Sqpgz+Kdz21ZkpByrNOjDNmDe3
oA4guyjNFf7QOvJpGZ+UHkcVDQ6ofFxf8OVhhG+761GtJOoG8OvgcsRB98vYgtRu1/mxM/hmY8eO
cn+ruR3UEXp/2oH3OoBKgc/uysNG+Hn9h1xMwUFUrqsKCOgQ+q02t44ATSzwTCtThajvpzxyX+bF
W/5xLc9MrMK9Rs8GVRHHBa4teX3QHptHTMwsjc7lyCqJTY/JsX2MuG2ky5kB9K3ERcAdbHCraD3L
oJ8hfkGNc/1HPkJ7cColaywmF9Fgb1Xy8DB2XWdVDYCBNAlSNj1f/7yX1/79C9bRu8ZUtWxDVJvl
+W2KVEcWM1ssmNVpWdCLvCL6xU4EBFnA8geGM0VZ+4bRNMdB1L5C6wWo3viAyx4WtfoZ3SXjRnq9
vrzL9iD0SmQZ7KV/MAqCFk9MjFyVvfIlqYCNnx16FzvEFYBFTHB/2n/HjAKFAsiGyRAM+IO/f+jj
Jk5N3JwQTh1sSA+zk6YWvRstwWY1UCtT7BQdMFD/hov8q8AComJVhRw3xLJX12XqaxaiFodiH3Bd
aTbb2shxhRdjjzMLq9uilpB9MqalkJ9otvqUGW/0Icp5RbGLXTpyZmYV4gAUV5oRQTW4fdEKizbW
GCQYVZm3KkIqZ35CGcxWqTWfrh+Yi2/JmdlVTGAIBEKgCwDBDFu3lu5zcPDpqhpct3LRqZ1ZWTn1
RIrFYcLJ8eDZvCwrLGPklS6X/+IPp3Y2DbhyLUwzBqK0uGh/FboEV1nkprgTWhe/15mZlf8YWaiC
zB/3qxhbK4bwu5x2wL3xWDMvHrqzwHB16OZErwpdRWDYi4Zr6gcx8iEGxCTDv74xl3OlM0OrY6e2
FQ3rEfEuOY1QpQacP6Dbwu8Q0TvJY7hXrWWoX4Eothc+D+/ktuAM81w8Gmc/YHUANZ2SthGRK1GI
KqWha7DKvr7Gyz7xzMTq9DG9BcOfjpNXh0mL3gpzJlP7MWfKNqyrDZvU52QKN3qinPQ8dAUiQqdB
hggikf8Ngxv5/iXrHNwckjyXB2SmS2K4DEopz5IEDjfTFR41eMjUiu+a9+TYD5xvcPHYnhleZaQ6
1fs2ipFAlepTpAxWaNxPCW91nK1cwxZDmjdVI6LuVzt/jZQOfgpqZ4JJQsktUdPgJRi8Va3ufF/V
I6EmDGrj85xGUBOW7Up94xwfnpXVlVdFyEaOBSZlJ7tzh9keGguz4Lm3yPCMbtGDIhWDofx87XJI
SkDiiUAJkmPrxFvs1CHTKF4e48fXJKE7bAzbhN7rMq2bWeXP+DX0F5R44hPfFAMFus2n3kVkgdvK
zVWXj/mHgz37NavPMISy0NcjXFK6L4O/eAUMfIFqD8Daf2HvYqBGQBusmSLSgPWIgaaMiI8TBKkl
8DI2iWUX5P4HtcgBRlCiY2Kqz9f3+fLp/Ta4yqpornUs1mFQ7Ia7ioyWWbKP6yYu9wLOFrU6sCIj
hirEeG3JqZrcGdI54VHMt2ZvNYAcaX56L/fWWEHb1pp+ti5apDrkLrON7EX2Mq7KawlfLgkY4MGV
lrqKvJ6OqcKkF5sMUUdVFgfBqGWYnu8GAPatPC1eOhXdzUbpJbuRxk03gbfdLG+nEgjT61/mctr3
/UPWnrHRKKj2ITWMieB+PwcFAPQmWC2/lJwtedfteJC2iwAl9Pf+s/T1HI3M6qSrIpTWW4AvK7dN
rKU9oxdeb6mO+gUoX3oWiaPuJvDCc+/TRbdyZn913pQkJVM+L/1HJLqzPToREk7jtVMsDRQ3J8HP
PjJHJxam7//Hb706hYpiCHVSIsUcbGKxh4UR0sBsmQkt1dJqbuVnHq7vsic7W+vKd9RKziImIP4b
bIjdv9AN0gEoHKeLG+0xm5FZJoaks0DcE7+5Te+0QH+OTsZmbjBoz2uFXY4Hzn7NsjNn9RN5lEUN
UjFLN6B3ujfFqZDhx8+Lkux4E9/xxpUverIzc6tYbojAkixkSzU4f5SiNzXCTCqwxWpk1VnhXt9b
3qFah3NqU4xVifSWVtNu7rKfc6gdjEnmyDPxlrQK2iC8KdTZ0ksIw2myJtLcTyKe375zjVg6pELO
GRv84qT/4/E5+4arEG6Is7QzO2zZlz6FS29M2aLbPIg2YwC+JHBJLsPuKNDsy7dpj0g1GH36IDrq
hl/FWBZ35besq4ymqU9dKmSYBGeI/+cBTPRUE2dQELaHXACusxs/p4hwdvaPKaNFbQGiBGjeKpDv
BWfG308tkQY1olILau+v2BE3Y5uDBPLdJFY13EGtG0gyf0aw3vrtI/hjGCiMU79oLZlHRbk+ZOtf
svJchjmGmRExEbTcAI5HrzmyVRKdrp/kP27plxWUMTToSyy6Pav19oSKAoXOhJfW4a7TeztNmVUY
84s0Mq9jWUCzCm+1YqvKZI0asMHlhzw8Xf8V64O+/hGrpYKYC9OAcY2MIAdNLqntClO/wydFAFhJ
nB2++FnPFrxyy2TOaFiqsKVH1M/z3C1G7QaAH/t/W9LKFwOCobMwN1tPzfXPWVNjqyOgwaLGjZB0
D0wxORy968R8/QmXZZ95WxozaTJGLCushZs6NF2tLjxhVg66mJ8UjQW9htBCip3rywSu4dIH1aD7
aKIUBj78tR5YObO2HiWz8ZqZKtKGzKPo0bGIVFvIYjP2pmiIPlnSssLVB6V3pyijhSVlQ/Nc9Yk6
26Sm+RaIjnJDcSk3rZ4r2wUy4iWNBuS2lnUbk0lQGYMAu6U3g2KXygBCfPDMQGNbH10c7HRjdFJt
JzGht5pc5g91m8ulHUJ+ChrOpSgGHUP2GXVtXrpqUmqJp6h6wlwzK4fPEOSIpsWgR5fa5tiOEKoF
Q/lGVYsSUngJGFY8CDbAA0p6aIOeLw0mg1S7uklETM300ptRMgCvyZBsSA+5ZuhryI6ozwxMpkZo
9Xib/Chm4b7JYvCDxCD8h4Q8q/PailM8y0OfmKmdSaRyy6aTew9szr2fjnJ6EjLawf8gUW7yBCCe
YgRwNxI/5Fb9GAxik6jbxGm8Gcw0tCaqK7aSomc4dpUVo1fpDkndBDgLuZXK2tOoFzdl2rxAE/dF
z/XGLtPeFujoM4E9lKF4WhjaTWkkltikj7Wa3LIhd7Ne8g0CvW0BmkE9rR+LJsfAl3rfJ6kfx1D2
yfL+JWoTp5qGG5kVn1I037S1tJ+E7DaMzeeuoie04Hw9mt8G2gZaKlTWUI7ZzVBIx2hQ93Gpn2gm
3uh9cdDa6DBELfTnzQpSN43saxUF+edYyYHZN5kzQHhEU0CBNgvZc0GhwcPIL2mRiquKEBRV2S5X
6Y3ckl9qNtmFJAb4PMzuktGvw+gHG6cjGLqCRpdvofF5NDVg06JCAOt6Km4lA8OlWkzdRoAcZwT/
LsTgKoh1fS+LUeF2KQJlQwqYGgNtDJZcCzDI2ZJUSEYl9Yki/TiOQkScLKGyXZtAeoRiqLqh0BlB
CrSepTI9t9pWKh0mqZNlhgN4jiptwFQn2aqN9hwV3etk6JNN03hyBgKd5DBOrT6VwPo7tTe1SSLH
ZJhWqQ39lZZStZGHKQwyNXqU+6HetBn7mYZ4lZJcSFzor5Wu0cYYtmoMDY2AXrFKErf4161ggeel
wtkvJbdjkVeY0RuegbdRaN4jaeothTaA6DJ2KrOSbqvI6CxxzmKrrYXOUuvx16SrrhTiEw0UeEkR
N0YtUUIlRv+k5N0C+kszWxczYPAqdWfEzKsYZi1NuEM1kzprastXqQt3bMqQ4ZZgx51y9WEopdRP
wtKDxPxtNdSORuptYaoQGzZ+mKzVXKjoCU4VlSSI5y4NpGrMbVnOD2XdCa5K+x+60T71muEYBn2S
O/1BE/TtWIf35lzdklIIZgHwx7QIaFEdk7GuLcxRlJZRQZWbyYXuSmK2a0bUIaa5F+0FHL3PS6IE
RWxWVle0XhU2TkmL7azSIJK1G6UdNkOe/NTGukd5t8Q1FJy+oAd1Nj/xiX7F9ciskPUHSFTYutA9
DQMm+4dZ+aX3w3ai4z2CHQ8XBKKR/QcgtvdFJhxkNm3mQTsVhvyStAlgr51+A0cH50GzZ6lXYnuW
QelVxOlbAuY0pTUepxHzWU0RlpbcoYgBNttn1WS6nZUEAGFx2EJz+dBNwudMm1PaohgZsxTEbtld
LEqNLVOxdqQQ2J1+es0q9tqOyqfcxh0mgk1k0k2XWGUox67c0cIXuwbeswpPNY0fRYKdNjq5cSaj
KC0zN7pt2JWhTyrUP3WD3s+50jiq0WwQWrzr44ADZSIvzIeSOqYyQ7dyAO2GKETUFqXyFMFvNJH+
XvbspGoIxsQh7v1CTb0ml/xo1u+6nj5N6LKLUn8/T/mtKPd3ENa6r6BzNmWJD+IkKxFb6AXL5pMy
ls9ZjNFmlTqjGW8wkJtaQywe5tg8lV20m+QJ4FFVfWnS3hGb2U+i0e5UtpkoPcwdg8h27Iil7IXd
5Cu9AonK+GE0yyMlkdtJQH3GEHuqRkiQsU0pQqFhQns1S7aKIO0iPXPwSKVWnoV+oiZboahu5s64
N83yBhsfuTLr0Y+N4lu9E1/zvNqLEvwNmTZRIb2FQ1JC6BDKFB0lt7WcpDhGSWlLMcbuiwx4qkh7
q4z8FrlgZEVluAEPyGnEkhVR8phcB9o8v0IsykFv2xZ7QCQRXNaCvDO09L4T8TiZcARKWvdeRmVX
mzGOqWv3ZW3sU7lyx3reo3u7i0fmMKG8CSVMxBLzOUEhJ0/CTaioGLlowp9VPART3geCUnjoQjiV
atqaLjgjnSGsQvDs6jvo8zi0GF/mtE4XD3PTEkj2JuAVsiBPUoC7WpWtQsbsBhCsxyk29nOcnajQ
3c9FdxRa8smm0gGbnKek4y1pJUhbMn8sZich0XurhW6hGKXVChgbpG0T2qEA8RlhrJEDC8oxqoWP
3oCwyCRHAYnUFxnU/FYFcaJhmB7ClP2ozOKxqpL7fOox/hsJIDITutkJowxzVXKY2Go0olsv9rfh
0D5lkmB6Ta/7ulkRq57y+1nN7VQ2PqFPvYHsGlRPYshBpJjRjIUnse6fi1E/SLJ+MA0wzpF6J+e4
q1TtjrrcfELJ5qZO4L3T6ZQzulWM5Igo2VFYs5tn5YdCJp9M5SbUWxtYnsbumJlaIQJ6UExJXi2x
CuTczUNLCmx9JUBkIysdvVFyK2qEz8goAjNtjDvWZPVJjtvMQSfkOTaNrQzlMmso4tiu8ZFsjeYC
nmJzK1fjvtLEl6kuD2lXb+fclO0wT4XdGGq9HauD4kqIqqy5b0a3p0Vmt3WEI0Vnb8zAUi+UrUsN
Yzfhuk0VDRKo0KSNtkl7DQTOxqjDwQrIcE0N7AZ5faBm8U4K/VlE1GOBGuA1UdhxEHS/HvJXIzT0
+4SOkQ2Ywwnly9yeaQ8iFlN6xxylZM9A4mEYh4E1oZByOxH757EQpZ2sTMnNYgM9U6Z90BgnZa6T
+JDUJj2Z0Hyw807N7EEgN1EZzVu5LehDC1TffddkQhIMstFCeLzrKsxNj+oDOCESHRUkSDQJcqTt
ar2bjSDMRPFVT2PDNzuMz6Lt3qDsWUFaBZwZGUO1b4QGyqk3KOoUrSwiqAx71W2olD1GgBBtgSQs
tr0a4/Fuo0b1Z1QRj5UmiMepkk0Lb0flj1rSboxMKN8J/IZLzeypqzvJZ014zELpBsJ3UE4bbmJG
H8xOURFOz24rRO8dGT/ooHpZTPaD0FiFIMODdDW+U8SexXR4oaX4K9dTT67YNuwVN5aSt6Jj8Ilq
e9BzofdE6CxVoQncVosHP10yw7o4KvNwY+TwKkOyxeQcwgoxBm+7wF7Vjv4QUjSgoqrWnDquBT8m
Mt4UE28PS5Vd2elws6yAKmh8IFKzG9UuEKvoJk9q16xY7Io9KoVx6Oly9COBni0rxM2cDkOgqYpf
mdpjKxujbcrRXqvax1IlPxG9AWI6qqkvkkR2C70tHElqH7Viyqx6LhvL0OKtyFAkKnWx3cYs8osC
l6BFthFF4500UJ/Nsz9PA+h/jCqxEX7sSA86Ok3wIQ+rIKCD49Szwkev5Eaek3sQJCVumI3o00Mf
1k9DtbWTMa/xoIHUW6m1H8lQH4oqKRzVrCJLJznwaHUz2VEc3dWifkiz9hGqUY9sFmz4xp8F5lLu
tZ5to1rb97ly1BX5xSBD56ZNUjmgmAFZOCUPJEwlyxBYaJuNkFty2shWamYtvK6u+EOqBwL67DZO
GUPVewxIF88nHaJD763Ri44YG47ex1AryFswLWXRthRyHw/paSRtD5KjGfO0dPiM0vIxJeOdnMCl
RkV5VHUpcfqxH61U6lSnjeBLuyh5F8PhQeol0dY0NDjDIkjk/ih0pW4RaepcbWh+QnnQCZG9WaFa
uqkKXTBJuRHnbtcL0T4NyWNSGdt4aAurwNRCnySPdRNtRJK/d536Uk/iUwyUSZGCJWEeMLMzds1R
q8fZNUxEC4gXERIZ+O9BcW745P8oupIlOXUg+EWKAMQirmxN792zjy+EPQtiExKbBF/v7NuLeHZ7
hhaqqsyszHl58QVjCPcIUqdzh6haeqx4B7jy7Ck4K3Qu6IaHKtPMXvbWWFhInuJwmVLzQRGSlTWm
NlgmHB1tToV2srkNTNKKFYLusakjvMl7vfm7BlPVjD09m0y5nINf6cBpeDb2k0Jf4/bWqa+HXNRQ
Hw1YTvCDF7ry17rnn44IM3sdMTUs7mM0nC9j6KBUqGM/8nypUdhXxl6QIVjG2uKZmXTKS+fQKPQu
lXqmAwBfQ9YvTEgi2eo1RmbIrbfcKsZgF3vj9hmoEGSzeiF8WFHs26trlQfF18ztJMwJw8/C5hf4
Qn1O2noyY6X3ygaWrCv+qmbi57U7wr6tGehfh4nfIdyCSC7lm216HwZ5Sxi1i55vQzuVJzRNOrEZ
2paxM+9q6l7J2iYNFrgcfyqTiZIzFkX/dos+Or3MBMWmqB/UH8aHSTP16lcMUelWLik6h31Jh11X
wwHLDbvUb+RrCdfiZGv7W8WLnRt634PW36zz732znbcgePKUe/dXsas29ut0ZIkqfOSyhi/T6D+Z
bjlzCxjnVKHLL531SJB13/QNikBFM0z8Q7Lx9XUOnNOE/7vY9h7z6q5t1MVwsKC8KwEx25YVB8zc
BhW8tJ6wcrPiOhABBDljW7zySf9Zx+aJ8DntO7orBvstwPvp2WiiaYvtMsTZvXZiuMH3I23Mhram
jwmyz1sd/mkkByGKW9ytm7dpqE8M+OfUtq9+6+xdU6YGP5TkVhO5RP/YtjlsW3WxK+SDVfJl1dZf
1J3vQi5oDdbtTLQ4sBr8vG97Sd+HrzZuJTgJtbkIsBtlw5Ou2eSxcT3oxGp0o76fjyhAVAV3jN45
ILlsDBRSQbU5tkt1aUfQoqrfcYrsaByZiHJ+6OwwbkssmJHtMKvg5GzB3mr5n04uQaIM+HHWsLdQ
DvRJNhTWChNiIu0JVvjamZ6VO9/DjjaJo4oyCqZ6N9hu7Cs14E1kPwwOjJIW8H8J4A800iHWvpiS
DSuWMlpp+T2b5psVzddmkx9b+M9W0bwDrcjGrn0lIzuDo09EvTGYKZUvWByCtYT0osbFF0xRDuQ0
oZldqpMY13fWu05q8+6EiT4RgT41mpkk8IcgagQ94924TcMAQ8bRypc5BNto4efp5ybyiFdEmom8
aLy0cpGo6jnvEyb/pJ/Gr64Zr5sFIRwalTqipbqJCU/VSHa1+gE3nawRDD+5L3JyLkSH58Crdm1H
t8hbg5diKi5FgUCznlyI6t/ttbnjWV/tFs6+S/cPTcnZK61kDkTcOcB+WrE9ccAgCK1MtaDPvTHf
gTPseEUjCNtPplVOoktAEEFDjy4adrdujwFXM4pEsJeyend7+6t3mhda4Wa3kGnLw+FA/OkTy+pl
xOh8lZjlIukXX73vp4Oj5lhKB6sdoz5aAK65M0EGTSTENuhyWJjNof3mIHoyGqrlrSvwzBSdXt12
mmKrCF4w9x2x7P9WiXq3YABnpbwPlc7nzqwxVKTXyetjNdNrWHsJpyEYEhfyhwn3Y7d0U8zXFZcO
nhAm5B0n7n6DgX3vI891JSe6eBfZOWe32tJqWtqYqxIbKJodIU7BRNfsVopiIJ0dXvg9QZnVrP80
VfEsO5IaIX+BWaOZg0JNrMtrvfDjuqmDaMne1wCVu3nZIhdmQmiqg4t4/FDMlIdg7P7apviEVKaO
nEL0kepmJ257AnRNSvKzcmliCx6uu9a1jwtvoGtefeAzLvIq/U5/jwI7zJqY4NDJAO2FN9+stcDJ
ofZh0MHFc1WDpergVszhvzmkrwO1XubCuSK45y/h233s1GtbksvYQ+lmNTgSBlf/8sce7D9MOH9r
NJcRXZqDxl04WRKHDa4rVpmzxX4ng/gCnnDp3XlNej4f/KY7WwTb23p9kxyKBVfE/ixi6qmTmGDQ
iiq4TVW6SoLZfsT05sc6dLNlbc9KkHSS3hEtel46P5jrCvfmdxxDQ3NEe/bcyPBMwyIiM/KulpPH
yqNs3ci2wgYswQM4e9I+2OuZHcoFnAwW48dgTHHBRMhY240cxi2dikM+Z+vwQc2tm05sHNMt0Dsm
mmiybsi7vtfe9DutPNxTazORAAuWlgsfssledNYQlReLdGLGnSqxZ4U40eIknPJgaXJhrP4lLq7T
TtOXmbiofKHz5C8MAqdWlrFtD00WSqcBhdcWULIF6SbGaw14NBCPzJFl3KE7TjtB76ZHB6SAmNRQ
Jdb6D1iZaFZr7JIyryUWxdowNwAaUYZPGKFfld/siF9mDMA+zjvmHUCLdehf9Nbngk6ZsZu3vmyu
wuE34i07h+vEF9iCrOChtd2J8wg5Nk9yBGplQYjFH2BohDb1sPXIbff8eFrl0zDwuMdsxdwxmoHy
Ve0SAWxM/QdmuoZPNmANJHt+9HrEvnu/m0h78b3v2QPS79MyVoQ/9+GWL26VbV59Ept7oZu7R7sS
bU63m9clFt0Cbrq2c2CXN2XKDx+dmocRLAz+TKH3rxGILsHB3XHnr6k4kjltiIPsCzeSpy0yjShm
3bCq9vbwzmT/J5zVbfbYp1m+5SBixnQqS/Ev9Is3wPO/vjY5LvisBQBoFhrPAfyDOV71zb1qYfbL
Qy294jA9ptKG5LTAytzivyzA040RKw7O9Gz7+JFH8yI1yxHmdO+94extgsbK6fDu8NxUdSaIxmru
c69+a3R9k3Oz4N9H0fXPGjevIwsM5i91q0BzsWgqhmTAOyNr++Qj/WA2ANQ9Px/GAcLiT+E0yWLV
qdciT9zWhwnPnQl9GXqzQ7hzAi+KpGLT3at1PLj2eeHYHrLXBGHhC7pgwH4KO6L2cqS1PI7Ffm5U
vG5VZE3bd49eJ+qtJoGf28lDP9wG1o7RIQkltFDLGmPxFqPMcBi3em/8+dOWS0qg0vfR07p/5NTc
uJsKwJ5YOIzK7V4hQtzC/EfxW4N0WtctHVsnYs2Zgd7zAx6J4c9SWXHFPu3VhhIXv+PA4kmNyGSH
GxHcO5x53lU+Pap6xGwUpGsANrKjuEdgnakxqSsXEJZJQ+/JrL+s5PHc9ju7ch+UQVRVkG9pNPXz
Asi1vMxVkEDXFBswHD1xf3FDJM6Ab7rQ9R4zdzaar8GjVyB4saXP/nJclgm4nwtks9nznuwdiKIW
bf8lxQeg/XRWJNnwaKregGoZY38CazLYKElb1Bgs3G2A37uTQCe1tACEandXjFMMCubQBW0yyOo+
z1UyjXbUm38P2pVbMLbUfbLQs1RLXtTQJrU3r3vqzcMpeSiBGJB37HRf5wZmQqUjE4xI1yGEFZdL
z43458/mZVyHeCj+WL51MijV6K+ijodAl9eI4iOWdUycBVh1l4qQ7gLEguH9IwBR5/fQy9cQ3xbI
mRqr4QhrPqjVTsoZYukwsYZgXxNxFv34KS2dNkTsRW2BwvquQ9g1AmB1R0jDXSf39K2EQ6X24djA
CSB+mrjaPfjDd9uRXWHdB2nlCH3llbrQEo0tcDRRMphqucc2WPaNgz1GlBbEoecAJ3vz1NXl++bU
mSFTrPo7MxMYTY0JwUIRnLEnouGzQa13JO0hv83FuerjcOvDqLS95xHzBC5i1p7H+p106H4nmWL/
BQkwXxu9hz2JpG6j0VIvdMpHqTPNcZU3X9gmS4INbhp8/FsEXjIhqn0w/gWzC85kTU5+wxJpIaK3
7HK+bsfecXOPjzt7u8z+YYIzURjsTEduW/mDrftosa+1xM9T7oYGPmK2wQj3vU1tYs1rBooWBr+l
fRo3a46bpvkISw1WaWnHYwhIC40ud3jklxa+Lcbz1V2wYDoplqyye8ZE40a8rF5oz/dtAPYILFEF
8Cn4w9eWooZvV9IiSqwP034Ky3h0asi/WvdfYG8v4N72hSwxFwU5XvoDHadEMQHqcIhdeGysW5vM
VYEU5BK6GhULWXwvaouwOYBGpoqJEwKifXEaHcG/Mzb9+NqUKhMeNm+rNrOBOaDmjI8pGyCvI7+U
V6WWx1HeyKlo/3JUQwcwDlqZubd2pikSOgHh9rOJC1SSbUcCoFTAMAJdp7QHPl1V0cKwiI4puVzM
VzFtcUecqHVNZgByVoiQ5k5xcuiQahSKyG3t+6CnlDUYIIX/CyHi0Z7qfQA0aBv4jT3OEBFwm6vt
V1b0ByrLlA08Q4p1DJnogTO1g8b+L8D9p758stsbo+bsolCyzs14Qfd8AAhSbMgQx1n2NcZNptK5
KEBatKgltXkKK3PUVpM3oLRKI8DGTdWNqAkqk+XfpNucwm6aOUMB5BgFswvjhj6xdsl7u3lRmIW5
Q/euA190F1drCKzblveGaRXRAsjrWvCPjfKTayHRhbqpVdQxm75DW8Vmdd5F71+KrcnKwk28dt5L
u0wJ2dkGmZu+fnF8Av2niD26PgWCPvFZd7FhwZ91rfYKPhEtkOx648fGaaCM6S+q75OuxaRGvIhZ
06tmuFUG8Ja4/oE0Y1cEZhKAr6DmXZIWO2WOu+Ed72LafAUOqrB2z45TXSgsEtdl32mZMPKMocJp
86HD40NZcucqJepQTzwKhrPscZMhvsbcQ+7et6rfkQnYJKxh7Iqh8YerjygSHnzi6CRFxZPGkTAl
b/eAjdN2cRPDfWwlweZ1mfOeHCfu7Pvhmdl8z8WQAUUEu5luXQ0DJH7AHL0f1ylZZ5JBlxtrPcVN
gbu9tV51q/czW39W0HXgUDNfVTvL2g5FrfaTvvfo9+Rox476GoEgDoC6u1o/AfrGIK5z2xd7OQP2
x3JU2PYpr8jBNzjhNZAfOItf14Ff3A6qCkzfOlzxsVgRmCYW9+Hc4d2FMIiWPa5Jtx4iBt+kEJa8
7fqxTbCRFXrn0epVADFtgwaN54C8HRnGRMJsyZ0+AHqwmPLy7NntmLYt/8R0hSAcKsM+U1ZxMb7s
umi0Meu0P8parB874E0O+763witl7NT6n5JWOoTlrq2dp2JcXgc4KYJWA9Q9hmZnkfA41SFmJAgc
aAeexV4svE7Lb0csVFg3mkQL7EFSyI+jpvKcJ9Oo+dpTu9oJfG7eziPYcapnwLbtiMRU3bt26i/o
b/wKoYF1tPVH6uKJtH1UthZWrz596ETCYTqG1VUMnwb/xqEFiRwKN+7ZF8EYRjYoT42BPga9bOc9
PJo6Zzk9qO5afRkHLAIFKQ7ZRoGdk6G/1OrfFpyBpiSCWxfleXsBgLPTYUIm0OR9VKFWLL0DvyA3
pv58KCl7hyAmEuyuK7HzFcQogEVH6KhwqUpswIXESgZnBRQ05wIsicJW1Wy6uJ7fRAhVGRqIZsxa
ELu4nmls+Gxl9kBYYnkOeO2gGDMm1ZTWFnMRIDCAiSI9ge3n+GuVm3wuQrgms86eE7fyQTC3g8om
gi7W9OJg4Wm5U/jDlyI8lxCGJ3UQbPti4+bck26G1qwgEecKtKJY5KGtqzYhtg1p0Qiel3eVmxTo
IyP8WFNCsdVy65duu/nDYJ3a2XA3KgG3x6Cs51wvrt45rGMnyAhopCrvr901f8pK/qjK+kNn4cUz
Er9jd8N6YlX6ToyV/rtri/FgRguTkIcLGUzKmi8bYlkrs2ErFCG3d0i2FABlNDtsdPRpQExdWq/d
bwVI4D7icttJ0Xz18x2YU7Rq5BYvOHfrasJYzFPcMf0ZNHxHB/WO+PQT0nh3bKpOwJwwB2C+aE2R
D0FZJO1gvdtw7og8QdPFQcwP1mZ9OewhiEopBZhUN9ROFlte6hrAn+c7v1vlkHxo4SdfhF+hlan1
J9BOvFZ1tC4kZfOyW9rwSuyNQ35DrQS41RloZzysTRd11D9UeOBxCVEM1gH3elA7GBBA6DDA9GeL
ZeEnmztkXv9vJog9KppDWYibOwMKxw3s9FgkAvSNtONokE7klSZRk96HFkvascwI6yG9n86OdE6K
m51CEjGEUqAhABbX0HYQibQdOziG65ijdY+r4ArdBkYuuvdK3Lj4ow/cLawsAD8vVf8FZgtwNcDv
kea+f/VmbFPY6uCZI2tU1G8/sFv7pdZ8ErxPnQp+ozbetRHJtP2SA8U8UQ/7DS36FhemVDyESQnj
aYOBBAftpDq503jRFI4C1GXRWkOnghd9NFh8AWegXfIXJm9Yp1qT0V/3Xb3mSMA8QiyQ6s7LFO5e
j/KDhwaNhFUezuKqZpO5ALVnzU9ydK7LADsbwIAWB+48WvAoVh+ArQvoeoonnLD9w/S2DamKsFD9
PG3Lhdj+n3lB9lL3jd0V/OPjO29ADdhhPqD1Z947gIUMl91hYGtm5jLVBPR2L4fE5wJltNhv279g
OypnPkrQ8WoM0RGNL87iHl3VfoQthj115UuYqK1MKtff+1z/sXt1rOvhXtvN59zOr4Hl7EqEWEcz
8z5Q9xM5dmnPTmSq3jBoHFD7U9+FvgE2iIplDoUgrQdd1XexI2rM5yEuTisL9PIDcuxcBF+Dr6Op
xGC13Ter6oGzrEfOkb+OrAswd9DTPYzogXFNkeuCa0DsQLRRCMxLu0Sk/c9CTgIvrMJTCTY3abU+
Vd34ThcsrI5ju+s1AHOLfJgeoPSAc9W4qVcLFIcmF82QVh4mRwkuiLmZIvDzqA6hGXct2zKt5VML
bYV2oApgzbu3zXmjtm+nYvDnRHAtB9SyvPurlfsdsLmxO1no4Gwc6oGRiEl+mtCxGgq4k0bhBCtF
C4ATk2AVu7jhkKHIDwvvrSX/zss9DCps2UK6H9iom3+1SG0U9wpZn4M4IBnkbNBr1gACEERvayev
5GUEgMexBCwhUyRoNOv7NP5xqAcYykkcs/1lKyRIxo9FPwBpJccQiGj1RbcY0mu0n2viPRQPi5Mw
kBJ16ezrpdqLitxhMHl0PcCkAtnoa1AjwRnCeqwch4BtbHrbSAikjqy71raTDuQaZiUoSfQl3Mit
LOXRC0ADunZCAzsb+79MmF3r/HUtgXARfmnX8Re3+aFkwBY3magB8hV4xnfiUPfVoQzrV/SfMURP
c9QH7lVi7GQPSHUtb311wot1fZgAArmPLQTdzvpivKzFFKpmeP3aNG6Mk9ICZJXEbOsioHzGeafA
JNrygBCe3N/8SIr1jYl/bIVxzVgBHszJeqytGxfjDihRNBTNzh8HjIEyWYf+1lA8OY1Rsrg4/RXY
fDRO+3qkKLddos0Sd/SnfXwbzrRDBY6pQH4p0Cn738Y/DJsASdFkkT3aTvCYRsbS+6C1hlLIihyv
/h0kCoD7AmFg4gQ8Gycv8SvcKFMId9/tPvDlq2/ofqB6N3jYqFf0mQKFpj4FjYUKKiuorBRgjXUf
QqDSd0NGnf3QdnsrCLMC8Q1QiXoJCTw/sTSyxwQ6VkqhYIGWh63HYuLYyqr3pAiTZaxTiFAg9AL1
ZICQVfRXd2dMepdG2ajJBgcZqpOOR+jRc/4wgAsQY1SYt3LSCfbc4m38QR5kVBXQpZFwXxqwvTbK
I9ui1rKAlfwGwUcB3+tOTrHeymgZqsgJ3HhB5xKiyZUizC3qgVgOvrfB+iq7NfOKZzvsAUGggW9N
TENc01xdmiE8GKjNpgVK2pFFUs67gKLLAqC4Kg/qTlUBYgjjjheJXwLgHO1nBi5l5e4QF717KLc+
qZmde746NUCSYaTpQKRoPmk5nn3s9BSzgi69uRBSJzYw2x21A/AD/SuUKMdg9tHnzMmK/15A0neb
H4N6AJRE08JHRZAfdW2OHQie1f5wuXMIQjshKkhqQ6Medu0+OM61Ok5gdVtc/CtDOyLgpuzXBySq
p9ba5VsYIgfPxmQDdUY8Dnjp2lVEpkSSvI1CqmasDGJ5EDBVMPWQyCC6o/yAaAVgD1im5ugCPnRc
iO22IWmnOVNjk/ENJQRt/zb2SdkjfmMsXrwOS4fOBjvyWuZ8RnFDH1HMEORYPkYPHhu3yUAOX7oA
3oPgt4EhJKDjdx2QcRffIm6UKLRwG1d/OAF2vsJ8DJrHobRyZRa0GOGnLf5RVwDzC68uBTFU3iyt
4not0yl8lzjR6/LWtE+2pU818INGm0zq3JVo+0k37HXgJrqpPycfkkkFaYTE3yAONIJ9XNQgyprv
Eh/LS5UzGyCdv6U+WlwPovWlfWbmBHPntHlAY9OSPLhaYFRZNa0vxNxVT+Mi9BPiuBlSatMSsbcV
4PxqMBj2WLdnlvOqXOtGrPrFcpdz1wqY8IFyNxP9QYoh3SvNrp7nLpkzE5quTOwsQLiOCZLFnRNa
0qgKSTYJeNmUnoMj+3gtXX3zOIFCBpVIACQfHd+JzEL+Dp61D5rmGwX3ttVWj15ZVRmU5oe6mP8x
W1yWurusE6bWchAycjsBNKRE0gHQX4KnDOgrFa1189UVqpuDM2NUK6cc6mNcXnr753dIPCu7LBhg
GNLi2FjqiMjaG8p5rkKdOkA0nEBnYFL3xWNdNZwA1MBOd/OggfLQD6imvAh3eOYTv1k1T+dAncsa
XlwjVmtRa6DLdlf3yQazLcvuWiuROXLIrRBfnxQ7t65AmUlQ9A20Zs7Nny41XZ6JDI9Bx1Lifwi/
OPDQioKli+31xvuz8qdDP2K+aIEsYdiG1uQIp+QE+8o5nCtjAQHcCJ55qldA0t1Du7Ajo/9tG5Q/
CTwOI9f0GIjEe9Ho3VoXmQcHxdL290bxY6udZOU4mewwl+RZuHO0LNis4EsGAideRJWU4Udo5icW
jJ89cDAJWaPBd1BBwDSXS1wNUDeyKm7GLQE/ErfDH43JpnoQPyNJiYYXDSnQVS7HkLQx4OYoHJDP
u4WpX6m3sMTaJNdRZXcxD9p8pjrukYjQEjdWaAukAozrG3MQHYB+rCjlfVUn2kWvKgAugQmLhbAT
JAzFhahva6D2TaBz4xM7UqWL8MRKwgEII1sg00o5MVEEqo0th/wnKV0kZKCvcgPELNbDCdrKRNcX
e+YXWDfrSPT8FRfgvu3cqPDvS1cdnG7dgdOHhnA6CSqzAionwW8Qhuz6GsMAhTJ7qMLIm+oX0TG4
wQzXoADq2331AcknUiWj0r8AJ+Cc374XKrw682lStZ9KU90akHV+2M8xVA8Lymd98GYIXEOr9jH9
klO4YK4MTTzIa8icAydV3oSQWFsGwmL1QxsBwgGMyUYTKMagzeI7BspmlSlS5Pe91x4tHEQOPHFh
3skPqxisz5uZES2pWGwF8PMq3H+dmG58Xa4deP7JmvNuqZ9nd7wMdEngffQcjtXfTtbXoh3vYsUg
Z1lQyuoNuXjlklfo4mpItqYgOE+4DPwaZE2F3qZonS7vm/JPiZsA/eZv4PinxQGJbdMBqDc3W2T1
s8onLAJAZ+hYMTcTFK1AkoldnI3L794kn7j3YBtZsCuQBb2fAvAeToXfpLw6tNktiM2ihTxgBwbp
PE4sAyyqSq8ACI84ZI28Zu9tEYDAJa5OPQyvLRcfAlMl1R4K5PDiV/qtaMRfbXUvjGxRV9b30FQ5
AuzSztphGYHWFRhekGnWGrGV5wrtIu/g0FjwN4/aGEDPwJB2IxZ0CuwkhAt96pcHCwYJpB7itljf
CzsszqKsvwIib3W/YQYTAmA6uwPbwvGh4Dam9kVP434NtovTmO7Tn/EulO2mI6b1bmbOFG+zc7HX
8gt5c1m1sM8yACCjWekkENaiERjL/TLgXD5wIMuwGhBVoQ5N2AdW1LscwawQZ8dE2H5sNmt698fS
u0y443Zut1aZJG7xXIUWLF5Hyzqt23YtSXcMnCKjQv60dDq1zJoToHZO5Dvq4OI5kxrKrYGHOe6q
MW4BoQFc60/hJsG6IyY6pgT3fl/ggHMhD/A+OeC8YtjxXTidGVjxKLEw1BOFIN6h7jNwFhsE91Wz
D/BB0YiRJQ7G4t/smBOAC7wsPbaxfPYjGM22YOkTU1MGXgqYtbM9wG7mrvGK+WssHB0505yGrswG
hK8XbogthQLiWqWgdqsXt8tKOaNVLKrvtcN2BMjYw2bPHY4FNflUUfScD4UTAaEda7ZOkVZNUq64
h+lGz7Vd5qEzvC1O+RyQGdslDQZM3/9YDIQMrbrSLnheZ9lHS7HeK4WiGpL6dwYXGwfVhtG+whDo
2QxHvoBsnsASMtM2v9KGlgcbi06Qto2nbSszV8wBmAMKFXAlMcsNR9FwKFvttUpWj38Q9pBAVJ9w
lzthh+xKsdCCcUAd0FeiFerL3xDY6alZAvJWGUKTthyhcBmpfHz5ehcUs7WDeP3xi0z6FvRsTqHX
U/E8mOGkBcpyJDpaz2nX2BY+2rbU92hV9Tmo3RnvJGDsqYFIsQ6xlwThZAV8BVZlx2DDn563QmWg
s4e7L1zgYcA/4ZI2zfjFjSp5lZVdUyxoc9qDaVxni3vPBR/YLqLcNyXGbKyo0TcIjjCLOFphEaAo
JNaEXMDioWV/Cw99JKmD+T6qgn2h27V3fcOsfyF6uOPIPbgW9BA34wyPZw+G35EVcHAbfonKTzRG
3Y529GaJFRvtRHuPZZuHIpNXZj1aykBUqcfgIIxNsOBANqg0sFyKzfdGtZfe69z70jTes7J0kJfS
ti9E0KAESdsOXawfI58F0XjOoKdBl7uGzxvcXosU3coWrU5N4rCewhol9SGILCjJ1BYWWbOWK2rn
0CeIYymyGRsu2Rgw3PIWZU+bdrFXhh8uqQp7Ssep8LD6M2zpOiqZrqQiqMlYfhtAvkYUknWQ0NWh
0IreFiaHQ+eVRTp1D+Glx9Stnq1yT03T5/0EhRFVGGwmtgY5e3iyQMk2iniCHDcJ3BbtyThJ9CCA
kL7QGJY5nIDKK10Mew7QZYE2BPOmcQG7+oM34XQ1gS+enS4wQ7wUZPvhwl3P/zk6j+1YkSWK/tBj
LRLPtLxRGZW8Jiy5i01MYhL4+rer5y3dVhVkRsTZ50Tkoqv4TZoAKKnsmgVu+1Abnl5HoZzibQO8
u3H07J+pSK19zWqxq00awtaK2JsoddCvPM6xRYznZpcJ7y45MrvG0fFnT/Y1nfL5EVIcTSZR8Y0I
fmOrkEmeh2EgxNsNOsb/uRXeEUQD3tdX2Udaj8AxQINCoDrjeOQvNtainZ1HDxL6KanFbzYxy0tL
Nd9k1TVr4VpMpjEQ7VuMGFvDMCgu/ZKshnAql1aff0E5iSWv45Evhyi7Ar5E+8PP1LTY8BosnWhF
5zKurFUYtl94Ovn0w2hcC56JrZRqvnhmOa/ikkvbYyH9h0VI9k5KB19NratDZ6mWeghYRFliRGSX
uccLXI/veVsxtYlMI/kg0aP6toNSLjlk+62w3SvhChPOHsXwlDKmetZJzxUhydkoYx/tfJzTda4G
wr7DedoxzIu2UWpEh8b3UBhHicjF+7EsQq8l/6PP602ja/9mc4CRhlhivQrz0LwVnlWsu6x3mPBb
8Zu2tLHDiFTdUmMOEBIyk0bZgGu5iws9CqTf+Mm7nvPsBCRC1rKR27DikXmI4Xu36M/zzinbbB9o
Af/S95rBHJjMOgurhi4Ho93C8UcyS6Jm2kT+WF9gg7txSQPSEPKWd87r7PSUpUwD5Dc3RcVXrCO1
Nk3jVeNdN0uX0BPcGrJ2zZWL1WJl2ShnJYTSiQWW9sPcDO1X7pZ+upQdFIKVAXuYPvpiqxJvbTjW
uCLry1x0NvjvwnSy9qer65t0wuCGVOScKu0EJxvAf9FpXycLmYYNnPyg50U4pPEXGUXWl9sr4BzU
/V1BSMiKPVvDx9R47blsPPej9ZjgOfVYPhiVDq5l7Q80ljPLND1nXKSoYI/JUHaYM/Lg0UkKfMXh
FG7rwhBbqwh+m8IyVszCudTuyoSvans1zX24kLXUFwzvTG27oDpabmcu2rKJD0EUyQ9b5xa3uutw
08b1TltetW7HSVgrlkGOtzkW2YvbJ50HnYtLzh9BUYcclAAvGze2nvS9CcpWda+7rW7R8A0ZDtvW
o7eIB0ZQSaPn7TgH+iC61nqxGh1ulOG6K78dnXXeGNh2O0+cvQhxZKrCswhpvhkGpyoXy7yQHUJP
WH3lGpdiOOcTfoJSAdHE1gVGmNpQCSjkdCwPDZ7Wa68wgKz4WfdmY6N4FKps/2nH7284XZNx4dGa
vhaO7p5V5AjMHFODHTjozBe8jiwwBXt8KnEbHlU26SUrNxElCFs0YUcDdz0OTF14XLudVXpUWoaf
X5Qr7F0sHecksWpBxZRUAcHg0LvPAutNJOT8m9X2F8YxK1u6Y3uPKDSM8LlvU2vvcczBF6P0LYtm
CDfYlFBFm8g+9ZG2T2JK0KrgP91uC9UVo+vWen6tzQh8JQgHTo3eXSa2ly7tOczOTtSzQ6PS2fgD
gZ5dY43TsBtFlh6JFKz2CqV/U+Smeyxn10gXUZzBttU4h1ypFfB8JB/SEi8gdT2ThFhFwzurymB2
WeVirqs5m++ord5MdqrFek4q55MIgbha+UYrmpWd0mmW9/806YP5uRC6ePe7uQXUd7B3LUafSfYi
GQciZwbT8757J8BlMFdzeZbUBJhlR81+y7kp1p4Kc/yndRbufLOxdqovmM/2afftdgVPMSQ929NG
xNhFbwKOeVgbFnUS5bjUcIxh7MiMTToxd+HyMx1CUBqGjO59OpQGMTXqNEzZc6h0cSDcKcpWeZ+g
mETaO0p7MLZukoqV58rs6FdMw93ZszkIcmffmeP4mM0VxGiG3gGxZUcI/2UqvyyvZzRGVInPFzUr
KPcOMiQFCNjGbcQwO4KfQRiARi6GroLYE85XbNjicyo4aUuE4CXzr/6FDil5cKMAPTWgflZx1B7u
ITJIDFXzRXqVfIyroXqZzNDYs1UKp4Y3VsvYTJyVrcirKqARDzkW7L1tDL+SEICXhNi7r3a07PI0
kQR9scJsZ1NQ3E2v4eT+Wo9jrtxr0lJdKWEmiNfpJpHZze6G6tjLMlhSLnXLTJntcSpoxfqxqw9u
xf+4odhh392sLDyzh+Ya2vUxrqqTmQ3VfcLw5DsjbL51TTNmHpmfPAiTSPRa0+OjrA22+lMzTX+r
8rOLb3Ex8ZXiUMgvXWTuqzTZS2qBxeSxhZSUZ54u99cppnPr9v+qyn71Ondf3B9L7T4HTb9Pwx61
w6tWyeicPe2+h/h6liKtfousOTLpPvgVBVjsbjw57f3ZJehSOXcip+4Ww+w+d9Q39Cot6b/DxR/J
EGgbY2KKw43UakUb5UQp+h0m42RyQLIj67FNivxA0EN3SlJ5v5zNr3xif9msWc+u3D13GFyYyQw1
Hfst3MiDK9r7AGa4TT56AZFYxNN7xTGnl97P+r8+pW54Lsd+b3coiakrd9LP50VU87x2stzpGriv
NpheuEG97ZvyTA7uejLzg4+c23fiSY7JRvbyRVfRIzaKS6nV3qYB0UH41FTBseYQc4bwLUhg3Qi2
YIOc5R9JYt4GY/ZctTEkkMXJ5vvlDMZm72xotKk2dvy1/2ZShore3zsJ/+CQG4vUbvZU1fspL7Yc
Kf+Yxuyzvn+cRgaQ08ix7PmPVl79BD6qblQjcGMyXhruf8bvc0Y8RSFI1jPT+dVJwyc2bXZrRrAP
U+Ext7O4pHy5Fr2++INii6DGJupEBSqnw+ij9v86+KVl7omNC9YaFfEtC6MrqwEYIUrn7kamxIsD
zEZuPdDMmsEXDTJcJI31ezs56hgU2WZOuG8JtlgwDSSpyg/YTByHx9mS8XHU4pAXBQ4UPDv43Zdt
T2ZHFxwzmmuni4+tIMu5iN/LOf9GJT3g87vI2d5RYJ9TQGBQSY/QHLw+Cy9UfxYm5bvv72aMWbFh
C5ciQyJ60Y25aiy4fTHKW6HUjSlSuajnGDfw4H+nmf6pGm9vJkW88bKQxyULacC6c6Bjh4Qk7+SL
8FlmYHo1Y7o5Co52mrwXRBAs2nn8zYz4FHmYUaYcAKRhwMhUhUVTT7NbfAqpCJDgGmiksYsiiqK4
fQa9eIlqcy87/BhZ8eCaIEC2RXFgGniuRcf308AlSL69RCwnbjPHm49FKAB4W6PeGxQWmKqHdRpB
caakwCxgLjdm1+7sprmCUBtbB7fbQvUBZeycjaueondduOZvHId0Via4dhq/xLq+kBkSr5oh3erU
+vRF/ezmBbUE8sUQ/zoAF4uOuTQ5LDeV0qoXSbpM7QzNoyc+aYhw2Qt/ImlkjG9NMTxYtLtxbvIn
mCbb8xLz2QnK8xTOS6+mrY7Cgxi9xw4rneRGWETW+FYN5lvdRLs+Bm1qs+tQzx+kBW4ye14XAbDy
rI4COcauWM6YsKylGlG+kptX9Xttu89DG7L+h2FX17qHaYB3b9RwmZyEqFdjOSIzFX76w0l/mkz1
Vhk4jNMWSRHyec++MWczVfo6u/4FIA85ZvCQ9Fg7eUc6PKT+CLk6kkDy1W/f0phAQUTZUQbfFrBB
TShBkv416r0Lh5PyPsdsb+G/cuJwLZXHxY5BZYyopP55tXlshseKTxn8K/Le8uBJe1RrILMU4A99
RXMPnGaWxiOQ5kIRbje4qz76ZzU0thFm/Gnde3w5YEpN9oU0u5qhnuPoyLyYu0Cshdx5XbqtYn+Z
lP1SqqfYrNeD1Nz+dCKe3LGUdqVBMcoCvTe8X5Qpei9dRveVc/Un5I9JND+PiAQ4MGIMJua6Awpm
b0zXpmDRnQXdFgaPk0ag9z+tKtgSPrgOnODTzd2jh3yWDP+K6EHkOeHRuCav/cAg132VjTj41rMx
/CtNIOgQW5e9LiXsDcP0kqCOCr70vog+cL87pTcYX4HMfmpSVrCqJ0SIudZziXHFVTAwhJjYTJlH
EhjvHXaFqtwmCN+AexZ53TZuFdt8jlu4sui7TunohY0BmOJTV9WDDwgZatQsNTNof0+M+jhY1ZKu
4yVGa8iNaMFqxHLl9QRXoM/dBYjUKv/1SOKBXEwCBbESi8nsliHrWBB6Gw+6C9qcmZZLUEtGoE+Y
Unvl49JiHmdlXz5scWr0F0t4YBt4+/+qojiq+s3tevy4RJ5JEtjsSwk5kSQbK3zo3HcxAGzZ7xM+
CzjdO0TGoIvWKA+AE+62ZEjGIDQ49/YpRsApgdkIs3Urrpiol6bjQQg6h6zW21lf8uKxEfG+GY3F
HLxWk7vKeJjrGOP5fRqDHT9N+ieHui0Z7GffRqyMyVAYs8sc3yeREb/wLbLCNW/hF6u9T+QurXMZ
H1o7uKQtwVR8HrWFN2y4GXiQPAsesiCFP57XIr5oRk8ed2gNWi3kpndc1IIKqIxlNhTnOp+2adNe
SweSLZl3aZJcuuCx799r64tRygNmA1wZesNRTGrBm60+5+SUGL/e+FaLeW177dLBOlzccZ42uuq8
wSdULV0fO38LOT4KChfGvlOW0QnoVQAqG0XjKuyPTf+Yp/Zyqj8SeWbF3alHEZ1ixJnoFJjuSo7n
oXi2A5Lq9KU389fAjKDzxTqobiFV36ztc9xDimaJdckc+zyQgdFFwSLpI0aQ+TKYj8oNlql8i+2X
Yb7k4hYwyVU+ZmHrM8+AR83kJxw/IvrKotiBMW+1lS8rv9h49JZS30ZL79z6qTDloo7emgT81oXt
9dhwrpjZotch7mKjU5QHGeqpRZV3kdKjuHqDt1vakidUI3WWy1GMUE8YCMZy4aiXwL/06S/jpWXL
s6DGXzkeO4GZjmIYucwsLsMUrQcnXEYcLhEBto643UmbuLDZ8nDPTELjs/KrG/RLMShosKvjugyh
goXnih/TcCjlnUWrqPSack3Bs+jIxRJMLksiXtpiVUJeNwLFIPop7R/ZkJFVngu7f+3rWz3cRoII
FG+ZbYRcyfsqpCqrdq4JU0feCKPHST5O/k9g/cx3aYn7blIPovVQA40Heb+oaAD85m8WHSxEsQ1n
Cs90RuLLyG6wNmMszoKsbM2QYOZYKROxq6Zg5wbsxWNUk0LFq+oVqzUk9EJOz159KpEDMs5cZjRN
GjyOsn1XPdkdzYR7/T0iTmzkuzFiEA7z3XBx61nTOqFYadELKsbm98O+UTgHpkdBGCMcwKrMnwwX
oQtHvyKIxbauSXceGmNvdtT0mNqm8L1wfwAX1iADS5OI0Vh/DDjUlPlsiT2uvHVWaYJU0tVo4a+w
ymQhALYd3daHKZTOiiobCMmcH1TY3jp0612lsu+6I3dhKHcoUKvWzx+1cp4Nz/qaVZBi7K1+XTP6
As4Ehon0t2myjnbM16oQ3ML53i29XeF+qIh0db7TuXipi9fIxqlb9zAmPCR4G4aURsj7s7NDUb6n
5UcENWtaDGn9G+oJdOGpwtaDUrASw4s0B4INfLJ3zr06ayxMMmXJV32y55dxeh9HzFkuqJ014x8p
HnTWPrROhrWXcJ0x73aREWwagMkuzQ+kNbC5KucpYMDFyIUx36Q48OdmXBggojW6SJqHu557uokb
0vvk21QYVysJz0hw/6oIHbiJHibb4+mYLYKNNFSde5q9aJMw5CrN+JqW1dW3o/OQBO957eAUaZxd
YaZ74ZsrzBkbWwXfI7bFsAouqAs8zv2PVPET0gpj3GGrxvZsyOpI3urKMdOTWcTLfgzW/qxfLBv2
v+zNdukLyaQn5UpifJOudDRfyZfkYml7Ck53HVPq8u6ziUzLoyDmnk/EOceCE0Hbw1vCUGDRWRr0
02DMSeIcIVQJeJwTb9uacTOh9a6jaYmoXerBPnQ9T1o77npVgQD49k8dJ8kWQGbp+OFVW/QejevD
VE4EpFn2S57QP2KQDVqck1ObvMjOe41D8UTA1C/zUUpWvc3NbJMa1iZxsoMtJ4ZdgR5WZFM+TP2w
z6b2JDPgq8x4zLrqmsz2OZuqZyeb901JA2kPDuXnmDIVYQNbkVKzxQw4eFK3qc73oiIJdsB2lyaX
AV55iGi65ODenMp/VHH7WDnxD0lmX3OcPbmNt0H92sZxfs4r+Q8KGU7TF+cybS5hBw6JuTPt82ht
GuW/TEQ/ehhTsgBQvV13+vZrkS2HsC3WNGbX2bYQXxp8oC5BJLOesyUDrZbIPmJqww6Tjr3nI96x
PQpwSGLLt8SPLOQL2AMiTtm1Cy3IHKwi57npxl9s3QwtnQYA3RKf8g7fkpCw81VKABMu59intFe1
x9uTeh4IHY2j3QPv58mQgmC2ZNIlZ233+gAjwiAYHmohiv57TI1nQl0gqosY9TAQESmBofWlKmrH
ldFjMkInfU+LGMUmQbL6ROG1TjXLsC59h803hSTYMdVMjpEtYMvqjJEdtOB6bvDUcWLk4pJkfbXN
GNEBx6cXv+PiInLjKW7Hr1mmuBGqQ2/nf7FfPfKbICnp+/Rcvpu6vSRBd4RBHrBG2Pyi6pRlBSbJ
0ng2aSI3uAesBxbucAQF43dr2g+WZamFbZEXx26+AIh0+PNcJsVBlwcPQSys9ZC7+0yO3Mm+fENr
GvmUYCjNLNdr4TtiWamg37gaGqcJKJFSS7PlpnoURH0p1f4M0CNt0N6MwopPidXyV/qWsxSVTd7L
0B0hzT/SUZ5Hm8iC0oZ/EykBioJBD4tO9t08vo8OAFfi9C9uSg5Ex0hrGTTcw+z3ZC4QA9CIvJ5W
pTMD1BbOa9EZL7wWHyl+3CxyXeyeKL+Nwnfo+iMBAzozTq7O04cqJmgAQ1xfrIQhrAt5eKAEQRzv
ojbwV4mhPz3TN9Z60GBjSqifxG3Mdhcbwh0vZV3NzqmdSopLmkc8NJWzTbTdHZhcld+WN/ckR6j8
oGwZnhpVpc8CX/oqqXGGd0nqMKVvwV5aUl7qvgHEctp6E5s4NAzOt3NvpxSGXQx/lVjTs9Nlcckf
aP6WTtPfh52p+88uuvEFp0EG1CGSe+0fMdXe4LzmgOjmwG2uhuNqDAfxQJpBVxf3peWinTah2+p6
nwdAYXCMdc8VjFi/qpqqmcmjmrMeoxKGbF01UOCKU++3MMcE9GkkhJbsvJn2oyyPTt6VJ8hieUMN
QjFQbbVLkfCXTJbrHXQk6T5gcG9+l8zXqfLqz6Yt7Q3jYFyz4DJ4P2L8qFHcfsup+wllNp6MBBTQ
7gi8jO5aLofEzsxLTCR9TU8d/TXzeNJBSmBRzuzLCN+S1N+1A6OyzNlZUr+Yw7zrXTq+CCFhVdey
W3cc+Ps2Am1ngKgWcUpiiJv6B2bckDm8ydZ8SZT/wCpfOMCWk5+Xg4LLObHWcZPP8nkyso1QgE+8
v63Qez8xtrZlnWiRcPoHNOu1F+hzaqZffg7tH83zGxLl1h3kLbrf46XN0ic/BHFCinsATTkkA7rs
ELUYfrKxeAu4Kw8RcvC0EDIM8IU6z1bpeDRE3Ws5hJTCVrkyCliiwXrAGJ4toz75BOPGC+wcfCMn
kShd10X6oIL3oKEh64PfsHBpY21MYBjQVzjPVgYM8YrjH+twVXOEuuNLNLo/DUPfpJyfujh9tV0G
OyZEAJxu0Mu3mtABZKpjaYwXzk6Yct/apDGx/vbsGbtQ+DHGXbw/Nva03UzmykI5bC4EL3/K+uHW
etF7lYNtROPJNqJrUeh8EagOADIBtZ5V+MWd9BTb+QcMglPJTVZaW9mNO1BovQhjtVFeSXKOYZ7c
VDM04uebcrwGACWOazFOreXeGwtxaY2ePYacsjghcP0lfSFAhzVaH5aDscMlPqUPIbWVIq02zItf
NeZLsse2SazOTo2jz2uJWTam9VQmH72w/wgxYuaRHqMZv6XXrrL02VfEQ/TpdkxeJXSsPxQcLuZW
D8G7N5aX1g1JbzZJinZ6A+dw92WQNWW10QpT+ZENoltjjBDorIktLeB5at7dxwR2bdwKZ1iONSpX
Y3FtNPAHUho02b8WPJzbNOmp4zq3BvvFc2A775ObzsxPaZOTl2GAS3MXvjRJ/dJoWt+2qK+dh6YJ
i3FxU9LnJbEYLETJHmZTbizQXs7Q7EHX6iwYiC7Kwloh2AZwUdFnbgxnS/AhIteXq0E+9Pc8Md8+
EXx0FCokE7za1RPCgOPOD7kZHMOZ2jINN4UvN5X0Xrq0+rSBtxZME649X2CG60hM8/scDYvaRtcM
p2NOCKFRDwd06a3wDfJrPFRTG4/IvG9N747kGad48rc+sVY2c+3GxNDAm9C4R9MjaVehmYdIkPi2
ZT6vanvadI3aez6u1yTAGpHmIt50TnYTcfFUDsm00FVrg1W0l1bi/w0dBg42rZIVrcumZftQzxyx
jtGohslYIC0DIlhX5Xt7qwSt7r1VrvsHDMVnJfSaUMvFQHaa6w7Hrs6e48hfj21g7/1mvt8q22bI
WQUpiKadLe5uhWFa2X/NZJwdwGsD4Bjmm/4lnoA929Z/ydzmq/TDr0HNj5XQj2aVELQj5fdYeh+U
0s6yhpxdSByra5/IB15DBZGftdMC4UovwUkY3qTzwxw2Z4PxHIGE08lvi4Fa+r73ItEMznCmLSed
ntyJWJ5i7udlYlZrJwpe+zjfOr3ed7I9eEWOOm1WLyWNbhnfTcdxzuinfqpFu1OuRy5GgxWF1NZH
YRRPXZSQLlZUqyKxj1EfXcgcpKkwtUsgNtqD5+Ms18Q7YV5BADWm/BLG3U34/c6IU/2F1ddjMFGB
pDXhhzM3NkFGKZAUxjNUEeszCidC+DIWsur6Y2jy5zwqgYpc8Zz4k7GUc+8vXEvfOrTBq5Mb/jbT
ETYI4krDkfgWqzROZSAZOkVeuSXeQbyNVkvYNJkSyWJK3bvWJmcwNCbqGWsiYsO5tJFsDmPQcGli
qbxac+zWjBulMA66SW3aCt8sv5PhLrm5JLqOr2Y184BHmcOofdDtziAAWRIkFt5HttjOLIJHBUxY
3OLQebfd0R7Po5gF6Fok+CFFTNuHLIoQx2Pc4UuQvUdSG6mGv/NsDLsCsf4ji7LEJeHNl9+mneHG
4Ug3MyTyLHpXSWn+a90mrA85O6FAkrvZRAWIQC9dv3gx4xHLhoEDqAh1hnOKgm8uy/urTezs0GWk
Ek+j2UcnpPlG7nKCOvatanDpeYlYEAZODe3jrZ1HsouIVCp3JdUCuUvY23GwFqumHjWWyhj+PUmL
G9JjsCVDJTjGtWWuaVTIn7zD0wxOi+1IFMRbjB/r0yL1eBN2jLcVHoDTOLOZOxtIDvBTSSaFbWV7
CBT3W86jcy/EzWXVDX8xScqBHdGyCnYMPbgWyp/yzfrPzSZcDnEtd05Wd0dKGkIoi20+6/eBWooI
YG98jpgU0FqzhqTLX9ouPPs+zqTGSkkIqGxySIb4VGfyORujnyzunHVsaYIJp5qVMaCq1KEvILzB
yUw6hNuq1Ev8udTHnWRwG6fmSsayX7f2dLdgQG7g+0ZajUvvqzC5yBs+7ZXDg7zDm1JguyAVgax3
QqqLsjp7DcEd2mDhH4kWFGxpRe+U2PUSBGMEbFHftWwuqvFi1D1ejNjCnkKv/ktAsLnHg/NoYTvf
N531ynSXNGwTVahivOOQ2NrJDraMfFcQ87rdhqHPazaGKT75Jl+H4V1KCcLTZJO4NRiCYGRe3k0x
4TZzVYpRNGxJLDII657KV+hlmwBHh0lNnWH8T9PXVBO9wVqdo5PoBGtMk2K6LWPiYAh/rbndp5TQ
xLSWn+mYfOsSubufQ7kLxntAgIMVtc4xbLZmRYqGSt7sgqnz0A0YKWzowUWLdXlNZny5wwFtvyhe
Eyiuyu2XPVgihfEdHgyn4j3JinFaF042HZIWo0st/IpFaBWgr1+oG/LrxOc9B9fJM04OLfpuquc3
stTLXS6G4UppF/60VojkbDU+MxBtNUSmkACGujNOPzETEjrjZoQ1SClMCDLFojq2dzqtzM1Crhuh
lTymuO8/Cz1hUPGdhhpIFFZ+YLTDA9XpgPjQgNmpJdnFmk+CBjBjU4GXUo5G3YHMKfzM5K4C3BCH
7t2pDGq5LVUuiiTQOEkbpH07NUYKIVOPesj7Jo80Q/kbf5rynj7Vaj60Owbqcyhw6DGgskpS0jpb
HXrZ8b3CWy36Pku5BMGnAk2nndtJfY4VSfBhVJTHoY1ZDoak60iv2aCuoyom5HbHXv3uWBlzntbY
8yUxWWkrtcCp1WAidVzgT6xzRHIhnBiEWNQyf3bJH8AjdL+AOZyWQ+xQtVQAt+3gcBT73i9BL8Hd
3/OSd/zGzvWfRJt5RMJXZEoFY3vxm9wkNBh4gAv7PdFSLWNH/Ya+y2s1w9AUnlHjA5rfqZRyug4P
+3nr/BuNAlfZOJ8ZVL1lNuZl13KubWXRUecYR1ghsMlFHX/rKLdBhhkNRyJXXNdBvBKJ/5waLmd/
0/5DjbVJQHaqv7DkdSGIPD6RDZ9t5xr/6ZCZ41KWlb/mlXX5vU76kATxOzFhJPCb1l80hQGdGAk6
YiKMkT6I2C9CnFa29DA9ZQ6B5iSTVWvmJjN1NqipOd6L+mEk91+o9lPXgSK1DgL0zr8qFt2bM1d1
x6kx5nLCxDj23iZqmL0mLs577w5aZ56Z4BcGoCYhRlvXSg/TITehQ+LWRzOKawaEBLKQLx3mwSlH
9PiE6+yPmVubZFX5gHeO3+2qoS5OgvSzV1eIkVGt4T3HY5R9uOx/YBrWZ+ALXbGbA7ZJqqoO3uLJ
LndDArcjMrRkZyqNs21KZq+8An+DiueHYOb7qKNWndo8xHvmteHNGYkmSpMCw1IchVSyqnnWXuUf
6DqbQ4Wt96YUu3WW2vEiUBCDADESCO+xS6N/U0XRHeQUzaewV7iCzZLR+lQplMJi6uU9PbZnR4QR
2t4mTWz4sYrgHOxPpW2PWws55DOKqpHZeaPt7SA8hXkh7F5TC6R5WbdwkIwcgfcjI2PYzfhHM4Hy
lsYdaCRvHLVDdtZdJHPC+uzERssNQTa3Y/H4Jh6FDQHkzDHjflPnDjbSAqhV+ERqROIeFuJUXeWT
GwTbhJ+p9neqS94HaRifuWD8PhSwTYzeVHYPCvPi3y5hDml2UbN2Jt9fVZ6KHoUN80jsf71sE7vd
wnAHS4dp3UunZ2ute9rzaGQLnVVP/bZr3BCb7Jy+u1NEIooI2Uk/pN6AtyriICSaIPoU9TT/DZ3O
SQhKUvZsNURF6Mgtdwav5S0tG+spc/S081gC9s/J3BYnms2Tt9Qq9Y5hYueHfhbpDszGejDyRpNG
VIaPld/UOLRaB6swSV1MpInq0yUyOsXjaOXo9BOWOmJhYfHacVoOfZDB10/U9hBaL4MvnEeS+Nyv
UUdc4mYV1+h2tV/Z57Go2/fCaQlLIfXP4qYy5qvbBdauK2vSUYCt4o4hcyGummTCtWV1zpOwBmrI
yUVC4NmoWehlxtGbk5VlxNKU6v6uB97jEHiUNCmJBEZjJedulmoVkAm5NltneLfNe8SzP5jdY+oK
/8QHGK9io/LytTBj+6D62IwIxmwANfOJw4ZBWekedFJg27Yarmi6+kHzb4uU/FgaNmpIiG5xkGht
m7QStNxUHdeIwxoZSTYK33VjuEtS6uo/Kamf1nVVltMm9ka7WhSJAGax7M6+AyD2us0KFuSa1vRp
5JZa+yLvFrO889Fx6Zwx+am944530JHUl7mPapaEzITHYUuIgd3mdDPIvgQyHcU19UmSitK02LX0
CWotJ0+9hoZT2av/McASBZuG1P9JO88lt5FlWz8RIuDNX4IEyfbdUsv9Qahl4A3hgac/H/rcM2JX
I4irme1iRyhGySpkZWVlrlzLs1UvrzRX8qFgjHntw+qpwYomwTvBMwHi/m0x6Ed9Hli1TPrPPPMI
3z5kq75GNsUrL4qeYrjXFPWjXcPApBJDhjWJHUEIa1b2IZe0dZ3/NWxZEOUa/Eoe+GXw+VXKT3Ui
qMFgFtK8qzLtx2U1n1mU6FxzC1Om4pgkQLZD0UdUg1TITsOpZx7zlEB/aycPvQQk5rKNBaEi0zAV
Gdo51ZBNUXnebitt6CBA8crsawQ62p5Kt+qe2/g+9B+iGkKkbkUxddGio8qqjM69KcuCxFUJz2oZ
+7WCZrF9xVToAT6om2ZdoXtWjhJ3zzizI6hYtbRfIACcZA8IpER6Cr38LnRPe8ctio/WXt4m3prk
39IHOzcpiFlNua9qMOPIHrwAZBlANyGPSFekrEQlttkrLJTkHfzPhCNEcECGOPKohTzFk8zUs5j2
dVtwcox3bQfFI358QhxjRaRLFGZ+NenYiuVoimPLoiOCHYebXG5nFYO2p+TcvUy+T8qL6ICfyite
v6A+ZmJDt+kAKJpiC9JZ1QDBGuQ3CpibRqJfR4HeprmR1D/7oda8TldXDC59NVvhiY0spqEYhvDV
At5EKZA4JMiYLQZYmSobg0Gzy+dMWdDl4gT/sTL/ijNFsHjQdT3VZt9ABRLqOZuW6p58F4IBNztK
V9kPSPaYIGkPK4bn8ySeg3PDwn42lA9a7mgFYIzxPOojJGSFxphvC6qIHkE7gRX2eQYxH3hd6QY0
Fv7qT1j7DYIapNoUDGnao8IkYPzNCkZjcwqhf6gK4FwwPMMj3rSUgrdDK8dfAjoqvL30ftcUwHXa
hNk3c3rQC73ZBTqs/RoAiS2lbB+CTd5Kaam3pKDDj66st6lh37dwRzf62G/9U3A7UlmrKr2dywfh
LrIp3HJT6vxTdKEg8ax2JhRjYBP9L5I8PQynFrGLU/o4E0Lotn6YodqgaH/w+r8uC+NWgQUM4CQI
YuTV+k2H/IXUygw/I+8UZiA/tPCDXVIEriFP2DMcmCJfwaMNapQPSiFRyqvpenflvd9Sxiy64U7r
MxgafIhMx8gCiddO1abgDxA2gOotiGkm80yG+/3Kh+5R1rgDeDTCBOA0ALXr/oVhwKOU2N0uA4NE
h8rmnTWBTvTpeTZKenNyqifoxG5kav2uYgRfeHLywJlJmKJ09IDDfHIMipy6VJ5gxoVlzE9tqqH9
VWXAYnGyoXfvoUXlZafeToqP9Fv5E9Ag3At5/TNLT596p/468weH3ajtSLNBwtHohIal2Uipvl3x
6KVwZNs63UrTNCxVDEdlD3uQHHSwpux4AbWu/xgclANCbJvq90300bmq7uAPXXFiVV46R2dWhfvE
iYNyBHigIKBa3QDVM5odcC06QdqrjKx6P9GH4zO7AAfM1p1ldFGoWQkjC1EEAiHClEVmoL67PIO+
GpBVYqSWTtl1BpW9FMYHCg3OSlqgLN3S51FD0FR1xklCGIrVqnuoMCgeU6f/0P6Snqrr4OjsYf1M
XPVGpvZCWWYTeGtKxavxcr4Gz+IlMw+SXzPPga664tEVBnmfdtepR0F6M+zY47C/qT+s7/Cic53F
aeF6hc9E7XnecpWGz4rG6A+jGzybgQKna3u86FF/TJnzn58tUclM4HQpaDGZ5gKtfJqNEHzBTNp9
91t7V4ffLB7+lrWiK7t836EDZSimapNIvDXb+hQrFR+zDII1GwRw+g/c6/bL5VO64Kncd/9YcYTF
gSKk6tXgQCeIg0zV8iZacZGlrm3iYrpAE1ZTFM2c48Hb1TQ8lvV6dlTtQ34DouMIBfN9dFW41s6w
XGpT2+Rrd5veQob/LxZoaIqhMxFMmi5sY9A6dmiYcDcNNMp4GdGZkNSPLQrBK4YWPfKPIUvYST9z
MrjdHZhSumenYeRG3tr0pezIWDG0+MnODAmZOfCnoolhl/Xk6WPUACSl2xav2JiP7bts5MyGKnwu
CO90JSUbmRz1gFYLzRP+TwLF3knL6KxBkkHh/D99KUtI8JDlC1OrLkD5Z2h67R1FvwMhdPdvjJgG
GbllyJom+CHsUKMuGcgwDX4LkLgcv8sJSYI9aZ8uG1o4vm+uAGEHwY7EA3yhnacw30OTCrbdlaUo
SyZgynEU2VIMUnHBtXUTDEqhEwM7D4wGHCUeZI7TVnoOn6AH8VB8MRBPWPlKi0YdVdVNGZZQXRE2
MMlKG2ocbvUJONaYQ6a38vBUFrJQSz+zIFwpemPQSxqD3puiHvJReNWkiLJ6p1ArQxWQrie9PBs6
h2yk5GsoP3Ulu7788RaOmEV3iwK3Zsvc4cIiEUTLggBMmTc42lPjo/uQ5B8DQ1uRH140Q4pkaJqs
qpYqnOQo6pxBm50xUeqHkJIzg5IAgdZyooXDbNlg2TVH0WRLNeefcXaBmVVW6GWpwHoEUm9DFxdt
02Crtw5A4cGd9B5cvu79/Q7algWbjCLD5awJhznXKiPotVH1xuT0PZS6X3buf0xmRsHLdpbc8dzO
/Odna5NKLe0KBX4qkzEJHT3iYfryLyzYmqNb8MSqmniBgB8eGFBvYWiwACqE6ASZJ3ut2rJweVgU
kP7PiHh5pHWeDbDyqyAhjHiXnaJ7vXC8isGiTVSqL/9pRZbgdvTsmGhIMaZ2UPN8N4HiXTaw5Nfn
qxFiXzU2vh+MGCjrW8W4ijokM1ZO6OKGEcQVGw1FIqDg07Y02m10mklrYjpPsjaOH6ewaXnAhXqy
lWuVxsXlRS2GW/vM5PyTzlwt0suwQ+in5z0z7gJy3JD53s3ggg8ASenSYPrafb1sc3EjHYv6EZ5h
EG3fmtRsvfIjSoKeAlOyNFk3IO7ijU6Z5198MYe3smPbr8aE7cyrMkf3lj0zqsc++pEAWipQf7y8
mqVvdm5E2EAbZGQGmTQb2DyNoFMKwDmmoTII3+8uW1rat3NLQvxOg8iBmgDQW6n/qh3+cwB7f9nE
4mIURZ8vQQh4FCHAwWee6aea+31Qb8q2c+34wfKRnU4/XrYz/1QhE4NB8Y8dIcD5rV4VI6AiLxia
n0lp3UB4yURRMHxxkNbR0BL/b/YETxgqaKmSOY2tK1rSVcnU3W1m2btJfxyLq8u2loI3aZxtcY5N
613lPB0qOBZb2i8n5aig0pUpxb9xOcXWZNNy0O4QUyRea7YGL0nvzY1E1GIMRgYasIjJWlK+dMc6
fwwZQvY/1FlVFi0eFyrOp1wFQ2Gcum+F4V+Hqn2o5eEXQ9zfLm+fOsfR977xz+oMITz4ed7y4mC4
B/azlgmOrerm2/S+9LSb1IPPk1CxIfH8CkCwPoJbZsJnj6D7SuxY9FAV/LgKw4j+PiN0ElDlgcEF
acOvQPjdzyyjdgm5HkSod1aqrG32ot+cWRQyxAmIOzh5VQV7iBR6FASPY8oU7+XdXTTizD0dCjmA
PIWDEJcGekA6w3h1XjM86hnSh8sGloo3EGwqmk17Bbyp+MLXZ6IxOSTLzH5rP5Kn4Sa4TnbNIToG
x/jzidlnl+xs1+2RqjSQu/t52fzC+uiMKY6h8S42ZPG51Yf6NEpZwvoG1Jct+Tqvo5USxkIYphuh
GvTGDGC9YgUQWum8C8ymJ3UChL5LqKNr9toD/zVLfnsKeGjJgLcdjVobl+XbSxL3Y84i1GmQys60
OY3jFoENT4MqwJ8hiAhrTAjHFxK6a8NwC0WJh97AcWBQEGISN3eqbdyUznY8FbeG7UASyZwt1CTI
2K3dGa+XgvhTNY6IrNOh0WyxCiJR+e1UhFJIITQPTMTnEgaYHfPVh2p/+pz/slfC37z0S/aEgxIp
kIFIPbjlk4rGLTDOmyxjjAzZaQci1MkAfGflK8/S9xejxcvwzxqFz9EmgATaBrU6kErf5bJhFKZ1
StrZCqBO01jJzhcKkJgzaIyaKk5qOOI9HJeS38SJ4o1XMHC59i+gK656P3r9Nj4UHjzfR8m7fHIW
MsG3NuejdZYJGrJaKYyJ6J58pZvMDHjKoXlpNs0OJ91O7ROlyK3/tFZUXvaes6UKEWnqh2jqyRK9
9BgN5jfDyz0pdplyh0cv+o4o+C7+tWb0fZR4u1QhZ9OGkC9Ys71Z/XLS4Ul+uryXa3+/mKlNpW6U
8PZ5rdxutBz93JUc430MersA4QhMkCJpIcBfLzxNHjTPoEZzj9Gildti1Q8Ft88HOwR8h08g30iR
jHHS2Ss+Q3HtdsX0OdceZ69oP/srR3zFMFfJW2csEt+stALDsIm2zqMzy0B67R58obMz9jpU//7k
PMvbeGc9rHnHUnxBqlvjVSTPjQ4hAany04g4SYVQvfMd/U2IMhLYdYu93SPseZMnHaMn+sfLHrP0
QY0ZaAFJE3UT8dZ0ygDtIEedvNSAEQd00tc0ZNKxScyVT7q4uD+GxNJ4VEW1ZOW6Aemqg+7f5wgk
YtI/pWqFPNIPLQQ8Nqw2G1ZW5wg7qiYwwdoIHXjxEaB+u5kOsETfQcuwrTb0qm79OzSVypWVKur7
e0IxNJTRIdYySWOFyFI2NRSHFeLJvdvvdDfZFc/wHG+K48lzvq5VEBeWCIaFmhc8lyoQCeGkyJE6
VejpjV4YPY31dwZEr6fG/vsqIonHHyuacCyQ92lCqMJGrw2+FI60M0p4XFpmQs3nuoAhAQFh6j1X
PpT0HSpul3104Q6cbyPVILUDrCNeSo0JPE0KTpqnwCsZjYabIFdeBzEwq3x72dTSbp6bmgPs2V2k
DA1KbCmjxqpl3A4dA/zfBnl1Nxcc5M2CBAdJczNMGWlTX2sfM0Z+bx/hEtjqHS39TeStBZaFa+GN
PeHaGcK80WGMJMNHCkVNmT5Ye+cufyKLiij09bSnBS/U4qmjsSprjG+AS6VktTFraNRGadyUdnm4
/JGWjJHgy8RKhWKVWMc5jaXFpAmlI81oPqAtcFeaSGFq8bewNLzLppZ27tzU/CXP/KHOyi6zMkf1
Os2nkPi1TbQVj1tcDE9dkyYA81zvHkaqrMOuwWIsifp77XyPNAn+xeDehx7s8mIWTfHQm99gIPnE
IovF1HzWFQNI7ckDGvfgd9d5auya8F/tmg6SSeclpr+rxI9m2Y9lA1GlPpa/InoKTWasvNbfP5PB
QOBnDLiYmkqq+vbDaOFcc51fe0mPcB2cE/74pURMrPBzxozWGnhLbmDzHod7QbNoEAlpcZ+bDiMs
sFXorb2NkCd1mFO9/HGWIg/lQvBfYNzokQipW1XYgwZFpeaBZP08htJ1FFePXRD8fQKnnpsREri0
VQwkPIzeU6sfwMf3jMoz45WsLGZxv84WI4SDkMkJbezwNAfZ9g19DTS65OfLG7Zow+GDsB5Zefcc
1pjo9SsFkKjT6nsIQzfw76xlg/N3FV58NAT58LiaRmlNWIdj1z1oH5vOlTfusl3owcqCsjhTqjsY
QpjQ2gafL69qyQ3OLIppUlKluh63AXDkNgWM3ygfGBc+yEqyBnZZ2j6HYM2/NIN/i/7WtGZEMXzw
WqZI8/oBCpDLK1lKg8iB/lgQXG0oB91v4Bf0jPvsDm0KN7uFY8Kr7gpP2q7Vl5Sl4HZuTfhUOYOI
IJWwVu9o4d5XD/k9UDm39eCnftB2+rW0zffGw+U1zn/pO//4s0RdSItOQ14HRVUNngphSxBUv+nn
PlTtiXl0WDyb0bqeEmZwlL/vuxP6zuyKeS0c50lR1YN3kmAeThBtUwv5YUpP9fbyApfeQ28sCRdg
3CeIMuumRi5bHlmnO+ezoUdR4Nh74cF+kbZr2crSy/yNTSHaQmfbpLrJp8xvKhRqr8HTe9BGUG7e
6R5FiL2/u7zKpcvkfDvns3J2y6vhNGnTmKPGpxX2b99CJdyCM3xfooTNhBnDFTEk/Su38ULB8u1H
nEPBmdUGrnjqD2xt+UO9kj+lx4G1ageUlO/NbXdl7FovO9ZH80Ab+9+8GuBe0ZT52SfzbnhrO0h1
SGw7OBMLNWHo4SFlyrQ3ppV9Xf6SZ2aEjbWjNC2MgERgKI+xUv5IAqZ50rzdh+3M+vQAh+a2tIx9
Aqcm3Ffpqd2kjvX3nTJLI0vUdA0QAmsVQp3pxxJwW21AxwjJ0KhHnEyWkRYcjF0WrPWe568mhASM
6cynWgbjXmJiIiWjzfxaMnpljKb0dRBE8Hm0f5+WvjEyB8Mz1wmQUGAeM6BkBtsBI3QNU60wTl4+
FUtnn1YPNW08ha6cmJpOMoy1FVqqXtxb2kMB3RVMzmoOUkRLd1KIcOhmHH2ZMby28crxxBC/hPLZ
dWP0o4e+DziqTEJyVjEzyFKq3nq8/AMXQj4ODO5o7o5rjvjORkgiP7WQEHvR8K3Knm31JzQaifz3
Mf6NFWGvUVX3zVPocCMfEWG/jfbGHkrbqzVYydIF9saO4KU+EXxkglGjDKq6qGOhoHef3Qb73jNu
UWnc2BttJ19L+UpXYeEKe2NWuKW1E3Tnhc7LvkqN2yCJrxz0RCvzPtJ/djK0oH4MOae0cq0s4Iqt
N1aF2zqqIEEaUTj6f6X7/B7xMjTJIE1FqGZnbgDuuPmjdITpj3m0mst77ZZZOqdnziMmWpN9kml1
sW4lARNuaoO86x0F8sLO0FbC4OIWQ/rLw4Hm7Lvn0GlMW6NTUCkcGJ7MelRzuki7L9LujvT41uyV
o0SVT59MfeUEz+FVjEXKmWHh8q5LOsK+iUIGUl5PnXL6DGPByjtMmf3jkg3hJtFRCGk1dCy88Gjv
x0/MecMdyETdJnj+AaRtGzD+vWlfrI/589oltnj+z5Yn3C6FoXRoQfEJx9GkwWR8K0NtJr/0ysFZ
+YSL3kLliSBjWRaI27cBdxxTWerSlFDI2LEM0jau3V5++Rfx7MyIEGkMdbL6RmU9UVpeD5JxXTXI
xRj+TZGaK+tZ3LozU0KwsTRa3UmFKRItOJWTXT7+rKuDKVcr781FFzwzJISXwhijSEUSyBtiOG/Z
PJMK1+VtW8je6AQx/yKD+OKmEpLhUCvgjnAMkuGGbLHOd23v3Mj5M4oW82Dzl8vWlhakqvRgTYYT
gW0KkWvS4BWILfjry7Rz4zzbhubKhbOUNbGgf0wowqtiONlyxfDinHND0mp49R4BvmkTv8BVuJMP
E5pAK/ivxcvn3KSwh04yMfKPaJLXbIOn/5vtSF+cbNMc9E23O3nRPXMBqGpe3s2lR+KbtQohKpBj
I0BQBcTtlb3XtsEVbPzb4oiy5xYmEPeytaVYdb5KMVaZaAc4QDw8PWtDiG1bdKeHTjOPKboTEAd3
8W3RSNpVCxvAyjlY6nK+WagQrBBp8yFqYYfn+R2mlnMv28PpVW2k/Tw1Awvb7Vp8XApaKkg30LBA
nsAOvA1azqihHelEuhfKyk1/gmrWugVo/vnypi69Y7RzM8IRp9uhMHMaExtHyuabctvarn1lurEH
g3/rTk+jtmGKGi611/kgOOnXnGhtocKZVIwaLhqJhc5YQmV7RO5SejWpufHGje5hWHlZWfRiGABY
7cgyoBNAzW/3Vu3yNLengca4O2z1T314MCAeAdiFvLore4Z7sm618apY2exFs7ahOhaTmyZT2W/N
whwU6zoQDQ8CAGT3woIeofp1ZW3zMRCvdFR1/jEi3ENmoOmW3vJBwwpSRFfezS9+9KVaTw7288lc
/4RLKdK5ScFVpW4Ab2pmtCGZ8ZP71oXdhu3Mjy36uDmKJU5/r1rByi24ZlXwXHMeCaxqZ/CmLkWD
rEYyoWT4uza8wiRdaVAo1JVKhSWwW3vBLbks3QtGd0xTpZMhfEho4eohinnBtbxg3LRJH+JBvZ6g
Tl1Z49JNrzHXYAHrAJckDvrWiRmFlc17FIa/JCjcDKKyEmkGayW2LkZyHIMOBuAk612t1DdSyzSQ
hvnfdxKvvkNzQEHEa6zXYbnVU68tbqHFFBIgfGbqxbNQpWVqdhryZKX505gYlcvHBi5mBcpgUsAO
flgm4NvmBHkYYrTyS1vBmzCnb+iZa1m3sVO00buvCuLTU7fvEB0J26skVyHNRP8Nwc0h9BEo/mBN
NI3zuyr/0jTPNA8TVCoqVwmf+qxHj3OtBbl4U1CpkE04emlyiDAA6IqkqjP0gZY8smemHDLWhTo3
Q/Y3cQ/lodyoHzKksJRR/Rw7cQ+Hy3ScEB2Eb02LUfwdjysBYU44xICggw1w5n4LfTzh3pT1pilz
g512isy18ur7SRvdVPZv8rY6DsAUJeeHPh7TXjusWF7yXojgNFl2GC9iP97GO0akdKsckxkHIkPc
t4Os1VK3+Xa+Ow1IG/Kdmm/yE1P5m3/3RIRji1EC09FlRYzxlZ2GACNJF4KUXqOibVTYkG3HW1nj
UkynggrnBZMd78dbzVRvcq0n3EKsZr6SQ5Q7CQl0edcxyAfh8CZHvypf29o5sxI+Khqduk7WbBjv
EYtyYpghejzMmnqTJ++caxuKlQ/GleFWbnmb/f3FhTWLQg1ONAPa3n5I7mcVzaMZbVXZR3lsjmax
sqClmsIbE0IqafQZE9I+JmCWRhhvOhqkq86pcxF62IyflE20a14g4nJ7pJaSqgZd3j0qu2oPHHSt
ujD75fvN/bNc4cTA7xMU6AAoXjLA19jAyRK10PQgOoHQYdysxoyFc8JbhOImo3ggQcRXSVz4pQGP
EQO8B/vR+aLv0u30Un2Wj+YmvtM+Ice1S5+lj5c9d8Fxz42K75QpmDIrGACDVdMva7ovs5Uka+3v
F3wmSqIuTrnSPJmJyZi46yhr1YuVfXu91M4KqdaQD1qcs2/qY/bdQFLiKt3O494TA+Cb7pPmIuWw
DcKNtpZjLTmIqYOpYRCF6TxVuP8zeyy0LA8IqWhOeSgD+Y8+fHewDdj5U4Ec4KZ2qgPcf9G27LsX
pc9umAz70Yb15E7t2F+1uSFtjSaR9jbScPeQZq7VPBa332QeiOYgQ0EiEtg6BRWE/BMXOkyU+55W
YaKc5JXot2jEojSPWKpGdiIEeBhk7bwtu9ErkG7txmNLFn/ZS9U5ixPPInD6eaiTorntCCaG0MyC
EgIxIH1lVNtbow87r4mkD/Ox7CF2iORDXuTfSx9tONd0T7+cHYJ2wMaQ35E8H+XMFGSG+sEf0StT
8wwl6goZp3r80LgwRSLispJLLW0KkxQw0PCjmQ0VnKM0jLLuldHwUEhCOjNJHk58pO3lfVk2Mo+G
KiBPAP+9jcgZ1Cc2nLSGFzO8HfvXrfn7soGF0VPSQO2PhfkXnB2uqgzgRdN88NI7yI23qVd+9m8A
UXryIZI3l40trAYmJ5yUi5TS8ius/cxWCEtoiAi1Cb9evTXk5EdZnb78GxNc0qwJiVkRbq5I9RSG
1Mto9p4kaOEhQuuGYMVbl+qpMyXVP1Zmbz5bSMBKdDMBPGjf1p/k24yhfv9ocilfy8fgFuSBW1AF
KvcoQfZrfme+PylvbM/vpTPb9VinfZkClxxwCUQOke+RN+bwu637FQ9fsgQ6kmcsD2iqE4LzdUhw
GZIdTh5NnCMs9pbKqxJVu1IOVgD0C6cfpBPtP8O2dI6/eInIet8VpkwVTUoeoqB5DtruLouRQEFi
/YRqV/yIgnq59hnnv1YIOm/MCslIMsZmGxqqQV3rdJfthgOIuE3xsfCC1U7GUr3wjS1hM/vGgFQu
1wySZLDDN/n29GzdjQ/pb8oEW5kRjP3lg7Dw8HpjTzzXaVPyPCJyRE59YCCp2yRdn7ioma8YWnif
Y2gGeoFYo28iRO7IkAI1C9PJq6gKpCdzg0TXzoYGRY2pgYbtVi7Ug522K2ZfE5d3H4/ASD2QbOpd
DxeFj9MYt4rpIShkl/DwbTrzPm8egmBb5Vf1dKv7a/nA7A+XTM4H5uzodVPZAguVTQqw3VZ3axfE
OZo5G+PKPAT3+sqhWDx+ZwsUNraI7BQYGEHmJN8m9GcymHTl/BFRo5WwvHj6zgwJ0SxCyMXXGsNg
EjtwlazfFmj1qd/64QdVX+hwV0rnSw4DyZ4BEJVrUxXTYGZ7Q4Y754kgR+8O+aS0X3IFaZJ2sF4K
PwhRBwl/lanV7gY0U1Y2dekKOjP+Lh229RN85xNe09boJRnbYbVMv2yCRxuQRya0xKpRFOVDV0SY
iG/Mxwk/SbfBLrpF/SDdzDMJ8WqPbc2i4JdDCCFda3Gv5o2xlzv9OnK6z5fDyVKeYPCt/lmV4I36
EBRIHM+rOjbHfMsz7dB7utfd/huiI8sg34GhB/+AaE8IlVoMRZqMILdnnG7Re9oklnRoJ9ilm3Ql
iMw/WjzQ55aEIOmfUJvsFTauDD5ZMC9332V0Fsf0OaNccXkDl+LxuSkhXaRxbyZapUye3d/DK+Mo
t07047KJpQbRm40T/GDsC1qT2rxx98ETmhbFY/1sfy2v00+TC+NL/7F7Ruey3azhIRcvt/PFCc7B
XYMOYYJzBJ+ce/nTdEw/VC8SVvUv1ROaTGqwspurFoWYpVZVS97Nl5MO9SeUUG6nF1Sqjbvkxv4y
PYf6hmGHy7u7+AEBYyG9zOD2u5nfflTycmBwFDUrZDs1GGDTa11LD5etLC/szIywsCGWSzOtG5OH
UKNuk5w6WrG3nlFVftA71C2YZ7Z3KzbXliaklOoUOzzhWVqz1b7oKVRV2c5/oEtSZpvkJr3r9oMO
k9raqObi6fuz1Nda0dl1mk1h3Ngj37AbPzftrPmNAL35wbSljemsbuxikDyzJuSYTlpXrQ7VNR5j
XtWul+wg/GeAcW7thTvreHlPF7eUiqgBkcFMKiXEsKpWW+1EMcDLy48mBBb56Ucc/r5s4915J9VQ
KNSB4Yb9D54bwYg1IW2jTRy7ESziNrubGrd+Rvc32CPPM7N08BSGQTLcMWb7tz4z22Z9Fi85AvW7
YpZz0jqrAT40++kxv4/vh2I7U4PwuHMNN9z5ro3OxvbyisVdFYyKtzd90qrPbGZy1KI5tD5k61Ky
dU7Oz8tmRFd5NUO3lHoKjxGGloU8r5Hkqh0nmA3sYxuGkCZ+vmzgXR9GtCBE6nxCfaT0c/MVCE0m
uYm3mZteG1dg9rbhCm/Ha53q/JoTrQnheay6SY5kyGkob++m5lEN2+/aoP3O4XmXi3oHgSlyQfFR
7sodlE9uXXebwq+PlA0epdYAI925sNO6kQ4jrIx4jym5aYSUmfz5lJvIe+unTXCS3MubtPSxbT4m
FE7MqLxDhCp1Cqf+yERZOiuphT8D/0UdVr70kg2HMc6ZDYDBNZEsoy5zVH0cqL388qcUIg83XtXd
yrW85E1nNkSejAISfsXRY9ATEvSn0OjTSNxe3qrZXcQPPCfwME+h/vDubpIz+NNPoAa8Ew1uZO4B
ETCxGce7kzSsfJXFoHNuS7igjJRR1CxpZ7pgKEbDzrUyt/uAQPhWBxPSKUdZZXCzpOi2VvlYNS3c
U6D4o2GUMd1f0c9HCvPQGaim7dCE2TW7cWv7++R00M19uV+DaazssHhXUWsJE62MQIY42RdwP3tt
Oh2GCt5erXu5/DEX/cXR6S0ClnrPwpGbKvioAkpiy+aolY+W8+WygcXoA+8ReGEdChpe72/jW9Aq
WacXnewpTaO76Fk2aCUqB4LEg6L57inOX+BCfArC+ikbIj5maCBIlmf9fuWHiBnAHJjOf8i8FWcZ
gB6bI7IUnYUvoWKyC+8n80qyNoSY7BfSvF58iB/jZCdP26o7rrGBLJ79s10Qonysl042nXraP/pj
XT6rw7XSFX+ZNLJAmoVAzHX2mqMpeCx146g5FSnYesU/bfwMxpg6cfPRWEsF1PcR4NyQGGTiZILz
uQ6QV4hnzuaguHLUbNdNIeIa5m3qBL+7xPzWjwxGhWlVbxSj/TZm6YrrLmzpTEtizmAmXiLiEHDg
pz6tw4TvWf46tfet/6wkK9WD1zteiHXYgIpxJkKTUQgQfCbsI39SfdNrK+UQhta93pUPdQJBBDKj
G6Wzf3e+9Vtpq+1UyCutqIWj+cb2/BXO/DUJwyL2e3YZFTXlatTVyNWD2l4B+r27r22dnAoJGEUB
NA9wQliiY+uarXaxzbEwr7oHzZtulI+0v3bx12w3d9XDu+wjnRjX2Jd35VO25e7t9tJ2DYr3Wrs7
3+v//SEm/Xsq6Wy1kDgk/mi0UuhDkZsyJT9tlc30QkqJnFnvNsxCa+CMspJAr35Tvl6ODeJWi6aF
ayaWTppZquwBV+smaeKdnze7yybe1TREG8LpBIzjy9GsSTI3o6ND+iHaFzf+Bgze3ny6bGv+qy7s
pHh/GCgTF2bBckqFGbf4Q4YSGZR2E5lT134r/bvJX7H47rYUVid2W8ZYak/5mNjMRfr75ku3Db/O
lSjzQf+JeN1j+WQeyue11Pnd3SJaFY5IB/+sPTWR7YVW+yD7jsd/X0AjXSe17KE+fB3WLaL0jjca
/e2YhIe+qdaGtmYblzZbuN8qRkHMomSzZ24HhBPc4pcETsPZF9742Tj+ty8r3GEU3xrkCFmwFJdu
k38JzJvAuKHMuPPbBw0JIetvKRLFLRYuLikzE92QsFh10tb0rW1pdhvkaLeXFyamPKKZ+c/Pgh3A
uFHRLQ6/DZtSalX7OmmvO/1O/q9hRhXCTJq0eWaUjkUfJn7Ivp8+NcUmOICo3k13VQU11Sb6qdyW
+/56LaVcW6MQZdKpQPh7Vvwq64+mKW+nHHiBlDD7sQaAf8dcJ26nEGymU9zn0LfYXhzbMxfHVp16
SMi+DEm4rbsXP7+J1KcAicoUKFuoNtsI0SPDeHDyb7kioy6S7a0IZ5avKyWCyzncWPkaicdK0BUZ
RPRScfoZWOqpY0atqXdHfeUGfQecE7ZBE+42tdcDtdL51q9gMU9SXNT9Cu40VGvd/qNOuZeVrdK9
zEf+XUigjclrnoLyuzG0KpEmuY4J9fWu/RQDNwLFXu6ij1nnIvH3//FYWdxKuNcNZlHg5RSjb20b
IQxtfG61MDc69CtdsRLgxWTrdSfPLAiRtq8LIw5R1wAjH29GRhiz2j6czLXBKDFHF80IwbTPoxBl
JIJpAClg36EUOX0qnetS69zJ+XU55CzekmdLEmJphBxJEY/YGq+YuEWBKThK+2a/Vpx7V2QV1yRE
UHQ267hvsdN5c1pTu9O1s9O31j5ndCPdr0WZ5UvxbF1CKO1qJSuq2R4naoaiu8mVzWh2z0M5vVpb
3XL6eGZNCKdtkdlKlOF68/WnkLQFO3+rHJLbAgHOu/iztJspuqj27iNqTf119Lk9hN8QN/Yuf83V
bRaiay0hP1yEeGjnVUcAOl7ooVZ7QD9mn+58xOHdywbfoQvF7yrEWJSjuzGo2Od6Vx2T3XTdvTSH
mRIieIZlYOtviq3zNblXrwPPOo4r53HxLvmz7WLwVMfAN50h5KCc1KskaF1mtXqUmtEwXVnnu6Ff
YZ1iEDULOXfa6dWfkjuIwHk9a68yM0XBl62PQJ680+Hy5q59TU2INz6C5HqYYTQ+wi+5Lb255oMu
qZcewp1zXD00yyH7nwgqYp/kU+qYAP/s12776S6kjxp6OmBJe6N8kg9rGfqa82hC8Ml5bgTRnKJL
h8mLDuXHGjqMZF973bXkAkm9clzlKj7I14DJtOOa+fksvL+g/qxWCElGV8WZpXFokWqCiBolpd53
p/J3I/0yrNOmau3Nf/yeQlCC4g0VzRiL9q3iBdfxlgrex8H1N8Z8Id7/bQVN9FkhKtknJUXHlmBQ
FuXmhHRD7Gza6LtWPv/HdQlRx5C0AjFwvmMNUhv57cNwXdLpabfKLr8ar9dgGssZzdm5F4JOb2ZR
JpPUEeVktzqaAN43wa3lMrO5GfavGkRrnbO1syhymiiNheA2OvVeh0T2dMw/lsRWy7Xvk9OttQeI
ttokXEkDRGy4rvuIqDaB7UEatB2IM235NCCIrCfGXovL7eWPOHv7hdOgC7HGkJIObjF804dAFywJ
TGWNOyINcNnMSpKmC7mNlKbGKY/4dCrlopkWt/fzlUtwOe//4x66EFagmLebOsEGujU3M2hoBoN0
zNIzsHKwj8Oh9uqb+KDcpo/OsdihBv/x8iLXApsISMmlMauUlM0MPlFO+tDvcNH74TA9DW7yUJH7
FjfjFkL/rX8XeWvHfu2u0oUwA5tZNejzaxWdy+IuOUSP5bX0ZLnW3vnduOFVuM9vV8/H/Iq45D9C
sOml7n9Iu44mx3Fm+YsYQW+utKJsezMXRo9peu/5619Cs99Ii9EQ+3aPHX0ogQAKZbIydfhTOJuQ
O3LaR7V8D6bXWk2cRb/voVnXaFYpQLiYYzFosk4U5XyMKp+MJUMQAN1oaxYgdp6+r28n84PS/mbh
UiU3kEFBTtadY6v1oseyswkaJ3chnL7Jwa7WmayNZDgAusKcLaHYRyXMYqDfjgK/UUC93khmABY0
CB8zFkku+MoG0jzvfKJyAuhIdTfWfsIRbNXO34bGBPM7gg2OQbDBeH0Vyt/MRpEbyYDz0vN+Hf0Q
UXLAKN4CLEQPqcJpDhiTxmSP1pZHOR49lmplbuFNJ/en1Cx0Lz1xw0oFWG+TQjkfKIaqYU0qYYPL
naY9V6PHwlnySdgai5Xb6aMGWXWGx2OtjYpkujiB/nuJbyl7pIhDcGLoQmyYCARGfKhQjgUz4XMH
FRHN7beDDR4qt7Tm5IxBgKaM1wpMicNzzr62a5RXWTIZw8Qk7O63mc875VZ5RNth03uEgHuwiMAj
psIOIyKN3J53rBtIFrRmnvIt4JHHHIYA81ylm7Vm2PkE8gF1N+eCtX79WJYoF5NVnTGJCweVbaX7
7I0wNDU9aM0prvelrDyuG2O89bTYoFZwmSFzWBbU4ucMktlQyvv/6v9QwSfdUUmyIR0mIGrdIL8L
800PsZf1RdxulVyeeZXyIJVQ/lUGFk4z+ITbA7TjD/Uz56RW9FH7iiV/jU/FgZmVMTyXSnmSXujE
KuJQspO99MFw8/vpCWKYR9nu7dZPdmChvysfoeRus04jyzDlWrpEz8RWhAuLZxkVaEA0wtiekm3Z
P/L6ewKKWcYXJl9w5fjTAzdcLlVFr+OcdG7hV+60Ef0F2YpoQvidjTVgnUrKu0DIq6iy+OzFMAfp
zY60R4p95FpTfeTdzuore9yID+trZJVuVMrDGKGmpF2INYIt08G0NJCUNinX5L6AeHEB71zmgjHx
gNrRvrOS+3EXIn6bEvu/ZjUq5WyWkK8wy49fEhymfWxWJyIHXcZQOD1+pDZnL+/rS/9tpoa+opTP
mXCWxCZG5NQ6gVfYy2bYaAdCwEGmQWUQCmYeMC12YbEss+JjWolMmVSoO9fnj974gpm41d3QIUzn
rBFtTzv/Ln2QadvAUh3t1BxYjzTTPlUS53IhFJIOR42MFfRH0Qs8wsSp3xnQ3xYFZK75U+GAGNOe
3lD3YCDiWTGCRnkuMV8kriV1lvhjsiOLlAulY+fsodCBMpLF4lBjRMg0aNFo1EEwSI0uCqMfocxt
IDnNwAgwXJNGuSZliCdQ0aKr0wKNyMdHAGosiccM+rwtusKJhZERzt1yFjoQCaKGbr0Gbm24rqtW
WdQERT+TaDVJmh6cBTw8Yplv45IlQc8yRN9KviyCbi4QgeSo04BGOQVXQpky2yW3vuD1gqjLKHdp
ys0LiYetPDOH3Jqfhz1/KCez+kqohiL9LF4bu+0ju1LEWCQdEHA8sJd6nenA/99zxn0Qfizpy7q3
uRXgXK2PjgfADcGVhgETgyBYsehDaFxuT6rxbd3MrbN+bYa6WhCBL/mmwmcctcGc0FuUcwa2k/Wt
qOc/xJBXrdcIgpXyZKjbqIP6e//531ZBXaeBDOxzqDa5QGmClckw6yE2102Q80S/7dcfiizz6gIJ
S17MmOjSwasYbwQ0Ywh/o7hh+Z6bEfy1HepV56Q2Vvo4J652dAYSprX3kWtYo2TNtgAiR9IZ4W1x
U/PIi2TPsFmlCdbJo1xFAwakCuraKDkVOz0OnQYSIjHIDeBXGDkt65tSvkLq1WypY5zxGrK/XdGb
ovikgDcynB+qwOXi2iob1oTvzVf8+gNTjmNomlgpSbVneNNJV2Kn5WaLqNQ4xla5J7qRNWoitvwA
QpfXf3OG4IAlDZA7/RxbXZ2hWamCIWxxhtIGcnfiqQeJXTe/qBC+6ZRXuRtNJWY8NDcbe5DL/WWT
Ok+tVikFT3Yz8SvEpASbRbpbhCyMPRfFtEadHYFDyM3XOL0pfLI9+PVBf8K8pV0dUb1zWYTLTHPU
ATK0PkzKBuYIa6TslJ6BJJfQvv2TfvnNBOr6U1Inp5fkogbbse4igXrQPXTqvWlT7dIUjVmyxMbi
7PZUPTMjXeIif/c9v/aQ7tu1zShorYbAc3hDlG8Pulkemg2YQGyUZ1JgwZh4fJ5hkQr4uniWlhSx
BHBnRMCrNTPUmCo7A0MwCGULgn9VHNEt7VB0QB3ei1YZmQZnGk/rN+YmROzqm9MtPa4UyqGUkOd3
9vxZz0i9Tdlq3hM7eJf92ubUXftEqkTCf7w3dG8vUPs+SgXEMYQMTkUhnGQX6ok0+yGDvvmPy6Qe
MIClhkJvcZCVx24/PU5owGd2YItPIJa1RCD+RLN5Zr01N3s01x+XftP6QucK8vjrB3U7PdZebvXf
QBAMH5g/Zh6LQPsPb9vlHFO+aASaXCoK2Gud+EH1wl3lg88B66wP4l3gqqQzfNccsi0oilHsZ633
9nNzMU85J/S+WyUkbTA9rfxWLL5O8WDPsbjJ59nSBcyQ1YkvqulXxuayri/lpTh5VkNVxLIzv/4Q
bAg5WRDqsUkAIfwI2ZhYErOtuQvKT1VSkWoiSYx5lB0JYYaGdjDyJdlF1AD+e5uxPoY9utW31Jj3
4DTYa+u7uMxNaQBQ/xg0uQn/bLaBn8+bLHvs49LkJJbs6M3u1dUhptt+UzpGXBzBevySfgwuuo3W
/DlvVTL05Xa7wJ1d5b4FYciiQMIhc5J7lre8HeH+Old0KzALwgpwFvwCWX4KucKZ1cbiJQYs7WYO
fr1OKo4WgxBYZxmvj+gNNiFTxNieN75EfuGnG3B8A3hnY+gDeOcqxEazagDnXVw5VXSXcFABfFJD
2Jc9lLJxZbtduBXvviFA7Mx5NOfTCF817o1jao3fyLBLbsd2vytfRW/8BJ27jd6zm30JnMaG6pe8
ibbKXe1I/vppZFxyupVYKRxUzkmpZBFQDEkEkBLc8/EuakprQoQ5FHfNcr9ukjjntS9DuTU9iXmh
bnC/5fZ5BkmY1LNewVvNwuu9pzxXIZXTEoewEByGPZH56rb9nkgXhjaraXHW2FpbDeWt0JKsVbnA
iyud+pcvkr/bDW4FzMCyiT2Unux5PHeIo6+5n23mHfgOZ7uDkg04UlOXxRHCeqLo8RRVSeQGmBc8
jCd1W2+nHbit8Exg8HGTuwUTB8e4ynQLMWwgRpmHSCTrKfEbzKlMQ2x3LFzk7Qzrl8OgW4dQM2gr
cCzCQWefhvylm0IQuwHOOjIOJms1xHFf5RvcUAaBGMCONGPathqcZfpoAxb8knH86UFiWQjBtBoi
dmny6DSCAqqMRG/9hrEiB7pLqM/1EHSksVQ75UY7BR4ymdqMnwEprc1u17uGN/so+vr1CXRm72xh
IJb7VahYCWFDNIU60sZiH4BhGgia6BF9SlSaNOTow070O6f3c3tsLcjWBQ5evvVvwEp26G6i0RVC
NfRwAiTZEez+0G3qNyB30VOHl2VM+Pw2xESK3UQVzTBQLiTcmX8/O1AQbRew1v6sd2hfI7QtjfsM
2DKW+NHN6u61JXK+rk5phhHDMBSQ3aAb25pl6cwfkdU/ByS8jyy+3yYOnDf3ff1z3rwbV+uj9hPA
5IyfdDxnmgCUdfEVxHQmH+SMTbt5N66sUE9Dl2JCUiD4Ur3+1nU/+OllfRXMbaJehjyGblTEwT8S
aVJyJMgjLFn8pmUdiJsP69VSqHdBFbihXkD16TY2YceOHRG0tZ3ZvE7fDd4k2ZF2P2PYwxxCSwRJ
f25Onc1YLWvTqMh2SZq/+suE/fycIqH7BBk96IGNkIjIvmTezHA9N8Esl+OJEca/H88+1WbEd6Re
5EquuJ0dgC69lGiQYbissYojuwjItEml30EEGmtIc5FYr94UPhJwS9pE7vgO1hBMA0yHyGFV/W5n
2r/2FwxEf19nkA+jpBCASeTnH3Jmqj+U11Y2OSihTw5QSONe3Bdf2JiB237tyjDlaboihbicgsUS
3jECdU/s9LB4mIX6B1Jr50md38KbK2uUt5EXGRVGEkoRtXduP1ooPeavmt9bha+5gJgWJsiJLWln
HDvCVc4h3hgcY2u8BF/HHeur385ern4O5YbaohLaTsfj2dnVXkdpIX01HvnMjKzqlHv8nXaUH4eX
xjG85IjaA9pd6SvjUpGNXfsilI/iMTVRZgbe1jMHPZgrCdPDsOVdCR29fxWeX62X8le1UGlRT0oO
xF9Ju24jeejieSxvte53RZ5yVrMygye0RxCbDvmXnFc2Yvb/5TX9+wP5G0lYUKvjnBZ4QCY0t4bo
Xise1jdm3dmJZ9d/9S4anVCXY4qjkczhaUmzF5nnHvRJZQSJjE91HkG9MjNrwOyAfBtVTR5c+UJj
htOP9YXcnGK9cqFnD3BlYsgLuZwlYiJ+SJpHrtnG0b0hQXogv9PA0g/QitlOdx1y2HXL5DStHO1z
dnFlWBWbsQsmHO1SLJ08CmxZeokhfDIFR+O/bhflWIKAk5c6IAGF8dFIz7P4aZQf68u5HYRebs/5
3bhaTxklqt6QCb2fZVlERxg/ykEkf35/jWfuy2xnTqRaGJy1VGmTPLMGWG6mLle/gHIWZZcE4lTj
F+TLCRpudXZX9WCy5631lbI2jnITStQKSFxQfQ0lHTRBAih8lsrnIFVhhgVmn3kWnox1C2iHAYTD
mEwwiDqL1SYTKETf1pf0m8AJ5TDO/7/aPH4GM2VWIaJuSvCI56C5McEKWY+mAfkYS8dQA2Hem7/W
Oy4xMwys8wwcBWPvzqfr6geAmyjJFeKx6gI8MuiSTuX3Vjg2IH1hLJU82Sv37pzOXVlKy1IzOPKk
tA50XJxwI2wCu9qkmJUjfSAW0IsRBYMH+++xyxx0k94LWJnoNX7vAfrr9PvOYwuM3O4eXs6/SAUr
OjhJtJiAruLMbLfdW3AvEzzKffcVs/LVLgbgqziWd5Bt5ZnoSlakJFIuJi7KoG/JMoHJBcf09EhQ
na3LefX7P/iorE2kQpMkkHM9bUjXyU0f8g/RWTaa04BmBXFv4qQnZq2HcQdFyrdUYD9LZlKuUMzM
1w9g9b1Lt7FXfGKg6g0jP17kMc4p44mlx7qnXgvirMZuRnt5G1nNY76JUZ2HSA2w/9vE7NAqZQL3
1hMp8Uw0fnU5JLRIo9EgnaVBM+UE9cKm8OS4NatQ27VtA7ms+SFuGGu9ffkhX6pAhlr8jZQkW9Jw
UEcstUlkUxROy/ijQc8uGCOG6z53I3+//BdL1GWUpTlGTIv1kXhePo4WabP3HlJ4p3KSyGz8+Rhv
wYlkCygbQnO9Rq8JJcQPDD1YocvSqLv9lFx+DnVj5aENNCPAi4Ve4mCCuui4cNk20TJPT2VgalRW
55AkZ2vrp26pClGeUGnPMEEwovzAHX3QnNIv7aFkQtVun6XL4qg7GjWJIi0KdpVw3P1EspMuD6tz
drv+JlzsUFdTxcxqLDbwPKMFlg6URe36aAA7geDaC73eJTBXvCuPRw5SGABOsIoPt13DxT4VD0xG
VgWtfF5neazQGrQyNz3I8EVDbGWb9jRvWI/KH1Kzi00qJIhTucvnCgdHP0ylqZ3Sh2pvoDVL1JVz
K7ZiAKYwHX0cXrh7aJ2eq/FMTTJyWdYOE1XxKEYtU0ICc/urEW+VB8P6RsbAY5fVx2Icpt9QpuKS
teKMTSYEukR3KfUJyT7rMLHM0MWNeWojriL5vlh7eqj4oxEcJU5y5n54F/vFHcrxKVdZ9JoMP0CD
SNVFiLOeHKE59nX5qe8Bp1J2fPAVmsUMF8jwtTSANOvHojAieMBGjUx91M1BVqxCSeyheF5/wViW
KF/TRJnWtTwWVQA8lLbfwWc1xU/8yIhdGddPo9zMoGn1KIlIpycNDmAC/2LSs6747XDj13XTKBcT
VSBYzWKExxz4+33JnnbKUd/HsSlswX4MsXbWNPztx/9ikPIpSy7VA5RP0FRTY1dVPhWNt8K8cdZ3
6A91tYsZyo30iaZwfAAz+jPI2/KHdNf4pMal260bJYgXm2N5in6wVndGxqx4Do3yHG0YtplAbnP5
udy1TuETfJSORyJA9zDAoLr4KH4vXM4h/bTaT8wtgVNXVr+R7oJjBby+YbMCLsYn16laatYXU96J
+E15pppthr7xAnHV7Nv6J2dZoRxMnbVpY5DHqtK+ZsXsDNVschpTLIlxYHUqzgmDQP85/T+4BJWV
uDi7AzgcJIytjV9BEKM9ra/rNgDt8grr5BddRY55zBd5Rkg6RLXzOKHf5D08ZQwogAT8TqRDMlmy
A3mwijF9VhPuNe7RKOYGq059CNmJGggtpokFTGDEOzrlg3gBF0cK4M+DCXF7+Ukq8xhJ5BzFIV2j
FNMSrvZF2kY7kDAAVyneC4yQi/Gi0Gy4edgVrU5mp7K/Hq6f2urMBIV1sCgX1Yk4uwnpwNWfkw0i
Q1CkGIcYunrI38l8stqCMKRj0XoznK9O+Sk90BpOJ/Q2Cy8ASh+BpL8PC59xthiBhk65qaKNJw4e
A7s41qdx2kw5+t937fg+B5Aw5J6m7HFA/Cz2hdcqHwzjrKtE+SqQsy+aTNq70Z63kNh+j50BUie9
HS3mcMg8VljFimdp2XY1FXiuLmBQOqXHaB89DX75JUYgy7vNrnwTtrKtn3TQIzTWuBs1U2B9bvI5
V7yzQfmocoyisCcjhTMGNfUtoVeWnXQbofS+3GdH0lmKbWBk7llhLSMMMiivhY5nJcgh2nhjUhaW
Eoyu2jR2n/EvaoXprZxntUD/0MzSoKahiiiTnwEnV15LK+NY5QrUsUvUK7fZE5kcQovHkr4E+3Tf
7ofjvPmX7etfRmnI7FRD8gXlQt1V7ycgZozj6BbHYgstIotxdm+HYBdL1E7KYFcvBbKTNaCpW0IS
G/jo3jwaoanb+mPpz/spBQ6KldfedgsXu9RGLss8BElE+MIgjLyEhxoq2+tLY62Mem4gsyaGAqni
ycuhr/cY4TSz5T1PWc8ayw71gMjAymshgcO0jngofKJUnm4K9HWbTYbor/QjkPy7LKDTH3AHlw9I
vP3VuSxAcN6XZKKDFA2hlAOJrJ4ztfNwNL/h9obPmuP7QwHvYpJ6QJRSDqBQgpXyXuX3x+qxe0UY
2FvRJtnWX1nCh7fBU8LFHPVyCOmELlVK7jpU0YU9YUOCU3Xju3+mvvyHUPdij3pDgnmWlYIQ6OQv
6VG21B/EofEjNLQlIlCeQW9MwV/PrIf59vt/sUs9HxOf91wRwcP8nOdPvRFME5B0ctbvwx/ir192
aKCrMed80SWIdHivdfIjqbmIgAMMnQmhjdNoFw+12x3GDSts/kPV+WKY8jGhXHaRPILokkyednfa
a2QrD1ATIWpgtY9Y0JYKCxqk1j9oz99+MC62KT8j9EalqWKG3A8UaRlwn7Hu5F+Sk0r2lUg4lHZb
2RxnCrL9byinIDj/v6eDZr+ZhrrqJxHrTvO5twaxd4ewtow4BMk5xD8EvjiAJIXxNt+O8i5GKXdU
dpzcamS4T5B/yBFQjcpnwJoEYl1NGqaqjwaXL+Bsd40ee5k+dwCUZeV7MX9ttd3SHzM1dcfpQ4lc
KRWhHM6YvDr3KX6PPy6LpDwRFGDlRCRTUISipbnLvqG69Z0gW+S7xcv3/Z4HfLfwanc6ErKIzuJ8
hTXDybi2MuWeOlmP+lhDmUTmjU1gfHbig85906Vn3ojAP3qXxDPjRWM5YJnyUDoniGOQkWQcjGKi
pb1qDy2Gt+u7xhs3rChTItdy7SNTfomPOnEeGpRNCHSIYNrIxHb2WG0A27aWfYYah2yH9y3KpwqS
xgLsv4rVvUDBChob2nfOlzAR9t9ON41w7fglKjHIhAZWHkKpvDGFIIB0BiMj+0NH7tf5oiGuRV3W
LU/SiaHF4GKqWXHoTdPTKAFCXN8FSmMF5Y+6emN4aFJAWPniNEtONfYQ9+RQe8eoxVECeZXktX55
+reTbhfXRKNelSrRepB+o0N9HPYFuB5wbXwyp5Pa/4CekxEi0fjXuhGTSCUj6QD/78cF2UJk9+8T
+icE9gqeFfAOjBtmbMtwhTToVQgEVBgy7CJ5WFMUOcbnxI6fu235NHjVMxgqd6w5A5ZnpGGuddxn
9USKHLxHYsF8C47MjeLEvrItttzd/1d9+mdX/nJQKSfUYtg/50OE0fX4ZU6/h2LKSBDOXdm1M0n5
nLnT4gDJNeETHsG7UiG8lVqLP4g1MHYhMs3BkazuXNHvbdmNdhjzfm0HZsDL2kzKG0lZqPcg5kLd
InzDGJZVdEC2xSJjuYy0hB6NF6ImixMCXeRRdYuTL4LkMu44STtWvic9Gd9rQx1BVZqkzjUaUdqO
ENVlCEWKh8aKwC62bo+1ICr+ibigjhJSm5gmtGjle4VVw/8DPOrXEaQJcriIayaMJGuuyk8WN2Ih
2YHXdjowmEVvCcnn1HwbOqi/FixmDcaRUKlQBywXSjDwCJz79DEGwWA8FVYeZoxXl/HO07Q4sVA2
0B/DFywWqJFGz3IK2DCoBiT+DXbHbjPFGuMUskJ1lYpvWkUE7wDB87SO4BK0sryVHQJsDL14Dzzn
Z+FUFrhTmCh9RrisUv4kqOqux3QHMUzahuJn9h0CNhCrI8MC5V4/CWDftPkdK0dgbSXlZdRWTMs4
g91afxO72Q662goTlm4B432lxdyNNA0gWwArCYpWZBoo9iSMMTZez7h1rJSHbkYmccXnioINzPzB
V6H8LVqRFQIOIoPgh7dbm8ypnuMke/2+/6E2+Os6alSylfHDEAtkSpUwMPDOBGiw6tULRBoSUPzF
PxpncsZTevqY3eqhuGc+gIwTRDcqu2ri2ooACUl+WbgCCKI7aJl2mN8E/hePPe8Bdm6xCAYZB4hu
WsZjGaQNwcJM2WkUN2NdmNLMYl9gxDE0702BpqgIRh0ksrK+rbv6kR/ju4pTXA1cOOv7yApBf2ta
BtI8DR1muTJ9/C612lFIMaWvyBt+0CD8V8dmkLSBqc2NWyUDg/XkzMW88krR7cyqVhZCf4/PibS5
AW0SoYsHESbGf/vn3Ou92ut2paeC0p0A/+JT4vSYgCaz1xAXt1ETuu8wy5lZzCoG4/3UKA+lc1UY
c6SLQc53vBl/RHZsvY629EFoyliVWMbzqVF+CdLYTd1w2IVunFwIEXxHqZ+RbPwBFnu5sVRk07aa
lKYDon7JNE7VN/mhdbTSTJ4gZX6I7MHUUhP0KZFqFkdCDcGGBTLuDt3X5IZRlZMB76iYtaY4ntoM
QqgaA755ezLzknLQGvR6UY2D+pN6bXSaJ8XPfLxqVrmF7gZYL+ZngrI0LDKvgTTEJcUhMhUzYFpk
8MJHVieBlUzTDdAo1otcTuGoSGD7v8ENGUPItYshPMYms5JpuvlZqmmvYFQE/D5eGFsbfYfhYrOx
xS1/j4kJ9Bwx3QsCEGeykqOXnVIP2ItAQHlM3oBR5gkYAmz8IjFiG3J8V6453fyEzmSXFkQIS023
6TyQPrOpgI2yTl4GUMSVrK4z43GgW51iKUtKJ5KTFqYW17/0Wmty032Vu+wcnuEodCqGihDLx3mG
L95gdFuEIEk9mQGpIIN4pPsCZlbGy8taG+WYurQZlIkgdKShBj9wbxbVHTTwTEF/VwdmoMZaHeWY
AJKU+6zHl1TvddwiorDR7PRHhGdI4ZMvrDSC8fLplI+aNLHTVDJ3JEyfYveQJScNzMh6cs949Rg1
J7qz2emoFagLCnugQNiewR7YL86DYpjFjFRI6rNy+OkmZjiB5yghBbxsn9xJIERU7d5Nn4DfwVVj
vVuMh4RuXKbhNNWlAB4xAJOtGIKLs8b6dowjQc+8TmDJjzlC8CN71VN9T5qUsgkGu+8k7sKKrPW9
Yq2I/P+qATWJGajpCf0Vnz2q832asAqQrCDaIO/WlQU5AHowM6B22NmLG73DQyq8mT5nqNcfCWkl
op8fkmqVuhmDkXvHOvOsFptBeRC5XOZFJv2u1pls9aOvMVuXWqh2biWMqIAq8werFcRKpg3KiQRK
heF68lGJkA1hLpJeu42w5fekpbe+f4y81qA8CJeKelcQ3hNSHZM2qdc4hJXgP18zynXMfANXEWFJ
rdNmpuIKIJ1avNHmQQHBxv2vrkrg6XnXqZnnMQ5RwAE2DYXN1Ju22hZqDYxoZv1swg6VZoXNPEYa
YXYY3tBKs6CtCiH57BSCjjgjFHegYsMhef0HHa3Vaw7LVEVHiPWm1sBu5Qaxso0NLjCrRHmvIVZu
8sqkmws3uEPQJ+agctuwVd66tq7tMJGAA+mib+uHaP3A4teQX3t1R5MFpSxIH/wsD4LExVywvaUv
2vN/7CPCFuVxpCZsfuI4iZyk9iY66X0hWsGdapNSsvRMaNoIHzM4rlkX8zZ/zP+iV9imfJFoZEFc
q+eLOdj6JwoInnroHf0zd4BQdHmnOEVWdCcjzkgwdVsjUSLBBmlwAln1Om8g7pU50mIun9D1AgVi
d1SeCS6UsR+s00H5rGBUFK7n8DtnpP2dr6O66Ok2eLiczsNYD/vCrYY9+DCUxwoj7q8B8xC8h2jy
jrZiZKdebXwIon9M/MB45tZ7fzBI+S0MQ/zVuuABV+m9yK0fSG1jeC3uOqh+6H61if3BmffDl+6g
b/hXabRYWPP17Bw/gnJqodZXupLgMxs1lOdGzIqI34zBDiEPHnKROU6PGJiDpLP8wtjf1VwNM62k
xHV13wJhytVphtdGGWWfVGbllgewx55QD5jQ54Qwt5+fmC/hap4Aq5S3yzVjKHmCcVEPhDu5eZw6
s8PYZoEaGmeJJ/6NME/mj4lqdaVVfl1f9GrwCeuUx6vrkec4UtKKtM7KE81ZgMNIptck6611S+sY
EJii3JmWLTo/E1NE9Ks+FjaiKOhKu5ongg6qAHsBoWlhpQ63u0aYkeY1xVCAMaMukZArSS6LCEXJ
gAqeSJs0/8g7kt/ldmWx5stvD3Ne2aPuUGxIGY/kiNhLnoJtXkNXKQKwrf6hv/OPC2RrpoP6mjyo
LtS4WC7qZhX2yjh1d/REqsCqjKeTLBZstJvmXB1MtiynffOu/DIk0bFAlnCjKI7IkaIZ6D2AT7mP
smck9rcfwCsj1NXIonKaJwmfsuf2pdCDNM5XyzewliL/A6lIi6bOnJpq+lzqzAD55sW4sk1djLGL
5iUkSaDs5bvkKbvLN+jK4wFWT+1b7ieIUatnibVi1mel7oiRlBmXoOno5hqkqRCADwsGgLPIMFUJ
Jec4FsyhCqxCGO90pT+OLR47Ld6p9exMY9g5aSOa69eW9YuowKDPQX04VCQZ5vah0SBN2JQyo3nA
skH+f+V45z6GdgAZhAjq1hykjSEV5sKqu972P1c7Sj3fk4z91HKshPB2BsAPgiwec5b8t3ZPxkh0
Z3Ixr35gEZXezOWuzFL+Z0n7KY7IZMOgfQvl773s/7cNovwNdCPHclHx8epuLxSSXQAHlSxv60Zu
RwZXq6AcyyDMo6wTwCC6cxhWmUBDGjlQFTg0PpF11xyoPKCLptsiQCzghvH4JzYw83bD/PIrfnuh
h5bjIjLzRnp30/d0y6um4QpA0MRb8F+/Jy7aME+RAdBMNZnQB9J3Cl4Vw2ZSozDcA/1qg9QxnXtS
4Ai+LBAgrLcl0AjGMfRIZVV19c2QmiCh8/7bNtDPdZNJWVL99ErqlnvL3oP7+gilQGfaxFYtWdnn
SJDx0zFFkhBY2qO6C9EpWP8VjCcVmsR/v6/DlIVGUeAwEB3k6kmwCX5UOIJI00nM5Atr1bfLyVfb
TvmgCcDRJCDl7cwPN/KPyE2hFii6IbARmM96YKyOcWF/o9IIoEFbEJ2Czh3O+l0R4rAa/UxyrDPg
r1hAk9vuD1RGmMA2NJXugvNBBeiZQmAgwzPk380508D/MDuMdbHMUP4P3q/LAg7+r3Hj42IvT7Gj
+8sGbQGXfxP3yOz0B5YQ6u1ZM/GyNsr7QaAjWQSC9hotzQw8AoqNt5Ub+OOBR0y0BV2zjTKCk0Iq
JX5CiTUDaaRoRs64K+3UlXNz3klgmN+xDtXtC3z5YZTbrKQpWMoFu4yZ7PtOGF4CIXjRVe0wFOmG
8eVZtijnqeqQhEgTjBx06PkR16lASTBCQ0bykExhwB3MxgfmLSWf9rca7OXT031yjPhBSYQnD8+3
6G7aL8C9jR7pK/b24swucqhkk23YWesfruuvT0u3yQcZFRLFIIE+SMnJfutPnZkcG4zMzBsmBfrt
63qxRgVqTVlyXE0ohGpneZNc1CwPwXflwLsYhIbrE5m1S9Z3pb1fAj40MSWP0ATC5mAvgrG6wOQV
apjIWu31s0OOxtomUq4vaFOMa2qkSZrnA6iQWtUcgiLcjypmZgxNaStTUdv2tS9E0ek5pZf/Vfx3
+bxUbAbaDWOEliAeuhnE/RHaZu2hDFjLZNwQuifORaVoiBJuyLjUjlyFdtR+5bG2mDVQdpvl7epW
0A4pWMYwBqW6WwE2XqJNSBpYZPSocCO72s2H0htM2aw+IKp+TvujhwGEfoql1CYHyfH17b09AnX1
cyg3ZMTjOLXnYsdj+5LdZUiK0ZV2Ql/xJsA6UvsfsKncThIvW0q5o1QXpTYiDSdSnVZ2ESymfu+L
Gxai+Pbh1XTNUGRJBYX73+OEuJTTMiCpNzFECsb9efqC5cpvV4zEix3qkiSqmJSKipctxWxtaUhW
aHxTtU0gekvphNVJyvyFVSv7Q3J6MUpdjLIQCmUg7bTmTXAlO9xmXzvzXJ19ZdYwSKL7uxe42KKe
7khPFr4uyETXON4bS/LIpcuD3ED/Z+mXgzC3qSnyyZvcp41tpKITRMHr+kG97WUvv4C6NoNSyRnE
YdGBVb5JBQh2weu9buG3Z0PlVZEnx0QXdINXaLAj6jfK3AcKj1BBBaarsPFW+dCCBf4VpJaMJgMd
DNHGqCOj1QY4H6pAdXsRs2Vp4/Itd1IG3mMsinyX652j7VCnJOKSQNVClXeViFAXbTVUEbqN9qWv
AOG0uq+aRR4qgGE5k+sdhnHaqxLjAq+DoleVDFWkO8tapippuvCqi/KA7mGCDRxGuSXeKRk6fKSq
CGG6bciEE//W3DvblQxB0GReFkC59vd733XzXCRSLyBNU7cFoOGAxu1IwV43Q6s89ZgmYYRY9PE8
W1REXRVEw1B4GqKW5wsY/cIBkxvRPaTazTFkjaT8BiWiTVAnBlW1ZJBFSYUzy+6672fW1efI/ibd
B28Ec0iwjrEOerbKjl1WHH3ruApX66OOUasX0hgR46X4FC+NjfEMS2VyEtP+ml4i5WbU2eCTLmh5
EKEE+1Euv/e8tCm7yutr0R/DJbTjarlTW71j3f2bJ/VqfZR76VsYbvGG4MQQAcVp071iOnDa8b4G
EGm01UOz40wQM7FSWdqznpesSoJqiLgqAg15G8oCVydWVLDoiNvuzBkcHhRPdcX///zC2RZiMlxE
xZB0WmkPjY1I7vscr4VgzqgKNyc1sRX0rqCSg4tBKK4a2V73Ab8VbmijVIAxxElSdrGqAvUhuLFh
L8qGq+z52H6JHZDphriV4lv4ruPkThjUM9FjyNHfTM3+kZ3J3zzGV1+AijyipSqmSUoFSFVzZjrx
lgq3uDQsck+GGXrSIE7aQU+1QHQrJRrNTBdR7CcTdYNQ5ixyGpJe0A4e2JL/bSo9cyAnRhF1Gk5u
+gJk4fxce5zF+9FRdJfp/0i7sh27bS37RQIoidTwqukMNZfL5bJfBMexNc+zvr4XK2hbh6U+vJ0b
BEkAA9mH4uae91qOcvp3CruRx3/PplYaFiFrwtk0AmSvs8NW8wlkBI8NJd7ajX7UgPXNnu+wNR30
OjICtYglb3XX1G5+gBDUtTqZCzLjwKH6bUTgYfQS17xrhTYCBEObU71OOiVWYWixfX3gwxOcX1wa
NfIfeu3mBJtalnWpq+kEn4FmLjK5zyT1OUpLi1Wt9nMFCJr/79q88BbF1YM8npduaOCldAA04s2l
y5GVU7Ckzefrr172AARzanazSkmHO0qU1C3i5mjkwEPD2OF1MR9K6vxAGjEt3bAsYtmi8ufY3Rgj
q+dXVb8gP+z/Rucy9SLgCD7WKAljZ/GJ1l6RudLb2zviVrTwDvJwqGkyNuAhw+wmwMFVBwSfxaFL
kbZxGnN0iBFteGYp8Rh76r+VK6j/lMz5UBmIbQrbuI+j8YSNAEk7RCZCeAC1Pq4hp3ULgE8MvqAq
/Gyh/B5I7m4vMt0eRFB/u7KXaMxnOIVXK3aLys+9yLfd9Yy50bF1ugTRGnPDv2p3Io50OnY3RtyK
F2KNumjVMeHfEf217LR69nqboq7b+qGO6Z68PvTRf0BD+I4UKj76rVjhZYDUIiJxQg00oZUfgGjN
4Ik5RlP2VB3KB0DaH5TnzE1O2WN7rj+jrcjOKcCv7MfYl2V1e3Zu+1NEz1zU5qpxQ9rrimvRyGvR
3dMV4k4ZeizhHSlvF4P6kmsXk//3J2vpVLN0wvC38AFKxRqsJZ5IUAx/Ne141gokWuFpne+XEBmC
2XlJClg64PtfF7wbP0Pob8HCcde2Vdc6tfHlAY1bn5IjO2LK4rEAKMroMB9IiZgEMF/Le3oLyAuJ
m961FhvhQuBB+lGpFgPK3uVfjKR31O6HNcg8424GuzmiGHeAFnBKgcagQrngVUDENd7kNzMoiegx
v5Ph5e+FzFthQpI1KSpQW2scaV2+xPPrVOWHQklvZZu+MjGCnY2GSa0MhjOpxuhngLEBXFg5gNqJ
SUphe1ek6xZF/m8Zhi3iHoxzYXYIV8AuteoenaLAZMlNZP28roZ7Vm8rRTA7qtUUdUcXtAy18Gs3
FW5NnohqB2Rt3NmWjIHuGfKtMOGtRUStuiopUbYBvlo5p75uSAuI/NmIBk2nqqXbloEHLfbiuqEY
1HCKoNkLMhg99sl3+4bD5HD2xBG5BQmqWy1QyEOP+aXrH3NPN7ayBUeltWDyaxucD5zX52H60naA
J48ap52+Xhe0qxubQ/I/3wS9U5SyohmBNAJU219RXh71XNMceyH+dTm72dL2RIJ6pF1vKFMHJUSS
D90Inf5EUbKInNLr7vkXTVxwZQHd/pE1qJ/Efvtcn8e7yZE9uw9jRNxOb3+JoDs6s8slMvFt2adW
8zSfHfNPfB0LKxajM51GTGVGbhH8BySReymxThmAPmAwEdkJhoXo/ZjqMTSqKXxODBz59dFosDpU
eUjEJV/8XT8/6u8faYJ9AT+3TUkdqtjFa5/TrrG8FEANbjaalrvm9DTFYLbTQ/SV4+VGnQEsXCan
BJOKTh8SGTzrh0ryP1/9z68Rort0NSzDUhQSzFr5K2H9Qa1zkJDmLcAoV/Zg2VrmdC2mRgaW/CIW
kGauK+Dua7Zsm+rUphoVW8Fza6VzquBrxKFxTsz0S7Hah1Klvp7rt+3UfkuI9Xpd5K7XAvu5qmGe
CBcujt/OjFnZkmLoucwA96Kwl0EpWlfNm9dU07xetWbQbrOHdUayt5LQW+v2k1quElu5+zMgSuc1
S02j4pze2MUlHVI8PdBRv2Cl/Vj7IVai/1kZkTGT7hmUrTAhGMlmDHdrFl6XNkTBgLGmLiEH1k8S
7d5zAChqq0wHSKGuvi8Ub+0Wy0vWqUhSklDLseAe3iOQjz3JBcqkCE+IxRlpDAYpk5vc62vQAyQx
9Hhl2QTXARZUsCoqyYJ2H8r2ZMJDmWyb5HoCmUpXBWhMJNod6b9NS+zpeurO1Yn1z70iW836MCrO
3+dWrOBxyrTQWTLVZjC4LeJlJ/6bfuf7ARlwNpXD9AIj5UZPq4eRGBcK7cFK3MyF2zjUV53Vea8l
PE0ckXz9XDxEGCxwavTeY1+an+7F2dtfyjVwc/VjTdcZm75moNaFO2nj/UielUlxmjCw23OUP3fk
iSrFy3Vd2PPI8BvMsk2VqVSs+CsNq3pi4ftYVe9lDJtdsJx5Qm4b89e/kKQTCmOMzoKmCedraQfo
4lrFza8PBrtX+9Bp2oewkc0f7joIQzd1WCeV0A81hqxMaRYhH8auoQV6xeJscXix1udb/uVTBDjZ
4PrJ9mzwVqDwnGg4orMXwx7OEYrdUZVjTBnT/kqyOkbMLKfpq1vF7mTp4AdgCug23K2m2ho1DT4J
dKkxAP3S2x6jIoHxLbUPJtJgzLUV5+RcuO1xehuNG/YrvtE4I5nE63zYHxZFC+aQWh0t0DxEzXBW
C19tuuYUlkOLXY8SAMJOvdbqS2zN7C0c4yl1+8Gc3T7Weqe27BtrAW5n8qtQQ/smJkvlg9qwc8IC
oASZ7Tf96kSN4utWl34r2iQ9t9WSelO+aME4EcutV135qix650T6PLj4QjKivp0LxYe18XnhUjUq
tqFpWSpJtNoAtmpQI0qKsnZyrLk7RRcekiF5Uorxa5zLqG520nuqmxrD3o6N4pjYBJvniADdG9f5
h4Dhnc/seF1b9yoakGNDFII2IG8KaoMbajKNhWCXYknsNQuw+o/gDlGBjWk0GP5LACZ7JCsrgZnE
2PyZKQ3Ya7s+614GtaI3VW1Hg2OjKvJjruz0OdEM5cc0683nXqlBY8DGErsQ4VwPpUuUaPmWTnXv
JcUSOvaY0dDB2gRmZ0Hv+gWLs/2b5Hgf7aiJOAg1RswqwamInb05U6q1AGMzyAfp2U6c6Ni5kV9i
gqz2m1N2qH0+zjRhLwSojlRKbv1hGQ2iL+QLHqdB5QDrzpBv3NGD8kN7ZTeRHx2q2xgrSJ03ecNL
Dpo6xZOVLD7qz6VgwcBmWqqvVkS0IK1faPQwZ/Bm+iEkw41iTr6d566aRd71r/3RfVzK5H++cVpl
2qQ6SVUt6DUMqC0/xhFDVYAeKpmkxr9T/jNVC/rKA10ERuLrMFJWI/tBi4Z/1P6F1x6XrzMQXTlq
JObEvkjHOvn3ukw0LiUKZl1fWAqUhNXgFElYjlj8wgc3urs8jmDYCp3yPMjnNngUdE2mECUZXVrN
6JMbiMw4zMc70N+dgd2T/Fg9yPmD+FP/KM5WTZuiggIXcnl9dqLkacgMDRHG9LIO7WMESBVH17u7
WFGONSgNJI5jR19wi78FiiOGAEjB6A1t9aAxgBCSvq3G17l5VVZZ+3snOeCX90eQkJNqWmip44qy
bXlbv1Tn8DQEi9f6K+AsEi/+fP0V7L151WKaoTKKxAim9fI76voYRRVvCpcg3kQF4Bx/7R/BF//Z
QgJOguE0geDlWxHIa8LvvujDFTJUcgDmTw1d3MBjw1CtmpaQoJsLDNm84Jq9EYRsE1uA7V58GsP8
CUxOwWIqRwIwp0W9rUkw1tnZKoG5lCRBF9VBHeWHONUcbbWOwCz16Uxvu1C5n0LLsRYQVA/Udnqw
y2Usd/vaOoQTXECk3oQFFiFIJcsWdt/B5lSCYio0bGYFLXjEcLPHR3ui2cnc0U0eCR57eWB/X7/B
Xb38I+89e9nYsaoaTGUpEGGEzd+1+c0sKpeYSNpBn3pd0E4eBMXcSBIUM9VoHqK/jGWuc3KsH/he
Kl8IHe9ke2Ufg5hLQYL5MsuptsYM3QIlz2+zSPfDej6q4eyVM3BF4tFnyfrp+uHe09MryijWFnuA
9aVUg/kCI+7gAsD8WNzHLtag/lLc8ldxyNyscmys7xXe0vGNi9yVVbl3rTazqWWiLEwN0f2PVkKo
nq5akJS/1lBzNRa7VJVe48eaF/+6f8QIXl7BBGZj/RNlFPeaH501DJ6APx2LibI4n/+vPn7UP6IE
vz42xG5WCzYzZQCDCUEDZK8SrZSJENz4SKPOLlBfCqoiPti5kjgF4MwlQnbiE9Uy+FguQnIkgoLm
jxGzx6iqAEmLsbYyAHBVwJkVZTXm3bMYBuqdPAEE3u+lLbYnJTRqE09Zb2pnKL4uzfm6lu9q2B8B
oq2YqJ02XYeH1bU9WPdI99o3aGUvcyq7ll2rtJEkfLGsKLRQ0WEr6DCFN8kKjluL3rf5USPJcrp+
qp3PdhG2Ci6MTYAQqWNEjxafhgNqMosl322nVn4ZLHKLtTGyTWeMasJmLTCn3Af25hFjqkeCLWn7
qR3uxum+t2cnbb/OcYVybu60WgdklslZxsK1bHoYFyAaaMUDIQn2OWOsa8UvmoqaTvH9+rfYuWF8
CxgqC5MKJhU1VdPt1h7AThsoBVohg/ramKq7dLIPsnO9F2IECw0WRVbGnY5PTr42YequTeY2te5W
iS7xp7u+YKNIgiTNLhSlpZjrDNvENcwvTcL8iP0VR5E/TYvTTzLo1v23/vsRio7A0sIG5Q84gkyN
vMIiv7S4m91J6X9OCWjghnRwaWe9RaZeSazMhwF55F8wM39Ec0XfaJkxj3pmKyUc7CE/ZffTq+pg
bwkoj9FLUzkIHw62J6sA7cbRG5mCic60hYb5gu+LGW93tSufjvdhbWA27r7JJW3P/dB2I0ww1hgf
09BR4JcZ3c35W4WN5jS/Dc9594V1ptslvq7f0/xbNP24/ix2OvL4tNg3M1ClQMXpPUfbfNrYDs1+
ZpCsP4SYDkad6047Z0eVOP9M685+6WPVukO1NPZzt5M1O/YejGoifuDL+agjCvawG7JBi1OCYqWZ
jm5BAU9njGfYrcopFVnFfy/jBI3yH2nCo2nTZSoGG6Xq8PP6idPIRQAccH+EObCO3ocvpXSuO2p0
IZFHxZvvC9iBtDExUh9M6lO2fs+rVx1jyTm6iV0uI5Pbs3Hb0wnPRAszMCeifBKEqeGYBJsIyveo
aCSvcderUIKSr21g5EtsT42sTaq+SqAxdnGnKfOPdiYSY72nFMi6fosQngMm15RmGew1sNUZZHCP
hnkYouZQMJn27VkWLN78kSS4yG7N5ykekeWlt5MPDrTGARGtOwSAAnVmAO5zqDJZIrt3TdjzNIiG
riYqdoJKFNg+appRQxSf1S5VNKch90VuS65pp2YO17wRI2jDMkyTbVhwRfmtcbZvVkdxf8zIthgf
MvZkvWrZoQRzmShLW4ZhoweV0rkMM1PUSFFc7f//Xu/iUIJmhJrZGEaDwJlYnTvXqdvkoTNnD9XA
jtY0Oa0pU3fZwQQNmcIZ1ljFKG3cTydzNJ+HIjqkce1dN8T/hyb+0QohkppWZWiYhhgXls+unPGB
gcal/jKf0++qC6CpN0D4f9GeJVL3zNNWSYTIum8qs8iwOonsLjFAPzkdwODyM/8SIRy7r4LykD1M
4M4tpHTeO9HE9iJFspxaL3uQL8Lv/LMWNh71g3Jo/03mADFgGLRslSJFF9xLY9pVUaYdzldXbsM7
DYmMgG//5pipU7wmRCpi75xgHys0+DfMckf/obzVAdy17Rkv/QL+3+lEbvLP9ssi64PuOjNUT3/L
Fd6CYhSTmnawI8xJvtNfzXMO2k7TN58qAI2eUVK5k6Wtu29hI1F4C3VtKs3YI00CRCVjpzn7lC4v
Eo3cVYyNDOEdDCOxu2XF1xzcHsRzTv3CUHAvg8qt/1Jem7f0e31vHeOz/bV8kuEw7b6GjWzhNURp
apt5UapBOpmjU4zrbQ8IRqeLqxeShTepCgpHyXF3XZ2JSRsDiqMxceINe0x9mOU5H4ENsQif4JUn
R2Khd8/HfOxzhX0bbMV7TX2WTaZ92F58b2sAVBntdNMm9oeIPrRLBYyhGBF4eI+FQDZB3zi+qZwH
b1dzLJUPqDGUC8R5ImXJFaroqR6wnh3GMPqeIfsFrraEbXQvkNaoRTG0xA9lUOEGmWoOc7yUJAgp
+zkk5MaMwNvb27XXs+Ycj7HmlFgtBn9Qgo2bHD2crFMcRDDD4frF7qqSZWkmMQj+fm/0buI+qxtV
MvdYuSnjzxM4dBQKjjNTP+QAEmun03Vh+6ZgI014NJMVDqWV4iY5GMeyuhwLBOVpF5YAK36eBjRk
WRSzL9NGxgCtxTmZEMbYw5oMlfXe1wjZO+4kZiwmrE0XJ7BDBcPx39kfRtAoohTbUx8mG3QDlRns
nqAPOEcPpI0OvZ49FkYdXP+ce28SD5IgIVPRcRQjXFYAi7DoCxL09vc1PNGhOaiV6TBllsRoH7Bs
+AvEe8CZsLaIzr/wDTE/UesaXwaB+73XQIkXYlVSd4rcsQ4V5xSIfCBmP0UUwGjIyEAtsPQ+4OBB
v3z9yHvqypjOGFWJjna18G50ayiaBN8WozyYM2vGJ7NS7/tipk6TtLcdjSSfeNf2YL0XxUOC9rj6
wfZM4zzQMNGDQjFujRhkz0ZUn6y5+5RP2Y1K0wJL3OlTHaNAlMem5jBkT9fPvJfIoPmItT+0yhiy
tMvUzMzoqKcxpnOiPH/URyV36GR9vi5jpzOPG7apiU0/bPzhrVwK6TVtQl+MopcDtCKOXWmV30fi
LI84cfRNH4OcHeIHYuKelwBFdGQc5kufejmgbYgHFG+tv8/Lf3FytJcIulqqCrcj3DYG1LWSb8sH
9VQ+LjS60+JYImLP4Bu6xiwVt2tSsWY/99XIx3WRD4SDX/efEtK4STxKHhD/oUIdXdtKEXKc1NKq
MUOaE9Rz9UBm1jtxp/hFCmhaq/qrtIabRWfHSTM6ieDdoM/gph1ogogwReUBcLG5kAHBF/02Y9Bf
AVAkoAw/c0jo/PvqG2CzlkVfu29mK1Ow8r0NlxKRigQ0BRDewOL7KO/PyjBpjmmFt1WdnJFZPhjm
9Cmv7FOM6rV/XZ2lP0HQHCOyrFKdFyMA4Bi76+qx89ucDBg8T9NbauYqkPhsxC3JAOsf2Z3DirQO
MpuOMgPCTaNw9br9HtdbmoqhVcF0dlPUhaGmcDydNaC/pkMaxMjRHPUQ/miflmMiIyfZMRcXAgVd
A/ZvFxarhRAmftbDyJuL2ZV8XZkIwVjYZtyEGGjm2djkG24ahH+rh9Xl5ATo/DrJF4m8HUd3cST+
55sgxabFSKrlXV59ms6o4NZAcqsOKT7jfQIYCVRAlJOcG2LnnLzywcNdHbgEooOtrTBnQD0Bz6LR
3rV2EgwUkFeSw+0MDVHsI2K4BP9iTEzLMOlArKZbaTAvKOAqum8ZjbuOoAnqzyDwcapsDZboW6NL
Nvf23oiBAT64NQAuoK4q5JzY16JZ3PBC+evwOn6agXowu2PzPsUsnWjZ+ZR8XBCdUZRxP37KMmUd
hkDQG+V0LcvqAwUPMHjU4QhPvKdiAAvEzxtHZoxkcgXVMVerAtsE5Fbo6mjxvVI/S+5PJkFwz1O3
5G2ToLeYvNan5jnDrA4gAZzeB7Yd7I+rSGtYezMf2sbAvhfLN+/BhCvvchU3F5/sB+M8uPkpPA/A
d07AGqK67G52zbPmob3lSQ67Y80uJAs6My0ERVXeZbePJViD6yAHGRnz6RsnWk2k3ALSk2qXL3+d
BqvW7JpbGuVhmb32UT2ON0ACGF3tx/oLDSsvPxvH9o6lzvwoOexubPDHd743FTefWQm7pBhAH45s
BY3J1cuOw8/oG3BefC1YXpqH4kGRpis7pu7iA3Nt28hUtSojlYGygq4AULlb3CF9GOlLOCQSuyM7
nGDDx2FWxgHzk8CWapwhOTc6lmjp5+ufUHYa4fVNxO7LkudeYZ7eVtFDgi0ojIM7oy3zerJA5x1L
a/PhklKHhzAhajjHL2AJB2ZzDIjP5FTe6K2jefRL5MkgcHee/sVlCYHOkli9BYY6PVjD0QsJQLfi
t+sfUHZLQhxTmtq0zGiQB+3Qho8R1l79ilL2qRtM9V+JwjKjqqHRgDWQS81TFmpOrYHUqg4fyu7T
rDwuMnjZD3RiPI9ED++3DEG7q0FL86aIANrSsu9WBSB6IH85eX9j0V+avrgkBnxLerfY3blj2Zdx
bo9Y28B4qaeN0U8GYCcnU3/MeZ84WdeeIrO6a5baL62vffh9Kl7XuXejkLl2HOPxpO5AZscYFsyS
rWjp28/diGFGAGFJ3tJeVro9lvCWmrIe1oLb4yn5VDaZo2u2S/u7QkOVrJ4lNnhHJVA6YLyggck7
S5wQYFPa6GGBHQOzH45mbfmwke5qSVacdlQbAQkG0U0d4PKGuJwRZtVqLRwGcmltNx4LJ8wWSRi5
89XArIPPgtCK2rYYfyQdq8e2Ay160i3KKbTxPq1k8dLKSA6RFQGeF0sb/vX39M7GLYTjF3GI8GTZ
so6jXsBbcxSI0EfhzZtc1Lyy1U2e59skcrCpE97Zbxbw7fPb6al/Awua+iN95LjofHknepnPw9fi
ts2d9DkC2GqkeQ2Yyqir6S75MXmmr7YOBfu17clKoTu3cvHrBXMwZZpe62MBg2M8j0vqrJ1svWKv
HbcVIY7JNm3XJ3WGDwQug6B6roMRwczqjt9BIY/lLKm8nfD3Qp4QUVR5Hukh9iEwmtWf9BsOdw9Y
4GMWpJLhBY1f7ZWrN4VYolKLMqY15nLDO+u8BuEhduuH6h743ckRrB24WuRk+Cc71Ggp1SA07A8A
PD2kESBd7a//ohNpYJaBYekaMGCmWFmy+5TAtCNFzQ2UA+r41E2jT3NVYi52cE8QdKPEjOIN7MaH
l5zEQ66asY62TzOmQa/MNKgpdmKSSWWOWlJeiC1AJ4meSbCiuuawKdd8gk2KoFmj+gwP195XqV5+
i2pif1Vovkjri3umYPMbRbqviYTGMKG3HNC4yoKyXRtMOmRNhgmEWgG9PClVP6dF6FZhrx5qDUPb
U12Zn8IF3MLOktW1pxrx/GapWupHS6S4TBnrYzlq/TEb+/FEirkuHPSo7GCyE+ItNAHbudmWjw1y
WbctUvu+zrGRjmUSGVjATvEHVwxLh4ENrCiLu1Iz0NhK0D3oQYRpij7Nbqoycc0huUmTu2X+O7IX
R01/SOzcR12/kCmYOSzHNGqHrDZYsYbSGJozmE/XJbxXBD88p43+clu1CbimJSV5/M/ArfJA73sw
0HGsDFhNzNxGh/XMgXuBjuLkXygW+1WMv2My5/DfPiPB904wLmbP4Hv7eXE75WhX9/kqnezaUdCL
xyoEssNgKPgLUjTQrTQ3aIId1NvSaw7mM3xj+qqercTJz/lhlLVtZZL5n28+c6XF0ZL2SGBN9TZT
Xjs+FW9ap6IenaRvZTWBneDi4pyC3mCAILWbBlnB/BY/alhdSoP2yHG3OVR8Ujvpky2FCdt1aqal
Yo0adecPcUCak55GswUgeqBKDlZ1NptQ0jbYG303ALr6W4Zg+5d6bmqlfHf70RGZ8mkKODEX5gGP
15/Fvv/cSBLCaL0J88Hi5YAWhQ7VQ6/ba284MxUnVcsPsohgb7L14mTCM9TbVYfhwWRrqWFwtu28
kFGvHVZPAxuH2gJXH6wnmQo9TTCvSvLxZIGII57AFWmmb62KEcyhvx3U2C0nTM+h/rMs/Wkwaz/p
LHeyNQm6jfQqhAfbDH2yFAg5EYH1p/qBL1eYT/GRHGXZ2V6T9eLTCI82LiNMlXFJjT/etuCEKlD1
Np8wv4E9c+mIClehD/Zwc/HCQ21APgJUO0gbf4we55Etnux79VC9qHf/QQlo96FupAkPNU/qxVpt
jOFMLgAYamB+qOZZ8Y0X6mAMx3JL36Cn3AUZ3HX93nFmWKFWGfpEKsaUxbxAAaJFGyfvUFgAv0Rw
OATKoT/IntGuTbDQb0R2QDRDRH5SU1XVshTjBvr6cyoqRz5St2tXNxKED2izcFHSLkZjz3xT1dRZ
yOiG6eeyedbq1bv+0WSyhLA9NLMoHkt4jyacqvNiWsRTZn3x4taOPWoZfZDbxvx6XejOorSJq/r9
DUWEJ/AsF+rE0R57rzyBhs12QXX/8A/FqeknP2NgzgHTv3lM4ZYrOOjwi3Zsm3dCeoDRYVp5+FfG
cfOThGAfU/VATFiAwdeqXvhtyp3wnPFq6Tk2bkD3DDBaWcVS8ukNwfAbYRU3NmCHAtaUJyVSP+VD
f5eijLKkyetk0UaS1EoUVwSGXvN6RMkZLcssLQGl9KoZstHCvYGGi3sVLD6gZyPwJ+FI4Teshr5y
0jvbJZ/G8+qmR+0YBTKG0L0U4kKiYLLzZiVA94ImrT/Cw3gKXwu/+QzEJuwX5rab3nDcDtur/OsK
LD2oYL+T1V6VMIdYegCk1213sJ/1Z/rAUXbrg/6onFRJxXfXqG7UUzDhbLYjo+nwTtdc127A7QkU
6G4mTqMsYXD9cHv7ahffVLA/bcmWpNLxFJpf7EeJ6kLqxQ9m62KyEZO9idv7tAKmYXpm59wvHgCY
JpuM0XY91ua4glkied1aFAU7+JDJ176Pt+DGPpj3oDk5gE/R40GL6s6H8pkzVyJJlY8Y7+BIXNgo
sdqghzmfS8IV57fVPcHs7xeMTx+Gr3xPfvwGPIIj7uEB5ESSZ7rvxn7bRpH2Y0VWbJh8JjGFZeRu
TD10IBWQIatIFEosOdh91YzlBDfWFRrKnPe1Vjpz/fm6KvFn8CHw+HON4ghDS7EqrnPvYg7YGxry
pTiVi5dEYewu0dpJXqXsSIL1KUNVj0KMzwWNOQE2kLSINUYTRdqlkCESSWy3yX/KJvVRG1AwvkOz
U0w5ArelsIFhlsx+1z0vq3RkgAfm4mfEXKwB7CNsM3+YExv7NUpWBRiF+Wl57WunQTjg9Ch+IYv1
MREo367c+5S6YVLcHbYSP4yJVUrbIXHl7YN48YFWfr90yaGyEknha08/NmI+FFeYNaukxfBJZ9O/
+mxyYrN2QdFysNCRua6Ke10YYytLcPCVMZFkMjCr1GN5mtPRF5/5cFiPsekJ3EFV7MBPfLkudO8t
b2UKLn7AVyvNFhoJjZ+CGLNcwagtrReoiVE7U6Vnx0a1q2M+qrLAbreHvpUtZHsrq7oYHI8czmrE
edFz+hQeMY6ASEaWzki0xRYeXjFP+pyPOBzJMq/IlyBiP2sr9a5/zF0ploUtJ9BaAIhGcIFKH3Ux
NlvNILbi1wTrbF6ngNhqTofTfydI8H9GP9RTOkVm0EzVAewnCwOMezJJjrMbQ2Ab+/d5BB+Xa0bU
tqXCY4j8hWdlGO+6a94IKlMcjiG8jw//zblMwuvdG6NVNQPLegXXZCbZ0STTbZIyLxlkg138tj9Y
q9/nQnHxUkzbRUVS6CEcp5reKQV9nXPy9t+dRHhX6MDoYZPihsBZ4/Sd5ujrg9XFEk+8a502BxFe
EGtjWF4jhsWw/o6V+3lEmbBDJcP+ef00e87kjyKYImm4mifJWFHI0ZEV+UNd3RE6HHJWfOpH4xlT
WpIGmuxc/KFt9GBEG7IZMDQajGnnAvbUJSEwaYE61ktqW7uR5PZk/JdsJEVxj5Jei3viFafoe3+r
YbomwmR+ddC+dh4BUvXsRo+6W3jl3dA7Unw92acVbEbLphYkr5gdnVygc5dAH4n8zNXv9GdOXUy8
FJkdX/OQ1b723gAA3WwT6qMBTVaQqwzaGnUEfGNtWfysDXrsSvZ6XWv2Rdjw0GBk5vX7y29LQ6Sr
QC8GvtpYnufyMbcGiXfe815gZNCBoaIDYVsc/yp1xVgXhsXL5Wyd1WN/k51QO5Syce6KQeMdq3wg
zv6wvzGaDZujBbwS/yB8JQcUQEECIwt4976XuREj6GK3DmNZpqDrspYHE3TSU8ac6zey63K3IoRb
TwwtG2z1/STRsTpjXx8Q6CoGz9uDjHhpb/zItEExZmsc5Q7T/JfXD9TZKSZ6yzlcW4Q0OlAax9Hh
uVpPnOS2OVVB9ZWD2xIAel0/5479gGhbMyhagzoAPy5Fay3RImsdLUQxGL42EUPVfls/lnMtMcA7
V3YhSLiyOQKKFmDmAOVX/cWAOWcYquQo3JULvsoi7xsmqO9D1YVHFGfofoGHB7R8YYUB9u5B7eFG
WmXusFI65i6pI5wrkRjgvfLvhVh+8I1dbLvFjjIDisKc0RtPd/pNdtAPw+koR17jl/HhhEAXodAU
i34AmBz0oZoHDZeFiYqTZmQ9kPv03sHyhqwTtXNbwJZj2IZCXRTdEuFb6kgkUfMGkxttsMaX0uSY
xYXEo+zLQCMGZscgH1Ash3S1rHnE2GsTRud6qI5Urz5d1+69xB9BGSq7HCrLxkDM5eVkCfquhA1W
YOu+CsDi0Vn4JDGmCfvCyX81gxsbQDpLHWB1yQco9+5LxWALBl8BPaGJZn3UKjWlDPfFp1HTU3jA
8oZnP5NPPShOc0yF2CdZxUEmUtDGlMWpSnoQ567sRzo8RWvpmoakfrVj5LG7xmdqmAVwYnE7RkuS
TBlMXFzcE59MnaeS5oaRonBYmMJqUaBJGtpauKUVHiQXujPHgfYawRIrQNvwIwSz3E1NyxQ7pSAG
Lt4MQ3ForLh5urhWGJ+UsDgtlN6vZX3fyfrrezE+4JbA1oDFAg1rgoIuxVU0ZU1T6UFOMlfpC68p
7aBUuuWoJmHpqAu26eLpm5UqqFta1mtTjl/aaP7O8vTXOmoSu7P3evgmL8amGMF/cEXYmB3gpBU0
LqHZS0vs2lHmHvOHXRPWki/OP6hgc2xAUDOG7ghHHBI+eKkOyUrDGIWYenH0AgU0mjjoaDghxWBL
pf8Lv3shT0jYxlxtKzNP+Brv4nIOm/VIT7w2Uh9kDHl7PcILWcKN1tZazlENWY2inkFF5hchgCjY
Z4RfGACcHdqggqHialPpMXfe0Fa0uPCtFU2X0rq14fLTx8VFP5+3/PNHPJ3u2/ylvlHuhsJVFR/h
E9DgZOMMe+HNO+MajzYYQISFxG6lWpO2QOkOtJqdu6l6zcooBjRyidmRdj7NOkpTtdXdtGN/JFN6
rFgtiUh3LNXFLxDyPrXpjaEekjAYYvDaEVIlzlKVj6yvZUmsTJLgzFrDBlFwhLMmyqMS6243Kh6N
ZHOGOw/y4jyC5VUKUrF2hZSlNrxVq9DYliWxu28RNHn/e2nCmw9NrPmMPWFBG/bOhE2yUMm81iLO
/5D2ZU1u40i3vwgRJMEFfCUpUVKp9iq77BeG221z38Cdv/4eeqI/UxCvMO3pfuiZcIRTADOBRObJ
c/LhZAUvt4/arV3DCL+K9whYs3FBXx4wRmhSMihJsMdo1+hBAAHiXOVHH4wy1rRrQ2ACBl0aDnXT
AHZa+DyNwVqqVibZKxPfg6Lxic/pjyIn/16mCnkaW/wdqpDX15YyBCHB7Dr42Un8GUfaMQDV2O09
20gGL2yIzGkhMWPI3TCyL8fQa7PMT4imP9Y1+9EEI4jVu5ZjUi175yMCrUvJ7CRl/wJtcLq7/Uuu
8/rLHyLEd57X6AUzyIO0y0zjiDkNJXhogWojFFzvt21dJ96XtoRIRmlFq+KcL1IkjVuQzmnnvxho
EKNZc1nzVE5/3bZ3HQawh3lnhaoYI70alo1AijzjvECNxQicCaNSYzEfmuA9Gio3kqoZLu53eQFe
WhPiWqsHi6RRtdReySPy4F2FN5k/niYIYKONHe6lFpf9umVRCPPRVouxY9jPZjd6qhfv9MGxUFzR
lwf7Dxmd5KanrHZTeJgNad7rXQNrQMx4bZpCMum+sHD7dj9uf7atOF9/NiGTyDFX3KfNEn+T6lX2
d20wDv1wuG3k+l5dvtbylkaDxdRFZoWgmjKqjliNMr/b5ed+jpwueTcnzH7B7ylVdkkqccfrg//S
pOD+Wm6apWG1GJwuc9/SAJgrZUxdG7xkOIQxmY1XBLz7KvccFX2EEAicMDmWD8E9P0e6W74sFTDA
s5XOAX/tt/YT+Mebx8K1veCbd3tbN0JubV9soKYkHPKxg/2pusvZKw0wnE4/2UruhqMMirjhJxe2
hKNrqrRo4BM+IVISpylO7aijwGNLVrTh9hdWhK9WW7QiQbgEWfpa09DrIMqYjNC9J8S/vXcbuIaL
jyc+A1MEP1qM2Lx2z48MY1D348F4aB3qA68K9Hf+lO2Cl1GaY26cIypGzfFigRYWgBNCwFkcE+al
Dce08695y7ywPqvlp1rXQXjsk6H1wWE+z4MzmCBYwazy7WVvIHex7JV5IZO3C8uOExXmufeLpn7A
8JLpEsUhL8qRPSYPGMJwql+KhobT3bX1vr/XPi/5rlwseqN6ffljhGwmpugY2nq3nKkgl3nv/Pi5
cYNjWDrhW3tiLeaKA2dBTlboxhYu+9qc/n1n7eIniCl/S/K5HGbsR6aiYmmoTjPeQabevb3tm9Hz
e9fFxB68kENbxz2sBBgl1Gunz+7KVFqM3wyflRkxfHg9kAiqT3t2r7k4i76OoKwoXtAJrQ6ZYz9r
KMfn5tcRDCwv/9sChXQRSrhZnNSY1+rT+BiU85lm9dmI+P62mQ2ELT4XupNQc4Uo5JUMNs0Kc5pL
sJtB0Y3cRyEpPxgavEd1hM5Z04baSxFXSezEowaxpMTAuHg3zNWxt7rhvgtL89SQYJa9ZTZ/lqEi
6QGBhomB/+X7r979atRVCevhRUj5P1TPuFuKWWCyqyBajWhikt3evHlQacHouIJqzxUjJXreTWOV
QF60tqP8VL3a7Q/2e1t6BvT70G8Huw6IOkDhcWeif/tFC53y30N5YXf1EwRfSyqiGWWKn5AcwXbt
pqcYBdb/Rjhk41V8aUnwrYa2BSRf0OoJcnRU6+Brk1UH1pnOWJJdpLb7ylK+FS2Eq8Y5OUR2fLzt
dFtRtV6pkGv2StOUaYWoGqL2eSiCh0EzDklYQnwEJHi3bW0dFGtbgiNBQ9es63bZ1UB3TbV2yhqa
JrLx/w3g+OWWLkte+WtrE2rbC3KHVW7yttDBJV5/F/vNvvvoT9Wd/qSje7eUYHNPuSPUIW8h1Chu
r3UzataLFa5C2io964bFi73eMwEYicoj81ooJhkuJGYheFb+QX6xtijcfnGmdbzLYHGMC6ewWkdj
jyPhSA5lH3KjMLlsMSqSgB8g5RXBFFlXVZRgOOvX4lLyoDTgA17EYAoIMtrH1mWtU7gy7LTUrLBC
oytGrQlt3DRg1Oypl+0XrObsjt/aryl4NSGbsLv9Gf8/h9HvlQq3OIRnzIotXczqA1DCXfduL4sN
LTd4st3Go6eAe8Uuela/1a+gCXjgwx8FzT8/wBZhF3EIype+xDCpRebHdgzPoxKjbiF7xWzH5m8z
Qgps06HIofaIV4yVeEX1VNpfrej77c1czhLhlamC0Qu9CWgxUbRILgMTM4OsSSEBsU/NPei90CaQ
VcQWB7hlQQj9LuRN17Yh24MSH9luVPhVkblxGGFOv9lpQ+5pTfPt9qo2d261KiHQR97iKk/hlC1r
AK7rQNY8KT+SKJFQvW9A0BB0BsjXoPSGFFtM6keF6nVeRmxPzIN5mo81sBBgcAe8aER2AJrowqeV
E77KGjybn21lV7gidBRb9CmbQbraaq+kMn2DyCRfZSYEz+D5hNnvBEuDJCWo6DGRDOH1P/hMq1UI
rkELVKGiGv3FIs7OGDxzkj45j72kxLz8LVcOuLIiOEMGWcSIhLCiNuMBIqJ3cV/dpXa2ywr98+0F
be8ZgyCHZaE9JFZLrQYasXNCQz9sWH0mLYGUtjIRS1Zg3IopEKch+8O6ABgRloTB7MyYKLrNS0tx
qQ21qlsnTyDaOmJSvH+AHK2bnBNXe2Dps6xrcLWfYMOzLRDjgVMS/1PsgJkN0XJ9MnB5q6VvzuFH
pGVAkyqnVA8/SfbzakN/2VoGWpGGAxEjLLQqg6hhQxD7PLEKdzSTu1E1MVnGs+coS1+ree72WQ1V
zbIzd2WvJ04Q0cJra/2u5Qukts7/5svgujXqjUshWawkyZ1l1d/izKKOqZLJiTmvPFIU1rNS5IPH
hjY/50MfeV0/AwmB7qOj9p3qt6yHrFlUh65qq69Roy2sSWnvsG58zs3orw7QJCeK2o9EA4Vfz8en
LMmAMRsfC509KqgKS64h2eYIV28T8YZaIQgMJvOOg9I8pbKi/IYFXTHQ/l/oxK7FyFQehbnW12Sv
4YlTTnf/Xr8aTSegoMFHBS0DcDIJV/kc8rJTeUb2UB725qjej90PxnWZG4knwC8r8B9FBSnIVfcS
un1VUBRDDNHiCZwdqYrGPwtlYKGNzYIWn2UyDQkY3ovCWrSwGMrUVDI/JHz8xsxidKYqjaSJ3lXz
G8+wlR2xu5AyA7QmtUX2LMOEVaMdWRF4BnSqYgUcrtGLMnenhlW7gcmY4SUr/PVwWmXxtGCk5jEs
h63t5kPtAMAr8emrmxuLAyYeNQVcqBA3FG4dPcHMuh5rma/rz3nUOj0Qhkbs3T5WrpNWwcpyxK0W
MqVgGEg4GjQ9uD13YXte5jKsENOhmvU+efnfuZdWnixxvS4BLmZtC7x8KkbzcW5fmlWmZgptjKH4
C0hIdyNX/Zw/Dz5YvHzd0z4WAq8cveDD7dVubSlIdsDKCBYX9PCF5+xglKCnnvvMT2vVt8nwFw2H
k1Y1krtv24wOTjmwrFwzvHXNyKIsAHuwnaf2MZt7MBTlVuFp2u72era8EMVME1geZPmGKaTFNSkS
0OQVKMmQSN8VM6ZdrHT6ctvIdQ8P32ptRbv8Vu2YlWUFtIdf/mdqZ+GeVkBJUjqLEON/QWS5fIaL
NEVV0H+hgEza4PK9ggnpbTgUJXRg/cEFQCk+1FARg1rFuTlTiBPIi6FXOQRYThV4omFCERn/Edyi
VlOzMcoh8guiH9sIs9wUj8aUfVcL+1M/4nVuYchbsqvXTrIYRYNXQwCo4Je93FXOjFnnWZb4lWXM
d7VVovSq8yT/OTZq7tdRqbg5z9iu4D11kHXbLq8AK4riqnmqaiPa9fYDM6ljd316vP3bNn8aZDeR
vAGrdXUVJXqWV10fJn5J4x4MOyBF5FryQ4lk9LfX/os9+G3oqotiGpxVLEp8BizNFOVu1UomY7Ys
4KbDJQGSWaBJhZson6xeCaBI7FetUTgsqV+VoZXU4yQ2xFVUVRuDAhY2Ymbfs7n8VtfG++0vIjMh
OEurmxDC4VXi21F6CEjugR9Z5pBLGF9GHeIcsENmon2nU9Eh27zFDE9kZdBQQm1N+5Z5S6CHbzbQ
5O9/wLiHoFubE04VPoF/GDRYmd+R+EuusC+0V0LPSqq7mVRS8b7rTB3W8ESARjDi7YqPV62BKSZT
mvvVh8adEH00N37uneGL2YFhA2AqF9rAoEGXzUFfV1BRmraAbMLgvA24mNh+GGnDo0FRcYv7/XmZ
eOS7wQtQmi5c6Zj3xhdcsKm4ciCVhNtAeCLMwTAnYY0s+D/8sODAKNB9wAjYGRQp7iir/VwXEbGo
tT0h6w5YVldjF8Ied2a08oq9/dKfIAwFosbxfgLH1+0o2LiJLg0K0VzlZZVzBQYnf9wb+8bnf6nP
Jki/8r3taZKn5UbMrVf3q/a2yoyszCytnpLIH+ZHbuuHoZsl6ch1zeRyA8WQs0I9MYIK69EMMLC2
XoUtBD0AcG49arHGz9KrXEBmBleyjxsH/MXShNgzJzIZVQK7rYcJb7CO9+1DCEan2gPj4YsCRRdO
HaPcB5osb5YuWbhru4jEvEhhuviYFgI41Sv2ZDfr9xipsyFp0R25T+1PMtdZPEM43C5WvHzs1cck
VQrC2BBmlxSmW2ad99aplTItyHxm2fiVmWHqrcRqYKayIHUYukUrozTfOlAuViIk7CrNgppxmBhO
tqMv3BKevtDq7JKTbNM2Ds0LU8J5EhZ1qJMKEdDq2iEKLDcFxHUwbW+Ms39/h16YEo4STtNCLVus
SoH6Y8oOM5cy3l1nlReHhwh916Y6VaDtEeMOBZI2f1k0YyCvCnVEhznkp3woZyOtXK+JCiOJuKLV
tg9jGEQT0BhNBzSCLn+aaeky/iWREp5tRjXYsvGuUjAUIaax8Dtu5JhP9IfmxQDVXsQPtpJJcsPN
RTHkyfgHqxOfHEZnNMrUjSi3jjRyWp0+9qruaBmoFArfqvF+lIncb3rhyqJwWKUZMQOCHrcPtYIA
WNXMG+buwUTVsponSZ61fTytjAnHE3hz7UrF0KLfdg5I1UCS0ltOqH/GZEnpWD7dTQcjOPThSVbG
3ngRwz3RU17eAgCXiu7ZDoHWFDq+3lS5yuTM5xrSv26JWhZG+mpjR75itAs6ypWflHvJfbCZOGBE
TbMwFALTQqAjmaiKMcWqdd+cHB0U73j+v9KT4fbv8jGQzbN4ZU2I9TBSwKHUwhrqAyMqQ/E8PWTg
FfzJZhq4eRD8rSgdPVTRODwGYyHrKW9nESv7QhYBTPcYAk27pEn8WGmYfukd7W0hs+dQp3mUFR02
SizLl/1ndwG0FS4FY+qoXpTxr1qHhl7rLwBjYjkDBOqLHQTUKofJ0vmtwwCmUFvBaAhwEaIj86bU
wV6d+zNonOroRPr3sZaMXGzbgCwNhEuguSMOQ48pjatShY1iHkGleUQZ2qLPt31z60aFcvT/2RCi
f04NPe70CNFPHpX8RQFw8baBTXeg6NwYKob+9Ctcd9rSEjIo4GWwX6u3yC1d8wvG1c4cOXp0siTH
52bOTFF7YlB2ZIg0IdQqwlqjT7MctY1hV/yd76K9Rp1qp7rFS7kP96FUQmzr3kNrwlQx1Yh9FEfX
DLOfJvAlxH786Rc3hB8vZ0rzYTyPu9KbDori3t7RzU+2MijkWnXaARifoHyjafeTylyjlTGUbH+z
lYnFM1d5VqwbdYUZI5h4xqTTyXT7wCPgkbV9fuKlKxuv3XT0lTkh5+I1ygihWcW+aT3UyqOWEIeE
P27v2rZnrIwInpG13IToN7ZNeW49/gZQxo/IKxOnPHZv4ExAT1rm+TLPEA5iOoZ1mic4mDBv4yk7
iPuC5xu4atVVoNKe+fRNssSte4ZaVDEAymAqHqmXn81m5cDBxbYU9obdQlOS/sAbfA8N0h2R8pNs
frRF401BrC0FsktjHJIYSqxiP0H24qRFdJ/O430zzn+QudLfZsQsr+R6ylXexz7qsE5GO1ehXBJQ
WxkQkjrUrZF34SgXPCMda1tLoKfmYwbQzWryLZsNdxr5rm+5rM+1eVuh8oojHeq96BMJoRVwLcDw
KIz9843C9MFyexQtHlHu3Q+HyutjyVN7M571pSZvGkupWTwV59piIOTBJnLw14C9c19lzza4uGao
maXlMZYdinQrB1kbFFxf5aQjWlLHfhTOuuFUsxG65jj3u1GDKlKfgnslNwbQy1bDCHnrWPVyuwXU
z2xMN6760S0WqRgrsHRMBHPDS7SifgKn4vgUTNBitSy6QwX7TTEDiEgXERgiB1PZFUWTvDaapfp6
mZkO0cbQAYmo4tJS+crx/nHmqu6cDORdbtF09S4jlrkvja7fGU2N4ZGl3ex2dBrfzYCZr7fDcytg
1nsiBAw6QTaoC1t8BJoe9Ub7wsr2Z6lbEhHGa/4zVD1WdpiQD2EKKA5jo1s8rHSo7QS584ns9+Ne
cwG+A1f2QXvNhzuwcu+VQ6o4aN79lKXbS8iI9QC0WjHMjf4CbmLBy8s6acDhv0Tt7JvVa9nHLofO
nm6cVS2UhO/WfbhIgKHQjfxaFas89dxCRb1ARIFFyCnSxlEH2ZW79SpbmxCyJLVWadl1CqoqQ+Rp
OfOr+mQVYNdM3+cy2hVINm/7yuZDaW1xuVtWN7DZM6Pv+mnJYxS3egJn/cPg93dAnrV++ynDOynE
eOyTxOrWVuKKRN9k6U5cPXGLWI0wkjouDxWbukbngkiy8BIIjgCPsIAhPD56cj45mdnlz1eLRXbF
h0bHvaWGtaej3WyHO8nKtq5GiIFC/AFkaBS6vZcmbDUutERjuP0bi4ExvczdvjPfYxu8yVUMGHF3
r9MK4Kr+IVfUw1Q2XyPgN27/iq2LZv0jhFNR1+JuVgst9gmqFVFRv1dxeFpuTtDk37a0ddZY4LMC
5gH0LgBvXy63aKcmY6ONmFBLT4kSxzAg9zDJ5Gk2zxoLfoobzQIJhnibZVofD3GFkvh/iMIa0B0Q
p9jnP/h5YWRRahRbqzsIM3No5Ln0U+oRAGcm7/Zqf4W4eNysf4aQQNrzYLM8xs+AenfvQfIn+k4A
F0cChJKneR7dyVN3qQemx7vkmWLiA7pKXDZHtOXF6x8h7DkcL0e5GT+imzWvV9HEZZKjXd26Vtcm
BAdK62rS+2wxYTiYFedncMD55hMyIow/xtqeuHxXH7HZ1MVOD85IHLn24nL03Nps4R4rcqDaWmCj
/AmSRNoOylWOsTN8Ddxj/420/WZFdrVoEYUC9GFoJkvbZWG0mD16YMcFwq2ctUMgOya27q21LSGD
LqIwowGFLcUP7ptP41v+jAP/WJ77k7IvcOougmBEjtfYjtf/i6NfCdzqBITOaleC6gHxCp0IKJDN
h+qOV6fk87y47nvzFO3swZHCRDZdFuP4AFzhX2QNl8fEGJW0a2uc9+Qwubw5FG8Lk1zqk97TOjf8
UnqFL+M1lNkU7lK7M81wTHESl7F1NHP73SC6LE42txMUQ8ZS7rsWISkpSKLNxlpKUOredGt/bO6W
7scEwq68cIzjAHzwUyU5hjadZ2V1WfnqI2qMYVq+gNU4PY1T7xmd6s5l6kRsAKRNlRzx24fBytyy
CStziU5CJRthjn+Y3Kkfmhfr4z+XtfFV/UqfZ7c7QoF6YbKI3idZhrJ5l4EsHS1fSMBiyv3Sutrr
dCBtHflR9TabO1197aN7LZMgajed5bcVQ8hl50Et1RHlaT/UIMDcpY4u4xPffJABQ/vPQgwhBlo7
abLahonFV9p4V0I19RDuAMw4g0W8d9Pwv1Ac3HRQCwSpmJNcEKfCXTHUrAtYkSe+brTvegQCl656
bcNSsn2bDz9rZUe4MFgDEhlmLfundDs1h9hGHOenkrUvSogZdla4Spqfg97y1DbqQA6Qp45q9/rL
7Qt621kWSiQUBewr1i+oPMcx3neRD5bVc6I+MDX1hzDzzPEPSqaW9duQkAh0AMWBIB4xoWBMX4+/
W+RzQDPJg2N7V5mBhghgDdfSHr3OO9YbRYKXXHe20alx6zB8bvtyX5SfaZspTmDPHghPdk2M50gU
7jSWyhpumy6EEgJGJhB/V5IFFtdYB0BJAnF0HfSL5TeThznqZpN/+9v9KmWL9z2QSsvMAUangCm5
jHSbl0miJ13k24V2tOf4eTIR6/i/IDpD3d1VBvWQYBR8rvKPbARRz1B5RT8DaNs7fZDu4wISRUqI
bpYKzFX6U1dqf2aWa2vRuSr5555PULWz7+Gir6qdQpJFGRRnHKYDMo0XY7R2igYYrRVKDtCts4WZ
Fp454My6ZkaOSU1QRU2AEIu6ndJN7qDqMk+5fjgyXK8LiyMuWWjRCnFudEoI5gA18hW0xM07GtyP
7LBoCUV7y7VQa4idpvyiZXsClIxbgXBehqG/XuXlLxBOAD41TQ1W/cif7MRNp9q1VcmrZiNBuzQh
OIhSNiBIjs0ECZryacHg6E4HpAO7k6OaJKsRQSPjWADd0FFgwczcdHoL5ATJ8Pm2w18fVhfLEesJ
A2m6cGLaAkwhvRMqCnetlp3QU4sdteMybD0geQigywC7NChkROAY7XSqAh8J3q32bLRm4YdTnewm
CPC6/ThbrafQLvyphHrT7eamzcAlVwTF10RTMV9IIAGWBzw71hqPDhMrCqRy6ltfdGAtZShPjLM2
QiS4zdxykZgcIVOzp0WJwm39sxzqVzbxz3nevHV6/4SgVXDlUeZAsuixsbkCEq50nw/KXWfRvZJH
sVcrEX0zwqnYQVHlMDU2fjPGciMw6GgzZhjGnnQuzYFHB3j9Teu7xEuM3nDstAKN0EAegjI+oMi2
G6Fb2USD6oXRdJdnxjlfnqp2pajuZHZI8SH8c5gx1+91Zf4+zUDONWB07OzScrqxjnZE4TstwDFr
Vy82COKKETBgI4KcW2098DB8NPvss20MzaNa5LoXdXzYYQjhSznO/Bh07O+A4K8Cf0Zx5sO7Go47
pe13tPg+NuGd3tAEkFEeeTpL+dmA2CvGNu0Pbcq8MpzrvVWp+b3alhDl7NOzFrQub+eP28647fAG
ClugajVw21wevkEf9/mMaRRfQ7mJ57MfGty7bWI5g67d77cJ4c5UMsI1W2sTX4G2R9eDbab6Ai9w
WqStY0Gc29aury04O6WgRGIguTXEtkGZBy0ZaoBeKpaC/f7V5LU3pbbEyua2/bYidg3stJsInebE
D6vxaeiSr2pTSaCvW9sG6W+VYuoWB7u4kEFX55CGBNeHrVX70hrYzrDzY6BqfpWDaKIHQ8HtrdvA
MABiaaB5YKN1j9qO4AxlDVqrPMRZnqLKMWvONDsp1JFitykdvlummrnbG95wkJVzt7ZzbVh0Ea7k
IZtwJOozAmyIOmB9S7OQrG/LNdZWhMsyy6KZhSPEckeoMnJYYzqESzsie6f9Ek0WPR7YGhtkY2jZ
WlftkKzqJqrPkV//ZD7gVhVm0d30k0od/Sv93p8XyJ69M75qf/OfRuNY9yBfTP3psfOIny2AAkkE
bvQmF+ysZWCYz7To1bgG6HwGFnKa+Ab4NGYU63LT5ZDBulcCe+EpS9TdFEWlF1Qg9+ziIjpBeJ77
DV7A+4EFwzeNlb0kld7079VvEr55UwBaZZAOv4mHD93QfdOG7o3w1HK0UXmfm+Lv2969+fVBl6ai
EwdeavHanYOs0vMIIVvr9c4K1dK1u/agQkJT4mZb9/vCy/aPIe3ySMXNjmE8EuC6Hb/G1j7P/upa
1SlGWdDI7Agl/EQhSlGlCmD+VXWM6R04edxogAJoIjmJZIaW6F0VApgRzwVhMFSX1Y8im1CPywNM
j5D2EyuqP0koUUMHGytmuUF4JURpnBdg0u3z1LeDx4h/zvLv/94PKARdwfT6CygmbJsyxip0DfH3
N5DVAJIV5J+fAim56lbOtbYi7JkRd0o0RRYe4CYYksIBTHI6HY+ByTGwp/sKcDcexrANVFUVhhMv
lZSotrwdIBUMFtkL2YvYqp9yq+6iEAiLrFadiJz7CjNhRix5f2zF8NqK4OoKLwJdrePUrytwtgZa
/TNMA3XhGk0cK9OJi2Lntz/4fKuFCZ+PcrO1AJNMfd6kJcQXlW/z2DwMDZHNHCxfSDzE4YBL+eTX
i1/ww1kv1aHVsxQtxhyjlloPJohYe7u9ml/F5VtWhOdTFuoDpR12UGviXaoGD6lK3sYO3MMhn78z
HXLCfa17ZgN1eSP4cdv6VmCvlyg8rAD0SKZBA4CkK3+k+UOrx642qk5QysTXbu8lMozLEwQT2Ek6
1/hoShl+rWy82RsZNfaWwyPl+4VBANhCvHMjPVbsQItxnYQAE+k5MhU6gB67B7Xv7V3bWgwqM9RA
PRsKB6KWo6Wbpt4kIxwjek7YG8tlTGNbS1kZEJWHwmoK9HiuU98CNXHRjQ6eHl43Ss7BzWVgpGpp
V+K0FXFldZ6bGunREgiU+oAa007aTtpyr2Vo6x8Lyy9Y3RsU78Iqn9CO1NUBGhc8vQvU8Ek321er
12XAl81NWxlb/nxlLGpmmiakS/1KB4sUcpm4K3a85pKKp8zMsuaVmargpgnUNLoLPfp8vf0T+fIX
JZ8lV+5WXWe9dcLho+pjH2VEBY65hVxgl97n4JnsMcpV251rY7o80azTH7j1agOFk8ia/1nZYNDj
mAUuFOY/3TYh2zzhvDFoGYNIGJuHQ2mfTT/MvjwVfS65lG5bwQj75SeqiyRrawXhk81PZlzutBhk
+DE/3F7L5mPp9ycCQu3SjFFOCjfaAeIIhKBA0ht/9U2MUydFiTKFiC4IR1+U0j7oCnlsreREtfTJ
4lPmxKn6eW7I3aSrD71BJL9r60pe/yzhSrYtO9ESBXtMyvI8mcAgqQ2Y+fYm1/ZBW0iQX1vWwBKA
8hFGwc0rkB7J8AjqAxMJwAKMmQv1tWIapMsYadyRkrsxk4Hptr7uyqL48ibIrIbCRn2fsuLEFfaW
FeWnouCS4u3W2YUMEY8lVEXw7BXSjEhLh1639NRv4/cyPpGk2pHmR2lXkuLm1imMUWkU+g2U2E3R
i0C7PyWMGEhn7Hp0krrrnD7SpQ/AxRnFNGNtRvCKuTWaNGNLn8Yw9n0FVrKm9AZSM0eNtQeLDRTY
R+N72zThjlvJj76XVXG3F4pEFI+vDbUBu8n5bKcW0npkjZ7Rl+mXRM0sybm56R3gcsGnwb1zBbUc
SYayT2Tj6rT0T3USNUAW26prgfZbEv4bng+ZN+DBMGWNp7WYbywEdhNp6sRPLX1+VBIDs1UFjcOX
lvfTa2am4V0VEqhH1fnkllCweEqoMoORP4C4NJoG6ol3BsezsEOhPigDb7ZpA16+TtZN2vDkix8q
nOtRkJg1vmvig9B9Z9PJSRLDKYyPXA8kMbPxiWEJ/Q682kxQoSwfZ3U3ErtKS0MZE980+8LhIzuO
NUqttzd+ezm/jSx/vjISKXY9xa2GamLQ/qVEPzUcvn0B3UTV9P/AEt5PQFRhKPcKrFaSgVuhNSR+
l+nafp7YIdDQT+kq/Y5gzvnfr8sCYQLa3cuw8RWAbCKzWXKWZijS1yA65ahJB+XXrGavtiXjnVg+
uXAaXNgSXKIwlbpW6zTxW5bfk4jUTsMCjO4M5iPv0Egz0/TVjnTJfm7EJmhrgI7VDQPv0l/8uqsv
x7umnIIRHPLRmHxEnL/knW66Y1hIbsBNOwt5B3RyLPVKfKwiSlej/p75djztVBI9E3h7WncyhMKG
u2OwxMZsEJChGNgTroiiDeypCWfg7JU6PvS6DbySOcnknDf8/cLK8itWuzZmYTv2Sge/yEDlW2aQ
8Whr9rNT7C+tab/cdvmNQ83CGA16iaBYgdOLCdpYx/FYo1QfU+ZNrHEzENuV8zdjMs9l3ErOi+Vv
E90QKQP63Jh6xGjL8mtWS+MMj8/YxhFqF0XvZBOoeBpF+WLF2nuuxs/DmB7avudu1RFpqXvLSUDW
pKGDBCKlq6YzNdDkVy1e+XHmcEAXvWrfvBOQWNtfAYk6Gz/yfSyl7dz8lhDJxW1Pdcz3CwvuVSvI
7RrNljBrercZZubMnHqWUp2W++QP4gDcGTAEiR8oNgkf05yJnQYtCqx1kHnt+CNj6l2iyoYPNzcS
MBMEAdh7UWq6/Ij9CDbUPqaZj/eDGxVPBHMupJSV7q8l5RDIYAEBGALrAefK8jNWvlKBk3jWsx7H
fqznH0auVm6QZQpaeG34iGLXeE876A2GNDBcUMsTr0KzxFka88j9J/OeY/7tjrZtfseQX/ldZ+on
FHHJSeG2FOW3ZFOiY69/rHBHaU2i9CYSOx+9O37qWf6go6viGgVX3NEI+nPGjMptmtgEoyeZj+Mc
6y9VFLLD2M+qxA22nG4RmFqAatp1M4LXRYNiRpD4/VSeqpa+aIWysyZlx01DcnxsderRqMIUHnYT
yayYzY5axksjH3I/rnII7xRUdbkRnsIw+RgKZd9w6GlgCnDSmzNyxAFKb5rp3T7Ctvxx/ROETLds
dWvWIO7m04Q/zET154jeN2R4vW1GulTh9I/jYZ4mE0XxQv+7Lk4KSIfLbtgNceBRwMsLUPDy6Ehj
02sJlaxx65jGrQO6VsC7gPsVIpsN+RC3BUMwqKYHEo9d2T4q7K8mHE+VDFO+dcthgNOC74DNDOJc
l4EXMT4lZYDAY6w6GaR6Cpro/fZebnkoivEodMOQfUU9GluUpYWFcOkxaGOx3Mvx31wB5tCQ9Jy2
nGNtSbhM44ZEVm0heUwK6iYjJgFC5TDWoySXW/InMf7BQwV+HDSgF4WLyz0LOitv9QTtNiCShh0e
yAPwP3x0oe8Se2kKFl/FmPKnXkVD/PZWbnnGonoJuCGmYaF3eGnZ6AY6a6EB5JiR3Je94RbVp9IY
d6aFc5BKTpbN3USLeqGUXwRsBNew2TAAIIrdDEnghuFrH45Ol8toajYdcGVFPEyDaqzrBIEWJHru
xlyjjzYJ2cftjdv8ZJqxCAJbkJT91UFd3S8A4OiQNsJaYoKeDICgXf9cUGQmlV+FtYOSg3Pb4Pbm
/TYouGKqWbOObAevC7weJ+DP8ASvx7//NyPCFyJDrmulilUNSn4ucsBodXpalLX/NzPCJ+Ito9U0
w0w/fa7U6Zg2lYOUTuJu247we8cE36ZhbfVQNEY+M1IMCsEvvG7qJAG0+VkoggcvFZXhOLoMoAxj
PHk7wYg6ADWYNzuAtdxAOhK6aQbUszi8NYgdXgHj/x9p19UbN861f5EAFVLlVtJIM+527DjxjZBK
VarXX/89CrAbmcNvhPW7i73ZADlD8bCd85SkTuBVhptgP6TAOvTsOU2s0hur+uUDU7MJJByHHAaa
c1NiK4q02Y8I8XHFD2oy7GSA9H6Gtsu/AxKOQwLowVLWOJKGoDq1XQDINkCHh+LGaQIbdBFy7FtP
e6m/5ock2GPlr5Nytt9ugq+Zs1m8pt7PpF/QbOUmebJ61asbLdRS+02hgAOnkKSBW427JM5OM0C6
227iisuLTSZOR8QFlOKbxfTn3LDCcpkXf0Q5Dyk67wSU7VLbu9z655uBlv2QtBkqvGFuVIe4i6/m
HBTUXCt7d04XD8gDj9X64+UUkvUocbn/e4MU1oSpmOpiAd4ZLlnrY2IOJKVvKC/fLXXDXSu1r8EV
OFRmCWEhthNctlA2sUWyaZxWUKOdcXsFFJpdl2zQ4QJgT49GZy87O7Jsf9mGEgr61VzXE2VI4QLG
YXNeHuZ6Plz+lLJE3YYQVmPd5k0Rr6skmi0PD0FPaZ/z4iklkGiemxsLyJRW/Xk5pnxYKCtplABK
Jp7SeTom4JzjSsDb6RvEHQ65oey0juST9DeEsP87kGPJca9DLRTPmsEhflOGzp4tmWyxwQgbJnl4
ypxjmGqryxTOFLwtOvIJav8FiiH8dmDkIenmQzXv9cMkxA3ADADhAmMf9opngKGkKyuOm8fa2yA+
LWxICWl3rIQ6XqE/QOondimvgyx9q1X9hhndF5Xbv4okDop2ebo8h9J1v/kpQt5ESdtHdRUDI6Yv
P7WKwpkm765WidM4HSsXJKvS5fqeOPs6beK2SmDLDb63TehZwW6y6DxpDT5ACh47XjVp43a94afG
fOyKcY9mLf/em3BCFgGvgqaEDsO+xi8+a4FRrLYmwUqravgf29h95Vjp2jDheICql0Rlx0grQpIa
O5sJRZeFTm+s2tMFka6NTYj1J2y27KqPezVSsOS1GjQO2KdAJSBz9pxUpQkCvCsMMCC5eyblo5W1
ifIItkkc7enDAOkar41nM+DMAHGTckjhFrY/lDX9fTkz5cP7G1jITBimKb2TQkPIGR/i/Ddp/Ynt
FetkswSmP8YGIM452dga234hDHhNY4D0PR0hk0xz5/TfBwJyv4NLDB4zZ1TFwlpQ2dBQ7R9NaBgS
53Uo9CtQYT+wVW7DCN8L7nU6KmYIk0WAVmoaIMoTjtDPlwcjO2ccaC7hH9Q4z8hz4wyZeDpOeLRD
T85NDbMOtabI1ypFDA61opBQ0eCQ10MB41ozpyG4HF/CYIJaK8GRAwIR6nWilp1Z6E5CBpAwCafV
6OrcAfZsNpvya4GBQx7NXNpXpiWO6VrzCDZHPrAgZzkeXgaJEmhrqTn7yKfH6buqpElIYhraAFWq
Ape50AQkAHz28ZsNW4vLQ5ctCAf4UnTBIJNxRpvSIltBrwEl9K6BwZraQZa9+lk1ys4Mm5K9eRNG
xAg5i44a0ILibobirj6dOhXM4ehU16//03Ac4VLUGEraGxGgzIum+V0Xub35NHxkj9wORlgUEbCg
IHYQwL+dhHlwlFoOcZ4M7mKoe0INslvENpTwTkHZrG/mel1/cCQbIswOXFTnHkdo7vF43kkG6Sxh
xwKCACuRiMJ8I/zyugaOoqHZt3eKaYfAUKDHYf/kUbGnGCfdJTexhLdB7PDMYLoDDqRpX48KAaE7
+u9oD2s1tP5nOMJDoALrZa4rKw61mIYt677rgCn5vVM/tov+pundHhZYIlNiIyJEnw0dF7+zHtsA
ZhGgC1iz4BqBkuArkF5Y9feIb7UggRWYvEOe+XXn7qG4pet4E1k4t5kTcYW1BFf15JVyyLQC0TMk
e+p10nTcRFl/xeZ2MJi93fYKEmSMVG9lI5CxC9I+0NoEdOQ9DIb8c6I5D9o6tNTP0Cax3RHYfVFQ
z+Agc1Atv53dVfc5DvhRrR4z4lFPPca/9j6mdJjASkKkD1vjWV/RmY3ESou1CjHoftv8IKXtdT3m
LbtRyUfecaA4/BNM1HPvgVaflQYVa1OvZ9DMms9TuleLki7sTQxhW5xonaaoi4I2VZegxMDurxxR
vlO/cqX0L+/AsqvddjjC5kj1aBoaYy17RSxs2x92f5/YOUSmCm/SbLcyjJ3qtbSWs40o7JElFBsA
SlprYFmQn7SgejBu2lvUXsM0hfCg+gXG3Y/lp/nIvY9UEh1Hc8A+cmA9JXYbNENf4KmGeyzLhmsV
wjnlYH0phj3RN9n9BF5AFC1LPOxWmNf7ddcZaQeHYCwEkKlOVVBAMLX1nXB1HIV18s4pIItmg1UF
BTjHgWydWJUfyhJAPJpBym6OvWwo7iHG8Qa/qBCUv8Oos7vCKWB9VBauPhQvCYf8kk4+QMNDexZr
frWrWBvf74fcd4sVGQxrsKkG1wTqMiGO60ynNnl2QPu8nLSSBW/DZhZWV9A9QDThpADTQNFzgAlC
pUJZwJ6XX0o25GA+JpU/6nWCMmT783JIyZLchhSBgaaeGZysLOFpbn8XHShrppG99Wl5U8DzNbgc
THLYIhgkiVR8UDTg1vFv9m0z1RpVi9bu3/gLXHSXzunOspd+QRN3SB1gmVVA9X2Eka/g6QSP73zA
4TO+sUZBT0J1lwX/QdDh8nik0bDm0LvF2gP64320SrPqwcjx8UZ226mJOwIOtKSjmy4MxuhFeDma
5GyFrAB6DegrqgD/C1+vWOaI0gov/TI1TQBiS6rfV1obPVh97Hz7QCwbjf4Vra+fmdEothMvFUNz
EV64Dz3r7jXQRWDBtqfOJOPY2TDaQbMSYCD4lorri7Vga5AG4jbMzyHtfmX4ZTimPmTXnZCtekm7
G4s05f90rFYjGqDH3s8ano6mAnXJJIQSl9ugSTFFlUvovdXuYarlo3Ngl4xqmAP3OmHKqlrJFaZh
dI1vx54RGH5lQ3jGdQ5zQIIyCuLDnsmt5OADLudvSOFCWxS2mRUNVFt7QIu7/KUYI6hmQskxe2li
5pr5HktFmpZ4HJDVRhR85fXPN4s6bqymqNdqkJWqLpLJI21+4Lm1s9ake8cmzDqrmzB1NWaLVvEs
RJsY8gxF/WVQEmXnEJcHsQlSHlVMUOneB2mXpqopxXyhVezN7deq+3x5Xa25JRQHMTt/A6w/YDMK
i3OnV1aUPXgXnqIB7WF810AegsGgp0DXIIGNIdtjIspmCMr4DhjRBH4w4qZYGMkErCwMG82mvS7V
6VM+H7Vk/u+FAqxhpDmIK0h1kTtXVYphKTqGluWvdfo5Um6rfgenLFu5CIDtfX3bnuHm9QqVclNv
8fVaeuwIqqqs4iHJm6cagKad+4csF0Dxwd603urOXqEK6dsuLjAeG6r4xE4BOnu7nAyyedlGEJZq
rPatYoECEFYJ6FYJIJgeXMc/a7W+x42SbQrbSMKWpzlOh0chxmKoHFYMU+7Bqs2LqvEAOYDDirvw
FdZ/YDH9DXpGX2vtGPppI4LWC0xW4sSt6z2lQxmdBCI4/0wSFaFTHTxqyZKBv9QeoEIX3xl+awZ9
mIWrFh3VbkEFq2EQeqPsKrjIcnEtiyHn/5TrhG3PinAVthqMbqbcV4FJNCIQZgbHL7UPcCoxyL+h
hK1vHhJUw5wS8HzDPCjOfK9p2X+vUbwLIRxUSz5FELqrQDWMc1g/2Onsqmb2aoxAC6h6hm2qM3c2
dHn2/x2VkP1dpMBEtsReW5DhCJSdp8NQNfsAnPPdwITM71eB2Lyds1CLLJePP5L2dti9B0qHgh7h
SmtQVyvt97t6qsVWXDAVXy+/G+3PZXwTWV8/sFcg2XDCWjhkxXsSb1im4IUOLU21+WnNyvgaMb2/
mesk9y9Hkib22jQApAepLV6P0sQodFIQiB5O1E80kEEr4o4AUBdECy6Hkj7xCCihUMvSVzqPkHZV
1gy2uoB2BWSKDveP5Mr0y5spd1FQcT+kU4SGLsQc8KSELKo4tIgOHBLILA9bq3sBQOq3DmmQy0OS
nRp4wUHTG29W+BsKI1qrKD0ufZgn+tMib2nzgYv59u8XVs3QV4BpWjH0TczkEbcY6DXqP6Ms3ZkZ
6TAwIYDpo354JnDT2Y05qhzDiNejybHKlzhqdxJNdiiBv4ViAtIa/nvCqnFYqjiNBrW9eYDcONrR
HQSTYstXxuRQOe1y0Hume9XQ78T9MwfiJWwTWOwC0KSlNkvxbFu1BZ1j58+H6cScg3KIX23ovadu
rfhDmAR7hVn5iG105Swg6NGWf79PAGczZ7AHh06Wol1F9Q877gHTT/w4RwmzG92qeLqcjbK1DE4R
9P0AZTeJiP9u0VJhKQGDnIzDFzZqBfSNbx3tNlHVD0VC9waFZxU2psLNuaGwUcyyFHqN4MUMGfO6
6WfNvil58oFjYyU+/BNozdzNDdro4wZ6VKgKOZWjuLYJu7GS/W7r4eHyp5Pt6aveBUATeHKfEVWh
wxBpE6zqwnZRJ8+qDOamWvWVTwrbWWtrnovpCA4+noh4cOOmKTyByYg9GG+2DDXz/Dga2qGhHA/T
hePR3R+w8x7KiB2VeXr+wAhth6zsMwtsdmH9MVTqq3qGjoE5QzehqPxueIIt5c5qWze889H9G+UP
TGozX10VgXkGGehwUmGvBD8ptYUQHYHNU/FoRXsdfRkcYt1K/hnUHwD6Jlw6WlakW7iWqVdj7k43
xCuu2FUCOETS+jqUmHL8e/k7Sl/525j6+5QcSQFx4gExV2PB8YlzV3kCPTHkh+q25S4L9oipa45f
+qbiYtOVqSUwyoZwpwZFmQw2DnUZv14eljQIGHxYacjKcwSU0pXOGK+FhC5zdfOUJp8uB5CusE2A
dfPaTBWzuw7Mx3VzoteK6Xxqs8Vto/7H5SjS2XHw6kXhGkj8s00XA6S8TzA7RWlG3mTC7FhboN2R
fJ1V82iMxRuog0E/1wemR4+OmhnupGthjXy5/EtkHxRKndbq/QsqjljdZXkBEzyCH1KWmU9Z7LXm
zvtY8kXhHY3nCNxmNABhhRWd6WUNFNiIobZBvBAvs2+xyHfexZIFvQ0iNoqMTpucYVWn1qARx4zb
AeI8Wp8Es3mCDeROMBlhBNEcKNOhIg4VLuE+hSdyi1LAgCQxmyChug9cyxf8r4OT1Ce4Sj1r3ezb
TvNDxangDfEe/EFygjqgb+jANuvg9onxy5TPyzAy9ODwiriK2mb0KTULVx2ghGrOZNmpokiS5F08
4X6XpYNFUg5me1wskKtbeR2cfUAmGu0MdfWdoWjnQLHm/dKjhJVwocb1rq1AnU9pV7jZPPvUXG7s
ptojF0nHBCIV4gAZeHbA6QruBIkCDbFsZOVL6+R1YNodP11eXpJjdJX9Q+8El0lUuoTkT2mqs5KD
KKtpwNeWKvoL6jS210XZe3W2FK6j5fBDmHvTNWEYspOo0jGCwbV+Teuc9sz1asmqIoKAslaGvdGG
XdXvDPA8FQGqBOtSAwsS9nZiKqbtAm6znebwXPqZWpBYqELKv8OjY+c8Ox8K4mBRgVSEqvwZdykv
VVMDghMF3dr24uZ7NO9s/HsBhI3firWxrBo8w/D6OwwG9WJr+s8CERgD8JdApmG7PSPZxDx2FKMF
V3secq+2XxaABC6nm3Q2IGa0elyvT1jh1kbZaHd52aLnOgzxwUyG8aR1juUZIGwfgMna07Y533Yx
olU5f+3xos4gpLfmrNd3e8pDSGieShgvuUDLnwjpbrMEqnyqFe0cnOeHyRoQ9t34grAhEL1ZYP1i
T2Qc87AwZjiHg3/JLP57Sg2y8yVlgbAvgPiFbZai2Pp+M0ogz9rbYwPs19jd4qL8YLXTFS/1HRaA
LOuAx8VDCH0KSKcKH5AsdkVzC53cyuZxyBWtdqM41XcGI0sLcOjpWm5HWVLchaJuAOAX0pAhcvzN
MSPfVrS3WbVv5vS/S1FBfRZdRxPtcaAVxVJDsehmUSVAwehR8rWKaQbWjf3fsVhA/QFAitIT4Kpn
VXAoqOc1M4D8spXRTYzEqzJ+sNoI/aSvlxeUJA1AlFzLqRChJVhX79MAVmiNbU0AMUyJydymKvlp
StnvsVH5zhkriYTmAZBlK40IJjlCJphVb0ODAI3UrEXJIbd92P+4o13u7KPrX/P+lo6OC+p1K4WA
mpDXfT+gPsOtdKhyyEa36b0+talfNsa10rS2y3J6vbDkk5myU8LbPTVfSRLisoK9D6B/vMVFHKlS
2fpEG4OHuqYOfgut9sSxThM87tzRIDvzJg8GBXoA/tHZFzemWLNYbpEOr58qucoz6Bgat9Ckv9Kt
Pd1EyQpe72D/RBLrNiq1zSVdI+UzPZqpfss68yOpsQkhJGFll4ANMfQT+vLOrr4pXQ7S6U7bR8IM
QmJsgujvE8NMumlkGsahQHtUr29iRfdobB5G+y0dU68fPlGQa1P+7fICk5wgqEeuCqE4GM+l63iB
bDX1daKsJYDZsM/a2TMBJOti0yXGspP+0tnahFv/fPO8m+OpssDAyGB2lbot/1Yne89gaeZtIggH
RwTFxX4uIh4ug+0p/BRVzGuKBxQrL3+4vZGsv2MzkqpscW40Dg+dOr+hJTtOKHftnBvypNgMRnjo
pItDVhF9tJ5ZGx+z3id661a29qBbHRzH6T0z+b3h9L+GMtlDYex9SPHRYcAQAUcZD3H/BP/OvK81
EBFJcsyj/HD5W+6FEvZemnW00xuLh5PVxNjl65d2gZQ0Z92dXbd7pV7pTv/vRz0TtTNmGlnGupzp
9GAASz/0P7Ix2pm6y+lxViksM7VXswnram4Tr55eskz5nz4aLmNCAuZWXZsqIjSFcizWanHeZk9a
23s82lM52vtkwqmVakVlzwVyoe+SIB6qI5+S225sd04N2UdDYwHFVTgVnXvPKHM7FeOCIVGSeaWT
ucn863KmSSOAGGWiaoDWnHhBz2aF2lliZCg8sh9smJ57p/h9OYTshNehF4B6Pu56Z6wFpRppFFk2
D3lp0ANx0vxLVvWukgC2xE0j7FLKg7mox1CdHWenZSubqE1w8TQs+Cp5tbAyjK0fi3Wl0h9DtXNi
SD8htO0hzkqBYRL7FbM59YamoK/ZtzDqS3q/Q3P48ieUjmITQthbVZ70adRr6G1napirjxUQ3XZS
7UTZG4iwuXKqJ8nAMRDL4s+Fod2V2d7GtjcQYQ/V9LgcdXtBdc+cw2X8zWMeLDnxL38uCRYd0lmb
7yXsn2rNawWVKtTDHge/qK7r8kAmv31TnvrKrW+aOwuttPGLfqSny5F3xicCRSc0HUEuictQn+7n
7kcPi9rJ2REakRhXvhudIVy/jIzk0GvGPI0e7qq8PRk/0tgv8lf+MIZ55mW3faDmAUguReEVQzi2
p2TwGjfzE39PKF52Xdp8aUPYdIGFrZYOTQv4HtTXpvLZagx42PaepdzlY/m/JajYPjNLtaTzmj2w
ajpUVPWGfI8PKHGme/9x10WyucbALKBJNI7UUY55Hjj32VO5/OGFKIcxcGwvv2sOyq/uNwmKgHt7
BoOygx/uDir8vKGrBaDY++gxEHt6tCauUzOQK5Xxm6JA95XbQaaSPVaPfO7+BhOGqrNoVBtFx2JU
hmOvwDViaF1eZy6NY0/Lp8NH1sbfcOva2XxZgy5EbSOEsywl4N2dlke4VD9eDiLfw/4GEXbKTslH
CE8jSA/R+Li5boydAol8hf8NIGySNEubqG5xYCqlXtxNCSTCDG1JApQA5qfLYzlvhKP+snZVcQEA
QdQR5sdQ2tmB0hjctwoTt0Arf8sXG7aWYwFXsQre1NlBTdrRvxxVlhXbqMI0RRGtci1HVNtIfo5a
fR9lyU1ez18J4WFtWTu72f+zV//9oMKRsCyL3UU1Uj56y+ODSoP6DqQhH0pvmataRyU6mEEVohVa
7FQ/pY8JXHxWTSMKYrMItFcHHcC7xMLbC7i7cJy4cRdxCoGNpM6fJ6AobzvGvsPNvbzO8tIOp3Ew
g8sfW4LtwXYDjUJUjTDF+ArvF0WT2wUtzaXGXj4eiNe65QvM7V16xQ+Kb+4klCx3CQaKtgbqVZCw
fR9siFOemUZahgkjx2KGA25JesCf8w/U96CPSYGnQHFcPbvyleqIwWYaivB14poT9cxU9SIFAMdk
p5knWyObSOL9jva8tZ0RQplZ6jxYVrWA2InGBiftA9P0T0TPHk1j2gP+/LkWi1WrbVhh2uKWmByk
yDykbn9onm0WTMRDz0T7kj1ZR+gX1C/NdXLTfK67oz2Ei3PogWf36c5ale12258hnL5G1Bm5ltI8
5N2SB3VuKifTYfFOFEl7EaqIf6dTPJUgFkfh3wCiN4V3U3bUvhceca1wCuOr+APb6zbUOuLNITHp
jWIukKsNkzE7jFYZLPZ4F+XlBxoT74Yk7HIdLxgK6epaty/dljxaDgc/8rqt90DFstfPdkDCgRTN
iZIODgLNCzbxQst+Q2Sggh5uivIFf0TXwPFYA6uYWVv2lC330kM4qzSoNjgg3mBxJJOrddeVY+/c
yKS793Z4wu6dalafjQYWgvnYfisPSwCDhGN63xybw5gHug/qBnP32BuyfczC9BkgL8FXTixNWz0D
g98skSQkfxqHLrBIeVtPzc7eIjsJV4wAPGg1B50D4fMZBkS+WY5eaaNDdz9R59p1GqSL2kxfCHx3
3SnTd84k2Xa2DSl8TlarAzM0jrTMqyBKVV9PiT9a4M62MPkZqJsXe2VwWZKsEkw27hrQiBY7Clmc
TmVpx5BOZkPskTnJ4fZkRTtHz14UYadyytxAKR8Po1ZtX9q09x17z5ZIgmqCxPXKAUbPHt1GsUVW
Dg7tbQPzxZtSRVs7I9cU0q9epuqlF41T6ea9PnmAUALZP6e/MwVWOHyaniL4KHsQfet8xrWPvJC2
v0rYAFquswUXxDKc0PfuqHGgHGaME8EeAH+rgcbsePlOIV0dm88gpC1hTaMrlYHdWv2Ul43n5NcO
xPg/EMRCWwhsWjRuxCMhMuIayj2Qjs4yTfPyOf88zNm3xsybw+VA0sTZBFr/fHMgLGB+lLaGQGiq
HJ1Jhyu5tVODX2dAPMzRIvx3LMJZUKO7q07ljBqRraCx0MwhpOWBmsyta7O2dg442XmwDSakw5BG
KegsQxnCvgpOqP0nwKhSbwTJ0+06/SYylbDIqjcz3kN+yD8kQQXOtPCuEJlHeZ13aT6RErTS1s9K
cs1S+np5rqSZhy4oipX0T/v4/Vzxss/g4BYB2pGy3s8z3nkpW6YDn3bVG6R7899QYqGlJANwmUQt
Q9tpr8D0g0ZddTSG+Dqp44A17e//PjJoG6ygNAztjKJoxtU8RWBRh3q/zC4zl9+A13x2xnznNSRL
xW0cYf+nlU2Lgg84TvPEByLIM5tHY8ngNLtztsmmahtIqJAliWL3fR/jYUWM2k/5UHmTXRqHFI42
4Qe+HVpp0H63V61V4dUxL0ZPgRCrwgmSmu6g0CsyWfcoku11h6QfD7B/iCyt3o9iIbaBxGrUJnh1
kM72tflzOV2B1QJhrJ1vJ1vCQDz/G0dYwrTWjNJer1V9T3J3KCHLkNf9Lc/Sn/08hN1SF64NgKHL
Z/KB8sY2tLC3lw0pBw1s95BNsNtWFs8Y98wiZPvENoSQglFsGGmhY3Qan66tRYMr7J5UsrTIBiy3
RVbIjA4a7vuNgiymOg86hN3x1FZeVpscNPLi+cHARSVowITzm4YSv0W776gmjeOC0Qh5Ucpgmdwa
r6mVWK8JcIWPMB/FwarXwCtncQLLvja7AfiNnC6nsAQeC1Aj3FjAl19dZsQ2CcA/KOpT3Dg1o2tc
qD0d9Yn9sgi70hf7m2lV4egMJyjv3NlFioZQcloU5aa3nJ2jSlovAOmWAJKIutDZE37qyqGcqr4I
VW4EPelTl6cQf+5AXVZhvZNiBbhZpx/0ZgL4s7o1miSAHsIHrhjghq9OBqYNO2Rh9+D6XHTqRJCG
WaV5bImuurZ+wwVnr5AgTca/gUQYrTq2bMZtFFdwSOZy2Nks6Z65214IIRd5NAGUOawhui8AFdh7
vGLprrQZgnDz1WqlSYYBb/TSuUumW00bryqFhmX+5XKOyscBHq6BIx6qI8LWoGcLHcbMzkOoYriT
BrcJfa9BJD00bNC+ga0Dxk4ExDrcaeq4hCAfW7KHZtIOxI6u7XT4+YGRgJxvIr3AYxYFVAorjxbI
AeAQzKbHjibHzBx3Elj6brWBdV/9S8HcEukk0ZiwQXMQYwgGX/dibwGjCW6mQeIVp/Y03pPFj+72
Hq7/T1hsrxYmCNMkLBxTiW10wq06nCE5Bam42Gs+QXFzYe4P5bZ+hvBNdUj8PQiIbN5WfDhiAtZy
ptzuGKDHZFzP0Wp9KoYjVe+b6QOHPEhweD6awKCb4itScdSYLJ2JM9HkPqYNRF23ivaEzWU5jtol
NGbw6j8H86kzbHGiWcEJr9w4+TPvflzOPNk+Dy7f3wDC4RcPhdl062YQ3cYPypfhBLDWax84oXqT
fIFpy+FyvL3xCOmQGlplGTO+mrHQ06jop6yIf/9PIXTBsbDI6LDgsoz6kzqHBFx2Tj6yLaxNM6wn
3Log1fv+NB9mfeZdywpYkigHaOC5fCkPNXxSPjCSTRjh2qXkRayqTV2EOjg3fgkU+9HIivEDN/Dt
YIRttDXUPrbWDCgWy+vizs3UyKNojoGftXOYS2d/MyAh2XJK0zauMfuTYvudeTfrxgde6YC9/tlF
sZmKqEM8IucCVnJ4PNvf5/SBgPwxoyByeV4kTFG8J/9GEWvwQ611cQ/dIJSHv9gh/wrpCbu8ASkQ
nku+HnShieKqWqH7fL0nfyU7XLehhcN7YmUdWRlSL9EfW3PyGL+xi9JVonlnkOtciDWCP7IdDgEH
GxBOIceHzBonXIzDuBkMd6H5vWGiPdznQbpU13i138yzsvPOkDaotq04433QDsLT1TxWRUiy8kev
WddwA9Pdqemum9FAd19Nfi8RnjrEhjtC+np5Wo0/ZqbCmN9desWbC00LIA2QPWyMTNOlLX+1E31+
Tmilf41b2vsVcSp/VtLMUyH/C/s/Gtn3DpCaQQpTWZRnG9u1Yqv1zWwsHyHP+nNR6OQbkT5CBWKG
eJf1NgAD8lXPF2he207eHyDycqvWTPGhNPuV9sXnWp2veKY9mJHig990Y2nzzRLh9luW+lWfNLcV
hAsSgopNxZr72DFboPLG615Rvg4Fg9eWOsIxcEiAhZjBEWJlabkFq64Yj+/B2/aXskPbDXaOEBds
oX1Hg7Ip0QBfALRrsv6YNIniLnPyBumHG1WbnnUNcJKMH80yPSWqmboGza9QRWrcCWqS7ZIG6Zgd
Udh7tYziRqOgT8cUItrUCWMzDerVroi243Fi1dEBo9Wa0baq9DRQOb8y5/65Y/apXowgI/QK0khH
KO4AKlWH3EkeimUIcNu8UuAeDjf70/qwHs32Ls5qy19UvE6AHADIpeuAS3ReSetA/LEyX9Khv6Og
9sXV+AvIf3Q7OuM+TXLw1pviqxXXeC9Q9UdnGlftAsStseRXmP0p4LT8lWqL6TnGHLkMkLpk7ms/
Xrj5arUkOrYAlWboR7dxbHslSQcI3NsObArIp2UpbnkUncZyOuGkA2jdjsLJ1tHcrO1jT+ntZOAp
ZbeP6K1aDyiVWsgk1h2GZJ49GBCY7hBlaJvQ5lFpFORKqnma3TUvqDYGQ6/HLlMywIMLdXCdEm9E
UqZPw6RMbmtZiwvoV+eXS4/UyLsfMfZJ3241QMzzrvBwDWhgg63Q6wi22+48o0rcZ0rqV5PThqhj
MKAUtOY+L/TFG+20X7s36orwcgKaVolfMIYhYgfy4ySrY1jUlr+6POlcvP2uTTW7mrS+dcdqCNLY
fOU0P8Ct57oo4q+5lp0ao/1M7VrzGXbuh5oPHh7Drq3Ft8jXG7ObQocoTzh1GIQmSQSvutpx1M80
BfLaz0FcvAcxiOoBreJFd3lE9M8j4zCJsAY43mXlgqQeZ8iqD/WpLq1rrpk9QASDj+etn6osUOxG
8fURZAhgZZ9hFja4Q9ve5igde9nYxDAy6mo30/rRr6Om9kp7fmuzgvr60D+3BfwaUAkkh1JFEOo4
3+x4Mry1Ev5WqsUPZ+mfk3k0crfNWOUWI6652ZgYLqSJwqpKHE9Vcg26pA51q2S5dujMb9VigKMX
vD7cybZPY0pOdHJOYzZw+IuwWsNBjGJAXGX2fQRTJ9equ2/GPKkwIu7noOZd5U6QffAXOx9vbb3M
XFxOoObfJfNdU1iFX6nOJyfT2cGsIusEhbgMFxXwkbpxpIexTas7EhOo8S/Fl9KKMq+HZeUzroTY
3eHxONrUOrFBqfDg7sorFGIeu9wImK09jXy+04pofCwzqzkxYwGboAFpi0FzyQN44MqwWAhRg596
XpKbsZk/04V96ttsD/smueuDi4SL/npQwWVGuFJWwwBrgWiA6uS0uEYGzi77PGp7F4v1FiQcDdso
f06uTVUemdeAQ1Ri6wGaF8brmc09s7V8bTrV8M65fBLJ+s8rv2olR0I34awRZxpAjg4TrN+KOdGC
qFfTA3eK/q4HYznojcrxG1akh7KPmV8v2uxWNXCFUwL1psu/RP5x//4Q4cbGOgrYMkHdymDXsfXs
cKgF7/AeZF8WWn/QMMQ7DTAN4aIx5bFOlxq0m/jUW1/sarxNsreqAcgv3aPkSy5PYEGvQBBAc/EM
Fq4XuROrRVPgAOp15Qq00NgrZ/ul7qJDZXTB5S+3pp2YMKifgV8O575z9z4tWvoxMxceNn06niLL
+RU12PJiXUndwaleoRL5ZNXNJ8uO97rgsi8KMTm8OFfNdHSN39+izLoGyqYBiDrnpLx3cjLdOykH
7zWqLXfQktpvnbTaEcaQ3d1AXkH1AjVv9MjEAkNvLBGfO9xM0mEsbknZjKcJaru+DS64rSgHw1Ga
F0XJKr9amsbHfWnPzVjyvHh3fRPGbafYp3O23o2TBj4NUEW2d+V81/u1MK0EcgHwzyQgnp/R0WYn
5xGKAUVYxfMt3GdeWGx/5wMBNrIonsYYWK62v4aATecVhj6gytJ9u5xYslryu58g3FLHSq8wDcCr
TUEEdpXbhtbdcEVOsOjESeytQjXRa+KP3zvF5eHejiBJrnfRhY8cJXrJTYYrekVT8PEA0R/jn/9H
2pUtx60jyy9iBFeQfCW4dLf2xbLlF4a8iBu47/z6m/TcGVFonsacM4+OdqgIoFAoFLIy1ytBbE93
XSZqzxSZW9d8G3cjMheyicHihuNMUuEscu+oPY6hq7D9B8XXT2PjQhFRSxCVAymDhgr1du7S+7IU
cd3uXKtgAtqMaxMo3ia500oKl0RTE5hoTcsZ8h/Wcpizxpftu0KSnbYXdAPsbImtOYMrhkRdOsQG
gbm6mBkEZ9LUIXkvqCDsHBKfjHB3UhOiL3NRwCWi4qrOVTdTa0cxqoPA71fP4rceOKYxbQjeuJpy
U1dXSWqac9wCOSgDvOCQl9QHgVtQPhsvzakKREXEPcybgfiJM3g9h8/52yzc5iQN8aT10H1w0nGt
8Ec83IzHIfEzGh4WKrupk/l26ublsQPcHBoIrkgBd2cN8Rk2pNEM1JrOlJ3lTpoGxPR1DbtgriAK
FTaCssnewbg1wR3zlTQReSRdDpKE+jVGvioVyu+x14/lPIru+Gt44pbx03C4ZWwKiBpbK8hXigeF
qh1J3DZu/TRcrhY98UI8sBxl9OWMpeqbXfSWW+CIHPTmQeBOe9O6wjWBdSI6ytNr5NlElk4CKUxm
Asg/n9hzbtPci7GoxJlGN38G21LAvogaGXaCGTIBdM0g30EiwteMOwLO1XBGb07aHArFdiKcUYCT
0jT5NpSze3mAO2v6yRh3TFgK3qGrGeCgqF/kW8IKLcWlBOpbeliAinUYRHpsuwaVPz2kUI48ay9m
9ZhVTQdccyMN0bNZLg0oHAAAvrFAuOHXYM0SdOXuTadKULtE7ogbPN/pjicTTR9ZhxG2hgdMlzsP
V0Cn4yXQaeNeEH523AUdCij1oz0brPM8/mcyuoloIVg8Zku6ypLZLxORBOyeCdxkDGuVUAdzFOeR
Vq0muCsDrTyGUhBqBvTY5G+XnWJvyrYmuI2e9UOXjj2cwiLopGnr6NsI+Q+cC7GjGihh4gCkly3u
HA5Itz8GxW33Xh6NVjMwqAkkqJJW0bF9YCItjl0jCnTTDRPCJmdS2WrXN9mIakRgLHgwV0tfAf4z
FjbEisxwW8qUurxNDSDbsgbP0MqPzAA1qagPfN+ICYFoAM3ks6dmtR0iE93LAGfJlUGhL4JC/ABQ
ubBDf88QeBaBZgMeAQzQ3LEdtstk5aQFIsaSv5ngaRq15rE1WwHCcy8sbM1wkwZJFlxTlTVhXAov
NvUD5HRoUxu+KYKvrs7LnSzgz0JAQFMiIJF8PLBmq9c7xcSzzOIP9XJIbDkA0hgkaIbTTDK4JENB
UNi7qCM/wCqB1QPvaPxLUKvb4Lia4yLAhas+hm0+HkdkrMdpYsbPxCgrnwzq9DSaWuJjxdHrYZjL
CyRwc0G038OCfvqSdRk2x5mOTpmmqTB4ZpnfDD35njXhQSaaq6eZC4DOr0ErZdouZlCT9ns4GIel
QMNcEYcFaqfCesmuc20mhotlqtrKUtSsShya9WQv0lvIwqtxbgXFg13nQkoE9gcDqGweaqVbvZFB
CA0PBjHyaT3pfq/FSnu0TlbaCYCMe+F5hcL929b6+2aGwwIlQsPEkPQY9HqNtvwoexEHicjGOq0b
G0MTM9DRocINsq+XYYpAeRuR98sReXfO8JYsG6sYFDAHn220ZhwmkAPA6xXUDZOkh2QyQ/tRUt3m
af/6922h0xpaKdgjQK9z49GNSAGwG339Man1R7uz0pPZJurg1JW8MCeVIGFy2eKe48EZVCTslg1Y
NGexluWoYXh9CJIs+rqUeUb1peooGrA1gaX15OLDjQXOLXDtmBCM4Asey6DixbQEvrRRxh+xMqwE
2dpTvsil25DJdjpQC6HSi0J9L1U/Lo9y7xxHGQsIdgCSwP/E3cK7zCIDvqgMoiqO7sPIqA9NreQU
QKoMxfkEOkq9UBRtZ2oBpzBXOjXEV4Vnruk0iGA2aMALVJYcYrwBAXVjnQbImV4e3K4dHdyMgG9A
+Y9fwgpaKWVlAp5M7NxXlm6Flj2XqqBgtXNagMtaxRsxio4gi+eOvzRtUbXXkZjk8VC6+ZgnLlHY
dW/Ut+0yvgBRXtO5kQQnxs7CwSpWDlIRqFfzQDJVW1plXDJYtUIlcSxdmu+bYZ78ug+7h34KzXsi
lSL42t5YYREQI1w7zgl/QS48xnGIh00tfEsykDKOg9PJaFyuFxrhGbNLFUFuvlcOhKIPUllgfzBc
fnqbdpWizFvglUPVcJY+HmmbWZnX6MbbAiUgN2+rAyidfNSXvxRT6/19H9qa57KOxVRQDCcwH2dE
dWDjGA/13WSOIvahvYN3bWQEpAqsb2B+4xJcqSisRTdgKZq/RwkltA1i16boA5Qlv+2D8YjMwxc1
WezhIrdm+crOnLRVo7MelwX0UabsWvemg0kVwymPY+NlQnJZ0TgNbr/MVTFmowmDMwyqxClc7UcS
aCYFGpM2zpKh8JGLeCD2EqxPw+TWcQBgTs4LWJVP03WNq7Ivefk1NNNMGnuiSsveNgEqQAZIFyKJ
hE8gSZ0gXBswls6G20vmFQ78r+rUJF5Zhd/aTP1eEzu47Ki784pcH4k4UPvoLOGO40IxhggUz8ha
3dGrwaTmTwfwj133bujI7viEhjLB3thJAEzsSIIwjpTxTIpawQNzhS6wEs3NyskYmhPu6leWUTyb
EhHc/vbC3dbU+imbfEYbUoslEUyFZqx73dQ0jl1XyDgkkJ9Iw11UJo+X53N3cJqMwg5Ofws4nc8W
mzLpBmsESHqp1dqz++5Gl1AQWGx2UotWJI+4v3of5vi2DOgKgLq3R1FSQjBz1Jd+oXnraNfLIbyu
3tPCs+JAPohOyJ3UA3h/tMmDF08GUJvzGUDtuxxgS/TUTFDtbCztvZW1Qxbp3xgom5wQbMZLG31l
aiO4zO3ux63ldQttFpTpRtezZWjwWtccJctJPKjHBO2xVxDkRMPcA1phnKu2j4Y860xESrGKvKvQ
ERWMpy5xJrf41ReuVdPCnQ5o4njrctdypMnVC1RhU9HO3Ck440qBSj065sGkyF+Q88xqp7rBWNly
Xx2hQEZjt8aVfL5Nb0On8MaD+fdp0SGUBKE/BZdBSz1j5ldGG0KloEgL0J31ki29l2ta5kygnZvi
1FflTnBM79w3UEvHBR99pToaFLjdMrZlKGk19idQDNo1ID3ti2UOf18LDDcNlFnxaIb2B9AufXYa
RVmiogj7IshNPFe11X2ovFizLtj5e1hW1MdB8g7yVYCo+RJd20ULcHnqeiSy5bbPjqqXeBAsAfRY
fYgP0+TgXiUIcGe5KtjxcFTI0ASAf55pxQOERQYjiwoQFb11AObo431piiSTzkVE/1gBHElFQAHa
mFsmlFCSMILCWVCw8XEpplOd5XdVuCJvZPNbSlOWHBVgKgsw5ydSdqvGmm8wibIIHrRAyskmJa3k
6AtS4fR4OeCeZ3rrx4FjQUETEh4o+OfmJuymvkpZGxDlNOI2mUxvVsKoVAOUBdhbvD72lplf5Zbg
nnB2uKyGUUBWQBUGSl8+CsoJpIKK9UKexTdqLTlha/oJeVNDtB50f9uHOWNc4JOzOeqQwOLZYryy
6gqam1+Rf4lCzprOfLpTcla4hbbkflTlHFamnys7BgOy3OkOo6945m+x8Mi5TtZncxb3PFgmcr4k
f0oaQZFTlapfUlei6h37qjuAgIeO6iQuo1brCHxGME4+tGqF2SddvNZSAs3XQbl7nO9bd/KUt9wf
gSQU2DtLCrhxrp+zObUGQ42mWcW0puZhRhJQAUolKxnFxVLgkyJL3MU8LczYzgpYIsWVbNTOsmLQ
1CMwVoLAc555cGNaQ/tmTHreV4D/YApHWr6MHvCboDfHLkdzBQ0dxaYNlY66KOE5OzA4q1woj2oz
bOwB4yuMd7tM0Rn2KHCNs1OXs8CljJNZGLgLw4Kiv0/aPZTlyZj7VqX4TcI8SX0uooY2Y+TX0eRb
LEXN4+nyJ4jGyGVXKAyMjVU3yOlqjWp96VXhJHBI4c7jwkmzPg+yPFxXT54dIF+91CUF7W+T05Q7
wI3QiA42Ugwmoj/YPbE+oiYPkc8tu1LkFvMrqe+DcUwBQ67br5dnUOScPEK+SpXCZhGGZ31Zu40q
X/kauwnNrvFMTrsbsYbXX1gE6fWqFmvjPfDzdlDCxGhTEBwAk798MyEFCnZ/p6QSVWZAYqzEyQHH
Bz7x8kD3t/uHVW4TgiE7i+UeVnNyNaILtgy/G933RcTRu79mH2a4Xac0cy6hfRhonuGLNP7WgIVX
kn+WZay84f8/hdzOQ92KSUWDRetcm9HJjak6OTUF/kFzfoLLZcJExg3tgsgtADl9vTyV5+nbuvEB
HANDFcRKzt6jpqEGeYuFuSQ3My3VwPTTO1BDgaT6GP5XVH67PqOhvmjhMgx5CD77ZWkcJxN6RjBg
HVhA4mRgcpFA9VMODij9AO7w7HvRg+hedNkY/ZNObeJ2aWgDG8YE9MTwUr23nWwQHXeigf25xW1s
EKD9QTOOgY10nh3FjwysYwz15Dh3jZPqWD9AUiNKhc+BaVjA7ci4U5Z0aa5B9BC8p81ME00DHr9/
UJfmttG1E56XK79Li9+qEV/FhvrSKtqhHlAdtyVgS8n4qtUZc2aQvTkaG06R3XhVJioL7jrZ9hu5
MAGhPGnWI8w+u24SbCJHp4oTZQ5IJK/zY2PT/+IeKVpxLkioZg3+8xA2i28kkL3+e+pmFJSpE7Wc
0NF+2+70T/bSdphcwMDlErwbHUzG1zPNE2oc6t8rxVxytAMQHmd/v7GPW3s+dlRVFQ8xDKLeQxfj
YTRFeJ29GLgdEncqJ6vAi6amEPadaWs66TE69IPLwJz3E11KnbdAXdr9L1Zv9Qg+Jd/a5U7qXJoX
4PVgl1Q0DDRXa2kUUXSuDVg+DSRv7nglPKSFO5i7CKiqPJjlCKsjAnE/gWNqOqwkZAvVwcek4jST
3OTH5QgsmGG+c5KZUD+AinYRVCGea68s9Wc9EkHis78XkH6gnVUGZIdbRdZENmtAyxcM7EukXusi
wcH9MXz8fW617DK3F6tQ6yCRv09j4mTkRQ9FRbB9l/gwwi1OvhY6VAsT1aON2pc9PaKJJ4V0rJze
hUsA2Zl55vGfrM5/jPJ3tSFMozBaR5ZLT32ZO2x5s4TlvXX6z50dwjioZKC+yFdq0gxsG1ORY5OZ
1ArW+kkG9LbTTg6ORfSa0Nntf02tk3o9kirv8gj3kqkV3vlv41wMyRH7jSQuUEvp5ls9T19KpbnO
isatzUoUIPf95MMW54d1Ow1dPsCWbjgyRet7STM0zxwYdhha6CKAqIFLbKnwkNzfAB+GOQe12rgy
2xEzPPkT82Wa2S5zYxwIauSCTpES44CLvmBmz9vw/4TnD6ucxza1ykbDgFUTovI+gQY2jX8CbOnK
v1aPTWda0R4Nge7lFf2LlOA/dvlXKqsqZHB2wG6IPjf6bXErBZlISU0vQodf60BC2FXduXDW1xza
FIL0fP+4B9wU8Fk8ReLl+vOtYMkLqxvVDMtcwZ8N8I3SyMtoGgPoaeH1lcpfRV4stMkd91WlaIlV
Ysysp4qfe/86MGL5z60ON3Pm2UfhgbG7cTcDXf19k/EN+qjYs1wiJFXDVT5hcgF20jP5Dq1Q1Co7
kUPthsCNPW6vplppa9Cj+/9TMffacj0VMciEjni4+jPIXLh5RFa5XauWirxkeA+EtMeT6cwe+5li
7/SVky7HGZKXVD+Iwu7+SbwZKbdhQSwyl4aCSEGYu95ljTZIfftxHWeOXtvcR1HCbUbBOSk0y+3Y
cWCNUU0wO9jgIF1csNx8/92hwrMGKEoOsSfcrAIf4s9/kvWLPY9QJkpe8KSC4mNP6PrkipIgmi4I
ctU28dB5GaDB9x/dij5mmecbaoguR/MaoPA6CVKfV/C1CWZ0N+JvLKifd0ijmbh2FtghZd85c/Q1
Mx4rS7hsux4KPi4CwTJIevLAHEtLCzzxwkqsUbArHuZb5kLt6xllwMnT3sT56e6wVilWA00lICTh
nuVVK2rmOsQTmdxm2HY3oflDtp8vh/HdM2tjg5s6tBEbgzbBhmVCX0657kaZXrZw/tK3HlAbE+u8
buIXdI4iuYVQY1AxzJvW0+GOuSgfFU77G6oGoNh318amESJZrpoLXEM0Pi5it1MREcPA+IboJWxO
MxO5hcgAF51xwwVULKmKoGUnMwaFMhECJdZ4cJa5bSaQC8hZGrMxGjCBCvqjLNqggOPbuN2yjtY0
xNWvZD4IPnpMo+pI0D0Wv9bu+/6HK3LROYFoKJgRMI1m4800hGR76eSn5mvnmOkBrFmJ1wXC8Lz6
3qVxc+FZl3QjVtCThiYd7Vt0UGIHhcYvrYtTKKfp6W+jmTk/5cJyR+KlXdYX6ThnrmRIDv7/oYc6
YbE2dl7eFIKtzWMLgLdJcpLjCOinHsLpL6GdI08VvACLjHDxQxrDvoEeHYoTRuRIeNAejIkmumiL
nQMHPk8cr5thyVEOcoqmCObxe2W+Swn0la+X+I7pr6T+Ehk/1OYZYGT38hTuJ6Af24Jv+UWr6aAr
HeYQEHCwT1VIGkqcbnjCfyK/ZNupCs+gSH7nQ3jb3YjUUXZPcXT6gUFlfcwHC9bnsNY0EDSAwAZo
NB/WI9W4yr5E0UH+RZD3GrQJNKDi9ODymPeCDUB+liFDdQ8iPVywqSrZiE2IcgaWipfhZXES65+8
Am1NcMHGGOzBnPBSE1R2TOXYoMkQCZx/12G2Nrip6yJdscoeNpQuYPoXC8GraEdnqr6q7UFP8S+Q
e5vSsc9tgdOIJpALKUyPO61eCK5o9UMfEXdWMoGFdX74oLUdGxdF2rQuir7A2PrmV5l+73EJrdHF
308//ydX4K9fLCMSWqJhB51FnqLclVojOLj3jh1kHSAHMaHFfdazREBoYxLQT4MBFx031sO4QH0s
Lzy5v5HkJ+hHURBsP18e1bry/OxtbXLrYwP5jKu73gZy3YCS4/vc3QA7m2mJs6S/LpvaW6itKW6h
pqHIRy3F8FbWfOD/TDwLDO17N4soxS6PCZwBnwMFZLuqtG3qMhgAZ5qj925IHUubQH++OEMn6JrY
3VsfwwKW+7O1PgTPjWHCWniTPa6AwwpNRnjsl5FdiS5tewfM1tZ6gG8yu04bQjmuMIVaaSax06ql
BfYS9ALZw1SIdGlFxrg0ciLGzPTVWC7do2/80A5PoRIJ+p0vOwXA459HNIPWt2QZjBSTDupTiPqg
q6lTMw9i5oJAsf6pv3b1s/4JNtj1EsqrW5g/yvA6RuHisoPv+B2BiC/og8HZAOAUF2XTpWfa2AFJ
mE71MbNVt5rtQ8yMU48GqlUM+bK5namDOVNVgH7XwUXPnU3oqEaK2qgIFxVQQSajJTgxQNnqNKVg
kXY84ZOl9Us2bqcV1Whp6/GRNZmjmte5+cMW2difvI/RcJM3RkuZDArQc0ok087EFT37mU6AYUkT
aKdEb1eiuePCXtiVKbpRYK1ipj8htx5GLBcqpMTyL6/Sn0sj53afJo8Le1I3k7RH3SNQxvQZSgav
sjLQvGPH2DYdbfi95L0LbTInZerPxrY9CGs9Rlrs9LlMSQKJts6+mVrUKnI1P4SD4gxpSet2FDiv
YEZ4lIE9WdWgMsxIodQ3Ke6+2vOiT8exE7E27GzD7XzYXLy0I9kEzA+7hEmzE8foXxS/vu85rCYD
7Ap+NA3akdzWAKFPpgB3juX9mePRnTjJFfNDt/VBAvXet97srm8+orrLXrUS/bkfZrl9kgxZ3ROC
LiYJy+eF77oHiD2Vn5DYaTR3oyehRdFAuV0DiuMYWCxYHKl0B5FCWkFr5CF0f86+8T4/VTRyh9fL
Dr134H0aJbd3IL5uDsaCuGN16a+wMD3WtD7prxeTuDFZbicTGRiJ3tiMOkOmCqL4XnXjk3luP5ng
yMrA+Y1jqY3vyxpEZbqGRugBdcvIUQBtjkmMi3viRMAEaAVEOuJnbZBB4ga+DggjhORX04uIGNaz
kN/km5Xnr5cohqEsEeGjBj8OgQFyslPoVp4EHjrXfGkoKmWih7O9fbQ1ye2jBQprSl7DpNQC32H3
Qc/ec/CERQnISditlV4X8jcVNGRLNgZJ+X000VTXizB6e7ey7XLwd1Em17I2QEInUAPFt16y03DI
6PxzdiO8jIfe/FXk86t7XZpqLi2pwjCPlgEG86HHgIYrJVa9SmUUP7yR+JpEIvGLvdC4nel1JTbH
H5BQ49quh5kuX8P5NIRPcnLbAWl5eWOdS3OC7Glrh4tahs7GzFhFNvRAaVwT1WF3Wlzza+TZ1DCp
2q/NQXQFkeaNEylUslC9buh8JULr7wzYlFcQMqDfaKXhL/pQc7QBksKDRCGTJ4bX5SKWXtHjc2JW
PAjOnb3ntE/GuNnFu3bW9Cj1BinzETcXfyXUJgQPW9hB4NjKDsSfJbxpiVCff2rwnCeBGgCZk4ag
DEJtbr6HwpDjIobWjXJHAk11F19HN0T9peuc5mB/N4Ps3qCpl9wlEHvFC+bh8nrvzfLWPHdagJPT
zEsDbjU2/qJ/sZMQWKnbVmYCv9oJFCYyRB1FI2VlKOCGuUDDfdb7pQpkPbvRCv04V5PoyrVzDn2y
wY0FxbVGilvYWBj6kUFnmXWS24fPl2dsJ0f8ZIU77RpVMaA6IleBneJ1LK7rL0h9F7Cu2ve9lT/H
jSqau/Uw4V1kO3fcWReHJI0NBhfRg+6oHLqDEUCm2RdVXnddkaAdAaQoYO4709GaGlKgda/tgkwr
vUlW3MJ4G4GwDMfxls3xY6KrXttqQWrfDiTH5kdvIhjgh/q2Q9krUyanB3usmalIdlCezkVCSru7
dPuB3M3TiJchmooOHwhZM2fRbaqhod7qluskXu7rWn4tWOvXFbjbk69N97qQd6v5AW2su0jWRRRL
wq/hzgDw1MwWmieqABeDxZ899BMBVfGjDmwPbRwnYHri2RWzWO16+WaVuFAFEoB+DluYlZc7y37X
w5tVBOyyj4tscLtVCkkXFo1SBcqMhGVRKjTBkRC1M1XIjLkXgLZrym1aiXWgD1FhSg/yx2FAT59b
kEDKHZsmx/UA7zKntUC+/U08lbtByVhlS0E0CvI/Lovr2yq2GhVTadctuHALp5d/XZ7I/dH9xwJf
rxvGqZ/KAhayKP3dm9kRDyruorPbEQjOy6Z2B7PybULWAro0PAzcBpuRpE8wtbDiuSL5HRrtBFfw
vTzLJB82+PtZ1Yw5GUfYiK/tO5WiwYzGWJtXSN0+DI/Nb/ZFdD7uXWc+meQyTBYChZ2GMFlFQVfU
jgx4eznc1SDLblF9svLXTrnXy8e8lQ7xUjqkKN3LE7u7hptBc1Gnyicz6sDRGtQdc/oCxYfopzR+
0atakIUIVpBvd6uyKuoJGJWCHkTGVvQ22CL1if0QvxnL+gmbLFJqxmXWZr0KGjcM2Kv8hbnTVebN
3xNvOLT+Qq8J1OyDJkh81Csvz+PuwQnpFdAgoRv7THAv7mrLiqy+C/IcNOJ4oNKkyI8kyQd0jUpx
5V82t9fGhlL12uiJzlk8p3MHtapPeTVD5S9YlClgymNqfivnE1liF8SDTqTdJ1Xr5ER0Wgvtcsc1
YWYYElXFOMPhlLSRo0H6Wa0eJ7O7TuvkAKJ5sBfNniVq0tjLE7YD5sKZYo5MKgleVxYyeEWCviGp
R5GmP9TTvYk7qBFPDhHV7vec1rTQsSer4C0B+8xnj2qtKozyWu/QUzBp13Et2XfJqIloWvf24NbK
+vvGb+duaMIIryzB1H1jgJ7F2WnJsIj9+2Wn2Tv4tnY4n0GHvZEnWlYHnf47BXf7vNS0MkSjEVnh
PMTuM2OuNIxGbkqaTDmVZB1cd6KuAdGkcf4QloWRFgmDmeq3MUfOUCiu2ZWQamSCW4TACXiRqyqy
w3mJYMnCtSVf7nMRWZ9gKCZ3CpDOqNJ6WPdU2SqRMxo1OXVgn6aWOoODeTZM/7Ij7GZ3G08wuagP
oteCFFYCnaOH3jO+4SIcr8CplOa0Q0cSaN8diDIkmRA0uy4+n+1vDXNpZUhm3J7Axh8k2Mng15p7
EGejajQ8zVnhaKKSt2jpuBPBgApbB8XcOkirV3OKHAjsCuK+yAIXIeYsbqIlXi2kyIeXzFuk35cX
S7CfzNV7NtEB70PhUEfYT5Wie/H0W5MAQq1E2NN9HzRADaMC2HRGNj7nMSFNAitGZj6UJTtAJD5y
8jp/7TVF4H77c4bbA47LHf5DedEgwzBhzlSI66ZGdcw0UXvW/nA+THAOrozQKLMJTDRj7Q7KWxne
2Xj0J7biXV4dkSHOoZUIj16KBYfOxvobiFECYiWom83XzRj//N9Mcc7c6CkuhQpMtfYMuJAUyANQ
E+Hi9MOvy5b2UmH0l+ngj4OcHPjC+FHNUHBcbLMLqnpGEQyZhJFTA4io7k0hbza6tCChaCjfs+62
N96tCTTD2pfL37ATKT59AjfaLEtYsoBlKhhidA8ouKMZspObgFQYhp9WDMXnSOCXOzvtk8n1981O
K1PSNeHU4I4rlTQ3b+dZowRAh8sD27MCjUpFt8E4Rc6EfnOrVUdF7iAXU4QoJY9+YoOYSGUCwrA9
M+Cu0CDtAZ6DM3agpbVRlQaPXVAP4P+Ti5E5Sc9+DU35dnk8O7vZ2hrizvu0VZeiAdloAM5Zpjpg
SFme6rERIb/2zVimbYAyA9T9/OKQooBCD8ajxYEe/YKsyT9YFw1U+f82sO70zeqPYUSStIIBRCX0
8oFcWbNpSmL38nSdU2GpKIcaYGxSIBEKQmdubxFAdWYk9PAyXPACxW2D7IZUjomyF1RoqKiYv+sH
G3PcPgoVJcolMO4F8XSVdkswzwrVJEXANrkTBj8Nilsdy86sGfhiXEemIj2CeWRxCzPMwd4MibZo
TgyBPdGouMWKshxc/v0q1KgNTjyg7ayQKHpyg8uLJTLDZcyyNZhSqGNYUPp6tKP8xlqYh5c3Qelh
17c3a8Rtod6uUsteYEbSOpBA/Y60v81sxTkdny2ncQI4BSxoYKtI8KhYMwiDuUYqu5b1eHnS/sLD
jZVJc2W/50Heygj6sK7A4lQ/u9Ipbws/0R39Kfk1+4CZ/yNQLTAheIRdVVJ0g3D5c5xmqlJDLiQo
vd6bPYJUNvbH+/yoeeCx/SdxdWOMyyySrkR7tmTjNpDFz/FcnGYjO46LLnCJs0dYjAb4FgtkR+CW
BPiE21FVpxVgzJGJrwbWQ3XMI6e4i/3O0QJ0Xfm9r/rxFTtBJkpwCJ6tHm+Y21rrM87SpjDchGi9
fYFGhlRNztiik/UoTXeg61OtV8O4UgtRDnoGf+VNc9sNjatMqSIVpl323LmTa/pod0YHVAO2+wRo
8PZoOVBscKVjLXjs5Xc6b5rbglKGu/2YLMRX5vmBGNdRUT0lkSGqq6t8oOTtcBtR7/JkqTLMro0W
C1f1tLvmGhRh2eQSuqBntnaNh/4a4qyUOVkAZo337oU9am/Nw3/BysjHHe5j/hTUNkeepUB2rZwV
4oc3M/h7wmClZbRBkZgmgN2nYCwUsjasS7i9APImub3a5EXZ9TPGv/IHmsfOt065F3nNv1oZbyYq
o0Mp9mLBeXGGEeLtcttWNooKUHjYNY3CSyb1q5oTl0Cw3JIUD4g/t0/6e1DRHodmvELdh476Eix5
eN8npt8BLUSzJW2dBG99EI+XX1jZRdCxQqcRuL2PggAqmiQuRahavZCMdN0Hfu8NruTonnbAG7WX
0Pht7cIHQzBeyOrDZbsis1yqoJEp6soR7pDGP3IboUY65f1daWWO3Yq4o0QbgX8aNuORlYUtq37r
KUclclFyf4CqL5Dv1oOKxscUjUhy6qQ/kLIornaTH+WfUgBQ0bE/xMHlgYsCz5+P3WwEwGZRapEw
cu2pA67UK/BSjcyMLlfq6/Ig+1CgrA7aifggRzyKGtn3rVsr3y2US3GMcTGhbqBHGefwTeWndapP
iltj9FBJopMX30L1D5376yu59NpfCTEuqyud7ccP2/wbTly39thD8NPvT53bHZGMBsat/tS78aEK
GBVCm3bj7MYet/8HW+rnltkqQo4VaDllvZP6+ghGi9bPjzYDCRvFCww4tujlNd4NvBvDXABgZJ5S
a8RA62a8NTr0/Cz6935qXspS+nXZ1P4RurHF7V9J7dtw0TBI+VQd15jaOaNfHsHsC2SJaGBn5Ex/
QtvGGrdt1XhuOmbCeVet9NmD1x4gT/eHGaa/LrwI7BnyQQRgEY6Ry0/MpJXmfIDVlfJhcRUso3XU
3fo4BHj8EETE/fC9GSOXlEgTm0AKiYhoP7F7tPQBq3k7BtPXAphD8IUEzZsCEbX79NDfZ+54sDxb
EBvPSqb8LK/BcxMi9KQxY2XNx0a0SYPKK4gRpMqblfLHeF9BQmKWKJHL8jkJIx0rQObog4LHSchz
MSvHqSCOzlL/sseKdiUXgeaKQL51RPYzVa/L8ljpryMRdG7tHi4fK0i4loGCyZCe72fVz6cfeCM7
dIBRs+RX376SVkTbIZg4/kKgQ3orRLUMKbJ6bWS1Hxep05WaM9YinsW/cEyUWVSQvqKflXOL0daS
uNUxcw2ODAPEaOFRCfJDckoCUL4+romcfWzgNNEKTxUCYvdH+mGec5FULuI6z3TVL+35VDfhrW2z
K4hvehBi+HLZR3aTRdCj/3uknI9oMTDFENwlfhs/LOWpNQR1JMFQ+GR01iQJVM8G8fUS8Be8C0TX
zSw5TSW4nu77+n/G8WdFNxsZFbl+YRnsFJoCId1rJflKoG71P03WHyDixoiWqb005shusgU6h2bv
iCk+BeuhcodMD24yOV5qCG2Dgi9tH/tQEBTO0An/CnkfM8UdLLYkDW0sVRpydRlBT7nOAT3VAfN1
pGCl2rRFGDfRkLgzpSrtRLFaLE2JPy0Bphcpond60eqvXrhZGLvtizxSMWtJ+LWPvnbqc18K7hoi
E1xIKHq7NXIJZ1XCdGrFQHSg1yuWLYGLnRXp+eXh9n5YqGVlJNiQ+TsJytv+AWLhoVunjvpNod1j
9wVJ9a/Lbi20yQWBUMr6cIIUnR+9LH74XoBlWj+mL7o7eOo1UlRXEtVBBLPJ475BY1/OIFAkfvZS
PC/X9hXUC2lzkN5y1VmZJRIXBAmqIEasU3eeFa9yELps2wZfbLb6fiyNRkdGvkw3Sy6fZqnzoMbr
a1V3nRu6J6MKLZja/Uz8wybnmVhLMw3XW8BMo1t2D9Yit/laryw7QLdXgajZd39eP8xxXjobhZmT
gWAl2UGdTkmhUaVh7uVBre5wNo9gaIT4i6aA6ZpzF9OMElVnWDyrWpyuBW5SvpPIF0X9MZpoTVFk
p1RE3AK758iHTR7Gpelt3FVTBN1vkM0z7R7AJjcB40lJ2uPl0YkscXeZCnop4agipZmy/yPtu5rj
xpmufxGrmMMt8wTNKMvSDUuWbeac+eu/g9nntWiIO9hv98Ku8m7VNAF0QqP7nNwKlIexM5xCK80p
ZGXb5DCu7KMh/um1pgg11WCAS9HlQ4TenkWwGh7XcsDnahmrP3I7tV/tIBVZ5EIOiGGornrXZ+aw
i/eG1bvgr72M2DBzmO04s5JHxZk5zscSSOiqW/8K77ud5HNAXFLugrNkkcsEEzmGnMu13SSmsYoB
fKjxed1AK2VP3/M34GUly9v1D+wUnrk2yqoFTVk6tGHi5G5Ur3okdQ3lpNwtGDSA72KjWrDWRpm1
Wim4M4w4u+IYeM0ZOGGA4QPU8q3IvgJuupDVuVEBqIXPaBtyJRrgsxYAsC4H1N6xm4tH4HfGM6rv
r9dNbjNDWImkHIqejXkakfIhgOwdDNTZvPbzuoTrRo3hjD+VI8aLxtxOyNz6LAIIyGTqy+KW6DUL
mAzg29H092o0erBZBITonAPfFgkWgTmrveEg39b2X8UXY1c6CuPxYmtxoItRQALAgwiQ7hqUKk6K
IZIHxKqbhg+ZjgEQBZ3kkXN9E79MsJHcZC2IUo2Aa9O2BKSiGxTPYfveR6kjpN9iw5Pxnk4eTbLH
DDD4GSP12l4fnoF1MJ8iDaEsu+hxYMOUS67RRY46jLfRgnG1cMoXqxqnjpWBEbdLOxIRfRKoPKBz
5gvLajHi9avhJFITGIC1RYw7sgNX8woHkCuMBOEy53VNGuUm65TTKjDkEG3hgX4v2f0zAHPc4JWU
CAs7QSkEY6/eZBZu5GoWsKuBgCi74HqvzfKlsdIHY0TWzpqs2DLJ9SZQe97p6byUeLF0y/ojmZ+B
VMjY5s1DFVQ0MYB1CJSZlM2PddjrYLTDFTubrQhYLzOXml1wUCfNZ6jtVg4GUgjwAaNtXhPot3ld
Bgj4vHTAwRs4MzbKHyAjeYtH3gbeRW1NtZLaSZPdVhom29MBKHJlnR+5ROgso8kZ573pHdYfQ533
zM3tALYe3iUo3YoZ+giMTuN0qa/XN6DknO3OYrMsbB4nnoJBtwgeXIW+HksAdlBEZeTdRPyVVR0u
r4yMniWAymXQn5npYTLxbhFGjiDtDYPVYrGVvRN6UxUaA262L15AnnlM9CzwcplhBSEApVp7UWun
zUAglfyoNd2+rjdbAgFnxuNtFOEB7Sl/xow0MYKp1Tk8H3CL1avAvVUAawWSoUw6tPXjVDC2kPwe
7QnW8ojFrBIYMeDRCa13kiuoO1XcBwtvalrBWNSm/q2lUKlE2eSYdKqwKlLhbe8B5eqBMM7Etlql
XaHeyarybmnGWiAVNDh0eMFnQyC4th7mPnlrJo1RhWSJoHxJWuv1KAeh5ubAFo+WXdWx2og2M77V
Kuh24Uyr5UQu8GqY7AiIknRIvWnPo/OBDJYGFotBlHzxFV2gm4cxnF8ucpoQcWR+LvVGF3xzHqtH
maFydMdwDHRnTKxi4yplMsWsftfaNjY5gIZeNyWWHPrugRb1QgUelGuIHUBmH/JeQb7ASBNYQoiW
rOyHT7O0nyYIEfkCjeN3RqKaRsroKGDZj0a+YiUlLdtqkjIVnnRX7YAle5YdwvBwYct4bc+jz3oJ
2ixGr1WP8gtgkx3naIo0l/OrXWClZvRY7YZdBEw9ziEDMD0mYOSd5P2z0LH5RrKWT3kMcNhpcZCR
B3O7fhYtzsxIfeiCFzy7kU/a21h4PSz1p3wGP9UJWolxlDIQiYuPPj/GefaYR5ofKvoHn7eBNTUs
tC+WUMqL9G2uS20Nmxvc0C/cwZc8kmexxpdZroQG0W4gp85BO+viafzuEv8tcRcfW2DH4kkvsOb7
68a3LVBQwDELxmW0J1IVjT6StDSMcg2P8sBxb02Qg+I6R2CPy9sejWP/33BL5J6A6cTfAqlkoORq
URlU7GRUdIUZlTUehLNTrBgMY9y0+JUcyq0UiygXYggkGgx/eoF8X9SpPet317ePJYRyKxhdreau
g8HnqmgPsQSsIEF87ThVY6SGm1FstRrKs+itlGb6kMIZlxxvCkMcWUo2MTwxMdYvgWUlhHIm2QKw
JRXTAC5GoA6TaBzGMHoopt7pNc2pltj+b5tH+Y6sFiaDE6AJ8QQggOhHHoZAtGPB6l6AFa6tivIX
kWrMfQriALdz0aw8I62+rx0V/JAqwDVEZ3yejpoLZoanAZcn3BpP8jfZFc36qFmjOwLfZtBs0p/F
pqzduuasTYFyKkXUlZw0w3nnEXAhEGujnRZWszf3jehMVSy51zecIY9mdlH4RJ6aWcaGBw9DBfgs
/TRh5hSM8oyTZWjrpVawioMG2F00NcDJ1mBUNTUh2av58HR9MSwZlB/J06UYkuRiEdk5zqPvpSY5
10Uw7OHiO1fLIMXewYgKLKPpe7PALdEc+fwuaUM7XnjRKvV/lQt9WuAlwVhJDPipKjsei9Jw4VXm
H3rVosd5d31Zm6Ua9KLjricLCoDVKL2beYxvLAKCdnFsduBFxawsqRjOx39QMSTH8NX6fsuic+NR
CAYN34Bo7YV+6oR3BGTimdwoeDN74pk4zZsXM4A9YtwCq/vCdp2XZRn2o6a6GfhfSTjrDvJe80lQ
6xzOK23gdeJlvntiAe9u1tBBxipJoINFHzRN1iQpZRLrk4Ea+s3iEp60wG2c0UZqDpwVVkWbHBG9
rSthtCmHWQA0alCpuwPfgccvOHJx9EtImtOSW6DJ8rL5XVNbjhEgtmxuLZVKFupuLMUabf/ubPSP
fZi3oaXkWsFqsdiKqgBCNwhnpwFeViowTFpSRkMKvygmezHGoCdeONPhdN0KthRlLYQKC/VYZkUg
9igcBns+79GPO7qJ/pZz8k0iHybgt16X92WOmiQ+eFnX0TGiavKXCas2gMbyxClOrrqvkEL2iC5g
sGQyAmxu30oQOcWVEwFHKzd2Bdz8IIumIPcg1dqLACq/vp5NDURHG6BVwAb8FdcdqpACC+Ivwwa3
8z+8hW6b1UoO5eejQBLyCpD1uFMNtgA+pe5FOnVOdi/6gcNqVtxScBXkvFgQqklf+jILbVSDtsKi
uCYBOIIWoXTNZwxNuPRp0Ma7kkJ3YE4dMFSBCqj9r4gsOs1RcQXfcIzDX1QrkyW6jQmEs1N0qPaN
Z9izd/30tnRk/QmUJYfVkKXozRLcUUbna5lZkXEwOIYQccvG1lKos+vHBSxRERbafMt23cdg886y
I22+MXCo5p94/wDpm4K2V8II2mDRpVseOS9zqtAybJbP3Arn66+R/rSLSgQo9NCEgpvE7xr/hFnH
Tj4v0Z04f1zf3E2dXUuiLLDvMR5Xaf+7VJX3BYZT5J18NrCyECNgjDRl8w63FkcOe2Xw6FaYxACv
+2iYiG5jfwGkUuAu+wVTI+BCdFl9BJuX/rU8+p6gSvmszhf9FffxfXwAHKRF2iLbY7sDM5ET2j3D
2zBlUjFBD40OQDBYI5rHXQP5OsZDalO9JWF9cQAldm55U2XECKZUKkh0qRqBr+sidXSG2/Su9yIb
FeaH0U789kxKoszecGIU17wDlZ2FYyYnVYqLqwJelfAwQiI4CG84r7F4n5m1bLnx1VnSTZoJaPE6
USaqim7ad+2jPc0n/mbxVVuprOSEIodt7GW/3jVmsv+PFkl3bRZLDgTcForULYfIaMyhvVFEyezE
Ow6QJteNkuHaVdoX8XnYDnMkuFmJ3DMPrVBk2SHj5FTKwYCbJsJoHETIb9lRv4zWVH7TXCik2GhP
mwnF+ugoL9OhG2VsAc/i8kluC3EBQBS8ChaBiY4Aq5o1S+s/wJdnJ8PIWilrMymPow2TPkUztCbZ
ib/GE3kEBd+QWx8n55/R5zJ8t0q5nHAQix6Y9BDYScCqQFiWfvbRWykcJ0wu/TdNoVxNGoO3vawh
qxTekvJWnZ6v/z7ZnCsGrlJOZWybVOKJUwEt2Avqb0fNMMB2Wpa763JYpk05ErVX8qAPDDy7ge4U
xKfvWtaH4BQD3rTcgGs4aI9pupxTo1m865K3Cg0rzaQvfdICRKJugXqIWeHqg2iF5QMwTbxSzFia
SGzqymbSjyHBjPfxbIKoCJTKz6EPmvEXo8XwxWLVj7UbP7DGBhmqTz+LJEokJmGO0wOL+msUy84Q
V9+vbx9LBOVHQgAGJGJG1lTKkS1y42C1esM4o80ZpPUhUe6j1RS9VDI43wGjDbzTHdt7MH8sZn6X
o5Fd26eN3R4Tv7kTMcvSmf81i6AfSxZZD+WlRzomegtmAlUrM9DP0JmDg/5WOz+rfn5mEUUxTI9G
VpmKQR95FNjdZpwtIwJKQj1YGYBvrh/gZoVlvbeUC6nbuFUwLIO7XsW9FOgOme1a501RPg1jb+I5
2ZeV/dwRlD4GdQJrhZRzaQpcahJQSbtlk5h1ED3o3a6LZEZXEUtDKdcyBc0yDi1CD6ereBM0emss
BxbyGEMI/RYy80m9jA38l6a+l9JRXz6unxJjq3TqDjQ3c9MYMQyAFxSnjX0wJHlxJjB0gXEH0knS
sE7ODU3LqgVbJUTZTq1mc4xPxvyQBufe6By5ZFXAGL5Xp5xHlsdyP+aQJ/b3PGBFd6hJmRxr4I11
NpTzqLJiQGsZpMjcy2iUpiywckNG9KIbso2q1BdOxOkkO3S6Y0ixd6tT57H6bLeVQIZVCKqC7Iyy
1C4dCkmqIaaOxb1QTKi8SujiiEqGxZDf+RqndFEHeL6hKDolR5mVeJKHGkkFaPAa/gNNeIF+lLr3
mDmhtH02n6IoF6CjNphJMUQZPQY3QHjjh2HOyGFYMigHkE4BV4klZFRa/CIb06M2pqzJ+b+5ff1e
CN3XHQMnoayrCqrsATrS+CBFEs4CW5tX91b2LjgN1CH/F++GaKX5v4OiqRT0acr1RQoEt5GO/bxX
9Jds5Bk+4TLZdEUb6O7uTlZRI4gacptNHsV30miDjuQ7QsUI5LxvGCT5oYD0a3zJv7Ofnf7m4vC5
RMpFtDkfqGUP6fwebwDnxp/dcQfU2H97a/+URLkJWUhCoUApBHfZ0SHFH1AplEDxN9BVBKbm2zG1
Cibi3LYH/BRKTH7lcYNR0WYDFRhXwAxAyKM0IRZmHp8SlJKvR5C/KfR8iiKfshKlZLGRSzFyGDIi
SoqTxknc9WjHEf36hYXTse0RP4VRLiSq8MI1SbA5fh/7wDnDsZGmAFY5ibV9lPvI9UQJOwViYiTv
dfggi3iiLw4zCJiu7x5LEOVDjEYuy7aFcnBNYQDodjSTMbK5RfxWhkLvXhe2HYb/b/NUusm7XGZV
SDj4+U6fb+esep4Xzg7lwVT64jSXnGoXGatRazsNREwB6B3YQ8FB9qd65FLORdJyMbRh195F7mAC
Mnk3PbFBnzZ7j9SVLMrU9DkoNSHEsUlnwZ2B4+KQSpUKJOPpOfJz8GmyFGVzDH0tkjI04KaVoqxD
JGkXbB6nH82Pwl187dTa4S2IaOZdE6IbkznYz9xXyuzqKp6D5a/AEHiVG+wGFDslvCjGNuuaspkf
rLaVMrqkRBo/JVDSpBrQQ5VnbhNVd0ucvV/Xz03jXsmhrE4Qm6KeRsgxek1ylYF/QXf0vo8wWT8q
vp6j7U5c6l2niwzD2I6yK8mUGQbdCOCmAJIRi27nX+KzchQnK71D/5jNuxHKgkDD8FidTox9peuO
KXhYR7Tsiu7M70PhrS7f64jFArmZc32ujC4vCmFa9TFP9HNQbXEoT0ta7bpOLtCtO/txABas64fI
WhSV6+djVSh5BIF1U7lKLL5Ife6UDfd6Xcxm8rVaF+VWMFSvzbrMoT6Qhz8mIwM2Izc//DcZlDvh
41iR5KyCKynic8O3jqiEDJXffrdYrYPyH5GkxyChxHaBCAKYbphsmHyC+cQP5gUOyWK+IpBRni95
10oi5TgwvjFLQ0lSg/wx5WNXNmazWn7q4m2ennj5V9cVthD417fycoe4JpXyIci+g1niYWEdEAMk
2el2mN2wO5Aapo+jy7vTvt11KO6z7jYs/ad8CkaNwADOI5Vd0E8k8M/wY7Yip3bXlV6tCAzlZ3gw
uqtEiTXA1nY4zWSn76WXzi+P0SHZs1rGGTZG1xZDxSjiJG/hKFu/1BoQUD4kKctzsIRQpQEh1IRS
V6An1XIAj46pa/usY1gx43ToQmJlNOEcZQPqb6N+nBdRNfOwUu0xyj84rb/V6uTpuh6yFkW5jZBT
pym6XEEXzbC4fngojeA49QGL5IDhnzTKd+j8UrZaC03gMbGdZKjGxizcAIay0cXDHPgo6AC7KBsK
N27qNU67+wftS+Sgr5guXTAcdaGVSuKiRotMYEVWfBd7BLgzPbOslbVrlJeYjaqfhAQZql5HNwTo
V0tYr/7EvX1ZjYQpPYOXZJB1UiLGtGiNPobtaCI6KOrGnLp3ngPoQsTQ7e2LkaSDJ9bQ0SJCcz8E
ldSIOShcXeUM8iln8fnbySKNV7nLHrndVOyVMErfGrnmIwzpoE4g7PXsVAb7ab67bjubo3jqSgb5
htVNT5VKLjJ4TnBbhI0e8IjD1OzFTgapUGdrS+WM3WgL2g8FKW/Yyjavnpquuik4Hs886N8Q0zNX
YLAajyFBJe71+KXni32sTlavjY4sNMcij815BK2iBlbsCh1PfAuKucJbQtUSjIlx+dr0PjIavnFG
Mv6iVEGd2jkqkGu69SC35sDnpzhrCysce7dZSodvIkZ42I72K4lUNBI7rkiMSSR5JoEeVA7AySBz
jKT3Q/Wr2mSNT27H3ZVE4kRWZ6ZVAlj0MMIFifJeeBjs/NSSlhNXcYbvmpUf9dLM/PRB2F1Xlsu4
2Rc7+y34C1lyi8cvTmoF2Nm5fpeded+gd4mMS4dv2v3gT3ia9UqX27W+YUeA66oxi46Mhzn3vulS
Vt9BhTE+UZteGkckikEKZz97mYRG1uuL3TS+lQwq50WWmwyhgYkFlZPv0G6K+cEidtQ6Y9xTWHKo
6JUmmO/rF6ylXfrailXsX91i+lWvGAXA7QvRakWUO9FzoV7CEIGZ97gH3VPcpnbyJxVD2umt6s87
9bt2+193kXIvIldkTRbDOMboDmRZBwmzEXPxr95lVyuj0t+0wQA1l2EP06H8gXeCcxAFb21QqWaY
q851vdiM0CtZlIOJKzRBcmBfB/EOoNvCb7J4SqfBXFqQetcPY3TAgzDDxUgsHaFcTBxXepUGC573
LmiOIAOyi2/dtxoYgz6oO3eGS5rP1KMKGlFpnx5ndOjGDmfhX/etbXjJgVRJYrvZs4lsiexrPoFy
Rj3A9Rc0LGM/NDTy9KBdmAJzam6z6n7g3zDcwXhwYDkhukVY5apKKCp4v85NHoXj/BTvJ7/9mXqV
k98T8g91t5wWBGX9UPyUzMHl9hh25m65x+uKwHBCl2LOygs3aagLPYdDmcVwL43hMRdkhsNlxBaw
uf/p6XlhEXKCFo0b1uiAbUo4hDcq+m6SQ3czeOyMY7va9qndlw9aLUoMa1HSwaSFvLA6Kg/Ct2Uw
JQzk55Z+rJH0TnbJJDRkCqUcUwmGdAHEtES9eYt30AP3UNembstA55KeshvllTVrt5kwrpZJuaUw
A0IgmIGxr8KpCw274T0oK6cX3nUdYcmhHFMht6M6GwiYcxx5/ZzYAp8fOmHE+zgL+JCljpRf4tM0
kMIUJwe8m8DW1TCzwnlhKSRrQZQnmmY1T0FYQEob1U44Zmj3nnAlBlLEXf14QVLbJd7IAkIi337F
x1xaPlZayaFCqNUCtjGO8PifH7LOWqbvQ/tmRM/XD2xzFxWV13k8aAKDnYrGQceLmjaouCC3d1ye
mJrOev3bjB8rCZSyKz0nZbzAI6nPI4srei8LdFA3trYEZuYYfbTvrfZ4fVHbBe2VTErdI9mo5gTP
R+700f+SHqpd5ZL5XTJjjXmc7D29Hc9sztzNqLWSSim/NoxR1ica8o0gtKqwtrlpMaOAtaGbs8Lq
Sg6l+VWDSUU9g3aMd/mzvu/vCXpJDHwWszlouTloZuPkjxKwuEU/tJObBVjMic3YYtZiKcMYUl1D
WQqKw0eWjkFvYPfXTxK43TSr+sUb5uQMnrFTQXfzzpBMVPKLcayWTwVgrQKrOx6XSDxc3AUkHOE+
BNw6wS0iuEysOhXDQmRSilzZIkZPQwmI45q7LLdl2KGK/p2xoE0f87kgmcruAURWcVMECa0DVpGH
ZBf9IB31+Y38qtwkz/q34MC/sOr2wmYes5JKhVqujhcuBwYBMAi1D4wuPGDQyS4O3El9lCtwFVTA
6JO/q7jDTiarfYtloDLldtB1LmhTiTg/fBjH6CjvEXPtYIeGvw70mXhSJnXjgl03Jou6ojsy5YxG
LtLilIMzGvfFY+qHgEdr7eADPdHodWcF3e2xidUWU25IStK0BGINSpw+v6/90fqrl7jnzHCfW4Vf
luZPILSdWtSOM3S+J1bnigf1XjKzo3bL+hzmplP+qZ0aDmg8OHHSeg9WitTJveKFe1L2sls4qa3d
ag8Rszecpd2UtwLMiwbiTWy5gbJElDaOyn+k3EvfpN51O9oMmoqhCICQwqbTE/AiN4BXKiSBptUP
SnY3L6pTapyt9w+FMJrXhV3AK79q0qc0ynzkEaOxSw1pePZ6Lt8bW9yLv5RzqJr1CVDCdvVIUnN9
B9wVwyxOwXk+okvM7UVQMA/PBFLkH2Sz207586Mos9L1SB7CENnKvE9PXO6mh/FnedP4jTM5cmSC
TVh9qX6yCp7atkf+FEtZVSLGMxh9IDYdnsrhyPf+GO6r6NhpO9TFitBTCwdcDdqMDgEHpMmpZgaz
E0zWXBxV7UlNsVH6r3n6vsS8OaUDBrbcJAXdt9lHdlk7Bv8LwE7qS6/5RubrZHrXbLTdovnNfJjz
Q8g5I/577zSGK+GRlXvLh53QHcrpQRqPo4zcWsCMSfJRCU5tyBYnVlZbnIP0OKQ/lfQgYVwpBFua
elviLtl4qWgqP7nhJUj9on6r+yd5+W7o/wIJCGxYv9WVcg5hmGhCXUGBwrAxo/xYtaAMFxiDLyLL
KCibj2Y9a2oFRxNnZvKYz6aBMUXd6ff1Mwe0scvcliPfAvfI4n7WwGftzCzDxLLJ20RDWc2A20Hn
c9GUMzC6JAwCcj9Q6rsoPHZJbaYNKjKKvkNGYYvjx3UzZRkElaXoRRVxyojl1+P8mOSY2JTE73XP
fb8u5m9Sss91UTmJsGQAkMhxmPEM1g/RSnazU7nLsfc4wvxxkizxcdovXvY8H/Xvo8+sVDJMkC4S
pHMTjEGCyzlp0Frs1NHRhQPGncgffAGT0gpszRx3k5PiD6GkCO7Ve7mxFtaDDuOE6SqBFDRjG6fY
iRHY1oCgMmsgahRt7fcSCHhfWtD/Xt/77dv0pyHRNQNV0RdMM0OiYor7+oTnZ6hx8mLcBWYJwqHQ
FRgVme2M8Pdh0zUDDUPb5RQirCt86oVyBH72MHi4vqrtW9OnDMqlSnmzaGUPxU12gAn3yJBxjXcx
FgLg5TiuhLFLDXWV3cZGK3R5j7W00Fsy7C6glCS6gDL2DYbDY20b5Yrw2pvmSoBzAncMXExbvagR
x1IGlh1QDkaaVT2oa+zbuF++4fnaBxXN7XRn3BCUn9HHVej6OW1XrFbaR3mYQNeWDLfrv8anFb/0
JFBBAS0ZuOG+6APykPkawtpHytdIRpaNA9nHAfef4JfmT77iaDeLBYFmdxMijWSskWHTly7YlZLw
dZTx2gKvnR1VbwKpkeBroVnvQYSI+TQr3Cl7yam8OLDLF5ERwbZfID83+OJ6V8INtWr7sYGGknYE
kIYgo5rw0gSPSi63jKWKjM2l0f+DdPxfEglYXBfUUo7ith5y9coxUnN+HTDcLSem4GEuw0an7W3O
m8VogZlPv1fsf7HtQEMlvJZgqOAlSrWUeC7SJMp11CblvXrHnaVj8RDZ+rEvzeRXYcqAK00wbj37
lcLYh624uRZN6VjYIjUZ0dXjluKNtNwHy4sqM5DcLltJu56VDPpiLaMykmdipQMKyVT3QFjzgn16
yFzOAX2SFb4SHpwWTzXTL+CP+f1hvsPt+/oWb07wr7+BvnoPvZzwI75BVkwwtUyu8i1+D7zei39i
gAksTgPw/wBBmZmlq5/hgS/XUpbWbT5wrj9D/LPGACKQPhwn8hl3GMRGT3Dwg9+F4NYy228GIGnh
uCSz+Sg8luTNx4W1ZOJPV9bVimHHKwokkzuhAn0nhRzCW5bjcmi8LH7stWAGIqxlIh4WtH3u4qGT
aXeb+ibpgq5hZgo9tpTbXrqJT7IQDQ2xPh4x13UOjMUpedlnnDc5T0rnDEMC25AkCOiboAFpF+h0
hEkEstGDbRwJVppqgegJ5ZZGsIyTPljGTXCpfIRu84SOIVYGvOXP1p9AsyJIyqJpNR64cEdTCYHe
PjwuFil4kH1ldfBspP9/CKP0G70jaM4OIGwZ64MRNScjk185STqMdfvU5LPB8Btb4fAPgZQmL4EY
pzofkOA0OxEgNINbeEzcLkAfetN/Z+Embg0/GkC8UzQB3Q/Kl/p1JVbDOAfwkd23rgdCZ4F57dif
f3IOGUDsDoal3YW3uHVHvnxIGC5sI1j8IZz8/5XxjLk+SIte6q5a37ftWahY6cxG7QQCdB7dfQKY
d+mSxsKFkxIVaBCtdCSzSWwXReXPEe+pSecyTIMlizq5tlwibdEga7Tw9GZqPmem75JLurLRdGhG
SKpJnQpl5b3gDQ6BNUlfCTCq8Hr9S7Yqk3+smvJJmVFkecfhTFsnPRGW5WrHfVt25K5a27M7qebg
aXv1wIak3LpLgDQEey0aoE8HMNifJwo2tqHX60Z301/ZY7DvJwvZvW6P7pThRizcYPSTN5ml2E09
UkEoACBiA5BCXxbc10ukZjryq0o0m8cCz9vibdijpp2d0PPvGruBVcDa9kOqTmgLFRDD0jBXHcwm
TJNCdyU01IR+6wW2uFv2hKgRSOOMXGZTucAdrOjAjCRQQ3/uay/CUCIMZLlL8RgmiiOnhZnKDV5I
Hq8rz0YgIazpvwVRORNoUatY63CAcoNJQLyvopCDmbPrQra93EoKpSZ8GNZ5nWI5yS7b1WhGWvzo
nFojBoamNzZI2FYny3pV9ARt0EqisUypDvwdggsbWeV++q4+am/xrt0p8Kzaq3zPWCPjyOipWj0O
BLClEucmlzdCH+2LNtjri3CsgddqJrJoa8o0wSstprAk78DZ9/UYw1N1eGtk4FvlNHUXtiw0UNZX
UV6qRIee3smj7hqyEFlVENqiFLwErYGx3JR1zJvR8/OY6RHcom9kEE9Cmdp97xjfOLO18tQUX2t7
ckS7uZkcsAcCmIfVRLT1cPDHeVOBhVdAtTmUJKqhDaL4kTvkcaR4CV6b8/AoO+NP4UV/zYFHTGo5
AK95bW76Byk1i7t2cNMzc0BoeyMUQKTrPJyUTKxuFei6CXCi0gAHNbi4unePqKgmDzF6dbX90pj5
o/LceeNBd/BswbDnrVsCtkI3JDwT4G+62FIZ5ZKU7UBMrQHiWuABX8AGH4ThKN7Pwg4d0jYx2u/L
DYrCgCR0WNXtbY/y+QHUWcxF1QOgsEa+plZgapNfYnEMLa2UJJthceSXviSnq6VSuzxLSY7hvA66
HXHnJda/pUt3VrI8MmH9g6nPnBsnM2rr3B16TjERrM4HiQsOcjTsIzn5fv1zNi2NxEBVUzCiRNv/
rGTtKA5QfkCLun2aO4Q/K6ttPhK965K2itQG2ot/i6KMepKUdBz5ngT80ZHsdE9IOWZHOJLznTFt
Gr6RGGx4xNz6l/RW9yNnRK9ld8M67e2EcvUtVCzOOQwbGRr0LYtN0SJ3MRUMlGTQw1WRfMgYoTJ2
xUlyUpSTWNexTV1bCad0TRIjIQAHlu7WaekkxWRO/eioXctwbCQ8fVG0lRhK0VJ5mNNwwetrrAx+
JqLbaUqtMvohprLZyx+J6CX5x/Uz3g6ZK5lE3VYuJM0wYZgTOyYtfRNaaNGvB/ZwzQnOpNhYv1yX
x9pJ4tFW4nDL1AN5gDh5Bp9D+KBKEVoTGIVglhAq2Rjjokq6CkIKEEY0VWRN2b6e/+vOUcmGWBtB
URIpGXihll2JNPhjsnJ0HxHYMlbs2RoqXxsjPawfdM2U5/LFGHmruw334k7zoO4PLFPb1kID/XWg
agJoOX1EmhDEQ4sLRzxjVn5oT/EEquUk2rWjopuGrtzXYl6YRVK413VjO53SPyVT5xYMSpeMA1Ib
gEgXu+pVeolsgj+XHTjEdOGmuBt9Vhvt3+zrp1DqGMNalvWKR0yXvfyeIM/3LsG+DJknuPUYhRP8
LYku16axpgkdAOhd4RwhAwZSCUb2Cb2tdpPYHDDhw0fCxDjsk/v5AXygwN9kbDA5uq8O5vMLqLJD
Mol9VYe4W4yoooLpCHiR7V3okAxZ/abg7buwCKAhC3V5+06zWjkVSLqq1QWZ5KzSuXfiC5VvjurK
XwQerDsNa5FUpCgD0VCNKYJHm2erGzEeXWM+QW5Mfoh2LLPcjsafO0pFhnaqG7GIUMjpl/OQL5jn
H8wufO/TR8bRsQRRsUGaM4BQtq3uxs95sgvvCRNE5M6v6oP+sGDI8j20UruwWJt5UcprKkPFByON
g0bQoTL5r+lMIGIJMbn20v/kE1M+F/6yFzEYbvO+9qOxQpuVZ7LM85KjrALGqIoVL11UFrguinQA
UZQ5i4e8/tHwP+OJszPgKJZqY13f782cb6WxlCuaNRThWg6Z9djiBR69B7paM97dWO6OLnrKEdhJ
KwlWMbiACUcPa2CDpPG+dzlPPhh27fMH1nEylkUXOYemG4WRg2/XU0wIFeAyzO+ubxzrwCTKxwyl
lAfjAIsow0h2g2Eu7UUqUrtR5Xc5B8Vmn4ytxY1aZDbSKHiYLWMBX2xXqj5P7zJstlIanVOmReGw
s1ovu0OXoqtEdXItcHMFMKoD50RNYtVz7fFi6ccN15l6Der5MnL5snWboTf1Jnlvs+xYFMLT9Q1i
HQHlngZcNJpSwv5EwVMv3wbty3/7fSJ/tfaxE5W46nAvquRfQfca8Ky8h7UAyhPNA6gc9QZhjMyZ
RVZzTuzpIGN6R3YJYmtyw7rmkh+84oIkygXNQ8eNmUSilvy4jMcQk8/Nw/VN+5urzm8/Tj909Fqv
BcKARSUxUGFLlI5Q6tuXzjjjtiHZ9RNn8bv2WPzSCNMPGsYwdogmhuLy2skKKqwdppxPWmhNlmR4
5ePnEjTnhdMEuX99wSznI9FpDxCNhVi5nOJkT2f1Lr0fgZI0vipvwDTxurvUZaUfW7156wSIflnk
uJIrsx6qH7wJbmSNTw1vjl7i9qOVP4VvjR868ZNMUiFwNLf/j7Qr643cZra/SID25VV7727v9osw
Hs9o33f9+nvoyRe3aaUZ5AJ5COAg1aRYxWLVqXP24G4341P5FrrLS2DgiuFBlNgyr7h/eAL9/e1p
nC8fxAvELuAxJJGfNgSmkqLTWf0gmXzIFOdl5CcylQxlS5BgTgw7Hwsv+WyXuRnP207hTXliBUKW
KSrWoCq4qCCSRtm8b+whUG21R+OlXHxBrJ1maBk3GuPlQKN4q96otCjEpVlFMvCCmaeNy20XhYci
GXOzrJNdWBm8mYilc/00s9ZJhaRghqxHmeFgVdFtWf0SlRuTSztbnWfGC515VqhYFC2JtMwjzgoa
WlvuKcH7RDYVL/JBlgbpSBYZKitzlsnKL6K5zC2RAlpuVHvPaIc60057WCzdRN/XNoAXvL6NjBxT
puIOH+oRJ844mcWENNZIBcNqqg4M8uGCkfywr2+v22PuJhWEBsWIY/l/9VSiqpYAZRA6IWAckgNa
VJbkHis5oZUBeq5My6Ulrg7QSgsQYO9C99vsPBaAixHCFSoL4ockNQKStsZ9Y7VAAGUsHkrGrahQ
YSQplhk8wDjzmgqCAYwjaJmVCe71L8QyQgWQqM/qMeJwE2k9poJKJEvJDwkU+9etrLf3PvM1hcpZ
uJHrl17HwStRxd4P98lLizpU/ABW3LMcm0Fgzj4Tr0UGRL6lFYaIMVn8AzgPFTTiaoaWSIBCaiGK
vhrkp0nlbiLDQJet7J8yMT00o+6MOnfg5IQ1Sba+5AvrVCBJVU6DyC1iJb9Nfcxzv1R+/7OHXknh
nMmjxmJs8WqINMCZy6uyLnzT4Y2HSEq0DKvtnpdntG/3ml8/5LUpb7Lf1aOxzStTxpSO8c4xxr1X
j9CFYerbgkKp6OMALld26EwPJ+jEmXLPoltYL65cmKG+Jl8IlaxCPAfwjQgdYm1XPxS29lScwjPA
/p5sJ0c05CxZsOa77kDI3DeMHSa+8P08fe4w9UUVsc1lFOdJcQW69BvFHQ/6zYBg3d4vB3ZBcDXC
XCyYuhm6dJ7mUYD/o6J0o6qNI4kZ4z5nfTrqPkimGTJWPPZUSR84MTd5w1dY7Yw1ZJ9hXKyDugMw
lppzPamgKCeM5PFOYUtvk6/bINrbcbfZk3hfPI3ubGeOIdvNq7ap0FyoftWshJgs5srnownTuqgN
Jj3DYsMfeI3fV+/tuYTsRgeMTHSb+AMajGaOpm7qsgqu/xAL/j45NI8aB6IFKWngm9Emup9s2RF2
f1LQdgDkibwyWA2N9Yvwc9dptQajzkUNA+yk9iC5Y2oGG35TbkoXQ2WstH89h7mwRV0i/Kj2iz5j
ZwdX+0nwhJUPHhkIbhKUCqvCwbRGxZteFmYpFbGZ8jnw8KQ5YDRww5NrHjspM1CwDA+hZaqjQqyF
ihQ7xBjsMkGS92jUCPsFvsi6I1eT64tdpMJLOaiVxGnYRRJesn1+BEgMBDbb9FB96K5BdSDx6//N
6EUMSNXHe/Cae1DhRoY6DCg7sNLaEbcThKK0Xbibj/2h3Cq7/AH8BwfurVE9/OsOVSwvvxFNGVND
XrKNT7U75xbnpT+7w+gTmVXOxUX0Gp8URudnvU14sUtUyIqVsMyaBbsk3fVOdNMf0yNhlUpc7Tbb
AR11zDc1GEI7r/BYCQXrA1GBbFL1NBoMmM42f0rciifaPLrvjHuGfOgrX4ImaDPAfx3wBJ87Av2w
oBcLpomXYE9uGh4cG0T4b/Tx3mKYZVxv34Qg2hhtSOJXEYrAgVe44Ta1AjfeAJkEIBTr5cO43mj2
tiHNwEJaY5UlV5kz6AuTjEVnsjZ4eXn10PiuREmMsZbwxTo7OHM/I8x32vmBMCQuZBbnWB2nV/as
FSvc0/RtNd8IRU2QC0TrOHfSc+fL742jAzjO+8Z96JZP178d42TSZG5i36uVXGAvo03o/xla0bZs
Mrd1TMin89Fkbno5CmpGnuEN4DHCXbFPb3MneEmtxRsgjAJaUIR9IkTG+yPyeYxVH1VGQGY5BxWm
QjVR2lRHl9QQW7OQOisaRKsIIL8ZvV/f1PXH68VqqVDDxalRhCTUdK7gopGGeXftKJ8ICVt27v2S
kaAwrhqNCi/GKIeVXMFcGxyV5imrjkP+dn1JjBSIhrNhJE/NF46ck2m+q5tol2uiPRuDDQVmD/Au
tw8qRsBmuDmNZpF4Ic0SAyYDJTuEAncSxtC7viqWm9MKEaUoinwfYefQaNA/cErCgF7LT8VTtogv
GO2G221Y/ASs80Gj1Pp4nnn+44M5gSf+is+5pe5lk4jwcS+Vx0JWrJewP8+jTiU+lSQsg5FgmaIX
3YAWAUFl2tayqd8EoxV73C9CEAiczEdCGViGX2OkPerRZ5K97MByRMZxpV/XJUR1EnCyIg2Dbkkj
PZTlKZhZgBnWgaVyomJulJYjlwQO7WaqMIBcVSZQDWDBQmYJvHnHOK5rEyGXVwYtM9H1mGAQW9yC
CS553BZee8gPgxm4CvTqC1BbIb85chvWvAArtOpUsJmrRDYKFR83z0xBhMR29Z7ZpaXb07bw00O8
UY7RD91sjvJbv+P8WjfZjwYSO78nHhh6UkFKbigfT/CLWmQS4QUfk/Kgskxmpta7qt4ufOLp8mgV
zcSqWIgMc+TvF+bEGFXyJUbxurEFN/VrdGRAb3Zu9wOSN55xb3y0Ja8tjnqkLEYrtSoptLZIG0uM
nXi9P9+Cx8UZXHkb7kiapduFHx2nrWrHW86KnrD3JteYC8qV4Ml1igMrIP9DOvu55ZRPF0Zj4IGM
sQ31UD7Oj4S6ILcqfzqLG70y+RvlEN5IzrwTZ1u5Uf7bDfdpnfj45RfgujToCf6d5/ZRmVjzqFju
8HMSnRI8HdlTJN4timhP+anRnq8H7e/3AqYrUKoCllk1VCDTv5pu46oV0wh+BqrADZgltn2z+NdN
fM+KvpqgXKqVxp5voILjciGGq6L2Lq0VEO33S2w2o1iabYmkhe85P2hUxs6uoCq+2qYuc32SGzEq
4c7Ts+FPwN2lvrYTnV4F+QeKH/sJybxwAFobohD8XvZZow2M7aWLHVGRpUjnETgV5XbOfsQ54/Ot
tBe/LJAuaUAJr25n8loFtcFgp+DDS7fZaXrCvOa5ak04NbolrBeYxFoWFTLmNJelLMWpSX8nG/JI
nQozuZEd7jThnSTsin15q1rJXXkOd9UHV6FsqmYRWwtIZV9AZvdQottRW6KZnYNbVtGF9euoEDOX
o9KMMX5dNvBgW6m8uZgYYex7iP667eQnXHqspidaTNpTgyjZUhQ5QtyaavzeQy1CiFX7uget1Fpg
TsCQAw+SMhEDZl/NCYMI8POCFXX2YMsWIBQHFbBvMhoZuqwSxMrd+9UatbiglJYyIl2CCTNsOjIp
Z/4B/Xk/Mw0Qo5oCwZNBZIfDjcR6c3+/i76apiOhUg6dEWKh0qnZT5vFH8zCz36gGojiHMs5VxJW
Yk3VRBWqWYJEO0+rzSEf5/iKfROXD+IMjQg9FEKvUspop4Bk3wz4UdtwE6IUNwRgMm1bxZegSrVt
+hRTQ2UDREuVAdU3tBhRHpbI/U9f/vMnUp4mZ2rHdRI2RPTyY4FcJHLDfXTbo4QYbVnZz8qL+euG
UOdMTwa9mMk5m9z6kfD81lZ6CHwi7y45ufsvqojfm0NfLVJnLRlHQN9rNL5yFGedMYzl+2kafs2g
FbChT8lbXFLlG1VpoOdYVaoPRnme0ThZvZ9EnANRxjnQZOqOqJXmz9jbR6+SvNrJEFi2ZXUq1zf3
0w7dEy3nMW8kGTjm9jeUda18G25jK94Yngi+r+5fhOnVIHVhkOqNDjJqdG0Ag5z8Q683Bkbo43dF
MNuUdQt9rwbgK15Yok5pXs1SJGbA7Svm8lzck3FixPdbDZyDze92U7uVZWxYAtPfXz5fjVKHtcmr
QpxalCA6pEySKJlheiuBWum6B7KsUAd0zFK1G4CrBUvzoZl/ZuGJl73rJlZgdF9XQkU9TtXHPMXg
JQpV/BkVHVtOneFUW5PPb0ASZUs/6hP0cx7m/4BT/GqZetgtoTDVaQrLafMr1/ZRx4JYsbaPyi+n
KRWDLMcZlMIbtdgL3J2gP17fPpYJKr9UEm2Z+QZfqIEISlA/TAVGHTKGkZVGztedoqLEAGD+0o1Y
CL8NQKuSess28v/bvNUXQ3TK2AxVZ1QdfAkD0daoShbaupas/Li+aSsP3a9mqOCgiXowKyO+PN5h
92T8NTqpeHqlD2gaEXwYItPi4Ec89bvEMTB7hr7k9Z/A2lK6NyYIC18m5I0ve6Gv+BGenQThwy6Y
MgIhrWc+TVWdNiQ8NUvjRBUKCRXQYIXU2H0qHIRmHhkJ2+qRVGSFVLwkSf64Ci7SQ72KirSssLla
Mu24uLZRsX1StIhhZnVdF/kLFTf4pOjakJAk6WHkSdyPAepvjcJbYX3Ku866/rlWY/yFMSpUNAJI
WhYFM7h8LB27OH3OymUn9tzGAI/9//No0JDtNOz6wiCnE4i9jbQjuediJTgarIyThO+v5YgvbkAD
tRXI/6JDAE5ILOKgD/VP8KEwWnorHCNfbVCuJnDNwtUhjl+0qTbLnf4aWI2d3aOo42uGnR7A+imc
8Ti8kSwib1c/GZC5I4hI5nwIa7XUPa1HUlTPC4IYEXAa9kToMbLDA1paJ0L6kbwyp6hXPeEzM6D5
ledqaTJFwYfsMdL4kVF6BHLU7AA6s2d78uYn5vuFrOLaNyW7cOF9EZcOEEjDKklBS3ILewEllXIw
vNIuHjSGD64wiH39upQTRlXc132A66d1CJEKpE8xK2J46Hxa5dt1F2R9PsoFoRtRRiVpupTNezqi
tJyzAJ4sC9R1PXDZoCwxLIiyvJOD4qkTOBapx3pR5uJMUBc2GMrCtCnxfdRD72CemsxCRnaFW0fJ
TVCHbQiZ8QLyZvW2syqPVexbDWQX5qmbnC9awWhTmG+j2O7i0Ryzl7syaZzrH2v90f5ph0ZhY6S4
nlQFdor9tK/uUnA0i27vRj4hluRvGdZIELly6Glw9RAmeQMMJMlPus14+DPQBzqGw7+Q6GS9mKgw
ssyaKPckRVFO3aZ+bYFNCIDfd/IzWeTkdC2qtPpPFSqhNmczqTtY5qnE3+BDeSpHmEftaS/4+obw
TmRbFoiVEbpolLUwaho0rUkYQdc4uR+WU8/C7DHPCBU86sDgBNQ8cM+dZa/Z9IDRpBYQLiLaR7HL
ilUM75ap+DEG1VIMhEqOS3pbGCq7SRmHfgUe+CUa0jjqphdHuScLGp6rDUhoTRTSD/Mp68zK75zE
J72xecOhC5htlHvOZnUDGc5NQ6s1ealbPsfZAEkKd6+1+a7RAsOZZsxIZVrDVMZd31JJMXRZ0nWw
13y9a2ahn4U0R/QfWuePsFp+jtDACDB19RhaygNbDGn9+H+apMNnGgztzE0kbSYnJvXijYjjz6qO
scyQv1/cotB+ikBygqtgCmOv5CZHGqWb0CiOwmycU627mcR438ylez2Qrea04v9WJ9D6xuMU9Vwh
olsQcBBFUm6GaTQjfjGzprH6jFG4WHfxT2NUZlZpEA7jBmR/QRfYY/vAc4uncYzQfH0jBZ6KltIY
dZhdxZEkz5wW3yvdEMV3Via7vhYNgnhQ31Ex4P/1ewHo3CQ8T57Bk2FG2X0OZhJIBZjXP8/qeYcE
NK8SRkbcbl+tLFMrFUGDxRRRctbH9rFvwpfrJtaDIiioIOIERjyJp1bStFKeVTxsjJZmQuDAFJ6I
VuEHKb7H6p+vF4EvrFFBUa21PCmIB4vegHxRtYzF5jFWs4utel+juGTVd8ETW0dpPXG8MEyFjjpB
pXvs4GAyOEVliHMENjTHHFQVdkzk6+rhuLBFxYzRSFtRSUAb1DrNvj1W7rSTPh7crZ1vjK2853fg
+rv+HVk2qQCC2NEuSo/qels/BvxglbNgcsHP60ZW0B+4cD5X9lFkuAhTkVCl6kAwV62TibbiCj5n
ZZBv4J/TG3B4e8ytJO76LdG6MEh5wAhlLkknYDYFDTcZmMcMVF6AL5ebzEleW0ZxmrGJH75ysbw6
mMRQJy+2PH/q+J9cUJnRyHK4Vae+WBKVUA2BlCVKjCV9qE6BuRf1W84KD2TYlLerLcDKrG1kmSR/
v1iXEEqqBL4ARKtyNNvkIR1UxvFb6el/PRlUGJlDOZ2qFmeeNM3GH8sJoNnboUU8AcJARn+/d5Pb
FPqUvQmKbnbVaTUVudhVKrDESldmZYiT2bTlbJYTxoeKKr0Xq3Gjasyn/eq9eWGNiiZBXMod3yOa
CHfxo5C586OCgIKOq9U9cpU19uYEZDBUS29Y2GzmRlPBJcnFHKAofMsJr+0ZdJeP42voGHDDek9K
GuKz4GSO/BYjG3xlpSnrt4Ui8ITJz1B4+uGT6b00QB+d3BYfcjgfZ5cHEl1yCCUXI9ysbvOFNRId
Ls5tInJJMhD+tWgfnBe7v+10s3zQ7dYWrMwvzsWP5kjed/ETw/Cqw1wYpnw0DtUYi4SPEgHf2Cdz
vSAyuDEIpQjEFk32BcWySLkoJrWMKp6RZ3JyZvaNP8oSy0VZJigXXfJwEATMUaE6lD8KbrwLX0Ov
d/9UhhqPLVG1Xnu42EbKKbk+rdUUM3CuXpZWEiwmqL9sQ8/tKbhXlNCV28iV8wBij9lNH74F47s8
5lsx7DeT0mxzFRUDObZlDK+FnewURutd/86sHaHcGPxnf8H/lZJz2iVLTQjYsxS01lEjF7tAeayQ
z3o4k9w+Mczl5+j8QWmg+lImgOOYGKXalOjvM8l/V0PiZ12c5twEal8QS1KI1/XBb7TwkKXRQ9mJ
L90IvN31nVzvqn0aozODZELe3RowlmwCD/qUdnmIf8lmvtc83oa0IeiGNVsFbzsrJK1/w8/qP5Uh
GPnILYmOwK9PkBhSOKtbGKdkvaR8sTYqDLWFNvBqgw9YlObsBefO1b0W9IyE36i1WohAoAlWWtAG
js34pToLHvBzAlr4oc0xhtdYq6UCE9dOBVAUKDzlVQyCoxF5pJyxRHNZRqhAUSMJioMe3zIA0sgo
BqeWWMGIeNa3vO5iS6nIIMqt2jUKHp4StKsr5TGctrPysy8PI7oq14+mSPbkmi3Ky9Vs0OKBw3Jk
T3KF1KoPINlLMR32jrlcZ3FGEP0u1oLvNT5x99J7/ZbfGUxOJbJp134FFQUkQ9HQl8AhqoTIrMTJ
bILaG9Pz9cWuP7AuNpZ6B0BxPJHC+uPtER7lLfhwnpbUImxYsklmPwSAXDH+wUKBsex+XAUXV3Uc
ipgUIi8Dfqsg4DhT6UfKJgdrp45eR/O6vPKppUJIG09MFi83Y2tpCK/aK9LSdzhMarcv+WdDOoes
2qHICKYfHd6L9c1yVjTRH6K6bh+9jz+UZwGQypv2dT5m9/rv1ClRTJQ8YTbBUYtibHyj4CJ/r87j
KWXWFslXvHKYPo78xa8BAH9QM2hpun0WY7g6zyI0rfu7UOtvhjpxZWl8iWd1MfWyYWDxWIH+Y/L1
wvSkxao2k3qBkAE6C0nZBUPXaGUf/iC3O6dLN/k9HjL/hi6QBPNr66YiU4HWq1wZheQmYDbiwA0Q
dSBD5iQn4c8CZvkjdSP0uldVsq0xifxW0VMK9DF0AZx2Gk0rnWs6mOF5uFayIdN3wq7x8w2RImFd
aSQUfF/lpyEqVORtk4KkHajtQo/n0zAgyGdTslhDJ4FCqzAkr9aA5wVlx8SKlesb/GmaCh8GuLPR
2MALWPYCSKC8TiWGl1OnwZTwYs6vtQfRzdqOwedXWzKYZGIr6KG5ZsZMXp11YOTndtNzO3oijY08
/vXQMdziFJ3iX9OOBDIQIpsCmAVtZdO/ser269CxC8NURqGnQTsIBb4z4aaHbPI9xr027TO4GqEy
+t+IWPF2vjBI5RdpKeuSqCJ2jikmHWV522j1rWrUCyNJW790//649OzOmCZhGDWIkzrU3wwtslrh
MSweOP1OGH3GPcSyRXKMizABus2siHt8PelU/lh+Sm7uRG7yliVWCo0PMk6mldboQ26PkSH9Q7r9
uUoqRqRdzyUpQaGT674+xzuCa5VNYdsBLWzBXw99aLLyMqZVKqFpVMngcgWJmX4IPMzNma03oKjZ
u+2+gTIYD+pNFsnn+pX0uVAqr4m1VEoFMJS7kfrTKB/aULcT/fk/kNx/PZ1UNErkWCyXAIlLH03Y
yHrkrVTIUAA05MhinJr1VO1zSVT4afQ21lsJ4Ye094v36CdJsRun34MY8Ry7TAguw943+lkM4/wZ
rMQQ/zNkmz0IwtrSVgBWHlpuTIGUf0hF/16fQYUWZUoNoSgRWpTT+Cj54DZ3oLYd7mJoeHbbFOaX
LYZeAMCOQId7m23nN/XImgpaT5c+fwQVbuo40uOMVJDE3EHzx+LR062Zn5JxOmkUvS5iBrJqkSc0
z9ppdjCzbgAaApEhos9SvkeVpf3GLjN5J/6h6PC5PCrytGHJxZKKKAdRNsyghH6Cp7U/RShEkmJ1
b7eb+CbydR+7e8du+7KuD4OKP2URpGJEJuYJB04Pir3U0rzFsRITTeZ+x8J8rhcEVczHywKKDAJN
l88FZajWBPSZbboNBK2OfYqaMsQDDniVEtp+AiivNBiv3yCEwQQAkf38lq1c2Kci35IWcyGTIo/s
cc/hUUKtjMzu17biZbfar3/htauJ2IVFKvBBzqUZwhgrBmWsT57hqUegjOz2w+oldmGICn3Qb0oE
jgDjOvlRlV6LpnUDSJomz0ISsDKvVa+8sEWFvqwWm0AlDapij44iBovyA66QuxZ62JApQ/2McClX
j7MNgvjXIQTZQ+2mtn6sdyxY0nqX5/On0Nh5WQ6EqSOwgv81XYQdOcU5OqmJWXnMu5MEnCsniKYV
G2Qj6qYZSyeykPwHJ794oyLLy/z0xEquV+PSxeKo6KcZbYAaAwqtCZ+VphaOTpwLuzaVwSFYMfud
q/n0hTVyAV2kQXUNESmwr+K1FBdml/RmHsW+2A6+JrWOqIICSJ6cfJmtZNDMiDXNz3BNmoHMSGJA
YhMkJXOW/ubrZaNkM0u3hLWfVLgT+i5e+JpH+AnA0Iqh+kloLdlIjPtOGiIz1iKekVuuPn4v9pQK
OI3CSZ1IuGDTtNrrcbrl2vpXJ4HdohQ3FVcDOxH15pw2uctIT1j7SQWeTq0UI4zgGOpBRJmDNJE1
K/lhQpXEBss48yXCOj1U/Ik6vhor0maat4SbZPJ/dg6ZtGdPQTN9ngo/0AJp+iLE0sbKkjIrvW1O
wUs/mnpkCulW2ZYQoGCKkDD2k0bfQyZKmoMS5zMKfjTisVRYMGqWASrfigQRCCkSVMU8tgbAAsGY
fP1MMI4/DavnwrzWNFIbjvvCrOEAqLUP4uzqwsKwxFoLFUqydpjykERl6LXo1auONtT1pTBuIJX8
gItYVQxTyEsNIqNRtZbetRYm5s14+g/MWXhQfPovjZ3R0Sle8gJbRoRXRAuMJqfIRfT1BKe8Y4X7
9bmHC2tUtKjVQq0gwUbSEwirnIBtOau4OEezZIAH1hO/C0tUdIiGiK9V0hvt7Emy4luCtNU3xW58
jm/6jQwFOVbhk2mSChCJKuZhN31sZRebyUt9BqezE7ggOg2e5T3mOB+E9+unZP2lizYhWExEWVc+
IsnFMRFLfmlGCTZ5xTRO+jbfDm/yTf5sHAaHvF2Kc/aQPl03un40P21SR1ODymZmlHhMiOPDkp6k
8ceUsj7f6lvwYl3kN1ysi6siAZUD2MBYHSiMBHPB3FFwp5t/5mFZdQrWkqhzGU0FSkIfs1oqhsnH
Y18/p83L9W37h6j+uW/Ukew1vkgXcmERV6tv/7AkqWArwk6aMcpn1+2tA1Iv9pA6j5OYNnJBMvPO
trt95y435RNkMjeam57Lg4LJQW85guvjrBqEKe+wMBlBWdtK3WN6q1ejmOIrPnZugWl50clsQljZ
usr2QwvkwGp9rMflv/eY7ny04zT2qgiLWl6asrqRdMbJZBmgLrG5CQo9qRCXw0YzhaKzZpXx3Vg+
TXc3Oj4KpqlAmoqyjuJgur4iHVzLcDoHPAJ5B+IwHqAH1tYxPhbdxgBBRidqpEjYZG7VYRxHfYdA
vHX9UK5jVj4PJd2xMILyrwfqvG02RGEUxF0OoWH/N9rC6/2RC2tUGAl66S8BJVTQMX2T2Mq+cKOT
mJhE3Jg0w4oz+ImKLVuLh+XuH02sixAmapUUKxWOYtKPnSl38a9WaO4SHRWBUZQtaZ79UND2WpLv
gimB3Eh/jOLkMQpVxp4TP//+ovv0CTrucF20RATNr4+BYsqJ9KTJgaXUdWGKuWhXfODykuZf/9Dk
f3rNKBV8OMytp5AwQ288mFpTliSfG5ITILyOGCX3vFSwBL3/4fr9XCYVbNqmkjWekKXVzuJyzw3i
XLjtgP3SewssieiKsDxGXKGsJNnT3zbpGTo+SVth7BANwFPg65hajYbMaQXNjNXcipsbPTWrZZf+
WvS7kQcmM8L1VWzBrcZHd5WKkZ/01MVOWD5y87Gub5L+rjTOSf5khAce1bkCKnijm44YKinfsvFF
yjWrjp/SNrALbssNZrS8daITzKGblq1pGGexvQuFYxvf6ukpa47Z5KvJLZqQbY+nQ7ZfDIhz7vUi
MaPJjEXPSC1OsIWbWbR4zeTa52i8E7jU1Ao8goODkIiWmPixeNK659l45MDf/KMXrGjaxLMZzn4b
bcWAt/ISuuGcBQrroYRwuWQv9c8x29cY6q5tY8xMJT9MmhWgz9BYuYrz1nHmIG+C5j3s3jrpvUIt
TJe36Qz1YeNt0j1uFM0RjOORHS02t+wxKMhBbxM177mzo3AviSCjMIPOCoJfY3qjcoBKIwfXe1/W
PSU+9fpvnW/dJBxNMLJb6H540oh6G3qkyYOutZCghbYi31m4K6y224S1X2P6Kl6sEL3y/pCpt/zk
NKFfplt9tvNuF+r7NrydMdhRWb0IDWTpThYHU0t0c5if6+ixNB7kchvrx/Q9Cwmd+W9x8RK1Nxtu
tsPYLNSXJJXMYtqokezEylYsI7Mrz+18zjpfQKNY8RZpy3c7/Fd1YE7FY4eOnuFCR0eOHqNi14+n
Qn3lONFaumMieGW4mLyQmBy/DTunbV+aGGi47m0E4hhpZ+PFncPpTjLnZqPCD6QfaWnXC/CQc221
ynYc38cyNjPtoUtfuQAju3Z3W4f+ANax4CT0DwIU9MpYM8PSbCLB5aJ7Beo6dbKvQncq37giRg74
e8T5jPjfZVo412MI6yakhX66MQ6CjkN2WzxP4D8kzJKA9sSW8SqhMp/bkPxkxMr1gvWFR1MVKXXk
IxDgIWrrqXLu8gXl6ikC8UG216PBiWPxZmoMu1C0/RBAoDruj2CsPcphW9iR0WPkZi7MLEh3TR+9
Anp+LAb1AM5nxs9cvavBJ6/JhHsCgnhf0+NeD2NxThB3Wrm1ZpAOju05alNGiWU1hl9YobLiIVeT
MdNBzmUU3fgQ9EJuifO8nEageMBz2A7ZjT7G3fa/fHVd5HnQ4Mm8pEhfF1eMU5OKhC0k28yP4Njk
J5DrErkU3uXv1af2pD2mLgveuprXXRilHjVcEYWiQEYWlfZZK1JLyFgoK5YF6pvlZR23XQAL81CY
gfS7GkpGzWDdXy4WQX2wXg3aBRxQHx0tpxSQX5VejEK1r96FN3G3UV3COVcVjNO4nupc2KUyjKrP
hRmKXORlMzqLTUSLycNXA0kTguWO9dJm7SSVW5SFAf4GFTG2aHvlbeGrxRo5hQmuYZmhEgpFC7is
W2bS2VC3kWU8RW6DncyOpFNWPAQOq3y1nsJ87iNdglOmpMsS0nGNNgBP3WJ828wPamUSLLtkBU/i
k/TCcDayiG952oVJ6j1T17Nc6QMWSZq8hNIzw2SpCiR5/LB46R73pZ279U15Cl3W4O5qeLkwTYXa
ckiGpp+wWlF7XmbRnNo7QzgYyy0Q9YxslJyIa6ukQooIuqo/s/hLNp5Qx/WLptgMYhiaWTK5lSbe
QtXZu761qzH6YnlURCl7pU16MrKuy7UTFMNrMQuvchGcr5tZf+Zf2KHiipqnYS+R9B4pmpXcGG5/
qMEYqr4sfv8LzCLgmp738n5KMc4SOe2O9RnXr8yLH0BFHTGeZjkYF1JnGJ3mJr9dNrEzPak3hd/9
Jog4Z/YbF/MXGA3gNsy6POvbUsFHCpcBofvDTWdvcDMcJHd0RCc5oeMRRaZqQ2grBSO7ChJe1rWx
7j6KLCuGqunax8e5eOQZDV8jt8RHTqDGQdg6FBROm/+g9YN3hv5phnIVKI/M4iyRNWatFbYnof51
/RSx1kE5SN1CD04iw1Ypj/dIXTuxIDthtB+mJ2XcZEtl8/yP6yZX2IS/LopykEwbk67rsCjF5K02
tooN35jgFTYgut16uSUds0dIb98QvgyjtpSt7I7oY4uu/gbiVJ+FPyHH9HuM+Nxjyo+Q2iUNR8KR
IWKgBdqjc/Os5G96wlj3egnk4mNS/sInbW6kMtaNkpyruKnT7aYzhrM2RI6XhZVdD7Kfq6K8Yyn0
utNbGJuVwG0rT+B/BpXupxHg1pjUvv5J/yEB+bRG3cyiBCUnrYY7xI+o9llB6sShmUBxK98PGO+c
vJGz2WPh62vUdV0A7ELjdXK4L5ywFaVannpQ2BpRcZ45ySxBoZcrT7H+PuK9cn2N68fkb2M0SknV
il7lVLRYBa6sXpOGD8wyaJKjKGEIU5OH8L8lV58GqRs6FttMl0OS6ztkRlfbZSfMVZgzprzaArDL
jGGQtUAq1uj9InG1hOyqVavKhNDTUdbHU990rVm2KSPZX70koYsoaIagAClPHZglwjQ/tyBjjRqU
pQfprllid4ghxHv9q61D4gHrV8BVYEj6x1jJxRnhMrSDIhXeDdKv3Jrs4qW7m3wixDDbhZPepPfD
7b9Ax5DN+hZULsxSvq5B+RW61HhOBoduL1qjByJta3aJdElqs2g71iPLhTXK2TWlTxJhxG7K3uxA
cqe44xwSPSUUEKBvxt0zNnX9631uKvX1wlKMoBIC0OP0M8mt/JYwmWFMd0os+R6I4JtxE3SmgVn2
d4ZhcuavbSvt8RM/FHULWBnpI0o+RIYxDEhk9hooN123RW6hK6boEp/IFwtmaVFWTGrDlNrOHISB
4XGrl+/nZ6PLHH1fS3Ic4rOlqKPF8bYoHAXwQ9mXXyb+VW5YBeF1NPeFQcrFB4Vro3bBqSSYov8j
7Tp75OZ17i8yYMmSy1d7ZjzbW8pmvxhJNrHl3tuvf4/3AjcejTF6k4s8BcgCS1OiSIoizwGPEBeu
6ZUP83H6BqjX4irfR0926PLP6oRpe/Z/JVvKNPJ0yChfBuH6w8LdMR4Z5n6aKwwB7VRbp9RTyjDy
eE4E2o+Xe2nxpUWvFnDWDUD9YQB6cMs9HmbH/cJ+pa7+q6xGSiZavRgji8FqeFPuSdDt81jFLbNB
a4b8abWSkm9p2yGfBg0ubfDIYbgvr+qr5KZ8TJ7EXeF3nxdMBRMDjXTXf2kebd3NQ4/i3VtVMtvu
eVx9h+R1aFw2ow1mM+TA4619Z/sLCOr4oz7219bedImHC8DNMg2t7VT9jqpllhyQ3RoAQ/oAGJnj
99hx9lSvPl8+/5vJxUo7ydVEIgDrQ4+2GLDURQdhoEe3bcbWiw0z9adSS72qF+U/OR2H2I5tGmBC
kA6J0MOkdCxsrWbod5QDD0zMD5f12u7FcP7IkA5HP9PAaTocjqVVtXywr7hf3qM1/qAq12weeYC/
AGMfcII6l8Gm4yQjJLRx5K2HwDeO/Q2GRkATkl//P4xxK3sBASVaWmwMxjtn8Il5knCdIyTRYJ/c
c0w6LO3clme9Rd/Z6zKhvnR+8J1iMbfiPOa1DdOxDIqipbRh0TA6cREjzV4qYMzLgfye+CH47nKM
4quaW7ZMci1M2jlDZObYZ8iy28R2x/k5BcRBZ985zh1TXR+2DpiBKrOJCSvgRMt6DeYI6gQDd/vE
xshgGxufrJIqLFElQ1Kn7+JqSAlkZHq9s60fXNnPu5kYrdWQ3HE0ZBmmuGIDyLKZRwh64MkDDrVP
jXc7e0vnH2lZeCAs8HRDeCH9qbCOZfflHGItXvLUCROJPi0VksGrb/mh8UGXw+8NXGXZMQfUupIH
YCsxM4DLZYHaAsClhuSS6yYcZ0Lgkk0kbzeAf49wNYm6T7nhGIfLym3tHoPNo+2HfiTX0H2VWI/D
AJqHUMOVrw1+6kPxMBf922URm9fKlQz5ztVORYESZQALcV/JISX3zs0SxAEuezWnx5SjD/r9/bJM
hVrycAhxAOw9xbAYM02q4zzV7RVLg0YxwLnlrdaKSYmYac6xE3Mo1hqh21mFCwbdHYpp3mjHu8sK
bSWZDHhfhINFgZ7RnUxZFpCBp8ahKCe3ssCPlpt4qtU/3kU10XopDZ/xIqMQu7l3XLd1Swe+vHX2
VFVQPmlZbBoH46W8rea985MfTOZGObhltLupfMj3fbEgvrqX9d1aWg4MLcs2LWKcFQW0MKf2PMDc
Lfo+iJeeYcZlPFpCsYPb+jHKDJ2hAGHKDZQAIq5JWleoTcHz6+mRR36y/8+1y7lOAjcp3aHeq6eO
l9RG8ingR7ItRwf4HsgxJJcmEhPbWY/OIWumL0ZjgaS38FOM+XhAMo3cMMrvedmoKMG37tEnYiVX
VuoWuC9p5eBCa71mz85BvMG33I9P0f20E9/Ysfxl3pOry3u51cdzIlXyZ2XZjoFpxw4uDQCJnzHV
suCmarr3cwGJpy49dgxjYsuYc6grDGlzoQEut2ywZZ6F9lA3m6wh0DilkeXlha65pTY0h5wn1g3p
i/m+rToTw8+j8C6rvSXZAC2DiVkih4Oh4dS1Bk4eB3VF+GF0stpNwuiR5t1zrdXJTg/BNJqgs55G
pqIksxUsOTy5YZiMmfZZ8KBdmmV1K8xDz/b1VX7IfFa6DoBpxz3rXTV839Y1jds2R/Jk6wwAe5Ip
54UdZGkeax/h0Snc5CZ+yH7ZhjuVYGcnXn8f/oz26S+SeypwoQ0vwZElUtQNOV3IoE6XGCPWzUgr
9D4YVeVG3a+5+aFXiRfFPy5v5UZA5qBiNzES5kBH+Z2AO63ZtzkLDrF1JMmnAEajHf9BBCDXLQN4
nAT9qqeqEG6VCTGhSt3V5qGoGHqFoqx3NTpW+8uiNk3EWclaLHcV9EUa6zTjqCh/0HDuGn8EqnW1
a4AaGB6IihFvc/FW0qRzMJmDPeZ9qB3aZp/dox/yIdbAmx36xS1iGPk+3gnU0jJFp+dGls0dpFA2
QdQ0iXxr6aidp30eQMeK7pvlzV5AxwqAv/2jNb5eXtGNdANCYPwWxUUJJ+F0QUdtNjInrbRDb1mu
njwP5PM/CLDQAcfRKE5gJKcCAq3WhzaotUMxT7shnJOdgedJhV0sXynHJPir/wpZtFyZRdsaBsZ/
Sg0vui9Z81wZNxH9TZq7Glg8dpAeVA3GG4ZhcmrZDrJchEL5VKUds7WwLsxDlfa/jFL/XDEgOZl6
9vWvF8/kcFHwEJZ5frtrZ2sszAqLZ9SfrA5II6MqyGzF1RMR0tLV1C4DLWqxP79t39jVuVvC8XWH
hRwe+L37IPaaT/F14P3L3M+J5GWRV5tmlbNtsRKny8IbfGj/HMb3y6u34WNPBEgpA681DSydsO2g
5/sieR+C0S8KkAwyJXnCRl34RJTkA0U+NbwdsVELJPG0B6PiQ34srtD+eaNqr9+w9RNRkgsMK3u2
+xyi6gbwRWBcjg+DCO8dw3mPB+2apPbkjZw+d9qgghfdKt2cyJa8RdL2NM+KFAGzYsFr4lB2FY6k
PQZJ33zrigwjBQUaPvuCo9RhdqMf0Nz0/2FXATzIkfLqKHlIkTOtqrjShsVgebO3unlXOSgkB9wb
J1UBadOAVqKkW9LkDGIGNRqWOu1dI/whLObV0WuAJrTLOm36k5UgyUlmbTLElC3mk6FbAqB/nX1F
aaCQshFYTI4/yAewbpbs6yvRpWazeJOsYQAm0tLmkEx9+1hoprkrE/Cy9PUYKqg4tlX7r1CZ0r1C
kbIXFQ5hFnwNdZ9Uhtsoh9a2N+qPEMkm4jbmpK8G2EQHTBOgw1rB6whquaZUNUCqJEkm0c1laTg5
JOUOqtuaUd7NTXiogxJgDWbRKBLxzbP+Z8fk4NkWedZWFHEtzayfBUN1PSE/6ZR90bviiNjtC27t
Ak4UR0xhKDKLO6ZLcsJLKFliVCIMPRNDXjN49zoTDWFo8r1s/IvDkoL32ixlCveprU0rWaSR8imI
jpkNLC3tkQLbyMkMD88ZCnmbFokLFS6vDMFVXtSeEwbuwA5ZnX3Vj+8thqEboSrMqoRIYZXb5lQ5
AYQkeunFXeNW0W1dq/KeLWs0kSkylDk+mPROQ2icBcJs6glLx+KjXsyRa9nTjZYXh4yNimLY8sXy
Nq1lSXHHGLWqz0A+dCC49O+bbgx2DD5KcQncWjfchihmFhjUkqsaWhiEXQJZhzF/YGXmJtUn0/h+
2eA2V20lY/n5KvHgpIuSUIcMmsx7ndY3ddIe+0Z3zXE+/G+ilpO2EmWI0piTHsGqrDI0o2SaOM79
3DwGWZTdc2Pony7L29yklWrSJnGaFhHgIbWD3dfejNGHhiv8uUqClAJMQ6RPtrYsnij8sMpvrK54
/hclbPRlOMv9R47wdjgmVc0s7aCXj131luY/Lv/+TRtD4cohyN8hQlKB4e9Q/YQKwZRdJ11/zfPI
q41BUaHbXKk/YuTIV7Iyz5nRIHkXzz35ztH0eVmPTQF4b3IcG9VVXXZkljZoRV7M2mEq2m9lUHt1
CEivyzI2zwq6VnCLNwCvakuR1WpFgKoCx3bnvtOkSDWFNwABJcb/L0va1GYliUpHxWmiYDAYdr2L
b7VxOBZN/3xZxFY4NVcijFMRAnAxrTFCGb39yYvEj5hPg0Pea+4IaidhvWpi+odQai6NPxYEY2RC
cgCFcJKZDg6GzQH10dDwSgBNNYzvgjbdmck/JZKwaRNVO4zOEfli2vYsB5kxTDut9X3UPSbOfCi7
UrFVm0axkiJtVY7G2yhKcUADUu2TsHK11HFDvCTEzNhf3rKtis9SSUfOiga7pV52umcF7QcjmOLQ
b5POup3CWHvPDb2/y+y0u9XTzr7OMV6417WpeaSCUZ/Yaf1sTpm+Ew3TFdu54TrQbQveYgCZ4lIu
oykXbRmbYdlhwk9o90EcukM1XCVhvlNovWglBVvIsanBTIqXXRnOCRMvXVP3UejXMZt/RxSNMjpL
pn1qG+HRqBKMYTWFcxyiJryLLQssGpXRP/Ewd1ROZiM7Q52DOBjHoXhOkQ24pAnKNVTDHUgkzdcy
TtKdk+fgMmKiP9pFq39mjpG7ItBVFLeba+1wFI3Y4uDkWaOQWnoSznnoA4K9eQK2K9lNNDAeAWSt
BCpcTr683g6eUTDZ5MDZyecGc0VR28TR8lCqe3r4hLK6vgvAitbvY3rHRy/aK/vHN/Sz9aXwxhly
0bMScA+vkSVAA/bBdevzJMR0HdbzYM9NuTPzEC3JbXhfjOIqjwgAODWGZqlZM5GFE782jIfYMBqX
G2mmML4NR3zyXdLpjk19hI+cQn9w2HvRxgcU7RQlzg2jQsXd5ItpWyj0S16xqnPBEh6jBaQfD6x/
YPZvpwYAgnY7o7cl+fuUxda5jhcU1L8xurZsxCoJM0U4FazTQ1+gLfLdLEL2MpasU6R6W8URGycV
dUHdIhwP2qdiSN8PetsFoR+JTt932M8kSN3Rap94o+9JZN1mYfkWjnQ3lEzRyvBhoJIBnwhfNnWl
I2mB5j5mQIulPvpAIPYKkM+5y3WXf12I6SbwtbWJ2/vi23Q1f8YE6IKbetlrbYQFfAOKonix4oYl
5+4c94ImG6LIH/tgup/QwHEDELzJi8IOyBPRXB8vy9s6QGt5y/esdUa2w1keR37Lf9Xjb9Zea7Oq
PrqpE26JBrJCqCWTjSV1uMwiWqEfipgfMaDHDoyak5eTCJASfMr2l3XaOnzGSp6UwBPw2JrCghFZ
weemeWhGlT9XCZCSX922eFVSCMDrLoYfrotZ5dg2t+W/KuDcnW6LaPJsLnCP8ycLT9+96VJ6Gziq
qcat2T/7z0px+ZZgxPpMogpignTXfVla/1LbzTh4VTEnfjMz19mpyvFbb+4nMiXXmE+lnZg1ZAqU
mX7Ou2XgKHrJf2ByXXya9+Yxe7AzV0Wwt+1ZVisqeZYRaWtRFiActvWOe2ZFANYQCDcANUZF4iMD
emhZNHdjNd4Vg/X3STN0duDVHNO0z27kbZbGSRhAZ5ZhrAmtqxEmO0dndnOndGPeuXPB98mskLqV
952IlQ53wEg8aRzOpN7Vt+0HqyF9bPf/oddUtZJuH4o/OkrxaAJYfp+YEDZk6JSavpRi3l0+11tv
zSf6SAe7n0w87I0i8lPhZl844LPvdbwTRAd+D8yDevIY7LZ20yfbUnKAqNSTzvw85kMSEahnai8i
+zaCifuydsv6nEWfPzYiX3ULUNqLIYFymaX5Rfte2V+7ge27lHv9pLp9bE2r2sjALd3EmLZF5d7A
1A6GOl34twHdOHnDF7y27Jzn+V4HsCLQKemRZe4/ADWdyFyWeBVrTLvnYs6KyI/qh55EPusiz+Yq
SqnNjTJNsPA5gHA9r3zklPc4bxHgG97z+JpMivLQxgUYWvz5/ZL/KkMAgTQRolncaWJnEP2m7crn
0gaMB+vf4ykGqNb8FXzVigvjZkhYyZUcWNoGrOk5dixozZ2YXyfaHEARr7DCzVi9kiLtkcETo9YW
NzkDDKVtwHlK8Eb1whMV5ItqmxZ1V8bASlF3YQ1Btd3dktF5rEtTkdts+/yVMpL/S2yAdvY6D33u
DntA+r4I/wN69Uk5rLBx10S3GoDcUG6lOE2y8xujrJzsNPIX0o50N39lj/yJHcDO9kvV2rC5cLjN
o+qO/k9wt54uXNYAg6WdIMpy0JU/UG8sVcDvChEf67ramza3IieKM+zNMnzkpcAzAR5ysKOPRrC3
hl3+vMwD8PfLDlAlVapSNFk2oLCzKNbYdzQKvDLtd/+bCOnsNrxIZ+okkd/ztncxr38EFB5RHCGV
HtJBNZwKPd4FVg818n0cASROhTu+xLmzUPHHBD6c+2p/DKvK66DGSpnAcilQQcEzNgDTbpMm9Aww
SU6vl5dt+yCtBEqHNWvLsXXAjeIL0wYrywjasa9aeJ9RcN2i4TUb3k2Gd3SuGmfcjvgrwdIJ1mgJ
LMgZglvwowDh0ksmv34BeV2iHeljcsUOOtB3bkJ27DCs9umy2qqNlA61CNMk0SkiidmFB62YvwDh
XjV1q9rK5eerrdSbKhwiAgWHGXfdct4NBG9pwM6Z3dC0QKSUlZ7Zz98ua6aSKvkQIkRZjwakMnpN
2tcYmDy25eMx9LZJ2V53Dv8gzgE1JhqJUQE7Kx4MtZlPRR75jta+iEhDdwMhPnPKfcH6a31MrivB
FS8H28nvSqhkOiPGcEQ3QmjSjYmPPsL2PcxJsNN4qT8Ce1j3s6Hix7gRsefkmF4I8KJ1KM2BP8wi
4l8vL8GmLa2+RrKlXqAiJBhWvAzyT+OIno8gVpjrVoKAehAqvXj1san8lDHkc8ibqsOmFuKYmuNj
V+tu0qs6IDbF2BQXGR3FTPJxp1xZrJPbNqYAB1ykSuGGeF6k9VNPVHnI1nqhDIKgiuKeacvts7Ee
8XQwK0jRBDnYhh3uiqBtFYa5pQseffCkYDNi443h9PRldttVfY+cW6t7sGKmRvTdpvngj1Ws+X9v
ACtR8hjEmE+xMbXId8ou+BLU47EYVfDvm9qQZUYa1WbO5DHpbkxZOgcmqChFc0WszE+sxC8mFYvf
thiMSnELM0UYHTldtCbqsxDDCBHEhI6nZWWHVhEBlLH5H95J0VnMMPOFQTr8K0kyonEaKkND4cic
vhbG/JZXSoj+LUNby1h+vjLn0q6nRltynR4ssHboZaO7ANkBr2r+PhVudGRH54qorGHLAa+lLmu8
ktrlmYgM8If4VWFGe5TvbdBAjyl8fgQ8JCYK4Lhp9CnXGv3qsh1+IJDKycNatOwXwTYTiggKM188
8xfrIXpvwOKdO0B60H6hNsEO9XWyQ/cI8orvoacvVc5/6Ao+2VnJHWYZb5pahw21h+63cch3Jd3X
xCuPozfuczzy7WkLuaq5ks3iE57D8bgH9u1ztvkqDR0eVT3ydH/yyisB0gtxHd712O7iU7bLPTVd
4bKe8nqvRUrrnXUsr/scbrk18foStck7Scjenmp/nMrkeHl3t6zZpDoaP+ADAG0pnZgJ70wxS3DF
btNbJn7q6aBIbrcO/1qAdFxCAM0MgYD3r+0JXGqNOwXf2/TLZS0Wt3u2ZCstpNOhZYXZ45kQGXTY
G/ehmWPJRmvcz9HMv9cOQTvAPP4oga7+vQ7t8Pmy9K2RV9ziLFDo4sWUoCPu9HBObTHW1IKO+jUC
6UN93Pd7Y6/fgHf1sqQP/IETRRERMHiHDmjMguOJTjoGRVlZVWDRyOehPt8mc1vvytAZX8y5qwDy
3CFRmUfAx+cWXkFmU++NHZ/iap/pg3mddRndO/pg+eaQgA286uvp0CQ5HrqKwDL9ME3rb0ZN8tsG
nUyuHveOq/OO/8aIyJQCwpMYvztuJLUXVAQUYiGpvTTTR5CnCXEY0s5S2M6izZm2mEVdKjMUuaBk
nPEw0lzYLWK6Vf0uLeBCmuJn2lqf8xLwNgP/cXl1zw7esrgOw4AIxgCYIycqCXrLUxSDIj+ci+Eh
TDrTZyisH+u8G3ZpatWHv5dnIL9dslxDP2tTsGOmGamJzQzCu5bbdxr5lnc/BzNQnPHzzBaKrQUt
wWUVPEZwImm0C2A1KGtooM8NAMAAQqbqasFCVgGFbC3jWpp0GrLYaUORQlpYInePMbOcXIOkdJ/z
SKHYmW+BXgv1Ep6QkcaeJRZ9ygDDH5TCp+lQulkOm8Z85U07zaoCxxnv0YckJMqWbWyMh/Q1FO4I
LJEbUf00I1n+XGZ5cV3OU/KgB2F+7OMxOPKwCvZ4nwLJcxEprOW8Aotv4DBLuGm2PNBLTm52UjTp
lRrqlAhDxo0A/tvB3kHSlf0QHfVyl/5Slei3FpijGYJiKAC9y3IfQmfXJgt5J/xQQ6GgfUrFQ5Gm
Cqe2WJ98ytHoRFEjRSnsbK6jAC+iPum18KNqerVQ4k3T9jao2ttaF/dBnpWuRopPl4/epmKWaeKq
gHnos3nRJuibhtuF8OHQb3j51SSxh95RxZVyiW2yZhbwCTCYvTyBy200SddQwIA2ApdJEPMkLHCd
xlQ5yS1V1kLo6eHO5jK30gLLlzMkYla567TPYIpVbNLWobYII4Rggu68iDhGU9i26IgBiLQmvDK3
WxfV+W9a5NQuHsoUOee2NFg7Vs7AtJ4U5tKCpiJ2cLABrLZzRJUAmQrA0nZgWC745SZFnFGJk/xj
k04BqmOj8CeuP7YRxg4a6lkp0r1I4Ui2IppFYQkOJwjhcohpcZEvMxPLmLUU2ATJ0j84mw8hzcq9
3RO0+qiCzKZ5GOTjbQP9cPK9OIPV6ZYGiV1uXxsZLvjUfGRUBbm1uYSYRMR2oavGkPuGnKB30jls
sWNFsJtr21t6aFJTd6NENRCzJcrW8SpKbRtQYrIfTNAOZQltEn6tzfZVUmiYcO/m2W24c8/ihv2D
cSxtZ+iFW9qxZB8Yj3WYllQsfXeYwA2M6Yknya1Nos9O2P2TbtxGDzcmR+Gclt1cReoojMNmiAcc
s2h6Ne0B94uu/D4wes8C9i+ew14JWxZ6JSxuJkCLoCjjxwbJd9rIOIDSgb2eF5OqcWDLEyJ6LtJM
vLHJ14wgNZxiKHqcMPCiuE1qHFszV3jbTbvAhKDDYH/o7pKeA6qKlC14b+EI6a8BwGTaOHpa96zn
iqxjUxf0iaFLEH1HyDukZZvxEJVEOFGa8R6S0iXoxbwcnTYloFOHwO6oY8heYu5b06w4RqSphmbH
/mWuVLOUZxcm5BJoYTaRR1iYcpQ7jHsUrpwohA4sXxqUxuHn2Ft4oOwOmYl51Dx/RE7w06C1KqPY
3KSVYClazYEA6qaohI9OtNgt8tjnZECa3TIgm89fLq/jVmbhILV2dHRqm7jinu6UwA+qeoJTMlru
J7W1G0QyuE5nDm7mBHdGyn47ZfvpstDNPM3RYYgmhm/h6iX7yALNSdrYFLgNLhRbI90XmF/md9Ez
xvp34gWUCipiry0nvxYpBbBYz5mI0g6JMHGObQcigBzUx5EqLG/Z5VqMtJ6prgng1trCH9v4Mczr
mykIFQFSIUKm9Ikx+DtmUYJRlHB60efutQlUxYJtEbBBkNyh6i2HKnt0jJgasH1cU/JdYqRg1Si+
KYxg68Lg4PRa8EOorMiF4n6I5mQu4chjPNYcDJBH7Ho9KVw8/V/1ESUg82hu0WaxHwr9M5qLdpfl
b+UZDro8UdwnmOmR/W0eTqUTpkT4JH8YLHEztW918JU4000x/L4satP2gKfw0TqBVE0y98bWIjaR
AsN5ubhux+yuBzWaG4b9z7+WY+vAdkGVgRjnmJ421Rw9yHCsiBM89hNxA0zqT0T/21moBb5mJWZx
YKugGEVtGnVxGvulXZjuHN+Fmng2BxWQ98YGnYiRVq0IUhHpYxz7de9oLnrqfsyjcW+LonC1Pvlu
1ehHvrx+Gy4fWMaIvct/Fni2U8Um1K0zEMjFqDbo+j4rmugQUhHvkwb9526Uhd31kAcNoEOHjjzh
eYMo4uaGoWA22SAERA/LrITkPcKoIaXZYWU7u3Spqe8TdCrx+fWymufoMVzHpQ29FbB9xzmzx2AM
A9KxMfbpm1l682He5TvxNmDEtwGR73CY99TNXqzvswl0E1Vfx4ZvWYYmCP6YyIbl3HRKaxKHMYl9
u2Y/08r4PBWhouv4I/pLt0qgceAahvCic7x1nG5k3oOOEqOJsb8wy2kgLLag2L5FHaDY9b/Eg6ro
eI5WgBVdC5SOBC6FBWpVzhKqXSv17MjjKMAHO5IfGeDWw8eocdFTkOwAOvuu2M2lxHdJWemchNVE
kjCFsst7/qJsuzw7VDt6iECo5A03IfEui1y0uSRRiqXgNKKN2YvERwnrypz9Wbf2Rvlbz1SGuuEC
TpZVOg9TY0ZGYPNlH0dwL1cAcBGutq/3S0ui/YN/j/f5XQg+UFwNFTpuHUUDzfJLtQXJslxYtets
mBMnSvwxJXe0qfaU5FeUmYfLS7l1GtZilp+vfGkfW1NPCjP2wykF+UL73mUqKJVNTSzDtOFRqAUk
o1MRhoHGhxwO2x9iUuwneEA30IrWHezorxltl2NgYb4L9TBMUcjjKhYmjkKbpok/TNqbyMrfuG2o
ujs+SkJn1ocaowP4KfS0y7g+aToPTWEGsHeQZWheE0TWc1N32l2VkOLYweWAU6shWu2awP37JuI5
3VVx1nhREgArp2zigz5r9RstJi48ezKDz1VQzBgkqtlV1UTZoRgQdXil8+bYVlrrcdGPj1mfsOuh
KpoKwHetdj0NE86ZNibP+UBuu2EM3gr0lx84q+q3HL/mSDXb3IdWEV8noPl9QzcK3Y3EqXeFUxKw
owNGxQuhTeXqQaGqNmzuOrDQ0Bu94KXKL8qJlqJq4tgx0pvAGwGNEXFsPqBhLtuvSoxkv6jKVJOm
wfmQavTblrwQI3sIHfYPgRF1E1z2FlAglBhObZg4XWB0mhb7TVV4RvDJdpg3CFWDxOK3ZMtaS5Fu
XiXRdCsDzapvpY0Pvmk/sJofQUPu9Kw6CsM56GWmUGzr/K9FSoczisMO4ylZ4uszENEnYuPCx4Ld
32/SWoi0SY4eTYZRhInvZN+04HOSfUuyz5dFnA/64OhjVgzPewi66GKRopAQDMm2QExYELDywK0a
dxjd4jN8ATqDdpaPKmh6rD1nNw9uc21dlU+5p3Lam3F4/RXLDq/cqREQEMpY8NrMt6/T2O1fiBte
8/vpQPbsa/tmLsyyB2X4XwzjzHBWyktxKhbcMfolWAwg6rqpRgrKhaEOXbwdv1k9arMRw8aOFliE
Brw0diDzixztk6b3/uVt2AqYK/1lwiRwWvR5K+rEB9aCy7IfTXRH4Pkn9j1ktcKqPghQL2gtA4Lh
At2Wc4wt/w/G7wxWKAY6BnJT1F55IDfOPrlNAIP/SkDWhL9KdnXlZuVORWa05YPWSkvHth20tnPG
MvETkL8Z7KEKs0NgqNTdSnrw+gLkTMTQZUjw1LSscZjKuMDSkjnet/A9JCLuRL5mVfMPPhXR2gB8
iUWAjic5O7BRVpGZLfpkvzPtiyneyur7ZTvZ9HQrEdKSDfOU1TmDp3PQEzxNzW1R5795lX6hhXZL
RZm76E9V2ObW7WqtluTqRAtA6GLxrgs1UOO3x+GA8fOD6n6xaQ0r1SRnV3V6WYYRVo/Ob3XH/HH+
VOWqsZnll5yZ/kqIZAx6WDRFVWBUn7LoPk2rJ2MuP1/eos2jjPwTXVp4Cjm7pIEkY5qYAZ+CNOcV
E8cAr9f4sIuz6cgTEF9Wtgrt6Ry4fvHhK5GS9wR+RzCYi/ccf6aaG9yNQBD9lu7CvQW+NdCCoMGh
9JfkG+C4b+mvWdHBtGkgK/GSF23rEVsQV2gsDZw9buL+EETf+4leaQN/0YLh0Y7r2OW183x5pTdP
9h+59lKoWgWNmeMxjaFvyAe1xR2lk0c6e9ezt7lXTW1ums1KknSyx7jr404skqbqYRqK1wgcp5eV
2TIbAAEsjUooYJzBC6P5MiL12CR+1fwEzPeuy1IvwZkjoJaYmWJeWiVsWdnVyo1DOAErJU58PnTC
S8HT0dvT7M4J2lgpKVKvKdtQoeDWGq4VXL5pJZN3GsjNeijI6/zZsZE4D1Wn0GvLIgA8iX8wa3T+
3j7SOsCQAWSQ4mEqqDfFqRuQx5CohrO3nBWaizEDDlRNlEQkn6jTodKTtE382DJdqOY17Bex9f1l
m9jy9sBssBxcAJcBaMnsMFJQUqfqAMDfCP2ptTVUv5sAbD+kjI84YPwGnM0/gqjJXy4L3rIP28Dr
/gKweT6lbKSEiqGw4VCaaoexSa/uMrehude0lesI1Z1na9swEU3Q8gKg3rOR0Hw2agdpeuIbYvqu
Z91+GOgAABBb7KJeVek/H+CAt1xLk40fr6wgMV+IaXiHbu3gpkmLClw/2dUQdm9xAUZp3QaA/xw8
DwkS+8tLq9JVPgYj7iZmhGZkNHUDm8HHGDiud9ox7H9dFrSRU6NIRxkFDQDW9gzvgoe48oNyCzZ6
Oy1zS13lJd/1feOzb9VrkR6qT9HRvInfVGP752fjVK60vlbdsqTXA+zmGB2SZATIbXLQAHtxWb9z
f3IqRlrITNhzCqYUnHVMigB2pw0S718koLEAlBGWc1aAQUid6yKEhKzub8Ik2NlO/dchbFHij4hF
yZVT1DPuJGCGRj7SdN5gGp7OutdeTz/ZmalIHc8N71TUsm0rUXE9AmOpF6kf0bj9mbEsfABzOz1W
zmDuojKku8urt1HMhUD4YQQ0lNnPikrhRBO762AH9M7026v2Yeh24o7t+n31KXwFT4Uqgzz3WotA
hrQLoKImPXuYwjB9EDFoaFDTdYIfJtB6W37sptKfQlXP2qaVc9yb4ZuZjSaU0+XU096aGsDU+wEv
n2dGboRZ76n4+9cu6MQ5oJsBWoMWF8nKB2uKqSOgE0AWPtc6+Rpb9LfGu/vA1lN0G+iNwj9t6/VH
oJRLkimLG31IUz+OM7T8GyBf78uXIVc905/HNiiGd8oPn49sWYqg01jaTmFBMSe1UXKYUUXFAOdj
PeWHUG9+F0R8TVmkaj/Y1A5xGzVO00BAlnZtjGk9ViRL/cSMr02zQtt2smeWaj55yzeh9w4tZXhx
Q44gnbV0FjmggrGIXABMQjRPVdU9XT5eKhGSl23HpmmQjaYYQ4zzgxGgeNrEFfvrN2uAV64UkcxP
6PHsBM4AK58sN+9aN0s/Xdbj49n79EoGERRrBOMGWr9cgNIGFgdJ3qa+Horqu6MludfXWXWbiKa/
L/RovEXmyHZTOsRe0HFyl4w08P+PtOtakhtJkr9yNu/YgxZnN/sAWaJ1N+ULjKIJjUyIhPr68+zh
HqtQuMrl3Nrs2nKK3VGpIiMjPNzxICpfcG9rH0dQZuVe0gOqktej9UIdIvkDwmkXd88CFkuS3gMB
EgsgOW8b9OJ7I2ZBdhOqudBLOncARpkVRTbAdWdO4lRurhKIVEzGsjwn2cx8nhO8kfS2f1wGXFCy
DvZkBa3jvo4o20CKWxv2zEZWxUlaCaoPnDm0yON9OqPklIElPjKm2nHzNoPocZ3IHpsNqPI2i+Ea
zdwHJimVB4D7Kj+r9MGvJE7+Fk81UCCluiCF49jWzgJBL3GVUa0Fu++yL4CzmoIwGXlq3v6/LrMw
VtGOzmBXii19vHUGOodZXLSujoVwGcboV2ptu8rAnCCxpdozJeY8LzQVacVvnWjEqQBugj1NgY7c
+TJodT1JdlbjHEzKj1aP9/Zg4hEzFNH1fXrZLsNH/MvQuhEcggRjOfQyzjQwjZERZod25zzFN8pj
H2gmSpRQh9uB+k9glvvB9TZDgpZrVgGid3Gp5UtdzpltciZwJZwyf5x2HBvdB8kDGp5VCyh3UWfQ
1pRCBRqBCXhagPZZ7exRjtN+HjhzVjzdtyn6wBzpK7gG/0ZA4oCED1BHTXWQej5fOVsbjJmi8Slq
dei0m/pOm+soXVDlhTzC9VncdDKgteRvKD6odYG+rrU+dTKrRK21QFNZ0KYBKPA6L/eBR7xtUh9q
wi7x6d0n5J6hwiDChm1O6S/7a0ITJ1OKJbazKpLAFilVhWePz5UlLLFt7ZUTK8r5jBZtZaNLEB1P
hb3cAmp30CH5KdiQW/fOyUxa6rkNSgsVpL1aGbFufpJscmS9qHdzI1JFM62KcoQMMtILbDllk7lo
E790+uqjXjf3Y4U2aTNOjmoPUeTrW2NjPDCGEAsJDyCm1v7DWprRVmiVRDVIPgZaoC3o+3ULm8NB
PRq4BhOh6RqqRxBQLTPBPp818MtIsx/D61tE92gs0jPhzm7lLAwZqH8LelFAsq/xeVJLWkPvSRIp
Q96EdYUkPsqpivplkKGELuMu6EqwLkHBRTCLW4/NM8ursHEaprxBoyE/YN37ZHGL7qFzIB+IVzaE
H0wMHD2yLFgcT96J4v6tlwYy+0hUgLoaBIDrSnnSqEMt0bJCQUP2Fh/FBKjb7gZoIst+8zx+SEV3
Ad/kF/OM5i2ZlzQhT7cKXuMkl4tcjsuoCyZf8Rtv+IA+p0CK2gi9ooJIY8N3ANL6yxjfwScPt2oy
BvAiowNwsXZjknkpDoYmIOPeQHZyxt9fRlbOeLKKpkdOrorsz8kTdB/9/LnfabeTp3hTpB/n3d+o
vaG9CbkJoLbQPX/RO9/FOt6GBXbMX1hSFbJFYeFxGazmE70VJSXetv5qyXiUaXGwO7rb10djyeMZ
kXqRRXhR9S7As8fZWHpXcZbM0xb9cwO+Q9fU06/trKoeXlgfWFw903x+QLv6XaNnPvr7v5m5BFZJ
kabBhofA13JQZAG+G35vFcOkbW+2QHdn0QgZX8f5WMu9Hw+Wn2mm6Hm34e7QzslFN6BPdZlqs0uL
qBJQFfCtwFCoxwSq1tfd3cZ2PbOwephIRYnk3VRVUYlVNHaS1LgIYa/b2F7Nk2GsQhRtkM3BsnOA
vKN23xwaL/VrGhSKb99zGTXqsSNJvcJy48QVqXhsTqEDGJyOVytaGVaHX9PSHpKzsN0rT1AacDNZ
xAe1dRpRGAVUBpk7wCbW78emTnSTOegp+OnQ3KpwGarRIdd5l32iuFLuilTXN17kUEnjqG5QSIBv
YjWnS8t6J5HxoNH6krqtk0KiJPHy7liD3NzTx+TIHCLYLJsjPTW6ujeQMFGdfkD43utP2kfdU9xl
l72rjwmEluwofzK8v1NpVJBlhiYA0MvoRl977xaFHMuSkJiqO8NHHdfLHaRvMkdwJ27tEwS3ENyy
AOq9kMIy2ERRaYS3Zpa5s4YFqrOTwMSW43Bw//AWfgWObbUVs3KZR6PD7Bk6eHzLLJihSTyNmLpW
sFAbgwE1CJLIoM5GELN2n2Bnho5oicRJ2ti31gR4QqwG1w81318rDw0TUL8CaA+cr+tbfF7UKUnL
qQTDBYkqfQ4mB73JRD3qxrSX+ulvjAjXNyzy/150UKhaq2ezAk+YK+MHyc6/L1b3dH1EG+EYor7/
NWGsCpRpglq9peDmLi16nKkOVdTUX+So7xiSXUAixOikqEV8yxubAlbBLISTDLHF9VK1M/6DFhcw
bLf7cpaflFn3F6TgnUZE07g1Prz98fDmqGvk81aRCe26dFadEqgV9jCZ3wpUbRT90dCPWoneSaa4
RqILis2XGxHk90Arcij7RotD3CuVRTgqMhn7KI6RyQaoUXCsNrrK4RpQhUVqA3J9QFqfD8zJ8rqW
TNR7+1C6t8JlN7hd2NxoHrhAfNF9shE7w5qm4hmMauJlMXE2l3ExOPjHVOc5dEqZJd44a5PbTLQM
iGbMu3KUsmPctaU3l3DODG/qXcYyyVerNgsyI01cdWnrqBjVeV8bTvXbh+X8K/JVOYlBbZDDT6mJ
emdRMy/VATNpPlw/KxtB/LmJ1WbqHaQ64gEm5oNl7ZJdccCdfkRfSQNqpU+tN7yzBYH15fY9t7iK
VOq81lJdgcVmrAJ5LgIVJbLGKdwJvWk5NKxa+r2WRARgl8cTrTkoUnCxMXQcr302Recd5AVb3HhT
l+7zsumPqZzU4HWC0rtWgtHi+sReutVze6ulw9OI5LqJ/CrIOmO3tqZ7YLPBOTp3LvpmQ9WE0u51
i3ylzh05LCJtBFYs9ESC4/98swBAN015bTTowGP39TB61mTegsxcYGZzIk/MqOdmuqmBjoE1kkgd
mtQDi9BjUdDSm6T5uYjr329NOB+Udm6tQC/eUikDnitGvp9JDOVnA5JSiY4XRYVCE+20XW46L1Ur
7ftk/q7U9AUwwr1px4LC50YbyPlXWa3oYI/MXABXRvCrhSpYLzLEu++A1XzSblUQ2HkklPZ5JN04
tff7uUHY5tQCoPRHNnJ9ucx6vliNjrWVnSaqm90MxG0haiXfXFlcK3iOyuZl5bpOipx1ILeP8lJ9
ZrJ9tAzlQZqaeyMVAcJEpvjnJ45tJoXElhymLAMlcmV2dFe3WBMNFeQRqgmZmutnY8PnYP5+DW11
s2gZaagxliSSBxmEYcQMDNI+pxV519sdr4M1d+1U3lpKkYXXLW/6gRPLq0g7B6cNrTpkdR0dxCVJ
u9O7HCyLKRh1bg1bVDvf9AEn1vg8nMxrXadjik1EoibpbU+ZoDNRU2PapdCFja4PjG/3C3cDTJ+t
IIF3Wfat0iFXq9ggoFI2wcDnVF/xZhOVGQRG1pR1KssHUxthBIop9/2QHZe8F4xjc4F+jcNZu81x
pIXMCwyDPASg4zsu6gfQV+HtR12tFzkRHntemTVn5T0TOkxOCT2xaCnqyctjnCzIcKmgT21MVx5N
5s6ZlSLh1HZBrrWJ36qJSKlve1Idjg4AW/BFoSFXy4paYL9ADbNWXVOT2F0L0W6B69464ki/mlDZ
wT9g3TzfivKi5xVkYUlkI+MTmswCsTcGyirU6xB3vV7fjSJrK4dCwNmQqINKEBOjXjk9DkXhd/Zn
UxMs4OVrHYn+k1Hx3XRywJwhbVuq4jgrcbc3G+tzZ1kBqui7OK8OliE/1ovdCuJi0dhWLoQX7Inc
WSSK2ZR4dqVL0ZITyKqDvm8X120iuOG3ToQGBImO6h6+8jpUQi0RasIpZCo1E2hB23YBLUJqbnAV
LdQBf/gbK3dije/WkxmlqVPm8TjjNSMBMIs66lijvx1sXJKQaHFzIgEeAUkBp5NaR0gJ+JxMBPMl
8juWm7Cb9Dt7ag5FEPuDW7r6x0a6777/GxJB3IWsDz1vd0B2B++ai6ptb/W6REqzAZR7umnvJ7fy
dBcdDg/lQZSU37roTk2tZlOrCPq3bL5XnPx9Q+S9ZDp3FJXqUWNfVGt41OWB8vtHxMq39ZBASoQ/
fS0Aq4DNOV/HRDVB91GjQpXZnlxHukcSVPqIl0W0CphPy30ViloZNvJYjgPOBaTsIA2k6+pquIzV
C6g/Fh6T0cE1QnbLVXKmg/4Cpo6oDP4NZoSNTXRmcuXXlrqL2VDNACXbz+XwsWjMHZMlv3NEAqdb
z+EzSyufhrSf2esGBtf8GPxsB1ZtL96lX2S/8pNQVFzZGhZSnuj/5bA4kDKdL59ttOCk1BhQ5Ka5
X2zjWznGN9Uo3TBW+NdPPP9Vq+MADCRKzxCFhGzUOphNodw0Ge2CbFNNKTp7xlujK744pBRUVzaH
dGJn5TdTrW9MZWQAcdW5dWhKufeSCnLCjZZ2QdFbs8Bv8s12MS6wVThIA0EMbF3Az9KkI4TKJDIb
GqZ6clM19f761G0NCY9YkCLIKCVc9LpINq3msQL8rZ6au15CUbFty1AnleIS6/fl1FCcPbW2ClZA
5GKUNqTiIv1W+TgHLAIEGVxMj4sXuxYKR3+ji/jc4Oq1p8aLAw2GkkYEl4BrOfm9LPfMa0ZIgVyf
yM3DhX4hJHGBo7nsvY3bPM/QLF1FJooaLks0I1waNuyHAt1osVpCg3esdA9o8wbKn/ngSkT9hOyE
7maZlgfXv83GjYueFSwoUmzyZY/uAmkXWVvMKgLHxusQN3vTkb5BAfbF7HN47yr8fXO8Wwr3Owxe
6JN0/dyzUVtoVCz2UWnZQVenl97WbtjQ3JaSaHRb5x3JShXIP/CvXaBAJHjMcca1E9mJdktn87GZ
TIAoiyIROJataTwxtIZ7SHSu6rybaFTKcnPM6t446FR3bk2zlz1zsSoPVPeiPq2tIwl4C5j/QB/G
2ajPHaejKFRBJQOFt7kNZJq7jpP5cozeRSb9jdPPMUmA2aJH+SJ+sYumNS0q00gxupBISENKj5Oh
u0OSCTbk5pKdWFqdfF1n4LmOsUOmMb/NYtsz9f5oqtP/08zqvLc5kWN5xIBSyCrnTbvTpOwe8vYC
MxtB0VsfNOR1wX11AQVBXJbmTtZiX2QWGJP0doQgBp1dtCh+G+vh26SlL3A7RzxQBDtyex4BffrL
8roUQfsubS30jQCRGnuJPGbukNf3EtKQ10+0yM4q+NKsFLS2oMCHhkNuu7FhNDdOG0tBRvP+y2+a
QvsN15gBKz7ihAuyvK4wWJKirT9K4g8piJvGz4MpyBBfjGZlgh+5kyfBTBwAqDKFRG113y9HyeqO
dl8LaHkubmsYQXO8jjsOPgm1r3MjRkeTPp1wWy9q97lF45U7adVv57nejIDV33AMjeMuzo0svW5W
VgmAXdJT6UHPEuudY1Jswk6Hsm8pESCfri/PJUQU/pxzC4LuwUYkvi6zyqlVx1kxk8jqKYAWShpC
6vtDU2tfMRdh4aDreKRHo8yfwdR2xFkQvJAvnDC3byFdiYYiPHnWr0emjBapJ+QnmUpcixh73R7A
IPplRshMFEew8TdW8cwa//xkq5RpPsTdUHTI3qBm0XYaMr+9APawsR15OwWmlMuHQKbh3IauI/Fk
jMgtGBZRIrSdVe4CiohD1UyiBreLy4RP3ompld8FVrLR9IEfLgQgS/IwyyqwYzfVb8sarOysHG9V
NoUGOYguUglIUBOwGpFZ4PouwZ/cBjJMGjJM4BdeV/PqUXaYVOR4UQAeZv+ooMbLye7z0AFRNPNb
0wXMIXB8GvWRGE17GeDhjgSyB7rLnAMYUNfzVZNNqctaGzGVkr2jexoiUekvVjh2gXUYPo+yK2JT
uNz4IHLgkHQZOECU6vnnJ1uRNk6na0gwRODb/NLPXxcDQGw7Ddii7wtQcl0/55c7BdYAu8MQETaq
axgv6RwGXXrUHoEdcVXjLm0ftHnfT799mkHuhekDoTFkfi9AoWNe1EvlEAZ0SgVYfDX6LdQ/XDz1
78tZ342lKXhEXR42GMQxAxU9Z4haA0NB1JfWKASzaK46gEKfbfpY2h+uz91FPICqOcr0PAUEboIL
zlwGshuphjY3lISrg0Y+OgokdpfvQz27Wq0D0vSj0XbXTV6mR1Y2V46qGaTONCfYhErV4E++/T5L
PFCm/yB7EGH/O4+pjf14Nko+0yf7UVpMiux90kZy1/o63c3z5y5+NccykEXP0s1FAzMlcDeA91wE
pjylbVddzaI4a6OU1VB0yr86VNR5funssW7oBUCJE2CYiz0vt0Ubg1+KRnJPw3GxDkoxCnz9pTYJ
X6cTG6vYo6SlDCobhKR15mqfel8Jl3swWQXZoXotAo4jQXO/5oEXxVdv5BDJGCElw+Yw0ZGjyuh9
wHNp5UiajqlpUhkojtHsA95LH6XGCK5vx4s0NkYJqiPglW2bC2KtnCPi4VHOZgkzSepx8kmmGj4I
deMotvXa1+ek6oF2WNQD67slum57wzPDuAWAFvwzwJDr8S3LPOjmYCMcv6F7PSARMne32sHwAPb0
RXmty75jPtQTa6ssUGFqbe0AcxrFQ+bVzbtFblyNGRHYH+/6pvdIY0VgMvL7/P31cW7OMW4+8OuD
w/QiEGs1vdK0Su8BqgJZVnLX6YlXz7qXzGxHmgpVSFG/xWWzDB/rW0EOj9FLwmIj1uTanpQ+MtvM
a6w76Ca4ldUE0/wtGQskM5i/oD6SkHCh5JsEvEXRA+CSfeklKthhWy4BcD800ePyQA1htYmN1kya
xk4bSMywiDj1Y92oB2lOv12f5C0nd2pmtbpWpc1VoudN1I5K5kJKa/KqlgaU2fs+HUNE2d+vG9w6
nOjh4rIeaJu7AL3bo6qVql024GOUnMy1ukl3zaxQRewiW/OHZBhiKP4MR+Xg3Hu3rLMcoll9NCgm
kNI37WgBWCu43be26ImRdXnVGEg6gLyhjxxyi/yvR+0hcOJ+1zItzKB230mfrs/e1nLxXD3INLe6
DpViNqhZ903UUc0dY6g+jWB6VDMvlh8GS1ST2LjngQJErwAnyL/sFVQzMlfDAFiBZuP8M4Qd+yHJ
m8nl+rnHuatNX4bi2qGICw00tshLC4KZrQOJe0pHnKFgLS/6iB2IfKJdGRcj71ggNYhDWeNalZt5
xucsdjnPEyu8lHiKYJteotvwBDy1vDoYw1iUZpVSxBvRglvLT9F0pQPehRKCCbvzi+xqNqJvZX99
hbcCnTPDq43bQU0n76HIBjUzJezso+FEVbDs6uMcyuwgKXsxR+rGrjoxeSFVP0+t0cYEJmsZKFmZ
3pbQLsEzLRg0eoC4w+9Wts+m9kKyvmQJITO0U6I2QeIq3y1yoLWvaV2Egqnc8DUYF3yNAq+OSJ/7
iJMITqUtOm35Gmaz26qu7nUu+FuIp3/KPLMLyIN5rCMRrdCG40HHBgpASI6DTWmdP8hUvclr1rJI
1pqdWdqPEHT0yzr5eH1wIjN87CdjK2LNyagEMyAK83habmw+EU1UXN5wcGeDWc1gH09429iYwbjS
hsc005JDDAZJ3xqdDzRN3qk9vZcMuw6uD07beJ2d2V1FkdVMR7mZcO7rWbLQva0eLQZ1c+XdCNmb
rnmqTHDjJ/FHLW/8YhiRlgFoV1du2tb0KCDx03g/5YabKuw+BmLZAalOHNdeW81PNi32bDCjMl8O
EFsMe6DpO8vcJ93dmFvHdpQiG0xMHTPBqzv4XWZ4pdKJHNsFjoWfgZNdsrre4yauumnCu7Ablu+j
3u2SNjvU0+IZevXOXpwbx1m+WCq7p3IpOH4bGa5z2yvXBhwXyjU1FlWdkG7X+9xtWuOltY1dq1f+
NLZ+MtbPgw0VMitHCWlsBKnDbR93MvqVj8u0SZZRSWQR+qpZkO1omAWSh46mFH1UvZeFotyC4LTo
K0i7hAKpLQPuHQFnBd5bQFaBYIWqTN8KqJz+j6EhK4rhoUtjrXmhFVWpqSMWlrTfJarulu4F16g7
2Z+UuQFnQ+pOCpp72APF7SmR13H5ev3sbA4VMhhvGQeEzqu5BdypUzqookYjdKQVi7oNafy+FdSG
t8f5y8y6rzzNljlZuJmWQMJMDfgS9jSI0aYJxjYISaQuJQKHvunPT2yuEon2xKhd6wOLCtrvqsk0
vbQF59j1+RMZWaUQFcC5oNgMI4ta3Pel8cEcNUEzwCXsgp/+k4Fo585bq4qs0BrGopKBMVz18sTP
Auep8afZXUrXed96eSPsANt6OJ6ZXd0ZUxvPXbdgzeb+ZiQL0EI15A8Gn46aa47PNH1uAE/SB81l
QINMuFSuT+2mV0c78VtuCm2+K6dnGIukwafhNlGHQ99Xj3TgNQp6UJtpd93U9ir+MrXycZDfauyO
dlhF0MEoSEwpg8DC1mB4ezRGI3MKkNVgQJhYyRlR4VKUR1n5LFs3iQWEaiZ6yGy6a42XtsHIwpkN
VncwAfuESunCImW0AyLXoaK1AQCX70YIIblMhuapBpiQPS1uqSQHKSUin8ZdxhkwA9uVA68g/w3R
NIz5fLsaA/QjTHNkkCXCW8pi7yp5OFrzCMZZbYlMPHSGqv+RNH20ZObRIdOuIWyvlfanGsGkAvqH
kib7ohrvDFP+GBeDsGizdZ2efsPVzqZaTsFIh5dyDSnwRCWTO8TkASqtNxIrHgcNGEOj8IcxC8Fo
IEh5bWVIzqZntUByX9CJmhOLzBykfQ1YvqvSOmhl48tW/FBr6LW2m6A0yYFlk+Aq3fL2pwNfBUq0
kIoupxi4pH2rkxuiPyllcP0obXqrUxurnd6XYPmTK4xv9Op9HDXQGOVUHulbIq/yoYtRe6LuItGW
W51fex7RGd/BZk6oO8mvGXtihuHq9pemoV4+Mi/WMl8w0M0jfbLPV1dnA/WwgiQKQvf6bmAfhuUO
eodFc6RTHtLJcWd6oxCOQn+J7fcGIV63YI2nh1p6EnwTfqKunLg1R6gzxVKptTjzJXFt0CJ4oJMP
kx7aDgoArF7ljzuhtuuWyzxZ5jUAscuYs8gOLr6s5G/eZcek5P31cW2vqgWRR+BjUQ9cXeC5nNVA
OsNnAlHmVubzbH0FiSCkThAVVY9p+pGpY3Td5PaofplcXeejU/eQHIbJpIGz1Dp3qBfBtbZpAlSF
KDwi43zB5VO3ljXOhQwHnYxBCvrtJBZdAgIT62iLNAuEsiqYiBFXdcp7yRSFJJt7/9cg1pX20Rm0
kTSYJ07YA1gheaqCeI/bzAD4NHYrf/6w6K4kZO0R2V2tj1lO+tKoOHNSLfmj3O0yI3bVevaWqXm+
vhW4z7g4VCdDXF1jiRI32pRhElnRHccl+wTO44fJSbzUbKD8iARTJaLN3PadJzb5wp480xGvWrOR
wma+L6wj78m0fa30e5dTxBe+ieRVIOSoEO2W1YWkQR+2KdCPCYedkk9zYL7n/Ndz45uu1L/1pmvo
wxecgs2zfTJSvtCnI+2sgo46XFaddRMQgH00dyyAXIPfsjpEpOcpThkg3//9+qpuvkQ4U+jP47eG
wxqgD9d492lUgugbiP7sgNjVU/Mb29WCuMeehZ7ddZuinbS6nbQOCLyE8gkuIDygW71bGKBoGuRA
nz4jSY+4SAmvmxQOc3U5FXABjtzApoH6pxVS7JwwiQ/qJ+bPvnkcd3Mn8gn87F05MG8IhZMlTevO
ypYaJpPKbxZP95aX4mAFcuLPIaIa8mzt/3+DXAtvZPmcFoSvZRdoIey2bu5XHtgqjBZJ18IvdXS5
CjbuZgj1a/+8VTRPRlk1atFUEFqBBEcSSXnzrswNySWIpwWB1AaiA3E0MukA2kMJC8o150fEsFjR
GAS+bvhYfmeHJbRCZWf+kFxeGHW8QQ+tKPFk19lbkCUUatVvD/SX+dWuHVp5MQcFMVUVB9WMzPn8
AJ5uT7CEm87HQB0b/VFI3K95o3J16Sy904B4aHwWIHsNQhMkdwzHh0Lc5KW7Dq2XoS2Y202rAI2g
OZnTmq6dADoRoQ3j4Pqqx+M46i6YugXbZPOiOrGwmr2mtnRkBHjsUsG9LbfmUHmFWgbILwssbR/1
E1Oro953aBGmeChHshwtIdhhmJ/7KJl1PkkDPazCWg1FNCqC4a3POgEjx5QPsFmgqIO+bmV+X7Xg
cCx+m8uUPyZ/DW59xA0yFRnRYMiuj5OhoZZ8M1Vfr29CwW5YH2lQqatFbeKgNfENRcdCnH+8bmDz
sjsZxCqU6MGKZGU2DDjkXqrYbkALZ54/O8XsJVrrVhV7UBJHdLTULX98YpUP+8RTtROTQdeLqWPV
Dyv/pKm4e/TnokL7I+s9pXyOKxDPmENgsW8xEkjXx/wGibq4Dkz0f3GWO2DfuX85Mb/M8szQ+Mgz
i9PgtoZ02w3trpRaQHMT+YfVVtld09foBqAo6haghEJpMh5cIiUFSCEyPF0gT+UpsXZnEsbw74cb
tRvMIFXAm2PqkuJL4zIcl4mMSNUb5fu4VpVvVUVEhc0NTwjOPDAVAWmGjMY6R6pX7VRrTTmAJNgO
69Z+prK008t8d33GtjIDp3bWYbtkMYR+SjFEoF6ioVMX+7JoHC/vVW9yaGBm8ruybiM9MQ4KjQUp
Wu6Q1suFwUGzHcK38kWvS2dM8wLSJCTZU+uoDl81rQfV7FGKWUBrJSTsvWC0fNNfM8i378n+0KsS
yNgYBlt/8PuX2gcyZae7o9+9tN4s5M9Tt1zW6QBXhxCdCWZKDNjroQGV5m7+nRyovrc8+dvoG6Vb
B62XQP4HobYHNtCQZymwsW6sl+xZdP+8XTDXBr86m+MQZz3guTxyGYPmTr6leNPeoHL7AaS2e+nQ
vnYvxmv6KBIa3kzqns7C6lTSZlhUeYLhIZS9+IeyK24Lr7qZb0hIbztRKnBzjYHFtsDXiFabixc8
QhuSNgvwwqENGgdORYpmzD0LnagO6sgQhKCbS3xibrWlxkbNOiXD4Ard+kE6NQD4ISJ5+8kpRCLi
m081DjP/19BW2ymR0egPDhq+guTLNHjju+UrIE5uh/gaVUeDeJIwJLskxcBtiBo1ut7Q4cC90fmZ
kephtqSFX7uzO3u16ld3ybEOYz//Cg+pSuEHPTR3BTJsSe0qIlbUDT94Zp1P/8mJZU4/poYC68Qq
QkLJo5bGXyv190Hm54Ncxb1lR9Dux698vSWGm/Ux2Gr1WYDF2doqpzO5is+kDFQq7dtY7Ow+JXWQ
G/YzUUhoLPG7655uK7xADAP+R672ekEAwCXPtMbmi6bZx7GFmi1NBC0cm7vRxGbkaDT05V6A/NKC
gXocYTR/7iVH9M11Y5DZAegPn20gv4clkobd8v36yDbNWkCGctgU9EbWPZi1jsbIYVI6PKaTXUW9
JnLeeq3pU31ngASVfRVlejc956nJ1cINiZznTm3xbIXs1d+Lg7FLggJWyX72Ne63AXCXhNzGwqGu
oux6UFK55vfjX3pyyLA+A1xUQXHKONhHhE/poygzs7VHT4a61sszid5i52Coy5j6+dABLv29Se7k
RVgQ2bSkAyoG2juAX9Zl6MmIqwZizH+l86wQveRZkD+j3ejA0bd1YMtucV97IsLo7cU8sbty2G3b
o5XBQcQDHsspVD1ncPPBS72hRhYfffuAxfoVQyEkyEL24e/tpRPzKx9OM93Mei0d3kTfcqb449gF
SY8agvou4a/QSA+Huuk8y25c0h4gnSqcgy2nap18h1UkkGbTaOm0GiI7HyFuQMFil0MyWKSKvPlK
RN0R3bcKiFFBj3DuvFVVG5dOygcw0RY7Knl9O7lWveNcm0og74Zk15mZUK1kExh3YnbdJCrHdWnL
A8xyGic93Wfzp/Le6NHY3LtWpPrqzimCvO7R3iw6PluvLosLiaMaijLBug4JVDW1JC6U2pY5oMAf
7fwHStrugHZxO3lXzSiZE0F9bcPVQwsPfKYG5GA45fv5JBtaI0HOCqNNrVdp3qeZiPx8K347s7Da
LrHd2Whp5lt2sPdGmnuteldj51p686QTkOb35L6wlQhCxD5INd1ZtV9+3+mffYVVEBJbZSWrE8Ez
xSdfIKZqepa+t32wwATonyJ+YYMV0RfFkptTC1l0SJEhHwag6fnUzgQisTSHq1CyDrCjpf2szOAn
uz62bSNQkwJPApfXWR2SFPzJZORDq/PKTTE2yX5/3cLWPWIhbf0vE+sD4XSObTcgWorA9sKCORhv
G8+wXBaiWxWlDDQ6JPciP7s5LOhGoFkELVooO53PHR73YMQr8YCdZ8Bv6L2VvF4f1cZRs9ChCipJ
gCcvRUFjpaDa1MOJFdKNNt5J3YOeq24C6FKS7lv833j5+ZL5z2/TfyWv5OGvx1L3z//Gn78ROgOy
n/arP/7znr7Wz337+trffqH/zX/0f//q+Q/+8zb71kL18ke//ltnP4Tf/9O+/6X/cvaHAGFaPz+y
13Z+eu1Y2b8ZwDflf/Pf/fA/Xt9+y8tMX//84xthdc9/W5KR+o+fH+2///kHp1X5z9Nf//Ozuy8V
fsx9LbMFy/PXr/rX33/90vV//iHZ1j908LNATJ1ThKEvFSs9vv71kfMPBGoWnmFo0gMFMj6pSdun
f/6h2Pgh/Bg6iYCZxjMNXqsj7O0j4x9oKkBbjM3bPiGRY/7xry92tkK/Vuw/alY9EDT7d3/+ARMn
L36QdDgcjO7gqkEXCvr2VqEbU7MERMUyqktSuo/HMTApOyTNEp7Mx0+zp2bON+NPM0g7IecEVSn4
i/PdPi8NRBCWGS2xknRkZeHaehqiAe3QWDs9bj11cedK3183+tbD8+tF/9MqCPqNN9ZxxNrnVgsM
DWzBeOpaBroPyyEP0o59dLrpaMyzh+aFA3gR+HloDhDwTKgWIZ6+S4b0gfcMgWp09pycvVMH6V6t
1C/ZUPqKk31mTLoHqfvTQL8pSvHB6ZMXojV7Kc49y+oOfScJHJR27ix+DgT4Z/QFYqWQlT8fiDJq
sTo5UxeNdv6qWsxHS7fk9uoU9ikYA3vg6MsicU0b/wORej9m2iPOfw5qmewGTAYe7fpwYeZLYrVP
zfzcqHpIEVPm+nEhmqdLowtmOUbnoJ2MRzV/0sqQT4PadlAyW3K/BTOyWciV2zuGf32V3i7g9Srx
GBdEW6ZsXjxYUt0gS2E2XWSW1l1PxvuYHBXWhpqZv9BSe7RJ/r2wrTsNc0zKMqjy8XborWgwIbag
031lm2FrOUEm0Z1astBG/htbC+JF7HahdD/aB3SC3Q0mlL5Ko/mUTdD6LqbjOBt3iPTuUyf/JI+1
6Pl3Hr//tWYO8pNvBEYW6CTP10wy0ABSWlgzFUQucw4+eBBmg3vBxFOhV9idZNBANdQa6fPEtUow
aFbaQ68dwIh3p6Ejxuu1ovBGdQiuz/fWXgLjiQ6RTcgKgf3//Hv9D2dXtlynzmafiComCbgF9jx4
tuPcULETMwiBkEACnr4X+bu6k21XdnVfnCHHyWHS8Gl9a7CHUFCWCZwPZblpKHKLimsal79xS8w2
+CMgVgezbukTwMf44hJTFbXMg7a6bFYcLprDpLaueFRdmNT1tGa2c6VG8C6Xsd9X9FwIgWEKBLHZ
xQShMGeeqqZQG2JwSfdxnu3XgLAHyat7U6ADM9mvuXM3ALYtqEzm6s6ro4M3ezvYkj3RsnzIZL9t
1ZS2Ob8PdXvTl/UtqZ0kaHmaZdV9xMkuao9s8jekG/YmzNeI3zo41vTMegIS9sJOI8O3rOze//3B
IJ3G+/pzhixPB39y2NHhq0FEs/z8D5CH8Caoa2bJjQ4hWFM8FHGDsOrJ818aZwp2ZsiOZQarRJg3
1ivjR7s6NOG6oKEF3nB7NPzBGg9taXu3ha/zGG4tKzcriqSYu91kQx2jmf89m8vyWNVVHwOeq9Np
yqttQ4sYZ2ycN50hi3spEMbmyJ99XhTwwut2TZhXMW2G+xD0aKoVIFuZhSspm/McOMeilhjP0WMR
IYja8UwQ90V+HoP+0FJZx1VbbmYn/K6n8FedtVtoFTi6Et268MInQSKcPcv7tpmRptAIMFjUj2r2
yAqeWkh2qQC32UODyFT6TIouFQ5L4TVxNHSNHf9jkIksgjoZsqpKNKffmUVVqhtlpfY0wj5Q/2C8
6JHYcm8CrtI60PC99kJwf0aLoKXAv9sWAtXZqaFuSloVxtYw3oZGFYkqg3eiQ3jczHPstplBTepX
6bxyMHJiJx/TrsJPCiTlpWFQ/qyG6ltfHm1thrgui8SH01fcOc9jZX1vq+ikQCxskEcUy2VNq0fx
ZIqVS83PEckgInugEjhtHSWdVz8NZCCrKuA37BbYuYC/Ca5UBVLB0k7Ysc0ITDsRlwt/ecd68Ds6
p749YjAwVLWIIQSNNod4txwOfOhBx9M6Lqaqij0FZLtunqkVphloNAkdVZz3N67hY4rg9yYZTVfH
s90joFEc+iyKEvhc7EbRId4VR6+1Fk+N9RJV0l27GGBIFjlZboPTedRsJw1uK7fZW56PKu0yCwMt
7gYCSXaw5u2C1kbvjEen1u53EfobjsvWo+vcFHSG4WOw8soXj473c5shVqgENLEMr0kClDBud+9Y
zhUs8rfp6eWcA6YZwa8JMgDUSX/PuZYPYa25kpu6y4oV3Lh+MUP3Xon0rrbGFKn921zci9He2R2x
42Aq75u6gJVEVjGUAWLVFfm2bVyVDsxP5NR+cwIL/ItibmIriuEBfuI1FvimjT2A1ukQ2g/zONxm
Fjppgx++KuVH4HZXxxz1Wdwi04569SsSwdeE5w5U2LpNc3jpJHaZHZrefTKDF8FVpfjhFpAUKoVt
xdYZuJd1FRuv3QZl9dpY/Zpa3btrQSvatOYU5OzXUIEHDGJ+0lvuqzR4p1M9PzglAjFY+RHNBMnj
4xZmsNK/HyjdiiYpWXbjjFvc69aKojM6lidpslfCEd4xFYvXaZ6MEqoJIRGPGNX1+1xW96zExCtz
8EBdxO2I4amKA8vhsV+7G4NtelZzmAiE/8VcDk9XVtEFov70QQF7OKBv2CioFwLyH4volNvISFS1
3HS+eOFmumeVlXRw/1INEC5m2TEx89Yawr3Cu3ajk4GdCg/LGjZoZJ9XpYo7CGy6of717zv7feVP
dwZzCc928RccJP++M4MsMonaX26GsIeIBxI3adNkRwbmpXAwQ7ahytYEtQDyeZNxdtwkiHalRLoD
8lpSLkG18+Zq3/j1aWz6rfb4TcTot8xD7FbTstRpQtib5LWV2Prb4EfZSjEKr92Q7e1KenGtnKuY
yFcbMuRR/qL8BtxzSX+1vVY6ohdy484VQcqvvW2rcEwGg6jGHv6j1jyt+3xOMxRJMbKBkNPYsu9W
9K3LsjwZQozBQl+RTX0xAnxEu3nAWFCVfLqnbFakr+0MzsNNcEuWoE5R+w85Dj/+7N+Wmfj57w97
0Tz+XQdRJMJDRwgtD7oAy0v6Y8g5UWfxPpolHEra99b3EPznBXtbWXeDS/e1x54y4Zx85iSR12z+
ffEvHhbXDiA8X3JGMLD+vjak9VU9lgaDypq2PdVPFr5BRKujb4opdv3xahLbF58c3Rt88QAcWhdl
399XJMYKow4GbRs3EL/UEmauiltZmRWbe7qKyJBUY3BGwVDHYpzPcBBW3pxiQ//VO/gDnF2pm758
AyBr4RwdAJ26nFa0C3UgIwxBrfagg1sclWETJL6KzlUxrf/9ui9AwP/+1vD/gCVNBDzHv3j6CJ5t
PQSKciOI/cqiYVWZ9uhhJZlD6+dM+H3g1C/G8JeQF2/9CMVcDlO5f9/Ep6MUFjZEYME3Awa/SBwj
lwPO6eQ8SqvbMGkaFDLQ5OtB/2TF1m8BX3sUVpKsdncIvXyogno7qOo5qJofjaVZGrpdAHO2ao7t
ESfZyd4JR0Rpp50HFtYvvqPgshNVex/BCnne2rGcTnSWGnqn/tYrp2Az5vW6Lz0slLU1xp6FbSXE
Z//3Q14oyv/7TUcI7qSw5cHHvRjZdLDAyc0LzCrhPwQFNrKxcR46j6ZKH83A6rg1kAv7onj3bbB4
LOeRThjyWb4CkfzcOl1z5ZaWWuBiAacAcBYgH5qokF60TILMq4g0yCUgprrvI7MhkbrtMncHMcKr
6TswHnGT6Gtcue4ypi6vi/4ijH+R5gGA6eJNTNTKF6vEblPPERRY7UuHTs2/3/YXRznqYeXCHKJI
Ur88Lea0GupFL7yxmXUOWydP4QXWJF0RIG+RNruhxHSuubf792V/yzk/Pdr/XvcSks2johmxscEG
rGE/EErmxXnYvoQ66xMyH3s9wdzctou4pM4NvJLeJSVnVTokDiDe6SHqXtPWDCtTlDfaQyBkC0+x
uO1qtAZDtubCQ6L0YN1JYFJxlXWp4ktDwq93Fs/haF69l3mOMeT3KqXZzUD4s9uj9BNJ2E53zAlz
RAuoU8exr2XthC5K/frvN/DVaookNpSeAHCBzl3AB5NyGrtZnBuYhTlajyfjdWdSFXf/vsxXQ/fP
y1wMXTYMBaUwPd0AmrmHd2gXt+XDOD8PCCUtx2ZFJ4QaG9jxXDmxfzWu/rzuxdBtaxmVKHcxZbS+
bQA8jdlKT9k6ENUua8Z1EcorL/TLdeP3/h8skatgm/+9Pxn0owq/hrMcwtGwkql92xePZsIJF/qc
Q5MPOO02N0rqE3LAvo3G2yDWZatD5mFQ5ff/fu+/SZKXAxyWBjirgt21NKcu7gYyQwMHzm7DA4So
aCiDsEYFljlJ4HxwHppAEcwOyIJKamQDdbEMZriBhaimEdCEVDysbD3D8befm1+ikmvm8sMy/YVS
T/++1a9WmT/v9GJna/tyhBuT3W2mUCeAi1dTXl8R4H1CapeNC0TjpRcKmzWY5v39Nho6uOMsArHR
Ptk2AqlXvQ3EgHXnum/uqEXve5ltgyo7eMb7VRAcayaD4HlwbkR46qp8JTrQ2QuQODNqkmj0U8/v
HuCx/TApTGRZ+Oe58184JOPYqd6XidTZ1UH6V+hOF83V/+xOqICQsuR4UNX9/vkfNV81IrvaHTm+
q3C+Y8F5IZZYC7dZF7lz5HMHTVbxDj/gFZllwsj0fYpkF+cegJ0usI8elcAN3Cvv9z8I8cVwAwYZ
weyZ4tZAfPn7BbclhiITjdj4Ai/LcHpT5MCrR6OCxFLBDXwVjjDNd9M8mm8tT2ANgAYkXGidYWg+
kAZvr+QcrYk2KB6lgI+U1mlReHPCuzV0EzgCa5XFhQ84wGmBFI+BeM4VrRIbra5YS52QrP1uDeqh
qWSbGon/mvv2rnTt1NbATcYe/ILIy5Oe+T9g/PUjdPz3ym1WyKfaGnfJItl30vlOCK9wrsFvFgHX
cYMFqvJJ3Ob1qh5aEO85UhQsqOYna91KCn8rGyqanOyongEiVeJMK0BeTK55PZ/qfHLX3AJdpIcI
FttAitgFtgb7Ig2c5tCU3E1NFrUbpEWurYG/ZkO/EUPzWFQzgWjEkLineJNdW5kt7+xbGLeebAp0
Tte7UZutq7sHEB0xvSWKI79Ia3TlcPJYE7Tcy8w9ela4kQFeKSyxgA14blIL9ZETgoSeNi5k91Ox
mDXV2R3YuWroG5L91jZsi1IsWbVV3DemwAkCi3RcDt84FAKxU+ABS4r/3TB5VTLr2uBlQdDrkyQ3
eOC6AuSjTTggcQVcrjlzYtlFO1riZx68NdLmHllBH9ns3WBTSDvpvgXEgmqk0+usFuQpHEzcqGdn
jtzFX+s1Lxt8TsqfdcbOlh0ceqMEmtBFtDKjG89ecPBUjoyjLjxzdBdUZr3lmr4hbduOMx865ByD
og2HV4aHZ7L5yFV+dsGGLhU7e9AbA9tMKvdb3QUtkBDfXnGmXzuio6SkLfw/YFde/HRghAXTj+rs
WKG+smVdtIl/T234NmH6oCsH7Yd9sVeOETw/VOeJTemHsEZwV1NlodzjcTTO946qbm2uT97wDFz4
ISTV7Y+ecXRqMIX+vSB/ddZAbqQDeYaLBjL+9e/JnCE/LuL2BJN4p4RUOQgOOAYeWnknJDlkQ7F3
9GvbqmQaQKdFELs1frtyB8tycbGcYPbBkwu9a7Kcp/++A/jujlZVdGLjGnJXhNX3NszPovcfHd2t
0KRfszK8R8jPT9M3V05a/hfnOmhToD8Ftw4WZPTi2r4s6okBMt20kB2mI8PxGSCTjAdt38K/+jX3
xEcLcy3pqo+ydBOniw41BQimfkw24/HUwT7IVYjfo5pFq7pArov2jYxbP7+fNP2o7JqlyGe4bwmI
+YAy1plynmq3OzoInQQvefgILfFgz7V3yKh3n9la7n1FZdpUNHVpfpQdoFXHIjsMpE1pZxDTZate
i2nTVf7Jsya+JhWaoAsqeuXLfPV2PFAxkCcD2hhqx7+/zBRyNkVRLuAvBgqxqH5K20q0RwASq/Y7
7eQ3TroHl6AXOM3f5pzurVyAKcdXkTiUo1cmZV281XhpV04SX90YogdxDgc+gH7G8vM/NkbfdPBy
G5DLwl2eEIQKxGI4VwYca/vG5N505UV8UT/DW3HZgCO8DbSe/76cp4QYTDsiDikPdzMk9bKj6yDy
rrX5ljrtciZgS6WuD1tkUIEv3ndfRGCOSLhg2B5P8qE8tA57YlCSMAZ/ZJU/zbM+DR5pYjb7Jy53
gUSwLLu6w381I8E2RYFL4MrnfaqgWFVHMOVpN0I6dZyV4VqO8rb090Tx26lobqd2WmnZY9mu9BWw
/Cuga/G6hscjjuTIAbj4tiyUIRoDsCuvFOxHinw8uLQ9dwT+Y45z0/qgSUb1R2PxBz8zVy7+xQlm
cdD00M0Ew+ITejpM6ByNYQQvTUJvrQpmcv4AXZdHDyJoD5YfPHgdfagK+4o448uHBmOCInLSCVDF
X4wwYtB/sXx4sQZ5lYCM+1zWMCUaCpghehu/bXUsOmdFJreOJWMv/57nv1v+F+MO3UBErcBwFm2K
S/4QQ6miSFOITWTIM0AwijDG6Qbw562W6Bf4iryB1vFE1UOUf8vdYauEBpHaiyeCTt5o6RL9rLtJ
jEHSB++K2izpauWm2qufTdbVq7GbbyNqSOJtkVDlrpW3MEEdsuuE665DrV4DHwWZX3RxQ4K3Aoh7
DICJx6TKkpm6SSmcFz42qEx+Cjk/j1m0FX2+9pj+4Sj5EDDyFrH+VSDXMunD6ePBDSwsTjceeNNx
aRSJBa/aNJ0jVBLthAUckaIisVi418NTDoKbbadihDKHotjTrUjQHSbo7uGGmjFKvQEGEH32k9je
qpzomOrymh79t0X+p6+AJwPoE8FKxr+Y/aT2qYDVAxa1IHeWqJRn1fnWukDoQazDHCBULVKr4uuZ
ZYh0kS5SoMiuArc0cSz12gOwi8GZOdiilwn8NHekh+rEscmbnGFsZ/XtyUUnN++xn9jDgLOBiW5K
IrfIf7/BeenHKJZSVrg9Ylzbbem/5VPLY0vDnIEjsncKwdvFkHD6IBkCeTWgadlrL58feNdCq0Re
PLg9f6+yfU7KgkmBoLSSvw2lu2d+pWFG9oTOE7TxPZq9XXm2/em7CJkNDIzeCzs7FhK9Xe/sSjol
inPrylbzRUcFAQBgAaA+oXAPviQm1vVIXDkjNLHiASpe5Z2HEQM9Q3k+KQChueO/dSZvEofAuMLF
aGxMq5MQDSLoarOPmXknwttnbdDRnh4L/PZ5VA+V76wpDNXTdsCrtFm4cZV5nW2/3mvdvzoUUMH4
3EFjl/j1EKX/nvJfABhLtechShDckQgryt8vGxyeHMxzH2HLEpa6ZIDfWtvKhM/wRZVltWameqF1
24FOW56dGqfoQmM0gWzy0tfec+nzOQGocOVlf7EOOlDsgkSGtw0ez+XO0w6066PQNJsBOBuM2cAG
RUEBd8WkL6AHrOxd3oIoMCUo1q/BSJ9LYVjrgoEK8QmQYOy+C870R1UBLldBiC6RsbivB4EGyzSt
HHtvbLAcCpw7erpTHUF8gPfUL8BAaK40lT4BWRc3cIFcdAAdC24jV1WyYV86ViyKIVZQVwoOGm5B
dszP/q+lzd+XvOxkhhrZTEHHUABH+lSBzYQgzYPbqiuFtvNpZ12uAwvMALsMljd6cczIbU4Hr8K7
7ZHHFPpYssYKrxUepsQaV9ynaZiNL6Ehj1UPrXEJz3/tb5HKkcKNOLIMUiHbJ1LDc9q61z5/vTId
vnzzLoQR4FhBf/VbXPjHp3fncIATNNIVbCRRhBY9KjksFJWNKnhSI/rFLq2VjqLbWcalU22xFKTS
W5rb+QEeBWtfHXmj1pF6u3Jjn0rP5b2hBnODwMER5TdZ6Y8bE7XuwbbIEUErrH0zeHeih21ISdNi
7Ha+J9AU308NSRxVPnZ9t4tU9dqqu5GyJwlE9MrdLF/pryX64m4ujkuVZZVFgX7NJi9BHYCBh6Tj
CQD6qsj27URTWIY9ASm4BW1xD87vuijbbYd41u6K8PDL0eQ7YP+D6QrKwsVWmYPuPBsWNSAxvRUT
YlCRW907qzY/w88+Di10tUF4+PfDf9qelmf/45pL8f7Hl+idhgdGB82mi3SiQ0S9ggVvCBJFrGuS
/2uXupgsGfKugF2FzUbZDRpQOAvAuMTR9+7VBtjC/f38RZFKF2F3Q3otvVjzPH8QiPXDvJzHxXYp
7NNKjnvZg97a/fBK58Zv51OGPYizuCqOFu/ey246IFciHjIK1Iu/2jr/OQZk7c2vKK6ToMofLT0d
VN9dO5C6S+3/afwt4AmWEUSRhBeNDC5R6IF02GxAJNmOLgK15mAHz7O1UPZhWURMRxJN7UNhbQId
7ESRraYax2fuJqJvfk/bushuq0a/5EPiYU5NBEyyGbO+NhANE6taWxki7AcAbcNwZdf9cpX54/Yv
hm1gmB5cjiFECXqHgJtVQplz0LrZNjaDMmm+Mk++uOBCoATdC+AOdDIX76uoSrtRLb6uVsMedK6V
ctcM/iklTszTqNbIWLoySz4XFkthDOIJ1tLlEBtc7GF+S03VB7ikySEDHpENli16kTa28m5TKBjy
znStXX4bFuBbaXNftuExYONK6rfZm1b/nrRfLhTYcnyESGIBv+QRVBP6kAjEbTbtZO0XQrYI/bPM
1F543hEU6ZSjQdKy6tp2t7zYTwMVfXN0TG1AW5fTSoGsBlIbvnQ54cBKKV8hmtpBSO6c2UnrtSky
9VJBvgHhR7Jdsfv3U39Vyfz5ES4ZMy2XWVP22M5QtR8E4ldEBxSeNec+E7vBDZw4WlAGO0h1hOge
HPzEtTDZr4fe/4yDy6mqrNGS3BQYB6a78bKbonoNZ5xtR7nuXODPY39Fm/XFoolnxpoABCUEM+cC
Nxhh6TiKBnuT1Uyrus9WGeZxLpsEQPCVOu3LSzkOGNWAxpaQ17+3AjhKOnSu8Gydgj1KRoASeNtC
sRWzgmvdli8KAPC/0bhduDCufdmX9wG52X2GJW8ayqTwixgFe52gXZSCibXzOlRUHRKBrTlp4Gtq
+fzYFV0Z5/W0avoAmbryCkp17YYuNqcBGZDGHrH3diUiqGqKIk2twRG+//+MYQIoDP1q8BIuLWhq
sE1pOWIKIY8MMZAlj+2WVGlps3MZkB166jBDRA8ldNtvMz+7XbNSaIVduYsvJvKitlkikQPEG106
HIBnSXk24VCa6+woEcZchxPcoF7lBEVr1+/h+LVBCsMq9822ia5lfS7Y3+eVZEkOxxEUp2L4yC9j
8Y+yQwNUaawKqMCo4F0buqA6N+3NuKSN9GTAIQUEKtC4nQ3CUeLZwd904G4VijHRQTrtd4+W95Bp
Wa7NpF8cQcJUQgkaC8c7QM7iL1KVObUcZIg63c5Q96bvwht3zlKbZWDpzMqAgoPGNp/A1xi8nQ6K
J6vOUz2Skx917ZbZZN1GkUoWQmQ/PTQMpmBe3azh67N3iLwBa+2pKEbU1mFae4hgHVzE6fkHJMbe
tfwRODs2XuHsVcfLVT7UpzCDxrBh/h7wI9pVEnWGLB99Dk5yIYoz9+0f3HWfx6ItNq7jA33KkVQ3
2m+iOozoaG2mFpmAHlJLbKHO7eA+ZxPo+cMUPkwgA6+E3RyNmcbEQFy6ycdTXTXTianiNJteHIoc
iWpDXezxxn9Kg4i1vHjgHiySrckrt/VA7VM9j7/oxnGr755Fijvd3dWEwdek+xXQPlpjTW+TaYlv
sur3kJTLGbZYKCAomRujQFWEVkj7qybjPwJmVr0FIC0YIfCEJPwWcfGLL6B860bHTbvC65KhC/dE
9juiHOuGW+1LmcEevnEB/CsQaeiI0C0h07HNyHpiL53x3yDcePCcvN52XvU6jiYBMctJFE7XcTSp
jxmnedUksNmpnAiy2dofkww/TEBuj2IcefrKR9bNEP3qB/LRDfeBFa4GtkB0Y69jOoxtOo/+SrcU
ZPe2JCnyAbbDPG6RR/TWO8/wV+zQf6032Yiz+hBG53KxISpnPSXCdEjiA4kRY+CtgdSfuh+ZNY4n
5dlvEadPFc5fiPfZDzBFFyw797r6UWfdm7V1Jn0reystW/o9KMvXwjwWaAfGSEvvkrzEfhYEE95B
sA8yZzcEDGMFl/UV/laN6rGiBB7s+IXNithq+ofSys6k5H4qhH51BPpxQymndBrAqJ4Y2WMBBq0c
dAhPoP0l8I2iDLRHD77LTe8zcCsmtBwZOAZ8ztAuhgFPPBt0IHO/uJ86WDJlx57aoJ7njkn7yNmN
xlYxb3t/bwOFA0E3Jm1/yyR7xwm5WnMH46XjoH7Z2sESW75mxDnaqgRJV6o0YjW41wpN8R6zpZgB
ToB1bIfFu1g0BLomidX5N5SDg5InZQMHf/zaiwm6zjFgpYchK1ii5cqLQCUDeQb8I6t5oVYlY8HM
c98Mt5MzreyJPTalTVfB3CTTiOFvItXHhNdm15XZse3DB+ON943nPEw+fY3Ogx7zWGJAkQgBKS0U
SiYgN0Y0700ABMkKsrfI7uM+ZO9N0+5pVzBQL2AgiBj4p5Z6m568DzVfeehyOR1H338wp9/MQy9D
Ez5vgAUNalFwsPdCNoiyJmD8Or35BvovCMEddxIq73T+TYBkH+fwESd5uAfu/lSqe79nEJEEYVI0
E5QZNYbAyNmDFUGr24PdCMDljDMNeAM1jNglK25aJ9xDKr0V2m5OXtkcHNQTqTvZY9LAs3+QZ0l5
noCRUQERtVOs4ltEimNYglIWci9czzWCojRCZPGU06mzAOpFdgY8G4QTqNrXyvGt2Mhbt/L7RD96
Wzp0MLkY1CEPEa3IjgOvf9SjydMx5B3aPptZ5jY0GtxZQ6d9lxOEWzhhutjgxa27K0J2bA0msRPp
W7tyaWxa62wIhlD3a9TOCbMP3gsdNgDoKPV/Fg83Zz9aLKBZPqX2LF7wzxcLy2dsuVKD+em9oUW4
dUqsxZ581Sm81N7Qe7+hk7Wivoh2buY8e/3ITiZaBZ392IaqXgsAFFAUv8sovOcAtnDa8bDCTPgw
0G0FJXQyjEY4vvurAKyx1FUhTwUIobFS+laUKlqzqdyOwp1XfeDGouyX1SqKh4K9sqAAKkakXms1
p2KgOMiF0VGzEsSFZZUZR7+LKaJTMexxCER4pEC8bh+ET6qbTArTQOxtOkgBhsM9JY+triqQ5IXf
14n2MAfDtBVmPJdwRISTuMFsZ+95npO0UnIFKovZGI5EDBL5Q2oNvgtVBJcrt+1gpapwXm57xwEo
E9l7q/RNDKkjAvA4yjc19ew0cWatWB3ARJrl4c0QdVkM+4Zyk4ElEWescBc1XbemaPgkdVWOq84z
Lpor1cnBrrIPMw+RANPH7EizURy8ET4RmMm64G30XvBTWjW2nwAzC1g7Gjj6ucr8761Vv7QMZG2P
TE2M8ElgoGrVY/jleH9F3rzzfHiCdzm+ENYil2PyeeJXEKXIWoAEyh5vWgPL92g8wTKMxiqXTyKz
we9tyjoNpzJaK3+Zbukw0hOr1K1yplPVVkeXgQjsNHcRmeAjHGG5km6Aem46IWouXFGrWIWQlsYu
DdIcWhCoJEpwKhUkV+pHG/nFqkHzDa2ve4v5zwKNgW3lFSumxS87wo4E8xZ4+sPJzBmGpHfdXY3N
SWfuXYkMszjHXonSufyAtxJSYDyBFaZF/gvj6NP37AfEOQUSK2HS6ngVnBx9HI9CVm8hi4iNsKqt
iZzvozeGh7JXGNPvYOkXUBtFFirOGgS7SE0bcGjedLAYRdUSGQpz5u1MOR+gvJmOdIJBemYD3Q/t
NbraYFJLeVcV/dqrIFiuOW4mZMHR4A/heP40TT0QPRn+Kni587wCZY+JoXpddthVbk1pQ57b0Lql
RiVwG5jifsKFmUsxo9AykZ79yptshhbGGtOAshvaYUoMtbizVcXSybPnZDbqRfbyuff5tsybo874
swUTw1i1/IAcscdcobhiY7eapiytDdlyXmI2zbpcIwu7TKKgegyG9gPJkUNik0keNTqmG26LFnt8
uWpmLKwgMh1hXn4MCLf383BwmmLay9DfNeh3JqSJftG6gIe5jCFmatOsBzFHTvoRiY0R6Jwb6Fix
Ufucru16jB2Uwgtp1k/8RoAU7lljEhTtR8THh3rOBswCXiYj9nM4rmxx1PbgeIzANzaMazULZ1NC
BruSgTjOzrKN0ClfZbP8hTgDnhivh8nFRyD6/gwRH+hnGWNbv8S8C7p6D73WXOBbD+XOmrCJBc5M
wXYbEjrXr1K814pZSQYvy9h1x4NTa9DD0ExpdX3rh1CEY8395pq6R5XBADjl6kDCTq2iAqV1gQAM
26J3tOReyub6Z9RpAXyt+CCk0evBPvTY21KRT7ekUpidQe2mDOp3UC/KxEfYwD4j1ceofIPotw8i
aHGuG37q7SDhIK3ZkDnv5qFEaxPAT1ULJzY9HcDGi1Jd/e56+jDu51B+6x5l13BGc3GgdZ/MoIrG
c1M76Rg9BZhzoE7pfVuN4lxyML5mJXHJWtwOLYLuQhS8/cxg/kabA2w8kF3CmhMt4Huhgg8vyh6E
LsADrn7aRtEYyk9Am8U4gXe3jyTbG673LjFRnOfWE8gtFWRnoHMCPoLJwq3c2v6t0B9WcJdVB87S
eU5JHntYyId4bG878dhkLxPWVO+nh2mZRX3stc9TdMPNQ07fZqYQFjfFlXh3RxkHLoGgk6Hrm6cO
ZJd5hZ6z+Z6VR6gpKQyNmxm68TlYOTk/hUOz+y/mzqM5bu0M078ILuAgb2bRCB0Zmkni3aBEiULO
Gb9+HvDaltSixbJnMxsWJZJ9EE74whvmotvHZrQPcZvK5H3StleQQ12V9myBMxun/PWEyAfkiENp
m8dWiJM0FTeTeEyX6iYT3cEIJDRj0m1m9HvI8TdhxlbXgZYBxTKdp3SkORv5iZbQFBFXihpdKZmy
a5PyJCnSVmWyAQahVyj2inTbD5FHTWBrknVRWSQxNg+ZmPeFslkS+VAp9rEt50OpSTByv3OckrZK
vtaYrsSJanUjUeHkaXHqV0XpSvriNSX8ziA85mqyI6ADw2TcxwPk7qJzc+IcSkq7wJpIXjS/H9Zt
zxeKvkvn6BSE7UNn35t9/V0aAohh6k2oh/fdsFwppU3mF+AUMhytJTtodXSfmsm1Kedr2uPNwejM
NJhTbLnteb6jGXLqBLuXlI/OIolHVR2OfSO+2V33XNjDPaHNFSzhamivEKjb51EGiC51bEwhNKM+
gmPwI01cx0j04TPSscj0NDwPervDUGUXGtYdbjtXidA/F12+N63qEGrB89LknzMWq5KHj5KlfpKh
PIvHvL1KUXCNYR6V83QIImmXcWYGQn6Cg3WQ5fEBGBKeZEQxdrLPFvO7Hcj7Rle3dbqcg1LadW3P
rqlvjLlkN7Kc1KLwTF8kiMXXSrbcKlG9XljXs724cxxezX10XOLoTN2aoywAknczlaTbo+wYkuSr
6A0ni7VNI9UJtMobcmhC6rKp2QsnA1B1Zh7rnGZV120w3gRKhNEZFElhIt9jZ06js2fWmSNrr7o4
lHrtAMLZA2eg95vsskXaKg2/RfSpdZpva9Kj3DuaVXnwQoCfrXw6NmtL9UYF2RdRH9OKs9fOivvI
0m6Hyrxecq8GntRH0n4cK4CNpo9a0QHhEgyN5gfNpmE1bQMUT/Ne3ggTtB1k08CcN5bxEtbFVp6m
Q82l573AMzPdR3B4O9BzaakBRoKgaEpuQWGI1rarS1zkGDraYLCN9k7BoZGV4aExTR8xpX3HgdDQ
iNAiicDRtWO0jBvzWlGSg4GWhVCLfVKKY4MLXNcc7AiTRQkV20DaBmZxp6rmw0Jm3ej2fmylnTUz
ItFYF4acdmDttcQboUurRbYr4vnGqAglOWzBmejY72D5KSCbsIsFnJF1ZVAS6PZG2u+MJnEqpdjp
rerP0KqrmcqHErn9cOjtXY9+rwXdK6D9a0lf5OW1zykBkFRAa3CaUfcBDnvJUm5sMwegLlywpO5I
ScpqxM5Ial9OE08+WdGaxkquOmouXcRtDrLJ0aPl0DQkNlp1oCkE8RkhS0nZDMPXiOAgZVwetBcj
ziEDP+kk8trquR2pFVuht3Shp8eLR2Pulk/xBZqEUyBcI0mQ681PifbcstgDXnqMWpRAdww9Lcei
UJEGi1dyRXnsStFVlOEfw+EuwufZUtzc3JmtsW2q0a8InwM12Fid5ORK5pTiLuszSjKttLdi05tF
/hQMwbYPMmfoQFMM8yHPZjAtHS+EfYPGgpbqjrAkR7KmTZbAmyZAXWrVT2trk4QGQJGQWkHson4Q
JQ96GfoI4WEBOEDklAzZq3svgCvUFdskxdVz4cnHyG5WgiQWXbFceFJA5WgWX4CyeYXVe01e88zM
LfC95zxvbmU/mWnpyNdsNNR8OrfJF2BEutcXYs8HI0uSupA6CXdQXClbEjVCNAS/OG62EFdUtMUk
C4RdAIpcVlwYiG5vF0cLMo3NWBWHnlQbtHFSpyk7QkPUV0tlF+OzZkmZ3zMp8KOBybVpFuFoYE9z
tw++zmq3zgeOO+p6cMyD+U4pvmBzjHSNO4QQhAMJUYfjoNpcqu3Kb0IYdzDKM1JVPJPc9FveR348
YxBYEBCVVF3U1JXj3I+myk1z1ZFNElBuDWztpohG4O6aWyN6kKWVxyzYylWxEv08E0j7onVuqMa+
qGXHmrRD1UrYWvWbYGrushbb8GHAqTOV3ShHNgD4bVrHpzRcznEttgIVnV4btnoaPyj5slOFsu8M
soZqel4s42YENosQ76Yak3Ua+BKg/VYjtI3B+srbWsFyXK7oZENc7jnwaHsGXbxtFHMzzhaYiMJV
ZmIk7s8ol1O2ZDtDVTY1QhX4QPdL7iiA/DNM6GtGUezAWTdQosyTMkiOprBb2imCDwHsBMD6wMiD
9LTUoVfMsz+ZKpI7/jCPBzl4naz+jtlJZGH5c6C42oTvcpW6+cjS7GN3MHUvZF/3Kgt3xME469Iz
ZLSDgmVqJcx92yynNo2POa23sGe/11Z9iNnpB7hoUuwWvpFQyVhqX0Q14Pf0MDTl/TiRdaWpDOUl
c5bZ+p6ZFIyT6Zoi8rEuZTSKyBSlaadqMYD9v6rIuk770Y2otIdBsE/kYpcVlh/E4JNHzcvEOVrQ
WBA7hHg8e8yuajk6Vos4kuPcJq2yt6x8N3Tfc6BH1ZDfSKl+JtDdx5SjhyH2qpRV0Re7oHW7rPID
YozUrI9ZOu+rRL42vib1eC3z2ELOwrECF0JDKTCjG5Js2Z4IlmY/ukGQZRMMXhJeUdt/aevxYekm
p4PEV7TjttcyD9MOT7MWtAM1cNSDgy+opyQhyLc7ae43Ixl936NrrMae6Eq/6yo/gSaqluN1MpO3
4zl11zZV47djUx1+fGlSuTpYcno/KGXtQzpsD7Ed0W9cv/vxzyjKJwr5/+nHbz+4+JO3j5mL5Z8f
OAt5BE/273+//fjH333w47dfNBFWKLXZ2FMgG452mI7Ht+9+fLn4vyqI4Yy9/bjpKDooSYMK4b//
Tluw6dr8+Pd//JyLX9HEsrcg0e0u/v+n4S4+6u+R3v7z7W/irJb3MwDFH//19t3fv0cdvCvDDghN
xmlnRKda05+UUUdNN5O6k+ibc6vCNa+rdNpUQfc6S8ODGKnQ/7mZ9F7nbJXdQfMVcDf45l9bOZoc
1YgL0ZUddWNvYeMVpqhKSfoHKIP3ur8W0lerQBxYOvpnv44jo5ghqqwrt0GTeyDwN4Y8IFuVfUr0
0TeL5Snu6VkuDXi+yITc0FoscsP8iMT/Tu+d0VfRYk21uZy1s/VT56ogDioK9Fi2sohtEk4yvrq2
v8hNdkr64r5Hkx0n8c+ZjO3rnx/074RIJEFhLAAMEnBbZPsChDBX7RBPDb3RbMq8Xu+2QrJXbTYl
dSxDCdkw3LSEZqZm+q5NV4T3KG+U1KKHsmbIw1zdL0tHVEU6n2vJbV9osKwKULR5mmyCLvoAp7H2
TC/gAj9dryJfojElnA1kk0dlttZ+hZwHlvYBduudnvUKg2BWYFEP9ehiUoSLUWfoppRbfe6OhUEu
dK1KmqtTdf/zw38HowPtElogHu1CM9/A5j+99tywmygYOYWstKEOj4ZUqp1Lekd1Gx6J8T7AOrw7
HGKAho1AGAD2C4jLQoTXpBqYScS1nCm7mvGFt+dHougQNOOfb+2dZ2gLGOyokGgaYP2LBdzE2TKL
iL5/uXB0L5gfIhCgoympa+c/j/TOhFiFvk3wiEh4gaj5de1MWbHIFQtjO8UII+SU/kX3kdDrR2Nc
dJZDMaHIZQOYSGDGZVSEoZh5f76N9TIv5jW3ASADqVUBCOliC4DwxRE9SEh22/KTVcbfhkrbRfIs
f7Dg330xtMlXlhKiFfbF4xpojkyywTiFuTwNefICqOh61fdDSOR/uqUfQ108NVMLh1qvgD9UmSVt
lnRwR8t6qPPwv98SeGQ/xlnn/U/LSBpndTJrbknW9LNsqmcpjz6CNL47A3Q04FQ0bGxdXDy2fjYa
ww5WyIwZeH0gdnAz/5c3A6vPBsOALu4lfKWyZos2PbdRjwsFpdkNCt1X5q9E9bs/z7V3jhtA2/CF
ELbUuaWLPVQe7CJjgwDqtWTfo3lwFwjcWnREpTM3jfu6zU+L/RFp492Jt7r+quBUlN9gzUoTZAbz
oUCDqLqvFxp+KzlLzbxkGD7gJr03FJQsFXUQnifWVr9OiDkTiPCkBhNvsa9tiWwxVEA4ou6UlMYH
GJ93wFv2iuBDdNFE+Me8XLcjTtc25sLbMXvKe+W4scI7cwlv0/ADeNN7GwTWApwS+sqF/Q2opjSl
EerDis/LT8UkfS1JkHIz/oBf9d4wsJsQv4Xlyru6mBvUy3MLG06oJSbqiuXk1E3oGGrzEX3hvTnI
HqTASiT4glT76zuqi4nNrmCctl0pONSYGMsI7stsvIYZgkRYdgzl2A+ooxkt3qCp8UruNmjqVvT5
zqohrCvmcdQHFx2UD5biG3/hcje2NRM4KGhIRH8vtpSl7RYryJisPeXFBa3FsPIklDXNSvcl6jcA
FpF41MGYGBS9kVFrn1MaxVKi06EFSpI5aWdttDrfLJiCpGWFRWZz6BNc+NTwUJDwSWa6a2gcr2Uv
S6v8P6/w39khUBF/voGLGKaNWt1qV3mrcICqQmBL90psNfFtUiEKqZSbtMbTRPPBsb8+l9+emw7/
E1cSZtFl3C6JvDfKmpWnRtbGWqi7IK8h0Xacyu8m6Ow/3+V7c5X46d+jXRww+Yy4U5UwmtZjBc8y
j/D25fn/eZT370mlwEeQDAH6YqYWUdq11sSjnPQZh1rLmeRoG2ondB2c0jA/mHrv7V0Icvx7tIv9
ZAAXklQlo+n695mGn6nOW116isQHd/X+s4PBI1bqKDIzv66/YKCynVeUFixp9qTiLNvI1SOJ8edn
9/7d/BjlYh1lwyK3piEKsGfPMCA32jwgtKl7ivb/eDsX872C7j/MKgMNIIat/GsmnvVafDDf3p0J
ENxUUmwZbudFrsShbQ3s8WtA026l8btqoGoj0SVSJnBE9gcb/rvP7sdol1pMkEfivh0ZLdRabwpt
oD9or1qCWW598JrevzHiAVg9QEgvJ4NRy5UqGzPbnfrcR2hsfIqe1rWUWx9RF9+ddmvk8c+RLiYE
6ph4YNDr286mcOPxYJW9C2jvg/t599EhIEo8zaGMAMuvk7st1DgoemZDV57X8wUtFE+tn6I2/58G
0qBYKHz5jQUdarO5GnMX2ywc3aq0KOnQoouIpvKHP6+k318R2s7YXBHUgPD9rSLSJiR0qDsU20Ay
/VWTu0VbvIMqGbgN5iV/Huz3w5nBUB+T2e7eBDJ/fX6DqCKlF2ys62CgJp6GrNpGSnQtpdE2VzEf
PBYIFv950N+nBoNS9DFkWcfm1bzYkdLFziBEwb8t08WTzU+o9V7n7fjBGn6n5MMwOqcTLlRkQNpF
cGgr4ADNnFdmbia98/ISmA0C1PFf8omuf2DvJ0KMlE6DmbUf4O7fvUPKBAhFYCv4m0hEjaaYHtYs
s05a5UHhzsPWy8fJ+x8epMEgkDMtiBwXe+Go4RsZ0obfhgEYG5ofC/0ACXXlPw/z7pPUkSKxVQpH
KKhePMk0FYEdDBmHvejAc9DwkaC4L3dlc1WoW3mI3IW6mfld/lTW//0tKjBn2Kqg7MDOvRg6EWWW
RsmcEwwjLV5KJ940wsbFB1vwG3L+13gGHDnNUe3N3+43KVF50aQ2Tq18W4e5DFxGczJMbVxpwr1U
phsN+elKW5ZqB4NjQJaIipgWtxHIBiDCIhGgPuGRd/HyNVbh6KfWjWp3n7KW59JqH1GYft/1uFgi
TxugJSqNlxSmsBiyuLO1fNsn4k47a3rlUrq9FUH8Qc6zPt3LpwLIXtDT1VbKzsX2So8vUzNTzZGk
Bsht6dxwLOkfnOjv7EG6AswA1ghSC4STv+5BnZUA6O+WfCvsmVX6aa51Ovh/5TLYxbn2BA19TNde
/jyn1w+9uLNfBr24M8otAMuAW5CDI5iP9oGqj2AFad+Thth17DZl+/znId/Z2OEUslaZz+j3Xyqm
gO6SxWAMDFk1DnYh20BftlFBmy2mAbu0H+1/a7h6eYtC4xzBjZbMRr8IZ2e7jcZGzvPtuOSbVjF9
kAYbGblvfak9SKuOiT/DPO/62URo+qO87727/Xl08etb7Y0qXag7opKujk4Vg8geJi+meR8CrE9z
4+994p/WNLd/39eFF87FP//P9rVc/WLaS7+bXzxy/qMrzi+/9QDHoswvP2i9mn+77fz/YZyD+PBP
s3A15vnFOec6/vql+RL2X342z3n7m3+554h/wOdg4yNMe3PJYSH8yz3H/Iex1lSYqeigEB2whv5l
n6P/g6MVKQJqL2hFwfr6YZ8j/8OUTfIa3Ck4LQwkK/4L+5y3augvkxiKImUDuEZcAFDXizDSzJBe
1rK69eXK2GqwOQa7QcvSdGopcvp4PgY5mvcxnXB7M6T1raJMp9GSOrD/lhdE43NsFvth0Q9lII5Z
Xl7Pqo3seJ8/BH37QVzz20ZGRVeGDqVRPVwTh4sFB1i/0pPYbvxVt7/Ou3NSpVu1uK218GasMdZb
bjtT2v30Pv857392/rnwR4U5u747hcK4gUwNUmG8ip+Loil4qXlEssQXiCJLCjRKqYdOeQqhlGSp
cWi73hPtX3C13So9iP6KPf3e2hsq8DAgqZ1s0KU3UJf74LrW+tGvb47rQrUXmgo2Sr81Boam1Zu5
57rwCPLnPvTyULoGuzDSZZ5QMVviYS/pmB9b2gdVwbdJcTm0IK40aBChX3bphqRXZZMgiEEjmnpI
VXV7+IhQ0+MbTAAyZw4iMFN97s1V4BkI32zqoKvdWEu2+kr4tsfo1ZrJXTn4IVq1Z2uub5JxvFOm
+R6Y8HP5uuj942C0V4k9OSowzLzNpI2pigcVEktDz1VCbrUwZMduAf3KyhFQuY+JJ6jTHqgQtvX2
Y6xgVmNFjtGvtMzKHRbz0Zp18PimYw0KIM/6RiN0QBxnm8/GtpJQ0S31R/78Di8BgCxHBBkiXHf1
b3pb7ecIXarSGnf1tLo3lHyCPJ4oZ9/Asb3j4p60DqCVCNDAmRdwZfPXsBXTZqhqv7dBpZDymjAC
QPB3H5Qa/1YD++WNrD0I2UbAhyXMlLg4bhMU1JXMRr56MO5mPL4jiL93zXDUQ0+Jt1LjmgHdR6AS
G2aITbEMcpwzPxmpV9oeupSa7IQdhumb+VFB0zx9QGsEfJD40gBt/cT5iWghAA8JYI/iYZqgoBRV
uqJ3be3GPqDPDS8kn/ZwRbIEP6YECA1yr2Fd48OYeTiPT/nnQLuOYzwdRq+pQCbeKLGXA2eOQ9w8
7tP4KhPOoN/I+de2d7vB6UAjTwDPQIM5UMizYg9YOILJa+41cx/YB7vz5+IkEm+W/YxzsHFwuezy
rQHUZXSnZBeVt9DxpmSvpb4kn5vYqaJ9X94UBe4TW3vygsYD6xHUbHyAUP1apiO9wdywihG334rm
QD8MmOWxybza9sv6UA1uguKPtRIFPBOiCPdThQBXjxhtSsGdYm6D+AztTbQOgrN1fMOki6trgRyV
fdcsn/MJBuF9GO8XnhK4vVjBTCkOiO9PUykcqYLLhfaoGR+UkUoSwqTXc3M0Bl/VNpBG2m8RAMCP
KmXsZpd7yTp9ECHhKFqrMZfaFlMY9SQCCEvL+jG1P5njvU1Z2MLqw8qgy0kbA5JXCpQondEVAhwm
oBOJ5UoP27tolm4WkW6HWnIN4sllCp2V+tV3j7jCot14jzo7UHThK51nrTtiixLL+ImszsmM13oA
Naci7d/f0tByO610aJO7M+oayKJtJPwY60XyVObrlL3KFfaTIKbs7NWskcC2OtphqYv8pw3ma1bo
o2eQLDo3A3iVeoPY5s2DHtxmsIy0nVREmyI8J93LsjLRr0VxnrAWMm/tzJ8szLeuUpDJoQfxBOg7
MD7Q4lAYbgDOQJR0I9mBLouUl+6KQvgjHFbVvlXt6yG4tdpdCV0hOy/1o9zda/MnLb1pgtTRxbgx
9U9q/LWrQcvaiTtirqIXy6E0oCoC+4v1XSTh/NR8nvIeLMhHEJA3wYGLzcG0LUGDAJ23FRbx6wkW
oyca6Wae+7W0fJnwhPFM0FteDIkOWpuO5CZIrIMWA12scvlGZttzJxDSQoYbq8zzSUTlWe6mK7u3
X8xgQMw5Hb8HOqJshoqYTht8hXpw0gViTiqYRMcwv47xYHmZtiTbLmotz1J32jhkTpHM4bYvlBcJ
a6e8laIPEiqCpMvMg5hKFfSriI+oD/zW/03YmrU4tmNsS1GetlvSyV6y0bCTusiFrbAAjv2WC8D6
8SAjWT2VbFZBDzQO6WLLqA7DlOTuUrL1V/o3q4ORWdbaixQpV3I7nuzAXEVfG8fMlwk0JI4EdQ+/
cMUMh+atpCHtQZC0yQppbycQCWx12VZxqfhhYGNcAtJOPBehZm51o+w89BGo8uesKAnRH9oatI12
dYLuXt2ejOsMsNCmAG+9yUJpN9jlTjbDh6WNgJHqtTdUi+RMaqI5tnaqJlYUJfbMV4Z0ceSSPVsO
EHEL8/wUgS30sry5TtJ+Ayz+Qc7xyBVpAP3SgneiTn5R8ytdoSJOXAdowFRjjPbUY2w1x3IZpIMJ
WW8j6U2AE5YtXTfaLk2i6qUUM3S0trLcPKvsja2k0b1cjGchyeJgVTnmQbaUHbtSAWyNwv3DHMPY
DHupOJriJTdmEmvZSu70RHLLuYlOtENAEsbilr6RuKUA9WiERrqr7ag6ZcUweCayRxs0AQCgJhmu
5FLDca1ZiZNgWke5f9x3MFsObEK+sWjWOZHy/nbs56deUU8FNNn9rDekhcbSeVkd2h4125tQrSMn
Z3Wczab9pObw/ye1v+5GFfnruuzoRdadI6LO3tZ1tC3SJL2JhPwYqpnyEsytfuINbUIz7A9auisV
tdkHlYzxdFJBvV6/m3ohbVBNR9EmwYTL6OLXYrVDkspAfunSZN5nAeB0dN9ApqaKdkos2ghZEb4O
GHBhjxUjbhTCGjLFWJ9q+I8WL8NPeoqxZhl9ma1ZheVnFH7WR7PX6QZIaktDT9hOndzOHxvUbQ4a
5HKw402+LRr7W1CjWIN7D/jd1G+rxN4qgXyPQMxBy+vWzcFcHpT2niAOfTDRsMbpeOlTdAgNvMFW
UUNv1l+WDO+vBVCo2kWPmjzPbqQQ6BVzcacPoBXMMjY2KWYmW3VU1U2ph3u9gBOgKBwJuV2esyrA
Kyqzr1U9fMGREJLxSK0gGafO5Ty0t1JcLP4aSsLlceOMwKMIEAaegrM2aRtFcA7EWv+ppepYyHrm
VvbwNIZW7VnSykUALz1I3TGylNOYcX4GKbZeKV4M0Vw3bqDfSCUq9kWIwX202Lbfl6CUpeTVtHqS
a7idbjGqflK91oDiN4mK6ZVIm10MadoVmfJ9hjSNe3IPdXYNK7Jp8YBxKfAXxuYQl3pzyCZxKzJw
vrPSw3UTan7UW5W1YWlsNlUa3kzgsDAawu8oEDqRvJy/oPbVHO1omQ5ZOrSA2REgBbA1YrZ0bQ9s
P2kTsSQ1sDQoX3+btCTd55MJS3WRDuUgH9NyUby0s3FOmmEwldJTLqALqatdit5rsIQ5PIsAXZYg
GO6qZoZ5lLu1SdhjlD7CA/uwWZZtkNuzH/YcGair7CJVJH4WUDWP5wQ4X60QkzfptFVTzWv6NNmV
+QC1I6w/WboUHCxVO7JfK7jLWSwqnJaLMOPYVB8SoNFVUH8aUpnIOIS2+aqlkY63X/Dc5C3eFKN2
RJa2D7XckZaeBnajPgUlMFCkh6Mtq3TGWKpPtmOHOVdq4Iw0q6ysEu2+JZtQfFgyhKzS2ssmNsmx
xS1Db4gAk4qSnoSeaFcd6mIofAHkPZHQtqi6CmRSMIKxYQrkaXaIEpnXpCT+VFUoYpJToA9HUSCD
Q1/Vc+YYglFG5jPa2stWa1fVc7lZhRk6iN19F2/09rgEeQUyHoyIbKGuh0gQNIAG4n9stN+shAM2
7B7sQYJbbsLETDui0cRo9qUZ7jRbep6HDlHnghC9GVuiZCqFcbVP4rdPWAanb3KQ8jZQg1h6LKLH
qZJpo4+T5Znm+IltG1nOqGjcGEiJS2rni6Gbd8CuVTTncOnIVx91mhLh1D8SkkDgm7LBkbR4xR5W
pWuoMPL1pffCctW70sp5NxbmUUWQLhQw4hfcqaCLiLNtUdZdoM0kE1tybtNgQXx/06A25wLOup/6
8XM2g+Q34bJWYxsgphV6MmuB3b/Yt2qF6lfRtk7eKQ/BIHxZGiLm5jd9DiV00pezbKCyQy4Ef1Jr
nufFxka21q7N6U6Koq8LHYlAJ3SMDGiUg0QKOWYajz2Pdk1nmE4yZL2XNSaZY5zLmzA1BzcvhYWi
yVWaiwCx7cGXm5V2ZMqgw0Pcy0wODXuEc5IN2ibKaFivfoDwLtGLO8UN1jy1hb1Jj+yBFLe4hKY4
WeSIX/XwuUa72w+5BrMP1aMCHsZmlrpgHw2DcRXh0N3K6pUWQq+ekKd1sVwFCx7CcTE4f0k8Ncgj
JyUvF7/PIAlEkiVvLS34q4EiAPVytHdophGjvcpKJt0nEslDxmPdlKF0gJ9r3mT6YN6gM2oc5yw+
JhY4CWh4+ymzlEPQLMohTxbFybHToyivRMfO+mbPWnoK0yU4dt+MFbAsqWV/evuOOBv7Aem21WOF
ed6Z7Poe4Hf5KjAqWIRVcLAHGZLYbMzeYkt3aCI1x6KUH6JUyPushAr19iUlXL0O66HxFaWVkDUs
J2os+jpVOnik65e3796+1Mn8MMngBdTlqdZaOBhFOX835kGRnaRBMKJrMnEcGyzZ7NrKnRpZdb+T
kYMgDtrJVWDtgzmJT0XzPOKucS1itIK1ApK0VZqB01ZC9k0D979oLvJDNJH8ptgtHJagXjxR5+ke
wTPPiNPyqmpMfCQilAmw44LEmXDkXkXrlwwrNpGG5SnKAbUNdYjKw1gnJiaYx1IeyEhtyHhhmDQ3
3OhNkNjDDucU25Fwk3FaDTq9OUNzBk14zrS+8eLStO+LLpSuzCo6JtKM2HiZfultI8AoJaLxRmFq
l4wK9XSWZ2yN2UORtqtqRj08W2F1VtTKs6ZC3JZhYR1HOztaSArAzKnHv2QgLecw0tuNUo3KFWyj
7prdCHprhVLALCdnFOq7BygTGndQjAe1N18ynsFVVWPCN0ls1fa47BE/CA95MU/UxPRvE2XxnV02
y42Z01/vRBlCxY1RC1lJFakaOPYcpkRLGee3ntmnNiDJlCS5dJAdSlx9KcbrZZZOZHTLyay0wI1g
g3pps1xDeWwOYQTZeUL+3myU5pzq9smqTcKvUXrJZQg5/RxaV3nVmlcpDeVdkqh/9fOzvlhdTGrJ
JKmqIw9Ju2voIt4V+CC5yXpEtn1/k+pa89B3M3M8WPwYp1w3n6vhvq/Vh7bQHCPLas/sqJj0QahB
z3CTGHYx3HP7ulAbpFeWcF9QEiPsD0DJtW2LAk/8pJrjtI0TiDn2QHVsjsEN92S9k8zeEoTAFGv5
id4gylbRX2lah/uliXfSfIMNxOxMirLtmO8IhIit3pYnkZmP1PkxN5vkL21MXCzPn5apaLwepJA8
3tqdau/kYL4esbzy1OA4arHlQqH0oyzfN9hLFdiWk5yPPubc2JyNcrUh/MRHG04Si90xwuiqDeWW
OuKaJbWKv0BC8cduldcz8tfUikuv8LBaP7fKbWRTQmkSDbPJ0jI3BNmnCO7TbJanua6fRaSXm3rU
3bKElUqS+mkZWuidosbLuIx7J3i27OEcVFO+KTLQGUteUYCalesp7txxUGEpZlLltQMSuYHWfZ/Q
Am8VgGGDtW0760Vt5mdTfA7ntHTo2BJxi/hsy2ScSmi+DiPs/VqEaG/nJzEgETNnmB1E865V+RVV
GU9y1+4WLBu9CK55lw2fq7GEpKBiNZuOT5VioH0Wdbchz6qBOMke1b8QoGLg6uhy90zId2Ci4JYH
7WFqCWeST1mRHtircW4T4mvRd0+hmE9FUR3oSb3IVeLEk76ZtdDczEZ95m1S85rkkx6XIcRkQVKB
BFAjPDHFk4tT2j0+p+d+rO8XBXwEDqavcduk8Mw4gqFKoUwxnN6GNmdodWa+NSVMhxdpFYIq1ivC
G5lFWDwTKcMVQ8KqENX35TVaUXZyAnO9q/XDSJS/5LoPkFXpZArLzOBWys6GGo+bPHtE9OZzMmuf
jDDJoUvCc4vYGy3LjXXiqUR67VXYgXmOuotyjQfI41jk10kiHDsIHvHc3lnVDE0S0uc4lTt1XB5U
JfgcW9nXbumJNRbLU3XpNegCuHwLIJBk+Sq01qXH8tKM2v1EM7ZvCvTBq+ZJ1dNzpaO2kOvRPYYv
mIkM44smF6e+KoZDG+R7icB/k8TfAjM+B4p6m1nxTq2aEhGLBS8l7asG3x0/2JVmF7Wf4rXpPIqk
cNF9gK2ssZCN0qlDdCwjCn5F+IJGGZbLLaVP/SVRGUUnCZfyYW/UXAiSh+lZGUvPEgGWtwDCSjvO
HFPuaA4mZONULHbL/2XuPHZk59Ir+yqC5izRm4F6EMHwLjMy0k6INDcPvec5JJ++V1ygBDXUDbRm
GlShzL35RyTN+czeazfzVz5V0XIwnoKgOtnMhANKlrzo1frOU+/uhAa7wLnWXeb5mmsA1+7/vHqa
Lr5PqWZCJsgmg+7J/a4K7dGpXgCCM/+U5UWbEFVqIl17rTr6teQO7INnsA0XzbUfHBHfnJ57Zp5t
XNWeCeJ3XNjCOqcdcb6F/Tx0PIZ16bNax0gHjDxZ6ZX5VHJ6x0VskxIib22cPBqoaO6ZjHeEytlo
B/6Smb/Ubr02XcpmhJEMv9uJ3ShZBtgxLQMU0ZBT3sS2+wLg7dv2schVZj8QMnxJtA7DbN4cdRPQ
XKGrT6t3wx4EnBuTYTTr82IRsZsHhs+MNSnemKqXpIJ8GR2lpe/fRV0djFG9YePssijgPN1Q2w5L
x5m4jsPI1wDRm1UxKb2W2hOJngBucDZBVj3leXLjWKvWM3lClW1elQHSEHHvURbxqxjlC+X8bw8s
L4yk4vtjSlZK7VRUPI+sfBZJB8Gcf6WawnY5ZQ+eZdPl2yVZR+7ZzRHgFB1C477oQN2kn56u/TES
8pWFxhBDDwZ3KVhLaLAaorTnJiyH1RBTbqYxVCozLo6JY/RLkumX3QxrDpmhGHs4WtA9PQ2vMmmK
BXMV86zmtmFDEmM1z6YNr8TVOJnMafAuTzmUuwqEXdZB1C/8F5gtRERX89ffX3qEHCrt6gffIeB7
yMSpmxyDZQqMJ94RjodnORFusE6bu26ptpe6GGG7iOmsmzOsgNR69A3yC/g86QbmtU3Xz7LEAV7l
JM6+1EXGW9Zmd9O0lwkJI2DaP1Nnf5JeuCjxNtS5tnYzhh2a9+YqqFbB8AOLcsPS/6O0kw9Hnrnr
98WsP9mVly7V+JGU+hNs3cesTC62B/hG+p9OibncyBTVn7cx5LQRGbFeUXvHCLiU3FaenzMgqb7V
fA+kORGnRvuRdvvMi17LeQut8CTwRC0Y1dKs3rNP4p/evOOfJqq1oH4ZouRP2jEmG6gZu6w7dnXP
+BB8il9WbzymCzSNn3LmO8aqfDNjtHNxuq9b+8PttF+rrx8cxbbekwgFWjX3a0+ztkHd/IGylZrx
XpuDj87n8q/LpGVQxCNh1TjKRTB+ybE/A/7PF6aVleEo4daPlQ1ppTNPVsPM7L6AEdAL9EiPF3kc
r9u2eEViybTA7GOc5uaE+NF8FnX3Q47qc2o0+yRpl5HEap0I0Br6kzfW3GnEC2Llla+a0o61dkPK
Ba/DpiOm/9q6eumvZt39dNHyLDM4X2sGjsvGw1JbfuDJ76EF2rzyEutL1YiXrZwpZyCAAHvNR9IG
YTua9cVu9MOosA06M8C1vAF4KaNVG7FJHFd+ZL+0CV88YwBrIgvSUgppldXMZBxeCwmbGj+1HmC6
XaeCBtFObr2KjmMZi1VWu4waA+LnLb/wltAyiq7bVLUkADRgfetTebWNPBhTfJ/vjWtJlhIvAB/m
yJc9gXaLrcFe4XPeucP8q/zykrvqvdbqLbFtCe7lRobEHYQVY0QKEyWXE67rhdHNTzitTlgaSGds
2Db4nvOQJtNXUJfb1qx2cQc9wA0CJoKaky/vYBGd2yGOqus4jT8une09S+4auWwzi7EJG/slz0bz
gvDXCA1MLbrXvma5O4VGMj2j5Cftjkh7O4q2rsw10nCNm+DIX2q5+uzQIK6CnojQyZSsNNvDqBE4
JqNuK20vXjfJ+KdM46tNev39fSK1LFn0KVg4t9RMYDzlusOYv5ibc9PsO3OKV4MdHJTW5/RX0Usk
GG3q7MZ9T92yiFbX6ZS6oy4/BHfAEvCC4pkmRW6MxL5OavngdMBC6nzPQwAMTYIzdBv1Ug3dq6fb
aQgNQ4S4xVAHw3ZytdYhgy2BiAIpI2vVRdb6g9Xr0ElTbBXitW5Llop6/ApO7eTTf7OjkE/eXL3e
L1gkGRZ2ZQPSVVsJZ52OxrfnpauWWUUhymsS4cWki2CUWGdrGz6zaPyI+aQPLyr9DFT9O0lfblKd
PXIk+31hUcEHMzctd+N7JL7trD2prnXCRrP7tdlv+rGrVo0wkQF5LiuPNTMsFdqkx5deK3hDet1e
VlRtthEt+hqQkzdrB09FeMDBjM3VHRsAzm70sl8ZjcmiaYEpOIWEOPUzS/sV5FFR+cxydAbXoyn2
SEpvaVV96c02SYsnt2Tn4WY/XtTsHaTwS25MzhFc6klSZITODessIGFd5WyobPuP1t1ZHkUTLb1u
erZGAvYUg3WPWkBz/eSxcAli7qVcBnXwRMo5Et16egZERJIDVup226qG8b9nUm4G3PY62292yGGr
qACSw9iJ3zJSK6LPPh1HHNOI2JS0/Cms6cH0sgx1CUboAdijbIZL2wIvydzqaHvdbSCwbHZL8ATp
baitr1jC4OPXiZPcYw42ucd8sJ57p2TT5sUb5RMvw4DCKyxjb8EpJKhm6rzQQumyjh1OrcFJqODZ
BysHbJuSjLQ164us8xNZOAuEkp8aDUiojJT5CjVJcLcyG78pzdgO0a7rwZ8aaMswM8K0CAnOmWYg
q9C+IDy9R0lrnXry4VWe7HIIkPA0xKPeNh7ITQ4GBcV2Wbr9FSfzMTP0A1a5H2lENBKEQ45E37Ra
fYsDls15EfurRDNonkdgA4XufomxPcrY+XRIJifYgsG7nlhvFBPPaWC0vA8d4mFMKAIxQ/RqzBaz
ZB7ZMDxFkwF8oJvah2yYnoq5ZpYE7XiZZcW370PR6tPfoa2BTZayhVpD8kivnwKWJ4uI7KSVJXj0
Jyb52t1brSkOP/Ihl2CYsgXa6aJfDS44+7mxf6QtHmEg2Q7oykgrRVhRFRIzWPLIC4IwpxmGlW3u
J2L/5jKKV3aNiF3Oao8O0oXw5TFc5iZeJGDDpQMcsLR0xYpUPqksencpEJeBMV6nrv0ZRk5gx+5f
x3yDYuZjToqeGz+KQ0anp9aPXMb9GS9T5smq9PPQaiF4GfToayZTLEXnwloVVrRHj2UA8hbDQzrp
AbdSUZ18mA3IT8Wj45P05hS0LspYqYQfqnfOg1MN2ln45rPbGhwJkh2gyfsSyOyHE6VPbRq9lVqe
ACxRzZpXFydsHq/Rptv3rc+xK/nooCXrzSytHYHqpznjVHErNwpLux+2Gk/Nihc2zjtyqZjAr+PM
5iKreG9H+afb1u8CfDCvGHnuG+3MK/a5DNTjGDPdydDJJNkzKYYPuhm5IThImgp9AnNc1w+xIV5b
BbakzFwScee3Rh95ljTjZ+iZ90w+FzoygHsofzM79Z4ya9U0KSyUrn6K2kSsWeMs/KwZ9mlU713A
iTvPBNwy6eZTncfBsqjKh0RrHsQ81WBFx8fUKo56Xi/rbPBYC3MAuR0Humjhhnd2hBveSNa68pJT
6qQtzLj029DbNdMK/1QKjgFSaPPEHOHD6I+Am1nsxGRuAn6JeqEzJafmb/ppZWZ5eSy99yKJkzX7
8MOUIabog8/OAvHBKnMtg+yrnFh2FRjzR7QVfZCHHmui0CNxaVnGPIQGoTCLeUrFUrUArN38qy8T
wlIjSw9pn4oVa7hNxbC1qaknqvHN1RXgpcB7uzOrSoiqqbYa9PLXMZSxa5VBD2smP1mSPruDgBas
WdAlXQEvskrDbtaYvUgEEwxquSldzTtIhxFSMPOMQUhd1UmawdZvf5BY/8LCKh3WIBOEvUUVKbUg
DVGsfH87GcaJGirfcTpmKzLIuUgtx+2cn3UNVURkPBTNZfLIoK1ivbg6ib0BKxYiAOGxkcZVmdpb
HSmilsz4MQDZNrnmfhaGw6tuehxG/YRkAEKKaKyHtm7b/VhpVxhLn6nZHjInVwdjlveGRcBJ5N6v
debnQyr8YwKCbDXXPbxQE4mHpE0BkgT8zeJla7XJk2f0DFtHshQJd7VpFgulephWaH+E9klISAI1
KnDR/7VU62Qoi7z7qCTc6Nkab7CG9aXpVNbJzIh3kGPC+QBcsrDJips76tDCCMLKHj91WRG63suL
HKIQFea0n6pLTsA9pSsFrWF/dk36K3LOhBRccZsM5tecjm+sr7KiBs0wsgBMbJKBpJOky7hO343S
lTsdCUzRm58TEgmi3u+tpjK2Uck4MmkfOi7g0c6tRz2F3dtTUyldfvlecsZiIUKhFxUVafRpCFCZ
7gigHPPEoRXEZ8dfFlrfbaLLeakh1J8SBhPYssLJ0bpl+ydIx+depckq8bxTFSW3DvYBwuBjUAJZ
NLq3qnAYVv3Mnncrq8JFkNgT8jg+ETAJggj4K4l33pM2+V8+GbWW1Wy9GCEHkol5gaTNWxqp1280
bdobHlo/AqJjdkC32WXyG40j9Kf5GVJlWk/XAJCSNgMMGstuR3jkxtSSW6ynGvvLXyL3rr1Iuo2t
EcWkTdGVpa+MpwpxzbS1AVltm8J71Ed3ZUuiGDutAxgs+ovHQN0ypl2Gl3SdgKJejU5aA4VracON
rN8bM6JDBeuvx3F2QJY3rngl1Qtp9vJQ1yZ3y9//mLTDzGNUXfA75hR0ABq7LrvH+J1kEf0IGSeX
mnTADSnPv/XYhlzmYGPeyf/GhADN69Ui4JvOcXVMS+8jndsOTlttkMxG0YwGkNlxlWAWEIugscZz
MJPhFQ3QeyO/N1d9U/zS1Y7nIbPDKqvlFr2KAQKNYQGgw+44cYb6bazdeg45Gmlx8MsI35BphGoQ
Gcr2ROz7gp2+nWkXWArqmAbBpy9UuRWAZgmE0o+qZS8pnezFtrAwPCfFXByCJChXXpU3m7Tv/3Sq
Kb4HI38m79k9DHVGhlEi7H0EIDNs4Ki8u6qYFsE8JutE8310cFlw65CsTGXZviWMIfK51EmTdYqr
bwTL2QQ45g4wHfHTmqFjb6Ue70lW41JWdxqe4ZS7QqbptrF3rJwpOJTDOy/5TV3kfn5+DVyQkNMe
g8ghmuIe2Li+Nax8Z8RQU6Ceb1U/2es6cZOVPfEUuE5rbIfCee1Tc9zCv8RCURvgy/zGeNAqOhLR
rBu8mc9z1yfbYLypEfwkHLxo5+Us/Lu6fZjg+MOztn6cgirBLMCDs5TQV1aq+wQyinorG3+mrM9z
KA8jIpOiv1VpTRaQ0Dyw0+qpartmUzaWv58oEggWd55ZCVJZV+ab70CQ4gV9IogEEIwDS21CThdV
dPJl81XmJAJkLH1Wju3d5Y3NB4vW6zRzOcAs8WrxXgmosyG3sRrsyprfmjufaxAACzNhmGWDNbsP
+48pvLha2urAzcWsl+Ui0E5grRRQrgLCXvnyxScMfJe1Dms/d4YIyTZebie6uxuDsxT9dOlxPAar
tNDHtaW38cbzM/NYgKDOkEVOAMY+7JqptZ/66UVDZecYVDH3zTZB2vUXAjrW8uNL22UnOVuKdCHT
3Yi5lq+9FlDid0Bpcxa84dxZwbXT+kej0OT70AhrZYDL2XTCC/F8mc+TTK6VTxcOHQ/pqdGjyFIT
+pBRnRsNJ5bs0tAk6WAbc4Ld0gi6ELCJa1775arxjOa5HIZ2G7NNCC2BVMjmqh/8pHnsrKlcR5M5
0Esm+hHSNcNAUrcta2whemlFOCnrFzqV/QLJu81SsfEaYGxT7JYLT/Esphp+ZWcYYK6zHZ9n99ZQ
Vz5riVcvCrcxLlqTZPjEhifdCtpLw7hRo9y+VNKm3qrIDbHofTzsG+vRddJFY5dAJ/262s4ebwiG
HcmWRtjlBu/FcUxf4tEpvrPBBQ1r/UyjmX0kyXzpJu71eczB0pXISEcMVldYw4vOQf4wc5pcvXEg
4cBN9lLUxz6HlzZXYPs6I2+3g5wDHsww05PuzY3HN9UMVhikvJDiKGca1o7cwWWpH7Tir5zWWRWO
7EJC34goqHhWJUcXpPbYgi7XHRWTDRAHZbKrxyGUmuVcoP8QlM5H0wqgsJHwqZypgReJU3/XYCz2
v6r3V+Ap521R8G+JQCs6+t+ajepIHygvpYeAzh/aS0aA4mH6y/2GgbNSNidGgRTvzB2FHowvFUhL
Pgx6Oi50kK8A6JEOQKrWLBG2ve6dS7FLkgipuuNHm7K4C8Ab1FMl28K1Zms6EqDyBxvgV19Ieatd
Fe/Yjy8y5RoLXerGOo8NIKwI4jyHSXRhDumz7tTlSiuYQhh9MS/yuo2eJrLTDvPw3rI+DMhnAC+Q
74IKVrZZd+Ux70EVtlSGmsG4xHSidd/1AxpABpZlnBjvKkI/gFJrw+UKlmQivHf+wAhmED+WPjyy
XrtowVyckKX3rDqDVzOf7+C7I3nj6ZJJWH1mZLY1kx58IZM6ulCLMWM+02hYEF2T9GoXQ3qdogpB
rEG39fd/K/Iy2sJ9/KPVbrW3gwRQp4peDa/qN67f3MYs0J5nw8vOqs1+/OsczeVNeqJ7ol/yDYgE
2QD6tJF/vIkVFQ6SMFL2WXMxRNiTODpuJDfSnP6UXeJs0GkQhOuVwWOj5uBxdvUGERSj8j4rp40/
w5V0Mi149AvEMwG5B/vGaaLHPEB34dnjOecW60oCyRmZM+Z2Ea9EVgbiIjPR/BrRa99FFsO0SJz+
/ldBnKj7Klq3f4AYX5/MsX7tKmMz5L715qbaHMa9cvFsWPZbkFeLUZSnLhXy0bELRG/pUC3lWEJw
t7ZtlCYha0MBEbP1XzvJ3rqNIuugt74LnKIE71ia+WNuHoMBiVE8gbadm+zUyHRe5ho5gXEG1c+c
xvlB928VIyLCEXJvR0P0bflTvVMEghzxfrjr6UBuRL0rGnDPvKyY3tSfWinRnezFlNBi6MVxMEbM
lEb5Gwj0NEZq70uXqecwCCp2G/CpVw/7zpj39v3Zq1tnPZAVg3tt11jWo2rUtXS4wcgGbxZFXLxU
3X3pluqPduZpmxkbCGPbHt3KfdLCOLsZGnwWGtM7M523cWJSYTcGy8N8MuD/B5tBb16q9MIY9dFI
+SRkDCSroX5VI4MWfyQBxc+oWvVBbJ3kgIc4X6Yi7ZeJQlBjd8NDktmn2otQdiEdUpeomC8YQW4x
Xsm7ffC7iZ7zoqOWGJ8S1/tsdDq52qjgyV31SXyKyGEFi1mgmZpXJLtbpTmPuZ6+kmRaMGqrXlTf
rnq2y0sr898ACN20HC2+ctPv3mHorWnj2p6UTzOYbXOrOgIGfoZXwHZPU4+59WdKLxOfpe4+GFwZ
h8js66Xh9GhYquhTadlpSrMKmaBJeLTsfjjQfiK7RMc2BjvBHiRHk1iOzK+YP5gEIBII0gVXsGLb
FAPUoknyYtEKDkzdB7DaJEg1YxZCLfh5JuT0Edtm5B3FTCKsY/mbVtrNsXOkYh5Y16zBptJYv4PU
v5pmbBY6d1NvtGeNgXjfeUzUKZXT1GYdTrG6bMw2ZCvcM21PgWdL/LT5i9Obp5naZQmX1mnIwfpr
XvpvuQn/7xbA/+wA/F//f17C/5ct8X+gm/AONfq3f9r1/ouZcJX/y9NnLj9/qvY/2wnvf+mfbkIs
g6wcDVxfNnHBCCb/w00Y6P8wTIeXPEm3d9SAh0/tn25C+x+2DR0vQNqHv8My8Dt3aETjf/9Xw/qH
4UBigVLkGzYOov+OmdAw/wKh/g+rgW0GBpwffigH6X+xk3v2PE7W7DJhl9Gtt/OvKub11r0Sb3uu
Cj9ZTnflNa7Icz9GO4klqJBsrSPmfPchxyJL84IdNLjhhiGUPlorkoeCDSToZR4zox+0plvIFH1N
Hos1LzroAy0s8FhlwzJviSxu53S4c9n3yvW0VZqYGlRlfDYV0yaKA/rHH3RnHQtX70xqw7344/n3
o/fS/ZltVN9d2xGHIr3b/StYlfF9jx1JkhJBK/1+le19o+EPkHDIhtHb0XJ1LEis35oEA3ITjPjr
7/9nNuJ5VB7iKGiXFeoDkLfZeiBpgEgVDuRBseRI3VXRId5s8jFYipKflNZGyMA2lHlwQyea8hYp
5nXf8hnVsDfd7PP+sca+ZjpAlv08+7dcNgEa1GY5xtPOKv2bWWVfqYFjx9NrCLWi/hnm+EOPZpq0
AZExtGeG9h0rSqFWWEPGJUT+rxg0uWAWuugCBL1aO2HjKT5cuqVF68VfRd3zra30YjbyVvDLb3VG
o5Uzf0fliPcABSqZLRIDT3travFK98jkJGf0UhbpB4E0v3//lyZIvrXqvZFZsags/a3hXimEvIqZ
aXBD5NxQ2LtWY1neDPl5koyv+hhhJdxisqLsJUupnd32OIkMl1F6lK3dWH9D3Z4z/7tWTnkePcBM
8WCsnXtqUUcwXBO4Dgdf9DNF2lF0ZbbS9ejBq5h6++z/CvsGYOnNKJqdiQCDV6N6bjPlL9v0vfHb
kbU9OHYrUCjT+Ucyr8VTyd7DLKKwzgFqTcF4FTms/HVv5u3Z53fHeJzghmlrND5we0vtLM3EHhfl
O4bE8yFik750ak70qkEHPGVtcZ7IOiECzX5o54NJ/8iKCEtboomrsp2Fcma881W3DyadbUBXf+X3
+z6DtbRQiIDXFW3iwsuuQNGZHKYgzwOCu2c6CE5sM1/EHWFDiI14xkSwMxw2+Wn9q7P5XcCub1eg
G96lA79DBMZ7bhjlCkGoGaY5HoQact5D1VlP+lTuWhBBizqdU9TtxgOr/Yd+Yrt9z8hEhBwcIbS7
y5giYtEQYo5/59HpIA4UPKJLV70y63ode/a5o55h4P1hwDZeYm0VlFtTj3/Aw5TM6OZdT6j0GGNN
sYZohyqRX0dW7Aw7Yj8afBceVsc64xZOgiUqTK54UVMDYlmc2xWMcTPU87Ta1f0SxL06edH73ZPi
mX785BpqOnU155+r6Iu47i08e0ej+UQY2QUjaU4BPdPcFAdqLdqGirFIlMSn1klCrrq9aMscjZMc
byVvIpTWbwZR4Vu4MoyiZfGjEiXXWlf5h4HcvVgE4ln1zqIdEM8UNoJuyZrZYF28tDCCoVKXuMeY
ZwNJyEgWmDMA8dV7Lyfo6aK7jW6u9tRYLRuxZXu/IE5iek+lXpNX5zmHWuDeaeSTK8Gj6VK9dln0
4VmbekgviZWzKtF46fZVaS5YiL6X2Yl54cfk5O8oMUXYCEDqGC3+rqwIwAjViJ793u36KrqZI11q
xZg0WBOX02IQtZqOoAFbfiWikiHpxe7KT4WxDnBM6RK9so/ogFEWsVYNy0M7sR12huC8/fYK0bBY
WkxsF1psOfw9ggewpYeKiSGFCcWPPTaPJTnKIVA6tFLFjy7hfZRGc+t9yiIb9UbcSYv9R/kM2EIt
Db9/9JMHoTt4RUB6hJWFFmvANeMm5SLKKeXylXSsc0dPtCxM+1fr8KYyeFjbakiAU8y7urPo4ZiR
2ihEBFPohe2VL8iOoqObsDOA//7elc5Hx5IxrJ0R41495OFfT1OQJ2jQGJq5cRksMZ4M2zqnKRim
In5IJkguOqqbxRQP3JycUGvtT1UQTPmZ8XE0M9MWZhBwE/lkM8fIgJ06QG9mE7Y65NyjeEQxjbIT
F3tUixukf/w5cyAZ0EV26SCP7MzBJk9XPOCzWliptVcNi57Z9X892TH4yP1y7yBPXiJtrNmhLTNd
v0z29NQ05bdLeWxS+Ws96BWfTBwikqNVhiU1V/18tme0uW1QdefZp6Q1guzitCgnKE+GNSFgR1GX
UZjWJNLXjFVwDbcZLmczqNCg/9TmtUcjsHPi7B4Mke6Eyqanqgve0lGjvC5kvBnIScqGxLzOk4rQ
5jdITye3umaCRgr0O/kBBadhf4Yo8uwajUB+r2HFQJmZCOQNbo++L3e6nXSK/IX97cp3lh4HGkPU
5slOKkR+eObwvJndgXzFD0gISDD09rdlpbRzOdSdYhwX3QwhZRiClSmDeNv4Y7rJ/JWEikumR/Pe
pt0haJcSd5RTa2sNu/9e2bDfNV5yw+BvJAtZdjfJ8da6ybmrsoepSE96IhABFvE7KXBYY01QyMow
9kOMtL/WHlGhbybN/an1HpfhvUggHFUbmc2NuO9WFQu4+wQWq+JNruy0ckIy8MS5JJC11xXrUY2z
aMSRbJCJGRl7w2iwb1bhpIV2/DCV/iWj8Hfoou+bCrmKRotIhYmg0sA59jzI4TgI3HDD0YnYT8kW
8TGq66Vs1hLSAnqkdj2bwWqqYvJ2YuhcGH9rDEaCAZH9PXbK2OQLVBFnWdRX021qjmOXzKu031UE
DFWoj8N2PeD0ZJ+LjC1CPqSkOAhX0o6RT90awdvcWqz+r0xROYTZ8ZAodCoj8NdCdQp4a4B4MaOI
kxzFTMhDT9HISHlozElbGpDv25l0QidGrFP1O3ZXOMEFoidPM5tQmtgavI5EokoU7BKKd7Nn0Zn3
GvORWs+YxkTldhqaDCwhW4UpWYMx935Lfet2MXo7eAoPymU7GVE2hknGwr+V+IgKMjsYDXjbIXr2
MdocCp33a1+dVBqrneHdI9KstTn4P2nKZRIDbxXnPNbTTZR2QL/oHDCg/uoJiineTGSJptE+KmPn
UozGeUjnHQ/adagj+jv0V0X1PrPN75CsjwphWypLj+Ad82d2jK1GcRZGRLUmTvvHT6LDOLQddpGx
AhBoh8ohkUZQxsrhTh/IUkJc7OlqSrxnpDwtEg4nlRRfgS95syOz2TS2xDfWHNhvvqr8DuDvWFVH
tX9tq3w5tnx/VoC2rVAvWh92nn+3+q3FzhCZ6sfwKdd9bFpUQehYdePJw+RJ/MAtLWyGQEjK/IRr
EOd4DYRRbJX9LAh4XVoF8V1GQU5N2ppLhR/rHovKDdFaq0kG67qfT5kw/wTZi6wO1eiFtWuiR9C4
8zPbXwU2PzBCnYEvNQ5FUUECMAmnQ1h6ZjD7wpALPTSTtkD4r8OlHpJ3T2OVZ+X+0zymXzZJliry
tkF+JvfsAnYj2cUfjkvv7MvLUHhnCZpul/rZc+vnJC9Vi1yrgP+IwWZ4xocXrLii/trq/ZZMrmZR
4UhcdE1ckBajn7zBlefRQEEvOKr3BnprgnDl0YjlQO3doOsfMuKd3U8jj4sTFzMkEe1RFqq9IcGo
N7rDy9Vx67fgARVRtBe+d79xxokfoW1AgrzgCnFPbLTvIv1KJ7HpvcO/hNhCarzHSeDQJDyBeHiU
nrnWjHtIHNd4mXRUWHXi7dCH3iKbLiBOUTp29B1BR1XFM5YuNHlSkVrLHKZRUBwKNAL3By1d2sp6
rdCb33sF/IWMIa3p2xYEgUa8YpyYLstHq7ryhf5liJjLxrgX/21MqcGYJfN8thks8hjio+D2NMmg
xbo1keZvfIZqkRh13GBFsOKheSbhGU5p1Z9tViy846HNoMJG+MbH5IbvQrv3OAeVt25Vzx65trVV
4u51ZJAAK7IvQDUt0y55ibsh4KAlYBCD2da224Diagj4NfF25YunBnmddkzppMNBzwJiNo3GYa1C
IAxV6h//3FEOacIO9an5HOOXv38WrR5BLfffhGx64gPZVmrJ1xzhO6rUgUBQcDq0dW7NEe6x/uxo
D//+HUR7XAf+bOHiyBFTwdnW4DAU2cjmflwmgaHv8VB81+U1hzn+2BpoVjLL2ifGsvdRicxaPh2M
XpuoXkx95RrZF7sR8qkmOaxiiYWjZ3B+GBj6IP5kltaI/jrw46U+WatItzPiYrSHfLSLVV4zo9SG
U1tk5pIFac7Fm5/t0vcfVWEfi4CLoJsQcXvt00b8fpnJlDDRlT/XEtMjAzE9y6fTgHGnue/6tL40
woHKVhfaN/1Cs+in/Otvvzn43m6+N1WB+fsfv3fiK1+QBmawiYm97HV9x+qYoOGh7VctiY4LL4if
EJeHNdGqyJKaY12WGX3oZohZrk7OPtHjecfk9jqWS8zvyPMoHco+ODp5e7IUrXtaFrQ7ESILezIr
4rvMXTvwnExGRHxY07qhIxMOU2VN50pl9BiBm21mV4itiELPGHueEvHmTnqEOf7ozFgWZDVJdNDz
fpx5YcIO2gUJvxwxPbKgGnBNlXRflu3ukIAPi9YcV3H+v9k7k+XIkW27/sozzVEGwNEONIm+Z7An
cwJLkpno+x5f/5ZH1dVlMqmk9GQm00B2zepWZUOPABwO93PW3hvr+Hrg6Q1uEkoWxJrf0W0+5nr9
1kdvGoXpZSFLJ52uX5m9/S1PmTIc3urFaB+ChjimnKM7720khypTp6ZKS7aMigjOIrJ68lcRrbow
B9qiZbNNkW5f5rejtqT7or+b19yLReANUvJn8CftZe4E5L07d8LjqfBpRiecPii7nKaMyoPR46pW
+XwmggT4BymEegTG2Txk7XdPQ2rqBu3Z9FBXcjwQvKu8O7OVb275XEQa/6XrLtVNE9qeRV4WLaLQ
OknWwhuOl8eBAA8CjuvkxSa+QSfFeBaW0TbMWJraoeBDjXwNtkAiVZGj8r3ktXb4s2lgvSpw031V
Yhg9UD1xIEAgK4JXZH3bVoa+2Zr+qEbIhHrDOI0TsSiBbW7TbJuM6HbYuMjJKeelqvNNG785UwnO
fChYWYiJppMfRyvyxydMHThk6JwCsUIhUb6jsiR/lOc3RwWTiZmqxi8qG5y/P443WRxD5KpEeafo
lGUqN0mssBQscJbEt36RNGRPtSY9aZtTWGRQHSrkglBBfmB7kCJ9mXctS3abJi8jfMDMr0nhRXoS
ZDkvnMCZcJtjLSzGp1SjEyivjSJY6nTjqZR0k5qw5l5uhyE/cxbeGa34Xjp8LHkjytq603plbqHK
LXMa+7mGuqGzMaqx7adLySxK+XGX6zvKitnUg9JHmOykdLIGc7iJEh8pS4oRAmnz0aNbxt/FVF0n
4ZAsdNTSm8QhADN3Cbo0+0Gd9YaSsISxW1FjMvVUoI/lpIwHe2ASWwOttNpV7jBp+nuBvCzcg49A
2uteLZtiUDUgdu5W8vZfXgGDBVfmAvpe/qiwuSsoac5sRzcGsaDbURA7rXh9vDNqDka5GiGXNeJy
ERuZv2E5RxKoSTUNt3sI6ETklTk3AkpmBiJmsS1ZamfE/kG3Du6d6nXfi6K+jwveQ+8KwJ+4jwlq
vb+6fBlC0wxsfqVJHCVc+fvvIhmsyq7hAg3M0g1mzQj5jn2ATbRxTMA0vLeVNa8hE84Y7FMQ8XRd
iob4KdzJT6Zk6OVi/0kuAvLeGm6Co8mObuyQlecyMmnY8XZsmZVIPmU50y1wquh58k3fONHBuNG9
2Z+/0m8ubvIbmY6qE2pimRjT/PqNDAXqHUbHhBmyTmmfsn+nMmaGL42trfOhfbJiiok9FvV/Hlf/
bGDdVEnqwOhIs4X4dWAdk/yRQxCXsgLG9HyWBPMky8CNbMc21slgWZariAw70OQrv0WQlk7hCzET
HPjdZ8H2YYTXDWtMnZtZq6c/DLm5aXmaA1yxnCqHo7O3RLS+yD3DiFfV10EJ4jd7Uq6grRkWwjay
Z4yP9mvYvSCEHkNz1SOM4+RuneQz3kNYkmNnOdFL0VVXzPltGfL42jFLWMm+wxpDCntsPQxWh5D8
hpqyrk2UWZSf5BIfswK3gtqvXORG7XUyeWfmpBHZI39B/GsjhJEpSxI/rxbOLVlglGQVbDasU8De
5XLL/n+b6G4sfvz3//bKe7mpxhuChPPsfcfHxCf2f94mAprHhfIG58mPf+dfXSL9L9NitaCNwmOG
zIwf92/PSVU+dsSG2Bqak3/3iLS/dKYT2T+ECWIW6/J3/ukRmX8ZroNfKntGfAZtXJD/1cH6ZwH7
2yfU/5F/sqDpHyevRcYxURD0qFRbNbWPZlSAMK2ajC6ObHXuHhTq912q7TF5PoiqXli6GJek3PSz
EP0hxCh4TF1ZdxhkkX469kdv8I2tbpdnHRgR44MWO1upPHPwH4rT68F0SCofwbHQA+0z1bkihEp5
st/eXfBPvgWP22/fAy9I6UDNs69zeeic/bow52VSByW4TtHTIvUA81SS5xd0LbzN0OvnDDxr5/va
Omg859jgg7QstYHo1jp5itQOH0J0yElBbKyZujvS3fW5NsCn1oMVz3U9+RnrChmEgOYW+X7zkByK
hY3mxnXDJyUKtYWa2ctp9LtjGkyHKK/jjbDMverfaqRkow5EMBZhA34Vtry7yo6kSxu1cATyMG8t
KIS8aeO104HWu5Ry4+pnaTavgSA/0kz8N6M2n1qrVZYBqtIZOoLiZgzQnibatS185YqXnwASz1+M
3KifOB7fm0+upVgoJxR8cRAXR7Ka7utKMNONHsmZUx6I55hX1ouILXToIQHfx9IgDtNkLzdrtMk/
9FZ8H5biIQ9iRo7IM22naOXDv40evqRpi+tiQMSqGwN7QicMNZbGsYG4KOjttRuG6zwzsYoqJ4rm
yA6MLKfW0HWbmIBgi9I+VjIcGN06IVzTVomTBNsh3D2k3IUmRrTBY4NFHedT8ENtsL5X7CtErgck
dsevhtLZG4fQXsJH+DhHu4doKvvmMUA462DxeIOhOwaErQeUF+rmvlXyCYTTvyKG/OwNpofsYKRP
547Vwo/8BFGru82LQsOQA5W23rr0WoLiCpsVwt7HvuEwgxKjamHs4vvaTg8Yunu23h2snvKV6B9J
P2y5vig81BQpSDqKaFG0hENTj8MKtAmNWUIG1qwwAkzzNJSxngg0FLl8BQPxKOCDC4WAuLNrxLVH
dyBuiME2Cyc5WhGAUJyhFGC3JxQ2ek7RNHPDLRda2rbbMMUPxe+R+gSdmu5MM2bPlZF874W7mo3r
QXNLDb9IDofhCGdkYp2UJUV4Rl68ImMZe4ugaNZ5J8pnC6m5rVu4P2SQQyLoBI0W7K7iNFthC86h
wcp/9Hp6HyOFeGh+mkHAZkac6c/CLbDPblP0zsSuMttGNV/aGW6GAK1eSk00zXZTUHZ44eddtmvb
FGMhPeFc544YEqD4MZvBnTj89/USccjPUPOCfYkYBHjygKLNWSA5HbGGpWsk6lNV+bzi6yVaqStC
54DyR3HIp/AZk+hjqVkPYa3de6L5ZuknRYqcuhS8V9xZFUlxlswh2fbdvpoCNg4mfFsQgbvoEyfi
AT0y3a2V3VYP1D+/F4Z6XxfZG97tFJmL6zrqNmGjPel6ca7b+t5vEhUNXZNhWLQlKlCbR2ptbUTC
wDZXuwr6ewAf9owTj4GLkKBNAe4smyoXNfWKOeBeqwk3KbRYudCYG3GDB46FvDou57wO1rYebkFl
AEgUbx4a+V6l1cpKpT9KCz6cIuqbekILpWXZq+1T8oSUKrOHCkk62tyy0jGSM8XKjetdbhO5nKF5
F5zhEqFjA69GkOVajnwA7c7E5tznKRwyT9vmlB9U7G1RzU723EuffMGDG+jOq59+C4p+XXlFMI/0
Z/IpqCmM/VLTsZM1m2wzufbZkv0OvcL5tS03Q6Lt0zIiddH41vXFVcrJPkCvi/9ntFaQGUwetYE6
jpqNbdFuUyhwU4Ef7HXe0sjBfQ7/k7E/oJMnKJoDZZ4ULzLTM9ArWLHRfukHWZ4eUTwWWYW7gfGi
Vv03hH9o86O9XdH/qXMdnZg8VGVmhR+Xqh+twDwrXnsSYVbgLkprNhT1c6kCApdtSthtAOoYsQrl
aEX2ftyVCJMbpCjRejIK/06vsxsldVzEgpyfLm9GCXugOaNjkDtWvIqKsFkPkzGfjAYTsTCnlaJQ
/uqsZtgEguJh7iC39WMFOU+R7KFDJ0bsUU5Ca7AE1e4hdjl2gnnyTvWxRBynpSaNbMMcP7CiKFII
iBGbTzI/v+m98dTQtb7NYywFSC/GbEuZ3rC2YzWt8AUMB89a04hVIF2N/FqPe4UOuIdPH73XrdFK
K6Ikvo71ZOvXxbDFTjhdYYjEabIIrrIpPefjwONYhP5GcwUSBuxpHI2WORQqKc/byRzFOfWDTVoW
2nXhYMjUsrLPJDS38yuTjb4nxKNt+YeymsKdQN9F/9U4BJ7SfE88R53J3QnqO1BoDgtkcFcuvF9c
9FcYDraYoObxN7+Sutoppb7VFWIRGjT+OnJzln5WjFcmvakVc7g7JkmXbOwmnMC3OUIQ600J0fHi
Gz/2WZ0KWJHGIP3bwBzohqbhtEvVGtmebeEJF+fKLvT0U+ukFS41FclCiXI3we1NvTc9jB7lgSlR
ndNg0Eur/bJY18kZo6/mHPZImirDtDYawexkOYZXTZf7CJDRc3qpdmNT4VoM/QQbE71NTq5eh1Op
36gGm4Eqks4+Hn3Dor5Ky3GCxAimZV8Gwa5ywhvdD4OlUMMewZRWXdty50UTMADDvTaSydhnEl7P
HSe/QnVQzQ2hUtsyqge18BfKiHtvURqLAesHRFGAA2BnFu0bQLi4vk7I+g4wnKzgt6X/JHLUDOGu
4AUQYiOK+cwql36VoXSuJBh1qdsdZAzll6o4MVGdpZKQuSddL6dc+l9KJ8xIemI2Dm5gRXdoAkXw
Ky2PoAw+aHFzczTvthqzDdZ/myhFeZZK1037ZEkLTl9dKrhPBi1l4M5O56MRYg3rHDUnbJbRxLZj
zJ+JCl31Fg2IMoA7aUccHFjYIYtofQ4z7plNEck8m3gRl9QiaKhSldW7YTZKJ1HPs19o4h6iYjr6
uvZCLxfv8OIty1D22h3OdHGZ77RB0PUxm1WmoqqKqNnO4EwpN7VvjXQ17WTPw3MsUA8lxKk3JnLb
kuge+xwqbaB8MH0gWQ8tjB9w5q0mob8K+o/WFOpsCQS6Eg1sYQT9EBdcWoca7GAlIcIOmhDk6SdF
EsBHCRpaEIfM0bsSArGUKGIFk9jAJhpwXAOsYi6hRSLlkefX80wx6YErKJBjiTiqsI4YX900RniL
ogonnQEf6AJ3AL8XOz1wtooEJoUkJyEoY4lSIqDIZ0YWHUfN/l5YBQyBBC8diWCW9bcJInOKrobs
R+q111VbwErAbabwmw7VOxgXZ+Gju2sl4jnAetqEw846zb6bdPa6Egcd4EJb+NBEgqIpxOgAOapB
kFaQpKNESgPYUg3G1L4pJXCKGhaxX+N9z2BRB7XZltWDXkSvoURVY5hVjjtXdT5e8dQ2ob+OIFvN
GoGpRF3pJAK9SvzVClkg/I0rsVhXArKDRGW7AnoVdDbIBa7Z0LRFdNXB1k6SsZWwbSax21ACuAIS
V5NIblilEVIuMN0cXteA2+WUyNZLorwxTG8h4d4Myhf1E/uDbtTZJI43pAxc0++hie6uSghhU6LC
7Mh3wqh37PDAXkgXYdbwSYhDFbvCdSGG4p+eVxtznfxEw3H1ebq1e0qd+oT7j8SVM7jlUALMLIAS
Zx7kdDIk4hzawesooedC4s8ahWaJQ4cSjE4lIl1JWFqFmmbnyKtNgtRIo1Si1q5pH6srTcLWtcSu
GwlgexLFbiSUXUs824DTltp8zS7yuZu55QHkob3W8uQYqNw1rzCeEj+3qAOa06KtW/EUK9M6TbNH
4naLY591zbkwaWod7Dj3HpNY849U5yiFyP/0ek9b6hxMUJ/j4geA3lxY9BQqfbTB01M49UoC655E
110JsVsSZ3cl2N5KxB0mF18YC+wd7w/32ndA4VlXC87+4PE9nLwlgXkTct63QegVWPqRNZsogvK2
6n4kErZ3JXZPob2XGD54X3bn3hBM/EbxKz6h1lLugQ7udInwY/L76JeQ/XQc+Eca/UAY4216KQfw
dTbnk5QDmFIYcPm1Dq2Ag2ZgkOKBUMoIhBQUuCgLXCkxIO2RBUWqDlAfdKgQLClH8D2ECQ4KBXuq
rzvDfa2lD16Z4piRqbwiJykG8rBOVib12YqRV5DR1550trzV2OMeEdAgMVF2taA7h8KqaZENWkK5
tUNIUa9SpXpCSW0d+ypIUWIrjyU1OiwYCg4bGJ61OVYF6qHKmgEPZLtYFEqkYTDG7gi8nYU4jY19
jHtphkHkaUSNA5UDXe3VNwrTCGsRHvG4scUtO17L6sO1QR2ROQqSanTbOgCziDJcFoplnsbhqvHT
k500w3n0uniWtGBS5Rj1i8tfxekrW0TtT70MfN5jN3mdhmsVlxfZVDiC+rSry26NDl1H335te/or
zx1S1SKxVjXWPys/zo5OpMIHZtl51OkuaRT5WDtR2kwx9mqJoUmmKx0WUWyndyJ8iH06SVmUHr1M
evSnuKh4uVO/lUVm0wdHbVZRx97HHXITZk+WqtdcDAcDZ0oZIhhirJNGGi+dnq47hVJ31zsmoKgm
MHzGG1zTr1xZgmkGFGzjWF2lzL6j1iagt6ik9HVNgZdOMjYnrZfj+IzKeQm/5i+6SHsikI0/kdE3
7CICepwyoDEypi/o2t6wFd0HCo+iPK+mNuR73bnTqeEqDkWIzCz0r2QW951G5E7NjGyFMe0IvuhQ
c50T3z13OlCIZ3jDaiq5s021vtz6HkdHTASKceGU1Vs2hcUKlZ+7HmK8bsMmYCuJnn0dsgJMxmit
2kYnJLXgu/99HwWbAVx1432EY8+iSVqs76Fo5U7Yb5Uev7kuXPmVfb78smMZ9TyelGsNm8m5K5hf
+C93Czy50xma5QH7YrNfFyNuTCRUKEOqz6FIopUlsp8jvNE8m6x67g/KMPPS4YS3rHtIs/K1DqEt
VOWuMu9MduBzv3Q5lmBCK40Zgr/nXG045raRjIAwPNoaDWY9ipMsi9YZllYxNZseI1y5VaD2VA54
plWAzdNIXSoNugdFFGwRyuTJSHV2g4m5CCPsFzNItT2ebygGtdI+duW4C5SpXLeige2acL+35dFg
SLNXypHaQSXQEzNgnJu9+spFBTYzKQfI+7W1u5x+kWxAla54KPLA3vVasunYpOPTixVZ7DtPiNw3
kHba3ejC7mh2NcPxV8GFWFKTrSpO9uXRtHMcOAPVoycWGdvLkpAGerSvvJIwiya5tdKfpec6KGq5
CaADBxxU4kNEYQwP4PpcGi62MZTNlKK9BQUi2wJQbV4NuN8h5OyOw0RvKhT4FLgGaRSsJdZWUbIf
l88vgalrJQRsTZ/ygTNPaIftTDPaWztwlUMrn52U6HbacixL+eAa84FglG0PgKfkGkdnZVD2hVfI
enuszUJ3ulO6XtlVubnMdaEeI6HCDjTRYbBu/RK2Wgj60xDLQTXRrpd1CTK8XpJ62MVDJLvvlXvF
Ek5PNGqNfa7cxj75H7Zad7vSa5edbdSbHp1tHhTXwgvaPQaRb01jqAcyDzh44IoG/nFSjbxYN9po
z/Xav8GHOFybk3WLJCHdDHLhRQ6bKom2rb3i9XLtmWeP9aiL62Qq5enMw8bPQgJd9hw+ocI9bFaT
YQjXXTqe4It/BoaTry59SKNNxUZVMJegdWpvS4dEYrfMj4mSrFU20ddimpYZaQsOL9qlrpFqaCZT
c6JZDeeuAZGH2M/XRREtw5IQkLamj+o3/nrSgPrMSgdmS2LMKBv3zAGak0i+sduQcoNct40g32On
x3ENTlp6ExlgFq2MuaRbP/nwGXqt4ouJD67QYSmj1NvGDnvRRqqnC2PriJMIvOjgqpU2G4uItmvC
Ci+Qq/FUUyQrkxcnHdB+wm6OiQ/nNvTjviwweEtkuzDDHHxxWSXYYBXPcWfszRGhNG9A95BMP0Gf
1ENs+k9l0vQbzl7RHhobdnLMcyz+AfuCBA/KrO/zed/EuIkO4rvwkvrKH6jGVLp/EKO6aahXXutY
QRTKcL6s60ljLys1mbBGy4pF5oTdOhRYiVxu6OWJUdhXR318AyDnrscuStZCje6FSn3SrzIypYPs
rPEeWmDe7hzM1j34rhEji2NDSt3V2E6Q3WZcMw+69jqrY4CESN+YbsZ70MNQE2YpowQW2+veU5uZ
6BT8uTLAcSUUFdmzAVk+CaEMOLahL23NZdCoAfonNOFzXEmdZQl3jGOgfBDajve4NdDVjbINNUL4
WCKKFizxL844xEstactlGPfFo27vPBUE0oAwv+1fhIHbUpvZAYTVd60xndkQaSj6LePZ7ot61/Ai
naGs2HjUu1jYmeDhgKtQ2drVGl3tSzx12tGR2+MOQzaKkhLtoEcx2ZiFcPb/+4oqbU9foOnb5WVL
oURtv/ZHB/DXCRwmhVnvLl8E6yo8jr3gCkKpfg6agXqqq1dL3kw+juS5touqkMILTYM9OuiRmpwa
3JbMf6YfTNnQ+5n0vMTp067yU6Mk5SryeFMoQiEKZ3L2oPOQ1UllYU8L9Dcjx+OnmaXDERFzf8zd
PllNuEzNO8toN7HfClxTxRq/7BjFt6HeKEV1jCk1dhX+EpUvT/gc76UJs75hGkl9Wv3oxfVw5yLz
Z83yDe1comgB5j8FNosJBZkrAHZ7h+2MVCyvLpuXwbCeOai3e2r+YgH62y1RfFfXLAngFHp7Dvo7
vxDqAyUziwedJwizEW+W1NH4Gvc/pgq5QlgW6jmzsFH0XeUhRqYww5FNzW+CUVB9N1tvk6jFNzjk
Rah0w1mPcCboLArMdTpNu8sLX8txSNDA/cMX4bbZaaoxDbqQFgo55LtMpTrjthjeeYaCIQ2l+J0r
2Bk4OqV01rpvBbiaZxbVGjc3nDy0kUSOEIOZqeyzU1otY63UDqaZvSWura08O6aEFOCn1WDcfHk2
hV2Ea8xTiDUauFO14KZXyMG7KV8YVfBQVfoiVo55qBXXDV5RqY2ZBpIVdauOuDoVQL/LGOgzncOF
5tTaKS6HebDHQbHaNHV7ddl4jpFb72mgsBOY2OdZCnh7dsqpKS8u0xwDPfeAYXX9BntQbXGgpQOg
FA+RM9F08dFSh3j9K8NYvkYJr3Vb1w/U+L37vEhPLHDpjZJzeBPkOo8i9p4ovlPRR5khugrWp+6v
M2pSKeX9/TQNr0HvKtsQtTRXLHevWFXZb/hoA4JSM/e8d3Eam/Bwr02s8TrHwnfaaGyZAUcxkW52
Jx7JrmtIOYjf/J72TK3h3XPZYmiuL+7NksEoAJwvNdRGySCz3A5/OXztzJjkphYbA8gK6saqIGTE
y25Stz8oppmu0na40iBTTJC5x8vS3JRID2LhpwfS8aQvZO1zJ5elbtdHRS9MakiA83jQ4G5oDOdh
SIFqlWxcptiB6yIxjvQTOurikUqklAbxj3f65ZMVkBcPUMe3fu+ffYqa+zAyOfnFS6PtscqTW6XY
ddaJ4frHZmXIuWJ8o/eG+e/k7pOioMsUjOQ40QyZ7KI4p128SyyRnvuYvleDgiIrjQTXnxHtTliw
0TbpvKQlEXqpjuM9D9GasvIxnZq32JpkEjxHoT63ljbOBicQLLyZSb6oaiJccHJYAcEujK721imE
BNDnvkXQtDINqvtmj1jeB9TG/8OtKVgGxcbpHyy1gAy2XX2J0UGORt01NzXeJCS/Lv1xnSB2OVw2
7zaNbrKZlhHQN9Eu47TQvXRf1YGEcOqfIp/0TWvYN6FRldsSwgOLPbNbD9ho4WzqETGjYtfVOiuN
ouC8EfU9oUPhguWDNqjcoykoAxd0KT3KDZa/vuzhaeIhssqLdiLfrWm3FXYac1NJllanmQ+C8/Ji
SJtq05rfqOZIJJXeBH6D3Uzv7HLbcRhaJ5qfbB02ey3o69ZNY3TwamngJ8hDUONNyGlfbLWyvzby
8VpJ3OK5NznGd9h69qWt4+GHWxLv+mDTRlUBNfd02eIGDQXZDieMgoyNXMc78rJo5T32FoCO9S2+
o18FSusfswZtNJ22ARRgCNgZDhG/Nrsnn/DiGMhkqU34nkAwnyvaBqYVXgfk9ywue1FfuFexihNv
2htsAOQLGQWOe7h8RsTe3UpXKn890L+iGil21rQfiya96WlL/d/FRv4fFA6TIf6OUPhNOXzHMS18
+/72H9+zt/+4y1+++/l7NuTyt/+BQywVnENHB+UAX1jyx/6Dhlj6X6pmGrplARsY1PMAs/4lINb+
Ii0dBMSkEAhw9E4/rP5FqinYCNyIo1qWof3vwCEXcunf8mEgE01TLYJSTdMW/LiPUIU2ZB38FOoI
lYChmb0q15w+N+2qW6qL4RSuvOW7q/QJx/ErxPHbeJqc9+/oOoAvVwQ14zl0tyvXWUXafZC7FAR+
/HmgD9jLPyPpbP9ASTRYmg8ZbJZbaX5ome48TmbICrfDQf2evI3H4LmcRwt3iT0I5lGv5jck/Tfa
3LjCb3EZLOtNVM6C9Z8/DPe4+O0qv/ssHwg824fg7kY+S5PdtWWC1eNb7A1fkIvaZ6OgNbd1V8Ir
cHS/XttSj0K62jaI4jfxau30pTVPVs7WXI6v7UJ7GNbxyvniduoyAfbjN3s/5odvFuuBmGI8KOZI
EfMluaxzilqr/MF9JUliVa/xbAXtxVJhHlizejsccfiJvri6PCm/fwqNQgfG8JZukBr7Iad2wAx5
qJKIiI54+GFG3UHoKJE5N+5iEIBgJPEUw662wImRXKF6p0/iFAr9J0WLGENQIhx0TH8JasS+PAcy
tyqLk7XV0hnTn5AePaD8XbZteBuN9Cs4Xc1azGznvdt966aM2JoYiUuQITOh3QZZg02y7pKF12T1
PWVv8I2aH+Yn6I0Jg4wWKCvuiWwCncjxVlQse+GS86jUzlHoygYKYOWO5jOk7KlD/dI6DThh8wJb
iDuhwGItzkheTdVgmHMQpLo0UYIwGueeQI1WJtDtXYqJ1JtPpaithZ6KZp6Uxt6yoHh0Yh0gJIwb
vFuwwW8f/clfdxN9oqZ2rsD3fxpq9FM1k31huc9NrFwHXvVWWrKuTI91xt7+1bbKVQ1HhHpvOxji
p6N6eAglxHL6j0FUr22sbgVuG6ql3AZjMsxKp78qy5wPl4P723p0HOxwlY71XgN7CLToGOfNE8EF
z5iorIOgPOFCtTaxS3cdZMJE182ksb/uNmDK0WOF3HMWlT4WxomDsjRWDmBo7iLQ+qeyCPcuDUGj
UPWZa0pjD87GuFQbLepX6BWgYiSeLZGnNc43I30zXdj+Ki6GkxJjlBZH3zJz3Go6LA3xAbuoE6cS
VYnIKa6kSoNMqt45lAOQx1lXaVb9iCoOTPbwRirT21iZ2B/EYK6cowM3wTXYwv4zuYFu3mPNfN17
cDIxR/y5oyNAbuzkm0hiucEuzpHFHs0g7CbNkeGZ6aMRpKuI45jRGDeuqWAHQFZSOtfaae7qxJMS
/8bJra/sZVuOyxxlTC8TNMt4wHdbXbZViDWJkSzpQq6KIF/7RX2T0uNYJkm9S/h/qi2YG9r+D2G3
T+TvFDPVNFoElLk6o/eDilOJv6cWcYh1Ur8MYXunkZIRYVoaqu0D9qFLTOi2QRP5S7PG7TqP0zeK
5N2iECHFTEvc4Or5WJuJA/k/0Rvq1DtfxPU6EGTcVrjtfgE7a5+sSLzSUDNYwqJb6XxYCypM3rBP
L1C2br1du47X/taZiXm17jftF2PJd/fH1U8zHOkLgqjPFYb8/XdvM7UscVl1cHnQj5SRn6hxNM/G
tX9SZsFcvIAcLaMbjG9m6b09p4QQ79RVsFH30THf/PkFAyv62wexVMeiqaIKFTOSXz/IVFZdhzyG
4zD8kfeK4eMXX/XTJZZ6i2WwJVFN2/pwWbnWYsK4zptjObiuttWZoDTMDVfThgXmKt46rzCVD5hH
VOv6iy+n6Z98u/djy99/f5mnNOOUz9g1ffW5uQp32O/vKOX4c2iGvb3488X8sPm+bB0MU1gquwMY
Ju3Ctb8bD6YEW5fK9+bdaiTLaeGstQMOIsU2mLfHYEWDmPV61i7C7bA0zIO6+eoTfLYtM0wk5rpp
mSobsw+saxJFmm3bCZP4YO0s+scz57nYTLvuARe2VbvXiq/u7yfX+P2Iv23MaJ7UocWIeTXjWLnM
sbqe4xE2F3PS+47K4c/X+LN7akDyMpdMzMmZVr/eU96HBUEFjNfPu8W0wHVp0W3qVb7t1ljQr74Y
Tc7/D9uU96OZH7adcHJtpngxR851txArQrjvYVrn6cFdN+v+8cvxPtnmktJOBxSaljPcxw2J56Zj
ZfvEzfTz8IThqbfD12rR3yPZpGefd/Pu2tqEqy/nzSfrwC/jfnhSWs0ZbCtkXJ6UubosVsmVtW2W
9lrMid7c2Vvnq03nJ1eWER0OMawKfOMPm06tIXrTQzPNiAMtt5m5wWVozutp7f4EtliI8xe38pOJ
+suAH3ac/ujrRfv3gBrvybVYYM46s2bIr+ndPX61udTkF/gwdTigYUzDKUnVflvjW8SIPbppviCr
e8tWbzMus1WwMpfF43AdfIcRCgCMTtkSO7yvttef3k+eS1M4hu389jITnO4bv+dJ1K8VyJIRUfsN
LpHKq/nq7apb49mdu2TDzeNmSSkFrKtBLYWGezEt05W7ENsvLv5nd9vW5VXQKS6yBv361Jq8daMO
D+e5ce14y+YQzPGiW4dzMbEUcru/ntGf3e73I3643QoiiakJO54k3AbOwZyY07V/ILV9WOaL/4Xx
Pnty34/3YV2CAqWngXxyjhUvmS3Kk7EMl6APaLdmyU84mIfpXtm2G/erBfGTW22rtoleyrRt47db
XbpV5oJzypeOt0bizumg5mVTbOLtuKhuQhw8ZsrbF/fzkw2MrTocfgwEyjYikV/vJ7nOHdEtJARm
B6LW5yGwxcx6Nrb1igm1isGSZuazufhiVHkNPzxS1LeQ2LE+8r+Pcqo6UhR2EoRA+g9+uqA62i0o
0+1hhtfxHKnTNAdo+SZLEHRuF9EXS9Zn31mjrOKYVAX4lw93OA/6JiEqzJuL5FvV7A0VyE+5+fNX
/HQMhDsuBRaHOJoP1zWs3DhzW8bw2xc321rlnafs/zzEZ/OFEuH/GEL+/rtNihPbhAtGMOK+elXV
P3uQ/P+zAeR3fDeA6QyTMxH8Og9MFCGk+LT69z+P8MmzhiZKsxElssTyVX4dwehs/GELX4FxdleK
C4/auYtIaYkscf8rX8bVVVtYDoW4jxtk4egIFBSGamr/iO/xt0Btb//8bT47eUDTcOjgOyEC+7hF
thR14IzLHYm2QAjzaeMtgFrX+gJO+KstsZxAHx6hX8aSy+a7m6MnYdBGciyMM3faQm5JnTdMiOfG
ihPj/X/lrfvLeB8mtOG3PgInJkOz4DW/4I3zA2vBlbKu1v4iffzzlfxkXvwy2IepPQ5ZmJFxwCu3
IMIPqzf9KaHckloPfx7ns232LwN9mOKWRj0nqxioWogWT8AZZNImPKK8towl4cXr8vGrdf6Tx/aX
IeV3f3fjvIHY1T5kSJ3Dddhiu+v/+PO3+mwEOQddQd1CY/PwYQQFUezQBiQkKt7ZrbpFmPrrPw/x
2Q16P8SHl3Kk2v/J3pnsxo2tW/pVCjVngpvc7IDCHUQwekUoZHWWJ4TciH3f8+nro2+ek3ZIcNxT
45okYNgpis3u/n+tb4EkQUywhMOEsd0ENoLLxChW7XhlIv34ZjgnGPTz2YJdfAoNyWHIgxJlGQIO
o9ywzMSXP9/LR6c93IT/XOLiI3Amswpr0hLoXGrQqZwDuuVVniXbofPucC6/oVb+2mbeISBK3DMj
0qq6l8qhpNA4T+C3UZAWx8SItmOv7Yo83TZYQK78jh8Nd113cB+zXs5Gzt/fKQAhBcZPzvTl9m/A
MNx2CZGo2rUbuNQrZBDTqjn8PJcuhyU25Nu5lH11K/xBacVGnSEoqkMwta2LSaCQHdBftVAYLtZC
ZYqrj2SD7cy1ur02wWnzJ3Q5wUHloNjAKq1qs6P213GSJlaNl5A7JsfxaJUIehs4dU7gvDLxnsIO
Ar02kF0TbLCKKITFpIcobomcIP3AbMca2nvwWSIAWxRmShBJg0MrNmeG5gonEkYsq03WpTqpBHHK
R88KAQwjVbDGO9U3939+fR8ddnlw/9zMxSdWGWOa12VJvuqN8w3e/B71zl3vom5xr5cvPirV2JJ6
jI0r3ZLvNh8yK62IlAplqW2mtfdG1MWK6tyn6FnciaWxhAPu5m6x9D6lX6/c5/wZXr40U2qUCE0a
OXysv7+0SRWdAOCJbPazvelukAWGh8wN1uJT6RobaJ9ud9TJhF5f/TSvXNm5OODnjp+Y7cCVB6TH
RahQPB93ZlCcyELZhL24m1JCGjq7vq8cFTNcahywn+GgEd+ARX+D/nhGQ0mY1JS6Vx7KfOk/PBTn
onJGw6u1hnJ+KGuxVhbtptvqm/6mub4pmBf9d1cyNDqHhklV8t0mh4lHb1DILoGLrZQFmtY70wXq
u85W/aG8sv/8cIRSIdM4DEIapev0+8uuIalQK+dqg1I+UvNNZi/qtOwnefacAW+HZ7+ENuIDM9vG
aX70SrkJIK71Vrrj979B59hunLF/yhT7TQF112R9duNl/qfB6u9GPdshVKZGPDVPVB9fq7z7oUKr
w4qsLK+8oo8mG2zytGglpAxKfr/fSgWoW0utTln6r9CKeHjOZ22V7qO57AZ1wuVgXZ2apf1Vcb0r
16aJdPnWJG1hDiK8Mf6jX7b6aQKkutlRCSvqRKy8Ar8DrGCxCgfNIMiu6qOlVRn+xvN1z21hEa27
0e5fW739hg6sPvZilDBbG+uGXoa6VGwFWB9ZdmQ8qsNhCkHporbBXpObcikUoS4nXe9e+jL7YuVW
sVW7lJaFj/orCcNxX+ROtvHi6VGURboakXS4INikm6B3X3ijKO9tk94l/0zDBDsQa1H3i9GPyLZw
ghbkpTms6rD7NrQaS6OmGxtaIfFWg/lPY6zOYDImHr05svQczCWdih6nqvBlpD0QgqBVoZYhltkl
OeCpLjC+kCzXwHu2JNE7w2MaY+KKS0rtLJcQdfMBa7ixS+iwdQurUk13zo4gzA1bblPJW90PSK8D
utpMdJubuCluK6Wv4BTTMALMKXndTZm5pHNgkmqap2LU0O61wysBLStMGgSvgmfGmjmRxlzipyGp
206sJySf64o4R9fJo7Nqji+J3YHFxt6MHi8HGt3ewh69CScJWajTMQoCnUOcpeo9xKcscQD4Z40J
xJXycpPFy1ioI2w4IDgmVrKFOTkNdMLR3Ka07ZfYm9tzrYQ2BfDKCx7Qt8QLKNYIfsy5yeNLlIkt
iLMOpwGByXG5rXP1R9eFP9JoQOZTW9gaSPnLI/sg5YRDIh5ucim/51X0zTeHT4M+jhuEa9+NUE3x
oeCADm2Qzw1uRIwHND1BI2N4DrJHGZirrgkpGzjBjoWNKJdyV+v0H6RZPNOcXNmtfjLK5N6Byg0W
UlV2/lDcW536OR6ykxllJ0PBMplKFYFuiVMkB+K8TAmJdQEcY2uX/bn2u89lap6IgEdU792ju/2a
OCTqhrLmi6Xflxf2XZpHpykvBtxTRcm3EEkwifqh1/onLbDOth2+0gUMF0CgHsJmTh7vacDxGZ0M
rcX4BXgZNSjmJ7vS7iNHPqfp8DrYKBVlTWJN5R8HtSUuGawsziHK/vTWKIPC4APckHrqg1mEO6ti
EHRo7mdz8lOQm7cR+vmKLDvXb8znIu9oySKtt2PAVbiAoReMOqBGXaJ3HxyxGiS0PuTPlH8yPTtn
2XfOsCMhCk3jtvr0pcKwsAyUmJFgcJvJFDUrR089EOxOtYjT/hYH/1YaDK9o/JTlGfBZrT+qg3fq
cf0NcgYhWw0c5GrNfA7kOTPIs5EvceLTKY4wKBr6gzMiuav17pQr8VYmMmZE4RNRSc8dPfJgGfJy
Um6xOuz5ISfhQVQPvNeYr29RDtRviPeJfbEyMyjxtkoOp4hwQoXn3Bxgo8U7HIubuhLHYIreFInZ
zATtkKY9wUap8qo5tbbQrPQJlTFFmZous9XYNF6SHrsopqCZMDFptr1ASOnsCfwiFTOV35Sip5Wu
yJs4QLNYx1W/bGLk4RZuFvy64qhmpbPC9L31+vEGv/8zdvpPJFDed/6EGMO77Qt8Rkn7EAutXcq0
wP7XVYj8yw1w6NcKx2dl4AOyypcI/hYWsua+8POdHo6HSQkhNLZagauTIHOuIBd5Gjw6TZMu7Cbe
qH6ybtNqIFg9WtW2c2+E/Sn1olPlFDdloG3NKbjRujm/gt3ccYhK6jnKVuQC93ZDRF90MEp8cgbN
tbEK8/2UIcoTynBi1EFiAwawNouOzq3G9K/XveJqWoyIOKqYTzM+/W5M3jQBlzzu2mckxTTOcsyB
ZWivQ61zM2daR4F4s0qbIOKmfK0AMi9qrRmJ3kUhbidjQpiQzGgfm/rKKmeIfVG+zgC2bdWod16o
3qZ4JHWn3mMMXI1+mSytbtJ2tYmbTeQxGbZzrmfX9ogXqupxUFlcFoKcz2OswDVxRP6VxWiBJ/rZ
s6ybqjA3qQGAva7sbVyXwwJP+kvQo+akm50Qy5k043fFErc664Kcw3YsfTpDEFyNE6ZqmtMJJ6Rs
540R1kVJTHuDxmDqI/im4bQnV+fcpT67sVpjJEfjWUbiiBXwS6ti0xT58KmqkFAaof0yJGSIGCWD
LrCeemBeMVliKDdaFS0E7sgcJIFR5o7rAaiOonxpGUg/IseByCjFq8/XfSidIIPqWBhIRVsdU43O
4AT4j2NdB4aeTb24h8ZcubXleIuxI1Jm4HxSwxRc6B4pd2Zk3Zc6NWnDa7DPT+GzVmfeOipzUHTE
NKIjrbYzHlSDkxnakKArf6+I7Ilg5r3eDrvWb29iCaLWyW7teuLBWLj08fahQfBRhG4tgsf5vlSs
FnZOniY0jS7VDzYYHMznPfNJ6GukFAxkwARjcSyHCCIbsTSuk6E2EWb9KJvqjDh+fCZHDNigpI7i
SEa+FuAT/fOWbd5c/rbVpdcEhMNg9PKG6UX8vmObgqzwAbA4c5d/k63ZhqyNPU9m9+fLvCs/zJcR
XITulu3YPwUAv1RrrAS3OKkszpLHvigmsdK1qx20d6fqi2tcVIRweYkwmq9Rr8SaM/UG+v6NsknY
s1/ToYlr93NRR4AAFA/UF9BkuZ07nuiDLlnWl/mNRy89dMP7awKx90XRi7u7KBUVvhiYIH++qHBr
HQKX0wknQX8Z7a+dSD6+O7QYgO5slRrFxYnE71QkNWyzuTuxRhxkbHt/j4h5o621hXyGiYG2j1TS
P38jP1vj775FXVAYcVQOi5eYu4IMTKYaE91dQQlbiZYcgXcG8PmWPMFJYDEQ9akHpKTUt1cu/e7s
MD/dXy59USUJLS1V2ZizkaWHUpwTFz/sHvk3mhOG3To6ZPtxa1xrwV676kU5I6+nEEYuNyw39n7a
6fYiWQduvKT+5yqbflffE8fab6/1jT4c87QJTAuOGsWNi1Na0wEAaExuVm78bbx3Vs1KrqvN1VrC
h4Pkl+tczC26HettZnMdbZM/0ex1y41NOOS2dcmNvwtdZ1du//we34tVf77Hf27torKGUn/sYDwg
iz3aj82aTARk5pjk1ii0zmj2PotNQTsBfCzgETcl42ZRLaZjsEdOf746I707Dl/8NhdfVTTWLT5h
fpvGrW6aXbKOjzXShRFuT7Qkw90VK3Wb0nRn6aTbceVE/K6UM18d9BSqaJthfNmfC7WIl0x6JZmH
arHsU7Eu7HLbBepr74cg2e27Pz/8D1/3P9e71IbA/Bin1PJYSrKHAIbXZD/9+QLzcHg3P/xygYvv
ViuUsC51LuAn2mIsPw/g7fMrJcZ316CIQNfJIN1FSvClFx/Q2IgYl9dAfyb+kppnrT+kzf2fb2MW
nb+/j1/W3Iv7iEIlN3t2j0svs7Zgb1jdFcjDZQnLyQrzt7TsV6OTLusSbTe0tW03Ka/kEh/6Cs6w
2picKtUJW7288sV8/Jv98oQvRqzVgjTqAnoQc3dKh9XyMjxEzIXNolv1HbWbfpevw6vq56vXvXjq
ujZpnTLyqRoL5zY8JGei/jaRG1B0MxfxA1CkaHFdo6DNP/ZPH9TF+AxbAA/ke6PC2DRInRfZ97nb
aLqkgD41K2UZr0xU1mvpljf+S10syvv4FlfttVbWz4XtT7/HxTqQjBp1G4MPGzTbxlzBcluXe+vG
P3mb6mzsaG5FS5JLlpOLozN9NE6ciIa9gQd/Y69xx37HeMNc0t6G7lXlzIdzGPIywkWQJ9Fk/n2D
2GSKT92fZ1S50U5gFto5fAg7Dz7KqbuB+Jxu9S24nG+SFm3zFEIaeRNPKQ2EV/FW77QFYcVXKqbv
xujPie2fX+liKxSLMBb6/JUO9lfLOuqdRSXj2kry8bfh/CR+Isi6rCaOWR30KV7Bn7tJeGD5yUSY
DwguPwVLf2W78l7F5odwkv0K6QmL8aa4U7fXFtGPJlUxI39pFmEqu9wTTawf2VTh8eqRrZQkeGf2
fyyY4XH+eomLUZB4moe1iTu1j0TY+VsTbVCwJr7G7YPVrAy9Lh15b7G4uObFFy+tpozGlgHfIAod
oa1to7XnUnP87H32l3Ib30fHa5uDD7fQ6ItnAZqOxPdSdJXGkeaTheAxy3Qup0jGurYDlYeu4Oq1
3jUr5hv85VoX32ji6J6sTK6l7sMtVIdVuJmVQEhcr5ys3vfEfl6JI5WBwlYal9rpoi8w686SzGgX
nGe9KcfMvVjOAy+7uqf48GiAVPvfV5vXtl8OcjZppCmxn7MAFOBLONEciTiKfGtQlZ3kOl8Xx6ua
iY82Mtj4yI8kcp2UxovVwWiB5Q2wFZfOvb1RV3Klb5O1sprXhmLRPE1P1TJY5Yf4ynnk56H0clr+
9boXAyOaKLir83XHfXry08W4GtYkgx/iVbCGnkAtZEOSwVp/ClYYPDbJZh+fk5VyXRv60SSA+JU5
wLJRW12enqOpHknioUhJjPMG5ur4NOvxKejNgvzhSwxDZ3GtcfzhEEXNhlwACQ6NsItdStIUZRLq
3P0sna4/9ZuIOWHatG6+U13vELuOe3XUfHyj/1zzYv9h1viIQ20WqAfkUdAaF66znjcg4VIyT7j5
Olhd26V/dBqSILDQNFEJeXfYHRSYUlRo5k2Av615rv36//k0JFm0NBtOtfn+dFsUjt3Pwn9Ymyzw
3U4/hEfCHjjp6at5kr22TL5X5TAzGPq8cKuAnuWljy1ri465MEegx3yHxVf5Fh6mLREZoD8BPjJo
/q5S/EfY8/9Z9O1t8SO7b6ofP5rja/F/fvOt/tfvf4TR/ff1Z/Pob39YgaNvxrv2x4wir9uk+Rfe
e/6X/9O//F8/fv6Uhz+Dzale/bLLf2dj3bTja/b6q3P15//wt3PVMP+SJooTW6epb1icL/7xroq/
pGpRFEPIaeM5mf/qb++q/ZcBnBvtgcEhfe5r/ptrLv7Ci0nVjhoJFH3T4ZTyrzs///cE9iew+VyI
+20jzPdB31RoHHvmDFy+0YvVKpIRDpw5BVFXy+YoVBBptEC0vZMDLu9w4a+bpkhuKoCysGjzGYZd
1s2hTeZktGkMwH2nyrjqJiEfq9E2tznJGTeZ7URImjsyo8FdgMnsh6a7l/ZY7yMKPS7aKrmKi9K6
q3xoFXVAGGIbieSRqntKDTWe9O8FiCHXKGDg+Bq103Ycx4DdnqfdE+7FtNcoMF8XeTTEt1Vb12Qg
wtL7RCpNeSxVI36KjLwB3kKru+Thn5xpJKYOzuedkhrxKYvHeI9tFwPYMJNH+oIichCHxdkh6+j8
02NYSau/LaaMUDA7Kfo5og/+2gKyHsCeevLVewLNAdKlcX3SPFJ1arVtTmEQhroLh6kgG2oIvtc4
x2+LyinXMrbTU6mZ3VewQUhrvDTliVseGEo/E48ib6szUSP2tpo6chcH1XqtZOvf2UWPc7DRaNGk
+YAZy2Qc173hnzM5I4KNLlvnwejfEqJrh4tSofdgl7pxFpFIkQPA5B4joI9jOcdBCvJSFbskT83H
dAi+zHBeasevTk5OYwyijTYdJNzxvT9Y9doGI3AjCqgBSpZZCIRG85NnGfWKH0bEI03oJ6B8pN3Y
ugAHm5oN5/O+e52qNn+cMtHu/CZOnkt6WTt2m+UWenu7BOmvbM1e+NBT/PbYWwHYNV9OhjvpGP2a
ji5pVrfOt6RVbNi9Y80ZwywJlzdAJE5Z0m7NoK/3Rj2NG9Nsk09Za6m3YZc7pxGSziYlG+9ArrwF
3K4W1qK28NcttNLJusWYKN0O06dy7jwz/FYXpeP6VYqYMNMTyNptqFjffI/+eFXi7/PrvtZRVIOK
SXPYjHZOal+XNvk206cOjJ5aem7vB3QuI+nQ69ZhuiSEEnFWA3QmjYHtEtWp6OhApl0OOiByMgVj
+r5eG8/t1Vbf8FEED0Fq0WaZ1KH43GN2Rlo9BTB/Ji0D9FGkADVAOxfOa6PKYDfJWIuXJfjCZ4oi
+CciOwnJ+ht9j9qlnxTxQm8g3xHbaL5JCaIdJURDRsyU0QXLNFJ2miTItTnTytQWQWwEO6uVA00w
kKe7PPCy54EKhQEU34A6O1iWyrYjTPJnhPbNbeQX1lZjo7CDAxkcyeTQVqBm4luapirKmY64yFHh
z8LrHIL0FDH3OiYwgClA2FtdBINrTYr/aui5fhwn5oK0m+obomLjhyrHE4yjOHZ68lF9fI5THwSv
qiAKi2AK/1WPNBWCX+mf0oYHvFBn6dKiHgnU1QHkb7O0bW5lN0XwjCzLfrYGeMcLFU3sKYdS/DwE
KXdWFgZPTx34pRTiizOIOWaAEKLJn7XKxmc9liU/lmeZPgslqZ5VEqzuq2IM5zQygHmuXqlk7hEE
mBMFntgwKcO2ewxAaxXHbLQihptVwq434lRxBetB/ajQxAz3VGjNctmjOcfdqDhRQ4Oz7cTSr/3m
e18Rh3GEZyfZB/UR77mpMA6t+IHh9AW+ynxbP1+xRrasvyqY9fJlMbQ8tEIZ49te9KBc0kAXw706
MMZctOHKvWqF8YvjxXqxKpyqeqEnJw79kIEf8slwhEJPKKFHjCDtz9DYSyA8K7R9NRDAtoIWGQ7l
8EDibbojxRxxQ6E2/jNhdPUDLet2XwIav1ECoIxG5mDCNnxnW4tmPGlpq95rRlk8Rz5JVEuiKbM7
Q4UeB78D+zgsHOIFm7r6OiS5XImoo/5ThnyLhhIP30NTNnQfwgj2rWUNgI+UYqieoFCVgOgYH4dE
H/i7dJCJ7oLmnajdT1PmCnWyXGlBDq2lUfZuVmfydqq0kDM8gJX+xrcrUim6MjaebC0in9oK5jq1
hmZrObRGhba4rIV50AGk/ShFTFZyCrxHOfP4wCSRlUKkrOq1U/utyBUTznEPUJ/vbA6Inzo5trsp
LV/rsYebb82rlllWdHZhDNCyVZKJ3Mc+rGu6k2QQljdWn0/2/B0TsXc28w5UvoKncCVtyNLLxvSV
/DAlxF8uqzbiA86DSRD24BfRTZirJKNVcSk+1UQ4cHrPYi10u8H2+mNkDY5x6wstfxBjE0HU1ush
2SMcAsEGkgtwONEKjtjD5UzsN1Lte3XlDElFKmrSotlJI4LKZSCIhfctPV0PZmpZ98yaULRMyFTZ
oi0HY1yHdaoP5xxzNkJju6g6nwx0dJbPfmt7D05odbvCYf5e1WOrPkqSvwAUETi8TadMqdwKUG+y
9LWhmLjxbFB3raXDAHWIHT/3qFjEj6Ty8MiNtT49p60kqSNNTUfZwykiRZGiN0wMPB9wKLVk+MJS
MJxE3pPc5Q3E1C80UB7LNJHT2a6NgU0EVu0fpu3VXwJEht2ylmpOfcDLojsxViVR1lG5jiM9PiYT
dI8AEPusAaqY7Keq9vj8+LXBVU/O9NRaAhlxnuTEsAXQu1OnrM76IKYnMQDRgYJIwK+ZR8o6IFhz
23RqXRKE1neotcrs7NeKctDLls54lKnRzulTc6sZhbNS6gpspIiovE1+VHwpkUGtAerFx8lIxalR
43I3jl25iy3Ve8m6qjwNihbtMxOmcCSq7gX4nfeYRUnHylNBAOjj1PtcGCNYBa0fvgeGkz9a+EsQ
82iBukHmMp6LrMk+d6WmrvXaU570DoUVorPR3HksvbtO2PUjjwB4QG5I9QWmE4UcOVgPiZFE40pU
YXgL0EE+5olpHhU5Kus+lt0+BqN6NAaHhFsEsOvQR46HRG7hWCiaCnWvs297JmE1XQWTzytLtN58
KWSY7TRowpvEc2ow6sJKP6vUcA+pMoUbvy+qrT1m2q1pWsGOqrl2aMbY/KQFVQ2FYcxQThQFwGnW
spib9Nnp2IUBgrwho7FdOsJTXsJxsFAySUR8C7IB61PQQh1ZtCy3BWKysMaGnnbjuOjKUug7VIOK
W6lp8EM4kQgW6AL46GEx9vseN+QXhVDKnSaIQuykP/KD+9D/Uvl59Wb4uf+l1grrWUO079ZmBa5V
jHX1ZoZqf8x7x3hzsrQ8iSHp9qlsWR3qrl61dhjcAeOfTiO2qTPKxvjUqumwixoR3nR1Mq2IjG52
5M0WaztFlJKZRblpEk/dRC1iPeZ7cylqElni0DDdLCHlpoZbBemSz7C3URajHIQb2JFuA8KeYeP3
3W1jqcq+NoQAU9nJlWJZxYtRePZaSUO5LsWYrsDyfSONGjh7KsYtlpB6KUKFrDk2fcvMJqJBslai
YwhsYp35kgIxam6JOsBtJJmLeVFZ+64hjn4R4MVfRnPXF3ZxRnx1N72Uft09a9hICV+MxdZHCbaX
Spl+7gMUFladsZOuu3LrEEK7zDuvcA1NRK5Nx+Qutozoxxg0gFTsLNva5DK7pWTTV6VT9RREOhiN
yAhvUaGoX3ojj+4ASmVnA4nfy5DGxY1oUkKQIyAFdteMD4EMlZOZA4fITTPv186EW8FvNcrDPXnI
7FRtfcLUoHNNFqzUmkyNuVsdtGHZ0Hq6N6axXBP9CQ8t9KetHhvpQdgtKF92Am9xno5vgN+ydVWn
sOhqTdO3najURztFX530mneqdOruozeMZHuM+bE2je/gSPOn0k/I5Na7CEkqXY3YlMOXqG/MWx0w
NUhIz5m+tlJoNJwTGiuQeHMwmzXP32t851uls5kAhansMs+ubizpsYsge7hDWpqUPVEodQ43cspz
Yiw9Hb85p8QfohIaSkMH3GoXKrclzMSjFDUdA11GkDG5l552RmdCHAEcOKxTaY5g8uYxihZ0SahM
cfA6A2UR2zrtQXOC7qFjOcuhXJs0wmq77u9FwYK2CAICHqTRouUl7JStfzAcuhGsfpSNsDojrW9p
migsFqpDSBxLwToQRrxTE70C/RfY6yFlAh5ztLqNblbPCpxuWHpSI7o6Ktl+k/1j3XdDyqYH5dew
H+NGLhVjEIQlQ3NV4rBctdPU3IkS1WrNvwSg5yinWPWjjc+6tx1KMT2TYolsa+zjQ1gk0QnJUrDM
9CpBv500bq06Oa5N+v+do4yv0KPjjVU67W0Xm7Bbtd4DnuZ4JuJJ1TyZcSF2Xh3Kk1VWOpOQMark
smbZmn2E/kBgcbZBQGitBySuQN6bsl+ChHc2WtNUrLeQSxxdASUdGBK4choayQK4U/G9nfJBh1LL
KQpRldquBiaJk815wM37BOJLWGBh5X3vCxF660Ih+zmeUDo2vvkcsufap72uHe3EmBZlBdNXjIG9
b9BdIUWuu8WQjnO0zSg/R0RurCfe4QogYLKj5GGhAbYoLzIb3UuN9By01prbciLbKZXjIesjfaSv
fXEIrBmunznZyjezlmhm6Lt+kzsrs+I0x+RZuLVIKGpxLH4yUp+Fo9Hyo1Lo4TnyU2trOASNUbsY
v1JIYOsb2PU2MNp2xtWNe356vJoGT3XZtiQ/tGLO/8bErJ5Il1EWnBb8uQWjPuckedwXMTESgPyz
ZRHZ1Q+A8MHd2GQFfPge4mkh690AGnvOEi39b+aoY/IJquGrkxbAEEGYfVYLC4mdGtA/I8EMOAaQ
2QXnnQbWYlM/cGTv9zlL0IbQK0WhDBB3T9Ru0nMxTCURYqYBC7MtErcznOJTAKF9nUQQsaxokJ+y
uA0Pms65c+gIDtV9s1iFns/nFEuAmpQPEgZ8lUNqgqWs0ynZZFlkLP3K1xfCrDBYqA0SeidMD+Fg
cW4A5HEcbWUOqcqH6lUZo/RBBmj9CUxmKDSt34C7GLTxUIWGsmoqHc6OV9db3yniV2kN3X1jx5x7
K1Ef9JyT0iKeZLXu01SZ354+fg3iOr4rS40ZqpiBoJPl+8s6sccvfus0tzkr9GkIiYpdKFPi79pQ
16Ek2MJ3g2GKV7bUi2cUjvkuBZvLbqT29wMUvwVvfAUFsi0WlpysG620EoS62E+XKjuuw8C81K88
o2/PU5XWt2zjiZHJav2G/Xe/RXSrv0wMnHUe6uFDGXZlz/4HDWdaTOa5Z2m4z7Pan4i7rmJr4eWp
scwSyi5tltRukRBYs4DDwL1ouZmtPDnWt7rtj6dwyknIqwuNIzrHMDS+1eR8IpYSqlJO8vltZ9s6
wW6ZfFPNMEQY3DVIVbs22+eZFjxnCrOubZFY62Zlk+3VEqFkFdT9mg0I+fEknISHWKbBHXUeSiOV
Ep0rkdi7EJ8Dgvxx/ISBwD8JEalkgE7ddgBVCms96b43kVA3DbSPQ1eTEjyNYbnpC8BRSqn2P/qu
VQ42OQAn3RmC5xh678pqtepzPA8sAPyMb4/ZhYMLEOEOFjnATDtU0mU1DkRN6YWvv2C6zYFJUYSx
K7P6PGX84lTB8DnN98WRMkLuMNIajPWmvM9kHzxb6Vje9xlAaKZqvTubmSBGJxvMNzsi+wbGPbsm
vqd7p7Cc/26z/f/K9v/GZP2nyvY9bKvsNf3xW217/l/+VdvW/3KALrJJN01HkipJf+VvLqNh/0Vp
G0c4aCdAP0gv/13bNiE2qrQmZro0WE6gc78Ut+250eVgu4LgwNb3P6ltm8bcMvqniUfbyhK0XIB4
UUqh62Lxm//asPQ1mKfg74Fjm3O1k9yvdt3XJhHcBgUXdGCZ7+3ySPfu4qmo7kacPBuZ6SrLm1Ji
VRIJCHSlJ+S67Wy/WASqNdwILaPzGZfmAei1tqN83t4aRh1R10s6t8eEsENkjLiOs/1XFNH+U8mC
+SK9xqEU4Pgnu2GDnnue96Y6sXC1ZKRQOQjSBe0yWJetxJxTkXt+TEVZLMuQfCWl7Hs3tzX7jsJI
CqYX0hPg3npO1baL6WABc9lboRl90arQZwvf5RRGYuJWNqXv9LdRQKmpQA6oUHhth09BJTXSkghx
cOzAWkjqRt2iT2Tt6mSdLZ2kTm70yQpamLud9RzYEMBtxuFhHAJRuGrqD1vwdzWGhxEpihN5AQoa
5tnbfCjth2Co5UEWXnmKSlUBR8C6sclInaBEH1b08wIRPEbzNsVFptaBulEoJpBsXMmvdtcNGHTz
iUyqFtheQaaa1SoLkqN+wgDn+r30wsmZs6k4dki/Ifao1/RyZZCpmi5b1crvdVEPm6JOu28iiSid
axQVstDCwxd5wIvSXEcvLvptRMTXpm0a8A+misymA0RYo8hwEyivS8iG0b5Xdf+ujYJwU7Wq/5wn
DsJUXilR8vr0lLSG/BoyKXI8J7wJ6kLdH1Q2tccglSVpoBn1YNvXn3VJULvTs4JEVUJAoCOrcTGC
adxa+WAvlKBHzJsJSlTgmbdJX/rUKjoHMxit8aOR9eonaqchwDx/ZLLPieBAem5Pyr6xYgX7iqIa
m2hiX4jMwT4RO5Vucs2nWo1XY4nnquWwl0+HINGzfZ3G2Zeq9Mq3fsDQFoDD3g+6mO6cyI/vRK/X
uM4i/ah2sqeKFWMZT03EwGUvw3NT5s0dQrKUvqwkB8zi6E7UR2BDIx+ylRY2E08gineZXup3umji
J8+eCtZuIm02SqPqXxKvQTY9i/jzRg33bRo768Ru+ptAT817P4+Lfayx1VFbR8lc3xLjGaZ5eCNZ
d4limobvcZJMmCYrzAzNNNzWsch2jT9NOyI0rS0oS0405lBjrKSyupNtlHxO9MkkPtMn6eYnAFJt
cv9Q9yPbSPo3N4ZDyGIWONahUrTaAKxKFjwHXTKUZFk9B5aK5U4dM9wqrSmfS/P/sndevXFkaZr+
K4O+3qgNbxaYiwmTPpOZSc+bAElJ4b2PX79PqKq6JFZNEb2LAXaBAdRAlwTyZEQe853vdXn1hQMo
vQo5EVQ1Fk63zVAVb3GSFCsrNrnbKjpZQEnnK66GZaMntwYW8EZeHnTiKzdzaZKgoVWmtmoMH1yf
hEnAmkycHiJkbLe+MMY32IiT5BFYSafaliVKL5LWZ+c6MsUv7RAYRz+MhtErhQ5h1NikwZOQFz7+
ZlxxsbNkZ3S5vGm5O1TsLSDd7Q3NctIYckslqAzGfmHjWEZjqxN6PWDjUJP9BAyDeEEITilxuPF6
oZ6E3tAtNpkoFopt0zTicxCI7Y3ZK0NFKzKjgd4Og14D+Wn8/z6lo2pXWhIhafNrLI7QH1nOUGjD
RvTFwFyFddEhCPSF+mHqc/VOUKUK6YYPIkLavWQEu8kKp3nHdNUv9RiWwi397lJY9XpqXSqjtC6y
WJvPYtPRwA3GSSAlEaGimwfUE+4gysV9F1nZSxdDunRKxEyNg9lDhBd3L6nl+9iqMUtiFgMmuz52
9a2CO8dqnNAoAS3ZQVZlz7JKMokDdFfeqj4tbxsJW6o75D5Gd3RzhNdixDNKTLC2ms2UCTsFfK/W
SzUihoLT9ap2wnXwyZjtm9B/7HNJCfieaL+LuS5v+ST110Jc7ogh1Xg4ksm2ZJ2mPh8SlqeerCnH
qIbSfrVEAJ6CWD+GdAnnVi+3KOOI6MxRatOcEshTjS3c61vBR5/YvsqVbnk5JSeXHOEhDuJn8o4q
15rjeDXVjbTKmSorv8mHi5AnNQbZunHNYGPuCdW9dkYKM0HK1YOUFagASnT/sVKqFSpSCkRS3GTh
RPeVUDAhCE+oW9nZMtq5iOuKGgfk2cJDU5qn4ayH/otO09bR1SHxUkuKVnLZlBtIn5gyVcV7AmHC
LkkCXutBPaxrKxhOs8o8AFEC/lCxMZ+ieVj5eJvbcjhlNykTbo9pcboJuJwmXAWUbUtfoZjrDZEt
xFFnD7PqH6W5wAgvSghEDN1xlAnxSdKDNkv3ypQeaSEdA7b8K41eDjXdbFdNnLSHWKH/1TXHtOjH
bWiFGyHI9sakHbouJDbMOE5Cfo6qUrdVs0M/a7bEnBYng3DVvQSIZIucxy6pL5MnRBHuYkXiFjW5
zzih7gfTP5PA+i0Lh3OhIgxTfdqJ0jg5qdhvaIUeaNWuVbaGl6ylvZhISWerGX6zSsCrRpWV1/KD
WqSGyuyVR3aQkcTPvdRK2WMftSLqRb9KcKNHNRq4TZ8apO2Oorgm6zSlxddheWRr+ayMttqJNScr
Tk4RB7MW5JuoioIDEMJU2tmvGMhIItliNlu+mXXZ32F1PenukDfNcBjngaUHwaE5VZoQYcCr5+ZT
lKnYuuUxJMKGIx7riDSv3FhMsPCLlYGcONWMvFY3+egYocXnQWpo/KgVS9CuaVantljllmfOsXAz
gu2x/emdecwVRIFDaI1XOiYpSMeAAbEVj0BI7cztJEvBlTDTLR7xXcPu0dBEcYEGGFDnthlEoFL1
gk91bREelKQez1IdBI96afgPVpwm5zI2sHpPFXPYKQv6VRBDgdambJsziXIgoljrP+vIsdfDNMdf
yzS3Ro9zN36e54rcIjHLEreqy1w/ajU7FHEDMp9Gk8FmQb+B7JjL9Nfgd6fXxMpAXtrUGos3SZmA
bKVKa0juA6z1RcxWnAIhrYbVg2De1YMQc2P6jhIWMemFbPBiknpEGJEp65d6QvhrMhQZS3ZBG7MF
eJy52MXXvEWfBkKzAJRQjaeb4Dts2QtqOFCFiNXBb9XhPVkQzvE72AlyKAn2pDTJDWK4aOt/B0YH
trXcIY9BfKTjyuZOIVY8NqNRnHK5KywAdlBW5TvgOndxeyMvKKzZ+sV2/g7NCkCPhSsvsO0gasLL
vEC5tHbDV30IpMSJwD1R4Pg5cdTfwd+Sx71TBzVYy0bXLJ1cnQQ/oGIl7MJXeYGPuxqQF0c4I3eC
7/iyuEDN4wI61wv8PDd0oYC6gLOVNpU9A2n1GiOA9iZawOtIkvnxBdAmGA5sO/qOc5N1tQBrQC6P
8wKEw+UEVR31AgL4d6S8+Y6aJ2FfemGdWQ+cqo0bsLPDSFywdrkFdZ+LKXiXU4OeBEi35kTfwXkB
s2/SlhbMPjeyJneFYcHz/ZiGMxY0Sqqvq++Yf6QM82NPvgLax4UTIC30gLkRyLQuFd3VsXkgKU2u
sSIZ5K+s/cIJyzD40ogmoR+K1voHlUsK0t6pvApdJewSqBKuotb5uaSU3hT13BKZKxtrPSGe0Y38
pRqbVH1XRguQjyx2W6u+sAqk2bgF3frdTuy/r9X/+NtL9X/U3dvrTzfqf96ndesXU8fLVceCXSOb
QINh+9t92iCyQFdMhSADFUtb2Ef/vE9L8i865HCsGuCMSRpazj/u0/IvKsb9Mt6E3LVheP1LZDFF
/8DGZWhkMdpCoTYt0fwTj9GfofukkFQIzzo2RAROoj3TUO5Zf6lIVFDXXGFVeck83XVxs6pn4M3g
Fi05wJ+/UsyrH6luOwhwTkYi26IalpLmmbATNKwaCeAwWxF8nVjzeT7Wz5pA7iuIYuxJRuRkQNpt
J2w6OvxZv1kKHoWwhaB1k2Y+KUl1KfXuXsVcPJ87G7mkXSnBSQ2DixRwxSSVOI+49o0ScV0yCbSk
x8FgKyYCvoJryjEzCS8quvgm2eviN1F+wVfhrlWWuxrSlPi204pVStPWUIhU079I9bya5LVJtSth
AC9o5G3TPOO/kETTSY+Lox4p67J9xKPFDnsiFEF/K3EnVatFHJ8nlCQtEW1Ce2jz2sPhxl6s1Zu0
cJSqJ6uIlGQDRxPhucPCrSye4kA66Lho6FnhVYA7WhKgk66dtHvg2MbXPN70kQT34E6oD7V4iAnz
rqGrqeJJEe+a6DayvpUWaO1gAkw8Jj4MZr2ws+g95zInl/fGdFMGL2PxMIz3LV6IAoY+2V5h5cfp
o67eqUUDZ+/S07YU6bMSQD5O36NP3SW7PKYN5z8DJblp1QKfBnZAdF0rDUe/RTLaomcKSwK1qDuK
F4rGe3/uT4ZQugI57smESzQZvmB+bSWs5uI0zzz/9DZPX5PieeyfYmrURNLtqOYemvcbTTxHBgWs
qjgoqVPlPEqvdbvtI/lJ8MGZ8kVffkyDqYIYNVO488YGXOcVsLaiGiK7sJKlXqB32KZ2WyCE7CYv
EkuTuig6yEK5MRTJEwD6JaVeC3p8KDNKmKF2Svw4Uv/JjO7VJWisJ9QriKLLlCs7+CZHxdJovmtO
GkilvauEGSeEoCHEL3czXblq1vyFe1WK2v4uz2ev94sLX+NqzDcT1qF+3q8t+aJwBzBy3yuDCoP7
SEVijEKdpPZ1Gvh4SlTDBUeaK4m2mNx/zWHKJJlkz8pOMwU679Yjq9sdZJk2xZat32m1R0A3e+qi
F0JHlz7q1MD8kLALJXO66GNPJcAS5A7jBfz9Ff9+lpJTIluQHzRbNk/xcJ+KvhP5AvT3+ujDxbTS
tT5fW/zEy6U5kO1GfyPXHSJWg9x7S7ItzCJlnG7Fkrwoo3tCFPmsSMnLxH2/0pDuGDeqHN9gCjP7
AQ0ofPYGiI3N1QySLVZfM4it6kzmHXYS3pyoiG5M5VXN7vHFcNWGrER1zFcqzZdQIZsy3dMMsn2T
AI2kvkut1NPaF3EenNoY7ufZeETh9mqkhKDhkeLQFzMsrgnpTtaPtPVdvHTcxhpO6O1tbUoPRHxq
zNhCzPdUJZUjV3gHSD0Lw6xBEHtMdBNtHyXGVUwIfJfIBQwN0E7EXCI6PZnX3QqNbaKEMiUv8SNv
nkNnUMtTi5inGVjbhKWNPaX2RphZS91TUXHZ0gMRCuLgNrO61Yx/TUj56xZOwgeNWfzF1I+u6CGV
YC0p0H2GZmVAE41w2I8+ETfLS2P1j8Yr6snlnKCLAvMZITn+iT83Xmm0xSEsPcNd5PjqfXaJUSu8
+R0qYMFhH4H5rjkdr+w+u8kSJ/9qEvjr/NCq/o3q/G95l52LKG+bf//HBz3Bnz7DB7WKUVWWb+Wl
4dJLMYBaa6806P/+/SAfefZ/GuWDRC5LuxnqCaMIm/EdgQZKpmCd0Zz0JK9ep454/WTAvzyCf3i1
H+ja9BuzwsLmw4U35kmapzolAmfgRuzw1jSJUaHUR+lrefzMF/2jx+P3RzVFImJozWO0pX94oVOp
4w0wYo4tVW65VfHDgylH8+zQAlg/St2qfIsccSW700YgJ16Er0TEqff3z/+XU8tErrGUM/jjWB+m
lkjzT2rrznBpEvPwXG1Ud3zs7kOaCrZ+ID0cs9hpI5aegsM098TwyMnzyYf4IBD87VX88SE+vIoO
1QhRnnyIRU22GO8399N9hOfJY+jSx75tN6MzeiToLiLv6jGb3fIrbeFPXRN+Bjh+XWc/vowPs6/0
JWOM8t5wSd3eEOB8gUzRI0lc5h79P27uf//giyLhTwv7xwE/zD5LGeqMdsPy9jGacRu7ckZUJXjj
exj0fqL1lJbv8uM2QlULF1yRJVH6KP4qM8GMjEBe5rq6a76FSHTjlXYNV5YTBevFWzsE0f5s1L94
RhTgUGvJ89INAKqfNy+/AU42jXEZdfGDyMnzWr5PzPhO8v5f1HguM4nBNPZJDdNyUlR/HgwtdzEU
4Eo4ds1eNX3jQv7Jd/YX++BPI3z4ykiu6XAxYgRrfEzmfjWE8Seb4F+OAMqmKSrv7U+7va/2RawR
zwoYP7oDB7lqNL9CsO/j/wq+Fn+xmX9Uif/6nn4Y48OKw66tTUBU2HygCGxhm62i+3YTrrL1vFYu
k8vV4Cu3iP+TCa9ZP4z74fsBHZhxiltUBJ6Bp2HoRLt+v7g20x09fjYZPmhxvq/nn0b78F1lfdlW
FtndLqL0LTFRnuVpzHNx85mlzPK6PqysnwbiNvkjMirR3RnCgoEMAUqX5U1heYiD8Ege1vpf3zJ+
HOqjNUQWTSaUHIb6VXmLyn5PrjaCcVoXn24Zywv6m+cCQP7pubRaG4RpYirKloe45aaVtXOpynvL
VAiGGq4wEj/ZLv5i8pMYRJyYLi9//iQshuzbGBoTxEx2UdU8pNZw/8kb/GyID7MiiVMhkxqgnApL
Oyhj18Q3KZjT14yrwZQS3201p0kjcXzWjmlcO33fq/hqCZmbdv0n28lfVTw8MM08DJ0U0/q4KY+F
VQp0mdhP8N7bLSbtyUtwT9vfCb6QwbvqNn//+MsK+/CV/jTe8nZ+UB0DuGVDjIbOHaSdGG6CdLwx
sn1m7ebZ/MwK6LOxPhQXPUzNCldwA7uDbL+EsagOFxUHAo+094FObPVGXqWeXO4+81r4KFBfNriF
r8CxQwPHoJHz82OaGcq0YfANNykKL5TmvV7mOGWPGz+C6KJ2twJYawC/i5BcrjPBJ295WfB/ess/
DL8cij+8ZVzhSpBRy3AXzXq0qzfGWlqO9E+G+agh/9NjftBzF63aFUxhOkjv+hqevZ2TfiWf0RDZ
3SH3/mn08d9dxn/Q6vthJf1Jlnp8fX8t/u32P64/9RqXn/mVvUM59csiRUbIrhBGQ3rE783G5V80
RaH4MUjrwQaDn/lNlyrLv3DAiwbtP0XisFeZJ01Bavm//4N/IjNusZRSiJDUOTT/FfLOh21GYBRu
qPCGPkxEPLFM5HhVvzfgmfvWKSmU+1E5YlvU2sPZ1zyosY8dZcy+zQ+JpTz/8I7Ov874H2+NyvL7
/1gIf4z7Yf3BxmxaucFjtJ9Wc7dLpVuUMac8uJdCcyNWsnOjtfWrn5YuQlgsBil7i50gep16rVru
GbIjpqajz19FAse7NPesCQBIvxmImgTx2hhWsTaTZ5ojSR7sO7pK0/j2959dNn/W8v7x4Ze//2H1
It/t6ZqG/R68fRS/xtpbGr0gF1OnFEemZ21cVeV7jjvleIIRo29CLECHsxhPtjWerOlM8LhjpCcE
EG/8F5xd6KibWYbrdDi2SGuyWyO5Txbzl2wlK7vet8n0hvnojbvipfqWqJMbRzYIGR72+TF/aUIb
RG8luhXeYoCpnuZC0SXadOS2hCPkYbZBHJcbJOp+AReJxMtvBPvNsDMbnwPaOYf4IE+Q5T2cnEl4
dgzs59I7eTiNIeGyW1961stTmt7n4y4TPUO5T6rZRrI0pI/WGOHUi1KRDiAxz2nnNP2NiBwiWPWK
iw3nS6PbxS6p0B3dlHgvXQXFMZrN0q4p+LPSGnHl+6cWc9xktGlMQ2NJphsYtujpDX2T1ncM2NOW
q6UlldQpMZGsd2p1GLKT2j5U+S6ZNoq2kUpEqhtJJQXhDEuMHEypWouo//sveoHEDuvMHknpCsJI
AuKqTddwQAazJEDa2UZUvfItdLv7RllryTWcj5zu2mox/AVFd7VrMzgBrDZvLJ32QVCPsE3Qcrpq
fQPznT/SDvhSqtADYwYcPQ/QF2Qcdl/Vd/G9U+w2BiQlqsjEbDkWQJhcfhsTRsI73PEXr0Yu1++F
f2O+qWH6nK8bXmyjb4VxM9xGT6PcripLehz0pb15Ikd9au6arMKtLwecrVxfpTTgaxeOEdG5xT7D
OWSKXpGaYvpLb0RzeU8hslJXQGKqY+nrhulGMfZ57ioPiPcUy5PjVeZO2jaCHjOhc0tOur4jMqLp
V9VKJmG52SpeukvvrY2801bWSlshW3N1Wo7qOnnLo9PfL7EP95B/rrCPhmqjLmVha1rdXrhNz/6u
2kmb8AZ75qOyy0/jKd/lR+n86VV0qez+YjNSl7//YT0TxIupccJo+YHe/qk+j7fFS3iLDaOH5e0p
e55uc+4f5qn4pJr9kHvwx/N9uOfIE/avQ2h2e+lG3Pk7/WHeVuvwJjnqB/NG26Un8YAW7dE8KXef
vFGyKP6Tp/xwp+vToYP3qMFCJ9fWIZ0C17GGJNpH6xTtxq2+S+/giof0Rx+mnYRhoO7Nq2TDEtjV
q27H363InNk2u5xECFw1DvW5vSlX0IjPUeRo9FZh+fvH1rKhGgiRSzBr4IKOq8MKQW0AAzJx6NlG
og073cAqAN2A7IZ0wIEOjlZpd28S4fSXaHQxnbM6u5rcLnZAozxkvobTi87hVKwuRrMeqXunrdY6
2lN5kFGBsOYObX8Ra0dE6dOuNX1DZnJwsoa9j8Q5ovlv05yavk1gwDz2Q0Jv/tuYOUBXUFX1bzqA
LtLGdXYRjyIMl9w2X6trdbL2d80a/5kQR3qcfgonOba4lMPisLsnoJHpjOWuv8oEO6LFypBbBgCN
tunGe0RIm26prWE+CcR1s5WgGmg3XbAy5TX9+676ijgYKdY36ylp3tPyuVUe5PxbIG5rY2PG9Djl
47AXnvFUAHiQVDdeZyDGwaYT7fqr+BYflW30Dfacmrr1e/A2Pw8kRsTuKNjZ23gWLw8R5XSxH5OX
vnMILqvBT3RoL26X2vAI/XQjkhPg22XrMSGab2ho5vfoBDCzCTbVg1JdLHU5R0jUJCth0+ynPdLT
4VG/wo+8pNvwTnnqPITKq5AlmRIS2zk1i6h1v9SO7NIzcoMb68zblxBZ0ElqnQBlIHOFiCn23shu
t7A/V8k632hH9By26swr+TJMNs7jnmJXXnIqKgzZykO/GlfWjfgtPO8DFz4o5q98UXQJEpu4gW36
VHnWTfegA6Sh/3djxVY9GEeeuTU8fxXZCGUimhkWQbdTw+R3ObmJWnmcbqQT6kC4X9YlUNiTHxB3
28Fdjm074lJb1J0pfxO/WvvqWj7Xz0yCij+oS+J1Pbt1szHx9/SYnpqHNBVtB5l7OcX1fbrXBWFl
wrsnKeJOqwMnvJGqyS7uAWP4UX4BupZusKUrBEQzXSkX8UyigJlfNXOlXMWtcKlf45N2qZ6ky3Rj
HgQ6MZmnHGSPOCtnwi0wdmf7TsdLrLgKT8ZKOywvU+Ca6O9e2i2xzPxE5eTukv+YHA2ntJ8lR191
d/qqXYfetKlWz6PzPnrmajokX7jdRs/ta3ROT/5t99TXzsgjAZKck12F4pvfptrSbt5xZrmgK42t
vibKuo1coNiwcpHcNTTK34A6clf0Ekhb+r4nerZECcHBL1bYsVNe2Pp0Zd6NnMERtDmqOduyLdxD
+z2rTf0Culk8iZZt5HtTHxwqRUfKZxAcW181t+VR991+WpM5kLnCujiwEud1dshCxEZkLRw0TzgF
l0h4KF6MVXvoI3vsnCwjiQh2TmltYWSI8lHA2V1ZiaMTKavRWsmmB3KXvNBr36g7BTekyNG30qP0
iE29B61Vs1EQNluY0qd5252qk77LHmAHnodL/y5r9lhvcFNCxcyKbAhWYCZX4JV2/B6XbnaRMa8L
QHntPFxXJtnq20iEzAkm5EbWwUz2eKUOHWy6i6ZskNHO7VnGv1R0UOognLaN1JXnsz+dxsmb16Pk
DeOO6ILbZB/s20OT7IryQZaeS+PNSl504dF4CubkuRGNDQAxhuehgyCwuQumb4i289iL79NLOrZ3
TZ6+GXmBiYVTmCi2l50Srja27jYFKhJlHY7kZKcLZ90OvwhPqAXPFnSZMnOKqnopZIhUFobusgvh
JuNh+OLB3r9mX81n4yqfxfN0k82jTYce7Jes51d8SK79JXiqhnOKW4qo95480twu3VCiJpS9rqo2
aev4wKfpWsslsGS7Wwg/sLzu1XobJts0dyNKqPqKb6LT3ppf2y8giVTNUe0k/aE7YUjxrBPBsOmm
J1XQtwbAcTPKW5TSkA+YEoY9vSKa7vt1gEGJvEmDlXotvsT+vs83emyXt+aD2L8lzZdJ2gpP2UP7
pF5EZlwP2RZJJsWtbjrWm9y5iOYL3g9LvMicMnTK/mHuVn6+irBPrxaZt2CXQMz9eCgphQM9OFrN
FwWFMMhq6ZaDlzVOpWzD+xLWYAEZu31UXeOoDS5aQYgUgK6cMFW0piGFvyzZXkp7rjCaVW46Yc3N
qN5TPTcI3g94+t1Ut/6KIKnwAe+UDrkxGaSdk09OiUF+ZrclpZ43DTbY7EghGnhqvxeTVZ55gwqY
fj9j+kJGqvjM6cajwW5yrYv/HnyBToUCIXwo8/OUPS+eFGG3SidHmLa9utImalyXKnOApas4MEwU
NgjFzr7Cng+btSZdZ+uitQiIHfY5vtP4Wz/ZyVk+tJeJuVduwvpVITHeP2Tqm4X6jgugtm3MHXc7
qb6H7umU2PhawyZpnXS0s9KNRwcKtibtlXg/pm9SiM4W0LgDE851LIYesrGBnP4l8u84Ng0KmHYl
3EwP7I0Xg9AAVj0+AN1J604gOl50TV61m/JJKV7SJyIKisfotrhRoE8EttQ+xHBYto07XqWXM3sS
CbLlfeQWlVdW3LTC1AlHltkmT8hOZ+Mk/wHk31WtjTm0KIXhGwzuJD12cb4PaK6LyDHE7cSpt0Yj
fq4bO50201tQXORbzfLwg3JCridDftfdhvw2jIYeCYe4q86QSEkdhfTKrWMEqZns8TK8KxPbhM2k
qyIIbts5wlQSqJCrwXvhaYe4c9RH485cNWdUEfG68F3yO3AZT27bF8gIkbgS5LVV7g31ri73EQ25
GkU1JtlJs4k3mVu9wY5L77HRMPfdbX5JvwqFMx6Z4YFpF9RhoV28Rd/iw/gcQpbGOPA+PCSP/qnI
bWDKUYOvs7Fie/5SPVrUZAFskqWwkeVNZdipsiQa4jFRr8QrXzPhDlCS/wc9bQRFfgIU4MeDTcsZ
xo+y0c34IjzpjnqPGIITIPmqxy4SDkk8xc1RQFVK4DDXpaZ5kEdXo8pZDULvhH3uCZUrisO6hI+r
Cs9S9dqlmNd32TFFwsh12pKehrr2xuLb9/L7v6A9dnrto/xb8bNB2/+bfm1cl/7n76Zof+qL2a/1
2+uXovmpLcZP/K5ps35BlSbJoqwA+/zk16ZZv+hLWALW6SSSKwbd4d/aYjTMUL9J9C0tIIDvPLvf
22L8E/7bCNF0DCNVDPX/b9piJFvRWCOWziK5ZvmNCw3wx5shmtkU/rZJPXXgfA+uPc7iReJNhKbc
qquSg3v1mcsoLcGfLmi/DWqAw5LioIj87+dBW92XunjW4PJErCFJLzaW2rB8CrbKcUicbAxI2DC9
VDwIZuvFcqetR8huQ7ozlXY1Y2iD+BRyn+Ek81Vu3hvxgiR4nVfdTutMxCFHNdpplb8WZcRvZY+5
V1Oj+D6Oynnok1fslmwfRduIDmI0TK+xCN6DGxjluyD/UgwzOzMHfElgV9BACx5NF41oOBJIoxMu
1flrvYFn4+eIJubKq7RoD2HPWYTshYizJcG8EeEz4SxwaJA5kLebYpbWaN9INBIPqQSmadIf4uvf
SNDUQ9SBCnfW3K+wYyC5vCApBTnLaBHgMsFbkttdykBCWdP8gxMRnuLI95JQvA+MU2Dd4DO2mYTt
TP0yA/yq02uAKDmLVbdEDdxBZkKl42j94GCdFnNANtS7RoRMpOeAVcD4jfSmyVdm9VTT4Mky08lq
7FEjbRtUSN3l8a4vw3utzA+RiQdHGN1FlbUqfAE7tN5WfWNnJktiGaeVD4/CnImhgpxHbKNVEOyY
aK7qN+u63JTE8GhT/hKr5WVcdDpDuYdgL9itLHwJx+zbnFSuLk2vbY84JBeGo0wC1YVZlNAQqrfI
UL7ViWTZvYk3SZZxNEbUI1iqwrZ3F2dAidMabJc5XDhkuG0H3NMk7csozyuTBBq0iKuGWBsp6pge
nW1B7RjmSzvNz6V0N879Fn0SIqZH1BI2SgBHZyqNb+38JadeLMP+ag36azAbq4ErY2JsLOsiQhAc
gpXUjS8Szof+9BIvBC4q9dCg1g1e5+ZbOYc7vSFFS6yuBWL3Hj1yhKZFiYAwVcNZoreapl3JBMFI
CrYzMhkwJYef5UUMpsnm3ojnTW890fjaT4NkoyInTu0tIA4rabU7PK9sQcS1akzGC/L+g+DLHN+N
dC41cSX2zaoU62PYDheEobtOT7ieFtW1aa0XAdJLofhoMsUb1IueIr8UsAOVgprSVG+icbixRD4a
PgMxLTitJm7L4vMYipNawRlbtOscGHQb28PcUXFomtsm+hZXFs8MslchUu7TBqOg8NZX9Nde1td+
FLtVi/Wsgqh1zs4jnxefnm1TyO9hIW5LWdpV+ME0U3HADeiEW4+L4urb1M4P8tQ8qSLm6iqieR/q
ZALDNqyvtbhLW2rH6YhLwj4WOZGRCTqtMg62bEhe0MtulKx82s1GLF3RSj74mbGeUV9RpuR4p8ye
lnGHqRLHwHshCzSu78bS8rUQp6SEXpmvMPRXY5+uy64+iVq4ntkYZDJ++so6pFW6tSId4h92qEKQ
2KpafJVyyjexfMM39jRrrCn5jJLfs8rmUidcHBJzXfnKMUmQEf9wDv0F9vBzH+zXbdYyDI0kQ1Pk
ZXzY2/G3lIVOEYPvGFy2S9bJVl21n7IMPhK5IK/gHqrpGspsUFwINh+289rqugoDol9ZBsFBvfhr
yjws99+RTDhQNfFXZnvf5fMuWn0WTfEBzf4+Oux2RdQJp5D1j71N7D7bPgzlwJUUiuT6rYco/F9V
0/z/5kS75J7+55XNuv6av355/bGwWX7gt8JGl35RKGcWSE9RZZY6X8xv4gL+yRRBnhGQwkFBuksn
9vfKRl6caCl3VBFhgkFB9E/AT5J+sXAWphZZSgNQwn+tsvmAvTMvcCXBJJf6BvgbdsHPs3JQxkBI
hDJ2S4mkMgMMvmUeEptXhXhK5YNtyQYhkGALGku+p/qXuWdgDDMKj0HZ3fb6hD92ufnhDf7Fmvzz
bP35Uy1w4Q+deDMRMtNq+FSj/moMOWWO5f79CLymH5v8LPvvD47lgbaseb6Fn4fwsVDzIc8zBC1s
id4jXi2wqr/n8syx+9n6+8g0+Die9gEsjDAgmXTuL4CYGF/7nUezw0EwtIHo7WBAvk6sG31BjGTa
NtHzJ0/7ly+UUAX4bhAefgUDfniho9ZXsYRTnGvQXArUYEvOrZ0A//T5fE2Rz9ZG5CG49aSAxjSS
2taPdrMJxhcGT3//Wf603y4vHokzmhoThYz2AfPAoFaVQ4EXX5fPTfGWGhcLnZlh3lH/OyZd0LIX
V38/JI7Kf/Vt/zAo6+nHCTWJiehnZhu7qtLshBa5iaRsprl9zqHQ2W0/ro0B/v0oQq3n+BNfZ3oE
ifyml/GeLwsog6tzAn0cnLrRLoTtGI5YGye8AzZzrd2NpeVGWoT5UbAu9XpTcPPMVWMlCC+VTM7c
mO+b+S2P77uStoQebTqT+/8onssI/xY5XY9Nfml7/GBVED31diyaq5aKN6K4swJj31rFpm9og7Rv
SXKsB38rRAL94dnuEBiin3uPKL4FootrLtVZV29bWb6ZqsYrwBmzOLo1huxoUZWPNEGqerjVKBQ7
qXHyWN6IsIvjfN7UXbib4Q4XiXaf4pxozBqQJ8FYbeTEXXXTUwGXIr15H8taRbm1Mu0cqcYmb+tV
U497S5nJ09Vfyh4BR0gckSq7MU5mNW53RYajH17sX4xBgV3AdbyyyIsLTWTtMTVK64hhTqIizlx1
RXyxtfYl0dNV7RBRpIY+bfqWfg8yEQyeQIdp3lMB96m6CVX5YGrqVa0zcALpf7N3ZruRI1mafpXG
3LPAfbkcLr5Lrl0RcUOEpAju+86n74/K6k6Fy1ve1YO5GGASKCBRgUhzI41mdv7zL6ljgdTjg71V
qydusi7M7dVgjGt5SV01aoDNCvAw39SysMLbF8JasxHHpxBx0Bz9Imhxk5vPeIKhaMAjvtJu9MFy
hy71YtSiA3LGpJ++TRUumgm4MZ9OTCpJ2wAq5IU7lfmF3udyLfi7GfnPferDyj3Zp5oS1UDpN7Gr
zNdl+L0Qr9v87sLncXZ3MCX4ZYqCyO30aqJgGRNW5RS74m1+KG9AIB31RtyC4R9mL1sF95d2Q8rv
M7OyiI2GeoX5jHKyCajBkC/RUjgFpoh3zWwVsf0a3UbGStLS/G3PVzlRsjT0Roe42PP/e7j3UZFN
wm2udE7f9Js6MN28vo26wLb86SexpthxxxeOopPe818vYNk3YeAbkGxOVRWmMKZ+07JfaXb4oP7O
b96DDt1CsCt3drCaWimP2b10ie1+7r1/HHbZ0T7s2EVHHO9EOeri/+dlhPxUPWVEol46B89dAD6O
c/Im5t5McYtifcm34YPomTS+ESZBwNgQfL8DME6vx0e9IS3hUiiedO4kAPTByogrsfwpRyXE4qit
04FNed1Ccok8fUdrj/3Ry7e0R3RHeTZ7LzqYr2xuiPgvh2Sem7wsY4ckyzoSC+0EYqE4nijMxxhF
Xg6Xhl+iJtuxuhvRDs56vv76Ozt3CH0cbfkMP7zS2jJLlGjMd6aYFrQZLwZtldblSrpEND7l8L/f
NlTC6GTMoCSEqCcTS1FxtFFqRDxa6zWznG6E+BOtq2/qt8nVnkRQIVv4fkmscm7Nfhz1ZIJVY/Yy
CWuRG+Ro74ut5D+H09XXD/FMRoysIAUAEtQliZmdLNhxceJBjxa5tStDhFVJFeJUMJ8UEkixDIwe
BfKh6MQ4zVFfLTk1mKOqL4mbPl7SOp3SKv96yktSCwuImJhTUq4GOBWQTc/ZtGuuoztypvtttIuu
5lultrM3f5/dX6RynluyFAumbioaF/dT6YKQ5J0mCGrkasfk53wfb8stLaV7OsnG4/Qqw9zYxHa6
UDofvn7wZ18ue7WhgwJwez6pFCYJw9tEZbKY1F5FU7iJYLrJ2OR8Pcy5+WnoplFik47LjvvnR2Il
VpsJA+d9qL3mxlte13bZ0a7IHhb16NdjLevx9GzVdL5/VJkIXcxlyh8+SEFSk1lc7hYJNou9Tj5k
aV0Y4kzinUyJoekAxypF2+kWQ0k4GLnGGB2bW08vXENDi8Mu2UYLx+Yu22C1fKw3yjq4qX+S4lbT
tnyNb/W7r+d6brMldYRLNEc81d7JPWKQ5NrCX4OIv5pCpwzdLJ7WmHLQlsJv38RUbKLoiy8smrNl
ls75rirMlKd88oj9LAy6IU4oqMoSq8Zyi6O0A8WKtAEvK2WbHE2nCHeGPu39QbyyitH5et7Lzf70
HX/8ASfnKDIIS27SFNMhOEm+4AwGNVaewQHE9W36rdIb/HrAs7vCQioHltYkTTROVnA/CvQApyxG
yZRco12tEc70e4LXQLCv5dUHuvV/KdQ5t5A/Drn8+YeFjB9ko0wDQ5rhYtgP7Wjwvp6Vcu7wQsAq
4jZtWZJ5qmCV2HZaxSi4BuGcoyXlj8zEWkahG5rpjlCABbKcdbXcKBI8jVryDAhVc/lTLbPtLDdr
aXjLZNULmwhQz9+O+VVtPdcCBIwp3/YwcDpycGJYElU/bqwMLD7QEFfK1jbvXlOlX2F0/tQuFY0h
o01WLh0rF+b3LhL68AjLzNBr3MWgV80VLVmyYXSsC1RA0ID5dlDZwpeAf62Tx9RMnc6/M2Jtj8mx
N9MRqIRfM7wUnUjyqHoOYX1UM21UqpdGtuOEG7VPG500ha/fytlzXodMvsh9daqck88LZxVMTzNu
ia0Lbr+mXt/0+xYdLB5P1//NQLqzO8mHMU++KLPCh9pYxqy87OcIsTjxqP1e8vtwFa0JfE+27ZPi
tHcxqLbdtu7XUz671D+MfnL812RfaMLE6D4maiLcxbF6/HqEszf+jw/1BCzocxHnRYUh5HV4gzIc
0oSjbrP18lzzp5lef+hVjXNJs7UQ/D9vVR+mdrJF9yKZBZPEuOaVvy56V6Lk+CtKDFt/ELhb38X2
dTc7yjUAjac4so3nImHZ+Y5QunW86zbTJrzwYZzfzv7+VafAlQUSJEkJv0o7+rcYcdqwGJG7GreY
98EquBxVee4NL0e/ys0KTPIUIArSVsAxiotGEhyj8lEik+LrF3wGipfpI6s6Hi2ErRunt2NMSA08
ShmhCm4TBMxh8qNOTCdSX9vF1m9Gytvk64LkKTjm+ByOlit15Fn3rRdOZJjos61k1tYMJTgc/4NI
4D9/3clm3pH2MoSjyS3a6O2AaIOxnZyIhlHeYLxJJVj7CbkTpOIStEVI1ioa5o1Wmru8mzGjo1em
ihckWvLZd6KZ71rZRYJ2cvmrcRydg4qbfe3yzR/aG1G1tX1zW12RdBHa2p3hGGvfhhWzRHs399a2
OtZXWIFdUmxp74L30wOddg1FgIhUhZbKn2ddu/g+EZ0WuSNS0DSzK+NaJHGkRaAAg1J/m6jMCwxl
6hBGk/gjCY9GbrpZi03JcNdi2YXWxfVpASvwjztgB7mEXTr4Lslhtt9lRDuWTkkCcIlpYWzpWzGo
D7PI0SW3OHoFTw1RWGX4ZIhvfaoRgaHY3bDsdLW6aiD7hFK/LnAGkLTXaZ73mRl4/XhbFMe8gibf
PanYmAwQ2LpyXMxLt3op3RPB5iljDns6im0T1x0/W48wiNQ5dX2UCaBNALQ/wpzuPTK4Kr8rReNK
1bCRyxW36MSXgbUZD+Gh77lX+ljymxi34B/tjnQYaaS6/AXHVIlLUno7z0I69YIro9Uw67dghFEc
vXJS23J3MOV7kXBdvKdWXOgc7DydqqcXnhrafT48CcO0luE3YaixKjTRHTBm1OT4KqhQzmaYwFBb
qq0rZPc+bGglX/sG0Fg97PWGJrU5XEkD/kPwlJCQLAy98LE38K80WpLFMfvQYSOIpD4TJ5HBBffb
7CHyLa9PAjeiOelrCjI9CbUFzUh6dsQP7NIAc3oz9FIg3WFQt3hi2508eZX0I1GxR5wMSFkwZXHF
ayCDFXDQlI7MUDL1+iXGMzJ/kFvn5Jq47tMftQgHttZ2ijjaBJI5hvGS1zqM3sqxmnQ3YSc/tYR5
JPoh4SI/UoQZL6GRr3UaywG97E7wd1lGFBkyGezFBKLu4qzyClWwx/FZKGmKwhtMJ2NlxJZbKtk+
1kZ7llkReETmIfWbTwY2lcAE/kKiwYDJPREguDfi1VStE2x9pCa766ASBmQq9NJN0uIQpH8zgjer
VX8pwV4pm1WvyviZaHaZPgr47YTw8EvhKVSuBai6OMyzUpxMTkiFMGjfxkfABK/vJWioo4eZLSdc
tQ7ChxQkLuXK1Yilk0LBjeuBlOLn5eUUs7HBIxTmcr3vgtYz8fwV4JSm1h5MbtPJ0I3JdfPpJE3i
93DsXBpQTg4BVTB9otoEd+h/VJbhCYSgKD7XxqHfzBAgh4EGBSZO4+CZ6WT7cD0wMHJIKnUM63fe
3LZRci9xCzMDQmA7yVWUt0CcvKQ+JMnojaBWdTCuO/Wmj2E56J0bC/OqSgWnNWZX4pJnki5oZ1L3
EvbyPeZ/ZDQZvxVWiRLWuzaddrn5k0eJ79O+rO7aWLztyKlLu+AqHN9SvP7rqj8KmvjMOA9jMO6G
qnsVecVkua/Tvl/p8/ySdcmvknZra85sE52nd9OzJOieOeTfa4xGtUa5ndtkN0BC0ZT5sYdwoPnB
b38KHuRSJcuivu0UehVC7GTw8oiomIA8J+73dSFv6nr0mp5VoaB/M3GoUntrNeI5F2OISIIJyxjE
kFScUDYOElaWqohSIpV+CkV71ZqLLZbSufrIOs9Em37NTd1EGzINbD3JVoMoHbKyWOUWnfwQ+mGt
30nzzF6UmBufOzJ0X8J5SHATLHhINJjwHcITO1mcgarrfMKDZ4q1rSrFq8GsbvrJfNZ7QibjvPw1
FfE3nAdR5VXjZuwWP+ls1bbAqXq81/oMGn7xQDuBL9VXsIky493c5naWyF6ZTo/sAi4n0j7tXzKq
qsrcEUHpTX29iyjgJTNzhAE67ICdsvmA6bgd1PAz9dExY8P18xm4L7D7efDKmj0hxPkrr7EjG51p
6K4HVTgOk3pooJ23UrGmrHUVkGeph6eokUiY6jYWuE4LruQb0JYmJHcyBBiB/L/5QZnitYwbQ4c1
S+Qfkd6iJxZ+puq4j/3um28J2DniPVoQPpb7z3mA0YBBMlmVriIx2MstohEiEJwgHrzZTPi54r0K
m7lIcCE1fgwVcQJWvw1HHUo+yA89mZZ+ngXjqyDeIJv5kKVVNGquOCi3KbSZiS6uqajAU2RQkNxi
xxGkqnChXGmsjkYS10HzreazTwKkXAgZ+BB2Eo2qccpXWkJFqR3bXvGa0nR87XeW128YaB4NXBqw
dNc3Y/FsNc+djIQJ+c+k4U6a34kpCWXNzyZ+MPgsNI0ci0nd4EqtmC9M1tYaY1eNvWtE39rse5pN
rl/+DMNiW2jfYAdttLreBgpyG46LFsW9DMi3qOo0UfC6plwH+DH2RMjUbI8drzbKnmp5tPUeUilv
1ARmNYUDPhxsngmEfkq2/pcgFe6sUsQpkEJ17NFiXGv96crgYUvRQnrHYw1NUqo0GykiONFCgELI
imnhL9NyBvd2GkucVskq6fiYOvj2i0+uGq9K7ULj5yx0YgDfihg5QE45BTo7ArYsXEQiTI5QEHjS
RnCaFRcOLt2X+SHv9e2naxV9cEnBwXfJCPjzWmVqyBX1gdGM43hQNhiUOcl22KYUFV/fvs8WFJi5
wF0AhSbp+gQfKVpfxamXTZhTUAYGA3lfiYKd71XStdO7AuK4rb19Peg5VNHEWGYJToAEp5yMaVnY
F8UWs4NrZCOwZgPFYHr4lTcvYyRtvx7sXHdLJfKegAYTRxswij+fJWFB2ZSp7zOEo2ygfVLsyZm8
/mFYh25FRCO9NWVH5OdhvpI300vqCKuvf8NyCz55nR9/wju59AOcoeL4XwQzcE2svTPyJu1X2N9+
PcY59OGPQU6qgmSgTM6woXG1e6wbwR7m/UBC57Nqy+TS67FjPiMIuoCvnSlF/hj0ZKEOchVVpBYC
PwhYT4n7mHiqC/M6gxn+McTJamljg1tPusyrxN8OBcjCGPD9wa6JSWt6NDZ7E8p6IO5ohbOcSKao
nkBdHRXFliGsAxrtxMpdmPilX3VSF8ZtF/eQYcAVCbvSEPBko6NbkCt1VG7ALSRQfP0czgA9eL5j
syLTnZM/bUA51vzJKFL5dx2u15zQYoshk6Bhdji42giNH4IoPize+7D/F8jx/68RyViq/zWP7H8T
ih50P//tZ/72bwtbvvuTU8bf/ZtSpkPlWTYzSVU0XG7+ppTJ/1BUthzaJ6pmwhNjjfwHpcz4h0HW
+ELxoltF5cyO8U8PCUn/B9A/gfXEtciGiTnDf9D4b/7aUr7KNv+08UDpAVfBjMKkr/uJ5jjSmiOq
TBlcefhRYsqgmPdW/fjhwfxzzI92EfKnT4FBFFnhtKJna4Lh/LnBDjQSSJZiEAGRW9VjwNkfo5TM
ZimBSdN6BqHHs06BLVbSrpEPwfyUJLEzZIInRoVbSAq5jEC1xVGS0LT0uovRvB1awabNXnIEVCkw
i1E/hgryl0sdiU9n0Z8//hRQE2TFJyeNH08Qjh1TlqVUdBatiTyovdis/9WT4GS4k006HsqqKwd1
4OhT1l2OKW7FVa7V/+VN830cHfsSA4Yzb+bPd1JlXUjQDkI1C83zK7ci1PrP3TpciW9BZFsO9f6W
dHGvSZw+8S72Rc8uCTiT9JoWG8zTXp7U9UUeTDpLYtN5siMhgBXu2uPCr21t/GsRukIxRuLndpdm
fu6Fqlhustg1UaZv+efMychVdKtk5o3XHuCJedmdZdqRJ3i1J/1Wnvoryp/1sLl0z4CLcnrK88wh
0SwSF+5siGT+HBmoS+/Jx+VjE2vgBPx2jTvCZFx1eCzBaMryR5ADKKHGtbJjmeIjy62+ajOaFKOr
x/V6xDQT2/REfSIPx8Za39aUhFRWzPGvYyjCqgLSI2pevrhDpOI21govk8dtkfNQ0+DA6f8sIvg0
UEbqXbalMPQqsjDDdkGeRm9x39X9+7i9N4IUPf+Nktxy2XZTy/TKJQ4+6g6Eu3tKLztzizpsInqj
ciIj3AwaKTOS4TSldJdl867r9esoD7w47NcaKjN1yHelha66Qeytz/W+V8PalpXuRZv9G6LjuF/G
ybgbtXHfkOdZEBGBLoHJvTWUg31UbsT5IKK7MBuw5sWculF2cR660xxhoRmsdAFPf6SlRttuzSFZ
6Zq/MmCoRaa6MUbukN0iTKCg0ngDtVluc/BPzWrtoMDGwyJGFv2hHqFETRFf9NQL5BXK5k+T4CCr
eejl35r2U0/vBT7G2myR4N2NwCptv6KP6iZJto3TZqXLvyTpZaLRVKrk5Cm120vKyqJ32o1Ei0rS
WgqvCushC/FPydGACtMu7mboazQ4SeHKcZlptRgFpLWOgPjmsrcNYV8IeHtZVyMuWzH+x6JGrZii
t4XBN+deSrWpkl7Vyz8D36dHrAE7dFedUDnwOtetSEJrs+4WUEz6FVfySm+o9yV9bU0EHsiVF9eA
LcFLGT320RJZqFG4YT5nyHg91/cqgd7q9CNFnJKJexBRirMC3Gh0TQJyaqn38vK7KanXcQYej8xm
blWwRGx1tAA351uD4KxpJCWs2eOuZS/CIdDepCe8w7+KwWknXpco3xcIrxNSSoX8SQ/vJ8TfdfCW
8+cS1isdWR90nyvSq3qwjKUe7IrXHjGjGOI589aDtwi+ZPekQuR4Qjf9/awrdqyKbkcDuRowAB1/
GRHWEUPxbULA2NdH4khcSYfNNBeONRsPmRHCcbsOsICxynbjI+8JVW6HpumGvBiTGHGznpxCIrII
TXrI9zJl5BpYmJcaoyf133UsuzUQEzxjyu++2DtoLOyxbG5EchtDhOYW9bXU/ZZz3VWFrTXOz8PA
oUJWVjb5bAXmSorL67F8VjLVKTS8O81yLZgLOGusTemKdab1viPJgtsNsoMNCpqZxFH8xkH15aJy
IpYTNRMSVt0iorlHPFMWU4qIutv0tb9rRXGfiioa5gG/6d4rxXRX9+adNS+5QDK+RzeitC+l3O0H
GbkxBNvqUKKx90vwHAusNcVcUk/2cobwUwv3ahxeS/V9jt6p6KpVkN1otB5orK84e+wWQxy1f26i
eD1F9232Y44Ooa478+x/L8zJzcMbclDsQUe1BFKioeMc4Yw22AtEKG9DrXB6EQeDNF3JZbLufX9V
twb6ZrBQyO+GeByiPTcE2Wj3FbK3QS5cPbym/3GIUmqAErROOJozjvYzH6H2qvvf0vQ5rR5h6+/m
FPN8GSd2MwHoORChvsrAanSxf8xkybVYwAXwPJFneOnTv9FWUzKt+vY2wBYfgeQ+9KXXVMBWwtev
M5OdojbZuObq2ARvrb/SBOlax/YJfNPsh61sqUeRdjMSLE8UBq/O0aSZ34h39Sz2YSU8qNm9mm1H
otnT4pgAqZXCEfK7N4s5geuJM/trsx6cqiPwd+ps4ryu1e46IJPcLxUWbb4mhg80eVzD/3GGtD3G
VoSVy7SLkmZn+CrWFyGu69dq9WP2b1Xxthq37ay59fcBIn3Yz+sWSWIogh3H86qNNklCulhYDxjK
+8iSxN2Uqq5aYfcvUgjrAJVk/0WyRIRPsVHn55gIsKYYvBZ0vamQ7KJNJoPtRqwbL+b5liPwEIze
Wf8+Ynwy8BJj2LxV+QDL24mDZ4O/mBFPFWmhq82lmycScF+0NYrhlhRprGfM4CUuUPQPAJ8VL6/c
izEKySpD0g3crhbrYe5nh6hCT4jfavomJBpsBLNOSZJnLyPKS9WXkNgOU2hZgswYO+o4r7RRdMk2
gxCABHKiXGtSOwuvaixBQp1uxqbjC5vQR0c51uumxAGtb8xR2bdtdNcqJU2QvaKuZNlYmekPDQm4
aL1AfyN+6M5qR7eIsZw0ibSVwk2iT15g/YoiZNHEuYjZXSpOq1wpV/R6DoPyRMCQI4zDRrcykryN
taiCgmrBBu657avdLtYJBQduVUmcNoa7dE7vqib0tGJ0Az1eGQWc6PwK6/iVjCtirH2X2UmbBvOM
CPHmVW6hIhUQdYXZcqZqW63ItqUp3Ey4XIQKzfRyOpiIV2eMK4a2OvpsMXYy6lfod1GQxuvBx/LX
BD8NWMhkJKjqNvhtds+1iP0DSg2TLGRd344jZps6TjGUpYMR3g9afyT59qfYwmcnVJ6i1dHwha6U
KzVJ8bmKcZ3HC0be5Ri4UM8mkgJZfmkTpk6QPAT5PjSh3uffybbyIKSuCkO4S7R0X6k3Mqy+uZx2
mSmtlGjEpGSwdbnwpkDyUuPgd4IXwUQg28+LhbtY7G1Rvu2mhwLTnj4lf1XciHFKQELPK1c2YvLQ
TEctf4mNid8BdohXjDgfR/lI0Lkt5RbWcdelJK/n6DsNBrcL2NkouYv7AX67H75C1L4RW5oj4pUm
ZQ8ZKtkADagvkDY9PfITN0kX7/UifamU5liWr1rfvXW0ApJZ8NCG7IqGGwl7JJhGG6Z36tLVrcRt
m0XXgOsvAfnCtjXJJCuXnhQWa9KzPcWaHAlTkmH2V6OIWZ3yvS3utOSuH/ZJJdpilh/UUbyWeuyO
kCxLeLOPYb7hOFjHsWFrVXynAphHQb6tR32nEsGpc/eU5ZtaGmm3/hC0/k7EoKVSEndqAcQnzZto
U2UZoR21yhEEyjGohFPQfeXGOVeWkzQo9filHThyq752PneHsnJr7muDgrU/5w9Y+12sy7afEHbL
thxlESrH6piG0hWx6fTZrtMAc6jsKHNjJP5w1wroNXRzW2PXV5vgO4YVrnhnvayu55LeQfRrRssg
BeKmLhFIc0ym+gF9nSvE/SqusNsXiSrnw49Ak5vuPlN2ek2GnX+MxeFuzp8nZfakichzA885dX7M
l1hRMbtV0FZYWXwoiDLJht5tah9RtU+Iuub4ya+Ek7KTf/iV/7OW6NOptENlhMnIwOPyW2c2nh4v
8YsgqiFGIdaV1FXQSETXZ/+0/DcluzGKG7Yvsfe3ZbvqMfmp/YNWt6s6fJzHikjq17mruXGzFaNf
NoeDZLxMyTejSa6g9l6qmxYY7Q+MkuoFGi/aWHr5OFee1E2Z1kXdnPhgSfi5L5a2WMU43G0g1ZdI
IC8yWS6Nt1RTHzDRjmj6nByvZbzoWsUMKfD8t9JDPO7hT7XKnr9GKT7BZ0wPiokBRCNiLnvqLauk
KGVHKxmxtcXdam9uh5W6UveXjAI+K8uWcRSEbCgMdcM6JURISjPXmBXTlp36q0jda/VM0/Ka09Av
k5toHFddjrK9sZZj5PD1HN+r+tN3+HHwEzLYIPhxWwg802En0lR6o9kmuYTdPEKZsi1IDFCxBzpB
eHVdqrvPFb8fhz5ZPgSKTCkpjOioWhPDKdGZFh/flGQ1/ElwXfS13YXJLpP5arInC2gWNWUit25w
oXx4Sw6CjommdU3MkSMh4IXW6+WOeQGFPQeofZzmCdZlJHJhaFCi3ba6neeDSs1W3l2YmHxuYpC1
WayyCL97+XI+fBmDSWC9RXwrNEICk8g0yOHP7HGwga3ak4N+4cs4OyXoXSB4lsq96AS2UIS606U2
wDJC61AdYgw0tFvRf7gwq7Mf4Idhlll/mJWphHOl5ATWTXl6I+vljTWJu2TsbCnBNwF7ruxOH/J9
m7Cpz6T44Au1nMajiosPeckxZX5A3FUgKq6i/x8+gpMnbrX4lhBbh9d1cCVWP0kGRn174eO89JhP
GgYYCUOHiZi/pN9Z/VMX7Efhf7ZyQL4sGUWCeEoLFoLGmkjaHJFAZNdwKzb+DUXCKtzUP/KL4TLn
J/Sfg51ydCsrayIIE6M7ppmjjZmrF9i6lRce2/u58+kzX6Drv+b0vuF+WDfpGBWtvrSGATqg7Oc3
8ZuOFtrG1tUONqkbu/q231a3wp3ptp5Iib3CHRQa4SZxo6N84RHLl2Z9soxLbZxCsWHW+lVwjdXt
WlqRt2TtJZ9a1M7fpuuMdITs2/TNRP1RO0SrWU/xrrwDpBAv8kE/UwGX4+bD0zlZudpIAD0QH5kT
ROHUW0Ci+IaH9DAfYKm6C9m9WEN298CELBq6JDhlEC2Pl1fDuxTkq/d0sr5j8i99cnqXXWvw8u/w
ujJHd0cnvNN+lk7gXmoinx+QxgYtchQNqPD/3FDqsM0qn8zpv6Z+060jL3R7fBCtHSDD5RPuven+
aYZ/D3jaKugG8NHCYIYRuew+uIs8EXA9yY9JEe8xdPBSbsa+IdoFl9eIpNZa+aU1XE6VdmuItCYL
Uu7q7lrRUszkOi+LGxc/FLyMkSnPPvSsCusT7UbB/9Q3UIRrMKeog6WJlIHhkPJf6X51ZkAzJKup
2Q0CP+fbfFDXGhbORF2tCzH20j5YX9i6l7P708TpOEo0rBBRvJvXfvgEDaTqRVhmsDNQIK+72YNM
9Cg964BWV9Nq8m34PGvlyRjden1JPHdhbOtEqa+XQASSz1tudRzq0tojAwWeX72Oo13clBeO989N
9OV7QuikAuoiiD8VCFVjpoWFSo0t3WO7GiA62AKSeiPEE4LBkUPTTEfPdbzkuf6ZX3Iy8MnnM9ZA
bkmbL884u84oPfYjms/ew1CxWEGtvDTR5b/36Z2axtKxoPv4idfd93IhmDobRwcjzQ02OTEyzYqA
6Y1/NHayne4uJbucvQB8GPHkvjZa/3E4qet626z/uoHLm0vDnH+SH8Y52ReCZEoF3G5GAqHMXU+2
mi04r7pN++OWqPCLw529hv49nH6yQJXcL8Yx5sURT34IS7txAi/x+k23opRxpEfRRfmxvnQPPV9n
fBj25NYmy2UuyRPvTywBU4iUDnEinAZc1H3M+rjktwRmZnqw6vqZgM9LwsBLT1k/OQeF2mrGqmf8
xhOdGfN6nJpfpbWwRj1+r2y/3oHOXwI+zPbkmLPmPGlj2KRo4tEjH0r8iREx7SV7KVTrA8vXLdY9
SHhqSw5f6jNKcI47EWDiv3MSfP3t6CffaqOK3L1kfk2W7Wd6eEH/9PV8z25DnNwi/5MhZp16AIhj
ZuL7wDa0hAcmG2WfXKV7u3GxlLDl/bD/Ld1cGHFZpqf7wccRT0rHblZz4skZsVZfK/zeRNAUnF8w
o6xdSNRwe15qAWJqfGGq8rnv5+PAywHw8XCZgrClmwGqOZer2p9ugwkkgCDQNoPTbex8td5Vab/p
O6w7k3KlGeg9lKWoBmmRYkf39T1wsAfTAekxzSE9cK1AdRvVchplKw6YzUWt2/vphZvpZ5IeWzYn
hbU4CdELOIUUuj4NzdLkkS15MSQfrZebdokG55LM4p2i9unl4DIEbKEvNdpyKf34jIKuUKOqW646
xhFXZo6lt2Gd0VHHnMHGnRhnCGWd3JiHZtW5vo2nted71QbC8Lq4v3x6fObUMXWIeSa/CSNGSAZ/
/qA697U8aua/Lnv4IN8sAE71y3enmwovdvGIaMcJHHwR8bi6IXX3KF64iEufpSdkkOp8H/hAIqQl
Pe7P36BPrVwXJWEPtEevw7nbRKV0044ZlNNZ+02KKFZ55V7GGjWpSGO0bKWKH5NAv5mT8GqaLaem
SwNCYwiqGzVcuTCTzLtnA6Plahpu1WZxctMhzGJaaKguakr0Aj14IKYt6YCDeje8prmxI4H8nnYE
wRrizsg0WlcKFFX9qjImj4bwqs6QovhmZAuJsmsDZd/V2c7Ss7WgoYU3/EcQUppsyraOAxB43qks
4P2aGhaNzuw6ioUHeOPE0XYrUezcsV/wSujQlazu8x6Lnk7HJ3ru5u+CbxzkSNz2iYX3cfC7sOT7
slbID6Hqbh+C6Ae+Y+h+0VHqsYwKJ8b4oIPRLhyqmN5W+FDJMrKLAgbBUSqPLYm+iHDUXVIrr3Xl
N9g2jntz6kU7wA9Yi4adOTP02OKKia+f2q4JYnRSmM8GEQJy8poI5HS0WCkbMh9lvR7a5KpsdPji
4uCCAJOCqio/0lwlbSBSSZxq/FsrKR6LTPeUBp+EySfTREnKXUx4vNMX8vdWTqATpcWtmeGN1WqP
00z3VJc6WJ1Wgt9dVt2JbRS5po7/Xl4rT4Xf7hRfXtHNxnG8cawpgdqeGQ5WAoUbyjRIUnPYk9b9
Y2HmJAWug92jpD/3weKMq9hyXq7nvN4Kqnrs0HR5pSIf6oyo3bC6iTGsNJrpF1j2jVGrvwpFI0ta
+O2XDY30yEKzoXhWGPy8sGGfXuBgB2NpIC1WZtzLP6FE5ijqRRSWo2vd62sMh3fVFWxW11hnb/9N
qenyQX3chRhRxxUWOvKS1/jJmy8MTEv2ZbxFC5jfE4XtpFvHanhg+eiwWYCQ7EiCsOFLXoPo41+f
L4Q4rMFw0ZAQ8Z9c65Ks04ZeJkJcu29+5sCY9thSYr7GqV1tpwdaYJ07XzoVT6uP9yn/PahxcrkD
ksiEJh8Iv+DO0ZAX7QhY1t/Ru4ZPtCx96MQPuDtuumf/kjDyU4F7OvjJBtd2XR2ay+Ct2/1GxOHO
m/YZgQH3uzVBDvuLNciZJfXxERsnd7pON+q+n3nExMlfI4MYXWMl2cWvBhURaYUDUUbRkWbj12/2
/KjAO9QhmvTJQqSUEuhUCaPGUuI0xk+5ff6fDGDhqwcfjKvZycoRw1bL5mbiJaKIAawZ8aH6eoRP
wPv7q1KYAf/gBnIK2XadPllTyBA1kC0u9pHn3/gHFiTH8ugVbulYW6INLqLu59cI0amwPImI/WSc
Zw31nM09TtrDLrmONtImodY5jsiRFzHwparj7Kv6e7RTBGTqU9GaK0aLlV+9hoRNvSSzOL0N8iA5
yoG9DVWFVfo+3w83HYErh1i3hMxMfb8HCHfpb+L1lrhS/K2hxOgneRXGwdGAcZVUhwCiZiPOd3T2
761EsQecit5f7f/nP/8vnvSHVf7JI/xxfvmVRE37M/9opvn+l/6iPhvKP3AvwYhrIVsirVguYH+Z
aWraP/A0oU2C5QZ/zFnxn8RnVSNwj6+cA8ugy0ho6H8SnxXjHxwtix+KCaMaDyj9X2E+40r+53mF
lmWR6RCdDAN78Vg5JaH+O0fnteM2skXRLyLAHF5FiVRqdY4vBYcxizkVQ/Hr79IFBgNj4LG71WTV
CXuv7VetW29irtO7usViJ3cuw/CpddcAhSOVAp5Ljx14QG5M2DtpY0XI7dysSqRh6pNL3ASjdIwF
8zTtqg5rW9iPATlfUXEsfPLhKjCSN0wzRkPn2eZZ+Lz6EabDNf+sBgnPHr1jZfp1bAeagHILFIWH
cGfLgHtuQrPYDk1Gxi7wP9W0G0q9X/2siGcrijluYNyJxXag+7YGZk75VDUUb0S7IiLMnWcnE/we
JE8WmAxqTsvEE+WjFhW1TuusFI+1dYgAXF+H9S5uoJ9S3whTxS4s8ujuqQrSxmhkrKKV0aODzb5q
xX9RTaqdLiN9UW3W71r1Jx/W6gW8cJkuDhM/y5PdA1fxT6isLM2lIroKhdyy+Bd3HdejvcznvDBd
UnYEsG0ZfjZRMV/uwI0NfqIQ4Uq2lg06uXGi7Na3nflieKN/zkJV7ubsdwMh9b3r5V3ASN6hiQk8
HnJHpmNZhqjl7P7HGpxnpcSlwNB0HYZcfAQz8lJMpL7XyP82K3j0Vrf4Yyn9ReeG41BZ1Y05SYHw
Kl5nDglMluLorwpRxYbGpWg7mc7NyJopar/C2V3Q0dFITg1iQlg9pONYor10rRNezbpCnzY8+95g
vG536Sew54qgC4ygVexMm3cF6V3cd/R07/gmY1/b3dV01UtksPyvatGdCsen1B/kZflZoDoyOq7V
Xs2bfxhJ/EZyu2VJ1/EFwXZ6En1fv3G0VZdJsXq0zfmy+X33tKxQExoj/GmtsjtyD6w7TyP3HF+6
PuTj6fiKotA4loPn7oxZdy+dOwxJPxnVfvRw/HY9CUdO9c/p1t+2WZ1oQOStLfIMs3rs0E0fs6Es
0nndngakuCPYrV1PcNZSZsUr5QkS0Gk+rIu5PHtbONHvtU+bnaO0mpEqu/VivShUWzkuxMTMyGKR
HfSVcaK/GdvMird+uuRR6+0mHFJJlhPE020vcASsF8KFzpimvCTzinBfSP8v1j99GEnffBYN+znz
TueuR2ziI72L3oR/4JM9imX4HkzDOusG23xQoB5bvbNtD3ZSI0fLAmfYORqNkL/oDP2vfJzq6YTS
17tl6u4elAFe6qHzPjwVHqYs+9mapv2jNZit8g/VmHNQq/w9r9Gcqky8F4VKCurS41SIE1x8lt6l
+Vf7eYJwtiFyJK932daDxG+sT9snK0phtM8gwKdhUCFjbp3mCEEMqY1zinSNaavHUtxlFRE7tfnR
Kv1mG5naF9p7y8u2vJGhgp646epfmVeRajbLS9NDSicDR0wI8BYHnLc9dntHCvdumE00/co5IgrG
CsR8rcr32otOuZMVFw1eJZkC98lN7bYPDxZ5TkzY63fkxtFpzIcxTkpl51c7+2wW39hH5badTeGd
BiBDZRBOP3Or+gRB9gsYjz9YbxmHIMSL/fC69pn3tYlx2+fvbSXbD3P03wRu3GViXrm0WRGPHuyF
zJe/nGncEktN/r71SQsdZqs/il7/coNyO4Yu6sBse+QEGRHAgZMwveybZXL7INoeAqvmiMdL4XbZ
HLMX1SkZpTm6O5RZtjPoJAzZUvZTUo+IjyIyGHZwTFDJZhXG47Y7m25BgpRCpVYXFImbU9iHocKS
vw3yqyxR+E0euvn2rwuVwmxof4SVj2jLjAdoxgsimWV2frRVPxdZ8N/g32MiWvVpeBFUr4hTuQXd
MDGokp5PhZijsOzB+XoN6mUpAydeGsGObMtHAjHdV2c0H93FFoeZMIatsj6iKmpjtoBxs1TG2ZUY
nO22mQHbP2M4QEA2DeK9/lE+SydndMLjJul1o8FYU9C0P1leF8cl8166FnUiEmyghznxf7zGwZEo
MeITUC+tUOt6ToJ0jBBd6q6aTlKTn22CYtzh3UY9j6XjNTIurj+K3xUy9TIgfmYrqhiFvDfTiS26
evOUCfXfGK8zH08XNgS+OSsE64Kj2hCPmQLt5mwBEu6AOIupR/UaVeNfsyQew+AeiVHq/Iyqe1Iy
/MkZ34PE5Bbure6yVHV9E3aFPM5/Esqx3jKHwyqSldyNXfPHLsv5i/tsShSOghRW6/a6bNF1zuxU
R5mfTmsQ7URmRbGlvRVtpPEqB1SOZBSilx4OUzsfliiTANIwrGuM0GRu+F+9R//TAcjc+cbTNqmL
v2Zvhc3codjqORYOniV7YADhmXHOtvrArIRXgG0hl/WghoM7QniWxZhS9a5niuAPw17Gw2Dgmpw7
sFrtFEWHoCPEMHeInmocH1pvJ5PBy9nF5NUZmAl3an2wxH3GaSG5n+wIUaZEzXu30+7EZjepa6kn
epFzyfjonI/VWwl3kv+nZhIOx2IbnOJVvod5kFZcci+lbPdmzuc+ZEO332bxtsxGkKxhv18KZIzF
WvzT5WBdTGVaz0KXu6Dn3Tfan9LI2XkK++8qM3wPRGfG+RK+RTrElmLUf7g7yFnMq35fWdPVK9zm
PN1ZBn60EcpHcuHE31oXpCrMhqN2kzQk+VNmKpQXHnrTvza+xyJ5JALVE2uaL+BG+NZ7ZEXVv0gG
3FCBfpaenR/r8s4KrOWMnDvPrm2zXnUnZjBm1jkY+DKKGvtDD/mlqJzyzHyILCbyaXPOc5gpLalu
JGTNQ/kyTgFKxy67YCzarrPbTVf/Z/CVhdUCy1CZt1e+2uc2wAexjhXtXB739vTZ8YNO5hZBdoDy
1jQM9Eg+6OataK9etOuaQT9Zq9xXY1SfBiAap0LUU2KDtSKMozEPUDjAIIejE0el655ro/uqZUjM
w+oZZ8twx0s95FBjnOWIbRHzz2r/Gp2liVfhnpq2KZm/Te4hWHHT/auqKjyEOWJEqbfTbHewgKbp
TXrD76oYbvk0BwmfKwpE8YlfXxyb6dXpV4ts0PafuTjAUmZSVz0DHfmUQXtBmw3kky1zFJ21wywx
UIYbO8w5yVwkldGqrXu8GhTM3s+WU1n2f8K+uY6dqA/I5LZYGtO17MeH0nKtHSMFZ/KOC3NuIi3k
EVJjB9wbltzkeay08S3JAC6HMvTOrqiFQM/nB12RVtnV0VsePI2NDT474AATnugBHhCgFUl32v3/
z1+00PsIXIDRWAMeCZE/OQaffeWcbJhvX6EEkzE3wTeVTXDwl/J+AZXWYXAtEvwYGSNG5rpwFnL0
RKjTlfcR0xYal7oV3ImV81b/mrec41txbITCiSW0moQMmGYfrllqhwjZO44Y7YTb3pzD8nFkLoz2
e7KTyUfDOjqCBUtRtHs3mJnVW/17oe/GHjoD2OuMW4xywlahrctM/I0xhdCCnF6c7Gq7rdbvrQOG
zQXBybBwYgRLBGYQ5nE0jj2nDMF8oje+iCmassX4mJDmrKXYL01dXAbThtQAf5EZoUMiXT9Eu6br
jn3vkC/I7mdz9D3hbw33w8goXXmSPXS7WOlUel/zCHm9KXycgy27VI0LCeyQj9qQasjMenuPbiE/
5HV1pDbXcW+2frwUfvdQyAnzQDjfzNLez67xEhhIWNdh1bEzqxejXLiw/MrvjhvS88jWlBxBYMRr
qRH6cLwbpioSowAbROlV3wZ32i756iZtUVjPllxSH8MOhBh5XpxQ31xpwSvsMJqZW/fsR/MjAGdy
CIf5mC9yhL7O3YOLGkVdXguEvzIAF845Qe5ifeSqVm+9FVxCRUQr43hSaogH5o7QrOcRHmLd/GsD
VLn9/18KkTqRKZcwE0Hatn/yeVgfClNmidcsb20RAcm2+segHAZSj/gVimGZypzxt3aIJq2H9jFr
/7ZybG+zsnSq1+yjbWCT6MbfGXxAWE4GCRQ08pJJ9EXMq1IdQ+KHcM+CvVpt+78pqIprndEQCte5
8Po7l60m7aewV/8Aoui9l16ftG7Xn7FszAkn0Hc0V/VjPzSPZt/0Ka3wzdCdnaIhXXiiJnmY4qCw
Qe2EIjuF/vPobDh4mZHjDfEPfhc9rrl/R30dMKD32HQAOa0yTBtamjMG6F0dRF1ahqqLkT0/69bf
EnMF+cKr/Ilv2To1pnhuu+hvVQr3MGYbUvNgAiMAvqXpQ9hEbLCbyjBSkOg2z2X7LMPW2xt9/y3I
11VTN0Dc2qCASzqOzc4wGm7BV6h8QpyJEzZtZ19MwXAI4IjVk8oO/ngvj4f5q6zFdBX+iOlsLm+d
oTJKd4b5TTikLH3Uoe9/aZ+0KK+p/xYT9Kkm84hrYky6m438ZkUlkYNldRh6Ne8l2DfZEAJZjncJ
vbD2tVEiu18DQEvGUa1teblHBXgeRktBYUUNsRZxaVovAuhdptcZCxctcNS9Zb073mpYAgZqcgXs
LnGHDU1rJcqrU7r/6srOUia556qwkVl5fYTjQx+bzRp3BYA0+t3xQs3n71nRbIDFeOFdzTJ3yCg/
RbAZ6V0Hpv9UfjYDiQTs4vNSH1SAB4bd3nl2m0M/saIJ5/zVdE0rrqw+UdZMVHJNOGfdOT3ByvUX
zh7vAl5jhzV8xapi0sKs8lL4frJFJeslt3jmbnmDyr/cROYtt9yiAbC00ySRhZcIeymPf5loiDvi
huWJdVbp2LeR2jLJZrTDd3JHNd7DptzS4/z6YhP6LpSQn+zRIJsRwBlOzksD2giQ1PQy5OQZI8f3
wckR6imi8C1sqNR65ZL6OBRq70bmr6za9r5F/U9cypAUln/xEE8e8mJJlb+tN8vr8aAYVHxRHlpg
aEho2qRf8PYraEO4B+NB2E+FA3ovbD6UeSeZaB8DrDHwMJjdj9LDZxh+zuQx8ZDJ79r/akdcAm0z
vdUdyQgtYVbLqrGR5EQ0RPNzsDnhW4NOj+XHbcDJ9GiE6YTs7ABjw0u7Gpo21f1RTdVwtQqq7LVG
R8pZWywGEx6OAW18j9VrGziEh2bjsG+mlQtUBdkZsVx0cA2tEpjOL2Yfrs/NKW97BkBQn8LSCo+G
+aQcxlyjz/Ym6kzqSpIuSWPCQ5v5fz0UPPtGh8gKxf2pCnoGzO7WvX8tc1ee/dY6hm31lOXmtfaB
ckUmm+rK0GzI6niKLAoFq//Dfkczl5K/BiYnhyyw+HZC5lqqcpIQO0jdmXqf3zI5YbrdjHlfgMDT
TlqJJTy5E0ZHudxNNkPwL0Oe5SyZkTKkSQIb/JDvlfWh6vEXuvb3UhgrI7Se4YBNYeeNY55s/rzs
1+z3kFcbt4+V7y1FXSW76OqapJb39WPmdEXalJQj3CF7EdJtqghFXuBgNTSjQLyE3OmxQmZXrJ0+
9a08Rb4IHipJduuIE9D4v7ZPa0i7qPumigqjjqzhNfRwc/gjJH1v7Z+pCoNEb0tEVW/8zhlIncde
P4eFdQtGAroKN4y9kCbPyaEmMR143OT8mjcPRoBrjxkOthZDqNRd3dMUZAzJnPpxItpk9XblECCN
oa3hA776m/NqlNv4WHrAlrCgbPdjMYVocQzn5gaAsUxsvXHXMjSIN2e8TLk7x1WVcYzegiz6wvVk
XDIzTEQpwnPRWuH5/78SJo20dpt90M+88EPzuzL+G+4/lq2xvFg14nepAjiCxcTWZdUfgVCQ39aA
+JC2SjamDZx5/h/fpwoqlVPEGWJC2TrdgVYxZQ+JEy0bP2zEkMuMEGW0JpN1Py+PP4g1MbjI51G/
4QXUEu8uiE622gLoltyyc1PczVpRlZYZa+YFo+u6VMtDcJbTPH1V+cCwiSQjm/P6hBnUjfX9ad8A
Zul8vawLNkWCKJLZNGQayPpUVfQZcqNGNZoJj/j6vmGiIrsQw2dnu4jnPBPohWRL4bt4y3t7+Sw3
/IIBNkNfefN+6cfm4FDnc3aaii3+o2ESFKvZb6emJtNVN96lnPGmuuN64DS149nDX0un152YcGo7
/2w8jEKRxtkY2bfIZGKlKFdJltlxLyNCyNb1cDSDtyiSv8fZWLFDef3FzEoWd69b6Yq4zLnF5rF9
ww90qWWnrv1kU9WBhMa4n3QlJknXJILScIwDOXf6ajuP7Wove2uw4OVV8/Zslc5yhenx1c7NmQpj
TnRkhPtl3f7ZjgEYsJDhMWJOWhrf9oi+1Ymw77PPPmXCxaJlY3NrJV702sgeTbmAF0zbrUS1TT13
nsvWYrfU/JZGgGucNmLKtybZqqKmGvIezPFuXfVoWfnW06w0ElfVF8CsP5mBW32Vsk6clWl+2yK5
FT2Mc87ORrtRIr0Nna4gp7L3lulMVuMRafFZttqHkT0Se+LDB53MvEw7XXL63O2EWdbXt4j0z10/
Z/986BNx4WdlskQkU3AAUXj2Lo9qr7bzMmZj2nvOleEK85Bi+m9W3rj3NXC7xoQH642Mn0sZfhOd
u11KE1sejqCH3M//RKbwqS/sj64M8+smiEU22u4h/9V4mHiC2fmUkSgvwtb7tcj+dBtNAgW8TIhE
fVG2BETnW10yFR0+1C6PQGZmJiHBhUW6udEmxsjgyHPcAqFUdkS8XyR5NP2V9vZf7ymOT6MjeZIm
ryExGO4yaaYO7cc4zo+DFP86u13wKjKKyrqA1goLIpqa42CgwXE0cmRTZ8iumEPe72D8gTjZHzya
L7J8DGBw3fA4ztWSeANjZOl6/2zP+dNRa9JLTg/UDEtq5yVfdSt5YYr5w3FhRBjbQ2CdJsoVOKNE
ckmr2J6JZGziXm+Hysu9lFI2XTThB83IC9b4bhxKg7HOXD60xF/darPcBwI4TfS+lP5OQUhwG9XH
TraRIRnIr8wnQd5ph88cppJ0zJpFxIUdJdK+arFO3nDI8uI35/6vLbq/aYhmuizUiTU6UTovRhOb
u0IUDs8h8di0a9NVes9mmH81jH5dN6eIdIbvix8B0TTxR2L6za+lPZ70INCGU+DjT6vvM9hqr0tZ
JJrJ0zKUetebldqhAMkwpwfjm6NBDBeB+y56ckSryoMQK2C+LhZA021lLwFWbQuXt22R70BhdcX8
fvB8fPsrXmZy6wdrq+l47Y3u+0ev3a+tu8tiF+TddutSE4w8lcH6LHWLc7y/o3lFno7ucLeVKzjI
5vvalfPRKuTFxrfNG/PimY2NSR3jtKn7o2/XNjPb5Qe+TWIbIGvnCl+o5Y/VnoOI2ybi8YkIdeK1
/q/oLIYky9+xgm9JQuY855/IvkbYVrI4zI1qj2HBRGUw5kNfmE3aC0oFUYudNdTQ/wwD7JUO4edG
6nfOUTFs+sFaE8/h7TCAJHrrWu5t6RJVy4YvtuH89Gos9w2je85lKkvEtP/yxtzSIMI5QZrYiUBO
mVpioJIc6+jgDxOez/5fk3OLjExmdlFT6jszYrlnxqZiaNQF8OpPAPWynxGSFcx449Ietr3hDzwb
5XkNCZH10ILlVn/VizrnlfkpzPZ15Od2LIgEnczXupSJLAUTe+MqWEwxYgaSGfjWq2PLkOJ+4Fpd
ucZdroUxV4BEDGdJQ6gRYQSXMeoC8rPUQqhDVp2szutBuVZNzHBi2LttPu2BoczzMazGPFZ3zEmW
fbeRO+w3Uod2gym+mzpLl9z44hXbOxGoZAgjhTr2cliTkOZlPwkTJkBVfBeYWZvVSex7DzWXodwp
m5YLrR4V009UNQv4Biq6ld3m2BWfbGRM8Er4SdkM0dBXRVwoz4pdftg04X/rmS+nqXwEFOIuqi1O
pasBbrfGayCXz1A7x6kEazAFp9yeLjTD5XW955NF1a9pg0XRhgvxuQx54jUDxAzV+NHT+8AdXyVL
CNsgEI1xXDaHDF11p4HHORbVO57mLI98dqtZS3CCW/CrcY2NjR/h5JTRFdgPyUsdEsFJVk/NnTOj
FwdSqNTgP7MPPcL0cYZwV5leGoioOXb+8uL2kGXI1erwNLv0dTMNimsOXPNDc1iLmv5mQGYWqn63
Cs++bGrVV9mzshv/q3B760q+mNDDYsdsnBgAVwtNC4exzu1rntX72QSYVc1FPGDaTo2xgISal2fD
ytq9McGSjcCJ9PeNr1tMXSyj9cjfTsRvyU92M0uq4Rl3g199TT2cTkuq/JC51UNvkJ7MEtu/jJv/
PofyfhJNNkPE4rdbInEMf4Io/NdU3rAzFbiTO2inJSpsVoPNvOXkYvRjmeq/Yfd+9M1FJhlsgEIA
IzGFo2Nwl8Tc28yZdE10Lf7o/5Yc20zBpZoavv9nzfmGG6e/KeYacpCYPgLvZtjII9kVWj4jxcLL
jWTj60ismh9YXgw/m1/PbxXjoq6umVLl1XwgIoLnZzC662raT6bRTZf5a7aHJi7bztpNAHuZaMv6
GLESZC31rqagPXghT425sclw1Zdn0k2sNiqUqvY2/sUGtwnqNw6OZ07dU6nWLfbmALJyZv9i7Fuk
tal/zGpuMYYZH+ytcq4+1qaEoykVHP2uopLr4XLVcix3ZWlcRCigEPjdd9D1n+HqpW4B+4MVrnGe
x9GBWkSudSOBOtc+2ITpESPn0XbRGfXRRrq27phVEBjHILQ4ZKiogr4FPr0IkruXBfaKPAHxj2JD
eDHP/Ba7+3C0pwSZ3+fcuNjTKWgq5sosBaaXMGD4nsdWo8fHygdbspKK2Nyp01OTNB5g9G3pbtFo
x7U/QKu1xuIm7Y6PJZ8AXS+QS6awvbTNt5GF24OiVuu81no4mYgxDpbraXTb5Sfqkfa8MTE7wbT5
3XisroKwHiAsgZslDzwIJu9aueL3SjDQYXAAr/MP8er9FEZ7iXc8dpR8Vc0EfLw3Q9bdx42crd0K
xJsRHXQrmncDOmO2DQ9hAFEXWh+byqaNK/er8aKHrrffB1ckanC21G2jZCF3WMDMLufx7G7ypZqH
d/++5h/hOouSKTIMc0yihIRVqAH7cBv23Wp8MSppGaGeaGCr4xQNT8bKOiIQ8rkYXaCVVOzmYYKc
1OiWYbcM6Pn5hNpCxYsoebyL3jxENsMnkPiPTtB/TpSXYec9aBm6fHt9sI84jaxCldeIDRwhtmMM
5qt5Ya9xrCSrW7tlXAsG9VjLWj2XARPGTINXqWp43eBs2PtBou4hZTLzVicROMaOP/xYzflbsS1/
HCbcsHuAVLkPfTPAZ7qDRGRVwSKCHV46+mh+mH4vdhOfGd6AGcU3G3tIDO6jQLof1TKZZtoqd9DU
ugNvgu33zs7porMdNt1ubWw/lo9iWYqD0LweisAAZTKun0z/uxi87pwVw4NvwCUXjp0fluzOD1HF
i5HVDgUMuG2pHFQEKLl3ecT+QYktP/oDnI5pmaNjMPXnYJn6C5kSP1qVbuq4286o77vh0BAsQ2sd
Mz/4xwPJRGD+u6KsoDZnAVRnm/lkaONlKZD0OG52JR2cli3PL3dxC6KFN2VBl7AGID2QmfOl9m79
zmihtOmOY6mYrSCh/y5x46xe0jMDVwZjog75FJOCYdoB+cKOiQbctNcPt9wvbf5YrH5Sau/dn7Aw
LI6J9lz0wNJDSmlMW5d2JjDTanp2F+KGdIBGqx+/axUcVNjm+3qEgTpEy1PWWQ+RYBdRb/yUXXBj
O8/uUTk48JS5MAqu5vOMaB9EqFGx4W6B/isvKYfyaexrwaHX2rHRsWpZGInB4OgA1wkkNdKEalOM
/SPf4JOkwL0E3pvs/rPn4beSEIzGiezxqbvWo4VVJCs00Hro9GPAQ1BNPcny5PCsm8F4cNx2S5U9
yqo5wrED+0ZvAhF+/tAlkbsW8yUHMv9xDpqvPGRJoRGEQHSj6+HRbk37SjryhOxppGeszTS4Z34u
3ftadNB81jXCMil+NpvfbZi9iM3+xXdWcemdVe/K/ygEoUwyj9nZ/mFu2zAxCA4qqvBsleE3wp32
DAXvoXf7Mm35z4e+nrf9HHAW3DXivjGaB94C7ROSLnAJBI3+ZiT60OQrBO0WTFJnz09ORepBH/mk
VZQXBoGIEjF38mkHHTdfc/YN/9EbzKcowEHqjpWd2JzuGQK2c2eBIS/h9a1N8WmtOKl6fF1wQXBa
QT0X7sMKn38avJMEobOv8oiso7Z5Xr32Ka8AHWWTGReoufjQvZZaayMPelwkHYGZX5xmvMjMYQ89
24w39GXWI+T2GpYJOimjBU1YDB9RYfwKc6Q6ud2buzFEvqJ95MdjH8brtL01MxyVfmG0B86tZUAc
oY3rstgI5h8/8w4y6sDA02xuPtMdb2ELZZr9gyGcz5kRwbUaPfYEkhu8JvaQoc3igAldsuDcuuq+
kS8BiBKZq63tGy7h0ct9xFc1LJVimPK9fx+8rw8W82s3RpDefnVBmyfoAP29zODfi7G/KBD9JZGm
X7oMnqw8+2WI+Zx584pcycWttjAZHdkZsJmhesFisGuW8L3pGRf5Ecov4ICVwrjr3uFwqmPM7Ass
FaKejxDWKflRj8Qb77HrH8qCa+GOtLIRiB0zn0+yL/cKZdNp1NRlm3JgQq334pT8j6ixf1RkHYfl
Dq16dGF1XGtzKo96JvR21cRPTObnmAffZjduB/tb1vl4cBrrPx6vN9udroaZI4/p2d+F1C2NOX7P
TU4t76xPyKriyGvZKipygoNs/WctJRym6N0jM2C3WSz1ChpjiIggbFYDhL/p2A9ei5rfsJ/KQiPc
XzyoiVhsqTzrmw7rv8P8LwsBwpO8KpOyam82JKNdYMWrjCqoTx95y/gHJ7JNq8MPT7LK3We1/ZrN
Iv8YJnhpC96Ih27buOjGSDG23PGHAWlvje3g34dHuKEFQ6H8obUGmXolI0yzmW2Kq/JJ5dOTFIpN
l+2SumDzWGN3asg+6BbPjiNjsVgfG208DiTXjkjmVihAZ7LX6IixK/sEsSlzkrt8aVXKmiN1su6g
Bq8+YY20MIaNr01TTql7sMbBfyU4nt/RsjQwb14I3a/D72MwbLpwMRytPguTZtEsS1droRb7imiX
7npBmfs+8tFS8i53LJ3CKXpS4U9BsPmh7gQhEDQkAN1c8zYqQowrH7d4US/9ZVgZfFUDJn0UH0+B
M55UuCRNHTwIVaw3zz5mXfPPrAysx5l+p3uaDuEcctwYeUJlfA57QYtGCVo7qEU6tAKPyIMuU911
yTpUrJKgZd9/YVpzf+ptOPrz5i87hpbskWkHLiGbhJr90q5vCVfjpXXOrL2fFpIcELRo96JLBcKF
OPASvWOPjqsFb0x/aG1xVrnP6rg5DAikp6EqfrN9K445mp2wIWzgvmWR5vQnHMB/AZ/7qAdzoCuj
J2EptR60SRnkin+RIbZ47YtLl6nykIvRSu0CbGDtLyYDauuvY68Nsiz6rCUfSWBpzwIVD9M56yI2
/W8dLkZPxg+hJ3vT3OrLYkLqtyMmVKsFKTIvHpwJRgPCKhWHjfizdcSGOXubtwAJ0IM9m6d+1w1r
nQazkPESLljHiJXa5dli39jnIgJlLyBna9455kxrPEa8VejwuuVGIYuyIQd+WS2Dn9Lx/HUhgE16
41hHHoVb6VvIHIds+F6H8/3kzMFOm81OccNzs+ePWSANNlQJbUm7c1YrOstMd6+VTgwlIzZv0mQY
x6BDAb6qsEwcDZ9ejPxR5q0Oq8F2mnerT6qHrXrUNT6uKhJR/uSgLhXn6M4Y1JxGefYAYfGvbyJY
aqOwOHqvW6CmNzhf2LqiY5b78uXefc3zOmNQa5i95HnES1Q+FhaBMGqt/tgTmxaPm2gyBnLmliBK
l8CBBjjdK83/kXVey40qbds+IqrI3ewqZ2fPjHeo8QQyNBn66P8L+au1Vr3/jkqyZEnGhKfvWKJd
m7MWm1jGCqBou33W5ohsuooLTs8+NfQzCYhD9Fv20RvDzi7zF7FqyGXFiSN1QqlpKhRCk6rp/GK5
hgTgYFQhmamIPXtl7QmYpqTSCfClSQKM3VPiN+MlSsFMuiqoNv0wU0SEU0DLmtGzCF/m2p2IzVvB
SV5pp6YbI6eg1TQXUXPRn0MyYknSZA0dQOIOnbmyhcN8isBqNVAGt8ajisdQPKlZUXIh1XtQDtlR
bbweMjPtGHJMUZSbJm1Olhn90ElRATWKFllv2p6CkG7cjPANqxt/9yxT12Ha5B+DdjZxa+aEZxoN
qyywhZmijcPgeTX3wuhzMp0z77CVXubd5oE4j9T118LJjE1bvtd9Ye6cVHzDXC9QQlK5kb05RaUg
meL1MHCNIF2T0RwxgDT4TGjmxMhfozghn3hkTKRahP/7hGl9rH7IAK17qyUZ+sG7F6mIaWfmMKW4
B3kTmZH4AE6+TPutGlwHsrevOG+YBM3G/aUo6QgPEbjtM9hD1g7AQnnHMOL1v42JTB3J4Xp0WzRF
VsI8GKQvpV/1xy5xfiA0vOrGz04uKRJt9aBClLcEoX4fLNTRU2xcinpwjr6nWfG4lyig09h1uaI3
BLXyP9OPqe695zbirA8sjrYQxTnou30QQbSeWmJn02hAORfMJzcPz6M02m9W+Udpb9yOxF4g71Pn
IpP9VtcRa+bwrxi9R/s1d0DrRfMnDUmbVT0TdlU3byr05r0RcCx0lnmeOQa2PeqtNLSyMz64p9AT
5p6MyXRVSokA3LJ+1QaZcGok3xKR+qtr5mpf9NgUu+RqRp0BA1rC9rbe+8DFmLesPsBcqXHsWa7G
sn2zz2bCnlARoxeXwZMaU/rAIWq1RvMhOv3DLwuk0blm8h9iAu7m9jAo4xNlzc9S66dEk6xIRG6a
4JQsWGinpFFjiSriQ1AVHsqz74afv80u8F6CCDSLnNsQZS9xlcD4Ln0yQaTkmyQzt5ZDs4eGS1mC
eoTsqeehZb8R6Ny2je7XtZpfonLeGqZb762ZMr8IIGFtZixj+/CnzK2ry5p2O1aTJO21/pvR2iNR
Z71meqIRx+Hc0o+EPUIw2NPiQbW6azZYLyPNYkyhASvGjGoyOVKxMznfsylvt5OrXv0JwYshq7fU
0cPJbvqDGtL6UKOAWA2pZllVxjtfzlhK26xlLSLmNwqEIqv446nEP2mj+3QN9MfjPP2EdaTfVLfE
KJvWR0fEiq47olOtAG+szi85GA0UK/rpjJzJwZWPIcnKT3K5CX2q0ivCB2KN0lomIfZ0ZqoZdMn2
iIYetfcapbrddVnWMH02+JtQWcwFAComkW+9YxyiOa5o9DHWsRDEGhhduA89w1lll4FxZh+Oolh3
WtymKNF0KeXNuw00vPeJTtyiy0CalhHY7U4GEVt1Ve+1Uf3JZHFFYYCIdklIKqCIaqN8xDlHtEDi
bcDdPiE32+3QouYPIFlXRm1TX+eGzGFucahaIddGShmr9Ib3gHP0Bq/PfDFLupjmgswu0y5+2jFW
dZM5YwXKxtmT608puNqYExSvaYQkn+eAdpOJGouhrTy0Yf2ZQlSecxaok98+GVFDn5WXTIdxaqKr
5RFg3iO8kPQWI7KJX4gsu7iU5uHIQGeKIeTqIV7LOLKssjBBuYrk3MRjhdlPPaYGkXtVV+KMLhFp
QQKgNI+3OF/ekZWRK21SDLMMF1om7g/Hml/9gT2qa/PimBlIdAlcPTRJQTgZ1dRdieAZa9Fz0Vf2
CpVjjrenQ3vCIx13twbhy8ZarmCNdY1n+GIW/zQ1AoicFVm3rYkcyc7Fb3oHt2lIOB8Cpn3dr1UU
f/RO6+2NjnOzDj4d9hzkMSbSEkmyc2R5f9vWejeDP4TIb2zLJ/4dNcfKNWCdZrP42c/GNQ4N8xjZ
/qPdVcnBVd5rVcPBZwuOOcdButfC4PiJ84c+Mde+G5tbigDDPTMD1153RiiB1jP1RbgrEuHviwHV
sq9eqmLcEFinTgYSnk1kpFciIsgStTm/5Vq5ZHIlr4lsyt00cMUlc/dzJMi7rtWL1ULH8+pqO8Yp
NkWispyEQMI+yTbeKP4WRfZhmYnFyEWZHxI0+IKYeAfVJ9bKXaTOEjRI0zFxIuXIWg8Wkcf9d3ST
KJEsRnxRbeoheRv87neSslZxnepv2gXtCYf3qipmzBHqx6gk9vpmpBEgbBwyYFkxda5el+3OcO34
LXOXCpcYMTalli954R7CeSICGVpVyqWGKrIhNXtCA4oQHUtUIkWjNxu4r37yKyKWRbHpqCX4hlLy
Ldf2GtwVoVXNUIYTzFqx2oSlsVHMw6MhNek+FrtDnqvpkf8qjE7zjPbvl1PT5g5BFT8gQQXsTHBE
yfHU1+JQiPlHLyyfqGb3RZVB+dh03g/JCTvs4JNl5G8eI6Gtc47eBXXaRFtziA/ApG3DCTwywrP5
1RgIymhxgqwnE9C6777pJuFEJSSpyqQi66z7ERpkAHsTEHluoDnP+vY5R5SLHiIQK0RaJz1J5oRo
fC9i2z43vqzpYXS+2xXMqKWz5OjGPX10Wu9Ywz+WLPJgCHIqqcviIgBKHYrMHuh5/NaEPUdESlbw
6KtP2iSS/eR7QOgZuglnCHHayX7jJAWvTp+xCgNg+YhE3N7B2gNL2yVGffC6qt/0auN3XbfD61vB
JYA8WRhMgR9xKSX5NyeNqj3Jjes+RjlhQ3Mj435Gx9Jcnbb9BW1trnSabR11advgTzn7CLjtFKsR
RM4PL5PDJgFebC3XfJnq5tr2WJmyXEEfJuhDJ0872CcwxbbK/10zp6/9fLRXETkZq/F3hw7/sfIu
GdoBEPM/2RgfpRkeMyBRI8ZaKDCsNHQzWj3aEreqvGtW5i8oMjbKYCAFWMx3TkE4eZeM+dYrbLFy
CwdBUcfMXLv6kJqoLK0aX5mx7bpyF87OYyLBvQpUDVnn0pkUnHqBHbGVEVJJrc7ZJL7hCIOxNt1g
UZ+wkxMCYVQBkp4Jd0GeWC9e7ph4+vmOnsjQOvdxRr8tUaKIf+tToMfHZpTyKoN4EzhHY8iHp3GI
3NdpsWwRUl2jDTp5XVq+IMCgdMRhnTqiVXpxy5kVYGhrhmf/Zyzm8GOGNMQMAjYCH9iwiNrkXj5f
I5OM8nCS6qequ7XRzPlvPRChXqFyZ+EZfvZd0NxMb3gURDQcG2O8zZjsDnBzNJi7EZNGmSYb1s1Q
HP2CRGpSqIWZ0Xkmyr8TQUoM+8YbIk/5kLoQ8U48XPxmcteacMONDigXGKrgCJDhr3rhtW/+ULDo
KJttkIxQbXGJjrlXAjlhnkD4pwBQVk3JiIPLo6A2cV3rcVNMwOFAH9bzUSBeT7w/CTH4eDVrwNPH
MehfkyYCX3ez711lm7cx+Z20zOIfMAlM0Qy6XhBXD4iW26K7pTEmtyIuz2XsB4iU529yIol6rux9
UwyMksW+tnrsbYxETXxss+4WjPMlrKK3bgjO+TkzHHI1uUqLqipWrL0eVNsQFoM9dEhahJiFotc7
/F7aeFlzvc8NyIt8AP40R/CG+K81Jc8NzqBtYBZQkaC1Kta4rVh4X0Q4PSMsk1YkgFv9z8ye/1Zy
eIfW2WI0+Vk1BMOCMzrQ2MC6DNc0CKFoKCq16ebaOLOZPuHOqQRwQaxMOh5tKRj1p/J30ofNOa/j
v0Lln6x6i72ZFifleJh97AsHyE85IutzsjRat072bM8BoNN4HJA2yAq0WvXDc1KZAUnk2V8pmmlV
p635pNQtjEeMSdIfrgZJ0EN9DYvkW9v64glFYgUEgoGGcGaGVLu2DkGnzziJR2ROhL00YyIPFpZa
vJX2CVDVPsVhgmqQy6N90rE+zEzQe90W1ikpBtoJDCoKvu4tP7s/lGyFXVnK90oHS4VjzFmlQxbE
iaLYVQ5tSCpX9qWC4J28bt5jcUJlOTkKbpww9KpzgFv05H4zdWPtKDvwz33eibMSqSCMuPQPWUmn
JED8mMoT0TMkadXo67ww5ixmhWZ6lmGTnoGM3F1Uhm9SBeHZsgoD7W3bH6tEbG1akM/3GycsKIr4
5yE1DK+JwZogquoSDXoBBcsotWKRwcOk45RyvzuEEuVCjkeCLp356BtobStD7bpxycyJtbtlkgOo
7u3mTI2sZ41nIsSdQ0C189Ui9yVyif8zgx5DTudWFyXqpFs1hiCgwgHIDmLTPQUzq4Ow5NhabsoI
Rg17gGLZWB29WBSA9LG64M5SKNmSRzTC+aE1/PpSh+JEexFgoS42Cv8i9u8uJSW/zExo8jDzdw3K
ujNnrUFqIh76bG8VvnccexQJYVT6iEycQ5kgP6a2AmEfEV9MirSNbtC6GWdn2Zr37Xq/N4RYh2Nr
xCi3/KfuN/HkXHWNvcJDTgwR1LDrkXcfhSZNpgQQUwZiRwf8T+tp7IOzE7UfKscOMfdHSnPCMzUt
1OSg2SPcxzjW5S+JDwL7ICMfInuQ7dQ8mdgUTgEh/pneZbb1ZIdSHP3+l0vEzQ5U4JeL/ncva5qi
OyqPPUbI9ainp6AFkGPJEOFDIlap1OODG3K9C/r0iYhM49TTXhFqVI94w9z1WI1U8VG6nA3smikY
ollF0HQwmWMd70mgCdd9VxbrkgKCaaJWeLat0xgy6gf5XO9i1dA8zO74FAhaizM7NLZTBtSAo6k9
IDCvwzDBKtk7u3mytm7WdQezzMaT3RID5o/Ur7hVCygTNiYLiMU9IUcYbztiSZL3uAhaK9TL0fdX
GKLdIuB+z2MWipVFAP1YmdUxgqrxoj6A9iVlpwtBe+Uwnb7uLQ/t4jE2LX30lFGfnOWmWH65seNx
7dmKFZQmhEiVuj0xDcRmdkYy+564JmW9RZxvid7MtpiEhmTt4pZeD8aS7g+vP7cd4oosC1DA+Rab
nknKTjidC7O3nroWZ5TfBrcqaF4FkoiziDzWDAEzzwB3KtVFNYP72kwVuf2Il0+5uEZhT2FiiO6y
tWpobs8EDaYiqzSA86oglS8hmrG6mIACFWUo2t8FfjRRh1PG72p2Xxmau4MxZM6LoARiZVX1b9MF
8lYoxTntAULFve880gq5Q5T4TUd6ugaVy8V8ykhFdDByMMMJtIcuHjMitdM1dtp0g6KBPcWRzSE1
hPF9Dt7vBmPp1lgS/UnuSXSg1Z4D/GbcYtbrPzoZ0VGNugYILJp2QILpgfy3nZnQjZ7llk3lh3sD
0Z82CHfrZy/Tz2VIkFxYuMXLsKjPI8aQfWLb0ds86e9daE3bJq2Tk5G24OkNIDffvIQuChGGeJz4
qXFPH9rQ7aChOfu74goR2+yLouLihFoK76bFBWHIcBVAvYcsmIcSCbi2Us6j3oOXdcYPNMPePifc
bJc9deAhRzMb5AYK70hFEYX31J9sOT0h+gSdkZPxsIySmngeIoWN4Tnz6Rix5clPCcfu1C/LJqTM
yJEamE3pnlqtH0vRk5BYVZ+Uf+m9byX1LpwI7koiD8iZCJWjkxviyWsQU0d8A/IiCS8Iwlvi/BZ4
3Njo+aUtaYxoElqkOAg3xlhTAhah3zVpDYvWXqxjBliQOOVW2VPSeuE5SluExn1I3YKL5igK9rNd
pdm6qOP5QLEzEcReSjWpORkrmUhgbpyCqC53YTXXm6UQmgKere1/gpvZT8J2isscmc+V7pGEyiGl
ktt0rjIiz1gMv3jXLc7RaDX39k8PNb+wlDoLZg8O7LgHVLkaxImdEsjTr5t6luFJxdNfieN8jVfu
4sAUbWqnn1dOx3DeKGpdbDfeLQm8QzjeKB8cdkMxuqevGxl7p8SGuExQ+O5E+n2GWz86aJFW0VgS
c+Z8kErcrM0Cf7uyD13qWieWUcRB52OXH9jVT6WF3RsKwoD8RsnWYZtkwIy9lR1VCfJ7Oz4Decbn
VopfXPzZS0JlQv1xXrY9rqdo3LlYsxxwt/bg/f26dtsxAK0aJnvdMDXQb9I45/s99597cRQ+xb4e
90GR/YAgdHep7+C2Wm4686cx5v6picExKnM2cHMaApJ4Y0Wxc8lZirBbEwGQq68iaDKNqLmW4sHx
c+vc9D1NxVY8X+73pjbE9s/euDZHmHzUa/CuFlN1MecVxkETOTcWa9Dzwgq3hTVgnaBkBBHV9LPS
DGQqzrAuUDDzdTPYk300cuuQlLOHCiQgXiJFDDQMo9xY8SISmMg96az2SuE6e2Qiyl03j//36+7y
RsVQR1z582vFmufsIQYIwWRYudTyAAcLZxbLy783TThUl7k+lnMZXzvkTkkh0n3o9E9dzQigHFks
CjJinv656XIvpHmFUBgLvtK3v89md06TObhMPqvP3Js/A6XRw5bklvQUdpdYC9mqQdmfMjcnI0Oj
ytLzL/xFq8BpDbaofQXmDA/5FMpLvLxVhFW3LieybYchPCeYYdooyS6u86xCHV0Jo76h3ospJYfx
kstfCHOaXO8Pw0PmApjE8fTdz91+jRu02ieA88h4IPgCi8adqS4uuHZbQKcpfmddpzamU1uPmFiN
XU4xzRJl0p8CEhYPJdKpm1V01XbIcv8lLChGMwETDZHPP3Sn38mRTD/Aqs8unFYdYzjDruoeq2ZI
P0ErJ1pr7eTNnMj4qBvD2fq1Ma/tODH3WZhYZxcYcwyHmLyUMNinBaNG7Lr2BsS9uShkZFT1QRMt
MkBk6D+LtEJyGqwrbfW/07ojDDsVv0qDQ5p+YvNhqtvvQUNGXV4n6ZPVAjuz778lYbXjWk4LmZ75
l45c07xFbjZ47qGxp+xBdjSZ9Z46oLgqzo58VkJ8JL09rBCopK3xQ/bZrTYM769WnELSwfxlLCfr
lrT412JCjxxNtIzpgH9NXUmwxMw8Zm2ErLNp5w3SALIcmA9fjTqnYD0v+t8Ok2o3L9aHuGqvdTR8
ENQiYFwUWhJCziBJJC2SVo+qE5/G4BXIgLUj1sJGumwExB6iSnrn4zIuUqysRCLc98wBuR/Yjlsx
WN67ic4Q1r6Uh/uzyDGAtEMvut5/1wyr0zBX8XM2d9ZbkT7eX0TISvJIAOtrvbw/0dz4hUwXy8fy
hlYRzai+HEpfl4+DstYbrxHm4f6GvlOw0Ogt53L/Xe3a5woFwlOSsqPZ0/7+0xlC/hF26vn+Dj7R
FDiaUmN1fyhqQcp5RN7l/eMSbbqcDCCd788ihAXDAR1fWiy9d6HV1R3DBntw073DSN1flJI4+ehJ
6/H/vgNLYYYb8fVkNMTRoemM5Ov7p6QsbSJg4MP94/QgUfMgprvc32kU8YMfVDEG1uXTlj9YBHXy
lFbydn9Udbq4IItnCbe8wp3M4pCOFlTu8lpP1Om2Hmdjf3/IHCJWlMzL8/2zPOE91sK2vzY60RxE
VLbvsYw6KjsLNF28A1EHw2Ue0OncH04+Juv7Jrk/hByvtoFu3a/taruQ8YkcsA0uvxs2sGWqar/e
3yhx69TRuypS58ni/3J/jT3N7mV2MAPfv39RpNYhL5FS91WPAEK0zoVSTW+jENywSMt+Jw0iRfho
EjhTtpKe+vf7I8cUF7rHWIXLnhfEw4PXTmJXdcAwMi/tN7+OKAn1ggcziJw3El6OUfw76xLxcH+a
Ws+nomncr0d+ZD4loJ4PTmzabzDRz06u56/nWv6sUcv+65EY2hdSWdqvVxZavNhcc76eq8fpFaNE
8fUonfM3ayjSry9gEEHlmVP09Zyv2vdknIObX6CLKpxK7eIo3geDMz1gRog2dahqDJw8dEHjiXjp
9mY1/TGyrn1Ms+AJLf4pdxRaEx0cdGcbN8tIYOnjgdYqL+qIku071h2LtcyUqJSswttOUVM/9Dj+
z35kHE13yVHhNLRu6qZ90GYlyYExjrb1DhRgPSQhoYYQXuHGX7I7Uv8mSpjyzg+TQ1xjiiYq7VIV
wRsdIeZKmlmADLRGMq68VJ3CQD+71VBt6bBeTtPyiNloeoCPd4/0Ur57c+/e8jLzDrpIP++P7jfp
SBOdV6MWzk1nOpObz2QRsFZyoeojVZknI/JOuC7MW9QK8+akQ3ItyodiROThYHJl6bsNCLViQRDg
3Bn54xMbGYpSAhTT9xaSJqH67261Tzz3ZiH/HK3ZvgQV7Y80/ZX7AfJV4+CFiuCqGwcdUCAAzqrp
3WQfpZl70/Hs7x18oav7w0Z7zs2VD7BG4zXOCB7KKlJeSwxKDDjYKQhg82925vq3JrP2AdrM8xjW
wcGI/Q9n+Sp+0nu3+737jccmKkBDjx1TLPgZnQ3hgIOrQvVz306NP4SnmMHRXP6G+4+iDs63Nan7
EgnfLmuQY7UFJGE+6Qhxd+KuTRnkOKixsK8qF1NBNeNoIZI03iUzsUlDn3QYlmlyHJp2fMhEEe5a
M0XHHj23oD1XuXzL+75wv5dJoDUPUH5zf0it3y94K/swWYm4wYdfqtHsD5qhNnAjZLqYzB/s0MTX
2utT6mXVcewqeNAUV1pA8kfgYmZHhMvgZoe3aYqndSGol8xtuRal8phmCDiYVCMvM5O+9WRkFdVb
QvwwhprEJo2uKtYNctD7zWK+YLCgKRbfFNNMv4d/JQltUAWSVPnHD0ii6HsWu2mMMSsP0HuPTXwp
Otrrktg4KPwSc2fEW9uqDMS9k3dlbctS+lIywe67AO2HMMmeYepjPSMpwR5ykorIsYkaY8Vi7IXu
759D4d7iOaW/r3gnfWJV9D5pL32wDyPzlBbRCVQkJ0S5Pgv9hGWDCtbUvUXgLTBy000XkClIniQn
+bA4mVZRnsxYzlxC/nlMZld5+vdh5PaThmkuA+pA02n670vt5fe/fnh/q5asQfSQy1uhDcMAN3Q2
EuCvV/zP+95/4f4GXHMZq/7n6f9+7Nd9t8x5r39f9t9PsNlDaHX+z6f9+/b3exbynOb837/i/tH3
5+43X9/xf7/Pfz/ZvG+nf3/j/md+feT9h//5478+5//bDl/v9r8v/npHkziRebAQAxlEXpECcSS+
LNqTwvDUg2aT//zPzRQ8Jma10NR/xia5TrWJQV8Xv4Gi+1Nj9RnWKsxuqrbOTEMhi1f5TjqiOM32
g+8LdVburM692rOuwaxUILISVbHrdKTOVISrczU51blQ0V+gzWHnq2WJmRt/k2Uh1hah2Bml/S0U
Benk2eieA2yB1tAzps0Obb7JHq7hY4y5Sqi2SMjGsC+sa8m7r7FFjlGPJ3Hh3NFPn0ktQoSaBxeZ
i+issyw+B0rBPgQpIljTSrdVYHgrAmbzy/2mdMIaU0Odr3NUEOd0dKB6mIE2/rLcNMsYO0uJK0TJ
5D2bWhInUOJfzQbpCJqTnd02hOi1br5NZ5h5TS3w3NNRusjEAAJOtYIqLucGnSKtAhgTz6FQ33AZ
Iy+esulIFTJgj/WZe4Y4UVlrPeh0OuCvbXeZl+20uxTlcpFK0gGZvNO90jx8tKcKfVZB1bZNoPuc
d99b1zGPs7oiAXAOGBi3WVe/YLHMEC6ePVSgKyC+/D3OHpql0drV8pfUCRhlY6YwPLhyYxZz1yBZ
uomXbyvnzNjGtvteemgVyt7c27b97ApZLgjcW12Uxd4zIH0NOpZEK9U2Mw1c7bW4yIhIwZC5Y/Li
fQ1cdelt/x3zWHuy++B3B73GdLBwOhnkd51uVENigms4cl05V7rYG08aSNPq4QIXL2nwJMtHg4Sx
R3pJ4mxtuyfHi+w0DCL5Q0rA1HaWKPNBwfCzwWrA+PVrxATo84f+1dVVtgsAypdEkWuz9KYH3i9z
HMadwFkqWQCdOi7g9XKdzG3cbpPqruc0duLHdkBKIaygOibIX8Y6eBp9K3tpBfLuEftMyMpoMyDK
wdXnHHNMiGFAQ0jkmYe2nbnitWOJqfbP3LjtltQ99H6DPjKVOo+RFsDLGlgtNPZETb5EUSnWGblt
b7i4MbIaa6J3rDO6HADsqPvhLj8aC7XDUn5ziw3DUZXo4Z1AzQBtbO3vTfBRZyR1ByvHcLXC8Vzm
TfRoY5cUY9zvbSYnKbNHBDbTvqz4DddgIddMbNzYe86X4CEcqB9lk0JyIbc/JGa0+/cIDwsffFSn
IMHpdDIw4kbuA1h2/yoqFtZwSli94H0ctSQxZt6Rko38mPfo0/2Zf6wCtqWlmFOzXaRrTcY9l3Zj
KWNFIJpP5VGTmHPEsYHPfOLIz9qAUiIsW2sYAyctKo40OVGmHRyyCFrEmGd7L6fkT1FiwQlDvaD7
+PfmrAo2mZWcDd+9+LG1TVq80WkQJac2b19Uj9PFZ4shqjdRYRJVsEi+1zjv6Z3tYX6a7HvZKMwF
Ady27Hps+ASmdq77nPiy3Yd+9hjXwlu1XdQS3waiiM7QmzN77/eboQfJS8PuWLpTvpOo1UdBMTs7
BXp6tztasZc8ZAtqjTM5lP6bWTMJd5jCAej8C3wQbsAOR/nYzAPHAeXGHhQ/aNBr01T6XKoeQ5hJ
GFvuxNQr5+yYlflnaNKPtLO+Eb2V55WkeroRa4s0OhPn/b4znsIxeGxatLyLF27AqE4tp/zsSj6p
IXLoOC6t3gt24LGxtDUj27dYKMY+uHp2yeKcLFmzekU8iAzYjj6DKGRI8+dfdeKSSlZbz0QF1Jep
da9JpNimNIWvLZxh+9yv/mLBaW406DW3UrTZvikVp9LOdlEU80kd+Di79yIuS32iYvwzCLlHRNNI
AoMVPsRp/T1z0MkLz+ekoppDV7jEHgqPuBLgxO0g/fegTV4yHzO9a9sgh4H7XIq4I+fKBoWcECOm
NFkohJJzQTRJVAbehSAzu8fBz2nFWcu4sbD21auuLZ1V4wqyqpT+tNVvXWE17tTBm6tuXWbTbmhx
3mHKFtdAAazVcyfWbTKcTAwF25SDAdkZxpFJGONu6innhm+/ZARKok8QJBRadrdtrOaxAW84QAts
SZ1cQ22KfdBNRN178ETj/FHK/GCrCml5Iexzy24NshzFILrGJvLCtyAnRmXu9SWOg12ZK+PcEY1L
37DBUjhPun3ilVfffRx8MXGhdc9Lz4x0EChADQ9TXF/lEXy6fNa+xtEVD1tZEf0HbgX752p4Jw/9
RGgfJz+NcZOMAYv36bfZoxQOQmGw3b71umk2SZQwpidA08LOaZ9JOQsiDxyfmrSlDZisQp2aDwT8
7u24GB7JWijQIuh4J9vgmDXRfNQ+V53GGbxtn4kUNchh8JnGwwZxhkECNP/U8aXy+/GQAdmtZCj8
Y+s4VzHgsM/GtkcFZV4IdU0PPqc5t7bsw6gBaUVFJFPVHPKoeowmpY6F1z+QzAKrb5qb0ffjrR+G
3/2mn4ilNH8G2Yh2ZKKzuyJ+Lovb9qCkeSFxZVtFqD7ayW1pSmOV6Cpwtkm0nJBxmgTFJ6LFap2U
qbPui194krl+9S3PIIeLSGuvkhZOL3keovJVZlO1l4PzOtF2ivvR29SCIGFV58WOYo6yG6szKH/M
KNCtY+pK/kaCYYsipmNBqcfWdJHjJJVQjzPLvaOnqULXrQVRajg5UtECqZqS2Y1Dlx2LnIDyTxcv
aZ/uNIESTR+9EMi2alDY1O1Shjex1BBVhNhNPRrtnH9A2St/m1KwYmckapiZ9Y5l4YOIvGifxxxF
/XhqnDDdi7JqCBzv8Wrl6Cgbw18Hif+GwpvKEA16HmmaIZug52DvgcQ6m6b6ySt6RIRPqGIWm4jG
RJ9iH0wzikuiribqhHUO8UPknrrepkvjZJfL7po6iz7WqKkZRELgCEKsIkMnW9O74nYNp9nYipEC
evDPXeRE/sL1Rc/oQ7+bZhk9dUP106ywR2TOW41JAFDVINEKoY8Ms3t/Sbp3kRes6xGfreNXaq9g
OiZC+F5Vn751cMxrL1cZynjcnJhnXyyvTYBNiespvHzcFmyBesjLXb5MHam3NUoC4BRe3H3GxJIl
dGiwil5XRDAfEPSAjg+YRdPKETtXDz+j0Wl3E0l9uKiDYuvgGPTSZB/O6impyfwQbv3Y+U55nulP
PHDiObQDDP8EZDgUpKJrg9oMV3ESLH7PzWwc7MLfa5IYiNmUEZHdeGDSLIUbLA7AfSBcodq6vdmf
fBWpPXkwT1BmPqVC+Q+9zLy+846G6FnbEzLxQZAc23CGoEL25mftxyCsCuUsxjIfVnDGPKDJC3+Z
Lt1MF3hiyVfTqpp9aAweiejtEdu+dfCwFZHhziCB9fFPULU1luzm9v+4O5Pl1q0tTb+Kw3O40Gx0
EXlzQALsJIpUS0kThFr0fY/XqVEN6inui9UH2VlXRz5ppXNW5XDYPlYDEgSw117r/78/HrX2ugst
B/D8Ksa7+lDDQVegs6pjh/uhx+CZz2JLgm+UVVHVybl+Y+kl1kQjVhcYl0uHfkPmt/16ELnkCBrm
YWJoTijFGao4ZLyzUFV0GIWkRrpVexvBO6qSnj6+1/MM12sVwF5IiKkopBVovQvVT1+8bkJHZ1g3
SZm9NpN4i2bdkqkHEuNrVoQwDdy8Ya4bp2q/mHqctai6nF5pfUeyUAnTrrnoiwH5L2zhRM2s7dDL
ksOt3tQsFww+VY0ROgy2AU+Wa7VVfCaPzZkmD4e8Js4eBgg1gRRu9FLfedF4Pe+hV3LUl85Y49dL
iQ0i0Emhwi5ycpQOKMBmDHNLkoQGnQWpzCh6fJLglqh/ptiV0nx0iQ6nWvK4V2BYlo4ko9cBP8xk
V6nn2WA2++rGNaoBcu8HL1vHGV29DDC7qshIre57kZtukKTXis1QRaYoOs/VfKkBPh0CFhATU8Wy
zKx+r4nuWM6S/qDC6ytasW2LaaOAFHEDJbDOeqO/HuBSLeg3GmeFzCQa/OV12DDNVVFVy1Z3JaX+
qkwSz0WRPcyofKiARrqjbt93TYtaNmjxrnVlvTR0P2eciQurtV01y8pbnsqAXIGbCIGuQzamo5dV
e3iimoOQaW9HFABVMfvpBQbgsEJAbmYvZUMTCQM+fs++PLAU1ZX2ZPhRuGiaUWd3h+mmMacVirKH
JpZnB8Gbh1xyU/g+4O+oWPDaUaP2LIFtK869Pjh1sS7tiYvALprastMVYwVv6m7KVJ5sncEMXfPM
i1yYj8UYha7uwT9ntDfTlSZ1TwJ4vuxuS3tA09RBGGiNfsuC/TaUbDVGL+uWdFex7860NztOi20Z
K8HKHtLzKEUbrk/qtphYv415p1RiMKhq30M528tLWcZYPBnac6+YycKePIAearPiDm4WoWi4Qhu0
Z2bHMLJQnjCh2gDHbDTTtX3WNzhnoFAnVxngj6SQo10YRwPmJau7bJAr1Z7XXyNU4Rpk5WGT6F01
0XroIyabLdaplHdOq0GGcaSuaGFVQG/4X7nfHhHYYS2rrjtzyLdMLQnLikzt0WC9qFNLP9LWvrK8
lnji2juUODB9aQxvCIzE00oy19YDJofKWIWsiU3BuqPfJbudQV8EncV0TqV0imTYDqE23MZ1ZqwE
jj0tsrKtgRjirIhXqWWOdDtUBLhenKzVLD2g6Gt2wZBedhU9DcXsil2mwfHUrSu16+CaeHF73tNP
WYSmRijZSL8Ei0u6YRq5kTzRAaXI2NxnZn/ulNAezzS0aTr4Ix/TTu5h1vI16aKppAR3cOt2nT9u
1MlaNcqw0cyh3PYabB9QbDpxCtH94A0D25eOqYdo2B6rOyXS4B5QkQXhLg49WhBhtU9Mq1xB+WCg
FmONRlrR5QWonRAdcMTmd4gRDKqeh/CIYrBkdmtWK0b3cyd/QM5pZtiHTWg9/L6Jwof7DWBfBEqA
QieT2Kr3PBBVJdjIyq1II281AL9b1GeSNT1KskI2qGnexl3+PMxKs8pDmmnBo+zBtC0Nq7nKzemk
Zzg8dV4obqKLPJXfYkhxEiQ2Rwp9DOMj6Cd5Kg80MvF39doNOicQanNHcSIeDwwNvGJa5o4IWDMo
9DwXViIQHritbOrEnpvDdvJRgH0AteBFsVMoGnhNtLs2T/wFgj2gVBmui7JkLWycDJTMKo6Lfump
dbMtR+TTqKzoeNQq6g9Ub2dqMK24JZq9Alt5SWxbzIOYGmWCGKhOkH+Z2PvkCblh1ewlsPSOpIdv
ZRMXLuirHKMHBpisUOEr+dCp4dutckl/Si2CDfWhcSO1EjRfOnudeig9lQF2c+0Z91FKzYgehxx5
I8LpEGlndYeogX6pK5c8cc3mAXfwkfSM5qYpZ6yK7kVUPiFLSq9cZVa2HmNSeDOrPscGPy3SWoMe
axmHqVWBLiOWiusOXw7a2Nh/HHSgzEhTMwxsDmoPZUG1eNHIWOeTfJ6Zp+RdKJ3EDLPHmtb3WFvq
gT5k4r2hzcg33BSXaejdQtzVXG+abvJC7xAxwlTXNISD8qyqN8scAnWuoZY3YkdrkzO054TNSspT
pVbbabIJph7JlvBU8AdN7J+xogvQWErvsOuH+sMt2CvpGtxhWEWXWErC1RKR0ehYLbF7CNW5M9uG
4XlaOlmH5cUL0JcEcbqDNiefsQhvQs/3XHPKt1FrpM5YeZeSpj2VLYCDCaE3PgQ4ocEbWxfvTIai
tIx2cTQpCJDbbVu10kpFKO1LercCfFojlZ8O/eChma+qmacgaU5jmtBka/nRR7e9mqL6wc7PKx+5
UTZpE1L9PtkixVYcSliABwgo1p2f31IBocYf60cWwOLYqNz1kDr2Ork1q5oR1kby4ZNrOl3GijVV
sPAea0S7iwqOolM3Ub5sjHMbArTbdiQShCKnqDeNuyQu9lpkRBcFn7psDMqZjNUELnazhhphMJnp
mQhAXmwAoC4DA7hbZWJ8zJjtOCbZic0E/sq0Yw9Z8Iy8IIgwMFAOdIGU8LTWjritpVUwTDm6xAUh
BWLlzZAsoULkq0d2GqPsQfYaQvWIyYSRKBohMePENvWcOWKoEYIlT3hOp9N0iVWhuh4yIDhlqN+7
3EASYJmA6quDJ9j75K0PGS+FhCMgWvUEoq3zoryNQ8ZMil6Mu1TG6YAu2LUjau10BMkWdSq6CgIp
OxqnSNrvfCrGO2qsTWcNz0BYKIkNsYm6eZ7bltYZs6npZKakDsRpf4M6Wj9WGsRJq5tODKtImklQ
VHx8V1GkgaN6RbgjEWY8yQpyU6iYV4UiJdeJIm8+fmhQkbvZjLSXH99Vn6aELJC+NErW36m/y02c
6DbPup06/7FDYLRogRruJ8kf7jRJP2+E1pynjOapUqO7gYG07ccnf7KkC1WWX2XaeKfCRO8TJDxH
Pr7I6DFyG0+LNx9fNVL0fHXZtPsGPfOtNhaL1mZ96yVahW1n33phz+jTkq7Bsti3LOaJL2/h2+RX
o2/0jMi4tCcyoWJjuk2bztp6eDHZoJKO42O3dKsaniwuDNA+ULyA/eKGIH6W1kYtP9u9yUMliqCN
NeYhjKfb0avUu0hBNFlHZUbzizqD4ileWn4Mbyth3dI6nkuh3BEflBbNqtaBmFtZy7cU3HqJBQ9y
VOPiRXgY9VnBHmn3KeBL+53EhOROlrEFSNUCMPlTmCDe1NsemDyt7CgItKtUlp5Y4e1FUIJbklrj
ojZ0ng10eymWSnVdsH6tdPO87WrZoV155htl5Q65kE+azZYnz0weCRVwyI8aqIupPcCzk9USE97d
1MU1VOYdkVfy1kixoWqjHWwyC3RZHZfSaYgucqW9Q4MpHWu4hldTzXru2W8y9SVzZipCLosSNzcm
Xp09x2nUHynLcjfLenPjW3Gy6sLcXtOIRG9WI/tt2X1OA1sriu+QdUofkPKZRbf2QybpmRZsER2g
V5rbwIXEg7GxL+zZuWp4R9kumTuEHqMDmIRBCWi3C2jPqr13yDAt3WteAIvCptFoaNCmmkbF39ia
FC7gUKsaCFhe9MGiitRhRyQy6F8lhmpLfikvZlx3fYAct+vslaAWOHlZu1bU3t+IEe5W0Mc4NORo
cCVEHKfaUu5D+uwRTpdNPwrjpkaDt6pAvrmxVBH7PmWIwXSUsXaWLlSk/WtsT+NNq8MW94zJIvcl
wFicmSHhXYO95TYtlrA4mK+352VooPd2EE8/JaLzDvBuGTXwYNySYHQHv4GoD/bzMK2M6bK1uqfC
ZDqTldUZgk/5HOWTTIuMXWLVTWKdAoTEuYDkColntymxH0TCT/c19zOXMDwkpdtooe7qLOYvU6wQ
1NuhSNMSup3SgOhJlsZ+ZdAUuQ2b9N0oFPO1qCgR7cx+VC3I7qbFnZ8ZcGniAsBKH1igfLrpoUct
JiWS8oxkYWVVrLZNPyuOAmHdqOFhDDWnx+d5VwupOUay4OHbwOgl2wsoQBoeMjKFfRLdbqtpaA4V
6pNBH98oQPw9iVTNTULKcHsmZVK5H+2GloVWnOnpoJzD0yizQjnYUNwwipXHj390MakXGGR9hBb5
yUjl7KxX6eb0BRakSM2J6Zn9S5CKnUFoYo8JH1pX42UrYZiE3MWpBRnchi1lyFCjh6OqUVIrVkdJ
Fnr7vGmeM7jJQ3GPmecRSRHMez3JtkO9U4CsL2uWe8dP4EsGubnVw/XY0qsL5rb04GnHSm8Z80X6
qfNppQ6VdpCrlq1Q07erFtVQ3zJI12u2QTEdBmrZ8MhMMCEmTtx0QTLf8Fa/62yBT7hwfb224NS6
BQXNMivybTn0ezqhKIRGgpxGpBQqj+IOqwM1F+2QgmZWwzNiEGN6bgfsAEuuyg2Cdt5rN1lA/qG8
eVOv060BkWXb6msRUQroFnSV2FMPmH5a0FQ9AMa+JbabwlMJ7DmzORv20tARzpdfdkDQiaHQh62m
rOqNjJRjbfRAd4uUvYRNa5LELM0VyLmN/rbv+mSdgEOgQY7wxEouRWZQzlGc6HbDTUV/JrURJKVK
7cSx+a4zZdgLhTNqCtQfWLp43E8Iixh7spFHD2yZMrLvSt+rTKmXOHGRmJfVsmOb2KQUNLIcP/ul
v8mrqT6W+AUDjwVwiPAhRyDjNHYX1mVu5fWraRE3AgXHc+x6zLZ+2C1YUDzmu+k87MES7CGace3R
fg6rjpG1zKImpZ24QDZ110dM4i5Amlm3TK+1KX/AEKhdToX+NNB5t8asgAbUMDpAHrPSjIb9zQRW
1y6WrEPh3mw7dW90u6DAAtKFpo808o12BSzqAqFxn+tbZBNLofdcFPm1XBoQWXU0dIyXkqMytK5U
Q4KGhuUTM5WzHzfs9RQSZODBPt31SZFu6R1n5+mQKutY79IL3eMWT8aU+8n0V0wcKdMMPhvhGQut
lbpllbJDku2CPVFNroJhmmeGmLDoEDq69jJRXaBhRUJuluB4kLqbyGYWaeM1exFL2zRW/aVJr29h
p23hDt34SoseKnVHEhbK9fdpzmuCXUf6ejYryiP8jNBUVwbpUosS4R27v+hEHQ9/GWfmIo0hwbDJ
ZaGKmeYXo1MpdITZO+y50dW15IF/qNV6Y88RJiVY0zkaZhVZYJrsSQW5zaIz6Z3L9O5Oye0UcAON
rqjQA4fqJdyEVDrplIBWzqVX6LFFgaGxlhmhIrw9lI2SU3sMLU3MfnQ9sDY0ycr8UIlZkY1EGzgC
VBqLEIdlEtmWG0TdgjzxfJfS4064xNmGdcByalk9CPqZjLZ1dFA14XjAkeLGWMkjcGqA1gdscEyS
WD2AfrtEijQMQgg2j8zinS0zPlo9xQUos2lAM3Rs0mobZ5OBoobAIw1aCJk+IVRaF26KWzXxlWUX
PRkFK00GoRhDn2PuQLRSmQJK1GJIK/FwCOa5BW5zdYOl5AFcacdnDoRZkDS+QDsvrT9lpB5/T8P+
JWvTYw7Kp/7Hr4r26+eQbFOzTFtTFAUBqaLLQtG+ZCjXwXzSvIzdfkny1mDSOm3EOcyWxGFjZa3g
tYzLtrM2osfbyx57xXN0bs3h+a+s7vyblyP0P78eRHtCVVRd6IpqWHz9U6BuYaixnSoZCwpoUiAl
8weMhtuB/rHnmrrybFU/FnIcs+wcGCiyLY0KnggzHLmFcW+00h2Y/GjnDdKdHO5EmbNMZMqhgc27
QDtGg0PSN141PCcePQJmaE4d1ZemF+2hWiY8JjG9dh4RbrZUP1a0gcvmnYvjqcmhvCZ6emu2/SEd
2F0obXbILO74NIIT58lXXtUPq0giL9VrHxDztyDjpGyXyeIm0TP5LPGrk9ZoI6jN+kxodJCV8kBL
u+RqofFsQjlY6qkPwBVh7z7WryWFPWlI582pfP1BTu86v1awPlB1adl4tLOI1mKla66i0hFSC3Fl
MK/rE9QFdp9Cfkuz+1JqdwjdCFjA1eFiU7ka88w1qXbKaJSpXmhaJMkxnSaBaW+iDTET02tgKyYh
OEBp9Is4y2j5DjAEYyyjjGfkDbDXZd6Hd5pHrHiI+w3FSW5Qf9WuFbXcmgVVjG6kG312c/hS8Ogh
ISTjsX6BiHVITHOAL1TJq07rXU9PIM+ULK/GqF2iqd8Kv2YTkqLiKXTb0VL7qI7GqUOAuUo0fxto
sc4YR4lX7Cmus1hshdyACvbiR5PhEVxV2HWzWRczDg00HaK2YZTvdJQ6HDuZ02T6hZ4PjIREf14N
CYGw5FPEqR5vh3llhCi/YKzjfxcdPuev/34Tbl//8St3m4WUUxGGrSuyKrO3+vHqRqPoKZkV8Oy1
sH0y/uNVVOMVOLD14NXFto11c1vyEE4wH64rUjeBvrSrygyWRVo94N+96mT7TJJwW8tFd2HK/nmL
MoqZotIszd4DQAP7hgoqXQhmukuFjitOSAiBwkeUzXAaex4ttXFKwov4ZvAVxSk63XDa2fltSALj
qWVSNUBKpSSL0Ad5zyWGmdXHjf63Yqpv8pS//23+mZecJnnoB82//9sPf9qHL1Ve5+/NX37X+i2/
eErf6q/f9MNvrv/948v+Wz5HR//wBzejfz1etm+c6rcae/HHq/jjO/+rX/zl7eO33IzF2z9+fQFv
2My/zQ/zH/KoDZ6//+Pzr//jx+bX/49fnTwNs/Dl6XOC9fwTvwdYS4bym4p8VjYNU1UUm/S5X/9I
sJ6/JKBHq+Z8hemE0vNcZWrbBDzy9d8MIZuyTV9W5meIMK/z9o+vzL9MZcOnmbbBWvB3EqyVean4
18Vt8eMcHUCdCkZPUQxrzrf+9OhGIWSNYmSiFd75V/oK79Oaon5aKi6DVMfefDozP1u5SP/+0+Fs
UyjkGpDkZ5nzyvbpcOzs00JCtOf0l2z/vZ2JZGwTu92G7pNySVlDYgLUfUqIJbPDb+5k5cew7t/f
7Oejz9Hzn44eKq2ngFvl6MvOUZf1stxnZ6DNXP9gOt+805+cWBtfia5YmqKzMpJB/vlYQsPvmyZ2
6QRbxjsO3syNcaRDdq65xdq4+uuj/bgAf7wxG0q7pQJe4jrTvpxWywDPG05oKkOfJCKoomaPweHy
rw8yn50vl8oPB/ly9mTSoqIZZOrk5QvQj6VuK4u/PoL5pZL4/Y0Qg2OoRDRZuqHN18+nTygSjFCQ
FZYONu6dKttbMgNhO8Wb1kA0FqXQg4h5G+NVgbTDl1ANlbfKdCoRPyb+Nu6veFTzbEwZHb4ScQGB
N3JF8KbKR2YJUF0wnA0eur1+Sf4knJXmRRP+QyvKe1s3EJ7uWrR/UFLY8y0SxXsHCOWWdXOsVfw4
lX1rFGxEhvBa2IUT8t/Jx2h5AHma74vhOcieIu21wbnWmCObCyKFhHKkZbcKwTyJgrQf/4xpIHMs
axXMMHE9Bt37ZCh7vbiMWasj6QbZAGFkj/o2nJ5mdp76PBm5EwgFl9NBoYsBuEEyHiclu4Bls4Nf
sGXHtILVfK+1aJkQ6kQ+M3jzXu8EwrcLXbyZ1WFsz+P8CpHtHLGxUAbd8TtaaGm0n/zEaYkwglbb
kq+RR69t+SbANwCSAcZpL4kaB6X7qBO04FfXJgbsiIk6qQomXJwyex4i2wWz7KDtBU6C6sS4kwmU
s4DaIhLEvG0gcLkv1GMQ4Ov1EG/WN8EUgYZVEWkADM9iZxxNN7KUUxIod3i9XuSscJSGjZDvnWwJ
BJJBpGqREhgA1E32cFZENMCpg4TWoRhjzlZck4C7rP19FN0kdAWXKXSSUQ+ucC6SujE448AhDSZ8
qbH02InYdGJGBWs+4tSyQaWIcAA2mCQplyZOic5WLqKOYEIsS/Sa/MiH7KTuLPiaoSScAVeCl4MM
Z4QmCJ6IGdD2RDGPNdNc7LOwwdpdOx4zRjQeiWBUS1b9HtX0DUgxKnFrZ+TQED/u5gpjkERbhzYg
vZsQgm3GVCZBW8whIcgscfMs/Q6y32QsY+ZiU14zqvKXzYincjiiPEAN01dnMu4D3XsYQWJVur0M
rHAR0OkkpJYP9VYKH0AYetr1GKFZjnSnKmYPebLsSzbrabnCRrRoIwE99CHWX7EsgyLA56jSI/CJ
naFF1IzSQUKyE1nPFVtlJcHWL78qxEzUASWqj9q07VZmVxIngsCoxRxU0urYquF1PpIy2x9LP3cN
hvhmfM6s69Yc+eAMCGijjDeGs0bprGf3WT7zeoE3W9dmNG2SeIslYZGRGGhDXtbI9kqem6K+SVK6
zJxYJp+Md14S9SoBNxOCI7Pf41pbhRpYDeMxSa7oZ9N8vrJ53tMTLjUMrfPUJskvKw1pj4oShck/
TQHFhjzE7t0kxQjY7gTlSOTEoMkwJZhRzpOuCPKOml9rJob8l9piiiaYH1Ok8Znn06WaX+j1KSFp
B6FZO/CYOlUG/+pRb/UMxIleltV3M8zYp83Uj2mdVu2GHjeQCRopGRG2EO+j6kZV4o2laYAdEF6M
0uuokxsLXDbHgSgoreoD87+FJu+M+nGs32Z8bsMutaVJMzYWiRwR01ko+pKxIJSYvfgcztzS80Kw
JHuOrpL7TTuRfDU9cZWm3IFdguqnIF711lWivvmgY0AbXYVI7TR9PrHcRHCz4953kcQvJTqUGOgW
gXRfjvuKHsVMuxuIy9Iu5Pqu6+5ATi2bljiAoUCNPHGm6Ar39LWzJwXZVXM7Zcc5rV0Kr1RofZ7/
bkX06xihBfbJoH9nZ+BGg7NwuAo0oD7NaRxHl2hq8ErqItMQ8ijeXiYzUivvWjtEJEDTQT5OBVyJ
m5GTVfEabfDNGR2DFuwO2HiFXPBk6rfGAMXIox2397SeC4BocpK3eJbB3lmy0O5UzmIXIPmQthEX
ZyadYFxODEQb7l6g8K4M21kdmrMcC2oOK7fvqqWC4zbtGWpMp5rglB4Bm1Fc1dNajh9z4PT0wJYd
tMjF5AP0F9WiM2k8l2vN8nc+RCS6ayEMG9+7szqmvID5VA9HaA81ATRCbPEoaJJ1MOtrcXKJgvEZ
iGuFE11lM4CJ5xewnqraEHKBpNLc4apxUsJ92Fn5RIz7w76leTZZN0BIljEKFHpf2C3exLAJ4sth
PLX2HWmRi6F/UX0UYDnJEh7B1lCvJ/JPK+i3IxSIbLyWWf0MJguASYjRyhBvdbnpWNVBL+3dkBEN
kmNoK1InFrKrFEDDucB6UhG5/AhSRvfOohbwlMiqKwhbdoVq0qocVQXX5r/ECFu9cnLl4RT3501P
1INcXdrNyS5fuxEhT20i1FT4dJt1JScnksXgu4BDtaBFscLMWnXUkPDhPXjfleoodXJJGCI9TnXF
zJxPjMy+kVgS+y7x8GOlhHWZS9IzyBtg81UFpNgG+LAyKtIGBZ2a4qBXwx1ahdWo2WDxA2RMnD+0
2XNeFB8o/AXaqhHwa89SaOim7wExekHX3OhYzGgbrZOIgVeb3MTAcLXsZFTmSzkqJ7VDGkHbQY8C
ho17WOGHHsHLou7NNVeUa8zdpcK7KMKR5yBWePKox+qhHM6NLD5n8070+fxuvK0vsaxVNj4qcR2Z
3EziGYgRasScvJznyobvbNyOBNMrMaoIBSxISBls30kMe9uKAbTaQ0UylVucAggr+7U8lLd2mO9D
y38PI1ZcP0P/mfWHUugbuVEcOUZoUDcktNZMkvv01Yc2E2nM0CufZwrij5a128uk/eBHC2EUD4MG
wIVougLbB6VbW4hzFK4QdXiY8JldCngynUR1ot4MhPm0UnAZa+Kh7RhDR2W3Edm0QTf1QMkC/wYO
YRATBwUcg/IKVsgymWM7fMYMqQDajohuyXnGpmTfTAQdLRrITSL1L6bpXrR8wIaFUH8ixQNa963W
WwehjHDh0z2f0DmUZHR8JgR+AEjXKEnfOqU5eMRoSn1+kfY9dSnIKUW8Wa151UwWPqczlewtgLvE
w4Z4YG30u9V1ljSX+gQ/xB+IYBGbRo4O6sBWp3vxmgJdD2LuSLtC0nhCtast1KnY/nV9/ecKnsGG
psGiAaJp2OaX6nokGz60NTxZVH3LsSkXabb/6yOoPzZL5gL+x0N8aZZ0XFhlUcYEga2To36YNz7B
UbjJNdOB5Xg/ufGLuUf/78gbbzl+1xj98/bSsnTV1nWZv4DTzPukT9uHjF02xk2k8dEW0MwC9Y9D
EupZuIPGcDbtBjfZMHo6WN9tLOf91Y9box+Py3b983ElAeQ/1jku+4qttFBdZTNsMBGvxKq6pA/6
3fH+vN/78XhfPkhbZetpWhwPjYvTbct1uleP3Q5I4CpeoRF26d5/c0ztZxePbpia0E2FHebXDW08
81AaoMy8x94ldWSd3ebP3T39r7W1TQ48elHOLvILsSRl2UFeRXjcikbCsrlggrCibDnSjHfEFbdT
/l1f4c87e07Iv16cNl+Wnz74Ki6YzBi8OCrnYivc4Sx4bu/lFTJ+N/rmKvvpiTBlE4EcfUFuox+P
VVa4IDIVnLLssTA91NXDX99DP+nJ8GZsRbNNrmXQxl9aB9ZA0mAmOIC0YYiwLK6DFYK7LcTWg++0
3+y5lfmO/NO1+6+jKV9OnagDEpC1cf5cgXJviIAvH+G17LslpQf7KWe482nH9M/o4FGjf/Nef3rH
fjr6l/5TG2UdXVfeKy6dxiFwEOMm46uFtJzW5Nw9IoheJLtujRrju2tG/ekbp2diC5NPcm7Mfb5m
wAdqEgaZ+SaydtM2ckgYWsVHNiRcpt/dPup3R5u//ukKnYaU4pCkPE4zXP78XfHXshu6rE6n4F2/
ZJ1eBrvgQrqk4XBDSuISSOY3t/BPL1z6jf/xhuen2KeX4E+jSOSEl2D5aDrbW2tInW8+zp/dhxad
TENTGQOp9pdD2HKjKWavcm/smi2avkW8xOmx6LfV+rvb8KcXrk10gqYrNJJk9cvD3hplYntlfT4W
sbJL61Jb4S07+S5y80W8te6pTvkw1+Yx+eZEfvzqr/cMvTAZZB4WU+3r2wwtVe+BZVRO6dbvM1F/
kTjDhj34E62Ho75q1/mayDc3PYrz6i44M5IVu5XL6NFy/xsnnGGgrnPWeeh/bZilYS7ZKMEomh8b
p9n2++oU3WUX/lLe/DdamhYUes41BbSw9a/HKu1ygKMY1I6+wMqJMGLnu3iIF+aaHUezNn+vVv7W
uOG/Nks4FG/ZdVO9vTX7p+L/gYHCR4P2P58oXP/zf+a/MGX55//65Sl7/eVY/fN/Zy9h8fZ5wvDx
K34fMZi/CYNL0DbwBAtLZlD1HxMGg6+oimXz/0FeCPQe/xow/AaGQtbowaumzYquc6f+MWGQ5N9k
RWNh4y9V4ye5wq2/NWSQf1xjTI0DMTezmBBrssUt+2VF0yxjMrK6RcOehqgAkp2mR2fylB/LZri1
MHk3XdhtBUl5C7Mbj4aqk2+eBTdjZMrkWCI2iRX5UhP0HeLAWCMGZ4KMW6KoMiQ+Rpa5aty9iDzd
S1juyYdAPz5E+rL1hbZrM1haRU16Dt6Ykb4x6Qob0McEPw+6a/X25WzN9LKtVPnwYab+KrNhTFub
uOsf0djQxDTI6+pHJ5tIoPQJHgA+iYcjwqgmt95an5FeFazeheGbJ8jSxSoX8LB7nZdZMCQFZO9K
OuxGU0XTh+P1NvHBqxYZJBc8u3yG18XoUbHK2eiArElt4zgEJG2hRsIbGJUvpagsZ6jj97adRTBQ
TapMQY8xJoxwMfPHzIHtOHkTvomxWLe3NJ7QE1bU+KJSrq2yvO0K5uv9HGKnRisGwAf8S2yw5HXe
E+elGvGTXuLAVWY1j1Xx9iYP3QzgGMhMtX9AbkAgRrlFoelh10HGDVgY0uo4Rw0q3z3WzD9dMQIx
ARctF6BlqLI1r2Wf1qoRR0hhmA/wIO7GPJoDjOjxhJJluik77cpk8u750J6jBuzmaCyjCuMwEaec
JUT+eMIa8pdGZAWSFa1T8jdkgmicj5NaIV/GahZ3+Jch7iHVPSbCOm9KlFiSWgabtGtg65fzCQ+3
OQYUmnLh6LYKw4BZYYPxeXy1i/QUm8U5u0Np5c/6g4HonrxWyKjgc8rkDOAQqjlUhJmMbWrEo0o2
mjBNTMiB8iCEsR+TCuDcFHuOat2D36EVOzhmTy1Wompaqo2/amqkTxORIGlgZrDSuUBT4v7syDzz
SH9USlxaePTipQIEEJBWFgpiwIPzEdggFldCC3qQF+ipAaJqKoP0wXtLu+KQKz3JGRniaz6+bVmP
3VqCs7ZsB357x83k6cMLcO6zbMpIGGy2RlU+tgClMC3MXm2ULUE5/2J0wkECmt2LU+DZPkkimv9E
DEOKAVZ71JArFX40rM12ZUz47YKWe7wta33TkRwukUXidEF7xUdSYESC622UNnj8V9iO9lk6Z83a
uf7kCWEvGyvEggxEkw/cH500DN9FnwzkJCuPHeYLpzClx0qBQuEhCV6qSubmBfmsZApd8Foh1XZk
B8dq90LrYFz2HemLRRjQOgyVe8Xg1kbwXC5l8ig/rpMWlYVj0kmICLBYAteXliAcrkSdO55Vl1up
Hs8IFqk2vkRGl5ylJ9S/+DsJilkMVfOmCtQUSTbf18SQGTodJBq+HfY5+bWWCx39Y4UnFscwnan2
qmuIXFUQbxAFSpdD6sigCvJHEluLVSmh3gq8oFtk6mC7oEnvjT7b/b1aQjZpC8BSMhDx2KwaX2fB
Wmd1iW89DHQF/KhpaBybJ8aNe4o6VNE5iONEuuZB0S7kLnj/uHk+XsHfWvFZ9/j76yL+/7fAgAGx
zMboP68IaE1XbfHLtk4oCD6XAX/85O+FALXob5atspgLnRG7otOG6N/qBjmBMH5jSykMQ9f5kOEb
/99CQOi/6bqOCkCXMYiiKGBt/qMQEOI3oRpIFKhwmdYbbET/QwVx/L0aRp/BJ4Po4o8//6BaU9Qf
N3v8Hp7ovIK58piLga8thIKQ1iqXEuO20pVXolD3eqTfGDKorAQMkeOF/FdfauherGCvGtF7UGbe
Ft31ykcR1CY7heyllRek542ca4twoGNOmpfc4AXt7MvaUP8Pe2eyHDmSZdlfqR9ACCbFsMVgBhtJ
4+zcQEinE/M84+v7ICo6MjO6KrNTetPS0hu6iLuTNIMBqk/fu/dcyVuUyh+kar2069UMCXGLZnXL
AEBz1qs3A2iZQ1vfOkjE1HgFpUcrSKrE/RTvl1XaF5QxztgyDavoMYZdwYRrIYuPquag7ht1xhET
m9dSq/dz1C1n3u+5zjJ4N8UZ3glW8XzuEKdBO9B1pGThPamryymXEFkj+QJhdzPrNPYWUONy/VDE
yKHUKvsUoXZKl3KvhQxsEvt+IVIU10a4cUfrx2KJMHFbJMFCThz0h2xAAqQaXY2NdwjaAvedvsT3
w1Tfo2+8RXn6OVT5+0qYzVit94vFsMbK8RVgGmorE8+nwoAzSsOfooNcka9M35L4MmUMIvuIsYbq
pdT0BuS7FP6X2mAUGaBip2/QGGbHrK2DWkgfsWIe9CFnqPlm2JM/hOUj8vUrKWA7VdLagzR1cMoO
mtq9MorBkS1rJKfrxhGf5aWqCIMqmuxz86tDSSVTWga7xlRB5dXOnXENdUaGkUCg1osfWsnGpGRn
lchGlsOPBho9kTqkNWvJtz3H31CjqNaWO7O6S5S13MfqhJCVPNAh5u2liKrYoeWXhJkpho13EKNP
g0FhoKy2h0T3O2TpixPtrSnz71Ct8Q5Y+RMTki6N36uU3NZl7Dq3MPqfhXKJETo6RS1Pnj3Q8tbT
ryjRMfpnz7nMlcUBWN8p3LazfddnxWdoUny0orzv1pmCdotTaUndjPWGFhWmgXSUK1cn+wHPggyY
oYE/qiHc24DOaU2kUGos7bFjjtSE1yEZw8MSSzD2SqlzyC3JuEmoAldSM5qwwDLRABeSp+RnOdkU
wWp+k2PmaBYYVHvWb9WcT1AgkvdutK4NGoKgBoaCTq092BFNHwn9ZIylpycik2OCwMTP57j0jDv0
SXutgFB1KVYRHel0K+imK0TzdiYyHoYjRTuBaYAfhzNBdmryYjQtfmzWtvMMOfkCIA6OQzpGy4Ou
2aVjxohXpSr+LqX4u22SX9BF64k5ssi8wUBHulA0aQVXm9i9hw1XFJmgQKxw++TiERAN0Hhq/ntw
txCp+vVzEgogI4nGe68oXJ6kOVtJ/o0F7yZ2JqpIvI5EA0eyfTcp0WFZ2YSHNiWl7KVS7Pw4Y0x1
JOzChSJ2LFkxg4rx0ucMXuKy1OF9d3eyOKW4mSN1eRmtWN+PlWTxVCxv8ZPW1ThOSknG+sNDB8Fj
ZxBxASPrAeYCvib+e75N6BmSvBej+QT7PyY7eXoJJeIrMRGvUexJTXlLgk4PGRHO5RPVzb4SyVee
mCyFxnUUgK/izgpWIF5xHRv3poVDnruhlFBBMkRLMT3ot8kgwr2u1QOdjBvQZuByh74Pb2kTycHU
GQ/42rAtop5meUDXY76oXHx/WeUzuvR932+ICTODJkCi7Vo+GQYmvXZpTmVKbp1p8GvqpLqPmRIO
3SURi73j5rm3Uoamba3QydtCnJs2uRJR4deL8mLr20AtCp/CJkXtwDQE3Fg58MxUKR+EWVmtg07v
+PsNI8sov1v9ha3uJilkdIGFShkAxYxy6ntgYhd2HFfLQC4lCinKs/iBOfQSprDZlakEC6ZC2yxZ
ebqeNUDMYo/69oGC0TWH4agTnOIIhdW46odfnYEQvy0YORfWQbaqe8E8bstevx/navIbbEALU8c5
rs6NPr6tKfhOblx0p/VboJE5i0CfMb9WiaDqq0ewtiiu+xIz6Fq9N936Yhr2Lpvl6yKrLyETZGeZ
yIxH6O/QuLaJwC05TPAbLOBZABJL4K2UvC5jPQVYqyuRvGXrKTTVLiN0xHLbpEJdphfPUoHFpkbo
PE5C9uYhLtzotRPMBHtmYYz/B9fY8Nt4NBzdwrhOCmgnX9R1YPeThwto/vNaW8I1F/upU+t7BTE0
MuDnIhq+CHS4knjLEWbisCmYaUUppDC1wQOoVhs6YkapM5BMpvaMkyGOZG11L9XDpcm53zWGpYh/
1NFNZfx/fSuRNmdWTFvzyK1G+KrURpWn5X3rtGaVelVH/JFatERYDJa36MrdQlis28o8YXhq2wrt
0wInPam9BSS7N7brc9KBwWpQhmFL2Ilovjb5bLu6zNJFRWFO9Y928yxNoApiv5v79yLebrPRfGyw
litj4aG51l0YiwMBdPBT4cCI9r5SJBD7kkwStdZ+w+48FJhMXaU1n5oJ9x2HB/AbwzIFkQqPqEGu
NqePvdrOh7qO4eTUrCh8NyqTcCeHIGD7YxlyyxSYSB2zad9KpX1Tpv6ngX7AHHitCFZ4aNFMzUv5
aLb1Fu6Yo7rSxzsTOQ+4cEwVZf5akjfnJIsJ/sYALDCrvpQUlteNYGxkDD/MfklN96zMeIIwTyri
yvZHduZb05Nuwq0b1+GHbsTfZIym+ItpIKbKLQYQgA+x92PUm8ALxYlon4O63dbyKg7jYD6F2Rr5
i0Bx1OWlk63Z56x1F7RYslPoXBzV/ugiCMa47fYY/PB1TdzI/aTty3h5CZP0e23j97FanoX5xmCW
kVy5vNjjBACTYRHHHtCyrLkTLjMkM7sqzs/caudmwyJTYV4pZgmVcqiTZn9tOTJLoQrm2qMb+zbY
agfLyzpFdRH0WfYiS+tL3YEOrkcuu5x3pZuAl1Lkp0U0YUA2QahE3Z0xWORdYkbDEYveC3vUPpS5
F62FWIFGRtBtpX3qd2RpUicTO4kIHPGaQXJ8lgR1OimHLurcwUYN3mCKmWcQYjqGzhxiwwk/KSL3
aPFptbEukc29RSwsVeeWxgxJNhZ+IqN/mtg+wcVaV62mSEwFuD3pKEf1o12UgNl1PI4oCFCLg+7B
bIQEJWtsXIcDXt5Ix+ZPEo8yse+JFWsuqPyrHCoCTH4fsIni0I0tdD98Eo1gITFIwAD+5KqS5Msq
tVWpikeyCyIbIkpsaN+gFL6noT5EbbsncQy++NAThU4EJmodjs9IUY/kUr7X39oURl6k6rOf1FJQ
JfQvDAiTBKEUnmKqwjXsZyWGst+v+g1lWadXMXEoIdDMlOlO9zCwRkAc5IJI/IpJYxAUGk+Z5o/t
cKezr8943xB5URXS6aB4BLZUHbCZPq56dT+L7B2QBAKUJNjCr7xUJJ/Rwo9jMI+di0DFZnmReoMy
a7ykc4PnD3c64I5JMzEWWmQGMjLPPNn8bI23MKfZAszURetAzrMl/ZKbFv5Uk6EENA+lnb+LqX0b
09tUdZ+mbj6Bo/4ZSvEXh54vJFNsOfnUgQjKf04q2qAEMdCUEq5tVB0ee4iuyHLK+zxbXhYVvqhF
hA0e1J52rQOAdfW7RTOxijTQDTtan7Yh/RJVerAm7S68K3L1S5KlfgcNlGihonjn4XUnsbqNhtyo
epri6EuKWHD5dJ9CyXwXNYiLpFSJ/527N4zVKTy8t74I3xU+e7y7tStHROdCKgBGnN/j4FC9qhqO
FWJpxDTpGyTELyuViXrsHpD/GQ6kGHLQ2cJ00f4cuUv2hhjv1aQXDqsgyRjkA4vsK5+j72WmidVH
X2uL8UopnDpUbmrOmtD06XcRhylxMkPQx1yVxpCFe3jV5/B+e65CThp0clgQkhihpIlPrCuJuw0q
M/zEQE1fUpAXqTXcvPlyrKfyU44m3Rt/hXbCwF9Kv3+/2CBMDsBJoaVNlKU1AI7BfB6qyjFk/YfK
0WBzkuYQ6li+7EJ6GsRWnqNfS8gpI9GHjwHXL8pIliWlTjK4gBNLE5tEuXBYlOmMUWzNT9NSPtcs
oV7bEBUyGoKUPU1O8aYRr1S+5CoBivUAoladUj+Vg7EksVSPRw6dSvrenKc1m9AAUXKlDbqdbsYT
T7k9L/3GS46dxKyzPfiOIshSiYAGicwd0t7RJdr2Yzi5dgc6+dzMReT1Un5PQaB7qCTcViMlwoYT
42jS/JLBEHdWlQQYU7nWtJPQCplPUU5obfzeJ2KjNY4XlSqGi/KV9/pPvcFkqRFZbWp7SqaCnRzI
udVZXtRTYAs9u/UKUbe1PDAhjvSfXYO4dtv93aGbX0TC/b1wGKrIfENzRRzaaFggY7q3omzezJjC
2Epf6Dg50GgoGZvmeyERyeJIN+BMpCjgSiv7gbaiyh5HuWw4QBmfpoGIcsy2LMe7NJ24bMn41pjb
jSxHhN/mZ6NZXwRxcgt22nSs3tM5fFogTuAeFfss0wb4oFQQZfSVZN1bOVPvWYQtcJ2IYGrmh2bj
sjQRh/AyAXhSCSTPYmkzX+1uSYQ6lD2DoWNSvyzhTGijQfWW0ENzweqWoB350gC9YgBqYsRC7Idb
D2RRQXTGYz3b+ISaundGId/k1NyFhvk2Y1PdJ2b2PlXLm+g5gpd0jrdz/ThhkVhkYLF5+zjZ1gfZ
6mtCllfRsaskQEEcWUs+VzN/i6SSKB200HMvJNqGs7smrNrY2vCIKWjgczN+LKz2m+zdvaJLP5aW
haDXG2LNuy94S4VraNEXOrj3oVMuS6/9IqMKyY5Bz7xoI+QcuXkzSRLutaR2q4L2aIpgac0vpIYT
z86s24tD62k1e7SDtf3CiAahdqIdygjUgcAC/UnR2CZd60wqBYgw0KpOdt37BlsNzmI0ziZCah1Z
siNNPfd4l3l5qFNZbTt5GYHnhOL5HIUqnXHxbSjzMR0VrLcDKFG9m/dpv7zopNpSwVNQTjOVQQ6Y
Td9a1NYq6S5JPRB+2x8VG6TLSU64/RK92rHNEauk2FwQwtaS7JsDW3yc31ak75yHiPwzn5Qcb+Ka
BbpCIUf7HlSB7iUQolk3AbSYLASovE5aB46ZFK3Bb2zqoUQmuNs6jhJy2n+/cfq/Nyr9P2mv/l9o
zVIN5Cr/fd/U76aPHnfW37dMf/+W/2yYaupvimbyF1ResqKYyp+TU03+zbTpodoavlYLnA1yjT+s
WZIqfuN/GoLcIksI3bBopv7P0alq/obAAduWoZiCbicWpL+0SP9Zy1T8VWigMGlXkNQZhLDwU8Vf
pUAm+3ouAfl2OmjfhHevFkQ6fGI7kjdeC6THxzlqVbiTc32T5uEmG4zr6mwZ/TBNrpiw8j3oCqrF
HKspW0N2gjJ9l7d6vNcH1QwsqfPweBKwIbWfRU61Kuml2zdNfFySx1ZI0lFdV+3UcwrbekqDZWK7
nIyTuk67qZPmQ1hn6qFrCvC6wDs3FkYlXWWauzgVCth7tHgJqmgB5yjz3qhKEcT5w7Io5klazPIE
oYi23Eha5jjcUHhdiMJcdtvwCrn8avEAycREd+zeoWl/KHHl5xwn5+4CnPxlha0Jkm++Yst1ZuK+
kXqSjhbGFSDqLmHdHGkPNyHyTNqHjlr5Cklhjj6px2bWP0gKzIlh0zK/1Sggfv/SjRyb18hMiXXq
fqFMgok/amxCQGblpek2KBNpZWSTsuKHe5McPjcBCQhvMTqUZWvu59gejjZFzREtOpJYUcLWhKRK
u2oaDxpmGOZMMlCnpY68qui7YMAx7C5Y8c411n56fbP8RH7vmGrKbZwtX+50ujz2CvSa5mX+M1eU
+Kwl4V5Rmjpow848Dlj/we2rRMPFDXMquEZ+iF3rDgABhFipIycvDbND1yl3Ao12RmjisW7rAFgi
R0oL8lR7trDtOkvO5DRlrrgpco+qysi3nNqnoVaavUIICY4OI/NzcAuXcvsyT9mjtiKyJ2zF62nh
Ozgcf+UrwvbafFpUmUaiWeV7U+KIuGLRB3eNsQVqaKiE+s0y6Jab4w7fRXrRerplBSUL1JIeOnqW
H0Qvlr2cqKWnYM1RNE2+VSGdFUUaPg06kvgUsIgA3Kx0xe9KUB4CF0tYT/mPJEEmXaYGtpnFSXD3
wDZc6WnXw6PFx7fFiFnr4JFQP+/WMiMxeh2XCyjlgFnfr9humzeFIIWtAfsMaBiRAFEELwLO/9BO
xo9oTl15+6ktU+wdzsoa307xYNskGvcUW6MQP0nyuizUsGfVXqB7zezCTaoOh7CYW1+1yz0cMPaH
6qHJt9vd6CWGt3rmtb127ej+uVFsB60+7SU1Gp84Ie3yOCVDPb3PsqrbEXU1/qjVdp+P/XpFs02Y
wfyosYJhy+m/FHl+HqX2Qoap4fcalzYDgAW1yuUMpAN0Fa/zSmNaWOvirZJ8i+wBdUSHTTvuuxMC
KC/iBXq91hWnqiwAwS4pLMe+vYMyboJC1I5itZUtbInXLROi3XAEKU1j8qUm4W2gS/kYMa9o2Zh8
lTp5Fjo+jGhBuV9r8pssmyFhMH1AenWzn+HLSoO4L1qoAeza9zkLS00LRhlE5OuZsewai5bXDB2k
C+tLUj63eopYYcSwN2pJG9ip8WvZ2h2SIdSjmgwc7mzwv72Bb8WSXzgt/lQKufVNQfe8FhNh7Un1
nZAhD/VhMV/cKYNVCAcJixemJmatxjNMttox13dF12V3sCCNVYxbIgZJ9wy2T7osAALQ5NbNV5rV
e7WRDA+0k/rY9ltjfgrf0FdoJ7qwTFpE+YDehodM6K8FHY6mwuvTAxTfmwrQC7LBCdyFqea1Q3GI
reZbtXP1ztaWnS1w6RmdFQbbCGspwbT1sQDGJQ+vGnTWJOyMncbT4g752tPALJ+mmuql1sdzjovm
WCywZCRB+mmoQqam5tsZMn6UkBVnYmMQWhKkadbv8tEOIPFiFbGUBWhVo3u2peWnTnkFdhAe0+4e
jK19qvtYOwxaFMhWa3tRyqG1QAJTwsfCKZEee2t4HK0pI3p5vSi2dYnYhD1OM9xjmdj3m1OwrjgA
Los277TFYm0zReqvsT8arRTYVHo7WSvfpAkZA6sFEY9guTyzUX+kWW35lugeeQy+1zk52+rCHqWA
8wtBTuqNSqzikoHUbhEEb31Cepoco/CzB126K3bMSpQgDZPPuLBHN6kt9MsWgXd10oBvOZK5YQWR
3Kq+Jho23jU5W8sy+VadkGOywRkbXdlVQ3yIw2W8kyukx6mZ1jcjXeKdpfZUs1NxSnu6VktKdmwf
mghqMRE0QKBuup68dTKYciO3aMRPeNuKjL2oNK0d2giNGONUe6wtkgDKtr/rUE8UMzW6nqgcVgdo
/mQojCV8UEI51iY2dlWbri7FTAPxiFY7XoK4BE5kST9jZWXusZTT7fcv4UR0ddbuRLU6csfJUK05
ZugzbpyomM9aKkWBllu3ul8pItRIxfJpHsYUEOKsT89yRW7dPFx4uNQzlPyAFWS8CYs8hDIcEb9j
HVvDKOJW+65ZHZ2BaRPZV8pHBvXUzOu70Qr3zLA5hFnmp0779Fjb2lsmongnQhMqpB6CR5aG7ghg
1/YAwuIgnXfJarwVFBK73o5oXxNeRY8wox9lZAfSSByNlpYjNVUEhQg+cMlcEvdQ1wIqZuwGYdMx
upYTuUVCljHCCvr3K/D/12prE/3Af19bP248gv94HL4+/gGWoG7f9Ud5LX5DWk2tTPAbtvtNP/CH
HkHVf1PQHOi2YhoId2EP/FleK+pvqqohZ7VshAwC0sGf1bX2m27pAnkMzg4FLof6b6kSafejIfub
itdE1YBSwkatbGlC5rX8RZIdxSQcqMvwMqsyrljIn3l4V88ZJUw2m73GwsTsPj90asoh3rXnYdVe
VwoJAo4njvkvSd9aPwhwWEKviJvF+Nmh5ycs22pH4gu0Lq12Spy18SVNyizHLjBzUF7qPAIXPVqE
D6E4kgSkmi5PyWsuW+gfaATbfNA6QDYkwVJS6CXT7/dVmiLdnzCYQUWBeVs13UUNwQK7bTaOM2Vw
qhu8bmupy1NZahPr4JCu9b7IWv2cIO9Qn9C9Wc0PkJB2GZhDw0hn6mNGrZiz8GhVnS5Pt4qRHtzp
ZpHqKXYblYEStccCtVWKeto3vRybxl6AdZI+NYvNfN/PmnLQ7craG3A1MLmrEoBDYTNS/phHpcCh
XOXqdM1ECKKA5pJZYVoNJVbSB72lsxZgMhS6V6dKrfpyJQOj6RpS5eibtXZ0BUw1bVkpfZkiV1Rk
mPq5hcOf2HtVhzY1RJW04bfs2VXTnlmAxJJKOKcYuvU8VKRvHVXRWoimhlprHgZLa6OzlkUUDjVU
NQOxgKzml2zW7U8sizqRIuUUxQ8IwsBUME4X8ifxfYvtz9ZoRAHFnk3sVSGS+M6mwq8ucWJAE4O4
OIEkozmQGX3i00ShmxepDDoWdbALBijgu47ZGKeFN4a1jbgzzDMoDSO93y5u45QKXaUngWQO4Qic
sqr3QzNe2ZCbLik8EzEsHAH2iHWXWL32CJu6JkDEkvThojd0T+DgqcV813OUrM9YooH1dRKGPerS
id5ONRV14keJMJ4mtSGnKQaPRcM2yiaYWaNJy7tBS26fUB0AZ6PCIRqplxJG/GVXtcZliCx9fKwS
pe6YiCDGrR7stFSWews4vvYpZcwFMNSOWXmQm3KU763WEPktC9EYASUNbTtC5EAfyxWhxZzZ6UEh
j5pHspnJXL+iKsB3GwN+OtvgGovZL6ZYSUZvZOSW3JSQEidH6Vua7OAtgcbpXovS4oEgPLn4rIng
VUjn6LZ4hoUXoyc7I8k4PyGDMbXG1XtG9w4zTVX6bgtQt0QjT2vT524fj8Rpo3dDwDe4irHEzCWH
SZrU50rqazzCTaxNLTGrRh/hiB9517sM9XQMZTKm7Y0tWwfDTnAJyZQMo3spC/clZ+QtyExpZA49
4Pzz2ZOqWrlORc+eBlKoGH29DMV0qAk9kLDnlqstnfvBqEF7spSlRrBoMgw4SM7LjLSS/6Un5z7M
C/UEzTdJmW1ge82+JI3VheECzXnutdQwq+S9VaekuHFkMsef4xg21Q3cUlx9mGEW6wepyAzmtqE0
sL0ajU6cKO1hnNqaNo2OtIY4tvsW3rhU04fPcdwdBemd0BK0aZLp4/ZJd4j6gfrNXvQSe0Oq9A/s
vVHuiyqWKg801CTY/6ECXoGEG4tHThxdjKRb5o8BjWlEiIFUUJEb2oMYdJEHFu1w1tg8S9U3VRkm
5S4GhypOA1YVad9XCL9/dEYTqgyzF8Ii9v0kKTqrUmdpyDDVvD5ZBhzYwNDH2Xgp6aHzEkyz2jSL
QqrfQ2NO+w9Eog1UrZSOC6jOuS92g9aayr08zLp2VfH9mxjwm5Y1KMT339aTwO2LoXQ52oCwftGz
kWABalW4PkeIrQzcSy3y7iFUxyJQa9LD/LmbCgxMUd8qX8ugdvaVM1A4X0Ny7t7DSjbKg5Uqixmk
XVMqh3gsidwGLGgio83KWd4VIUwvSBeb2GotdYP5Y9JY6nu0wHbH2M9b3C16VHcbhYo5ViWzTuzk
mJvc7fsZoXK7DmnidWQ+QjReIm3EzD9NMy7wXkd221rEAFgmaz0TC3ud0LFFMsNpo7bxUG9ivLsm
tUckClqLZHw0esO4k6I6lE4zcv7aV+x5IaJDWgCXk75bjUE0tbkC7WLQ20Ov5npzsLu+0MH8EG6Y
zAmqoq5YUbbqZvtmTsgo6lBjhpCoU046ZtnHALYmQlT9fI0IzC5AGhLkkJVNE8wGe7MfhWkFa3NU
ZSbu+cyMKRS9clebjEJhlMxQ+MmhnJmWGRLt3sJaZUELV1bHT8PgXlCk5hMtfzd8mawAOm3mUpu5
g+swu2RhliaMHVs126eIYogthDXW7RG86PpuklPlAR90kl2wJyD+nkULMr2UauWwUK2QMBPGBPhY
SRUjSVLLuOTOATd9kMe06gj2zTQUzyYeeIfBo9ETVWgVjV9malHtmTTjr5MSln2CRhspQVMEpflC
rs+inmQdkfh7OzPZ+NCV0IwOM+Fv2+iAQSm6jqZtmHoyn90tk7TWvtESLXEnwP02fttNq+1oq0kP
ZcMu5nAi80JcBxuM7l0Cdm7gfBPH7aHNi7UNUmtkjUP2AEW5jKUByspqFfNxqjK5gbhoVlOwrOwu
NCeUPvZky+zRxXddJxHTZBu6MyY6WR1LWWnhL8j3UGXLdZFXP25XWzsZ4ObmQIn05ksQRz3vBYPc
HGpFFps7mhOdvl9idpjdSDaf+FfGgq2m+/uaD2UsuCtz059uFqatuvx7X4HUJ+NileanHfK81a8g
wolph2DH6nNLQlHlj2RCiv4wFmHIOzHXjuKKaBAqLalRV043xTxJHGGiVuh/KLD/v/75XwDWNBmL
0j89awDC/I/Lxwedw384bPzxjf953JAM9Tf8TJqCuniDmWmcD/5ErWl0+gGd4XYinc7k3/924LB+
w0PIcYMv/Ds3x58HDoV/Iu1xQ7NZ/Ml3/jvd/N/PE3+79yx+vMCiZzFxkJFN6n+Fn4Vkqmej3BE4
4hfXzRkP62xvne1bGsiv1envLtB/JbferJb/7Lf9xUFjqhhhloXfFuUY4aOg3MWe6YcBjRGPsJDd
v7IHin98tP54e6ahgLNVOVmpf/HTqtQhax/hFWj8+jyiinXVh96jDjqAXSkc864+9J6yw4OyL73E
jz2aJDst0P1q3wacdILOK68cIBw6jk7+Mvr2lRa+J9PPd0afI8iy45VfW5cWkNcd8dFGzj+/ZttR
9X+5Ztw43AqY5TSOrf+4OmRiGcuQUCM+IduxHYgdu85HT+4vt9GjeguS66m4sz0yRTxkxI/2k+Zc
lDcSp71mb1+d5LQGyFX3yu0XMAfeYrcHnMKF15iT73sn21MqHKrD9m7JZXP1nf5W3UNp9jkR+qCL
jyzqm/m430k/Tl+FMx1z10u8fwks4KD7X71VjFUoJHF1arL4x7cqT6BV14XqGyLQoO5XAtSKfRke
jeVCriyOLhIFGdpqu+k6yp7+QWB69CEf5QWUstMflFN+kH12lAvCR2CtbnIF6BWSEnFEt7pvyWI5
jE/Vh/Ee5h7LeKg+IZvuJB9wHP0dBlrQsoKWTmN0Jrc6/sL6PYK6eUcMyIjGgPTmaHf8Dal0dKuo
L2d0Et8JCexfvAAZ/gAK1LYLCAJnIK278VuSOfqvDmUzcByaY870Pq2Hud+DBIAZNIHT0o7YiJbI
ZYzPvyNnJOlUdsWOKfEWlwLaGgn8ozmd9Pdcd8gecYZAzr2xJ1/4TjMDZPEcZPlYxRUGGgYgB100
QlROf5FDFgWxcoHtZ8/Zsb5bz+N9eCQE3FP97Boep2eMT7Zf+0zHAG88D7+M+3VP99eaXExKdu8s
1yqiYeAxhLGSQ3gb4KQ1yP3d+onY0Wkf/iAG7I2x0lF2l5ehvkbld/OSPTQPBYEiizN9I68Ihm90
dMS5FSuZgDuDdAFrv3xblmt8FOK1N4/JiQsXZkcr9Nvog889m72Z2y8jh82liGWI3SF9G/wo8kd9
t7Y78siN7Noa+7o+2NOODDuDlMWaQx4+Ow/P5Fy4bfgJdgbo1/gVrQ4qugXEGDpOb+LyMjTPd1H9
EpP6mHum4pm6z0SqJZLCgsSIuFX/yHjACndauKRwCFZveihusezVCkMaxm/O4hf9mWFZVO57pMcy
Bsm9tPFFOKSrSCAdzj0iYnrh6kzqbLfUvAHo0ERO1SUqrgBWaG1rVpB3l848oXAyFZrz3GVkCvzk
qpvWoaqvZDhEq89z/iEO8l4+wj+/qS5eyFPmzi7A3Og8BuqjmrvjN/MQktou5cvsT7v0cfsP+Qcp
lPcCV4Dkh4+tL+/sC3ytPpjdilxeF7WG7iBnmR+bW3UZLsuvwicRKjxMrBOhNzzHjwmTW9zsuSdd
0fR0rhJMl+KZXOcA4ZEv+c1Ffk53ZEoE6V2xJ7YAU198afyNFEE4nV/uwh88JVEwDl8MjkIjObZi
+Ohhu8+tsaW/vpfC2onsuOwGtfVX9WmUL72PPDR1gQsKDtHRQDsfDq1+p0YBQYDxV4u8w0qvoelr
TYss7VSv3szIhr/049VjUqRVXmn/oH8l5nPyK17O1j3JUeMJGd4aIDI6YSU0HTQhtELukf2pj/HL
krtkDRXn8gVR4lvn9f7C3eXWL+sxf5l+Dj/t50GOICDKDqT/5Ysf0DJ0K12GQn14aqsjVv/kKq1O
PZDq5/CS99JFHMWxTNz4AYsA+OjpbB+Jy87uOdsQ6qDuPsYLOh0jsIKjupP2Fqtv/LAlJTk2iqs8
oD3VvlRwQ654Iepyj5XRGogXICHqU4VOtujZo1CXPXxfIfUvSae5EmdvilYivgnZXe4UwvJw8QIG
mE5Z/RTZd4b1we1CCbxJp+7L4bk4YMx4ZHHaVyf8AsfhqfwoA/WexCnlMCdvC2JNmvlL/zpqJ8mr
dS+/NEHxWv6E8JUG4BSeqwBQ1fRY2AFh34/pjfnmg3qN7jb17Ccws+kznQ/y6wbCgUqw35607Dqd
hi4g95mbzmfq2hDXcDLXy+ijU7GOpRu67Vt9FHvZy21fJmpR7GtO/gjimGX96oon6YBw/lScsUU6
ln0r+tf5ndDXc+73HzqwTe7cJHK1h2nX0vwfD+o9sTE2wX7rz2GfnXIv29dB6EFKtHlsBK5r20nd
zu/Pmrf2juHhmuHF7Uv0Yufogcg4lFT/g73z2pEcybbsF7FBLR7HqVx7eOiIFyIktdb8+lnMmjs3
M7smCz1vAwxQQKO7M8uV0czOOXuv7TXbYJstr+vpWgQ3PBz2fFnM19iN/RbMi+5J11uJvTeHZH1f
HiMeEHSgd+FXdkkf6n3Cf8N7cRg2HaduxPnihNOm8JbWJtLILniSADgccre7mb+Es+4A/nNxXHqa
G96bz+YlPbaq2yS79iiw/9ipl/idk75R5qAmpdlrs7jmJ5QOrxO8e7wdBG9soGYWD9jKts0JsfyQ
uaTYKMOxM9kHKMkDCykHaeKM2bCJ20lwo/gEm3dvBYMeDKVOihd4k12xgogOr+J0eLc3KxxXfwLt
hgniSBKal5z+YvWivki/TUnZ5MNjTmKRhG7AxpBBqngy2eklBAmEVm5DQKFDGo29ck6wTG+J7CTX
xCxONaLN9DG9s5zGgd0lc8hS026Eu0C+qvArNTeSN3lOqBvJqQmPJJR8CTuC4Gv9NiN4QhI+Sctp
5n19l0IwQTZvHGbFKaNzDQkJYD7qZ4wUEpLNDVx6wXDNZUNclYLar4YpuaNtLh4sRz6r18BHochY
/7480+0g3Po8DD6nSMBvoHlo4kg9r7Hujj5QT62w68Y3TDeL96Zkm7EXCkiQ3cDEiH8xm6e7wO7t
lQWEIyB9ocL2Islj40RSKgTb6kG5AYPZMep6AyKWSDfFrjHfJRTgSe+vJL3mVkV1WWxFBLaetaNT
9ybdtXyPOAefFJcgRae3uWcr9zrb1YvBObE4KYfxfJx5rY1qeSO7z2NWuL28GS/Sl/FG8h1M79Fp
NgBb1/eX+Qg9IxqlrwIIA9HNUW8SIOFhYvChBkybmb3nPXA7rtCLk7vc1aL1MtazD33I9gBvBVu0
QpKTiRXaZ0gdfZo65FlnIEcn9uTeqTkrzJOmX6Zqy/Wrv5qPkvrYy3sFQ6TqBi4bSoRdeUOcmOwb
nCKFx1B+k3KvjYRTFfrmHhBhmdh1e2yla52iIzyHncoV5jQKz7J+zZQnI/oQy73ss9Qnv7xpbA51
6JFqx35M6pnXc+pWjcNW44CgS8MjiSHD4+CP75av+MNjfK9Fp+ERCTWFSmX3WBg2WeYQo3Ia76u9
uSE4eNjAQEhKx0LMfYGS6mqH8TXxLDYYwR5szVdJrbiMjuJ2p+mr8MnWXrdnEs9u+R/5RosfxIQv
kY7MAVYKZybvcLmVELALB1Q8tuyl+mOy4cpyi5q7/VBg+sFYFy7RIyckZyRPEr0piBTtMRA3LaqP
Ez/Oy59Lkr8tGiXN1Al8YO6l6L/d07GOMBkPsDLyhfncFnzwd41r+SD/t5Jmj/k/1EBrkfzvNRD6
NcmkSrYU8bcyLhwsE8mYjOU7dGrT7hd2Lg/YI9oZsadreKm5hwwIgL8X/C1ocvgyGtsKHglbpmMP
VfZ2XaMpZ0e++Sda1e+CuB81tPTTu/utf1MR/aHmAu8OQggT88Ep7uW3gKxCTldn9JdD9dKmm/xL
By24EjH9sKK7t4m4MsMMfR+fVC4h7T98Z6i6/uZLU01Jl3h5ybTU336lNm5NWbBU3tYm23VHycm8
6C44mnB43IU7yCFzx23ngcKzow/z0ZxsohyPlFFbfadsx1sS/1zMpahWN+K0Ub+xJwl34LgOOczQ
TbmHcWvltta5Q+6NhS+0Ox59FXCiNz6qyLnwM5IeEd7202s0HpJj8Gop3H/ejeGgTV4ZuCIuIj2+
Ek6To4PIjReiK5GYzMrromzwthQlwF0/TrgRj9zYQnJbd7OYcrFy9AHdzUb6qrgEuI1pm5xAmFRR
TnF3Lk1ocOjvj/1ebKiIqx0bSOma/oB30gMje9MkXj+6E7ZEFFRbBj0EIt/AeMhOgg3PWjgw/0q8
1OVmTLLlhRd3cIFXb+z+7Ub213tt78OZDueNCallTeMk5gPu71tAKPNudqMPwnnFh/rEtofQPrGb
ZtOiVdrBYdCfsRualm/lB0Hcp6d4D+MXe52x7Qtn4cKg+cXkhLa85TOtwYb2evzczffkcCxUjhvJ
t2ya690TyqiWjLwLbjx73GnEucY76GjWiT7oeJg9YZ/vevOCRZYbDmJgzVa42S+NXR5D0GJoaG7T
cQuZ5Ci4mgFredvSHIkOYkl+04ks4Ke0unIgRPqpTEs3JDzazB+jfmtV/OPk28QBoYi4WLsYt8KZ
fc/kT1C+CDgTNrS9Q9UR3OiJ/8itjcZ9ItmF94ufHlUHsq5+L16WAzm3P2pO+R7jh+W0XtMi4riu
pUsh7jTAVaj7D41PxglOXVv6gKXng372J2Ikt/q1PHAYhzlIrcQdnWI7uPUNZ5SjgFuEZVxc6W0n
XyBWLYnZxDao94q6l97GI8UoDY/JlR15u4LNRD+zQfykCDY302mdhf641IZQXflIDCeSDe0EfGsz
8rtLhvWe642YnobiGD2Ih7raRDwXoMx07TbOvOp97RS1uwShH6tua7iycWzoIwFsVh0Zafot30iN
nQfXnkveXc99f1vcpbXXfYbogDbJDpcWGBN/2DHZtiCJ8bzpeFKUQ81bjDYLSLrxpjsIt7CjA48K
0LJ1QlATm5x4r3gkwRAB4l21X9icK5zD2+hSeRoL4wONZfBIn4OYrX1zpEaWoOdQqzzH29pXd/mX
FmBE2Eb9TbwO2jFp0jMS+xcIP93GJRhhdig5n62HGCmn5ITYKCMv/IJB4/IkUfPMnpYfMgTB06EI
7pLsmbDD+pU5vdfdlT6PynBIEMJg0uKrJ+OZ2sGJXJpobiecZJc3EV77wkNIx/Gv4shUuaJRLJ9F
PsBmeSTDfQLPUuCT8bIfG4J+KC/EbO3HbRseC6wH73pglwg8uYm9h3fVQ2UbV0oENzutIDLBoa1C
EkJjm15+l/jFUfL4VprnuMQVjqRwj6HOis+VdMgD/rFbkdW/y2l9WTuL2xSuU2kz6LZF8JYQbkh9
54oN1fUk8p3CkLAc6SUX3zHniD3lFR0nZ8DzkR30bfsZ30MLwkGu71ovP9ZHY4/A8dpvuZofxEu9
k7G62+NBuJ8PqreyDgtf3mA3sFmCDQ/surYWN3HDO9pSya48f47gztYrrj1u03eLi/qDQh25noPj
gaXb+dxPVC9zeTKSzTdoHYcqb7f+Qe17Oq3pFj0ZO5vOkz6KDyrc8im4VTaNw60ofMd80mIPfZb9
+J3Zb9Tj89+l6WUv4M6rt5bsa4/tnfiUfJVudN+/437g8lqDk3Ka67w1bbpa5ZYooH7bb8iH2adv
GMACMEJ31ZFLbnUU/f5QbuercZnpXcSXKvnIRoJCPflQnebYiVHoiXb62Z1XdxGXpi3KhX69vKlg
f7gmMkf7mF5CO3iPvX/qTf7tEY8NWQT8hEhIkX47S7l9hJCcDfo3nHHnwSNoWfxe0zr6k3IsPFLd
DBotC0Gr92a8KT3A2M7kw/lzsuM/toRXRNq/XYd+fjdry/gnEJVltYFpJPqPlrDKMbqJ7NhlFP+u
Xa1vy+/O3f8V+O7/NaQdP9L/WSr2P5av5v0tTn5VivFX/hrcaOK/FAPwkIhiB5HYjxycv7g1EGhQ
icEcBFpsmbg0+Dv/y4ahSoxtjDUnxDKZ0xvifwPsFDA4CkFkoObAUJIFp/8nYxvlV6Qx/lRNBFun
ipg98GLwDn9dAQDvCYdsh9w1U2BtQWx6ijLfqHUOZltNTK8pUwpbxuNsgEGwj9rxAN7uUjV1tZtH
XPvCTA2WiVPuRiSQkzxX71m9qAcGW1BBetToQIra2HYaOtVspvXaczUahORGTOt4H2RxuBl1De74
NP3DzfW35b1+OLR0IkFyhPJYOgHHv364pcBe0pRS7AJ7ekELgIqcwh/Pf2fqb7La363evKCkpyRD
KjexBSj0KnSlf7EW6+unRXHz12zqZ0KQwq/507NmAPLEzMFPqql4p5HP/DaySsSsq6w0LVCPQ5ox
2pfWLK/YHo9tr/VYzLYIQn3UaAaCmBFaalXYZTKc9EL/DlM5cQhLfwcxs2YJ6yBRlooxfAN9FCb0
JtaxpXY0ifXcFmPzU4rMJyaGxNXpCh5GBz1s6pYiRTISuPX+1l2F1W2TxII/6tnTnz/qr0UWn5T0
JtCLJEPxWUntWaWJP+0q+YBcHq03DepBC6CFh6qvio/6LDAajDuyzFN4QBwMf37Vf/t+11dF68fs
WwE39ntpl8xZorZFQakhmdckwkqe6KDsF3rDf36h30BP68fjqdWRasqYl2A+/vrx8HvIsaZ1ojsT
tSsg1nNHIZ72g4RdNpRw1ZLC4/7HL6nxrDPKBS8p8Ql/fUlys9GB9KXk1uS54y1qRDvvjKuVx9Om
tbS1T8QU4c+v+YON/N8z1h8/o2aBzmJYiL5YVX47HKRKIXdpbCeXeaK2z4J9KesPZBMcxgreuDJd
Sn3xQ4lWT9nrkvPnV/+bNaQrum7ykU2wQPJv+5KRoYVBTDe5Ym72sCwnAuroXhUw+JNEeSh14Roa
hfefv6hqiWyJTEipdn9buAL8QEL9ktnVsvYSyveaxocl3aYY1JdpoDu/qCTs/Pk1f+uB/PiadZYr
WmEcclBMf1tOVoAFNW3hAOhq/SrE4bkJ5XMZU/YHOjnEbT5+qH10NKUMxT/XRGGbF6TQ//ld/M3D
Y4g6ahZEBxwsK1zt50cWUVdgoD/kt44pHZI1zgcXrFXGX39+nd9VyTw7ZL7ppoKFEGKa+tvPincg
EZcZyCTRo3aVEflhRAd12K6ruRpEYDAyE6+3P7+opsq8/V+WMkZHdgWomzqLmYX168cL+8SYI7XG
36PiNjDL6BoKQn5IMbrqMMmQaoOzgfeFovmSTsUnK5IMFBVFVxl370J+5Runkk4rxSdPZBtbwUPe
oLccCa/Ih+ITS/qDnEckW6TLzhRb5lPCEek0odwhkAPsRw/629ArN61G7sc8WZ/ogW9WFtOaxTul
cA2Kj0ZKX5Q4fyql5XnMw9cpSS/mGpWc3oc1XHkDZ36kgLrsBoaaqcZFGoug0cxgJjLpzSiNk2pE
XqGEj0k7fZcxUrQGpxESJFgpHxHn7sRI0jLjZ1nILlYaX0Fpnaux2Y5keEv51spo2oziLdr1+0Cc
910tb8sJwWSYuLXWnFX4IuJiXsj9w9Alt3cNw904ELdqPWPeOvZmuAOcR2MhPKsNumHTaE6VSvlG
czcxbHI+7scmZ2ocYETWcVu7yOjeVbPX9upEidIRNqF1yQ0ZNeZnNDZ0hvHfHPgOmZARXlbH0iEC
O4JXHAxsFgDkqauHeKz7Y2Fm10nPy0OsmLYsCsxn02L2VbCp/Ah9fKxFlKqlon2PCnI1UtdyJJNj
G06wNwWE0QHahWjI7ir1MQBIu9HGkGAWHXKdBQSGH/M7ZYoGqTq3DQuorLQELtqpiOghHSaXEuZE
iUnMQmcspY3gdEak2oM6ag5sQhSMp2gJjHOIcd5p9eAhHXeYT5l7iMwpR1G4Uzt5PJZBiZk/Ih4w
qRRPUMVgr1XCsxH2vkZEwV5UyfBF9e8H5VgBiopDL0KNB1yg3aRhE2wZxw1hVB6WVL81xHg+Cl25
bGWd7i43McAVQ3+zTNaOj8zwAgEoLIPp0GVL/IRN7dnSw2taI1Wfptjvo9ZdJmAkbQIwrkxvK2u8
U+SHaRK6O2EVt0efoSkXEAfEwBXk6UVd1HmvFQrTZYsppaJkaBkog7X2PCBXZ4jKOKQe9O8a9fUs
hgH+zCn5qKwF70pNsyUipDmWPEuUg60a92fBSB4JnQ6dBS8MMxildvLA8HHuxE4RVw+oPz9VIn3S
Zpa2aBCByJLszoyNX1jxM7BTdrvwyLUqoJieL6ozhnEvA3TdBAr+4USU3qxOCz2xzBaf7f3CqLhK
lKvZqbTBG2HTRLrm11VbeKBzLK8qI9ihrbhsy2xCQiFGNVLRZnSWOfe54lAfKysNZz6jKQpQl4rz
KZYlxg7x9FJU8m2AttGpk3RBGd7EjmgNuKIKgo+4dXBfy1mjBsZXPPf9vjIT3Zvn+EpWnU73I72Z
qwEgG/oWWxlFYmDMim4DI6tiXpBTxsxYTItRVxhKL1VJEHUL4Ch+FtucOUvZkIatNi8oL+2sVK8Z
ITRMmhbZZ7zRNfF+GIavCHSQo7ftqzSOmouKsN8SaT+4S2LV3sTzQW8apWiKcFDnomlN5VvRKpd8
thXeMRPsDrJrFr6czUwG9jIIBPAx2gu1ENkTY8MxFT8igcyrPCcbzipuW0T4tih35z7JNOay0OvS
3rTrYPqWgzl3h1aj19tEviwcQhwatthB+orXwCbk6xhYwxLo7OTkXaXRWcFCpg3Cq1FlaCNovMnJ
xBwqzU/sX93O0l1tVp+nPGNKjgs3eMbmO20SQi82pdRTsszPiNjBPS2duW9ba76f40vXMt8bBGm2
h6HHtipXML2nKfcqpgKxVL8XU/I9tFVy0wCLk5f2NXrFdH8NwzPrDjwJY/Iu0dx5osKyDnKO+LQz
GbJDV/FRnIZ2geD7OVKZO45zHpxCdq1bPRcL7weNpcjgfInVtKuFmV5j1b3yhuiaxIXhaJNe27po
9Jto7ibIZczbQCQbbkiZYGemXl7mSNMASS2ThzTYrhcsa9gk5G0cIPNOo2zTwwa9tWAlbRM4RmFf
if7QxYQNzRRosJuGuo28EX5IoKzQYBU6mflU1BGz5UoKGfpZ2TaZULdk4szgQjEf5bDzRlN6CiQT
aSnbHeRQEaVL0wxuKhtfeEYOUlA8zG0OQ0MJIzdussGGdf4qKQUrYBNhC4XdOSbo6g3s3iLOPtWK
lQM18YjToEBhhrHjo4/b0yR/KrHSnYul9ORK+zCUavGibjiDXroJ4w7TfL7cQgx6wsvuS0J0l2bC
Z8XgGIFzdi7GuzqdC4BbFWaVuTqoHcASMxru5yiPtlVmPLUZ07Uy0Q+SrrzV84/pWvnUkHHoQAdY
I7INcVdnNe6IRL2RgVkvyl3cRdNxqsVqEyvUyK0RzJ5RsX8P4lDazcihkAyXCCfKJlTbVxVzitQR
0SRJFcvEaSGY3Y2Jfh0KRNlNQaxlFn5Wpi/Msj/XgnibB/KLMRa2XhrJRbWM7KoFnLJ10qBEykzi
wpgjJxhheKDHfd2l3zFpbKrSHqgy3tNscReS5HOMv3Hyjs1n3CuhtSvo3o4mKYdtprNkxPkrGlFR
9ysUvtUWKIwpHXY51LZ/vqWtmN5fL2nYLLgAS6q8lhuomH+9pFmGFbNzRB2HT1/6fWpdM70bvGWw
sGoDrtqk/ZDvm4b7xSSE016ouAfVTOLnPpuP4yy+lQVVUMaa22icvQnG8W1X9fOOFtd6TSmOphD0
ttw+L33R3vV59J6Tr24F1W23pqpHWXZO5vmLPL8UsH5wDA0DDVmueFmGsM4ohckJunoXG41wrp9/
fPz/L4/+B3k03aef1smahP1LAPVhbsJ5adGF/Iw5+fGX/uqvmeK/EDZTuvxXO4y7/1/9Nd36FyUc
xQzlq7KyTChG/qu/pvB/ATgxJJXgap3+3P+WRSvWvyhNNJ0GDSRpwnP+o/6apOi/LmtB5iWIUQHD
8uty7st+4t5E8FsBTMUV5xRV6Ty1jNj0KUX1AWP/fsIT7CUSaY5suMyZuyzYddWkXMzF7N4WSx3v
1TmsMzdXRgMinoFlGKLjsa5jw4I0P6mkHijoM0tLaECHldI3EQfxLVbzHBXaWEGLHbkW+DAZ9c/A
6AkRbPM6OeVFwuyQYleaccz0MzG4NPN0mFzLcgTzQxRiGPal4XZ5Ht+bsK/Aqte53Qla/GBFYuYv
bRISNCgmr7NUkfery90nXrhyN0R5flUFS+LulFekaXGaPRRVBh86WhNoRQmLGYBIKl6QGwnYeNBs
4dIs2xxD0aVXVuSpXFrWc9mBg8DaBXRQtiCRQlC04swXlkE/6ZFWverJ0KVe0RAz5UHkGvJDZVXg
6vO8kCHSSWr0XJqC9t70Q0FMaN0jtJOLEZi+mEJF6Nqis86qKCiH2cylF6ED4Gr3RaI0HjGla5Rj
LsmvXJyrz3IRzRs9ricQBDT6PsSFIIw8l4pdVeSY6OOyz99yIu3JMTCxs92NWJkKftsZEocOs9lw
s2SQ3nQQfVzShIJ5EQANpiFq19/NqjrfJlUn37EmkeZGEyInNWFduwOLYlWgRsNZNpvCAjOiwmQj
eBdhUqVFMz9zQYIBXdm9HEj1Bx228cZITSbp5pIEVLhlewLNJooOxYvxPlpYVTxhgExNzugcxE5U
qpBAmpTkXQ7rdHg0wpzkTbyX7ZtaCBpx4pTC2wyzbuxmpoKINcrE9GMUGo2vQzPVDxynAsO6Ek60
gysXq92IvSnb0q/BcRwP+EVBaFrtfTwlJUm4GoxD9FLV4iMBUT8npsJ76tXpUBXklxQkH3kqSA1g
Y3WcJ4gka/DBU9ksJfblXkNlpeqY5NVaI0C3HZJ7ow2Ce6G31K3ZwiPzhmXIp9OgB/O6XBnwGVkx
aDAcaK5ulG6mosUwCmtWzRpUWjp3LJB7Hf01Js5guJjwGkxgS3GMxH0TjAHSayMYUP/mCW9Vx3q9
KQEgcwstQfYKVtFJtxVw88odISgyW5U77XaYeoQMSl0xlrR67bXILeVmCQayEcMIVTPWEcCrU1PN
sU1BJSElnyvLqauwfQjGTgUagUlvn0rCcBuqqu4URLwUXlp3vbDF9V354hLFBykrzddKjssXU02R
J9eDzGxe1LXgdsrF9pZHsNAhRbTSUReyELaMMRSET+MF9PtGATsYSF0/uJSB2kvD8qpdiHLhWZZA
s4P7QAuOqx2+S0Ki9DYlToYkGSH8WFpxuoEcUjwnJtYrMcraHZfytrTHOB7vUmNUWq+YlGUPfSE+
QJ5pnwxhHE9kkxH+DWupNexRThTY5HGzH2XTLNFk58N9IxaIqlI1bUJ7aNVMY5eyFo+Az+Khky1c
0cI4gIjUxWVkXo3ZsLLzekRaHgdJ1pH/mAK1iPOedrkqkzpdsqJrJwsla+2ChBBSiNhIb3t1Eu9U
XVceB2sQPNz+4wsgi+ZTzwfwfAWkCrqPZixuM8r8HfdXkf6uAt9Qp3hdynQmjZhuXF730ikfButt
KkXjIUkgA0AgSRAbs6kA/tOkrHmUUrF6i5s+eaYqyYvznLcR9UKCozpLrfM4d/G9SnMp3Uhqw9Yp
Y84D3WGpKCXGAD8mxm+GdLqS8PTUksqwPNeq8dLXRvWZFWYDGa/o3xLDiBCVJfCtgJIwhLZKwp0b
Qv/8FpvgjdTWkUO+GfC+1lBw6qgZFLuCd8wWJB3q3lx48PCOBq7UyMqTSd2FRr3LqbBAvVWAgHXY
l42AATjQgnU7GFMJt7CoutJczDdja1GjgR2vDlnTmgxaa+kqiKPYe0VLDoAOHYpGlCDpb6BKhh5X
+sL0uUrpfO86ttZg1xgTjjkp5ljrShanJxc9YanNIlJ59rIZFU5XUKildRCnEAbH8jQo7MFOJXfj
G+yoEBuv3M2eklWTs+JtXgStqm8sM18VL10q+lNuxaRwE235XfUD6nBThJ+zSxJiau2l0pUvSy/l
1ItCM1BA0obM5tWwHW6VflDCe7pWTLJbg6VMgDH4QJu3TAk8cgx7gEN6tAZtRA/AShflOtVN1aKb
nTj7gDgHZ6HQK26lcsxobVks9ER9h2Wc/UWht6GPFMGOqkzkSrVmDgslpjkmeJh75nPciPC/tMbo
zwES8t5TapllOtUhOm4VV77qW5NluLWusWGrWczHTJKe0dFipM0JHOMY7xlXGekmNJq0BM8FwaEY
i4ZV09V9fZWbVu1tY4itxE6ZdaAZnppVYF8AyHK6xdQRCeCJ8ia1iPCJUhHT5Qyr+m2pK45vC9vk
gd5+sbDrQ4ABkiYLgUMvLr8BevMjm6kzAYyNky8FmJY2LRj05oUVFT5VdPrzxyoqmveKIQTmE3CD
n0GJNbPqWEW21stT4opECrgiZ9kh4zTxSGAOmxNGTQxMFZKuJc1FtDyauSKBxzV8CGmSNlIZqQca
wOgrExwPi9he8ZeqbpXloK8iKb+0nVCVftTmw6WjBbgVG8N4MDB0H8cgzw9gq4vaFQn05h2kCJ2T
SDooa2q6uAAilhtFPhpmB0Sm7saTCjsn2PCvFJyJUs0xS+UpGwjLGSWFxyaGLWwWgODGpb2NsDJ4
xiRJL2AxIcfOdXo70nx8kPqpvsxzVXlionPK9nrJ5WFNB84Xvp5kDJPDKLEDOUlFsWLlGQ2wJpZC
akWhpW6v2ykvgBBrqAalZSifmfoPL1KsVzPM1bGBDhwW80FamKQiPkqnBM8Wu/UzvnVhv1RKREyG
JUVfNcy5h6Jr5Y3WZ8lOijXVS826PXdkci82W7SCLFIHh2ZjJF3QNjS5/CVaYvk2DnGM6AmCf+Jw
NRcKb9byeDekofUNhSo4Vp1ineue+PK8KMa3iq7qvCXpafkqU00+BgxBVPzTFW40JWQMY8x6PV/1
tIdHi885vLbZtADo6jM0hzE2PncqCS9jH0xUogd4/DixdXHF57UzJl0zaLE4E7LMv0ufdUzjkzEr
3QszBCW+tiJOcafUE+GmrCKEy0XTTmvcgIQQSMz77KWueojbjTLUxsNQdM1d01oJV6qyD2ubFkGd
2SKgPHhAobHsC6oBmuC5WDMx52B36qVY5VX13H/WeSBxGx3G9Jzqg+RU2YTpOLTa/COd1IbWTIMY
Ngm6JGF0y6gAd5neHEcl4btKdLyPgZIo4L0Go9mEYh2QtlnH9Z2RW+OE/Xk2JFfp0+kyaK3+oGpV
YziLptO+hMggpOjoZwMtLAkNBHqNatx61mDMh1mDu9bl5Ao0NRcIZ+nNEudaJ8sAfgl2ZepcCnda
XepvXQZdgWgDLbjJARuVp7oqrLtyxK0d8uk/oErWr7UgL9h+yuoV0l6m7Jh1rKwxZZjyjaBOrDFO
VvOQ65P+znEowTSc5uolyaEKs2ob+syJZuabCCPqg6EttLwleTFuxyErR3YfOQJdqtABKJq0foa+
1jbAhOuVfUEkLfEfkmDo+ziChYNvIFDZGqcWgeigR6DSKpFpjLJ0I1sEo1zCEcyoUuw4C5ParYWm
vKUAAkxFYB3FRqaGqLTylpgYPVqpZrX2FptlOFDTlOmrwRnO5q7FKRRKLV++5TLrLmqfZh+iBNaa
HPEYpUGvaUnpC42eRiSfJSGzemYE+SY3pY5lI0hfYSmVxzxQq4MshNkRm3uHMb7BrBFEM5S0Wa2N
x4Qsu/uW/XlXSmn1GXKhwgRijjpePzPmomUy60GOmRkOJC30400DRRGo7jGCPbk34lz/JD0GLQeJ
QEwdFWWHdzJ4EEqlppjS2hyh8bq2yxCsHk66FG3VAtbeVodK/I5o5vRAb2TodmxA22DG0BiNWQay
h/BOrAideqX7RGoRoRNAhhnTPydhsrzOSq6c8NOjCygVVCHmIMd+UbMl4F/Mg4VLe1P4WcbNuco0
BixK0E73/ZQ0574m+m6RsvgoAYDMsXGpyyehcRG44Eolf1ulppVkWt4akOtnGTbaMR26W4M1BviR
/Dy5c8qJm6LUjXca2fLMLTrjZQHe1i6oLkErdHZteDEDvwf05MZD0A3Sixxogl+xFWz1RUB5RhGB
kD8FoaDoUHe0Oet3ZtoXO1mdBVceRulRj5LoQlNqJEqnTe4SYEp+WYxwe+OwW3MwdONF7hvJOAcA
EN046gF0lBwhm4wWFzaNsFRuLG3mWigurX7qFCP+4uts33R5qgkaL7LxZczG5VmfyupxlCzkpAuY
ISS4ShVwPNY8QAK39FKeSXeilc8xJfUvlSbnn5O49CS59TolIOp4qH4izyh+qKnWz/McpiBNOXkj
Va9v1NmEwW1o0nYoqxy9ts6hGQZUfkFtiCSdIFGMjHZ6pg/XkyPX6y6XFN0mCk4M/S4uJ4fOtv65
kKyDYU/tr0JkJiVT2Tz54AIK56YNlad0MN8Gg6NYGkJlpSppqLqpuxbYyNbY+AH1GHbMiI2+kmL+
WDAoH1DQEr8aGCLJwFr2Wdt2btFa1OfJ0pwSnbQYvvCRypc5uL+gxPHmpC4S8gDTzFY5KHdUrxYb
oxQ9ZFo+PNNoofDWhnTbkyRGGSAINcaeRGJMbpowAEdNVewwRp0PuwQ7cU2sieVGcCUchcnMGyUe
DOhpUqsLbJjwU40CFIcaXtxUXyLcHSra5bJVFL+FaE2iYR6KFzPWUjsrQms7wK/yq2CNj1GTlEiM
SArG3B7qie4+pCdA4VVUYYwC6QS9Pxteq1hf6UFtRsjTUEm3gbngpQjT6WmpItJiVNA+RzEh43LW
5MlW0zq/08DpOykhT7uQk/RFjhfs+21c4WUGeoHieGV/pwQBKsageAMRuQyiRPbecsmKPVzF1p9b
xIylEmZMAy0Sv7Ku9Iee5AHH6qbGq2u4+4YS4hkt5PBlLFWG2orwP8k7jy7HkTPK/iFBBwggYLb0
STK9qazcxCmTDQS8DZhfP5ctV51SVY90ZjdLdavJJEgEIr733n0zMaR+wp3dZROlQa7cuIymUN2F
1nsKAhsUJlPqtx4ecXjGUmVfDusQNNDMF0I5EJK8VccB8XXxuI2MjpNXr3YuEcyo9B6kj/0TX4P1
dOEj32Shm5BoC4t+lcS6QOWrsgCjuRm/sj4tt76lA6KXVdCfhWBO0y9BvVd1aq8bl1BK1WW9u4K1
Na11vLDTiSOsknbqcS7J87cMBvB5kI39QnXQpdvS1vf+EoyMiUZiLEbIc+jp6h7+LABCj6vQRZm4
ASPqXYxdlf9Np4u7jTrTXPvKIbVOZ0GcrOlBLG/q0GK7Tt0bytbc7ZdK05yRIXE4DB/PTeZ0D3Fh
J4dIO8Odl0b+vcpLthKx73xzi9hwghylOVdtZEgCRiVMzLhY7DulKvPu0/NyrY3xDkFky/scMHm6
BmJi01lk657ce95z+E5rBNuoWBY6utgGiWUWN5ao9TcxWW6G0pCpL9kUTT2YWzgjqwb251ZHCzCx
IBJbf2mrnZzof1w4xT1Z3QV67iXpVY/O80pdb3VT9A5AyNZnYsVAL1/FsONWzH7kSuaYKVLXq6iL
rM3ZammYYccX9Pa6L+zgvsTCutFsB9eZTzUTxaLdLoVcs43qmjGmig343hSuvWO6z7UjCQakGdkK
j+GA74/JE7PleZPZyMNr5COPXHk+nYcoGo7amrMtrZwBim2fvCa91X2hA6ra5xgUwFiZpfzCVkx+
np2SbK9NsHiLJ7H7JPr+kk8xFsMZiCrzMav9hID9UqCC+5M1TbdLbcfHLta0+lRZl3yRkyg05y8R
nVXK0XidRU2w8WZ/ucL+kN0NtR/sGx/BrAzsC2nVaT/HkUxfRJ81z3oS2Xc7M8A5mYSlx7oGhtr2
ejkyOfavHKym+yWPq+04UVEj0sKjg7BRr1mLekRCs/GA+inDH1ApDjlWqnaRTrFjaA4Z9KGk/pkD
iHrEJsKTi5YSvhgmi4tN58QS7QDMwhmOreTc9ALbTFLG9nFa7PLACDh5j7MgvHHcNnFXVW7YGqVl
lOwHmfRn5E+H5GXcuAfoO/Y12wpz7nhGvdVu4XwTkMVQvuLQkHrwy4n+A5UcJFRftapb4b9ctpt3
9ZCEx0QgwmWzbY6FoZFhjsL21fUzcjH0TjwUs2iu+iqueQU53MlxKG+scHIOFYiUPaIbWRy2YFeL
dI/s27OXpvHHQ1UBWuuqzKouBTvqrDpsmUFQYk63w24r4zBpN0zy+4e+pQnX2BJUhKuzbVposLH5
HJy6VM2vuZ+338rpItPadb5tfQIqUekaGodDbDoIyGRtBp7+hbGnMxeXLEbhowdPJhJfl9DgaADj
vBedlkjZXMR16i7dTd3q9GFiwXgwEaSq1SLD9qaBk3S1uKb7WqYd0cus6r/4kdZnr7XGvVOPiv7I
MnxHI6wPlhertY1dd+V2hi0TCyoxedt8X/TgXVVVkH0WadMcg1jrp1RM5j4sBrZ7M4YonSbMpusw
nk+Jm48v2FNBfJQjZis8IYmV73XL3AH0mzN+LgoGDKsATWQtdcBiBxdva1pTvE6BFb7XGIaehtIM
D3C3ysdBtcUpWiTPt8EMzdbzcwLHVVXkG9Uow7pE5qVPUXxV2HqPmPYguIss8vG4BI05uvRc7RHf
2V8HVlRdzUWjb4XuXeAcwbT8FizlvO1c5eB8cjPrwcmYUPL9BT3fflOc+sIKbzlFAiALtXXmFM3X
BAeUZmJBP40nFe2J1TSbU85eiGSTSlHrl14+OTHBZzRS63WKKzB8Rahh9QV+fSVyX16lGEZPUewG
v3nIoOc2TuNpN3BGSDdBW7kHgNjdKxOJksbPwoAw85K7asijr008028Z+2nBpKfsbejmtl+tlykt
D92CTLkSw9S+GRijV1UhXUYYXfIi7YLUaQleWA2gHWkhZ1rR2xbeLCYVBJEG1dN0pMUxdUnFiVLK
75Dew7usLAillbZrP/B20zc2ZBeQl53tq6jOLz1lhHtaBKi/UFnHwUxOuJcZr669yK8Fr74wfUzM
BCbYdqhHlvWnit3bF2iqzY5i7OkJW1UMTlc6z2izNpxiCEc7e+KBCZ/LvnCGu/WU5J/TIAZVaJYk
O0tIpMVG4bR/hZQmxFmmeryRhQiv6bSu7v4iW/zoACHJ9k5R/QZkU554kk73BaMljr7+cOtEsXc0
Tm69efPYnkqu0MkM9cLRbgqrt7KZNJU3ONqgI6c9azoF7B2e0wd8GxMetmHkeGLh0frkWvQnrKK8
oRbHKwo6hJViLcM2S81KM0/JTARIcU/P0XAQaoloEyr6Z+SrmVC86ZPvulcvpR3hbWiWtiExHunf
VCdt+BNeEZ44ZshPOfzRvRIpgGGeRle1mOCO1Db7nL9w8u26wQ2B0swV3W65Hu4RGxtCfQyC1mg+
2Vcxie6hM4vgRkojj/eo2rssMoiEIwWJq9Fvcr2u2AdEf/OU/r9WtPfv1c2X4r372Ip8eZ9vVT1z
Mkt6iiX+/r4XhfgP/2Nb9rqf74f3dn5474a8/0cnxeX/+X/7L/+uOf+pVo1O/PMkyOnL8iVL/l2r
5j/6u1Z9KdDAAkvYQ9ry0ln8D63a8//KExhakSeFAwj4hw5jKf/qeQydyJCgWfs4z/+pVXv2Xy//
HIQXPR3A50Lvv8mCXATpf5lk/yFUc/r5o1Dd+pxSR5Uwe+S8DGGGCQdPeFOXTz9cjLu/vdKPCYif
vL784Kqm5TjpE9ssOw+NOQFQ0avLPSyG7E9MzD97gw/GETiqivGepk9vccZT07j6xNJa/IkH/z/r
+La8xAF+SDPMi3GHKefV27AAhRFqSDgFaHnGVNBh7Pcx0AApBp7+v75cf7Rk//Pr+GjFRtF2ez3P
Np2LrXPPu8Pi6Prkyvfq6f7Xb3GxPf+Hb1xe3vqHj1QIyLkzD3m46z3bZOUdYsPRd2rhe/jif/xW
Lt/WD2/CXMVjxE4xZDnn37XTFnCcgwEKza8/w+Xy/6fP4P7x5dkcBo3HMrjj1ui+UrXs3DQSeqft
Dukeu0B8jMLY/Mln+dl3cvGX//BZmH3NrkvN6q4dId0U84Ta5VWvYImd219/nJ+9wwcwQdf5VGkI
3iHo2E4yVuYou+XhX7V7IS/DhV+/zc9ulQ/3OkRgz49zjIWim4dvHDxjIs8lk+b/7fW9D/e6ylTa
Z6UhyEi79z3m4Pm2sUIv/JOX/8lV+piVsPK8SpM+LHZ4u6tDRUnDwXCCYZBaubtfX6GfvcWH212N
Aa3lAuliAjkKasS7hHLZw85dVj78+i1+sqJ4H9IIcmowky7ptHOG7JbqyRJoTpBh+gldXCI5NFVz
97+90+VD/vC7bbVFjw+1qrslGHqgyhahad9unkYc/WsMgPZDons4PzW2nu2v3/Ina8vHqFKrTcNZ
2SJCTJiJAQaqxRojoUVKampcanjZa2Z/8nP4ya/Z+7AGpMoqqzBLpl1vlE1imenwkQGM/fbrj/LH
0Mo/V+LfUyU/XD22HWlkpwL3VF6zY8P/1FfnjGTZRJeJFePs8rtZPY9hVoh9Z4VZf7YsGTJo+/X7
/+yn+GFN4DdeoOen4+7S27efepJ7MuBEQRXg/3q/flgPJiaeLf5b6q6WCgVnVLV3K0xm/cnN9CFL
9s9L6H5YD9D1rAKIdLFHIR8AUmFeHv0vA6bMgkrDlsHhs9Pa0jtIPAwI0VmT2F9wRHTY1wZ0DfxY
v76WP/lZ/m4+/eG7RLtRgVVewj+LQlMPAmwt17GLU2lb5bpqae9Y+uZPMKU/+eLcD2sIJhJ+jvGQ
7TpGBasgymaaxssIt1dbh8n515/oJz/+j5mmnuhKh1u52IVMRd8sxk5E/aWJvT+5Yj95wP6eZ/3h
ioV4x804Odkuyqmu/Ewkh1oljoxxccV50ryndtPsKLdp5J88An+yLLofNgwMXiKXdFBGG4qFVcsu
vDagJ0wlzV2dcuo6FEWTmyPttaF5pFzXGl9+fSV/9nV9WEYc4/TYD9t814c0FGMyYL+9q8oGHMhl
HPLfBVX/dS+IPy7GCNUxs1BKwJjFFI+hbZnvWJ2y34aJKMefLBmQgXm1/7Av+h3m88PXFnNZlqZw
vf2QMPde08KeOERpMmvYycGiMEwxwRuvcUF6wTXTvGFAkPZiH1VxKrs93ka4+5GLSW29NOyw7jvT
YbRQrUdkAVVfOP01I/kkvwoupvxNE0mFipuPyXIl5GCW66QmA/251GRNNjTmNNUnul0ReIFaFVnz
RhNp0Xwpa7xTBJ8uIPjvWgoKIVZ9jEVznTDqh5hWBohTCm82YJ4uHqv7Cf66f+jJJAaPfmb5HY0Q
uY72i19J5154HbNOOSzUS/masg2Jho3cosfKNZeOi1hv22WcvE3IKfqy8+1q+d57WqmHBRNUKO4H
NVVutqJyZEz6TV87XbGdEkKbX9OsccJHt57i6KSSohLfp3yIu+ugrJv5ukqb0cFZGBFsXI20JU3X
tim7/rEMmSgwE8i1+JIaCgM2qKIz7cC5px2k+rEJ53ZZ4b7R1qru2uu2TTR+XDRaFwEyrQM6riij
AzU11YNXOljvmyr7Wngqtp8NBpfwSxolMvxWMUWZvvfMMsKvOTbCIb/kC1oAHqHEq0X7E8+rCFRe
qyFgVr4xziszgiFnPj5WxYgXstPvTq7qLZWMLQUOjVLi1fInXR9xh9pcF58tN09BouWe8+gjnPd0
PoVqab+Eje7kfYODp39uyRPb92XhmPraHV3J3Rzp1jzhLc2xW3RRPOTACsu6REvvDHPdTR+WMeNQ
QxDiIh9SaHs0JMriQ8hEN7tGNQiKXd6lHS82efTt2ava7zU4IVPkJqDUXQ/V9+gioe4CwP/pMyOV
2v2uStbdI06qvALvMfJTvMZIVU0nywRJBQjAiXJ29FOYkBtbgnYUd0gCCa1/xikF5XKN7z9atO7F
8Fp0hqF3g6B/gb0FcVuo26jAPXVdOjVjtaDL6B8vE56kNY0Yy2NvQSbAXYaii7NNtRhRd6kG+z+t
GB2mal8HlNRS1Fp1kb9GCYwvgrAiOU+wxbOa4T3ScR0grfTWkqF2Fl1n9yuhm54LF8RdQt9MmNMr
zxOtqstz5OWViXfEXMfRUJmej8NbGXoieFF2Y3pUfsOuofYXbW/iiNJvUmGSYTYm3yb6xC2Z6rus
c9vs6LgUxeW7SQdJgc8oonhuVfSeFz4y/J7nGzc2efgYYm3q3n23jdRvnqBnDOC1T1cKMS9vxNbG
oEyEZKtUFib6a+gndvpAE0GCERvTCxCooc2ysFpF3eiE27isKMUuKhpAcIjXQUNHZp4ki6YLQDQ+
7JsoV8+BFfu0jdkuYwosGPWIxS6TdfQ6zlEzbWijGBqKXBprocuZmst0hZGGHJBsAl2fsnZ06v2S
2CMN4Jgh7CuPZ0m/DbUX4que3NlKjo0jtfMpK4csBaubLM6Tb/WcBlKfAjBiXziwExZJr0RHsPsx
2VaBL4nR9Hbr3SVz4mL3KmaG3hXaZNWUuBcjB2mCYJStdOWtS1Q3+RpMZiyRWKlh3xRNHJa3sxm6
eRU4LrQryuyj4m7EWQKuss5FBhmt4jmrRzX7hyaycyK7SUMPmkVee3wOzZzS8SbsnJJgJ3O5WbZp
NajuWjte2lzVcd/wCWdPlApGBEk7qHEeZ073sV/mMn3oDfIpyn9gPNKDiHUeTeLoU9U92Lfeuaoh
vr/41HV+DVqE3YPt0GFkoBnnidkHuDf1++iKwnLWvS48NIEgougC22UH5kEtw2LvJTGA8JD4BSDp
0M9dOF6JlzlgmEaIHM+Sooj5RKy/Cc8GtZwKtTxsJ7mp+qVX5z7vXO7Ybl5qqqbmDhhqEYqYutEI
G5iLb5321CI6jUXH7+U0T3Pu1hsMWcuC0dQR4/gUxZ1ChUorOxH5YRl5riWAEmnrnFazcobgqY1d
TYc6rMLuuxWR+3kZRXSxdzSEPvkF6NF6K3XqwpOuZA8+Q+DrJ1yLmyx6L+M2JN/oOXnKFCUY46Z8
yqeECmd/tpMvST6LaoScq12zU7FVkFsC9TAmVyMKT7x3NY06V4XbtdbrHNlguqcUQWc7xLUMvuh6
CqdTENtWfz1EYT/u1ER1Oii7KuG3PtaSJ3QdKPUSpjn1PTZlXGIzWNprzw6Bv3Bjje2CnhzNncLM
rSOh0LzcVCDDlCr8XDYhT0Iw4V4HHN1nAnXIxqZ2ypVorGbCe8BinN5WY0u94lwLB8S+ziEjezSU
VNfkQMwrMJuGCt7OnfwcjZIi03VMvNLfMhGAwV1Jq4M1ySkwrh/yuWmWTyZ0QaiqylPZa16xXp7D
PjKkXL0ohyLHymdu0sVL2zM2zzJeTZgRCFjwxpBM6GaqpqPbRz08LQxyMPisNC7TK3fGFHcSxm/s
bRQEWC9z1S6CSACzz5c26gVCihqKaaHkE8PVOS/7xX8Gz4IVluXamb5pInrhG8KkV91hRBHJusgt
N96bcQDw3VLZ2VJkI5vxPRtYHTYms+f8PswXsJzSbZsA18UyY4OXVlPCdc+q9qFzGhPddoudWiiS
OlGHgrMXpK8hE13zjD23Eu8DYrb/0jvL0J6MKhOvBt8y65oIjt3U5zEqO+BsAncdUir28XI4htgj
lm+Sx7PDo6CYEox4WUt/jh7L3Lwu/aAl0vQyljD1yGcMVxaaq3WcsfsC8ppCYe9MNi8PnTsU8Inb
WdTgiOuYWLEesnBgPx7jqs0dCq8Q6F01fvexX/E+DYHO8eQ3aBs8k/tkiYlgpFWFn4WO+O+XdcSe
v7PeJv6+y1DLb+OgV+4NAlLhJGuL6lYovgOZEKLXmKigjLGIeDeT75AFpgBaAuhLMAHc479tAcOi
/wXbysr94KtlV4L6rYKf7zveUubJW+nhfN8rewijw1xE8fWIizN8xq19sc16Tlu3p0mC/ILDUbdP
i/BkRQksfuTtMIqmmDf2YPyUHHRtzZtZu8v0IBciuC+LWZr45E5GXXIgYX/Rf3N3NjAatQheUVS9
ejNV3DHrYCnYDXYRSuVe6s6i/ShIepDm2uGJTKyobj8FSJw2zPjSUic3cWe9pZemXzali+lw22DF
ax9Vze/6OpjBODyZAPNTvypGkV/6zmpORMjsFyYC1ixcZyb0dXCmYazwThyRSFbnnOSBSUeieQDb
LWtaL4difMKg0LUPlDPTf8BvKK/eiCyI+lNPVV/y3GWD6J9ry4jxtSZMIU6i67uZV7t8xVed0dZ4
W8ZNNn7KehX+5ndmqm5SaSfLQXOVFePRSU3XS1v281vTCSLH0iyVPOnaCSyK0QgfH+hfo/q4tbAf
OKuZHfeyyzq76E+SPlxDV0NPN5y1tJKHro2MhXeBmihKecFJnVLCWh7OqLohFFqoygeL3M66f6Nk
LJ8pYHXGy++B7tLhCegDDtChdkS1dhdGKcnaYBoXNyZiq9+tPK/uh33BM2qIdgmGw2AdNm1mPwax
Q7P03h6LYDpWNebRtwDT3nJu+MW632uYFZJCp2gi4nzGlCVd7NIuHAUYyVQYEqiKGReTAIvc/H6Z
Rq94K7JQGDoFtMO9GBZ4Dk5J25bWoQ6jrl+11qLdYyGtQX0KeCLDLJVscKav+K1DffRpossPhGnG
8RDzIFy22VJLc+CIUMzf2B9M+Y1b5pxI6BNrs1tMygGEPtND5WohybSYBSZb3I9sDdRvOJ0Gj9Yx
P5J7wbGt/TaOCwhoeveSCCJJ7klusppIw/ewoyQrp+M6zFu265main2NaIAvwRuFPFX2EJTPwl2g
Ug/SwjGJEJ0mr4Nt2pz7iHt3Jy57zt/aqrSc/mAn5YSrrIpDoKclfjwWbTRdzBdVJQv/xoNHpKke
cHNgmxFOO84+o629+Vp4bVZuZiuX0wFFjBtalUvdveH5ycAlzI104KAU3DXwSlyjZyySXs3K7QWc
k2qiYhqfn7Hk5LyMMrVoESgVLbKUHUq4MzYq8b1KzUVHBUkRzWfAW67a019m51dza5XT2YHvRnNG
gNH/hjRQ6p51Ly3ojNwTkp13mfv3KYEFhacN99Am0xgGVlVDldemTuYs2Vv9LBaOjcEi1mqS4XjU
6PsDhz0rII6Xdvbc3kvUBuId9YI7Xw2twMCcEXG2geEvsX+0RNWbtynHa3izeEQ3H+fEXvovkWC1
u6IeyHXO8G6iaZMpW5OVD8tLyyDBTuPhFS1DUPo0KTtXtsYa/xueJp+6zYq05J4RXRnf12TOhs9h
pGuzrlVbftcsq81x0m6hdpAH9OBvWHXcflovRWkwYxG5Gsn5KyeD2JzEA0W2noGvdpRea8BPYgPu
xm+LNhKYjEgTqplXPGADDMR4yB1uvqVlI2yT66rus3hM6yu3zpDcVDzP1lU8C4O9YU6o53XXCZWD
BKQqEyavTqodiDeBPZYATeuCucRtZdwC0iQbVUJLvtBGnbwSKyOAGheuWty2pv9Ex2mbJWsnCrQF
SXmkYFkcpqjC37+xszyLv9nGKmv8Kt6IAeTatpjfefwmXFW+0kLvBmc5Vgt7ZonJK4QExCaesnEy
FeEZS1wBBqOpmjAiGhDVHg6rkShTvp3zwFCeENt2pXdsajGQhpxvVf+5wotfHsGyd8lTq0Wib2cf
48OhtTDsHOyGLcoXxyTKXNWea9FqLFlrqW1oEY0YCRvX1HdW33jEc7EkDydq/DwLQgLhmCyBsZDb
nBCkSbu3wm9g5WSNBBYUcYrDC46blLBDm9bATRLH6BqWCF1Ot2FXs8RFXQuEJ5BEaa+Iipn+mva2
OvzsQFuOiDD4NYxiDTwl25Qit3KLs3wm3V0c4DzeuExcm+8zIR9uTP4ABq6ebtghzks1f17sgR9h
KQFQPerBocxzXaahdPZKUVR+hi0Rmv1QJyqEXh9nHQygJne71ULNMWlMjH3zfCCCE8mJCsXZeI9R
a2yOn0m+ZNn9wF5REVVqVXxr/IHyH7dpnPYZdT6cMIHmFEhrFuTeTbaSsXp8cJqaRo5KTX1+cjOt
zPWS1U56l3fa7g9soz0H//fsyFUN9aa/1twR4r51S2Hfui2Zwp3b5dq9VviZ7RVpF1WdpsDuqHbn
AR2dOm8mrkhKLLKy61nW/AsVwZI5TSPt2XqT92FQT3srCAybXCtxksZaVyQHFaVTbWpD643UIsQ7
c4YQd1SXhjzLYoSK7AV/a7XcDdYg1qSK2Iz0g7M8c6agwSN0LdHcxLgI6q9hNOSMiDi5Ovb3eGR3
vJYgmZwnmeaq+TYNMeTheBgjs4vJ3bDjDqYK3Pfgl2MtIMCormLPSIyj3fq0PSqGNAObauZPU8mJ
uKujnQjLFmi2ctwgl3RskED9rBMetp+DYu5TenWiami/ygUvylPK1qVhEsa9v+SbgaiOoAoVQGa3
85JicKEGq1xZD3AxS/8LwzDuPDDKqrCeoshnQrYKe0czQSkXG1/eURYUPX6OXbZr8YoVuRT6viQu
n+cn/vi5pY7LkbMMnvIcTx6R0hlK4bLSfOliV8tYmrXKU1iNKeIE5HCdFhVVOvNUDEF4yBS+QXpj
E6uOxyOhw2hy3bXqHdaWVdJzvW/rOmzjFzbDabGjbT0DSTymbo2MKJ3FespmKmTXWclf+FakbO6u
kiWU9WfFrMTalfkMyjwdIzLPyeTly5Ofp1F2tPgOptcujhc2tXNc9V9HRv8JTYxeWUCsog8+Wt55
quqMxgnhTBXoJrcMeCKSm/ElspXwKHLI8fK732q/XszLEC4hIx87SeYrfrdj9onDbF48MHySoKBA
RbXtWgmaBL81sKOas+3Fi3rWgiTbsRTtUl8PHmeW+zyCg5Cth6JaAlb3IMns51KrPiRZriufuhA3
IVC4c9KEMzdjoUa0J58axdBbI07mwCudmsTsa9r6SfmC3RvM4lVB6aR37ZOY4ufhMUPtt+4kY97B
nxsC1r5biRE2biAG8dzbZqxr9pRLqNpV0TEeo17FNH47Ib9Mqld7lftATRsVco88YtO65Jq8eC4o
FB3iPhtszGR17QostxMx9rdLQwEFNZLvWu2CvAJIOLC4F9lmHCj7jYGYleNwsjpqZyOQaJBICLml
zBSSddr1Sk97fKSpfWXBCgpoPbEmp0z2vvZACxz7gATCxlcEt84LNpmwuZKeN9R3irps2bA84ctg
zEn/Z3HNsj1ND2VIs+Wq8oBn7ZJJFmyhLR64t5pHwvjQ2UGtquPSxUPz6Xdx5P9jN5e4iIA/d3M9
MYAs3kv90c/1+3/2Nz+X7//VZ4QaSR/kIFH9AEXpb+wRKTBtQbKJKGZ0qKG7OL3+wR4Rf4UvIi9U
EAmSUP7YAS//6ngoLDZKl+37nv3fsUf+qFtDlqStAbYJrsZLb8O/ATw5waG6ShVt59b3N93cEAAW
muEcsIbbi1/V4bAmSlpBZvKYq3yq47PTEuvKFzVQYmTtOpdcctAW4cY2pMUZhFD+OiTfGyGsww8X
9+7f3WEfqjn+9tdGguvps5MAlPxBHqvD5TJ0HSMqeBTB1dILN1En9n5L+U7RCGcvivizkSM5GTri
VxMIsLNjlydfEZhpEYx55PjTWtpjduBI+NzMudhaTZGSENM13bHlE4F0/zn1cOrDXlqAB+EmJcoU
3bG6Ml3k8X/96w/1uyHlXyocHwrUpUOFl+06gs3kxbv3owEjI1kQDjUkNZYLuOJjz5i8GvO3eJLA
52a3PadzzSrvus66Fhpjqj0xopWx/jQ59BIzLVQ52pAYr6barNpRdSemZV8wf09EHgtxk+SWgo6e
zSsi4xT0CgBTdjhHwEqsTz6wgWMqBOnnaTqR51xbUV/vooTkflwZ58Lg8MTBpkZjnipzAnMH0AO2
CHTDKTrYhX+MSE4EHFufWgoVKXdnzj4hTJ1C2tuCebgRIvoc5F61+fWVw7hw+cJ/vHZ+YHODSJ7p
uB+hVH+QZWtmik7LqWbHABPluUu6FWYCax8HHEVtkpUmgVFRjEws3aCmkaSFKTojq7yK0v2cj9X8
nkqOeSZv94klh3PonwieBWengPOfU1UwOnh2L8v/1g7HXezYSDvCeoy7xVnTIOaB94rcUjOT6A48
x7zBewHXQsmfSdN9E4G0i5jg9ILmADnPE4Cq+Gg77D9oGX/OBmiqRTRv+HhEJ204dLapP+vw8t6H
Khzb9ZAHjLzAaxGiq4Or4vLPJFR8Qp7jMe2OnElX01COd1ZQ1TtTSvZGCcGKiC5AP+xj6pXJsPTN
+DI3y1ZLEk+IApSLud02HfLlZHiGMtTwg82Q/xZYJFz5BtjAkTUhXBV3B2u4/I76Ab1AvnOSJorQ
xBAKkoDj2Hwtx2gVN/qkmgdEmZFuB1ghVIO/84jUkOI4QRDysbdYSK99X3YPQzK+NS4k8TnkGs6d
GxzTy1nI0hXqOvESK2yYhdFyV3XyBDvgNy/p7iVsgCqqImrjvb2w9W1Ucg+Hi38Vl8HD0lPP5rEE
b92EAs3KaQggcbbfenJpDhVJ683A7ntXIjEXUo3nMYG3SB7+qNruyG99txjSblal7qTNLKg0nNfC
hhrFqOKRTC6Lw8bwKBlJXxGypUYte4pSzO9wRDpiweuYg9pqFs4Bq/I6dbg8bQN9NSvdLTLk5/gy
gUsyaKC0cjOt6C6dJCg9yexQYdYG0z2HTHlVy+gYTvGRqKS+F5nlrGpnHg9hb5mbjPAzUjDcwYkK
rciy9ZYoySMnLoJQufWCnkHSkNnhWgbLJxAa44FV+U7P3glKMoXT7Oh2HPMf2io+obYzPoh1S53b
FUkryKAjvXq2NOM+CdgkS5tUf5ekR5cBEFyHs6aWgGypeOi6INmSli53Pdn8ZXI0WqG7Ly5aL/IU
0mRk+UeEuWwtgpmPSNLmWE9WuI2G4U0BeDsis9hHTHTpAZTEFfNeSiTt+HOx1NOh6XV6s1S0YLR5
uiGtHu/RMdgt4vu5gThIH2Y0pxeoW0ouUC1rgLL5TjScHCmU0FkWEO5cqGwxpDo09WWiCPNdwevv
B2o83MULtq1U/qaO1BWb5eqUckQle5XxA/SGc1OPzhWnkkOfMncnGV7RuFkTu7YI4t1UU9BsRRM8
Ba76VLdueDNK1oeF6esuW0iEewWmiB6YH6IJPw8HNtEVGtS3JWEg1NW+uRrG8HFwu+GgevdTNLrL
SZQvTTDQSXhJnuQoyuvqcvwTYy3hjUBDdY0VH2aEp11X6zthIHVWBcceH/SgIRSODMooUvjXoIvu
CIi8Db3/DG+cEFFCnyMyOIV10hs2haHVsnbD13yw+zNclGuLdo+uTPeD+T9EnceS3EgSRL8IZkho
XAuitGhN8gKjhNYikfj6fTWXvbTtkjOcZnUVMtLD/XmV7lNV0oki1Jkt0TMMbmIF1JQW1BotYZ1N
t1o7+0Ht+5E3oTjlonJZxIK923wqb1KMu3GDDsnNuABaCTZhl2rnZmZ/b7viuyL0uXPa/EAnvBXr
1vpBtpr+wIndiLvZsb/1vxnpM5yGtNTWkA8s11Xf4YH9BLpAS6WXUe7B3WHX8v1AQp0es0gsapfg
/vF0l2cXxh/z1hCLrqKCURv/Gbo/0YY7HlTSCJhRA808Ln+6aJ38ZjVFT0S1Rn9wGv3WYNWgJq7Z
zW7d/SRUBe2Pf8DIR/GpUefc+oha4yDUtVunfyWXfXTJp+RXA1dnL4Txu5cNLasTDN4nTVeTdben
LDMq8uTDWRJ5NIGEarWyd6AQhqjONqqeNLAbaIr0+jy/jJl50fPSPIhNysuqW/rJMWhW89LfjhDJ
lTxM4CymzcaUYApr0/lQuJpDttH4KNdhe0EmEA+k0V/u5qT0/5TqlPZgcqCGm8/IY/4tt/uIG9VV
N037wa20vRsCfjpyJE2M0LNelkHqXELL7b7y0KbdrkchTUt1AbjEwjTALqo9rBGmCwnhC+K/x8LR
+jbN6XqwJX9k29z//0VRWlo0vRNnFj9pQC4UB83WP+Vr1rvYwN5ZQ0ZD9LBZ7xgsyuM2LDyIS+kc
p5X3ABiu5SYL+8Wxh+6dlkXqgAwqA3r6K+HbNoEtOwqAGmix6RRuml5HlfCTa2nZyDUa78vRc1f4
2XxM1qqvbp7Xq5PlDMeU8fA6jN4FQunv1ETDTlX6aRsNTZDCOrTFlIYLmu+OlmDeZ825OOoan6TS
5+Lm6s7vsdWI2fTjj5nrP4vyq6fs33qlOXE5V/0pNY2e1hj+139flrzJYh6DHwQTu5NbD/T+GJng
Ia4Xh9KiUdDK8sNasJjqJpsnPPd8Zru+jEwWwk/A0oskuPQFbu4DtvRp2PzsVHWdhO6cf/pW8t2W
9XLwGFBsb6IU6PnlSdo4gay20d4U5UlsVENfH5MDUdX2C2jrXw9A7h3S3/gh/JPLsj6ooI6F3VKb
Zy2N1o6haEkYSRlCo5U4ZtjKhga8TEBD7Wuofka8sWbSkbGuk0VJ3jgrK4an0wfD2mWXZXn6DOyP
vmZVtcryLBMTgDvJxVDTJiqFi+oCc3dblHden1+QSpqgY8MVAjOtwfWoI0NEcl62Weyy5+dy5Jen
rRkfpqZ9MbWqy1Rvl2Jsf+rW1rFh6nw+hs55c0Zio4Jmqg3gWrymORCxNA+KPFPx4MJBtZiX4PSq
LcaxS+5kKFSIIvlYp1IGQpR2ZIMz1hb/YiTUtLUmBcq5QCzFH8RkRGesZTa7zkjM0NHnIRzLbV/k
PMwEib5dXTksLQp0jQIXZkSEkUr4XPmIdB5gCSECbaOQ19SpMFi6d0vMxwEe7cERXn2uQdhwu//O
yksx3UsMaqkZlm0yRx4orIDt8J+tVP9S6RaH0cS4oxZFi7iOftnS9wFdJA0s8sPz2M7XZiCemjDV
gBvPhmh22zPxzPHmilXtWWMOhG4r7+zKjCfrmO4apDJcqYUMSIDtDGexdpPCse26aVwTlHw4iYbr
3V7qW7PWYi+JwF3WqqspBc/JR2Im3AvKSuDtPpsHi/SQTq3YGescDUbz4CUcdgjWzByb/sZNR55q
ir5NT9pHm4KjukrK+1j8HQotDSZrpOuee89qG9eCZde1MHgHrtCRikJ+4NPhXidWurW8tbv5RRKw
N/i56qn1suXDdwRCJDzv40dKuPnQa+2ny3L3ZrjQYxCNuvPapL/rzNMiEsb9rnL7PuCynoQZtZwJ
g9RRVT5gKi/haPLa8c/kvWwQ+zNR2NfOXbmBJZ/DTBHssI2PjFyhIFM319AjpGvzWaVdBC8xj+7c
CZLBvvouSfzSMeZzwxY7Wlb5XEfZrBpaBRM5tTA85d7V66x/iJ0jRPT5Po091CWb06zJBX2vzgv1
ldXLaN1qcN8kBWW1Nxz5wZNxcS0TE0lp8yHTdi57i1AsXr7HgobrY7RXLA3TcHg6d1K1EIBtuOFn
PhjgYboqOeunesR4hAmGXHBiUN08TFFfLNqOXfEf1kguq1fJaFIuQC6WzYuwu2Mm7JhGEtyLeIhU
fZnL7YIlnhfVH24Sh9auNDjINhWm+C8DvnuL54O8Eow99gVktIymLxv+kYCOCM2O4mlWXzLjelNk
1nvnD9W+SbOHl3r4DEd2e+sMen2xDNKjco7JN/OMWgfzLtNpT/T3a8Ti+KES8wHdmal05uPp5HvJ
moaRk04UZiwecw2UiIIbmV8fM21IQ3uuf6Sq++bzk7D7X6r1rjbrudCQBU+l8ZEKQGEGL29oYCy4
2A5XnmFKmlhapnVVzy8beHkuTbTGGhAO1s53w9XY8oglY3PW6/Yr1ZL0IEsNLxdLscd/XxKN1m1O
ovtzSKoJDyEFnzdu4i9pS0v1uM1nHBqJM703FRqEstVfLqqv47ZOd0wV4qPtiw+p1/m9ApFDO+Bk
n0vduk+WNj3QpNtP1sehycoos7z3WdKS4JPu3YFjhSCuiV8rlx1LLdt3HGtszDv9C6dVG4Nb9G4m
F8kQY4n/ox/myGVT/6eY6n/uVODN12hPZpnNw7R6XmKXXjz0Eu3bIav+28ptCDcHa+nZvXBOwGvk
4Q2c6Ox6y8JJBz0OEKuLz3Oz9hjHs2hKTW5ca69f+OSce1YBp8VbfiaGs724fkcLMzCD3VZvn16/
5Ee76SSP4SW5L1b1MwmH3NEQ2of5UsyPvs4w4eXPMoPGhbNQ0OCsOZsXLjaGqukJbzf1cd4nTb2r
mGZCaA0UbWvDGo7b0kSTaZgx4HXnvdzsAvZ59XfyxLcUyeir1kGgoYZve1vNY2ywHjhoDSUMEKig
iC9UHkvOGZWrfdYm05sl6F0cnWYhKmysJ05uyK5jou6rS3/b7PbHeTJYXJutH88+VwEryQrwYir5
Zsrkzk8FblGvA7tZXV4vUp+HUbbf1PbI2nZ699ccNprJBbKeqbq21w+3oy9vNfKD1y17Z63oIc7R
soFrvsllW891Ngd9Vo649g4yb/195pUVpnZJOaij2mizoecKBxgd+BpPbFwfm3Xb4f30r3Xi/9Wx
I+On3F6l5WoPOMKfCkNk2WtfJG7yGLpSdnDrnMLGzdOPTspFexq7N5h12NtymYFt3y5ayTPSHDDY
gQ/RYsuH6aLwBH1lDgj8krKOZRn10HEvPXJGnGy9QbMz6/jJsdtjuji3vDdx5eJdJomuEb7NzFcl
MYPMsqYAscSbxGCg6UwBsCDJQ+SfLGxPqPsCXkJi/CARiOZZdr9xC9LU3nUb2gLBUxbgbrDiFogL
ZL93C4mdxt2+DNgxUq7c0QZYm6IIJwT6APwqhalsWj+pbfjYxsm9s9j5JCpW3rJR/8WBQi81qxiQ
uSL92ADkBSMn+zEr6YdRmk3LdD6bWHkX71jD/vnQ15NaAX2xz5c3kaj2lZXwkeBiM7IydixPe9M4
o2uwlB+O1GzoDmlkqQ5EUMa2Cvzr1a0hgWA/LL7mxCwPNLfR0cJ3/5VXPIp7V/XH/37X1PU/2eYB
LH/+pnIvTqYVn+SmbjPWzoul2Rcdmvrn0tvTFYh6w3Vrk58Jn+dT54oNlY//u/YOIddKH6Ppiyue
+iLprgJF5Rqz6LIxuOqHXmjVm6m32asQkjpt/ikz6fJTz+HBuiTfvkrQyOE4yur43780mu17BY2D
RwreJA/22H//lI+57FwudhEsjnWYkw0fprf+anpqupeu+7Tk+CkdwfXZ9QNZLEbEKvnQNbIIimky
o0YHWGx36oTvni7urv9YcZ3tfYvaBrUw1XYzH2YLkSQ37kyZiH4ZBTDlUiy7WadKgoWmEbmNAImR
MCq4BroZEllyVF52yKBEnQr3rtthsubGY9MTWkWge+9sYwIMUE3JLkkdK1683WSbLa2SvRZ7lf0Y
mqIOcm5d+LyNeAKrGYBLohx9o5Dcm61TO0IcHt2RamSHqggwj8DSBMiqjve0UXrgufNlr7eKR03u
ivO0QYPGRQ0hqL/W+AbBwuJRXJKSyXvQotm5TDTqBCOxk3DSXIXyk5sPNRhiZ9kecz775okF4cHp
GWiMobzOBqMA95/uUanxx+aXtBWn7UfWPAN9/Eife2sRMrNVx3YztyvJDIoyW6BS4/fMSiE7kL6b
Xd7aXqOZOLIhIa9rgg+BT55SLO5RYpfYRGZehlmL03E+VsUmduwgwQzTEGEkZyf7q03OH/JFSzDM
G40blvlzG5IXIjR1iN39WCRpguQ0HFSR6ljoyvqkZVbULk5x6La6p9p+CjKaDHb+PCYvg5+pMIYH
k8eIPi/GesR0jpNpogNX5dcMnCk+QM3akdlKzxpYjEKBY9c3TDSjMTA8iJ91h3HZmqvzxEATGv5o
BjaQ5MDLaCQtTE5bAHvwIbFFa9v2jgPcxOKefqKDvNh4Ow+qSv6640o3L4qcxzuds1MD4FtrOPva
WotnHU5rXkFuoiQB7WJwsLPxXFL2rS3TH7jRv4+VhOfIu4wJE7HUudO9QueiwXIUY894AXp6g0q9
bycpXnH0s5FPisvcpxPF0vn0nhvaw5u+i54ijXJV0bSQg1iywjxvG3e2ht7sEqNcPCXON8ARTwth
gQLkLP6+NAYoqfYKVc3rDwRGfyJ0ylhLRdh2RrenRbHdrdBkmZhKsI9O/jetOi18Dp4Z8k+k1J6l
haKHnnOqbcTJxGcTAIdGrHU3wFEZWMZJDedqNJKQOAyNs/AydxomRDA5DAItjrlYn8Khd+jidcRF
84oi7nRu92zBThUVPCHwtzC3NSNOJ+MNfi3O58K8DtC7AtsuwURKqopalCbSSGU4pN7GjggrawWu
fFcK9ql4Fd9b+KhPnfs+ZZJ6GFqIgoJ1OZK4STvI+he1CoCv0cfC90hybF+5g63S1IegU6NzXjrv
rJjqdrpb/cKC/JEKkgepv/2YGMxQtOwavpIQHyzps8PaSCxSfkOPMIJcmMoccmiCGVbjBNu17oV4
QL/TJzTaFtbeQWK7iJ8RKfZbOBxCxFMOtMKgeiXHIoxhcVeZXF9H6nkrqwqznm+0z4drhUt252Et
Omlc+wqclRrYF/IGnsanXiHF4vdKv/mLovnHxG9tuSuDi1gPGPxi7LIr0MOJd7VWHTNTu3VgoLju
riePqOyOfviBp+p5V8JwuXgVIzXHx4JveDlM1lAfOgxNPDlNk5OszXfNCGuNHo5+50teO/QIw126
kxzkEgtZvkhRTid2tHfb98t9bk3pOSk2dUKh7M2qObva1hxtnpjV2NCSNC8fWg/V2Xa0zwoh8bIZ
sEJzVejcdrxP7JFaRD3NQTPvNorDscXczcNI5e8D0q49kufBE37zZf061Z79cLspwE9s/uh4PEQS
A8xxGd6gJaqPLp0f0JlA4OH4iGvbiGFZ6FH2/CW7mNHXOIo4zP3UTV7/m4GggwUTZpS3mReKd8fy
AoGMbQXbhVPLmCHzrnpdJ0cFIAvPOp4Wrm5cg+xO/BTuUgWNmOo9P6qTEATlUnOC+co+LMUWs9Md
85dAqg2GTOhg5Nvk2GNqcvBm3Fi4gq7FfHo0y+GxNu3FIfwU46Dpjk7vIAQTudzlmCaDivGYajHv
b83kgu9URoPPRCg/PHiQwVpsxnVW3AAdynR2vYJ0hq/th0YF2k1b+JvrmGwoavxkeBruTu1TNwCn
jK2krV01mX0ts3WxsBSFJhEJ/rxu16dkK+dGDYfBqv+umrilZvt9KnM9zht05da1T5gnuTsN5k+v
CRNX9vfEhHgJtiI0Zf87G/o96EJr13eozR6P4aCX+XUZWxO81nDdnO1hWjrewKkmMlKYeDWb/gMM
RTQn82/bBn/guvMY6KB2dvM0mydlm1dbd+rT2Mh9g6l311VVErk94om2vkI8pjZ1oviy3N7YIXEY
tp1zVjVn6urIN/yI3hmZWkZLtx3s2Trmg0rDgYP3bFkLQ4Anr57NJoe72hZZFmsgdlK4vNyL4cO5
zKv6jc41l8jPt8UQ+h0X/5lMR0hXX7OvZ7gmLB/2RLHmUIhRBPWqwysSFAMVNZmbLQHLLUwOezJV
Kupnml+1clneNgvVLrckfe/TpXNnLCwFGuzm3Yy6agPwrQLlkpNkA6cqCtlzXV7Rzlr9DQIjHQg1
XR2ki9MEHJ67bvexXhjT9JI5BBRKPbC5wsR7QoNCoBsjAM/cx8PaaLzjCPp57dblUAoHDxq4xlVA
HaXVpwl1qT+qmhJz6i94zHJJxAHMaGRnGtszKPvzZv2t++bP4njv2oLoa4j294SNsjMkEwSVt/CL
obDJySWYg0hvTmpfW9r7YGafaSq7eFzRuTQLYmNN4q0g34JTE/e81dJdjs9t71g3Z9D60HPwAfg2
SpHzTrNQdWECEnG3oM9oksAhln8KvryeqSmjXa5W3/1+jGXu0Wxszm+pMdySFh6+dJu/lrsVJwcQ
/Y6JQaD5j0eNXDPKI0yPQnjvthxU5J9A1ThvPc0kyunYz9nk4re1BQgx/sgn3+EbW/Yru7JAN6iu
WDaNOjTzEw7Np1YW3zPkop3nLC9cCLu9PevzqSbF6VasK327PGhZ9ro4zRDArkrZAdr1yYHo7Ay9
hqH892yRr102dZBM8AFZqN2E4+g4qOkAcLw/sFhqzg2EvaKn6VBT3Qvbij0Y28Dt/DqaPFYqli/H
mJLJn2VrujG1DB1t9wasbO7zB0uBf8g3LFpSgtKkMC1tG7rvqEOr2zIelqqJGw9gml3JiIN/YHQf
84OmAcp1K8JqFU2Ns2fwL8/Fh1pW/713sQM6bbcfJKBbSWSOAquy3MNcTgO/5BFAVIApxM4vlfkh
Wujy89L+xCuCoa1Lv8nNT18zGOLY7ruYnhT/qq2IWbYXC/uaYcWPyHP6kYFDC+Qr1gOb1nq7GK+2
6WRc35UdZp73mBbt+YxrIHrTP2Mb5RTM6UaRHI4OrAAv8M3ncDacOdIJG7GDoREg27IhgECNLw07
8DnJnY9RcwIClfRSVbOL/NsOO7h0JGJmdNMsh23CAjDVth8tysunyUWDB+SxnQlWMSw2h2GdzVBb
Wybqzk2jkvYy9GWLLbvL7duW64/VWtcricQlav9SpwIXk7uP03nlDS3axUBmVnt9FFrgbCN80Q0r
YNG63UNYjP/NOo+Ryy3ymLnGPadc7J/b4/PHhHNgzGzPvE+x5NZo7uww8cRZoVjpUmjF+8hycj+n
zbvn5q8YrV4YxXY5Y3s4j/MIkG5G2//tULrLGEhdYenXvzRsP8PqjjHrhpJqTetzZPG5S3Mrw0Ar
GN30SwHZ7tBU240ERr5bW4RFJpWfPcteOsm9b20pssgrFj00B3CE9nzP1q471mn7GDixD4v/gEmx
XuSC6VvxJLMs1jS2qV8qOc4hsEVCpqZ59akFPCIv98RmZ3mwDfmWtjnb4sFvQukk+rVq4M+4xRWJ
noonZzB21ZCqY+m7Rxu+G2gGGyyf78wPP+n3eF22e0FA3UQ1rudcvmxYmSNzYbmlmuRfLhDgjQn3
Ojk1pjYGwoEMsTbMf6D0+3sJYZomIOPImQoHuOH8SCsnopds2ecLJY1kVGD8us2re2Tj0V+tcTuP
numcJG8TskGQ+XEBkVO1m6tHOebeB2wZjUDDWWd09CtmfrzOG8NbrZ80K0F+JzzXpzQNlC2gRGyW
52fPQsDanR+AVD8Mew/E1zgDA3YRZqn81AgwqTY7mEb36Ew5QcJ0qTQfMCjVW3aVs2PxmdVkXDvY
+HGGttdtxCAFOObUKR7hXodr06fl8zqPHOp1uaI2cSCsouoOlFbNzm902l9mCkxmFc93lMEImQ3i
VuSc/+as17x+MU5iG1b1cySvnZyxoMA+JNZo6wx8HM0U1pn72uZ+Rq8nHYjJmL9Jz/kE0iDZoCB2
zrU1x0TGALg7POyxndI62X/zRcLPUDqRkRc2q2Gm/RI2X12yt56VG+tCiUP5VKXHhsYPzNAl5Ott
uOlmO9xqp/1nrIRmM4cXqzcL4u8MVnm79Rf4ovqrI4yDVcrfHIa8t4rkpweicqd0lJKsWlGw2Ok7
wfhk5f73X3KW8upr8LrXdCV2p2nHufF5O43eL2k/dcbRmOMRB7Am/ceosVTw5/2qjZemIe+0DgXg
f8Utbvsa3PRHKte/1jPnXJtZLNaedZrR+iGATHUuNPW+baAuJ1ld10Etu5bsJV1VG5R88LAUd1Hk
wkkbJJv1sRZwh+nfzOY5v0/9eNwwVR84xpzQpWCwtkiYO1QaHOfZeLFnOLelsacKa9k5GKOlQ0Om
ZBPuO+UDIMS4z4Txutn0m3QeYPTcd/7UQ6cHS5J900AWnKnmoK41Z4AWT/mngOao0YxJnwSvcDW+
lX6aY6ni1SIdHhWleRnzjJwwlNaqSyjO5KyNq0ZNO3fN/yaKjkUE6yIi732guYGoAMwAVtekxnIr
qHiY75RZsU3RdK55NKHDGa9ZdvRt2Je0oTet65I4zYvAgBERELJ7z5PeYPfJXTKtxuq4CBMdw7BI
pG90KuksXfgw7Jepmd8z655yLAAgWk8Ed4oT1424RwA8uw7euwLzbwek4DAU1Ly4Rv8j46XZlRmG
aEzHYLKLm+vmzn6B5b4nd/5gkgOr7EyAJNnCg+R5QMU/t261XF3CrHdQoRHWG2cvexwU3CqWT8ix
PHPnpL9ZWRtbAL0ChPvvMD74DKKfnNV/v1RcSl+mH22T89E1nDdBiHHfsv5ILSfw2s58uDwRUy44
O2dSYyTFH6+ZyCOMMyhWhldO9yFaVXGUk3F0JbpKYgo3BMiShuUivlK7K98YiF+chLvTKvC0G8CH
tWzMHntXaRzLVbajCs7kQurtR+A0JyoyP4ALyNjufy+KfjwSSNcV3TuwahIazGjvirQyf743wX9N
2puDw4l1DxUQjrZGMP/vpWQzKQy8OzAJTFwVxZ+0W2gyLQrsdOOe3q/l0mPRwo8atNMVn74XTMRf
yMDhbuIujrpBCj1C4Raz/8fJ1HiaIBZ3W2pdpJ3tfZRsN6Vxhf3DhWQj7o+RhMqi+T1Aet4rdVPv
V4dKUNdrIkL0r5pf6/ua1VXKwVh2SYIYQ9kC/VRYCIn6XCeuXAdCCxTsbTlWkM37jfyK1EevOfm0
T4tRdNcY55Lujfdi6t+MBII/jJSD2q56nopjvi3fNGgvZ5vdDBECEYAYPk7m9K5YJu5HlJNmpXTU
0ws60tYxNs3lkAL9uEO+ck8s63+5IomrzsMSM0I2m2XzRWb17LfJjqs2kCIa7IJ0y09GWuX7vG4L
HlD53gToqzZF12EC91YtpmLvV308Q3TXah0pT2LkdRs0Ixz0OW3opRURTK7CUtJhVUu1nvuV0pWW
HuvQp2/r8t+XztcgVeuiiDSfjFnS8WPRqb09EzFPz3rlX0hsrhQyqPQsJSyPla7tqXcabkbJM91k
XPqRVmaZsO3Cm/+DbxUaYHUyltk7JH1Ft7q0zprL+Qrv92vi5IIVYOpnWWn/3I64vyOQNPCZ/etw
zpwlPUlnAixYaNs6Vk+HSJe37nHp9v//hG8GLhvkEiIfnwDbk7joevrPCbqMQOOOsF1wN271HwV1
JVqH/KrEnwKKc8CA/FgwgJz//0WtxQt9BemeV9k5+lNNMo1VQrO2n2U5kboB/nZmyZCfaUIxQgWq
BMMAre11XvzrTKVHS0ILMJFW6HTWGGnS3TCJPQ9Oqz/pKa7OpXh2i9C7F2yCFGy1dGFWlNTnDTxX
XJaPE/DTaPaTJUrIzM2Yi45iTE89761o6TOqIhtXXniIPSjK6Q+Gi5uiH560HgKz6B0NeqVKvk92
+0cKhI+Mot0YarAg+U9VS5nG+Ty9UW2A4GAhOddAjPrVq4ICR05gjpiIgalQSdXg/2RobJ3xH/SZ
3/1satHmGq/kitqw0btTnykAxBQrhnP/g++/Duj3Q/sptg9bUZA1sbYP2kK8DpYDWYO8elDnYxdq
Ksuv7mR0N8lSED2CYH/7rDYrmvZOMdGuiOF9d7/6VqfDU/vp1q79t/AwsqcQWZKxco8thuYjVAuH
Cnj7bRjm9bW0OMHNNyGYytRoELHKqJRwOqf+PbOoajRa1Nf1L7nw25J/91v6hP0Nedk05cFilxGD
Zylis66/WAsMV4iir5pWeTsoJM6XlWdXehUxBS+6dlGDeL5w1ADOLMtD4Y79fqgaWi6r4rT126um
p8PNNJv7xkr6AWS4d7uTrhDpu55qtCGrJXpoWeFpoivB1onwI/+Tqkptia9T5FfJZYi/T4JjqTX3
tEFkh4oNiZFk4WgL5yqm5+aMVFSgMEydcwD4u1lS+QhsE9+v/5Mmsoc/Zs4Ry8DFAP13YIW9T4VZ
hl4NAFwHo7HbBEZgR4wybjKvitK1f7YQERgrvKG+pknxMhDJjqmnak/ayE5ghspD3GrIwrSVfqgL
+CDVSMxmsbScpQIXKoThn6shjbOW94/ON5M3K+PNibsTadu89ZOWHT1RYJ6nAQjO7duG3H6ot7lB
GchvHij9V5uepdfMxtOAlf7el/633qfjoDCGlMelkDtdrhCOWBpGIr8XeSVvul3+8LLW+ciklt2W
Rv9t+trOXEGTJBQShrzwlE1M5R5gDbUBzhPTJCgmr51NRaj2WGVtc4qQKP0937AbSovfJbGic3Cw
tOzIlXN8sYaYKbffD6lNdlNZ9mHyUzYtAoTHArAdGzbYOsjkBdImMD8FrHxzIN0QoGphM3zznDd8
rCt3+49BV/fRE/IAReE0yDE/ezA4TlaIjpGGZjdkFAill54MIxsPhHeRpqGmIxOY6YgtacVA5gP5
SECDnSxZCZZkigJ5np0nVPwNehUSUKshDnOPZ9HVm9eug4qYpb0WEnZl6Sj6PR8R5zJkpXuxlrfB
QpRvKIPCkD0uMxewdPAwYZC9rGZvDRynXC/1ylxtbOOpckV3KZ5flHL32WCziNhMsXPhWWq8Qy6+
sX5sfHiOLaSkcPVaRb9dRfNM1jt7z+b7BmJxAf8znzJelessPunwbo4A7b4AeRsx4YUpWGptffQD
j+MZz/ipYQzFbCM5jpF2uWGBCiJcH2sFU3hLZDG2p16RiwEEgSs/N5bsBgo1LLsqf6VLQt4MbBjQ
KEw0CTnC8RIRUBzt5vvadspK47Vc+8BfzPX+3xfaXNa7dI+r48M35/nMZ5JBFX+gT+EBfuB0dWH7
TO4n/VvybitruKplejqxA6OnQ6IrcUNnSw+cTDIXU84KWEab0x+b8I+4TBMsfl4S54tjXsj6RYvX
8OHvNvMX+IWQrok6wudwYrf/fMRQH7pSYx7rBHXdSQ6fa3Fcckp7WfF8N3GsY82TS7QJbi3zYDpn
/EoPMiH5obEkkynJ19PIiozSkY/K07P3svOubUuOs+scWtKrBsk0R0OXWRqurLTPtPEEucCYLyoU
JMPgBjZqnYMqmO7MBV/rPKsv8t7LbjEq85bUg3p0lf/c4lONhqDPpSgP2V2WD8Yc6i5r5+mf9LeI
oNgHCb7sJpF/MVksb+g5eWgMrYMV0drTBUYCOcMRkElqf2y82jeiPGD66+6KkSSe2PrN21dFecIt
97z6A42UKG025pdi65qPlOpDrlA1A5VlUysA9nRIkg+DDiMQDyJg+c/DNhvApvkjiJPOsc7wfuWO
R+cSAaixYqtP5S6ZjO194lcKxz/BF21DWsGondQxWibGhjw9ZJ/Ck5+zsPS3wa1/bxLPVj831Z3I
9beaO5vLMvh1HLDYo3PbN/Ty1HGm7zxY+5A6tQkXTdHtKe/7JO+DFEtqelcOs/kqNComhbK1yJfe
C1lYI6DQXsXjohU3askmMt/7PmWLtq2slTyOoj1HEQ3OayKvTpWwQ2EblkHSpbt4DsoWOXZK8UnM
6kz2X4WmTj4CahrRKjuV310E3nFzmzM9MMYF3M8QJRiMIjH2SygxfV6sCWpKnpO6D0rOnNdWK8hB
43eEYW0yhRjaLqM555rjsQvEZg3gFlzMMKAIjiQ38Cmk6b51BSmeJVVROxi8GiCGuFiyLrFaLII6
tuIht+14Gb36mtuXmeV3Uab5TzYUG58sKe56tuSn2qxBZ2+R3bV4ToySrdM2/25SzFLVtr7bYBCf
5VC8eJkZtpvTvXOenmdetEOXCYAXKVjCHRfAsMv5m3I5mR7/fRFWXx/I4OJwXykw1QpaupL/sXYe
y41s6XZ+lRtnnh07d3rFbQ3gPUAQAM0kgza99/n0+rK6dbulkCI00ISnWMUDkgAy92/W+lZZaHtP
y3lpesgYdkgFLmo9eM2aSJ13yEHw+mztvLvDDquOVVisW9Vtdp5KJV6pDhIKIl3PgQtdIKiJjEQK
cXQKuaN6j69EocRXFFgLIWU0hVRtR85Krrb2k9GYu+usGOER3VNlD+aJIOVH1qTUz+qwxZJfLAYv
IkwoYmqfyYKro8/lOcvHFKjFpoJQeMoYMM+JpdC3BChgARlsKpfev3dkmyzboH/EUZ9sq94GcoI+
84lsWyxEAD9l3Dt7R/fko4jOBC6Kzdiie1ED9zSaXXx2se09dcnQ0cGooBF6FIM1fD/wciHmK7N/
MbrqmQdDKhU8+0K8BIOWLcDIsCHEmAnoxOD2laZblcEAbZpy8l23fWqasX3Ks9eMxmRjanjLUEQM
u5pYXepQQrYVoa7jBN9T6VvDAhccUZG9ax+SOFD2IZu2g58ER3JC6XwV23tq1d4Dt62hYhrr7tw5
QFTU0UZ4U4xWS2TcE4RsCmnUy4LbPGILf9gx/KmWkWLd8sw3uCrgeJjartGafNXJApMKC7jLnw+R
ThvT0K9iu+52Q2xkt7QJoycla6CB1WyQi8LFU1Vky6HzbAKouKRcNz+QkyKuzgQtcCm9T6IV+qNx
4aDlXbizrJAXvhYJ8tl27RnRcEFgxpwRE+Qe0Nos8EuxZINrbkwQgwQbsQu03PQpl+AaeBicWJqQ
+8Lu7IVq8MuUyAFXtUdkGSjLbJ8zJmOjqhqLVLfkMc1WUWmfQNAZPxF3k5ou4sMI4n0+JCP15RRe
MrJiRNo5T3B2PZIKiVBm382pLqJKTfFGyn7JlSu3sWeZiDkd4qI9/QylnzQAg22sEinthj0FTDJc
GWtheoDbivGhkWJ1DIcSVEGzDRA6nMaOLN9B2h/QJMgkZFBOehEiMvitSL8yLKqBknRnttHtOR11
+JKjoq5BuiRH3xXvGu5FvH+Ryd1F645hubKK3IBZMdgXXAHrjKDXZZCVvJuQZqD8F3Ib0cnuW5VN
XRUE48asgmYN0ew0sQ7eC2EdJWmA56orrG2IKXPWgNVZFaaeLBLbc86eiVvQr/N9mdNKw9PomVz2
RPPW7rKXSopJBm8qI8CXYBFJxi4eElECbgdlj/GTUGSXHldLaa0yzKxjk/lrPfZeMK/yGyrqUUsN
9oGkjF0qPxrnrq6J92BwN8zX2o8kNgwUWMUyR2PIhQ5oJXGbfE6UKvlOJ6xKiBYQeodDxV82xouZ
hRtnyBZ91d1a4pGIM6+ry9DY92ZImYkXSb+EQ2rszEjvkA87xVYvYTS7ZW8eUd3xncwOQUFFJBir
WX8DS0Rg6KIxMAZRXfuMH5ZR8BcihGeNMnDWj35Gq5HZS/BAz7rWULl1dXWQUVlsoTLgKh2alZ5J
9l5pcsnzU9hEv8DYrF0fm0cd4EcBX/DexS202uaj8hgvy7Q44XG1T60bZjjX3GqtT9peFbeVxfnD
QrHNlzVc/yWTPHUmJHWS7WCZjWkv3u3UZ/JOz3zWlEacpa1Dv7a7F4c58SccQo5zU8mfNbuKtn7T
TTqO9KGxHp6BFuzPthRLowcvOMYjkhhZm+dJepICPX+uO+DFrfSJ7iWTc/Hnj7VNBlgfZKyzqEuQ
F8Tgeeqa2NU4OHrTh0prngwD2Uejl9UCAOwxs0dx8gdt2I7DJFcgoVTE4xXAXnhEEI27UtER1pQ2
mBUmvMSotvPe4CvNdHAOXlbfHSbUi6HDuhQ5B2iNsH6yt1DU5slqy4HLNHZ2bq5gFC7AKJWqnFdm
5JCwxAevxTFXzomyzF6NVmarDr7ulruG8qT6PZTeLFQ+4YLMVHOg4WYZ3eVySztiPyWOKzDi6kdY
URIcTqtzwTX6JvHdWwv68OD77rWwx1skdfdZiiyZ90S/oczRjKVVNfVT26OqtjlngcJeWjzsHi6E
LU4btBgIeoj5hhLA79gRDWe6YXRnjq0uTSMEL+Ty9BFbpB9rGspZXbtkNuEyYVQGemri4aCSW0Vm
WZ1FWepPen3v/bAkvkJx303f4SomfO7eBBxsMlSThWXroEQ0ER0QIpIlbcjX2GmAMSrhNW7L6Oop
8XsaGfqakdxZS7JlaL6wk6xw1JjpmnDv7Ma1KRY8i+qqkF5KA93Kib/HNrkwjJtJOzLdRleeBgs4
KWR6z6qnNhCUor57zAzRLEyNIeQAkOSVgm6LlLh59pHOA98gGEFrjI/ScpUj3Kn+bPZsilSnNXfE
LzMCszLuLKJ03xXnjPnj2UzzjSFw5xqymhLDCuWBohTFH7NoxkFTvnCaLwyyXPDoZ/vANbC8w5x9
hPRAsa8wioyTYiurPDkFPdO/JAdXJrQDUBx8nKlM9qLKDiPO+YvuaAx8wqttrypMMG/Qsw6Fpv44
o2Uf+CUOTD3iY64q7HL5MNOkK06AT42TWRjoQ0nd2YQ0YaoZZs85E5q66MQGvoq3wxSRH1rF1LbI
IeoVCgHn8ueDaBOJCnqLZVnHk3ioBDOJBpQLPhKEcTCK5BFp6LhQUaDQ2iYnwDqbdtCSo4G/d0Xw
t7kRwfAY0OasKyP2lgVdKYUq9/M8kCxniuKCx3zT5JZ+9KcB86izLAsk/Zia6M5arZjtRLxSy7ap
g91gjTAqgXIbXIu7WEnZ3Gb2KnTVe0NPtQUtmNxy21pbeUvkYseiGHaUtSt1aFGVNg020+rkROPM
ACi4dvAGrEs5jPPCrSxQBL9jqxpbDVjrgggsXBWmlOrCcjx7VhFktcw02kZRWOydqJbXMJgMKOZw
CwCH9p8FmL+CbZVWjXJnW5q5IZwe9QpQNZQ39XzKqFkB2kUBYp+9sjtL0p62bIGyq25Fa+6hAQpc
LT8PjhxmsL9xzUjkjbkn/VvrJfsGveac1ZG/wmUvD1qs1/OM9xadLIZGQ6+fh8xoWG4CpGbfaZ/K
SC2umWk+G2DaL6EYHjXwx3NatHyBzSIlnUaXrmBDXhpZcq3C5GtACcwZooebsmmZQqM5QStSnpSi
eMX3RiYu7LQTU4Oz7RsEZTKNWwmzq291rftLPxD+wpdKsU+MrNyXIRMAFjlrJYqVnR00ys6cPhRO
TiU3WcSRhB9GM1YPLsPJOpDmDqAWjbWlzRgdKieD7I0T/0bsqj63g35cx66tnUYrKjaQat8q2df7
Px9U+sL9SM7mTuRc3BEENHxKMQcOMqOczcSxZ2d07FojwJnC5LOwa5Nye8w2RoYCI04bYhbDCoM0
KTykNLsiZnkJrsSMxpPBQhKLaX2TVcA7XtHyyTNV3xI00eiPQLPnqrP0Wt1lSW0M8YLVYEFilK0x
HDe0bS+HS9wzOOl9TgwAisO+NFG1w45+HkGOHkK1e3iuWq5jn7dWqhp3wVr2YAXlPz/I6dNSaTZj
0SgbSKUcHn9Mj+RE9wC5UuCv5xBcwjypBvvdsZt1ll9g4GJl4HeZZXn+Igx14xKfR54sysChdOYY
89hsKg2kbM/7jg14QA17VStptZlLqCFSUchVvYPX2rqljNsj6GqzfNDVeTVMEdmQXYKSPAVd5oDg
6+CFAPcNfc28j9xfIjubeV2l0YLmfPnnS5hSIc4skp/oUYzua6r5BTucvOEAuUaa3RyBk1PmTlM4
3zfyGYGvEnHXLeySx8Byk24K5PLEnssa1Bk4zWfgte31IM2N6wFfUtyvSY+mR9EhTdw3UtPP5mTT
UaBVBjr+y8x0XiArLzFP4l8aBlhO/fjWAJ8akIRvAyZGjGtj0Phcbj1L/1nLm+YUMCpIOazQpswJ
zHrFBHjWZPFGJU2h41FJFsu6NjYyMN/bwrk3pUkOprarunwRMr+lFlwPJVMsYam/vl0/Y6x6S9my
MNGYcA/KzbXyay/khnA0hY7Vbdaxiii7U41lyzYJOend4hbBvRXDvPbQXfXoD92NeS0jROvbJjt3
6xkyn+VJR6+fB/gkkR8u9dTkT22KUl9/b9oni4wUrWUWQggywEQ2/6jbMLEFg7no9YMaNYxzjGui
xts6mhZvTECc/kAkzSe4VQ63FIdhSUJSxxBgZhQSlcprVVafcRS3y87Afq26W65Q4NwmGb4ggvQ+
fxlyp18DoKKw8q276lN59bZ31jzlDCHUnkk3R+hAloHVvfnMrmmJuAtwiuwGW38JWhbvaDH4BtO0
rWRmtMrcgdRTW9tarHAWpk66OPxPav2+vXQMqVfcus9m3CA9j3KxA0M8RdyEr3WIS12EAfVh2WWL
JmSFZLBzxe2nXqMo/3HMkK1A6lxU0/JZaFPVRLQqoQiy51H4AGKWAx7bJxpGFlTsXd9gtvcLrW/c
OYy4BztRj3BXDNjR6C0CaHjTZI63VJDQQhdGAxPBPsQ9dvW2rOBIAlsJUvU9B6QPoWvmebDceqbf
7H1UxvCpDQjSZwMeNC/wuBaC02GW0w6qI8iSxtIvSeqtHDX+ZtaDqdgcfjW/+sA0yHHA39Jfs8ZK
J9pCew59ir/pL4RuT1GUSKNcLqz4TxvdonaBR/CTBMmrARMB18med+E8Eg5CWUmpVqKAyoZ7H8XP
A6OBgmVMU5hg3ceLDLwXOTAcKmMsw9oMW8eWSIlngBrPwBXmHuLUTiB4QhX5wqHO/oKBxPArGu0A
P+Ku6/0WqdbaQF765yH8nF47SONriHyeIPprobCBwXT9C4h2N4CdsjXvhtL7NmjtbyytNdtSOnBi
EMwGe2YSVayG6mye+9j9wZctQS7S12U6kGYOwfHbrYorO5Z4bpgV+e+vajG8A6T2eIasN6kq+1hX
Vn7abfvCfcsLCegkBYYAP1/iLZ5B9/gBhvAi63Cd2CrG/eHTpM6kNJVbvU3WkcmCKVF7OR9rDb6s
9hnG8kNpuu880K9Uw3Ssxc2mmWeY1nIHVeyNZjTvsd3vtTI6VYYLqt5Q3rrK2hKlZM+lYeCv8YIb
jiTarBySThqvKk/94PEa54d+7we4zVVj3M68fukU0y069IIZ/N07ZIALp/LS7sSp8Cxum/YqtrlS
wTEwuH+G/gT5Q19YbrSPFeNuqsq3m6fvjcxOIKMY+6lrX4l2PdIsMzc+0yy9af47hoI9AtI7AU/f
rt++6D5A1KTG81mdPEbsDEG3NKzbUovpY6WAFWL1b5Fr/vrACmh4S5D54Ybxtlj4PpC7Ua33ZL4+
9HpyONNoZiUwjJi+bmzsdO5TkgWxc+ay/g48VrKD3q3bzj7bUz4ygnacfTOfK3huE6fOxgYXYh8h
C+Hi0q34YvSgm8f8YFMxzv48rB/KrdAKtNpmjeQhzb7H/IlcBAswTPGb9cNXFmwdKOUzorthaFjV
sQHwAlPMmw+eRfuc7siwqEuDDOa6mGSrv1iNz5Q6VzckoQnu51tdLsIoW/VJegIl9Ap1A01CA557
YODjs9cv141qTdkYtJvkPY/U3+k2zOs92RV47et1WHn70RAoQ7SLYuzSIj3QcMHpYCDmv5blm+KO
C5S8SwIjnkLTPJeY11wbInZkH/S4XYTsDXPQ2/lwlzV3EEfLXquH0jUnU7BnCU28PFa8Z8Hlz+2y
ZUzHmiTP5DazOZUyA5y0YcdvsAefxoTtQDF+46hjYGCE/hLqz5c9yjtTys8yc8t5P/XWRMZMokbm
BBVuAEAiiJuci49WfRYlfo++2L+lqj/TchASYb1W2M3aQwybyt0VFuyVHIOmXeGbN3MOhCbZqXry
AddykdbxcpTiZpT6kcFAppIV5BQgJdDhXwNkTDxLqVA2AIge+I2GWejYH2O7Ucuwnms6WTklS/EZ
ArqPcMnhFc38Tnv+jkS3s3owJ+Hw5gntBGumntnsn/uOLaEu8H71OObyELHa8J6r3Mr/QBzm5Das
01hsoOK+a2l5J5/60xyQLGgotSoZPCtEnvdO9etazocYUd6XFrm69Z29wcVJ8nMZEmcUnCC3LcIs
4r/xq4Ym+YHw61xa2H8z61SL+jnHOVKXLrfB8N3PW2gP/j4OQLmp0TXiLdM0dC96XT3beGYWRn43
/O5ioubEU3jrNQsveXuWOsZWr9aulD2fErhKUsNhlsNzHi5KzUf0BqFSofAggbQgBGxMknIeoMGb
W2m5DUEGQIO3ucKcZ2qmO3MyzhdgqrlJ8K/tiudaH/CTqbcKoY2rkCLgR5coGdewad6dUL1L8q9m
TIDMipbKgZU000T7NIy0SUb/VkqQouCLX7snkoVvJEF9a4i5ZkGrcX+N1j2UUdM4az6ZDF76JTzk
mV01MVK9YYd4H5NMxox8IBYcg7oOhamGMcukQwFvaxs98DPmazMn7T+EP89F+8aYBIGgrX9nxWP0
yifuUzcYmMfa4EK00lvTWw+Sqx6Mat7VQewqddjkTLlnusnMMqNQrIJfQ0soqvz4qbUTCpbpCiq1
N6+aBQFTRiqSmTb2H740Nk4LWCaT3pPvgTYR/ISRclab+n1QwEcIpXh3lQPpAtxtJHg/K8jPCesD
s1YI10ErkmP6n8VBNBuJrqcX4J0M03avihiKevCFQYCaUPliFf5Ur6Vdvfe+gzvJuea8WxQOmBFg
/zws0Ryjzmms+EVlIEmSUQUHDHGp13pnp68uZhlOPJatJew3mVjMrJz25mvmQko45jCgWFvJR2Xy
1JewBXLTQbvJQKtCX9EBzmHWwyXpiXHJfJilBYZ+ECMhNhLJsru6MwD5UIz6oyww72vic0RENhb5
b6NQancjKnFWH2sEldytyghIREB0RJ+8gMz+ClPjW1XMo+BmQuzBqaSd5k2jXIrQmGuBjkUzyo8Y
IOdlm+/xhuz0prh3Rf/pGcWqCfHX2SOyhjrjBaop+A12s4nOtAWlwDVO2yMD42sQY14m2RQAMCQP
Rjv6WHt8GUpTL/ktAV7TCCOqpLmoOMm9JH0VaEsRh+O5FFFziNt4XdYqpW/Xc2tW+jljVOCB6ryA
sDtPSpuCVMs/DWLlC/KwZjQgvOJRuQXTizYNMTarjJw4rfyLcLJFB1gJnjH212Hib9dW+6Va66bS
KNIU5zdGXjNzMy4MYcEXIu0pJxAnD5Vz2KkLP7W5hEEszETz7QtEIm2QfbDtg+TiFKS956e0weKk
Sg/ltmnh/MKhrqi88mbzrU46dOY4CiiR6Dqk/BoYuQd88OI22O2vL/m6FncQhAp73Xd1P0tDP591
I89MF5t7P/70CjQ043SbmL5zT355PirP3RSb5Y7Gd+3+2i33phGBB35xbF5lQ7TngEXR07sdAolb
H+G2THo812Q4fCtVzBSyXyro0GZamb062ZChMmN9FY5iFuqVzgP7T25TXBHU9zzhfKsObRLT9qgW
w/Rqf7pafhonErj1YKfwRrQS1wB8L0bg3UxTYh+ppsCLHsK5DE7GOKnQxTnGU7SQnsX2ZiNallW6
jWqQrAXm+HyC8sNN4rmfsY62bQQ/aIZsqe6DWnxC9r+Ci0YxR6dQ+MkWCUEI+Fm0E0/qKeOW4Jvd
Vcmrh7Q5IPveQtLxohEKENpLM/SeXaC9NOvOQeFkwvmzk9nwAFG36qjq0xDMA0BK3Wjuxci3Vof2
UaP8EAYZIpFam7NQJG89IvW6BfPQpq+5koVzehnSX4hTwMHNlSrzPfqNT9/AxZk0Ljw0qqm2jt9j
3zqa1k8e9ofGSX6LXrtiE39tmvYWRcXFM/CduyToKZtWQToE5/YBcOZSBslt6NDipDnWvoE3xWA8
UmZybv0Ic/8kqfA9c40ptfDMi4muFouPztAk0X/SERVr1N6QlfwIE2KgHdgnu3G50vAfYmfJHRaN
bDZxtCoSlW8azlQl3Idj8CQttIH5q+bz1syMEPdmDSbJ8WcS4dYMZ3lAudKrcwiMyF5pj6rxEbnx
A7/y4N0UfvpaOlewWCH6dbajnr0gwchHV71oBm4Hg12zW29Y1n0HwFussF0JyQWZDEiHs+ycGj6E
h2anD1tYgCjBgefh0aSGth6Vbb/1MnrGc4R60Gi2ljQvdsjSBx0Z0KfO+Qy47bRGjeYengDYvvTD
0ut30gR5w8SH2iIYpXNOjTVsVNEBQNMIi/D3EewZJmn1a+QXcL7rixdtK+3GuPdMifAlnQzge4te
M3b1QxT/miPdiF+9G7abgaAH4U/q1MCiNoYYA/bhbDTZRxYjjES2OHO1cq3qXCZGGg6oJvGax5px
rAyNW5LJDF5WW4CGEdOjnviWyYnbagAFPSvYlNkdw8lLmQFrx8G01yWvQlXDHkpCZTUYwHGMuswX
rRasEdRcZWoenRwDQtGtYxLahggnDBKZRjQvECgfrmqcw7Kb4SDbs6g49H2B486NfpCOikBdOpnN
KMPammBO4e5jkMwvWGLfkQ8eDKyMVRseRCOeSU1c65MdKdyIXjsQCrRz1WyNM2gWTdwUvmVg09TX
40HAQIICcZFyBYP93mPXpELZWH267XGNQ7Q9MN1/iwoOvKrhXmVfAzLrqjbZ21QzlpbqKOMiIKiV
MmfZU8w0bVRgB5o7sw+wCiG4dbHid4nx3Jf9J+KWvSExIdRGOAMzNczsPDg53KEGs9SYbmlIRPxF
HCFBJfYwpbiDYdfhxRTI3efjdKeCGcxdDzS9RXLGoHEv7M1sl3X2r0CExT2bo0mEqLgHATOmMox5
oZQZoIiVqQFNKjWG/UxzWZq1PoiHNzbnyvzP32ZEPQL423slvhrACq/a4OBZq9kmEsj0rEzWWkSC
OF7N6FWKauugyRnM+KN0OEirIvkdB/XBeAgMwGcX2aeoS3eGVT7BRlh38Y2Ms40spkUy1BDVJZsr
vPMU+lxg+q2xuIkTwbENbOVUD6+diF+0xL4i7DvoqvcA+7QKPeKE0voj8VjsKG3zrrq4D93CJTGO
6cHWz4eD6kLta7Twxy+VJ1IO3wPhrrJ2WoiVGlkKAQrhFqkJsZOzQKMi8AP7q8k2Zlqjl6iuKr4x
01lN0uVRaVCl1y/apLfqFPU1asZNJt1lmQRvItNvdqJ8GlL/CVNxMbPiqc4nahX700pde+ZgL9nT
rRRprShx16PdE2FKp+v7arKxgwqrebUL/oyG8rkf6V8ar6o9dp+6al/9VL24pkHUlX8po++s8s6g
n0bmeFyio66/IiUkQ86aI2LqoBp0s6L1vFUPxG2ex2virRaMqla53XMcFAzCsaewTC9vsWtyr4At
Ba4Y548Iz03X3Es8RzR21SVtm2VK6T7UZzJcHohjd4kXL6G1BfORoSs+IUABef1iopzGOQ4kpUc4
BltSYwxxUPsI4F2irNlO+cxClEstqm8EIfOBXqBK452T2iuCS55DfbgtqXRvUZMdAo/EVc37gBc6
a217S+Jc2VSPyGfHmXvgCxTLfYRwmsie+c0nDoaWsBk1muLZUfeYV95Sk/M+ST/10eFwyPxdB3wC
iRL8ZxMljUej3V+yC/SVoz+qTyBHXspKnJxavzTRGynUe6+q9yQiMDdk2xyo/VPIiWSaHJk1y+5h
REdOR3x3GODHaf8VsUaZuTwqshONaUxyJaYBE66Ifvsu35hWQQ4Epa1wX5w6PLaVu09YryuETo4M
0KSmfzm+chmwLMk4PnLpUkZr9wA3Qmgoh5HUE6vrmKd+srT4ETWk32R6Ophgc4s0LqnCLaSJikcg
l0PMkQY6C4t62f9mG871F7gzLwGE1KFR123VMioelq3BLMK8IpjZxfKn8v2tkZR7Rw2fNDasPVRH
3e0vaY8vjK7JYK4613NASFnGra/K+t9po6LZyVcBrwTkFUVV7Jcro6xqUCH4c+FJHrTwq1Gsexhm
H42uHf2unV6DjwJTaAbsqkPhoJoKoSugOVGXkfSixtm+atuFFYIE9ET5a1jKy4h5Jc77VQ92CNDF
M4OGK9jkN0DVokgOdaS+BB5TS0XRCNw5wR1+6UrzLOvmDqgpm8WmgBPp7izZmOvGnDhsNu98py/j
Sxp85xW+YeBQwyFQwxA/MTFBUezCzCAx1RUakTMFprChXzulVd6Rw/00Ltp1BUPXIW/rVVZk2Xto
jezYfzgP2PIVOgJz00SDP7bdXmE7tKJYr2AV5AGDwyiibjfC29hiAI87OGiqf2V7kK+U5NNvPGUT
Eoj1GlmEAQ0ghLIoufW2W2x6zZvnJJktRKmWJ5VJ+dwDjUnb35Z+uS4DMEdx0silq21CnbeNoyIL
4A27+/MhSWL5jz+ptRMvMxfhVKl25Y7ToNh1HjVnzY8yFw4xL13C1U7F2FtYlZCS98VCV3xlL6cP
aBvcfcVZONeGyJwjSWv2ZR+1+z9/Yr4Jpk6OuJr6mCMmq62d/q4Dq9lX+TTh82Q4rDCmfKiS25Bw
lJXTDwWeC6vYe21e7N04xkj/r88L6EQL24cOVKn9xRyMix8AAo/bg91E5051XwSoHeTcs5Z1G8Lj
CrIz8SIzLVpnFd6HMeyUmRy5UZnIsqZgxVCN0Adb1neneIcw6N80PWkA/xKkO0wJNcpYnwlpGvHJ
oBJy0Goxsqr9swvpx9CiaM+AEXOziWgx7rV5FkfuSjjFIerFi+f5H3hlmcSW4tFI52HVwKIc4xkN
Vox0CKuuFOlLAtKRpTNGSelMWm9fPYbVpwtgYuGUQURfZ/7k+g6tpNigxI0YCYBMhWdmR+anoVj9
PEOWOAuLX/w0Ytkl2lNqj88CSmqgwnlq4KCk6lyv9W2khtViCPUliHXiaRRCyMa6wO7BRauPyjeS
uk/eOBWlS7ZCM9Jsap/4w6JVGRm1U9mew24jx3uWauZp5CihsvtEA/8MZf6106AuQrd6NxOIMkNz
w3eNQLsTUKdSDsLYQSCF+FbvadVCFfk8q0fGR8GWFeBXVTQXu2aFpHV9M1/Wpr0XSBF8sKuQQp4K
PWP/gp03xPIL2fwtr7huJ3ZNUAGq40dySJdhtSCuyJoTnERbqXmfELjjBYm8y2FE/4O/3N27vbMw
MWmv/ryuqmjw3NrxQc3T5ywaGSvsYGbYEEJglNT+t++ICQ2qbAp0+qNWrlyFThSGKIpXyXiVs0Af
hkNuLwjXnJV98cIU/aQXR8U1LBzy6qHg8MRXRG2D3RN95bQgtOwlMei3viLgTLXcnTD6B+DFgkg3
hoSB80gr85Z33RsZ23eALfFSKtnar3n6xoYaUOuBfDPNZVDFetpnIqK4zXvp/dgjVEPVCV+KKrUW
Zo/UtqMyJJnThE0F+oiV0xbfKpM5X77Fmk4FA6060tO5C/thoZTlK9FfeHQwDTdvcTSAAQ33fpYz
K6jq30whw11txaqWBUVkMuZY6bxjnmEfkTMLnt2yc5yOQlVZMNusF1b+E8IBpNPGcJInPJdM7QNX
XeoMzmnWOBaLItg0jEbmAncFRkQP81FNHS2Uo+uPFzO9hz74OdIh3RbBWRTnGNl5FhYc8MlCwMdB
v9eu6rpDUxrDGCKF7iv3oiUha3tgSOYuKpY0ri9h19L+gvVFBBRtkfHdVIRM8y5Y9SG71QjLNuyf
TRhj9NLxeWQmyxThJitdhuHCGjVyzv0/0XYWRAXfP9h6uMf1/FwlMNIhKcCHFvRvVsxmLrBYvqIZ
sgFapk72hnxz8u67Cwq0r9ypv+y8YcBYpBCf+j0rQSIip9GPbembUGbbDl8WmE728MzFazba0xaA
GzdeGKQMeKi0L6z2Pas+oFe+UiFx6Z1x1dZixcCEGAfDwYFRpSWzgKMypDBgEFW+Ib+Ym5oa3LXm
DUt3tRmnCh4Z1Drs4Tz6BG8BF2iXwIWjnXTGLysLxSrs03GuJ7RKOqoMkpwHzVvZ1QVwDtvpMNbn
hHP1CwW1DEVzAgoG2YRDdMocoVO16hHyzqK0kCvUCd6J2R6SLMsjNsHJEHd7kA21ZlzLYAy3luLf
qzHTj3Eo8H4KbY9AjftnYq4TfCbLviD4QZ8YID1DtuXQ/Ble2EAZRbRQveFT8aP2bcg2ZZVCZmMt
q2UmZwD5CxslGvrJt/JQIZ/Nw1Qf9tDv1X2Wpu8DK9692RhfYVigiFXo6VoL1bW3Ga2smjdS4iS1
XW/taE0B/4BDlVNPW+RCZzkTNDFVt5pO+TjpMQ8lIe5RghB0+tTsQnVh1ubTX1O+0P/viKVj8FVm
VfZb/3nkrwzlY+D59X//z6/+v/3rs/VPdvpIfqr//Yumn+a/vqr6r59u8VF//C+fLJGC1MNT81MO
15+qif/x+N5PNn3l/+s//sfPn0e5DfnP3//6QrVfT4/mBVn61z//afv9979USzcJd/m/RzHtm/QD
K0/5H0SQfaTf/4f/9x95TMRc/M1whO1QhZk61jb1f+YxqbrxN81xhCYNR1qMev8tj0n/m6FamFct
/p2z1iSjp8qa2v/7X7r2N5MHUW1VQ52lO1L+9edZ5ln4Z6IRTyDP578+/4+0SS5ZAOHz738ZDvlS
/55oQwC25phEG+kCXS7sJn68f08DKjLb/B/UnUd33Giapf/KnFkPauDNYmYR8BE0QSuJGxxSEuG9
x6+fByp1pZKTFLty1X2y63SmRIYBPnzmfe99rixIWfegTdmt0oWipX2G82D6SWxIBykraJdkLwIl
fccy4fziMYPuZiT2JtIjIe6+9nEvFKasgiaz7vok0g+qsPqpMlbHKoIOtk5s3LXFnlXAdgUZSodt
Xu9If9+8OJuetcJ64m1EZ4IhuAHlrgSqePlGXd+aRPgfLfWQMlTVvZWHaB1pFtvOji4oa1k4WiLe
q2EMhILyO/aMr+wmIYz3w4PU5RNxTZiNpMHwILI1wAA6Nm/jQaFSelHp440Ql/YmgGsqqtziMz/l
UVc4ca/erGbW2PDenvf/NXp1mqscwyyugAO2Z7qSbNhKHfBbEl8Rc8ESpTfgYEYc4xlyNrP4VElK
75PMmntiX8K0J55j7tCYz5tAOCYgCSlrb9MM24L1LZEqzrp1ctrY6zpi80mydCx51nO1faXH9dT2
NSBQEi+FhMLLxKtA+CvQWhcv0opabKNXlIFkovSWYPXbUip/3S5yKi8oET2qSUtDvMdmWW9f2B28
pKS59nl7N1rFhSDSjNII18RkC6ZkofY9CfWTsckWZ7vicqqZjGHofOvqHHo8gZXsT3PKbqZ6o5R9
duhbGg16ObiRmb/KZnQE9LLh1ekoyqnM47TFhRKvScrWD141EQpQE/qkvouxgSwN7XnKSi0UwPQa
RNapYqYh2SV7icrYAQv/zJu9pFTQD2MjBQWTpdEZt8YElGMkcanqb6Q6V1xZbUiLHQCDE6XrtgYO
PGlOJ9QDQANjAl3TScL9Ctqx0rBsGkX2iv/gscncxOTQvU6yLar1GXnwY73V0AwyhKvb+kmW2ACU
FqOvnah7ovFWvQS8+WSxpOXYH1d9OTftkzjwBz0dz0U2n3I5uSwp72pi+VXoSmScnykiQVHi73u4
PGYfh/Pa3e0O/2gbGleu+O1kkL/F0+36+CMuU5mEr1Iq1Q66g9upkBhQw6U4IHqyejPYmuTbiNQE
hk2mzY8lrN+Dmej3JGV9E3SxONA/fRLkBthQj3BbA6zmrXJ/NQuC6PZi7KyDRgbzMH/T9AJXl6A+
pioyAGtVdBZ+YE5gNadOwOZamVdGrwQcVYngSHssJlSHwE7e4NrSD+UENAaOJHbYMxByIEAxRD9h
fZSX26abLLvLs9dIFY75yogkkPlOQK9v5YnDjEm3Zv1cijUaeQnJC7tFuRo9vUh0blASzLL6sqyR
5uj13AcTRraOOyMdUcwi/ixkMAWP0jLVzqYpND8X43oW5BvEonQ2lf4SzQWoZSPunbaZcFc1yAk6
mTsJ048enxr3vtbzIeQKjICxkogISY/vaQ8xOzBiuZYTQrynjCwPn5jRNRCxpC2ShTqu72jbcdJB
4EfUusa2YjQdGtlgJ9KwzlevkXTSL2PLg7ZDGYAKa5w3qtMsDICIG18TtmOID0pW3fVcoKztP1ci
8UkqJhyNFC22R6ZezjiWigtMKbRc5fKFyPDbfEdXl1R45OmbqtJfooLLts7A/tNTbm7lhaMTHw42
sQfC5SBiOAdZlr4YVQyCWzgmXXNX6vMXAZPeTlOU1uEhTqebocq/ybV2LxnSTVTH3zbxpq7JtdF2
KFputue8y9ymMUzOuvJh7cvRW7sZY4B8V4tljxFOQ/uqjEFPmpyDKXj1iu0w7pl4e3rowegi1AId
xrpMTuuj6EWQnmyOQ4EgjRxgcXgvAnbsuLrrViZUAaog+hqj35PMpBuCbb7Eysb2dryWJl6P060L
6+1VayiYbSxJfEviBWQ66TVnHlsTshclFS8wj4SKwXNCNCuzXrbkjlXO8NVKsoShr+qN6Ai0HgND
H67bbbpN20K3i5p0vwV6BM7gz2PJJ41qfATClpHvkzEhkuec8qcWvDHHbCvoc52FLGhV7/RNGzyd
pFQ318vz0mYg+5hUF20f/yahqEI2EVVUIrorsBiAEYW+X6LIw8AbFx3TDxeynebS/8KMUHPgrG6A
MkPyxaXusp/GhZYVF10NEwNCNKuUqdlRr8OPupDi/KWP4m8Znoz96M88oPTXYOIBD7Sfo6U650x6
lNEeNySXinoTMx83IgaeqM+eOMrRQCvMEOEuvdMOwaAm1lc4YyPx+6qx396bapzi0teIWDQr0kID
S4lkjE7VbJ92pbtLtG12vVEwNNg3KHk3hfASVbWFkNRVtwWTEdxelpbkdjRx48gxH35fgbB5CbYo
bI8F6p7CWC1HtUQa6US/URri5JAjRza5BVW0PKIH9sEWbPTbkm9TOl/S0jonjWyDy1WdQWeBnLgD
dpGhtyFNz416Zl+VkNWDXJbQfRF8CG5vJZzMsqHyJYxccFgo6Q6PrAxUCOTuc27GL2JeP+X3psgR
n5rEDVcqJohhyFyppBvVcMFzBIWQ+xxJ4deg0+FIwk3FdqDj9g6i05XGl5p8Jg7FBDFFufVY0244
0KYTnWbV2qPaRJ8GstydaSlL36TidljU4aSkg+a24wOCytbOMU85WsXHz5nMdZn8SVDAi0MAPV+y
m0riZjXYm4JChDreSdpo065mK4IBiKeC4cYhDotU8ZwPKcg8b/HmkdeS4QmGjXXUWgnc9Gp8FSVG
V46iwLWEGZgxkBVdxSQmzfqrpo7/zKL8t04X/7mjw7s/9V/w7KBIRGP97uxw13TPQ7H+PDr0v54d
fv7uz7ODpP9DNRRTFHXNkgxLJ031n1mukiT9w5IUosN0S2VvzSngP7Jc+RtVl0V+SSTlVRI1AmB/
nh30fyiyofM67PYtVVZM5d85O0jin44OjBKVQ5LOrv/PR4YOuRtADszXSnfsteorSRlOKUcPlST5
e9sPcfDRmq/H2PoggHNPJv0jffOPN3xzRinraipk/BohJ3WnBfwtjyL7RVxR6dq8/HInfp6Qfj0R
SXuE51+9yf5tvz7fplXMuUn6XyIAv6QQd1LieDtv5CXC40OW7oBpcaflhRhsHin51CnQaAGxD/DC
VGL9Pnj3PweM/usrGntu7i/vXuilRFhGLoRiNsMtzx2ixYGLszpT6TCas6hSVdvo0OaJzcqFS+GD
rNt9hP7V9zb2A+Iv7wy8JbWqFkyDwIwOuQbbGqBICTn5jixAE98aJyPXAWm3drRkhw++8DuDyDD+
/LY5sIdWM9s6JCDUuh6viuvhU0L77pFjbvLBm/z5jPvHRX2TdAtqRB4o8+CcnKihqBY1uRk7Ba76
BbuvReFX/ej+vTN6DB66X69iivLWaueFrCPd9Dcit1Jzj2qQ99jcc4G0wYw2/wI68VjdawrpwWXn
fnAl37uBlBF+fWt9I9h7k+YhVAvabuJ5mA1f62I6TSIcD/roPVdUxZHOOqVLH1zaP+c5/3Fp9+vw
y6gxrUWoRRD5YS6LVAHgMYqLL0zsCXhk1IVU8w2q2qz6f/NL7s/NL+83aYQWtwNt2uZzc5d+x604
L5isDtGn7jKitPfhuHzvar6Zazj/Z6aSK21oAaSvlfuSHiyahB/DZ2NGAwTVCrQTsUSLH05w713N
N3NPJo5DT+WAgiyjJyGBs5SGM869h3YftExGS5a/zF16/ntXc19Xfr2a0lxaRLiuuA0gnxiDBYMJ
4/YQwZiesrNRgy4gYa6k2m7y7ykqiQ/eeH8c/mKS1d9MNgKA9Ja+lRyO+8AUqeZLltNpKPjkpyRC
xUTluO+eUkk6RDww09Ccy1T2OQKSv/PR2DXeucf627lHX5gW5CkKTQwIZA2JpYVpz3Rmkrmoe6ND
5ojYF5+KWUTP3CpurcXHLdFsoe8dDc7GoW8kTtGAAxdK8YtKXYydbCqyyV9nwR/jyQrbtL2FsNPF
FnC5WJ6OsymlHvJPl9wD7K9IdVq5uOY4niP02Bt1HAPKeaQWM6MCRFmE3RIwePzJWFN3ENeHDBfy
kpoJAnXoQNO4fiHi8bonRzAbQOAUsXpeJO1yreAbZMXec4N5TH9rhexsGOVVMhHGxEGjTJO7OumD
WOo1uHdlIGK78ujZQQ1Ntauqlq+taraH5iU2n6Th+vf3/p0xvpc0fx1ze0j0pOVVFEpR+7KP8cpU
HLLEz3NkOGlsnNgkH4ZO+WjGeGdG1t/MyJlKwqbaNhF+7WBn5FrxiwkcG4nU2Wi4YRv9v+Z2xZW2
URVggDGh/c3VQH8zJauduaS6WBJ6UPm8F9pK9Enyj/UAochtMq3Y6G+TFgEsSYWGYXz0xu+sqnsJ
+9eLvFEbLRfi3kKdUhYuaRzB9EkxGiQ0D62sOakEcGs3VX37+5v63q5JfzMvq+jWe0XrsmMF/846
Fn33IAzkh3CVsxryt3A5IX7QJNYgXT7hHLfC37/zO2u7/maeXjnS5n2jZ8fJtE6tuqurplNvCaxx
66nhv/cF/vdv9d6GV38zPdfiXJgDmr2wXsUznJOjqd3jDeax7h9MvWLWJmVi2HYB/0eL+n79/mKi
1N7M0MvWd5WiWFI4RQOAvw323C3QOQjRuTtIKIGZDaPVuN6P4aCyDvmK/e33X1f+sZH/qzd/M0ur
/Uo3OGUzs5CmMFtBVMCkZ3HI6qE8SIsVHZSaonLBFAWt86JK8hM0i+uyO0htd1UR9bYVc1js5jel
vlAgWyS5T6rsoVUyWxgCWaev5+XKkaCCuj5hNoolP+88gbtHLtmA5A/o8goInc22DHXFpJywIC1k
0oIGOkYR0QE0CnAbWUSoJRtSuVuCrefmRS3OCP8A2aJN7qywMoNYDBYj2DoUlh7Bp3XArCikvs5W
BQP3Gp3W/LMiX83lKVI/a+rtKBNt94kszEF9LKs7afJzxZ+M12kIjD6c+lCEVyT5ZR6IpS8t+4fu
E69bfGkKwOwkZOBpoUaoS+PtHTokw00kYU5u5IvJXNliT8gnjQrpjaJcQx27B7ZI+xBWSbShtMlP
FtVX8vgCHW9wTEi8kk4E/FohqELQdlfLCi05U+70bvDHNRTF7Uo1Pyn6AzkTfrquQRGzhvK4Dw1J
7IXmJRa1EnP5JlFJMcz1ziqSlqqQ+SpU0i1Q7gd1uEIFHiqFfm8p1WWllF8HKzkZ6XIrqSAg+yRc
e1BCBSWvEnU5SeuSJSAM77/OgulZTUU7pNvBjc+baGF6SpMbvFggGVfmHPUBQpq/kVkHAAJyPII8
ih/ihZhA+wXqg29PK74nFJ5UTK19S3n0NY0BCQCKc4oJrX0HSigZTRdxnC/W2t5Emg/1rAdtzHFl
IZkT7paWm8dZkcNYaFwUQWcotLZJMWZqZoodKxk8xxasktmYIFS6oBoWiisUQNvUbWhmxTu9GU9y
X98VS3WNLAoiKspWSQwjq6aYRSp8u1+aa05L9zvRMUeEvknsdg0qv3SAbgmM+9rAco0rkWxxnC8q
OWJNDxZuB0ZlWKuMBd2F+V2Vl7uxuWxVmJEiD02d70qZUr+c0KqKKfoo9TbHSTau+t0cGy8mhKMt
H5wcm3dSFMictQskCvp6bnPYQq12M4nzjh7FaaKHs0gkJCdxpZQCIapDTZXp35sBos4Sbq6maSdz
aE+ISlzUGUIT8fwuuIlADKbExGXoX8ihe0ag7cUJZ92edpn4mZn1gEwMjyT25vSjNfq9We7NRkxa
rY5a2TiGLZydfglMHImEYbppYjrafpB6JZSKlCK2VPp2xCnz+xlOfWcvor3Zixjg6lRaGlMI6MAm
t+0yHnjAy8lDh7ADXRjPha3iWhwbzLSIO8u7aI6cmA2fqN+1iLZMw7SNuHUaSsUi0HdxGB2jomNS
tnZN3DU4glgiTUnZHHCRdm4g4anu++qLKLL9+JbOskv11JsllTUSvZUp+BFK6Ikt2kK4xQjMY945
QOemwnyCIdsEbnu/W/R/fwnkd2oqe5XoTzuFZNogHiDsx9pAAwQhHPrM+0r8wgpz0DhPmUQnm/RP
JvQfy3ruLQ3NGi5yiu0iPfolxBy9gDurUDiSdORYsnLBVuqqbHX3BmDsB4uv9d4HfbuXktRkUzVM
TVgiwoRF2BAGR4wJQuo+D+qtaF116P/wudm5fNPJ0gVNzzCvBhK0B6+cMSLh/h6bcypfTslpZpDJ
p0JsiYDkMpN8Arx7JAWlwzQ5MNxexrax2yLy6ZHhukfCSZJCb5H/nEMLIHcXJwjA1oSWE/Xodjdf
u70G9QVp7D5jtPV9iS+ffliJNlZEQFO+7kcADZFmOuB2XaB0xgZdFwIcVTIJO5HaPf3c4VmYnyRA
zrN80aCgl4X1ZlBWqs00qLqbnMC5JJSza1WmnYP7TCKT0cQTRuf4ov60EBtaoyQyLVwGGSEDM5iO
rPcqXh5PJMwLqMOlTrviSzWIh9K4V1m91eXFYNIdERH/flhp+5P7V1uHNxtQgSaTkvdSH2YXJq5v
cnVEv5D1M3564ql6kBWhNtyN2SOA90O7fGmTGw2wYzyrQL5HzP0mzt/+XiVS1ixOGYwg5N5d9uOQ
dZyN9U5rF2dpcRF03aWC73zM6SyR8rBakQ/e+9rKK0SWMBCwopS6HGKZRh81kY4DfHOFwkEdbx5y
uwJp3E5boKL0znTtsBXlkYyUIJexHpasq5TAN9iBWQr6uIoBRRgIqLcPZiBjvx5/dZ32GfGXeoYa
dVJj0ggMteJL1NO3aPVLFu+TOG30K4YAK/9Vm1o38qh+a4T0fhT9xBAvZW5cHhdXCvC2SW9vpC5U
GeZYxa83HcpGlz/0ifpJLnvyb4nFG2RHAJisW7lN94BD9BRzJvmi993FDATQFGrsaOpBLJ5Hiyxa
1tINKDXJQ75JSF3CaFwr4Voo2utmJsa6mUnuI7dpHANpfVJr6lgbvr0FZd6wkE0+htgsg5RkUyIk
XZH/34o6XWQdjcjoZI8knqDh42bWd1GGM6nTbP5LN1J3A2qQa6aD3oqT/0eTh/Te5PHmlFDHMuVw
GjN4HsA+oHWlGnYzUpozI4i5wzVkUaQapt/EmtP21kMZ4RaEkFpQf2lXy/+4YKa8d8ffHCLw9UQq
JQAhNDOrZ/JSTjuVeq0lCnX41vNtfFGK4qIw5nu236Gy3Q1hnJsnjbgDbggW9eGmo2Us2wroVUdr
c2cTZ2a4Ej3tFlKqRkp3sKOC3ac53GJBgpS0EzNJZ9Rgslz9/gl/78T3Y039ZeQajaoZA5bMsAXf
AOzzsxL7ZqM7IG1V1ZkyqNZD/CijqauXk64IzjagZfubb/7mZIIqSEqRpNJ6oMi5SoiUK/NUN9Yz
wTinBKJAtSINB7u430ArK04dN1TA0P3B+79zvlbfbFjIvNMF2OigKEvjumsitNn0Dcf8DAfxjAXE
/VG1mrXzVmePv3/Pd/Yq6j60f7neHUBhUVpWmNAcaCsaIMR87Sf6vYhRsCmZE5Eo8b97d99sC8RU
HMxdLoZno33QmZXhh3qN9k1OrJNm3pdp49Sa4ahJB0liPRnJdtI4Af3+q75zplffLPXoVCV0NrIW
6sBTYfH423i16pqT8TX7PPLl9sN68v6SfzH/qm/WKXnaCAkaOCG267U0K1hjIVrzHfcrK4yC3732
rblnObFI9opTpTorAJvSTPloKL1ThFTfrAAVciACvTYzBAHvl7LqZKtiky/q6VzPlms8DCgQCtOe
2XTkfKzfX+P3+j3qmymxKCaJrIGVAESrYUv/eX922+ixxzKWVNtJ4tLr5L4uTX5u6w+v93u39s3s
Z6US2ki6kuEywgmnJNdXj+ZKSSCj6idoxkFH2pWx2cSlPOKcQlu2EIsXDU+jkp1jKtH4Eghn/Khh
885TpbyprxStko7ayKm6gawTTbHbq9opFTU/xyBZl+IJ5dNJirSPTjrvTBzKm4mrVUo6o1NjhbOc
veCqcNAHHGHq7vOVCTlYBkpb159SjsF/7z4rb6aqXotjTTAZ4RpPTqqKhBjuAaWf4Z0B2+vPGKgd
s/ncGj4pP39vrlLezFVlMmqA9y2Bvfp0Aux8yugAjTzB+7RoVhBEaMCB4P+7V/XNbDVq2Ni6XBVC
nI+nfcKoeU6XTWHdXk9YYg7genl+JUfTon++578lXbivS/7vrZr5VzHz//3vpFtArYoMmSfhfdXz
XZLm9fBc/YXq+V+//Yfu2ZKRIEgy9DFY/IyFn9qFXRFtEiwIR05STXV/FkiQ/CluNk0LKTL6Bu3/
0z2ztxEt01R1VeG3jX9Hu6Co+9D4Y+Jn04d4WuX1ZCTZnL3ePh66TFhJXKXbw9q015b8XV3lY5dU
N1knfc0E8ROBQl8zTTlJZuzxaifcfHRTovVTX9T88HonZwl5W5I74l2XdmVZBsF/Ei7TbbfYTYR9
ox8mr1cr0se83tD/iHtfLZGxO5PsSBXQnerRsntYkKO13q1dfmPN1aOYdeBHoOsdjHZ9MmvtVJnR
/YqMjvMMGWbWRjXf7D+N9HOtuv4+7fC2LIMfqw3WvZJJd6XQuqkOQCFGVlWTr8O2/4tgypBazGus
1ReLDDhfMu5rQ7hHuX4dlTQKzDQAohiMpkB8Z/ml5Chc1RwKmuJr1WORT4jlgo1Wf4fByXGWMtRw
1VrY7xu9u89x6qtVRykvxbcMG/Q4T8Vgt93tYEh3BLFBP13yLyX7f8gPNwtBJetOYRxK8gBK/Uyt
5E41+NVO0lDuseLOE+dTiNcPHJHx9R6a0bzeV2JCeUiVk4dbXJFBhtVxLg0UVdtLnqlBrzY3YzwD
vWhbiFCyp6pRYDW8LqRBKFDqfNf2nS9n46MAb9Vao1d5rm8LaeffLdFdOU+U69bosEEzWqg9Ukoc
WyLjRC9XsydVbG2xG/aqN35KM4IZNtaYSaesBBQxaCA5oCmv7eNU0JOWTCNYycuC9614s9AQtDZw
+OVvTNW4yogok2UC7aKUUxdCxL0LuPlZIl23Led0Arb3QmuzlOG4vegFhvgpKYFCGf3ZRGG7AHg9
wNXDwNO3jxlhibMSuasowC4UT0XG8TcRpGDUUNXP4letRghnLmp7kGR8i9zRW2nU70VrvBK0e4In
Luutd5AlUjk+p3H6pZJQffV99T0mSZXyk5dZGhJKs/y+laTgFer23CHu5uw2cJyj81IXpMU2MPHm
wZ+BOOF3Wj9ZmUKeqnrM4WpoYwxNaj0g7fYLQ7AOmiK8jknvF/V2F6uU2Xow6USnAx1pzedKXvGB
VhFy+4KNVyS4bTE7FLm9VhICaRI/kW/zmMPe1Yz6sRCHm2gbL1e5upWgV9twBR4LA5DhciNbuzdU
2O4S2HqDWZxjODVbilS8WDOwpc0dKzNRewlF30TNjmUxOpPZFcAl4bxTYtUSFeYQxdAIE4ED2oC8
8OkqlxhBnYwkP7+ZrMiluG8bShKgfDiObfd9MvMgN0mJ8JJVvpBSbp4RmTep5AjNfjOmDt52BH5m
whJGMX8yWv9hqOaLZJiRto/RtcJJ0ebJ/yJkA5xJ4Gba+or2z59kIRCzIhBRPKZ99iVqxKd5bLCE
yxfjXNxI4MNskJcKvFPg5W130c7q12YCLJrG3mBpYTOUPz5oXMOBmI1Q1czXPFGPBplfXTFelIQS
q7N0oVrJyypq95IinapJfZnS9SGizbW7MQoxDyylue3z5U4kuxk8SgB1Ex61mrwIs3lsNeKd5eVp
B0VM1BHmVjmKsnzCoj0O231W62GuwUKLE79by+MCYo7sQmeVEt+AMPvLQnX+59T+J2HXn7f6P2d8
TYMmL7PKGdKbDRGauJTIlWV7QHcKJgSYSdQ2nzMiXAHhZg7f+Ou8UDwydG+LqotoTo4asX3kjhCh
o3sffJr93d6uPxoCdAL/DMrxxpvtf4laqG27TnyAF0eUPTUwEJDkTUXCocm1oJ0Emj/FRV97SU+6
a1M+lVJMKkR0rDvlhpSB8yxK9lCV7o8P9m/ta97dtPy33doALTe467/co90y9tPvtXvS/s//vPte
5c/5+B+izP/tpM/1Og7P6f+4Gatvz/WvKs1/vdzPvY6MXwvRLVauf+1ofu51ZOUf1EMUhTAQzWAv
xDbk515H1v6B+Uo0LBSahqlj5/qXTpO/QvdimaKsEGNvSugH3ni6fufxwhT2p7H2T5EWG6a3Gjtt
m1UjnTLlMgvTU3vsryjlBcqhoVV3MC/l4/6f6pV5pbs7JsjrbRaso3SHTF26jm7Sq8kjzPNy/bQG
ZGl4pZtdz356hPvt9EcyVp+LECoS7D6aFU3IRv+UubGzeLoteREZGLKju/pxCnN3ClR75N8XR/Yb
J7+NjrLb+sspsVe7DdpT76q24FK5cZJQCFYbWHaAvDpcXTjhvnps/dzPnNUVPKApx+YuPgIacwCd
+kDMx0tot2HjNZ7mlVfx1UTMjKc4Q6A6wuVeZU4P5kV+aQTtlXw0rnW/vVovcZ+EqrMdi6s0nALS
vgLWIU91hWA8msf6JjoLV8VdfrSu6ssyaI9DQFfKlvielJ5d4VLzyRQOTRqDkN8uk2vo+BGVTLYG
D9F5pGu6vJRHJHkuAFJeVvH6w/fQJXzCu8d5Yku+7qQuPrZXaBv8BPCOHx9DdQlqfoic1meFCtQD
wbKeK56ji+WY+rWfu4Ld881gfTuJN3ttiB/C706jI/ldoH/pTlRkPcXWHZCTF4Y7e4afh5I/nwlu
5rfm2/Im8TbfuoEY1Yeml9zMjmHnfokh/ZD7bL1sgNPOZKd2dMiOyTE7mp7yKh1hMH6Tv1pPQwDV
yO8diKb3dmzjjz4YNmldx/5i9vRrciK86ICz128C8CpOEowXxk10vV6sDr42j/hzuzq0jn6d3YoX
5bftkZod1rZ4smUZg5VNJrXTudqVcmVd9mF+1zxUbhsur5jBbcwGDl5sLz0TJerLQeZrYeYOruTm
XnapXmpO4Uf0iEbEeof0zjizlPFuBKb6ip17W36ujqlDOclPHfGTGjRH+TR/4rDq0GXhw5ru8BVq
Bv+IgXpbnpRwDCziBYn7u1JvpTMj0Y9YzkHT8JyI/Nm38VQ8SGe8NVA+6P/c0M720/6gH1Vf8NLr
/C67zC7kY3GhX9Yn8za7NHgCuossTI6QX0/96ZcZ6y/WOAyi7zzqb07ecw1rFxyQdLnas0t3avEG
p3EQAgSggQ4Nn6FzXl/ZRXg49t0ibMLNUV0a0/bgCPeUm6FTl8/JGXK9LR4EZ/BmF0OcnR8eQVd5
42G2ZZueJSyEQHK6kCfMywMJ0eAh+5q62Kfs3CbZyYZm5Rle7prcb4VRPpzU+AjS2KaLaBMfZNMs
95egvtFO9Kdd9NV+7Kd++h3IdWEcNcI2v28v5cMUDCdaAg9wxJcg9dfrJrAY/Tnpj6dbwTZs4VF1
Ov5sCKIviaeHxQn4hA2r48H8El/KoXQVpxfEOGuX+jUDMoxD+X671W4Jfvemo4E3PIjD6RhfFKft
KvJ6T73WfKU+m/x0dMAacZAuQY/bEsMbQ7cdeZNtHiT+/HU8FPbzl+LwlbRrd+ZZWA+a07vicXCU
w7fXjN+fHZ5JfhZMlJ3ZUGwdXsntQ+04X2TB5BPVdWletcHgAfnwJoQCB8mZ3ZEfTj0IX2tgMR6F
U/yJEec09rN+EEMsojaSVz7cN+bwC9XnplximLzAku+MLnICF3rUmT04/5Vfbd7gma55S+eq8FGw
MvRkX3NQ2znoy93CxYl5qELhej3u71tcri+QzyFRwgDjLTOXvYfLIxC2Qe2qfhyI7uJAw7Nh5F0N
duoUtu52zmyrtnTKXXYvh9TLvfkwHzpv9UeWGpJ5D4RJHl5jVgQy0F3iXJ0q1ByEtDDkwoyfagPx
tg3wT90bX2IHQsMh/QwylgdVCQVWIIFhnPHVaLg70a0Rokc4yL4QNLxIcmweYmf8cKso/nmz+MeS
+aaiNBtpLis4Mi5bV7/EImPT7PWFA8m9QQn/i3vSOZvXOcQJODGXcrSNi4Q7UbFWLVwKyxGcO5qz
3uhq/CuBJodHTFTe6paHb5UN7/HAwcyO/IkraTiNXxzXYDwReMAjN3n7IzvybovzZPpkpXsszQfM
Qh4FSlZF0sQ89q77sNkXSf7CiV0+IYvrxG/rvuSR/3eMmKg6z2Qqh2fEIyw+jcci3F+wD3TGGGkP
V4vX8m8Jk2br9vwzuh39QH90karb+x8xgp738dwHVCb5b/rIYX6r8kJkmgQWQ0LmbYhItxe+7P7i
rSuFGYNlcP75RQDAOhOjG6GJYzqFszEqs5DfuqSobRuH9nHk28kMH50vw9C64qKxiCsesxffnGfD
q5+ze16f6yofOjtydVf0B2/jeiKSdlP+0W12FUdej8vNmBLOYINd04XG4a+v3BabJAV7fUGbC/mS
PISH/tQydsi4d2js2zgVbT0kUdlGoMPcuXgVt9NimJLMwjPrqEx8po8XhL0KA90hetpZeXBWW+DO
7H+3XzMUGtzM2ItZO+i0szDiauNB4FTP08hDF1YsQftQrl1O5DzsNW9S8R1KxL4X0qFwIicK96+z
b5UGbzytATMBdw+Dls8F4iewOTL0iFDg4lXh9tm8nI8rl4OAEM/k3rOf8COfiKewP7b7QHV0X7je
7zRo8KBiDjAYwLFHXojb2XdIjvkO5AMfKvs150NZfNyEWSHnmd2vBedSPjQnyR8XeeDD5/xPZB0Q
2dHQfyIjZf84gXwafD3Qg4FVOXUi1wqEE3PQSTiThhisjOP9vVR2efszEjt4rn8MTCKUWGfAVtuN
3+m2EGJy4d1k1+DJ24dEdcHcFIBm9yNmF5EhBj+MN+j8gUvMvgOGTGGTLPt5+0z2rauvTuIzXQU9
4c8sdZlvML5VH7hgwcgTWZXbF0riYefJPLOyn/hzIPAU7yOVTGRfPk4eBTAviOz5ZIXoDf39cRj4
EYSGB4UZeHKRYToJW12maFsIknD4qjINw55hrip8QOUMmX1Yzlza1Km4otSeeAuDUSVzLVeXK+rz
SN2YD/ONesWcxr0uHemydPbrDb+SYZcHbH8dXu2QO2BrmfUimz2S1/E5Kh8o2gFFCT+z8v0JYWME
wAhx5yuJ394nfoXfacKRJyFiLgLOak8sFDwXbKNF37zUvuo8vuLN+v/YO68l140mWz8RFbQwt1Xw
BAh6d8Ng08DQgQAd+PTz1dZv9E9IE0fn6sTEUUvavbtJAiiTtTJz5UrX4IhBVN4qtg2X1qxsd2yD
fZuzAkD9bZ6k4nDJmRs6CDLeHVaK7rSZqbMPfpXANm9jXa3CQXVUwtzAEBi2ad0swJw8M8gPh4G1
mgERP2YVyYZfmxt5SFedPGq31rKlzBBKZi47VXbAn+j48AhlWMGT4hxJGdO7pCOkRWWr3XIg07x5
269Tj1t5hWjPWy/xEcjUjtP9baCG+h70uNEzw4D15PeFbQLJDTefboDYRXxxkUuyUquDfbq73/5X
i67xZVQfPp4CCg+QTQZcKT0sB1t947Z4mTmg0vfVxyuxz+zjU5QEZ2KwDiks6xZcHZgkQRLcXFph
UKiSxp/+Paqi6pCClmvHdKHrSkAQNJzZ2cGl8rgXB518CRPDYYGJ1Hq7d4mUZoRXJNCWBCXd3MLJ
PFqX8yrQiJXjUqATK0tQkYJdDfyTu0zVl4NG1r4hE3wGUxa2wi2FzQQ5dfQcfEJN5g70UPtrm+4D
oPbxIIlXfHzbhpFvb3w0N81B4XXcr30Hsp9k0y/6vcFmSjyHDguD5kSf3bVZXdpaCBCzU+cC1c01
cCVo8IBEmc8tMixQzm1t+sKY+I/+xr/NGF8WStdqx0+8kGu/PXw3kCMV2azrU7/e76y7e2PaHWYu
w8Nr80nC7Wir7ADLq68NLy6Zfedyor2CSOhqKJNRw27YpUcTZUfBTIVDEYzs2YlLvJDnvIAUE368
wV9C5UMQWLM2YvfwTiCpnssPxF1WYgg23SL4gqw/VdthRgc//Jqn03HfTmED8zxUYLp3D8kTGjqs
e/Rr4G3L9mRDaznWCd/cprwYzKemF1amQ8FeD0I0Kxl9J+vmKz/M/DVvJh9YOfm2++k31sBTFmCj
CjdeZRkimSJX0faz0v+6tOySV4s+GKyH3YdJ3OzeFv0E7C28ZYxCKQxBk2ede9SlbncFygysLtQB
WbsP/lZbCoa+gN0oWbOpaDrBJdDmuMAVxefCvURkxW070EX5KW2dxONIFNh+3CUCZAjCJtP2jh4/
fmmnyBI4nyP9f+wNl1PolnqdD+7XnSug3yfo88E9/roLYbqJ4TVGbUdzqCzhNh7g5Bxl7D1ddwd1
4tKHh8NNwTpAEGZtw5ouPBzRSLdZ7Zj1xMlt5EjYD5AOnRavKbANnDlMHGtXbh+yw0HLzUu1aWgu
zH9qAqiOdxTYVov7G3zl7Ji7Cs+q4VIuCNoj3M4TN0+dHs1FAxuliVcArU4gU8+ZB4yW/IkBQudA
5Bgk0DmOAJJy/PlmyB6cizr2n1wxSFqhOlrgSg41nNErxs6CF8kxaqjnYNBxQ92r/eBmn9aXGykk
4lqWgoNQnIG6uW049+kN42/6Z/fj0smZ3QkLgVdy/MpP3OMBup4ZsI6mtP/jKLhj/ao5Gg9gj1Ia
nL25/XINr8Db4CB1Vfzl4abKDNtqlHEBMMrAgvBFndWxAjE2nIIL5TaamiB+aIbWgxsGSDmp3wyy
Qe4rjG3QzcRpCzyQrvXhYaidsYsDrjYnjHIXG6CK/9mNpRT5L9xYBcv/QHaBz5hd6lvRigCpIM3L
V14JLHGu23twig3hv+YMudIbnZNc58I9DtkXsSAiR9i0ExawK02OOgqbACpfK/HOQ4W3Pj5iRkQ4
kMvgVGgRSwKZim+8mW2iTVSGZoyYn/3ySU8T4UDVh9OCGBOg+h30iBlV8/O0thPv4W/Ae2+pYbGb
WH8CNd4lqKKz8+rDKuc/COHq0Igefc1XFvHpGBOCuxxbqfNafBYfMdQ5hC5uNfsK+q9F+aQ6qGOg
NVXnG2rI1snueS1x4wioRnr/I3YvNjeZpV+mirwJX7QTwd1Gm4/lnFo970svJX79Yhspq4bwmJVS
wQXOVOeKYZX9BtawZRmBdkQnDLuSWsUDo507VwaPwBJBOnWkfHEs30BUri+JnEhEPLhEblUKtDrq
UPqw394WZoLXKIy2GX0chW7QM1GoWbTnX0thAxW+a9u0V8eQqYHgLHUbruag1vLrcShkBhTeMVPM
SMUxgjqKjVRbcO2MKo3tLm6Esl5Y9Ada5hyZNFZDT819EiCqHHrZ/jID5Ors17wxQn8Ge/CxO0GG
q9/j1H55HMxujb3s2GwO/KzMoaEKhz+FIPhHCkfCqAIhKoyNt8AzoJgge4/YHBZRc5EjIu1l9Bay
8+jN9lZGBLJKIuUFEFZIeMUZS7C01Jp8832Jq9Wv+4kzy0GKNC4SpCqxEecRQpRpUCoD4inXFuea
PUsSAhcQA2O/YwURn+AfBfE69r3pdEl5BmcbbpdUwPDDwD19jlZsCSKh3DoWAVhGJAdQV3RC5ZTo
7EfkQLBS2LFwszsPkuHb+mCTVMiBln5YqjN49n/era3eX+1W9fM/7NbLqeidzqmhR5tDK+4GqCAT
hlB4b9Ycfye0soBy7XwtBWQNTKOCli3nOiQRRJT5ser52aQ3vPWJqo2+O4So4vfxNEC52uOMt40A
WqaDDCrxY4UeNkNoQZNXv+i33E7wPdLh0IZoLenJR5SzdjJfAxg+QhxoYAyusf8CEuPEOaVXx2ew
hjYs+/rsGxDfsyqfQ9M+BTeWSBZeQhKxZrTicMT0W83BCYP3tW30/H2U2leP4BJyCgFo25xlG+dJ
kPNOaELzECQfIez+3lHSd/fvDnXWfTM++9h3rDjhcyJvnbg9qPqIyAOqlYOfu6b3awr+VtLmfxkZ
BSW6JtxcDoC/ZqP0t88Medo/Zmb+/bbfUzO68ZtqON1rtn8noagEzO+pGX7ThfjR1Zs9A5WMriqC
/kdqptP+rY38n24aPZRofmns/VNCo9P6zdA1mq2So2+SFEVP72+kZuDC/MlB1+20zP/Gh6N3nv6+
VfXGTZBlrrQviL1RvWT6Ov+caPsCb9mlGxwR8afMMt3PqEJ/avSwOjf81EihZr8eaZC0YQ/r5zY+
pnFCna7XurpfOr+035d2/3NGhYZv7E51XWqd56RMjVCnVyj97Kcf+iZELSNPpY6qceNa2yki7gba
Ph1j3O6l+w+lDqKn036kW81O+XV3v3T8BNlui4bNt5CBG2itKnzkcD4uRqnSpLRFKtO7k9AoKn82
KFmCHmTliZbTSACnzKwNSfWSbT4gJVdJdWiUxdg8v93NAxhbnKibKbL++/1YvBLO5ZryrnSvoy3b
uDYJODRpeUpl9iNfbtLjs7q4NJRcvtEAkvonW2SwJjo9uoU+X1vU5YCEt1nZbe97OTIBvU571KKR
UI1kh3mr8unpYrSjsndqBiTU4zopKeFIzpx3VxIHRv1Yt7IX0dYH7J66jbYaYrtfvYMwqtYrlnqN
vufnkr/cx6Us1688k6/2h87Bj7Lk5M9uFfp4PdorbBKtS/DaaNv5pkRxXb93wSDfyhh+36374Knd
eWGrml5O7yro5l0nIyXcf0LcPtSbrJhdGu1spt2+ude6NcPz+wwl9P28uX/fdPyf5Xv/3MAoG/X/
mnbn76aDFMhfm47htnHOGrs021Kz//wTC8K7/2FBzN+0tmbAjWtRwmTQM+dfFsT8jSsZbdR+mgaZ
2i7G6p8WpPNbB4aZbuodrcNblNn5hwgPxqVHmphftYwmuX8EV/6OBen9hQX57xXCtHsu8uLaYHWc
zpSvZqi53bRrmyKWzJzo+cVAjEArk0hv6knukx/6Qh2jBDRHYWakv8pbUDY/yZzmvb0g+Z6X+Zte
X897NSjeOtG762WqlbQabcGZOb/fPdlLL7Vqt1rIr9EACKWPa5CmZ32cdj4NgrG3D5DsdU2QKu+0
rkF5uXZv1guZA6TS6kO5+W6stlZN79fzepNQ5mN8qY+qNsUGNUUsVfdCQVReGGQTW3UpTz0da5jk
0bX9rqxWVeWRQetd2mWktXcrNh9Ey0wcptO7eahTGlv0qsZ718uum8nLeF9HNBfrEX+l2+c6aWrt
IDl9dbu463fr0jD2rWeDft7G5aLfcCbOmVW9G4DI90dzusblNLg19BKuxfW6uzQ3SJJ/z4vyqyVT
k4YR9hnWnVcicoQUm0GHW7NFt8Ek64zut7pjg1y/zvlMyx40PXWrpdeqX1CTb0+bBG0HVpPU9KtJ
/S59N8SGXtKU31W4zV0zGZRotNqNrEzpjlA8d1WnQcuJnEVEzxCjSQuHZvkO0KGk+cqFypqeWXXc
LkpFuZVvXpeg6JmfYd3Q6At4vtwcCnKQ+z7Tq8pJtdPTRbP5GnUfWtsrWAUDjUqKxTN7FfLW2Ohj
GuvQo/5zboRw7Wk6UWqaX9JWCB7aHSlPNP3jb0F/QfNzJzqHwECY6XQVzsuiRXQcqeroWWCuHzld
oGEqPiyNRkFQlqhXQ/m1hQmnn5R9bz0A6N9vcXghR0nhI8XclWnUc6TarkGn02nbCQqFEY1sr+LE
x4rHjRrv1+aTjDLa3toPPSci/ugkVC5RjbCpq0PvsiF30KUnmp623/8X2Op/p4HEkvy1gZxsr8mf
mEXe8y+z2IW50m0iAdZpIvSN8fsXsILRRJEI/BVgFEpj/zaLaJNRPsI/tCnv9KiO/rdZbP2GAjEk
YoNylo6Gsf17ZlER6v/Nr/o9gQewMpS5/INP8t4k3Yv2yABW5Yl67uRxR9Fqg7wAQsLk6O89t4HO
l3t6oz9/LdE4fSYZZeVm9ymLhPor6p8JIH0b9DxDRvakpetr57ou2vpt+n208sXt1YZzh8qRzBqo
trd634dNa0odsZZK8z4ULsq8cUZWp5nWePBnnYxd0i4GT/QcqV+oNkGr9+kcsWUXWX82mVPcKTlE
HFN7/9TvRzN4XnPi+gay4+bpCzHu+QLGAVPpakplmJG/Buin3y14jObYuHSRqmnSDcuCPQY75V3C
kNUv0EP1mza/Z20Si+iuooDwMT2jR5OhwrwQYkCjAYEjyi+aSIqiR2k+UIShl0javtfzjB4ZaJyl
9QEe3dOhGQkxLANFmGuTamf9SROKXse8eO+SBiKNFzAGllNLIDRMRAI22/Gmv0CvtKyrmxTX9lo3
51Q3dBu61cvbpDD70PK5omJKL3fZ0rOnpKRqfO72UjtFf+D9fdIc7HNHmOaZvM8eBVeocD6+xA4f
0ODONAIbG9dN7SIK+6Uk30TUxewhMppVb+ek3xqOYdBem+IS76q1l7TwTe1WlRIT6j4rWTzotWBu
uvCXu91bQLX5B7HGRp06NOpctt6faXrPXeNT0+H9drq6uWaGlweBKCS1yEB0u5r36pwjpvPjFzVe
+rV5ijatwimTW/REQdfpPi+0rs16xBlLmoA/v2fIMuj+yR5SjpNL9i7DJ1qrIwQcfikKEQSk78m6
6jxw79HrD5JPgWIm8vTea9Ms5i/9XUxeVKdbafLU+/eToRGm6Dw2gEl6UJ/fH0Krn6ycP5+0rKfr
GWwqJK0989I+L/4/WPwdLGI+/toWhlv6rWzPf2IOedvv5tBo/tbGWUSnsfM7qPsjSkRd3dB0A6eR
PzBs/0KJzd8MWi3gYGpdDn6s3r/NYfO3nq5rLRPCqtZqd5q9v2cOFf/nz8yh+vkfzGFlmp3T635v
uO1W6y47dCDCIzkFNNHyr/T+gPWe0iWc8DUNY7t1a9XSTDrONcbPyzu80771gTfTzPIdjQbuiPve
Vi1YqNWFbl0NSNZGe511JyjyZm7+HLVLiPav1uW4uXynjXa9TL/vKTaT09v8UqxKz9fuo9BkUmWw
fDrp4LZJ/A9Npm5ljnD5g0aEb/K2pn5yz8WVLBiCuEik0tohfZXBqdTCLx1CaNMHBD0fTe44uWXh
5lWvaRbtFegEIMgxbVeaKTutDQkeo+lp7DEQyfhavsYJKtxppe0+j+6qbmaHJyInNfx+kbXbi5xa
8GfZtJ4P4+d8x33tKG74BuXZ5lOPc+NsVdDTbkU6+dy5i8rQaMlHXcFFP9ldvRzT3nCaJDRKrXvl
oeq8x0UN41Kn9e47yVCd/Vyf1ulOl+LaJCGWpQ9USa4E7Nqp5tT316DZSulDdCF5lWXJPstSEtcF
rTngrVMbTIO/zZ1w6Rk578v3EvTOFDm8tAfK73SqOGn0ojq16DbScRtNPZ2dkB/ADVgha/W2N23Y
BTq6PFmT+P+VnlBIhaROXdeQ+bSHl9QnHNrmY4qc39vpoCtNFgCKvHun05SbPbNPmPYemXevTm7z
dSFxYj5fMa2Oe/uPQRP4vLNLP3fDI5JCxDwh30YzL8/coCCXvUgQFM2hWZUNWbQf2QWVMpIV9f1q
52psbpv23eueDJquPk70dT/dbE4Q8/dq1r8VHvtfB+HwOjlV/yezhdb7zz/pzP9pu/753t9tV48+
FLSYMHGgOm1lwzASv0M5ftPC5eVCba3Z5lDnev+kL2u/IRjV0UyYy2gfdDV+9Q8Pt82vOgA/UJ7O
2zW47X/LwzX+03jpHb2n9Vq0xf3FpG5q5n+LM1coTV3zzbNr9VtWTobBmS4dEVnxel2JcfYr7VBD
Ddl3CKcn5CJG+F1Dto6D3jLZMMWARMtRNG2UqOZUs5yR61jDh+nAd/mQBzjS9Rt2D3yHtz3V3OWS
rBIEDcVFvsF+0kkLFBAxXs6cPqMinxYWoI50AIQuRZXB01EcKEjSKhNFFRAfmzjz5V1MFUcrEz8X
rv7mtYk1mo907t+JsbL2ibzbKJeTWZ+up2IN1/L4sYMBWcf5YFCLpU6ap016i0+CuEFmK4rbksS0
WCsWRYtwt+JbPO0I+hesTjJiwoQsw6fNe2L05Db6prVEtp4cJgmc9WjJtyerv4xMHoaPiWBSyGkc
H1pit+JuIU+4Y9/37+LHCHrLzlIjME9v7GJ56bd8Eh8qswAjVngnUYllNPXXuhhNrNEyIo8hBwJO
0XJO92ruNJXLpSmsGLqzWCo2TNxvQqBuSpipLbGOh/7aFDHTB0Obr/WP05QgdD71BMvhzgtNZuwa
JmLYhP3xw2e0ZYSGGA/sLBX3atqFFcXblz/gZ97hJGJsCj4VrrqIf6KlE8f9eEojHb682PGna6Zk
fRNRrJJoV//mxnigJH9oFPdF9EV8VedF9f8OFJdpy2/007A54n53TVdbl8seNADZjJstofioKZVP
dCsc0iyuuyKZpiirsBzczL7AdCIP6dwEj++vvz4wUPaXfUpjoJFME3EYf8X0pwlfh2gtLfBIxt77
vak9sA2xANORu+S+yNvCC21ocFcURpYVJKCn3SDlBn+hI7b7p5ynV+fM9JN8WnX95v4BDY3VTh7P
u5E3S9zKae5pbmndZBpDzvs1NqaYuuQU4XeQQitgYtzJnKIoJe1DQsZQpe8YTznc3aDFfQQjWDFT
Q3R+xGCIehe57WCwmN6l/yIlVwzeTtcvIemeXFKeQ5U8VaxERDZCzWquIMVfYTIoDiNkGAdJLlKL
itsCn9c2pWlP1Q+mLiS8i3uLcBF8xXw4oKRF3nFqcvGxyj+yKNyLb8oepOFMtuPGfOO0h1mkrRDk
hH9TzaDWF34lyKP6iSCbj/i99DlVBfwE+kNjK0ivjscPcSCMzecdYJdYvPQrmCBdRMtMjP3YfQkM
Bxt9foMLYK1/prHaGB+RCHWL3CsdSUm6Hipr8RJ+V3JJpjlniDO5g1fPUozUkotiFiSbym3IRZiJ
tRoSKBD2WJM7jRvauUPGezquyMbeGf+7G/cjlvV4jPqyiDBupFz5rmuNoeaLFepScnigzYe6+PjA
X4bcD6NkWLsdrQPsIdxdMYajI4ZXsaB1GokzyhSYjdz68qahGv3fH/0jxi/hbmHqQkIoZbjYjdV6
uf5655i3kEJeJHLWgq0wVGToX2QTMXjA1Agri2JTG073CWo9POiP3MJI8hUR5Co26L9Y+c8F1jRF
B/AdSUXfJcMQL2FWCMbkI2L+fVt2yYeVYvDihk1Jvpz6/z74atG2Gc8fxS3AWCpa4noZM3oJ7J23
pYnhaXaLvt45zrwM+9XGUPQEFkHxodTCY2IrqysaTDXqXi4mquJpWL5ncdDdhUqZU+wgW4Ful6T4
Zh0S5gf+W5TCzeR0CL+EgWiLxYAhNlhHBLXEqgF/PqzJSK8Wi4RP5InUEKo5UDnxFjQV6DukhlXe
Gg4zSV5FSg3Ij8iVHR6wTipdLybH/h6ezGIjFjQIED90khSLr0TRjdwybJATFg1pKDmBkyIg/Cga
Ci035G4VugcebWirO4W/mcu57E+kIOE7WLhim0hvuFgEKaScrtjy8WJ1FToP+CUxntoQM89yX9n7
fulY6/4evSxOxj2KZk4qjv0bZvDEhZEyk5xE1PWw+BXVD9EpeL7zel7b3WADzzGFQ85hJ4/z84x4
wNubFGI1mNViP9ihmAbjaBscj31llVXZgC72+7eYeKO3tWiSN+9wcN5tS3E94XExUvsUi7KajOgw
B09dsVDO3O6Myg84M61EftYdMvgZq90QMxLb1pXZIR0GfYc3f1mEPOxDfmyONpwVIUMxGPQDOxQH
2/bkAqr6lhORWkieaQLCDQJ8bDhGuTxu4RfsT0xxLiiUSCDovp3F2xpAsYUq4BGlFrNnvytacC5z
MR/B2WaEKKXApYcI86saAEuhi350vMrRsT8f9aO+s1yvR0EgbDmCjrOPTyLaM/Yj+LNiuZxvOECP
bXEMyO9n3EfNsnlqNtSdWWNa7prrMww5XeSHE52JUd0cXQMoWf0iLvume45uMX30thQCRT1PdZKn
XSOUobvpoPPbDu/OJf6uKOY4tiMaehze8WlVL+vVjf666+7yE2VxG63g3N7Pn9zO/skkKTJS4niU
eXGInQRymsW6HOkHiEgQDwzvqWgMbTEoxExj9x66vyZArfMvDNyaR/hCWwAAJPBcmIwtIIyx3jOz
hQUwGJyYvMI+YYZn3hwGBz/2oD8t3qJPMUWUQFSCJCaCRRjaX+guIgxG0h3bwSRMRd+zVtK2XXZI
KIfBwLP63DfmeT+6sGBhgIomRQosMjAV01ZACVKs38Ja098XO8zQKzBYY33Q8wLmcW99Zsvb/wFd
/1n1DaGD/3Czf0eqqBoAiQ0N8NsFFP/R3d4Y5zMaGAn4sRm12lS64S3XVJJp81u60AugST6+Oqbz
nT4hQCughA6y1Qnb6x79O01BYcHo2zd8FCev8FUwr3dLWV5lAk4YNmfjflitgBWWuqJAr9TBnVq3
qOWV7Pb+a/+Bk/1UhBT7FhS7TwwBRzTmfO9toDJCpXFeEluf2RXCnDba/t/QhFbN+dzmHGrCjn35
mVdM4Y2rUyMbd2tqfhQmeNo/CtQoE/sQnf5znA87yzYM9FeILB6MZTrYQ0p5w0PuUYAEh8hqHqlk
uNm9/poMAhMtltMPpwF6rUBtDgPMKGfZIRMgskgd8fEh/nHiNbRi+omK6VRBqAtWBNgYx/HacfqR
E0VR7MfRTTjqfxGnLZbG/nLBvsP5yZRfAsWPulpx/BOvNd4KhAEngjAr4QoRR85d8LtEOH6swI3i
zU5/nCVF+7zup7bjdRxPl1POY2fqxlyHizpj/sfB6Pvjnx+OsZuwOJeqyI/XX2+6njqY8ka/IoDh
1WPNhg6+RaeUDDqjodyTJ19rVe1wdUCILoIJojdCGHaeoYLWhP0IVOQA4+uwGMZccsxF/CjCX/DB
sr4z9cVO2OCPUMROyNM7S8uJfV8dRmP+tH2gPMBHvRCM+QuoxLjkkGLmy2i5ZPkDTeDkACpgkLkN
grOj1nrjff2LMB0WiQU/DjQDa2v1HrcsJqXi9J1/hhPyP6INEPuJftaG3GypQtFALUQy4Cjm7KuN
nEyOd+czfI8cTu+axaAo56r44u41wsZ+Ixs9eY6Qho1v5LQCY3FxXm4qtrWYrThBApp5zjXqFzHF
86cY4ZQdFWPKng3swB4PghsWnMDn+O6TjIRreXWPGzY6PZXwwK4+DTslteSwAzkxV8a8XJ363yk0
9Rl8vzDzMMpOJd+DHuOcsrrOlh87oPC3y4g7Z8fPAsov7myy3InHHw8wCXxQJW1gqtz5gCc4kD+M
6saCXFz+vAAisnI2jtqCBwWfu1an47apQqsccHdj29g+xE5Rc3v2Lq1VARfBKOpAD+PphU0Us3iX
cez8+MBAXBOYetyZIpqv11DrWP2VcNYM5hj/bKocX5AQmwAnsu9wusYtppM16f84UQyCbomIPTDH
eVv/jN3pXfKx0fSnT+URrpqDq+Wzp9hoeFFcespo2HMWLc8HqnTH4oCLhPMX1LMT5UZTbuJlcZNr
dk9UsWlZhZlQ4MFbriMONbaK8rnG6pnGMdd2HIejsK8WJZgajzMe86kK+IxT+cMu/8HNXTrLpcNm
96djEXj20Hec6c86nlvKMZvG0/WcTR+xA/k5bgJfmAkHUP/TsfCcITzzuWp9j0E97oCnchi8u2Rm
3HiaUtGjhjJjKyv4vO7C4+T9vn+IHMfCjcah5JbuPLba+B+Py6RsGUf5wpX4GeNsjH2XOfJ/1rwN
u8MWW41ZJCjkio415e9tjikQtZz6jA3uv5o2jsWQJ8VkijVC+3w+tzZNV1BToeQPjZUJl1+Xi4zX
qt/h3ko85B+UP85sUvWBGf9VmM0Wiy91Di/OWeVW3qMHBQx9VXHEnCueJ+1klRH/4BvsXJilcEvz
ZYlciCGeHwmb6OeC/3eLGplzx9Q+CV6KyzpbdyjlhJu/rmil3lLSpxDpWwtCoK2NdekNEl6SIxWZ
oz4qdIp/oJ3OgOWbvbZ/DxtbTAUHUibp7Odpk6fzxC2FXVvI3ui5JE47Lvu9cYOxXfo/0x+mTc2e
elo3TCjo4LhyfVbEVJneIZGGXRIMF+5VrLau8jN3Nud/IQJbjF1G3uc17tANCxGyE8bj8WKx2K3c
MHT5HkCvPLKxfxhSGq5e6w/HlAeMh+GOb/BTqIIIgQ0NXEvBZ+yGLBDlXI25HbVb2b/uxB58ARou
BQC4akwwxl2XPkN7YDJ1yQJbuAM5wd+FjetPD75yBHlnOAj5B6+MbL5wJbe4Er7r+q4PmUnYbsby
5AfjcWi77moA/nfDQG7DVRBOuYFh6LqH0GZc7MVsMrHDxcoOwrFYhXw7WAXDVYcyD4aDnzSky6AI
Dn4grj3mGjhsqQ0iJQ4jt+DdMesktAde3xrwzVGGgwGAKQzHVxEc7QHux2pGtSqvsoGkljVa8QK5
WNjeamVvAxluDeEKvh3MbDngNdjjoe3agus33Gw46C4bo8UixGEbhPg87kAM7NVWLlw7HFJgYENW
X4WBPVgJMZBei+FoydnXXoTukOqUlxDh4HuX50yehgQ4GB+Dj94OBh8bF4V/+d8q5975iRziU6v3
LBT7EpdK213Z5UPcNrpDC/cZKviDm8lnqrepdWWoJ+Pdm102LAeLj63xoPZKBQAAS2P8puEdl9XG
ewjgeGoOv1oFb4d3LbDPzD++icY9D/l5yPVWLn9lWjXr6ukS35oKdYHz5Sr0G16F4O126Cqkyhmw
Y+leJFuWPW+7g92BRyBMIqjZ+LA6uniHLxCyqsVgwRwIPhAnYB9x+XAWUHsHQO2PvNFAPdEW94Pb
KHikAXh5uGI9F8SE8DS3TO5wd+BqvsJgU0I67PzduMvUDVShMsUYzOSV8dgGqkiCDgXOHc7+Yvh2
1KONaYsJcmz6kGwEfuuugWHKOQQ/HBY5FVBUmjiL4XDYs7FS9iQYzWwehBFf8fkdyd/YdgH3C440
gSEhruhqpozUwsaTn0y8wB4uhMBTXrH2h0NlbclfyBNyD4uQFZo5gT3ZyBECFILBDFVgijFNnZ1N
oYY9cNmCCnba6pd4ui3hD3IAgh0MfT+e+mOWjc0M2LsxR0AiYoZi7LC57OGYZbJqsdi541XJEDAF
DCKrbcbYusFqNjhZAWtzslg5YVtgdxbqhaoypoRYnUjezeQz/rj+i3N/zGb3F9sV4+gu7MVFHg6K
hB7ulOYB8iyRDfCxpM0eXs3CAAyzWrVhBtuzjQhmtB3+VW6D6TGcN90x5Fdz2heZ4aNSWEyJ0gqL
yNiy3J5AGu68ENvVQ9j8OdgWOJhftzEfM31MPit2IxhpugtKbpw4DWeq67qcee4s4aG2gYmLpiaP
BXKjkIDlQYSCY5gRpVDHU0v4JDGRfIbrLoJB3fcmmZPIbU8GTQrOVX1jLoKOotFXAjpphwqp+TOz
DM7SS/B+eNCj6HTROLai9CI+gx6RkULQJxINjuljbOANQsZm6ZaCR/hsOxTJh4yRut2Lz4M9kfcV
l0wMSaxRnKSiGrU1q4ZXDMszRmKKz8EdDhvH1HtsT9Pr/Ard+9qnsI2isWuffcg++vLqWcOi9S0B
gyveH940m6jt1SoumTOGfDXY0rXFbRQ8U80LqdSJE8tTt6e7BlNFwJAdGLLOee5RLYJEBtuV+owE
1xSRaL7Da5+TF9CFtecgjVuz15qMf10GehY84+soFDuDp91SqKPsPKZGRWue1mRk9S0+8oWVDI6j
bkR4BTlqFewfpRjt48lKxfKMs9qntpU/4BgIkNbScX7AMrhGXJOqfQm+HZGB6IilYtbP3xJkfNQJ
ncAuF3KFHVRhjau/GTUDEhwUrxIJu1HQ83DWX4cA5lv5vqVFUsSQ+7n5lsnkUlCW/iAKNsuDZj+H
8p4SBTxSabQu3IZl89f5YDjAMD0saqprj9b1DN9rVrpVrDRBjkRpaDRrOuWMol3u5HDBQ3WbBEmC
e+lqGVwI//W0zh9+wApzjilxDhVBYOJIObveLT5Zpwm1DXYxoiaCKx7PNrIcvJa6Wqc1ZCVGXtPj
kllcRvD80CyoJuW6yYYrWDzYGjXv1EKIEAjoEHzq+DdveSeKg4I6YSuSFswA3ihuJgUGskSA4Co9
3d97x4zfTBpE1vbzozfDIIwKComYB9YJwVUCX0+5JCce8kXdh4GrQeErC2lCWHzAFfjqUBv8JqFz
nFC+1W8KVfr8iGrvl6yBad2xETkCB2oVAY8sVRTcxcYCHihLSZ3G2BgS7IzBX6eTuI9UZfl7i1wC
Cjj3qBe/lg/r3JEPCsImBALUwHAx5GYs7yEDqv9U4Zn3GCPEMFChF0rp6WU9zaHe4Q+hSmCNapni
gs2V+gRBlKaMgeb7ZV/nvQEbHgD/dT4EvpWLhknXBd4P4SmAeUOswelxg4XI0j/2WVpRM7CaY31q
Tch4UEKyfIvRnhphW8WPVBLszZbZv6z5nKujGXAk2EhFS4Bcmkf8NdBm1M9Ay95Q+dYISVYZbDNG
jztXVTc3clYMp/qwyb6/3x/5sJrHOpLeEvs++TdWbzTv+ak7OpoW+1K9GBk6Fe1RsT1VfKSEJtTN
MOF20u9G3xU9wJu5bK3+i73zWG5dS9b0q1T0HBXwZtCDpvdOhpImCFHShvceHf3u/S1yn6pTFVU3
7o24s25RgkgAXFgml/sz8097bs2sY7qud6j+/LXy3TcT45nI8MnNuzq7cMcWNgqn6Zvx5F0hl4+G
KWxtCVZQi+ozxL/qOXnV98LGCa4K57l9azP2nO5eLSfGk87+k0VwTeDruYIvnke08FmOhiDcJtUW
ogScIMsFXQsVYbMNZsBiO9x+tvESGoISfxBBFEFcnBmVhWBqJwP3bSoE1/N6oS8rNJHq0js0jJEW
3DnDWvK+cAO4Y1f/X0XuQKz27y17/tet+cu+qT7/hXqc7/1NPS4bqMctG4Zi4fHxN0tH1OOy7Ciq
beBEwi0C7vtDPW78VZiMG1B8/Vad/109ziUMJ03b+i/Z9Gj6Xe/9d6MegTYKSlTBZAq7HVRiZOzP
aGNiGVKpKB5cV0Jb9fHMhgu0gE0z++nbB6rSCfiXQLowtBYAA8iAjsKRLT+L1XFyExvyI+fxwhP3
isPHh9A8AhWJ7gSZkJi1alBUzg3T8xt0D+ixxHsQZk6Ku1D5gjqg9WXOEoDs2/frq9AjsLW9HY/s
A8UWMJ2xxAxwmFQBNxzxLJKBh0TQDk3A3e7fNSZbpi9DpCE05vdHob3hQ8LwCSHJ5LubfKOoE9cA
H25ogO/5Fp/IcyKGOYK3iG8MzF5iVBIfRd5eO8B7BhLQ/tfXb4HkNwwtW1SoYjx3wFSAwoeleK6w
FRB1cVd73isFTTy/LQmK1+uryDAD3YAFAUMO8438UX4xmTM/i7ILu4JXisIKBfCFExSJgU5wgZSL
+x3iLiwJ+CaaCbGSYQicE3AFNE0yIGvcqfIm0hdVPjVfTLbRrFJ/7H5i+BMTu5x8Ob4/hrqOGkRR
TF2LplOyCZzpsKO8vTXTbYSVEo3H9B/iL78v02lhTVL2KFj+s5r/FjGvJsGtYUK41u/6vj+qexxv
yAuBplgFwl3xCj/Exj3X2HWqk+RQHNJ3QtkRNzrCGFGbDz2a3co8jN7OsjZSRRzCJ8U5u8MmLTaq
t3a7PYZftTTNeoxUpwMYxEZbdctq+nEDW7xL5Mcz6/gf/p4hX1o3+aLTJx2UNkJEkeW//Qo47H4G
ieKiAGAFiHIRwvWMrIdeMlXhZ/DOWlZOUXSLKrkJZePyIoACdm8XjvSNcHaXxckNYwDOXH5Ag7jE
wWeOBX4vlgb4AARV0KE613Zd83rYXYjK3n4jX+oUeWCawpzj+762Iy2QIIweQOREeHgTpRL0EOZM
JYyMh/lCJh5GIYCR0AEL7SFl4NO9EAol4cQDLeEfTgb+JMFzifUO0oM/pCi86EHcLyRSiCkdCNDi
hws3ujWQHtYVzzdwNpAyrt17xP2uG/38KNaVfBJfPpIZeo94tnj6BzdTkdcTNQMmeCNffIG0jmwi
ROp84pd/aOU5im8B71EGb65daavkA7DwRnVi9iHUsY9behKmVqjwexd9PI1U72V+pvV5Q+qMQDzw
eOPn/pnn8eH5uAhgqFKnNZRbqChm0jgzrgIgo+IErHQfrEhkYIRioBFPOoqx75YuELornnLQXf1o
OIRj0fAseKewpuCZfBPLEMDs/P3YwoEmA8qb+J9KR+Ot3HEHKoh73dHFRbokLH7FQ2hnMeCJYUa8
cziKlzjzOE92xHArZOBe+RaFewadexYVK5BMIYd3awOB9YkavMsDuX7UiaAgIoOizhnIGSVJpZu/
8fwbFggXZBVhTdjViVYjn9wqtPpCgrmytt/Nk722wOnbud6uStjP21XPDaLaLtyFtFzam4npDIYV
PihgTs/EjdifGNtq2S2TVcLssLjdxHSByFIWIUh3uRGl/LhRe2SO420hQOr72Pj8/HN6v14u99xU
7PeFaItb7u/QIT1a/v69u+0L1xAl2vnGOX7ZxCuTtw9xGz31IRXPdxkQzxeGPvfGFhOVsPMRdc7q
VMwi+w/RqOLlcEq8vp/OonuyHJvcnAkrXnLN4ICQwb947+ZkjmfSsKJ44J5gzXf5vB1/0G+yYT39
ML4wutwrWNQ093E3ebnn9fJzFbDTdQfM485EmgrJiwcJseB7F+SdrIpy0GKHw+fh/fIsmme2/Pmi
gCBAIAns3n9+JKAP8SIVVGDPVJzomhSM71OG+1vxdFOAS6R2AX+ghu4dlF00mBsmJKfLz5pRDFqB
ywkjBrb4l4eEiAYQV2l3UQwGwp/LlxgQxc0CBaUqqikiKgQWTPT6fvpZnrj2M0V2or10abfCGCeZ
c+/pp00m5ne+FeIkTHjCGzAIYscDBOLw84XtwZI8PKTxXswT4sadXARH8SBAoOgXbIMAbR/iL0Tp
8UJ3IVYv/hRREGdEG93/i7a7LYSO4vknmyI41CzNJ8gc+M/dR97fqLmbuP2hLqCmkKm7bAnR5/aj
s7hff3QccCksb37EpEPev4BkhMz+LKndn9PpCjYKDPLiT56AojGn+MVWh99fT0+fnwefK1wypi+b
TzAagT0OAD0ADQJ7AmziCEZxgO5k/j5OQc9oWbqfwP1Eo4O9QAM95QC2J4Aqfg4vL5+CKuCXeObT
C1gwT9kcQCiuL+8HAXYJpOq0u5I7ADxA0K/r1xUo7nL95JmI4xVA9/CZzgX6oU5ePj9fDu+Hzxew
hpcNAii2ri9s+Q5guO+kd30HUroCPdHkVyRInAZa39kgqxV4IRkjV5QJ+AxidMpoUzxQlY0KMvUu
khAZJ6OkcyJjgCACbl1+7d7Bn5CIL1SYp6uQxx8AY9p+AVTIiZ04i3HSvUzN7Lq8ArSKnADLAjIs
DnQsUib93XV3PVGuHfZF1NOuBwwVD6a0XH3kCUMNcvjOgRR2B8Bs/gkEjC4qquwdOIeW87nnC9AM
E5J3QEBux96GCqBmoL2dXymGKNHLOyWmugC56d9UgACP6L3UJA3PP1X0e+7dkQPRdPcb7rmdk31O
PrBXcZmq5PH3vJIlUb2ce9Q8b0jknkGRDDWE6ZYYxr3JF2o4bLeuy68L7E33AUt0R9FfxUBDN6KP
n0ibqkBL8PmOdCKkPxd0CJ/03/cDICR6gp/L54aHU9M7REa0rajNy0mMFlSssF/qp+TmnTuWSzQA
mGxQWZy4l0a8F3Uhfinj/f28aSfgle8dqJ0g24H95y4Woo4eeL84OwDOwI/AOWpOgHyCCE/c8LBg
ICbiJOE2yBdmFg/NJ/OOIEaXALuxg4oh7y8FZ4Bn7RcPFck//h5tLdIQL/C/qYBBEyBswYzCGzGE
MqTeR9UfzgjeMGAmcfHirbE5AQ8Hl5u+fA4z+ixZEx33kW/67XDPsKD2FDRD9ChxVXRq8WBA9Zxn
wqLxqjdTwqplzjLPT5291v1PHQf0WdcsIYJX37oSc/dJTgHwJPvVn/EFn5eYcoj8jffsShCqOPMv
8VEYC1rQfrqbfr0f2V/BVMGkK3Yc2b08V6oPYLHkIPBUlj5C7bdIlkja9UuImrggJOGP9xh8iY+n
L8Fp9UXZGXL4tQ722gbIFqC6WDo9lmcFdoPUHvcKQTRJ6HEk9XJO5FXEEND5p57AuMqt7uxySren
APQbYV2e7JnEMkRYRd4NS2c/gpRMpCAgVcGQJzjyRN/C4IvKpBLVBQZP8bJjmHMnKXUqMDioT0Rr
PGC3L5E7HGTnmOExEGKXJkSog5aIwUu0GmrIe10Ig24Q9k8gIax/SBC4WZRDNPsg2pYuFdPclEXU
EkNizAgcUB/Uy9UHkEO+UIehJBUnD1i5fs19YMknAfy+fIq6oB5Rpt4f+YlE3Gv2brIpSKIedS7+
YxCVc5t4+/75At8HIFi9tPkepC/T+4ZPmCeRK1END7l85BjrTywPRQtSfMER4/N6WFe/w0Ew+Xx5
eTTwb2mlFCIBUcciHyJrDOifDI+Qu9wzDCnYXQ+gkSHxIg1xEK9Hhn93KvRfnKBEj9vEkTlL3Aqr
Cl1LlPAL1ZVQOIj6FwoR0RtEn2BukanZp5RCCfM9/E5ANmOgPAHICUCPyhWH4Q5WRjPpvYL70Z/E
m5yqQaDR+uhYANJ7kxn6QGtjY+2YT7L3+qJ9FqhGnp2f8uzDJ7kB5yQgPF/DZ30OURcPFg0MQkoT
Au3yFwD+5RvBq0n1zcVVWHnugkU+RIZSMF8B6acv6U/6Ikh9YDPmbADk9siuyDo0rtjACevHh8Gi
2FGzuZqJ7nhDSAqMWIX0RIK8mHeiQyQYT/g4TI4ECMOjaBKcBZdTAT+64FTC2JnuofDNtVjQiOVK
OiMlhRQD3uL/dD/52CtoBZZ7U3vjd6/ls44zNbZrobDDvBMkkZAw82XphP5f4DfgFIxv3/L0Jmxe
xdqNjPEntg0CzKGLQ9UrLLYcCJqEQad4Qb9IlmUK1kIQ2fMnTBmhaYI6CDeC+UAwh+fwJd2XMAVB
+j1XobsRLL+i/kTziiYXsuzTM+E49mYOXgBJujK+O7j5IN6UVh0e//osqaYjjMvGsoDSFMAXOL1d
pLDAGjPCZVTEOY62cTRTYOKrphmxISktzDmsqsj9ytxiG7Sqzy1OYFO/JMrEtDoRDhVzT28K2x6G
np86Oo+Jf5Ah/mEmWTZYbWKRhvGuCTdUOyWo7VSw0ZWoemGHYi1WoXJt0T9h+wDtu7Af7yFOVJbB
uoFGvUZxGq2HBXR4zAAKNo014qbCDAehKzRjJb4WsLKCNQuDIwsiIJQlEKwxY0DZBrXxHDa0OymT
uB9iYGhgkbLlsELxgXASl5vzHQaWnF/g8gstWzxnTIhZWEIUAk+QTZMLCl+B9r4JClJwmBK+XH1T
7tKTiS1bvChgqC9Qpa6Feo8FMT9r/ni3XnPEdgaDJlp9z6bt4w2NES0s9qY09R0c4zAI3OIthlPt
bdjoZwKgCxwKWOxtu2XHuxdo2fZ1+/bG999wWACJ4yOf2Vpt89nb68f+bRZNnrYYALH/mxrX+Kis
hDQ/9ozsXaA9nQty2gclsbrsNup+AF0TnQuPHPhZbTieITk8yLgznKqt9GzDgOrANOcQ3QfCz3DZ
98u4PuoCIUM3jiLFQL3AsIirMj7+gmX5FzUnXijuOtTN/NEjxCr9+/v7/I1p56+zOPn7B9M0tHHy
XXg3aFGxsGC5DTSXCLiRwuFhc0f2zmRzL2Oq+02OBaa5nb0KHFHs7USNUrOiTtmTCSsXATFhFfUb
oeRuwLxvMiaK6jDKCENT2Gm36d57ctbWWuTbZu/9orTzWJ/EL8NVjFf50mXHgqIt33e39EeCUhYt
6FW9qbe+2/f6pJKmNubhq/6nOIZoWIU5brRIFvUyO+JhXX4kwoT7Sewe+BMDJhsI3gl7aDYGvOPT
q4CrRE/WuPVboAqANaJkVBxVQfleASv/2EyjYUEnJGoYVQxJvmSLl8/D6RNrmHva51+/zg/z2f+X
VRAWJCPEF8OBF5YYQRAjQnP8e23E/77Mn+aX1/ns//zl+lPVP2X6F8J+Bf+gnfiXST4UFZrxV0eD
V4GQIqqNu5yGOuLhx8cVy8BZz3ZUS5ZxKsaD7reiQiNAiQir5jh8S9PRKfxNUQFTDc7JkFM5BGO7
Bzb5r/jx4a73j8bR/6ou/qyuKOtGK+OkVJj+CUVcGsbKU0x/HgWGfO5s7Zo7RBhz1OTFiKVzqLev
bmPOGk9ZVwZRmWTNZ0hsYD4uDdgUsMTXohlMAYeoqOIP2+4hmJcgXEoGEy5S1VOXbW9ePTWA9jHL
c/y9FBeT5mD8NfQac3rQlk9jJbcTKSZyR9oPUzlOLl1u5ZMk8t1zUw9Ye7QZUQWU8tD39UEz49UQ
Z69Dl846x2H2L4mI7k/arCwuJY68xDhTYGDEY3Y5dEQ2iy1FxOcOF1nPXiBt9lVi6wunTa9R6Ocn
PdAgJbBrTCqadl6VPc4WZXAoCriQcxEy2WonhozHRGGjkgzxl9asw5gFr7UTnENJ2WmyvCci+rI0
hnGeRFWzM1oG19bQ2KaFOZwFRDqblZazdF0Tyuoq8yZanvyS3RCFuBcSsbdXd0QP3g2j3M80nScn
rc0iSJZ/Kj/+rGxiXXk2AUk1HWthuy8hhE5c3Cctk0VdbjRzCG68XZobsAy2aJyraAu5lTMNyu5J
ys1bo3rjMqmz/qesil9DoxDw3EVtPyAGhZdu+2642Ln1FSV6PkEFNu9cFLVB/KsZSsBN11wFJe5d
ZppgG6t07rYvgpU5ZguviWWduHewYmm+3CXTyqurdRKhLQlNuScQnUyUlDJKUD744anp7XGZVYr1
1Ck30/Tc59GN9WFipwnPtaJ6Lsc9azniY1GDjenOc/RuqPXLrjtVmUEsGydRlp6SEg8mpxRW/FWr
nrXwogQOVsvy38uiT7fa2I0bRccUfzTwtjIIHTaN6mpRa+csZAmrxivHSo62UV4qIgumFguvnpAs
MiubAC/JpFymElMdsWgvSRht5QrfcfWX1OGOo6Uzu/SW9TgeCKm+DttqD+HOwtTCfelX26ZXCcvF
fKgWh9xOjr0dL9Mm3popRNUNuwCTDYgcIvoaC60oGp4aK8MOWh0WrlxN9Mx7RCP57xnQRSpfGe0c
eH5NOKPfqYqwTP/wAbrcoB7OzU85XH6qJq7/cCUWd/5nL/4O9PQ85AR6+soaYuuSmhdk6Z8Vv6qK
O8e/H52f2s/49lkyq/3c87T+/p//4/6V36MvjA2aJXjAbOcPMofH6KvIf2XkF3SCMn7M6H4ZYn+P
vtBG6IS7hHgFujDnz4Ovpf+Vj5opwkrdL/xR7t+OKP9RBChBUZb/XVFM4joPJWearTtMEPo/sQ3K
LhwsblZAZluzbU8MeXM/wEQD+4vsJel8sP1mEygrpYI6VsfF3zEOSdJhqJMIYgGncCZDpuvLWGuq
Q+PFhJiPVjmxyfeNa7/5fp6tEs2V9+0wyOx9G9NYN4N8HisN40e4XgKtgPlGHt2N1/raAiagbNab
3XOkW7i4tU5wMggcO4/HjiWobedsdINSWhfSh6Um2UFJB2srldpCVgwUjE08l5oQWpeEHthGZvqc
Rsamzk6pZUNqoNd7r0nzZZC0ysb3Im1aShXhaNwwOmlEJZ34TllPE7931q4OB2IUwIA7Kuraz4p0
myVWOS1VAxzDj7SNaVW/D5kHm27aYD/iOuFWdeVw26jQLZbhCH21luOraNXeorDqchvqEWSjLXE8
5VBzZ45qe5c/Cd/vRv5zPDsm9H9qVbhmEB1dJRyqpijm/fqfuD3sMjHG1qjlecDkN6l6JVvbljy3
Glt5AfOvdegVTPttNFlOG05aTHtHzpYu0RqJTzop+pZYGPkI/aStYl4dwih2zoxePhsRERiHuk3n
tq9s3UL3ngLHhHc77f1NK5hsBt896K3RX+ywktZj2tNclQOtttdOYZnoT3I/TTStvbl1vijlbECN
qW/s3O90qIOAv5LGXnuhnYNtNZ21qGXtNeoH3JbdynTXuaXNpVSaaq0T7hSrzA6J1RrzSHLZsKaN
dnYxRGsa/RR1UAwnjXtq+5TgRMkgzTtCNE5aLUhPhtK82GapH50+Wfq55R9HJ4KjeYg9GM9U/YN1
wxG2pW7XNyEahlZTn5porihuvkztDIMqfUiWakUEzbjU5J0yMKwzdRjVorPiZlvISb8wu5fat5oN
hGTpKteUWW/BUxDrtXVWCjawjmmkT4UX3PJYh0g8ybAXH7J6idxrm2a0/ZmpMaup6OqlOjjUSgbL
f2eUUyfBL2DoemImpIJrHqKYmZJrxEoRFe3LfnqqCpR9ph4RA0uxaVGNWX7f9r1/gtxPybxm19gd
DrNa/qYlNtAbEVg1u2MP6jYhHmqDPw2Nzj/sJ4kSBjjzDNmiKE2mf6fqlqOod2J4WlMvdBJWEcW7
lCvQRlVeMquNCriCYMGs41TMnfrKarassYZ4qA5WE0oYCfjqvLeeY8vVDoWk1rtBZYnlRMW21gNr
ERvtJ9xW7aHXNXAWScIWqm/3QWzhksamtLXlba62v0b4+paNDMLS9S4B6ZQYhbgT4HUjWodo9T8j
wdEPimWulNy/9MR0fB8dt510dZqd5dSeM/iBH8VqdujqFjtwaazmkT0MRx8LCdXN2ue4dPdB5MMb
nDjjLpfmdh0SiUNSvYtXNP1K7TRtyrJueLMy1gxB6J6LyLFm90SJgVzBAOqg7lfqZi0HAwEz3Pbs
sZLcdV3gnlxNeSsc7RUKvn6lOJ72YqmZJ6CRwSzsrS7H7r5XEgDeFgqJPpOP94PZsKrJIAyd9KNL
SI7GCD8C14ItCpLkMa+ecz9OFq7kN6soZYXolbGyJMQ4cfvgi1n4roXnoI+HM1LwXmGFEeTONu/L
+mIkfbg07SA4+Ka8NDzN3ald92O6WPx2Vtks+1BPd0basS1ti2AT9SMQom0aV03zn8Jw2Wmjfy4l
SWGAd+Wl1eoaPLVhCAW35MdbQsrDjJE1L0buz7M82bGi6XeOOEQZ/iWKKxMBKnXkndla3pYOPMml
dasbzVnWpOpSttQmdEvTZGRn7FZxtrfyNtv3LuHBxt7CYHTws4MsJFRymk2fYBqpa+axLPTk4kjd
ZYzbVRepzRNFUlZqYBCKSQ+IzpHHRC5z4+qY5lY/d4heO62DLXZUxj6yfWNviXcFvHFtx9o0xQOq
78wn1UHQNUJj72WMQUrpl+RbTFRZBTmP3lPt1DXx1AgqPVObMTy1GTFg7aQ+1JE9bktxcEt5WOhE
kfALxdjaTQFnQRN5i6jCwqMpqmJxr5A+BkVItG5ba127+I9nDEE69c9ThmEarKLhY2MZAp3pP9FB
aUlqe8OYu3OdPY8iada+9d187kkBRqpWmay7XnoJ1SQ8a5UTnkPTvTJVYiY0eNUsZoe3d4qc6Inr
Ss0YfuPRmKcuk1ygRb+KNMSFWVXdgwHt7qwdbcxdU7/fu7U+s0zNmYZZCmqb2hLr1UHam7k6Qmhh
ErTGrJtFXkXVpjGMty7U4XBrwnajSjY+yEGpEoJX6Zeunu8sKGz2bh4jla2P9bFm44HclG92JUN1
lxnnNVGSy1Xs0SNKLYBOIJOjpRSOcN3p5UaKXHsTZYq96Yl0q7qSegxrX95JcoDpZhLC7B1GxMUp
UsxSv6Q8Iv5l6jpbhH9qKgNNaHv1TPPGcFYnsF96teU9m55ZXQKsqWLjq8krl/FOC05MOy8lJIjr
LtTeYbcK3no5A3OFuIrNlyZP5AKOPCYVyMatNn5Wh2MV+eHRDSuQ3MHXF/5ohidPAh80ul9WDcOm
UvWwkdg6LhxOhQ98qhJW2u7YmvlGuDeS7lWCXnlbuJq6kIuogi0qblaVa76odlUf9EKv1uyu4SA3
vRt5cOdjFAZbyWsOkYrBaiql/S7TS6Jl4AsuZYG6NU37pJap9hI0LcQXWYch3AB/VCwWba2pJYtY
VfAGDQYCajjNqxoSdMgqjJ0bsPVW1YGdoaJXq97N4oXEmi5tunATJHTvUc/ivVG22qRKbXsmE3xt
KW9kudaePbsjJonedDO2dO6ubbvv1m39Qyy1xyStMaXTc/2kJ4kNA2gobQkbIW88T9uPTp3MvCpL
X0wpOhe2xGxSBDdX09Z9JE9MtTf2qePZF4gH3Xk0NFD/y+jqolRae33mLv0wetakKNo7NRE9IMna
hk6xiNRuWBdJhaVb4KrrwSTenW5jmtSNylZK7CXyVqzGWnY2g6dCd12nlNZQgqMHZflMV+g/djIS
wcoJgT31Mdob4jAW67AeCZcSygQ2M3ztuW6WemFK8AZaBP1ssM5pDSj9YpbuxyHPow1jDRwg8VOZ
uf1TlYMzuDqcMElZg1xXBPeIJQgb80QyDiAdaOwMsz+pdldORn/o4fp1y4U0KFc/iwElx5DBIEmj
iR53GOnXsfEkj/nFL0NivMZEOtLs8bnMSqzjAzafpttX08B3vGMSODVrXdwxocJdx2NpPzvhNGnK
/mApmD5benYwBTn22F5NaLQ/GmdEV5TiU6iz8joVbQ3jtbGwyvDUG335HYPzlrvOqq29GUrOfmAz
MMnNrl6bcpsv3NaF+0Zhw5KmUbK1slhbZkZqHwZlJKSVDvmk2bOXT+3wEKgp03uQOivX7f1ppxeo
D5RCnddaXM28qMcgMWwKgtwb0jJvk2ofVThDlmlmznJNjnas96JdwggiF+5WS3lAZYao37yG0EBj
FOzGIoUlQe/N+QiF2042lIpgVW4+zE3FTrajPCbb3qndWWcOaNzEHkZ126mkSPkO7riX3m3UTaJ6
3jlui7UzWNIsCzBclJWwOrdy75wsaTPWqM5yrbRukWlfpczStkak6JO2zMlnNo77LO7nUZ9UZzUM
9sUAQXrlNRIhl1jhmg4jUz1406IpYFEf/eooJSXgkQPq1Nn1dJBLYsOluPekalRM3EKuXtxgPFRt
/kvNQ0iOwQynCVSYi15Kia3p6ES6caNfTYJSxuuSeBsPyTlzG/+c1+7SUPJq643rsqwhgijCRJ0Y
ceAsowRv8YEV985BDibFOHyFddVM0vzD1E1r4wxOxooM3wVZGpxp2bnZzDZHA5xnPNiF41AR9Ksu
fVWzQNmpPl1YHWzcuuvOnLJZYdyKq5sfyNai10pl1zDy7FqsMNsogx61yptZYXvmRvZ8GELD6sNT
83M/NNKK0nf7sO4RNDsgVFpl1dv7oWJXwERyct0W9zY26EulM9L5qPj1TpGSV8Xr7EnQq9re9SJz
JmWufGMMgbFY94+1c8usRix/5HlRK0sjbpNyUhg9LjNCsOpF7usGRLDESB+6GJXuvbLymJjsmidv
HdZX2yEx96Gru5ukadpt0RrHPm+sXea0T3WqONuq6qV1ThmdeID42SPCqzi0rgaTkKERsXNI853p
BfVKswln3jhE6BhlfZOUBQHjGh0C3MrJGlhEfR8Hrdj1Z71uJcT99elzkFU6O+jFqwX8kSg6ylY9
Qmw6b83yR/OTehX2A0bNXlb2CJ6J0lwJtHnpB91UKnxn1spNvmX7CW5mK/ux0nHYGExjxpQ2j7Kx
3wXiUMJP3WhefkgLXV8koaXOnLD7CDomhpyNxb5NnDdnpoyOvOx8yd82tQ5ZQgKNSdygEonifNEP
9NFKVk6lJNvQofrKPrOtixT74zxO6uqUSbK+iPq8xuiHnsMQrg6Ehu3TdAFnYQztTlcNaz/W7O39
MMCpa5o+QVn6YNt2RbQPU3uTd54JgeXYELja9Ni5Rh4hy4a4DqZVlKzksE6RFLNinWDjg52Htopb
CYcudeyFbhYnqVSnXWPiXKckuTMtMhM1Yj+oQDBBmTKuA23DDjnrg/iQW62yTJ1B2tSB9TqAO60g
XJzIbdzuZTg2j+kwLN3WYN84GviS+zkYbemAHg5mtVebV7PugAeZy4aq7ld+Hi8lYlqsNQlqYogl
4ZJKM3mS+ro0VzB4aauRCSmz9pItXfPKz1YNygJMVQoZNsiqwowBjLTIun5f6wOM7ApBhv++CncH
f5lm2TiVx8xcaZKWPKV5tSulYhHWdXrIrLBa1XmlXryeKRaK3Zck645lGUnbouzy2X3HMRiMlxEz
9dgO9rYY8sPY2P7Kbr/kKGkOaA6zwHwv/PfYHdy52nn9vPVC78UcDkYaH6zcSs+dnxZ7LcveY0le
xGI60xoneSKsm6dAJiQlTTodxR7MjxqWQcPwGal2PmV3s0jDwUdkI8RANeeZotuvYJcn0x60k7y8
L2WVTOn3aornbVAaGzMfm52so71XWDqs8MUIziAmUdJ2607rMG7p2vQpkxRC3IKvTTPdW8ieN6wt
ra62tq3pK92KVnrZx3s5jJO9PNS3KC+GZdS3RI1VR33uS7m81cpUnxelA46WGRKaw2IopnXoBwtH
La92VLuL+wBX5gXhzBk+HYKe7IxMMleGz2Tl9dCXsgqc6EZmbWqrQkcYgC+UbAsnSlg2hzgskmmT
tvHcDC191weFBZNARtRuMXDeD1kaT2PNZ57LVVaCdu1XE6djlR4MiixP47JQpqNsaPBTTxLP946S
au6AhvRkWrPajQIv2tdOjieCFnxrVYPeXa1b1p61TaA1Bvjes4k2XNyqsmCv18CnnLKimz2Sr8yE
PXhiEoZbVlXgKS0hgFVMrKDI8SaZnDKhhEk27lzZqrYxXqZm6bdrKaTnuqO3T6HP3hnhymhZFt4P
es6U5dkjVPMZgeaatFyw0oPETIrqXZJ3WCukZrXU8+DSmp201esQM4I+Mh5DGkSa3bSuI+LhmRRR
YxBY+IPsH6rGmzSKLj/FUt/M6oHYH0mofLb9WDGqGi1+sxwkN2X3wPCaKyNbDdcaVJwGVPkgtUE2
a8APZ0CdH9DnjksK4u3LAX81U3JhZMs0hhZxuL9rnTacB5mFcYjh6rABgpCESuDvU8tT503FBcM2
o6MkR9YaGm88C5Rgr9n0Ubvtg6NFHKS+orNmoXUooqE/pGZwlN/iMC7eajQTW6/FcbRVn72C6q9b
Tz6zbyJKeD04syEwr4OW+U9urhLwvCUUmV7ZRGco2nWTjPm+KgNzojnZIWRVdpSrMiXIgLZF3bUp
da3bp0ZVnrXW7WY1VLjGYEEXa4fKshqSW+On7Y/KDnVjm8VXUCQrFdrzpVT5z2ndKydPcU8SmqOZ
pErRrHBlZ6/nrBfZwRKRk8TLuLaXZay+JB7rrUKWVFxTenXtGbehddlBZQbjtxbTS5MMqiWr1a5x
hMrdYFaatEHfEPeC5YaSx4SDlqxukccpaq6h7HZDiPVJNpbntlSiU9IVmzzulXMjBcMKSVRmsZ0Q
fRcXoTKq97A/g3BlDjOU08kLOyP9gqwQZD0ys6lJCKOp2RSouf4vV9+25CjONftEigAhTrc+29hV
Zbuq+nCj6J7uRoAAISRAPP2f0LO/idg3Crt6pg4YpLUyc2XOVSWyTjjoZnFNd9Z2OJ6VV8B7ZB66
A/UQn5iz4Q8bg/gajItljl+SLXOWvdBlieI2geM6vIJ5nO4LgoEfFDxoyKhymWoxml2WEaA9LJKX
mBGIxZ+uJd226QAX1SMvMV/qNlGLJ0a4nl3X2m2W9qWoa/8008YjFwnXyQqhHpmkX6wLcE65AgDn
2H5KrtpsXUiYwmmgKGBypOlxHpm+rgvn1VsstMYHaVs4kXj2WsmmP3fwPL+VIw9ueCZOHp1fyIjs
isLvm5uY2QJhIlxjJLCsskXbHUu4DW+6NoDxqUATmXgDcbuo5XAka5sKM70e2U6F+TqZFH5LYJav
S8G/8a0Hu2lelG/t7NWHCizGJh5IAUlRD1d1FzgkWeuxfPXG5M/IfXjy91TvZTC7vY1d8uh1fNZq
xmj6XE4XPtPMqvhhJpffAZoNQH4kZjpbUXxLgh/Lp10hcegz9ez3CM/ULs45fL76avA3NWWnRnG0
E34AK/vwNx0i+uEaHdzo/JZ0/QRjAF3Ajxnde+QJ8yK7BN7OTZccVAsOFQc3StDSQXxayuG4flIC
rvdL8XfykwkR7gqcDwXxeOMDYG6aArrgMsRwEZkp7Lfdu/Noi17bE89QB9fY8Plsx+6FFSldqjxx
lrX7Fk+2+m7NJQ+L5OBJy47ogKqsVV+47Opbx24t78mNTWl6FHb6oqgfXJplKa32D5TRdzIznhGX
YJ66NHBOQcF0QUN0KwSB/zUQ5JsfPCaNDgnNVHctkra7NlSDBK3gadmWUTZXkQbvPwz7iIdhJlHi
C41jJVCseOHNS0XC6o1XGo8EHPBBGOCt6U38UqRf0IwNV5634xVu4TDhAuoK5r45KmOrj0KKHDGG
4VzeBCjfX6SYlrpuMkeCinbT+lX3bopkfFBtNiG2r1gyci4Kh+FhboHaCh5scs9EL8WyEBQCXTqL
i68Rf9riEq7d0jSk+GMmjQzvQrUHALpiT9tyuBY6vadlMmbjnI9ZQtpzT3zxSst0O+LWvjRTJHGU
YsnBN8OYPUAlO4oWpun4o8aRRAfe2d9Vmv7wq6CC2btw15ArsOKTQmK0bYM7ZaPezkjiIhL+aC4V
+i2pO2g8+2b+CPPxNc7l0wDgfQtoBVsrOo/IUy/T00C7f5jJy9cubuPzXHofY53nb8hDAKMeGUz1
E9DH0DLAbLaFyKFt8EmGzWRvs3/teBNmQiBgq9P9ayUE2Ac9xkf0H/QA0C05DMIEn8SOmz7ML10V
Tb8QyPOjiuro4ZS/F8jzQDcYBZ+BgUiLemfULNMjLBRAPh/3Mk6sV6/oyke8eKIHU5GCZUB9V0J4
ce6D4MeMtK8Pb2iQNVEx3NqOhpsILVpc1IhlhiF+MwJl2JCgw3S36zFio14Tv0+PiZPpjobsdwxm
/+ql4hA2aHNjlYuv4C6fFQF1GPnqiHSUal92GsPbbdCfy9AcdDvwDFoNJCgnuNH6sPTfumWRsbvI
2n5pTVyccRO3z5n5fI8nGO7yTRkcXdi9dWg2s3VpLFqrqKDRTrBZXwvFAnR8U73v0giu0BFoqr4M
umwlVv4u43Goef33sFuPPaRgoC/0LqZRNmuUrq5TM4ADtN5p5OQn6dvgMNYDsnTrCRmHC8YxsWrE
9j5B7BZFkBIMsnkduzK/snRaRBAfOMzjH+cIVNo1AdhyzEW0Y60lX1k8o+YP0vmQROivVRt++tX0
Al6vurtI8yxN5Z/BC4crsycle7kLcItvU5HKDKgubTfJ4BXHVsfPNknsdQwUZC1MkB2j6FjJSPqX
otC7NCrwMdrKnrDlGlTgPP9a56O4zEUrHowbsCtzpA+hKfPXMIn7XUgl2Q1AU7ZJreabI8EpYV16
Wxc5IH+tiEVWs1LfBp6bB/Oc2gapGHdaYZ8geTi+1BZXSNTw0PdVhSwOkuKeSJJ7yRPQ4mY44qlJ
7mkNTQ8c/oNjE7P81i/lW8zln7JtIUsNG75ZL6iQY/0KsNNmIGwuXYliU7cRqvtY+vFmApm/7YEX
7ahgHZxIcfts+h45dnmD1hqpXyrrsUdmcRPs5XLf1WowyKfOsTPRclioR8W2OjFfQld7hxTpBFm8
LLw1OSbfJviC4czULBOxh61x2UrWV+mySVaFhZJT+XzjLeDLMOr0ktgZIGIoxv1ArL66aAKd5jrQ
X8tbGukfedIgp3zpej0M1MNkYQBMwzuwi9qU6TX30ZYwaf59JYoImZlRlRXlzoGcWep0iRisGy7d
dxOEPGt0gux2It12Yph6RnThCfyuhiadAUYtASNdaYlkmqToU0ihgt9eDygU+E/6JD4MX8hQfQ/a
KeM9joppirxXO2n4ZnBbXFSTyltDTKZd8BAkvgpkwWQGGDAKMbQN2gGbKioPbmuhevqay7NsIJGW
IYIoclQeOMCjfdXI/BGBGeyREkh5lalKmqdmEPOMzEbHHHzx0xuRuiHETs5t+HOkh6R3wPlZYna0
WtJb8GjtV0q3iQjdtxJT2hTZFhlpU5i9CCjJFm5qblK2lwkgV2CyxS2kZ9R8XoY/yMvWVyIK8MpH
uDMNmoM/8zCbl6VYKCc9lK++aOtjoabgMpVRcOFidpfp0SaGBMjkKavdnAProcSB9Q2o3x3ZFHto
ZjR7KwXg/TkFpOLHbQVAG6XFJGJysgw1YTpGSCUWRXpHjexOXcr7DVCA+NYO4W8pTHhc38XAXHtR
YnhWGXMuZNWckGM3vyGP6JrGXXmuElaDiMOSxkqcWCG+4rTub82ymL7bRKkClulitfdCF76bytJD
yZZYsCIpb0qH3hVw9zMU4SKGw5WaTPWNzqeoQjPTVik4mlp+5mFUvcgAlb/w9JUzvFu/hIL8HToK
hDu1lPM9bz1+reOGXBvorOKo1xdRcH5lTJUnL2ePANAVyGuVu2xdQqsxiW799ICNou+PTVm8RcSq
kzrl5aSurKy66/rKCP2qxFycwP+JayJjcV1fyVnIo4ug/CWRPlvmv4OLnl7WzQc4NEYkxcQPLZXp
jegxxXHMrus7H1jENjYhXJ6X7d54NKpRHOH0aHPW7DS46cwrKVR2ZnnJKpFsumW/dwt8JtdKflki
qDCz2rc3xvjn6AJxGH0yiP2oR5zc/gft5zzzdZ0+6TQgOAt9w66OFaxEC5iixNbUV9mlDEqOsI7O
1IG5iEySNcsSzuEEHKD8WdZkIa8KlgWcBdmYDlvgbMFZkB6/YKyN2Epjh11pciCXS+GOSC3kNSsQ
GytNui4cqsVr5X46DeRu3TfWRaWjPVdWP0VqUes17j5Nvfz0gaW4AeaWpdEHZMxEGGtJ0xfc5RvT
VO1xvQRpEql9AHYbZl1+Ahs2pM3sndAEyH2OjFaY/h5LOvavoVLxtcrzyT8UXu7tkyFP/6KHK4SI
HTPuB5rhgFfAFiZMoRcJigQ+lbvYVypbF1R72MOV5Ihzrf60fd5l/y39AJMaHg2PzgML1iIl9LEu
QULebRLEGz8e/XuI3G7Hhrvsx2JjQCNv0zFVPxs+nYqu8He9VMEhxDP5HocIMgQO+EgYgntIvWEi
gpDVxuWw58T00Fia+BLoKr7EKQkO9aS+IqSseknYVP5d9FQfrU++e1p8Z4TrH0aDBo3z6aNBIM2e
0hLcP5VsO9EEKeYEUyAGGVn3LkbDE4mB3AccZ3kEMcdsQ+9bWEMrEfe5uEoS7L0ycv4ubxASA0lI
eEFrKpuNjuu9sio8u0WTsC5QhrVXAoqsD0LM48UeWGuIJozUS0EDBS7+3HpfeJCL9Jard8dZf2EF
uxcmPoD09i9yVvSyvlqXsVNbRtCc8PRSTNhpcr8vXzQFN5gOzhx6As57duJFiHF8eInHD2UCFlfF
hh7bEWxH2sXFXfqsOE6thveycf+Cvw2H65Gokxp6B685OyXP/x0uHRR2JznOWfGxFkq5bKK3rmrf
wlyrzNpwOq0UEat/N0kXHYkfwAnIjQIkk8kvOKR0xoQ9AwvhLwNMCNzgQyGVaO+laMr0tdKkPPOS
wn5F5UjJriMYWS0EUxu29SkuQeV6Q0defVQWxdL/1QUSgBPRgBRrND91RPeHuZSI8XT6V2F/mlDy
SypB+DfA47Y1NFNZ0OIJbrvqS9FBMeYGV7yt1LBS/Jw3P4KcN886moGvh884kZ7GzwS6S23yK+zm
5KWqa4u0ucLdaQplk/XSu+0hoi3DfFGVoWqagtuAeK1MTznqD+0ab1uiLN/9Zfmi8ulHyHsDZoxG
gGsKMHDGMFhhu8ukg/Ji4D+VOAHNLsI2ISzKQVnGwGyLRUOyqpyqKgKDbpTar/XaugQpMHxUS0DA
52SXCOoMNlEOtNbxZ1F7VbHjo0CUnkAac+vy+DxQ83Mok/qNDQttnZLiQsB4hgSpTzhDu3Pd9/Ku
a/4z6g0gjhFcVGtTnP7oJ1W3gE5gsn+UQweUq4lercH/TRccorJ5dEv8L//dObjw7uK10NZhNKas
vwJ1QEU6ZcKbUdlJN3yxdQqAPsKNIcHnHaGcecQA0jZhwGschBHdN79W5pDxAmN+vMTFzvs6a+oQ
1IZo+zMk7xB6UTecdSTgW236/hZ3i1ttTPixAMqzR6c9vnsK80hzxPCs41JM/hQ+e9f+RMIWOSWg
3I6iIrDeX6oB6jt+8kG67Gqv/abHadiHRIFaFnF/DWTdbxA8Nb1OYnqBvq+6+8z+MxXIUgW2VN1T
2wGeanx/XyECDN8+eUyBaT5SBbEShbCnch4STaBwe8UcBHmpvUJmE/RsvUn3FQpStYVOEOEPtffH
902/U12TM5DxsKpp0uH3aOmXoEjyzC5Afig7SJMiMOAApC4eEPjL+grSHblNc4JZXnrmi4hpXXLU
QVlZQKSXp/LeeypBnhoUU4A69vNcjRlDWb9Dahp80EIzZq2NYa8Qo39jQzluCkLVbU7yDqncWGIL
R/Wkac5dlU+Zz+mYQTv7mQ5jFG0H7PV7vpy06xJp3ewYQVW2hwKYH9tE6zdv8My+YAqDYpQ9DIMn
Ty0aeIqtmr0O8t8LB9h4LSv4wZs5eokCK569RaCAx6olM9NTd0Wgr/Rl25+6Cg7lZcMXcVKBvNwx
QgfBwwrtTEWQ2wPQ+UNLMWQztr7NPAJagYjhvJbQ612rpNkmqYvmPaLnyGm2EPNu86TatYAYLrlf
ncOQ8zNSrlVmunH7Vw2KOr7f9RX4Foi3NtjL5yxaugfNaQrXejwjQGCOztQBGGAZQokKoeIi0oh8
D+wE5jJGzIO08RGNGvYXAumXX+0Q71acchP0n83ngN2hKXx37/0JrJaqir/ysJkj7ax0CugtRR9W
GJPsJaLm3iB58g95B6Uc1e0pUM6imhTAxeJg2usBVJKIfZjb1eDCPU0dwiZLaO/aioxb1XnB1dCB
bB1X6OiqSl+oQqO0T3g7X0w9sr83WjmDOe754tNCscXSpUjqxgKz8p142DhEyEYY2ye0kOph5zfS
uujiFiFPmQO47fMkuQXYpl8DiKJkTTYundS3sk3ItfPni+VaPRtaz7tJ8norG2se3McIHqWoITQT
t6hi3lE7hfoSUpUXh7tw55f/pJalb4zR6DigRDh7M4pvM+N4KZFEeTa2DI/SJvahQwTXGR2dPNIa
7GOFeYyY3YPERp4gUkXWsdeYpxp6qIgCKvf9rH1ImwD3Uu29Nm1YHqAzsouqEpEpK3led2AqQk6e
Ng+TV9kKbHMUp+dKQcamkFucTYg5Wfb01L6PbvS/cgb4gmJ3TEwwbDlJv4CrM291iVGWCkrb5yg5
In7gLDHo/BfHmbjVkee9zTXDBC5UPlR49CPX+YnFnn8fu8E+wEcewwITIsYb38WcHCOq/ZMdTAI0
i0dv2tb1LpxQh6mGwQ91aVIq0AYMzfDfvwQtePcSLk8bVJH3UAzmlpIYfltd2eytoR1uYdv8Dqn5
BXhks9IjfREnbz3EFzasriofoU1x9b+v+p6UmwncznGUwa/Atg1OIu6/rksV4TvXzWC3nSd+za6F
s7gKogcim5dPGvZgcx8+I8oMroNKPooIlZqn/Ys2HT1BYN5/8TvYu0KF+mFabEIYa3khgcpI1/aQ
udn4IQ2Q6W6akG5ok2UWh34U0Jduje2/u8irTyCH1AeG0h4jl/PPMSVvrZf8mmqHnWf5RXVg8U38
9upxCmE0ZrK2OT6YB4DRU5ACd4QSlO7RYnT7aCwbTA/rV7ZIOK0HTWiX060i4GTmeqS7VagG6RIi
JwvYtLqRfgwNFYfKY/YlDs1pQiQtsioh5eW+fUImCs/+CYr2FhgDOthGop4+BT5r971EsCQBxxML
VkAXjfNf6Rp6HQLtegpJVTRB7ONq8yVQYXP2UzHsuqCMAKm3LTZIVOZqounOyCradzKMd2Qc4zv1
Khg0YN7ZS6DW65LmJkc6Pgw4tEtCpgq+a4cZj81bs/ywdtijwYoP2C7MZTIltKm5ENCpTN1dUfVr
ADitWSSeQUwwrsk7sBs0qLO0MShaIEk7d0Bizzaqv/lQ9m7DmvADJFLJHQLyOpOG/FAFiy68RvuQ
jk3zTmokxyC/EvsUExfMzCFHk2BaohgidonGPv0ERvApWcVfSw29fYho333ZD19iDt7YYT7qydGC
bMsY0t3CizD+4YR4n/yuuJOE7xyGjl6b1D9NEhd+E3LNjmpEiE0Ve/k+phaHa1GA/W4TJJ797Qlw
V0LQbiVQCcyAfRUNJh0guLZvYdeDE+pmdXLWPL3AIOd02SvDCNqMhIgzq6AG8HyKCkWE8nvAiw5e
eCXmkPMYBzTE0g8n5jugEvXsiT38Rz2nqKI3jSzh8Anh4d/HsKUhxvIcJHYQ0cF6Lwm/OEjXhg1t
RXJtHOKCCS1+NYWrdw2PIFmqZHnAk3ouLFLs10e5VeS1nML4LBahmxD2y/LwnELHCxT77k9jPP7a
acJfQUvJ7WBlcFi/pkAQQrhBb1Ql0avCbFoJdQHoBJm+x+CeUNS29QcIILiVRDL+VnafSXd39g2H
0vxDBBbhLoVSVzUhlcaR76lNI2itavoJLfKuMLO8yMGrsrwkr0nSVCdaju7qLcsg+vrkiuCJH+Yw
RV0lyDKt0fvl5VwfAa1hR182tAhzcEeLs3c7TXH4FiL+fVxGaNYlXOZoutCxI9OYaQeqAoIaC5hO
cpOi+kxxzLeTU8dyuTJTrcgiPco3sYRGPF0WL50uKXRPiIkHZJ1TD66vqDlfWhFU73Xe1ocAlMAe
VaA6jfPcb5nnh2+DJ7+BOPJgUNiFb+tSOnZrpGdPkb76ZhjMJgEEgRjm4osN6hx/oS2yyCp6tAUV
WRq7ZlfOGPhssA2gPF6Ge2w9Hfuq0OcV1CmbGMmBwsYnKXWEgampO4vEXDE2CdUDKPgOQfXneCkl
u5UUq7rmxPAtpExpBqElzdZXZPQMmnagaWV9DLWnLbhzz13XBadmvp0k5DJr2wrC5N8uNpiAj+eJ
QSfeJwB0BxQtt2lo5hvgPG/OoaPi7B4AYjmuONU8gAkGDPx0qaHnHpMUV+uKs4lp9CrgwRN0KLtQ
Ud8WKfgGs7n/yNRM2bpUZfDvq3p51XQxcNFg2McECj9Emu+ZhWJKVvRgVZ2+GTxob8YPIGGbk2da
4WExYI8GKDnuMbJej3oGxgzxyI50eXjFP5avK9sEsIuhvvK+sciByGnJZYim+VotGo91Wd967T/9
6PpMYewInjWtHq4Bc3dvQnsO2PxXpN2YDVM8Zr4V0yke1KmT+Yx7AQ2U6ykcMtf3yn9CYtBfVOIJ
EOT5UILXlRvRNn2/gdikuEZTUy+EB46QGAZrxdRWhyZPka4jDXKXlgUqpzgrA7Sg9Tzqgwo6cgno
/JqWFX3lUHy+5gCPd1EEQeKc+/Qo0w7dycKMeUEVYMD4ZILEgWbvKQQar5Fy7kXA1qxr2OdcmhSk
MjWnMBw+MWgYniIah3fCgPKk2KaiYmeUqb7WscePdd/+kNqHWXOcqy9NCubXqIRdG4YZlWLMIW0O
kU/PepDDKw+x8jw903f0n8Exsh0oBzHCwRtM0KWH5gYGGzO3YC5rtM4daM2FzveWZUX/C97ERzcV
GM5rSihG/t+iBw4RnYPvMps8NDUL1TCGEEFyikoZb+gTmhCSuVUYFzXt16oR/NisKgRDc7VnKpdb
20yXDuM5R0yseJd1aSEKvFiKOLE5Bqtomr3MR5AwzLuuy8SsdzWLFJROAHMCfetM0rww3xdbGpXI
Ql7eSsVghT5CGJoGhtENy0PMfOF2TYcOzkklcOL/waLrK4yMQB5hWLn//x5dC9XmFhwtVNQLh7Gq
jtaldNWfXOUMYmtZPVIwZCca4AGbxxS9emJ/jBJKAYDKT+ivPnMCoLho4FBZ6ehBejKc1LB8vp1x
gH89dEk0DXZrAfhfPSjK+YSu3T+vR5EMMO7ICwWrfM1+chEWL6uwgJLoZ+Kx2zCm1cU28NXUaUN3
4zIikViwWmtdOqAL2wRaqHM4apjF+3W9N3UojpNXiks+psGp4nEAeZSBm0Rk2CEfGyjYEo5GaQq9
HdN0PgMSuQNTMi/ERuUBIgQkdVgXv0RhnG9Igkm8I5Rd9pcEdqwwVPEgZRth9lNj+AsX8K2fbHp1
/E/LMM0N6Y34oHk44RkBwo8TeD1wCoVhJOg9YFgbBx+zZ+nP9UVVeDvZ8AZFVomLBq4VBl5DzhBr
Q5HLoHK+m8ZxCjdyugJyjiZwdAwBUktVyUBJekFabUgV5cjLdjlmd2J9miJ3AVtc7Y0LMbuaYJ+W
iav+KkKSXIud67k8zkmdPEwd7wHDticXu2IXVSo//m3dYd8Aa9kF8m/43FxaqL6gMLLjtVxkA+uC
WUig2ROSJsGm+E00nGs+4kMyKG8xt7roclI0vxInFFF4hipo6DBGhZ5y+TFy6mCrn5Tk5jdkfA+E
PjhE4i1TX+toFTMYlFSAgg3mjrdJSEBG9nUQZ/eynKvz+uCsz0yjwV1HukBAbqvyLFyW9dXY5XmW
y04e+hka+HTUsOWpY0TEdamH+a1S3fwyxjReINylbf9ZBYwTNufSxxUbUve9AlCwddCVb1LWjpgm
iFJoQLBMOayHmarSXTs1/aFNhhbtq0teRp8n78lUfdzOXRqWj3XBZDm0xohfl1wPO9qCcwamPXeX
YGYnvSi51yVvMcJRxemL4ug0tlXPmgz+BsOL+98ifZmNud0RI/6BvqJG24jf55X3/byFsQTBFqTD
V9bW5JIOQC8qIKnXCjDSGcM5J2EqJDlAiQGtEVCqdaFC8a31oU6W0gBS8UpAgMKb3mznp7eurX4B
v45OfdjxO+bwyB2z1ad71ymoMzEPcxttGNyqnNXnGhq084pHI+reT+E536W4LZMKoncM0WymgsGH
a+6RvlF2GHzjjB6DcYK90bjg3yt4sRAWVZfAfsjrmkOIQRFwW6JJLz38aVAyQQsA8Lvwsf3ZrsfV
h+n5PsYA8F/4AYMG6GLwd7NFsL4uHjDK6RcKNe+p5w6xgpVmL04N8tRyGNKNSXzF172bNsDHSPPR
4R4/c9tdQSaIa7k8AOvCl7cFOiGMFxYDJMRwPB5bMp7GZpZ71HXLNhD+E+Thm2IpWpRedu+KtC9d
MKpHHJdwroJ8AfLdIAGZF/l7DVSORC6+tOiGNuWK+hEmcCyL4KS84MfYkfCeQHh+q9Lyur6r8Jtl
np//aXwNxxE5IMUtNMFHV9V4C+/1YxxgXAb8Q73w+au40lTzRgt7cJBl4iK66eekXhx+hNJLL5g8
Qff459hir8hbcWCuBQJdjDjOPH2cQA69Nx6/NCWLX9d3XdcvszIaw3NRvF8/SwNl2puZB6DdPqzG
G0wpTEXbx1td5sUF88SQUC216zj37owt9CQgHz9y3f6cq965zYR510OioBoORuH8jYsktmboh/jy
NedoclgrjLXmaAsNqhB687wMpyzBOXOScYrdxmEbnjWJD4QNiF6akniLfwCsPoZwEUyKeI+5HvAn
QDI2VjJ+RxeAwVZnXid/DLZ+GyQY7xqKX0mOAc7lOaiH4hTKCLZtTAVbkmP+BD0DXFDwylkBPb6f
h08Sto/Ycv4tgPoCl9psfExlvq0LYNkUo0j5h02Kk04WcJ+kj44kDIOiTL+UC+jR/SEtqU+rusyQ
7zU1CN1I4NfSa14/g5R+bWJIqKYBgwFMY+QaM/Ljfk5mMIOKBMj2GaZg5yVdfgF8Jm4zxE170f6e
SxtlrQnyx9gOSGeuBv2jb+P7IKvPUEh2qtw8PRq0s2iSlmNykQLRgOrDqFDlStyzIfr+O3rp8OST
4tWETXMSJU93oQrcVw9WLW3wB/MT0bcBs4+HSA7+qQzqC+v9+Y6x5n9YbpozOpk5I9ar3rxlCq+u
I7jWQbz8tn4tTqpsQtFxapsUtIcIA3mZemj/Se7tbOUQH6I0f8qWw/a6iH97swEfCpjQgvQGqyQH
IGroyKnuohsF33Iz01RB9U2nQ9z16oreW13n2UE1mQ7TIRBgC9okh4+V1f2tTp5Vh9kLu6iFiwBY
lnIBquu82Ye8gB/d/4bnOsqKTdviaN3j/u3Oc+dunFXuTTQUZciA2xKS1+rSxTSBmnomJ1r54P7+
R7onImE74w+wBfN7zL0X7rputX7EqyvG864Qndtd0Rs4Wy5bcGW3GKvxbrYKlkHUmmy5Q32A8phv
68IRzG9InkGWLTHWTjvIrfH5+TXmD8MQbNpCSjaVj5PBut/Q897+CiJkv7AIDcwLgL6aHYkAZFQt
IP8WpEIVQc6NWSh/3wPc3qwEU/VXoo39xGMwJEhjCS3b0hquTWLtjQ9w2P6BjOkb6Mf2GA1tCs/S
0entXwuDxGl1WKmBYiEURL+4UJB6Ga3n1VHgDsaMWG+OE+DFE8w7oHRFI3SYi0ae6ggHb7eM33uB
V++Y03A7XN7aQXfH0Wr4EZfGYbaucJgMlaBw4ZHRlIBdDdg2AYkdfg/agVkSnayPtdAY60uG5Ir2
J7oiFjCmwL+XZZ11aA1YnpmW97zGfwgcGGBbUED6IjF0juFe8+6Tbri5YvYPsSnLHdxAunhbkAoe
Nsp81hbIS0qg+dEzJgyG0QtRsGJ7asawanFBWrEjJWVnTNac6xYY2aZPP/K+gLmzCRCLEEfyo4Jk
HuRPC9UqUK49hA7lbkgql7HCuiwWBrlBAfxK3KKNEYtKRvICBny9/JZW3DusPR7nEiKrls1oi48j
dA7T5DfPYlDNE5pxsqW1RK1mKH26Khhgw+Qhadd2v2HxxB6DV3qnqQA66jDw8nAeOC4afC98WpzF
wBFxaopjntpfGI6KiqOPo6VTmHrqPNNdS5f+9n3cEuGiIlmXOrpL+KlcEo9CvYyxIIQIxQR56kuN
Jq0lF1o3r+GKoDe2zo+lbA6Tdt6nLtP/4+u8liM3li36RYhAweO1ve+mH+oFMUYD7319/V0F6py5
Ls5LRZMaSRx2o6oy994rHzhbMiYNz82Ta0HdxMe80xWhxeMhOxYBlLlQQ23KOROXvrorqOnxyWlz
3N6M5UjBKIAha+SIqjJSC5Is+FrTLs3A8GOTcMGu1rLsPW8DjCpQfnL2vEc4Dccpa997D9XWHD0M
p2qxMms41aTmKoNbdSAMglA4ah+xTzPUMervbFzJqWiDN80iRTwrSyKVK4trHLshm89jML/hWR72
flLhbwy0/sx1G/hnQqpjyeoMykyYB8lPJ+pfSqqP81C4F5vr9dowq1ul7pYYm9i4K83a4bD9mc8x
IllXN2dBapq0m/UNwRtf4wAvqyBvNrYiOEc1Z57btuVeSOyPZeRgPCfydDTgaVwbMjpd3TvuxiMC
ahiDvwWpgZ0/B8oDwKMvzv1Ymtupm38H5RzYWyvOgzUHPuW3jBPAEJbYO5ZrnGLlA8vSBE+a1eab
3MHq0+ikGiq1FHVFBUUTGsJHa+KPU6EHYsQZwhQFTRfZ1smuS6ReoQ8Yjn17R+zHPtHqtk/UWeY2
r9JoJZaiyU1sbH/e39h5jVOGoeG0vBIUyMd5od5MzvPQms0OsVPfdA0zQdB8dbotOO6l7zwRGv9b
NERYay2Yj6UTyHXUwcGpcAXYrfkwQISsApg0u8Xisyxoo1AlE53xvs28TrJZXtq4YvrIaGne2oXl
AWc0Mq7dLpdudzHtH0uMmhtreh3I5p0MzXpQ6eBjxenH57kNb4GTUO+YfXag0jskVuc+BeNsH+ki
N9wydkNVm4xacd78noSYWcc1JLdGz8817kpGpbSt/cMQYbUfw7weVro7v+l5j66tfJgEyoDiL6+Y
OGrW5kVXAu6sFt+Hs5ZgCV1D/qicrZlN+yoU/Bz8pFyTcfCsfISZXYw/A9dIyXaiDd47fYKD6JCc
wKKIJ5p7DBJx7N+orPVqUOKdb43pvfbso1eFj1ob+1uuDnM9IoFnNTpPaO5vUeHY/nqv3bsNnfOv
VrpZNdORBmkO5mjau1lpvfnuqmJ6QWUnF60vv7muOz77amkT+xRLuC6hc64NN74Po7TIvqBD5pRX
lz9L5MAXi5sBi5abW+c/S4ZjalWH2HE0X+bXZRkI7V+iuJ6goDmv4aiFJAMT88ny+Eho5PDaCVta
o3qRA83wEx6oxxRhEPcNXXvGOUgXJECrI4Vy7ZZuj+rxtGrR2uyXhqn9iP+oeG6cAR3adaZtSArr
bHI1R3G35mOPR3z54asg7RGTWRI5y52ei78j6RNOQqg9w42zV4GKxAniG5caMwNNCxL5z92QYsxv
84JPPVE1n1DVdqzbBqnabQEHmpe0s9PVxFCpw9fVW5+4i3S1vubMkueFChJFyFFzFp2QvTi91RFu
FyR/SsPhYYk77VjmprMp0UopR/mSxHF3koJ5PWbe2ofSiOV9oQIIa3gmgKONSXtNTOvdmaU4/Vm6
1hOnPFFSoltcNez/eB7E+AauLNwmw/BOun7GwaN/w4o7Ynj3sksMFuDWiHZAG63+RgryzrioGrQ8
L9gNiH+fM8Wi7vfuibxltuHjR382xUmS4ul9Y6i4ijAvi9PP3pFI93qKYgleGkzYHlv+Ss8sum/D
UL/XdXGJcN7tsrhEZbf6eOtgan8ZqVG5pCTzN3qQK0PCHco6nPB266feSkuq+DZW0ZpO6D6KXeec
QtuhkZphmFGv0A5XyJmBy3YqtH2qwrSZVmknkU8e9sOwz9ciQZdZXIOi9NHS0rmIrpazyWOvxSnI
PaCPomcTh+GuCgks6cJ72KY/cuEsCSDy8W65PMl546P+Esaxo5unluWVKF/bNiRM4PtX9k+Khtnu
HiU/x4HLImydAl5FbwyY1uixLl8VqWFc0ZBINUXayVlyymohjY+LiYv9uk6DXyOJsFcVC3uFeOSE
OIe0KDJPptYVr0M3r2evt9+zuHnUVc+TXZS32YlDol+23MS6qO7Gfmk6h3Hf3MriUasbLp2oIwpI
enDMmq5WMRJ9LNE0F6ulu8B6UtoTFrJMgxa0ilGVnwh3xxtaPpDbHAye6ZBUB+qgm6fSx8sypfVL
OkC1MUp93Lq11eOtHPHI8SbMJO+kCXjANz/8FietF0vt+o9Q5kRNxE5l9Su6381TG40gcsx8Ivrp
v5WaVT7rVl7d6tglXkbc09d1ellhEB6Gls9hE+Lxt1sGUXUKIhMYFi2Rwp4PeVJ8d5Ig/241x3ms
0v1oJPaKgi/mQHL9Q+NYZJlp2WO+4p0+NNZ8y2bNPvS9eSvT1l31NDN2ZCzYsp28zg6TUTLHDPSc
v0Kp/DHMpKW5O2ApU52dpDfARaGT8cDj+Aoxg2E3wMI+a253zAR3XaWd1QI83+x0D6+ufn6VtCgx
jCgSxmMxRA9WXIAn6vNr10yMfKRRtUo0W5IaDYu7p5ZS100Yo79kh/+0KHO8ehXRd5BL+VPjivIM
ikBJCnlkQyooyO9Qh874JfzpNjVtyLWEXDHmBc4hOFzRpnZJsnvtRPdhTj+KKTTmTRpHDCK3GmtT
5dLE9RGfpar4EnYZLfWm45jW/3S/7VBY59n/JVQdYKrFU8Hnya8VA6QKt502VuDG2Aku/3I3jJ+V
hg35j8lh8Td8NUpbB991V84t8x6MoGa6OSMatU6+Qv3iGehs66yp82dZEKs6Wh7Ut1sv7mgT05q/
AAPML7Em3/J+6PdmBceitBFs7kZnD8qg1L700ojPbNMF543QzvZUvQI2+sfOuUQb5EAAEbAgVi5L
hPGrjOlOJsN3KAXTqix4gzMwCrdcuTI7yWV2SBzsurnkatVF4kffFX/9lo685AqotCxJTpLM9c9h
wCn5Z2laQ24caqMU69piDYlGCikvIpuRY6O9NFYB7sHzxQuNAVw3fKJzB6LR5OCRIS4ipuYUD8Vz
r1S4ZeFzml3aJrlxTXEethJItchJH5O1M7NoYse0/F0GK/JWzE0AO7d1OeWy+riIw5OlvZvcE2GK
iXvPbf02YGT3FpezmxQ0rcPy11d+gIC5OIZU75ZCgjWalZ4drZDMaoqydyfk9hGpUGqpadbFSRzs
rK6zozvNbRdv9UZHfibwXY4fY5GAZVeHJO9Pv+dD94gNptj7czkRdJ/eahAsO2scsnOimCT4VGKy
S0WDchrE4O4zbxtOjncAFPdPbmako3AERAX5kfSgpUA8YROPBFC59hMSo02cNeEL1fRx9ix8deZE
0HwY5mtea7/CNClOwoFqUXHzcsICD0JkVifAgIM1kDUGJeVH+a3UBrRD3OjcjcQYPtJ95wpocBm9
ZyxoGCcn4qqDzzy4Dvpbj4L6YtuAhnM3vFpxvSUol1xTLR/v/ADjXRLQ3nUa+Y/lexM+mC87H40g
vP7/5lcsXnQcNEwGUDlLPv1MFVQ1W0pH+0Zp0N4aec3o7540M+MimpbDp2jtHhYPamlN9v084gKY
BnFPBeyhiHjkLWhSZvzmcX3tpXMvLT995dSnpyljJI2Ea770q/wG4zlYcxMJd1oCtQEacs4g8n7u
1k1t1C9DLn9Zes+AkYnq0FTipDfFN5KL+lNPdbYtcpFtpUvq3bBHZkP4k3YRFQHRxdZoVgkXW2/c
epXJexYzSUCE2c6I8WTCsEZfwL/NvSSH/DP6H6MxyW1PWbr6U/6BLSK6kxBQG3yCcxUH/DrDS0bV
AXTIV4kwCCm7uqydjdS74UZi3dywR3lrGU8QF5daqB4IreVeEm5TBTi08mzXRKTbTPqC697I622o
8nrLklV+c3H04CfsKaY3dnFyszMVWK1jrKEhYEsbSJFP8P9pWbLEPiZDP503MJ3ZR+jLXF248Tic
MUGjOp6pJb1zydVsmxhkL5MJ6189tvj/1Ktl8RSFSpqj3AhlpjfV4vM5OaRp6mJMK7I98XLOXBsT
+vHrm4M5fV2GlmtQHGbTeVDtKqWqzyIiIwaJ6esVgk+0ZfoonRWiPokSPP8kMKTfAutP3Ey+ewVS
9vLX0Nt+PQ92cFkQcSSwwpWH8+CwnFyZlzH7AfbzvkynhDfFPHdFMN6WxaoG/YiD4Dn2i2Y9i9BC
fhvDy7LoE83vIeWDo5Q6/CLh2VFalaWWxmv6U2ocQiUa+2Grn+A2z0xxxDqyoX9E/m0I5XnqbBdN
u5k3kJFplhrDjGsCr6ZTeQlYhoaNjZ2P9BFgJgI0NOKOSe1u/HmKzq5aQJOR3G+11oW7GL+aHfRK
o28lv171EiePUIKysXbwt60zVZdjwTYgliE8l433Eju6sQGZhYfh3/9weeV2Tr77usZGk3Hg3+qw
6BDknAhtnP02vadd0+3peNDmGicrO9PRdFfWGOQbU8XYbLWMJeON85qWtFXhluiq6coHUh4HuCW3
1CTpkjcROJywBvNqRrAdaoKwDv2zN2QHd+1gKXrRmtDYyAbtX7o+4x1U6I9GhXYWVJfKCBCZ1nfs
SM3OINrM359F9DHxviFMd04R/UxGAaZ9sUMnYO4IENQlyh3mKQdK8qWLcsxUcko/xiGmSlYZ4oIL
sZ0AB+iWbHESRuevQ32Ko8eswuLLAmq9ukQqMV7DO9uXc/wk99j7iIxpVS/PZZJJaFXhk6tV8X5J
M7qKLLW8WhKO2uikB0JLB4Qi5+SBMP5aLCLLRKYCvAD8VU1T/2fBmwBMV4pXFTL8Ot+WQ2457jTZ
rInWOyfhxtBUkqY9lTyty1exQirI0IDXygUwVZ2VxclTSEIpDs4iu6rHw+LOZi6xero05/cEcOMw
aIa9EwY96Zn7+QMUwECXvJvvoX/HKFavDeg1W0sk0WWwe3o0NrysE0SP1f8yRNSzyUcEYWvzRyet
S6ChfuT8NQA9PPr2/BEtXYmGvuOOtLG1N+Ahb2sHPPTomubDjBPrAQk4QkIp6Wi60KNRAI8d1gR6
7kLuKt5yS6Wdysksv5ZBRZ7wAlRnPrDsoNxlN/CN58uyNI2Uh6lrbuxbCT2tjiOwdM95GaOZ0J3Z
LF+Oda9tdSrvlWeRgzQB9HNIlH3e4Paus/Kk4QRT4M9qZSVVd8YdypMCaOlkJCC1QoBL2MtZ4dr+
4D6vmTZOmHFMaWqyCBV6KkWkupVt+NzGrYKkjdfQiyc4WHO1kzMGx9qv012CFPw6WI3DPSnKT4NN
wx8Tvbma1dOZUaZUNNJ5Wtmr+40nubb86fEvr/QGQ5mcyRR95pmDFGam05nDbTqPyrXk2IU4Eo4m
fqEz3FFr7wmwA2wWOTF/wohPLQGRPQiVCSWtVuwo8EINHEHSMsTP+H0dlq9C13yawspEtk2sa680
5qgy2zOEws0SQyut+Z9UWlIUd3bbDo+0+VcYPodxBZjZpx94SGuMCy7csk2TegxYaAfSx94J773z
XCf0A7Os/MmRXW/qKvkrLfnFb8oaDcz02Fy5yPXPdYkpY36BGTBcs9icXsoh0dcFLaOD3tM71QT2
NqL89UMIt0NpkS30qiC/5vRPF6FjuQpKdR/0E4ISpF6MOCjBTeKbmd33gvFl9ATFJujWWFgZYZKL
sdyDK7SOwJ+OperpS1XaqyLmRHSHUdU9O6gaSpErsnWmTt3ADWcSHHG9Wzw8nRXNF6/Zhi4VlzTq
dhe2RndrO3hQsAe1XdHP4oIPJjrMH303dVuXovfuq0XQqSO0bSfb1g0enJfJR9HU06H0oOpUcbSL
fFvex6BtwCcivkEOju50aFgqUGSVkTMcwG/vpTJ+N/CwOdxARLgcUTcfYXcj8/atsjXBf7u3g5XM
pnUJBTRzKkL0EIy3VWXJS2x19lkYH2OKFizUx2BxGSx+g6ntf0dxXB813RE4diVgwA6eM0xI55qO
GHNcsRuI3aKEdK/t7BbPfhQD+oyY64yJ7NQmAn48d0GAfR5TPFzN/tJWFoFlKDW8kw65YVQAuIdq
p1todcu1KqfqpxomlxctwHa1dKbZHyaPXrp04IFUiFdBYXFB56tatO6x0HyiMCKg0KLAFndbQ9HU
k7dyaKxPvPTuaqRavOFr7Q7dgNckzrIBndF0fvXxJ3D0VylUDh0f9MMVkNjSErvPrOLSfNw0QjaY
nqOa4HQyGz/xfur7qg5L+HRSv/uNVUJCbNv10mnC9hd/9ZwyO2S0nWt7u3Bq9klkZScp/RhHjMPm
ZJFnBfusEHGLmcvV7QKnnnzV1V9++YVUytNZABQ6zfOxlUyjX1sptLbSEITeF+4cuNL63KfVLnW7
+9fFDYBFsoOLQnfaDbEooclhjVVo0mWx+pmCO5wKBK26PtjYmHdID0/gN6YjKQRgfGFWHbET/hWh
m99p5NZbbm76QVi0tZpUck+EcCLWE8r7etH5wrLGaVN7e9Fpv+MY9/oQ+M2TPUfuZsiZJmJD1Q0d
0X8EXEcWkl2mOnDLq1y14WoXxGWFJkq1OhwWSIUR+dpqDEYgSep2xMOxq+MxOy+Fy1LCIH3ax8ZI
n7LRpRMZaYJLrqeZq0ijQZzqlJx0m4oV8ACG2nXIKHPcYQyaBosRUraLK56pbGEbPuWwFR6uw8Wf
PqvLjTKyT5GU9olGrqusaTDNZECmGdaKmdvzK3vb2QOBsqZe9l7myEqetHbcADHwXkLaB2QfXXdt
q/z0AkZaltj9jMMYZS8dPuAAewco1yMKKB/Gm5Mfy1I18lPrs/ZIFSzCfUiFzziGlmGZTgL4tom2
vSbjbeyk3nvlOJ921spt4gr+HkU6ftHEUK68i1KTzAarWOtJzGx0jw8T93XHGrT7slhV66/8pk52
pDfdzWhafMQtaH5wF7HWjwZUDDS36/KqTGuYf6O91jXBaSJdeST6BP2t14uRZjpDqTR4fPvehkbb
InPpXV7ddd1/dElJyBNh+evcbKqCgGwo5c6xPGOru0SwfDprj/dxDPDolGN1mhbwZGU2n0ryuMlR
iNvQDf6mGlc2dLK1qxqQ5LBb9lXMqwueaVm8qR8P1E/RSuujX5UeOruv8z5y8tN/5mc73v9Dz7YN
JiJZtiEoGdSAo/82cIEBLKE/zsLfzgUFcVyE2Z2U/mseyLkn1oy1b0GSL2IpUzXwn+AvoWjxTlyn
7a1v1L9yWDgnX886Trvo2cAMcpsEzMzRcvgMOzjmfbbwa9sat7n3bNxgRXXqewJ4GUh1f2TkXEMS
cVYL6giikQsRGiNmeV4WDQj7xi2baL0Mv5BtLmAts6GK21gEw3UZ0oE61HKHY8LFwiJoubYgRs0M
qitBF5il/q1VcqIEG3RyYU/uJ4nrP2vch24dO0fTT1CdSVpOsYb8zxZpjPV3g6qXjprjXGrytyfe
qm4Nz2vDm55tC33Ij8sDIcTLf35X7P/DNMfb5ZpU95awLZf353++K9IbLM0AEr01K8zqmcv0UX6/
aO0sRT3auzBAEQXI8M/3BGRQHp0xOC1/xG+j/q7+rSwDVJenYbzuWs1+zboWnukwZbtBfdmxzRyS
QRNf/9R0R+8S5lm40lXEy5o1/Qrb/jk20V83i7M4DBKcNviVoKOrby6DTJZvYpn/9zeJpq0MGzSj
GTQ8cNTamLKr9mnR5f98b9lcO7XDLt8zm6EheY50v/zhP39u+d7yh5fvRTpDf/7z79vggfxfz4Ht
274wBd1JX+ieYajn5L89B5YR99wPzXCvAezdpzZIo2Xxai7Vka2F2+UgT6YJwwzArMgjE2wS1Vni
WXrwEbfj+Ky+EZkhfAXPYNZHYDTgr2IMd3HL4LrZlA+BZQimMBDLnllPnZvVV2cmUFzk0U+pnoAG
l8Jx9KZ/OjPcU/+WkkvDH37YSJ9i1Tg0CFvKyqkBsOTYMj8WVvaTXvT8bOhxu/ZIG154vyNoBsOz
HwYdkEpLe45Ih0CTXGrmUAP4XxvlabkjFErYNOMceEukQy5qUgzVsKQM5PtpVVWLXcX8VuYWZVjb
A//sbQNRWjHSYFz4G32moTQG3XTLyxMtGGA1MwIXRhmPmQ7zRxxG2b3pXYih4Da33BIk3dCyBrmF
0JkC115Yf3pYED8nK7XS1dPKlbY4xg4TQNVVDLiNu/VGxhKbscFYKrWEpOCho9nsEIwPKQ7eWPb7
xocH4eTSOSUOrJQwdfoNsdQKptt2kLpL/Jb0ndAc6y48kd4GLjNT1A53mg4xnu3MOPA/He6SuOHR
08VvSUJzT+aNwax+PN8NztYl/xBDkIFapU/7vKY/RTtx3FcEshBaY6Zq5XjNKpuHw8/h3NYKJOYW
sbaDZ5WuTEUk7mUGLa/X/SP44z1WvPDcddEmUU1NU7nN41TsPRAu+6lm3JsshuYq/GZrCDHfarfO
90X0o9BqhoiUdnsHP8JYYVoJ9za6MmVnbSZt/zcUw59mUcWrGHrp0bTj/g6aCMkXv2drCUi0pqgf
gROQVzI/5kpP9p7qGwLRogVZCeafDanxvSzLDqoLSnlVQ7atUsZU9A3So2mV+qmsOvs5LOWiEwdQ
FbVrxPuFJ7wu76DJ7jZU6KNjttqlx9F1Sfwxo8DnuhtNGNmTfGTkx8ikyHrEFD53LV1YDPboIAEl
yqgXcj+KBjhZSg++DWPkLbs/dmE3vvSRciQE7jv6/652i/BCI0YCeOcB8CkglhENmm/NG+5IYqMr
ZETTBv2+r8pfMqeH6P0L05P+/jq6QRqCk45mBkcUU4ORLUaSQg7xHIaOoIFPh3lqT43iVS3LYpsg
hf7pS8vZOVOWXGrT54k2mDusInDmXfDePEa2dQYbvTd18Bu59OE0jkRvqOhGOPwaoil+dXzStlrh
GWu7C829x199xb6fQ8jOPlPlb8kxBO2l8OuftHbG9QJT6hwGeMRkLLeYEktmkECDxt6crNDfrJtD
4c6IOThMZNRWfWvWl+XkXBbXGaZjiZ4BCis4/Vlq8CJRWc6HpfOVuemwF5iCDeU7YEQJkbGEhrPm
fCqSXU/Z3mVGfQe4MG3CuJn3gobpOsByv8aRH+0G1eQNejjLbqQCrnbLoBkjj+HQWyRdmBb8a0xL
49kaXssBwzFgMeMqIvFiMbRnhWep5tODsggKMtv4I9NPMEvc3DIYngcBvQYr3pVTjKUknzbmZseg
hsRiAIb2u2uY7/NnqSPxVurmvHMGQTDu3wu2bxP8n1cQZwoqcys97zPRCXYffEvzN54B8IN8FSNa
0mY0Dzoqq0TkxITOcDqcy/Bb35Oo7XcGbrLTskibw2BMqAOmipxxrJw1sedGVJg6om5L2LhhW6GG
hW2mvhwkw68s4pYbUvlFScxoIoFazhjqYu8+1+aBrER9KduSCevU2AeG+3nPoMRWc5L78C6SM7sS
/Wbl+UB0Ns+K61dAsz228D8oQszh1KtXtYdxiPz6QccswRYME5u8+i1Koo/c8vv9oIBGlsqf9qiQ
1GPG59j771YOaqmKaM/iRMwvCW3HPZgO/bWPqyczmbf2rP2AHFxvg/k19MN+HzLCCgE9Ptv2bB4N
9u9GObQ0hXBn7uLI5/zsC8YMJFFl0Y2QwUaQVgMXNHUxB13GoN+qiumHynjXqAEzwhXMf8BL4hDP
y8AtV818cdkjYIS21z+QMGYq4kkRxV5G+yoYX5vYIqXScqwPutYcvcYQF2aEYCRMyfMUo/iWieDn
jJKFNZ55Q1phJtjT6QRpmXf10nxeB90IbaGxunNZwuPT2cC3hcZYww5uppQjwHk2XgaBNaBKC/fe
NUn3cPoeJdw5ZHEEaxsG8S5GrXlARMYbj+NqA8pwRJbLPGKDsf3UW2RIHUucrRo0fSeI+YbFJ6Yw
ZngyVuR9UYoba0x2i3Bs9/VHFeGDkWnRXDp+WRuajf9IMEYXswkjHFbl3Rp78RmW4q+6gIZPQ/7S
5TTY/FTuSftuIPZHx6VynKoODnbIA6uH/iOQ9AEhSEF1a0iTdCInhjOyiTBuar3sN8sypN17YPpV
sCnL1yVPp7mOuytL8RMnlnt08nZP5He+10VuXuLM4n4qUthwI9ECLyahPwcTxL+R2Rc18LU1wdlp
49JuXyOIOSfuVPHG1pxsP7bGDJLDzs4WBHefmX73MbbAtaOc7UJFOxqFagnrBA26FsxYYpjJF72w
UiOkwiQ72sqoKNH016M6ohe+Mv2uCRnU+4gLrNtLfipzjX5FgMrijtV5e8l2sh7CuoGmXGbHAPHG
Dtv8Mc+Ez3QDSNkosx91Rx5vYU/5dIrrCQeeOUf2wxvdX22HBFUb81++bt4Sgslga4YT8zh4EIb0
AVc7OBRDCEo1kztaNNWhpAO+TiBnP5V5JE9pV9zzSU5HyVjY86SWiLrT0GVxWbLGeu09O74j9oKB
iEfybps/3Mx2qH9ChCae6xIfaFKw2pOattczPIO7f7ByNYNnVE0ELCEW7MrR+8tx0ukSqL5KbRSo
7WLjEif1O3Glh9XcJK75TZnhl1/MzDkgugP9fAVu31s+IJCqT5l5n+BR7gvulWYyaoRA4WYsJaGX
QbxKEyY1K03D1ONfDV3QXdihmvc1acHGTpjyZ9tPQ8/VyAYyvcPdyvR4jVieJ8vw4ukzQ1mr9kMz
XTzUcZm+tVHxC0YlQ4EY8tEUbkBYpi225M/o+StzTOWQmMQu9ZHTH115fXjS7Hk8Gkj8BAhIvHNt
dzfOZOpPcyC0DW3kfdxGitLFPKuVRzAhd7v8ScuABOXhhJOoTA8LpwoTAmxEw1gRRoyxlo/6zdI/
CR4gBBiljUPuloBUUObdFi8LUYcJ0qtEXtEGExw7Yum6CgQaHm3wQ0ofY2fD/WTIXjzQlkL/aG1G
C8F4UFAEtOSsCn9q2HbWDTdzbkh4Z1IHgrhV60RkGPuRJZ79HovgOcqDY6sk17iQskFpNa9+EaYH
Pyy+4ak1dwkDIfeVKV8ggsC9TyIG1CPfZDV96VbBewrH3M0+xcqC6dNLT1eYHgn5IE8hu/C5scAl
k5e3d5Xq2yPaAXEvtO8mfBvMjvNBd1L7kjvNw85t46CrfuKIt/rkErqzDDFMq0n7ZvLE7vzG/rFM
NNQ7nIQxzEtNzRNJ1QwBHK0hVUebrHQxZBCtmidJd+nSJXmC349JZlM92fth1ve+PXnXpDRBwNJ3
2OLXXqbWtXBMRiMFhcZwo03GeJl+KH6DP0thwz5F7hB/a+v+hGAWb7XUGg59q03rIpewRiaHWbpj
EQN4Nzal2wtKZvyEdttvg0qIfd7nZ3Yw92qV9d8IDJQsGA7WeUPyIx+s30lhWpd6SCnTjeGFnDKN
KEqcbT1W5puHH2umOrxYua9vE7P/GU9auBZg1zit4GQaJV1DcmK7ttTLa2hzYBoauJU49A+lYheV
eojRfQJO6gNjwgAXr3OkqnMxj8nGzPriYsKNxwwJIGFZCOBt+khYPAQInFnK8CCFC4XNQ8xn6NsV
QTwJ+qa8MzVaZ4AXwwjR1PYdesUzLPjdYDb9rsa0stW8tt72Ff8jXwoGMMPpQZvOh0ul+LeJiVNb
D8Ij45NiUBZvJHZBddEx5n8Gi1zC4hLJIA+NXugnmqLyxLysbPhuYiU8jA4osrqckhesXMPfaHcM
pWAu0YH4BvOKVCzf9qe3AZvrSz7i4ye3lhf2t8h6JRf4AMGxWfwNjPkjsmMm+C5Q4Yai+m7jgMCN
HMurRit0Yw0eqPFgkGfD7fF5h+ZrDGrlyuyhGVhOOhy63OkRgYNsSwMTkwkBhdwZXuyZXlQJRA3I
c/+jAemy9hpgDWMcZS9JTTJKn4thvUZVS669WtKWYXlJ0ra44fVwxeGlHTJ/AEM01faPRFr8XDTp
L0NrMAFa9ZHdAeS2o4EDtVR0olMTO6LEjHeBJ3Fy6qXcptKyb4NC4ruTw1gNZl3tqB82TeW0l9Zm
x1Ufk0WXYtJacsYZcDfdz3owIj5P8ENtFSQigEFgIiRN2KklJHO2N3X7B5I2/fmJ6K0c0nYdznHq
rmYGEOIgMRAM0jDllKJ5nyJ1bzy89FA7c0SXxC5Oesu0Kjuv6xfLjX8azL475MNgXux+eEs1pgfx
M3b8S76PCu38GEvfeIrDYtdkuHl1kLNPAckDZtY+bNtPdqOJWKvbDJNghy5fTRl6m7gynjWFrUo6
JqC1nXUlhCLOXZS4am7bvo+geORKuuHu/s4v2N+1SphFWEg2spPT+isS66pcbISTbsrqbsMEdeNC
n6O5MGzKIuG3KUXN9mgcNIeLsObl7WXAUKjSoMvC6JF5V0chViLlKFyW0GS8Vmiu+QhrQ4eCJI3x
EXYEjJe7B6dViPSHy0vWORxllorWP6cnsyk8/wTlHYN2XFbX2sPAMbixv6WtxNycODWCY64mBKg6
gyw812LHar5PTqeIh5pghC4AhJOuSpPlVeY/+AtWD63ICToTJQi1dFwXXAwQbAnf5VzoV+RSzF1v
oNEzKI52pBfjcSuyJx1K/oHiDvZAw0w3sAO/atVkXW4amuLv1lKeLSuqT32un20oA/es9wHz+8ar
dAllKTl4EYaFxdSvpDLhMCjX+BCTMddM71X3MJPWWGk2g8PMHzdN9COAbJymZJOlowLVbvqZutVf
UTmll9Js4g/Li09/Y8DuGBleUyw04K49i4uWqcU7mQdQF+z2YzlTCg26MDcr79lCGJRee4ZmmZ7g
KVTPWJpcQpgMdCzOQ5N2V899J15iH6NGNjmP4/RgwjRzGjJSThxwwUkYQ7EeBSGvP8hTo0w7/H3O
I7JsikNbjl9mhjTBU6ap2WDLpROaJLLaUs5bSbDqlZgdJNZ0hOp4Xwq0rqw+UxkBi2ymfs/QpGvH
xSJXPixdVZ8e039nsJMLTM7uYUnOLVmBVAwDF9bwbWExNylmwAHuM+O5mPIytlQItKWKbcOk3p3o
U+9RlkxwdJjjufkvxs5sOW4k27K/UpbvqIvBMbXdug9AzCQjOA96gVGihHme8fW9HFKnlOrqrDbL
hAUigiEyMLj7OXuvjUQh26BsolTmYuyPGRACGTVpalYP0Jklxh76ZLtdZD0RepnLn9dOR9d5IvqS
fkxGeX+dDIBnRE3SVDc9Ah/cA04JmblRN7obospFxo9xrS3MeFshBSYVkNM/Niwp/QBzNxiiuQkU
ymldNfJld9OtA7JxG/GLcbQ+xeP0uda6mUUh9njcNO9dS8IOp3BCqh4/21q6ep4cDH6hkyrbqGvx
1kFCrpTp1YrzYxVN9jH+RtEmuDLhdULHhJMJRetL4hKi4zgUtvpR5Q8CVoLEYrmx3eFLbfTHSKpe
Cs3ysPZXpyQ1sl0ovkE9aK6nsiiUbZ0r0V2npp+bkZvoyIjkLbYWnk2MPTXwqNSx4iuxJNzbjAH0
/3wpDPrAeH00gD3FzLXWgN5QzeiuLaQHj0bwLs3SoxUo5IaAjK0rMnu7fCg3ncXXVpPL2BRLs2fl
P2wWJTn1s0kAZTx95lfRd6xNt66YyEAZo/ZGbUqHwOZ8T4JoCa6rw+SsduRSxJ3woqMlr1ehuu2e
HAumWGsxlurgKQX2xTS9JfvxKqmpUsTpDHdaBZiRtBcHHBqzoz67npjzXKsNZYk4yGOWwvzsGEEO
HAVdRVbbw1VRCpZ0h9XGIVgOH5k8L35tQrDDWjFsne9aRNpUN7CVn8w2nG8MfXwN3IgqTb3oW0em
25Z9/6DoXXbQlz4+1mFwtS6CSGX+cMtROWqNqm7oeZBaTnB3NqfKW4QEDKQ835RAGanycUuEoCxu
qZe1He6swqkWpKmtsyeZ67YOhmBfp+hFYZM9tTq1Edyc32ZHaV/Msn+hokoxxDSX3SJLi4GxXEpE
I0c9ZS5gSHgvRqvl5JYafuWI3j0tUXcfox04r5uCI7hA9yA1IvejpDYuU6vq4HJAUmUqHeVRm7/C
uElOSlYbZ9blPs6g8gaMjbYtJy61HPGAF1bjQOmbKYVaq7tZkmtHBU+MS1fYbyKpLbfgMJpSnpTq
4Y2jqNMBQHd5nUXC2I6zQJ8qUVANKoC9o7rPqdGNN8pSHGKdmRUBMITRN0MOX0FL7/NcsFAMIyJr
VDzOGQ6aHZVWi5X0vd0CK1OMmQyIqTEfDiT83YcBZkm+fuKYcircM/hkPC/EX1q43cM4QSvEo0K/
mux+PK+5w3S6j3j/NcRyg7pnoUDvQedAp0P+iOWPTj42ySQpLN+OKulIRgFRa9WRaONHKG/httlR
TouQ7knVXnEO3Bz9WZFXt5lV3jjk0UhJEfGjug3fSdWMTZDqrPDKZLwLnfzJwRC/KxYO7CSlnU3X
v6/KM3RQ+0ClMSNDd4CmkySkwCum5NGddJSTvptARZDC/q2ju4/qEIl9DKUCkwiifWS3OJICzHMl
uHOCxBFunlaIcLeWSInH2qszKxATPc8MZhUJWunbrhDCDxUbtagFYAI1MiPWiHpm3aCIaQ4pyJOf
5Zj1kWo1RDAFaNwbm9jEkSbWIWsWkg6T+8xVzdeZMydhebkZxh96NIDaxFznNPKQlIpT4jg0Hgj7
UQnLOLnCPPa4LPyxZBrrdjC51k2dEEdaDYiPV12D7mbkzYQ2PVM1YY7eKCk+oGbcZdNprWSYizYd
MKp3Hv7oCZzPwCLXKnAZ0KVZuaKIoYmAaJP9XNCC4sZ6M8V5e6Eqae6F0G5xAsIHdpxzZUzu2XZi
hSP6pjrgjU1KSMjxhbgxFf2zkmJUKfI8ADeliAfixfwCwPMG2QVeg1oCKuXCNpVL3GEKHo1BnU1f
ZE61m9UxPLvEDOyKAsJ0Hz4gNmZiZSp3qYm0Jg+XZ0kS3Bthyh8ihYJJ8oTlAFqFq6TXLfP/nTsH
xbUTjMAYxHCXJmAqh5xLY3EJj+co1rssLz9V0t8CUjM4rY+m4Upd5QmyRQL9a+Lejm0I9uSxZUZy
ITw1A5O51Fck2AwPFOX5lgvadEiBRnJeSayeghiteY+3r81gARidPl6PXHunKrG3JgLYQbjqvrf1
oCH3MrDpzKmvzRzlV92fmwWPJ9dwVuHCSvFGfbeMGgUSCGVWXAp2xjMpU8Yt4avWfZNkXou2cTHK
5uy0QX1eH3Wa6fUl7mgX/mKNCEtEHmIIcxdYooLcMaX2tnEpgAuwVqzkg3ZP1EzARUUD5U9L44J9
nAjX/NYFA3zQCTCbdAGdBXp6fywNsicdzUJINFObi6Mx3U/x+Dhi/zutm3Yk8SMV03MBqGQXSnfB
uoks6rZ1lqFPkc+5EnyfMDWNkoS6trxxrHcPTap/XTM/OwU1ZTQVJvonESY7EUDcx6XOQoAJnr9K
o1eR9AyfiRUtplz84iaKj8FB/SMeFKiCfMNqTwmxz9NNynKceJsgiQ+rT7OWhXskaeT8Gmm5gdn7
w5DbdZmzZ4p6ZsIp+NejOr+Jsu69ycYW01Ftgtgt3PPsoofrzfHUqYbJCY2VCLVK5HMijP6KmQxF
qe2sEU7IuttzBjbtMpyKyiGAdV36DD4ue/OUatdiSPNTXAWGQB9Dr7WLUXboctr3c6NNKUyiOQMf
Q49qkt/5sLojNdyGo6nbe0XYc89Bp/IuXGaRZnYY3S66F1hCaOItDsu77l2QsbCfWhI/AQ7aG9or
EPikMZ4SVX5u+jcO9VYj+vmSFF19T/P8W9GmYt8wjpxoGGzLsMOGNPHXZiTYbBI3K8C7dA5hKSxy
Njg15pPbgsrr6xGif6zQRFhDehotxlme4dtKo2kzUdHcMnoNJy1qs/1qI4lwtDPZTo8TMyKqDHSM
y1gl4mFwT9PaOMsShUtQa4lwcuLrUm6svtpakByPphTuhhLd1GvE3DK9x69DrVlNBLouAyJRJC2U
QYguryT+sELb0kL7v6FK7atJP159d4jlhkYFPGVclTEeLPL5t9v+OKkohvvCcbEUioZEuGm5tcfY
uIp19dI6sbMBX0qMnApEuZEarQUmxgaxrOOvrKQVEULONp2UDE1SpOemQ+COXV0BoFSOkz4O+UG2
cdYVaS9vDyxuGbcjPoZ633haN0lujSdrGe9rME+/NMGYOLo+ljBUPHJ+oUjFX2JQmdPK6HXMm45s
C930UYEsWHkVcR7cfNoFyL23lQnIDNYh3RTOvF1YYUZqJS4bqQVNZLnJdHvYCGwhXPbV3pZzwqWA
MG8Z1Oq8yhifMd0GOwiaJ0vLwltHbuDUAd8IF/VQLJTwMvyvG1J0nEuSWq1Pbxt35mTYlx6ar2FT
LgCfHm3jDuXDand2QMzS9Vztz6E97lNrvrf0Qlwn+WLu+I0iz54wb+aKfh+yIrty05GNPdn0hF/W
qI/ViWoCpCbps3a3JkLWA2sHL7LD5JrwKWOfRcbDDF9+8GZ5gEe5CSbENbAY8i3JDFSM6ZitrhxN
VlmaUR9pF4F7RyRwSpdEOQYZmGPJxB1oPFzaOnDpqNvFrjC4Ful+FPeI/aJDkY+FH0TWy6A3d9Ds
GzIKrnX6ZVers5wEd/gZPamWThm8xoqj7ZYaIaQd4krHqhg4AD5B5Zmyl7puNMHvWpQO7ZUF/agu
7ZIrQCU2kJB8H1IanQyRqsb1xx3U6bZzWBMePMR43cYl0PaBNt6uvLWfMdLCmT8y2V2hYNYDfAOr
bYZcBusGwQz3r2nEmdszUmxpLeCcyYhCT20053gqSEJWDAPjguFejXQzrwxSpuhhb9fU5Z9ix9BJ
KLEFS+wHq/CeOZa1CUrquBEXCAO4tYA5ENkrECE6MiaSIdZAUmfZQc8OkFWlQfMpYGzYVdJ/Bkho
pChTHqbWIPKNuwbVMQfHI0EhSp9ZW11HRmnXVXcTYrshnYOEXGsQRFM43Gog01AFtB2iGakqP5EY
ae/yCuqGL3qE+B28ooJkxSz6kiFjAb0RW+exjPXvcraoRtOWtpiW69EID5o0OijKPjbi+8xehsso
TApSo/6ks6S8HixOjDLQwwun7VMX1K9NKLR7y9QLiDmqBXoYr3yHNsJ3wtjYm0vxMc+crQNJuyix
a7TEcy29XE241xTuDatxOutVUvhUrtJ1IhJH4XQdRg7G6VEXm8XtsXbTmt4uFW6kBVwZEl27wiA+
TJCQ1ILykCib5RDY8a4SiPvXjSXvUWZTPGs9Coe8jeQfmfO2JW63dOHc6xaAzTGIo+O6x0G6SwS4
MSOAjRjrkiRHpaRbsDx0GRd9pvTVrab0wcUh8gmVIpJqyuUV0Ys+E6iJsi6WFD2hLiCLt+BQ8wNJ
mncraabTZzK11XJrg6441z1C2bBKgItDGW8GAPfQFCNgLHQuFjmfEKgmruzauAqp/x9WBI4hK7qT
Nl39vcpNmP+Xxs3QLWEYkCJUeJqa9VeNGxIwft2mzvYVZsCRXsDBJoLI78la6Oeqvc2E+lGEzSPz
7IGc55C/YwGUtImcjMTqur5C/TSf2pLg936golwPAM8yNeXCxk0RpcIfJ+rtrGCCHStMvlLBsiyI
sKtwqlvadDRG5l02l6hnoWHGjA6KHEHSRnFgMFO7wZ8eDtkpTQ6ltIukrkrfNbJI9iZf9zTZrAGk
zwaMRbt16fmAauS2/B++Jve3r8mCeEAF23QBmDma+7v4MulUUNUmSzOVBCIPFuhmkDK9dZObw49H
6y7TzJlcvhO3VbIIZbdi3Vil3nFLGu6STtar26i6mIMQBwo73N3VGK8TPQEGiEp2+4oMHreoOB0R
ndC3J58hQVRT51DOWzA/YYFwLFfGBrIUgzWNzP5mVhGpuSRybNcVYisNINeJpiRvHXOmQTm1bXJF
r8p8hPOM+5YyN6evSwGPCUq3lr4VO/D//pvT1d9VlJZqaKopvzzd4m7+u5pYsL7UzSQf9gI9KhLD
+WzJTcVi8bxY3DKwFai79YXStt/clumipdjtad10Wtp9f7Tuij9fyJyF+gY16o2G1ft7rjiqUiwV
pLOsT4k/88Z/7q6PEJuZm6nMW3/dXTeL/JA2Oai0xk8meSmWH4dTfLVuMkH/BMgrQ6r0xE8S0Pxz
8/M57dLq2EfXl7QkwxigIT0x1Paeq0K5QLKwN5qkvqy7MQxKGzF0dsoNEI3rc+vG7XLnOGnVJ+g7
npVQL89ahbOeLp123beoYahb4XwgraDeKm4c0la4DlqgCGaDecjA+bhGDK9PrTnD66ZpIIHbqfby
2/MRtO7vccS6RsghJE/0HH8+t/7o+hNL0jCPpIK8XZHEEcrxk3AzRHg92vpJSrDX59ZXf+5ix8K2
ve5/f/jb6+vuuskXSMfro++fU4/lMVMzn3VgcuOQASqrG82yUfED+DQYaZTJzaxTgNqsD0NdqoMy
eueD/Jmf79Eln/znLq7M42BSVg0bmVYj+Qg9La5rwF70dAMVQKjctbndtUx9M9SHAVbarFyma2ox
07WGDN6HZ0fKinzu5ws/dxP5QmTqA8xIPTslihOd9aw562XBoNtElwJREGN7xuRW61iXmmKQXQK1
/p5NGsrpnhIvB+Iz4+Mi2dzfM0vlo3WXxUMBuNAhdc/64CZf384UzNAxsnosXKgBiIdb1KZzAv5E
buYuYykSdNEOUOUVSHlxCAFgXK1NLtNl0i4JhSLaBAfrXKMm3AZhYmwy8g9vc5nTQEokhBkp416f
oxY2XP7+fmH9PiBZmksmu2mbms0U3rT1vw5IGvwmzcxZvGlZc5sDbvqmXBbAgg9McMPvGgGszQEr
fi56qRhYN7A5AUfm2M3JPtKDDaFyP16phhpDFBmJyY5eODWt1CoOLGhRJsyqdju2lXYLkn+5qPrD
uqPjz78Zy2iryeL2umllByuUper/5+6Ic9iLDS7wOn2cHCv7GhmIAnHmSwEeXdaoc60zAV0/NlWE
0reDBbg+BfP8x/MGsjaqvvR08sq6WJLYt1rLKA/pmD8ouoWsKcyrDCpLXppoPha5LnbrjIfMXab/
MPIZ/+Z4CIFAybGF4TBF+O14zKJL6M6Y5j5msnnOHUe/C0eMgykclQzNzd36VAQc6Kowm5efTyVl
oB3iCeVkKn+oVW3AE8z8Gd1pUw5SobB2LQPOuOO0tCe9yNOJrGpeqHMx9ZsE7rXXCqaLv7zECN3u
iGKY9mY+JtsaXBO9e+CUXiSz4NzG3f79GSmksaLEI02CzMe//pCCKP6zdV0zXMtwHe23b8BNGbhU
pxH7Alhnk32oAxypdVOLLJWRifOP/fVJO40Ii0Cb5TmsLnb0ACJEcWr2hMjR3qNLhx+37salcgSH
TiwY82k1oNkukwnLMKaVma9bZ33CmkbM2uFOrggRVTckF64v/PKe9clfXg9yNwB+VzjbzijifY1i
bS/ybnzL8hTjS2Q8ZUI3r+zb//BVya/it68KXpkmNPR7qi5WZ9EvjonAnFPNHSxzzwiZHFn5ZQ+g
JEiIVrOPMGq0EoQ2X0xvYmFNigaJREF7Er4Kc34AAAxxtsKE14bzip/mnXkgk7qCFq2bGRh/rYoY
5SncTBPhCFwb5tmRG2NOTCYVyVmfWG+2E0L+ziylCEq+qt1FsbP88k75CS6J2iZT9kuRJU9RlFjH
KB8zApR5at1oyBa8v/92HDmX/vXbsXVNpd6g265Kqizxqn+9tVUdOuUhDNCBd0Wy/Tkwr4PtzL4f
KRTcOW7hQl454/n6niiKcroNw5uamMjObQy/4fyJ8DjULskyPBJKC1k2TtrrdddEGLYRUZXv191K
axxgGKh4112tmpez/CBMisPj+lQXvq8fhl/k339Yloy/fhgIuR8fRizYcqarerd+zkRGsGzXBt1R
p4cbO3H7GAPL348uq4mpHtpHVe0RB9baS1pbI2KJ+VyaVvOwvrVvndRLm5pUbvnWMMFIPOshklj5
QTmWLUR9Ui8tXxUDhNt61PffP6jQ3YOlu8Xt+l6nQp0bZZN2XHeXaSY3Xu2DzbqrKQMIB/xP3z/J
UGz9gQ74+ppKz3n/90fd/f32wZ3DtjVDqLaBlU41fjvq8p+zpymsiWMq4CI7CE7WTSLF060Sv3Us
DahRoTlGrJki7iUd/r5CBnsuW2wTnEzwlayufBqigKV1k7w6hIudML9afqEsBxcusKUDdke8TN74
KmJYHw1WS1eXhAo9QY2XBtkDeonhsm5g/owX2pnCL7QMAr58gWnncGnkpmurL7Fdb2Jcqcdaxl81
nFbnsRYnl/IfCGqeqvQyZvItkr0tnyMmqbiJFReiiT1epyodZSEFoj93a2SDmz6pKr+W9t/vfj0F
S/C6q8lHavvWLfWebyxhDVpXz/NgIo/W2mrTVcsDgS3l9VDW4ozuiNVEFzQvLAgbxFPUBLOJyK9a
DC+IivcSxf5GscfZ9bSH9m1DmtlQIFu0ZdqxKzdOEVGkcmogx/FITmKMhseLdVLnF7foKBiA1TmR
7vNjU8QI3NeT47++TP8r/Frefr/42//5b/a/lNUMqh8pwV93/+cm/tKgyv/W/bf8sT/f9tu7Hsuc
/35/y19+gg/+8Q9v3rv3v+xsC/rz813/tZnvv7Z91q2fzq8o3/n/++I/vq6f8jhXX//1x5eyLzr5
aWFcFn/8eEmOl3KwxCj3X7/+Cz9ePr/n/OS5JNf4HzfvX75+lEX8/m9+9ut72/3rD934p2o4DLqG
oESBcp81+fh1fUX9p7AENiikWirTRJt/j6VdF/3rD6H/E8AaigzNpahhMpX84x9tif6Xl9R/UuPQ
XMe1haW6hm3+8X9+x78cqJ8H7h+wgm/LuOha/izdkfa/n7dzbuaOK7DHsr4VFE4wz//1dt5raBbp
NGV+407bwYKjEI4dNVhHgkO9hOlrH0hHSoKdlFDoqnmaFWefoktgMQ9QGXgd5qyCKilho07ZX3ol
+mTqZ2VInsxueR3sNPRGRTnZITcAkNaoV5qZBLq4ETUiHuvVWerrzJ87dfbgMSMfn6MrMw/2Ge3s
XRplN+PiklnOXAAujrsd0t2oEk3Z037yMmB4gVp2x0GJ3jHjPI6Jnm7VQCt3ukm6YqhX40ZZ8mc0
raFnqp0CilLV/TztngLLfWfQJfKDAg9VeOIAmNFLAk0M1oacrpkw4Fn7otbVjWrq3xCk3FVRMp1y
LPglDpEmuA8MerxiAXDqmnXsCZDQXkQgO/5m3KZxXNheLkhls9/GColCzyXpNT0VDvOhnyZAHVPw
FiMb8uaSgnsVL3c61eFqRGgfQcRcvoQhumCbzJM4JilMxQs7Ec5JHUfDS3EYO/3ZyOhDa6QSIS/c
NF1yVwBF9hB63xpmFXrl4lzZiPLTbrkp4uE2URBQxjEQWSVWti3NMi8p1MoD4fDJsod3dSQiJBhp
MpX9bkwdElho6AeifkykUnJIL5nySevcZ2wFDE9s4vilqZrPNSt4NRpP4Drvc8zUG2eEsq1vZnOB
qID2c2rCy9D21/hQr1kFoJ3NvonKvBqN6DxodnhwnFT1DNV9NGudNqv1xQyG59hGwG4KzMLKdEVh
LGEogQ6ZhzeKPJqqaFlfaYdIiGelKO7GLrvrRj1iXYR6Vh3fbYvUJr21NkS1om1ryOrpuJN5zNme
qiF9sFAgCFPDIN3u82m8jSMOUVARS6QybFVT91DptP3J6/Sq3kAXHW3zCLUn3IMHtYgPRKIQa++R
xyKjawmBo+BL1RcuVq4aIb6F4aHAeJ/H2idoMZZfYawrS9pBSRTD8KdqirK9kLJ3RpIKmUuzUYbx
xRi1l5rSsV31N6Nh7YM236d5jw1J26ogWEHekY/1hiCMMD4rfFci47iUerJJdOdzUWhPYOm2Ct4e
T42HRzOEOE67/2SimWtCVCzchyTql974opXIybBUuiCzaoHUnkED3FyziYRvjYaJcqgChGpCwhqf
1lfNTqlY0vRbvXUJFSI8ZxMYxr6fcri2Gc3YQv3o5xQrMbTtWIBmaUcAQY5f6dnn0W7RMQzfHDF/
jrn8cbtuUjclGwS5B+LvUwF8Co5GfhsOMs7LmS4YTinPJjbmIxo1S9PtbIoRtCn4Iwgww16QSm/3
QIfWzF5oEW/zIUANsmzB0t0Ju70xsehpanQVUc2sRP5OKFHrPZdkUfmRnl5Ps7hZwvAGZ95RgGaa
QEVogfY8U8P2jKnyc1HUfoEABM8wrk1aAwr1Dfq3vU6ytPEypFWLwSR7cYTOnx8c8kVe3VWnEteO
KEBgXWwyJfGnsL3ooMIzFz2eYA7vJPkR4vPeDQSC7gQDEmKCLZk5qNLNEVIMi2hESqUXKNPtMjT3
iR2hImaq4GXdqcyihUa7+pyGznBQ+OumLlD27nJue70kmSTrfZulVjhXT46b+EGcfdMn5P3TNJI9
i4QnRz6VlmVIlbs26PAWB3tBFmMl30StTNyg6+u+ckavy6lhIXfxtVRTfKY2XDBEKiyjjoa/uZ99
Ta/P+WABjF3MGVtUcin0jtiBoXA2czFBCcZjMlQqoaGpA7csfCmq6tMicO7q5ARultHcpwY9qSmE
6EK0Ra7ya9Zv0Ia+ToXmes2DghqMX3p4B+eDr7I1GvBuF5XQ24JCPiv08moITTDlU/K1I7nCdyv0
2owBOCu4wLRYfU4S7WpZ9IJ2WUD6euLezTX6zqkhtXSyDksDrTVraanPpfp5Fp/IQAFKpNIO6hTZ
0hhY7Va61w4d2DW+XWgjMjw18awRT2+hTGe14rKPC/VrINIngNQPNKE+Zic+6iTY0cNMGCaXGqEo
fwsL9sh39PYZHS1RAZ2gBjo9ZWxYAM6lr8QqWakxHO2WQGKM2IXb8D8NaSsavMHlfA/K7RzkzArJ
svU4ZI8OiuoNt4U3rb5TGQH8ygVZ0dqvCX5YryT4sMbX5em4sD3bqB4cBCf0pVW4ZtqFwW+GUGpb
vmt8ZgpW4BES9qa1gqesxswmhuBc1Om14XDGtJaJpSOBye0gGldh/tdf+ugk1PirXV+AAr0uqX3b
L+l2dHLCHET9STM7joqZv6CCezT19Kq13jpzeW6q/E1zCasbsphoptbxaykeUarHKsg+dDcwSfdr
6TrrDdwnYJSL3hCHPW9rDW16M6pQORlAx6E6VlXxZIc6gJmGbyRuJ0yrPZjhlBHNbj+sqa58q6SZ
a0BDGrhn+lwBZmM5XqjiqoNFfh6Qj3iLxoBtu2nlZXRQzcp5J7TjKREGMoKye4TRsgs0jZqwEOcq
bNMd5AsiQDNx0xMi6rE0RAcIVmOstasM6BNnSmcdw8D50ImKdhQWuxlJXZqPT2j069bQQdrSIFez
Hvsw7nivKW3MoA10KlO/2G1CWcnmd8bw86mzUHfLmcvyWOgJR0uJroPOuBmUS7i4d/B+OLmoS1AB
np7dXP9aNEHiu05+H0bDDbe7/RQ+o8M8JK35bBA0bFniNGI/UUIgYKYP1Ooxx8FAlI+2dxVkn0I8
JS8AxTuvqrAfjXi76Smme1aMJ2fCzwE6EdapI5NLk+5i6AanMHVnhPVM7ghI9qKJLg025rAtX0Ra
63s7pfehq7mPePpqbPtTGwCNypsjOLq9A/A/1F/XSVlOn7SNtsD5SYMp1F0JYSpL7Osyaz5Q8t1P
KvQrSNC7oJi+tE72UKvV61SnH078jFrOy/vkW9eSgDRQIthoVXOB9Cs5C7HpoaeA0I5sgDmsa2Xf
koQjHjowpnKYD1NN5ThAIev1ITqvQq+vbb2+r/uUOSSL4m1GI4H8pwo7ZfrajGCdeyXACQhzQZGL
tQ6CtgBO24e3o0oaRJW5XlcAag4HYsEJ0Coc8aaI5KJ1yH3oSyYNWt1Frz4HrkYydnWR08Q8to6j
aT1OJfeeicUcBoRyY8W1Q1zD9DkpGchZK3hYeFWPv287Z9OTGqG5aYga9pp4gcghtO0SWR9dnL8M
YjmJjoG5jJavYDe5fQFHLSLnE760McOQWN6T+U7PGroqgy9B82Vv3i+DOCoVnHcnUxmQquTFZmDX
ihPk2myPcvjQEjC8V5b66zQr8Tayxn7XWQEYVhFel6PBTWwpoOIw993UDSp/PcRi5BjBG2kxUJOa
gBtZpNoH0ZYX3fggc6Hxk1aBWL64e1vTOAeGwwS+fNszm7NRfm1abJEIaRAMDoXWeyFA7B2JssUC
EQqGWprlsJcEdW21cylikxTe2Llvt2m1qQmWIOMJ7CywtsdwmhyMbPpm6Ai/IOOBSf1U3c96g9uu
J4+51eYPQp8JM8+ms7Woe1DTCxlqzo3LlHtT2M1Ilkd+gLvaU4tInsIo+EqfxYeGX/mYOrl2tTcU
NEB8x3oDMJOBlBkKqKDkQPyTSyy2eLAomgBDNlLwIqHiwWhvdBAGVCz2wbWdKvrW0O/owJPKpyyX
YRT5wemZWWga05CQe3nTMvOayA1Jq8Xkjp3HPlniH5YNsq430YPCGWAaI2aAG9WycamqNqrdH8CY
6TFgttzgPmxC/xqMpN6opQromtGzb8ACGwuxYHIClE++WKiBKBiqt3vVGNudoDPhMfF6apNi4CZy
i9HNI1QJIRG5Rg0IQhhnH1jDEKQvfer3c3ks8/l6tvo7GfM0A1RABKJubDMa931rvpnGwh2p4Zrt
onJTiVrzwp7GaLKg5lgYCdCUg2O5n1EBpriMWCCWXG69eF3K4I5e6B1CDOD3jb6Fq8BqpfnUxShi
Oa2YdLQP5Vg+zEHvLaKMfVFzXPSO4lbODZXBkgABYww9t0Rgo/T9dmmQXwAaw+xi8fs6JjN+uuw0
8dLKpLVGGFWkEKmLw4P7ZhLi2yNyc0DfVM+xzQrVujZ6G+FErvmI64aDw10z1cTNmBXPQZ/tJim9
g2LBZdPgnMQdGYPyTglX9QelZOlgKE/kMDV+2nAoiXF2Oakj5DWqkb5SjbO27gBkCtmjtkf1sKXf
+3Wph+wwm7FMcwmYWw5jfFRTUjsRES2BDT0sCX0dbvoxIOnGjfFa1eTGH9UOQ4ahDUejHNxL5pgQ
q3DSdZFLCR5cDOSWbovwahtzohUu/v5pMSjgdmQgB/gZCuu1mgt3s8z5JSpESKyDEV4aFk0FAVlX
oOiENWwjpvB71ACWV3WBTGAbtA2hvndTwuKXFjpynPkWKd5wTWu2SZ9gQzaJ3zacu1EPx0XWt1ZD
/LpZEiqQNqanQ9DpVArdDqDvHDEm9z0S6fHVGLTwiBYku66KlzrEPGomGusgZfT9sWNogz1S7noN
XFaW6zf0RaxPeXkz6FxRlX3uguw4zKyyC4JwjS57bo3xM4e2QSA9VeQLZ4rfzjVRChI3HOIUUimT
h4N5GDPcZQzMyz4h6+8u7MPmxLIYTwyJ8GZSfwT1nW4V1RNsrnMSS7x8Z36NcJF65EsgQXtKw+Qx
VhmgGyMwAFFqO0NR8IK1j0kjJz7kt/kaus9NH3PRjQbLKRVIhUj9rO96L4PX7vd6oXpV+NJaoeqZ
fRz6Td3fTxjS4sF8SjLt1bBwy6h0MFxATOCZ79o6/6D38oGS9T537OvOMG8mXCB94A53uYAFYkw9
TILygVroEyXNHaWwQ6qypjXwo4g6JsRAV2gYAd3slG6nY6sMnfmu6Zx8Y9u5ueWK2rQGUjkmb5kf
DdVtGFlvDuTjrZIrJEgIGzJY3HCKwB5NMutQODJjsCfsR22yXRIQKSllkTE2a89InNhTJ/11irh/
h0ZdMMdL3p10NE7FHSS03HdU4xtJQiRXaKbszNmQ/u1tbrK8rMMsIzUwLeg4DbvBxtKuzje2bl5i
FoK1bpw488Iw5kZolm/CBnhHOhomYif8nJIPUTeLb+july7NP2GtPXez+DIr9ZtG0h/Yk/5bqBy7
oHpKWTN7jfEejcq+oPzfLow1aY6CeWT2Ucm7oWsVx3Yev45a1h5YnCRFfCkH7vyODfxJIYgjKR/d
uro2UKgNLHFcF/Ke20zMSFWYmViMNAw6Q4LTjyC/ZVtQGGA2gJFYsFAZytKnqcfM30CWI4mXCCfx
6FzMYvjEcpDJ6JjaOypoqqJsE+wnUWQfWuny7oKEIk9EAUltOPTdw5SpDyh9E6/uoR41Dq34JF42
di0zFHoWnZ1bbAaJLiyTvD4EgY3diZgAFPvN4nxEw1acM+V/M3dmy20jWbT9InRgRuKVMymSGm3Z
fkHYrirM84yvvytTrpKsrmtH36fb0YEgBqpMEAQyz9l7bWsTEePHvAvdX94yTPJskmchZZgo31zu
mJQm3dKzj4Hjfg2SDFKQbp9NoF1bl/MPP3L+Y0i15UbPi60gGu+Uhv5TvOjPU5aS+OESw5zQRM/d
+mvoNn8tpndHihFhBchi/JR7dmvH1TrqA0peQdIzaiRBu/NmDCTMpOb8xFwaYe28ob21ZVMXed9L
+BeC+V5AIROXMiWneKweGkZ/o2Pc9zlUOrxxT27vfTFapLAlTDFElz3DP+h8afOIQaJ6SJP0WDRi
wZ1rTSdITJwGp3HoMTebHgaqB6x/WwTNx8GOto21ZDv8dUCQy2Ddxo62cqb8nnhjZ+cN5vdgRv5S
OHStounL4Iz5zugsTsBEtgY6s09ZmPQvzeX/qQHw76X9n3oB/9cewf+HDQDf+lX1f9/8+WeRfS3+
eFv3l295KfprhvEf2zBt02fOg90c+t7fVX/6cP+RLTRDuAayENOV/dMfZX9h/YemsKdDnNUdJlw6
u36U/R3/P54wDCF8Osb2/1j193/WATqm4bkE7Mg/ZOsGcMx3EMbS7WbMUcl4EcvnrA1r3KbYMBZM
g9tek6Y1PMaYo+VGtdCJEBJr9VKFp72+R22D6vDjwNe3VK67MxEPnothgPGiT1SiJ7AzyEUkYl+9
fLFZEgdJdmE9b19WJf0CvwlHqvU3L1/elLmkZ49OQFuvho3qZiRyCH32JCaFdECCbWmGyZc5DXlo
jYzZcmmky1IkGSej5SGmxQIEycxoXR1Yd9ZM1RHJxNGMXILDfv47HamV/Mcm97O75AAUmxjbCv9e
xmQSqe9ieBQxbHq5phZmJ3N+X/ZWVU+uzYirnufEy4EKvl81gh3qGPoGOx7RE70VBIWL6RIvPlz0
0OSBvSTVF8BqtzM5Pk8Ts9IbzyPwsGuN8ovbT1+8MkkeMIAQUqwF4xqabn5Dspg4Zc7aj/P8Rm1J
ETH/RlDDxfxT30heQ57tMONCDWC4wnqvJfUcJ2l92zMubkrILKWl7pTKBXVHpmJZZHaniokuqkA2
qlX1Ks5l/pYeUhhwRHVSCzPTq1OWhmX2svHNS7XfL0lKJHik20Ki0fEYE8EHzVUtep6Pt6VJmoKo
xHE0MeeIrk8d+HjnfAypqzraOUOKQG7LjEcm749i0p0vCUAgIzakJWxMD22mO7s+cIsPLjiaZOy/
zh3irSihZBrmAgBJSqicIyNTUdCJ8+uq2lYUFa69ynxWa687X4+Fa0LBIYjDzZg0x8LL552jY9cx
RTafABPxo3tdN/oxpyQl97/sUkcREjmfiD/++1BL7n99k3r15pgOKuOxi+21LkGQFE3zC3XNDb96
+7YrUpDbvYuBP1mgUVYjaOlkoLuUTWZ0Oy/jn25jNPddZWOcXoKY7a5Lzv3fixy165tVz6vEmqQE
ytrykHFB3j6g3dhSJFucdVF0X4pepkpIA2AngQKDXJia3awDlEZUH0S19QovvY/mLNlOYT/f4w2S
2heKjm/u1D96oG97njb33jcdT65cYdmoxU0spUj0HNURfSPvGVDWAFyysgtBrv7JHcN276TBTTMw
kPAg4ay95Atc5/mR+bN2QC1OiyMM/JXpaptxtL7WmVleHZyaBlMUXi5lmx+WoP/jZZuPSydujEfD
uAcd0jzqVuGQtSkT59BoZatljIbT0qW8nGrLYFwmmUCN81BjErswk4g+ouv4hKHhWtjjsJsMQOT7
XGaZx+QIHNM+vqg1LtBfn5l3cN6XM+MZHs8FeM/8rN89F6y5LmdYf9llmJtDIGuKDFkaKy1wvatl
isnkPDTkeLysq5fhYD1DNm/2oUUsdFJSbfZklAI8/v5aJ/23NK7D9TTrf0yly21Ma29GBNAUKi3/
Lh1qeiEUGxRlvHFzPI/qJfYkz0EaDXu8DXR6cuqol5dvDrAKoqQZ1q+aCbCJBo3lRSQ6mGNnrCbS
4qifOwjGCWzzhdffGk7hOpS4ww9FOPiHyP8zrSdK4SD2CTasUu3HSyZbBSh7bB061nA8vvjcfn26
ff3dhSgFiT6ycRSJtsMZl635NxdikHQJWY0j3JNxtNc0YszT66JSvBG5bSpLL1+9rqtjGL+z8d3h
L0eqjRbUeNKVisPrIerVuz8zS3Wo2oEnH7zb6+6qwcugU8QHmaF15xZ6JKrTOtnSA9FxZPYOed1G
xX3VyCXhrSGTSWuBAas9ySzY44g4+3HQRHP26Lnx4WWberdc2JiCfrzndQ+QqvigoRyN1J9Bi8Cf
kUdrpD5tbZ+WkUKvGa2JW6nJQqqZUuACkXs5qVV+kuaO23u8GsgU+GCSMxI43Y1bzxpRLqRToViO
naMwFhwiRmg+q1dqW18RhGSGCbik+bZ3rRejDb5C+6CPya0y2mjyIfBiwCHx9zdmg3daK8fkukCn
6mDQcE2Lfre8gb25LibfCQPw894JVmy+QWBt0godqX1lbXrwwsK6U9uMxRh3tO0BAxZQu/rQiuZV
5DMBzJ26uvaCcUykMbiSa13gpIio5cuSpEgoSRQgKRdex9QEt1qGf+U9CdS9jGRSr6DY+vQBWrJK
3+0ZaAJRp8bS4kXRcjRygjSYmeFAjUyPtosYBbRPySRVlC1XRhrNOKVo7pTPvimNymjksaUBm20J
ZF6ZGI7IYGf1ddFM4u2q2sHYwb9pUJH3Rx2P+dmpgNHXLvZPiqyo162Cf5J82YHBoAgctLfTUvbc
wq0wOiHAmc6F3qb7yrC/NFOQwO6un19dcWREMgt+XVemOYVBf92WRJOx9hwCbnBubPTZgF0gcHmD
hczvHQlwxWM/7CodC3Njm8dqMLnx1IDPNr++eSgF+atuxzEdBEq25ZqCUrCBeEfeXN5cJJk1w4dB
fnLsXWgZ8ybDRbqdo8bfl+2Yr4Rp9dZqEtp5qtJw3ZbLtbM8/+OC1Rv/9YiFSa4CE+n3nXBnCh5y
b1HTvon0+jj5g72J/aXZEHjVPCx1BPG1K5BFsab1A/dGv/qo1qa0bB9mOo1bs4pMjJscoRbMbbYz
iN2rp4JERbhpmty/y5kS0PX817VWYgBUhCj7RwK87vTR2gzz4n8kED3qvehb3BbhFqtBge0wNe4N
AZ6ktNrom9DHP4jY1R5ys3iKCvzJI7iFPElphzvTnVrQk53vRL589oKqO71udwvT2XpjR0tNAwT6
6+8Kode7Oz1zQAHuVKA/tyiAvR8sdxYRU3iOlmOVztgRfDPHBSG4waqXWiR9YzzlizOmYPg9JVOi
SK6qbe8Ph0LmtqtaVMXZ9NF1lGFE5+vd31TvVH9jsME26Ro5Jouch9iLbh0I9QKWLqcpapta5CPy
wZd1N4rbc0R//RBX+fn1ELXden2fWle76YZYh4m/qtbg9LRnLR/gaMIZVrjvvDBnY5U1Prdb8mtf
VtUe1/XTy0zjTVLB68pqr61cqFUtg0yaOuOdooWrTa870x43HpKdYfW67fX9IHyMDXhaGkTyz6kd
r39gNivEJMSv7NSOckASAe9gOJUDkIbGQ228VOPwPMficzlU/m3TGd6HsPhLbfXMHhBzTPVPrca5
D1Vy6fOdWm1sdEl+WqSbebDFCQeod2dOo4Zwpdb3A4NbDQzB4G1j5N2bUu5Wx1QtTmGniE6uXXoX
kMv9gpLW6I/aaN6+rKo9nT97l0YuFnTx6BvitRvQnwhk6oZaCPnKGw2v3Dh9n4KLJq85MRp0RukP
r30hTdALI5thg38HvwlTza1y4avFm9zWaTbcvVN6X162If9vDoYJTCmL9YiKqrdbjAjq2UwXeXDi
jeAB/KDWKpjooIz0/qxWM43WSwAx7qBWA25ce6NrdXoEvNXsPwc14nW7dK+OYY0QFyoBirmxmVot
vbFSmK9B1+TGzn45Jjfa4k7teHNcH1+13G/uYPwF56aicOtGQvvIfCk7kB8QbdWqP0TLhiKcc1Cr
hsWpzB2gKmqV+T0K9mE8+mPAJw0IuVWLWt3PWwBiN1r01BsLTwx8tjJ0OgaWAqSByJusP8bSlGwR
EBFtUO97CBMEnY1Y/5ZERGQNtApv+3H8sQCJlRqwC95t9vKjPtXmdfr56Kl6Nkk2uKr3ZyNoca3r
TrOZeBeTVuglMU4JeZ8kPI4dF5DcpHaGhF5tmtIhOwby8I/dZZRxlfEWm4zJl+N+bJLHzIl2HzXc
pUh1uSyOO74saH9NF9tpxr3H79aMrUPN9XCMF4NPbgmfFCYeSUBiSdDbmNVy1/QAQNvU0B/UghRI
yAXNuBzVajDaNfG0w66t6T2ssZXT3a0p/5eOPyMOICSGXvF0tL1BdvieYHgFfxZ996djM1cysI9u
vamJocoZxU1CGjPSz3J5LIX7qUdhoLzQajF0zDoMl+orUU+g6v8xSaMWebtDGafVXrXDLikXvb6j
LMwQ/bhWpl/RLZUoN1zpYsoiB7fHiBHUixOxz3TjBPPwa0y9/vySMeM15dV3/U2rTy6hYFZlgaTm
i5TbEAS5N+T/NVTBZ9zVclsvj1Nrs3zrS1pNSuPgN0+nnxXAjuXZgueTablUa0xcL++Gm7TOY6YB
5rDrc1hQjrTh04b9sYjI+O7pBoE+tPxrn2Pv6Lzwtu1IuMhlkly+gFsIkdACLKfjYnTTnxbZ8h+1
iCfTBB6hXUNxG4lFwKNoakz+/CodkD2AiPWt3qXdKnakSAV733eMZ+pef6STd4uYJT4Id5ju1SIM
v460m++QD2Cv0fPy8OuT8H4uxknwfU9HxmsamKNdZZ96M5xy+Bd4JXXandVWmbahGF+sZzlTj1y7
P+kW/bACtNcqKZFOuPD3D1Gpc93p/WWoiJxt3Gnv0bCEkAW3YvLEBZUB1ACRzje+FfN0Kath30Mg
h6QmttqAIMGagvGUJB1x8klhr/3ICFAmpR/SyZ/BX4d/hm4w7qeq9M9ZrX8ekz7bQiQbHhLRVqsS
sEfgteLBMKhOSiIHddgzs1b7QPw6o2oDMVxj3Vb+/GAXmnkLq18cocB8UhA2E40oHaPp1BJkemfY
CH51hL5Z1HWbdqrMW+QK+XEI3S8wCiADjh4J7XIRMGNDCtoRn8LYblW0gfYcDWjETR6DkH6a8JPd
TvuhH7xHsODN3ZLOn9XmsbGNvWXWYqveRGGB5NbWnC75rBXPKWnR7qg9QzMRdJ6tw1A54SOgTbr8
aB0tzfycYfPcMkJMfjOYfj8+IzLVgTdvU7G30OkbuiyYv/n2CT5oyzaYu92c6DndPG++mf9Z4J4l
TTjx6f6YYQZsvU3oRnHXcYt8upiTV1xKmoM4u29eF2YENmWa/O9VbVc3gUHaTGEFH7uUkMU2q6Pr
EmjhVVgwExsbsNSvL2dVqXkzO+AD8YsWVLpMWB8uk/2fP1CXWZPmjSSgNMtEQz43k4taRDJCWw9R
NnOh4SeSO6aUXBafsAGtr4rHmlQF+PR9sGvqKX+0BgKX0Gge9NbPH5nKjWcIv+lR1AlpARO3qViC
oN8NTNw8+YuHOLBjbQnhNQFdu2TDH0s8iyt3RHFVr3oQXggVMJiqVbUoaqmWn2VygHprlCx42MeF
+8ToRNfxe2snmkbtcr7jiSVu+ErC+9Hvy12AmntVDznk3W5iNM1FMxgEWfUW+NoymF0Y0PKlWgy+
nazN2JzfbHNNB9GtVSTOb8b/3s+hV9R3XCo8ro8R2HAdz/befRuBmZDNBhhmR5iOf+tlDwkKwXOO
7OdlUflDgx0dEyVCwvB+6AQCgGo65fLD6XNWosmFu0HOCX5thsnWAVCMsSZ+qYi84CNwFXEjOhlF
Urv8oIMYiGgV3OhJtRxI7UH2RH90sNB2QADWJsCaYsryPdw174kIsnkfdQyGfDxEh7DFnIb2yb+W
lecdIqP7hgrJQhkst6mF04jNANHkrNY0oww2+Nfoq4dpuw0TIOElNOtLplXD1tNryJM2844lL9bT
IhO58jRA5DjG68aw5wsUozUZruPDZCFE5wlqgeyw4/NYD/1DJzPGPRTQE+nkhyVH1tGAPl1BGyxJ
uEQuV5JOhVojQkrjd2AU07lnYp7IazKbtc//88+KLpAusOY4dOfIr/j5Z2UgNBr9sqXtLXDCyXIE
FnocG62sVqj1Lm+aPfeZp3pAuTWmYNU6yWBsI68+4cP4+2VkJs1JbQQh0awAR9FXTqL6VCLHPalX
aoH2zZPk6wuiCPojLzu6yNn7dNVmu9pHbkVkdsOjdpaDmgWe4W0T5APlqXnby3RftZgMLz+PJd4E
XMlkK+vH2HS/TcCGO5rSRIZrqNbOkcdCrbrNtoP3cvJlcsnrYgms7lghfA+43SEBJFns6CeURCAt
nGrMxzR9AnBHfOGjmZfnCsIW6oXK+c3z2ntXO5U/KYnhoM7GfU5gs//5m0C8qAOeCWuKnGZM4svC
5MsJCPlAHwZDTISASlFxJwYQ/th3Wwk+3yv2t03s8VUjXAaCY1Rv3YVSOEQPNjbYWa4wYNxNMg7Q
Y6xiWTuONhx0aGe3HSL1Vcs99wNjO6y/NH3iU91zRg1RgIgn5Py2kwsvN6qrLKH0YXnB/lde8iXE
V24iiq76bGPwVH8y63l8srz4hIMb7X3vIjmRtbdSFtx6VWFbdJKEUO5QllNb64yLCW3ZjbKI23Oz
F21hnKvY8ZFYSdd4BOE5MabnxqTK/+Iknzr6hVCuuSPIQ14P/uf9HiOGlWBysJ+drrzLE/3y61/N
f42t+K4cnZa2DGq3Pct6N8CMfLtPEKVVO80hdYGosmBnzPb41JdLeNRqfUSfyGqCAaMU4qCmttwq
zK02h91KIj77yLGl5sQ5mVZNtg5PptPkf2Zk639rqm6rE7Ty6GaxdlCNJbVQ4Y2ThT01dpnD0cT1
HyzH9okEaL9Feoy6Ri+P1kJgwkTEm+o2p4W1Y6TYfHT4WhjQdJtMw5vqDhRjRQQ7DhTUcPKhXbxZ
FGlHL+d1ozom6OKjMMWyj+X4cVI9H7lQq6/b0Px4EBf+OeZ1d9alf0VtBYt5SsCPTTzTcM92u8xH
fdTm/rg1bQMRZWdICCcW1pTLwIvJuSmhV21FBE+8yzDIqHzBprSDHZUyLM+wvdaST0EkcRFcNSx6
zFiJqwSSfAS7Yzy4KZLfsvjy66sATyE/yZ/HJIIJho15wBYePuZ3lwH60Qwiquh3eVIEANcx3HUe
Fb1tDZkSvFoLshJb2sxEhTyYJUIQ0JOdSqSLGiOXIm52qLueWtdAdFxGIN0bglVycgHLZMEOMten
2MeAEJFqJO+iahGb+Ni8Ov3MrHe6dhWnMJ0Mour9hRrLghbTk1/nqMcnjHU9yd1rzLMh5iLwOGmO
RV8t1CrRKHfDAhMrascW3SpIfB6qQNzieO9OBXi3McseJlydq1S345eY5MxA25Yt5rfO16ctRZja
XBIgWM2mq0b/GDIqPbDYLq134ItAgMAdLJOJQLDK3VM3GuEJk9YJ4adYk0w7nKwcgUDgxHuTXsUp
zIS+CQMjX1NJ67fTEDeAU8onEUXlDc6h7NxYOhYntZ3y796wAxx+OQg4JIAMzmROpQFMVehNfuzS
bso3tSzg+WSEMmjV271b1iDvdRPgMNjBm65raSsU1XQxitAk9Tbb1iVqxzlooj3X4zEP/eBUhF67
Q8wdIZLNixP/wIJvJshPhj9jtGFEonCJdkoWDjL1rrlReObBm61j08XM/r32Kaq1L1oAaUOtNbg+
4GYSlhcGuMg1Rj97jW/5Zmxw3Y+t3VaoxZtHCi0d6Rt48pdWM/YOATFrbaEajKjtUcdk2OBkfwxh
pK87TB1H3xrmXc04xmg0cpLlImaeclKr/pjfxwWuidnKvuITMq5F6nVPXfSR/sm840LFmtgky9m2
QE8zrPduCv1miSIXoXiYmwwRWJRJoP1mWGn9y7DS9xzXR3xhu7QD3rUAkhYfRBGhvBY481fGSPSB
bdvTicSzH6/UtgVhJZmQo7/t05Mb+slj3+dnbtP+5nZBQb9t02U5FBNZThBftrC6+pOKUS/ENUS4
CfuvNm+WoevQsdqnSvb+qzmCxVEWT44M9jEcZpBSU03q7LJetOpgCn+BxSk6KLgd107A8O039xPn
/f2EJwkZskxvGJfrDAbedas1J/HzJh6D3ZTR+KLJWj2XINTSqCsf+pbZZxBz+8jd8pnH93z2mkBZ
UqrnonPDvfCKdBcNUb1HGRRvVRoWbUKiPEP7SPjQjHReFojkNp/b5zGSRSK1KZGvCjd7jv1M23F6
X/apzf+8R/2dUVac1KZ/tnvyb70e+s921xrtl0wuywKXl2lYkJBBdSfCJZB5U/J4EOlAkvtgTps5
n/AbyVW1w/Gmu4G+A7Yst4BoMHXXFPanWlNHtXmX7pPCQTH7zx+CzmOsSLnMj+qQoEifpGptTw4b
4Ga5eM1G6VNSyvIR84Da0UqKGwTkCC25PDCP3IUqdbmNwIs92tI6ToSycZyBtDzaC3FoPJI+JnNF
t2yasYIZtNGO6mAdu+KOITfBnoCWVyKOtXt6k8G9A9F3gyCUR5nclpAbf+9hQWaoXDtHtap2jD1G
mjRvbtW78mhKaXDaB8+rM0iAOZAxeX/rm74+VxPSF8Ol+fTPqtqpknozQeKbPCJ0Eo5I/l59zehV
myiM3XKbae8nGkwN6dg070vqGBP/lY1RkgDvDHrC5ShrAy+7WqY/L7vURjKip3KvNjJ1eRr05UuW
zG519XvCyJ3+PsQLWJyGvmn3v/7JvKMgqXmocByP/7FgIiorgW/KHBS1taYSTrtz27n9XtnLA7wW
qlty0UixlloNp1tv6K0jbKRzO9Vbfe7MPZEGMzJpUSgE90rFYxEvIS6TN/gXtWosXXSjedZuMGE8
F5O5Mem370qvYebXwcmpJQzF1pPlKfamxwgz/CFenPicMjenk0J9sNIxZYrf9NOtn9l9Pz62ANzn
WMwauF/+/LE7vIoyg4c42LYYdu5ij4+BscTEyTV/2jZYLby9OdKffWLPykpnnNC+GCdPLhbNZlxk
PjeFGC+2/FajTP+GaDjfiXCZT+R0Q/CfTPFhwZKAN5GnHOPoUyenXoZEbOah+zUBS7o3ZdNada5D
etO/+ZT2ux6jnBEJjz6j7hHVYjsKSfbmy/Vw2wYm/4ZdPRna3gIidnXkoibpfj/WDJQlbHxOI8q1
A092tWqEAgCXsK5V2ehrHgnhDYJvQqCK8X40x/6ahJAdcxwYePAX/egvY7Iq207cqgWSgxvHrgTT
FjZV/RwcvQohOL6V/HnESxM3nX+1eh9PboNgIFrq5MNI7eK6QG6Od8zTv3Z0BqGsi2RLx4txaBy6
WNj4Tzc5xfGoRkWCQv03v4R/uSTowhpcEJZHue/9o7O0stDWxNjtxhDBW16E1cvCDDJq2NRqd0Uv
hlNFmMiq8RsXGMXaBOy4rWAv3+iTra9E5vprkSfBZrIGcWfLiBl2IpVqz4i4gn0sc4eJYGzuEtoX
SLz4VmyHSEm9/ySST2q40BOltLWAgBOZ9JvP+F7nJi8I30F/LIuaOlf+u+ejUU/o+kTFI5jS9x49
AC6lyK7xAvfgqIkxac5qkYRmSqoJn/l1G34SbHpOZpJanGc3ZBAYWy4/Rufcli4OppmipoI9xESH
5Fc0e6TyxG5DsLUMvKtI6zt18UKCxFSdedDiRjEnY5uVwNfMcK43QQg/tcB1d27cEqyS13fb1IUj
4NddfzCh9H6IwuxQpvU1tINtArb0/+H34rucZJvAUl3nBP18VyhTwpYm8sx208iZGGT8FTCMdNvW
xrAePeN20Wq6kP5UrjPPJdpm6sxDF+TPqedFcCrIqN84ZMVvinq5tR16t1R5cc51Ei0fkzjXasK+
zysvf3Km72VSeY8TSiQ5SjPkAG0hUBSqj/FBBQ/CVewOAnp6ACusnrNgs8A1QmEzGHfFOH1OAOAL
RgLfbaPYjaWw/xxSILx4f79UXnnSus8h+mAPo+XvauP/PcpEK+7rNEZ8elXM3H4+T0sFHaQhBW43
hFA5oBaCcGlnZ417+7b0wvGxwrwUpSmzBtuUeQBldNIs/Q8+Y0+znzyiupvss90K7TiW0z4g//ga
xVl0rWj462H/14hK71y0/XCI+Azr3CupCGSjvnWnXLsKZ2l2v/75v8MzyicCDF0AjYwcIcRRQfr5
M9GpxBO4VO2OdFN73dli62tGjnTMsc4tAe2nMl1wJTMp6oiaondFpLda+Nkk8P5ER0T8DCPwJ93R
1Z/vmjY2LxqSYyKuYunfel2I3tnSJu4hIRiMq87kHvRkAQOIjiEWQ0eXL1Uo7yiTeZex2SdTDKOX
3BT4j9aFXI/wLMdekAKz01D1NVDX/uJQ0D1ogdbftFlLmKiJbdtt7JIe666oGgQehJNvfUneLgsC
boyWzi/5vvKjgheQ8kJQ6fmmNSwNbhwQllQztkFa0/CNjDG8UyE1atH00XdDn9Lf3KEs+eD9uSIg
ryub/wsBGOP919Ajgq80LvhdyumasP8he25AFN9WWWMdh+/mMnyKvEa7wrnRruh5A2KVxZmSr3UT
9dNlQL18XHjcHT1n/oaV3z6rxfTPq5567KrWayJBTCs5LSFNAK1PzqNcJM38VJCBfNHzub/g4yO4
ozD2fL0lJKP6/jcX3b98WpTyhs7wy6fPqOojbx7Qdh55kqiPW8xaDOKwnQrCPpAxTRfpLryZi2Dl
M6X5aw6j+7nYOzkD0gRHnzFzJWiLZh2Tpj9E2GHpLR5HrcwhD7vDrjP78oiQbhsMZYFc3e33Fl2h
m2Scnj38cjdEaVRrepvNehkGf+9bebKJPUjfSL5/JGTSHcbTBn5zPRPCcxrloidBZUfc+JNK5FOL
Mpyri6jqC/C8amVYFWj2sZtvrXne5QS3PIQAN7xRDHdp3GLUo0u4KeU02/XHbuMWy0fDxOAaL2VF
dcYcjm4EY8Rwy1i2G9xtUdPbSQNC03997u3/ft5To7bkSae1i6jD/PkHX0WUbewxqJmtmQfaVtGN
Dl3lEOFSmUsYNn5r0L/FBL8ypup750GPi2E1EqO781Pu+cWS1URzGpT6K+9rZZWWHODRiR50IqQw
PARCtrHnQHKg8DYE8zbU9Pk4IGCLA/tG6/yjNRsJyWokM7i93p+QhYM1KK2Do03WuiYqCBIYejm0
XVaWc2o0G488mFegBd9/fTrcf7kU5ZQZ2hfWJEbE706H2aVDVeHt39kujVan/VQ0ef81tethq5mE
uGa6OIdQc2+NIDPW7iTEXvgieXTboT83rU/WRnEAhZ9iEaijA0GLUjjpuufWpwS14CvHokMcWOWW
H5yF/N809wFektwWFvO3jt7lQT0ImUdmJ0/fz/FsnTyrvPcxYriUlhIYvj5EVcA+d/MIblFNJTHG
kLHdJoTqwQnTApPmshxfjbP1JYDqvlMl4kHWiespzff2pF1iCbxFu0I+ngGSyK81c6OZxrwvR5pL
eePgeYIk9tCooPlk21KiZshs3gzz3FxgdFTrX598R4673t31HGQWBqJNed97P/Dwq2SmFq3VOzOq
UANM+QM5E3/kk5PdxD2BF2XkmTt7FM3FhlhztAL9psls2AqghjElLvGd0wxPeU0QcO7vqzoGhoHm
8KCP7niIicVYl6L+5HQOWGcc9IgDPqMztx4LfqRDYX8DuBtf0lC/Q7AIgkpk/Z5n0HODQuM0yHBB
EwoM3tk62vmVfWCaSHp0TcaSG9Y8+/Nv9gThVpUI4XC3ZzETKrSQSUsWqHH2qSt6iW3ubZmNqBZg
qwVVVuJuFpOK5q9Ppzpd706nROFZiFgYgXKj+vmnjUqhrxGu8NPuXCaUdIm3PcTdvq8XsF3MQ+Ja
+3MS9edyNBJG4AlnePC6He2UYT/yHZsjNlGIleumrE0qpx/DLEGpsQz3jUmNiHh67dEOmupg29uW
Ed8maJrgU87EArhaTbkLg7ZlTBFPa670GNLcbZ22FxzE4aUJDb7VAQ5lk/wm9MCRg5SfPjh6Fd+w
HNLZMVrp7wdm/JrKahq4jtzF2RnF3N9MY20d654AzTqOd50G6A690IApfYQ9IH+fyKN0dC1xuqkn
4AROV1mP6fy0TMLeA03JD11o3YH211fjDLhAjNl0QQTlHmo/xb8TREAKsoyI+6a6ouneJQ5TdxIn
nN3c11SDuJ92tAdrLHjkIvn+/J3/oPk8LeammfA0cXa+t413r8c5AJxspkaTxnAANFhxuQMtDU9T
IZz8ZOceVikARyDtV2YdbUGSMOmaGiADRZIcG+EPlGvLp0a2htAl2Sdc981viozC+a9zbOguFG9+
rq7DrefdHMqclzYB3ED8pc983679S4UZ5YKft94GY1ORZM4qIxOcywgT/MtigRIz79VmODgmQjd5
hFoETovBXSvG7cs2waSqYvS4jgkSvi9MiL+B5vQ7i9zSe7UNHbu+GZk1bamnBpfeQEC00ezZ2yRl
1x3dvljuUh+aFeNO/bsdgmLsqW7Xg30Ha3jYxKEDCY/J6ErvADUOMiVMveqn5RYPcbJ/3W6CPoE+
JI+b3fYvc7DH25lHyKoo8/wxYia163LNPwFq6C6RE2XbwlmGj0XYfyu7Nj1CthLRHVMInl9xM6Oy
n/utZiUe9NOhZxRDuafJA+/jIgbAj0AVwK1N5bmcnY+i0S26s0WyJqZpOhWLS8FAhkAKwm8qaNaU
FYbykoolhTDvEoaS+DSuXXQL8MJpuP7mpmL8d23do63sGp6jS3Oj9d4kZlcF+Vwu2Z7g3giNtr3d
0NXZs9XnzWHSNJzxPNc/u/UHInaar76bL/QGm+BYkbLwpMXBXWtZzVe7XYa1JUz9QrrqtZrogwdJ
5G+tsvUfptor1kYO4JUS8tPchIAys5pvmlyflUiXazgYzhc01mIV62b4FHYZSkfNr26gaG0oVVWP
UWJf7Dyur2oNEGi5941O4jpLtKU+9/t+wP+vofDdpmGhr6teL68GHaYDV3UITSfDBVmFTxR+rA9y
jelSejFalM+1Fj8NRvpNTK44v6yNRk+zIOCkyJ3aNPg3OtDulVodBTWjOic2sZitOx/LXMCo6KvT
R8NtiPeT0a2ompXV+DFUeM0l7Vno51kuHGSsWz9KjBV5ovo58ymREMYFJ603KXPn4h7SBj4xzxm+
QK286biu/4KztCGPQnyzmCOvOsH8mtQkbYssfD53AZUpm8irvWdP79+O2sRWb4+S3v9mt9TBRR4Q
1P1/KDuz5rZx5ut/IlZxX261y7JkeY9zw0qcDLjv+6d/f4Q8ViaT+T/1XgRFNBqQrEgk0H36nNpW
lsKB2q+PM3GuQiS5SnBht7aXib0OmPSmn7zhwD3d2UbeQHUbkNS1VZv6Pb91WL3rtnhOrBLST8ht
3kB+vQcEg9+pE9nzdYBFqeXNKzUkoUYPECCu7J++XT7Uo1bdgkv9fpH4GbxwuAm1aiDHzVX8eQV5
oPo/diOa/a/zPXXlBEFUzsHwzXq/F5JkcIh1jqlCWlUigGUFsOAMIRzvaQw/vgnyiqwJMrgbm10S
XxZCQasEwB4A4gfp0tsj8kOl+1SXs7TfZ1POV55n1DcA6xZXezB5xsEKqg9f2dX1EOlE6SP7V+++
iKgV0epm9duACh0rNU8guJoZY9l9Nuan2sBvtkQRaMW0Tx2ZrnLmpud/wNK/Jb4e7aoijDddNLJL
KJqzq+s+EuvIXNhmraIJjN0i3rc0Um0E1i2GUzHykBOZ1tmbvBp/9B0iPlqmU0jId+od+bZ8Kw/h
sulbGxIveUniZlgUtV6vk/mMjoxKcRPW7K3myHJDpSW0YwR/Yt2pECgcqmbZxYJgkEwyQEeZLkZO
ePUmc9HEQPXuJYcw/LZTk+bBb3LlOJgN9VtD8yBNjda7a0qZeV4Umr7tRtO7Fb0BIZCvf/UhW17G
aqmdOQbWu5rwwt6oSu2ui2KxUlRuNFRvfguytN6Vofqido7NyVAtMjTZCkCuNs/npAkRNBYhuK4w
Tt/T6sltc/Nb05QqxJiN2HUUUcMQmRPPY3tK2ZvR8/NCnIV0trtwjaY+yEadocG5cAaoaB3U1KBG
/BhxsmY+bM79Lglu+jDId3KKVk3wsqWU1/I+vWURGMrSGGyjOAVuaN6Wq47wu7dpDB67tu2WhJHT
xIEz1tF66GRmwOblUgv6jJQSlQxpxIgdE9GWw7/4yMskDv0A8n7C4YMpyrU0WkOk/49f5b8fP1BG
g8Um4mY4NlosvwWoeFaGei1UdPMsdVprQcVRbOpqOJ+gDFWhciHPTfxxirPsDCgzBWTLVQ+oXff1
DTrK7c7qYV+VTayM8TZWFDYM8P4SSvDZGstLQ4ggWZAwJFzbifxGGuXVAMFbN1nOKjGTLacy4ABz
A9PzLZ+weFQjuAkD39JfVIq6VrbVDWet7sX/SFlpJui6f+7BTG5LzozI1jQUmGbiin9u8DnlDdDl
pNEWrOMingqSTJP2XVShdX9ptF7bCpPNGOSMkOe5vqasYhO6ANdrk2hp9hZ7TQFP2mWcaNBL3Vc6
umR/L1HxjO1zz7mTJjOKAT5wcttpRX4X1Zp5YwR6fWfNTU187C5Ny7sU1eSb3BLNxfRpDzNo7XNU
tixuaB++0jaihN52IXz+WuDf6Vbl3bWo6i3hxTTWsnsdGJV4oyqdAnZD9+70OLf2ouge1c4ghjg3
nSF0FG+yCHTXfGnCMFAuhrE9o+s9baUtVokWRmel88XbGBgjlFiZupPdPPWWCr+LF/7q8jbT4ROb
eBK8efpYIkqqk8Iwh/Cly6OVXtXBmz4U464Y4F6T04eSfLr9Qx2DZlYnhwJIdVadrg/nwKDn2vA2
8chRyR3ioYu0OQdWsZaD0pR1Oow9Q5vtpc1JBhL3AIQWcvTSpAFMzqlzlC8AH126Nbya8sR5SbR1
y8dpVfmdSmgrTpOVpYflVi4WBpFxHHsL5Cye7I7XdlGZZ9dSvk6U+VFErFpQN0f9RlB9uuprYT/a
g1ndJdoANzOxxyXlJN/+5CunGnr1fXI1h6NiNx8KUv3FDNoHdWqjH0Q5n01vDF8EvJMbi0L1m8qJ
I5TBFVRDZg/+xk7rzXc1XUEHTeQpTd3zBAfhrlZMZBDmbmjkECNkY/Ld1sWq7t3mp69F3wd7il9y
u4PLCWzLbTE3vJEJ4loGKFH4HqkRJBihUBF9Dps9ogjDAk66Pgb2VXareOoS7nFt/OB3YfzATuw1
83P/IHtAtbtzS5W3EKhaxuk69lyU/1orfaRma680pvEKGoSgdDY5S9lVY6K2thaVIH6CE3Qg5cHs
uL2c3U5RbyKjLqO/Bt4kHNfdY2K3SCfyFN3JbhPX9aEIgb73VuUXyzorToOAcYuDJKEEArqbwsnM
lezqMXymagrASv6k5A8RPJ62dQaz5VvfdQGIt3/2A0rAty31c4vr7zZW0LmtLKQm3NQ6oP5onXmC
689zz4aO4mxlqvEMmOoypleZIccKCsUuY81o/H/Mk2uq8yr/17z51eUrfL6efGdUnhV3qt1+m6wH
t82K73AlJKupyqE6g50EsoLUQIQnNL82Tr8kB6i9i5AUUBe57rmBf/PGDzVIalXbeLHiCil3POoh
/+EYZfU0lMi8j6U1gvEOwke9hcdPeuRed+OA6fpimpO1NorqeQp70M5mNxzAOSkblRvZvYVgxbIA
D/3FnJoXHiClWHzx3byGh9tSnu2hs7+QbFSXSjAM9xEKfRvFS6eDXMZuXf+yTGkGKAT/vQxl0yxz
vC6TV3MuTq28Q5qk6jKHDPy/14Lv92MtV8lf5t8Qa9UKxwR4v6iqRHznmHj2YxDz+5e/ZPKnZPns
itqqzHrUIS2DjoStETSGcb8IPS+4LcPIeK442iDsrX505ajs1s7gzhWO3T7zarEfJ4MYBopcMGWn
HQD3IO12RZk3D7IxIYfrCZ95oCBQkXy0uD/d2CNVeqJQzMcKEpBHFaiqWvr5Q+/54WMVpm9Rp0/f
uhqBaTeN1bNXBToh2Bhy4Xkg7kOOcrryMnVhusvtId5S9uh9aT0eh7ODqYTsj3oOMRyvj5fSNphs
FadU58hOfXctgwNuBa+CqnLz7Hl6yQEi0AurR8+9UaJsB/UCd3IloqQSuo1vMPn/VXQZXLFeE5Hc
7+EO4MsCqdnM0t/Hz8rcRD3VMa6RPdp+RM+CINHT/Tvp0MKpDjY+Ekc5mI9lADTRrW5kV1FgoZ/l
cXI4WWr9zPOL9IBQ7XcFVlEzMLRvWTYUAOdr+J6r0jZXSWFVX6NmWGV2jIAAZ17wDZ1xH+hVtfdN
YFDg7fNnPcrepIcdDA8QMwM8trvnaQqhqWpD/evweSUs5S9p+ryQXoHV618/TZeLu9is7bspdYPn
wSRq5QiwZkXRH5uMoL45d8EVG9t8knDstnhtWoegWCm8fWyuq8kyTrNeydorXWKXXTnXEVbGIos7
cupwD+/jJCpsGMbh83uh1jCl6ripjqkWfTRFlIOr0prD1Z4YfODS42qrbYSn1KLbd6kL1fh1ftin
yraI1b+4rfgE3mk4LGnrXkUJW7GaD5vit8oOsU7qSWYXOeDxlEcKLdhfTfKqiL/3aaHdkWjzLp6Z
7b+UCE6DY3deO4J8N56vf3GtwEZnm4dHkeT+OQTqtcxUJdwOJFCVRUUB+7qJQGXLYemINDZ0OCWq
CXphmsoidZX6GPrxjjS2d1mGFD7bvqQxCUWcVK9rz5lkH6CH8HR7Tv7R06O05/vnnjy4Xc+qBtEl
OZv6vhtP7sQmE/Jdqu/s2PXuSqPLznHWWou2p/QP1ZHsLJva8uyDb3m3KgTEVWEszdrR0IGy6wdr
yJb23CucVuMGnO6cYNDPsieCiDNFVfJMnAcRU0akwUtQtJ27ukMNkAoRDZyV5ZsvOEOVyAtuqbgZ
ngpd+ctWiupHHhOb0rv6jWAO+u/ppNx6dWrdxgonyFRk8ZsuMvJKuFZe9rNVUuvJ7Rxlk4SxvXfD
sjl7ygxFyUT2I9smLoV2pmboG4Ss+xunRnCZvDkY/LkLGeZ2mEXew7wajvIqGEaQcJ/OJdBh60ZD
ielG4VkjXQClbMxydA7w7funYm78Dr7GXC1sRFmIOEibvMrK1j1Ae3mJRFztctAyg5cBeaZ9V/sW
57p56nWlMQ+Uk7RdBsgeXFcaW2FuysDSN+T2v6X54P8cNdiSQ996n/jouPun0SNpZYc8euDeFJkD
ZboJdq0byunlc1KDKANwduvdT8E3yUku9HKbFnDDmjvSD6NS9ZcozxeGqMYvYRLlNyqJtxX4xPGL
V7ADDpPauv2Dmz67pf9062E05bRPlfpsdwY7u0lb8WppTcWt16xfppm3mQhr/15G/jqHLINsZlmv
/DjLfww+XDhRPIhXbtrhqi0Mi2JaF9Ur1ZoOoOaSw5DBUGZNYYNeQ+q256hMzuEcCkZPbFWibPd9
0uHh79wkehx0ZdzA+dMdTOhib/UCifeoMqonUALAvOKg/hHkwcLTy/ovW9Sv8FXrr32etKsuDYO7
KDKVjZ0NuwiRnk1W6uNX13pXSTuSt9LyHTTdA9CsfPwaFT+k2Q+838wUVyKQM0zNQ+l5cMXafb1D
0yH7UiXqieLKirCand6LIXwudCv94tURx0S9ExvZhTumWHQcVE5d2pXPVEXA+snsTsinD+T6dZll
X7xUnZZeF6EsERvZQx0S9jG1gWqUqDBec7PfTk4905/C/9Io/YNFJuk1pPJ7HxatsYqc7FkD9UXc
ZIrWaUaEwiSKifyCpkV3YZ4Yu8zUf8peXXWtCTMrmsgGwR1puzbwq8R3SmBBokSmR9qd2STtxEUI
UymbEq3psWxuwjYcvxTBD8GN+sVASuK2RA93Kc2tCNKVnk8Nyb5+/BKP7//pBUH0x1rh+G5ogfKS
6QExlqoWO51I/b1w3GBrc15cQnrACxQiAcQJ/nFz6YP5h6C5pEJLGSYE9vzMuQ/hywWVop2gOXXu
O6PV7vqmhT+bsWyCJcGZpls04IutxvH50Nhdc8h6I9/yAB3PTdACNOJX+uJrFhGIMvfe7R7VtNzn
684Jcl30lfOekqVadPUOlpz0uYoGZRWqeU5xl1D3nVMXu4n92tmeWgQU0z75kmjqCzWs5l8RgtYc
uReZD9lwn4GHzHSt2Su5+q+r8XP0P/2UzvwCMVn9GJbta2tP5UOXRvoxyP1gOejUJ2YRLGUNiq+n
cirie2N0f8Ykfd5GfSTRk6jjwW8j8TwiGyj9bRfKbaN2bX45Zv7WkJhyhAACRhZeZBw5k051H9u8
P1Hkvh5QsnwZp1C5MUOoZOtpct5ytXmPkrC6p3rI4pEIxbShB+4b4g+IovRuckx86n7ZC9+Xsz9P
vHTNW532jU7tuF6+m4FivsEynIfuCTEq/jvQE1m1huFAhTfb5sY3QhPe+BJqKXpy0Lbqj6saSRKU
OaxkJ20XrqIknOACb1BRkQtc58nJugGXJ/DxIgGFZ0IOfbg23HOa/+5qjVMfprmRM3KYg/dTn61T
L3x3+1498i95di14ECGiig9S1rTKkM529MrdyVExjNk6nEbykVL0FBKrTVWZ2Vp2dTNyd67i2svA
zpJnPnnEn7LYYHc0rzy/BlV475de2bcwk8QH6TpaYJHFnEGZPZMsSJ9jcteCgsmNL1AoQECWIhZo
0ZcKt/Od7KIeGBxbK3+RPX32SCywS13rqQdp84I62WcIvi59WfViITZbkWA6X2aUbbAhu5+gt6Dp
C8uL1btQtR9MP/S+pL1nLwVf/rOTZu42Utq5urLVj/XYwEFMycmzE6cFe9J8+mFwZpS/GrB2v0xn
MzadoX35mK54fOWpMyvWlhaCTar4eSlhYN2CZ4CwC2DZi95V/V6EyNBacxc4lrkRsSY2ctSorGEV
WWLaydEO+fRFlWgwVMzORd18ybOgQlYpG14GWH8KswbhXRreE5tSeNA5AVIMW+4moKYnasYywOZw
+2gldASpr4AzZC/4GpVOuQQyVx7k6BQgSA177CO1BdWDTkhAmsNQQyA85qQpJwmRZVSqKxQnz0vm
kKFRDtqtRTIk0DoHZIwUhQTcHHKSzTS9IqA5PMjOAPU9LBpuv5MHUAFj/sU/tAIkffL0dQj14cGK
g8c+0EuF7LEToAQhUAbIqL6mbt4yTz0wrtsM5PovNoXHEJX2erOU3iYf6EmfGzlQgZG6rVH2knat
K9VDDcijR9r9aWisU9s27qkymuxJFGm4Qp3M28rBUkUQNxmIFsrRMU6tfWe7swpXHx2oKHY2iZI/
Tq01ayVhUtDxvFxJ27Xre26TX6ZJ45+mUK6s7kiy89WunvSw196quClAyebxhnom7U1o3aGL7OIp
GDKVWuOpWWZBqL21gpLeclRHaJ98/z7JlVc5XfOGZFnEds0ZiqB1XggESZooOcSTbryqsb3uCz15
IutinMd4epYPc2cMdbQxcmLKs5ec5NZ2fJCj/54kvVLgzeHMjkep9gc8oZ1hSdeuvJLgBXmlByLe
2ZoG8AQog1XmfEuvzv/33N+WuoAh5te9Lu/wVFkXaV0uvA60DiTvKoox86U7uBMQSdjbprTQ9zZP
w3DlS+Nl6JcJKXKJy6zsmpU0ymbqkT88XhYE7dtvs9x9QCIIFaBRiHFtQVS5qEOI8Baj16unNJhl
jL1yy61yIOyVfpikHTnCcWeL/P1qv0wNWn7zvcN9zGjQyqLMu0DI9UaTHTnVMYKZEgA6QWp6eLHq
c2UyA99aLQbJNJsu6xk63Lej0B/CWHAnb/i+xJ4Sn8hDTGgjAOoefeN46ckB2VRNuafk0aDMFN+r
3aH+GO0z80eQpNEO1U/WuLrYfLjLMoT25JeXkJd1i4y2aUKadfW+zOZMAyrWaFDNkqvJV+ioCj3V
mf3Q20W3aAHTrGWWT+b74tq7i3wH7tY5F2g4pTiapri/5gKBvxVrOakJEnQKq9a5IwCd/jahmafL
NezeLNZAIev1dZHPV7EjNjMRt1VEXCIEozdR4TXHMvG/hOCmd5denrVHQw9N6Djm0dDh65PHrFrP
I9Imm5SyYSTg1RR+G1VPlwbSOL8MS+9yngKJrLsNI+XrZVVpkytIF5Rty0OQRAA1P19YXsrR2hyR
gulhFmngzjANpz0E87vyFV8FREJ0BGQrjTWOfxUjXw/EFeDjNV2zW8lRYI3usgFbR5ECI9JmOyml
HbIP8e2MgoKN8GKU4x+Lh7BBTRx9pWMv4hdq5cHlgqZ9DHP/llr35uS7SfHYZBQkaspM05GlQA+7
4mmawNVeBgeH8gRfFRsqgPLHxsr6MySgKzkoF/P7HGkBu4e9d17NjQMBaXD8IgflJF+hVl2pvjRU
SaLHTkLLyxyCfRROvY213e1/y2h1tXWxS99r9P3T/5c1mr99r27y6tN+DcRLO4Iil7Vl7/I+dGp0
2/QOlR505WYySBmF6e36/g+myXVD0jldfS9dqSa/lybZk5Ebjq9/mijXkit/Tkw7KsL+sJZc5tPr
urx0tZCB+MNa4GXD238uLyfKtT7/oG4yvrrlvKecY0yfZukpe59/wR/W+69P4w9r/eGP+q8PqBtU
2D7s4Jvd5Vurccw7pYHC2vcypOzFrOIz7zaVzvLu4+ynHJMWK1fQCg16B8gtDl1c5cd8HJ9kbyJP
9VhlYwSHTNBedqjIBnrrtEEFlqfx0ie6dywIpg9oiqDhvdIz6jBivo1yRNYcXQaaBkY4tq08zKR7
0mh/z4RTfkIXFOEAaczmEXcANDYhH6TltnpMNPsm1Bvv3glCGsoPdkpa6hD4/W0bEvb0RaGla+ki
B4BgG7CZA2e/TJvnml5+KLwCaZi5F7hEC8sMSalGd+/lJL3hJAFPyPeraYDObgMTtr2UNjmzrVO4
OePC3Vxtk/ngC7B+iLbcyXSUOY1PsidTVZ89OabU0GjMnjJ1NPfKTM/u/ul5SXF1CdI+iyGFQCHp
xq+ha4SrUkEdWAPWzhkjfEo671c7qiTwk07xEQBbdKpTNUNmkPoRqbUkGzUO4tOl2+TNWjRmsfx9
QKujU1GF7L4t89svE2a77ALvAz4cxKs/rju7ebW+rDt+UvKNXNxE0h0UUpo5CYsUHK6n3kw1OEDu
0aO9pt7z70tpjaJU0ZfSK2yUyYZsiQkXq3QQRuXP+ovtjr/Q3Q7zUqG0OcIlqFJH5qoDp3GQTZ0k
3mEErNpCiPC3MUsV4i2QTfhdo/b7MOPGDTolZDslJi8HLan2IIZm62VMrnK5THzYsYOm3zWcFk5V
QVVCD2lAaVSRs0qrqd22gTPrqNWOvY2d9Af1kf3uMjw0FIkrgXrsct21t4NAjNoVwltfhpsy9o9T
dSggetYXl/VLz1ybxuDwg6QCL9f7cOM7XQJmGo5taaN49eNKMdEtXeRq/CWOemtXVVqw09WcsI5I
U5NYWB/cQUIAJpYStKspQEHyrqyGpzYbrb30GlKHCZ1KkYTZzxVLApYqlPxQaUDRmtqWk6h5DlqG
aC+NmWTuoqa6hUT9Pwaks6spR1R7khudynltIW2enpsw/ezlGtJyXa22bMq2XPOld0Aqx4H6rNQq
1VVzI3LFH5H4Gr/roeJvf7HJy2qEsjYe4qXseZ/TZFfJUbKy61xZtjUbaIeYtGRPoIRSHGPTE4B/
p18b6aZHkAH/0+40qGFxl22XduNWpAy3muSXTpG4WKts19ZABINHOdgPH4N8AqiUivpbUo/LS/5C
R7Hgbu5eUh2yaynTr12IT37t/jbXZxTFqnbR8Pu+Ibc3PZIs1pclOpo71QimR11PtYPDM3ohR6Wt
T2rEFmtxJ00UsZtrtbHhHfKZHwRGi1Zhub/6pz1AsjZSczCkLNmbXgM4liNS071ZBPC1hU3A55SW
Tn6yfS9ZATojfCwGuteB+UqOJgKQsT2RL1vJ4U5E6SqSxtnn93n/XDAmH7UM9GFqV3GooAllJp4L
rqABYz608frSF1Y53k3FLtSsFMbE2QWs6YeLTP5YmSvWBkxmSw3WMiJjSv0e9K67KaOgvo1GA9Ha
uRFGHi1AUI1UPPUBsTqrXOh2ab5OWeZsYt3tN0BLjVefMsiFWYvx6Ia9unfdqFokLtGgSBcm6dvE
OuUEH2bSk/C7mFml84LU9+TGu1Ao9bbXzfjJ899/Q0Jeu/LqN8TktdsaQ7+hev6bakO5B0rJQm/8
5vcdoj4hxVIYF4yU3MrJhuTzL3ayCulqQt3hJsu9Y2S7xTdIL1UyBFr8rMENvQKEYvPdKYetPlbF
IUnq7ECwb9w2tW7caSnCnKlParXrBKQ1lZF+Ixt9CiL9SYW9BoYHjRq0rLE2MjJv+yZpkbbzj5oz
9K/O+XJah9v82Nvwj8pTupzT8LPbhPPR/jonL5T+1T0REZsWWlf4pyhJp1srhGYFMtMO5qquflSJ
+M+dS2OUj0oo6jmbwHiJgNqoVxTlEBa/qQT1D7FX3AvXaO47+DlIkec7+UYjQt0QqATWUr4lc4AQ
ue7MZC+7FtwVclI4Js1jYRQ7aYas6mOSxpn7tp01a5VEtw6BMbwGjSsexjAPHkqrmzYl8kQraZNN
mGjISU5GvLvaoF64MbzBPcpZkQvBKzCA9XUhH2jlTheBDi05i8tGdwNtVaFaevGTtiZR/5o6jxSh
KFAB6US6LlNoJIjbUUhPAZy4lX0C79BNRiTQxjZDiV0aHTOFi+fqZBQhpXIQV61/cULUNufHMS8q
PYOUR3HO5sJbpcPX2ijaQ292fbD2QsSl5y6yMpxvzPaZ2hLQ7mmZnWXjZ1p2To10TTCnP0rTVFnN
jRj6+8IKS+toZ7m1CcC5uUbsruJa24UWCgxpUOkbSoXGr477DDNb8lZkSbwjSPlhzqLn1mm5+1UU
yDsqkdFUe6BIv+Vbp/p79HC1h65V3BO4zJ30aLo7hDPHm0bXCmfZDh3v/bcGVtSdFXfrPhPbtts4
Tm38tPuXhns/Mc4pu/OzKvtqZyKFV1G/VZUhWw/aT3UwqqNsFPawl6vAE+HK0tKZ5zNpDn0CEg7u
1l9vuJVHvByNpE1UdRG12f5ynHk+YP9ko5pQ/gEUeZtlCGeWUMOs5WBhGoB+1VBrIUeb9tKmCHsu
fgmpg3Gp07h1Wm/FPsj82rqVsURylHeqV+KBbMyPXCjm18FjDwkFNbpSaQZgIIQeTU6I1BZJQCuB
h6Y1QWuJRkXgyTsmfQFdy2d3rAUp/AR5QTkayVHZtQrleOl+OoekJu8FCqhwNImfuRp6KDf0Yk21
mPbU+mZwGKNsWsBFrD25tZOfPdXZy0HRYhJ1uyiGxn6QpjQOf5RGFh9lz23gcmfKIUvUcOVwJyU5
hu4muqVJfut0dZas5CUVjZOaGIfLqIg6FJdClQdDzCN7qCKb6og4A2FTfpP7cx2w37Kb7VUHyXkC
sjrJjJ7PwYd2JpNt0BAaivwiXMqhzNGsnu3rdJvAJLnkt9fuGxFSN+mn9dLuUu87Kf+FprX2D69G
AMc07JyUVUly89M3IxkHutpwpS8AY/O5UAlSZnVzm805dIBMewIo3VeSB0C1/LE7q0VMRWLm+js7
8u272iRBnfRZd+9TSHo0QGUtJL7KsPXuqGdwLDd+ZzzLrhxtUl2/dH3IvhZDbZTIfIKUKPW42iih
DV9C22v3E+FARKTC7B19xRsLidTXP3mkgQWv6dRl5B+Ijyf9Kx/AXLdPRzYyHm7pqUCDAUT5bwMy
gD5oL3ISm6TAuKyjB8HHBCsk39nYkQLR6pwernj6WhbFQBQvPHbZtIEHzng1KY2hxBbhGISMjVdl
oJ4LzlaHtPevkwwj9R7rRv1l0oA2jZJUdwV1i/fWTEPk2SCHYi/tVoHkLSpF9e++gkr5Ss7pZzIk
gqTGWtok95u0XddBCUBQM4oLvMAJ6K8affta9W+CMhvuPKj0bHRSW6BseX9UCmyXAaUwTslwe5nk
925/1xtOcDsk0y4MKjtcj0Ot7WsveGuoAAzXhqYM2yqm/ls6X+bZSIWsjRZGUbkyKDVezSXTtqIe
Jlin0TjcSXfZiFZ7GVI4bhM1pYqZj0P+kaoaOkwCrya78o80utRZaKaTXmzSWfpJm/wIpDOMwR9+
l89T9o153vWzus6TU+Ra2XdKoxXKb8NbU6/s26DV7FsxjgRqr315ped2vgjdsUQwG8dBpOWHT7gc
Uqi72NZ1ezAej6pRkjsywdaf7LlJlEBZpdCQL0c5Io2yqQHdIGvkGdsqi/tT1Xbd6TLbcN4KiEuX
CMmhPaHq4ZeqPdeQOQOQrNTj1PD5S/NEEnpdFwgzyy5R/Oc2ThTSgJPyoIrkIM1dVGRQk6vjoqrc
YhV0Sb2cbNs420Fqnrva0ygH5ug9m8zZJO2Vl277OmmP0i6bAsIT5NWHZktWmDLVsJ02yF7AsV1X
MWqGA19tGBnur7Z4SOv7dG6kra4papAusomTuFu6aD4vXVeU9mlWCnwqwwYqRa1WIege9IMRDNYa
hef+ZUzMlzJHWbVIKE9Cju/tP12L3n5R0Az7wRGUGG7z4SoMivquq6bC6V5m13xetfr3qkXTe0hL
IroL6uGsUyC9cqouW5dFzt50tuVj2Ozgnh9JxvxtgzahPo6oGBqzh3STTVgOlIEqxam0fedspIE4
DHn8gAS3s4litDsTqsaPqZVrx7osJzR/50tv7L2loWbNqmr9v40p5DhH6T5GoB+JBQxb6S1tv8xu
ZyaAyNMOKFjz/38ZSeaC7k7TN2R1tINNSOkDO+pYt7kDYdQguhvVhZWOkp/sgSo+n7SG5i1lVw5o
ujotWqMo9tLGHid7SLQDx8P63pk7MENAk49AxkKOSa9EeNpKbxNlLV3kQKoqD5rqcQuaX8rLYTeF
UH5zfXXkWsetNsT95dXlJN+khigXzbi7vjqc9Iteq6Ib1Quegl6fUEmnqUzwMosScG85zMoMs03n
w+W/wimJD8CzfemOg1AvU6JasXfeFDyif6oeaxshSUoJYdY0kCODJmgKpuEkG7v1hlOYkydAOZNw
2D/sdinWahg7qAwSi5ThvCwyuwNlg8i9z/Dy0G+7g5/y7DZElNwOSmDf6vPthWIs65cuYsTeygmR
tZQuf/K72irSDfo009DMy8mmm69cKqWQVbNP6H0goU6QCjIPO3gM+jC/bcrh6yVOMQcrptlDsFG4
kbZPD8q4g0dPeM0+DNIeyoNBO5uZkS68IJ2+lg0wYF3Tk1PS1Mqu7JTGpZiUyPgChCZ6n4bjHh3v
p+zUAwXp8sq17eQOovQNGlz57dUkr6Y8+qsrA2P3m93ty3ap+MY9ReZgtynKIS9ZcL/s+00hi2+A
hu3GHL5026vKZQWVxCaxYutsi946e1BTbczUK5dwHKNV6UJPeOuXKDbMLrIBSBgdM7Xf6omgGMeA
WU8vOMNKHclwVvswopDKi87Yt4leGisNjsiTirO0SbcApCQ0h6W7lKG0rqnsfejXT79H3MLy66Ty
LY9gUX0ArAGzaj3pL2jM+ssexeF7b6YLRsQiO1L8CluTX4utqlbU/Ewc0FPT+jFyP523HM3ttUkT
0d6C9PP0TVTfub6hHuQg+1N1E+pQekCMfdPNjfBr/hvlpT1CWyuv0jTRQbrPLLZyeIT6YuMk6YvT
G+wqCf8f6gpSAeCLmf1x6VVvZH0R1JgFZZAuFduw7NGi4fPSujp+cVthb93Q8LYGEeRnV0vunEp0
372CY2pax8O5ROD14LvwSDpUHn8XazkuoHNbOVNjHXISDmSbIHEFpdBTRGlBft68Zd3YHbyeWDdP
RkydXX8MXt18ZaAiNYjrpXS5DlCQXUxqe5MoYXRwfVgfQBVGh2tX2ux5QF7JJvUnwBBAiAmPhkaz
ymX/N6d+qu79tMoOhFLEg5+EP9X/R9mZLceNK936iRjBebitUVWlyW4Psm8Y3XZvzvPMpz8fk7ap
1nb/sc8NAkgkULJcIoHMlWtN0OzKaF5u+1RSaHk/vxPL0PfqLYq9F5lanWIuevHUpIdtTWTk4X6o
A4Jay67SxFpzIWcePcpItT370deK07YRNTLOHUJZnzOnObdkMp/qpZGetRzoyGeZ64Q7+lRDz8kL
2DedQF1tP0Vm6DyhytZeKFaCaucfyyc0sA5OPiEdu/iuy13DeA4h3r/+2M2J4deKwYAYAWKtVYQM
yaFo4Pv0F90rZZp/yGApbqa9GpJQ+jBC9hfliDy5gTkfcvW7GavafUYy6WEmxjkfCrfQDhYvsqNA
crzG8h/zefpRNLaUibi++3kO/fQh4Qp+5rm31HlQD510BYfEpvhLRtKkDjyRO+lOfg86TA9Rz3CV
h81FerEeZmimznB6awiWVnPzYiqt9Uc6ubupdo139jLqw9TZQwYBDGwZ1q1ioZo6POT92Oxh86lO
GUeIGPw6aqm8+bxLbVmMm0wByGz3j5HZOu/GIHKeKp6vq7PHJezmJsm3RCaTyHnHJSRF8Kv6o/ej
T4mDitNOTTrQBTDLC8X8tIyETl4I6HO+BdRT5BlpF2jJ+SoHh3WZ+GSh+ttlCwG9k/vcfC39Uvm6
x0W3BTbv1zpkk0tXNxVQ+rl199om0+LuaDyOvdzTD+ItjR+Abl/H8NYRj+kKjg3LZtI4lMqAnCB/
gVDaNXK65MGl3OTOmYDALSNDSRJwCvSCpZnIYPD+Gsn+hNR7Qg6AcXPsCa++GsYwYFGSHjuAMv/h
JytyqK540/FwrBzfuinFos41IwBMiRKFReZJCc3xHtHy8V7XQr5xv4Z5mCs5oFc73gGP7FdHb5kW
H0jDsw648M81lm9ax3RC96VVIXXdyZYQFVd+VTyh2+Q9tbr6wYa842rDWPskzdTEMDXqyQVEIv/h
YuvNDE24jvfCK2Pj6R9CokJXGLV+vxbs7UGByCGJHuNGLQ8ztRkfnTCHKgOhL9+qlY/U1D70nTU/
l2XOuWWKfOBaGeSRFEjaQ2bDkJU276AxqS/VOBTnzom1D3WpfxcPKhFvpNGylzDz+iMCJMbNzsKG
SIPtmHe17zV3v6U1WRlO+oUEpSanmO8ckOOvSFFk5hUNiu00hNtDj/fHPx3nGPqXyouhNSCPc45b
6y9lYSuRxl2YSrah9Pqmo1oBmeg39s3Xoyb7jGj1X2KKiLGTCxcGlF/b6foA5BMibbHn/vDYjB1a
yk2pPbfUBB+awk+OMqQETXvOEISiCLP6czNJrx4nlMg5HYdIraETVcz8vgGvnMvMV5/FBb4OHgHc
7vYylAk145XgKsZBNjem7JyhGQy4L1cuURw/W4t8PRzG42Pl5iDvloYHW3JAHlg7qFVb6juZFkdj
Kq/5CNNi6ARfpzCBhnsR2csct7pTvYlIFaNp4lxdieRelvk9lUkLdG8MrfG+K8OXhqzSgwU69oNf
hsHBmIfsrorn/kM0Tva5yJz8ILM5Sh4Peur/KZMVj8d7TYn+1GCsedIVO34yl2bgUsbj3y6hFfo5
Ib2xnvK7eOJvW4bejFSf9MJRse9n3qeyCXJWwPdlq24Oz8ijhPegC6yHLn4p8ym4ufC63Oylkd7v
bL9zGdOOysJ4PvzfS8cOXodc148iGNL+0hLZhtJbpUVkWsbEr3/Ii2S/ettEptY9AsQaTFfL7LZX
rE7wprkQHoejYSHPpbrFJewL0GwwKe9Hdc44s1mxctfNVXaDvD67SW9eZuC8PpkOGG5Ps5uDpkLh
XTkdZAN5nuqPVJotAbmsTpx75FzQ6Svz95M2fVBIIH5JHM04DslStzowJBi/61KvotCuD25w4SQH
RM289/lsnVv4gm710sRZPpUXGVuDCv1Qpw+naNCjiyNDcdJC24cDd/Ffu3WTfzLsZLpoWkWuLy19
8vBD4gA3QMOKUw2UC1WTIdpq+bdxGYlp85Oh1VnpXrH78lZm7qUpre4TgMX+TomWAqPG7L/oYN5d
DiJ/DqBAj61aKwsliPGe3/s3DwGdP7O24F0Rjukzuaadmjfh8+z4FNqrep7voeSYD0EQ369Z03bJ
kEq6My44/o+wfslI7AFXtB01S8W+MRxtb9iQ7AaJP/1RqM18o14XBmvVe4mjMXkC0mHdJqSud+jI
tZ8ILkSkb4OMHCzDBBqXU00VCBj41Nxb7mScUqnCUlWKKPOsvcum0H8Um/SyTPscmB6iqSGgYmd5
9VhLU5me+2T546c0G/LrZke5crhXfPcsDrDMDpdehyjerBXvXeADKoyRTSJQGAw7txnQsFyKatso
TNDTUL5QUP4EJZfpHOYysu81lDfIMvjziRdGeNCXsu+yMOqdGlLAZM2t/nHywWbIcJvte7e9l6HM
ylBtqbbpCjuJ/0MNRUXVRO7fWYo+H8Kcok7XzQZoM/IYxUpKPovI+GuM3PpJy7vkc383DnPx2dZM
5ahyTObV+m12wA8J8wTgVOqRzPm0UVO0JAOu+gCufJgC2C2Q8yuh8kc0x/Faa2XASIMB4rogRmtX
GDDCurY4dg4zCilQXFgpz78gNJ/H2Aspx6VaPLDK6CN4LYh2F1sQBCMM1D9npSe2wleogHAofUz0
wufXrA/7aZzHk4vqIaxiAYqfdThHSBUojN3vvYnEWmjONUqErX5pO+3k+yZCw2LLqF1qYX/y6tVH
jJql6Zcexzf2oXZgekQ7sqp2PeKxZ2OhESib+R38nVA3+pmKupkTPgAeSo4BqvB7JUijB7tRyJqr
hhZd2yQiwJjX/SnP1PSPOS/snUp+4i9PiY4+5GH/8RzjoR29GJyBafIK4RMql6JzcpPtXUwS8SHW
i3Tft2F+QF4eBdUyKa3zRGbH5KB8ndIIBJm9vPtcvhFXKtsR2nanx8HN8rspMpJ52FHDM3DLMpWn
uG2Vp9EJX6I8RqtpGYk9zBP7GnNzRVKyQBfUs+L3gBmS93OMVr02gqGZm6pP9pH7wYDD5rnO+8dA
tbS7sEJpNrFqLs/SfdWExefc4968maaZkydwMWcpbbghlj0/NSHPFjdWhrOlRl18DN3pXQMXxDVe
ZsWFuxUBPjUEk9CBc25d54JoyyMh0EklORaqlG7MH+AmIpnWnnhYKu/MQPHfoZQGJETXvspI7FkV
mTCuOv4e3RV/dbP6sd+rVd6fxa+vGv+pp7aZh7n7h2khUBGHmXYyJ798iafuVJBh/ytUYNC3I3N+
VDyvfqB6WNnL9T7p3V3Ct/FLs9C1GwiDXbs0627UnrwECmpdmTkafxaxemkkdZrOEEDDDPm9jVKy
U34VfNJiUztMwHqeks7q7ua+NJGyiOBLHo2PjWlC4yUqEmgsxdcWpMduzRV4E5Gwt+N+mVfMRVMi
SYiDyXrgy/axnP3sInnnSEsfXW4lt1xLeLHYna+f65r0UudEcJO5Y3Bd001aoP9hU4l8aavOdg42
lExno7JRGqoGoHvakB0QcUWxlQMZUca2ALCpGy9mbFwGJYu/9wZBrjbIkg+1EkznAEDmJYvn4FBa
XC5E78AkwMxJHD2mq4yll5NP/WGUsTRIOcdH8DxPFQXnU2G69QqcMku1OChaHB/yceHnmtwnaJZ8
yCH7FlTEmMzXYWmkJ41nIJxsx2G/W4VXKo2gZYcylKijDNRurSIqbcODPHcW3jqIC0ZhKfhl29xk
ldiXPYAKuEAFu1O5HGGyDjk1VZTVZCzNOg7tBmHWpP0mmjYVvBD5Tl84r1aNG44jV51f4A8jv3r7
6lc9v7sJfVDQLtMhRfzgYE7h8NTXzfAkPUQmuPkbnXIUW1Cp6Bvk6jTBNR0N581RvL2w+JY3SX55
YyfS9FCZvXkOvPm5sMuvjZa3XI4D46NT5l+LMYmQWRLRTg8drTgYz5Br6k9kx6yDEkbGB/AEoCDg
tzoPvaaegi5GmIn8wlfp5RSSr73NVm42o4HSzlIQaelK7Z2XjI+BXTefPZ9cf+8gByhDyFiQgEli
6NQyq/kMiGLhBs36RxkaPqCoxP3ktVn5RADvu6ypDZtnWO3aB3GCjjFGzIrHnQwbrfsjA3Af6qXy
2I56/BxPagZMonmRkTR5k/sgAQ3zLlB675q7pndNl8Yjp8iLpT9TpEACnzDXyYvLBXiiaR/MRe/M
NdJkL7N5qFqPeaC+k9G64DF1m/5D6GXFEYW/AekSzXrugOScMqqdJz98AmT0oKixd65B9j+VS6PP
UXgH4V6xG+0usXYEPcsnQ43HS9OrL6I0IaYq97xLqhlf7SotDpMZQWyZVRXwPnV4TDXtviGB/4eY
en+CRtR1w6vXphFwknvqRhL96KpVc5UGmnv7zF0ampQ8vrp1+Xmo1f4ESqhZSephFoCkfso+5qXm
XbuFt14aXlzdMYAFn+fGT1tZI9hTJvpFFs3LSpksWT5k/n8tJ11SH4hFck2OEYVtY8SBpHFVgFy7
KpybXcZ/OPQNzIB6Q7zY6QKmVgcxO0Q3ex38pNQTdBYiXT6MF1xCf3JuvZnoA2qlXajrh6xB909u
GHMTVf29XD7knjEblcuTyO53U0tcrcySXWTl03Pl1BT95ToBb5vC4R1aTuGDVeZ37eRE6I77/ed6
5kS0phJRKVQvVqoYn20OL6FZWh9zysCfJl35W8zqTCAQuIRxnM1xOmp5GB/UJYafw/Z1Z+n1F0TJ
gdeES6x/m0De7YuMxC5S4NKTVbAyf5HRJMmApdkmoUHZB1N7h5TtcKU0eri2QfCjp3Xj66HXD0To
4+i9W8+Oh14A0CKEOl7Ceqouqd9Pz2X/gRxWj+bPcqKzI+BhczXz+p1c3mZ286Epc2ioCTzWl7gK
SEUWxnDqAOXwZjLjK2WqF/AHwW2ASXTXIqT9XHT+i0uh5QtIyelMUQp/eK0XweWvtzuUIkJKE5P2
UwWkg7xp9OIW3nQbw7AFuMwqD56CQ+8CpJ2i8IOBdthh0sf+No8FOa+lpy7NZtuGaZ175W4bs941
c303c9hv8vYpUcqS132VQYSEALA5jV8JZsXHwnIB26gJBzv+5NNOMTm2AjiIm6D/kLQg67oMRrx1
Fq3o95nt7WRSTNoQPSaplT36gJiQIbbiujpT5J7X7xS3bXe6AVmgO5AilcYBV4jatsNnTtV/YpCq
30CqfWjUdvhYFMBuxthpz45u1Fd/od0q4++zayefYscLeO3NC06mMj4bczecMyP3jq0WR0cPArtD
PzvBc10cGlQ0n+zGS0iZ2ZN2SpQ233dTFj47XY5R7ePP1agUhPFYII2WmsoVQYF3y39kfsxj3mV1
nV+9PXg6JXwPDWNxHrL2zwCQ0U2rzXPjLl9rSWFJ82tilm9/6f/McsUcsG4zKyS1Nadqfde71vf1
bV825Tc+J7kMGhg1Cjv+Oazya1uZDeSNOVXNjlJbD9bSSC9xQ4u8dqYeoJ+x9ukwp/NOjJtj72Z3
dQjKUuyvXDyon89gJ7+rsW5BLsxWr1x6DU7+2s700zYTmGRQxplHbJvO3Y7gM+S1Y3k3Fgigycjo
J7c4rBOGic+iVd+A6LrwwI/R+Ti3qyIseGp0YjvYOWI4jMUI8xRdmJ7G+zG6X0cyEZnTZ0gygG5B
38UxP+n+LpKbY1f199CpCTrFzvjeGbTh7PuRdZlMt3jyeXgdoCwOvxpOc5E1aVy9S8qKvzfodlM/
+bvqpp5Eud+/Twz3e04s5SYmi+jqo2u7FxlNiFC8921ogJreio7V2MTvdPsvcLjqO73u/aNGfvYg
Q5tT5U4xjOQSLXpt0QMHdOtdsvTHIVduWmueldE/ZkYdfR7i2blazcBffdl3ey/QrCs5Y0RZzDGE
007hpNr9lKLTavKvifvkQylx9Yo+v5ZtfbJg7r74GQITquaXFw3ywX3RI1cPjQmyHlC6Tt5dY0ef
JtOpj9mS1AQ/26LS6DqH2oXrBGSNj3TRcomSZl5uSNtwswXN01Qm4TqnLV7/6vpmeeWR0yzDJZ4S
3jzFeXQ8xeUJTgAsOU6xmd/Hc1jcSy8vDHL4MgZfVtxzt55BsCLMhpvfeqAGt8l1LYz0F81S/hyo
oO+D5Js2tBrg/il5Cio3utUhLKJtZuefAVs+yS0Amr0Xh6/axwhJwFMYxP4FIoIWObs8OWjp1H+e
Ap7uMM1VD/6k9J9zK9h1/WB/7KHqe+r66Yt4GWbj3cUOLHQytLhUH1zKeS4y7BPAQ45WvpuclirG
yVu9SLfWJ7sN0cqCsCwm6nixWzN+zKsgOipzYX3kUAbmsxzzv8fqA69M6z9uPH2sard+qSN4z5Qy
S9fV6qgaF8I38SPHzB+raz1KeU4HxbI6S6H0iOydOZefkzyLP1CsHF6sLLZOtcULKZthFaV2+a+y
o/jfqXrrUYNz8iGBIhtAHRMNf5FqHhRfZ0s1Yeks66vj1t7dOCZUR6W6fqgms39Ku145L+y1BACS
8t5OCvXkARB5l3m+gYi07n92kvobKKzq7xDY+8rOM6rktjojuhrBtNCqFJyR7Xoabv3oDDeFGxSJ
4PkiIwicIxiHgzKudpvPOl7nMiMZbzLVaBrUMyEEATJcnWQXv4QfoRlQPPF7K4QxiYa/pvDRHp8U
N8ofZLCZQ6AJj+EMu0STufr5zYQ4o36mH0avcvbusptjVZlKNioKL3US96iB621k7HmbPCDDan0K
iri5jwIqdibikJ9So6rubKOHaHaZ9aD0Opbx7J1lNmprdxfwnLjJbOO4qBK5+nPjdaSnwyK5Sxy+
NCWa0EmjhxDKn1oLUh6gQaFz9FqqSfMk7++Dsn7wILgK9p1R6k++BxSkit51mhYR7KBJ0IaNYbd8
XL1yq3xHcNC5RXlD8fasQIupNEZ8EWdZyyUI4v7WNE/bLgZJrOPQ6/bBRuIj4FEU5me0Jso9GcD2
gVwr+KMlxDQPqXuMUYU6+hAZ/OEg7/w8Bf2R9D28fZNFBiwdXP0izgpXvauhwqJXQl9475cUUMOX
8b11qvCy1VvISXmxmza/e7Fvh+df9mzo6psXu3cmihc3aeYmJI3zm2FgxjqXHjfbrX5Wayzym6yb
t+6rhZsxdkv9CNou28nmagF7S4WaxWHLIHCtsvfxGGf7LQXxVvH892Pxl2zFmsyQsZqh0JoSYC+i
gLQvIpe7YRHPsrrGq8/T6LQ7bQCsopHLffATjXIv6YpTshuDXAdZXKc3m4seZeA/CPWCTzr4ov/i
z4MVfqRgx0K0Bwq200agt60UGwX786kY+cOViVqt0QH0Cu1ScNp96iLno6C36qTh9WCZ60jmfo1k
bvEU2BesqaunVH/+8qyjzD6CsPCOUpOL4NPd1ETjk9TfGulQnTwj9A4yaWdZ9h5SLJlbm0Uf2dCh
S5VSXdvvkZe2oz9kUtYkDhJHuWfmN7TVvvJw/aNLDAVgf/Oj4WhHkLx5EHOu+LZKPFpTd7HfNidx
0wsDqiGZh214OLVo1XN0gqz8nwGZt+NXARqZknG+hHJ6s/dzuNTpvgroUO7h/+BIt1ooxghFVfBV
wihPXiq2uM5Emg25TJ/d0LYimiJdL8pIUKnTAs0l/e20dgvbChl3hElrfaEf/0UgJFRC29BcuIg2
BiJFA0yVJqGzFxdxBs3mgxn0p4OUdRtorT0b5re1PE9Gavltq9KW/E5QfF+5Ca0f3lKy/Y/1byzs
sdb/yY6kFTrNhQZD7d1T5LQO0AbDAaxAr0si96FHtzkP0uy62YfK6ubdoHfDyVCTcbc5bxtoyy7L
WuInGQiKnxvnXufuTJUoZ+Zk/iOyAeWebBZF3sswb0fAmEsv8yb1rraTv6l0Q0lAbCms92CFQ7RU
g2hIUEwJg8egM9X3KbpbOy7x8PZXifa+XiZCtbqvl5F4uOakH9LchwhrWSANKY1d2ZHL7sfU3ddp
P65BELvRPyaB4VyLMixBHGR6f1Qrozq4qsrVF6wOXIlefSFJQYi30MdT71cAs4SbZu3yu4lXPhuh
t3nLYiPGN0w3Qm9jU8y0LzoK1dp9UFKPBS9ky4OlMBaOxJ+j2Z3t4eAEFBGEZBzX50ramEeultZV
HiG/o/P04qndtwAyD/LQefMMEttMiunOR8tNRriWd50NvGA6OKGe7F7xgMrqeXo2QCzdi/fvNoXp
FvHoqffWZ2UjD0RxTBYyUqoCrjAcPSAqS02ekzxuAPvFVCymNYa+DENlSB7VDEJJP4pbyuOT9n5q
m+9rfk/L57tO060nSe+ZvEsOsBJyF8/BOZNG8Z7mBY+UTeDUcu2jWDazbXbeKaZ2AHYkXKXJ2unP
WVXcswDwk+X/XkXT4yhDAe5LT5oVnp8GFdF/rT68siHe+LFWTGSC3aB8hDmMg4DN91+GYZGe1qD/
r+GaI3Aohz0H6ggZY8v/2mQq8XtprNBsYBdBpSFdhPTEZlOoY3p18iij0EDNl9rjC4UUPqe2MeZv
hYJyjsBCvMlrX70ZBiVZ8qX6NXTSzj/0kEHtG0ULn6QxpiB6SgJCwoWjW6c3E3kaZqfQIO/1ZmKA
/YQQBlmMXzspVC/tvBHBL4lPSUDLbtorCff5KqNM4gASx3KZiEnAXIrhW6r71YM0RFbqtSfDQO2+
FQpwmDd2GWamWj2YPmelYQC5/bv19VTE+ykhogNsKNgvx5Bvjo+oy5hOXzK0Zo6aDucTxdfps+bk
/7OH6yM4U1jDcxm4iP6Z4FPQ/ulPfdMOV19Xd2XeUusVjykp9hqOUXPhTZDGqi3jVrfWQaW6YTWJ
HbLYnnVUlteaUt6vw22ZXVovfmdQ4PLPZdrCuwBRfALg01KP24LNrzCD8jiQzdjLrEw0mvvsApy8
bJStxWCTpc7i68rsugwRX4+u65NIKFuDhd+Va+s6kUmBmdhk1vdMaH/LvYeCBijGCk3RUH+o7VZ7
qLPWmHZzBbsYHLh7pC6wLRM63KvTTsZar4XnbESOuuoJHh9kXrYwVdXY125MReGyUJqxSKNpobt5
Ceei5jXCZjKx7riOy73GAeZoVKN30doxeG+7/ge3HNIvhYnAoj6OBQiqKP0yITyskWwhDhnF9zwL
ydEiFHDK1DI9V0XQ7It2VG7IutifZwjQF05NmHEV6IqNT52ZvxsdgKl6FKMtkFbzxc2raCc2afxQ
bZ9NqGlbKAVWu2b737yBJKE4aFN7cC3XogCFMJIrsaQipFBrEQffbNIj8E8sSQCtMrYWR9+1fji+
Qbq+WSzOsqtOsPCC2NlZwnX5FqCbsj+HfowplibQLJMSwpPhz7k12rd5pNqfYwW0Xdw3syxkTvbb
5v57v0HNySUY+Vkz3R+BUYmOyjBRnSg4SNdvnZPf+OFlBIpanbYw6u/WbbOW6r5eZo0JtxeZbmuD
Ejfp+mY0Hl3yH7uydonuU5pa309LA/9BfR+VJUYZmwlxBXCYxUl8ZHpzlOHa2AqCZ6FxGomZEtSm
0YMiWntQi/+X7X/1CwO02TmYnmW7oHW/z47lnkC0ZA9dw8FhJ11pTICEhZYhwmZ72cNml57YZuTf
r1YW3Inp7XpxaSMb+n7SlyTk+IxtrfQG+UiOU7s0NtWbxZ2DVBjcde40Hyoj5aoANBAKE3oAV7xi
J11pyCrAsQJ5cLHMbvbfOss23gIgk+lt13+16cjS79QILNzmLGtlRWFo2dXqv3EIVZU9lDfzDRm5
HTfR/qoLBAwl9/mWltpcXqQrPjpv+YNVgcCpB8QVKMFN1ds6jTDYjgLa4rgUZV+dwTeula69bop/
DmX2jW1bJruIyxtb2iG2aMUZ7ETLZ6g+leS7333mtrXi1sUR7oJh5ywsGJZi3AUZjOtV6+aPoDwW
KoUFL1bN+jrx2rb4dI111zSjCwno4raYZCfpLZNaOMKkg2hSnxACGnqPwHRit9HCRJvcqlhvfnTT
YJyhwi6XXKMRUkPaoLbbqtCLq8oEfX9YKBqwndzhuj2O09k20r9gmWbGqDkpW0vzw7MJFYqKwvq4
rpF5x8xhdl4Y8+TnU6LZpqyntaGZ+e8fXGZhR7QhBuVfJI05LZwjJsAK8PzMrOPtX7zt+HYmVeJs
F4MHPsFY3d7qxoGOdkDlW3pxqejlTsZrV6yzHZvlbvNH9/F7a8XpSWbFvrrIuB4Qo9iv3WV36hXa
2+jGl2kaoysq0sEhcP3qMC4hj370KCJUJMZRazpCwyTyZKare0gNlwiIDGFrnC5uylF8sRcR1SQw
Zx4rbbBuW2P5Fmj1PvkMGCY4v7H/6xCIu3WTpeLisT4EwLau3+yK58AfoVMlO8wJtNiR2fMdcKz6
XNc9cFo9RPmKunfvEPEbPLwyaqQe7lITknHxQTwqfjKWRie3+BCMFdfPRTVrMdmKq96CJD+vz3O3
ssgXkXHab49t6Lia9ZkvtvVtIF2PUsrDFCvx/s3LYS64zGlFXx1Evd3gA+ADqOydR1b4Ci/UyKFi
Hsn5IOtucV7MDzIGVeDuii6Jj/EyLbZX0+I+qkF5TuPxq8zmDeiVEjZR4WbKF9Im6YHrRFcOah4Y
mmbkJ/dwLfIhmlMknJoo9dmJmzTC6EQtWb53TT08pIoGEpSKECQ7NCW4SW/W9eBGfmshL11mXnUL
N4+B+coqWaAEZrNrVMq1Y4diB3MpnFjoZtae2OYs8q8jpedv7OGyYFtVjkZGEVkKb/w/J8RlWzuR
GyEv0JfH7cMGq4zvKEL+KpifRl3ScPbwIvggCl0GNLgWm1rML+IxC2bol9+/2mSDcEEZEdN9tacs
mFLYPSYtRuMKOjSOffOHVp0GSAvV/0iVNAop/qlPhvmkhmX04sPgsCs1ossEHnLAA+GhyZP4RQkC
8xp2jU0sIFY+9sVnL12UCLg8LG3I8chfGuoQ/lab1DjKaPVxyCtaezFsjS0LZUyi/8fqbVps6+ab
j5L47voxmy2Gj+GsUMwvJqtuNf+4fiyil2q+W/symSpdfzch+6uUDgJkgddpN2MJEUtPGtR+vqLA
M5/EPtjFT79XS/6r+2vR6i9LrX/uu33MKx/5xNazvpKqAka7/Div9v7tknX12AUBJYp/6A7gK0UZ
P+S1HjyE5Oj2bqaXX+DNIYFua9a9Oeb2B4qs78Se+wr16u7oHhDsAQv0dUDWhKphgNUOF/aFWaX8
4sfuc+VCjAudQ/OoVqgFi91uOjR/y2G4Wc0fqWMkByWP1as0LmKf1ygbh2z3dixTm+c2nUDy8WPN
5rPusY3F3TGi8cfG2/Jty2D73FfuVRK4+5AKhn2gjw5qLbFLvaeRHwK7sWAtxyZNOdnOdXCrDqXI
xShj6dXLjPRCDU2rt2tkRhqz7aDp2Mb/vqX4oMwCmkglXLKt2z512+bVp8qP8sZnnZ5tr7+QeEMj
tNOvqa3rV5OrlrGXbqvqdoZaYOFkq4N45YuXzG9D6VWqol+lJ826Trx9bTyYXWPcyTIxNRBucBX+
tUSMTmPVoOzQNVQBYXpKSMhpaaQnSEzpFValXbfh6l0KcHNb48se69xb320/2Wobbsud2ThXfR2A
uwYfurkFuk0W3zH7/QScptgNREtJxQ1NdPNjpYTou9eim700YtSisSp2sN7Csi8GnWjyKTf7r69W
bmvA6Rg/HNf9X+1cUqV4A5piAHEZX9qA1FbjVM/8ORcP1BQXD1nNa3K3jXP+SIkbRspps73ykR1Q
61l3EBdPIBrSlWb2AcvyVPFRQOED0qb7G73f6uy2TfpAVo9CoaUIUIa9Ns/tgaRj+mDUvO3H7CID
bbFMjsvxVvwo986oRTQUGJDLiWMy0yqwKtg2dXfXFmrxMEaEqgdrtPbbDy699aeXn2UJX7ipcb/9
sK9+eD8HShlHrbV/ZZyaquoOeXaehkm/1xH5afJxqMoTdbT+gezndMvqDsFc6UoDIHq6FZtRxjKz
K2NjvG1Ob9bIcF0IJ/a0OorRMIKy2r1a/sr6ZpN1faB1hGTU/kWHuvFsLDU9yQxGQxpzAQ1a0ACt
E6WIcdYQGL0yimO72N5MbDZx2fYPU+3YzlQVlI6bA5agsev5R0MtcoAg+TIm1D9TtISEtV9lxeoz
ZT3Qjc0dosrx0NpastflnPbb0xr1fAFP84mCm+WcJ8e4rvsHRec2pBjOuhC8t827IUfioiaFg7q2
n/BdsFkt3WBoORr2JTSneZ2uPsQwE2RGf3pLb11iQu/d7BbvJo1/eL/dMcqqEm1oSi7Fx02yioq/
ZUuIpkeK8NqPnt1RGJZrQGKjGiLhoHdm5EVLL3ycu27e6ykVpqEBm+ouyYr5vp8CyzoRaWkJ1JoU
VwQ22vMjinP3WRfipdYtqcqh/7RuIjNtbnXX3BgXlkg2ls+QiTL7YsK2A2HYsku0qPRNaXWJ7RGC
g6XpPSMBGQdyu0Fkod2J8VVXazoNq0/ljKYSnV/WFEXxY3XCTQxiwN5CTmAxGuMjxz3tJm4y+WP9
smz7UBPdtLs2SG6yaF0v3m+271s4olE3OAEUJJuezaV+RQKXN8o/G5IJ+rW2ELiWiSpzf3r/30tk
FgSUyVtH1qx92e7VTqt1TMyb7fTa2Vge5EXa8mBvlme8jKW3NZvNkTeAzKxrtilr2WjyShcMULbb
7L/bRmz/g8urj/vdNm4Ky+rQJf+RyVfOv+/+bou3K1V5m4m1HlJ07ocu5cv08xfz77+oVx851FTK
5m7p7PIUxhUqn7urhaBGCnMhdBL2r4Y6FIzbWDynnrDJTrqyXKYjHXr/dTsZy7T0to/Y9nm175tP
FJ83tjcfpXWlc7JqGB6Wn3P7Ef71I8Vl/QFlyatP3z5u/fe/+aiGTD0cA2pjBtHOUMzqDpFi+2Yv
8YZZHfuLbQ2QRzDaGiPSKI+SsTi3v1aofcTMP9et3upMGP60zq8W8XKMft090POi3nFJAAPia9Fx
/SoHGqcf6UpTLIeTaml0+Y7IeJYj0jYPzi486inC42/3KNqoCU9irbXCsvfbIumtO8mmr/bvAcDY
qGDtjcoBSxiTnZKmsrUfvf/bplUhxJviY4z+/7Tkf936jd+b4f/XT/lm7ZvhtpWKht8+ilT1YMfB
iUA35c5qDzlWZvG2gJy6gKYt/3+UXdmW27iS/CKcQxAEl1dSu1SlWuxq2y88tm83933n108gWS6q
dd09My84QGYCUi0SgURkhAsEMBi0nRi18dSlmATcVId5cD7NCUiv3H5KcaWtJlNjSogJNw1on1bb
siruonsoVen2htZigaVDwIheocn/Qkoq3+QRxB7U7pGaRu3vFiQwtmE1cDj6n2TrlKOKsefZSPkD
22Z5jkWEglzkNNdCX1Plduu593GLBI4I5aQIjRK8DThMLiYcFEYO6hGzMs36+5JLGfGHY+jyeS+G
7Cf4UZDQVQ1PtGbXNOYX0P5DB4flSOySo8yHPtpRkcFiFSxMlznk96uzX0HkqKtE+Ip8KzuOrJ8U
tTDYo0Jp7ROwWuxBmJRdOiSsLgGrkJNMMxdgO/wvk428qKp7DyHb4h4sJ9n6g6m7FONMDLKr62I0
Zx3SxHkufzRJau/InmhIQnUCIO8htoBQFE7aPUpcl3XlXJ41kK4/2kCSPZI9aIb+wsDWfWcnpyZt
CLJFkJ9aJ9RWL7miatU3DQpONkugWtSS8qQFIRiB/35ntF4X3d0j0dA2wHILzBeIeXG/tMau1013
y8ksv0KLsN2HfVmdIdVcQZ/pV280A7BFQQzpk1ll/o68FLeG3NhabINtyAWLkRuoZ23YTtd7fxlq
bSCv5DCLJgOTeD7taLg6RGUch1QPLqtJs+L5YkPSEdeiblJw+0QJMOpRQ4kqR2WrqLc67uICw55B
8KkCKeZuyrrMuio2KCEuAMMSRQZUTi5sVu5Ij3kAddZDaXIQGA0Qhtd9EFIAdnftKj1FxiEfdqxz
jFNSAaCjFyi/cqlLDTQ6gEv9aCgQaKR32zqvqCEsU9dj6JEtZ7gVc1f3uhZqq395aB3gD4pTGR1r
PALO1PgKlmDa6fuQbLrQ610xTH/xScgaNGoIIcca9zvbx7R/j11eEWlvPGDV60K6rts4TWTviNY9
yMr2UubBTxoR+zuqUq4m+PzAUAne9wynR5zEtXAhik9QhPCEavdlNsUHHOhRjcnxRBOqKo6OVdyC
myQx59d0hq6dlZZ7SNglzz7qaa+RryMfjgqlr+CrFV4TNHhb0NP5bNegBhhy/jVJ7GnXG2CpojCc
DNyiGOs/jKbtgLPacNlDbvujXocumotoQuKSjEMoft0l31wrAy8cbLRMqzwKuvH8VxfnnKPfmMFR
QmjlQo346Om8iVoXgGlouAaAXSgHH/Q2BS/VR9fKWggOlLbmteAyad2gxlHzxk/dEPUQJ4i6e6Eu
w9YlWxXM2J1SuFbh4UfGGRXqrt7xEsQDWGeJ0bp0PsqhroBzhzLhg1M5QKJEOv5XFd9V3pvRDigf
cyG4IttCeJXI1L+gbIBM1NyRXqFKJIbeLspfbxiy/j+L2rhA1jYtD7/3Tgb4ljEMn/M2Lc6V74QQ
J1RdamoTn+qbcdJ3xRl3Zq0HzWOg0j8CyUHD0gdFU4p6haVexEwHB3WCqmoEgKMY5W/VdyYr6RxL
RYrXVqNAfdfsQy20jKMlMFeeSeoWyrFR2HWh2dTYqDytgM7fz8S3R4G0TgyuyR2HXKm7SJHMJGai
mkXhZE4bJP9I16S0UD0GtvEc5UDwk1bJ4qbxon1C4e9TaZUPhRSKB6XGL9mUf4k3LfD8pRLcPLwe
T9QYsndQXtIAaw1gZpLhV6V8ZqO9B6yhZINAAiLXmGWsRCb5AGavZTng895nO1IXxnYJ+sc1715i
HS5vCASGI3gGOw1KKcMxpyOzOh5Tj5qBDtPrOPlwN+oIXdNJeHVTL1XrUA+sRDhcT+l3UGyJZX2a
Rs51qbtZNFxD4hnSCqzoPqNgsUVyTUEONL2czwQ2oJ4VRchqmQZ39qbWPdyFJJPZv8MXRKYPzFsW
ahWeYe4mw21iMKPFIpT4UPO+A4eGct3G0qsMX+1RXVXT26AQWmJ9G9OUmaDFUZPJOMWgEI2MCOBu
WpyMd29OyEzf1hWYD2qZh2JbRjFI4Q1oaVyzxmxPvhNHw3/IijIhYMuFRJWkYabjBhLirR5cyQdc
VnfiRu8cJ9aEfQYYFVhvTn5ZiYcIEIiHtgRVTonC6EXAhQEdCeotNCAtA/esrj+QWEtE8i5LTBeK
ELKq+NoaAgkN6ig+gR/ZlUghl66w9OYMjYbmzFVvHd67KSbi6QhFJxEBRqvhZu/+eyaO+z+SwILA
tfqaWb9hbr6ZMvo+0mVQuqvfEeVn8NZne3ClBxcwaQcX6t0NoxTP3Ljt5m0a+ZBXWGOo5w+4Y9ys
cxwAXI1pAusHFl1mdNjzYN46e8BW7lxOh7YdtBNu+jSQNLRs3zjGnkZk7z+cq416vxsiTwtit9X9
u5g7G62/voN17r/blrfFO2g6CA0AU8BQoDRJ2VxK5FKaF3AjMIJoj2ShhnLFcX5Gpey8mNcEMBax
IQrz2Bc18AK8PtEpwUojlEJCZttldMJYzyLr4eLurNHiJtBNc2wqbw4yNyeX9WBT26E429qOLNTo
SQq+MvC5WREOYnfJ8DDO6mNeJajW/YfEO02gDD2+XfC1hWKGPf3gqSw++yPI2+jnNaoBl+VVWC+2
9fdD3o9Ysq+/0w/7aoKaaL3XOwhEgUxfO+sp5Hq9pVtpQXWk7tCmlxB0NofRqkfUFKnI0aok88Cx
D6hG5f+y+qXqgirD9MRUDMtKoQkC2lEBsGgmNIqj6ojMpFK4n/0DTvvxC/SKGbiR0+4wKow12TrR
bpOiTq80ShoZPaTMf6QRpLfLh7BH7bwzWQ+onrYeqGcwMZ0gz4xVHesBasfvdjvtUSzB0wIKyppn
PTtCw9WOkiDOOqBbBza1F66G+MZ9MXQrfdKhhvTGpeamtdl94vrovwahBk0FBKVtCo0bNn6mKelg
BReezAIHKjiB7wHf6jDWG/Ia/nywO9T7F2B27F3e2NYFTArWxYxxIo1ilDNgQGZpmu1tBHk6oMDA
LOP323UqOdZ51NMlKw5ZIl9oZKpF17C7WJ5YEPXR7cPdkkbET4kBka6KtoxWzh7mCEwwskJlVghy
1FyZqBk4RO8FwAE7igWVKeqFqAuqYVxPtQ2YV8adEHF7tSMLdBFOWD1DxTb0u9BrGXSzpVZ9T4KZ
Q1riOYN6mNzbod3ushQMh6gsmB6pScGkBCW0BDnvTm/4nk3ddB4KfgLvunwzi/oYaH7xAq4ZfBg6
SLFH5pudhvLazfyNYhhggGc2hRBM77l8G22n3LeGDuiUWgH6pwD2tsw/aFK7jsGcHHN1IUIN+KoS
8Inxi4bn6IFMA93P3IUAw/8+gxyhnC+lZXXQfPuw61EPTmcTCUip9TXqGItcPtgmPmI1CCj61Gg2
CwEAVfe3enswfX24EAlAo5gA0iq3DxNql8DLqDgByJjZIDk3bFTGr8wAIp+th4IL6EwV2h5wQAiW
RwUw3ah/SM7UlKrnp3WlQ8IFEqxmxgKvHQGEqn5OlgTDK+6AbHvWsaF09DOqprpgQ91YjalH7sYK
bUg4UlCBo2SScubeGClonSOrHsJ49+PcCD41Ii/267p3r9XVsXOsMuFNbVJMOyMepu2UONiEpCOq
oPG9iPug5SJ0YPwoIPaVAUuEu3ycE9Gdu0Kc7seLi6w3E2665KKpkk/1FhwIoXuz3s38BoTw7y8o
0q2EVABA4/580zTq8Txaep8BXA7P+/h3Mb9s/x5iQKVnWf/f4xxfApOyvCboBzaODo2c370FWrDg
YJ4Vqf8qGivdpVEmDibyXVs7ktLTcBAGMM9+LCP5TikcqjKdPs05ipnAhdX24SFNjQxRqNijMj3q
QVwaNUDUTRKBUrZ4LxXhfGS3zxXKQx5oxKs+OuKJBNyYcn5EiML4czSGeYMq7vC8MnFSj2w60Dyg
8Plw91X3GpcGzo19O53tIpnOc2tIr/MPQYPMFYqT2s6lLm+jB9vo5QGUzEF0gipNi9ruvNjUSrVq
iprupAvHpdHaGEoc6x+H5MD/ICgy0x4Iw0jVRIGHAiSHI5RaG4Eq+sE6m3k2Puh9G5xQ8XzusXO8
amUWXNNq1PfGoOEQ8GGjHpNRDtHry5051+1wy1OQI1F55VJpWbSD6WUjKnaXMZVjQukMCEJVw0mR
Y9DsQgd7dBBTd0dfAhOOO+kHHcBE8Nmq7jLGyz7IbzfmREkxR6qhgBQbeyvT5XE1UQQ5yaaXrIRg
ZcGBPPu1LDnaqg0vdRq8mfF35LtQGWYHzlXM3N8wHydvp5ss8NgOmpcMabu10rYTqKt3rEetRJXX
WDoXGlFc1EfxASRazga0dM6+Hfv5VBkpXuCQsRaXBc1caXjyYe+UcmlvudJ5SJWkBjkG3vqeNHwo
toQhP8dlxc/UM1Fagm9ZI9quNnJEaYG/UkItGTJr3LelcTKM0YT+VAMq9D0LHPMpmKGN4NpF+uaH
dnAmGxQVTADNUMGKBNbGMjW+7YlUxTKRoNB9k6NsaoAcmon7IvACWhIfItQ44pM4gXrhobb3uGyG
Rvc8T39Ay+0fL4pu7ogo5macjFC79u5mgrMz2aSFCKByB1oLQJDzC9OTYocy5QTIjV82ctTggmgB
yEcMNTKqi4vgAZA2Y3oYBt+vXOGDBHqiLlddoxRgXx9BaqgwW00z44hO3bVJFEQLGVTgtFQMDcUE
soDOAUDI7gfDHewwxXdCEHvYMwqvSAP8uT8aAeoq3JN/jKknnGI+gRsAm8RG/+UuobgTlUIeQi6a
E9PQJMC0g5iCdc1pwo93ot5iJD9FkjG0I1S9Lt276RQU0UprPC2HTzmWX18uCHdagSS9XyfDiS7H
qEd/FuqFH/eCq+MfbRRS2H34fi94N2Ud/jZwffnfuoPGdrzKqGyAex1+YBYQKgF0PD36MxlGVVhb
6laEvFv/oDdR9MckT00Qut+OcfmH/wpyZQTXU/8GyOZUwlvHZghwCfZNxyWaHEvM3cQ82TV+bJ0H
M2ug9gHdhUAEB2CUR/HHx5AlQdS+MG580/0axTpSi5F0tIEIs4SD/AKaXkO1xDIO8tBfjFOkg5p2
TJDC8Rs8BtfwHPwW9TJmdYwgmrTE631s7Oyh+p7XvtdOHeSuUeHeu0IR4C/dqoV4gglOohR8hkca
MVxWXSY74T3Ut9ElY9yXiWc5g78ZfVbtQNOYdrjDHHzmUVEnlXNSL8efbydHaOGtjrUUdPWuBGeQ
ZykPvWWV4B+GfOo4dtU21OzxKeOOjzw+SgJzXwfbmDn9QczBQ+NLFNIpOmEOUh+OEpZLXZS/bPhm
Rm1rh3oQIhsWofHTbutyB0TvcBoVPVqvGuqR7W64hjAda6MiBvN0xaO2rrDagia99PX8BiHk7gK2
GchJKsWRZhijH1HWfpp6Y/xkgt1v1/Wx5YGxvQDfDfs64Fl7BjEjAAFxAfRjrBRCaLw2FDN9BBqQ
2QW1Sjx6VVWEz3sNj5dn6lraHD6j4uCIyndcECuvo0xR3fwHT/6srYs9NvHCeWlNG9JvyKM1hdAB
doprawc2+2Rbhcha41EDqs3lvB37wSZsMpQT0/GaTubYJEFQ/f18ro7qi885owC/Xsg0aQdAD/91
G2A02l7oaXW4sy88DWvc3e6BaB3uppCti/Z5K0BHZ4lc90RRTSfwjpTYRQbzBBqJvEI2WllpbCrj
4ifj2mQR2GmWyMVPoRbNtyZjPCS13JCNFppQmQIJUrUcjWmhm/dAHk3WhjdpkC9G8r5tZqAN1O2l
qcDRbd2891abb2TdxuZMw9UwzvOg/kIMmDyZ4dGcGyuNFxdFcSPGBD/DphPbC7YVNv9m2k681yu7
vgB74OkMhcG4+AYGpwqOOWAHNKoti4GxoWK5S92W5TvGg/FsQ8YmAWDgglOPDfZ+bI2oiQVX6m6j
tqGhn0e9cOPacM5RAli92i0tGydcVQGjWkyWlwB7k5mAuOLGpHqiJrWdaDfmoAdfbXkBdG4+Akas
6Vcy6+Uffeh0l7EBgYg5B/Y2gr4HYLFD84AsaPNADuqRDTcZIzDkNj5ViLgL09txHCHs0O8Hlj5C
QdHcB6qMI6JaDj8Fi1eTvWDjV2OJ39tzlk642VaxYLTHBwj/6TSihhZSa5AdunW9lzWdsWmYH1zA
Qc9nFNg6uHuQ0wvZAARjzQN1/cKE5nmSn5oOikdGhjwzNTSsc1ClYBP2Y7kpyC1g+dS9RGW2wIS3
C6JPGeiK4WYMyWj9tIyXWJpGqwz5hOco+BrnTc/8n6lhfsm6hL+Bwb08V5oReWEptLdeG+39bFXx
NrG7bwZ4rC95B8a/kX8WA4rGaVCC3A339f5nGjUg0npJ4nLeWe2ANLMKJ1swMgaqmLg5BFrxyQTq
BdLzE0QnE565PgQCjzQkNUWwc2VuHvF3G5FEQJvq3bZyRkyFfCkSqwezAQf4JQvqc6e4RHvFD2cS
leg6Jjd5fmdziq4qlyUSNnDU3eu95xBR6TpnWfKfx+QpofVs6cHR0AeoEDQsAVuxFmz7Km42y7iy
rAgC18KEZLDy2wxVbUNy1aWNrGvsX0MUgaCUIEzEKaauVAWkNKZmGdaKgelmrMJpeDOdM908oAR1
s8ZByBZVObX/4jND2/IOd0nLXf3f0QG/sxl0nZ/HTNs2WVO5hAC4DzSLeTPXoAFxpAH1Sdy859ht
Qg/Fo66jOPpQPgOFEhpHtshPNrPFvL0JnezB2Dhgi/HamEO7JdGGTVXmxpuJNNR2wvFtV4MY6ylA
2u8ZEheBmzoARYu6iZ+pyYaZuZVvGvvVxqqw3AjITG3zKbQ2wJc6EPaQ/lVGrEKJe7htzYRdyUQN
OKLaLSgCwLc2BDb0HVTwZPCnwgZlHwVLJ+8PhulY7thXmgvymv5Sqmxfk7ILz8zumZdW8TYj+6pS
gu08gG831J5NGll5enJy/3MWmFtDyOnSFmrDdNMNAr8G/rnz3dq2/RMUCecLFxVs2OXNF0c1FE7D
emBfR6sD4faH/WbFZa24AwWPbCxAomntu3WWeAv8E9t4iJDyW9/WEk8Get2ZMfxpUpT2rTHre7l5
Yf0R3GS4E6cfbn1rqZlk+wQ8m8g3Dg/1ZE2bTht1FIwkoLsh4+qByo/uScpjDNj4Dq0udmCabJ+Q
jWiPjclDFxzp3AEGDkZzGE55JtpL5BTtEw7f7VOT4YkETHmxIRs1IovmxzK0lkklx0bTHQeQwQdA
f+/XuHbSIGIcDKEbgTD1aXWsr/Nht7L8b6+jHCwHpqkGMQYKrgdk9XP/zxyKxq8x49PBDJNxP4uw
/zy1xidw8GQ/s876bUAM3mZpg9VSy7107M3/BBGu68FaGXwyjSnah3MA4uNq4FfLh+xbMwrNDVNQ
QshI5bJtZKe6Omx3Udb8oNFqpyE1oV+i5oK6SK4Xm9L0QZSkeL38yRo2dZgxj2k1kvQrz5cDefuT
bUgUxv+N/4siyDbr01XXi+loFHnhYY8R7yiRTMllVOcAoiMhujSDdZZMRRhVJz0238i0JqdRjZx7
3Ba4ClO5avIGha9dm8Fb0tWjBcYDlYf7O2UnDau5/qpKuXE9+4vZk2g41yH17qauNjW/TkEUtprG
yPL3IcPVrNJQzvRZKp3dzUL6M2a+fByG7n64kP740PylYHr0GfHcnnkkXug2olaivmWCDdT9DUUU
i9chFcMxMlAOtFxgtGmKC1qGTc0EzhATDDBLBjDPw2SbjnYBGAA+YwkYoTZ5n07QVQDGR1eNL8Cl
gi08aI/VcAX/0JBgQLKJ971ZxRcgALVrKEFc2FSgWaXhZM38Sr28h4SNRGrTCkp+dVSTl40DDFI9
NY4XhRHIiIF+LYFBQF2yKM5NAzgkSqU/aTkPPrF8TB5DXr3gazdcTENdHJMCynRIcNVe1BfmFkLz
w2U0ob1I6ophkkJCKwUWU2k1kp2aBCgEqJ9hPwuW9JPIhs4VkTGcx754+/cLY7pYnlQhW1W2oacV
RbO54VlZdQQnC4KgdpbNGyJpIXYVahIwD++xO/0SFFWOggikqecsxBXz34c3NgZ64oDlYkM2apJh
SHaOPYAUXW2chzhVu+d62ErU+KKoBNtlcuAmzrk6mtebIYj8nSYBjRSUqNamjeqtE5pgu/ywSwZh
q0oocegREtZ3jrpR2lUd4BzksNKw3efMGlynHqqrATrorWkBKuXrSQUi+8iqrnGZ8l3U52yJoUDb
aqotqpEnPPom7WXO09arunre1uohVpeBduFRjbqddUy9bgQmuekhvzmT29R0hH/M0cvw5zCJfEfH
RbswOCQUsqhDUS/u2LBlkF6i8s6GbuAmgY6JU905h1CbNhLZ0lMQDuNJfPRoSA6yDVEL8NI6Jvc6
ZV1htVGvTaBDpGl/3pnX+LtX1IZwWt4KzVinrTPAiPzrrdzF0PB375Fsut2ZR62+isTBD6oare9q
F0rMpo9D6Kh5nGutB3VLXBhD2+A1zAt89Y68dstQm1/JVhs6iKpYgnrHRnsdZlAvN9ZU7sipBXnq
1r0NTm2mpa8Jb77xNp6+29hwuQ1Ij67g5tMAw7kYma4B0Fn+mI2OHQQfQrAx/GoGX+9QdYZKttVG
vVD05kE3/J+rPSit8GqUtvOI7AHExQ5KaAEUPJH/xGTrP7VDz8ASonHcCOsC3doqt3jG8k0ZtAZD
SUg2HMwiAwOGCqeJkBKdLnUeXXIKIZtSnMvwURti+3MeZ+mBUs1rJjr6yElLG1/BvQ7+IZWRJjuF
xWUCrmYaZ4WibZaBLbG9A1fs2KY+agUBJw60MH+ipgWx70mkzZsz6dliIruhDiQGcvUHHw85kCiC
tgBKM/lbypv8KTXj8TTk+A2jwgcFhtZYn/CNCrg8qs3P6eT8iKcyKzyjBwh09RYTJMk6y95afoVt
K8SbwetE0sFr4xh+hCtN5OJWW6h++4P6SihyFm/uHE2Op1Fj+G9kH0YR7owqAQDiY9ex7i4gI5OA
07hJzU1aAfdOMaVujcv2ZDL5vJv96Gs3hdl5qiCXBVWNOnbHUJ+2AYnKkWskeYdWqcj1qsHH6QKK
SqDeY/WFDWr4R0sBD3LLCMDbHIUPUIPrgr1yVNLHBTeP22C/uu0UerZNei110E7M4M4wN8Isx/Mc
lnsZ1A504zrspBxDVhsTV6JgVTT1+bGYy0M+4bw5dWI0NxquCw7WABAgDfMi1B75AOpRCMvmu3aY
e4gQq3nUGMfOkv3jjTlGchNw78ETvEiP+CtMV3x2ww2oOUEXoMmHiRf+n8HQ4P2P5jffLkYv7iUe
HFAXc2/owKlLXOFpC+JlX0Jp4LduMhJ5eN8jyecHyU7k2caavtlGOb8llW/jKi0rj7Jg2ovUS1BQ
zOCDm8K08KwmUvWs3dQBVgUy8NbQLiNqwi5tFHGkPXRw7zsp/t59ZYMwKwQQpTWNwB3BibFzuqy/
VLYNTKxyLDGWMpKnM9viZDsCqSaYVjvN+J0NWnGgk6vARfB/CKaXxNfBZhrD6nT3VtaXoB7rgHW1
9fpP3vQQHgxN9inSRleAsfAcj0X2SYDLbes0ubbVgZ/9NDtBdBlzjl2OXpqgb5xcE/m1V/NqaG4U
WfqBsSD5ElcMgGIINJm4P9pBYvfGDjXiASApJwdy3EjLP+ashWhtE4JGEEIbeyTc6wPOyG/LkNtt
fm5mqKbHc/YTKjNuoCRkDMCyVO7bOVtRD8ajUszQTAM/5G5srO7cjUl/BmijX3qrrXa0wsd9BJgW
dB3qw6tntibrEIumiv9KR7C/awwSWqKV/quMzSdomk3fBp1XG7JLZUe6c7FDMffd7ouUQcFGP/h1
ta9Z0z2Y6ha+a1l0bHSQ4pFqPNlif3ymCDLp6toeZx/mkpOawOmfDTxH7teYoL9smNAJnVT6sLCC
AQx6Vtq4Zuj3Oy1uwdBZdXG+nR1UWyNZ1Tw4qhFLolB1+wgUL53pn0PhY7Y51M2+T6u/MgGYEjWJ
6uVRVO5QKtW7qNsC//Pqpp4z5+FD4dybU8WH2nSK+RkyY4XraDbfkbGUffVws1Sq1k/V+rQexVBv
mR10Y/jQyvv1xyQMAauAxs5SoHBHiifHBKUK8RjuwTgQgB1bFTHc1zMsQXf1DjSELtG+KiGjRFPy
LAF0N7SPdgW+LhByXXBA4w8BC/WHjtgem7mrj8h2XdM6NECxrdzvXT8IkCEDT0Skwm/mUFCk4F2+
rIM9DVGgBmWMDPDtD+jsRChZs5ybLW/BuLbiZdcY6lFDwNq7kLu4ZcE15ndL0zJ382gY9OU3yA2X
OydLOARPRyM9L9047DJks0oHZ+lSs7xeuZZuo551N1azEj4S5CrAGPr0XBZzv8+14nE1/dfy5Gpo
5aWr1hyhgg20ilpoeTkIrMYz55Ap+LV2FlnSC4Km9iaftecUpXulG8Zld+a2leY7suIyIfA9py9P
JYoUD8U4ytIlDzU34yWSrLFaJKb1IE45e9jMz94yXv3382+WsjrQfxkMBCClFjOwd0K8IPGb5pEB
K/Oo44HPXT9MOlfqQbhfPZGKoWEyiGs9S+tIM+pSvM8lJ9e+lh2qKMm3znZmZp6R39+upuWlWJPx
A86j31YHvZIvUWwV4p4/0oGiVoRG59T4kpUATc22hTSEasaPXgU9vMpdwgA9rlzy05h60QgygXCM
ruuUdZmbMPViY9ojC7u613cg2jrZJHaZeeRdAslNY1pneSfrnE4OqQcIFh5wM6qEHQ4EOak1L8LM
UPDUkXYLN6ZfNxeyLeLNGkoqDm0W/4iFLPd+UvEHYzCC3WT51tGs7fxVBOInuI3yH6weFKbfBO5W
SH7q/RiEWUiQfRcxGOAQANVn7AsTzs9FmYPR3gEmP9N+znKSn1IgEl8GGW2ahslPZCr1ZqOF4HKl
UTJrSCWK9IFG1jyOnrD75Fiz2sQzuWZbxhpn26np2Djlx6BiXout/4ke4kmSp1st7MDcW4X5pz6O
TFRfmsDjqGe6BLPmi5RfaEDxUTb81I3cvNAzf6zDdDtzqKtRBDLKEAjs9dGlxfA8hZat5bi4AS//
EHaOjBCD3h0uHuUhQp3msS8L/9EoBJIJ2mC+NVL7TzGNw1/OU5EMxl9db343wXS8zIVcS3mNWWDe
zOX2OG8sy1nm4p/Sd4EIQcZSoZ4jXD5vBz8Ltivq2TCBesDhOkMZuA4J0arZGk42PdOEdkTdeVzL
77yPZ6Dnim8gKgt/QBkHZKjOGD3jQK7j+yUUYPCAow6+xE3NPoFaUXh81upXUH4456A0/swGpaIx
xs2XfCqMiw3U/KsmoJ0dIvH5Hqtsemu7WTdUz2ljV68smJE9AA/WliZw7B6e4qTeSr9NvELz/a0s
5+5iqWZQxVSF2khSj2y+mXNvUqVX5IhtB6oMRjCarbv0KQr33scpG8vjug711rW1UE7HCPeGeMcl
iF9xOdrj2yfykSpLIxy9qNunfdJCPX0sLzSWKljoeeDGXQNwshqS7b/mkAvVpNhlSaRYbmarOd3Y
Q6Wt1Q/Eu0c8fKheCc7UI9vK0seNroS0n/Xlzk6xv5t6ZzPSr2qXem5B5D0gmW4gbQT0uzskFU5Q
hhM86IUTQW0EDNnLeI0hGw9THPmBt/rfmNWIfq3rnDfcl/o7aMpHgA5qIHw3NCA1syk5BbEFcT51
nqWGFewb8JHZJRV2ALimmZzAEPoeYbF0r5lFlXzXoJfjFsCNQjixjLG7qs3DehrRU4HEL40/vHRM
gXY1JCBCYeP/H590yLXudFyCPtEnN2AtkqcjL8C4Dmc8CGMfJGkK4B++JHR/4I9A0Vx7oLAb72Mq
xeb4f/eSti2Oy3cAPsd7llTppuAmRA9ZeyoiPZMP2DNs47q39oU97x3Ldp6o0UQN4q7W/6pN47tJ
APF2TY3epQDIgiGxwfp27xgMXNxqJsWOkIaBJrNTHAvIGC6rTX6SgkZbt3H5BWqCzI66LRUzUckS
VTQ5UlbYCWqb1UQ9CrOoEIrGGr5Gl2ooLcZXWG8G4J4JGijQ+fEWOeQYp2/wJ5GNqmvmD8dSTkK1
NaZhxNvahHJ1OOReZVb51UmC/AoGi/w6DJA5aAPw0Asrdgy3UG5RgqM8z+MfFIcMLRwsq/Uza4Pj
Opd6marPSez9al4WgjbxJpOzvNCK66sylr1GEL+DOCjew2qf5rxxBZfAh344wt5P9iyDqiEXGjtn
Selsg6TNUFZSMzDtw0YOGq4N2chLNhp2rJw8I+gcj2wowWL1sgyNa+gkvY/XiRVKtuu2ana/Wxrs
St22zDj42hOAyI3SbL/othZ5/pxOn9rI6ZDrD6JngQ3gzqwd+wFS2Tm03mdwkaCI5eDz+lpw33JL
0edPIZfZE/hY8iezMc8CR/cL2SW+bLdQQ4IgF6nZOYqlPBAaCo6h+LldjEkrm22tATBG4IgOhTKP
yS/kKZ729iMKpiaQqQJTrEaltQW+01o0VqDeuo2G+TvpqKyaKTfDO/0V8jQz8jH4qaG9ggrzAsiZ
2d5EUT6BLipBJrIvx8YTEpfNvV5rj2SjxlBevJ3eMpPFTAE5mJAfQQ0AIlIwhLirbVlNrVGFSBQm
UM2kWIAWI8/CrQcyQWBDo2aunKTcNad4oqO2EZe7vsAJwDbLFHTCnfGI6iZkpQL/O49BncyixHhc
7bMP9GMiop9kIifFU6+dgx9CTVpNFFaUYmdZJmQVVOorU0mwOuyDpUc2/HH2RQIKYHJSs8bS0Cn1
P/Si/w8eRPlx7rIC0nxiU2hx8gqqrRPoA8xLgHuuCzK1/aHh/IlMq516bJywj6e4OYOyZ2yCE4g8
Q5BVACGqZdY5ViD6g6WJ/22tpkpQRQqG2w1j+XnBU84SxUvmFH+pDVxxBaOPtGkf29nTCL5n3QdL
y5Tk+VMHisunxLKKHcWVs4YLZYorOrnEgRZBbnw2qVzcLyaMlR0D33jgxLhjwaiGstr6vg8hRkWj
sc4jegzQ+r4kPmq33oIE4MlAb656MFZiE2qFhJwo744mvlKONoQnUM7EjSs1s+LMqAWuXStcBW7u
HEzY33UtmI5kt3hlXIsMtbQdPr2T+D4kjO0rAztYPtjNC9CA7YtmJDWQ59Lfk42agH2ekiB5Br9g
AiK0Pf0q6Df1P4x915LcuBLlFzECoOdreW/aSN16YciMaEDQgvbr9yBLV+zbdzZ2XxBEIlkzqu4m
gcxj4qiD2KsX7ylE3xvFqz5MAMOd/icX+oKP3B6ENuDqRQAbDE+u6zZqdm6dWF89zt7gsl7catPj
L3BFRVWms77mdW5sQaaH9cl4a3uYXjgk7I3q9vmh5g2BhuwMyEC0nRRsUh7Bh/A3pdIg4xAd7wHu
b491Y+rbQ503R9Ox4pMUcISMwQd8K8LAWcWREPuiSJK3atKg8dJ7Ymaf3FUnXikLSKBwm3JYKtPU
qooJUnVtf+7EgHeSkYV7j+c2gC2l2D722XqzDejQOcZG9kx7bd+2/ItU1UaYYQtX6VIVuyrKL3nQ
X6AeDelzt4KsxbyXrOtqYhvaCAoYu244C/LFvINUwkjKp4UzMthAUiqgdos8cp39/1XhhQRfSAlm
ThnhmWD0FXuIy8zxf8ulWAdvurCE3DmU10tuHz2FEq81QGLcaYACRKHHu3SW5V0cGNEsYFPabsci
8S+0QEOlhNih1JQ+kuc7lL4N2psgYbjaUhefRAPdH0bBBcenqTGXDJBLDGayBmcABMZSwELNJgdE
T/sjJtXAYSdO4XaAVyJFH3PYQW68dkz2FKtk+Wf1cQ9lU5DBUXeNshzq9Lq6F7hJuq9reYUa3cQO
FOvydO+ZU3z4UKV7XJpahrNHN2dFiV6RoOrK/GcTh7iV8Ix6D7Uf62vQBteh6Pi967h49tLyEa48
1hx6e4CShs7KxvLjTXLwrkEtzXuoysdNkVEkCxgQyCzYQkdpyVFWfwdxrV24je1D7LAvn9I0fmkm
Vr7DWMtZu6g37yad5oztAva57B6hyThidztY6iK8adMDtfkthALxuvccDity1X/J+fgn7kG8CiRe
tmpixz60eugk3B0eV37sfJzqhe5T7NP0b8qnj/r/+HhKQbe2wX9y66S9faWBGa59VQq7M4Fj1e7T
QmT9Ktuqu8xhGCVVh6H2XijUohp6davdJwsPkYlyW+fO26wH/9CMn/PqWhuF5MAGba00fCON+A9y
8TQ3VdepBV1SYs+9R6LSf1WN0bXbyVDxHd++c7Envkzw9r4POkRXCbTVIxQ9rnPIt5I73lOwpPyb
KpiNnozwUVnQMRrGxA6WOMoUG5rSf6Uae39dtJZEU6HLoiXYrfWudUG3tZtD07nHLm2Lrd/70Xke
vErGqJS3OCJOif0rkrzYUqxwXRwOKbEuxFdqX1KrkvqaaQNQKatFDHQCOp+0MBhAcngqA68WoZYZ
eA03JfaqaVXH8BTVXU93BAgZgil7/DFgOZyQOX8WelP1WUXmigvpnwLNUrD9zj/FSdnCBLh/aoti
l7uuvKKMml/pahyy7PprDkZZLx8rbAq2UwMs8xyiNKBAfnpOCNy0/iQaKGNQaDlDTghCDnphviuJ
4mEFX4txNcfof0BkY7+pVRct54/K9L3MNcNd2Dg/e+mghU7JABa5R5iN7D59yOMfYLctmGzDuG80
c2/SbD7f9IxLVwnQ3Yug2lmi83el3bx0MZChNERJMGGTTZjSjvCjtkaWzgmjuR/cuMgYCkMcXAC7
EPce7nM7uDXg1JkycaeYa2badaZ6C3imDkLYPwudCgrKcBah2DlNkN6beEzvXeS1N1XvYLraRsAd
Ii69EKjwVCxl06FmBsRaZ4+QVI+Ly0wGIdKIsP6shdZdJvUXt/Lde+kk3q2abnbWqhRQBvzuA8/y
+pj2YeVuayvPl5Rbh7l3r+vIWoVlZ61pSgtgzg5ol/rZ3oLYMsDXWbEq2pZfLRfywKptFKwYMDUK
h1/jEoPft9Oq4Zm1cnKY6vAGwh615k7IMLLQxnR9IFn0HHsouYut/gnYXX+f+FMFiyaRSXNRJVFz
BLZp2PGh3hlZ2RyhbwKEj6kPLDSngfKUPwzl45Z/W55jkt1LCSpCBiuQNkRdP0TH7BxpdHmu+J+r
KMkGLLRLQ0JiBoRUrAKXh0vKqWHMh9O2tzcbQAzhkfUOamj8XCbiazQF3iHQWy5nEmAHgCc3DVZ9
djyrHRZ0yfW8r3i09C3RrEFKwgoF0ZNEl0sPUHUyNvAAE6BG/ifW2PqnQPOYoUuWx0uaAGgJZPzf
NJqmdowmejJmOBWicFDC+H4x8bg7yaLuTnQ1D3MMsnr5JhEShEhAAnMz+w38ATYmUeMcez3QleG2
2sm3BCYwtxIHrEFhrx0UeLCvYhnkPHXwMdD8cbuKsUSXtKTw3UDfoS3XxA+MjHSb51rur+pBLqEY
d0IQR4gVGGhqIF3ZrB0PKf5OTQne/Yx48UUybWB6CACdRl/QgsbNr2G5na54NWXLtEzMHXb48TMO
d+EZWOQLcZkbDn9NdE6g3RWOO+hupYCdJu4xyKF/Wg6OWk+uBSdcHbOlAVx6fqb3fmCCwt0FHb+Z
nomDcAwJBSimj99owcu7Dm5LyVY1PmTuhJbsiVFcB2VWXxaJ03nPNXDRi8lqIxzmYwPqsygYHOZh
TFof8piaSkVBHBuTRc55h4ZLWRxLP/o4KDuBTtcc/JQj9S1T5/nAtwPnAjbadMgcbzzElZqgUYPp
HIN3B74RmheiuKoYVJF/y5tjoq6sfeF/L3OvPasib89sGHGconmdosDu1pA+zgd0n/WAN3N+hvws
MPXpCIp6BIROHWOIh3NOBnkZkDLn0PKc7eAW9ybpNn4wwuIhMZrnDrsFGE6m/Z5iQIkbB3SpCxDc
ynUGo9OzUAYMkqwEvtlBCxB+IByWrEOB3fcAt8ZaDvUFCCyA/9ouWyjLy3aMhygrjk9zuYPKFGDO
1Qd3ss6fKiA0rTQAaBjYbvRRy6kgh4LusuyLK7g2/aqpYrbqRw8/4GBInTXe+/2yLlzw/Aw732fS
cJ6c3I9WYZFkqDDU7pOTRuZ96l5oQgkpgN1rAejFuu4qvOADqP5puG4qHYm/KX0Za4Sujz3C1rbU
bQ5Jp4Y0bwYf3j3OYhvSD6UhFtDFfcyb0n/Jg0gcUlOmABCA8wQH8UbLhvx5LYncB3DBr1/oJUVx
nsfjLgng2cSiHoeYKoSPEKreYsSjia5UZn53rMbeA3QQrK0Aeq1mZ4g7LE3xXiykuTSj/hvqtiVg
KGK4c9fu756TWxB/zC6KB9YOvMB+mTNXbvyGSaARop5vofIe7gMjPMh6ZEvXDl4CT3YaxP7Dtz32
lleQSOhMg29h7pk9hYk4wk+Yr3Lo4ay0Kcs11sMYN90Vxg5gwvGaA6aCWGpY5VEY4A90Kd9LI5Rv
4wSIkRe74swSmd2byBOL2MSeGYImYK3k9qmomPVhUPDyOIX40h3bq4/zIuXyiIftQvZeBd+HaE3P
1MCffrMsRPNYP2Hp4UjP1pGemPNj9vOyzq6Fe7E7sYJXKd+akZ9epkKKC13RgJMuqCSii9ZMr1p9
DRSr6+RbNKOGc9HLHvtcoLMU/REK/QdHtpR1DSqcxdvwWuZSt3en8EiDPwA4tKdLeDRDb5494onO
COdFsJDDYxVhf9oO6Zti5QvRShtst2F2J+C9OhbhVrQdPxIllQaKV6EVLH1wQtcUy3UuLYCbau1t
t36h+NBYfbDq8SFSfwhlzJ80f0jld6uKBerJKThInj0MCOEPa7zGQFifkrwYF1JPwUIODrkB+dDG
SSe0NSCxA2jGoAe6soHchlBYKtdzLGF5dirAwoBS5t9ECsrBzU6VPd6xx/G2tDjH6cpmeFwaNajM
qMu1SzDnuxVEOJyTSEF4ZRBIzMught4NBmJH0xX+9n/7vsE3n+L4be7VAjsBjLQk0/bdF2a+ne+d
b0lcaz1wMJuJMRKNHU4webEDkm04U+jDAMmkM2WUvtw94sBUrdCxr1fzqxa/WGgYR2MJY2a8fg0j
k/aC2SD+tMw89nCottEY6P+8mA0vXfcaZD2Hejl8c4ak3jsDfJ5C3re7mSlIJEPY/f5ZoAI5rdIC
3YGrP3c8mIcUDMLifz6GFnxPZoACdAFcmLTajjWrL9PTcSBhHr9CjREYfYh4uB6evZbAWYG3zR4+
6NYxngLrSFc4a7n1pkRlFWpc9Y5iLvQk6o2DX9lHTpcn+NJQ2FgSEROQcrZG+cNbPLiWn9iZZV7C
F1xAnyQsk/AyVMEa9UDnANcg/JoQW5N4mzKxp0XWAEKKXdNTZJrlzupGdPQA44cbatwAb5h41qYG
s3ZPbYfQl/z0WCU3VJrTyn/nfehU0Oqq0xubyhv24M8w/PVIeci/duDeblo/L+RaAbRSokN/5tpI
mtykU9/K9vAvA9SRUkIr6pZMANpJOZkHk7XFaKP4jNfmv95X1YFY9TXULIkvknm2OmeK7x+MEJri
UbR/0Edoig36/uEZDbDq/yTre+mTgL1dQBd3MekSt5uN+Y2huVZNXnGhEA2yqPw1U463pCnAefJG
V32ZfcileFpYMLaCUpOnmzv0lT2+b/2DoC85rdENL42f9OXPXztNH6n6R+M2UOjxHPS5gvBHDF/F
8zgW/GWsAM+PDG/a0dSDRxU8aqZkTVMe1iHARgOquUCDvDgGE7e+V3APx4wypiqHV2R45U6N+nmd
/MiyclngDfU+dWW/ibIs2+OHO72EPHuhBAig4AxmVsHVzi9OB43cuclCzRQaImA07Qy7rbmjMuQS
SCQRGmvfHuJT2hQxqDA2wITzPA4hSd60v2jRMCq82+ny87yg+9Iiy5cDcxbAcUKn2Zn6G9iI5TJO
s+znZL5zPMp+eXigLYqwguCkY0SAVAfx88RtIAWwQVnTAS3NIn4KAqMQeLZmoIVoIHVHPC9sqeLM
cLY0oyEiYtc8tzU8m6Yx66F5D67Qkho/vMPuXAU2DhH/2zei2JzW48E7942GJIi2ENAG2aYzmlMb
Ts/jXytzMA86aD5JqNz3qhdL0AdNFMxqWK/oHPI3Rz0CRoTizlmRnXrdYvenrFqyRsh9q6eWWXhb
HgUpdNLRj08Kx7nEsrnSzOTvTmL621SI8WpFdrwqLV6+D8o/e0Zk/JP79W7yc+9bUSfDEkVSYxPA
nRqfB73LEvLGuwFUPTxCk2TY+SiPLqrRAX+Qgt4E8hHDdmKUIXLg4OSuEp75K6dt1Q0o0vZWmTgj
5KC2Sd6sGwPdAt06/TC0Yjuw0DiVZodqlv+15OlXGE6mb6lKOjRe6nSDt0vylkzoA0+A0FwcqeSX
GE1N4NCTN60Nf5SAcy0pLcvGdsV9kKdpNQ2GXRcZRyfz7RWfkjvO5fwEFUR+AgAYVQiX4NoUiLKk
2ukcaFvgkfpYp/wQwtAZDktwvAngwjWJUyAyWKBmvZlcIJpk2L9si18b24xubgGQs89UfoZvpvVa
lqjt09TJ2ccprc7JTCfP0zi0xBY7x2lVDrV6KtnQg7MwsT2zjOYp6EHqDe1vtAZtwOZJ9FEI0bio
ci+uRB0qiYs1FEq7Fye02mPUAfRK07g1gnsv3SXNktrpXpIKUgUTmGlodHUvg5VkyxYPnd2frrPD
Xfyy/e3c0hWvIKWXQExiDc7SeISjE+iRIG6inADMlwHjO39c50GoFjEcXc80lG5VnVEK6JYx5BpX
FGP4Hz6PepinTs69fW4Ze4pTBi1+moKa8w4H3RC+zfhcypg/g3IVtNQ2U4Mv7tMCTUNZQsQT5mwD
cKSqTJdR7uSXKGnNlcHT6auMY/QlnfAfz4WRH05rP4IkQrUuL9rrKJJvvV29jPolSCpsTF8Vosxh
ST4Wa4rNC1C23uMplZ8eccbWIuv5Hroa/Dg5CqhjunzMm9g8WswFBHrKtDQHUnQoqrRp5OdbPt/d
V6Bkh1V2oHtsHmVrTfFeFg2kJwBy+NYAk7MRQGbsaBqhid+F71FjVjuDGcUmM9vkm3CjTdrHxRdI
XYwHCP/iXKXjhTO9RKNRXZJp3NZOym9VCPBh5aG5yIyW34zM5TcHugH7MXcETr//idEVTsotDKxu
dCdzbZwNCwYyhyhXqo5gcZwqftCCK9+xb0LhDBpwzxZk7zYccMUThBujYwlr2K0lRHmXkceWOc+7
FQMNcElfDLaHN1FLdHg9OI5VZov9yujjladnsJvJVoG2GZvIYUxGnVxDEw6cHDIkoyxaV/gxgQ8c
y5Wf2mrVSiu6tBmrj3UYRht0UKIvVWu/u43p/nKrCTtq33of6uBPapbUNfzaMmzXdKoT8vdalM3K
r1SzVloELtNkPM5iaIzIxoLLih5auws/zidap1TTdOQWAOQrJc630OIjzxngti7T+DUwgn8yo8uf
hinhx6HFwcgPRPN9aNRmCLzyKyRBil0UDNp21bbfp/obrXcWeJT4LOhgJZ16ierw7rVT832Cf8BS
1NM2zR0F4s3004XG5SEbZHMnMc1EmD/H0EUNrq7Z1nZ6H8XzBL4SaZD7B5rHJXszzbRbQdJzL5o6
vk5e14arYNxNDRDIj9moAM0cc6nwq4nHB95O9bkYpy8mE+GTGvL8VMCPe2mYFr80/vSTqiE0OELi
19REJWsumCSZpVYlGqj44gH410bAIbn/0qXS3nB0hSd9cRzLZ5qUZZfte8d6VQW3X8fMgMZ8Zya/
+6/KSZrfact+V3Cy+IKGbYzn2+ifu9bJDkpN07aGk949bvFtcZGY3/oOgDx9Exgguwl2FN/xfRTL
qovcuxXG4O3lJtq3pQGzWttvQFnywUKf1FDfaPC7xDrmcNwugrANFhQD0ShB1bSq9k3v/8mD9HsN
7TRIJMwxSk5DCbvfyTvN8bzsGbTGOZQXKlnfaKEv2I+pLgELg37A3umAW04huPocNCAuOI7UQn1M
VSt0SV/b2jEXJQC9OHnE8ppWQpPJJmMHmEZ8lbVAd4d54ZdO2T8tu2C/p2XuF8aXuOVQZ4cqNCpC
TXOfVAYw+CiPhhM1d4qbbv4hBM5ZiUYLtKmpzdCMfBV0GUwfU2FeQz2I2BhPHAW+wClsd0FpkDlE
Yc9FN5HyKPYYMjSN48xx8feMex/JmRPjX9p326IHky6wBc7Eor9UbYeCsQsGGlQY+L7IkydUUv6E
5sWawZPag5TIcrIqA2K8f3N4hxI5Q5lw2zoSAsuh+Ife0k6L/1YlwTSlNzgNAt6fQIe5yYGmHWQj
b8y0FjSjuyoYemzB4/h4Vykh42qggACt5cTfggbubUsu8v2AhtLCc53miYYJnZllUQFb0bJMPWJ9
vUu9zLxTArrqcm9OeAK6oBhmSzk62VKZ2Z8bsjH9Jy1hOm/asRaD0xJwHy5LLQ/4mLs1A/fVeod+
7/QklY3zrseyn3GfLEEUADePqbcY+wi8mrKbGcO5CHpwpYlCuYL1uJ4maMMt8Tq3l48/SnJ6lPqP
tvLlOsshwAZzemAo6A+X03KZQh50yK1lOYQhqFz5L9Zir4kfNr+MbsYv+HXnF1QQ2k3oTjiD6tgj
N0/Yq+dXN7/h8DjEgwIUTDTQysK7lXE5ovtqQiL5b8wRZbatg+hu+pPa9igqf7UVRCFbL/5hgd+3
tGNmn6EgbV2isoEopNXEP0rfOFaQ0l3GSgUHo2I4TrAmuYamgb+xaZ92WbLGA8cWS7ihwP3IHaCC
hRP3kyxQOw3Le60nFIF9Vg3FbAGmbsXKJRwF2JP1ezLt8Z/UgniAiN3+BcrZySbAH9cytEfZX7iX
Qx24sNqNMnq5b4yxx9nAfpkSBnB6aXJUJboe/I3k7VFNSRwohkQO6LUPJUxUQOMFD8f/neMf8hQ6
AMq4qWefXF0gnZoSdKxcDfbJhDqaDELrUOqZh2NvuaIcyk59bAu96buDP12UZ8yyOoxml+9VBp6Y
Z+AYWtXFmpkD1KL0tGrB8qErGlg2YH9VqG5piaq48NCC1vdUg4Dr+uMOFaV8xYPIeoXD5MepiiEr
Mq/GoH+v03b83nZ1t+g9y7rxJLVvUgzRdYDywByydLyqnGcUuoadynz3zF0rfq3kpmK++Zr0Inkt
5KbRE9inTk9D99o0+dE1hH9zJmW+TkbxmJmda77mTvZh9nfNEJZ4GcGCKICeqi3jSzmW3tXtUX9h
IvradXF78HmHQq9e7Iu0gNhLYm/AKv5htr67AszSuIPT/ZN50fjNsQ1dheqjM8XdSvwUXfAxPgVg
/fVD0ONBhuaZ/tLyKDeeADZfmTEzX8fIC2kG8iZOLnrtbyat6ZmJ/esrQwnsNI3+ths8vlQ+NkAR
cGhvbFfXSr1NbT4eS6gBY2kY32wlOGQPnAa4ekzR8BCie5vMZDiKXEzLKBPjm2ngyOLzKNpajYED
Hlw3wK8CQuhI8wm/H8cSJtRwotDrH+bKjF8yvP3g3FO/W4kozvPAgPf4MAUh4l1FMR6i/x3HiSrB
ywJehfTCQgGuA5t4slCf+89LbI7Nb7FpgLCxlw9LG3og73WgPSfM+nsP/cZ1m7T1ARb1xnPsFC+0
5Yqrvlgy180uELCuAfCO3AUtmLHxA46y7MnF93pkIRj7od7DwS99nYbWTU3AFCqUKs996/wZOCj3
57TGiRZ0kHGT1aUBfz4aKak4FmPEHjfQrbWFLZDRdI9HKj12O3NKT0e6nDdIH567Hy4rESA1G+Wf
bdSc70APxmM2PFoi/10mfXcuUjS6ZGynICaxaFfpaTA0EdguqFnQqpv4Ldqt8TdaTHman+2RYXO0
zKcUXmIe3K90i4CGjjQupxpV33zC6bNH53ZBK6GC1ZOdpPGapkWnPGAMDTCqbDYse7tLd5HZZc+F
n8cXO2cX0Oiy5wBdwedQKG+R4HW5p5gzxeo0ReIbmgErp4n9pz4AfDHvYFhgVIH11ZVhvfHwr9jS
FFR8EFajEXgNO32DZnECFxO/OiUs2Lm8CK4scJmHx0pXrYFjhMGxDs4DGK2vkWHaqySFOr9lWN45
8ZQHQELiP66yfGIQvhHeqq8c+CnQMiVmffomoXG8TOWUnRoI7R3byLQ3YNY3Tw5kQJeZ46TfHdfa
e3Zh/w5lt6nNqvgxaivZvBoYKNBWB9VlApzQICzG953T3Wb10hmN0qaFs+uN7rcbFXkqFgODW3bX
+LV7ARgkBU0T5TZQlrt7OGkQz1RWzmFyp3vLsSUqoiDbVdMEfQDNZgnxIBM8s69EZDGCoNmOI0RZ
Z6oLL2B7hv/7a6zJMJSRWzJcPuQc/t7/+DTbbLafVr3UBYEPTbLlDOM1OJpihbTqDUF4HwuT052j
oVzP0F66qiAx88ilqRG3agfsRbeEPxjoM9gtLpI+Yc8uyvi3nnd7v02PvV2UX1pvanZhlMXb3g/t
Nz/wltXgOt/dSLUr7Dui0wQJ2Xvk1fUCEkTRxkWFbtXo6hRVpGjwZbqPq7jbz6UrpUUFaJFi81Tn
Zihp7OcQpdFH9jX/XUsc/9DK1ryOMoH1HLxcvEXogeLggAjmLOIgqraNIxj2P3oeiLq+wsrV3sKH
Uz2mvk6nhcKQ+U7Bw2hBMY9uSUZu4mDnRh8/whdM7vE4+0GJ9B+kT1CNa+5Rdv06fyjFc8vOD84U
PT8+k2LdmELLor+iKCK/xSWKFwAN/Wpt7CM6J3SeHdUOW+wDsv3QjcUd/Z9gwauk/sXUgbdO9ROV
uha0u9y5WtArPRhQ0AGXjHWvnqy/RfrDcLA79XKq3sKrsSHtElItmXy/2inUyGfVkw/S25SC528O
5A3Kc4sYqOpFb0Gk8jGnJUD5quU4Bc6uysZnhX/Dk6fi8FwM2C97xsTeoaiULY3ck2fHH4fnGAqj
FB9NwEPiRto7KIDxd2wBCp5jC1q717pB0Zye761+Ezye+jSHMM23JMZf2vyKeLwNChHwY8f9x22P
mFu4m9Jh4ams9Z7AMLolacaRqhsvPOgqrZzRtStUkwK1jI0C3xtJy01T7RyAOXklQTnKD/MsORkx
WJsaXzQPsx0AxT5N59hQpzHwotmrH24hgriUjmrYzS2L7IKtJPzgPAi04OeEzd/fq36Mli44eqdP
8Sozi0uRQR1BL1J+VoYRX9Cl40GcKXC6x0JtD8Za2i5fAssuLknonDorM/OlqJQJ7FxlbgenCp5q
j+MUk7HVY7WErNyqcPIGzyisZtDNfRo9UBcxeUTKwV4Xfh2vje8k7dLrZgQNj+kAsdyHuNynZcrx
LKcB/SEo1p0BO268/4+xFpWFwoh3MQwfKHEOdSjDA8aQYlLr09JVEmUtbJAC/EbqOyiZFmiaF8bS
g7jMSVQW4DK00Bppvkr9xAKFBJ9st9l1VK5/KivJgCoqf9qy509Ra7MnwaAy6qeet6VpFNfuPQbH
SK/RYAGdvYGDTLYCUIc/sQBa3l0Mnd3YnuqTiqGRikap1K1vitAQhjYO8LE3vkZosXHoYDLoWoVp
2R2NEPs8uoK3o94MmjCRDKBIvKSgr3MeWmrz3OXmD26WgJ1R28aE7w/4ccWuh2X1Hj5pgLIADwxX
HTR15oFif9PiFPgGe+DVGkp805K1aHKQV9rsoUZXFKthSMVSoAwoRM5r5MFGU1957m7q/Oc5zkoF
PDkgOAaTEbQyp/HSw6byywDIAmd9+OJDYudpQL1w1GFpgvGJPRI0xvS0BK176w9+tzZKQKOS0Oj3
teYXw3PmBIao/Tyajb+xM4utqqF2nvu8N65u7G1pBtaX8/zf+bEHh1/Kp8WodkPsUoJHPt2k84X+
fJrN+d4kko3sCljd6Ip8HrTlsABg8Cdy2ZZi0maQ8dCrtg2OwaI1AaaCeBBfdMzEnJbmwe1BpPqz
DSycg8pzGw2gdPxTzqN96of5oyoAPjNES3UqrT+2rBMgPwKNeeihKujKAFRT7F0b4vCRk3YxTlT/
PVd9XO7xlK4XirtYn/PDLsEG2zLcnaWrAw2PknNkQwhIz4YMP6eFLtZkAThyVE6o3NC7ZSk4/pOE
KCfFKDlQclixYVBrig0+PxeA6d2Uwuut8F/xBeX3ASgLbPaMLy2rgFUd8ItIUzZC5jtzxxDcUqzG
2eBC1q2PD6O0AaAdVflHYb6GGCK2/adZb17S46+LgI8LICL3CV1Mezy96MiKnbrQzLZArqIyP6QQ
Y+8byLLrKxpCwKIfsSFnwzbp4/O8+H/N/bcUPyiGTdwKCYBMgL17W4LskrBmVyYcVS4IQJ56ltcb
UZbxU2sDqyWDvH6La9iWDMr8x9ZsoErCERkI5P3U+Hxrx415CHofIjJsfK86Hy7cUHKGcqLVvCR1
9coikfxIFTzGrDyobkXYVacsNeoVLYTYORRMju8WjB42jeUWYLekar7TtzmDxSKqZnXDqoPhaPtm
FslveamuyouaCMYhr2DKwj0nz381JlNfm8BNV3FYNLfaVnw7DAY74DwAJbnYOEQyQEMxzU3oCMfs
mPZgQ9oNDMCjRPX7MoLVVKnZaolgGByrwlsKXDaK0ZA1LyrHcwR8H7ThWnWHqHS0rpOxhhpWgg14
DnGaNYq8/5nP65PjAhHmiuHMeqBlPI6nSmX2A9ww3Xxro6X1lprl01gM4b2ERjJ+of13Cs9ZCtKP
b6ZdPxlTFt7dZLzEacV+1tDKu7oWC27O8jkM6+gLhJKqsxngrEunf47awArNGWfPeqtfZayfjqpn
/8Tgfz7b4YiSSxMM29Rg6tU1AvB1hfz5LwnStbVRKkMNHXW+05j5YN/2KGXkXQjVAz2lBasf2SmT
wVeDpTDFC4dxzbCDB1uZOc+yk94Z+vJPzeTZz5OXO89u1d0sht/HkpSiGIy6djDFjeF844tmAS25
GPgxDDZP45NZhz4EcQd79WmBppRCyZ3TAipBc+h7FIfIAmC0cqGWDFLN4Il4E/R5/qLQRz9GJup4
QnjypXKl/ZzyJa1RRKYmVL6DNDtRzGDxuDZlHaPFh/z59senja71PMHuwmrlC0/b7jlJ19g3ilMX
NxtIi417qQ/0+GUTJ4rTFJAEPHLlAIYw+DfdotJVvaExuxWek+0S9jz2iRvAnT9WPF0SfMwb37oD
JFbtKEb3jVQm9HTFkOZZUCQHB6hu+hgKxYMWwoNtw6qccoDBKiOEhF8JhLoZFugIxNl9VEBvtjgm
/rJyyNd1/U+PtWqZjwCyRDZAS1MS8k0U8/p1ssR3AxipX2XTHFH+7N7coZJrSGbVJ/QbFaQG0lvo
4sA52Rxg1Eqod2i9ZdBgeXdYkO7GEp0zmiZNvElR1fvSNcoGMBX8tVSnQR3zrU+8DODD0Tn7joqW
lA+aqan91qaLATrZHUj/XxSvS7iNpmbONpynOOznA2AyzdTt4XXx58rRMcgjdnuoAv6/Vh2dR5/C
HPucVSZEWnQ9q8nhiZGmA5Tz/lbBwJKPIdM2z/sfChzME0XaFECf3C2jk1SFtQjKTN0KT9lHnGrc
VSrc9se754XND8Wkv8JJx8RWtAAqNwOZnJbtJgA4tTZeIXLpbzNTAaY9KRQqU/+Yj+o6okb+f9g7
s93GsWxNv0ogr7qBZhbnoXGqgENSkiXLsuTZviHssM15nvkQ/VL9Yv2RjsxwxMnMOgX0RR+ggUDA
HEVuknuvvdY/HJf/tCBVj2ZcupLRFOTrf1vPV6YQrvbB2fd1pJBLdF871ekq+aJIxseF1pck/n2U
69pJpqZ4aQkSKrozrc/q2wISeSfv0m7S7hP5cVmtprVxlsh6v1oW56NTI9FPzMKqyxLm/qejDa5/
Z5V9tY/l6VErpPo2Mbo1aO3ycSgiLBPiTl4LiVU89llzjjiCj0y1Ct698tGfmNdHtdQ4hkLlejkc
ajOpWg4vI7P9dDg4+nOEF/ybSaqJikkc5IKBZokYb+JR8R/NyjpXE028rlO5OGRhCSN5Xt+1Su7W
ijfsBKNXH+qXZW1qjOnOIgHgLouhZ0ABsErlMPFeo6SCptiS0cRR07yIihFJXpraIWYxL9Jx2nzP
ZS57VIa40aYRxoOk2mVuFuhEykcdpaBzsD33RqnOZIioK85NtbqvM7U6ZVpdnZZVHqvKedVkFJ4N
4wcYUws5wejH/NzSAlgMy5/J5NFpS/Xjp3XLjp+WP/5c1mppXJmOORr5uVZPdq5CqLAmXf4atK7Y
j+HXSClNJ6TifvCRR9p7KYQAsU61x1pCUL+t5K+5Z4y2RdHvpKdNA1CoDjaQr4SbRnew+aoAC2vR
CbSczwwQOFGSNNpziojiGPraQyySz4ko5AHQCDatJaW3shheoYhXvFgmivdeYI3HLC/181hHhnLZ
wNsSALx9Noakgm0284eIUU9RQyssOySx/GiohnnNhVTbkI9yHdWd8NBI7ccZUq/WHa9LxwscoBGQ
9coKTmx1MOh5N8DwIc5rWJxtxoKiop4WCb4y87LmUy78WB6pom6UefkjCsTfDED6ADOvLU34W940
XfZimlzCnZKIICkjfN8AVCK5jLxWsquk+7ZBjYvpMpk3/HTEssH3DDYUlYQAHZWH5VRm2EhuhebE
NpGl21EQ9EcJDL2L6g0JKYo29yooGyVsjce2L6pN1OfhJkxN47EbyQli3XZXIZC8qxpLdJf1ajk8
FI3nX9VllhwgH+h2VYzw0gShPxMVVTiD8DY6vVlKN4JhyReqFz8uS16jDdcicKh50/JfoVh7ml+8
FBpFuskQ3bfzyMIVjEFy28rmOPeOw4XUGda5bgJxn5c+9CahDGBIBa/hY/HH/VRN6C+wOL2vx6k5
DH2onoUzT0WEzPMg8QrbadX1e3lepAzmNRYyE3i1Qu73QFjPq4FY1CtSVeXZsjj05inQjWqNS1u3
SRcmzYLpR3HVYeren3ep1OebMId+qKM5CvqMqYZXnGcieCCR9NxVD/cK+X8jv2BqLm2ZSqtnbenV
B/rgYgV6M7nRdPxgdWXynupIuDAsoMl2NW6SoqiPyUgKFAogxMjOq46pZRb7vohrd1LG8MXTDeKb
cHoUTOlb7O3XkXKcW2H04UvlgQQ6hHb5/p8fleO+0MDf5QPtOwwQ6vWEt3f+U1dMXr0+qSg6Z40t
ya1wauRB3XoWDFILYMG9rINCNyvlJULlNwVNg2q6etOizr+S8VjYV4Kf7lt5slZRkBo3VpJn9jCL
x74PyCi/WVWQ27KgY4weAMAaCuEu8T3hDu5ft8sTXqJlEecatAz7SFkvi7HSov0etuWavEniyGLS
rwTLDB8jwXxOy8g7Rp01HY0oe1VkNXqMmqZcGeTYzhg1WKRKZHRpdC/zIuNrP6nOcrTVF6aNSlh/
0RpZezMY3/ZvKqXZDEUsrpfDJTG5LBl0rrO+khFNoWimX40kHK+CrlOvOoxlhK7W98tS6efQZCZE
opdFoWWPwVRNBqwu2C5HDb2Bnrlq0i38dg7idcsVGiTOx9pQP04+4NZQpeVaDgKk4tTpIZr68UkM
M83R9bzboyAoXiW/rR/n9ebv6+f9PdMbnwbQ7s7QjN/2b/mSE7yRdgTrlTt0Db5kqonmttILdxGj
iBNoanCezc8Ed74ryv7Tsa3K8a4g4prX5ogkXY6e+fHchrE7SBnfsIZ6zH1rijEENBkMgCiNd1mE
Bqus3MtS5e2jNoSQNC+GhQf2C80cnL9ZrCzoAH9yUKt4s54zp14O0lo9ZxQp/uggSh76tScZZ5k5
CptOC9C/ilLhsit9xekZAJ8KQ16HQ9S+oXx6W7RDet9GIaILcZxcpHk4nUeJGq3rWA5vraEMbYVC
/1usJHZbCMJKywJKJIKhoV7Nf1rT6XvAXZDSoJg4o5zoe8uvytJdNovzsiAaQPkB3IWqrK8t8ltX
U9XDJwXg+aKOw0oEdoKibXyoQCI+VgLWVG3aD8dCy5IzRdEGMPa1dOjzXrYtLzqZSVZdpobib1G0
l85yMqmXKGMHblDo8kMsYSUljvV7L1HgNdL86xhxoCfL7TUlLnoIksi21KJFNNa+GThGMjgTfRMm
VPNibKCBV7aYW/TdSZOr/ITun6i1pzBOupOCCesx83ymXvPSvD4SsdNRyoYgTT9TRbO6galX3dRq
c4Z4THn8WDWB7xaAdG2XjYGJPx8gK8NdtqpGxkRS9N+XjTq8l5vXZQNmrRUnSM+9xtuiItrcBVLW
n9VCZMzaLpgc9TVsiGZ6zvC1RSFE8nZMLNQrlRnxst6aUtwNBj8Br6jGW0AWKPc0w81HvkkUVfE8
Fadvi0XTfSx+ZKsCk0rdvLNmom4z9L2raJ63S8RR2kdyY61ieRCuG51IRC0lePqp7OoKgomFxYem
VtWTZeIcIQX5G/bTuV2bzJwDVUHiQpLuhU5Qrmaqy35Zn7fF+DS2+r2VqdraqPvUHROLyU+kP7V4
N2BX5sXM+Ttr3eNick74WyH8zkekiOZ4bTW+aquCKF8NkYjde2ah4C033bmE1hekkvnPZpZbHlPo
5U0itHaXe49Lzep7CesTRnvZEoti40JYbZ1l8fveP1XIlsV03lmRo887f6qwyXWJ7mRUOwvbbSG0
FR2qynMFnaS4UAvuAO/xg/+2bPbzvsWTfaa+ZfM+5rxPL6UYDutD7JCVUSY7CHTrYvmvbPAGFmJj
WDG39i4isWLz8mcrGfUWwezjp3UffzZqf0VWPt7+fDICWhWaQ+Y7y7mTYuwvumglzPr9CkI7OKuW
b4to//Lf1ODkXpkBRAbF+hD4X9aXZrjKwyg7fN+1D7DyKbJI3y4nWw5IFbK5RqIV62WdXKskUVOk
5OH363Af5ybgo/KIg5hpGkppfSMNLlvURJhC9/v2TwehxKw5uVmrcANbhfi69s4LMUiPqqVqNtSS
7kWXigsF1Ys7QafwMiKTdaZWrXKrFfFx2aGB1mmbdNxHL0sRrjE9wa27d1+q5ZWsxOZ6qGTKfJGI
wbM+7URAartlUQtU05Gs6L0ox9guwki5HcQsvlgWPT6ZG2k4kfaBKou1liuFWfA4+V5towilHwyl
R4ExlA4enLHHvir0dSOL6WZZjLueKgmRj+hhT/rRuHih+HFefzT10qxqBlmK7Ji3DadIm/UyTNWZ
rNmEaFnm2jUJrb5hlOAtZ36CbYVnOHosgemf1y3/SUaZXPpRPK6DwfLs7xuWIwht4x0z0Ktlvddk
mt1W2bjumPEcdE3bQRyRdsO8tKxa/ppSnIrS3F0WwnRoDiGJ08Oy2KeRsC2oBy3rP/b4fSMtI6/x
UUTK/fd1y1/LzvR1sWtlCMt/X7f8ldTYuQpciIs1QGbriLNuFiSl6CFtbJOWA4ZpZLalW+HFAr78
2ABjVd5SfjzNpErNXbZwmnilqRGQWgvNk1++/O0f//a3r8P/9N/yY05pPc/qf/wby1/zYqxQI2l+
WvzHDaL1eboc8/s+Px7xj81bfnhO3+q/3Oki/Frldf7e/LzXfDW/n5lf/3Z17nPz/MPCKmvCZjy1
b9V49Va3SbNcBfcx7/mf3fjlbTnLzVi8/f2Xr3mb4alx9eaHefbLt03b17//Iov60lAf7TSf/9vG
+Tb//sv1M4bsX47hW1W9fXnOXr9chGX7RtT8H87x9lw3f/9F0PRfRVNF3UuRFctQddH65Uv/9tsm
VdRNXUTlWGNC8suXLK+a4O+/qMavEqGKbukGuDrR1Dimzttlk/6roYnMinVT1HX2kX/5rS1+eKbf
n/GXrE2POVddc3M6P0LVeH72881qiiyj5yki40JlUUIaVGb71+erMPPZXfofqtAqQZh1zO7zrFjJ
eX8w+vCe312XdQpfqIGAoUyiXVGRnfKZHxW0pE1CBDu7ULeNSuyY/pUXIjYya1UH5ieNN5Ng+ZTn
ECTTenaikrNSYdqTjMECKZQPZD4Q/8qTpzQRRYpW3cUAZWUgceBTV3E76qY2keFrG8nb3lLvzCBH
IRDMAPPR1vWU0FZRQLWC6c6SUFLP1fFaGt3I12K3jpjqqYP/0hTFxgpEVCin10SsKYerJjLMivHC
r7+lsSWs/Ck5eBHF1JqA2dNkwZXjkL7JQhNVlU40zQFExlMMK9iTX6vAoPxh5BcRlAgXOQRKzMQU
/Wh+HRTEG7Ipd4VeEeHlxZ49jdN0FuGKVw0gStH18UGcNJDACkKCVywE1xRVL5DhwwRGKx+SIn1i
JBGSCoKHt2vaWZcj8nZjZ6ylQBhWaRO/BHry6hn+CRGitxTO6aqPfQFdSwd1CE9np6kd3g0FDNOb
iaF70mWwYCIffsTlUCjHCSbZqkPDuR/1Q28MTuAL73RHr4Fn3pSo4m701tiZTeJOAGYY2Skx9T0D
UZ+t+CRlJ1FVwe1m5gmKS7ZAFsphTk6l3mhdRFOw/DBcb8AePY9fqtRPHbkxmNljkwLSB9i17r8Y
qnYyO1K/6Wyih4jGmAYv/WRsKWoWDuR2aLTIYYZSCikyfK89/VBPCAfK8kppGs9Js+QoWNP91GMl
Jmu8FgY0LHRuqRqcujpypxKmkVjWIKW4ew/DS/gm/QESBw1SpG/F0PDCgBDf5p3mNqZAtJyhITkx
7FX+BXKS2aoXLfTl4jjA5W5ymLcCCU7QrFTykMxxEKzUYMQSHpGe1aSccK1pVkNgDauqLp+CHGBZ
XaUzCRXbxOlNmwUmicXtUBIUItb6Vmmy1yYJYYuYwqzU0W3VSGnW2aDITuyOss5s0BsvmjrOXaOu
VBeoM5HUhCRGNuAVkkbX0qRvmPeyP4wMIsLqqClskisLWbZOctMSO24mB443C5VkpVKv9j6KgU41
Jle6lZ5qXUXg4jxTCaL9+EWWk5U/qBBuqkM+IExqJUh0JsU1eO91CH3OCvwjGq6m3agArHsB0NQk
7NCQmZXIsmPzpkTWVuI9UKXsaSq63s00HX1Pb8Z/nmGcaCdRdTREmLxl3N8No7FmdvD0qSf+1rt9
7s3oqH/sy0wAhaIqEzDJkg64/se+TMcbARFdw9+Y6KTYRq5txkg/Y7qq8LImH+PjD8Pj5x+TpD/6
NcXUNSaLIv3nT7/WtZIkCIHnbwwzn9XQjxqKHQrNqkJIbMOvzNouajG+jIycGVv98Nf3Ks0d8w8d
93yzliHqmilpMnf8481S51DyHM8DtFXil6wyTMdv9uhUOGgSj3QJy7NIEaP2kr2ZpXthMtZ/fQnG
H1yBJJK8mscNkN7ij1egKpqa4t0E07frLlQ53fuBvi3L1BnVZJV78T9pcHM+3093bMgyo58ki4bG
Pf/4exlaIFVH/7dRJgaVwEg3VXzZFPQkVd9EuH4haRpMUAxLCAhaf2fU0ilTWreUg11rPo2E3lqD
Ed9dW4aOaWpPaYvZendn5iazsvhMKUrwQupGjaGQl0mD+VGBJDFdXdYqp2yEqjv1xrZUo5daCgmx
n3JkdzXDQ+VKDHtHs8wVscvTkAimDeN4P5Y5boXjBCsjvW2tBLp8UDFN6p8x3btJfcSTYKyjR88j
XCGIpDlhWDup7B3BRhplhZa+mdGHKPWmaKUTXBW3qpILVRrwua1AQ/jgZhe6WGne+KZ8F4/mDT2N
1Wjw6sMclVLzgJ3wCD3L2NbetBYYwpK2cnK6dvRKEmd5I/5vx4x/Gg5+jgb/NLL8fzFmNPj6CK7/
JGa08+w5rN5+iBDnI75FiLr5q4QLsq6J5vwhLYHgtwiRTaosWrKkyBrJdaTMf48RJflXRWKDpUmS
JJqKZf4eI7JJlFVDsQj3VBXit/YvxYjzpX368FCmtUxNMmRiRQJZ3ZDnnvBTjFgw7FeCxnR38mG8
ixWdq9LKrRP5JXjX/nyUTMMuhyF3wkE6r83BguqgQwE3levSCHwb70mAI6XdVNVK6p7zoLRlBLIC
P9i3UMdMsDtGb7q6+rVsE1eqQFoixxtHmG5EqoOQno2I566Sp3WlBI5cD6deF26hYlw1yMwXBRap
frSbYPQhjEoIgttK6aptYbfwvqbyWS3DbZh06yHgC7KEjV8RGkaOESOWqwW+kwbFbV6lqGaQUXKy
ano3sABuleQdRavEBpFByKJ6tdsWETRQ+LfCNSQoJ2xD1NNlVwzx4mKgHYg5O7lfZ2XMDd42iDiH
cXzeS7LTi9V65J4kZSMa4SoIsfLzs72OJ4Cjj+qps+p1Hl2EbXvTTd5jOHr02tLRE0N3HFNnEJ4H
aXCpAKyLDBPTQCkj29AKp8lO5An2pXJXKM8h4VZaS1+1Xjz0GSXBQpLfJ624kwWMOuWUdrfM9rIw
eVSKph0RXFsH/XTlzwVZBbvEMs7w21YPlII2k9qYq6iPVy1o6dCPMSC9AXV0Cn0ZTK+8Z8qBUzNK
urqMkvcQPhiwUatahnU2PuJWcU/gt0lynxEfjpWivLfhrja1yDF9fZOPD0iUuQpSo40g74bY2umg
JrGqsVusvUNTcMQqZXqRGnaDWEkqAjELsKzOU0QlBrSKsEsPJu8q6ou1Pw3rVoB4CT9GKJeIxO5l
ao7gpi1/cL003JVxslFb2DjleBVAi4xMy1amOSGZog6hrEcQnxGPshjCPRzFYx3fmgGyIzONqUh2
kQlGNI7fW5PCAIz50BY8SiDIvkjCEQ1xAuTyaxGIR1mworXaV5teCPdmjQ1KUIq7sboWA+9hrPD9
E5L2oBfCYMdmckD24kyFF68NARqE48nzsRkc5L2VDje5VLSUbKlG5aIKXQfSbMBdggXg7QrHdyUo
JaAGGt4cSXbV+6ODok4bhPbEk0e1yvb7CCZr8yxZ7UOe6B04vfEeQ96vulzthXZbFN65UD+ZCRrK
EPIj4SHCBWrKBKeVkdiwojcP9514qgs7L+VX0zd28RBs27F+gq3A5GCoH4JQTc4iv8IrMmnfhW66
z8z0QU/0oxHwqHzTumeKFdHOQYLkIUCHUkKFIEvTa1OYbnCIW33qWo8f8cDnuOzHCe23zsrSFaba
OoGRNUctnzorvycuwgZTckP50QubDQIXjpn8k+hrDjW+hyIfP4LIh8xv0DuLivLjj+RSV6kBVV43
mAP9vHPU/u6vb0OeT/HzT6ga0Y6pG3T0y8T9031MiW/W+mxcqhnyCQgOU+QInqC2jybzLNcsUqLx
dR1Y22qsyDdXgLSH/M5qQARaWfxsZPgrGhZSN8ag2GGinY2C9aoV2gybzndZUrwro/DR9v/S+P+f
G9wvi7fsuqne3pqL5+K/QFZI0njP/nyEv8hJr5ASem4+D/LLQb8N8vKc0mEgRGGQ10acR/LfBnn5
V5ktJrB7RWekNxlfvyWCJP1XU54TQda3fA+bviWC2KQbKlkiMksWIQDv4G8ByLev5COb98eJIEkm
pfT5fUMYh/mErCkSL7Qha8ZP343YiQVhbjTA0tLWTKPWAMedPkwvyOO/UvJk7Ik36PZuy6qxBTPb
erJ5rUDrd0K9u276ehMpaUQ9g7q7QRUBvQ1Hj5R7EGmzHuKulTx3xOhmr5cQNAZlZQ7JU54UFxVC
ApMebEwzu+1iKFxFfDZVkhPNHgit7h8sIdHcQrPOywEhdNPcWp1+SoGTVCPq5hAbph6phgrADv6K
IYKYiWS4AK86Ebpv4N/mReGGAvN3SsFIjISHRvZw7TynnDeIqo0WCLMCq2sUWyLuZsLs+rhGYi59
NswyqG2NLM7bLOrXQe4um/bCkpINWsVnje5f9QJQs5bcCNhVwyANX5aOgaym3TPYAGq0B9lwspLY
ojeitWgITkzF3SgQHY2vpzahjA4fP+h9W4rFw5habyS/T7o5MZPOTYf88DnOr04miJtOBO2DQXuL
0qKVhQje5NsItLmT+u05cLPXQhnfKFXOMPDyZDVYLfbRZCsVmJ98uhUII4x03EyA1ZjCewc0G7hL
wN0iQESnAUqWZrgsxsILHtqvhWaeffokvr1zn3vmJU781KUtrxgyQiYQe74FVZ1fwU9dWu9Bw5K6
bnDD586lHmCsGai0tXRW3JuBbRAIrYOdvu6cFaJI63htPBruX1+C9OOclS+Ft1yWVNm0VNPkS/vp
LfcxChSg0Q7usK5LJ8Ti+3w66x95peGUuujgQCC1m8EO3eCNsHP59f/fPf4yzwss/s25AEuyIGcx
nP15d/m//1fy9uX17Uvy/OXw3D3X9duXv3376/kL8M45r/7f3LAu2ubt9ctz9fb85fb634Wzf9/e
bP/75x72D3/3W49raL/OaRnFMHUeuWgpTJC+9bjzJtkiey5ZhqHxUpC7+a3HZcbFpAqI/JxkYF7G
jfzW45q/0tOKlqhYiBHNufd/pceV1Z+DiLnJGNfJVTFFY3b3UxCBi/Dkm7rkrSzjclAceNRh72KE
Ym0iy07qlb4pjgQv0Uaxi8ptd/ohvCPlWqiOcZY7uCmfIeh1aYUrS3aM0p1yG6JsCQf8wBd2Pnxl
6nNN4g8pNrBWq/CscScmLmD1pLPKClEMAUbd3GfGBSVZaS7q90x5dppwOwjksW71YCfGRx0MJaFx
nT8b3ileSejoeHdCF9h1dBdaVzLJxhbJGFgdGCS+T+GNF5xP6noMvqLKm8ZusM7oKMezsnxCQXJy
qCAIo1v0r312m4L81By00IjxmY1NtjWS+3esCsaHU4h0/mcoS2jJyqxhwJ0aWGqi0422T2ijh7Yh
nqH+GwXbKT6vhq2/Nl4rcx9LkAbs5Mr/qksriQqnnTjkqLMTnaebnfJuLXfr4sm70ulhetGWryb5
vFxX5Hnt3EW+U9uYB/EQx059TXFiDNf5pfDYaffmVXFbXlbArTJ73FaO7+IoinoUlsDh46httP6i
uEoZPh3s0WG4uO02dWXGT7c8z5F7QswMhN51BmQnuuwBdAtI39nard/a4N96EkLNmXrWv1QXAOOL
i/xeDtdQUq1HfLuBUuIYfysch0f4e4xKwmvxZvI7FC7ptm/w194xhTvXL0ZH884YuPvXtNjlFaRC
d6INIbfBK1IuMXTG1NMoaA/rMUHt5jU//9c7uf9q0Z0s/mX+5kjdscm/XIVf88+dz3LUb+Gd9qtM
Moacs6zMw5tGj/JbeGf8atE9QtY26FJEYvnPnQ27aqpJGhecum5+yuEYv5qmOndAhiHKuqIb/0pn
I0k/djaapktoRKu6omCQbJqG+lMOJws7v0uiOl2ZyKVFlC9SQ3fHXNhlpr6ukFeSYhNv9+I6bvOV
UUnQikZENXW+VnVV1/46k8utkhRnVCa3dQiGxlejN7319mWLYMZ4DnbT7TGtmAL05osaNVWAQV27
G3PdlcRhpaXZSoc+6atoFZbFRq1EN+nXbV3sUZIhlxm4pYENbH5UFWMd4K+IiLOD0vBqagwI3tlZ
gdR6XVY7rLTPmBzN2p47VMJcQ8+Puhzv9V5YeRKcsbFzJo3pqSZBGWzdJjAPRqtu+iw/BrJ1VHvv
GIf9ZTNd6I25H6AX9kF0I4BM6kx9m8XeKqs9O4XLLPWwY6m2ozAtJ8k+CqZzz1Q3LZxr66TjzlKn
w7lMXIcbacxEHZlHkMJ2LBDTJe8Wrh19l18PY/QszEkScNU4We3TAVdeGX62pe2ztF2ZCmBOob9U
r/pgOLRQNbJeOcsoi0Z5t2vDYvNpsP2DQEz5KZOumSQTqZBQRrWYeSgqr90PgVgBStWTwnRF9kbj
UcoDXD0NxFmrrAdFB73luxoufjW7WGDAg5zesLiSxdrpuPZEidci8lYJu+NNf2YGxZlQvsrmyZMa
UBk1Js8cYE62jIpvIYASKke3mep/Es3Nl/k9ntS4DYrqqqQjeiUxp/q53jP1iCmlY+avupLKr29q
bucBhzayp8HX9z2D1BSTY//rxuND/ssf/SmCbEnIhKaX+KuyKa5a9WFg3AIuOtpmat389U9J//E5
ERUw/zMwUlRJ5c4f9aeAmSowQJwm9FcZQvJE9bie90jYx2gKxnapUUxLhOi9LB50WXj569/+Kf+w
NK5mKZJlEgnpuqH9dJ86Anb5VOAKAchoN6X7IBF3cb5qxADIjj9/fOdTUTiFr557oYbxNqEDhZeu
am8rjCdaK7qskHjKhfImlV/yssWO5xSClEvN4fjX1yr9mPP5dq0kx3WDiF4xxLkdP7UTKFvJwuNX
cK043w9zzcTSNtgZn0iO3QQDAOGkuqZTiuzEPDdq60GiaF82501l3QAv+ydN98eXQ7aemqCiUrH6
qelCjYrNlHmeWwriGtgC5N0yfAkAGuRj9YC1UWsLCHQlxqXnz0yL9L0uhFUDUFtro/dOL6//SfuI
xo+z+6WFLGsuFTIASCJlhh9bCKaUoE4YOqzChmdX3hVaeUhSHVNTX7tHrknVo/c0b29ybT2peuxO
E9Z+UDlOfgASITRmXCDvWU440av3E+FJFN+pSvSOdCoytpTffPCRtjiZN2AoT0GK6B5pMYx+6IfV
5A3ouIMcyK6Rkpcg0m4k3ziZDUFoob3kykqKoHiH2om5xdryX0xBP1TtU9YJd2KtHhQq+U03nQY3
7bjEMVFsSggvmlK7gyJdyI201oLs0Or6vjKSFwC47ylmapZUPiZFMFJ5t3DrqJCeVK4pqbxi/JoB
esdNsa4etCnfj55ygjSn2NkUXlvcaxzqeMfry73klXZqcyBZba+eVMO/bfXTgHi+H3WRXY+e24K6
xRQMnWX9kCOiG7eoG6nx+3zpfUOedL4zaNPnA+kHqoCpQmak1bdiKr/WSP0Xg3RCaWIrZYxzAY8n
L19wLbf1HDGMWtugOPTS5ZDTNGzNbS3xHvtJvhAsyv9hraAt62nbhmszy3hTStiuwLyTnc40tnjM
35vm4Ixi2zkhshlTrN3okXVqguBFGJsHLzAmeAK9HUWYzwKqwSa15q0ounQ/VqmrKDmUHD6osSdh
LSO3JMX+ay4xYkrxe1iiVYQLgFpSGu1N82YGcoDWPLWpdo7I2SWceYtcEZBH0i6uPJ01XfNUWPE1
3tF7OHCOKKB5Sg3BKacQ/nbfNiv4Lk9iUU5OqKLkmo9ATHAlz6aUlHZUkNd5FvJGXlmafigVIgSI
vI+iBzvCiMVtO4AcWq7VlIdVl5cbfJeBV8OndURR3KfGo69qOyGl+qPFKEC0ZLrtsi8vKROo5Iqg
W0bgJdIXPTEOQ2ce8jHdK6VxWSfvyDaAV5FB7JCPc3MhPwloe878SzQ6KcnWvDhh1ThC3m4N3mCZ
TyOe6zTFYNXo1aVAfZBRwq8ocoKxAOunywCFdZgaBgLYyLoSPx6k2SgE04C9ZfRbsOuYKxmATOJ0
+Sr6/utQVa+c0ab6f7KM+qFAgolys3XT9WhFYPISFvMTzKnCDb721OMcFMCkmL8pz8gggOKnZkBW
ckRUwkH7hu+t5a2SaFYxS0YX3tJgC0rw0g5Xllc/dAUsCDXgrtV64pTziygCBioECgqDSp9qGjl4
bAo4XfyMsO9jjgaHO9bC2zRc+wL+YUZNFzj3tSORXO8nL6Pqv6cW2JHWbK8kQzjO3xhUpnczRIBD
1beYsb30GsLbBfW+Bk9DOBqvXs4HV1Ko4fVMtgIq4oKX7edrHDO+MqVDSB70iZol60oa37RIOTFc
4HtmoZ060tcQy9F1iCXnFWiJMpI2meBtCdiUKjoCRn0g7purKT7TseER/ZKahBt7N3l4q/reys8j
LosuLkjeZUW/EAwTkxsNXY5GDz4urfKSF6VTLiepOfd8oAHW2FZgdo39lLQPc5/ipawdy841Ggkb
rOQwqcqpLJN3scJzgzdaDozt0uAdYqyOUPVbuAM7kd4BeVgnawHaC/0pH6ZnEq4MGxk+PMVa94Qb
rUXoHfsuUTcOppC9CBbQ9XK8FSce3xxSe4W+HTyemZIax5IZsJfuYr8HR0RXj6Pvu6UPF22lC7Sm
1KwaE0mOKaI+mKI0TmugRAGzmY9cKo9og38VrZmC3Cgyn63YOT2hdOFPHfQL82Z+MLnyf5g7j63I
tTZNX5F6yZupTFgICCJISCZaCQny3uvq+xGnqn4ykoKqvyc9O+tAIrf3/txrjCvGFskSaUrZYseC
wbOM6FgW9W5EHsJN6pXUcEPLAhY1YIWSRDApSmyBsFAu0NaiDVA9YlsB8rDNbUGL3iStOVl1i8uL
5oTi/GOJqgrRJk6RThTUYxsI3mjqRB4gWvQ8iUGRJe+QKNmYUXDTWFGJXIV0rKIIvKB00/vqIep5
C0K8zKfK7Cpvs+dI9c+on7wBmzuX9S434r3YIZJU8jvL64rF1FOk3Cu0eD31SmgncuV09dmS0zMU
0Mc05qGDuvE4Y4MF/f6GLxaZyMyfRjUsHKRrEdgAx5honcuufynz61g6WE0SkIxzNvVh9lJVh65V
wZhZh5EDdnlSsxfOWacdlw8d+TKLoWuv425vho+QaPbIO+wlBBwk0HD2+7Fh6gdFbh8Dn42tJIFl
t7l1kCbl+H6HCyrPCnhFk8E/wAvo2Z9RT/OJjHJxpQrlI6RC+to9u0nGecNHUUxpHXGoGGq3yu8K
HWIfUTTbyIkCE3YBRqad+qb7AT2tpexja05z53a6dVNb1T7FHi0U6Kos8biN60cxCJ9zRToG0EOY
dyHTzoPWUXVrpS2z90w4d7GboTNoLz9QguJtjJUn8T4ufbcxpRNY2TO2VCguwjRFgo7QvaRbwdAm
YNMiJhLIYRPoYzxTWTGH5ferVjtoZnAs+87JsUcddWlPZUZeoZ8I6a8QpLw4bx4H+KrJsYL2bi//
vCq450pjgabWeFvFhywy7DpgoZaiWkEpPiy16rQsvUQFBwmcjrVcSXcBmXCmCxzsIBODjkRw5kYU
RXSalShUrWeqKe2/Jqk9fVBzV2yBlQFV9DCcoMjB4lZ+UuEScnDrrjoIJ62hCsCfYW0GTNXV8FkT
LE8eCB14g3m0HB+HdIG7lunzkp3HsfCazMZetlii/Pb70W9B2ae3hBHUTwmDIHtJ67OeBUWX10ML
PHFK2A+eMFylWm052RxuI17CGKpHqyRMmotaR+csDYEaVdheYco8CMc4OKZFF/MGyEIMnTcQLumj
GXJzSqZiQ9K7+bVi0IeQyDrf45FQck4L5hnjiHMkim+WOaxT1K/R0WFD9jjwjBjelqtCCh5JUwEP
SyyaJeqGJZ9F4Iv4mb4d4uCpWgsN4Ew2yTglbwb6tBhXIdU7IHBaSzxcz1pP0AiytTp5mXPjtWkG
NK+XPLfIuFHs0zZGSG+skrLFrwnMoxhqto+uJTI/7bGX6zdUihIPUB4jdHVrzGhcM+0Rk1aysyh6
Sy3/dRyxMhrMHwHJWakpQBIhX9QkAwqjV2eychB6ZgFmbLwFMLPxRfmYJmQItainnkzXohrWBbxH
T++C53RYfE1U5FOsNXvul2+RkokyW9nXpsRryuMchMU6z9KUNMQyvMafNAdhKLtXtRspkm4jg8BW
BthlQVD23pes1HIjqYB9EaQVWw+hNsIAx/Ahm+KR/uXQuGGf2U2PZatS8btIIt8Fpnk91EbiAef+
bdTggY08bx1NimSsr+M3rWwbFw/mmvwgWKe18CtrfNZ4dIVxCn/HxB2txUBXlrp1YJDBptip4KTD
iwg3dYbATRQ/t+K93tQHeVRo6IgarpmFQvtATt2g6LwgY0gDGKdcKb521OqUQwaBNzvCS0gqZmUL
14V9YtXI3LHcrQlCTxm0vFo64bUuATSxzJUe+Ht5lOEuRyUW5ezYSMJpThckh2GZup7h5tgS7ZGW
Uy3v2eKRRNsornfSwLsoliUX9dloi42JTIC6U7TZdCXoyQ7ymXs1U44oY4w2biK94+PNBaGMlGv0
6dxjvNTiw2ZnMF8ZqzasTl/ElrRqDmaKqbLZ53dCkbKxZX22VU0/abX2y8JbhKFg1riSn577AJmD
pi+tFXD0XarngwuNscF0Ei2xZqzgRlYI8sgtWst1FYZrSTDHtVSvAjHOnZiJMwAp7ac4ShPmqgh5
5io1DY2t63SwnidYxHY/+L+sBbEhhZ2MnUJ229f6xujIbEEOvv9kJmWQCrBBxcLRQs/jn/9NPxSY
Vo16yezlVXsTS+yrtGHPRX16T6Z5TnTpqFQs4DTXAKvqIB/ru7pnUulboJQ7zi4TNo9RVEw+jK5x
EY3+NWoaKbROJ6/NgL1DTYedRIzt/eOU614eUDDIPi/oCpstEyWf9lHWzVetCDogXpgh92C0hjh9
Xso3JFag35RE5GpO4ByY5HkKBW1bo1ZqYA/X14/v1Rs9qCML+cD/cIeRE8Qf/Z8UKIB7OZzSrH8b
tPT9KJvmGDqn9Zgk+dVyiczUDlYbP1extk1wAzQQv1Tn9rEh7+97c+dLzWOjcRtLNFhWDKaaD624
MbT4eUltBVlep2mxM5dCsxluluJiaVdMWbCpB05zJBrteTkGujx8G5vkrRd4iiUCDpiCOyhlkMkG
vqO1OolkHj8bY/JDQdIQDJvuhpvymBWh21TVbx1BYCU8RkX2EgmCM8TiaopRB6nLdUuHti9nGseC
F06tY/YIQM/+i9jirigHDoIKu8CaVRsFTeS+ORKHp66UbyUUSOOGp/bjTdHC4Y8Mt66VLRID+2QC
Uz/PBJ0G5LzN2lrPIO+0prdQbsK6sGZgTwfWDqxF9S7hHXURZU6zZHcCGNwGir6gum014FpC01EX
q7u+w2xDTO/pCXM4TlCUMwzyuhJet0EE4Uv72SnLg6su7391EshwCYGs7IHAupWT/tSr0gN9hfMY
okOD/BbHr4OmLrcYC0gFir/Dno5bzWxKHkhUIQy3XsE4vixf8pKlbyQkWShqmD2hRKZZavtszW4o
bms/fE579kASZLdGbYAdBssHBYOnoioqw+coIE4mdfQW6wylU3/cGFV3Kjtx874GRZ9r5VL9OOnJ
czD5q6qvl6OeHEMu/aPfS9vaekX27BsU0l9jA6hHMvgjRQeDoqqGcTGjVDImE/k4h14JlkzsxMHV
DQFkGu2asN+iPUxCrq6DwjGiejNENeYAkYF190iNg7zfN71XUAKX3VddZIwB5lw0megyN/2zjzVO
edPRSiHsGLhaFjAdnLYNd1Ffr4RQ80CiIWQxCzeIkuySmAlYRuZJ4yFjy0n0GeadqT9DwbcHPYDt
w4I1Od8KiZNgEfrsXZVUH6HbtdaId0MjrPEfjsFUGg/JkNwtlRr+1VegGG/aLHAiEbB7dZUjhCDW
az2+kXRGaonpzmgkt2nsEGmgYcyOELHdnsxUcIlNEifikhUPeIyGfu76rfgiIB5WLShBADZdADEF
X2zcQHB8c5kMIuPG6ebjryruuylwOw1wdzVquAnQsigzujCdwx5cxXLKAV1QDOpXsJBWsoxFVNI5
iCR6EJ+dZqo8JY2euwAGsBG5w6C7mk6doIU7kBF7FORIcukcFCZNoUE1sGJ9TFRWLqGUgFfoh35s
dsZo3s6UeImkbRXSP9xgziBJmCHNK1ShqMUj38Pt4kqLVSwuKbXD6LmXtBMCg6vIX6Q7445GiD+s
gtK6btrkpmaLipkl2ijOim5bEAB4IETCtFOgrbMJd2FNZV/hlbO2JvXVEstNhQphWU/XvWAjo3FQ
xtSRZKbI+rjBdJbTHZWuSUJyMxZcFMWvgX7svu6s/jWBADIlyeCimahpOvieP5djURr0WgCrovVP
GweSU0kqpG+N8Ce89Ye4JE1bjuWvL/oOI/tzBsFlYQYaXFpiWyoXDWYZ5mhb+aymfEkxCn9SbCZ7
0UEOqczeG84pihBwomyTChp1geQNkxUq1LeIoqajM7j0Jt8pAhlpZe+bB4HiePKxJ1piija0j0tB
jqbRA2qLNiQIWnRLiwLLQnvZBZncYwnwPCnJcyIwpqPDWY+MsI36sc/N7RShxhQ2jxaxM1mQVfhk
XtE/QwySUt0K0QsC/zMo1WM3q8elUzOaSxijERWU1JJLe0ZZqpmlBu2WoIZY4WNPJazXdIi0xktm
62ZpaQmzflgqvOUZBaZwM0n10qjtrOpRRYSQ7hg9FkJHpmVO0/ePOQk6lA0Cq+hOY/U4VcZ2oQqx
v86w+R9pv6PLb54zxTxmqVchmShH1WMriGC0IeoVKuvPOEPuQdMDB57ysaH3Kw/c/tIpWP75+5kR
1NXaj6jdjGWQNqKpq5TB23vJTRSGSIhBarLkRUEGKCsIy9htvRo9FQfetUy3UnIaykCn1tTjFBDZ
BPFM6GMCl1o34DqzdYlZTCCSugktKazVUKO9U+qQnIiBsQkPgt5e9VZw9PNiJ7d8wiiuf6TTItOe
LpI1sPSY5E09qRuueEtHROFJl9ZlUJSPRk+tq9OwK+ip5mmWozI/0W7lQdElC93iObaah5CE5J9T
/n8Fk/ofMI//Z0DT/46f/P8ji2TBZP73oKlzVyfNO+XY+QUSofkPoFTzByRh+RP/iX+SIB7LFogE
DfToP/zi/8Q/yf8HERlT+oR6LEv/B4QcHDoRbPOf1GN+JBmGDr3O4A8v0IT/DSThna71r+ntQokG
ZAU+SwRtBZBVvEAk+FU1CErUGp6ggPOcz4GBmyLtRL/3UbZBEb/J7bk+z9VmADGaR2dEsinjX2Zi
ly7094py7ppFTyDY+PRnfBxXmvm16n+geLD+8KI/GZhLS5rz1b1enPN4uqHEVDRYvu2w/TFWwS5x
sK86WLsAymbkxs7/4wUv8i5eF04xFRcEv/UyzI7szRv8fnAcWEFXcXPnO2TkJTjzn8+hGSIfA4zk
X+BMlfKyhylreK0b97b41j6G53rbrK3CxWfFlZxhO9zMu/jgv/AZQD/5/9Yz/+sOtIsprtmTxFdW
b3hZFnk4Wdr0ccnTzmNzVv1N2+ouerUIFwLTfTWieJ2Jxb91C6xulYSXJ75kOo0NaocB9HtPq3ca
tAc1MWjVlUsNUNtF2/wIUGuba+QOVesuAW01wWUQhuabtHuJ35fLDSC4zhxJ4Uury7z7wzxbrHUF
+OLM1kjRvDJF2POqnaObGVAcJJi0frPavrvegnn4eD1BFlRqdb79al5h37wZVDt6itbjrtj2a4G2
oxvb+ER8+83/HNz/cwZIqmUa8EjRRzAvHhQWSaDgUmZ4avWbKeegvdXq6euHWyqCv97lh0tcPJuA
7WpWBNhcW6QjqHJn+YQHZsOsYilPX9V4SQvS1dcX1f9EbvzHg2k0cHUQpiIY0z/f6CylYjJ3xmKu
3W1SeOlNBeFNmdqnVKUZVNAMb+qnau68MTe9JBS3ecqM8UEha5Aj1anLgXo6WjzDIDKf/eE8juoP
YdZkF5ELyDYLKSssus5p2jSjcM5e1KneCqaO5Yt637cvs+SvZhmgH6CMUV2ZQNJFqWbOl23F6aHV
H4ZhpJdVgQU3zX3dB8hmS8rdMNW34pzAJZ/7m1kQnkRjvM6F8pcQhsdBNTeqOntJZdIdSjZdEpxw
sHmLtJpevmrefP0WPz2TgCm961JQ9l1We9HQzgXMI8OrzPkwVImXmE+kvNxx64WJsB0gOQ2h2ttd
eFNGk8e0ZdMPi0tfsI1rVbXH4IyExTGJLa+S78Bc2XGZffOtL5kT7ycn5EhFIRHXFPkSUx5DA5AM
nbO6kuENL1MHlY8nNxtcIzlBCrtLbq1AnG0fp5y6cVr5TZpBsSovmHLamfSk1nT8Z2Th6hMui57U
TrsGl45RBsHfjPs06u4XJci+8leBuq6n/puy+rPtLxuipFBVG9pfVKMQJ0ChkTrD85OTNPxGIFg3
uaEaUlv+3Qn7ZwH/z8b4eK2L7Zj2SNKi1WB4/Yu4w+BtE7qWM2Ehdd17ECk3UMaev15F7zCwyxNA
BfWyMNVVYDkXezEe0A9fYDqeAnVwNazpo7uqA9H61XKA7KGD7dCuvv4uaXhn4P99XcM00HGR4XFd
9CokCaX7UOO6wYjlTnxT9Sm8PQ5xjIbBPKwMVHPQ2ehNOj/lPWRWzZKualXfmc2TD8VRE2MvQlau
R3LBaKarATOumU7QShzulZC2hbA2KDijCXpLaK3nwdz4TDkaGhYdCN9MzjxdvEe8ZS9PuYOxKbOu
JhSAGhixPYh0CUL52ixL9FtSkNvgZDhJQnqaUceMDiWiJdTskVFFQ2/u6MpLm2++zCeLAfKcTi9M
V8g5LndOz8x67gbd97TEWhXzZg7KHZ5n3XKLNyGlUFvJ+y7aaxJq8NFeDZ6pW38EnFlf38gFIPJ9
VXIjAKR0CFiqcRmHIgi+UlwDxe9KuJXALXLlTUq6I/F5dqs4ISFCb6qRxPVo+ruqvTa7s14XD1XT
PkhysO9H5S5pxzupl2/7YHJV9VQW3V0yWYhhWLzMoLxrs/xng34JYAE6MVOA6zlMrFUCwuSbx7lk
uSwn0h+Pc7HJmk4PR1rVKJ1eGyd/nXmBV+FYSso6eoCt3pakNV0zHpi/Q+J9EvfkJXPSVU0h6F6u
+SogrCrd7Ht6C35MgcJgwQqPmPyI2imWznEZAlrpsEHtv5GH+GwtLTx4A1grTZnLnMmvhQL3dLAq
mX6OxadJ/6bV80mqsnCX/uvvX7xTQUwDI074+6G57bNzPd/oyTfx7kLT459lCBlEN6mGINxfEqTM
oECBtkKhFg1v6nPTU9TXQMeYCB3cQZkcsKe2EQObER+U7FmyXr/eBp/EAbYi2HEDTqEpLjzEj2mg
EpVqIelIxYaNAbNVtBmauJX1FkW/2v6bvf/Z6/x4LfnPa0lqEqAoOfheUkjrusSATPVXGUPwrx/p
Aov5zytlRYIUVjTj77JmKAe5D8ze9wpmmdGDr2iMXBpI7hDsam2VFq+AOhg4bVvrSpTGVTzhsdi9
jAz2v76Tzx/4v27ksropLJo9rcDLRe8SCt9vkYFUU62/vshnhSrO2CCiqQ8W/OlFzNE1HOm1jpXT
quMql57nCkVMpsiLzECc7hhCrnQR5bxFhLa5af1Dgzb1N/ewfLqLuPfxHoyLOq6sDIN2UWF5XVbj
MKB7UfrbVEaaUy8N/McYk3BzF40D2+iQ0QL++vKfnuWywdDCZAmTjS2r/EMxkxep5CcJlx/9tGDK
nlXX0jg8qKBb++A2hSylGtI1qfNTrIzbUkqfSlF6tPI4tOVhGSEZyRoRM0eVQ0eYq7NcV1u0jeme
WglRsdwE2nSPovxJytpzGcc/1G7BG6iHUOmZ+8ThN+/zs12pLAmKjoAMjb2LXWk2RWDMPc/jD3cI
azIsQ+3L/4HqvTeUpvf121tOsctv9/FiF9uySHxU7Drm7iSpxegl5VMdHnPhm80PbvGT6xAhqLMB
tlMiXXykpFJrOWokPhK2xLFQXk998jr3MFuFQru3aAgPMyYK9dg8UPNYi02BeSMi7m6DdNjnSsMw
pGqpUjuaQjHaIZKfr8053o6yfoJL7Q3WU5En96oVHlKQDAkOs7E8mZ6aNOba6IIEy9XZi/HnGqr8
d5AyoEW6RCx6Bi36qZtvg8GEw+LbqO+Cg4g8fcIgJG9fG2k8YVDl9saAOQ9EiJEhrT5ghxb9GPMy
d6tC2g0SFivxc4HhFk5Cun+UW3PDIA06sNQldufP2oom+yGK56sMzeMGmxOU1YbSw2wsRTte2RQG
dx1mXp+jiidYbi1AJlYQME70q7x/GhXZjX0UN/QMYw24PHKTr8sA8ws1WslzxZiFl2DgWi8P2xmo
ZRjPtNPqfZ11jhgOgFJFx5C704THiVAENpp5gx3Avxaa+jrC5RtQbKw9D52/DRplHzEfm0rVNudf
cY3SCbAAOakda05IJQE4mgNAq2OJpXXQTJCI1Vu5GqDd5Qh0i0BDG2UlZLWwrlTjVp2SkxBEL9ns
+4BrAqdAwdCIOBqs2KnSHqdfZEbKGgURJGzxDB0786GdQ9AUA02Z1MgPkdz9mLJsXrVCJzrBMD1q
ls9/JPJviehfYK1n17PyXGp+4aYQdVTQlTTFgfVIiK7aOliPGkdGgET6Yy9lq0xunkpY0ZvG8L2h
6m/EIT5XRbpClgTAmshov61hAtUD/r/pCALEQAp7KCAojp12zVASYY6YuZ66MsIGHDe1Wt7fqZj9
tsYIujwE2Fq5xpjZVQuGJq2v8Lg/iFKGyWSwKZN8pdbtrtGj615X0LSuS7fKrX2soAtjjWSi3bEu
6h+hLv0EgXIbCQMeTSOYBQPITjKNDAGVbjcn4U/TSONV1QbfZCefJVgft+wyC/twrupx24uMyi1v
CmgltI0j9MU3MVISP4uSGpQkClEL2dP3+PbhIh1O7AP2TZbHoIrR8vWM6wPyAlaQnqohOFZW58j+
ZLfaAxPw1SgW25p1rah4ierpasiGtcZblqAghTFyMojxpgUkUNlazbg4ZNFjqsms8urBGLAL0HLD
Vlo/diwlfygzcaXHveGI/bD2m0LjQ7VHVFrxqzdM2KSiI8e5begPilTdRIxjMQACVLb0lHAFGNoy
gMg5X/WjBDZO0xwRaYI8FbfoVD4ozMKlUmD2G4BeLuCkyQ56CS7Trn2NQLSuv4jT4zQUK00pl7JP
OBlGsjI1XFwD+bHKIJD6dWWbee4KhrCeutQTpAAvEC3aYcro9MjzLgrDVdl5Wa5sBQSmq7GyxUm4
KcfwoBmM9SLMV0sJgBymB1a+QtyIVm5WMDlVX8Ok2tAbht6xidRXwX8xQSczxbSlEXw0+g8luyVv
060K8jA1vqscPmnTLXkLfDQQBX9rTPk5WMMCYjYeDJRLzL1wb7HD4TcSZ248rwfrYe5/fh3rPl1r
KMqhrQUxhonGnws6pNnbiEYI2894iYyHMT2F9GO+voa07IrLgIqKi66jekC+y8zkj11TKAGzipK0
D6VqtoygMRkG+9FidcjYWoGtrIug5dEIRdF4pQTTOcHAa4K2nOlvSNUb+TMANT5A/G/UMxpkfXJj
cSEEXqQVEzUF8PCeLA1/q6R5aoRnDU2krx9fX3orl49vALJiJ5ON/dXgxQ66BYiMCquPslBA6zVP
rbsmCJ0GA1tVboClV9WLXEm3+JPdNTkzoKoClUHZDTxsn0gbhVElpndCrNHRkK5zHBKs4MXMK8eH
Bh4AuUR8z8W9ZhNpuZNblpf3WWorQ+cJAXIWteZFVXlsJrCGZrGWcHzthpaebwAvJ73XrPJtxvQ8
6m46frWPbrLUd0wLTPOwy/E1LxrFjdTcU8tTxA6nVYsC2lEoy12NjlebpbfjQF8mk7aAWwE6nRsN
6Daiw9+8yk8rmWVOpkB3hJN3uVxlJWsHq+8sRkL4fO2zTVc484PgAGpxFGfaKvcqAmbxN5f9bF8a
hrkIZyDXZr0f2B8PZDA4mGPhWTmopS1D9owK4X4Wz1DcnElX75Cn2iqCcPp63bxrH1yuG0o2jgJt
6aBbFz27HCeIuAGoSVkoOOD7OvKNNHnq1Y0fn8K0AVuxibIid7AYIHdJswgYnwBTA15vve3zvnHS
GkXUcVFoK/ASlqq3RgSU6IfbRS4FeTpPqA0gEnfSIhGedyuzRg1ADJ86Ct/BoMUeKc7XT/XZgWOS
8SKzQ+ILb/XPs0BQpkppxhGyzRhfq0MDkwLiPkKd/8ZlVHEZp0jAUt771R8+WRgrUNjEgXcX3ql+
hRbAQVIOX1/js6aqzPjYXJ4ESNYlBGXoSrACeuPjLnUvCNk9jNuDhTeHIBZArFUC3QHrea8oiyfN
FBcdWrIv1DCjhN2cbxiLfPPUny3Ujzd0kZ7Ufl2qvkjPKzgEm2RX74eV5Kn75pvS5ZMCCYkkRJlA
wxGmLkU76tb0oQWNlifWkhcOtV0ptWe0Gfn0d5f65IkUpoBU8rKl8JKWn3/4jkE+poycaZEINRLV
+X3QQxyo8v5nPub3uebvNKSa5Xb+juH8SaLHdRFpouQ0aMpevEmtQFo2zVVz4XxQMlw13cPXi+fz
B/vXBS4eLNFNo40zLgBycKNskvWwUlf1uvvmU72fiBeHyMcHMS8aEVk5jshLB7RcXNEhyukIUzPX
cui8xK7gqPbgtnfFtt3D3/gBD3LTIOb/G4ytrcXudwP2b97qZXOtMbNorkYDEhpG6Z12Rzr3zVH9
3RXkP9eLP46lCaRj4fLd5fmjln4XCz7b9H+80ItTWY8rYcgSwfT6lbICxRfHq/5Gruxijfmnl+FP
WXv1fSY50elbdMCnG+9fq9Jcnv7DboA+mI1qEVqeUW3ozEweyHfQn/lmoPxJV92Lbs8ecn9r+e7r
1frJqf3HQ19kcKrUlsqIirXXCjWT1DWWtnYtvH19EembPWEuj//h8biCmRUiH0/WqV2mzJWU3But
bi1jZoup5E6Q1I0aIg1eynbln0QxsmVTgAUqAkAoPKVGXt+fPVEer5Liu7bQ+4zsq6100a9p4SxL
Q87b76Z4p1rpnTHnACFg5VlRf7Smtywxfppje/a74oCn2NYo400aRlt//AWcA21lcjOS3a6lmzGJ
K1TY9ygPrP0036RUaaZq4BIuukGjbaOpd2GQ8JenlZ7eSMm0ndNs3aWqV0qKF6rF70kFzRjAwxB6
XwO2D4u4KGa6EOU1TNWN3wYbDKF2WYwXILV6lBo7P6/dtL7Lux+LHXizHvNvxy7LBvv7JYG4IjyQ
pF2OICbBRLoz5bzxr9uttU+OeNI6E2dbQlvrW4zQ+5/763KL+LgqS5poXdbKUamkXby00KWCMT9a
DImZn2ZNghUnburgNpo7JHfBMCo5laPUMs8FL6Cp2T6ak9uMPpTW+zeRkBCZKavpZIRZexQFiBJt
8ZjNCxlIvdGjO5xONomcb6U6Rf0pvjGHdC+ND5VlOqKZ3Kpj8vJuVSZ2MYqp8UnrgluI+FeWrNmW
BTNHTh3V70H/G65Rjd9kVZ9NTRRAJMRjsG70+C/CSagOEy1LIv/giM7s4igd2r3d2ta6cJOb8Prr
nfrpKasveSmZuKVeGmZMY1moQ8jM0o/KY2W+IvDyXWX2GaKAvHoBxi1ajMT/i8NAncy5GRTmQFhV
NaS1E9Z9syxdKaXJGLl2lbxZh5H2JAQ9bcN91M1e2VlXmlAdTZ3G4CwdmlG/Tif1nmJ/D4oaaLi5
hal7I+UjdI1pLfhIPYI0wajiJtKjk46mgKQkN1VrOFpynyeA0Adhm9Kxn1LEtmjVaQrwc8yU874/
y3N7JaTnJppPQ9QelNRy9Z7xcaO9zH3+1GO9hBCAoeB81sKnzq3MNqPSNWvCb0+zqo5U2BXlGbXh
nbGIjOVJ+zvB0gJqsRtZSBT2aP7aesLllYmWBroGft3QtJM2nd+shXQ69u2IgG76GLY6IgbTyld1
cL6lgm6wJj37Wr2qqgLpgNqNO/WUTC8iRhmdNl7XerORy8KdNLL90ummatcU/uDkZXGQ5NYT296t
MKxMZMm1wlNXvgg5diF+vNbE+mqesEwFSzD0mqtm8VEK0MLcjTz9YKFvjYttLpY0mbLjbAmHOdRO
pqgeyqI6Yfi1jJhTd4xv0wG9XjhyuNRcJ+XGGGdnCpHmgg4jafzInFEN9m9EbHH8eNnHiKQJASvb
B+dfWAhG5piHbFQ/3CQVAPBMLkIw2siEBVBxkMGW06sowh0tW6OSc5s2xcmCzW2ZP5VJ3caZ9Va3
Mudx7MWZdgpNzS5F2a3E6bYppPsW+4xVM4/eON+bckdmhKab1h1NI3gGJLiH67tO8nDV+kUHY5q7
Cef4JlUqYT1ITPGKztjhDQeSXzJPLUZKu6IwSJJb8VmLc4/WKAvvWcyCRylCwUzp86swxl0vuM6S
36n8OnWD18nw5IUtWkIrI4XeNWuovt0K02sVgcNDYm2uHB0VZrpEkDNg6BTs/H3ZC7uiijcZ1BxM
mmFO5RVCm8U60LC0KON13ExeKvOFZKVcmoouegzu0JiHEUh6ofu3MPx/meW5xG8jkOCg4a8UINIG
x9EJpt+1UK2qElvOPnwSyjULe58pD2VM2K0Sx09+VfUROB18Jt8WcJPJtb1fil4ht25WqGh8/8rI
qaOs1aDGaY9G2P5Eo/qQtpkn6DQNw2CtVTIIAh1OWbcVylOR84rVlyGpd2mC7bA5PPSV8Epz814I
B4eQcVXWP0o5dgRZd60ov62QjMqbHPW5+V5L1C3MuDOzAk/X2peEI0NI4luJ1xmS56Zd58aafh2J
FDGjXnlmqq0bmBYzfe82WWFps2vMEnFVYCDFeKPkZzEF7tXJ5X04iFByYeZDeFT81SIu3EGM9c1g
pWjnOR0q6odGhhUerqdRP43afKqD6W5C+67Ni8YbK2hegSHvR1/dJnrkghZZZbzHKnkcGulp0qxr
DTmvUaMfls+3s9/DGoAjhmCVElu34Aq3rZE8VDNK13LgyRqSgpN/hBt7RenL9yvduMXIhRV41bXt
T3gid4rPgC8MNr1U6diSJI+VkK7rQNrFfu8lMS4onO6ZMFMM0BxUwvxWi+ojVhc7oaUpaTXFTWuq
qCS+DE2yR2oLnZSg2lWT9JDWwQOM50MsBEepg/WboegYa7eD6t8oI1ItdehlknVKakh8E9SA4ayn
wmsfKbexqnpS8lTQhU51xlyR7jPd0pj1GddtEP8otGEdKMUBi4tbupmrWu9XsSLZmP/uE6v4rafW
ug6bjWXcj2kHdLUHyrJw5YQOOUDrKauGF/wqGS4xtyIxKJW9YhhuoCDZNszbeZmsYHftTdWwr4Ju
o7f+BkU1sFniNdpgv33Z34Kls+MGDYMCvCIyiHVn2GOBF8c47WlQ1vD5FGAtfQLWrYrchYOrTDjL
TDS+46f/S9p5LUWyplf7VhRznor0JkKjg3RloKrw0JxkAE2n9z6v/n+qR9KGaobS6D+ZiR3szUe6
z7zvWs+aKhpFxO4iGcw3qXknQxYjStHuJ4CPGPUT1AaVzJfVVLeiVKxV64nAuAsiiBH2qddCmDzF
7VthNNddIbs9njetfR3y+jYqhA0pVk6ekHXT1K6QqLQRyQsnzdpOCh2PMhbfga2jgn1YZE+WgWzo
Iz5GegOTAhDhp0SDnHqGvVDSqHOV20B5bax/BEp6KU3p/bHh1QSl33YvNCC2UXCvYzw2ltqdReLo
BpOT+cwHjxGdeKpKvy0Spo8u8hWCplQjcENZeexx8PbV7LYpruu42jChu/FY7+LiPsVHQiZAJKf2
MlsOsDQA33wWuyFU3XxWYOhVvErLtlDM2zKd3vlSya5bx5biB7lykxiFYH+/0zlJuPmtnYA+dgye
UJVj6frkyCUQtmV1Ms3gsMDhHuqHXMOFpdEnxFUvL9O6XsqDWs/73tg1lvgPkOQ/Ddj5aqP1cfST
cxcsISMHzCTQpH0V+tu2P1eO+6o2/+n6Ts5cfAWjXJL/5w1DbQ+1cRGK6uwIYe+leA8yhc2CJLjN
GHqazhusKzjoLa8Kn/UysvMeVUMu3zaj/qAKwrld7e9d66fdvQpqFinaURt31DKc7GqLVgJeE4eh
j9bJ7uCDmd0zSVWOxBQkJgTuxMrK6nN60/0lVTYq3Qr6hDLrDkGeLesjfltpu1UH5qqzFhD4NKJB
3Hg1+a1lOIF+0THT/RTDfRwuN6D2XFgCWB+PoPnO11goK3bztaHbovhSDc9j9NKbxIXlFyGU7HQZ
KeenD2lKaBwuY0MKOV2ZFyHg6ok3Fk7WM0qUM3vv3/D+b26KdVLRYc+oTiodFSaE8i3pkztNHDMv
YA/rdkIprLNBoaOltHfxqDnEbTuVMd0HA1eLfamUgrWWISUMqh3qevyg0F+DrYj6W0qGC601HZm0
jyqBQwGrzVieo5xevVg7SnfoLJX+Ab+0ulxqzY5zOAmccJYferrvoFXlYbiLwUSEy20CwMWQNCJN
6t2AJ1E18OFpgj1oMQyC9sUikAhSHWdC5ZcibEJhmuzBgEgVp3eRvGnH7bEvGQFqqxRytKivdM3D
yJZjGfu1yhGulq9E/adMRJfQbY5ITfIVgmnwWDu8pS0BZxrugNyuFn3ZqAJ8W/UmWcDbtJVrTemK
svtBtACqjCOYxtDwF0H15XbakyiBJl5ZBemEnHSwo8zwomaCE8JGRBK97+eXPz7wz2+4dVIOt8q0
KgS1E+j1vpvSQVak/8vJkKabKB0hqqBjTr6hrsgnEWgazQsH0ni4bles/LdjaUNbdoT/i5vh2OP7
7+FOhU/9IC76sDBcmrGZJ+28YXWDdOF/f9++nreQnoKYsuhbntY1C7OWrbGnlFj/iu6O2X/bcTXu
Qi+npNl5UGl+jJfBAeLmyth8P/Qfj0zBsflh5JNHVkvCoJVo0T32Tj5iT688p4E8zrmfvvDfI6iG
Zh2P2GiCPx99c4msPH7C8Vp6zrCTz1azFapmo8fLudv4hQaJi/lrqJNTttk3M9MEoV3aIVghj3Pj
HX7yvYYkPSXax5Gc0KGDXhNFcO7F/Kqm+HHok0KqlomD0czcR2Ed7gF3sy1ZF37gBv58IHXzl+w2
Z5/duTFPVvNBCyMrMrhcCZCXwSqi1I9qOp+5NPmrItjHSztZtiHXNjmwY/ow7G9vzZXoGY/DBtSj
YZd71Yu3uTM4Re6Wd8XkNg+yzTb7bG3s663Lh2d7srQbVPxItUc0B5wK/fO0hh7laFuU9u65Ns3X
nyM9WSCpGJnouH1+ZYtc16s84GFStNAOqMt86QLXMZHJPQVqfPwrmYO25oE6dwPPLL3vv8kvvxhK
USSBQfKFbPp5eEMopq7n3OotZbFfaKOogm8NPyYpP/Nov/z4P2wHT15asZ5VKWODQAfj1iRhTqr/
1QGomooSkT0yJhTjD/GqpQkzEAL2Y5omIMnBSx+9f3+v/rgERsBQRHoXCus/28pTp8yNhuLMT2qg
RfWl2v/8fgDpDwE84iWqkGhPZew01mnztc2UKlPmIPTj3lrJ8DJMPA3DVO10oEKdpq0MNb7shLeM
ev33Qx8Xs08zp0quhUQ/VkJuIpmnwN5SK2d91OLITzai17PSKatjV+2creV3Wfm7cU7ag+Os1ZnV
o+JVDqIj2NETxC0WHiAXvwDBuOcu64tH9umyTtZwoth72RoYzgxHcqn2qfX6/X07d0G/vXwfWi/Q
Icyp6hhBXelb1Rlui0O37jzV71b1D0gj7vfj/bHsfH5OpyoAuQwR6KUMZ83dUYqpgK8afW0OHzF1
uFbenFvnjt/lNw/stJpsGH2qj1ka+QYLdhgdBtRxVmP56VH0UP5YAsWboDOEmicGHQXW2c/U5MxF
HyehP/4GpFYidGZ0CaepXGLTo3oMuWhcprYGFqMoHiOAnd/f2q++PlVGaCXDwTuqVU6m/bq0KOqZ
DNMNoNXV2Laqlnyu9qINY0/Ub6OmxizYcVoYwzO3+U/L5/G5fhj7pEXWy2M/pQrfnzpbb0ld+8s4
6YTXqbbcBJeqvOv7qyEf7KZC5CchBY5k1RfJlUvVvnIN+E7LrIlvlLMiN2z6bKWU4U6pxAtO2UA9
bjGMrFMr97VmLYjhUdmCYRMhzv5Gtas+WRkSEpnKuOuRo6oALix52owcy8n9A3csycLdEbrUjuRR
9MULZhawUz/JPyY1ZJvjKx4zkaI1zatFT7GsGeD5peSnJMXxesqtFCIFxdSsa3x80PTrKDRnj2ce
31dTGO5qjJ7cR5qup7dwaEiKAsPrG/pwH6XiqrY6v4qhsBr0Ayg6Ft3DoIGVJ8uxEfMbsS42WU9M
AYEZBrlTs7DqOKMZyavaCGee71dvsMaRHLGgiDr4VAg1EBhbRZPE4kTJfBlie1TTjVVXZ17hP7EI
vEbwGY92UppZmJk+L+chSuHUHKaQ2Yh8Jqaj0p696U5/z1xhX9NmP7oktRWwXkdcFzcaiVUuW+R/
/TDz+e/4/al9mBXrSI3itmGplDo0V4A4Ez8Lfn3/wL+8p3AoRO3onFVOd05WVMaJJMdcKxpIwkWP
kdPgkM4s+sSVfjH7aB/GOZkWem0e+0xnY4Erl6aLvMPS/9A30fOSzl7aFJeGUPJV3PAJXIaGYDpk
7d20NFXqofMVFT0uRMS2vm2Xci3oeFbn8C0yu10/3xgpbHMNmW0JyFrfwYbzszgCTSzKtzEcg7yI
fxAoegys6QUnULILHWVuM+c3BsHF3Vj4kwZ9TlapqcXbTKrsRYiAd3OS62iEdfsqJw4CU7HV6qte
SPyoNOwWpnVR02Owgv085IQxoFpuKTjKCcDICm8x/1ItABFrjcKprMRNO3kfm9IuaxT0zyhtHbMT
m00vLaWH6wLga2jWK2Web7O2u1Az4IKp3sDAzChsh9XPdooxLCTugIrFJXMpIyydgujim/HMRMUv
LcvQaScS2Kokiu4MobuTpO46h47mLBZ+6J6+omVUDxmBPVZ0XXX6KqqrF/6gIx8WaKEYGK+paQiw
XgugMyQbdRkk1+FqEmaMrVKDn7BE2q2vRXFapclwidNoPYTvSMm9PJLfNSOEZ9nsJUvYKhl3yYAS
uLxWCCYQN7oqRoeyTykUwUHPpUep0H4kxCyFmYUYl2qImpDjjbLAU/AMaDpxH2LolbHuSfTY6ork
o1x8JzzEa3vkLgG9yu6liuPXctRJlhU3QgLkK8qerOb1aBdYYHQl8g9ohys1055VMjUsuaJqBVMz
gWykZm6FMLGf6l2f3+Q87ZZZO+961A6mB2kZa8m4obcGPbreGYHmdemwMwTk7WiZRplQ6PoNivZ1
zp/SFSA0w2g7taGnUH6HQnU1HdNcCsWPVMnWJg0JGZzPZAJ2OkvWii2VbXSCQy67N2X1K1RqTJu3
KnIyPX8SyGQKhp9zADkxEVZBjnRSoCOFQUdX4elOxpVUl155xGJMwoFd94UczTsJwq8Nz87DsnSl
L+06B2SbRhTENDH1w1S5CdAMUQK/bdFhieRwB8b8VgwLrad+urNQtXMs90W8tY5ek6jXQcgNwl8y
nGUofA+qsLxRYvlhUgxv8F/AyXKXTHE14VW25q1Ri04+Q5nsc7/ShYuxlNeymfjI2XyKCE5G3m2l
bTXLSeNkHUBemJuSEEPhch71gwYtdAojX9TAzMM8qllS6jx2gzIAXj1vKl32K9jtXbvgypG3eURq
XkouTSvYGXEo5GW4eberR3QI6bRfKIXmubQS1cTJeWuy+VePu4BAAj6giE1QuM4j/UKlbdUqd5XS
3BlD+dQq+aWc6/fI1p5aK78V6n4T1Wj14wnSdL7O2MikGWXgaoGLSJUaEXJOckHVlg6zyVPaPklT
TF+0c2E6bLJ6pD+qEobKdnZEzN8KzpG8W+OGwPTvLwofbD/CCf1VqT/jKnuQM+US/M5WpMoJocSG
6u4sPLyeM9lCMp7ST2j0iQqLS3pfyco09bcEFLBBfznHUbW0N0ZgoUpI13Io2os1vapaEroCd+hI
SQ+Il01A/wcCISGj5iXRu6Fk21Sh3FhnvjreR4SWTriXxIrsYyj7w9R4Q27urIoCb0cIKiqFqr4G
CwohRkHfahkrqzBxvC+R6JS0lhO92YzdsBoEPOxCuSXl3R+G2ZeT9jpKrUPWirtsOhglXtqs1ryl
QblA7mPUmgjYmIfQEt9MCL+AAauXvXgM3e3O7Ce+OtdYlPclgyq/RUDT53V+bHSNrfYc+m2yZV53
YpIgvl9dj7/hdM/9cYST3VSSSKaQLUCdB91YSXeK+oQ/Ti/MM+fOLzfdH8c5ORBGg5ABbhvoVNBA
GGXTbSi2d4E6Mf3RpmVNbRt6lDM8W6XdfH+Nf1rd2aZ8HPxkuzQLWarFgxT6S7JcJ1W/Hcx3NZ72
pADQRAamIazFan4Y5rdRyEEdhKFTSMZlImG+ILZ50tBnGcqZW/KnB1Vlh3gklyBg//3/nx+uoKAn
sCYebmUNXj/8AumyKoVhHZOxDdqD/G7a5EtER73YW6S/CQa6G+wnxlaOUtfAqhzq12ikHc18IOrT
1hxhJEYVgsMoh7YSIB03zateSZHQ0FPFUCSFwZkX9Mtb+3HXdPL+FLNUSYtIB4qJYGtEnujxN1+E
92C/7WQ/POCReEyux3V5Rrf7p6Dr99bzr23hyQslRVlRKTMDtx6J7j+Nyg09mLQ+63ftlodzRe2z
4528Q3ln6eFQJIgWFG3djSYclHkHqXjTkxGqF+8ahzFRgI+jM/UGhDGX/5+3+tQcrnPGGcUpC32T
SK2iLH8lMYefNH8yZnNXL9Kqapo1BTMwzfmvfHjqZJbVfGTZly+qAmJXih10TO++/7jkL4pZvzkO
cF+P1axTzfJgzYkpJpA58cKZLDl31aYHc2qXqm05lZdfhjk1clIOL8twJVKzFtzszHnoy9kFn9LR
uk+rwzzNwU7qNjCshE9pTvq7grALzkZbSM8IDx6S8S1jhxLMCG/k8UyzUflq/vw48vHnH05AbH/n
eVKPM3TBHEoiiVpEV6XyI+yC1NXFYR+EGNPEep02gW8Kx8lFuBKQlyWhwmn5PYYavVYlBA3pg64k
VyRo/FTRwLYqor06u9ZM8oty5WEUtf2kq7jddiPn+yNU98iM1br+AgwslNSOzbV8PRjaGWTGCd2X
Bv/xQ/twb0++cG3U+6jqOeMh8Mspzoee+kN3FaIyFUe25XV4kM7N18f+zemiZMqKBk6OKq91auxJ
SRSYtInFovVmD8LUY7XG0r7R4RxDGfv+/f3qAR4r8sBSNQv2z/H4+eEBTlXacZ6n0jPhf17wUSfp
dRHg2z83VR4niD8u6sNAJ29KawxtVUq8KWm6yZfWafXLLHsbcViL8nsHpFSMzsyRxynwzxGPrjo+
zaO77vOl9dhd2FQd301Lg/YjQgoRnkzpJ8B0DwPaLmmsM5/DV/sVIpNpb2Jg0v5gk8Razjo6cTPL
5qoIDNKYJu/7x/XVXfy4lJ9cU5nINNlFKh+KmL0Jg+QK7a4141UXP5p9/DhIlTNJ/6rI5GT7cLzq
D6+I0vUy6U5clRFetWC7zKQ+8xL+KeY9GeLkLSSwps6mlm2Y0XYbBZJrkRcX8ai+0bR+ouxn4HMG
hbFcY/hBC1W67PwLU9umGP0luMzBdhilF+QaZKARJR7Md2VdHLe2zpTnByC+L5iVLHeBLjYl4ArF
hpAs3f/+2Rz/yJP37dOGRv58nyYBrXLa8GzKAHMyXxNS0lI+U4mXv3irP41y8gZoY4qqPuRWBVF1
P9bCz0ZvvDkg0beRXgY93y5IUafCQEmpALQH7ELcqOV2Vbdv0LosYbJWas7w8figLwgsmq71huQq
kGZ/luEQaeXVuBS+kpskPm1RY21j6e37G/Vn5/Fk63fyRpXhIDbh8XFD2edwuinvOT+tEEFaD9Xq
3Ax3drSTl6vDim6hoD3u0QY3vKh3pss8upJdWnRnPs8vJoBPD+dkkhvUhPyC45QzL5PTRg/z2UbM
F9uNTyOcLEd9Ozdh0XEx45YvZZ343Xr0hW22bc989V8tfJ9GOtlhzik85jpipOCe3XWwqnwUOZ5w
L3gUQzz5MvXPdYm/WIsYEVg3mZB8K6dSlLLLj81PRlSUBxF/ssWRRSpqr6JY8/0bKB+/kj+/1f8Z
6lSGoiVxVk4Jc5q4FZ7Gfflc+PGzQuDdq2XY6QryM5u29ja4aJz5UTR9+bW4Fs727b6eMf76K06E
HCKmqUbueF1ADTuqcFNUPwNyMr6/1q92h/oRIGpqpJQCrjkZJRqqpFs4VXnkBzI36hyqFEpaKMWP
OYha59Zq4h/Zdjoaqe/HVo+v48l9/jS2/HlObEI5Koya5ygiqQ6McseRLNRJ7Cb9rXpqcrbNk7iG
m++GUUQuuHQxU5Gpa/OyHETYT78qyhKiflBjye+N0auU4j4OUZ00WLrFyuuJwVkgn+MOCPNrpbo2
EoPGEpnMAfpi1wiOGehlJMOV1B6CbOzcqe/zbRl0Hqi7y1rHIzVI0GKg5qhCfSVi3DMr0w5kglOk
xfn+dnzxvD/djZO5uwd+GeJep/Ed7QT1ADkwHq6+H+Krz/bTGCdzq4ZWNlOOx+pZb7dTmW20Gbth
8ktPZz+PrCdthrcf14XdBj8iGZxCWl6LarYW2Umc+VPOXe7x5x82DpFqBYJCHBVtmlnezsJt4SZ+
ZdiIKi+TZk929FFrcr4d/vU9oFkiA7RkT3vaH0rQs4lZxfqCPSHIV+SCRI60Rh56WRmEd26SdeOM
F2ftl19e71/DnraDCBtVJuU4bPwQrKY7+V0vvMzPV4MjGgBubaG2o2fLVX5+f5+/2BHQbPufq/29
/n24zWZBMHFTHlfTJXQJo7vMZsuNCHNMalaheW5W6NHOGfm+WOkYFDkP6AHlTzhVmSQoPCw5RNYd
rAtjXyqS9/1lfTmCTur7sdWpmqcHawJpIBvBBvGNGrZv6OhkbH0/AoWmr6anD2OcTE8JbN8ZZTGH
El2rPEj+bp2SMyo0x0hzR7VSzwyp04kvpLk4kTG9Dw0dqWWZdhbIDSqTnCv82qB9ndy2g3AjaJar
Vfdh9Gyk1g581+UEWjirBVtffmVI/7PhRhJ+xq3p4mijYv7eBvEhNMWraq4AnpIyko2OWem+qhAp
R3fGwdH+zl/3M8ieUMThE4wPZmIdjFy4WMhzVJtwvRQpfoLCX4p2HeovUiN7DI1OedrluRm5RhXn
hxHCk7vEeeYWUcR/flBGyzOXwNdgBamFclcnwOJNxKzKzyEktHbJuAkCeSbVRoUKMRvRxRjB9pEr
eJyC3cgoI+JXsbqcawwbYrPXukexUe20eUk0w6YJc0O+34YzkTM0g4ciZq8F0q82I2RNIcYQxCe4
tmmt6PiBiEu0WyV5IuCOkIx2E1jRJrNSGb2ulnhBoD1OaYmRSyXzMtTd3FSJCBTv4xbsWd69zOVC
KVNJn6XmUh4lWx7k/dRGpZdZ+lMfJ4pPd17+MS3TL1GpdC+SB93GBBPRATQ3KB4elDY8aHF3UVjC
zajJssMUasfmmwFJuDIGIkqhC5m38kDky5G11vSEFElX5Dh6LUi7FMONkYxra5o2tQY/STDxjIJh
O/I3ZrPOvQgSmJiLaxWPaRLVL0Gev+Ixupx0ZSNnMuEeV2AKnrW5clpTXqnGcGdiN5kprPeSudYI
CyJYdJMMxYpe1zo4ZvtiFiwJzxRSorqq26QNnrMUQ9LwGpqTK4agTAPLzkXJn8uHsAXEpNHW0Qxc
x9WxwzYfWvBjaXtppQcrSvyChzD3rWfEw6qfYm+UlwvC052liHZ0od3mGBrHGcGEtB5O5HeN4vVs
4glR6gu9vFdykoajbK0u3WAbIdiHiJZseVGRelNUlmtyxNAWwrCyeCNgPIyWYB+MjzlfWLXchGJw
sYi7SCXVWLrqDXVlJocZy4sOY23sfkzEbdoTzN5yqiqU30dQ7+B08EtaGGEEy12QHGZ1myblKopy
1yixW+qYARNR33UqzTPtRSkfEylYiWlzPdWx3yWZoxjBBYk/dotUArHPhVzWh1FMW3soRclW9AZv
XPQUy4nmVPq0RpTitrheOhwyQ3EHD8WrtMzRkfNrgnbVkMBlx4D3AvNo+teuBDO11Wax8xxailS9
ocagYxTR6tbQWmLeM6K9IbzSnqGfXdOl0h4rQbSLcZvQyK3E9nm2MAga4h49myPTGsb8M425r0rB
pRE+tKHgzsVVp6mbJnzr8FdqbeukS8zmScNZLD4e+1NiV9sNuQBBaHfRuC3VddW/hMlIMltjxyKI
55ysRHhb1Nceo5Ke98C3I7etj5rzmLIoR3eAKOvpRozjzTTStmCfYQvtpdjSZos6W7a01zQ0VqI4
bJO+dWSz2qCGgBwHg5C470rYkj3ldyk5eAP3SO9mR08VV0kQ80cVWcJrNdefU6UCR7iv+8mRaPFr
qeIveNO/n/a/qmVjg/5rZTnZhpkNysqI8rAf7NKXeF2v4lVEYgXV2cTLVtHq++HOrWPHn39Ynkmo
kCdzYY2B/qKZZGQFZzbZX247DMjdqL6Rnp+KGoukVHspVkMfI1uLcL/Nn4P0zF7uy4tgoT+yKDEJ
/O6DfLyIJZHbpESyeQS3ZdLdJA1nnspXRzJ+719DnJw3h0EQiJlliGzTbaqN5Pa7yNfvQi+SbP5H
tHsfgqRLHRsjT+6Ht71DDtjjuXLBuSs9aXQgDBDlRuXPMET4Wn2xVcrK/f6N+HLXYSEjR6XP/vS0
vlsvSh/FMe/fOCerbunW1Wg4STU7pv78e6R/KSbof5cBdKjei9uueX/vdi/Vf3xK/vnPz//Y/uOf
w/fSfelePv0DIpsYr3X/3sw3722fdf/5H/+wsh3/zf/tD//t/fdvIdLv/e9/eyt7zN38thAa2KcU
n2P/558HAdlN3MVt9G8PcRPGxZcxQMdf8F8xQLr67/D2VdAIf8QA8SPOzRI5PzJxeqJx3IYWZdNF
f/+bZP47EalAhyBB0/n5/aO27P/rR8Ra0Lb+KyHov2/F1T+Ox9zFf+7y00+O0aDKQRUzBHBBaAdI
KD/PIXPdZsU45GwuJR3MQEdW954kQXuC1/E04TC3E2la6Th+9RqTOGtsfRFke0k/NOY2bY+xvhOH
kEedeLmG7SmElK0o/OJkDsaN3Yz0JOOUQSLRDBMqhFeDw6l+lViNe4x1lua3nsqcekhlnzrwWoxi
b2KrFFvuZC32ND2krM247P3jMqQgSwECMLzn0485A5zRA/Ci2lCwBtfyY2Lus2QradtYuOnn7WJd
N92tlBwSOJ01MXzmjEc7x+BfPJmu5untocg3powdYtV3q1y+7DNHwPyZgsNdj+Vl+R6/l/MKdkJy
AI0ag2SgxGft4+fIzzpnesUyRfSXtFw2BynxN9Gh1shGsilkv0GN4DeLmHrdZavs4hUvfef2Aog4
J75XhXUQ8me+65Fhq3lOQNsDxjM2bgRSXMRpSiTgrlxal/6X05iVK1ThutOBHhDMN5qHyelBKhMS
i9oWgQmhvuV7316rxusIhLIyQShJhF+EKz17bok2NDM7KXV/FhUnqdm//VBH+dHYp13gWBpbCsQl
RvGrYgvUZlBcS1tchPVQrIN4pTTWhR7BTMKQZqavUXMh18+1QMuvIwSxfqa8pNejV+SdI2OxlsWH
RN016S4VVipiWzQv0IzNvWbdxthuK9ySR25AOyI34V0bK5Q4uosVzdbD+zkjHvumTp8L4VFEJ0LK
ddFdsTaAAb4JKdsRvmYrlltgbBa3hennKMRwls+3WgIm160KFLbpfYz0f4AhimvJDvutVu7rJ8RT
TnOjPhUeSANhlXjDvJVxUgbqoSpvzPBHllxViNlMHwpwKhHBKFwE7L5NokKm+CeCp4wXztJuBdjP
wU1ebSv1MYwjNwF8g/KwKl613o2NXcVXEpPjcZ1ad0u6DzXo1Z5S28KGgCzMoMvVmK+UWPDkEuii
k2lvVrCVgTfN8l1R72TtqVFv+gTSixeXrqK4TXw1dlfm7M4XVmKjoBzyV3QMxVP+K81XSejpInRL
9lpcy6peXHHwdfN6FH7My6VMe0/D9TI6i8/WKPVKPh0P+7jmY8Z7sX6AD3bybNtYK+VWLPa1ddUW
D2Z3HzUbZHzVeDuiNRKbm856L9hf5WiYhM6Nh31p3UX0TbN15hnz1owPqnwILKjDKQG4myHa9mtF
uVG1i3x8zo0fWnkvJwd9etM2s/o81ngxrqS5soXgp1HctMkBMylYk1J86QbY0ymTzoWmXEUdSsON
0TuzCPs431fBuuzvjw5QZDsRcrMo+NkMm1rxcu4zqYIO4q/Gz+2gfa2Hl2K8FdOdoV6F3T7MQ3su
HhbrRjAewuHnqD5lI0bym1LHGn8fEBbqjssuKg+yfp1wrlEP4fg+NxcifaGweYyl+yGl8t7j9+6c
qprYMkv2rHUoWlfierIeCgLm42500ozswCl1QRis5zC91Ov4ql/yGyqQpXBX8EfGCfncq5qoeAti
Lsk12i6VeLvSNzrQR7cxp0zq4mJqx/OMXPDFwBFgNL23oIETa0DM082HJey/1oV/K+A4l3HRtX//
GyvO53rF73XAwhcr02Q0FfO0lDsCOaikCKHm5JvbIXgZl0MVrQAoNGzdj3RkdNBidlShkJZzr5PI
vkIsMaJhc4XAzlx0G6CJXPlW2I87loXCZQrOkh/slu0cw4MzYL6Z3YBE1NAzGl+trwtpJSVrIA8R
M0Z928cPfXIRR+t8BDH2ANJaU15kqHFgdlu/51dml+1DtFl8VV4ZyaXotdcFubJYClao+fgXlHWz
Zg7RkwdBw6p7aS5rZeDw5rH/IbthoBxR0/Z2FzdS7ElwjrPHxUQUuDjccWZurB99si+KdZhcFgT+
xH4+OiPzeeeiyW+rGwIYofGSyDluq2XPb3Eawcl1XtOLmVeoIAzcIQk8vls8TMWgWZAuEgTdTY7w
c7lCVjpLBKJfx2pqc4jJdZo4GwtO8hNW4VLaozec6gcp3EnSKv/RNh76vfo+dBFCM1GBxBe9ZPBI
tQLFravrXINpbi/6Y7JKf43FWp9duvhpdq1MW07+ZntByk3Y2wRXeosXv7HUBEdIxTU+6bZZjaOv
4rfO+uew2BX6fj0+NteR167ZJKuOvjjq+NI1roTyBfkg1RnFVQuKBcxMrGLjdZ4cqgS9eOWREY1q
ec6vzyeUnbqD/vFamsT0UHClXPZHp11XoK9NpumOjr6S/AbebGcr+3wDqOSAmmNcn621fvklfBjy
5FRVd8uYKyAB3OQyh2rn5mt5G68706ZtgNXqp7Zi7MiOcXVMLt2x9fef4m/H4IfGxh+XfLIjK1Q9
VHI69e68VXqIWtDhk43kmy9Iho/Y3tk2n7Wr7s16q/em07nCW02gi2P9NO/Lh/4lvcj3xc/IKa8x
vPfXJYWAwG4OtEF2+u1MeaW2j3Yx5YGkv/t8La0Dt3atlXgn5V6tOAhv77RVQB+zd4mPv2hGF4YB
Mgca3jugUW2D5NfmpBk1TnJBjd0vvd4DcLUpnq2NcNdvhUN9UB+xRHjHGjyoj216kNdEIJ05nCon
YpY/btRJSzQA1ptpxweFZjm7Qxh/QVnngTD7rXHDrjGE0eQqIsp+m2KpY7B9SG0oaxQstsZsj0/B
gVV3k7vJs8ktPnfoPPcanbRTQ8QUSd3w1wm3I00C+b5EgXuhvYbvaXhkYJbvwWWKIxeeIIiey/ZA
oYRy1ejIz33pov7xQRu9AjL//vWSdPVYev7zBTMJWhRB3EKH/rzlryVJyuaKqV6W4EJdkSg9uHLt
qMWqnJ3actV6lZIE7TPzt8ZFzt9fXRBJ1s2kFwDAcFlh68Kr95TnnHIX7rURQppN1Sy2iRfCTWzd
VppHrK3Po/GHu3ByLckVi4sk2Eq443WXtieusF7y+O9IbZMNdjl7Nd+wmooNYAYbMlKSuH3mdqpn
rY14JVfeQs707bDr76Zd7EerYznS3MhOsAXotWa9xLqnQl7oVvisRokwxT5nUE9g02m3OvAQG6nv
WrvVTae6Um9mp7nkZ4rb/spbEjeXW5bevXxZOeIjNI0nerIOKy6xgYOTo3uTHRxQ07qiQ52B+bFJ
L1/WU3iZT5vIBXhHTWnwWSGAVqiyH1wJjslaV290uyW/nUJ46Q8BpTxHyu4KtbMjk3Cqjf7/GDuz
3baxKF2/0CHAebglN0lRk2XJk3JD2I7NURRnSnz68zF9capSQecAjQKqO9WxJXLvtf6xeOn71wn6
Cuh4XN8hsMpV1+y7tPeKqfWuiFgxpVy2BXkjy/yX30S1CDKZfYLYeaPWys0o3W7FUn1XH1o8Bx8o
NSKMeK79crG8mxmRQpwTIMfALmdRHvXNI0kkEsM2MN7wWNwxaOzvS7kR5Vq0VVFFZnvtbSPfyfCm
0QLXYpAVu0EONUKSkKvLiMsZTy9+STbYw21LUEB3dK4jDS4CLfrEThJhfPBAM9V3XAZq9S1Nmzre
VSS9XG060U+GCVz93Ck+ldm3+/4OSmF45CTbSDWGG9mF+3zyblZIeMicU9WcercqUGXPkSLO/bd8
zVVnwpG42Yv+XW4JDNESUeybPQ9tKZPoQQ7hGDFoAjIyb9vPiYJFb0s8EU1/Hf0eaKiydmMprxAQ
+blwBCHkN7cGlhYke4xPlgJEEw7KStGfO52bk7vGEOyAuoITy8uJONuOPi6cS7Cw92xI1yxwpJVy
9cbH2yQKQi5kbzIO3RTp7XN1eWJcusyh1e2SOozn8GptaidSqQ0hZ1MPuN/jsFjRi2cItjHsBXkY
1ONGbQ8FWQzJvublUJTDlO4UItbU9ZRHRbFySJnQ/GYEYX+d8Eb4SuL/KrU/aCRRmOsqOTJj5uGN
Lls671hRAkv6qWn7u/1UFRu1fBqMsKwDoqbU14qohc43U88cRRnvzGSnq2ecze7Ea2Qek4KsqdSf
7kzG7+RUjlKQKoJYaXDhQfVN58m01nIW1GC45/hr0AO+w0Z2y2dLxLuscyfsX9gRcD76KasPOW8t
i7JvlsK8uJorS1vCAuXrQWWDQLjpqARUiXb3M/dKQhqoa7CE8ZU8lF5+dWvOF2ktyysGxMdi2LY/
K9E1rkm0ME8GRwQsDykyKZz7T7s8WcNtrbdBMUc0eHlT7U20f9QehSS0FDWv6ZYq0FTIF38m6EUO
+EyreHct1rMVVVLAkSXJG3ZwLB8adg3k5KDaHzKEc8eFjCaLnApfzYJFEIzj6isTw4q174HPDpyf
AUouoniOyNIaVoOXqsJhiPww/dFxJcfNCRvjOOtmetQ5++wwqamsfLehT0g01A43IuicypM3ALG9
15/VV3uDMYZlJ3snc2w+562ww8ZkqWNqJl2MYNiCcZyVD4PJUHujkN7YTLqU1CDi63GQdgRuXLzP
/A5jBGx+JIVmdTGDxRTFuH5Bnr/iuy2MgCjXFe0ZKWxzvrKZsV1jPshejzXKU+yQbzU/zMiSPcW1
zzd+3XUdxGeKBG6f3Coe3b07Hta5i+QqZAfmBxNLGGsvLAIoz//D0adbgvQyepW7aJg9RShuHBXA
Mr52FzaVQB/mS8ewPm4kr/kk/rehJMS1fsyjmBoBb+dj2d31E9G2Qa6E/HcD8AuBOkXn42mZL+I+
hpfBb6ggGb22iDQsesxEd7/PV6omiozFctMrPCpuSzlI4ytGNByXD4hHyaWLMEZ9HVbj4N7u2HJ9
cIKK7h2XwMzEWil8qVB1qtvTDozcrGtXk7qfq/14v3np/kqeSbLpy1U2+LbhF/QYpb6ekBfxs5VD
R9oWjttbWHpN+lJ38rxPmxfrEhZ2mF4Ff09RhL25m9DPXdxrFepkTnlSLeqfs+YNVch7gnx4FN1N
3NUdz1ifHjsjSC8Bt0i2kS6eDB102c3acw0Hdx7NdaNhzPaAkeyWvgfNg8a5pEdtpx6MXfVSthzj
9PRySrLKgzB5zs5SI8kU+ps8t1jYRBPpVxcZovVOHQS+TMq5rLAODdH+KN4udGokBy4jCJqcop4C
QA1e24WUnhYroDsdpB/2AHPrTkJeOkfNiMoJInLp4bl1nkIKI/LLIWilDMsSefaP857kM7k73+6M
B9E123M8wgwZ/Bmynuz9vFc5h8cdiNB8FxcpmtvNaD7KGJfIinpCDu6s5pdLS9we3kOchiGpQKx6
n9aO2hqjInF0VcShZARXmZ+cLMG9pYVttWqS9Vg+6uPOYGO3g57o5/WI6sIU8RTez3HuylFuiWvz
ZtBNmZ9iKbjyvV2EdGEr8vjTNad0ZDdiOLebCpTG9FhVETRYOOVoPXL5TTPR4HQawEIXcBCHzLSD
0HVwYTkRu2nPkdOJeBCK6qc/lwXIXi3U2XVTJRtFR37/MGoeS+koELRevJzqWt3DkKAagc668Jz5
jtd83ZzAPlurzI+jajNA+V7NVdHC2HvJFgbEJoTTxJvjYgN84N53i7X5LtncR2WQ7ZaFIWUG8ud1
9mw93xNsuxFlaCr7If8caMC4UFHNk3PmtbiMK/lE+GDGm8z3ziM8LXaByggqnGbVcSYtjb+uf2jp
HezdWfUHe9s9Ls0BMyVb2+45YWmx3Jp3CSAGex9+PZq6fKYZTram8VRP24K+QN3rEXsaGl7mTL4U
c9V83hzRWKBrgaUAbYVZ/6ybiH+FsmoVz/BV3e+1dctCTIghwJIgspLLhX4pxZ8d8WnVHlEMNXDH
Gy+Lpw9k5dKG4+mf3Vu9crzxlRgHs/lx786E3wobbtw1frTftxfzw34js43wR6orqvcCKnlvmQIE
ZV9960Ok92erWnGCpECKtld981F6MkoH9/om+Z+DSI83wp5X19ynPaXNvSH7pBHnNuwt/xrxMdQ+
RxxT9uq+Us4qz/+RFzpQKYjvfVzoTKnuzV9OLOhcVyp8Sh5oGDy0X2lYRjHKNnRu7iL8N56GD9BM
ZjtPO+VX75vu8Tbb4GUEUdT0g33b0sqkFL5JUKiKBRtOxBu6SGIg6FZNJ0qmT4ZpMySZMK5FJXs1
BlgjKDqRaYy/hLX7/UyMon+Tf0iWuClhrHkJDHsaWraXF7yhbrK1z4VXf0t3v4lde1WIid9r+sh/
OASX8otymx/VnXYofyAsu3IvPyekqNFkgSNJO2T5ux67yrflk5B2XM4bdVNyDpLJSXTkCXT1Bd+8
SaYUawwMeeMNh96hsHvFKcw9QOLvgCw4cdUTfyJ2Kx+X5Qd9dvTLY07kklV0Fz0/XF126vks4M5p
mcZ1qkyrJWqOvqphfacRnFoc9Gb1Ph5C6Rt2G9SnS6haw5qTCfPYcjChXTnNz1AV12rXJp6K9/xo
JI8a3w+/YxdVCgvqJHgsCiLEuuDGDdUK6/7AodCWa+ZJqfacal9AduvBNL3KPyWuA4Altq1f3/m0
haIZ11XuEXU7nc2H8saj1zBRufNjxcMSA7ydaAt3rgTJsi0ITsvUCQbCOn0lvBXsE3zJnMgks0+p
q8w+GaKKsmvZYC9iakU6ExLnwSViaC6e8cqGlzB9GXn0uGBXhhgf+0LUA+WeCENEXW4ul0BjYrvu
+2QH1rd8G9oREuOu0+LqzaxtsqcdByWIK/yoKC25BdbUL+Xn4aXccuJzX7rSG/sPZyDhsH3vSnch
vZhudmjmvc3ZyHxA/weCAr6zaiU9a2yPVPlVYhHJy9GQhLzGn+YnpxTGaz7MxI6wlXPGJ/OhGTyH
4Z+YB8YWzUs3xUOJnkPUSmBopIdSFXzIuNcvDIzShpQY6RpUSWQj8caaX7CLYG/1tGlXTz6yuDDe
KVH+o/7RqQwu4e3GItDvF7UvxSuCWsUuGOWHfn8FjDl2MBKxexXVD5QsNBn7kx93uZsdL+/64+1B
rl9PRXKwCsyJXKzhfet4wz4XqTCyp9taWyfdTipx7aBvoGFMe1TiU+Gw+XrG9M6DlL4PbNyfhJQw
aQxv81GmpuHmOvvylV/rLTsgHGmiKbgLzbc3ODNLrsWP4bVEhr3WS6/bGt64i/lfbtrjLRyA/+6P
pABzvQc8GWikKuctJTvAPGU7bngfSsU1PzrNz0T3WiJwtqCfXf5n0rxi5ES6njGrJ8+tP387dxIA
CxYpD5URsdAkBNAdZbOZqIHEW/kTwIkum46xRHULMvy2/M3Abe3RQXSoE8AobG4EgFbU1PFb9qai
sNU8CmQFJFXvweOrkFoLLpGxM1FkxqjSulv7pJELVniD6Tke8bpszQTWsmILHtxSDXT+o9rPn0GI
zOdRmN/3x5RtrjhYXHy5/xccRl60IP+BYbAew/3ixdJ/Fz7YN0OKhwwYZrHzYOR/pZfrxtws0Cnd
K4GqB1BDv/hW4kOREV2sc4S1HgHQKE0z6Eg6l1zs1gmtjeAwN2zyYOJEV6RyIK0GXhe/Z6iBuSLf
Zp951+hybu+uAdGgeNA6jk95KoM+ClrXeSddwmTuzn1T8MHz4d6fcugJt+nAnRnbIuYUYqxdqtLo
BozRd8FCuMWPBSkkpDRw1pXPa+wT3coXSJ1LoFL2IvgOxoLNSBCCWkMwMw9gEHHRV0mJNxKpGsqj
CwQHdjFRJvgXOYT6B6jL4uPVDYVYMwcp67+hrkviOF3eA8IBzZguPOkTbbHtGNzoH6allxebYFJe
xf79KmbwOX5UPdLI8gSfKVzzb7VNv/QXv33n//p5fsOWh06zL2MMtts7fJIesa1Z5c9sII8gYXnE
0GelgkRCpGdY+lel/lAaD0X8bfbndAj0W5gZRNoHaS3QeIDDoSUncXoU6U9FlCLFvMrwesAgWrc+
jru7/JCrLiutBZj2wXCJ9Pzi65cw/nJoMQPn01ZDsUvA1M1LVG7vPo0EzbqKg671lI450wM3yaWd
xmmyTg+6x1qJShXSa0IbuLt8NaApezA7tAC36HZqvAuR1SRVv9LhmqnbNossfcM6VPDX9cKmFblh
KX/ounVhrqCBzOJHDvk5iZj8oy49YrZtngC3hs9J6MzofqPDVx5sHjvuknRlf8gJ/iNPZwQsTley
N0Vy5qmyaE5VHm8ZkQvMdIBdtIyBEhKkau+K4pQPYeo8xKVYutumL0CHapeu8BTjmEV9SeC3xGzv
k6DOElM/GtNJAw24icEgo8GP8x385IAs9vaYVTv0lJW+wfkE1gNhHOePRfF2awS3VR1T6k4tLKHp
l6BA00iGhY+Kj2W34fLhvISh0ZZhRhJ44Imthspm8ur/Iqr6vdBmwcaRnaCposYTkfPvhpf73Kr4
Injw0221jUMjUDJRBwaDfqSFDZSZ6tINux130mF41f/CJirqH1Qli2zMIFhBRuDye1wT6TRmFbfL
2XZf5UAHPOQkejpupXmK/FUDOrYfjRHYyhOfensLDAAT8MJ51TB4e13m9ak//jSLza18rK6rZdJV
H4iTKL/ZVUY7UBTvzgn2zrbFiqf+lGJvpm8MDbN7vwWmSYyEZ1QrC9632JO5MKsfPPRBghRl2lUT
zcYHTfIkI+xP1ClMYYeGZclr97R6rebhCODxgkK3CyA6ssOdpdVZs25WbLOJcSiGnQL7J5KtQcpm
zRlL+JXLLksNGb9iEM9BSUyWWy6MWLWakzXQ0MRiXJqknK+ra2DrIWDYYi0Z9yBmDe56BOGx1yuB
02NPhm0jw180KhpQAXKtjNvSCpbxV3cv4Cc3LxHXDycLh/tfjszfg9T+58n5x1f3G6tS4oEnGIqv
jhVdDO8gcu2WyGeAmeHb/MGVZFKiizrIYuMklWASoOdXMHhpTy6PVuxuG04TxKJ7+ZR/oMVs26B7
6/KtCoyGgnB0sSuo29v3XQqkO1pwdkdDWeWVmJ/VDyBdgn5KXgzKCGx3el02gJId7K3BQWXw9fyF
RKLi9L/XMI8qpjCFm1inuPzfV0RMC7I0TDEd1g8QGPLdVYLbciIYb/EPMKnspSVs7L0gSHXxepTA
2pwLXNEpUJLB5uotBpTGy+CkHzjPJYDnLWflNn2CquZ6fbD99hfk1QqQE/CvY8ZWTdZN1HjO8Rqa
OFcu/HtOBJd7ZZpXgKJRw9vQC2PE8k6fyv62IUsVlxyf7BZCge6tIcwfeGSvz7qQdpdtvFLWxmN7
2Rg/rGftf9SN5iGL0o8D3oBi8uDEdzrNuNvZY9ehBhc1KlSHWx2dEGgm/qyOoBmb4SNdpa/O7vJE
L3SkeWw7Xru/P12iTmh7lEHUp9ig7ldc44lXBPfXOsx3uFEDKVI3ideHwGgriFKx5K1CJwa5f/m8
HPKWo9KVV9rN7Tl5S3/YEHbt8aFFMc25rnWoPXMzrXgoHpaBWIrgQ9Z5iMqaZo1Lz2TiNav7698k
tOSb/un7txTFUhZ34H+83NIw0jUoJ5hngGS/IcFAU5wKhpMSGHc+g5XdgxsLm2EcR+e9WUln2Cpu
wx7AL1J9yXbRBLQl42kG5xSDhDZh+xPd3P32rEo+aUwwLdIniGh5MN/Ri9UH65PTY3JRK5WsxB3s
7FS6i5xBNsSCOtJ0csCVwv9LcuZ415aJaX6/JV7z1H7Hukg5KIgLIwKipz6FwjnPkLZSOO/yOrCo
3JlWyfmWr9gF5QEaV+ekWobi+xNDdHHOP+6ASGA1qQ8kB/r77rwDAbJISf076FbSvilEi1oMiMaj
8ziu4yc1ute7eYFB6qvfNes+OendKy9r8QHZUCWrUd8nTuBMO5lwS2E9/WVW/jUL/z43Kbycpmpb
uvyfWL407onpL2Fp8m0O03uLAqo4CJi8vpslTuIdApGyX+uoSVgahoAo3nZ4bPq9ZPmxRyH5hZfL
v3Cz3NgGkp8KI0oD9iUulAHHYVZGk8X6zofPdoxExYR1hDPAz0zHmYzTG/Jk38XHtNvgHqj0VUfp
EI0yb9nFw+lhkvakR9c8ZDTDVErKGQJBZC9jxBnReCQtJzngZ1B+wAimfi7z4iRCZfU4cQ+DnWEH
IJTC52RsQ0dMdA2hl0TkkdJBR6Y8gGxgMbce8ypMeAU3oBbsOE/Urg6MixdxU0PjvXvIzvqbGbCs
wWk4T9a2W1U/qCEpd3/TSPwek/jrklgydhAaU5KASevfh+bsXOk0lmidYuTZysfcIaMmDnWP1ZZr
1as2yylTRNN5aXlk+YN2Ml4IToz+8mD8cdD45w+ysPCf78esSlA5Kf+HgJZOLm0eDDWUoBH9OsgD
2kG5rCqkLiL+cUXsAlrKk0vjD2Uin8kLoqFZoI2mf4YdyfTqB5YYPnN/QQl+gEiC+8MF372r6mLe
nM7sCfhbr+s4kqOEOT2gs4KRtxX4IPh+u7PN8vuV/ADYpI3GbPgTFnUPz8jFVCEzZY6ufug/7rs8
QBFqujaIPzswgh+XF7QDeniHMQZh4Bzh82J2yD7zo7kpQwIJNYUt1tUR73RevbcJllfZylNf+wll
2GrgA269vrsxg6b2BkXRokBr/KxeGWyC2CHgoRmZgCp+/Zf3TXPinFcE6Ny75v1/1H7+JkH/z6Px
m8qd1iEi/yweDbL95NX0PgD7fGNz6jzUWDC2jNjHLsiezNPoO+trUIbsOSvpu4Pt+1gYyL89In84
31n8TNK5Sfv6T8rlOBDX2vY8IdV2aadjGA2TcPQ1n1c7+pvE31i0E/85qP7xt/02PRl9fcm0ir8N
kxEDP1hU6nP0x+v2vKxP0/FW8XSUrwroF1dr4gEyjmHvX0O2aZgFlyp7kTJgrZ199wXoI2yUN9Vj
yfVvcBdslvz2e6C9XJBvbXP/voHGR91pRJSisL6M5//94/vjBv3Pj++3N71tkpjozHz5hS5H5zS8
TEcIxvpp2l8KoR4YVNSzekIfxHNuPOvAiL7chGnh/+2j/WWc/89Hi2iFe4A6bCK2//2q51mcT/QZ
OaKkb5uQTiR8CroR13mL9aBelH/ChOlOnZ3eoqNxyWV6WgjIUlw9cPm7QnO1W5muznsh6g9iiE0A
coawT/Jb8H0kkWG75Vn+VkTjJaY3ImO4uyUYBnRnLCy+AZkkPy/+VJh4WYU/9c/ZdxJWZHf8VhZk
mvNATv0lKYXkNY+CzM55xEoeO395qEn0/8NzpmI0UikGoiDo936axuoV2U4kW1xLLiyxoFUXHqJ2
GdodDgdSL5bkWn4yZGpoYxz4WQzpSebRZbTC+0b9oOfEBGmKKhOS7mXEFRd7cBE2nIjn8UnfmJ8k
BrTgSwHwAaBY/q69lN9o4+8/+TytH7URJuVBL19AIfWv9A26804BrL1x2t2cLYoBfTgWzQsSwlsf
UghHI7Uatr1v55DhKyN5L8CJvFIOFP7JoWpv1U/7cH+YdF/SAoOOCzLbPGWtM9vspcRFfdzDGp6t
I3qYr8Lj1fm2ciaxFdjCAEAck4vKOb6Us3LTOqtRDTveLobrLrijhGSRYIpBmEb3gSWkrxtfppZ6
FydESZ5SZktZ1/UWxk8ow01o+aAFLAx1jm/oNO6w9Fk+loUwnk51ESoMsXMwv+u9r16Cdj8AjsmC
m50iCT+BOLOfl2iLwvTSpzwaBTpWdJUA1IEZql5BHR+4B1LlL65okAEJ1e9H7CUfgycGCmWFjmZs
5qpCcBev7/edPLw0w165HhP9vSo+4+50wzWYrq9PcNZJBI7We1YdyPoqYwepPQZqINVbyOVcYLH4
y55It8GfHkFHkWkftwxVNn97H5O4yfFS8gii00An7CQ+KqTJ8fRC4IPoRwBu0D/zejRM9KVIcq5u
QquYx0Gn2T9luOV+BnrGnbDJ1Lca6o+uWZTeMjOTb48U0nq5ujcHmYKrPT5S9bYaMm48qr5+9gKy
mP/jxSJBUln0UMSL2rBpNTwk6WyaMrhkh17vsB9pwGHLvnYEcNxhwrjm+ytOXFjDqjs1fEFLh6HL
wB4ra8ZBka1lupXpp6yQFMIRvTAb1Ms84CeKWJg2KtWEFSEBXe44ixXv3Fzc8UcR8O9rJD0S0m/S
odOv5gB6DRWs3T3lvpotD9AU5VifunKHacClAxZSX7pGBaM3uCjsUh7Y5R62cgFW5agu3csTjpUk
39B77sb2i5SeQd90jtcB2fFCpTh3msIXRAnUAOfpxBtMkW+zPBIVGIiHLD6TPHqHaDzLr0cOUPf6
K93Cbj2Uwv1XVeIfCOL2cb5uKGRqcSBUh7h5y5HPoQfGX0FJJfo1UGHg5eRnkhMS7VEqiz2jV8Aw
3SyafTT7d2RzwC5wcJ1/W98w21SrovA1cH4rILStXE4b6B5Z2RTDg8MOFIP/+Rc07ZqrwI0B/807
KiGnNkrYWeofMZ8nHYD8h+NnJgU3+ZHVN/esC6y7Ow5BgxThCvNJ0MNVyLJb9B6I/Q22QFiYUWvf
+pllAaaltnBby4MxGflE7XDAIhHeLWrwWPeRGMlPaX2apnV1KkJjBynULH3vq9Zcm7f1XXOr726r
LuWi4bXZFc2u5kwaT6MVLHf4cj1jP2DVGC2fj7pBO5EgYUMbNugPZD2raaBf1wYrUkOILAVhtFGI
nn0fSRmcHz12DhK9BU7n4UiKjW0IjQKEfmuiB9EDJxOou/sZPhnV/ULj6oiObg867vecEGHevK/L
FeGj6CCK0K3XvEhBVkUdPxt5huv5K7lGdN/N2ToTyJf6LxCuYPIv0AcAkcYKzBnTJY1knbIyZFD8
+w9nPhQWholVbqIFd+lwBQjrg3tzSIg0mL1pMe34/S1cEK9wkSLFj/XPnKAVqIrcrRCalY9E8Bq1
K6/ld0RO/CWph5BpeESG313wbD8Sy2tlAufKhSowFBFXwduEM18j4K938ctuc+bGiw8aAxkMp0PQ
FnJRR/cnRBXVBknmz5HCQ0XUoA1ZYP6gNA4A5i57troiKB69fVm+SEjEWHyR1mX4vWmzpELX764A
0foJ2G1ib2qqKxwVCcSmLK79071d6zXkbdndBRtyZuFqC+bmnVArrO7Z+UKYg4eIdUZOTcNM/KLd
HuvbKjFQpoWGdJDbVZ4NQccOhIhmCJGMsihdDtCA12C4fxMmzqX7lII7M1QsQ0NAL/AUi/p5LH0M
J9oYmWQvy49q6fM5s4KJOvtLnsuvAL7fByrV0SmvxmwIWPwb8qXabamrElY7ar1VlL+o+64unVkp
39muoVaTg+c7BetUYJqiFnFVt0YmR9DVBZGrPO3Ye52Fo8oKzPsrMKH41DxZOlniVJnS5QiLIMrx
edkFOWvQNX4vPXdwfrezNvzCxP73YVXDZ/mf6Rvgm9/JUkmrlH/LI7oZ9lXPcqbvMRiwqhgb/e5C
kUin/ql+KvyGgwEFzLiZX7Mrayrf3oj6WsyzByJGo+ZwKIISJdJP5/C3PUT/42qgMbYu4SYEIv4e
HTMTOFKmOfNr/ANdP7Mrn6/RrzM29nr2LHWL3lRD5m+aXjJT+xcp8/5yWZiiG9q6Dn2z2/PoOi4A
lda95RAZw5Gi8SF9y5GT00CW8MZ+xQx+ioLaVzqPyifmbS7cMyKysn01JZbVMbpk9TbvEWVPnZtM
Z0d7l6qIHlo1d/WTZq4BltoqcqYtCrD0TiQ4shIoYgQQin8J7A/1lcYHOjDSNVmtR3jydM0hg+7n
XCG6bnfS9Ez+EMq7UVkTaLGEmI/htRVLSyeNVJ9OJa5EfPHK0r+1HTdle9KNgzF+LxAJzM3K2M6r
jIUXkt6HGUXHDtRmbfrqrX9NvynuwB6ZPajUATKlxfFqmt/smOCBIMlQCNBO+GSDXJYn8CqtwfLp
K3M00atKxkWxq7ToIq3u/NXqpqKgJ9nKdUAdUI98mR0qpxoZbWpxnLSAK6q6vSDKMqdQV79SNOjO
4aIEiKY6DrxbcE0Jq32mffI6fw3IJvnrQ9YA5i/FDBQtgCAqPeUgsdqicm88HJ0qaR7cLKhq0lXL
QU9oAScKA8VF8LYM3OfIb98cDIjAzgIvBtLD7bDKvs1QGryOoY4d+gTCpAYmt8JZpYsDzoojA2se
f7gRrY1I0L9yYnAjIVXh05IIKUb+iDRxXYUmrpEqQinWbvv0BbqhvIcdQpCHacPJo7ZrEoyyANqb
qyunKEGnlJOjEPlEUPSBVXg4wIxPmr18lD/bPlhKxq7r+8vkjwEbhyjW/LOntYSbi4Qstz2MWzPE
jPhdb5FAv1x93CsBum5qCRgNTiqt9UkEOfmhEaSuL7pB3Elv4wt0ApxOhM5jAubYxQGjhhGO71lo
HxYf7hw6O3jqLRPAwqboG5ThrDgnNi7+9WZtrad0az2o31e/eiYWazN+Ni/ptriKnGBC0HiLj5yO
c+xcv6SqgPD95nZEACnthi3HA6Og5VvYfSaBXfJrPJghHGTkRGnUvNzEUmzmBOYa+Qn63w1XauPZ
j8pDdjROdbTg/0ShDNhM6SW7rroVTkZYTH4m4zPdvfRkV0FCchMv0m+ELFdRPvbfyjtqt3aju4uY
a5lYG+LwcTOgxxALJcGPaz5S1YsGmYu+s11CSMF+vlFIx81pgnvpcS6r/sh9P7tlKdSPBLXP/g71
N38q0+hqvCVFGxr30HSInj0NMesyXgWz2vX1UQKp/NvZ90c2ksgsPOYQLcu+8O/VXc1qZx5SHkk9
rOlk43R7t9/7B2VFU2q4OI16WBaPL5uInYCl5S+7ivZHUktb8osdHQCZCsV//wCS09vW5UJSTOcb
na9jbwjE3auLbayeEwO5N93tzGmklSB2CprLOkb7ZR2uJdb1KIn3KlUwZVAg7fRxaNDhUSAzXdRy
cASMm8yomq9njzK+NJTHqTfjU6aK7lQaXvIOO1Q5n32yMScx1yOpJpw2c8AsVLEJYpJX2+cSownI
KUR2SV4dI5RXDMKYBcjkxS1fQAzzlnQMkmHYi3gRtl22auWgrx8yZZWW7xOO9n6la4EVf1CBjTyW
iH3ul8GT4gdlRh3p57WL/ryM11WEZTZs8r0Ct9N7LcXYlyDnShI2Po1AY52XGzQe+IFI50l2izDe
L9aX0EhfEVq1wBuexW3AjlYY+/FnKTSW17nc6qYHhIWmqHhLMowzDqXQYJi9X6g8a6face/xxoIE
bwPYEwUjCwoE7jI+B3y/bv4p728cIQ779uPSCTnb7kKH5Pkj3JcZAL7WoARpRU5IB4+FXpcq1y49
IJ1cRN0e/Qfsad9q4BiCnKjCMzlc/VsRyaUXM2iWCMXvE9e+cfcKdESmAPXAawP3RtP2g4U2USiE
uodwA+Uaocwy3iM4WtpKMcRL+pPpfBLbCLwqTJhkxPK+dtsRVAOIybqzEGI3fZ9jEunYHpnxHAU/
AIaIyKo3GbLD64MR73Xn/QbCBPnW1jhdMPgcyqtf3PdIRYGkQdAufMXk0mdmhEWBX6f4mL8utHF2
JwIG8vUorQzpmFmPYx2Y6Rmp3QhWEsMMP0yzwgz70hoBLF8fAEFh0dHRAvs9te08qNKwmrFcKD6S
+7aASN8q5oqERq0Xv8Ta6Bv6bF2Tvsb4Joxuq/dvhXzSnZBdImlRguCqeVpA6EkSRLJP+Pyh/q7L
eXlyQj4ChpXBr1CoK36F1tBT78FcrjOifpxANR/qAgXLaVjBsYF6XLBGwCVzxaKA99MVx5Zd0W7u
p3fM06hGEaK1YTpFWPQqk9JAN8uETWIahyvg9ebehD1meAul9HKCXqq/uDGVPyJt/zw6FhjkHwyD
o1zsqzJxdGBR2C/OWM/6gCdihczFjaqKMC8C8shesGmmdpRnEAp5kIUWYxH1Lp8Q4770nqJeRZSN
BrtkSUdL7XXEKXnmOfMKNG5bjQkHj4K/PO4LvqufSw2/snvBlORZoFBioQB9VnXQBe0LooipzMSJ
BaVgC223gFXoCftH1Dk8jUj86D9s2M/vR2YweDLRM1UKu/+eyQJg56nF4FCSiFAFn7IHvAGAYuwG
0cE+gn6wdJCeqA27xUEVcd3QUQRLZcN0okgU9+Tc8lmH2Yx4lcdIWIe/uTt/KVR+30403ZR1R1vm
5d+lW7GhDGZhVVB+pIh8F/sFPTIpK/GwzthhfZgAT1yn3HH6bBIfPDf39Kea8rX+oSn2srppu5M1
JW7LuafAkFy3XR7y0b830Cyyq5+rj0X/WFK7s0jU5H4zRTmyIBbkEgc7a9/8dcWe/zXSQ4vgiELv
b4ic+DOrXRU9ssywtrKclxlXkB2UORjyA+/R4Ijkb8Xb6h+crjAX/++z+O0ZTJO0k9WOZxBUcG0/
Ow91hO+OfXrYxYJDdtu+D4G2xyPgTU9t+Nfs4V96nf98GQTVqI5KCpT1S9f2j5egn62rRBj4ry+j
F4UZUFtdxkBnQYIoB+cdU8hFxPKZUp8bFlakn4Kdv06B4Dyw0AKD62U3OI/1HbCgD+CtxcAYae30
9O0qU2/vFRQHyVFlh3O31q1FulWNu077v+ydx47k6Lmm7+XsKdCbxWyCLhg+0mduiHRFb4KevPrz
sAYH08rSdM8FjCAILam7wpH8v++1ua3pOAo9htQmdXseE/irvAJ3NIoRIjUypnZUhn6dHEDZeqwB
lMvA69od3fHN6g2iu8JwxYELHby4PCYuew4zHmqLm+yZiMdBxHlOjqAc7K2zZ3BYgPhXB5UOuOdV
tYH0HsWb6MZdEGHryGNniBwQVVgONF6QbAidVScVtrxplBYAtshHPNSaoCDysWhO7GoZ0NcKA3qt
jroPgBbauMD/SqEdLtVNjMIUlGVELy0zwW/xzEbRcZ1TU7DkPTKLysZ/1pToPj0qJ9qKV3fQWYP0
gdLH47tFM+wLvIPktmewNlIVN5Ye9G7/Hr/UAA0EQPbc0xg+OQGBayEwyPsr0fb6yuQNQjCW7Pj+
rG1rn9E8WnvXV+gn7R3MgfmC127DgB7zJl1YTp6EAobFacuB01Ep7OjqadSwuB4LZbewe5Dsdi/H
37y0RFc1cnn+HtBAJNtr7EyMxFs4ROizm+OAuihySdWzR5TlAcJ8zmf+MrVeORgmreDZSUnXee4f
xuqRlIZhAHu1SVJ2x+poEEMS7VIA8MweFQeHwa05pvmuCI8yj7DGXpIzeTQVqu/eS4kqBoXimq1d
VsCpfTbEz3o+wKPoHwLGmIXfx1UW27xdF20v0Kk1HtAuzunnJAG1qsFQ7ZZylxZHHuucxJTVUQTn
I2av95NtwvpUZyHF34ngfiu3tEsftOkq5XtpfMf2AONKmdETajdtJ5BDNrvzTDKGPQNf6keKcW3E
TnHqmrPDId+WQTy4ouh2N0enHwwNTWib0Ols5DePRVFTdjfhzMgoK65292lp7NK4d4Fmza2RPVvV
qQqPQ+NRdCawdpFDOhwbrAsqbElQZP5wc40Pg3OUNfG2q0MnHrh5h6D38nfJFWpPGbe4Oeb1pPe7
yVZ6mhVYFvF4dIFqBSrOZuQ7ka+1nCSuQPQSM5eaezeCWyK/y3eot1eRJRM+0EV90CKPau3uHKef
Y3eaQJM6n1EwbZ1qcHgCZKZtGl5Cyii4POcMhmluUP6NHcSWlX+QD/xMvP/NVVOJSmf8b2b4Z11w
v0yJauqQm+2M9ofWqqN1jo/cH9ccTfQLE3rqRd8jqN/7uosvb8hMnpWr+al6t3Nhbvr9P61Kyn8i
kBWEaCIcJ3qkn6AcfErT48/HxPTLeCHiUaYTtzvDTsCvPUFTYgSMQ7Kd2ABBX/AajTZwBBJ7ejrT
zlvtMdimIPFwnhAI8SG8No88Icdqi0UXgvifzunfq9MfR8Nf3vCPs0mpO6oCUgLExN3Kto5H9hFI
RM1XXFD3/4cI5v/0DakyRaVEBMNK/dYK/eUsilq9t/S8o3jAKd7Lr96Xng3ml6fkQWQqLb/NE0mY
/9i7vH6Mnx/zr6/6Q2gilqOqjSqvGj11hyFAEQKOGPl4K38h9KQB9J+uhJ/F5r8vTnVtFyH8xNSB
eP998JQKMR1Ueqwdjsw3nqF3xnkE1JwfkzdgiiuOBnjOCNB6k5z/aWOW1D9GDoUecEVTyUheX9/6
8erF1FtS2ujryFHicWoxHGJ00+4aM0iy+1D0Q9RRPKN5XkwsQR5MHM56AHdOKaG/Rng7Oai+4DUw
vGPwuqs/wtRvql0PbIbLQPi6pZcG2232IpMv1x+FjmhWtyAXaQQF8hnR+gmoYPcbmoNv2NTYSPpV
UjE5KO5gwdYwE5c9j1sglnCM2tXslSd1K+CYtzk27eeZ691Tvexz3va1K24wSZFb5vBPn9BRjcM+
aXjwAU8yO2tP9VuVPYzb5vF2tn7BJmbhLrxtKcsz+qcy3DMk65v8xACaQKe5cOLkB8/yVnlQ79Cq
Jtohobi6/RQLTx+9WvYIkKUdKXcywr5wrmLTS31h2rFJ0tCnknaxssAO6AACkT50+924bzKfLae8
8gQcVR9D3t8D5LL4h9r1989qAj+Djkuy/oO0vWWRvsidBI/yxmCG0LX3KzgoDKprWMFG99epUtsm
d6zHNiImE2o/RaC5AwtNWAMIpaUPBJtfsSMDBOVdwh7eooJw5jvrQcEZzFiOzKJxQHmkkK6/bcsh
BwFLNvG4I75OT4/KbRubvhS9qyhuoxbW/mXBksRVgXluZrdzAO1vJ0BMorfwUGNXuWTENmnIYXXl
pHCOQ/milwEAjj05qILKj/C5VjZU5WTDTnmrtKZ4lE75poc8Opkb+YXFEUAY88qibUztAIeZLZdY
PAoF9SWH1ilgxnJHM++nhe5ERARvU/YrhWKzhs9ygY8iHMFpnow3fLwSXx7eBAAWgi/89sIftjB+
C75+xpdHohfSMwv55is+hQmDcPJY47KrLgD95PGO2qfp5JsEaegcWOFlmDHt7RSCegFGGMqaADxj
NjjCtxkk+Gb4RrhZhQ7GApLJIJvVPX4cbScrRwPzNPGFoauDQU33ZW+rtb2WWJLgANWFxQB0hRk6
B+nxw1tvY9tHMw73S/rKyDMUb6n8ru4RGbZgnF7xMX8opc2EiST/7y8+JNU/n6HrxafJuoqCR6fX
7wcM2BdpUt1GnilxULTksFE9heZ3lB3Ay2zEEfwhA7sghcckwI+r0ulq5+fmrOZ7Eha3Ju1YN2d8
mT1sfukvYhazCPcYTS+jV5LDiABide46XG1jEYAvqMpLCAEZdsQCeLV6CgfPwrIBsH6P7w5ixHqo
QfSs6pCP2AweK/VIiwMYDXxYuceXeLPxB8p4soNYccfc1xluFkSk73N81BP6UTe5ulWebwX7o+yN
ky/S5M76Mj7XhlNgZOcpNLJsw43EW3Giy3crUcpYspq8ysV9GfkG5jPxiUcoedGbnlF/I1UbxUNm
7onkBfCMGTztozvL+FufLclFPxxi5arc8RiOkL/UJp0q2aNPnsQuEafotNefDAuqfDMMXw3DpRyQ
mDjoR3QomAATX3+YrD1jsabu8YHK+kUlMRKpU7feavO0g+WIDW5Xu60etSubiRRMs6tnnjCeDW7u
yZc72+QK5mFLzAkX2TxvYh6yDfOq3fQEnzO/suDNT6kT8BLxc4/YlSvROFj8v+KlJzO63CvGFUc/
9rztzaQJ2anKA2kH8vQAk8VTGin66IuKLfgoX43slL3UBUzFRmsORfIGWKYsx+kXVbD+MvspMy3R
7D0uut6N80AHhQ0Rh4HW1tfE9DFdJ+xMjtyjNrKnnoiX7UR0ZTBwtaHBUdqD1D/e0rcSYCs5jXyU
zFstS8zr5TYh1SX2NPZOflTUusIRPL44CdVdz4OG8HTD625PI6LcWCnWBQaiJ8Z49T4iOYRM6QMy
NLXcn9udJl4zVA5UybNXurUF2HLXk08AgCH70SfJBRow9JnQJlsGDo5t3ueIt5Yd8cbemRK9veMh
KfYAqKzeAWx/yV3ubdvY48nZNRxAO9NyIxJ6WAbC73jgD9jxiIgmAlt9yyBdD7UYVbi0fT/K+t4K
PVF/MKjQay8zD9b5osDBKP2rOH4JQ6CYh/SqdNj7oNSwNJs8g2VbdlAx43cV0FYEJvw0kUsVX1SK
2wOHO3ZEVlub4nTdVTXHQOkhE/W+Kb/q9qoc9G/adA1WD/1IBAyAWHHfXJQ95x7oWs899TC9DJ80
TpiizYcdrJ30Nc7cAOvx6advFOy25rZ/iKxNQkGVBqGJTqWUnDmt3UR5rCas16ir61sQGt01ud3/
o2vg9zn5b+MgjzKdjGUIXRJ6/6iQqDKhLxcxDZ282fa/U2OK0FbKg26sT1ild2eWeoEErPy+B1kw
yC4Jt8p5faxuGNg2nGAM7xBkMYHUi4Is40lCF7Bc9epQ1ltOXlFAYpy5IaoOeEPS/r0B1QiVRd29
Ht8rq6BWzDBoExOwzYhPIoYRIZs7VFuk4Yj9TE5aFyyw2QxqkK8bOlBhQP4RbnkY3swmX5BAKNQz
482dY26bzeDqXvdtzau7DmozSt86+DXQjoYSxXVwUh3RG0n3tIdlOzPCrDp2rzUwem7Ml2ZDdAIw
NEFiGxFayvrqiBjjL3uJ2I5VWcHdm66MZ/kke2yCcC1I6cCt15w4JseEEE5IMG0Fcrt0T7Qtxx4i
f8SlvYVM6qKgJ0bzgcNhDrDyR/NedhTTJXWJIPiUD9IhSISsk7utAWi0vxGuy1kvoz5InNn0Elqt
CIPk0Tr/w9km/aF6/nE9rHPXX5aSgh6LLqwAeSZIaKqQYDcmhCMqMU7IgjY5hJ7gV46Q4TvbcCb9
/dEq/z46/7weLSwSpqhbf/QDmnpbquHA66tHPvLkkDxyWEmrzE2wAuO8k+5D+NnUBuTcJF4IAQYa
5alk9/FMfFQ2DDRbNC6H0e8OZBEh1uMgSvZMybvbu7gLSRJxrbMGNRW7OXJHHiLNJbxy7TEqll62
Ree3rXySwJ8RLHgw3jYRIjttS1wnYHfqIOxc7CFoAkJIGDZshDJ7PMcOkoMT1oe7yb5LduMpuRof
056jHE+x6fWCU92TjhIwUq1BBdq13hZBhO97WRXcfv+xoud0hm185S47fC570HBf9UhaQbAJMMZc
g/zEQxhVgEyAlT2blxDULGBIXP8XwR0fE46jc4yYjJgIMSgCwmOeNVdDtQOa41lXvOgDxtlXM7Ds
8hkTsw8zvVPP6x9r7ECHmVJFJ958p4QnUuLhVZcCpAcrlI3B/JofZZIr59MRWUDtv+oH65gFuM23
q/WN0COfjpX8m3f8Km6Fr66EbDKccReds4+bm52IfnLKqxWgkYISYM2svHmL+iIij2a057vl9e+v
Jcn6j2gvZiiJ5dOQdFjbnxdzPedSMlhO1nildFhL2XmsFb5J2wYyFazclvg0lOehcciZSUXBqbtt
xIZmbcbaR7WUAjTIdBL17cfS3wjyemooU+58FC/C7WpwnI2usk595YOWE5rlzC7hk6fqiWwTgZBT
3FeOQTgxerknZg8IldsbtDjqLq5sZuQAnPC6OBgi+DveesQFebQHyJxextlOfuUgRrf1ofMMUkXE
FzAKr89/qgg9BeIOQRvN84KcQGh2vCdWC8mxulVOl16tNew05O28F+/FL+Rdq7gNmVZ2O0Fj5iLq
gNlLMGx1PIKfWOCwqrZ38xto3uISfNv6pJQ7LcY/63Y04rvslH81B+1e1kgK2wyHYpvy5CV+4SS1
xJxdVJTZXTD6AqLnyFX1vbijZ3rf0yR6GGoiF4lN4JbVnlRzi+zyo/0wbf0oBHzF09m8U++AnS/L
eQ3klYDAv5i/XtdopemqflIUTDcUZwk55I/kfKJPtBGCPDByo3nSCocRdZv6bNsAjYSW4GnBlLor
zrctIgNitAv0LQhtHaQnK0H+Szf28q/ui2089OE93OUZjCx2sBkjJ094JO+7i6UDC6PQ2yQ7MygM
N73vtPcm9NG/8EsjrrFq0MztBDsqQ3jdyPXOqAPxEkD6agP3C4HuVN8YJYD6GXvQKKJxdxB/Y7Tc
xX7/XDuLNz+tBxqUDkND6VWkpSOX4w5hgEd7DHncH81VFx9fUPIj6kM/6BKjRXJbEsxMYZiiIIzQ
ax+sXbbaky5Lcs84586UCKG9We9d6CD2cVIvXvHereAsQo0TyredfCohTcfPsveH1mX7EkWEkM8V
Ci1+FRTBmDIPDCQQ8QpfPe7FjxjK2cMaR0hw6ybsfA6b4T1cQzVv0P6xps3Gqt4JuVZZpmMPPSMF
xjKmY0LuUTjyT0M8oaMjEvwT0Q52JoTnhGyS0bNBqzs70vuob63TgM1E2nVWxh6B4AhehuRO83Hc
py60LtnVOI3dyevFbSgdIwn2iiVD2+BtdaIdpqQr+zURP8AiUI9UfbGNdxcWGZ5KLTEloIgeDl30
dMpDR2hZtG19Mp6IdytRqNJcfLfG0q33gh2QfdzukQn/js9CoOyzIWBdvsC1XQi5gGzfMMba+VVH
kuJssTWLXtuium6xvYDmbfsqMCqshU/GfM8n5rj6Js+/RnrDExuvCeRXReIMuiAaAGxYussaVZUR
EmnfHs0gR8nDJ/jCaf49d/2aItURUxxv2+qdeGrWudvJ+pIBPZBl6DuWPQ9VGY4l5X62LeUpwUTG
84sTNcvvb9mWStEZBfmacEedsWdaT+Rl04Qa49ZFGb6cmJEyPqEZ+UvCMlISrlF7LRpnJKjkFxLw
55LTceNa/WXcr7ENqwQi9EtUD9ROcQ1IgYJIqsFBMH/E0DOrw88u+jvE6skbw0/tF+QioO4H4dkA
AqCV0a1LdNvyxNh1nZ+37sqtjclWMHfkbw4c6itqKOZ79kYMw8lHiyG7fpI/suIYThhB3gFNMW3i
mBkUWD320OJJE0hJ8rUGPoOYX3rf7JixZSMSRxzJWy5TAyv6qq9H2r2CkEx+IBQc6txJA+FizBk2
4T4yLMZjy9MQizujmqujAnMWxGvKPnzhYYahV8INLZ1k4uHA/A+d5cq1g7GoDGR6tz8IqIOrAlMa
pL0OpuOMhDquZatJ5cNojYii+voXgpDsWfpujgYShxsjKfmWlrMi3rbCFz/8ElSUGDWRPvv1lhq+
l+QzVPfsTJBkGFvQoLEL2xX1DvJjmbnEZM3kFuD5vnHiNUGDPxpwm/HHE9CZ3dbscC28Ztomfa2U
XS9coPL6lXjZ1EaAB6+Yt9lzPjyAZNqQ7LKxS+Q7WbpLOPfJyLF4lwdAmGcczswO6N33egmh6Iqm
/dYW2364i1mFDDtDBtTyGS5SCkVBvYCTocdkneBJ4Gsv8xsnMEmaDSF2YMM8bxR3okmZIikUyrPb
jofhcbijOAAUN0eG3JPUK78Ka0w5HXP8TB7Rhj1sDlaEg16dR+XwW7IsZDsZgQfCjMKvlD1Nauhq
NkZ7QG5mx7lDZlLUbruSgjKIUjesNvIl+Ub6xSx0iAcvynyd5ro8GBYPDSeUJXJXfi+zP2nRNk59
0VffVvQ44Izdp4FoEyLA182pe4x5ylJhcFof5dmpeegOlFARhsc9L+2HbbVrAujVSHlItqXXfi9s
J6s4cTigrCw57lF6+9HO4Ix4nrYGWorylC78/agmu3c8nr7hYsR5F5ojb2ZLqP0O1fNMNqV5ivtz
PV5nOVitY0rM/QKBJ2wKbk2wZzYJi8sU2/BReipwvrOgkmwICE1cFAg56OUFl7HEd3xFi+Tg8Fk0
lzi+UcQW7TWxr2DHkM4DHpPeF5NtYTzX7EcVsZ4az5UTPaRQoEQJ/JKhlKmyOC/yETgT0W1P8qgH
CYZKJ3xfUPTwW2ePU+ST0bt88s0awB8wkmTp3DxyaqdhVdkh3NKAkjIEagNJBe4Ikda7nA8KRLdg
r96vhQILJMb7VqDJ7YxClMkKab4bcV0Q9aA4UxHMQ5DxkTj4CNx0sztEWPwzgOHpHVEckPDpVwE4
sq0/ZvktCQ+hAgs+ckzc+EW4Uoc78XbSNDRydiMzhDidsCNkdiEHKtH3cMmjQtRDezcwiqHP+0RK
lTH0fGjDdsXECKTTj6RbPpGH/kBmDU8DLYjOE6hX7Q0TgcswYvdNTUZ7HW9irLG533zq1JCV3yrG
uPEwIqzjkwzSpqp8C5AeQdvtWzZewvjIVDC9riIaBDUx4AtR10D1diG+kBRiMb3Dw2Oeh+hgZ1Ge
FywNM0MMHhqCXy5F7UmMOwlZePbQ7gXSxhdfRgq0igoS1yQC4eZGwtOc7mmSieFRUYS+kyigjUyi
aJ2rj/S8bFFAcL8k2QY8YS9/kkNS+O1r7xg7/SsjkbgJnU5adyaYex4xr51LnB7BogDQvbTHvp/6
xfwyZaxZdU5ao9IzbkuPfDHViYoAjvL+ioldat973JHTM/Vo4UADwDOZbJa/0C+B0IdyA45k63aa
EyLVOPTREZEhjU3LFjLavb81AfT915DtsEbzPoDBNVcyUZTbMitetystcoA7yxtmDTjmNSan6OZD
66gkyt2E75HVs3pJSe0iBojpHPrkuybp18VjPaCcgcjCQheXmEcD8vmQ0Kn1Nlk8+mAEZoiQFKM5
yEWf75/ZcTbdfHrqqQ68UGtiR3hcqIoj1AAxGR0jZEUGZrLXjTNnmkYxCim141O+fImMCy3pPvvc
w23TJvupvq8+k4iFCoOeUb4Z5rZM3JY9MnGJppRw8zlowtnkpsNvcy5qZtg+RIpzfAhzJJhPnQyy
e1qzbNkgNLT83aHAwlTjE7KlypEml2iBLMgGpHKE/yijTRpxV5arNCGD/FLcLHZWDwCm7NI1c5tg
PFqJhRvz7RqhNMlnUz7F6DZNlC9w5qS6bYVqJ4SOxZ2c2cKJ986c8IZrzp/sVAp0MH/TnhFrfN6w
3m0zQvnwCZtwDxQfuSbwxIzMIlis/RhutfS6iABxw4NaPgjYfDrS/nhHDkt3ugYqBoVvrKFMC5h5
QCpbhDDFIOvgufto28eRqoCOJZ/zdLhSwVSapOp5FjXKGK3jrdDuSSkAUIazwbNUbRVtNwSxzfWu
kQcGQGJPLoF0IRQRCCKT18m4A45a7Okp6l218QeT3EWyeanS2EYvBTQMBn/lIPFlLR7gbwjoX1LG
ArI/ex3B6GSO2vp59eoMbtPhtHSm3LGmw6L5tExhjuVgQBTEtBkzdjwhWByZlHjxJBhZiiCQubXk
Egk4TZcuHhzuolf2i6raJVjxy3DLVIOLVntRr4SUZHbyXJZ3huGO3T6DSNJ5KNa2CQ6Vn2qsn+Yd
hZEbQ3xLhVNJfLy2rwjNwF2Vgn77N64EXMJ9kNSQhkyEsfbG3UO20mkmvSVCqMKLpoUrhG6lOEZ+
YYaPhzPnbsOvMnrjegz75uCbwo7upDq8l+TXMn0ONWJIvN8wXC29KOjySQbNNOwHe4Tgo3Qhdgfm
qrJFYUdM9VPb743xlbpr4gMWZiImne9VesGQ3lBXua1XFzgw/CE+WKvvHGn76pjM3hKyW0UeOZvw
ql6jZ0YX+dTv9CujIO8cAJBaEdilnuqw66Tdq6PX3Hi6GN/1cDDFk56x9Am7Qd9nZO3pPKw7uXTM
9mW+XTFlWvdIbXQ9aNpTRCgwwc0SkSdHw09iXxcvSnenN0dVOArN5YZdN/Fo3+mrlxq9F6IusD8y
EowL+YtEO9HvhXzpDT2XR0lAxPNYDs89Rl0ivmsPgaMlsvD645objfDFu5GyDKbIZaJ7hcT4co2s
oAO6nM+0TCv1KUfGZtkFy3nlh5/Dr341nyTLiXzZMqS8+FdYvUImU6w1l68j1MfYE2fvME6o9zzW
RvSt+EuxX0HDkPTiLdGLyP7bci9cGdRuCTcoo7L5XVrPuXiNMswc6UuR+n20K8ZjGj7EgMJrki6z
PIqLULsz52f1AbVOtScIrbFjKs+Xg8WnW3+2bRfx596rRtC1d6n0UGSe3LsFjOroztODiUENJ8mR
4GVAVWDUih95Tg9JerBGOntZ1MBwEcF1FBAT4rnhmzLKCyQLpjcSLPXO5yHxUHYq2++WI8xwuHAR
uQo+vwSmGIb2ETzZR+FCUBs5xOWJIBZWF4apoXtN9YNODkckPdbQb9sOkXuFtnFD3lzi1L50iZ6N
exFZQZ6+IS5Blwm4RoYH4h03YqPdtcDmuGfSXa6cYiQG/F6UbxV7Li+cM86ab7pfEM+Tf0QkXMQm
ecCsoT2xlKFtK7UPo7qu7QaC24pHGYW/iMyOQCpY6eGgeRSyZfUTrkeLFw+PKzrVH5n9reRtFn1K
WLq94JCZjT/HMPzoHYzVluGi0+dmfC6JB234be/CG0odt1mf8UFXX9n4IzQKUCir3BDzVipsBs7m
cT/clXeoSy7pkWH8jH8dW8cj3zp5u4yOlISA3uZe5fYfDKLLo0Qet/lGDdnKf+dviTPWboVKkmR6
ghmRYWkZpuHBq8eHmOSn5BMbSR/9AxotmX+oDDDhwfEaqqpKqiGLP3x4ibwMfaji9yA8rNsJTSDl
RJs5UYtudJ/oL1NvAyFAvI2VYwEtINfAKMEsbtilTpkDxTs7zXyaWOf7r7ilPtkRkQRCetwsR6/v
8VYq5rEFpikq8A6nxktGTeCvea2tEshqMVrmpPA9il7m6kIIKOpx1A3Ki+yGwlPklqiv6aPYAKXo
Z+pYBFeUmP5etB0RY6zLq2wkonKYld02vs0I/Ya30B7ArEV0N2yu8hVjZeF05697Z7WUlXeE5jeq
JwGso1Lpj5qffOU9uhg38UO2i3Glixm8y3Pm82oG8LsrPd6AJwg+/ARHEU9idsgXdN3Wmfa7WvMI
98FPKve7eKUzgQGxjyL7JIkGbF52b9fuecImR7ABTeLglouDlEaI8Rx72PwG2c30E29YpDuNzIt7
nRvFaVyUbOS94sNnGRqd0nBKlKOL12DJZRCr/LT2LW57fK3ox7HLr7mMa/wql9KNvZfEXzin+xmP
t8uU+NEGhUeGn6fxaZ1FdZCM/j0grfwnV+dfr6b1avsrtzLrnSBOXE2dc9P3OnsYdqvFVZ9mgJpD
ft/si4N2Su/LZ/LJwsPtiPLQJfSq/LXMG/aPzfAIEoCMWw4d5R/QckX/j9c66aKIo0WNy/2Hosbq
sii9rXK04eYgdlW+WMkvqJAfqzdkSuiXIVw5A7NnE/WGnTyx5eE4kT7y11Jz0fvScHMjuYSv8i4/
0o0CYYNvFTpvdZJv2XxZkJDD4MIzWeZeqzeFSDT11TTYxYV7i8aPFhk6uToB2GOUBi0PTwgHaMY7
pAa0eeIYNZknISnjC7ULZkCgrNG8iBK+vXT0Fc58YzdpvjV9qs1J6u6l1ok1YsI5himj4XWWrTE8
QfFlT+m6KeX4pMBHO6DledP3xEmClYasAJqtmr5AA8PkpL9WeybULCqg3ymxEfJQdLOOLO8ZLTln
fuP3sKB4cGwYmLDy5CngClfPYukhBzsDtzkTAwHGqwFeN3XIkgIZxzh05K4xN4QsKN9g2OhrdNLp
RuYi3hCAFAnlW3Dc1FMRl+Ll57/Fq8soNb2MyXAhY7KkqIfJHJdKhJ5VeVHzzzp/rdsOXONtIXqa
c7TaG8OOX6oKhi0fjWgDnv0xiYxYul1N2RbJhaDKtYwHpUBKWCkDs9srzoJeIYdWWlWQeQri0y2P
WXKXCs99QkvOiac3+A75OODtVUz4tNugPsE6HmCMxyc6rnldebil/ryFoIJG7jc1rJDhogHHoUmw
9+CLe3Cr4bvc0XESlFfzpD6n39Gnuq8RSNtInRqoAi2xww+JxHzUbXbzyEKIxmaz3DMYMUNmNfoZ
OCoecVhET+Rx4IofVlZAAWhApeKK8arljcVXLCI4UqmCYC9L3xH78gfQoiRfiYrGl7WtMEfYzdv8
AHjOaqEIiO90In7TzY3fiSt7BqfLrg22HkCRcf0gERYMeAIIbMlWBK8tf6UtIyQiv3zNemyYvKNd
jItD3qf9WZYf+/mQx8idAV3sunRmgblO54uKbFPdlkTNEO+wIQ6laGjXgFnKLhGD4O1AYrc8MZdI
jxiLKMBhV+3rYM3vWVOv/ZlKCAiVFcQsvNo3bWELzv73TzDjP7HDmoTIUkFrrCryD/uhmkyVqMo0
E5BegsC7YPch5ovspBHLcAkPVcd3Yv2El54tLIGDAeZnJA61zfKJZZb91nQGWM2vuDsl7Bvqac7I
SKk89RL5aNWmmkXJNsuI6ECZeykQ+ILWjC/VqwLNB67rUCv5M00eA7nbjEF86kf95gCH2BJPjNWi
r+/V+qiT2RxGTrHatjdzRfwIw8he0tm8qJeFPGP39iNToeH+YyZb/O+/qD8Hh1Uhxjxhru3Hkqj/
GBz0YtLbJF9Wn2ZonMCcG2s3izuIoHjtdbqYs00wLzVJRyKQV4yv4o0Gxt1Ic0uJtfCSCZzAzGr2
hMx/T+jlt3ESiQkRNun9aq2qDt32s3yaD7RXJIH5ErXB2L5Y/bvAVMhSiNrPvh27+8pfocPhCUT9
uMZTInPCJ8wMZytf+ql/hsJfw4CQrxOekJSXFmvM0TjkzMn2F/1OLEflQW3/IUD6z8Nm/X6gZS1y
EC2a5n98P6KSzprRaasZjXArSv5gURjP1317E3/BADjTIf9McYhgcfGMzzUQb4KiJ/ls22C5eR8f
i7uJYZxsQbJ27dav1WBeLwhmblbNCsU2erUNJjWgTuZxD9rpQr2CCzKEA+U0XImZUUCjMS++jfd4
xWC1l+JjnXn//lr4U//847P+OPZHsiA1qeCz9rvkxIPiYDKV5K7yjOyEarFNdMHYxocvsW/hpNb/
4bv+0/i3vr7yfxTQP1hwsRmHZEFswetTqtVgjNsTanXi22EtLMh09mUHXWx5+PvPrf4xUPx43R9K
8zjLOqsREO2R/ICcapYeclKT1/DgLfBSHhjeWngkBtqH7NLYgSmSNMi34dncKVtZ2HJ6Cne4wBsP
REnyNf3KkDoRkvwyvYPuUvt5w+zPwYfBjQLur9/v/v/Xwv+XbPDU/r/XwhO9//75Xv1bkfz6T3y/
t93/+i9BN/+lK2ta5mpAV8gZRhs7fv/v/8v6F/XwKGKp3VWQ+YucHv/TAy//CxvA2hDAmYETReEP
/J8eeOlfdIAq7FayZKyxtcZ//eh9/7se+J8Xu8p7M0SS8nkjooLqgxf664xd38ZGVzr4+QygzVjq
+y7HBl6Vw0tSjReJXLFcThw1gu0IuQgzem0K8uTURfmlDaj//vLV4Zqfo6r8ax2xaf2wH/x+Pwpv
QzX415rn8u/vx7RuaRJRd+wMiYImjiIjhaymqKo+rcJ6TPEKZ0J3kKLuRV9YltNkX6MkLBBJF81t
J4nTvZpRGw6NYVbpm0QZh1FN1Pdx7iF+M26tfwvRhYrDoaXfrctP1kCrGP4aoYiJw9u3DIEV9edV
YxH/IKSJM8yCQNQuMhShr+5lWnIqKF6tnUH0M6Q4yWUYUQIpYwK/3i2VJybDm6Ikb4NgQIBkXsU4
L05jIPQ0ayvWwaSvB8Wx0DxGKaCBjk4GP1ia/or6kczOz4wJYES+Gh5SesYzkRCv6VcExygWb+HE
8g4yT2FBx5TfqL9q9Z3uZ74IdOQniYiYFp14ab4OIpygdYmrYwEE1aFmiMgkIrWdZFDQO2sfkbYX
ZnBuDZNGWxDyBcugPbd5kMMQykiAatGgiSXoIf76nBcTImpQnm7hc14+LHgnJrDEm74it7sCEY+A
mFsUwIwocJ6fwwQThbkpgcVFIdu3oOq0Sy8yqd9omnMOGfq6mSemBKCddrpp7ShgzNBx00sVYC8z
nqQziegT0j8Ki9sk2klSc26TeVtSi6jPQZVRGKWmlNxUX4L5NaaksCwFli5BOzSkLFvttUkNX7o9
ycvVmtYvrSAkMbImFCJN5GpCGsQ4HRS2Ah0HVYy/ekmeqoRrQEFVu5ANp8nXmDiXmBTWWXuAUdBv
5MrGTdtSI1Lf1Wr+3JjVSCmMnDvzorwT93MUbwyWtdpeanW65m32mggMm5aGTrUZ4Pa7BPnJyD5W
LLViq+pzdUMj1C4N20DLxZSNE8yYPEFl9/PiKGl23zVodAyiYqtGpEC0QJARhYAT+cMoUi1D8hWR
XzISjBwykwAJSBnKDZadGprnbm2F0H7d+tdOQ8lekdWEdbTH/JEpkKR3IV6YLP9IV/Bk7P1RKoKw
RXZnIpbgfYwfyvwZa3cjdk6DbTZCBCV2szcR6TS2zKpitxk7xHvoBuZc8UO8Lz06IA3+lQiKvA+p
Pc9ty3zv2uNtaS8T3teaJIyK3ys7FFL7VBTjVS4+1VAN+gw9a0352UK6FhKN/2bvPJYcR9PufCt/
aCUtMAFvFJIWJEEA9EmTbsNIpgEBEIbwxNXr+bJmYrKzeyo1+ncKRU/0VHVVEoT7zPue8xwm4oiL
32fDOrHgPXdNzRbqbC5yR1mSudfqAmpA/T56SXQIpc1OI/K9lE7dhWtqVaew3KoZ9cHjzLbPa0uE
xuj7WHO8kl8qyCxCSqEauZjpjZdif3R2vWL5ifmaVXuxcq7vLIBlaigego2uzawUo6z4UfMj4im/
4g+UH6zKmTfq+a1TF9hjdUJfFR7Ao/IcSdombtRnOVt0hTxW6oGqoeo6lVBR2EsNqHTC8tvBfAgV
RzIBdJt8+UtYcspQPTVs05a9a4XR2DweolY6xVnPnoytjoa01rQXR3urUTjQbgc5RE4dHmc1QBA9
1g8t5WQZ/cex2JlNtS/V9rk+k3fAazPErOXT/skpQM2gKOol+MeEK90MlpVo9Mr7BL9Mq9IuIE3m
ksBTHpR2ZUsUkcq4PhnDzT1C2TAc6qP5qW61Xa4pNYFy54Np3t7ONzR00MxwK/eE5omRKbVfDCQz
hvXmmIf4TORQ2E/l5CHUiS1EOKoQWQOqvqTNnxCgaSlvqX1DD0JEcEzQjFPNj7TjQrKKqprie/WS
66eU66XIvHn62/HImBJpgJ5WTlUGrd7BPyiAJpIwVJjN3C66uSqkEHoRPatsxJSCJqeVDPtKAUBj
oddolfUNzX4RRfOsvo3ysHyRdBzG0Aj6S96Ozj26DmJ3h0peDOamY29wMVfMrdT4s/umarxLYwH+
CefytaS7Cjexo2RdSwB/Oqq2VnGyOwfHMmq2KAOf6UC7GLC72/2218/zOIpONlv9PpLvLqWzGG71
u3mLVgAyvZx9a1EtMp6jlPRLstc0JEmR4UnlW2XJi0JmMI9kPQi7FHVtn1F70i9+GSd3pD5wKL/t
1xl4u/OZyn7bmauaxbRFSHiqVsERuY3JY26ExdZpjgebh7xI0Q8mfGIPGeRiF3M1JTtpeLMpx1wa
ZxZ97gdmRbnXtQHYVIJAeH/ENXtxaBrR2ZUa6HfhDf3J64W2bnuLxsVxmzcRohbdq+rUv9LXlXQz
sGqwJv3CiLOpjOCwqEO8y2evHO7C60lupIK3g6JLWU9zS/1IqPtYyfvFIC8jk6cJTpabKikjPXN2
+vXFoTLcEiIoJrn0cKHOfbuSUIZY5EjBQtEhRSbdVLNwWVDXUJzIvbDGSFUUU+a0J6vjXJRjnS5s
WlZ3tbE9ay8FbviiuCI4aUY6sdVyeQEudtBVzOE14WiiE9rHmBIvRL9g/sCqIRrVcEchCXRG0OvV
9Aqr84pHgjUQeVXS4hrVbmuykXIYkfrtkQEpYveYX4PsrHm2xn+KCFYAbHaGRc8rFZVMVyTB97x9
oQYrDHu+qry31VbNyWUwqCnKg2czdrYgomLemVtMO5hyg8GL2aNrafsnk0pD0UCnSnK21LtzFdjq
S9mnuEnUwy16iga4QTmt0BbuZf2UFuHYGBwEAKJij3BBOtX5xXNuh6pIp4q8jvrUi+kcyXZg6rdV
FjLe82iWvKAaxrn642pvHUxGhro0kZpJ1UNqQ2blQkUp7RqdKhExxw6ykgSSaISPvGRj6fCdU69O
75P4WaMsr9CXv2C2v8rot42D0T5o1K0qclJu7IIuNh6vCBEZT2F0xOy+zsySVNeje0Yiw8+NJQ1m
kGHs87485IxQlw7dBovComcIlaQgYdzRJQS9crlQw0Mjs88rLdJ9el9SF42yzaVNSjVpCKk0GsVB
um7y9hDZQH+DPiYY80nN5Qc9RIUUgoWTYjmIrLdBwEJUAo4d0zeIkzHltxuXvzJ5NQU/Y5A+Yv1N
Dakp0NdJTPZvcc4Ug67RGSgsdtGEXIuxCRZhaGYhcDU5WTslcXjqdGBGLbRyVYbkfmJRc6yHNurx
zrJ8Ia23C70wcuhcVoGlWF6DvUam1X28WH5BfnOoXl1dPfvRpfIyZlcW9lOTdU3ZAkq9hsgF1Y1E
raNpk9WtjFgO8gCJFxD86xVJkqXRXLVI1GFwA3VBh5BdKxro4XC9rW2oUGXL03ie9xI+PjB+N6xl
EaUchgBWZZAWC2Z06puWeXIqyWtZAtSWMtYv/drBVJwR/GdTjmtzZBPqdaYn+EejyDX0EFLH/fEy
sxMEwjYqyoG6DYFTlf4siwbr5el68x1pLdHHSJtTdd0dCcwiRPkiIzgfBugHrPdJfy/Qaw1UJWsF
cTaJ3Rkr0iuFOPuiIlEmy6eRl3oqj49U6UwlHA8mDcB2ZxFKrL0mWoaSh15/U6Pd4pwrL1LvTTVy
U2yAVhFNYuwuqfGmDfG8j2cJHmIZ7X6DHBnAE/K42MtRYpWO4zv8lCOJBu4F99r1HJLN0shT9aLg
/6mzwNCbZXpGe3xDylxglopjsSFCMl4dfQcLqXOjIFrahxuGW0dNt1cpfTtKz0YtfdiFskuMenPM
AJ2klUboBK6o2oAw9PuN2zeH569tm62Y5D457Nq+16cSOSyitlYxBQTE3PqSq3n0fb3mByqT6Kl8
cbt8HkbXNNjnmsy21f5WBlMrM5EsBRWTycxE1RKLYM19/P25/HQQUaf50nZq0/rYmTcOohU4tfQX
h5yyq7H+/UEUsZH93al823grNVq+PEMuZkCgsD+ud9GzQzih7AjbE1sS9+ZbVKDO79ZPdaYfDiyA
B19Or1ek0CxY+E/6AiLv3mFk+OHUxAX606k5CntJ21RVjQrFH47Q2LVTDVGoUcwlMQl5eUQMKiIz
yUun3YP2A872O2Tw10Px5XDf6maZkcuZyvaLprNQBJB0jIS0onKOi3digdBCN419AGkImqXx8NPh
//Jx+XJ48Wp8uZ5RY0p6b3F4yRegBgytdwCH7EkStDNaHAwcAsD1Q8Fc+eGouuidfjmq3MlalVy4
xh1o3siPp/kAqXVCPdctPbOaoyS9VjiKfkqAUX64ufq3VzBP9aHpag4s1NgiWINWHi4ty8vIpDCC
Hx4l8RZ8f5RE3AxqAmpkqAr+eJpWJA/tcIm1yTki1QDt/aQEKjUm6Se4uPV7M/8Ja6L+1YX9esRv
b38X9pdjm/J6IMTZIxUJjEdr2t3jLHW1U3gABATt57rR3AbHmOZdthlQwHCaz38482+to8+n+uv3
+DY+qLXZ2mRYiu8BS0EY+3Bf2iPccy40MoSB6HufGGEfhl+V3Nf+v4fv+ebXxf1ag/vLO/z1yN8G
iGPf9q3UcGRpjgh32njHibJqpjcUY2JM+v15/nSa4nZ8eY7PTh8x2nOwvpvbLHMvGPeO8ckwW+/3
B/rLSufX0xLf5MuRivraXLSCG0vDPHAerkInNTkCBgE+7Ca0bGex7Ro/nN6PR/02Fpp1dekrMWPR
ylLAt2m0jW2cadqI/ChhBHTQ/06V+P9mDP56tt8GxVbWu7y1Oa6w3KHUcxmDTeFZYQw2JFKDfri6
f7UAMGDEaTK7XcvUv42CupHodSOljEcowGXEUQC65lhu7kSGeTwnaAOsOmrlHcSpn+7s90FCl2WT
4zqOQ3/MMORvx87yUIvLrkTU80iBBSzgeee4zvKKFxOv0/anIUL5XqP+djzl29h7TBqKOgrHg3t8
n7rsUwCGJhvdR5f20338Phx9HkvRbEsxdFklLfiPT61aG53sXFtxH5Vpvs3IAiwesodXSAmjclWj
pvsxPPfz+38ddD+PqVkOU7dB7o767Zh2eonqRL7xpizMWeclS8IXtsKrXf2wnPvT2yGOpENGt2Rk
NPzy29svmee+0S2Zt58cilG5p+7kTOvTEYssfWn8CgcpANv/+2dVPPrfTw8YsWHRRjRtQsz+eEnj
QS9v1bFDaND21KUK6mjs2rHsyfI7IlAzi3+d5v/vjdEbY3L4172x3cvp5Y+NMf76Pxpj2t9UoRF0
NIhntgpQ4Z+NMf7IsOn9wFj47IzxR/9ojFl/Mw1ZtWik8SOm8rUxxh8pkLoci3S6Xz2z/0Rj7LP9
ZiJFAGismbosDvR1uihrs7+EN5Z1yHOMKYnbzLfL6yQNIub9Nhob79Hup8nQsL89m38/Ko0vi3OQ
LdFI/HrUm1oNPbxsLOzOsr0Gt+bteEiaAx3/s3AiY0fBlmja+SoiAkBdGFBAzsVSzVbXfIVxGtzR
vJtflrkbrRrVw9CIj3p2PCibyq3usydK7tRdPuTtjUbENCOvNPQRMt3hT5xhGwWQCp5+C75CT3cU
+6HxdNs6wPBsLHBdBcl9CQANKVigoCkZbduT8aAt8FbbqhdfFklI5lxzEu0BhzYPqb/I4pCd5YJ3
kaxS2MQeBpTgMqfOdZ7CbLw9izgq8jPnWOzye7MksejmEoj0flsVe4XWuxtDuGE2AQrVY5xyr4eh
Dgwcf4pIJmFSTTArlDviMvI40HHDQircX9AfLcMHYyREtRP2/fyjj5e4uFz209NkRu4irAIoEazq
ev+KH00eW1OrXJJQsCSjhg4n5JL+RGsE8uV51Byae9xiJqag7SXA1XJf7LFIB5nfPME6RiyMrYQ+
1rQhzy+IT5DWa59dgIJVrQ26QcyH+M/6ckR9a4PCsnf7m5/WAFqAPEPcqk/9trbH5OS14yt2D6G5
arTdUdoWEHwiAq3GWIYRBhw9+51GzyNdOrSx2r57yXb6B8IYLEAxseZesYCj6NYPFZgsDOncLWmM
gHOJxY45WbJGxms/4d5qSOruaphJxJNeAkxA7auzoGD2rPrXU+nBItgft+nDxSM3CK31FfwBsaVw
tFmFE4+DWa+fcAehiI2bl2S+hpo4LRfSVPeoJeof+viYE4iK63mn+NApJrfldXmZhs/ZVFtQJoFt
2PvkKkzEF0+R+hF7OyKBfC3uAC05sVwJtItbPKhrob4fVZNwby27F3R9HgGlYCsWKbzKCisOESOI
QlDqujW48ZH6qilPpoaWenFDBUq9f48HSiVyXVlYW4uVQYXonYLSIn3Wn8I79U3akoITglARoCHo
ydINCT/m9iM6qxi5Jc4qEKpj24d2FDhu7atrc4+LCFDVygwEDvDi7GkQQ2bKHhBFwswg0oGq7o5Y
shLHG70GsowA5Ry0rbPFyJQ/YgEAh6c/AUgyu7GBDAylroKc3zfyWbjMQX0L2tAj8DWwSPrllJE5
O7YOBbmW5AzlTyWuLKRexRjmGADxiubA9Gb7ThwMGW0IysTgmXiuYM/zqIZbKgtF4iu0sEpfJ1xd
dz/BY2CNAOyMm3fJcGlVWKhsHEpKGEWnWuq2fO04UEj6GXCQY53AfBxv0mxpXF/O6npIZ+llIaGj
02igorKc0aCJtxEYWdJ4hl1rP1bqptMXWY0lx3kd5Ge1eIp6ZdRjorGUZZ0EmX5nVvtEvo7OjqCk
LvW5PS22x0d9AdC0dyAJLSLAcRevuHiWOarQdfuZOb3RWcRLkQiBLzq1FMEh0I7Wjzs3h8pXTDQQ
BJDrMOfn4ROQ3gvYgnieRXOs0guJlFwiN0BAr2TQNmjRsfnTE6rNhX0DRU5gsVdVm7pZOtVa711C
kbRkOqCYsqZ0aQtQrAp4CG1bNmTICn5NJT1+zpX/1rJhXbxDTinf3+vlS/E/xI++5gUF1/Bc/68/
/hbVx98/efJSv/zhNwABovp217yXt+171Vz40V+7QfE3/0//8D/ePz9lfyve/+d/ec2brBafFkZ5
9scZniXcbxYEUVb/h9tU9UsdNdWffvAfSwP1b9QQHQAl5NibBgqYr0sDNDGKBiKVFYJjirX+P5cG
IOZkDXyJhnyLsJ1/amasv8GzZMEnpGOsOTXn39HMmNq3GoiYpcXCmMNrugEa+9uGw2rqwlE7hbxI
infxg3zz28a/QIlvRkdrfHwGZ8FU1JYsLSuf7gMiLqV08bQXlv8JUkimWE6MAN6O6fEpyElq4qOm
AOzO5/v4Dov1RJ9hIF1dZZpnrvjLUFAgMTgQjqdwUvTBl815aE8kehht6p9bz4AjWd6b6SRXlvwb
TvONuMrjonjKt7KFaxFkAgUi5tVMfBgNnzf6hMXbzZq3zN03Aq/NNRN1l7ktkZ4QfoHtmIR6ojLx
cRBrhl/v0mc5uSfn+FK6AkeXTc7NKIHegEkWKD2QqZ6pJ322e5gqvCf+rXOvcKTh5twmHbMuZr99
f9J8bcHFkbElr9tTuWOwv9gja2vMz2vED+NoIT3rOJ0rnI3204Dh8IO+AyNfSUbqA6wFswWngEjd
I+NzSYBgK2GtmuUt4WDQTDAeohmlS+0rK6xV5p7WfbxmnoxmIQCyk4YEOaZpPZHI3hZRR6Nbulbf
zCBdihUPmIIaCcojln9VfmwN2nJ4pKfRbSYkAObSGbZQJ7BeINfpqUSx0OkU4JFLswwcArQIasaS
iQgmd8kMIqCoCmdFj1xkW3RvDgMtwyNrA84h1tdgv6KEvI1ZmfsE4lnnJ7yAKeA3+64ycdv6cvd0
O1hEBsGOeaZ5RJuTnB/XqrBxBwa3vVyWmNcgh+NiReD5CPJLziakekKWgOxIyLXb79G1xxCNUZXo
L+f9zSW8ey0GesvDenLlQ7DCEGpzumxCIbmkXoDzmDn3vLq2ATeMPTxangdcp85DSNMEv/l2CKI7
Icnk+glKoCLcKrQcXnkSCIvHWOa8RNIsZD1qPDqYtG8wwP0BLYgzSW8bYjsteyqThsFDxJzpeHUz
4xuPaLwhNxpBGBFLA2n8yhh+HFkzPJ8gnniI6lNGPgi4m0O+0nxU+GM6h+0a9UDrTDs+gCWmuZN4
6wjuY9lu+PY9a1DzzsEqyxcblw/HKejxpSEMv2AFQRB8wCOgt0zI+eCKvwTsNhhWGEFL15g1CMav
Y4PHD9BV0rm1REbhtECZCT4Lzi0RXTiaSAZ/yh6GO+OMIH1y5bk6wvKbDgB7Fyxcz4aXH1A+5c+2
NOpDQjpGJnEwrNBr9/pqrsuX5K2+kl7lEyFF6scrwThSP2l2yGAiHEm7VvFpIBNzaQEAZluCDNxX
FD9Mtkp/UGyE/+SJotynpZ28pvYsuU5C/je8JSoc/afbEfESfCMaXVPaGphASgG40t4hky2paAaF
Pktrt+Hp4e3vJlLvXstJxVCTjnMuQDaRafkpEM9n2KNo3yow3wqfNhekNs2ex2U6wkYxvMANARQ/
xtBPvUctH4aCAIYn2Vym7YYwih6XOqIixd6wPgHK2mmuvGAWp5hBAIoTkMqgHgPdAArjG2hb6FPy
63Zt9vdI+21pjhir7J/qs38xVkgnzvHGAg1yfG/bpSMByjg/dWRSEv84IKFxrEWsTm8FuT5rVQ+M
sX2i6OfcWeHuuMJXDEkAl9jxwXrXXmIGc6DB+Ezcc0GpM/cjxM23kzAQgR0TWL7p7ZTQzJyrJ35K
zQNnmFnDTKUt/tr2volEjFAj4F2g/bDO6r6qnK7xurPuFOh+OBkTt7q6Mi3dsgvYbXUPhM7BhuhY
TWs0tO7Ynale8Yptpypco3VpYlaFj29PR/+vvQBDKVi6WvusWrPiwMOHRdJp9mHMEmqlq4FFdg2e
uPDBsbxY3cE+/jJb/1VtmJn3a+3k18wH+BDxqakqxmfp6EsRtbGyhP/K2Jx+iPElceNkXPs4z1fm
FA7fPJ1awf/7qyBNsWRWH79ZB72IhdDypayj7D/+67R8yV7f/9vX5dDfP+HLgsiSLZS6OtRJKgN/
WBCR0q2plAwUm1WTKKP8Y0Fk/03BVIEdU5QOkQz/cz1k/40CCtUHil+WbPDJ/8566HsvSjwUIphb
3HiTeslnq/PLQ2GVCRiFjHqhqP0CVCA+ABS8NKYHfOd8sCf3j67y67H4l12Kzybilyrenw4qKilf
Dir1XTk06WeRUp8pa3NFTtN6eMT+uCiA6BL1PjPX6Fc3l5OzZdc9oqg4oxuIAX3cEYvhinwCYyN7
8jZ6Ef+fn77c0b94V4xvpds/fcNvq8ThXPZm3vINrX6VaWNqFfm9/WGtUzYgv+B29ZzN13mi+YQP
s60mRU6sBsfY9PCr3DaR1z8gkovHylZETLBXIRWbXfDM9qlsgyyzZtrBYAaZHuGWkdrLpBBOKWQa
QXf3+5OxRFH0z5dbN0hRY83r2N8qtXrV28cio1J7WYBoGgNtCqhpHEAT0EyhuoOlbdWtoEVSe+nz
0bmiYaUTOj69vlhrxHzKo/Mq8JFP1kN1x0oDZy5oCKw41cIqCb1i6CU+BDAd9HHvTP23WFUL5n15
2uDWke7SN/tRpX8BZwxH+cXvl+qcPGbKXzNmwqnqSxPkYrBdRlI9sVfsVOfOD41zRRbVt99dhG8t
pM5UqljKVPGgm0OggiRxqHv0++r5vOu8mpBdQuAfBxxpBImpwMGGALlxX4+bYQQihhRst/Jq+F8w
NqYhfBdBz6Mf9JaxEYAXN4FmEgwz+Huv1gwTF1Z8FSce5q4bUTRzvSH2e01NA9buPHFJXRj3D8iP
T8fpjdgv+CWEd1xW0h3+mHxjvSDGAZM900ESgdLctPeWOhMLB3QFFEw+NMTG735GZtK8QzJ2wEj5
cZ2idgIBDy3iSeDBLoef4g3Uv5hCHMZHxbKxM6Hh+PZaXIprPnQ3LiLG+kv0IrMwxi5LlWUmTMrA
gleUFpViE4cUMy9+fCfNKGrSfBRz8k+9o88Ow/dbykZTVFxlKsqft/zLMCK3UlvcckO0Wat7kwVo
45F4t+yWBo63HTUs46EnTvk4Pr4lRLJsTLLWQfityR3Ys94FGrdAOOR4zl26B6LrlUtKJIKFC3yx
mTY+U7m56iC3w3R5wFht7H//YiqOJp66352CuOBfTsFSeiMUvZwJvVoE2OUpzDeysocDrRLVAC+P
AqjDIgSMOSxrK4Z6BdnKKbp7IcqWBs+0UyiV1I7bE3g1YJcdBckGHP1IWqPM1x7ZdmA2xqKJ/dwZ
XfZEeY/L4OitB6Cu8J27Jd5Dj9hBhRSyLUi9fpGvqCyej/xlDFT1oiaPk+S2cQTcrZmSkqNFK9u9
5qiy58RQDtkY72eKp/2dr1egAFQx3xWP6Uf+0T9mC+WxIqLZ66fAtp4pcD0elyFFp2JcPx4PbTMa
NrgxrD0fkM+vc0BcfgqSiFSfibUJb4vzu94vYIGkDjI94VUP+YPYZQF29fKB0L65yh7cQcUQr646
meTnt6urQDbRgQqwDGc3TiaqbcGsGXcUjofjMosPR41v49X1LDVADNfqM1aa0ZkirFb2L46JIaND
d/d2u2dVl78or+bMWbevDeti8W8AphSjq/l97mpPTpC7pK0Gtgt/7854ij6ARKDeiMdXkskIWIJ3
Z7qNW80ES3LYxOSOJA8tmTohf6fijQ4LUOBQRBQX1LoxNhB3jmlro/8Aukk17+ySi06b67FjQ0ya
HB6Rw1XoYYqV8U5E4FZza7g7ZChibnNFJfXyfFmWB/zpJtArEMKFBJZVmoIFSOcAX/gwA0Tt2rxh
TSuCzzL7hopDr46GCdws9qI4Uh17hOI7IcJ3ROzcc/kkquYpe3wvYr/Z9UQ0f1I8duFdtWSLSed2
dT1g8ES7s3PS0ZESyiR6FmVsiJKxYLxppDhTcqjng6/MpTwY5sYivzNOt8NlzREZSdpdszxfxsLq
Mi72lF+pwTuPt5ks2GidOrtgCH2tO0IR5RU2evogsIzd3Cuezm+0rl/KjT2LALpvmy22FlokKHrw
Ec3xxyDNfoAW+KzMRSc2eS5J5mJatg43wFvmxHGHVdUSLCC492d+mxJXeUZAuCPo1O0/ZBbOsNk4
L/aAuTjJKcUI8u3GFgzTU7sDZIEhW1QCUDABqCgggh1aXyVzjA2/TxoF3yQ5nLlSVD4qjyvibBEV
Orl/S+bHZA6PibLKkYqxe7z4g+M3jK+Gy3xsF5v27IJK4g7BopTH0qM+sypf/QDF6xyXlFPPrvYJ
hD0j1KTe8jq8GdFKhpQpBYWXPSsHwEO3PfTaVbNon4nDxEtgbM4BpB9OJQLvOOEJYENKKhGj93Ul
R9iw5ufLoiVp5aNeiA6v9qh+hKDhZkXtFtKsp+chi2IwwDpK4yh4Pzrbo2huzFgGkBxNdZvVzrqi
TB2twwRglMDH8blTqdko1bwYtrq1qJx7GeQTdQ60wOl51g8TCVfPxViLMDaDohh7WPYqlHu7Zbl2
5NFZnmjwgwWa7bVgWnaea4099RhiDmMcnA1eFAGSTWk9xTsG057URQpGkBqwSi87mMX9rp9kG3Ab
zMXyi+hLtEH+jAYYAe9l3eGmn3DibJKm4HPvNewJFB+49HiyIW5cSMgEjX/DYL/nuZjFa94S7cSj
ER6UE32+hm0sEBEFhT3rwGOQv2s+gSi0c3KGsDt8F6wCLxLxDytSUqhB4DNb2oN7e0m2VuUOi0bQ
9xQV/sqorB97YFksterZEWjfdcJ9JXwZZvj0WI2sN2iUQX8w/X6lT9MJqCNM8QweHpgQ1lWZB///
OO6fGFdD6mJb5a1vRtE9wH4WKffkb+iD67zCLajuGTzJVV98tvTtpfII4pTXJiBfbsfjqqLEnxZw
j9tFMi938MV8YGu+47qwBbYQJ+iA0HcRzvS9Ce1B31gEuyCkg6WGEJwDdSOHK6oTxB17HXwTBeBw
PsufqSW82Pc1ETwME9C5ibp8VmmLiJdbzOrdKnILe0ZiiPRweW3PK6t4VKhpFH6NCPxZIMoBaFzB
XFXBsNA9thOf8jbYJ/7lKbpPSAOGpbfQduEKzPoaf48IoqFmxRpOaNKkO7FEr6Z8XVApNvqerb67
PdoTxaOQ8aYG/UzRfG4mdUTqk2orQozMak3509LBcCyOPDctLvZsLr/2NMHq1LXtpdNTPWa8O68x
O/lpQvQNQSmeNqv2rPfXCpHRLm/u/W1iYKEDzY3SyKRUjMdodHsHwD4Z9kKSO8zDZbVM6ANGHm3s
Me1L3OEgcNa47OjJYo/YZS+xxRuYL5LFjcOFh3ThwI4+T2u/mmA+2XEL9AlVQ++2Cd/VgJPsunFF
IMM+WynpCFCc/FQ+mJOzQhWNFLcl1Bg3XWfM9dSYmHPBsDJn3tPbejmvDO/6aO+AFUxLiC3uhU3a
eYoSPrhBRAAHS411rrgZAyirk0kLhpsIJg6x1+dX4j1DerQHCkrFs5NQmJuGkwzKKOC0cKHdPOLA
LwcgSDDao8o7Pzd+jmFiKXajyL0w13QjZsinag0mQ17gulGuI4lVb7rR540VsPualb65ox+IVAur
xqwsp+QdiT5sQEbMR5pDm2bflk8YvJPctZpZNqlWx3seO8xzFSTiY2BDnxOAR2VrPikMeBtQlQPX
x/Ks+2afbDjRI88dyVTjkmKTNo4dsvvACrrKczZvwdSuL2trm8NslSeXHeMW0Eni+yiBhtEbnWAk
kRToDnziNr63xiRpBQVPH7whwphG5xUQyOHjc391mdv5QS+wcfGth1Mya7xikzDs0K8d0Z7zrx4z
DQ+FeJorGrKAGAP4Onx+RYexfyDpl68Z++xEnsiZ4dEfKQQdTs5Ti/Lx8Slaps/VM7bKbchnh+5x
j2mG19aCaimxtiNaWKDOYHbitrneXQPHFIk8tBupaC6Ui3eNsC2OwycLHNNtIRD57eHiOhTFWNEN
TxTirtNkM8yiDVsX13nK7jBgpSQKsq4cx3NwBfca48YrX3GAadpsKOlVOBOu8Pt8ExLY2Zqm4SaJ
JsnGJDaMUt+d/kqBNxCwOJZ41ts50GfOItzd5tkdNl5EES9Ri/Z+jhURhCKgqDPNwMo/k7rRV0x/
5HzEh4v0ILBvzFa6i3GjYxFLM6TStlYKuS4oqXjrm7qcW6trBARIbPbx8u9qHy9HtkNe4pkboLVc
a57j5/Ag7irNXlY9rJ4Gv7MWkAzpGdBjzu/s97J25Y9mdR23D7BFoHHgr3qxruMjjYCPS+bGKAlW
6g4D9RPvCwJHjbSCggCobGTdkyyV0Wpf9yaskVHM2F9ObX0b3ngHfWZZLLxUqEs/CYqVeDIo7a17
qPdo6TIYmgsCwCufbipLUNoULFJDeKDGhJy0bbskRofyaPpAfXLTi1xuVGPp5uI2e26QT5t3Ewa3
Kb9aqPwjpLMQxPc0i01/OFgvyouCYXVNJ7sn7/u4qzA5CqAQCAuKwGs9G8cf8QPqikKdxffENrBc
ZZc9wVCpvTSscclfFVyU+qPMPJk+74fUHMI9Lu8ZZrNuP7xEj9Ub8TsU3eFIRo5HC512fR5Uk2TJ
6M2ECqfcY8kALhCeTlCfIJK+MkyOXxlxnRUeckrgI2m2WAhlBSP7GiOSeIBB5fAWApnn21GvwXx4
WzhwuUe8ICzQM0+a4rEhbLjwrr46qldAxqY2O+zikO9EKHj23q4wCe3TNVsVacao9FmiOroXZwWh
FSX5Z/VD0BTjRZihpbyMGVjY+3B0wbHWqmfgjKMSQFAYtO+1MYnWhCLSbkqh3a5iOux3bOwn0lu+
u3i1Fz1e35R3Fc/mifBvFhtwv+huuZqyPuIXqRswu5cZmQEUYc4ukUlHziUDfUSHBFgQGOGkDOoZ
PQy0e+PuhD3qI3xLAsnj9DzjHvxr+FolxPuMrKCYyA9sbwoAxH6dzhJza1Dv18bHubw4lpMYtWiy
4P4VBPK1xQoI8RHjWqiNsw97XQHr79ayj41xUsOFXxDqvAD2imaDtbWWzJxnBrsYX95a4h6cJ4ww
ESiZds60oyZTik2X1P3Ubq8tpscZHrs7OFZofg/5nHy4JV8FDzdadmBdS2yQIwWAH65PYyPtjX04
bHFxncfH9yzg1WXbshrmbLRd23KBrYvNDwZ6NJroTwkvhyXUoqBh3Mkg6zKOvdunzgG+58bLZqx7
iiBoTmVwwRQrmRSmPaFjVqDTq/OFX4L3r+N5YanOQoweE9DFR5menXApQdSs3OLMitOEBT+Sup0o
xKcWUqfIhwoWztvGk7q9ScTuVFDcIbSwTb3NxZ5O86IqAJd0DYQc1/AqFnUjkbVFs4cU8THQ0i3P
x0QkJsY+oJUFWhEyJa57htS71l2JG31jjSgTD8s2M55Zm8P5vptwW1n4A8KNYXh/HMHpz1vv5sMl
ehQVu3TDw85gUa7OmMG6fF1eVyGu5XZh1VPZCSQ5kG0fsFdznnNbqEPV45wPY052XEy66SNpg55B
J7McX9+JvsPVATCK+hmBjgRcFHP7TWOuZOMnAnqpxh3wf4qlT7UkBwcuOAvCo7YrH2qYKRgHUbjt
smGcPkmsg+hxzdNNRghSsqkF3kyoT8XIpbikcmAcddlaqxPdj1CKlzzcnIJfLxOKztT7Yq/yKWsQ
jOkCYrvOpXkqON7ROn1g59zdid1755Jq5VwnOOkkP79vp/zbx+LrDRsHZddTMzuOTZpfKSUiLqGK
HmcM3YxncQYAklxviYwYnNS0pp8vB3pfKd75ceuB4/Skn5wHdAz+VE8CL6IIKAgYHFn8+Zd60hBn
YRiFphDKq+Tg0ZNkUa7NhCPp+ksZ+y+r+N+9Bp818q/HEkqLL8eCmZE6TsSxCC8gCsTkaPnSDCC8
Pp1n58Pva2XqX+g2HESnNr0PheaH+a2I3UlnrU9iitgVRS2B3LvdhVuJPjOtRjf0WM7QswB4wNR1
DRATbX4837+qIH/9Bt8qyHESq0UhOLf48gle+jXPR+wdHPwzIfT735/xZz/ue23w6/G+aZ2dVJKy
4cwZt9N01XjEwQXWjERw4HH/ySN968ecVSc6a2BhJtmCAAKo8Nnc+PQE/WR90gzxUX86KQFoUlEA
U7v9JpJN+6Sqe1Q+IjmhxECdhuTt0GHIfd5Fl307yQDFpgH761pzE0LledvFAU0IalU1281ldX9N
3eJVe+qs6UBxj6kv+9/cndmWo0gWZX+lf0C9JEAIXo0ZBEJo9hctl9wd0AQaQfr63haZ3R3hGR3x
3qsqK6Oyyl0IDLN7zz1DlK9TElGrAROOquvlpOhpGDvvxR1jaHIvMIvZXsPjRpFMydvKZA5vw9tb
IsHHDJF5vuHgt/r10Vm9Yk74TWdIwcjOPIgwyU2kYxOOhxxvaEBgoOVQTl/bCxEHEAhUdH77eePQ
Pd+9W6R/yayA4h4CbD5oCD5uQxwBvSYrs5q0Dst4MxB6ArZKgzgPKsEOVMgqUpmHsyZY60kRgB/m
9hIBg7kNw35XCY2wsxm4oGibPhd0cnNOw+Obnq5dUkQBUEH1GDP0FkS3wKHBPDLqZ09ib9liB3Bb
wSvWYyV5ueSAJOQ82Gi1LWAf6Jj7sPVhWay9KpECvP70OD9Mu++Ev1rgPsOuV0wlHfnqaOENdmhv
0kS94PkUKnZWxB8u5I8q886iwDicfuHdUKznGloHiId7nuVjyZdtrYSn4D3ozcVghqkVDdN6tB+q
4Y16zCAdyH3swmb7msqyGjM3fVROBxSvNAFBOQXBhwDr7YGR5OlvXZgstF/Xq39koRR419s6FSgJ
cek6yPGzoc+HKvEB0vJkUGjO+xeBX99LknNbp29Vk9teziOgxI4Ze892s9I1oqYrcF0e0L0+oxq3
ZXRM1B4qg8dqiq0e7Tzo++NJ4jAnXT8qBw7Wc3jPQlM6NAj3dgcfPsY+4DhqZOkHGaIl3BjaIWiU
03/h3Z420wpPRso5i+kS5XLNxM3CxhWjFe3pKi4xLNjR7bI+d0WhZ6sJWOkShlHGLxzZ+drMPCFN
hevsb2Md9Xc7m6poA3MAa17XtW+nxu5aVrnesJNLRJUxoXuZFqrArILwnmNiMuyqPvcx22zYDc5D
iTFxhlJLkKnrtLPCfzDn4ZjtEG35551J/92u//OVfT9j8ry4vs6Df6RQDYbljTNgkMDrk8mcu2co
LxEwOWO0SreKiXcM4YbBDj0BHZgpseeoR08gTeG3+cwYtoyqsFOz70P8h2XJ2CVpBVh/WQHrsy2M
teyyVJIO7J2922z+JhMwBr8b+WimisSWsF1d/zGt/enYvO4GO4yyTNW2O8sbHZB3OY0urXvAjEcD
exggarmd3PNpcSJa4NwNd6p9nBdpzybawu2bnuFhsvoQBtQxR1WBTF04rExg4KKQQZWL2za/Da/P
t7x57yuw38Ekib2962xVDIgs/Jebz6Pv4jyuYIS6TtsbXe05w0jK6W/zkRZfxiXzLqyPRQHfh1rK
HaTEENDvHOfNWAYKlVfx9lr2l+qw3/8isghMJlibi955fJVsfBXI9Ph+saXBvObdArJP0PfuQLIr
skLWYS86Zlg1eJ3UsLS4t72HRBwwP2ejr1G5X+yO4d1hA2FxidYAD22EqsNeYMKp2eQ1xvwC7Pq+
G9XY4R0HBEIcK7t7oD0qnLv/zM7+E1gHV1r6snWOlakhiz9LFdfNbXWO8osHehv7HZI23ftmhyHy
xcMm84HLlttd7CzTJ8MISx+88VNzeN7s3s7+IZbwVw9MyyeHkhKxfTAR08YyiVHBzr/mAIF0nzS+
jlPAAu9vqvadVzjVCA7WCyOfGDtqsjurYUtumvfygN7+2ZH27jrTcfKFeRcP0v1C57uB7HKNuPlA
PqcGV0IIghwcTYODmzwk2ZTnfNCDrq0RVueE7ZmlbNZW16MA3cjLlvLtW0A4U8Dc7+qc/V2M05OR
YLDA0XcIihmqXFIdJtpLPGl6VvsF9y7iSYM/WZWv7GOV8KgGVPzlrnHJZEvjB1tXBRG4xa0n2d5N
RIA1h8kaujULWQ0Ow57b8MRhty11NMUKCQLtqHV1UploZHA8ox7O54/lhYAyz+BNU1laSggkG+AY
yirouXLmA3ztEEYVPr8ww6K6RGnyZPZGCj2F0CGQvbfEpk33FJA6yNvrAlRbGFTNGofxFdOujSpe
qBUYro3w43eUsGBzuiABkVNiFauIsXm36vSMtTmWxXlo0vO/DDaMJxBxeDOgoZwuk8emGEm8trGJ
kF9HRWYY3hGb5Uog+DAmB6w6cZ0vZyUTm5MojZHWW7ScLcoh665lZMYZ8iAMMjW4kN466y0IrIgY
mtDvnG0DryOH//JEHPhpkn+uB/dSIfJw8+LYJzMnUMAPc+fwsk234r8C2MLd1BYqPsZVVpcrzRhC
NIVNuy/8jhZc8ZmXxGRvjZPvXNEFASMKnisv1sL9ixrqQam+/sSQBIkLD2AfMgX8qDa1DYvmLs4w
CrfmdrA8pFTzN7fYluNmVqxXfbQpCEJagYb5AE1QYONrNXa5erybHk7LX8oWABoPeNJknf0nlNRI
cw616NF7XPY+Ag7ogmc0Hoga5pz+MGftV7geqYnEJBvGbHUkcXHQ/6h2bg54NqIcGQ0H03Olpw8L
n799oLlYOTu4HbpM5V6heqTg0LbP5cBBbUJ+aDWpPnKM+zk2h9AzTzIodO0e3ssU9w9eMjO8X+xm
CGQEIZUr5THxzLNe2AQkhSSduB8ulOAOMgGrUln2UAYNB+NqOYi1URWcvp7LHQb0fofiB+1NemdM
MhCXwQnW5kOcEGXhMQPZQKcoHQzLx8oo5ztsUVALr569qLhMeoSEFCuGPsfWYwq4n6kJ9q3QaVJE
Lfu7Te/k9Bglm3Y3XYMoEsHNLsEzxnHNQUJWokC6bQgajvvZ7QtTomAf3CINno0k/ILH2oOZygO5
uvuZZCHJSqRBDyFq0lNoo4GCX87hq3GRnMDZUSbdlRrjHubwm4v3IzQn6DlqaNzF1VWzYr59+XJI
cqMBpnqCzYRiKx30QdzQ00TQFRQMmAEIJoT7MC2VDqaE8yGxI40xxBAr5PA4xOVmvbb607sPlyI8
eCrBetRoF0qzKlWwnyqcTvN+edfxGEuxz8g/zi1sGY+9Ug17ekTxhuHeuZ+dvmCQg6R1gQB6aUcJ
iQIvDos6eQZtaxVjmnacICkfmd/N7iSj95wXEZDVM9PfCkZhd8NtiZjhAR0FdnzrHE96zqoTPkdE
84gBXHWHf26m1aITlVQzTMharyLrSlwRkLCnkIFrvYCxlJm54quxU1Y83Rpod6YsMGm87D2Qog6Z
XaAw7lkuQk5bhe2+wdf+cXJg28LRPU866d1vPzlde+lx0+1ayphoUPvPpZOk4nxvtBBZ9E1dHah9
DKx/7c4HyqV/qUzc4GRQKCM08COwPbqsP3/Mb7vUnz/nG4PFeD7VV6+knJEnvRrdwJxMj/wCX/1L
l2r8vnD6v9/oGwLwKB5Nfcdq4kc/fPTLcGk4zDZt442MitPQXKpLYv+Ghw8Y6GyZy5oRy32OXO4C
7pf7g6gOOpKRAFEImn6MoOCziwc0W8khOXyZbo8cYvjXlvl2+JI5abLOxR6iEBcPn7pQC6iGGL4p
9nF0wT4ZhKmC4HaxiLB1bpbunyekX0avN+R3KXNWMMT5PQCW/wd3+f9aWgRmo2CkS7mLG4hhAAsA
Zvy/KbZJdfmqDvv/Qe7B++njZ27tb3/RP0zbnj74n6ZpoDDCY1vpdU1W4j9uvT/+F8x2+wNaCaVn
DFg5//JsO4rBD2kQbYHLFAVpEh3Gv269HQWTX1WXrkj0Rd0ffdH/Vl+l/7xqf7LrVX7tsv69cvyA
+fq6jsr5Wy/zbFvcwtancvFAiEnNQUwdaAI+N/I4ZQtuVmhwGBNQW8U5GSw2VQ5Hyk838t+r+sUh
5FeE8D/3z/z2Ft3qQW2uO8dysU+QMcCWY0Tqgpy5TBv8w875y8f9ug399+O+gWY5TqVr88jHIVj2
avdC1pn+gZb1vZPk4do9OXVMz2Ikh7jP4MT986d/Aw3/++nfILSdsi87rVKUi12wPBEJauueuc2h
7JI+jKaXs6x2ijlGb6P+F6KAxdfpLw3sN8bkf6/gG7RWd473h1nx0Fu3HbaAwDIoQjZBD/tgd5Lj
59rebbrB3ZZj34N/n5TQvh6rP9+Hnvye//cw+O9VyKf0U8+pm8W+o114CrchpfYHJU5IrOpRqG/X
4c3r0t7km3KkRH81ifjtmv8/r73e/Wa3oRV47hn6rlyU82LV/VynLLfOZz5smFND3oOoBR5//Msa
/6bx++frmj+MN3CK6GvKt8d+eNZ6a3SactGfnPnc/RwfykQfk1iaHaH7wu9aB2aSUX0nJ78f98Z3
V7NvsHb3KWyGvVd/Dhgd/Q38NJVfT7B/rwsfEOw5BiS4q9/uRtUrc949rmtPS6ZuqyrqbM8JACEG
/tSSx1iSjTTomVA+L+76rYfYj5htCX0SvQebzYGE04v6vunufWyVcTaAH+xjMICJNONlDD+O/hWj
kV70Qn8Xmxk0XRoqzkGnP8ozFNt80poNB+VtyFcGLCzcg914kB+8AqLUazjgEL2PSTt9J8I1hZJG
w/Te/VI8hmhwovKInBimpHQSt21/tLP07M4M7Yyy+8BvP7CqrwlwKN3azsP3hJTzHs1ZmeF4fU9U
t2cbXxd+5Vx+kpTw3+PS+UFCsPaxpECsUx3uiUHI2mdXNtcetKzkML3ZBMk30ChBB+CtgP9fbCVR
U32Rw6okY0v2gFAnxTWRCef3GDohQ7blMWuc9fjqEKtmFV7uKtklfDD+2Y0hqaJ8sxUXOJgGOFJJ
fy8znKJGeCdZ50U/3B2pY7v+5fMw66QXDWp+jSUnIPBzTr+7j4ygyu7JIeVGjdpgELSjLoa/ZC6n
V1b11QJcItZG5nkUjJ0Y7TMyh+0Pg3NTTkz7vOgxNNIW3aEJfjZYHcbA4YR2dz6asTlprNNWHWlh
iage2Z8e7jPkGUoMd7NjinqI6A0QBUSGS6eVN0jKGkHt7CZGNrC1+LEthuu3Zg5f8xo/3xGfzZRU
TW7+I4TOUUPTMpMy7CTAlDEraIW3oUuIMaiNYQ1SEyqAnAje/R3p6SfuW2eoxVg3Oxixnuesp6R2
TxNUfLN2oaccJATWl84d/SE77GT/XkWU1LuYufKblu2FOYH/On/GvPUMQSW9uOG91NEQZLcPDNzr
qUGBTuQpwkT8CgbI9PczJqSEeK3uW4WIIbxlsSZiFidXWwM4QHnFXwMCB5F2AX8cwAuSdrSft+6e
VN4uxknAWl7lIY4EkkHqilrRgtr0OtJyVdsOrowjOuru6AUQjVauudv77JRCcBvB84HmOrtWLnEk
xMRZ2grWYjfVVt14PcbZ2Zxc521gkC2Kn3UO0eYwAr1PbzvrEKnjfMpYXV/CkUhujhrjI6CMzLEB
axSQ/JDIQFI5jVetFcwo3An0DzPbY1OAYRfAs/eySUt2WVa8uzm+AaeI4oCERWLvST2067OE2l+A
Sr2vnbsjHis7RPqQfnYIiZU9bUznu56Yb3xOD4VaCCcn1qevgTDSdXr+3LnFyEgH2XGWh9Ade4vd
6EwaJuE7UpEwLPC6J2OH2wQNVfNgOvYBcHiuVsdqGGoAp3tAAftwumdjGVVfDXiCWwTGmNX6ZsQ1
cmJoBqsmwy8iUhAGHr0Hi9MbjLFfXU/Wk11ySo5plfbn6A2LqBMfRvS4JvTAYtHPCNyeasATsEWM
SZmaSJCGA/4Ddsg4HzLMyRhqTtk7xoegmaubarwfQ7jJuinUhm5qTPNZB/wE1n76gAlDcO1Q4+49
HOUELa1MJbzAmH/KDlOOq89y1kv0reEr/k0T1Yjp7BT6wnH6mt+SS3gh5v45hXvkd4cXCDcZ5f8o
HyIlCKrZadRkVcyuuWG+P62nV3DUgyRFZv0M+1xsIVJl0h/DUtklXbuNT+NuVE7wWAGvGfXGzw+N
VYF3bO/pbI2ThZ1ZqC/Pk5bij51jP3m/zFmhNrH1WQvXBFoB/0H03RR4IzoxNQrPE55uQwhQNcKW
edFLEZFme8hHqZYxowaTmeD9L1GTx2qNAwSvNC0zNxKk/Elj2oNlAeHlae+yZnlhTvxyzq762bWN
iYT55cQBxoIPbTx3C+jrg09kqAQCoFOf1OPbDHS1+Mwn9MZmLa4sfoxQ4byb9jrLYYv+IA2c5od5
G0M8emSHi8UdnsFjHXXcfgomE9EO1+FxpKZNiILyfe2RBuTfpnmWdwO2B/YNQklBE1MsInqpJPJn
t1gbEpn1Vs9OTG866XpR8fN8uH+J4TrHz+AKPnGjjC58fYuDxjuxZ3BPcov2u4Ue32vtImthXBGS
pEVKBL9DsTQf/Pfy2dxwAWDj6gxx00Hiizeg+XH3c7weHtCLcczd88oesNdhtM93gpbTCjgypwZf
P1jfNn8+WIe/VJHfRu3/u3BAntdX+gp91Lf6rVSandEcr+Vi/dl9Wk9Asz2sYCnJv5KBRoKc0DjL
/2amqv6uV6BU+fdjEfz8WjZ291dabqZDCybu3jFT15yuDIjnO0xfpvgYRWAzb8dZDe4zLI+WvoQu
Rrsd7saPGLO6aedL8feT0tWzP9ezeNL9pqDFRaKvmoiR6Om+9VK1fjh2zxoF7TIYDUQplpN4M3fL
5Axj21ck74Hp0CaINwMRQaIXPWoeVIPOJCUJSKSgwEdrBPEbevBRRKcAAnLFhH0qiJR0MziU/rBj
jaAI8vuChRjQpT3E6Cgs054cxQgfJAg9EV0aNY8qYjyfxVXEUaw5UeW9jfdiRMgkP+1CEmYX7Ypx
y2y6dWOmw1RH1tpmwOmnqrX9dNNVtuWYYMvquy+3FPaGy2I4U4kI5Ug44pe+4aFD0dMIpt0insd8
6nR+5s9beOHWiM/HAEH4lZgehBstsWoSS8yM9l4bbY5iKWUahT2C4MSvfYnP0RvFphhX9twPn+Ij
fnvxFWy4VE7givdhI3AaCmz3I5xTc4mYr/P1/vRD/0MareB9bdXCn9W2ac+X/PXW+owSrJSQAYbL
PqGDlTUSSCHHsgbdQNFgws6BClXP6oigL8bxBG5+HNzE1Dtab6b/FlkfLY5EcYCn1JOnolk3+41U
Zq6654/esE2wucWWe7Q8GFvuI7oJzIDwg8fCp+RRanbQWi6//yYcOH8A1PwhdfqOAyXEasPVTkyc
MNGRoARbtxUrf7a2Jqrlne3gKlIUDNbD8RbJBP1RIlIQ6ZsY+qHJmVc7VjgMnWxoiNC0l2cR+Xcx
uThB3xnyf7L6Aact0Xlf74ZdWKhVQbOFxwxPXG0x2VJu+4aYnaz4Loh1d3xQR56sAkkomSjCd2Yf
kGe4nWq4LWwyMJ8Mxtma30Uye8p9SrxR3rs698359HQodpOcx7YTc5OqFZ6whXWR8D4HlhMSbRE7
+NZyXc5nZbks0Q63oxMnwyQUjHVqK+YJOV+Ob3mfKeEBrvPBmIcBnilmCQZSos04AbwWWN5wz058
D8dPK35Q9z2gBzQW1AE/3ouIGXY4j+E807rELNmHTfH9pCSfzWP+tPQZyvEPDe/mJnQKAzGPo3Et
wsKxd8Kpue5CYFA6mu9tyuEvVUyW47gU2DewMunEHX82t5yUxXmwEm81I9xOfEX+kmEX4Wmcp+9D
FP0iXOXWiiwTHm0P+qrBwJ/ESu/AF9lFkgZG6oLwOInEwYO26Rt+IXKb+EX5+4izZXLEihbOzJlx
dTcnPFiT8XLTiDn6TO4JE1B6JwQYwShiyIeKjeLYHlPyTWBv+XWyYwsI/9Y0/4Bmv3frP29u3yBV
rWPopXZmc4OCZi2VePmyNzEzeO5ibfO2ZoWFzQeXCPN7M2XNHIPt8M44YGEIQH+OJXmMs77/0lf3
fgfmEHkFB8tUDVNVvvEEus/n66T11sXC9HfDZ9hj05szB/WM4FbZ1NK7nlcGvRCmYKhlOHh1/3IO
qhKc+s+d+ekCvm37p+Lc696KTrGQDSCtoX2PuQksQGZXBIzbTYZUtxdBPGFzkRMnDnnwWvf2ifIK
/h1hqxYa51mJ2afsGv98LOm/7e9/ujyJhvwEsxTn+lEOLqV8cE+5WJ6ClqLKtPcbpmiYLRv2Z4sB
3cxYEbBkq7G+Mj7QdmyM4KXF3Z57iXpQv7tMZ0r7uaAMdMD/KLLuUeUYs26iBt0fMkvGteQHA5s9
7X3P8RnmTO8fuwyCJ+nTT/EuxyjpO9Z+f/mC/d8euz99wW8r83m59Drtmi84zxMtLFalw0iLuVWb
PcS0Iik2DzHPpkxlPMQhyl4tBhGuLyHZj24et+PTZhFuu5ODIyfyO4vuFTXlokAEZ1NI8T0Xg+kg
gI5Tjpror4ascnn8Z/kAA/8gEOqYJ/z6fOpeMXi2XaVYMIKmFuxK9hX1rLi8F2/HzY6x958XhPYr
2+3fus2QFguGCgwlUe+fF8Stah767dwrFrADtgVk0yLYl0zfD8MXA15sCmFQuOje9qioDj9AycbF
1wyBl6tsDbI0wrsr+Zsnxp5Q7+dPV1/WWQ6fAt1X4xuUFoC2HtOqM8aEwZ+vvvfb5fzT1X/DLrXO
8dLPtVex0D1sIcFfVPdCf4ykzr1AUrrNb++1ib/KX8X6v607Qd3xzcClC1PiX29bt9jhzH6Rtw0S
9PAVYd651SfX4SG8Rn/DiL85YPx4RlS2Kha2cHHUbvfbplYWxukw2N2KRW97+qGSrt7orRawB18Z
Rn+4diHYIbVI9D/+fH8VQ//N+vjls7/tZ8/8sjuiby8WUQ7p/f2Se3t1+ipwxxKPVwoB5gBze2v2
JreVsgsP07M67twpzxAKlAjLbCCSV+XDj77T4+K9hSYqgrlleE8KvK6UPGN0d46gFB0JD7VY9MXR
Ivj+yPAWptAOSqLoTZ5wevi35j4RByhw9619tsPS8AD3GXEjwqe1JUtotPPWM1Rx7BImDRdJLDNG
xRFWXcRxfJyZ7j8It5Clso1SuRPtZojbZCQxJbfm1xzYAFwujl10D7tlnXatIsCTELZux9bZt6Qk
oi9OpFCg9s3w0Uk6sLLqmIMFovtFcqbf9i4DuZIfuEdduFuCDdGg633Dgof+Z1Dj5YR5mODz24qw
HarVR4MzKrrDaRM+lmyblEx9efXxjgIA5S7lGnNlmy6Rf9fv0AOkpqS1UKhAW9DTK2Jj/0j5hysQ
jCJpr7mLz75ZiAP2lOjf4foX8XrH+6dfrCNQontAsiztsF4CvTHhXgkIVL052FAyjBBvesuckm0D
7f8u2rSbMZZ+sBFyrbiZosgqh6iMmbnnBMbC5wkuZMcfhSJjbpsUTqjxAaItK6WB7gB7leto8NFK
rLV/yIi1UbJBkRRwdVZa0vaJu8ccE5fyCJeNVhRhV3G6i1O8i81pvjF9dQTPD8NJnm0b3Ea511kc
o27GEPzjHp2hAc+6C6AR+ktJnPSM6JyikPfqaA3jrgyPYC53zC9oPLorLhuZ7g8KPoCFVbkFPQWH
GKpY+viUCKY5uq390mT+zb7VBzxu8UVhVl87Gtswbhlf1SkZKGh/LUhdCpQnwvEuLuReFa7pw0Yk
UewkGaikj3+QV+3cgAFBm68O3nf8wxfbEXSEAf//CQFqmtN9PxVenyHbEuVVD4E7xcLLGQCcl9n9
ZemApYTI2BilAjeImw21To/VoGM/6cfO4KD1UqprLJKVUX9ohTXYYkJfCs07ctMOgeINRjfQKLyu
PEms6guKI8ItaU92lhrcyXICRKmgh8BIYsQ1HagCzm7DYXeimyxioqaWZReVDc4KF9ImWEcwohsM
Z+R7CVOtz0vR/zBwhpKX2V/STlo3qnNVANY6NAAxBoZo4BihiTLRIVMVqWyiIH8RMW+dAKQDiNRS
8P8M+zSxXc/0edNWoDtw1Fr3XCAK5m3axU9eZzPgDbsD+6D1GZsBV3raPsM2QLoo7eO6sbmABGQm
D84wpNSW9sbwX8okbkNzRIAODzx3a3Q4ENwwSwH/tjqjy0xC9MaPHkTOwI6oMnVrzauQ21pE6iFY
rim/u2xSwT6xRjxITwxCdbJXqsdNSPZ8BVx8f8fhBM0uMqGojgg1mu9JC+kkjPOiNsCmjixRoUB3
vthr0up7Q/5y8a+Y8tP0vsCYUG3iS9Ss0JO6j6Em9b+xdKRDLlGwNXT4e/POa4gw5UAU2pZYy203
hVc666CJchAoE2ONNREbyeTeBAdzXI7bDmIl67jHnNe6kV0ZaTNyDAfQbw4EOVfQdvpOQzQa3Kdw
N2WlKWENh0zL1NxWJ4+zXe4mj9bV4tPMYKhxA63L3XJk2qoqlARpLAkoHVtLJBk7x7paMuVyV0s6
ENxM0MTb7BQefNIxbYTTjv4FnVyqEAe4ezxgjlZMYoqAI0YNbvGtgSep+T55XvwecwgnCkHSi+b1
6bADDKEvMaIkx5Ey9OT3IPgg0WShwZB3zNHOe00oSsc8+OYLcpKcUGPex0S7sLD+KBlfIemTdhfe
lV3F7Y903Ak09hbdqxj6g5boM9wuLWP8QPaUR7hOYf8kG0xJ4SvHeW51Muna+9zewu6KKYUj512X
FLediOXv3oa8fy7bRb5BSotYk7PJhNsO2o9a50JdaeRiAgPHq4Mz5P0m7rBuzjzgdnxbvFgzPVgc
P/hS6dEypk18CzbXz57II3CTIWVYITZXUPhDcOIXyMmYijyrsOoJHonsEZKGfBsywqMnfEYHK08k
YNH+cBjE5VubvYZdbgKnAj9Q+vsolz+H4yAq6CG/SryGkLxsY1FNtLECG6X5rELSNvkWx3EVEoXA
UzCF4hABjba+JNOcRDgglHrUeP1NZUm3DL4TAxcVyVnB4Sj1VNx9HG65NtZx+vwaSHJ0SAGwOsP7
hAE4R0tP1iIcPfTZTyhQAvPE+uP+pvonfDBuYt9zdyPCxB/4cCouWvXzW85oyWHK2Lw1n6x+5jzX
naMEJLc5ypyt8Gr1N02skSzonse77cFGL/2mLkgvD88zFLJSg4RXUtp1NFwh0d9zJiJacyuTypfM
We4MbM7sBNKc1UPDKxMCVrWxFivI6UR/tE/kSj4z2RxMH/B5QfZwzexbysDSjcnlGuwG8Qs239U6
ITo7+B1kJFhjDHzjNL6PqN6KDTMQAyzvFFFXKysOYoY/Fscp+r9YITcRak8p+ox/pPdDGe87otoe
hyCqKBoZyld0bkzkWwTrLhS38S6Tmugro9P7VmNu00XBPmGJIg/GMyT7MSB127R1pVcsPbtnIEe9
OLewRbtQjc4uYDSTV0n5IAgRr+XhpzbRR4fIlNvQBG7bWbw2Pfm3M8lLDDHTF2gciKDsBOSu10m6
0p+EQxOyeKKkHLp8HSO4RLcIN4I2uk0qiyd6/lyvDqQK4mZ+jPU0j3GKxgweqJCCp/X616TYmMgm
pM315hGhIjGC8/bKJsvK/WLsdUGMw+iKec5Z0LbeVw9csz+yS+1c5X0Ef9Y++JzrlvA4ZBvncq4h
bbH32ChwZuDAMSxOPu0sNRcJQ2ylB+vJaEnyDk4Lqtgtht169Bp3yQG2TchV3NfV4BRS+dCXPXqE
AIrBjy+nt96D73H2rk8Pbf76yUrXNdSDSpkMnAMSGkqRM7p0aJhhrk20RvC9e+zQ3AbeyLO0+sSl
lr1bw4GLpU72WMc+HhyWPZ+yxsTxE0i9R+tFM9bCu3bMjXoTeOHAdW8RKJUuvvK75aBkoewZsg1x
YvD1EBeg+S2Qvf0A0TEGpPfsMOI67qvzllvdJVGaNze6btej69EqZ9uKZwBenvNyM9C0eltW/5pT
gVfXO3vqxVfYdVNjJ28B+siSoggt8nllzhhhYmmQKinLmtbagwg9hSuNA00D5/lpUXxT3D8QbbCP
DxWsIvgsv/Z5vus7uk3Rs3QMuhLMCsR+zeqy1PnBWTMCOabYlCBucbWg2Hj1wszYHVe8yjj2H5jF
rzCj7/kofo6i+Hgw85TDLpx2GKEEW8jRriG6qjUYK6OTj70ZWDTnKYdf/bH+gmpd06dsTyNuNS4a
lAUrJrDnjvQWYqfF0sLDbTYzqBZeuBXgV8BAi2vFTsUyPc3eQFudQZGw9Hcsh7AIRyW1gMLrFdl5
CgXPfopqxXssusFpcxMQCDB+RwgVFJOzpVLf4/t6Erd5w+vchg2/fCJv/2YddhGbpnAFJZDGesBn
QNRgs0E9vw53NCv7D11s+wm1b2B84O7BWPANh/fECLqrQYIEiz2fhwn6ZnovknLuw5O4uzg1DG/+
AECEkXGBdI9ZI68oM8k9A1cTJinxZnjQodf2LxuKCgvtmhWoi/1MW/UTXje94azCF8LCPpkPwACn
bGV5Yl9nbPE+Cy80Nyebo8hlvhuhs4KakOjptsc5xNLg/cVFIoNJ7d9IWBdHPPtY2MFzOvhEA4vl
oIY/F0dXC3GxIeusHO6+FFNslRF2KkxML9FDLMCnEnM2iHO0wjEkAm834h4MksuOCr/esJOQE7hl
jzj5h69ikwd5R6jZLcS/WWdACrH5NVaTq91dfT42u4kRmnRQrSXfIvs8Y2SA3OIsmPTiakshz24I
JZgqIsOl/40xq7RyxdMfjQbcYJrdGcNOPslYvkJg/OEpUt96Xi+7up99rNwcbD6kuc4dPi5x2QI2
fje4+F04m5+HTb22BhlZkBrHfh7XUR+vsU/eDwxXJz3c+BpPXVQky+Lna9+JzQXA6mNowpRL3E8W
M+yzbWLkmM/Y6Ywg9xgqBw8cb7aEaRjua7FOj95rgTsiQRRw5bMTQKQ+rzhekTIc3e6cPgal+LTD
S86BKZkyDKo+sUyxe1nPq+++YtiXj3qlzPqLylvDI6cBpL9gp9S8AZ+tSwIxZBncGQm0fwcJohtM
GsgRnfjFVv3V8/qOUovtaYEnZS62esCu44Jn0EZ+MlOP2ZHACEAxgBNXTIUVnH/fiW7/vHG84r3M
4PMox7jAikADe84cQdPs3/2v9Y3qA9NgdnRcdXEOAjSfnQNUOEnPovolzEgXLU4gc5XjWeBbx8Dn
ucJKCxe5VoBFm2E932UGCmwOGbfLo2XuPwilj8wZvJjdZ67xwp05iOGn87d8VW5PmOUQii2K4T1Q
nbUCY2KPlOcR7/w9IYFJnzDWKT4EAPuY9aLGY7SAk8XNe3g6m9p9dAoJ79w+Dn7OOYKdpYlZ8Rrn
kKDnPOZw5b0jwgAN/B9Vn4DvT52FUvoi1PEr+XxKBeHCxOKDl3rFSXX4khRNDbUHvbDVeccEsUkf
TwuUTsWpBLDhq07AIxbcRgbm4BJ5V9DgqxPaq9NSfhEOGPo1kkA51D7WLD6+qOIp8T2iERAE3JJ5
gJT8HkolzoOCMtTds/tIgPRd1UHJ7t+tHQIaPcbMZmgwiCEcN/fryn1qoIi4b6TlK97fMohMyWl4
Y1jHkbu5Lh7jy8m+ZOzI3H7cZZAjiXXU/zSid/NT53eT+EJGCXMSeMyuiSqrIqBKseuQ1zu8jcvt
j0eGs6eBcQC/BhwEU/WPA7qS4PUGwQmfT1gD0rky3PnNsFvYLeRnwu6g77NoDarko3SmzD8YzGTA
NLTC6vSJ8w3tA6P0aoRL0OtdBTne9j2NE4C1lJId7GBEgZPBmOJv+IRyzWdN64TU7ckJ3ga2Um45
Ze8yljiPEDvLk4RUcuJf0LHQgNDF0EQJYK5dYMRajOISL5QSXwfoDaWY7Zw7K0bnBKuGKzm524kv
PekFjDgtxW9G1ap9r0X1oS+vwRkFCkUJajp8MBxjVGTKFo4NhQElXd+ppefI0Jjc6XTfL2JVBWsx
06JBoH6Y+AKcPP6kCenq+Wkkstcn757HofiI14Q6u3AsH93We2dYxTjxwtshLVZKQte4eTbgVmeF
Xfy4olfWfGOB2i28Q1/yL29P0XBauY/xPQD5ClDJOu91dsqofz53Tg17q5qc/xd157UduXKs6VfR
C0AL3lwOy6CqyCKLns0bLJpueO/x9OdDz9YRGyIKS/tq5kpaLREoZGZEZkb8Rli/DYROvmX3P8kQ
0R5CbYPl90UC+QKC2lV9Ujbqlb5t3lAcAm5DWuk2/oN24L+bXMVe+pdihxQdecB/IT0bB+EXNTNo
Pk/tjdSh1UXRXn5PuCxmjyBGbhBIo+nCUczbjWpQxSNexaQq0ChWCDcsODDxx2RVod/B31IRAF4h
hyM7dlSXye/fzN3wxHtwJIKVwmEXDY975VDwq5FD5WJxyveszw2wjwecuj/EV3Sh7k2qWzBSLqkS
mhfNUdrk++oJE58L71l5DVfOlmMo6jar8orUg8bNuFb0a/GupJ7SH4otZZ92l+OGCQ2Phf7WHZkR
1IV+iRwK6PqRlXacGG/Ck7jOt2jUv4qg3/bOtYnSzUr7lX4qb+5L97OHYHgB1aTGMGGT32Q2jBEA
PLZ6TXVHtvtb+G+P8i01TzRQ7ORg/GyOMtsTisvxTYBW0kd13V7BINunJyoKqCpRbX9TP8orsdiL
L+G+e/Luyj3CFjfy7rGwycyXIcksg20tHFmzVyJTrR3G4KCPAHOL/yz3zxI0WOLwCo+qwyiY4O+j
Xxg20yIznA2yLAQs8vEBRuNPBbtuhyBNve45JrNU+drQHreJh3rVfLRAiLhHjmy6pFwXp/SOi+sW
/aBdgngA3jY004Nb1vvRvEuBV7q0ONjxN8imX7mXYzWI4hHj0d0oe+8KBxfyZE1dAJ6gLY4czWck
UvYBJ2wPPvTmvXziSkowFKDNCupfBnVdit+ockDbUU7ez8gdVWACcqRLtcTEVKu7yT44r3ykzGj+
DrHulL4rvq1deDYFa6oUzRa5p/ZW+rQ+KWL3z8XPypaok/QI/ZF/+3eBcvcPEG5svKec0s+t9UOj
dkfVGSooHNkr6TRWvCyIHtSZ12gZjfVU5CrVo/9ExWXEZ3hXPY1w5VTuaNlwVUV6BeImQc5u9Fbu
H/tnhAtAp1JJ2xXs/fAbxzxV/fS38T1ApqPMpgrm5yFBFDSxWVTeK6Wme3WHeoFHNUdnpxmZWIig
kRcp7rzRFzhWr8JBsLksnOA2cmWhnP6Uv/Rb6Zf1K2CL/1B+pvc66ifcZUEPfSr3gDup/6OV0yY0
3ypINdW22AqnbNV+ilcISQHjWBlH6XU44MVBhpLX/gfoq1cJQsyb8hM4VPLIz9NoprP4XwEKe/DD
gF6lHPG2HPht7Ue5ix4BNJOVqkfj5G2iVfzeksa38rDUr/6mXflHe2XSjy0Ua7AivfWeixfpw0Io
7wcHvPFKyWX0AaWQx/C9fCcuz/d1pG/ajH+8dtIlHcw2ig2loW9WIGeHawfHCK6BxBQvHrdWMiUK
MEvtefmbthmodxHTZkMEfC5NPtfRCrPuot57rg+6DdmBy2p5i/LQY2lDMN3U22rDMYeq3Ft5ki8L
O7ODbqFD/O23f/0Nk2/vuqL03IAhbw/uHYd+5OTdV2drPOUPOqXlhZH+BpDwxxdPyCy6VIgQwPli
THB2/q54iHcDSLSL8jW5D4/SQeZCCaTfMTnGBAd3wQf8OzjCH6+f9CmzsuzFROm8Z2GHVhy9jIsc
XPjOOfTDhd4hosqNQzloByo+e+EuvQLq+Clz2sSJLNvlx+ay3rPzBdoaFe/LlKOCdQoXfuN3TVxL
wlcVWyUITuZvTMcXTEIeVYpWa7n3bL4O1kVxUtf5NZw4B2XWi/7EwTZ+QGegZ0+CTLDQ4ZS+629+
ebk8abjLUd07ssXL+1v9tb0V7zIS34Pxkf7iglO/ABnxnrAL+hQ/uzdy0O/V8V8R5f4PflXFG1Lk
yT8u6uLnW/2P9Nc/7kcLq7LyP8o/bbj+n3TlMlhU80y5LfKtH94/7JovfPtKlBv/7C8HCk0azTXp
pVsqHW5DUYnJ/0uMEzT1n7ooyxr/rlr4uI7/01/MOO2fhqEbGiLv/AmsOoNs8xcxTv4nAlMW6hWG
pWmKLMvGf2NBoYt/rhITi07WpyHJpiEp/BZrgjPwdc+wyrbh1t7JeNqkGZeVNAVOYpjiseub/GfU
OzSddaNXA2rTuXepRyLHAEdCXb70nUMqefSd66pZ52oibjtrAPdfWfWvpPYBJ+WdRmmtpNdSdtmx
UQTvo9K9fO/FdXt0raaFoN4bSIpXYbruysZ7a4ae2+GgipeVaWnbTnKsk2qObcqkii4jR+WqNOQp
UhhRGu4NVVcuXVksrkptgERdR2OVs9A/cgElI0sblK2nVJIddhFaJC6yY5nXciRSjHAb6267jjxL
OOWuqOyTrgsfFCVNDj6OOO+qE6IwXgnKVakkw3WbFN4xDStt1XgI/9UDpgRlKO4FLetXPM27HVpJ
eFVMFACSeLSpHAJ1V/qWdek3NW6gdRQfukoCaOqXsr5xs0pArUyTo+uk0fRj4nr9tZlYsV0KZr53
0wA2UqjQS7RUpFs1Y9jleittczdxLwctUCmbaNpDbvlxtPV9AwWAEKrZbeMVpm24Aj0+U6qrK1Ps
KE2bQigdNMsH9NQo7VYtgv7JEkpKCQ5ukZ3VGgdPL9O9kGbNoRIFdVdVqrj23Jw+YBLU2kdtiKG8
qTsJb+OyKbtVFIf5jdkyUciIokTnGVq3jku5O+RBwd05dpOruhn0qyYWK2QyPNTj3djjWGW1wZXs
ZTU+FLl5X6lFhoJwJt3qeVXZTlOnD3LdIxasIaoIRIR7WyB3XbaLwXhRi8g1xPoCDUk+OR/6ayOK
u62sD9WLHBtgg/1I3OqcPZA9qpEwjBUBSzcpa7ZtaYyNbN1BGqRpzfcQwflTkHXWwUu9dF0P7rDy
i7hhndeq8hTWjX6lirn8Sw2FwLyo9TLcmB2OjgqJbyP0mmduW0dNdkLlGcIhkEtdbS6a2PAflFqS
kIWvK9Ak+GwbnAnb2HpKPEF6NI1Yu7ZaOX50wgJ55RRZ/N5psWsowZy2rroralwgbhVD8IJVHysA
THqv6cCWBLWQH8PSi7ESK8KBm0ekwuAYpP62auTooMpm/hmLnqVfDMMg0t/XoIgzf16CuHmZJCen
SJInP+yoPSlB/2imaZlcOKGWXsuFkz4OhRQbq17OqM+1Q0GV2TF1bl5dXgAyrcrwUROHFCx03Tqa
7VgaYn5KLnFcJQStCw5IZoj/nMrNRrFKTNpp8zD7IprThtuv60gGvqpmyPL2ufM0aI5xrDoNGG1Q
2kbs8/9ok/LVaDrpxSsRXAx1WgNJkOqHIvF/wTG+tXS3+BBMy18XjMwhLFtt07QpFgllpmP8VFh4
hZk5tE4HLXPJipUbU5NViDEZGg9Nt8niFrxGFqp2reJlp7NKdasXr4W6Qg4iGbgSiWP5qEhOg5Ic
hUi5YZLtyEiyn1nd4L8RoO3hDy4WnBb9ANPVNSolaLl4bX6jlS6n99HUy/FysAO1Qd2okbOTFAKh
ENwWWokG5SjF2KKTDO1oBkPN3bvIsEyOKw3+UBhnqLFhZ7Tyc4SHO+9GzNOfQz/23rTwtvDD+9w3
nx3L8w9ljfZTVLnWwYjp3ZSkio0gVBRQIkT0rY7WoQ94LIWKNJjhbnClN0XUtKNomcXGTx2sEKLI
36rVEF/lkWlQN+TW4GbolgmJV24Fh0t3ZYHBkIccYpgj3jSZ4dqi24qXRIGOWo5e+7TWPN8/NikH
CUFr0Ox122fJd+q9KkH2KlSxR5y1D8EeOujn6gEqpELw5utoSaZqWb14Cde6wkwR5y0Rqva9wjiK
ergXlfY68bpuHxmVsAr6ql51uoOdnYsgWdtrT0bvAFvqDKBVOUoeTiRpa1XXYdu4VrCpuoH2Z57L
NnKNOKN35c809YxXrhDVSXWazO7UEAh7rQ37wafIaWThVlfRD48a2f3V6AHTGnepfj34w11USw9R
ln64nnibpAIyH0XobhR9uAmKMsZQjKDJ+/ZDDIXHJg21+2xoqGfour+T1LADo9L1GkrwDT4NltL0
l4VvireG0Pg7NU9uyUvDwfVrwBVwVTdmHXR2axrRNUuHRaSqfFlZuJ8OkhD2UIY0hSMrdIm3wHJA
F+VZdhelYkUDMC9q304yFT+2bvCVU8ych3ZusfPYutQY+qppFCrhddfcxQOdRp+E12zJeG211XxB
IRJCAz5g0ie/UAFjQnMTGekm6ePbptRRAvMqyohu4XbvqVo7wsbNdfTGSwMP0zgtaCXwhh9FrJu3
qeencI5y2aQ636n9a5637XBoxUhH1GywipQLU++7mxw9jYfG7IunqugrSEeIRZPCCmco1qLB9otM
tIkbSpSHIPnJCs9Vb9V4W9cxHC7RF5CqEUOngPDFwQt8V6OicBIGrosalCi415lmeFT4LeWqEhod
oZ60FWB7gFbFn6WKUIvqhBwzAGNIfzR57m0dqdGSNQcnGJLhYOGVkhaYVLRl5L4UStbTG6qVGvVE
1uORoBQ/Ra2JTybMmVehsdRfhZv6dm2FzmPlShBLFeo/YHjpyGadml96cRQkGyny6ldT7vonNTc1
XPfMkOaSGEn8kiS7qnUfV7o+SQ5Fa0bmSnBE39o6icX+10bRXd6qyG04pfo89AkaeqlLAcAr6wJC
o2G4RyF38B4UqgSPp7r2L3WrzW56SS+uqra3oF8KwsHXIkSD8sRAQDGudeQcpfClt4Jq3+QABnhk
/VPGl2uTJJFoy27LVabBDUPWOeNxJsLx0kiwdVGxsggVGJKKOXSfbZ9hC1wn/pUq5f1pqC0hWYcO
IoGCHqMN3TVUQs2qvapzy9wmlYg+iDDQ16tx+whFM9sFpWkBAXWDPTMjvTeqAfU6iAT5VkwMDJb9
ariMPddaS32H6ZBgFEAcTJCBCfvrCmfb8lZvK/8UxDnVgL4BAWwKA/iZQZOPXQhTu1PF4FaK8+HW
Fbr+0Aels6u8TnkwBSl+dSOFzOk4/WVeoRJkdLhOyImobvQBISJNU43rOKGl2EmSs8k0RaBwi03T
ZSZ0gDhaLcEYI4lbHWPbpBXvJCW3jkqD/FXc5i4Y41BDvdAV9Ye48/xjJurDux404bFrZbTDnDjj
2toUOuiIxBduXUmhZ6gX7lXvRxVSiX13k2pBsUHKNMLlMKh+JE6vcHTrAAhIPXrJnJTVrcMBBZeB
2r2zSrW7roYWVGMQ417flxKAvz5RrsLUk+gsyOmA6n0K59qs8WG1CiA+eZfcDF6ARpFYDLZXpP11
ILT6/X9/ZTz6H0Vapr+q6eUQZdyP9F8Gzv+/mTsblE7OXCPfonCUWvlLcaX84ybJX/7rJmn8U0c9
xRQl0dRVMg43tb9ukrr0T1UzMW6GlAc7RNH4q39prGgiGitYGfKnKKloukyZ5l8aKxp+0ejAcvmk
ZjV6Qqv/zV3yz3qQwBIzVF4jTipfRqFWrad5hq063rUiN3e+Et1EGWUZxXipQvOHoiSPLRvPl0H6
RkxlLGb9m0/w79eNBcAvNRXLkQVH8yTdVughxfRVxexw/sl/El3+/eQJGF0fYqmzmsq0NfmJ5xdG
9ZAa7uP5h09qQv9++qQc02lGQQ7uLOCAaNC3EOqRG98gnLkVjq4zNguARwOtXiiIfj9MyOj8OUyB
3mSRlnQ69taXdSTgDWuuF75knNj/nIH/KBnoSemLaZ5BQqAzAIgNfSvUtA5obdHxy+xyQVf7T/2U
fw0YS/jPLwib0HAyr0aOkptPi7+FRy9Zkh4U8VVH+P78x8wN06SKaMW6Tl3AMaDVYzf9GQX+6vyD
x/j6dpTGf/+yTiPPNTidDFQkOVp3Jbw7D+R5GKyjgN2qU3/1crNVHBDdETJwFWX7WMlWfijgIsct
so+cayfEd6uIXWx+k2tB0d6Ish9+J9PLbpR7oRTXgxfttD48nv/N40d/N7HjIH35yW7Kxpm0Cl0l
7b1TpI2R+yu/oxezXKr+s1z+70mdJAupNtVULGTD7uOMYkcP9DsS711Vvy7C/FcktYCcNQ/SglXY
eRpcKvGCGeXcdEzShpQFHNgHGQHX8k7QiArgPf3L+XGT5pbqJHMESWmajd+BtDMpxVTNfVnjY1AI
L9y9tlqUvCg0QAoXUeXGW8egENyKFrL5q3Ndm2P1OhLUVy01FkL/d8/hu3mcpJqk1ZPCymLNRsTz
aTR1Bf4fjJBCFCNpcYaj7N3f+/KpKWUZVLHq961hCypmh3WJ8r+qvrVIGzi6/KIlgDs9L1PpB5fP
Q+z068rr7dKJX9IMC7iiWSlRc9Dc6iUSkZBY+FEzQW1Oapqy1mVOGzi6HeyVLVfHGw9RR+04rIzD
CKdGBapcGOq5N01yVNs6eYKuGLL7IJ4Qwi45/i58xLgwv5nE34p8X4JRbdvMp52DMi9Q/nAHfHIk
VhvMoP4c2UvbxExYTO1pPcXhDGuxK9XOs9o128ar1mloLCSU748G6K79mVCIt96Ngp6jgY1S8V86
iBVgjPNjNDf6k2SS+61veonEOlcfSgz4/IWDwNxzJ7kiiH3Fpe6n4Uz7piY3TmGf/70z+dWcpAk5
iIaCmoVlc3e98JJjRKUjMk+Z8nz++TNpyJzEfV5X4hCHBogNR93rkp0i6lHX6w72Sycv5LqZBTMe
bb/uER31yabxWZaC8phC94brQGv+/O+fOSPp4xH368MhX8dOFUlAT20cuhBRsPTbApUtMN/hw2hz
bxibHli9cuEvqZ3PzLUxiWDDMQKP657FhvQzaSgUW0tfM/fkydEicR26f3hp2CnNVxWyDQny/DjN
zcH4719SQ0nIutw0TTtw0IfPh72iR8chKBfCahztbzKPMX7Ql8eHVW9UatPrdiSVF+KggjrKhI0v
0CaotJ+tHr0pcbqU5+ZGaRLD9SByLg45dJf9rYCRx98e/kkQD6I/ZJ5b4xfXX/pkT9ERFoZ/bn8d
u3NfB8hQsk6KBxmp1XvW5340hXBtOKujYxhGT7awcGaRxsD9biYmAS0FmTroLotzCK4q9bPM61UP
gm2oVqF5VZS/BlCM3nD7t1aVPolsyfeHuCwVBHM1kCeGeXDgE8KvPP/0uUH7Tcf9sqq8kovbQAUJ
NA7UHRhLyOmZMCnokmwy5DOU0/kXzaxefRLQYp80mURjzC4KIF1Gm1+ZpYJVp7Glk7cbGsCcWBOf
f9dMIOqTEHcq0quhpejz+M99ehmQaJeT4bhQv5l8fRLlqmPkdC9kzKZGARC0/WI72wFi3McwcNOF
S9bstEyCnV6vKtPncWwRtZFiHx7g4D3L96P7JBjHi+rH+ZGa2fr0SZirmlvKVpaZtsvWFwxb0cfW
EqpQvf17z59Ee6Q4nkj7lYNYDO4rrVaugd20b2Aksqg0MTMfk6inxV9bbkfUazWIYyUkX2nlQcmw
fg3chYifW1CTgC+ktjIcx9Nso/Wg/sQrJzoqcb8+P0hz95SxTvQ1caVZKrp9HtIeFlPJbvIKboFi
7VWqwHmAQUSdvKaF/OwJOi1Qt9jWnQmOrHz1IqxiBi156tREgZsOz8KNs6VfNa6Bbxb6b9uiL5mh
TOln9j2XshDjlT2C9bsmQHm9QxZI3eY3/U69O//9M3uNNkkNdW/1jZPTHVcbFN1afdMY3sL6m5k4
bZIJatAdpZy2HL1o+oko9uXGOpffzv/uuYdPMkGsGr7m0qyzETBe65bz5MjwDAVp4ZQ+wbD976Vc
m+QAr4idJBmMEftpHpoTVspwq8RNdt+Qb5SDdxef5KsOoDrs4fBCR6v4/HfNzcckKeCjFqhGxJbQ
gK4vMB8OsoXdZm7EJulAyJJaNarCsmWIxBldmuBHVi6gu2ZSmTbJA6oadyo3WcN2neFagpIl1OA6
3eEQ99LCCWyC6Pv3jEzygFg3XWpElNhGu53oR3tMUY2FX7gJYkQQFnXkZ/ZKdZIPgM54BTUX3Tbc
4NYSs8vOUY6Cqp3yPHjOGutHoxnp2m3Tct0N+PFqUeau3Eq7dwO66p4/oK5KQ8orNRyA/W7fhlmy
Ob82Zmbwt7rLl6QgeFEV+xEJ3WyRebDyh8Hx4C25f2/pqZNUICh+KLeIhduZhHlYjnVkfv/3fvgk
E8ieKw7dYOq2gE6Ftq+tmya0zz96Jl7USR4Qij7RYgBEtqZgzxkI4bWV9u767z18kgRUPXBrD7wY
A75pu5cCMtz5B8/N5DTKPUvqQbJptmvE20JQNnKrfzipsJAc504w6iTWRbGN2hIYJoUS59aQEHEd
PZTzdhVK62oDquYyShey/NwETEI/TnvBjVpK0i7ia4JOSU9enR+kmaSiTgK+8zI3anRuK6Zz3RNp
UtJdNc0PXa8WjsUzL1Amoe4oWazG9IJsXfkhop+iNN26U7ERrtWX858wMzjKmGS+RKyl+hSSxvOq
jHyohgE0tMDzT5bmHj2JVnBVBf5plNlGMzx0xHcOZMIQO7TRMTfcWvtFV7ZxOL45iyiT6BWbQdAF
o7dsTvYPpYnuaCEA3Q09hS59fVRUCxCthi2P1H3qmrYtRDzKqYJSMheflCJbD310NBx5LRkQsKIs
++HG5rs3yMcoANufSCmmeEjzRe1Oc0GXpeJn0kuPGv3cld67NyCZUKNRk3Xsmmu1wojRUW9wFb3M
ZOdRUNGpENvgphWHpfP/3LqY5JQgEkvwW7S7EHFBcMhH0+VC/YF8JYTl37zldC3sRTSpFxw256Zy
/PcvqySs9UZoG4EBdrKV4nsnv1T/5qMniYbOoGfmikAMIfIevFfydmH5jQ/4blFMMozm+EWmRCU1
Cujd0lq5ZM7jRxNXOxlaJR7Rixvy3GxMEowWJ22g9Dqmpq707FpwVYb+JMvqpSgPOg67KKO3JWIE
RQKd2jFWjiUdkqz89JAglwJho2Uh6K2GWsT5T5+brUla8hwLnG2mIg4hPRjartObhQfPlfrkST7y
zSIEASaaduaooO4gRKfhY1HA0Y4dKIgGSDEl2Hk5R4yUO5CTmygFoMbdaWBwKoB4KPx4lbHkmTGz
ScmT5FXXXmxQzddtSX1yvSdV26RLp/e5DQrE9h9LXovErhzQlbRbeFlPaFNh1SufIpg+FuTSZCPs
gdedn6/xkd+sVHmSvmSyRqeMRa9ExiYPuJ2nySsffXjXefUKf+GWOrMqfrc8v8SwOHB7JNdrdp5f
Rj4cN22pHStP5C7/9+QrT/KD22pB0DsJ1qZefiME9alWfVqjKZoVQ4Nbe2E95OGAxIGV5qhWxCh8
teWL3jS/UrDlK0Xh4qwHxasuBs+CpV+lsrwRdOu+6d1j1BRXah5cNh4iCKlFtksz7GuHk6fTfi0F
rLjbZri3KoP+q9kAjJHag6xIxzgxVmqCEdxQHeQmfhKjbBslzS73ENWoapQiqgLLqQ5BA90UdkOt
3OgeoLosfNDjxPZbee9nQHKG0nqPa3Frxd1uiOTn1AivTdF8U2pzowghjPEQm7BWvrDMjnJig2Tw
gGhDKQ/gYg2s2kMbxCoA43Ubyq9tkF0mRVWuxDK+tyCgXJiKcyg7ZZNUjrIxMviaVnJvOVW4AgKJ
iklyZ8jJbY+5ntNnn0OFbIUAaG3TumZ/kTVYB6j4iHsukNsqRIZGtN7dZtiEKTRivUZ1qayhrxht
825wufUDNmRNeXKBsjpDgLhB1q300LwILNcu4/KpQJZcK9qjrxVQzaT4TpPqXVVbNQR4EMySizxQ
Hj9GIkgoLlTHng5qlsFFUC2kRP2kPOlJa8CJqw+p2sIiN5DHT4QWlYCspUbiZRvNTdZq2z2XTdFd
RJJ+nVqYi/b6yU910KA5fPViuExaoLNN+1mlaPyK7VZRmrXSUE3NAuG18NPbwuh+9FnzgT3PCvAu
aGG1R4HAqd9DOYUkl9bHUFWdTYrNmV/G7k2ml++Iz72r+BQEafdUdeFGxDBU6Xs0zHIE5zPvtWyd
Pe2pGytGdr0Ez2tS21n7uoR0sFWghxGsO82ESh9He6PqUCHMvHu/UjwQrAja4I+cmNZrp+iXHmDc
VdxHt2qBuoKXsIAB8F1VHmJimC4DfhMpBAONMzsYjMGAf4OPhIvZMifFranE+yAD5TlgS3ZhViL6
HlqCxZYqRCupbXaiJ14qoEKJZMwD9fRSTLUrvuKhKpQrKYcbJaePUtPdxpqKz6HZX4FEvBlvIp3c
/yp6xC/O56+5CpU82cMdJ2iyPDVM8jDOpUH3DDi2vwgb3faC9iEGaC4YzV3V+zd6hKhLlBtsgik4
aAEErBk1JcCJ/J5Y2LqZvHBXnDt+ypP9H9FSP9FGkAgW1r9V1XCGfOV4doHtOY5yHAmN9cL3zxw1
fpdovqTW1M18B1QxJZF83dQrijBb9xZlGdxZvBUGClDjlwTdx63tu71isrebkBpaLqsUr1vvOkD3
z7BQM7Ud410xn7p6c/6LZvaKKQWuFLS2EauSKjaw3JESENfdwqPnqiS/GXBfBivovJ4c9rtC3m50
ROtwQ9nVo7rAzlkNCxenmZPB75X65SXx4FQJsEzufI27l0TPTpRyI8BoOD8+c4+f7Ng1ZQinTnq0
HvP94NwkCESR7c8/e27sx3d++emuqJWR74ADaWq7qX5V3uffe+74vi/P9UTZisWYtkeDXtCQfqjN
wmDMhf/vI9SXJ5ueaQweXDWbatM6aZBZ18pLtVBQcvrlDdU1MMbXrMAXKUuvYgXFSVQCAbpchrqB
56hzAdLX88KF9TU3fJOwbwXdBdvrk+Qk4DOUFPdylCxADGYOatLkoJ9qmeWHAR8aZVTN6r1nxpvC
33UCSgzyUits5jbxu634ZTTdRtGqQKZSidusqNzHebwdpF3q1/b5dTCTQcTJGV5OE44KcUeyphF9
ASzgaKLI4juSv5Lb7hiHEOOb1F+4qs5Mx28m45evaaJQliXFc+ysGh4Fsb4bUrdcWHgzUShOjuiF
lCq64gd0dDVgyG+h9hk3C/ljpqIgTgK8qzqhNRzSrIpHZ3Tj2/0WR5tLb2EOZuZYnMR4mfdumHgJ
klySvqmc7VC4G727zIWFUZ97/iTWoWBnXhrQ9dK75EIDiE5vRkk+00Uww9wLxp3wy7SagqiFQs3N
Sy/NtYT4WtFUdiydiuDvlQXESRgLvmwZvssJohaGkP45PKCqE7fnQ2Du10/iWGl8zYEASWnAg9WP
X5wiAmpz+uZnnqgL1625FTTZqC2x9xxnGEZUjLtTUKWEvrld7gJ8v/a1KVLYyh1RaDvHsnN0hZ09
tSttKWS/Hx1tSi5WDRl0rSqSzqWfinIFbhtdhAOM0PODP/fLJ1Hbd8GgUyChiJ9xgr+TXbpV8sK6
n8FeYOX757psvS5VC3Eg+3cDfhea+ZZ2zh00R6wjxRrBjO5C8Lq10WSvQVo9n/+imbKIZk3CWYLv
65uqZtg14vw9kh1baWeiuqfeiIik7t0HZYW8iw3O8vwLv0+qGgyAP6Kvb3RP1K1cZ/JPeYTnnrek
yDH35ElcG6nhFOC0aZOJN5l53S8lpLnnTsK5kzIxyYfCsSMFxHz5w1MWMunMcVKzJrGsddDhuBKb
doFsMWrsawQHNyXHyWgT2f3CW+ZCYhLMgjjQaq2oJeo4tbU4UIcx7W5OL+4i/HdmhKaY3KIocx8Y
G5fzg4oISP3YPPc/0Kiz+zWSmO9U0x7OL56Zb5nibKVOCPzK4RxI329byj98uEVSgJZ2urAtz5TO
fjsXf90cEjUvfG1QLUSztZuxsZOu9HUJOAHryMZud4swmHGO//MyBCzvzzhIaOqCnqwMux0Q0hFy
nNrgZb9HTfxY9QoGjSKaifpA4cWKnhVDRE7HXVoSM2lsisGlqgvzU2RFS3K+osyyqfAyFx/Pz9Hc
w8dF8mV7pTeWtQ38brtDkTE6KeVVkd39vUdPIlyr01Q2VertFEOomFTRyPH3dnmjLsTKXESak1h3
y9rsy5wyk2qHOspVo4A0+mFokI9ub+hkn/+Quaw7BeYWtdBJhc4hpz0MqFnnB/RhMJRbDWh0pQ/o
KqxrlG+vl6q0c3MyyQGG3OW6lHPkSePoWhhwEMWd9jkUrYUj50wCmGJ0if5M4KZk2TQs71JZG9Df
VcWLhcH6/tT/m4f2dUVBZI58QQKjpNyPiLHSdtZRtsGGAA2+GB4tCPV2p29ivBzQL1vaTmaKMNoU
qOtaVd1EcUohiK0RBeS1fJA32Neu5QQ9BrqB3q46IlRy/ivnhnCSD7pEMoZOoMAFcV1NyAEL976Z
lGmMS+JLOBaRKmixNV7J5Svf21k1511rE8Vv53/23OMn0R5DFkqHni5vALoy0BDcNB57ZytH0lKo
jKH3TaI0JkFv6a5YK9XvmovKBARbYaV7Fxoe5hkGXUs7y1ziNyaRnypDIMktr8GHpUEBPrerS/jL
tJTTvUxHkvYGckbnB20u/Kd4XvC0ljRkv9E2IzA12kbZwUO0TwJyg8rlOthE1BM12zotInvH4fpu
GCcpoDT6JBY0TsbtColmzBaIIriAozyiskpHt6yFHDqzkKeoXq2OypoiOXBYOV0RPdoyoncmEUwR
vVUfh4NLbczGLvvo7ko7x9tBwd3jGauFC+vWOLZrZQN8D8yStD0/V7/RBN8M3BTeG/ZSlBUqHIre
1066g2mKR+G8reQjqJtNE6n3RaTvUhg+qI4YqzrS7lpfPUEvHKgUjT9FFBCu0J8QkLnMHQPJWQ8n
DV96VsTw2uuksfXT3XWxuo50fESk/EWuvEdUCg6VGu57r1zHTnkZuQIuIYpwKboRxuDxrpU9HEDy
4ahE3QLQbC7lTeHFZuamSTkGAdbXyV7dpLa6L95RUbeOEltg9dNdG5/nx3VumUzy0v9w9m29kfJM
t78ICTAYuAW6obuTdI6TZG7QzGSGkzma86/fi0hbyuM3bj61cpW+MGC7yuWqVWs5FtgMUGxF7Vx7
rxYo722CN2Qjr79/8XgzK2yqD0B3oqkwYYCUk6frXlnwRHqJoq3DiygY53MDfj+lfrk8sOR4poLv
6amD0tDq4mLykHfnyga/z8aSfn+VN6lwxWg7VDeAIbIDp2lvmu4F1EeeNZT7HNIOPYhtC9aGCSfh
5Q+xvncyVHAyNnDQthWvuNEWNZTxPUp+MnLsQanfRf8uP0LmqEVI8dTqWZ7zKQocDVKNJISiuWef
zV3vL7sCgpdb4A7Jt4ggYT23bT2J8JzEZL9HZYJ81NzvJpo9LWmGFq3NrK/kCBVBwkY6xWlnDlFQ
jV1Q5b8dDg+m/V7seOO4kRjE/0CFaxQSe4YHlAtgk9WihNhvG/vrM3/8jXs0BTsuUP5vtBHJHALx
U9yX2t/TAwXNoHLcThjJPkCwaFXtC9apWIoo/9chwIP83eXNJDE8U7DoKK0Xu1l6qLBX5KGInbvC
AKN+sVUOkQ0v2LWq1jWxIKGJBLLlk57u1aS801K6YW2fEIXv5l4wbrKUjWPkOha2GpAfgkR6ws9G
rfzLoagULWBdNprHqLdvErXc68SEwLmBc2pRQF9v1DfzVEEWrulAH1yBQruH2DXascHfA42K1NLe
Mrt47cvhWdmCYsnmQ3APGrNRIIhnBc2r5rnpVqad9F87bt1yJIYkgotp2s9TvNRxSEkNiZdoJRND
rcDg7JjM6hbSW7IZRZwwmBJRNOJWHHZRHNqZAaAy3QidNCJxOiJKmCzJoEVZnoRGHd2YNTvrWv4y
M3aHrhnI7DXHrAQlcFsap8Qe/jAVzNFm/zjP9FE3K4gi4ONtqKyTsd31WPseHEe10j+MFvorwM15
jrIZCjlgfeqaPDTz6ZT02R6Ue0GBw81NTAt6AcNwyjuc+20F7jp9rP3a7iDJEZVhZuRPQ8yAphi0
N7Rfx24xtuAzdKa7tAellEWhEGjNAKfUI5jAcwIOdwfKHzZYCfyBgEMpssoBZWYFUlfRqTXRVaBO
Dfc6xwQRWweR8dQAM4VavamK/UvR7L9gnLnrFUhYZRixz6ufScpA4qigX8OYjrlTn8Cc99g30as5
xyBEKyDhUxjNn5igU63X21Cpx1MxgxY8S8GvP+lPfQu+H8tpMi+CH1Hr8lzz6SXm3TGfchyOlXMm
c3PULZzwFpTcloTcsgb5lwpQhiRtwPKrth9ALo9BZOdPWjzdgaHwVsvTEGxXt03JH0DZ9YIGjcot
G/WesPyv6gARNZB1intUMGkOmcXGOMR9DQk4pbg3KuOm6umOp8nsWl12NnTlgVbgYjdI9qDP4z5K
5r1e94/KvPwYcImPpwRNqnZV+1nGIdalmXdma+24Ob5OrH1aeAaVeKUO8qUGOpQcLvtLyfYUEbfV
snavtujC1aPlhsG+WppCOYYD4TRYALCl/uXnSCz50zy+hHDgrAMBpMXBIW7NbmxXrzkwU0yHrmpe
TtediiLwtuvqotZUpgRN/DeFJmPxePndJZcUIhyIczmNupLmkLVMspumis69rridiTK+3oGjv5gP
bLL2l58l8UVEOBj12qZdZZcKamUvjQYW0GUzQyUbWjgacwMpFzWtFSgGRgFSUw/NbXTfhfVuBsE3
B8XyrfV8+SMkpwIRTsk6WQxmm4mCrN4HBcWIkyeeQ82NZZZtJeGMrJto1AGrxqHAkTawOvMA9/qa
oti3zMnWmSB7iHCwpeqSxjpY7AKu3mYQcmQgjokBP3FicyPOkkySiF6lrWa3U4flQJPMc2PiCp8o
/BbA8C0gpMDi/P9xkKYISK2LtCKGCdsG4ulc31dH4LKXkzF666JrkAwBUaoKen8oAvThlkOR7DIR
qdpGRmWBzlEJkrI8dRTSIHazUYWVrImx/v7Fh/Rtaytm18VhFv0mFLypEMehHHIWjO8vb1zJy4vd
MVB6Nk0A9RAJpCaEYc1dp6kbkYBs6PX3Ly+f8dEpmt6IgL58Z2jlt4h2nT0Ygl0XoIIjWb5AKgDs
ylN7iwPGZeptZG9MimzaBWtOHZ4kS82VQCVvY34CUQv6qiAM8HR5zmXDC+YMLk9aUMOJ0P0OApsD
mh/CbDr0mxUA2cQLlmzmtTNbVYSJL7K9WkNdaEzfLr+6ZGixIcZyUIlTYjiJCNzUaa8urqLOW0Am
yakj4rAbtQcZpw3rVTvlNNZgwyTgNO7Qd2MWxY01ZS96pv+8/CGSnIKIxi4sB/TdPZbYYNV7sTSv
edv/jeLsWDA7h6qU8pb0w4krW7AoWWVchGiXiIQcIEKAYqlTXymn0FLLHdfsj37JbzrrzdGMY7o4
XkkV//InStZKRIVWeeqoPEFwkMV3fXwci+frxhWso0k4CKNzUG5l0CiMjD903LrkSydJsAygxJUy
7jslWEgDEHT5VoygviTdLbPbYGDZE09GKAP2EMoFSvry58iSMSLl/wwvlVa8wVYIlnm/pmQBN/Yi
KNcd8w/UzPZbWWXJ+SeiOmkN8Qerx/lXWr8WqM6Cz5nXG1GtbOzVpr4429FKW6fgsYIuRwiZgynV
gGw0ZxtmL/FYIpzTmcGDSIoCMXOFli7qeNZk3GXJ+Faw8jpYymeZ4csHsLLO00HDrrKRgB7Qj1Ao
Bw649eVFlk3P+vuX0ZcFzH79gNFXlleleGsgaTSSl+sGXw3wy+A8Q9IcHPM4pdPRj6FXa6t3Onu4
bnDhrMvVYgSWnCehHZ/HOJzV3Bv0Kw/SzxLylzdPBhYNcztGAVKCexvEdWgFC8x8frRGHl5+f8l1
S8RsWpyN2jAi4bzUjs/HR1LObpJRz0JlOPq47hnCgZcU4zSSCQwNk/5RFa85UCFx+V6BwmyLrE6y
f0TQ5swnmiQ6GvAyPu1B3Iz7PxAPpEAfwuVPkD1AsF+WK3XSNSvLFcj4WUT2zjCHjtNvVFA/z9Bv
0mwiVjMvUj3FLgVWk8XErXj9kOT2YWqc0l/0aKcwI7QdRPx6rhw6rn5EcfxcdNlfUkyqb3bKOYqQ
veko9O7qJJ+8BEg9r+ls0E/Hw04twRo+QjbOnHrfJvYNZXSnTVVx5eysfunLPk2dSeW2FiNJGKsv
Nsmg2giaGrC9bWxS2eyvv38ZX2vBJZgXXRR0/Fi352Q5ONrGpWddwO8mXnQOhoLeJZNFgVn+dIyz
baUB0B9uHz3HwIY2rbMFvZM9SHAU6C0hSTkD9VP/GfY1Cl9TWJ6QstEJdE0XyEYOx+pQoe0XdTHQ
gV3etjKwiYgTrQZwdWUm8MUr5wI6zBZIrZ4MF37QW/4ySOD5lx8kWyEhMnAGQhNt0a1gFeSw/rSk
9RTIQ183uOA/zLIc8yjDGmWARdhAkitlrbhmlKVXHT+GiBYd1VmLSzB/B/M0BwaUo6OFntrsusDC
EBGjUCqxYguAYFQLyZmV0UMdG8HMt47m709/Q+SUhQbESMwG1jGWd1l/oAi9GghPbBY7Jdd2EPH/
1/z0uGRxT1By4zv2PEAijz62UJ5XXrMnLfL6d7TtYj9lYHTc27vLS76a3/+apSFCRqNIj1cgHswy
/2lr/+Zm49Krfb9RsZbCt4xpoUC0xEF9v3uDnBz69lZjTPaO16EVDqqrO9Org+vswnAEq+e6UiE3
l6OSCLkaRSH7TDP8CFIJl6fpe6diOEKsb+ugfKUGzj270Sc3I81PE/+0+nIEgvHQ4fZadNfROBki
krQaUjowdHJB8EH3S9KidyiHcnnTbBwism8RrDztsyGzNR4F6URv7UL3lBY0ibxuXLvoXziDxzS3
aOEkKARDhJPWfZuQQV33F5A47KNEX94+Pg7AYJZgfB2gxeRW560Y67On7pvdLGJKB1KDPgW0pIFF
Q613Yfw7iHv6oKzaV4GzW0Gszq5Cj8OTlnwq4v5fSLO/v0ob9hr5fTk8OcupzntUCCNneoT+wv2S
lruYQHzGqjRX0Yyfugrh7rTZMF0J8sgQYafN1DQzi5coUPL5Jnf4a7MAMVNB5dmaodWI5hmUN9QA
XTxkr1GrcxHn3hvKrONlij8Kh8qM43imYX9cNhKJLxGhqFk0jgpqG+i+5o9V1/uOVW4cTLKR19+/
TC0UsAwljfClQxca/SFyni+/sXR7Cm6j40qv9LYKt6F7wFWsXIwvLZqGnzqwh0HJCxrEgAtuPGx1
Ft/tTsGJUEfF1d1CrsV64j+6QxMogIgZ0D0C8zlUT6+cKyFCgGKVOfAS2zBZO7eN5Heq8S3GYskJ
KHLEEpUmVRFjurLynaa3RZwCcvxWoCx4eYok6yxiT3WSpP2orstRoX3/yRo2sgKy00jkhlX1CtBo
rcbJauIYWlnijGeGyNmfQfTngVg6YIFG/GmriCBJphgi4FRx7MzWgZ0G9H+loy1w8JWv1u6T5HPv
3F/XwIWi7H8NY2yGxUwmFanC+WeUdbiJcdeGPtAWJFRyiouI05l0ca042EzgoHc1c/QbC2Ll1cZy
S7aTJZh129NRVWYs91Cee6eF1vuyL9h5nLY4k6XrLti3bdQGpCwnJWgheOUVJngLe/KmU3oDjbLz
3JSQIIdSMRpzjRy8jLQrO5/T6oy+OA6Vo/oGVAVbJKbfZwDQvvTftZoaYoGSDE4sK8HVwIrbEalc
V2VIrGfjvqtJvOEBZNMqeAB0s6PzIMJHoxAD/cn5QJT+xzimLy2AjpcNVbYvhBhitpI2JyXANgbU
k+n9sIBmaH/V0CLmNIa7yi3SREEbP7L5T2GFZX5VGckQMafxUhhGDz0eXP735vKYa2jNmI8lGBuu
e3UhAqghr9vnkQPoFBqh5jbyVOe9qCb/8uiSZRUBnW0Ua0ahYPR83uX1I/BBux4p59jZkgKWeF+R
M3aJzLx0HOwbXv6N+2dri3lO9uKCmStLmQJ4gWm3J1wnjSIfPV5mzzRZ3tqJOhvTI3t7wdQVi+mD
DQLUYEyzG1oYepApc7OxKWWDC7YbR8xEq6YSAWBw26Edpt7IVkjsSIR0jnM/RPWCdHU0N7vc6W91
4IVMZ+u1ZceQCOKcTDSlZSNuxBCt2q0dD5WXBnxPXXhEaK1v0RxIVljEcRrLoEHMETgJM6+gLZ/Z
AJLQ5j23Qf5Bm40FlsyVCOIE8rRa+sXG/mdHKwPKg97r9dNl25Ksr4jbLGw1Q8NmpgRa855VH9by
dt2464R9CVxB2M/rOse4doHm1ec5eb88rmwu1t+/jKvXSzrHFPXHkZn3ZZXeqam151TbeG3Z8Os0
fRk+XamgugHbUiveh2hP0BljDH8vv7psqgU7HZhtqyiixOFSlwA7an5cJ+HloWXbULBSu7V5ZkGv
KFiG1zLdRWjD0kGDnC1bpXzZvAgnKxjHKsDl8AAz6oD8mjw1vku3uD8l8YEpnKk2QH40TwBysNjs
pegtGPNV9+W5zqydZt5fniJJotIQgZWgE+vR1gBWeAizruzzkT9Y7mdj3K7y279bqTjZ5VSEVo5d
wnhG0NueHfLHkbndYWUuA/APasJgG3Jjjx0dPz9fmQAS0ZYDgMuKibaYoDR2UJfoYopWjOsaugwR
f+J0eVppCgYH3PHMa3bIzWi3sSCSZReRJwwQ0QLilknIwZ2qOMatxcp7pzEPKNR5aYreVZ3vzA40
JfP4WgzxU5qBU7ECeSBRDzrU2M3B2jN2bfS4Cot/tf1xShUAi/Ct0FN2c9I0/pwvuttDdbtZ8iq4
/NkSUxWhKwRB3jCXYOQthl+G0bi87F3Vwi1ga8lkDxB8AaTRU8o5QBTW0CwIOgBnLRn6/RbtlqFD
d3/5M2QJBEPwCJAb6SdLJXG4HrCzHozB8DoctZ8r+zi0L9jkxv516XlDpHltcBMbMkDCwdiluzr0
dibF8ElS/7v8LZIZEzEtVaOgKXdF+0Tm0ww91wxCYjE40yxn2lh0ifsUIac0NWiVl4A46qkRkn66
MTrHrexlo7gnOVlEpOmgDuMcZQAw2H0DCeYF4udDvzE5EisVEab2MkBfkQHcFg2/AN3Wy9gfyg6d
TuCbTzYzRJIUoog3tbUuXqADjQgcVaThXv1R+sgb/M5vDV+5VUH9ot2i3nMPgWnn2l0l4k7B3lbH
pYFFUXnnOtOfsv0BJdPLW0r2PcJZbyVoZuCdlYQ5BwcZ0NKoXrq9laP/kkF5eNopSwwRL7pxv5M9
TrB5HdsqQmV2RbDguIFi1LjHXgu30suSxDkRbN0gECNrmxWha7+2dAeewad68tMUKSVLc0e1cy/P
mmwfC4HAYlSM5es+7juokXMDQOMtGQqZvxKxp2h+VNS6xTcM++bXqgsS7+x3oCnb3eh3Xg+e1Lvi
uruNCEKNcmeaTAYXn5Afpv5L6x5nZyP8lcyQCDUlGdWXKoerImhS6mI3AYnm5bmXuCgRe2flNp0y
ZV1j9XbOdK9Hs8VazL9u9PWpX+LqVtG5USCjBt5afohVnbvmEgeFCmT8dQ9YJ+zLA7g2pEA/AWxf
24dxeF4o6mAbR51sZgRbtlmLBnoCTBpIP127Z35koHF+NrzLby4LTEWeRN0kNkqpLeB0qYu7qpfv
ljD9u5bQtV9t0G9cEWRfIdhwjnoJYCvrCvRvKlvQdHvOtS3DlQ0uGC44ckEDDMxkYFT3BlpIxp+9
tYHT/EThfVM8EEFzoORN1dnG9PeebzysTNKt7cbH9a/wVmm/X6YXvc0HlIYft/p6JYeeSJHY6jXX
IDuH1g1w39Zats8cUDa0POC9+3F52SWWLCLq9IX0dTLB12moT6mG48d9tuF/ZEOvcc4XW5imgbEI
QRMI5uowmel5SJONg0Y2tGDHtE6TpKpMwNDoa4u+7vbp8mxIQrBPr/3llVNo0UO/20BUDBLhZjqU
jt9WkVuWj5fHl723YMNtU6WmQfU4HKYpMEx6mp10d3loWapdxNCROiod0MSusQsUbLx0N6I31VsZ
EAo/xaZUQ/Kubd1iJZYmoulqpmVDNSCvsobdy3N/q/nci3eKB+Ydv7rPe3cOr7xZfoJ0vyxKx9o0
71SkL834ns2PFB0V0d/LkyYxMBFORwcHIBYb6x0hhowTxRviG7Tg7tisela54bglm0qkPpzR+rw2
9QKWmafH2hqP82j/rBYTVeDp9fJ3SPaViKprqVFn84joWE0fRpAz1xPzL48sWWiRABFc4TmJy9QJ
UvBDjs/MOsXLn8tDy+ZlfeSXdcUMpHUEsF/YAOOs4q2hKATWmX0Zm7vLT5BNy/r7lyfY6ugA9YYs
3TKd0Ervzuly3TkvyqZXDa1sVsLYwFFNk2Oc3UxbGEDZS+v/fWlzWrRCa0u0rervSnlvbEFoZHtd
OHmtrMibnlVJWHYZ2KV7l+EaMDY1UAlntHJeN+PCCazySENzFfrP2NwfkxF0JchlbHUZSmD5RISv
2REoxcoI5kqMxtrFxfJc18YEIjbzg3UdnI82n0fa0v2gKUej5v8uf5T0ueuF5Ms+GiaDLIuOQxJ8
L4c0TI/kUTuSnXraujh9+s3/jS6ICG2DmlGkZBPEX1eYzkqYo+zWmEL3k+MW0ux7cyMiuI2ywiwb
HetfNJVnFQ9RB7qniHtKSq4yCiJi2fSOFssCUvbAKjOIpTxGERpw6YaLk73+/9gyIU7SAZu3xJAe
yfZpAoI/+15DjvnyKn/v6YiIYFu0IekyDh+qsdFvQdhZ0cazxq32Usn5TEQIG7STUItY2zu0c/4D
WgPWG/UaNASyf7HuNjcNMLFl0GzEXpLCExFBbEbMICbRwfWtqidTurN+Z4nr7LrdskuobwKjd2UC
gziCzduEJVWrgjuOOoB0zN1wV/IEGivG1s1HgsskIohNj3u9sjTE3k5oncvnDjhGHkwhcLflqfeJ
Z/0wQj2cTyzYSvXJTF5EstULnTirsJfZSD8gs8ihDfrImwfTqIK6Mk6QDDzG/RjyeJOofnXE3/gA
Eb8W5ya4DZoVPXue/MQDY+hOvZ/3YLo4bfmA788AIiLWYhvyz5U6OyC8LfemegNeNrTSG+5Q3DnR
RowrMVQRhWaMGe+aDM9g6HdtccwMPULpU7yJKZE9QPAEfJqqkkw2UgS3w1t7Y+71v9ULvZ/fe786
RG/lAsa/2K/HDa/2/XlMbCFmL428UsiIjMREWThPmk/N5OEqlyMyJBKlYmoJ0F7Q1gOAXO/NVHoq
YRsOTXKjJyIxIs1zZ6h69ANNb9q+3kf3qQfV3jewoXuxv6VBL1sNwfqVxXTqqMCu5aP1XHbQOrGV
PdNYSIp0o3VBws1CRFhaxIesmTLkFR02Dt6Sg5K4Q/XK1N8623he2vTR0cubqIdaLI1I7tY9vjjl
KDv09sOUzbuCKJkPGQAcHJwcy2ysvH7REtfoCqgT5ackaxbfUZsAk7iB0JFsGxHxRhIyjR2DGVga
mOgS3MOiLd8uOalEbFubmAqdUIVCDrG4WxWJ+l+AzoWplx/a1Mvc4bb0Nh3hGnZ+45VEhBvnPO7S
eMpDIwvbg7XPQdpYvwJCPu2K93TfbBzvEs8kAt1iJ1VXCrM47B31jVgUva+LuldL81AyfpOq+oY1
y+ZOcB563IKdhGPumiJyG/ajr8HJDKm0ywYtW3TBV9BS0XK9hTFY84g4i3oLDsLLQ8usWYSvoRLU
OOqI7gcjMP4RPz6iw+Vf84ZeGjAqtlsx3Pc5diKyKWKlOYspQux5GkwXMi0vjTncJQ1UDecZHdCT
BSUkqtgbiWRZnGKJ7iO357SpAYYfez54Ony779R2QObRLWY15GWh+rFR/cwK5afWFI8NG/YMvDDu
bG112UtK5UREvGUZcZSyBHqmfMt/rE0SlVd4zi/zVgt6n4KsPfKq3ZZBfXZ2f2NQIgguyXiEU3iK
w6p1wQvomWEUkBt2n8bu/MNKXeMHbV3dIz4Q8964L3+B+0ZrUpfuK7B0bgFXZRMvUjGWaW7ZkUpS
FE5Vb5+HSxj5fz6jjZBvOCqJrYmAuRxX78FBN2cYMfs4deSxG9mjkzsbHlYWUYt4uWZwtHGaWRy2
fq278z9zzwPbz6FqcoQ80hNm0U92W1mo72tbhAqOI8mcrhsLPEw9mnsSpsGKUNfDLbyGbK4EzwGx
c4c6PTKDFul2lFhHvauf+LIVNMmGX737lxvsguCSAlKLm+VShk0xeiWkStWh8C87J0kQIMLomiqj
SdNoSLkPr/qE9kzo1qUoDm14CYlbFVF0jZLndYr2/hDYUVAh3ipgtbn84p957m+sUUTO0dFKYnA7
paF9qwKPY+2XQ3teTl3Y+PSsvynH5W9ytA5bNTnJRIkYOmRNVWT9siysaXzWliTQuw/HKI6Gs1Vh
lKy0uR6wX1Z6ivtWAVleGiaG5un0pYr+zQXZWGfZ4OtnfRmc0GVSp3ZOw4Iyv6j+tlO0Z87GWkhW
WWQ/nCGDNrQE3GclIqZY/2vVG9UC2VuvD/zy1gOExUqFIg4Gg+yNClG2lrOQXtkZj9bG/w6/8MnQ
kjmF3uUMBvjxmdS5a7Uvlzeo7N0Fw13DdzIZLAlZVt4pVhuatAf1EtkACMiiClEPve41PWrhDALW
HqCviFvnZ4fgcljbA9P9FspK9hnCMR9pBTiT63Xfp/PNFEO50LEf8nlLTEwyvAiqq3qywKmBkrvW
P1oncrPxp+lsndiSmj0RoXTTBHbCXEFUB2JIOH9EwHty14ZakIT6yXrPvK0YTxIEixg6lUVjq6Ug
QUIM6XZ8ZUfv9lkWuVR9UsCYd3lLydZcRNMleaKpZoHqWV1UbwUdIbxSOm4JWG+ZKjdFDRVFC3JZ
s35nZxz6rnAfgPNtFIAlAaYItyuVzACxHiAp5jy5E6tdov2q0BXUmFA4HJ/TZOPSKPEmIowuNuZR
7bsyCzW6+GM0+GrxtjF/kkSNiJ1r5rnnVoQMvT06+sOSTUcwPccuGxcG/SzrdtK7P81c/qotbPB5
KU+oVW7FPLItIviD0oigLpkRZCM0l/8YcFiBXP3VfByOa2t9dlR+KsHazUY2O6nWkb85IUWEnQXN
jDiC6PMnJor42Z6WXnccdnQPat3YzV83ZlVmw4KLiOkMrQ6SAMN+1lt3St36Wd+tYvDOju/jj+Uf
qHi2aXAl4ZwItoOgZ14aKVIKGRL6WkgP817btcEWVEnyMSLSDlKgs1Um+BhnOVWT5vXqb2StNgxY
sgdEnF2EbIUWaWUastZqvELvbkwL6j9lZr8vk/NmLsnz5TWR2KoIuoP045KOLcCVoKUIkiLmrlMs
DzZtQE0KAk23K42wL9oNzyCxWBF8Z45VNk8R2AUrQN4VrnzojrpB6iO77Yggu6YtnGoxWqyHAiFe
dqyaf1bz2ueDp0XVw6T8yGMkRPU7ZH1dhPnuwHaXp1D7nKxv7IcI4cFMYmT5UhXBK42eImTHlZk4
Ry2rmDub+qmEHLHbUVtFJ1pruBA2fhsLffanua3vTLMOSqW97xQQaGSIYlwez48oH7l6kdS+2ixF
aNGi2EWzCTIEa0JvxmiHJF2qoElHdLdVw8OEIK0bktKbx8jjC5gb03Q4Mafe5X354VjqU2I5yKpB
gngyKgjz3ZVl9VBr6cmymueKLpWLe8/NdNO05qM9NXgT2iaekje119nkvifFS1EkhU+z2NOV5Bgl
+ltZm+40Tb9nqzgWCS7WC1A+UWUO3kRTaJQtuylO9mZsHuuyCSMFBDZj3LUuy0yf0O5RhzIUneOP
wah/8yXZcYdxt80xX+DUBWdZHbmAEt1Y9RD2Zg/EUmMQt63BHRvFDwnr75zReu3i7LmJzKMezweV
K7YHguYd65tT3DjBpBQgSur+9YjCAco7N2n/mmmYMwYS55xG/pisI9qHQu1fcDvbNzH7q1RJMPfF
EalHyyr2xTL5iJ4OU9k3bmXdtpOjBrHe3FgDsiQOKIZKm+e7PoJCNAucjgUVgwZcDIoS/oficIBa
HgJKXF8b0+NTfdR0Y6eN9BmsBPvKye70Sn3J8utI94kIoFS1xBjjMcY1TW08I/s5XdeOSIjgu+ds
VKpVvgTx1z9QyoMbUvFRaty4GMgCFhE0aZYWZGtUFQfuS+evTRMFtCrqXfao+nVw5Q1chEsCbFVD
YrBKw57brwtf9nXsPDCtOlx2BBJfKkImrVEfWp3HQGN29iHh1ply/bVdqmOrlr6j13+pMz5dfpTM
kQoxgmMrtODdnIVR3r0zS9spRbsR+3w642+82f/gM5eRWXEGUKlSF7nPBvs55+Yx0qb2oeqh9U7M
2n4AM3WJYA6sB+pKIR1Po6876Q0aK3YxuJLmyAJZNOu9hVm3aYv7jDHVXq8QdK0pyOVoQPM2ozod
WxrPfpKbydMyzXub5MdR6e/T0QQJaVuEc8fftK66RTL8TCvlALKnjR0nmUGRlZFZHPTbWZmHqQms
ZZp5mxB8WWFR5F90lI7OPcLFEPwyd31QoBuwOdDw6nKsSLeo12bWIhQFf2D9Rx0fNOd13OKAk92E
RIzoNJQ5FBsREES3KH+eGq/yQCECtRgbubbWS/2tbJskfhKVtBMLupxzjJoy+NWtEDQ2d4VuOPsy
2ZJtkyUPP3GeX5ICKs4wJVWGLLR/GpaXPC++5kJz3tfoyoyyKrS0qJJt1uJWT/iN3Yjw0cIGG7DF
CWoohXpqeHXLZnqymo67loZmAw6RASRX3JbY5yJTN2JqSZAr4keVDDoJKhpQQwAm/bqCrPbY7EG5
Zmajpxt8b9MUsusbxczPC8F3n7iGq19mtFJsdcihjxK2I+IQPt9GLT/anVa5PKP+WNv7qlB/g0zn
ebSrf7lpT3uuLaeSmPezZv+0ZhrEdnIyo/jdKZuzouPqyUbL1Yr4COr+g0W4l3XK7PYtuVOM9K3q
mtCqoS1XN9N+0rhbQqEg6UsojE07J5sfaqW4m1P+r6+n0GZNWDmpb8dJUDdbHe2fVvXdRwsZsXJO
k1wdYG11Qx7IZMW+YmoepeNjSRfFzRrVtYd23KdQzulABzAj+twXGb2bFl5BT6CrIZs7RCE0JP6N
qXqrDnY4tnkBLVT991BFP1HPLPfoIL4OYE8+7eHLKhlqsky9VSB1oVQHqvaB3twmWzwfErMV8bNR
MnBcT+E3c1An6fGxt//qxQYCW+Y5P2P7L28+p2VekznPEd7ahptm9G+qJwgFk0M+5rqr5QxSUja5
BS3raSj6jXNbchR8xiRfnqrEkW7UWsfCCLxfiml6RrF1l5fcrEUQrQZTsCHumIYU2apVf+dUBEsA
MKR5hJ+4NrD5nM8vX5BmHWGQK8vDaKp+10t2BondzRJt9f3LojMRRGs0XWvkBm4i5Y3yx/gLoRAf
RXqv+Ojvt8svMgyQiKJNhhwsaaNahCu8Wf0BOEPnl08AOO9t19jTk+rnSHuosVu+bCUtZTtOhNVO
fbR0U6wVYaQ/A7+iGbuuPVLic4i65GNoDZGfdC9XBW0i0NbQTAtgVXzfxAPVPlf6r8vjSioOosS4
lvUkIuY6Ls0PmWmCurK503tjPw18444rMRF1/f3LBmORPZud7rCwmQrcOIEoHTeMT+JPRJhtMacz
iQbcnRWLHmtcGGuV3+WatjG85HwUSSNHSvXZRGo34HQ4Wt3uU/CkL7zJPDnsrgdwtZ238miySVqT
iV8myRrVxNZtAA8obspJGt1QK9pwJLIlFm5fEdSt2toEQkkjHwMUY8qEuktyqNLna7aQLsJu9WZq
jWJV91j04Te37I8Zuc+pLv8YyqZk5Pe+UBepI1nddCVTUP80AhP5BhBEpZ52ZI86wFz/BzTL96lb
aMf/dxW0iGl0XBswypvhZn1K/f84+7ImS3EuyV+EmRCbeGW5+xI39owXWSwZgEACgRDLr2+PfprJ
+bKzbR6qLMvK7OZdxNE57n7cc/OMJOr/xZbwfz5U9E+dLUOVXejPrrqA2TBjAeDggmfGc/cdi/el
Au/RdruIkuAfw8pfCjD9U3fb9XjxMoayFN6xbw7ghOgnZIiUBaxvA2THlf7N581X1cJMrVZpGKk9
jOv+v+oL/dNncnEss2QCGEnqw0BeXf0BuoBi2/t/Pnv/Geukf6py3aARC/bGq10LfhlDY3c/hy5L
RdNvOzae1/Ffq7L/udTQP+W5/mBAGfyY5Kghyki4mWfsfpJ/Gej9BYCkf+pxCxDklFRYGLAb8j1e
fiYnZA5lP5E8SEOu/inG/dvp+6MWVLDp5v0MElUPkiYw18ptX38Wgf60pttDG4dfypj+HwqPv/w6
fwpz5eQ3S9dDVuC3zltYxncA8z4i+LwlLe114jfN5n8+Bn8743/qce3aj7Js4FTiXdcNzfWWP6LI
pWve/y9MTP9zjaZ/KnDrNmJ+70Dj4U5D0kBsQ/+ByPzt5/9TeCtqgV+lwM8/pTbr7uStzJCqtpnz
Ig1f/l3f/vYBfg73/3HJkNWRkoCv2Y3lnBXzA5f/4hz+MvojGvz/fumeVyKOJ7x0cP0Jju42Epvj
PO1yC6JYva2/q4d/hRj9RZRB/5Tczgo2HN3839okWh/k5WOj03JDv+TrnEYH/RUf5OZfTM1fP9gf
aJlZhhBWO6AG+qwBAn6qD04uliQ8+Q9ko3K1dX/904IyiP/7gf9/B0b6pyh3EMwrbF+KXV0VqNQi
eC5ljYgE1yIiud2BJb8LRva2Tv69y8c+4QKoutNMNLF+/xI54VVF7kl0I6iMMkodMgyJqKf3sIov
vaTOUfnkretWggTk+MGBVCYpqJ+N8/hbdV3e+/otbNpj1PkPw0BPa1GaxI3FnIZ981oI98UpBMWE
PPiJaLAzpXCMfjTjB8cdd7oF0+i+tG29JH3lHIsJ3V6jw8dSmz3127M3aNAMRZjGcYeIIMMSyaqb
7ocdEuyOo28+W0WDLKIzbD7nvRjdDlbdbZ8Kr0DrTqi7W8rg0UR227D1oilNo1p8kHWJk0XDIRS7
dBu3vNR1uCRBMF3rEckcRSi6rCWIxgmaW+fpOynZr7bm+5qX57FYjtLx70irDz5dtnKlV8ZjULUr
JONzF2xG0SE/JvZnbKDNO48olQIZOSxsPNKKTClr9VtPpoPhyy/diydbkI+VyLsxsN4xhjAzJdS+
I/HuHVlV9Xb2ySNf1pNaapuMS6ATAuF94kzYGPJBnXkIv02IQDZ2ReudraibChXGyUrHI/FUPnnR
kFQTOzdeD99mUqtbLWiURb3/5s503daheOsY9talJ1N0xSddT998JmlMvK3bLXnMVAqjva9giR50
6V4Lx9JUBxKXAnkuxujQNT98NSuQONM+eb0tEuaoz1o5JCMrqBjZORe3qR9kW8IivrQipcJeCsZS
NTpPXUcP1k4vXK9bGbSvC/N+0xXGODq68dj5CGUQb4jLqrwain3smYdaRY9c+x+BLo8xyKPEXYeM
W/VgtYUoW7nnEbllSC2sN9LFJeXAok6szhHb/y+zA8PZEMO3D2PFLS5urFvLMF+l3lr4e879lFWc
ZMMCfKuXzk4JnDzedE+IxzzOVH1jfjhD8/s229KC2JnurPXXVPfhHsJ1MGluhCd/dBE3YO/XKoQM
jHafynBsAC/9L88f74NVZryq7yZEwq3RdDePIHYQh5UoB+GYMGLcNm1YIhzZZuNU3WQ0fzSee3Ra
ceE18k+cCXOpZfIZEnWoHEx88ANxWGf1XbnRiwigQdaFehuWEnhcu9YJ/vcHD+drNwWncpRBKscC
AdVBfSxUdPNGm69OeLS8RuPa1WdOo8c1bmEXJIODHfuNBGK6mWFpZ5ziOrIhc6t+SgixOmva+XPy
xl3X/SRT1J/uwnW2Ct1ujJB+aubwsx0wVkOKlS5S3sfD+loN/pfqKyRZB59iCt/j0Fw7ZKalVRtO
6cwWJJ7KLl0a8VzJ4qmI+ZurIIbowm5r6fjmm/WZxnrvu55KWgfiTLX+qqAESbswRlKqdA40rKFL
XDaVdPNunLaD88Neaq5hieLopIOZQtxbRAj4/bYqkJk3L+DU3G6v3e5xJjXKEM6ab6cTxP0HCpaN
EzEn06y8LBDDU6D5Ny1HEIbmNE7IavVpdeO9k8MDtEnLwd9BsXGdaLWd7EiSEJdd3rj4LZFluNAO
zISdxTEoQBGPNawCTXUe3f4d5s0cLKa7KxTzsy5UGN+L0xI3cA6TXZnYzvuoQPomjLtr6nrjuSbO
W+eWLLOByUVXImiU9q9F2LwSd6p3sQlELpX+vQwIjp3Zi++S1Ij14rneRQfVdjb1jtXgZMOm+FU2
/VlMpYSSvbmv/P7bgyfHatwTIeHdKru7eiqf5Ihvh/TeTUVTbp1CZkGDsHUmnsLV7kzcbYFw3Qo6
52TwXlfeocw7Ts6r5tSZSiLmqEy7GpZhXOoj3gLuhBm2V2OPWubMEf5UVOelH98ROfMwafFMOElF
2PBkCZEwOYv+ma+6TboYhthcuxFiHxDtVyP/w6X1K6a+zeAhMNdZ+51U5bYom7OK672p1lfFCpib
upe19rZzwT9HHZ2x2HbwKy+blAnw95RH0VdPbmkvfFKHxmu3fUkAcYNfB1dx38lwSNHXNYnqpxz+
MTJ1tTbpYIK8UMNr2eoIl2y1E0O5pFIL6DVMGjOqYb5kzrUTHGYtLqEaLhbcgBHxF/cZvNop7J2r
EPxX93NIbYFcxzG8t6EbJ9J6H3FZ3fVDUCXC8XRSMg5J+RLdE/y8UWtOswGJjwzCvCTFwxj6t6Kk
u1Ui1rWFp1Heqy7H53uoe+btfR9bEDNSOpZo0rkXCSfpiawQ9wqlgrtYkkUObkXcc6YJH20YvXYy
yirBL30cmET5/g75s6cYd1PMxiChY0mSaLJ7V1FYS5iDH5Fz/fPtc75TNoLzWfxZ2/W7M+VFL/CM
o7FCWEtTZJOdNuHKD7xwQOSHHzyiOIkDOgHJ+xRGEi9uCaI/lmC6iXeRdhngoBM4iedPdQpHtaee
hM/hgIdb+PWYNeUnWNdUDvZCxJH5DsUOAH9zQu+4hst3VOgHv2PPEpa08C2aZjimi3QNwRjMZZtE
SGglbJi3MBo7936f4UJNI0RawZuxTtbZPwuHY9kx/orlPCdjOx4cCulCQOYTldjAH38um8UiB6WL
i3zx9I4uInOllrsVzxsJ1a0P2Ihex6CulIfKx2beMIqsj+m9iTqSGU7iY4RbMamwypBVDb6Pvraf
rZH4Q29XHDJxgycS/p6p3MjBP4d8HhPX55dmmu4KzhHGWp46Op+cKfgt2u7G3WpvWJgS5qIqQyCS
SB3fJqc5L5K/FYO41Jydlez2ZOlRxLROp9BP237FQeRi2jMYVqhm9TZKwXKf4NXoeLYrngjTkDYL
xgBrWp5ENLHnJrRH7zE2zUtM7ZOlpUlX3ErpUvmnIUYRH8ysk6nj7w7c3FKtZj/peLurx+BDahRq
Vd/FQXxsuxB9UEtOihfPZR1Dj0TNzbfqEXjLp4jYcxwMx5gzmZgqxArqKA4qHD9NJWSK+/2GQvRO
2uDSDxAgyi7cR2uUd9WKMKiV6cz0y2GYpn0b9MdiVHmAxFxN+WsXIFy795/HATu1Lol21OtfwmBA
S9muB8eg2on+FzZMBO6Z+DQTvgOVOOKR95e0WKvcG/imatfnTo0XmDSfy04FmZyK79Bv3ry2+Kj6
4ew7k0oiad1U8+XeoiFAoAbxkzimn2UBt4u6zhW3Xc6qHmJJcRpsyXDVFToLGA2TMmZPoq8P1kHr
jWTqxEADMgc86yeXJYujnYQO7dYdwl2kF3QSo9yA80bMSfkCv6jjaskrM8Wna6ZXw5u70gbXdZQG
URvzL0NAxjIP2dB8gD2DdxxsCNVme0Us1LEj3g3xs4+0a70kWpBbvnTmjdTVXsZT/1FPi0iQA5/x
TsYqGQVAloXIlM0tApYbe7XtgJBlZz7C1C21yFPeACoREOvwg8ASXs+6u7JSbYoAT7Ppm/o8u/Nm
QiVI1qKnaVN6v1VEt47QT0I2B5/IBzpOF2uHh5ih57e02AzQIMMoYK3TuqJwyjavfVGAHUXUxzy5
8ObFujLt0nYYzu2gfiH5/IqA5jMkPVdsKJ3KIjoVHT1zh9yvhXd1bXsQoVWJkd224rGXQABxUoXK
4dsAs/+abop5vAWT+xbFqFqSvwc9zWC/fCpp8blA5JNwSKOwwZhpU01JPdtfRdMseQ+Jeua0FcfO
mLgrJLuayU38mmQlFoOx6srq/TD09yL0DmHAn8ulJtt4oIjSCpo3SvG4rUgDxlvAXhje2EbHDpo7
3t0JT657PxRIRRI7MnZDYhf5YiP+uMgAwxOqHbrWvTMrGE6G7a5YmycEyR0FHu9El3BwlJFpssr3
X6YWbPayeKmvMMms9fDpqsWkRIxw+MHQmLhRVCTBErJUCg+Puxtf1DSIJNL9Y++5N9tV76s1F1ax
fbCOFxvOtwjNqzceoWT7olG9iYy6Ll6HfUOWlk1wQs5Fi5mlDzO9TnlIBUxrY7QGkR3OYH/h8S0u
UaguTTmUee8Od2pAKJcd3BfQEWsuZHVQsj+Oao4Sb/U/HDZVKUrvezwxVN6gwZDQ5tPAv4tm3riM
nBXCNBKj41PdMJMGqsRM1dEduuA4X7h/cZFClciwRyXlEKs5UCy0aK/nRsu8d8Sxlv4Kh9emz0ZJ
tpG2SBk28tJ12J8Ml3SlzlnO4TWKD21fc/wawa1w3W+me5vMA0quQ+pjQIMdTuNl1O5v64pd2y57
ZWWc0MI7R2bY+WWBnLyRn71uyRyzeqk34p06Y3tf9YhDYF63Ef28dyofXgkkPoS1+Kq5/aUr79UZ
Dd2sFHtiKzFXVkKQ7zcHCn65DOlm9qNt17OtbOIsbqKnTsxXgTdXKS9ntvRT+nMFrc786cji1YvF
E3rL4+g2z+5SP8UDfDOi+GwGukcaiUzYgN2Icn2uHUwaWlT3IVm3jo/ptaqce2L9V1vxx3qWm6bF
WXEi/stf56tbBzmf++deyOuy4p/BXNq2v4Mf7KZE0zaOw3UdugMm8lQM8m6dI5UU4dThO6gfrd+G
d0Hj2GQZDUR8szMktKs3TuHp3AJQzPAlvomI3s118N2j7Eum3/slUAnMLD+DccoDNcBVu6mf6Ew+
F128i5B/wWhe4O4oaGp+7OlW7rx3ZjKZw2OW1O74PS1Qp4XVKLEi3Ga8hwTEZ2zHBzRgoaj7hKzu
ienmUo4OQhqX6AegYWmoGU951z/OyH9DB3nrh/5Eh744kqWZkgnqOrQ7MaqaWx0wLJwLg1lfefzR
Zc5pYVDp8lWiJ+yXEyLT87gq954XwoZunLdQL+RVT36bieh07dyXqhxvEI8+QRiFnTZqLyxwMIua
PB4x0UkvNSWAiQguG9RfjowZk3IlhswLAJvMZrWpouE5+unYu7F8LPDoJBA44uuiwAO6aTl5gdnJ
es5iN3SzKVa/TAurYKyN0wT7uGHm0+gXOjyE92oEE7EvE9C9Lm1uZu84wwEnGbwhTlxDtsHcWiBO
bd4H3aYr4yMFw5zAAmCzEo1cD3HsAjumZrFwHZEYZQB8yTh88NV8GWpXJHJCM9WwM/W8YqNa3Aw9
htnJkEckRuD5c/hTF0CvgvOTerQu0pKFB893+gRv5reMmyNyz9EFR+Vhhl9wWi7dCWPtpya4v1Qs
70fqfteh/Byj+XEOyYUM42PbFzcaRGuCOe5E4gG12n0UTbcpoZpra2yIT9y8YzB209jjx173+8A4
kLTZ4CMOWS6a+MgdXOdY0HybuEINabwHJuZPn9CXOlTbdfTTKEyCKBJ4HqpH7kBhPMo58wh75Bhq
PTyxqcXO/DCbTdc4X5OJNA4Rg/i06h46whNm+LWcIy8jfg9rLxXe17LNmmGEUDc+KRtcRvSZcWuL
TRBgnuZS3rqA48YWW09ZuHFBTe/q9s5FXHXadM1XHZgt7aMXuKCgb12/eP1pNL+vIiCKiAe+o5LX
iAasTCo6e9/+DG5V6e0WrNNrPOUJ5mSRmjp48efmxNz+QbjzfawZyBkobaZ14y0wrkVrcS35dByr
9jmY4k3vjlsC9xHe+fmoyqOJgpsZycvA6S/tu1vdrAf3h3FtkDGel916JliTRYfyxtblKli/YS3b
FdWy8wr0vrzJdVf06aDpKXLqDyAaZ4/yRwAm50gZD4Nr8emF5L3y+gNz7QI3YPZMHVT42XpPOiS5
suqFB/B0cGvzGI7kidbiu+tgWKxqtnGc9Y4ZdSzQIiceRkRZuZdCT10qCX2DSTtqTrOBifLV5bxK
KMNYGHjyeaiGQ6ExY8WV3gSzwEcRL1aqW7Q2LAEwskGUGUy6Qv9l7pv3tqH7sOQbdx4OrbfmvBnK
hDBx9YnGqF1sYEnXJIABz4apvdLR7zaSr+UCobxb7qyDJcK4uAYRnmtRH2ncH+TPJfszoRXFzZn4
YaDshGsDWuji2kCD5cXtJWbhNh7HfcXbJ11D8saCOg3d8BD19G0YKeYtoCskLvcGOHW70jqpOliW
m3VMgrb7NFJuad0/tzO9KwtUW3jUB1OTl+OawX7p6vnhXTWTRMEcAigoymAR92eXxXfoZQ+zQtQP
m9wPAvRJAkAjmGKhG38sljZ3sThPo/a8MPggDcV919ps1eoDuq9nLeNdKznZeHR9x9rpU23DAzDW
X0uts8hvj0OAKQZqunLyr4EYvyAbflWuvyuj5YCEgX3jDICFK4CV5RaSnp3hYjd4zU9Ppl5G3Dko
11A1DixtVtgsos/bTIN9EXGt0QdCgR+gZQwcsS9YgzaR/6zDU2c3xHRj0fWBCLit1fgYF+0Foli0
4QU+RBBc8VifC396ahubQNNFMqhVfyMgY0lnGm9V4ACj9B4r0bB0CLpMcwfMlnGeNJjdFHD+Xpbi
2VUYujjwLb406aib01A+64Lv2hoL6rLaWTgtOshASVkxQ/BHjp1qNnEDUAH3FqzuMqTYHQFUP6Fl
TtqaZcINdqsu85FEmVzGzcS9xxWok7L1N/rWrG7aQwisZcV/pNOIlFbcnGfqmg3Q1etPcEawdJnX
+Ab2ecFtavnOSrLpxYrey92uzgSr4aC4tAHf9GWN8+TfGS5xqcypqtHIzOxzYvHB+PKXW8OzkBV5
pIOcAbhCg9zvWU3OiHp7i0b/XnjOi25h/kHaXIfTUfgqI7TZ9Q3seZgHST/qQcKVwW840X1k2Rst
TNpRZ982cusZRJI0wwcCaM+WhE3SggfFUGrzbjIXv43eu2k9kkHvFzj0J1bLS8vVnQmiUxxrEHYe
pHlxu1vV/C3lsG0duofu4rOLzM4x0amphi2HFiZZhP9aa7wLbE0hKQb9m9+OexdpPZGoHlVsrqIF
IokWkS/kOlZhRl2QTJI/RTgkcauOFHaE1qlRY9fgroMQsqD2xHsOw5LhAvRNA3klh2KKc2jxPXTM
alcE7WF0x9dBLW+zQgtCF4IuyThJrN0diYITwmUBOgKIo8O0RejDHYzaPln9BLRjI5z2qZG40Ey7
pNZBAS/Ww9iDjKgcZIw5GmRE2KEJUk8qwDjc9QQGT9WhdFUKrXSmx5j+4GUgsiXp0g6OU0Ftd1JO
OSwvt3pe7Z6h14Oi5wPLcmWiW7Rjhq5YaPGjBMcfVcVXAESBLpD4ibHqoTVf0sEg2/EMrc1pGPGh
WFFd5qDH2jS8hYCTQZudzCNchoA3pk7Hqkyx6N4d9EsZth+u0t8VpdtGDQR4JX2JPXHgZk5HFcNJ
gmdeVH8TFMhG67sl4lD9NJda1/fK706iHbdjtPZoh8qPET94PjrRPkK4CsZghqM7VR9+FyCht9+W
nf6sxmY/DgP+VWPsDf0x9/35UpbOvq6cQyjptkQ/wMoRZWkAaKAyFRXHlg/5qvQ2FN9D2FQ5abRI
4kBe+pq9YiN6S2LUUGRu1/X8rJvwoR2B0ktSA0bs2YPwTWp5GKQWAwPuaI2WIPriXQk7G+G9hH7E
0s6dMr+oPXwQY1Prw3Uaw5oJiyOVEhtP0R4mVioBYPlL26nKqTPvV7d5ko57EEG/mSgqPV1emtm5
ugTQSRSDVKyZHlMsAtyipcTaTlzLn6J+XNv+GunhYyn8t2CJT0UI/W9TwYR0Rqy3P09V4sWLhP8A
u6/ssONm3FEwnEEbfQdleTNd0CRxZKOTdcsjUh+SnqMCwE+o5KLAokQEbCIAtmKJ8pMhghwMaY9y
8hDUqrszulYsqbX0gc/YT6sN/xpMA6Kt1GBshilXDVjSwAGcz+iZUV+m0jFvFltXiVutQzIF6n6p
nE+oiS/r4l/CEvF6mOpQRPW9aef9IKetiAPMA1UFJCC8rP6aTwDGphLVM272NnZOpTJ+VnZYuRp4
uGkKBIgERbTrJnKlo9njObmtsCocvGVPh+U06r7deMPMksrrVL6ieC6xenbi6n1Ao6oX9OZiyoFY
PfrT+Dnw8acpLjeCFSYZYh+rkooC2Y/uG7e+isgktJzDdCntN6M9elL8gHKGeUsA0jFnsz0O/gAk
ayhuVV8/Es9syqbJkI/44AGWz7sW3y8t6S2oWNa69ENNHy1t1b7n4dHxCkxy3rxBNd41Unx2fMZ5
D2DKF+IXAfm2dXtNEcsbY6/J8bD+AX2dM2XeDFpgnOA4tqw13pAS4V5XZu8t1dXzoNoeyvnoTNBK
kxZULJRT70UdbxEc8bGGKzycHPHlaDg39UG54XraB7wcU5+omwzXDUahBdrD+VDg7Zlhttdmao8k
Xjcl7ETryblf6mXTK3tq1i5TtDqj3N0zXcDyFTWkW+WhiC20xWz9nmad62najOFw5wET8db594rG
NQmJzoPSh8ixBvlkzJZVxRuN+XmV+OhE+puJqBCwPpYIhxhfF31mJbHnCFHhST0Ct9eImy8FnKK1
HtJmUew8BMj8VRM6GncK3I1q2lPhqtw34/PKgrStwmM5oIWq4iY8WFKmsDz5miifU2xENQnsm5s8
rHAJ+t155PM17jA+TGH/u/fDbC7d7dL89KftE4KN71u/FelcmzARcsbmBjX3I/bhkjBiWAhbxP3i
ijAdPJyriK5+7svy1qwuxLZecG1tuHfa9dT5y8bBi+kO6pLBWa50EqjaMQCwcFRPNbj43veOAcHU
UI7zCc3AXdTrbSxtBjMpkbpgvuYGjRNlGE2x+rCjGk+rUAjAAZ/4Y8jlMZI5Bd3bsbgbev1CxfJU
+hYcKxztAUl7Oz/u4DE5QqngbHhdVTnq+RudayReST8JrWzSOiKn0vhl4vRIOvtxZ6giaAqmQG9X
xX5H8/DsYJc2DQOA7aNBiqal/PzfXkejw1XaLvW9WbtjVzS7VmGLFzZwK4o/gKM1dDakhAqYr/u1
hBxmCrA3ar9Eu6z5IviRM6jIVH3E03ayfZkFgJvwxCGOxwl3IAwz21dvc+PsozncFDWs3FFeoSYO
i3z1ikcg43dYh8ZrQfCKPhm7ni6GEIBmj0tFx2RmBDDqgOhEFnupUzifspaZGaO9qcOdFmMeFh0M
WPrdMOOSGXwsR7W/KvC5rQFGEcbxrRr1NY6wD+KWT0BLvyXwudTOBiGWPCK5VoiKCAJ7J0ACQLDR
3wWt/9oBWVjkumunKKNd+M7K2sEZ9e5rQ5+oa01agJlJvAnxga5TZ74YnpeKH4BdvlsWqsQD55SI
WO5gRXga28lJsYPwKdtiyGpdUugQ7La3Q4Q742FyyrvRVRuxgmOV+hw6QQYe9Sja2P8S3nK0A8gc
v3u1Zvz28at7Bnx+vSIMMXYuK61yP7DXztcnwdoLcbrbjGK2BMOyK6bg2izrzsYWPNoCFUpoujOB
dfvEUmLb3K9Qk1tXRCdq11tg7BFaYblt4kXkjXIPYDl2kYutTRaXXjp6+sVbxBdMDJBuqga4JZON
jIujDdgrhCk7UkoDbsnARaudy13lIXrAUe1GMr6kYYlT2wsIOEwJC2Tc12g6vLZORCCeXF1s1qUu
NstQ3cnImB0ERFMWj6pOZyh60kF2CHSK3D1l835aAaIz1pWwPCjLLRl1nfsunQ6ShVi5lSXHRAKR
KImOo0duxSILrOkiD3exuVdAvB+HNFk1P3plmQd6PExQLJcBeF9Aa0npwPCo9L5CXZ891R/KeoR9
LMkJNPHoANK+0+YB4xMIK4M+YSpk7qLPrKl5r/0eekfb7mK//BWw8nkaYDHRo2mZrcBv0wbITiU3
rys2/qI2lrK3pZwOzqhOfQSUYuBqx4h7N6sldaEGxKxXAEyjLd4AbQDHex8t7kmfq23MNYSvaDu8
5X1BzRqaXyvu/IT7sNDomThA5/nWDOggYRGYFcMIrg8eqZDE6x/KPrJAmRrrYA0nvMJUG1w2COgG
84chwZCtpf9WzytCd0GNA7s++U04p9VCIFdgwVUH022t4WAGZgg1B1CwcOirHdp7ym2EFe0hw3Lb
f3F0JsuNI0kQ/aI0S6wJXAlwFSVSovYLTKqqBpDY9+Xr53EubW3TZSMVCWRGeDz3wPo4WmrTGMOm
GFYqHgugdZOYaksCGo4hN/0xYn+/Tuu+HaYT1hYq5wXbdHRejc4I0X/DyJRPtq83dmq/VKIwYEk5
8X072mVDfzcee19EA3xWXJ0Igl/eCpNTZ2eXkI1EzX/t1b16CrAhboewlfZ16tIqrO3suS+Ni1M5
AbgiBzNa1Ki4DtWD780Xxxy/x3XCKj98x/X0Ok3rdW5yBjcmcR6FmF2gyYgpZLWl8Hp0rFIGEcOz
oB2T7WwYaLxJA5o2ZoFtti9yzk6xJXYV3G0sinNT6hclvKtirL/paZ2CouDfusW5msn610UiK1b6
zpajJe+ioztNc1gpZuvpfRCTAAsHfpsz46paVJo0j/lkmSSkpXda7TvNhp/bt2WPVNHdorH5jmp1
QhM9xLpibkfLYKgHZ9Rp2BuNPBItyebA7lpP7in17YtmASIz3uFtaqwHK1t1GI/qFrszewJmftig
GVOxQDlUg/Eo1uHPKrIj5qQ8XO6TFrdX3xPDKY8bdlPZ9SlOWcuzFAfbq/PNaFXPdNjXvB5uSjd7
pabL0FBcKWr3uXdDY5HXrI2ePYpAMRW7xJLdxkjqg5lMxlHKbCvSap96xqEklPefsxhPVstfiw+L
+/Slqpj2Z/4dnM7OkUfFOIl6NxfvMUs7FcgzERy/rlohkx3NFHxVLTxE2ZB8a8Lv2ZCHVfU7eDh9
BtmtNw7XOMzuX+kYOwc3E9zsM8WVBVIZ6prrtuN13s6mrpHFyAOwLQtwEfSi4B+DanKMFlWIwPEM
7fhfxwBg8cB1Ct9yA2eyv6JsfJrK5aC9/DuSbPOytXfk9KOfk1XAcM+CdMuroFzif3aXGttRyShY
nPxHZ0Id5AoUsKR0l5CKjnK2foQ4ugyZv3MaOqAxJ2A3NW+Jds8GdmITZcy1sV8xU3zQZR5UwtnH
zB8BL3/8oUYcl0D9swyt1dv4tZNtpsqxQ13OjBs90CIJvDFuJ9kdnC79zykSCp6IGWmBGGkV+hH/
/aOdlkGqk60Q4tkynUeEtbNv+FSE9g3e7wmxe1fKsTikXsQquqkEV/GuutLM50rvq/VjhLOanjlK
rTi0k/XixfxeNAYTHk/Z0ciIug2yOH5dsXk2AwHJhSQ3aiX0LRPkDTpvUYe+kfYLUsXgIEeJ7CkH
1SLR4C8VxrCN3friKijurtL8nab2yD6MbJPoqN4sdk3mSB89DSXRBGumN6mKOio/+9dcm1djHaiV
XBYaZitz4LjbWnbKiMBbtpg8mRt38YM1uiQqVra1XacOo7jTPje2vPm6DhrpI8TZHpr5emHlVwAk
eABxC1OrD5tF2NCI0datsxNP4Bw25kXfz+FIURpC0YTGOFsnOZTMjccvMjIIb6hCycjPtNK/hUGs
YisZgnQOoy0+yLoRW4CVU5MZoLIt11Vj7gbf2xWJ/ctewHWTq/XQZohk2kV9kGSecKnVBcV7kZ6b
QVHdcIgv0IBX7Jv/uQw8Q9XUf9IVbdE3/XsFp05twuPPs8G31g+ntvd/Mfr+xw196FY3C4cS8FE5
jCdLb9iSEHeL/ensdM2j6MKGrjKQqw3lNaeUDaWkoh2blfMg0uqndNXFHhdE6mKT6eLWpeJ+wJjk
Cdd+mOhWcC2Px6VLzjo3H3tehsfIN98Kes2N5zuB0Wv2AMguqB3r0mbtwfVQRT0/KJ3kD1r6SFEO
Wlj0d7toHXKzw5KW9qe2ky1o2IySQOBZW5vY+I346PiGsVNj/e2L9tWdWSDtgfjm1SFfup2Z+36w
2HAgafxpVLO78ZpSMa9t9pXv7Ht3fhRqHTe+WYVrmjJfiuqzcKq77Di+cymb21k7kLnttWvI+PCK
PjD8+j22iNcwUCbjLrtDFEOQ2/Nb7oonHc2YEpz9YDl7v9EsPjbe7Q5fh1X5R91CefHAn5nOqnPR
MP+3VnaWygU9aVzOJTEq9eCdSYM4VR1Xi7aM0IwIN3BBthmND1crUc0NirHcyBmsRxirYKmRNQfr
EnEyJU18dEulgyG3xn00mfX3GPXLPtHeU6LiV1tOF5XexfaMD8Nyyl3mAv3a69qd+p7x76TqkyOH
FbnJv3XOPIZF3J56Ri5i1pd0bnkqdc8dzFQut9sz5M1mcIr3wTH+MiIwj8zM0HsachZsElk885oy
cgmEDVMXmX9T2/vPLes/Rmd9jZa8jQZVFZ2SE2a1zbTe/S+LMcQ1TmMwFrdRzten1ONbHtVfjiQX
ATw5DY7eOdHEh7akWH9KCsVuQH8eXQz0UrNpwGO0oGFt0g7iJWrDpjO+nRLV1rDA2iqBIEj+zHkY
xalYqgW8qtqtOFYXezw27Lo65HiKTYNbsyuHnXbWXVaVJ9/yX9w4ZtjkfMVT8icava887ggmdtQD
PphwZLsznW7/Qait2CjYE8ai9m7McT8ihM/DGGrb3Rp8wJsanGFToV5wAR4MNKfStR7HYgwWq/ib
+BNTy4bSe90qO3/I1HJLPf9AwunCMxq9jYYksdOlxGWGNafLtPMyF7twa7/6hnhlfvVPAhR79zWh
eQRtbiPZDesQtIk7oWqOBXViVgdE6POrJChRqRu9AvlBe1RRHJpd8mdZRcCw6qHEQx4AFQ5BltCU
Rrl7jhb1kBZyBFNAfyiUesjbugxVIaewnjkoM1OJIGZkdVNWa4exnFyg105S5OZpOBM1szN8U2+8
NvoyHP/qmOt5TOWtGEsKp+6q0+7aLv7ByGYLiEyIjSwTxmZ3mqy0bjHTzabw/rVJEw5xUhGFWP5z
1/S5t+sPk+85Ns0Hi/6N6X7+4rk+U2R9qpziT1eZb0R9ZDxi7nb2nGcmYE9+bb0Uq3HgXcBOsOid
OZk7EOBjNxq/VCSXyMtPjKX+VlAGclrih1TPZJF5ubfr1CLCqR3scGmXsIqMF8OfdpFBZUjcQ8q5
DQmYZwXSedFcyPg4FrXfB6njbMWMYldluSJq6T61ibp/k9kAc7i6C5A3uF3ooRArjZmxs5EtT3Md
HUQm35KZbqLkUWRN0U2M9aVdl2vc9hzvZEsXs3lOy+VNplka1JZA4OxbFieRah5E6XpUct7Fhfsq
mxoI3bqjwwishoxubus9Lz2vtLY6xHSK2KrZijEa92mSb4SXnjMfVZTjYtqvLhWSvrekGbrudsrc
B3Ip6x1qY7kxKuNHMQDYGoZzcz3rSc38CNDJ9w49YuIbhhd7Tub4J1Pceq5wQQnZbbNYbrbv2avq
sLU4lH1GpVMCwCRMb0W3lSyc2g62fppW/6Nnd0bk9CBlMbYSmIZZy22rmmPJwlwPgGsjWLAc5Kbt
PDRzmof+0h1yV6Z7d2DqkBRMzJtoU8cR1dIdPO7GdAvIUt1n+VB1ztAd1ymbXlcKzjBFVvisGIm0
Vfdb+Q2cad/Ig+/+801n3TApc7ZmZ90SUTzqxH4zxfrkxuJNZNDtJelQO6+1CIIqsztT8u45fUFb
UrhB4dFZ19J0NqqbWZyZcOINxcTcXZCePxvcTlX5XZhTxFucIqK12HgoGTcNoMxDGVEF8kp8ust4
c8bl2W1gdgs/uZrAoBv8Ak8lqEjQ5N2rNadN2Ka2DhsRn+2k8nf9PSunKYqhwn1jbRVy4eC5m7Rq
czBrfRB8QKLoUHVYTxUbq/GcCPFnjY1zby/d1Uwjayfm1YMIbv+rks7Y+SPbrPtSvSDt3M+q7ncs
rHOD0yXoK6AcI3bHMIJ52xWUvrXDiJ5wRmxBl5i5UOOpney4+f3yh/rqTRXWwActvmqHtZv5DINF
D/9prNMRgQsFAC0FRKMCgxmHi90NCqUPOWOJrKuPeAWrumFOf1E1TFWbRjyZk8FkYugPxuKesna9
8dpd2S3z10FsWEwrmPzxpHGTXK1Z790VQJjvziebKRmcW1k3h6FcTzFMfq4RYklT0Etyytv51HT2
iYv92OjsZaECtsSwrct1DRyzPmbsWHWH4l3Y/EZlPIbjTOpgaUa7GDN1aCoVukO3jSwTjiDJDlJG
10yr5+wOo9Ruc+7wXEBSIlKpKfQwHmyypvgxR5wr3uDePAdVRizMI2unnzaxhYw74Cmv2Vski3Zj
ephxHWwhxeyBrAoqrvqUjeVxBV9u2oj4cyt9l3n3labGqfZBSBVE42RnD+NkHzkU0YC0CctaXI1U
vZX3BDlub8L5c3GeI/DRTNO7rs/LCgQzpPu0jK8VuR9IGulGCvOPiaaBVO7/9ku2jbPqpqTeS9vP
thWE1bGf+6fFSHacpd3Gdu5H9DD/JHwRhaPhstTZJZBhIzsnbBs2pfcJ21K1WHDxpI9Ol+znLnuq
iDOxXH1v3arL5Nm7FmNKwgSuWZdPK/EEA6/xt8r4+KhSESNU8ZZjL3LH7AtI4uCn/rNVRkhkLd2N
Tz5eB3w258u+LY1g6tcjRMGz52e/5syJYarpI67TfmMnJpQUThqXRXuRE3G9NmXFK9oFnpG+jF38
X+MU4Rr1D/xRnGpFeSj5OCIL0Vtlt3bQI/rB9KrsuQryMZ22jeF/1+a3Mwp+gcQI0OKusxMHUJOn
oYY6arxjpJJn9PaPOI13rtEfJj6GynA/Y5GBqBSfY7zkzMrmnVX2e5vFdpwcBmR3dJsL+S4mdcqK
smXAFr2aWRTw/JAMbUAG4EZjbVfQ3/NwCCT5mOzpE0LgYCTrsCM582x37VOBis/3AfwzdGcDI8RQ
VTfpEWxfe8D9iFKcMftUQgOZlXgR3MnQcUdQ9Ruo4Q/6q4EaQXXL+ORh8ZKX1E12dG2hzCW8OKRS
BIsf92j1BJfwKQA/FyV8pkpx2DEDkxI9Q5iutUmaVsHFTg8jqWBM+SEpKlhb/if/MKFxA8buy1KS
CKQ2iynHQGsV0J+l21J0Wbj0gIwT8WXcChloQd2fmqX+4b+/z7N+aio6SZiusDBmcgDrgbQfvvSp
JtqHwGSAcfWIBncgX2Vrpi3vFVwMUnfiy6M9zCYVjPfsJf0OAvCkwVmjpKt5ZpYTNzxzfvcfL48b
etASrKFQiFe9vZVJ+sMHwRmqMQhNZfFMu25t0J7DgQPX6pxbMqrQF96hdPuHxJbc1MXF8uwtYfvb
onX+sGMAskcvTww5j70rv/U9rHDtiG6M2MxkTuSXxNa+aIa9Oxf6KIHEK6yiI7fCTZkwcf7Us7xF
8w5gUyzCsU8+o3lB9LCnQ29ML1amT0jaapNE0clc3U92K1TbNfLEsZgHzqhCU5WKl2Ep3mKRPrTS
v9HrbaUWN+iYW2XQ5sichcQ+W44OXWsSHmfdsJL9tNhHBms8VJqBkWIj/USAYlXlNq1O9ySq5ugo
m9KrLHBpFOuD6my6LIiiwK+ZeWfd1dUzc277a15GFNEY6JquU84sdUA3YkLqvq2Ofy7QFSSJSEWZ
H5s4Zp7JBV7lZERF5sbKOYwGATBa21MbGgAHRrSQLJkZT27jISKzzXrjjBH9GiE0OG3pRZBb28n6
AWTcuk30tfTlv1UtgWi7h8iM3zRxK/WYP0YQUSPLVeuBPoFr/8MqPJ5Y0/poRcP3iwiOH2qDNSfs
Cw48DAAYWOZZbEXV7dKpXjbWmBwXv+epKfVOrt1urjB8i2kNMt+5yQW1ZFnZemtGvcWiHBlvszK9
LG29E3Jl5FL8S1hrlnbZGYnzlMf+x2paj25Tbf2uP07eMG7auNiBHPA7qWkzO8mPKzpjLwb0X4jC
joFsX+jXseUFkhHImDM8s286GEzJExc9uio9uh2TWbqwIZ/3de1+z5V7qOCdLaMjH6h/77qEPQGU
ViWrMEWDZ8+y6XcrbX2mlnH1ocfqxLsumqe5Mbp97FbztsLqkApmRiNtrSiSDwCs33qqMbcrbTEc
XTe+pQomeiAdKZRp33H7VQ7YbDY58J/J3dHb469BN1ojxRnixP/WRj5aVvYgcvIxxYJbCu0W/xRt
UZ4didp6ovQ91drcVTZdqQcvwJDjmDTuy1JxCK5OHBZm9+RIGrVmwPXa9vbZzMFNbGzLHVD5UA+v
KaYWrEB6w9/k2Mbj3mnzt0UDHCpFpU/HHxjuGPhT/ZRqaJOeqFJ6qubJmKoL2tZR9hpQel7vxknM
TiSjehonkN1SWzXOKcvt0KVO6D3kcst/z8uRCPQJuGRIZbOzpHvCCPTYR+VrPhn+rqqB1O/+p2V4
KSd7bxjutiaw3uzEmzObgLmMZ+F4XDbUtnSUqXcqZY+vyjxrP6dKA5D2W3tXeZ616+4Ia1I/47p7
90rxJaX9jeMEsKb/qqblR8bod0lZngzh3GFle5+7JZ4cZU4UjvEAdS6Jp5IsPqydrxqhGCX5RzjE
P0fN7zjATsQCfWu0kACmNnlo8xpWvxYP0dQ89HV5SHxN6xb/HSK9NWVxNJLk3xIjyi76aRHOGkxd
f6vhkHXhfdCWbqtS/+cxf3aMFZdIEZi58ZKl7rc15HT7iwP4kT9AqzLVUCcKTIuuQnxYvEMdv+dm
jvMPMeAecb3l3EQdpEm9Gxt763byujrJ0ZwQizviIgfR/NeQyLco9bcswJAr5mb4mwBvYyrduTcv
llTQFvHnZGAwGjVPWKrY3+rWTxPTt1Tb4ESN+c+zke9qs6a2oHVgGgAWmJJOlnWBbftHz2zokpfn
eoq2okXwidPidxBJYPowBaNDE55TXXoR7NuY7hIsuoE0NLVA1ecbpxCX2CJ4HjsV3Z8TdoJrEcgt
xb3hmBSwA8wiVsUqKs5dQ7PAlYnYYWK60ylG7BhPFZMX8xjZ7Mn0Ou9PnlL2cHD9iAHzVN7jj89e
EFfRl4YXWdsncx6elCmeyhzwODGubmZta8c8IROeJrrYgDDZIejs5NKp4dwX07fN1MdExgKktbet
SY634O6MqmsyM8EYuvIlkukHLlIWEtYOhhTmfQOetc4yd7a0vtsCWsMg6bi+zxaFQViuBN/zcDi1
rRuo3OsCrsVLh3G6daYnhyyTrjPezbR+NCfnxXTmsOyLlJEDIq2qqrcxiYgSd7ucAhLPS+vYT8tU
b5eJiWklaqaTdOSVi+04zrYdxrEyht/S6mNIxC42p7Nb8q2OSVUHWZY3mFDqw+x1YIwDYFI7cmDY
EXV4tZdm8xAht2HjHDdFm+wLy5QEZNdfTmvulIx3XgH6Mnl8ZVWZ/ze1OJTT9aCGCKcnXnt+Cg4u
V7tbX6Jj50wOCYg7ACsEwmnC0slwMxt22GfK3uDsOBND/6/21SctRQGP0P+KhdpgzLB3wyvppb17
lrs1wFwVop0E4JW4pnNwPqNXO7fLfhBhg9qOOIVr80W1VMuj71wzm0BWxxgPnshPifQnxMJ5JxKf
z9D+ps466Cn/WXPJmsda0NGCDdwrrznOEByYoDXdgUUevCsufqWewkqBnW8yYQQrFt77TadQAuZP
nY0ysLwKS4TJw5wnx1VqxhOUp6K09qXdXk0x7d2+3NNUv7dx/1B50HCZtt5kY4P4V0U4u/1mVep9
5FIi6fIkq3xLYXMghuyG5nNs6urCHGkfNfErplW8tDXDTMCZpcqwHC/etRz1sTFh2JIse7SLyNn4
HXVjFENYrQ42Gsd4rGKXcnU8+aAeAuCaGRPbt8b2fVLNfomMrezMl0otH83Q/Op8OctOtttiHB99
rGOztsyt0dufrVducY8SGZAu1LdJdCQo6BWAbr7/pf4WsnjXvToUFrU0sWf7xXeznZXk+JH7btiB
kydYceFr3RFTQ5fxj3G1QMkFIRkIlZCOfv8Bc5FiKifXAhzDTY3nSLh45jOoo/VuTJD0rSWPWm/9
7Ru0JcfkwVvv74STLF8NK/yckvtZmtGfZYwwHFhcm41bQFsqPZ5aI74IR983/DTPxd0eN+CrNBkF
cA/hbamdam+38uQmEBmeYbzKkpSC+5JkGqJxqn5ahqKbapkeZFrhM7GLBzz8H6bjMs7u8z1JM9Om
9tCepmjX5HYWUl/+tThtwCPiDFF3Wrf44ayjrubsWPYGJv5oGD9SAsSJT7i/lBY7M7LFOixM8vyR
6sKt60O6LG2w+oyvPINl6Ka9G7zkol0Vrp3/phbrZfSaCTOk/adwl/auwD40PcPCrv1sVu89aUe5
WVp/k7jDR2bhjOp7wEBSO3In2hJrcGW0HZRNDXLSR5uii78nsWDHsOoPNsujOuYx/8/5MVnoURpK
WXQd/63RyT9HAPy2XNgubVzWWK/UHVfiQj9M0bzMbGLblkR5SIu0lXLugnKlADL75cuVcp/FHCkF
pswNY6RX4lAdPOHuR91GezHZ802L4pU//6LwiVVOsh1TTAQcbX69xlTI02c+uKdhZRAH2X5UVv34
f7O/YYwPmZh/9SBOSwz4WpW/wlci7AbrpYpnXtg8JH6rD4BzQ9xINpSzfewml04mhaXonZ9GY37o
5uVf1VTwFxb3a+unr9YQIW8l8Rvs7yUanP+s1fkVmfdG2shXBpaUU5waAzAcXXmtOejT6aduGazI
nt4jb9lBcQ/qx9JKBkp+7RgL1aa+Gdn6G9Xmuchw9JoF21PML1qzX0+Is2l6gan0B8tudqOX/xQo
2XdH+XsnSVtZS/Wm6UFWjEPeulJ/TRgw5+bFsbuT8uergKNuRkK71QLjzVJmtezMWUxIgISjyIKc
g7ZWb4YwScFPd0vuPBaW+ycfhw/LmdxwsaxvAdciUGm5luunGCdLN62fnTOE3YzhaxHgK47ssaBM
iEDoWUnWb+P78TjzwydVHOL8zgHqAuima2+2RZ9RVuapSXMGUrn5myqF8TWx7HDM8S9kHeQ5ggET
H4j8GONVSS+b2jCVUO+bJmvQzsUzNp+tCe4Cwn4amqYMezVh3Oydi1zcDUTp59R2+Hvpqfqq/0Qo
//Tn5GExy3SnXG4Eyx1CEgLxznYXN31imdbVYS+KjQtGr8CJoOJidh4rsR4c/IqYUh96OcFuKCbU
oBpI9f385fTL66iTZ7dOtto3j0Mz/vHL8dKWLMBdMRDX7iG3qCNc1cjdrBkD1fqoRPVVr8ZLXtv/
OtN4Ra358SG5ZgflDXbgtxVRSw8TmUAw+Ozo0v71qXcuEFQZbzVXFdcPCWkFvpyPwkyzjVcyRXQF
In/cCexcGHVb7svB42NLwCwHg2vS6cBrM1KiOi8Cj58gHcnr2FcoCARk5BtIuIwTPHrj0WwD02Od
T46JiyiiM5XdruOG6Dv30qjqXJAssWUAM2DyaIiZaXy65r6/rLl9kk7zsSQAMOAMQOHZMVsTYmOs
L7OmCTV6zscy/dA5vUei+y9k7i9zWSnVyzdpGZcyUpfRMX5rkHUDGXDb1cW+VzNDsuTZ8uneYvDu
OfFOY7m+AQn9Ny5V2EGG9LH3Kyt1HuLhWJUImZM8Dis+lV6Swy54LlTJsorS5VKvSRLZqCJjmFd6
TyoZXq0of5xl+iLj4Z0R+c5K5U85lLucgJttH61/Mpkd3IHux9EEZDhGevF1uZV9f1O12PnVRMBB
989QmNETXxEq3xb/GVymiYPUYTQ2nkJ1WAfnLSdIxJlUYBriEI32CSvJjnc5lLr6cZG1CgMd0G3w
NTbEZC1GyRog13lTBGH1LCnGpsvunKH8TcyKtBJdfTdWj3UobTgG2gI5vF7/VrN8FTjCen7HA2OL
O1LkXIohWUIT97DUKn9atffaD9l7mnh4T+LmRQwoXpoyIu6blzaHUvTrv65lXTJiQTKABp6sdb+O
1QNIMkFDipkc1IudZDFZPfro5MkYNE2WhXJIjr5OZl7aJj7NXcVsYxjeBtv5cAtULE2JP0gfG7aK
M+Y82V9q873bcOmZzfTqpx2rxjv5SZVr8YjlAX8swChDXz7DVLQxD/iQQCxHHdKKwn+8ccuUwk2f
2khtk8oGNE8EcL/zPCTFb96CzqAjvogoxtJogV3FTYx20PRorLMO2APRnCxYzhPRP0QyaSpoQZu6
zdpxP6CvVEYDpZmA7K7Mu6dmeAVBfVACgKwvoneZ4ChGRXdmD4QG5TaLsjykkkeKLmDG3LVWIC3Y
sboZoH+edwtiPqla1hGA5TZhKEsnYj30Wp5dy3yTE6DR4HV/xxZ3z1xfDGf6NMr+zcb5pVoVMAy9
VI78UsNySFy5z2MDM4jxKdhnaObVxTXmR13aeKHyP9OaJediymIedvE+mAMu3wkP3npToj7k+WDy
iQHA4lH519uKmUT/OjNhqzVh2Ipm0i2+Ih/Is0mK7wwof1Mr77MrzFPJYUcPwFdsFx92Cv3nxRy7
nmG9AReetc1WEntqGHXmcbpvid6zsMd5Y12cZ1+1Ww/ElVCGcJHJY80Cl8BT9IlG2pzxsu11Bao5
+epNevN1Ev6Hmtxvb2rS3ZSOR5cRlp3V+9rRn8wFuSiKmj0w1dXysr8q5ttdWwymfnkeTB/JAXtA
r2siXkoq+MQgDCivJ5CXYu8W+auaWbjl29ZmyZdjvxi//RQ/WSmTq66ye15AXgcTlXlsoxegiQMx
GIcRqGSaygcWzcBRuqsMMhsNISdHVK31n9GSR89fwmIy3te2f3RdKni7KFYgA/+v5xPzXmHPk27N
xl198538as53tMinFjWNf+VoHIy1nO7010X2+QsR6JDS6Z4gXgxByyvuKf40XRVdxqefL9/LfYho
FW8sjk4DJZp9yhS9MDCML7waAI5UOIOEi7chcM37z2073voELolnVwzeid55y8e1K9eYYBKBESrx
7rCHqi8zlqtNxCwgyFBQssS6Elv0RjH3PlnyV4p71zbabKLR+j0roB/GhSNZ33CJX0ZSjx67gcCH
OaeDRz6aUYXdR9su/3lO8dPYBCuYpM3Oq/tCUe5tvaW6NBOAlHCX0Hfwko+98Ysj85L2FOBj3ZDt
M/v8d83gvp2eZna0ojBA2uYO8Gjj/c5NBImiHRp3PSPaed+RXR4r+vZapBdn9p/i2dvltfz1+/RZ
3uniyQvr9T65VgYIWWPeCpVvV9t7WCG8BafGWspHFLCDac8/E1EJctHnMfG/3cwDfRmfq1xDFDVV
Hw56utg2aQTdfbDL+ABPSXoQOGcYMV8WM4YKc7qXDCkZ63B8bvr4rVg786nI7kzmLNvHdG2ehC7b
nc/cz8MieFkM95kqm/uQk7bMGLDl0qTRijA6LNEXhsXqOJrNuDGoFd6aWl3muGDIXA9PBa4/To31
vU9SFRo23GxWq/9yG/ZRzH/9ZNkVhXotq5QDb5zOHmd/p5Mp7Ay0VI+1qAwbg6giSsFA5aUmaiaI
d/j7fVvXYdSnW68guYPVUQxMqLK1SfrV/b6JzDAmcsJ3xLE3sNOjgpzzzD4r5wtPP2EnlYX7QO87
syR+v/t24vVq5fkhXtKnpVCPSIG7pPgr65Lp6Hzlbbi1ybgzKv3sM4YurPhkuPFxnPD6rbRKdBLW
GcvS08wYIhSED+6Ycr7aU/5qoW55qfj5H2fntdu4Fm3ZLyLAHF4lSqKSLefwQrhsF3PO/PoerNto
1OG1pEa9HOAYBVJMO6w155iRbNFX09XT6A33eo1luYnN8FgF9EubCFswervCVe7reISo1gr5knD4
j9Csm7sk4sm1CgV0TeruzIyCm2qU+UMZq+F66IDbxOW+U5NNhkOc4WLYC0QnLdqKRYDbLksdr1K0
pKRCf1JGyGbKu3pQ3dUoIp5q+nHpKbhAcIve+2J837rWfaYZyxjKWlpm3yJdh0UZii9dG8BSBCtY
GPldiQu6haPIEOifYra3C1Jzn0SBkZONzyTndHzVP7bEVtOBkg9Dya8ZcWkS3riu+uLotXipexNw
W9zfWBrfDlXPBULYTWN1x4zoXV8hMGpknJNl4UsvJTSmEGdH9UhT/A6Q0D6tcQezF8sSDJt0OSok
coUQOrLHqKeZ6japjaXpe9BpjJExEWmIEG3CunjWdOKxBcXEi6rd9qYnLtBE3btJQ/xFd+JKNkOO
enAsFPCaZAxQ4QkYKyU6MthZ6Gm4gbEmuW7ZoRsOLZH0GL3YyBI/Vq+qNUshqgHsy7rilpnwTvXF
jTAGGQrJ6L6zRtmuWLGg0yAqTF5aAYxDV8VTB6GyoORZWC2yKFwJkvkogO/Hqg6XgDkfY5V5V8bV
KfCNDBRi98Yb+TT4taN21X6a7/uxecnD5jFhaCmr+rl16VU2w+CtUCZgrNGkFwFA15L6DRlpYWU5
esGPVnWEe8gaA+rLlhXTU8j7Lb3PnlcL/xMLzI0SW5Q65U9TMZ6Ai55EAWGZPDiambwrabVjSNqw
3d2YffpY84Y2UvtRBe3KiPRnSDhv6VQFlMPg0FVTSTbqgDHAmTPY+OdKfoPy6wvmJOcaEHBWxfAe
yu42KMNXz8q+Y2F8LzQMihrvva2L4a94WtTUCbp+oTRJ1PGQY5uWSckomVqUUbIKPGMfxu2B2/os
0GZyJQMfjykB+5gGlQDnXXGjeNqznGlrXEY7Ty3WqSyuBn080DTEbBauLVS+I6ivSKWE50vBOgnG
tVSaA6BPnyK1CZNOXo1x99yHmKyrZkMC2qnTtH1W98jEzLKiwAEDkWJCx1oYM7l8FNDRLct0XCFd
uBsMbUtp+r3LUZF43mZSbLAFpIXe/UpAmeWj/lBqIl0hAwBdE59cVXqMW/045DqVdfHZ6Mvfo94R
RDe8oyhfd5p8yJvO8SmMuRp92Dwsd1bavyq4YyWXaQ0NOyWi8l6ovSM6qMju0em6EhLaxDhJFDCH
GPoRte3bIfBWAt7AsRGPU/0oNMp79Ohbq0vobZLMYzV8DLhKwXyZwZEUcyQ6xbEPjSNVwmwJW/I7
8oLbnPUVa4E3Nmx8LreRDjzUC1ZWFB4o+FPwgZPbd/1vaVBPklXCfFDUB+xv94aUsIZLnUoudmHY
PYyYTpZNpPao0aK7KC+3hYFIFcTM0fQkdLA6WuiQhj0/51Mb04c0a2+QqLLJGMpti5QayJ6x0LwA
N5glSIsoir5AQoDDs4qv0hROQ2s8WDVYYF+i+1dihRnNCOQGIKGofGwUY6NAkAAltjblaXgxJGkV
GNQIag9gApAFBfoJbgPEyE0bs6ow1WXYWQBO8ZrFwKBhEiyVENSgG3i3puZaayFOXymRHbBz3nq0
CHvSKlEMogb0WK3FRoCOGS3jKg3l9B7k685Hj6a4WHUqD5xoalqw0RMVFXHv8D29oFQabHqHv4bS
vK0q836U2cOqNQ4dxV/rMZShjJRCHLr5iBK1dUtU7pIC96OMT0TOPoxuwMrU95Fe4tHoYP3R8JNP
ql68SXQkwMCxOKixsOSIMoOweC4Vi22GlKME9k6e6NL5HcPXVMvek8bFHUnfw2+3udFy+an3wUP5
SLXhw0p8OofybZB27GpxUMCtxxFRf0Yju2GjOuUjEriM5npmGi/SaKmIk+jZD+KnbEBZVMXAsmGE
mjY8ynVW1lhbRrZRbuxr1GXTB3wHbImi5HdrEFQ4TFsyXh4LG7763LeBtG5CFT+8lX0NBfrcKvJt
o/PQvJs7SbZ2cH6RklhHuoO3mgIZa6SFIFf5IfCSpYGRZGuo7d5wvZbeFYUUS9PVFVBTTOnKYzqi
RzKEkzQGtFat+7IzX6rUp/RCgSgHNpJTTrYEgoMt13AMpTtWls74l+I3t5CGVIZ/3xai7niiCC4K
g006IO/OtxpYwX1XtL9VE0Emwwykx27yBOT9Y4B62qr9d5Udhw0gYNhnUeAuRErBkF2R9jIERYK7
6kXY05HP0mFIQDIWRYzmx2vsXNHHRV8qws1gxL880XgNErOxtdH6laAoxG9+o1f5SjFw2FBGtwRe
bBPyoFtSpfZXqk8wfJoxbYjvbaBsTBhcsq+Vq9gEWBa61p460KrKxFfAUFsN8HCWEiCYYL5rW5Mw
jmbbVfAYNWzdw8AaQHDlbU1UptLHdjMAHvVVbQXWinqUgTCgfq/7DMesEPPHHKYKmz9PbIZl0/s7
SWWtLsqE1bbat+Rh5EZk7lOqrbty+g1OIkq4arI7XRKOUcI8a0Bw0psTSaLLxs/gUIXoQGP9PoMF
VcNrmoDdRU2TJM1rMJ/ltqJ27pfAR2TTlkL3wLu6DWpSqQIKIAtVFJhMKBLqg/guYsJcmvLgLwSv
CmzR9fcjhG04OCzZ+vCg5mG6dCn8KBnF9aY0werqz8mQbgrDeoGt+N0MwroP6rssaR+lWtnhhXoG
ePYRSuziIhRbUaQxjhS48izmHmQeN27jVqjkSgTiyq0BwDfO1GZZmMNTiWShcifNV3vrKj2LBG9y
VoPCiOtk27W5k2PrRxdCd8yr3nwzeYjBiCSxstcxnC1yLA6COOzhMDzkTa4vg0i9M/x445rjNojk
RwRPE3LK+EXgxrvvsUbuU3S/Vc1MlsobpetXuYdZpyTMS84Vtq3BRx6DL6/M9tQlEsSLWHXCIjrV
El16qZDf+7C4I/Hsm/JqtWQ75oSlQgmY5m9gBS9lGd+jHtkSD7oyqZumY86sJCiAFLL+PpPDR1OV
Vk2l15St6xuh1u4tBZO0idlSLluyYT3/Scv8G5arVH1L8yWjcmxjj0VB2T9KARJyapOWkhfI96jN
DiylpS5eepO4yszqY9IUL1rLRjelsy0ziCfGt9xb6P1V69YUzHWtF7/GWGG/hBy7NdZqNW47ennx
MKz9TN91SmH7srVkb7qy8iFb6mPEbkgePqSKORwJwCqczEEWccMMmPk7+cmEs3b5EW6tzx4X63Pf
Cqw0rK9MaD/TXn+tEYItK61aw5j9rRrprjKjlezlGcNo/5X7HTZ6jNr0LA8ovfaxoe7FyP9Gr3TI
0/BkVOAB81pbYNF08PZkqFZJZMHPuBuaxPZSCQ+pO/k6bfZmz6LCBspP8bqFxi+vaN86z1+lFRJ1
P1nRpXMg/pYN/GUiLtPYmNDVBMU3wRahMyP/6Ay5dT9MHC20nQi02bnHI1L9su/fPZcuXz2qJ3fg
U2Fd/8n2Hg4zDtokCNZ5aiKxHtKFUMUnYdoUC9akl8liG3vAS5RFtxLmiYVXs1305JKlgOn9NkAM
IlmUyY+D7zHGdy6rY8U0H7SOnCBN/MK1tqiV/JBQh0wZkWRUIRo1ID8PlyiaWK4LnYArIwcbjY3d
ajZWOxwDP9gAgDAWYqCfPIEdlD4WTGe8/cKoOcjt77oweU0GD488/vllpWvrfHB3QSSGNv9DFbbJ
P/xJcu+mk9RCgyQWNOmGqTFiPO9lJn+CMTPBGRjPc6h3nlvuNLdZdUK4IkN1O7o4ohWq0n2mfzSu
t4/Gpl2TabhXBeQ2ElwvNv/PfQmaLgICEROzjB4u2UuF+xEWVrCoUK55rXrq655pTUXL6YtPTd+8
pZ68RpWMPNMQF72EPAPL7werxnotuD7PJXf0Sg3WUlS+C11kdwrUe0T2No1khKR0YkmSWlVD/joE
DfxuXXrMatbTjfI7TJVv2C0PtMCBWZpSQSUD139k0DeFNOIkugwCuXuUwxC8k/aSByWOhYThHCbI
zhp75BymH6/DEJktrVR5qUWQq1wLeIZyHI380XVFhDGyjmuX5tmCqts29b3H2LS2smLcDwlfYZxF
p7j2HvqmJwwGS6qRCI+eAcc/iVih0nIIvQe5xYQa+COdvf4TTJXArjEtlvS00Q7gKIgq+X0yVDeW
PnV2u5Xq5p9ogAkrgGNbVNZLBWekF5sJnNw5MVYPyJf0sFgFU25Bf5KJt6NVvlUxuitXFN+ThI1C
PTX+Y+mU55aTu5gWTF36Li2dtuXArQhZzeEL+1Wq6gusdjDClastdbN8pStN/VfDy1Yl0TPFCZ0B
pn+IC+yCxO7ggymShwgZCV0qJLhsx0W6EKsgo8lmmAFe1DBvbQnU4triXdc7fji+Qfq8qKXpU9gm
8/ayanxlN9TBI1qLZ1+tDpRE2F/rw4mKzg0LAQ+3bHFTIX9G3KN9RCHEx7KFBu6Kh6qyPlWKe05S
wDYR5Z4qM3V/xP89X14JszHubL9lcs109SP0CmpmAZ54YUCGPPqAaSwLKS+VVkmRWG8j1jOMGA6Z
/mK1NRATXXxl1LettPpMqkFfiTlV6JBOAjCTe8xhZIxLbLZQwE6wSf8L0C/yHwHZQyl0h7pXzc9W
0998nV6/3uOcKUsB5J7EUnNklVq8pqJ3w3qR/n6n3kUxC+TODR+SyvojM3k1ZRJ6DW9wJhRN6HZv
g45Ik+4DASAQfNtiDcT5uWuKp7TQ9h0sfVnsPypxRH/B2g2x4Get8WtyQT0kSYLBrLqv2+BXq6Lb
gbpZAxBiMxXLDdpyyv2+H+1iKWHRVPu7sp2UT9gPmKDZtIsUtsLTMESfJS7wywFEP2esyeYsV8ks
sEp2yE0dnW9D+43xf1Exqbvj8+Xjn0nuMaY8p7+Se8I6FBtl+qLbFs9+1z4XWOMvH/pcdpIxRVL/
dWyc+XFEhWYKH0ICvorX3hHp046+qoPG/EoU1JkbZMyS1YokMDtXIxpYHtlkmqm0VwwVdCawUHZV
l6/kTEaXMZ37rwtp8hEk7xhgMwq+iHbtcqcM4ytBYz/nc8vGLDrJj6t2rHnRNigYNhrr7TBEFyCv
Y5JHwLSgvr9yIknh1/6QAGTMkpTYrSmDSKLrRn/ybka7WlTf1k31JjwNa+JXHKm2/+1uTef/6275
/qCC0IHfUTCRGyqJH0wc7vbywaVzz3sem4TsqwCtJGzMd2SfeCsIaFxP9VgptllNIarQNvo63wA0
Na7duXPPaJahGJVKTVeK0Jd6jeNhg1R9ep8pTC/Z8SWv4w47krVhSJuSqB+vXOi5L3P25de+1ZRe
Z/pO+krRxN3ka6gUS+NJLVf9UlpmtgB64cooc+Zc+mwUULqcmd3rXWoxt7r/ARnr8kWcuXH6bARo
mDvdMuHGuTlALvckmicNtH8pvFTgIOS7y2c59+tnQ4DZepFY9QRAy6m2S9JgMwKov3zocxcw//JB
EQJeyND16eYpK7O3lHqwp516r34rzVc0aVeewLnBUp+NAzjxAw2RubuJnrvVFDQnLAPWkYf/yQJD
QXb5gpTp9flhFNCnm/jX14nFlfnda4DKjhkCTd//pfn9Lzcd8rVZaPKyHZOPOsg7FDhUhLKEVZ9S
hRpas96moI8GTA/BsrY6/dMaHDT4ulWkhhH+ZFr4cdy9qqA9aCaLqzaWPiYg7x2c1GnBDmBZ6ZCX
IsaDaE2hTJeuPKZzd0+dvcChPKSuPKFy4y0hdO/+OsJFtYC3/ydNnQL55bt3ZiJQZ+9zmaWqLrn4
U6tMv09yejKZ8SgN5vry4c+9yLORUxV7Nc5yxjapkAjRqg9+kF3Jaj13h3T5v8890anMVDXxoCgM
9R120112RJCxxC3Q3f5/5CVPv/Wn92s2VsIciKWxYNhyn5oV2dIOKkn4e5BkluaCLiGm383lu3X2
kmYjZB+FJcnfWAuL31Tx1pJj2mw9PhSeOeOwfeUsZy5Im71aZQK/qR84S/AMIwN5/XIa+OtFbZIC
KS6CtXvl0zzz9LXZy+XGPZ2kcEoCJS1h0fd8/tY/fyHabJBEPWBE9M88B5REuY3XOOzI5VghoVsl
dkHIyJUJ+txVzEZMTYqEuKWQ7Bia4xZOlbxefg6yfO7IsxFyoCEzEWUImkqVu4mEaPQmLWG/oDDh
tUdQAU5GwEuvEHUDiC4Y401RuI5rQOuvsE/Dk7lB9p5SgAOb2RWU3AM6Yc0myaJ1JDebNhpsNyqR
ipHoE/gbRXT7w5CoCMHS8KNB9Et40UaI2XCKY3CCZJ0uyib+bC2XLmhCuA5gQ1Tn5lHqsF8E6rDy
xvImVMpNZwx2UYLzH2kvLRQBQXVHqohkFi9j1XwYgKxlqd83KV60AOk9ndZxGUbRRhCMg2a291EU
YL6J96Ka3tFOWQveVMyd5MYlJfuyehUQEuamCpvbeJUUcLZWyIbQ71rwdFF/Zwp0aQuvvsuT5q0v
FHoOnguf0uC+DCVFk1pWweZHpyhjg9aGClzGGk8F9DrUceS4L7Fpghk3cC1S/X4ozeakIuKVReVR
6PMjyUArTOArP2+Ac4jWu2ohmVUzGLVD/PmnnoQsyZO9pYAAOhSzR7aga3HyKqjDgb4YaLKSH6yE
2GdKWfwMWsBvsqVhsfHG1NbkiFKf+tkmFQKaGmx96Qf2oI6o3FSJjEZUN7hJbttaBuHeY06tlVus
enuEgPuOgLiiMG47KPEt0FolSld5UuK6C/Zxbb1pevsm1O6LNDQfVSuAMwipMsdRzUo8EG8rq71L
q/G9jIxj4BWOUrZ7ZrRDNSZPLqr4ug75fswqWpUmHdcmyV612rhpVPx14EixH6UnyJlIK6NvIy9+
tyPqEWyCMqkaiATfI32CkWjup1fiLaslbOsDeKS69OjN+N5rFIYRZggaJ1nS5/bYN6tq7CZ0YPOm
aWZo+5m4VpPxyYqDL9h99NcpOgXhXYx9FLfkfVKYT51QbCn/uFAWa0w4BIl0okGxbWxMiPshwv9A
oIqAwGkZAso9CL5wmwhUMjqI6jv87q+hSfgTKSsh4o8Raa+nCmtZS+4lyXsNlR6DuMZ/FwM5amvM
FMGKvd/k3svesqJ2fD/bGTEZxwgzSPjxW8uRo+wfF7DaNGb8taqRfWp+CDt9RyTcgYcmHH0kBP82
62uzabn2s5HlDBnAri7d6mp9zCCmhGZwbR47N7DNpuZIt+poJDXE6dfyb/m5WMIiX467zh5Xyipd
IXe2L4+h57aA2mxyVhKL+LGi8J1SXTHPrN2td6iNhbTpbCw5d4KtvF0+07lLmk3NUiP2ZhdwSfKU
ANoekJSsLh9ZPrcGm01kWU3pNRTb0EkTKu9ZWB9Q94RQFquVhP99ofbKY5Z5J9UyaAbQvJHbAuMr
4OA8e5CLetO6kkNJzBYzelpudj+M4fMAg9JL2VCqFXL/PG2/1Q5RNoD3w+WffeaGqLNpUSwCudRh
1zhic19mL1n/9W/HnU2KEnrKOCta35FkIKaphcrJu1L1OPeTp7//9U3BFo1Rntccul328XdM1fzy
bz73BGffk6fL1Oa6DKdNL92SOniXhNohy8Yr39O5w88+p5xlQVBYjY9cLTzmpbTNhdaRzfzKbvNc
BUKdfUS5HuiKWuNVjlHRbtVVcCcsY5oXiPSA+z3Xm85RtvI7MMsrS6qzZ5x9TaMcFn5pJiEh5Dq+
m4V2625Yhq6FZepIdzVL31W+UZNF5vzTA1JmS16vYcarNN9zpia8EtOoazem79uXj35u3a7MFrqp
AVG/p4rj8MWug3200rfVq74A0rHx7PHKCDR9WD/sQ5TZMBGjqsb5CGGzrS1bSLHcdpjg9FsVCsnl
6zjznimzT7oSpT43RuJQ8tRb9uj8C/8pjn5dPvh0q3/6+bPvWjDd2FJVN3CIvjvi6l2nvgKvxlC/
vAG1lBdb7xAZ8Sp095dPKE2v709nnH3ulkzjoJIoDLA9F1DM+ge5D5+ryHtCsvc89mDEBLDB6xJc
T498GF/ItVNPz+SnU88GhFgRVJZdtYegHZhnnMjbIZH2MOLemlSAsZqXMLpQCMaq/jo2pbTq1NBh
z8+/hQFiqwXO6hwDq9ud6kq6MvxJ0+v406+S+ftf418apZKQ+pXHa+rdA8Z9nTLa61+YadfBqd01
NnvpbcyXp1z7zs+9UbORJa5zUL/JKFADMl7Hw5r1u20tjaO0rA6s6pbC1V3tn23fTxc3G1K0Iky6
VATRImnxW5VFb1kfL/Mqx2dfv6KtfVAyxTYHZdsEykMZQC2TqjWN4qdIoT8MnvPV01LyrAoT34l0
N6g5q+YICFNrmmsN/AJGE4AThGB9j6W1ofJAzo4ShIuqUkwkM0gCklTfNkr9qTXiY+PHj1MMaRL4
rGtNGK5ShYcP2TfcmbHETN0l4rsihw5jBwiMyFKxKKgfudDD6gkOvpr8mrpHjavua8k/CISaEGe2
MvLqTVFFAwu2cJDM9ohK+cogeW4Yk2YjDKR2PU4JsaHmVG+Tu2QZLdNnMtUXuPNt+dq3ceazlGdj
sQqUtGPT6ztoyrNvoHy8dWIZLlutpCNNg205FMACk2pd0StXIY7p5fCPL6Q8G6kNmDtDT4eROhcl
CaVoTgX0TSXSTy7oCy807wwNz3fW0dT99rV2ZfXeZhgtAnHjL0v2r/R4zqxE5NmddlMEgYrGajKp
upuiCl6MylpdHvbOfHLybBAPY1qeMTBHh+bIRkGDMCghTCx1cfnwf8qqP3xnf1axfw0iCSZm6CR9
5FRlORDtVuwC03QCyhEAWG+JBnkpPLx1jQJHVhb29FI//cabkhkqQOKxQNyCK9+LofYek4Ldi+q9
5laggvX0SMJJvSJy6kamPLFWG/22VBHH0FkOgB6MTwEmEIr6d4GbfLkKcPGgZe5TLDqtIwQDzQ/X
o+CuycdLUcyQIwRQ3pLiHJq0MiL78r21q+Ku8kP/veoqGFgDpQWruROn5Fp6ytWoPWlCuU098zGo
zEOAuCrL3be2rl8MbVTsXq1eMnrGkmKRsYj3JFZAfgVi8Nl31pUP5Mw8/2fN9NcNzkhMoJoSe46V
46J/iVBJ+TIbTOv58hOUzrx80mwmzjNdGfS8Ch3zqV1T0XH8JWiEFYnV6O2pnV0vAJ55F//8gr8u
JQIHX6ISZmej1XsBln5hkK/GjvvKlZyZ0P7sCv86vpv3TTpo5jSh/c/6MdpQA+w67JCI34mNoBwM
UGedHtUG7douvtYRPHcLZzNp4umCYDaG53QEHsjhu4Ss4co1TfPVD9/Xn9XMX9ekE+bVKhH9cXVD
BtE62TTrfqUt6011ZZg/99tnEyUu4iprNTb/vkbiWgWZ8lrnVzrz2/8UOv/67WkATrtURI8suHbV
F6aCsxxpsEFYA7mgFQ5ztxo3IQhB2Tev3LAz75g8W2oVrqEjCcP4ofh7UYDOh/ltEIQra6ZzR589
6E7BgAzoIXRcj4BPlDYq/ksrba68wWcWxfJsfZS2QJfkUqMbJwXKNsCIBiDQ79DvqQBrBP/oGiwV
UH+GiJxi+/IrduYFkGcvgJj2vjyKDDChqL3Baz/oybWqlXLmfkmzyT021SE2rISnkRCuTurQaI6P
utnfwJIkF2/A8TG8jDUapl6FZuszpNsZTFK9iO/MXrzlY/4Yk/wtjONjFxn7tC83ohysW4wUAhGZ
kVw6quaCTYSagLWIoiGU0X0qmRQjmStwAhHQTGBe5MGsVeB4ybK48QYoIZdv3rkhZ7aAAKLg9hWq
GCfQh0+Wk/AC6kerpMaLsdYekb0pqbC5fK4/C68fxgJxdjeJH43yzqMWMtwhaGptddkcEaDfuNvh
1O/QQFqbqQGl37RvV854ZnEmzi7PHYIwldLOd6DqrtRlbLvbeodvZ+2tr+3F/8wzP13VbPGTUpAK
qqadVDS9PdqxTVLO5Ba5525ylatJdiCcwvpKy/7M6y7OFkQxcRJiBySDb4yitPy7jv5tESdO38Bf
o51QEn2GTN5z9D5aDQi6MuP78mM495Onv/91ZC8WyH/KWSKrBf4roVpLUmhfPvSZ91ecDZfApMhP
ddvAKYt0b/rdMvQxUACmq5VDnn/jW7x8nnObCXE2cqYWi4zemNryz+YG0b9jLZWNcPenf70Orwz+
565mPn6SYYKWj5PAOVoa5eMk0q/LjY4VM3ddUvWuFDvPFazE2ZjpRWXqZkrAQJ2yyjQs76GIpZwg
ncBc+61fki8JsFs3qxUZNxtVDN9DtT2oEqTZiohTdUDM3hVkjhniw5Ub/PNkK1mzwUFPSsXrc4Zx
TLSHVBz3hZeuyWk76cytqZI/BkZx6BFdQa640nOfvtD//eVK1mx0gA+edXllQQZ2iU7MNUK5jCVc
azIYSG6Qvy5f2c9vv2TNxgfP6IYkyHhF/b7Ytj5+Lt+oiyvj95n3kp7Jf7+tohJVg2BAYdO+6jvy
GR3lXjh2tmxT5txfey+V6XP66U7NxobaMilq6fCfO5gvSNEti5ylYpoFbys5udUJp1xBPLt3Vf8R
90Jsd61sp1V2AEog2kFRnQois2gSkv0NPNa7I3jLnayS4QEH+pvqki+d+CN9VQ8eZCE224bsigUg
FsLDYcYvm1p3QpjEu0ZJwcCayjHrUgFfGayVy4/pzGoPTfN/7+RAt7QG0cXbQOrnStN0jg6FNqxH
d1lkiMFTwXwAce/hwc8bShyFc/nM516Q2RimGWYtDZ0aOANxMFXyllxtXE2D0/96bIY131AAd8jZ
4IZAVd4JCCStZeVuwxcDaN0jjauNdLp8AT+/hJxnNji6huuC2ixwO6w9J7UBEhCFuK1X0qrchN9a
fu0R/XinOM9sfMzVPjeNuI4coJL28IwJZ9U6BLzfkuaw8Ffx99VG3Lk7Nxsgu6HXQ1nliswndVNu
m42wovYQbOV1shZs6+vyjftxb2xY8wVR75delkAhdMpAsGOk9AUOrgE0Cebey2c4c8fmC6BxzHMs
lyz4lQFK5RQUJRfi6vKxf9558/NnIxsh8WkWaXHq1DYYbHoF2sHbRUv51thQcD9e33j/vMbiTLNR
DuTLYADIhbNT5A+Nmj/XUvxpCtVeyemYd3J2NFzjy6i6Q6G0bxbeUNlSYFUAxYkLOElCkj9fvuhp
xPvhk5qvkkRgy66e07YQPDxW/j5vhs3omZ+Xj/7jjMR1To/xr5USCTshMT1EV1v1ZvAfrCLaN1gv
U3MCiv7TFpOTzMYbSRFgabWcpI3Lr1xO92AsJeLiiisLyXMXMR8NSKTxurEhpcXYR/muMF/yCKLX
sZBa+99u02wcwD0AV64zEyev+qOse5vU7MKFF45bPWuOZVrJV0acc5/PbBgQTKOUkr4idGsMv7Hh
Ton15ZWF/LSw+d9vkjlf8IiFUvVuRDXTB1y3wMp2xNOGgicu7EipNqWp4R4soc9EyTVx6c8vL3iA
/75eAovwUcZN6hjSSRb3iX5PDMvlR3JmMDDnyxzdwKSiyRy7f23ZO/zGLLoBVTN8VXijl9oyseGX
XdvX/Tw8m/NVjxAZad7T4HAswlBCr3HqpL7BJXloE1VDXiI9FKOxkXT9ptKgX8WWcIpS0ACXr1X7
edzG4fHf+yiPuVZlZFw4ExY8SHLbk/RqKTEuxfXopGG3SbVyMYaRbQr+g1sNU3YAAUKCnfcRgCMJ
cfqQQTMm0ETt02UeYTHWKg/2sPhCKiddGLm9j0vA74llKSCrDFSgPuIJDN6AKOWNKY+AIXNzKZjd
s69MLkDBsOMQCE1FxHorAfgk1V7WWEhJduCOZK8PsZ368U406yXc9j25BwRVU6sHcWZF6j5XxI0Z
k2pHdoHfiztBAFwXCd9yhl3y8o07s1Aw52usAHWu4PYC1XYqnP4yvx0Xrv1nR24H6cK9MjGdezyz
AQ7WiFYXLQPQZB3MimYlVSepgJcxWpvLF3LuQ5rey7/GaalWvbhVhJTm9Z3WfEnZRgdOevnYPw+f
pjUb3IgGEUjIGCMiZkziXAvUja1+53Xuk97qbFHk/soo+nNH2QCR+9+rYCQwvCnX4//Vm8mh69bj
EpXgjjiny5fz8xBqmrN9XePp//ckQHQAJaxUlu2Xj/yzWsowzdlw5gMCjIOR30+c341ijw75Hoth
LS3BQzDaXNv9aNNT/WGkNqcn9dfTbmVSoQcShhx2xTdkaeP2hWwBmZPs0nLKHQlA7sMvWdaAdejy
LTPEn6460m0xs11tpW9hhhFNy6acBfJgoTrjgCwtwiKnWK58fAuyjpS25KSp2q+iznUw3covhgbA
jj2umWmSUy1oOKSf6Tk5chj24z77jKx870bygzEEBzDdX8JQ2r3bDOvRqH5rqrJRi35FRfYphx8n
ytCXNEyCfeM0g/KkVVOUSWH0kGLi5MrTPvdOmbOVWuVOBN6ModHF7uMQW4eIvYI9sonZcAjry0/+
zOdnzsZf4ue82oo4SW5aO2pAux76GM7FKx/GucNP78Ffz1vu1NIbwzR1XKtet1m4Nsd62REP+m+/
fvaBxxnUqTSsIkdQ3YWkfmldsYJ3evngf1q/P72ss4+6MEXNhEwMy6o2FceE3JwYzD9xfnKFlOUw
YthFEHXvUUvbMnVvCKdbtTCgw9o7eHFNqLO0CaPSLgd5JDlFCUBOAaEvDfQDiIBjGSi1qcVOrwy2
GDGFEDg5QhBcpeU/9XwNc+55rOl+tqU3bSddcWdF4C/zKSxVur98i8483rntETpehKV4erydf6OF
MMyb5La3rm2Lzsw+c8MjqxBLLSp+vUKAcRrXRy0y3yPL/HYl4evyFZw7xfT3v15QqZcSa4AD5Ph1
AeS/7/d6BhhJjh/B/V6Z4s5MQ3PfY2UkHjbhInNIrT/2Xr/MwgFpsbZEPrAIu+3lKzm3IpibHtlA
jnUJdciBVVguBMUryRz1dLslNWKhDo2tQ9VcqpPonZ70YSxUxxXrO0TP10poZyYoY7ZaoDvdaYOZ
Zc5IDJ5BDIZxTYFy7jHNxpE4a0KAB23kEFUGFngLcdAZPLIK0vLK7Ztmuh8+dmM2lPT/h7MzaZJU
V7LwL8JMgCRgyxBz5DzWBsusqmRGzNOv70N2L/Kpg+BZbWqRdm8QKCSX5H78fL1I+NjDaA1UCgGQ
Qw64dHGG7RPMWFCPKqbqr8qqlXvdUmw3pNAy4SAMMw2MlGGiZVRY8JWwrNjFKz7FvYKesWAGLXBl
ciaakq0GtoQo11Sjl/NzBliQ/znprYaoRts04ruWo28Q2/b9RtnS3VpnzNJclLshlZahyQCeU5Bx
gvFNXpKDBasMt/uK/qD5/NF6uj7nF340Lh0n6BigsEzGfNeit0sL7oFStNNoawG8CCQQRNIrk2Pp
fMSlMKEQv87hWyN28CeZzQd26g5iPadAM+w9cWGxv1lLKSysIbk5ElZ9DW8imu+QdnnF6eQJmvyV
DW3+eS9Mcbkf0hhFEysdPlq1pucRDIGq1j7CoAU7rcrdTpguuo0/OtitXP91LuvXMc+keJCPfg8j
XJjkBF/BTXXCXQ2/idu5CuT/xMtdpGU8SOyKl+klOuH2+QHnBw8dbatVoKXBlMKGFSkpzm212FFj
hsG2jl+sVLEWAhKXwkVeQpAGNlICOmB3tnJj6weQ5/nEUdE7f334FpepFCQUKnQOtB2weZb5q9Ja
eETBSExj4RYnCtjTmAVQWVy/g4bx3RiMzcpj58G5ME3kLkDY2xAj6Hy8WujwA9wQ70cwCAsb2YeX
4t6/0deS0AtjKHcBmpFWmp2JkBuJ6KwF7BfQrujZq2C8AVOL62+z9AwpQlRsUuCJgr23wEFf6XDT
h2E6fJAy2Dxff8JCDPrObPw4QVRBorRVEiGD4Tdg5JibuIM+vdVqNOtl+q4vUjeu1norFg5cbP77
j4dFOi0gWUPkLuhLnN2HMPakRrsyVgurRe4sYkZBQmKoiA/1W9F86PHKCC3tBnJXEeDVWq3WiJ78
HqYC3rSje+1WuQdGd9Pu1LUYvTRv57//GJsMpHK4XuLrN2+wSdzk6PtEw0/hKdtsM36KlZcx5+B1
aXlIK7+vlVA0qpbs4qx6B001derc2pYZPw0Mq7KmAQyYAK82e5Q5EtHcTxxKnRZcoYTojVdhlhjQ
8ACK8p7oBsAyQQlKV/Co4NIFn5rHXC0/Ch8KCBJTAE8RH8HRuRnzZBNU5oE2fQTfseAGas6DORRv
ptJvxglta1VpwKEnPKt5BHuXCkJK4OLHIvF0+N4R8e2I6vQZxdcEdKHKT2nNEoChzN0MhSrQ7ghY
R4qqIBqJqpqcrBEe7SOMhiJyCqDbmcrxmHISzrCVs5GKQ6UC2wl4jRY275BMo4NRf6lEewALfqOb
Ghi2lUCzqeBwKe+PTGGg0LP+PIAhkSvaXWe2m5DrH1idv1gh7klc3Rb8T5Np7vWFeXnpG3JqscuM
qhtSBH98uU3fw21IaOMjcgKekiurCcyLs8GQ03C+qtXdMODQDT6tbUILngUfkGetrMjLO7ZhSRvo
aEANU2qgpZsjUiWsNu6nsHhmffo8qMlrrnVuPYkDrdLn60N2OQIYlrSEFKUas8GgOJZCtMKjY9U+
XP/gpQMUk/YyFbc4tMliccL6HoQkGJnErrmvdrNn+j3gTru1EvDlITNlewQT12x4SeHkGe+h/twm
2/lki9rpyqY87xsXVr9si9DXA2snH+lyCrWXXTfhXaGmG8oJdhfavAwNsE4rQ3Z5/ppU2rqGWvUV
a8TWpW1BsS8np9nPVhm/J5irfkxfgDvbiRu4a9H/W+V36dXm7/Ejfoo4rng2YeSQHZ9XOXBHU5V9
lgQW0nU43oZVAp8eYLqVJN1kVnavpciVkXH29QOAprDiRwP9Eb3fHqppPHIV9K8s6V7TFCSvlTGZ
p8ul7yjtf9aUKQ1q+/kua8cGjsrDc9IyGAgU74pR7pBpgh91eTeaTQW7ZH9taJYqMnReLz+Gpmxy
A2Rkbb4wBTfiYzipO8urf08HY0vc2MvPawW/pdkrLfjZrlvguil2ZcwOaCdOmw1AlyLIXArpekzg
m4eT7MpgLs1labWjEKfRIglwPNerfZDCjCkboJ0MAgAO4RgfE0zuCmkKa/5rZYyfYwR7M8jv6qy8
h6l8CoojGjECam143a21IC99K2l/zQqUwpsinNMYdNOQP414gUUvCjIHq3+6/ubfJ8xL00iKRmk7
sGkEumBHK0zYDnzdYRbkNGgZQCetgKUtCwnct2HxD2PFobrNjugLakB/VAUMNk0VfqsFUMIDvNez
Ad37KYzPVQE9gAahMcfVCnhNAUK8aouK/JqI8qeDIqXn7XniAGuPsEfP0GxwDoFJAJtxm9IACUyF
HfMEjOcU6KGEwdKuGIH7DJgGogekcgM7l2W/U/oBqtfasYDFgaaGGyAkgtJnJQ9aNZysobThrge/
ExSO7Yx3+ybyna4v4Q862zmsjODldSi3TVodXOyJjm1Ppyfu79T+OTdf/u2jpVKEUCe/NJtU7JLI
AmALGqYKcqdsrYiycIKWmyUHleTp2GGFhUriplV3bxb0QSXN5vq3/94qL0wtuVUSUElWYjbkOyWO
XappD8BlQl0q4N2uRiC70bNZxKDhanZWkNIROgVaA6zUGIbfsP58TtRhV6NTrNbfFB1oPeARhVKf
fT/4laozWKDVj35cHzKtvSOBstWHejuh2902o+Q1TqZt6LMQHuCYvynJQQSEZyDV76fAwsc3o2NQ
YBVgcQrnCNN3jKjf0s4ARRCuxnbC/Nukyzc8yN7LwTjDG/qQoO0K5gY3IIT8qVW01viUvmX18DcT
4qtk4x4OFW6Ywd04hDqpKtAobI4PcNnaq4ml2SXjmI+6BhlgHZZO1CNXUqFwO4YIGlZ9bqIY5kUE
qYcs+2ulyR1cdo+TSp6mAu7rPX2ofdjpGzAlbhkAUOnwt9ONY2glhxhCcrstx7s85jctSkdhrVDX
4sNboWLmi9lK9vpvurARf0vaf0R/TTRdQQSy3Nnkb/IKZtGgsABwBabX2q3i8sHL1KUNxuc0ZVas
Q76U1A+4YXhANN9d//ZLHy1tKWUUwqWjGmLIhQE2gGmLvmpFtTQw0gaCo5DIyISP7jbGG/XEtu0d
Clz4w+BANwmxtv9gcA8wgpW712XZu2Hq0t4wJlzU7aiiZPI7KZ36MDr1B5iYbuiiyew+wbB9DB6I
9t6aeu372HhpOUs7BVKY/hByiJT0pADrcnz1dXSsJlVrl6J98U1RoxqY+W4F4+xbMli4w2lRZpeF
7ujCAtdoaAH10JBTGyq4Tdd6NoBzziA/AMgLFE3rTgf3akhg8tCCopQmsGEWnZcO+p/Or3eJiga3
KTzmtNS2RZfwvUa0s9/TJ6snoBxbGVAqZungHnru+uyclgwdEnQ8DuUIAb0pzqhrFCCaqDZ0ooAj
VN2hH5JP0qIdgfcr+pvLWzbUhP95PMrhVAxDddzvRWPh3cFWCRL1QIr6Nkjg9ijMm+tT+fJ8g97q
P5/T6UFMTRX5RGVKbksLyD+wae+yCAa+PoDy1x+ydNiT21BRzcvzKafpdx4BkhD0wME9zktfyAZ4
LPe/8Nu6PG6m3HPaa8Tyi6LNd/y5P3RufMed/HZ4bY7qTf4V3qBPxYWFtO/8YyiQm0tTq6C0p12G
TuiHHNIiI/qzMmbzir+wTOTe0qyFZw+ayLNv/UPullseexF67NDLC0yDra0WxReimdxkig4lUU8F
HgQmnZfNIQdwldd6Y0EnCSbCHq7fsbIS9xeOCnLTmmkIWuUMd1aQEcBlBX7jfoS738qQzYvj0pBJ
cVkJOKEcbj471m80LQU4zdCBtM3MLYc9/Ehbj/EIKk2rhUypfSQWd68/eeGOoUlRW0MTeUFiK9+R
rnmerOaGMfClohoN8Emyg08XnPLG6YHB83nlUHTZX8Aw5W42dQCMCjBosXsJT0ha15Ez61xn0TF0
bQSd9E7jFcgg2SaxoVBfG+L5jS4NsRQvtGnUIhPsMOh/yl0YR1vR5SAhheEuVqbzBIOpWs83asHO
UzvM/YE7YhWf10d5YaLK/W7TiBKfweFQ1U9kG0+otaw1ty5My+9B/nEcKYkZ6Srj8Y5McJZSVUgp
uQoNG0A9Yn/9yy89Yg5YPx4BS2Fa9tTPd6VKXH36PfiBw6Kv6x++lA6W+5gpBK1VmuEF6BYpGqf8
i/k+OGQzuxn2n+WayeDSS8x///ESWlLobVrjMY2peolPPTN5Mnr2Lx0vYD/Nv/uPT+clNUU/V3D7
6ncIW7dSP86wG8h17Q4I5+tDtfQKUozQgqiPa3Bdd6XykrDPKrlZtyZamqBSGADaVitLig6AEBRM
QCjgwMbVNVXfws72Xff+MToVVZBGhvZuR/mMKwWEvvpEujjmn2zcXh+by500+AWk1Y38boCrN0IW
kK5O2pZnMy6eSMLukki8ovdrq6UVgKnB8KUqE4XbAZzeFPW+CI0dWqTOo66MTglvM9gHKp7ZJE89
mVwkzLeCZKZXGn3swqNkm3Vpv0Gu36nNat+kLUSnRRN6VlqfqJiecYF5LjPtTWhkNct18acxVTkN
K9jALWgXo51u6kB21Dq20raDD7uGbLnyaiAPAWXYtqnGXWwALIMeWLjaAymbzMAnYAxXhvjyUQhf
RDrYpcbUVbpAC3W36TS7eNePwkENbXDYobuhO+2o3K2dtC+e7fAo6dcEMgD30Ao73shgL5I/miCg
hsZbUP3ju8jqSch8WkBL5644Nz8RZzqptnCirfILKk2IHIvt2ptcbrEwVVlMqReig70wPH6UNu+c
dq7SMnbgHBCAKLprONxnUh0uWshY5hEACT3PXgylg/swSv1+AMgtzmfXF8nlWIvvMi/QHwsRMow8
poyFu6J1yOgU+wJlMf1G1J72Rtxq2+6uP2jh55PFirCfBKqFYnSFCYYewEQMCtg5jVC/Xn/A5QoC
3kQK57hrDno4u1+kJ3UzudVtuMmc360bvDezB+7KzrfQz6maUlxHKd/UNfBBd8Fg7TsfuRvYUmSA
QQE0qk+/4H+57xS+0cbCMdrki3A0tvlpMGc0QP+a9AotJvmpToe1KvlCMPiuQ/74Bf0yoFo2xAEa
J/QTGFQPLVB518f04vaCIZW2ABYDmx2FqO0ZWuj5XbepC2zHirmikVj65lL0aENSAPoNL5tIfQrS
/ZgS+/r3viyfwheXggVcRitepGg3hTgY4nfAXHWbuq1LwVto+pWL4MKUlrWTQBpNNNAwE3wNBT1/
0G/8wlJt1W9duJTdXX+VpYdI2c5JNQYtEvOsBhTTZyYsHSYnac1TVzxff8K80v/fIdhUZRGl2pFW
Abct3jGifuIcfkhKZUYvRHeKhSptx/ppZTotvcv89x8z1WwUNaFsnk4FuCvkk9V3DfBUU2mtNFsv
vYoUAqoeiGK9xKkCjM8K7lk+cMBpj98mNrcNFLnXB+xylgkjNs/nH++RgJZGrbzAvC2yN7MA2EUZ
1T2r4r1p5h4gjQ4ryZapH2YXbjrL8rr+WYEnstKVWzDW3YrDnoNE/5L0wLeRzoBgYNbU7zU4FKI1
JY6NjYVziBK+EX0l5C1EAUOKAnqmBAKlckS81ILX1j5RX+CMvzKYSx8uxQCrV2G8ZMAAEzg6228b
u4g0WxFf13+qhQgjyyjrgmbWpKtwRNLCD8Ch7zK2ej//zr1eWDiyShL+w5TipoJeBZaXLjzqcU8N
kA0PdHh6lHrs8k4/TFN008VjjSZ+/ZiWxqPopmOmVFvA/vZUDyynqMrR8UuK/5vyT7SNbTJjeqRj
AsflKTxAoIbUtam6Ser/oYnKoNlonXjQcFpWzY+01yw7MIFCs+J0Y1L9F3JGI9hJ5S4CVq2O9RfL
D+/zvMCpIrI2HTM+GlHeFT0y4nEMtBtU6K9tm/8BDOGRc+uEJqQ3NF3cKiKkLgkMbodt/Nko5n0P
LQlAlLSH1yBylYTkD5OW7VKf7kcxbsHOOwkLrMvRTJDSV9/blAJhr4Pi1NV/mwxJzYCI322KBCWd
znXWAaVEwYjMW3g8KCF8uuuU25oZUUchzUsUxq9m0P+GXwIgUsXwprSp7uIIg7QRoJcDyKrA5tY2
B51sRrmD1WegJl1FqCsLg6KK4ZsApFvPQWD+KhvfK3OA1dvpbairjR/y1yg2boMaxMEm7TytIZ9q
5O9FRzRnxISsO+PBpKkHrRtxjGD6kyML0pLGDUKyidOBO307PtaW/hRF2bPo8FS/yguHxcrGMEB9
S6ybXMvExip16Ht4eALe9qhkzUdax4e8xt0jiFuY9YTjAYZo9cqutDDlZX2o0bexVVs9zsnI+871
va0JZNfKh38fCy/NeSn0oXW+SHyFYs5b6qMZp9VWqXrIcqiwlbjcFiEAlTAIcjURf9bloHktbM4H
v3nVAvS+RaaxKbXwtzZVLksBtiQEMLGqDV1q5q3TNeGx573v+HHyYLT5SdfV336b3uqk1GzfHyeA
uylBAs/SwRzoencMMbQhkupChKeEGKbT8PFhaI0tN4Elj4ej1sQMWqrki/sZg+s2SWC40XtBZ+Zz
0dMdDeXF8EeANK3oLuZViIpUmm4Hxe/deNJ3oxiOtILEUc8exjr4ozTpXRUbjmg/8hztXMPwxrQJ
yM44ONdaett1KlTa6CjikN3F/bThSgJ8tjLtIXf6ZCz6kycAp0dq9RnOFuExurodBR9opsHZz2i0
HVJ2m1vW7yCq/sYVgSnROKo2MqgP5nqz7ULYlREIXM2L3gC7dzdkbDuaxrMPgBtQ1+bGzONwD8t9
z8hAplSHc6ah8F/zFlIiglIk1nbK9BdlbsaC6c/jZIB+Stlzm8TvvZ854NGisZ70730yeoWIjwrY
ay3wTbWG150si9lGn3nZxE7NqH9UVXgux8ozAVNWLArUol/aw0hHuwL/Dt1VYhOzUIcEPgP/Orrt
KpSxC/pMxvrx+h6xdAX6PkT+2M7FZOUxi9h88QP1xw03/hPScR7wsi4cktaEpgvrUs5GWCrvo65P
4fSbvE4AE5rG2nlk4beUrQ3qKIJXXmnBEhKpDojnAlie5D1/XxmehVOb7GtQWEUSaRAgInU/oOUN
0I/k4LuGB9w6+v+Yk3rp/Ww67q08bz63XAgxRLqRjkZBNd/E89JTsa/+JF7oJk4FqbE967Ss2NZX
jtZL4yYdRxlpWiS14fvaQGRmDcVJRzDS/qnmheTT/NQfsyosRcxHvcI+opdeOhl7tIMBnNsi4pyz
1VTQ0jtI8TgataZsNbTRoFJwHhrVnTrUVLN65Yb2nY2+8GPIfRo574CBnS2w1NbWzS1Bo7w3/yKQ
as6C7+LF+Jq+4P7I7ewOCaCtuTILFlaL3LhhEtI20E3jtykREev8EE5rCoxvn/lL7yT97mrFxwSW
b6idEJjrUsVPYFdt5G5TVi9WHBEHNaTHcajvsqQ6hHp43wJNqdUK1D8R+WxK/sCT/J1MzXEU1r5V
q0dmgXHhZ3NtdhjmmsE5yuiNCey9yCKOBEEBuRlPA/ia1kAOGaholM2cf+yeALvqbQF7bjsw2HNV
83NmWFtFg/S2jRizYeG+CQSQ8vpgmQ6uHQ8KzZ8zgjqjgc1qMo2V1bCwzOVeDE1B3yv49cEO/XPO
YHV/W7A4QzN3hcLury/tpUdIFwmjTghPGo7JlN9z/tz6XwH9YFaycjixLgcOLl0lMj9kgUXh6RlF
r1W/YdFzqXz55tlMTmHxmEB7cP01vqtSlyaQlF0gJq8sH6iPXViWMMEuQ+Blew734VScAVn16tp3
wQHbA2Sx5fkU2nVBHooaZ1OahX/6qjpaBmZEG8EBttdN5cAZXLFSpG16v7wbBm3lOvy9g134onKn
BojuZq93FIlGUAXUAdto6lcwla6sB23MNnEebs1O/SQ1/4Bp7b7S11wjFi7icudGBuvuzlTxS0Nt
+SsocGae+mdhqjdBnz+rI2RKKz/F0oOktcyoCGhRQBxRj9khrqs/rT6LiooW/3TxqSHahPJCgotQ
ygT6O8y3NI/EdphGvkW/0z4v9BNi6L6zpntB1L2V9aVdpjOpHqjnoDf2oq5+E9a9JhyVG0DHvbEb
N01M3etvsBDA5YaNIodoQ82QQQczXBO/VNPN25V7+0IMlds1cmUaVZoP83ILHA45SFCvaTCXPnre
u39sbgATd7kZCPDlcLub+HvEVtLEi1NWihFg+DRBNghs9egDA5nTGY7B/4H/1lraF+KETH6hlAC6
nhTKNoQRRgYT5uJXmOVOYt127W3f/smsfGV6zkm6S+tPChQ0iyZfxCgnT70R7IM4NeyuNlsb2Lwb
nweAjuXVY5KFK5vmUmJK1ran0J2PY5+j8nvQQ6CwduKGOrUzHUM3/ERZwcq31hfoNsiHrzk2LMR0
We8elcB6dQxO7KZ6H1qFS7FxTcHe98XKSy1MNVnl7utWGdcdfEVVcMRC/2higf7T0pM5NCOPmMD2
DmFVOz4ZuGPlorzV1DVrg6VKAZ2X/I9F0rbwiLHmdGfjdjjDgmWEfgPfhZZhtD2h2cMLc4rVxoOl
cZr//uNpxmw2bIFpu6twOW5NkIW7cSWQLMQoKq32sjPClrRoru6CEY5DsatH4R2yTNvrv8PSFJKW
/MBHyusYcImoGp5ZcOrpKUI6WtP7lVL8UplSxtRUTV9y30Smjm4FSqUQs+ymXbQ1zuiX+ar3dJc8
/ptHtkqlJW+CHotkDnLDPTxHBHvospfro7RU35Il1bRGRqErMExQd584t5tHmBjZ+pYdAmdEiWsd
jbWwqcpQmgFtqq1VYPfuTX5KBrJhAibCvtAg7h3KW30sQZFijYO+jfNgorMaeZPGMQPypIfaRhkj
TwM6sKXtSe/U5+uvvzC9ZVl239A4UgMcT4P8qxoeKF+ZfEvvKh0gGs3ytdiCSGAo+1uOTvGY+p4Z
EnQEl3e6oa78ektfX44FCfFzRjGkeZjbTf6idSuH0YXFIwuDpzBJoyDBzR9a7xs9gI7TSPy9BqiX
rdTDykOWvr0UANjQ+UY+Z0gUVmxhnBU5sMv7x7OELi1/SppG0eAsB5agtjViX7Mnxfi8PmuWRke6
EoxsggIZ0O2dqmACBxBqpqVHeOHxqHSvP+JyF7apftOFfwTeCeJvhVVIGAc32U2xGXYALr6BHOCs
6ZQWRl/Wmw5Ra2QTR1WLxH9C87hKpF76XLm02HRIws2gYAZ1SNx+0WTl3rGwX8gy0r4uJ7iZxOFO
AzOryck5KlSXRWsngqWPl5asVWZp1OUp3PzISdEB0PTE+LDyY84z+sKJTZaPFhM32CD8cMf4vnMH
F4wST/Gacc9t1TEhVl3rE1wSgcjiUVErrITZDggXJ+HxbfMUfsN002P80rqz0q16XnvW0oBJyzcW
QzL6ahLt2tErFRheUkczIm9lyBaO07JcNEaed9SCEpRbjX9SWj+Bd/kUoJdlIOW7ZphnHw5+rl8C
sOvDsQJaKlYkSHdo9KyW7DaNVXh1zWGx18IJeRIl+FIKvlIcXXp1KQDAWjgTfYcsnAKrFD/8m1eG
ba23Gy5NF2m3V3Q0PKcVPn7YqDAYQed6seuQqRy8yi4O/8WWPAfDC/NSVosWcU15M9O2Z3d9KJox
V4ZdsDW2YGI+rgqTlp4iRQSGokWczznq6RZXdliKzVwCW3tsPL4JD/5aKnzpPPZ9f/kRMmnfRVM5
4Tm9A7MPGzeUXfEJeC99ZIdma+0j4XZrTSgLM0AWkw5d25t9liDvXiQvOLye8jw8NHW1crZc+vj5
7z9exeIlU6ICr9KFw475qd1S0LX+MSkni0jTkQ0MkvZwF6gaerFyp5oMFAyfx/L1+updWLzfh80f
X1+Pi3CAyztkWegJ4aq6KeEm3o+t149ik6nCRXryqMPz7vrjFk5b3yWYH49LwyoA/gwJKaE/oZMc
UGRz17HSjsldAt3g9YcsbPqy6W5kGRa6o1APycdHGvyd4G4+GXdp948VVjKvnh8vkbCkp2oNq2/T
vwGQzOnIv/FVVCJFqyjswXxW8ckkb05WibWRrSUtl/YbmUOQwPpcRxcriCCVzd4iGBT5Lkp46Oyz
lUN+w5ATyJ3p7vpPsHD3JbLjbqeKfLJM5GJZha4+4psouptA3CHzp3TNFxKTdAepjjciMWg3aN4k
qviVBBUQ5elblw/34yRuBsVaO6RdPusQ2Y6Xw76r6FO0afUOyhj+FjItqDsTmOB70yF+oRtt162B
MhZOhET250WNPB6sHm1vSnarD9RLY7Ixh3tQdI9N85sYn1kSOGWylmi4HILQ5yHNx6Et2mmeNYEB
C3+6Mxm8GYyVCtDSwEnxDRfcRrEUZU4hwy8uZLoXVeT5+iy5nB4jsjeGLuANILjAYaso7CF5ylVI
QgFkHgI3giUKaPOb6w9aGiHpANSEKLlzA0Har+BbMSnWS1uUmkeFsbILLI2SFBIyCBn7osSb+NkX
iB122q2kXhaK00RWWEdZCLIqIDTgCgyg+Kh24MELrt/QTXm77ru69P2lc4wWx8MwqiB7xaqGDtCy
h6VymDrXR38h9BBZWa12cdk3HeBebehA3QRDVRcOdu4w4qQ0gp8x/E299a65hXeR1dX9UChl2+C3
IKGGaw3Q63TlRS47YJhEFktDHJ7pLIbF/9ydpLopGOUqUtRiqz0HHsxX3fbkv2Xv1X3hKHtlZc9c
eh9peXeMV8qUg+c+qPQsinLbQdW48sssrEBZMw0dZjZG+oQSgRYfkwptA2bo5kK8w1nEZV29zaAj
gKU1aJaTONPQ9+2C9Z6AWRaUK/Udj4kDuiFM2azgmCTIrF3/YgsLVhZZi9BKeRnNvyEavrQocvy6
sLtmFUV58TRNZMl0Neohqq1z4OG9Y0EBUGdCc2FxrNmqNa4VpxYydkSWT1cRPMAh4/vfY+7kzjpk
WHDvqI1x3uTbcCX4LA2WdGpIwmDsqgkTRIeHg7BOTRV56Vru9Nv87//fPDDe/7m7FEpq1qEGtCvM
SdHeSqy9n/mRnZh6Z6uhAvpWBeVbXWdgxahDtEkEDHUa1NVL9HXmcfylFwoSgjQZbAPSPscU6n7I
xaYnoKCZA/7jSj0aPL6PjMbJ6HSbaSR0ezVHvWoq/hqNxhwKfIcNI5Jn2hvPY5oe9VighKH7XhdC
upX6xTEyUMYHQCC3U3VgwMP5J5GLGiqiGJEGsOuqqD6KGHKeqbG2vjHeo9WvslVVPDSseFWytPF0
yNGwKfR/uoJb28b0n9Im/dVwpEe6NjX2wQihP2Y6Tqpx3XdbFcqvU9apgJAVIlmZ+gvLXVaVWzwY
aDWm0U6QcwFhGW3XzsVLnyzd7oSmNnk3EFxVYv22UsenVAnfr6/XhZI4kUXk9UD8qMzAm2vzG6gr
++5ZT50elNcXDQUo6O/dvtmafKdOe/zrG3u2nb6BoWt1qIVIZkhRUp0wdfQRZSLexPBa7M9cYW6T
GkdT0fblmNbooiFrHiGXrzFENuxlQRDS3pxAWas+4umuUBy1zbzGCtC/v3I2WljUssacdVRUijLi
Eb64E1R5V+pg02ZrZ8aFOiuRVePqmGpaZWC8UJxCnZU76o7jR+Gb5rzW8rMU/2TheDFUUDITFWH2
sXOjHeQkLqovh7mfanZEXcuPLg2VFP9wQ23GEkFjB7TTKx2ifePTO5asJb+XPl4OgBWJ2yynGKnu
iB0xiU6DvnIuXZhHsoI85iYJLAUDBIuZbKicGD0Lo5Ju+HSixsrSnBfAhfgtK7h0pc8ng+Hel+Zv
ZSiOA7RMQWGrgb69vvaXHjC/3I/rcATqkZZZCFiG1p8hzzyosW4zmLCkFls5pyw9Yv77j0dYCgsI
h73Yjnaa0/g5ulFvCzSPlGud/EvHbFk1bWows+rUDHBDd/zuOzf300NqT9CAkt1q4mshAssGu9VI
UmjvkSplVnZWhPlUZWtij6VDtqzfMhqfiUoI9L5UIMHaxV53A894aFTHclLATOxqsuOD/7AWcBeW
BZeuPEnfhXrUhKiktm/osQFD6T1I1zqFlj5cWtJ0YAKSKHz4GIc2OI3ol4OoIc9W5tPS7yAt6QzU
orLhqHykmbZHV8RRiZh3fTUsfHNZcqVE40jNFNUgnhwofRzGW598/ttHS/u3msE6nUBQCFZCcC46
xS7g2U7BiLz+8dblQCFLwus+SnldIsWcqO9Vfh6D1DHLF/SewbL0T5DnHov/XH/S0hhJy1nTAdtk
JrLmvhLfw2arQ28kMiJxtWZPsBAvZFFVRLJQC3Cz2VGSu7n2kALIlqmhbbDX62+wtNpkbVXcDczM
FODkoCi4iUa3H+wQR/vaVZ12Xx2MxK3+i/T/wnyV/XF9VlVwjW3h/sT/hvr71O+uv8bS50pruNIK
BFWDIBloPcdtaOs4yV//5AXhMJFFVmgpUEqlVPHRjw3qaBTiF/S6wLNkM8uHZyU0Biu/mYCu44G9
6uhxuSBDZBvRHJZzEzpWAURzRod4td0kMOfBAX2fe81gB+6aQHnpcCNrrSbSjL0KzDJ8RCe8nvGq
HuEnDCYOjlCBs56a+a6aXtjAZYXVwPWxieB8tiNb2GvCAig69IkNQau+YZ9s154ZSv0Omome6CY/
1OhvcayD/pxt/MmNoAt5VJ6u/6YLpxVZiYVGj7hQjRAwFYb2G7+EFGOT6rXL0whGj2u3lO+64aX3
laJDa+W9ovWYOTBHrCenLV/YBokIwG1gith4OIdtm3P3ooaOb7dPQPbNCKJ1m9OF4CSrtqZetyLY
wya7dEB6GLCbSdtrOl/ZHhZWnGwUShRt4miJQ9zIA4gQ0MrfBSvnsKWPlpKcI9FYX/VoBZhq5bZo
w5vcGlcSXwvxlEpxIkPep7Y44k/N60NfZU7Z1F5oRX9EoH9dn1xLj5B2/LH2BYw9ARJTYf7Hrf4B
59SK1W7Ut5vrT1iK2bI0ayx5X4Q1KIDa/bSxKtfcah4acj0t8DCLfLvcVFvfCVZ264XtVJZr5W2E
iVRCWAT1vmWLgH1OFrB4RmzeWLBbc1LYbtpDrql2OsRrQLOFySsrt2hnRUXXwHs8UWqn6V9K/6Nm
/8PZmS07ijNd+4oUAUJMp0ye7T1PJ8QeqkCMAgECXf2/3Ef1+yuXI97D7ui2t0FKKTNXrueW4fCV
BXYpwWosyzdLYp2nq5cnfxGbJjdvLLBr9+9LV8y+zTy5lDBcLTY0zMMBY6kIpjYg9eLjNu7hPxnH
X2KLdX5ufyQSbm73demdL+Ces8uMTAeGP7lROy6/U2p9gva+ZtWA27M5fi4mzMAn+tmZyLpdQ9UB
T+EOlU7NK7KF55aYzbk8mrAMFrfgENa6BgqmdY+k7zfOOH7yzrrl8XDttLmUedkepgYyD/w1ep89
ZOtudU6lyaHeYJoc0r9bqfSVXfiflc4fzweXS+npJQVGZ/5g9ODDPM2a9iR/+fcWvHaWXWq9SgkD
mrGBlKme0qgz81U1ytUEFGJi9uW76jH154pjqn0z1Mb8IXz9Wk4pTPPt/JObcADzTH3HGMYQC2eN
IvGu9EEubzBG48LOlBUzHOR7OM5bMwaG4UXa+ksf1pAz3gjf1/bXZZTyO3tMB1KvFdtiritovB0r
bikVrgWoSyWZP0+zX7cIs8aKwbXy3UzOxbMi6tf5cSIxzN+i23vh2pL6P7KyTndTWRMIhtHMmIb4
zF0YMNPl4J83VXzbI/OK3MO4tDHknavTRjsIhZ9jF56DLgmnUO5BKD//JhLdWr5XYu5/y+6P5ds3
zjJ7SteIInwtD3xVbyxwsfMbJ+wVfb1x6WJYOcsyz2qB8gyum/ESz5vmxO/TyEYdOiyOmBiF47p6
9Te3DBmvxcVLPVpDPfgi6J7/13HCjFA0GYEXOQHw9gf//ZYn/pVlfalFQxHd7/3JQaFuYWHOnXiy
39qiffz3rr8mBqAXNxOFcUep2Yh0bIWJDoxcBNkHVUG/7jPcl+k+X5+JtQOLUv/WeXL+6L8E+ktR
mhwQU3KKXFniNeWhtatDN07XY4RaGxovtwxH/m5c6Bn/1cP/WHFpxVjlsvE8cZFuIYmlcZW48DnY
mtCXA5x0B2e5iEDiBGrszZmLKwfxf+3JP77ULcUsMb/O19zX+1zRnYEZ8v/tXV0KzWq+GK4DP0ZA
MQKk/gvanOIESAIoIyJovqzV2eIU80T2u/X076+8svgu7Qp7oIyzVsNexPXRZxkeLdcIwaD694df
aQtcKs0kzdPJNzSkj7KDarktNmWWH8oGkxcN3OthDIfe0q3wcL4O/2XRXUrNKJsnwV1c+Whf3XuV
b4Vdy2mMOngkK/UtnW6n/SIeKCwjhPHtMfobRorZjVdH/ysH/O37z0/4j3UharcbuMmQcw+KRJaf
3sHXJ6mEsbNhPOKfLb+nDpJckbWvjcPgFuKsNdgwQTrIhCnSYga1vSvg0x32Deb8zbTdoiwKdebw
5jjEA8gm9A+woY4c4BwHZqyIxRNqTi/GhAHtZqhIAOGVtc+kL1fEie30HZCHlWVCCsPjLsd215ME
QICEJGNPhYQEjBj4VKYFCyxLuJEewXh20uUdIel9bNyPpgbuGc22bgH80oEpLRt4Bb97G01Ow3hf
Ohjr1MI0IHkZf5iygixVG4LJS72o0BW1DGzubnGunrgy202f6u1swEK8BJynEnnQUGh8R9QhHOND
Oc7e1vTeyITeCgOZiDlkCpxZDAiCs+H1w4fZ5UHfOqGokecvfh5gavDUmNW21tUzroyvtj1Zca2W
J+61ceqh6IEZarqxxVCEVTY5sLAY0D3ln77ffQiI9zeuuc1qMu17Du27Z6WA2i7sOQNNA84xNv2B
1R+QNLC62Cu3qhPY/exq2hdJ44j3efHWStaJBdPePvVU7I3iNBZe3BDxAr/dU2bY3XpyKIazBSCB
GW50nsf2Zg0XlaqsV3mNEebF2Dps+ponGFXLPj+bQdi/raaevq3UhFQX2NSdymqUUpw5TQbZwC7F
wOQfXbI0wkxrH7oyixxQjdCsT/dOjt/qDuKx9bqNTxEP5TS+dv3wbMN+KkafHZ6SXEapzvazJhjt
F+5Tp0QyKvtkEcKDzvUf4eq1ygzKcTfB5HQ6Q/zC4DrTVt2u0OXvXKSw/ZhJVPnTii5sx6CnThTU
eXHrpus275/zVHoBW3L0pOUXP/PDK++ewwGkn6qN8ntYJ/Omhe3OVwW1oNUCoztPQ5CCqwvuKj/B
teKZNpkFd5H6yRMAK9kYhQ+X0ous0doyX3+QsbunctwVrNv7Xno6N25xT/2wnTSGnGkvBvps1f2L
YDpmRMPDYiTWlvb+2zjRY5cZSar4Bp2HJB/bOJ9Q7oblF9Q3vI6ZBz2XXdoqxPqGr3c7xG45AoeX
AotldOAga6CGSXEHp044dxMYjvQdXjSMVe45B5UJZjVvfaru5wlYca8ucfx2rAv4Yu4FTb8B7lbH
QTWbzhU//dzB39MnD7KbQqtznmw/hSxkLMcb3ux/vZu5/qUCL6/hgN42KOtUstlpr4iJjel7y8mX
kIxkM1dERbaXrbLRl/H/FvzP5+cf8ZBAfeCiL4wjPzNip8OLI0FFIrfHDYqEfXEj0792gJ3vIH98
zdIyS8hO4gCrP7RKA4Pte9hA/fs3XDnr/7sY/vnhHlSDhfBwAeyeFv+hLm9Ysl+7/v/XGP7jgwlw
XR4tbVwizNW5EqLg0/Plhu49tBvle7oz1jdl5dcO4Yt2S+P19jgaKBxMSbOxI8SSMMM8BZRTXYc8
n27YI4LA8EmDPL5VrLzy3C5NUYpReECl4Kre6DK0RB+a041Vda11fmmI4vcwh5akxJ3P9T9LncU8
nb8tbb6hYVWGk1tPewyTTUFn2BG3ePEJT8hbffsra+3SHKWTtQRPgWHgQDW7zIW9nKoeBnHrPnul
xGuc6wJ/LApoZBpaWaRYF3b6ujjlQ532IIn065Ll+6zTN+oA137F+d//8TUY3nFbIRZU6ekcDgg8
rDqZ0/2/d8y1nMm42PZTN8zcS32Ucg5jfJ65Pfvl13sjqhMS3QJyXNs/lyrzaaFdMZdI1gsrdM55
TSg8pGY4VWEBiPEdHt0ivl5dcBflV4ycFbbLcGqS9RmMlp+Mjb09p5q3U4orhZ9L5bmaUr/k5+bf
3JycfGNKGTTmSarvf7+Ta/qg/6M+L5a2kZZfrwGM2hs5Z0FKbZRFm+VZFebK9HMe2f5igzIb6VLx
yAKGOpo4+bVAbBOAShBMzvJTlo4bLHVx7Kh4tF1dRv5gfgC78j/NhOOUOp9ef6zM1PNbt2zxHGR3
x+krsLe8evv3M7h2AJ733B8fPY6zBvUQFw2Cqnkw126Synqvc3uXdy48sJgZup0Eg1Bs/v2Ffw27
+C2XmxnVkBSwXhSDoa3mZQ/MFNpwfvpYcrAOmWnvsaZuzaH+fZHi2y72dG5BhQ4ncshU7fqXzemn
Ode/OIXXCSuLwHPq+3GECQl3X0bS8kBp/9b5cu13Xu73NIer24RvFsSAExGfXvtORtbSbI3R1pFV
NLgz34r+f90o+JkXhz0x5qwDbQjTnt6brrrAsN1oaoDhNvJbJ/NfoyO+4mK7i9n0GphuFWtYCDPw
dTFRWpwxyPnv8xDiWTnarlPsi+Dfy+Tv5Tl830VRs1f9iPQL16SzcTLD1xUidnWAm+YMpVYbZUkt
4rlJ/v111x7gxWXAs4ANGNuz4TTUgPLRgV9eX7xgqPjGz/nrwe/6l2JzpAhl20v07yhuz7P4Nvwb
58qVP/xSV47w5QreYZa4Y27cDX0kzkURZ45M9fXvR3PlxV/Ky+2qZH3b4XCn4sWdEuqfOnXjqV/7
6POP+iP46NnsgYdDCRYlTKRZFfJMmUgkuP/+y/9eGcVTv9j9bJ4zy4WLw7rtzDZBoP+YDDPJJf0Z
c2cPf+ENq7wHGCOA2Dauh9ZKOt7cdyNIyHnernLoujSyUbu4ZYp3JdpeKsgJPLhdI0el3jbUxqDZ
NhdeLKtmay/fxjyEZYd6nZa3bGyvrbqLsJAujrf09nlyS58gKA/q4unfT/baB9P//8VNC2NmWhs4
+9tyB75jjO+5Mdrz18se3tnlvrfGSaMqDwVDD6/alsCQSxUY7x9e0r7EQ0J/43/7DRdbnqWeM9h+
1aw1+yXsN1PdOOCu7MhLqTTahe5kGAWoLEt7aLx0PaftymzsnVL87t9/+rWvOJ85f+wbW/QzHUTd
rL3idVk+efZ4tvFjwIf++/OvbZxL4XQ5mgWrxqFee7is0viswkVCsZrWXoPw6wVWnG85KBUH48ZE
9N+n01z/UikNP2SgkGHjimyshV9Bvco23QYgwJug2Cux5lIdPWNYoOpSYJGmnMH610GJDJNj/Ne/
n9i1Tz9vlD/eCB/loJYZn97ZO/CuJ/Ey0xtB8u+ZAx7NxS6Gl2KKgwiEW1QOA+/38pxHJCw380v6
ld2s3l9bUhc7GnPcBmms85fA6VovL6asY+ltaX5LBMAQ0fAw/k8lGD/kYmtXOQpjto0q+tR5ewd9
UqM15x3ew9FoAadd4OZv6Xunsja+bsApYFueVhGDF2uVlm+pWy+ofPYYJvFFYEkBA5h00zF/ZU5m
XGXyjiq0vBx2yjXMbe05D6qlv3N0ierr3H7lQpx0C9iN4RUpMN8kQe0pA00MDb/eQAEmhy9VYe/m
3FtJaylAKtV3dgb1uUHO5Vr7abGsoynGR1AgRSiG5XGGuBilWhAIVH4Y+umUUXGnaHOkjlgCgkpm
0DsQPvk0Az5PHsd53PpFv67TYjeU7rc9Yx7Botk91/Opy9I7E65rqKSNib80K9PqALc8AyEbbh6Y
Z9/ZAu2OYl5IqKplbbYcpetseDBgP7zrmV75o07KKnvloONSX3wAb3twAOrLACCMuhnxQdA+IhVq
n5QVr5Wbm1FX0jKYqLOBsjUq3S6p1VAHLql+6pyDdV94LuzVbYjlhuFXLb2PntjvaiFdBDjrgU/5
Ryu7x6H00CwvtkSJcbU0Ck6SsHe2Ya1QZFYsOWqD3AHabxZ2mJnywefOtvSaLCBeTuElrN+MtFwS
Py0OZar8c625jyeB2QU7I5FMe0glLbZV1KEhX4avGj8r9Ab7/JTlZzuoN9Eau9nzTry2ZUhbDvWX
AmdwKdiCXjvGfW3qOOHik2SojA97dqDcqiwU4ZC6MrMPrME8k0/ne/Dlf6aOneDvuRva+j2rqYhc
ppZg5k4GHG2+m2EshEmFRHR+HYnCbdAl4I+qzPOAzt3dkMtnC1DqoGX2XS+Kj8rJdwLW3rOjjVB2
AyjyqggUm3GZresnlnn4bx2kQzCwOVjNMj3ntPrul/KNTlDNtRMLCqtrY7vVT3OFijDBXTIGxP2h
9+DqDjfOR8rNR947q8yjv7vBfRpbf8cz93nsUW3GyYl2iho/2glFZO7LPphydzfzAvJ4e11iBXq2
eWhptRItxpOKjmJukA2rcm6eWVGCO9NUcD6H2fNk6IDS+rMk5DcuM++5n361vbZBkGcbx7atZ/hW
H/u6XzlT/SwxnBjULmzeVAlKYDo+EMg7Q2j2tpj5OephwGxw2vGozZ1QWw2JGAQSYe4xDNb1/VeJ
lZxAMbYHTbKM0ZALBzOL04okshneNcHIgC3Td9FBB4wOYaBLOxHEV0HVGMdu0Fk49QKXLIXflJLf
BRRzFqMbeOw6EGsgxwWZBfsh3dVK4D7I71IHKBTl2BgSk+Uj0lISlXAuqpyRhYrLFlycSoTO3KhD
ZqYxN20S1H73NIgsMQdjZSkV2AbfpqllhANZnrA5Di4hq4LMmJrpLDc0y/xO+t5PM1nHxZvXVpN9
mmXqQCmSHVQtnjuf7pYemFgh3Q/MSKz6DBpz0/buRAas3jxDhzRk+YmJ+lVqJ05tHecdfShT96Eo
6AnOPGh9VKA/dg5KEqCLu9PyAcvFlRLpkxi7R1GW/ooBBRoa5SKDKkMnOh9A8hFQ0fVW+j73dgTB
42Z0eKw8zPkqpeLz8AoZvUPB5xJOog0oJrwLfTm/VnqIYV17NjMaX/PK3JGqgeQA2M6Iqtz+nm1u
JLSoTzj3vxbF7UgPajdW05FP9jupemgUYKwGC3UmsxD+Vr+5qzajO4JhkcOlBV1LDOHZKnBT9nvW
4jQNXWQOIwz40VZLe3V0hqbeV4WbQhxpRMovj04Gq5MFnrZkwLro8SdjhgVRpHKApJiQ56knx6cx
3NM/SNl9tRTFZocel0o/9dQLtUh37tgGbpY/Cr8Ns5yuF7NEECimr5Zj93p2OGDrhwYFUrtDgYhY
aagLBHTUdim4h7mfvyDKx7wqfsbOjjusEwiNjKTHnoXN6goiosjsskgCqdSbRbKUP00Ob8nCSaO8
U5FZFyHNyX5qmntvYt/Lmb4AMAqQF1Y4EufZcWkXkGzewx4s6T3+3XVVnA3soXD9L6N5aTG8WFL7
WE1jaI/Txl3SBOCUUJ0HDEgVKQQ1YRKACarGDwy3jM1Og0uiLSCRAScBaqyv7bBW7LGX1niqSxht
OW5sFb/gsNgFoImLMB3Vt3CWO1VAXtwYe0CiEZKqJdRkBHmyjlq0NaTkiIB2G5RVkzBzCktn5kGh
DeSqEIxV7jn0urHIQUbiIoC9KQZ+05VhkDEy3CGBH/JDR5yVX47bhfDv1FJROqQGUKrmtk3nRJv5
nWeNq8nHSyal9QRJYyJTCsSa98gsZ6u7sw0K6dFSaLcmwYGiYb0QUNfQcaGZE/eDzIImh5xlcHmo
PGxonPsWEuxVZgFOXeisXncjloL2Vy0cDayZ3GEuN2rRZV68KurF/O13fuTxGb4BR+3JgM2/XHu8
T+UB06kJSOyv0mzA1cJJY2YfA5MJccid0VlHRv07StQHuphPdZfFDaaIbMDapVeipdqsSL6sgSvF
FDyNe0LB5K6HZzJMoXb1usmqldXAXE26OVDt/csATIG2CobrQ/chi/y+WgiQUKxLNCf7xaX438Ur
R9BCPO9iYo33U0o3dSPwizC7Ohj+uZm9Lxk2Wm03P6NZ/mpHuc8pQb9XBKVme6bqtz7P7lN/PmiM
ReNHq03LilVfyZUnaKLa6ds0yME10MQfXR9wjeU0oPmPZgQgdlm6GoS95taw043xZfU5nqPlPArL
/uSTi4FQmoclo0vkjvULTQnsvNvh28yHk1dVDz76qeXEZWjPEmUoyVVYkCJuR/9odCTpCv5BZmfr
FfJ3WzkKkkHz3c7xouGu94ovD0y3WpWLAbRChmndc7Nz7jGoiUtVW4PPbZeJX7G3vDfjSS5PhY0u
vjuQYKrIPadTNFCOli8cjwy5tpumidIx30sDnIHchN2o36CLSsZvUvY7I58TeMnFi4boVkzjDsSK
dK3yyXtHv7e0AU8GugYCAMxpdPUdgUY3ANdjNfvNccYxKNzykbeorY2dWktl7W3H9wN0cO8wNLeq
YPgc11SuHb/pN40NbcBkwZnHmbt0Vbkmg0HwbGKQ3syf2maq0bVH0g5ICUqETr9XtvORpgPEFVAD
ZxPb9kTRSPiGfb5rZs26Acwv7/vXVqnVYM2/2ZB9LZo1ManMFlmupbYDUTKawXaXBVu5UA/nvbvP
R+epaGEC6ZTLy5BCnlhB7aJIGinuTJGoywNzWvd50oTsllqMv/GvRXCOfOVY84jirt+5edRJdSx6
9URgYl0t80EuNCwHudZ6XFeliIQ5oP7Q7CagFbeNMvPEGQYbqMMB7NvlcZyyDzhV1eig81eWpjTB
n4EQ056BLeaIYDg30eznv+AB5EV+irl+YjhjwFnprIeqnkMsyDXxFJrQuIbTMsFB+1JaSwv/f9xi
K3efCvGr0QawFWYieI3sRNN4WoqtBVArbGi+ncLb9rWzKakHg3rHum+IcXQKG3CZM74IPei9U9Lz
U4U759gcUrd44xmLsKgPucy+O8uMfYza9ulwaCzzdairQ76MSe5CEAOFQxF6rH905jJByF+n0whI
9+DC44V124n4n74shrgWlvkle7xymo99bDUmgB/ykC3VUzumP4ubw+sUN8dqyGIP9TK7pQ8yt+Ny
sVayotumrX+lFtX4myX0CZOOtD+vDFcfm0E/eEjVJHc+WiaPvd9YSDXYDOxiY4WzbnawQY9hSh/O
87g2e5w2ZjOts1TDy0tUX2ryN6j9nThZYjWD8GMuWsSp7I5lDRiRQ7s6lGPzRBkLWc2+iMDTx+D+
1kjnee0YqkusSqnz82jBAqr2Zdo+Tzk3YmumIkGkhpXLCB4S+q9Pi2FMSanaUKMeRgx+z8913tQD
AEVXEiXmOhsT1WMoEUzKEO81ZkYGta9OTzpTb33GTxbwO/E4q6d0cpsV4sdeA+PzPpTsDoCQatfw
cYny2emDbBBnlEir13TQyGt4jmFdT2x924kW2DyPkOMHmJII6xbZFlwrzEQ1phVOerkf2HwoXXeC
0YRVlCtEeRyQ8D0tZ9zBPRWk0oTHhcSloM0c2FU1YKVAGRIrA1MKlrrLGs+746J/bv7L4byPqif8
xSh0A04o2WKsLsmIXNkdyRDt9Q+uak9KumXSa7Iqs/pR1XyVNxBIofa/mefyd1l2p2XC1QZ4gNHz
D1kOvY0j8OSEhnQSRqgoQq2WrMTJkUZ46rvGGjYY51pBuwQoj3nXmmqbGXUdsrSOsQEexZLvEInp
qZ8R/tG3UF2/0a2Pp+LCsM6B1zkvtjl6aT7hYW2SLBy8nMSQOLZBmqcv9sjhK12KrRwp5PPcn5O0
VV+T5rHlV6GRZ98ov8NgUCOb9EbYo0CCJkS7R204oYQ/5oBIEU1XNb44bU2chmzfODhRU7bOM9jL
Im95TcX4iaDGN9LI7XukrvmBYv5payrlPMiijowKhXfTWwbQFTBFxtx9VS9OYEyjB/AeCFUQXg09
hoVmxeKiTU+YH14vzN8Lx/5tQmiYY/+JEcYm5ZyQwvsuF/OeA8dlWcZvv6d+DJpawqv6Xqv2ns8k
O6jBBs2nbY+aI79Tte/pcJHjKfUy9AC60kPGyvwIr/XHVDWLKFvWHFqhiFV051dgdo+TY61GXrrr
ec5hmmLNj7pYDmIuYwiPHgiXZ3PdwVr3A+xdvJxvatOI4VPnPgkf3c/Cn8fYU0iXPD1shsX5ZFrL
kDDoy8aiimsvP/HF25XFCH+dQcuAV82qhF1cl7YbnQ0rwMROM6u+0e550UptFsZ/KswtLiWy/cyC
S4bAnUSw49mucembOOutH6vmG1tmOzayqFxATnf5UASlWnbEnr8M17jHQn8b3PSxKF24xp2rHqXZ
xiVUlVbntrGapo2A/q2Eyg1sWsRQCUOORgB8KkSdIvcE3oyYOKkKeoBcrM/BQfPvvFJDsNY81rKR
6OKI98rGnh3noCmXd8fNj6yVa9Oe4A3idxX4HbCZzLyI1wgfvr2k4ewSYNYGjItL/aWBrwtqKBkh
MUyI2SfIYe5KNw20aDb5zI84z9bEsV4yK3tMZ4r0z/npnNJFm2B4cwf0xN364Lpm0rAlKhFuQttE
+wp+eSOOAlRfqvveIse6anSE/ufG6PMECfWvxQLBnOY7yLLCVGSrVGb3jc9INHrtxwRkAVoUK2Ka
O9utdrwrXn3SPc1ZMBHjjfD0wbaMqMNNBmLmsGVcw7sK7RuTv8EuDYOtw92yFLFiAJM1pVsH3Wyv
imxZob0Ww0oq8ibnNx8s7GPEDaMzDqPrvcm6K5Kz3XbjSFxY2LDuiEY/2Olh7eUiBdSgVPe5QG5X
CfinmDAuByc7rDoPmYBEh2b2OgBzrPLVsPC4zbmHXnTEezNtE5xcST680YxGRxwLstj7yXPPQEyv
X1MH2BL4m5THGWyX7cyKKfDV4IGPOH6C6VWh3sHiriWBMYgBwcCJ2hKTYKVqwgpGLzHYVElXk00/
9Qku3ytB86N2kDuKvHohc7fsamnv/Cn7nPRw8DBuHxQCVb3OR6c2t/H8FFE74BD2y9QEJdECpQBz
jg1twKi2o26QV54F8R1rwN6zMdWJehJSI/PTgjL2zFNOPDCy1pDI7kwLDr8e2bhds0VWA1JesUU+
9qwbFydoYT5kIArjOgccbN58eAbxUb4gSVP6EXL+0zinRxNMslAPXRPSydGggJVvpYfe+LCwtTTI
AOG4d4CBzaqQhr5n2r+DKLTZOMR0A8mh9JsAFR8RqPai0L8BG69xEkLfi8eMzMyElLGa8n1XVZ9p
274Nyj+5yopcF+MzuLGUS/3oZPR9zovn0ccjZrqBO1+bdrHv4F3ABRIxd1iNFUqh/dw+481uW9ZU
8djgFB1at0issQULqEyXjZzNDgpbH9fxsuShMw1tYKhJh42Q934rD1OebfHHvSq2jOcabx6OGXn3
q2IJvBRHjW32PwPEvxCD+m6iKnPLZ7krx/JjXup1VmdRd07SBgB3kXsjXUHem5o4JaQBl0rYVaHK
E8/G+D0a3sEU2WZU/l6zYk8K3JemuhPAA6KTUrlOhKHLEGiGbd2hSF1obDg5tQaUwxqlPnHkwC52
Zf9SWAh4+AvPOfSI2lK/H0YcnWTxWEBcdWhQJqftAtlaWx21HL6nGWOwJkqMgvogmTWx7z1WDeo+
bq7jIcPYqjsdJP/xSzNu+mJHrWbFJRaEj/bCOIR6RBrcvsymjxqqcTRwd2+wRPquCytr3Ej/jfI7
ywBLLQcNi0NOnkGz2mebyf6mmQste8Ty18p/yq065KSKkUSvfLlxYFUzl1bozdWeUADyEMUg7pod
fDb8PqknkwY12az2Qm6DtIdiLx/8xEKhhDaR3flJm6JMCFhP76HcnUWAOsZlUUSlDUM6A9RKPjrR
uLgr6hwdsAdUG5OsOowEdddS/oDCGSL/q+BBwX7yokN8gVCDsM/ZRSndnb5rPw0BotHtM25ynznV
kUIUcqBCosIwQFxkX5OVYtprfkELIqiqU2vzTzTf1wR418Xqor5CjLDnx9mej2xxNqhNv2f50mLK
zFwRhr+MCtg9WTRoex5wGx4lCwdFfPaebL6sl3H+5CUG+jhZm5kD1c8QqtIMiql/a30aorgLoTuq
cs78mUPjWaQfPucbaxgPJqOfc+E/M7l3mgdlHVAhS+TsveZGg7XqVvsRz7nrWhp2ffsIQWdIB/qC
8/JurKEcK42vbqmfrQmFzsr+1eDmhzCkPlwozFuhwRQdDwXhqLu0EZLDE+X2vWNMWHkYjEObAl4u
gkf1oKMMNbgCYbKpzVjQt9QCesocgK6qw8pBq4ySh7ElkSObBymqVTN/khoNQGnhycE852uU2L1Y
hogQcQ3LBN4UX5ODoiYGWAacagzbwnoBJBOkDJngkMFRj2o/QnUtetwfarapXI50fXmCDjapHH89
YHu30o0EbCoIBjsG8mbizfoKCNOigDl4hic0HlpCohoZPh+7jWkBJYpeDkqkeF9fEi5STfeSt1Zc
8fp3CgNHFO/DMwrAgnwfF5edjxRlcjZKTQlGKgxiPAxZc88yHBRFwrCHS+HtKqMJl8XfNOBnod7r
ndmh9wLdB9EvoWWRDTe8OwwDBKBFBCQVRijm6gfbfFfmctuZv2GCFo+Vt84LcLxm+tKCjVXMblSB
JhMNum2DWv0/is5ruVEkCsNPRBWZ5lYglCXndEPZ3jE5Nql5+v10OVO7M2MJus/5I1mqRnbrJyrC
xuGLIJAlAO79GGzjMUHLv7HM4rEdYMlEs3ch3+loUfVWdjg0qA7emLERNZ3xvVBymS0l+rvkqe45
mVNnJz3tolaVBZ0FfszhfjCH3zrv/+s8SCIzzNoZjsqcA5XFTLEkK5bAVOQhKPYH5nyeHlH+y7U5
Au7DwfNjGjS7mrcxWfBhnVX2VYt/2fLhxQIoe9x09rXJ7WCc08emek2Mki9M8arxka/GRiDcMPiM
Csvdq3Uk/63YSv/TImQjq+XF56JHTcgPtBzn2rnG6a9nEv/g6acRqhucI1+5R+z01s7vlrkt1vhF
X7xocHeu23LKEwSq21Uwy6dkPlsqfsmr8lfFCTUzLfP3cNZkLYJaG39ivd1QdxCWBSnV8nW1eb3s
X8bDwAYuFnH/oI0e/0Z9J+YP0dcbOf6YuhskRbeVCxGUcRPI3j6WNfjWIK9zrW2YU0GAkhnY9mNc
bUY4iz8tx6Jmcnfgb/GfYvchzrEJ3G1SubMd5urGVqG1jzau1tmmvc1YA79nf1GBbVxqya6U1luT
tsxmxAswIJI5ioG8OuH+W4gp6WgqW4phszKvSNuMuI3p43R2caUCIsbRBl49es1YbytRbnFfRAOZ
c2MWX2tLHS0y6XTn01m795Jb3GtH3i0Sz539Ysbs7o9WYpzapNsXrnYoHOonk+s86Lzu32v+YpIJ
XLpFaGjktHnFKTW00EwrqmxrPifC/pI+4M595oCJOmHvYteMJuBV0aizn/gsWkymA/RGl54aXGMT
FmoAmIO3DrtquJeJ890pFpVlCzYQumK4VNWHxxeB5StXGEbGsLCQApUPa+I81DnfoScDd32fkmKj
VX91ypLapvTS6eFUPM5AIzB8m6W/l+h9IvLn5n9ayj+zOq7Gq0jraDDsoBuJyGgOVedcR3It2waG
zP+jyQKjw2PCVFO3tEk6zw4HtnffF1afx97fzVpyWkc9GPMPe63CshkiAky3+BXIVfwB0t/N/XDh
t7fT6AXaDBDdmheV3ZuPLGYlBV211DQ+g8q4HzZ+FpgM6AgYgjU0rOTcmcxJVvyyeGKnwCMtwg5o
X9+YjNO1d1Ppm2H/FfzCtQS8tvHhGTiApvowgC37YDvu5G+L2g1zzOsQWXwT0DtY090doTTbvpqi
jsS7dvTCjkMmb7/MjpbW+s3gfO286diLhCaAt5LL3184FCzS0avN2PNeFsALnf9vWOL9ZE6fYPHk
bjjc1vf8xvZkLuLLlvOLJbUn4nvY53BkQzblm6zj/FibL1+xIdYZWZcWty+3WwpoXCZwjUnN4UW5
7Fh8V3LpNkVW8AY1xqaw2zv2dUxgKqhvjlaxnEio4+SdIpeZCChr48MEWfm0LxX9QzAPi/APJCpE
OJK0oNOrT2SgNlNGbG2bCRA8ET+dYB1JPta+QbiTRk0yylDoyz4r9Ncxx9ZY0vHruXuqgkenDFOJ
ulp5WzvVHuhQ/SSdcgM4GyX9eioruTMbeTU99V5VMuoRF3ajv4Fi5jEqoVSdfJes4ts1q9Bzuq3j
czlRbh6aowtC3t+aGvtOMj3jefth+9V3aSd2AMX0jpVXp5Adb82QbUk/+c9sypeC3PXeFtsxB88i
VM1N9AuIYNQP5E7O/nZkr06b8WDTKyVk9oKn7yET9rXP6x+vS/+bff/ZtcbPPKl29ykt7xoOQHM3
EI+41mK7TnY4YhLblEP3xB7yIIT3mEuiBHiaZJZMkegJZs+AQaVqblwqzyaDQt0WG52KzNW0IsGv
vcFl0H307eZ1xGqX11h6DADXjBt5sneuMZ3cwg4bw+HKsp/rznub7DlqW1r2nHbvMtKrxQrHsimC
xbQO5f0xpKOdtOAA51rgYBxLNLJDq/uz1jiKcs4PXf456X81wg+hO2ywc4AjsHPFtgIUmGlL2ZQS
2UCtB25FHIPz3evttdXqISIIytnM/h0xmj8Gffyeffiqpv+0PY20NMHa4zppd1yqGPrXcrib7Ave
OlLCMwanibPOGfvIJPlsM7gkGen8IOhfplup9WTVmMZboeO+G33rThOyA3NGSflseDHSBt6lo1s7
XyhNxpte8kDrNags11OHPgWbHQXJstFOjo0HUjk1gbuUPDiq2coC3YQdc7sn9wc8Hf3/fMOEzagc
l2cXNUQqXSfq4vQH8cFxZBOm3owWhWSJlkXvzxPmSN80olhUWWA7aiZ6pCEhybDgu/P+oe+w+bnZ
s6W1PPQ4tplwgbbbJBvDieN2F/sWsBbODSwt6Gxo6A0Ls5I3x/Ttj2lSez7N12lg8jMhwxbSpLaV
XQYEe6HoiZlPYPK7YE3Ng2obd6874yvMlrORS7vrRYlwwzACPg5rY1sqSCz71EqL5Kh+BRXkUodY
di+r8v4ssCKOmtAhmmeW4+dirNGi5zu7ICLIhs6rjZOw+SykFy2NfdIK72wU+iFZEzfoTfO3M5YP
pUD6ey0Sk7nTCxEzOHUHrefaltBuHQVNlmQ+6LPpYDem4rtW1HogihCxB6/SsVRlYTKBIHmG8dO2
4lZOxUvh9QyhMyEgSeTmJpSXszUWj6sRCBwS7WmYFK2D9UDDpHloXDKvR7C2vIVaKFdgGrbQmbB8
p9u1WtGgwNCt62wCQpoW2iPpCZZL3dx5AC2sfdWfdLi489iSeI1iL8oql7o/aMe47V7dROwqU3mQ
5MnD5Hn5Vlbm1ZihSrppnw5pzrVb7NtyDZZufkw7HJoDhCSca8hFEmRCP9JY9Wom9iPJpl9TPHiv
jkvPuyq8XYsbd3FdJwSMWhiLOZnSNr56nZvSgJHFaLppRRjajsCUHhCYWW4aEhko2w1mvXoiOXC7
LjMfgPne9rYTOh7ZKmaMlXTCD447ocdZmhNtldvOp0jWKNdcmJ/xWi3ZEJJqGbjDuCPOZYXkjaFO
S/NRNUxhrqM++RKzzdSU3n+dJk6mGhAhAPAnZOPXchtX3A/Sbv+xR4TDiDwYs6bym0NSr4e+bq8u
ztxUifTiTm5Ua+J5aayf1TSvebfs+OnDsjPeRFNdEpGOHIFKf8inuQg9McJ9GalNQLY8OaV9TJz0
IzfSG/VzXwXD1LDor4pglYofCBfIf9mwXngFmZgyhbCOXK9qml+ratgINX/aMXSpnqsntxVnK+mv
LroVl0lyBAXvh/u11YyXup8eMLreHF0y6S/bahk2iydPneMe3b7a0KgJyu2EmlldDK8P127cF2l5
Gvv2IjJzP9T90ejtcE1hUjQxPBdr8yKlBlodf+nziqtpYZPwVf5ez+PBXLSPtnIe8plnobb9vcfP
GVN2Zy/W++rHu3it3wsjibr1D44+yltr11o0Q6M84Mg6GA5Jf2o+m7kKZp8GznhiNXTVrten5zVz
D4RZn1Akf5r6fBkR+hAhm7Iu1KRGpMxGzUpZK/JxpT9Nif5Y0mxbJ8MLoj17Y2rLbWCV8KC+ikT7
56WYjMdk2KSzusZ9figLLFPKzjerF7/XunqpPPYjf7DOojOemxzSufBNFl4iP3XXvsye9pzlth90
2sz4j8fTbwc6IucXJH7XxChO+hgfDEM/yK5/nMfhmKJPomB3/jcWBaBOJUZ2vOJFpd6AK1RVQcrp
N8TijpuMn3qloYjPmz9Cd8iMX7Wjksjkc+tvzjHTQ86+IVPYeVbx1cauCNyuPhuGtY3T4WKQE721
JvmfOdsvPmcQt95aQMYWL007wgpS/XvwyceZazciIJzQXac6zooM7lWbPxnCA8N0OUgGYviq8jT0
zkVVHaqMBhGLls9vGU23xSRO8do9ZSBl+ng2XAWbAxU1djtZv/nTJ4S9YfUbep7clPEliU+TRwZd
XwSkZfP2xoc5Yy5rvYOnia2fq2OKYjv3erQ1FIe3mcZvTJtsTrZmZQYzA4Zq16ADw9CM6/36LSo2
AXnRV/tUYhi9Cz8W5EfmuL4O5kiUQnM2hXjSbffYpz46mj4QOTh/zrNp84ANDl+gx14QCxjnqqqf
2sXdIcyCkO63+C1OS6J9qDKNtJIhq3VPuj9ccGy/GPr86FbutBHe8F83Zx+LGz+zTlB2uEriyYci
lPWImsrlzG1QA/SU/2gJ6taZKWq9s7kxEhUzxbLXkGNupgN3o168gn+yLJB3FJpmclMF94Ruvdm1
/BWVc8Y8Gk0Qn4FM5yR0WuupIc4ycNm125R711rOC7wSsKvYZCPUBkDrbRymsDHh6RlTA9eLt4nT
RjLLLlqcJrsMILc159dMV3tPDk1gWO1HNfWPcZJHrpiOvtV/l677iznL2Y33sUbAl7QrjE1mLxz2
jvWQxDXu8nZmFEGGEEzletPJH92YIAGntR1efVe7Sg/wzuwvSwyjVVrdR224TG6ZPDpi2ruOeRWr
+xvfebTW0fMg9ZaHZFynoJvRNsaaGZFLdB/DbAF6bqnQkLg37Nj78RP7xVpwJa58D3JjyJElVNtZ
A8BB78Eg1dkuZyLW2T+mNbmzzvM3sHwG++nT825cjGwCk+/0JTsmxeJuxFBmu5bZf+85xg2i99ta
W+CAVA/trER3D7meVgPCaDRaRVpEevaKuSiIuyXqc/Xoy7tkplfOEy21uyVZXy29QdWYrjz0yxt0
0KlteXKVf56UC/bMQlroyfMk5FHzarhlnW3ZAOjKRPJT3ftb6umeMh1vV2vh+3eXjxQDf5IxIVgl
2+oyZGEB0kvgMu+ghand5PLKdEI81ibeFJX4pxb92CG9ZD720fnxN1rjucsMZui+8YC3hncQ+62V
GsiGZQnIQEq+Nry3opSb2CfvQau7B6O0WZ5if6fbgxcIr97qehW5etsGecpRYi2hsnJWxUJ70xLI
ORAXKjDoTs6JWq1+ZZfeihW41Uvcp8bwd6nrvSSy3THxIFocL1o/7Gi5z0JVtuztPGylOe17VV2l
Nr8ao3Fbp/jRn4zb7GbcGsur06m9lfoPivUNSvBaxiCIwmtD3aq3vZNcS6MPdZYHSYBZ5/QbvSdE
Aa2qIVHXkeihGeOOVtwAuOKjLPrQWYv7bbWlHuy4aHo0D9aDe+8sStwozqtDOw5nh0g4h9BmFkq0
vLzkP2WcHm17fJIUHchZ9OTsiRuA3smckJOLwoDKlrzrdjdFVTwjX+6vJEnUodd6/xGDcOlbbuG2
6ApofPVvdctDleZaBG75OneEWzup+2EtHLvgzl6cx4F+Bxd9MT7YqaVvR086bJVolJpa/yjvVzzn
2WPaymvRWzny5hGdC20NoI0QFMXULBCDLAtVvb43bX5w4F70hgwfVTe7WTm8wKN2tOVwte2GQAj4
LbPdaUn1m1naR9bz/9/19W4G8F5wHmvxQfkeo+SieKKnZZt1/q2h8tbiTQo6UxrIr/TzbBn/xiYj
psI2awAB+V8Gd1Rk8lLm1U/uQU/pjbhqExW2d1xjtJIXx8weyzTzkDraJQ6DeFc57VmY5VXwfdiM
CCHHcFg7462gJ71evPPYtO+i5KvJ7bNM7ChX7q9daf8W2PeRoxPUGcKfV2fmEBiwsqdl/jXr6aXi
4EdS82KziG/5+36LaT2zpu1ZwULDH55MymydYtzNjs1FLiOPf/6qCNFANe8rFCK2dxg5HRyJOGBI
kU+NCVKj5Q3QaG9l7cEV+YMlKb/QVTTn0MQjFXdpDAsrUXoy5GbjzVnXg5evj2atdkbnRou1Xsnj
IOI1iRJXD5G5Ar4PYJ1JWm1WIQ65GLdlQWalV6L2HLtjQnKI0bT7NXYfdVedDNf9QWgChJvlRRhX
8w6cae/H1ZlTFDA5N8BxnZJRVa3XckjPllseTV0+z4Kpce1kUHuA7moVp97P4mAEyz6ijLwjOBM6
m245a3He7YSlIY++i0N6cuWrFM22WD21SfEG6LMZpVmF18D6mjTrUAnIiIH0jwHxMXPbtmhRGw9T
pGXW25xhoU+1izO7hL6iR5FVwqXWVRi/RQ8nqUzIu4rsn6XOlkAuzVdfzJHrT+cyI7bYrguAH/5r
H11tYUvoF50+TbX83eUMrQbh43RfeVIcB9sJFpldCuUdJwpzpTF8xGv/NKpsp9XGzstRDdZz5Mjq
a4hJcW6n8ZySHrEgJKLwZjOpJdSW9aVSyY4n3UUcwxmDdBZ9BlDtfCxHF/a/PxkCOYPzui6oZfJ5
CP2uvllF5gO6GEe9Ho+JW14nAycp4MzsaHg6lk1GL01g+GskvcHczHHCCGR+S9Cw1lQ7dJHbGY4r
XG3kMxK531jpYVqXT/y4FVwcH5qri+8KAqPwtZsyh33Bi1X3b0Zf3eAMp9DV1zc28aiNcbGB7Mq6
fnar5ZCq+LQ4oKnxcpjEnTh2Ltg4ru3gn2XXbJb7zms4237J31dl7n2jO/WZQP2BNM7ttgn835QV
11L+Jx1ArRHrJVdNV3FA91vsYGdczWGtJTvAijDx6Mu8F8Lk91PM4E1P3RRZ5FijSfSMjVOxAXva
tinv1TJosxcLI7LQrmU3sYkg9LDQiip9OgI0cO8jPUjnQJRpKLqeebhjx+vCzpr5Sl5K6KdOlIGj
89uT4OpSB9zVoY/VZ7rvRJhqMj95z/qYXaPfNcVXVWQ/fuXflkaMm2SMgx46y7Wcl1F4306X/LNl
Dlmb0B3UbteuJZzFOOB8IhaoOjglMlbtBXHVz1jq59KZIyszz0MFpWWUr94MTjYystRuc9KT+bXL
uEMaszhpQ7vF4hTUnCnx+k8X1aPKRDDU6imtPNwC6qVsYWTi/mU11BahD2wx6UEzQ1JJ0nM7ZYdq
4sbtsFj5/j6Z11O/9IcpMV/i6jMDhu0s9W+hCNYxYzZL0lFGVUaDT5ZQXHT8BHUHP67tSqe8CTSZ
HQByWXk7lU1RPizbUjNufc9rQHoYGLqIzHL9G4RjBpo/1FtYcqQUaPsYEhZx/x7JPSl9oqlr1EAS
FeMw7q2iv2jQEzO70J2+bs3ppau97dR5ZKr+xmV7rNJ5n5Xlh2wQxhKyEmjDd9HeRQU6tykVQiVn
ienv8sECMpFBD/CbJnnQK8xfyIw57jeVmYbKB2WZys/V8S7kLoVAd9tlVkgW7xxn9puYYKeLhceh
WUFz+wcaw3bCcSO9cw4FHzmJZeyPyGlhNVNo2W4U5/4uOR6JK2ta58W6M/YdgUWThhvRdR9aSz9m
abHzOnHRtH/ozDceE0Y8iJ9kIOtQkyerEoTr5ZwxrBE1vqFpho4rN5bdPubG8ohyfmPWHO3DrwMf
lDfDujEKSlhLstON5dVSz3Miso03EzIUa+rkNf3WjZOvVanrIkpWNuY4Hk5vmjdGD+CvWDpad5P3
QMkM793SBmglo7w0wsVecfk1kWamZ79dOABRKhWxv81GDby4PNSSLEPSE7p5fqhoaUqb+DhWapfy
k8zCBS92oXRb8xRbThIqLoLeqTxGr4Y/b410dbcogMtusBShV/FvRU4iq5d30Zy6oN3OaQRykM0I
ni5rtPUyij3xtdaU6hANuOdK9zajRlgGquzASXIwzZwviJSvNf/Mff0LmacL4Fb68cF1+fGc4rMW
f3I09qB9H/ibD4NpvKOgDjMfGtiYrn6DmJYNHyXKW9rJQzl1pzKzHjq/nbBr1eHqZY8yX3pMCuVW
oSsZrP4145YDp8FLtQwPsHXbtNeOicLGZ6fbYXw3FgV3nYZSkzOAg/0nDRU6NfPeWh5L9KPEnhzn
0nxflPe2FvGGsk/iPIut4A1hZAUwgnO2m8cSN6jwyV7ATsk4jh4DeQDf/CnV84eyH7Z1wSW6APyz
pF/nqorspTukXnIw79VUXpefkZcFVTk/rf0A5lEdGxPf0dQdqGPe56MR1EZ2r5IrNvYYH11D2+bS
HIM2GeHnEigxDEZz3fFZGu5Pnxgv98rozvVfEiv9VmkFpZNFPYOFZxnoQL3IW5eDhn3Q9LRDjRHN
hDkaVoNVAIAVnvHk9Oa0Gbz6kXy2jduQMWH3gT1b2C9p5CqAdsX4LQtBYiJIYrnwdhWcauyAnZMF
+mPcItxYRv6i5tANVNOW8431Ec6Agq6VvWCxT1KQFBM39rlz5aPhjSf2t7PjxbuVKBnbRthYQC3V
1S4HDM00sq606eYt0MfZxF9AzKBA8WR6x1SSPJ/yBlIgWGX8t44N34J9bS4vK0RWJ1bkOmhca2uO
ulbftn6LSKWtr7zbx67qqq1ZpO/KAugjD06vJaJ760khukMJtDz1Nshg0mrbUdQnJ1Xwmu4UqKm5
iSGtbgiYDgV5OGnn7rSufUDad8XP8Kfl8rvL7ZrXR8F9Vt0514urrQlnV/XVJXaL59rq/kyJscmp
TqNpX9BGMTSl6qFX5hEPsMfT2YS+lT1pcX9QnYHIw5lPTAxh63r/Bs1skMjVIMzMHxXCmE2zylet
EMdKjR9IBNONTARqG5VdS10FkwaJAeD4kumGcaeAP4DcolTph351L5WatsD6XLtOjICZLcBsku+G
8BTbyUnQ1ZEaYxqyAWMlMpUWl5wxan8TOhzPWMqwWJ1/Y6edqzL/GSfr1ZTpq4n1YqN1EgcOqpRs
KIgubL06qkfMtXnaPBRdckP5sOwr2/izCvWv1fQXczKiDGdyhSVCm9WXLLOH1RDRCvLHNwnqXTdh
gWJ3UzgeWkjsdNqMyI3yrcs043122f2NIkrm7qkuWcabRr0ls7wiYtHBvtI3KkZfGXpJjORgdMYU
UyeYfzqi5WmWY9Yau2ExYTLvq+jgHb37KGyYb+MqQ/CLlxokxGTybQvckZr5pmJ7PU13R22rIyFN
5qduGHBPWS+cT8kmxcB8n5Etfd07BUIB3QTJL5Gw9RwmWuyerVUEwK6hP5KZqJQVWFIBiadBgsBL
h1yoDAqBSgSy3fRFXNZ0psY91OoyGvEs0m+X75xRv6Qx57cfj7cpNU9rdTcipOwBrYvG2NURSY5P
2rJsY7Q2dss8uYoVpb5q2Lmbh/q+5CjSw3k6VDD6OpyJPz+vsXxJcyOQgD3b1kOESTtg6CmURv1c
8VIYO0dzqjDHprTp1LJftJzwsfKmT+0OwXn+ayTNL4QdUY1m9YirmvUnQU2i9q50yeOiXm7S7R+U
6jSLp9BcU9tGKEGePLP+b1BoEHWAi4UUFJuXSK5mlCeOH/aaXlARk3MaN7yTDVcdjSjwT3amPY7r
tzNDelYlV++oFc99Uz2ns4Ywe3hd+3GrQQlOCfIsZ+LQQuqxJtrWQK/B0ll8+DFkhzvmD34+wXCq
/t0W1vfkGPvRUXs8pY9G7gbNbG1zd+ZH8Z9wOfwu83gpfRZ8vZkPzuS9Ilj4qXkmUeagt1/bD9Oy
Tv3U7Gudc6H08X3b8aWRNvY1XPNe378VpXseSZgIRGERf1hoPx4AmmT+4ZVH4FuY6dNsctWIisbl
dCVWfXpT7XQisDRUhYsdzPperXFbZ8RZ6gR+EvRiRjIBZRMlJ9zgXLsa+EbzIXtabzqvJTBM0j82
CBWp+5bgfBU0nLguE4jIXWJFMGMd6lIyGVbt3zBnZMy68VuWZN+2KrC9Trsa/nIjexCmcrHOjBG4
fVv/1Gk+qjF/+ui0QWxmVyPJpsiO2I2pra27LeL2V3e2bmbJ/oJIQrb1LtbjAwmKBGf7qQOZwdRr
2FsXCsSB0AyKZDwNqXhWrftd69V/nm3Dxdo1reHi7g6zCSjIGotG6uUvLpdnS2jlg2bMGJe1u/QB
+nlOTDTt0tpqBYSc5ymPPbcvg3XtCy7niirLsUGaT/ta078oSi9TzrRNMfQgmETOak7UmLUbyBZp
FwGnx7blErV7wFepyCtYS7Aiy7rlLsakwfwm0neXKRvUCRnz2CC+qGyIN7/uQHlGPN6o0LALSeJD
LQpp72oghgnmL2N5kY5+HFwAadH/I1nuGcISeWA+7Ax5x+wZUnAsIi/MOeJtr3uwRHdt8+S3ydtX
chqIj0UDEOIrWiKVkOPmW+hM17J55pnH7A602uodrM5qffWLTa0CIMGaQyDFRcOY2r7oGdLIUkPY
kqbWGQtuCkF81/Z46r9l6omuHfKfasD0LCT2BLvtv6aaFJGknn+4gRw6fXWLsqhiJ5YCoerch0Pq
zQBu/leFCnbjmOYJg/Lr1N6bx/mcHQWUP/LTEY77UbjoYFsP51vsf8mFEiLc4YZnYlbJFxa49sbB
eMwX/2yRue+7zjZP5wfgKsLq5fKXxc1bmcW/i5S/mB2WMBnnp3Gcir1lJUgqEf92Y3ey0iFYJoxN
5HY5DTZyN/PenNg9SZx6dfXWVepzNdUDbhEZ2q3BEe4l7Ij4EttMh6CY4emma+nbZ9yBuB3qItIw
TWa1CeZSyFMVl78FK1mViTZcFxSQcH6PdJzv+fTHcCjGGXkbJbMWfnfJyUnIRn6WYvgoZsLI06Y6
OXSgVEI7F60TeYV19gdAQtPAK7Pwbpsj7fDCGboDKv9rwYwFJbGv4w7bWrX3tAGH1ML5Q4Tz7Lci
yBschfPYHJF1s794/1iLLoOm4Z4DRpgzQnnEXmbolQr/NDX13q8H5LQq0nMbSMhcYC4SaGPtlN+H
vcLOvxLeOF/3W+L/+nPL9UTqFifFCv00l8tfQ2crytUuSG1rDaoaX39NlbuXa4Fbo0u/O4iHpMGw
mbfMnOT44hGvtuucPKasbEPhnjxPIIL0HQ6ZaQ5sL91JieqlNP2nvp3CZWHTrO4pB3z9z15e0Qwy
iGiGj0X3lFWbOSmgu9wjVNYYVln6PFV1HSyJeJsXCinM5ZDnc9g3w1sypVGJT29flpm42kYdYpDc
ASsG5cqc51imu6t1emGatT87vXYShHv6rYunYHQ2dopYc0HiuUkk1+6og7cr7g13vM2DdhTj/BVn
/KNWDy2Urz8TkXheVPbgdd7Pym3PH+AyKDjfed8dhRO/zotxtS2yMkxmHsFavpQyymPE7SMUvN3p
W7OtnwYWpnX2niEOEIXHL3A8j7lWg05nlzHuUFlWj3nWnioHdkmvb45fPoxF9bzc6S3qdyMG1evS
Kph9RED4bE+2gBSc7leyjA9gZtgu1HzJJVhLr2MHtfzIKNuHJB2ZudK9nyOUM0zjAffxi17qmKI4
6NF773wLlIvcghpHntqtujrZnX/WbToi8b8mVU0WRwm3m8SMHrNAIKpkJqkdm75cn09/Kfq/uKrO
o93vliZZtqaBGM8fRLVpYPyCfu0PCXf8NmvtPjIyTpA23xIaPkKtuvNC0JdWwqjy3XN2cczi2SJ2
ReS+OsASYiOHQ1Q+V9zqkfJS6HdMIsVNocVs/8ufWJPrSJdIYIslshz5PMQNhXuJF+p3KHfQsPi3
KJkYy5GCah/aYv7r85y8GGIBgnmqHsysLJ6gnwEna3s3pogeRQ+2wwZnbzIXKD63eWBlbeDvbnbJ
kh9FWz30cD+6cPf3S9wmOnsYgIVqQlLTZuuB0+QeihXb9u+LNCEERAPSphz3v+7KZYiGCl4QCaqe
8Lal9mNs6+9lwr7mqP+ZO6/mxtE0S/+Vjr5HDbzZmO6IpQONKFGGMnmDUEpKeO/x6/dBVu2MEiWS
O3m1EX3RlZJogA+fed9znmM8o+PZynq9UhPxaJnxlkMHp48c6Js+atXrTtyRkxvMQ7Eh/EpIPyJ0
OWkZBowGICuUsigl1qvebIhhbllglY5CsRDdtvRizVjNaN0NJIbk+P9cP3lu5EK04zp4cTr3NcH7
tSh0fxt13pXYavd4kw6qihA5Qqjvd8EPTdNnBoaGuRq6N9Bn9XkQ+rcxs7E6BLeGCw8jLbZyED1k
A1v8OKesPGA1SxptqY1mSqm9ykWsKnJZfAtQwCs1aBxXR3GsCC77PLFi4LE99PX2m5yY3cLkEA1W
x+UYJejAWMZqXuc388AIb1mnX1KhfPYG5OhusRRirGhV/tFQ75IMNipBhXaUl6EeK11JXTIChSl2
lx2a4RKySeFFCFhLSiXikh3HvVr0iCO9pSJRYFSsAoyz0r9FHUrvlLJAFyn7hsNfIxX7XieJKlPx
LrjwApIM+3DhdFz0HOEv0jc+qfvUpVnHojLoG9OBS5rr9FCS3rupGjRjfSLfiNW4rsW4jgrLfWRS
vHWQvuh0y+amgKMyGejwlB4tKKdu5gbpNjiHPMSw6PWXKlSqBVt2OBWqyL6yOSKzvzNr9ZqkpW3V
ZsGcVh2y3uFRMIYn3OEgwvGRJSHOeOTpioWar40fKrQ5yywfqP+Ir6GM27kKtn1RwuMPr5oIbt6g
vcOFO2aqjqAI6EaDyc3HvGXQbgzNErsMOwO2B6iCS+WYucFNLCWroey/OUrzAI7+e6fGbwHLgWdV
7xx4bauhLgEoSVsbiFfFUsMHGj7U/rAtimiZlgLad6LrjYqhh+nT9dZUbEYbJS1wdAFaT2WpCZx9
UMhkplIJwpbvziLNq+26LRB5pS35etqi9+unIsRlH5LGsFR8ZdzeopBl67qUEIkNIVaMDDvizAu7
AOWX8Tx0WJt6y31u8/CKw4GdaA4kzPQWIqadltabyGlhJhuBzbYNBe5QrYsguhczSJyeTu9G5aaZ
MRDDLO9mUg02RI+Db9S5t6iibwqVAUIHd+tDJO/bbmvRuJ7pcnldQPAuXGvOTm9tYi+qScQZvKpY
K9BSZ0aXjs/BUyNDyQ4021exUkp6N5e0DpRJ8g1F0bYsMDsOzV0t6uY9dJFD2navUZfsi/YtAZSC
vf9HkLuP9AcfR7hLNTTPbVm865lIwgvtBZGdHCK9CB26Cf2JWWOWNwQryHF63yDdz/Nu0XGwNbR4
HaaSOCuozIAiuAkQnAz09FXc7VjY0D0W/a5u6pC2nowFvXzQVXnmZuZ1qWX4WhVbB6bF6Sj+ZhgK
i1vwYvhFdAFDdwoQN8El9kHnNIJnJms/3mW7DOdzs38/D887QZOcBk43uenKakrKXlTH127bz2PZ
359/6RNcvmnOtBvlRPyEZDS7iXGVKNb9oGbbyi+qC6TEE1dFn+CTTc+Ju74Cm5fEKB/Ct7bK8cNv
lPR4/vOf4iLq4xt/AgsCeewFoSIe0JVY6bK+XLRV+FBaPhypGpIAxzk/O4ZJuvNS6wIT+gSCUx8v
5qf3pBCYxFkKzFAUurs21kwKJAz0hMYN4LtS0y+8z6mbM4EmZniNIF/oCVLyaqbQkweiyGbdu3Bv
Tr38hJsYh3SRvR7cYFQ+RLldR/Ri6C9fuDGnXn0CTFQaP4aQNkRkYDm2bM1LG+z9DN3MFrjgwvhI
bul3LS682Qlyoj4hJzpgT9NBrqJ1t3Lv1KW7LVfNI/2RxaWI2p+v9AWbUZ883ujN/EauIbo2HFU2
g246y1hPj1UPRZEnvcmxpen9EdOdv6wEfC9WftP0A6FSaPhxrIcCYm8aAGli4qF3gH041StCNxyl
hHskZMCgElwkEiaLXGu4yzRRxM4u4AHWQk0BVV/HbktN1lpmJOrFFhHebnfliq1tFvU6rYVnV0Yi
YQZYDrFx4YwUeBiaOPygx/KY4emc6yWkDKYPhFELyRPpF+sUABV1r4Ux4oQ2QbaaffNCBnYC+SjV
N5kCUzNV6IlH3/riN2HP02zcBrWPN0hWskY+eaXIiu1rw/z8SDgxVaqT+SZQlThAWh2tBz1lk+7T
yH44/8pfZyMbljqZacxQ7Ybc14O1bEMRWrhbSo71aiBBWsaGOGdlI9GWCreeLptVv9aUC0/SiSlU
ncw2WF7MQhe1YC0h9xHCeeLdtMktGcYXLpl06g0m04wpeokVw/deS2/Wc32NpWZhwRKcjdzyMaVX
XIQL9guX4v6kcX754lFSJ/NO4EgqHl9tpC6zL0F5mMK6UlQbx5G4qCLDeDfrPl9neQGPs8vYWMtN
vm/KDF1CoKPLtrCFnb+pJ2byae57Z3h+UpfMsNIAoK57H9hYx+qdmb2g5rzwHuNl/OLrahMYcWpK
kF5FDY4ymUZsK3c5rdDzH//UpdQmwx07LaUdmU1HeztOs8nKW2W7/tDN880Ym2Fd/eb7TMZ+4Ypm
KMqUqcxsjiEcz+AqPnY4dWqyIN15dJsclUvjXT6xcmiTAW+pTSJ21Zia6rZ2WKbLxDKIBMc12I/n
wCaFxDEE/m2ntOQd8owngbUrDdnuK5rwOtXPRkei1Ne7mElvbKpCL8DQqs5cWeN4y0FJSx+ExDk2
WEkv3GXp1Kceb/+nTQGor0wWRJkQFgNJf5FqVwLE2U71EawO+s7rgw2I01ujGfa6qB5LAwzrEEEu
TXRn7oVYRdXhAvNeOjXkJk9Y5TLzqRnDerTtzaWVPpdAYc9SjEgPoICXeTi3NsFvzh/aZKXn8K8j
lRlrmHYPa4cu0iJamAcJqIJtUtNfFa/6qpj/ZuwJ2OvJat9wykGf0rJpxfgqNnMrkuaVps18ioXn
B/ypeWGy2rexVDld5qdrYDqh+lRzbCA3uEHPZMQXnqlTs+6IwP80Xlono5JMxse6KaUnraFEUzfO
rk+UVde3F76Gqp2aayf3pnAUsYqShFYTrq/Cc1YyrLlClW/LFmWHViooO9gliQTgwFa+xduFXLTS
Gxtck7gZEH/PHF10F1kwbkE531yFYnmdGLQl9LT5Fiu1ta6G4uC1FVrUdC4P2kGojBu/BD3RqgkJ
Trr7YcrKY10A39W0Z9/S7gYjv8v14LvQtSjIayzntesea+IOlrI5HMUu+WEWcrsCFLyqOdfTJFI3
lgfji63LMRTQM+qB9QqOZFNlAsVNdmFGBf5AbZHAWPeuIR1gWqoQjLW7PCCdRossgBm+uaAWfWNJ
kjwTGiwVdY3TUHI2jpw/qfSnl7oVm6smjDbUh6hK4BK2UV/R5mhUbGRm92SmDrZMxVRnAJnTRV2F
HiSAjlCsPn5uwFg4rre1SriWgXcvyFQJXOgAevvSDdXeFzroIcN70uZHL0fMJ6N8h0T76vXRsYsR
mwpRKtqEXm46t68XyKRw1RLpUSCs1gJ83kEs1QuT/N85cRy3gpI+9GW2tDrlvTakdWxKS7Fy19Rc
bxqhhRCdwD0r/AQnu7yNTTh4chvv4KY9GDGmf4qjL10rSfhp2wK4mHlXO3gR3D4arzgd08wvAESk
u9YP9rlY0Fo3FPaWAFcSlJXlQMpUgxNnMOAjgeCp1JTWpImIrffBylQHz2r3ejTcdnp1CDT9CagL
1A1i1EdYo0MnpdWKu6Cqv2u6cqsm1Q8hd4pZKdXf5AFJWORIh1JwlnIvy7YCpHuV5f4K2AUdX7HZ
4wDfV1JBTmsr/ty/zsViFErU7rEa42sKI3nVCn9FJ/hQJ/qtCow01Htl4bkQ4hIQyAGQvUzCuxng
B5HyClefgFed+okgdzeci7H4eekafNw6SfFUqWV/V/uQpuM2RPEk3VmOoc3BD9lZkGBGSd8yalSs
BXDx4p6f5Fmw0CQMCWUV7DQtf9d88xXmpDfPivJDSzMJ0l5WL7Lao6EYI/03Ua1zAYR5atDvLgJ3
W1fVVgkQSmTQGnM/f5YapCad+QO13LWQh+W8bb27QkqujVYyZgZVGphpB3BIdxHP/1xEwUq9Lt02
pm63MEwp06I9Gz1iAuWShadWRMbKmJWsUeiImwoDyE4R220fsUa2kL8sxFeLwk2eUW3Gc6X2n5PS
CxdDaSQwXIieLpKtIRCC4JsEKpKhK3UgEXU6NGE7L6Rhnzrlvd+o47JMS2ao7AD3dWINrMVq9U64
4H3uonT0IewNXb4eLIhwgxo+AMLATz9ET0KRvmhO91jXIUX6Av1T5+EVyM07JqNF5nLC7OLoAbn7
mgfmWSuK9eANL0ZjjiOS9U5ODl5ofHR0bGe5ZNiKRHFunFEkN5p3gJwXkTB8gAUc1oNo7YLMfafD
cN1jR58nbXcdtgImFGs07g50O9p7fah2vgbYCAOjPy8K+U5t6Hu0ZsZpzELlUnTUtGqs0ZlUlEvB
HK46T1kw5e1Ut96kWXLs+3LVyj8JragzPfj7mvySZQYEFe9dUREeSUrwI6n4P47Wbi2DHomM0dNN
F7LeHvSyeqnw8SktqhESL65rEXcUPGMniCAMhSWNxwoNnkFbwMEXvagk6ZE8uH1QWUtiHcmU9ZAO
0QZbZli2Z32dvFN1/FFZYCeh3IgL2QK9QYMaCEgw6haL4ZH2gjTDfQPKKOyfrNrBLpxjAJbHhFR/
vIm5445K8ke5xJ9F2516JZAFaNbNrpB7iLUdKos6sv2gJuTP4CqVQnKVDbi7tB4SmYUBzFs2Iphd
s1lwPp2nrnqlleHBaAmpkstXVpqOsateOUS/xmgOrdTfiqX0gdFkI2b9lYiAdFaAAzaF5sGFZc8k
aG2iun/1dFRqLICr3hr2ObC/JR59aEdZaMcS4mypgFzEVPNdywTAPQ7NE4gObggvgImDxqodDLjv
xOxNkot7WrTr2lW2fui10OFqFgsktom6wgNF25sEJm+g0i6hUkDMmSxKRn6Bo71pyBSAxbHokuRF
VMQducZojuLKnbda8hz2ocfTXuwrjF4Xtmkn9qfqZNOk+WWpKB1xLmHYLVFlbyraIGEcXygkntpz
qpMtE/6SKEclEq5REENh918dO1s5G/FdxaMuz6DKLqmwX4glPbHBVSabJ3EoCxMGHRXRYdUnR9d7
Ob/vk8ar8cVhTZkc1iKzo88eEbNC98WzY11BJw/NuqMTR4lnlsdMLZqFxCe69YbuBYj2xUCvE3tO
ZXKW84EvVW7UBGvzW0iPaGPN1Hlyz96ETvpDfIXR+QWM0dbYDIfzX/bEDlSZHOrIlrPkQEMoLbvS
ATri0lL6uyCy6HaalzagJy7n5ChHtAgqNA8zVq+KCylTfqh0UC/URU4dfpVxcHzaQUP1pRMaUls2
v7XLcJ3usyeiPNiwztjL7Jx5f3f+Op0qkCiT45TsdrmsYHVfD9G8uBKXLTu0WbjXN96jsJfm/VV3
DG/chXzh/eRTI2GyaYdeBsPXopqp2giBOWlzi/A3viqLeIsDYmksh7nEVnHWHUWfYioCvcVwSPak
Re/pRl+YME49Y5MJA++2nmc5D7Tr/oi1NVrF85fz1LCbTBRmJiqV6OLe1Dxzo4v1g4joEfkDmjAz
uxCXdGKykyfzA8Ivs7UUNGOitsv694EXhyP0e4NanswRoh4r6NmYI+rsUIgvanXhQ5+afH6Oh08D
Wlc8Vt8aori4dbbRIrV9W7PVFaTCbX7h4p+4qfLkmU9Sg050wIURolVG4U1z6wvD5dRT8rOc8+nT
E3rC7GVQixJv+21xNTBYtRWW3X1F2gGGRkKxSCfeXIpyPfVNxn//9HZSBAtad1gCQo5NHv1PPcvs
8yP01EtPnndLDDPTVBJq/d6d6G0T9dLqMj7AX6wu8uTBznRZLcyKz6zayopt+9HFfOtf5Rtzh3kx
mP3ex588uFIhyU6Q8C6xjKvlnVCF8697asKVJ0+uprtBm7RVsPZFW/55c3WEmMGSxri8GivFiQ2K
5PybjU/qF5fqZxX+0+11NdCkhTqu8MFV7D1IwsPQXqXDj0S4Kg1bkC98J2X87F+9z+Rh1guiPeCC
jbckvgZhu082AO3YfcnzYOHdyBvjDvrARl1xyraxlayDXbzKbOnF/A5b3M6/s6288ASdGHbSuBx8
+sppWzpOMt63hnwaTVxbSJLPX8xTrzx56oGwI7caG8jURiAdCvGFLEJlHLhfXb3J+t4FRBBDQ4nW
ZZU95Wl2S+IUutQGGp/rILdws3qVC+l1O1h3XSjaWYGz0fc4WRohWmLHeUQJEizBbsHolhGQkGsH
LBztMfpBThtwU7x9h9l5GyMN5jAHZSu/FSxzb0nO0RSgCTlJ/B076VHqxeX5q/VzPH/1rSZTi4NB
OeYcTNA1OvCGcC+Kz8mTFGFUiZriiEzBNnNMGUr9TPJYRBIb4IVCNlAISTukHzdkp9+GrmiHKo5n
IcY+PJ50SKE4/wFPTLWmOfmAkqjrqsKRZV2t2qU8x/pEkDUk2H27wkr9M8haWFzq1yhf74mZ+X4d
lxxlFJLATDq5SPRLLglYtUWLCM2Q4Hr0nKdgJ+N2QTS8Yn6bqcQDoeAGTLvjwEkIxA5m1MKE/ieB
M/DlndrGt00pzzRopamrLf0quw8EY+kYwzYaokMDW7KuNiWP4fkL9vV2wBQn24GaMC7dcI0Qhtza
qw8ixgDjUmd4fDr/PljMaa586qEmbICnrHEDdABIhEVlCHiDfTRN6YXP//WWyRQnMwN+mSiSs5Y2
TxNRHDBqzJQKMc3DZuxIn79GX88RpjiZIxoxd8gsYY6gFLVIwmGu6JfmtVMvPZklUEQ6Hr2+dF3p
UL+sW1Hdd5ow56Q/6w3YMH2ODQD2uhDfDTo4DLwvIgzWIPS2VbKRh2OH49oVaCvgAoQrY+DTqIxo
lUo3YXpUm2Ok0OwVtHXcdNgo4Imo25qk3MA3V/7w6DUYUtAIDQSOtDE7d8Wfl+mmazP8bLjeosxG
a77IrUunnhOLiilOnk92WUxtAX10b2PeJtAan5N3oFBKtVR/FK4dHTjZLYYnas+v4VW/kiDeIb1Y
0wUn1iW7zpvZsMSYy7bes8/f3VOjdPIMdzWVS72v0G+bg+1pCBL16yQ5UKZH6fbt/Hv8PDh+9SiM
q8SnBaxrUAa6iRCtZbTeeS7PArm7D+PkxsU9I+f52qXsAdaOUPmZg226N6kuWnaoW7PUwS/r5uTb
FSbYob1uQh9uhq0OhiPwhpXbYUT0ZbD18c7A2a+NcArZtfVWxZseb72oWTcCsumWJlRW2oZjLEJL
XZz/ZqcG8GRHlVguxBAvCtdDsVWtd53T2PkXPjUxTXZUiogNDDglEpxwJbvZcai966AWLkwbJw4U
uMd/vSFBDtAoV7KUZFQgzg8JsbH1Kjxk28u9uK8vDXnEv74FCHGpkAMO4QXxYUl2H9aXFrmvh6xh
TSY9veOaq4IAdarG4Fkq3/KuvnGt8EcWi7vGdbGABN9dP4BwTJco9a7BJz2UUXzUc/GxKsRDRRLN
LADwf/5enfo8kwmypuPk5L2cro0WuIcSjChuT8OeXCxMs70Gsnfhm389KIxpFnpWQrUpvC5dNxiV
JPCMd7JyIaX+xFpuTOPQ1dRzSdehM6yLt3Enwwo2dlDVlqUcXmPVubUUA7e0PEOrn5L9FLb3QfDg
lM9ue9ML1VwEKQBdYa0MuR0W1GCHYIXdYGxdrj351nN/FJSrUiFbNBDwZfJdIFHzgtrq/D04UWU0
zMmgiHFl0W9AIBxtsOgScRvzGWbI9efqqrDBK3vhzLm7qCv7euHFVvLr6PZUd4ARkHESXFEJnEer
boNNF9/ejML9wsVtOEtXkDPNC7f+1PuNQ+LTDBoMZmU5ZsoYEyxcUL5N1ti75+fDXM7pKV24iON8
/Pd52phuH4ELZ57qxxHTQrvEYL8U7owllHw7XiVz6cJhVz31LpMlB5JlF6EaHl2Opd2oxXUmaYuw
8Lam2Nhp0u4E0VuoJF2VmL3UHBwsiWMN/hnm/B4mLe1R0BHPJjbjaw9ifetoK6cGZKUZC2qwiK0D
51HJA8rNcn6Ht2GMAAGdZAzBYzmu8+1Qk/EZOIQh6jjGW7vx+pUBw7Goor0BeYomwU3g4pwLiFkt
ZDqPIlrj8xf5xLxoTtbCbBjiupS4k4GyLDzQAvql23fqlSeLke57We5lBdoEAwISNs++He7Of+hT
M89kOZJMsozCukrXdCnBf2d06SQAyt0FycOJl58mv4O5jGJFZgZtU3GhwQWMiON1fu+CG5OFqGn0
Ps1bMUUjDsEOC/Noh/uty2JMJp02btSgLYljxKnpLsrMqmjshmOXDm/4+beQxnHxxTM5zXdX4yIx
nSEd5bLtksbM0nxx7YZnklbp8VLb5EQFxzAm80sa4U2rx3cpFtLP+cyK9s6DYpMvO1OfNHfrP53/
PicGqTH++6eJjI6baLpEAK7dKsSHheuzby689InTL1L9X19bbUPcXY6e4ktEbknS4R6H1V4v6Ecb
2fc8dT6iWLjOdGmdyPW9JErLDhmLn0WYFyogTeqiKYeP89/zRAXEmKr7pE5wfBIS07VjKqBzuvZY
10zXJHquqqyg02q8xjq4/tq9SlUIgFpyBLpwbSjVOqbpPPrtbKM3P0KRJn0zZOR95DT5g8PQlQe1
JZdbAjItlsNOr1G9RDg1rfaudWGJYwrk+w4VoVOddeH7nFiAjHF4frpvVqe1iZxw3yQIQ9o3MnXW
mvsjKhv7/PU6NS6mk5ckNUDMeP0CCyeYkStTy+/Ov/T4NH71BE0mL8/xBICjzIslXWzvvohh57t3
uQh+EUzN+fc4MYP9zYlRiWRkBA6KkOZVSjaZgHJref6lT80AUyuGhPm9bAROT20F+tZx9lVQVXDG
TduLhnUeW1uYIVclETiNcBNKwnNhRPfn3/vEXdfHS/rprmeG3DWxj0qsI55DQ3sCy/Om9OOVpTu/
1bE1pj4NwieHsrYsy/bl/ZggNhJcfu/Dj/fq04cvJc3C1cnE3+h3XnNdSxqbTjhs0vH860s/O7Bf
jCx9MplxcZJYi1ue8Qaecav1NIINn6Qszj5kUxY7HLXPJRInJiUiNVKK4imGychp8T5W0RsxVuBk
C2vTwPobwCCCYChBPwJN1dD6K24Pg8CJgf6FL0SsLdFyUBIwqJ+qfvq9MgWOv+6jZCAqyYpchH5F
B7ICVFxLgTevoiJfRK3wQ2vNV9hns6EWxY2cyMECJde10sLXKmIc+INWpJz9GwOkqPcgdMqdq5lP
aGvvQTPs1ZActry8kkv3xU2ze9MKdooWESkraQdMYwQ2oUKfxQEpfr35BG10m0kDEMiD6i2Ga2VA
e9uo/fdAKZdqMtgUlJZYk4Gk1uoqyvDlGrWte6AupTTYDVpKVmNzAClAlojlbJmu7SZDWKV4yK1+
OqXJY4+aeRTWXEnjaGHhCSP/gxiFtxRluEkIkGQoZNF1fIHOw81QCHeQe0jMIDAi869SPSWLDWcD
mJ9IjLdgtz9aIJ61pHyorX8Q+343MoUdX7ZrXFDMsvEb4LJ7s5L2QZfdpPCqxDrcqET44vbMn6sK
M2ClPwZSxnRcXQuhICE4pozhO8izNHrchrvTPWcreQFOAJcsGhQKDSGQhGNU8GeMzflBKZ+YSKfK
b8NQNVl08VAkKsgDpHzigX2hrcbDHDvuqi+6uRqBuY3pyhAyZeT+sldfA1CVMeTKnYTQ3Q0J9SnR
PlIXCG/BBKolMZ3VpXX6xFypTc5OaqMHMFHR0DYDkVCJtxB0E2ygc+GxP3UUnMrEBbkRnV5kL1Mu
gwccx0u5fTAX5WI0LTTdjHw5kaL4hXVrrJh8MQVokykAT1dQD+NBULUhpu6qtWZLy2B76eVPTf4/
9bufJjEY4p6YBnm0ttb10l2XNuXR9bBV5vHicq3mxDQ/FWrTGGwENedMEpdMYXoB5igNCPsD3wso
EJLJ+bF5apepTzZoXoltOvTHTcRN+MrlWgtL9MLKN0h6C3HH1ty80DE/0anB/P7r3D80uZbQQRrH
wKhyh+a8oyLgbkklyu3W5mQ7fwNXzq1alhyqD0NwabX+KTb/YkRMLWcVkYowgtV07ddEhoeqt4tC
yZ95rvYomeGuLUiDaYCGluFR9ylag+luZmAaMFn1yqaXmDASMmRndWktzVq4CZwWRk5K3p8uim/E
QsJViDwCrRyYnLWUihx8SaLHxi8M4N6Hjkg1w1PvkabsMkkm2KsBKe0qL0NnXbdoTqHIkF0jqwBZ
gm2Td0BjhYWvdwfNyo/0SOi/iOq3AvyB3yreMvcN5lKB+ExwRbx0r9+6juvCuBaWpsdGWw3KjVhr
K8HCEmSZKnjP9imBZqBqGMWpksCnTbxD1Ds/xFJ8dsv8xnG7m65ESG0J/THpYn7dPLa6vOBy3UvE
FRPTvqcGPSOpFw14EdwnjrEu+C3C9qL3wkQq2affWg11rmZqG6GrbkMFaGjQddeKjKrQU5oPQW+2
VVOAT22RzfVJvMfmX86zQLvtalMmUovltzQBYqOGBRjT1UQ3BivktWQ36uF3UfVtP+tvTIcMAkt4
zBzUBG2eNlcdBueZEAlHh0STjYQGtpLLrVwJG70vQME31WNmyWszdo46aG3LhdFHtI6ZeeCUkD20
ha0F8oOcq8+Z1IPPKu7dyvrh9PU1+pFlCQa41Q1I50YxLPEOfzhVIC8qhTBgT8CDHsKVDiQgC7FV
4X4XHnVR+ohKeVF3FYlajTsDvI9OjIQHCEkkt0qDeKEddMKFY0wNj6XXsDvoaNqwpOw5E+xLqbjX
NPmgpARe5B1IgKLs9npmxbBcw8eyHkE18jIZ8mWaCstS7w+K0K+NZhRUGiQDWSU8Ch1eRuQ6Y7OP
yAWC7t4DV30qFC9YnJ99Tk1yk5p3x6jsXMOP1tmwczHojzGDUmhH5JCff4NT69rkCONS9DWqigtT
KiUAcmVpFsQyQ/3+vZefHGMsg8R1xWWlKS2LKyxjd/9OWvGFq3Ni26BOrk5h1XqoBXQEitL5kcNi
n4mUbn9+8v946/6X+5Ee/pz8yn//J//9lmZ9QQpXNfnPf99kH8l9VXx8VPvX7D/HP/2vX/31D/+9
99+KtERUPP2tX/6I1//r/Rev1esv/wFZyq/62/qj6O8+yjqqfr4Bn3T8zf/XH/7j4+erPPTZx7/+
+ZbWCanAdx+unyb//OtHm/d//XN0nf/H55f/62fXrzF/9r/jj8J/e03+cf8ap6/Tv/t4Lat//VOQ
dPMPSZV0S5EkTVbUUWHafvz5I0P6g3xnw6K5xWBL0qLyxr/gX+FcqhY9WVlSlLFsBln1z5+pfxCD
oUmiKPIjXVb++X8/3S+36b9v2z+SOj6kyL5Lvs2vJ2eNSoqqQIqSLFO3ZEufnm4zQhw7sr+Me4KZ
t4FzdKSMIAdJgYxXoPP3IZCrlvXh9+73tJeuS4gwrHdwA1JlRtV6TrmF55+nm/zm46cr+ddn/eWz
ieNj9d/rrEbtHVucyHeVLZny7lS/nDUBBeCgbh6y2Hgb+iRcCN4rM7BMJnBDI3w0rbSm9MOVSC9U
WpnUFZh8+FqfXde6r8rehKXFVrcafRmpYC1xA6AVFcx2Qe2NSngCFLNpiaioPdBxZn5Ua6IppEor
bEm+dnzB25l9AN+MXL2W1C/YbrtBJd5F7X3YmrJO+gKXSieTIh7MhKTV5A1+qgBUUcrmI/s3VQl2
Ukt0EAAL5tWAOhxf+UxyYIR4ivaiAPXWcRJjL5pbjkonsGlIckzeGmNkj/TRbWTUwybP+z3Es/DQ
19JjWjXaKlDkfIzC7DcUiGadJHrPVgRyp44/8KKET5ba21ZLa4TuTLORQW5TWpeyRZwFdw7ASET2
4n1FAseCDBq4xr3nAWdiE03yabaF7KvOhvjeigErg7TCItsJr6Q4w/NBfmtr4BYqQMWB4e/oyV5n
fWouiV+f1TGN3khLFNvzaZw0RA8bnkxwPFHeF4bHuNGbjg4IcRYPgi7LojlO1p/2z/rg5hq0weqh
0oY77v66lIwfeVfdZAO9Zll4MXTU6AJsZTjc3MVjp8AfP/8hJu3+cYiS4aWalipKPLGWNTnxWAgS
wyrv4gdTteSlZTYvMDUhtjctSQIdEWJSMI8HqV5D3tpb4ciriMUM8Au5pa44QHoKhisfdrs1NFQF
kR7FCV2gtt2wV380ShHGWVP788Cnsy23zrNaCtUKb85aKb+h3rAtv9OWuRupq/PfbNLD+fObWSpx
KoqoW5o+vbxe5+QksyXxA6PppvLDFiNwPxPaZCe4JNBHpQi3znwRVK0CiuGTFiZ0B9Xxl1LWzNOc
1rBJOWPVasC6MmIhGz9vl5H4XSRhABds+Jo75Y/Q951lWCeg69g3lA2uqbzm/BrE+TwxwdAOmImq
2IqJfpJRCsCr6Htx38ZwmCyj+hBDWHY0Tv2raLAa0EmkqNFzooAqDhdu9a9rv2ZYIJdVKIKKqYm6
qEzPtnWl+lqh+cK92BPFotS7tEiWRHpf2HxNJ+TxbTRpHFSKaonatPBEwI5fdVIgUMRG8aK22wqq
gKwRiKpqa9kp/6zN/Y8W7pPL8S9L+EMa87/piv3Lr5x8of8P1/XxPHl6XZ99FHH9/suCPv7BXwu6
rv6h43pkQTdVQ9f0cQP914LOj8jfVE3WfAtLLjlp/7WqK/IfioVOz+CMZZqyORYC/lrU+ZGsGioD
jHsvGioq4f/Bov6zdvtpZtQU0RAl6q0SWR2Szhz568zIE8RpvINZ2knhxtNCOyMdoXWcuUriMFnL
nXYnG8RAhP21a4ZrMGS2xwoHpgkQMnUwAwIVRqq8f2wGiFslz2JnYVi35nFVromwW5iCsM3IBLCU
d7X6Zhn4EgirMz33KQsL2iHJyiEixfUgWBQiXrq5EaSrLhsWFYud4CAVDSrbq7wnVy0XJMkvBiyQ
HipQB6C5oCt2AEs23ASKtS50QISm3s4tNiEzLUbgISfBAzqaZ8dq7gbWrdYXlqFV7XTNhp46q5hA
al5HAjj6aRB8sSX59YCh/e3CTqoc7NYaPXbKYlXlKQm0FIb1g1oHRCJcUjv8uln/+zuNP/+0uGX5
SAvLuIWWfBDkl0a6VJP/+1cxTUsE6i0ZKrusvwkCDAF/cNAWK9Pd+zCtY/P+/1B3HsuRXMm2/ZUe
vjcIWmgxDZE6EwlZqJqEAQVUaK3j698KsPkIZJGFS+tJXzNamYEQGeIIP+7b95oTsAW+o6uYIN4F
CJ4sbCzNKjmV4V4pslWCd24cX7UmIIc28xQAcHUa7hpBA7j6BfWdK0oPIwNn8WNuWlwi+P0Yk7nl
b7UVBGqWMb3FWl25Fmj17QqEPMQMPi5zsEa9JiYQAwxaKyDZhIT2W1haZN/zaK80n0lbL3KIyxPm
ARBZMkdQuMiXbRGihHaoHPp6VevYdBfRevweB6JjdV+6Ar85jF5xg1QNYj7CqpyHksr+yufy/umQ
+ngZy37w7kVnIrC4KeA9kBGH1IE8UqEJnTCVc/cnW/rFDvbTHXMMef9RRUmzKm3QLAsKtGMJo18y
ML342R1dZOb+eLK6KnGeMDRSVx8/xwrrMm0Tnmwj34Wlto1Fn+o8MWAGrCr8UlsHUNQg2ne12N3M
wqkoeq+Zv8gYeM0qz7oU0QYic3j24WP8+ml/zOX+fGkXB3m16ca+gceyEpce7hHBYNgAbxTtvILT
1FTrXhfgdwc3v/7Yv5xs0p9P5GJBtoQR26Oel1zpqavBCCtg1Ddlv0r95pMcws8LxzKe/vyoiyUq
16IIOgQfNS3uk6Qeg+wTrednn3CxNIVdLSZWzSdgz18bd033ydL01w/LMnH5VCWF0PPj8CH2MsvY
YJHFAKGdvncGoyPQ8Lb//uuX8pfTQVE0y9IUKmuXPV2R0Vpj1vA5FWcjpO1l9yDOt7/+DI4AXO3H
vZj3YZoagbRkSsplh0ejBZxfMkZcVpP9iyFqT+x0kYnGGeejRHTRgOAWM3NyGlYRttMaZv2gEFkk
H0YExEFp/JC1xVqBfF+Ns2cnjOgDodnoUQ1bMeJHzWgABdPT4KUdsvE+TsSNmmIMJC3OUeGVkDZu
1iUUxbS1WL4E7bASkeF31nxqje9i9SLgjJ6AMhNKkSrWqTeJ3ZG5aS1Oy5ywZ09QXhr1HgwhXrut
Bj0cDEA1U9zMuX7YymnFrEG+RhZiFcz+ashilvBy64+jE4qGS8OISx95JUg7hW7XVOw27bAuAXIU
TXqS81dYPFLxHNXGD03tH3RtvkWXdNMa61Y+AWi87lLjB/gHN1xolliG+LF4G/Y8uDjEFxK8X4im
sajpuggpPpIexckd73CXjvkag3ZhgENGWleFYDdo66KcOYaBIgtOcmV5DJFz1ianpJEPSfXSEULM
G+O6rb4n4LQX8iW3MORI0aQZSsJNVzzl+vdg/taRxUysXVU8aVF29ulq13HwUEfLTQYADGXtwkDw
WsvyplFfDU18nKEFdiOklfB+qKpVlRQ7eo3lzKSwjAf6HB8h7q7ktjgsw0WIXioq8ngZrE1ZuOb1
uCZ7ZsdOQUbDDTAcmkIZ6ywMMU3/liQoJxPc5G14t5isycdCVenZD4aT0g+3ZTVsOqNZj9WtH6Yk
SfeZ3Li4a3gduHJZ1PcZnc3YjRFtbUSy4MOyPWDFvPB1jEJzFFzHcTF2R1FgbDwLGdgBatGq4ETV
y8gPRTgj1Pnkms+tJdBkjzOLJUGBUbeUSAtmmWaE+Gw/KUtFeMA9LTnlAXFoe1TF3yMCHCJiodsY
CyMqKR054txTKuDiM7ftrbusv2q0ASMEFxqN2xD2td2zHHo17QOWfCq61SCeRRUf+0pw4ia8KTJU
nPDQyeq7gtI/knhm9wMJhen3nGQurZc2HhcrGXmC31msx/LRCmEXphAFi/RUG+oTnPhvkTpfgQE7
FfNw0wwmBgSzK6rfJT/YGZpGUSZct933jr73DIgbvTMu5esebE8RkgeioD+9DiowR47GKp2YuJQQ
CE2OUDe3gEiBDsDLQlQcnrsIL5T4RfJVWgfYDyXJi7h8o3UInNbqoPMcaEWjgtNa0WkUBBLd2MRO
gHcnN4YPlIbzoUS2Xssttf3CCeXyOAb4tvLXOln2zOKqkAWugCoDtvFBe1UkDc9h8MwY/zdctMh6
uVP8kGqcHaps0wkZAxKiVfnNn8qz35G40tVVMUy4g8CnauOjad4OcuH5lPAF0Vj3I5h2TfaaxZqL
YBK3Cz1Ir+tMA7reORG1sAQf76jOV7gR0vaGplOtNzqmI8C0VzPk1xwo/QROBYKhNRlXqeAToomA
JbIS1C3DMmu2ljEDHMw2cwEuHjj6cocJiCq42+te/tbDKY7zW40+VF5OOZyaguaHDOvqPPtm1sJ1
1Na7sfEP8iQ5cQB7ESKwDmUFn/Vm/ob5iqvwFjSW63bCVkcjDejftmWxkvggCVCJmg1b1cfrqlE3
it9txwgB79yv1M7yevw7koIyn3gm0HQV7IwHfbYjQXawfN9AYJqD4QCywTNVde0nxj6sA5J2ylpI
2kMm/xBHVLIU+K1uP+HQK2DqMwUHLQqusUM+KdU34Os3dTdu+/5Ymg04NQuoxWLqkq8QS2NNus2B
MQLmWyssd0M8noQ4fqh97MqlEARaj5QiO84JHYJg4XwN+qWAwrq5rYP+k5yGtESWHzZBDrUG/6EW
MRHfXWqqYSu3WdwVhAyo3WKo8ShaoT+UoAItW8QuLFu6B1GvjBDQhC5xddHyVJMusl48jsRKlAXP
4GnqWP/k0n7ani+u7CL8NhIzTwnI6pWeLaxC/wqBARZNi0/WQ8q7tJps1bap++uw4KfQ4+JTLyJx
pYupRTRlDSkCmxr1oe3itSqnnwW7S6z302OXVJ2FWSa/f9lQGxqNZIpyws0ZcBU6wAIC0XbXnjux
9grBcIvRws19uFoCgDhsvEkGEzJ3e+yHHwNeRYpjN+i9fkpoeNzLbemApH07o4tM7NifwZKp92pF
AVsl6cmxosAXvxJftJB0wqRvB/2hvWmju1ZS7NGiX7iRbAXq4kbhSNibA/YyjkaSWixAA1ExhXas
Ep0EjbeA+2SZF4A1NnXFU62gOjLmlUkTXBKcodqdlzlH7eJBC7JHoUmgBAfnlNJ6asHY6vMVLTwP
oS6BbRuum1L+lmP9bko3ejBn9liPq2yabxu8n8K+2+ST/zAN+mPaBjczRxNRruk4lp2U01hpxD/G
ioCpw/WXxCQVe8grBBpsJJg0OROY5V+PjwsZBeeUZYD8+ebejljvToUsgX49iekyLE8ia2JY36rC
aknjmLN56HnG80O3w997zdrrW59Exhc5yCVtRX5rSUZRuVD552ME3lTUO2qVTy+KdRN1q3IbniJw
523+7w7Kf5R+/E8Six/Sj+vXYqnKNZc5yv/C7OPif/v32Uen+F40//o/+9fXNMqD//uvbZM+5S/N
+/Li8gd+z0Za+m8UFkk4srAuqcNllv+ejOQ7/G+4KwY1EoVkD8fOdxVGU5ZlkpQ6qX3D4iD8/wuM
JCNFE12mTuFxyRH9o2TkRTaAEh56E0BMiq5wEZp1Kd3uUlyztViT1+qc7suq2xVqdmh1zZ2JqnWj
WGdNvR4GjUASzzNAFjLub1qkbvIcv2VVc8k1kfILq/WCMobwt8HO6v7d4/2LvN6FlfjbRZIEUjh0
qtQZxUst1mBWEsRl8o7DHB77FiRWRjnByoSnvvcfq+Kr1d+FDSt0JAXDJ8v0m178z2X69w+Hvwg4
xiChrFx6gEhSNmiKUqnraYyf+wlvZnQ+Jnkaznv0GZkkbfUI0zoaVfzyytKEb5hv2vk8RrZi+Aeh
r8Il5XY2S3FbGXmBA5YA/6cjjQdGLin9VyPR3Awuogj6YU6Hr1PkwOiUYlm0h54bBfB0qGUBKdNU
o1YlX4MoBnsy08li05587VbrcjczupXvX2v1iMGiBvKoxINT/Wr42qNVWU8pH6Cb5UOwPKIcR2o7
pHh5Dvz0vtGEJw42nk8bOTjUzwQrJC0/7HS/P0Jy6hrFYtOQKWd/XLEw7ZsEMxvVNfRyxwfnZKQN
NcugLDi96DXujca6kNXvSk0ALlZgj2uhh7anG7g+PE99CT42L66X259GEIgUo3pMXuaKzS/mfAlv
96WcjVez4onGBu6VZf9qgJ3BSU3+qij3cxQ891b98PY4ZwX/76I3nwKgTWJVPeQ9fmFVD2uaVGmb
nSsjW89ms66LN6++B9PImAoh3RhomNKa41Lx0E7NtVEHz5LMG+3KeDNn7Vq1eNdRVj1MfF4+WYe6
LLeGKR0HtMn6nFzRU/uw5E/FUV2FnbRTJ65A3zZChm2m703ZKyc6RwO7EchwKzbtFL2KfXaiFEXZ
ETqvX6xrpVjLzwmmgbOWc7bf+yiMlwkIcZFcOyAQMT4ts1SgF7LtinWZ9c+YF7ExMoKM/uTnzZfl
V0WleWCfN6BE9bDwxiDCvpLiPUbpTtRW15NFnX0w9nQ2LTq0+vptVv+jzeVvS1Ifdo7/ZAv6L9xd
FpXn3+8up0Vk8lrn/zo+1dFT/vRX28vyF37fXtj/f4MLTRaXfeRDrWv5DkoQFd8JTUP08E7AIou/
iWTWNFHG3obE19JT8u/tRVJ/k6AWmRb5d/j21ML+SanrQjxritS5WDZVVVYMidbWyyq11A55VnfT
QGxYRmu1tCwH04Ahas/09+NmWgXYbg6F6QqGlTpv/zSDMTlz0j++e4h/tYdcrEHIcQiYFMrDKvdn
aJd9tr0UJ3MsSv0ZTpjpVjSmIPxQbFUfG/wiYVDlGgalsV4+q1FtbqToi7Jc86+vQv75KlBFWoYp
83ooKV5q+JJRrCfS3PVZrpN7LaOxXNaK2gnCpne0guQJbpxwtgxSP5Yoz54VCxZ4d/4povBoyOXX
BOnluQlbrw6KAAKp/pWUI0KDJhhUu5vi5MrAMPGTTfDNK/DdJsjTQwSlWCzeMluhaC1nmXcRrxq2
lARplTr7UXcj9OQ3fRwk9omPMWszhzeBXiGTMfRpTewAi27ChEWu6mall6roCAVaG2G4Q21wh2nw
daF25ilitaTcaeYuXVfWITWm7JotTIzAbukyGdC6jDRXRNuJf2WneYKUR3yZWwdaNGiel8cFzgn1
cCjgrc3LK2ws2FVBU9qjbm1VoTbdjhWTTJQlbX79Ii+OAIxsKsSGRBBOPCJrxqUDXS0nrY9iNz1j
y2y6NHFbBzXof+R6D98kK003kcfEjqL46e063v6xsvlUNDkqHynIPjmTfEzLv12PjvxBXgYWurNL
pZg6+SPdJHFy1pbbrpvWBHuEWuptEAs870/OyJcxmUiuwFIsXebuLVmnmv1xRFQdLRfkaoKzQYGu
pN/PEcwYY7Smf55zYhWopHiB1yFN52LNYTEvpE/a/t8K5R8GJX1EaPBIWHAmQhBF0P1+UKbdHPT1
CAtdTWdxjRdWvO2pTm+nuEF9LrbbqCjgf+FiDIGpAQ07R6emTnOsPboWErhyhYEs3DNzVfrpTV3l
N6Vh0sci+VjHkFVICeL2WHR8it75aRWg9s8yQB+KTEDJ6v3xwqFIxomez/LVgk1sW1M9GXB5nbcX
1lZiRMAdY3bcgbJZOimDldZdmWJeHiYRwP3by61nU16JmKayOeOOOh5iJRlXka8+58ZMp3WK8wPH
EvIJWPInVbCCzvU4Lq8DL1mFnkZy+vjuw688FqY53c5NP9uoubK7CShvIS5CQkEQb1RzG4y+BcEy
gR2Hls3KSp+ELe68flw/o7CBC+qbs6fF9EvFjUFqEJYIJDL5JjQqLwzSYGuJBo6tZYaPcR2r27cp
8zYmK98yD6qSy14qAMkWLG3763mqfiyHMS90iTKyyuLPcUpn6b141GNRpA2nsKuwMRU6a+LKHcaS
SHGo7E6xxvUo9ejryrl9yfw2PeTTgdwPUaQOEFNVsAlGW9a6bevEk1IfrMQvHLGL7wNcnrej1dJ9
LPOsBv2GOEq7L3r1Jg50MvCan7pGX4gexOdsFdAL4AqopeYBtOMySAdAhSRKy2ZVTKPpyqafeeE0
NLalDjaBOnuixvAEOtmdcG1/haU5rUzjM3NYtvp3Sah/Px/UU7JC6u9noUFWjoUx9IEI65v6hzS0
biiGr6q+uAHnRIf1rCknTjtUHlhX3uYzzQ4YsGV98sm1vKFgPsxnhIKca5nVHJRZUi82GUWsIlGw
enLe8uwflUlkgdcHvKut2trXM9zbUDDkEyGHU/Z8k/2qh9ojjbYRhPW2wjTu2KMuTMIJmUmvPwZR
3+/Kuo3gjKWhU+mdsAadq9tiGf1QZFHZCghGnErIjlLeHPO8brah+s0cqZeFwFaEsL/SEKa2uTSc
6rG+raT6uYpFBbc03UOsLdqQT/xDio4Ugw5dPylLL6GAmXNkBUyHGIsXsemP49Cu3gb2P4qe/5O4
+EOA/b8oNbMo7v4+eN491RyQ/h0yv0/ILL/2h95bs36jGYZtUmYDW1Rgf2RkkIITGUsKB1TZhACD
gOzPlIz4GzkSAjYmiYIU21wUK3/kZPge7Tlw8wwLwbbKXiT9o7D5AlmC7ltf1Kr8LaJVWSbj8XHV
SoyhEILEmq+63djvc/IJSrVJVWKgW4HahPgwqI9++dyX38TwSlWOSfHSZ1eKcD0056DeF7gKZdAC
mytaCRSwAklzyK0ndbiXsm81ULQYPzRy/Llw5+NyPSRrJNUladb0SpkP83Ae0n3T3If5PWBPs7uK
m9u0f63Sm6Q4gG0oolOoHofOS41rK9+ZxhoTa3KggfVAfSnP1qq/wQN6+YF8g3RHmY5zvMEMtJHc
sT1DnKytL1ay04dbC7TxKegfU7CRgxHZbXcwqSyauIA1Ff559ONLPjP+uiwpFe8GV6se6u6QZjsp
2w2tR4usCg4ZZdxEMW89pts+WctAFuvbDJ+TcVWQmk2BVPBMOIkfa2EdVLeKehaNuyH7fbP5R3Py
f3ai/duf+i88ri5GKX8/41b1a/49/NdyAstfm+jp/aRbfvOPSaeovy1zzVA0ptcHTSbtDb9RfiKr
zqFsEWyTHfojD2r8RoRJ5wPnDh2SqbEk3/6YdLLxG1vFchYhp4Sk8h/OuYuij0nvB9lFk4aOJVFF
UvTjlFPHJpsB50zHt+hEDQNYIElVnEorpNuP5m6q0ml8G8zyfVS0/kmt1PGsS1RKRy2sN9AuZy8x
zG9NrxL9vnukf3F4fWul+HNnpCpHmZoQlyMYx0dWmIuAUR4ba0C8IB7F2MR+uM6Vexjdd8yYyobM
UH41BsO4ZYuMTmqgPemGUH6NIfHitBAl8SqaQm5kb9RJfiv1U03xJ9YPBRBfDKWWzbJMZnO9NCEJ
c5ifjWRedV2Kn7ZZHGILOjh2BPWDryp7NZfoGg0OKe1mt0TX/TqY/NjRhvSxFicIeVP1MBsQcQM9
BAWvabvw7bM75TOF4CLVfRe5vD2TBdRFWzXrMqnFi2hhHssyWMT9R0mFSo0ZYeL2Ytre1Kmgbdu3
t5Am6v1AF8SOe5BgpB6bYYye9SY23dnq+u3cRGhku3YjT3AOlp1eWh5tn/ovIeZh0vL+AUGJrqDG
EOaazgMt/onx11/chy7Jorj0KnAgIB3/ceBFJPvnuJLkY6Rqvh2pYni7HJ1yP3vqwDyHblYIkyMW
jbjNMwXKtjkvlAKBDhs/8/djiyQkHpGHzzCL7FY0SrT+5h1d+sEpEBFB5MWXKr1r9aXPvJHaLSaf
+HKJ0ifh20Xf7fJCDF1CSYXj5gLju1RszX7bG1KfALPoLfUggncQTOGlT+uXKlQmbKPCm2H0NRLW
/eCv0uKqMnrlC8W00mtKuvcQJjLn2ry0zcYyT/okPRh4SSnxwIS6MRpZf5mrYd9rCieK1gSjpQjN
TTIat1magPKoxOexKtU1wg7B8SVx+EqBFd59Abe4Kr9yPE4piE7arVGUr42Sb3Gia04W2gR/SnZ9
FFZuPKOaKyCZxdmMnV0x6Lu8KBtHEITBVnoz3EhmPJEwammu+vUcl5ck+Mc5TisVIQSlPZNizGWu
TCiQjajl0j5hxbHNYarVzezebydl34APosET3ceQ3aviJltOUfRQhPvCqsZNMNL201ebIsvCfRTJ
8F1k4DC9KZyAX092qo6R5xd6dJrmPHb8qliZkpneaL2cbyO0SbaSlg1OfnNzZQbV109u7GNqYhkX
FqsrhzBSJSZT9kIxOEoCtOrcFI/NgznUQMgCtB9iohBsLGvoMBwNpFUPs4UAQwEePtXZ96I1sJZ8
/v3dy0Bx7SaT5ft56u3G78OjOEWFV4WyN0RPlh4ihp50ad+1sr6ScDZA7z5ML5/cx7LIvn9BnJGo
QCHyIPmjIiZfXuC7HBhJG1MAzBhdRyPwK1kptiY2Er6QsEjEqJD7Scz3uGQbq3pU8Rt66hut2Qoc
/dwUD2ZrInQCbwWCLjAz/FSbZqvKc79vLPS2vXL7jy+Xx02dml1VVAx0yh8v16BTuhnCOrp+y4n0
utV40KtgyM8woN9uQZDUfi2FBtTAfgq/vO1oghr5m06ap91s1ZrblX1xsqzGnYzAPNOOeOz1BsbW
rJ8yGsc+0ZYuoffFI4Ykz0ldlUxDpBdz+f67R1z7cVlKYhZcw+AmsZgr5dVQoxWgJbZY5xNstkqU
mnujtfvUlB3yc+XXQXOtum1oouOLOPGrfeGrlvN2yPa1MXWIH9LVHPbyPY98byrh2joPhqI/lUnT
eqVUzbte7X50ESB5EQ6Tn2q+16fD9Bikn5YyL2e5QXMokcZSDF6mw6WnkGVWZDRzI70Z6soCn5gV
OO6lwl5K04OSVfkZvzffmy2ZdMHQdXvE2g/lQOGLFkLaJ3pEOCk5GyEWHqKpDNZCIEQnoSh/cAQd
z78eQhdJTg1/LOIuyq3L9P0LdWybYQEedHV7ehsucWEES1Ep8dQ+SLd1Eaw6QYk24SD2bh+hHcqs
8Vul02RWgc89dnmpfRIIXR6MqGLQC0s9HF2Jai3CmY8DxKjTkUBNE67LmXwGlKhBWHcoO8eoZ7Gb
b9KFOp5LtbgRpbh2umjMziMrfBYSGolCna/1PAhWaZ0nn2Ujl3jj/fJgaAYnwyUYYR+XWfY+XlqW
4qDetply3TN+9pM2i/u5kl7ILyUTgkwIxAY4TCcewnAVh2C6mlytr0WzOzf8yaNWaTRskHjbp22q
3QaD/7VPk7teszQnT/LewySSx1+EVAKHgj8pmeMn1Ym3Ouz7WzDJuXCSJci0NApKlwkYSZCTYDYE
7VoofPHZHyiK4LqwVnvMSQa9G49dJHdu3Pbis5apJV4WWXFq0ooeY8saOXkGjMVBaClNt93OyIPI
iep4XAsT5mviFBs3nwzQixiQ5C9XiwxdZdMkI3+5Z7YYvpvKrGRXb0F7OIsiRllCjYuTkayMdmjt
djD1g18b4joeAv/op8r1OFU/Wt1Xv4Np3sVph4eG4P+eniFr8jed2xdXxhpGVpwgyNKZ6Gh0LqJT
P2wz+sjC6vy2V+OZkTtqGUx3Sws6RtevsyrFL0EyXhVTFZ3eJm9Sxx2Fa3XY5FGou0FaekLcip/E
GRde0BqnG5XprLATE3NapnUxhXg0vi7TXHSdgeMK7WAqc1ttOx135hCGohQ312Ir4yY7hRQ3etXL
dTJvxdC+Lpf7dt1h3l8VETJYvz7PPD135il7WR19LQtFfwHMjKSSrf0t7tJihO6oSJJ1yPHGDsU/
4mr9MZQTDddaRTzQav5F4nI8PTYPYZsGOOzV5b99EP72rVxkGJd7JzqlGMkpVKcL8G3/ebe/mMWo
iOqsWOdFJwA6qHLz70h6kYDikN++aMPJbFfmyHnHQ4GRGbZ2Vxm2+A3t7XSK7i3RqaEYSXg7OUq8
CzPP6l0j2poVVko0aXtd4OWho6peRwBg2pArK9+hAkVBTsd3H6ZnQlLYS4Nd8hlF7K1o8H7yvt0b
SSMKrrxU+VKnkiWmXhQTYnkTExaMbWqbVFEirS3EhDJQW9XTcMlEZdg6SDtrxVEzung8BHUrzgI4
iMgv3Fxu2LTw0W4odnY8eZrh1KWXBFjQuCViyC8Vrc/xmvrfLLs0gPWSg+dJYdkVpngSqAg6B9zI
vzK/D8JuSg5wodt21V7zsTodPQ4eK11JY8XyRKZPanJvwrePT4DJtjSbo4uTlxTyxQqczWEdR8Qp
nHnuLD1YLXL/aecLN7Q1ZnwRq7qnz5tO3IAuHjJPMjZZzoFqU7UrZQgR+1rP5XxO210bPNWHfj51
49f0AYwOUvoQG0Nzy/HkPCNmcc16kx3KH4hxooToza6RrQsIcpyeposMFQYVTC128yZDL58ChLQA
VzponklSrenC06I18nyl6rDH3STtrp88S1pHLLlqZRfTN7kZXYHYPv3kmEY98DIgX0YKWhYKT0uu
86fWGtlMWkRaunWW6xsWaUfqVE/PT359mKwvgbQrsbeLtjPdgfG6b92pdwXziCy6tezQstEHj3Qb
4IRsYuTvJc9+4bXRQVMpXQDi6/T9kK9RhDfpuZEe08pTqK9p66VVlUQKQM8EP4W1AADK/xGUX4Ib
KXQX8q1xXfyoIHopiKsQgLr1cD1otvw0jEhZbYu306w09UadCEo9hpI1rMXxKi6usDIJymDVh16R
bCExZDRVfC+hFiCRQk+EXyfeg7MXmfucAn/vNGT2KYP1Tq86MGSRnS8BRO+gyxHoC6ErB0XOfC3n
XsfMD54BRyCZxxuAY2g2L//puceHGN8B6yk0pqHDYvXARwm9/WCrM41dNvXQ8aXFiw4gB2fT0m2Q
yvWrBsZm4uB8wF+hYt6W9nQ/PSiQea8HEK/mJqFyzPDMnGl0YcKCbkZ781jAr6Zhk2YPbityRnML
YFJqvAHhf7FGLzar3JDpdKPL1XJfk+n2Lyap3YaNe3kSWCnznQzFwCtWXFbCImWnbjYDSnSFpYsB
JYQDf9SiOo24+4mrEa+V6pExWt/FpY1eyNQdU7DzxmkCtzCvFKyVspWJ+L31BMOejjxC4bE/NA9J
5UztDWtm29kzRAPHN28BxfM1DM4EisQ6yTGYsvX75VWlCJNAMZLCRfn0qNb4PlO+RNHkQMouFQeD
aQTgpb8Tp+UuoJ0g9kXnywPhTdKXoxkMGocPbfJ1iUq6crgofreIt1q7hhBXqKtGs3PI4+gEVG8m
QBlBHssuZlolBgWtU2d35E6EG/9FeKalBKrvS5s5kQ40UdWgIDiaZfOVaoIdxpLayX27wggsOTOi
+jtzoIPIriVGmT1my7BicDHQjBB3DTcbEfbRBOaEjq/buEvqsyenW/qy+LIKEMRgmnDXTKWjCEgd
hi2WEziB0Duij07SuyZbhmkrgmNoa813s2QvqNuUwjH+jOysMbzQacl0a7ljJPj6JY8AVsdrlf/d
2tq3ik7ZkPt3Wt4RdpUcnfh1Y5cPK7pK+Hx6wYKA4YZWjsD+QHV8+BGDbcXG0lHlK2C22VP4VRps
+QtGcWjqQMfE9+JzHHtGsDaEdfNNe5QCr5qcqnRSSpydp/mriaBXfmj6J0HWPdlwR57E25gfD32/
xuzQJAnXoO6mccnlYQvUzSQbMZ3CC2M61S7EEx4flmlteMoMh7BkXHSRoGhq84buFOoa/uiYT+Hj
8hJfIuZdhdXJvhG8mt6uzKXtu2OEgILtdhwQQ90jdROS7WSsMad7LoEckmNONotQ7fLe5swpI1ea
V+0L/T68wilzZ9meMWOj/2uyx3GvD24a0sfjCinKzOo6K7HZwcszph1LUdyZJV94qVvX6rweOLl/
ZNwQXxQ6+yoVyGUGB9kXXNUdroTpmeZOkXq81dF3NXOl9p4wk2tWbqXCRQlj0a/F1pIc8f5F87l4
taCPFLofpub0nLhUe5F5iswrz5hJ9Rg7pV+hJ52kkulBV0q6Trt93N0W9b1hrVCu4gQj4mvckCPx
kEMNbDeCsGdwYRISD9WO4NONWhUv7Y1W7KbWVYmQz9Irf71x0x8W1RkkLjBBZNvIvDl0GsUpOmwD
PG3ysKKhoU97UB/zpxLGLTBXycUyuTVcC+MdRBVsjYHKzgtgkGV4nWZucxge5518RdfbhJYystXH
caff9vlJFn8ovVtm6+ZxEVB2dvhUTl40rTr1JjVcMeWUv9KwkZszjNHtAA/t+Yi0Mv4x1VcVI7bf
KpmH2pMmsKZzanrTkOjDjAI9TuHesjly0Q4I/nokiJHtCgc+fhKx1YKqphK/DmeX5bJ4jVf5cyja
JmFpjHcahobC0/wDMMxd+JThnbtrn2baMlOHe+tKm1sxjsLrQhreWKy5X01/W9NTPNjCk0Bf1EP4
he8RDxi0PdIdxie7Y7MSWF9Y3u4G0CpsSRrNWe5MwrSzxVtD3KUTeGAHrq3ZOuPokQDxq0dFXUn5
3ocYbrqptO1lythu1cPyscXewaWfFmpNvMLSz3zEhDcY9jKD4DlObG3A44bgdvDXTeMmZ2wBplvh
K9nuXX2T8uZt6bb4ojO2BOz9XaOCE2Z3oN9fwxrXWRsLbxJXSeRpRCr0cT36PiGQqxAhkkxPvLY+
G/N1JJ+UxLaU68JfopteWfO+cJ7Rxp1p0WPI5rSty1MTe7VGO8m13GzTdJsksIfcpWXMWouNG1Ue
RxXK8v6wq6HBSfdKc2J81RQr4jspP3b+wVd2orkv2y1+BVp2LGF4C8q9QIssbViJgg0lShfF6WcO
sCxxpnVoEXV8FwFgKXszfmGFHVueqC3igSHb4g9qKSxbiVMdlWZZiOkXw24pwdeRxB2eP3TaoZbV
sRYm27yvi+0Q7vA6kouDXKyyeA1GrVC9Yrwd832eudOKISoSwFSuJgKFd6MYwDHetN8LOnfzXRS7
/WIPu6XuOeUO9rmGulONJ6Ncd/1+THHJZeVZKZPbFxy4DorBBrGqJ4+5Jc1bozhLgOpIcMgjY9yj
amURw6uynTYoJUpHoMERh+QCQwdypGvEP13oac2qEjE38HhHPhn1ivOzjeGHNXvzt9BwsLkrR7v9
f9Sd2Xbc6pGlX6VW38ML83DZiTFnJplkSrzBokQezPOMp+8POlXVtty225flRR9JJDMT+PEPEbF3
7N2xYdjMc/o00cFLRI8GItpv6EFUM8wA3V7cx7DO9J0iXqf81OrObLojZ8vkprfsBf1qBU1MhJVk
V6u3F0/YDWROQY81fXELvQN2xSmcu41C8HxEltaYbWVwkvwu0foosc7tKPXkH1MHNZkk1RU30MCp
pB1zSnaMN7Tm9Y5fcwZmS24zZ4TMzZDXRLLIM1evio5ceT07OZKRnRf1LhJQxvKs6gh4Y1kHPwqX
eBsBcbvP7BUJTo3dyyt7G55VpTlqCmayxUtmBgvFWVuaFrl4j6Jzxc0FlvxD03yLM7amQXwnxHwi
JlcRJ8BuwAuFgdOfmTvR6IhJgEuBAuv6NJ3D9JjVPA/G0hYLTjZuzjM4c6ezVNyE0ePz8gGSmB1L
uzB7WxGgTBa/bB9rBZxDBOmIX8uFVshK8ULdpvF4GJxSsqm9ka6KdI6tjmmcwvF7Oo20syMr7FPE
IewzwtCR0zdNfjWrm/rNaOz1Pfpef0DTapp3tJya1lFmt3w0EgWVczGyj7KLShxKAm0CNC2yo9rY
1Zt0iTa75l4uO/azmHhHcrQSAqs7l/RFUKCzOeY57rrZpjmL+pcm4lLppPjeS1STy1e6yFLaUIWA
njMufFBsqXqjpEDGMI0wqDxYBAYENU1wC2nX3mgbLdBh5OAWdumD9jhB3EUlFje7rePSI9IN/5jv
DXSHnfikmbiR7oo7r4jkHeeP9ToIgCa2qT/RG5CLPlddfC69KzpNYbMVo5fHUSAqNn9hexYMm25O
7Vx9wxJtgrI7iNsRYhheIh4XwW80UiiPU2HGy0nY0YutWY7QMi32fBpXKdK/0ART5BjkSKLL3a+G
J99JlTEYMwS3tuzUsmXFBo9Fu7vgCtjA1534LTV2awt/1i1pyyv2GNGnjyTy5dzWCpcTIzQDdlQm
vPprM0bytCVn4M2m5Zjcw58c870UgJpEnErw/SPpsSAYamEzBP2jONYqAY23WF5knrcv4ypntkkr
r0A/3UOR9tpr9E2OmbPMCWd8b8zd2NA+4odqQL3crN0pdDB+KNjK0fbTrhuJugs9ZaadefvSvupn
2geKu9VC/qMz3ljd/ithVzY1H0s5SLziSjv2rhB/ROm1yG+aelGza2ccpOq0lGzHzP0ihlbIzI/Q
+AQBFdxZomHJm15E4xDXz/g4UoO0dFso2WscgbWqPq1jYCIYQ1CvoERef2jqQ8DJF4VeJ4q1R4wI
nhARQWHwoD4BhxvhZ8NSWJ+j9qE3L7nG5HgU4rNenjEawxaCYEo3kFdE0VZGg2B8hPF1Me9D0ORn
BSmPQfg+5NdR+84rzBH3nOw69Q85elXm8yL9yKmitcifLt2L2j1Ug6k5f5WI0ra8o6Vs7jmI3Mr9
LtKLHVaSdlz82H7MdafyhMBYYk/Sa6/albQn+qX6Lq6BCFwYn6nq1O2radDFWWOFSoQWAl7Sq+/F
/WtNJGhlJKzPiuEUxXWTayvjlxQthi78zpgrykUSj311E4qrmr2McF7zQxXdEF3YmTKHVPFiLsEU
2nJKl/2l6qHfGU+xFKRALYIDlxGvNCVE6f02ZFfNdCz5PrVBN6Dhu2tJYKrATO2ZfTtWXsrJnRq3
NClGOdTA6LRXRb9ZrpL0VeuvMyHunH8fkkckvordBW2hrtiT6VNEphJC4l/Ibqj6lXbOxz1/SWr3
n5eU4YD9Hc6nQZ+GCoaInLbRxH4DznSln+NJWrjF9WkmDCgvSv99jF9bCx7fMZdPdXgeONSQkta8
jY5Belm4ZBEKdKr0s2FpG7ZEMqUGabTXa1eer1IbLOEjFp+m8UNEoFI/kpOs6olm/mh2oBlMUP9R
qiKzTvZGzEmyNnamHBQsZzS3V07dGuSYTGremKDIgEt3MIn7TqJD/DWGwpiqp8K4cDylV5K5XnZX
BQ80Ww3ddHrJ6qey377TjI6q3HOFkMdwIuNbhdSF4PLRtBN0pYuskSq45MW8khfwo0j28y7oqDLw
eWiGd/tFOQB47rLSBTLc9cZZ173tOuHn9y5N7q3iyDgBUtIN58AY7aG5gLe0XbDdI4lz8iEgm5KI
K9xX+91Et6GwUXFu8IfMXTN60ae9KB+1+hDNAZcLzD5FniHT0esK+j6P3AL7AFQyOKY3WooD0M01
a6c0/2AoCWIQnjBdQsBO96jXKChZ699VyZ8tIv2tIFEgMDJRfnGkHjUpe9IusuIpdBaYyCIiQ8qA
YY1NB69PsDc3B83yqKO0yGEkRPOdm2/yBR66EYrs6aGNWtIfDEueeoxvKqMRsX1k5lqNH6HJiNJx
6hW529d7Dj+lO6Mz3e/RDmSU1YmikMeg8Oladi0f5YLeh43ih2Ta6SUi7sB0yHDp8evZ9AiBZY8i
Tdy4melG2RYrWKujoUpPpb05SLR31142273uixzw8/d+OKJbPck+ObQy+i1Zheykg21YBytyFztD
oMP60VXHST50kp91iLJp9Gfjc+zrq5+Ol0h7iOmTIu9FgwaN7RGNuDA3DvUzVfM0AEzLJSy2kHAY
/XMMWxEXjdDvUbTpDmQmyEpVbJsUlOQjaheSSL3FYatElbzAaRiauIIf4AXybldfziiz70bjkA0+
Wds6XNADzUeKfA6BmGry/A+acFxWn9pX+bNUUACjPrSL5g9l9ZpL357j7t5KuN6euXrTPInpW0ZE
tKUs+Q2B4MgEejjLs19FX1J+7vUDtmOsGd5+iLw+ZEN6o2m9qk+K4IgMjhnw/kin1sIxDjkoD7G6
5/dZ4YW8j3MU09w6u8XTVx+iZZr9zLK3XAkW6YUzO8ou1XyLFrj8tzi7S/phYsfC3L1Lf6jC2zZw
409mRjd979ns5yOYLxVyOkdVrDlHwrSDLB6F9jL3l1qFq3LiYylOKg8N2wrtkRLkKMZBHfei9apV
Ds9GMJ+xWNpWBBVE6+cqXeb8JCv+WtxUKmdKzkF204ezkNxq62nVjspyLderJfupfJ2qc2EeevMY
i/7YXizjWIz+KqLj4Qztd/AzhlWj7oVFaNTcjfBJbxzRovc1frIUSnS9r6S3ZPhejHetv/BBTBxr
eU7N77rIrDym4h7x/WY6oAZvTrgdepqMPgBMFCpXzrgGsYqq7yvIyijvuaoUjawhAEnt1WssHHl2
svLQrecwuSSo9mTnergwWWrJJU0arSNhc78+T+plET11otoZe/3ybGRncz7wFKL6VGd3xnuQ91J8
YqhWlskUgK+N67WmI2JxRaahcOjmoyCcNBr3K6qzrPv8nMlendq64lpFQjYeIKbY6kcKb2Ni+HXz
kJWL9Ryl2No9eOxiBCHpLZ8uo/Qsz+dGu2e4v+Q4ElyFFCVUdPrT+6A8GJ0Ggz2eYDL4YXEe5rf2
XUQrOXKV8sscfEZhafaDdKyme53fmAKCGrStv81IdR8NmMjcGLtq9fLRo5Scm1R+nsP6TmpTWkcj
g/R1WNd9Mh4Y/aIF+rmQUXSyZ4mHIvpQqBtmL/4kHReOHnpetaNY2J2G+8FuGYPyRy8TIp1/Pbaj
qOEXfku1fUTwJ3tjeS7m7/zWAA5CPY+yjGYjvxdpn/JyKZerse7pGOerFffIxyBoWRGg6eIF5yre
VykAQbxwPVqGN6pe23p8DI9xGG+MjlIdmtRvleum/SQyE++0o2Mk8D2vWnyE8Kk741arEOGGn0V5
EmcKieoe4gAhOJgN8cZTkr7VDRrNIytKw1FwxiXAiRC9F2FFWtLrkryxrFXpONMWIh5rYnXDpdNf
7b6bxBlNQ7PIZZGgngRN+LytfeQQszOCFmRTa3aOqpOBaXYdbKsc/wJIkCWSNE5HcI8hsuAU7+Q9
dMBwBsBXyfAOBv4aCbTdUXKJ68x0O93qYdd91eFezJ7aOiB1qyh4UGUcLj2TlvOkOspXSnEGbQqD
Q3baClvpnhJ2KAVADRRT9FfqHlINI8nDn75At8rwjImIbCv3V2RQ7yAbIHYgCdOz/jY+yeTyOoKJ
FBiY0bZGD/llKpxkU3HaCtThm/ZD/ipYlWAe1+4P9Y/wDQEEUhXVxRly3iOqLeqADaRFOHrtwE55
+Sg7uYpcCFUbiq+7AteFzssH8hMXRreQ2Xw/hqhZUAC3+QXuPBYpjdtq5vfEzbLLCTbWFEF3MgUx
7Ek22S2n5cDAvNTcmR/tJ8l0tNgMscbW3++5Py6iYI8nkWg4ZHfDTc52anNE47sg46RSdkqQBUHu
p1P8Jd/LUtAmboasCbJJU5C9t7LLQyuiffNaksYmHtUTGIjIzZhU/TlhUTpoOSYDSbwUl3w4MCwN
pYLSTmo7Ew8ECaPiaL27RWTdNtzVXO2IrZGw4t0ifC6iQE3deQHN27EPcidSf6Da3b311V4InRS8
sHXTDtsp7JG2Py12Nv0sMrjZdE5qD5cQA4mX1u8oBEcUAn7oE3uPcaiMJ13+VSHQfUULkpKd/xuP
EXSER1Vafq1xdzsiGgHr53RH2YGRWrJtRJfsGJNjiI7+BdIIjDLKtB1thXEKGnnoLJOtSS6XaPTU
EDMvb5wZtiwPGQjKtKmwS5GjgniRT7dOJwXU2RWvnfwt5FAPseKCjcSDO5WOnNgMJq+j8D52DoES
65XvWN+GD5HCGAZJpW0OTk4JrfYmxWMUJRkDLidk18cuCZiNmGHY8Y4KpQWebOeEJM85qC4ssaPF
L1i7aXEnBBXA84niMtlnmvN7fCxC8+wMun5kUECKuF0NyCG6NLvtakZbt2y1jcnSyefJyopD0XvM
UWo2uGZb3QbVqHSpAoNqe65Iq7eRYCyJlwW+qKxidMjKq20AESZ99azniPM4Ic5x+ncmLOtcJJfC
XQXUsLelGD1c+vC2B6PMJ1C/XnPX3sUla5qJS13WYJEE/JRBh8QJzChJu8jw2Aciqrm5bVoXIUYP
yOeFWv6a4mqm7kIWaImT2IYQ5mAL7zzoWA1mbDEx+FF2Q4rOIBUHHqJLGYpVlIkbUMhfoNla4i4d
YA1s+DVIn6FdjdBB6wnbGiYfIAFPlK9sDmSOHz7nfWDdLX6R+RjGU87kn9KD6ckblZ/NR/hGhrtX
YHtulSaH8WUX5Kt9AEFNk7vuwYCq+jmut42RyK+az4CPWe4Qc4UGchnYkfm/ZL6cSHPgBwOQ5MjR
BiFQCnAimIxELTlYe99oHCRJm2J75Ejq8Tyjyp5RNoZ5gV57v/2XIs3yWVP4n7+hp1cmSJ9vd97K
tsrTMZ6y6UQ6ASab6Rwidi1cGducBMO0KSvxLGjTZoDYr3R28NTrVh9iuBHuc9GpKaFE+74HZ7ks
hGbZlUi8iYM1dKrF77ZoHPYAESxFHNRTZa8kbjd2JuAN99oQwhLV+7HpgfZo+iEu9/p444zhnzw0
DqTJZnQbHUNeeyXypAKa+rRhsmB0kJpWpcrmClBpGGrAPb2yNf0sfzHtxhf5VZxvZrkt5uoGB0JC
D3CX6dJOzYi2w/tmQdR4rDVQRd7FWE5dHBQZWK1tsD/RJa/bsvYIU1+vtl/b6A0UFApbpML3K6uE
OhJFe1UFb0M19RZJXl3ugbLA/dm8CFYU45bqZ4Q+7G64hkKQ4ts3k3la4H6w4gCwMF5oub6KyO1Q
JKdOPDJCekrIxDFHWfNUTjQCVY5C1a2FUAN2TcU0tFvKwe8rYQ8VyuzMW9Bm0LGsYaABx1A2m1TH
HFzQz6J3AIRUdjA6hZNTve7XJUCMTSFTLL0aBS4sHSVYDwjllZ6e+Bq7Vsq5SyhgnroMR6DdMNmc
FWyPlGuZUcLoDJ9/BkzDGFhEJoJtcuSAaPLBpb1aDhHZMtEKXVCqr3dC9k3PUWGRPOxXORzA3KDQ
VDwHRThOr2zNenZkyfEkoxp57mA7EHGKS6kLEp+/0uYfjjcxCnLL49cIA9SvOvWsai/1xybzk2nf
MuMytyHYSfxGYcOkjOgg6ZWn3xYZiry/Wt72utIROISwfarcBJEV7PiUQFF9QQlCBWMnW//GS3lL
g8cQBRnUGQrwhDBbFHNrlQAhakaGoIQGFPjDs+lhIMSFMslzzZ8lF2MFZE+j1OEv/JMwXXfq0C5U
1o7N+034e3AgIWFKkyfVf2rLULLkgG8yQ4v8MuWIm4EqMg0cEah5cXQ08NanwdxbEhHXtBNpWYnO
efUUhh74idhdRVBT8UcLI2km9DP3Qnqv2Rul/JvVPw3KC3xKea2ZrYCl+bcpudCKJjd7JsCiy26c
n5v0Ykn5rp7f/oTZ6xhFCH8evZjwCzelwkt0ggFbSuxqpJfXMSMn5wwSCma5SKBn3PPkyiwTI7Ad
9JGniubisfmYRaTTfG53iQLZcPX2wD3NG3bLQACQZ7knYE2Ib2PMBuxH5bVSf6bbQ7a+0mEDEj5R
WFOoLxvuOD+nyd2CQJPVr7H2nhq3bro18WeVaC6+u7Lw3IrPVvid2xiGK5sEtV6K6alIb94XYywO
e4X/wstUAlXw+ciIx0LxQea5HnmvSAPSVV9W5TVd35gQ9OACqIrjPq4PueQSCTPDwhSwHSobRRFq
xUi37eJNcIjOP2/2ayoFRLTLQURRcDkkxrsF/49sVwvq3O8bb+0+ln4P+9Kbm4s1wc+SZIo0ENMA
rca5gHDiw4dawbMAhhi6IZBqt//R/wACNyjIxw6wo2Rx3jsJnpQMXuOQzHEncuPI4UHtDtRT1lsY
7AU2e3wq1gBgfbhK035AjJ4CUOZuEJOM+PluTJG6AdpwgKFyDVffUyRc6/pSE363AY8+7A6zBrXA
G8qTQIkOFhksAimYm2PTExwycijU0oO8F0mIpiO/nFKnBMgIgS6PbBcg9EXtCYPHBlGYnFxH5D4K
Akr1ZC4e78x65TJZ8zx2lmyW+mxG0O+BYeaF9nM37o5ItLOaev6iBOzHees3ROEQnTRXFlzYTARH
E8dpejQsO5lfuOlU9lXqdi8rWJSJRLAntV5MgSA/MEkr4VA04CPp9rmEl/qwt9bveX7I9eN278Q/
8g0g0yxP2yr4SWVsBBHNfKk+1NVeNYgQD8zMkszy1/wGXmOHnoTnaNoDhnbjuRmDNd1nxnMt+2Z9
FWM3RB1U9hso++lrP72qFNPE8pq0gbk8zTXpj290R/Yt9jvmaUnhuaQ6v+0/7Dwr/WcICyZgjj5r
11jeN/wRO97M0xE3je/Mg6I5k5+b2hvACPOjTzd1JUdNXllmEAoYOCLJhhp45LD7wcbirRmC7hsI
FhdXkCEQ4I32lJDXHchwVzz+skPdowjprO9jt+0a/ehxnjcS6YDDwmSfY0mX2VkjDGkPKq0p5Hgc
bZGNjKM1w4R25y8OiX6+9HGQLtQdSGaAFyBtBLF8GtP3aUH+6lmg5ilSv3sy9EtcOpOw2jkINgRy
Vf0hQGbXXhGfz4lKw+U5pkgvSPe0Y4YCD1+LxQNNF6qnRHzKJMmJ5OLW9s+6dRWNYJQPmRmQmW9i
slHIPW01A43UNyZWR6DZID4S9mJxws5Vb6hdn2vRB5xrUpcCSlT8SJEJTppzmr/U8FrEpT0NE3FS
pz+J1R8L5IlaBZ2/Dek78DS8BY5dKBSc5KWFuvolUb6wSE50P25OVrSnxiFJZyXCCSNIpYBORcpG
RtB03wwzezTFeyXGzmAFS+o15beB0qB4GoRbS86j3yAZ9PkPQb2IqWeW5zneY1YTC7AhTivhiOWv
q0srmfoWtu8gizK5bRlOZMEKOmr3CnEtKmb9SaUdBPh5wRwSvbWMSDgC5UG7hW5GupEwnoXVUYof
FSG6dZombwpdBCGs7AhHASkuisFzS6+g8g2dLiBu5Hql7ChbXqEFgxoIFB3MW70c6uEakch0EdG+
SZFahGwZCKbb1NIu5ZOF+UPuaWkads1iOLXxImCWOkg/f0mH1SjBGTFZ3Ld0eC+K3ImsfZe8DifZ
BM4mgJAB1NTpSRLe1P5F2Xgayg9NoQ3albmG6CDqh2F8CrH3HZ3JfBdyDs1XrlYyEFhHdXdlEwPo
l2KoGhDuUv1JqE6ouuwaovjEglyJju2Q3WcqpBytKzuJ0A1ksjAM8tKVO2rtatXcQiVE9BlQvOCb
up+AFW3NOHpDm4tQ7iSS8SW2HIU/TfgG/Wulol+Oqr8it+eiBoMwv60fBeTHaZ2dAq7OAuBbdEDv
KdENJl0pvGo1g5wc3cfkG36cXmec6zmoTADXBa/lkPAVkDGL4RKBx8eG9IwAiK2sBPsDNQd92o2v
NYMrapwe/JYMfpKV0P/4XiaurqnnPr7Gu5KazrykdglHt8HtSIS3YEqv6rKykWfkPpyq/Jmig1TL
3/DRhWkk2UpeOonYknFuy79y4ZDocovS+zZHLibxjdlPQUjwqsg05sedlyX3sUKQfTB3gQyvbsAk
F6GskhserRnAMZCJE+b1mwDHQsbjSyype6EWoiEU3EE6t0xn2BxgktIPF7DOqbNzwIEZVmbF9oKT
LQLhWMysFg0z8K6JnfXFsvNmIRE3dyE+JjP8Ktnid6VvM7i+RZrSgbd2Myj8+0ypJpxjwKFy92KR
gbJYtu9ZITeACHtkhnYOfo+rDpbLIAP0GELOmUNiAwSN53JFSwbB5fET55KYLsTnSkP7mJhbRwdg
AJGGGDPRjwzNEUwwAoeoE04kilzD8jFmz0v32dPgL7cJ1UlIDS1LGBn5jgqEwJ9zAyXLT5aTnF11
+dJAX4amsNw1YKX3gqXcWjkQCpB/4RbJY1QfS/PQq4NcPo2QjwRluw69O6nWfTUumflZKxeQmVrb
Su5Cc1+k+yz4KRxQMb3JJBYGo6ZUHywRAdaAMt0bVkZ3nZR7RWQ4Jh/48CCeAvk8gv65su8gvzvg
MlfeNUhAuvYeM4odhMQaRlv8ITMUjXTr5VOffpi57onth7Q+yvURTR9h49XsQLPXESrLCNt24q0e
7wXx3zZaCu9tyNvIaha57nwqVYTHP7ngXjrFig6Zkv6+7rSG76sGFaH7SGGkLQ8BDfEccX3qVxIB
CJ0nOqcByVNngo1T+Z6ot5gnS/pUdR7WHB3YqdwFSlYcf8CQL5DplYfTIt+X4QM7I5IiaLuOoXzW
5Ycw3zrlPelBZ5R7ke2tn8BxhWlu/+QVWiyCixEZQ0rIuq+meBTrvZbgVy6fwnqKi9ehQ9cL4LuF
JSxfDNMbErDuYDEv7fTY9OfNeWHF3Fgc8xa+JR+0k6rJp0rzggZRUxUeFoisGd+XTEE5+sDYqjLY
1E1k24pBIXDfhkjd3DX1sym/mIWychvmD7FDPVzaAfcKTNkGH29hQgKDpb7efg2E8d5TmKyUnyHv
b1SXoT/U8i1RYnpcAI2uEEB77Sli9Ez1fR5vDGC3UAPDpW25RU0Qrp9YA5pdMOWhX87vM13JivGC
VdouI7J8lMot1y+9/rDiqySymvVbnz3oZhXygzx7dX9aVq8l0qXPZTdO2y+n4p0fztmBLKGGplDn
91B7QBiVtFtlMP3XW8Mqhn5rhiaBxadAkZ08KGWZaJ9Fv6GdC8RUSCtpAlk7scuvUqxB5slsppua
Xqv2AKBd9LemQYHzMPYPUC29vol07SzIR7OStfeRl0h4O1uoUs0nefgsk88InVM1v1f6Ox3VO53K
fg99qH/HfJGDgWoQEbiRfnEHZf+ZxRcz9vPxFLX3GDa4SEpY5nCrT414T423sXuXzfdCuAswJgYy
Tx4vg2xNlDFJb+Er1h+McFl/KEJpMzaldpFa9q7+obJ99VRlqxLWKd8yxU9rYvwoS6kj5ngKXNXs
W9I+WmjiBufnBAkbi80G0F7ytnVQn/LsM4bBskDrDdHZrsuHwvzHNVpa3rsWzjXinwvbswTjZ4ry
Xewa8z3RkCJabr/GJf7aLnybVxrb8ZphVwGVnQmitxj1PrY90qDuXRR3CDATrJXtxduvDwQL42F7
j6m/pOUzg81jl/NrD0koITAtfhSUb7n8CM4Y1VMTMtJi3LbX8rhh12Tz57KcthGweElhvQ9NsNR3
Uf/JZNRx7lC+IhNXKHvMiGHdFoYZOTLsxDII2yNEi3SrXiG0ehoWJ2YjLDbCQGUc53bfTvto+Vzl
I78QbimeZ0kwiD2aOsDYeRMhCsDbjdlv0Cc4K9MtnN6iOjAWvx4dPFZM5S0m1KJzZIHutBA+IzwO
OOmbnF4RxfCNQmtepuEtr56l8UzXOmdjNHlm6jEtW9MViZcJ2tEfFx3+WbRHPblm8bXpYeRPeALv
B1gqybGeD4t6bJenRAIoeBmj50a6D8keltzylCt/SNJJbo9ydzTSJ8E4pQwDKP984ksCL4IP9BAM
7cSbo7SIEffNCmlf2YgihfRdw8q63DN0s+BlOqQqm9qyCtS1PDL5APtALX9O7dHaQiUK3AawCCYA
XsY6FibiFyIvaoiHod4+FJIMQ96kV4FLHjx+BAtGANrsnmRmviZftPFWTL4C3wzK6LLnAOXHDQn0
1gd/jNYTX2n2Jk9vhuGWy6Hs3othI835a++Y5dblU6i8wGXE6+WCtFuhUX/bCuI5kuLtHr4JtA84
Ivwag6oJn3xMOQUtthWiL1b7ligRh41xz4+iwsKw6qwuJ2Wicr3fDv8w9ob2mCqfcGYi4PT+AGel
ir611ZUpx00OsbeEFP9PrLGocbmFfDhb4R+cIDU7p/XHG1qWdhieLGZrdciTt6h5qcs/rUr/Ldme
/w8prX8kkvU3Slr/o4R96En9x8I+u4/sq/1/KGmZvOq/RH0M/S+o8iAdJ2OXSAfsn8LmAuaGf1FN
bEn/W+7nvxV9RMTLaU1EvhwpBaR2UJz7X/+l6CP+BVXETUXLQlATvR9N1f4dFS39b1tw1U1Jjoug
0Q2JGI0+t99Ec9QeL1ckbpRnLTuF67k1XkXtmJR/rPPLaFAEg3ree5KVgSAdGkiUy22ag0l76brX
7JhOTx6A+0a3zYEUk65k5zykzUtj0AN46Jcf1BvxYtltJr6i/NLXL/nwWtRnVf0SaW9KxXcLkyZL
HnY2yEID557UbqE7pb628yv0zKi7aWRB1FFy2OBbZ2ghIC/tCjRn0TyyGAIQX07JM4cSxOIqYXCI
zZ8N9f/W3P+Hc/Z/7sxmKvzjmf2fklUvm2P3JrSMeP9//O+y/2h/9snP/zjxz+5vVKx4sz8nvIHi
FMIsyFhhSsh80mmd/nPKa8xdQ1Tp+UarStGVTfvmvzSsFOMvmDXAJ9R5iYSXGa/q/tMtXLX+gt6V
ho4qEskK8iL/ltzyb1JCpqJiFCmbMBYlxJ0Rfv6Nudg2oZIlYrcEmfxdq+vlG8rpMGApXi2dDk2D
IyTPIIz1w6AdI0MIcclt4bZHk/BYQxcvAkhJ8vxkwVGK45o+lgj2VVaqQkAa/aYiWsye3aj7HhGQ
dDYOobKmj796Fk9/tuv+ta+4vHXp/t8uXux7cU3H8xF9am7EkH+/iT7KFENuAECWUnhHG+klHSmm
Tg0cjkTP36Kcto/VuqgVzBF15NxGMotqp16fxFU94j3cBKO06SbhFwkDPVLS67hpbZQyoFUywKjs
lXW4FxSD00rD/CuncD+KqebOYSahQiTu//kdqX93R2yEWCyg42dhA/F30mKmZeDTbUr4CapleQhN
avjaNeopUvxSQKI9GB5+cmz7FxM/hifkK3ylrixvVoGHJrGw/GoBzG/FHnhzxQXs1/d+ddgLhQHr
rYiDeAQiL6IZGCccfvQrUZgSkycrA81EEwKwZ1nsjxrmsU+a3h3S/gdGR+2bldMOMEgMxWQJiLbS
F5H0iBMLKeXBsmlDT8uRjLKYB16XqNyCTFdi/Ut8o5zlwSt67ee/GC4OlL+dAJpqyCjX4FBpGPBz
fxMoaBFiKscWB5jSqrfawrOSFeWDOldIIWZIzeIJleu3bMhWGn4t4m7JKqHuTXqwGNaGnr1HQzS8
61MPwwkO/qRSnp7DS51CDqSwma0ROkeokmMikOZvIoixXCbDdaRlXSyZawudtKPeerJEGFjr40lo
aRmqO4j33aQqbi/peD6N1AMEvAOvaH7iHf9LcKxLIOEMSfee5Iia//NxkX6fRqoo6oaIiDnqwYyL
+Nt51gv5vIpxpQfo3NKGUA/PmNDSiyEgfVr+QYM55fzwq+666JREtepk4xLR7BpWT0pfW363atxa
2BKJC9TZ+P+/uL7tufz1wt2ujw55VeJ/+HT8rrCuNXLb4sSmB7/EOIyufhk1cI9SU/oL7osTdKOy
cLWW9piSWsB5koyQKls5pLdQ/1f+87/vhQhnIuSHQIiBRiBaF5sA6F9LCdVjp/fipFnBmmTqQVct
+oR6eEC5McN/06gxZAZd+Cir0EIUl4e4uTZFvl4yo3sTi9LYLwtIdtiARSPwS3E/JH/QiU+jbpwO
CNyMvpmYhbfUEJ9nkb7+QaLbYzAABf7FwHJ4/DawkiVySFi/bkn6XSHO7FCtg64eovtV0BmdptQY
JmPQXun7HEf4hFgKTP4EhInwDeR+HX6T1WdQKWORamQoUwmPpo3Y1VYANpEMJ6FK6VhG9+dfKDj9
Jhm0qetzrYixsHjRMjN+n6TzmE0Kxmwhgoh0cK8AfM5SE2D1ylDco69ZyaknD9FxzGrUBEaJ7mpm
yRGbvHI3atLunw/d3x0mm3wqQ4dIjoIGNBPhb2dBZ0WaFUU6gnG5BW/RgOi4CMNX16H+IKTzSD8S
TeSpuB6jOk2g5a0Z2r7KXkKthvHJYdPIFNmkBVdlNW4iGvz6/0PdmfXGjWTb+q807jsNDkEGCZzb
D8pM5ZyaZckvhGzLnMfg/Ovvx3RVtyVXlU/hooFzHlpoly0pkxlk7Nh7rW+ZD20mfvuj5dvGjDFD
7RxRqJVaYK6KHNeNFiXZZVp69WGww8+/eFdvMVnzRaaEhoUE7X2OE3i/IHLwZN/X9uBF3rpJenph
WkoipdkTwzep8rmZaJXJgfFgdpsDRz6wqTCR7Kx7ve2GK682xkXQl4gYGtkv6xgdajkDpEqp7v1x
0g+ml2qLv37Z8KQpnd6tZOojm0oJ8BX1/XvI5hiMVg4nUNt830FcP493A06HyRzSR0Bcw6UuBuLI
Owc/rFUbB0/2MO5gC9mkGxIbHhkHPwqvSWL2tsQWPTqTaRwMJ4ou6iHstiqh7zKaUgB5AAlROcUX
y0y9dTyFu8lNUb02dM5K7wZHz/jkkAHRdohvWomplKzAA2OLaNe76tRY/Rcx75/9fIWFxQyu0ScL
A8+j3zSCCTZwFasdM7JNscQ7k1+imqbKoOHubI3RNraFR7zEnBmkx+Ot5gwxPHbtUkylS5vAJSnN
sveDrr5FxF5sM7LcgqKclVUS3QOg8FGYDfZ1punWmLEo+4iedkBDRPS+uTJbNFE8DLA5keu498ZX
es3IfNsLp5lOlqU7+3NtpLXxRyJtY9Ld8zlQx2ImpaGU9Pr+ZCqXbhShNjc6WRxNgMoaXBaRC4ZN
Qnvmk3baNdj3exz/dXQ7B/SoANP9+fHehuMjkCUM6ZZ7PC8daYfeZe0jpmf0MZtqFQFzBpoPjcyD
vTkEzkWedojzGIfQj9Cs/ajSy7zH/zF/wEPKDROQcrL1C/j7M0AsJQkxKa30UQyYzoqkRtI/py3o
ABI3fWu8lHpDS++8POyAIXKGytf3k5s6sWCQyWA82jL96vqI3PIqitZwYdDRFJgouWYTZc9aBGh8
QhsPXdAj/CpjP123qXo4F1yOwkvjj2upNfad3xvst/NPykbmb3Y4LqNe9gu6+AI6XiuuxyHfaeAi
8goy40VoYmU1HWNLTUI8ps/+Vyis10HoRvsgoZ9fxqDDNT9AkZNE16S52/tSw2Vt2jlZAHxoa8Wn
Bn+g/eZPZXqpxjjbhKhPyvCuaSxUbyK6cRL8grFVnmyFH7ZOHgev66+9js7hef3acWsfnb6nNTny
OmobkQL1yvJcDfy7yivjrL1UgKyOdtrx0FOJHmGqDqZd3omrylUokkvmry6zwigwXgIdTqyZzX2s
oqKGcuiQa3XpPKfB2hjsDRe4OvEZjwt/sP0ajX6fProzEKwJyunKSMKPQ+XGJzHSbQocBQwlRZyW
d8FLZiiQLDGuDdOrpn2Vj+3jlGnu2glSntKkR2musZZpw0MBttrG6TETxX6sNmceaB8Ipqf2dW3z
DoKUmdv5m8vegz8iUW9U6srON47Vhnc6kYkql8alyAkFzTsG+90AAMKsLHUhytRf2PNHH+TWNsgV
R4gxkmwbKExH9BEibcwnE41v3b8OXvbYaoO9SwvMEL1Drd2hHC1K/q1eiX5VZ4O/FmEKIUBzNufn
9jBo8UXiCVgViOTssTU/tkEOKSrPtd35ljqX+MOsJpmCb2GQFbt6zPS70QdRVeTJfa6ak9tq5pVl
c2HNqfioGbBNfJyTUdsba0UCy1WNXcvTB+6PeAzHl8ru70SV1dvBYJCQ+g47Rp1B4dYyIS/yKHoM
zWFqgStwLBJZHm+LaZbcNOm29YZpG4ipPmQTQsT5VmT8nkcuw8ZziZlMlctsl41Ql3VxsujJ0+IN
UZA2qv3+ljhXG1ihCrkNPJdjjuMcTCN1LrJuMFAVIVVQI8ZxX6cl0gH7u3BUi8VhoDHiZgJlyPy5
B0kS74JEw1iWjvY+KXy+DI69z8dsuEj5VJNJhlgRkarMD5JQ7x/iqgWtM7/ATAZEXYytOAU+i8XF
Qh00IAzPh7F6YMfGI9Ip03rohPGxs3F0t23efgJ56HWraWp1dJRVdydjBF6sBkS0U5+hAnbrG7eb
mj3BGc7CrmFL+hKFg5XHy8iws2s2l0U+n6/rGLjYZBcn1KfK9FF9+Km6Ylvn6agKD2Zy+nDesFub
jn1nqWw99Hy6ZUQ7Yn7H54OLgpC+6TvfWjZtMqJnHazb0Dv5lV0fQDI+eBGM4MEnwsJVkG9qB7lH
06baZmwRLIuiSy4TAI+ok7GdprgMIgdxeVnHTC+2dZYAWWw1uTaaKtxDvdJcy75UtYq355u5JHBm
ZeetujR6994ObPy9nTd+6kgdOxMCp1B3LgN2JFPMfXTfwTo8n7eUNRYnXbkLv28i1J4K9ZFfPctU
fz3voEQKxYdSY0wRdyUOsQq1xflzO1+RQSvIjNY0+PPzzkw0L8HGk9q6geljSwUK7zfh5z6Rl35p
oUXH3Db6/nMvoYeIJNykYXtr9qH/KjSyI7ilK9e/8aLY2LWtijfS4gYkm9jefwp6rBjT+ZMdgLyS
kl7gQLW9XW6r+sZr1SkqfWufTcJdY8vAyj7VF1Xj5hgedU7YpbFNMptnaV1TQbZoGXBGgrlPw2za
xp1nXTu5hpQduPnnWKhk75rdXV9KzEkBGeRZqB6c0vP3qT/5+1b66zL3xm2vj+730qJ2mDdNjGw0
nkMMBXAoVYmPhkiWz5oGDSfS49fc/lLK1rgXShr3qun2Zs+spIzTfmVxxmYIH3vr8wZ5vrFUVGu7
hr1yoQ1oyxQxMBsrNKPdUKJoON96mRGxbArrm0CDrHdDDp0oKu76KGayNu8F9JY+n29/Gi7+Xks4
gKi0OJ6/uBrgte9HZVB85DVmVQmN4sq8Lhuh7xWaLntILBzmDT6ZPhg95KeQHUonYIwXFP1BHM3r
M868romnNdx8T9INZtQ2n0Ovl5GIJZobDQgDko5rbUqfz5u9xqgwlyIAs5mEyG2rjWYqZM8iGa/9
Eg36pCzyxp0hPY4EChL8g+iR5RGYxVrnBLAt9BITfpXve784FGRML5NqiC5p+c3qlB7xHidEqooG
UmaaGsfYIhYpB5S70OwrynJ3lROVzp3FBS78brjJ+1hEF+Wpbgf9QGYurv1Ryw9F28K1SpRc4Xj6
dr4hdME8S5iptuyzUMJV4wGQTrI+ZVlgHzX5qbdC+26cqK36TLzkCmajywqAVoFdY7KN62pCEZd5
uBK6PAVtmMQdg5z2Y2FKDrBumCGvSkNm/UjpjGgUOxPc+Ko3g/E6PlPknTy99qac5K++evanyV6N
39ogCXdG3zLEwoec8u8O52Si8zI5F59pLxDMBgkgHgfzbN8pdYCF0nPB+DBT49rtS7R7GYhqgMDg
q2acaCXDgea8AlulN6DYyTHSrQbNH99klmN2ncYTbRrMGZKN9RjP9WGl1/kNtXGPr9lGwO3Zd4hb
1vaYPUklqq0wRhImWmM72NNTnDbWAQYvPLY25/gpPGPrTrGzrRtU8VHJ6aizw2t0RsnK7IGsWarA
hW+34TGPw0eNzsllRS4b4ibCosoUBUhSpRkDsYfvS6ZO+lueQrhoAve50T08ZEBt6S426WWUIT9L
A6EumUh7u87ntVQGfJ0xdY/nK5cblXusMDrrNFn2rrgJdCs4xrkFrE6bB+1WHO7cCXmk1vnBM+oj
qrW8h6cUhGCkp8m7CnvLPZm427Kwi28oSMACoCOdWsx22Cvq6lvEs+H2/GUClKbFjPkSEVwTkDeR
WXkVZIZ+qdWq3OQ9KkpbmBvbSL8MYYz+QofHd14UogaQofGEZXcG5kGAEV4PwIFhi/ZT1IzIRd2X
J7Myc9By880RZgiwSn8KjucvgzXNY+qWSaEvbVLe4+xLjrpiJZSvIZMd9dvcHXdJkuCCHdvXmg1j
j1QB0V5W3rkOTkKuLHxL3UTUhcq+Ww9RrThXmJibTBMPRjFeQDmViC1VFD3U46WW+wRWaV12rBpY
u303Usm0hEKJzNzU9Hy4T1W485P5wdZ40VOVNc+anSOx0nBmn3uH5y9sIsMxs+30cSSTbdvb9mvX
OvFlMFZUtQW0lsprjYUYkLA3ZlDvNGKyqGZ4Dvtaq2Ni4/1eTIVkHOxT8WNPGGN6uWFEii1wAy2D
xJPWVnVj1Ti3k8ZGoRc7L7XewWYaras6auxlXyqYbnqWrSnVJD5nqiOZlLfC1vqjI5vlectFW434
dCZaizDm6d2G+9At7L2WFg8898CKhZbOuBYOWKLPAg2/2yUyaw+5hSrdEhjx06Z+GoJYnqw0PQ1B
/0nMgNeyNaFZ5aN1rXK1Hu2Maj7B5GZw0Azi/FsVdsN13EcHI2kuKn4xOG8OySLnTuuTaKS2HFYE
h+1UP0MvSI64a/rmYHdwrvJAhvu0Tlbn7nXQN+GiDKzZsRSKRRfqw4qyjtNS1I6bcs7Vba24OFSO
qjet70FWRqI5/6+aTUNlHd7x6BJ2GAHUE+JG1ajmDVK2uEGZCGj1hHb069CVNdV/OO1DWV/bTAVG
XB/1DFwjuEDkhqQmpIb5/kuPqaPJ+8BKjc+OHpSrWHjBMZ2/BB7uwKoQ3rI6r74gnpdy+y3I0fyN
ExW9oQMlypSl3yImc/DXA/lxWrPftCZ9u1630eu1WQd1IS8XEAtv02JCxuk3ycpp5vNhpebbDbeQ
1gPhICI+wvOXyG1kYNp+znTuGacX0ADGjEepMoOVyDRk9YWPvh/wydqqXPFQAni+8Giixw5yNxU2
83CFPnFswo/tlLAP7nwuTaKrNMbCmMczNHbeNIM630kN6bMbWe0q0viccTPNtzZMZnCpY5uBKDlb
O3GGgFvWb88HhnyeZJxxxz7UGYdp1FMRTsnjWCLDKeFcGtzCG+HpycZ3a/sCPvm0JMtYLbw6Z6Yj
w00RavHlmDg7WfjuWngwOepEHjIsN63P6YILUjxpBRLuc9SnzvyFYWuOMyugoKP4/UVj3vq5HQfK
Gcq+sE1HzpFNb5uMBcvILOogATantVtz6Fe8Xo9TwcyWDoqTS67DnZ0+xX3t39R5sannQ4lDtO55
kFNVXrNkIwV4McGnHdAkBi0dmXEavGNfNEfN6oqjOUFfMbHX+hOhc1Yi29tc9ctiZsNHmYdmfwr2
Q+bW6GF+2da15275296+sOYoAfLLLXp3zCnfdNNbmCgEy7TpVusCYuC0tqHXjJGvLRN8Rzw0iHSW
+/NcUdWobTMf+aOeDIj4nYH/l2pi+f2QM1TwpGp/1xgImr2xjnd1FoEuK6kjwhSt1dyoDFr3NXFE
dJr6HtxKsskCzTrmLvQ6odVXndbWBzM21fqcmDfanXmoiqlDBwgSqmK75khh7RPpW6cOrWbk4dcY
WuTXWVPUay90ksW/i1LfwR3aCuEAQmVAr3cwJJu2AewbTAajArzt/K54FTnj9+yX/8D0/b+hT/nT
Mf78cr4U5VhHQdiof/7Xby9v+dK8vPnDKm8ipGjso+Ptq2rT5p//xXfCO5//5X/3L//xev4p92P5
+n//z5eizZv5pwVRkf84UzfmzvCfT+g3r3i5f9OenMfzxy/LIn9Jf/9vb+bz55/124De+uASCMSz
8xwkRYf89wG9tD7QFPeYLDI5Ex7L+N8Detv84BEMKaVrEfl3FrL8Pp+3rQ+M52m1S6otRviwgH6/
KNffbw+u5/eL9NuffxxtWz/3vxlEeMT+CkdKj1Heu9FmE3iO5jPh3pE8PtGaQIlHX7auQhyI1Y3K
aTi3CYBIl76mFkJadkVkLZNAP8qANTtqI/ZT+hUDnV+Eg7kFNqs3IEcdxrJKl5HKIszkGQ+SeOd7
E/6ntgcZpkF7jFUKK43k3ZVpl6jJMZSSMLcmQqpfpZO5MWtwgBqTc+7dmBmNq2NvsIkM9/mW1Enh
u+sR6SuOPuOeEbeTctEspZ2il7W7Ky8v8ELMPkQXSEkEXGnpUwVdVK6Z4Zan6rXVbtSG54QogLId
7zWzY+sKQzjO3la4NNGLEKik8FC7WRkgCkom4n23ZCHl8HnnmMbep5mcM8jzvO7kMlPfd9Y20rsW
qjYYxjFhmpjS6TQDC6NK32Fu029VGWIgHAT47XrakEmMQ3+ccXnmJe+Mw2lXXpEwBJswyDHjZzfF
pMJVDeq2jwc85sLe2W4/oM+Gk6Qs+8Jweu9Y5M3rNFa4Rsv8U1ArZhCwCMP8lFe4Av2qg59qMJMz
jedeC2aTOkZRJ8gz9Jy8AtVm7YK4HWIis5NrUHK5lM68eQB2OuiwojRfEC/Za73C79MhiVjUgf7Z
8wTgaqd/0jp4ke0y84tLz7+Pmf+3q0FZIN3GFEtefSzCil5GAnvHxkI+MTYYO+jLmsBQ0Hv9veDM
x7NuKOlzOuFCGKRmYnkPhkPbILYE3sAxdCjLRyIsN5k/rXPbeDIrDjx1pH+JrI9FVGPtXgnCVUFW
Fdr3txRKep5huohSGqj1gBlN5hCRY9S+FjafBMTGhDNkYNbHeSaN61U/aSul9OcEk7nuTFu96TC8
aesOiENS4KDz6YCNjbq1qQ2QoiGROOVatRwzkPao2sHvGelHd9bqRrXDcD/VcW1jasQ/GZR8r16O
0MrbBFxkCozBdXb+AGhPC7DWOXgx5cZmAJjjQ+RsiOj2hC8FR9X05A18RgEbHHUd20qSuSfLxQhp
90c7kDe5hyIlppxL68IGNYGFFXBsXzWnqu2B2t12NrPAMkm/pAaO4NSnctbWiQcpPgs2Cs9eO6nL
VjZ7RARcFW0tZb6O43jpOStPkfMN3JFGfTJ7/6xhC/qQvsKl0XHtCrzjnJpCXFuRE99VebBXLW7Z
ok8rckFspDMFvA0Ssy+iyfjc8LHKWj3YADYD8rmSbOJI7jPKaRVTJaKtSmK8y5IwA72FgiFqE7TI
NPuiduSNbJQGaCQwO/zi8de87K+NKX7x9flc2TCvoEcOFGq44T2qZWVCGjBIRkgIMFsxQDIXNOZI
+zmQxYl3jIAUOC4o3XQFWyvhOVe6crqY5tGAVnZr25u+qar/Pnr8Wxvt/88W+uMO+s8/E4L+j9xn
EZH8xT7LgpjVb1u4NvnXtxs03/iDzBPdEtql76K3f22qZ6Gng6wJbQKCM4kI9F+7qv7hHM43izkN
HvbScRCj/bat6h/IPkKfSVgFoihG2dL7W9vqvGv+uzidhZ6EKiEZc+dAdsP8qThtayfS7d69TVO6
cMMnDngLZ2cClJ9uCDe+ScVnp/Y2PMSNST0ZgOOKAaZa1a6DFXM57ov9oE6k9AFw1skSftLFoZH4
bWF1dnp0aL38apD10SVhe6wpsMuBFmx+cb70f2uN/mkN92YB/um/+p+4Auec3D9fgWwXTaTCf2zz
r9FL/o+rL698vX+t+c9FPb5ZkfMP+q3MMz/wgbsctkzj+5r8V5lnfCDdRbIcSd5xZ1nyvxakZn+g
gNORHs+RVsI5F4e/13nyA1oEvs2d1cJkULt/Zz0a786Dpm0S7G557B1z2ozrzkKuH1JmktQfMfdg
BDXhHcAXg2Khxc8WHhuJiHeWBejhZ0uDUJA+/XDx/qjCfBsv5v70q9/pXexW15zCjNWysSAG+/Xa
H/DRwO50R9hVfnUImnwzWAm1n3U51Dl9hE+upW28ELISUlCGjEzn8i3i11WAp2XUcOeLauMa07yl
LgOI3xSZF21XXqawJEbN2CvdwjSeQAXbBDNgA2DyFEaXqFX3A8QJmZrHBthrGF3/9Zt9F1f125ud
VwIPnzlk8N2bbaXyU6pDWEJQrTUfgZferiSihCp8kvhf2Qx7mGM+jKZYXLpKHOvI3WmY7cZ2V9C1
YGoq6hbOXPXdUvCnlf4fLwHb0mn9IWWHJPp2CXRMb1IrL4Eb44kssLJoGMRU/HXgNY1EXqBwWU6G
duEkzy4es19cmD9agKjxpMNIDtmx+64hkTHOskRUKUDjJDaEt/HIcI5okmy8MS1YSYIKh0wQB0Z4
Wmm/+u3vRD7nNSgQQ89B2fBTZ4X/j8s/i5JiKttaMdauiVPoLuuSAHYl7yW8oYwgkRBiXeSEVGQ4
4FAvtqN7yAOExnQVaGP+Qnb0zgdwXibEkXp8CCaxVz/lkjKOoXfD/H6p25oBflcTF91VGSL7tBsC
TRqzf7EyMC9CJ+kMLH9oV+wUvgWEDKa+jLzlNEbX/eS8RhXcLTmQ6uIlzBfbr6mAi26XPierXN8M
dnGFexoqlcJoE2Tjgwz5UziSl1NX2zw2X5I62OrTsDVA2ARQIisOFa1ur6sWo2w1mq99ipEm0MZv
KSTK2V+fTAyJnUJN+CFJTSh6QCWjfJRl8xxODnksHesnkO0JhVS/HBJqvmZ41pQIFiaOSpVizYw9
93M61pjfJxxZXdcODA67XaSZYJ6H6VcawHdC1XkBUA+QGDjfmlz6d8svDcrSN4lJRYH94kNA65vP
Wn1EkhNKcGYPdnhfRS6n3i/BvSm/GOpBuDfRnYYC8K/vA2G+KQy+f/L2XIJYHPgdNvC3K5H5eOF2
Biz4AuBoUgqbk6P+hefaTo9JG0VtkS+QnazrNiAIofS/6G32lNE+ypyPZj1+HWrjBdXtXSQjmp3R
IQQk4URfht67ylM1XuRojsva3hB/dqgt5zqwrnpDP/ToG1snu7XQwqZdeZK1i7msuadLclF6Pcy8
TnSLiMwGtzaeNav/VDT9rXDNX0QSzjvkD4XR9/fvoHYzDH0uwt4/hRhTjnTTLLBilbzoHW9Tq5GA
aI4eqOB5fjC6H9ddG3FUdxeqvuIMvzICjoG1uvzrj8K0/uClyNmT4ApSL3Xz3Zqge2m1+YBtIPJI
UMunRR+0nzvHusqa9GTIBtlq0x4TXT0PTXutd8zUMwx02bidAg69dcFzaiJqJSUE5iKeYO9XI4fI
8FYRAhsgVfnr12v/wUaKQwkROnxoOjby3QM8TMk6jlOWTuPgqtQRWjOyP6WmWOmlDVnYWTCouhOZ
/Nzp7l3igVTUijsXWSBJTSP6W1BsCt0FZO/JRwIhZyP/CB2CzgMJlAtdsNzHnB4oRWo0OQ+OO2t4
kKx5CmI0fZwut/aUTuvCZD7Bo8INyUeqyuuqMD8L1V1OcD6czP2UmjyzlKY+6Zy80F8TeRE9p6P3
gmLtrsDjresQivIquB5UulYRfP6KpwwKVbkKs3FZp8xmkqJhOC3Dey07BEX+i4xrFttPHz/tcaLG
aNwbhA6a8+X+oSRiwt5xOidMrMKDD/0dySf8taGtLoaAR2iaB3QWLI6cI5K2/JGmK/vkPC2MhFFc
HCsP+h+Kv3Xr9Ieuqq9bK3kg3u+OrOaveiqgdVBxcPYH7WlVu2IO0lDRp9Arv+gNdAFpAA42R3L8
+nU08zygFzhdvjHq+jTZzjPV0dehGR4bKEYMmT6GZnPfraVI12EG7tcCt0P+XcGvSGyGM8O66f0n
wOr3yFSQRwbq6MCPGajnGCdR1827nJTpnonWFWKwFCO5OPquuw2nfp8Z5XUikodG1h8tN/1aRvpV
dht3+q0orMfcQILuhBeGLYAnC/uKRvWiDbRbJgzLmXyGOOjWUP03rbx2AMP5ufUqwohAiSp4CDz7
uRmhT3fGRnrDlYq9U8KUuNpmiXWNfuoQxNpy/l+Zi5eOdxtlhMlCFWtz5xe3vP0Hn7mBENfSLbxN
P28DIkCInLo0CUUL1HaiceGFwXWBMPqi5pzlWN3d6N25g/hqa+q+csaPsVZJlBjFrgzJdIOf5FQT
Y60wo7ui1I7i/hAGtdhKUnXokloNYp28JodpSqrnnkDmxCcipvIftKG8b4rxUe8MUKm3duv4ZDYW
z3HmfWZAd4hkStqEvE16XM/ChoKmoKWIkZSnMWvYFEr95IfpldkNm7KRgMqqzCK6qL5h4dGO0hZI
Bz72wla/2LLewed5ZHP+YOG6Dt5JaWAMe3uj+K1v6FVRNUv6yE9dpLPs1JZCt7+oBIy/lmZVKuJP
nR+Hy3CusaqvAlm6B3HPqtcm+IPG8I/CDK7QdXuaeQyGfM398OSmIBVMf6YKd3sZgkUb5Zeu7b8J
NCmwKdOr1JO/qtB/2oDO78bmRCVpIMj3JgxLswaOeqRhjXSzMiKr4mIEfBnx0MG6HV3C17XjneuD
SgFK70cWjoWeLnS//OvH+U9Pc16HIFfdkzoLEW/p26uqQ98rfESZyxqwSpaLhTdQoMHNKbsvdQ3Y
Ebqwj4P+r38r04F3+y+/dp4rmA4HS8Fh8O2vzeOob7DswcZsymvd7k49765zPwnMZr3rLTHsbSvN
uXQ0sizqZ7ZyaHLlPc2Yr5n2lOfu+hcv6KfSnBeEoYqq3JltOu8nlbYfVwa+OfBF8WGOjqCHa0KM
Cu0a8ujOdKMdEnP4+jXIdYX+AdvqvLdqh1SVv9hh39uZ5pVOUc75HYuuNJjJvL04sV73bofGZ1kF
wNkMUMTE5WnZGlEv7LNq15fDKsqxx8I7HYCuCM25qysw6GVw58HIzvL7Vit/8dCau1JvSyZb8sRy
DMmChZLw/iNLfDXVzugBo1UVzmAHAqAnifYTw02mQCZbLtkzYX9ZerBhB9f9NgI7sPuMSCMpqgvH
R6NuEaeJfY+G1bdugJSiY9vVGZs2Rg5Quevojxvh1zTjJ+lkXlRAUjsDYqtWuKeGCQSI1oBgiIEc
pnBAC5/Yn51Rfw0mc8E4pVoIBhXZcdJKpAw5JLt6M/dyc3NcisF9Ra3z4MsJ6kwxWhcJ6hhvjpPK
GKHXhn00BDI0q7O/2SbDHStgpuERGYbc2nYDj78hAglSpgrHay+t8B/bONlSbYvI8PSL1fjztSaC
13R4PHB3Ml57d1damUVV0hgECEVikZXZttUhJ0oIXLCCtqbFQJyEc8s6RvDyUpIQaoOUjETc9DSI
GQ5sf/F65oPpv/uIPHsdzOekSaPGwmLKmPvtirQjgtkxK5EB2s1pzdalSRUyzGF3EE6Hlc7DNdJg
NxzyeJPKe1eNzMpIIoo/qebJqPZW8PUXr2i+Aj+/Ig5SBhZiz9HfX6EwHQfHwLI3yIfQf6DfTzSD
iEgsIFriGNZY2IN9TeoGVNBDnt/+4tf/fI86GJaZM+l0swzDfm80MtI8ZfG701LnpOjW3XYAbGZw
yr5I/BLcu96DTXGekkG/dobxwUeRapOt5EzDLYLum0hx+5IBOAThrJTcXZmo8tIUUjXowVGPnnM7
27CJr/uIuZEYAceCjooIrMIsG3aghsibUmAcYzSEOcjGVnkHHz5VEkFGJwex7uqrJpUPVdZumVzc
IB1fa012g5zxW9qib7W1aFM1V1Rscel81X115TT8agTJQT4QQxo8VbrxEFE85lb+aYzj/dQ/YXK5
tZDrd0a+MN1xCZTt0TZXjiR6QtOPCREaVXU/9PK+6uXXpilfyjblTHsx6dVV7QN5QzDfFcllAYCY
qTS4GRdGclcwduxb/6ZPkruKZz7OAKT9Eb1oUzFU0/SPWluQAFrtQkzOkx/Ji6qCgF3AFiwbETL6
I/zKNB77IOzJRII0FJNzizOKOGqNktchZTyERUrSbHs1dQBxVHtbkFhiDy+MY3a1US6yazFi2wns
X252P20u82KxaMcbEjsnHZe3t49TJ5RTBkRx22IwXevwnenmMEcF7mmS81SXmCcDoGNzfbtq8uib
yxOod4ct6qxq0drk2umNQwCSzOYZ5MhJJlxqFYxUr70bio4jsrYcC4VTjEtVAoG+9zs3mvtJV65G
EpRmb6SsIahtLEPdt6O/HCbjo5vAOYpb8y5JkJzmzTUGrhCiPLO71hSAWSKYOvyBNPcVbZhT4Q1U
Wy4gpaIhSLtMvV0lZqmji8ocNFDqe3eq45OyfKJMopTA0HF4otm6RJO8twxOUim93tZID7ZpHTN4
bkaeLCu4ohbZb70YUZZ4yBqjzaSZazypSeCQv8TI1DWyU4WO12u8ry7OFNBFw2msu8+oa3g0Q7Us
7kHULdqx6ValPehI9ZJPkanQ5WzarF5VaXJIciLLCsYfkh7wqCXrWhvvMaIQfwO+M7KzYMmmRUKJ
SzRWHHFMrY5YZ15bbzsXImFPW8qCROuHS6MgZ+lO8zhEBs7OS4ZbM5HLyks3gYNCSaPcxlNyjRx0
NXWCwJ5hH8E4zyPvWrYJlDaD41GEERQJPBA6iz85ofhku94mCSRNSTU+8txbtYWHRYJknY633OoP
J/QYG8xQz12cwCzLIwad43GUhK8NunbAi3SwrQAmDFvZUptIaEoKVOLaymzKDbL8RRT7z9YAe9nx
5Gvs1kc/9+5rSSYvcM/YbZ/CSDydn5b/gfnN/6YB4uy+//PxDbiUIGNic/v6+u3NsGb+tt/Hh475
AS+jtAWHQPu7vuZ3UMz8V5RBaKt0BoI/qnIgyADEANtAa9+wad6xGf82rXE+WC79LE9Cd3GlpQv5
d6Y18m2z3Nbx0s5VCK0e6cwv7/0eW8YFz1Q/vVFTcNO62V08RTcBmtFMgKbW0+cqSdGfJbumk2uP
hAESfoMRRXFYglZDkc4aI/hChuOCxuLMl8aAA2o/sT/VsYe62A1vIFzb800KiVhhbApMAsLj4CJO
AYV3NJqNigCNSqCgjqMUlLfMF1icNmT4Gd1Hr6ZV1KQRjfP4NSrJGCYSK+76S80c92ZrfKnp5Q9W
8WBnc15QmBicZsOli/Kj6uSdPuUPsSQPPCYVQgLaR4OwDLmTHPOgtCtv2ET+sxmpyyg3vkVTextV
d/5UoU22h43GI/U/dZv8rxpzWuyGf36fLMI6Uk32ov5o1D5/6/d7BSkbPBhOaI44k2Lmidf3W2X+
GxusjCOFRaF8Rs/8Dpgx9A9MvUHSzNQMl9KV7/p9sMnfMRmn3+YJuiM8V//WZJM+/tuC1AHNonOO
pa+jCw7T7/t4hm87fZSQokJT7Iskg0dBBzap0kyMgq12qP0r1ZGjYadHrWr/H3vnsVw3lm3bf7l9
KOBN43aO9562gyApEd57fP0bIEuZJKWUSqXXUERdVaWiopgkcWA21l5rzjGPfYcg2qnHRfHgJMbC
fDbJhmtJ6lSx1dK4mdtsZdwB2C0UrNXZM3aPcUF+eVU/AH/HQiD2Dz1pyn1PJdC0jIse22TZNl8y
Lx9HAQ25Mp7kvFHVFnnRkFf7kMjBIjMPYq6t8Pv0FK8+RgWZrFRDfdITGHviZ8HAh6VqO1dKCFHy
Jzb7fx97HOKkUbVrjJbU1HWtZ+t8qZTes9uLK89hFQjY+HXpwrSCReGmuwI+iyMeCcxSJpJzsLwr
Mb42YNmH4k0Y7IMFaN5lRsbwnRX3VwZ5ILprrRtkBdjsLd8e14Svuy2GOZC+Qt/sHbx4rlAvdR9a
PqZK2Th1TXbvm2REpcm2IrYHmjIa7AIbsKA/ZN3W6S6qISzVxJ1W8EkSc5FlhCX2+bT3iRV90OaC
Lh5rVSYdHsU5REAGoSOlgXPb3IjVbWp2hDGl28aBBFoQjKPcFYSblinNErIG+yyYklBFaoNHOozG
dC5FpCgQINClqLtg8NuxOsr438CyvXKbZKAyqhaN7diKIAXH2bUOxiUUQiphOFyhfmOXDNCGvKui
pB4Wevj6ABsB5hfaLtDac4rGHcPEVYRxVMoUQHc+0T3tqvDKfQzYMNbrh8ZXzn3s7YzAulP1bqzI
D3b4SHlFbJ4FylB+KgLdH2F9P6T+XvehvwCbJNfKAIIbad3Yg9ZZDLkasD3HuuvdpIg6vPZZJoaC
ysaHS2cXwWe/LWeGSwdkiEsliaAvi2kRIW0PTeJSGKpQOlH4u+AIjIBRBVzZqJlWqB8LwVpJRTHq
ZQ66JfKAfEER2fpDjS0CTJ9QJvNYuVPSYFKnEkEnOHMGE6+A1QOnejxFqnYWw2zW1bNKYYroNsfO
IBsjua4DDdQthjYH15hrxMtIq7fXogqF15lKB6fz9z5J22p0hzzzUTSL7UItoosxEJvBKZ8jWSAM
RRUfjEHl70jDMGBA+TbaU+EqPvkI1ErzSlB3QRww+Og8FJ3sfPUKzqHH/5MU5GgVGFJCJbnUsjj9
9VfEf6Vay6RD8s8vkYNXPj14AMte5VrFu4Jr+NavBZdsfpItyCBM2fA/UdN8fYsIkoL2isYb2lx2
atQ7fNfX14isfAK+p6t0SfExvOeUydonkVWfn2ci5GKgKv9KySW93ymip5b41dBLZFnXwYG8tB3e
TIPsoKrKuvf63dYkPVS/YPAiCojgrvw6cWkEnEx6+g1Y+RCcJaMUu5oZ8ezNuTu8NlHeirE/jCe+
HgQfWQWXJtOdfb9dtdWksWo77gmkc7eBVeODtjEq6KdCUxkWs1HDGouoeCr6GCv966TPZgFLWGK3
O9Mst01vM8y4D8x2agbE4sakVwHWbVqCHyPvHMTFTiFK0weEmmABjL2taeGYVVhPmbiqIlsgsWA4
J06K6AvTepgRCNGKvFwWrjhl174oEhG9pjk3gwJHDLCEnnUVjWULm9VM851R+Ne+GpJW2ewFrfnJ
0G4o2d80n749QR/385ImVHrOCWLvx0KXEOKFE5vcT6e1FoWDHxFLtwZtRH/y4H0gbFAwXEGyRXZD
YLITn1HAj4r0oVFkANJEasbFxbTcZYB6vPQXhAgU+cUU7h334IBCMEl6oLL+SV9C/kCCGj4HNy0V
EEMoZrkvpdPb2WNTNIVaeq68y5UJ+nmyYTO0JqRNxmPG/hIZJSyyybzntss3ebZ1AiSrZH5OovTg
qpvW2ZXY4YRd0V5ZrI5aeRflJ9D+fo3Ueqqhia6q6wq/vbzBpOIbn0mVSVXyLDfsN50Ai/kqLNdW
PbOCY5+tlEUURaNWnye4sWgN9LB5pna7DkftlX8N8ZHeAUJ7wttdbUm8aKLeaMmKXnFGgBqxf0Ry
0T3RFqJ+I4mPabGWlbWMsJx+NGn1VrGWlL11b6TjEGpvf0L/lforj8ARTOrWhCQjwslpZ5QJqoCJ
k81kVBH1LKmX4Nchr5Ckk3Qr1SXhcm4qu0ZmEjlXA8KmsSbMU5l22pJ70IAK7G10opLEdQjDHil7
e+O2mzQm5mUVV6e2xhI6MS1M0BMxn3QKr925Ji7YgI8q7clueDtuOBSbdI1kXduEfs9aOlfdNLqF
seYQVtuO2Sup9gh9jKHNqB+ds6PNI+LAuzV/x/VSmZBCIezjJ+UheopU/F8kng2Xt+xnUORD9eRK
a6u6SERcKsu+merS1A8OVCw8Qpm8qILbVrkhLNwTNxyFF/D3vDDmQ47wySUzjlD68lYzeNwmQUfF
NA2krYzMRmX/Fz3a2VSTFgg/TH2iVccuXvn+PDG2ZC6Uwdw/ydW69ZHOY1wECjwP/GNKZpH+KMqr
Ttv37cpsr5P2J9oz433TmPudfTNil0H4wpLNJvn9wpZ0ac8GMkl26NqmShLPwees9ULZtlFGd6ki
eK1gLBpap74QDmI/1zVn7pZ0wFzZvGo0Z5z4TA4G0btKLGUM/Fgswlu7pBwXNONoa9EUbeYzrrMD
mJZD2T4D7Bv3rAwFhr+gIJ669E+G2RwNWVjLtE1zvb7XFBvjQH+vqwIq2g7qQ3aRim6vPMgdP6QY
oMviOfCipyarj0FBqElCV4mRvl43D3ItndvMxvNerhO8n1l4MePmIY/De9dOCcNmHy5pySmmIhFz
4xSrbH5pw+qUXwloGCI9rYyIMLu/jzwIglV/XTT2f7C3/W8sXORhjP3PhcslCb6ED9XbeuXlO77W
K4YE+Rd90jeuLQTm8icNDCSr9gAWZN/7d71iDhtiBjYgQjE0MkT8e9drIedF6yvyVQnLomz+kr78
Y7mCZYwdN3WCBZ2Yquqja8sPaG3HaiYSocSaYiV7JJv+WG2iDT2WbJSIMNPleFwISyuqddzc9TVj
vE0oZ7BLEedk6O3enL/vFC8vGsq/B0Pa6yHRVUOhNBRRA2/27TstYogZiGErnkuwnlMHwda4F9N5
WpBVV2LmiFoaOAbZTapKgzxLeANUIiEySoyyxFQxVecSqCyiDy1t68YJ0w3y3Vs1bfC05JgydOsC
dMqcuEJ7g5F9ZAOa4mVP3lmbIahxSp+aQHxqGoAMQcy+n/kTUXTarUBneIaFRuwz4DaFoE+ZueMR
s4SH1Nng1p/4WbwpcuvCGkWsQhk+tq26Lp3nH5+iD4qz4RQZDBWByQ4y2G8luFXfSq7uBuK5CRhT
IeUjHaPKbhWH7NWsV3HODK9SscxGPZpK3GuWK0w9WmtQWc55oa183Z4ldilO7AomjtoTj9uHxthE
pTMCEbzxK/9Jr34mm/n+cTOhh1itwq186Ve+KY5LuU1bvU9YCqkRwPVcmtYeN1GNltZxp0mndSup
rS+FhPXGwl7MmbaZ8164d8cmobOamzGmnDQyebO1j9hJM4CB6lqz8nvnVMfCNcrg2x+f7A8F/eu5
fnPMQyn55pgRFJWylnPMGnSa3ubes3zpKJpMIX7yiwbJxPsbn6vKJNSiI8bO4aPm24HXJlWB3Z97
oG0jvTGFaa3BjCM+SOz9DvmX34NviQ6FxPs7arxHXw8Zn0UdijNhbKUoLx0lPifg0EYtuEqKEbKT
JJ9SzM3dx6p+rGWzYDRXb92IkJYOFZ5bbW082oIvXNy+uzYg28VmivMp5ZO2UYmWpC2pEayL8sIM
bPTPFVrQPARxo8FfQh4IDMZKHgKmW2IXqjMcdmzBg3E0vJJlwv2M3JujF738+HR90KG/PgQaczmD
+8n8VgnOJ2ndwnbFc1eLhyw6lI5O6kkQ36uW+wgRaym7zagUhTujYejlpEDHf3wEw0L07nrRUcc5
RA3OhlS3PorB8xiIl+uDXHfDlHaGAP44P8NoY0WIuApVdEBL/do/+Ef1/Td34/A7DRMbB719Qr+H
jv+bu1FpK1QsStOeNZVEHz14pEm/cQzzJyf3vcyZc/vh13y46U2Pdn5U8WtM4F+Sny7kpmaaR5XE
XPAA+0z59XOJpZgPhYQDMfPH9xBD4UouNX6hpZMQK8Ot9BnxCtmDZ5TbrAk+N5l8/PHl075zLhUU
GixFw/m0XiROb85llYFstCKxPRuWfa4SMSYJEk2MnASPmY9U2B226gRv16F1cUCtjpsaipiDOFoX
/Iye360XG964kbIBV0HQnLASHJqXAXLfkee3V0laLdWsRhOoAKcVcJfTXdxSV54FI950IbZGy4oJ
0TNkwi88Mp7VB+4hl1Dv+BDiEKVVBhchI50vfKZnNjJw949sU5170pClnZYnJzYmMrSWtMhv9USf
SUpG3s6Qn4RYvihYzlNGQLNKLG69qp+8nMFfGgv+V9aEQ2/pn2vCm4cw9IoXc/+sKqv44V11OHzv
X9Wh/omhnEjOxODeAJf/dzfLMCkcAW7gIHyB7vOgf+1mSTj3TewH+PYVfCgIuv4uDyX1k6JLCC9k
3PgYFAzlV7pZH1c4DoB2GQ214QC/VYqrRlSmaVwWV3kxZJyQEOzOmkRvR0qh3VntzMur4vWe+scF
7uPKM/xKbEWUpcwuTQqd9wscKq8OzaFYXDmJukDzOoliccJjzBQmPohm/pO3Oyf/3Rr+8dcNZ+DN
GpCqVpoSPFBcDWTPVgShWQtTpO5TNpk/U4x+U2y//DIDcxjlPu/4j6KwAMlTavl9eRV6xkx3iL0O
DLo0DEpaVz0GVnKoDfeza9gXKyYMDc467XuVYYixrG0aeAXYvErb9TkxkOUZm/kySp0r2XTWbJUv
ZIIMWCrvMcn7p4qaKi+tHRObMzj1bQGWtxXDzfAx4WMQ4KHPBk1JUErQ2KDFRQhYPGXbS9nWQ99v
ReayrVG1lrlyTEJ8fb5qXuiw0jOnxMJ2d9G0cqXZiPnhCUgRSbIKX3Tc8F5F9gaw6jbE9i6Ie0sP
pn3KjRIKMKkVLAdlU4/lRluqAaMV0aBUNapJWaiLeifz2iTb0J6a3VkWjIe+rLc2G3FIptconacV
uBkH3GEk7XAgbAMzuY1NdPJ5uMlMkv2yYgrmnuAgsVn3ZbtPameN5O1cBoS0SdD/A5ETofnTusS4
FJW3keoAREI32NP3tJLB1x0e6oaoP8m5Nsvn2K+3L0mMkXwI/DvgbJx7+8mVw40M3QGMbvSTOlD9
9pZUeK4pKgb3MC+o97ckYwkoa0pfXLWWRkJse6153uOb9ejwWqO8bRB/QJlr4EBIjqHbjTwBH983
r9uys/3EaPTyqtKFFQEaO7EjVpWAwxSpmF+pDNmKW7srbjFI7+zAXsWy86jDg/jJcXx8Bb8ch2mw
oaVLLX1jp/Jd8E8Agcqroo+mme0/ds1eopfZlvLRF/KMKje5Hcqbwk7PbL+IivXGJpMdr/Ke61Rf
/Ph4XmSQb0s6U7FwtWL6xtuHqe7juc/93kCM1bjXOoDBsZsUHIElHXU/vm96t5+pc8OOjFkK4SEZ
mIcOqtN20blo+KKiDyZN6N83KO7c2iR8HBBCXiHvTfvkHNcGEiuekL5G+9sSPaoJ6sIJMmWUmIid
Kll4liJp0qfl1Ce8GoDffWGoYNVslaxMhm96SswJ8YBJndQjhZbUSHNnZWtcXLm7dgKe8S58ZAj5
mOypuD+bHVvTqCG5OHHWVIzX8MnJeLUJAzXdz6KQ3+YdO6hQUbjoKSEb4UQx09uS+Sx5PmjZAxAb
bSVeV0BvR6WHwQNQG1ahn5SaqvLN/c72jakJ+0HFRPIyPA9vluDCqBM867l7Tc4Fk1xHKqe6Ei/E
gtTcpB/LGUHZgNzYpiraPpAxvOJhDK0BdpKCnVMK5zn0L0QEPDWKuoL1N4fVeh3VXJ4AlCLj6RIR
YhICK1VGNlHOisj+BsYH8JHwpqadPWx6vNZ7JodooQU711fm5MJMk+hLApJZzoNHZH8ZYUnZWZX7
a+pC4lD/tTn+v2LqJ7wkefCn/XMxdX6Ikg8FFP/+XwWU9IkVyCR2C04D4w/Wl6/6K9pr+LIwKcNF
evniuwKKdY8OGxUUM0T2kO8KKBEzhwnFgTCCofb6lQLq1RH8bkVhQyPKrCdUUGixzGEFfHN3G0qI
+0nspQs8IMIRC2WSNtpWtipESHp9N2R09cp1qBLJ7r8os8KjCsY9qIxd25fbXlvQXnzK6v5cBRqr
TKY8FUJJ2vh9AK0yI9ou7Yv5oOWv9OCqSPm2IP/CGdvQdByrgTML9YxxGmIsZ9k1agH0iL8UkSdD
hKpD1vbCTTOOgAShJp2KTbDAWUciaQVMiD1YGJNmqa68XNlgVzOaaueRaewE0aQnEtSVVbSL9Vpg
qqBOSkXbEeN6yMD+kV8DwVBQ5mYuTataPIsEk3OisGhBIwNllBGLJ0lj27AKBqJFNnY67zFMg32b
3qakDTNm3faBsioNee14kO+7iAadMO0HuWsH62kIJuZIBKFjKIe6ww6e4oLk0i6iO5cFRwe82Ujg
5aEL3dm381PSwjzjrChOBom/XVKK4hZX+5Wppguts6dE0FynofwkheFjei6jaJK7aApU/TKouXtJ
vNE9Fmzk9WPBkw+lfRcRCN3U/J5IF57jAUPfWsItSlyAweqW9OdRJ8bohcQnMQyOYaBuq1oFQyw+
yYF6snzS2fyja0hMV7JrwQQnQL6Ibm3kLD6JizQK12IiEtvAEgbKIIutrX1g17CrSXpxu+g6bWSw
ckSSZBHLGJcq9+4kREg6QPCkmrlqduIeWEZlwBoeDSmbGvNLwUKKkTLdI4cK41Tpw0hUcHgkBQM7
SLp6OMk9ady50tbwoklKkq44kLIje9/18lOrcUVAGnJ/9f4RqPDFyRduRA571kI0sh50vXtWYvOC
QukGKviqaeGvQ+p61NKnTBHGddVT2RJBCmpKtAOSUNV4rNUIl3I4ParA+9+cEPMyJfJ1LFjgmSJb
hDWQrIZ/0jTnwmTmsyCztCsNknVfWyatd+Q6lGl+i7qLmzevVvhrw1EAz3+EkXidq+5xuBUoDVvT
QbytigWJurwVyrpeq706s5PSISIVxRRy+UuVeTddYq/9TNHGSG4wxwTFrNOC2zQwnk3bvRs2C6Vn
XHlFC3OSPpzfd0+hnVw7eX7Kcy62Vp7JD5h5lvosloRoVoswSZ9qDV1RH1+7iTJR83qn+7vID452
rENQUu80CvBIIhUafO7CT+xpS4hk7fRPyIeWVY23tYP0p8Eu67Qp+UKjyn10RGXlVgSdCfa0SZsn
4kjWLC5fdNNJR1TP66JVkX7TacBzAZwZdGtCjd1H3pGIl5OYEa3ZaAZuQNLAhXyVK+ouTP0FjVrd
LOZqFs/NwiU3qsAo4B0bk9OhRuLBKEepGBL9exskGhQsbamhJgsKBsZB/xRXHv6irF2TKo4TKG3u
jdZce4qyLyTygZGo0+Xyxp6Q4dmyR5mQAntM5hFgNQsSV+QpK0m1L25H5UFIBguIY7EPEhA0uFdx
iz9JUdy7xgU0q9QLmKXPMMSffcd7VPF5kyxxmxvQ0Y2SLVZs3EVumzEBNOZUpC3xTDwUEq1ubAb2
Xuh5DOra3HtxdPQ6/67xxJsKaqkUyjD/3bnZtsQ+u3c9p8oXhYWTMVaUQWTh6HHWRiNv2gAr7joi
AEDzxPuKGZzZZ1/yil+jGtWMKDLL5mgoDFdkElspiP3aOeRSsOgatniqf3RkYOysxqUkPDfotcIk
2HY+5iuBVOZIy069j7MkylGWRIjtOCihukIOuKQXNK8SZV2Tp1v30OhjYn55Fj13RvE1M2o66l2B
CFdR9Z0XSRsf+3XrleAX+BRtnFwnpb2v62Wmsm3z3TwcKyonJPLofxHKEqYtmDZlYwvKqq05vaa9
jxTzkpTRBbhsWvDzIzk8GpdC59HyJfsStOXc0YpdgNzOZTvpYjJgnzpJicWtTGk9fGtcTyuCy+uC
8DJ1m9ntVdUQrWt2+FUcUnb9OzEwdnJuLwixWwHp23vyVWpW973FQw0XcqoH/U3T6Fsckru4hnLf
d3DsNNOfqMdeiq4tOT81GQsk6G8rN/cE+GzNSpq5sFSKhHFSHctnpRUWhSFyUqJF1/IeIB5LSK0t
A1nPEmepbZ9NlgiBBGSowOdMMMjF4SH1zWQlVuU2DXdiaV7UToau7N8Zkb67TVlPikBdSF5/37nK
pq+EfVtCWLK9ox8Ke7GusjFNzeYZKEOSRs9GKzyDTL44pbFExj8XieMkpGkudNwfGMigl2ks5YlT
AK9X1raSnWp0Bvxu5EibQoRpX3AtGzKCRgr0/ZdPLMfIjmZlEe71kBNZgeTuFOSJ6iZuQuAf5t5i
t+6TMPymSPveDvObxspQ95iDPVYnvwsg5Pu6p0+a1AfmK12AQa+YWl85mbEY6ACos0aaWiwrIm84
NytCpDBAsa3W4f1rbOlMLkDb+z/ZVX+UyhhUcwNSSSczDWk9A9n3ByRGic4ZdqULUSh7M9VWZcV8
RYgmoK0/CxYIVtcZ40Wc8WScTOMhe2rrDgtveIhKihCRVcoVNmzO9zGPTSOZV0lSkzRg44A5Ocgi
3OBnHSP9xZL5vnoc0mfB7mKXZuArftA72FnTyrqrtxfHDPdZGt7INVrPcCOEzV1pQ5Zoi2Sjuch6
DF2e1xyXIp2qrv9SZKwDcry3+b6BNdhp+ah02LfE1ZKu8DJG7tvb0lyxg7kmsyMld01PydmOnWle
UHcq7rFyupmXxRenWDHInmblDWuq2ROwx5LJO5EECW3k6vk0ZQgcrEDYTmMRXesXO5TnUogTd2D0
N4hl5G6Z2VzVYB9iBqgNXHIcsu9Ss/homB3aPSULx673zHGqV7MQAhmi5IlcaePYh+3i8B2Cv0oz
d1W6+jgpMbil1dROjI0kXLn4jJJKG/LEj5ZYzTSqBnRxexfZKlMsOiDw591THkcTV5S3mi9s6hi3
sqGshjGK6WrUFeHEl3ha2wKITYhWhuxz3kJqlBwcNER+2h+y7ItLCeFY5VruD3X8RW+0dGTYiKKp
gejvU7844qZwmJCkBBfK3jFq/GORZUtApkZtnXNMRKLI0TYiQVWBxumXD4Irjn2ZZbVsHgNYQqzG
xYPmPaitvdEFguYGYCrvVJntgRkgR8dAysbnJtMPWvEomeVn34sJ02ygSyJ3dfxpBjJBJ3XLL5yx
pAw75zrfcJzrwaNoFuFRcLL94EUUquguY1TsBwpxUt2k1uVVj4W8bJxV2NZTSSBYTyz3VPEJSqN4
FVrmxXCFc16irO6MSWwpe8UYrjsPtKWnxDuwBcd6qPZaxAj34qH0rV3npq2dVWOZp8Ep1rvYRcJm
ZkTtrvTUrZc5l/ZGHmiYeWpcpEDY0I2+GF33pBjhIi7GRBqkIwdKxEiscU/a6qJIT4Gsrk03nBTD
uyYhFSNRNmJkX1V+fQjKW49uYEjEWG5Vj1b/WBnNVWlxF+ecRs+wry0vwq+mX0wNqykEd7k7hzqZ
7qb41OV7IzOv5ApncMqJkVYyVZUUUu8uG0+blVm7C4Zob9u8SMQO1HV0kCVhZvjRwc2jg6+mM4sR
beFr7K2uelkZZxoAfGtMOgZDJmvTSzi9DGglFJAhvE4Kun3iBMemT8dAV3aIQ06WV091p1wOAVeI
0oHIasLRrpSVTsKRod73IT45JVyUbrPL6wg9GlWqj9OuC/ihorJNo1lJAlLXa9tMmhV6uDLaZl1Y
pEdAwOQ9sOiEclxAcHKQB7DvcUdkLZayeZ149YybaKpfeJMJsb7KPUapzVzXNbYMzOJxHsgpZCsl
fSiAwXGL7mwgZT4iPlVZm01HWFRE9AduxS8ZUUW6dBatkembywC0ZrIKWuvk9jEVU7gY/pGCgDt1
YeLf86OEJhklZZe00IeElWHV5LIJR7mqJlnQjrtagxqfr6Mu3QfaJE746MF9U7tTB2vt8FGkutmh
7F67XrmwlW5HMMlxWACqMIQCZ1yRrzspKmmnt9qo7vl1w2dxFOtSuhiyJbrY9l5Li60kRhvc+5+H
n1mnzyImBAjMuBukcdlLU1GLcCmU686ITICtYYkoL1ykMC5GPsV5pVcrww9n6Gj2IcU7z/pW09OH
zjA3vnhxpGTvivtAzNaGTAwUSSgISn2ZwqJ5bJDDJnZA6oj/GGNIDkaJ8KDL5C+xPSeigB8aLowm
eaiVdWzGj7bsnWprnOfBl8hUFxX7y6Bod0XvncjE3BoJe06/W8ldP1VSddVbOW15DbuUN+5Z7QLR
ea67nCLrLJEDVcjhwqT+cmN1JSksfhgweq+b+xq7PQXBMntCMw0nloodZbiDnWhSpe0u4lJIpn8k
AOq5SRoMX2OSLEhuYIcW7DXbXXV9N280Gv0FOZ2deckFzmwYTRgbTDzRXcVGPWMvvw9ahiLKvu+t
6zYUNoJKRC8ag1ZXt7EcbHypWtuhunUNOqeOYJ0H+YeSEJWUDQHj+RJT7lxWpZmeS2PRB8dWmVeZ
aZ01jWcPIG4dTNo8vKXXueoiYSY4woWO/CWB69oFW9cRzuBG5qpg3WhKtfZZ0Fyy8mpl0bTtLsyc
U9VGc0VtF7aHQIjSdSBMmwCmY27DSrKnslKNlUbdSt488pq1rds1i5t/MF/QCok+kQhOwgWCUMMN
bpm/bVOElKZSEJ/U7zxWR8GXnqrQJCwLCJciPam5sEHujUqLGI3az5uRaeToNso9zZ4VMCwkMY8h
8QcjGYGWavFure0lE+OVlVG3dP2kaxLuzm7rNeBUHLArqSscNaXduZV14defHLLw7JZrzwtR9LmV
6U2Aop4NJlw/YLPBD/K7aKER1pfdlLa9DhRhMlyz0G7nDfdd9zkiSbj2EGXaVFQ0UXVI3cMt6aXR
RGWAE3jONo/Yo8r1NCnOFuleKektTDoXGgrkAaltlSoSZe/KcsgUrPR6G9vWGnK0XfbrSCN83rPX
jWyue1kA2GhvoHJfk2+l60TRNekiDcmbIpylwa1OmuIRmB1zsW0gmc+uSpNdNR+aNr5V03JVWs9o
yBYlGqoqtkeBGd7AWZ13qTIVzGZNDPiDmI5hrp7lhDydnr1b09IfUZR7p4iIKXGmlubNHT/7rCeL
Y2lV2I/K9DZ36GnxAgjTcB2HDnEJEVHK6NOqVIFiE8JE7/V17Sjs4rPPVuzO1FpaVi31Ju8Kw7uu
5OCmlDti/UJEWTpwM36wGVL8KHM34q0ut1x6hghm6g0oD+EidnvXEPCMkZRCcJgspWsrFZ4DQXtw
lRstMB8NyZ8wC5gRd0cpadIOIaQh4eP4SfHZYRD6E0nHtzuAoXYdTHvDf3BkvC+4ZRlKtCE17UUp
nS0ys1XC1kvs6n1eBj+Z23yAOTDPwu6BYwwhPDt38FFMy992WdOiK8oiMqiTWbbMljZGXB7rJp/F
Xkv6KcMM2V9RC66bJluDPGPzXswlGmROtRA7dclIaZ8azenHm6AXqeK78n04LAU2GEN8CviPm6BK
iusYAUd7kUNM/hgJWhgQA1xpVJZH9sfcI/cBMvV5nt8W2T1fLSTQ41W5xEGlepusOQrwQ0qKcwd2
R5Proxr3Vk7gYTjnLhzH7tPLIf/fFOInUwgGUCK5Bcwjh22WriKBenOth5SIf6U/7B4i0h/GoZem
X/Iy+epYeivx+O7P+jqxEC1iF1CNMVswNQmhw98TC75E/xvzErcKCoE3gmCsrgpSYXzhBqPbIcnh
r4EFX5KRSSDihT4OcwYV2ofYhh/FOICz4El5c8t+PA3mB/2F5YBN9yoVx2u0dsG0GdKXCAWTGtNK
H0yLHQi3CTaBDpxYf5U5uH+mg/BVm5ouLXjqPpgVtLvGLOJJsDCeiJ5VxaWln7LsoNu73prD9aBO
Mvobs9pgKfHqZBx34NrKp0w9SurGdi68uSDbOsZYoi7UHjz3bAY7odoZ6SqT14V+SMyN6h/qYh3w
91qw1723pwlrEqgQ2msJBITs7XIwHUbXs4PaGYy0BSy3waMRL2z71FiM1feJ8CWAc0FcZt7DEwVv
F9ezNNxG/gFjqE7T1V4TuqbHFypFggpw8wr+Qs6X7qDaz0Y5Kl/JLiBwnKLu7CoX8omE4Ebq7+uA
Vy/BgIsIx0C3dpp5zs9pZgxx/RAS/EaX7FEfQgOcyODs8R0y9+jmujcDi+daG6mZ+jD20kXrrpRm
29WHThwV6G8Ie67vyJkIC/q0xEX6B3SNtsLLfpH3txPNWQjtavhvMutVXCvHKrikjUj3fQ0OL9Z2
uXrOirMdbn13gVfSD6Yus+oYN+so6KGuzDvKfWEBSVgOtqk0k9N55v4H4TDfF44NC9VT8h8Fuvxr
jftuostfz8DwVaxrcXkh0rB8nwnzb/1LXx+u7/+gfy8iZrCjvZt4vhzRSzrNj35A+MABV59ZfoRh
QXj5M7zsCBC0GCuGwDW/fp1wF6ab/KHtQ78LNsXb18D3j/3bYJx/OlH/P87BwGf7rXMgyfAE+PQi
hs23n10S1U9gelBXKa+D5Tf3xX/2gf6dE/Oj6/YaG7T8/L//83oVXrVwf12EX7juivIJxb+IPgWj
6vCH1fnNZdd1XiC8VbBGvX6Zu4Jz/AedAFhfv3nZBwMwEnnm+vykN5/dxOKr0GompOz1s1Nu/lmf
fQBK/NYdz0NNZWuBodKZUnCV+YhvzgBnRsRJNNTBtIfUF+nkn3UGNKQ9v3UGrE+v2neI+H9d5Ddn
QDDVIdOK1i4arpc/rwvtn/QAfKN2+dW1X8FRZshYv5iqvP55dxcIBm8GXUY3TJn59et/1m0AKfk3
7wPudFjLLP+44F7+vF8HBRbC4WsIbv719ddV5w+6D5TffRRkcj0G/bf5fhGwAOYovAI1Ahpe/vx5
y+CAqv+tVUAdri4LnM6e6DtXHwk8HS9R5DF4+UV/0FX/7Y8uQKvg4efZB6KsD/yLD8WPopIfw7NB
OAGc5ZeQmD/r4R82lL919QXil7jqxuvt/fL3++JXkj7p/Bv8C68lsMgW9886B+prXfYbdaD+iU41
EG1MZzJj7WGY/eY9yO0BCgUROVAICoYBafKHnYEXksVv3QbsgF4U7CIE15c/XOU3p0DQJbAudEX+
H3dns9xGcuTxV0HMyY5Y0ETjO2LtCBKiPkaiTAscOda3JtFD9BBE0w20ZGpjI/YJ9r7nPfmwt32D
eZN9kv1ldRfZ1eghRWTFqjwYx4wpKgpVWVVZ+fHPf1LgHNripRBNtfbxgfDOA5qvrBw54bW19zCT
YAaJ+hImDevkRzvNUZ9r/kSYeBFF4T3A4vxbYB61pQ8GmMjYRnTJmoxxDatnNqAnIBqW6mj/y0/5
18B0HZA44ARwjSsCuL0PqNgaRew/ZcvmhQjrEPSEmVx1AYTPCYYAGBCoFh1SCN+w/3qHcCtA+CT/
GPbN8BSg9hQMDw9gbqDh24TkB92fBBpUvwgH0hOIKkHq1+HpJ2gcmirAQFeeghGBHgp2pAdBaQdi
U9dE0O1BoyGl0nRNLJ+I4GTA1ihl0KP1H3qeek9IXodCpO7IgCDBAdYgvJlg3wYR4gjuGAzVIoA0
F2OvL2mXNksggjEOW5C2baGtfYda5rmPYXd6gJ7n+hMGLT9EGGtXgK6Q0hmSqzYoZVNqnYCew6lW
CfRxBqXiOYIt2XxcCdAaEx8Zrs5eZSYeBqcEetLVT/Uc4hLRN4UUOynm6sMqa+dg3D8QVhGshcpi
LL8xoHNAL0mlEAbTgzHBcYJL0PTLx/WJRkiAxqUIoZJQcFdBCE50xwDn3zQMJj5A+I/UkPsYdOXB
pLFsmXcO7ggIO7lq/b0x0d9JH2Kk9odgMjkghY66BANuPuWRC+gW6IPDYhJFtCUbVbEPVxuSP+pR
Z90ndVDeguAuQVRFaxTu0fCA2CDoCZQBgA6cREcV9iJKRiNcEFSl4YkNLjyAuaa8CN0B/hG2P4gQ
9AH/lZ6FtecAQ+lgMAFNEollJIWz5gsDughqu5hdps8VbbgOW3XBlAAaRO+UmwcbJtceAnxkQiCw
wlL8XH6cM0CigCgB1XUwH5lPcJ7BTtuB51rHAxACQ+FPFIpD+bhGEaH0iB7SZJGqbGJwEgChrNQE
GEVi8BArJiJETbvgQGqKgFwibRjpUkI4kU6w5NVDUwQmza+yCqIR6SA4dzjrbaeAIIE0mABBV9nO
wT2JU61dNCQGQC40AsEuHOj8xzkEgiWCeE1I0O+xREg8oNegr/YNSIrB8oAUKlXoGsaERvCjpSpQ
mFbDWrtwt6vOf5enkPNP75XK5muowS4KEs8JpiGUhH0owpJBTwg6VEKIaMZEYwBuOq8BLQdFsdb0
4HgKa1qfNtSYC9ZxCkwE6kBJxBrZXiiDHtKiNRGMJgc8lX2BEJdqMjg9ONE+hnTkAh/NK0ANn/m4
jyHIGfhgzCEpfx1gqEidOR7gI9NR6XAgTkZt+6cklCm+p5NSaApQaqJVd5/3fyJoIEyc8tN4/obk
yyK4p0wiLbBbr3362W5SQPhAdIY+JFMkfLG1Xefdo84AJxmoAEoRXubQdl/qE1S7T4JkSui3TzrU
WXp/TKxMvGOwlOYTXFy4gi/vHwlB3w3HsDBwtIfUHjWjAF2cYHnv4NyNePqGpqtpWOc/UscETecf
ujDSXM7QyTdCokPoUkFM82uYKiBzFiBNWCJQA6ZpNHBAWZMAJioF2NB/Y27CCE5S+o6W+jE0EQgt
rkoHdDkFPfrUU3H1EPesqUEwJUOyxCRQSzszINenp88KkAJEz43Z/GGfsoh+Xy5VbfXi/Ug7CXLE
BAUHAd4B0z5ddQLwgUTJY+FU6R/3HRxi+hEzp0lHcA+gAJxUSwcSxdkXXs3Gto8PpAKRTQ8u6BMN
yoD0/k9ftw/7I93ggD+5z353SCKQJAPw6Ic0YVgaH9yWcsvF5YdQFRIYUKJWp9duPE8CsJEqAWJ/
H5YQTGGq6tx3gUFKodQAkE1p4bl3vkv8/wB9QLkt8BjzCe3hG2tdH1wbaRBDOUhVKIF3VzsHRMCB
BsEyHWw6EE5g5V3oY+PCLS0eP4k16aziiEAeP7wjgr/g5SoYXVg3AV9dKYJuTwy80eg+2dXAC9M4
k4p32JMBS5pPcI8g3RGUMiDMDzAEHjWsfHvZazfBIOYJgFIxEdxrSK8H5eLF/qW1NlmgX4DIoSfQ
hpAUSzVRYMe/9Mv3NwUw7sfQOEPk5to/EP8amxCu98omDC70FUVaS4AQAKwQwGP7AxMAaJYLjSii
AA1C6I9SkdGoyjeG5P/0S5ds//3vHYCEIK5rq4Eayo/0BxWTgMhxj8s0cXDaj17CSgUAMIzQLvA/
UmDm49oBfSwlrgeJ8ApIHZ4O1IuAYBfV0zRWIxMKInbsggHAjFFbTDSw8rcCugIE8JTbTwSI2I8k
+avtdyNAXbSELJ04cZUYCe4KjHm1MV+UcugCAAQeF90jYhoYUaqJwI6Bpa/qNAM6BFr7ByzMkB4E
EgO6t/Hq9g+RYvhxxwEiwdRh8C5YL+rhufUVwkMM6tra+5TUkhoZEBsslWMp64A2XxsNGRAOIPw3
oCbYWXkkhj8IKFDT5coD1PvllDTPP/w4hD9phna/xvrm4xcITcBIwPPyCc4IFIYwVSCEemjsH8E9
PGj3mgTQDJx9rL9aejQsFwBKD6UIyIICggPvWWU4ppyqmgiIAR1IsycOQomNCO/905oAQP+J9Vad
cBpFsyDk4BOh6Y3QSZiaUSPugBRgJK30dJcA/M8I/BvMGGOBuTSsPwrmJ4eEh6aUyYCECi8NyMFV
SoAUB16gVMBUHzcwTsAVICSkGZRKBRoEUtMHQRwiSAcqQFrdIAkCUTZA43FbIBLaPeAGK0+BgJ6p
mqdmmBppyKqn7kUAKkqEDHZKqqc5CwYyENhjoGbOoWIQCCwUUTYX2LgIMOvgKoGaEYaxsBavxoOD
hpGMB/HU1jyopEyoGiMW8pAyCUsCBDCVN0CSY4S8KJUUtFPdChgNqYrhGYikH7R8Qtt+Kr2Vix8A
BgD+R0mQtfZcEXD2SRaPKKkPNCUG441SBFQEAwUZoeirM94ICGIAHQCEgESpgp0HZAcNtL4AhjBA
Lwo+rMPnAuEnkOqwbNRfeHkAdRFAE/ZSBdcD2l5a0SsPN5HcITjWEXA3bopQpDj3uzsVBQ8YJMLM
NWCf4HQctThKGYDjJpgN40GDHxP4l9x8gK40Vg5Tv4+1+082A+VFMT0MsM7OU/AKIAYmGJtMCOjY
SxdmlXMHMSrFnhOOO84dqSyJYtYedsK+lJEBB+JsDXvUgFQkVAGJQLvvwv3KB8+mPNmNAEdksM7c
+9qvw7Lr1BwYYrpS3AKYGRepvvnUOqPvaJJ7WFWBBhfcKXXw/iHOrkT4TLEzO2x995oISP8Q+6L+
L7LhL3PfAjr+eg6gIWx/fWnz3OrXCAACEBQlsBCHhqr7lUqQKB5uO7tsgxdurB++MJAONAiaPhQ/
haUChKhB9Qxg+0B2D/dDVeDWeAbggYIgCyRcze4PSwJqlFNXqAGJ4+Lbtr8DMEMC/+aUlPHUgFQA
s1JuPw0BIAPtk8RmpJr6A/5GQBf9b+FtFcVIQItXE2KD72BP6TFvH3j38kMZSdAbEGQFpwxo6XB1
Kvcdq56XncY5lVXfxHnJ68hfoMYpOKd2qA5mcegBiAp66QG7WTv7EsvAm6crQKjpTehKlfs/AMsu
XUCIWbVaP4R7CXmT2AjO8CPhoFw7Vq/huMfxcXXeWAreYbuC2aF8CcJT+Gr+T6DbA9ifqXNo+Hvy
C0wBsjxWHRoxB6T1xtrHTtju+pQ0T/g3kUr4S5z9JwxA3zmQ/dgBpq4rNAHAwaA8+kOq+UuTnieE
mGWztHl6gNLHGqKoXeofpPw3LGtvpJYApUxk7ElZ8/YT4GgwncH3QD4bfmjhecI4CO/5U4c7uwQ2
QCwIgrvd3iWtT8CLXgnhun1aTQAFLM8eMV/r1rjWb1nmPqZbSvk4hseCqy7xwfMd8v7j9pDZEJy7
owrhPaGyt0ePBDDOVEGEh3EfaQNAODhCAm3I9WvGH8ROwolMWUdwum+sNnygr+sJi2MDwNDHG8AN
emC6Dc7om2hjvaBYeNCEp0f6lYLrZsDarkfYPvA+irsr9gGmb2gPX/UQ7R/wlA4IqDOhvm6z+CUJ
ImxuRIKCs3orZNn+aweuCY4Td66CKjaoPWH+xCImxWcJYMuMcUCmb1Vgt78ESHUQ5sattRAG9/wT
7pG+KPQEKB3LgJZezWj/paPdyGQBzJJ6Jpg7GyX9QnZCKZeJ8uIYAfcM7eqLtlbFePF7AOpL98dW
gw+DkOQuVH7h4bhJTCjXLi2PUHlEOhrOvvxC0h+kOCuphLbvIPC1i0fviZ2L4r9fY+3V6+LzS3kH
SOHgdL7pzaI79QLL4mYLINPE7msrJwQEoosWwFC6QXYQYosPAWKo1g+bBwUahHTs+XbBDbA4Sbvf
IYGQe3sgLF9fjd4W4Carlxpdx9rrwuMsgT5uReXiBvfqcTi12w8uG6tmOgaXBna72dcAm4dekPDa
wvZRdkUMTv2RcdPeAQ45TCbo/gayp8vhp8M3qX/r4Qdn8lFtqz0B8vSRKiCRM6X5WTPURf0OHS8n
tAMr61fCq9/EI1WKQCx7oni8fxGs5rvxTt5Hox0nuD1cufCovNVd37DssfnHOP0VhKGB3O0aGl8T
E3iguA3rHaAGVXkMukC9oHPDEmiE/KnsgOETx6BCSAfk9wC6Ua6aKCYmPVUJFrfcsICHGABjKXCt
AgJVYi0kGVQJiP2dP1wf/B5u9vAXME6kAoHt21cAviMj9IBkQNRKeQ6I/EDQPBgS8m/1Auj6iiWM
iGwnrPDeQrUhQNMGOPtQhGVfRzwCxyKkvEmquwBAD8QpgAEvtGNAulJ5DIjp0++NJq/3TA6OCGA9
HpD2pEN4FSUILg5iC+v21wacdFD+hLlsWa97CgToTwsgsh0UtlPlV2nggJQBJ1R5CqByhLoXLhfb
/ZDLXnOMIX6aCqOFhb6EWM+lfRdp6EV3b94EySHV1g6nxQSqD0GE3evJsCyhnp7jEy1Adps9lkx6
bfFYSJQCCN9TqPAPnnHt2Ye4C2iHk9atiYDGoNQ6TKh4qEVMQjsA5cO0vwocCsiFNm/EhcqwT+P+
czck5TumKsB8wnsI1bhP6XEsDL6UMrsKgCQh7z/xQGhgA128ULFzJPff/65YgzT5i+AuuV9k7RKI
cpRKX1oehaoER9o8uCh6aW8h3e7NhwFrIhAkHNgnDMHgIACwrSr3H/oiaXwM9ouTVFs0yk/Km4H9
VDIJsJHLSGv8dGX10uyUkoe2ww+rIcVwtPS5z5QZaYdkAFawFI0CgLuIcr4xPM9tMjDIYMgOJDpe
fsKTgfYS4OtAbRmB86mW6L4D2ELS+gUzqYoLhPcIqjucSfwfbkOynxUigChDTR3gDIKEBR1WhU0C
jIuoSS2k1SXNvYmN2iIIRwTkCAmbkECxEir9jpCUgboIWPjeKfSMiIE92Hu1YyDNseF2IIoYXIaM
V0z5FEqBY4TTwyF/cPhqixcGUOjNCIxVofNS7YR0ANTgGNP1AGgMBFatBwB3YShqAnaTe1MpMJdo
rDWJAcVTSDeCvgmux4rKrXYMSCKDi5KIAZEh1EHVZjmkY6BHhtLXBDR0EwyLcmDvIbu2n/Aewgqu
tb89JA0OMXdIg9PVmJaeQpVV230Jl2B1T8GIYDIAoSq1Tki7X7kp+4sAAhTYTOFJAxPBNR8L+rUm
ArhBYPcjXjBBEwIfHoYHhx9oXcKu5MqBw4CCq531mhAESwI9DBWh4aZJte4Rpj8g6DE8OND60t9N
cLc1EUhsWBh/YQMfwIoeIEia+6m0CTCLhehpeG8SuCKgcnTAymkLFZwaiNRdH6XuFbYTzMEq/umu
Hd8ZADWMyJYROrjHAHivcvvBBXG8sXcpfCk/bngUc4g8KpA5qZcJzA5S68ABTO+H44GQorStXTCT
YIU4IKXBFdATSAm/cuPJfhAU5x+LlXALwoARgBWmEwKIijCDIgQzlCKA5tBQwWAFgj0jOOqKAJoM
gFTS9QtHgXdSWNLCugE2X7u/IUTkV9hOiP66aydphpNIow8QZIFuvx4pQ2L4EJ6vsjJ6Z/vp9yzV
UfCcQv0OpDC8MgmCGMobgP5D7QsXTKX8G3kBaABJH/JAVr8O7wHU8/xS/AvfNX1/3bVzAcBGcfur
pYfX8pysrXL7KRRCvUP/wCmgBtQUBdTMX7JGkENCCAZcjB6geMvBKUA1OqRHtEcYAR27n0ICHlgY
soiQmE9waTE2Rbn3sCGy73T1GMJ9QGF4gwZTSqSoIIQBF/UvPmJVmhOSDaTODNHxRPjLKZKtUr8u
XlR8H1ADk2Gw2XE42JXHoDc6oFgKigybGHJdIPJGACVBlFvWnOBUAFPXikBeeoN/sCgYRxl06XxO
xciUSEAlo/A8YTVAQArjuO/QPzZ6XkD1DSfIlLqJ8NCRUuSkhIaQ9xSma0rhnT3H/B0TDQIWGZzm
Fzp61aJp445Kl0aezpK7cEER8BRdWEUCgnN6MdGVa6fJl7S5pDRkQA0QgJgh+qxm8XTpeA1PGog4
+vyCk6cHhvnGkF49dYkQeCjiffStGFTWDSeqLoPRIT0O4QdHBKXrF9zN14NCQceDB4UQynYwcPEQ
Xdrc4PSNobkP7haoKwPo606hJFbflOL/8tM4AIS9eQmoIQ/t8KvBgCTAcerQcdara5x9WhuYri40
PiklE9z2A+JWKkGeeuiuJPnZUH4TGJIoiBAYUCme4C5+r4pCKwJe0seOGmBqZN1DP0Hzw4QmRlCg
Oy8zVr38KP6yNlpoL+oafzLhWRyT7S9rQwNsb0i7KeXiJ6azHUntansbTS673HysHwn4VuZPGVwJ
6OXvVZC0/Q8/Fx+QGwA3G9RqmIA0eCflSzmUxT8EZ/1isynPwcCAH+AGqtWA1u8C5UKHvPtgAR8g
UmFF/X0YgD0Be9pdbhZID4UiHQOQ8rPqshiZB3QV1LSghHYw7QQUbtNfrkaUujnKQigkrrRBqX4C
EoFWH4oRSJ8XwKCNx4CloyMjYuLV+QhOCaijHcL8hnsHALBh/rF2CqI4GJYyLri1e6UENrfbDfgh
mpIS+BmG71fcio2t4Jkt09XiZL1Nt2my+VOR5Hcfkk2x2j75F355gE4iw929Wfz+O1qyT79z/ub5
3W1Sjl3+Lfn5D5dZsd7KN1+l2fqfZfq1X0qpUe1H5+9udv5ytXazrOq76n90Ul+pMzH7G/uHr9Mk
j/PL5Z35xV21qPfxTfL7745+vFrG63Szjdff1VbL4XyY6O+/c2ZaeyUfHflLkl/E6U/uwJg+6oHz
m2SdxnYg2Rz0jHbU43h9tYoXyWZpxzK77kEQp3fx+ibOnWF9THhZNDeNoKVaDHmxTlI7johA2t5p
R53FNxfZwt0zya9px53naeddvL52DoPkr7QDc+nW7qAeDu7rbH3VeSv/mh99sHMUEfcEBKqd8pv1
IlsnG1fIvR7PkIeRm6N6uBbfx7euaiAspJ/r27v86u5LU51RgaUf+n2Wb5fsX544J8P0RNWKeJ4V
7WN7OBhv4y/x9XJXJB7u9bs421jBmoMspS1aWZzGl3G2c0UkOaEembuXrRpnWUpf1APHq0X6KXFl
IR3lPAwc3zXvtJjV2oHfJ7fxyg5jtm7sYevO4jy+TFadN5tVvF644hAAtHbWZ/H1jqlCiwEPA2M7
pre3KQrUDiZCAb1nfxQLbD9DaJ6ur+Jb1IYdyozc83A6zpdxKoJ2BpaSGq2cz+Of0l1Jw/vqY+j0
s6v3Ix8WxnmRX4tZ2FRzlNzo5/zDl4ukRRwDD5L+mCbbdXxj52iOhg9V92Zb5MVtdRHro5OXFLyZ
9oS8LdbxZpnmbd9Afruv/4b5bR5vV3dtuoQmCj7smtN0sVglnZN4s7XTFfnD2vTo6GiI+1j5Yw7Q
fJleZ5joLSIiUUxxFIlB7Tacxqv4Lu68LfJ09b///p+ba/npQ7q4cpQNlUhQEeB2a7/uPL3J8u67
ZLN1xyfS1RfGO+348wRb/rqwe/67F2mc3eHmpJ0/FetFnNlvkG2SCis4uOwf7a+fX2TXi6zzu855
fI33l9441h0QVWAcHnbqbVykeXptpysrIOouPPoe7I+zuLtKu5fLNO5uNkXLd3jY+zkOcsvIHnTJ
u/h2u2xYI6VontTdbQGRP5hIylWSzX4hIGTjIs//fXXAZfNIZFI07wxVBWmaQR7iNGsuxk58x/17
2WUS/2MEjPL00rkitDu158JewmrJX6koj9ZbwlPbxrDSSVI5bsNwNiG8ho563kxPijy7dVQfBe3S
z8dVfM8btPQrj26SpmBJpEtOSjP2UbHZ5nHD5QFwKT0wNOOW/mrLnAFACJxXM/Yf5Sa4Thrk2lRL
0VhCimYmRNElzaz5jrN4G19lzW8ZDMZ0qSKDD3OZNK0Tdiz3W4qH4O7XmgGcmbhxEEcTCsFpEx8J
TzKdgkw/ePeLnneEZnGeXlwgts77ZLtM8h3vS+oQQJ9ARiZELRT3CMDZ/cadpX073dq23V+jaWtL
eELbOgHtbxV6L2/8ujOPbzJHo0pjyl/cnK9UqsdJflMsnGEjD8POs1V2k1mbljtQztO8iB6GP86K
T8m2xWIWsJxWJLPsMtt0fvM2SVa45L+1VqYdWNYg/MDarzH6PMnXnVNuZbyO275HwKHa75ll2XXr
2B7W8H2cf0o3LfsgwGjtxF+mP6V2FBG6j8jTy2RBkmubLDrzLf/ZdLIfO6fpZb4bEp94OKYv82R9
ueycZau7nZC74Mi0EjrGFWlzrQVLrh27mrt5weWUEj/q3Ftgkk1x43bSy1z7la8KN8Kx+3oXD+/q
V+q310mcL6oDatZwevkiWxOHbbsSWGn6VbzOPsu72nIpej4iKsc5ievNskMeB63RMVZQ5zzJ+eMs
v7PTl/vSE2YG7Z58ny3Xmy2a/GibrdxIsI8I4ls07A3L+JAkP9rJmrlLEYh27m/xpC/iraNEQFzr
B54tcyKIN3Gb5oPWRv8FZ/Hq5i6PW4QuJBhauZzGxIG2aeE8y9TZ6Ud+n3zuzOJVQorRtcyxJj2M
nhauUyX0G1phfIzXRbwt7EDm8I09CPk9QnZH9fGiiID/khDNc6P59FG0C7C+dfFsVXmWbi/jFFXf
mpbxYFidxbdFjOvxufOqINbhGJ2w33pYAYJxZT4d6kfFPtsQd2pPV+0GH54v+Hlyd7lMVqtmUsmD
gTaP0/W28zpZJev4nzpHm8tkvQFxZF7Cc1Fi6N5F3JkV66WzHfibesGdZ9dJY0MgNPAxLpkyO4xc
WBgD7Y/7H//z4lO8ck4PNZn6Yf/MycFEFovgZbElHWKHNBOXchKtBvszVmCLtREJX6l27B2fE54i
/ahkVD7HrSkbYm+7YcLn36iZZGmTXOyWUpnZOYvQpdf0WFoSU2xLZH0wFF6NxwX17WIcJrz5Kwxq
tMZy6Z0X7k5I/PpXuBGrKwLKjlLy8BAfCYDGGdSD1jjOthswAc6w0i7m8atL+oQcz2MJ2GPwAA6q
1Qd+4RjrDw/Nzk70jg+IwWwZL+pj7iYVnq8sPyS3xcUqvZRYCFHhzkzgT86XeDAuzaCd37z4MPut
M7SHwwZqNMmzzNnCR0PyXxk6mBHBzF3g2tCD9TLjvJJr6Rz9KIkccX1L8dfFImww2mM9i2+Tzsck
XyR2LPP4PfnWPX1hXvyUXgBEdA63VOpqZ3xydXe7tcPIZH0g2E7+inuXoeJWLV6HdCNSzxpfuoH1
9OGXnmyXaXbramYfMIZzbvgrcNbuyNKZQiuIV/GFewmFLEE9KGUHjsbfTUkWz/Z0W9xPaXqunevs
5//ZJp0FAJs3n7LUBfKZ1pLaL3ibrO8cYUixiXra79KLpglg+j5pZwv+J9sunZfENNNSj5teNKTg
Ix1zGi/iq3hz6VZg9Hw8JKfxXbZ1oVBwGus3TlBdnx0tbDpOa+XLsI1BPdzjU57Sy0v3MHhxJU0s
swkEMD171HLIvoie/Gsj6CgNILRDv0+xuu0w8tL1fKh2M6qr16HUs1+zf2SkVJfd43SzaYbXPDwb
H7DpmwloD1ZhBT0xRpYVgUjadDbW7h8AxOTKhaLR29B+zf6SnlOCR9j/XUI+0o5mJt3zoC7m2c0O
xEc499TCAD/gGN+GFFY76nnmOiGGFkw76Pzn/8o659nNz383Abmz/Of/Xl+mLlSL9iR6mZwXYMzd
qxgJUah2Aefx+ktT2cEfqx/4h6udW+ij8g43+JoSuc7LeOPofpp/6OdMaWrasGNNhxqtkE8IMwDG
dB5ByrH1E/7Ljt1N7zcPw6Y3F/HFZ1dj+EBglDp0vnO/pf2LVsjHFAWcY744OWUge0+N/O1CsSXg
XxsCrM9fHgpKw+t/dAKi774w3fku+xv7h4+GtOJlTubHyrK0MOxP+z9Ps7vb3M0a+zDhXlF4CBwn
T2/tDM18pRmi9pC9yd2XqefjvXuzyePEObZwtXiZ61/tKEYAUc/+uP+OfZ/ljce5J+xtWrm+LT7H
qROqMTR12mHfJRfx2o0hgBPWT/ePQEzsKEa0PpTjn8AGuza8D7zSPC4Waecoj5sPmw9o0vyOOFhd
EDTYsj/uf8Z+WKcCqJM5d05uUoHXbeyoIu1I+HG1R+PPFBN1IF9wKmMiH3HSf0koCLQTNPMVSmPt
fF+R/1iTeE+vlltHGgMafnk40hiYF61AjUOq0mCO0q/g6KLonBYb57yQLpXRPRyaf/1wMj/58PHk
xb91ZGsFYbhzOuGDgwq1P+pFE7rBSZOIJwXX9pQ+8sCWzC/2RVUV+pQVHs5Q1fPuFvA4kPJ/BPj5
Cp3sag0PD8gRLBR4uvaUyrXzEFYxZSzuXH1gII+T1VVauMW3Hi7YcbZBsMYRfZ3kX5Kr7FODTSTy
4CQx+bhhtPkIGh8XqyvBrdd30Afy8UUiJDiOlvehjt/kiMHFzPmI450INNYVgg+g4+xLIkWaddn6
iOO9TNdNITwNfXk6HfgyzjMLQHKeut2qtOLZqZqXWPCXjmcr3SDVr3N6QQq2Yb/5IIh4BZ/YepPc
2SmKYvPxXL6iTCdeu8P6kEOeJK50hZRUK91ZnhE/cY4vzW71474uwP01MO6HT5oETx/gN3CRNJQD
HYj1832zjVfOllHEpx/1+yRvHDBaJngYFnOVRJVrCvd8vEDv4u2nxmnwEVp8l26XRdM0oa2sXhTz
VfYJBhn3AEsfBu3FeJei17dAcLdJIzjjIxz6rvhbAn9akV/ZmYr26fmgHznNVgtk4ozrozbtlFKc
ZlLQwxUhg7l1J+sjzPoLNbP0qLNy2d+HphgQRKwdx+ybj6eZyrOmYvPhGp5BcVY08l896eahvSAf
SFE17Ckav+nHlRsNys85E0CNPQxstGaert3shg+vY37biOCadpNaCc8BuV9QEmeXLkct8lLx+5nS
SjeO4iOAOf+cbmEIbR5jugfYFex/6X64liC5Y1xSau9h3DIgJrVti8x1G32A2z9iXAlwcAblrJ2s
2UYvmJJszQOVXOXugfbh1cyTvBnU9AGUA+CfmDLeRox36CXSXbJuwDXYUtM2Hfmw595mm+yTI23K
Emj99KRh++1iXSXjyK8v1jUDa+hCUXxkH17hZO043j5ey9Pkb2nDehp5sEXKmrEzgaIkJjp1Khgo
OhQ4yubpUo2nHa8qc1CW4juj+yhzvQdat1DmQG3z2Ou/+VqIuCVUqU+e7hawqDxa7VmO/w0vsFm/
9gLX51/Fuut/dOInlQ0Lx5fGG22lvf/TP8sofex8aHBJ+eB4PVlB1LL6FBPfttOUx1la52htN/gR
tgkYLseM9VGACuP0QuiH7BSN/+Hjgr9HwHl8VTgzNi2UtLI4Q1W7FHymQc/jw7adzv+v7FClE/4h
7txRXly4W2ZPxv43Du6QlINgHpTjOL9okg75+IarIl25t8MHfa7Mluvs3g4PUQqpxDiOlxxjZ2gf
KflZfCesGi2F/D6iQbPG6fBRxPwiuwFx5zIG+gja2HHb66x8cG9j3jWtRh8xFpT9AqOrcMGpu6R5
xbNTKq+B7qT2upWqvm9/3P9+f885buyfaYz8uEZ+2kaEfUGwmE0Uvo9KPKKP240Arrd2+UYaPkAl
Z+SBtpkYGI5nF/kAtZX2+dt0uy1pBd4ncHDVV+CFubn8lnfFZTNq5kPzETBLF/HCPAbn2QUci878
fWQdhOm7lM+McwmhW4syjHxkwktBfUxJU0K1QbjVFNGWWoHokrszPiqVLAPUxzS/SluVPLgZK8/9
L/QP885j3+DBnj0m+t8okzNNMbUqY4YtS28IKwK51F4YoOexaxVFPniCoP3fdk7gXyWq52JrIx85
//J0YsJslz//fZXcOBHDoY8sp1nAacw3uOHf/uHUR/1uuYDyFej8poQD/La+tX3oPDxEPX7+D8KI
i6SzgqEo/hRvNglc3+X/iyvdQfl6urktBOwYU/Hb+WF+1H199Ob8jTMfcGqjKf8bHpoOjtHk6XqS
b+eXlBy/WqeEV/zhzrq9zb4VaSoXaofQ2EfCh3jwj9nKEmrWz+GIgDNhn+loRPh2ArvM0+XP327f
S/7lX+G+51dyEt2ScR9cVsc0BGqgGHwA6Y/z+ItbAuOD+FCArE7IzEdTh5lQ+jYSOD5akJxc4um4
wTIfUeyKv5TaVSJF9XvqI13/Ml5dS0qyzagcT+237W97vSpoBujM2rReflCye7YYgveRsJlzNEw/
Y+3A0tCJ4I5jXPR8UMKeJU0SRQ+VNj/kRXOykY8b8pHE6RcyJc7GQab+1Hn4ds/AqIXKXvso1Fcj
N+DxArf63z6pJww8QvPbePS1qwzP5HmVZPiDztnz0UvtQ7FpFjL7aOEj7rkLkyWpHO5FaWuMoD1C
9aPv4aLUh2u5SdU1vFxBiP2H/wMAAP//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" lastClr="FFFFFF">
                <a:lumMod val="9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2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97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3.xml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1</xdr:rowOff>
    </xdr:from>
    <xdr:to>
      <xdr:col>5</xdr:col>
      <xdr:colOff>581025</xdr:colOff>
      <xdr:row>21</xdr:row>
      <xdr:rowOff>160246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3E4407D9-5036-4D33-A9CD-3EA739113C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</xdr:colOff>
      <xdr:row>3</xdr:row>
      <xdr:rowOff>0</xdr:rowOff>
    </xdr:from>
    <xdr:to>
      <xdr:col>15</xdr:col>
      <xdr:colOff>349250</xdr:colOff>
      <xdr:row>21</xdr:row>
      <xdr:rowOff>163420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8A473E70-64D7-43EC-82A4-2B330A06C5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22</xdr:row>
      <xdr:rowOff>9339</xdr:rowOff>
    </xdr:from>
    <xdr:to>
      <xdr:col>5</xdr:col>
      <xdr:colOff>577850</xdr:colOff>
      <xdr:row>37</xdr:row>
      <xdr:rowOff>133349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8C524AE2-A9A5-448A-94F5-5879ACFFA4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609598</xdr:colOff>
      <xdr:row>22</xdr:row>
      <xdr:rowOff>9339</xdr:rowOff>
    </xdr:from>
    <xdr:to>
      <xdr:col>15</xdr:col>
      <xdr:colOff>342899</xdr:colOff>
      <xdr:row>37</xdr:row>
      <xdr:rowOff>135218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33" name="Chart 32">
              <a:extLst>
                <a:ext uri="{FF2B5EF4-FFF2-40B4-BE49-F238E27FC236}">
                  <a16:creationId xmlns:a16="http://schemas.microsoft.com/office/drawing/2014/main" id="{5270554E-FDB5-404C-8A17-CBEA98B736C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19748" y="4257489"/>
              <a:ext cx="5829301" cy="29833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l-GR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37</xdr:row>
      <xdr:rowOff>173693</xdr:rowOff>
    </xdr:from>
    <xdr:to>
      <xdr:col>6</xdr:col>
      <xdr:colOff>349250</xdr:colOff>
      <xdr:row>60</xdr:row>
      <xdr:rowOff>105432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EA5B260C-0B8B-41DB-9D1D-7CC235C57F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381001</xdr:colOff>
      <xdr:row>37</xdr:row>
      <xdr:rowOff>170518</xdr:rowOff>
    </xdr:from>
    <xdr:to>
      <xdr:col>15</xdr:col>
      <xdr:colOff>342900</xdr:colOff>
      <xdr:row>60</xdr:row>
      <xdr:rowOff>103844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46CB6E8F-2886-4906-B1AA-E62E3D75C6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562722</xdr:colOff>
      <xdr:row>60</xdr:row>
      <xdr:rowOff>132792</xdr:rowOff>
    </xdr:from>
    <xdr:to>
      <xdr:col>15</xdr:col>
      <xdr:colOff>342900</xdr:colOff>
      <xdr:row>82</xdr:row>
      <xdr:rowOff>134284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3E1ADC65-F6B4-40AD-8873-17404D89BB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60</xdr:row>
      <xdr:rowOff>135967</xdr:rowOff>
    </xdr:from>
    <xdr:to>
      <xdr:col>6</xdr:col>
      <xdr:colOff>533399</xdr:colOff>
      <xdr:row>82</xdr:row>
      <xdr:rowOff>143810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4E772B23-2ED1-457F-A5DC-DEF2C2D5E9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19</xdr:row>
      <xdr:rowOff>6351</xdr:rowOff>
    </xdr:from>
    <xdr:to>
      <xdr:col>18</xdr:col>
      <xdr:colOff>244929</xdr:colOff>
      <xdr:row>49</xdr:row>
      <xdr:rowOff>66675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629F583-1559-4215-9789-B4EBC20DFC9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" y="3625851"/>
              <a:ext cx="11217728" cy="57753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l-GR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47625</xdr:colOff>
      <xdr:row>0</xdr:row>
      <xdr:rowOff>0</xdr:rowOff>
    </xdr:from>
    <xdr:to>
      <xdr:col>18</xdr:col>
      <xdr:colOff>238125</xdr:colOff>
      <xdr:row>18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FAC7285-A49E-4BF5-9031-77D2697FAF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9</xdr:col>
      <xdr:colOff>17317</xdr:colOff>
      <xdr:row>18</xdr:row>
      <xdr:rowOff>177512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F58AE89-D63C-486E-B7E3-73F55CB96B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264459</xdr:colOff>
      <xdr:row>18</xdr:row>
      <xdr:rowOff>114299</xdr:rowOff>
    </xdr:from>
    <xdr:to>
      <xdr:col>16</xdr:col>
      <xdr:colOff>143809</xdr:colOff>
      <xdr:row>39</xdr:row>
      <xdr:rowOff>78441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00DE25-538E-41DA-B734-3370F6D191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114300</xdr:rowOff>
    </xdr:from>
    <xdr:to>
      <xdr:col>7</xdr:col>
      <xdr:colOff>238499</xdr:colOff>
      <xdr:row>39</xdr:row>
      <xdr:rowOff>78441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23C390-7D41-4D66-99B0-2F8382A1AA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</xdr:colOff>
      <xdr:row>0</xdr:row>
      <xdr:rowOff>0</xdr:rowOff>
    </xdr:from>
    <xdr:to>
      <xdr:col>7</xdr:col>
      <xdr:colOff>235324</xdr:colOff>
      <xdr:row>18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617247A-7737-4FE7-893A-05E6B4A5B0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264459</xdr:colOff>
      <xdr:row>0</xdr:row>
      <xdr:rowOff>0</xdr:rowOff>
    </xdr:from>
    <xdr:to>
      <xdr:col>16</xdr:col>
      <xdr:colOff>150159</xdr:colOff>
      <xdr:row>18</xdr:row>
      <xdr:rowOff>89648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D90594C-E664-402A-8B46-D8124C63D7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28EC94F-EE07-46B9-BEF4-45875E42A89D}" name="Table4" displayName="Table4" ref="A1:A30" totalsRowShown="0" headerRowDxfId="23" dataDxfId="21" headerRowBorderDxfId="22" tableBorderDxfId="20" totalsRowBorderDxfId="19">
  <tableColumns count="1">
    <tableColumn id="1" xr3:uid="{6B024AEC-B542-418D-9E90-7FCF5B85811C}" name="Holidays" dataDxfId="18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BBFC646-D37B-4D92-8295-170A38AFF63B}" name="Table1" displayName="Table1" ref="U22:U62" totalsRowShown="0" headerRowDxfId="17" dataDxfId="15" headerRowBorderDxfId="16" tableBorderDxfId="14" totalsRowBorderDxfId="13">
  <autoFilter ref="U22:U62" xr:uid="{2BBFC646-D37B-4D92-8295-170A38AFF63B}"/>
  <tableColumns count="1">
    <tableColumn id="1" xr3:uid="{78534996-67CE-46A4-A9EE-DF6EC7BBD8E7}" name="APAC" dataDxfId="12"/>
  </tableColumns>
  <tableStyleInfo name="TableStyleLight1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D928EAB-430E-41F7-8024-CF46A1FD4EC6}" name="Table2" displayName="Table2" ref="V22:V57" totalsRowShown="0" headerRowDxfId="11" dataDxfId="9" headerRowBorderDxfId="10" tableBorderDxfId="8" totalsRowBorderDxfId="7">
  <autoFilter ref="V22:V57" xr:uid="{9D928EAB-430E-41F7-8024-CF46A1FD4EC6}"/>
  <tableColumns count="1">
    <tableColumn id="1" xr3:uid="{CFAC5EC5-1047-4C70-B36C-0B36528A32AC}" name="AMERICAS" dataDxfId="6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76F4768-907A-4706-BC7D-AA09D10C7C84}" name="Table3" displayName="Table3" ref="W22:W141" totalsRowShown="0" headerRowDxfId="5" dataDxfId="3" headerRowBorderDxfId="4" tableBorderDxfId="2" totalsRowBorderDxfId="1">
  <autoFilter ref="W22:W141" xr:uid="{C76F4768-907A-4706-BC7D-AA09D10C7C84}"/>
  <tableColumns count="1">
    <tableColumn id="1" xr3:uid="{C2BD9F0C-9D09-47A8-B703-B9CAA6150951}" name="EMEA" dataDxfId="0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ithub.com/t3l3machus" TargetMode="Externa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github.com/t3l3machus" TargetMode="Externa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1"/>
  </sheetPr>
  <dimension ref="A1:V9997"/>
  <sheetViews>
    <sheetView tabSelected="1" workbookViewId="0">
      <pane ySplit="4" topLeftCell="A5" activePane="bottomLeft" state="frozen"/>
      <selection pane="bottomLeft" activeCell="B28" sqref="B28"/>
    </sheetView>
  </sheetViews>
  <sheetFormatPr defaultColWidth="8.85546875" defaultRowHeight="15"/>
  <cols>
    <col min="1" max="1" width="8.140625" style="2" customWidth="1"/>
    <col min="2" max="2" width="29.42578125" style="2" customWidth="1"/>
    <col min="3" max="3" width="17.140625" style="19" customWidth="1"/>
    <col min="4" max="4" width="16.85546875" style="7" customWidth="1"/>
    <col min="5" max="5" width="23.42578125" style="7" customWidth="1"/>
    <col min="6" max="6" width="24.42578125" style="2" customWidth="1"/>
    <col min="7" max="7" width="19.140625" style="10" customWidth="1"/>
    <col min="8" max="9" width="17.7109375" style="19" customWidth="1"/>
    <col min="10" max="10" width="11.28515625" style="24" customWidth="1"/>
    <col min="11" max="11" width="11.42578125" style="2" customWidth="1"/>
    <col min="12" max="12" width="12.28515625" style="2" customWidth="1"/>
    <col min="13" max="13" width="11.5703125" style="2" customWidth="1"/>
    <col min="14" max="14" width="12" style="2" customWidth="1"/>
    <col min="15" max="15" width="8" style="2" customWidth="1"/>
    <col min="16" max="16" width="9.5703125" style="2" customWidth="1"/>
    <col min="17" max="17" width="8" style="2" customWidth="1"/>
    <col min="18" max="18" width="10.28515625" style="2" customWidth="1"/>
    <col min="19" max="19" width="7.140625" style="2" customWidth="1"/>
    <col min="20" max="21" width="12.5703125" style="2" customWidth="1"/>
    <col min="22" max="22" width="9.42578125" style="2" customWidth="1"/>
    <col min="23" max="16384" width="8.85546875" style="2"/>
  </cols>
  <sheetData>
    <row r="1" spans="1:22" s="24" customFormat="1" ht="15" customHeight="1">
      <c r="A1" s="75" t="s">
        <v>293</v>
      </c>
      <c r="B1" s="75"/>
      <c r="C1" s="75"/>
      <c r="D1" s="75"/>
      <c r="E1" s="75"/>
      <c r="H1" s="25"/>
      <c r="I1" s="25"/>
    </row>
    <row r="2" spans="1:22" s="24" customFormat="1">
      <c r="A2" s="74" t="s">
        <v>288</v>
      </c>
      <c r="B2" s="75"/>
      <c r="C2" s="75"/>
      <c r="D2" s="25"/>
      <c r="E2" s="25"/>
      <c r="H2" s="25"/>
      <c r="I2" s="25"/>
    </row>
    <row r="3" spans="1:22" s="24" customFormat="1" ht="17.25" customHeight="1">
      <c r="C3" s="25"/>
      <c r="D3" s="25"/>
      <c r="E3" s="25"/>
      <c r="G3" s="26"/>
      <c r="H3" s="25"/>
      <c r="I3" s="25"/>
      <c r="K3" s="71" t="s">
        <v>0</v>
      </c>
      <c r="L3" s="71"/>
      <c r="M3" s="71"/>
      <c r="O3" s="72" t="s">
        <v>1</v>
      </c>
      <c r="P3" s="73"/>
      <c r="Q3" s="73"/>
      <c r="R3" s="73"/>
      <c r="S3" s="73"/>
      <c r="T3" s="73"/>
      <c r="U3" s="73"/>
      <c r="V3" s="73"/>
    </row>
    <row r="4" spans="1:22" s="24" customFormat="1" ht="51" customHeight="1">
      <c r="A4" s="27" t="s">
        <v>251</v>
      </c>
      <c r="B4" s="27" t="s">
        <v>236</v>
      </c>
      <c r="C4" s="28" t="s">
        <v>291</v>
      </c>
      <c r="D4" s="28" t="s">
        <v>87</v>
      </c>
      <c r="E4" s="28" t="s">
        <v>37</v>
      </c>
      <c r="F4" s="27" t="s">
        <v>3</v>
      </c>
      <c r="G4" s="27" t="s">
        <v>81</v>
      </c>
      <c r="H4" s="28" t="s">
        <v>4</v>
      </c>
      <c r="I4" s="28" t="s">
        <v>5</v>
      </c>
      <c r="J4" s="29" t="s">
        <v>250</v>
      </c>
      <c r="K4" s="30" t="s">
        <v>6</v>
      </c>
      <c r="L4" s="30" t="s">
        <v>7</v>
      </c>
      <c r="M4" s="30" t="s">
        <v>8</v>
      </c>
      <c r="N4" s="31" t="s">
        <v>270</v>
      </c>
      <c r="O4" s="32" t="s">
        <v>9</v>
      </c>
      <c r="P4" s="32" t="s">
        <v>10</v>
      </c>
      <c r="Q4" s="32" t="s">
        <v>11</v>
      </c>
      <c r="R4" s="32" t="s">
        <v>12</v>
      </c>
      <c r="S4" s="32" t="s">
        <v>13</v>
      </c>
      <c r="T4" s="32" t="s">
        <v>14</v>
      </c>
      <c r="U4" s="32" t="s">
        <v>15</v>
      </c>
      <c r="V4" s="32" t="s">
        <v>19</v>
      </c>
    </row>
    <row r="5" spans="1:22">
      <c r="A5" s="11" t="s">
        <v>252</v>
      </c>
      <c r="B5" s="4" t="s">
        <v>233</v>
      </c>
      <c r="C5" s="18">
        <v>44586</v>
      </c>
      <c r="D5" s="8" t="s">
        <v>232</v>
      </c>
      <c r="E5" s="8" t="s">
        <v>48</v>
      </c>
      <c r="F5" s="3" t="s">
        <v>16</v>
      </c>
      <c r="G5" s="9">
        <v>3150</v>
      </c>
      <c r="H5" s="18">
        <v>44578</v>
      </c>
      <c r="I5" s="18">
        <v>44586</v>
      </c>
      <c r="J5" s="23">
        <f>IF(OR(ISBLANK(H5),ISBLANK((I5))),"",NETWORKDAYS(H5,I5,Setup!$A$2:$A$30))</f>
        <v>7</v>
      </c>
      <c r="K5" s="6">
        <v>0</v>
      </c>
      <c r="L5" s="6">
        <v>1</v>
      </c>
      <c r="M5" s="6">
        <v>0</v>
      </c>
      <c r="N5" s="4" t="s">
        <v>17</v>
      </c>
      <c r="O5" s="4"/>
      <c r="P5" s="4"/>
      <c r="Q5" s="4"/>
      <c r="R5" s="4"/>
      <c r="S5" s="4"/>
      <c r="T5" s="4"/>
      <c r="U5" s="4">
        <v>1</v>
      </c>
      <c r="V5" s="4"/>
    </row>
    <row r="6" spans="1:22">
      <c r="A6" s="11" t="s">
        <v>253</v>
      </c>
      <c r="B6" s="4" t="s">
        <v>237</v>
      </c>
      <c r="C6" s="18">
        <v>44601</v>
      </c>
      <c r="D6" s="8" t="s">
        <v>86</v>
      </c>
      <c r="E6" s="8" t="s">
        <v>59</v>
      </c>
      <c r="F6" s="5" t="s">
        <v>18</v>
      </c>
      <c r="G6" s="9">
        <v>4200</v>
      </c>
      <c r="H6" s="18">
        <v>44586</v>
      </c>
      <c r="I6" s="18">
        <v>44599</v>
      </c>
      <c r="J6" s="23">
        <f>IF(OR(ISBLANK(H6),ISBLANK((I6))),"",NETWORKDAYS(H6,I6,Setup!$A$2:$A$30))</f>
        <v>10</v>
      </c>
      <c r="K6" s="4">
        <v>4</v>
      </c>
      <c r="L6" s="4">
        <v>0</v>
      </c>
      <c r="M6" s="4">
        <v>0</v>
      </c>
      <c r="N6" s="4" t="s">
        <v>17</v>
      </c>
      <c r="O6" s="4">
        <v>2</v>
      </c>
      <c r="P6" s="4"/>
      <c r="Q6" s="4"/>
      <c r="R6" s="4"/>
      <c r="S6" s="4"/>
      <c r="T6" s="4"/>
      <c r="U6" s="4"/>
      <c r="V6" s="4">
        <v>2</v>
      </c>
    </row>
    <row r="7" spans="1:22">
      <c r="A7" s="11" t="s">
        <v>254</v>
      </c>
      <c r="B7" s="4" t="s">
        <v>238</v>
      </c>
      <c r="C7" s="18">
        <v>44603</v>
      </c>
      <c r="D7" s="8" t="s">
        <v>86</v>
      </c>
      <c r="E7" s="8" t="s">
        <v>50</v>
      </c>
      <c r="F7" s="5" t="s">
        <v>89</v>
      </c>
      <c r="G7" s="9">
        <v>3220</v>
      </c>
      <c r="H7" s="18">
        <v>44599</v>
      </c>
      <c r="I7" s="18">
        <v>44603</v>
      </c>
      <c r="J7" s="23">
        <f>IF(OR(ISBLANK(H7),ISBLANK((I7))),"",NETWORKDAYS(H7,I7,Setup!$A$2:$A$30))</f>
        <v>5</v>
      </c>
      <c r="K7" s="4">
        <v>2</v>
      </c>
      <c r="L7" s="4">
        <v>2</v>
      </c>
      <c r="M7" s="4">
        <v>0</v>
      </c>
      <c r="N7" s="4" t="s">
        <v>17</v>
      </c>
      <c r="O7" s="4"/>
      <c r="P7" s="4">
        <v>2</v>
      </c>
      <c r="Q7" s="4">
        <v>2</v>
      </c>
      <c r="R7" s="4"/>
      <c r="S7" s="4"/>
      <c r="T7" s="4"/>
      <c r="U7" s="4"/>
      <c r="V7" s="4"/>
    </row>
    <row r="8" spans="1:22">
      <c r="A8" s="11" t="s">
        <v>255</v>
      </c>
      <c r="B8" s="4" t="s">
        <v>239</v>
      </c>
      <c r="C8" s="18">
        <v>44620</v>
      </c>
      <c r="D8" s="8" t="s">
        <v>86</v>
      </c>
      <c r="E8" s="8" t="s">
        <v>35</v>
      </c>
      <c r="F8" s="5" t="s">
        <v>16</v>
      </c>
      <c r="G8" s="9">
        <v>1500</v>
      </c>
      <c r="H8" s="18">
        <v>44616</v>
      </c>
      <c r="I8" s="18">
        <v>44620</v>
      </c>
      <c r="J8" s="23">
        <f>IF(OR(ISBLANK(H8),ISBLANK((I8))),"",NETWORKDAYS(H8,I8,Setup!$A$2:$A$30))</f>
        <v>3</v>
      </c>
      <c r="K8" s="4">
        <v>2</v>
      </c>
      <c r="L8" s="4">
        <v>1</v>
      </c>
      <c r="M8" s="4">
        <v>1</v>
      </c>
      <c r="N8" s="4" t="s">
        <v>17</v>
      </c>
      <c r="O8" s="4"/>
      <c r="P8" s="4"/>
      <c r="Q8" s="4"/>
      <c r="R8" s="4">
        <v>2</v>
      </c>
      <c r="S8" s="4"/>
      <c r="T8" s="4"/>
      <c r="U8" s="4">
        <v>1</v>
      </c>
      <c r="V8" s="4">
        <v>1</v>
      </c>
    </row>
    <row r="9" spans="1:22">
      <c r="A9" s="11" t="s">
        <v>256</v>
      </c>
      <c r="B9" s="4" t="s">
        <v>240</v>
      </c>
      <c r="C9" s="18">
        <v>44249</v>
      </c>
      <c r="D9" s="8" t="s">
        <v>232</v>
      </c>
      <c r="E9" s="8" t="s">
        <v>58</v>
      </c>
      <c r="F9" s="5" t="s">
        <v>16</v>
      </c>
      <c r="G9" s="9">
        <v>6000</v>
      </c>
      <c r="H9" s="18">
        <v>44234</v>
      </c>
      <c r="I9" s="18">
        <v>44245</v>
      </c>
      <c r="J9" s="23">
        <f>IF(OR(ISBLANK(H9),ISBLANK((I9))),"",NETWORKDAYS(H9,I9,Setup!$A$2:$A$30))</f>
        <v>9</v>
      </c>
      <c r="K9" s="4">
        <v>6</v>
      </c>
      <c r="L9" s="4">
        <v>3</v>
      </c>
      <c r="M9" s="4">
        <v>0</v>
      </c>
      <c r="N9" s="4" t="s">
        <v>20</v>
      </c>
      <c r="O9" s="4"/>
      <c r="P9" s="4">
        <v>1</v>
      </c>
      <c r="Q9" s="4">
        <v>1</v>
      </c>
      <c r="R9" s="4">
        <v>1</v>
      </c>
      <c r="S9" s="4"/>
      <c r="T9" s="4">
        <v>2</v>
      </c>
      <c r="U9" s="4"/>
      <c r="V9" s="4">
        <v>4</v>
      </c>
    </row>
    <row r="10" spans="1:22">
      <c r="A10" s="11" t="s">
        <v>257</v>
      </c>
      <c r="B10" s="4" t="s">
        <v>241</v>
      </c>
      <c r="C10" s="18">
        <v>44237</v>
      </c>
      <c r="D10" s="8" t="s">
        <v>232</v>
      </c>
      <c r="E10" s="8" t="s">
        <v>211</v>
      </c>
      <c r="F10" s="5" t="s">
        <v>16</v>
      </c>
      <c r="G10" s="9">
        <v>2400</v>
      </c>
      <c r="H10" s="18">
        <v>44243</v>
      </c>
      <c r="I10" s="18">
        <v>44250</v>
      </c>
      <c r="J10" s="23">
        <f>IF(OR(ISBLANK(H10),ISBLANK((I10))),"",NETWORKDAYS(H10,I10,Setup!$A$2:$A$30))</f>
        <v>6</v>
      </c>
      <c r="K10" s="4">
        <v>0</v>
      </c>
      <c r="L10" s="4">
        <v>1</v>
      </c>
      <c r="M10" s="4">
        <v>1</v>
      </c>
      <c r="N10" s="4" t="s">
        <v>17</v>
      </c>
      <c r="O10" s="4"/>
      <c r="P10" s="4"/>
      <c r="Q10" s="4"/>
      <c r="R10" s="4"/>
      <c r="S10" s="4"/>
      <c r="T10" s="4">
        <v>1</v>
      </c>
      <c r="U10" s="4"/>
      <c r="V10" s="4">
        <v>1</v>
      </c>
    </row>
    <row r="11" spans="1:22">
      <c r="A11" s="11" t="s">
        <v>258</v>
      </c>
      <c r="B11" s="4" t="s">
        <v>242</v>
      </c>
      <c r="C11" s="18">
        <v>44643</v>
      </c>
      <c r="D11" s="8" t="s">
        <v>83</v>
      </c>
      <c r="E11" s="8" t="s">
        <v>33</v>
      </c>
      <c r="F11" s="3" t="s">
        <v>88</v>
      </c>
      <c r="G11" s="9">
        <v>2650</v>
      </c>
      <c r="H11" s="18">
        <v>44643</v>
      </c>
      <c r="I11" s="18">
        <v>44650</v>
      </c>
      <c r="J11" s="23">
        <f>IF(OR(ISBLANK(H11),ISBLANK((I11))),"",NETWORKDAYS(H11,I11,Setup!$A$2:$A$30))</f>
        <v>6</v>
      </c>
      <c r="K11" s="4">
        <v>0</v>
      </c>
      <c r="L11" s="4">
        <v>1</v>
      </c>
      <c r="M11" s="4">
        <v>3</v>
      </c>
      <c r="N11" s="4" t="s">
        <v>17</v>
      </c>
      <c r="O11" s="4"/>
      <c r="P11" s="4"/>
      <c r="Q11" s="4"/>
      <c r="R11" s="4"/>
      <c r="S11" s="4"/>
      <c r="T11" s="4">
        <v>1</v>
      </c>
      <c r="U11" s="4"/>
      <c r="V11" s="4">
        <v>3</v>
      </c>
    </row>
    <row r="12" spans="1:22">
      <c r="A12" s="11" t="s">
        <v>259</v>
      </c>
      <c r="B12" s="4" t="s">
        <v>243</v>
      </c>
      <c r="C12" s="18">
        <v>44649</v>
      </c>
      <c r="D12" s="8" t="s">
        <v>86</v>
      </c>
      <c r="E12" s="8" t="s">
        <v>40</v>
      </c>
      <c r="F12" s="5" t="s">
        <v>88</v>
      </c>
      <c r="G12" s="9">
        <v>2800</v>
      </c>
      <c r="H12" s="18">
        <v>44641</v>
      </c>
      <c r="I12" s="18">
        <v>44648</v>
      </c>
      <c r="J12" s="23">
        <f>IF(OR(ISBLANK(H12),ISBLANK((I12))),"",NETWORKDAYS(H12,I12,Setup!$A$2:$A$30))</f>
        <v>6</v>
      </c>
      <c r="K12" s="4">
        <v>0</v>
      </c>
      <c r="L12" s="4">
        <v>0</v>
      </c>
      <c r="M12" s="4">
        <v>0</v>
      </c>
      <c r="N12" s="4" t="s">
        <v>17</v>
      </c>
      <c r="O12" s="4"/>
      <c r="P12" s="4"/>
      <c r="Q12" s="4"/>
      <c r="R12" s="4"/>
      <c r="S12" s="4"/>
      <c r="T12" s="4"/>
      <c r="U12" s="4"/>
      <c r="V12" s="4"/>
    </row>
    <row r="13" spans="1:22">
      <c r="A13" s="11" t="s">
        <v>260</v>
      </c>
      <c r="B13" s="4" t="s">
        <v>244</v>
      </c>
      <c r="C13" s="18">
        <v>44197</v>
      </c>
      <c r="D13" s="8" t="s">
        <v>232</v>
      </c>
      <c r="E13" s="8" t="s">
        <v>210</v>
      </c>
      <c r="F13" s="5" t="s">
        <v>16</v>
      </c>
      <c r="G13" s="9">
        <v>2800</v>
      </c>
      <c r="H13" s="18">
        <v>44622</v>
      </c>
      <c r="I13" s="18">
        <v>44629</v>
      </c>
      <c r="J13" s="23">
        <f>IF(OR(ISBLANK(H13),ISBLANK((I13))),"",NETWORKDAYS(H13,I13,Setup!$A$2:$A$30))</f>
        <v>6</v>
      </c>
      <c r="K13" s="4"/>
      <c r="L13" s="4">
        <v>2</v>
      </c>
      <c r="M13" s="4">
        <v>2</v>
      </c>
      <c r="N13" s="4" t="s">
        <v>20</v>
      </c>
      <c r="O13" s="4"/>
      <c r="P13" s="4"/>
      <c r="Q13" s="4"/>
      <c r="R13" s="4">
        <v>1</v>
      </c>
      <c r="S13" s="4"/>
      <c r="T13" s="4"/>
      <c r="U13" s="4"/>
      <c r="V13" s="4">
        <v>3</v>
      </c>
    </row>
    <row r="14" spans="1:22">
      <c r="A14" s="11" t="s">
        <v>261</v>
      </c>
      <c r="B14" s="4" t="s">
        <v>245</v>
      </c>
      <c r="C14" s="18">
        <v>44680</v>
      </c>
      <c r="D14" s="8" t="s">
        <v>86</v>
      </c>
      <c r="E14" s="8" t="s">
        <v>36</v>
      </c>
      <c r="F14" s="5" t="s">
        <v>16</v>
      </c>
      <c r="G14" s="9">
        <v>4350</v>
      </c>
      <c r="H14" s="18">
        <v>44665</v>
      </c>
      <c r="I14" s="18">
        <v>44679</v>
      </c>
      <c r="J14" s="23">
        <f>IF(OR(ISBLANK(H14),ISBLANK((I14))),"",NETWORKDAYS(H14,I14,Setup!$A$2:$A$30))</f>
        <v>10</v>
      </c>
      <c r="K14" s="4">
        <v>2</v>
      </c>
      <c r="L14" s="4">
        <v>7</v>
      </c>
      <c r="M14" s="4">
        <v>1</v>
      </c>
      <c r="N14" s="4" t="s">
        <v>17</v>
      </c>
      <c r="O14" s="4"/>
      <c r="P14" s="4"/>
      <c r="Q14" s="4">
        <v>2</v>
      </c>
      <c r="R14" s="4">
        <v>1</v>
      </c>
      <c r="S14" s="4"/>
      <c r="T14" s="4"/>
      <c r="U14" s="4"/>
      <c r="V14" s="4">
        <v>7</v>
      </c>
    </row>
    <row r="15" spans="1:22">
      <c r="A15" s="11" t="s">
        <v>262</v>
      </c>
      <c r="B15" s="4" t="s">
        <v>246</v>
      </c>
      <c r="C15" s="18">
        <v>44648</v>
      </c>
      <c r="D15" s="8" t="s">
        <v>86</v>
      </c>
      <c r="E15" s="8" t="s">
        <v>176</v>
      </c>
      <c r="F15" s="5" t="s">
        <v>23</v>
      </c>
      <c r="G15" s="9">
        <v>5000</v>
      </c>
      <c r="H15" s="18">
        <v>44634</v>
      </c>
      <c r="I15" s="18">
        <v>44645</v>
      </c>
      <c r="J15" s="23">
        <f>IF(OR(ISBLANK(H15),ISBLANK((I15))),"",NETWORKDAYS(H15,I15,Setup!$A$2:$A$30))</f>
        <v>10</v>
      </c>
      <c r="K15" s="4">
        <v>3</v>
      </c>
      <c r="L15" s="4">
        <v>7</v>
      </c>
      <c r="M15" s="4">
        <v>3</v>
      </c>
      <c r="N15" s="4" t="s">
        <v>20</v>
      </c>
      <c r="O15" s="4"/>
      <c r="P15" s="4"/>
      <c r="Q15" s="4">
        <v>1</v>
      </c>
      <c r="R15" s="4">
        <v>2</v>
      </c>
      <c r="S15" s="4"/>
      <c r="T15" s="4"/>
      <c r="U15" s="4"/>
      <c r="V15" s="4">
        <v>10</v>
      </c>
    </row>
    <row r="16" spans="1:22">
      <c r="A16" s="11" t="s">
        <v>263</v>
      </c>
      <c r="B16" s="4" t="s">
        <v>247</v>
      </c>
      <c r="C16" s="18">
        <v>44635</v>
      </c>
      <c r="D16" s="8" t="s">
        <v>83</v>
      </c>
      <c r="E16" s="8" t="s">
        <v>41</v>
      </c>
      <c r="F16" s="4" t="s">
        <v>88</v>
      </c>
      <c r="G16" s="9">
        <v>5000</v>
      </c>
      <c r="H16" s="18">
        <v>44627</v>
      </c>
      <c r="I16" s="18">
        <v>44635</v>
      </c>
      <c r="J16" s="23">
        <f>IF(OR(ISBLANK(H16),ISBLANK((I16))),"",NETWORKDAYS(H16,I16,Setup!$A$2:$A$30))</f>
        <v>7</v>
      </c>
      <c r="K16" s="4">
        <v>5</v>
      </c>
      <c r="L16" s="4">
        <v>2</v>
      </c>
      <c r="M16" s="4">
        <v>1</v>
      </c>
      <c r="N16" s="4" t="s">
        <v>17</v>
      </c>
      <c r="O16" s="4">
        <v>1</v>
      </c>
      <c r="P16" s="4">
        <v>1</v>
      </c>
      <c r="Q16" s="4"/>
      <c r="R16" s="4">
        <v>1</v>
      </c>
      <c r="S16" s="4"/>
      <c r="T16" s="4"/>
      <c r="U16" s="4">
        <v>1</v>
      </c>
      <c r="V16" s="4">
        <v>4</v>
      </c>
    </row>
    <row r="17" spans="1:22">
      <c r="A17" s="11" t="s">
        <v>264</v>
      </c>
      <c r="B17" s="4" t="s">
        <v>248</v>
      </c>
      <c r="C17" s="18">
        <v>44644</v>
      </c>
      <c r="D17" s="8" t="s">
        <v>232</v>
      </c>
      <c r="E17" s="8" t="s">
        <v>55</v>
      </c>
      <c r="F17" s="4" t="s">
        <v>18</v>
      </c>
      <c r="G17" s="9">
        <v>5250</v>
      </c>
      <c r="H17" s="18">
        <v>44621</v>
      </c>
      <c r="I17" s="18">
        <v>44642</v>
      </c>
      <c r="J17" s="23">
        <f>IF(OR(ISBLANK(H17),ISBLANK((I17))),"",NETWORKDAYS(H17,I17,Setup!$A$2:$A$30))</f>
        <v>16</v>
      </c>
      <c r="K17" s="4">
        <v>6</v>
      </c>
      <c r="L17" s="4">
        <v>0</v>
      </c>
      <c r="M17" s="4">
        <v>0</v>
      </c>
      <c r="N17" s="4" t="s">
        <v>17</v>
      </c>
      <c r="O17" s="4"/>
      <c r="P17" s="4"/>
      <c r="Q17" s="4"/>
      <c r="R17" s="4"/>
      <c r="S17" s="4"/>
      <c r="T17" s="4"/>
      <c r="U17" s="4"/>
      <c r="V17" s="4">
        <v>6</v>
      </c>
    </row>
    <row r="18" spans="1:22">
      <c r="A18" s="11" t="s">
        <v>265</v>
      </c>
      <c r="B18" s="4" t="s">
        <v>249</v>
      </c>
      <c r="C18" s="18">
        <v>44679</v>
      </c>
      <c r="D18" s="8" t="s">
        <v>86</v>
      </c>
      <c r="E18" s="8" t="s">
        <v>121</v>
      </c>
      <c r="F18" s="4" t="s">
        <v>16</v>
      </c>
      <c r="G18" s="9">
        <v>6100</v>
      </c>
      <c r="H18" s="18">
        <v>44657</v>
      </c>
      <c r="I18" s="18">
        <v>44678</v>
      </c>
      <c r="J18" s="23">
        <f>IF(OR(ISBLANK(H18),ISBLANK((I18))),"",NETWORKDAYS(H18,I18,Setup!$A$2:$A$30))</f>
        <v>15</v>
      </c>
      <c r="K18" s="4">
        <v>4</v>
      </c>
      <c r="L18" s="4">
        <v>3</v>
      </c>
      <c r="M18" s="4">
        <v>3</v>
      </c>
      <c r="N18" s="4" t="s">
        <v>20</v>
      </c>
      <c r="O18" s="4"/>
      <c r="P18" s="4">
        <v>1</v>
      </c>
      <c r="Q18" s="4">
        <v>1</v>
      </c>
      <c r="R18" s="4">
        <v>1</v>
      </c>
      <c r="S18" s="4">
        <v>1</v>
      </c>
      <c r="T18" s="4">
        <v>1</v>
      </c>
      <c r="U18" s="4">
        <v>1</v>
      </c>
      <c r="V18" s="4">
        <v>4</v>
      </c>
    </row>
    <row r="19" spans="1:22">
      <c r="A19" s="11" t="s">
        <v>266</v>
      </c>
      <c r="B19" s="4" t="s">
        <v>234</v>
      </c>
      <c r="C19" s="18">
        <v>44663</v>
      </c>
      <c r="D19" s="8" t="s">
        <v>86</v>
      </c>
      <c r="E19" s="8" t="s">
        <v>72</v>
      </c>
      <c r="F19" s="4" t="s">
        <v>16</v>
      </c>
      <c r="G19" s="9">
        <v>3200</v>
      </c>
      <c r="H19" s="18">
        <v>44652</v>
      </c>
      <c r="I19" s="18">
        <v>44663</v>
      </c>
      <c r="J19" s="23">
        <f>IF(OR(ISBLANK(H19),ISBLANK((I19))),"",NETWORKDAYS(H19,I19,Setup!$A$2:$A$30))</f>
        <v>8</v>
      </c>
      <c r="K19" s="4">
        <v>1</v>
      </c>
      <c r="L19" s="4">
        <v>1</v>
      </c>
      <c r="M19" s="4">
        <v>1</v>
      </c>
      <c r="N19" s="4"/>
      <c r="O19" s="4"/>
      <c r="P19" s="4">
        <v>1</v>
      </c>
      <c r="Q19" s="4">
        <v>1</v>
      </c>
      <c r="R19" s="4"/>
      <c r="S19" s="4"/>
      <c r="T19" s="4"/>
      <c r="U19" s="4"/>
      <c r="V19" s="4">
        <v>1</v>
      </c>
    </row>
    <row r="20" spans="1:22">
      <c r="A20" s="11" t="s">
        <v>267</v>
      </c>
      <c r="B20" s="4" t="s">
        <v>284</v>
      </c>
      <c r="C20" s="18">
        <v>44664</v>
      </c>
      <c r="D20" s="8" t="s">
        <v>83</v>
      </c>
      <c r="E20" s="8" t="s">
        <v>70</v>
      </c>
      <c r="F20" s="4" t="s">
        <v>19</v>
      </c>
      <c r="G20" s="9">
        <v>4100</v>
      </c>
      <c r="H20" s="18">
        <v>44656</v>
      </c>
      <c r="I20" s="18">
        <v>44664</v>
      </c>
      <c r="J20" s="23">
        <f>IF(OR(ISBLANK(H20),ISBLANK((I20))),"",NETWORKDAYS(H20,I20,Setup!$A$2:$A$30))</f>
        <v>7</v>
      </c>
      <c r="K20" s="4"/>
      <c r="L20" s="4">
        <v>4</v>
      </c>
      <c r="M20" s="4">
        <v>1</v>
      </c>
      <c r="N20" s="4" t="s">
        <v>17</v>
      </c>
      <c r="O20" s="4"/>
      <c r="P20" s="4"/>
      <c r="Q20" s="4"/>
      <c r="R20" s="4"/>
      <c r="S20" s="4"/>
      <c r="T20" s="4"/>
      <c r="U20" s="4"/>
      <c r="V20" s="4">
        <v>5</v>
      </c>
    </row>
    <row r="21" spans="1:22">
      <c r="A21" s="11" t="s">
        <v>268</v>
      </c>
      <c r="B21" s="4" t="s">
        <v>285</v>
      </c>
      <c r="C21" s="18">
        <v>44667</v>
      </c>
      <c r="D21" s="8" t="s">
        <v>83</v>
      </c>
      <c r="E21" s="8" t="s">
        <v>73</v>
      </c>
      <c r="F21" s="4" t="s">
        <v>18</v>
      </c>
      <c r="G21" s="9">
        <v>6850</v>
      </c>
      <c r="H21" s="18">
        <v>44642</v>
      </c>
      <c r="I21" s="18">
        <v>44666</v>
      </c>
      <c r="J21" s="23">
        <f>IF(OR(ISBLANK(H21),ISBLANK((I21))),"",NETWORKDAYS(H21,I21,Setup!$A$2:$A$30))</f>
        <v>19</v>
      </c>
      <c r="K21" s="4">
        <v>6</v>
      </c>
      <c r="L21" s="4">
        <v>1</v>
      </c>
      <c r="M21" s="4"/>
      <c r="N21" s="4" t="s">
        <v>17</v>
      </c>
      <c r="O21" s="4"/>
      <c r="P21" s="4">
        <v>2</v>
      </c>
      <c r="Q21" s="4"/>
      <c r="R21" s="4">
        <v>1</v>
      </c>
      <c r="S21" s="4"/>
      <c r="T21" s="4"/>
      <c r="U21" s="4">
        <v>1</v>
      </c>
      <c r="V21" s="4">
        <v>6</v>
      </c>
    </row>
    <row r="22" spans="1:22">
      <c r="A22" s="11" t="s">
        <v>269</v>
      </c>
      <c r="B22" s="4" t="s">
        <v>235</v>
      </c>
      <c r="C22" s="18">
        <v>44802</v>
      </c>
      <c r="D22" s="8" t="s">
        <v>232</v>
      </c>
      <c r="E22" s="8" t="s">
        <v>229</v>
      </c>
      <c r="F22" s="4" t="s">
        <v>88</v>
      </c>
      <c r="G22" s="9">
        <v>7500</v>
      </c>
      <c r="H22" s="18">
        <v>44792</v>
      </c>
      <c r="I22" s="18">
        <v>44802</v>
      </c>
      <c r="J22" s="23">
        <f>IF(OR(ISBLANK(H22),ISBLANK((I22))),"",NETWORKDAYS(H22,I22,Setup!$A$2:$A$30))</f>
        <v>7</v>
      </c>
      <c r="K22" s="4">
        <v>2</v>
      </c>
      <c r="L22" s="4">
        <v>1</v>
      </c>
      <c r="M22" s="4"/>
      <c r="N22" s="4"/>
      <c r="O22" s="4">
        <v>2</v>
      </c>
      <c r="P22" s="4"/>
      <c r="Q22" s="4">
        <v>2</v>
      </c>
      <c r="R22" s="4"/>
      <c r="S22" s="4"/>
      <c r="T22" s="4">
        <v>1</v>
      </c>
      <c r="U22" s="4"/>
      <c r="V22" s="4"/>
    </row>
    <row r="23" spans="1:22">
      <c r="A23" s="11" t="s">
        <v>278</v>
      </c>
      <c r="B23" s="4" t="s">
        <v>283</v>
      </c>
      <c r="C23" s="18">
        <v>44805</v>
      </c>
      <c r="D23" s="8" t="s">
        <v>232</v>
      </c>
      <c r="E23" s="8" t="s">
        <v>229</v>
      </c>
      <c r="F23" s="4" t="s">
        <v>23</v>
      </c>
      <c r="G23" s="9">
        <v>6900</v>
      </c>
      <c r="H23" s="18">
        <v>44795</v>
      </c>
      <c r="I23" s="18">
        <v>44803</v>
      </c>
      <c r="J23" s="23">
        <f>IF(OR(ISBLANK(H23),ISBLANK((I23))),"",NETWORKDAYS(H23,I23,Setup!$A$2:$A$30))</f>
        <v>7</v>
      </c>
      <c r="K23" s="4">
        <v>3</v>
      </c>
      <c r="L23" s="4">
        <v>2</v>
      </c>
      <c r="M23" s="4">
        <v>1</v>
      </c>
      <c r="N23" s="4" t="s">
        <v>17</v>
      </c>
      <c r="O23" s="4">
        <v>1</v>
      </c>
      <c r="P23" s="4">
        <v>2</v>
      </c>
      <c r="Q23" s="4"/>
      <c r="R23" s="4">
        <v>1</v>
      </c>
      <c r="S23" s="4">
        <v>1</v>
      </c>
      <c r="T23" s="4"/>
      <c r="U23" s="4"/>
      <c r="V23" s="4">
        <v>2</v>
      </c>
    </row>
    <row r="24" spans="1:22">
      <c r="A24" s="11" t="s">
        <v>279</v>
      </c>
      <c r="B24" s="4" t="s">
        <v>286</v>
      </c>
      <c r="C24" s="18">
        <v>44815</v>
      </c>
      <c r="D24" s="8" t="s">
        <v>86</v>
      </c>
      <c r="E24" s="8" t="s">
        <v>59</v>
      </c>
      <c r="F24" s="4" t="s">
        <v>23</v>
      </c>
      <c r="G24" s="9">
        <v>3500</v>
      </c>
      <c r="H24" s="18">
        <v>44799</v>
      </c>
      <c r="I24" s="18">
        <v>44815</v>
      </c>
      <c r="J24" s="23">
        <f>IF(OR(ISBLANK(H24),ISBLANK((I24))),"",NETWORKDAYS(H24,I24,Setup!$A$2:$A$30))</f>
        <v>11</v>
      </c>
      <c r="K24" s="4">
        <v>6</v>
      </c>
      <c r="L24" s="4">
        <v>3</v>
      </c>
      <c r="M24" s="4">
        <v>2</v>
      </c>
      <c r="N24" s="4" t="s">
        <v>20</v>
      </c>
      <c r="O24" s="4"/>
      <c r="P24" s="4"/>
      <c r="Q24" s="4"/>
      <c r="R24" s="4"/>
      <c r="S24" s="4"/>
      <c r="T24" s="4"/>
      <c r="U24" s="4"/>
      <c r="V24" s="4"/>
    </row>
    <row r="25" spans="1:22">
      <c r="A25" s="4"/>
      <c r="B25" s="4"/>
      <c r="C25" s="18"/>
      <c r="D25" s="8"/>
      <c r="E25" s="8"/>
      <c r="F25" s="4"/>
      <c r="G25" s="9"/>
      <c r="H25" s="18"/>
      <c r="I25" s="18"/>
      <c r="J25" s="23" t="str">
        <f>IF(OR(ISBLANK(H25),ISBLANK((I25))),"",NETWORKDAYS(H25,I25,Setup!$A$2:$A$30))</f>
        <v/>
      </c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</row>
    <row r="26" spans="1:22">
      <c r="A26" s="4"/>
      <c r="B26" s="4"/>
      <c r="C26" s="18"/>
      <c r="D26" s="8"/>
      <c r="E26" s="8"/>
      <c r="F26" s="4"/>
      <c r="G26" s="9"/>
      <c r="H26" s="18"/>
      <c r="I26" s="18"/>
      <c r="J26" s="23" t="str">
        <f>IF(OR(ISBLANK(H26),ISBLANK((I26))),"",NETWORKDAYS(H26,I26,Setup!$A$2:$A$30))</f>
        <v/>
      </c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</row>
    <row r="27" spans="1:22">
      <c r="A27" s="4"/>
      <c r="B27" s="4"/>
      <c r="C27" s="18"/>
      <c r="D27" s="8"/>
      <c r="E27" s="8"/>
      <c r="F27" s="4"/>
      <c r="G27" s="9"/>
      <c r="H27" s="18"/>
      <c r="I27" s="18"/>
      <c r="J27" s="23" t="str">
        <f>IF(OR(ISBLANK(H27),ISBLANK((I27))),"",NETWORKDAYS(H27,I27,Setup!$A$2:$A$30))</f>
        <v/>
      </c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</row>
    <row r="28" spans="1:22">
      <c r="A28" s="4"/>
      <c r="B28" s="4"/>
      <c r="C28" s="18"/>
      <c r="D28" s="8"/>
      <c r="E28" s="8"/>
      <c r="F28" s="4"/>
      <c r="G28" s="9"/>
      <c r="H28" s="18"/>
      <c r="I28" s="18"/>
      <c r="J28" s="23" t="str">
        <f>IF(OR(ISBLANK(H28),ISBLANK((I28))),"",NETWORKDAYS(H28,I28,Setup!$A$2:$A$30))</f>
        <v/>
      </c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</row>
    <row r="29" spans="1:22">
      <c r="A29" s="4"/>
      <c r="B29" s="4"/>
      <c r="C29" s="18"/>
      <c r="D29" s="8"/>
      <c r="E29" s="8"/>
      <c r="F29" s="4"/>
      <c r="G29" s="9"/>
      <c r="H29" s="18"/>
      <c r="I29" s="18"/>
      <c r="J29" s="23" t="str">
        <f>IF(OR(ISBLANK(H29),ISBLANK((I29))),"",NETWORKDAYS(H29,I29,Setup!$A$2:$A$30))</f>
        <v/>
      </c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</row>
    <row r="30" spans="1:22">
      <c r="A30" s="4"/>
      <c r="B30" s="4"/>
      <c r="C30" s="18"/>
      <c r="D30" s="8"/>
      <c r="E30" s="8"/>
      <c r="F30" s="4"/>
      <c r="G30" s="9"/>
      <c r="H30" s="18"/>
      <c r="I30" s="18"/>
      <c r="J30" s="23" t="str">
        <f>IF(OR(ISBLANK(H30),ISBLANK((I30))),"",NETWORKDAYS(H30,I30,Setup!$A$2:$A$30))</f>
        <v/>
      </c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</row>
    <row r="31" spans="1:22">
      <c r="A31" s="4"/>
      <c r="B31" s="4"/>
      <c r="C31" s="18"/>
      <c r="D31" s="8"/>
      <c r="E31" s="8"/>
      <c r="F31" s="4"/>
      <c r="G31" s="9"/>
      <c r="H31" s="18"/>
      <c r="I31" s="18"/>
      <c r="J31" s="23" t="str">
        <f>IF(OR(ISBLANK(H31),ISBLANK((I31))),"",NETWORKDAYS(H31,I31,Setup!$A$2:$A$30))</f>
        <v/>
      </c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</row>
    <row r="32" spans="1:22">
      <c r="A32" s="4"/>
      <c r="B32" s="4"/>
      <c r="C32" s="18"/>
      <c r="D32" s="8"/>
      <c r="E32" s="8"/>
      <c r="F32" s="4"/>
      <c r="G32" s="9"/>
      <c r="H32" s="18"/>
      <c r="I32" s="18"/>
      <c r="J32" s="23" t="str">
        <f>IF(OR(ISBLANK(H32),ISBLANK((I32))),"",NETWORKDAYS(H32,I32,Setup!$A$2:$A$30))</f>
        <v/>
      </c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</row>
    <row r="33" spans="1:22">
      <c r="A33" s="4"/>
      <c r="B33" s="4"/>
      <c r="C33" s="18"/>
      <c r="D33" s="8"/>
      <c r="E33" s="8"/>
      <c r="F33" s="4"/>
      <c r="G33" s="9"/>
      <c r="H33" s="18"/>
      <c r="I33" s="18"/>
      <c r="J33" s="23" t="str">
        <f>IF(OR(ISBLANK(H33),ISBLANK((I33))),"",NETWORKDAYS(H33,I33,Setup!$A$2:$A$30))</f>
        <v/>
      </c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</row>
    <row r="34" spans="1:22">
      <c r="A34" s="4"/>
      <c r="B34" s="4"/>
      <c r="C34" s="18"/>
      <c r="D34" s="8"/>
      <c r="E34" s="8"/>
      <c r="F34" s="4"/>
      <c r="G34" s="9"/>
      <c r="H34" s="18"/>
      <c r="I34" s="18"/>
      <c r="J34" s="23" t="str">
        <f>IF(OR(ISBLANK(H34),ISBLANK((I34))),"",NETWORKDAYS(H34,I34,Setup!$A$2:$A$30))</f>
        <v/>
      </c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</row>
    <row r="35" spans="1:22">
      <c r="A35" s="4"/>
      <c r="B35" s="4"/>
      <c r="C35" s="18"/>
      <c r="D35" s="8"/>
      <c r="E35" s="8"/>
      <c r="F35" s="4"/>
      <c r="G35" s="9"/>
      <c r="H35" s="18"/>
      <c r="I35" s="18"/>
      <c r="J35" s="23" t="str">
        <f>IF(OR(ISBLANK(H35),ISBLANK((I35))),"",NETWORKDAYS(H35,I35,Setup!$A$2:$A$30))</f>
        <v/>
      </c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</row>
    <row r="36" spans="1:22">
      <c r="A36" s="4"/>
      <c r="B36" s="4"/>
      <c r="C36" s="18"/>
      <c r="D36" s="8"/>
      <c r="E36" s="8"/>
      <c r="F36" s="4"/>
      <c r="G36" s="9"/>
      <c r="H36" s="18"/>
      <c r="I36" s="18"/>
      <c r="J36" s="23" t="str">
        <f>IF(OR(ISBLANK(H36),ISBLANK((I36))),"",NETWORKDAYS(H36,I36,Setup!$A$2:$A$30))</f>
        <v/>
      </c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</row>
    <row r="37" spans="1:22">
      <c r="A37" s="4"/>
      <c r="B37" s="4"/>
      <c r="C37" s="18"/>
      <c r="D37" s="8"/>
      <c r="E37" s="8"/>
      <c r="F37" s="4"/>
      <c r="G37" s="9"/>
      <c r="H37" s="18"/>
      <c r="I37" s="18"/>
      <c r="J37" s="23" t="str">
        <f>IF(OR(ISBLANK(H37),ISBLANK((I37))),"",NETWORKDAYS(H37,I37,Setup!$A$2:$A$30))</f>
        <v/>
      </c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</row>
    <row r="38" spans="1:22">
      <c r="A38" s="4"/>
      <c r="B38" s="4"/>
      <c r="C38" s="18"/>
      <c r="D38" s="8"/>
      <c r="E38" s="8"/>
      <c r="F38" s="4"/>
      <c r="G38" s="9"/>
      <c r="H38" s="18"/>
      <c r="I38" s="18"/>
      <c r="J38" s="23" t="str">
        <f>IF(OR(ISBLANK(H38),ISBLANK((I38))),"",NETWORKDAYS(H38,I38,Setup!$A$2:$A$30))</f>
        <v/>
      </c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</row>
    <row r="39" spans="1:22">
      <c r="A39" s="4"/>
      <c r="B39" s="4"/>
      <c r="C39" s="18"/>
      <c r="D39" s="8"/>
      <c r="E39" s="8"/>
      <c r="F39" s="4"/>
      <c r="G39" s="9"/>
      <c r="H39" s="18"/>
      <c r="I39" s="18"/>
      <c r="J39" s="23" t="str">
        <f>IF(OR(ISBLANK(H39),ISBLANK((I39))),"",NETWORKDAYS(H39,I39,Setup!$A$2:$A$30))</f>
        <v/>
      </c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</row>
    <row r="40" spans="1:22">
      <c r="A40" s="4"/>
      <c r="B40" s="4"/>
      <c r="C40" s="18"/>
      <c r="D40" s="8"/>
      <c r="E40" s="8"/>
      <c r="F40" s="4"/>
      <c r="G40" s="9"/>
      <c r="H40" s="18"/>
      <c r="I40" s="18"/>
      <c r="J40" s="23" t="str">
        <f>IF(OR(ISBLANK(H40),ISBLANK((I40))),"",NETWORKDAYS(H40,I40,Setup!$A$2:$A$30))</f>
        <v/>
      </c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</row>
    <row r="41" spans="1:22">
      <c r="A41" s="4"/>
      <c r="B41" s="4"/>
      <c r="C41" s="18"/>
      <c r="D41" s="8"/>
      <c r="E41" s="8"/>
      <c r="F41" s="4"/>
      <c r="G41" s="9"/>
      <c r="H41" s="18"/>
      <c r="I41" s="18"/>
      <c r="J41" s="23" t="str">
        <f>IF(OR(ISBLANK(H41),ISBLANK((I41))),"",NETWORKDAYS(H41,I41,Setup!$A$2:$A$30))</f>
        <v/>
      </c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</row>
    <row r="42" spans="1:22">
      <c r="A42" s="4"/>
      <c r="B42" s="4"/>
      <c r="C42" s="18"/>
      <c r="D42" s="8"/>
      <c r="E42" s="8"/>
      <c r="F42" s="4"/>
      <c r="G42" s="9"/>
      <c r="H42" s="18"/>
      <c r="I42" s="18"/>
      <c r="J42" s="23" t="str">
        <f>IF(OR(ISBLANK(H42),ISBLANK((I42))),"",NETWORKDAYS(H42,I42,Setup!$A$2:$A$30))</f>
        <v/>
      </c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</row>
    <row r="43" spans="1:22">
      <c r="A43" s="4"/>
      <c r="B43" s="4"/>
      <c r="C43" s="18"/>
      <c r="D43" s="8"/>
      <c r="E43" s="8"/>
      <c r="F43" s="4"/>
      <c r="G43" s="9"/>
      <c r="H43" s="18"/>
      <c r="I43" s="18"/>
      <c r="J43" s="23" t="str">
        <f>IF(OR(ISBLANK(H43),ISBLANK((I43))),"",NETWORKDAYS(H43,I43,Setup!$A$2:$A$30))</f>
        <v/>
      </c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</row>
    <row r="44" spans="1:22">
      <c r="A44" s="4"/>
      <c r="B44" s="4"/>
      <c r="C44" s="18"/>
      <c r="D44" s="8"/>
      <c r="E44" s="8"/>
      <c r="F44" s="4"/>
      <c r="G44" s="9"/>
      <c r="H44" s="18"/>
      <c r="I44" s="18"/>
      <c r="J44" s="23" t="str">
        <f>IF(OR(ISBLANK(H44),ISBLANK((I44))),"",NETWORKDAYS(H44,I44,Setup!$A$2:$A$30))</f>
        <v/>
      </c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</row>
    <row r="45" spans="1:22">
      <c r="A45" s="4"/>
      <c r="B45" s="4"/>
      <c r="C45" s="18"/>
      <c r="D45" s="8"/>
      <c r="E45" s="8"/>
      <c r="F45" s="4"/>
      <c r="G45" s="9"/>
      <c r="H45" s="18"/>
      <c r="I45" s="18"/>
      <c r="J45" s="23" t="str">
        <f>IF(OR(ISBLANK(H45),ISBLANK((I45))),"",NETWORKDAYS(H45,I45,Setup!$A$2:$A$30))</f>
        <v/>
      </c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</row>
    <row r="46" spans="1:22">
      <c r="A46" s="4"/>
      <c r="B46" s="4"/>
      <c r="C46" s="18"/>
      <c r="D46" s="8"/>
      <c r="E46" s="8"/>
      <c r="F46" s="4"/>
      <c r="G46" s="9"/>
      <c r="H46" s="18"/>
      <c r="I46" s="18"/>
      <c r="J46" s="23" t="str">
        <f>IF(OR(ISBLANK(H46),ISBLANK((I46))),"",NETWORKDAYS(H46,I46,Setup!$A$2:$A$30))</f>
        <v/>
      </c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</row>
    <row r="47" spans="1:22">
      <c r="A47" s="4"/>
      <c r="B47" s="4"/>
      <c r="C47" s="18"/>
      <c r="D47" s="8"/>
      <c r="E47" s="8"/>
      <c r="F47" s="4"/>
      <c r="G47" s="9"/>
      <c r="H47" s="18"/>
      <c r="I47" s="18"/>
      <c r="J47" s="23" t="str">
        <f>IF(OR(ISBLANK(H47),ISBLANK((I47))),"",NETWORKDAYS(H47,I47,Setup!$A$2:$A$30))</f>
        <v/>
      </c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</row>
    <row r="48" spans="1:22">
      <c r="A48" s="4"/>
      <c r="B48" s="4"/>
      <c r="C48" s="18"/>
      <c r="D48" s="8"/>
      <c r="E48" s="8"/>
      <c r="F48" s="4"/>
      <c r="G48" s="9"/>
      <c r="H48" s="18"/>
      <c r="I48" s="18"/>
      <c r="J48" s="23" t="str">
        <f>IF(OR(ISBLANK(H48),ISBLANK((I48))),"",NETWORKDAYS(H48,I48,Setup!$A$2:$A$30))</f>
        <v/>
      </c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</row>
    <row r="49" spans="1:22">
      <c r="A49" s="4"/>
      <c r="B49" s="4"/>
      <c r="C49" s="18"/>
      <c r="D49" s="8"/>
      <c r="E49" s="8"/>
      <c r="F49" s="4"/>
      <c r="G49" s="9"/>
      <c r="H49" s="18"/>
      <c r="I49" s="18"/>
      <c r="J49" s="23" t="str">
        <f>IF(OR(ISBLANK(H49),ISBLANK((I49))),"",NETWORKDAYS(H49,I49,Setup!$A$2:$A$30))</f>
        <v/>
      </c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</row>
    <row r="50" spans="1:22">
      <c r="A50" s="4"/>
      <c r="B50" s="4"/>
      <c r="C50" s="18"/>
      <c r="D50" s="8"/>
      <c r="E50" s="8"/>
      <c r="F50" s="4"/>
      <c r="G50" s="9"/>
      <c r="H50" s="18"/>
      <c r="I50" s="18"/>
      <c r="J50" s="23" t="str">
        <f>IF(OR(ISBLANK(H50),ISBLANK((I50))),"",NETWORKDAYS(H50,I50,Setup!$A$2:$A$30))</f>
        <v/>
      </c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</row>
    <row r="51" spans="1:22">
      <c r="A51" s="4"/>
      <c r="B51" s="4"/>
      <c r="C51" s="18"/>
      <c r="D51" s="8"/>
      <c r="E51" s="8"/>
      <c r="F51" s="4"/>
      <c r="G51" s="9"/>
      <c r="H51" s="18"/>
      <c r="I51" s="18"/>
      <c r="J51" s="23" t="str">
        <f>IF(OR(ISBLANK(H51),ISBLANK((I51))),"",NETWORKDAYS(H51,I51,Setup!$A$2:$A$30))</f>
        <v/>
      </c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</row>
    <row r="52" spans="1:22">
      <c r="A52" s="4"/>
      <c r="B52" s="4"/>
      <c r="C52" s="18"/>
      <c r="D52" s="8"/>
      <c r="E52" s="8"/>
      <c r="F52" s="4"/>
      <c r="G52" s="9"/>
      <c r="H52" s="18"/>
      <c r="I52" s="18"/>
      <c r="J52" s="23" t="str">
        <f>IF(OR(ISBLANK(H52),ISBLANK((I52))),"",NETWORKDAYS(H52,I52,Setup!$A$2:$A$30))</f>
        <v/>
      </c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</row>
    <row r="53" spans="1:22">
      <c r="A53" s="4"/>
      <c r="B53" s="4"/>
      <c r="C53" s="18"/>
      <c r="D53" s="8"/>
      <c r="E53" s="8"/>
      <c r="F53" s="4"/>
      <c r="G53" s="9"/>
      <c r="H53" s="18"/>
      <c r="I53" s="18"/>
      <c r="J53" s="23" t="str">
        <f>IF(OR(ISBLANK(H53),ISBLANK((I53))),"",NETWORKDAYS(H53,I53,Setup!$A$2:$A$30))</f>
        <v/>
      </c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</row>
    <row r="54" spans="1:22">
      <c r="A54" s="4"/>
      <c r="B54" s="4"/>
      <c r="C54" s="18"/>
      <c r="D54" s="8"/>
      <c r="E54" s="8"/>
      <c r="F54" s="4"/>
      <c r="G54" s="9"/>
      <c r="H54" s="18"/>
      <c r="I54" s="18"/>
      <c r="J54" s="23" t="str">
        <f>IF(OR(ISBLANK(H54),ISBLANK((I54))),"",NETWORKDAYS(H54,I54,Setup!$A$2:$A$30))</f>
        <v/>
      </c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</row>
    <row r="55" spans="1:22">
      <c r="A55" s="4"/>
      <c r="B55" s="4"/>
      <c r="C55" s="18"/>
      <c r="D55" s="8"/>
      <c r="E55" s="8"/>
      <c r="F55" s="4"/>
      <c r="G55" s="9"/>
      <c r="H55" s="18"/>
      <c r="I55" s="18"/>
      <c r="J55" s="23" t="str">
        <f>IF(OR(ISBLANK(H55),ISBLANK((I55))),"",NETWORKDAYS(H55,I55,Setup!$A$2:$A$30))</f>
        <v/>
      </c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</row>
    <row r="56" spans="1:22">
      <c r="A56" s="4"/>
      <c r="B56" s="4"/>
      <c r="C56" s="18"/>
      <c r="D56" s="8"/>
      <c r="E56" s="8"/>
      <c r="F56" s="4"/>
      <c r="G56" s="9"/>
      <c r="H56" s="18"/>
      <c r="I56" s="18"/>
      <c r="J56" s="23" t="str">
        <f>IF(OR(ISBLANK(H56),ISBLANK((I56))),"",NETWORKDAYS(H56,I56,Setup!$A$2:$A$30))</f>
        <v/>
      </c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</row>
    <row r="57" spans="1:22">
      <c r="A57" s="4"/>
      <c r="B57" s="4"/>
      <c r="C57" s="18"/>
      <c r="D57" s="8"/>
      <c r="E57" s="8"/>
      <c r="F57" s="4"/>
      <c r="G57" s="9"/>
      <c r="H57" s="18"/>
      <c r="I57" s="18"/>
      <c r="J57" s="23" t="str">
        <f>IF(OR(ISBLANK(H57),ISBLANK((I57))),"",NETWORKDAYS(H57,I57,Setup!$A$2:$A$30))</f>
        <v/>
      </c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</row>
    <row r="58" spans="1:22">
      <c r="A58" s="4"/>
      <c r="B58" s="4"/>
      <c r="C58" s="18"/>
      <c r="D58" s="8"/>
      <c r="E58" s="8"/>
      <c r="F58" s="4"/>
      <c r="G58" s="9"/>
      <c r="H58" s="18"/>
      <c r="I58" s="18"/>
      <c r="J58" s="23" t="str">
        <f>IF(OR(ISBLANK(H58),ISBLANK((I58))),"",NETWORKDAYS(H58,I58,Setup!$A$2:$A$30))</f>
        <v/>
      </c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</row>
    <row r="59" spans="1:22">
      <c r="A59" s="4"/>
      <c r="B59" s="4"/>
      <c r="C59" s="18"/>
      <c r="D59" s="8"/>
      <c r="E59" s="8"/>
      <c r="F59" s="4"/>
      <c r="G59" s="9"/>
      <c r="H59" s="18"/>
      <c r="I59" s="18"/>
      <c r="J59" s="23" t="str">
        <f>IF(OR(ISBLANK(H59),ISBLANK((I59))),"",NETWORKDAYS(H59,I59,Setup!$A$2:$A$30))</f>
        <v/>
      </c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</row>
    <row r="60" spans="1:22">
      <c r="A60" s="4"/>
      <c r="B60" s="4"/>
      <c r="C60" s="18"/>
      <c r="D60" s="8"/>
      <c r="E60" s="8"/>
      <c r="F60" s="4"/>
      <c r="G60" s="9"/>
      <c r="H60" s="18"/>
      <c r="I60" s="18"/>
      <c r="J60" s="23" t="str">
        <f>IF(OR(ISBLANK(H60),ISBLANK((I60))),"",NETWORKDAYS(H60,I60,Setup!$A$2:$A$30))</f>
        <v/>
      </c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</row>
    <row r="61" spans="1:22">
      <c r="A61" s="4"/>
      <c r="B61" s="4"/>
      <c r="C61" s="18"/>
      <c r="D61" s="8"/>
      <c r="E61" s="8"/>
      <c r="F61" s="4"/>
      <c r="G61" s="9"/>
      <c r="H61" s="18"/>
      <c r="I61" s="18"/>
      <c r="J61" s="23" t="str">
        <f>IF(OR(ISBLANK(H61),ISBLANK((I61))),"",NETWORKDAYS(H61,I61,Setup!$A$2:$A$30))</f>
        <v/>
      </c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</row>
    <row r="62" spans="1:22">
      <c r="A62" s="4"/>
      <c r="B62" s="4"/>
      <c r="C62" s="18"/>
      <c r="D62" s="8"/>
      <c r="E62" s="8"/>
      <c r="F62" s="4"/>
      <c r="G62" s="9"/>
      <c r="H62" s="18"/>
      <c r="I62" s="18"/>
      <c r="J62" s="23" t="str">
        <f>IF(OR(ISBLANK(H62),ISBLANK((I62))),"",NETWORKDAYS(H62,I62,Setup!$A$2:$A$30))</f>
        <v/>
      </c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</row>
    <row r="63" spans="1:22">
      <c r="A63" s="4"/>
      <c r="B63" s="4"/>
      <c r="C63" s="18"/>
      <c r="D63" s="8"/>
      <c r="E63" s="8"/>
      <c r="F63" s="4"/>
      <c r="G63" s="9"/>
      <c r="H63" s="18"/>
      <c r="I63" s="18"/>
      <c r="J63" s="23" t="str">
        <f>IF(OR(ISBLANK(H63),ISBLANK((I63))),"",NETWORKDAYS(H63,I63,Setup!$A$2:$A$30))</f>
        <v/>
      </c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</row>
    <row r="64" spans="1:22">
      <c r="A64" s="4"/>
      <c r="B64" s="4"/>
      <c r="C64" s="18"/>
      <c r="D64" s="8"/>
      <c r="E64" s="8"/>
      <c r="F64" s="4"/>
      <c r="G64" s="9"/>
      <c r="H64" s="18"/>
      <c r="I64" s="18"/>
      <c r="J64" s="23" t="str">
        <f>IF(OR(ISBLANK(H64),ISBLANK((I64))),"",NETWORKDAYS(H64,I64,Setup!$A$2:$A$30))</f>
        <v/>
      </c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</row>
    <row r="65" spans="1:22">
      <c r="A65" s="4"/>
      <c r="B65" s="4"/>
      <c r="C65" s="18"/>
      <c r="D65" s="8"/>
      <c r="E65" s="8"/>
      <c r="F65" s="4"/>
      <c r="G65" s="9"/>
      <c r="H65" s="18"/>
      <c r="I65" s="18"/>
      <c r="J65" s="23" t="str">
        <f>IF(OR(ISBLANK(H65),ISBLANK((I65))),"",NETWORKDAYS(H65,I65,Setup!$A$2:$A$30))</f>
        <v/>
      </c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</row>
    <row r="66" spans="1:22">
      <c r="A66" s="4"/>
      <c r="B66" s="4"/>
      <c r="C66" s="18"/>
      <c r="D66" s="8"/>
      <c r="E66" s="8"/>
      <c r="F66" s="4"/>
      <c r="G66" s="9"/>
      <c r="H66" s="18"/>
      <c r="I66" s="18"/>
      <c r="J66" s="23" t="str">
        <f>IF(OR(ISBLANK(H66),ISBLANK((I66))),"",NETWORKDAYS(H66,I66,Setup!$A$2:$A$30))</f>
        <v/>
      </c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</row>
    <row r="67" spans="1:22">
      <c r="A67" s="4"/>
      <c r="B67" s="4"/>
      <c r="C67" s="18"/>
      <c r="D67" s="8"/>
      <c r="E67" s="8"/>
      <c r="F67" s="4"/>
      <c r="G67" s="9"/>
      <c r="H67" s="18"/>
      <c r="I67" s="18"/>
      <c r="J67" s="23" t="str">
        <f>IF(OR(ISBLANK(H67),ISBLANK((I67))),"",NETWORKDAYS(H67,I67,Setup!$A$2:$A$30))</f>
        <v/>
      </c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</row>
    <row r="68" spans="1:22">
      <c r="A68" s="4"/>
      <c r="B68" s="4"/>
      <c r="C68" s="18"/>
      <c r="D68" s="8"/>
      <c r="E68" s="8"/>
      <c r="F68" s="4"/>
      <c r="G68" s="9"/>
      <c r="H68" s="18"/>
      <c r="I68" s="18"/>
      <c r="J68" s="23" t="str">
        <f>IF(OR(ISBLANK(H68),ISBLANK((I68))),"",NETWORKDAYS(H68,I68,Setup!$A$2:$A$30))</f>
        <v/>
      </c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</row>
    <row r="69" spans="1:22">
      <c r="A69" s="4"/>
      <c r="B69" s="4"/>
      <c r="C69" s="18"/>
      <c r="D69" s="8"/>
      <c r="E69" s="8"/>
      <c r="F69" s="4"/>
      <c r="G69" s="9"/>
      <c r="H69" s="18"/>
      <c r="I69" s="18"/>
      <c r="J69" s="23" t="str">
        <f>IF(OR(ISBLANK(H69),ISBLANK((I69))),"",NETWORKDAYS(H69,I69,Setup!$A$2:$A$30))</f>
        <v/>
      </c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</row>
    <row r="70" spans="1:22">
      <c r="A70" s="4"/>
      <c r="B70" s="4"/>
      <c r="C70" s="18"/>
      <c r="D70" s="8"/>
      <c r="E70" s="8"/>
      <c r="F70" s="4"/>
      <c r="G70" s="9"/>
      <c r="H70" s="18"/>
      <c r="I70" s="18"/>
      <c r="J70" s="23" t="str">
        <f>IF(OR(ISBLANK(H70),ISBLANK((I70))),"",NETWORKDAYS(H70,I70,Setup!$A$2:$A$30))</f>
        <v/>
      </c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</row>
    <row r="71" spans="1:22">
      <c r="A71" s="4"/>
      <c r="B71" s="4"/>
      <c r="C71" s="18"/>
      <c r="D71" s="8"/>
      <c r="E71" s="8"/>
      <c r="F71" s="4"/>
      <c r="G71" s="9"/>
      <c r="H71" s="18"/>
      <c r="I71" s="18"/>
      <c r="J71" s="23" t="str">
        <f>IF(OR(ISBLANK(H71),ISBLANK((I71))),"",NETWORKDAYS(H71,I71,Setup!$A$2:$A$30))</f>
        <v/>
      </c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</row>
    <row r="72" spans="1:22">
      <c r="A72" s="4"/>
      <c r="B72" s="4"/>
      <c r="C72" s="18"/>
      <c r="D72" s="8"/>
      <c r="E72" s="8"/>
      <c r="F72" s="4"/>
      <c r="G72" s="9"/>
      <c r="H72" s="18"/>
      <c r="I72" s="18"/>
      <c r="J72" s="23" t="str">
        <f>IF(OR(ISBLANK(H72),ISBLANK((I72))),"",NETWORKDAYS(H72,I72,Setup!$A$2:$A$30))</f>
        <v/>
      </c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</row>
    <row r="73" spans="1:22">
      <c r="A73" s="4"/>
      <c r="B73" s="4"/>
      <c r="C73" s="18"/>
      <c r="D73" s="8"/>
      <c r="E73" s="8"/>
      <c r="F73" s="4"/>
      <c r="G73" s="9"/>
      <c r="H73" s="18"/>
      <c r="I73" s="18"/>
      <c r="J73" s="23" t="str">
        <f>IF(OR(ISBLANK(H73),ISBLANK((I73))),"",NETWORKDAYS(H73,I73,Setup!$A$2:$A$30))</f>
        <v/>
      </c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</row>
    <row r="74" spans="1:22">
      <c r="A74" s="4"/>
      <c r="B74" s="4"/>
      <c r="C74" s="18"/>
      <c r="D74" s="8"/>
      <c r="E74" s="8"/>
      <c r="F74" s="4"/>
      <c r="G74" s="9"/>
      <c r="H74" s="18"/>
      <c r="I74" s="18"/>
      <c r="J74" s="23" t="str">
        <f>IF(OR(ISBLANK(H74),ISBLANK((I74))),"",NETWORKDAYS(H74,I74,Setup!$A$2:$A$30))</f>
        <v/>
      </c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</row>
    <row r="75" spans="1:22">
      <c r="A75" s="4"/>
      <c r="B75" s="4"/>
      <c r="C75" s="18"/>
      <c r="D75" s="8"/>
      <c r="E75" s="8"/>
      <c r="F75" s="4"/>
      <c r="G75" s="9"/>
      <c r="H75" s="18"/>
      <c r="I75" s="18"/>
      <c r="J75" s="23" t="str">
        <f>IF(OR(ISBLANK(H75),ISBLANK((I75))),"",NETWORKDAYS(H75,I75,Setup!$A$2:$A$30))</f>
        <v/>
      </c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</row>
    <row r="76" spans="1:22">
      <c r="A76" s="4"/>
      <c r="B76" s="4"/>
      <c r="C76" s="18"/>
      <c r="D76" s="8"/>
      <c r="E76" s="8"/>
      <c r="F76" s="4"/>
      <c r="G76" s="9"/>
      <c r="H76" s="18"/>
      <c r="I76" s="18"/>
      <c r="J76" s="23" t="str">
        <f>IF(OR(ISBLANK(H76),ISBLANK((I76))),"",NETWORKDAYS(H76,I76,Setup!$A$2:$A$30))</f>
        <v/>
      </c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</row>
    <row r="77" spans="1:22">
      <c r="A77" s="4"/>
      <c r="B77" s="4"/>
      <c r="C77" s="18"/>
      <c r="D77" s="8"/>
      <c r="E77" s="8"/>
      <c r="F77" s="4"/>
      <c r="G77" s="9"/>
      <c r="H77" s="18"/>
      <c r="I77" s="18"/>
      <c r="J77" s="23" t="str">
        <f>IF(OR(ISBLANK(H77),ISBLANK((I77))),"",NETWORKDAYS(H77,I77,Setup!$A$2:$A$30))</f>
        <v/>
      </c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</row>
    <row r="78" spans="1:22">
      <c r="A78" s="4"/>
      <c r="B78" s="4"/>
      <c r="C78" s="18"/>
      <c r="D78" s="8"/>
      <c r="E78" s="8"/>
      <c r="F78" s="4"/>
      <c r="G78" s="9"/>
      <c r="H78" s="18"/>
      <c r="I78" s="18"/>
      <c r="J78" s="23" t="str">
        <f>IF(OR(ISBLANK(H78),ISBLANK((I78))),"",NETWORKDAYS(H78,I78,Setup!$A$2:$A$30))</f>
        <v/>
      </c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</row>
    <row r="79" spans="1:22">
      <c r="A79" s="4"/>
      <c r="B79" s="4"/>
      <c r="C79" s="18"/>
      <c r="D79" s="8"/>
      <c r="E79" s="8"/>
      <c r="F79" s="4"/>
      <c r="G79" s="9"/>
      <c r="H79" s="18"/>
      <c r="I79" s="18"/>
      <c r="J79" s="23" t="str">
        <f>IF(OR(ISBLANK(H79),ISBLANK((I79))),"",NETWORKDAYS(H79,I79,Setup!$A$2:$A$30))</f>
        <v/>
      </c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</row>
    <row r="80" spans="1:22">
      <c r="A80" s="4"/>
      <c r="B80" s="4"/>
      <c r="C80" s="18"/>
      <c r="D80" s="8"/>
      <c r="E80" s="8"/>
      <c r="F80" s="4"/>
      <c r="G80" s="9"/>
      <c r="H80" s="18"/>
      <c r="I80" s="18"/>
      <c r="J80" s="23" t="str">
        <f>IF(OR(ISBLANK(H80),ISBLANK((I80))),"",NETWORKDAYS(H80,I80,Setup!$A$2:$A$30))</f>
        <v/>
      </c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</row>
    <row r="81" spans="1:22">
      <c r="A81" s="4"/>
      <c r="B81" s="4"/>
      <c r="C81" s="18"/>
      <c r="D81" s="8"/>
      <c r="E81" s="8"/>
      <c r="F81" s="4"/>
      <c r="G81" s="9"/>
      <c r="H81" s="18"/>
      <c r="I81" s="18"/>
      <c r="J81" s="23" t="str">
        <f>IF(OR(ISBLANK(H81),ISBLANK((I81))),"",NETWORKDAYS(H81,I81,Setup!$A$2:$A$30))</f>
        <v/>
      </c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</row>
    <row r="82" spans="1:22">
      <c r="A82" s="4"/>
      <c r="B82" s="4"/>
      <c r="C82" s="18"/>
      <c r="D82" s="8"/>
      <c r="E82" s="8"/>
      <c r="F82" s="4"/>
      <c r="G82" s="9"/>
      <c r="H82" s="18"/>
      <c r="I82" s="18"/>
      <c r="J82" s="23" t="str">
        <f>IF(OR(ISBLANK(H82),ISBLANK((I82))),"",NETWORKDAYS(H82,I82,Setup!$A$2:$A$30))</f>
        <v/>
      </c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</row>
    <row r="83" spans="1:22">
      <c r="A83" s="4"/>
      <c r="B83" s="4"/>
      <c r="C83" s="18"/>
      <c r="D83" s="8"/>
      <c r="E83" s="8"/>
      <c r="F83" s="4"/>
      <c r="G83" s="9"/>
      <c r="H83" s="18"/>
      <c r="I83" s="18"/>
      <c r="J83" s="23" t="str">
        <f>IF(OR(ISBLANK(H83),ISBLANK((I83))),"",NETWORKDAYS(H83,I83,Setup!$A$2:$A$30))</f>
        <v/>
      </c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</row>
    <row r="84" spans="1:22">
      <c r="A84" s="4"/>
      <c r="B84" s="4"/>
      <c r="C84" s="18"/>
      <c r="D84" s="8"/>
      <c r="E84" s="8"/>
      <c r="F84" s="4"/>
      <c r="G84" s="9"/>
      <c r="H84" s="18"/>
      <c r="I84" s="18"/>
      <c r="J84" s="23" t="str">
        <f>IF(OR(ISBLANK(H84),ISBLANK((I84))),"",NETWORKDAYS(H84,I84,Setup!$A$2:$A$30))</f>
        <v/>
      </c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</row>
    <row r="85" spans="1:22">
      <c r="A85" s="4"/>
      <c r="B85" s="4"/>
      <c r="C85" s="18"/>
      <c r="D85" s="8"/>
      <c r="E85" s="8"/>
      <c r="F85" s="4"/>
      <c r="G85" s="9"/>
      <c r="H85" s="18"/>
      <c r="I85" s="18"/>
      <c r="J85" s="23" t="str">
        <f>IF(OR(ISBLANK(H85),ISBLANK((I85))),"",NETWORKDAYS(H85,I85,Setup!$A$2:$A$30))</f>
        <v/>
      </c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</row>
    <row r="86" spans="1:22">
      <c r="A86" s="4"/>
      <c r="B86" s="4"/>
      <c r="C86" s="18"/>
      <c r="D86" s="8"/>
      <c r="E86" s="8"/>
      <c r="F86" s="4"/>
      <c r="G86" s="9"/>
      <c r="H86" s="18"/>
      <c r="I86" s="18"/>
      <c r="J86" s="23" t="str">
        <f>IF(OR(ISBLANK(H86),ISBLANK((I86))),"",NETWORKDAYS(H86,I86,Setup!$A$2:$A$30))</f>
        <v/>
      </c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</row>
    <row r="87" spans="1:22">
      <c r="A87" s="4"/>
      <c r="B87" s="4"/>
      <c r="C87" s="18"/>
      <c r="D87" s="8"/>
      <c r="E87" s="8"/>
      <c r="F87" s="4"/>
      <c r="G87" s="9"/>
      <c r="H87" s="18"/>
      <c r="I87" s="18"/>
      <c r="J87" s="23" t="str">
        <f>IF(OR(ISBLANK(H87),ISBLANK((I87))),"",NETWORKDAYS(H87,I87,Setup!$A$2:$A$30))</f>
        <v/>
      </c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</row>
    <row r="88" spans="1:22">
      <c r="A88" s="4"/>
      <c r="B88" s="4"/>
      <c r="C88" s="18"/>
      <c r="D88" s="8"/>
      <c r="E88" s="8"/>
      <c r="F88" s="4"/>
      <c r="G88" s="9"/>
      <c r="H88" s="18"/>
      <c r="I88" s="18"/>
      <c r="J88" s="23" t="str">
        <f>IF(OR(ISBLANK(H88),ISBLANK((I88))),"",NETWORKDAYS(H88,I88,Setup!$A$2:$A$30))</f>
        <v/>
      </c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</row>
    <row r="89" spans="1:22">
      <c r="A89" s="4"/>
      <c r="B89" s="4"/>
      <c r="C89" s="18"/>
      <c r="D89" s="8"/>
      <c r="E89" s="8"/>
      <c r="F89" s="4"/>
      <c r="G89" s="9"/>
      <c r="H89" s="18"/>
      <c r="I89" s="18"/>
      <c r="J89" s="23" t="str">
        <f>IF(OR(ISBLANK(H89),ISBLANK((I89))),"",NETWORKDAYS(H89,I89,Setup!$A$2:$A$30))</f>
        <v/>
      </c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</row>
    <row r="90" spans="1:22">
      <c r="A90" s="4"/>
      <c r="B90" s="4"/>
      <c r="C90" s="18"/>
      <c r="D90" s="8"/>
      <c r="E90" s="8"/>
      <c r="F90" s="4"/>
      <c r="G90" s="9"/>
      <c r="H90" s="18"/>
      <c r="I90" s="18"/>
      <c r="J90" s="23" t="str">
        <f>IF(OR(ISBLANK(H90),ISBLANK((I90))),"",NETWORKDAYS(H90,I90,Setup!$A$2:$A$30))</f>
        <v/>
      </c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</row>
    <row r="91" spans="1:22">
      <c r="A91" s="4"/>
      <c r="B91" s="4"/>
      <c r="C91" s="18"/>
      <c r="D91" s="8"/>
      <c r="E91" s="8"/>
      <c r="F91" s="4"/>
      <c r="G91" s="9"/>
      <c r="H91" s="18"/>
      <c r="I91" s="18"/>
      <c r="J91" s="23" t="str">
        <f>IF(OR(ISBLANK(H91),ISBLANK((I91))),"",NETWORKDAYS(H91,I91,Setup!$A$2:$A$30))</f>
        <v/>
      </c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</row>
    <row r="92" spans="1:22">
      <c r="A92" s="4"/>
      <c r="B92" s="4"/>
      <c r="C92" s="18"/>
      <c r="D92" s="8"/>
      <c r="E92" s="8"/>
      <c r="F92" s="4"/>
      <c r="G92" s="9"/>
      <c r="H92" s="18"/>
      <c r="I92" s="18"/>
      <c r="J92" s="23" t="str">
        <f>IF(OR(ISBLANK(H92),ISBLANK((I92))),"",NETWORKDAYS(H92,I92,Setup!$A$2:$A$30))</f>
        <v/>
      </c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</row>
    <row r="93" spans="1:22">
      <c r="A93" s="4"/>
      <c r="B93" s="4"/>
      <c r="C93" s="18"/>
      <c r="D93" s="8"/>
      <c r="E93" s="8"/>
      <c r="F93" s="4"/>
      <c r="G93" s="9"/>
      <c r="H93" s="18"/>
      <c r="I93" s="18"/>
      <c r="J93" s="23" t="str">
        <f>IF(OR(ISBLANK(H93),ISBLANK((I93))),"",NETWORKDAYS(H93,I93,Setup!$A$2:$A$30))</f>
        <v/>
      </c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</row>
    <row r="94" spans="1:22">
      <c r="A94" s="4"/>
      <c r="B94" s="4"/>
      <c r="C94" s="18"/>
      <c r="D94" s="8"/>
      <c r="E94" s="8"/>
      <c r="F94" s="4"/>
      <c r="G94" s="9"/>
      <c r="H94" s="18"/>
      <c r="I94" s="18"/>
      <c r="J94" s="23" t="str">
        <f>IF(OR(ISBLANK(H94),ISBLANK((I94))),"",NETWORKDAYS(H94,I94,Setup!$A$2:$A$30))</f>
        <v/>
      </c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</row>
    <row r="95" spans="1:22">
      <c r="A95" s="4"/>
      <c r="B95" s="4"/>
      <c r="C95" s="18"/>
      <c r="D95" s="8"/>
      <c r="E95" s="8"/>
      <c r="F95" s="4"/>
      <c r="G95" s="9"/>
      <c r="H95" s="18"/>
      <c r="I95" s="18"/>
      <c r="J95" s="23" t="str">
        <f>IF(OR(ISBLANK(H95),ISBLANK((I95))),"",NETWORKDAYS(H95,I95,Setup!$A$2:$A$30))</f>
        <v/>
      </c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</row>
    <row r="96" spans="1:22">
      <c r="A96" s="4"/>
      <c r="B96" s="4"/>
      <c r="C96" s="18"/>
      <c r="D96" s="8"/>
      <c r="E96" s="8"/>
      <c r="F96" s="4"/>
      <c r="G96" s="9"/>
      <c r="H96" s="18"/>
      <c r="I96" s="18"/>
      <c r="J96" s="23" t="str">
        <f>IF(OR(ISBLANK(H96),ISBLANK((I96))),"",NETWORKDAYS(H96,I96,Setup!$A$2:$A$30))</f>
        <v/>
      </c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</row>
    <row r="97" spans="1:22">
      <c r="A97" s="4"/>
      <c r="B97" s="4"/>
      <c r="C97" s="18"/>
      <c r="D97" s="8"/>
      <c r="E97" s="8"/>
      <c r="F97" s="4"/>
      <c r="G97" s="9"/>
      <c r="H97" s="18"/>
      <c r="I97" s="18"/>
      <c r="J97" s="23" t="str">
        <f>IF(OR(ISBLANK(H97),ISBLANK((I97))),"",NETWORKDAYS(H97,I97,Setup!$A$2:$A$30))</f>
        <v/>
      </c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</row>
    <row r="98" spans="1:22">
      <c r="A98" s="4"/>
      <c r="B98" s="4"/>
      <c r="C98" s="18"/>
      <c r="D98" s="8"/>
      <c r="E98" s="8"/>
      <c r="F98" s="4"/>
      <c r="G98" s="9"/>
      <c r="H98" s="18"/>
      <c r="I98" s="18"/>
      <c r="J98" s="23" t="str">
        <f>IF(OR(ISBLANK(H98),ISBLANK((I98))),"",NETWORKDAYS(H98,I98,Setup!$A$2:$A$30))</f>
        <v/>
      </c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</row>
    <row r="99" spans="1:22">
      <c r="A99" s="4"/>
      <c r="B99" s="4"/>
      <c r="C99" s="18"/>
      <c r="D99" s="8"/>
      <c r="E99" s="8"/>
      <c r="F99" s="4"/>
      <c r="G99" s="9"/>
      <c r="H99" s="18"/>
      <c r="I99" s="18"/>
      <c r="J99" s="23" t="str">
        <f>IF(OR(ISBLANK(H99),ISBLANK((I99))),"",NETWORKDAYS(H99,I99,Setup!$A$2:$A$30))</f>
        <v/>
      </c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</row>
    <row r="100" spans="1:22">
      <c r="A100" s="4"/>
      <c r="B100" s="4"/>
      <c r="C100" s="18"/>
      <c r="D100" s="8"/>
      <c r="E100" s="8"/>
      <c r="F100" s="4"/>
      <c r="G100" s="9"/>
      <c r="H100" s="18"/>
      <c r="I100" s="18"/>
      <c r="J100" s="23" t="str">
        <f>IF(OR(ISBLANK(H100),ISBLANK((I100))),"",NETWORKDAYS(H100,I100,Setup!$A$2:$A$30))</f>
        <v/>
      </c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</row>
    <row r="101" spans="1:22">
      <c r="A101" s="4"/>
      <c r="B101" s="4"/>
      <c r="C101" s="18"/>
      <c r="D101" s="8"/>
      <c r="E101" s="8"/>
      <c r="F101" s="4"/>
      <c r="G101" s="9"/>
      <c r="H101" s="18"/>
      <c r="I101" s="18"/>
      <c r="J101" s="23" t="str">
        <f>IF(OR(ISBLANK(H101),ISBLANK((I101))),"",NETWORKDAYS(H101,I101,Setup!$A$2:$A$30))</f>
        <v/>
      </c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</row>
    <row r="102" spans="1:22">
      <c r="A102" s="4"/>
      <c r="B102" s="4"/>
      <c r="C102" s="18"/>
      <c r="D102" s="8"/>
      <c r="E102" s="8"/>
      <c r="F102" s="4"/>
      <c r="G102" s="9"/>
      <c r="H102" s="18"/>
      <c r="I102" s="18"/>
      <c r="J102" s="23" t="str">
        <f>IF(OR(ISBLANK(H102),ISBLANK((I102))),"",NETWORKDAYS(H102,I102,Setup!$A$2:$A$30))</f>
        <v/>
      </c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</row>
    <row r="103" spans="1:22">
      <c r="A103" s="4"/>
      <c r="B103" s="4"/>
      <c r="C103" s="18"/>
      <c r="D103" s="8"/>
      <c r="E103" s="8"/>
      <c r="F103" s="4"/>
      <c r="G103" s="9"/>
      <c r="H103" s="18"/>
      <c r="I103" s="18"/>
      <c r="J103" s="23" t="str">
        <f>IF(OR(ISBLANK(H103),ISBLANK((I103))),"",NETWORKDAYS(H103,I103,Setup!$A$2:$A$30))</f>
        <v/>
      </c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</row>
    <row r="104" spans="1:22">
      <c r="A104" s="4"/>
      <c r="B104" s="4"/>
      <c r="C104" s="18"/>
      <c r="D104" s="8"/>
      <c r="E104" s="8"/>
      <c r="F104" s="4"/>
      <c r="G104" s="9"/>
      <c r="H104" s="18"/>
      <c r="I104" s="18"/>
      <c r="J104" s="23" t="str">
        <f>IF(OR(ISBLANK(H104),ISBLANK((I104))),"",NETWORKDAYS(H104,I104,Setup!$A$2:$A$30))</f>
        <v/>
      </c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</row>
    <row r="105" spans="1:22">
      <c r="A105" s="4"/>
      <c r="B105" s="4"/>
      <c r="C105" s="18"/>
      <c r="D105" s="8"/>
      <c r="E105" s="8"/>
      <c r="F105" s="4"/>
      <c r="G105" s="9"/>
      <c r="H105" s="18"/>
      <c r="I105" s="18"/>
      <c r="J105" s="23" t="str">
        <f>IF(OR(ISBLANK(H105),ISBLANK((I105))),"",NETWORKDAYS(H105,I105,Setup!$A$2:$A$30))</f>
        <v/>
      </c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</row>
    <row r="106" spans="1:22">
      <c r="A106" s="4"/>
      <c r="B106" s="4"/>
      <c r="C106" s="18"/>
      <c r="D106" s="8"/>
      <c r="E106" s="8"/>
      <c r="F106" s="4"/>
      <c r="G106" s="9"/>
      <c r="H106" s="18"/>
      <c r="I106" s="18"/>
      <c r="J106" s="23" t="str">
        <f>IF(OR(ISBLANK(H106),ISBLANK((I106))),"",NETWORKDAYS(H106,I106,Setup!$A$2:$A$30))</f>
        <v/>
      </c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</row>
    <row r="107" spans="1:22">
      <c r="A107" s="4"/>
      <c r="B107" s="4"/>
      <c r="C107" s="18"/>
      <c r="D107" s="8"/>
      <c r="E107" s="8"/>
      <c r="F107" s="4"/>
      <c r="G107" s="9"/>
      <c r="H107" s="18"/>
      <c r="I107" s="18"/>
      <c r="J107" s="23" t="str">
        <f>IF(OR(ISBLANK(H107),ISBLANK((I107))),"",NETWORKDAYS(H107,I107,Setup!$A$2:$A$30))</f>
        <v/>
      </c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</row>
    <row r="108" spans="1:22">
      <c r="A108" s="4"/>
      <c r="B108" s="4"/>
      <c r="C108" s="18"/>
      <c r="D108" s="8"/>
      <c r="E108" s="8"/>
      <c r="F108" s="4"/>
      <c r="G108" s="9"/>
      <c r="H108" s="18"/>
      <c r="I108" s="18"/>
      <c r="J108" s="23" t="str">
        <f>IF(OR(ISBLANK(H108),ISBLANK((I108))),"",NETWORKDAYS(H108,I108,Setup!$A$2:$A$30))</f>
        <v/>
      </c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</row>
    <row r="109" spans="1:22">
      <c r="A109" s="4"/>
      <c r="B109" s="4"/>
      <c r="C109" s="18"/>
      <c r="D109" s="8"/>
      <c r="E109" s="8"/>
      <c r="F109" s="4"/>
      <c r="G109" s="9"/>
      <c r="H109" s="18"/>
      <c r="I109" s="18"/>
      <c r="J109" s="23" t="str">
        <f>IF(OR(ISBLANK(H109),ISBLANK((I109))),"",NETWORKDAYS(H109,I109,Setup!$A$2:$A$30))</f>
        <v/>
      </c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</row>
    <row r="110" spans="1:22">
      <c r="A110" s="4"/>
      <c r="B110" s="4"/>
      <c r="C110" s="18"/>
      <c r="D110" s="8"/>
      <c r="E110" s="8"/>
      <c r="F110" s="4"/>
      <c r="G110" s="9"/>
      <c r="H110" s="18"/>
      <c r="I110" s="18"/>
      <c r="J110" s="23" t="str">
        <f>IF(OR(ISBLANK(H110),ISBLANK((I110))),"",NETWORKDAYS(H110,I110,Setup!$A$2:$A$30))</f>
        <v/>
      </c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</row>
    <row r="111" spans="1:22">
      <c r="A111" s="4"/>
      <c r="B111" s="4"/>
      <c r="C111" s="18"/>
      <c r="D111" s="8"/>
      <c r="E111" s="8"/>
      <c r="F111" s="4"/>
      <c r="G111" s="9"/>
      <c r="H111" s="18"/>
      <c r="I111" s="18"/>
      <c r="J111" s="23" t="str">
        <f>IF(OR(ISBLANK(H111),ISBLANK((I111))),"",NETWORKDAYS(H111,I111,Setup!$A$2:$A$30))</f>
        <v/>
      </c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</row>
    <row r="112" spans="1:22">
      <c r="A112" s="4"/>
      <c r="B112" s="4"/>
      <c r="C112" s="18"/>
      <c r="D112" s="8"/>
      <c r="E112" s="8"/>
      <c r="F112" s="4"/>
      <c r="G112" s="9"/>
      <c r="H112" s="18"/>
      <c r="I112" s="18"/>
      <c r="J112" s="23" t="str">
        <f>IF(OR(ISBLANK(H112),ISBLANK((I112))),"",NETWORKDAYS(H112,I112,Setup!$A$2:$A$30))</f>
        <v/>
      </c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</row>
    <row r="113" spans="1:22">
      <c r="A113" s="4"/>
      <c r="B113" s="4"/>
      <c r="C113" s="18"/>
      <c r="D113" s="8"/>
      <c r="E113" s="8"/>
      <c r="F113" s="4"/>
      <c r="G113" s="9"/>
      <c r="H113" s="18"/>
      <c r="I113" s="18"/>
      <c r="J113" s="23" t="str">
        <f>IF(OR(ISBLANK(H113),ISBLANK((I113))),"",NETWORKDAYS(H113,I113,Setup!$A$2:$A$30))</f>
        <v/>
      </c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</row>
    <row r="114" spans="1:22">
      <c r="A114" s="4"/>
      <c r="B114" s="4"/>
      <c r="C114" s="18"/>
      <c r="D114" s="8"/>
      <c r="E114" s="8"/>
      <c r="F114" s="4"/>
      <c r="G114" s="9"/>
      <c r="H114" s="18"/>
      <c r="I114" s="18"/>
      <c r="J114" s="23" t="str">
        <f>IF(OR(ISBLANK(H114),ISBLANK((I114))),"",NETWORKDAYS(H114,I114,Setup!$A$2:$A$30))</f>
        <v/>
      </c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</row>
    <row r="115" spans="1:22">
      <c r="A115" s="4"/>
      <c r="B115" s="4"/>
      <c r="C115" s="18"/>
      <c r="D115" s="8"/>
      <c r="E115" s="8"/>
      <c r="F115" s="4"/>
      <c r="G115" s="9"/>
      <c r="H115" s="18"/>
      <c r="I115" s="18"/>
      <c r="J115" s="23" t="str">
        <f>IF(OR(ISBLANK(H115),ISBLANK((I115))),"",NETWORKDAYS(H115,I115,Setup!$A$2:$A$30))</f>
        <v/>
      </c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</row>
    <row r="116" spans="1:22">
      <c r="A116" s="4"/>
      <c r="B116" s="4"/>
      <c r="C116" s="18"/>
      <c r="D116" s="8"/>
      <c r="E116" s="8"/>
      <c r="F116" s="4"/>
      <c r="G116" s="9"/>
      <c r="H116" s="18"/>
      <c r="I116" s="18"/>
      <c r="J116" s="23" t="str">
        <f>IF(OR(ISBLANK(H116),ISBLANK((I116))),"",NETWORKDAYS(H116,I116,Setup!$A$2:$A$30))</f>
        <v/>
      </c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</row>
    <row r="117" spans="1:22">
      <c r="A117" s="4"/>
      <c r="B117" s="4"/>
      <c r="C117" s="18"/>
      <c r="D117" s="8"/>
      <c r="E117" s="8"/>
      <c r="F117" s="4"/>
      <c r="G117" s="9"/>
      <c r="H117" s="18"/>
      <c r="I117" s="18"/>
      <c r="J117" s="23" t="str">
        <f>IF(OR(ISBLANK(H117),ISBLANK((I117))),"",NETWORKDAYS(H117,I117,Setup!$A$2:$A$30))</f>
        <v/>
      </c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</row>
    <row r="118" spans="1:22">
      <c r="A118" s="4"/>
      <c r="B118" s="4"/>
      <c r="C118" s="18"/>
      <c r="D118" s="8"/>
      <c r="E118" s="8"/>
      <c r="F118" s="4"/>
      <c r="G118" s="9"/>
      <c r="H118" s="18"/>
      <c r="I118" s="18"/>
      <c r="J118" s="23" t="str">
        <f>IF(OR(ISBLANK(H118),ISBLANK((I118))),"",NETWORKDAYS(H118,I118,Setup!$A$2:$A$30))</f>
        <v/>
      </c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</row>
    <row r="119" spans="1:22">
      <c r="A119" s="4"/>
      <c r="B119" s="4"/>
      <c r="C119" s="18"/>
      <c r="D119" s="8"/>
      <c r="E119" s="8"/>
      <c r="F119" s="4"/>
      <c r="G119" s="9"/>
      <c r="H119" s="18"/>
      <c r="I119" s="18"/>
      <c r="J119" s="23" t="str">
        <f>IF(OR(ISBLANK(H119),ISBLANK((I119))),"",NETWORKDAYS(H119,I119,Setup!$A$2:$A$30))</f>
        <v/>
      </c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</row>
    <row r="120" spans="1:22">
      <c r="A120" s="4"/>
      <c r="B120" s="4"/>
      <c r="C120" s="18"/>
      <c r="D120" s="8"/>
      <c r="E120" s="8"/>
      <c r="F120" s="4"/>
      <c r="G120" s="9"/>
      <c r="H120" s="18"/>
      <c r="I120" s="18"/>
      <c r="J120" s="23" t="str">
        <f>IF(OR(ISBLANK(H120),ISBLANK((I120))),"",NETWORKDAYS(H120,I120,Setup!$A$2:$A$30))</f>
        <v/>
      </c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</row>
    <row r="121" spans="1:22">
      <c r="A121" s="4"/>
      <c r="B121" s="4"/>
      <c r="C121" s="18"/>
      <c r="D121" s="8"/>
      <c r="E121" s="8"/>
      <c r="F121" s="4"/>
      <c r="G121" s="9"/>
      <c r="H121" s="18"/>
      <c r="I121" s="18"/>
      <c r="J121" s="23" t="str">
        <f>IF(OR(ISBLANK(H121),ISBLANK((I121))),"",NETWORKDAYS(H121,I121,Setup!$A$2:$A$30))</f>
        <v/>
      </c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</row>
    <row r="122" spans="1:22">
      <c r="A122" s="4"/>
      <c r="B122" s="4"/>
      <c r="C122" s="18"/>
      <c r="D122" s="8"/>
      <c r="E122" s="8"/>
      <c r="F122" s="4"/>
      <c r="G122" s="9"/>
      <c r="H122" s="18"/>
      <c r="I122" s="18"/>
      <c r="J122" s="23" t="str">
        <f>IF(OR(ISBLANK(H122),ISBLANK((I122))),"",NETWORKDAYS(H122,I122,Setup!$A$2:$A$30))</f>
        <v/>
      </c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</row>
    <row r="123" spans="1:22">
      <c r="A123" s="4"/>
      <c r="B123" s="4"/>
      <c r="C123" s="18"/>
      <c r="D123" s="8"/>
      <c r="E123" s="8"/>
      <c r="F123" s="4"/>
      <c r="G123" s="9"/>
      <c r="H123" s="18"/>
      <c r="I123" s="18"/>
      <c r="J123" s="23" t="str">
        <f>IF(OR(ISBLANK(H123),ISBLANK((I123))),"",NETWORKDAYS(H123,I123,Setup!$A$2:$A$30))</f>
        <v/>
      </c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</row>
    <row r="124" spans="1:22">
      <c r="A124" s="4"/>
      <c r="B124" s="4"/>
      <c r="C124" s="18"/>
      <c r="D124" s="8"/>
      <c r="E124" s="8"/>
      <c r="F124" s="4"/>
      <c r="G124" s="9"/>
      <c r="H124" s="18"/>
      <c r="I124" s="18"/>
      <c r="J124" s="23" t="str">
        <f>IF(OR(ISBLANK(H124),ISBLANK((I124))),"",NETWORKDAYS(H124,I124,Setup!$A$2:$A$30))</f>
        <v/>
      </c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</row>
    <row r="125" spans="1:22">
      <c r="A125" s="4"/>
      <c r="B125" s="4"/>
      <c r="C125" s="18"/>
      <c r="D125" s="8"/>
      <c r="E125" s="8"/>
      <c r="F125" s="4"/>
      <c r="G125" s="9"/>
      <c r="H125" s="18"/>
      <c r="I125" s="18"/>
      <c r="J125" s="23" t="str">
        <f>IF(OR(ISBLANK(H125),ISBLANK((I125))),"",NETWORKDAYS(H125,I125,Setup!$A$2:$A$30))</f>
        <v/>
      </c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</row>
    <row r="126" spans="1:22">
      <c r="A126" s="4"/>
      <c r="B126" s="4"/>
      <c r="C126" s="18"/>
      <c r="D126" s="8"/>
      <c r="E126" s="8"/>
      <c r="F126" s="4"/>
      <c r="G126" s="9"/>
      <c r="H126" s="18"/>
      <c r="I126" s="18"/>
      <c r="J126" s="23" t="str">
        <f>IF(OR(ISBLANK(H126),ISBLANK((I126))),"",NETWORKDAYS(H126,I126,Setup!$A$2:$A$30))</f>
        <v/>
      </c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</row>
    <row r="127" spans="1:22">
      <c r="A127" s="4"/>
      <c r="B127" s="4"/>
      <c r="C127" s="18"/>
      <c r="D127" s="8"/>
      <c r="E127" s="8"/>
      <c r="F127" s="4"/>
      <c r="G127" s="9"/>
      <c r="H127" s="18"/>
      <c r="I127" s="18"/>
      <c r="J127" s="23" t="str">
        <f>IF(OR(ISBLANK(H127),ISBLANK((I127))),"",NETWORKDAYS(H127,I127,Setup!$A$2:$A$30))</f>
        <v/>
      </c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</row>
    <row r="128" spans="1:22">
      <c r="A128" s="4"/>
      <c r="B128" s="4"/>
      <c r="C128" s="18"/>
      <c r="D128" s="8"/>
      <c r="E128" s="8"/>
      <c r="F128" s="4"/>
      <c r="G128" s="9"/>
      <c r="H128" s="18"/>
      <c r="I128" s="18"/>
      <c r="J128" s="23" t="str">
        <f>IF(OR(ISBLANK(H128),ISBLANK((I128))),"",NETWORKDAYS(H128,I128,Setup!$A$2:$A$30))</f>
        <v/>
      </c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</row>
    <row r="129" spans="1:22">
      <c r="A129" s="4"/>
      <c r="B129" s="4"/>
      <c r="C129" s="18"/>
      <c r="D129" s="8"/>
      <c r="E129" s="8"/>
      <c r="F129" s="4"/>
      <c r="G129" s="9"/>
      <c r="H129" s="18"/>
      <c r="I129" s="18"/>
      <c r="J129" s="23" t="str">
        <f>IF(OR(ISBLANK(H129),ISBLANK((I129))),"",NETWORKDAYS(H129,I129,Setup!$A$2:$A$30))</f>
        <v/>
      </c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</row>
    <row r="130" spans="1:22">
      <c r="A130" s="4"/>
      <c r="B130" s="4"/>
      <c r="C130" s="18"/>
      <c r="D130" s="8"/>
      <c r="E130" s="8"/>
      <c r="F130" s="4"/>
      <c r="G130" s="9"/>
      <c r="H130" s="18"/>
      <c r="I130" s="18"/>
      <c r="J130" s="23" t="str">
        <f>IF(OR(ISBLANK(H130),ISBLANK((I130))),"",NETWORKDAYS(H130,I130,Setup!$A$2:$A$30))</f>
        <v/>
      </c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</row>
    <row r="131" spans="1:22">
      <c r="A131" s="4"/>
      <c r="B131" s="4"/>
      <c r="C131" s="18"/>
      <c r="D131" s="8"/>
      <c r="E131" s="8"/>
      <c r="F131" s="4"/>
      <c r="G131" s="9"/>
      <c r="H131" s="18"/>
      <c r="I131" s="18"/>
      <c r="J131" s="23" t="str">
        <f>IF(OR(ISBLANK(H131),ISBLANK((I131))),"",NETWORKDAYS(H131,I131,Setup!$A$2:$A$30))</f>
        <v/>
      </c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</row>
    <row r="132" spans="1:22">
      <c r="A132" s="4"/>
      <c r="B132" s="4"/>
      <c r="C132" s="18"/>
      <c r="D132" s="8"/>
      <c r="E132" s="8"/>
      <c r="F132" s="4"/>
      <c r="G132" s="9"/>
      <c r="H132" s="18"/>
      <c r="I132" s="18"/>
      <c r="J132" s="23" t="str">
        <f>IF(OR(ISBLANK(H132),ISBLANK((I132))),"",NETWORKDAYS(H132,I132,Setup!$A$2:$A$30))</f>
        <v/>
      </c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</row>
    <row r="133" spans="1:22">
      <c r="A133" s="4"/>
      <c r="B133" s="4"/>
      <c r="C133" s="18"/>
      <c r="D133" s="8"/>
      <c r="E133" s="8"/>
      <c r="F133" s="4"/>
      <c r="G133" s="9"/>
      <c r="H133" s="18"/>
      <c r="I133" s="18"/>
      <c r="J133" s="23" t="str">
        <f>IF(OR(ISBLANK(H133),ISBLANK((I133))),"",NETWORKDAYS(H133,I133,Setup!$A$2:$A$30))</f>
        <v/>
      </c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</row>
    <row r="134" spans="1:22">
      <c r="A134" s="4"/>
      <c r="B134" s="4"/>
      <c r="C134" s="18"/>
      <c r="D134" s="8"/>
      <c r="E134" s="8"/>
      <c r="F134" s="4"/>
      <c r="G134" s="9"/>
      <c r="H134" s="18"/>
      <c r="I134" s="18"/>
      <c r="J134" s="23" t="str">
        <f>IF(OR(ISBLANK(H134),ISBLANK((I134))),"",NETWORKDAYS(H134,I134,Setup!$A$2:$A$30))</f>
        <v/>
      </c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</row>
    <row r="135" spans="1:22">
      <c r="A135" s="4"/>
      <c r="B135" s="4"/>
      <c r="C135" s="18"/>
      <c r="D135" s="8"/>
      <c r="E135" s="8"/>
      <c r="F135" s="4"/>
      <c r="G135" s="9"/>
      <c r="H135" s="18"/>
      <c r="I135" s="18"/>
      <c r="J135" s="23" t="str">
        <f>IF(OR(ISBLANK(H135),ISBLANK((I135))),"",NETWORKDAYS(H135,I135,Setup!$A$2:$A$30))</f>
        <v/>
      </c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</row>
    <row r="136" spans="1:22">
      <c r="A136" s="4"/>
      <c r="B136" s="4"/>
      <c r="C136" s="18"/>
      <c r="D136" s="8"/>
      <c r="E136" s="8"/>
      <c r="F136" s="4"/>
      <c r="G136" s="9"/>
      <c r="H136" s="18"/>
      <c r="I136" s="18"/>
      <c r="J136" s="23" t="str">
        <f>IF(OR(ISBLANK(H136),ISBLANK((I136))),"",NETWORKDAYS(H136,I136,Setup!$A$2:$A$30))</f>
        <v/>
      </c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</row>
    <row r="137" spans="1:22">
      <c r="A137" s="4"/>
      <c r="B137" s="4"/>
      <c r="C137" s="18"/>
      <c r="D137" s="8"/>
      <c r="E137" s="8"/>
      <c r="F137" s="4"/>
      <c r="G137" s="9"/>
      <c r="H137" s="18"/>
      <c r="I137" s="18"/>
      <c r="J137" s="23" t="str">
        <f>IF(OR(ISBLANK(H137),ISBLANK((I137))),"",NETWORKDAYS(H137,I137,Setup!$A$2:$A$30))</f>
        <v/>
      </c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</row>
    <row r="138" spans="1:22">
      <c r="A138" s="4"/>
      <c r="B138" s="4"/>
      <c r="C138" s="18"/>
      <c r="D138" s="8"/>
      <c r="E138" s="8"/>
      <c r="F138" s="4"/>
      <c r="G138" s="9"/>
      <c r="H138" s="18"/>
      <c r="I138" s="18"/>
      <c r="J138" s="23" t="str">
        <f>IF(OR(ISBLANK(H138),ISBLANK((I138))),"",NETWORKDAYS(H138,I138,Setup!$A$2:$A$30))</f>
        <v/>
      </c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</row>
    <row r="139" spans="1:22">
      <c r="A139" s="4"/>
      <c r="B139" s="4"/>
      <c r="C139" s="18"/>
      <c r="D139" s="8"/>
      <c r="E139" s="8"/>
      <c r="F139" s="4"/>
      <c r="G139" s="9"/>
      <c r="H139" s="18"/>
      <c r="I139" s="18"/>
      <c r="J139" s="23" t="str">
        <f>IF(OR(ISBLANK(H139),ISBLANK((I139))),"",NETWORKDAYS(H139,I139,Setup!$A$2:$A$30))</f>
        <v/>
      </c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</row>
    <row r="140" spans="1:22">
      <c r="A140" s="4"/>
      <c r="B140" s="4"/>
      <c r="C140" s="18"/>
      <c r="D140" s="8"/>
      <c r="E140" s="8"/>
      <c r="F140" s="4"/>
      <c r="G140" s="9"/>
      <c r="H140" s="18"/>
      <c r="I140" s="18"/>
      <c r="J140" s="23" t="str">
        <f>IF(OR(ISBLANK(H140),ISBLANK((I140))),"",NETWORKDAYS(H140,I140,Setup!$A$2:$A$30))</f>
        <v/>
      </c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</row>
    <row r="141" spans="1:22">
      <c r="A141" s="4"/>
      <c r="B141" s="4"/>
      <c r="C141" s="18"/>
      <c r="D141" s="8"/>
      <c r="E141" s="8"/>
      <c r="F141" s="4"/>
      <c r="G141" s="9"/>
      <c r="H141" s="18"/>
      <c r="I141" s="18"/>
      <c r="J141" s="23" t="str">
        <f>IF(OR(ISBLANK(H141),ISBLANK((I141))),"",NETWORKDAYS(H141,I141,Setup!$A$2:$A$30))</f>
        <v/>
      </c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</row>
    <row r="142" spans="1:22">
      <c r="A142" s="4"/>
      <c r="B142" s="4"/>
      <c r="C142" s="18"/>
      <c r="D142" s="8"/>
      <c r="E142" s="8"/>
      <c r="F142" s="4"/>
      <c r="G142" s="9"/>
      <c r="H142" s="18"/>
      <c r="I142" s="18"/>
      <c r="J142" s="23" t="str">
        <f>IF(OR(ISBLANK(H142),ISBLANK((I142))),"",NETWORKDAYS(H142,I142,Setup!$A$2:$A$30))</f>
        <v/>
      </c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</row>
    <row r="143" spans="1:22">
      <c r="A143" s="4"/>
      <c r="B143" s="4"/>
      <c r="C143" s="18"/>
      <c r="D143" s="8"/>
      <c r="E143" s="8"/>
      <c r="F143" s="4"/>
      <c r="G143" s="9"/>
      <c r="H143" s="18"/>
      <c r="I143" s="18"/>
      <c r="J143" s="23" t="str">
        <f>IF(OR(ISBLANK(H143),ISBLANK((I143))),"",NETWORKDAYS(H143,I143,Setup!$A$2:$A$30))</f>
        <v/>
      </c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</row>
    <row r="144" spans="1:22">
      <c r="A144" s="4"/>
      <c r="B144" s="4"/>
      <c r="C144" s="18"/>
      <c r="D144" s="8"/>
      <c r="E144" s="8"/>
      <c r="F144" s="4"/>
      <c r="G144" s="9"/>
      <c r="H144" s="18"/>
      <c r="I144" s="18"/>
      <c r="J144" s="23" t="str">
        <f>IF(OR(ISBLANK(H144),ISBLANK((I144))),"",NETWORKDAYS(H144,I144,Setup!$A$2:$A$30))</f>
        <v/>
      </c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</row>
    <row r="145" spans="1:22">
      <c r="A145" s="4"/>
      <c r="B145" s="4"/>
      <c r="C145" s="18"/>
      <c r="D145" s="8"/>
      <c r="E145" s="8"/>
      <c r="F145" s="4"/>
      <c r="G145" s="9"/>
      <c r="H145" s="18"/>
      <c r="I145" s="18"/>
      <c r="J145" s="23" t="str">
        <f>IF(OR(ISBLANK(H145),ISBLANK((I145))),"",NETWORKDAYS(H145,I145,Setup!$A$2:$A$30))</f>
        <v/>
      </c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</row>
    <row r="146" spans="1:22">
      <c r="A146" s="4"/>
      <c r="B146" s="4"/>
      <c r="C146" s="18"/>
      <c r="D146" s="8"/>
      <c r="E146" s="8"/>
      <c r="F146" s="4"/>
      <c r="G146" s="9"/>
      <c r="H146" s="18"/>
      <c r="I146" s="18"/>
      <c r="J146" s="23" t="str">
        <f>IF(OR(ISBLANK(H146),ISBLANK((I146))),"",NETWORKDAYS(H146,I146,Setup!$A$2:$A$30))</f>
        <v/>
      </c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</row>
    <row r="147" spans="1:22">
      <c r="A147" s="4"/>
      <c r="B147" s="4"/>
      <c r="C147" s="18"/>
      <c r="D147" s="8"/>
      <c r="E147" s="8"/>
      <c r="F147" s="4"/>
      <c r="G147" s="9"/>
      <c r="H147" s="18"/>
      <c r="I147" s="18"/>
      <c r="J147" s="23" t="str">
        <f>IF(OR(ISBLANK(H147),ISBLANK((I147))),"",NETWORKDAYS(H147,I147,Setup!$A$2:$A$30))</f>
        <v/>
      </c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</row>
    <row r="148" spans="1:22">
      <c r="A148" s="4"/>
      <c r="B148" s="4"/>
      <c r="C148" s="18"/>
      <c r="D148" s="8"/>
      <c r="E148" s="8"/>
      <c r="F148" s="4"/>
      <c r="G148" s="9"/>
      <c r="H148" s="18"/>
      <c r="I148" s="18"/>
      <c r="J148" s="23" t="str">
        <f>IF(OR(ISBLANK(H148),ISBLANK((I148))),"",NETWORKDAYS(H148,I148,Setup!$A$2:$A$30))</f>
        <v/>
      </c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</row>
    <row r="149" spans="1:22">
      <c r="A149" s="4"/>
      <c r="B149" s="4"/>
      <c r="C149" s="18"/>
      <c r="D149" s="8"/>
      <c r="E149" s="8"/>
      <c r="F149" s="4"/>
      <c r="G149" s="9"/>
      <c r="H149" s="18"/>
      <c r="I149" s="18"/>
      <c r="J149" s="23" t="str">
        <f>IF(OR(ISBLANK(H149),ISBLANK((I149))),"",NETWORKDAYS(H149,I149,Setup!$A$2:$A$30))</f>
        <v/>
      </c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</row>
    <row r="150" spans="1:22">
      <c r="A150" s="4"/>
      <c r="B150" s="4"/>
      <c r="C150" s="18"/>
      <c r="D150" s="8"/>
      <c r="E150" s="8"/>
      <c r="F150" s="4"/>
      <c r="G150" s="9"/>
      <c r="H150" s="18"/>
      <c r="I150" s="18"/>
      <c r="J150" s="23" t="str">
        <f>IF(OR(ISBLANK(H150),ISBLANK((I150))),"",NETWORKDAYS(H150,I150,Setup!$A$2:$A$30))</f>
        <v/>
      </c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</row>
    <row r="151" spans="1:22">
      <c r="A151" s="4"/>
      <c r="B151" s="4"/>
      <c r="C151" s="18"/>
      <c r="D151" s="8"/>
      <c r="E151" s="8"/>
      <c r="F151" s="4"/>
      <c r="G151" s="9"/>
      <c r="H151" s="18"/>
      <c r="I151" s="18"/>
      <c r="J151" s="23" t="str">
        <f>IF(OR(ISBLANK(H151),ISBLANK((I151))),"",NETWORKDAYS(H151,I151,Setup!$A$2:$A$30))</f>
        <v/>
      </c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</row>
    <row r="152" spans="1:22">
      <c r="A152" s="4"/>
      <c r="B152" s="4"/>
      <c r="C152" s="18"/>
      <c r="D152" s="8"/>
      <c r="E152" s="8"/>
      <c r="F152" s="4"/>
      <c r="G152" s="9"/>
      <c r="H152" s="18"/>
      <c r="I152" s="18"/>
      <c r="J152" s="23" t="str">
        <f>IF(OR(ISBLANK(H152),ISBLANK((I152))),"",NETWORKDAYS(H152,I152,Setup!$A$2:$A$30))</f>
        <v/>
      </c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</row>
    <row r="153" spans="1:22">
      <c r="A153" s="4"/>
      <c r="B153" s="4"/>
      <c r="C153" s="18"/>
      <c r="D153" s="8"/>
      <c r="E153" s="8"/>
      <c r="F153" s="4"/>
      <c r="G153" s="9"/>
      <c r="H153" s="18"/>
      <c r="I153" s="18"/>
      <c r="J153" s="23" t="str">
        <f>IF(OR(ISBLANK(H153),ISBLANK((I153))),"",NETWORKDAYS(H153,I153,Setup!$A$2:$A$30))</f>
        <v/>
      </c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</row>
    <row r="154" spans="1:22">
      <c r="A154" s="4"/>
      <c r="B154" s="4"/>
      <c r="C154" s="18"/>
      <c r="D154" s="8"/>
      <c r="E154" s="8"/>
      <c r="F154" s="4"/>
      <c r="G154" s="9"/>
      <c r="H154" s="18"/>
      <c r="I154" s="18"/>
      <c r="J154" s="23" t="str">
        <f>IF(OR(ISBLANK(H154),ISBLANK((I154))),"",NETWORKDAYS(H154,I154,Setup!$A$2:$A$30))</f>
        <v/>
      </c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</row>
    <row r="155" spans="1:22">
      <c r="A155" s="4"/>
      <c r="B155" s="4"/>
      <c r="C155" s="18"/>
      <c r="D155" s="8"/>
      <c r="E155" s="8"/>
      <c r="F155" s="4"/>
      <c r="G155" s="9"/>
      <c r="H155" s="18"/>
      <c r="I155" s="18"/>
      <c r="J155" s="23" t="str">
        <f>IF(OR(ISBLANK(H155),ISBLANK((I155))),"",NETWORKDAYS(H155,I155,Setup!$A$2:$A$30))</f>
        <v/>
      </c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</row>
    <row r="156" spans="1:22">
      <c r="A156" s="4"/>
      <c r="B156" s="4"/>
      <c r="C156" s="18"/>
      <c r="D156" s="8"/>
      <c r="E156" s="8"/>
      <c r="F156" s="4"/>
      <c r="G156" s="9"/>
      <c r="H156" s="18"/>
      <c r="I156" s="18"/>
      <c r="J156" s="23" t="str">
        <f>IF(OR(ISBLANK(H156),ISBLANK((I156))),"",NETWORKDAYS(H156,I156,Setup!$A$2:$A$30))</f>
        <v/>
      </c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</row>
    <row r="157" spans="1:22">
      <c r="A157" s="4"/>
      <c r="B157" s="4"/>
      <c r="C157" s="18"/>
      <c r="D157" s="8"/>
      <c r="E157" s="8"/>
      <c r="F157" s="4"/>
      <c r="G157" s="9"/>
      <c r="H157" s="18"/>
      <c r="I157" s="18"/>
      <c r="J157" s="23" t="str">
        <f>IF(OR(ISBLANK(H157),ISBLANK((I157))),"",NETWORKDAYS(H157,I157,Setup!$A$2:$A$30))</f>
        <v/>
      </c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</row>
    <row r="158" spans="1:22">
      <c r="A158" s="4"/>
      <c r="B158" s="4"/>
      <c r="C158" s="18"/>
      <c r="D158" s="8"/>
      <c r="E158" s="8"/>
      <c r="F158" s="4"/>
      <c r="G158" s="9"/>
      <c r="H158" s="18"/>
      <c r="I158" s="18"/>
      <c r="J158" s="23" t="str">
        <f>IF(OR(ISBLANK(H158),ISBLANK((I158))),"",NETWORKDAYS(H158,I158,Setup!$A$2:$A$30))</f>
        <v/>
      </c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</row>
    <row r="159" spans="1:22">
      <c r="A159" s="4"/>
      <c r="B159" s="4"/>
      <c r="C159" s="18"/>
      <c r="D159" s="8"/>
      <c r="E159" s="8"/>
      <c r="F159" s="4"/>
      <c r="G159" s="9"/>
      <c r="H159" s="18"/>
      <c r="I159" s="18"/>
      <c r="J159" s="23" t="str">
        <f>IF(OR(ISBLANK(H159),ISBLANK((I159))),"",NETWORKDAYS(H159,I159,Setup!$A$2:$A$30))</f>
        <v/>
      </c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</row>
    <row r="160" spans="1:22">
      <c r="A160" s="4"/>
      <c r="B160" s="4"/>
      <c r="C160" s="18"/>
      <c r="D160" s="8"/>
      <c r="E160" s="8"/>
      <c r="F160" s="4"/>
      <c r="G160" s="9"/>
      <c r="H160" s="18"/>
      <c r="I160" s="18"/>
      <c r="J160" s="23" t="str">
        <f>IF(OR(ISBLANK(H160),ISBLANK((I160))),"",NETWORKDAYS(H160,I160,Setup!$A$2:$A$30))</f>
        <v/>
      </c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</row>
    <row r="161" spans="1:22">
      <c r="A161" s="4"/>
      <c r="B161" s="4"/>
      <c r="C161" s="18"/>
      <c r="D161" s="8"/>
      <c r="E161" s="8"/>
      <c r="F161" s="4"/>
      <c r="G161" s="9"/>
      <c r="H161" s="18"/>
      <c r="I161" s="18"/>
      <c r="J161" s="23" t="str">
        <f>IF(OR(ISBLANK(H161),ISBLANK((I161))),"",NETWORKDAYS(H161,I161,Setup!$A$2:$A$30))</f>
        <v/>
      </c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</row>
    <row r="162" spans="1:22">
      <c r="A162" s="4"/>
      <c r="B162" s="4"/>
      <c r="C162" s="18"/>
      <c r="D162" s="8"/>
      <c r="E162" s="8"/>
      <c r="F162" s="4"/>
      <c r="G162" s="9"/>
      <c r="H162" s="18"/>
      <c r="I162" s="18"/>
      <c r="J162" s="23" t="str">
        <f>IF(OR(ISBLANK(H162),ISBLANK((I162))),"",NETWORKDAYS(H162,I162,Setup!$A$2:$A$30))</f>
        <v/>
      </c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</row>
    <row r="163" spans="1:22">
      <c r="A163" s="4"/>
      <c r="B163" s="4"/>
      <c r="C163" s="18"/>
      <c r="D163" s="8"/>
      <c r="E163" s="8"/>
      <c r="F163" s="4"/>
      <c r="G163" s="9"/>
      <c r="H163" s="18"/>
      <c r="I163" s="18"/>
      <c r="J163" s="23" t="str">
        <f>IF(OR(ISBLANK(H163),ISBLANK((I163))),"",NETWORKDAYS(H163,I163,Setup!$A$2:$A$30))</f>
        <v/>
      </c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</row>
    <row r="164" spans="1:22">
      <c r="A164" s="4"/>
      <c r="B164" s="4"/>
      <c r="C164" s="18"/>
      <c r="D164" s="8"/>
      <c r="E164" s="8"/>
      <c r="F164" s="4"/>
      <c r="G164" s="9"/>
      <c r="H164" s="18"/>
      <c r="I164" s="18"/>
      <c r="J164" s="23" t="str">
        <f>IF(OR(ISBLANK(H164),ISBLANK((I164))),"",NETWORKDAYS(H164,I164,Setup!$A$2:$A$30))</f>
        <v/>
      </c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</row>
    <row r="165" spans="1:22">
      <c r="A165" s="4"/>
      <c r="B165" s="4"/>
      <c r="C165" s="18"/>
      <c r="D165" s="8"/>
      <c r="E165" s="8"/>
      <c r="F165" s="4"/>
      <c r="G165" s="9"/>
      <c r="H165" s="18"/>
      <c r="I165" s="18"/>
      <c r="J165" s="23" t="str">
        <f>IF(OR(ISBLANK(H165),ISBLANK((I165))),"",NETWORKDAYS(H165,I165,Setup!$A$2:$A$30))</f>
        <v/>
      </c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</row>
    <row r="166" spans="1:22">
      <c r="A166" s="4"/>
      <c r="B166" s="4"/>
      <c r="C166" s="18"/>
      <c r="D166" s="8"/>
      <c r="E166" s="8"/>
      <c r="F166" s="4"/>
      <c r="G166" s="9"/>
      <c r="H166" s="18"/>
      <c r="I166" s="18"/>
      <c r="J166" s="23" t="str">
        <f>IF(OR(ISBLANK(H166),ISBLANK((I166))),"",NETWORKDAYS(H166,I166,Setup!$A$2:$A$30))</f>
        <v/>
      </c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</row>
    <row r="167" spans="1:22">
      <c r="A167" s="4"/>
      <c r="B167" s="4"/>
      <c r="C167" s="18"/>
      <c r="D167" s="8"/>
      <c r="E167" s="8"/>
      <c r="F167" s="4"/>
      <c r="G167" s="9"/>
      <c r="H167" s="18"/>
      <c r="I167" s="18"/>
      <c r="J167" s="23" t="str">
        <f>IF(OR(ISBLANK(H167),ISBLANK((I167))),"",NETWORKDAYS(H167,I167,Setup!$A$2:$A$30))</f>
        <v/>
      </c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</row>
    <row r="168" spans="1:22">
      <c r="A168" s="4"/>
      <c r="B168" s="4"/>
      <c r="C168" s="18"/>
      <c r="D168" s="8"/>
      <c r="E168" s="8"/>
      <c r="F168" s="4"/>
      <c r="G168" s="9"/>
      <c r="H168" s="18"/>
      <c r="I168" s="18"/>
      <c r="J168" s="23" t="str">
        <f>IF(OR(ISBLANK(H168),ISBLANK((I168))),"",NETWORKDAYS(H168,I168,Setup!$A$2:$A$30))</f>
        <v/>
      </c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</row>
    <row r="169" spans="1:22">
      <c r="A169" s="4"/>
      <c r="B169" s="4"/>
      <c r="C169" s="18"/>
      <c r="D169" s="8"/>
      <c r="E169" s="8"/>
      <c r="F169" s="4"/>
      <c r="G169" s="9"/>
      <c r="H169" s="18"/>
      <c r="I169" s="18"/>
      <c r="J169" s="23" t="str">
        <f>IF(OR(ISBLANK(H169),ISBLANK((I169))),"",NETWORKDAYS(H169,I169,Setup!$A$2:$A$30))</f>
        <v/>
      </c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</row>
    <row r="170" spans="1:22">
      <c r="A170" s="4"/>
      <c r="B170" s="4"/>
      <c r="C170" s="18"/>
      <c r="D170" s="8"/>
      <c r="E170" s="8"/>
      <c r="F170" s="4"/>
      <c r="G170" s="9"/>
      <c r="H170" s="18"/>
      <c r="I170" s="18"/>
      <c r="J170" s="23" t="str">
        <f>IF(OR(ISBLANK(H170),ISBLANK((I170))),"",NETWORKDAYS(H170,I170,Setup!$A$2:$A$30))</f>
        <v/>
      </c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</row>
    <row r="171" spans="1:22">
      <c r="A171" s="4"/>
      <c r="B171" s="4"/>
      <c r="C171" s="18"/>
      <c r="D171" s="8"/>
      <c r="E171" s="8"/>
      <c r="F171" s="4"/>
      <c r="G171" s="9"/>
      <c r="H171" s="18"/>
      <c r="I171" s="18"/>
      <c r="J171" s="23" t="str">
        <f>IF(OR(ISBLANK(H171),ISBLANK((I171))),"",NETWORKDAYS(H171,I171,Setup!$A$2:$A$30))</f>
        <v/>
      </c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</row>
    <row r="172" spans="1:22">
      <c r="A172" s="4"/>
      <c r="B172" s="4"/>
      <c r="C172" s="18"/>
      <c r="D172" s="8"/>
      <c r="E172" s="8"/>
      <c r="F172" s="4"/>
      <c r="G172" s="9"/>
      <c r="H172" s="18"/>
      <c r="I172" s="18"/>
      <c r="J172" s="23" t="str">
        <f>IF(OR(ISBLANK(H172),ISBLANK((I172))),"",NETWORKDAYS(H172,I172,Setup!$A$2:$A$30))</f>
        <v/>
      </c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</row>
    <row r="173" spans="1:22">
      <c r="A173" s="4"/>
      <c r="B173" s="4"/>
      <c r="C173" s="18"/>
      <c r="D173" s="8"/>
      <c r="E173" s="8"/>
      <c r="F173" s="4"/>
      <c r="G173" s="9"/>
      <c r="H173" s="18"/>
      <c r="I173" s="18"/>
      <c r="J173" s="23" t="str">
        <f>IF(OR(ISBLANK(H173),ISBLANK((I173))),"",NETWORKDAYS(H173,I173,Setup!$A$2:$A$30))</f>
        <v/>
      </c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</row>
    <row r="174" spans="1:22">
      <c r="A174" s="4"/>
      <c r="B174" s="4"/>
      <c r="C174" s="18"/>
      <c r="D174" s="8"/>
      <c r="E174" s="8"/>
      <c r="F174" s="4"/>
      <c r="G174" s="9"/>
      <c r="H174" s="18"/>
      <c r="I174" s="18"/>
      <c r="J174" s="23" t="str">
        <f>IF(OR(ISBLANK(H174),ISBLANK((I174))),"",NETWORKDAYS(H174,I174,Setup!$A$2:$A$30))</f>
        <v/>
      </c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</row>
    <row r="175" spans="1:22">
      <c r="A175" s="4"/>
      <c r="B175" s="4"/>
      <c r="C175" s="18"/>
      <c r="D175" s="8"/>
      <c r="E175" s="8"/>
      <c r="F175" s="4"/>
      <c r="G175" s="9"/>
      <c r="H175" s="18"/>
      <c r="I175" s="18"/>
      <c r="J175" s="23" t="str">
        <f>IF(OR(ISBLANK(H175),ISBLANK((I175))),"",NETWORKDAYS(H175,I175,Setup!$A$2:$A$30))</f>
        <v/>
      </c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</row>
    <row r="176" spans="1:22">
      <c r="A176" s="4"/>
      <c r="B176" s="4"/>
      <c r="C176" s="18"/>
      <c r="D176" s="8"/>
      <c r="E176" s="8"/>
      <c r="F176" s="4"/>
      <c r="G176" s="9"/>
      <c r="H176" s="18"/>
      <c r="I176" s="18"/>
      <c r="J176" s="23" t="str">
        <f>IF(OR(ISBLANK(H176),ISBLANK((I176))),"",NETWORKDAYS(H176,I176,Setup!$A$2:$A$30))</f>
        <v/>
      </c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</row>
    <row r="177" spans="1:22">
      <c r="A177" s="4"/>
      <c r="B177" s="4"/>
      <c r="C177" s="18"/>
      <c r="D177" s="8"/>
      <c r="E177" s="8"/>
      <c r="F177" s="4"/>
      <c r="G177" s="9"/>
      <c r="H177" s="18"/>
      <c r="I177" s="18"/>
      <c r="J177" s="23" t="str">
        <f>IF(OR(ISBLANK(H177),ISBLANK((I177))),"",NETWORKDAYS(H177,I177,Setup!$A$2:$A$30))</f>
        <v/>
      </c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</row>
    <row r="178" spans="1:22">
      <c r="A178" s="4"/>
      <c r="B178" s="4"/>
      <c r="C178" s="18"/>
      <c r="D178" s="8"/>
      <c r="E178" s="8"/>
      <c r="F178" s="4"/>
      <c r="G178" s="9"/>
      <c r="H178" s="18"/>
      <c r="I178" s="18"/>
      <c r="J178" s="23" t="str">
        <f>IF(OR(ISBLANK(H178),ISBLANK((I178))),"",NETWORKDAYS(H178,I178,Setup!$A$2:$A$30))</f>
        <v/>
      </c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</row>
    <row r="179" spans="1:22">
      <c r="A179" s="4"/>
      <c r="B179" s="4"/>
      <c r="C179" s="18"/>
      <c r="D179" s="8"/>
      <c r="E179" s="8"/>
      <c r="F179" s="4"/>
      <c r="G179" s="9"/>
      <c r="H179" s="18"/>
      <c r="I179" s="18"/>
      <c r="J179" s="23" t="str">
        <f>IF(OR(ISBLANK(H179),ISBLANK((I179))),"",NETWORKDAYS(H179,I179,Setup!$A$2:$A$30))</f>
        <v/>
      </c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</row>
    <row r="180" spans="1:22">
      <c r="A180" s="4"/>
      <c r="B180" s="4"/>
      <c r="C180" s="18"/>
      <c r="D180" s="8"/>
      <c r="E180" s="8"/>
      <c r="F180" s="4"/>
      <c r="G180" s="9"/>
      <c r="H180" s="18"/>
      <c r="I180" s="18"/>
      <c r="J180" s="23" t="str">
        <f>IF(OR(ISBLANK(H180),ISBLANK((I180))),"",NETWORKDAYS(H180,I180,Setup!$A$2:$A$30))</f>
        <v/>
      </c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</row>
    <row r="181" spans="1:22">
      <c r="A181" s="4"/>
      <c r="B181" s="4"/>
      <c r="C181" s="18"/>
      <c r="D181" s="8"/>
      <c r="E181" s="8"/>
      <c r="F181" s="4"/>
      <c r="G181" s="9"/>
      <c r="H181" s="18"/>
      <c r="I181" s="18"/>
      <c r="J181" s="23" t="str">
        <f>IF(OR(ISBLANK(H181),ISBLANK((I181))),"",NETWORKDAYS(H181,I181,Setup!$A$2:$A$30))</f>
        <v/>
      </c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</row>
    <row r="182" spans="1:22">
      <c r="A182" s="4"/>
      <c r="B182" s="4"/>
      <c r="C182" s="18"/>
      <c r="D182" s="8"/>
      <c r="E182" s="8"/>
      <c r="F182" s="4"/>
      <c r="G182" s="9"/>
      <c r="H182" s="18"/>
      <c r="I182" s="18"/>
      <c r="J182" s="23" t="str">
        <f>IF(OR(ISBLANK(H182),ISBLANK((I182))),"",NETWORKDAYS(H182,I182,Setup!$A$2:$A$30))</f>
        <v/>
      </c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</row>
    <row r="183" spans="1:22">
      <c r="A183" s="4"/>
      <c r="B183" s="4"/>
      <c r="C183" s="18"/>
      <c r="D183" s="8"/>
      <c r="E183" s="8"/>
      <c r="F183" s="4"/>
      <c r="G183" s="9"/>
      <c r="H183" s="18"/>
      <c r="I183" s="18"/>
      <c r="J183" s="23" t="str">
        <f>IF(OR(ISBLANK(H183),ISBLANK((I183))),"",NETWORKDAYS(H183,I183,Setup!$A$2:$A$30))</f>
        <v/>
      </c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</row>
    <row r="184" spans="1:22">
      <c r="A184" s="4"/>
      <c r="B184" s="4"/>
      <c r="C184" s="18"/>
      <c r="D184" s="8"/>
      <c r="E184" s="8"/>
      <c r="F184" s="4"/>
      <c r="G184" s="9"/>
      <c r="H184" s="18"/>
      <c r="I184" s="18"/>
      <c r="J184" s="23" t="str">
        <f>IF(OR(ISBLANK(H184),ISBLANK((I184))),"",NETWORKDAYS(H184,I184,Setup!$A$2:$A$30))</f>
        <v/>
      </c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</row>
    <row r="185" spans="1:22">
      <c r="A185" s="4"/>
      <c r="B185" s="4"/>
      <c r="C185" s="18"/>
      <c r="D185" s="8"/>
      <c r="E185" s="8"/>
      <c r="F185" s="4"/>
      <c r="G185" s="9"/>
      <c r="H185" s="18"/>
      <c r="I185" s="18"/>
      <c r="J185" s="23" t="str">
        <f>IF(OR(ISBLANK(H185),ISBLANK((I185))),"",NETWORKDAYS(H185,I185,Setup!$A$2:$A$30))</f>
        <v/>
      </c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</row>
    <row r="186" spans="1:22">
      <c r="A186" s="4"/>
      <c r="B186" s="4"/>
      <c r="C186" s="18"/>
      <c r="D186" s="8"/>
      <c r="E186" s="8"/>
      <c r="F186" s="4"/>
      <c r="G186" s="9"/>
      <c r="H186" s="18"/>
      <c r="I186" s="18"/>
      <c r="J186" s="23" t="str">
        <f>IF(OR(ISBLANK(H186),ISBLANK((I186))),"",NETWORKDAYS(H186,I186,Setup!$A$2:$A$30))</f>
        <v/>
      </c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</row>
    <row r="187" spans="1:22">
      <c r="A187" s="4"/>
      <c r="B187" s="4"/>
      <c r="C187" s="18"/>
      <c r="D187" s="8"/>
      <c r="E187" s="8"/>
      <c r="F187" s="4"/>
      <c r="G187" s="9"/>
      <c r="H187" s="18"/>
      <c r="I187" s="18"/>
      <c r="J187" s="23" t="str">
        <f>IF(OR(ISBLANK(H187),ISBLANK((I187))),"",NETWORKDAYS(H187,I187,Setup!$A$2:$A$30))</f>
        <v/>
      </c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</row>
    <row r="188" spans="1:22">
      <c r="A188" s="4"/>
      <c r="B188" s="4"/>
      <c r="C188" s="18"/>
      <c r="D188" s="8"/>
      <c r="E188" s="8"/>
      <c r="F188" s="4"/>
      <c r="G188" s="9"/>
      <c r="H188" s="18"/>
      <c r="I188" s="18"/>
      <c r="J188" s="23" t="str">
        <f>IF(OR(ISBLANK(H188),ISBLANK((I188))),"",NETWORKDAYS(H188,I188,Setup!$A$2:$A$30))</f>
        <v/>
      </c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</row>
    <row r="189" spans="1:22">
      <c r="A189" s="4"/>
      <c r="B189" s="4"/>
      <c r="C189" s="18"/>
      <c r="D189" s="8"/>
      <c r="E189" s="8"/>
      <c r="F189" s="4"/>
      <c r="G189" s="9"/>
      <c r="H189" s="18"/>
      <c r="I189" s="18"/>
      <c r="J189" s="23" t="str">
        <f>IF(OR(ISBLANK(H189),ISBLANK((I189))),"",NETWORKDAYS(H189,I189,Setup!$A$2:$A$30))</f>
        <v/>
      </c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</row>
    <row r="190" spans="1:22">
      <c r="A190" s="4"/>
      <c r="B190" s="4"/>
      <c r="C190" s="18"/>
      <c r="D190" s="8"/>
      <c r="E190" s="8"/>
      <c r="F190" s="4"/>
      <c r="G190" s="9"/>
      <c r="H190" s="18"/>
      <c r="I190" s="18"/>
      <c r="J190" s="23" t="str">
        <f>IF(OR(ISBLANK(H190),ISBLANK((I190))),"",NETWORKDAYS(H190,I190,Setup!$A$2:$A$30))</f>
        <v/>
      </c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</row>
    <row r="191" spans="1:22">
      <c r="A191" s="4"/>
      <c r="B191" s="4"/>
      <c r="C191" s="18"/>
      <c r="D191" s="8"/>
      <c r="E191" s="8"/>
      <c r="F191" s="4"/>
      <c r="G191" s="9"/>
      <c r="H191" s="18"/>
      <c r="I191" s="18"/>
      <c r="J191" s="23" t="str">
        <f>IF(OR(ISBLANK(H191),ISBLANK((I191))),"",NETWORKDAYS(H191,I191,Setup!$A$2:$A$30))</f>
        <v/>
      </c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</row>
    <row r="192" spans="1:22">
      <c r="A192" s="4"/>
      <c r="B192" s="4"/>
      <c r="C192" s="18"/>
      <c r="D192" s="8"/>
      <c r="E192" s="8"/>
      <c r="F192" s="4"/>
      <c r="G192" s="9"/>
      <c r="H192" s="18"/>
      <c r="I192" s="18"/>
      <c r="J192" s="23" t="str">
        <f>IF(OR(ISBLANK(H192),ISBLANK((I192))),"",NETWORKDAYS(H192,I192,Setup!$A$2:$A$30))</f>
        <v/>
      </c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</row>
    <row r="193" spans="1:22">
      <c r="A193" s="4"/>
      <c r="B193" s="4"/>
      <c r="C193" s="18"/>
      <c r="D193" s="8"/>
      <c r="E193" s="8"/>
      <c r="F193" s="4"/>
      <c r="G193" s="9"/>
      <c r="H193" s="18"/>
      <c r="I193" s="18"/>
      <c r="J193" s="23" t="str">
        <f>IF(OR(ISBLANK(H193),ISBLANK((I193))),"",NETWORKDAYS(H193,I193,Setup!$A$2:$A$30))</f>
        <v/>
      </c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</row>
    <row r="194" spans="1:22">
      <c r="A194" s="4"/>
      <c r="B194" s="4"/>
      <c r="C194" s="18"/>
      <c r="D194" s="8"/>
      <c r="E194" s="8"/>
      <c r="F194" s="4"/>
      <c r="G194" s="9"/>
      <c r="H194" s="18"/>
      <c r="I194" s="18"/>
      <c r="J194" s="23" t="str">
        <f>IF(OR(ISBLANK(H194),ISBLANK((I194))),"",NETWORKDAYS(H194,I194,Setup!$A$2:$A$30))</f>
        <v/>
      </c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</row>
    <row r="195" spans="1:22">
      <c r="A195" s="4"/>
      <c r="B195" s="4"/>
      <c r="C195" s="18"/>
      <c r="D195" s="8"/>
      <c r="E195" s="8"/>
      <c r="F195" s="4"/>
      <c r="G195" s="9"/>
      <c r="H195" s="18"/>
      <c r="I195" s="18"/>
      <c r="J195" s="23" t="str">
        <f>IF(OR(ISBLANK(H195),ISBLANK((I195))),"",NETWORKDAYS(H195,I195,Setup!$A$2:$A$30))</f>
        <v/>
      </c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</row>
    <row r="196" spans="1:22">
      <c r="A196" s="4"/>
      <c r="B196" s="4"/>
      <c r="C196" s="18"/>
      <c r="D196" s="8"/>
      <c r="E196" s="8"/>
      <c r="F196" s="4"/>
      <c r="G196" s="9"/>
      <c r="H196" s="18"/>
      <c r="I196" s="18"/>
      <c r="J196" s="23" t="str">
        <f>IF(OR(ISBLANK(H196),ISBLANK((I196))),"",NETWORKDAYS(H196,I196,Setup!$A$2:$A$30))</f>
        <v/>
      </c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</row>
    <row r="197" spans="1:22">
      <c r="A197" s="4"/>
      <c r="B197" s="4"/>
      <c r="C197" s="18"/>
      <c r="D197" s="8"/>
      <c r="E197" s="8"/>
      <c r="F197" s="4"/>
      <c r="G197" s="9"/>
      <c r="H197" s="18"/>
      <c r="I197" s="18"/>
      <c r="J197" s="23" t="str">
        <f>IF(OR(ISBLANK(H197),ISBLANK((I197))),"",NETWORKDAYS(H197,I197,Setup!$A$2:$A$30))</f>
        <v/>
      </c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</row>
    <row r="198" spans="1:22">
      <c r="A198" s="4"/>
      <c r="B198" s="4"/>
      <c r="C198" s="18"/>
      <c r="D198" s="8"/>
      <c r="E198" s="8"/>
      <c r="F198" s="4"/>
      <c r="G198" s="9"/>
      <c r="H198" s="18"/>
      <c r="I198" s="18"/>
      <c r="J198" s="23" t="str">
        <f>IF(OR(ISBLANK(H198),ISBLANK((I198))),"",NETWORKDAYS(H198,I198,Setup!$A$2:$A$30))</f>
        <v/>
      </c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</row>
    <row r="199" spans="1:22">
      <c r="A199" s="4"/>
      <c r="B199" s="4"/>
      <c r="C199" s="18"/>
      <c r="D199" s="8"/>
      <c r="E199" s="8"/>
      <c r="F199" s="4"/>
      <c r="G199" s="9"/>
      <c r="H199" s="18"/>
      <c r="I199" s="18"/>
      <c r="J199" s="23" t="str">
        <f>IF(OR(ISBLANK(H199),ISBLANK((I199))),"",NETWORKDAYS(H199,I199,Setup!$A$2:$A$30))</f>
        <v/>
      </c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</row>
    <row r="200" spans="1:22">
      <c r="A200" s="4"/>
      <c r="B200" s="4"/>
      <c r="C200" s="18"/>
      <c r="D200" s="8"/>
      <c r="E200" s="8"/>
      <c r="F200" s="4"/>
      <c r="G200" s="9"/>
      <c r="H200" s="18"/>
      <c r="I200" s="18"/>
      <c r="J200" s="23" t="str">
        <f>IF(OR(ISBLANK(H200),ISBLANK((I200))),"",NETWORKDAYS(H200,I200,Setup!$A$2:$A$30))</f>
        <v/>
      </c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</row>
    <row r="201" spans="1:22">
      <c r="A201" s="4"/>
      <c r="B201" s="4"/>
      <c r="C201" s="18"/>
      <c r="D201" s="8"/>
      <c r="E201" s="8"/>
      <c r="F201" s="4"/>
      <c r="G201" s="9"/>
      <c r="H201" s="18"/>
      <c r="I201" s="18"/>
      <c r="J201" s="23" t="str">
        <f>IF(OR(ISBLANK(H201),ISBLANK((I201))),"",NETWORKDAYS(H201,I201,Setup!$A$2:$A$30))</f>
        <v/>
      </c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</row>
    <row r="202" spans="1:22">
      <c r="A202" s="4"/>
      <c r="B202" s="4"/>
      <c r="C202" s="18"/>
      <c r="D202" s="8"/>
      <c r="E202" s="8"/>
      <c r="F202" s="4"/>
      <c r="G202" s="9"/>
      <c r="H202" s="18"/>
      <c r="I202" s="18"/>
      <c r="J202" s="23" t="str">
        <f>IF(OR(ISBLANK(H202),ISBLANK((I202))),"",NETWORKDAYS(H202,I202,Setup!$A$2:$A$30))</f>
        <v/>
      </c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</row>
    <row r="203" spans="1:22">
      <c r="A203" s="4"/>
      <c r="B203" s="4"/>
      <c r="C203" s="18"/>
      <c r="D203" s="8"/>
      <c r="E203" s="8"/>
      <c r="F203" s="4"/>
      <c r="G203" s="9"/>
      <c r="H203" s="18"/>
      <c r="I203" s="18"/>
      <c r="J203" s="23" t="str">
        <f>IF(OR(ISBLANK(H203),ISBLANK((I203))),"",NETWORKDAYS(H203,I203,Setup!$A$2:$A$30))</f>
        <v/>
      </c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</row>
    <row r="204" spans="1:22">
      <c r="A204" s="4"/>
      <c r="B204" s="4"/>
      <c r="C204" s="18"/>
      <c r="D204" s="8"/>
      <c r="E204" s="8"/>
      <c r="F204" s="4"/>
      <c r="G204" s="9"/>
      <c r="H204" s="18"/>
      <c r="I204" s="18"/>
      <c r="J204" s="23" t="str">
        <f>IF(OR(ISBLANK(H204),ISBLANK((I204))),"",NETWORKDAYS(H204,I204,Setup!$A$2:$A$30))</f>
        <v/>
      </c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</row>
    <row r="205" spans="1:22">
      <c r="A205" s="4"/>
      <c r="B205" s="4"/>
      <c r="C205" s="18"/>
      <c r="D205" s="8"/>
      <c r="E205" s="8"/>
      <c r="F205" s="4"/>
      <c r="G205" s="9"/>
      <c r="H205" s="18"/>
      <c r="I205" s="18"/>
      <c r="J205" s="23" t="str">
        <f>IF(OR(ISBLANK(H205),ISBLANK((I205))),"",NETWORKDAYS(H205,I205,Setup!$A$2:$A$30))</f>
        <v/>
      </c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</row>
    <row r="206" spans="1:22">
      <c r="A206" s="4"/>
      <c r="B206" s="4"/>
      <c r="C206" s="18"/>
      <c r="D206" s="8"/>
      <c r="E206" s="8"/>
      <c r="F206" s="4"/>
      <c r="G206" s="9"/>
      <c r="H206" s="18"/>
      <c r="I206" s="18"/>
      <c r="J206" s="23" t="str">
        <f>IF(OR(ISBLANK(H206),ISBLANK((I206))),"",NETWORKDAYS(H206,I206,Setup!$A$2:$A$30))</f>
        <v/>
      </c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</row>
    <row r="207" spans="1:22">
      <c r="A207" s="4"/>
      <c r="B207" s="4"/>
      <c r="C207" s="18"/>
      <c r="D207" s="8"/>
      <c r="E207" s="8"/>
      <c r="F207" s="4"/>
      <c r="G207" s="9"/>
      <c r="H207" s="18"/>
      <c r="I207" s="18"/>
      <c r="J207" s="23" t="str">
        <f>IF(OR(ISBLANK(H207),ISBLANK((I207))),"",NETWORKDAYS(H207,I207,Setup!$A$2:$A$30))</f>
        <v/>
      </c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</row>
    <row r="208" spans="1:22">
      <c r="A208" s="4"/>
      <c r="B208" s="4"/>
      <c r="C208" s="18"/>
      <c r="D208" s="8"/>
      <c r="E208" s="8"/>
      <c r="F208" s="4"/>
      <c r="G208" s="9"/>
      <c r="H208" s="18"/>
      <c r="I208" s="18"/>
      <c r="J208" s="23" t="str">
        <f>IF(OR(ISBLANK(H208),ISBLANK((I208))),"",NETWORKDAYS(H208,I208,Setup!$A$2:$A$30))</f>
        <v/>
      </c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</row>
    <row r="209" spans="1:22">
      <c r="A209" s="4"/>
      <c r="B209" s="4"/>
      <c r="C209" s="18"/>
      <c r="D209" s="8"/>
      <c r="E209" s="8"/>
      <c r="F209" s="4"/>
      <c r="G209" s="9"/>
      <c r="H209" s="18"/>
      <c r="I209" s="18"/>
      <c r="J209" s="23" t="str">
        <f>IF(OR(ISBLANK(H209),ISBLANK((I209))),"",NETWORKDAYS(H209,I209,Setup!$A$2:$A$30))</f>
        <v/>
      </c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</row>
    <row r="210" spans="1:22">
      <c r="A210" s="4"/>
      <c r="B210" s="4"/>
      <c r="C210" s="18"/>
      <c r="D210" s="8"/>
      <c r="E210" s="8"/>
      <c r="F210" s="4"/>
      <c r="G210" s="9"/>
      <c r="H210" s="18"/>
      <c r="I210" s="18"/>
      <c r="J210" s="23" t="str">
        <f>IF(OR(ISBLANK(H210),ISBLANK((I210))),"",NETWORKDAYS(H210,I210,Setup!$A$2:$A$30))</f>
        <v/>
      </c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</row>
    <row r="211" spans="1:22">
      <c r="A211" s="4"/>
      <c r="B211" s="4"/>
      <c r="C211" s="18"/>
      <c r="D211" s="8"/>
      <c r="E211" s="8"/>
      <c r="F211" s="4"/>
      <c r="G211" s="9"/>
      <c r="H211" s="18"/>
      <c r="I211" s="18"/>
      <c r="J211" s="23" t="str">
        <f>IF(OR(ISBLANK(H211),ISBLANK((I211))),"",NETWORKDAYS(H211,I211,Setup!$A$2:$A$30))</f>
        <v/>
      </c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</row>
    <row r="212" spans="1:22">
      <c r="A212" s="4"/>
      <c r="B212" s="4"/>
      <c r="C212" s="18"/>
      <c r="D212" s="8"/>
      <c r="E212" s="8"/>
      <c r="F212" s="4"/>
      <c r="G212" s="9"/>
      <c r="H212" s="18"/>
      <c r="I212" s="18"/>
      <c r="J212" s="23" t="str">
        <f>IF(OR(ISBLANK(H212),ISBLANK((I212))),"",NETWORKDAYS(H212,I212,Setup!$A$2:$A$30))</f>
        <v/>
      </c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</row>
    <row r="213" spans="1:22">
      <c r="A213" s="4"/>
      <c r="B213" s="4"/>
      <c r="C213" s="18"/>
      <c r="D213" s="8"/>
      <c r="E213" s="8"/>
      <c r="F213" s="4"/>
      <c r="G213" s="9"/>
      <c r="H213" s="18"/>
      <c r="I213" s="18"/>
      <c r="J213" s="23" t="str">
        <f>IF(OR(ISBLANK(H213),ISBLANK((I213))),"",NETWORKDAYS(H213,I213,Setup!$A$2:$A$30))</f>
        <v/>
      </c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</row>
    <row r="214" spans="1:22">
      <c r="A214" s="4"/>
      <c r="B214" s="4"/>
      <c r="C214" s="18"/>
      <c r="D214" s="8"/>
      <c r="E214" s="8"/>
      <c r="F214" s="4"/>
      <c r="G214" s="9"/>
      <c r="H214" s="18"/>
      <c r="I214" s="18"/>
      <c r="J214" s="23" t="str">
        <f>IF(OR(ISBLANK(H214),ISBLANK((I214))),"",NETWORKDAYS(H214,I214,Setup!$A$2:$A$30))</f>
        <v/>
      </c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</row>
    <row r="215" spans="1:22">
      <c r="A215" s="4"/>
      <c r="B215" s="4"/>
      <c r="C215" s="18"/>
      <c r="D215" s="8"/>
      <c r="E215" s="8"/>
      <c r="F215" s="4"/>
      <c r="G215" s="9"/>
      <c r="H215" s="18"/>
      <c r="I215" s="18"/>
      <c r="J215" s="23" t="str">
        <f>IF(OR(ISBLANK(H215),ISBLANK((I215))),"",NETWORKDAYS(H215,I215,Setup!$A$2:$A$30))</f>
        <v/>
      </c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</row>
    <row r="216" spans="1:22">
      <c r="A216" s="4"/>
      <c r="B216" s="4"/>
      <c r="C216" s="18"/>
      <c r="D216" s="8"/>
      <c r="E216" s="8"/>
      <c r="F216" s="4"/>
      <c r="G216" s="9"/>
      <c r="H216" s="18"/>
      <c r="I216" s="18"/>
      <c r="J216" s="23" t="str">
        <f>IF(OR(ISBLANK(H216),ISBLANK((I216))),"",NETWORKDAYS(H216,I216,Setup!$A$2:$A$30))</f>
        <v/>
      </c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</row>
    <row r="217" spans="1:22">
      <c r="A217" s="4"/>
      <c r="B217" s="4"/>
      <c r="C217" s="18"/>
      <c r="D217" s="8"/>
      <c r="E217" s="8"/>
      <c r="F217" s="4"/>
      <c r="G217" s="9"/>
      <c r="H217" s="18"/>
      <c r="I217" s="18"/>
      <c r="J217" s="23" t="str">
        <f>IF(OR(ISBLANK(H217),ISBLANK((I217))),"",NETWORKDAYS(H217,I217,Setup!$A$2:$A$30))</f>
        <v/>
      </c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</row>
    <row r="218" spans="1:22">
      <c r="A218" s="4"/>
      <c r="B218" s="4"/>
      <c r="C218" s="18"/>
      <c r="D218" s="8"/>
      <c r="E218" s="8"/>
      <c r="F218" s="4"/>
      <c r="G218" s="9"/>
      <c r="H218" s="18"/>
      <c r="I218" s="18"/>
      <c r="J218" s="23" t="str">
        <f>IF(OR(ISBLANK(H218),ISBLANK((I218))),"",NETWORKDAYS(H218,I218,Setup!$A$2:$A$30))</f>
        <v/>
      </c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</row>
    <row r="219" spans="1:22">
      <c r="A219" s="4"/>
      <c r="B219" s="4"/>
      <c r="C219" s="18"/>
      <c r="D219" s="8"/>
      <c r="E219" s="8"/>
      <c r="F219" s="4"/>
      <c r="G219" s="9"/>
      <c r="H219" s="18"/>
      <c r="I219" s="18"/>
      <c r="J219" s="23" t="str">
        <f>IF(OR(ISBLANK(H219),ISBLANK((I219))),"",NETWORKDAYS(H219,I219,Setup!$A$2:$A$30))</f>
        <v/>
      </c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</row>
    <row r="220" spans="1:22">
      <c r="A220" s="4"/>
      <c r="B220" s="4"/>
      <c r="C220" s="18"/>
      <c r="D220" s="8"/>
      <c r="E220" s="8"/>
      <c r="F220" s="4"/>
      <c r="G220" s="9"/>
      <c r="H220" s="18"/>
      <c r="I220" s="18"/>
      <c r="J220" s="23" t="str">
        <f>IF(OR(ISBLANK(H220),ISBLANK((I220))),"",NETWORKDAYS(H220,I220,Setup!$A$2:$A$30))</f>
        <v/>
      </c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</row>
    <row r="221" spans="1:22">
      <c r="A221" s="4"/>
      <c r="B221" s="4"/>
      <c r="C221" s="18"/>
      <c r="D221" s="8"/>
      <c r="E221" s="8"/>
      <c r="F221" s="4"/>
      <c r="G221" s="9"/>
      <c r="H221" s="18"/>
      <c r="I221" s="18"/>
      <c r="J221" s="23" t="str">
        <f>IF(OR(ISBLANK(H221),ISBLANK((I221))),"",NETWORKDAYS(H221,I221,Setup!$A$2:$A$30))</f>
        <v/>
      </c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</row>
    <row r="222" spans="1:22">
      <c r="A222" s="4"/>
      <c r="B222" s="4"/>
      <c r="C222" s="18"/>
      <c r="D222" s="8"/>
      <c r="E222" s="8"/>
      <c r="F222" s="4"/>
      <c r="G222" s="9"/>
      <c r="H222" s="18"/>
      <c r="I222" s="18"/>
      <c r="J222" s="23" t="str">
        <f>IF(OR(ISBLANK(H222),ISBLANK((I222))),"",NETWORKDAYS(H222,I222,Setup!$A$2:$A$30))</f>
        <v/>
      </c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</row>
    <row r="223" spans="1:22">
      <c r="A223" s="4"/>
      <c r="B223" s="4"/>
      <c r="C223" s="18"/>
      <c r="D223" s="8"/>
      <c r="E223" s="8"/>
      <c r="F223" s="4"/>
      <c r="G223" s="9"/>
      <c r="H223" s="18"/>
      <c r="I223" s="18"/>
      <c r="J223" s="23" t="str">
        <f>IF(OR(ISBLANK(H223),ISBLANK((I223))),"",NETWORKDAYS(H223,I223,Setup!$A$2:$A$30))</f>
        <v/>
      </c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</row>
    <row r="224" spans="1:22">
      <c r="A224" s="4"/>
      <c r="B224" s="4"/>
      <c r="C224" s="18"/>
      <c r="D224" s="8"/>
      <c r="E224" s="8"/>
      <c r="F224" s="4"/>
      <c r="G224" s="9"/>
      <c r="H224" s="18"/>
      <c r="I224" s="18"/>
      <c r="J224" s="23" t="str">
        <f>IF(OR(ISBLANK(H224),ISBLANK((I224))),"",NETWORKDAYS(H224,I224,Setup!$A$2:$A$30))</f>
        <v/>
      </c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</row>
    <row r="225" spans="1:22">
      <c r="A225" s="4"/>
      <c r="B225" s="4"/>
      <c r="C225" s="18"/>
      <c r="D225" s="8"/>
      <c r="E225" s="8"/>
      <c r="F225" s="4"/>
      <c r="G225" s="9"/>
      <c r="H225" s="18"/>
      <c r="I225" s="18"/>
      <c r="J225" s="23" t="str">
        <f>IF(OR(ISBLANK(H225),ISBLANK((I225))),"",NETWORKDAYS(H225,I225,Setup!$A$2:$A$30))</f>
        <v/>
      </c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</row>
    <row r="226" spans="1:22">
      <c r="A226" s="4"/>
      <c r="B226" s="4"/>
      <c r="C226" s="18"/>
      <c r="D226" s="8"/>
      <c r="E226" s="8"/>
      <c r="F226" s="4"/>
      <c r="G226" s="9"/>
      <c r="H226" s="18"/>
      <c r="I226" s="18"/>
      <c r="J226" s="23" t="str">
        <f>IF(OR(ISBLANK(H226),ISBLANK((I226))),"",NETWORKDAYS(H226,I226,Setup!$A$2:$A$30))</f>
        <v/>
      </c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</row>
    <row r="227" spans="1:22">
      <c r="A227" s="4"/>
      <c r="B227" s="4"/>
      <c r="C227" s="18"/>
      <c r="D227" s="8"/>
      <c r="E227" s="8"/>
      <c r="F227" s="4"/>
      <c r="G227" s="9"/>
      <c r="H227" s="18"/>
      <c r="I227" s="18"/>
      <c r="J227" s="23" t="str">
        <f>IF(OR(ISBLANK(H227),ISBLANK((I227))),"",NETWORKDAYS(H227,I227,Setup!$A$2:$A$30))</f>
        <v/>
      </c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</row>
    <row r="228" spans="1:22">
      <c r="A228" s="4"/>
      <c r="B228" s="4"/>
      <c r="C228" s="18"/>
      <c r="D228" s="8"/>
      <c r="E228" s="8"/>
      <c r="F228" s="4"/>
      <c r="G228" s="9"/>
      <c r="H228" s="18"/>
      <c r="I228" s="18"/>
      <c r="J228" s="23" t="str">
        <f>IF(OR(ISBLANK(H228),ISBLANK((I228))),"",NETWORKDAYS(H228,I228,Setup!$A$2:$A$30))</f>
        <v/>
      </c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</row>
    <row r="229" spans="1:22">
      <c r="A229" s="4"/>
      <c r="B229" s="4"/>
      <c r="C229" s="18"/>
      <c r="D229" s="8"/>
      <c r="E229" s="8"/>
      <c r="F229" s="4"/>
      <c r="G229" s="9"/>
      <c r="H229" s="18"/>
      <c r="I229" s="18"/>
      <c r="J229" s="23" t="str">
        <f>IF(OR(ISBLANK(H229),ISBLANK((I229))),"",NETWORKDAYS(H229,I229,Setup!$A$2:$A$30))</f>
        <v/>
      </c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</row>
    <row r="230" spans="1:22">
      <c r="A230" s="4"/>
      <c r="B230" s="4"/>
      <c r="C230" s="18"/>
      <c r="D230" s="8"/>
      <c r="E230" s="8"/>
      <c r="F230" s="4"/>
      <c r="G230" s="9"/>
      <c r="H230" s="18"/>
      <c r="I230" s="18"/>
      <c r="J230" s="23" t="str">
        <f>IF(OR(ISBLANK(H230),ISBLANK((I230))),"",NETWORKDAYS(H230,I230,Setup!$A$2:$A$30))</f>
        <v/>
      </c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</row>
    <row r="231" spans="1:22">
      <c r="A231" s="4"/>
      <c r="B231" s="4"/>
      <c r="C231" s="18"/>
      <c r="D231" s="8"/>
      <c r="E231" s="8"/>
      <c r="F231" s="4"/>
      <c r="G231" s="9"/>
      <c r="H231" s="18"/>
      <c r="I231" s="18"/>
      <c r="J231" s="23" t="str">
        <f>IF(OR(ISBLANK(H231),ISBLANK((I231))),"",NETWORKDAYS(H231,I231,Setup!$A$2:$A$30))</f>
        <v/>
      </c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</row>
    <row r="232" spans="1:22">
      <c r="A232" s="4"/>
      <c r="B232" s="4"/>
      <c r="C232" s="18"/>
      <c r="D232" s="8"/>
      <c r="E232" s="8"/>
      <c r="F232" s="4"/>
      <c r="G232" s="9"/>
      <c r="H232" s="18"/>
      <c r="I232" s="18"/>
      <c r="J232" s="23" t="str">
        <f>IF(OR(ISBLANK(H232),ISBLANK((I232))),"",NETWORKDAYS(H232,I232,Setup!$A$2:$A$30))</f>
        <v/>
      </c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</row>
    <row r="233" spans="1:22">
      <c r="A233" s="4"/>
      <c r="B233" s="4"/>
      <c r="C233" s="18"/>
      <c r="D233" s="8"/>
      <c r="E233" s="8"/>
      <c r="F233" s="4"/>
      <c r="G233" s="9"/>
      <c r="H233" s="18"/>
      <c r="I233" s="18"/>
      <c r="J233" s="23" t="str">
        <f>IF(OR(ISBLANK(H233),ISBLANK((I233))),"",NETWORKDAYS(H233,I233,Setup!$A$2:$A$30))</f>
        <v/>
      </c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</row>
    <row r="234" spans="1:22">
      <c r="A234" s="4"/>
      <c r="B234" s="4"/>
      <c r="C234" s="18"/>
      <c r="D234" s="8"/>
      <c r="E234" s="8"/>
      <c r="F234" s="4"/>
      <c r="G234" s="9"/>
      <c r="H234" s="18"/>
      <c r="I234" s="18"/>
      <c r="J234" s="23" t="str">
        <f>IF(OR(ISBLANK(H234),ISBLANK((I234))),"",NETWORKDAYS(H234,I234,Setup!$A$2:$A$30))</f>
        <v/>
      </c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</row>
    <row r="235" spans="1:22">
      <c r="A235" s="4"/>
      <c r="B235" s="4"/>
      <c r="C235" s="18"/>
      <c r="D235" s="8"/>
      <c r="E235" s="8"/>
      <c r="F235" s="4"/>
      <c r="G235" s="9"/>
      <c r="H235" s="18"/>
      <c r="I235" s="18"/>
      <c r="J235" s="23" t="str">
        <f>IF(OR(ISBLANK(H235),ISBLANK((I235))),"",NETWORKDAYS(H235,I235,Setup!$A$2:$A$30))</f>
        <v/>
      </c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</row>
    <row r="236" spans="1:22">
      <c r="A236" s="4"/>
      <c r="B236" s="4"/>
      <c r="C236" s="18"/>
      <c r="D236" s="8"/>
      <c r="E236" s="8"/>
      <c r="F236" s="4"/>
      <c r="G236" s="9"/>
      <c r="H236" s="18"/>
      <c r="I236" s="18"/>
      <c r="J236" s="23" t="str">
        <f>IF(OR(ISBLANK(H236),ISBLANK((I236))),"",NETWORKDAYS(H236,I236,Setup!$A$2:$A$30))</f>
        <v/>
      </c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</row>
    <row r="237" spans="1:22">
      <c r="A237" s="4"/>
      <c r="B237" s="4"/>
      <c r="C237" s="18"/>
      <c r="D237" s="8"/>
      <c r="E237" s="8"/>
      <c r="F237" s="4"/>
      <c r="G237" s="9"/>
      <c r="H237" s="18"/>
      <c r="I237" s="18"/>
      <c r="J237" s="23" t="str">
        <f>IF(OR(ISBLANK(H237),ISBLANK((I237))),"",NETWORKDAYS(H237,I237,Setup!$A$2:$A$30))</f>
        <v/>
      </c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</row>
    <row r="238" spans="1:22">
      <c r="A238" s="4"/>
      <c r="B238" s="4"/>
      <c r="C238" s="18"/>
      <c r="D238" s="8"/>
      <c r="E238" s="8"/>
      <c r="F238" s="4"/>
      <c r="G238" s="9"/>
      <c r="H238" s="18"/>
      <c r="I238" s="18"/>
      <c r="J238" s="23" t="str">
        <f>IF(OR(ISBLANK(H238),ISBLANK((I238))),"",NETWORKDAYS(H238,I238,Setup!$A$2:$A$30))</f>
        <v/>
      </c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</row>
    <row r="239" spans="1:22">
      <c r="A239" s="4"/>
      <c r="B239" s="4"/>
      <c r="C239" s="18"/>
      <c r="D239" s="8"/>
      <c r="E239" s="8"/>
      <c r="F239" s="4"/>
      <c r="G239" s="9"/>
      <c r="H239" s="18"/>
      <c r="I239" s="18"/>
      <c r="J239" s="23" t="str">
        <f>IF(OR(ISBLANK(H239),ISBLANK((I239))),"",NETWORKDAYS(H239,I239,Setup!$A$2:$A$30))</f>
        <v/>
      </c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</row>
    <row r="240" spans="1:22">
      <c r="A240" s="4"/>
      <c r="B240" s="4"/>
      <c r="C240" s="18"/>
      <c r="D240" s="8"/>
      <c r="E240" s="8"/>
      <c r="F240" s="4"/>
      <c r="G240" s="9"/>
      <c r="H240" s="18"/>
      <c r="I240" s="18"/>
      <c r="J240" s="23" t="str">
        <f>IF(OR(ISBLANK(H240),ISBLANK((I240))),"",NETWORKDAYS(H240,I240,Setup!$A$2:$A$30))</f>
        <v/>
      </c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</row>
    <row r="241" spans="1:22">
      <c r="A241" s="4"/>
      <c r="B241" s="4"/>
      <c r="C241" s="18"/>
      <c r="D241" s="8"/>
      <c r="E241" s="8"/>
      <c r="F241" s="4"/>
      <c r="G241" s="9"/>
      <c r="H241" s="18"/>
      <c r="I241" s="18"/>
      <c r="J241" s="23" t="str">
        <f>IF(OR(ISBLANK(H241),ISBLANK((I241))),"",NETWORKDAYS(H241,I241,Setup!$A$2:$A$30))</f>
        <v/>
      </c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</row>
    <row r="242" spans="1:22">
      <c r="A242" s="4"/>
      <c r="B242" s="4"/>
      <c r="C242" s="18"/>
      <c r="D242" s="8"/>
      <c r="E242" s="8"/>
      <c r="F242" s="4"/>
      <c r="G242" s="9"/>
      <c r="H242" s="18"/>
      <c r="I242" s="18"/>
      <c r="J242" s="23" t="str">
        <f>IF(OR(ISBLANK(H242),ISBLANK((I242))),"",NETWORKDAYS(H242,I242,Setup!$A$2:$A$30))</f>
        <v/>
      </c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</row>
    <row r="243" spans="1:22">
      <c r="A243" s="4"/>
      <c r="B243" s="4"/>
      <c r="C243" s="18"/>
      <c r="D243" s="8"/>
      <c r="E243" s="8"/>
      <c r="F243" s="4"/>
      <c r="G243" s="9"/>
      <c r="H243" s="18"/>
      <c r="I243" s="18"/>
      <c r="J243" s="23" t="str">
        <f>IF(OR(ISBLANK(H243),ISBLANK((I243))),"",NETWORKDAYS(H243,I243,Setup!$A$2:$A$30))</f>
        <v/>
      </c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</row>
    <row r="244" spans="1:22">
      <c r="A244" s="4"/>
      <c r="B244" s="4"/>
      <c r="C244" s="18"/>
      <c r="D244" s="8"/>
      <c r="E244" s="8"/>
      <c r="F244" s="4"/>
      <c r="G244" s="9"/>
      <c r="H244" s="18"/>
      <c r="I244" s="18"/>
      <c r="J244" s="23" t="str">
        <f>IF(OR(ISBLANK(H244),ISBLANK((I244))),"",NETWORKDAYS(H244,I244,Setup!$A$2:$A$30))</f>
        <v/>
      </c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</row>
    <row r="245" spans="1:22">
      <c r="A245" s="4"/>
      <c r="B245" s="4"/>
      <c r="C245" s="18"/>
      <c r="D245" s="8"/>
      <c r="E245" s="8"/>
      <c r="F245" s="4"/>
      <c r="G245" s="9"/>
      <c r="H245" s="18"/>
      <c r="I245" s="18"/>
      <c r="J245" s="23" t="str">
        <f>IF(OR(ISBLANK(H245),ISBLANK((I245))),"",NETWORKDAYS(H245,I245,Setup!$A$2:$A$30))</f>
        <v/>
      </c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</row>
    <row r="246" spans="1:22">
      <c r="A246" s="4"/>
      <c r="B246" s="4"/>
      <c r="C246" s="18"/>
      <c r="D246" s="8"/>
      <c r="E246" s="8"/>
      <c r="F246" s="4"/>
      <c r="G246" s="9"/>
      <c r="H246" s="18"/>
      <c r="I246" s="18"/>
      <c r="J246" s="23" t="str">
        <f>IF(OR(ISBLANK(H246),ISBLANK((I246))),"",NETWORKDAYS(H246,I246,Setup!$A$2:$A$30))</f>
        <v/>
      </c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</row>
    <row r="247" spans="1:22">
      <c r="A247" s="4"/>
      <c r="B247" s="4"/>
      <c r="C247" s="18"/>
      <c r="D247" s="8"/>
      <c r="E247" s="8"/>
      <c r="F247" s="4"/>
      <c r="G247" s="9"/>
      <c r="H247" s="18"/>
      <c r="I247" s="18"/>
      <c r="J247" s="23" t="str">
        <f>IF(OR(ISBLANK(H247),ISBLANK((I247))),"",NETWORKDAYS(H247,I247,Setup!$A$2:$A$30))</f>
        <v/>
      </c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</row>
    <row r="248" spans="1:22">
      <c r="A248" s="4"/>
      <c r="B248" s="4"/>
      <c r="C248" s="18"/>
      <c r="D248" s="8"/>
      <c r="E248" s="8"/>
      <c r="F248" s="4"/>
      <c r="G248" s="9"/>
      <c r="H248" s="18"/>
      <c r="I248" s="18"/>
      <c r="J248" s="23" t="str">
        <f>IF(OR(ISBLANK(H248),ISBLANK((I248))),"",NETWORKDAYS(H248,I248,Setup!$A$2:$A$30))</f>
        <v/>
      </c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</row>
    <row r="249" spans="1:22">
      <c r="A249" s="4"/>
      <c r="B249" s="4"/>
      <c r="C249" s="18"/>
      <c r="D249" s="8"/>
      <c r="E249" s="8"/>
      <c r="F249" s="4"/>
      <c r="G249" s="9"/>
      <c r="H249" s="18"/>
      <c r="I249" s="18"/>
      <c r="J249" s="23" t="str">
        <f>IF(OR(ISBLANK(H249),ISBLANK((I249))),"",NETWORKDAYS(H249,I249,Setup!$A$2:$A$30))</f>
        <v/>
      </c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</row>
    <row r="250" spans="1:22">
      <c r="A250" s="4"/>
      <c r="B250" s="4"/>
      <c r="C250" s="18"/>
      <c r="D250" s="8"/>
      <c r="E250" s="8"/>
      <c r="F250" s="4"/>
      <c r="G250" s="9"/>
      <c r="H250" s="18"/>
      <c r="I250" s="18"/>
      <c r="J250" s="23" t="str">
        <f>IF(OR(ISBLANK(H250),ISBLANK((I250))),"",NETWORKDAYS(H250,I250,Setup!$A$2:$A$30))</f>
        <v/>
      </c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</row>
    <row r="251" spans="1:22">
      <c r="A251" s="4"/>
      <c r="B251" s="4"/>
      <c r="C251" s="18"/>
      <c r="D251" s="8"/>
      <c r="E251" s="8"/>
      <c r="F251" s="4"/>
      <c r="G251" s="9"/>
      <c r="H251" s="18"/>
      <c r="I251" s="18"/>
      <c r="J251" s="23" t="str">
        <f>IF(OR(ISBLANK(H251),ISBLANK((I251))),"",NETWORKDAYS(H251,I251,Setup!$A$2:$A$30))</f>
        <v/>
      </c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</row>
    <row r="252" spans="1:22">
      <c r="A252" s="4"/>
      <c r="B252" s="4"/>
      <c r="C252" s="18"/>
      <c r="D252" s="8"/>
      <c r="E252" s="8"/>
      <c r="F252" s="4"/>
      <c r="G252" s="9"/>
      <c r="H252" s="18"/>
      <c r="I252" s="18"/>
      <c r="J252" s="23" t="str">
        <f>IF(OR(ISBLANK(H252),ISBLANK((I252))),"",NETWORKDAYS(H252,I252,Setup!$A$2:$A$30))</f>
        <v/>
      </c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</row>
    <row r="253" spans="1:22">
      <c r="A253" s="4"/>
      <c r="B253" s="4"/>
      <c r="C253" s="18"/>
      <c r="D253" s="8"/>
      <c r="E253" s="8"/>
      <c r="F253" s="4"/>
      <c r="G253" s="9"/>
      <c r="H253" s="18"/>
      <c r="I253" s="18"/>
      <c r="J253" s="23" t="str">
        <f>IF(OR(ISBLANK(H253),ISBLANK((I253))),"",NETWORKDAYS(H253,I253,Setup!$A$2:$A$30))</f>
        <v/>
      </c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</row>
    <row r="254" spans="1:22">
      <c r="A254" s="4"/>
      <c r="B254" s="4"/>
      <c r="C254" s="18"/>
      <c r="D254" s="8"/>
      <c r="E254" s="8"/>
      <c r="F254" s="4"/>
      <c r="G254" s="9"/>
      <c r="H254" s="18"/>
      <c r="I254" s="18"/>
      <c r="J254" s="23" t="str">
        <f>IF(OR(ISBLANK(H254),ISBLANK((I254))),"",NETWORKDAYS(H254,I254,Setup!$A$2:$A$30))</f>
        <v/>
      </c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</row>
    <row r="255" spans="1:22">
      <c r="A255" s="4"/>
      <c r="B255" s="4"/>
      <c r="C255" s="18"/>
      <c r="D255" s="8"/>
      <c r="E255" s="8"/>
      <c r="F255" s="4"/>
      <c r="G255" s="9"/>
      <c r="H255" s="18"/>
      <c r="I255" s="18"/>
      <c r="J255" s="23" t="str">
        <f>IF(OR(ISBLANK(H255),ISBLANK((I255))),"",NETWORKDAYS(H255,I255,Setup!$A$2:$A$30))</f>
        <v/>
      </c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</row>
    <row r="256" spans="1:22">
      <c r="A256" s="4"/>
      <c r="B256" s="4"/>
      <c r="C256" s="18"/>
      <c r="D256" s="8"/>
      <c r="E256" s="8"/>
      <c r="F256" s="4"/>
      <c r="G256" s="9"/>
      <c r="H256" s="18"/>
      <c r="I256" s="18"/>
      <c r="J256" s="23" t="str">
        <f>IF(OR(ISBLANK(H256),ISBLANK((I256))),"",NETWORKDAYS(H256,I256,Setup!$A$2:$A$30))</f>
        <v/>
      </c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</row>
    <row r="257" spans="1:22">
      <c r="A257" s="4"/>
      <c r="B257" s="4"/>
      <c r="C257" s="18"/>
      <c r="D257" s="8"/>
      <c r="E257" s="8"/>
      <c r="F257" s="4"/>
      <c r="G257" s="9"/>
      <c r="H257" s="18"/>
      <c r="I257" s="18"/>
      <c r="J257" s="23" t="str">
        <f>IF(OR(ISBLANK(H257),ISBLANK((I257))),"",NETWORKDAYS(H257,I257,Setup!$A$2:$A$30))</f>
        <v/>
      </c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</row>
    <row r="258" spans="1:22">
      <c r="A258" s="4"/>
      <c r="B258" s="4"/>
      <c r="C258" s="18"/>
      <c r="D258" s="8"/>
      <c r="E258" s="8"/>
      <c r="F258" s="4"/>
      <c r="G258" s="9"/>
      <c r="H258" s="18"/>
      <c r="I258" s="18"/>
      <c r="J258" s="23" t="str">
        <f>IF(OR(ISBLANK(H258),ISBLANK((I258))),"",NETWORKDAYS(H258,I258,Setup!$A$2:$A$30))</f>
        <v/>
      </c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</row>
    <row r="259" spans="1:22">
      <c r="A259" s="4"/>
      <c r="B259" s="4"/>
      <c r="C259" s="18"/>
      <c r="D259" s="8"/>
      <c r="E259" s="8"/>
      <c r="F259" s="4"/>
      <c r="G259" s="9"/>
      <c r="H259" s="18"/>
      <c r="I259" s="18"/>
      <c r="J259" s="23" t="str">
        <f>IF(OR(ISBLANK(H259),ISBLANK((I259))),"",NETWORKDAYS(H259,I259,Setup!$A$2:$A$30))</f>
        <v/>
      </c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</row>
    <row r="260" spans="1:22">
      <c r="A260" s="4"/>
      <c r="B260" s="4"/>
      <c r="C260" s="18"/>
      <c r="D260" s="8"/>
      <c r="E260" s="8"/>
      <c r="F260" s="4"/>
      <c r="G260" s="9"/>
      <c r="H260" s="18"/>
      <c r="I260" s="18"/>
      <c r="J260" s="23" t="str">
        <f>IF(OR(ISBLANK(H260),ISBLANK((I260))),"",NETWORKDAYS(H260,I260,Setup!$A$2:$A$30))</f>
        <v/>
      </c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</row>
    <row r="261" spans="1:22">
      <c r="A261" s="4"/>
      <c r="B261" s="4"/>
      <c r="C261" s="18"/>
      <c r="D261" s="8"/>
      <c r="E261" s="8"/>
      <c r="F261" s="4"/>
      <c r="G261" s="9"/>
      <c r="H261" s="18"/>
      <c r="I261" s="18"/>
      <c r="J261" s="23" t="str">
        <f>IF(OR(ISBLANK(H261),ISBLANK((I261))),"",NETWORKDAYS(H261,I261,Setup!$A$2:$A$30))</f>
        <v/>
      </c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</row>
    <row r="262" spans="1:22">
      <c r="A262" s="4"/>
      <c r="B262" s="4"/>
      <c r="C262" s="18"/>
      <c r="D262" s="8"/>
      <c r="E262" s="8"/>
      <c r="F262" s="4"/>
      <c r="G262" s="9"/>
      <c r="H262" s="18"/>
      <c r="I262" s="18"/>
      <c r="J262" s="23" t="str">
        <f>IF(OR(ISBLANK(H262),ISBLANK((I262))),"",NETWORKDAYS(H262,I262,Setup!$A$2:$A$30))</f>
        <v/>
      </c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</row>
    <row r="263" spans="1:22">
      <c r="A263" s="4"/>
      <c r="B263" s="4"/>
      <c r="C263" s="18"/>
      <c r="D263" s="8"/>
      <c r="E263" s="8"/>
      <c r="F263" s="4"/>
      <c r="G263" s="9"/>
      <c r="H263" s="18"/>
      <c r="I263" s="18"/>
      <c r="J263" s="23" t="str">
        <f>IF(OR(ISBLANK(H263),ISBLANK((I263))),"",NETWORKDAYS(H263,I263,Setup!$A$2:$A$30))</f>
        <v/>
      </c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</row>
    <row r="264" spans="1:22">
      <c r="A264" s="4"/>
      <c r="B264" s="4"/>
      <c r="C264" s="18"/>
      <c r="D264" s="8"/>
      <c r="E264" s="8"/>
      <c r="F264" s="4"/>
      <c r="G264" s="9"/>
      <c r="H264" s="18"/>
      <c r="I264" s="18"/>
      <c r="J264" s="23" t="str">
        <f>IF(OR(ISBLANK(H264),ISBLANK((I264))),"",NETWORKDAYS(H264,I264,Setup!$A$2:$A$30))</f>
        <v/>
      </c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</row>
    <row r="265" spans="1:22">
      <c r="A265" s="4"/>
      <c r="B265" s="4"/>
      <c r="C265" s="18"/>
      <c r="D265" s="8"/>
      <c r="E265" s="8"/>
      <c r="F265" s="4"/>
      <c r="G265" s="9"/>
      <c r="H265" s="18"/>
      <c r="I265" s="18"/>
      <c r="J265" s="23" t="str">
        <f>IF(OR(ISBLANK(H265),ISBLANK((I265))),"",NETWORKDAYS(H265,I265,Setup!$A$2:$A$30))</f>
        <v/>
      </c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</row>
    <row r="266" spans="1:22">
      <c r="A266" s="4"/>
      <c r="B266" s="4"/>
      <c r="C266" s="18"/>
      <c r="D266" s="8"/>
      <c r="E266" s="8"/>
      <c r="F266" s="4"/>
      <c r="G266" s="9"/>
      <c r="H266" s="18"/>
      <c r="I266" s="18"/>
      <c r="J266" s="23" t="str">
        <f>IF(OR(ISBLANK(H266),ISBLANK((I266))),"",NETWORKDAYS(H266,I266,Setup!$A$2:$A$30))</f>
        <v/>
      </c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</row>
    <row r="267" spans="1:22">
      <c r="A267" s="4"/>
      <c r="B267" s="4"/>
      <c r="C267" s="18"/>
      <c r="D267" s="8"/>
      <c r="E267" s="8"/>
      <c r="F267" s="4"/>
      <c r="G267" s="9"/>
      <c r="H267" s="18"/>
      <c r="I267" s="18"/>
      <c r="J267" s="23" t="str">
        <f>IF(OR(ISBLANK(H267),ISBLANK((I267))),"",NETWORKDAYS(H267,I267,Setup!$A$2:$A$30))</f>
        <v/>
      </c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</row>
    <row r="268" spans="1:22">
      <c r="A268" s="4"/>
      <c r="B268" s="4"/>
      <c r="C268" s="18"/>
      <c r="D268" s="8"/>
      <c r="E268" s="8"/>
      <c r="F268" s="4"/>
      <c r="G268" s="9"/>
      <c r="H268" s="18"/>
      <c r="I268" s="18"/>
      <c r="J268" s="23" t="str">
        <f>IF(OR(ISBLANK(H268),ISBLANK((I268))),"",NETWORKDAYS(H268,I268,Setup!$A$2:$A$30))</f>
        <v/>
      </c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</row>
    <row r="269" spans="1:22">
      <c r="A269" s="4"/>
      <c r="B269" s="4"/>
      <c r="C269" s="18"/>
      <c r="D269" s="8"/>
      <c r="E269" s="8"/>
      <c r="F269" s="4"/>
      <c r="G269" s="9"/>
      <c r="H269" s="18"/>
      <c r="I269" s="18"/>
      <c r="J269" s="23" t="str">
        <f>IF(OR(ISBLANK(H269),ISBLANK((I269))),"",NETWORKDAYS(H269,I269,Setup!$A$2:$A$30))</f>
        <v/>
      </c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</row>
    <row r="270" spans="1:22">
      <c r="A270" s="4"/>
      <c r="B270" s="4"/>
      <c r="C270" s="18"/>
      <c r="D270" s="8"/>
      <c r="E270" s="8"/>
      <c r="F270" s="4"/>
      <c r="G270" s="9"/>
      <c r="H270" s="18"/>
      <c r="I270" s="18"/>
      <c r="J270" s="23" t="str">
        <f>IF(OR(ISBLANK(H270),ISBLANK((I270))),"",NETWORKDAYS(H270,I270,Setup!$A$2:$A$30))</f>
        <v/>
      </c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</row>
    <row r="271" spans="1:22">
      <c r="A271" s="4"/>
      <c r="B271" s="4"/>
      <c r="C271" s="18"/>
      <c r="D271" s="8"/>
      <c r="E271" s="8"/>
      <c r="F271" s="4"/>
      <c r="G271" s="9"/>
      <c r="H271" s="18"/>
      <c r="I271" s="18"/>
      <c r="J271" s="23" t="str">
        <f>IF(OR(ISBLANK(H271),ISBLANK((I271))),"",NETWORKDAYS(H271,I271,Setup!$A$2:$A$30))</f>
        <v/>
      </c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</row>
    <row r="272" spans="1:22">
      <c r="A272" s="4"/>
      <c r="B272" s="4"/>
      <c r="C272" s="18"/>
      <c r="D272" s="8"/>
      <c r="E272" s="8"/>
      <c r="F272" s="4"/>
      <c r="G272" s="9"/>
      <c r="H272" s="18"/>
      <c r="I272" s="18"/>
      <c r="J272" s="23" t="str">
        <f>IF(OR(ISBLANK(H272),ISBLANK((I272))),"",NETWORKDAYS(H272,I272,Setup!$A$2:$A$30))</f>
        <v/>
      </c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</row>
    <row r="273" spans="1:22">
      <c r="A273" s="4"/>
      <c r="B273" s="4"/>
      <c r="C273" s="18"/>
      <c r="D273" s="8"/>
      <c r="E273" s="8"/>
      <c r="F273" s="4"/>
      <c r="G273" s="9"/>
      <c r="H273" s="18"/>
      <c r="I273" s="18"/>
      <c r="J273" s="23" t="str">
        <f>IF(OR(ISBLANK(H273),ISBLANK((I273))),"",NETWORKDAYS(H273,I273,Setup!$A$2:$A$30))</f>
        <v/>
      </c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</row>
    <row r="274" spans="1:22">
      <c r="A274" s="4"/>
      <c r="B274" s="4"/>
      <c r="C274" s="18"/>
      <c r="D274" s="8"/>
      <c r="E274" s="8"/>
      <c r="F274" s="4"/>
      <c r="G274" s="9"/>
      <c r="H274" s="18"/>
      <c r="I274" s="18"/>
      <c r="J274" s="23" t="str">
        <f>IF(OR(ISBLANK(H274),ISBLANK((I274))),"",NETWORKDAYS(H274,I274,Setup!$A$2:$A$30))</f>
        <v/>
      </c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</row>
    <row r="275" spans="1:22">
      <c r="A275" s="4"/>
      <c r="B275" s="4"/>
      <c r="C275" s="18"/>
      <c r="D275" s="8"/>
      <c r="E275" s="8"/>
      <c r="F275" s="4"/>
      <c r="G275" s="9"/>
      <c r="H275" s="18"/>
      <c r="I275" s="18"/>
      <c r="J275" s="23" t="str">
        <f>IF(OR(ISBLANK(H275),ISBLANK((I275))),"",NETWORKDAYS(H275,I275,Setup!$A$2:$A$30))</f>
        <v/>
      </c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</row>
    <row r="276" spans="1:22">
      <c r="A276" s="4"/>
      <c r="B276" s="4"/>
      <c r="C276" s="18"/>
      <c r="D276" s="8"/>
      <c r="E276" s="8"/>
      <c r="F276" s="4"/>
      <c r="G276" s="9"/>
      <c r="H276" s="18"/>
      <c r="I276" s="18"/>
      <c r="J276" s="23" t="str">
        <f>IF(OR(ISBLANK(H276),ISBLANK((I276))),"",NETWORKDAYS(H276,I276,Setup!$A$2:$A$30))</f>
        <v/>
      </c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</row>
    <row r="277" spans="1:22">
      <c r="A277" s="4"/>
      <c r="B277" s="4"/>
      <c r="C277" s="18"/>
      <c r="D277" s="8"/>
      <c r="E277" s="8"/>
      <c r="F277" s="4"/>
      <c r="G277" s="9"/>
      <c r="H277" s="18"/>
      <c r="I277" s="18"/>
      <c r="J277" s="23" t="str">
        <f>IF(OR(ISBLANK(H277),ISBLANK((I277))),"",NETWORKDAYS(H277,I277,Setup!$A$2:$A$30))</f>
        <v/>
      </c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</row>
    <row r="278" spans="1:22">
      <c r="A278" s="4"/>
      <c r="B278" s="4"/>
      <c r="C278" s="18"/>
      <c r="D278" s="8"/>
      <c r="E278" s="8"/>
      <c r="F278" s="4"/>
      <c r="G278" s="9"/>
      <c r="H278" s="18"/>
      <c r="I278" s="18"/>
      <c r="J278" s="23" t="str">
        <f>IF(OR(ISBLANK(H278),ISBLANK((I278))),"",NETWORKDAYS(H278,I278,Setup!$A$2:$A$30))</f>
        <v/>
      </c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</row>
    <row r="279" spans="1:22">
      <c r="A279" s="4"/>
      <c r="B279" s="4"/>
      <c r="C279" s="18"/>
      <c r="D279" s="8"/>
      <c r="E279" s="8"/>
      <c r="F279" s="4"/>
      <c r="G279" s="9"/>
      <c r="H279" s="18"/>
      <c r="I279" s="18"/>
      <c r="J279" s="23" t="str">
        <f>IF(OR(ISBLANK(H279),ISBLANK((I279))),"",NETWORKDAYS(H279,I279,Setup!$A$2:$A$30))</f>
        <v/>
      </c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</row>
    <row r="280" spans="1:22">
      <c r="A280" s="4"/>
      <c r="B280" s="4"/>
      <c r="C280" s="18"/>
      <c r="D280" s="8"/>
      <c r="E280" s="8"/>
      <c r="F280" s="4"/>
      <c r="G280" s="9"/>
      <c r="H280" s="18"/>
      <c r="I280" s="18"/>
      <c r="J280" s="23" t="str">
        <f>IF(OR(ISBLANK(H280),ISBLANK((I280))),"",NETWORKDAYS(H280,I280,Setup!$A$2:$A$30))</f>
        <v/>
      </c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</row>
    <row r="281" spans="1:22">
      <c r="A281" s="4"/>
      <c r="B281" s="4"/>
      <c r="C281" s="18"/>
      <c r="D281" s="8"/>
      <c r="E281" s="8"/>
      <c r="F281" s="4"/>
      <c r="G281" s="9"/>
      <c r="H281" s="18"/>
      <c r="I281" s="18"/>
      <c r="J281" s="23" t="str">
        <f>IF(OR(ISBLANK(H281),ISBLANK((I281))),"",NETWORKDAYS(H281,I281,Setup!$A$2:$A$30))</f>
        <v/>
      </c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</row>
    <row r="282" spans="1:22">
      <c r="A282" s="4"/>
      <c r="B282" s="4"/>
      <c r="C282" s="18"/>
      <c r="D282" s="8"/>
      <c r="E282" s="8"/>
      <c r="F282" s="4"/>
      <c r="G282" s="9"/>
      <c r="H282" s="18"/>
      <c r="I282" s="18"/>
      <c r="J282" s="23" t="str">
        <f>IF(OR(ISBLANK(H282),ISBLANK((I282))),"",NETWORKDAYS(H282,I282,Setup!$A$2:$A$30))</f>
        <v/>
      </c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</row>
    <row r="283" spans="1:22">
      <c r="A283" s="4"/>
      <c r="B283" s="4"/>
      <c r="C283" s="18"/>
      <c r="D283" s="8"/>
      <c r="E283" s="8"/>
      <c r="F283" s="4"/>
      <c r="G283" s="9"/>
      <c r="H283" s="18"/>
      <c r="I283" s="18"/>
      <c r="J283" s="23" t="str">
        <f>IF(OR(ISBLANK(H283),ISBLANK((I283))),"",NETWORKDAYS(H283,I283,Setup!$A$2:$A$30))</f>
        <v/>
      </c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</row>
    <row r="284" spans="1:22">
      <c r="A284" s="4"/>
      <c r="B284" s="4"/>
      <c r="C284" s="18"/>
      <c r="D284" s="8"/>
      <c r="E284" s="8"/>
      <c r="F284" s="4"/>
      <c r="G284" s="9"/>
      <c r="H284" s="18"/>
      <c r="I284" s="18"/>
      <c r="J284" s="23" t="str">
        <f>IF(OR(ISBLANK(H284),ISBLANK((I284))),"",NETWORKDAYS(H284,I284,Setup!$A$2:$A$30))</f>
        <v/>
      </c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</row>
    <row r="285" spans="1:22">
      <c r="A285" s="4"/>
      <c r="B285" s="4"/>
      <c r="C285" s="18"/>
      <c r="D285" s="8"/>
      <c r="E285" s="8"/>
      <c r="F285" s="4"/>
      <c r="G285" s="9"/>
      <c r="H285" s="18"/>
      <c r="I285" s="18"/>
      <c r="J285" s="23" t="str">
        <f>IF(OR(ISBLANK(H285),ISBLANK((I285))),"",NETWORKDAYS(H285,I285,Setup!$A$2:$A$30))</f>
        <v/>
      </c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</row>
    <row r="286" spans="1:22">
      <c r="A286" s="4"/>
      <c r="B286" s="4"/>
      <c r="C286" s="18"/>
      <c r="D286" s="8"/>
      <c r="E286" s="8"/>
      <c r="F286" s="4"/>
      <c r="G286" s="9"/>
      <c r="H286" s="18"/>
      <c r="I286" s="18"/>
      <c r="J286" s="23" t="str">
        <f>IF(OR(ISBLANK(H286),ISBLANK((I286))),"",NETWORKDAYS(H286,I286,Setup!$A$2:$A$30))</f>
        <v/>
      </c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</row>
    <row r="287" spans="1:22">
      <c r="A287" s="4"/>
      <c r="B287" s="4"/>
      <c r="C287" s="18"/>
      <c r="D287" s="8"/>
      <c r="E287" s="8"/>
      <c r="F287" s="4"/>
      <c r="G287" s="9"/>
      <c r="H287" s="18"/>
      <c r="I287" s="18"/>
      <c r="J287" s="23" t="str">
        <f>IF(OR(ISBLANK(H287),ISBLANK((I287))),"",NETWORKDAYS(H287,I287,Setup!$A$2:$A$30))</f>
        <v/>
      </c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</row>
    <row r="288" spans="1:22">
      <c r="A288" s="4"/>
      <c r="B288" s="4"/>
      <c r="C288" s="18"/>
      <c r="D288" s="8"/>
      <c r="E288" s="8"/>
      <c r="F288" s="4"/>
      <c r="G288" s="9"/>
      <c r="H288" s="18"/>
      <c r="I288" s="18"/>
      <c r="J288" s="23" t="str">
        <f>IF(OR(ISBLANK(H288),ISBLANK((I288))),"",NETWORKDAYS(H288,I288,Setup!$A$2:$A$30))</f>
        <v/>
      </c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</row>
    <row r="289" spans="1:22">
      <c r="A289" s="4"/>
      <c r="B289" s="4"/>
      <c r="C289" s="18"/>
      <c r="D289" s="8"/>
      <c r="E289" s="8"/>
      <c r="F289" s="4"/>
      <c r="G289" s="9"/>
      <c r="H289" s="18"/>
      <c r="I289" s="18"/>
      <c r="J289" s="23" t="str">
        <f>IF(OR(ISBLANK(H289),ISBLANK((I289))),"",NETWORKDAYS(H289,I289,Setup!$A$2:$A$30))</f>
        <v/>
      </c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</row>
    <row r="290" spans="1:22">
      <c r="A290" s="4"/>
      <c r="B290" s="4"/>
      <c r="C290" s="18"/>
      <c r="D290" s="8"/>
      <c r="E290" s="8"/>
      <c r="F290" s="4"/>
      <c r="G290" s="9"/>
      <c r="H290" s="18"/>
      <c r="I290" s="18"/>
      <c r="J290" s="23" t="str">
        <f>IF(OR(ISBLANK(H290),ISBLANK((I290))),"",NETWORKDAYS(H290,I290,Setup!$A$2:$A$30))</f>
        <v/>
      </c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</row>
    <row r="291" spans="1:22">
      <c r="A291" s="4"/>
      <c r="B291" s="4"/>
      <c r="C291" s="18"/>
      <c r="D291" s="8"/>
      <c r="E291" s="8"/>
      <c r="F291" s="4"/>
      <c r="G291" s="9"/>
      <c r="H291" s="18"/>
      <c r="I291" s="18"/>
      <c r="J291" s="23" t="str">
        <f>IF(OR(ISBLANK(H291),ISBLANK((I291))),"",NETWORKDAYS(H291,I291,Setup!$A$2:$A$30))</f>
        <v/>
      </c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</row>
    <row r="292" spans="1:22">
      <c r="A292" s="4"/>
      <c r="B292" s="4"/>
      <c r="C292" s="18"/>
      <c r="D292" s="8"/>
      <c r="E292" s="8"/>
      <c r="F292" s="4"/>
      <c r="G292" s="9"/>
      <c r="H292" s="18"/>
      <c r="I292" s="18"/>
      <c r="J292" s="23" t="str">
        <f>IF(OR(ISBLANK(H292),ISBLANK((I292))),"",NETWORKDAYS(H292,I292,Setup!$A$2:$A$30))</f>
        <v/>
      </c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</row>
    <row r="293" spans="1:22">
      <c r="A293" s="4"/>
      <c r="B293" s="4"/>
      <c r="C293" s="18"/>
      <c r="D293" s="8"/>
      <c r="E293" s="8"/>
      <c r="F293" s="4"/>
      <c r="G293" s="9"/>
      <c r="H293" s="18"/>
      <c r="I293" s="18"/>
      <c r="J293" s="23" t="str">
        <f>IF(OR(ISBLANK(H293),ISBLANK((I293))),"",NETWORKDAYS(H293,I293,Setup!$A$2:$A$30))</f>
        <v/>
      </c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</row>
    <row r="294" spans="1:22">
      <c r="A294" s="4"/>
      <c r="B294" s="4"/>
      <c r="C294" s="18"/>
      <c r="D294" s="8"/>
      <c r="E294" s="8"/>
      <c r="F294" s="4"/>
      <c r="G294" s="9"/>
      <c r="H294" s="18"/>
      <c r="I294" s="18"/>
      <c r="J294" s="23" t="str">
        <f>IF(OR(ISBLANK(H294),ISBLANK((I294))),"",NETWORKDAYS(H294,I294,Setup!$A$2:$A$30))</f>
        <v/>
      </c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</row>
    <row r="295" spans="1:22">
      <c r="A295" s="4"/>
      <c r="B295" s="4"/>
      <c r="C295" s="18"/>
      <c r="D295" s="8"/>
      <c r="E295" s="8"/>
      <c r="F295" s="4"/>
      <c r="G295" s="9"/>
      <c r="H295" s="18"/>
      <c r="I295" s="18"/>
      <c r="J295" s="23" t="str">
        <f>IF(OR(ISBLANK(H295),ISBLANK((I295))),"",NETWORKDAYS(H295,I295,Setup!$A$2:$A$30))</f>
        <v/>
      </c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</row>
    <row r="296" spans="1:22">
      <c r="A296" s="4"/>
      <c r="B296" s="4"/>
      <c r="C296" s="18"/>
      <c r="D296" s="8"/>
      <c r="E296" s="8"/>
      <c r="F296" s="4"/>
      <c r="G296" s="9"/>
      <c r="H296" s="18"/>
      <c r="I296" s="18"/>
      <c r="J296" s="23" t="str">
        <f>IF(OR(ISBLANK(H296),ISBLANK((I296))),"",NETWORKDAYS(H296,I296,Setup!$A$2:$A$30))</f>
        <v/>
      </c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</row>
    <row r="297" spans="1:22">
      <c r="A297" s="4"/>
      <c r="B297" s="4"/>
      <c r="C297" s="18"/>
      <c r="D297" s="8"/>
      <c r="E297" s="8"/>
      <c r="F297" s="4"/>
      <c r="G297" s="9"/>
      <c r="H297" s="18"/>
      <c r="I297" s="18"/>
      <c r="J297" s="23" t="str">
        <f>IF(OR(ISBLANK(H297),ISBLANK((I297))),"",NETWORKDAYS(H297,I297,Setup!$A$2:$A$30))</f>
        <v/>
      </c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</row>
    <row r="298" spans="1:22">
      <c r="A298" s="4"/>
      <c r="B298" s="4"/>
      <c r="C298" s="18"/>
      <c r="D298" s="8"/>
      <c r="E298" s="8"/>
      <c r="F298" s="4"/>
      <c r="G298" s="9"/>
      <c r="H298" s="18"/>
      <c r="I298" s="18"/>
      <c r="J298" s="23" t="str">
        <f>IF(OR(ISBLANK(H298),ISBLANK((I298))),"",NETWORKDAYS(H298,I298,Setup!$A$2:$A$30))</f>
        <v/>
      </c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</row>
    <row r="299" spans="1:22">
      <c r="A299" s="4"/>
      <c r="B299" s="4"/>
      <c r="C299" s="18"/>
      <c r="D299" s="8"/>
      <c r="E299" s="8"/>
      <c r="F299" s="4"/>
      <c r="G299" s="9"/>
      <c r="H299" s="18"/>
      <c r="I299" s="18"/>
      <c r="J299" s="23" t="str">
        <f>IF(OR(ISBLANK(H299),ISBLANK((I299))),"",NETWORKDAYS(H299,I299,Setup!$A$2:$A$30))</f>
        <v/>
      </c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</row>
    <row r="300" spans="1:22">
      <c r="A300" s="4"/>
      <c r="B300" s="4"/>
      <c r="C300" s="18"/>
      <c r="D300" s="8"/>
      <c r="E300" s="8"/>
      <c r="F300" s="4"/>
      <c r="G300" s="9"/>
      <c r="H300" s="18"/>
      <c r="I300" s="18"/>
      <c r="J300" s="23" t="str">
        <f>IF(OR(ISBLANK(H300),ISBLANK((I300))),"",NETWORKDAYS(H300,I300,Setup!$A$2:$A$30))</f>
        <v/>
      </c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</row>
    <row r="301" spans="1:22">
      <c r="A301" s="4"/>
      <c r="B301" s="4"/>
      <c r="C301" s="18"/>
      <c r="D301" s="8"/>
      <c r="E301" s="8"/>
      <c r="F301" s="4"/>
      <c r="G301" s="9"/>
      <c r="H301" s="18"/>
      <c r="I301" s="18"/>
      <c r="J301" s="23" t="str">
        <f>IF(OR(ISBLANK(H301),ISBLANK((I301))),"",NETWORKDAYS(H301,I301,Setup!$A$2:$A$30))</f>
        <v/>
      </c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</row>
    <row r="302" spans="1:22">
      <c r="A302" s="4"/>
      <c r="B302" s="4"/>
      <c r="C302" s="18"/>
      <c r="D302" s="8"/>
      <c r="E302" s="8"/>
      <c r="F302" s="4"/>
      <c r="G302" s="9"/>
      <c r="H302" s="18"/>
      <c r="I302" s="18"/>
      <c r="J302" s="23" t="str">
        <f>IF(OR(ISBLANK(H302),ISBLANK((I302))),"",NETWORKDAYS(H302,I302,Setup!$A$2:$A$30))</f>
        <v/>
      </c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</row>
    <row r="303" spans="1:22">
      <c r="A303" s="4"/>
      <c r="B303" s="4"/>
      <c r="C303" s="18"/>
      <c r="D303" s="8"/>
      <c r="E303" s="8"/>
      <c r="F303" s="4"/>
      <c r="G303" s="9"/>
      <c r="H303" s="18"/>
      <c r="I303" s="18"/>
      <c r="J303" s="23" t="str">
        <f>IF(OR(ISBLANK(H303),ISBLANK((I303))),"",NETWORKDAYS(H303,I303,Setup!$A$2:$A$30))</f>
        <v/>
      </c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</row>
    <row r="304" spans="1:22">
      <c r="A304" s="4"/>
      <c r="B304" s="4"/>
      <c r="C304" s="18"/>
      <c r="D304" s="8"/>
      <c r="E304" s="8"/>
      <c r="F304" s="4"/>
      <c r="G304" s="9"/>
      <c r="H304" s="18"/>
      <c r="I304" s="18"/>
      <c r="J304" s="23" t="str">
        <f>IF(OR(ISBLANK(H304),ISBLANK((I304))),"",NETWORKDAYS(H304,I304,Setup!$A$2:$A$30))</f>
        <v/>
      </c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</row>
    <row r="305" spans="1:22">
      <c r="A305" s="4"/>
      <c r="B305" s="4"/>
      <c r="C305" s="18"/>
      <c r="D305" s="8"/>
      <c r="E305" s="8"/>
      <c r="F305" s="4"/>
      <c r="G305" s="9"/>
      <c r="H305" s="18"/>
      <c r="I305" s="18"/>
      <c r="J305" s="23" t="str">
        <f>IF(OR(ISBLANK(H305),ISBLANK((I305))),"",NETWORKDAYS(H305,I305,Setup!$A$2:$A$30))</f>
        <v/>
      </c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</row>
    <row r="306" spans="1:22">
      <c r="A306" s="4"/>
      <c r="B306" s="4"/>
      <c r="C306" s="18"/>
      <c r="D306" s="8"/>
      <c r="E306" s="8"/>
      <c r="F306" s="4"/>
      <c r="G306" s="9"/>
      <c r="H306" s="18"/>
      <c r="I306" s="18"/>
      <c r="J306" s="23" t="str">
        <f>IF(OR(ISBLANK(H306),ISBLANK((I306))),"",NETWORKDAYS(H306,I306,Setup!$A$2:$A$30))</f>
        <v/>
      </c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</row>
    <row r="307" spans="1:22">
      <c r="A307" s="4"/>
      <c r="B307" s="4"/>
      <c r="C307" s="18"/>
      <c r="D307" s="8"/>
      <c r="E307" s="8"/>
      <c r="F307" s="4"/>
      <c r="G307" s="9"/>
      <c r="H307" s="18"/>
      <c r="I307" s="18"/>
      <c r="J307" s="23" t="str">
        <f>IF(OR(ISBLANK(H307),ISBLANK((I307))),"",NETWORKDAYS(H307,I307,Setup!$A$2:$A$30))</f>
        <v/>
      </c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</row>
    <row r="308" spans="1:22">
      <c r="A308" s="4"/>
      <c r="B308" s="4"/>
      <c r="C308" s="18"/>
      <c r="D308" s="8"/>
      <c r="E308" s="8"/>
      <c r="F308" s="4"/>
      <c r="G308" s="9"/>
      <c r="H308" s="18"/>
      <c r="I308" s="18"/>
      <c r="J308" s="23" t="str">
        <f>IF(OR(ISBLANK(H308),ISBLANK((I308))),"",NETWORKDAYS(H308,I308,Setup!$A$2:$A$30))</f>
        <v/>
      </c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</row>
    <row r="309" spans="1:22">
      <c r="A309" s="4"/>
      <c r="B309" s="4"/>
      <c r="C309" s="18"/>
      <c r="D309" s="8"/>
      <c r="E309" s="8"/>
      <c r="F309" s="4"/>
      <c r="G309" s="9"/>
      <c r="H309" s="18"/>
      <c r="I309" s="18"/>
      <c r="J309" s="23" t="str">
        <f>IF(OR(ISBLANK(H309),ISBLANK((I309))),"",NETWORKDAYS(H309,I309,Setup!$A$2:$A$30))</f>
        <v/>
      </c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</row>
    <row r="310" spans="1:22">
      <c r="A310" s="4"/>
      <c r="B310" s="4"/>
      <c r="C310" s="18"/>
      <c r="D310" s="8"/>
      <c r="E310" s="8"/>
      <c r="F310" s="4"/>
      <c r="G310" s="9"/>
      <c r="H310" s="18"/>
      <c r="I310" s="18"/>
      <c r="J310" s="23" t="str">
        <f>IF(OR(ISBLANK(H310),ISBLANK((I310))),"",NETWORKDAYS(H310,I310,Setup!$A$2:$A$30))</f>
        <v/>
      </c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</row>
    <row r="311" spans="1:22">
      <c r="A311" s="4"/>
      <c r="B311" s="4"/>
      <c r="C311" s="18"/>
      <c r="D311" s="8"/>
      <c r="E311" s="8"/>
      <c r="F311" s="4"/>
      <c r="G311" s="9"/>
      <c r="H311" s="18"/>
      <c r="I311" s="18"/>
      <c r="J311" s="23" t="str">
        <f>IF(OR(ISBLANK(H311),ISBLANK((I311))),"",NETWORKDAYS(H311,I311,Setup!$A$2:$A$30))</f>
        <v/>
      </c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</row>
    <row r="312" spans="1:22">
      <c r="A312" s="4"/>
      <c r="B312" s="4"/>
      <c r="C312" s="18"/>
      <c r="D312" s="8"/>
      <c r="E312" s="8"/>
      <c r="F312" s="4"/>
      <c r="G312" s="9"/>
      <c r="H312" s="18"/>
      <c r="I312" s="18"/>
      <c r="J312" s="23" t="str">
        <f>IF(OR(ISBLANK(H312),ISBLANK((I312))),"",NETWORKDAYS(H312,I312,Setup!$A$2:$A$30))</f>
        <v/>
      </c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</row>
    <row r="313" spans="1:22">
      <c r="A313" s="4"/>
      <c r="B313" s="4"/>
      <c r="C313" s="18"/>
      <c r="D313" s="8"/>
      <c r="E313" s="8"/>
      <c r="F313" s="4"/>
      <c r="G313" s="9"/>
      <c r="H313" s="18"/>
      <c r="I313" s="18"/>
      <c r="J313" s="23" t="str">
        <f>IF(OR(ISBLANK(H313),ISBLANK((I313))),"",NETWORKDAYS(H313,I313,Setup!$A$2:$A$30))</f>
        <v/>
      </c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</row>
    <row r="314" spans="1:22">
      <c r="A314" s="4"/>
      <c r="B314" s="4"/>
      <c r="C314" s="18"/>
      <c r="D314" s="8"/>
      <c r="E314" s="8"/>
      <c r="F314" s="4"/>
      <c r="G314" s="9"/>
      <c r="H314" s="18"/>
      <c r="I314" s="18"/>
      <c r="J314" s="23" t="str">
        <f>IF(OR(ISBLANK(H314),ISBLANK((I314))),"",NETWORKDAYS(H314,I314,Setup!$A$2:$A$30))</f>
        <v/>
      </c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</row>
    <row r="315" spans="1:22">
      <c r="A315" s="4"/>
      <c r="B315" s="4"/>
      <c r="C315" s="18"/>
      <c r="D315" s="8"/>
      <c r="E315" s="8"/>
      <c r="F315" s="4"/>
      <c r="G315" s="9"/>
      <c r="H315" s="18"/>
      <c r="I315" s="18"/>
      <c r="J315" s="23" t="str">
        <f>IF(OR(ISBLANK(H315),ISBLANK((I315))),"",NETWORKDAYS(H315,I315,Setup!$A$2:$A$30))</f>
        <v/>
      </c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</row>
    <row r="316" spans="1:22">
      <c r="A316" s="4"/>
      <c r="B316" s="4"/>
      <c r="C316" s="18"/>
      <c r="D316" s="8"/>
      <c r="E316" s="8"/>
      <c r="F316" s="4"/>
      <c r="G316" s="9"/>
      <c r="H316" s="18"/>
      <c r="I316" s="18"/>
      <c r="J316" s="23" t="str">
        <f>IF(OR(ISBLANK(H316),ISBLANK((I316))),"",NETWORKDAYS(H316,I316,Setup!$A$2:$A$30))</f>
        <v/>
      </c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</row>
    <row r="317" spans="1:22">
      <c r="A317" s="4"/>
      <c r="B317" s="4"/>
      <c r="C317" s="18"/>
      <c r="D317" s="8"/>
      <c r="E317" s="8"/>
      <c r="F317" s="4"/>
      <c r="G317" s="9"/>
      <c r="H317" s="18"/>
      <c r="I317" s="18"/>
      <c r="J317" s="23" t="str">
        <f>IF(OR(ISBLANK(H317),ISBLANK((I317))),"",NETWORKDAYS(H317,I317,Setup!$A$2:$A$30))</f>
        <v/>
      </c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</row>
    <row r="318" spans="1:22">
      <c r="A318" s="4"/>
      <c r="B318" s="4"/>
      <c r="C318" s="18"/>
      <c r="D318" s="8"/>
      <c r="E318" s="8"/>
      <c r="F318" s="4"/>
      <c r="G318" s="9"/>
      <c r="H318" s="18"/>
      <c r="I318" s="18"/>
      <c r="J318" s="23" t="str">
        <f>IF(OR(ISBLANK(H318),ISBLANK((I318))),"",NETWORKDAYS(H318,I318,Setup!$A$2:$A$30))</f>
        <v/>
      </c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</row>
    <row r="319" spans="1:22">
      <c r="A319" s="4"/>
      <c r="B319" s="4"/>
      <c r="C319" s="18"/>
      <c r="D319" s="8"/>
      <c r="E319" s="8"/>
      <c r="F319" s="4"/>
      <c r="G319" s="9"/>
      <c r="H319" s="18"/>
      <c r="I319" s="18"/>
      <c r="J319" s="23" t="str">
        <f>IF(OR(ISBLANK(H319),ISBLANK((I319))),"",NETWORKDAYS(H319,I319,Setup!$A$2:$A$30))</f>
        <v/>
      </c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</row>
    <row r="320" spans="1:22">
      <c r="A320" s="4"/>
      <c r="B320" s="4"/>
      <c r="C320" s="18"/>
      <c r="D320" s="8"/>
      <c r="E320" s="8"/>
      <c r="F320" s="4"/>
      <c r="G320" s="9"/>
      <c r="H320" s="18"/>
      <c r="I320" s="18"/>
      <c r="J320" s="23" t="str">
        <f>IF(OR(ISBLANK(H320),ISBLANK((I320))),"",NETWORKDAYS(H320,I320,Setup!$A$2:$A$30))</f>
        <v/>
      </c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</row>
    <row r="321" spans="1:22">
      <c r="A321" s="4"/>
      <c r="B321" s="4"/>
      <c r="C321" s="18"/>
      <c r="D321" s="8"/>
      <c r="E321" s="8"/>
      <c r="F321" s="4"/>
      <c r="G321" s="9"/>
      <c r="H321" s="18"/>
      <c r="I321" s="18"/>
      <c r="J321" s="23" t="str">
        <f>IF(OR(ISBLANK(H321),ISBLANK((I321))),"",NETWORKDAYS(H321,I321,Setup!$A$2:$A$30))</f>
        <v/>
      </c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</row>
    <row r="322" spans="1:22">
      <c r="A322" s="4"/>
      <c r="B322" s="4"/>
      <c r="C322" s="18"/>
      <c r="D322" s="8"/>
      <c r="E322" s="8"/>
      <c r="F322" s="4"/>
      <c r="G322" s="9"/>
      <c r="H322" s="18"/>
      <c r="I322" s="18"/>
      <c r="J322" s="23" t="str">
        <f>IF(OR(ISBLANK(H322),ISBLANK((I322))),"",NETWORKDAYS(H322,I322,Setup!$A$2:$A$30))</f>
        <v/>
      </c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</row>
    <row r="323" spans="1:22">
      <c r="A323" s="4"/>
      <c r="B323" s="4"/>
      <c r="C323" s="18"/>
      <c r="D323" s="8"/>
      <c r="E323" s="8"/>
      <c r="F323" s="4"/>
      <c r="G323" s="9"/>
      <c r="H323" s="18"/>
      <c r="I323" s="18"/>
      <c r="J323" s="23" t="str">
        <f>IF(OR(ISBLANK(H323),ISBLANK((I323))),"",NETWORKDAYS(H323,I323,Setup!$A$2:$A$30))</f>
        <v/>
      </c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</row>
    <row r="324" spans="1:22">
      <c r="A324" s="4"/>
      <c r="B324" s="4"/>
      <c r="C324" s="18"/>
      <c r="D324" s="8"/>
      <c r="E324" s="8"/>
      <c r="F324" s="4"/>
      <c r="G324" s="9"/>
      <c r="H324" s="18"/>
      <c r="I324" s="18"/>
      <c r="J324" s="23" t="str">
        <f>IF(OR(ISBLANK(H324),ISBLANK((I324))),"",NETWORKDAYS(H324,I324,Setup!$A$2:$A$30))</f>
        <v/>
      </c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</row>
    <row r="325" spans="1:22">
      <c r="A325" s="4"/>
      <c r="B325" s="4"/>
      <c r="C325" s="18"/>
      <c r="D325" s="8"/>
      <c r="E325" s="8"/>
      <c r="F325" s="4"/>
      <c r="G325" s="9"/>
      <c r="H325" s="18"/>
      <c r="I325" s="18"/>
      <c r="J325" s="23" t="str">
        <f>IF(OR(ISBLANK(H325),ISBLANK((I325))),"",NETWORKDAYS(H325,I325,Setup!$A$2:$A$30))</f>
        <v/>
      </c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</row>
    <row r="326" spans="1:22">
      <c r="A326" s="4"/>
      <c r="B326" s="4"/>
      <c r="C326" s="18"/>
      <c r="D326" s="8"/>
      <c r="E326" s="8"/>
      <c r="F326" s="4"/>
      <c r="G326" s="9"/>
      <c r="H326" s="18"/>
      <c r="I326" s="18"/>
      <c r="J326" s="23" t="str">
        <f>IF(OR(ISBLANK(H326),ISBLANK((I326))),"",NETWORKDAYS(H326,I326,Setup!$A$2:$A$30))</f>
        <v/>
      </c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</row>
    <row r="327" spans="1:22">
      <c r="A327" s="4"/>
      <c r="B327" s="4"/>
      <c r="C327" s="18"/>
      <c r="D327" s="8"/>
      <c r="E327" s="8"/>
      <c r="F327" s="4"/>
      <c r="G327" s="9"/>
      <c r="H327" s="18"/>
      <c r="I327" s="18"/>
      <c r="J327" s="23" t="str">
        <f>IF(OR(ISBLANK(H327),ISBLANK((I327))),"",NETWORKDAYS(H327,I327,Setup!$A$2:$A$30))</f>
        <v/>
      </c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</row>
    <row r="328" spans="1:22">
      <c r="A328" s="4"/>
      <c r="B328" s="4"/>
      <c r="C328" s="18"/>
      <c r="D328" s="8"/>
      <c r="E328" s="8"/>
      <c r="F328" s="4"/>
      <c r="G328" s="9"/>
      <c r="H328" s="18"/>
      <c r="I328" s="18"/>
      <c r="J328" s="23" t="str">
        <f>IF(OR(ISBLANK(H328),ISBLANK((I328))),"",NETWORKDAYS(H328,I328,Setup!$A$2:$A$30))</f>
        <v/>
      </c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</row>
    <row r="329" spans="1:22">
      <c r="A329" s="4"/>
      <c r="B329" s="4"/>
      <c r="C329" s="18"/>
      <c r="D329" s="8"/>
      <c r="E329" s="8"/>
      <c r="F329" s="4"/>
      <c r="G329" s="9"/>
      <c r="H329" s="18"/>
      <c r="I329" s="18"/>
      <c r="J329" s="23" t="str">
        <f>IF(OR(ISBLANK(H329),ISBLANK((I329))),"",NETWORKDAYS(H329,I329,Setup!$A$2:$A$30))</f>
        <v/>
      </c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</row>
    <row r="330" spans="1:22">
      <c r="A330" s="4"/>
      <c r="B330" s="4"/>
      <c r="C330" s="18"/>
      <c r="D330" s="8"/>
      <c r="E330" s="8"/>
      <c r="F330" s="4"/>
      <c r="G330" s="9"/>
      <c r="H330" s="18"/>
      <c r="I330" s="18"/>
      <c r="J330" s="23" t="str">
        <f>IF(OR(ISBLANK(H330),ISBLANK((I330))),"",NETWORKDAYS(H330,I330,Setup!$A$2:$A$30))</f>
        <v/>
      </c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</row>
    <row r="331" spans="1:22">
      <c r="A331" s="4"/>
      <c r="B331" s="4"/>
      <c r="C331" s="18"/>
      <c r="D331" s="8"/>
      <c r="E331" s="8"/>
      <c r="F331" s="4"/>
      <c r="G331" s="9"/>
      <c r="H331" s="18"/>
      <c r="I331" s="18"/>
      <c r="J331" s="23" t="str">
        <f>IF(OR(ISBLANK(H331),ISBLANK((I331))),"",NETWORKDAYS(H331,I331,Setup!$A$2:$A$30))</f>
        <v/>
      </c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</row>
    <row r="332" spans="1:22">
      <c r="A332" s="4"/>
      <c r="B332" s="4"/>
      <c r="C332" s="18"/>
      <c r="D332" s="8"/>
      <c r="E332" s="8"/>
      <c r="F332" s="4"/>
      <c r="G332" s="9"/>
      <c r="H332" s="18"/>
      <c r="I332" s="18"/>
      <c r="J332" s="23" t="str">
        <f>IF(OR(ISBLANK(H332),ISBLANK((I332))),"",NETWORKDAYS(H332,I332,Setup!$A$2:$A$30))</f>
        <v/>
      </c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</row>
    <row r="333" spans="1:22">
      <c r="A333" s="4"/>
      <c r="B333" s="4"/>
      <c r="C333" s="18"/>
      <c r="D333" s="8"/>
      <c r="E333" s="8"/>
      <c r="F333" s="4"/>
      <c r="G333" s="9"/>
      <c r="H333" s="18"/>
      <c r="I333" s="18"/>
      <c r="J333" s="23" t="str">
        <f>IF(OR(ISBLANK(H333),ISBLANK((I333))),"",NETWORKDAYS(H333,I333,Setup!$A$2:$A$30))</f>
        <v/>
      </c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</row>
    <row r="334" spans="1:22">
      <c r="A334" s="4"/>
      <c r="B334" s="4"/>
      <c r="C334" s="18"/>
      <c r="D334" s="8"/>
      <c r="E334" s="8"/>
      <c r="F334" s="4"/>
      <c r="G334" s="9"/>
      <c r="H334" s="18"/>
      <c r="I334" s="18"/>
      <c r="J334" s="23" t="str">
        <f>IF(OR(ISBLANK(H334),ISBLANK((I334))),"",NETWORKDAYS(H334,I334,Setup!$A$2:$A$30))</f>
        <v/>
      </c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</row>
    <row r="335" spans="1:22">
      <c r="A335" s="4"/>
      <c r="B335" s="4"/>
      <c r="C335" s="18"/>
      <c r="D335" s="8"/>
      <c r="E335" s="8"/>
      <c r="F335" s="4"/>
      <c r="G335" s="9"/>
      <c r="H335" s="18"/>
      <c r="I335" s="18"/>
      <c r="J335" s="23" t="str">
        <f>IF(OR(ISBLANK(H335),ISBLANK((I335))),"",NETWORKDAYS(H335,I335,Setup!$A$2:$A$30))</f>
        <v/>
      </c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</row>
    <row r="336" spans="1:22">
      <c r="A336" s="4"/>
      <c r="B336" s="4"/>
      <c r="C336" s="18"/>
      <c r="D336" s="8"/>
      <c r="E336" s="8"/>
      <c r="F336" s="4"/>
      <c r="G336" s="9"/>
      <c r="H336" s="18"/>
      <c r="I336" s="18"/>
      <c r="J336" s="23" t="str">
        <f>IF(OR(ISBLANK(H336),ISBLANK((I336))),"",NETWORKDAYS(H336,I336,Setup!$A$2:$A$30))</f>
        <v/>
      </c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</row>
    <row r="337" spans="1:22">
      <c r="A337" s="4"/>
      <c r="B337" s="4"/>
      <c r="C337" s="18"/>
      <c r="D337" s="8"/>
      <c r="E337" s="8"/>
      <c r="F337" s="4"/>
      <c r="G337" s="9"/>
      <c r="H337" s="18"/>
      <c r="I337" s="18"/>
      <c r="J337" s="23" t="str">
        <f>IF(OR(ISBLANK(H337),ISBLANK((I337))),"",NETWORKDAYS(H337,I337,Setup!$A$2:$A$30))</f>
        <v/>
      </c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</row>
    <row r="338" spans="1:22">
      <c r="A338" s="4"/>
      <c r="B338" s="4"/>
      <c r="C338" s="18"/>
      <c r="D338" s="8"/>
      <c r="E338" s="8"/>
      <c r="F338" s="4"/>
      <c r="G338" s="9"/>
      <c r="H338" s="18"/>
      <c r="I338" s="18"/>
      <c r="J338" s="23" t="str">
        <f>IF(OR(ISBLANK(H338),ISBLANK((I338))),"",NETWORKDAYS(H338,I338,Setup!$A$2:$A$30))</f>
        <v/>
      </c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</row>
    <row r="339" spans="1:22">
      <c r="A339" s="4"/>
      <c r="B339" s="4"/>
      <c r="C339" s="18"/>
      <c r="D339" s="8"/>
      <c r="E339" s="8"/>
      <c r="F339" s="4"/>
      <c r="G339" s="9"/>
      <c r="H339" s="18"/>
      <c r="I339" s="18"/>
      <c r="J339" s="23" t="str">
        <f>IF(OR(ISBLANK(H339),ISBLANK((I339))),"",NETWORKDAYS(H339,I339,Setup!$A$2:$A$30))</f>
        <v/>
      </c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</row>
    <row r="340" spans="1:22">
      <c r="A340" s="4"/>
      <c r="B340" s="4"/>
      <c r="C340" s="18"/>
      <c r="D340" s="8"/>
      <c r="E340" s="8"/>
      <c r="F340" s="4"/>
      <c r="G340" s="9"/>
      <c r="H340" s="18"/>
      <c r="I340" s="18"/>
      <c r="J340" s="23" t="str">
        <f>IF(OR(ISBLANK(H340),ISBLANK((I340))),"",NETWORKDAYS(H340,I340,Setup!$A$2:$A$30))</f>
        <v/>
      </c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</row>
    <row r="341" spans="1:22">
      <c r="A341" s="4"/>
      <c r="B341" s="4"/>
      <c r="C341" s="18"/>
      <c r="D341" s="8"/>
      <c r="E341" s="8"/>
      <c r="F341" s="4"/>
      <c r="G341" s="9"/>
      <c r="H341" s="18"/>
      <c r="I341" s="18"/>
      <c r="J341" s="23" t="str">
        <f>IF(OR(ISBLANK(H341),ISBLANK((I341))),"",NETWORKDAYS(H341,I341,Setup!$A$2:$A$30))</f>
        <v/>
      </c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</row>
    <row r="342" spans="1:22">
      <c r="A342" s="4"/>
      <c r="B342" s="4"/>
      <c r="C342" s="18"/>
      <c r="D342" s="8"/>
      <c r="E342" s="8"/>
      <c r="F342" s="4"/>
      <c r="G342" s="9"/>
      <c r="H342" s="18"/>
      <c r="I342" s="18"/>
      <c r="J342" s="23" t="str">
        <f>IF(OR(ISBLANK(H342),ISBLANK((I342))),"",NETWORKDAYS(H342,I342,Setup!$A$2:$A$30))</f>
        <v/>
      </c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</row>
    <row r="343" spans="1:22">
      <c r="A343" s="4"/>
      <c r="B343" s="4"/>
      <c r="C343" s="18"/>
      <c r="D343" s="8"/>
      <c r="E343" s="8"/>
      <c r="F343" s="4"/>
      <c r="G343" s="9"/>
      <c r="H343" s="18"/>
      <c r="I343" s="18"/>
      <c r="J343" s="23" t="str">
        <f>IF(OR(ISBLANK(H343),ISBLANK((I343))),"",NETWORKDAYS(H343,I343,Setup!$A$2:$A$30))</f>
        <v/>
      </c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</row>
    <row r="344" spans="1:22">
      <c r="A344" s="4"/>
      <c r="B344" s="4"/>
      <c r="C344" s="18"/>
      <c r="D344" s="8"/>
      <c r="E344" s="8"/>
      <c r="F344" s="4"/>
      <c r="G344" s="9"/>
      <c r="H344" s="18"/>
      <c r="I344" s="18"/>
      <c r="J344" s="23" t="str">
        <f>IF(OR(ISBLANK(H344),ISBLANK((I344))),"",NETWORKDAYS(H344,I344,Setup!$A$2:$A$30))</f>
        <v/>
      </c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</row>
    <row r="345" spans="1:22">
      <c r="A345" s="4"/>
      <c r="B345" s="4"/>
      <c r="C345" s="18"/>
      <c r="D345" s="8"/>
      <c r="E345" s="8"/>
      <c r="F345" s="4"/>
      <c r="G345" s="9"/>
      <c r="H345" s="18"/>
      <c r="I345" s="18"/>
      <c r="J345" s="23" t="str">
        <f>IF(OR(ISBLANK(H345),ISBLANK((I345))),"",NETWORKDAYS(H345,I345,Setup!$A$2:$A$30))</f>
        <v/>
      </c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</row>
    <row r="346" spans="1:22">
      <c r="A346" s="4"/>
      <c r="B346" s="4"/>
      <c r="C346" s="18"/>
      <c r="D346" s="8"/>
      <c r="E346" s="8"/>
      <c r="F346" s="4"/>
      <c r="G346" s="9"/>
      <c r="H346" s="18"/>
      <c r="I346" s="18"/>
      <c r="J346" s="23" t="str">
        <f>IF(OR(ISBLANK(H346),ISBLANK((I346))),"",NETWORKDAYS(H346,I346,Setup!$A$2:$A$30))</f>
        <v/>
      </c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</row>
    <row r="347" spans="1:22">
      <c r="A347" s="4"/>
      <c r="B347" s="4"/>
      <c r="C347" s="18"/>
      <c r="D347" s="8"/>
      <c r="E347" s="8"/>
      <c r="F347" s="4"/>
      <c r="G347" s="9"/>
      <c r="H347" s="18"/>
      <c r="I347" s="18"/>
      <c r="J347" s="23" t="str">
        <f>IF(OR(ISBLANK(H347),ISBLANK((I347))),"",NETWORKDAYS(H347,I347,Setup!$A$2:$A$30))</f>
        <v/>
      </c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</row>
    <row r="348" spans="1:22">
      <c r="A348" s="4"/>
      <c r="B348" s="4"/>
      <c r="C348" s="18"/>
      <c r="D348" s="8"/>
      <c r="E348" s="8"/>
      <c r="F348" s="4"/>
      <c r="G348" s="9"/>
      <c r="H348" s="18"/>
      <c r="I348" s="18"/>
      <c r="J348" s="23" t="str">
        <f>IF(OR(ISBLANK(H348),ISBLANK((I348))),"",NETWORKDAYS(H348,I348,Setup!$A$2:$A$30))</f>
        <v/>
      </c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</row>
    <row r="349" spans="1:22">
      <c r="A349" s="4"/>
      <c r="B349" s="4"/>
      <c r="C349" s="18"/>
      <c r="D349" s="8"/>
      <c r="E349" s="8"/>
      <c r="F349" s="4"/>
      <c r="G349" s="9"/>
      <c r="H349" s="18"/>
      <c r="I349" s="18"/>
      <c r="J349" s="23" t="str">
        <f>IF(OR(ISBLANK(H349),ISBLANK((I349))),"",NETWORKDAYS(H349,I349,Setup!$A$2:$A$30))</f>
        <v/>
      </c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</row>
    <row r="350" spans="1:22">
      <c r="A350" s="4"/>
      <c r="B350" s="4"/>
      <c r="C350" s="18"/>
      <c r="D350" s="8"/>
      <c r="E350" s="8"/>
      <c r="F350" s="4"/>
      <c r="G350" s="9"/>
      <c r="H350" s="18"/>
      <c r="I350" s="18"/>
      <c r="J350" s="23" t="str">
        <f>IF(OR(ISBLANK(H350),ISBLANK((I350))),"",NETWORKDAYS(H350,I350,Setup!$A$2:$A$30))</f>
        <v/>
      </c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</row>
    <row r="351" spans="1:22">
      <c r="A351" s="4"/>
      <c r="B351" s="4"/>
      <c r="C351" s="18"/>
      <c r="D351" s="8"/>
      <c r="E351" s="8"/>
      <c r="F351" s="4"/>
      <c r="G351" s="9"/>
      <c r="H351" s="18"/>
      <c r="I351" s="18"/>
      <c r="J351" s="23" t="str">
        <f>IF(OR(ISBLANK(H351),ISBLANK((I351))),"",NETWORKDAYS(H351,I351,Setup!$A$2:$A$30))</f>
        <v/>
      </c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</row>
    <row r="352" spans="1:22">
      <c r="A352" s="4"/>
      <c r="B352" s="4"/>
      <c r="C352" s="18"/>
      <c r="D352" s="8"/>
      <c r="E352" s="8"/>
      <c r="F352" s="4"/>
      <c r="G352" s="9"/>
      <c r="H352" s="18"/>
      <c r="I352" s="18"/>
      <c r="J352" s="23" t="str">
        <f>IF(OR(ISBLANK(H352),ISBLANK((I352))),"",NETWORKDAYS(H352,I352,Setup!$A$2:$A$30))</f>
        <v/>
      </c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</row>
    <row r="353" spans="1:22">
      <c r="A353" s="4"/>
      <c r="B353" s="4"/>
      <c r="C353" s="18"/>
      <c r="D353" s="8"/>
      <c r="E353" s="8"/>
      <c r="F353" s="4"/>
      <c r="G353" s="9"/>
      <c r="H353" s="18"/>
      <c r="I353" s="18"/>
      <c r="J353" s="23" t="str">
        <f>IF(OR(ISBLANK(H353),ISBLANK((I353))),"",NETWORKDAYS(H353,I353,Setup!$A$2:$A$30))</f>
        <v/>
      </c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</row>
    <row r="354" spans="1:22">
      <c r="A354" s="4"/>
      <c r="B354" s="4"/>
      <c r="C354" s="18"/>
      <c r="D354" s="8"/>
      <c r="E354" s="8"/>
      <c r="F354" s="4"/>
      <c r="G354" s="9"/>
      <c r="H354" s="18"/>
      <c r="I354" s="18"/>
      <c r="J354" s="23" t="str">
        <f>IF(OR(ISBLANK(H354),ISBLANK((I354))),"",NETWORKDAYS(H354,I354,Setup!$A$2:$A$30))</f>
        <v/>
      </c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</row>
    <row r="355" spans="1:22">
      <c r="A355" s="4"/>
      <c r="B355" s="4"/>
      <c r="C355" s="18"/>
      <c r="D355" s="8"/>
      <c r="E355" s="8"/>
      <c r="F355" s="4"/>
      <c r="G355" s="9"/>
      <c r="H355" s="18"/>
      <c r="I355" s="18"/>
      <c r="J355" s="23" t="str">
        <f>IF(OR(ISBLANK(H355),ISBLANK((I355))),"",NETWORKDAYS(H355,I355,Setup!$A$2:$A$30))</f>
        <v/>
      </c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</row>
    <row r="356" spans="1:22">
      <c r="A356" s="4"/>
      <c r="B356" s="4"/>
      <c r="C356" s="18"/>
      <c r="D356" s="8"/>
      <c r="E356" s="8"/>
      <c r="F356" s="4"/>
      <c r="G356" s="9"/>
      <c r="H356" s="18"/>
      <c r="I356" s="18"/>
      <c r="J356" s="23" t="str">
        <f>IF(OR(ISBLANK(H356),ISBLANK((I356))),"",NETWORKDAYS(H356,I356,Setup!$A$2:$A$30))</f>
        <v/>
      </c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</row>
    <row r="357" spans="1:22">
      <c r="A357" s="4"/>
      <c r="B357" s="4"/>
      <c r="C357" s="18"/>
      <c r="D357" s="8"/>
      <c r="E357" s="8"/>
      <c r="F357" s="4"/>
      <c r="G357" s="9"/>
      <c r="H357" s="18"/>
      <c r="I357" s="18"/>
      <c r="J357" s="23" t="str">
        <f>IF(OR(ISBLANK(H357),ISBLANK((I357))),"",NETWORKDAYS(H357,I357,Setup!$A$2:$A$30))</f>
        <v/>
      </c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</row>
    <row r="358" spans="1:22">
      <c r="A358" s="4"/>
      <c r="B358" s="4"/>
      <c r="C358" s="18"/>
      <c r="D358" s="8"/>
      <c r="E358" s="8"/>
      <c r="F358" s="4"/>
      <c r="G358" s="9"/>
      <c r="H358" s="18"/>
      <c r="I358" s="18"/>
      <c r="J358" s="23" t="str">
        <f>IF(OR(ISBLANK(H358),ISBLANK((I358))),"",NETWORKDAYS(H358,I358,Setup!$A$2:$A$30))</f>
        <v/>
      </c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</row>
    <row r="359" spans="1:22">
      <c r="A359" s="4"/>
      <c r="B359" s="4"/>
      <c r="C359" s="18"/>
      <c r="D359" s="8"/>
      <c r="E359" s="8"/>
      <c r="F359" s="4"/>
      <c r="G359" s="9"/>
      <c r="H359" s="18"/>
      <c r="I359" s="18"/>
      <c r="J359" s="23" t="str">
        <f>IF(OR(ISBLANK(H359),ISBLANK((I359))),"",NETWORKDAYS(H359,I359,Setup!$A$2:$A$30))</f>
        <v/>
      </c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</row>
    <row r="360" spans="1:22">
      <c r="A360" s="4"/>
      <c r="B360" s="4"/>
      <c r="C360" s="18"/>
      <c r="D360" s="8"/>
      <c r="E360" s="8"/>
      <c r="F360" s="4"/>
      <c r="G360" s="9"/>
      <c r="H360" s="18"/>
      <c r="I360" s="18"/>
      <c r="J360" s="23" t="str">
        <f>IF(OR(ISBLANK(H360),ISBLANK((I360))),"",NETWORKDAYS(H360,I360,Setup!$A$2:$A$30))</f>
        <v/>
      </c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</row>
    <row r="361" spans="1:22">
      <c r="A361" s="4"/>
      <c r="B361" s="4"/>
      <c r="C361" s="18"/>
      <c r="D361" s="8"/>
      <c r="E361" s="8"/>
      <c r="F361" s="4"/>
      <c r="G361" s="9"/>
      <c r="H361" s="18"/>
      <c r="I361" s="18"/>
      <c r="J361" s="23" t="str">
        <f>IF(OR(ISBLANK(H361),ISBLANK((I361))),"",NETWORKDAYS(H361,I361,Setup!$A$2:$A$30))</f>
        <v/>
      </c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</row>
    <row r="362" spans="1:22">
      <c r="A362" s="4"/>
      <c r="B362" s="4"/>
      <c r="C362" s="18"/>
      <c r="D362" s="8"/>
      <c r="E362" s="8"/>
      <c r="F362" s="4"/>
      <c r="G362" s="9"/>
      <c r="H362" s="18"/>
      <c r="I362" s="18"/>
      <c r="J362" s="23" t="str">
        <f>IF(OR(ISBLANK(H362),ISBLANK((I362))),"",NETWORKDAYS(H362,I362,Setup!$A$2:$A$30))</f>
        <v/>
      </c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</row>
    <row r="363" spans="1:22">
      <c r="A363" s="4"/>
      <c r="B363" s="4"/>
      <c r="C363" s="18"/>
      <c r="D363" s="8"/>
      <c r="E363" s="8"/>
      <c r="F363" s="4"/>
      <c r="G363" s="9"/>
      <c r="H363" s="18"/>
      <c r="I363" s="18"/>
      <c r="J363" s="23" t="str">
        <f>IF(OR(ISBLANK(H363),ISBLANK((I363))),"",NETWORKDAYS(H363,I363,Setup!$A$2:$A$30))</f>
        <v/>
      </c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</row>
    <row r="364" spans="1:22">
      <c r="A364" s="4"/>
      <c r="B364" s="4"/>
      <c r="C364" s="18"/>
      <c r="D364" s="8"/>
      <c r="E364" s="8"/>
      <c r="F364" s="4"/>
      <c r="G364" s="9"/>
      <c r="H364" s="18"/>
      <c r="I364" s="18"/>
      <c r="J364" s="23" t="str">
        <f>IF(OR(ISBLANK(H364),ISBLANK((I364))),"",NETWORKDAYS(H364,I364,Setup!$A$2:$A$30))</f>
        <v/>
      </c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</row>
    <row r="365" spans="1:22">
      <c r="A365" s="4"/>
      <c r="B365" s="4"/>
      <c r="C365" s="18"/>
      <c r="D365" s="8"/>
      <c r="E365" s="8"/>
      <c r="F365" s="4"/>
      <c r="G365" s="9"/>
      <c r="H365" s="18"/>
      <c r="I365" s="18"/>
      <c r="J365" s="23" t="str">
        <f>IF(OR(ISBLANK(H365),ISBLANK((I365))),"",NETWORKDAYS(H365,I365,Setup!$A$2:$A$30))</f>
        <v/>
      </c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</row>
    <row r="366" spans="1:22">
      <c r="A366" s="4"/>
      <c r="B366" s="4"/>
      <c r="C366" s="18"/>
      <c r="D366" s="8"/>
      <c r="E366" s="8"/>
      <c r="F366" s="4"/>
      <c r="G366" s="9"/>
      <c r="H366" s="18"/>
      <c r="I366" s="18"/>
      <c r="J366" s="23" t="str">
        <f>IF(OR(ISBLANK(H366),ISBLANK((I366))),"",NETWORKDAYS(H366,I366,Setup!$A$2:$A$30))</f>
        <v/>
      </c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</row>
    <row r="367" spans="1:22">
      <c r="A367" s="4"/>
      <c r="B367" s="4"/>
      <c r="C367" s="18"/>
      <c r="D367" s="8"/>
      <c r="E367" s="8"/>
      <c r="F367" s="4"/>
      <c r="G367" s="9"/>
      <c r="H367" s="18"/>
      <c r="I367" s="18"/>
      <c r="J367" s="23" t="str">
        <f>IF(OR(ISBLANK(H367),ISBLANK((I367))),"",NETWORKDAYS(H367,I367,Setup!$A$2:$A$30))</f>
        <v/>
      </c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</row>
    <row r="368" spans="1:22">
      <c r="A368" s="4"/>
      <c r="B368" s="4"/>
      <c r="C368" s="18"/>
      <c r="D368" s="8"/>
      <c r="E368" s="8"/>
      <c r="F368" s="4"/>
      <c r="G368" s="9"/>
      <c r="H368" s="18"/>
      <c r="I368" s="18"/>
      <c r="J368" s="23" t="str">
        <f>IF(OR(ISBLANK(H368),ISBLANK((I368))),"",NETWORKDAYS(H368,I368,Setup!$A$2:$A$30))</f>
        <v/>
      </c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</row>
    <row r="369" spans="1:22">
      <c r="A369" s="4"/>
      <c r="B369" s="4"/>
      <c r="C369" s="18"/>
      <c r="D369" s="8"/>
      <c r="E369" s="8"/>
      <c r="F369" s="4"/>
      <c r="G369" s="9"/>
      <c r="H369" s="18"/>
      <c r="I369" s="18"/>
      <c r="J369" s="23" t="str">
        <f>IF(OR(ISBLANK(H369),ISBLANK((I369))),"",NETWORKDAYS(H369,I369,Setup!$A$2:$A$30))</f>
        <v/>
      </c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</row>
    <row r="370" spans="1:22">
      <c r="A370" s="4"/>
      <c r="B370" s="4"/>
      <c r="C370" s="18"/>
      <c r="D370" s="8"/>
      <c r="E370" s="8"/>
      <c r="F370" s="4"/>
      <c r="G370" s="9"/>
      <c r="H370" s="18"/>
      <c r="I370" s="18"/>
      <c r="J370" s="23" t="str">
        <f>IF(OR(ISBLANK(H370),ISBLANK((I370))),"",NETWORKDAYS(H370,I370,Setup!$A$2:$A$30))</f>
        <v/>
      </c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</row>
    <row r="371" spans="1:22">
      <c r="A371" s="4"/>
      <c r="B371" s="4"/>
      <c r="C371" s="18"/>
      <c r="D371" s="8"/>
      <c r="E371" s="8"/>
      <c r="F371" s="4"/>
      <c r="G371" s="9"/>
      <c r="H371" s="18"/>
      <c r="I371" s="18"/>
      <c r="J371" s="23" t="str">
        <f>IF(OR(ISBLANK(H371),ISBLANK((I371))),"",NETWORKDAYS(H371,I371,Setup!$A$2:$A$30))</f>
        <v/>
      </c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</row>
    <row r="372" spans="1:22">
      <c r="A372" s="4"/>
      <c r="B372" s="4"/>
      <c r="C372" s="18"/>
      <c r="D372" s="8"/>
      <c r="E372" s="8"/>
      <c r="F372" s="4"/>
      <c r="G372" s="9"/>
      <c r="H372" s="18"/>
      <c r="I372" s="18"/>
      <c r="J372" s="23" t="str">
        <f>IF(OR(ISBLANK(H372),ISBLANK((I372))),"",NETWORKDAYS(H372,I372,Setup!$A$2:$A$30))</f>
        <v/>
      </c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</row>
    <row r="373" spans="1:22">
      <c r="A373" s="4"/>
      <c r="B373" s="4"/>
      <c r="C373" s="18"/>
      <c r="D373" s="8"/>
      <c r="E373" s="8"/>
      <c r="F373" s="4"/>
      <c r="G373" s="9"/>
      <c r="H373" s="18"/>
      <c r="I373" s="18"/>
      <c r="J373" s="23" t="str">
        <f>IF(OR(ISBLANK(H373),ISBLANK((I373))),"",NETWORKDAYS(H373,I373,Setup!$A$2:$A$30))</f>
        <v/>
      </c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</row>
    <row r="374" spans="1:22">
      <c r="A374" s="4"/>
      <c r="B374" s="4"/>
      <c r="C374" s="18"/>
      <c r="D374" s="8"/>
      <c r="E374" s="8"/>
      <c r="F374" s="4"/>
      <c r="G374" s="9"/>
      <c r="H374" s="18"/>
      <c r="I374" s="18"/>
      <c r="J374" s="23" t="str">
        <f>IF(OR(ISBLANK(H374),ISBLANK((I374))),"",NETWORKDAYS(H374,I374,Setup!$A$2:$A$30))</f>
        <v/>
      </c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</row>
    <row r="375" spans="1:22">
      <c r="A375" s="4"/>
      <c r="B375" s="4"/>
      <c r="C375" s="18"/>
      <c r="D375" s="8"/>
      <c r="E375" s="8"/>
      <c r="F375" s="4"/>
      <c r="G375" s="9"/>
      <c r="H375" s="18"/>
      <c r="I375" s="18"/>
      <c r="J375" s="23" t="str">
        <f>IF(OR(ISBLANK(H375),ISBLANK((I375))),"",NETWORKDAYS(H375,I375,Setup!$A$2:$A$30))</f>
        <v/>
      </c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</row>
    <row r="376" spans="1:22">
      <c r="A376" s="4"/>
      <c r="B376" s="4"/>
      <c r="C376" s="18"/>
      <c r="D376" s="8"/>
      <c r="E376" s="8"/>
      <c r="F376" s="4"/>
      <c r="G376" s="9"/>
      <c r="H376" s="18"/>
      <c r="I376" s="18"/>
      <c r="J376" s="23" t="str">
        <f>IF(OR(ISBLANK(H376),ISBLANK((I376))),"",NETWORKDAYS(H376,I376,Setup!$A$2:$A$30))</f>
        <v/>
      </c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</row>
    <row r="377" spans="1:22">
      <c r="A377" s="4"/>
      <c r="B377" s="4"/>
      <c r="C377" s="18"/>
      <c r="D377" s="8"/>
      <c r="E377" s="8"/>
      <c r="F377" s="4"/>
      <c r="G377" s="9"/>
      <c r="H377" s="18"/>
      <c r="I377" s="18"/>
      <c r="J377" s="23" t="str">
        <f>IF(OR(ISBLANK(H377),ISBLANK((I377))),"",NETWORKDAYS(H377,I377,Setup!$A$2:$A$30))</f>
        <v/>
      </c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</row>
    <row r="378" spans="1:22">
      <c r="A378" s="4"/>
      <c r="B378" s="4"/>
      <c r="C378" s="18"/>
      <c r="D378" s="8"/>
      <c r="E378" s="8"/>
      <c r="F378" s="4"/>
      <c r="G378" s="9"/>
      <c r="H378" s="18"/>
      <c r="I378" s="18"/>
      <c r="J378" s="23" t="str">
        <f>IF(OR(ISBLANK(H378),ISBLANK((I378))),"",NETWORKDAYS(H378,I378,Setup!$A$2:$A$30))</f>
        <v/>
      </c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</row>
    <row r="379" spans="1:22">
      <c r="A379" s="4"/>
      <c r="B379" s="4"/>
      <c r="C379" s="18"/>
      <c r="D379" s="8"/>
      <c r="E379" s="8"/>
      <c r="F379" s="4"/>
      <c r="G379" s="9"/>
      <c r="H379" s="18"/>
      <c r="I379" s="18"/>
      <c r="J379" s="23" t="str">
        <f>IF(OR(ISBLANK(H379),ISBLANK((I379))),"",NETWORKDAYS(H379,I379,Setup!$A$2:$A$30))</f>
        <v/>
      </c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</row>
    <row r="380" spans="1:22">
      <c r="A380" s="4"/>
      <c r="B380" s="4"/>
      <c r="C380" s="18"/>
      <c r="D380" s="8"/>
      <c r="E380" s="8"/>
      <c r="F380" s="4"/>
      <c r="G380" s="9"/>
      <c r="H380" s="18"/>
      <c r="I380" s="18"/>
      <c r="J380" s="23" t="str">
        <f>IF(OR(ISBLANK(H380),ISBLANK((I380))),"",NETWORKDAYS(H380,I380,Setup!$A$2:$A$30))</f>
        <v/>
      </c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</row>
    <row r="381" spans="1:22">
      <c r="A381" s="4"/>
      <c r="B381" s="4"/>
      <c r="C381" s="18"/>
      <c r="D381" s="8"/>
      <c r="E381" s="8"/>
      <c r="F381" s="4"/>
      <c r="G381" s="9"/>
      <c r="H381" s="18"/>
      <c r="I381" s="18"/>
      <c r="J381" s="23" t="str">
        <f>IF(OR(ISBLANK(H381),ISBLANK((I381))),"",NETWORKDAYS(H381,I381,Setup!$A$2:$A$30))</f>
        <v/>
      </c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</row>
    <row r="382" spans="1:22">
      <c r="A382" s="4"/>
      <c r="B382" s="4"/>
      <c r="C382" s="18"/>
      <c r="D382" s="8"/>
      <c r="E382" s="8"/>
      <c r="F382" s="4"/>
      <c r="G382" s="9"/>
      <c r="H382" s="18"/>
      <c r="I382" s="18"/>
      <c r="J382" s="23" t="str">
        <f>IF(OR(ISBLANK(H382),ISBLANK((I382))),"",NETWORKDAYS(H382,I382,Setup!$A$2:$A$30))</f>
        <v/>
      </c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</row>
    <row r="383" spans="1:22">
      <c r="A383" s="4"/>
      <c r="B383" s="4"/>
      <c r="C383" s="18"/>
      <c r="D383" s="8"/>
      <c r="E383" s="8"/>
      <c r="F383" s="4"/>
      <c r="G383" s="9"/>
      <c r="H383" s="18"/>
      <c r="I383" s="18"/>
      <c r="J383" s="23" t="str">
        <f>IF(OR(ISBLANK(H383),ISBLANK((I383))),"",NETWORKDAYS(H383,I383,Setup!$A$2:$A$30))</f>
        <v/>
      </c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</row>
    <row r="384" spans="1:22">
      <c r="A384" s="4"/>
      <c r="B384" s="4"/>
      <c r="C384" s="18"/>
      <c r="D384" s="8"/>
      <c r="E384" s="8"/>
      <c r="F384" s="4"/>
      <c r="G384" s="9"/>
      <c r="H384" s="18"/>
      <c r="I384" s="18"/>
      <c r="J384" s="23" t="str">
        <f>IF(OR(ISBLANK(H384),ISBLANK((I384))),"",NETWORKDAYS(H384,I384,Setup!$A$2:$A$30))</f>
        <v/>
      </c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</row>
    <row r="385" spans="1:22">
      <c r="A385" s="4"/>
      <c r="B385" s="4"/>
      <c r="C385" s="18"/>
      <c r="D385" s="8"/>
      <c r="E385" s="8"/>
      <c r="F385" s="4"/>
      <c r="G385" s="9"/>
      <c r="H385" s="18"/>
      <c r="I385" s="18"/>
      <c r="J385" s="23" t="str">
        <f>IF(OR(ISBLANK(H385),ISBLANK((I385))),"",NETWORKDAYS(H385,I385,Setup!$A$2:$A$30))</f>
        <v/>
      </c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</row>
    <row r="386" spans="1:22">
      <c r="A386" s="4"/>
      <c r="B386" s="4"/>
      <c r="C386" s="18"/>
      <c r="D386" s="8"/>
      <c r="E386" s="8"/>
      <c r="F386" s="4"/>
      <c r="G386" s="9"/>
      <c r="H386" s="18"/>
      <c r="I386" s="18"/>
      <c r="J386" s="23" t="str">
        <f>IF(OR(ISBLANK(H386),ISBLANK((I386))),"",NETWORKDAYS(H386,I386,Setup!$A$2:$A$30))</f>
        <v/>
      </c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</row>
    <row r="387" spans="1:22">
      <c r="A387" s="4"/>
      <c r="B387" s="4"/>
      <c r="C387" s="18"/>
      <c r="D387" s="8"/>
      <c r="E387" s="8"/>
      <c r="F387" s="4"/>
      <c r="G387" s="9"/>
      <c r="H387" s="18"/>
      <c r="I387" s="18"/>
      <c r="J387" s="23" t="str">
        <f>IF(OR(ISBLANK(H387),ISBLANK((I387))),"",NETWORKDAYS(H387,I387,Setup!$A$2:$A$30))</f>
        <v/>
      </c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</row>
    <row r="388" spans="1:22">
      <c r="A388" s="4"/>
      <c r="B388" s="4"/>
      <c r="C388" s="18"/>
      <c r="D388" s="8"/>
      <c r="E388" s="8"/>
      <c r="F388" s="4"/>
      <c r="G388" s="9"/>
      <c r="H388" s="18"/>
      <c r="I388" s="18"/>
      <c r="J388" s="23" t="str">
        <f>IF(OR(ISBLANK(H388),ISBLANK((I388))),"",NETWORKDAYS(H388,I388,Setup!$A$2:$A$30))</f>
        <v/>
      </c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</row>
    <row r="389" spans="1:22">
      <c r="A389" s="4"/>
      <c r="B389" s="4"/>
      <c r="C389" s="18"/>
      <c r="D389" s="8"/>
      <c r="E389" s="8"/>
      <c r="F389" s="4"/>
      <c r="G389" s="9"/>
      <c r="H389" s="18"/>
      <c r="I389" s="18"/>
      <c r="J389" s="23" t="str">
        <f>IF(OR(ISBLANK(H389),ISBLANK((I389))),"",NETWORKDAYS(H389,I389,Setup!$A$2:$A$30))</f>
        <v/>
      </c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</row>
    <row r="390" spans="1:22">
      <c r="A390" s="4"/>
      <c r="B390" s="4"/>
      <c r="C390" s="18"/>
      <c r="D390" s="8"/>
      <c r="E390" s="8"/>
      <c r="F390" s="4"/>
      <c r="G390" s="9"/>
      <c r="H390" s="18"/>
      <c r="I390" s="18"/>
      <c r="J390" s="23" t="str">
        <f>IF(OR(ISBLANK(H390),ISBLANK((I390))),"",NETWORKDAYS(H390,I390,Setup!$A$2:$A$30))</f>
        <v/>
      </c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</row>
    <row r="391" spans="1:22">
      <c r="A391" s="4"/>
      <c r="B391" s="4"/>
      <c r="C391" s="18"/>
      <c r="D391" s="8"/>
      <c r="E391" s="8"/>
      <c r="F391" s="4"/>
      <c r="G391" s="9"/>
      <c r="H391" s="18"/>
      <c r="I391" s="18"/>
      <c r="J391" s="23" t="str">
        <f>IF(OR(ISBLANK(H391),ISBLANK((I391))),"",NETWORKDAYS(H391,I391,Setup!$A$2:$A$30))</f>
        <v/>
      </c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</row>
    <row r="392" spans="1:22">
      <c r="A392" s="4"/>
      <c r="B392" s="4"/>
      <c r="C392" s="18"/>
      <c r="D392" s="8"/>
      <c r="E392" s="8"/>
      <c r="F392" s="4"/>
      <c r="G392" s="9"/>
      <c r="H392" s="18"/>
      <c r="I392" s="18"/>
      <c r="J392" s="23" t="str">
        <f>IF(OR(ISBLANK(H392),ISBLANK((I392))),"",NETWORKDAYS(H392,I392,Setup!$A$2:$A$30))</f>
        <v/>
      </c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</row>
    <row r="393" spans="1:22">
      <c r="A393" s="4"/>
      <c r="B393" s="4"/>
      <c r="C393" s="18"/>
      <c r="D393" s="8"/>
      <c r="E393" s="8"/>
      <c r="F393" s="4"/>
      <c r="G393" s="9"/>
      <c r="H393" s="18"/>
      <c r="I393" s="18"/>
      <c r="J393" s="23" t="str">
        <f>IF(OR(ISBLANK(H393),ISBLANK((I393))),"",NETWORKDAYS(H393,I393,Setup!$A$2:$A$30))</f>
        <v/>
      </c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</row>
    <row r="394" spans="1:22">
      <c r="A394" s="4"/>
      <c r="B394" s="4"/>
      <c r="C394" s="18"/>
      <c r="D394" s="8"/>
      <c r="E394" s="8"/>
      <c r="F394" s="4"/>
      <c r="G394" s="9"/>
      <c r="H394" s="18"/>
      <c r="I394" s="18"/>
      <c r="J394" s="23" t="str">
        <f>IF(OR(ISBLANK(H394),ISBLANK((I394))),"",NETWORKDAYS(H394,I394,Setup!$A$2:$A$30))</f>
        <v/>
      </c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</row>
    <row r="395" spans="1:22">
      <c r="A395" s="4"/>
      <c r="B395" s="4"/>
      <c r="C395" s="18"/>
      <c r="D395" s="8"/>
      <c r="E395" s="8"/>
      <c r="F395" s="4"/>
      <c r="G395" s="9"/>
      <c r="H395" s="18"/>
      <c r="I395" s="18"/>
      <c r="J395" s="23" t="str">
        <f>IF(OR(ISBLANK(H395),ISBLANK((I395))),"",NETWORKDAYS(H395,I395,Setup!$A$2:$A$30))</f>
        <v/>
      </c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</row>
    <row r="396" spans="1:22">
      <c r="A396" s="4"/>
      <c r="B396" s="4"/>
      <c r="C396" s="18"/>
      <c r="D396" s="8"/>
      <c r="E396" s="8"/>
      <c r="F396" s="4"/>
      <c r="G396" s="9"/>
      <c r="H396" s="18"/>
      <c r="I396" s="18"/>
      <c r="J396" s="23" t="str">
        <f>IF(OR(ISBLANK(H396),ISBLANK((I396))),"",NETWORKDAYS(H396,I396,Setup!$A$2:$A$30))</f>
        <v/>
      </c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</row>
    <row r="397" spans="1:22">
      <c r="A397" s="4"/>
      <c r="B397" s="4"/>
      <c r="C397" s="18"/>
      <c r="D397" s="8"/>
      <c r="E397" s="8"/>
      <c r="F397" s="4"/>
      <c r="G397" s="9"/>
      <c r="H397" s="18"/>
      <c r="I397" s="18"/>
      <c r="J397" s="23" t="str">
        <f>IF(OR(ISBLANK(H397),ISBLANK((I397))),"",NETWORKDAYS(H397,I397,Setup!$A$2:$A$30))</f>
        <v/>
      </c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</row>
    <row r="398" spans="1:22">
      <c r="A398" s="4"/>
      <c r="B398" s="4"/>
      <c r="C398" s="18"/>
      <c r="D398" s="8"/>
      <c r="E398" s="8"/>
      <c r="F398" s="4"/>
      <c r="G398" s="9"/>
      <c r="H398" s="18"/>
      <c r="I398" s="18"/>
      <c r="J398" s="23" t="str">
        <f>IF(OR(ISBLANK(H398),ISBLANK((I398))),"",NETWORKDAYS(H398,I398,Setup!$A$2:$A$30))</f>
        <v/>
      </c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</row>
    <row r="399" spans="1:22">
      <c r="A399" s="4"/>
      <c r="B399" s="4"/>
      <c r="C399" s="18"/>
      <c r="D399" s="8"/>
      <c r="E399" s="8"/>
      <c r="F399" s="4"/>
      <c r="G399" s="9"/>
      <c r="H399" s="18"/>
      <c r="I399" s="18"/>
      <c r="J399" s="23" t="str">
        <f>IF(OR(ISBLANK(H399),ISBLANK((I399))),"",NETWORKDAYS(H399,I399,Setup!$A$2:$A$30))</f>
        <v/>
      </c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</row>
    <row r="400" spans="1:22">
      <c r="A400" s="4"/>
      <c r="B400" s="4"/>
      <c r="C400" s="18"/>
      <c r="D400" s="8"/>
      <c r="E400" s="8"/>
      <c r="F400" s="4"/>
      <c r="G400" s="9"/>
      <c r="H400" s="18"/>
      <c r="I400" s="18"/>
      <c r="J400" s="23" t="str">
        <f>IF(OR(ISBLANK(H400),ISBLANK((I400))),"",NETWORKDAYS(H400,I400,Setup!$A$2:$A$30))</f>
        <v/>
      </c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</row>
    <row r="401" spans="1:22">
      <c r="A401" s="4"/>
      <c r="B401" s="4"/>
      <c r="C401" s="18"/>
      <c r="D401" s="8"/>
      <c r="E401" s="8"/>
      <c r="F401" s="4"/>
      <c r="G401" s="9"/>
      <c r="H401" s="18"/>
      <c r="I401" s="18"/>
      <c r="J401" s="23" t="str">
        <f>IF(OR(ISBLANK(H401),ISBLANK((I401))),"",NETWORKDAYS(H401,I401,Setup!$A$2:$A$30))</f>
        <v/>
      </c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</row>
    <row r="402" spans="1:22">
      <c r="A402" s="4"/>
      <c r="B402" s="4"/>
      <c r="C402" s="18"/>
      <c r="D402" s="8"/>
      <c r="E402" s="8"/>
      <c r="F402" s="4"/>
      <c r="G402" s="9"/>
      <c r="H402" s="18"/>
      <c r="I402" s="18"/>
      <c r="J402" s="23" t="str">
        <f>IF(OR(ISBLANK(H402),ISBLANK((I402))),"",NETWORKDAYS(H402,I402,Setup!$A$2:$A$30))</f>
        <v/>
      </c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</row>
    <row r="403" spans="1:22">
      <c r="A403" s="4"/>
      <c r="B403" s="4"/>
      <c r="C403" s="18"/>
      <c r="D403" s="8"/>
      <c r="E403" s="8"/>
      <c r="F403" s="4"/>
      <c r="G403" s="9"/>
      <c r="H403" s="18"/>
      <c r="I403" s="18"/>
      <c r="J403" s="23" t="str">
        <f>IF(OR(ISBLANK(H403),ISBLANK((I403))),"",NETWORKDAYS(H403,I403,Setup!$A$2:$A$30))</f>
        <v/>
      </c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</row>
    <row r="404" spans="1:22">
      <c r="A404" s="4"/>
      <c r="B404" s="4"/>
      <c r="C404" s="18"/>
      <c r="D404" s="8"/>
      <c r="E404" s="8"/>
      <c r="F404" s="4"/>
      <c r="G404" s="9"/>
      <c r="H404" s="18"/>
      <c r="I404" s="18"/>
      <c r="J404" s="23" t="str">
        <f>IF(OR(ISBLANK(H404),ISBLANK((I404))),"",NETWORKDAYS(H404,I404,Setup!$A$2:$A$30))</f>
        <v/>
      </c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</row>
    <row r="405" spans="1:22">
      <c r="A405" s="4"/>
      <c r="B405" s="4"/>
      <c r="C405" s="18"/>
      <c r="D405" s="8"/>
      <c r="E405" s="8"/>
      <c r="F405" s="4"/>
      <c r="G405" s="9"/>
      <c r="H405" s="18"/>
      <c r="I405" s="18"/>
      <c r="J405" s="23" t="str">
        <f>IF(OR(ISBLANK(H405),ISBLANK((I405))),"",NETWORKDAYS(H405,I405,Setup!$A$2:$A$30))</f>
        <v/>
      </c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</row>
    <row r="406" spans="1:22">
      <c r="A406" s="4"/>
      <c r="B406" s="4"/>
      <c r="C406" s="18"/>
      <c r="D406" s="8"/>
      <c r="E406" s="8"/>
      <c r="F406" s="4"/>
      <c r="G406" s="9"/>
      <c r="H406" s="18"/>
      <c r="I406" s="18"/>
      <c r="J406" s="23" t="str">
        <f>IF(OR(ISBLANK(H406),ISBLANK((I406))),"",NETWORKDAYS(H406,I406,Setup!$A$2:$A$30))</f>
        <v/>
      </c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</row>
    <row r="407" spans="1:22">
      <c r="A407" s="4"/>
      <c r="B407" s="4"/>
      <c r="C407" s="18"/>
      <c r="D407" s="8"/>
      <c r="E407" s="8"/>
      <c r="F407" s="4"/>
      <c r="G407" s="9"/>
      <c r="H407" s="18"/>
      <c r="I407" s="18"/>
      <c r="J407" s="23" t="str">
        <f>IF(OR(ISBLANK(H407),ISBLANK((I407))),"",NETWORKDAYS(H407,I407,Setup!$A$2:$A$30))</f>
        <v/>
      </c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</row>
    <row r="408" spans="1:22">
      <c r="A408" s="4"/>
      <c r="B408" s="4"/>
      <c r="C408" s="18"/>
      <c r="D408" s="8"/>
      <c r="E408" s="8"/>
      <c r="F408" s="4"/>
      <c r="G408" s="9"/>
      <c r="H408" s="18"/>
      <c r="I408" s="18"/>
      <c r="J408" s="23" t="str">
        <f>IF(OR(ISBLANK(H408),ISBLANK((I408))),"",NETWORKDAYS(H408,I408,Setup!$A$2:$A$30))</f>
        <v/>
      </c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</row>
    <row r="409" spans="1:22">
      <c r="A409" s="4"/>
      <c r="B409" s="4"/>
      <c r="C409" s="18"/>
      <c r="D409" s="8"/>
      <c r="E409" s="8"/>
      <c r="F409" s="4"/>
      <c r="G409" s="9"/>
      <c r="H409" s="18"/>
      <c r="I409" s="18"/>
      <c r="J409" s="23" t="str">
        <f>IF(OR(ISBLANK(H409),ISBLANK((I409))),"",NETWORKDAYS(H409,I409,Setup!$A$2:$A$30))</f>
        <v/>
      </c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</row>
    <row r="410" spans="1:22">
      <c r="A410" s="4"/>
      <c r="B410" s="4"/>
      <c r="C410" s="18"/>
      <c r="D410" s="8"/>
      <c r="E410" s="8"/>
      <c r="F410" s="4"/>
      <c r="G410" s="9"/>
      <c r="H410" s="18"/>
      <c r="I410" s="18"/>
      <c r="J410" s="23" t="str">
        <f>IF(OR(ISBLANK(H410),ISBLANK((I410))),"",NETWORKDAYS(H410,I410,Setup!$A$2:$A$30))</f>
        <v/>
      </c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</row>
    <row r="411" spans="1:22">
      <c r="A411" s="4"/>
      <c r="B411" s="4"/>
      <c r="C411" s="18"/>
      <c r="D411" s="8"/>
      <c r="E411" s="8"/>
      <c r="F411" s="4"/>
      <c r="G411" s="9"/>
      <c r="H411" s="18"/>
      <c r="I411" s="18"/>
      <c r="J411" s="23" t="str">
        <f>IF(OR(ISBLANK(H411),ISBLANK((I411))),"",NETWORKDAYS(H411,I411,Setup!$A$2:$A$30))</f>
        <v/>
      </c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</row>
    <row r="412" spans="1:22">
      <c r="A412" s="4"/>
      <c r="B412" s="4"/>
      <c r="C412" s="18"/>
      <c r="D412" s="8"/>
      <c r="E412" s="8"/>
      <c r="F412" s="4"/>
      <c r="G412" s="9"/>
      <c r="H412" s="18"/>
      <c r="I412" s="18"/>
      <c r="J412" s="23" t="str">
        <f>IF(OR(ISBLANK(H412),ISBLANK((I412))),"",NETWORKDAYS(H412,I412,Setup!$A$2:$A$30))</f>
        <v/>
      </c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</row>
    <row r="413" spans="1:22">
      <c r="A413" s="4"/>
      <c r="B413" s="4"/>
      <c r="C413" s="18"/>
      <c r="D413" s="8"/>
      <c r="E413" s="8"/>
      <c r="F413" s="4"/>
      <c r="G413" s="9"/>
      <c r="H413" s="18"/>
      <c r="I413" s="18"/>
      <c r="J413" s="23" t="str">
        <f>IF(OR(ISBLANK(H413),ISBLANK((I413))),"",NETWORKDAYS(H413,I413,Setup!$A$2:$A$30))</f>
        <v/>
      </c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</row>
    <row r="414" spans="1:22">
      <c r="A414" s="4"/>
      <c r="B414" s="4"/>
      <c r="C414" s="18"/>
      <c r="D414" s="8"/>
      <c r="E414" s="8"/>
      <c r="F414" s="4"/>
      <c r="G414" s="9"/>
      <c r="H414" s="18"/>
      <c r="I414" s="18"/>
      <c r="J414" s="23" t="str">
        <f>IF(OR(ISBLANK(H414),ISBLANK((I414))),"",NETWORKDAYS(H414,I414,Setup!$A$2:$A$30))</f>
        <v/>
      </c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</row>
    <row r="415" spans="1:22">
      <c r="A415" s="4"/>
      <c r="B415" s="4"/>
      <c r="C415" s="18"/>
      <c r="D415" s="8"/>
      <c r="E415" s="8"/>
      <c r="F415" s="4"/>
      <c r="G415" s="9"/>
      <c r="H415" s="18"/>
      <c r="I415" s="18"/>
      <c r="J415" s="23" t="str">
        <f>IF(OR(ISBLANK(H415),ISBLANK((I415))),"",NETWORKDAYS(H415,I415,Setup!$A$2:$A$30))</f>
        <v/>
      </c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</row>
    <row r="416" spans="1:22">
      <c r="A416" s="4"/>
      <c r="B416" s="4"/>
      <c r="C416" s="18"/>
      <c r="D416" s="8"/>
      <c r="E416" s="8"/>
      <c r="F416" s="4"/>
      <c r="G416" s="9"/>
      <c r="H416" s="18"/>
      <c r="I416" s="18"/>
      <c r="J416" s="23" t="str">
        <f>IF(OR(ISBLANK(H416),ISBLANK((I416))),"",NETWORKDAYS(H416,I416,Setup!$A$2:$A$30))</f>
        <v/>
      </c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</row>
    <row r="417" spans="1:22">
      <c r="A417" s="4"/>
      <c r="B417" s="4"/>
      <c r="C417" s="18"/>
      <c r="D417" s="8"/>
      <c r="E417" s="8"/>
      <c r="F417" s="4"/>
      <c r="G417" s="9"/>
      <c r="H417" s="18"/>
      <c r="I417" s="18"/>
      <c r="J417" s="23" t="str">
        <f>IF(OR(ISBLANK(H417),ISBLANK((I417))),"",NETWORKDAYS(H417,I417,Setup!$A$2:$A$30))</f>
        <v/>
      </c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</row>
    <row r="418" spans="1:22">
      <c r="A418" s="4"/>
      <c r="B418" s="4"/>
      <c r="C418" s="18"/>
      <c r="D418" s="8"/>
      <c r="E418" s="8"/>
      <c r="F418" s="4"/>
      <c r="G418" s="9"/>
      <c r="H418" s="18"/>
      <c r="I418" s="18"/>
      <c r="J418" s="23" t="str">
        <f>IF(OR(ISBLANK(H418),ISBLANK((I418))),"",NETWORKDAYS(H418,I418,Setup!$A$2:$A$30))</f>
        <v/>
      </c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</row>
    <row r="419" spans="1:22">
      <c r="A419" s="4"/>
      <c r="B419" s="4"/>
      <c r="C419" s="18"/>
      <c r="D419" s="8"/>
      <c r="E419" s="8"/>
      <c r="F419" s="4"/>
      <c r="G419" s="9"/>
      <c r="H419" s="18"/>
      <c r="I419" s="18"/>
      <c r="J419" s="23" t="str">
        <f>IF(OR(ISBLANK(H419),ISBLANK((I419))),"",NETWORKDAYS(H419,I419,Setup!$A$2:$A$30))</f>
        <v/>
      </c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</row>
    <row r="420" spans="1:22">
      <c r="A420" s="4"/>
      <c r="B420" s="4"/>
      <c r="C420" s="18"/>
      <c r="D420" s="8"/>
      <c r="E420" s="8"/>
      <c r="F420" s="4"/>
      <c r="G420" s="9"/>
      <c r="H420" s="18"/>
      <c r="I420" s="18"/>
      <c r="J420" s="23" t="str">
        <f>IF(OR(ISBLANK(H420),ISBLANK((I420))),"",NETWORKDAYS(H420,I420,Setup!$A$2:$A$30))</f>
        <v/>
      </c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</row>
    <row r="421" spans="1:22">
      <c r="A421" s="4"/>
      <c r="B421" s="4"/>
      <c r="C421" s="18"/>
      <c r="D421" s="8"/>
      <c r="E421" s="8"/>
      <c r="F421" s="4"/>
      <c r="G421" s="9"/>
      <c r="H421" s="18"/>
      <c r="I421" s="18"/>
      <c r="J421" s="23" t="str">
        <f>IF(OR(ISBLANK(H421),ISBLANK((I421))),"",NETWORKDAYS(H421,I421,Setup!$A$2:$A$30))</f>
        <v/>
      </c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</row>
    <row r="422" spans="1:22">
      <c r="A422" s="4"/>
      <c r="B422" s="4"/>
      <c r="C422" s="18"/>
      <c r="D422" s="8"/>
      <c r="E422" s="8"/>
      <c r="F422" s="4"/>
      <c r="G422" s="9"/>
      <c r="H422" s="18"/>
      <c r="I422" s="18"/>
      <c r="J422" s="23" t="str">
        <f>IF(OR(ISBLANK(H422),ISBLANK((I422))),"",NETWORKDAYS(H422,I422,Setup!$A$2:$A$30))</f>
        <v/>
      </c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</row>
    <row r="423" spans="1:22">
      <c r="A423" s="4"/>
      <c r="B423" s="4"/>
      <c r="C423" s="18"/>
      <c r="D423" s="8"/>
      <c r="E423" s="8"/>
      <c r="F423" s="4"/>
      <c r="G423" s="9"/>
      <c r="H423" s="18"/>
      <c r="I423" s="18"/>
      <c r="J423" s="23" t="str">
        <f>IF(OR(ISBLANK(H423),ISBLANK((I423))),"",NETWORKDAYS(H423,I423,Setup!$A$2:$A$30))</f>
        <v/>
      </c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</row>
    <row r="424" spans="1:22">
      <c r="A424" s="4"/>
      <c r="B424" s="4"/>
      <c r="C424" s="18"/>
      <c r="D424" s="8"/>
      <c r="E424" s="8"/>
      <c r="F424" s="4"/>
      <c r="G424" s="9"/>
      <c r="H424" s="18"/>
      <c r="I424" s="18"/>
      <c r="J424" s="23" t="str">
        <f>IF(OR(ISBLANK(H424),ISBLANK((I424))),"",NETWORKDAYS(H424,I424,Setup!$A$2:$A$30))</f>
        <v/>
      </c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</row>
    <row r="425" spans="1:22">
      <c r="A425" s="4"/>
      <c r="B425" s="4"/>
      <c r="C425" s="18"/>
      <c r="D425" s="8"/>
      <c r="E425" s="8"/>
      <c r="F425" s="4"/>
      <c r="G425" s="9"/>
      <c r="H425" s="18"/>
      <c r="I425" s="18"/>
      <c r="J425" s="23" t="str">
        <f>IF(OR(ISBLANK(H425),ISBLANK((I425))),"",NETWORKDAYS(H425,I425,Setup!$A$2:$A$30))</f>
        <v/>
      </c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</row>
    <row r="426" spans="1:22">
      <c r="A426" s="4"/>
      <c r="B426" s="4"/>
      <c r="C426" s="18"/>
      <c r="D426" s="8"/>
      <c r="E426" s="8"/>
      <c r="F426" s="4"/>
      <c r="G426" s="9"/>
      <c r="H426" s="18"/>
      <c r="I426" s="18"/>
      <c r="J426" s="23" t="str">
        <f>IF(OR(ISBLANK(H426),ISBLANK((I426))),"",NETWORKDAYS(H426,I426,Setup!$A$2:$A$30))</f>
        <v/>
      </c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</row>
    <row r="427" spans="1:22">
      <c r="A427" s="4"/>
      <c r="B427" s="4"/>
      <c r="C427" s="18"/>
      <c r="D427" s="8"/>
      <c r="E427" s="8"/>
      <c r="F427" s="4"/>
      <c r="G427" s="9"/>
      <c r="H427" s="18"/>
      <c r="I427" s="18"/>
      <c r="J427" s="23" t="str">
        <f>IF(OR(ISBLANK(H427),ISBLANK((I427))),"",NETWORKDAYS(H427,I427,Setup!$A$2:$A$30))</f>
        <v/>
      </c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</row>
    <row r="428" spans="1:22">
      <c r="A428" s="4"/>
      <c r="B428" s="4"/>
      <c r="C428" s="18"/>
      <c r="D428" s="8"/>
      <c r="E428" s="8"/>
      <c r="F428" s="4"/>
      <c r="G428" s="9"/>
      <c r="H428" s="18"/>
      <c r="I428" s="18"/>
      <c r="J428" s="23" t="str">
        <f>IF(OR(ISBLANK(H428),ISBLANK((I428))),"",NETWORKDAYS(H428,I428,Setup!$A$2:$A$30))</f>
        <v/>
      </c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</row>
    <row r="429" spans="1:22">
      <c r="A429" s="4"/>
      <c r="B429" s="4"/>
      <c r="C429" s="18"/>
      <c r="D429" s="8"/>
      <c r="E429" s="8"/>
      <c r="F429" s="4"/>
      <c r="G429" s="9"/>
      <c r="H429" s="18"/>
      <c r="I429" s="18"/>
      <c r="J429" s="23" t="str">
        <f>IF(OR(ISBLANK(H429),ISBLANK((I429))),"",NETWORKDAYS(H429,I429,Setup!$A$2:$A$30))</f>
        <v/>
      </c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</row>
    <row r="430" spans="1:22">
      <c r="A430" s="4"/>
      <c r="B430" s="4"/>
      <c r="C430" s="18"/>
      <c r="D430" s="8"/>
      <c r="E430" s="8"/>
      <c r="F430" s="4"/>
      <c r="G430" s="9"/>
      <c r="H430" s="18"/>
      <c r="I430" s="18"/>
      <c r="J430" s="23" t="str">
        <f>IF(OR(ISBLANK(H430),ISBLANK((I430))),"",NETWORKDAYS(H430,I430,Setup!$A$2:$A$30))</f>
        <v/>
      </c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</row>
    <row r="431" spans="1:22">
      <c r="A431" s="4"/>
      <c r="B431" s="4"/>
      <c r="C431" s="18"/>
      <c r="D431" s="8"/>
      <c r="E431" s="8"/>
      <c r="F431" s="4"/>
      <c r="G431" s="9"/>
      <c r="H431" s="18"/>
      <c r="I431" s="18"/>
      <c r="J431" s="23" t="str">
        <f>IF(OR(ISBLANK(H431),ISBLANK((I431))),"",NETWORKDAYS(H431,I431,Setup!$A$2:$A$30))</f>
        <v/>
      </c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</row>
    <row r="432" spans="1:22">
      <c r="A432" s="4"/>
      <c r="B432" s="4"/>
      <c r="C432" s="18"/>
      <c r="D432" s="8"/>
      <c r="E432" s="8"/>
      <c r="F432" s="4"/>
      <c r="G432" s="9"/>
      <c r="H432" s="18"/>
      <c r="I432" s="18"/>
      <c r="J432" s="23" t="str">
        <f>IF(OR(ISBLANK(H432),ISBLANK((I432))),"",NETWORKDAYS(H432,I432,Setup!$A$2:$A$30))</f>
        <v/>
      </c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</row>
    <row r="433" spans="1:22">
      <c r="A433" s="4"/>
      <c r="B433" s="4"/>
      <c r="C433" s="18"/>
      <c r="D433" s="8"/>
      <c r="E433" s="8"/>
      <c r="F433" s="4"/>
      <c r="G433" s="9"/>
      <c r="H433" s="18"/>
      <c r="I433" s="18"/>
      <c r="J433" s="23" t="str">
        <f>IF(OR(ISBLANK(H433),ISBLANK((I433))),"",NETWORKDAYS(H433,I433,Setup!$A$2:$A$30))</f>
        <v/>
      </c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</row>
    <row r="434" spans="1:22">
      <c r="A434" s="4"/>
      <c r="B434" s="4"/>
      <c r="C434" s="18"/>
      <c r="D434" s="8"/>
      <c r="E434" s="8"/>
      <c r="F434" s="4"/>
      <c r="G434" s="9"/>
      <c r="H434" s="18"/>
      <c r="I434" s="18"/>
      <c r="J434" s="23" t="str">
        <f>IF(OR(ISBLANK(H434),ISBLANK((I434))),"",NETWORKDAYS(H434,I434,Setup!$A$2:$A$30))</f>
        <v/>
      </c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</row>
    <row r="435" spans="1:22">
      <c r="A435" s="4"/>
      <c r="B435" s="4"/>
      <c r="C435" s="18"/>
      <c r="D435" s="8"/>
      <c r="E435" s="8"/>
      <c r="F435" s="4"/>
      <c r="G435" s="9"/>
      <c r="H435" s="18"/>
      <c r="I435" s="18"/>
      <c r="J435" s="23" t="str">
        <f>IF(OR(ISBLANK(H435),ISBLANK((I435))),"",NETWORKDAYS(H435,I435,Setup!$A$2:$A$30))</f>
        <v/>
      </c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</row>
    <row r="436" spans="1:22">
      <c r="A436" s="4"/>
      <c r="B436" s="4"/>
      <c r="C436" s="18"/>
      <c r="D436" s="8"/>
      <c r="E436" s="8"/>
      <c r="F436" s="4"/>
      <c r="G436" s="9"/>
      <c r="H436" s="18"/>
      <c r="I436" s="18"/>
      <c r="J436" s="23" t="str">
        <f>IF(OR(ISBLANK(H436),ISBLANK((I436))),"",NETWORKDAYS(H436,I436,Setup!$A$2:$A$30))</f>
        <v/>
      </c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</row>
    <row r="437" spans="1:22">
      <c r="A437" s="4"/>
      <c r="B437" s="4"/>
      <c r="C437" s="18"/>
      <c r="D437" s="8"/>
      <c r="E437" s="8"/>
      <c r="F437" s="4"/>
      <c r="G437" s="9"/>
      <c r="H437" s="18"/>
      <c r="I437" s="18"/>
      <c r="J437" s="23" t="str">
        <f>IF(OR(ISBLANK(H437),ISBLANK((I437))),"",NETWORKDAYS(H437,I437,Setup!$A$2:$A$30))</f>
        <v/>
      </c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</row>
    <row r="438" spans="1:22">
      <c r="A438" s="4"/>
      <c r="B438" s="4"/>
      <c r="C438" s="18"/>
      <c r="D438" s="8"/>
      <c r="E438" s="8"/>
      <c r="F438" s="4"/>
      <c r="G438" s="9"/>
      <c r="H438" s="18"/>
      <c r="I438" s="18"/>
      <c r="J438" s="23" t="str">
        <f>IF(OR(ISBLANK(H438),ISBLANK((I438))),"",NETWORKDAYS(H438,I438,Setup!$A$2:$A$30))</f>
        <v/>
      </c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</row>
    <row r="439" spans="1:22">
      <c r="A439" s="4"/>
      <c r="B439" s="4"/>
      <c r="C439" s="18"/>
      <c r="D439" s="8"/>
      <c r="E439" s="8"/>
      <c r="F439" s="4"/>
      <c r="G439" s="9"/>
      <c r="H439" s="18"/>
      <c r="I439" s="18"/>
      <c r="J439" s="23" t="str">
        <f>IF(OR(ISBLANK(H439),ISBLANK((I439))),"",NETWORKDAYS(H439,I439,Setup!$A$2:$A$30))</f>
        <v/>
      </c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</row>
    <row r="440" spans="1:22">
      <c r="A440" s="4"/>
      <c r="B440" s="4"/>
      <c r="C440" s="18"/>
      <c r="D440" s="8"/>
      <c r="E440" s="8"/>
      <c r="F440" s="4"/>
      <c r="G440" s="9"/>
      <c r="H440" s="18"/>
      <c r="I440" s="18"/>
      <c r="J440" s="23" t="str">
        <f>IF(OR(ISBLANK(H440),ISBLANK((I440))),"",NETWORKDAYS(H440,I440,Setup!$A$2:$A$30))</f>
        <v/>
      </c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</row>
    <row r="441" spans="1:22">
      <c r="A441" s="4"/>
      <c r="B441" s="4"/>
      <c r="C441" s="18"/>
      <c r="D441" s="8"/>
      <c r="E441" s="8"/>
      <c r="F441" s="4"/>
      <c r="G441" s="9"/>
      <c r="H441" s="18"/>
      <c r="I441" s="18"/>
      <c r="J441" s="23" t="str">
        <f>IF(OR(ISBLANK(H441),ISBLANK((I441))),"",NETWORKDAYS(H441,I441,Setup!$A$2:$A$30))</f>
        <v/>
      </c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</row>
    <row r="442" spans="1:22">
      <c r="A442" s="4"/>
      <c r="B442" s="4"/>
      <c r="C442" s="18"/>
      <c r="D442" s="8"/>
      <c r="E442" s="8"/>
      <c r="F442" s="4"/>
      <c r="G442" s="9"/>
      <c r="H442" s="18"/>
      <c r="I442" s="18"/>
      <c r="J442" s="23" t="str">
        <f>IF(OR(ISBLANK(H442),ISBLANK((I442))),"",NETWORKDAYS(H442,I442,Setup!$A$2:$A$30))</f>
        <v/>
      </c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</row>
    <row r="443" spans="1:22">
      <c r="A443" s="4"/>
      <c r="B443" s="4"/>
      <c r="C443" s="18"/>
      <c r="D443" s="8"/>
      <c r="E443" s="8"/>
      <c r="F443" s="4"/>
      <c r="G443" s="9"/>
      <c r="H443" s="18"/>
      <c r="I443" s="18"/>
      <c r="J443" s="23" t="str">
        <f>IF(OR(ISBLANK(H443),ISBLANK((I443))),"",NETWORKDAYS(H443,I443,Setup!$A$2:$A$30))</f>
        <v/>
      </c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</row>
    <row r="444" spans="1:22">
      <c r="A444" s="4"/>
      <c r="B444" s="4"/>
      <c r="C444" s="18"/>
      <c r="D444" s="8"/>
      <c r="E444" s="8"/>
      <c r="F444" s="4"/>
      <c r="G444" s="9"/>
      <c r="H444" s="18"/>
      <c r="I444" s="18"/>
      <c r="J444" s="23" t="str">
        <f>IF(OR(ISBLANK(H444),ISBLANK((I444))),"",NETWORKDAYS(H444,I444,Setup!$A$2:$A$30))</f>
        <v/>
      </c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</row>
    <row r="445" spans="1:22">
      <c r="A445" s="4"/>
      <c r="B445" s="4"/>
      <c r="C445" s="18"/>
      <c r="D445" s="8"/>
      <c r="E445" s="8"/>
      <c r="F445" s="4"/>
      <c r="G445" s="9"/>
      <c r="H445" s="18"/>
      <c r="I445" s="18"/>
      <c r="J445" s="23" t="str">
        <f>IF(OR(ISBLANK(H445),ISBLANK((I445))),"",NETWORKDAYS(H445,I445,Setup!$A$2:$A$30))</f>
        <v/>
      </c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</row>
    <row r="446" spans="1:22">
      <c r="A446" s="4"/>
      <c r="B446" s="4"/>
      <c r="C446" s="18"/>
      <c r="D446" s="8"/>
      <c r="E446" s="8"/>
      <c r="F446" s="4"/>
      <c r="G446" s="9"/>
      <c r="H446" s="18"/>
      <c r="I446" s="18"/>
      <c r="J446" s="23" t="str">
        <f>IF(OR(ISBLANK(H446),ISBLANK((I446))),"",NETWORKDAYS(H446,I446,Setup!$A$2:$A$30))</f>
        <v/>
      </c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</row>
    <row r="447" spans="1:22">
      <c r="A447" s="4"/>
      <c r="B447" s="4"/>
      <c r="C447" s="18"/>
      <c r="D447" s="8"/>
      <c r="E447" s="8"/>
      <c r="F447" s="4"/>
      <c r="G447" s="9"/>
      <c r="H447" s="18"/>
      <c r="I447" s="18"/>
      <c r="J447" s="23" t="str">
        <f>IF(OR(ISBLANK(H447),ISBLANK((I447))),"",NETWORKDAYS(H447,I447,Setup!$A$2:$A$30))</f>
        <v/>
      </c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</row>
    <row r="448" spans="1:22">
      <c r="A448" s="4"/>
      <c r="B448" s="4"/>
      <c r="C448" s="18"/>
      <c r="D448" s="8"/>
      <c r="E448" s="8"/>
      <c r="F448" s="4"/>
      <c r="G448" s="9"/>
      <c r="H448" s="18"/>
      <c r="I448" s="18"/>
      <c r="J448" s="23" t="str">
        <f>IF(OR(ISBLANK(H448),ISBLANK((I448))),"",NETWORKDAYS(H448,I448,Setup!$A$2:$A$30))</f>
        <v/>
      </c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</row>
    <row r="449" spans="1:22">
      <c r="A449" s="4"/>
      <c r="B449" s="4"/>
      <c r="C449" s="18"/>
      <c r="D449" s="8"/>
      <c r="E449" s="8"/>
      <c r="F449" s="4"/>
      <c r="G449" s="9"/>
      <c r="H449" s="18"/>
      <c r="I449" s="18"/>
      <c r="J449" s="23" t="str">
        <f>IF(OR(ISBLANK(H449),ISBLANK((I449))),"",NETWORKDAYS(H449,I449,Setup!$A$2:$A$30))</f>
        <v/>
      </c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</row>
    <row r="450" spans="1:22">
      <c r="A450" s="4"/>
      <c r="B450" s="4"/>
      <c r="C450" s="18"/>
      <c r="D450" s="8"/>
      <c r="E450" s="8"/>
      <c r="F450" s="4"/>
      <c r="G450" s="9"/>
      <c r="H450" s="18"/>
      <c r="I450" s="18"/>
      <c r="J450" s="23" t="str">
        <f>IF(OR(ISBLANK(H450),ISBLANK((I450))),"",NETWORKDAYS(H450,I450,Setup!$A$2:$A$30))</f>
        <v/>
      </c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</row>
    <row r="451" spans="1:22">
      <c r="A451" s="4"/>
      <c r="B451" s="4"/>
      <c r="C451" s="18"/>
      <c r="D451" s="8"/>
      <c r="E451" s="8"/>
      <c r="F451" s="4"/>
      <c r="G451" s="9"/>
      <c r="H451" s="18"/>
      <c r="I451" s="18"/>
      <c r="J451" s="23" t="str">
        <f>IF(OR(ISBLANK(H451),ISBLANK((I451))),"",NETWORKDAYS(H451,I451,Setup!$A$2:$A$30))</f>
        <v/>
      </c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</row>
    <row r="452" spans="1:22">
      <c r="A452" s="4"/>
      <c r="B452" s="4"/>
      <c r="C452" s="18"/>
      <c r="D452" s="8"/>
      <c r="E452" s="8"/>
      <c r="F452" s="4"/>
      <c r="G452" s="9"/>
      <c r="H452" s="18"/>
      <c r="I452" s="18"/>
      <c r="J452" s="23" t="str">
        <f>IF(OR(ISBLANK(H452),ISBLANK((I452))),"",NETWORKDAYS(H452,I452,Setup!$A$2:$A$30))</f>
        <v/>
      </c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</row>
    <row r="453" spans="1:22">
      <c r="A453" s="4"/>
      <c r="B453" s="4"/>
      <c r="C453" s="18"/>
      <c r="D453" s="8"/>
      <c r="E453" s="8"/>
      <c r="F453" s="4"/>
      <c r="G453" s="9"/>
      <c r="H453" s="18"/>
      <c r="I453" s="18"/>
      <c r="J453" s="23" t="str">
        <f>IF(OR(ISBLANK(H453),ISBLANK((I453))),"",NETWORKDAYS(H453,I453,Setup!$A$2:$A$30))</f>
        <v/>
      </c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</row>
    <row r="454" spans="1:22">
      <c r="A454" s="4"/>
      <c r="B454" s="4"/>
      <c r="C454" s="18"/>
      <c r="D454" s="8"/>
      <c r="E454" s="8"/>
      <c r="F454" s="4"/>
      <c r="G454" s="9"/>
      <c r="H454" s="18"/>
      <c r="I454" s="18"/>
      <c r="J454" s="23" t="str">
        <f>IF(OR(ISBLANK(H454),ISBLANK((I454))),"",NETWORKDAYS(H454,I454,Setup!$A$2:$A$30))</f>
        <v/>
      </c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</row>
    <row r="455" spans="1:22">
      <c r="A455" s="4"/>
      <c r="B455" s="4"/>
      <c r="C455" s="18"/>
      <c r="D455" s="8"/>
      <c r="E455" s="8"/>
      <c r="F455" s="4"/>
      <c r="G455" s="9"/>
      <c r="H455" s="18"/>
      <c r="I455" s="18"/>
      <c r="J455" s="23" t="str">
        <f>IF(OR(ISBLANK(H455),ISBLANK((I455))),"",NETWORKDAYS(H455,I455,Setup!$A$2:$A$30))</f>
        <v/>
      </c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</row>
    <row r="456" spans="1:22">
      <c r="A456" s="4"/>
      <c r="B456" s="4"/>
      <c r="C456" s="18"/>
      <c r="D456" s="8"/>
      <c r="E456" s="8"/>
      <c r="F456" s="4"/>
      <c r="G456" s="9"/>
      <c r="H456" s="18"/>
      <c r="I456" s="18"/>
      <c r="J456" s="23" t="str">
        <f>IF(OR(ISBLANK(H456),ISBLANK((I456))),"",NETWORKDAYS(H456,I456,Setup!$A$2:$A$30))</f>
        <v/>
      </c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</row>
    <row r="457" spans="1:22">
      <c r="A457" s="4"/>
      <c r="B457" s="4"/>
      <c r="C457" s="18"/>
      <c r="D457" s="8"/>
      <c r="E457" s="8"/>
      <c r="F457" s="4"/>
      <c r="G457" s="9"/>
      <c r="H457" s="18"/>
      <c r="I457" s="18"/>
      <c r="J457" s="23" t="str">
        <f>IF(OR(ISBLANK(H457),ISBLANK((I457))),"",NETWORKDAYS(H457,I457,Setup!$A$2:$A$30))</f>
        <v/>
      </c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</row>
    <row r="458" spans="1:22">
      <c r="A458" s="4"/>
      <c r="B458" s="4"/>
      <c r="C458" s="18"/>
      <c r="D458" s="8"/>
      <c r="E458" s="8"/>
      <c r="F458" s="4"/>
      <c r="G458" s="9"/>
      <c r="H458" s="18"/>
      <c r="I458" s="18"/>
      <c r="J458" s="23" t="str">
        <f>IF(OR(ISBLANK(H458),ISBLANK((I458))),"",NETWORKDAYS(H458,I458,Setup!$A$2:$A$30))</f>
        <v/>
      </c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</row>
    <row r="459" spans="1:22">
      <c r="A459" s="4"/>
      <c r="B459" s="4"/>
      <c r="C459" s="18"/>
      <c r="D459" s="8"/>
      <c r="E459" s="8"/>
      <c r="F459" s="4"/>
      <c r="G459" s="9"/>
      <c r="H459" s="18"/>
      <c r="I459" s="18"/>
      <c r="J459" s="23" t="str">
        <f>IF(OR(ISBLANK(H459),ISBLANK((I459))),"",NETWORKDAYS(H459,I459,Setup!$A$2:$A$30))</f>
        <v/>
      </c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</row>
    <row r="460" spans="1:22">
      <c r="A460" s="4"/>
      <c r="B460" s="4"/>
      <c r="C460" s="18"/>
      <c r="D460" s="8"/>
      <c r="E460" s="8"/>
      <c r="F460" s="4"/>
      <c r="G460" s="9"/>
      <c r="H460" s="18"/>
      <c r="I460" s="18"/>
      <c r="J460" s="23" t="str">
        <f>IF(OR(ISBLANK(H460),ISBLANK((I460))),"",NETWORKDAYS(H460,I460,Setup!$A$2:$A$30))</f>
        <v/>
      </c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</row>
    <row r="461" spans="1:22">
      <c r="A461" s="4"/>
      <c r="B461" s="4"/>
      <c r="C461" s="18"/>
      <c r="D461" s="8"/>
      <c r="E461" s="8"/>
      <c r="F461" s="4"/>
      <c r="G461" s="9"/>
      <c r="H461" s="18"/>
      <c r="I461" s="18"/>
      <c r="J461" s="23" t="str">
        <f>IF(OR(ISBLANK(H461),ISBLANK((I461))),"",NETWORKDAYS(H461,I461,Setup!$A$2:$A$30))</f>
        <v/>
      </c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</row>
    <row r="462" spans="1:22">
      <c r="A462" s="4"/>
      <c r="B462" s="4"/>
      <c r="C462" s="18"/>
      <c r="D462" s="8"/>
      <c r="E462" s="8"/>
      <c r="F462" s="4"/>
      <c r="G462" s="9"/>
      <c r="H462" s="18"/>
      <c r="I462" s="18"/>
      <c r="J462" s="23" t="str">
        <f>IF(OR(ISBLANK(H462),ISBLANK((I462))),"",NETWORKDAYS(H462,I462,Setup!$A$2:$A$30))</f>
        <v/>
      </c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</row>
    <row r="463" spans="1:22">
      <c r="A463" s="4"/>
      <c r="B463" s="4"/>
      <c r="C463" s="18"/>
      <c r="D463" s="8"/>
      <c r="E463" s="8"/>
      <c r="F463" s="4"/>
      <c r="G463" s="9"/>
      <c r="H463" s="18"/>
      <c r="I463" s="18"/>
      <c r="J463" s="23" t="str">
        <f>IF(OR(ISBLANK(H463),ISBLANK((I463))),"",NETWORKDAYS(H463,I463,Setup!$A$2:$A$30))</f>
        <v/>
      </c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</row>
    <row r="464" spans="1:22">
      <c r="A464" s="4"/>
      <c r="B464" s="4"/>
      <c r="C464" s="18"/>
      <c r="D464" s="8"/>
      <c r="E464" s="8"/>
      <c r="F464" s="4"/>
      <c r="G464" s="9"/>
      <c r="H464" s="18"/>
      <c r="I464" s="18"/>
      <c r="J464" s="23" t="str">
        <f>IF(OR(ISBLANK(H464),ISBLANK((I464))),"",NETWORKDAYS(H464,I464,Setup!$A$2:$A$30))</f>
        <v/>
      </c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</row>
    <row r="465" spans="1:22">
      <c r="A465" s="4"/>
      <c r="B465" s="4"/>
      <c r="C465" s="18"/>
      <c r="D465" s="8"/>
      <c r="E465" s="8"/>
      <c r="F465" s="4"/>
      <c r="G465" s="9"/>
      <c r="H465" s="18"/>
      <c r="I465" s="18"/>
      <c r="J465" s="23" t="str">
        <f>IF(OR(ISBLANK(H465),ISBLANK((I465))),"",NETWORKDAYS(H465,I465,Setup!$A$2:$A$30))</f>
        <v/>
      </c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</row>
    <row r="466" spans="1:22">
      <c r="A466" s="4"/>
      <c r="B466" s="4"/>
      <c r="C466" s="18"/>
      <c r="D466" s="8"/>
      <c r="E466" s="8"/>
      <c r="F466" s="4"/>
      <c r="G466" s="9"/>
      <c r="H466" s="18"/>
      <c r="I466" s="18"/>
      <c r="J466" s="23" t="str">
        <f>IF(OR(ISBLANK(H466),ISBLANK((I466))),"",NETWORKDAYS(H466,I466,Setup!$A$2:$A$30))</f>
        <v/>
      </c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</row>
    <row r="467" spans="1:22">
      <c r="A467" s="4"/>
      <c r="B467" s="4"/>
      <c r="C467" s="18"/>
      <c r="D467" s="8"/>
      <c r="E467" s="8"/>
      <c r="F467" s="4"/>
      <c r="G467" s="9"/>
      <c r="H467" s="18"/>
      <c r="I467" s="18"/>
      <c r="J467" s="23" t="str">
        <f>IF(OR(ISBLANK(H467),ISBLANK((I467))),"",NETWORKDAYS(H467,I467,Setup!$A$2:$A$30))</f>
        <v/>
      </c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</row>
    <row r="468" spans="1:22">
      <c r="A468" s="4"/>
      <c r="B468" s="4"/>
      <c r="C468" s="18"/>
      <c r="D468" s="8"/>
      <c r="E468" s="8"/>
      <c r="F468" s="4"/>
      <c r="G468" s="9"/>
      <c r="H468" s="18"/>
      <c r="I468" s="18"/>
      <c r="J468" s="23" t="str">
        <f>IF(OR(ISBLANK(H468),ISBLANK((I468))),"",NETWORKDAYS(H468,I468,Setup!$A$2:$A$30))</f>
        <v/>
      </c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</row>
    <row r="469" spans="1:22">
      <c r="A469" s="4"/>
      <c r="B469" s="4"/>
      <c r="C469" s="18"/>
      <c r="D469" s="8"/>
      <c r="E469" s="8"/>
      <c r="F469" s="4"/>
      <c r="G469" s="9"/>
      <c r="H469" s="18"/>
      <c r="I469" s="18"/>
      <c r="J469" s="23" t="str">
        <f>IF(OR(ISBLANK(H469),ISBLANK((I469))),"",NETWORKDAYS(H469,I469,Setup!$A$2:$A$30))</f>
        <v/>
      </c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</row>
    <row r="470" spans="1:22">
      <c r="A470" s="4"/>
      <c r="B470" s="4"/>
      <c r="C470" s="18"/>
      <c r="D470" s="8"/>
      <c r="E470" s="8"/>
      <c r="F470" s="4"/>
      <c r="G470" s="9"/>
      <c r="H470" s="18"/>
      <c r="I470" s="18"/>
      <c r="J470" s="23" t="str">
        <f>IF(OR(ISBLANK(H470),ISBLANK((I470))),"",NETWORKDAYS(H470,I470,Setup!$A$2:$A$30))</f>
        <v/>
      </c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</row>
    <row r="471" spans="1:22">
      <c r="A471" s="4"/>
      <c r="B471" s="4"/>
      <c r="C471" s="18"/>
      <c r="D471" s="8"/>
      <c r="E471" s="8"/>
      <c r="F471" s="4"/>
      <c r="G471" s="9"/>
      <c r="H471" s="18"/>
      <c r="I471" s="18"/>
      <c r="J471" s="23" t="str">
        <f>IF(OR(ISBLANK(H471),ISBLANK((I471))),"",NETWORKDAYS(H471,I471,Setup!$A$2:$A$30))</f>
        <v/>
      </c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</row>
    <row r="472" spans="1:22">
      <c r="A472" s="4"/>
      <c r="B472" s="4"/>
      <c r="C472" s="18"/>
      <c r="D472" s="8"/>
      <c r="E472" s="8"/>
      <c r="F472" s="4"/>
      <c r="G472" s="9"/>
      <c r="H472" s="18"/>
      <c r="I472" s="18"/>
      <c r="J472" s="23" t="str">
        <f>IF(OR(ISBLANK(H472),ISBLANK((I472))),"",NETWORKDAYS(H472,I472,Setup!$A$2:$A$30))</f>
        <v/>
      </c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</row>
    <row r="473" spans="1:22">
      <c r="A473" s="4"/>
      <c r="B473" s="4"/>
      <c r="C473" s="18"/>
      <c r="D473" s="8"/>
      <c r="E473" s="8"/>
      <c r="F473" s="4"/>
      <c r="G473" s="9"/>
      <c r="H473" s="18"/>
      <c r="I473" s="18"/>
      <c r="J473" s="23" t="str">
        <f>IF(OR(ISBLANK(H473),ISBLANK((I473))),"",NETWORKDAYS(H473,I473,Setup!$A$2:$A$30))</f>
        <v/>
      </c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</row>
    <row r="474" spans="1:22">
      <c r="A474" s="4"/>
      <c r="B474" s="4"/>
      <c r="C474" s="18"/>
      <c r="D474" s="8"/>
      <c r="E474" s="8"/>
      <c r="F474" s="4"/>
      <c r="G474" s="9"/>
      <c r="H474" s="18"/>
      <c r="I474" s="18"/>
      <c r="J474" s="23" t="str">
        <f>IF(OR(ISBLANK(H474),ISBLANK((I474))),"",NETWORKDAYS(H474,I474,Setup!$A$2:$A$30))</f>
        <v/>
      </c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</row>
    <row r="475" spans="1:22">
      <c r="A475" s="4"/>
      <c r="B475" s="4"/>
      <c r="C475" s="18"/>
      <c r="D475" s="8"/>
      <c r="E475" s="8"/>
      <c r="F475" s="4"/>
      <c r="G475" s="9"/>
      <c r="H475" s="18"/>
      <c r="I475" s="18"/>
      <c r="J475" s="23" t="str">
        <f>IF(OR(ISBLANK(H475),ISBLANK((I475))),"",NETWORKDAYS(H475,I475,Setup!$A$2:$A$30))</f>
        <v/>
      </c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</row>
    <row r="476" spans="1:22">
      <c r="A476" s="4"/>
      <c r="B476" s="4"/>
      <c r="C476" s="18"/>
      <c r="D476" s="8"/>
      <c r="E476" s="8"/>
      <c r="F476" s="4"/>
      <c r="G476" s="9"/>
      <c r="H476" s="18"/>
      <c r="I476" s="18"/>
      <c r="J476" s="23" t="str">
        <f>IF(OR(ISBLANK(H476),ISBLANK((I476))),"",NETWORKDAYS(H476,I476,Setup!$A$2:$A$30))</f>
        <v/>
      </c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</row>
    <row r="477" spans="1:22">
      <c r="A477" s="4"/>
      <c r="B477" s="4"/>
      <c r="C477" s="18"/>
      <c r="D477" s="8"/>
      <c r="E477" s="8"/>
      <c r="F477" s="4"/>
      <c r="G477" s="9"/>
      <c r="H477" s="18"/>
      <c r="I477" s="18"/>
      <c r="J477" s="23" t="str">
        <f>IF(OR(ISBLANK(H477),ISBLANK((I477))),"",NETWORKDAYS(H477,I477,Setup!$A$2:$A$30))</f>
        <v/>
      </c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</row>
    <row r="478" spans="1:22">
      <c r="A478" s="4"/>
      <c r="B478" s="4"/>
      <c r="C478" s="18"/>
      <c r="D478" s="8"/>
      <c r="E478" s="8"/>
      <c r="F478" s="4"/>
      <c r="G478" s="9"/>
      <c r="H478" s="18"/>
      <c r="I478" s="18"/>
      <c r="J478" s="23" t="str">
        <f>IF(OR(ISBLANK(H478),ISBLANK((I478))),"",NETWORKDAYS(H478,I478,Setup!$A$2:$A$30))</f>
        <v/>
      </c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</row>
    <row r="479" spans="1:22">
      <c r="A479" s="4"/>
      <c r="B479" s="4"/>
      <c r="C479" s="18"/>
      <c r="D479" s="8"/>
      <c r="E479" s="8"/>
      <c r="F479" s="4"/>
      <c r="G479" s="9"/>
      <c r="H479" s="18"/>
      <c r="I479" s="18"/>
      <c r="J479" s="23" t="str">
        <f>IF(OR(ISBLANK(H479),ISBLANK((I479))),"",NETWORKDAYS(H479,I479,Setup!$A$2:$A$30))</f>
        <v/>
      </c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</row>
    <row r="480" spans="1:22">
      <c r="A480" s="4"/>
      <c r="B480" s="4"/>
      <c r="C480" s="18"/>
      <c r="D480" s="8"/>
      <c r="E480" s="8"/>
      <c r="F480" s="4"/>
      <c r="G480" s="9"/>
      <c r="H480" s="18"/>
      <c r="I480" s="18"/>
      <c r="J480" s="23" t="str">
        <f>IF(OR(ISBLANK(H480),ISBLANK((I480))),"",NETWORKDAYS(H480,I480,Setup!$A$2:$A$30))</f>
        <v/>
      </c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</row>
    <row r="481" spans="1:22">
      <c r="A481" s="4"/>
      <c r="B481" s="4"/>
      <c r="C481" s="18"/>
      <c r="D481" s="8"/>
      <c r="E481" s="8"/>
      <c r="F481" s="4"/>
      <c r="G481" s="9"/>
      <c r="H481" s="18"/>
      <c r="I481" s="18"/>
      <c r="J481" s="23" t="str">
        <f>IF(OR(ISBLANK(H481),ISBLANK((I481))),"",NETWORKDAYS(H481,I481,Setup!$A$2:$A$30))</f>
        <v/>
      </c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</row>
    <row r="482" spans="1:22">
      <c r="A482" s="4"/>
      <c r="B482" s="4"/>
      <c r="C482" s="18"/>
      <c r="D482" s="8"/>
      <c r="E482" s="8"/>
      <c r="F482" s="4"/>
      <c r="G482" s="9"/>
      <c r="H482" s="18"/>
      <c r="I482" s="18"/>
      <c r="J482" s="23" t="str">
        <f>IF(OR(ISBLANK(H482),ISBLANK((I482))),"",NETWORKDAYS(H482,I482,Setup!$A$2:$A$30))</f>
        <v/>
      </c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</row>
    <row r="483" spans="1:22">
      <c r="A483" s="4"/>
      <c r="B483" s="4"/>
      <c r="C483" s="18"/>
      <c r="D483" s="8"/>
      <c r="E483" s="8"/>
      <c r="F483" s="4"/>
      <c r="G483" s="9"/>
      <c r="H483" s="18"/>
      <c r="I483" s="18"/>
      <c r="J483" s="23" t="str">
        <f>IF(OR(ISBLANK(H483),ISBLANK((I483))),"",NETWORKDAYS(H483,I483,Setup!$A$2:$A$30))</f>
        <v/>
      </c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</row>
    <row r="484" spans="1:22">
      <c r="A484" s="4"/>
      <c r="B484" s="4"/>
      <c r="C484" s="18"/>
      <c r="D484" s="8"/>
      <c r="E484" s="8"/>
      <c r="F484" s="4"/>
      <c r="G484" s="9"/>
      <c r="H484" s="18"/>
      <c r="I484" s="18"/>
      <c r="J484" s="23" t="str">
        <f>IF(OR(ISBLANK(H484),ISBLANK((I484))),"",NETWORKDAYS(H484,I484,Setup!$A$2:$A$30))</f>
        <v/>
      </c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</row>
    <row r="485" spans="1:22">
      <c r="A485" s="4"/>
      <c r="B485" s="4"/>
      <c r="C485" s="18"/>
      <c r="D485" s="8"/>
      <c r="E485" s="8"/>
      <c r="F485" s="4"/>
      <c r="G485" s="9"/>
      <c r="H485" s="18"/>
      <c r="I485" s="18"/>
      <c r="J485" s="23" t="str">
        <f>IF(OR(ISBLANK(H485),ISBLANK((I485))),"",NETWORKDAYS(H485,I485,Setup!$A$2:$A$30))</f>
        <v/>
      </c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</row>
    <row r="486" spans="1:22">
      <c r="A486" s="4"/>
      <c r="B486" s="4"/>
      <c r="C486" s="18"/>
      <c r="D486" s="8"/>
      <c r="E486" s="8"/>
      <c r="F486" s="4"/>
      <c r="G486" s="9"/>
      <c r="H486" s="18"/>
      <c r="I486" s="18"/>
      <c r="J486" s="23" t="str">
        <f>IF(OR(ISBLANK(H486),ISBLANK((I486))),"",NETWORKDAYS(H486,I486,Setup!$A$2:$A$30))</f>
        <v/>
      </c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</row>
    <row r="487" spans="1:22">
      <c r="A487" s="4"/>
      <c r="B487" s="4"/>
      <c r="C487" s="18"/>
      <c r="D487" s="8"/>
      <c r="E487" s="8"/>
      <c r="F487" s="4"/>
      <c r="G487" s="9"/>
      <c r="H487" s="18"/>
      <c r="I487" s="18"/>
      <c r="J487" s="23" t="str">
        <f>IF(OR(ISBLANK(H487),ISBLANK((I487))),"",NETWORKDAYS(H487,I487,Setup!$A$2:$A$30))</f>
        <v/>
      </c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</row>
    <row r="488" spans="1:22">
      <c r="A488" s="4"/>
      <c r="B488" s="4"/>
      <c r="C488" s="18"/>
      <c r="D488" s="8"/>
      <c r="E488" s="8"/>
      <c r="F488" s="4"/>
      <c r="G488" s="9"/>
      <c r="H488" s="18"/>
      <c r="I488" s="18"/>
      <c r="J488" s="23" t="str">
        <f>IF(OR(ISBLANK(H488),ISBLANK((I488))),"",NETWORKDAYS(H488,I488,Setup!$A$2:$A$30))</f>
        <v/>
      </c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</row>
    <row r="489" spans="1:22">
      <c r="A489" s="4"/>
      <c r="B489" s="4"/>
      <c r="C489" s="18"/>
      <c r="D489" s="8"/>
      <c r="E489" s="8"/>
      <c r="F489" s="4"/>
      <c r="G489" s="9"/>
      <c r="H489" s="18"/>
      <c r="I489" s="18"/>
      <c r="J489" s="23" t="str">
        <f>IF(OR(ISBLANK(H489),ISBLANK((I489))),"",NETWORKDAYS(H489,I489,Setup!$A$2:$A$30))</f>
        <v/>
      </c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</row>
    <row r="490" spans="1:22">
      <c r="A490" s="4"/>
      <c r="B490" s="4"/>
      <c r="C490" s="18"/>
      <c r="D490" s="8"/>
      <c r="E490" s="8"/>
      <c r="F490" s="4"/>
      <c r="G490" s="9"/>
      <c r="H490" s="18"/>
      <c r="I490" s="18"/>
      <c r="J490" s="23" t="str">
        <f>IF(OR(ISBLANK(H490),ISBLANK((I490))),"",NETWORKDAYS(H490,I490,Setup!$A$2:$A$30))</f>
        <v/>
      </c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</row>
    <row r="491" spans="1:22">
      <c r="A491" s="4"/>
      <c r="B491" s="4"/>
      <c r="C491" s="18"/>
      <c r="D491" s="8"/>
      <c r="E491" s="8"/>
      <c r="F491" s="4"/>
      <c r="G491" s="9"/>
      <c r="H491" s="18"/>
      <c r="I491" s="18"/>
      <c r="J491" s="23" t="str">
        <f>IF(OR(ISBLANK(H491),ISBLANK((I491))),"",NETWORKDAYS(H491,I491,Setup!$A$2:$A$30))</f>
        <v/>
      </c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</row>
    <row r="492" spans="1:22">
      <c r="A492" s="4"/>
      <c r="B492" s="4"/>
      <c r="C492" s="18"/>
      <c r="D492" s="8"/>
      <c r="E492" s="8"/>
      <c r="F492" s="4"/>
      <c r="G492" s="9"/>
      <c r="H492" s="18"/>
      <c r="I492" s="18"/>
      <c r="J492" s="23" t="str">
        <f>IF(OR(ISBLANK(H492),ISBLANK((I492))),"",NETWORKDAYS(H492,I492,Setup!$A$2:$A$30))</f>
        <v/>
      </c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</row>
    <row r="493" spans="1:22">
      <c r="A493" s="4"/>
      <c r="B493" s="4"/>
      <c r="C493" s="18"/>
      <c r="D493" s="8"/>
      <c r="E493" s="8"/>
      <c r="F493" s="4"/>
      <c r="G493" s="9"/>
      <c r="H493" s="18"/>
      <c r="I493" s="18"/>
      <c r="J493" s="23" t="str">
        <f>IF(OR(ISBLANK(H493),ISBLANK((I493))),"",NETWORKDAYS(H493,I493,Setup!$A$2:$A$30))</f>
        <v/>
      </c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</row>
    <row r="494" spans="1:22">
      <c r="A494" s="4"/>
      <c r="B494" s="4"/>
      <c r="C494" s="18"/>
      <c r="D494" s="8"/>
      <c r="E494" s="8"/>
      <c r="F494" s="4"/>
      <c r="G494" s="9"/>
      <c r="H494" s="18"/>
      <c r="I494" s="18"/>
      <c r="J494" s="23" t="str">
        <f>IF(OR(ISBLANK(H494),ISBLANK((I494))),"",NETWORKDAYS(H494,I494,Setup!$A$2:$A$30))</f>
        <v/>
      </c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</row>
    <row r="495" spans="1:22">
      <c r="A495" s="4"/>
      <c r="B495" s="4"/>
      <c r="C495" s="18"/>
      <c r="D495" s="8"/>
      <c r="E495" s="8"/>
      <c r="F495" s="4"/>
      <c r="G495" s="9"/>
      <c r="H495" s="18"/>
      <c r="I495" s="18"/>
      <c r="J495" s="23" t="str">
        <f>IF(OR(ISBLANK(H495),ISBLANK((I495))),"",NETWORKDAYS(H495,I495,Setup!$A$2:$A$30))</f>
        <v/>
      </c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</row>
    <row r="496" spans="1:22">
      <c r="A496" s="4"/>
      <c r="B496" s="4"/>
      <c r="C496" s="18"/>
      <c r="D496" s="8"/>
      <c r="E496" s="8"/>
      <c r="F496" s="4"/>
      <c r="G496" s="9"/>
      <c r="H496" s="18"/>
      <c r="I496" s="18"/>
      <c r="J496" s="23" t="str">
        <f>IF(OR(ISBLANK(H496),ISBLANK((I496))),"",NETWORKDAYS(H496,I496,Setup!$A$2:$A$30))</f>
        <v/>
      </c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</row>
    <row r="497" spans="1:22">
      <c r="A497" s="4"/>
      <c r="B497" s="4"/>
      <c r="C497" s="18"/>
      <c r="D497" s="8"/>
      <c r="E497" s="8"/>
      <c r="F497" s="4"/>
      <c r="G497" s="9"/>
      <c r="H497" s="18"/>
      <c r="I497" s="18"/>
      <c r="J497" s="23" t="str">
        <f>IF(OR(ISBLANK(H497),ISBLANK((I497))),"",NETWORKDAYS(H497,I497,Setup!$A$2:$A$30))</f>
        <v/>
      </c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</row>
    <row r="498" spans="1:22">
      <c r="A498" s="4"/>
      <c r="B498" s="4"/>
      <c r="C498" s="18"/>
      <c r="D498" s="8"/>
      <c r="E498" s="8"/>
      <c r="F498" s="4"/>
      <c r="G498" s="9"/>
      <c r="H498" s="18"/>
      <c r="I498" s="18"/>
      <c r="J498" s="23" t="str">
        <f>IF(OR(ISBLANK(H498),ISBLANK((I498))),"",NETWORKDAYS(H498,I498,Setup!$A$2:$A$30))</f>
        <v/>
      </c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</row>
    <row r="499" spans="1:22">
      <c r="A499" s="4"/>
      <c r="B499" s="4"/>
      <c r="C499" s="18"/>
      <c r="D499" s="8"/>
      <c r="E499" s="8"/>
      <c r="F499" s="4"/>
      <c r="G499" s="9"/>
      <c r="H499" s="18"/>
      <c r="I499" s="18"/>
      <c r="J499" s="23" t="str">
        <f>IF(OR(ISBLANK(H499),ISBLANK((I499))),"",NETWORKDAYS(H499,I499,Setup!$A$2:$A$30))</f>
        <v/>
      </c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</row>
    <row r="500" spans="1:22">
      <c r="A500" s="4"/>
      <c r="B500" s="4"/>
      <c r="C500" s="18"/>
      <c r="D500" s="8"/>
      <c r="E500" s="8"/>
      <c r="F500" s="4"/>
      <c r="G500" s="9"/>
      <c r="H500" s="18"/>
      <c r="I500" s="18"/>
      <c r="J500" s="23" t="str">
        <f>IF(OR(ISBLANK(H500),ISBLANK((I500))),"",NETWORKDAYS(H500,I500,Setup!$A$2:$A$30))</f>
        <v/>
      </c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</row>
    <row r="501" spans="1:22">
      <c r="A501" s="4"/>
      <c r="B501" s="4"/>
      <c r="C501" s="18"/>
      <c r="D501" s="8"/>
      <c r="E501" s="8"/>
      <c r="F501" s="4"/>
      <c r="G501" s="9"/>
      <c r="H501" s="18"/>
      <c r="I501" s="18"/>
      <c r="J501" s="23" t="str">
        <f>IF(OR(ISBLANK(H501),ISBLANK((I501))),"",NETWORKDAYS(H501,I501,Setup!$A$2:$A$30))</f>
        <v/>
      </c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</row>
    <row r="502" spans="1:22">
      <c r="A502" s="4"/>
      <c r="B502" s="4"/>
      <c r="C502" s="18"/>
      <c r="D502" s="8"/>
      <c r="E502" s="8"/>
      <c r="F502" s="4"/>
      <c r="G502" s="9"/>
      <c r="H502" s="18"/>
      <c r="I502" s="18"/>
      <c r="J502" s="23" t="str">
        <f>IF(OR(ISBLANK(H502),ISBLANK((I502))),"",NETWORKDAYS(H502,I502,Setup!$A$2:$A$30))</f>
        <v/>
      </c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</row>
    <row r="503" spans="1:22">
      <c r="A503" s="4"/>
      <c r="B503" s="4"/>
      <c r="C503" s="18"/>
      <c r="D503" s="8"/>
      <c r="E503" s="8"/>
      <c r="F503" s="4"/>
      <c r="G503" s="9"/>
      <c r="H503" s="18"/>
      <c r="I503" s="18"/>
      <c r="J503" s="23" t="str">
        <f>IF(OR(ISBLANK(H503),ISBLANK((I503))),"",NETWORKDAYS(H503,I503,Setup!$A$2:$A$30))</f>
        <v/>
      </c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</row>
    <row r="504" spans="1:22">
      <c r="A504" s="4"/>
      <c r="B504" s="4"/>
      <c r="C504" s="18"/>
      <c r="D504" s="8"/>
      <c r="E504" s="8"/>
      <c r="F504" s="4"/>
      <c r="G504" s="9"/>
      <c r="H504" s="18"/>
      <c r="I504" s="18"/>
      <c r="J504" s="23" t="str">
        <f>IF(OR(ISBLANK(H504),ISBLANK((I504))),"",NETWORKDAYS(H504,I504,Setup!$A$2:$A$30))</f>
        <v/>
      </c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</row>
    <row r="505" spans="1:22">
      <c r="A505" s="4"/>
      <c r="B505" s="4"/>
      <c r="C505" s="18"/>
      <c r="D505" s="8"/>
      <c r="E505" s="8"/>
      <c r="F505" s="4"/>
      <c r="G505" s="9"/>
      <c r="H505" s="18"/>
      <c r="I505" s="18"/>
      <c r="J505" s="23" t="str">
        <f>IF(OR(ISBLANK(H505),ISBLANK((I505))),"",NETWORKDAYS(H505,I505,Setup!$A$2:$A$30))</f>
        <v/>
      </c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</row>
    <row r="506" spans="1:22">
      <c r="A506" s="4"/>
      <c r="B506" s="4"/>
      <c r="C506" s="18"/>
      <c r="D506" s="8"/>
      <c r="E506" s="8"/>
      <c r="F506" s="4"/>
      <c r="G506" s="9"/>
      <c r="H506" s="18"/>
      <c r="I506" s="18"/>
      <c r="J506" s="23" t="str">
        <f>IF(OR(ISBLANK(H506),ISBLANK((I506))),"",NETWORKDAYS(H506,I506,Setup!$A$2:$A$30))</f>
        <v/>
      </c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</row>
    <row r="507" spans="1:22">
      <c r="A507" s="4"/>
      <c r="B507" s="4"/>
      <c r="C507" s="18"/>
      <c r="D507" s="8"/>
      <c r="E507" s="8"/>
      <c r="F507" s="4"/>
      <c r="G507" s="9"/>
      <c r="H507" s="18"/>
      <c r="I507" s="18"/>
      <c r="J507" s="23" t="str">
        <f>IF(OR(ISBLANK(H507),ISBLANK((I507))),"",NETWORKDAYS(H507,I507,Setup!$A$2:$A$30))</f>
        <v/>
      </c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</row>
    <row r="508" spans="1:22">
      <c r="A508" s="4"/>
      <c r="B508" s="4"/>
      <c r="C508" s="18"/>
      <c r="D508" s="8"/>
      <c r="E508" s="8"/>
      <c r="F508" s="4"/>
      <c r="G508" s="9"/>
      <c r="H508" s="18"/>
      <c r="I508" s="18"/>
      <c r="J508" s="23" t="str">
        <f>IF(OR(ISBLANK(H508),ISBLANK((I508))),"",NETWORKDAYS(H508,I508,Setup!$A$2:$A$30))</f>
        <v/>
      </c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</row>
    <row r="509" spans="1:22">
      <c r="A509" s="4"/>
      <c r="B509" s="4"/>
      <c r="C509" s="18"/>
      <c r="D509" s="8"/>
      <c r="E509" s="8"/>
      <c r="F509" s="4"/>
      <c r="G509" s="9"/>
      <c r="H509" s="18"/>
      <c r="I509" s="18"/>
      <c r="J509" s="23" t="str">
        <f>IF(OR(ISBLANK(H509),ISBLANK((I509))),"",NETWORKDAYS(H509,I509,Setup!$A$2:$A$30))</f>
        <v/>
      </c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</row>
    <row r="510" spans="1:22">
      <c r="A510" s="4"/>
      <c r="B510" s="4"/>
      <c r="C510" s="18"/>
      <c r="D510" s="8"/>
      <c r="E510" s="8"/>
      <c r="F510" s="4"/>
      <c r="G510" s="9"/>
      <c r="H510" s="18"/>
      <c r="I510" s="18"/>
      <c r="J510" s="23" t="str">
        <f>IF(OR(ISBLANK(H510),ISBLANK((I510))),"",NETWORKDAYS(H510,I510,Setup!$A$2:$A$30))</f>
        <v/>
      </c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</row>
    <row r="511" spans="1:22">
      <c r="A511" s="4"/>
      <c r="B511" s="4"/>
      <c r="C511" s="18"/>
      <c r="D511" s="8"/>
      <c r="E511" s="8"/>
      <c r="F511" s="4"/>
      <c r="G511" s="9"/>
      <c r="H511" s="18"/>
      <c r="I511" s="18"/>
      <c r="J511" s="23" t="str">
        <f>IF(OR(ISBLANK(H511),ISBLANK((I511))),"",NETWORKDAYS(H511,I511,Setup!$A$2:$A$30))</f>
        <v/>
      </c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</row>
    <row r="512" spans="1:22">
      <c r="A512" s="4"/>
      <c r="B512" s="4"/>
      <c r="C512" s="18"/>
      <c r="D512" s="8"/>
      <c r="E512" s="8"/>
      <c r="F512" s="4"/>
      <c r="G512" s="9"/>
      <c r="H512" s="18"/>
      <c r="I512" s="18"/>
      <c r="J512" s="23" t="str">
        <f>IF(OR(ISBLANK(H512),ISBLANK((I512))),"",NETWORKDAYS(H512,I512,Setup!$A$2:$A$30))</f>
        <v/>
      </c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</row>
    <row r="513" spans="1:22">
      <c r="A513" s="4"/>
      <c r="B513" s="4"/>
      <c r="C513" s="18"/>
      <c r="D513" s="8"/>
      <c r="E513" s="8"/>
      <c r="F513" s="4"/>
      <c r="G513" s="9"/>
      <c r="H513" s="18"/>
      <c r="I513" s="18"/>
      <c r="J513" s="23" t="str">
        <f>IF(OR(ISBLANK(H513),ISBLANK((I513))),"",NETWORKDAYS(H513,I513,Setup!$A$2:$A$30))</f>
        <v/>
      </c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</row>
    <row r="514" spans="1:22">
      <c r="A514" s="4"/>
      <c r="B514" s="4"/>
      <c r="C514" s="18"/>
      <c r="D514" s="8"/>
      <c r="E514" s="8"/>
      <c r="F514" s="4"/>
      <c r="G514" s="9"/>
      <c r="H514" s="18"/>
      <c r="I514" s="18"/>
      <c r="J514" s="23" t="str">
        <f>IF(OR(ISBLANK(H514),ISBLANK((I514))),"",NETWORKDAYS(H514,I514,Setup!$A$2:$A$30))</f>
        <v/>
      </c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</row>
    <row r="515" spans="1:22">
      <c r="A515" s="4"/>
      <c r="B515" s="4"/>
      <c r="C515" s="18"/>
      <c r="D515" s="8"/>
      <c r="E515" s="8"/>
      <c r="F515" s="4"/>
      <c r="G515" s="9"/>
      <c r="H515" s="18"/>
      <c r="I515" s="18"/>
      <c r="J515" s="23" t="str">
        <f>IF(OR(ISBLANK(H515),ISBLANK((I515))),"",NETWORKDAYS(H515,I515,Setup!$A$2:$A$30))</f>
        <v/>
      </c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</row>
    <row r="516" spans="1:22">
      <c r="A516" s="4"/>
      <c r="B516" s="4"/>
      <c r="C516" s="18"/>
      <c r="D516" s="8"/>
      <c r="E516" s="8"/>
      <c r="F516" s="4"/>
      <c r="G516" s="9"/>
      <c r="H516" s="18"/>
      <c r="I516" s="18"/>
      <c r="J516" s="23" t="str">
        <f>IF(OR(ISBLANK(H516),ISBLANK((I516))),"",NETWORKDAYS(H516,I516,Setup!$A$2:$A$30))</f>
        <v/>
      </c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</row>
    <row r="517" spans="1:22">
      <c r="A517" s="4"/>
      <c r="B517" s="4"/>
      <c r="C517" s="18"/>
      <c r="D517" s="8"/>
      <c r="E517" s="8"/>
      <c r="F517" s="4"/>
      <c r="G517" s="9"/>
      <c r="H517" s="18"/>
      <c r="I517" s="18"/>
      <c r="J517" s="23" t="str">
        <f>IF(OR(ISBLANK(H517),ISBLANK((I517))),"",NETWORKDAYS(H517,I517,Setup!$A$2:$A$30))</f>
        <v/>
      </c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</row>
    <row r="518" spans="1:22">
      <c r="A518" s="4"/>
      <c r="B518" s="4"/>
      <c r="C518" s="18"/>
      <c r="D518" s="8"/>
      <c r="E518" s="8"/>
      <c r="F518" s="4"/>
      <c r="G518" s="9"/>
      <c r="H518" s="18"/>
      <c r="I518" s="18"/>
      <c r="J518" s="23" t="str">
        <f>IF(OR(ISBLANK(H518),ISBLANK((I518))),"",NETWORKDAYS(H518,I518,Setup!$A$2:$A$30))</f>
        <v/>
      </c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</row>
    <row r="519" spans="1:22">
      <c r="A519" s="4"/>
      <c r="B519" s="4"/>
      <c r="C519" s="18"/>
      <c r="D519" s="8"/>
      <c r="E519" s="8"/>
      <c r="F519" s="4"/>
      <c r="G519" s="9"/>
      <c r="H519" s="18"/>
      <c r="I519" s="18"/>
      <c r="J519" s="23" t="str">
        <f>IF(OR(ISBLANK(H519),ISBLANK((I519))),"",NETWORKDAYS(H519,I519,Setup!$A$2:$A$30))</f>
        <v/>
      </c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</row>
    <row r="520" spans="1:22">
      <c r="A520" s="4"/>
      <c r="B520" s="4"/>
      <c r="C520" s="18"/>
      <c r="D520" s="8"/>
      <c r="E520" s="8"/>
      <c r="F520" s="4"/>
      <c r="G520" s="9"/>
      <c r="H520" s="18"/>
      <c r="I520" s="18"/>
      <c r="J520" s="23" t="str">
        <f>IF(OR(ISBLANK(H520),ISBLANK((I520))),"",NETWORKDAYS(H520,I520,Setup!$A$2:$A$30))</f>
        <v/>
      </c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</row>
    <row r="521" spans="1:22">
      <c r="A521" s="4"/>
      <c r="B521" s="4"/>
      <c r="C521" s="18"/>
      <c r="D521" s="8"/>
      <c r="E521" s="8"/>
      <c r="F521" s="4"/>
      <c r="G521" s="9"/>
      <c r="H521" s="18"/>
      <c r="I521" s="18"/>
      <c r="J521" s="23" t="str">
        <f>IF(OR(ISBLANK(H521),ISBLANK((I521))),"",NETWORKDAYS(H521,I521,Setup!$A$2:$A$30))</f>
        <v/>
      </c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</row>
    <row r="522" spans="1:22">
      <c r="A522" s="4"/>
      <c r="B522" s="4"/>
      <c r="C522" s="18"/>
      <c r="D522" s="8"/>
      <c r="E522" s="8"/>
      <c r="F522" s="4"/>
      <c r="G522" s="9"/>
      <c r="H522" s="18"/>
      <c r="I522" s="18"/>
      <c r="J522" s="23" t="str">
        <f>IF(OR(ISBLANK(H522),ISBLANK((I522))),"",NETWORKDAYS(H522,I522,Setup!$A$2:$A$30))</f>
        <v/>
      </c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</row>
    <row r="523" spans="1:22">
      <c r="A523" s="4"/>
      <c r="B523" s="4"/>
      <c r="C523" s="18"/>
      <c r="D523" s="8"/>
      <c r="E523" s="8"/>
      <c r="F523" s="4"/>
      <c r="G523" s="9"/>
      <c r="H523" s="18"/>
      <c r="I523" s="18"/>
      <c r="J523" s="23" t="str">
        <f>IF(OR(ISBLANK(H523),ISBLANK((I523))),"",NETWORKDAYS(H523,I523,Setup!$A$2:$A$30))</f>
        <v/>
      </c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</row>
    <row r="524" spans="1:22">
      <c r="A524" s="4"/>
      <c r="B524" s="4"/>
      <c r="C524" s="18"/>
      <c r="D524" s="8"/>
      <c r="E524" s="8"/>
      <c r="F524" s="4"/>
      <c r="G524" s="9"/>
      <c r="H524" s="18"/>
      <c r="I524" s="18"/>
      <c r="J524" s="23" t="str">
        <f>IF(OR(ISBLANK(H524),ISBLANK((I524))),"",NETWORKDAYS(H524,I524,Setup!$A$2:$A$30))</f>
        <v/>
      </c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</row>
    <row r="525" spans="1:22">
      <c r="A525" s="4"/>
      <c r="B525" s="4"/>
      <c r="C525" s="18"/>
      <c r="D525" s="8"/>
      <c r="E525" s="8"/>
      <c r="F525" s="4"/>
      <c r="G525" s="9"/>
      <c r="H525" s="18"/>
      <c r="I525" s="18"/>
      <c r="J525" s="23" t="str">
        <f>IF(OR(ISBLANK(H525),ISBLANK((I525))),"",NETWORKDAYS(H525,I525,Setup!$A$2:$A$30))</f>
        <v/>
      </c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</row>
    <row r="526" spans="1:22">
      <c r="A526" s="4"/>
      <c r="B526" s="4"/>
      <c r="C526" s="18"/>
      <c r="D526" s="8"/>
      <c r="E526" s="8"/>
      <c r="F526" s="4"/>
      <c r="G526" s="9"/>
      <c r="H526" s="18"/>
      <c r="I526" s="18"/>
      <c r="J526" s="23" t="str">
        <f>IF(OR(ISBLANK(H526),ISBLANK((I526))),"",NETWORKDAYS(H526,I526,Setup!$A$2:$A$30))</f>
        <v/>
      </c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</row>
    <row r="527" spans="1:22">
      <c r="A527" s="4"/>
      <c r="B527" s="4"/>
      <c r="C527" s="18"/>
      <c r="D527" s="8"/>
      <c r="E527" s="8"/>
      <c r="F527" s="4"/>
      <c r="G527" s="9"/>
      <c r="H527" s="18"/>
      <c r="I527" s="18"/>
      <c r="J527" s="23" t="str">
        <f>IF(OR(ISBLANK(H527),ISBLANK((I527))),"",NETWORKDAYS(H527,I527,Setup!$A$2:$A$30))</f>
        <v/>
      </c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</row>
    <row r="528" spans="1:22">
      <c r="A528" s="4"/>
      <c r="B528" s="4"/>
      <c r="C528" s="18"/>
      <c r="D528" s="8"/>
      <c r="E528" s="8"/>
      <c r="F528" s="4"/>
      <c r="G528" s="9"/>
      <c r="H528" s="18"/>
      <c r="I528" s="18"/>
      <c r="J528" s="23" t="str">
        <f>IF(OR(ISBLANK(H528),ISBLANK((I528))),"",NETWORKDAYS(H528,I528,Setup!$A$2:$A$30))</f>
        <v/>
      </c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</row>
    <row r="529" spans="1:22">
      <c r="A529" s="4"/>
      <c r="B529" s="4"/>
      <c r="C529" s="18"/>
      <c r="D529" s="8"/>
      <c r="E529" s="8"/>
      <c r="F529" s="4"/>
      <c r="G529" s="9"/>
      <c r="H529" s="18"/>
      <c r="I529" s="18"/>
      <c r="J529" s="23" t="str">
        <f>IF(OR(ISBLANK(H529),ISBLANK((I529))),"",NETWORKDAYS(H529,I529,Setup!$A$2:$A$30))</f>
        <v/>
      </c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</row>
    <row r="530" spans="1:22">
      <c r="A530" s="4"/>
      <c r="B530" s="4"/>
      <c r="C530" s="18"/>
      <c r="D530" s="8"/>
      <c r="E530" s="8"/>
      <c r="F530" s="4"/>
      <c r="G530" s="9"/>
      <c r="H530" s="18"/>
      <c r="I530" s="18"/>
      <c r="J530" s="23" t="str">
        <f>IF(OR(ISBLANK(H530),ISBLANK((I530))),"",NETWORKDAYS(H530,I530,Setup!$A$2:$A$30))</f>
        <v/>
      </c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</row>
    <row r="531" spans="1:22">
      <c r="A531" s="4"/>
      <c r="B531" s="4"/>
      <c r="C531" s="18"/>
      <c r="D531" s="8"/>
      <c r="E531" s="8"/>
      <c r="F531" s="4"/>
      <c r="G531" s="9"/>
      <c r="H531" s="18"/>
      <c r="I531" s="18"/>
      <c r="J531" s="23" t="str">
        <f>IF(OR(ISBLANK(H531),ISBLANK((I531))),"",NETWORKDAYS(H531,I531,Setup!$A$2:$A$30))</f>
        <v/>
      </c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</row>
    <row r="532" spans="1:22">
      <c r="A532" s="4"/>
      <c r="B532" s="4"/>
      <c r="C532" s="18"/>
      <c r="D532" s="8"/>
      <c r="E532" s="8"/>
      <c r="F532" s="4"/>
      <c r="G532" s="9"/>
      <c r="H532" s="18"/>
      <c r="I532" s="18"/>
      <c r="J532" s="23" t="str">
        <f>IF(OR(ISBLANK(H532),ISBLANK((I532))),"",NETWORKDAYS(H532,I532,Setup!$A$2:$A$30))</f>
        <v/>
      </c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</row>
    <row r="533" spans="1:22">
      <c r="A533" s="4"/>
      <c r="B533" s="4"/>
      <c r="C533" s="18"/>
      <c r="D533" s="8"/>
      <c r="E533" s="8"/>
      <c r="F533" s="4"/>
      <c r="G533" s="9"/>
      <c r="H533" s="18"/>
      <c r="I533" s="18"/>
      <c r="J533" s="23" t="str">
        <f>IF(OR(ISBLANK(H533),ISBLANK((I533))),"",NETWORKDAYS(H533,I533,Setup!$A$2:$A$30))</f>
        <v/>
      </c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</row>
    <row r="534" spans="1:22">
      <c r="A534" s="4"/>
      <c r="B534" s="4"/>
      <c r="C534" s="18"/>
      <c r="D534" s="8"/>
      <c r="E534" s="8"/>
      <c r="F534" s="4"/>
      <c r="G534" s="9"/>
      <c r="H534" s="18"/>
      <c r="I534" s="18"/>
      <c r="J534" s="23" t="str">
        <f>IF(OR(ISBLANK(H534),ISBLANK((I534))),"",NETWORKDAYS(H534,I534,Setup!$A$2:$A$30))</f>
        <v/>
      </c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</row>
    <row r="535" spans="1:22">
      <c r="A535" s="4"/>
      <c r="B535" s="4"/>
      <c r="C535" s="18"/>
      <c r="D535" s="8"/>
      <c r="E535" s="8"/>
      <c r="F535" s="4"/>
      <c r="G535" s="9"/>
      <c r="H535" s="18"/>
      <c r="I535" s="18"/>
      <c r="J535" s="23" t="str">
        <f>IF(OR(ISBLANK(H535),ISBLANK((I535))),"",NETWORKDAYS(H535,I535,Setup!$A$2:$A$30))</f>
        <v/>
      </c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</row>
    <row r="536" spans="1:22">
      <c r="A536" s="4"/>
      <c r="B536" s="4"/>
      <c r="C536" s="18"/>
      <c r="D536" s="8"/>
      <c r="E536" s="8"/>
      <c r="F536" s="4"/>
      <c r="G536" s="9"/>
      <c r="H536" s="18"/>
      <c r="I536" s="18"/>
      <c r="J536" s="23" t="str">
        <f>IF(OR(ISBLANK(H536),ISBLANK((I536))),"",NETWORKDAYS(H536,I536,Setup!$A$2:$A$30))</f>
        <v/>
      </c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</row>
    <row r="537" spans="1:22">
      <c r="A537" s="4"/>
      <c r="B537" s="4"/>
      <c r="C537" s="18"/>
      <c r="D537" s="8"/>
      <c r="E537" s="8"/>
      <c r="F537" s="4"/>
      <c r="G537" s="9"/>
      <c r="H537" s="18"/>
      <c r="I537" s="18"/>
      <c r="J537" s="23" t="str">
        <f>IF(OR(ISBLANK(H537),ISBLANK((I537))),"",NETWORKDAYS(H537,I537,Setup!$A$2:$A$30))</f>
        <v/>
      </c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</row>
    <row r="538" spans="1:22">
      <c r="A538" s="4"/>
      <c r="B538" s="4"/>
      <c r="C538" s="18"/>
      <c r="D538" s="8"/>
      <c r="E538" s="8"/>
      <c r="F538" s="4"/>
      <c r="G538" s="9"/>
      <c r="H538" s="18"/>
      <c r="I538" s="18"/>
      <c r="J538" s="23" t="str">
        <f>IF(OR(ISBLANK(H538),ISBLANK((I538))),"",NETWORKDAYS(H538,I538,Setup!$A$2:$A$30))</f>
        <v/>
      </c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</row>
    <row r="539" spans="1:22">
      <c r="A539" s="4"/>
      <c r="B539" s="4"/>
      <c r="C539" s="18"/>
      <c r="D539" s="8"/>
      <c r="E539" s="8"/>
      <c r="F539" s="4"/>
      <c r="G539" s="9"/>
      <c r="H539" s="18"/>
      <c r="I539" s="18"/>
      <c r="J539" s="23" t="str">
        <f>IF(OR(ISBLANK(H539),ISBLANK((I539))),"",NETWORKDAYS(H539,I539,Setup!$A$2:$A$30))</f>
        <v/>
      </c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</row>
    <row r="540" spans="1:22">
      <c r="A540" s="4"/>
      <c r="B540" s="4"/>
      <c r="C540" s="18"/>
      <c r="D540" s="8"/>
      <c r="E540" s="8"/>
      <c r="F540" s="4"/>
      <c r="G540" s="9"/>
      <c r="H540" s="18"/>
      <c r="I540" s="18"/>
      <c r="J540" s="23" t="str">
        <f>IF(OR(ISBLANK(H540),ISBLANK((I540))),"",NETWORKDAYS(H540,I540,Setup!$A$2:$A$30))</f>
        <v/>
      </c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</row>
    <row r="541" spans="1:22">
      <c r="A541" s="4"/>
      <c r="B541" s="4"/>
      <c r="C541" s="18"/>
      <c r="D541" s="8"/>
      <c r="E541" s="8"/>
      <c r="F541" s="4"/>
      <c r="G541" s="9"/>
      <c r="H541" s="18"/>
      <c r="I541" s="18"/>
      <c r="J541" s="23" t="str">
        <f>IF(OR(ISBLANK(H541),ISBLANK((I541))),"",NETWORKDAYS(H541,I541,Setup!$A$2:$A$30))</f>
        <v/>
      </c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</row>
    <row r="542" spans="1:22">
      <c r="A542" s="4"/>
      <c r="B542" s="4"/>
      <c r="C542" s="18"/>
      <c r="D542" s="8"/>
      <c r="E542" s="8"/>
      <c r="F542" s="4"/>
      <c r="G542" s="9"/>
      <c r="H542" s="18"/>
      <c r="I542" s="18"/>
      <c r="J542" s="23" t="str">
        <f>IF(OR(ISBLANK(H542),ISBLANK((I542))),"",NETWORKDAYS(H542,I542,Setup!$A$2:$A$30))</f>
        <v/>
      </c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</row>
    <row r="543" spans="1:22">
      <c r="A543" s="4"/>
      <c r="B543" s="4"/>
      <c r="C543" s="18"/>
      <c r="D543" s="8"/>
      <c r="E543" s="8"/>
      <c r="F543" s="4"/>
      <c r="G543" s="9"/>
      <c r="H543" s="18"/>
      <c r="I543" s="18"/>
      <c r="J543" s="23" t="str">
        <f>IF(OR(ISBLANK(H543),ISBLANK((I543))),"",NETWORKDAYS(H543,I543,Setup!$A$2:$A$30))</f>
        <v/>
      </c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</row>
    <row r="544" spans="1:22">
      <c r="A544" s="4"/>
      <c r="B544" s="4"/>
      <c r="C544" s="18"/>
      <c r="D544" s="8"/>
      <c r="E544" s="8"/>
      <c r="F544" s="4"/>
      <c r="G544" s="9"/>
      <c r="H544" s="18"/>
      <c r="I544" s="18"/>
      <c r="J544" s="23" t="str">
        <f>IF(OR(ISBLANK(H544),ISBLANK((I544))),"",NETWORKDAYS(H544,I544,Setup!$A$2:$A$30))</f>
        <v/>
      </c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</row>
    <row r="545" spans="1:22">
      <c r="A545" s="4"/>
      <c r="B545" s="4"/>
      <c r="C545" s="18"/>
      <c r="D545" s="8"/>
      <c r="E545" s="8"/>
      <c r="F545" s="4"/>
      <c r="G545" s="9"/>
      <c r="H545" s="18"/>
      <c r="I545" s="18"/>
      <c r="J545" s="23" t="str">
        <f>IF(OR(ISBLANK(H545),ISBLANK((I545))),"",NETWORKDAYS(H545,I545,Setup!$A$2:$A$30))</f>
        <v/>
      </c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</row>
    <row r="546" spans="1:22">
      <c r="A546" s="4"/>
      <c r="B546" s="4"/>
      <c r="C546" s="18"/>
      <c r="D546" s="8"/>
      <c r="E546" s="8"/>
      <c r="F546" s="4"/>
      <c r="G546" s="9"/>
      <c r="H546" s="18"/>
      <c r="I546" s="18"/>
      <c r="J546" s="23" t="str">
        <f>IF(OR(ISBLANK(H546),ISBLANK((I546))),"",NETWORKDAYS(H546,I546,Setup!$A$2:$A$30))</f>
        <v/>
      </c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</row>
    <row r="547" spans="1:22">
      <c r="A547" s="4"/>
      <c r="B547" s="4"/>
      <c r="C547" s="18"/>
      <c r="D547" s="8"/>
      <c r="E547" s="8"/>
      <c r="F547" s="4"/>
      <c r="G547" s="9"/>
      <c r="H547" s="18"/>
      <c r="I547" s="18"/>
      <c r="J547" s="23" t="str">
        <f>IF(OR(ISBLANK(H547),ISBLANK((I547))),"",NETWORKDAYS(H547,I547,Setup!$A$2:$A$30))</f>
        <v/>
      </c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</row>
    <row r="548" spans="1:22">
      <c r="A548" s="4"/>
      <c r="B548" s="4"/>
      <c r="C548" s="18"/>
      <c r="D548" s="8"/>
      <c r="E548" s="8"/>
      <c r="F548" s="4"/>
      <c r="G548" s="9"/>
      <c r="H548" s="18"/>
      <c r="I548" s="18"/>
      <c r="J548" s="23" t="str">
        <f>IF(OR(ISBLANK(H548),ISBLANK((I548))),"",NETWORKDAYS(H548,I548,Setup!$A$2:$A$30))</f>
        <v/>
      </c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</row>
    <row r="549" spans="1:22">
      <c r="A549" s="4"/>
      <c r="B549" s="4"/>
      <c r="C549" s="18"/>
      <c r="D549" s="8"/>
      <c r="E549" s="8"/>
      <c r="F549" s="4"/>
      <c r="G549" s="9"/>
      <c r="H549" s="18"/>
      <c r="I549" s="18"/>
      <c r="J549" s="23" t="str">
        <f>IF(OR(ISBLANK(H549),ISBLANK((I549))),"",NETWORKDAYS(H549,I549,Setup!$A$2:$A$30))</f>
        <v/>
      </c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</row>
    <row r="550" spans="1:22">
      <c r="A550" s="4"/>
      <c r="B550" s="4"/>
      <c r="C550" s="18"/>
      <c r="D550" s="8"/>
      <c r="E550" s="8"/>
      <c r="F550" s="4"/>
      <c r="G550" s="9"/>
      <c r="H550" s="18"/>
      <c r="I550" s="18"/>
      <c r="J550" s="23" t="str">
        <f>IF(OR(ISBLANK(H550),ISBLANK((I550))),"",NETWORKDAYS(H550,I550,Setup!$A$2:$A$30))</f>
        <v/>
      </c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</row>
    <row r="551" spans="1:22">
      <c r="A551" s="4"/>
      <c r="B551" s="4"/>
      <c r="C551" s="18"/>
      <c r="D551" s="8"/>
      <c r="E551" s="8"/>
      <c r="F551" s="4"/>
      <c r="G551" s="9"/>
      <c r="H551" s="18"/>
      <c r="I551" s="18"/>
      <c r="J551" s="23" t="str">
        <f>IF(OR(ISBLANK(H551),ISBLANK((I551))),"",NETWORKDAYS(H551,I551,Setup!$A$2:$A$30))</f>
        <v/>
      </c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</row>
    <row r="552" spans="1:22">
      <c r="A552" s="4"/>
      <c r="B552" s="4"/>
      <c r="C552" s="18"/>
      <c r="D552" s="8"/>
      <c r="E552" s="8"/>
      <c r="F552" s="4"/>
      <c r="G552" s="9"/>
      <c r="H552" s="18"/>
      <c r="I552" s="18"/>
      <c r="J552" s="23" t="str">
        <f>IF(OR(ISBLANK(H552),ISBLANK((I552))),"",NETWORKDAYS(H552,I552,Setup!$A$2:$A$30))</f>
        <v/>
      </c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</row>
    <row r="553" spans="1:22">
      <c r="A553" s="4"/>
      <c r="B553" s="4"/>
      <c r="C553" s="18"/>
      <c r="D553" s="8"/>
      <c r="E553" s="8"/>
      <c r="F553" s="4"/>
      <c r="G553" s="9"/>
      <c r="H553" s="18"/>
      <c r="I553" s="18"/>
      <c r="J553" s="23" t="str">
        <f>IF(OR(ISBLANK(H553),ISBLANK((I553))),"",NETWORKDAYS(H553,I553,Setup!$A$2:$A$30))</f>
        <v/>
      </c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</row>
    <row r="554" spans="1:22">
      <c r="A554" s="4"/>
      <c r="B554" s="4"/>
      <c r="C554" s="18"/>
      <c r="D554" s="8"/>
      <c r="E554" s="8"/>
      <c r="F554" s="4"/>
      <c r="G554" s="9"/>
      <c r="H554" s="18"/>
      <c r="I554" s="18"/>
      <c r="J554" s="23" t="str">
        <f>IF(OR(ISBLANK(H554),ISBLANK((I554))),"",NETWORKDAYS(H554,I554,Setup!$A$2:$A$30))</f>
        <v/>
      </c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</row>
    <row r="555" spans="1:22">
      <c r="A555" s="4"/>
      <c r="B555" s="4"/>
      <c r="C555" s="18"/>
      <c r="D555" s="8"/>
      <c r="E555" s="8"/>
      <c r="F555" s="4"/>
      <c r="G555" s="9"/>
      <c r="H555" s="18"/>
      <c r="I555" s="18"/>
      <c r="J555" s="23" t="str">
        <f>IF(OR(ISBLANK(H555),ISBLANK((I555))),"",NETWORKDAYS(H555,I555,Setup!$A$2:$A$30))</f>
        <v/>
      </c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</row>
    <row r="556" spans="1:22">
      <c r="A556" s="4"/>
      <c r="B556" s="4"/>
      <c r="C556" s="18"/>
      <c r="D556" s="8"/>
      <c r="E556" s="8"/>
      <c r="F556" s="4"/>
      <c r="G556" s="9"/>
      <c r="H556" s="18"/>
      <c r="I556" s="18"/>
      <c r="J556" s="23" t="str">
        <f>IF(OR(ISBLANK(H556),ISBLANK((I556))),"",NETWORKDAYS(H556,I556,Setup!$A$2:$A$30))</f>
        <v/>
      </c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</row>
    <row r="557" spans="1:22">
      <c r="A557" s="4"/>
      <c r="B557" s="4"/>
      <c r="C557" s="18"/>
      <c r="D557" s="8"/>
      <c r="E557" s="8"/>
      <c r="F557" s="4"/>
      <c r="G557" s="9"/>
      <c r="H557" s="18"/>
      <c r="I557" s="18"/>
      <c r="J557" s="23" t="str">
        <f>IF(OR(ISBLANK(H557),ISBLANK((I557))),"",NETWORKDAYS(H557,I557,Setup!$A$2:$A$30))</f>
        <v/>
      </c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</row>
    <row r="558" spans="1:22">
      <c r="A558" s="4"/>
      <c r="B558" s="4"/>
      <c r="C558" s="18"/>
      <c r="D558" s="8"/>
      <c r="E558" s="8"/>
      <c r="F558" s="4"/>
      <c r="G558" s="9"/>
      <c r="H558" s="18"/>
      <c r="I558" s="18"/>
      <c r="J558" s="23" t="str">
        <f>IF(OR(ISBLANK(H558),ISBLANK((I558))),"",NETWORKDAYS(H558,I558,Setup!$A$2:$A$30))</f>
        <v/>
      </c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</row>
    <row r="559" spans="1:22">
      <c r="A559" s="4"/>
      <c r="B559" s="4"/>
      <c r="C559" s="18"/>
      <c r="D559" s="8"/>
      <c r="E559" s="8"/>
      <c r="F559" s="4"/>
      <c r="G559" s="9"/>
      <c r="H559" s="18"/>
      <c r="I559" s="18"/>
      <c r="J559" s="23" t="str">
        <f>IF(OR(ISBLANK(H559),ISBLANK((I559))),"",NETWORKDAYS(H559,I559,Setup!$A$2:$A$30))</f>
        <v/>
      </c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</row>
    <row r="560" spans="1:22">
      <c r="A560" s="4"/>
      <c r="B560" s="4"/>
      <c r="C560" s="18"/>
      <c r="D560" s="8"/>
      <c r="E560" s="8"/>
      <c r="F560" s="4"/>
      <c r="G560" s="9"/>
      <c r="H560" s="18"/>
      <c r="I560" s="18"/>
      <c r="J560" s="23" t="str">
        <f>IF(OR(ISBLANK(H560),ISBLANK((I560))),"",NETWORKDAYS(H560,I560,Setup!$A$2:$A$30))</f>
        <v/>
      </c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</row>
    <row r="561" spans="1:22">
      <c r="A561" s="4"/>
      <c r="B561" s="4"/>
      <c r="C561" s="18"/>
      <c r="D561" s="8"/>
      <c r="E561" s="8"/>
      <c r="F561" s="4"/>
      <c r="G561" s="9"/>
      <c r="H561" s="18"/>
      <c r="I561" s="18"/>
      <c r="J561" s="23" t="str">
        <f>IF(OR(ISBLANK(H561),ISBLANK((I561))),"",NETWORKDAYS(H561,I561,Setup!$A$2:$A$30))</f>
        <v/>
      </c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</row>
    <row r="562" spans="1:22">
      <c r="A562" s="4"/>
      <c r="B562" s="4"/>
      <c r="C562" s="18"/>
      <c r="D562" s="8"/>
      <c r="E562" s="8"/>
      <c r="F562" s="4"/>
      <c r="G562" s="9"/>
      <c r="H562" s="18"/>
      <c r="I562" s="18"/>
      <c r="J562" s="23" t="str">
        <f>IF(OR(ISBLANK(H562),ISBLANK((I562))),"",NETWORKDAYS(H562,I562,Setup!$A$2:$A$30))</f>
        <v/>
      </c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</row>
    <row r="563" spans="1:22">
      <c r="A563" s="4"/>
      <c r="B563" s="4"/>
      <c r="C563" s="18"/>
      <c r="D563" s="8"/>
      <c r="E563" s="8"/>
      <c r="F563" s="4"/>
      <c r="G563" s="9"/>
      <c r="H563" s="18"/>
      <c r="I563" s="18"/>
      <c r="J563" s="23" t="str">
        <f>IF(OR(ISBLANK(H563),ISBLANK((I563))),"",NETWORKDAYS(H563,I563,Setup!$A$2:$A$30))</f>
        <v/>
      </c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</row>
    <row r="564" spans="1:22">
      <c r="A564" s="4"/>
      <c r="B564" s="4"/>
      <c r="C564" s="18"/>
      <c r="D564" s="8"/>
      <c r="E564" s="8"/>
      <c r="F564" s="4"/>
      <c r="G564" s="9"/>
      <c r="H564" s="18"/>
      <c r="I564" s="18"/>
      <c r="J564" s="23" t="str">
        <f>IF(OR(ISBLANK(H564),ISBLANK((I564))),"",NETWORKDAYS(H564,I564,Setup!$A$2:$A$30))</f>
        <v/>
      </c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</row>
    <row r="565" spans="1:22">
      <c r="A565" s="4"/>
      <c r="B565" s="4"/>
      <c r="C565" s="18"/>
      <c r="D565" s="8"/>
      <c r="E565" s="8"/>
      <c r="F565" s="4"/>
      <c r="G565" s="9"/>
      <c r="H565" s="18"/>
      <c r="I565" s="18"/>
      <c r="J565" s="23" t="str">
        <f>IF(OR(ISBLANK(H565),ISBLANK((I565))),"",NETWORKDAYS(H565,I565,Setup!$A$2:$A$30))</f>
        <v/>
      </c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</row>
    <row r="566" spans="1:22">
      <c r="A566" s="4"/>
      <c r="B566" s="4"/>
      <c r="C566" s="18"/>
      <c r="D566" s="8"/>
      <c r="E566" s="8"/>
      <c r="F566" s="4"/>
      <c r="G566" s="9"/>
      <c r="H566" s="18"/>
      <c r="I566" s="18"/>
      <c r="J566" s="23" t="str">
        <f>IF(OR(ISBLANK(H566),ISBLANK((I566))),"",NETWORKDAYS(H566,I566,Setup!$A$2:$A$30))</f>
        <v/>
      </c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</row>
    <row r="567" spans="1:22">
      <c r="A567" s="4"/>
      <c r="B567" s="4"/>
      <c r="C567" s="18"/>
      <c r="D567" s="8"/>
      <c r="E567" s="8"/>
      <c r="F567" s="4"/>
      <c r="G567" s="9"/>
      <c r="H567" s="18"/>
      <c r="I567" s="18"/>
      <c r="J567" s="23" t="str">
        <f>IF(OR(ISBLANK(H567),ISBLANK((I567))),"",NETWORKDAYS(H567,I567,Setup!$A$2:$A$30))</f>
        <v/>
      </c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</row>
    <row r="568" spans="1:22">
      <c r="A568" s="4"/>
      <c r="B568" s="4"/>
      <c r="C568" s="18"/>
      <c r="D568" s="8"/>
      <c r="E568" s="8"/>
      <c r="F568" s="4"/>
      <c r="G568" s="9"/>
      <c r="H568" s="18"/>
      <c r="I568" s="18"/>
      <c r="J568" s="23" t="str">
        <f>IF(OR(ISBLANK(H568),ISBLANK((I568))),"",NETWORKDAYS(H568,I568,Setup!$A$2:$A$30))</f>
        <v/>
      </c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</row>
    <row r="569" spans="1:22">
      <c r="A569" s="4"/>
      <c r="B569" s="4"/>
      <c r="C569" s="18"/>
      <c r="D569" s="8"/>
      <c r="E569" s="8"/>
      <c r="F569" s="4"/>
      <c r="G569" s="9"/>
      <c r="H569" s="18"/>
      <c r="I569" s="18"/>
      <c r="J569" s="23" t="str">
        <f>IF(OR(ISBLANK(H569),ISBLANK((I569))),"",NETWORKDAYS(H569,I569,Setup!$A$2:$A$30))</f>
        <v/>
      </c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</row>
    <row r="570" spans="1:22">
      <c r="A570" s="4"/>
      <c r="B570" s="4"/>
      <c r="C570" s="18"/>
      <c r="D570" s="8"/>
      <c r="E570" s="8"/>
      <c r="F570" s="4"/>
      <c r="G570" s="9"/>
      <c r="H570" s="18"/>
      <c r="I570" s="18"/>
      <c r="J570" s="23" t="str">
        <f>IF(OR(ISBLANK(H570),ISBLANK((I570))),"",NETWORKDAYS(H570,I570,Setup!$A$2:$A$30))</f>
        <v/>
      </c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</row>
    <row r="571" spans="1:22">
      <c r="A571" s="4"/>
      <c r="B571" s="4"/>
      <c r="C571" s="18"/>
      <c r="D571" s="8"/>
      <c r="E571" s="8"/>
      <c r="F571" s="4"/>
      <c r="G571" s="9"/>
      <c r="H571" s="18"/>
      <c r="I571" s="18"/>
      <c r="J571" s="23" t="str">
        <f>IF(OR(ISBLANK(H571),ISBLANK((I571))),"",NETWORKDAYS(H571,I571,Setup!$A$2:$A$30))</f>
        <v/>
      </c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</row>
    <row r="572" spans="1:22">
      <c r="A572" s="4"/>
      <c r="B572" s="4"/>
      <c r="C572" s="18"/>
      <c r="D572" s="8"/>
      <c r="E572" s="8"/>
      <c r="F572" s="4"/>
      <c r="G572" s="9"/>
      <c r="H572" s="18"/>
      <c r="I572" s="18"/>
      <c r="J572" s="23" t="str">
        <f>IF(OR(ISBLANK(H572),ISBLANK((I572))),"",NETWORKDAYS(H572,I572,Setup!$A$2:$A$30))</f>
        <v/>
      </c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</row>
    <row r="573" spans="1:22">
      <c r="A573" s="4"/>
      <c r="B573" s="4"/>
      <c r="C573" s="18"/>
      <c r="D573" s="8"/>
      <c r="E573" s="8"/>
      <c r="F573" s="4"/>
      <c r="G573" s="9"/>
      <c r="H573" s="18"/>
      <c r="I573" s="18"/>
      <c r="J573" s="23" t="str">
        <f>IF(OR(ISBLANK(H573),ISBLANK((I573))),"",NETWORKDAYS(H573,I573,Setup!$A$2:$A$30))</f>
        <v/>
      </c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</row>
    <row r="574" spans="1:22">
      <c r="A574" s="4"/>
      <c r="B574" s="4"/>
      <c r="C574" s="18"/>
      <c r="D574" s="8"/>
      <c r="E574" s="8"/>
      <c r="F574" s="4"/>
      <c r="G574" s="9"/>
      <c r="H574" s="18"/>
      <c r="I574" s="18"/>
      <c r="J574" s="23" t="str">
        <f>IF(OR(ISBLANK(H574),ISBLANK((I574))),"",NETWORKDAYS(H574,I574,Setup!$A$2:$A$30))</f>
        <v/>
      </c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</row>
    <row r="575" spans="1:22">
      <c r="A575" s="4"/>
      <c r="B575" s="4"/>
      <c r="C575" s="18"/>
      <c r="D575" s="8"/>
      <c r="E575" s="8"/>
      <c r="F575" s="4"/>
      <c r="G575" s="9"/>
      <c r="H575" s="18"/>
      <c r="I575" s="18"/>
      <c r="J575" s="23" t="str">
        <f>IF(OR(ISBLANK(H575),ISBLANK((I575))),"",NETWORKDAYS(H575,I575,Setup!$A$2:$A$30))</f>
        <v/>
      </c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</row>
    <row r="576" spans="1:22">
      <c r="A576" s="4"/>
      <c r="B576" s="4"/>
      <c r="C576" s="18"/>
      <c r="D576" s="8"/>
      <c r="E576" s="8"/>
      <c r="F576" s="4"/>
      <c r="G576" s="9"/>
      <c r="H576" s="18"/>
      <c r="I576" s="18"/>
      <c r="J576" s="23" t="str">
        <f>IF(OR(ISBLANK(H576),ISBLANK((I576))),"",NETWORKDAYS(H576,I576,Setup!$A$2:$A$30))</f>
        <v/>
      </c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</row>
    <row r="577" spans="1:22">
      <c r="A577" s="4"/>
      <c r="B577" s="4"/>
      <c r="C577" s="18"/>
      <c r="D577" s="8"/>
      <c r="E577" s="8"/>
      <c r="F577" s="4"/>
      <c r="G577" s="9"/>
      <c r="H577" s="18"/>
      <c r="I577" s="18"/>
      <c r="J577" s="23" t="str">
        <f>IF(OR(ISBLANK(H577),ISBLANK((I577))),"",NETWORKDAYS(H577,I577,Setup!$A$2:$A$30))</f>
        <v/>
      </c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</row>
    <row r="578" spans="1:22">
      <c r="A578" s="4"/>
      <c r="B578" s="4"/>
      <c r="C578" s="18"/>
      <c r="D578" s="8"/>
      <c r="E578" s="8"/>
      <c r="F578" s="4"/>
      <c r="G578" s="9"/>
      <c r="H578" s="18"/>
      <c r="I578" s="18"/>
      <c r="J578" s="23" t="str">
        <f>IF(OR(ISBLANK(H578),ISBLANK((I578))),"",NETWORKDAYS(H578,I578,Setup!$A$2:$A$30))</f>
        <v/>
      </c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</row>
    <row r="579" spans="1:22">
      <c r="A579" s="4"/>
      <c r="B579" s="4"/>
      <c r="C579" s="18"/>
      <c r="D579" s="8"/>
      <c r="E579" s="8"/>
      <c r="F579" s="4"/>
      <c r="G579" s="9"/>
      <c r="H579" s="18"/>
      <c r="I579" s="18"/>
      <c r="J579" s="23" t="str">
        <f>IF(OR(ISBLANK(H579),ISBLANK((I579))),"",NETWORKDAYS(H579,I579,Setup!$A$2:$A$30))</f>
        <v/>
      </c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</row>
    <row r="580" spans="1:22">
      <c r="A580" s="4"/>
      <c r="B580" s="4"/>
      <c r="C580" s="18"/>
      <c r="D580" s="8"/>
      <c r="E580" s="8"/>
      <c r="F580" s="4"/>
      <c r="G580" s="9"/>
      <c r="H580" s="18"/>
      <c r="I580" s="18"/>
      <c r="J580" s="23" t="str">
        <f>IF(OR(ISBLANK(H580),ISBLANK((I580))),"",NETWORKDAYS(H580,I580,Setup!$A$2:$A$30))</f>
        <v/>
      </c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</row>
    <row r="581" spans="1:22">
      <c r="A581" s="4"/>
      <c r="B581" s="4"/>
      <c r="C581" s="18"/>
      <c r="D581" s="8"/>
      <c r="E581" s="8"/>
      <c r="F581" s="4"/>
      <c r="G581" s="9"/>
      <c r="H581" s="18"/>
      <c r="I581" s="18"/>
      <c r="J581" s="23" t="str">
        <f>IF(OR(ISBLANK(H581),ISBLANK((I581))),"",NETWORKDAYS(H581,I581,Setup!$A$2:$A$30))</f>
        <v/>
      </c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</row>
    <row r="582" spans="1:22">
      <c r="A582" s="4"/>
      <c r="B582" s="4"/>
      <c r="C582" s="18"/>
      <c r="D582" s="8"/>
      <c r="E582" s="8"/>
      <c r="F582" s="4"/>
      <c r="G582" s="9"/>
      <c r="H582" s="18"/>
      <c r="I582" s="18"/>
      <c r="J582" s="23" t="str">
        <f>IF(OR(ISBLANK(H582),ISBLANK((I582))),"",NETWORKDAYS(H582,I582,Setup!$A$2:$A$30))</f>
        <v/>
      </c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</row>
    <row r="583" spans="1:22">
      <c r="A583" s="4"/>
      <c r="B583" s="4"/>
      <c r="C583" s="18"/>
      <c r="D583" s="8"/>
      <c r="E583" s="8"/>
      <c r="F583" s="4"/>
      <c r="G583" s="9"/>
      <c r="H583" s="18"/>
      <c r="I583" s="18"/>
      <c r="J583" s="23" t="str">
        <f>IF(OR(ISBLANK(H583),ISBLANK((I583))),"",NETWORKDAYS(H583,I583,Setup!$A$2:$A$30))</f>
        <v/>
      </c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</row>
    <row r="584" spans="1:22">
      <c r="A584" s="4"/>
      <c r="B584" s="4"/>
      <c r="C584" s="18"/>
      <c r="D584" s="8"/>
      <c r="E584" s="8"/>
      <c r="F584" s="4"/>
      <c r="G584" s="9"/>
      <c r="H584" s="18"/>
      <c r="I584" s="18"/>
      <c r="J584" s="23" t="str">
        <f>IF(OR(ISBLANK(H584),ISBLANK((I584))),"",NETWORKDAYS(H584,I584,Setup!$A$2:$A$30))</f>
        <v/>
      </c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</row>
    <row r="585" spans="1:22">
      <c r="A585" s="4"/>
      <c r="B585" s="4"/>
      <c r="C585" s="18"/>
      <c r="D585" s="8"/>
      <c r="E585" s="8"/>
      <c r="F585" s="4"/>
      <c r="G585" s="9"/>
      <c r="H585" s="18"/>
      <c r="I585" s="18"/>
      <c r="J585" s="23" t="str">
        <f>IF(OR(ISBLANK(H585),ISBLANK((I585))),"",NETWORKDAYS(H585,I585,Setup!$A$2:$A$30))</f>
        <v/>
      </c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</row>
    <row r="586" spans="1:22">
      <c r="A586" s="4"/>
      <c r="B586" s="4"/>
      <c r="C586" s="18"/>
      <c r="D586" s="8"/>
      <c r="E586" s="8"/>
      <c r="F586" s="4"/>
      <c r="G586" s="9"/>
      <c r="H586" s="18"/>
      <c r="I586" s="18"/>
      <c r="J586" s="23" t="str">
        <f>IF(OR(ISBLANK(H586),ISBLANK((I586))),"",NETWORKDAYS(H586,I586,Setup!$A$2:$A$30))</f>
        <v/>
      </c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</row>
    <row r="587" spans="1:22">
      <c r="A587" s="4"/>
      <c r="B587" s="4"/>
      <c r="C587" s="18"/>
      <c r="D587" s="8"/>
      <c r="E587" s="8"/>
      <c r="F587" s="4"/>
      <c r="G587" s="9"/>
      <c r="H587" s="18"/>
      <c r="I587" s="18"/>
      <c r="J587" s="23" t="str">
        <f>IF(OR(ISBLANK(H587),ISBLANK((I587))),"",NETWORKDAYS(H587,I587,Setup!$A$2:$A$30))</f>
        <v/>
      </c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</row>
    <row r="588" spans="1:22">
      <c r="A588" s="4"/>
      <c r="B588" s="4"/>
      <c r="C588" s="18"/>
      <c r="D588" s="8"/>
      <c r="E588" s="8"/>
      <c r="F588" s="4"/>
      <c r="G588" s="9"/>
      <c r="H588" s="18"/>
      <c r="I588" s="18"/>
      <c r="J588" s="23" t="str">
        <f>IF(OR(ISBLANK(H588),ISBLANK((I588))),"",NETWORKDAYS(H588,I588,Setup!$A$2:$A$30))</f>
        <v/>
      </c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</row>
    <row r="589" spans="1:22">
      <c r="A589" s="4"/>
      <c r="B589" s="4"/>
      <c r="C589" s="18"/>
      <c r="D589" s="8"/>
      <c r="E589" s="8"/>
      <c r="F589" s="4"/>
      <c r="G589" s="9"/>
      <c r="H589" s="18"/>
      <c r="I589" s="18"/>
      <c r="J589" s="23" t="str">
        <f>IF(OR(ISBLANK(H589),ISBLANK((I589))),"",NETWORKDAYS(H589,I589,Setup!$A$2:$A$30))</f>
        <v/>
      </c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</row>
    <row r="590" spans="1:22">
      <c r="A590" s="4"/>
      <c r="B590" s="4"/>
      <c r="C590" s="18"/>
      <c r="D590" s="8"/>
      <c r="E590" s="8"/>
      <c r="F590" s="4"/>
      <c r="G590" s="9"/>
      <c r="H590" s="18"/>
      <c r="I590" s="18"/>
      <c r="J590" s="23" t="str">
        <f>IF(OR(ISBLANK(H590),ISBLANK((I590))),"",NETWORKDAYS(H590,I590,Setup!$A$2:$A$30))</f>
        <v/>
      </c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</row>
    <row r="591" spans="1:22">
      <c r="A591" s="4"/>
      <c r="B591" s="4"/>
      <c r="C591" s="18"/>
      <c r="D591" s="8"/>
      <c r="E591" s="8"/>
      <c r="F591" s="4"/>
      <c r="G591" s="9"/>
      <c r="H591" s="18"/>
      <c r="I591" s="18"/>
      <c r="J591" s="23" t="str">
        <f>IF(OR(ISBLANK(H591),ISBLANK((I591))),"",NETWORKDAYS(H591,I591,Setup!$A$2:$A$30))</f>
        <v/>
      </c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</row>
    <row r="592" spans="1:22">
      <c r="A592" s="4"/>
      <c r="B592" s="4"/>
      <c r="C592" s="18"/>
      <c r="D592" s="8"/>
      <c r="E592" s="8"/>
      <c r="F592" s="4"/>
      <c r="G592" s="9"/>
      <c r="H592" s="18"/>
      <c r="I592" s="18"/>
      <c r="J592" s="23" t="str">
        <f>IF(OR(ISBLANK(H592),ISBLANK((I592))),"",NETWORKDAYS(H592,I592,Setup!$A$2:$A$30))</f>
        <v/>
      </c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</row>
    <row r="593" spans="1:22">
      <c r="A593" s="4"/>
      <c r="B593" s="4"/>
      <c r="C593" s="18"/>
      <c r="D593" s="8"/>
      <c r="E593" s="8"/>
      <c r="F593" s="4"/>
      <c r="G593" s="9"/>
      <c r="H593" s="18"/>
      <c r="I593" s="18"/>
      <c r="J593" s="23" t="str">
        <f>IF(OR(ISBLANK(H593),ISBLANK((I593))),"",NETWORKDAYS(H593,I593,Setup!$A$2:$A$30))</f>
        <v/>
      </c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</row>
    <row r="594" spans="1:22">
      <c r="A594" s="4"/>
      <c r="B594" s="4"/>
      <c r="C594" s="18"/>
      <c r="D594" s="8"/>
      <c r="E594" s="8"/>
      <c r="F594" s="4"/>
      <c r="G594" s="9"/>
      <c r="H594" s="18"/>
      <c r="I594" s="18"/>
      <c r="J594" s="23" t="str">
        <f>IF(OR(ISBLANK(H594),ISBLANK((I594))),"",NETWORKDAYS(H594,I594,Setup!$A$2:$A$30))</f>
        <v/>
      </c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</row>
    <row r="595" spans="1:22">
      <c r="A595" s="4"/>
      <c r="B595" s="4"/>
      <c r="C595" s="18"/>
      <c r="D595" s="8"/>
      <c r="E595" s="8"/>
      <c r="F595" s="4"/>
      <c r="G595" s="9"/>
      <c r="H595" s="18"/>
      <c r="I595" s="18"/>
      <c r="J595" s="23" t="str">
        <f>IF(OR(ISBLANK(H595),ISBLANK((I595))),"",NETWORKDAYS(H595,I595,Setup!$A$2:$A$30))</f>
        <v/>
      </c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</row>
    <row r="596" spans="1:22">
      <c r="A596" s="4"/>
      <c r="B596" s="4"/>
      <c r="C596" s="18"/>
      <c r="D596" s="8"/>
      <c r="E596" s="8"/>
      <c r="F596" s="4"/>
      <c r="G596" s="9"/>
      <c r="H596" s="18"/>
      <c r="I596" s="18"/>
      <c r="J596" s="23" t="str">
        <f>IF(OR(ISBLANK(H596),ISBLANK((I596))),"",NETWORKDAYS(H596,I596,Setup!$A$2:$A$30))</f>
        <v/>
      </c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</row>
    <row r="597" spans="1:22">
      <c r="A597" s="4"/>
      <c r="B597" s="4"/>
      <c r="C597" s="18"/>
      <c r="D597" s="8"/>
      <c r="E597" s="8"/>
      <c r="F597" s="4"/>
      <c r="G597" s="9"/>
      <c r="H597" s="18"/>
      <c r="I597" s="18"/>
      <c r="J597" s="23" t="str">
        <f>IF(OR(ISBLANK(H597),ISBLANK((I597))),"",NETWORKDAYS(H597,I597,Setup!$A$2:$A$30))</f>
        <v/>
      </c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</row>
    <row r="598" spans="1:22">
      <c r="A598" s="4"/>
      <c r="B598" s="4"/>
      <c r="C598" s="18"/>
      <c r="D598" s="8"/>
      <c r="E598" s="8"/>
      <c r="F598" s="4"/>
      <c r="G598" s="9"/>
      <c r="H598" s="18"/>
      <c r="I598" s="18"/>
      <c r="J598" s="23" t="str">
        <f>IF(OR(ISBLANK(H598),ISBLANK((I598))),"",NETWORKDAYS(H598,I598,Setup!$A$2:$A$30))</f>
        <v/>
      </c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</row>
    <row r="599" spans="1:22">
      <c r="A599" s="4"/>
      <c r="B599" s="4"/>
      <c r="C599" s="18"/>
      <c r="D599" s="8"/>
      <c r="E599" s="8"/>
      <c r="F599" s="4"/>
      <c r="G599" s="9"/>
      <c r="H599" s="18"/>
      <c r="I599" s="18"/>
      <c r="J599" s="23" t="str">
        <f>IF(OR(ISBLANK(H599),ISBLANK((I599))),"",NETWORKDAYS(H599,I599,Setup!$A$2:$A$30))</f>
        <v/>
      </c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</row>
    <row r="600" spans="1:22">
      <c r="A600" s="4"/>
      <c r="B600" s="4"/>
      <c r="C600" s="18"/>
      <c r="D600" s="8"/>
      <c r="E600" s="8"/>
      <c r="F600" s="4"/>
      <c r="G600" s="9"/>
      <c r="H600" s="18"/>
      <c r="I600" s="18"/>
      <c r="J600" s="23" t="str">
        <f>IF(OR(ISBLANK(H600),ISBLANK((I600))),"",NETWORKDAYS(H600,I600,Setup!$A$2:$A$30))</f>
        <v/>
      </c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</row>
    <row r="601" spans="1:22">
      <c r="A601" s="4"/>
      <c r="B601" s="4"/>
      <c r="C601" s="18"/>
      <c r="D601" s="8"/>
      <c r="E601" s="8"/>
      <c r="F601" s="4"/>
      <c r="G601" s="9"/>
      <c r="H601" s="18"/>
      <c r="I601" s="18"/>
      <c r="J601" s="23" t="str">
        <f>IF(OR(ISBLANK(H601),ISBLANK((I601))),"",NETWORKDAYS(H601,I601,Setup!$A$2:$A$30))</f>
        <v/>
      </c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</row>
    <row r="602" spans="1:22">
      <c r="A602" s="4"/>
      <c r="B602" s="4"/>
      <c r="C602" s="18"/>
      <c r="D602" s="8"/>
      <c r="E602" s="8"/>
      <c r="F602" s="4"/>
      <c r="G602" s="9"/>
      <c r="H602" s="18"/>
      <c r="I602" s="18"/>
      <c r="J602" s="23" t="str">
        <f>IF(OR(ISBLANK(H602),ISBLANK((I602))),"",NETWORKDAYS(H602,I602,Setup!$A$2:$A$30))</f>
        <v/>
      </c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</row>
    <row r="603" spans="1:22">
      <c r="A603" s="4"/>
      <c r="B603" s="4"/>
      <c r="C603" s="18"/>
      <c r="D603" s="8"/>
      <c r="E603" s="8"/>
      <c r="F603" s="4"/>
      <c r="G603" s="9"/>
      <c r="H603" s="18"/>
      <c r="I603" s="18"/>
      <c r="J603" s="23" t="str">
        <f>IF(OR(ISBLANK(H603),ISBLANK((I603))),"",NETWORKDAYS(H603,I603,Setup!$A$2:$A$30))</f>
        <v/>
      </c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</row>
    <row r="604" spans="1:22">
      <c r="A604" s="4"/>
      <c r="B604" s="4"/>
      <c r="C604" s="18"/>
      <c r="D604" s="8"/>
      <c r="E604" s="8"/>
      <c r="F604" s="4"/>
      <c r="G604" s="9"/>
      <c r="H604" s="18"/>
      <c r="I604" s="18"/>
      <c r="J604" s="23" t="str">
        <f>IF(OR(ISBLANK(H604),ISBLANK((I604))),"",NETWORKDAYS(H604,I604,Setup!$A$2:$A$30))</f>
        <v/>
      </c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</row>
    <row r="605" spans="1:22">
      <c r="A605" s="4"/>
      <c r="B605" s="4"/>
      <c r="C605" s="18"/>
      <c r="D605" s="8"/>
      <c r="E605" s="8"/>
      <c r="F605" s="4"/>
      <c r="G605" s="9"/>
      <c r="H605" s="18"/>
      <c r="I605" s="18"/>
      <c r="J605" s="23" t="str">
        <f>IF(OR(ISBLANK(H605),ISBLANK((I605))),"",NETWORKDAYS(H605,I605,Setup!$A$2:$A$30))</f>
        <v/>
      </c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</row>
    <row r="606" spans="1:22">
      <c r="A606" s="4"/>
      <c r="B606" s="4"/>
      <c r="C606" s="18"/>
      <c r="D606" s="8"/>
      <c r="E606" s="8"/>
      <c r="F606" s="4"/>
      <c r="G606" s="9"/>
      <c r="H606" s="18"/>
      <c r="I606" s="18"/>
      <c r="J606" s="23" t="str">
        <f>IF(OR(ISBLANK(H606),ISBLANK((I606))),"",NETWORKDAYS(H606,I606,Setup!$A$2:$A$30))</f>
        <v/>
      </c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</row>
    <row r="607" spans="1:22">
      <c r="A607" s="4"/>
      <c r="B607" s="4"/>
      <c r="C607" s="18"/>
      <c r="D607" s="8"/>
      <c r="E607" s="8"/>
      <c r="F607" s="4"/>
      <c r="G607" s="9"/>
      <c r="H607" s="18"/>
      <c r="I607" s="18"/>
      <c r="J607" s="23" t="str">
        <f>IF(OR(ISBLANK(H607),ISBLANK((I607))),"",NETWORKDAYS(H607,I607,Setup!$A$2:$A$30))</f>
        <v/>
      </c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</row>
    <row r="608" spans="1:22">
      <c r="A608" s="4"/>
      <c r="B608" s="4"/>
      <c r="C608" s="18"/>
      <c r="D608" s="8"/>
      <c r="E608" s="8"/>
      <c r="F608" s="4"/>
      <c r="G608" s="9"/>
      <c r="H608" s="18"/>
      <c r="I608" s="18"/>
      <c r="J608" s="23" t="str">
        <f>IF(OR(ISBLANK(H608),ISBLANK((I608))),"",NETWORKDAYS(H608,I608,Setup!$A$2:$A$30))</f>
        <v/>
      </c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</row>
    <row r="609" spans="1:22">
      <c r="A609" s="4"/>
      <c r="B609" s="4"/>
      <c r="C609" s="18"/>
      <c r="D609" s="8"/>
      <c r="E609" s="8"/>
      <c r="F609" s="4"/>
      <c r="G609" s="9"/>
      <c r="H609" s="18"/>
      <c r="I609" s="18"/>
      <c r="J609" s="23" t="str">
        <f>IF(OR(ISBLANK(H609),ISBLANK((I609))),"",NETWORKDAYS(H609,I609,Setup!$A$2:$A$30))</f>
        <v/>
      </c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</row>
    <row r="610" spans="1:22">
      <c r="A610" s="4"/>
      <c r="B610" s="4"/>
      <c r="C610" s="18"/>
      <c r="D610" s="8"/>
      <c r="E610" s="8"/>
      <c r="F610" s="4"/>
      <c r="G610" s="9"/>
      <c r="H610" s="18"/>
      <c r="I610" s="18"/>
      <c r="J610" s="23" t="str">
        <f>IF(OR(ISBLANK(H610),ISBLANK((I610))),"",NETWORKDAYS(H610,I610,Setup!$A$2:$A$30))</f>
        <v/>
      </c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</row>
    <row r="611" spans="1:22">
      <c r="A611" s="4"/>
      <c r="B611" s="4"/>
      <c r="C611" s="18"/>
      <c r="D611" s="8"/>
      <c r="E611" s="8"/>
      <c r="F611" s="4"/>
      <c r="G611" s="9"/>
      <c r="H611" s="18"/>
      <c r="I611" s="18"/>
      <c r="J611" s="23" t="str">
        <f>IF(OR(ISBLANK(H611),ISBLANK((I611))),"",NETWORKDAYS(H611,I611,Setup!$A$2:$A$30))</f>
        <v/>
      </c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</row>
    <row r="612" spans="1:22">
      <c r="A612" s="4"/>
      <c r="B612" s="4"/>
      <c r="C612" s="18"/>
      <c r="D612" s="8"/>
      <c r="E612" s="8"/>
      <c r="F612" s="4"/>
      <c r="G612" s="9"/>
      <c r="H612" s="18"/>
      <c r="I612" s="18"/>
      <c r="J612" s="23" t="str">
        <f>IF(OR(ISBLANK(H612),ISBLANK((I612))),"",NETWORKDAYS(H612,I612,Setup!$A$2:$A$30))</f>
        <v/>
      </c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</row>
    <row r="613" spans="1:22">
      <c r="A613" s="4"/>
      <c r="B613" s="4"/>
      <c r="C613" s="18"/>
      <c r="D613" s="8"/>
      <c r="E613" s="8"/>
      <c r="F613" s="4"/>
      <c r="G613" s="9"/>
      <c r="H613" s="18"/>
      <c r="I613" s="18"/>
      <c r="J613" s="23" t="str">
        <f>IF(OR(ISBLANK(H613),ISBLANK((I613))),"",NETWORKDAYS(H613,I613,Setup!$A$2:$A$30))</f>
        <v/>
      </c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</row>
    <row r="614" spans="1:22">
      <c r="A614" s="4"/>
      <c r="B614" s="4"/>
      <c r="C614" s="18"/>
      <c r="D614" s="8"/>
      <c r="E614" s="8"/>
      <c r="F614" s="4"/>
      <c r="G614" s="9"/>
      <c r="H614" s="18"/>
      <c r="I614" s="18"/>
      <c r="J614" s="23" t="str">
        <f>IF(OR(ISBLANK(H614),ISBLANK((I614))),"",NETWORKDAYS(H614,I614,Setup!$A$2:$A$30))</f>
        <v/>
      </c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</row>
    <row r="615" spans="1:22">
      <c r="A615" s="4"/>
      <c r="B615" s="4"/>
      <c r="C615" s="18"/>
      <c r="D615" s="8"/>
      <c r="E615" s="8"/>
      <c r="F615" s="4"/>
      <c r="G615" s="9"/>
      <c r="H615" s="18"/>
      <c r="I615" s="18"/>
      <c r="J615" s="23" t="str">
        <f>IF(OR(ISBLANK(H615),ISBLANK((I615))),"",NETWORKDAYS(H615,I615,Setup!$A$2:$A$30))</f>
        <v/>
      </c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</row>
    <row r="616" spans="1:22">
      <c r="A616" s="4"/>
      <c r="B616" s="4"/>
      <c r="C616" s="18"/>
      <c r="D616" s="8"/>
      <c r="E616" s="8"/>
      <c r="F616" s="4"/>
      <c r="G616" s="9"/>
      <c r="H616" s="18"/>
      <c r="I616" s="18"/>
      <c r="J616" s="23" t="str">
        <f>IF(OR(ISBLANK(H616),ISBLANK((I616))),"",NETWORKDAYS(H616,I616,Setup!$A$2:$A$30))</f>
        <v/>
      </c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</row>
    <row r="617" spans="1:22">
      <c r="A617" s="4"/>
      <c r="B617" s="4"/>
      <c r="C617" s="18"/>
      <c r="D617" s="8"/>
      <c r="E617" s="8"/>
      <c r="F617" s="4"/>
      <c r="G617" s="9"/>
      <c r="H617" s="18"/>
      <c r="I617" s="18"/>
      <c r="J617" s="23" t="str">
        <f>IF(OR(ISBLANK(H617),ISBLANK((I617))),"",NETWORKDAYS(H617,I617,Setup!$A$2:$A$30))</f>
        <v/>
      </c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</row>
    <row r="618" spans="1:22">
      <c r="A618" s="4"/>
      <c r="B618" s="4"/>
      <c r="C618" s="18"/>
      <c r="D618" s="8"/>
      <c r="E618" s="8"/>
      <c r="F618" s="4"/>
      <c r="G618" s="9"/>
      <c r="H618" s="18"/>
      <c r="I618" s="18"/>
      <c r="J618" s="23" t="str">
        <f>IF(OR(ISBLANK(H618),ISBLANK((I618))),"",NETWORKDAYS(H618,I618,Setup!$A$2:$A$30))</f>
        <v/>
      </c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</row>
    <row r="619" spans="1:22">
      <c r="A619" s="4"/>
      <c r="B619" s="4"/>
      <c r="C619" s="18"/>
      <c r="D619" s="8"/>
      <c r="E619" s="8"/>
      <c r="F619" s="4"/>
      <c r="G619" s="9"/>
      <c r="H619" s="18"/>
      <c r="I619" s="18"/>
      <c r="J619" s="23" t="str">
        <f>IF(OR(ISBLANK(H619),ISBLANK((I619))),"",NETWORKDAYS(H619,I619,Setup!$A$2:$A$30))</f>
        <v/>
      </c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</row>
    <row r="620" spans="1:22">
      <c r="A620" s="4"/>
      <c r="B620" s="4"/>
      <c r="C620" s="18"/>
      <c r="D620" s="8"/>
      <c r="E620" s="8"/>
      <c r="F620" s="4"/>
      <c r="G620" s="9"/>
      <c r="H620" s="18"/>
      <c r="I620" s="18"/>
      <c r="J620" s="23" t="str">
        <f>IF(OR(ISBLANK(H620),ISBLANK((I620))),"",NETWORKDAYS(H620,I620,Setup!$A$2:$A$30))</f>
        <v/>
      </c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</row>
    <row r="621" spans="1:22">
      <c r="A621" s="4"/>
      <c r="B621" s="4"/>
      <c r="C621" s="18"/>
      <c r="D621" s="8"/>
      <c r="E621" s="8"/>
      <c r="F621" s="4"/>
      <c r="G621" s="9"/>
      <c r="H621" s="18"/>
      <c r="I621" s="18"/>
      <c r="J621" s="23" t="str">
        <f>IF(OR(ISBLANK(H621),ISBLANK((I621))),"",NETWORKDAYS(H621,I621,Setup!$A$2:$A$30))</f>
        <v/>
      </c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</row>
    <row r="622" spans="1:22">
      <c r="A622" s="4"/>
      <c r="B622" s="4"/>
      <c r="C622" s="18"/>
      <c r="D622" s="8"/>
      <c r="E622" s="8"/>
      <c r="F622" s="4"/>
      <c r="G622" s="9"/>
      <c r="H622" s="18"/>
      <c r="I622" s="18"/>
      <c r="J622" s="23" t="str">
        <f>IF(OR(ISBLANK(H622),ISBLANK((I622))),"",NETWORKDAYS(H622,I622,Setup!$A$2:$A$30))</f>
        <v/>
      </c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</row>
    <row r="623" spans="1:22">
      <c r="A623" s="4"/>
      <c r="B623" s="4"/>
      <c r="C623" s="18"/>
      <c r="D623" s="8"/>
      <c r="E623" s="8"/>
      <c r="F623" s="4"/>
      <c r="G623" s="9"/>
      <c r="H623" s="18"/>
      <c r="I623" s="18"/>
      <c r="J623" s="23" t="str">
        <f>IF(OR(ISBLANK(H623),ISBLANK((I623))),"",NETWORKDAYS(H623,I623,Setup!$A$2:$A$30))</f>
        <v/>
      </c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</row>
    <row r="624" spans="1:22">
      <c r="A624" s="4"/>
      <c r="B624" s="4"/>
      <c r="C624" s="18"/>
      <c r="D624" s="8"/>
      <c r="E624" s="8"/>
      <c r="F624" s="4"/>
      <c r="G624" s="9"/>
      <c r="H624" s="18"/>
      <c r="I624" s="18"/>
      <c r="J624" s="23" t="str">
        <f>IF(OR(ISBLANK(H624),ISBLANK((I624))),"",NETWORKDAYS(H624,I624,Setup!$A$2:$A$30))</f>
        <v/>
      </c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</row>
    <row r="625" spans="1:22">
      <c r="A625" s="4"/>
      <c r="B625" s="4"/>
      <c r="C625" s="18"/>
      <c r="D625" s="8"/>
      <c r="E625" s="8"/>
      <c r="F625" s="4"/>
      <c r="G625" s="9"/>
      <c r="H625" s="18"/>
      <c r="I625" s="18"/>
      <c r="J625" s="23" t="str">
        <f>IF(OR(ISBLANK(H625),ISBLANK((I625))),"",NETWORKDAYS(H625,I625,Setup!$A$2:$A$30))</f>
        <v/>
      </c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</row>
    <row r="626" spans="1:22">
      <c r="A626" s="4"/>
      <c r="B626" s="4"/>
      <c r="C626" s="18"/>
      <c r="D626" s="8"/>
      <c r="E626" s="8"/>
      <c r="F626" s="4"/>
      <c r="G626" s="9"/>
      <c r="H626" s="18"/>
      <c r="I626" s="18"/>
      <c r="J626" s="23" t="str">
        <f>IF(OR(ISBLANK(H626),ISBLANK((I626))),"",NETWORKDAYS(H626,I626,Setup!$A$2:$A$30))</f>
        <v/>
      </c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</row>
    <row r="627" spans="1:22">
      <c r="A627" s="4"/>
      <c r="B627" s="4"/>
      <c r="C627" s="18"/>
      <c r="D627" s="8"/>
      <c r="E627" s="8"/>
      <c r="F627" s="4"/>
      <c r="G627" s="9"/>
      <c r="H627" s="18"/>
      <c r="I627" s="18"/>
      <c r="J627" s="23" t="str">
        <f>IF(OR(ISBLANK(H627),ISBLANK((I627))),"",NETWORKDAYS(H627,I627,Setup!$A$2:$A$30))</f>
        <v/>
      </c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</row>
    <row r="628" spans="1:22">
      <c r="A628" s="4"/>
      <c r="B628" s="4"/>
      <c r="C628" s="18"/>
      <c r="D628" s="8"/>
      <c r="E628" s="8"/>
      <c r="F628" s="4"/>
      <c r="G628" s="9"/>
      <c r="H628" s="18"/>
      <c r="I628" s="18"/>
      <c r="J628" s="23" t="str">
        <f>IF(OR(ISBLANK(H628),ISBLANK((I628))),"",NETWORKDAYS(H628,I628,Setup!$A$2:$A$30))</f>
        <v/>
      </c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</row>
    <row r="629" spans="1:22">
      <c r="A629" s="4"/>
      <c r="B629" s="4"/>
      <c r="C629" s="18"/>
      <c r="D629" s="8"/>
      <c r="E629" s="8"/>
      <c r="F629" s="4"/>
      <c r="G629" s="9"/>
      <c r="H629" s="18"/>
      <c r="I629" s="18"/>
      <c r="J629" s="23" t="str">
        <f>IF(OR(ISBLANK(H629),ISBLANK((I629))),"",NETWORKDAYS(H629,I629,Setup!$A$2:$A$30))</f>
        <v/>
      </c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</row>
    <row r="630" spans="1:22">
      <c r="A630" s="4"/>
      <c r="B630" s="4"/>
      <c r="C630" s="18"/>
      <c r="D630" s="8"/>
      <c r="E630" s="8"/>
      <c r="F630" s="4"/>
      <c r="G630" s="9"/>
      <c r="H630" s="18"/>
      <c r="I630" s="18"/>
      <c r="J630" s="23" t="str">
        <f>IF(OR(ISBLANK(H630),ISBLANK((I630))),"",NETWORKDAYS(H630,I630,Setup!$A$2:$A$30))</f>
        <v/>
      </c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</row>
    <row r="631" spans="1:22">
      <c r="A631" s="4"/>
      <c r="B631" s="4"/>
      <c r="C631" s="18"/>
      <c r="D631" s="8"/>
      <c r="E631" s="8"/>
      <c r="F631" s="4"/>
      <c r="G631" s="9"/>
      <c r="H631" s="18"/>
      <c r="I631" s="18"/>
      <c r="J631" s="23" t="str">
        <f>IF(OR(ISBLANK(H631),ISBLANK((I631))),"",NETWORKDAYS(H631,I631,Setup!$A$2:$A$30))</f>
        <v/>
      </c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</row>
    <row r="632" spans="1:22">
      <c r="A632" s="4"/>
      <c r="B632" s="4"/>
      <c r="C632" s="18"/>
      <c r="D632" s="8"/>
      <c r="E632" s="8"/>
      <c r="F632" s="4"/>
      <c r="G632" s="9"/>
      <c r="H632" s="18"/>
      <c r="I632" s="18"/>
      <c r="J632" s="23" t="str">
        <f>IF(OR(ISBLANK(H632),ISBLANK((I632))),"",NETWORKDAYS(H632,I632,Setup!$A$2:$A$30))</f>
        <v/>
      </c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</row>
    <row r="633" spans="1:22">
      <c r="A633" s="4"/>
      <c r="B633" s="4"/>
      <c r="C633" s="18"/>
      <c r="D633" s="8"/>
      <c r="E633" s="8"/>
      <c r="F633" s="4"/>
      <c r="G633" s="9"/>
      <c r="H633" s="18"/>
      <c r="I633" s="18"/>
      <c r="J633" s="23" t="str">
        <f>IF(OR(ISBLANK(H633),ISBLANK((I633))),"",NETWORKDAYS(H633,I633,Setup!$A$2:$A$30))</f>
        <v/>
      </c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</row>
    <row r="634" spans="1:22">
      <c r="A634" s="4"/>
      <c r="B634" s="4"/>
      <c r="C634" s="18"/>
      <c r="D634" s="8"/>
      <c r="E634" s="8"/>
      <c r="F634" s="4"/>
      <c r="G634" s="9"/>
      <c r="H634" s="18"/>
      <c r="I634" s="18"/>
      <c r="J634" s="23" t="str">
        <f>IF(OR(ISBLANK(H634),ISBLANK((I634))),"",NETWORKDAYS(H634,I634,Setup!$A$2:$A$30))</f>
        <v/>
      </c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</row>
    <row r="635" spans="1:22">
      <c r="A635" s="4"/>
      <c r="B635" s="4"/>
      <c r="C635" s="18"/>
      <c r="D635" s="8"/>
      <c r="E635" s="8"/>
      <c r="F635" s="4"/>
      <c r="G635" s="9"/>
      <c r="H635" s="18"/>
      <c r="I635" s="18"/>
      <c r="J635" s="23" t="str">
        <f>IF(OR(ISBLANK(H635),ISBLANK((I635))),"",NETWORKDAYS(H635,I635,Setup!$A$2:$A$30))</f>
        <v/>
      </c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</row>
    <row r="636" spans="1:22">
      <c r="A636" s="4"/>
      <c r="B636" s="4"/>
      <c r="C636" s="18"/>
      <c r="D636" s="8"/>
      <c r="E636" s="8"/>
      <c r="F636" s="4"/>
      <c r="G636" s="9"/>
      <c r="H636" s="18"/>
      <c r="I636" s="18"/>
      <c r="J636" s="23" t="str">
        <f>IF(OR(ISBLANK(H636),ISBLANK((I636))),"",NETWORKDAYS(H636,I636,Setup!$A$2:$A$30))</f>
        <v/>
      </c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</row>
    <row r="637" spans="1:22">
      <c r="A637" s="4"/>
      <c r="B637" s="4"/>
      <c r="C637" s="18"/>
      <c r="D637" s="8"/>
      <c r="E637" s="8"/>
      <c r="F637" s="4"/>
      <c r="G637" s="9"/>
      <c r="H637" s="18"/>
      <c r="I637" s="18"/>
      <c r="J637" s="23" t="str">
        <f>IF(OR(ISBLANK(H637),ISBLANK((I637))),"",NETWORKDAYS(H637,I637,Setup!$A$2:$A$30))</f>
        <v/>
      </c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</row>
    <row r="638" spans="1:22">
      <c r="A638" s="4"/>
      <c r="B638" s="4"/>
      <c r="C638" s="18"/>
      <c r="D638" s="8"/>
      <c r="E638" s="8"/>
      <c r="F638" s="4"/>
      <c r="G638" s="9"/>
      <c r="H638" s="18"/>
      <c r="I638" s="18"/>
      <c r="J638" s="23" t="str">
        <f>IF(OR(ISBLANK(H638),ISBLANK((I638))),"",NETWORKDAYS(H638,I638,Setup!$A$2:$A$30))</f>
        <v/>
      </c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</row>
    <row r="639" spans="1:22">
      <c r="A639" s="4"/>
      <c r="B639" s="4"/>
      <c r="C639" s="18"/>
      <c r="D639" s="8"/>
      <c r="E639" s="8"/>
      <c r="F639" s="4"/>
      <c r="G639" s="9"/>
      <c r="H639" s="18"/>
      <c r="I639" s="18"/>
      <c r="J639" s="23" t="str">
        <f>IF(OR(ISBLANK(H639),ISBLANK((I639))),"",NETWORKDAYS(H639,I639,Setup!$A$2:$A$30))</f>
        <v/>
      </c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</row>
    <row r="640" spans="1:22">
      <c r="A640" s="4"/>
      <c r="B640" s="4"/>
      <c r="C640" s="18"/>
      <c r="D640" s="8"/>
      <c r="E640" s="8"/>
      <c r="F640" s="4"/>
      <c r="G640" s="9"/>
      <c r="H640" s="18"/>
      <c r="I640" s="18"/>
      <c r="J640" s="23" t="str">
        <f>IF(OR(ISBLANK(H640),ISBLANK((I640))),"",NETWORKDAYS(H640,I640,Setup!$A$2:$A$30))</f>
        <v/>
      </c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</row>
    <row r="641" spans="1:22">
      <c r="A641" s="4"/>
      <c r="B641" s="4"/>
      <c r="C641" s="18"/>
      <c r="D641" s="8"/>
      <c r="E641" s="8"/>
      <c r="F641" s="4"/>
      <c r="G641" s="9"/>
      <c r="H641" s="18"/>
      <c r="I641" s="18"/>
      <c r="J641" s="23" t="str">
        <f>IF(OR(ISBLANK(H641),ISBLANK((I641))),"",NETWORKDAYS(H641,I641,Setup!$A$2:$A$30))</f>
        <v/>
      </c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</row>
    <row r="642" spans="1:22">
      <c r="A642" s="4"/>
      <c r="B642" s="4"/>
      <c r="C642" s="18"/>
      <c r="D642" s="8"/>
      <c r="E642" s="8"/>
      <c r="F642" s="4"/>
      <c r="G642" s="9"/>
      <c r="H642" s="18"/>
      <c r="I642" s="18"/>
      <c r="J642" s="23" t="str">
        <f>IF(OR(ISBLANK(H642),ISBLANK((I642))),"",NETWORKDAYS(H642,I642,Setup!$A$2:$A$30))</f>
        <v/>
      </c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</row>
    <row r="643" spans="1:22">
      <c r="A643" s="4"/>
      <c r="B643" s="4"/>
      <c r="C643" s="18"/>
      <c r="D643" s="8"/>
      <c r="E643" s="8"/>
      <c r="F643" s="4"/>
      <c r="G643" s="9"/>
      <c r="H643" s="18"/>
      <c r="I643" s="18"/>
      <c r="J643" s="23" t="str">
        <f>IF(OR(ISBLANK(H643),ISBLANK((I643))),"",NETWORKDAYS(H643,I643,Setup!$A$2:$A$30))</f>
        <v/>
      </c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</row>
    <row r="644" spans="1:22">
      <c r="A644" s="4"/>
      <c r="B644" s="4"/>
      <c r="C644" s="18"/>
      <c r="D644" s="8"/>
      <c r="E644" s="8"/>
      <c r="F644" s="4"/>
      <c r="G644" s="9"/>
      <c r="H644" s="18"/>
      <c r="I644" s="18"/>
      <c r="J644" s="23" t="str">
        <f>IF(OR(ISBLANK(H644),ISBLANK((I644))),"",NETWORKDAYS(H644,I644,Setup!$A$2:$A$30))</f>
        <v/>
      </c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</row>
    <row r="645" spans="1:22">
      <c r="A645" s="4"/>
      <c r="B645" s="4"/>
      <c r="C645" s="18"/>
      <c r="D645" s="8"/>
      <c r="E645" s="8"/>
      <c r="F645" s="4"/>
      <c r="G645" s="9"/>
      <c r="H645" s="18"/>
      <c r="I645" s="18"/>
      <c r="J645" s="23" t="str">
        <f>IF(OR(ISBLANK(H645),ISBLANK((I645))),"",NETWORKDAYS(H645,I645,Setup!$A$2:$A$30))</f>
        <v/>
      </c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</row>
    <row r="646" spans="1:22">
      <c r="A646" s="4"/>
      <c r="B646" s="4"/>
      <c r="C646" s="18"/>
      <c r="D646" s="8"/>
      <c r="E646" s="8"/>
      <c r="F646" s="4"/>
      <c r="G646" s="9"/>
      <c r="H646" s="18"/>
      <c r="I646" s="18"/>
      <c r="J646" s="23" t="str">
        <f>IF(OR(ISBLANK(H646),ISBLANK((I646))),"",NETWORKDAYS(H646,I646,Setup!$A$2:$A$30))</f>
        <v/>
      </c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</row>
    <row r="647" spans="1:22">
      <c r="A647" s="4"/>
      <c r="B647" s="4"/>
      <c r="C647" s="18"/>
      <c r="D647" s="8"/>
      <c r="E647" s="8"/>
      <c r="F647" s="4"/>
      <c r="G647" s="9"/>
      <c r="H647" s="18"/>
      <c r="I647" s="18"/>
      <c r="J647" s="23" t="str">
        <f>IF(OR(ISBLANK(H647),ISBLANK((I647))),"",NETWORKDAYS(H647,I647,Setup!$A$2:$A$30))</f>
        <v/>
      </c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</row>
    <row r="648" spans="1:22">
      <c r="A648" s="4"/>
      <c r="B648" s="4"/>
      <c r="C648" s="18"/>
      <c r="D648" s="8"/>
      <c r="E648" s="8"/>
      <c r="F648" s="4"/>
      <c r="G648" s="9"/>
      <c r="H648" s="18"/>
      <c r="I648" s="18"/>
      <c r="J648" s="23" t="str">
        <f>IF(OR(ISBLANK(H648),ISBLANK((I648))),"",NETWORKDAYS(H648,I648,Setup!$A$2:$A$30))</f>
        <v/>
      </c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</row>
    <row r="649" spans="1:22">
      <c r="A649" s="4"/>
      <c r="B649" s="4"/>
      <c r="C649" s="18"/>
      <c r="D649" s="8"/>
      <c r="E649" s="8"/>
      <c r="F649" s="4"/>
      <c r="G649" s="9"/>
      <c r="H649" s="18"/>
      <c r="I649" s="18"/>
      <c r="J649" s="23" t="str">
        <f>IF(OR(ISBLANK(H649),ISBLANK((I649))),"",NETWORKDAYS(H649,I649,Setup!$A$2:$A$30))</f>
        <v/>
      </c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</row>
    <row r="650" spans="1:22">
      <c r="A650" s="4"/>
      <c r="B650" s="4"/>
      <c r="C650" s="18"/>
      <c r="D650" s="8"/>
      <c r="E650" s="8"/>
      <c r="F650" s="4"/>
      <c r="G650" s="9"/>
      <c r="H650" s="18"/>
      <c r="I650" s="18"/>
      <c r="J650" s="23" t="str">
        <f>IF(OR(ISBLANK(H650),ISBLANK((I650))),"",NETWORKDAYS(H650,I650,Setup!$A$2:$A$30))</f>
        <v/>
      </c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</row>
    <row r="651" spans="1:22">
      <c r="A651" s="4"/>
      <c r="B651" s="4"/>
      <c r="C651" s="18"/>
      <c r="D651" s="8"/>
      <c r="E651" s="8"/>
      <c r="F651" s="4"/>
      <c r="G651" s="9"/>
      <c r="H651" s="18"/>
      <c r="I651" s="18"/>
      <c r="J651" s="23" t="str">
        <f>IF(OR(ISBLANK(H651),ISBLANK((I651))),"",NETWORKDAYS(H651,I651,Setup!$A$2:$A$30))</f>
        <v/>
      </c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</row>
    <row r="652" spans="1:22">
      <c r="A652" s="4"/>
      <c r="B652" s="4"/>
      <c r="C652" s="18"/>
      <c r="D652" s="8"/>
      <c r="E652" s="8"/>
      <c r="F652" s="4"/>
      <c r="G652" s="9"/>
      <c r="H652" s="18"/>
      <c r="I652" s="18"/>
      <c r="J652" s="23" t="str">
        <f>IF(OR(ISBLANK(H652),ISBLANK((I652))),"",NETWORKDAYS(H652,I652,Setup!$A$2:$A$30))</f>
        <v/>
      </c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</row>
    <row r="653" spans="1:22">
      <c r="A653" s="4"/>
      <c r="B653" s="4"/>
      <c r="C653" s="18"/>
      <c r="D653" s="8"/>
      <c r="E653" s="8"/>
      <c r="F653" s="4"/>
      <c r="G653" s="9"/>
      <c r="H653" s="18"/>
      <c r="I653" s="18"/>
      <c r="J653" s="23" t="str">
        <f>IF(OR(ISBLANK(H653),ISBLANK((I653))),"",NETWORKDAYS(H653,I653,Setup!$A$2:$A$30))</f>
        <v/>
      </c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</row>
    <row r="654" spans="1:22">
      <c r="A654" s="4"/>
      <c r="B654" s="4"/>
      <c r="C654" s="18"/>
      <c r="D654" s="8"/>
      <c r="E654" s="8"/>
      <c r="F654" s="4"/>
      <c r="G654" s="9"/>
      <c r="H654" s="18"/>
      <c r="I654" s="18"/>
      <c r="J654" s="23" t="str">
        <f>IF(OR(ISBLANK(H654),ISBLANK((I654))),"",NETWORKDAYS(H654,I654,Setup!$A$2:$A$30))</f>
        <v/>
      </c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</row>
    <row r="655" spans="1:22">
      <c r="A655" s="4"/>
      <c r="B655" s="4"/>
      <c r="C655" s="18"/>
      <c r="D655" s="8"/>
      <c r="E655" s="8"/>
      <c r="F655" s="4"/>
      <c r="G655" s="9"/>
      <c r="H655" s="18"/>
      <c r="I655" s="18"/>
      <c r="J655" s="23" t="str">
        <f>IF(OR(ISBLANK(H655),ISBLANK((I655))),"",NETWORKDAYS(H655,I655,Setup!$A$2:$A$30))</f>
        <v/>
      </c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</row>
    <row r="656" spans="1:22">
      <c r="A656" s="4"/>
      <c r="B656" s="4"/>
      <c r="C656" s="18"/>
      <c r="D656" s="8"/>
      <c r="E656" s="8"/>
      <c r="F656" s="4"/>
      <c r="G656" s="9"/>
      <c r="H656" s="18"/>
      <c r="I656" s="18"/>
      <c r="J656" s="23" t="str">
        <f>IF(OR(ISBLANK(H656),ISBLANK((I656))),"",NETWORKDAYS(H656,I656,Setup!$A$2:$A$30))</f>
        <v/>
      </c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</row>
    <row r="657" spans="1:22">
      <c r="A657" s="4"/>
      <c r="B657" s="4"/>
      <c r="C657" s="18"/>
      <c r="D657" s="8"/>
      <c r="E657" s="8"/>
      <c r="F657" s="4"/>
      <c r="G657" s="9"/>
      <c r="H657" s="18"/>
      <c r="I657" s="18"/>
      <c r="J657" s="23" t="str">
        <f>IF(OR(ISBLANK(H657),ISBLANK((I657))),"",NETWORKDAYS(H657,I657,Setup!$A$2:$A$30))</f>
        <v/>
      </c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</row>
    <row r="658" spans="1:22">
      <c r="A658" s="4"/>
      <c r="B658" s="4"/>
      <c r="C658" s="18"/>
      <c r="D658" s="8"/>
      <c r="E658" s="8"/>
      <c r="F658" s="4"/>
      <c r="G658" s="9"/>
      <c r="H658" s="18"/>
      <c r="I658" s="18"/>
      <c r="J658" s="23" t="str">
        <f>IF(OR(ISBLANK(H658),ISBLANK((I658))),"",NETWORKDAYS(H658,I658,Setup!$A$2:$A$30))</f>
        <v/>
      </c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</row>
    <row r="659" spans="1:22">
      <c r="A659" s="4"/>
      <c r="B659" s="4"/>
      <c r="C659" s="18"/>
      <c r="D659" s="8"/>
      <c r="E659" s="8"/>
      <c r="F659" s="4"/>
      <c r="G659" s="9"/>
      <c r="H659" s="18"/>
      <c r="I659" s="18"/>
      <c r="J659" s="23" t="str">
        <f>IF(OR(ISBLANK(H659),ISBLANK((I659))),"",NETWORKDAYS(H659,I659,Setup!$A$2:$A$30))</f>
        <v/>
      </c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</row>
    <row r="660" spans="1:22">
      <c r="A660" s="4"/>
      <c r="B660" s="4"/>
      <c r="C660" s="18"/>
      <c r="D660" s="8"/>
      <c r="E660" s="8"/>
      <c r="F660" s="4"/>
      <c r="G660" s="9"/>
      <c r="H660" s="18"/>
      <c r="I660" s="18"/>
      <c r="J660" s="23" t="str">
        <f>IF(OR(ISBLANK(H660),ISBLANK((I660))),"",NETWORKDAYS(H660,I660,Setup!$A$2:$A$30))</f>
        <v/>
      </c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</row>
    <row r="661" spans="1:22">
      <c r="A661" s="4"/>
      <c r="B661" s="4"/>
      <c r="C661" s="18"/>
      <c r="D661" s="8"/>
      <c r="E661" s="8"/>
      <c r="F661" s="4"/>
      <c r="G661" s="9"/>
      <c r="H661" s="18"/>
      <c r="I661" s="18"/>
      <c r="J661" s="23" t="str">
        <f>IF(OR(ISBLANK(H661),ISBLANK((I661))),"",NETWORKDAYS(H661,I661,Setup!$A$2:$A$30))</f>
        <v/>
      </c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</row>
    <row r="662" spans="1:22">
      <c r="A662" s="4"/>
      <c r="B662" s="4"/>
      <c r="C662" s="18"/>
      <c r="D662" s="8"/>
      <c r="E662" s="8"/>
      <c r="F662" s="4"/>
      <c r="G662" s="9"/>
      <c r="H662" s="18"/>
      <c r="I662" s="18"/>
      <c r="J662" s="23" t="str">
        <f>IF(OR(ISBLANK(H662),ISBLANK((I662))),"",NETWORKDAYS(H662,I662,Setup!$A$2:$A$30))</f>
        <v/>
      </c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</row>
    <row r="663" spans="1:22">
      <c r="A663" s="4"/>
      <c r="B663" s="4"/>
      <c r="C663" s="18"/>
      <c r="D663" s="8"/>
      <c r="E663" s="8"/>
      <c r="F663" s="4"/>
      <c r="G663" s="9"/>
      <c r="H663" s="18"/>
      <c r="I663" s="18"/>
      <c r="J663" s="23" t="str">
        <f>IF(OR(ISBLANK(H663),ISBLANK((I663))),"",NETWORKDAYS(H663,I663,Setup!$A$2:$A$30))</f>
        <v/>
      </c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</row>
    <row r="664" spans="1:22">
      <c r="A664" s="4"/>
      <c r="B664" s="4"/>
      <c r="C664" s="18"/>
      <c r="D664" s="8"/>
      <c r="E664" s="8"/>
      <c r="F664" s="4"/>
      <c r="G664" s="9"/>
      <c r="H664" s="18"/>
      <c r="I664" s="18"/>
      <c r="J664" s="23" t="str">
        <f>IF(OR(ISBLANK(H664),ISBLANK((I664))),"",NETWORKDAYS(H664,I664,Setup!$A$2:$A$30))</f>
        <v/>
      </c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</row>
    <row r="665" spans="1:22">
      <c r="A665" s="4"/>
      <c r="B665" s="4"/>
      <c r="C665" s="18"/>
      <c r="D665" s="8"/>
      <c r="E665" s="8"/>
      <c r="F665" s="4"/>
      <c r="G665" s="9"/>
      <c r="H665" s="18"/>
      <c r="I665" s="18"/>
      <c r="J665" s="23" t="str">
        <f>IF(OR(ISBLANK(H665),ISBLANK((I665))),"",NETWORKDAYS(H665,I665,Setup!$A$2:$A$30))</f>
        <v/>
      </c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</row>
    <row r="666" spans="1:22">
      <c r="A666" s="4"/>
      <c r="B666" s="4"/>
      <c r="C666" s="18"/>
      <c r="D666" s="8"/>
      <c r="E666" s="8"/>
      <c r="F666" s="4"/>
      <c r="G666" s="9"/>
      <c r="H666" s="18"/>
      <c r="I666" s="18"/>
      <c r="J666" s="23" t="str">
        <f>IF(OR(ISBLANK(H666),ISBLANK((I666))),"",NETWORKDAYS(H666,I666,Setup!$A$2:$A$30))</f>
        <v/>
      </c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</row>
    <row r="667" spans="1:22">
      <c r="A667" s="4"/>
      <c r="B667" s="4"/>
      <c r="C667" s="18"/>
      <c r="D667" s="8"/>
      <c r="E667" s="8"/>
      <c r="F667" s="4"/>
      <c r="G667" s="9"/>
      <c r="H667" s="18"/>
      <c r="I667" s="18"/>
      <c r="J667" s="23" t="str">
        <f>IF(OR(ISBLANK(H667),ISBLANK((I667))),"",NETWORKDAYS(H667,I667,Setup!$A$2:$A$30))</f>
        <v/>
      </c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</row>
    <row r="668" spans="1:22">
      <c r="A668" s="4"/>
      <c r="B668" s="4"/>
      <c r="C668" s="18"/>
      <c r="D668" s="8"/>
      <c r="E668" s="8"/>
      <c r="F668" s="4"/>
      <c r="G668" s="9"/>
      <c r="H668" s="18"/>
      <c r="I668" s="18"/>
      <c r="J668" s="23" t="str">
        <f>IF(OR(ISBLANK(H668),ISBLANK((I668))),"",NETWORKDAYS(H668,I668,Setup!$A$2:$A$30))</f>
        <v/>
      </c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</row>
    <row r="669" spans="1:22">
      <c r="A669" s="4"/>
      <c r="B669" s="4"/>
      <c r="C669" s="18"/>
      <c r="D669" s="8"/>
      <c r="E669" s="8"/>
      <c r="F669" s="4"/>
      <c r="G669" s="9"/>
      <c r="H669" s="18"/>
      <c r="I669" s="18"/>
      <c r="J669" s="23" t="str">
        <f>IF(OR(ISBLANK(H669),ISBLANK((I669))),"",NETWORKDAYS(H669,I669,Setup!$A$2:$A$30))</f>
        <v/>
      </c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</row>
    <row r="670" spans="1:22">
      <c r="A670" s="4"/>
      <c r="B670" s="4"/>
      <c r="C670" s="18"/>
      <c r="D670" s="8"/>
      <c r="E670" s="8"/>
      <c r="F670" s="4"/>
      <c r="G670" s="9"/>
      <c r="H670" s="18"/>
      <c r="I670" s="18"/>
      <c r="J670" s="23" t="str">
        <f>IF(OR(ISBLANK(H670),ISBLANK((I670))),"",NETWORKDAYS(H670,I670,Setup!$A$2:$A$30))</f>
        <v/>
      </c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</row>
    <row r="671" spans="1:22">
      <c r="A671" s="4"/>
      <c r="B671" s="4"/>
      <c r="C671" s="18"/>
      <c r="D671" s="8"/>
      <c r="E671" s="8"/>
      <c r="F671" s="4"/>
      <c r="G671" s="9"/>
      <c r="H671" s="18"/>
      <c r="I671" s="18"/>
      <c r="J671" s="23" t="str">
        <f>IF(OR(ISBLANK(H671),ISBLANK((I671))),"",NETWORKDAYS(H671,I671,Setup!$A$2:$A$30))</f>
        <v/>
      </c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</row>
    <row r="672" spans="1:22">
      <c r="A672" s="4"/>
      <c r="B672" s="4"/>
      <c r="C672" s="18"/>
      <c r="D672" s="8"/>
      <c r="E672" s="8"/>
      <c r="F672" s="4"/>
      <c r="G672" s="9"/>
      <c r="H672" s="18"/>
      <c r="I672" s="18"/>
      <c r="J672" s="23" t="str">
        <f>IF(OR(ISBLANK(H672),ISBLANK((I672))),"",NETWORKDAYS(H672,I672,Setup!$A$2:$A$30))</f>
        <v/>
      </c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</row>
    <row r="673" spans="1:22">
      <c r="A673" s="4"/>
      <c r="B673" s="4"/>
      <c r="C673" s="18"/>
      <c r="D673" s="8"/>
      <c r="E673" s="8"/>
      <c r="F673" s="4"/>
      <c r="G673" s="9"/>
      <c r="H673" s="18"/>
      <c r="I673" s="18"/>
      <c r="J673" s="23" t="str">
        <f>IF(OR(ISBLANK(H673),ISBLANK((I673))),"",NETWORKDAYS(H673,I673,Setup!$A$2:$A$30))</f>
        <v/>
      </c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</row>
    <row r="674" spans="1:22">
      <c r="A674" s="4"/>
      <c r="B674" s="4"/>
      <c r="C674" s="18"/>
      <c r="D674" s="8"/>
      <c r="E674" s="8"/>
      <c r="F674" s="4"/>
      <c r="G674" s="9"/>
      <c r="H674" s="18"/>
      <c r="I674" s="18"/>
      <c r="J674" s="23" t="str">
        <f>IF(OR(ISBLANK(H674),ISBLANK((I674))),"",NETWORKDAYS(H674,I674,Setup!$A$2:$A$30))</f>
        <v/>
      </c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</row>
    <row r="675" spans="1:22">
      <c r="A675" s="4"/>
      <c r="B675" s="4"/>
      <c r="C675" s="18"/>
      <c r="D675" s="8"/>
      <c r="E675" s="8"/>
      <c r="F675" s="4"/>
      <c r="G675" s="9"/>
      <c r="H675" s="18"/>
      <c r="I675" s="18"/>
      <c r="J675" s="23" t="str">
        <f>IF(OR(ISBLANK(H675),ISBLANK((I675))),"",NETWORKDAYS(H675,I675,Setup!$A$2:$A$30))</f>
        <v/>
      </c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</row>
    <row r="676" spans="1:22">
      <c r="A676" s="4"/>
      <c r="B676" s="4"/>
      <c r="C676" s="18"/>
      <c r="D676" s="8"/>
      <c r="E676" s="8"/>
      <c r="F676" s="4"/>
      <c r="G676" s="9"/>
      <c r="H676" s="18"/>
      <c r="I676" s="18"/>
      <c r="J676" s="23" t="str">
        <f>IF(OR(ISBLANK(H676),ISBLANK((I676))),"",NETWORKDAYS(H676,I676,Setup!$A$2:$A$30))</f>
        <v/>
      </c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</row>
    <row r="677" spans="1:22">
      <c r="A677" s="4"/>
      <c r="B677" s="4"/>
      <c r="C677" s="18"/>
      <c r="D677" s="8"/>
      <c r="E677" s="8"/>
      <c r="F677" s="4"/>
      <c r="G677" s="9"/>
      <c r="H677" s="18"/>
      <c r="I677" s="18"/>
      <c r="J677" s="23" t="str">
        <f>IF(OR(ISBLANK(H677),ISBLANK((I677))),"",NETWORKDAYS(H677,I677,Setup!$A$2:$A$30))</f>
        <v/>
      </c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</row>
    <row r="678" spans="1:22">
      <c r="A678" s="4"/>
      <c r="B678" s="4"/>
      <c r="C678" s="18"/>
      <c r="D678" s="8"/>
      <c r="E678" s="8"/>
      <c r="F678" s="4"/>
      <c r="G678" s="9"/>
      <c r="H678" s="18"/>
      <c r="I678" s="18"/>
      <c r="J678" s="23" t="str">
        <f>IF(OR(ISBLANK(H678),ISBLANK((I678))),"",NETWORKDAYS(H678,I678,Setup!$A$2:$A$30))</f>
        <v/>
      </c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</row>
    <row r="679" spans="1:22">
      <c r="A679" s="4"/>
      <c r="B679" s="4"/>
      <c r="C679" s="18"/>
      <c r="D679" s="8"/>
      <c r="E679" s="8"/>
      <c r="F679" s="4"/>
      <c r="G679" s="9"/>
      <c r="H679" s="18"/>
      <c r="I679" s="18"/>
      <c r="J679" s="23" t="str">
        <f>IF(OR(ISBLANK(H679),ISBLANK((I679))),"",NETWORKDAYS(H679,I679,Setup!$A$2:$A$30))</f>
        <v/>
      </c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</row>
    <row r="680" spans="1:22">
      <c r="A680" s="4"/>
      <c r="B680" s="4"/>
      <c r="C680" s="18"/>
      <c r="D680" s="8"/>
      <c r="E680" s="8"/>
      <c r="F680" s="4"/>
      <c r="G680" s="9"/>
      <c r="H680" s="18"/>
      <c r="I680" s="18"/>
      <c r="J680" s="23" t="str">
        <f>IF(OR(ISBLANK(H680),ISBLANK((I680))),"",NETWORKDAYS(H680,I680,Setup!$A$2:$A$30))</f>
        <v/>
      </c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</row>
    <row r="681" spans="1:22">
      <c r="A681" s="4"/>
      <c r="B681" s="4"/>
      <c r="C681" s="18"/>
      <c r="D681" s="8"/>
      <c r="E681" s="8"/>
      <c r="F681" s="4"/>
      <c r="G681" s="9"/>
      <c r="H681" s="18"/>
      <c r="I681" s="18"/>
      <c r="J681" s="23" t="str">
        <f>IF(OR(ISBLANK(H681),ISBLANK((I681))),"",NETWORKDAYS(H681,I681,Setup!$A$2:$A$30))</f>
        <v/>
      </c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</row>
    <row r="682" spans="1:22">
      <c r="A682" s="4"/>
      <c r="B682" s="4"/>
      <c r="C682" s="18"/>
      <c r="D682" s="8"/>
      <c r="E682" s="8"/>
      <c r="F682" s="4"/>
      <c r="G682" s="9"/>
      <c r="H682" s="18"/>
      <c r="I682" s="18"/>
      <c r="J682" s="23" t="str">
        <f>IF(OR(ISBLANK(H682),ISBLANK((I682))),"",NETWORKDAYS(H682,I682,Setup!$A$2:$A$30))</f>
        <v/>
      </c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</row>
    <row r="683" spans="1:22">
      <c r="A683" s="4"/>
      <c r="B683" s="4"/>
      <c r="C683" s="18"/>
      <c r="D683" s="8"/>
      <c r="E683" s="8"/>
      <c r="F683" s="4"/>
      <c r="G683" s="9"/>
      <c r="H683" s="18"/>
      <c r="I683" s="18"/>
      <c r="J683" s="23" t="str">
        <f>IF(OR(ISBLANK(H683),ISBLANK((I683))),"",NETWORKDAYS(H683,I683,Setup!$A$2:$A$30))</f>
        <v/>
      </c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</row>
    <row r="684" spans="1:22">
      <c r="A684" s="4"/>
      <c r="B684" s="4"/>
      <c r="C684" s="18"/>
      <c r="D684" s="8"/>
      <c r="E684" s="8"/>
      <c r="F684" s="4"/>
      <c r="G684" s="9"/>
      <c r="H684" s="18"/>
      <c r="I684" s="18"/>
      <c r="J684" s="23" t="str">
        <f>IF(OR(ISBLANK(H684),ISBLANK((I684))),"",NETWORKDAYS(H684,I684,Setup!$A$2:$A$30))</f>
        <v/>
      </c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</row>
    <row r="685" spans="1:22">
      <c r="A685" s="4"/>
      <c r="B685" s="4"/>
      <c r="C685" s="18"/>
      <c r="D685" s="8"/>
      <c r="E685" s="8"/>
      <c r="F685" s="4"/>
      <c r="G685" s="9"/>
      <c r="H685" s="18"/>
      <c r="I685" s="18"/>
      <c r="J685" s="23" t="str">
        <f>IF(OR(ISBLANK(H685),ISBLANK((I685))),"",NETWORKDAYS(H685,I685,Setup!$A$2:$A$30))</f>
        <v/>
      </c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</row>
    <row r="686" spans="1:22">
      <c r="A686" s="4"/>
      <c r="B686" s="4"/>
      <c r="C686" s="18"/>
      <c r="D686" s="8"/>
      <c r="E686" s="8"/>
      <c r="F686" s="4"/>
      <c r="G686" s="9"/>
      <c r="H686" s="18"/>
      <c r="I686" s="18"/>
      <c r="J686" s="23" t="str">
        <f>IF(OR(ISBLANK(H686),ISBLANK((I686))),"",NETWORKDAYS(H686,I686,Setup!$A$2:$A$30))</f>
        <v/>
      </c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</row>
    <row r="687" spans="1:22">
      <c r="A687" s="4"/>
      <c r="B687" s="4"/>
      <c r="C687" s="18"/>
      <c r="D687" s="8"/>
      <c r="E687" s="8"/>
      <c r="F687" s="4"/>
      <c r="G687" s="9"/>
      <c r="H687" s="18"/>
      <c r="I687" s="18"/>
      <c r="J687" s="23" t="str">
        <f>IF(OR(ISBLANK(H687),ISBLANK((I687))),"",NETWORKDAYS(H687,I687,Setup!$A$2:$A$30))</f>
        <v/>
      </c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</row>
    <row r="688" spans="1:22">
      <c r="A688" s="4"/>
      <c r="B688" s="4"/>
      <c r="C688" s="18"/>
      <c r="D688" s="8"/>
      <c r="E688" s="8"/>
      <c r="F688" s="4"/>
      <c r="G688" s="9"/>
      <c r="H688" s="18"/>
      <c r="I688" s="18"/>
      <c r="J688" s="23" t="str">
        <f>IF(OR(ISBLANK(H688),ISBLANK((I688))),"",NETWORKDAYS(H688,I688,Setup!$A$2:$A$30))</f>
        <v/>
      </c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</row>
    <row r="689" spans="1:22">
      <c r="A689" s="4"/>
      <c r="B689" s="4"/>
      <c r="C689" s="18"/>
      <c r="D689" s="8"/>
      <c r="E689" s="8"/>
      <c r="F689" s="4"/>
      <c r="G689" s="9"/>
      <c r="H689" s="18"/>
      <c r="I689" s="18"/>
      <c r="J689" s="23" t="str">
        <f>IF(OR(ISBLANK(H689),ISBLANK((I689))),"",NETWORKDAYS(H689,I689,Setup!$A$2:$A$30))</f>
        <v/>
      </c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</row>
    <row r="690" spans="1:22">
      <c r="A690" s="4"/>
      <c r="B690" s="4"/>
      <c r="C690" s="18"/>
      <c r="D690" s="8"/>
      <c r="E690" s="8"/>
      <c r="F690" s="4"/>
      <c r="G690" s="9"/>
      <c r="H690" s="18"/>
      <c r="I690" s="18"/>
      <c r="J690" s="23" t="str">
        <f>IF(OR(ISBLANK(H690),ISBLANK((I690))),"",NETWORKDAYS(H690,I690,Setup!$A$2:$A$30))</f>
        <v/>
      </c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</row>
    <row r="691" spans="1:22">
      <c r="A691" s="4"/>
      <c r="B691" s="4"/>
      <c r="C691" s="18"/>
      <c r="D691" s="8"/>
      <c r="E691" s="8"/>
      <c r="F691" s="4"/>
      <c r="G691" s="9"/>
      <c r="H691" s="18"/>
      <c r="I691" s="18"/>
      <c r="J691" s="23" t="str">
        <f>IF(OR(ISBLANK(H691),ISBLANK((I691))),"",NETWORKDAYS(H691,I691,Setup!$A$2:$A$30))</f>
        <v/>
      </c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</row>
    <row r="692" spans="1:22">
      <c r="A692" s="4"/>
      <c r="B692" s="4"/>
      <c r="C692" s="18"/>
      <c r="D692" s="8"/>
      <c r="E692" s="8"/>
      <c r="F692" s="4"/>
      <c r="G692" s="9"/>
      <c r="H692" s="18"/>
      <c r="I692" s="18"/>
      <c r="J692" s="23" t="str">
        <f>IF(OR(ISBLANK(H692),ISBLANK((I692))),"",NETWORKDAYS(H692,I692,Setup!$A$2:$A$30))</f>
        <v/>
      </c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</row>
    <row r="693" spans="1:22">
      <c r="A693" s="4"/>
      <c r="B693" s="4"/>
      <c r="C693" s="18"/>
      <c r="D693" s="8"/>
      <c r="E693" s="8"/>
      <c r="F693" s="4"/>
      <c r="G693" s="9"/>
      <c r="H693" s="18"/>
      <c r="I693" s="18"/>
      <c r="J693" s="23" t="str">
        <f>IF(OR(ISBLANK(H693),ISBLANK((I693))),"",NETWORKDAYS(H693,I693,Setup!$A$2:$A$30))</f>
        <v/>
      </c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</row>
    <row r="694" spans="1:22">
      <c r="A694" s="4"/>
      <c r="B694" s="4"/>
      <c r="C694" s="18"/>
      <c r="D694" s="8"/>
      <c r="E694" s="8"/>
      <c r="F694" s="4"/>
      <c r="G694" s="9"/>
      <c r="H694" s="18"/>
      <c r="I694" s="18"/>
      <c r="J694" s="23" t="str">
        <f>IF(OR(ISBLANK(H694),ISBLANK((I694))),"",NETWORKDAYS(H694,I694,Setup!$A$2:$A$30))</f>
        <v/>
      </c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</row>
    <row r="695" spans="1:22">
      <c r="A695" s="4"/>
      <c r="B695" s="4"/>
      <c r="C695" s="18"/>
      <c r="D695" s="8"/>
      <c r="E695" s="8"/>
      <c r="F695" s="4"/>
      <c r="G695" s="9"/>
      <c r="H695" s="18"/>
      <c r="I695" s="18"/>
      <c r="J695" s="23" t="str">
        <f>IF(OR(ISBLANK(H695),ISBLANK((I695))),"",NETWORKDAYS(H695,I695,Setup!$A$2:$A$30))</f>
        <v/>
      </c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</row>
    <row r="696" spans="1:22">
      <c r="A696" s="4"/>
      <c r="B696" s="4"/>
      <c r="C696" s="18"/>
      <c r="D696" s="8"/>
      <c r="E696" s="8"/>
      <c r="F696" s="4"/>
      <c r="G696" s="9"/>
      <c r="H696" s="18"/>
      <c r="I696" s="18"/>
      <c r="J696" s="23" t="str">
        <f>IF(OR(ISBLANK(H696),ISBLANK((I696))),"",NETWORKDAYS(H696,I696,Setup!$A$2:$A$30))</f>
        <v/>
      </c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</row>
    <row r="697" spans="1:22">
      <c r="A697" s="4"/>
      <c r="B697" s="4"/>
      <c r="C697" s="18"/>
      <c r="D697" s="8"/>
      <c r="E697" s="8"/>
      <c r="F697" s="4"/>
      <c r="G697" s="9"/>
      <c r="H697" s="18"/>
      <c r="I697" s="18"/>
      <c r="J697" s="23" t="str">
        <f>IF(OR(ISBLANK(H697),ISBLANK((I697))),"",NETWORKDAYS(H697,I697,Setup!$A$2:$A$30))</f>
        <v/>
      </c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</row>
    <row r="698" spans="1:22">
      <c r="A698" s="4"/>
      <c r="B698" s="4"/>
      <c r="C698" s="18"/>
      <c r="D698" s="8"/>
      <c r="E698" s="8"/>
      <c r="F698" s="4"/>
      <c r="G698" s="9"/>
      <c r="H698" s="18"/>
      <c r="I698" s="18"/>
      <c r="J698" s="23" t="str">
        <f>IF(OR(ISBLANK(H698),ISBLANK((I698))),"",NETWORKDAYS(H698,I698,Setup!$A$2:$A$30))</f>
        <v/>
      </c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</row>
    <row r="699" spans="1:22">
      <c r="A699" s="4"/>
      <c r="B699" s="4"/>
      <c r="C699" s="18"/>
      <c r="D699" s="8"/>
      <c r="E699" s="8"/>
      <c r="F699" s="4"/>
      <c r="G699" s="9"/>
      <c r="H699" s="18"/>
      <c r="I699" s="18"/>
      <c r="J699" s="23" t="str">
        <f>IF(OR(ISBLANK(H699),ISBLANK((I699))),"",NETWORKDAYS(H699,I699,Setup!$A$2:$A$30))</f>
        <v/>
      </c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</row>
    <row r="700" spans="1:22">
      <c r="A700" s="4"/>
      <c r="B700" s="4"/>
      <c r="C700" s="18"/>
      <c r="D700" s="8"/>
      <c r="E700" s="8"/>
      <c r="F700" s="4"/>
      <c r="G700" s="9"/>
      <c r="H700" s="18"/>
      <c r="I700" s="18"/>
      <c r="J700" s="23" t="str">
        <f>IF(OR(ISBLANK(H700),ISBLANK((I700))),"",NETWORKDAYS(H700,I700,Setup!$A$2:$A$30))</f>
        <v/>
      </c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</row>
    <row r="701" spans="1:22">
      <c r="A701" s="4"/>
      <c r="B701" s="4"/>
      <c r="C701" s="18"/>
      <c r="D701" s="8"/>
      <c r="E701" s="8"/>
      <c r="F701" s="4"/>
      <c r="G701" s="9"/>
      <c r="H701" s="18"/>
      <c r="I701" s="18"/>
      <c r="J701" s="23" t="str">
        <f>IF(OR(ISBLANK(H701),ISBLANK((I701))),"",NETWORKDAYS(H701,I701,Setup!$A$2:$A$30))</f>
        <v/>
      </c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</row>
    <row r="702" spans="1:22">
      <c r="A702" s="4"/>
      <c r="B702" s="4"/>
      <c r="C702" s="18"/>
      <c r="D702" s="8"/>
      <c r="E702" s="8"/>
      <c r="F702" s="4"/>
      <c r="G702" s="9"/>
      <c r="H702" s="18"/>
      <c r="I702" s="18"/>
      <c r="J702" s="23" t="str">
        <f>IF(OR(ISBLANK(H702),ISBLANK((I702))),"",NETWORKDAYS(H702,I702,Setup!$A$2:$A$30))</f>
        <v/>
      </c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</row>
    <row r="703" spans="1:22">
      <c r="A703" s="4"/>
      <c r="B703" s="4"/>
      <c r="C703" s="18"/>
      <c r="D703" s="8"/>
      <c r="E703" s="8"/>
      <c r="F703" s="4"/>
      <c r="G703" s="9"/>
      <c r="H703" s="18"/>
      <c r="I703" s="18"/>
      <c r="J703" s="23" t="str">
        <f>IF(OR(ISBLANK(H703),ISBLANK((I703))),"",NETWORKDAYS(H703,I703,Setup!$A$2:$A$30))</f>
        <v/>
      </c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</row>
    <row r="704" spans="1:22">
      <c r="A704" s="4"/>
      <c r="B704" s="4"/>
      <c r="C704" s="18"/>
      <c r="D704" s="8"/>
      <c r="E704" s="8"/>
      <c r="F704" s="4"/>
      <c r="G704" s="9"/>
      <c r="H704" s="18"/>
      <c r="I704" s="18"/>
      <c r="J704" s="23" t="str">
        <f>IF(OR(ISBLANK(H704),ISBLANK((I704))),"",NETWORKDAYS(H704,I704,Setup!$A$2:$A$30))</f>
        <v/>
      </c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</row>
    <row r="705" spans="1:22">
      <c r="A705" s="4"/>
      <c r="B705" s="4"/>
      <c r="C705" s="18"/>
      <c r="D705" s="8"/>
      <c r="E705" s="8"/>
      <c r="F705" s="4"/>
      <c r="G705" s="9"/>
      <c r="H705" s="18"/>
      <c r="I705" s="18"/>
      <c r="J705" s="23" t="str">
        <f>IF(OR(ISBLANK(H705),ISBLANK((I705))),"",NETWORKDAYS(H705,I705,Setup!$A$2:$A$30))</f>
        <v/>
      </c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</row>
    <row r="706" spans="1:22">
      <c r="A706" s="4"/>
      <c r="B706" s="4"/>
      <c r="C706" s="18"/>
      <c r="D706" s="8"/>
      <c r="E706" s="8"/>
      <c r="F706" s="4"/>
      <c r="G706" s="9"/>
      <c r="H706" s="18"/>
      <c r="I706" s="18"/>
      <c r="J706" s="23" t="str">
        <f>IF(OR(ISBLANK(H706),ISBLANK((I706))),"",NETWORKDAYS(H706,I706,Setup!$A$2:$A$30))</f>
        <v/>
      </c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</row>
    <row r="707" spans="1:22">
      <c r="A707" s="4"/>
      <c r="B707" s="4"/>
      <c r="C707" s="18"/>
      <c r="D707" s="8"/>
      <c r="E707" s="8"/>
      <c r="F707" s="4"/>
      <c r="G707" s="9"/>
      <c r="H707" s="18"/>
      <c r="I707" s="18"/>
      <c r="J707" s="23" t="str">
        <f>IF(OR(ISBLANK(H707),ISBLANK((I707))),"",NETWORKDAYS(H707,I707,Setup!$A$2:$A$30))</f>
        <v/>
      </c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</row>
    <row r="708" spans="1:22">
      <c r="A708" s="4"/>
      <c r="B708" s="4"/>
      <c r="C708" s="18"/>
      <c r="D708" s="8"/>
      <c r="E708" s="8"/>
      <c r="F708" s="4"/>
      <c r="G708" s="9"/>
      <c r="H708" s="18"/>
      <c r="I708" s="18"/>
      <c r="J708" s="23" t="str">
        <f>IF(OR(ISBLANK(H708),ISBLANK((I708))),"",NETWORKDAYS(H708,I708,Setup!$A$2:$A$30))</f>
        <v/>
      </c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</row>
    <row r="709" spans="1:22">
      <c r="A709" s="4"/>
      <c r="B709" s="4"/>
      <c r="C709" s="18"/>
      <c r="D709" s="8"/>
      <c r="E709" s="8"/>
      <c r="F709" s="4"/>
      <c r="G709" s="9"/>
      <c r="H709" s="18"/>
      <c r="I709" s="18"/>
      <c r="J709" s="23" t="str">
        <f>IF(OR(ISBLANK(H709),ISBLANK((I709))),"",NETWORKDAYS(H709,I709,Setup!$A$2:$A$30))</f>
        <v/>
      </c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</row>
    <row r="710" spans="1:22">
      <c r="A710" s="4"/>
      <c r="B710" s="4"/>
      <c r="C710" s="18"/>
      <c r="D710" s="8"/>
      <c r="E710" s="8"/>
      <c r="F710" s="4"/>
      <c r="G710" s="9"/>
      <c r="H710" s="18"/>
      <c r="I710" s="18"/>
      <c r="J710" s="23" t="str">
        <f>IF(OR(ISBLANK(H710),ISBLANK((I710))),"",NETWORKDAYS(H710,I710,Setup!$A$2:$A$30))</f>
        <v/>
      </c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</row>
    <row r="711" spans="1:22">
      <c r="A711" s="4"/>
      <c r="B711" s="4"/>
      <c r="C711" s="18"/>
      <c r="D711" s="8"/>
      <c r="E711" s="8"/>
      <c r="F711" s="4"/>
      <c r="G711" s="9"/>
      <c r="H711" s="18"/>
      <c r="I711" s="18"/>
      <c r="J711" s="23" t="str">
        <f>IF(OR(ISBLANK(H711),ISBLANK((I711))),"",NETWORKDAYS(H711,I711,Setup!$A$2:$A$30))</f>
        <v/>
      </c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</row>
    <row r="712" spans="1:22">
      <c r="A712" s="4"/>
      <c r="B712" s="4"/>
      <c r="C712" s="18"/>
      <c r="D712" s="8"/>
      <c r="E712" s="8"/>
      <c r="F712" s="4"/>
      <c r="G712" s="9"/>
      <c r="H712" s="18"/>
      <c r="I712" s="18"/>
      <c r="J712" s="23" t="str">
        <f>IF(OR(ISBLANK(H712),ISBLANK((I712))),"",NETWORKDAYS(H712,I712,Setup!$A$2:$A$30))</f>
        <v/>
      </c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</row>
    <row r="713" spans="1:22">
      <c r="A713" s="4"/>
      <c r="B713" s="4"/>
      <c r="C713" s="18"/>
      <c r="D713" s="8"/>
      <c r="E713" s="8"/>
      <c r="F713" s="4"/>
      <c r="G713" s="9"/>
      <c r="H713" s="18"/>
      <c r="I713" s="18"/>
      <c r="J713" s="23" t="str">
        <f>IF(OR(ISBLANK(H713),ISBLANK((I713))),"",NETWORKDAYS(H713,I713,Setup!$A$2:$A$30))</f>
        <v/>
      </c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</row>
    <row r="714" spans="1:22">
      <c r="A714" s="4"/>
      <c r="B714" s="4"/>
      <c r="C714" s="18"/>
      <c r="D714" s="8"/>
      <c r="E714" s="8"/>
      <c r="F714" s="4"/>
      <c r="G714" s="9"/>
      <c r="H714" s="18"/>
      <c r="I714" s="18"/>
      <c r="J714" s="23" t="str">
        <f>IF(OR(ISBLANK(H714),ISBLANK((I714))),"",NETWORKDAYS(H714,I714,Setup!$A$2:$A$30))</f>
        <v/>
      </c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</row>
    <row r="715" spans="1:22">
      <c r="A715" s="4"/>
      <c r="B715" s="4"/>
      <c r="C715" s="18"/>
      <c r="D715" s="8"/>
      <c r="E715" s="8"/>
      <c r="F715" s="4"/>
      <c r="G715" s="9"/>
      <c r="H715" s="18"/>
      <c r="I715" s="18"/>
      <c r="J715" s="23" t="str">
        <f>IF(OR(ISBLANK(H715),ISBLANK((I715))),"",NETWORKDAYS(H715,I715,Setup!$A$2:$A$30))</f>
        <v/>
      </c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</row>
    <row r="716" spans="1:22">
      <c r="A716" s="4"/>
      <c r="B716" s="4"/>
      <c r="C716" s="18"/>
      <c r="D716" s="8"/>
      <c r="E716" s="8"/>
      <c r="F716" s="4"/>
      <c r="G716" s="9"/>
      <c r="H716" s="18"/>
      <c r="I716" s="18"/>
      <c r="J716" s="23" t="str">
        <f>IF(OR(ISBLANK(H716),ISBLANK((I716))),"",NETWORKDAYS(H716,I716,Setup!$A$2:$A$30))</f>
        <v/>
      </c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</row>
    <row r="717" spans="1:22">
      <c r="A717" s="4"/>
      <c r="B717" s="4"/>
      <c r="C717" s="18"/>
      <c r="D717" s="8"/>
      <c r="E717" s="8"/>
      <c r="F717" s="4"/>
      <c r="G717" s="9"/>
      <c r="H717" s="18"/>
      <c r="I717" s="18"/>
      <c r="J717" s="23" t="str">
        <f>IF(OR(ISBLANK(H717),ISBLANK((I717))),"",NETWORKDAYS(H717,I717,Setup!$A$2:$A$30))</f>
        <v/>
      </c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</row>
    <row r="718" spans="1:22">
      <c r="A718" s="4"/>
      <c r="B718" s="4"/>
      <c r="C718" s="18"/>
      <c r="D718" s="8"/>
      <c r="E718" s="8"/>
      <c r="F718" s="4"/>
      <c r="G718" s="9"/>
      <c r="H718" s="18"/>
      <c r="I718" s="18"/>
      <c r="J718" s="23" t="str">
        <f>IF(OR(ISBLANK(H718),ISBLANK((I718))),"",NETWORKDAYS(H718,I718,Setup!$A$2:$A$30))</f>
        <v/>
      </c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</row>
    <row r="719" spans="1:22">
      <c r="A719" s="4"/>
      <c r="B719" s="4"/>
      <c r="C719" s="18"/>
      <c r="D719" s="8"/>
      <c r="E719" s="8"/>
      <c r="F719" s="4"/>
      <c r="G719" s="9"/>
      <c r="H719" s="18"/>
      <c r="I719" s="18"/>
      <c r="J719" s="23" t="str">
        <f>IF(OR(ISBLANK(H719),ISBLANK((I719))),"",NETWORKDAYS(H719,I719,Setup!$A$2:$A$30))</f>
        <v/>
      </c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</row>
    <row r="720" spans="1:22">
      <c r="A720" s="4"/>
      <c r="B720" s="4"/>
      <c r="C720" s="18"/>
      <c r="D720" s="8"/>
      <c r="E720" s="8"/>
      <c r="F720" s="4"/>
      <c r="G720" s="9"/>
      <c r="H720" s="18"/>
      <c r="I720" s="18"/>
      <c r="J720" s="23" t="str">
        <f>IF(OR(ISBLANK(H720),ISBLANK((I720))),"",NETWORKDAYS(H720,I720,Setup!$A$2:$A$30))</f>
        <v/>
      </c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</row>
    <row r="721" spans="1:22">
      <c r="A721" s="4"/>
      <c r="B721" s="4"/>
      <c r="C721" s="18"/>
      <c r="D721" s="8"/>
      <c r="E721" s="8"/>
      <c r="F721" s="4"/>
      <c r="G721" s="9"/>
      <c r="H721" s="18"/>
      <c r="I721" s="18"/>
      <c r="J721" s="23" t="str">
        <f>IF(OR(ISBLANK(H721),ISBLANK((I721))),"",NETWORKDAYS(H721,I721,Setup!$A$2:$A$30))</f>
        <v/>
      </c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</row>
    <row r="722" spans="1:22">
      <c r="A722" s="4"/>
      <c r="B722" s="4"/>
      <c r="C722" s="18"/>
      <c r="D722" s="8"/>
      <c r="E722" s="8"/>
      <c r="F722" s="4"/>
      <c r="G722" s="9"/>
      <c r="H722" s="18"/>
      <c r="I722" s="18"/>
      <c r="J722" s="23" t="str">
        <f>IF(OR(ISBLANK(H722),ISBLANK((I722))),"",NETWORKDAYS(H722,I722,Setup!$A$2:$A$30))</f>
        <v/>
      </c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</row>
    <row r="723" spans="1:22">
      <c r="A723" s="4"/>
      <c r="B723" s="4"/>
      <c r="C723" s="18"/>
      <c r="D723" s="8"/>
      <c r="E723" s="8"/>
      <c r="F723" s="4"/>
      <c r="G723" s="9"/>
      <c r="H723" s="18"/>
      <c r="I723" s="18"/>
      <c r="J723" s="23" t="str">
        <f>IF(OR(ISBLANK(H723),ISBLANK((I723))),"",NETWORKDAYS(H723,I723,Setup!$A$2:$A$30))</f>
        <v/>
      </c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</row>
    <row r="724" spans="1:22">
      <c r="A724" s="4"/>
      <c r="B724" s="4"/>
      <c r="C724" s="18"/>
      <c r="D724" s="8"/>
      <c r="E724" s="8"/>
      <c r="F724" s="4"/>
      <c r="G724" s="9"/>
      <c r="H724" s="18"/>
      <c r="I724" s="18"/>
      <c r="J724" s="23" t="str">
        <f>IF(OR(ISBLANK(H724),ISBLANK((I724))),"",NETWORKDAYS(H724,I724,Setup!$A$2:$A$30))</f>
        <v/>
      </c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</row>
    <row r="725" spans="1:22">
      <c r="A725" s="4"/>
      <c r="B725" s="4"/>
      <c r="C725" s="18"/>
      <c r="D725" s="8"/>
      <c r="E725" s="8"/>
      <c r="F725" s="4"/>
      <c r="G725" s="9"/>
      <c r="H725" s="18"/>
      <c r="I725" s="18"/>
      <c r="J725" s="23" t="str">
        <f>IF(OR(ISBLANK(H725),ISBLANK((I725))),"",NETWORKDAYS(H725,I725,Setup!$A$2:$A$30))</f>
        <v/>
      </c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</row>
    <row r="726" spans="1:22">
      <c r="A726" s="4"/>
      <c r="B726" s="4"/>
      <c r="C726" s="18"/>
      <c r="D726" s="8"/>
      <c r="E726" s="8"/>
      <c r="F726" s="4"/>
      <c r="G726" s="9"/>
      <c r="H726" s="18"/>
      <c r="I726" s="18"/>
      <c r="J726" s="23" t="str">
        <f>IF(OR(ISBLANK(H726),ISBLANK((I726))),"",NETWORKDAYS(H726,I726,Setup!$A$2:$A$30))</f>
        <v/>
      </c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</row>
    <row r="727" spans="1:22">
      <c r="A727" s="4"/>
      <c r="B727" s="4"/>
      <c r="C727" s="18"/>
      <c r="D727" s="8"/>
      <c r="E727" s="8"/>
      <c r="F727" s="4"/>
      <c r="G727" s="9"/>
      <c r="H727" s="18"/>
      <c r="I727" s="18"/>
      <c r="J727" s="23" t="str">
        <f>IF(OR(ISBLANK(H727),ISBLANK((I727))),"",NETWORKDAYS(H727,I727,Setup!$A$2:$A$30))</f>
        <v/>
      </c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</row>
    <row r="728" spans="1:22">
      <c r="A728" s="4"/>
      <c r="B728" s="4"/>
      <c r="C728" s="18"/>
      <c r="D728" s="8"/>
      <c r="E728" s="8"/>
      <c r="F728" s="4"/>
      <c r="G728" s="9"/>
      <c r="H728" s="18"/>
      <c r="I728" s="18"/>
      <c r="J728" s="23" t="str">
        <f>IF(OR(ISBLANK(H728),ISBLANK((I728))),"",NETWORKDAYS(H728,I728,Setup!$A$2:$A$30))</f>
        <v/>
      </c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</row>
    <row r="729" spans="1:22">
      <c r="A729" s="4"/>
      <c r="B729" s="4"/>
      <c r="C729" s="18"/>
      <c r="D729" s="8"/>
      <c r="E729" s="8"/>
      <c r="F729" s="4"/>
      <c r="G729" s="9"/>
      <c r="H729" s="18"/>
      <c r="I729" s="18"/>
      <c r="J729" s="23" t="str">
        <f>IF(OR(ISBLANK(H729),ISBLANK((I729))),"",NETWORKDAYS(H729,I729,Setup!$A$2:$A$30))</f>
        <v/>
      </c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</row>
    <row r="730" spans="1:22">
      <c r="A730" s="4"/>
      <c r="B730" s="4"/>
      <c r="C730" s="18"/>
      <c r="D730" s="8"/>
      <c r="E730" s="8"/>
      <c r="F730" s="4"/>
      <c r="G730" s="9"/>
      <c r="H730" s="18"/>
      <c r="I730" s="18"/>
      <c r="J730" s="23" t="str">
        <f>IF(OR(ISBLANK(H730),ISBLANK((I730))),"",NETWORKDAYS(H730,I730,Setup!$A$2:$A$30))</f>
        <v/>
      </c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</row>
    <row r="731" spans="1:22">
      <c r="A731" s="4"/>
      <c r="B731" s="4"/>
      <c r="C731" s="18"/>
      <c r="D731" s="8"/>
      <c r="E731" s="8"/>
      <c r="F731" s="4"/>
      <c r="G731" s="9"/>
      <c r="H731" s="18"/>
      <c r="I731" s="18"/>
      <c r="J731" s="23" t="str">
        <f>IF(OR(ISBLANK(H731),ISBLANK((I731))),"",NETWORKDAYS(H731,I731,Setup!$A$2:$A$30))</f>
        <v/>
      </c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</row>
    <row r="732" spans="1:22">
      <c r="A732" s="4"/>
      <c r="B732" s="4"/>
      <c r="C732" s="18"/>
      <c r="D732" s="8"/>
      <c r="E732" s="8"/>
      <c r="F732" s="4"/>
      <c r="G732" s="9"/>
      <c r="H732" s="18"/>
      <c r="I732" s="18"/>
      <c r="J732" s="23" t="str">
        <f>IF(OR(ISBLANK(H732),ISBLANK((I732))),"",NETWORKDAYS(H732,I732,Setup!$A$2:$A$30))</f>
        <v/>
      </c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</row>
    <row r="733" spans="1:22">
      <c r="A733" s="4"/>
      <c r="B733" s="4"/>
      <c r="C733" s="18"/>
      <c r="D733" s="8"/>
      <c r="E733" s="8"/>
      <c r="F733" s="4"/>
      <c r="G733" s="9"/>
      <c r="H733" s="18"/>
      <c r="I733" s="18"/>
      <c r="J733" s="23" t="str">
        <f>IF(OR(ISBLANK(H733),ISBLANK((I733))),"",NETWORKDAYS(H733,I733,Setup!$A$2:$A$30))</f>
        <v/>
      </c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</row>
    <row r="734" spans="1:22">
      <c r="A734" s="4"/>
      <c r="B734" s="4"/>
      <c r="C734" s="18"/>
      <c r="D734" s="8"/>
      <c r="E734" s="8"/>
      <c r="F734" s="4"/>
      <c r="G734" s="9"/>
      <c r="H734" s="18"/>
      <c r="I734" s="18"/>
      <c r="J734" s="23" t="str">
        <f>IF(OR(ISBLANK(H734),ISBLANK((I734))),"",NETWORKDAYS(H734,I734,Setup!$A$2:$A$30))</f>
        <v/>
      </c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</row>
    <row r="735" spans="1:22">
      <c r="A735" s="4"/>
      <c r="B735" s="4"/>
      <c r="C735" s="18"/>
      <c r="D735" s="8"/>
      <c r="E735" s="8"/>
      <c r="F735" s="4"/>
      <c r="G735" s="9"/>
      <c r="H735" s="18"/>
      <c r="I735" s="18"/>
      <c r="J735" s="23" t="str">
        <f>IF(OR(ISBLANK(H735),ISBLANK((I735))),"",NETWORKDAYS(H735,I735,Setup!$A$2:$A$30))</f>
        <v/>
      </c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</row>
    <row r="736" spans="1:22">
      <c r="A736" s="4"/>
      <c r="B736" s="4"/>
      <c r="C736" s="18"/>
      <c r="D736" s="8"/>
      <c r="E736" s="8"/>
      <c r="F736" s="4"/>
      <c r="G736" s="9"/>
      <c r="H736" s="18"/>
      <c r="I736" s="18"/>
      <c r="J736" s="23" t="str">
        <f>IF(OR(ISBLANK(H736),ISBLANK((I736))),"",NETWORKDAYS(H736,I736,Setup!$A$2:$A$30))</f>
        <v/>
      </c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</row>
    <row r="737" spans="1:22">
      <c r="A737" s="4"/>
      <c r="B737" s="4"/>
      <c r="C737" s="18"/>
      <c r="D737" s="8"/>
      <c r="E737" s="8"/>
      <c r="F737" s="4"/>
      <c r="G737" s="9"/>
      <c r="H737" s="18"/>
      <c r="I737" s="18"/>
      <c r="J737" s="23" t="str">
        <f>IF(OR(ISBLANK(H737),ISBLANK((I737))),"",NETWORKDAYS(H737,I737,Setup!$A$2:$A$30))</f>
        <v/>
      </c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</row>
    <row r="738" spans="1:22">
      <c r="A738" s="4"/>
      <c r="B738" s="4"/>
      <c r="C738" s="18"/>
      <c r="D738" s="8"/>
      <c r="E738" s="8"/>
      <c r="F738" s="4"/>
      <c r="G738" s="9"/>
      <c r="H738" s="18"/>
      <c r="I738" s="18"/>
      <c r="J738" s="23" t="str">
        <f>IF(OR(ISBLANK(H738),ISBLANK((I738))),"",NETWORKDAYS(H738,I738,Setup!$A$2:$A$30))</f>
        <v/>
      </c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</row>
    <row r="739" spans="1:22">
      <c r="A739" s="4"/>
      <c r="B739" s="4"/>
      <c r="C739" s="18"/>
      <c r="D739" s="8"/>
      <c r="E739" s="8"/>
      <c r="F739" s="4"/>
      <c r="G739" s="9"/>
      <c r="H739" s="18"/>
      <c r="I739" s="18"/>
      <c r="J739" s="23" t="str">
        <f>IF(OR(ISBLANK(H739),ISBLANK((I739))),"",NETWORKDAYS(H739,I739,Setup!$A$2:$A$30))</f>
        <v/>
      </c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</row>
    <row r="740" spans="1:22">
      <c r="A740" s="4"/>
      <c r="B740" s="4"/>
      <c r="C740" s="18"/>
      <c r="D740" s="8"/>
      <c r="E740" s="8"/>
      <c r="F740" s="4"/>
      <c r="G740" s="9"/>
      <c r="H740" s="18"/>
      <c r="I740" s="18"/>
      <c r="J740" s="23" t="str">
        <f>IF(OR(ISBLANK(H740),ISBLANK((I740))),"",NETWORKDAYS(H740,I740,Setup!$A$2:$A$30))</f>
        <v/>
      </c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</row>
    <row r="741" spans="1:22">
      <c r="A741" s="4"/>
      <c r="B741" s="4"/>
      <c r="C741" s="18"/>
      <c r="D741" s="8"/>
      <c r="E741" s="8"/>
      <c r="F741" s="4"/>
      <c r="G741" s="9"/>
      <c r="H741" s="18"/>
      <c r="I741" s="18"/>
      <c r="J741" s="23" t="str">
        <f>IF(OR(ISBLANK(H741),ISBLANK((I741))),"",NETWORKDAYS(H741,I741,Setup!$A$2:$A$30))</f>
        <v/>
      </c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</row>
    <row r="742" spans="1:22">
      <c r="A742" s="4"/>
      <c r="B742" s="4"/>
      <c r="C742" s="18"/>
      <c r="D742" s="8"/>
      <c r="E742" s="8"/>
      <c r="F742" s="4"/>
      <c r="G742" s="9"/>
      <c r="H742" s="18"/>
      <c r="I742" s="18"/>
      <c r="J742" s="23" t="str">
        <f>IF(OR(ISBLANK(H742),ISBLANK((I742))),"",NETWORKDAYS(H742,I742,Setup!$A$2:$A$30))</f>
        <v/>
      </c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</row>
    <row r="743" spans="1:22">
      <c r="A743" s="4"/>
      <c r="B743" s="4"/>
      <c r="C743" s="18"/>
      <c r="D743" s="8"/>
      <c r="E743" s="8"/>
      <c r="F743" s="4"/>
      <c r="G743" s="9"/>
      <c r="H743" s="18"/>
      <c r="I743" s="18"/>
      <c r="J743" s="23" t="str">
        <f>IF(OR(ISBLANK(H743),ISBLANK((I743))),"",NETWORKDAYS(H743,I743,Setup!$A$2:$A$30))</f>
        <v/>
      </c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</row>
    <row r="744" spans="1:22">
      <c r="A744" s="4"/>
      <c r="B744" s="4"/>
      <c r="C744" s="18"/>
      <c r="D744" s="8"/>
      <c r="E744" s="8"/>
      <c r="F744" s="4"/>
      <c r="G744" s="9"/>
      <c r="H744" s="18"/>
      <c r="I744" s="18"/>
      <c r="J744" s="23" t="str">
        <f>IF(OR(ISBLANK(H744),ISBLANK((I744))),"",NETWORKDAYS(H744,I744,Setup!$A$2:$A$30))</f>
        <v/>
      </c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</row>
    <row r="745" spans="1:22">
      <c r="A745" s="4"/>
      <c r="B745" s="4"/>
      <c r="C745" s="18"/>
      <c r="D745" s="8"/>
      <c r="E745" s="8"/>
      <c r="F745" s="4"/>
      <c r="G745" s="9"/>
      <c r="H745" s="18"/>
      <c r="I745" s="18"/>
      <c r="J745" s="23" t="str">
        <f>IF(OR(ISBLANK(H745),ISBLANK((I745))),"",NETWORKDAYS(H745,I745,Setup!$A$2:$A$30))</f>
        <v/>
      </c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</row>
    <row r="746" spans="1:22">
      <c r="A746" s="4"/>
      <c r="B746" s="4"/>
      <c r="C746" s="18"/>
      <c r="D746" s="8"/>
      <c r="E746" s="8"/>
      <c r="F746" s="4"/>
      <c r="G746" s="9"/>
      <c r="H746" s="18"/>
      <c r="I746" s="18"/>
      <c r="J746" s="23" t="str">
        <f>IF(OR(ISBLANK(H746),ISBLANK((I746))),"",NETWORKDAYS(H746,I746,Setup!$A$2:$A$30))</f>
        <v/>
      </c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</row>
    <row r="747" spans="1:22">
      <c r="A747" s="4"/>
      <c r="B747" s="4"/>
      <c r="C747" s="18"/>
      <c r="D747" s="8"/>
      <c r="E747" s="8"/>
      <c r="F747" s="4"/>
      <c r="G747" s="9"/>
      <c r="H747" s="18"/>
      <c r="I747" s="18"/>
      <c r="J747" s="23" t="str">
        <f>IF(OR(ISBLANK(H747),ISBLANK((I747))),"",NETWORKDAYS(H747,I747,Setup!$A$2:$A$30))</f>
        <v/>
      </c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</row>
    <row r="748" spans="1:22">
      <c r="A748" s="4"/>
      <c r="B748" s="4"/>
      <c r="C748" s="18"/>
      <c r="D748" s="8"/>
      <c r="E748" s="8"/>
      <c r="F748" s="4"/>
      <c r="G748" s="9"/>
      <c r="H748" s="18"/>
      <c r="I748" s="18"/>
      <c r="J748" s="23" t="str">
        <f>IF(OR(ISBLANK(H748),ISBLANK((I748))),"",NETWORKDAYS(H748,I748,Setup!$A$2:$A$30))</f>
        <v/>
      </c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</row>
    <row r="749" spans="1:22">
      <c r="A749" s="4"/>
      <c r="B749" s="4"/>
      <c r="C749" s="18"/>
      <c r="D749" s="8"/>
      <c r="E749" s="8"/>
      <c r="F749" s="4"/>
      <c r="G749" s="9"/>
      <c r="H749" s="18"/>
      <c r="I749" s="18"/>
      <c r="J749" s="23" t="str">
        <f>IF(OR(ISBLANK(H749),ISBLANK((I749))),"",NETWORKDAYS(H749,I749,Setup!$A$2:$A$30))</f>
        <v/>
      </c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</row>
    <row r="750" spans="1:22">
      <c r="A750" s="4"/>
      <c r="B750" s="4"/>
      <c r="C750" s="18"/>
      <c r="D750" s="8"/>
      <c r="E750" s="8"/>
      <c r="F750" s="4"/>
      <c r="G750" s="9"/>
      <c r="H750" s="18"/>
      <c r="I750" s="18"/>
      <c r="J750" s="23" t="str">
        <f>IF(OR(ISBLANK(H750),ISBLANK((I750))),"",NETWORKDAYS(H750,I750,Setup!$A$2:$A$30))</f>
        <v/>
      </c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</row>
    <row r="751" spans="1:22">
      <c r="A751" s="4"/>
      <c r="B751" s="4"/>
      <c r="C751" s="18"/>
      <c r="D751" s="8"/>
      <c r="E751" s="8"/>
      <c r="F751" s="4"/>
      <c r="G751" s="9"/>
      <c r="H751" s="18"/>
      <c r="I751" s="18"/>
      <c r="J751" s="23" t="str">
        <f>IF(OR(ISBLANK(H751),ISBLANK((I751))),"",NETWORKDAYS(H751,I751,Setup!$A$2:$A$30))</f>
        <v/>
      </c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</row>
    <row r="752" spans="1:22">
      <c r="A752" s="4"/>
      <c r="B752" s="4"/>
      <c r="C752" s="18"/>
      <c r="D752" s="8"/>
      <c r="E752" s="8"/>
      <c r="F752" s="4"/>
      <c r="G752" s="9"/>
      <c r="H752" s="18"/>
      <c r="I752" s="18"/>
      <c r="J752" s="23" t="str">
        <f>IF(OR(ISBLANK(H752),ISBLANK((I752))),"",NETWORKDAYS(H752,I752,Setup!$A$2:$A$30))</f>
        <v/>
      </c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</row>
    <row r="753" spans="1:22">
      <c r="A753" s="4"/>
      <c r="B753" s="4"/>
      <c r="C753" s="18"/>
      <c r="D753" s="8"/>
      <c r="E753" s="8"/>
      <c r="F753" s="4"/>
      <c r="G753" s="9"/>
      <c r="H753" s="18"/>
      <c r="I753" s="18"/>
      <c r="J753" s="23" t="str">
        <f>IF(OR(ISBLANK(H753),ISBLANK((I753))),"",NETWORKDAYS(H753,I753,Setup!$A$2:$A$30))</f>
        <v/>
      </c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</row>
    <row r="754" spans="1:22">
      <c r="A754" s="4"/>
      <c r="B754" s="4"/>
      <c r="C754" s="18"/>
      <c r="D754" s="8"/>
      <c r="E754" s="8"/>
      <c r="F754" s="4"/>
      <c r="G754" s="9"/>
      <c r="H754" s="18"/>
      <c r="I754" s="18"/>
      <c r="J754" s="23" t="str">
        <f>IF(OR(ISBLANK(H754),ISBLANK((I754))),"",NETWORKDAYS(H754,I754,Setup!$A$2:$A$30))</f>
        <v/>
      </c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</row>
    <row r="755" spans="1:22">
      <c r="A755" s="4"/>
      <c r="B755" s="4"/>
      <c r="C755" s="18"/>
      <c r="D755" s="8"/>
      <c r="E755" s="8"/>
      <c r="F755" s="4"/>
      <c r="G755" s="9"/>
      <c r="H755" s="18"/>
      <c r="I755" s="18"/>
      <c r="J755" s="23" t="str">
        <f>IF(OR(ISBLANK(H755),ISBLANK((I755))),"",NETWORKDAYS(H755,I755,Setup!$A$2:$A$30))</f>
        <v/>
      </c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</row>
    <row r="756" spans="1:22">
      <c r="A756" s="4"/>
      <c r="B756" s="4"/>
      <c r="C756" s="18"/>
      <c r="D756" s="8"/>
      <c r="E756" s="8"/>
      <c r="F756" s="4"/>
      <c r="G756" s="9"/>
      <c r="H756" s="18"/>
      <c r="I756" s="18"/>
      <c r="J756" s="23" t="str">
        <f>IF(OR(ISBLANK(H756),ISBLANK((I756))),"",NETWORKDAYS(H756,I756,Setup!$A$2:$A$30))</f>
        <v/>
      </c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</row>
    <row r="757" spans="1:22">
      <c r="A757" s="4"/>
      <c r="B757" s="4"/>
      <c r="C757" s="18"/>
      <c r="D757" s="8"/>
      <c r="E757" s="8"/>
      <c r="F757" s="4"/>
      <c r="G757" s="9"/>
      <c r="H757" s="18"/>
      <c r="I757" s="18"/>
      <c r="J757" s="23" t="str">
        <f>IF(OR(ISBLANK(H757),ISBLANK((I757))),"",NETWORKDAYS(H757,I757,Setup!$A$2:$A$30))</f>
        <v/>
      </c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</row>
    <row r="758" spans="1:22">
      <c r="A758" s="4"/>
      <c r="B758" s="4"/>
      <c r="C758" s="18"/>
      <c r="D758" s="8"/>
      <c r="E758" s="8"/>
      <c r="F758" s="4"/>
      <c r="G758" s="9"/>
      <c r="H758" s="18"/>
      <c r="I758" s="18"/>
      <c r="J758" s="23" t="str">
        <f>IF(OR(ISBLANK(H758),ISBLANK((I758))),"",NETWORKDAYS(H758,I758,Setup!$A$2:$A$30))</f>
        <v/>
      </c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</row>
    <row r="759" spans="1:22">
      <c r="A759" s="4"/>
      <c r="B759" s="4"/>
      <c r="C759" s="18"/>
      <c r="D759" s="8"/>
      <c r="E759" s="8"/>
      <c r="F759" s="4"/>
      <c r="G759" s="9"/>
      <c r="H759" s="18"/>
      <c r="I759" s="18"/>
      <c r="J759" s="23" t="str">
        <f>IF(OR(ISBLANK(H759),ISBLANK((I759))),"",NETWORKDAYS(H759,I759,Setup!$A$2:$A$30))</f>
        <v/>
      </c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</row>
    <row r="760" spans="1:22">
      <c r="A760" s="4"/>
      <c r="B760" s="4"/>
      <c r="C760" s="18"/>
      <c r="D760" s="8"/>
      <c r="E760" s="8"/>
      <c r="F760" s="4"/>
      <c r="G760" s="9"/>
      <c r="H760" s="18"/>
      <c r="I760" s="18"/>
      <c r="J760" s="23" t="str">
        <f>IF(OR(ISBLANK(H760),ISBLANK((I760))),"",NETWORKDAYS(H760,I760,Setup!$A$2:$A$30))</f>
        <v/>
      </c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</row>
    <row r="761" spans="1:22">
      <c r="A761" s="4"/>
      <c r="B761" s="4"/>
      <c r="C761" s="18"/>
      <c r="D761" s="8"/>
      <c r="E761" s="8"/>
      <c r="F761" s="4"/>
      <c r="G761" s="9"/>
      <c r="H761" s="18"/>
      <c r="I761" s="18"/>
      <c r="J761" s="23" t="str">
        <f>IF(OR(ISBLANK(H761),ISBLANK((I761))),"",NETWORKDAYS(H761,I761,Setup!$A$2:$A$30))</f>
        <v/>
      </c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</row>
    <row r="762" spans="1:22">
      <c r="A762" s="4"/>
      <c r="B762" s="4"/>
      <c r="C762" s="18"/>
      <c r="D762" s="8"/>
      <c r="E762" s="8"/>
      <c r="F762" s="4"/>
      <c r="G762" s="9"/>
      <c r="H762" s="18"/>
      <c r="I762" s="18"/>
      <c r="J762" s="23" t="str">
        <f>IF(OR(ISBLANK(H762),ISBLANK((I762))),"",NETWORKDAYS(H762,I762,Setup!$A$2:$A$30))</f>
        <v/>
      </c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</row>
    <row r="763" spans="1:22">
      <c r="A763" s="4"/>
      <c r="B763" s="4"/>
      <c r="C763" s="18"/>
      <c r="D763" s="8"/>
      <c r="E763" s="8"/>
      <c r="F763" s="4"/>
      <c r="G763" s="9"/>
      <c r="H763" s="18"/>
      <c r="I763" s="18"/>
      <c r="J763" s="23" t="str">
        <f>IF(OR(ISBLANK(H763),ISBLANK((I763))),"",NETWORKDAYS(H763,I763,Setup!$A$2:$A$30))</f>
        <v/>
      </c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</row>
    <row r="764" spans="1:22">
      <c r="A764" s="4"/>
      <c r="B764" s="4"/>
      <c r="C764" s="18"/>
      <c r="D764" s="8"/>
      <c r="E764" s="8"/>
      <c r="F764" s="4"/>
      <c r="G764" s="9"/>
      <c r="H764" s="18"/>
      <c r="I764" s="18"/>
      <c r="J764" s="23" t="str">
        <f>IF(OR(ISBLANK(H764),ISBLANK((I764))),"",NETWORKDAYS(H764,I764,Setup!$A$2:$A$30))</f>
        <v/>
      </c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</row>
    <row r="765" spans="1:22">
      <c r="A765" s="4"/>
      <c r="B765" s="4"/>
      <c r="C765" s="18"/>
      <c r="D765" s="8"/>
      <c r="E765" s="8"/>
      <c r="F765" s="4"/>
      <c r="G765" s="9"/>
      <c r="H765" s="18"/>
      <c r="I765" s="18"/>
      <c r="J765" s="23" t="str">
        <f>IF(OR(ISBLANK(H765),ISBLANK((I765))),"",NETWORKDAYS(H765,I765,Setup!$A$2:$A$30))</f>
        <v/>
      </c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</row>
    <row r="766" spans="1:22">
      <c r="A766" s="4"/>
      <c r="B766" s="4"/>
      <c r="C766" s="18"/>
      <c r="D766" s="8"/>
      <c r="E766" s="8"/>
      <c r="F766" s="4"/>
      <c r="G766" s="9"/>
      <c r="H766" s="18"/>
      <c r="I766" s="18"/>
      <c r="J766" s="23" t="str">
        <f>IF(OR(ISBLANK(H766),ISBLANK((I766))),"",NETWORKDAYS(H766,I766,Setup!$A$2:$A$30))</f>
        <v/>
      </c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</row>
    <row r="767" spans="1:22">
      <c r="A767" s="4"/>
      <c r="B767" s="4"/>
      <c r="C767" s="18"/>
      <c r="D767" s="8"/>
      <c r="E767" s="8"/>
      <c r="F767" s="4"/>
      <c r="G767" s="9"/>
      <c r="H767" s="18"/>
      <c r="I767" s="18"/>
      <c r="J767" s="23" t="str">
        <f>IF(OR(ISBLANK(H767),ISBLANK((I767))),"",NETWORKDAYS(H767,I767,Setup!$A$2:$A$30))</f>
        <v/>
      </c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</row>
    <row r="768" spans="1:22">
      <c r="A768" s="4"/>
      <c r="B768" s="4"/>
      <c r="C768" s="18"/>
      <c r="D768" s="8"/>
      <c r="E768" s="8"/>
      <c r="F768" s="4"/>
      <c r="G768" s="9"/>
      <c r="H768" s="18"/>
      <c r="I768" s="18"/>
      <c r="J768" s="23" t="str">
        <f>IF(OR(ISBLANK(H768),ISBLANK((I768))),"",NETWORKDAYS(H768,I768,Setup!$A$2:$A$30))</f>
        <v/>
      </c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</row>
    <row r="769" spans="1:22">
      <c r="A769" s="4"/>
      <c r="B769" s="4"/>
      <c r="C769" s="18"/>
      <c r="D769" s="8"/>
      <c r="E769" s="8"/>
      <c r="F769" s="4"/>
      <c r="G769" s="9"/>
      <c r="H769" s="18"/>
      <c r="I769" s="18"/>
      <c r="J769" s="23" t="str">
        <f>IF(OR(ISBLANK(H769),ISBLANK((I769))),"",NETWORKDAYS(H769,I769,Setup!$A$2:$A$30))</f>
        <v/>
      </c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</row>
    <row r="770" spans="1:22">
      <c r="A770" s="4"/>
      <c r="B770" s="4"/>
      <c r="C770" s="18"/>
      <c r="D770" s="8"/>
      <c r="E770" s="8"/>
      <c r="F770" s="4"/>
      <c r="G770" s="9"/>
      <c r="H770" s="18"/>
      <c r="I770" s="18"/>
      <c r="J770" s="23" t="str">
        <f>IF(OR(ISBLANK(H770),ISBLANK((I770))),"",NETWORKDAYS(H770,I770,Setup!$A$2:$A$30))</f>
        <v/>
      </c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</row>
    <row r="771" spans="1:22">
      <c r="A771" s="4"/>
      <c r="B771" s="4"/>
      <c r="C771" s="18"/>
      <c r="D771" s="8"/>
      <c r="E771" s="8"/>
      <c r="F771" s="4"/>
      <c r="G771" s="9"/>
      <c r="H771" s="18"/>
      <c r="I771" s="18"/>
      <c r="J771" s="23" t="str">
        <f>IF(OR(ISBLANK(H771),ISBLANK((I771))),"",NETWORKDAYS(H771,I771,Setup!$A$2:$A$30))</f>
        <v/>
      </c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</row>
    <row r="772" spans="1:22">
      <c r="A772" s="4"/>
      <c r="B772" s="4"/>
      <c r="C772" s="18"/>
      <c r="D772" s="8"/>
      <c r="E772" s="8"/>
      <c r="F772" s="4"/>
      <c r="G772" s="9"/>
      <c r="H772" s="18"/>
      <c r="I772" s="18"/>
      <c r="J772" s="23" t="str">
        <f>IF(OR(ISBLANK(H772),ISBLANK((I772))),"",NETWORKDAYS(H772,I772,Setup!$A$2:$A$30))</f>
        <v/>
      </c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</row>
    <row r="773" spans="1:22">
      <c r="A773" s="4"/>
      <c r="B773" s="4"/>
      <c r="C773" s="18"/>
      <c r="D773" s="8"/>
      <c r="E773" s="8"/>
      <c r="F773" s="4"/>
      <c r="G773" s="9"/>
      <c r="H773" s="18"/>
      <c r="I773" s="18"/>
      <c r="J773" s="23" t="str">
        <f>IF(OR(ISBLANK(H773),ISBLANK((I773))),"",NETWORKDAYS(H773,I773,Setup!$A$2:$A$30))</f>
        <v/>
      </c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</row>
    <row r="774" spans="1:22">
      <c r="A774" s="4"/>
      <c r="B774" s="4"/>
      <c r="C774" s="18"/>
      <c r="D774" s="8"/>
      <c r="E774" s="8"/>
      <c r="F774" s="4"/>
      <c r="G774" s="9"/>
      <c r="H774" s="18"/>
      <c r="I774" s="18"/>
      <c r="J774" s="23" t="str">
        <f>IF(OR(ISBLANK(H774),ISBLANK((I774))),"",NETWORKDAYS(H774,I774,Setup!$A$2:$A$30))</f>
        <v/>
      </c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</row>
    <row r="775" spans="1:22">
      <c r="A775" s="4"/>
      <c r="B775" s="4"/>
      <c r="C775" s="18"/>
      <c r="D775" s="8"/>
      <c r="E775" s="8"/>
      <c r="F775" s="4"/>
      <c r="G775" s="9"/>
      <c r="H775" s="18"/>
      <c r="I775" s="18"/>
      <c r="J775" s="23" t="str">
        <f>IF(OR(ISBLANK(H775),ISBLANK((I775))),"",NETWORKDAYS(H775,I775,Setup!$A$2:$A$30))</f>
        <v/>
      </c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</row>
    <row r="776" spans="1:22">
      <c r="A776" s="4"/>
      <c r="B776" s="4"/>
      <c r="C776" s="18"/>
      <c r="D776" s="8"/>
      <c r="E776" s="8"/>
      <c r="F776" s="4"/>
      <c r="G776" s="9"/>
      <c r="H776" s="18"/>
      <c r="I776" s="18"/>
      <c r="J776" s="23" t="str">
        <f>IF(OR(ISBLANK(H776),ISBLANK((I776))),"",NETWORKDAYS(H776,I776,Setup!$A$2:$A$30))</f>
        <v/>
      </c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</row>
    <row r="777" spans="1:22">
      <c r="A777" s="4"/>
      <c r="B777" s="4"/>
      <c r="C777" s="18"/>
      <c r="D777" s="8"/>
      <c r="E777" s="8"/>
      <c r="F777" s="4"/>
      <c r="G777" s="9"/>
      <c r="H777" s="18"/>
      <c r="I777" s="18"/>
      <c r="J777" s="23" t="str">
        <f>IF(OR(ISBLANK(H777),ISBLANK((I777))),"",NETWORKDAYS(H777,I777,Setup!$A$2:$A$30))</f>
        <v/>
      </c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</row>
    <row r="778" spans="1:22">
      <c r="A778" s="4"/>
      <c r="B778" s="4"/>
      <c r="C778" s="18"/>
      <c r="D778" s="8"/>
      <c r="E778" s="8"/>
      <c r="F778" s="4"/>
      <c r="G778" s="9"/>
      <c r="H778" s="18"/>
      <c r="I778" s="18"/>
      <c r="J778" s="23" t="str">
        <f>IF(OR(ISBLANK(H778),ISBLANK((I778))),"",NETWORKDAYS(H778,I778,Setup!$A$2:$A$30))</f>
        <v/>
      </c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</row>
    <row r="779" spans="1:22">
      <c r="A779" s="4"/>
      <c r="B779" s="4"/>
      <c r="C779" s="18"/>
      <c r="D779" s="8"/>
      <c r="E779" s="8"/>
      <c r="F779" s="4"/>
      <c r="G779" s="9"/>
      <c r="H779" s="18"/>
      <c r="I779" s="18"/>
      <c r="J779" s="23" t="str">
        <f>IF(OR(ISBLANK(H779),ISBLANK((I779))),"",NETWORKDAYS(H779,I779,Setup!$A$2:$A$30))</f>
        <v/>
      </c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</row>
    <row r="780" spans="1:22">
      <c r="A780" s="4"/>
      <c r="B780" s="4"/>
      <c r="C780" s="18"/>
      <c r="D780" s="8"/>
      <c r="E780" s="8"/>
      <c r="F780" s="4"/>
      <c r="G780" s="9"/>
      <c r="H780" s="18"/>
      <c r="I780" s="18"/>
      <c r="J780" s="23" t="str">
        <f>IF(OR(ISBLANK(H780),ISBLANK((I780))),"",NETWORKDAYS(H780,I780,Setup!$A$2:$A$30))</f>
        <v/>
      </c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</row>
    <row r="781" spans="1:22">
      <c r="A781" s="4"/>
      <c r="B781" s="4"/>
      <c r="C781" s="18"/>
      <c r="D781" s="8"/>
      <c r="E781" s="8"/>
      <c r="F781" s="4"/>
      <c r="G781" s="9"/>
      <c r="H781" s="18"/>
      <c r="I781" s="18"/>
      <c r="J781" s="23" t="str">
        <f>IF(OR(ISBLANK(H781),ISBLANK((I781))),"",NETWORKDAYS(H781,I781,Setup!$A$2:$A$30))</f>
        <v/>
      </c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</row>
    <row r="782" spans="1:22">
      <c r="A782" s="4"/>
      <c r="B782" s="4"/>
      <c r="C782" s="18"/>
      <c r="D782" s="8"/>
      <c r="E782" s="8"/>
      <c r="F782" s="4"/>
      <c r="G782" s="9"/>
      <c r="H782" s="18"/>
      <c r="I782" s="18"/>
      <c r="J782" s="23" t="str">
        <f>IF(OR(ISBLANK(H782),ISBLANK((I782))),"",NETWORKDAYS(H782,I782,Setup!$A$2:$A$30))</f>
        <v/>
      </c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</row>
    <row r="783" spans="1:22">
      <c r="A783" s="4"/>
      <c r="B783" s="4"/>
      <c r="C783" s="18"/>
      <c r="D783" s="8"/>
      <c r="E783" s="8"/>
      <c r="F783" s="4"/>
      <c r="G783" s="9"/>
      <c r="H783" s="18"/>
      <c r="I783" s="18"/>
      <c r="J783" s="23" t="str">
        <f>IF(OR(ISBLANK(H783),ISBLANK((I783))),"",NETWORKDAYS(H783,I783,Setup!$A$2:$A$30))</f>
        <v/>
      </c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</row>
    <row r="784" spans="1:22">
      <c r="A784" s="4"/>
      <c r="B784" s="4"/>
      <c r="C784" s="18"/>
      <c r="D784" s="8"/>
      <c r="E784" s="8"/>
      <c r="F784" s="4"/>
      <c r="G784" s="9"/>
      <c r="H784" s="18"/>
      <c r="I784" s="18"/>
      <c r="J784" s="23" t="str">
        <f>IF(OR(ISBLANK(H784),ISBLANK((I784))),"",NETWORKDAYS(H784,I784,Setup!$A$2:$A$30))</f>
        <v/>
      </c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</row>
    <row r="785" spans="1:22">
      <c r="A785" s="4"/>
      <c r="B785" s="4"/>
      <c r="C785" s="18"/>
      <c r="D785" s="8"/>
      <c r="E785" s="8"/>
      <c r="F785" s="4"/>
      <c r="G785" s="9"/>
      <c r="H785" s="18"/>
      <c r="I785" s="18"/>
      <c r="J785" s="23" t="str">
        <f>IF(OR(ISBLANK(H785),ISBLANK((I785))),"",NETWORKDAYS(H785,I785,Setup!$A$2:$A$30))</f>
        <v/>
      </c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</row>
    <row r="786" spans="1:22">
      <c r="A786" s="4"/>
      <c r="B786" s="4"/>
      <c r="C786" s="18"/>
      <c r="D786" s="8"/>
      <c r="E786" s="8"/>
      <c r="F786" s="4"/>
      <c r="G786" s="9"/>
      <c r="H786" s="18"/>
      <c r="I786" s="18"/>
      <c r="J786" s="23" t="str">
        <f>IF(OR(ISBLANK(H786),ISBLANK((I786))),"",NETWORKDAYS(H786,I786,Setup!$A$2:$A$30))</f>
        <v/>
      </c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</row>
    <row r="787" spans="1:22">
      <c r="A787" s="4"/>
      <c r="B787" s="4"/>
      <c r="C787" s="18"/>
      <c r="D787" s="8"/>
      <c r="E787" s="8"/>
      <c r="F787" s="4"/>
      <c r="G787" s="9"/>
      <c r="H787" s="18"/>
      <c r="I787" s="18"/>
      <c r="J787" s="23" t="str">
        <f>IF(OR(ISBLANK(H787),ISBLANK((I787))),"",NETWORKDAYS(H787,I787,Setup!$A$2:$A$30))</f>
        <v/>
      </c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</row>
    <row r="788" spans="1:22">
      <c r="A788" s="4"/>
      <c r="B788" s="4"/>
      <c r="C788" s="18"/>
      <c r="D788" s="8"/>
      <c r="E788" s="8"/>
      <c r="F788" s="4"/>
      <c r="G788" s="9"/>
      <c r="H788" s="18"/>
      <c r="I788" s="18"/>
      <c r="J788" s="23" t="str">
        <f>IF(OR(ISBLANK(H788),ISBLANK((I788))),"",NETWORKDAYS(H788,I788,Setup!$A$2:$A$30))</f>
        <v/>
      </c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</row>
    <row r="789" spans="1:22">
      <c r="A789" s="4"/>
      <c r="B789" s="4"/>
      <c r="C789" s="18"/>
      <c r="D789" s="8"/>
      <c r="E789" s="8"/>
      <c r="F789" s="4"/>
      <c r="G789" s="9"/>
      <c r="H789" s="18"/>
      <c r="I789" s="18"/>
      <c r="J789" s="23" t="str">
        <f>IF(OR(ISBLANK(H789),ISBLANK((I789))),"",NETWORKDAYS(H789,I789,Setup!$A$2:$A$30))</f>
        <v/>
      </c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</row>
    <row r="790" spans="1:22">
      <c r="A790" s="4"/>
      <c r="B790" s="4"/>
      <c r="C790" s="18"/>
      <c r="D790" s="8"/>
      <c r="E790" s="8"/>
      <c r="F790" s="4"/>
      <c r="G790" s="9"/>
      <c r="H790" s="18"/>
      <c r="I790" s="18"/>
      <c r="J790" s="23" t="str">
        <f>IF(OR(ISBLANK(H790),ISBLANK((I790))),"",NETWORKDAYS(H790,I790,Setup!$A$2:$A$30))</f>
        <v/>
      </c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</row>
    <row r="791" spans="1:22">
      <c r="A791" s="4"/>
      <c r="B791" s="4"/>
      <c r="C791" s="18"/>
      <c r="D791" s="8"/>
      <c r="E791" s="8"/>
      <c r="F791" s="4"/>
      <c r="G791" s="9"/>
      <c r="H791" s="18"/>
      <c r="I791" s="18"/>
      <c r="J791" s="23" t="str">
        <f>IF(OR(ISBLANK(H791),ISBLANK((I791))),"",NETWORKDAYS(H791,I791,Setup!$A$2:$A$30))</f>
        <v/>
      </c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</row>
    <row r="792" spans="1:22">
      <c r="A792" s="4"/>
      <c r="B792" s="4"/>
      <c r="C792" s="18"/>
      <c r="D792" s="8"/>
      <c r="E792" s="8"/>
      <c r="F792" s="4"/>
      <c r="G792" s="9"/>
      <c r="H792" s="18"/>
      <c r="I792" s="18"/>
      <c r="J792" s="23" t="str">
        <f>IF(OR(ISBLANK(H792),ISBLANK((I792))),"",NETWORKDAYS(H792,I792,Setup!$A$2:$A$30))</f>
        <v/>
      </c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</row>
    <row r="793" spans="1:22">
      <c r="A793" s="4"/>
      <c r="B793" s="4"/>
      <c r="C793" s="18"/>
      <c r="D793" s="8"/>
      <c r="E793" s="8"/>
      <c r="F793" s="4"/>
      <c r="G793" s="9"/>
      <c r="H793" s="18"/>
      <c r="I793" s="18"/>
      <c r="J793" s="23" t="str">
        <f>IF(OR(ISBLANK(H793),ISBLANK((I793))),"",NETWORKDAYS(H793,I793,Setup!$A$2:$A$30))</f>
        <v/>
      </c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</row>
    <row r="794" spans="1:22">
      <c r="A794" s="4"/>
      <c r="B794" s="4"/>
      <c r="C794" s="18"/>
      <c r="D794" s="8"/>
      <c r="E794" s="8"/>
      <c r="F794" s="4"/>
      <c r="G794" s="9"/>
      <c r="H794" s="18"/>
      <c r="I794" s="18"/>
      <c r="J794" s="23" t="str">
        <f>IF(OR(ISBLANK(H794),ISBLANK((I794))),"",NETWORKDAYS(H794,I794,Setup!$A$2:$A$30))</f>
        <v/>
      </c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</row>
    <row r="795" spans="1:22">
      <c r="A795" s="4"/>
      <c r="B795" s="4"/>
      <c r="C795" s="18"/>
      <c r="D795" s="8"/>
      <c r="E795" s="8"/>
      <c r="F795" s="4"/>
      <c r="G795" s="9"/>
      <c r="H795" s="18"/>
      <c r="I795" s="18"/>
      <c r="J795" s="23" t="str">
        <f>IF(OR(ISBLANK(H795),ISBLANK((I795))),"",NETWORKDAYS(H795,I795,Setup!$A$2:$A$30))</f>
        <v/>
      </c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</row>
    <row r="796" spans="1:22">
      <c r="A796" s="4"/>
      <c r="B796" s="4"/>
      <c r="C796" s="18"/>
      <c r="D796" s="8"/>
      <c r="E796" s="8"/>
      <c r="F796" s="4"/>
      <c r="G796" s="9"/>
      <c r="H796" s="18"/>
      <c r="I796" s="18"/>
      <c r="J796" s="23" t="str">
        <f>IF(OR(ISBLANK(H796),ISBLANK((I796))),"",NETWORKDAYS(H796,I796,Setup!$A$2:$A$30))</f>
        <v/>
      </c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</row>
    <row r="797" spans="1:22">
      <c r="A797" s="4"/>
      <c r="B797" s="4"/>
      <c r="C797" s="18"/>
      <c r="D797" s="8"/>
      <c r="E797" s="8"/>
      <c r="F797" s="4"/>
      <c r="G797" s="9"/>
      <c r="H797" s="18"/>
      <c r="I797" s="18"/>
      <c r="J797" s="23" t="str">
        <f>IF(OR(ISBLANK(H797),ISBLANK((I797))),"",NETWORKDAYS(H797,I797,Setup!$A$2:$A$30))</f>
        <v/>
      </c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</row>
    <row r="798" spans="1:22">
      <c r="A798" s="4"/>
      <c r="B798" s="4"/>
      <c r="C798" s="18"/>
      <c r="D798" s="8"/>
      <c r="E798" s="8"/>
      <c r="F798" s="4"/>
      <c r="G798" s="9"/>
      <c r="H798" s="18"/>
      <c r="I798" s="18"/>
      <c r="J798" s="23" t="str">
        <f>IF(OR(ISBLANK(H798),ISBLANK((I798))),"",NETWORKDAYS(H798,I798,Setup!$A$2:$A$30))</f>
        <v/>
      </c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</row>
    <row r="799" spans="1:22">
      <c r="A799" s="4"/>
      <c r="B799" s="4"/>
      <c r="C799" s="18"/>
      <c r="D799" s="8"/>
      <c r="E799" s="8"/>
      <c r="F799" s="4"/>
      <c r="G799" s="9"/>
      <c r="H799" s="18"/>
      <c r="I799" s="18"/>
      <c r="J799" s="23" t="str">
        <f>IF(OR(ISBLANK(H799),ISBLANK((I799))),"",NETWORKDAYS(H799,I799,Setup!$A$2:$A$30))</f>
        <v/>
      </c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</row>
    <row r="800" spans="1:22">
      <c r="A800" s="4"/>
      <c r="B800" s="4"/>
      <c r="C800" s="18"/>
      <c r="D800" s="8"/>
      <c r="E800" s="8"/>
      <c r="F800" s="4"/>
      <c r="G800" s="9"/>
      <c r="H800" s="18"/>
      <c r="I800" s="18"/>
      <c r="J800" s="23" t="str">
        <f>IF(OR(ISBLANK(H800),ISBLANK((I800))),"",NETWORKDAYS(H800,I800,Setup!$A$2:$A$30))</f>
        <v/>
      </c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</row>
    <row r="801" spans="1:22">
      <c r="A801" s="4"/>
      <c r="B801" s="4"/>
      <c r="C801" s="18"/>
      <c r="D801" s="8"/>
      <c r="E801" s="8"/>
      <c r="F801" s="4"/>
      <c r="G801" s="9"/>
      <c r="H801" s="18"/>
      <c r="I801" s="18"/>
      <c r="J801" s="23" t="str">
        <f>IF(OR(ISBLANK(H801),ISBLANK((I801))),"",NETWORKDAYS(H801,I801,Setup!$A$2:$A$30))</f>
        <v/>
      </c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</row>
    <row r="802" spans="1:22">
      <c r="A802" s="4"/>
      <c r="B802" s="4"/>
      <c r="C802" s="18"/>
      <c r="D802" s="8"/>
      <c r="E802" s="8"/>
      <c r="F802" s="4"/>
      <c r="G802" s="9"/>
      <c r="H802" s="18"/>
      <c r="I802" s="18"/>
      <c r="J802" s="23" t="str">
        <f>IF(OR(ISBLANK(H802),ISBLANK((I802))),"",NETWORKDAYS(H802,I802,Setup!$A$2:$A$30))</f>
        <v/>
      </c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</row>
    <row r="803" spans="1:22">
      <c r="A803" s="4"/>
      <c r="B803" s="4"/>
      <c r="C803" s="18"/>
      <c r="D803" s="8"/>
      <c r="E803" s="8"/>
      <c r="F803" s="4"/>
      <c r="G803" s="9"/>
      <c r="H803" s="18"/>
      <c r="I803" s="18"/>
      <c r="J803" s="23" t="str">
        <f>IF(OR(ISBLANK(H803),ISBLANK((I803))),"",NETWORKDAYS(H803,I803,Setup!$A$2:$A$30))</f>
        <v/>
      </c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</row>
    <row r="804" spans="1:22">
      <c r="A804" s="4"/>
      <c r="B804" s="4"/>
      <c r="C804" s="18"/>
      <c r="D804" s="8"/>
      <c r="E804" s="8"/>
      <c r="F804" s="4"/>
      <c r="G804" s="9"/>
      <c r="H804" s="18"/>
      <c r="I804" s="18"/>
      <c r="J804" s="23" t="str">
        <f>IF(OR(ISBLANK(H804),ISBLANK((I804))),"",NETWORKDAYS(H804,I804,Setup!$A$2:$A$30))</f>
        <v/>
      </c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</row>
    <row r="805" spans="1:22">
      <c r="A805" s="4"/>
      <c r="B805" s="4"/>
      <c r="C805" s="18"/>
      <c r="D805" s="8"/>
      <c r="E805" s="8"/>
      <c r="F805" s="4"/>
      <c r="G805" s="9"/>
      <c r="H805" s="18"/>
      <c r="I805" s="18"/>
      <c r="J805" s="23" t="str">
        <f>IF(OR(ISBLANK(H805),ISBLANK((I805))),"",NETWORKDAYS(H805,I805,Setup!$A$2:$A$30))</f>
        <v/>
      </c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</row>
    <row r="806" spans="1:22">
      <c r="A806" s="4"/>
      <c r="B806" s="4"/>
      <c r="C806" s="18"/>
      <c r="D806" s="8"/>
      <c r="E806" s="8"/>
      <c r="F806" s="4"/>
      <c r="G806" s="9"/>
      <c r="H806" s="18"/>
      <c r="I806" s="18"/>
      <c r="J806" s="23" t="str">
        <f>IF(OR(ISBLANK(H806),ISBLANK((I806))),"",NETWORKDAYS(H806,I806,Setup!$A$2:$A$30))</f>
        <v/>
      </c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</row>
    <row r="807" spans="1:22">
      <c r="A807" s="4"/>
      <c r="B807" s="4"/>
      <c r="C807" s="18"/>
      <c r="D807" s="8"/>
      <c r="E807" s="8"/>
      <c r="F807" s="4"/>
      <c r="G807" s="9"/>
      <c r="H807" s="18"/>
      <c r="I807" s="18"/>
      <c r="J807" s="23" t="str">
        <f>IF(OR(ISBLANK(H807),ISBLANK((I807))),"",NETWORKDAYS(H807,I807,Setup!$A$2:$A$30))</f>
        <v/>
      </c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</row>
    <row r="808" spans="1:22">
      <c r="A808" s="4"/>
      <c r="B808" s="4"/>
      <c r="C808" s="18"/>
      <c r="D808" s="8"/>
      <c r="E808" s="8"/>
      <c r="F808" s="4"/>
      <c r="G808" s="9"/>
      <c r="H808" s="18"/>
      <c r="I808" s="18"/>
      <c r="J808" s="23" t="str">
        <f>IF(OR(ISBLANK(H808),ISBLANK((I808))),"",NETWORKDAYS(H808,I808,Setup!$A$2:$A$30))</f>
        <v/>
      </c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</row>
    <row r="809" spans="1:22">
      <c r="A809" s="4"/>
      <c r="B809" s="4"/>
      <c r="C809" s="18"/>
      <c r="D809" s="8"/>
      <c r="E809" s="8"/>
      <c r="F809" s="4"/>
      <c r="G809" s="9"/>
      <c r="H809" s="18"/>
      <c r="I809" s="18"/>
      <c r="J809" s="23" t="str">
        <f>IF(OR(ISBLANK(H809),ISBLANK((I809))),"",NETWORKDAYS(H809,I809,Setup!$A$2:$A$30))</f>
        <v/>
      </c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</row>
    <row r="810" spans="1:22">
      <c r="A810" s="4"/>
      <c r="B810" s="4"/>
      <c r="C810" s="18"/>
      <c r="D810" s="8"/>
      <c r="E810" s="8"/>
      <c r="F810" s="4"/>
      <c r="G810" s="9"/>
      <c r="H810" s="18"/>
      <c r="I810" s="18"/>
      <c r="J810" s="23" t="str">
        <f>IF(OR(ISBLANK(H810),ISBLANK((I810))),"",NETWORKDAYS(H810,I810,Setup!$A$2:$A$30))</f>
        <v/>
      </c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</row>
    <row r="811" spans="1:22">
      <c r="A811" s="4"/>
      <c r="B811" s="4"/>
      <c r="C811" s="18"/>
      <c r="D811" s="8"/>
      <c r="E811" s="8"/>
      <c r="F811" s="4"/>
      <c r="G811" s="9"/>
      <c r="H811" s="18"/>
      <c r="I811" s="18"/>
      <c r="J811" s="23" t="str">
        <f>IF(OR(ISBLANK(H811),ISBLANK((I811))),"",NETWORKDAYS(H811,I811,Setup!$A$2:$A$30))</f>
        <v/>
      </c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</row>
    <row r="812" spans="1:22">
      <c r="A812" s="4"/>
      <c r="B812" s="4"/>
      <c r="C812" s="18"/>
      <c r="D812" s="8"/>
      <c r="E812" s="8"/>
      <c r="F812" s="4"/>
      <c r="G812" s="9"/>
      <c r="H812" s="18"/>
      <c r="I812" s="18"/>
      <c r="J812" s="23" t="str">
        <f>IF(OR(ISBLANK(H812),ISBLANK((I812))),"",NETWORKDAYS(H812,I812,Setup!$A$2:$A$30))</f>
        <v/>
      </c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</row>
    <row r="813" spans="1:22">
      <c r="A813" s="4"/>
      <c r="B813" s="4"/>
      <c r="C813" s="18"/>
      <c r="D813" s="8"/>
      <c r="E813" s="8"/>
      <c r="F813" s="4"/>
      <c r="G813" s="9"/>
      <c r="H813" s="18"/>
      <c r="I813" s="18"/>
      <c r="J813" s="23" t="str">
        <f>IF(OR(ISBLANK(H813),ISBLANK((I813))),"",NETWORKDAYS(H813,I813,Setup!$A$2:$A$30))</f>
        <v/>
      </c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</row>
    <row r="814" spans="1:22">
      <c r="A814" s="4"/>
      <c r="B814" s="4"/>
      <c r="C814" s="18"/>
      <c r="D814" s="8"/>
      <c r="E814" s="8"/>
      <c r="F814" s="4"/>
      <c r="G814" s="9"/>
      <c r="H814" s="18"/>
      <c r="I814" s="18"/>
      <c r="J814" s="23" t="str">
        <f>IF(OR(ISBLANK(H814),ISBLANK((I814))),"",NETWORKDAYS(H814,I814,Setup!$A$2:$A$30))</f>
        <v/>
      </c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</row>
    <row r="815" spans="1:22">
      <c r="A815" s="4"/>
      <c r="B815" s="4"/>
      <c r="C815" s="18"/>
      <c r="D815" s="8"/>
      <c r="E815" s="8"/>
      <c r="F815" s="4"/>
      <c r="G815" s="9"/>
      <c r="H815" s="18"/>
      <c r="I815" s="18"/>
      <c r="J815" s="23" t="str">
        <f>IF(OR(ISBLANK(H815),ISBLANK((I815))),"",NETWORKDAYS(H815,I815,Setup!$A$2:$A$30))</f>
        <v/>
      </c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</row>
    <row r="816" spans="1:22">
      <c r="A816" s="4"/>
      <c r="B816" s="4"/>
      <c r="C816" s="18"/>
      <c r="D816" s="8"/>
      <c r="E816" s="8"/>
      <c r="F816" s="4"/>
      <c r="G816" s="9"/>
      <c r="H816" s="18"/>
      <c r="I816" s="18"/>
      <c r="J816" s="23" t="str">
        <f>IF(OR(ISBLANK(H816),ISBLANK((I816))),"",NETWORKDAYS(H816,I816,Setup!$A$2:$A$30))</f>
        <v/>
      </c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</row>
    <row r="817" spans="1:22">
      <c r="A817" s="4"/>
      <c r="B817" s="4"/>
      <c r="C817" s="18"/>
      <c r="D817" s="8"/>
      <c r="E817" s="8"/>
      <c r="F817" s="4"/>
      <c r="G817" s="9"/>
      <c r="H817" s="18"/>
      <c r="I817" s="18"/>
      <c r="J817" s="23" t="str">
        <f>IF(OR(ISBLANK(H817),ISBLANK((I817))),"",NETWORKDAYS(H817,I817,Setup!$A$2:$A$30))</f>
        <v/>
      </c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</row>
    <row r="818" spans="1:22">
      <c r="A818" s="4"/>
      <c r="B818" s="4"/>
      <c r="C818" s="18"/>
      <c r="D818" s="8"/>
      <c r="E818" s="8"/>
      <c r="F818" s="4"/>
      <c r="G818" s="9"/>
      <c r="H818" s="18"/>
      <c r="I818" s="18"/>
      <c r="J818" s="23" t="str">
        <f>IF(OR(ISBLANK(H818),ISBLANK((I818))),"",NETWORKDAYS(H818,I818,Setup!$A$2:$A$30))</f>
        <v/>
      </c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</row>
    <row r="819" spans="1:22">
      <c r="A819" s="4"/>
      <c r="B819" s="4"/>
      <c r="C819" s="18"/>
      <c r="D819" s="8"/>
      <c r="E819" s="8"/>
      <c r="F819" s="4"/>
      <c r="G819" s="9"/>
      <c r="H819" s="18"/>
      <c r="I819" s="18"/>
      <c r="J819" s="23" t="str">
        <f>IF(OR(ISBLANK(H819),ISBLANK((I819))),"",NETWORKDAYS(H819,I819,Setup!$A$2:$A$30))</f>
        <v/>
      </c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</row>
    <row r="820" spans="1:22">
      <c r="A820" s="4"/>
      <c r="B820" s="4"/>
      <c r="C820" s="18"/>
      <c r="D820" s="8"/>
      <c r="E820" s="8"/>
      <c r="F820" s="4"/>
      <c r="G820" s="9"/>
      <c r="H820" s="18"/>
      <c r="I820" s="18"/>
      <c r="J820" s="23" t="str">
        <f>IF(OR(ISBLANK(H820),ISBLANK((I820))),"",NETWORKDAYS(H820,I820,Setup!$A$2:$A$30))</f>
        <v/>
      </c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</row>
    <row r="821" spans="1:22">
      <c r="A821" s="4"/>
      <c r="B821" s="4"/>
      <c r="C821" s="18"/>
      <c r="D821" s="8"/>
      <c r="E821" s="8"/>
      <c r="F821" s="4"/>
      <c r="G821" s="9"/>
      <c r="H821" s="18"/>
      <c r="I821" s="18"/>
      <c r="J821" s="23" t="str">
        <f>IF(OR(ISBLANK(H821),ISBLANK((I821))),"",NETWORKDAYS(H821,I821,Setup!$A$2:$A$30))</f>
        <v/>
      </c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</row>
    <row r="822" spans="1:22">
      <c r="A822" s="4"/>
      <c r="B822" s="4"/>
      <c r="C822" s="18"/>
      <c r="D822" s="8"/>
      <c r="E822" s="8"/>
      <c r="F822" s="4"/>
      <c r="G822" s="9"/>
      <c r="H822" s="18"/>
      <c r="I822" s="18"/>
      <c r="J822" s="23" t="str">
        <f>IF(OR(ISBLANK(H822),ISBLANK((I822))),"",NETWORKDAYS(H822,I822,Setup!$A$2:$A$30))</f>
        <v/>
      </c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</row>
    <row r="823" spans="1:22">
      <c r="A823" s="4"/>
      <c r="B823" s="4"/>
      <c r="C823" s="18"/>
      <c r="D823" s="8"/>
      <c r="E823" s="8"/>
      <c r="F823" s="4"/>
      <c r="G823" s="9"/>
      <c r="H823" s="18"/>
      <c r="I823" s="18"/>
      <c r="J823" s="23" t="str">
        <f>IF(OR(ISBLANK(H823),ISBLANK((I823))),"",NETWORKDAYS(H823,I823,Setup!$A$2:$A$30))</f>
        <v/>
      </c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</row>
    <row r="824" spans="1:22">
      <c r="A824" s="4"/>
      <c r="B824" s="4"/>
      <c r="C824" s="18"/>
      <c r="D824" s="8"/>
      <c r="E824" s="8"/>
      <c r="F824" s="4"/>
      <c r="G824" s="9"/>
      <c r="H824" s="18"/>
      <c r="I824" s="18"/>
      <c r="J824" s="23" t="str">
        <f>IF(OR(ISBLANK(H824),ISBLANK((I824))),"",NETWORKDAYS(H824,I824,Setup!$A$2:$A$30))</f>
        <v/>
      </c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</row>
    <row r="825" spans="1:22">
      <c r="A825" s="4"/>
      <c r="B825" s="4"/>
      <c r="C825" s="18"/>
      <c r="D825" s="8"/>
      <c r="E825" s="8"/>
      <c r="F825" s="4"/>
      <c r="G825" s="9"/>
      <c r="H825" s="18"/>
      <c r="I825" s="18"/>
      <c r="J825" s="23" t="str">
        <f>IF(OR(ISBLANK(H825),ISBLANK((I825))),"",NETWORKDAYS(H825,I825,Setup!$A$2:$A$30))</f>
        <v/>
      </c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</row>
    <row r="826" spans="1:22">
      <c r="A826" s="4"/>
      <c r="B826" s="4"/>
      <c r="C826" s="18"/>
      <c r="D826" s="8"/>
      <c r="E826" s="8"/>
      <c r="F826" s="4"/>
      <c r="G826" s="9"/>
      <c r="H826" s="18"/>
      <c r="I826" s="18"/>
      <c r="J826" s="23" t="str">
        <f>IF(OR(ISBLANK(H826),ISBLANK((I826))),"",NETWORKDAYS(H826,I826,Setup!$A$2:$A$30))</f>
        <v/>
      </c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</row>
    <row r="827" spans="1:22">
      <c r="A827" s="4"/>
      <c r="B827" s="4"/>
      <c r="C827" s="18"/>
      <c r="D827" s="8"/>
      <c r="E827" s="8"/>
      <c r="F827" s="4"/>
      <c r="G827" s="9"/>
      <c r="H827" s="18"/>
      <c r="I827" s="18"/>
      <c r="J827" s="23" t="str">
        <f>IF(OR(ISBLANK(H827),ISBLANK((I827))),"",NETWORKDAYS(H827,I827,Setup!$A$2:$A$30))</f>
        <v/>
      </c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</row>
    <row r="828" spans="1:22">
      <c r="A828" s="4"/>
      <c r="B828" s="4"/>
      <c r="C828" s="18"/>
      <c r="D828" s="8"/>
      <c r="E828" s="8"/>
      <c r="F828" s="4"/>
      <c r="G828" s="9"/>
      <c r="H828" s="18"/>
      <c r="I828" s="18"/>
      <c r="J828" s="23" t="str">
        <f>IF(OR(ISBLANK(H828),ISBLANK((I828))),"",NETWORKDAYS(H828,I828,Setup!$A$2:$A$30))</f>
        <v/>
      </c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</row>
    <row r="829" spans="1:22">
      <c r="A829" s="4"/>
      <c r="B829" s="4"/>
      <c r="C829" s="18"/>
      <c r="D829" s="8"/>
      <c r="E829" s="8"/>
      <c r="F829" s="4"/>
      <c r="G829" s="9"/>
      <c r="H829" s="18"/>
      <c r="I829" s="18"/>
      <c r="J829" s="23" t="str">
        <f>IF(OR(ISBLANK(H829),ISBLANK((I829))),"",NETWORKDAYS(H829,I829,Setup!$A$2:$A$30))</f>
        <v/>
      </c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</row>
    <row r="830" spans="1:22">
      <c r="A830" s="4"/>
      <c r="B830" s="4"/>
      <c r="C830" s="18"/>
      <c r="D830" s="8"/>
      <c r="E830" s="8"/>
      <c r="F830" s="4"/>
      <c r="G830" s="9"/>
      <c r="H830" s="18"/>
      <c r="I830" s="18"/>
      <c r="J830" s="23" t="str">
        <f>IF(OR(ISBLANK(H830),ISBLANK((I830))),"",NETWORKDAYS(H830,I830,Setup!$A$2:$A$30))</f>
        <v/>
      </c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</row>
    <row r="831" spans="1:22">
      <c r="A831" s="4"/>
      <c r="B831" s="4"/>
      <c r="C831" s="18"/>
      <c r="D831" s="8"/>
      <c r="E831" s="8"/>
      <c r="F831" s="4"/>
      <c r="G831" s="9"/>
      <c r="H831" s="18"/>
      <c r="I831" s="18"/>
      <c r="J831" s="23" t="str">
        <f>IF(OR(ISBLANK(H831),ISBLANK((I831))),"",NETWORKDAYS(H831,I831,Setup!$A$2:$A$30))</f>
        <v/>
      </c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</row>
    <row r="832" spans="1:22">
      <c r="A832" s="4"/>
      <c r="B832" s="4"/>
      <c r="C832" s="18"/>
      <c r="D832" s="8"/>
      <c r="E832" s="8"/>
      <c r="F832" s="4"/>
      <c r="G832" s="9"/>
      <c r="H832" s="18"/>
      <c r="I832" s="18"/>
      <c r="J832" s="23" t="str">
        <f>IF(OR(ISBLANK(H832),ISBLANK((I832))),"",NETWORKDAYS(H832,I832,Setup!$A$2:$A$30))</f>
        <v/>
      </c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</row>
    <row r="833" spans="1:22">
      <c r="A833" s="4"/>
      <c r="B833" s="4"/>
      <c r="C833" s="18"/>
      <c r="D833" s="8"/>
      <c r="E833" s="8"/>
      <c r="F833" s="4"/>
      <c r="G833" s="9"/>
      <c r="H833" s="18"/>
      <c r="I833" s="18"/>
      <c r="J833" s="23" t="str">
        <f>IF(OR(ISBLANK(H833),ISBLANK((I833))),"",NETWORKDAYS(H833,I833,Setup!$A$2:$A$30))</f>
        <v/>
      </c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</row>
    <row r="834" spans="1:22">
      <c r="A834" s="4"/>
      <c r="B834" s="4"/>
      <c r="C834" s="18"/>
      <c r="D834" s="8"/>
      <c r="E834" s="8"/>
      <c r="F834" s="4"/>
      <c r="G834" s="9"/>
      <c r="H834" s="18"/>
      <c r="I834" s="18"/>
      <c r="J834" s="23" t="str">
        <f>IF(OR(ISBLANK(H834),ISBLANK((I834))),"",NETWORKDAYS(H834,I834,Setup!$A$2:$A$30))</f>
        <v/>
      </c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</row>
    <row r="835" spans="1:22">
      <c r="A835" s="4"/>
      <c r="B835" s="4"/>
      <c r="C835" s="18"/>
      <c r="D835" s="8"/>
      <c r="E835" s="8"/>
      <c r="F835" s="4"/>
      <c r="G835" s="9"/>
      <c r="H835" s="18"/>
      <c r="I835" s="18"/>
      <c r="J835" s="23" t="str">
        <f>IF(OR(ISBLANK(H835),ISBLANK((I835))),"",NETWORKDAYS(H835,I835,Setup!$A$2:$A$30))</f>
        <v/>
      </c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</row>
    <row r="836" spans="1:22">
      <c r="A836" s="4"/>
      <c r="B836" s="4"/>
      <c r="C836" s="18"/>
      <c r="D836" s="8"/>
      <c r="E836" s="8"/>
      <c r="F836" s="4"/>
      <c r="G836" s="9"/>
      <c r="H836" s="18"/>
      <c r="I836" s="18"/>
      <c r="J836" s="23" t="str">
        <f>IF(OR(ISBLANK(H836),ISBLANK((I836))),"",NETWORKDAYS(H836,I836,Setup!$A$2:$A$30))</f>
        <v/>
      </c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</row>
    <row r="837" spans="1:22">
      <c r="A837" s="4"/>
      <c r="B837" s="4"/>
      <c r="C837" s="18"/>
      <c r="D837" s="8"/>
      <c r="E837" s="8"/>
      <c r="F837" s="4"/>
      <c r="G837" s="9"/>
      <c r="H837" s="18"/>
      <c r="I837" s="18"/>
      <c r="J837" s="23" t="str">
        <f>IF(OR(ISBLANK(H837),ISBLANK((I837))),"",NETWORKDAYS(H837,I837,Setup!$A$2:$A$30))</f>
        <v/>
      </c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</row>
    <row r="838" spans="1:22">
      <c r="A838" s="4"/>
      <c r="B838" s="4"/>
      <c r="C838" s="18"/>
      <c r="D838" s="8"/>
      <c r="E838" s="8"/>
      <c r="F838" s="4"/>
      <c r="G838" s="9"/>
      <c r="H838" s="18"/>
      <c r="I838" s="18"/>
      <c r="J838" s="23" t="str">
        <f>IF(OR(ISBLANK(H838),ISBLANK((I838))),"",NETWORKDAYS(H838,I838,Setup!$A$2:$A$30))</f>
        <v/>
      </c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</row>
    <row r="839" spans="1:22">
      <c r="A839" s="4"/>
      <c r="B839" s="4"/>
      <c r="C839" s="18"/>
      <c r="D839" s="8"/>
      <c r="E839" s="8"/>
      <c r="F839" s="4"/>
      <c r="G839" s="9"/>
      <c r="H839" s="18"/>
      <c r="I839" s="18"/>
      <c r="J839" s="23" t="str">
        <f>IF(OR(ISBLANK(H839),ISBLANK((I839))),"",NETWORKDAYS(H839,I839,Setup!$A$2:$A$30))</f>
        <v/>
      </c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</row>
    <row r="840" spans="1:22">
      <c r="A840" s="4"/>
      <c r="B840" s="4"/>
      <c r="C840" s="18"/>
      <c r="D840" s="8"/>
      <c r="E840" s="8"/>
      <c r="F840" s="4"/>
      <c r="G840" s="9"/>
      <c r="H840" s="18"/>
      <c r="I840" s="18"/>
      <c r="J840" s="23" t="str">
        <f>IF(OR(ISBLANK(H840),ISBLANK((I840))),"",NETWORKDAYS(H840,I840,Setup!$A$2:$A$30))</f>
        <v/>
      </c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</row>
    <row r="841" spans="1:22">
      <c r="A841" s="4"/>
      <c r="B841" s="4"/>
      <c r="C841" s="18"/>
      <c r="D841" s="8"/>
      <c r="E841" s="8"/>
      <c r="F841" s="4"/>
      <c r="G841" s="9"/>
      <c r="H841" s="18"/>
      <c r="I841" s="18"/>
      <c r="J841" s="23" t="str">
        <f>IF(OR(ISBLANK(H841),ISBLANK((I841))),"",NETWORKDAYS(H841,I841,Setup!$A$2:$A$30))</f>
        <v/>
      </c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</row>
    <row r="842" spans="1:22">
      <c r="A842" s="4"/>
      <c r="B842" s="4"/>
      <c r="C842" s="18"/>
      <c r="D842" s="8"/>
      <c r="E842" s="8"/>
      <c r="F842" s="4"/>
      <c r="G842" s="9"/>
      <c r="H842" s="18"/>
      <c r="I842" s="18"/>
      <c r="J842" s="23" t="str">
        <f>IF(OR(ISBLANK(H842),ISBLANK((I842))),"",NETWORKDAYS(H842,I842,Setup!$A$2:$A$30))</f>
        <v/>
      </c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</row>
    <row r="843" spans="1:22">
      <c r="A843" s="4"/>
      <c r="B843" s="4"/>
      <c r="C843" s="18"/>
      <c r="D843" s="8"/>
      <c r="E843" s="8"/>
      <c r="F843" s="4"/>
      <c r="G843" s="9"/>
      <c r="H843" s="18"/>
      <c r="I843" s="18"/>
      <c r="J843" s="23" t="str">
        <f>IF(OR(ISBLANK(H843),ISBLANK((I843))),"",NETWORKDAYS(H843,I843,Setup!$A$2:$A$30))</f>
        <v/>
      </c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</row>
    <row r="844" spans="1:22">
      <c r="A844" s="4"/>
      <c r="B844" s="4"/>
      <c r="C844" s="18"/>
      <c r="D844" s="8"/>
      <c r="E844" s="8"/>
      <c r="F844" s="4"/>
      <c r="G844" s="9"/>
      <c r="H844" s="18"/>
      <c r="I844" s="18"/>
      <c r="J844" s="23" t="str">
        <f>IF(OR(ISBLANK(H844),ISBLANK((I844))),"",NETWORKDAYS(H844,I844,Setup!$A$2:$A$30))</f>
        <v/>
      </c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</row>
    <row r="845" spans="1:22">
      <c r="A845" s="4"/>
      <c r="B845" s="4"/>
      <c r="C845" s="18"/>
      <c r="D845" s="8"/>
      <c r="E845" s="8"/>
      <c r="F845" s="4"/>
      <c r="G845" s="9"/>
      <c r="H845" s="18"/>
      <c r="I845" s="18"/>
      <c r="J845" s="23" t="str">
        <f>IF(OR(ISBLANK(H845),ISBLANK((I845))),"",NETWORKDAYS(H845,I845,Setup!$A$2:$A$30))</f>
        <v/>
      </c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</row>
    <row r="846" spans="1:22">
      <c r="A846" s="4"/>
      <c r="B846" s="4"/>
      <c r="C846" s="18"/>
      <c r="D846" s="8"/>
      <c r="E846" s="8"/>
      <c r="F846" s="4"/>
      <c r="G846" s="9"/>
      <c r="H846" s="18"/>
      <c r="I846" s="18"/>
      <c r="J846" s="23" t="str">
        <f>IF(OR(ISBLANK(H846),ISBLANK((I846))),"",NETWORKDAYS(H846,I846,Setup!$A$2:$A$30))</f>
        <v/>
      </c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</row>
    <row r="847" spans="1:22">
      <c r="A847" s="4"/>
      <c r="B847" s="4"/>
      <c r="C847" s="18"/>
      <c r="D847" s="8"/>
      <c r="E847" s="8"/>
      <c r="F847" s="4"/>
      <c r="G847" s="9"/>
      <c r="H847" s="18"/>
      <c r="I847" s="18"/>
      <c r="J847" s="23" t="str">
        <f>IF(OR(ISBLANK(H847),ISBLANK((I847))),"",NETWORKDAYS(H847,I847,Setup!$A$2:$A$30))</f>
        <v/>
      </c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</row>
    <row r="848" spans="1:22">
      <c r="A848" s="4"/>
      <c r="B848" s="4"/>
      <c r="C848" s="18"/>
      <c r="D848" s="8"/>
      <c r="E848" s="8"/>
      <c r="F848" s="4"/>
      <c r="G848" s="9"/>
      <c r="H848" s="18"/>
      <c r="I848" s="18"/>
      <c r="J848" s="23" t="str">
        <f>IF(OR(ISBLANK(H848),ISBLANK((I848))),"",NETWORKDAYS(H848,I848,Setup!$A$2:$A$30))</f>
        <v/>
      </c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</row>
    <row r="849" spans="1:22">
      <c r="A849" s="4"/>
      <c r="B849" s="4"/>
      <c r="C849" s="18"/>
      <c r="D849" s="8"/>
      <c r="E849" s="8"/>
      <c r="F849" s="4"/>
      <c r="G849" s="9"/>
      <c r="H849" s="18"/>
      <c r="I849" s="18"/>
      <c r="J849" s="23" t="str">
        <f>IF(OR(ISBLANK(H849),ISBLANK((I849))),"",NETWORKDAYS(H849,I849,Setup!$A$2:$A$30))</f>
        <v/>
      </c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</row>
    <row r="850" spans="1:22">
      <c r="A850" s="4"/>
      <c r="B850" s="4"/>
      <c r="C850" s="18"/>
      <c r="D850" s="8"/>
      <c r="E850" s="8"/>
      <c r="F850" s="4"/>
      <c r="G850" s="9"/>
      <c r="H850" s="18"/>
      <c r="I850" s="18"/>
      <c r="J850" s="23" t="str">
        <f>IF(OR(ISBLANK(H850),ISBLANK((I850))),"",NETWORKDAYS(H850,I850,Setup!$A$2:$A$30))</f>
        <v/>
      </c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</row>
    <row r="851" spans="1:22">
      <c r="A851" s="4"/>
      <c r="B851" s="4"/>
      <c r="C851" s="18"/>
      <c r="D851" s="8"/>
      <c r="E851" s="8"/>
      <c r="F851" s="4"/>
      <c r="G851" s="9"/>
      <c r="H851" s="18"/>
      <c r="I851" s="18"/>
      <c r="J851" s="23" t="str">
        <f>IF(OR(ISBLANK(H851),ISBLANK((I851))),"",NETWORKDAYS(H851,I851,Setup!$A$2:$A$30))</f>
        <v/>
      </c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</row>
    <row r="852" spans="1:22">
      <c r="A852" s="4"/>
      <c r="B852" s="4"/>
      <c r="C852" s="18"/>
      <c r="D852" s="8"/>
      <c r="E852" s="8"/>
      <c r="F852" s="4"/>
      <c r="G852" s="9"/>
      <c r="H852" s="18"/>
      <c r="I852" s="18"/>
      <c r="J852" s="23" t="str">
        <f>IF(OR(ISBLANK(H852),ISBLANK((I852))),"",NETWORKDAYS(H852,I852,Setup!$A$2:$A$30))</f>
        <v/>
      </c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</row>
    <row r="853" spans="1:22">
      <c r="A853" s="4"/>
      <c r="B853" s="4"/>
      <c r="C853" s="18"/>
      <c r="D853" s="8"/>
      <c r="E853" s="8"/>
      <c r="F853" s="4"/>
      <c r="G853" s="9"/>
      <c r="H853" s="18"/>
      <c r="I853" s="18"/>
      <c r="J853" s="23" t="str">
        <f>IF(OR(ISBLANK(H853),ISBLANK((I853))),"",NETWORKDAYS(H853,I853,Setup!$A$2:$A$30))</f>
        <v/>
      </c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</row>
    <row r="854" spans="1:22">
      <c r="A854" s="4"/>
      <c r="B854" s="4"/>
      <c r="C854" s="18"/>
      <c r="D854" s="8"/>
      <c r="E854" s="8"/>
      <c r="F854" s="4"/>
      <c r="G854" s="9"/>
      <c r="H854" s="18"/>
      <c r="I854" s="18"/>
      <c r="J854" s="23" t="str">
        <f>IF(OR(ISBLANK(H854),ISBLANK((I854))),"",NETWORKDAYS(H854,I854,Setup!$A$2:$A$30))</f>
        <v/>
      </c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</row>
    <row r="855" spans="1:22">
      <c r="A855" s="4"/>
      <c r="B855" s="4"/>
      <c r="C855" s="18"/>
      <c r="D855" s="8"/>
      <c r="E855" s="8"/>
      <c r="F855" s="4"/>
      <c r="G855" s="9"/>
      <c r="H855" s="18"/>
      <c r="I855" s="18"/>
      <c r="J855" s="23" t="str">
        <f>IF(OR(ISBLANK(H855),ISBLANK((I855))),"",NETWORKDAYS(H855,I855,Setup!$A$2:$A$30))</f>
        <v/>
      </c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</row>
    <row r="856" spans="1:22">
      <c r="A856" s="4"/>
      <c r="B856" s="4"/>
      <c r="C856" s="18"/>
      <c r="D856" s="8"/>
      <c r="E856" s="8"/>
      <c r="F856" s="4"/>
      <c r="G856" s="9"/>
      <c r="H856" s="18"/>
      <c r="I856" s="18"/>
      <c r="J856" s="23" t="str">
        <f>IF(OR(ISBLANK(H856),ISBLANK((I856))),"",NETWORKDAYS(H856,I856,Setup!$A$2:$A$30))</f>
        <v/>
      </c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</row>
    <row r="857" spans="1:22">
      <c r="A857" s="4"/>
      <c r="B857" s="4"/>
      <c r="C857" s="18"/>
      <c r="D857" s="8"/>
      <c r="E857" s="8"/>
      <c r="F857" s="4"/>
      <c r="G857" s="9"/>
      <c r="H857" s="18"/>
      <c r="I857" s="18"/>
      <c r="J857" s="23" t="str">
        <f>IF(OR(ISBLANK(H857),ISBLANK((I857))),"",NETWORKDAYS(H857,I857,Setup!$A$2:$A$30))</f>
        <v/>
      </c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</row>
    <row r="858" spans="1:22">
      <c r="A858" s="4"/>
      <c r="B858" s="4"/>
      <c r="C858" s="18"/>
      <c r="D858" s="8"/>
      <c r="E858" s="8"/>
      <c r="F858" s="4"/>
      <c r="G858" s="9"/>
      <c r="H858" s="18"/>
      <c r="I858" s="18"/>
      <c r="J858" s="23" t="str">
        <f>IF(OR(ISBLANK(H858),ISBLANK((I858))),"",NETWORKDAYS(H858,I858,Setup!$A$2:$A$30))</f>
        <v/>
      </c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</row>
    <row r="859" spans="1:22">
      <c r="A859" s="4"/>
      <c r="B859" s="4"/>
      <c r="C859" s="18"/>
      <c r="D859" s="8"/>
      <c r="E859" s="8"/>
      <c r="F859" s="4"/>
      <c r="G859" s="9"/>
      <c r="H859" s="18"/>
      <c r="I859" s="18"/>
      <c r="J859" s="23" t="str">
        <f>IF(OR(ISBLANK(H859),ISBLANK((I859))),"",NETWORKDAYS(H859,I859,Setup!$A$2:$A$30))</f>
        <v/>
      </c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</row>
    <row r="860" spans="1:22">
      <c r="A860" s="4"/>
      <c r="B860" s="4"/>
      <c r="C860" s="18"/>
      <c r="D860" s="8"/>
      <c r="E860" s="8"/>
      <c r="F860" s="4"/>
      <c r="G860" s="9"/>
      <c r="H860" s="18"/>
      <c r="I860" s="18"/>
      <c r="J860" s="23" t="str">
        <f>IF(OR(ISBLANK(H860),ISBLANK((I860))),"",NETWORKDAYS(H860,I860,Setup!$A$2:$A$30))</f>
        <v/>
      </c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</row>
    <row r="861" spans="1:22">
      <c r="A861" s="4"/>
      <c r="B861" s="4"/>
      <c r="C861" s="18"/>
      <c r="D861" s="8"/>
      <c r="E861" s="8"/>
      <c r="F861" s="4"/>
      <c r="G861" s="9"/>
      <c r="H861" s="18"/>
      <c r="I861" s="18"/>
      <c r="J861" s="23" t="str">
        <f>IF(OR(ISBLANK(H861),ISBLANK((I861))),"",NETWORKDAYS(H861,I861,Setup!$A$2:$A$30))</f>
        <v/>
      </c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</row>
    <row r="862" spans="1:22">
      <c r="A862" s="4"/>
      <c r="B862" s="4"/>
      <c r="C862" s="18"/>
      <c r="D862" s="8"/>
      <c r="E862" s="8"/>
      <c r="F862" s="4"/>
      <c r="G862" s="9"/>
      <c r="H862" s="18"/>
      <c r="I862" s="18"/>
      <c r="J862" s="23" t="str">
        <f>IF(OR(ISBLANK(H862),ISBLANK((I862))),"",NETWORKDAYS(H862,I862,Setup!$A$2:$A$30))</f>
        <v/>
      </c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</row>
    <row r="863" spans="1:22">
      <c r="A863" s="4"/>
      <c r="B863" s="4"/>
      <c r="C863" s="18"/>
      <c r="D863" s="8"/>
      <c r="E863" s="8"/>
      <c r="F863" s="4"/>
      <c r="G863" s="9"/>
      <c r="H863" s="18"/>
      <c r="I863" s="18"/>
      <c r="J863" s="23" t="str">
        <f>IF(OR(ISBLANK(H863),ISBLANK((I863))),"",NETWORKDAYS(H863,I863,Setup!$A$2:$A$30))</f>
        <v/>
      </c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</row>
    <row r="864" spans="1:22">
      <c r="A864" s="4"/>
      <c r="B864" s="4"/>
      <c r="C864" s="18"/>
      <c r="D864" s="8"/>
      <c r="E864" s="8"/>
      <c r="F864" s="4"/>
      <c r="G864" s="9"/>
      <c r="H864" s="18"/>
      <c r="I864" s="18"/>
      <c r="J864" s="23" t="str">
        <f>IF(OR(ISBLANK(H864),ISBLANK((I864))),"",NETWORKDAYS(H864,I864,Setup!$A$2:$A$30))</f>
        <v/>
      </c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</row>
    <row r="865" spans="1:22">
      <c r="A865" s="4"/>
      <c r="B865" s="4"/>
      <c r="C865" s="18"/>
      <c r="D865" s="8"/>
      <c r="E865" s="8"/>
      <c r="F865" s="4"/>
      <c r="G865" s="9"/>
      <c r="H865" s="18"/>
      <c r="I865" s="18"/>
      <c r="J865" s="23" t="str">
        <f>IF(OR(ISBLANK(H865),ISBLANK((I865))),"",NETWORKDAYS(H865,I865,Setup!$A$2:$A$30))</f>
        <v/>
      </c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</row>
    <row r="866" spans="1:22">
      <c r="A866" s="4"/>
      <c r="B866" s="4"/>
      <c r="C866" s="18"/>
      <c r="D866" s="8"/>
      <c r="E866" s="8"/>
      <c r="F866" s="4"/>
      <c r="G866" s="9"/>
      <c r="H866" s="18"/>
      <c r="I866" s="18"/>
      <c r="J866" s="23" t="str">
        <f>IF(OR(ISBLANK(H866),ISBLANK((I866))),"",NETWORKDAYS(H866,I866,Setup!$A$2:$A$30))</f>
        <v/>
      </c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</row>
    <row r="867" spans="1:22">
      <c r="A867" s="4"/>
      <c r="B867" s="4"/>
      <c r="C867" s="18"/>
      <c r="D867" s="8"/>
      <c r="E867" s="8"/>
      <c r="F867" s="4"/>
      <c r="G867" s="9"/>
      <c r="H867" s="18"/>
      <c r="I867" s="18"/>
      <c r="J867" s="23" t="str">
        <f>IF(OR(ISBLANK(H867),ISBLANK((I867))),"",NETWORKDAYS(H867,I867,Setup!$A$2:$A$30))</f>
        <v/>
      </c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</row>
    <row r="868" spans="1:22">
      <c r="A868" s="4"/>
      <c r="B868" s="4"/>
      <c r="C868" s="18"/>
      <c r="D868" s="8"/>
      <c r="E868" s="8"/>
      <c r="F868" s="4"/>
      <c r="G868" s="9"/>
      <c r="H868" s="18"/>
      <c r="I868" s="18"/>
      <c r="J868" s="23" t="str">
        <f>IF(OR(ISBLANK(H868),ISBLANK((I868))),"",NETWORKDAYS(H868,I868,Setup!$A$2:$A$30))</f>
        <v/>
      </c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</row>
    <row r="869" spans="1:22">
      <c r="A869" s="4"/>
      <c r="B869" s="4"/>
      <c r="C869" s="18"/>
      <c r="D869" s="8"/>
      <c r="E869" s="8"/>
      <c r="F869" s="4"/>
      <c r="G869" s="9"/>
      <c r="H869" s="18"/>
      <c r="I869" s="18"/>
      <c r="J869" s="23" t="str">
        <f>IF(OR(ISBLANK(H869),ISBLANK((I869))),"",NETWORKDAYS(H869,I869,Setup!$A$2:$A$30))</f>
        <v/>
      </c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</row>
    <row r="870" spans="1:22">
      <c r="A870" s="4"/>
      <c r="B870" s="4"/>
      <c r="C870" s="18"/>
      <c r="D870" s="8"/>
      <c r="E870" s="8"/>
      <c r="F870" s="4"/>
      <c r="G870" s="9"/>
      <c r="H870" s="18"/>
      <c r="I870" s="18"/>
      <c r="J870" s="23" t="str">
        <f>IF(OR(ISBLANK(H870),ISBLANK((I870))),"",NETWORKDAYS(H870,I870,Setup!$A$2:$A$30))</f>
        <v/>
      </c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</row>
    <row r="871" spans="1:22">
      <c r="A871" s="4"/>
      <c r="B871" s="4"/>
      <c r="C871" s="18"/>
      <c r="D871" s="8"/>
      <c r="E871" s="8"/>
      <c r="F871" s="4"/>
      <c r="G871" s="9"/>
      <c r="H871" s="18"/>
      <c r="I871" s="18"/>
      <c r="J871" s="23" t="str">
        <f>IF(OR(ISBLANK(H871),ISBLANK((I871))),"",NETWORKDAYS(H871,I871,Setup!$A$2:$A$30))</f>
        <v/>
      </c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</row>
    <row r="872" spans="1:22">
      <c r="A872" s="4"/>
      <c r="B872" s="4"/>
      <c r="C872" s="18"/>
      <c r="D872" s="8"/>
      <c r="E872" s="8"/>
      <c r="F872" s="4"/>
      <c r="G872" s="9"/>
      <c r="H872" s="18"/>
      <c r="I872" s="18"/>
      <c r="J872" s="23" t="str">
        <f>IF(OR(ISBLANK(H872),ISBLANK((I872))),"",NETWORKDAYS(H872,I872,Setup!$A$2:$A$30))</f>
        <v/>
      </c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</row>
    <row r="873" spans="1:22">
      <c r="A873" s="4"/>
      <c r="B873" s="4"/>
      <c r="C873" s="18"/>
      <c r="D873" s="8"/>
      <c r="E873" s="8"/>
      <c r="F873" s="4"/>
      <c r="G873" s="9"/>
      <c r="H873" s="18"/>
      <c r="I873" s="18"/>
      <c r="J873" s="23" t="str">
        <f>IF(OR(ISBLANK(H873),ISBLANK((I873))),"",NETWORKDAYS(H873,I873,Setup!$A$2:$A$30))</f>
        <v/>
      </c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</row>
    <row r="874" spans="1:22">
      <c r="A874" s="4"/>
      <c r="B874" s="4"/>
      <c r="C874" s="18"/>
      <c r="D874" s="8"/>
      <c r="E874" s="8"/>
      <c r="F874" s="4"/>
      <c r="G874" s="9"/>
      <c r="H874" s="18"/>
      <c r="I874" s="18"/>
      <c r="J874" s="23" t="str">
        <f>IF(OR(ISBLANK(H874),ISBLANK((I874))),"",NETWORKDAYS(H874,I874,Setup!$A$2:$A$30))</f>
        <v/>
      </c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</row>
    <row r="875" spans="1:22">
      <c r="A875" s="4"/>
      <c r="B875" s="4"/>
      <c r="C875" s="18"/>
      <c r="D875" s="8"/>
      <c r="E875" s="8"/>
      <c r="F875" s="4"/>
      <c r="G875" s="9"/>
      <c r="H875" s="18"/>
      <c r="I875" s="18"/>
      <c r="J875" s="23" t="str">
        <f>IF(OR(ISBLANK(H875),ISBLANK((I875))),"",NETWORKDAYS(H875,I875,Setup!$A$2:$A$30))</f>
        <v/>
      </c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</row>
    <row r="876" spans="1:22">
      <c r="A876" s="4"/>
      <c r="B876" s="4"/>
      <c r="C876" s="18"/>
      <c r="D876" s="8"/>
      <c r="E876" s="8"/>
      <c r="F876" s="4"/>
      <c r="G876" s="9"/>
      <c r="H876" s="18"/>
      <c r="I876" s="18"/>
      <c r="J876" s="23" t="str">
        <f>IF(OR(ISBLANK(H876),ISBLANK((I876))),"",NETWORKDAYS(H876,I876,Setup!$A$2:$A$30))</f>
        <v/>
      </c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</row>
    <row r="877" spans="1:22">
      <c r="A877" s="4"/>
      <c r="B877" s="4"/>
      <c r="C877" s="18"/>
      <c r="D877" s="8"/>
      <c r="E877" s="8"/>
      <c r="F877" s="4"/>
      <c r="G877" s="9"/>
      <c r="H877" s="18"/>
      <c r="I877" s="18"/>
      <c r="J877" s="23" t="str">
        <f>IF(OR(ISBLANK(H877),ISBLANK((I877))),"",NETWORKDAYS(H877,I877,Setup!$A$2:$A$30))</f>
        <v/>
      </c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</row>
    <row r="878" spans="1:22">
      <c r="A878" s="4"/>
      <c r="B878" s="4"/>
      <c r="C878" s="18"/>
      <c r="D878" s="8"/>
      <c r="E878" s="8"/>
      <c r="F878" s="4"/>
      <c r="G878" s="9"/>
      <c r="H878" s="18"/>
      <c r="I878" s="18"/>
      <c r="J878" s="23" t="str">
        <f>IF(OR(ISBLANK(H878),ISBLANK((I878))),"",NETWORKDAYS(H878,I878,Setup!$A$2:$A$30))</f>
        <v/>
      </c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</row>
    <row r="879" spans="1:22">
      <c r="A879" s="4"/>
      <c r="B879" s="4"/>
      <c r="C879" s="18"/>
      <c r="D879" s="8"/>
      <c r="E879" s="8"/>
      <c r="F879" s="4"/>
      <c r="G879" s="9"/>
      <c r="H879" s="18"/>
      <c r="I879" s="18"/>
      <c r="J879" s="23" t="str">
        <f>IF(OR(ISBLANK(H879),ISBLANK((I879))),"",NETWORKDAYS(H879,I879,Setup!$A$2:$A$30))</f>
        <v/>
      </c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</row>
    <row r="880" spans="1:22">
      <c r="A880" s="4"/>
      <c r="B880" s="4"/>
      <c r="C880" s="18"/>
      <c r="D880" s="8"/>
      <c r="E880" s="8"/>
      <c r="F880" s="4"/>
      <c r="G880" s="9"/>
      <c r="H880" s="18"/>
      <c r="I880" s="18"/>
      <c r="J880" s="23" t="str">
        <f>IF(OR(ISBLANK(H880),ISBLANK((I880))),"",NETWORKDAYS(H880,I880,Setup!$A$2:$A$30))</f>
        <v/>
      </c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</row>
    <row r="881" spans="1:22">
      <c r="A881" s="4"/>
      <c r="B881" s="4"/>
      <c r="C881" s="18"/>
      <c r="D881" s="8"/>
      <c r="E881" s="8"/>
      <c r="F881" s="4"/>
      <c r="G881" s="9"/>
      <c r="H881" s="18"/>
      <c r="I881" s="18"/>
      <c r="J881" s="23" t="str">
        <f>IF(OR(ISBLANK(H881),ISBLANK((I881))),"",NETWORKDAYS(H881,I881,Setup!$A$2:$A$30))</f>
        <v/>
      </c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</row>
    <row r="882" spans="1:22">
      <c r="A882" s="4"/>
      <c r="B882" s="4"/>
      <c r="C882" s="18"/>
      <c r="D882" s="8"/>
      <c r="E882" s="8"/>
      <c r="F882" s="4"/>
      <c r="G882" s="9"/>
      <c r="H882" s="18"/>
      <c r="I882" s="18"/>
      <c r="J882" s="23" t="str">
        <f>IF(OR(ISBLANK(H882),ISBLANK((I882))),"",NETWORKDAYS(H882,I882,Setup!$A$2:$A$30))</f>
        <v/>
      </c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</row>
    <row r="883" spans="1:22">
      <c r="A883" s="4"/>
      <c r="B883" s="4"/>
      <c r="C883" s="18"/>
      <c r="D883" s="8"/>
      <c r="E883" s="8"/>
      <c r="F883" s="4"/>
      <c r="G883" s="9"/>
      <c r="H883" s="18"/>
      <c r="I883" s="18"/>
      <c r="J883" s="23" t="str">
        <f>IF(OR(ISBLANK(H883),ISBLANK((I883))),"",NETWORKDAYS(H883,I883,Setup!$A$2:$A$30))</f>
        <v/>
      </c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</row>
    <row r="884" spans="1:22">
      <c r="A884" s="4"/>
      <c r="B884" s="4"/>
      <c r="C884" s="18"/>
      <c r="D884" s="8"/>
      <c r="E884" s="8"/>
      <c r="F884" s="4"/>
      <c r="G884" s="9"/>
      <c r="H884" s="18"/>
      <c r="I884" s="18"/>
      <c r="J884" s="23" t="str">
        <f>IF(OR(ISBLANK(H884),ISBLANK((I884))),"",NETWORKDAYS(H884,I884,Setup!$A$2:$A$30))</f>
        <v/>
      </c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</row>
    <row r="885" spans="1:22">
      <c r="A885" s="4"/>
      <c r="B885" s="4"/>
      <c r="C885" s="18"/>
      <c r="D885" s="8"/>
      <c r="E885" s="8"/>
      <c r="F885" s="4"/>
      <c r="G885" s="9"/>
      <c r="H885" s="18"/>
      <c r="I885" s="18"/>
      <c r="J885" s="23" t="str">
        <f>IF(OR(ISBLANK(H885),ISBLANK((I885))),"",NETWORKDAYS(H885,I885,Setup!$A$2:$A$30))</f>
        <v/>
      </c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</row>
    <row r="886" spans="1:22">
      <c r="A886" s="4"/>
      <c r="B886" s="4"/>
      <c r="C886" s="18"/>
      <c r="D886" s="8"/>
      <c r="E886" s="8"/>
      <c r="F886" s="4"/>
      <c r="G886" s="9"/>
      <c r="H886" s="18"/>
      <c r="I886" s="18"/>
      <c r="J886" s="23" t="str">
        <f>IF(OR(ISBLANK(H886),ISBLANK((I886))),"",NETWORKDAYS(H886,I886,Setup!$A$2:$A$30))</f>
        <v/>
      </c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</row>
    <row r="887" spans="1:22">
      <c r="A887" s="4"/>
      <c r="B887" s="4"/>
      <c r="C887" s="18"/>
      <c r="D887" s="8"/>
      <c r="E887" s="8"/>
      <c r="F887" s="4"/>
      <c r="G887" s="9"/>
      <c r="H887" s="18"/>
      <c r="I887" s="18"/>
      <c r="J887" s="23" t="str">
        <f>IF(OR(ISBLANK(H887),ISBLANK((I887))),"",NETWORKDAYS(H887,I887,Setup!$A$2:$A$30))</f>
        <v/>
      </c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</row>
    <row r="888" spans="1:22">
      <c r="A888" s="4"/>
      <c r="B888" s="4"/>
      <c r="C888" s="18"/>
      <c r="D888" s="8"/>
      <c r="E888" s="8"/>
      <c r="F888" s="4"/>
      <c r="G888" s="9"/>
      <c r="H888" s="18"/>
      <c r="I888" s="18"/>
      <c r="J888" s="23" t="str">
        <f>IF(OR(ISBLANK(H888),ISBLANK((I888))),"",NETWORKDAYS(H888,I888,Setup!$A$2:$A$30))</f>
        <v/>
      </c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</row>
    <row r="889" spans="1:22">
      <c r="A889" s="4"/>
      <c r="B889" s="4"/>
      <c r="C889" s="18"/>
      <c r="D889" s="8"/>
      <c r="E889" s="8"/>
      <c r="F889" s="4"/>
      <c r="G889" s="9"/>
      <c r="H889" s="18"/>
      <c r="I889" s="18"/>
      <c r="J889" s="23" t="str">
        <f>IF(OR(ISBLANK(H889),ISBLANK((I889))),"",NETWORKDAYS(H889,I889,Setup!$A$2:$A$30))</f>
        <v/>
      </c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</row>
    <row r="890" spans="1:22">
      <c r="A890" s="4"/>
      <c r="B890" s="4"/>
      <c r="C890" s="18"/>
      <c r="D890" s="8"/>
      <c r="E890" s="8"/>
      <c r="F890" s="4"/>
      <c r="G890" s="9"/>
      <c r="H890" s="18"/>
      <c r="I890" s="18"/>
      <c r="J890" s="23" t="str">
        <f>IF(OR(ISBLANK(H890),ISBLANK((I890))),"",NETWORKDAYS(H890,I890,Setup!$A$2:$A$30))</f>
        <v/>
      </c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</row>
    <row r="891" spans="1:22">
      <c r="A891" s="4"/>
      <c r="B891" s="4"/>
      <c r="C891" s="18"/>
      <c r="D891" s="8"/>
      <c r="E891" s="8"/>
      <c r="F891" s="4"/>
      <c r="G891" s="9"/>
      <c r="H891" s="18"/>
      <c r="I891" s="18"/>
      <c r="J891" s="23" t="str">
        <f>IF(OR(ISBLANK(H891),ISBLANK((I891))),"",NETWORKDAYS(H891,I891,Setup!$A$2:$A$30))</f>
        <v/>
      </c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</row>
    <row r="892" spans="1:22">
      <c r="A892" s="4"/>
      <c r="B892" s="4"/>
      <c r="C892" s="18"/>
      <c r="D892" s="8"/>
      <c r="E892" s="8"/>
      <c r="F892" s="4"/>
      <c r="G892" s="9"/>
      <c r="H892" s="18"/>
      <c r="I892" s="18"/>
      <c r="J892" s="23" t="str">
        <f>IF(OR(ISBLANK(H892),ISBLANK((I892))),"",NETWORKDAYS(H892,I892,Setup!$A$2:$A$30))</f>
        <v/>
      </c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</row>
    <row r="893" spans="1:22">
      <c r="A893" s="4"/>
      <c r="B893" s="4"/>
      <c r="C893" s="18"/>
      <c r="D893" s="8"/>
      <c r="E893" s="8"/>
      <c r="F893" s="4"/>
      <c r="G893" s="9"/>
      <c r="H893" s="18"/>
      <c r="I893" s="18"/>
      <c r="J893" s="23" t="str">
        <f>IF(OR(ISBLANK(H893),ISBLANK((I893))),"",NETWORKDAYS(H893,I893,Setup!$A$2:$A$30))</f>
        <v/>
      </c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</row>
    <row r="894" spans="1:22">
      <c r="A894" s="4"/>
      <c r="B894" s="4"/>
      <c r="C894" s="18"/>
      <c r="D894" s="8"/>
      <c r="E894" s="8"/>
      <c r="F894" s="4"/>
      <c r="G894" s="9"/>
      <c r="H894" s="18"/>
      <c r="I894" s="18"/>
      <c r="J894" s="23" t="str">
        <f>IF(OR(ISBLANK(H894),ISBLANK((I894))),"",NETWORKDAYS(H894,I894,Setup!$A$2:$A$30))</f>
        <v/>
      </c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</row>
    <row r="895" spans="1:22">
      <c r="A895" s="4"/>
      <c r="B895" s="4"/>
      <c r="C895" s="18"/>
      <c r="D895" s="8"/>
      <c r="E895" s="8"/>
      <c r="F895" s="4"/>
      <c r="G895" s="9"/>
      <c r="H895" s="18"/>
      <c r="I895" s="18"/>
      <c r="J895" s="23" t="str">
        <f>IF(OR(ISBLANK(H895),ISBLANK((I895))),"",NETWORKDAYS(H895,I895,Setup!$A$2:$A$30))</f>
        <v/>
      </c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</row>
    <row r="896" spans="1:22">
      <c r="A896" s="4"/>
      <c r="B896" s="4"/>
      <c r="C896" s="18"/>
      <c r="D896" s="8"/>
      <c r="E896" s="8"/>
      <c r="F896" s="4"/>
      <c r="G896" s="9"/>
      <c r="H896" s="18"/>
      <c r="I896" s="18"/>
      <c r="J896" s="23" t="str">
        <f>IF(OR(ISBLANK(H896),ISBLANK((I896))),"",NETWORKDAYS(H896,I896,Setup!$A$2:$A$30))</f>
        <v/>
      </c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</row>
    <row r="897" spans="1:22">
      <c r="A897" s="4"/>
      <c r="B897" s="4"/>
      <c r="C897" s="18"/>
      <c r="D897" s="8"/>
      <c r="E897" s="8"/>
      <c r="F897" s="4"/>
      <c r="G897" s="9"/>
      <c r="H897" s="18"/>
      <c r="I897" s="18"/>
      <c r="J897" s="23" t="str">
        <f>IF(OR(ISBLANK(H897),ISBLANK((I897))),"",NETWORKDAYS(H897,I897,Setup!$A$2:$A$30))</f>
        <v/>
      </c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</row>
    <row r="898" spans="1:22">
      <c r="A898" s="4"/>
      <c r="B898" s="4"/>
      <c r="C898" s="18"/>
      <c r="D898" s="8"/>
      <c r="E898" s="8"/>
      <c r="F898" s="4"/>
      <c r="G898" s="9"/>
      <c r="H898" s="18"/>
      <c r="I898" s="18"/>
      <c r="J898" s="23" t="str">
        <f>IF(OR(ISBLANK(H898),ISBLANK((I898))),"",NETWORKDAYS(H898,I898,Setup!$A$2:$A$30))</f>
        <v/>
      </c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</row>
    <row r="899" spans="1:22">
      <c r="A899" s="4"/>
      <c r="B899" s="4"/>
      <c r="C899" s="18"/>
      <c r="D899" s="8"/>
      <c r="E899" s="8"/>
      <c r="F899" s="4"/>
      <c r="G899" s="9"/>
      <c r="H899" s="18"/>
      <c r="I899" s="18"/>
      <c r="J899" s="23" t="str">
        <f>IF(OR(ISBLANK(H899),ISBLANK((I899))),"",NETWORKDAYS(H899,I899,Setup!$A$2:$A$30))</f>
        <v/>
      </c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</row>
    <row r="900" spans="1:22">
      <c r="A900" s="4"/>
      <c r="B900" s="4"/>
      <c r="C900" s="18"/>
      <c r="D900" s="8"/>
      <c r="E900" s="8"/>
      <c r="F900" s="4"/>
      <c r="G900" s="9"/>
      <c r="H900" s="18"/>
      <c r="I900" s="18"/>
      <c r="J900" s="23" t="str">
        <f>IF(OR(ISBLANK(H900),ISBLANK((I900))),"",NETWORKDAYS(H900,I900,Setup!$A$2:$A$30))</f>
        <v/>
      </c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</row>
    <row r="901" spans="1:22">
      <c r="A901" s="4"/>
      <c r="B901" s="4"/>
      <c r="C901" s="18"/>
      <c r="D901" s="8"/>
      <c r="E901" s="8"/>
      <c r="F901" s="4"/>
      <c r="G901" s="9"/>
      <c r="H901" s="18"/>
      <c r="I901" s="18"/>
      <c r="J901" s="23" t="str">
        <f>IF(OR(ISBLANK(H901),ISBLANK((I901))),"",NETWORKDAYS(H901,I901,Setup!$A$2:$A$30))</f>
        <v/>
      </c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</row>
    <row r="902" spans="1:22">
      <c r="A902" s="4"/>
      <c r="B902" s="4"/>
      <c r="C902" s="18"/>
      <c r="D902" s="8"/>
      <c r="E902" s="8"/>
      <c r="F902" s="4"/>
      <c r="G902" s="9"/>
      <c r="H902" s="18"/>
      <c r="I902" s="18"/>
      <c r="J902" s="23" t="str">
        <f>IF(OR(ISBLANK(H902),ISBLANK((I902))),"",NETWORKDAYS(H902,I902,Setup!$A$2:$A$30))</f>
        <v/>
      </c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</row>
    <row r="903" spans="1:22">
      <c r="A903" s="4"/>
      <c r="B903" s="4"/>
      <c r="C903" s="18"/>
      <c r="D903" s="8"/>
      <c r="E903" s="8"/>
      <c r="F903" s="4"/>
      <c r="G903" s="9"/>
      <c r="H903" s="18"/>
      <c r="I903" s="18"/>
      <c r="J903" s="23" t="str">
        <f>IF(OR(ISBLANK(H903),ISBLANK((I903))),"",NETWORKDAYS(H903,I903,Setup!$A$2:$A$30))</f>
        <v/>
      </c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</row>
    <row r="904" spans="1:22">
      <c r="A904" s="4"/>
      <c r="B904" s="4"/>
      <c r="C904" s="18"/>
      <c r="D904" s="8"/>
      <c r="E904" s="8"/>
      <c r="F904" s="4"/>
      <c r="G904" s="9"/>
      <c r="H904" s="18"/>
      <c r="I904" s="18"/>
      <c r="J904" s="23" t="str">
        <f>IF(OR(ISBLANK(H904),ISBLANK((I904))),"",NETWORKDAYS(H904,I904,Setup!$A$2:$A$30))</f>
        <v/>
      </c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</row>
    <row r="905" spans="1:22">
      <c r="A905" s="4"/>
      <c r="B905" s="4"/>
      <c r="C905" s="18"/>
      <c r="D905" s="8"/>
      <c r="E905" s="8"/>
      <c r="F905" s="4"/>
      <c r="G905" s="9"/>
      <c r="H905" s="18"/>
      <c r="I905" s="18"/>
      <c r="J905" s="23" t="str">
        <f>IF(OR(ISBLANK(H905),ISBLANK((I905))),"",NETWORKDAYS(H905,I905,Setup!$A$2:$A$30))</f>
        <v/>
      </c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</row>
    <row r="906" spans="1:22">
      <c r="A906" s="4"/>
      <c r="B906" s="4"/>
      <c r="C906" s="18"/>
      <c r="D906" s="8"/>
      <c r="E906" s="8"/>
      <c r="F906" s="4"/>
      <c r="G906" s="9"/>
      <c r="H906" s="18"/>
      <c r="I906" s="18"/>
      <c r="J906" s="23" t="str">
        <f>IF(OR(ISBLANK(H906),ISBLANK((I906))),"",NETWORKDAYS(H906,I906,Setup!$A$2:$A$30))</f>
        <v/>
      </c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</row>
    <row r="907" spans="1:22">
      <c r="A907" s="4"/>
      <c r="B907" s="4"/>
      <c r="C907" s="18"/>
      <c r="D907" s="8"/>
      <c r="E907" s="8"/>
      <c r="F907" s="4"/>
      <c r="G907" s="9"/>
      <c r="H907" s="18"/>
      <c r="I907" s="18"/>
      <c r="J907" s="23" t="str">
        <f>IF(OR(ISBLANK(H907),ISBLANK((I907))),"",NETWORKDAYS(H907,I907,Setup!$A$2:$A$30))</f>
        <v/>
      </c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</row>
    <row r="908" spans="1:22">
      <c r="A908" s="4"/>
      <c r="B908" s="4"/>
      <c r="C908" s="18"/>
      <c r="D908" s="8"/>
      <c r="E908" s="8"/>
      <c r="F908" s="4"/>
      <c r="G908" s="9"/>
      <c r="H908" s="18"/>
      <c r="I908" s="18"/>
      <c r="J908" s="23" t="str">
        <f>IF(OR(ISBLANK(H908),ISBLANK((I908))),"",NETWORKDAYS(H908,I908,Setup!$A$2:$A$30))</f>
        <v/>
      </c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</row>
    <row r="909" spans="1:22">
      <c r="A909" s="4"/>
      <c r="B909" s="4"/>
      <c r="C909" s="18"/>
      <c r="D909" s="8"/>
      <c r="E909" s="8"/>
      <c r="F909" s="4"/>
      <c r="G909" s="9"/>
      <c r="H909" s="18"/>
      <c r="I909" s="18"/>
      <c r="J909" s="23" t="str">
        <f>IF(OR(ISBLANK(H909),ISBLANK((I909))),"",NETWORKDAYS(H909,I909,Setup!$A$2:$A$30))</f>
        <v/>
      </c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</row>
    <row r="910" spans="1:22">
      <c r="A910" s="4"/>
      <c r="B910" s="4"/>
      <c r="C910" s="18"/>
      <c r="D910" s="8"/>
      <c r="E910" s="8"/>
      <c r="F910" s="4"/>
      <c r="G910" s="9"/>
      <c r="H910" s="18"/>
      <c r="I910" s="18"/>
      <c r="J910" s="23" t="str">
        <f>IF(OR(ISBLANK(H910),ISBLANK((I910))),"",NETWORKDAYS(H910,I910,Setup!$A$2:$A$30))</f>
        <v/>
      </c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</row>
    <row r="911" spans="1:22">
      <c r="A911" s="4"/>
      <c r="B911" s="4"/>
      <c r="C911" s="18"/>
      <c r="D911" s="8"/>
      <c r="E911" s="8"/>
      <c r="F911" s="4"/>
      <c r="G911" s="9"/>
      <c r="H911" s="18"/>
      <c r="I911" s="18"/>
      <c r="J911" s="23" t="str">
        <f>IF(OR(ISBLANK(H911),ISBLANK((I911))),"",NETWORKDAYS(H911,I911,Setup!$A$2:$A$30))</f>
        <v/>
      </c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</row>
    <row r="912" spans="1:22">
      <c r="A912" s="4"/>
      <c r="B912" s="4"/>
      <c r="C912" s="18"/>
      <c r="D912" s="8"/>
      <c r="E912" s="8"/>
      <c r="F912" s="4"/>
      <c r="G912" s="9"/>
      <c r="H912" s="18"/>
      <c r="I912" s="18"/>
      <c r="J912" s="23" t="str">
        <f>IF(OR(ISBLANK(H912),ISBLANK((I912))),"",NETWORKDAYS(H912,I912,Setup!$A$2:$A$30))</f>
        <v/>
      </c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</row>
    <row r="913" spans="1:22">
      <c r="A913" s="4"/>
      <c r="B913" s="4"/>
      <c r="C913" s="18"/>
      <c r="D913" s="8"/>
      <c r="E913" s="8"/>
      <c r="F913" s="4"/>
      <c r="G913" s="9"/>
      <c r="H913" s="18"/>
      <c r="I913" s="18"/>
      <c r="J913" s="23" t="str">
        <f>IF(OR(ISBLANK(H913),ISBLANK((I913))),"",NETWORKDAYS(H913,I913,Setup!$A$2:$A$30))</f>
        <v/>
      </c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</row>
    <row r="914" spans="1:22">
      <c r="A914" s="4"/>
      <c r="B914" s="4"/>
      <c r="C914" s="18"/>
      <c r="D914" s="8"/>
      <c r="E914" s="8"/>
      <c r="F914" s="4"/>
      <c r="G914" s="9"/>
      <c r="H914" s="18"/>
      <c r="I914" s="18"/>
      <c r="J914" s="23" t="str">
        <f>IF(OR(ISBLANK(H914),ISBLANK((I914))),"",NETWORKDAYS(H914,I914,Setup!$A$2:$A$30))</f>
        <v/>
      </c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</row>
    <row r="915" spans="1:22">
      <c r="A915" s="4"/>
      <c r="B915" s="4"/>
      <c r="C915" s="18"/>
      <c r="D915" s="8"/>
      <c r="E915" s="8"/>
      <c r="F915" s="4"/>
      <c r="G915" s="9"/>
      <c r="H915" s="18"/>
      <c r="I915" s="18"/>
      <c r="J915" s="23" t="str">
        <f>IF(OR(ISBLANK(H915),ISBLANK((I915))),"",NETWORKDAYS(H915,I915,Setup!$A$2:$A$30))</f>
        <v/>
      </c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</row>
    <row r="916" spans="1:22">
      <c r="A916" s="4"/>
      <c r="B916" s="4"/>
      <c r="C916" s="18"/>
      <c r="D916" s="8"/>
      <c r="E916" s="8"/>
      <c r="F916" s="4"/>
      <c r="G916" s="9"/>
      <c r="H916" s="18"/>
      <c r="I916" s="18"/>
      <c r="J916" s="23" t="str">
        <f>IF(OR(ISBLANK(H916),ISBLANK((I916))),"",NETWORKDAYS(H916,I916,Setup!$A$2:$A$30))</f>
        <v/>
      </c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</row>
    <row r="917" spans="1:22">
      <c r="A917" s="4"/>
      <c r="B917" s="4"/>
      <c r="C917" s="18"/>
      <c r="D917" s="8"/>
      <c r="E917" s="8"/>
      <c r="F917" s="4"/>
      <c r="G917" s="9"/>
      <c r="H917" s="18"/>
      <c r="I917" s="18"/>
      <c r="J917" s="23" t="str">
        <f>IF(OR(ISBLANK(H917),ISBLANK((I917))),"",NETWORKDAYS(H917,I917,Setup!$A$2:$A$30))</f>
        <v/>
      </c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</row>
    <row r="918" spans="1:22">
      <c r="A918" s="4"/>
      <c r="B918" s="4"/>
      <c r="C918" s="18"/>
      <c r="D918" s="8"/>
      <c r="E918" s="8"/>
      <c r="F918" s="4"/>
      <c r="G918" s="9"/>
      <c r="H918" s="18"/>
      <c r="I918" s="18"/>
      <c r="J918" s="23" t="str">
        <f>IF(OR(ISBLANK(H918),ISBLANK((I918))),"",NETWORKDAYS(H918,I918,Setup!$A$2:$A$30))</f>
        <v/>
      </c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</row>
    <row r="919" spans="1:22">
      <c r="A919" s="4"/>
      <c r="B919" s="4"/>
      <c r="C919" s="18"/>
      <c r="D919" s="8"/>
      <c r="E919" s="8"/>
      <c r="F919" s="4"/>
      <c r="G919" s="9"/>
      <c r="H919" s="18"/>
      <c r="I919" s="18"/>
      <c r="J919" s="23" t="str">
        <f>IF(OR(ISBLANK(H919),ISBLANK((I919))),"",NETWORKDAYS(H919,I919,Setup!$A$2:$A$30))</f>
        <v/>
      </c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</row>
    <row r="920" spans="1:22">
      <c r="A920" s="4"/>
      <c r="B920" s="4"/>
      <c r="C920" s="18"/>
      <c r="D920" s="8"/>
      <c r="E920" s="8"/>
      <c r="F920" s="4"/>
      <c r="G920" s="9"/>
      <c r="H920" s="18"/>
      <c r="I920" s="18"/>
      <c r="J920" s="23" t="str">
        <f>IF(OR(ISBLANK(H920),ISBLANK((I920))),"",NETWORKDAYS(H920,I920,Setup!$A$2:$A$30))</f>
        <v/>
      </c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</row>
    <row r="921" spans="1:22">
      <c r="A921" s="4"/>
      <c r="B921" s="4"/>
      <c r="C921" s="18"/>
      <c r="D921" s="8"/>
      <c r="E921" s="8"/>
      <c r="F921" s="4"/>
      <c r="G921" s="9"/>
      <c r="H921" s="18"/>
      <c r="I921" s="18"/>
      <c r="J921" s="23" t="str">
        <f>IF(OR(ISBLANK(H921),ISBLANK((I921))),"",NETWORKDAYS(H921,I921,Setup!$A$2:$A$30))</f>
        <v/>
      </c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</row>
    <row r="922" spans="1:22">
      <c r="A922" s="4"/>
      <c r="B922" s="4"/>
      <c r="C922" s="18"/>
      <c r="D922" s="8"/>
      <c r="E922" s="8"/>
      <c r="F922" s="4"/>
      <c r="G922" s="9"/>
      <c r="H922" s="18"/>
      <c r="I922" s="18"/>
      <c r="J922" s="23" t="str">
        <f>IF(OR(ISBLANK(H922),ISBLANK((I922))),"",NETWORKDAYS(H922,I922,Setup!$A$2:$A$30))</f>
        <v/>
      </c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</row>
    <row r="923" spans="1:22">
      <c r="A923" s="4"/>
      <c r="B923" s="4"/>
      <c r="C923" s="18"/>
      <c r="D923" s="8"/>
      <c r="E923" s="8"/>
      <c r="F923" s="4"/>
      <c r="G923" s="9"/>
      <c r="H923" s="18"/>
      <c r="I923" s="18"/>
      <c r="J923" s="23" t="str">
        <f>IF(OR(ISBLANK(H923),ISBLANK((I923))),"",NETWORKDAYS(H923,I923,Setup!$A$2:$A$30))</f>
        <v/>
      </c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</row>
    <row r="924" spans="1:22">
      <c r="A924" s="4"/>
      <c r="B924" s="4"/>
      <c r="C924" s="18"/>
      <c r="D924" s="8"/>
      <c r="E924" s="8"/>
      <c r="F924" s="4"/>
      <c r="G924" s="9"/>
      <c r="H924" s="18"/>
      <c r="I924" s="18"/>
      <c r="J924" s="23" t="str">
        <f>IF(OR(ISBLANK(H924),ISBLANK((I924))),"",NETWORKDAYS(H924,I924,Setup!$A$2:$A$30))</f>
        <v/>
      </c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</row>
    <row r="925" spans="1:22">
      <c r="A925" s="4"/>
      <c r="B925" s="4"/>
      <c r="C925" s="18"/>
      <c r="D925" s="8"/>
      <c r="E925" s="8"/>
      <c r="F925" s="4"/>
      <c r="G925" s="9"/>
      <c r="H925" s="18"/>
      <c r="I925" s="18"/>
      <c r="J925" s="23" t="str">
        <f>IF(OR(ISBLANK(H925),ISBLANK((I925))),"",NETWORKDAYS(H925,I925,Setup!$A$2:$A$30))</f>
        <v/>
      </c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</row>
    <row r="926" spans="1:22">
      <c r="A926" s="4"/>
      <c r="B926" s="4"/>
      <c r="C926" s="18"/>
      <c r="D926" s="8"/>
      <c r="E926" s="8"/>
      <c r="F926" s="4"/>
      <c r="G926" s="9"/>
      <c r="H926" s="18"/>
      <c r="I926" s="18"/>
      <c r="J926" s="23" t="str">
        <f>IF(OR(ISBLANK(H926),ISBLANK((I926))),"",NETWORKDAYS(H926,I926,Setup!$A$2:$A$30))</f>
        <v/>
      </c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</row>
    <row r="927" spans="1:22">
      <c r="A927" s="4"/>
      <c r="B927" s="4"/>
      <c r="C927" s="18"/>
      <c r="D927" s="8"/>
      <c r="E927" s="8"/>
      <c r="F927" s="4"/>
      <c r="G927" s="9"/>
      <c r="H927" s="18"/>
      <c r="I927" s="18"/>
      <c r="J927" s="23" t="str">
        <f>IF(OR(ISBLANK(H927),ISBLANK((I927))),"",NETWORKDAYS(H927,I927,Setup!$A$2:$A$30))</f>
        <v/>
      </c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</row>
    <row r="928" spans="1:22">
      <c r="A928" s="4"/>
      <c r="B928" s="4"/>
      <c r="C928" s="18"/>
      <c r="D928" s="8"/>
      <c r="E928" s="8"/>
      <c r="F928" s="4"/>
      <c r="G928" s="9"/>
      <c r="H928" s="18"/>
      <c r="I928" s="18"/>
      <c r="J928" s="23" t="str">
        <f>IF(OR(ISBLANK(H928),ISBLANK((I928))),"",NETWORKDAYS(H928,I928,Setup!$A$2:$A$30))</f>
        <v/>
      </c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</row>
    <row r="929" spans="1:22">
      <c r="A929" s="4"/>
      <c r="B929" s="4"/>
      <c r="C929" s="18"/>
      <c r="D929" s="8"/>
      <c r="E929" s="8"/>
      <c r="F929" s="4"/>
      <c r="G929" s="9"/>
      <c r="H929" s="18"/>
      <c r="I929" s="18"/>
      <c r="J929" s="23" t="str">
        <f>IF(OR(ISBLANK(H929),ISBLANK((I929))),"",NETWORKDAYS(H929,I929,Setup!$A$2:$A$30))</f>
        <v/>
      </c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</row>
    <row r="930" spans="1:22">
      <c r="A930" s="4"/>
      <c r="B930" s="4"/>
      <c r="C930" s="18"/>
      <c r="D930" s="8"/>
      <c r="E930" s="8"/>
      <c r="F930" s="4"/>
      <c r="G930" s="9"/>
      <c r="H930" s="18"/>
      <c r="I930" s="18"/>
      <c r="J930" s="23" t="str">
        <f>IF(OR(ISBLANK(H930),ISBLANK((I930))),"",NETWORKDAYS(H930,I930,Setup!$A$2:$A$30))</f>
        <v/>
      </c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</row>
    <row r="931" spans="1:22">
      <c r="A931" s="4"/>
      <c r="B931" s="4"/>
      <c r="C931" s="18"/>
      <c r="D931" s="8"/>
      <c r="E931" s="8"/>
      <c r="F931" s="4"/>
      <c r="G931" s="9"/>
      <c r="H931" s="18"/>
      <c r="I931" s="18"/>
      <c r="J931" s="23" t="str">
        <f>IF(OR(ISBLANK(H931),ISBLANK((I931))),"",NETWORKDAYS(H931,I931,Setup!$A$2:$A$30))</f>
        <v/>
      </c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</row>
    <row r="932" spans="1:22">
      <c r="A932" s="4"/>
      <c r="B932" s="4"/>
      <c r="C932" s="18"/>
      <c r="D932" s="8"/>
      <c r="E932" s="8"/>
      <c r="F932" s="4"/>
      <c r="G932" s="9"/>
      <c r="H932" s="18"/>
      <c r="I932" s="18"/>
      <c r="J932" s="23" t="str">
        <f>IF(OR(ISBLANK(H932),ISBLANK((I932))),"",NETWORKDAYS(H932,I932,Setup!$A$2:$A$30))</f>
        <v/>
      </c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</row>
    <row r="933" spans="1:22">
      <c r="A933" s="4"/>
      <c r="B933" s="4"/>
      <c r="C933" s="18"/>
      <c r="D933" s="8"/>
      <c r="E933" s="8"/>
      <c r="F933" s="4"/>
      <c r="G933" s="9"/>
      <c r="H933" s="18"/>
      <c r="I933" s="18"/>
      <c r="J933" s="23" t="str">
        <f>IF(OR(ISBLANK(H933),ISBLANK((I933))),"",NETWORKDAYS(H933,I933,Setup!$A$2:$A$30))</f>
        <v/>
      </c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</row>
    <row r="934" spans="1:22">
      <c r="A934" s="4"/>
      <c r="B934" s="4"/>
      <c r="C934" s="18"/>
      <c r="D934" s="8"/>
      <c r="E934" s="8"/>
      <c r="F934" s="4"/>
      <c r="G934" s="9"/>
      <c r="H934" s="18"/>
      <c r="I934" s="18"/>
      <c r="J934" s="23" t="str">
        <f>IF(OR(ISBLANK(H934),ISBLANK((I934))),"",NETWORKDAYS(H934,I934,Setup!$A$2:$A$30))</f>
        <v/>
      </c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</row>
    <row r="935" spans="1:22">
      <c r="A935" s="4"/>
      <c r="B935" s="4"/>
      <c r="C935" s="18"/>
      <c r="D935" s="8"/>
      <c r="E935" s="8"/>
      <c r="F935" s="4"/>
      <c r="G935" s="9"/>
      <c r="H935" s="18"/>
      <c r="I935" s="18"/>
      <c r="J935" s="23" t="str">
        <f>IF(OR(ISBLANK(H935),ISBLANK((I935))),"",NETWORKDAYS(H935,I935,Setup!$A$2:$A$30))</f>
        <v/>
      </c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</row>
    <row r="936" spans="1:22">
      <c r="A936" s="4"/>
      <c r="B936" s="4"/>
      <c r="C936" s="18"/>
      <c r="D936" s="8"/>
      <c r="E936" s="8"/>
      <c r="F936" s="4"/>
      <c r="G936" s="9"/>
      <c r="H936" s="18"/>
      <c r="I936" s="18"/>
      <c r="J936" s="23" t="str">
        <f>IF(OR(ISBLANK(H936),ISBLANK((I936))),"",NETWORKDAYS(H936,I936,Setup!$A$2:$A$30))</f>
        <v/>
      </c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</row>
    <row r="937" spans="1:22">
      <c r="A937" s="4"/>
      <c r="B937" s="4"/>
      <c r="C937" s="18"/>
      <c r="D937" s="8"/>
      <c r="E937" s="8"/>
      <c r="F937" s="4"/>
      <c r="G937" s="9"/>
      <c r="H937" s="18"/>
      <c r="I937" s="18"/>
      <c r="J937" s="23" t="str">
        <f>IF(OR(ISBLANK(H937),ISBLANK((I937))),"",NETWORKDAYS(H937,I937,Setup!$A$2:$A$30))</f>
        <v/>
      </c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</row>
    <row r="938" spans="1:22">
      <c r="A938" s="4"/>
      <c r="B938" s="4"/>
      <c r="C938" s="18"/>
      <c r="D938" s="8"/>
      <c r="E938" s="8"/>
      <c r="F938" s="4"/>
      <c r="G938" s="9"/>
      <c r="H938" s="18"/>
      <c r="I938" s="18"/>
      <c r="J938" s="23" t="str">
        <f>IF(OR(ISBLANK(H938),ISBLANK((I938))),"",NETWORKDAYS(H938,I938,Setup!$A$2:$A$30))</f>
        <v/>
      </c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</row>
    <row r="939" spans="1:22">
      <c r="A939" s="4"/>
      <c r="B939" s="4"/>
      <c r="C939" s="18"/>
      <c r="D939" s="8"/>
      <c r="E939" s="8"/>
      <c r="F939" s="4"/>
      <c r="G939" s="9"/>
      <c r="H939" s="18"/>
      <c r="I939" s="18"/>
      <c r="J939" s="23" t="str">
        <f>IF(OR(ISBLANK(H939),ISBLANK((I939))),"",NETWORKDAYS(H939,I939,Setup!$A$2:$A$30))</f>
        <v/>
      </c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</row>
    <row r="940" spans="1:22">
      <c r="A940" s="4"/>
      <c r="B940" s="4"/>
      <c r="C940" s="18"/>
      <c r="D940" s="8"/>
      <c r="E940" s="8"/>
      <c r="F940" s="4"/>
      <c r="G940" s="9"/>
      <c r="H940" s="18"/>
      <c r="I940" s="18"/>
      <c r="J940" s="23" t="str">
        <f>IF(OR(ISBLANK(H940),ISBLANK((I940))),"",NETWORKDAYS(H940,I940,Setup!$A$2:$A$30))</f>
        <v/>
      </c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</row>
    <row r="941" spans="1:22">
      <c r="A941" s="4"/>
      <c r="B941" s="4"/>
      <c r="C941" s="18"/>
      <c r="D941" s="8"/>
      <c r="E941" s="8"/>
      <c r="F941" s="4"/>
      <c r="G941" s="9"/>
      <c r="H941" s="18"/>
      <c r="I941" s="18"/>
      <c r="J941" s="23" t="str">
        <f>IF(OR(ISBLANK(H941),ISBLANK((I941))),"",NETWORKDAYS(H941,I941,Setup!$A$2:$A$30))</f>
        <v/>
      </c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</row>
    <row r="942" spans="1:22">
      <c r="A942" s="4"/>
      <c r="B942" s="4"/>
      <c r="C942" s="18"/>
      <c r="D942" s="8"/>
      <c r="E942" s="8"/>
      <c r="F942" s="4"/>
      <c r="G942" s="9"/>
      <c r="H942" s="18"/>
      <c r="I942" s="18"/>
      <c r="J942" s="23" t="str">
        <f>IF(OR(ISBLANK(H942),ISBLANK((I942))),"",NETWORKDAYS(H942,I942,Setup!$A$2:$A$30))</f>
        <v/>
      </c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</row>
    <row r="943" spans="1:22">
      <c r="A943" s="4"/>
      <c r="B943" s="4"/>
      <c r="C943" s="18"/>
      <c r="D943" s="8"/>
      <c r="E943" s="8"/>
      <c r="F943" s="4"/>
      <c r="G943" s="9"/>
      <c r="H943" s="18"/>
      <c r="I943" s="18"/>
      <c r="J943" s="23" t="str">
        <f>IF(OR(ISBLANK(H943),ISBLANK((I943))),"",NETWORKDAYS(H943,I943,Setup!$A$2:$A$30))</f>
        <v/>
      </c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</row>
    <row r="944" spans="1:22">
      <c r="A944" s="4"/>
      <c r="B944" s="4"/>
      <c r="C944" s="18"/>
      <c r="D944" s="8"/>
      <c r="E944" s="8"/>
      <c r="F944" s="4"/>
      <c r="G944" s="9"/>
      <c r="H944" s="18"/>
      <c r="I944" s="18"/>
      <c r="J944" s="23" t="str">
        <f>IF(OR(ISBLANK(H944),ISBLANK((I944))),"",NETWORKDAYS(H944,I944,Setup!$A$2:$A$30))</f>
        <v/>
      </c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</row>
    <row r="945" spans="1:22">
      <c r="A945" s="4"/>
      <c r="B945" s="4"/>
      <c r="C945" s="18"/>
      <c r="D945" s="8"/>
      <c r="E945" s="8"/>
      <c r="F945" s="4"/>
      <c r="G945" s="9"/>
      <c r="H945" s="18"/>
      <c r="I945" s="18"/>
      <c r="J945" s="23" t="str">
        <f>IF(OR(ISBLANK(H945),ISBLANK((I945))),"",NETWORKDAYS(H945,I945,Setup!$A$2:$A$30))</f>
        <v/>
      </c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</row>
    <row r="946" spans="1:22">
      <c r="A946" s="4"/>
      <c r="B946" s="4"/>
      <c r="C946" s="18"/>
      <c r="D946" s="8"/>
      <c r="E946" s="8"/>
      <c r="F946" s="4"/>
      <c r="G946" s="9"/>
      <c r="H946" s="18"/>
      <c r="I946" s="18"/>
      <c r="J946" s="23" t="str">
        <f>IF(OR(ISBLANK(H946),ISBLANK((I946))),"",NETWORKDAYS(H946,I946,Setup!$A$2:$A$30))</f>
        <v/>
      </c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</row>
    <row r="947" spans="1:22">
      <c r="A947" s="4"/>
      <c r="B947" s="4"/>
      <c r="C947" s="18"/>
      <c r="D947" s="8"/>
      <c r="E947" s="8"/>
      <c r="F947" s="4"/>
      <c r="G947" s="9"/>
      <c r="H947" s="18"/>
      <c r="I947" s="18"/>
      <c r="J947" s="23" t="str">
        <f>IF(OR(ISBLANK(H947),ISBLANK((I947))),"",NETWORKDAYS(H947,I947,Setup!$A$2:$A$30))</f>
        <v/>
      </c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</row>
    <row r="948" spans="1:22">
      <c r="A948" s="4"/>
      <c r="B948" s="4"/>
      <c r="C948" s="18"/>
      <c r="D948" s="8"/>
      <c r="E948" s="8"/>
      <c r="F948" s="4"/>
      <c r="G948" s="9"/>
      <c r="H948" s="18"/>
      <c r="I948" s="18"/>
      <c r="J948" s="23" t="str">
        <f>IF(OR(ISBLANK(H948),ISBLANK((I948))),"",NETWORKDAYS(H948,I948,Setup!$A$2:$A$30))</f>
        <v/>
      </c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</row>
    <row r="949" spans="1:22">
      <c r="A949" s="4"/>
      <c r="B949" s="4"/>
      <c r="C949" s="18"/>
      <c r="D949" s="8"/>
      <c r="E949" s="8"/>
      <c r="F949" s="4"/>
      <c r="G949" s="9"/>
      <c r="H949" s="18"/>
      <c r="I949" s="18"/>
      <c r="J949" s="23" t="str">
        <f>IF(OR(ISBLANK(H949),ISBLANK((I949))),"",NETWORKDAYS(H949,I949,Setup!$A$2:$A$30))</f>
        <v/>
      </c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</row>
    <row r="950" spans="1:22">
      <c r="A950" s="4"/>
      <c r="B950" s="4"/>
      <c r="C950" s="18"/>
      <c r="D950" s="8"/>
      <c r="E950" s="8"/>
      <c r="F950" s="4"/>
      <c r="G950" s="9"/>
      <c r="H950" s="18"/>
      <c r="I950" s="18"/>
      <c r="J950" s="23" t="str">
        <f>IF(OR(ISBLANK(H950),ISBLANK((I950))),"",NETWORKDAYS(H950,I950,Setup!$A$2:$A$30))</f>
        <v/>
      </c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</row>
    <row r="951" spans="1:22">
      <c r="A951" s="4"/>
      <c r="B951" s="4"/>
      <c r="C951" s="18"/>
      <c r="D951" s="8"/>
      <c r="E951" s="8"/>
      <c r="F951" s="4"/>
      <c r="G951" s="9"/>
      <c r="H951" s="18"/>
      <c r="I951" s="18"/>
      <c r="J951" s="23" t="str">
        <f>IF(OR(ISBLANK(H951),ISBLANK((I951))),"",NETWORKDAYS(H951,I951,Setup!$A$2:$A$30))</f>
        <v/>
      </c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</row>
    <row r="952" spans="1:22">
      <c r="A952" s="4"/>
      <c r="B952" s="4"/>
      <c r="C952" s="18"/>
      <c r="D952" s="8"/>
      <c r="E952" s="8"/>
      <c r="F952" s="4"/>
      <c r="G952" s="9"/>
      <c r="H952" s="18"/>
      <c r="I952" s="18"/>
      <c r="J952" s="23" t="str">
        <f>IF(OR(ISBLANK(H952),ISBLANK((I952))),"",NETWORKDAYS(H952,I952,Setup!$A$2:$A$30))</f>
        <v/>
      </c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</row>
    <row r="953" spans="1:22">
      <c r="A953" s="4"/>
      <c r="B953" s="4"/>
      <c r="C953" s="18"/>
      <c r="D953" s="8"/>
      <c r="E953" s="8"/>
      <c r="F953" s="4"/>
      <c r="G953" s="9"/>
      <c r="H953" s="18"/>
      <c r="I953" s="18"/>
      <c r="J953" s="23" t="str">
        <f>IF(OR(ISBLANK(H953),ISBLANK((I953))),"",NETWORKDAYS(H953,I953,Setup!$A$2:$A$30))</f>
        <v/>
      </c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</row>
    <row r="954" spans="1:22">
      <c r="A954" s="4"/>
      <c r="B954" s="4"/>
      <c r="C954" s="18"/>
      <c r="D954" s="8"/>
      <c r="E954" s="8"/>
      <c r="F954" s="4"/>
      <c r="G954" s="9"/>
      <c r="H954" s="18"/>
      <c r="I954" s="18"/>
      <c r="J954" s="23" t="str">
        <f>IF(OR(ISBLANK(H954),ISBLANK((I954))),"",NETWORKDAYS(H954,I954,Setup!$A$2:$A$30))</f>
        <v/>
      </c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</row>
    <row r="955" spans="1:22">
      <c r="A955" s="4"/>
      <c r="B955" s="4"/>
      <c r="C955" s="18"/>
      <c r="D955" s="8"/>
      <c r="E955" s="8"/>
      <c r="F955" s="4"/>
      <c r="G955" s="9"/>
      <c r="H955" s="18"/>
      <c r="I955" s="18"/>
      <c r="J955" s="23" t="str">
        <f>IF(OR(ISBLANK(H955),ISBLANK((I955))),"",NETWORKDAYS(H955,I955,Setup!$A$2:$A$30))</f>
        <v/>
      </c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</row>
    <row r="956" spans="1:22">
      <c r="A956" s="4"/>
      <c r="B956" s="4"/>
      <c r="C956" s="18"/>
      <c r="D956" s="8"/>
      <c r="E956" s="8"/>
      <c r="F956" s="4"/>
      <c r="G956" s="9"/>
      <c r="H956" s="18"/>
      <c r="I956" s="18"/>
      <c r="J956" s="23" t="str">
        <f>IF(OR(ISBLANK(H956),ISBLANK((I956))),"",NETWORKDAYS(H956,I956,Setup!$A$2:$A$30))</f>
        <v/>
      </c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</row>
    <row r="957" spans="1:22">
      <c r="A957" s="4"/>
      <c r="B957" s="4"/>
      <c r="C957" s="18"/>
      <c r="D957" s="8"/>
      <c r="E957" s="8"/>
      <c r="F957" s="4"/>
      <c r="G957" s="9"/>
      <c r="H957" s="18"/>
      <c r="I957" s="18"/>
      <c r="J957" s="23" t="str">
        <f>IF(OR(ISBLANK(H957),ISBLANK((I957))),"",NETWORKDAYS(H957,I957,Setup!$A$2:$A$30))</f>
        <v/>
      </c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</row>
    <row r="958" spans="1:22">
      <c r="A958" s="4"/>
      <c r="B958" s="4"/>
      <c r="C958" s="18"/>
      <c r="D958" s="8"/>
      <c r="E958" s="8"/>
      <c r="F958" s="4"/>
      <c r="G958" s="9"/>
      <c r="H958" s="18"/>
      <c r="I958" s="18"/>
      <c r="J958" s="23" t="str">
        <f>IF(OR(ISBLANK(H958),ISBLANK((I958))),"",NETWORKDAYS(H958,I958,Setup!$A$2:$A$30))</f>
        <v/>
      </c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</row>
    <row r="959" spans="1:22">
      <c r="A959" s="4"/>
      <c r="B959" s="4"/>
      <c r="C959" s="18"/>
      <c r="D959" s="8"/>
      <c r="E959" s="8"/>
      <c r="F959" s="4"/>
      <c r="G959" s="9"/>
      <c r="H959" s="18"/>
      <c r="I959" s="18"/>
      <c r="J959" s="23" t="str">
        <f>IF(OR(ISBLANK(H959),ISBLANK((I959))),"",NETWORKDAYS(H959,I959,Setup!$A$2:$A$30))</f>
        <v/>
      </c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</row>
    <row r="960" spans="1:22">
      <c r="A960" s="4"/>
      <c r="B960" s="4"/>
      <c r="C960" s="18"/>
      <c r="D960" s="8"/>
      <c r="E960" s="8"/>
      <c r="F960" s="4"/>
      <c r="G960" s="9"/>
      <c r="H960" s="18"/>
      <c r="I960" s="18"/>
      <c r="J960" s="23" t="str">
        <f>IF(OR(ISBLANK(H960),ISBLANK((I960))),"",NETWORKDAYS(H960,I960,Setup!$A$2:$A$30))</f>
        <v/>
      </c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</row>
    <row r="961" spans="1:22">
      <c r="A961" s="4"/>
      <c r="B961" s="4"/>
      <c r="C961" s="18"/>
      <c r="D961" s="8"/>
      <c r="E961" s="8"/>
      <c r="F961" s="4"/>
      <c r="G961" s="9"/>
      <c r="H961" s="18"/>
      <c r="I961" s="18"/>
      <c r="J961" s="23" t="str">
        <f>IF(OR(ISBLANK(H961),ISBLANK((I961))),"",NETWORKDAYS(H961,I961,Setup!$A$2:$A$30))</f>
        <v/>
      </c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</row>
    <row r="962" spans="1:22">
      <c r="A962" s="4"/>
      <c r="B962" s="4"/>
      <c r="C962" s="18"/>
      <c r="D962" s="8"/>
      <c r="E962" s="8"/>
      <c r="F962" s="4"/>
      <c r="G962" s="9"/>
      <c r="H962" s="18"/>
      <c r="I962" s="18"/>
      <c r="J962" s="23" t="str">
        <f>IF(OR(ISBLANK(H962),ISBLANK((I962))),"",NETWORKDAYS(H962,I962,Setup!$A$2:$A$30))</f>
        <v/>
      </c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</row>
    <row r="963" spans="1:22">
      <c r="A963" s="4"/>
      <c r="B963" s="4"/>
      <c r="C963" s="18"/>
      <c r="D963" s="8"/>
      <c r="E963" s="8"/>
      <c r="F963" s="4"/>
      <c r="G963" s="9"/>
      <c r="H963" s="18"/>
      <c r="I963" s="18"/>
      <c r="J963" s="23" t="str">
        <f>IF(OR(ISBLANK(H963),ISBLANK((I963))),"",NETWORKDAYS(H963,I963,Setup!$A$2:$A$30))</f>
        <v/>
      </c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</row>
    <row r="964" spans="1:22">
      <c r="A964" s="4"/>
      <c r="B964" s="4"/>
      <c r="C964" s="18"/>
      <c r="D964" s="8"/>
      <c r="E964" s="8"/>
      <c r="F964" s="4"/>
      <c r="G964" s="9"/>
      <c r="H964" s="18"/>
      <c r="I964" s="18"/>
      <c r="J964" s="23" t="str">
        <f>IF(OR(ISBLANK(H964),ISBLANK((I964))),"",NETWORKDAYS(H964,I964,Setup!$A$2:$A$30))</f>
        <v/>
      </c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</row>
    <row r="965" spans="1:22">
      <c r="A965" s="4"/>
      <c r="B965" s="4"/>
      <c r="C965" s="18"/>
      <c r="D965" s="8"/>
      <c r="E965" s="8"/>
      <c r="F965" s="4"/>
      <c r="G965" s="9"/>
      <c r="H965" s="18"/>
      <c r="I965" s="18"/>
      <c r="J965" s="23" t="str">
        <f>IF(OR(ISBLANK(H965),ISBLANK((I965))),"",NETWORKDAYS(H965,I965,Setup!$A$2:$A$30))</f>
        <v/>
      </c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</row>
    <row r="966" spans="1:22">
      <c r="A966" s="4"/>
      <c r="B966" s="4"/>
      <c r="C966" s="18"/>
      <c r="D966" s="8"/>
      <c r="E966" s="8"/>
      <c r="F966" s="4"/>
      <c r="G966" s="9"/>
      <c r="H966" s="18"/>
      <c r="I966" s="18"/>
      <c r="J966" s="23" t="str">
        <f>IF(OR(ISBLANK(H966),ISBLANK((I966))),"",NETWORKDAYS(H966,I966,Setup!$A$2:$A$30))</f>
        <v/>
      </c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</row>
    <row r="967" spans="1:22">
      <c r="A967" s="4"/>
      <c r="B967" s="4"/>
      <c r="C967" s="18"/>
      <c r="D967" s="8"/>
      <c r="E967" s="8"/>
      <c r="F967" s="4"/>
      <c r="G967" s="9"/>
      <c r="H967" s="18"/>
      <c r="I967" s="18"/>
      <c r="J967" s="23" t="str">
        <f>IF(OR(ISBLANK(H967),ISBLANK((I967))),"",NETWORKDAYS(H967,I967,Setup!$A$2:$A$30))</f>
        <v/>
      </c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</row>
    <row r="968" spans="1:22">
      <c r="A968" s="4"/>
      <c r="B968" s="4"/>
      <c r="C968" s="18"/>
      <c r="D968" s="8"/>
      <c r="E968" s="8"/>
      <c r="F968" s="4"/>
      <c r="G968" s="9"/>
      <c r="H968" s="18"/>
      <c r="I968" s="18"/>
      <c r="J968" s="23" t="str">
        <f>IF(OR(ISBLANK(H968),ISBLANK((I968))),"",NETWORKDAYS(H968,I968,Setup!$A$2:$A$30))</f>
        <v/>
      </c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</row>
    <row r="969" spans="1:22">
      <c r="A969" s="4"/>
      <c r="B969" s="4"/>
      <c r="C969" s="18"/>
      <c r="D969" s="8"/>
      <c r="E969" s="8"/>
      <c r="F969" s="4"/>
      <c r="G969" s="9"/>
      <c r="H969" s="18"/>
      <c r="I969" s="18"/>
      <c r="J969" s="23" t="str">
        <f>IF(OR(ISBLANK(H969),ISBLANK((I969))),"",NETWORKDAYS(H969,I969,Setup!$A$2:$A$30))</f>
        <v/>
      </c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</row>
    <row r="970" spans="1:22">
      <c r="A970" s="4"/>
      <c r="B970" s="4"/>
      <c r="C970" s="18"/>
      <c r="D970" s="8"/>
      <c r="E970" s="8"/>
      <c r="F970" s="4"/>
      <c r="G970" s="9"/>
      <c r="H970" s="18"/>
      <c r="I970" s="18"/>
      <c r="J970" s="23" t="str">
        <f>IF(OR(ISBLANK(H970),ISBLANK((I970))),"",NETWORKDAYS(H970,I970,Setup!$A$2:$A$30))</f>
        <v/>
      </c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</row>
    <row r="971" spans="1:22">
      <c r="A971" s="4"/>
      <c r="B971" s="4"/>
      <c r="C971" s="18"/>
      <c r="D971" s="8"/>
      <c r="E971" s="8"/>
      <c r="F971" s="4"/>
      <c r="G971" s="9"/>
      <c r="H971" s="18"/>
      <c r="I971" s="18"/>
      <c r="J971" s="23" t="str">
        <f>IF(OR(ISBLANK(H971),ISBLANK((I971))),"",NETWORKDAYS(H971,I971,Setup!$A$2:$A$30))</f>
        <v/>
      </c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</row>
    <row r="972" spans="1:22">
      <c r="A972" s="4"/>
      <c r="B972" s="4"/>
      <c r="C972" s="18"/>
      <c r="D972" s="8"/>
      <c r="E972" s="8"/>
      <c r="F972" s="4"/>
      <c r="G972" s="9"/>
      <c r="H972" s="18"/>
      <c r="I972" s="18"/>
      <c r="J972" s="23" t="str">
        <f>IF(OR(ISBLANK(H972),ISBLANK((I972))),"",NETWORKDAYS(H972,I972,Setup!$A$2:$A$30))</f>
        <v/>
      </c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</row>
    <row r="973" spans="1:22">
      <c r="A973" s="4"/>
      <c r="B973" s="4"/>
      <c r="C973" s="18"/>
      <c r="D973" s="8"/>
      <c r="E973" s="8"/>
      <c r="F973" s="4"/>
      <c r="G973" s="9"/>
      <c r="H973" s="18"/>
      <c r="I973" s="18"/>
      <c r="J973" s="23" t="str">
        <f>IF(OR(ISBLANK(H973),ISBLANK((I973))),"",NETWORKDAYS(H973,I973,Setup!$A$2:$A$30))</f>
        <v/>
      </c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</row>
    <row r="974" spans="1:22">
      <c r="A974" s="4"/>
      <c r="B974" s="4"/>
      <c r="C974" s="18"/>
      <c r="D974" s="8"/>
      <c r="E974" s="8"/>
      <c r="F974" s="4"/>
      <c r="G974" s="9"/>
      <c r="H974" s="18"/>
      <c r="I974" s="18"/>
      <c r="J974" s="23" t="str">
        <f>IF(OR(ISBLANK(H974),ISBLANK((I974))),"",NETWORKDAYS(H974,I974,Setup!$A$2:$A$30))</f>
        <v/>
      </c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</row>
    <row r="975" spans="1:22">
      <c r="A975" s="4"/>
      <c r="B975" s="4"/>
      <c r="C975" s="18"/>
      <c r="D975" s="8"/>
      <c r="E975" s="8"/>
      <c r="F975" s="4"/>
      <c r="G975" s="9"/>
      <c r="H975" s="18"/>
      <c r="I975" s="18"/>
      <c r="J975" s="23" t="str">
        <f>IF(OR(ISBLANK(H975),ISBLANK((I975))),"",NETWORKDAYS(H975,I975,Setup!$A$2:$A$30))</f>
        <v/>
      </c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</row>
    <row r="976" spans="1:22">
      <c r="A976" s="4"/>
      <c r="B976" s="4"/>
      <c r="C976" s="18"/>
      <c r="D976" s="8"/>
      <c r="E976" s="8"/>
      <c r="F976" s="4"/>
      <c r="G976" s="9"/>
      <c r="H976" s="18"/>
      <c r="I976" s="18"/>
      <c r="J976" s="23" t="str">
        <f>IF(OR(ISBLANK(H976),ISBLANK((I976))),"",NETWORKDAYS(H976,I976,Setup!$A$2:$A$30))</f>
        <v/>
      </c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</row>
    <row r="977" spans="1:22">
      <c r="A977" s="4"/>
      <c r="B977" s="4"/>
      <c r="C977" s="18"/>
      <c r="D977" s="8"/>
      <c r="E977" s="8"/>
      <c r="F977" s="4"/>
      <c r="G977" s="9"/>
      <c r="H977" s="18"/>
      <c r="I977" s="18"/>
      <c r="J977" s="23" t="str">
        <f>IF(OR(ISBLANK(H977),ISBLANK((I977))),"",NETWORKDAYS(H977,I977,Setup!$A$2:$A$30))</f>
        <v/>
      </c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</row>
    <row r="978" spans="1:22">
      <c r="A978" s="4"/>
      <c r="B978" s="4"/>
      <c r="C978" s="18"/>
      <c r="D978" s="8"/>
      <c r="E978" s="8"/>
      <c r="F978" s="4"/>
      <c r="G978" s="9"/>
      <c r="H978" s="18"/>
      <c r="I978" s="18"/>
      <c r="J978" s="23" t="str">
        <f>IF(OR(ISBLANK(H978),ISBLANK((I978))),"",NETWORKDAYS(H978,I978,Setup!$A$2:$A$30))</f>
        <v/>
      </c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</row>
    <row r="979" spans="1:22">
      <c r="A979" s="4"/>
      <c r="B979" s="4"/>
      <c r="C979" s="18"/>
      <c r="D979" s="8"/>
      <c r="E979" s="8"/>
      <c r="F979" s="4"/>
      <c r="G979" s="9"/>
      <c r="H979" s="18"/>
      <c r="I979" s="18"/>
      <c r="J979" s="23" t="str">
        <f>IF(OR(ISBLANK(H979),ISBLANK((I979))),"",NETWORKDAYS(H979,I979,Setup!$A$2:$A$30))</f>
        <v/>
      </c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</row>
    <row r="980" spans="1:22">
      <c r="A980" s="4"/>
      <c r="B980" s="4"/>
      <c r="C980" s="18"/>
      <c r="D980" s="8"/>
      <c r="E980" s="8"/>
      <c r="F980" s="4"/>
      <c r="G980" s="9"/>
      <c r="H980" s="18"/>
      <c r="I980" s="18"/>
      <c r="J980" s="23" t="str">
        <f>IF(OR(ISBLANK(H980),ISBLANK((I980))),"",NETWORKDAYS(H980,I980,Setup!$A$2:$A$30))</f>
        <v/>
      </c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</row>
    <row r="981" spans="1:22">
      <c r="A981" s="4"/>
      <c r="B981" s="4"/>
      <c r="C981" s="18"/>
      <c r="D981" s="8"/>
      <c r="E981" s="8"/>
      <c r="F981" s="4"/>
      <c r="G981" s="9"/>
      <c r="H981" s="18"/>
      <c r="I981" s="18"/>
      <c r="J981" s="23" t="str">
        <f>IF(OR(ISBLANK(H981),ISBLANK((I981))),"",NETWORKDAYS(H981,I981,Setup!$A$2:$A$30))</f>
        <v/>
      </c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</row>
    <row r="982" spans="1:22">
      <c r="A982" s="4"/>
      <c r="B982" s="4"/>
      <c r="C982" s="18"/>
      <c r="D982" s="8"/>
      <c r="E982" s="8"/>
      <c r="F982" s="4"/>
      <c r="G982" s="9"/>
      <c r="H982" s="18"/>
      <c r="I982" s="18"/>
      <c r="J982" s="23" t="str">
        <f>IF(OR(ISBLANK(H982),ISBLANK((I982))),"",NETWORKDAYS(H982,I982,Setup!$A$2:$A$30))</f>
        <v/>
      </c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</row>
    <row r="983" spans="1:22">
      <c r="A983" s="4"/>
      <c r="B983" s="4"/>
      <c r="C983" s="18"/>
      <c r="D983" s="8"/>
      <c r="E983" s="8"/>
      <c r="F983" s="4"/>
      <c r="G983" s="9"/>
      <c r="H983" s="18"/>
      <c r="I983" s="18"/>
      <c r="J983" s="23" t="str">
        <f>IF(OR(ISBLANK(H983),ISBLANK((I983))),"",NETWORKDAYS(H983,I983,Setup!$A$2:$A$30))</f>
        <v/>
      </c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</row>
    <row r="984" spans="1:22">
      <c r="A984" s="4"/>
      <c r="B984" s="4"/>
      <c r="C984" s="18"/>
      <c r="D984" s="8"/>
      <c r="E984" s="8"/>
      <c r="F984" s="4"/>
      <c r="G984" s="9"/>
      <c r="H984" s="18"/>
      <c r="I984" s="18"/>
      <c r="J984" s="23" t="str">
        <f>IF(OR(ISBLANK(H984),ISBLANK((I984))),"",NETWORKDAYS(H984,I984,Setup!$A$2:$A$30))</f>
        <v/>
      </c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</row>
    <row r="985" spans="1:22">
      <c r="A985" s="4"/>
      <c r="B985" s="4"/>
      <c r="C985" s="18"/>
      <c r="D985" s="8"/>
      <c r="E985" s="8"/>
      <c r="F985" s="4"/>
      <c r="G985" s="9"/>
      <c r="H985" s="18"/>
      <c r="I985" s="18"/>
      <c r="J985" s="23" t="str">
        <f>IF(OR(ISBLANK(H985),ISBLANK((I985))),"",NETWORKDAYS(H985,I985,Setup!$A$2:$A$30))</f>
        <v/>
      </c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</row>
    <row r="986" spans="1:22">
      <c r="A986" s="4"/>
      <c r="B986" s="4"/>
      <c r="C986" s="18"/>
      <c r="D986" s="8"/>
      <c r="E986" s="8"/>
      <c r="F986" s="4"/>
      <c r="G986" s="9"/>
      <c r="H986" s="18"/>
      <c r="I986" s="18"/>
      <c r="J986" s="23" t="str">
        <f>IF(OR(ISBLANK(H986),ISBLANK((I986))),"",NETWORKDAYS(H986,I986,Setup!$A$2:$A$30))</f>
        <v/>
      </c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</row>
    <row r="987" spans="1:22">
      <c r="A987" s="4"/>
      <c r="B987" s="4"/>
      <c r="C987" s="18"/>
      <c r="D987" s="8"/>
      <c r="E987" s="8"/>
      <c r="F987" s="4"/>
      <c r="G987" s="9"/>
      <c r="H987" s="18"/>
      <c r="I987" s="18"/>
      <c r="J987" s="23" t="str">
        <f>IF(OR(ISBLANK(H987),ISBLANK((I987))),"",NETWORKDAYS(H987,I987,Setup!$A$2:$A$30))</f>
        <v/>
      </c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</row>
    <row r="988" spans="1:22">
      <c r="A988" s="4"/>
      <c r="B988" s="4"/>
      <c r="C988" s="18"/>
      <c r="D988" s="8"/>
      <c r="E988" s="8"/>
      <c r="F988" s="4"/>
      <c r="G988" s="9"/>
      <c r="H988" s="18"/>
      <c r="I988" s="18"/>
      <c r="J988" s="23" t="str">
        <f>IF(OR(ISBLANK(H988),ISBLANK((I988))),"",NETWORKDAYS(H988,I988,Setup!$A$2:$A$30))</f>
        <v/>
      </c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</row>
    <row r="989" spans="1:22">
      <c r="A989" s="4"/>
      <c r="B989" s="4"/>
      <c r="C989" s="18"/>
      <c r="D989" s="8"/>
      <c r="E989" s="8"/>
      <c r="F989" s="4"/>
      <c r="G989" s="9"/>
      <c r="H989" s="18"/>
      <c r="I989" s="18"/>
      <c r="J989" s="23" t="str">
        <f>IF(OR(ISBLANK(H989),ISBLANK((I989))),"",NETWORKDAYS(H989,I989,Setup!$A$2:$A$30))</f>
        <v/>
      </c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</row>
    <row r="990" spans="1:22">
      <c r="A990" s="4"/>
      <c r="B990" s="4"/>
      <c r="C990" s="18"/>
      <c r="D990" s="8"/>
      <c r="E990" s="8"/>
      <c r="F990" s="4"/>
      <c r="G990" s="9"/>
      <c r="H990" s="18"/>
      <c r="I990" s="18"/>
      <c r="J990" s="23" t="str">
        <f>IF(OR(ISBLANK(H990),ISBLANK((I990))),"",NETWORKDAYS(H990,I990,Setup!$A$2:$A$30))</f>
        <v/>
      </c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</row>
    <row r="991" spans="1:22">
      <c r="A991" s="4"/>
      <c r="B991" s="4"/>
      <c r="C991" s="18"/>
      <c r="D991" s="8"/>
      <c r="E991" s="8"/>
      <c r="F991" s="4"/>
      <c r="G991" s="9"/>
      <c r="H991" s="18"/>
      <c r="I991" s="18"/>
      <c r="J991" s="23" t="str">
        <f>IF(OR(ISBLANK(H991),ISBLANK((I991))),"",NETWORKDAYS(H991,I991,Setup!$A$2:$A$30))</f>
        <v/>
      </c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</row>
    <row r="992" spans="1:22">
      <c r="A992" s="4"/>
      <c r="B992" s="4"/>
      <c r="C992" s="18"/>
      <c r="D992" s="8"/>
      <c r="E992" s="8"/>
      <c r="F992" s="4"/>
      <c r="G992" s="9"/>
      <c r="H992" s="18"/>
      <c r="I992" s="18"/>
      <c r="J992" s="23" t="str">
        <f>IF(OR(ISBLANK(H992),ISBLANK((I992))),"",NETWORKDAYS(H992,I992,Setup!$A$2:$A$30))</f>
        <v/>
      </c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</row>
    <row r="993" spans="1:22">
      <c r="A993" s="4"/>
      <c r="B993" s="4"/>
      <c r="C993" s="18"/>
      <c r="D993" s="8"/>
      <c r="E993" s="8"/>
      <c r="F993" s="4"/>
      <c r="G993" s="9"/>
      <c r="H993" s="18"/>
      <c r="I993" s="18"/>
      <c r="J993" s="23" t="str">
        <f>IF(OR(ISBLANK(H993),ISBLANK((I993))),"",NETWORKDAYS(H993,I993,Setup!$A$2:$A$30))</f>
        <v/>
      </c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</row>
    <row r="994" spans="1:22">
      <c r="A994" s="4"/>
      <c r="B994" s="4"/>
      <c r="C994" s="18"/>
      <c r="D994" s="8"/>
      <c r="E994" s="8"/>
      <c r="F994" s="4"/>
      <c r="G994" s="9"/>
      <c r="H994" s="18"/>
      <c r="I994" s="18"/>
      <c r="J994" s="23" t="str">
        <f>IF(OR(ISBLANK(H994),ISBLANK((I994))),"",NETWORKDAYS(H994,I994,Setup!$A$2:$A$30))</f>
        <v/>
      </c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</row>
    <row r="995" spans="1:22">
      <c r="A995" s="4"/>
      <c r="B995" s="4"/>
      <c r="C995" s="18"/>
      <c r="D995" s="8"/>
      <c r="E995" s="8"/>
      <c r="F995" s="4"/>
      <c r="G995" s="9"/>
      <c r="H995" s="18"/>
      <c r="I995" s="18"/>
      <c r="J995" s="23" t="str">
        <f>IF(OR(ISBLANK(H995),ISBLANK((I995))),"",NETWORKDAYS(H995,I995,Setup!$A$2:$A$30))</f>
        <v/>
      </c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</row>
    <row r="996" spans="1:22">
      <c r="A996" s="4"/>
      <c r="B996" s="4"/>
      <c r="C996" s="18"/>
      <c r="D996" s="8"/>
      <c r="E996" s="8"/>
      <c r="F996" s="4"/>
      <c r="G996" s="9"/>
      <c r="H996" s="18"/>
      <c r="I996" s="18"/>
      <c r="J996" s="23" t="str">
        <f>IF(OR(ISBLANK(H996),ISBLANK((I996))),"",NETWORKDAYS(H996,I996,Setup!$A$2:$A$30))</f>
        <v/>
      </c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</row>
    <row r="997" spans="1:22">
      <c r="A997" s="4"/>
      <c r="B997" s="4"/>
      <c r="C997" s="18"/>
      <c r="D997" s="8"/>
      <c r="E997" s="8"/>
      <c r="F997" s="4"/>
      <c r="G997" s="9"/>
      <c r="H997" s="18"/>
      <c r="I997" s="18"/>
      <c r="J997" s="23" t="str">
        <f>IF(OR(ISBLANK(H997),ISBLANK((I997))),"",NETWORKDAYS(H997,I997,Setup!$A$2:$A$30))</f>
        <v/>
      </c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</row>
    <row r="998" spans="1:22">
      <c r="A998" s="4"/>
      <c r="B998" s="4"/>
      <c r="C998" s="18"/>
      <c r="D998" s="8"/>
      <c r="E998" s="8"/>
      <c r="F998" s="4"/>
      <c r="G998" s="9"/>
      <c r="H998" s="18"/>
      <c r="I998" s="18"/>
      <c r="J998" s="23" t="str">
        <f>IF(OR(ISBLANK(H998),ISBLANK((I998))),"",NETWORKDAYS(H998,I998,Setup!$A$2:$A$30))</f>
        <v/>
      </c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</row>
    <row r="999" spans="1:22">
      <c r="A999" s="4"/>
      <c r="B999" s="4"/>
      <c r="C999" s="18"/>
      <c r="D999" s="8"/>
      <c r="E999" s="8"/>
      <c r="F999" s="4"/>
      <c r="G999" s="9"/>
      <c r="H999" s="18"/>
      <c r="I999" s="18"/>
      <c r="J999" s="23" t="str">
        <f>IF(OR(ISBLANK(H999),ISBLANK((I999))),"",NETWORKDAYS(H999,I999,Setup!$A$2:$A$30))</f>
        <v/>
      </c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</row>
    <row r="1000" spans="1:22">
      <c r="A1000" s="4"/>
      <c r="B1000" s="4"/>
      <c r="C1000" s="18"/>
      <c r="D1000" s="8"/>
      <c r="E1000" s="8"/>
      <c r="F1000" s="4"/>
      <c r="G1000" s="9"/>
      <c r="H1000" s="18"/>
      <c r="I1000" s="18"/>
      <c r="J1000" s="23" t="str">
        <f>IF(OR(ISBLANK(H1000),ISBLANK((I1000))),"",NETWORKDAYS(H1000,I1000,Setup!$A$2:$A$30))</f>
        <v/>
      </c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</row>
    <row r="1001" spans="1:22">
      <c r="A1001" s="4"/>
      <c r="B1001" s="4"/>
      <c r="C1001" s="18"/>
      <c r="D1001" s="8"/>
      <c r="E1001" s="8"/>
      <c r="F1001" s="4"/>
      <c r="G1001" s="9"/>
      <c r="H1001" s="18"/>
      <c r="I1001" s="18"/>
      <c r="J1001" s="23" t="str">
        <f>IF(OR(ISBLANK(H1001),ISBLANK((I1001))),"",NETWORKDAYS(H1001,I1001,Setup!$A$2:$A$30))</f>
        <v/>
      </c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</row>
    <row r="1002" spans="1:22">
      <c r="A1002" s="4"/>
      <c r="B1002" s="4"/>
      <c r="C1002" s="18"/>
      <c r="D1002" s="8"/>
      <c r="E1002" s="8"/>
      <c r="F1002" s="4"/>
      <c r="G1002" s="9"/>
      <c r="H1002" s="18"/>
      <c r="I1002" s="18"/>
      <c r="J1002" s="23" t="str">
        <f>IF(OR(ISBLANK(H1002),ISBLANK((I1002))),"",NETWORKDAYS(H1002,I1002,Setup!$A$2:$A$30))</f>
        <v/>
      </c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</row>
    <row r="1003" spans="1:22">
      <c r="A1003" s="4"/>
      <c r="B1003" s="4"/>
      <c r="C1003" s="18"/>
      <c r="D1003" s="8"/>
      <c r="E1003" s="8"/>
      <c r="F1003" s="4"/>
      <c r="G1003" s="9"/>
      <c r="H1003" s="18"/>
      <c r="I1003" s="18"/>
      <c r="J1003" s="23" t="str">
        <f>IF(OR(ISBLANK(H1003),ISBLANK((I1003))),"",NETWORKDAYS(H1003,I1003,Setup!$A$2:$A$30))</f>
        <v/>
      </c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</row>
    <row r="1004" spans="1:22">
      <c r="A1004" s="4"/>
      <c r="B1004" s="4"/>
      <c r="C1004" s="18"/>
      <c r="D1004" s="8"/>
      <c r="E1004" s="8"/>
      <c r="F1004" s="4"/>
      <c r="G1004" s="9"/>
      <c r="H1004" s="18"/>
      <c r="I1004" s="18"/>
      <c r="J1004" s="23" t="str">
        <f>IF(OR(ISBLANK(H1004),ISBLANK((I1004))),"",NETWORKDAYS(H1004,I1004,Setup!$A$2:$A$30))</f>
        <v/>
      </c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</row>
    <row r="1005" spans="1:22">
      <c r="A1005" s="4"/>
      <c r="B1005" s="4"/>
      <c r="C1005" s="18"/>
      <c r="D1005" s="8"/>
      <c r="E1005" s="8"/>
      <c r="F1005" s="4"/>
      <c r="G1005" s="9"/>
      <c r="H1005" s="18"/>
      <c r="I1005" s="18"/>
      <c r="J1005" s="23" t="str">
        <f>IF(OR(ISBLANK(H1005),ISBLANK((I1005))),"",NETWORKDAYS(H1005,I1005,Setup!$A$2:$A$30))</f>
        <v/>
      </c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</row>
    <row r="1006" spans="1:22">
      <c r="A1006" s="4"/>
      <c r="B1006" s="4"/>
      <c r="C1006" s="18"/>
      <c r="D1006" s="8"/>
      <c r="E1006" s="8"/>
      <c r="F1006" s="4"/>
      <c r="G1006" s="9"/>
      <c r="H1006" s="18"/>
      <c r="I1006" s="18"/>
      <c r="J1006" s="23" t="str">
        <f>IF(OR(ISBLANK(H1006),ISBLANK((I1006))),"",NETWORKDAYS(H1006,I1006,Setup!$A$2:$A$30))</f>
        <v/>
      </c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</row>
    <row r="1007" spans="1:22">
      <c r="A1007" s="4"/>
      <c r="B1007" s="4"/>
      <c r="C1007" s="18"/>
      <c r="D1007" s="8"/>
      <c r="E1007" s="8"/>
      <c r="F1007" s="4"/>
      <c r="G1007" s="9"/>
      <c r="H1007" s="18"/>
      <c r="I1007" s="18"/>
      <c r="J1007" s="23" t="str">
        <f>IF(OR(ISBLANK(H1007),ISBLANK((I1007))),"",NETWORKDAYS(H1007,I1007,Setup!$A$2:$A$30))</f>
        <v/>
      </c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</row>
    <row r="1008" spans="1:22">
      <c r="A1008" s="4"/>
      <c r="B1008" s="4"/>
      <c r="C1008" s="18"/>
      <c r="D1008" s="8"/>
      <c r="E1008" s="8"/>
      <c r="F1008" s="4"/>
      <c r="G1008" s="9"/>
      <c r="H1008" s="18"/>
      <c r="I1008" s="18"/>
      <c r="J1008" s="23" t="str">
        <f>IF(OR(ISBLANK(H1008),ISBLANK((I1008))),"",NETWORKDAYS(H1008,I1008,Setup!$A$2:$A$30))</f>
        <v/>
      </c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</row>
    <row r="1009" spans="1:22">
      <c r="A1009" s="4"/>
      <c r="B1009" s="4"/>
      <c r="C1009" s="18"/>
      <c r="D1009" s="8"/>
      <c r="E1009" s="8"/>
      <c r="F1009" s="4"/>
      <c r="G1009" s="9"/>
      <c r="H1009" s="18"/>
      <c r="I1009" s="18"/>
      <c r="J1009" s="23" t="str">
        <f>IF(OR(ISBLANK(H1009),ISBLANK((I1009))),"",NETWORKDAYS(H1009,I1009,Setup!$A$2:$A$30))</f>
        <v/>
      </c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</row>
    <row r="1010" spans="1:22">
      <c r="A1010" s="4"/>
      <c r="B1010" s="4"/>
      <c r="C1010" s="18"/>
      <c r="D1010" s="8"/>
      <c r="E1010" s="8"/>
      <c r="F1010" s="4"/>
      <c r="G1010" s="9"/>
      <c r="H1010" s="18"/>
      <c r="I1010" s="18"/>
      <c r="J1010" s="23" t="str">
        <f>IF(OR(ISBLANK(H1010),ISBLANK((I1010))),"",NETWORKDAYS(H1010,I1010,Setup!$A$2:$A$30))</f>
        <v/>
      </c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</row>
    <row r="1011" spans="1:22">
      <c r="A1011" s="4"/>
      <c r="B1011" s="4"/>
      <c r="C1011" s="18"/>
      <c r="D1011" s="8"/>
      <c r="E1011" s="8"/>
      <c r="F1011" s="4"/>
      <c r="G1011" s="9"/>
      <c r="H1011" s="18"/>
      <c r="I1011" s="18"/>
      <c r="J1011" s="23" t="str">
        <f>IF(OR(ISBLANK(H1011),ISBLANK((I1011))),"",NETWORKDAYS(H1011,I1011,Setup!$A$2:$A$30))</f>
        <v/>
      </c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</row>
    <row r="1012" spans="1:22">
      <c r="A1012" s="4"/>
      <c r="B1012" s="4"/>
      <c r="C1012" s="18"/>
      <c r="D1012" s="8"/>
      <c r="E1012" s="8"/>
      <c r="F1012" s="4"/>
      <c r="G1012" s="9"/>
      <c r="H1012" s="18"/>
      <c r="I1012" s="18"/>
      <c r="J1012" s="23" t="str">
        <f>IF(OR(ISBLANK(H1012),ISBLANK((I1012))),"",NETWORKDAYS(H1012,I1012,Setup!$A$2:$A$30))</f>
        <v/>
      </c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</row>
    <row r="1013" spans="1:22">
      <c r="A1013" s="4"/>
      <c r="B1013" s="4"/>
      <c r="C1013" s="18"/>
      <c r="D1013" s="8"/>
      <c r="E1013" s="8"/>
      <c r="F1013" s="4"/>
      <c r="G1013" s="9"/>
      <c r="H1013" s="18"/>
      <c r="I1013" s="18"/>
      <c r="J1013" s="23" t="str">
        <f>IF(OR(ISBLANK(H1013),ISBLANK((I1013))),"",NETWORKDAYS(H1013,I1013,Setup!$A$2:$A$30))</f>
        <v/>
      </c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</row>
    <row r="1014" spans="1:22">
      <c r="A1014" s="4"/>
      <c r="B1014" s="4"/>
      <c r="C1014" s="18"/>
      <c r="D1014" s="8"/>
      <c r="E1014" s="8"/>
      <c r="F1014" s="4"/>
      <c r="G1014" s="9"/>
      <c r="H1014" s="18"/>
      <c r="I1014" s="18"/>
      <c r="J1014" s="23" t="str">
        <f>IF(OR(ISBLANK(H1014),ISBLANK((I1014))),"",NETWORKDAYS(H1014,I1014,Setup!$A$2:$A$30))</f>
        <v/>
      </c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</row>
    <row r="1015" spans="1:22">
      <c r="A1015" s="4"/>
      <c r="B1015" s="4"/>
      <c r="C1015" s="18"/>
      <c r="D1015" s="8"/>
      <c r="E1015" s="8"/>
      <c r="F1015" s="4"/>
      <c r="G1015" s="9"/>
      <c r="H1015" s="18"/>
      <c r="I1015" s="18"/>
      <c r="J1015" s="23" t="str">
        <f>IF(OR(ISBLANK(H1015),ISBLANK((I1015))),"",NETWORKDAYS(H1015,I1015,Setup!$A$2:$A$30))</f>
        <v/>
      </c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</row>
    <row r="1016" spans="1:22">
      <c r="A1016" s="4"/>
      <c r="B1016" s="4"/>
      <c r="C1016" s="18"/>
      <c r="D1016" s="8"/>
      <c r="E1016" s="8"/>
      <c r="F1016" s="4"/>
      <c r="G1016" s="9"/>
      <c r="H1016" s="18"/>
      <c r="I1016" s="18"/>
      <c r="J1016" s="23" t="str">
        <f>IF(OR(ISBLANK(H1016),ISBLANK((I1016))),"",NETWORKDAYS(H1016,I1016,Setup!$A$2:$A$30))</f>
        <v/>
      </c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</row>
    <row r="1017" spans="1:22">
      <c r="A1017" s="4"/>
      <c r="B1017" s="4"/>
      <c r="C1017" s="18"/>
      <c r="D1017" s="8"/>
      <c r="E1017" s="8"/>
      <c r="F1017" s="4"/>
      <c r="G1017" s="9"/>
      <c r="H1017" s="18"/>
      <c r="I1017" s="18"/>
      <c r="J1017" s="23" t="str">
        <f>IF(OR(ISBLANK(H1017),ISBLANK((I1017))),"",NETWORKDAYS(H1017,I1017,Setup!$A$2:$A$30))</f>
        <v/>
      </c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</row>
    <row r="1018" spans="1:22">
      <c r="A1018" s="4"/>
      <c r="B1018" s="4"/>
      <c r="C1018" s="18"/>
      <c r="D1018" s="8"/>
      <c r="E1018" s="8"/>
      <c r="F1018" s="4"/>
      <c r="G1018" s="9"/>
      <c r="H1018" s="18"/>
      <c r="I1018" s="18"/>
      <c r="J1018" s="23" t="str">
        <f>IF(OR(ISBLANK(H1018),ISBLANK((I1018))),"",NETWORKDAYS(H1018,I1018,Setup!$A$2:$A$30))</f>
        <v/>
      </c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</row>
    <row r="1019" spans="1:22">
      <c r="A1019" s="4"/>
      <c r="B1019" s="4"/>
      <c r="C1019" s="18"/>
      <c r="D1019" s="8"/>
      <c r="E1019" s="8"/>
      <c r="F1019" s="4"/>
      <c r="G1019" s="9"/>
      <c r="H1019" s="18"/>
      <c r="I1019" s="18"/>
      <c r="J1019" s="23" t="str">
        <f>IF(OR(ISBLANK(H1019),ISBLANK((I1019))),"",NETWORKDAYS(H1019,I1019,Setup!$A$2:$A$30))</f>
        <v/>
      </c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</row>
    <row r="1020" spans="1:22">
      <c r="A1020" s="4"/>
      <c r="B1020" s="4"/>
      <c r="C1020" s="18"/>
      <c r="D1020" s="8"/>
      <c r="E1020" s="8"/>
      <c r="F1020" s="4"/>
      <c r="G1020" s="9"/>
      <c r="H1020" s="18"/>
      <c r="I1020" s="18"/>
      <c r="J1020" s="23" t="str">
        <f>IF(OR(ISBLANK(H1020),ISBLANK((I1020))),"",NETWORKDAYS(H1020,I1020,Setup!$A$2:$A$30))</f>
        <v/>
      </c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</row>
    <row r="1021" spans="1:22">
      <c r="A1021" s="4"/>
      <c r="B1021" s="4"/>
      <c r="C1021" s="18"/>
      <c r="D1021" s="8"/>
      <c r="E1021" s="8"/>
      <c r="F1021" s="4"/>
      <c r="G1021" s="9"/>
      <c r="H1021" s="18"/>
      <c r="I1021" s="18"/>
      <c r="J1021" s="23" t="str">
        <f>IF(OR(ISBLANK(H1021),ISBLANK((I1021))),"",NETWORKDAYS(H1021,I1021,Setup!$A$2:$A$30))</f>
        <v/>
      </c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</row>
    <row r="1022" spans="1:22">
      <c r="A1022" s="4"/>
      <c r="B1022" s="4"/>
      <c r="C1022" s="18"/>
      <c r="D1022" s="8"/>
      <c r="E1022" s="8"/>
      <c r="F1022" s="4"/>
      <c r="G1022" s="9"/>
      <c r="H1022" s="18"/>
      <c r="I1022" s="18"/>
      <c r="J1022" s="23" t="str">
        <f>IF(OR(ISBLANK(H1022),ISBLANK((I1022))),"",NETWORKDAYS(H1022,I1022,Setup!$A$2:$A$30))</f>
        <v/>
      </c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</row>
    <row r="1023" spans="1:22">
      <c r="A1023" s="4"/>
      <c r="B1023" s="4"/>
      <c r="C1023" s="18"/>
      <c r="D1023" s="8"/>
      <c r="E1023" s="8"/>
      <c r="F1023" s="4"/>
      <c r="G1023" s="9"/>
      <c r="H1023" s="18"/>
      <c r="I1023" s="18"/>
      <c r="J1023" s="23" t="str">
        <f>IF(OR(ISBLANK(H1023),ISBLANK((I1023))),"",NETWORKDAYS(H1023,I1023,Setup!$A$2:$A$30))</f>
        <v/>
      </c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</row>
    <row r="1024" spans="1:22">
      <c r="A1024" s="4"/>
      <c r="B1024" s="4"/>
      <c r="C1024" s="18"/>
      <c r="D1024" s="8"/>
      <c r="E1024" s="8"/>
      <c r="F1024" s="4"/>
      <c r="G1024" s="9"/>
      <c r="H1024" s="18"/>
      <c r="I1024" s="18"/>
      <c r="J1024" s="23" t="str">
        <f>IF(OR(ISBLANK(H1024),ISBLANK((I1024))),"",NETWORKDAYS(H1024,I1024,Setup!$A$2:$A$30))</f>
        <v/>
      </c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</row>
    <row r="1025" spans="1:22">
      <c r="A1025" s="4"/>
      <c r="B1025" s="4"/>
      <c r="C1025" s="18"/>
      <c r="D1025" s="8"/>
      <c r="E1025" s="8"/>
      <c r="F1025" s="4"/>
      <c r="G1025" s="9"/>
      <c r="H1025" s="18"/>
      <c r="I1025" s="18"/>
      <c r="J1025" s="23" t="str">
        <f>IF(OR(ISBLANK(H1025),ISBLANK((I1025))),"",NETWORKDAYS(H1025,I1025,Setup!$A$2:$A$30))</f>
        <v/>
      </c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</row>
    <row r="1026" spans="1:22">
      <c r="A1026" s="4"/>
      <c r="B1026" s="4"/>
      <c r="C1026" s="18"/>
      <c r="D1026" s="8"/>
      <c r="E1026" s="8"/>
      <c r="F1026" s="4"/>
      <c r="G1026" s="9"/>
      <c r="H1026" s="18"/>
      <c r="I1026" s="18"/>
      <c r="J1026" s="23" t="str">
        <f>IF(OR(ISBLANK(H1026),ISBLANK((I1026))),"",NETWORKDAYS(H1026,I1026,Setup!$A$2:$A$30))</f>
        <v/>
      </c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</row>
    <row r="1027" spans="1:22">
      <c r="A1027" s="4"/>
      <c r="B1027" s="4"/>
      <c r="C1027" s="18"/>
      <c r="D1027" s="8"/>
      <c r="E1027" s="8"/>
      <c r="F1027" s="4"/>
      <c r="G1027" s="9"/>
      <c r="H1027" s="18"/>
      <c r="I1027" s="18"/>
      <c r="J1027" s="23" t="str">
        <f>IF(OR(ISBLANK(H1027),ISBLANK((I1027))),"",NETWORKDAYS(H1027,I1027,Setup!$A$2:$A$30))</f>
        <v/>
      </c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</row>
    <row r="1028" spans="1:22">
      <c r="A1028" s="4"/>
      <c r="B1028" s="4"/>
      <c r="C1028" s="18"/>
      <c r="D1028" s="8"/>
      <c r="E1028" s="8"/>
      <c r="F1028" s="4"/>
      <c r="G1028" s="9"/>
      <c r="H1028" s="18"/>
      <c r="I1028" s="18"/>
      <c r="J1028" s="23" t="str">
        <f>IF(OR(ISBLANK(H1028),ISBLANK((I1028))),"",NETWORKDAYS(H1028,I1028,Setup!$A$2:$A$30))</f>
        <v/>
      </c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</row>
    <row r="1029" spans="1:22">
      <c r="A1029" s="4"/>
      <c r="B1029" s="4"/>
      <c r="C1029" s="18"/>
      <c r="D1029" s="8"/>
      <c r="E1029" s="8"/>
      <c r="F1029" s="4"/>
      <c r="G1029" s="9"/>
      <c r="H1029" s="18"/>
      <c r="I1029" s="18"/>
      <c r="J1029" s="23" t="str">
        <f>IF(OR(ISBLANK(H1029),ISBLANK((I1029))),"",NETWORKDAYS(H1029,I1029,Setup!$A$2:$A$30))</f>
        <v/>
      </c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</row>
    <row r="1030" spans="1:22">
      <c r="A1030" s="4"/>
      <c r="B1030" s="4"/>
      <c r="C1030" s="18"/>
      <c r="D1030" s="8"/>
      <c r="E1030" s="8"/>
      <c r="F1030" s="4"/>
      <c r="G1030" s="9"/>
      <c r="H1030" s="18"/>
      <c r="I1030" s="18"/>
      <c r="J1030" s="23" t="str">
        <f>IF(OR(ISBLANK(H1030),ISBLANK((I1030))),"",NETWORKDAYS(H1030,I1030,Setup!$A$2:$A$30))</f>
        <v/>
      </c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</row>
    <row r="1031" spans="1:22">
      <c r="A1031" s="4"/>
      <c r="B1031" s="4"/>
      <c r="C1031" s="18"/>
      <c r="D1031" s="8"/>
      <c r="E1031" s="8"/>
      <c r="F1031" s="4"/>
      <c r="G1031" s="9"/>
      <c r="H1031" s="18"/>
      <c r="I1031" s="18"/>
      <c r="J1031" s="23" t="str">
        <f>IF(OR(ISBLANK(H1031),ISBLANK((I1031))),"",NETWORKDAYS(H1031,I1031,Setup!$A$2:$A$30))</f>
        <v/>
      </c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</row>
    <row r="1032" spans="1:22">
      <c r="A1032" s="4"/>
      <c r="B1032" s="4"/>
      <c r="C1032" s="18"/>
      <c r="D1032" s="8"/>
      <c r="E1032" s="8"/>
      <c r="F1032" s="4"/>
      <c r="G1032" s="9"/>
      <c r="H1032" s="18"/>
      <c r="I1032" s="18"/>
      <c r="J1032" s="23" t="str">
        <f>IF(OR(ISBLANK(H1032),ISBLANK((I1032))),"",NETWORKDAYS(H1032,I1032,Setup!$A$2:$A$30))</f>
        <v/>
      </c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</row>
    <row r="1033" spans="1:22">
      <c r="A1033" s="4"/>
      <c r="B1033" s="4"/>
      <c r="C1033" s="18"/>
      <c r="D1033" s="8"/>
      <c r="E1033" s="8"/>
      <c r="F1033" s="4"/>
      <c r="G1033" s="9"/>
      <c r="H1033" s="18"/>
      <c r="I1033" s="18"/>
      <c r="J1033" s="23" t="str">
        <f>IF(OR(ISBLANK(H1033),ISBLANK((I1033))),"",NETWORKDAYS(H1033,I1033,Setup!$A$2:$A$30))</f>
        <v/>
      </c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</row>
    <row r="1034" spans="1:22">
      <c r="A1034" s="4"/>
      <c r="B1034" s="4"/>
      <c r="C1034" s="18"/>
      <c r="D1034" s="8"/>
      <c r="E1034" s="8"/>
      <c r="F1034" s="4"/>
      <c r="G1034" s="9"/>
      <c r="H1034" s="18"/>
      <c r="I1034" s="18"/>
      <c r="J1034" s="23" t="str">
        <f>IF(OR(ISBLANK(H1034),ISBLANK((I1034))),"",NETWORKDAYS(H1034,I1034,Setup!$A$2:$A$30))</f>
        <v/>
      </c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</row>
    <row r="1035" spans="1:22">
      <c r="A1035" s="4"/>
      <c r="B1035" s="4"/>
      <c r="C1035" s="18"/>
      <c r="D1035" s="8"/>
      <c r="E1035" s="8"/>
      <c r="F1035" s="4"/>
      <c r="G1035" s="9"/>
      <c r="H1035" s="18"/>
      <c r="I1035" s="18"/>
      <c r="J1035" s="23" t="str">
        <f>IF(OR(ISBLANK(H1035),ISBLANK((I1035))),"",NETWORKDAYS(H1035,I1035,Setup!$A$2:$A$30))</f>
        <v/>
      </c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</row>
    <row r="1036" spans="1:22">
      <c r="A1036" s="4"/>
      <c r="B1036" s="4"/>
      <c r="C1036" s="18"/>
      <c r="D1036" s="8"/>
      <c r="E1036" s="8"/>
      <c r="F1036" s="4"/>
      <c r="G1036" s="9"/>
      <c r="H1036" s="18"/>
      <c r="I1036" s="18"/>
      <c r="J1036" s="23" t="str">
        <f>IF(OR(ISBLANK(H1036),ISBLANK((I1036))),"",NETWORKDAYS(H1036,I1036,Setup!$A$2:$A$30))</f>
        <v/>
      </c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</row>
    <row r="1037" spans="1:22">
      <c r="A1037" s="4"/>
      <c r="B1037" s="4"/>
      <c r="C1037" s="18"/>
      <c r="D1037" s="8"/>
      <c r="E1037" s="8"/>
      <c r="F1037" s="4"/>
      <c r="G1037" s="9"/>
      <c r="H1037" s="18"/>
      <c r="I1037" s="18"/>
      <c r="J1037" s="23" t="str">
        <f>IF(OR(ISBLANK(H1037),ISBLANK((I1037))),"",NETWORKDAYS(H1037,I1037,Setup!$A$2:$A$30))</f>
        <v/>
      </c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</row>
    <row r="1038" spans="1:22">
      <c r="A1038" s="4"/>
      <c r="B1038" s="4"/>
      <c r="C1038" s="18"/>
      <c r="D1038" s="8"/>
      <c r="E1038" s="8"/>
      <c r="F1038" s="4"/>
      <c r="G1038" s="9"/>
      <c r="H1038" s="18"/>
      <c r="I1038" s="18"/>
      <c r="J1038" s="23" t="str">
        <f>IF(OR(ISBLANK(H1038),ISBLANK((I1038))),"",NETWORKDAYS(H1038,I1038,Setup!$A$2:$A$30))</f>
        <v/>
      </c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</row>
    <row r="1039" spans="1:22">
      <c r="A1039" s="4"/>
      <c r="B1039" s="4"/>
      <c r="C1039" s="18"/>
      <c r="D1039" s="8"/>
      <c r="E1039" s="8"/>
      <c r="F1039" s="4"/>
      <c r="G1039" s="9"/>
      <c r="H1039" s="18"/>
      <c r="I1039" s="18"/>
      <c r="J1039" s="23" t="str">
        <f>IF(OR(ISBLANK(H1039),ISBLANK((I1039))),"",NETWORKDAYS(H1039,I1039,Setup!$A$2:$A$30))</f>
        <v/>
      </c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</row>
    <row r="1040" spans="1:22">
      <c r="A1040" s="4"/>
      <c r="B1040" s="4"/>
      <c r="C1040" s="18"/>
      <c r="D1040" s="8"/>
      <c r="E1040" s="8"/>
      <c r="F1040" s="4"/>
      <c r="G1040" s="9"/>
      <c r="H1040" s="18"/>
      <c r="I1040" s="18"/>
      <c r="J1040" s="23" t="str">
        <f>IF(OR(ISBLANK(H1040),ISBLANK((I1040))),"",NETWORKDAYS(H1040,I1040,Setup!$A$2:$A$30))</f>
        <v/>
      </c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</row>
    <row r="1041" spans="1:22">
      <c r="A1041" s="4"/>
      <c r="B1041" s="4"/>
      <c r="C1041" s="18"/>
      <c r="D1041" s="8"/>
      <c r="E1041" s="8"/>
      <c r="F1041" s="4"/>
      <c r="G1041" s="9"/>
      <c r="H1041" s="18"/>
      <c r="I1041" s="18"/>
      <c r="J1041" s="23" t="str">
        <f>IF(OR(ISBLANK(H1041),ISBLANK((I1041))),"",NETWORKDAYS(H1041,I1041,Setup!$A$2:$A$30))</f>
        <v/>
      </c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</row>
    <row r="1042" spans="1:22">
      <c r="A1042" s="4"/>
      <c r="B1042" s="4"/>
      <c r="C1042" s="18"/>
      <c r="D1042" s="8"/>
      <c r="E1042" s="8"/>
      <c r="F1042" s="4"/>
      <c r="G1042" s="9"/>
      <c r="H1042" s="18"/>
      <c r="I1042" s="18"/>
      <c r="J1042" s="23" t="str">
        <f>IF(OR(ISBLANK(H1042),ISBLANK((I1042))),"",NETWORKDAYS(H1042,I1042,Setup!$A$2:$A$30))</f>
        <v/>
      </c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</row>
    <row r="1043" spans="1:22">
      <c r="A1043" s="4"/>
      <c r="B1043" s="4"/>
      <c r="C1043" s="18"/>
      <c r="D1043" s="8"/>
      <c r="E1043" s="8"/>
      <c r="F1043" s="4"/>
      <c r="G1043" s="9"/>
      <c r="H1043" s="18"/>
      <c r="I1043" s="18"/>
      <c r="J1043" s="23" t="str">
        <f>IF(OR(ISBLANK(H1043),ISBLANK((I1043))),"",NETWORKDAYS(H1043,I1043,Setup!$A$2:$A$30))</f>
        <v/>
      </c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</row>
    <row r="1044" spans="1:22">
      <c r="A1044" s="4"/>
      <c r="B1044" s="4"/>
      <c r="C1044" s="18"/>
      <c r="D1044" s="8"/>
      <c r="E1044" s="8"/>
      <c r="F1044" s="4"/>
      <c r="G1044" s="9"/>
      <c r="H1044" s="18"/>
      <c r="I1044" s="18"/>
      <c r="J1044" s="23" t="str">
        <f>IF(OR(ISBLANK(H1044),ISBLANK((I1044))),"",NETWORKDAYS(H1044,I1044,Setup!$A$2:$A$30))</f>
        <v/>
      </c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</row>
    <row r="1045" spans="1:22">
      <c r="A1045" s="4"/>
      <c r="B1045" s="4"/>
      <c r="C1045" s="18"/>
      <c r="D1045" s="8"/>
      <c r="E1045" s="8"/>
      <c r="F1045" s="4"/>
      <c r="G1045" s="9"/>
      <c r="H1045" s="18"/>
      <c r="I1045" s="18"/>
      <c r="J1045" s="23" t="str">
        <f>IF(OR(ISBLANK(H1045),ISBLANK((I1045))),"",NETWORKDAYS(H1045,I1045,Setup!$A$2:$A$30))</f>
        <v/>
      </c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</row>
    <row r="1046" spans="1:22">
      <c r="A1046" s="4"/>
      <c r="B1046" s="4"/>
      <c r="C1046" s="18"/>
      <c r="D1046" s="8"/>
      <c r="E1046" s="8"/>
      <c r="F1046" s="4"/>
      <c r="G1046" s="9"/>
      <c r="H1046" s="18"/>
      <c r="I1046" s="18"/>
      <c r="J1046" s="23" t="str">
        <f>IF(OR(ISBLANK(H1046),ISBLANK((I1046))),"",NETWORKDAYS(H1046,I1046,Setup!$A$2:$A$30))</f>
        <v/>
      </c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</row>
    <row r="1047" spans="1:22">
      <c r="A1047" s="4"/>
      <c r="B1047" s="4"/>
      <c r="C1047" s="18"/>
      <c r="D1047" s="8"/>
      <c r="E1047" s="8"/>
      <c r="F1047" s="4"/>
      <c r="G1047" s="9"/>
      <c r="H1047" s="18"/>
      <c r="I1047" s="18"/>
      <c r="J1047" s="23" t="str">
        <f>IF(OR(ISBLANK(H1047),ISBLANK((I1047))),"",NETWORKDAYS(H1047,I1047,Setup!$A$2:$A$30))</f>
        <v/>
      </c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</row>
    <row r="1048" spans="1:22">
      <c r="A1048" s="4"/>
      <c r="B1048" s="4"/>
      <c r="C1048" s="18"/>
      <c r="D1048" s="8"/>
      <c r="E1048" s="8"/>
      <c r="F1048" s="4"/>
      <c r="G1048" s="9"/>
      <c r="H1048" s="18"/>
      <c r="I1048" s="18"/>
      <c r="J1048" s="23" t="str">
        <f>IF(OR(ISBLANK(H1048),ISBLANK((I1048))),"",NETWORKDAYS(H1048,I1048,Setup!$A$2:$A$30))</f>
        <v/>
      </c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</row>
    <row r="1049" spans="1:22">
      <c r="A1049" s="4"/>
      <c r="B1049" s="4"/>
      <c r="C1049" s="18"/>
      <c r="D1049" s="8"/>
      <c r="E1049" s="8"/>
      <c r="F1049" s="4"/>
      <c r="G1049" s="9"/>
      <c r="H1049" s="18"/>
      <c r="I1049" s="18"/>
      <c r="J1049" s="23" t="str">
        <f>IF(OR(ISBLANK(H1049),ISBLANK((I1049))),"",NETWORKDAYS(H1049,I1049,Setup!$A$2:$A$30))</f>
        <v/>
      </c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</row>
    <row r="1050" spans="1:22">
      <c r="A1050" s="4"/>
      <c r="B1050" s="4"/>
      <c r="C1050" s="18"/>
      <c r="D1050" s="8"/>
      <c r="E1050" s="8"/>
      <c r="F1050" s="4"/>
      <c r="G1050" s="9"/>
      <c r="H1050" s="18"/>
      <c r="I1050" s="18"/>
      <c r="J1050" s="23" t="str">
        <f>IF(OR(ISBLANK(H1050),ISBLANK((I1050))),"",NETWORKDAYS(H1050,I1050,Setup!$A$2:$A$30))</f>
        <v/>
      </c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</row>
    <row r="1051" spans="1:22">
      <c r="A1051" s="4"/>
      <c r="B1051" s="4"/>
      <c r="C1051" s="18"/>
      <c r="D1051" s="8"/>
      <c r="E1051" s="8"/>
      <c r="F1051" s="4"/>
      <c r="G1051" s="9"/>
      <c r="H1051" s="18"/>
      <c r="I1051" s="18"/>
      <c r="J1051" s="23" t="str">
        <f>IF(OR(ISBLANK(H1051),ISBLANK((I1051))),"",NETWORKDAYS(H1051,I1051,Setup!$A$2:$A$30))</f>
        <v/>
      </c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</row>
    <row r="1052" spans="1:22">
      <c r="A1052" s="4"/>
      <c r="B1052" s="4"/>
      <c r="C1052" s="18"/>
      <c r="D1052" s="8"/>
      <c r="E1052" s="8"/>
      <c r="F1052" s="4"/>
      <c r="G1052" s="9"/>
      <c r="H1052" s="18"/>
      <c r="I1052" s="18"/>
      <c r="J1052" s="23" t="str">
        <f>IF(OR(ISBLANK(H1052),ISBLANK((I1052))),"",NETWORKDAYS(H1052,I1052,Setup!$A$2:$A$30))</f>
        <v/>
      </c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</row>
    <row r="1053" spans="1:22">
      <c r="A1053" s="4"/>
      <c r="B1053" s="4"/>
      <c r="C1053" s="18"/>
      <c r="D1053" s="8"/>
      <c r="E1053" s="8"/>
      <c r="F1053" s="4"/>
      <c r="G1053" s="9"/>
      <c r="H1053" s="18"/>
      <c r="I1053" s="18"/>
      <c r="J1053" s="23" t="str">
        <f>IF(OR(ISBLANK(H1053),ISBLANK((I1053))),"",NETWORKDAYS(H1053,I1053,Setup!$A$2:$A$30))</f>
        <v/>
      </c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</row>
    <row r="1054" spans="1:22">
      <c r="A1054" s="4"/>
      <c r="B1054" s="4"/>
      <c r="C1054" s="18"/>
      <c r="D1054" s="8"/>
      <c r="E1054" s="8"/>
      <c r="F1054" s="4"/>
      <c r="G1054" s="9"/>
      <c r="H1054" s="18"/>
      <c r="I1054" s="18"/>
      <c r="J1054" s="23" t="str">
        <f>IF(OR(ISBLANK(H1054),ISBLANK((I1054))),"",NETWORKDAYS(H1054,I1054,Setup!$A$2:$A$30))</f>
        <v/>
      </c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</row>
    <row r="1055" spans="1:22">
      <c r="A1055" s="4"/>
      <c r="B1055" s="4"/>
      <c r="C1055" s="18"/>
      <c r="D1055" s="8"/>
      <c r="E1055" s="8"/>
      <c r="F1055" s="4"/>
      <c r="G1055" s="9"/>
      <c r="H1055" s="18"/>
      <c r="I1055" s="18"/>
      <c r="J1055" s="23" t="str">
        <f>IF(OR(ISBLANK(H1055),ISBLANK((I1055))),"",NETWORKDAYS(H1055,I1055,Setup!$A$2:$A$30))</f>
        <v/>
      </c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</row>
    <row r="1056" spans="1:22">
      <c r="A1056" s="4"/>
      <c r="B1056" s="4"/>
      <c r="C1056" s="18"/>
      <c r="D1056" s="8"/>
      <c r="E1056" s="8"/>
      <c r="F1056" s="4"/>
      <c r="G1056" s="9"/>
      <c r="H1056" s="18"/>
      <c r="I1056" s="18"/>
      <c r="J1056" s="23" t="str">
        <f>IF(OR(ISBLANK(H1056),ISBLANK((I1056))),"",NETWORKDAYS(H1056,I1056,Setup!$A$2:$A$30))</f>
        <v/>
      </c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</row>
    <row r="1057" spans="1:22">
      <c r="A1057" s="4"/>
      <c r="B1057" s="4"/>
      <c r="C1057" s="18"/>
      <c r="D1057" s="8"/>
      <c r="E1057" s="8"/>
      <c r="F1057" s="4"/>
      <c r="G1057" s="9"/>
      <c r="H1057" s="18"/>
      <c r="I1057" s="18"/>
      <c r="J1057" s="23" t="str">
        <f>IF(OR(ISBLANK(H1057),ISBLANK((I1057))),"",NETWORKDAYS(H1057,I1057,Setup!$A$2:$A$30))</f>
        <v/>
      </c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</row>
    <row r="1058" spans="1:22">
      <c r="A1058" s="4"/>
      <c r="B1058" s="4"/>
      <c r="C1058" s="18"/>
      <c r="D1058" s="8"/>
      <c r="E1058" s="8"/>
      <c r="F1058" s="4"/>
      <c r="G1058" s="9"/>
      <c r="H1058" s="18"/>
      <c r="I1058" s="18"/>
      <c r="J1058" s="23" t="str">
        <f>IF(OR(ISBLANK(H1058),ISBLANK((I1058))),"",NETWORKDAYS(H1058,I1058,Setup!$A$2:$A$30))</f>
        <v/>
      </c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</row>
    <row r="1059" spans="1:22">
      <c r="A1059" s="4"/>
      <c r="B1059" s="4"/>
      <c r="C1059" s="18"/>
      <c r="D1059" s="8"/>
      <c r="E1059" s="8"/>
      <c r="F1059" s="4"/>
      <c r="G1059" s="9"/>
      <c r="H1059" s="18"/>
      <c r="I1059" s="18"/>
      <c r="J1059" s="23" t="str">
        <f>IF(OR(ISBLANK(H1059),ISBLANK((I1059))),"",NETWORKDAYS(H1059,I1059,Setup!$A$2:$A$30))</f>
        <v/>
      </c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</row>
    <row r="1060" spans="1:22">
      <c r="A1060" s="4"/>
      <c r="B1060" s="4"/>
      <c r="C1060" s="18"/>
      <c r="D1060" s="8"/>
      <c r="E1060" s="8"/>
      <c r="F1060" s="4"/>
      <c r="G1060" s="9"/>
      <c r="H1060" s="18"/>
      <c r="I1060" s="18"/>
      <c r="J1060" s="23" t="str">
        <f>IF(OR(ISBLANK(H1060),ISBLANK((I1060))),"",NETWORKDAYS(H1060,I1060,Setup!$A$2:$A$30))</f>
        <v/>
      </c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</row>
    <row r="1061" spans="1:22">
      <c r="A1061" s="4"/>
      <c r="B1061" s="4"/>
      <c r="C1061" s="18"/>
      <c r="D1061" s="8"/>
      <c r="E1061" s="8"/>
      <c r="F1061" s="4"/>
      <c r="G1061" s="9"/>
      <c r="H1061" s="18"/>
      <c r="I1061" s="18"/>
      <c r="J1061" s="23" t="str">
        <f>IF(OR(ISBLANK(H1061),ISBLANK((I1061))),"",NETWORKDAYS(H1061,I1061,Setup!$A$2:$A$30))</f>
        <v/>
      </c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</row>
    <row r="1062" spans="1:22">
      <c r="A1062" s="4"/>
      <c r="B1062" s="4"/>
      <c r="C1062" s="18"/>
      <c r="D1062" s="8"/>
      <c r="E1062" s="8"/>
      <c r="F1062" s="4"/>
      <c r="G1062" s="9"/>
      <c r="H1062" s="18"/>
      <c r="I1062" s="18"/>
      <c r="J1062" s="23" t="str">
        <f>IF(OR(ISBLANK(H1062),ISBLANK((I1062))),"",NETWORKDAYS(H1062,I1062,Setup!$A$2:$A$30))</f>
        <v/>
      </c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</row>
    <row r="1063" spans="1:22">
      <c r="A1063" s="4"/>
      <c r="B1063" s="4"/>
      <c r="C1063" s="18"/>
      <c r="D1063" s="8"/>
      <c r="E1063" s="8"/>
      <c r="F1063" s="4"/>
      <c r="G1063" s="9"/>
      <c r="H1063" s="18"/>
      <c r="I1063" s="18"/>
      <c r="J1063" s="23" t="str">
        <f>IF(OR(ISBLANK(H1063),ISBLANK((I1063))),"",NETWORKDAYS(H1063,I1063,Setup!$A$2:$A$30))</f>
        <v/>
      </c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</row>
    <row r="1064" spans="1:22">
      <c r="A1064" s="4"/>
      <c r="B1064" s="4"/>
      <c r="C1064" s="18"/>
      <c r="D1064" s="8"/>
      <c r="E1064" s="8"/>
      <c r="F1064" s="4"/>
      <c r="G1064" s="9"/>
      <c r="H1064" s="18"/>
      <c r="I1064" s="18"/>
      <c r="J1064" s="23" t="str">
        <f>IF(OR(ISBLANK(H1064),ISBLANK((I1064))),"",NETWORKDAYS(H1064,I1064,Setup!$A$2:$A$30))</f>
        <v/>
      </c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</row>
    <row r="1065" spans="1:22">
      <c r="A1065" s="4"/>
      <c r="B1065" s="4"/>
      <c r="C1065" s="18"/>
      <c r="D1065" s="8"/>
      <c r="E1065" s="8"/>
      <c r="F1065" s="4"/>
      <c r="G1065" s="9"/>
      <c r="H1065" s="18"/>
      <c r="I1065" s="18"/>
      <c r="J1065" s="23" t="str">
        <f>IF(OR(ISBLANK(H1065),ISBLANK((I1065))),"",NETWORKDAYS(H1065,I1065,Setup!$A$2:$A$30))</f>
        <v/>
      </c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</row>
    <row r="1066" spans="1:22">
      <c r="A1066" s="4"/>
      <c r="B1066" s="4"/>
      <c r="C1066" s="18"/>
      <c r="D1066" s="8"/>
      <c r="E1066" s="8"/>
      <c r="F1066" s="4"/>
      <c r="G1066" s="9"/>
      <c r="H1066" s="18"/>
      <c r="I1066" s="18"/>
      <c r="J1066" s="23" t="str">
        <f>IF(OR(ISBLANK(H1066),ISBLANK((I1066))),"",NETWORKDAYS(H1066,I1066,Setup!$A$2:$A$30))</f>
        <v/>
      </c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</row>
    <row r="1067" spans="1:22">
      <c r="A1067" s="4"/>
      <c r="B1067" s="4"/>
      <c r="C1067" s="18"/>
      <c r="D1067" s="8"/>
      <c r="E1067" s="8"/>
      <c r="F1067" s="4"/>
      <c r="G1067" s="9"/>
      <c r="H1067" s="18"/>
      <c r="I1067" s="18"/>
      <c r="J1067" s="23" t="str">
        <f>IF(OR(ISBLANK(H1067),ISBLANK((I1067))),"",NETWORKDAYS(H1067,I1067,Setup!$A$2:$A$30))</f>
        <v/>
      </c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</row>
    <row r="1068" spans="1:22">
      <c r="A1068" s="4"/>
      <c r="B1068" s="4"/>
      <c r="C1068" s="18"/>
      <c r="D1068" s="8"/>
      <c r="E1068" s="8"/>
      <c r="F1068" s="4"/>
      <c r="G1068" s="9"/>
      <c r="H1068" s="18"/>
      <c r="I1068" s="18"/>
      <c r="J1068" s="23" t="str">
        <f>IF(OR(ISBLANK(H1068),ISBLANK((I1068))),"",NETWORKDAYS(H1068,I1068,Setup!$A$2:$A$30))</f>
        <v/>
      </c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</row>
    <row r="1069" spans="1:22">
      <c r="A1069" s="4"/>
      <c r="B1069" s="4"/>
      <c r="C1069" s="18"/>
      <c r="D1069" s="8"/>
      <c r="E1069" s="8"/>
      <c r="F1069" s="4"/>
      <c r="G1069" s="9"/>
      <c r="H1069" s="18"/>
      <c r="I1069" s="18"/>
      <c r="J1069" s="23" t="str">
        <f>IF(OR(ISBLANK(H1069),ISBLANK((I1069))),"",NETWORKDAYS(H1069,I1069,Setup!$A$2:$A$30))</f>
        <v/>
      </c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</row>
    <row r="1070" spans="1:22">
      <c r="A1070" s="4"/>
      <c r="B1070" s="4"/>
      <c r="C1070" s="18"/>
      <c r="D1070" s="8"/>
      <c r="E1070" s="8"/>
      <c r="F1070" s="4"/>
      <c r="G1070" s="9"/>
      <c r="H1070" s="18"/>
      <c r="I1070" s="18"/>
      <c r="J1070" s="23" t="str">
        <f>IF(OR(ISBLANK(H1070),ISBLANK((I1070))),"",NETWORKDAYS(H1070,I1070,Setup!$A$2:$A$30))</f>
        <v/>
      </c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</row>
    <row r="1071" spans="1:22">
      <c r="A1071" s="4"/>
      <c r="B1071" s="4"/>
      <c r="C1071" s="18"/>
      <c r="D1071" s="8"/>
      <c r="E1071" s="8"/>
      <c r="F1071" s="4"/>
      <c r="G1071" s="9"/>
      <c r="H1071" s="18"/>
      <c r="I1071" s="18"/>
      <c r="J1071" s="23" t="str">
        <f>IF(OR(ISBLANK(H1071),ISBLANK((I1071))),"",NETWORKDAYS(H1071,I1071,Setup!$A$2:$A$30))</f>
        <v/>
      </c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</row>
    <row r="1072" spans="1:22">
      <c r="A1072" s="4"/>
      <c r="B1072" s="4"/>
      <c r="C1072" s="18"/>
      <c r="D1072" s="8"/>
      <c r="E1072" s="8"/>
      <c r="F1072" s="4"/>
      <c r="G1072" s="9"/>
      <c r="H1072" s="18"/>
      <c r="I1072" s="18"/>
      <c r="J1072" s="23" t="str">
        <f>IF(OR(ISBLANK(H1072),ISBLANK((I1072))),"",NETWORKDAYS(H1072,I1072,Setup!$A$2:$A$30))</f>
        <v/>
      </c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</row>
    <row r="1073" spans="1:22">
      <c r="A1073" s="4"/>
      <c r="B1073" s="4"/>
      <c r="C1073" s="18"/>
      <c r="D1073" s="8"/>
      <c r="E1073" s="8"/>
      <c r="F1073" s="4"/>
      <c r="G1073" s="9"/>
      <c r="H1073" s="18"/>
      <c r="I1073" s="18"/>
      <c r="J1073" s="23" t="str">
        <f>IF(OR(ISBLANK(H1073),ISBLANK((I1073))),"",NETWORKDAYS(H1073,I1073,Setup!$A$2:$A$30))</f>
        <v/>
      </c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</row>
    <row r="1074" spans="1:22">
      <c r="A1074" s="4"/>
      <c r="B1074" s="4"/>
      <c r="C1074" s="18"/>
      <c r="D1074" s="8"/>
      <c r="E1074" s="8"/>
      <c r="F1074" s="4"/>
      <c r="G1074" s="9"/>
      <c r="H1074" s="18"/>
      <c r="I1074" s="18"/>
      <c r="J1074" s="23" t="str">
        <f>IF(OR(ISBLANK(H1074),ISBLANK((I1074))),"",NETWORKDAYS(H1074,I1074,Setup!$A$2:$A$30))</f>
        <v/>
      </c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</row>
    <row r="1075" spans="1:22">
      <c r="A1075" s="4"/>
      <c r="B1075" s="4"/>
      <c r="C1075" s="18"/>
      <c r="D1075" s="8"/>
      <c r="E1075" s="8"/>
      <c r="F1075" s="4"/>
      <c r="G1075" s="9"/>
      <c r="H1075" s="18"/>
      <c r="I1075" s="18"/>
      <c r="J1075" s="23" t="str">
        <f>IF(OR(ISBLANK(H1075),ISBLANK((I1075))),"",NETWORKDAYS(H1075,I1075,Setup!$A$2:$A$30))</f>
        <v/>
      </c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</row>
    <row r="1076" spans="1:22">
      <c r="A1076" s="4"/>
      <c r="B1076" s="4"/>
      <c r="C1076" s="18"/>
      <c r="D1076" s="8"/>
      <c r="E1076" s="8"/>
      <c r="F1076" s="4"/>
      <c r="G1076" s="9"/>
      <c r="H1076" s="18"/>
      <c r="I1076" s="18"/>
      <c r="J1076" s="23" t="str">
        <f>IF(OR(ISBLANK(H1076),ISBLANK((I1076))),"",NETWORKDAYS(H1076,I1076,Setup!$A$2:$A$30))</f>
        <v/>
      </c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</row>
    <row r="1077" spans="1:22">
      <c r="A1077" s="4"/>
      <c r="B1077" s="4"/>
      <c r="C1077" s="18"/>
      <c r="D1077" s="8"/>
      <c r="E1077" s="8"/>
      <c r="F1077" s="4"/>
      <c r="G1077" s="9"/>
      <c r="H1077" s="18"/>
      <c r="I1077" s="18"/>
      <c r="J1077" s="23" t="str">
        <f>IF(OR(ISBLANK(H1077),ISBLANK((I1077))),"",NETWORKDAYS(H1077,I1077,Setup!$A$2:$A$30))</f>
        <v/>
      </c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</row>
    <row r="1078" spans="1:22">
      <c r="A1078" s="4"/>
      <c r="B1078" s="4"/>
      <c r="C1078" s="18"/>
      <c r="D1078" s="8"/>
      <c r="E1078" s="8"/>
      <c r="F1078" s="4"/>
      <c r="G1078" s="9"/>
      <c r="H1078" s="18"/>
      <c r="I1078" s="18"/>
      <c r="J1078" s="23" t="str">
        <f>IF(OR(ISBLANK(H1078),ISBLANK((I1078))),"",NETWORKDAYS(H1078,I1078,Setup!$A$2:$A$30))</f>
        <v/>
      </c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</row>
    <row r="1079" spans="1:22">
      <c r="A1079" s="4"/>
      <c r="B1079" s="4"/>
      <c r="C1079" s="18"/>
      <c r="D1079" s="8"/>
      <c r="E1079" s="8"/>
      <c r="F1079" s="4"/>
      <c r="G1079" s="9"/>
      <c r="H1079" s="18"/>
      <c r="I1079" s="18"/>
      <c r="J1079" s="23" t="str">
        <f>IF(OR(ISBLANK(H1079),ISBLANK((I1079))),"",NETWORKDAYS(H1079,I1079,Setup!$A$2:$A$30))</f>
        <v/>
      </c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</row>
    <row r="1080" spans="1:22">
      <c r="A1080" s="4"/>
      <c r="B1080" s="4"/>
      <c r="C1080" s="18"/>
      <c r="D1080" s="8"/>
      <c r="E1080" s="8"/>
      <c r="F1080" s="4"/>
      <c r="G1080" s="9"/>
      <c r="H1080" s="18"/>
      <c r="I1080" s="18"/>
      <c r="J1080" s="23" t="str">
        <f>IF(OR(ISBLANK(H1080),ISBLANK((I1080))),"",NETWORKDAYS(H1080,I1080,Setup!$A$2:$A$30))</f>
        <v/>
      </c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</row>
    <row r="1081" spans="1:22">
      <c r="A1081" s="4"/>
      <c r="B1081" s="4"/>
      <c r="C1081" s="18"/>
      <c r="D1081" s="8"/>
      <c r="E1081" s="8"/>
      <c r="F1081" s="4"/>
      <c r="G1081" s="9"/>
      <c r="H1081" s="18"/>
      <c r="I1081" s="18"/>
      <c r="J1081" s="23" t="str">
        <f>IF(OR(ISBLANK(H1081),ISBLANK((I1081))),"",NETWORKDAYS(H1081,I1081,Setup!$A$2:$A$30))</f>
        <v/>
      </c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</row>
    <row r="1082" spans="1:22">
      <c r="A1082" s="4"/>
      <c r="B1082" s="4"/>
      <c r="C1082" s="18"/>
      <c r="D1082" s="8"/>
      <c r="E1082" s="8"/>
      <c r="F1082" s="4"/>
      <c r="G1082" s="9"/>
      <c r="H1082" s="18"/>
      <c r="I1082" s="18"/>
      <c r="J1082" s="23" t="str">
        <f>IF(OR(ISBLANK(H1082),ISBLANK((I1082))),"",NETWORKDAYS(H1082,I1082,Setup!$A$2:$A$30))</f>
        <v/>
      </c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</row>
    <row r="1083" spans="1:22">
      <c r="A1083" s="4"/>
      <c r="B1083" s="4"/>
      <c r="C1083" s="18"/>
      <c r="D1083" s="8"/>
      <c r="E1083" s="8"/>
      <c r="F1083" s="4"/>
      <c r="G1083" s="9"/>
      <c r="H1083" s="18"/>
      <c r="I1083" s="18"/>
      <c r="J1083" s="23" t="str">
        <f>IF(OR(ISBLANK(H1083),ISBLANK((I1083))),"",NETWORKDAYS(H1083,I1083,Setup!$A$2:$A$30))</f>
        <v/>
      </c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</row>
    <row r="1084" spans="1:22">
      <c r="A1084" s="4"/>
      <c r="B1084" s="4"/>
      <c r="C1084" s="18"/>
      <c r="D1084" s="8"/>
      <c r="E1084" s="8"/>
      <c r="F1084" s="4"/>
      <c r="G1084" s="9"/>
      <c r="H1084" s="18"/>
      <c r="I1084" s="18"/>
      <c r="J1084" s="23" t="str">
        <f>IF(OR(ISBLANK(H1084),ISBLANK((I1084))),"",NETWORKDAYS(H1084,I1084,Setup!$A$2:$A$30))</f>
        <v/>
      </c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</row>
    <row r="1085" spans="1:22">
      <c r="A1085" s="4"/>
      <c r="B1085" s="4"/>
      <c r="C1085" s="18"/>
      <c r="D1085" s="8"/>
      <c r="E1085" s="8"/>
      <c r="F1085" s="4"/>
      <c r="G1085" s="9"/>
      <c r="H1085" s="18"/>
      <c r="I1085" s="18"/>
      <c r="J1085" s="23" t="str">
        <f>IF(OR(ISBLANK(H1085),ISBLANK((I1085))),"",NETWORKDAYS(H1085,I1085,Setup!$A$2:$A$30))</f>
        <v/>
      </c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</row>
    <row r="1086" spans="1:22">
      <c r="A1086" s="4"/>
      <c r="B1086" s="4"/>
      <c r="C1086" s="18"/>
      <c r="D1086" s="8"/>
      <c r="E1086" s="8"/>
      <c r="F1086" s="4"/>
      <c r="G1086" s="9"/>
      <c r="H1086" s="18"/>
      <c r="I1086" s="18"/>
      <c r="J1086" s="23" t="str">
        <f>IF(OR(ISBLANK(H1086),ISBLANK((I1086))),"",NETWORKDAYS(H1086,I1086,Setup!$A$2:$A$30))</f>
        <v/>
      </c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</row>
    <row r="1087" spans="1:22">
      <c r="A1087" s="4"/>
      <c r="B1087" s="4"/>
      <c r="C1087" s="18"/>
      <c r="D1087" s="8"/>
      <c r="E1087" s="8"/>
      <c r="F1087" s="4"/>
      <c r="G1087" s="9"/>
      <c r="H1087" s="18"/>
      <c r="I1087" s="18"/>
      <c r="J1087" s="23" t="str">
        <f>IF(OR(ISBLANK(H1087),ISBLANK((I1087))),"",NETWORKDAYS(H1087,I1087,Setup!$A$2:$A$30))</f>
        <v/>
      </c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</row>
    <row r="1088" spans="1:22">
      <c r="A1088" s="4"/>
      <c r="B1088" s="4"/>
      <c r="C1088" s="18"/>
      <c r="D1088" s="8"/>
      <c r="E1088" s="8"/>
      <c r="F1088" s="4"/>
      <c r="G1088" s="9"/>
      <c r="H1088" s="18"/>
      <c r="I1088" s="18"/>
      <c r="J1088" s="23" t="str">
        <f>IF(OR(ISBLANK(H1088),ISBLANK((I1088))),"",NETWORKDAYS(H1088,I1088,Setup!$A$2:$A$30))</f>
        <v/>
      </c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</row>
    <row r="1089" spans="1:22">
      <c r="A1089" s="4"/>
      <c r="B1089" s="4"/>
      <c r="C1089" s="18"/>
      <c r="D1089" s="8"/>
      <c r="E1089" s="8"/>
      <c r="F1089" s="4"/>
      <c r="G1089" s="9"/>
      <c r="H1089" s="18"/>
      <c r="I1089" s="18"/>
      <c r="J1089" s="23" t="str">
        <f>IF(OR(ISBLANK(H1089),ISBLANK((I1089))),"",NETWORKDAYS(H1089,I1089,Setup!$A$2:$A$30))</f>
        <v/>
      </c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</row>
    <row r="1090" spans="1:22">
      <c r="A1090" s="4"/>
      <c r="B1090" s="4"/>
      <c r="C1090" s="18"/>
      <c r="D1090" s="8"/>
      <c r="E1090" s="8"/>
      <c r="F1090" s="4"/>
      <c r="G1090" s="9"/>
      <c r="H1090" s="18"/>
      <c r="I1090" s="18"/>
      <c r="J1090" s="23" t="str">
        <f>IF(OR(ISBLANK(H1090),ISBLANK((I1090))),"",NETWORKDAYS(H1090,I1090,Setup!$A$2:$A$30))</f>
        <v/>
      </c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</row>
    <row r="1091" spans="1:22">
      <c r="A1091" s="4"/>
      <c r="B1091" s="4"/>
      <c r="C1091" s="18"/>
      <c r="D1091" s="8"/>
      <c r="E1091" s="8"/>
      <c r="F1091" s="4"/>
      <c r="G1091" s="9"/>
      <c r="H1091" s="18"/>
      <c r="I1091" s="18"/>
      <c r="J1091" s="23" t="str">
        <f>IF(OR(ISBLANK(H1091),ISBLANK((I1091))),"",NETWORKDAYS(H1091,I1091,Setup!$A$2:$A$30))</f>
        <v/>
      </c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</row>
    <row r="1092" spans="1:22">
      <c r="A1092" s="4"/>
      <c r="B1092" s="4"/>
      <c r="C1092" s="18"/>
      <c r="D1092" s="8"/>
      <c r="E1092" s="8"/>
      <c r="F1092" s="4"/>
      <c r="G1092" s="9"/>
      <c r="H1092" s="18"/>
      <c r="I1092" s="18"/>
      <c r="J1092" s="23" t="str">
        <f>IF(OR(ISBLANK(H1092),ISBLANK((I1092))),"",NETWORKDAYS(H1092,I1092,Setup!$A$2:$A$30))</f>
        <v/>
      </c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</row>
    <row r="1093" spans="1:22">
      <c r="A1093" s="4"/>
      <c r="B1093" s="4"/>
      <c r="C1093" s="18"/>
      <c r="D1093" s="8"/>
      <c r="E1093" s="8"/>
      <c r="F1093" s="4"/>
      <c r="G1093" s="9"/>
      <c r="H1093" s="18"/>
      <c r="I1093" s="18"/>
      <c r="J1093" s="23" t="str">
        <f>IF(OR(ISBLANK(H1093),ISBLANK((I1093))),"",NETWORKDAYS(H1093,I1093,Setup!$A$2:$A$30))</f>
        <v/>
      </c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</row>
    <row r="1094" spans="1:22">
      <c r="A1094" s="4"/>
      <c r="B1094" s="4"/>
      <c r="C1094" s="18"/>
      <c r="D1094" s="8"/>
      <c r="E1094" s="8"/>
      <c r="F1094" s="4"/>
      <c r="G1094" s="9"/>
      <c r="H1094" s="18"/>
      <c r="I1094" s="18"/>
      <c r="J1094" s="23" t="str">
        <f>IF(OR(ISBLANK(H1094),ISBLANK((I1094))),"",NETWORKDAYS(H1094,I1094,Setup!$A$2:$A$30))</f>
        <v/>
      </c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</row>
    <row r="1095" spans="1:22">
      <c r="A1095" s="4"/>
      <c r="B1095" s="4"/>
      <c r="C1095" s="18"/>
      <c r="D1095" s="8"/>
      <c r="E1095" s="8"/>
      <c r="F1095" s="4"/>
      <c r="G1095" s="9"/>
      <c r="H1095" s="18"/>
      <c r="I1095" s="18"/>
      <c r="J1095" s="23" t="str">
        <f>IF(OR(ISBLANK(H1095),ISBLANK((I1095))),"",NETWORKDAYS(H1095,I1095,Setup!$A$2:$A$30))</f>
        <v/>
      </c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</row>
    <row r="1096" spans="1:22">
      <c r="A1096" s="4"/>
      <c r="B1096" s="4"/>
      <c r="C1096" s="18"/>
      <c r="D1096" s="8"/>
      <c r="E1096" s="8"/>
      <c r="F1096" s="4"/>
      <c r="G1096" s="9"/>
      <c r="H1096" s="18"/>
      <c r="I1096" s="18"/>
      <c r="J1096" s="23" t="str">
        <f>IF(OR(ISBLANK(H1096),ISBLANK((I1096))),"",NETWORKDAYS(H1096,I1096,Setup!$A$2:$A$30))</f>
        <v/>
      </c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</row>
    <row r="1097" spans="1:22">
      <c r="A1097" s="4"/>
      <c r="B1097" s="4"/>
      <c r="C1097" s="18"/>
      <c r="D1097" s="8"/>
      <c r="E1097" s="8"/>
      <c r="F1097" s="4"/>
      <c r="G1097" s="9"/>
      <c r="H1097" s="18"/>
      <c r="I1097" s="18"/>
      <c r="J1097" s="23" t="str">
        <f>IF(OR(ISBLANK(H1097),ISBLANK((I1097))),"",NETWORKDAYS(H1097,I1097,Setup!$A$2:$A$30))</f>
        <v/>
      </c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</row>
    <row r="1098" spans="1:22">
      <c r="A1098" s="4"/>
      <c r="B1098" s="4"/>
      <c r="C1098" s="18"/>
      <c r="D1098" s="8"/>
      <c r="E1098" s="8"/>
      <c r="F1098" s="4"/>
      <c r="G1098" s="9"/>
      <c r="H1098" s="18"/>
      <c r="I1098" s="18"/>
      <c r="J1098" s="23" t="str">
        <f>IF(OR(ISBLANK(H1098),ISBLANK((I1098))),"",NETWORKDAYS(H1098,I1098,Setup!$A$2:$A$30))</f>
        <v/>
      </c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</row>
    <row r="1099" spans="1:22">
      <c r="A1099" s="4"/>
      <c r="B1099" s="4"/>
      <c r="C1099" s="18"/>
      <c r="D1099" s="8"/>
      <c r="E1099" s="8"/>
      <c r="F1099" s="4"/>
      <c r="G1099" s="9"/>
      <c r="H1099" s="18"/>
      <c r="I1099" s="18"/>
      <c r="J1099" s="23" t="str">
        <f>IF(OR(ISBLANK(H1099),ISBLANK((I1099))),"",NETWORKDAYS(H1099,I1099,Setup!$A$2:$A$30))</f>
        <v/>
      </c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</row>
    <row r="1100" spans="1:22">
      <c r="A1100" s="4"/>
      <c r="B1100" s="4"/>
      <c r="C1100" s="18"/>
      <c r="D1100" s="8"/>
      <c r="E1100" s="8"/>
      <c r="F1100" s="4"/>
      <c r="G1100" s="9"/>
      <c r="H1100" s="18"/>
      <c r="I1100" s="18"/>
      <c r="J1100" s="23" t="str">
        <f>IF(OR(ISBLANK(H1100),ISBLANK((I1100))),"",NETWORKDAYS(H1100,I1100,Setup!$A$2:$A$30))</f>
        <v/>
      </c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</row>
    <row r="1101" spans="1:22">
      <c r="A1101" s="4"/>
      <c r="B1101" s="4"/>
      <c r="C1101" s="18"/>
      <c r="D1101" s="8"/>
      <c r="E1101" s="8"/>
      <c r="F1101" s="4"/>
      <c r="G1101" s="9"/>
      <c r="H1101" s="18"/>
      <c r="I1101" s="18"/>
      <c r="J1101" s="23" t="str">
        <f>IF(OR(ISBLANK(H1101),ISBLANK((I1101))),"",NETWORKDAYS(H1101,I1101,Setup!$A$2:$A$30))</f>
        <v/>
      </c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</row>
    <row r="1102" spans="1:22">
      <c r="A1102" s="4"/>
      <c r="B1102" s="4"/>
      <c r="C1102" s="18"/>
      <c r="D1102" s="8"/>
      <c r="E1102" s="8"/>
      <c r="F1102" s="4"/>
      <c r="G1102" s="9"/>
      <c r="H1102" s="18"/>
      <c r="I1102" s="18"/>
      <c r="J1102" s="23" t="str">
        <f>IF(OR(ISBLANK(H1102),ISBLANK((I1102))),"",NETWORKDAYS(H1102,I1102,Setup!$A$2:$A$30))</f>
        <v/>
      </c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</row>
    <row r="1103" spans="1:22">
      <c r="A1103" s="4"/>
      <c r="B1103" s="4"/>
      <c r="C1103" s="18"/>
      <c r="D1103" s="8"/>
      <c r="E1103" s="8"/>
      <c r="F1103" s="4"/>
      <c r="G1103" s="9"/>
      <c r="H1103" s="18"/>
      <c r="I1103" s="18"/>
      <c r="J1103" s="23" t="str">
        <f>IF(OR(ISBLANK(H1103),ISBLANK((I1103))),"",NETWORKDAYS(H1103,I1103,Setup!$A$2:$A$30))</f>
        <v/>
      </c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</row>
    <row r="1104" spans="1:22">
      <c r="A1104" s="4"/>
      <c r="B1104" s="4"/>
      <c r="C1104" s="18"/>
      <c r="D1104" s="8"/>
      <c r="E1104" s="8"/>
      <c r="F1104" s="4"/>
      <c r="G1104" s="9"/>
      <c r="H1104" s="18"/>
      <c r="I1104" s="18"/>
      <c r="J1104" s="23" t="str">
        <f>IF(OR(ISBLANK(H1104),ISBLANK((I1104))),"",NETWORKDAYS(H1104,I1104,Setup!$A$2:$A$30))</f>
        <v/>
      </c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</row>
    <row r="1105" spans="1:22">
      <c r="A1105" s="4"/>
      <c r="B1105" s="4"/>
      <c r="C1105" s="18"/>
      <c r="D1105" s="8"/>
      <c r="E1105" s="8"/>
      <c r="F1105" s="4"/>
      <c r="G1105" s="9"/>
      <c r="H1105" s="18"/>
      <c r="I1105" s="18"/>
      <c r="J1105" s="23" t="str">
        <f>IF(OR(ISBLANK(H1105),ISBLANK((I1105))),"",NETWORKDAYS(H1105,I1105,Setup!$A$2:$A$30))</f>
        <v/>
      </c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</row>
    <row r="1106" spans="1:22">
      <c r="A1106" s="4"/>
      <c r="B1106" s="4"/>
      <c r="C1106" s="18"/>
      <c r="D1106" s="8"/>
      <c r="E1106" s="8"/>
      <c r="F1106" s="4"/>
      <c r="G1106" s="9"/>
      <c r="H1106" s="18"/>
      <c r="I1106" s="18"/>
      <c r="J1106" s="23" t="str">
        <f>IF(OR(ISBLANK(H1106),ISBLANK((I1106))),"",NETWORKDAYS(H1106,I1106,Setup!$A$2:$A$30))</f>
        <v/>
      </c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</row>
    <row r="1107" spans="1:22">
      <c r="A1107" s="4"/>
      <c r="B1107" s="4"/>
      <c r="C1107" s="18"/>
      <c r="D1107" s="8"/>
      <c r="E1107" s="8"/>
      <c r="F1107" s="4"/>
      <c r="G1107" s="9"/>
      <c r="H1107" s="18"/>
      <c r="I1107" s="18"/>
      <c r="J1107" s="23" t="str">
        <f>IF(OR(ISBLANK(H1107),ISBLANK((I1107))),"",NETWORKDAYS(H1107,I1107,Setup!$A$2:$A$30))</f>
        <v/>
      </c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</row>
    <row r="1108" spans="1:22">
      <c r="A1108" s="4"/>
      <c r="B1108" s="4"/>
      <c r="C1108" s="18"/>
      <c r="D1108" s="8"/>
      <c r="E1108" s="8"/>
      <c r="F1108" s="4"/>
      <c r="G1108" s="9"/>
      <c r="H1108" s="18"/>
      <c r="I1108" s="18"/>
      <c r="J1108" s="23" t="str">
        <f>IF(OR(ISBLANK(H1108),ISBLANK((I1108))),"",NETWORKDAYS(H1108,I1108,Setup!$A$2:$A$30))</f>
        <v/>
      </c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</row>
    <row r="1109" spans="1:22">
      <c r="A1109" s="4"/>
      <c r="B1109" s="4"/>
      <c r="C1109" s="18"/>
      <c r="D1109" s="8"/>
      <c r="E1109" s="8"/>
      <c r="F1109" s="4"/>
      <c r="G1109" s="9"/>
      <c r="H1109" s="18"/>
      <c r="I1109" s="18"/>
      <c r="J1109" s="23" t="str">
        <f>IF(OR(ISBLANK(H1109),ISBLANK((I1109))),"",NETWORKDAYS(H1109,I1109,Setup!$A$2:$A$30))</f>
        <v/>
      </c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</row>
    <row r="1110" spans="1:22">
      <c r="A1110" s="4"/>
      <c r="B1110" s="4"/>
      <c r="C1110" s="18"/>
      <c r="D1110" s="8"/>
      <c r="E1110" s="8"/>
      <c r="F1110" s="4"/>
      <c r="G1110" s="9"/>
      <c r="H1110" s="18"/>
      <c r="I1110" s="18"/>
      <c r="J1110" s="23" t="str">
        <f>IF(OR(ISBLANK(H1110),ISBLANK((I1110))),"",NETWORKDAYS(H1110,I1110,Setup!$A$2:$A$30))</f>
        <v/>
      </c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</row>
    <row r="1111" spans="1:22">
      <c r="A1111" s="4"/>
      <c r="B1111" s="4"/>
      <c r="C1111" s="18"/>
      <c r="D1111" s="8"/>
      <c r="E1111" s="8"/>
      <c r="F1111" s="4"/>
      <c r="G1111" s="9"/>
      <c r="H1111" s="18"/>
      <c r="I1111" s="18"/>
      <c r="J1111" s="23" t="str">
        <f>IF(OR(ISBLANK(H1111),ISBLANK((I1111))),"",NETWORKDAYS(H1111,I1111,Setup!$A$2:$A$30))</f>
        <v/>
      </c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</row>
    <row r="1112" spans="1:22">
      <c r="A1112" s="4"/>
      <c r="B1112" s="4"/>
      <c r="C1112" s="18"/>
      <c r="D1112" s="8"/>
      <c r="E1112" s="8"/>
      <c r="F1112" s="4"/>
      <c r="G1112" s="9"/>
      <c r="H1112" s="18"/>
      <c r="I1112" s="18"/>
      <c r="J1112" s="23" t="str">
        <f>IF(OR(ISBLANK(H1112),ISBLANK((I1112))),"",NETWORKDAYS(H1112,I1112,Setup!$A$2:$A$30))</f>
        <v/>
      </c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</row>
    <row r="1113" spans="1:22">
      <c r="A1113" s="4"/>
      <c r="B1113" s="4"/>
      <c r="C1113" s="18"/>
      <c r="D1113" s="8"/>
      <c r="E1113" s="8"/>
      <c r="F1113" s="4"/>
      <c r="G1113" s="9"/>
      <c r="H1113" s="18"/>
      <c r="I1113" s="18"/>
      <c r="J1113" s="23" t="str">
        <f>IF(OR(ISBLANK(H1113),ISBLANK((I1113))),"",NETWORKDAYS(H1113,I1113,Setup!$A$2:$A$30))</f>
        <v/>
      </c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</row>
    <row r="1114" spans="1:22">
      <c r="A1114" s="4"/>
      <c r="B1114" s="4"/>
      <c r="C1114" s="18"/>
      <c r="D1114" s="8"/>
      <c r="E1114" s="8"/>
      <c r="F1114" s="4"/>
      <c r="G1114" s="9"/>
      <c r="H1114" s="18"/>
      <c r="I1114" s="18"/>
      <c r="J1114" s="23" t="str">
        <f>IF(OR(ISBLANK(H1114),ISBLANK((I1114))),"",NETWORKDAYS(H1114,I1114,Setup!$A$2:$A$30))</f>
        <v/>
      </c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</row>
    <row r="1115" spans="1:22">
      <c r="A1115" s="4"/>
      <c r="B1115" s="4"/>
      <c r="C1115" s="18"/>
      <c r="D1115" s="8"/>
      <c r="E1115" s="8"/>
      <c r="F1115" s="4"/>
      <c r="G1115" s="9"/>
      <c r="H1115" s="18"/>
      <c r="I1115" s="18"/>
      <c r="J1115" s="23" t="str">
        <f>IF(OR(ISBLANK(H1115),ISBLANK((I1115))),"",NETWORKDAYS(H1115,I1115,Setup!$A$2:$A$30))</f>
        <v/>
      </c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</row>
    <row r="1116" spans="1:22">
      <c r="A1116" s="4"/>
      <c r="B1116" s="4"/>
      <c r="C1116" s="18"/>
      <c r="D1116" s="8"/>
      <c r="E1116" s="8"/>
      <c r="F1116" s="4"/>
      <c r="G1116" s="9"/>
      <c r="H1116" s="18"/>
      <c r="I1116" s="18"/>
      <c r="J1116" s="23" t="str">
        <f>IF(OR(ISBLANK(H1116),ISBLANK((I1116))),"",NETWORKDAYS(H1116,I1116,Setup!$A$2:$A$30))</f>
        <v/>
      </c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</row>
    <row r="1117" spans="1:22">
      <c r="A1117" s="4"/>
      <c r="B1117" s="4"/>
      <c r="C1117" s="18"/>
      <c r="D1117" s="8"/>
      <c r="E1117" s="8"/>
      <c r="F1117" s="4"/>
      <c r="G1117" s="9"/>
      <c r="H1117" s="18"/>
      <c r="I1117" s="18"/>
      <c r="J1117" s="23" t="str">
        <f>IF(OR(ISBLANK(H1117),ISBLANK((I1117))),"",NETWORKDAYS(H1117,I1117,Setup!$A$2:$A$30))</f>
        <v/>
      </c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</row>
    <row r="1118" spans="1:22">
      <c r="A1118" s="4"/>
      <c r="B1118" s="4"/>
      <c r="C1118" s="18"/>
      <c r="D1118" s="8"/>
      <c r="E1118" s="8"/>
      <c r="F1118" s="4"/>
      <c r="G1118" s="9"/>
      <c r="H1118" s="18"/>
      <c r="I1118" s="18"/>
      <c r="J1118" s="23" t="str">
        <f>IF(OR(ISBLANK(H1118),ISBLANK((I1118))),"",NETWORKDAYS(H1118,I1118,Setup!$A$2:$A$30))</f>
        <v/>
      </c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</row>
    <row r="1119" spans="1:22">
      <c r="A1119" s="4"/>
      <c r="B1119" s="4"/>
      <c r="C1119" s="18"/>
      <c r="D1119" s="8"/>
      <c r="E1119" s="8"/>
      <c r="F1119" s="4"/>
      <c r="G1119" s="9"/>
      <c r="H1119" s="18"/>
      <c r="I1119" s="18"/>
      <c r="J1119" s="23" t="str">
        <f>IF(OR(ISBLANK(H1119),ISBLANK((I1119))),"",NETWORKDAYS(H1119,I1119,Setup!$A$2:$A$30))</f>
        <v/>
      </c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</row>
    <row r="1120" spans="1:22">
      <c r="A1120" s="4"/>
      <c r="B1120" s="4"/>
      <c r="C1120" s="18"/>
      <c r="D1120" s="8"/>
      <c r="E1120" s="8"/>
      <c r="F1120" s="4"/>
      <c r="G1120" s="9"/>
      <c r="H1120" s="18"/>
      <c r="I1120" s="18"/>
      <c r="J1120" s="23" t="str">
        <f>IF(OR(ISBLANK(H1120),ISBLANK((I1120))),"",NETWORKDAYS(H1120,I1120,Setup!$A$2:$A$30))</f>
        <v/>
      </c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</row>
    <row r="1121" spans="1:22">
      <c r="A1121" s="4"/>
      <c r="B1121" s="4"/>
      <c r="C1121" s="18"/>
      <c r="D1121" s="8"/>
      <c r="E1121" s="8"/>
      <c r="F1121" s="4"/>
      <c r="G1121" s="9"/>
      <c r="H1121" s="18"/>
      <c r="I1121" s="18"/>
      <c r="J1121" s="23" t="str">
        <f>IF(OR(ISBLANK(H1121),ISBLANK((I1121))),"",NETWORKDAYS(H1121,I1121,Setup!$A$2:$A$30))</f>
        <v/>
      </c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</row>
    <row r="1122" spans="1:22">
      <c r="A1122" s="4"/>
      <c r="B1122" s="4"/>
      <c r="C1122" s="18"/>
      <c r="D1122" s="8"/>
      <c r="E1122" s="8"/>
      <c r="F1122" s="4"/>
      <c r="G1122" s="9"/>
      <c r="H1122" s="18"/>
      <c r="I1122" s="18"/>
      <c r="J1122" s="23" t="str">
        <f>IF(OR(ISBLANK(H1122),ISBLANK((I1122))),"",NETWORKDAYS(H1122,I1122,Setup!$A$2:$A$30))</f>
        <v/>
      </c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</row>
    <row r="1123" spans="1:22">
      <c r="A1123" s="4"/>
      <c r="B1123" s="4"/>
      <c r="C1123" s="18"/>
      <c r="D1123" s="8"/>
      <c r="E1123" s="8"/>
      <c r="F1123" s="4"/>
      <c r="G1123" s="9"/>
      <c r="H1123" s="18"/>
      <c r="I1123" s="18"/>
      <c r="J1123" s="23" t="str">
        <f>IF(OR(ISBLANK(H1123),ISBLANK((I1123))),"",NETWORKDAYS(H1123,I1123,Setup!$A$2:$A$30))</f>
        <v/>
      </c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</row>
    <row r="1124" spans="1:22">
      <c r="A1124" s="4"/>
      <c r="B1124" s="4"/>
      <c r="C1124" s="18"/>
      <c r="D1124" s="8"/>
      <c r="E1124" s="8"/>
      <c r="F1124" s="4"/>
      <c r="G1124" s="9"/>
      <c r="H1124" s="18"/>
      <c r="I1124" s="18"/>
      <c r="J1124" s="23" t="str">
        <f>IF(OR(ISBLANK(H1124),ISBLANK((I1124))),"",NETWORKDAYS(H1124,I1124,Setup!$A$2:$A$30))</f>
        <v/>
      </c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</row>
    <row r="1125" spans="1:22">
      <c r="A1125" s="4"/>
      <c r="B1125" s="4"/>
      <c r="C1125" s="18"/>
      <c r="D1125" s="8"/>
      <c r="E1125" s="8"/>
      <c r="F1125" s="4"/>
      <c r="G1125" s="9"/>
      <c r="H1125" s="18"/>
      <c r="I1125" s="18"/>
      <c r="J1125" s="23" t="str">
        <f>IF(OR(ISBLANK(H1125),ISBLANK((I1125))),"",NETWORKDAYS(H1125,I1125,Setup!$A$2:$A$30))</f>
        <v/>
      </c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</row>
    <row r="1126" spans="1:22">
      <c r="A1126" s="4"/>
      <c r="B1126" s="4"/>
      <c r="C1126" s="18"/>
      <c r="D1126" s="8"/>
      <c r="E1126" s="8"/>
      <c r="F1126" s="4"/>
      <c r="G1126" s="9"/>
      <c r="H1126" s="18"/>
      <c r="I1126" s="18"/>
      <c r="J1126" s="23" t="str">
        <f>IF(OR(ISBLANK(H1126),ISBLANK((I1126))),"",NETWORKDAYS(H1126,I1126,Setup!$A$2:$A$30))</f>
        <v/>
      </c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</row>
    <row r="1127" spans="1:22">
      <c r="A1127" s="4"/>
      <c r="B1127" s="4"/>
      <c r="C1127" s="18"/>
      <c r="D1127" s="8"/>
      <c r="E1127" s="8"/>
      <c r="F1127" s="4"/>
      <c r="G1127" s="9"/>
      <c r="H1127" s="18"/>
      <c r="I1127" s="18"/>
      <c r="J1127" s="23" t="str">
        <f>IF(OR(ISBLANK(H1127),ISBLANK((I1127))),"",NETWORKDAYS(H1127,I1127,Setup!$A$2:$A$30))</f>
        <v/>
      </c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</row>
    <row r="1128" spans="1:22">
      <c r="A1128" s="4"/>
      <c r="B1128" s="4"/>
      <c r="C1128" s="18"/>
      <c r="D1128" s="8"/>
      <c r="E1128" s="8"/>
      <c r="F1128" s="4"/>
      <c r="G1128" s="9"/>
      <c r="H1128" s="18"/>
      <c r="I1128" s="18"/>
      <c r="J1128" s="23" t="str">
        <f>IF(OR(ISBLANK(H1128),ISBLANK((I1128))),"",NETWORKDAYS(H1128,I1128,Setup!$A$2:$A$30))</f>
        <v/>
      </c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</row>
    <row r="1129" spans="1:22">
      <c r="A1129" s="4"/>
      <c r="B1129" s="4"/>
      <c r="C1129" s="18"/>
      <c r="D1129" s="8"/>
      <c r="E1129" s="8"/>
      <c r="F1129" s="4"/>
      <c r="G1129" s="9"/>
      <c r="H1129" s="18"/>
      <c r="I1129" s="18"/>
      <c r="J1129" s="23" t="str">
        <f>IF(OR(ISBLANK(H1129),ISBLANK((I1129))),"",NETWORKDAYS(H1129,I1129,Setup!$A$2:$A$30))</f>
        <v/>
      </c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</row>
    <row r="1130" spans="1:22">
      <c r="A1130" s="4"/>
      <c r="B1130" s="4"/>
      <c r="C1130" s="18"/>
      <c r="D1130" s="8"/>
      <c r="E1130" s="8"/>
      <c r="F1130" s="4"/>
      <c r="G1130" s="9"/>
      <c r="H1130" s="18"/>
      <c r="I1130" s="18"/>
      <c r="J1130" s="23" t="str">
        <f>IF(OR(ISBLANK(H1130),ISBLANK((I1130))),"",NETWORKDAYS(H1130,I1130,Setup!$A$2:$A$30))</f>
        <v/>
      </c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</row>
    <row r="1131" spans="1:22">
      <c r="A1131" s="4"/>
      <c r="B1131" s="4"/>
      <c r="C1131" s="18"/>
      <c r="D1131" s="8"/>
      <c r="E1131" s="8"/>
      <c r="F1131" s="4"/>
      <c r="G1131" s="9"/>
      <c r="H1131" s="18"/>
      <c r="I1131" s="18"/>
      <c r="J1131" s="23" t="str">
        <f>IF(OR(ISBLANK(H1131),ISBLANK((I1131))),"",NETWORKDAYS(H1131,I1131,Setup!$A$2:$A$30))</f>
        <v/>
      </c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</row>
    <row r="1132" spans="1:22">
      <c r="A1132" s="4"/>
      <c r="B1132" s="4"/>
      <c r="C1132" s="18"/>
      <c r="D1132" s="8"/>
      <c r="E1132" s="8"/>
      <c r="F1132" s="4"/>
      <c r="G1132" s="9"/>
      <c r="H1132" s="18"/>
      <c r="I1132" s="18"/>
      <c r="J1132" s="23" t="str">
        <f>IF(OR(ISBLANK(H1132),ISBLANK((I1132))),"",NETWORKDAYS(H1132,I1132,Setup!$A$2:$A$30))</f>
        <v/>
      </c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</row>
    <row r="1133" spans="1:22">
      <c r="A1133" s="4"/>
      <c r="B1133" s="4"/>
      <c r="C1133" s="18"/>
      <c r="D1133" s="8"/>
      <c r="E1133" s="8"/>
      <c r="F1133" s="4"/>
      <c r="G1133" s="9"/>
      <c r="H1133" s="18"/>
      <c r="I1133" s="18"/>
      <c r="J1133" s="23" t="str">
        <f>IF(OR(ISBLANK(H1133),ISBLANK((I1133))),"",NETWORKDAYS(H1133,I1133,Setup!$A$2:$A$30))</f>
        <v/>
      </c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</row>
    <row r="1134" spans="1:22">
      <c r="A1134" s="4"/>
      <c r="B1134" s="4"/>
      <c r="C1134" s="18"/>
      <c r="D1134" s="8"/>
      <c r="E1134" s="8"/>
      <c r="F1134" s="4"/>
      <c r="G1134" s="9"/>
      <c r="H1134" s="18"/>
      <c r="I1134" s="18"/>
      <c r="J1134" s="23" t="str">
        <f>IF(OR(ISBLANK(H1134),ISBLANK((I1134))),"",NETWORKDAYS(H1134,I1134,Setup!$A$2:$A$30))</f>
        <v/>
      </c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</row>
    <row r="1135" spans="1:22">
      <c r="A1135" s="4"/>
      <c r="B1135" s="4"/>
      <c r="C1135" s="18"/>
      <c r="D1135" s="8"/>
      <c r="E1135" s="8"/>
      <c r="F1135" s="4"/>
      <c r="G1135" s="9"/>
      <c r="H1135" s="18"/>
      <c r="I1135" s="18"/>
      <c r="J1135" s="23" t="str">
        <f>IF(OR(ISBLANK(H1135),ISBLANK((I1135))),"",NETWORKDAYS(H1135,I1135,Setup!$A$2:$A$30))</f>
        <v/>
      </c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</row>
    <row r="1136" spans="1:22">
      <c r="A1136" s="4"/>
      <c r="B1136" s="4"/>
      <c r="C1136" s="18"/>
      <c r="D1136" s="8"/>
      <c r="E1136" s="8"/>
      <c r="F1136" s="4"/>
      <c r="G1136" s="9"/>
      <c r="H1136" s="18"/>
      <c r="I1136" s="18"/>
      <c r="J1136" s="23" t="str">
        <f>IF(OR(ISBLANK(H1136),ISBLANK((I1136))),"",NETWORKDAYS(H1136,I1136,Setup!$A$2:$A$30))</f>
        <v/>
      </c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</row>
    <row r="1137" spans="1:22">
      <c r="A1137" s="4"/>
      <c r="B1137" s="4"/>
      <c r="C1137" s="18"/>
      <c r="D1137" s="8"/>
      <c r="E1137" s="8"/>
      <c r="F1137" s="4"/>
      <c r="G1137" s="9"/>
      <c r="H1137" s="18"/>
      <c r="I1137" s="18"/>
      <c r="J1137" s="23" t="str">
        <f>IF(OR(ISBLANK(H1137),ISBLANK((I1137))),"",NETWORKDAYS(H1137,I1137,Setup!$A$2:$A$30))</f>
        <v/>
      </c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</row>
    <row r="1138" spans="1:22">
      <c r="A1138" s="4"/>
      <c r="B1138" s="4"/>
      <c r="C1138" s="18"/>
      <c r="D1138" s="8"/>
      <c r="E1138" s="8"/>
      <c r="F1138" s="4"/>
      <c r="G1138" s="9"/>
      <c r="H1138" s="18"/>
      <c r="I1138" s="18"/>
      <c r="J1138" s="23" t="str">
        <f>IF(OR(ISBLANK(H1138),ISBLANK((I1138))),"",NETWORKDAYS(H1138,I1138,Setup!$A$2:$A$30))</f>
        <v/>
      </c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</row>
    <row r="1139" spans="1:22">
      <c r="A1139" s="4"/>
      <c r="B1139" s="4"/>
      <c r="C1139" s="18"/>
      <c r="D1139" s="8"/>
      <c r="E1139" s="8"/>
      <c r="F1139" s="4"/>
      <c r="G1139" s="9"/>
      <c r="H1139" s="18"/>
      <c r="I1139" s="18"/>
      <c r="J1139" s="23" t="str">
        <f>IF(OR(ISBLANK(H1139),ISBLANK((I1139))),"",NETWORKDAYS(H1139,I1139,Setup!$A$2:$A$30))</f>
        <v/>
      </c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</row>
    <row r="1140" spans="1:22">
      <c r="A1140" s="4"/>
      <c r="B1140" s="4"/>
      <c r="C1140" s="18"/>
      <c r="D1140" s="8"/>
      <c r="E1140" s="8"/>
      <c r="F1140" s="4"/>
      <c r="G1140" s="9"/>
      <c r="H1140" s="18"/>
      <c r="I1140" s="18"/>
      <c r="J1140" s="23" t="str">
        <f>IF(OR(ISBLANK(H1140),ISBLANK((I1140))),"",NETWORKDAYS(H1140,I1140,Setup!$A$2:$A$30))</f>
        <v/>
      </c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</row>
    <row r="1141" spans="1:22">
      <c r="A1141" s="4"/>
      <c r="B1141" s="4"/>
      <c r="C1141" s="18"/>
      <c r="D1141" s="8"/>
      <c r="E1141" s="8"/>
      <c r="F1141" s="4"/>
      <c r="G1141" s="9"/>
      <c r="H1141" s="18"/>
      <c r="I1141" s="18"/>
      <c r="J1141" s="23" t="str">
        <f>IF(OR(ISBLANK(H1141),ISBLANK((I1141))),"",NETWORKDAYS(H1141,I1141,Setup!$A$2:$A$30))</f>
        <v/>
      </c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</row>
    <row r="1142" spans="1:22">
      <c r="A1142" s="4"/>
      <c r="B1142" s="4"/>
      <c r="C1142" s="18"/>
      <c r="D1142" s="8"/>
      <c r="E1142" s="8"/>
      <c r="F1142" s="4"/>
      <c r="G1142" s="9"/>
      <c r="H1142" s="18"/>
      <c r="I1142" s="18"/>
      <c r="J1142" s="23" t="str">
        <f>IF(OR(ISBLANK(H1142),ISBLANK((I1142))),"",NETWORKDAYS(H1142,I1142,Setup!$A$2:$A$30))</f>
        <v/>
      </c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</row>
    <row r="1143" spans="1:22">
      <c r="A1143" s="4"/>
      <c r="B1143" s="4"/>
      <c r="C1143" s="18"/>
      <c r="D1143" s="8"/>
      <c r="E1143" s="8"/>
      <c r="F1143" s="4"/>
      <c r="G1143" s="9"/>
      <c r="H1143" s="18"/>
      <c r="I1143" s="18"/>
      <c r="J1143" s="23" t="str">
        <f>IF(OR(ISBLANK(H1143),ISBLANK((I1143))),"",NETWORKDAYS(H1143,I1143,Setup!$A$2:$A$30))</f>
        <v/>
      </c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</row>
    <row r="1144" spans="1:22">
      <c r="A1144" s="4"/>
      <c r="B1144" s="4"/>
      <c r="C1144" s="18"/>
      <c r="D1144" s="8"/>
      <c r="E1144" s="8"/>
      <c r="F1144" s="4"/>
      <c r="G1144" s="9"/>
      <c r="H1144" s="18"/>
      <c r="I1144" s="18"/>
      <c r="J1144" s="23" t="str">
        <f>IF(OR(ISBLANK(H1144),ISBLANK((I1144))),"",NETWORKDAYS(H1144,I1144,Setup!$A$2:$A$30))</f>
        <v/>
      </c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</row>
    <row r="1145" spans="1:22">
      <c r="A1145" s="4"/>
      <c r="B1145" s="4"/>
      <c r="C1145" s="18"/>
      <c r="D1145" s="8"/>
      <c r="E1145" s="8"/>
      <c r="F1145" s="4"/>
      <c r="G1145" s="9"/>
      <c r="H1145" s="18"/>
      <c r="I1145" s="18"/>
      <c r="J1145" s="23" t="str">
        <f>IF(OR(ISBLANK(H1145),ISBLANK((I1145))),"",NETWORKDAYS(H1145,I1145,Setup!$A$2:$A$30))</f>
        <v/>
      </c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</row>
    <row r="1146" spans="1:22">
      <c r="A1146" s="4"/>
      <c r="B1146" s="4"/>
      <c r="C1146" s="18"/>
      <c r="D1146" s="8"/>
      <c r="E1146" s="8"/>
      <c r="F1146" s="4"/>
      <c r="G1146" s="9"/>
      <c r="H1146" s="18"/>
      <c r="I1146" s="18"/>
      <c r="J1146" s="23" t="str">
        <f>IF(OR(ISBLANK(H1146),ISBLANK((I1146))),"",NETWORKDAYS(H1146,I1146,Setup!$A$2:$A$30))</f>
        <v/>
      </c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</row>
    <row r="1147" spans="1:22">
      <c r="A1147" s="4"/>
      <c r="B1147" s="4"/>
      <c r="C1147" s="18"/>
      <c r="D1147" s="8"/>
      <c r="E1147" s="8"/>
      <c r="F1147" s="4"/>
      <c r="G1147" s="9"/>
      <c r="H1147" s="18"/>
      <c r="I1147" s="18"/>
      <c r="J1147" s="23" t="str">
        <f>IF(OR(ISBLANK(H1147),ISBLANK((I1147))),"",NETWORKDAYS(H1147,I1147,Setup!$A$2:$A$30))</f>
        <v/>
      </c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</row>
    <row r="1148" spans="1:22">
      <c r="A1148" s="4"/>
      <c r="B1148" s="4"/>
      <c r="C1148" s="18"/>
      <c r="D1148" s="8"/>
      <c r="E1148" s="8"/>
      <c r="F1148" s="4"/>
      <c r="G1148" s="9"/>
      <c r="H1148" s="18"/>
      <c r="I1148" s="18"/>
      <c r="J1148" s="23" t="str">
        <f>IF(OR(ISBLANK(H1148),ISBLANK((I1148))),"",NETWORKDAYS(H1148,I1148,Setup!$A$2:$A$30))</f>
        <v/>
      </c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</row>
    <row r="1149" spans="1:22">
      <c r="A1149" s="4"/>
      <c r="B1149" s="4"/>
      <c r="C1149" s="18"/>
      <c r="D1149" s="8"/>
      <c r="E1149" s="8"/>
      <c r="F1149" s="4"/>
      <c r="G1149" s="9"/>
      <c r="H1149" s="18"/>
      <c r="I1149" s="18"/>
      <c r="J1149" s="23" t="str">
        <f>IF(OR(ISBLANK(H1149),ISBLANK((I1149))),"",NETWORKDAYS(H1149,I1149,Setup!$A$2:$A$30))</f>
        <v/>
      </c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</row>
    <row r="1150" spans="1:22">
      <c r="A1150" s="4"/>
      <c r="B1150" s="4"/>
      <c r="C1150" s="18"/>
      <c r="D1150" s="8"/>
      <c r="E1150" s="8"/>
      <c r="F1150" s="4"/>
      <c r="G1150" s="9"/>
      <c r="H1150" s="18"/>
      <c r="I1150" s="18"/>
      <c r="J1150" s="23" t="str">
        <f>IF(OR(ISBLANK(H1150),ISBLANK((I1150))),"",NETWORKDAYS(H1150,I1150,Setup!$A$2:$A$30))</f>
        <v/>
      </c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</row>
    <row r="1151" spans="1:22">
      <c r="A1151" s="4"/>
      <c r="B1151" s="4"/>
      <c r="C1151" s="18"/>
      <c r="D1151" s="8"/>
      <c r="E1151" s="8"/>
      <c r="F1151" s="4"/>
      <c r="G1151" s="9"/>
      <c r="H1151" s="18"/>
      <c r="I1151" s="18"/>
      <c r="J1151" s="23" t="str">
        <f>IF(OR(ISBLANK(H1151),ISBLANK((I1151))),"",NETWORKDAYS(H1151,I1151,Setup!$A$2:$A$30))</f>
        <v/>
      </c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</row>
    <row r="1152" spans="1:22">
      <c r="A1152" s="4"/>
      <c r="B1152" s="4"/>
      <c r="C1152" s="18"/>
      <c r="D1152" s="8"/>
      <c r="E1152" s="8"/>
      <c r="F1152" s="4"/>
      <c r="G1152" s="9"/>
      <c r="H1152" s="18"/>
      <c r="I1152" s="18"/>
      <c r="J1152" s="23" t="str">
        <f>IF(OR(ISBLANK(H1152),ISBLANK((I1152))),"",NETWORKDAYS(H1152,I1152,Setup!$A$2:$A$30))</f>
        <v/>
      </c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</row>
    <row r="1153" spans="1:22">
      <c r="A1153" s="4"/>
      <c r="B1153" s="4"/>
      <c r="C1153" s="18"/>
      <c r="D1153" s="8"/>
      <c r="E1153" s="8"/>
      <c r="F1153" s="4"/>
      <c r="G1153" s="9"/>
      <c r="H1153" s="18"/>
      <c r="I1153" s="18"/>
      <c r="J1153" s="23" t="str">
        <f>IF(OR(ISBLANK(H1153),ISBLANK((I1153))),"",NETWORKDAYS(H1153,I1153,Setup!$A$2:$A$30))</f>
        <v/>
      </c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</row>
    <row r="1154" spans="1:22">
      <c r="A1154" s="4"/>
      <c r="B1154" s="4"/>
      <c r="C1154" s="18"/>
      <c r="D1154" s="8"/>
      <c r="E1154" s="8"/>
      <c r="F1154" s="4"/>
      <c r="G1154" s="9"/>
      <c r="H1154" s="18"/>
      <c r="I1154" s="18"/>
      <c r="J1154" s="23" t="str">
        <f>IF(OR(ISBLANK(H1154),ISBLANK((I1154))),"",NETWORKDAYS(H1154,I1154,Setup!$A$2:$A$30))</f>
        <v/>
      </c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</row>
    <row r="1155" spans="1:22">
      <c r="A1155" s="4"/>
      <c r="B1155" s="4"/>
      <c r="C1155" s="18"/>
      <c r="D1155" s="8"/>
      <c r="E1155" s="8"/>
      <c r="F1155" s="4"/>
      <c r="G1155" s="9"/>
      <c r="H1155" s="18"/>
      <c r="I1155" s="18"/>
      <c r="J1155" s="23" t="str">
        <f>IF(OR(ISBLANK(H1155),ISBLANK((I1155))),"",NETWORKDAYS(H1155,I1155,Setup!$A$2:$A$30))</f>
        <v/>
      </c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</row>
    <row r="1156" spans="1:22">
      <c r="A1156" s="4"/>
      <c r="B1156" s="4"/>
      <c r="C1156" s="18"/>
      <c r="D1156" s="8"/>
      <c r="E1156" s="8"/>
      <c r="F1156" s="4"/>
      <c r="G1156" s="9"/>
      <c r="H1156" s="18"/>
      <c r="I1156" s="18"/>
      <c r="J1156" s="23" t="str">
        <f>IF(OR(ISBLANK(H1156),ISBLANK((I1156))),"",NETWORKDAYS(H1156,I1156,Setup!$A$2:$A$30))</f>
        <v/>
      </c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</row>
    <row r="1157" spans="1:22">
      <c r="A1157" s="4"/>
      <c r="B1157" s="4"/>
      <c r="C1157" s="18"/>
      <c r="D1157" s="8"/>
      <c r="E1157" s="8"/>
      <c r="F1157" s="4"/>
      <c r="G1157" s="9"/>
      <c r="H1157" s="18"/>
      <c r="I1157" s="18"/>
      <c r="J1157" s="23" t="str">
        <f>IF(OR(ISBLANK(H1157),ISBLANK((I1157))),"",NETWORKDAYS(H1157,I1157,Setup!$A$2:$A$30))</f>
        <v/>
      </c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</row>
    <row r="1158" spans="1:22">
      <c r="A1158" s="4"/>
      <c r="B1158" s="4"/>
      <c r="C1158" s="18"/>
      <c r="D1158" s="8"/>
      <c r="E1158" s="8"/>
      <c r="F1158" s="4"/>
      <c r="G1158" s="9"/>
      <c r="H1158" s="18"/>
      <c r="I1158" s="18"/>
      <c r="J1158" s="23" t="str">
        <f>IF(OR(ISBLANK(H1158),ISBLANK((I1158))),"",NETWORKDAYS(H1158,I1158,Setup!$A$2:$A$30))</f>
        <v/>
      </c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</row>
    <row r="1159" spans="1:22">
      <c r="A1159" s="4"/>
      <c r="B1159" s="4"/>
      <c r="C1159" s="18"/>
      <c r="D1159" s="8"/>
      <c r="E1159" s="8"/>
      <c r="F1159" s="4"/>
      <c r="G1159" s="9"/>
      <c r="H1159" s="18"/>
      <c r="I1159" s="18"/>
      <c r="J1159" s="23" t="str">
        <f>IF(OR(ISBLANK(H1159),ISBLANK((I1159))),"",NETWORKDAYS(H1159,I1159,Setup!$A$2:$A$30))</f>
        <v/>
      </c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</row>
    <row r="1160" spans="1:22">
      <c r="A1160" s="4"/>
      <c r="B1160" s="4"/>
      <c r="C1160" s="18"/>
      <c r="D1160" s="8"/>
      <c r="E1160" s="8"/>
      <c r="F1160" s="4"/>
      <c r="G1160" s="9"/>
      <c r="H1160" s="18"/>
      <c r="I1160" s="18"/>
      <c r="J1160" s="23" t="str">
        <f>IF(OR(ISBLANK(H1160),ISBLANK((I1160))),"",NETWORKDAYS(H1160,I1160,Setup!$A$2:$A$30))</f>
        <v/>
      </c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</row>
    <row r="1161" spans="1:22">
      <c r="A1161" s="4"/>
      <c r="B1161" s="4"/>
      <c r="C1161" s="18"/>
      <c r="D1161" s="8"/>
      <c r="E1161" s="8"/>
      <c r="F1161" s="4"/>
      <c r="G1161" s="9"/>
      <c r="H1161" s="18"/>
      <c r="I1161" s="18"/>
      <c r="J1161" s="23" t="str">
        <f>IF(OR(ISBLANK(H1161),ISBLANK((I1161))),"",NETWORKDAYS(H1161,I1161,Setup!$A$2:$A$30))</f>
        <v/>
      </c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</row>
    <row r="1162" spans="1:22">
      <c r="A1162" s="4"/>
      <c r="B1162" s="4"/>
      <c r="C1162" s="18"/>
      <c r="D1162" s="8"/>
      <c r="E1162" s="8"/>
      <c r="F1162" s="4"/>
      <c r="G1162" s="9"/>
      <c r="H1162" s="18"/>
      <c r="I1162" s="18"/>
      <c r="J1162" s="23" t="str">
        <f>IF(OR(ISBLANK(H1162),ISBLANK((I1162))),"",NETWORKDAYS(H1162,I1162,Setup!$A$2:$A$30))</f>
        <v/>
      </c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</row>
    <row r="1163" spans="1:22">
      <c r="A1163" s="4"/>
      <c r="B1163" s="4"/>
      <c r="C1163" s="18"/>
      <c r="D1163" s="8"/>
      <c r="E1163" s="8"/>
      <c r="F1163" s="4"/>
      <c r="G1163" s="9"/>
      <c r="H1163" s="18"/>
      <c r="I1163" s="18"/>
      <c r="J1163" s="23" t="str">
        <f>IF(OR(ISBLANK(H1163),ISBLANK((I1163))),"",NETWORKDAYS(H1163,I1163,Setup!$A$2:$A$30))</f>
        <v/>
      </c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</row>
    <row r="1164" spans="1:22">
      <c r="A1164" s="4"/>
      <c r="B1164" s="4"/>
      <c r="C1164" s="18"/>
      <c r="D1164" s="8"/>
      <c r="E1164" s="8"/>
      <c r="F1164" s="4"/>
      <c r="G1164" s="9"/>
      <c r="H1164" s="18"/>
      <c r="I1164" s="18"/>
      <c r="J1164" s="23" t="str">
        <f>IF(OR(ISBLANK(H1164),ISBLANK((I1164))),"",NETWORKDAYS(H1164,I1164,Setup!$A$2:$A$30))</f>
        <v/>
      </c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</row>
    <row r="1165" spans="1:22">
      <c r="A1165" s="4"/>
      <c r="B1165" s="4"/>
      <c r="C1165" s="18"/>
      <c r="D1165" s="8"/>
      <c r="E1165" s="8"/>
      <c r="F1165" s="4"/>
      <c r="G1165" s="9"/>
      <c r="H1165" s="18"/>
      <c r="I1165" s="18"/>
      <c r="J1165" s="23" t="str">
        <f>IF(OR(ISBLANK(H1165),ISBLANK((I1165))),"",NETWORKDAYS(H1165,I1165,Setup!$A$2:$A$30))</f>
        <v/>
      </c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</row>
    <row r="1166" spans="1:22">
      <c r="A1166" s="4"/>
      <c r="B1166" s="4"/>
      <c r="C1166" s="18"/>
      <c r="D1166" s="8"/>
      <c r="E1166" s="8"/>
      <c r="F1166" s="4"/>
      <c r="G1166" s="9"/>
      <c r="H1166" s="18"/>
      <c r="I1166" s="18"/>
      <c r="J1166" s="23" t="str">
        <f>IF(OR(ISBLANK(H1166),ISBLANK((I1166))),"",NETWORKDAYS(H1166,I1166,Setup!$A$2:$A$30))</f>
        <v/>
      </c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</row>
    <row r="1167" spans="1:22">
      <c r="A1167" s="4"/>
      <c r="B1167" s="4"/>
      <c r="C1167" s="18"/>
      <c r="D1167" s="8"/>
      <c r="E1167" s="8"/>
      <c r="F1167" s="4"/>
      <c r="G1167" s="9"/>
      <c r="H1167" s="18"/>
      <c r="I1167" s="18"/>
      <c r="J1167" s="23" t="str">
        <f>IF(OR(ISBLANK(H1167),ISBLANK((I1167))),"",NETWORKDAYS(H1167,I1167,Setup!$A$2:$A$30))</f>
        <v/>
      </c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</row>
    <row r="1168" spans="1:22">
      <c r="A1168" s="4"/>
      <c r="B1168" s="4"/>
      <c r="C1168" s="18"/>
      <c r="D1168" s="8"/>
      <c r="E1168" s="8"/>
      <c r="F1168" s="4"/>
      <c r="G1168" s="9"/>
      <c r="H1168" s="18"/>
      <c r="I1168" s="18"/>
      <c r="J1168" s="23" t="str">
        <f>IF(OR(ISBLANK(H1168),ISBLANK((I1168))),"",NETWORKDAYS(H1168,I1168,Setup!$A$2:$A$30))</f>
        <v/>
      </c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</row>
    <row r="1169" spans="1:22">
      <c r="A1169" s="4"/>
      <c r="B1169" s="4"/>
      <c r="C1169" s="18"/>
      <c r="D1169" s="8"/>
      <c r="E1169" s="8"/>
      <c r="F1169" s="4"/>
      <c r="G1169" s="9"/>
      <c r="H1169" s="18"/>
      <c r="I1169" s="18"/>
      <c r="J1169" s="23" t="str">
        <f>IF(OR(ISBLANK(H1169),ISBLANK((I1169))),"",NETWORKDAYS(H1169,I1169,Setup!$A$2:$A$30))</f>
        <v/>
      </c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</row>
    <row r="1170" spans="1:22">
      <c r="A1170" s="4"/>
      <c r="B1170" s="4"/>
      <c r="C1170" s="18"/>
      <c r="D1170" s="8"/>
      <c r="E1170" s="8"/>
      <c r="F1170" s="4"/>
      <c r="G1170" s="9"/>
      <c r="H1170" s="18"/>
      <c r="I1170" s="18"/>
      <c r="J1170" s="23" t="str">
        <f>IF(OR(ISBLANK(H1170),ISBLANK((I1170))),"",NETWORKDAYS(H1170,I1170,Setup!$A$2:$A$30))</f>
        <v/>
      </c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</row>
    <row r="1171" spans="1:22">
      <c r="A1171" s="4"/>
      <c r="B1171" s="4"/>
      <c r="C1171" s="18"/>
      <c r="D1171" s="8"/>
      <c r="E1171" s="8"/>
      <c r="F1171" s="4"/>
      <c r="G1171" s="9"/>
      <c r="H1171" s="18"/>
      <c r="I1171" s="18"/>
      <c r="J1171" s="23" t="str">
        <f>IF(OR(ISBLANK(H1171),ISBLANK((I1171))),"",NETWORKDAYS(H1171,I1171,Setup!$A$2:$A$30))</f>
        <v/>
      </c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</row>
    <row r="1172" spans="1:22">
      <c r="A1172" s="4"/>
      <c r="B1172" s="4"/>
      <c r="C1172" s="18"/>
      <c r="D1172" s="8"/>
      <c r="E1172" s="8"/>
      <c r="F1172" s="4"/>
      <c r="G1172" s="9"/>
      <c r="H1172" s="18"/>
      <c r="I1172" s="18"/>
      <c r="J1172" s="23" t="str">
        <f>IF(OR(ISBLANK(H1172),ISBLANK((I1172))),"",NETWORKDAYS(H1172,I1172,Setup!$A$2:$A$30))</f>
        <v/>
      </c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</row>
    <row r="1173" spans="1:22">
      <c r="A1173" s="4"/>
      <c r="B1173" s="4"/>
      <c r="C1173" s="18"/>
      <c r="D1173" s="8"/>
      <c r="E1173" s="8"/>
      <c r="F1173" s="4"/>
      <c r="G1173" s="9"/>
      <c r="H1173" s="18"/>
      <c r="I1173" s="18"/>
      <c r="J1173" s="23" t="str">
        <f>IF(OR(ISBLANK(H1173),ISBLANK((I1173))),"",NETWORKDAYS(H1173,I1173,Setup!$A$2:$A$30))</f>
        <v/>
      </c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</row>
    <row r="1174" spans="1:22">
      <c r="A1174" s="4"/>
      <c r="B1174" s="4"/>
      <c r="C1174" s="18"/>
      <c r="D1174" s="8"/>
      <c r="E1174" s="8"/>
      <c r="F1174" s="4"/>
      <c r="G1174" s="9"/>
      <c r="H1174" s="18"/>
      <c r="I1174" s="18"/>
      <c r="J1174" s="23" t="str">
        <f>IF(OR(ISBLANK(H1174),ISBLANK((I1174))),"",NETWORKDAYS(H1174,I1174,Setup!$A$2:$A$30))</f>
        <v/>
      </c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</row>
    <row r="1175" spans="1:22">
      <c r="A1175" s="4"/>
      <c r="B1175" s="4"/>
      <c r="C1175" s="18"/>
      <c r="D1175" s="8"/>
      <c r="E1175" s="8"/>
      <c r="F1175" s="4"/>
      <c r="G1175" s="9"/>
      <c r="H1175" s="18"/>
      <c r="I1175" s="18"/>
      <c r="J1175" s="23" t="str">
        <f>IF(OR(ISBLANK(H1175),ISBLANK((I1175))),"",NETWORKDAYS(H1175,I1175,Setup!$A$2:$A$30))</f>
        <v/>
      </c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</row>
    <row r="1176" spans="1:22">
      <c r="A1176" s="4"/>
      <c r="B1176" s="4"/>
      <c r="C1176" s="18"/>
      <c r="D1176" s="8"/>
      <c r="E1176" s="8"/>
      <c r="F1176" s="4"/>
      <c r="G1176" s="9"/>
      <c r="H1176" s="18"/>
      <c r="I1176" s="18"/>
      <c r="J1176" s="23" t="str">
        <f>IF(OR(ISBLANK(H1176),ISBLANK((I1176))),"",NETWORKDAYS(H1176,I1176,Setup!$A$2:$A$30))</f>
        <v/>
      </c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</row>
    <row r="1177" spans="1:22">
      <c r="A1177" s="4"/>
      <c r="B1177" s="4"/>
      <c r="C1177" s="18"/>
      <c r="D1177" s="8"/>
      <c r="E1177" s="8"/>
      <c r="F1177" s="4"/>
      <c r="G1177" s="9"/>
      <c r="H1177" s="18"/>
      <c r="I1177" s="18"/>
      <c r="J1177" s="23" t="str">
        <f>IF(OR(ISBLANK(H1177),ISBLANK((I1177))),"",NETWORKDAYS(H1177,I1177,Setup!$A$2:$A$30))</f>
        <v/>
      </c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</row>
    <row r="1178" spans="1:22">
      <c r="A1178" s="4"/>
      <c r="B1178" s="4"/>
      <c r="C1178" s="18"/>
      <c r="D1178" s="8"/>
      <c r="E1178" s="8"/>
      <c r="F1178" s="4"/>
      <c r="G1178" s="9"/>
      <c r="H1178" s="18"/>
      <c r="I1178" s="18"/>
      <c r="J1178" s="23" t="str">
        <f>IF(OR(ISBLANK(H1178),ISBLANK((I1178))),"",NETWORKDAYS(H1178,I1178,Setup!$A$2:$A$30))</f>
        <v/>
      </c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</row>
    <row r="1179" spans="1:22">
      <c r="A1179" s="4"/>
      <c r="B1179" s="4"/>
      <c r="C1179" s="18"/>
      <c r="D1179" s="8"/>
      <c r="E1179" s="8"/>
      <c r="F1179" s="4"/>
      <c r="G1179" s="9"/>
      <c r="H1179" s="18"/>
      <c r="I1179" s="18"/>
      <c r="J1179" s="23" t="str">
        <f>IF(OR(ISBLANK(H1179),ISBLANK((I1179))),"",NETWORKDAYS(H1179,I1179,Setup!$A$2:$A$30))</f>
        <v/>
      </c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</row>
    <row r="1180" spans="1:22">
      <c r="A1180" s="4"/>
      <c r="B1180" s="4"/>
      <c r="C1180" s="18"/>
      <c r="D1180" s="8"/>
      <c r="E1180" s="8"/>
      <c r="F1180" s="4"/>
      <c r="G1180" s="9"/>
      <c r="H1180" s="18"/>
      <c r="I1180" s="18"/>
      <c r="J1180" s="23" t="str">
        <f>IF(OR(ISBLANK(H1180),ISBLANK((I1180))),"",NETWORKDAYS(H1180,I1180,Setup!$A$2:$A$30))</f>
        <v/>
      </c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</row>
    <row r="1181" spans="1:22">
      <c r="A1181" s="4"/>
      <c r="B1181" s="4"/>
      <c r="C1181" s="18"/>
      <c r="D1181" s="8"/>
      <c r="E1181" s="8"/>
      <c r="F1181" s="4"/>
      <c r="G1181" s="9"/>
      <c r="H1181" s="18"/>
      <c r="I1181" s="18"/>
      <c r="J1181" s="23" t="str">
        <f>IF(OR(ISBLANK(H1181),ISBLANK((I1181))),"",NETWORKDAYS(H1181,I1181,Setup!$A$2:$A$30))</f>
        <v/>
      </c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</row>
    <row r="1182" spans="1:22">
      <c r="A1182" s="4"/>
      <c r="B1182" s="4"/>
      <c r="C1182" s="18"/>
      <c r="D1182" s="8"/>
      <c r="E1182" s="8"/>
      <c r="F1182" s="4"/>
      <c r="G1182" s="9"/>
      <c r="H1182" s="18"/>
      <c r="I1182" s="18"/>
      <c r="J1182" s="23" t="str">
        <f>IF(OR(ISBLANK(H1182),ISBLANK((I1182))),"",NETWORKDAYS(H1182,I1182,Setup!$A$2:$A$30))</f>
        <v/>
      </c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</row>
    <row r="1183" spans="1:22">
      <c r="A1183" s="4"/>
      <c r="B1183" s="4"/>
      <c r="C1183" s="18"/>
      <c r="D1183" s="8"/>
      <c r="E1183" s="8"/>
      <c r="F1183" s="4"/>
      <c r="G1183" s="9"/>
      <c r="H1183" s="18"/>
      <c r="I1183" s="18"/>
      <c r="J1183" s="23" t="str">
        <f>IF(OR(ISBLANK(H1183),ISBLANK((I1183))),"",NETWORKDAYS(H1183,I1183,Setup!$A$2:$A$30))</f>
        <v/>
      </c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</row>
    <row r="1184" spans="1:22">
      <c r="A1184" s="4"/>
      <c r="B1184" s="4"/>
      <c r="C1184" s="18"/>
      <c r="D1184" s="8"/>
      <c r="E1184" s="8"/>
      <c r="F1184" s="4"/>
      <c r="G1184" s="9"/>
      <c r="H1184" s="18"/>
      <c r="I1184" s="18"/>
      <c r="J1184" s="23" t="str">
        <f>IF(OR(ISBLANK(H1184),ISBLANK((I1184))),"",NETWORKDAYS(H1184,I1184,Setup!$A$2:$A$30))</f>
        <v/>
      </c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</row>
    <row r="1185" spans="1:22">
      <c r="A1185" s="4"/>
      <c r="B1185" s="4"/>
      <c r="C1185" s="18"/>
      <c r="D1185" s="8"/>
      <c r="E1185" s="8"/>
      <c r="F1185" s="4"/>
      <c r="G1185" s="9"/>
      <c r="H1185" s="18"/>
      <c r="I1185" s="18"/>
      <c r="J1185" s="23" t="str">
        <f>IF(OR(ISBLANK(H1185),ISBLANK((I1185))),"",NETWORKDAYS(H1185,I1185,Setup!$A$2:$A$30))</f>
        <v/>
      </c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</row>
    <row r="1186" spans="1:22">
      <c r="A1186" s="4"/>
      <c r="B1186" s="4"/>
      <c r="C1186" s="18"/>
      <c r="D1186" s="8"/>
      <c r="E1186" s="8"/>
      <c r="F1186" s="4"/>
      <c r="G1186" s="9"/>
      <c r="H1186" s="18"/>
      <c r="I1186" s="18"/>
      <c r="J1186" s="23" t="str">
        <f>IF(OR(ISBLANK(H1186),ISBLANK((I1186))),"",NETWORKDAYS(H1186,I1186,Setup!$A$2:$A$30))</f>
        <v/>
      </c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</row>
    <row r="1187" spans="1:22">
      <c r="A1187" s="4"/>
      <c r="B1187" s="4"/>
      <c r="C1187" s="18"/>
      <c r="D1187" s="8"/>
      <c r="E1187" s="8"/>
      <c r="F1187" s="4"/>
      <c r="G1187" s="9"/>
      <c r="H1187" s="18"/>
      <c r="I1187" s="18"/>
      <c r="J1187" s="23" t="str">
        <f>IF(OR(ISBLANK(H1187),ISBLANK((I1187))),"",NETWORKDAYS(H1187,I1187,Setup!$A$2:$A$30))</f>
        <v/>
      </c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</row>
    <row r="1188" spans="1:22">
      <c r="A1188" s="4"/>
      <c r="B1188" s="4"/>
      <c r="C1188" s="18"/>
      <c r="D1188" s="8"/>
      <c r="E1188" s="8"/>
      <c r="F1188" s="4"/>
      <c r="G1188" s="9"/>
      <c r="H1188" s="18"/>
      <c r="I1188" s="18"/>
      <c r="J1188" s="23" t="str">
        <f>IF(OR(ISBLANK(H1188),ISBLANK((I1188))),"",NETWORKDAYS(H1188,I1188,Setup!$A$2:$A$30))</f>
        <v/>
      </c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</row>
    <row r="1189" spans="1:22">
      <c r="A1189" s="4"/>
      <c r="B1189" s="4"/>
      <c r="C1189" s="18"/>
      <c r="D1189" s="8"/>
      <c r="E1189" s="8"/>
      <c r="F1189" s="4"/>
      <c r="G1189" s="9"/>
      <c r="H1189" s="18"/>
      <c r="I1189" s="18"/>
      <c r="J1189" s="23" t="str">
        <f>IF(OR(ISBLANK(H1189),ISBLANK((I1189))),"",NETWORKDAYS(H1189,I1189,Setup!$A$2:$A$30))</f>
        <v/>
      </c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</row>
    <row r="1190" spans="1:22">
      <c r="A1190" s="4"/>
      <c r="B1190" s="4"/>
      <c r="C1190" s="18"/>
      <c r="D1190" s="8"/>
      <c r="E1190" s="8"/>
      <c r="F1190" s="4"/>
      <c r="G1190" s="9"/>
      <c r="H1190" s="18"/>
      <c r="I1190" s="18"/>
      <c r="J1190" s="23" t="str">
        <f>IF(OR(ISBLANK(H1190),ISBLANK((I1190))),"",NETWORKDAYS(H1190,I1190,Setup!$A$2:$A$30))</f>
        <v/>
      </c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</row>
    <row r="1191" spans="1:22">
      <c r="A1191" s="4"/>
      <c r="B1191" s="4"/>
      <c r="C1191" s="18"/>
      <c r="D1191" s="8"/>
      <c r="E1191" s="8"/>
      <c r="F1191" s="4"/>
      <c r="G1191" s="9"/>
      <c r="H1191" s="18"/>
      <c r="I1191" s="18"/>
      <c r="J1191" s="23" t="str">
        <f>IF(OR(ISBLANK(H1191),ISBLANK((I1191))),"",NETWORKDAYS(H1191,I1191,Setup!$A$2:$A$30))</f>
        <v/>
      </c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</row>
    <row r="1192" spans="1:22">
      <c r="A1192" s="4"/>
      <c r="B1192" s="4"/>
      <c r="C1192" s="18"/>
      <c r="D1192" s="8"/>
      <c r="E1192" s="8"/>
      <c r="F1192" s="4"/>
      <c r="G1192" s="9"/>
      <c r="H1192" s="18"/>
      <c r="I1192" s="18"/>
      <c r="J1192" s="23" t="str">
        <f>IF(OR(ISBLANK(H1192),ISBLANK((I1192))),"",NETWORKDAYS(H1192,I1192,Setup!$A$2:$A$30))</f>
        <v/>
      </c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</row>
    <row r="1193" spans="1:22">
      <c r="A1193" s="4"/>
      <c r="B1193" s="4"/>
      <c r="C1193" s="18"/>
      <c r="D1193" s="8"/>
      <c r="E1193" s="8"/>
      <c r="F1193" s="4"/>
      <c r="G1193" s="9"/>
      <c r="H1193" s="18"/>
      <c r="I1193" s="18"/>
      <c r="J1193" s="23" t="str">
        <f>IF(OR(ISBLANK(H1193),ISBLANK((I1193))),"",NETWORKDAYS(H1193,I1193,Setup!$A$2:$A$30))</f>
        <v/>
      </c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</row>
    <row r="1194" spans="1:22">
      <c r="A1194" s="4"/>
      <c r="B1194" s="4"/>
      <c r="C1194" s="18"/>
      <c r="D1194" s="8"/>
      <c r="E1194" s="8"/>
      <c r="F1194" s="4"/>
      <c r="G1194" s="9"/>
      <c r="H1194" s="18"/>
      <c r="I1194" s="18"/>
      <c r="J1194" s="23" t="str">
        <f>IF(OR(ISBLANK(H1194),ISBLANK((I1194))),"",NETWORKDAYS(H1194,I1194,Setup!$A$2:$A$30))</f>
        <v/>
      </c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</row>
    <row r="1195" spans="1:22">
      <c r="A1195" s="4"/>
      <c r="B1195" s="4"/>
      <c r="C1195" s="18"/>
      <c r="D1195" s="8"/>
      <c r="E1195" s="8"/>
      <c r="F1195" s="4"/>
      <c r="G1195" s="9"/>
      <c r="H1195" s="18"/>
      <c r="I1195" s="18"/>
      <c r="J1195" s="23" t="str">
        <f>IF(OR(ISBLANK(H1195),ISBLANK((I1195))),"",NETWORKDAYS(H1195,I1195,Setup!$A$2:$A$30))</f>
        <v/>
      </c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</row>
    <row r="1196" spans="1:22">
      <c r="A1196" s="4"/>
      <c r="B1196" s="4"/>
      <c r="C1196" s="18"/>
      <c r="D1196" s="8"/>
      <c r="E1196" s="8"/>
      <c r="F1196" s="4"/>
      <c r="G1196" s="9"/>
      <c r="H1196" s="18"/>
      <c r="I1196" s="18"/>
      <c r="J1196" s="23" t="str">
        <f>IF(OR(ISBLANK(H1196),ISBLANK((I1196))),"",NETWORKDAYS(H1196,I1196,Setup!$A$2:$A$30))</f>
        <v/>
      </c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</row>
    <row r="1197" spans="1:22">
      <c r="A1197" s="4"/>
      <c r="B1197" s="4"/>
      <c r="C1197" s="18"/>
      <c r="D1197" s="8"/>
      <c r="E1197" s="8"/>
      <c r="F1197" s="4"/>
      <c r="G1197" s="9"/>
      <c r="H1197" s="18"/>
      <c r="I1197" s="18"/>
      <c r="J1197" s="23" t="str">
        <f>IF(OR(ISBLANK(H1197),ISBLANK((I1197))),"",NETWORKDAYS(H1197,I1197,Setup!$A$2:$A$30))</f>
        <v/>
      </c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</row>
    <row r="1198" spans="1:22">
      <c r="A1198" s="4"/>
      <c r="B1198" s="4"/>
      <c r="C1198" s="18"/>
      <c r="D1198" s="8"/>
      <c r="E1198" s="8"/>
      <c r="F1198" s="4"/>
      <c r="G1198" s="9"/>
      <c r="H1198" s="18"/>
      <c r="I1198" s="18"/>
      <c r="J1198" s="23" t="str">
        <f>IF(OR(ISBLANK(H1198),ISBLANK((I1198))),"",NETWORKDAYS(H1198,I1198,Setup!$A$2:$A$30))</f>
        <v/>
      </c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</row>
    <row r="1199" spans="1:22">
      <c r="A1199" s="4"/>
      <c r="B1199" s="4"/>
      <c r="C1199" s="18"/>
      <c r="D1199" s="8"/>
      <c r="E1199" s="8"/>
      <c r="F1199" s="4"/>
      <c r="G1199" s="9"/>
      <c r="H1199" s="18"/>
      <c r="I1199" s="18"/>
      <c r="J1199" s="23" t="str">
        <f>IF(OR(ISBLANK(H1199),ISBLANK((I1199))),"",NETWORKDAYS(H1199,I1199,Setup!$A$2:$A$30))</f>
        <v/>
      </c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</row>
    <row r="1200" spans="1:22">
      <c r="A1200" s="4"/>
      <c r="B1200" s="4"/>
      <c r="C1200" s="18"/>
      <c r="D1200" s="8"/>
      <c r="E1200" s="8"/>
      <c r="F1200" s="4"/>
      <c r="G1200" s="9"/>
      <c r="H1200" s="18"/>
      <c r="I1200" s="18"/>
      <c r="J1200" s="23" t="str">
        <f>IF(OR(ISBLANK(H1200),ISBLANK((I1200))),"",NETWORKDAYS(H1200,I1200,Setup!$A$2:$A$30))</f>
        <v/>
      </c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</row>
    <row r="1201" spans="1:22">
      <c r="A1201" s="4"/>
      <c r="B1201" s="4"/>
      <c r="C1201" s="18"/>
      <c r="D1201" s="8"/>
      <c r="E1201" s="8"/>
      <c r="F1201" s="4"/>
      <c r="G1201" s="9"/>
      <c r="H1201" s="18"/>
      <c r="I1201" s="18"/>
      <c r="J1201" s="23" t="str">
        <f>IF(OR(ISBLANK(H1201),ISBLANK((I1201))),"",NETWORKDAYS(H1201,I1201,Setup!$A$2:$A$30))</f>
        <v/>
      </c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</row>
    <row r="1202" spans="1:22">
      <c r="A1202" s="4"/>
      <c r="B1202" s="4"/>
      <c r="C1202" s="18"/>
      <c r="D1202" s="8"/>
      <c r="E1202" s="8"/>
      <c r="F1202" s="4"/>
      <c r="G1202" s="9"/>
      <c r="H1202" s="18"/>
      <c r="I1202" s="18"/>
      <c r="J1202" s="23" t="str">
        <f>IF(OR(ISBLANK(H1202),ISBLANK((I1202))),"",NETWORKDAYS(H1202,I1202,Setup!$A$2:$A$30))</f>
        <v/>
      </c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</row>
    <row r="1203" spans="1:22">
      <c r="A1203" s="4"/>
      <c r="B1203" s="4"/>
      <c r="C1203" s="18"/>
      <c r="D1203" s="8"/>
      <c r="E1203" s="8"/>
      <c r="F1203" s="4"/>
      <c r="G1203" s="9"/>
      <c r="H1203" s="18"/>
      <c r="I1203" s="18"/>
      <c r="J1203" s="23" t="str">
        <f>IF(OR(ISBLANK(H1203),ISBLANK((I1203))),"",NETWORKDAYS(H1203,I1203,Setup!$A$2:$A$30))</f>
        <v/>
      </c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</row>
    <row r="1204" spans="1:22">
      <c r="A1204" s="4"/>
      <c r="B1204" s="4"/>
      <c r="C1204" s="18"/>
      <c r="D1204" s="8"/>
      <c r="E1204" s="8"/>
      <c r="F1204" s="4"/>
      <c r="G1204" s="9"/>
      <c r="H1204" s="18"/>
      <c r="I1204" s="18"/>
      <c r="J1204" s="23" t="str">
        <f>IF(OR(ISBLANK(H1204),ISBLANK((I1204))),"",NETWORKDAYS(H1204,I1204,Setup!$A$2:$A$30))</f>
        <v/>
      </c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</row>
    <row r="1205" spans="1:22">
      <c r="A1205" s="4"/>
      <c r="B1205" s="4"/>
      <c r="C1205" s="18"/>
      <c r="D1205" s="8"/>
      <c r="E1205" s="8"/>
      <c r="F1205" s="4"/>
      <c r="G1205" s="9"/>
      <c r="H1205" s="18"/>
      <c r="I1205" s="18"/>
      <c r="J1205" s="23" t="str">
        <f>IF(OR(ISBLANK(H1205),ISBLANK((I1205))),"",NETWORKDAYS(H1205,I1205,Setup!$A$2:$A$30))</f>
        <v/>
      </c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</row>
    <row r="1206" spans="1:22">
      <c r="A1206" s="4"/>
      <c r="B1206" s="4"/>
      <c r="C1206" s="18"/>
      <c r="D1206" s="8"/>
      <c r="E1206" s="8"/>
      <c r="F1206" s="4"/>
      <c r="G1206" s="9"/>
      <c r="H1206" s="18"/>
      <c r="I1206" s="18"/>
      <c r="J1206" s="23" t="str">
        <f>IF(OR(ISBLANK(H1206),ISBLANK((I1206))),"",NETWORKDAYS(H1206,I1206,Setup!$A$2:$A$30))</f>
        <v/>
      </c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</row>
    <row r="1207" spans="1:22">
      <c r="A1207" s="4"/>
      <c r="B1207" s="4"/>
      <c r="C1207" s="18"/>
      <c r="D1207" s="8"/>
      <c r="E1207" s="8"/>
      <c r="F1207" s="4"/>
      <c r="G1207" s="9"/>
      <c r="H1207" s="18"/>
      <c r="I1207" s="18"/>
      <c r="J1207" s="23" t="str">
        <f>IF(OR(ISBLANK(H1207),ISBLANK((I1207))),"",NETWORKDAYS(H1207,I1207,Setup!$A$2:$A$30))</f>
        <v/>
      </c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</row>
    <row r="1208" spans="1:22">
      <c r="A1208" s="4"/>
      <c r="B1208" s="4"/>
      <c r="C1208" s="18"/>
      <c r="D1208" s="8"/>
      <c r="E1208" s="8"/>
      <c r="F1208" s="4"/>
      <c r="G1208" s="9"/>
      <c r="H1208" s="18"/>
      <c r="I1208" s="18"/>
      <c r="J1208" s="23" t="str">
        <f>IF(OR(ISBLANK(H1208),ISBLANK((I1208))),"",NETWORKDAYS(H1208,I1208,Setup!$A$2:$A$30))</f>
        <v/>
      </c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</row>
    <row r="1209" spans="1:22">
      <c r="A1209" s="4"/>
      <c r="B1209" s="4"/>
      <c r="C1209" s="18"/>
      <c r="D1209" s="8"/>
      <c r="E1209" s="8"/>
      <c r="F1209" s="4"/>
      <c r="G1209" s="9"/>
      <c r="H1209" s="18"/>
      <c r="I1209" s="18"/>
      <c r="J1209" s="23" t="str">
        <f>IF(OR(ISBLANK(H1209),ISBLANK((I1209))),"",NETWORKDAYS(H1209,I1209,Setup!$A$2:$A$30))</f>
        <v/>
      </c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</row>
    <row r="1210" spans="1:22">
      <c r="A1210" s="4"/>
      <c r="B1210" s="4"/>
      <c r="C1210" s="18"/>
      <c r="D1210" s="8"/>
      <c r="E1210" s="8"/>
      <c r="F1210" s="4"/>
      <c r="G1210" s="9"/>
      <c r="H1210" s="18"/>
      <c r="I1210" s="18"/>
      <c r="J1210" s="23" t="str">
        <f>IF(OR(ISBLANK(H1210),ISBLANK((I1210))),"",NETWORKDAYS(H1210,I1210,Setup!$A$2:$A$30))</f>
        <v/>
      </c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</row>
    <row r="1211" spans="1:22">
      <c r="A1211" s="4"/>
      <c r="B1211" s="4"/>
      <c r="C1211" s="18"/>
      <c r="D1211" s="8"/>
      <c r="E1211" s="8"/>
      <c r="F1211" s="4"/>
      <c r="G1211" s="9"/>
      <c r="H1211" s="18"/>
      <c r="I1211" s="18"/>
      <c r="J1211" s="23" t="str">
        <f>IF(OR(ISBLANK(H1211),ISBLANK((I1211))),"",NETWORKDAYS(H1211,I1211,Setup!$A$2:$A$30))</f>
        <v/>
      </c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</row>
    <row r="1212" spans="1:22">
      <c r="A1212" s="4"/>
      <c r="B1212" s="4"/>
      <c r="C1212" s="18"/>
      <c r="D1212" s="8"/>
      <c r="E1212" s="8"/>
      <c r="F1212" s="4"/>
      <c r="G1212" s="9"/>
      <c r="H1212" s="18"/>
      <c r="I1212" s="18"/>
      <c r="J1212" s="23" t="str">
        <f>IF(OR(ISBLANK(H1212),ISBLANK((I1212))),"",NETWORKDAYS(H1212,I1212,Setup!$A$2:$A$30))</f>
        <v/>
      </c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</row>
    <row r="1213" spans="1:22">
      <c r="A1213" s="4"/>
      <c r="B1213" s="4"/>
      <c r="C1213" s="18"/>
      <c r="D1213" s="8"/>
      <c r="E1213" s="8"/>
      <c r="F1213" s="4"/>
      <c r="G1213" s="9"/>
      <c r="H1213" s="18"/>
      <c r="I1213" s="18"/>
      <c r="J1213" s="23" t="str">
        <f>IF(OR(ISBLANK(H1213),ISBLANK((I1213))),"",NETWORKDAYS(H1213,I1213,Setup!$A$2:$A$30))</f>
        <v/>
      </c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</row>
    <row r="1214" spans="1:22">
      <c r="A1214" s="4"/>
      <c r="B1214" s="4"/>
      <c r="C1214" s="18"/>
      <c r="D1214" s="8"/>
      <c r="E1214" s="8"/>
      <c r="F1214" s="4"/>
      <c r="G1214" s="9"/>
      <c r="H1214" s="18"/>
      <c r="I1214" s="18"/>
      <c r="J1214" s="23" t="str">
        <f>IF(OR(ISBLANK(H1214),ISBLANK((I1214))),"",NETWORKDAYS(H1214,I1214,Setup!$A$2:$A$30))</f>
        <v/>
      </c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</row>
    <row r="1215" spans="1:22">
      <c r="A1215" s="4"/>
      <c r="B1215" s="4"/>
      <c r="C1215" s="18"/>
      <c r="D1215" s="8"/>
      <c r="E1215" s="8"/>
      <c r="F1215" s="4"/>
      <c r="G1215" s="9"/>
      <c r="H1215" s="18"/>
      <c r="I1215" s="18"/>
      <c r="J1215" s="23" t="str">
        <f>IF(OR(ISBLANK(H1215),ISBLANK((I1215))),"",NETWORKDAYS(H1215,I1215,Setup!$A$2:$A$30))</f>
        <v/>
      </c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</row>
    <row r="1216" spans="1:22">
      <c r="A1216" s="4"/>
      <c r="B1216" s="4"/>
      <c r="C1216" s="18"/>
      <c r="D1216" s="8"/>
      <c r="E1216" s="8"/>
      <c r="F1216" s="4"/>
      <c r="G1216" s="9"/>
      <c r="H1216" s="18"/>
      <c r="I1216" s="18"/>
      <c r="J1216" s="23" t="str">
        <f>IF(OR(ISBLANK(H1216),ISBLANK((I1216))),"",NETWORKDAYS(H1216,I1216,Setup!$A$2:$A$30))</f>
        <v/>
      </c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</row>
    <row r="1217" spans="1:22">
      <c r="A1217" s="4"/>
      <c r="B1217" s="4"/>
      <c r="C1217" s="18"/>
      <c r="D1217" s="8"/>
      <c r="E1217" s="8"/>
      <c r="F1217" s="4"/>
      <c r="G1217" s="9"/>
      <c r="H1217" s="18"/>
      <c r="I1217" s="18"/>
      <c r="J1217" s="23" t="str">
        <f>IF(OR(ISBLANK(H1217),ISBLANK((I1217))),"",NETWORKDAYS(H1217,I1217,Setup!$A$2:$A$30))</f>
        <v/>
      </c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</row>
    <row r="1218" spans="1:22">
      <c r="A1218" s="4"/>
      <c r="B1218" s="4"/>
      <c r="C1218" s="18"/>
      <c r="D1218" s="8"/>
      <c r="E1218" s="8"/>
      <c r="F1218" s="4"/>
      <c r="G1218" s="9"/>
      <c r="H1218" s="18"/>
      <c r="I1218" s="18"/>
      <c r="J1218" s="23" t="str">
        <f>IF(OR(ISBLANK(H1218),ISBLANK((I1218))),"",NETWORKDAYS(H1218,I1218,Setup!$A$2:$A$30))</f>
        <v/>
      </c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</row>
    <row r="1219" spans="1:22">
      <c r="A1219" s="4"/>
      <c r="B1219" s="4"/>
      <c r="C1219" s="18"/>
      <c r="D1219" s="8"/>
      <c r="E1219" s="8"/>
      <c r="F1219" s="4"/>
      <c r="G1219" s="9"/>
      <c r="H1219" s="18"/>
      <c r="I1219" s="18"/>
      <c r="J1219" s="23" t="str">
        <f>IF(OR(ISBLANK(H1219),ISBLANK((I1219))),"",NETWORKDAYS(H1219,I1219,Setup!$A$2:$A$30))</f>
        <v/>
      </c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</row>
    <row r="1220" spans="1:22">
      <c r="A1220" s="4"/>
      <c r="B1220" s="4"/>
      <c r="C1220" s="18"/>
      <c r="D1220" s="8"/>
      <c r="E1220" s="8"/>
      <c r="F1220" s="4"/>
      <c r="G1220" s="9"/>
      <c r="H1220" s="18"/>
      <c r="I1220" s="18"/>
      <c r="J1220" s="23" t="str">
        <f>IF(OR(ISBLANK(H1220),ISBLANK((I1220))),"",NETWORKDAYS(H1220,I1220,Setup!$A$2:$A$30))</f>
        <v/>
      </c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</row>
    <row r="1221" spans="1:22">
      <c r="A1221" s="4"/>
      <c r="B1221" s="4"/>
      <c r="C1221" s="18"/>
      <c r="D1221" s="8"/>
      <c r="E1221" s="8"/>
      <c r="F1221" s="4"/>
      <c r="G1221" s="9"/>
      <c r="H1221" s="18"/>
      <c r="I1221" s="18"/>
      <c r="J1221" s="23" t="str">
        <f>IF(OR(ISBLANK(H1221),ISBLANK((I1221))),"",NETWORKDAYS(H1221,I1221,Setup!$A$2:$A$30))</f>
        <v/>
      </c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</row>
    <row r="1222" spans="1:22">
      <c r="A1222" s="4"/>
      <c r="B1222" s="4"/>
      <c r="C1222" s="18"/>
      <c r="D1222" s="8"/>
      <c r="E1222" s="8"/>
      <c r="F1222" s="4"/>
      <c r="G1222" s="9"/>
      <c r="H1222" s="18"/>
      <c r="I1222" s="18"/>
      <c r="J1222" s="23" t="str">
        <f>IF(OR(ISBLANK(H1222),ISBLANK((I1222))),"",NETWORKDAYS(H1222,I1222,Setup!$A$2:$A$30))</f>
        <v/>
      </c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</row>
    <row r="1223" spans="1:22">
      <c r="A1223" s="4"/>
      <c r="B1223" s="4"/>
      <c r="C1223" s="18"/>
      <c r="D1223" s="8"/>
      <c r="E1223" s="8"/>
      <c r="F1223" s="4"/>
      <c r="G1223" s="9"/>
      <c r="H1223" s="18"/>
      <c r="I1223" s="18"/>
      <c r="J1223" s="23" t="str">
        <f>IF(OR(ISBLANK(H1223),ISBLANK((I1223))),"",NETWORKDAYS(H1223,I1223,Setup!$A$2:$A$30))</f>
        <v/>
      </c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</row>
    <row r="1224" spans="1:22">
      <c r="A1224" s="4"/>
      <c r="B1224" s="4"/>
      <c r="C1224" s="18"/>
      <c r="D1224" s="8"/>
      <c r="E1224" s="8"/>
      <c r="F1224" s="4"/>
      <c r="G1224" s="9"/>
      <c r="H1224" s="18"/>
      <c r="I1224" s="18"/>
      <c r="J1224" s="23" t="str">
        <f>IF(OR(ISBLANK(H1224),ISBLANK((I1224))),"",NETWORKDAYS(H1224,I1224,Setup!$A$2:$A$30))</f>
        <v/>
      </c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</row>
    <row r="1225" spans="1:22">
      <c r="A1225" s="4"/>
      <c r="B1225" s="4"/>
      <c r="C1225" s="18"/>
      <c r="D1225" s="8"/>
      <c r="E1225" s="8"/>
      <c r="F1225" s="4"/>
      <c r="G1225" s="9"/>
      <c r="H1225" s="18"/>
      <c r="I1225" s="18"/>
      <c r="J1225" s="23" t="str">
        <f>IF(OR(ISBLANK(H1225),ISBLANK((I1225))),"",NETWORKDAYS(H1225,I1225,Setup!$A$2:$A$30))</f>
        <v/>
      </c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</row>
    <row r="1226" spans="1:22">
      <c r="A1226" s="4"/>
      <c r="B1226" s="4"/>
      <c r="C1226" s="18"/>
      <c r="D1226" s="8"/>
      <c r="E1226" s="8"/>
      <c r="F1226" s="4"/>
      <c r="G1226" s="9"/>
      <c r="H1226" s="18"/>
      <c r="I1226" s="18"/>
      <c r="J1226" s="23" t="str">
        <f>IF(OR(ISBLANK(H1226),ISBLANK((I1226))),"",NETWORKDAYS(H1226,I1226,Setup!$A$2:$A$30))</f>
        <v/>
      </c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</row>
    <row r="1227" spans="1:22">
      <c r="A1227" s="4"/>
      <c r="B1227" s="4"/>
      <c r="C1227" s="18"/>
      <c r="D1227" s="8"/>
      <c r="E1227" s="8"/>
      <c r="F1227" s="4"/>
      <c r="G1227" s="9"/>
      <c r="H1227" s="18"/>
      <c r="I1227" s="18"/>
      <c r="J1227" s="23" t="str">
        <f>IF(OR(ISBLANK(H1227),ISBLANK((I1227))),"",NETWORKDAYS(H1227,I1227,Setup!$A$2:$A$30))</f>
        <v/>
      </c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</row>
    <row r="1228" spans="1:22">
      <c r="A1228" s="4"/>
      <c r="B1228" s="4"/>
      <c r="C1228" s="18"/>
      <c r="D1228" s="8"/>
      <c r="E1228" s="8"/>
      <c r="F1228" s="4"/>
      <c r="G1228" s="9"/>
      <c r="H1228" s="18"/>
      <c r="I1228" s="18"/>
      <c r="J1228" s="23" t="str">
        <f>IF(OR(ISBLANK(H1228),ISBLANK((I1228))),"",NETWORKDAYS(H1228,I1228,Setup!$A$2:$A$30))</f>
        <v/>
      </c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</row>
    <row r="1229" spans="1:22">
      <c r="A1229" s="4"/>
      <c r="B1229" s="4"/>
      <c r="C1229" s="18"/>
      <c r="D1229" s="8"/>
      <c r="E1229" s="8"/>
      <c r="F1229" s="4"/>
      <c r="G1229" s="9"/>
      <c r="H1229" s="18"/>
      <c r="I1229" s="18"/>
      <c r="J1229" s="23" t="str">
        <f>IF(OR(ISBLANK(H1229),ISBLANK((I1229))),"",NETWORKDAYS(H1229,I1229,Setup!$A$2:$A$30))</f>
        <v/>
      </c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</row>
    <row r="1230" spans="1:22">
      <c r="A1230" s="4"/>
      <c r="B1230" s="4"/>
      <c r="C1230" s="18"/>
      <c r="D1230" s="8"/>
      <c r="E1230" s="8"/>
      <c r="F1230" s="4"/>
      <c r="G1230" s="9"/>
      <c r="H1230" s="18"/>
      <c r="I1230" s="18"/>
      <c r="J1230" s="23" t="str">
        <f>IF(OR(ISBLANK(H1230),ISBLANK((I1230))),"",NETWORKDAYS(H1230,I1230,Setup!$A$2:$A$30))</f>
        <v/>
      </c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</row>
    <row r="1231" spans="1:22">
      <c r="A1231" s="4"/>
      <c r="B1231" s="4"/>
      <c r="C1231" s="18"/>
      <c r="D1231" s="8"/>
      <c r="E1231" s="8"/>
      <c r="F1231" s="4"/>
      <c r="G1231" s="9"/>
      <c r="H1231" s="18"/>
      <c r="I1231" s="18"/>
      <c r="J1231" s="23" t="str">
        <f>IF(OR(ISBLANK(H1231),ISBLANK((I1231))),"",NETWORKDAYS(H1231,I1231,Setup!$A$2:$A$30))</f>
        <v/>
      </c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</row>
    <row r="1232" spans="1:22">
      <c r="A1232" s="4"/>
      <c r="B1232" s="4"/>
      <c r="C1232" s="18"/>
      <c r="D1232" s="8"/>
      <c r="E1232" s="8"/>
      <c r="F1232" s="4"/>
      <c r="G1232" s="9"/>
      <c r="H1232" s="18"/>
      <c r="I1232" s="18"/>
      <c r="J1232" s="23" t="str">
        <f>IF(OR(ISBLANK(H1232),ISBLANK((I1232))),"",NETWORKDAYS(H1232,I1232,Setup!$A$2:$A$30))</f>
        <v/>
      </c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</row>
    <row r="1233" spans="1:22">
      <c r="A1233" s="4"/>
      <c r="B1233" s="4"/>
      <c r="C1233" s="18"/>
      <c r="D1233" s="8"/>
      <c r="E1233" s="8"/>
      <c r="F1233" s="4"/>
      <c r="G1233" s="9"/>
      <c r="H1233" s="18"/>
      <c r="I1233" s="18"/>
      <c r="J1233" s="23" t="str">
        <f>IF(OR(ISBLANK(H1233),ISBLANK((I1233))),"",NETWORKDAYS(H1233,I1233,Setup!$A$2:$A$30))</f>
        <v/>
      </c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</row>
    <row r="1234" spans="1:22">
      <c r="A1234" s="4"/>
      <c r="B1234" s="4"/>
      <c r="C1234" s="18"/>
      <c r="D1234" s="8"/>
      <c r="E1234" s="8"/>
      <c r="F1234" s="4"/>
      <c r="G1234" s="9"/>
      <c r="H1234" s="18"/>
      <c r="I1234" s="18"/>
      <c r="J1234" s="23" t="str">
        <f>IF(OR(ISBLANK(H1234),ISBLANK((I1234))),"",NETWORKDAYS(H1234,I1234,Setup!$A$2:$A$30))</f>
        <v/>
      </c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</row>
    <row r="1235" spans="1:22">
      <c r="A1235" s="4"/>
      <c r="B1235" s="4"/>
      <c r="C1235" s="18"/>
      <c r="D1235" s="8"/>
      <c r="E1235" s="8"/>
      <c r="F1235" s="4"/>
      <c r="G1235" s="9"/>
      <c r="H1235" s="18"/>
      <c r="I1235" s="18"/>
      <c r="J1235" s="23" t="str">
        <f>IF(OR(ISBLANK(H1235),ISBLANK((I1235))),"",NETWORKDAYS(H1235,I1235,Setup!$A$2:$A$30))</f>
        <v/>
      </c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</row>
    <row r="1236" spans="1:22">
      <c r="A1236" s="4"/>
      <c r="B1236" s="4"/>
      <c r="C1236" s="18"/>
      <c r="D1236" s="8"/>
      <c r="E1236" s="8"/>
      <c r="F1236" s="4"/>
      <c r="G1236" s="9"/>
      <c r="H1236" s="18"/>
      <c r="I1236" s="18"/>
      <c r="J1236" s="23" t="str">
        <f>IF(OR(ISBLANK(H1236),ISBLANK((I1236))),"",NETWORKDAYS(H1236,I1236,Setup!$A$2:$A$30))</f>
        <v/>
      </c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</row>
    <row r="1237" spans="1:22">
      <c r="A1237" s="4"/>
      <c r="B1237" s="4"/>
      <c r="C1237" s="18"/>
      <c r="D1237" s="8"/>
      <c r="E1237" s="8"/>
      <c r="F1237" s="4"/>
      <c r="G1237" s="9"/>
      <c r="H1237" s="18"/>
      <c r="I1237" s="18"/>
      <c r="J1237" s="23" t="str">
        <f>IF(OR(ISBLANK(H1237),ISBLANK((I1237))),"",NETWORKDAYS(H1237,I1237,Setup!$A$2:$A$30))</f>
        <v/>
      </c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</row>
    <row r="1238" spans="1:22">
      <c r="A1238" s="4"/>
      <c r="B1238" s="4"/>
      <c r="C1238" s="18"/>
      <c r="D1238" s="8"/>
      <c r="E1238" s="8"/>
      <c r="F1238" s="4"/>
      <c r="G1238" s="9"/>
      <c r="H1238" s="18"/>
      <c r="I1238" s="18"/>
      <c r="J1238" s="23" t="str">
        <f>IF(OR(ISBLANK(H1238),ISBLANK((I1238))),"",NETWORKDAYS(H1238,I1238,Setup!$A$2:$A$30))</f>
        <v/>
      </c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</row>
    <row r="1239" spans="1:22">
      <c r="A1239" s="4"/>
      <c r="B1239" s="4"/>
      <c r="C1239" s="18"/>
      <c r="D1239" s="8"/>
      <c r="E1239" s="8"/>
      <c r="F1239" s="4"/>
      <c r="G1239" s="9"/>
      <c r="H1239" s="18"/>
      <c r="I1239" s="18"/>
      <c r="J1239" s="23" t="str">
        <f>IF(OR(ISBLANK(H1239),ISBLANK((I1239))),"",NETWORKDAYS(H1239,I1239,Setup!$A$2:$A$30))</f>
        <v/>
      </c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</row>
    <row r="1240" spans="1:22">
      <c r="A1240" s="4"/>
      <c r="B1240" s="4"/>
      <c r="C1240" s="18"/>
      <c r="D1240" s="8"/>
      <c r="E1240" s="8"/>
      <c r="F1240" s="4"/>
      <c r="G1240" s="9"/>
      <c r="H1240" s="18"/>
      <c r="I1240" s="18"/>
      <c r="J1240" s="23" t="str">
        <f>IF(OR(ISBLANK(H1240),ISBLANK((I1240))),"",NETWORKDAYS(H1240,I1240,Setup!$A$2:$A$30))</f>
        <v/>
      </c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</row>
    <row r="1241" spans="1:22">
      <c r="A1241" s="4"/>
      <c r="B1241" s="4"/>
      <c r="C1241" s="18"/>
      <c r="D1241" s="8"/>
      <c r="E1241" s="8"/>
      <c r="F1241" s="4"/>
      <c r="G1241" s="9"/>
      <c r="H1241" s="18"/>
      <c r="I1241" s="18"/>
      <c r="J1241" s="23" t="str">
        <f>IF(OR(ISBLANK(H1241),ISBLANK((I1241))),"",NETWORKDAYS(H1241,I1241,Setup!$A$2:$A$30))</f>
        <v/>
      </c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</row>
    <row r="1242" spans="1:22">
      <c r="A1242" s="4"/>
      <c r="B1242" s="4"/>
      <c r="C1242" s="18"/>
      <c r="D1242" s="8"/>
      <c r="E1242" s="8"/>
      <c r="F1242" s="4"/>
      <c r="G1242" s="9"/>
      <c r="H1242" s="18"/>
      <c r="I1242" s="18"/>
      <c r="J1242" s="23" t="str">
        <f>IF(OR(ISBLANK(H1242),ISBLANK((I1242))),"",NETWORKDAYS(H1242,I1242,Setup!$A$2:$A$30))</f>
        <v/>
      </c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</row>
    <row r="1243" spans="1:22">
      <c r="A1243" s="4"/>
      <c r="B1243" s="4"/>
      <c r="C1243" s="18"/>
      <c r="D1243" s="8"/>
      <c r="E1243" s="8"/>
      <c r="F1243" s="4"/>
      <c r="G1243" s="9"/>
      <c r="H1243" s="18"/>
      <c r="I1243" s="18"/>
      <c r="J1243" s="23" t="str">
        <f>IF(OR(ISBLANK(H1243),ISBLANK((I1243))),"",NETWORKDAYS(H1243,I1243,Setup!$A$2:$A$30))</f>
        <v/>
      </c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</row>
    <row r="1244" spans="1:22">
      <c r="A1244" s="4"/>
      <c r="B1244" s="4"/>
      <c r="C1244" s="18"/>
      <c r="D1244" s="8"/>
      <c r="E1244" s="8"/>
      <c r="F1244" s="4"/>
      <c r="G1244" s="9"/>
      <c r="H1244" s="18"/>
      <c r="I1244" s="18"/>
      <c r="J1244" s="23" t="str">
        <f>IF(OR(ISBLANK(H1244),ISBLANK((I1244))),"",NETWORKDAYS(H1244,I1244,Setup!$A$2:$A$30))</f>
        <v/>
      </c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</row>
    <row r="1245" spans="1:22">
      <c r="A1245" s="4"/>
      <c r="B1245" s="4"/>
      <c r="C1245" s="18"/>
      <c r="D1245" s="8"/>
      <c r="E1245" s="8"/>
      <c r="F1245" s="4"/>
      <c r="G1245" s="9"/>
      <c r="H1245" s="18"/>
      <c r="I1245" s="18"/>
      <c r="J1245" s="23" t="str">
        <f>IF(OR(ISBLANK(H1245),ISBLANK((I1245))),"",NETWORKDAYS(H1245,I1245,Setup!$A$2:$A$30))</f>
        <v/>
      </c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</row>
    <row r="1246" spans="1:22">
      <c r="A1246" s="4"/>
      <c r="B1246" s="4"/>
      <c r="C1246" s="18"/>
      <c r="D1246" s="8"/>
      <c r="E1246" s="8"/>
      <c r="F1246" s="4"/>
      <c r="G1246" s="9"/>
      <c r="H1246" s="18"/>
      <c r="I1246" s="18"/>
      <c r="J1246" s="23" t="str">
        <f>IF(OR(ISBLANK(H1246),ISBLANK((I1246))),"",NETWORKDAYS(H1246,I1246,Setup!$A$2:$A$30))</f>
        <v/>
      </c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</row>
    <row r="1247" spans="1:22">
      <c r="A1247" s="4"/>
      <c r="B1247" s="4"/>
      <c r="C1247" s="18"/>
      <c r="D1247" s="8"/>
      <c r="E1247" s="8"/>
      <c r="F1247" s="4"/>
      <c r="G1247" s="9"/>
      <c r="H1247" s="18"/>
      <c r="I1247" s="18"/>
      <c r="J1247" s="23" t="str">
        <f>IF(OR(ISBLANK(H1247),ISBLANK((I1247))),"",NETWORKDAYS(H1247,I1247,Setup!$A$2:$A$30))</f>
        <v/>
      </c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</row>
    <row r="1248" spans="1:22">
      <c r="A1248" s="4"/>
      <c r="B1248" s="4"/>
      <c r="C1248" s="18"/>
      <c r="D1248" s="8"/>
      <c r="E1248" s="8"/>
      <c r="F1248" s="4"/>
      <c r="G1248" s="9"/>
      <c r="H1248" s="18"/>
      <c r="I1248" s="18"/>
      <c r="J1248" s="23" t="str">
        <f>IF(OR(ISBLANK(H1248),ISBLANK((I1248))),"",NETWORKDAYS(H1248,I1248,Setup!$A$2:$A$30))</f>
        <v/>
      </c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</row>
    <row r="1249" spans="1:22">
      <c r="A1249" s="4"/>
      <c r="B1249" s="4"/>
      <c r="C1249" s="18"/>
      <c r="D1249" s="8"/>
      <c r="E1249" s="8"/>
      <c r="F1249" s="4"/>
      <c r="G1249" s="9"/>
      <c r="H1249" s="18"/>
      <c r="I1249" s="18"/>
      <c r="J1249" s="23" t="str">
        <f>IF(OR(ISBLANK(H1249),ISBLANK((I1249))),"",NETWORKDAYS(H1249,I1249,Setup!$A$2:$A$30))</f>
        <v/>
      </c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</row>
    <row r="1250" spans="1:22">
      <c r="A1250" s="4"/>
      <c r="B1250" s="4"/>
      <c r="C1250" s="18"/>
      <c r="D1250" s="8"/>
      <c r="E1250" s="8"/>
      <c r="F1250" s="4"/>
      <c r="G1250" s="9"/>
      <c r="H1250" s="18"/>
      <c r="I1250" s="18"/>
      <c r="J1250" s="23" t="str">
        <f>IF(OR(ISBLANK(H1250),ISBLANK((I1250))),"",NETWORKDAYS(H1250,I1250,Setup!$A$2:$A$30))</f>
        <v/>
      </c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</row>
    <row r="1251" spans="1:22">
      <c r="A1251" s="4"/>
      <c r="B1251" s="4"/>
      <c r="C1251" s="18"/>
      <c r="D1251" s="8"/>
      <c r="E1251" s="8"/>
      <c r="F1251" s="4"/>
      <c r="G1251" s="9"/>
      <c r="H1251" s="18"/>
      <c r="I1251" s="18"/>
      <c r="J1251" s="23" t="str">
        <f>IF(OR(ISBLANK(H1251),ISBLANK((I1251))),"",NETWORKDAYS(H1251,I1251,Setup!$A$2:$A$30))</f>
        <v/>
      </c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</row>
    <row r="1252" spans="1:22">
      <c r="A1252" s="4"/>
      <c r="B1252" s="4"/>
      <c r="C1252" s="18"/>
      <c r="D1252" s="8"/>
      <c r="E1252" s="8"/>
      <c r="F1252" s="4"/>
      <c r="G1252" s="9"/>
      <c r="H1252" s="18"/>
      <c r="I1252" s="18"/>
      <c r="J1252" s="23" t="str">
        <f>IF(OR(ISBLANK(H1252),ISBLANK((I1252))),"",NETWORKDAYS(H1252,I1252,Setup!$A$2:$A$30))</f>
        <v/>
      </c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</row>
    <row r="1253" spans="1:22">
      <c r="A1253" s="4"/>
      <c r="B1253" s="4"/>
      <c r="C1253" s="18"/>
      <c r="D1253" s="8"/>
      <c r="E1253" s="8"/>
      <c r="F1253" s="4"/>
      <c r="G1253" s="9"/>
      <c r="H1253" s="18"/>
      <c r="I1253" s="18"/>
      <c r="J1253" s="23" t="str">
        <f>IF(OR(ISBLANK(H1253),ISBLANK((I1253))),"",NETWORKDAYS(H1253,I1253,Setup!$A$2:$A$30))</f>
        <v/>
      </c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</row>
    <row r="1254" spans="1:22">
      <c r="A1254" s="4"/>
      <c r="B1254" s="4"/>
      <c r="C1254" s="18"/>
      <c r="D1254" s="8"/>
      <c r="E1254" s="8"/>
      <c r="F1254" s="4"/>
      <c r="G1254" s="9"/>
      <c r="H1254" s="18"/>
      <c r="I1254" s="18"/>
      <c r="J1254" s="23" t="str">
        <f>IF(OR(ISBLANK(H1254),ISBLANK((I1254))),"",NETWORKDAYS(H1254,I1254,Setup!$A$2:$A$30))</f>
        <v/>
      </c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</row>
    <row r="1255" spans="1:22">
      <c r="A1255" s="4"/>
      <c r="B1255" s="4"/>
      <c r="C1255" s="18"/>
      <c r="D1255" s="8"/>
      <c r="E1255" s="8"/>
      <c r="F1255" s="4"/>
      <c r="G1255" s="9"/>
      <c r="H1255" s="18"/>
      <c r="I1255" s="18"/>
      <c r="J1255" s="23" t="str">
        <f>IF(OR(ISBLANK(H1255),ISBLANK((I1255))),"",NETWORKDAYS(H1255,I1255,Setup!$A$2:$A$30))</f>
        <v/>
      </c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</row>
    <row r="1256" spans="1:22">
      <c r="A1256" s="4"/>
      <c r="B1256" s="4"/>
      <c r="C1256" s="18"/>
      <c r="D1256" s="8"/>
      <c r="E1256" s="8"/>
      <c r="F1256" s="4"/>
      <c r="G1256" s="9"/>
      <c r="H1256" s="18"/>
      <c r="I1256" s="18"/>
      <c r="J1256" s="23" t="str">
        <f>IF(OR(ISBLANK(H1256),ISBLANK((I1256))),"",NETWORKDAYS(H1256,I1256,Setup!$A$2:$A$30))</f>
        <v/>
      </c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</row>
    <row r="1257" spans="1:22">
      <c r="A1257" s="4"/>
      <c r="B1257" s="4"/>
      <c r="C1257" s="18"/>
      <c r="D1257" s="8"/>
      <c r="E1257" s="8"/>
      <c r="F1257" s="4"/>
      <c r="G1257" s="9"/>
      <c r="H1257" s="18"/>
      <c r="I1257" s="18"/>
      <c r="J1257" s="23" t="str">
        <f>IF(OR(ISBLANK(H1257),ISBLANK((I1257))),"",NETWORKDAYS(H1257,I1257,Setup!$A$2:$A$30))</f>
        <v/>
      </c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</row>
    <row r="1258" spans="1:22">
      <c r="A1258" s="4"/>
      <c r="B1258" s="4"/>
      <c r="C1258" s="18"/>
      <c r="D1258" s="8"/>
      <c r="E1258" s="8"/>
      <c r="F1258" s="4"/>
      <c r="G1258" s="9"/>
      <c r="H1258" s="18"/>
      <c r="I1258" s="18"/>
      <c r="J1258" s="23" t="str">
        <f>IF(OR(ISBLANK(H1258),ISBLANK((I1258))),"",NETWORKDAYS(H1258,I1258,Setup!$A$2:$A$30))</f>
        <v/>
      </c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</row>
    <row r="1259" spans="1:22">
      <c r="A1259" s="4"/>
      <c r="B1259" s="4"/>
      <c r="C1259" s="18"/>
      <c r="D1259" s="8"/>
      <c r="E1259" s="8"/>
      <c r="F1259" s="4"/>
      <c r="G1259" s="9"/>
      <c r="H1259" s="18"/>
      <c r="I1259" s="18"/>
      <c r="J1259" s="23" t="str">
        <f>IF(OR(ISBLANK(H1259),ISBLANK((I1259))),"",NETWORKDAYS(H1259,I1259,Setup!$A$2:$A$30))</f>
        <v/>
      </c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</row>
    <row r="1260" spans="1:22">
      <c r="A1260" s="4"/>
      <c r="B1260" s="4"/>
      <c r="C1260" s="18"/>
      <c r="D1260" s="8"/>
      <c r="E1260" s="8"/>
      <c r="F1260" s="4"/>
      <c r="G1260" s="9"/>
      <c r="H1260" s="18"/>
      <c r="I1260" s="18"/>
      <c r="J1260" s="23" t="str">
        <f>IF(OR(ISBLANK(H1260),ISBLANK((I1260))),"",NETWORKDAYS(H1260,I1260,Setup!$A$2:$A$30))</f>
        <v/>
      </c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</row>
    <row r="1261" spans="1:22">
      <c r="A1261" s="4"/>
      <c r="B1261" s="4"/>
      <c r="C1261" s="18"/>
      <c r="D1261" s="8"/>
      <c r="E1261" s="8"/>
      <c r="F1261" s="4"/>
      <c r="G1261" s="9"/>
      <c r="H1261" s="18"/>
      <c r="I1261" s="18"/>
      <c r="J1261" s="23" t="str">
        <f>IF(OR(ISBLANK(H1261),ISBLANK((I1261))),"",NETWORKDAYS(H1261,I1261,Setup!$A$2:$A$30))</f>
        <v/>
      </c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</row>
    <row r="1262" spans="1:22">
      <c r="A1262" s="4"/>
      <c r="B1262" s="4"/>
      <c r="C1262" s="18"/>
      <c r="D1262" s="8"/>
      <c r="E1262" s="8"/>
      <c r="F1262" s="4"/>
      <c r="G1262" s="9"/>
      <c r="H1262" s="18"/>
      <c r="I1262" s="18"/>
      <c r="J1262" s="23" t="str">
        <f>IF(OR(ISBLANK(H1262),ISBLANK((I1262))),"",NETWORKDAYS(H1262,I1262,Setup!$A$2:$A$30))</f>
        <v/>
      </c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</row>
    <row r="1263" spans="1:22">
      <c r="A1263" s="4"/>
      <c r="B1263" s="4"/>
      <c r="C1263" s="18"/>
      <c r="D1263" s="8"/>
      <c r="E1263" s="8"/>
      <c r="F1263" s="4"/>
      <c r="G1263" s="9"/>
      <c r="H1263" s="18"/>
      <c r="I1263" s="18"/>
      <c r="J1263" s="23" t="str">
        <f>IF(OR(ISBLANK(H1263),ISBLANK((I1263))),"",NETWORKDAYS(H1263,I1263,Setup!$A$2:$A$30))</f>
        <v/>
      </c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</row>
    <row r="1264" spans="1:22">
      <c r="A1264" s="4"/>
      <c r="B1264" s="4"/>
      <c r="C1264" s="18"/>
      <c r="D1264" s="8"/>
      <c r="E1264" s="8"/>
      <c r="F1264" s="4"/>
      <c r="G1264" s="9"/>
      <c r="H1264" s="18"/>
      <c r="I1264" s="18"/>
      <c r="J1264" s="23" t="str">
        <f>IF(OR(ISBLANK(H1264),ISBLANK((I1264))),"",NETWORKDAYS(H1264,I1264,Setup!$A$2:$A$30))</f>
        <v/>
      </c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</row>
    <row r="1265" spans="1:22">
      <c r="A1265" s="4"/>
      <c r="B1265" s="4"/>
      <c r="C1265" s="18"/>
      <c r="D1265" s="8"/>
      <c r="E1265" s="8"/>
      <c r="F1265" s="4"/>
      <c r="G1265" s="9"/>
      <c r="H1265" s="18"/>
      <c r="I1265" s="18"/>
      <c r="J1265" s="23" t="str">
        <f>IF(OR(ISBLANK(H1265),ISBLANK((I1265))),"",NETWORKDAYS(H1265,I1265,Setup!$A$2:$A$30))</f>
        <v/>
      </c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</row>
    <row r="1266" spans="1:22">
      <c r="A1266" s="4"/>
      <c r="B1266" s="4"/>
      <c r="C1266" s="18"/>
      <c r="D1266" s="8"/>
      <c r="E1266" s="8"/>
      <c r="F1266" s="4"/>
      <c r="G1266" s="9"/>
      <c r="H1266" s="18"/>
      <c r="I1266" s="18"/>
      <c r="J1266" s="23" t="str">
        <f>IF(OR(ISBLANK(H1266),ISBLANK((I1266))),"",NETWORKDAYS(H1266,I1266,Setup!$A$2:$A$30))</f>
        <v/>
      </c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</row>
    <row r="1267" spans="1:22">
      <c r="A1267" s="4"/>
      <c r="B1267" s="4"/>
      <c r="C1267" s="18"/>
      <c r="D1267" s="8"/>
      <c r="E1267" s="8"/>
      <c r="F1267" s="4"/>
      <c r="G1267" s="9"/>
      <c r="H1267" s="18"/>
      <c r="I1267" s="18"/>
      <c r="J1267" s="23" t="str">
        <f>IF(OR(ISBLANK(H1267),ISBLANK((I1267))),"",NETWORKDAYS(H1267,I1267,Setup!$A$2:$A$30))</f>
        <v/>
      </c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</row>
    <row r="1268" spans="1:22">
      <c r="A1268" s="4"/>
      <c r="B1268" s="4"/>
      <c r="C1268" s="18"/>
      <c r="D1268" s="8"/>
      <c r="E1268" s="8"/>
      <c r="F1268" s="4"/>
      <c r="G1268" s="9"/>
      <c r="H1268" s="18"/>
      <c r="I1268" s="18"/>
      <c r="J1268" s="23" t="str">
        <f>IF(OR(ISBLANK(H1268),ISBLANK((I1268))),"",NETWORKDAYS(H1268,I1268,Setup!$A$2:$A$30))</f>
        <v/>
      </c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</row>
    <row r="1269" spans="1:22">
      <c r="A1269" s="4"/>
      <c r="B1269" s="4"/>
      <c r="C1269" s="18"/>
      <c r="D1269" s="8"/>
      <c r="E1269" s="8"/>
      <c r="F1269" s="4"/>
      <c r="G1269" s="9"/>
      <c r="H1269" s="18"/>
      <c r="I1269" s="18"/>
      <c r="J1269" s="23" t="str">
        <f>IF(OR(ISBLANK(H1269),ISBLANK((I1269))),"",NETWORKDAYS(H1269,I1269,Setup!$A$2:$A$30))</f>
        <v/>
      </c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</row>
    <row r="1270" spans="1:22">
      <c r="A1270" s="4"/>
      <c r="B1270" s="4"/>
      <c r="C1270" s="18"/>
      <c r="D1270" s="8"/>
      <c r="E1270" s="8"/>
      <c r="F1270" s="4"/>
      <c r="G1270" s="9"/>
      <c r="H1270" s="18"/>
      <c r="I1270" s="18"/>
      <c r="J1270" s="23" t="str">
        <f>IF(OR(ISBLANK(H1270),ISBLANK((I1270))),"",NETWORKDAYS(H1270,I1270,Setup!$A$2:$A$30))</f>
        <v/>
      </c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</row>
    <row r="1271" spans="1:22">
      <c r="A1271" s="4"/>
      <c r="B1271" s="4"/>
      <c r="C1271" s="18"/>
      <c r="D1271" s="8"/>
      <c r="E1271" s="8"/>
      <c r="F1271" s="4"/>
      <c r="G1271" s="9"/>
      <c r="H1271" s="18"/>
      <c r="I1271" s="18"/>
      <c r="J1271" s="23" t="str">
        <f>IF(OR(ISBLANK(H1271),ISBLANK((I1271))),"",NETWORKDAYS(H1271,I1271,Setup!$A$2:$A$30))</f>
        <v/>
      </c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</row>
    <row r="1272" spans="1:22">
      <c r="A1272" s="4"/>
      <c r="B1272" s="4"/>
      <c r="C1272" s="18"/>
      <c r="D1272" s="8"/>
      <c r="E1272" s="8"/>
      <c r="F1272" s="4"/>
      <c r="G1272" s="9"/>
      <c r="H1272" s="18"/>
      <c r="I1272" s="18"/>
      <c r="J1272" s="23" t="str">
        <f>IF(OR(ISBLANK(H1272),ISBLANK((I1272))),"",NETWORKDAYS(H1272,I1272,Setup!$A$2:$A$30))</f>
        <v/>
      </c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</row>
    <row r="1273" spans="1:22">
      <c r="A1273" s="4"/>
      <c r="B1273" s="4"/>
      <c r="C1273" s="18"/>
      <c r="D1273" s="8"/>
      <c r="E1273" s="8"/>
      <c r="F1273" s="4"/>
      <c r="G1273" s="9"/>
      <c r="H1273" s="18"/>
      <c r="I1273" s="18"/>
      <c r="J1273" s="23" t="str">
        <f>IF(OR(ISBLANK(H1273),ISBLANK((I1273))),"",NETWORKDAYS(H1273,I1273,Setup!$A$2:$A$30))</f>
        <v/>
      </c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</row>
    <row r="1274" spans="1:22">
      <c r="A1274" s="4"/>
      <c r="B1274" s="4"/>
      <c r="C1274" s="18"/>
      <c r="D1274" s="8"/>
      <c r="E1274" s="8"/>
      <c r="F1274" s="4"/>
      <c r="G1274" s="9"/>
      <c r="H1274" s="18"/>
      <c r="I1274" s="18"/>
      <c r="J1274" s="23" t="str">
        <f>IF(OR(ISBLANK(H1274),ISBLANK((I1274))),"",NETWORKDAYS(H1274,I1274,Setup!$A$2:$A$30))</f>
        <v/>
      </c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</row>
    <row r="1275" spans="1:22">
      <c r="A1275" s="4"/>
      <c r="B1275" s="4"/>
      <c r="C1275" s="18"/>
      <c r="D1275" s="8"/>
      <c r="E1275" s="8"/>
      <c r="F1275" s="4"/>
      <c r="G1275" s="9"/>
      <c r="H1275" s="18"/>
      <c r="I1275" s="18"/>
      <c r="J1275" s="23" t="str">
        <f>IF(OR(ISBLANK(H1275),ISBLANK((I1275))),"",NETWORKDAYS(H1275,I1275,Setup!$A$2:$A$30))</f>
        <v/>
      </c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</row>
    <row r="1276" spans="1:22">
      <c r="A1276" s="4"/>
      <c r="B1276" s="4"/>
      <c r="C1276" s="18"/>
      <c r="D1276" s="8"/>
      <c r="E1276" s="8"/>
      <c r="F1276" s="4"/>
      <c r="G1276" s="9"/>
      <c r="H1276" s="18"/>
      <c r="I1276" s="18"/>
      <c r="J1276" s="23" t="str">
        <f>IF(OR(ISBLANK(H1276),ISBLANK((I1276))),"",NETWORKDAYS(H1276,I1276,Setup!$A$2:$A$30))</f>
        <v/>
      </c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</row>
    <row r="1277" spans="1:22">
      <c r="A1277" s="4"/>
      <c r="B1277" s="4"/>
      <c r="C1277" s="18"/>
      <c r="D1277" s="8"/>
      <c r="E1277" s="8"/>
      <c r="F1277" s="4"/>
      <c r="G1277" s="9"/>
      <c r="H1277" s="18"/>
      <c r="I1277" s="18"/>
      <c r="J1277" s="23" t="str">
        <f>IF(OR(ISBLANK(H1277),ISBLANK((I1277))),"",NETWORKDAYS(H1277,I1277,Setup!$A$2:$A$30))</f>
        <v/>
      </c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</row>
    <row r="1278" spans="1:22">
      <c r="A1278" s="4"/>
      <c r="B1278" s="4"/>
      <c r="C1278" s="18"/>
      <c r="D1278" s="8"/>
      <c r="E1278" s="8"/>
      <c r="F1278" s="4"/>
      <c r="G1278" s="9"/>
      <c r="H1278" s="18"/>
      <c r="I1278" s="18"/>
      <c r="J1278" s="23" t="str">
        <f>IF(OR(ISBLANK(H1278),ISBLANK((I1278))),"",NETWORKDAYS(H1278,I1278,Setup!$A$2:$A$30))</f>
        <v/>
      </c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</row>
    <row r="1279" spans="1:22">
      <c r="A1279" s="4"/>
      <c r="B1279" s="4"/>
      <c r="C1279" s="18"/>
      <c r="D1279" s="8"/>
      <c r="E1279" s="8"/>
      <c r="F1279" s="4"/>
      <c r="G1279" s="9"/>
      <c r="H1279" s="18"/>
      <c r="I1279" s="18"/>
      <c r="J1279" s="23" t="str">
        <f>IF(OR(ISBLANK(H1279),ISBLANK((I1279))),"",NETWORKDAYS(H1279,I1279,Setup!$A$2:$A$30))</f>
        <v/>
      </c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</row>
    <row r="1280" spans="1:22">
      <c r="A1280" s="4"/>
      <c r="B1280" s="4"/>
      <c r="C1280" s="18"/>
      <c r="D1280" s="8"/>
      <c r="E1280" s="8"/>
      <c r="F1280" s="4"/>
      <c r="G1280" s="9"/>
      <c r="H1280" s="18"/>
      <c r="I1280" s="18"/>
      <c r="J1280" s="23" t="str">
        <f>IF(OR(ISBLANK(H1280),ISBLANK((I1280))),"",NETWORKDAYS(H1280,I1280,Setup!$A$2:$A$30))</f>
        <v/>
      </c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</row>
    <row r="1281" spans="1:22">
      <c r="A1281" s="4"/>
      <c r="B1281" s="4"/>
      <c r="C1281" s="18"/>
      <c r="D1281" s="8"/>
      <c r="E1281" s="8"/>
      <c r="F1281" s="4"/>
      <c r="G1281" s="9"/>
      <c r="H1281" s="18"/>
      <c r="I1281" s="18"/>
      <c r="J1281" s="23" t="str">
        <f>IF(OR(ISBLANK(H1281),ISBLANK((I1281))),"",NETWORKDAYS(H1281,I1281,Setup!$A$2:$A$30))</f>
        <v/>
      </c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</row>
    <row r="1282" spans="1:22">
      <c r="A1282" s="4"/>
      <c r="B1282" s="4"/>
      <c r="C1282" s="18"/>
      <c r="D1282" s="8"/>
      <c r="E1282" s="8"/>
      <c r="F1282" s="4"/>
      <c r="G1282" s="9"/>
      <c r="H1282" s="18"/>
      <c r="I1282" s="18"/>
      <c r="J1282" s="23" t="str">
        <f>IF(OR(ISBLANK(H1282),ISBLANK((I1282))),"",NETWORKDAYS(H1282,I1282,Setup!$A$2:$A$30))</f>
        <v/>
      </c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</row>
    <row r="1283" spans="1:22">
      <c r="A1283" s="4"/>
      <c r="B1283" s="4"/>
      <c r="C1283" s="18"/>
      <c r="D1283" s="8"/>
      <c r="E1283" s="8"/>
      <c r="F1283" s="4"/>
      <c r="G1283" s="9"/>
      <c r="H1283" s="18"/>
      <c r="I1283" s="18"/>
      <c r="J1283" s="23" t="str">
        <f>IF(OR(ISBLANK(H1283),ISBLANK((I1283))),"",NETWORKDAYS(H1283,I1283,Setup!$A$2:$A$30))</f>
        <v/>
      </c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</row>
    <row r="1284" spans="1:22">
      <c r="A1284" s="4"/>
      <c r="B1284" s="4"/>
      <c r="C1284" s="18"/>
      <c r="D1284" s="8"/>
      <c r="E1284" s="8"/>
      <c r="F1284" s="4"/>
      <c r="G1284" s="9"/>
      <c r="H1284" s="18"/>
      <c r="I1284" s="18"/>
      <c r="J1284" s="23" t="str">
        <f>IF(OR(ISBLANK(H1284),ISBLANK((I1284))),"",NETWORKDAYS(H1284,I1284,Setup!$A$2:$A$30))</f>
        <v/>
      </c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</row>
    <row r="1285" spans="1:22">
      <c r="A1285" s="4"/>
      <c r="B1285" s="4"/>
      <c r="C1285" s="18"/>
      <c r="D1285" s="8"/>
      <c r="E1285" s="8"/>
      <c r="F1285" s="4"/>
      <c r="G1285" s="9"/>
      <c r="H1285" s="18"/>
      <c r="I1285" s="18"/>
      <c r="J1285" s="23" t="str">
        <f>IF(OR(ISBLANK(H1285),ISBLANK((I1285))),"",NETWORKDAYS(H1285,I1285,Setup!$A$2:$A$30))</f>
        <v/>
      </c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</row>
    <row r="1286" spans="1:22">
      <c r="A1286" s="4"/>
      <c r="B1286" s="4"/>
      <c r="C1286" s="18"/>
      <c r="D1286" s="8"/>
      <c r="E1286" s="8"/>
      <c r="F1286" s="4"/>
      <c r="G1286" s="9"/>
      <c r="H1286" s="18"/>
      <c r="I1286" s="18"/>
      <c r="J1286" s="23" t="str">
        <f>IF(OR(ISBLANK(H1286),ISBLANK((I1286))),"",NETWORKDAYS(H1286,I1286,Setup!$A$2:$A$30))</f>
        <v/>
      </c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</row>
    <row r="1287" spans="1:22">
      <c r="A1287" s="4"/>
      <c r="B1287" s="4"/>
      <c r="C1287" s="18"/>
      <c r="D1287" s="8"/>
      <c r="E1287" s="8"/>
      <c r="F1287" s="4"/>
      <c r="G1287" s="9"/>
      <c r="H1287" s="18"/>
      <c r="I1287" s="18"/>
      <c r="J1287" s="23" t="str">
        <f>IF(OR(ISBLANK(H1287),ISBLANK((I1287))),"",NETWORKDAYS(H1287,I1287,Setup!$A$2:$A$30))</f>
        <v/>
      </c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</row>
    <row r="1288" spans="1:22">
      <c r="A1288" s="4"/>
      <c r="B1288" s="4"/>
      <c r="C1288" s="18"/>
      <c r="D1288" s="8"/>
      <c r="E1288" s="8"/>
      <c r="F1288" s="4"/>
      <c r="G1288" s="9"/>
      <c r="H1288" s="18"/>
      <c r="I1288" s="18"/>
      <c r="J1288" s="23" t="str">
        <f>IF(OR(ISBLANK(H1288),ISBLANK((I1288))),"",NETWORKDAYS(H1288,I1288,Setup!$A$2:$A$30))</f>
        <v/>
      </c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</row>
    <row r="1289" spans="1:22">
      <c r="A1289" s="4"/>
      <c r="B1289" s="4"/>
      <c r="C1289" s="18"/>
      <c r="D1289" s="8"/>
      <c r="E1289" s="8"/>
      <c r="F1289" s="4"/>
      <c r="G1289" s="9"/>
      <c r="H1289" s="18"/>
      <c r="I1289" s="18"/>
      <c r="J1289" s="23" t="str">
        <f>IF(OR(ISBLANK(H1289),ISBLANK((I1289))),"",NETWORKDAYS(H1289,I1289,Setup!$A$2:$A$30))</f>
        <v/>
      </c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</row>
    <row r="1290" spans="1:22">
      <c r="A1290" s="4"/>
      <c r="B1290" s="4"/>
      <c r="C1290" s="18"/>
      <c r="D1290" s="8"/>
      <c r="E1290" s="8"/>
      <c r="F1290" s="4"/>
      <c r="G1290" s="9"/>
      <c r="H1290" s="18"/>
      <c r="I1290" s="18"/>
      <c r="J1290" s="23" t="str">
        <f>IF(OR(ISBLANK(H1290),ISBLANK((I1290))),"",NETWORKDAYS(H1290,I1290,Setup!$A$2:$A$30))</f>
        <v/>
      </c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</row>
    <row r="1291" spans="1:22">
      <c r="A1291" s="4"/>
      <c r="B1291" s="4"/>
      <c r="C1291" s="18"/>
      <c r="D1291" s="8"/>
      <c r="E1291" s="8"/>
      <c r="F1291" s="4"/>
      <c r="G1291" s="9"/>
      <c r="H1291" s="18"/>
      <c r="I1291" s="18"/>
      <c r="J1291" s="23" t="str">
        <f>IF(OR(ISBLANK(H1291),ISBLANK((I1291))),"",NETWORKDAYS(H1291,I1291,Setup!$A$2:$A$30))</f>
        <v/>
      </c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</row>
    <row r="1292" spans="1:22">
      <c r="A1292" s="4"/>
      <c r="B1292" s="4"/>
      <c r="C1292" s="18"/>
      <c r="D1292" s="8"/>
      <c r="E1292" s="8"/>
      <c r="F1292" s="4"/>
      <c r="G1292" s="9"/>
      <c r="H1292" s="18"/>
      <c r="I1292" s="18"/>
      <c r="J1292" s="23" t="str">
        <f>IF(OR(ISBLANK(H1292),ISBLANK((I1292))),"",NETWORKDAYS(H1292,I1292,Setup!$A$2:$A$30))</f>
        <v/>
      </c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</row>
    <row r="1293" spans="1:22">
      <c r="A1293" s="4"/>
      <c r="B1293" s="4"/>
      <c r="C1293" s="18"/>
      <c r="D1293" s="8"/>
      <c r="E1293" s="8"/>
      <c r="F1293" s="4"/>
      <c r="G1293" s="9"/>
      <c r="H1293" s="18"/>
      <c r="I1293" s="18"/>
      <c r="J1293" s="23" t="str">
        <f>IF(OR(ISBLANK(H1293),ISBLANK((I1293))),"",NETWORKDAYS(H1293,I1293,Setup!$A$2:$A$30))</f>
        <v/>
      </c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</row>
    <row r="1294" spans="1:22">
      <c r="A1294" s="4"/>
      <c r="B1294" s="4"/>
      <c r="C1294" s="18"/>
      <c r="D1294" s="8"/>
      <c r="E1294" s="8"/>
      <c r="F1294" s="4"/>
      <c r="G1294" s="9"/>
      <c r="H1294" s="18"/>
      <c r="I1294" s="18"/>
      <c r="J1294" s="23" t="str">
        <f>IF(OR(ISBLANK(H1294),ISBLANK((I1294))),"",NETWORKDAYS(H1294,I1294,Setup!$A$2:$A$30))</f>
        <v/>
      </c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</row>
    <row r="1295" spans="1:22">
      <c r="A1295" s="4"/>
      <c r="B1295" s="4"/>
      <c r="C1295" s="18"/>
      <c r="D1295" s="8"/>
      <c r="E1295" s="8"/>
      <c r="F1295" s="4"/>
      <c r="G1295" s="9"/>
      <c r="H1295" s="18"/>
      <c r="I1295" s="18"/>
      <c r="J1295" s="23" t="str">
        <f>IF(OR(ISBLANK(H1295),ISBLANK((I1295))),"",NETWORKDAYS(H1295,I1295,Setup!$A$2:$A$30))</f>
        <v/>
      </c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</row>
    <row r="1296" spans="1:22">
      <c r="A1296" s="4"/>
      <c r="B1296" s="4"/>
      <c r="C1296" s="18"/>
      <c r="D1296" s="8"/>
      <c r="E1296" s="8"/>
      <c r="F1296" s="4"/>
      <c r="G1296" s="9"/>
      <c r="H1296" s="18"/>
      <c r="I1296" s="18"/>
      <c r="J1296" s="23" t="str">
        <f>IF(OR(ISBLANK(H1296),ISBLANK((I1296))),"",NETWORKDAYS(H1296,I1296,Setup!$A$2:$A$30))</f>
        <v/>
      </c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</row>
    <row r="1297" spans="1:22">
      <c r="A1297" s="4"/>
      <c r="B1297" s="4"/>
      <c r="C1297" s="18"/>
      <c r="D1297" s="8"/>
      <c r="E1297" s="8"/>
      <c r="F1297" s="4"/>
      <c r="G1297" s="9"/>
      <c r="H1297" s="18"/>
      <c r="I1297" s="18"/>
      <c r="J1297" s="23" t="str">
        <f>IF(OR(ISBLANK(H1297),ISBLANK((I1297))),"",NETWORKDAYS(H1297,I1297,Setup!$A$2:$A$30))</f>
        <v/>
      </c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</row>
    <row r="1298" spans="1:22">
      <c r="A1298" s="4"/>
      <c r="B1298" s="4"/>
      <c r="C1298" s="18"/>
      <c r="D1298" s="8"/>
      <c r="E1298" s="8"/>
      <c r="F1298" s="4"/>
      <c r="G1298" s="9"/>
      <c r="H1298" s="18"/>
      <c r="I1298" s="18"/>
      <c r="J1298" s="23" t="str">
        <f>IF(OR(ISBLANK(H1298),ISBLANK((I1298))),"",NETWORKDAYS(H1298,I1298,Setup!$A$2:$A$30))</f>
        <v/>
      </c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</row>
    <row r="1299" spans="1:22">
      <c r="A1299" s="4"/>
      <c r="B1299" s="4"/>
      <c r="C1299" s="18"/>
      <c r="D1299" s="8"/>
      <c r="E1299" s="8"/>
      <c r="F1299" s="4"/>
      <c r="G1299" s="9"/>
      <c r="H1299" s="18"/>
      <c r="I1299" s="18"/>
      <c r="J1299" s="23" t="str">
        <f>IF(OR(ISBLANK(H1299),ISBLANK((I1299))),"",NETWORKDAYS(H1299,I1299,Setup!$A$2:$A$30))</f>
        <v/>
      </c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</row>
    <row r="1300" spans="1:22">
      <c r="A1300" s="4"/>
      <c r="B1300" s="4"/>
      <c r="C1300" s="18"/>
      <c r="D1300" s="8"/>
      <c r="E1300" s="8"/>
      <c r="F1300" s="4"/>
      <c r="G1300" s="9"/>
      <c r="H1300" s="18"/>
      <c r="I1300" s="18"/>
      <c r="J1300" s="23" t="str">
        <f>IF(OR(ISBLANK(H1300),ISBLANK((I1300))),"",NETWORKDAYS(H1300,I1300,Setup!$A$2:$A$30))</f>
        <v/>
      </c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</row>
    <row r="1301" spans="1:22">
      <c r="A1301" s="4"/>
      <c r="B1301" s="4"/>
      <c r="C1301" s="18"/>
      <c r="D1301" s="8"/>
      <c r="E1301" s="8"/>
      <c r="F1301" s="4"/>
      <c r="G1301" s="9"/>
      <c r="H1301" s="18"/>
      <c r="I1301" s="18"/>
      <c r="J1301" s="23" t="str">
        <f>IF(OR(ISBLANK(H1301),ISBLANK((I1301))),"",NETWORKDAYS(H1301,I1301,Setup!$A$2:$A$30))</f>
        <v/>
      </c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</row>
    <row r="1302" spans="1:22">
      <c r="A1302" s="4"/>
      <c r="B1302" s="4"/>
      <c r="C1302" s="18"/>
      <c r="D1302" s="8"/>
      <c r="E1302" s="8"/>
      <c r="F1302" s="4"/>
      <c r="G1302" s="9"/>
      <c r="H1302" s="18"/>
      <c r="I1302" s="18"/>
      <c r="J1302" s="23" t="str">
        <f>IF(OR(ISBLANK(H1302),ISBLANK((I1302))),"",NETWORKDAYS(H1302,I1302,Setup!$A$2:$A$30))</f>
        <v/>
      </c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</row>
    <row r="1303" spans="1:22">
      <c r="A1303" s="4"/>
      <c r="B1303" s="4"/>
      <c r="C1303" s="18"/>
      <c r="D1303" s="8"/>
      <c r="E1303" s="8"/>
      <c r="F1303" s="4"/>
      <c r="G1303" s="9"/>
      <c r="H1303" s="18"/>
      <c r="I1303" s="18"/>
      <c r="J1303" s="23" t="str">
        <f>IF(OR(ISBLANK(H1303),ISBLANK((I1303))),"",NETWORKDAYS(H1303,I1303,Setup!$A$2:$A$30))</f>
        <v/>
      </c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</row>
    <row r="1304" spans="1:22">
      <c r="A1304" s="4"/>
      <c r="B1304" s="4"/>
      <c r="C1304" s="18"/>
      <c r="D1304" s="8"/>
      <c r="E1304" s="8"/>
      <c r="F1304" s="4"/>
      <c r="G1304" s="9"/>
      <c r="H1304" s="18"/>
      <c r="I1304" s="18"/>
      <c r="J1304" s="23" t="str">
        <f>IF(OR(ISBLANK(H1304),ISBLANK((I1304))),"",NETWORKDAYS(H1304,I1304,Setup!$A$2:$A$30))</f>
        <v/>
      </c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</row>
    <row r="1305" spans="1:22">
      <c r="A1305" s="4"/>
      <c r="B1305" s="4"/>
      <c r="C1305" s="18"/>
      <c r="D1305" s="8"/>
      <c r="E1305" s="8"/>
      <c r="F1305" s="4"/>
      <c r="G1305" s="9"/>
      <c r="H1305" s="18"/>
      <c r="I1305" s="18"/>
      <c r="J1305" s="23" t="str">
        <f>IF(OR(ISBLANK(H1305),ISBLANK((I1305))),"",NETWORKDAYS(H1305,I1305,Setup!$A$2:$A$30))</f>
        <v/>
      </c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</row>
    <row r="1306" spans="1:22">
      <c r="A1306" s="4"/>
      <c r="B1306" s="4"/>
      <c r="C1306" s="18"/>
      <c r="D1306" s="8"/>
      <c r="E1306" s="8"/>
      <c r="F1306" s="4"/>
      <c r="G1306" s="9"/>
      <c r="H1306" s="18"/>
      <c r="I1306" s="18"/>
      <c r="J1306" s="23" t="str">
        <f>IF(OR(ISBLANK(H1306),ISBLANK((I1306))),"",NETWORKDAYS(H1306,I1306,Setup!$A$2:$A$30))</f>
        <v/>
      </c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</row>
    <row r="1307" spans="1:22">
      <c r="A1307" s="4"/>
      <c r="B1307" s="4"/>
      <c r="C1307" s="18"/>
      <c r="D1307" s="8"/>
      <c r="E1307" s="8"/>
      <c r="F1307" s="4"/>
      <c r="G1307" s="9"/>
      <c r="H1307" s="18"/>
      <c r="I1307" s="18"/>
      <c r="J1307" s="23" t="str">
        <f>IF(OR(ISBLANK(H1307),ISBLANK((I1307))),"",NETWORKDAYS(H1307,I1307,Setup!$A$2:$A$30))</f>
        <v/>
      </c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</row>
    <row r="1308" spans="1:22">
      <c r="A1308" s="4"/>
      <c r="B1308" s="4"/>
      <c r="C1308" s="18"/>
      <c r="D1308" s="8"/>
      <c r="E1308" s="8"/>
      <c r="F1308" s="4"/>
      <c r="G1308" s="9"/>
      <c r="H1308" s="18"/>
      <c r="I1308" s="18"/>
      <c r="J1308" s="23" t="str">
        <f>IF(OR(ISBLANK(H1308),ISBLANK((I1308))),"",NETWORKDAYS(H1308,I1308,Setup!$A$2:$A$30))</f>
        <v/>
      </c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</row>
    <row r="1309" spans="1:22">
      <c r="A1309" s="4"/>
      <c r="B1309" s="4"/>
      <c r="C1309" s="18"/>
      <c r="D1309" s="8"/>
      <c r="E1309" s="8"/>
      <c r="F1309" s="4"/>
      <c r="G1309" s="9"/>
      <c r="H1309" s="18"/>
      <c r="I1309" s="18"/>
      <c r="J1309" s="23" t="str">
        <f>IF(OR(ISBLANK(H1309),ISBLANK((I1309))),"",NETWORKDAYS(H1309,I1309,Setup!$A$2:$A$30))</f>
        <v/>
      </c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</row>
    <row r="1310" spans="1:22">
      <c r="A1310" s="4"/>
      <c r="B1310" s="4"/>
      <c r="C1310" s="18"/>
      <c r="D1310" s="8"/>
      <c r="E1310" s="8"/>
      <c r="F1310" s="4"/>
      <c r="G1310" s="9"/>
      <c r="H1310" s="18"/>
      <c r="I1310" s="18"/>
      <c r="J1310" s="23" t="str">
        <f>IF(OR(ISBLANK(H1310),ISBLANK((I1310))),"",NETWORKDAYS(H1310,I1310,Setup!$A$2:$A$30))</f>
        <v/>
      </c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</row>
    <row r="1311" spans="1:22">
      <c r="A1311" s="4"/>
      <c r="B1311" s="4"/>
      <c r="C1311" s="18"/>
      <c r="D1311" s="8"/>
      <c r="E1311" s="8"/>
      <c r="F1311" s="4"/>
      <c r="G1311" s="9"/>
      <c r="H1311" s="18"/>
      <c r="I1311" s="18"/>
      <c r="J1311" s="23" t="str">
        <f>IF(OR(ISBLANK(H1311),ISBLANK((I1311))),"",NETWORKDAYS(H1311,I1311,Setup!$A$2:$A$30))</f>
        <v/>
      </c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</row>
    <row r="1312" spans="1:22">
      <c r="A1312" s="4"/>
      <c r="B1312" s="4"/>
      <c r="C1312" s="18"/>
      <c r="D1312" s="8"/>
      <c r="E1312" s="8"/>
      <c r="F1312" s="4"/>
      <c r="G1312" s="9"/>
      <c r="H1312" s="18"/>
      <c r="I1312" s="18"/>
      <c r="J1312" s="23" t="str">
        <f>IF(OR(ISBLANK(H1312),ISBLANK((I1312))),"",NETWORKDAYS(H1312,I1312,Setup!$A$2:$A$30))</f>
        <v/>
      </c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</row>
    <row r="1313" spans="1:22">
      <c r="A1313" s="4"/>
      <c r="B1313" s="4"/>
      <c r="C1313" s="18"/>
      <c r="D1313" s="8"/>
      <c r="E1313" s="8"/>
      <c r="F1313" s="4"/>
      <c r="G1313" s="9"/>
      <c r="H1313" s="18"/>
      <c r="I1313" s="18"/>
      <c r="J1313" s="23" t="str">
        <f>IF(OR(ISBLANK(H1313),ISBLANK((I1313))),"",NETWORKDAYS(H1313,I1313,Setup!$A$2:$A$30))</f>
        <v/>
      </c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</row>
    <row r="1314" spans="1:22">
      <c r="A1314" s="4"/>
      <c r="B1314" s="4"/>
      <c r="C1314" s="18"/>
      <c r="D1314" s="8"/>
      <c r="E1314" s="8"/>
      <c r="F1314" s="4"/>
      <c r="G1314" s="9"/>
      <c r="H1314" s="18"/>
      <c r="I1314" s="18"/>
      <c r="J1314" s="23" t="str">
        <f>IF(OR(ISBLANK(H1314),ISBLANK((I1314))),"",NETWORKDAYS(H1314,I1314,Setup!$A$2:$A$30))</f>
        <v/>
      </c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</row>
    <row r="1315" spans="1:22">
      <c r="A1315" s="4"/>
      <c r="B1315" s="4"/>
      <c r="C1315" s="18"/>
      <c r="D1315" s="8"/>
      <c r="E1315" s="8"/>
      <c r="F1315" s="4"/>
      <c r="G1315" s="9"/>
      <c r="H1315" s="18"/>
      <c r="I1315" s="18"/>
      <c r="J1315" s="23" t="str">
        <f>IF(OR(ISBLANK(H1315),ISBLANK((I1315))),"",NETWORKDAYS(H1315,I1315,Setup!$A$2:$A$30))</f>
        <v/>
      </c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</row>
    <row r="1316" spans="1:22">
      <c r="A1316" s="4"/>
      <c r="B1316" s="4"/>
      <c r="C1316" s="18"/>
      <c r="D1316" s="8"/>
      <c r="E1316" s="8"/>
      <c r="F1316" s="4"/>
      <c r="G1316" s="9"/>
      <c r="H1316" s="18"/>
      <c r="I1316" s="18"/>
      <c r="J1316" s="23" t="str">
        <f>IF(OR(ISBLANK(H1316),ISBLANK((I1316))),"",NETWORKDAYS(H1316,I1316,Setup!$A$2:$A$30))</f>
        <v/>
      </c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</row>
    <row r="1317" spans="1:22">
      <c r="A1317" s="4"/>
      <c r="B1317" s="4"/>
      <c r="C1317" s="18"/>
      <c r="D1317" s="8"/>
      <c r="E1317" s="8"/>
      <c r="F1317" s="4"/>
      <c r="G1317" s="9"/>
      <c r="H1317" s="18"/>
      <c r="I1317" s="18"/>
      <c r="J1317" s="23" t="str">
        <f>IF(OR(ISBLANK(H1317),ISBLANK((I1317))),"",NETWORKDAYS(H1317,I1317,Setup!$A$2:$A$30))</f>
        <v/>
      </c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</row>
    <row r="1318" spans="1:22">
      <c r="A1318" s="4"/>
      <c r="B1318" s="4"/>
      <c r="C1318" s="18"/>
      <c r="D1318" s="8"/>
      <c r="E1318" s="8"/>
      <c r="F1318" s="4"/>
      <c r="G1318" s="9"/>
      <c r="H1318" s="18"/>
      <c r="I1318" s="18"/>
      <c r="J1318" s="23" t="str">
        <f>IF(OR(ISBLANK(H1318),ISBLANK((I1318))),"",NETWORKDAYS(H1318,I1318,Setup!$A$2:$A$30))</f>
        <v/>
      </c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</row>
    <row r="1319" spans="1:22">
      <c r="A1319" s="4"/>
      <c r="B1319" s="4"/>
      <c r="C1319" s="18"/>
      <c r="D1319" s="8"/>
      <c r="E1319" s="8"/>
      <c r="F1319" s="4"/>
      <c r="G1319" s="9"/>
      <c r="H1319" s="18"/>
      <c r="I1319" s="18"/>
      <c r="J1319" s="23" t="str">
        <f>IF(OR(ISBLANK(H1319),ISBLANK((I1319))),"",NETWORKDAYS(H1319,I1319,Setup!$A$2:$A$30))</f>
        <v/>
      </c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</row>
    <row r="1320" spans="1:22">
      <c r="A1320" s="4"/>
      <c r="B1320" s="4"/>
      <c r="C1320" s="18"/>
      <c r="D1320" s="8"/>
      <c r="E1320" s="8"/>
      <c r="F1320" s="4"/>
      <c r="G1320" s="9"/>
      <c r="H1320" s="18"/>
      <c r="I1320" s="18"/>
      <c r="J1320" s="23" t="str">
        <f>IF(OR(ISBLANK(H1320),ISBLANK((I1320))),"",NETWORKDAYS(H1320,I1320,Setup!$A$2:$A$30))</f>
        <v/>
      </c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</row>
    <row r="1321" spans="1:22">
      <c r="A1321" s="4"/>
      <c r="B1321" s="4"/>
      <c r="C1321" s="18"/>
      <c r="D1321" s="8"/>
      <c r="E1321" s="8"/>
      <c r="F1321" s="4"/>
      <c r="G1321" s="9"/>
      <c r="H1321" s="18"/>
      <c r="I1321" s="18"/>
      <c r="J1321" s="23" t="str">
        <f>IF(OR(ISBLANK(H1321),ISBLANK((I1321))),"",NETWORKDAYS(H1321,I1321,Setup!$A$2:$A$30))</f>
        <v/>
      </c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</row>
    <row r="1322" spans="1:22">
      <c r="A1322" s="4"/>
      <c r="B1322" s="4"/>
      <c r="C1322" s="18"/>
      <c r="D1322" s="8"/>
      <c r="E1322" s="8"/>
      <c r="F1322" s="4"/>
      <c r="G1322" s="9"/>
      <c r="H1322" s="18"/>
      <c r="I1322" s="18"/>
      <c r="J1322" s="23" t="str">
        <f>IF(OR(ISBLANK(H1322),ISBLANK((I1322))),"",NETWORKDAYS(H1322,I1322,Setup!$A$2:$A$30))</f>
        <v/>
      </c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</row>
    <row r="1323" spans="1:22">
      <c r="A1323" s="4"/>
      <c r="B1323" s="4"/>
      <c r="C1323" s="18"/>
      <c r="D1323" s="8"/>
      <c r="E1323" s="8"/>
      <c r="F1323" s="4"/>
      <c r="G1323" s="9"/>
      <c r="H1323" s="18"/>
      <c r="I1323" s="18"/>
      <c r="J1323" s="23" t="str">
        <f>IF(OR(ISBLANK(H1323),ISBLANK((I1323))),"",NETWORKDAYS(H1323,I1323,Setup!$A$2:$A$30))</f>
        <v/>
      </c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</row>
    <row r="1324" spans="1:22">
      <c r="A1324" s="4"/>
      <c r="B1324" s="4"/>
      <c r="C1324" s="18"/>
      <c r="D1324" s="8"/>
      <c r="E1324" s="8"/>
      <c r="F1324" s="4"/>
      <c r="G1324" s="9"/>
      <c r="H1324" s="18"/>
      <c r="I1324" s="18"/>
      <c r="J1324" s="23" t="str">
        <f>IF(OR(ISBLANK(H1324),ISBLANK((I1324))),"",NETWORKDAYS(H1324,I1324,Setup!$A$2:$A$30))</f>
        <v/>
      </c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</row>
    <row r="1325" spans="1:22">
      <c r="A1325" s="4"/>
      <c r="B1325" s="4"/>
      <c r="C1325" s="18"/>
      <c r="D1325" s="8"/>
      <c r="E1325" s="8"/>
      <c r="F1325" s="4"/>
      <c r="G1325" s="9"/>
      <c r="H1325" s="18"/>
      <c r="I1325" s="18"/>
      <c r="J1325" s="23" t="str">
        <f>IF(OR(ISBLANK(H1325),ISBLANK((I1325))),"",NETWORKDAYS(H1325,I1325,Setup!$A$2:$A$30))</f>
        <v/>
      </c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</row>
    <row r="1326" spans="1:22">
      <c r="A1326" s="4"/>
      <c r="B1326" s="4"/>
      <c r="C1326" s="18"/>
      <c r="D1326" s="8"/>
      <c r="E1326" s="8"/>
      <c r="F1326" s="4"/>
      <c r="G1326" s="9"/>
      <c r="H1326" s="18"/>
      <c r="I1326" s="18"/>
      <c r="J1326" s="23" t="str">
        <f>IF(OR(ISBLANK(H1326),ISBLANK((I1326))),"",NETWORKDAYS(H1326,I1326,Setup!$A$2:$A$30))</f>
        <v/>
      </c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</row>
    <row r="1327" spans="1:22">
      <c r="A1327" s="4"/>
      <c r="B1327" s="4"/>
      <c r="C1327" s="18"/>
      <c r="D1327" s="8"/>
      <c r="E1327" s="8"/>
      <c r="F1327" s="4"/>
      <c r="G1327" s="9"/>
      <c r="H1327" s="18"/>
      <c r="I1327" s="18"/>
      <c r="J1327" s="23" t="str">
        <f>IF(OR(ISBLANK(H1327),ISBLANK((I1327))),"",NETWORKDAYS(H1327,I1327,Setup!$A$2:$A$30))</f>
        <v/>
      </c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</row>
    <row r="1328" spans="1:22">
      <c r="A1328" s="4"/>
      <c r="B1328" s="4"/>
      <c r="C1328" s="18"/>
      <c r="D1328" s="8"/>
      <c r="E1328" s="8"/>
      <c r="F1328" s="4"/>
      <c r="G1328" s="9"/>
      <c r="H1328" s="18"/>
      <c r="I1328" s="18"/>
      <c r="J1328" s="23" t="str">
        <f>IF(OR(ISBLANK(H1328),ISBLANK((I1328))),"",NETWORKDAYS(H1328,I1328,Setup!$A$2:$A$30))</f>
        <v/>
      </c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</row>
    <row r="1329" spans="1:22">
      <c r="A1329" s="4"/>
      <c r="B1329" s="4"/>
      <c r="C1329" s="18"/>
      <c r="D1329" s="8"/>
      <c r="E1329" s="8"/>
      <c r="F1329" s="4"/>
      <c r="G1329" s="9"/>
      <c r="H1329" s="18"/>
      <c r="I1329" s="18"/>
      <c r="J1329" s="23" t="str">
        <f>IF(OR(ISBLANK(H1329),ISBLANK((I1329))),"",NETWORKDAYS(H1329,I1329,Setup!$A$2:$A$30))</f>
        <v/>
      </c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</row>
    <row r="1330" spans="1:22">
      <c r="A1330" s="4"/>
      <c r="B1330" s="4"/>
      <c r="C1330" s="18"/>
      <c r="D1330" s="8"/>
      <c r="E1330" s="8"/>
      <c r="F1330" s="4"/>
      <c r="G1330" s="9"/>
      <c r="H1330" s="18"/>
      <c r="I1330" s="18"/>
      <c r="J1330" s="23" t="str">
        <f>IF(OR(ISBLANK(H1330),ISBLANK((I1330))),"",NETWORKDAYS(H1330,I1330,Setup!$A$2:$A$30))</f>
        <v/>
      </c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</row>
    <row r="1331" spans="1:22">
      <c r="A1331" s="4"/>
      <c r="B1331" s="4"/>
      <c r="C1331" s="18"/>
      <c r="D1331" s="8"/>
      <c r="E1331" s="8"/>
      <c r="F1331" s="4"/>
      <c r="G1331" s="9"/>
      <c r="H1331" s="18"/>
      <c r="I1331" s="18"/>
      <c r="J1331" s="23" t="str">
        <f>IF(OR(ISBLANK(H1331),ISBLANK((I1331))),"",NETWORKDAYS(H1331,I1331,Setup!$A$2:$A$30))</f>
        <v/>
      </c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</row>
    <row r="1332" spans="1:22">
      <c r="A1332" s="4"/>
      <c r="B1332" s="4"/>
      <c r="C1332" s="18"/>
      <c r="D1332" s="8"/>
      <c r="E1332" s="8"/>
      <c r="F1332" s="4"/>
      <c r="G1332" s="9"/>
      <c r="H1332" s="18"/>
      <c r="I1332" s="18"/>
      <c r="J1332" s="23" t="str">
        <f>IF(OR(ISBLANK(H1332),ISBLANK((I1332))),"",NETWORKDAYS(H1332,I1332,Setup!$A$2:$A$30))</f>
        <v/>
      </c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</row>
    <row r="1333" spans="1:22">
      <c r="A1333" s="4"/>
      <c r="B1333" s="4"/>
      <c r="C1333" s="18"/>
      <c r="D1333" s="8"/>
      <c r="E1333" s="8"/>
      <c r="F1333" s="4"/>
      <c r="G1333" s="9"/>
      <c r="H1333" s="18"/>
      <c r="I1333" s="18"/>
      <c r="J1333" s="23" t="str">
        <f>IF(OR(ISBLANK(H1333),ISBLANK((I1333))),"",NETWORKDAYS(H1333,I1333,Setup!$A$2:$A$30))</f>
        <v/>
      </c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</row>
    <row r="1334" spans="1:22">
      <c r="A1334" s="4"/>
      <c r="B1334" s="4"/>
      <c r="C1334" s="18"/>
      <c r="D1334" s="8"/>
      <c r="E1334" s="8"/>
      <c r="F1334" s="4"/>
      <c r="G1334" s="9"/>
      <c r="H1334" s="18"/>
      <c r="I1334" s="18"/>
      <c r="J1334" s="23" t="str">
        <f>IF(OR(ISBLANK(H1334),ISBLANK((I1334))),"",NETWORKDAYS(H1334,I1334,Setup!$A$2:$A$30))</f>
        <v/>
      </c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</row>
    <row r="1335" spans="1:22">
      <c r="A1335" s="4"/>
      <c r="B1335" s="4"/>
      <c r="C1335" s="18"/>
      <c r="D1335" s="8"/>
      <c r="E1335" s="8"/>
      <c r="F1335" s="4"/>
      <c r="G1335" s="9"/>
      <c r="H1335" s="18"/>
      <c r="I1335" s="18"/>
      <c r="J1335" s="23" t="str">
        <f>IF(OR(ISBLANK(H1335),ISBLANK((I1335))),"",NETWORKDAYS(H1335,I1335,Setup!$A$2:$A$30))</f>
        <v/>
      </c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</row>
    <row r="1336" spans="1:22">
      <c r="A1336" s="4"/>
      <c r="B1336" s="4"/>
      <c r="C1336" s="18"/>
      <c r="D1336" s="8"/>
      <c r="E1336" s="8"/>
      <c r="F1336" s="4"/>
      <c r="G1336" s="9"/>
      <c r="H1336" s="18"/>
      <c r="I1336" s="18"/>
      <c r="J1336" s="23" t="str">
        <f>IF(OR(ISBLANK(H1336),ISBLANK((I1336))),"",NETWORKDAYS(H1336,I1336,Setup!$A$2:$A$30))</f>
        <v/>
      </c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</row>
    <row r="1337" spans="1:22">
      <c r="A1337" s="4"/>
      <c r="B1337" s="4"/>
      <c r="C1337" s="18"/>
      <c r="D1337" s="8"/>
      <c r="E1337" s="8"/>
      <c r="F1337" s="4"/>
      <c r="G1337" s="9"/>
      <c r="H1337" s="18"/>
      <c r="I1337" s="18"/>
      <c r="J1337" s="23" t="str">
        <f>IF(OR(ISBLANK(H1337),ISBLANK((I1337))),"",NETWORKDAYS(H1337,I1337,Setup!$A$2:$A$30))</f>
        <v/>
      </c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</row>
    <row r="1338" spans="1:22">
      <c r="A1338" s="4"/>
      <c r="B1338" s="4"/>
      <c r="C1338" s="18"/>
      <c r="D1338" s="8"/>
      <c r="E1338" s="8"/>
      <c r="F1338" s="4"/>
      <c r="G1338" s="9"/>
      <c r="H1338" s="18"/>
      <c r="I1338" s="18"/>
      <c r="J1338" s="23" t="str">
        <f>IF(OR(ISBLANK(H1338),ISBLANK((I1338))),"",NETWORKDAYS(H1338,I1338,Setup!$A$2:$A$30))</f>
        <v/>
      </c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</row>
    <row r="1339" spans="1:22">
      <c r="A1339" s="4"/>
      <c r="B1339" s="4"/>
      <c r="C1339" s="18"/>
      <c r="D1339" s="8"/>
      <c r="E1339" s="8"/>
      <c r="F1339" s="4"/>
      <c r="G1339" s="9"/>
      <c r="H1339" s="18"/>
      <c r="I1339" s="18"/>
      <c r="J1339" s="23" t="str">
        <f>IF(OR(ISBLANK(H1339),ISBLANK((I1339))),"",NETWORKDAYS(H1339,I1339,Setup!$A$2:$A$30))</f>
        <v/>
      </c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</row>
    <row r="1340" spans="1:22">
      <c r="A1340" s="4"/>
      <c r="B1340" s="4"/>
      <c r="C1340" s="18"/>
      <c r="D1340" s="8"/>
      <c r="E1340" s="8"/>
      <c r="F1340" s="4"/>
      <c r="G1340" s="9"/>
      <c r="H1340" s="18"/>
      <c r="I1340" s="18"/>
      <c r="J1340" s="23" t="str">
        <f>IF(OR(ISBLANK(H1340),ISBLANK((I1340))),"",NETWORKDAYS(H1340,I1340,Setup!$A$2:$A$30))</f>
        <v/>
      </c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</row>
    <row r="1341" spans="1:22">
      <c r="A1341" s="4"/>
      <c r="B1341" s="4"/>
      <c r="C1341" s="18"/>
      <c r="D1341" s="8"/>
      <c r="E1341" s="8"/>
      <c r="F1341" s="4"/>
      <c r="G1341" s="9"/>
      <c r="H1341" s="18"/>
      <c r="I1341" s="18"/>
      <c r="J1341" s="23" t="str">
        <f>IF(OR(ISBLANK(H1341),ISBLANK((I1341))),"",NETWORKDAYS(H1341,I1341,Setup!$A$2:$A$30))</f>
        <v/>
      </c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</row>
    <row r="1342" spans="1:22">
      <c r="A1342" s="4"/>
      <c r="B1342" s="4"/>
      <c r="C1342" s="18"/>
      <c r="D1342" s="8"/>
      <c r="E1342" s="8"/>
      <c r="F1342" s="4"/>
      <c r="G1342" s="9"/>
      <c r="H1342" s="18"/>
      <c r="I1342" s="18"/>
      <c r="J1342" s="23" t="str">
        <f>IF(OR(ISBLANK(H1342),ISBLANK((I1342))),"",NETWORKDAYS(H1342,I1342,Setup!$A$2:$A$30))</f>
        <v/>
      </c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</row>
    <row r="1343" spans="1:22">
      <c r="A1343" s="4"/>
      <c r="B1343" s="4"/>
      <c r="C1343" s="18"/>
      <c r="D1343" s="8"/>
      <c r="E1343" s="8"/>
      <c r="F1343" s="4"/>
      <c r="G1343" s="9"/>
      <c r="H1343" s="18"/>
      <c r="I1343" s="18"/>
      <c r="J1343" s="23" t="str">
        <f>IF(OR(ISBLANK(H1343),ISBLANK((I1343))),"",NETWORKDAYS(H1343,I1343,Setup!$A$2:$A$30))</f>
        <v/>
      </c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</row>
    <row r="1344" spans="1:22">
      <c r="A1344" s="4"/>
      <c r="B1344" s="4"/>
      <c r="C1344" s="18"/>
      <c r="D1344" s="8"/>
      <c r="E1344" s="8"/>
      <c r="F1344" s="4"/>
      <c r="G1344" s="9"/>
      <c r="H1344" s="18"/>
      <c r="I1344" s="18"/>
      <c r="J1344" s="23" t="str">
        <f>IF(OR(ISBLANK(H1344),ISBLANK((I1344))),"",NETWORKDAYS(H1344,I1344,Setup!$A$2:$A$30))</f>
        <v/>
      </c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</row>
    <row r="1345" spans="1:22">
      <c r="A1345" s="4"/>
      <c r="B1345" s="4"/>
      <c r="C1345" s="18"/>
      <c r="D1345" s="8"/>
      <c r="E1345" s="8"/>
      <c r="F1345" s="4"/>
      <c r="G1345" s="9"/>
      <c r="H1345" s="18"/>
      <c r="I1345" s="18"/>
      <c r="J1345" s="23" t="str">
        <f>IF(OR(ISBLANK(H1345),ISBLANK((I1345))),"",NETWORKDAYS(H1345,I1345,Setup!$A$2:$A$30))</f>
        <v/>
      </c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</row>
    <row r="1346" spans="1:22">
      <c r="A1346" s="4"/>
      <c r="B1346" s="4"/>
      <c r="C1346" s="18"/>
      <c r="D1346" s="8"/>
      <c r="E1346" s="8"/>
      <c r="F1346" s="4"/>
      <c r="G1346" s="9"/>
      <c r="H1346" s="18"/>
      <c r="I1346" s="18"/>
      <c r="J1346" s="23" t="str">
        <f>IF(OR(ISBLANK(H1346),ISBLANK((I1346))),"",NETWORKDAYS(H1346,I1346,Setup!$A$2:$A$30))</f>
        <v/>
      </c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</row>
    <row r="1347" spans="1:22">
      <c r="A1347" s="4"/>
      <c r="B1347" s="4"/>
      <c r="C1347" s="18"/>
      <c r="D1347" s="8"/>
      <c r="E1347" s="8"/>
      <c r="F1347" s="4"/>
      <c r="G1347" s="9"/>
      <c r="H1347" s="18"/>
      <c r="I1347" s="18"/>
      <c r="J1347" s="23" t="str">
        <f>IF(OR(ISBLANK(H1347),ISBLANK((I1347))),"",NETWORKDAYS(H1347,I1347,Setup!$A$2:$A$30))</f>
        <v/>
      </c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</row>
    <row r="1348" spans="1:22">
      <c r="A1348" s="4"/>
      <c r="B1348" s="4"/>
      <c r="C1348" s="18"/>
      <c r="D1348" s="8"/>
      <c r="E1348" s="8"/>
      <c r="F1348" s="4"/>
      <c r="G1348" s="9"/>
      <c r="H1348" s="18"/>
      <c r="I1348" s="18"/>
      <c r="J1348" s="23" t="str">
        <f>IF(OR(ISBLANK(H1348),ISBLANK((I1348))),"",NETWORKDAYS(H1348,I1348,Setup!$A$2:$A$30))</f>
        <v/>
      </c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</row>
    <row r="1349" spans="1:22">
      <c r="A1349" s="4"/>
      <c r="B1349" s="4"/>
      <c r="C1349" s="18"/>
      <c r="D1349" s="8"/>
      <c r="E1349" s="8"/>
      <c r="F1349" s="4"/>
      <c r="G1349" s="9"/>
      <c r="H1349" s="18"/>
      <c r="I1349" s="18"/>
      <c r="J1349" s="23" t="str">
        <f>IF(OR(ISBLANK(H1349),ISBLANK((I1349))),"",NETWORKDAYS(H1349,I1349,Setup!$A$2:$A$30))</f>
        <v/>
      </c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</row>
    <row r="1350" spans="1:22">
      <c r="A1350" s="4"/>
      <c r="B1350" s="4"/>
      <c r="C1350" s="18"/>
      <c r="D1350" s="8"/>
      <c r="E1350" s="8"/>
      <c r="F1350" s="4"/>
      <c r="G1350" s="9"/>
      <c r="H1350" s="18"/>
      <c r="I1350" s="18"/>
      <c r="J1350" s="23" t="str">
        <f>IF(OR(ISBLANK(H1350),ISBLANK((I1350))),"",NETWORKDAYS(H1350,I1350,Setup!$A$2:$A$30))</f>
        <v/>
      </c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</row>
    <row r="1351" spans="1:22">
      <c r="A1351" s="4"/>
      <c r="B1351" s="4"/>
      <c r="C1351" s="18"/>
      <c r="D1351" s="8"/>
      <c r="E1351" s="8"/>
      <c r="F1351" s="4"/>
      <c r="G1351" s="9"/>
      <c r="H1351" s="18"/>
      <c r="I1351" s="18"/>
      <c r="J1351" s="23" t="str">
        <f>IF(OR(ISBLANK(H1351),ISBLANK((I1351))),"",NETWORKDAYS(H1351,I1351,Setup!$A$2:$A$30))</f>
        <v/>
      </c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</row>
    <row r="1352" spans="1:22">
      <c r="A1352" s="4"/>
      <c r="B1352" s="4"/>
      <c r="C1352" s="18"/>
      <c r="D1352" s="8"/>
      <c r="E1352" s="8"/>
      <c r="F1352" s="4"/>
      <c r="G1352" s="9"/>
      <c r="H1352" s="18"/>
      <c r="I1352" s="18"/>
      <c r="J1352" s="23" t="str">
        <f>IF(OR(ISBLANK(H1352),ISBLANK((I1352))),"",NETWORKDAYS(H1352,I1352,Setup!$A$2:$A$30))</f>
        <v/>
      </c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</row>
    <row r="1353" spans="1:22">
      <c r="A1353" s="4"/>
      <c r="B1353" s="4"/>
      <c r="C1353" s="18"/>
      <c r="D1353" s="8"/>
      <c r="E1353" s="8"/>
      <c r="F1353" s="4"/>
      <c r="G1353" s="9"/>
      <c r="H1353" s="18"/>
      <c r="I1353" s="18"/>
      <c r="J1353" s="23" t="str">
        <f>IF(OR(ISBLANK(H1353),ISBLANK((I1353))),"",NETWORKDAYS(H1353,I1353,Setup!$A$2:$A$30))</f>
        <v/>
      </c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</row>
    <row r="1354" spans="1:22">
      <c r="A1354" s="4"/>
      <c r="B1354" s="4"/>
      <c r="C1354" s="18"/>
      <c r="D1354" s="8"/>
      <c r="E1354" s="8"/>
      <c r="F1354" s="4"/>
      <c r="G1354" s="9"/>
      <c r="H1354" s="18"/>
      <c r="I1354" s="18"/>
      <c r="J1354" s="23" t="str">
        <f>IF(OR(ISBLANK(H1354),ISBLANK((I1354))),"",NETWORKDAYS(H1354,I1354,Setup!$A$2:$A$30))</f>
        <v/>
      </c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</row>
    <row r="1355" spans="1:22">
      <c r="A1355" s="4"/>
      <c r="B1355" s="4"/>
      <c r="C1355" s="18"/>
      <c r="D1355" s="8"/>
      <c r="E1355" s="8"/>
      <c r="F1355" s="4"/>
      <c r="G1355" s="9"/>
      <c r="H1355" s="18"/>
      <c r="I1355" s="18"/>
      <c r="J1355" s="23" t="str">
        <f>IF(OR(ISBLANK(H1355),ISBLANK((I1355))),"",NETWORKDAYS(H1355,I1355,Setup!$A$2:$A$30))</f>
        <v/>
      </c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</row>
    <row r="1356" spans="1:22">
      <c r="A1356" s="4"/>
      <c r="B1356" s="4"/>
      <c r="C1356" s="18"/>
      <c r="D1356" s="8"/>
      <c r="E1356" s="8"/>
      <c r="F1356" s="4"/>
      <c r="G1356" s="9"/>
      <c r="H1356" s="18"/>
      <c r="I1356" s="18"/>
      <c r="J1356" s="23" t="str">
        <f>IF(OR(ISBLANK(H1356),ISBLANK((I1356))),"",NETWORKDAYS(H1356,I1356,Setup!$A$2:$A$30))</f>
        <v/>
      </c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</row>
    <row r="1357" spans="1:22">
      <c r="A1357" s="4"/>
      <c r="B1357" s="4"/>
      <c r="C1357" s="18"/>
      <c r="D1357" s="8"/>
      <c r="E1357" s="8"/>
      <c r="F1357" s="4"/>
      <c r="G1357" s="9"/>
      <c r="H1357" s="18"/>
      <c r="I1357" s="18"/>
      <c r="J1357" s="23" t="str">
        <f>IF(OR(ISBLANK(H1357),ISBLANK((I1357))),"",NETWORKDAYS(H1357,I1357,Setup!$A$2:$A$30))</f>
        <v/>
      </c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</row>
    <row r="1358" spans="1:22">
      <c r="A1358" s="4"/>
      <c r="B1358" s="4"/>
      <c r="C1358" s="18"/>
      <c r="D1358" s="8"/>
      <c r="E1358" s="8"/>
      <c r="F1358" s="4"/>
      <c r="G1358" s="9"/>
      <c r="H1358" s="18"/>
      <c r="I1358" s="18"/>
      <c r="J1358" s="23" t="str">
        <f>IF(OR(ISBLANK(H1358),ISBLANK((I1358))),"",NETWORKDAYS(H1358,I1358,Setup!$A$2:$A$30))</f>
        <v/>
      </c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</row>
    <row r="1359" spans="1:22">
      <c r="A1359" s="4"/>
      <c r="B1359" s="4"/>
      <c r="C1359" s="18"/>
      <c r="D1359" s="8"/>
      <c r="E1359" s="8"/>
      <c r="F1359" s="4"/>
      <c r="G1359" s="9"/>
      <c r="H1359" s="18"/>
      <c r="I1359" s="18"/>
      <c r="J1359" s="23" t="str">
        <f>IF(OR(ISBLANK(H1359),ISBLANK((I1359))),"",NETWORKDAYS(H1359,I1359,Setup!$A$2:$A$30))</f>
        <v/>
      </c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</row>
    <row r="1360" spans="1:22">
      <c r="A1360" s="4"/>
      <c r="B1360" s="4"/>
      <c r="C1360" s="18"/>
      <c r="D1360" s="8"/>
      <c r="E1360" s="8"/>
      <c r="F1360" s="4"/>
      <c r="G1360" s="9"/>
      <c r="H1360" s="18"/>
      <c r="I1360" s="18"/>
      <c r="J1360" s="23" t="str">
        <f>IF(OR(ISBLANK(H1360),ISBLANK((I1360))),"",NETWORKDAYS(H1360,I1360,Setup!$A$2:$A$30))</f>
        <v/>
      </c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</row>
    <row r="1361" spans="1:22">
      <c r="A1361" s="4"/>
      <c r="B1361" s="4"/>
      <c r="C1361" s="18"/>
      <c r="D1361" s="8"/>
      <c r="E1361" s="8"/>
      <c r="F1361" s="4"/>
      <c r="G1361" s="9"/>
      <c r="H1361" s="18"/>
      <c r="I1361" s="18"/>
      <c r="J1361" s="23" t="str">
        <f>IF(OR(ISBLANK(H1361),ISBLANK((I1361))),"",NETWORKDAYS(H1361,I1361,Setup!$A$2:$A$30))</f>
        <v/>
      </c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</row>
    <row r="1362" spans="1:22">
      <c r="A1362" s="4"/>
      <c r="B1362" s="4"/>
      <c r="C1362" s="18"/>
      <c r="D1362" s="8"/>
      <c r="E1362" s="8"/>
      <c r="F1362" s="4"/>
      <c r="G1362" s="9"/>
      <c r="H1362" s="18"/>
      <c r="I1362" s="18"/>
      <c r="J1362" s="23" t="str">
        <f>IF(OR(ISBLANK(H1362),ISBLANK((I1362))),"",NETWORKDAYS(H1362,I1362,Setup!$A$2:$A$30))</f>
        <v/>
      </c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</row>
    <row r="1363" spans="1:22">
      <c r="A1363" s="4"/>
      <c r="B1363" s="4"/>
      <c r="C1363" s="18"/>
      <c r="D1363" s="8"/>
      <c r="E1363" s="8"/>
      <c r="F1363" s="4"/>
      <c r="G1363" s="9"/>
      <c r="H1363" s="18"/>
      <c r="I1363" s="18"/>
      <c r="J1363" s="23" t="str">
        <f>IF(OR(ISBLANK(H1363),ISBLANK((I1363))),"",NETWORKDAYS(H1363,I1363,Setup!$A$2:$A$30))</f>
        <v/>
      </c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</row>
    <row r="1364" spans="1:22">
      <c r="A1364" s="4"/>
      <c r="B1364" s="4"/>
      <c r="C1364" s="18"/>
      <c r="D1364" s="8"/>
      <c r="E1364" s="8"/>
      <c r="F1364" s="4"/>
      <c r="G1364" s="9"/>
      <c r="H1364" s="18"/>
      <c r="I1364" s="18"/>
      <c r="J1364" s="23" t="str">
        <f>IF(OR(ISBLANK(H1364),ISBLANK((I1364))),"",NETWORKDAYS(H1364,I1364,Setup!$A$2:$A$30))</f>
        <v/>
      </c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</row>
    <row r="1365" spans="1:22">
      <c r="A1365" s="4"/>
      <c r="B1365" s="4"/>
      <c r="C1365" s="18"/>
      <c r="D1365" s="8"/>
      <c r="E1365" s="8"/>
      <c r="F1365" s="4"/>
      <c r="G1365" s="9"/>
      <c r="H1365" s="18"/>
      <c r="I1365" s="18"/>
      <c r="J1365" s="23" t="str">
        <f>IF(OR(ISBLANK(H1365),ISBLANK((I1365))),"",NETWORKDAYS(H1365,I1365,Setup!$A$2:$A$30))</f>
        <v/>
      </c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</row>
    <row r="1366" spans="1:22">
      <c r="A1366" s="4"/>
      <c r="B1366" s="4"/>
      <c r="C1366" s="18"/>
      <c r="D1366" s="8"/>
      <c r="E1366" s="8"/>
      <c r="F1366" s="4"/>
      <c r="G1366" s="9"/>
      <c r="H1366" s="18"/>
      <c r="I1366" s="18"/>
      <c r="J1366" s="23" t="str">
        <f>IF(OR(ISBLANK(H1366),ISBLANK((I1366))),"",NETWORKDAYS(H1366,I1366,Setup!$A$2:$A$30))</f>
        <v/>
      </c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</row>
    <row r="1367" spans="1:22">
      <c r="A1367" s="4"/>
      <c r="B1367" s="4"/>
      <c r="C1367" s="18"/>
      <c r="D1367" s="8"/>
      <c r="E1367" s="8"/>
      <c r="F1367" s="4"/>
      <c r="G1367" s="9"/>
      <c r="H1367" s="18"/>
      <c r="I1367" s="18"/>
      <c r="J1367" s="23" t="str">
        <f>IF(OR(ISBLANK(H1367),ISBLANK((I1367))),"",NETWORKDAYS(H1367,I1367,Setup!$A$2:$A$30))</f>
        <v/>
      </c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</row>
    <row r="1368" spans="1:22">
      <c r="A1368" s="4"/>
      <c r="B1368" s="4"/>
      <c r="C1368" s="18"/>
      <c r="D1368" s="8"/>
      <c r="E1368" s="8"/>
      <c r="F1368" s="4"/>
      <c r="G1368" s="9"/>
      <c r="H1368" s="18"/>
      <c r="I1368" s="18"/>
      <c r="J1368" s="23" t="str">
        <f>IF(OR(ISBLANK(H1368),ISBLANK((I1368))),"",NETWORKDAYS(H1368,I1368,Setup!$A$2:$A$30))</f>
        <v/>
      </c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</row>
    <row r="1369" spans="1:22">
      <c r="A1369" s="4"/>
      <c r="B1369" s="4"/>
      <c r="C1369" s="18"/>
      <c r="D1369" s="8"/>
      <c r="E1369" s="8"/>
      <c r="F1369" s="4"/>
      <c r="G1369" s="9"/>
      <c r="H1369" s="18"/>
      <c r="I1369" s="18"/>
      <c r="J1369" s="23" t="str">
        <f>IF(OR(ISBLANK(H1369),ISBLANK((I1369))),"",NETWORKDAYS(H1369,I1369,Setup!$A$2:$A$30))</f>
        <v/>
      </c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</row>
    <row r="1370" spans="1:22">
      <c r="A1370" s="4"/>
      <c r="B1370" s="4"/>
      <c r="C1370" s="18"/>
      <c r="D1370" s="8"/>
      <c r="E1370" s="8"/>
      <c r="F1370" s="4"/>
      <c r="G1370" s="9"/>
      <c r="H1370" s="18"/>
      <c r="I1370" s="18"/>
      <c r="J1370" s="23" t="str">
        <f>IF(OR(ISBLANK(H1370),ISBLANK((I1370))),"",NETWORKDAYS(H1370,I1370,Setup!$A$2:$A$30))</f>
        <v/>
      </c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</row>
    <row r="1371" spans="1:22">
      <c r="A1371" s="4"/>
      <c r="B1371" s="4"/>
      <c r="C1371" s="18"/>
      <c r="D1371" s="8"/>
      <c r="E1371" s="8"/>
      <c r="F1371" s="4"/>
      <c r="G1371" s="9"/>
      <c r="H1371" s="18"/>
      <c r="I1371" s="18"/>
      <c r="J1371" s="23" t="str">
        <f>IF(OR(ISBLANK(H1371),ISBLANK((I1371))),"",NETWORKDAYS(H1371,I1371,Setup!$A$2:$A$30))</f>
        <v/>
      </c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</row>
    <row r="1372" spans="1:22">
      <c r="A1372" s="4"/>
      <c r="B1372" s="4"/>
      <c r="C1372" s="18"/>
      <c r="D1372" s="8"/>
      <c r="E1372" s="8"/>
      <c r="F1372" s="4"/>
      <c r="G1372" s="9"/>
      <c r="H1372" s="18"/>
      <c r="I1372" s="18"/>
      <c r="J1372" s="23" t="str">
        <f>IF(OR(ISBLANK(H1372),ISBLANK((I1372))),"",NETWORKDAYS(H1372,I1372,Setup!$A$2:$A$30))</f>
        <v/>
      </c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</row>
    <row r="1373" spans="1:22">
      <c r="A1373" s="4"/>
      <c r="B1373" s="4"/>
      <c r="C1373" s="18"/>
      <c r="D1373" s="8"/>
      <c r="E1373" s="8"/>
      <c r="F1373" s="4"/>
      <c r="G1373" s="9"/>
      <c r="H1373" s="18"/>
      <c r="I1373" s="18"/>
      <c r="J1373" s="23" t="str">
        <f>IF(OR(ISBLANK(H1373),ISBLANK((I1373))),"",NETWORKDAYS(H1373,I1373,Setup!$A$2:$A$30))</f>
        <v/>
      </c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</row>
    <row r="1374" spans="1:22">
      <c r="A1374" s="4"/>
      <c r="B1374" s="4"/>
      <c r="C1374" s="18"/>
      <c r="D1374" s="8"/>
      <c r="E1374" s="8"/>
      <c r="F1374" s="4"/>
      <c r="G1374" s="9"/>
      <c r="H1374" s="18"/>
      <c r="I1374" s="18"/>
      <c r="J1374" s="23" t="str">
        <f>IF(OR(ISBLANK(H1374),ISBLANK((I1374))),"",NETWORKDAYS(H1374,I1374,Setup!$A$2:$A$30))</f>
        <v/>
      </c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</row>
    <row r="1375" spans="1:22">
      <c r="A1375" s="4"/>
      <c r="B1375" s="4"/>
      <c r="C1375" s="18"/>
      <c r="D1375" s="8"/>
      <c r="E1375" s="8"/>
      <c r="F1375" s="4"/>
      <c r="G1375" s="9"/>
      <c r="H1375" s="18"/>
      <c r="I1375" s="18"/>
      <c r="J1375" s="23" t="str">
        <f>IF(OR(ISBLANK(H1375),ISBLANK((I1375))),"",NETWORKDAYS(H1375,I1375,Setup!$A$2:$A$30))</f>
        <v/>
      </c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</row>
    <row r="1376" spans="1:22">
      <c r="A1376" s="4"/>
      <c r="B1376" s="4"/>
      <c r="C1376" s="18"/>
      <c r="D1376" s="8"/>
      <c r="E1376" s="8"/>
      <c r="F1376" s="4"/>
      <c r="G1376" s="9"/>
      <c r="H1376" s="18"/>
      <c r="I1376" s="18"/>
      <c r="J1376" s="23" t="str">
        <f>IF(OR(ISBLANK(H1376),ISBLANK((I1376))),"",NETWORKDAYS(H1376,I1376,Setup!$A$2:$A$30))</f>
        <v/>
      </c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</row>
    <row r="1377" spans="1:22">
      <c r="A1377" s="4"/>
      <c r="B1377" s="4"/>
      <c r="C1377" s="18"/>
      <c r="D1377" s="8"/>
      <c r="E1377" s="8"/>
      <c r="F1377" s="4"/>
      <c r="G1377" s="9"/>
      <c r="H1377" s="18"/>
      <c r="I1377" s="18"/>
      <c r="J1377" s="23" t="str">
        <f>IF(OR(ISBLANK(H1377),ISBLANK((I1377))),"",NETWORKDAYS(H1377,I1377,Setup!$A$2:$A$30))</f>
        <v/>
      </c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</row>
    <row r="1378" spans="1:22">
      <c r="A1378" s="4"/>
      <c r="B1378" s="4"/>
      <c r="C1378" s="18"/>
      <c r="D1378" s="8"/>
      <c r="E1378" s="8"/>
      <c r="F1378" s="4"/>
      <c r="G1378" s="9"/>
      <c r="H1378" s="18"/>
      <c r="I1378" s="18"/>
      <c r="J1378" s="23" t="str">
        <f>IF(OR(ISBLANK(H1378),ISBLANK((I1378))),"",NETWORKDAYS(H1378,I1378,Setup!$A$2:$A$30))</f>
        <v/>
      </c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</row>
    <row r="1379" spans="1:22">
      <c r="A1379" s="4"/>
      <c r="B1379" s="4"/>
      <c r="C1379" s="18"/>
      <c r="D1379" s="8"/>
      <c r="E1379" s="8"/>
      <c r="F1379" s="4"/>
      <c r="G1379" s="9"/>
      <c r="H1379" s="18"/>
      <c r="I1379" s="18"/>
      <c r="J1379" s="23" t="str">
        <f>IF(OR(ISBLANK(H1379),ISBLANK((I1379))),"",NETWORKDAYS(H1379,I1379,Setup!$A$2:$A$30))</f>
        <v/>
      </c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</row>
    <row r="1380" spans="1:22">
      <c r="A1380" s="4"/>
      <c r="B1380" s="4"/>
      <c r="C1380" s="18"/>
      <c r="D1380" s="8"/>
      <c r="E1380" s="8"/>
      <c r="F1380" s="4"/>
      <c r="G1380" s="9"/>
      <c r="H1380" s="18"/>
      <c r="I1380" s="18"/>
      <c r="J1380" s="23" t="str">
        <f>IF(OR(ISBLANK(H1380),ISBLANK((I1380))),"",NETWORKDAYS(H1380,I1380,Setup!$A$2:$A$30))</f>
        <v/>
      </c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</row>
    <row r="1381" spans="1:22">
      <c r="A1381" s="4"/>
      <c r="B1381" s="4"/>
      <c r="C1381" s="18"/>
      <c r="D1381" s="8"/>
      <c r="E1381" s="8"/>
      <c r="F1381" s="4"/>
      <c r="G1381" s="9"/>
      <c r="H1381" s="18"/>
      <c r="I1381" s="18"/>
      <c r="J1381" s="23" t="str">
        <f>IF(OR(ISBLANK(H1381),ISBLANK((I1381))),"",NETWORKDAYS(H1381,I1381,Setup!$A$2:$A$30))</f>
        <v/>
      </c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</row>
    <row r="1382" spans="1:22">
      <c r="A1382" s="4"/>
      <c r="B1382" s="4"/>
      <c r="C1382" s="18"/>
      <c r="D1382" s="8"/>
      <c r="E1382" s="8"/>
      <c r="F1382" s="4"/>
      <c r="G1382" s="9"/>
      <c r="H1382" s="18"/>
      <c r="I1382" s="18"/>
      <c r="J1382" s="23" t="str">
        <f>IF(OR(ISBLANK(H1382),ISBLANK((I1382))),"",NETWORKDAYS(H1382,I1382,Setup!$A$2:$A$30))</f>
        <v/>
      </c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</row>
    <row r="1383" spans="1:22">
      <c r="A1383" s="4"/>
      <c r="B1383" s="4"/>
      <c r="C1383" s="18"/>
      <c r="D1383" s="8"/>
      <c r="E1383" s="8"/>
      <c r="F1383" s="4"/>
      <c r="G1383" s="9"/>
      <c r="H1383" s="18"/>
      <c r="I1383" s="18"/>
      <c r="J1383" s="23" t="str">
        <f>IF(OR(ISBLANK(H1383),ISBLANK((I1383))),"",NETWORKDAYS(H1383,I1383,Setup!$A$2:$A$30))</f>
        <v/>
      </c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</row>
    <row r="1384" spans="1:22">
      <c r="A1384" s="4"/>
      <c r="B1384" s="4"/>
      <c r="C1384" s="18"/>
      <c r="D1384" s="8"/>
      <c r="E1384" s="8"/>
      <c r="F1384" s="4"/>
      <c r="G1384" s="9"/>
      <c r="H1384" s="18"/>
      <c r="I1384" s="18"/>
      <c r="J1384" s="23" t="str">
        <f>IF(OR(ISBLANK(H1384),ISBLANK((I1384))),"",NETWORKDAYS(H1384,I1384,Setup!$A$2:$A$30))</f>
        <v/>
      </c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</row>
    <row r="1385" spans="1:22">
      <c r="A1385" s="4"/>
      <c r="B1385" s="4"/>
      <c r="C1385" s="18"/>
      <c r="D1385" s="8"/>
      <c r="E1385" s="8"/>
      <c r="F1385" s="4"/>
      <c r="G1385" s="9"/>
      <c r="H1385" s="18"/>
      <c r="I1385" s="18"/>
      <c r="J1385" s="23" t="str">
        <f>IF(OR(ISBLANK(H1385),ISBLANK((I1385))),"",NETWORKDAYS(H1385,I1385,Setup!$A$2:$A$30))</f>
        <v/>
      </c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</row>
    <row r="1386" spans="1:22">
      <c r="A1386" s="4"/>
      <c r="B1386" s="4"/>
      <c r="C1386" s="18"/>
      <c r="D1386" s="8"/>
      <c r="E1386" s="8"/>
      <c r="F1386" s="4"/>
      <c r="G1386" s="9"/>
      <c r="H1386" s="18"/>
      <c r="I1386" s="18"/>
      <c r="J1386" s="23" t="str">
        <f>IF(OR(ISBLANK(H1386),ISBLANK((I1386))),"",NETWORKDAYS(H1386,I1386,Setup!$A$2:$A$30))</f>
        <v/>
      </c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</row>
    <row r="1387" spans="1:22">
      <c r="A1387" s="4"/>
      <c r="B1387" s="4"/>
      <c r="C1387" s="18"/>
      <c r="D1387" s="8"/>
      <c r="E1387" s="8"/>
      <c r="F1387" s="4"/>
      <c r="G1387" s="9"/>
      <c r="H1387" s="18"/>
      <c r="I1387" s="18"/>
      <c r="J1387" s="23" t="str">
        <f>IF(OR(ISBLANK(H1387),ISBLANK((I1387))),"",NETWORKDAYS(H1387,I1387,Setup!$A$2:$A$30))</f>
        <v/>
      </c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</row>
    <row r="1388" spans="1:22">
      <c r="A1388" s="4"/>
      <c r="B1388" s="4"/>
      <c r="C1388" s="18"/>
      <c r="D1388" s="8"/>
      <c r="E1388" s="8"/>
      <c r="F1388" s="4"/>
      <c r="G1388" s="9"/>
      <c r="H1388" s="18"/>
      <c r="I1388" s="18"/>
      <c r="J1388" s="23" t="str">
        <f>IF(OR(ISBLANK(H1388),ISBLANK((I1388))),"",NETWORKDAYS(H1388,I1388,Setup!$A$2:$A$30))</f>
        <v/>
      </c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</row>
    <row r="1389" spans="1:22">
      <c r="A1389" s="4"/>
      <c r="B1389" s="4"/>
      <c r="C1389" s="18"/>
      <c r="D1389" s="8"/>
      <c r="E1389" s="8"/>
      <c r="F1389" s="4"/>
      <c r="G1389" s="9"/>
      <c r="H1389" s="18"/>
      <c r="I1389" s="18"/>
      <c r="J1389" s="23" t="str">
        <f>IF(OR(ISBLANK(H1389),ISBLANK((I1389))),"",NETWORKDAYS(H1389,I1389,Setup!$A$2:$A$30))</f>
        <v/>
      </c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</row>
    <row r="1390" spans="1:22">
      <c r="A1390" s="4"/>
      <c r="B1390" s="4"/>
      <c r="C1390" s="18"/>
      <c r="D1390" s="8"/>
      <c r="E1390" s="8"/>
      <c r="F1390" s="4"/>
      <c r="G1390" s="9"/>
      <c r="H1390" s="18"/>
      <c r="I1390" s="18"/>
      <c r="J1390" s="23" t="str">
        <f>IF(OR(ISBLANK(H1390),ISBLANK((I1390))),"",NETWORKDAYS(H1390,I1390,Setup!$A$2:$A$30))</f>
        <v/>
      </c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</row>
    <row r="1391" spans="1:22">
      <c r="A1391" s="4"/>
      <c r="B1391" s="4"/>
      <c r="C1391" s="18"/>
      <c r="D1391" s="8"/>
      <c r="E1391" s="8"/>
      <c r="F1391" s="4"/>
      <c r="G1391" s="9"/>
      <c r="H1391" s="18"/>
      <c r="I1391" s="18"/>
      <c r="J1391" s="23" t="str">
        <f>IF(OR(ISBLANK(H1391),ISBLANK((I1391))),"",NETWORKDAYS(H1391,I1391,Setup!$A$2:$A$30))</f>
        <v/>
      </c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</row>
    <row r="1392" spans="1:22">
      <c r="A1392" s="4"/>
      <c r="B1392" s="4"/>
      <c r="C1392" s="18"/>
      <c r="D1392" s="8"/>
      <c r="E1392" s="8"/>
      <c r="F1392" s="4"/>
      <c r="G1392" s="9"/>
      <c r="H1392" s="18"/>
      <c r="I1392" s="18"/>
      <c r="J1392" s="23" t="str">
        <f>IF(OR(ISBLANK(H1392),ISBLANK((I1392))),"",NETWORKDAYS(H1392,I1392,Setup!$A$2:$A$30))</f>
        <v/>
      </c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</row>
    <row r="1393" spans="1:22">
      <c r="A1393" s="4"/>
      <c r="B1393" s="4"/>
      <c r="C1393" s="18"/>
      <c r="D1393" s="8"/>
      <c r="E1393" s="8"/>
      <c r="F1393" s="4"/>
      <c r="G1393" s="9"/>
      <c r="H1393" s="18"/>
      <c r="I1393" s="18"/>
      <c r="J1393" s="23" t="str">
        <f>IF(OR(ISBLANK(H1393),ISBLANK((I1393))),"",NETWORKDAYS(H1393,I1393,Setup!$A$2:$A$30))</f>
        <v/>
      </c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</row>
    <row r="1394" spans="1:22">
      <c r="A1394" s="4"/>
      <c r="B1394" s="4"/>
      <c r="C1394" s="18"/>
      <c r="D1394" s="8"/>
      <c r="E1394" s="8"/>
      <c r="F1394" s="4"/>
      <c r="G1394" s="9"/>
      <c r="H1394" s="18"/>
      <c r="I1394" s="18"/>
      <c r="J1394" s="23" t="str">
        <f>IF(OR(ISBLANK(H1394),ISBLANK((I1394))),"",NETWORKDAYS(H1394,I1394,Setup!$A$2:$A$30))</f>
        <v/>
      </c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</row>
    <row r="1395" spans="1:22">
      <c r="A1395" s="4"/>
      <c r="B1395" s="4"/>
      <c r="C1395" s="18"/>
      <c r="D1395" s="8"/>
      <c r="E1395" s="8"/>
      <c r="F1395" s="4"/>
      <c r="G1395" s="9"/>
      <c r="H1395" s="18"/>
      <c r="I1395" s="18"/>
      <c r="J1395" s="23" t="str">
        <f>IF(OR(ISBLANK(H1395),ISBLANK((I1395))),"",NETWORKDAYS(H1395,I1395,Setup!$A$2:$A$30))</f>
        <v/>
      </c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</row>
    <row r="1396" spans="1:22">
      <c r="A1396" s="4"/>
      <c r="B1396" s="4"/>
      <c r="C1396" s="18"/>
      <c r="D1396" s="8"/>
      <c r="E1396" s="8"/>
      <c r="F1396" s="4"/>
      <c r="G1396" s="9"/>
      <c r="H1396" s="18"/>
      <c r="I1396" s="18"/>
      <c r="J1396" s="23" t="str">
        <f>IF(OR(ISBLANK(H1396),ISBLANK((I1396))),"",NETWORKDAYS(H1396,I1396,Setup!$A$2:$A$30))</f>
        <v/>
      </c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</row>
    <row r="1397" spans="1:22">
      <c r="A1397" s="4"/>
      <c r="B1397" s="4"/>
      <c r="C1397" s="18"/>
      <c r="D1397" s="8"/>
      <c r="E1397" s="8"/>
      <c r="F1397" s="4"/>
      <c r="G1397" s="9"/>
      <c r="H1397" s="18"/>
      <c r="I1397" s="18"/>
      <c r="J1397" s="23" t="str">
        <f>IF(OR(ISBLANK(H1397),ISBLANK((I1397))),"",NETWORKDAYS(H1397,I1397,Setup!$A$2:$A$30))</f>
        <v/>
      </c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</row>
    <row r="1398" spans="1:22">
      <c r="A1398" s="4"/>
      <c r="B1398" s="4"/>
      <c r="C1398" s="18"/>
      <c r="D1398" s="8"/>
      <c r="E1398" s="8"/>
      <c r="F1398" s="4"/>
      <c r="G1398" s="9"/>
      <c r="H1398" s="18"/>
      <c r="I1398" s="18"/>
      <c r="J1398" s="23" t="str">
        <f>IF(OR(ISBLANK(H1398),ISBLANK((I1398))),"",NETWORKDAYS(H1398,I1398,Setup!$A$2:$A$30))</f>
        <v/>
      </c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</row>
    <row r="1399" spans="1:22">
      <c r="A1399" s="4"/>
      <c r="B1399" s="4"/>
      <c r="C1399" s="18"/>
      <c r="D1399" s="8"/>
      <c r="E1399" s="8"/>
      <c r="F1399" s="4"/>
      <c r="G1399" s="9"/>
      <c r="H1399" s="18"/>
      <c r="I1399" s="18"/>
      <c r="J1399" s="23" t="str">
        <f>IF(OR(ISBLANK(H1399),ISBLANK((I1399))),"",NETWORKDAYS(H1399,I1399,Setup!$A$2:$A$30))</f>
        <v/>
      </c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</row>
    <row r="1400" spans="1:22">
      <c r="A1400" s="4"/>
      <c r="B1400" s="4"/>
      <c r="C1400" s="18"/>
      <c r="D1400" s="8"/>
      <c r="E1400" s="8"/>
      <c r="F1400" s="4"/>
      <c r="G1400" s="9"/>
      <c r="H1400" s="18"/>
      <c r="I1400" s="18"/>
      <c r="J1400" s="23" t="str">
        <f>IF(OR(ISBLANK(H1400),ISBLANK((I1400))),"",NETWORKDAYS(H1400,I1400,Setup!$A$2:$A$30))</f>
        <v/>
      </c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</row>
    <row r="1401" spans="1:22">
      <c r="A1401" s="4"/>
      <c r="B1401" s="4"/>
      <c r="C1401" s="18"/>
      <c r="D1401" s="8"/>
      <c r="E1401" s="8"/>
      <c r="F1401" s="4"/>
      <c r="G1401" s="9"/>
      <c r="H1401" s="18"/>
      <c r="I1401" s="18"/>
      <c r="J1401" s="23" t="str">
        <f>IF(OR(ISBLANK(H1401),ISBLANK((I1401))),"",NETWORKDAYS(H1401,I1401,Setup!$A$2:$A$30))</f>
        <v/>
      </c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</row>
    <row r="1402" spans="1:22">
      <c r="A1402" s="4"/>
      <c r="B1402" s="4"/>
      <c r="C1402" s="18"/>
      <c r="D1402" s="8"/>
      <c r="E1402" s="8"/>
      <c r="F1402" s="4"/>
      <c r="G1402" s="9"/>
      <c r="H1402" s="18"/>
      <c r="I1402" s="18"/>
      <c r="J1402" s="23" t="str">
        <f>IF(OR(ISBLANK(H1402),ISBLANK((I1402))),"",NETWORKDAYS(H1402,I1402,Setup!$A$2:$A$30))</f>
        <v/>
      </c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</row>
    <row r="1403" spans="1:22">
      <c r="A1403" s="4"/>
      <c r="B1403" s="4"/>
      <c r="C1403" s="18"/>
      <c r="D1403" s="8"/>
      <c r="E1403" s="8"/>
      <c r="F1403" s="4"/>
      <c r="G1403" s="9"/>
      <c r="H1403" s="18"/>
      <c r="I1403" s="18"/>
      <c r="J1403" s="23" t="str">
        <f>IF(OR(ISBLANK(H1403),ISBLANK((I1403))),"",NETWORKDAYS(H1403,I1403,Setup!$A$2:$A$30))</f>
        <v/>
      </c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</row>
    <row r="1404" spans="1:22">
      <c r="A1404" s="4"/>
      <c r="B1404" s="4"/>
      <c r="C1404" s="18"/>
      <c r="D1404" s="8"/>
      <c r="E1404" s="8"/>
      <c r="F1404" s="4"/>
      <c r="G1404" s="9"/>
      <c r="H1404" s="18"/>
      <c r="I1404" s="18"/>
      <c r="J1404" s="23" t="str">
        <f>IF(OR(ISBLANK(H1404),ISBLANK((I1404))),"",NETWORKDAYS(H1404,I1404,Setup!$A$2:$A$30))</f>
        <v/>
      </c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</row>
    <row r="1405" spans="1:22">
      <c r="A1405" s="4"/>
      <c r="B1405" s="4"/>
      <c r="C1405" s="18"/>
      <c r="D1405" s="8"/>
      <c r="E1405" s="8"/>
      <c r="F1405" s="4"/>
      <c r="G1405" s="9"/>
      <c r="H1405" s="18"/>
      <c r="I1405" s="18"/>
      <c r="J1405" s="23" t="str">
        <f>IF(OR(ISBLANK(H1405),ISBLANK((I1405))),"",NETWORKDAYS(H1405,I1405,Setup!$A$2:$A$30))</f>
        <v/>
      </c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</row>
    <row r="1406" spans="1:22">
      <c r="A1406" s="4"/>
      <c r="B1406" s="4"/>
      <c r="C1406" s="18"/>
      <c r="D1406" s="8"/>
      <c r="E1406" s="8"/>
      <c r="F1406" s="4"/>
      <c r="G1406" s="9"/>
      <c r="H1406" s="18"/>
      <c r="I1406" s="18"/>
      <c r="J1406" s="23" t="str">
        <f>IF(OR(ISBLANK(H1406),ISBLANK((I1406))),"",NETWORKDAYS(H1406,I1406,Setup!$A$2:$A$30))</f>
        <v/>
      </c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</row>
    <row r="1407" spans="1:22">
      <c r="A1407" s="4"/>
      <c r="B1407" s="4"/>
      <c r="C1407" s="18"/>
      <c r="D1407" s="8"/>
      <c r="E1407" s="8"/>
      <c r="F1407" s="4"/>
      <c r="G1407" s="9"/>
      <c r="H1407" s="18"/>
      <c r="I1407" s="18"/>
      <c r="J1407" s="23" t="str">
        <f>IF(OR(ISBLANK(H1407),ISBLANK((I1407))),"",NETWORKDAYS(H1407,I1407,Setup!$A$2:$A$30))</f>
        <v/>
      </c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</row>
    <row r="1408" spans="1:22">
      <c r="A1408" s="4"/>
      <c r="B1408" s="4"/>
      <c r="C1408" s="18"/>
      <c r="D1408" s="8"/>
      <c r="E1408" s="8"/>
      <c r="F1408" s="4"/>
      <c r="G1408" s="9"/>
      <c r="H1408" s="18"/>
      <c r="I1408" s="18"/>
      <c r="J1408" s="23" t="str">
        <f>IF(OR(ISBLANK(H1408),ISBLANK((I1408))),"",NETWORKDAYS(H1408,I1408,Setup!$A$2:$A$30))</f>
        <v/>
      </c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</row>
    <row r="1409" spans="1:22">
      <c r="A1409" s="4"/>
      <c r="B1409" s="4"/>
      <c r="C1409" s="18"/>
      <c r="D1409" s="8"/>
      <c r="E1409" s="8"/>
      <c r="F1409" s="4"/>
      <c r="G1409" s="9"/>
      <c r="H1409" s="18"/>
      <c r="I1409" s="18"/>
      <c r="J1409" s="23" t="str">
        <f>IF(OR(ISBLANK(H1409),ISBLANK((I1409))),"",NETWORKDAYS(H1409,I1409,Setup!$A$2:$A$30))</f>
        <v/>
      </c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</row>
    <row r="1410" spans="1:22">
      <c r="A1410" s="4"/>
      <c r="B1410" s="4"/>
      <c r="C1410" s="18"/>
      <c r="D1410" s="8"/>
      <c r="E1410" s="8"/>
      <c r="F1410" s="4"/>
      <c r="G1410" s="9"/>
      <c r="H1410" s="18"/>
      <c r="I1410" s="18"/>
      <c r="J1410" s="23" t="str">
        <f>IF(OR(ISBLANK(H1410),ISBLANK((I1410))),"",NETWORKDAYS(H1410,I1410,Setup!$A$2:$A$30))</f>
        <v/>
      </c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</row>
    <row r="1411" spans="1:22">
      <c r="A1411" s="4"/>
      <c r="B1411" s="4"/>
      <c r="C1411" s="18"/>
      <c r="D1411" s="8"/>
      <c r="E1411" s="8"/>
      <c r="F1411" s="4"/>
      <c r="G1411" s="9"/>
      <c r="H1411" s="18"/>
      <c r="I1411" s="18"/>
      <c r="J1411" s="23" t="str">
        <f>IF(OR(ISBLANK(H1411),ISBLANK((I1411))),"",NETWORKDAYS(H1411,I1411,Setup!$A$2:$A$30))</f>
        <v/>
      </c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</row>
    <row r="1412" spans="1:22">
      <c r="A1412" s="4"/>
      <c r="B1412" s="4"/>
      <c r="C1412" s="18"/>
      <c r="D1412" s="8"/>
      <c r="E1412" s="8"/>
      <c r="F1412" s="4"/>
      <c r="G1412" s="9"/>
      <c r="H1412" s="18"/>
      <c r="I1412" s="18"/>
      <c r="J1412" s="23" t="str">
        <f>IF(OR(ISBLANK(H1412),ISBLANK((I1412))),"",NETWORKDAYS(H1412,I1412,Setup!$A$2:$A$30))</f>
        <v/>
      </c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</row>
    <row r="1413" spans="1:22">
      <c r="A1413" s="4"/>
      <c r="B1413" s="4"/>
      <c r="C1413" s="18"/>
      <c r="D1413" s="8"/>
      <c r="E1413" s="8"/>
      <c r="F1413" s="4"/>
      <c r="G1413" s="9"/>
      <c r="H1413" s="18"/>
      <c r="I1413" s="18"/>
      <c r="J1413" s="23" t="str">
        <f>IF(OR(ISBLANK(H1413),ISBLANK((I1413))),"",NETWORKDAYS(H1413,I1413,Setup!$A$2:$A$30))</f>
        <v/>
      </c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</row>
    <row r="1414" spans="1:22">
      <c r="A1414" s="4"/>
      <c r="B1414" s="4"/>
      <c r="C1414" s="18"/>
      <c r="D1414" s="8"/>
      <c r="E1414" s="8"/>
      <c r="F1414" s="4"/>
      <c r="G1414" s="9"/>
      <c r="H1414" s="18"/>
      <c r="I1414" s="18"/>
      <c r="J1414" s="23" t="str">
        <f>IF(OR(ISBLANK(H1414),ISBLANK((I1414))),"",NETWORKDAYS(H1414,I1414,Setup!$A$2:$A$30))</f>
        <v/>
      </c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</row>
    <row r="1415" spans="1:22">
      <c r="A1415" s="4"/>
      <c r="B1415" s="4"/>
      <c r="C1415" s="18"/>
      <c r="D1415" s="8"/>
      <c r="E1415" s="8"/>
      <c r="F1415" s="4"/>
      <c r="G1415" s="9"/>
      <c r="H1415" s="18"/>
      <c r="I1415" s="18"/>
      <c r="J1415" s="23" t="str">
        <f>IF(OR(ISBLANK(H1415),ISBLANK((I1415))),"",NETWORKDAYS(H1415,I1415,Setup!$A$2:$A$30))</f>
        <v/>
      </c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</row>
    <row r="1416" spans="1:22">
      <c r="A1416" s="4"/>
      <c r="B1416" s="4"/>
      <c r="C1416" s="18"/>
      <c r="D1416" s="8"/>
      <c r="E1416" s="8"/>
      <c r="F1416" s="4"/>
      <c r="G1416" s="9"/>
      <c r="H1416" s="18"/>
      <c r="I1416" s="18"/>
      <c r="J1416" s="23" t="str">
        <f>IF(OR(ISBLANK(H1416),ISBLANK((I1416))),"",NETWORKDAYS(H1416,I1416,Setup!$A$2:$A$30))</f>
        <v/>
      </c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</row>
    <row r="1417" spans="1:22">
      <c r="A1417" s="4"/>
      <c r="B1417" s="4"/>
      <c r="C1417" s="18"/>
      <c r="D1417" s="8"/>
      <c r="E1417" s="8"/>
      <c r="F1417" s="4"/>
      <c r="G1417" s="9"/>
      <c r="H1417" s="18"/>
      <c r="I1417" s="18"/>
      <c r="J1417" s="23" t="str">
        <f>IF(OR(ISBLANK(H1417),ISBLANK((I1417))),"",NETWORKDAYS(H1417,I1417,Setup!$A$2:$A$30))</f>
        <v/>
      </c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</row>
    <row r="1418" spans="1:22">
      <c r="A1418" s="4"/>
      <c r="B1418" s="4"/>
      <c r="C1418" s="18"/>
      <c r="D1418" s="8"/>
      <c r="E1418" s="8"/>
      <c r="F1418" s="4"/>
      <c r="G1418" s="9"/>
      <c r="H1418" s="18"/>
      <c r="I1418" s="18"/>
      <c r="J1418" s="23" t="str">
        <f>IF(OR(ISBLANK(H1418),ISBLANK((I1418))),"",NETWORKDAYS(H1418,I1418,Setup!$A$2:$A$30))</f>
        <v/>
      </c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</row>
    <row r="1419" spans="1:22">
      <c r="A1419" s="4"/>
      <c r="B1419" s="4"/>
      <c r="C1419" s="18"/>
      <c r="D1419" s="8"/>
      <c r="E1419" s="8"/>
      <c r="F1419" s="4"/>
      <c r="G1419" s="9"/>
      <c r="H1419" s="18"/>
      <c r="I1419" s="18"/>
      <c r="J1419" s="23" t="str">
        <f>IF(OR(ISBLANK(H1419),ISBLANK((I1419))),"",NETWORKDAYS(H1419,I1419,Setup!$A$2:$A$30))</f>
        <v/>
      </c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</row>
    <row r="1420" spans="1:22">
      <c r="A1420" s="4"/>
      <c r="B1420" s="4"/>
      <c r="C1420" s="18"/>
      <c r="D1420" s="8"/>
      <c r="E1420" s="8"/>
      <c r="F1420" s="4"/>
      <c r="G1420" s="9"/>
      <c r="H1420" s="18"/>
      <c r="I1420" s="18"/>
      <c r="J1420" s="23" t="str">
        <f>IF(OR(ISBLANK(H1420),ISBLANK((I1420))),"",NETWORKDAYS(H1420,I1420,Setup!$A$2:$A$30))</f>
        <v/>
      </c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</row>
    <row r="1421" spans="1:22">
      <c r="A1421" s="4"/>
      <c r="B1421" s="4"/>
      <c r="C1421" s="18"/>
      <c r="D1421" s="8"/>
      <c r="E1421" s="8"/>
      <c r="F1421" s="4"/>
      <c r="G1421" s="9"/>
      <c r="H1421" s="18"/>
      <c r="I1421" s="18"/>
      <c r="J1421" s="23" t="str">
        <f>IF(OR(ISBLANK(H1421),ISBLANK((I1421))),"",NETWORKDAYS(H1421,I1421,Setup!$A$2:$A$30))</f>
        <v/>
      </c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</row>
    <row r="1422" spans="1:22">
      <c r="A1422" s="4"/>
      <c r="B1422" s="4"/>
      <c r="C1422" s="18"/>
      <c r="D1422" s="8"/>
      <c r="E1422" s="8"/>
      <c r="F1422" s="4"/>
      <c r="G1422" s="9"/>
      <c r="H1422" s="18"/>
      <c r="I1422" s="18"/>
      <c r="J1422" s="23" t="str">
        <f>IF(OR(ISBLANK(H1422),ISBLANK((I1422))),"",NETWORKDAYS(H1422,I1422,Setup!$A$2:$A$30))</f>
        <v/>
      </c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</row>
    <row r="1423" spans="1:22">
      <c r="A1423" s="4"/>
      <c r="B1423" s="4"/>
      <c r="C1423" s="18"/>
      <c r="D1423" s="8"/>
      <c r="E1423" s="8"/>
      <c r="F1423" s="4"/>
      <c r="G1423" s="9"/>
      <c r="H1423" s="18"/>
      <c r="I1423" s="18"/>
      <c r="J1423" s="23" t="str">
        <f>IF(OR(ISBLANK(H1423),ISBLANK((I1423))),"",NETWORKDAYS(H1423,I1423,Setup!$A$2:$A$30))</f>
        <v/>
      </c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</row>
    <row r="1424" spans="1:22">
      <c r="A1424" s="4"/>
      <c r="B1424" s="4"/>
      <c r="C1424" s="18"/>
      <c r="D1424" s="8"/>
      <c r="E1424" s="8"/>
      <c r="F1424" s="4"/>
      <c r="G1424" s="9"/>
      <c r="H1424" s="18"/>
      <c r="I1424" s="18"/>
      <c r="J1424" s="23" t="str">
        <f>IF(OR(ISBLANK(H1424),ISBLANK((I1424))),"",NETWORKDAYS(H1424,I1424,Setup!$A$2:$A$30))</f>
        <v/>
      </c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</row>
    <row r="1425" spans="1:22">
      <c r="A1425" s="4"/>
      <c r="B1425" s="4"/>
      <c r="C1425" s="18"/>
      <c r="D1425" s="8"/>
      <c r="E1425" s="8"/>
      <c r="F1425" s="4"/>
      <c r="G1425" s="9"/>
      <c r="H1425" s="18"/>
      <c r="I1425" s="18"/>
      <c r="J1425" s="23" t="str">
        <f>IF(OR(ISBLANK(H1425),ISBLANK((I1425))),"",NETWORKDAYS(H1425,I1425,Setup!$A$2:$A$30))</f>
        <v/>
      </c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</row>
    <row r="1426" spans="1:22">
      <c r="A1426" s="4"/>
      <c r="B1426" s="4"/>
      <c r="C1426" s="18"/>
      <c r="D1426" s="8"/>
      <c r="E1426" s="8"/>
      <c r="F1426" s="4"/>
      <c r="G1426" s="9"/>
      <c r="H1426" s="18"/>
      <c r="I1426" s="18"/>
      <c r="J1426" s="23" t="str">
        <f>IF(OR(ISBLANK(H1426),ISBLANK((I1426))),"",NETWORKDAYS(H1426,I1426,Setup!$A$2:$A$30))</f>
        <v/>
      </c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</row>
    <row r="1427" spans="1:22">
      <c r="A1427" s="4"/>
      <c r="B1427" s="4"/>
      <c r="C1427" s="18"/>
      <c r="D1427" s="8"/>
      <c r="E1427" s="8"/>
      <c r="F1427" s="4"/>
      <c r="G1427" s="9"/>
      <c r="H1427" s="18"/>
      <c r="I1427" s="18"/>
      <c r="J1427" s="23" t="str">
        <f>IF(OR(ISBLANK(H1427),ISBLANK((I1427))),"",NETWORKDAYS(H1427,I1427,Setup!$A$2:$A$30))</f>
        <v/>
      </c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</row>
    <row r="1428" spans="1:22">
      <c r="A1428" s="4"/>
      <c r="B1428" s="4"/>
      <c r="C1428" s="18"/>
      <c r="D1428" s="8"/>
      <c r="E1428" s="8"/>
      <c r="F1428" s="4"/>
      <c r="G1428" s="9"/>
      <c r="H1428" s="18"/>
      <c r="I1428" s="18"/>
      <c r="J1428" s="23" t="str">
        <f>IF(OR(ISBLANK(H1428),ISBLANK((I1428))),"",NETWORKDAYS(H1428,I1428,Setup!$A$2:$A$30))</f>
        <v/>
      </c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</row>
    <row r="1429" spans="1:22">
      <c r="A1429" s="4"/>
      <c r="B1429" s="4"/>
      <c r="C1429" s="18"/>
      <c r="D1429" s="8"/>
      <c r="E1429" s="8"/>
      <c r="F1429" s="4"/>
      <c r="G1429" s="9"/>
      <c r="H1429" s="18"/>
      <c r="I1429" s="18"/>
      <c r="J1429" s="23" t="str">
        <f>IF(OR(ISBLANK(H1429),ISBLANK((I1429))),"",NETWORKDAYS(H1429,I1429,Setup!$A$2:$A$30))</f>
        <v/>
      </c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</row>
    <row r="1430" spans="1:22">
      <c r="A1430" s="4"/>
      <c r="B1430" s="4"/>
      <c r="C1430" s="18"/>
      <c r="D1430" s="8"/>
      <c r="E1430" s="8"/>
      <c r="F1430" s="4"/>
      <c r="G1430" s="9"/>
      <c r="H1430" s="18"/>
      <c r="I1430" s="18"/>
      <c r="J1430" s="23" t="str">
        <f>IF(OR(ISBLANK(H1430),ISBLANK((I1430))),"",NETWORKDAYS(H1430,I1430,Setup!$A$2:$A$30))</f>
        <v/>
      </c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</row>
    <row r="1431" spans="1:22">
      <c r="A1431" s="4"/>
      <c r="B1431" s="4"/>
      <c r="C1431" s="18"/>
      <c r="D1431" s="8"/>
      <c r="E1431" s="8"/>
      <c r="F1431" s="4"/>
      <c r="G1431" s="9"/>
      <c r="H1431" s="18"/>
      <c r="I1431" s="18"/>
      <c r="J1431" s="23" t="str">
        <f>IF(OR(ISBLANK(H1431),ISBLANK((I1431))),"",NETWORKDAYS(H1431,I1431,Setup!$A$2:$A$30))</f>
        <v/>
      </c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</row>
    <row r="1432" spans="1:22">
      <c r="A1432" s="4"/>
      <c r="B1432" s="4"/>
      <c r="C1432" s="18"/>
      <c r="D1432" s="8"/>
      <c r="E1432" s="8"/>
      <c r="F1432" s="4"/>
      <c r="G1432" s="9"/>
      <c r="H1432" s="18"/>
      <c r="I1432" s="18"/>
      <c r="J1432" s="23" t="str">
        <f>IF(OR(ISBLANK(H1432),ISBLANK((I1432))),"",NETWORKDAYS(H1432,I1432,Setup!$A$2:$A$30))</f>
        <v/>
      </c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</row>
    <row r="1433" spans="1:22">
      <c r="A1433" s="4"/>
      <c r="B1433" s="4"/>
      <c r="C1433" s="18"/>
      <c r="D1433" s="8"/>
      <c r="E1433" s="8"/>
      <c r="F1433" s="4"/>
      <c r="G1433" s="9"/>
      <c r="H1433" s="18"/>
      <c r="I1433" s="18"/>
      <c r="J1433" s="23" t="str">
        <f>IF(OR(ISBLANK(H1433),ISBLANK((I1433))),"",NETWORKDAYS(H1433,I1433,Setup!$A$2:$A$30))</f>
        <v/>
      </c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</row>
    <row r="1434" spans="1:22">
      <c r="A1434" s="4"/>
      <c r="B1434" s="4"/>
      <c r="C1434" s="18"/>
      <c r="D1434" s="8"/>
      <c r="E1434" s="8"/>
      <c r="F1434" s="4"/>
      <c r="G1434" s="9"/>
      <c r="H1434" s="18"/>
      <c r="I1434" s="18"/>
      <c r="J1434" s="23" t="str">
        <f>IF(OR(ISBLANK(H1434),ISBLANK((I1434))),"",NETWORKDAYS(H1434,I1434,Setup!$A$2:$A$30))</f>
        <v/>
      </c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</row>
    <row r="1435" spans="1:22">
      <c r="A1435" s="4"/>
      <c r="B1435" s="4"/>
      <c r="C1435" s="18"/>
      <c r="D1435" s="8"/>
      <c r="E1435" s="8"/>
      <c r="F1435" s="4"/>
      <c r="G1435" s="9"/>
      <c r="H1435" s="18"/>
      <c r="I1435" s="18"/>
      <c r="J1435" s="23" t="str">
        <f>IF(OR(ISBLANK(H1435),ISBLANK((I1435))),"",NETWORKDAYS(H1435,I1435,Setup!$A$2:$A$30))</f>
        <v/>
      </c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</row>
    <row r="1436" spans="1:22">
      <c r="A1436" s="4"/>
      <c r="B1436" s="4"/>
      <c r="C1436" s="18"/>
      <c r="D1436" s="8"/>
      <c r="E1436" s="8"/>
      <c r="F1436" s="4"/>
      <c r="G1436" s="9"/>
      <c r="H1436" s="18"/>
      <c r="I1436" s="18"/>
      <c r="J1436" s="23" t="str">
        <f>IF(OR(ISBLANK(H1436),ISBLANK((I1436))),"",NETWORKDAYS(H1436,I1436,Setup!$A$2:$A$30))</f>
        <v/>
      </c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</row>
    <row r="1437" spans="1:22">
      <c r="A1437" s="4"/>
      <c r="B1437" s="4"/>
      <c r="C1437" s="18"/>
      <c r="D1437" s="8"/>
      <c r="E1437" s="8"/>
      <c r="F1437" s="4"/>
      <c r="G1437" s="9"/>
      <c r="H1437" s="18"/>
      <c r="I1437" s="18"/>
      <c r="J1437" s="23" t="str">
        <f>IF(OR(ISBLANK(H1437),ISBLANK((I1437))),"",NETWORKDAYS(H1437,I1437,Setup!$A$2:$A$30))</f>
        <v/>
      </c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</row>
    <row r="1438" spans="1:22">
      <c r="A1438" s="4"/>
      <c r="B1438" s="4"/>
      <c r="C1438" s="18"/>
      <c r="D1438" s="8"/>
      <c r="E1438" s="8"/>
      <c r="F1438" s="4"/>
      <c r="G1438" s="9"/>
      <c r="H1438" s="18"/>
      <c r="I1438" s="18"/>
      <c r="J1438" s="23" t="str">
        <f>IF(OR(ISBLANK(H1438),ISBLANK((I1438))),"",NETWORKDAYS(H1438,I1438,Setup!$A$2:$A$30))</f>
        <v/>
      </c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</row>
    <row r="1439" spans="1:22">
      <c r="A1439" s="4"/>
      <c r="B1439" s="4"/>
      <c r="C1439" s="18"/>
      <c r="D1439" s="8"/>
      <c r="E1439" s="8"/>
      <c r="F1439" s="4"/>
      <c r="G1439" s="9"/>
      <c r="H1439" s="18"/>
      <c r="I1439" s="18"/>
      <c r="J1439" s="23" t="str">
        <f>IF(OR(ISBLANK(H1439),ISBLANK((I1439))),"",NETWORKDAYS(H1439,I1439,Setup!$A$2:$A$30))</f>
        <v/>
      </c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</row>
    <row r="1440" spans="1:22">
      <c r="A1440" s="4"/>
      <c r="B1440" s="4"/>
      <c r="C1440" s="18"/>
      <c r="D1440" s="8"/>
      <c r="E1440" s="8"/>
      <c r="F1440" s="4"/>
      <c r="G1440" s="9"/>
      <c r="H1440" s="18"/>
      <c r="I1440" s="18"/>
      <c r="J1440" s="23" t="str">
        <f>IF(OR(ISBLANK(H1440),ISBLANK((I1440))),"",NETWORKDAYS(H1440,I1440,Setup!$A$2:$A$30))</f>
        <v/>
      </c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</row>
    <row r="1441" spans="1:22">
      <c r="A1441" s="4"/>
      <c r="B1441" s="4"/>
      <c r="C1441" s="18"/>
      <c r="D1441" s="8"/>
      <c r="E1441" s="8"/>
      <c r="F1441" s="4"/>
      <c r="G1441" s="9"/>
      <c r="H1441" s="18"/>
      <c r="I1441" s="18"/>
      <c r="J1441" s="23" t="str">
        <f>IF(OR(ISBLANK(H1441),ISBLANK((I1441))),"",NETWORKDAYS(H1441,I1441,Setup!$A$2:$A$30))</f>
        <v/>
      </c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</row>
    <row r="1442" spans="1:22">
      <c r="A1442" s="4"/>
      <c r="B1442" s="4"/>
      <c r="C1442" s="18"/>
      <c r="D1442" s="8"/>
      <c r="E1442" s="8"/>
      <c r="F1442" s="4"/>
      <c r="G1442" s="9"/>
      <c r="H1442" s="18"/>
      <c r="I1442" s="18"/>
      <c r="J1442" s="23" t="str">
        <f>IF(OR(ISBLANK(H1442),ISBLANK((I1442))),"",NETWORKDAYS(H1442,I1442,Setup!$A$2:$A$30))</f>
        <v/>
      </c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</row>
    <row r="1443" spans="1:22">
      <c r="A1443" s="4"/>
      <c r="B1443" s="4"/>
      <c r="C1443" s="18"/>
      <c r="D1443" s="8"/>
      <c r="E1443" s="8"/>
      <c r="F1443" s="4"/>
      <c r="G1443" s="9"/>
      <c r="H1443" s="18"/>
      <c r="I1443" s="18"/>
      <c r="J1443" s="23" t="str">
        <f>IF(OR(ISBLANK(H1443),ISBLANK((I1443))),"",NETWORKDAYS(H1443,I1443,Setup!$A$2:$A$30))</f>
        <v/>
      </c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</row>
    <row r="1444" spans="1:22">
      <c r="A1444" s="4"/>
      <c r="B1444" s="4"/>
      <c r="C1444" s="18"/>
      <c r="D1444" s="8"/>
      <c r="E1444" s="8"/>
      <c r="F1444" s="4"/>
      <c r="G1444" s="9"/>
      <c r="H1444" s="18"/>
      <c r="I1444" s="18"/>
      <c r="J1444" s="23" t="str">
        <f>IF(OR(ISBLANK(H1444),ISBLANK((I1444))),"",NETWORKDAYS(H1444,I1444,Setup!$A$2:$A$30))</f>
        <v/>
      </c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</row>
    <row r="1445" spans="1:22">
      <c r="A1445" s="4"/>
      <c r="B1445" s="4"/>
      <c r="C1445" s="18"/>
      <c r="D1445" s="8"/>
      <c r="E1445" s="8"/>
      <c r="F1445" s="4"/>
      <c r="G1445" s="9"/>
      <c r="H1445" s="18"/>
      <c r="I1445" s="18"/>
      <c r="J1445" s="23" t="str">
        <f>IF(OR(ISBLANK(H1445),ISBLANK((I1445))),"",NETWORKDAYS(H1445,I1445,Setup!$A$2:$A$30))</f>
        <v/>
      </c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</row>
    <row r="1446" spans="1:22">
      <c r="A1446" s="4"/>
      <c r="B1446" s="4"/>
      <c r="C1446" s="18"/>
      <c r="D1446" s="8"/>
      <c r="E1446" s="8"/>
      <c r="F1446" s="4"/>
      <c r="G1446" s="9"/>
      <c r="H1446" s="18"/>
      <c r="I1446" s="18"/>
      <c r="J1446" s="23" t="str">
        <f>IF(OR(ISBLANK(H1446),ISBLANK((I1446))),"",NETWORKDAYS(H1446,I1446,Setup!$A$2:$A$30))</f>
        <v/>
      </c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</row>
    <row r="1447" spans="1:22">
      <c r="A1447" s="4"/>
      <c r="B1447" s="4"/>
      <c r="C1447" s="18"/>
      <c r="D1447" s="8"/>
      <c r="E1447" s="8"/>
      <c r="F1447" s="4"/>
      <c r="G1447" s="9"/>
      <c r="H1447" s="18"/>
      <c r="I1447" s="18"/>
      <c r="J1447" s="23" t="str">
        <f>IF(OR(ISBLANK(H1447),ISBLANK((I1447))),"",NETWORKDAYS(H1447,I1447,Setup!$A$2:$A$30))</f>
        <v/>
      </c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</row>
    <row r="1448" spans="1:22">
      <c r="A1448" s="4"/>
      <c r="B1448" s="4"/>
      <c r="C1448" s="18"/>
      <c r="D1448" s="8"/>
      <c r="E1448" s="8"/>
      <c r="F1448" s="4"/>
      <c r="G1448" s="9"/>
      <c r="H1448" s="18"/>
      <c r="I1448" s="18"/>
      <c r="J1448" s="23" t="str">
        <f>IF(OR(ISBLANK(H1448),ISBLANK((I1448))),"",NETWORKDAYS(H1448,I1448,Setup!$A$2:$A$30))</f>
        <v/>
      </c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</row>
    <row r="1449" spans="1:22">
      <c r="A1449" s="4"/>
      <c r="B1449" s="4"/>
      <c r="C1449" s="18"/>
      <c r="D1449" s="8"/>
      <c r="E1449" s="8"/>
      <c r="F1449" s="4"/>
      <c r="G1449" s="9"/>
      <c r="H1449" s="18"/>
      <c r="I1449" s="18"/>
      <c r="J1449" s="23" t="str">
        <f>IF(OR(ISBLANK(H1449),ISBLANK((I1449))),"",NETWORKDAYS(H1449,I1449,Setup!$A$2:$A$30))</f>
        <v/>
      </c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</row>
    <row r="1450" spans="1:22">
      <c r="A1450" s="4"/>
      <c r="B1450" s="4"/>
      <c r="C1450" s="18"/>
      <c r="D1450" s="8"/>
      <c r="E1450" s="8"/>
      <c r="F1450" s="4"/>
      <c r="G1450" s="9"/>
      <c r="H1450" s="18"/>
      <c r="I1450" s="18"/>
      <c r="J1450" s="23" t="str">
        <f>IF(OR(ISBLANK(H1450),ISBLANK((I1450))),"",NETWORKDAYS(H1450,I1450,Setup!$A$2:$A$30))</f>
        <v/>
      </c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</row>
    <row r="1451" spans="1:22">
      <c r="A1451" s="4"/>
      <c r="B1451" s="4"/>
      <c r="C1451" s="18"/>
      <c r="D1451" s="8"/>
      <c r="E1451" s="8"/>
      <c r="F1451" s="4"/>
      <c r="G1451" s="9"/>
      <c r="H1451" s="18"/>
      <c r="I1451" s="18"/>
      <c r="J1451" s="23" t="str">
        <f>IF(OR(ISBLANK(H1451),ISBLANK((I1451))),"",NETWORKDAYS(H1451,I1451,Setup!$A$2:$A$30))</f>
        <v/>
      </c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</row>
    <row r="1452" spans="1:22">
      <c r="A1452" s="4"/>
      <c r="B1452" s="4"/>
      <c r="C1452" s="18"/>
      <c r="D1452" s="8"/>
      <c r="E1452" s="8"/>
      <c r="F1452" s="4"/>
      <c r="G1452" s="9"/>
      <c r="H1452" s="18"/>
      <c r="I1452" s="18"/>
      <c r="J1452" s="23" t="str">
        <f>IF(OR(ISBLANK(H1452),ISBLANK((I1452))),"",NETWORKDAYS(H1452,I1452,Setup!$A$2:$A$30))</f>
        <v/>
      </c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</row>
    <row r="1453" spans="1:22">
      <c r="A1453" s="4"/>
      <c r="B1453" s="4"/>
      <c r="C1453" s="18"/>
      <c r="D1453" s="8"/>
      <c r="E1453" s="8"/>
      <c r="F1453" s="4"/>
      <c r="G1453" s="9"/>
      <c r="H1453" s="18"/>
      <c r="I1453" s="18"/>
      <c r="J1453" s="23" t="str">
        <f>IF(OR(ISBLANK(H1453),ISBLANK((I1453))),"",NETWORKDAYS(H1453,I1453,Setup!$A$2:$A$30))</f>
        <v/>
      </c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</row>
    <row r="1454" spans="1:22">
      <c r="A1454" s="4"/>
      <c r="B1454" s="4"/>
      <c r="C1454" s="18"/>
      <c r="D1454" s="8"/>
      <c r="E1454" s="8"/>
      <c r="F1454" s="4"/>
      <c r="G1454" s="9"/>
      <c r="H1454" s="18"/>
      <c r="I1454" s="18"/>
      <c r="J1454" s="23" t="str">
        <f>IF(OR(ISBLANK(H1454),ISBLANK((I1454))),"",NETWORKDAYS(H1454,I1454,Setup!$A$2:$A$30))</f>
        <v/>
      </c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</row>
    <row r="1455" spans="1:22">
      <c r="A1455" s="4"/>
      <c r="B1455" s="4"/>
      <c r="C1455" s="18"/>
      <c r="D1455" s="8"/>
      <c r="E1455" s="8"/>
      <c r="F1455" s="4"/>
      <c r="G1455" s="9"/>
      <c r="H1455" s="18"/>
      <c r="I1455" s="18"/>
      <c r="J1455" s="23" t="str">
        <f>IF(OR(ISBLANK(H1455),ISBLANK((I1455))),"",NETWORKDAYS(H1455,I1455,Setup!$A$2:$A$30))</f>
        <v/>
      </c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</row>
    <row r="1456" spans="1:22">
      <c r="A1456" s="4"/>
      <c r="B1456" s="4"/>
      <c r="C1456" s="18"/>
      <c r="D1456" s="8"/>
      <c r="E1456" s="8"/>
      <c r="F1456" s="4"/>
      <c r="G1456" s="9"/>
      <c r="H1456" s="18"/>
      <c r="I1456" s="18"/>
      <c r="J1456" s="23" t="str">
        <f>IF(OR(ISBLANK(H1456),ISBLANK((I1456))),"",NETWORKDAYS(H1456,I1456,Setup!$A$2:$A$30))</f>
        <v/>
      </c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</row>
    <row r="1457" spans="1:22">
      <c r="A1457" s="4"/>
      <c r="B1457" s="4"/>
      <c r="C1457" s="18"/>
      <c r="D1457" s="8"/>
      <c r="E1457" s="8"/>
      <c r="F1457" s="4"/>
      <c r="G1457" s="9"/>
      <c r="H1457" s="18"/>
      <c r="I1457" s="18"/>
      <c r="J1457" s="23" t="str">
        <f>IF(OR(ISBLANK(H1457),ISBLANK((I1457))),"",NETWORKDAYS(H1457,I1457,Setup!$A$2:$A$30))</f>
        <v/>
      </c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</row>
    <row r="1458" spans="1:22">
      <c r="A1458" s="4"/>
      <c r="B1458" s="4"/>
      <c r="C1458" s="18"/>
      <c r="D1458" s="8"/>
      <c r="E1458" s="8"/>
      <c r="F1458" s="4"/>
      <c r="G1458" s="9"/>
      <c r="H1458" s="18"/>
      <c r="I1458" s="18"/>
      <c r="J1458" s="23" t="str">
        <f>IF(OR(ISBLANK(H1458),ISBLANK((I1458))),"",NETWORKDAYS(H1458,I1458,Setup!$A$2:$A$30))</f>
        <v/>
      </c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</row>
    <row r="1459" spans="1:22">
      <c r="A1459" s="4"/>
      <c r="B1459" s="4"/>
      <c r="C1459" s="18"/>
      <c r="D1459" s="8"/>
      <c r="E1459" s="8"/>
      <c r="F1459" s="4"/>
      <c r="G1459" s="9"/>
      <c r="H1459" s="18"/>
      <c r="I1459" s="18"/>
      <c r="J1459" s="23" t="str">
        <f>IF(OR(ISBLANK(H1459),ISBLANK((I1459))),"",NETWORKDAYS(H1459,I1459,Setup!$A$2:$A$30))</f>
        <v/>
      </c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</row>
    <row r="1460" spans="1:22">
      <c r="A1460" s="4"/>
      <c r="B1460" s="4"/>
      <c r="C1460" s="18"/>
      <c r="D1460" s="8"/>
      <c r="E1460" s="8"/>
      <c r="F1460" s="4"/>
      <c r="G1460" s="9"/>
      <c r="H1460" s="18"/>
      <c r="I1460" s="18"/>
      <c r="J1460" s="23" t="str">
        <f>IF(OR(ISBLANK(H1460),ISBLANK((I1460))),"",NETWORKDAYS(H1460,I1460,Setup!$A$2:$A$30))</f>
        <v/>
      </c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</row>
    <row r="1461" spans="1:22">
      <c r="A1461" s="4"/>
      <c r="B1461" s="4"/>
      <c r="C1461" s="18"/>
      <c r="D1461" s="8"/>
      <c r="E1461" s="8"/>
      <c r="F1461" s="4"/>
      <c r="G1461" s="9"/>
      <c r="H1461" s="18"/>
      <c r="I1461" s="18"/>
      <c r="J1461" s="23" t="str">
        <f>IF(OR(ISBLANK(H1461),ISBLANK((I1461))),"",NETWORKDAYS(H1461,I1461,Setup!$A$2:$A$30))</f>
        <v/>
      </c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</row>
    <row r="1462" spans="1:22">
      <c r="A1462" s="4"/>
      <c r="B1462" s="4"/>
      <c r="C1462" s="18"/>
      <c r="D1462" s="8"/>
      <c r="E1462" s="8"/>
      <c r="F1462" s="4"/>
      <c r="G1462" s="9"/>
      <c r="H1462" s="18"/>
      <c r="I1462" s="18"/>
      <c r="J1462" s="23" t="str">
        <f>IF(OR(ISBLANK(H1462),ISBLANK((I1462))),"",NETWORKDAYS(H1462,I1462,Setup!$A$2:$A$30))</f>
        <v/>
      </c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</row>
    <row r="1463" spans="1:22">
      <c r="A1463" s="4"/>
      <c r="B1463" s="4"/>
      <c r="C1463" s="18"/>
      <c r="D1463" s="8"/>
      <c r="E1463" s="8"/>
      <c r="F1463" s="4"/>
      <c r="G1463" s="9"/>
      <c r="H1463" s="18"/>
      <c r="I1463" s="18"/>
      <c r="J1463" s="23" t="str">
        <f>IF(OR(ISBLANK(H1463),ISBLANK((I1463))),"",NETWORKDAYS(H1463,I1463,Setup!$A$2:$A$30))</f>
        <v/>
      </c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</row>
    <row r="1464" spans="1:22">
      <c r="A1464" s="4"/>
      <c r="B1464" s="4"/>
      <c r="C1464" s="18"/>
      <c r="D1464" s="8"/>
      <c r="E1464" s="8"/>
      <c r="F1464" s="4"/>
      <c r="G1464" s="9"/>
      <c r="H1464" s="18"/>
      <c r="I1464" s="18"/>
      <c r="J1464" s="23" t="str">
        <f>IF(OR(ISBLANK(H1464),ISBLANK((I1464))),"",NETWORKDAYS(H1464,I1464,Setup!$A$2:$A$30))</f>
        <v/>
      </c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</row>
    <row r="1465" spans="1:22">
      <c r="A1465" s="4"/>
      <c r="B1465" s="4"/>
      <c r="C1465" s="18"/>
      <c r="D1465" s="8"/>
      <c r="E1465" s="8"/>
      <c r="F1465" s="4"/>
      <c r="G1465" s="9"/>
      <c r="H1465" s="18"/>
      <c r="I1465" s="18"/>
      <c r="J1465" s="23" t="str">
        <f>IF(OR(ISBLANK(H1465),ISBLANK((I1465))),"",NETWORKDAYS(H1465,I1465,Setup!$A$2:$A$30))</f>
        <v/>
      </c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</row>
    <row r="1466" spans="1:22">
      <c r="A1466" s="4"/>
      <c r="B1466" s="4"/>
      <c r="C1466" s="18"/>
      <c r="D1466" s="8"/>
      <c r="E1466" s="8"/>
      <c r="F1466" s="4"/>
      <c r="G1466" s="9"/>
      <c r="H1466" s="18"/>
      <c r="I1466" s="18"/>
      <c r="J1466" s="23" t="str">
        <f>IF(OR(ISBLANK(H1466),ISBLANK((I1466))),"",NETWORKDAYS(H1466,I1466,Setup!$A$2:$A$30))</f>
        <v/>
      </c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</row>
    <row r="1467" spans="1:22">
      <c r="A1467" s="4"/>
      <c r="B1467" s="4"/>
      <c r="C1467" s="18"/>
      <c r="D1467" s="8"/>
      <c r="E1467" s="8"/>
      <c r="F1467" s="4"/>
      <c r="G1467" s="9"/>
      <c r="H1467" s="18"/>
      <c r="I1467" s="18"/>
      <c r="J1467" s="23" t="str">
        <f>IF(OR(ISBLANK(H1467),ISBLANK((I1467))),"",NETWORKDAYS(H1467,I1467,Setup!$A$2:$A$30))</f>
        <v/>
      </c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</row>
    <row r="1468" spans="1:22">
      <c r="A1468" s="4"/>
      <c r="B1468" s="4"/>
      <c r="C1468" s="18"/>
      <c r="D1468" s="8"/>
      <c r="E1468" s="8"/>
      <c r="F1468" s="4"/>
      <c r="G1468" s="9"/>
      <c r="H1468" s="18"/>
      <c r="I1468" s="18"/>
      <c r="J1468" s="23" t="str">
        <f>IF(OR(ISBLANK(H1468),ISBLANK((I1468))),"",NETWORKDAYS(H1468,I1468,Setup!$A$2:$A$30))</f>
        <v/>
      </c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</row>
    <row r="1469" spans="1:22">
      <c r="A1469" s="4"/>
      <c r="B1469" s="4"/>
      <c r="C1469" s="18"/>
      <c r="D1469" s="8"/>
      <c r="E1469" s="8"/>
      <c r="F1469" s="4"/>
      <c r="G1469" s="9"/>
      <c r="H1469" s="18"/>
      <c r="I1469" s="18"/>
      <c r="J1469" s="23" t="str">
        <f>IF(OR(ISBLANK(H1469),ISBLANK((I1469))),"",NETWORKDAYS(H1469,I1469,Setup!$A$2:$A$30))</f>
        <v/>
      </c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</row>
    <row r="1470" spans="1:22">
      <c r="A1470" s="4"/>
      <c r="B1470" s="4"/>
      <c r="C1470" s="18"/>
      <c r="D1470" s="8"/>
      <c r="E1470" s="8"/>
      <c r="F1470" s="4"/>
      <c r="G1470" s="9"/>
      <c r="H1470" s="18"/>
      <c r="I1470" s="18"/>
      <c r="J1470" s="23" t="str">
        <f>IF(OR(ISBLANK(H1470),ISBLANK((I1470))),"",NETWORKDAYS(H1470,I1470,Setup!$A$2:$A$30))</f>
        <v/>
      </c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</row>
    <row r="1471" spans="1:22">
      <c r="A1471" s="4"/>
      <c r="B1471" s="4"/>
      <c r="C1471" s="18"/>
      <c r="D1471" s="8"/>
      <c r="E1471" s="8"/>
      <c r="F1471" s="4"/>
      <c r="G1471" s="9"/>
      <c r="H1471" s="18"/>
      <c r="I1471" s="18"/>
      <c r="J1471" s="23" t="str">
        <f>IF(OR(ISBLANK(H1471),ISBLANK((I1471))),"",NETWORKDAYS(H1471,I1471,Setup!$A$2:$A$30))</f>
        <v/>
      </c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</row>
    <row r="1472" spans="1:22">
      <c r="A1472" s="4"/>
      <c r="B1472" s="4"/>
      <c r="C1472" s="18"/>
      <c r="D1472" s="8"/>
      <c r="E1472" s="8"/>
      <c r="F1472" s="4"/>
      <c r="G1472" s="9"/>
      <c r="H1472" s="18"/>
      <c r="I1472" s="18"/>
      <c r="J1472" s="23" t="str">
        <f>IF(OR(ISBLANK(H1472),ISBLANK((I1472))),"",NETWORKDAYS(H1472,I1472,Setup!$A$2:$A$30))</f>
        <v/>
      </c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</row>
    <row r="1473" spans="1:22">
      <c r="A1473" s="4"/>
      <c r="B1473" s="4"/>
      <c r="C1473" s="18"/>
      <c r="D1473" s="8"/>
      <c r="E1473" s="8"/>
      <c r="F1473" s="4"/>
      <c r="G1473" s="9"/>
      <c r="H1473" s="18"/>
      <c r="I1473" s="18"/>
      <c r="J1473" s="23" t="str">
        <f>IF(OR(ISBLANK(H1473),ISBLANK((I1473))),"",NETWORKDAYS(H1473,I1473,Setup!$A$2:$A$30))</f>
        <v/>
      </c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</row>
    <row r="1474" spans="1:22">
      <c r="A1474" s="4"/>
      <c r="B1474" s="4"/>
      <c r="C1474" s="18"/>
      <c r="D1474" s="8"/>
      <c r="E1474" s="8"/>
      <c r="F1474" s="4"/>
      <c r="G1474" s="9"/>
      <c r="H1474" s="18"/>
      <c r="I1474" s="18"/>
      <c r="J1474" s="23" t="str">
        <f>IF(OR(ISBLANK(H1474),ISBLANK((I1474))),"",NETWORKDAYS(H1474,I1474,Setup!$A$2:$A$30))</f>
        <v/>
      </c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</row>
    <row r="1475" spans="1:22">
      <c r="A1475" s="4"/>
      <c r="B1475" s="4"/>
      <c r="C1475" s="18"/>
      <c r="D1475" s="8"/>
      <c r="E1475" s="8"/>
      <c r="F1475" s="4"/>
      <c r="G1475" s="9"/>
      <c r="H1475" s="18"/>
      <c r="I1475" s="18"/>
      <c r="J1475" s="23" t="str">
        <f>IF(OR(ISBLANK(H1475),ISBLANK((I1475))),"",NETWORKDAYS(H1475,I1475,Setup!$A$2:$A$30))</f>
        <v/>
      </c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</row>
    <row r="1476" spans="1:22">
      <c r="A1476" s="4"/>
      <c r="B1476" s="4"/>
      <c r="C1476" s="18"/>
      <c r="D1476" s="8"/>
      <c r="E1476" s="8"/>
      <c r="F1476" s="4"/>
      <c r="G1476" s="9"/>
      <c r="H1476" s="18"/>
      <c r="I1476" s="18"/>
      <c r="J1476" s="23" t="str">
        <f>IF(OR(ISBLANK(H1476),ISBLANK((I1476))),"",NETWORKDAYS(H1476,I1476,Setup!$A$2:$A$30))</f>
        <v/>
      </c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</row>
    <row r="1477" spans="1:22">
      <c r="A1477" s="4"/>
      <c r="B1477" s="4"/>
      <c r="C1477" s="18"/>
      <c r="D1477" s="8"/>
      <c r="E1477" s="8"/>
      <c r="F1477" s="4"/>
      <c r="G1477" s="9"/>
      <c r="H1477" s="18"/>
      <c r="I1477" s="18"/>
      <c r="J1477" s="23" t="str">
        <f>IF(OR(ISBLANK(H1477),ISBLANK((I1477))),"",NETWORKDAYS(H1477,I1477,Setup!$A$2:$A$30))</f>
        <v/>
      </c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</row>
    <row r="1478" spans="1:22">
      <c r="A1478" s="4"/>
      <c r="B1478" s="4"/>
      <c r="C1478" s="18"/>
      <c r="D1478" s="8"/>
      <c r="E1478" s="8"/>
      <c r="F1478" s="4"/>
      <c r="G1478" s="9"/>
      <c r="H1478" s="18"/>
      <c r="I1478" s="18"/>
      <c r="J1478" s="23" t="str">
        <f>IF(OR(ISBLANK(H1478),ISBLANK((I1478))),"",NETWORKDAYS(H1478,I1478,Setup!$A$2:$A$30))</f>
        <v/>
      </c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</row>
    <row r="1479" spans="1:22">
      <c r="A1479" s="4"/>
      <c r="B1479" s="4"/>
      <c r="C1479" s="18"/>
      <c r="D1479" s="8"/>
      <c r="E1479" s="8"/>
      <c r="F1479" s="4"/>
      <c r="G1479" s="9"/>
      <c r="H1479" s="18"/>
      <c r="I1479" s="18"/>
      <c r="J1479" s="23" t="str">
        <f>IF(OR(ISBLANK(H1479),ISBLANK((I1479))),"",NETWORKDAYS(H1479,I1479,Setup!$A$2:$A$30))</f>
        <v/>
      </c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</row>
    <row r="1480" spans="1:22">
      <c r="A1480" s="4"/>
      <c r="B1480" s="4"/>
      <c r="C1480" s="18"/>
      <c r="D1480" s="8"/>
      <c r="E1480" s="8"/>
      <c r="F1480" s="4"/>
      <c r="G1480" s="9"/>
      <c r="H1480" s="18"/>
      <c r="I1480" s="18"/>
      <c r="J1480" s="23" t="str">
        <f>IF(OR(ISBLANK(H1480),ISBLANK((I1480))),"",NETWORKDAYS(H1480,I1480,Setup!$A$2:$A$30))</f>
        <v/>
      </c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</row>
    <row r="1481" spans="1:22">
      <c r="A1481" s="4"/>
      <c r="B1481" s="4"/>
      <c r="C1481" s="18"/>
      <c r="D1481" s="8"/>
      <c r="E1481" s="8"/>
      <c r="F1481" s="4"/>
      <c r="G1481" s="9"/>
      <c r="H1481" s="18"/>
      <c r="I1481" s="18"/>
      <c r="J1481" s="23" t="str">
        <f>IF(OR(ISBLANK(H1481),ISBLANK((I1481))),"",NETWORKDAYS(H1481,I1481,Setup!$A$2:$A$30))</f>
        <v/>
      </c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</row>
    <row r="1482" spans="1:22">
      <c r="A1482" s="4"/>
      <c r="B1482" s="4"/>
      <c r="C1482" s="18"/>
      <c r="D1482" s="8"/>
      <c r="E1482" s="8"/>
      <c r="F1482" s="4"/>
      <c r="G1482" s="9"/>
      <c r="H1482" s="18"/>
      <c r="I1482" s="18"/>
      <c r="J1482" s="23" t="str">
        <f>IF(OR(ISBLANK(H1482),ISBLANK((I1482))),"",NETWORKDAYS(H1482,I1482,Setup!$A$2:$A$30))</f>
        <v/>
      </c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</row>
    <row r="1483" spans="1:22">
      <c r="A1483" s="4"/>
      <c r="B1483" s="4"/>
      <c r="C1483" s="18"/>
      <c r="D1483" s="8"/>
      <c r="E1483" s="8"/>
      <c r="F1483" s="4"/>
      <c r="G1483" s="9"/>
      <c r="H1483" s="18"/>
      <c r="I1483" s="18"/>
      <c r="J1483" s="23" t="str">
        <f>IF(OR(ISBLANK(H1483),ISBLANK((I1483))),"",NETWORKDAYS(H1483,I1483,Setup!$A$2:$A$30))</f>
        <v/>
      </c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</row>
    <row r="1484" spans="1:22">
      <c r="A1484" s="4"/>
      <c r="B1484" s="4"/>
      <c r="C1484" s="18"/>
      <c r="D1484" s="8"/>
      <c r="E1484" s="8"/>
      <c r="F1484" s="4"/>
      <c r="G1484" s="9"/>
      <c r="H1484" s="18"/>
      <c r="I1484" s="18"/>
      <c r="J1484" s="23" t="str">
        <f>IF(OR(ISBLANK(H1484),ISBLANK((I1484))),"",NETWORKDAYS(H1484,I1484,Setup!$A$2:$A$30))</f>
        <v/>
      </c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</row>
    <row r="1485" spans="1:22">
      <c r="A1485" s="4"/>
      <c r="B1485" s="4"/>
      <c r="C1485" s="18"/>
      <c r="D1485" s="8"/>
      <c r="E1485" s="8"/>
      <c r="F1485" s="4"/>
      <c r="G1485" s="9"/>
      <c r="H1485" s="18"/>
      <c r="I1485" s="18"/>
      <c r="J1485" s="23" t="str">
        <f>IF(OR(ISBLANK(H1485),ISBLANK((I1485))),"",NETWORKDAYS(H1485,I1485,Setup!$A$2:$A$30))</f>
        <v/>
      </c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</row>
    <row r="1486" spans="1:22">
      <c r="A1486" s="4"/>
      <c r="B1486" s="4"/>
      <c r="C1486" s="18"/>
      <c r="D1486" s="8"/>
      <c r="E1486" s="8"/>
      <c r="F1486" s="4"/>
      <c r="G1486" s="9"/>
      <c r="H1486" s="18"/>
      <c r="I1486" s="18"/>
      <c r="J1486" s="23" t="str">
        <f>IF(OR(ISBLANK(H1486),ISBLANK((I1486))),"",NETWORKDAYS(H1486,I1486,Setup!$A$2:$A$30))</f>
        <v/>
      </c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</row>
    <row r="1487" spans="1:22">
      <c r="A1487" s="4"/>
      <c r="B1487" s="4"/>
      <c r="C1487" s="18"/>
      <c r="D1487" s="8"/>
      <c r="E1487" s="8"/>
      <c r="F1487" s="4"/>
      <c r="G1487" s="9"/>
      <c r="H1487" s="18"/>
      <c r="I1487" s="18"/>
      <c r="J1487" s="23" t="str">
        <f>IF(OR(ISBLANK(H1487),ISBLANK((I1487))),"",NETWORKDAYS(H1487,I1487,Setup!$A$2:$A$30))</f>
        <v/>
      </c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</row>
    <row r="1488" spans="1:22">
      <c r="A1488" s="4"/>
      <c r="B1488" s="4"/>
      <c r="C1488" s="18"/>
      <c r="D1488" s="8"/>
      <c r="E1488" s="8"/>
      <c r="F1488" s="4"/>
      <c r="G1488" s="9"/>
      <c r="H1488" s="18"/>
      <c r="I1488" s="18"/>
      <c r="J1488" s="23" t="str">
        <f>IF(OR(ISBLANK(H1488),ISBLANK((I1488))),"",NETWORKDAYS(H1488,I1488,Setup!$A$2:$A$30))</f>
        <v/>
      </c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</row>
    <row r="1489" spans="1:22">
      <c r="A1489" s="4"/>
      <c r="B1489" s="4"/>
      <c r="C1489" s="18"/>
      <c r="D1489" s="8"/>
      <c r="E1489" s="8"/>
      <c r="F1489" s="4"/>
      <c r="G1489" s="9"/>
      <c r="H1489" s="18"/>
      <c r="I1489" s="18"/>
      <c r="J1489" s="23" t="str">
        <f>IF(OR(ISBLANK(H1489),ISBLANK((I1489))),"",NETWORKDAYS(H1489,I1489,Setup!$A$2:$A$30))</f>
        <v/>
      </c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</row>
    <row r="1490" spans="1:22">
      <c r="A1490" s="4"/>
      <c r="B1490" s="4"/>
      <c r="C1490" s="18"/>
      <c r="D1490" s="8"/>
      <c r="E1490" s="8"/>
      <c r="F1490" s="4"/>
      <c r="G1490" s="9"/>
      <c r="H1490" s="18"/>
      <c r="I1490" s="18"/>
      <c r="J1490" s="23" t="str">
        <f>IF(OR(ISBLANK(H1490),ISBLANK((I1490))),"",NETWORKDAYS(H1490,I1490,Setup!$A$2:$A$30))</f>
        <v/>
      </c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</row>
    <row r="1491" spans="1:22">
      <c r="A1491" s="4"/>
      <c r="B1491" s="4"/>
      <c r="C1491" s="18"/>
      <c r="D1491" s="8"/>
      <c r="E1491" s="8"/>
      <c r="F1491" s="4"/>
      <c r="G1491" s="9"/>
      <c r="H1491" s="18"/>
      <c r="I1491" s="18"/>
      <c r="J1491" s="23" t="str">
        <f>IF(OR(ISBLANK(H1491),ISBLANK((I1491))),"",NETWORKDAYS(H1491,I1491,Setup!$A$2:$A$30))</f>
        <v/>
      </c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</row>
    <row r="1492" spans="1:22">
      <c r="A1492" s="4"/>
      <c r="B1492" s="4"/>
      <c r="C1492" s="18"/>
      <c r="D1492" s="8"/>
      <c r="E1492" s="8"/>
      <c r="F1492" s="4"/>
      <c r="G1492" s="9"/>
      <c r="H1492" s="18"/>
      <c r="I1492" s="18"/>
      <c r="J1492" s="23" t="str">
        <f>IF(OR(ISBLANK(H1492),ISBLANK((I1492))),"",NETWORKDAYS(H1492,I1492,Setup!$A$2:$A$30))</f>
        <v/>
      </c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</row>
    <row r="1493" spans="1:22">
      <c r="A1493" s="4"/>
      <c r="B1493" s="4"/>
      <c r="C1493" s="18"/>
      <c r="D1493" s="8"/>
      <c r="E1493" s="8"/>
      <c r="F1493" s="4"/>
      <c r="G1493" s="9"/>
      <c r="H1493" s="18"/>
      <c r="I1493" s="18"/>
      <c r="J1493" s="23" t="str">
        <f>IF(OR(ISBLANK(H1493),ISBLANK((I1493))),"",NETWORKDAYS(H1493,I1493,Setup!$A$2:$A$30))</f>
        <v/>
      </c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</row>
    <row r="1494" spans="1:22">
      <c r="A1494" s="4"/>
      <c r="B1494" s="4"/>
      <c r="C1494" s="18"/>
      <c r="D1494" s="8"/>
      <c r="E1494" s="8"/>
      <c r="F1494" s="4"/>
      <c r="G1494" s="9"/>
      <c r="H1494" s="18"/>
      <c r="I1494" s="18"/>
      <c r="J1494" s="23" t="str">
        <f>IF(OR(ISBLANK(H1494),ISBLANK((I1494))),"",NETWORKDAYS(H1494,I1494,Setup!$A$2:$A$30))</f>
        <v/>
      </c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</row>
    <row r="1495" spans="1:22">
      <c r="A1495" s="4"/>
      <c r="B1495" s="4"/>
      <c r="C1495" s="18"/>
      <c r="D1495" s="8"/>
      <c r="E1495" s="8"/>
      <c r="F1495" s="4"/>
      <c r="G1495" s="9"/>
      <c r="H1495" s="18"/>
      <c r="I1495" s="18"/>
      <c r="J1495" s="23" t="str">
        <f>IF(OR(ISBLANK(H1495),ISBLANK((I1495))),"",NETWORKDAYS(H1495,I1495,Setup!$A$2:$A$30))</f>
        <v/>
      </c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</row>
    <row r="1496" spans="1:22">
      <c r="A1496" s="4"/>
      <c r="B1496" s="4"/>
      <c r="C1496" s="18"/>
      <c r="D1496" s="8"/>
      <c r="E1496" s="8"/>
      <c r="F1496" s="4"/>
      <c r="G1496" s="9"/>
      <c r="H1496" s="18"/>
      <c r="I1496" s="18"/>
      <c r="J1496" s="23" t="str">
        <f>IF(OR(ISBLANK(H1496),ISBLANK((I1496))),"",NETWORKDAYS(H1496,I1496,Setup!$A$2:$A$30))</f>
        <v/>
      </c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</row>
    <row r="1497" spans="1:22">
      <c r="A1497" s="4"/>
      <c r="B1497" s="4"/>
      <c r="C1497" s="18"/>
      <c r="D1497" s="8"/>
      <c r="E1497" s="8"/>
      <c r="F1497" s="4"/>
      <c r="G1497" s="9"/>
      <c r="H1497" s="18"/>
      <c r="I1497" s="18"/>
      <c r="J1497" s="23" t="str">
        <f>IF(OR(ISBLANK(H1497),ISBLANK((I1497))),"",NETWORKDAYS(H1497,I1497,Setup!$A$2:$A$30))</f>
        <v/>
      </c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</row>
    <row r="1498" spans="1:22">
      <c r="A1498" s="4"/>
      <c r="B1498" s="4"/>
      <c r="C1498" s="18"/>
      <c r="D1498" s="8"/>
      <c r="E1498" s="8"/>
      <c r="F1498" s="4"/>
      <c r="G1498" s="9"/>
      <c r="H1498" s="18"/>
      <c r="I1498" s="18"/>
      <c r="J1498" s="23" t="str">
        <f>IF(OR(ISBLANK(H1498),ISBLANK((I1498))),"",NETWORKDAYS(H1498,I1498,Setup!$A$2:$A$30))</f>
        <v/>
      </c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</row>
    <row r="1499" spans="1:22">
      <c r="A1499" s="4"/>
      <c r="B1499" s="4"/>
      <c r="C1499" s="18"/>
      <c r="D1499" s="8"/>
      <c r="E1499" s="8"/>
      <c r="F1499" s="4"/>
      <c r="G1499" s="9"/>
      <c r="H1499" s="18"/>
      <c r="I1499" s="18"/>
      <c r="J1499" s="23" t="str">
        <f>IF(OR(ISBLANK(H1499),ISBLANK((I1499))),"",NETWORKDAYS(H1499,I1499,Setup!$A$2:$A$30))</f>
        <v/>
      </c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</row>
    <row r="1500" spans="1:22">
      <c r="A1500" s="4"/>
      <c r="B1500" s="4"/>
      <c r="C1500" s="18"/>
      <c r="D1500" s="8"/>
      <c r="E1500" s="8"/>
      <c r="F1500" s="4"/>
      <c r="G1500" s="9"/>
      <c r="H1500" s="18"/>
      <c r="I1500" s="18"/>
      <c r="J1500" s="23" t="str">
        <f>IF(OR(ISBLANK(H1500),ISBLANK((I1500))),"",NETWORKDAYS(H1500,I1500,Setup!$A$2:$A$30))</f>
        <v/>
      </c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</row>
    <row r="1501" spans="1:22">
      <c r="A1501" s="4"/>
      <c r="B1501" s="4"/>
      <c r="C1501" s="18"/>
      <c r="D1501" s="8"/>
      <c r="E1501" s="8"/>
      <c r="F1501" s="4"/>
      <c r="G1501" s="9"/>
      <c r="H1501" s="18"/>
      <c r="I1501" s="18"/>
      <c r="J1501" s="23" t="str">
        <f>IF(OR(ISBLANK(H1501),ISBLANK((I1501))),"",NETWORKDAYS(H1501,I1501,Setup!$A$2:$A$30))</f>
        <v/>
      </c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</row>
    <row r="1502" spans="1:22">
      <c r="A1502" s="4"/>
      <c r="B1502" s="4"/>
      <c r="C1502" s="18"/>
      <c r="D1502" s="8"/>
      <c r="E1502" s="8"/>
      <c r="F1502" s="4"/>
      <c r="G1502" s="9"/>
      <c r="H1502" s="18"/>
      <c r="I1502" s="18"/>
      <c r="J1502" s="23" t="str">
        <f>IF(OR(ISBLANK(H1502),ISBLANK((I1502))),"",NETWORKDAYS(H1502,I1502,Setup!$A$2:$A$30))</f>
        <v/>
      </c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</row>
    <row r="1503" spans="1:22">
      <c r="A1503" s="4"/>
      <c r="B1503" s="4"/>
      <c r="C1503" s="18"/>
      <c r="D1503" s="8"/>
      <c r="E1503" s="8"/>
      <c r="F1503" s="4"/>
      <c r="G1503" s="9"/>
      <c r="H1503" s="18"/>
      <c r="I1503" s="18"/>
      <c r="J1503" s="23" t="str">
        <f>IF(OR(ISBLANK(H1503),ISBLANK((I1503))),"",NETWORKDAYS(H1503,I1503,Setup!$A$2:$A$30))</f>
        <v/>
      </c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</row>
    <row r="1504" spans="1:22">
      <c r="A1504" s="4"/>
      <c r="B1504" s="4"/>
      <c r="C1504" s="18"/>
      <c r="D1504" s="8"/>
      <c r="E1504" s="8"/>
      <c r="F1504" s="4"/>
      <c r="G1504" s="9"/>
      <c r="H1504" s="18"/>
      <c r="I1504" s="18"/>
      <c r="J1504" s="23" t="str">
        <f>IF(OR(ISBLANK(H1504),ISBLANK((I1504))),"",NETWORKDAYS(H1504,I1504,Setup!$A$2:$A$30))</f>
        <v/>
      </c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</row>
    <row r="1505" spans="1:22">
      <c r="A1505" s="4"/>
      <c r="B1505" s="4"/>
      <c r="C1505" s="18"/>
      <c r="D1505" s="8"/>
      <c r="E1505" s="8"/>
      <c r="F1505" s="4"/>
      <c r="G1505" s="9"/>
      <c r="H1505" s="18"/>
      <c r="I1505" s="18"/>
      <c r="J1505" s="23" t="str">
        <f>IF(OR(ISBLANK(H1505),ISBLANK((I1505))),"",NETWORKDAYS(H1505,I1505,Setup!$A$2:$A$30))</f>
        <v/>
      </c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</row>
    <row r="1506" spans="1:22">
      <c r="A1506" s="4"/>
      <c r="B1506" s="4"/>
      <c r="C1506" s="18"/>
      <c r="D1506" s="8"/>
      <c r="E1506" s="8"/>
      <c r="F1506" s="4"/>
      <c r="G1506" s="9"/>
      <c r="H1506" s="18"/>
      <c r="I1506" s="18"/>
      <c r="J1506" s="23" t="str">
        <f>IF(OR(ISBLANK(H1506),ISBLANK((I1506))),"",NETWORKDAYS(H1506,I1506,Setup!$A$2:$A$30))</f>
        <v/>
      </c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</row>
    <row r="1507" spans="1:22">
      <c r="A1507" s="4"/>
      <c r="B1507" s="4"/>
      <c r="C1507" s="18"/>
      <c r="D1507" s="8"/>
      <c r="E1507" s="8"/>
      <c r="F1507" s="4"/>
      <c r="G1507" s="9"/>
      <c r="H1507" s="18"/>
      <c r="I1507" s="18"/>
      <c r="J1507" s="23" t="str">
        <f>IF(OR(ISBLANK(H1507),ISBLANK((I1507))),"",NETWORKDAYS(H1507,I1507,Setup!$A$2:$A$30))</f>
        <v/>
      </c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</row>
    <row r="1508" spans="1:22">
      <c r="A1508" s="4"/>
      <c r="B1508" s="4"/>
      <c r="C1508" s="18"/>
      <c r="D1508" s="8"/>
      <c r="E1508" s="8"/>
      <c r="F1508" s="4"/>
      <c r="G1508" s="9"/>
      <c r="H1508" s="18"/>
      <c r="I1508" s="18"/>
      <c r="J1508" s="23" t="str">
        <f>IF(OR(ISBLANK(H1508),ISBLANK((I1508))),"",NETWORKDAYS(H1508,I1508,Setup!$A$2:$A$30))</f>
        <v/>
      </c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</row>
    <row r="1509" spans="1:22">
      <c r="A1509" s="4"/>
      <c r="B1509" s="4"/>
      <c r="C1509" s="18"/>
      <c r="D1509" s="8"/>
      <c r="E1509" s="8"/>
      <c r="F1509" s="4"/>
      <c r="G1509" s="9"/>
      <c r="H1509" s="18"/>
      <c r="I1509" s="18"/>
      <c r="J1509" s="23" t="str">
        <f>IF(OR(ISBLANK(H1509),ISBLANK((I1509))),"",NETWORKDAYS(H1509,I1509,Setup!$A$2:$A$30))</f>
        <v/>
      </c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</row>
    <row r="1510" spans="1:22">
      <c r="A1510" s="4"/>
      <c r="B1510" s="4"/>
      <c r="C1510" s="18"/>
      <c r="D1510" s="8"/>
      <c r="E1510" s="8"/>
      <c r="F1510" s="4"/>
      <c r="G1510" s="9"/>
      <c r="H1510" s="18"/>
      <c r="I1510" s="18"/>
      <c r="J1510" s="23" t="str">
        <f>IF(OR(ISBLANK(H1510),ISBLANK((I1510))),"",NETWORKDAYS(H1510,I1510,Setup!$A$2:$A$30))</f>
        <v/>
      </c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</row>
    <row r="1511" spans="1:22">
      <c r="A1511" s="4"/>
      <c r="B1511" s="4"/>
      <c r="C1511" s="18"/>
      <c r="D1511" s="8"/>
      <c r="E1511" s="8"/>
      <c r="F1511" s="4"/>
      <c r="G1511" s="9"/>
      <c r="H1511" s="18"/>
      <c r="I1511" s="18"/>
      <c r="J1511" s="23" t="str">
        <f>IF(OR(ISBLANK(H1511),ISBLANK((I1511))),"",NETWORKDAYS(H1511,I1511,Setup!$A$2:$A$30))</f>
        <v/>
      </c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</row>
    <row r="1512" spans="1:22">
      <c r="A1512" s="4"/>
      <c r="B1512" s="4"/>
      <c r="C1512" s="18"/>
      <c r="D1512" s="8"/>
      <c r="E1512" s="8"/>
      <c r="F1512" s="4"/>
      <c r="G1512" s="9"/>
      <c r="H1512" s="18"/>
      <c r="I1512" s="18"/>
      <c r="J1512" s="23" t="str">
        <f>IF(OR(ISBLANK(H1512),ISBLANK((I1512))),"",NETWORKDAYS(H1512,I1512,Setup!$A$2:$A$30))</f>
        <v/>
      </c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</row>
    <row r="1513" spans="1:22">
      <c r="A1513" s="4"/>
      <c r="B1513" s="4"/>
      <c r="C1513" s="18"/>
      <c r="D1513" s="8"/>
      <c r="E1513" s="8"/>
      <c r="F1513" s="4"/>
      <c r="G1513" s="9"/>
      <c r="H1513" s="18"/>
      <c r="I1513" s="18"/>
      <c r="J1513" s="23" t="str">
        <f>IF(OR(ISBLANK(H1513),ISBLANK((I1513))),"",NETWORKDAYS(H1513,I1513,Setup!$A$2:$A$30))</f>
        <v/>
      </c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</row>
    <row r="1514" spans="1:22">
      <c r="A1514" s="4"/>
      <c r="B1514" s="4"/>
      <c r="C1514" s="18"/>
      <c r="D1514" s="8"/>
      <c r="E1514" s="8"/>
      <c r="F1514" s="4"/>
      <c r="G1514" s="9"/>
      <c r="H1514" s="18"/>
      <c r="I1514" s="18"/>
      <c r="J1514" s="23" t="str">
        <f>IF(OR(ISBLANK(H1514),ISBLANK((I1514))),"",NETWORKDAYS(H1514,I1514,Setup!$A$2:$A$30))</f>
        <v/>
      </c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</row>
    <row r="1515" spans="1:22">
      <c r="A1515" s="4"/>
      <c r="B1515" s="4"/>
      <c r="C1515" s="18"/>
      <c r="D1515" s="8"/>
      <c r="E1515" s="8"/>
      <c r="F1515" s="4"/>
      <c r="G1515" s="9"/>
      <c r="H1515" s="18"/>
      <c r="I1515" s="18"/>
      <c r="J1515" s="23" t="str">
        <f>IF(OR(ISBLANK(H1515),ISBLANK((I1515))),"",NETWORKDAYS(H1515,I1515,Setup!$A$2:$A$30))</f>
        <v/>
      </c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</row>
    <row r="1516" spans="1:22">
      <c r="A1516" s="4"/>
      <c r="B1516" s="4"/>
      <c r="C1516" s="18"/>
      <c r="D1516" s="8"/>
      <c r="E1516" s="8"/>
      <c r="F1516" s="4"/>
      <c r="G1516" s="9"/>
      <c r="H1516" s="18"/>
      <c r="I1516" s="18"/>
      <c r="J1516" s="23" t="str">
        <f>IF(OR(ISBLANK(H1516),ISBLANK((I1516))),"",NETWORKDAYS(H1516,I1516,Setup!$A$2:$A$30))</f>
        <v/>
      </c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</row>
    <row r="1517" spans="1:22">
      <c r="A1517" s="4"/>
      <c r="B1517" s="4"/>
      <c r="C1517" s="18"/>
      <c r="D1517" s="8"/>
      <c r="E1517" s="8"/>
      <c r="F1517" s="4"/>
      <c r="G1517" s="9"/>
      <c r="H1517" s="18"/>
      <c r="I1517" s="18"/>
      <c r="J1517" s="23" t="str">
        <f>IF(OR(ISBLANK(H1517),ISBLANK((I1517))),"",NETWORKDAYS(H1517,I1517,Setup!$A$2:$A$30))</f>
        <v/>
      </c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</row>
    <row r="1518" spans="1:22">
      <c r="A1518" s="4"/>
      <c r="B1518" s="4"/>
      <c r="C1518" s="18"/>
      <c r="D1518" s="8"/>
      <c r="E1518" s="8"/>
      <c r="F1518" s="4"/>
      <c r="G1518" s="9"/>
      <c r="H1518" s="18"/>
      <c r="I1518" s="18"/>
      <c r="J1518" s="23" t="str">
        <f>IF(OR(ISBLANK(H1518),ISBLANK((I1518))),"",NETWORKDAYS(H1518,I1518,Setup!$A$2:$A$30))</f>
        <v/>
      </c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</row>
    <row r="1519" spans="1:22">
      <c r="A1519" s="4"/>
      <c r="B1519" s="4"/>
      <c r="C1519" s="18"/>
      <c r="D1519" s="8"/>
      <c r="E1519" s="8"/>
      <c r="F1519" s="4"/>
      <c r="G1519" s="9"/>
      <c r="H1519" s="18"/>
      <c r="I1519" s="18"/>
      <c r="J1519" s="23" t="str">
        <f>IF(OR(ISBLANK(H1519),ISBLANK((I1519))),"",NETWORKDAYS(H1519,I1519,Setup!$A$2:$A$30))</f>
        <v/>
      </c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</row>
    <row r="1520" spans="1:22">
      <c r="A1520" s="4"/>
      <c r="B1520" s="4"/>
      <c r="C1520" s="18"/>
      <c r="D1520" s="8"/>
      <c r="E1520" s="8"/>
      <c r="F1520" s="4"/>
      <c r="G1520" s="9"/>
      <c r="H1520" s="18"/>
      <c r="I1520" s="18"/>
      <c r="J1520" s="23" t="str">
        <f>IF(OR(ISBLANK(H1520),ISBLANK((I1520))),"",NETWORKDAYS(H1520,I1520,Setup!$A$2:$A$30))</f>
        <v/>
      </c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</row>
    <row r="1521" spans="1:22">
      <c r="A1521" s="4"/>
      <c r="B1521" s="4"/>
      <c r="C1521" s="18"/>
      <c r="D1521" s="8"/>
      <c r="E1521" s="8"/>
      <c r="F1521" s="4"/>
      <c r="G1521" s="9"/>
      <c r="H1521" s="18"/>
      <c r="I1521" s="18"/>
      <c r="J1521" s="23" t="str">
        <f>IF(OR(ISBLANK(H1521),ISBLANK((I1521))),"",NETWORKDAYS(H1521,I1521,Setup!$A$2:$A$30))</f>
        <v/>
      </c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</row>
    <row r="1522" spans="1:22">
      <c r="A1522" s="4"/>
      <c r="B1522" s="4"/>
      <c r="C1522" s="18"/>
      <c r="D1522" s="8"/>
      <c r="E1522" s="8"/>
      <c r="F1522" s="4"/>
      <c r="G1522" s="9"/>
      <c r="H1522" s="18"/>
      <c r="I1522" s="18"/>
      <c r="J1522" s="23" t="str">
        <f>IF(OR(ISBLANK(H1522),ISBLANK((I1522))),"",NETWORKDAYS(H1522,I1522,Setup!$A$2:$A$30))</f>
        <v/>
      </c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</row>
    <row r="1523" spans="1:22">
      <c r="A1523" s="4"/>
      <c r="B1523" s="4"/>
      <c r="C1523" s="18"/>
      <c r="D1523" s="8"/>
      <c r="E1523" s="8"/>
      <c r="F1523" s="4"/>
      <c r="G1523" s="9"/>
      <c r="H1523" s="18"/>
      <c r="I1523" s="18"/>
      <c r="J1523" s="23" t="str">
        <f>IF(OR(ISBLANK(H1523),ISBLANK((I1523))),"",NETWORKDAYS(H1523,I1523,Setup!$A$2:$A$30))</f>
        <v/>
      </c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</row>
    <row r="1524" spans="1:22">
      <c r="A1524" s="4"/>
      <c r="B1524" s="4"/>
      <c r="C1524" s="18"/>
      <c r="D1524" s="8"/>
      <c r="E1524" s="8"/>
      <c r="F1524" s="4"/>
      <c r="G1524" s="9"/>
      <c r="H1524" s="18"/>
      <c r="I1524" s="18"/>
      <c r="J1524" s="23" t="str">
        <f>IF(OR(ISBLANK(H1524),ISBLANK((I1524))),"",NETWORKDAYS(H1524,I1524,Setup!$A$2:$A$30))</f>
        <v/>
      </c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</row>
    <row r="1525" spans="1:22">
      <c r="A1525" s="4"/>
      <c r="B1525" s="4"/>
      <c r="C1525" s="18"/>
      <c r="D1525" s="8"/>
      <c r="E1525" s="8"/>
      <c r="F1525" s="4"/>
      <c r="G1525" s="9"/>
      <c r="H1525" s="18"/>
      <c r="I1525" s="18"/>
      <c r="J1525" s="23" t="str">
        <f>IF(OR(ISBLANK(H1525),ISBLANK((I1525))),"",NETWORKDAYS(H1525,I1525,Setup!$A$2:$A$30))</f>
        <v/>
      </c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</row>
    <row r="1526" spans="1:22">
      <c r="A1526" s="4"/>
      <c r="B1526" s="4"/>
      <c r="C1526" s="18"/>
      <c r="D1526" s="8"/>
      <c r="E1526" s="8"/>
      <c r="F1526" s="4"/>
      <c r="G1526" s="9"/>
      <c r="H1526" s="18"/>
      <c r="I1526" s="18"/>
      <c r="J1526" s="23" t="str">
        <f>IF(OR(ISBLANK(H1526),ISBLANK((I1526))),"",NETWORKDAYS(H1526,I1526,Setup!$A$2:$A$30))</f>
        <v/>
      </c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</row>
    <row r="1527" spans="1:22">
      <c r="A1527" s="4"/>
      <c r="B1527" s="4"/>
      <c r="C1527" s="18"/>
      <c r="D1527" s="8"/>
      <c r="E1527" s="8"/>
      <c r="F1527" s="4"/>
      <c r="G1527" s="9"/>
      <c r="H1527" s="18"/>
      <c r="I1527" s="18"/>
      <c r="J1527" s="23" t="str">
        <f>IF(OR(ISBLANK(H1527),ISBLANK((I1527))),"",NETWORKDAYS(H1527,I1527,Setup!$A$2:$A$30))</f>
        <v/>
      </c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</row>
    <row r="1528" spans="1:22">
      <c r="A1528" s="4"/>
      <c r="B1528" s="4"/>
      <c r="C1528" s="18"/>
      <c r="D1528" s="8"/>
      <c r="E1528" s="8"/>
      <c r="F1528" s="4"/>
      <c r="G1528" s="9"/>
      <c r="H1528" s="18"/>
      <c r="I1528" s="18"/>
      <c r="J1528" s="23" t="str">
        <f>IF(OR(ISBLANK(H1528),ISBLANK((I1528))),"",NETWORKDAYS(H1528,I1528,Setup!$A$2:$A$30))</f>
        <v/>
      </c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</row>
    <row r="1529" spans="1:22">
      <c r="A1529" s="4"/>
      <c r="B1529" s="4"/>
      <c r="C1529" s="18"/>
      <c r="D1529" s="8"/>
      <c r="E1529" s="8"/>
      <c r="F1529" s="4"/>
      <c r="G1529" s="9"/>
      <c r="H1529" s="18"/>
      <c r="I1529" s="18"/>
      <c r="J1529" s="23" t="str">
        <f>IF(OR(ISBLANK(H1529),ISBLANK((I1529))),"",NETWORKDAYS(H1529,I1529,Setup!$A$2:$A$30))</f>
        <v/>
      </c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</row>
    <row r="1530" spans="1:22">
      <c r="A1530" s="4"/>
      <c r="B1530" s="4"/>
      <c r="C1530" s="18"/>
      <c r="D1530" s="8"/>
      <c r="E1530" s="8"/>
      <c r="F1530" s="4"/>
      <c r="G1530" s="9"/>
      <c r="H1530" s="18"/>
      <c r="I1530" s="18"/>
      <c r="J1530" s="23" t="str">
        <f>IF(OR(ISBLANK(H1530),ISBLANK((I1530))),"",NETWORKDAYS(H1530,I1530,Setup!$A$2:$A$30))</f>
        <v/>
      </c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</row>
    <row r="1531" spans="1:22">
      <c r="A1531" s="4"/>
      <c r="B1531" s="4"/>
      <c r="C1531" s="18"/>
      <c r="D1531" s="8"/>
      <c r="E1531" s="8"/>
      <c r="F1531" s="4"/>
      <c r="G1531" s="9"/>
      <c r="H1531" s="18"/>
      <c r="I1531" s="18"/>
      <c r="J1531" s="23" t="str">
        <f>IF(OR(ISBLANK(H1531),ISBLANK((I1531))),"",NETWORKDAYS(H1531,I1531,Setup!$A$2:$A$30))</f>
        <v/>
      </c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</row>
    <row r="1532" spans="1:22">
      <c r="A1532" s="4"/>
      <c r="B1532" s="4"/>
      <c r="C1532" s="18"/>
      <c r="D1532" s="8"/>
      <c r="E1532" s="8"/>
      <c r="F1532" s="4"/>
      <c r="G1532" s="9"/>
      <c r="H1532" s="18"/>
      <c r="I1532" s="18"/>
      <c r="J1532" s="23" t="str">
        <f>IF(OR(ISBLANK(H1532),ISBLANK((I1532))),"",NETWORKDAYS(H1532,I1532,Setup!$A$2:$A$30))</f>
        <v/>
      </c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</row>
    <row r="1533" spans="1:22">
      <c r="A1533" s="4"/>
      <c r="B1533" s="4"/>
      <c r="C1533" s="18"/>
      <c r="D1533" s="8"/>
      <c r="E1533" s="8"/>
      <c r="F1533" s="4"/>
      <c r="G1533" s="9"/>
      <c r="H1533" s="18"/>
      <c r="I1533" s="18"/>
      <c r="J1533" s="23" t="str">
        <f>IF(OR(ISBLANK(H1533),ISBLANK((I1533))),"",NETWORKDAYS(H1533,I1533,Setup!$A$2:$A$30))</f>
        <v/>
      </c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</row>
    <row r="1534" spans="1:22">
      <c r="A1534" s="4"/>
      <c r="B1534" s="4"/>
      <c r="C1534" s="18"/>
      <c r="D1534" s="8"/>
      <c r="E1534" s="8"/>
      <c r="F1534" s="4"/>
      <c r="G1534" s="9"/>
      <c r="H1534" s="18"/>
      <c r="I1534" s="18"/>
      <c r="J1534" s="23" t="str">
        <f>IF(OR(ISBLANK(H1534),ISBLANK((I1534))),"",NETWORKDAYS(H1534,I1534,Setup!$A$2:$A$30))</f>
        <v/>
      </c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</row>
    <row r="1535" spans="1:22">
      <c r="A1535" s="4"/>
      <c r="B1535" s="4"/>
      <c r="C1535" s="18"/>
      <c r="D1535" s="8"/>
      <c r="E1535" s="8"/>
      <c r="F1535" s="4"/>
      <c r="G1535" s="9"/>
      <c r="H1535" s="18"/>
      <c r="I1535" s="18"/>
      <c r="J1535" s="23" t="str">
        <f>IF(OR(ISBLANK(H1535),ISBLANK((I1535))),"",NETWORKDAYS(H1535,I1535,Setup!$A$2:$A$30))</f>
        <v/>
      </c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</row>
    <row r="1536" spans="1:22">
      <c r="A1536" s="4"/>
      <c r="B1536" s="4"/>
      <c r="C1536" s="18"/>
      <c r="D1536" s="8"/>
      <c r="E1536" s="8"/>
      <c r="F1536" s="4"/>
      <c r="G1536" s="9"/>
      <c r="H1536" s="18"/>
      <c r="I1536" s="18"/>
      <c r="J1536" s="23" t="str">
        <f>IF(OR(ISBLANK(H1536),ISBLANK((I1536))),"",NETWORKDAYS(H1536,I1536,Setup!$A$2:$A$30))</f>
        <v/>
      </c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</row>
    <row r="1537" spans="1:22">
      <c r="A1537" s="4"/>
      <c r="B1537" s="4"/>
      <c r="C1537" s="18"/>
      <c r="D1537" s="8"/>
      <c r="E1537" s="8"/>
      <c r="F1537" s="4"/>
      <c r="G1537" s="9"/>
      <c r="H1537" s="18"/>
      <c r="I1537" s="18"/>
      <c r="J1537" s="23" t="str">
        <f>IF(OR(ISBLANK(H1537),ISBLANK((I1537))),"",NETWORKDAYS(H1537,I1537,Setup!$A$2:$A$30))</f>
        <v/>
      </c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</row>
    <row r="1538" spans="1:22">
      <c r="A1538" s="4"/>
      <c r="B1538" s="4"/>
      <c r="C1538" s="18"/>
      <c r="D1538" s="8"/>
      <c r="E1538" s="8"/>
      <c r="F1538" s="4"/>
      <c r="G1538" s="9"/>
      <c r="H1538" s="18"/>
      <c r="I1538" s="18"/>
      <c r="J1538" s="23" t="str">
        <f>IF(OR(ISBLANK(H1538),ISBLANK((I1538))),"",NETWORKDAYS(H1538,I1538,Setup!$A$2:$A$30))</f>
        <v/>
      </c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</row>
    <row r="1539" spans="1:22">
      <c r="A1539" s="4"/>
      <c r="B1539" s="4"/>
      <c r="C1539" s="18"/>
      <c r="D1539" s="8"/>
      <c r="E1539" s="8"/>
      <c r="F1539" s="4"/>
      <c r="G1539" s="9"/>
      <c r="H1539" s="18"/>
      <c r="I1539" s="18"/>
      <c r="J1539" s="23" t="str">
        <f>IF(OR(ISBLANK(H1539),ISBLANK((I1539))),"",NETWORKDAYS(H1539,I1539,Setup!$A$2:$A$30))</f>
        <v/>
      </c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</row>
    <row r="1540" spans="1:22">
      <c r="A1540" s="4"/>
      <c r="B1540" s="4"/>
      <c r="C1540" s="18"/>
      <c r="D1540" s="8"/>
      <c r="E1540" s="8"/>
      <c r="F1540" s="4"/>
      <c r="G1540" s="9"/>
      <c r="H1540" s="18"/>
      <c r="I1540" s="18"/>
      <c r="J1540" s="23" t="str">
        <f>IF(OR(ISBLANK(H1540),ISBLANK((I1540))),"",NETWORKDAYS(H1540,I1540,Setup!$A$2:$A$30))</f>
        <v/>
      </c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</row>
    <row r="1541" spans="1:22">
      <c r="A1541" s="4"/>
      <c r="B1541" s="4"/>
      <c r="C1541" s="18"/>
      <c r="D1541" s="8"/>
      <c r="E1541" s="8"/>
      <c r="F1541" s="4"/>
      <c r="G1541" s="9"/>
      <c r="H1541" s="18"/>
      <c r="I1541" s="18"/>
      <c r="J1541" s="23" t="str">
        <f>IF(OR(ISBLANK(H1541),ISBLANK((I1541))),"",NETWORKDAYS(H1541,I1541,Setup!$A$2:$A$30))</f>
        <v/>
      </c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</row>
    <row r="1542" spans="1:22">
      <c r="A1542" s="4"/>
      <c r="B1542" s="4"/>
      <c r="C1542" s="18"/>
      <c r="D1542" s="8"/>
      <c r="E1542" s="8"/>
      <c r="F1542" s="4"/>
      <c r="G1542" s="9"/>
      <c r="H1542" s="18"/>
      <c r="I1542" s="18"/>
      <c r="J1542" s="23" t="str">
        <f>IF(OR(ISBLANK(H1542),ISBLANK((I1542))),"",NETWORKDAYS(H1542,I1542,Setup!$A$2:$A$30))</f>
        <v/>
      </c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</row>
    <row r="1543" spans="1:22">
      <c r="A1543" s="4"/>
      <c r="B1543" s="4"/>
      <c r="C1543" s="18"/>
      <c r="D1543" s="8"/>
      <c r="E1543" s="8"/>
      <c r="F1543" s="4"/>
      <c r="G1543" s="9"/>
      <c r="H1543" s="18"/>
      <c r="I1543" s="18"/>
      <c r="J1543" s="23" t="str">
        <f>IF(OR(ISBLANK(H1543),ISBLANK((I1543))),"",NETWORKDAYS(H1543,I1543,Setup!$A$2:$A$30))</f>
        <v/>
      </c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</row>
    <row r="1544" spans="1:22">
      <c r="A1544" s="4"/>
      <c r="B1544" s="4"/>
      <c r="C1544" s="18"/>
      <c r="D1544" s="8"/>
      <c r="E1544" s="8"/>
      <c r="F1544" s="4"/>
      <c r="G1544" s="9"/>
      <c r="H1544" s="18"/>
      <c r="I1544" s="18"/>
      <c r="J1544" s="23" t="str">
        <f>IF(OR(ISBLANK(H1544),ISBLANK((I1544))),"",NETWORKDAYS(H1544,I1544,Setup!$A$2:$A$30))</f>
        <v/>
      </c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</row>
    <row r="1545" spans="1:22">
      <c r="A1545" s="4"/>
      <c r="B1545" s="4"/>
      <c r="C1545" s="18"/>
      <c r="D1545" s="8"/>
      <c r="E1545" s="8"/>
      <c r="F1545" s="4"/>
      <c r="G1545" s="9"/>
      <c r="H1545" s="18"/>
      <c r="I1545" s="18"/>
      <c r="J1545" s="23" t="str">
        <f>IF(OR(ISBLANK(H1545),ISBLANK((I1545))),"",NETWORKDAYS(H1545,I1545,Setup!$A$2:$A$30))</f>
        <v/>
      </c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</row>
    <row r="1546" spans="1:22">
      <c r="A1546" s="4"/>
      <c r="B1546" s="4"/>
      <c r="C1546" s="18"/>
      <c r="D1546" s="8"/>
      <c r="E1546" s="8"/>
      <c r="F1546" s="4"/>
      <c r="G1546" s="9"/>
      <c r="H1546" s="18"/>
      <c r="I1546" s="18"/>
      <c r="J1546" s="23" t="str">
        <f>IF(OR(ISBLANK(H1546),ISBLANK((I1546))),"",NETWORKDAYS(H1546,I1546,Setup!$A$2:$A$30))</f>
        <v/>
      </c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</row>
    <row r="1547" spans="1:22">
      <c r="A1547" s="4"/>
      <c r="B1547" s="4"/>
      <c r="C1547" s="18"/>
      <c r="D1547" s="8"/>
      <c r="E1547" s="8"/>
      <c r="F1547" s="4"/>
      <c r="G1547" s="9"/>
      <c r="H1547" s="18"/>
      <c r="I1547" s="18"/>
      <c r="J1547" s="23" t="str">
        <f>IF(OR(ISBLANK(H1547),ISBLANK((I1547))),"",NETWORKDAYS(H1547,I1547,Setup!$A$2:$A$30))</f>
        <v/>
      </c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</row>
    <row r="1548" spans="1:22">
      <c r="A1548" s="4"/>
      <c r="B1548" s="4"/>
      <c r="C1548" s="18"/>
      <c r="D1548" s="8"/>
      <c r="E1548" s="8"/>
      <c r="F1548" s="4"/>
      <c r="G1548" s="9"/>
      <c r="H1548" s="18"/>
      <c r="I1548" s="18"/>
      <c r="J1548" s="23" t="str">
        <f>IF(OR(ISBLANK(H1548),ISBLANK((I1548))),"",NETWORKDAYS(H1548,I1548,Setup!$A$2:$A$30))</f>
        <v/>
      </c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</row>
    <row r="1549" spans="1:22">
      <c r="A1549" s="4"/>
      <c r="B1549" s="4"/>
      <c r="C1549" s="18"/>
      <c r="D1549" s="8"/>
      <c r="E1549" s="8"/>
      <c r="F1549" s="4"/>
      <c r="G1549" s="9"/>
      <c r="H1549" s="18"/>
      <c r="I1549" s="18"/>
      <c r="J1549" s="23" t="str">
        <f>IF(OR(ISBLANK(H1549),ISBLANK((I1549))),"",NETWORKDAYS(H1549,I1549,Setup!$A$2:$A$30))</f>
        <v/>
      </c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</row>
    <row r="1550" spans="1:22">
      <c r="A1550" s="4"/>
      <c r="B1550" s="4"/>
      <c r="C1550" s="18"/>
      <c r="D1550" s="8"/>
      <c r="E1550" s="8"/>
      <c r="F1550" s="4"/>
      <c r="G1550" s="9"/>
      <c r="H1550" s="18"/>
      <c r="I1550" s="18"/>
      <c r="J1550" s="23" t="str">
        <f>IF(OR(ISBLANK(H1550),ISBLANK((I1550))),"",NETWORKDAYS(H1550,I1550,Setup!$A$2:$A$30))</f>
        <v/>
      </c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</row>
    <row r="1551" spans="1:22">
      <c r="A1551" s="4"/>
      <c r="B1551" s="4"/>
      <c r="C1551" s="18"/>
      <c r="D1551" s="8"/>
      <c r="E1551" s="8"/>
      <c r="F1551" s="4"/>
      <c r="G1551" s="9"/>
      <c r="H1551" s="18"/>
      <c r="I1551" s="18"/>
      <c r="J1551" s="23" t="str">
        <f>IF(OR(ISBLANK(H1551),ISBLANK((I1551))),"",NETWORKDAYS(H1551,I1551,Setup!$A$2:$A$30))</f>
        <v/>
      </c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</row>
    <row r="1552" spans="1:22">
      <c r="A1552" s="4"/>
      <c r="B1552" s="4"/>
      <c r="C1552" s="18"/>
      <c r="D1552" s="8"/>
      <c r="E1552" s="8"/>
      <c r="F1552" s="4"/>
      <c r="G1552" s="9"/>
      <c r="H1552" s="18"/>
      <c r="I1552" s="18"/>
      <c r="J1552" s="23" t="str">
        <f>IF(OR(ISBLANK(H1552),ISBLANK((I1552))),"",NETWORKDAYS(H1552,I1552,Setup!$A$2:$A$30))</f>
        <v/>
      </c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</row>
    <row r="1553" spans="1:22">
      <c r="A1553" s="4"/>
      <c r="B1553" s="4"/>
      <c r="C1553" s="18"/>
      <c r="D1553" s="8"/>
      <c r="E1553" s="8"/>
      <c r="F1553" s="4"/>
      <c r="G1553" s="9"/>
      <c r="H1553" s="18"/>
      <c r="I1553" s="18"/>
      <c r="J1553" s="23" t="str">
        <f>IF(OR(ISBLANK(H1553),ISBLANK((I1553))),"",NETWORKDAYS(H1553,I1553,Setup!$A$2:$A$30))</f>
        <v/>
      </c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</row>
    <row r="1554" spans="1:22">
      <c r="A1554" s="4"/>
      <c r="B1554" s="4"/>
      <c r="C1554" s="18"/>
      <c r="D1554" s="8"/>
      <c r="E1554" s="8"/>
      <c r="F1554" s="4"/>
      <c r="G1554" s="9"/>
      <c r="H1554" s="18"/>
      <c r="I1554" s="18"/>
      <c r="J1554" s="23" t="str">
        <f>IF(OR(ISBLANK(H1554),ISBLANK((I1554))),"",NETWORKDAYS(H1554,I1554,Setup!$A$2:$A$30))</f>
        <v/>
      </c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</row>
    <row r="1555" spans="1:22">
      <c r="A1555" s="4"/>
      <c r="B1555" s="4"/>
      <c r="C1555" s="18"/>
      <c r="D1555" s="8"/>
      <c r="E1555" s="8"/>
      <c r="F1555" s="4"/>
      <c r="G1555" s="9"/>
      <c r="H1555" s="18"/>
      <c r="I1555" s="18"/>
      <c r="J1555" s="23" t="str">
        <f>IF(OR(ISBLANK(H1555),ISBLANK((I1555))),"",NETWORKDAYS(H1555,I1555,Setup!$A$2:$A$30))</f>
        <v/>
      </c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</row>
    <row r="1556" spans="1:22">
      <c r="A1556" s="4"/>
      <c r="B1556" s="4"/>
      <c r="C1556" s="18"/>
      <c r="D1556" s="8"/>
      <c r="E1556" s="8"/>
      <c r="F1556" s="4"/>
      <c r="G1556" s="9"/>
      <c r="H1556" s="18"/>
      <c r="I1556" s="18"/>
      <c r="J1556" s="23" t="str">
        <f>IF(OR(ISBLANK(H1556),ISBLANK((I1556))),"",NETWORKDAYS(H1556,I1556,Setup!$A$2:$A$30))</f>
        <v/>
      </c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</row>
    <row r="1557" spans="1:22">
      <c r="A1557" s="4"/>
      <c r="B1557" s="4"/>
      <c r="C1557" s="18"/>
      <c r="D1557" s="8"/>
      <c r="E1557" s="8"/>
      <c r="F1557" s="4"/>
      <c r="G1557" s="9"/>
      <c r="H1557" s="18"/>
      <c r="I1557" s="18"/>
      <c r="J1557" s="23" t="str">
        <f>IF(OR(ISBLANK(H1557),ISBLANK((I1557))),"",NETWORKDAYS(H1557,I1557,Setup!$A$2:$A$30))</f>
        <v/>
      </c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</row>
    <row r="1558" spans="1:22">
      <c r="A1558" s="4"/>
      <c r="B1558" s="4"/>
      <c r="C1558" s="18"/>
      <c r="D1558" s="8"/>
      <c r="E1558" s="8"/>
      <c r="F1558" s="4"/>
      <c r="G1558" s="9"/>
      <c r="H1558" s="18"/>
      <c r="I1558" s="18"/>
      <c r="J1558" s="23" t="str">
        <f>IF(OR(ISBLANK(H1558),ISBLANK((I1558))),"",NETWORKDAYS(H1558,I1558,Setup!$A$2:$A$30))</f>
        <v/>
      </c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</row>
    <row r="1559" spans="1:22">
      <c r="A1559" s="4"/>
      <c r="B1559" s="4"/>
      <c r="C1559" s="18"/>
      <c r="D1559" s="8"/>
      <c r="E1559" s="8"/>
      <c r="F1559" s="4"/>
      <c r="G1559" s="9"/>
      <c r="H1559" s="18"/>
      <c r="I1559" s="18"/>
      <c r="J1559" s="23" t="str">
        <f>IF(OR(ISBLANK(H1559),ISBLANK((I1559))),"",NETWORKDAYS(H1559,I1559,Setup!$A$2:$A$30))</f>
        <v/>
      </c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</row>
    <row r="1560" spans="1:22">
      <c r="A1560" s="4"/>
      <c r="B1560" s="4"/>
      <c r="C1560" s="18"/>
      <c r="D1560" s="8"/>
      <c r="E1560" s="8"/>
      <c r="F1560" s="4"/>
      <c r="G1560" s="9"/>
      <c r="H1560" s="18"/>
      <c r="I1560" s="18"/>
      <c r="J1560" s="23" t="str">
        <f>IF(OR(ISBLANK(H1560),ISBLANK((I1560))),"",NETWORKDAYS(H1560,I1560,Setup!$A$2:$A$30))</f>
        <v/>
      </c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</row>
    <row r="1561" spans="1:22">
      <c r="A1561" s="4"/>
      <c r="B1561" s="4"/>
      <c r="C1561" s="18"/>
      <c r="D1561" s="8"/>
      <c r="E1561" s="8"/>
      <c r="F1561" s="4"/>
      <c r="G1561" s="9"/>
      <c r="H1561" s="18"/>
      <c r="I1561" s="18"/>
      <c r="J1561" s="23" t="str">
        <f>IF(OR(ISBLANK(H1561),ISBLANK((I1561))),"",NETWORKDAYS(H1561,I1561,Setup!$A$2:$A$30))</f>
        <v/>
      </c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</row>
    <row r="1562" spans="1:22">
      <c r="A1562" s="4"/>
      <c r="B1562" s="4"/>
      <c r="C1562" s="18"/>
      <c r="D1562" s="8"/>
      <c r="E1562" s="8"/>
      <c r="F1562" s="4"/>
      <c r="G1562" s="9"/>
      <c r="H1562" s="18"/>
      <c r="I1562" s="18"/>
      <c r="J1562" s="23" t="str">
        <f>IF(OR(ISBLANK(H1562),ISBLANK((I1562))),"",NETWORKDAYS(H1562,I1562,Setup!$A$2:$A$30))</f>
        <v/>
      </c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</row>
    <row r="1563" spans="1:22">
      <c r="A1563" s="4"/>
      <c r="B1563" s="4"/>
      <c r="C1563" s="18"/>
      <c r="D1563" s="8"/>
      <c r="E1563" s="8"/>
      <c r="F1563" s="4"/>
      <c r="G1563" s="9"/>
      <c r="H1563" s="18"/>
      <c r="I1563" s="18"/>
      <c r="J1563" s="23" t="str">
        <f>IF(OR(ISBLANK(H1563),ISBLANK((I1563))),"",NETWORKDAYS(H1563,I1563,Setup!$A$2:$A$30))</f>
        <v/>
      </c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</row>
    <row r="1564" spans="1:22">
      <c r="A1564" s="4"/>
      <c r="B1564" s="4"/>
      <c r="C1564" s="18"/>
      <c r="D1564" s="8"/>
      <c r="E1564" s="8"/>
      <c r="F1564" s="4"/>
      <c r="G1564" s="9"/>
      <c r="H1564" s="18"/>
      <c r="I1564" s="18"/>
      <c r="J1564" s="23" t="str">
        <f>IF(OR(ISBLANK(H1564),ISBLANK((I1564))),"",NETWORKDAYS(H1564,I1564,Setup!$A$2:$A$30))</f>
        <v/>
      </c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</row>
    <row r="1565" spans="1:22">
      <c r="A1565" s="4"/>
      <c r="B1565" s="4"/>
      <c r="C1565" s="18"/>
      <c r="D1565" s="8"/>
      <c r="E1565" s="8"/>
      <c r="F1565" s="4"/>
      <c r="G1565" s="9"/>
      <c r="H1565" s="18"/>
      <c r="I1565" s="18"/>
      <c r="J1565" s="23" t="str">
        <f>IF(OR(ISBLANK(H1565),ISBLANK((I1565))),"",NETWORKDAYS(H1565,I1565,Setup!$A$2:$A$30))</f>
        <v/>
      </c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</row>
    <row r="1566" spans="1:22">
      <c r="A1566" s="4"/>
      <c r="B1566" s="4"/>
      <c r="C1566" s="18"/>
      <c r="D1566" s="8"/>
      <c r="E1566" s="8"/>
      <c r="F1566" s="4"/>
      <c r="G1566" s="9"/>
      <c r="H1566" s="18"/>
      <c r="I1566" s="18"/>
      <c r="J1566" s="23" t="str">
        <f>IF(OR(ISBLANK(H1566),ISBLANK((I1566))),"",NETWORKDAYS(H1566,I1566,Setup!$A$2:$A$30))</f>
        <v/>
      </c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</row>
    <row r="1567" spans="1:22">
      <c r="A1567" s="4"/>
      <c r="B1567" s="4"/>
      <c r="C1567" s="18"/>
      <c r="D1567" s="8"/>
      <c r="E1567" s="8"/>
      <c r="F1567" s="4"/>
      <c r="G1567" s="9"/>
      <c r="H1567" s="18"/>
      <c r="I1567" s="18"/>
      <c r="J1567" s="23" t="str">
        <f>IF(OR(ISBLANK(H1567),ISBLANK((I1567))),"",NETWORKDAYS(H1567,I1567,Setup!$A$2:$A$30))</f>
        <v/>
      </c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</row>
    <row r="1568" spans="1:22">
      <c r="A1568" s="4"/>
      <c r="B1568" s="4"/>
      <c r="C1568" s="18"/>
      <c r="D1568" s="8"/>
      <c r="E1568" s="8"/>
      <c r="F1568" s="4"/>
      <c r="G1568" s="9"/>
      <c r="H1568" s="18"/>
      <c r="I1568" s="18"/>
      <c r="J1568" s="23" t="str">
        <f>IF(OR(ISBLANK(H1568),ISBLANK((I1568))),"",NETWORKDAYS(H1568,I1568,Setup!$A$2:$A$30))</f>
        <v/>
      </c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</row>
    <row r="1569" spans="1:22">
      <c r="A1569" s="4"/>
      <c r="B1569" s="4"/>
      <c r="C1569" s="18"/>
      <c r="D1569" s="8"/>
      <c r="E1569" s="8"/>
      <c r="F1569" s="4"/>
      <c r="G1569" s="9"/>
      <c r="H1569" s="18"/>
      <c r="I1569" s="18"/>
      <c r="J1569" s="23" t="str">
        <f>IF(OR(ISBLANK(H1569),ISBLANK((I1569))),"",NETWORKDAYS(H1569,I1569,Setup!$A$2:$A$30))</f>
        <v/>
      </c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</row>
    <row r="1570" spans="1:22">
      <c r="A1570" s="4"/>
      <c r="B1570" s="4"/>
      <c r="C1570" s="18"/>
      <c r="D1570" s="8"/>
      <c r="E1570" s="8"/>
      <c r="F1570" s="4"/>
      <c r="G1570" s="9"/>
      <c r="H1570" s="18"/>
      <c r="I1570" s="18"/>
      <c r="J1570" s="23" t="str">
        <f>IF(OR(ISBLANK(H1570),ISBLANK((I1570))),"",NETWORKDAYS(H1570,I1570,Setup!$A$2:$A$30))</f>
        <v/>
      </c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</row>
    <row r="1571" spans="1:22">
      <c r="A1571" s="4"/>
      <c r="B1571" s="4"/>
      <c r="C1571" s="18"/>
      <c r="D1571" s="8"/>
      <c r="E1571" s="8"/>
      <c r="F1571" s="4"/>
      <c r="G1571" s="9"/>
      <c r="H1571" s="18"/>
      <c r="I1571" s="18"/>
      <c r="J1571" s="23" t="str">
        <f>IF(OR(ISBLANK(H1571),ISBLANK((I1571))),"",NETWORKDAYS(H1571,I1571,Setup!$A$2:$A$30))</f>
        <v/>
      </c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</row>
    <row r="1572" spans="1:22">
      <c r="A1572" s="4"/>
      <c r="B1572" s="4"/>
      <c r="C1572" s="18"/>
      <c r="D1572" s="8"/>
      <c r="E1572" s="8"/>
      <c r="F1572" s="4"/>
      <c r="G1572" s="9"/>
      <c r="H1572" s="18"/>
      <c r="I1572" s="18"/>
      <c r="J1572" s="23" t="str">
        <f>IF(OR(ISBLANK(H1572),ISBLANK((I1572))),"",NETWORKDAYS(H1572,I1572,Setup!$A$2:$A$30))</f>
        <v/>
      </c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</row>
    <row r="1573" spans="1:22">
      <c r="A1573" s="4"/>
      <c r="B1573" s="4"/>
      <c r="C1573" s="18"/>
      <c r="D1573" s="8"/>
      <c r="E1573" s="8"/>
      <c r="F1573" s="4"/>
      <c r="G1573" s="9"/>
      <c r="H1573" s="18"/>
      <c r="I1573" s="18"/>
      <c r="J1573" s="23" t="str">
        <f>IF(OR(ISBLANK(H1573),ISBLANK((I1573))),"",NETWORKDAYS(H1573,I1573,Setup!$A$2:$A$30))</f>
        <v/>
      </c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</row>
    <row r="1574" spans="1:22">
      <c r="A1574" s="4"/>
      <c r="B1574" s="4"/>
      <c r="C1574" s="18"/>
      <c r="D1574" s="8"/>
      <c r="E1574" s="8"/>
      <c r="F1574" s="4"/>
      <c r="G1574" s="9"/>
      <c r="H1574" s="18"/>
      <c r="I1574" s="18"/>
      <c r="J1574" s="23" t="str">
        <f>IF(OR(ISBLANK(H1574),ISBLANK((I1574))),"",NETWORKDAYS(H1574,I1574,Setup!$A$2:$A$30))</f>
        <v/>
      </c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</row>
    <row r="1575" spans="1:22">
      <c r="A1575" s="4"/>
      <c r="B1575" s="4"/>
      <c r="C1575" s="18"/>
      <c r="D1575" s="8"/>
      <c r="E1575" s="8"/>
      <c r="F1575" s="4"/>
      <c r="G1575" s="9"/>
      <c r="H1575" s="18"/>
      <c r="I1575" s="18"/>
      <c r="J1575" s="23" t="str">
        <f>IF(OR(ISBLANK(H1575),ISBLANK((I1575))),"",NETWORKDAYS(H1575,I1575,Setup!$A$2:$A$30))</f>
        <v/>
      </c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</row>
    <row r="1576" spans="1:22">
      <c r="A1576" s="4"/>
      <c r="B1576" s="4"/>
      <c r="C1576" s="18"/>
      <c r="D1576" s="8"/>
      <c r="E1576" s="8"/>
      <c r="F1576" s="4"/>
      <c r="G1576" s="9"/>
      <c r="H1576" s="18"/>
      <c r="I1576" s="18"/>
      <c r="J1576" s="23" t="str">
        <f>IF(OR(ISBLANK(H1576),ISBLANK((I1576))),"",NETWORKDAYS(H1576,I1576,Setup!$A$2:$A$30))</f>
        <v/>
      </c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</row>
    <row r="1577" spans="1:22">
      <c r="A1577" s="4"/>
      <c r="B1577" s="4"/>
      <c r="C1577" s="18"/>
      <c r="D1577" s="8"/>
      <c r="E1577" s="8"/>
      <c r="F1577" s="4"/>
      <c r="G1577" s="9"/>
      <c r="H1577" s="18"/>
      <c r="I1577" s="18"/>
      <c r="J1577" s="23" t="str">
        <f>IF(OR(ISBLANK(H1577),ISBLANK((I1577))),"",NETWORKDAYS(H1577,I1577,Setup!$A$2:$A$30))</f>
        <v/>
      </c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</row>
    <row r="1578" spans="1:22">
      <c r="A1578" s="4"/>
      <c r="B1578" s="4"/>
      <c r="C1578" s="18"/>
      <c r="D1578" s="8"/>
      <c r="E1578" s="8"/>
      <c r="F1578" s="4"/>
      <c r="G1578" s="9"/>
      <c r="H1578" s="18"/>
      <c r="I1578" s="18"/>
      <c r="J1578" s="23" t="str">
        <f>IF(OR(ISBLANK(H1578),ISBLANK((I1578))),"",NETWORKDAYS(H1578,I1578,Setup!$A$2:$A$30))</f>
        <v/>
      </c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</row>
    <row r="1579" spans="1:22">
      <c r="A1579" s="4"/>
      <c r="B1579" s="4"/>
      <c r="C1579" s="18"/>
      <c r="D1579" s="8"/>
      <c r="E1579" s="8"/>
      <c r="F1579" s="4"/>
      <c r="G1579" s="9"/>
      <c r="H1579" s="18"/>
      <c r="I1579" s="18"/>
      <c r="J1579" s="23" t="str">
        <f>IF(OR(ISBLANK(H1579),ISBLANK((I1579))),"",NETWORKDAYS(H1579,I1579,Setup!$A$2:$A$30))</f>
        <v/>
      </c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</row>
    <row r="1580" spans="1:22">
      <c r="A1580" s="4"/>
      <c r="B1580" s="4"/>
      <c r="C1580" s="18"/>
      <c r="D1580" s="8"/>
      <c r="E1580" s="8"/>
      <c r="F1580" s="4"/>
      <c r="G1580" s="9"/>
      <c r="H1580" s="18"/>
      <c r="I1580" s="18"/>
      <c r="J1580" s="23" t="str">
        <f>IF(OR(ISBLANK(H1580),ISBLANK((I1580))),"",NETWORKDAYS(H1580,I1580,Setup!$A$2:$A$30))</f>
        <v/>
      </c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</row>
    <row r="1581" spans="1:22">
      <c r="A1581" s="4"/>
      <c r="B1581" s="4"/>
      <c r="C1581" s="18"/>
      <c r="D1581" s="8"/>
      <c r="E1581" s="8"/>
      <c r="F1581" s="4"/>
      <c r="G1581" s="9"/>
      <c r="H1581" s="18"/>
      <c r="I1581" s="18"/>
      <c r="J1581" s="23" t="str">
        <f>IF(OR(ISBLANK(H1581),ISBLANK((I1581))),"",NETWORKDAYS(H1581,I1581,Setup!$A$2:$A$30))</f>
        <v/>
      </c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</row>
    <row r="1582" spans="1:22">
      <c r="A1582" s="4"/>
      <c r="B1582" s="4"/>
      <c r="C1582" s="18"/>
      <c r="D1582" s="8"/>
      <c r="E1582" s="8"/>
      <c r="F1582" s="4"/>
      <c r="G1582" s="9"/>
      <c r="H1582" s="18"/>
      <c r="I1582" s="18"/>
      <c r="J1582" s="23" t="str">
        <f>IF(OR(ISBLANK(H1582),ISBLANK((I1582))),"",NETWORKDAYS(H1582,I1582,Setup!$A$2:$A$30))</f>
        <v/>
      </c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</row>
    <row r="1583" spans="1:22">
      <c r="A1583" s="4"/>
      <c r="B1583" s="4"/>
      <c r="C1583" s="18"/>
      <c r="D1583" s="8"/>
      <c r="E1583" s="8"/>
      <c r="F1583" s="4"/>
      <c r="G1583" s="9"/>
      <c r="H1583" s="18"/>
      <c r="I1583" s="18"/>
      <c r="J1583" s="23" t="str">
        <f>IF(OR(ISBLANK(H1583),ISBLANK((I1583))),"",NETWORKDAYS(H1583,I1583,Setup!$A$2:$A$30))</f>
        <v/>
      </c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</row>
    <row r="1584" spans="1:22">
      <c r="A1584" s="4"/>
      <c r="B1584" s="4"/>
      <c r="C1584" s="18"/>
      <c r="D1584" s="8"/>
      <c r="E1584" s="8"/>
      <c r="F1584" s="4"/>
      <c r="G1584" s="9"/>
      <c r="H1584" s="18"/>
      <c r="I1584" s="18"/>
      <c r="J1584" s="23" t="str">
        <f>IF(OR(ISBLANK(H1584),ISBLANK((I1584))),"",NETWORKDAYS(H1584,I1584,Setup!$A$2:$A$30))</f>
        <v/>
      </c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</row>
    <row r="1585" spans="1:22">
      <c r="A1585" s="4"/>
      <c r="B1585" s="4"/>
      <c r="C1585" s="18"/>
      <c r="D1585" s="8"/>
      <c r="E1585" s="8"/>
      <c r="F1585" s="4"/>
      <c r="G1585" s="9"/>
      <c r="H1585" s="18"/>
      <c r="I1585" s="18"/>
      <c r="J1585" s="23" t="str">
        <f>IF(OR(ISBLANK(H1585),ISBLANK((I1585))),"",NETWORKDAYS(H1585,I1585,Setup!$A$2:$A$30))</f>
        <v/>
      </c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</row>
    <row r="1586" spans="1:22">
      <c r="A1586" s="4"/>
      <c r="B1586" s="4"/>
      <c r="C1586" s="18"/>
      <c r="D1586" s="8"/>
      <c r="E1586" s="8"/>
      <c r="F1586" s="4"/>
      <c r="G1586" s="9"/>
      <c r="H1586" s="18"/>
      <c r="I1586" s="18"/>
      <c r="J1586" s="23" t="str">
        <f>IF(OR(ISBLANK(H1586),ISBLANK((I1586))),"",NETWORKDAYS(H1586,I1586,Setup!$A$2:$A$30))</f>
        <v/>
      </c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</row>
    <row r="1587" spans="1:22">
      <c r="A1587" s="4"/>
      <c r="B1587" s="4"/>
      <c r="C1587" s="18"/>
      <c r="D1587" s="8"/>
      <c r="E1587" s="8"/>
      <c r="F1587" s="4"/>
      <c r="G1587" s="9"/>
      <c r="H1587" s="18"/>
      <c r="I1587" s="18"/>
      <c r="J1587" s="23" t="str">
        <f>IF(OR(ISBLANK(H1587),ISBLANK((I1587))),"",NETWORKDAYS(H1587,I1587,Setup!$A$2:$A$30))</f>
        <v/>
      </c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</row>
    <row r="1588" spans="1:22">
      <c r="A1588" s="4"/>
      <c r="B1588" s="4"/>
      <c r="C1588" s="18"/>
      <c r="D1588" s="8"/>
      <c r="E1588" s="8"/>
      <c r="F1588" s="4"/>
      <c r="G1588" s="9"/>
      <c r="H1588" s="18"/>
      <c r="I1588" s="18"/>
      <c r="J1588" s="23" t="str">
        <f>IF(OR(ISBLANK(H1588),ISBLANK((I1588))),"",NETWORKDAYS(H1588,I1588,Setup!$A$2:$A$30))</f>
        <v/>
      </c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</row>
    <row r="1589" spans="1:22">
      <c r="A1589" s="4"/>
      <c r="B1589" s="4"/>
      <c r="C1589" s="18"/>
      <c r="D1589" s="8"/>
      <c r="E1589" s="8"/>
      <c r="F1589" s="4"/>
      <c r="G1589" s="9"/>
      <c r="H1589" s="18"/>
      <c r="I1589" s="18"/>
      <c r="J1589" s="23" t="str">
        <f>IF(OR(ISBLANK(H1589),ISBLANK((I1589))),"",NETWORKDAYS(H1589,I1589,Setup!$A$2:$A$30))</f>
        <v/>
      </c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</row>
    <row r="1590" spans="1:22">
      <c r="A1590" s="4"/>
      <c r="B1590" s="4"/>
      <c r="C1590" s="18"/>
      <c r="D1590" s="8"/>
      <c r="E1590" s="8"/>
      <c r="F1590" s="4"/>
      <c r="G1590" s="9"/>
      <c r="H1590" s="18"/>
      <c r="I1590" s="18"/>
      <c r="J1590" s="23" t="str">
        <f>IF(OR(ISBLANK(H1590),ISBLANK((I1590))),"",NETWORKDAYS(H1590,I1590,Setup!$A$2:$A$30))</f>
        <v/>
      </c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</row>
    <row r="1591" spans="1:22">
      <c r="A1591" s="4"/>
      <c r="B1591" s="4"/>
      <c r="C1591" s="18"/>
      <c r="D1591" s="8"/>
      <c r="E1591" s="8"/>
      <c r="F1591" s="4"/>
      <c r="G1591" s="9"/>
      <c r="H1591" s="18"/>
      <c r="I1591" s="18"/>
      <c r="J1591" s="23" t="str">
        <f>IF(OR(ISBLANK(H1591),ISBLANK((I1591))),"",NETWORKDAYS(H1591,I1591,Setup!$A$2:$A$30))</f>
        <v/>
      </c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</row>
    <row r="1592" spans="1:22">
      <c r="A1592" s="4"/>
      <c r="B1592" s="4"/>
      <c r="C1592" s="18"/>
      <c r="D1592" s="8"/>
      <c r="E1592" s="8"/>
      <c r="F1592" s="4"/>
      <c r="G1592" s="9"/>
      <c r="H1592" s="18"/>
      <c r="I1592" s="18"/>
      <c r="J1592" s="23" t="str">
        <f>IF(OR(ISBLANK(H1592),ISBLANK((I1592))),"",NETWORKDAYS(H1592,I1592,Setup!$A$2:$A$30))</f>
        <v/>
      </c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</row>
    <row r="1593" spans="1:22">
      <c r="A1593" s="4"/>
      <c r="B1593" s="4"/>
      <c r="C1593" s="18"/>
      <c r="D1593" s="8"/>
      <c r="E1593" s="8"/>
      <c r="F1593" s="4"/>
      <c r="G1593" s="9"/>
      <c r="H1593" s="18"/>
      <c r="I1593" s="18"/>
      <c r="J1593" s="23" t="str">
        <f>IF(OR(ISBLANK(H1593),ISBLANK((I1593))),"",NETWORKDAYS(H1593,I1593,Setup!$A$2:$A$30))</f>
        <v/>
      </c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</row>
    <row r="1594" spans="1:22">
      <c r="A1594" s="4"/>
      <c r="B1594" s="4"/>
      <c r="C1594" s="18"/>
      <c r="D1594" s="8"/>
      <c r="E1594" s="8"/>
      <c r="F1594" s="4"/>
      <c r="G1594" s="9"/>
      <c r="H1594" s="18"/>
      <c r="I1594" s="18"/>
      <c r="J1594" s="23" t="str">
        <f>IF(OR(ISBLANK(H1594),ISBLANK((I1594))),"",NETWORKDAYS(H1594,I1594,Setup!$A$2:$A$30))</f>
        <v/>
      </c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</row>
    <row r="1595" spans="1:22">
      <c r="A1595" s="4"/>
      <c r="B1595" s="4"/>
      <c r="C1595" s="18"/>
      <c r="D1595" s="8"/>
      <c r="E1595" s="8"/>
      <c r="F1595" s="4"/>
      <c r="G1595" s="9"/>
      <c r="H1595" s="18"/>
      <c r="I1595" s="18"/>
      <c r="J1595" s="23" t="str">
        <f>IF(OR(ISBLANK(H1595),ISBLANK((I1595))),"",NETWORKDAYS(H1595,I1595,Setup!$A$2:$A$30))</f>
        <v/>
      </c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</row>
    <row r="1596" spans="1:22">
      <c r="A1596" s="4"/>
      <c r="B1596" s="4"/>
      <c r="C1596" s="18"/>
      <c r="D1596" s="8"/>
      <c r="E1596" s="8"/>
      <c r="F1596" s="4"/>
      <c r="G1596" s="9"/>
      <c r="H1596" s="18"/>
      <c r="I1596" s="18"/>
      <c r="J1596" s="23" t="str">
        <f>IF(OR(ISBLANK(H1596),ISBLANK((I1596))),"",NETWORKDAYS(H1596,I1596,Setup!$A$2:$A$30))</f>
        <v/>
      </c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</row>
    <row r="1597" spans="1:22">
      <c r="A1597" s="4"/>
      <c r="B1597" s="4"/>
      <c r="C1597" s="18"/>
      <c r="D1597" s="8"/>
      <c r="E1597" s="8"/>
      <c r="F1597" s="4"/>
      <c r="G1597" s="9"/>
      <c r="H1597" s="18"/>
      <c r="I1597" s="18"/>
      <c r="J1597" s="23" t="str">
        <f>IF(OR(ISBLANK(H1597),ISBLANK((I1597))),"",NETWORKDAYS(H1597,I1597,Setup!$A$2:$A$30))</f>
        <v/>
      </c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</row>
    <row r="1598" spans="1:22">
      <c r="A1598" s="4"/>
      <c r="B1598" s="4"/>
      <c r="C1598" s="18"/>
      <c r="D1598" s="8"/>
      <c r="E1598" s="8"/>
      <c r="F1598" s="4"/>
      <c r="G1598" s="9"/>
      <c r="H1598" s="18"/>
      <c r="I1598" s="18"/>
      <c r="J1598" s="23" t="str">
        <f>IF(OR(ISBLANK(H1598),ISBLANK((I1598))),"",NETWORKDAYS(H1598,I1598,Setup!$A$2:$A$30))</f>
        <v/>
      </c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</row>
    <row r="1599" spans="1:22">
      <c r="A1599" s="4"/>
      <c r="B1599" s="4"/>
      <c r="C1599" s="18"/>
      <c r="D1599" s="8"/>
      <c r="E1599" s="8"/>
      <c r="F1599" s="4"/>
      <c r="G1599" s="9"/>
      <c r="H1599" s="18"/>
      <c r="I1599" s="18"/>
      <c r="J1599" s="23" t="str">
        <f>IF(OR(ISBLANK(H1599),ISBLANK((I1599))),"",NETWORKDAYS(H1599,I1599,Setup!$A$2:$A$30))</f>
        <v/>
      </c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</row>
    <row r="1600" spans="1:22">
      <c r="A1600" s="4"/>
      <c r="B1600" s="4"/>
      <c r="C1600" s="18"/>
      <c r="D1600" s="8"/>
      <c r="E1600" s="8"/>
      <c r="F1600" s="4"/>
      <c r="G1600" s="9"/>
      <c r="H1600" s="18"/>
      <c r="I1600" s="18"/>
      <c r="J1600" s="23" t="str">
        <f>IF(OR(ISBLANK(H1600),ISBLANK((I1600))),"",NETWORKDAYS(H1600,I1600,Setup!$A$2:$A$30))</f>
        <v/>
      </c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</row>
    <row r="1601" spans="1:22">
      <c r="A1601" s="4"/>
      <c r="B1601" s="4"/>
      <c r="C1601" s="18"/>
      <c r="D1601" s="8"/>
      <c r="E1601" s="8"/>
      <c r="F1601" s="4"/>
      <c r="G1601" s="9"/>
      <c r="H1601" s="18"/>
      <c r="I1601" s="18"/>
      <c r="J1601" s="23" t="str">
        <f>IF(OR(ISBLANK(H1601),ISBLANK((I1601))),"",NETWORKDAYS(H1601,I1601,Setup!$A$2:$A$30))</f>
        <v/>
      </c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</row>
    <row r="1602" spans="1:22">
      <c r="A1602" s="4"/>
      <c r="B1602" s="4"/>
      <c r="C1602" s="18"/>
      <c r="D1602" s="8"/>
      <c r="E1602" s="8"/>
      <c r="F1602" s="4"/>
      <c r="G1602" s="9"/>
      <c r="H1602" s="18"/>
      <c r="I1602" s="18"/>
      <c r="J1602" s="23" t="str">
        <f>IF(OR(ISBLANK(H1602),ISBLANK((I1602))),"",NETWORKDAYS(H1602,I1602,Setup!$A$2:$A$30))</f>
        <v/>
      </c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</row>
    <row r="1603" spans="1:22">
      <c r="A1603" s="4"/>
      <c r="B1603" s="4"/>
      <c r="C1603" s="18"/>
      <c r="D1603" s="8"/>
      <c r="E1603" s="8"/>
      <c r="F1603" s="4"/>
      <c r="G1603" s="9"/>
      <c r="H1603" s="18"/>
      <c r="I1603" s="18"/>
      <c r="J1603" s="23" t="str">
        <f>IF(OR(ISBLANK(H1603),ISBLANK((I1603))),"",NETWORKDAYS(H1603,I1603,Setup!$A$2:$A$30))</f>
        <v/>
      </c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</row>
    <row r="1604" spans="1:22">
      <c r="A1604" s="4"/>
      <c r="B1604" s="4"/>
      <c r="C1604" s="18"/>
      <c r="D1604" s="8"/>
      <c r="E1604" s="8"/>
      <c r="F1604" s="4"/>
      <c r="G1604" s="9"/>
      <c r="H1604" s="18"/>
      <c r="I1604" s="18"/>
      <c r="J1604" s="23" t="str">
        <f>IF(OR(ISBLANK(H1604),ISBLANK((I1604))),"",NETWORKDAYS(H1604,I1604,Setup!$A$2:$A$30))</f>
        <v/>
      </c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</row>
    <row r="1605" spans="1:22">
      <c r="A1605" s="4"/>
      <c r="B1605" s="4"/>
      <c r="C1605" s="18"/>
      <c r="D1605" s="8"/>
      <c r="E1605" s="8"/>
      <c r="F1605" s="4"/>
      <c r="G1605" s="9"/>
      <c r="H1605" s="18"/>
      <c r="I1605" s="18"/>
      <c r="J1605" s="23" t="str">
        <f>IF(OR(ISBLANK(H1605),ISBLANK((I1605))),"",NETWORKDAYS(H1605,I1605,Setup!$A$2:$A$30))</f>
        <v/>
      </c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</row>
    <row r="1606" spans="1:22">
      <c r="A1606" s="4"/>
      <c r="B1606" s="4"/>
      <c r="C1606" s="18"/>
      <c r="D1606" s="8"/>
      <c r="E1606" s="8"/>
      <c r="F1606" s="4"/>
      <c r="G1606" s="9"/>
      <c r="H1606" s="18"/>
      <c r="I1606" s="18"/>
      <c r="J1606" s="23" t="str">
        <f>IF(OR(ISBLANK(H1606),ISBLANK((I1606))),"",NETWORKDAYS(H1606,I1606,Setup!$A$2:$A$30))</f>
        <v/>
      </c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</row>
    <row r="1607" spans="1:22">
      <c r="A1607" s="4"/>
      <c r="B1607" s="4"/>
      <c r="C1607" s="18"/>
      <c r="D1607" s="8"/>
      <c r="E1607" s="8"/>
      <c r="F1607" s="4"/>
      <c r="G1607" s="9"/>
      <c r="H1607" s="18"/>
      <c r="I1607" s="18"/>
      <c r="J1607" s="23" t="str">
        <f>IF(OR(ISBLANK(H1607),ISBLANK((I1607))),"",NETWORKDAYS(H1607,I1607,Setup!$A$2:$A$30))</f>
        <v/>
      </c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</row>
    <row r="1608" spans="1:22">
      <c r="A1608" s="4"/>
      <c r="B1608" s="4"/>
      <c r="C1608" s="18"/>
      <c r="D1608" s="8"/>
      <c r="E1608" s="8"/>
      <c r="F1608" s="4"/>
      <c r="G1608" s="9"/>
      <c r="H1608" s="18"/>
      <c r="I1608" s="18"/>
      <c r="J1608" s="23" t="str">
        <f>IF(OR(ISBLANK(H1608),ISBLANK((I1608))),"",NETWORKDAYS(H1608,I1608,Setup!$A$2:$A$30))</f>
        <v/>
      </c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</row>
    <row r="1609" spans="1:22">
      <c r="A1609" s="4"/>
      <c r="B1609" s="4"/>
      <c r="C1609" s="18"/>
      <c r="D1609" s="8"/>
      <c r="E1609" s="8"/>
      <c r="F1609" s="4"/>
      <c r="G1609" s="9"/>
      <c r="H1609" s="18"/>
      <c r="I1609" s="18"/>
      <c r="J1609" s="23" t="str">
        <f>IF(OR(ISBLANK(H1609),ISBLANK((I1609))),"",NETWORKDAYS(H1609,I1609,Setup!$A$2:$A$30))</f>
        <v/>
      </c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</row>
    <row r="1610" spans="1:22">
      <c r="A1610" s="4"/>
      <c r="B1610" s="4"/>
      <c r="C1610" s="18"/>
      <c r="D1610" s="8"/>
      <c r="E1610" s="8"/>
      <c r="F1610" s="4"/>
      <c r="G1610" s="9"/>
      <c r="H1610" s="18"/>
      <c r="I1610" s="18"/>
      <c r="J1610" s="23" t="str">
        <f>IF(OR(ISBLANK(H1610),ISBLANK((I1610))),"",NETWORKDAYS(H1610,I1610,Setup!$A$2:$A$30))</f>
        <v/>
      </c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</row>
    <row r="1611" spans="1:22">
      <c r="A1611" s="4"/>
      <c r="B1611" s="4"/>
      <c r="C1611" s="18"/>
      <c r="D1611" s="8"/>
      <c r="E1611" s="8"/>
      <c r="F1611" s="4"/>
      <c r="G1611" s="9"/>
      <c r="H1611" s="18"/>
      <c r="I1611" s="18"/>
      <c r="J1611" s="23" t="str">
        <f>IF(OR(ISBLANK(H1611),ISBLANK((I1611))),"",NETWORKDAYS(H1611,I1611,Setup!$A$2:$A$30))</f>
        <v/>
      </c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</row>
    <row r="1612" spans="1:22">
      <c r="A1612" s="4"/>
      <c r="B1612" s="4"/>
      <c r="C1612" s="18"/>
      <c r="D1612" s="8"/>
      <c r="E1612" s="8"/>
      <c r="F1612" s="4"/>
      <c r="G1612" s="9"/>
      <c r="H1612" s="18"/>
      <c r="I1612" s="18"/>
      <c r="J1612" s="23" t="str">
        <f>IF(OR(ISBLANK(H1612),ISBLANK((I1612))),"",NETWORKDAYS(H1612,I1612,Setup!$A$2:$A$30))</f>
        <v/>
      </c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</row>
    <row r="1613" spans="1:22">
      <c r="A1613" s="4"/>
      <c r="B1613" s="4"/>
      <c r="C1613" s="18"/>
      <c r="D1613" s="8"/>
      <c r="E1613" s="8"/>
      <c r="F1613" s="4"/>
      <c r="G1613" s="9"/>
      <c r="H1613" s="18"/>
      <c r="I1613" s="18"/>
      <c r="J1613" s="23" t="str">
        <f>IF(OR(ISBLANK(H1613),ISBLANK((I1613))),"",NETWORKDAYS(H1613,I1613,Setup!$A$2:$A$30))</f>
        <v/>
      </c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</row>
    <row r="1614" spans="1:22">
      <c r="A1614" s="4"/>
      <c r="B1614" s="4"/>
      <c r="C1614" s="18"/>
      <c r="D1614" s="8"/>
      <c r="E1614" s="8"/>
      <c r="F1614" s="4"/>
      <c r="G1614" s="9"/>
      <c r="H1614" s="18"/>
      <c r="I1614" s="18"/>
      <c r="J1614" s="23" t="str">
        <f>IF(OR(ISBLANK(H1614),ISBLANK((I1614))),"",NETWORKDAYS(H1614,I1614,Setup!$A$2:$A$30))</f>
        <v/>
      </c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</row>
    <row r="1615" spans="1:22">
      <c r="A1615" s="4"/>
      <c r="B1615" s="4"/>
      <c r="C1615" s="18"/>
      <c r="D1615" s="8"/>
      <c r="E1615" s="8"/>
      <c r="F1615" s="4"/>
      <c r="G1615" s="9"/>
      <c r="H1615" s="18"/>
      <c r="I1615" s="18"/>
      <c r="J1615" s="23" t="str">
        <f>IF(OR(ISBLANK(H1615),ISBLANK((I1615))),"",NETWORKDAYS(H1615,I1615,Setup!$A$2:$A$30))</f>
        <v/>
      </c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</row>
    <row r="1616" spans="1:22">
      <c r="A1616" s="4"/>
      <c r="B1616" s="4"/>
      <c r="C1616" s="18"/>
      <c r="D1616" s="8"/>
      <c r="E1616" s="8"/>
      <c r="F1616" s="4"/>
      <c r="G1616" s="9"/>
      <c r="H1616" s="18"/>
      <c r="I1616" s="18"/>
      <c r="J1616" s="23" t="str">
        <f>IF(OR(ISBLANK(H1616),ISBLANK((I1616))),"",NETWORKDAYS(H1616,I1616,Setup!$A$2:$A$30))</f>
        <v/>
      </c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</row>
    <row r="1617" spans="1:22">
      <c r="A1617" s="4"/>
      <c r="B1617" s="4"/>
      <c r="C1617" s="18"/>
      <c r="D1617" s="8"/>
      <c r="E1617" s="8"/>
      <c r="F1617" s="4"/>
      <c r="G1617" s="9"/>
      <c r="H1617" s="18"/>
      <c r="I1617" s="18"/>
      <c r="J1617" s="23" t="str">
        <f>IF(OR(ISBLANK(H1617),ISBLANK((I1617))),"",NETWORKDAYS(H1617,I1617,Setup!$A$2:$A$30))</f>
        <v/>
      </c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</row>
    <row r="1618" spans="1:22">
      <c r="A1618" s="4"/>
      <c r="B1618" s="4"/>
      <c r="C1618" s="18"/>
      <c r="D1618" s="8"/>
      <c r="E1618" s="8"/>
      <c r="F1618" s="4"/>
      <c r="G1618" s="9"/>
      <c r="H1618" s="18"/>
      <c r="I1618" s="18"/>
      <c r="J1618" s="23" t="str">
        <f>IF(OR(ISBLANK(H1618),ISBLANK((I1618))),"",NETWORKDAYS(H1618,I1618,Setup!$A$2:$A$30))</f>
        <v/>
      </c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</row>
    <row r="1619" spans="1:22">
      <c r="A1619" s="4"/>
      <c r="B1619" s="4"/>
      <c r="C1619" s="18"/>
      <c r="D1619" s="8"/>
      <c r="E1619" s="8"/>
      <c r="F1619" s="4"/>
      <c r="G1619" s="9"/>
      <c r="H1619" s="18"/>
      <c r="I1619" s="18"/>
      <c r="J1619" s="23" t="str">
        <f>IF(OR(ISBLANK(H1619),ISBLANK((I1619))),"",NETWORKDAYS(H1619,I1619,Setup!$A$2:$A$30))</f>
        <v/>
      </c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</row>
    <row r="1620" spans="1:22">
      <c r="A1620" s="4"/>
      <c r="B1620" s="4"/>
      <c r="C1620" s="18"/>
      <c r="D1620" s="8"/>
      <c r="E1620" s="8"/>
      <c r="F1620" s="4"/>
      <c r="G1620" s="9"/>
      <c r="H1620" s="18"/>
      <c r="I1620" s="18"/>
      <c r="J1620" s="23" t="str">
        <f>IF(OR(ISBLANK(H1620),ISBLANK((I1620))),"",NETWORKDAYS(H1620,I1620,Setup!$A$2:$A$30))</f>
        <v/>
      </c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</row>
    <row r="1621" spans="1:22">
      <c r="A1621" s="4"/>
      <c r="B1621" s="4"/>
      <c r="C1621" s="18"/>
      <c r="D1621" s="8"/>
      <c r="E1621" s="8"/>
      <c r="F1621" s="4"/>
      <c r="G1621" s="9"/>
      <c r="H1621" s="18"/>
      <c r="I1621" s="18"/>
      <c r="J1621" s="23" t="str">
        <f>IF(OR(ISBLANK(H1621),ISBLANK((I1621))),"",NETWORKDAYS(H1621,I1621,Setup!$A$2:$A$30))</f>
        <v/>
      </c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</row>
    <row r="1622" spans="1:22">
      <c r="A1622" s="4"/>
      <c r="B1622" s="4"/>
      <c r="C1622" s="18"/>
      <c r="D1622" s="8"/>
      <c r="E1622" s="8"/>
      <c r="F1622" s="4"/>
      <c r="G1622" s="9"/>
      <c r="H1622" s="18"/>
      <c r="I1622" s="18"/>
      <c r="J1622" s="23" t="str">
        <f>IF(OR(ISBLANK(H1622),ISBLANK((I1622))),"",NETWORKDAYS(H1622,I1622,Setup!$A$2:$A$30))</f>
        <v/>
      </c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</row>
    <row r="1623" spans="1:22">
      <c r="A1623" s="4"/>
      <c r="B1623" s="4"/>
      <c r="C1623" s="18"/>
      <c r="D1623" s="8"/>
      <c r="E1623" s="8"/>
      <c r="F1623" s="4"/>
      <c r="G1623" s="9"/>
      <c r="H1623" s="18"/>
      <c r="I1623" s="18"/>
      <c r="J1623" s="23" t="str">
        <f>IF(OR(ISBLANK(H1623),ISBLANK((I1623))),"",NETWORKDAYS(H1623,I1623,Setup!$A$2:$A$30))</f>
        <v/>
      </c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</row>
    <row r="1624" spans="1:22">
      <c r="A1624" s="4"/>
      <c r="B1624" s="4"/>
      <c r="C1624" s="18"/>
      <c r="D1624" s="8"/>
      <c r="E1624" s="8"/>
      <c r="F1624" s="4"/>
      <c r="G1624" s="9"/>
      <c r="H1624" s="18"/>
      <c r="I1624" s="18"/>
      <c r="J1624" s="23" t="str">
        <f>IF(OR(ISBLANK(H1624),ISBLANK((I1624))),"",NETWORKDAYS(H1624,I1624,Setup!$A$2:$A$30))</f>
        <v/>
      </c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</row>
    <row r="1625" spans="1:22">
      <c r="A1625" s="4"/>
      <c r="B1625" s="4"/>
      <c r="C1625" s="18"/>
      <c r="D1625" s="8"/>
      <c r="E1625" s="8"/>
      <c r="F1625" s="4"/>
      <c r="G1625" s="9"/>
      <c r="H1625" s="18"/>
      <c r="I1625" s="18"/>
      <c r="J1625" s="23" t="str">
        <f>IF(OR(ISBLANK(H1625),ISBLANK((I1625))),"",NETWORKDAYS(H1625,I1625,Setup!$A$2:$A$30))</f>
        <v/>
      </c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</row>
    <row r="1626" spans="1:22">
      <c r="A1626" s="4"/>
      <c r="B1626" s="4"/>
      <c r="C1626" s="18"/>
      <c r="D1626" s="8"/>
      <c r="E1626" s="8"/>
      <c r="F1626" s="4"/>
      <c r="G1626" s="9"/>
      <c r="H1626" s="18"/>
      <c r="I1626" s="18"/>
      <c r="J1626" s="23" t="str">
        <f>IF(OR(ISBLANK(H1626),ISBLANK((I1626))),"",NETWORKDAYS(H1626,I1626,Setup!$A$2:$A$30))</f>
        <v/>
      </c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</row>
    <row r="1627" spans="1:22">
      <c r="A1627" s="4"/>
      <c r="B1627" s="4"/>
      <c r="C1627" s="18"/>
      <c r="D1627" s="8"/>
      <c r="E1627" s="8"/>
      <c r="F1627" s="4"/>
      <c r="G1627" s="9"/>
      <c r="H1627" s="18"/>
      <c r="I1627" s="18"/>
      <c r="J1627" s="23" t="str">
        <f>IF(OR(ISBLANK(H1627),ISBLANK((I1627))),"",NETWORKDAYS(H1627,I1627,Setup!$A$2:$A$30))</f>
        <v/>
      </c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4"/>
    </row>
    <row r="1628" spans="1:22">
      <c r="A1628" s="4"/>
      <c r="B1628" s="4"/>
      <c r="C1628" s="18"/>
      <c r="D1628" s="8"/>
      <c r="E1628" s="8"/>
      <c r="F1628" s="4"/>
      <c r="G1628" s="9"/>
      <c r="H1628" s="18"/>
      <c r="I1628" s="18"/>
      <c r="J1628" s="23" t="str">
        <f>IF(OR(ISBLANK(H1628),ISBLANK((I1628))),"",NETWORKDAYS(H1628,I1628,Setup!$A$2:$A$30))</f>
        <v/>
      </c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</row>
    <row r="1629" spans="1:22">
      <c r="A1629" s="4"/>
      <c r="B1629" s="4"/>
      <c r="C1629" s="18"/>
      <c r="D1629" s="8"/>
      <c r="E1629" s="8"/>
      <c r="F1629" s="4"/>
      <c r="G1629" s="9"/>
      <c r="H1629" s="18"/>
      <c r="I1629" s="18"/>
      <c r="J1629" s="23" t="str">
        <f>IF(OR(ISBLANK(H1629),ISBLANK((I1629))),"",NETWORKDAYS(H1629,I1629,Setup!$A$2:$A$30))</f>
        <v/>
      </c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</row>
    <row r="1630" spans="1:22">
      <c r="A1630" s="4"/>
      <c r="B1630" s="4"/>
      <c r="C1630" s="18"/>
      <c r="D1630" s="8"/>
      <c r="E1630" s="8"/>
      <c r="F1630" s="4"/>
      <c r="G1630" s="9"/>
      <c r="H1630" s="18"/>
      <c r="I1630" s="18"/>
      <c r="J1630" s="23" t="str">
        <f>IF(OR(ISBLANK(H1630),ISBLANK((I1630))),"",NETWORKDAYS(H1630,I1630,Setup!$A$2:$A$30))</f>
        <v/>
      </c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</row>
    <row r="1631" spans="1:22">
      <c r="A1631" s="4"/>
      <c r="B1631" s="4"/>
      <c r="C1631" s="18"/>
      <c r="D1631" s="8"/>
      <c r="E1631" s="8"/>
      <c r="F1631" s="4"/>
      <c r="G1631" s="9"/>
      <c r="H1631" s="18"/>
      <c r="I1631" s="18"/>
      <c r="J1631" s="23" t="str">
        <f>IF(OR(ISBLANK(H1631),ISBLANK((I1631))),"",NETWORKDAYS(H1631,I1631,Setup!$A$2:$A$30))</f>
        <v/>
      </c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</row>
    <row r="1632" spans="1:22">
      <c r="A1632" s="4"/>
      <c r="B1632" s="4"/>
      <c r="C1632" s="18"/>
      <c r="D1632" s="8"/>
      <c r="E1632" s="8"/>
      <c r="F1632" s="4"/>
      <c r="G1632" s="9"/>
      <c r="H1632" s="18"/>
      <c r="I1632" s="18"/>
      <c r="J1632" s="23" t="str">
        <f>IF(OR(ISBLANK(H1632),ISBLANK((I1632))),"",NETWORKDAYS(H1632,I1632,Setup!$A$2:$A$30))</f>
        <v/>
      </c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</row>
    <row r="1633" spans="1:22">
      <c r="A1633" s="4"/>
      <c r="B1633" s="4"/>
      <c r="C1633" s="18"/>
      <c r="D1633" s="8"/>
      <c r="E1633" s="8"/>
      <c r="F1633" s="4"/>
      <c r="G1633" s="9"/>
      <c r="H1633" s="18"/>
      <c r="I1633" s="18"/>
      <c r="J1633" s="23" t="str">
        <f>IF(OR(ISBLANK(H1633),ISBLANK((I1633))),"",NETWORKDAYS(H1633,I1633,Setup!$A$2:$A$30))</f>
        <v/>
      </c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</row>
    <row r="1634" spans="1:22">
      <c r="A1634" s="4"/>
      <c r="B1634" s="4"/>
      <c r="C1634" s="18"/>
      <c r="D1634" s="8"/>
      <c r="E1634" s="8"/>
      <c r="F1634" s="4"/>
      <c r="G1634" s="9"/>
      <c r="H1634" s="18"/>
      <c r="I1634" s="18"/>
      <c r="J1634" s="23" t="str">
        <f>IF(OR(ISBLANK(H1634),ISBLANK((I1634))),"",NETWORKDAYS(H1634,I1634,Setup!$A$2:$A$30))</f>
        <v/>
      </c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</row>
    <row r="1635" spans="1:22">
      <c r="A1635" s="4"/>
      <c r="B1635" s="4"/>
      <c r="C1635" s="18"/>
      <c r="D1635" s="8"/>
      <c r="E1635" s="8"/>
      <c r="F1635" s="4"/>
      <c r="G1635" s="9"/>
      <c r="H1635" s="18"/>
      <c r="I1635" s="18"/>
      <c r="J1635" s="23" t="str">
        <f>IF(OR(ISBLANK(H1635),ISBLANK((I1635))),"",NETWORKDAYS(H1635,I1635,Setup!$A$2:$A$30))</f>
        <v/>
      </c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</row>
    <row r="1636" spans="1:22">
      <c r="A1636" s="4"/>
      <c r="B1636" s="4"/>
      <c r="C1636" s="18"/>
      <c r="D1636" s="8"/>
      <c r="E1636" s="8"/>
      <c r="F1636" s="4"/>
      <c r="G1636" s="9"/>
      <c r="H1636" s="18"/>
      <c r="I1636" s="18"/>
      <c r="J1636" s="23" t="str">
        <f>IF(OR(ISBLANK(H1636),ISBLANK((I1636))),"",NETWORKDAYS(H1636,I1636,Setup!$A$2:$A$30))</f>
        <v/>
      </c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</row>
    <row r="1637" spans="1:22">
      <c r="A1637" s="4"/>
      <c r="B1637" s="4"/>
      <c r="C1637" s="18"/>
      <c r="D1637" s="8"/>
      <c r="E1637" s="8"/>
      <c r="F1637" s="4"/>
      <c r="G1637" s="9"/>
      <c r="H1637" s="18"/>
      <c r="I1637" s="18"/>
      <c r="J1637" s="23" t="str">
        <f>IF(OR(ISBLANK(H1637),ISBLANK((I1637))),"",NETWORKDAYS(H1637,I1637,Setup!$A$2:$A$30))</f>
        <v/>
      </c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</row>
    <row r="1638" spans="1:22">
      <c r="A1638" s="4"/>
      <c r="B1638" s="4"/>
      <c r="C1638" s="18"/>
      <c r="D1638" s="8"/>
      <c r="E1638" s="8"/>
      <c r="F1638" s="4"/>
      <c r="G1638" s="9"/>
      <c r="H1638" s="18"/>
      <c r="I1638" s="18"/>
      <c r="J1638" s="23" t="str">
        <f>IF(OR(ISBLANK(H1638),ISBLANK((I1638))),"",NETWORKDAYS(H1638,I1638,Setup!$A$2:$A$30))</f>
        <v/>
      </c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</row>
    <row r="1639" spans="1:22">
      <c r="A1639" s="4"/>
      <c r="B1639" s="4"/>
      <c r="C1639" s="18"/>
      <c r="D1639" s="8"/>
      <c r="E1639" s="8"/>
      <c r="F1639" s="4"/>
      <c r="G1639" s="9"/>
      <c r="H1639" s="18"/>
      <c r="I1639" s="18"/>
      <c r="J1639" s="23" t="str">
        <f>IF(OR(ISBLANK(H1639),ISBLANK((I1639))),"",NETWORKDAYS(H1639,I1639,Setup!$A$2:$A$30))</f>
        <v/>
      </c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</row>
    <row r="1640" spans="1:22">
      <c r="A1640" s="4"/>
      <c r="B1640" s="4"/>
      <c r="C1640" s="18"/>
      <c r="D1640" s="8"/>
      <c r="E1640" s="8"/>
      <c r="F1640" s="4"/>
      <c r="G1640" s="9"/>
      <c r="H1640" s="18"/>
      <c r="I1640" s="18"/>
      <c r="J1640" s="23" t="str">
        <f>IF(OR(ISBLANK(H1640),ISBLANK((I1640))),"",NETWORKDAYS(H1640,I1640,Setup!$A$2:$A$30))</f>
        <v/>
      </c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</row>
    <row r="1641" spans="1:22">
      <c r="A1641" s="4"/>
      <c r="B1641" s="4"/>
      <c r="C1641" s="18"/>
      <c r="D1641" s="8"/>
      <c r="E1641" s="8"/>
      <c r="F1641" s="4"/>
      <c r="G1641" s="9"/>
      <c r="H1641" s="18"/>
      <c r="I1641" s="18"/>
      <c r="J1641" s="23" t="str">
        <f>IF(OR(ISBLANK(H1641),ISBLANK((I1641))),"",NETWORKDAYS(H1641,I1641,Setup!$A$2:$A$30))</f>
        <v/>
      </c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</row>
    <row r="1642" spans="1:22">
      <c r="A1642" s="4"/>
      <c r="B1642" s="4"/>
      <c r="C1642" s="18"/>
      <c r="D1642" s="8"/>
      <c r="E1642" s="8"/>
      <c r="F1642" s="4"/>
      <c r="G1642" s="9"/>
      <c r="H1642" s="18"/>
      <c r="I1642" s="18"/>
      <c r="J1642" s="23" t="str">
        <f>IF(OR(ISBLANK(H1642),ISBLANK((I1642))),"",NETWORKDAYS(H1642,I1642,Setup!$A$2:$A$30))</f>
        <v/>
      </c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</row>
    <row r="1643" spans="1:22">
      <c r="A1643" s="4"/>
      <c r="B1643" s="4"/>
      <c r="C1643" s="18"/>
      <c r="D1643" s="8"/>
      <c r="E1643" s="8"/>
      <c r="F1643" s="4"/>
      <c r="G1643" s="9"/>
      <c r="H1643" s="18"/>
      <c r="I1643" s="18"/>
      <c r="J1643" s="23" t="str">
        <f>IF(OR(ISBLANK(H1643),ISBLANK((I1643))),"",NETWORKDAYS(H1643,I1643,Setup!$A$2:$A$30))</f>
        <v/>
      </c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</row>
    <row r="1644" spans="1:22">
      <c r="A1644" s="4"/>
      <c r="B1644" s="4"/>
      <c r="C1644" s="18"/>
      <c r="D1644" s="8"/>
      <c r="E1644" s="8"/>
      <c r="F1644" s="4"/>
      <c r="G1644" s="9"/>
      <c r="H1644" s="18"/>
      <c r="I1644" s="18"/>
      <c r="J1644" s="23" t="str">
        <f>IF(OR(ISBLANK(H1644),ISBLANK((I1644))),"",NETWORKDAYS(H1644,I1644,Setup!$A$2:$A$30))</f>
        <v/>
      </c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</row>
    <row r="1645" spans="1:22">
      <c r="A1645" s="4"/>
      <c r="B1645" s="4"/>
      <c r="C1645" s="18"/>
      <c r="D1645" s="8"/>
      <c r="E1645" s="8"/>
      <c r="F1645" s="4"/>
      <c r="G1645" s="9"/>
      <c r="H1645" s="18"/>
      <c r="I1645" s="18"/>
      <c r="J1645" s="23" t="str">
        <f>IF(OR(ISBLANK(H1645),ISBLANK((I1645))),"",NETWORKDAYS(H1645,I1645,Setup!$A$2:$A$30))</f>
        <v/>
      </c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</row>
    <row r="1646" spans="1:22">
      <c r="A1646" s="4"/>
      <c r="B1646" s="4"/>
      <c r="C1646" s="18"/>
      <c r="D1646" s="8"/>
      <c r="E1646" s="8"/>
      <c r="F1646" s="4"/>
      <c r="G1646" s="9"/>
      <c r="H1646" s="18"/>
      <c r="I1646" s="18"/>
      <c r="J1646" s="23" t="str">
        <f>IF(OR(ISBLANK(H1646),ISBLANK((I1646))),"",NETWORKDAYS(H1646,I1646,Setup!$A$2:$A$30))</f>
        <v/>
      </c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</row>
    <row r="1647" spans="1:22">
      <c r="A1647" s="4"/>
      <c r="B1647" s="4"/>
      <c r="C1647" s="18"/>
      <c r="D1647" s="8"/>
      <c r="E1647" s="8"/>
      <c r="F1647" s="4"/>
      <c r="G1647" s="9"/>
      <c r="H1647" s="18"/>
      <c r="I1647" s="18"/>
      <c r="J1647" s="23" t="str">
        <f>IF(OR(ISBLANK(H1647),ISBLANK((I1647))),"",NETWORKDAYS(H1647,I1647,Setup!$A$2:$A$30))</f>
        <v/>
      </c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</row>
    <row r="1648" spans="1:22">
      <c r="A1648" s="4"/>
      <c r="B1648" s="4"/>
      <c r="C1648" s="18"/>
      <c r="D1648" s="8"/>
      <c r="E1648" s="8"/>
      <c r="F1648" s="4"/>
      <c r="G1648" s="9"/>
      <c r="H1648" s="18"/>
      <c r="I1648" s="18"/>
      <c r="J1648" s="23" t="str">
        <f>IF(OR(ISBLANK(H1648),ISBLANK((I1648))),"",NETWORKDAYS(H1648,I1648,Setup!$A$2:$A$30))</f>
        <v/>
      </c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</row>
    <row r="1649" spans="1:22">
      <c r="A1649" s="4"/>
      <c r="B1649" s="4"/>
      <c r="C1649" s="18"/>
      <c r="D1649" s="8"/>
      <c r="E1649" s="8"/>
      <c r="F1649" s="4"/>
      <c r="G1649" s="9"/>
      <c r="H1649" s="18"/>
      <c r="I1649" s="18"/>
      <c r="J1649" s="23" t="str">
        <f>IF(OR(ISBLANK(H1649),ISBLANK((I1649))),"",NETWORKDAYS(H1649,I1649,Setup!$A$2:$A$30))</f>
        <v/>
      </c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</row>
    <row r="1650" spans="1:22">
      <c r="A1650" s="4"/>
      <c r="B1650" s="4"/>
      <c r="C1650" s="18"/>
      <c r="D1650" s="8"/>
      <c r="E1650" s="8"/>
      <c r="F1650" s="4"/>
      <c r="G1650" s="9"/>
      <c r="H1650" s="18"/>
      <c r="I1650" s="18"/>
      <c r="J1650" s="23" t="str">
        <f>IF(OR(ISBLANK(H1650),ISBLANK((I1650))),"",NETWORKDAYS(H1650,I1650,Setup!$A$2:$A$30))</f>
        <v/>
      </c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</row>
    <row r="1651" spans="1:22">
      <c r="A1651" s="4"/>
      <c r="B1651" s="4"/>
      <c r="C1651" s="18"/>
      <c r="D1651" s="8"/>
      <c r="E1651" s="8"/>
      <c r="F1651" s="4"/>
      <c r="G1651" s="9"/>
      <c r="H1651" s="18"/>
      <c r="I1651" s="18"/>
      <c r="J1651" s="23" t="str">
        <f>IF(OR(ISBLANK(H1651),ISBLANK((I1651))),"",NETWORKDAYS(H1651,I1651,Setup!$A$2:$A$30))</f>
        <v/>
      </c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</row>
    <row r="1652" spans="1:22">
      <c r="A1652" s="4"/>
      <c r="B1652" s="4"/>
      <c r="C1652" s="18"/>
      <c r="D1652" s="8"/>
      <c r="E1652" s="8"/>
      <c r="F1652" s="4"/>
      <c r="G1652" s="9"/>
      <c r="H1652" s="18"/>
      <c r="I1652" s="18"/>
      <c r="J1652" s="23" t="str">
        <f>IF(OR(ISBLANK(H1652),ISBLANK((I1652))),"",NETWORKDAYS(H1652,I1652,Setup!$A$2:$A$30))</f>
        <v/>
      </c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</row>
    <row r="1653" spans="1:22">
      <c r="A1653" s="4"/>
      <c r="B1653" s="4"/>
      <c r="C1653" s="18"/>
      <c r="D1653" s="8"/>
      <c r="E1653" s="8"/>
      <c r="F1653" s="4"/>
      <c r="G1653" s="9"/>
      <c r="H1653" s="18"/>
      <c r="I1653" s="18"/>
      <c r="J1653" s="23" t="str">
        <f>IF(OR(ISBLANK(H1653),ISBLANK((I1653))),"",NETWORKDAYS(H1653,I1653,Setup!$A$2:$A$30))</f>
        <v/>
      </c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</row>
    <row r="1654" spans="1:22">
      <c r="A1654" s="4"/>
      <c r="B1654" s="4"/>
      <c r="C1654" s="18"/>
      <c r="D1654" s="8"/>
      <c r="E1654" s="8"/>
      <c r="F1654" s="4"/>
      <c r="G1654" s="9"/>
      <c r="H1654" s="18"/>
      <c r="I1654" s="18"/>
      <c r="J1654" s="23" t="str">
        <f>IF(OR(ISBLANK(H1654),ISBLANK((I1654))),"",NETWORKDAYS(H1654,I1654,Setup!$A$2:$A$30))</f>
        <v/>
      </c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</row>
    <row r="1655" spans="1:22">
      <c r="A1655" s="4"/>
      <c r="B1655" s="4"/>
      <c r="C1655" s="18"/>
      <c r="D1655" s="8"/>
      <c r="E1655" s="8"/>
      <c r="F1655" s="4"/>
      <c r="G1655" s="9"/>
      <c r="H1655" s="18"/>
      <c r="I1655" s="18"/>
      <c r="J1655" s="23" t="str">
        <f>IF(OR(ISBLANK(H1655),ISBLANK((I1655))),"",NETWORKDAYS(H1655,I1655,Setup!$A$2:$A$30))</f>
        <v/>
      </c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</row>
    <row r="1656" spans="1:22">
      <c r="A1656" s="4"/>
      <c r="B1656" s="4"/>
      <c r="C1656" s="18"/>
      <c r="D1656" s="8"/>
      <c r="E1656" s="8"/>
      <c r="F1656" s="4"/>
      <c r="G1656" s="9"/>
      <c r="H1656" s="18"/>
      <c r="I1656" s="18"/>
      <c r="J1656" s="23" t="str">
        <f>IF(OR(ISBLANK(H1656),ISBLANK((I1656))),"",NETWORKDAYS(H1656,I1656,Setup!$A$2:$A$30))</f>
        <v/>
      </c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</row>
    <row r="1657" spans="1:22">
      <c r="A1657" s="4"/>
      <c r="B1657" s="4"/>
      <c r="C1657" s="18"/>
      <c r="D1657" s="8"/>
      <c r="E1657" s="8"/>
      <c r="F1657" s="4"/>
      <c r="G1657" s="9"/>
      <c r="H1657" s="18"/>
      <c r="I1657" s="18"/>
      <c r="J1657" s="23" t="str">
        <f>IF(OR(ISBLANK(H1657),ISBLANK((I1657))),"",NETWORKDAYS(H1657,I1657,Setup!$A$2:$A$30))</f>
        <v/>
      </c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</row>
    <row r="1658" spans="1:22">
      <c r="A1658" s="4"/>
      <c r="B1658" s="4"/>
      <c r="C1658" s="18"/>
      <c r="D1658" s="8"/>
      <c r="E1658" s="8"/>
      <c r="F1658" s="4"/>
      <c r="G1658" s="9"/>
      <c r="H1658" s="18"/>
      <c r="I1658" s="18"/>
      <c r="J1658" s="23" t="str">
        <f>IF(OR(ISBLANK(H1658),ISBLANK((I1658))),"",NETWORKDAYS(H1658,I1658,Setup!$A$2:$A$30))</f>
        <v/>
      </c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</row>
    <row r="1659" spans="1:22">
      <c r="A1659" s="4"/>
      <c r="B1659" s="4"/>
      <c r="C1659" s="18"/>
      <c r="D1659" s="8"/>
      <c r="E1659" s="8"/>
      <c r="F1659" s="4"/>
      <c r="G1659" s="9"/>
      <c r="H1659" s="18"/>
      <c r="I1659" s="18"/>
      <c r="J1659" s="23" t="str">
        <f>IF(OR(ISBLANK(H1659),ISBLANK((I1659))),"",NETWORKDAYS(H1659,I1659,Setup!$A$2:$A$30))</f>
        <v/>
      </c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</row>
    <row r="1660" spans="1:22">
      <c r="A1660" s="4"/>
      <c r="B1660" s="4"/>
      <c r="C1660" s="18"/>
      <c r="D1660" s="8"/>
      <c r="E1660" s="8"/>
      <c r="F1660" s="4"/>
      <c r="G1660" s="9"/>
      <c r="H1660" s="18"/>
      <c r="I1660" s="18"/>
      <c r="J1660" s="23" t="str">
        <f>IF(OR(ISBLANK(H1660),ISBLANK((I1660))),"",NETWORKDAYS(H1660,I1660,Setup!$A$2:$A$30))</f>
        <v/>
      </c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</row>
    <row r="1661" spans="1:22">
      <c r="A1661" s="4"/>
      <c r="B1661" s="4"/>
      <c r="C1661" s="18"/>
      <c r="D1661" s="8"/>
      <c r="E1661" s="8"/>
      <c r="F1661" s="4"/>
      <c r="G1661" s="9"/>
      <c r="H1661" s="18"/>
      <c r="I1661" s="18"/>
      <c r="J1661" s="23" t="str">
        <f>IF(OR(ISBLANK(H1661),ISBLANK((I1661))),"",NETWORKDAYS(H1661,I1661,Setup!$A$2:$A$30))</f>
        <v/>
      </c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</row>
    <row r="1662" spans="1:22">
      <c r="A1662" s="4"/>
      <c r="B1662" s="4"/>
      <c r="C1662" s="18"/>
      <c r="D1662" s="8"/>
      <c r="E1662" s="8"/>
      <c r="F1662" s="4"/>
      <c r="G1662" s="9"/>
      <c r="H1662" s="18"/>
      <c r="I1662" s="18"/>
      <c r="J1662" s="23" t="str">
        <f>IF(OR(ISBLANK(H1662),ISBLANK((I1662))),"",NETWORKDAYS(H1662,I1662,Setup!$A$2:$A$30))</f>
        <v/>
      </c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</row>
    <row r="1663" spans="1:22">
      <c r="A1663" s="4"/>
      <c r="B1663" s="4"/>
      <c r="C1663" s="18"/>
      <c r="D1663" s="8"/>
      <c r="E1663" s="8"/>
      <c r="F1663" s="4"/>
      <c r="G1663" s="9"/>
      <c r="H1663" s="18"/>
      <c r="I1663" s="18"/>
      <c r="J1663" s="23" t="str">
        <f>IF(OR(ISBLANK(H1663),ISBLANK((I1663))),"",NETWORKDAYS(H1663,I1663,Setup!$A$2:$A$30))</f>
        <v/>
      </c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</row>
    <row r="1664" spans="1:22">
      <c r="A1664" s="4"/>
      <c r="B1664" s="4"/>
      <c r="C1664" s="18"/>
      <c r="D1664" s="8"/>
      <c r="E1664" s="8"/>
      <c r="F1664" s="4"/>
      <c r="G1664" s="9"/>
      <c r="H1664" s="18"/>
      <c r="I1664" s="18"/>
      <c r="J1664" s="23" t="str">
        <f>IF(OR(ISBLANK(H1664),ISBLANK((I1664))),"",NETWORKDAYS(H1664,I1664,Setup!$A$2:$A$30))</f>
        <v/>
      </c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</row>
    <row r="1665" spans="1:22">
      <c r="A1665" s="4"/>
      <c r="B1665" s="4"/>
      <c r="C1665" s="18"/>
      <c r="D1665" s="8"/>
      <c r="E1665" s="8"/>
      <c r="F1665" s="4"/>
      <c r="G1665" s="9"/>
      <c r="H1665" s="18"/>
      <c r="I1665" s="18"/>
      <c r="J1665" s="23" t="str">
        <f>IF(OR(ISBLANK(H1665),ISBLANK((I1665))),"",NETWORKDAYS(H1665,I1665,Setup!$A$2:$A$30))</f>
        <v/>
      </c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</row>
    <row r="1666" spans="1:22">
      <c r="A1666" s="4"/>
      <c r="B1666" s="4"/>
      <c r="C1666" s="18"/>
      <c r="D1666" s="8"/>
      <c r="E1666" s="8"/>
      <c r="F1666" s="4"/>
      <c r="G1666" s="9"/>
      <c r="H1666" s="18"/>
      <c r="I1666" s="18"/>
      <c r="J1666" s="23" t="str">
        <f>IF(OR(ISBLANK(H1666),ISBLANK((I1666))),"",NETWORKDAYS(H1666,I1666,Setup!$A$2:$A$30))</f>
        <v/>
      </c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</row>
    <row r="1667" spans="1:22">
      <c r="A1667" s="4"/>
      <c r="B1667" s="4"/>
      <c r="C1667" s="18"/>
      <c r="D1667" s="8"/>
      <c r="E1667" s="8"/>
      <c r="F1667" s="4"/>
      <c r="G1667" s="9"/>
      <c r="H1667" s="18"/>
      <c r="I1667" s="18"/>
      <c r="J1667" s="23" t="str">
        <f>IF(OR(ISBLANK(H1667),ISBLANK((I1667))),"",NETWORKDAYS(H1667,I1667,Setup!$A$2:$A$30))</f>
        <v/>
      </c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</row>
    <row r="1668" spans="1:22">
      <c r="A1668" s="4"/>
      <c r="B1668" s="4"/>
      <c r="C1668" s="18"/>
      <c r="D1668" s="8"/>
      <c r="E1668" s="8"/>
      <c r="F1668" s="4"/>
      <c r="G1668" s="9"/>
      <c r="H1668" s="18"/>
      <c r="I1668" s="18"/>
      <c r="J1668" s="23" t="str">
        <f>IF(OR(ISBLANK(H1668),ISBLANK((I1668))),"",NETWORKDAYS(H1668,I1668,Setup!$A$2:$A$30))</f>
        <v/>
      </c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</row>
    <row r="1669" spans="1:22">
      <c r="A1669" s="4"/>
      <c r="B1669" s="4"/>
      <c r="C1669" s="18"/>
      <c r="D1669" s="8"/>
      <c r="E1669" s="8"/>
      <c r="F1669" s="4"/>
      <c r="G1669" s="9"/>
      <c r="H1669" s="18"/>
      <c r="I1669" s="18"/>
      <c r="J1669" s="23" t="str">
        <f>IF(OR(ISBLANK(H1669),ISBLANK((I1669))),"",NETWORKDAYS(H1669,I1669,Setup!$A$2:$A$30))</f>
        <v/>
      </c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</row>
    <row r="1670" spans="1:22">
      <c r="A1670" s="4"/>
      <c r="B1670" s="4"/>
      <c r="C1670" s="18"/>
      <c r="D1670" s="8"/>
      <c r="E1670" s="8"/>
      <c r="F1670" s="4"/>
      <c r="G1670" s="9"/>
      <c r="H1670" s="18"/>
      <c r="I1670" s="18"/>
      <c r="J1670" s="23" t="str">
        <f>IF(OR(ISBLANK(H1670),ISBLANK((I1670))),"",NETWORKDAYS(H1670,I1670,Setup!$A$2:$A$30))</f>
        <v/>
      </c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</row>
    <row r="1671" spans="1:22">
      <c r="A1671" s="4"/>
      <c r="B1671" s="4"/>
      <c r="C1671" s="18"/>
      <c r="D1671" s="8"/>
      <c r="E1671" s="8"/>
      <c r="F1671" s="4"/>
      <c r="G1671" s="9"/>
      <c r="H1671" s="18"/>
      <c r="I1671" s="18"/>
      <c r="J1671" s="23" t="str">
        <f>IF(OR(ISBLANK(H1671),ISBLANK((I1671))),"",NETWORKDAYS(H1671,I1671,Setup!$A$2:$A$30))</f>
        <v/>
      </c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</row>
    <row r="1672" spans="1:22">
      <c r="A1672" s="4"/>
      <c r="B1672" s="4"/>
      <c r="C1672" s="18"/>
      <c r="D1672" s="8"/>
      <c r="E1672" s="8"/>
      <c r="F1672" s="4"/>
      <c r="G1672" s="9"/>
      <c r="H1672" s="18"/>
      <c r="I1672" s="18"/>
      <c r="J1672" s="23" t="str">
        <f>IF(OR(ISBLANK(H1672),ISBLANK((I1672))),"",NETWORKDAYS(H1672,I1672,Setup!$A$2:$A$30))</f>
        <v/>
      </c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</row>
    <row r="1673" spans="1:22">
      <c r="A1673" s="4"/>
      <c r="B1673" s="4"/>
      <c r="C1673" s="18"/>
      <c r="D1673" s="8"/>
      <c r="E1673" s="8"/>
      <c r="F1673" s="4"/>
      <c r="G1673" s="9"/>
      <c r="H1673" s="18"/>
      <c r="I1673" s="18"/>
      <c r="J1673" s="23" t="str">
        <f>IF(OR(ISBLANK(H1673),ISBLANK((I1673))),"",NETWORKDAYS(H1673,I1673,Setup!$A$2:$A$30))</f>
        <v/>
      </c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</row>
    <row r="1674" spans="1:22">
      <c r="A1674" s="4"/>
      <c r="B1674" s="4"/>
      <c r="C1674" s="18"/>
      <c r="D1674" s="8"/>
      <c r="E1674" s="8"/>
      <c r="F1674" s="4"/>
      <c r="G1674" s="9"/>
      <c r="H1674" s="18"/>
      <c r="I1674" s="18"/>
      <c r="J1674" s="23" t="str">
        <f>IF(OR(ISBLANK(H1674),ISBLANK((I1674))),"",NETWORKDAYS(H1674,I1674,Setup!$A$2:$A$30))</f>
        <v/>
      </c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</row>
    <row r="1675" spans="1:22">
      <c r="A1675" s="4"/>
      <c r="B1675" s="4"/>
      <c r="C1675" s="18"/>
      <c r="D1675" s="8"/>
      <c r="E1675" s="8"/>
      <c r="F1675" s="4"/>
      <c r="G1675" s="9"/>
      <c r="H1675" s="18"/>
      <c r="I1675" s="18"/>
      <c r="J1675" s="23" t="str">
        <f>IF(OR(ISBLANK(H1675),ISBLANK((I1675))),"",NETWORKDAYS(H1675,I1675,Setup!$A$2:$A$30))</f>
        <v/>
      </c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</row>
    <row r="1676" spans="1:22">
      <c r="A1676" s="4"/>
      <c r="B1676" s="4"/>
      <c r="C1676" s="18"/>
      <c r="D1676" s="8"/>
      <c r="E1676" s="8"/>
      <c r="F1676" s="4"/>
      <c r="G1676" s="9"/>
      <c r="H1676" s="18"/>
      <c r="I1676" s="18"/>
      <c r="J1676" s="23" t="str">
        <f>IF(OR(ISBLANK(H1676),ISBLANK((I1676))),"",NETWORKDAYS(H1676,I1676,Setup!$A$2:$A$30))</f>
        <v/>
      </c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</row>
    <row r="1677" spans="1:22">
      <c r="A1677" s="4"/>
      <c r="B1677" s="4"/>
      <c r="C1677" s="18"/>
      <c r="D1677" s="8"/>
      <c r="E1677" s="8"/>
      <c r="F1677" s="4"/>
      <c r="G1677" s="9"/>
      <c r="H1677" s="18"/>
      <c r="I1677" s="18"/>
      <c r="J1677" s="23" t="str">
        <f>IF(OR(ISBLANK(H1677),ISBLANK((I1677))),"",NETWORKDAYS(H1677,I1677,Setup!$A$2:$A$30))</f>
        <v/>
      </c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</row>
    <row r="1678" spans="1:22">
      <c r="A1678" s="4"/>
      <c r="B1678" s="4"/>
      <c r="C1678" s="18"/>
      <c r="D1678" s="8"/>
      <c r="E1678" s="8"/>
      <c r="F1678" s="4"/>
      <c r="G1678" s="9"/>
      <c r="H1678" s="18"/>
      <c r="I1678" s="18"/>
      <c r="J1678" s="23" t="str">
        <f>IF(OR(ISBLANK(H1678),ISBLANK((I1678))),"",NETWORKDAYS(H1678,I1678,Setup!$A$2:$A$30))</f>
        <v/>
      </c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</row>
    <row r="1679" spans="1:22">
      <c r="A1679" s="4"/>
      <c r="B1679" s="4"/>
      <c r="C1679" s="18"/>
      <c r="D1679" s="8"/>
      <c r="E1679" s="8"/>
      <c r="F1679" s="4"/>
      <c r="G1679" s="9"/>
      <c r="H1679" s="18"/>
      <c r="I1679" s="18"/>
      <c r="J1679" s="23" t="str">
        <f>IF(OR(ISBLANK(H1679),ISBLANK((I1679))),"",NETWORKDAYS(H1679,I1679,Setup!$A$2:$A$30))</f>
        <v/>
      </c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4"/>
    </row>
    <row r="1680" spans="1:22">
      <c r="A1680" s="4"/>
      <c r="B1680" s="4"/>
      <c r="C1680" s="18"/>
      <c r="D1680" s="8"/>
      <c r="E1680" s="8"/>
      <c r="F1680" s="4"/>
      <c r="G1680" s="9"/>
      <c r="H1680" s="18"/>
      <c r="I1680" s="18"/>
      <c r="J1680" s="23" t="str">
        <f>IF(OR(ISBLANK(H1680),ISBLANK((I1680))),"",NETWORKDAYS(H1680,I1680,Setup!$A$2:$A$30))</f>
        <v/>
      </c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</row>
    <row r="1681" spans="1:22">
      <c r="A1681" s="4"/>
      <c r="B1681" s="4"/>
      <c r="C1681" s="18"/>
      <c r="D1681" s="8"/>
      <c r="E1681" s="8"/>
      <c r="F1681" s="4"/>
      <c r="G1681" s="9"/>
      <c r="H1681" s="18"/>
      <c r="I1681" s="18"/>
      <c r="J1681" s="23" t="str">
        <f>IF(OR(ISBLANK(H1681),ISBLANK((I1681))),"",NETWORKDAYS(H1681,I1681,Setup!$A$2:$A$30))</f>
        <v/>
      </c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</row>
    <row r="1682" spans="1:22">
      <c r="A1682" s="4"/>
      <c r="B1682" s="4"/>
      <c r="C1682" s="18"/>
      <c r="D1682" s="8"/>
      <c r="E1682" s="8"/>
      <c r="F1682" s="4"/>
      <c r="G1682" s="9"/>
      <c r="H1682" s="18"/>
      <c r="I1682" s="18"/>
      <c r="J1682" s="23" t="str">
        <f>IF(OR(ISBLANK(H1682),ISBLANK((I1682))),"",NETWORKDAYS(H1682,I1682,Setup!$A$2:$A$30))</f>
        <v/>
      </c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</row>
    <row r="1683" spans="1:22">
      <c r="A1683" s="4"/>
      <c r="B1683" s="4"/>
      <c r="C1683" s="18"/>
      <c r="D1683" s="8"/>
      <c r="E1683" s="8"/>
      <c r="F1683" s="4"/>
      <c r="G1683" s="9"/>
      <c r="H1683" s="18"/>
      <c r="I1683" s="18"/>
      <c r="J1683" s="23" t="str">
        <f>IF(OR(ISBLANK(H1683),ISBLANK((I1683))),"",NETWORKDAYS(H1683,I1683,Setup!$A$2:$A$30))</f>
        <v/>
      </c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</row>
    <row r="1684" spans="1:22">
      <c r="A1684" s="4"/>
      <c r="B1684" s="4"/>
      <c r="C1684" s="18"/>
      <c r="D1684" s="8"/>
      <c r="E1684" s="8"/>
      <c r="F1684" s="4"/>
      <c r="G1684" s="9"/>
      <c r="H1684" s="18"/>
      <c r="I1684" s="18"/>
      <c r="J1684" s="23" t="str">
        <f>IF(OR(ISBLANK(H1684),ISBLANK((I1684))),"",NETWORKDAYS(H1684,I1684,Setup!$A$2:$A$30))</f>
        <v/>
      </c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</row>
    <row r="1685" spans="1:22">
      <c r="A1685" s="4"/>
      <c r="B1685" s="4"/>
      <c r="C1685" s="18"/>
      <c r="D1685" s="8"/>
      <c r="E1685" s="8"/>
      <c r="F1685" s="4"/>
      <c r="G1685" s="9"/>
      <c r="H1685" s="18"/>
      <c r="I1685" s="18"/>
      <c r="J1685" s="23" t="str">
        <f>IF(OR(ISBLANK(H1685),ISBLANK((I1685))),"",NETWORKDAYS(H1685,I1685,Setup!$A$2:$A$30))</f>
        <v/>
      </c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</row>
    <row r="1686" spans="1:22">
      <c r="A1686" s="4"/>
      <c r="B1686" s="4"/>
      <c r="C1686" s="18"/>
      <c r="D1686" s="8"/>
      <c r="E1686" s="8"/>
      <c r="F1686" s="4"/>
      <c r="G1686" s="9"/>
      <c r="H1686" s="18"/>
      <c r="I1686" s="18"/>
      <c r="J1686" s="23" t="str">
        <f>IF(OR(ISBLANK(H1686),ISBLANK((I1686))),"",NETWORKDAYS(H1686,I1686,Setup!$A$2:$A$30))</f>
        <v/>
      </c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</row>
    <row r="1687" spans="1:22">
      <c r="A1687" s="4"/>
      <c r="B1687" s="4"/>
      <c r="C1687" s="18"/>
      <c r="D1687" s="8"/>
      <c r="E1687" s="8"/>
      <c r="F1687" s="4"/>
      <c r="G1687" s="9"/>
      <c r="H1687" s="18"/>
      <c r="I1687" s="18"/>
      <c r="J1687" s="23" t="str">
        <f>IF(OR(ISBLANK(H1687),ISBLANK((I1687))),"",NETWORKDAYS(H1687,I1687,Setup!$A$2:$A$30))</f>
        <v/>
      </c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</row>
    <row r="1688" spans="1:22">
      <c r="A1688" s="4"/>
      <c r="B1688" s="4"/>
      <c r="C1688" s="18"/>
      <c r="D1688" s="8"/>
      <c r="E1688" s="8"/>
      <c r="F1688" s="4"/>
      <c r="G1688" s="9"/>
      <c r="H1688" s="18"/>
      <c r="I1688" s="18"/>
      <c r="J1688" s="23" t="str">
        <f>IF(OR(ISBLANK(H1688),ISBLANK((I1688))),"",NETWORKDAYS(H1688,I1688,Setup!$A$2:$A$30))</f>
        <v/>
      </c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</row>
    <row r="1689" spans="1:22">
      <c r="A1689" s="4"/>
      <c r="B1689" s="4"/>
      <c r="C1689" s="18"/>
      <c r="D1689" s="8"/>
      <c r="E1689" s="8"/>
      <c r="F1689" s="4"/>
      <c r="G1689" s="9"/>
      <c r="H1689" s="18"/>
      <c r="I1689" s="18"/>
      <c r="J1689" s="23" t="str">
        <f>IF(OR(ISBLANK(H1689),ISBLANK((I1689))),"",NETWORKDAYS(H1689,I1689,Setup!$A$2:$A$30))</f>
        <v/>
      </c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</row>
    <row r="1690" spans="1:22">
      <c r="A1690" s="4"/>
      <c r="B1690" s="4"/>
      <c r="C1690" s="18"/>
      <c r="D1690" s="8"/>
      <c r="E1690" s="8"/>
      <c r="F1690" s="4"/>
      <c r="G1690" s="9"/>
      <c r="H1690" s="18"/>
      <c r="I1690" s="18"/>
      <c r="J1690" s="23" t="str">
        <f>IF(OR(ISBLANK(H1690),ISBLANK((I1690))),"",NETWORKDAYS(H1690,I1690,Setup!$A$2:$A$30))</f>
        <v/>
      </c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</row>
    <row r="1691" spans="1:22">
      <c r="A1691" s="4"/>
      <c r="B1691" s="4"/>
      <c r="C1691" s="18"/>
      <c r="D1691" s="8"/>
      <c r="E1691" s="8"/>
      <c r="F1691" s="4"/>
      <c r="G1691" s="9"/>
      <c r="H1691" s="18"/>
      <c r="I1691" s="18"/>
      <c r="J1691" s="23" t="str">
        <f>IF(OR(ISBLANK(H1691),ISBLANK((I1691))),"",NETWORKDAYS(H1691,I1691,Setup!$A$2:$A$30))</f>
        <v/>
      </c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</row>
    <row r="1692" spans="1:22">
      <c r="A1692" s="4"/>
      <c r="B1692" s="4"/>
      <c r="C1692" s="18"/>
      <c r="D1692" s="8"/>
      <c r="E1692" s="8"/>
      <c r="F1692" s="4"/>
      <c r="G1692" s="9"/>
      <c r="H1692" s="18"/>
      <c r="I1692" s="18"/>
      <c r="J1692" s="23" t="str">
        <f>IF(OR(ISBLANK(H1692),ISBLANK((I1692))),"",NETWORKDAYS(H1692,I1692,Setup!$A$2:$A$30))</f>
        <v/>
      </c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</row>
    <row r="1693" spans="1:22">
      <c r="A1693" s="4"/>
      <c r="B1693" s="4"/>
      <c r="C1693" s="18"/>
      <c r="D1693" s="8"/>
      <c r="E1693" s="8"/>
      <c r="F1693" s="4"/>
      <c r="G1693" s="9"/>
      <c r="H1693" s="18"/>
      <c r="I1693" s="18"/>
      <c r="J1693" s="23" t="str">
        <f>IF(OR(ISBLANK(H1693),ISBLANK((I1693))),"",NETWORKDAYS(H1693,I1693,Setup!$A$2:$A$30))</f>
        <v/>
      </c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</row>
    <row r="1694" spans="1:22">
      <c r="A1694" s="4"/>
      <c r="B1694" s="4"/>
      <c r="C1694" s="18"/>
      <c r="D1694" s="8"/>
      <c r="E1694" s="8"/>
      <c r="F1694" s="4"/>
      <c r="G1694" s="9"/>
      <c r="H1694" s="18"/>
      <c r="I1694" s="18"/>
      <c r="J1694" s="23" t="str">
        <f>IF(OR(ISBLANK(H1694),ISBLANK((I1694))),"",NETWORKDAYS(H1694,I1694,Setup!$A$2:$A$30))</f>
        <v/>
      </c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</row>
    <row r="1695" spans="1:22">
      <c r="A1695" s="4"/>
      <c r="B1695" s="4"/>
      <c r="C1695" s="18"/>
      <c r="D1695" s="8"/>
      <c r="E1695" s="8"/>
      <c r="F1695" s="4"/>
      <c r="G1695" s="9"/>
      <c r="H1695" s="18"/>
      <c r="I1695" s="18"/>
      <c r="J1695" s="23" t="str">
        <f>IF(OR(ISBLANK(H1695),ISBLANK((I1695))),"",NETWORKDAYS(H1695,I1695,Setup!$A$2:$A$30))</f>
        <v/>
      </c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4"/>
    </row>
    <row r="1696" spans="1:22">
      <c r="A1696" s="4"/>
      <c r="B1696" s="4"/>
      <c r="C1696" s="18"/>
      <c r="D1696" s="8"/>
      <c r="E1696" s="8"/>
      <c r="F1696" s="4"/>
      <c r="G1696" s="9"/>
      <c r="H1696" s="18"/>
      <c r="I1696" s="18"/>
      <c r="J1696" s="23" t="str">
        <f>IF(OR(ISBLANK(H1696),ISBLANK((I1696))),"",NETWORKDAYS(H1696,I1696,Setup!$A$2:$A$30))</f>
        <v/>
      </c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</row>
    <row r="1697" spans="1:22">
      <c r="A1697" s="4"/>
      <c r="B1697" s="4"/>
      <c r="C1697" s="18"/>
      <c r="D1697" s="8"/>
      <c r="E1697" s="8"/>
      <c r="F1697" s="4"/>
      <c r="G1697" s="9"/>
      <c r="H1697" s="18"/>
      <c r="I1697" s="18"/>
      <c r="J1697" s="23" t="str">
        <f>IF(OR(ISBLANK(H1697),ISBLANK((I1697))),"",NETWORKDAYS(H1697,I1697,Setup!$A$2:$A$30))</f>
        <v/>
      </c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</row>
    <row r="1698" spans="1:22">
      <c r="A1698" s="4"/>
      <c r="B1698" s="4"/>
      <c r="C1698" s="18"/>
      <c r="D1698" s="8"/>
      <c r="E1698" s="8"/>
      <c r="F1698" s="4"/>
      <c r="G1698" s="9"/>
      <c r="H1698" s="18"/>
      <c r="I1698" s="18"/>
      <c r="J1698" s="23" t="str">
        <f>IF(OR(ISBLANK(H1698),ISBLANK((I1698))),"",NETWORKDAYS(H1698,I1698,Setup!$A$2:$A$30))</f>
        <v/>
      </c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</row>
    <row r="1699" spans="1:22">
      <c r="A1699" s="4"/>
      <c r="B1699" s="4"/>
      <c r="C1699" s="18"/>
      <c r="D1699" s="8"/>
      <c r="E1699" s="8"/>
      <c r="F1699" s="4"/>
      <c r="G1699" s="9"/>
      <c r="H1699" s="18"/>
      <c r="I1699" s="18"/>
      <c r="J1699" s="23" t="str">
        <f>IF(OR(ISBLANK(H1699),ISBLANK((I1699))),"",NETWORKDAYS(H1699,I1699,Setup!$A$2:$A$30))</f>
        <v/>
      </c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4"/>
    </row>
    <row r="1700" spans="1:22">
      <c r="A1700" s="4"/>
      <c r="B1700" s="4"/>
      <c r="C1700" s="18"/>
      <c r="D1700" s="8"/>
      <c r="E1700" s="8"/>
      <c r="F1700" s="4"/>
      <c r="G1700" s="9"/>
      <c r="H1700" s="18"/>
      <c r="I1700" s="18"/>
      <c r="J1700" s="23" t="str">
        <f>IF(OR(ISBLANK(H1700),ISBLANK((I1700))),"",NETWORKDAYS(H1700,I1700,Setup!$A$2:$A$30))</f>
        <v/>
      </c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</row>
    <row r="1701" spans="1:22">
      <c r="A1701" s="4"/>
      <c r="B1701" s="4"/>
      <c r="C1701" s="18"/>
      <c r="D1701" s="8"/>
      <c r="E1701" s="8"/>
      <c r="F1701" s="4"/>
      <c r="G1701" s="9"/>
      <c r="H1701" s="18"/>
      <c r="I1701" s="18"/>
      <c r="J1701" s="23" t="str">
        <f>IF(OR(ISBLANK(H1701),ISBLANK((I1701))),"",NETWORKDAYS(H1701,I1701,Setup!$A$2:$A$30))</f>
        <v/>
      </c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</row>
    <row r="1702" spans="1:22">
      <c r="A1702" s="4"/>
      <c r="B1702" s="4"/>
      <c r="C1702" s="18"/>
      <c r="D1702" s="8"/>
      <c r="E1702" s="8"/>
      <c r="F1702" s="4"/>
      <c r="G1702" s="9"/>
      <c r="H1702" s="18"/>
      <c r="I1702" s="18"/>
      <c r="J1702" s="23" t="str">
        <f>IF(OR(ISBLANK(H1702),ISBLANK((I1702))),"",NETWORKDAYS(H1702,I1702,Setup!$A$2:$A$30))</f>
        <v/>
      </c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</row>
    <row r="1703" spans="1:22">
      <c r="A1703" s="4"/>
      <c r="B1703" s="4"/>
      <c r="C1703" s="18"/>
      <c r="D1703" s="8"/>
      <c r="E1703" s="8"/>
      <c r="F1703" s="4"/>
      <c r="G1703" s="9"/>
      <c r="H1703" s="18"/>
      <c r="I1703" s="18"/>
      <c r="J1703" s="23" t="str">
        <f>IF(OR(ISBLANK(H1703),ISBLANK((I1703))),"",NETWORKDAYS(H1703,I1703,Setup!$A$2:$A$30))</f>
        <v/>
      </c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</row>
    <row r="1704" spans="1:22">
      <c r="A1704" s="4"/>
      <c r="B1704" s="4"/>
      <c r="C1704" s="18"/>
      <c r="D1704" s="8"/>
      <c r="E1704" s="8"/>
      <c r="F1704" s="4"/>
      <c r="G1704" s="9"/>
      <c r="H1704" s="18"/>
      <c r="I1704" s="18"/>
      <c r="J1704" s="23" t="str">
        <f>IF(OR(ISBLANK(H1704),ISBLANK((I1704))),"",NETWORKDAYS(H1704,I1704,Setup!$A$2:$A$30))</f>
        <v/>
      </c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</row>
    <row r="1705" spans="1:22">
      <c r="A1705" s="4"/>
      <c r="B1705" s="4"/>
      <c r="C1705" s="18"/>
      <c r="D1705" s="8"/>
      <c r="E1705" s="8"/>
      <c r="F1705" s="4"/>
      <c r="G1705" s="9"/>
      <c r="H1705" s="18"/>
      <c r="I1705" s="18"/>
      <c r="J1705" s="23" t="str">
        <f>IF(OR(ISBLANK(H1705),ISBLANK((I1705))),"",NETWORKDAYS(H1705,I1705,Setup!$A$2:$A$30))</f>
        <v/>
      </c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</row>
    <row r="1706" spans="1:22">
      <c r="A1706" s="4"/>
      <c r="B1706" s="4"/>
      <c r="C1706" s="18"/>
      <c r="D1706" s="8"/>
      <c r="E1706" s="8"/>
      <c r="F1706" s="4"/>
      <c r="G1706" s="9"/>
      <c r="H1706" s="18"/>
      <c r="I1706" s="18"/>
      <c r="J1706" s="23" t="str">
        <f>IF(OR(ISBLANK(H1706),ISBLANK((I1706))),"",NETWORKDAYS(H1706,I1706,Setup!$A$2:$A$30))</f>
        <v/>
      </c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</row>
    <row r="1707" spans="1:22">
      <c r="A1707" s="4"/>
      <c r="B1707" s="4"/>
      <c r="C1707" s="18"/>
      <c r="D1707" s="8"/>
      <c r="E1707" s="8"/>
      <c r="F1707" s="4"/>
      <c r="G1707" s="9"/>
      <c r="H1707" s="18"/>
      <c r="I1707" s="18"/>
      <c r="J1707" s="23" t="str">
        <f>IF(OR(ISBLANK(H1707),ISBLANK((I1707))),"",NETWORKDAYS(H1707,I1707,Setup!$A$2:$A$30))</f>
        <v/>
      </c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</row>
    <row r="1708" spans="1:22">
      <c r="A1708" s="4"/>
      <c r="B1708" s="4"/>
      <c r="C1708" s="18"/>
      <c r="D1708" s="8"/>
      <c r="E1708" s="8"/>
      <c r="F1708" s="4"/>
      <c r="G1708" s="9"/>
      <c r="H1708" s="18"/>
      <c r="I1708" s="18"/>
      <c r="J1708" s="23" t="str">
        <f>IF(OR(ISBLANK(H1708),ISBLANK((I1708))),"",NETWORKDAYS(H1708,I1708,Setup!$A$2:$A$30))</f>
        <v/>
      </c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</row>
    <row r="1709" spans="1:22">
      <c r="A1709" s="4"/>
      <c r="B1709" s="4"/>
      <c r="C1709" s="18"/>
      <c r="D1709" s="8"/>
      <c r="E1709" s="8"/>
      <c r="F1709" s="4"/>
      <c r="G1709" s="9"/>
      <c r="H1709" s="18"/>
      <c r="I1709" s="18"/>
      <c r="J1709" s="23" t="str">
        <f>IF(OR(ISBLANK(H1709),ISBLANK((I1709))),"",NETWORKDAYS(H1709,I1709,Setup!$A$2:$A$30))</f>
        <v/>
      </c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</row>
    <row r="1710" spans="1:22">
      <c r="A1710" s="4"/>
      <c r="B1710" s="4"/>
      <c r="C1710" s="18"/>
      <c r="D1710" s="8"/>
      <c r="E1710" s="8"/>
      <c r="F1710" s="4"/>
      <c r="G1710" s="9"/>
      <c r="H1710" s="18"/>
      <c r="I1710" s="18"/>
      <c r="J1710" s="23" t="str">
        <f>IF(OR(ISBLANK(H1710),ISBLANK((I1710))),"",NETWORKDAYS(H1710,I1710,Setup!$A$2:$A$30))</f>
        <v/>
      </c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4"/>
    </row>
    <row r="1711" spans="1:22">
      <c r="A1711" s="4"/>
      <c r="B1711" s="4"/>
      <c r="C1711" s="18"/>
      <c r="D1711" s="8"/>
      <c r="E1711" s="8"/>
      <c r="F1711" s="4"/>
      <c r="G1711" s="9"/>
      <c r="H1711" s="18"/>
      <c r="I1711" s="18"/>
      <c r="J1711" s="23" t="str">
        <f>IF(OR(ISBLANK(H1711),ISBLANK((I1711))),"",NETWORKDAYS(H1711,I1711,Setup!$A$2:$A$30))</f>
        <v/>
      </c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</row>
    <row r="1712" spans="1:22">
      <c r="A1712" s="4"/>
      <c r="B1712" s="4"/>
      <c r="C1712" s="18"/>
      <c r="D1712" s="8"/>
      <c r="E1712" s="8"/>
      <c r="F1712" s="4"/>
      <c r="G1712" s="9"/>
      <c r="H1712" s="18"/>
      <c r="I1712" s="18"/>
      <c r="J1712" s="23" t="str">
        <f>IF(OR(ISBLANK(H1712),ISBLANK((I1712))),"",NETWORKDAYS(H1712,I1712,Setup!$A$2:$A$30))</f>
        <v/>
      </c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</row>
    <row r="1713" spans="1:22">
      <c r="A1713" s="4"/>
      <c r="B1713" s="4"/>
      <c r="C1713" s="18"/>
      <c r="D1713" s="8"/>
      <c r="E1713" s="8"/>
      <c r="F1713" s="4"/>
      <c r="G1713" s="9"/>
      <c r="H1713" s="18"/>
      <c r="I1713" s="18"/>
      <c r="J1713" s="23" t="str">
        <f>IF(OR(ISBLANK(H1713),ISBLANK((I1713))),"",NETWORKDAYS(H1713,I1713,Setup!$A$2:$A$30))</f>
        <v/>
      </c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</row>
    <row r="1714" spans="1:22">
      <c r="A1714" s="4"/>
      <c r="B1714" s="4"/>
      <c r="C1714" s="18"/>
      <c r="D1714" s="8"/>
      <c r="E1714" s="8"/>
      <c r="F1714" s="4"/>
      <c r="G1714" s="9"/>
      <c r="H1714" s="18"/>
      <c r="I1714" s="18"/>
      <c r="J1714" s="23" t="str">
        <f>IF(OR(ISBLANK(H1714),ISBLANK((I1714))),"",NETWORKDAYS(H1714,I1714,Setup!$A$2:$A$30))</f>
        <v/>
      </c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</row>
    <row r="1715" spans="1:22">
      <c r="A1715" s="4"/>
      <c r="B1715" s="4"/>
      <c r="C1715" s="18"/>
      <c r="D1715" s="8"/>
      <c r="E1715" s="8"/>
      <c r="F1715" s="4"/>
      <c r="G1715" s="9"/>
      <c r="H1715" s="18"/>
      <c r="I1715" s="18"/>
      <c r="J1715" s="23" t="str">
        <f>IF(OR(ISBLANK(H1715),ISBLANK((I1715))),"",NETWORKDAYS(H1715,I1715,Setup!$A$2:$A$30))</f>
        <v/>
      </c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/>
    </row>
    <row r="1716" spans="1:22">
      <c r="A1716" s="4"/>
      <c r="B1716" s="4"/>
      <c r="C1716" s="18"/>
      <c r="D1716" s="8"/>
      <c r="E1716" s="8"/>
      <c r="F1716" s="4"/>
      <c r="G1716" s="9"/>
      <c r="H1716" s="18"/>
      <c r="I1716" s="18"/>
      <c r="J1716" s="23" t="str">
        <f>IF(OR(ISBLANK(H1716),ISBLANK((I1716))),"",NETWORKDAYS(H1716,I1716,Setup!$A$2:$A$30))</f>
        <v/>
      </c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</row>
    <row r="1717" spans="1:22">
      <c r="A1717" s="4"/>
      <c r="B1717" s="4"/>
      <c r="C1717" s="18"/>
      <c r="D1717" s="8"/>
      <c r="E1717" s="8"/>
      <c r="F1717" s="4"/>
      <c r="G1717" s="9"/>
      <c r="H1717" s="18"/>
      <c r="I1717" s="18"/>
      <c r="J1717" s="23" t="str">
        <f>IF(OR(ISBLANK(H1717),ISBLANK((I1717))),"",NETWORKDAYS(H1717,I1717,Setup!$A$2:$A$30))</f>
        <v/>
      </c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/>
    </row>
    <row r="1718" spans="1:22">
      <c r="A1718" s="4"/>
      <c r="B1718" s="4"/>
      <c r="C1718" s="18"/>
      <c r="D1718" s="8"/>
      <c r="E1718" s="8"/>
      <c r="F1718" s="4"/>
      <c r="G1718" s="9"/>
      <c r="H1718" s="18"/>
      <c r="I1718" s="18"/>
      <c r="J1718" s="23" t="str">
        <f>IF(OR(ISBLANK(H1718),ISBLANK((I1718))),"",NETWORKDAYS(H1718,I1718,Setup!$A$2:$A$30))</f>
        <v/>
      </c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/>
    </row>
    <row r="1719" spans="1:22">
      <c r="A1719" s="4"/>
      <c r="B1719" s="4"/>
      <c r="C1719" s="18"/>
      <c r="D1719" s="8"/>
      <c r="E1719" s="8"/>
      <c r="F1719" s="4"/>
      <c r="G1719" s="9"/>
      <c r="H1719" s="18"/>
      <c r="I1719" s="18"/>
      <c r="J1719" s="23" t="str">
        <f>IF(OR(ISBLANK(H1719),ISBLANK((I1719))),"",NETWORKDAYS(H1719,I1719,Setup!$A$2:$A$30))</f>
        <v/>
      </c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</row>
    <row r="1720" spans="1:22">
      <c r="A1720" s="4"/>
      <c r="B1720" s="4"/>
      <c r="C1720" s="18"/>
      <c r="D1720" s="8"/>
      <c r="E1720" s="8"/>
      <c r="F1720" s="4"/>
      <c r="G1720" s="9"/>
      <c r="H1720" s="18"/>
      <c r="I1720" s="18"/>
      <c r="J1720" s="23" t="str">
        <f>IF(OR(ISBLANK(H1720),ISBLANK((I1720))),"",NETWORKDAYS(H1720,I1720,Setup!$A$2:$A$30))</f>
        <v/>
      </c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</row>
    <row r="1721" spans="1:22">
      <c r="A1721" s="4"/>
      <c r="B1721" s="4"/>
      <c r="C1721" s="18"/>
      <c r="D1721" s="8"/>
      <c r="E1721" s="8"/>
      <c r="F1721" s="4"/>
      <c r="G1721" s="9"/>
      <c r="H1721" s="18"/>
      <c r="I1721" s="18"/>
      <c r="J1721" s="23" t="str">
        <f>IF(OR(ISBLANK(H1721),ISBLANK((I1721))),"",NETWORKDAYS(H1721,I1721,Setup!$A$2:$A$30))</f>
        <v/>
      </c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/>
    </row>
    <row r="1722" spans="1:22">
      <c r="A1722" s="4"/>
      <c r="B1722" s="4"/>
      <c r="C1722" s="18"/>
      <c r="D1722" s="8"/>
      <c r="E1722" s="8"/>
      <c r="F1722" s="4"/>
      <c r="G1722" s="9"/>
      <c r="H1722" s="18"/>
      <c r="I1722" s="18"/>
      <c r="J1722" s="23" t="str">
        <f>IF(OR(ISBLANK(H1722),ISBLANK((I1722))),"",NETWORKDAYS(H1722,I1722,Setup!$A$2:$A$30))</f>
        <v/>
      </c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</row>
    <row r="1723" spans="1:22">
      <c r="A1723" s="4"/>
      <c r="B1723" s="4"/>
      <c r="C1723" s="18"/>
      <c r="D1723" s="8"/>
      <c r="E1723" s="8"/>
      <c r="F1723" s="4"/>
      <c r="G1723" s="9"/>
      <c r="H1723" s="18"/>
      <c r="I1723" s="18"/>
      <c r="J1723" s="23" t="str">
        <f>IF(OR(ISBLANK(H1723),ISBLANK((I1723))),"",NETWORKDAYS(H1723,I1723,Setup!$A$2:$A$30))</f>
        <v/>
      </c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</row>
    <row r="1724" spans="1:22">
      <c r="A1724" s="4"/>
      <c r="B1724" s="4"/>
      <c r="C1724" s="18"/>
      <c r="D1724" s="8"/>
      <c r="E1724" s="8"/>
      <c r="F1724" s="4"/>
      <c r="G1724" s="9"/>
      <c r="H1724" s="18"/>
      <c r="I1724" s="18"/>
      <c r="J1724" s="23" t="str">
        <f>IF(OR(ISBLANK(H1724),ISBLANK((I1724))),"",NETWORKDAYS(H1724,I1724,Setup!$A$2:$A$30))</f>
        <v/>
      </c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</row>
    <row r="1725" spans="1:22">
      <c r="A1725" s="4"/>
      <c r="B1725" s="4"/>
      <c r="C1725" s="18"/>
      <c r="D1725" s="8"/>
      <c r="E1725" s="8"/>
      <c r="F1725" s="4"/>
      <c r="G1725" s="9"/>
      <c r="H1725" s="18"/>
      <c r="I1725" s="18"/>
      <c r="J1725" s="23" t="str">
        <f>IF(OR(ISBLANK(H1725),ISBLANK((I1725))),"",NETWORKDAYS(H1725,I1725,Setup!$A$2:$A$30))</f>
        <v/>
      </c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</row>
    <row r="1726" spans="1:22">
      <c r="A1726" s="4"/>
      <c r="B1726" s="4"/>
      <c r="C1726" s="18"/>
      <c r="D1726" s="8"/>
      <c r="E1726" s="8"/>
      <c r="F1726" s="4"/>
      <c r="G1726" s="9"/>
      <c r="H1726" s="18"/>
      <c r="I1726" s="18"/>
      <c r="J1726" s="23" t="str">
        <f>IF(OR(ISBLANK(H1726),ISBLANK((I1726))),"",NETWORKDAYS(H1726,I1726,Setup!$A$2:$A$30))</f>
        <v/>
      </c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</row>
    <row r="1727" spans="1:22">
      <c r="A1727" s="4"/>
      <c r="B1727" s="4"/>
      <c r="C1727" s="18"/>
      <c r="D1727" s="8"/>
      <c r="E1727" s="8"/>
      <c r="F1727" s="4"/>
      <c r="G1727" s="9"/>
      <c r="H1727" s="18"/>
      <c r="I1727" s="18"/>
      <c r="J1727" s="23" t="str">
        <f>IF(OR(ISBLANK(H1727),ISBLANK((I1727))),"",NETWORKDAYS(H1727,I1727,Setup!$A$2:$A$30))</f>
        <v/>
      </c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</row>
    <row r="1728" spans="1:22">
      <c r="A1728" s="4"/>
      <c r="B1728" s="4"/>
      <c r="C1728" s="18"/>
      <c r="D1728" s="8"/>
      <c r="E1728" s="8"/>
      <c r="F1728" s="4"/>
      <c r="G1728" s="9"/>
      <c r="H1728" s="18"/>
      <c r="I1728" s="18"/>
      <c r="J1728" s="23" t="str">
        <f>IF(OR(ISBLANK(H1728),ISBLANK((I1728))),"",NETWORKDAYS(H1728,I1728,Setup!$A$2:$A$30))</f>
        <v/>
      </c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</row>
    <row r="1729" spans="1:22">
      <c r="A1729" s="4"/>
      <c r="B1729" s="4"/>
      <c r="C1729" s="18"/>
      <c r="D1729" s="8"/>
      <c r="E1729" s="8"/>
      <c r="F1729" s="4"/>
      <c r="G1729" s="9"/>
      <c r="H1729" s="18"/>
      <c r="I1729" s="18"/>
      <c r="J1729" s="23" t="str">
        <f>IF(OR(ISBLANK(H1729),ISBLANK((I1729))),"",NETWORKDAYS(H1729,I1729,Setup!$A$2:$A$30))</f>
        <v/>
      </c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</row>
    <row r="1730" spans="1:22">
      <c r="A1730" s="4"/>
      <c r="B1730" s="4"/>
      <c r="C1730" s="18"/>
      <c r="D1730" s="8"/>
      <c r="E1730" s="8"/>
      <c r="F1730" s="4"/>
      <c r="G1730" s="9"/>
      <c r="H1730" s="18"/>
      <c r="I1730" s="18"/>
      <c r="J1730" s="23" t="str">
        <f>IF(OR(ISBLANK(H1730),ISBLANK((I1730))),"",NETWORKDAYS(H1730,I1730,Setup!$A$2:$A$30))</f>
        <v/>
      </c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</row>
    <row r="1731" spans="1:22">
      <c r="A1731" s="4"/>
      <c r="B1731" s="4"/>
      <c r="C1731" s="18"/>
      <c r="D1731" s="8"/>
      <c r="E1731" s="8"/>
      <c r="F1731" s="4"/>
      <c r="G1731" s="9"/>
      <c r="H1731" s="18"/>
      <c r="I1731" s="18"/>
      <c r="J1731" s="23" t="str">
        <f>IF(OR(ISBLANK(H1731),ISBLANK((I1731))),"",NETWORKDAYS(H1731,I1731,Setup!$A$2:$A$30))</f>
        <v/>
      </c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4"/>
    </row>
    <row r="1732" spans="1:22">
      <c r="A1732" s="4"/>
      <c r="B1732" s="4"/>
      <c r="C1732" s="18"/>
      <c r="D1732" s="8"/>
      <c r="E1732" s="8"/>
      <c r="F1732" s="4"/>
      <c r="G1732" s="9"/>
      <c r="H1732" s="18"/>
      <c r="I1732" s="18"/>
      <c r="J1732" s="23" t="str">
        <f>IF(OR(ISBLANK(H1732),ISBLANK((I1732))),"",NETWORKDAYS(H1732,I1732,Setup!$A$2:$A$30))</f>
        <v/>
      </c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</row>
    <row r="1733" spans="1:22">
      <c r="A1733" s="4"/>
      <c r="B1733" s="4"/>
      <c r="C1733" s="18"/>
      <c r="D1733" s="8"/>
      <c r="E1733" s="8"/>
      <c r="F1733" s="4"/>
      <c r="G1733" s="9"/>
      <c r="H1733" s="18"/>
      <c r="I1733" s="18"/>
      <c r="J1733" s="23" t="str">
        <f>IF(OR(ISBLANK(H1733),ISBLANK((I1733))),"",NETWORKDAYS(H1733,I1733,Setup!$A$2:$A$30))</f>
        <v/>
      </c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</row>
    <row r="1734" spans="1:22">
      <c r="A1734" s="4"/>
      <c r="B1734" s="4"/>
      <c r="C1734" s="18"/>
      <c r="D1734" s="8"/>
      <c r="E1734" s="8"/>
      <c r="F1734" s="4"/>
      <c r="G1734" s="9"/>
      <c r="H1734" s="18"/>
      <c r="I1734" s="18"/>
      <c r="J1734" s="23" t="str">
        <f>IF(OR(ISBLANK(H1734),ISBLANK((I1734))),"",NETWORKDAYS(H1734,I1734,Setup!$A$2:$A$30))</f>
        <v/>
      </c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</row>
    <row r="1735" spans="1:22">
      <c r="A1735" s="4"/>
      <c r="B1735" s="4"/>
      <c r="C1735" s="18"/>
      <c r="D1735" s="8"/>
      <c r="E1735" s="8"/>
      <c r="F1735" s="4"/>
      <c r="G1735" s="9"/>
      <c r="H1735" s="18"/>
      <c r="I1735" s="18"/>
      <c r="J1735" s="23" t="str">
        <f>IF(OR(ISBLANK(H1735),ISBLANK((I1735))),"",NETWORKDAYS(H1735,I1735,Setup!$A$2:$A$30))</f>
        <v/>
      </c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</row>
    <row r="1736" spans="1:22">
      <c r="A1736" s="4"/>
      <c r="B1736" s="4"/>
      <c r="C1736" s="18"/>
      <c r="D1736" s="8"/>
      <c r="E1736" s="8"/>
      <c r="F1736" s="4"/>
      <c r="G1736" s="9"/>
      <c r="H1736" s="18"/>
      <c r="I1736" s="18"/>
      <c r="J1736" s="23" t="str">
        <f>IF(OR(ISBLANK(H1736),ISBLANK((I1736))),"",NETWORKDAYS(H1736,I1736,Setup!$A$2:$A$30))</f>
        <v/>
      </c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</row>
    <row r="1737" spans="1:22">
      <c r="A1737" s="4"/>
      <c r="B1737" s="4"/>
      <c r="C1737" s="18"/>
      <c r="D1737" s="8"/>
      <c r="E1737" s="8"/>
      <c r="F1737" s="4"/>
      <c r="G1737" s="9"/>
      <c r="H1737" s="18"/>
      <c r="I1737" s="18"/>
      <c r="J1737" s="23" t="str">
        <f>IF(OR(ISBLANK(H1737),ISBLANK((I1737))),"",NETWORKDAYS(H1737,I1737,Setup!$A$2:$A$30))</f>
        <v/>
      </c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</row>
    <row r="1738" spans="1:22">
      <c r="A1738" s="4"/>
      <c r="B1738" s="4"/>
      <c r="C1738" s="18"/>
      <c r="D1738" s="8"/>
      <c r="E1738" s="8"/>
      <c r="F1738" s="4"/>
      <c r="G1738" s="9"/>
      <c r="H1738" s="18"/>
      <c r="I1738" s="18"/>
      <c r="J1738" s="23" t="str">
        <f>IF(OR(ISBLANK(H1738),ISBLANK((I1738))),"",NETWORKDAYS(H1738,I1738,Setup!$A$2:$A$30))</f>
        <v/>
      </c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</row>
    <row r="1739" spans="1:22">
      <c r="A1739" s="4"/>
      <c r="B1739" s="4"/>
      <c r="C1739" s="18"/>
      <c r="D1739" s="8"/>
      <c r="E1739" s="8"/>
      <c r="F1739" s="4"/>
      <c r="G1739" s="9"/>
      <c r="H1739" s="18"/>
      <c r="I1739" s="18"/>
      <c r="J1739" s="23" t="str">
        <f>IF(OR(ISBLANK(H1739),ISBLANK((I1739))),"",NETWORKDAYS(H1739,I1739,Setup!$A$2:$A$30))</f>
        <v/>
      </c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</row>
    <row r="1740" spans="1:22">
      <c r="A1740" s="4"/>
      <c r="B1740" s="4"/>
      <c r="C1740" s="18"/>
      <c r="D1740" s="8"/>
      <c r="E1740" s="8"/>
      <c r="F1740" s="4"/>
      <c r="G1740" s="9"/>
      <c r="H1740" s="18"/>
      <c r="I1740" s="18"/>
      <c r="J1740" s="23" t="str">
        <f>IF(OR(ISBLANK(H1740),ISBLANK((I1740))),"",NETWORKDAYS(H1740,I1740,Setup!$A$2:$A$30))</f>
        <v/>
      </c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</row>
    <row r="1741" spans="1:22">
      <c r="A1741" s="4"/>
      <c r="B1741" s="4"/>
      <c r="C1741" s="18"/>
      <c r="D1741" s="8"/>
      <c r="E1741" s="8"/>
      <c r="F1741" s="4"/>
      <c r="G1741" s="9"/>
      <c r="H1741" s="18"/>
      <c r="I1741" s="18"/>
      <c r="J1741" s="23" t="str">
        <f>IF(OR(ISBLANK(H1741),ISBLANK((I1741))),"",NETWORKDAYS(H1741,I1741,Setup!$A$2:$A$30))</f>
        <v/>
      </c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</row>
    <row r="1742" spans="1:22">
      <c r="A1742" s="4"/>
      <c r="B1742" s="4"/>
      <c r="C1742" s="18"/>
      <c r="D1742" s="8"/>
      <c r="E1742" s="8"/>
      <c r="F1742" s="4"/>
      <c r="G1742" s="9"/>
      <c r="H1742" s="18"/>
      <c r="I1742" s="18"/>
      <c r="J1742" s="23" t="str">
        <f>IF(OR(ISBLANK(H1742),ISBLANK((I1742))),"",NETWORKDAYS(H1742,I1742,Setup!$A$2:$A$30))</f>
        <v/>
      </c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</row>
    <row r="1743" spans="1:22">
      <c r="A1743" s="4"/>
      <c r="B1743" s="4"/>
      <c r="C1743" s="18"/>
      <c r="D1743" s="8"/>
      <c r="E1743" s="8"/>
      <c r="F1743" s="4"/>
      <c r="G1743" s="9"/>
      <c r="H1743" s="18"/>
      <c r="I1743" s="18"/>
      <c r="J1743" s="23" t="str">
        <f>IF(OR(ISBLANK(H1743),ISBLANK((I1743))),"",NETWORKDAYS(H1743,I1743,Setup!$A$2:$A$30))</f>
        <v/>
      </c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</row>
    <row r="1744" spans="1:22">
      <c r="A1744" s="4"/>
      <c r="B1744" s="4"/>
      <c r="C1744" s="18"/>
      <c r="D1744" s="8"/>
      <c r="E1744" s="8"/>
      <c r="F1744" s="4"/>
      <c r="G1744" s="9"/>
      <c r="H1744" s="18"/>
      <c r="I1744" s="18"/>
      <c r="J1744" s="23" t="str">
        <f>IF(OR(ISBLANK(H1744),ISBLANK((I1744))),"",NETWORKDAYS(H1744,I1744,Setup!$A$2:$A$30))</f>
        <v/>
      </c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</row>
    <row r="1745" spans="1:22">
      <c r="A1745" s="4"/>
      <c r="B1745" s="4"/>
      <c r="C1745" s="18"/>
      <c r="D1745" s="8"/>
      <c r="E1745" s="8"/>
      <c r="F1745" s="4"/>
      <c r="G1745" s="9"/>
      <c r="H1745" s="18"/>
      <c r="I1745" s="18"/>
      <c r="J1745" s="23" t="str">
        <f>IF(OR(ISBLANK(H1745),ISBLANK((I1745))),"",NETWORKDAYS(H1745,I1745,Setup!$A$2:$A$30))</f>
        <v/>
      </c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</row>
    <row r="1746" spans="1:22">
      <c r="A1746" s="4"/>
      <c r="B1746" s="4"/>
      <c r="C1746" s="18"/>
      <c r="D1746" s="8"/>
      <c r="E1746" s="8"/>
      <c r="F1746" s="4"/>
      <c r="G1746" s="9"/>
      <c r="H1746" s="18"/>
      <c r="I1746" s="18"/>
      <c r="J1746" s="23" t="str">
        <f>IF(OR(ISBLANK(H1746),ISBLANK((I1746))),"",NETWORKDAYS(H1746,I1746,Setup!$A$2:$A$30))</f>
        <v/>
      </c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</row>
    <row r="1747" spans="1:22">
      <c r="A1747" s="4"/>
      <c r="B1747" s="4"/>
      <c r="C1747" s="18"/>
      <c r="D1747" s="8"/>
      <c r="E1747" s="8"/>
      <c r="F1747" s="4"/>
      <c r="G1747" s="9"/>
      <c r="H1747" s="18"/>
      <c r="I1747" s="18"/>
      <c r="J1747" s="23" t="str">
        <f>IF(OR(ISBLANK(H1747),ISBLANK((I1747))),"",NETWORKDAYS(H1747,I1747,Setup!$A$2:$A$30))</f>
        <v/>
      </c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</row>
    <row r="1748" spans="1:22">
      <c r="A1748" s="4"/>
      <c r="B1748" s="4"/>
      <c r="C1748" s="18"/>
      <c r="D1748" s="8"/>
      <c r="E1748" s="8"/>
      <c r="F1748" s="4"/>
      <c r="G1748" s="9"/>
      <c r="H1748" s="18"/>
      <c r="I1748" s="18"/>
      <c r="J1748" s="23" t="str">
        <f>IF(OR(ISBLANK(H1748),ISBLANK((I1748))),"",NETWORKDAYS(H1748,I1748,Setup!$A$2:$A$30))</f>
        <v/>
      </c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</row>
    <row r="1749" spans="1:22">
      <c r="A1749" s="4"/>
      <c r="B1749" s="4"/>
      <c r="C1749" s="18"/>
      <c r="D1749" s="8"/>
      <c r="E1749" s="8"/>
      <c r="F1749" s="4"/>
      <c r="G1749" s="9"/>
      <c r="H1749" s="18"/>
      <c r="I1749" s="18"/>
      <c r="J1749" s="23" t="str">
        <f>IF(OR(ISBLANK(H1749),ISBLANK((I1749))),"",NETWORKDAYS(H1749,I1749,Setup!$A$2:$A$30))</f>
        <v/>
      </c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</row>
    <row r="1750" spans="1:22">
      <c r="A1750" s="4"/>
      <c r="B1750" s="4"/>
      <c r="C1750" s="18"/>
      <c r="D1750" s="8"/>
      <c r="E1750" s="8"/>
      <c r="F1750" s="4"/>
      <c r="G1750" s="9"/>
      <c r="H1750" s="18"/>
      <c r="I1750" s="18"/>
      <c r="J1750" s="23" t="str">
        <f>IF(OR(ISBLANK(H1750),ISBLANK((I1750))),"",NETWORKDAYS(H1750,I1750,Setup!$A$2:$A$30))</f>
        <v/>
      </c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</row>
    <row r="1751" spans="1:22">
      <c r="A1751" s="4"/>
      <c r="B1751" s="4"/>
      <c r="C1751" s="18"/>
      <c r="D1751" s="8"/>
      <c r="E1751" s="8"/>
      <c r="F1751" s="4"/>
      <c r="G1751" s="9"/>
      <c r="H1751" s="18"/>
      <c r="I1751" s="18"/>
      <c r="J1751" s="23" t="str">
        <f>IF(OR(ISBLANK(H1751),ISBLANK((I1751))),"",NETWORKDAYS(H1751,I1751,Setup!$A$2:$A$30))</f>
        <v/>
      </c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</row>
    <row r="1752" spans="1:22">
      <c r="A1752" s="4"/>
      <c r="B1752" s="4"/>
      <c r="C1752" s="18"/>
      <c r="D1752" s="8"/>
      <c r="E1752" s="8"/>
      <c r="F1752" s="4"/>
      <c r="G1752" s="9"/>
      <c r="H1752" s="18"/>
      <c r="I1752" s="18"/>
      <c r="J1752" s="23" t="str">
        <f>IF(OR(ISBLANK(H1752),ISBLANK((I1752))),"",NETWORKDAYS(H1752,I1752,Setup!$A$2:$A$30))</f>
        <v/>
      </c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</row>
    <row r="1753" spans="1:22">
      <c r="A1753" s="4"/>
      <c r="B1753" s="4"/>
      <c r="C1753" s="18"/>
      <c r="D1753" s="8"/>
      <c r="E1753" s="8"/>
      <c r="F1753" s="4"/>
      <c r="G1753" s="9"/>
      <c r="H1753" s="18"/>
      <c r="I1753" s="18"/>
      <c r="J1753" s="23" t="str">
        <f>IF(OR(ISBLANK(H1753),ISBLANK((I1753))),"",NETWORKDAYS(H1753,I1753,Setup!$A$2:$A$30))</f>
        <v/>
      </c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</row>
    <row r="1754" spans="1:22">
      <c r="A1754" s="4"/>
      <c r="B1754" s="4"/>
      <c r="C1754" s="18"/>
      <c r="D1754" s="8"/>
      <c r="E1754" s="8"/>
      <c r="F1754" s="4"/>
      <c r="G1754" s="9"/>
      <c r="H1754" s="18"/>
      <c r="I1754" s="18"/>
      <c r="J1754" s="23" t="str">
        <f>IF(OR(ISBLANK(H1754),ISBLANK((I1754))),"",NETWORKDAYS(H1754,I1754,Setup!$A$2:$A$30))</f>
        <v/>
      </c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</row>
    <row r="1755" spans="1:22">
      <c r="A1755" s="4"/>
      <c r="B1755" s="4"/>
      <c r="C1755" s="18"/>
      <c r="D1755" s="8"/>
      <c r="E1755" s="8"/>
      <c r="F1755" s="4"/>
      <c r="G1755" s="9"/>
      <c r="H1755" s="18"/>
      <c r="I1755" s="18"/>
      <c r="J1755" s="23" t="str">
        <f>IF(OR(ISBLANK(H1755),ISBLANK((I1755))),"",NETWORKDAYS(H1755,I1755,Setup!$A$2:$A$30))</f>
        <v/>
      </c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</row>
    <row r="1756" spans="1:22">
      <c r="A1756" s="4"/>
      <c r="B1756" s="4"/>
      <c r="C1756" s="18"/>
      <c r="D1756" s="8"/>
      <c r="E1756" s="8"/>
      <c r="F1756" s="4"/>
      <c r="G1756" s="9"/>
      <c r="H1756" s="18"/>
      <c r="I1756" s="18"/>
      <c r="J1756" s="23" t="str">
        <f>IF(OR(ISBLANK(H1756),ISBLANK((I1756))),"",NETWORKDAYS(H1756,I1756,Setup!$A$2:$A$30))</f>
        <v/>
      </c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</row>
    <row r="1757" spans="1:22">
      <c r="A1757" s="4"/>
      <c r="B1757" s="4"/>
      <c r="C1757" s="18"/>
      <c r="D1757" s="8"/>
      <c r="E1757" s="8"/>
      <c r="F1757" s="4"/>
      <c r="G1757" s="9"/>
      <c r="H1757" s="18"/>
      <c r="I1757" s="18"/>
      <c r="J1757" s="23" t="str">
        <f>IF(OR(ISBLANK(H1757),ISBLANK((I1757))),"",NETWORKDAYS(H1757,I1757,Setup!$A$2:$A$30))</f>
        <v/>
      </c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</row>
    <row r="1758" spans="1:22">
      <c r="A1758" s="4"/>
      <c r="B1758" s="4"/>
      <c r="C1758" s="18"/>
      <c r="D1758" s="8"/>
      <c r="E1758" s="8"/>
      <c r="F1758" s="4"/>
      <c r="G1758" s="9"/>
      <c r="H1758" s="18"/>
      <c r="I1758" s="18"/>
      <c r="J1758" s="23" t="str">
        <f>IF(OR(ISBLANK(H1758),ISBLANK((I1758))),"",NETWORKDAYS(H1758,I1758,Setup!$A$2:$A$30))</f>
        <v/>
      </c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</row>
    <row r="1759" spans="1:22">
      <c r="A1759" s="4"/>
      <c r="B1759" s="4"/>
      <c r="C1759" s="18"/>
      <c r="D1759" s="8"/>
      <c r="E1759" s="8"/>
      <c r="F1759" s="4"/>
      <c r="G1759" s="9"/>
      <c r="H1759" s="18"/>
      <c r="I1759" s="18"/>
      <c r="J1759" s="23" t="str">
        <f>IF(OR(ISBLANK(H1759),ISBLANK((I1759))),"",NETWORKDAYS(H1759,I1759,Setup!$A$2:$A$30))</f>
        <v/>
      </c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4"/>
    </row>
    <row r="1760" spans="1:22">
      <c r="A1760" s="4"/>
      <c r="B1760" s="4"/>
      <c r="C1760" s="18"/>
      <c r="D1760" s="8"/>
      <c r="E1760" s="8"/>
      <c r="F1760" s="4"/>
      <c r="G1760" s="9"/>
      <c r="H1760" s="18"/>
      <c r="I1760" s="18"/>
      <c r="J1760" s="23" t="str">
        <f>IF(OR(ISBLANK(H1760),ISBLANK((I1760))),"",NETWORKDAYS(H1760,I1760,Setup!$A$2:$A$30))</f>
        <v/>
      </c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</row>
    <row r="1761" spans="1:22">
      <c r="A1761" s="4"/>
      <c r="B1761" s="4"/>
      <c r="C1761" s="18"/>
      <c r="D1761" s="8"/>
      <c r="E1761" s="8"/>
      <c r="F1761" s="4"/>
      <c r="G1761" s="9"/>
      <c r="H1761" s="18"/>
      <c r="I1761" s="18"/>
      <c r="J1761" s="23" t="str">
        <f>IF(OR(ISBLANK(H1761),ISBLANK((I1761))),"",NETWORKDAYS(H1761,I1761,Setup!$A$2:$A$30))</f>
        <v/>
      </c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</row>
    <row r="1762" spans="1:22">
      <c r="A1762" s="4"/>
      <c r="B1762" s="4"/>
      <c r="C1762" s="18"/>
      <c r="D1762" s="8"/>
      <c r="E1762" s="8"/>
      <c r="F1762" s="4"/>
      <c r="G1762" s="9"/>
      <c r="H1762" s="18"/>
      <c r="I1762" s="18"/>
      <c r="J1762" s="23" t="str">
        <f>IF(OR(ISBLANK(H1762),ISBLANK((I1762))),"",NETWORKDAYS(H1762,I1762,Setup!$A$2:$A$30))</f>
        <v/>
      </c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</row>
    <row r="1763" spans="1:22">
      <c r="A1763" s="4"/>
      <c r="B1763" s="4"/>
      <c r="C1763" s="18"/>
      <c r="D1763" s="8"/>
      <c r="E1763" s="8"/>
      <c r="F1763" s="4"/>
      <c r="G1763" s="9"/>
      <c r="H1763" s="18"/>
      <c r="I1763" s="18"/>
      <c r="J1763" s="23" t="str">
        <f>IF(OR(ISBLANK(H1763),ISBLANK((I1763))),"",NETWORKDAYS(H1763,I1763,Setup!$A$2:$A$30))</f>
        <v/>
      </c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</row>
    <row r="1764" spans="1:22">
      <c r="A1764" s="4"/>
      <c r="B1764" s="4"/>
      <c r="C1764" s="18"/>
      <c r="D1764" s="8"/>
      <c r="E1764" s="8"/>
      <c r="F1764" s="4"/>
      <c r="G1764" s="9"/>
      <c r="H1764" s="18"/>
      <c r="I1764" s="18"/>
      <c r="J1764" s="23" t="str">
        <f>IF(OR(ISBLANK(H1764),ISBLANK((I1764))),"",NETWORKDAYS(H1764,I1764,Setup!$A$2:$A$30))</f>
        <v/>
      </c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</row>
    <row r="1765" spans="1:22">
      <c r="A1765" s="4"/>
      <c r="B1765" s="4"/>
      <c r="C1765" s="18"/>
      <c r="D1765" s="8"/>
      <c r="E1765" s="8"/>
      <c r="F1765" s="4"/>
      <c r="G1765" s="9"/>
      <c r="H1765" s="18"/>
      <c r="I1765" s="18"/>
      <c r="J1765" s="23" t="str">
        <f>IF(OR(ISBLANK(H1765),ISBLANK((I1765))),"",NETWORKDAYS(H1765,I1765,Setup!$A$2:$A$30))</f>
        <v/>
      </c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</row>
    <row r="1766" spans="1:22">
      <c r="A1766" s="4"/>
      <c r="B1766" s="4"/>
      <c r="C1766" s="18"/>
      <c r="D1766" s="8"/>
      <c r="E1766" s="8"/>
      <c r="F1766" s="4"/>
      <c r="G1766" s="9"/>
      <c r="H1766" s="18"/>
      <c r="I1766" s="18"/>
      <c r="J1766" s="23" t="str">
        <f>IF(OR(ISBLANK(H1766),ISBLANK((I1766))),"",NETWORKDAYS(H1766,I1766,Setup!$A$2:$A$30))</f>
        <v/>
      </c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</row>
    <row r="1767" spans="1:22">
      <c r="A1767" s="4"/>
      <c r="B1767" s="4"/>
      <c r="C1767" s="18"/>
      <c r="D1767" s="8"/>
      <c r="E1767" s="8"/>
      <c r="F1767" s="4"/>
      <c r="G1767" s="9"/>
      <c r="H1767" s="18"/>
      <c r="I1767" s="18"/>
      <c r="J1767" s="23" t="str">
        <f>IF(OR(ISBLANK(H1767),ISBLANK((I1767))),"",NETWORKDAYS(H1767,I1767,Setup!$A$2:$A$30))</f>
        <v/>
      </c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</row>
    <row r="1768" spans="1:22">
      <c r="A1768" s="4"/>
      <c r="B1768" s="4"/>
      <c r="C1768" s="18"/>
      <c r="D1768" s="8"/>
      <c r="E1768" s="8"/>
      <c r="F1768" s="4"/>
      <c r="G1768" s="9"/>
      <c r="H1768" s="18"/>
      <c r="I1768" s="18"/>
      <c r="J1768" s="23" t="str">
        <f>IF(OR(ISBLANK(H1768),ISBLANK((I1768))),"",NETWORKDAYS(H1768,I1768,Setup!$A$2:$A$30))</f>
        <v/>
      </c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</row>
    <row r="1769" spans="1:22">
      <c r="A1769" s="4"/>
      <c r="B1769" s="4"/>
      <c r="C1769" s="18"/>
      <c r="D1769" s="8"/>
      <c r="E1769" s="8"/>
      <c r="F1769" s="4"/>
      <c r="G1769" s="9"/>
      <c r="H1769" s="18"/>
      <c r="I1769" s="18"/>
      <c r="J1769" s="23" t="str">
        <f>IF(OR(ISBLANK(H1769),ISBLANK((I1769))),"",NETWORKDAYS(H1769,I1769,Setup!$A$2:$A$30))</f>
        <v/>
      </c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4"/>
    </row>
    <row r="1770" spans="1:22">
      <c r="A1770" s="4"/>
      <c r="B1770" s="4"/>
      <c r="C1770" s="18"/>
      <c r="D1770" s="8"/>
      <c r="E1770" s="8"/>
      <c r="F1770" s="4"/>
      <c r="G1770" s="9"/>
      <c r="H1770" s="18"/>
      <c r="I1770" s="18"/>
      <c r="J1770" s="23" t="str">
        <f>IF(OR(ISBLANK(H1770),ISBLANK((I1770))),"",NETWORKDAYS(H1770,I1770,Setup!$A$2:$A$30))</f>
        <v/>
      </c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4"/>
    </row>
    <row r="1771" spans="1:22">
      <c r="A1771" s="4"/>
      <c r="B1771" s="4"/>
      <c r="C1771" s="18"/>
      <c r="D1771" s="8"/>
      <c r="E1771" s="8"/>
      <c r="F1771" s="4"/>
      <c r="G1771" s="9"/>
      <c r="H1771" s="18"/>
      <c r="I1771" s="18"/>
      <c r="J1771" s="23" t="str">
        <f>IF(OR(ISBLANK(H1771),ISBLANK((I1771))),"",NETWORKDAYS(H1771,I1771,Setup!$A$2:$A$30))</f>
        <v/>
      </c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4"/>
    </row>
    <row r="1772" spans="1:22">
      <c r="A1772" s="4"/>
      <c r="B1772" s="4"/>
      <c r="C1772" s="18"/>
      <c r="D1772" s="8"/>
      <c r="E1772" s="8"/>
      <c r="F1772" s="4"/>
      <c r="G1772" s="9"/>
      <c r="H1772" s="18"/>
      <c r="I1772" s="18"/>
      <c r="J1772" s="23" t="str">
        <f>IF(OR(ISBLANK(H1772),ISBLANK((I1772))),"",NETWORKDAYS(H1772,I1772,Setup!$A$2:$A$30))</f>
        <v/>
      </c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</row>
    <row r="1773" spans="1:22">
      <c r="A1773" s="4"/>
      <c r="B1773" s="4"/>
      <c r="C1773" s="18"/>
      <c r="D1773" s="8"/>
      <c r="E1773" s="8"/>
      <c r="F1773" s="4"/>
      <c r="G1773" s="9"/>
      <c r="H1773" s="18"/>
      <c r="I1773" s="18"/>
      <c r="J1773" s="23" t="str">
        <f>IF(OR(ISBLANK(H1773),ISBLANK((I1773))),"",NETWORKDAYS(H1773,I1773,Setup!$A$2:$A$30))</f>
        <v/>
      </c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4"/>
      <c r="V1773" s="4"/>
    </row>
    <row r="1774" spans="1:22">
      <c r="A1774" s="4"/>
      <c r="B1774" s="4"/>
      <c r="C1774" s="18"/>
      <c r="D1774" s="8"/>
      <c r="E1774" s="8"/>
      <c r="F1774" s="4"/>
      <c r="G1774" s="9"/>
      <c r="H1774" s="18"/>
      <c r="I1774" s="18"/>
      <c r="J1774" s="23" t="str">
        <f>IF(OR(ISBLANK(H1774),ISBLANK((I1774))),"",NETWORKDAYS(H1774,I1774,Setup!$A$2:$A$30))</f>
        <v/>
      </c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4"/>
    </row>
    <row r="1775" spans="1:22">
      <c r="A1775" s="4"/>
      <c r="B1775" s="4"/>
      <c r="C1775" s="18"/>
      <c r="D1775" s="8"/>
      <c r="E1775" s="8"/>
      <c r="F1775" s="4"/>
      <c r="G1775" s="9"/>
      <c r="H1775" s="18"/>
      <c r="I1775" s="18"/>
      <c r="J1775" s="23" t="str">
        <f>IF(OR(ISBLANK(H1775),ISBLANK((I1775))),"",NETWORKDAYS(H1775,I1775,Setup!$A$2:$A$30))</f>
        <v/>
      </c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/>
    </row>
    <row r="1776" spans="1:22">
      <c r="A1776" s="4"/>
      <c r="B1776" s="4"/>
      <c r="C1776" s="18"/>
      <c r="D1776" s="8"/>
      <c r="E1776" s="8"/>
      <c r="F1776" s="4"/>
      <c r="G1776" s="9"/>
      <c r="H1776" s="18"/>
      <c r="I1776" s="18"/>
      <c r="J1776" s="23" t="str">
        <f>IF(OR(ISBLANK(H1776),ISBLANK((I1776))),"",NETWORKDAYS(H1776,I1776,Setup!$A$2:$A$30))</f>
        <v/>
      </c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</row>
    <row r="1777" spans="1:22">
      <c r="A1777" s="4"/>
      <c r="B1777" s="4"/>
      <c r="C1777" s="18"/>
      <c r="D1777" s="8"/>
      <c r="E1777" s="8"/>
      <c r="F1777" s="4"/>
      <c r="G1777" s="9"/>
      <c r="H1777" s="18"/>
      <c r="I1777" s="18"/>
      <c r="J1777" s="23" t="str">
        <f>IF(OR(ISBLANK(H1777),ISBLANK((I1777))),"",NETWORKDAYS(H1777,I1777,Setup!$A$2:$A$30))</f>
        <v/>
      </c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</row>
    <row r="1778" spans="1:22">
      <c r="A1778" s="4"/>
      <c r="B1778" s="4"/>
      <c r="C1778" s="18"/>
      <c r="D1778" s="8"/>
      <c r="E1778" s="8"/>
      <c r="F1778" s="4"/>
      <c r="G1778" s="9"/>
      <c r="H1778" s="18"/>
      <c r="I1778" s="18"/>
      <c r="J1778" s="23" t="str">
        <f>IF(OR(ISBLANK(H1778),ISBLANK((I1778))),"",NETWORKDAYS(H1778,I1778,Setup!$A$2:$A$30))</f>
        <v/>
      </c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</row>
    <row r="1779" spans="1:22">
      <c r="A1779" s="4"/>
      <c r="B1779" s="4"/>
      <c r="C1779" s="18"/>
      <c r="D1779" s="8"/>
      <c r="E1779" s="8"/>
      <c r="F1779" s="4"/>
      <c r="G1779" s="9"/>
      <c r="H1779" s="18"/>
      <c r="I1779" s="18"/>
      <c r="J1779" s="23" t="str">
        <f>IF(OR(ISBLANK(H1779),ISBLANK((I1779))),"",NETWORKDAYS(H1779,I1779,Setup!$A$2:$A$30))</f>
        <v/>
      </c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/>
    </row>
    <row r="1780" spans="1:22">
      <c r="A1780" s="4"/>
      <c r="B1780" s="4"/>
      <c r="C1780" s="18"/>
      <c r="D1780" s="8"/>
      <c r="E1780" s="8"/>
      <c r="F1780" s="4"/>
      <c r="G1780" s="9"/>
      <c r="H1780" s="18"/>
      <c r="I1780" s="18"/>
      <c r="J1780" s="23" t="str">
        <f>IF(OR(ISBLANK(H1780),ISBLANK((I1780))),"",NETWORKDAYS(H1780,I1780,Setup!$A$2:$A$30))</f>
        <v/>
      </c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</row>
    <row r="1781" spans="1:22">
      <c r="A1781" s="4"/>
      <c r="B1781" s="4"/>
      <c r="C1781" s="18"/>
      <c r="D1781" s="8"/>
      <c r="E1781" s="8"/>
      <c r="F1781" s="4"/>
      <c r="G1781" s="9"/>
      <c r="H1781" s="18"/>
      <c r="I1781" s="18"/>
      <c r="J1781" s="23" t="str">
        <f>IF(OR(ISBLANK(H1781),ISBLANK((I1781))),"",NETWORKDAYS(H1781,I1781,Setup!$A$2:$A$30))</f>
        <v/>
      </c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</row>
    <row r="1782" spans="1:22">
      <c r="A1782" s="4"/>
      <c r="B1782" s="4"/>
      <c r="C1782" s="18"/>
      <c r="D1782" s="8"/>
      <c r="E1782" s="8"/>
      <c r="F1782" s="4"/>
      <c r="G1782" s="9"/>
      <c r="H1782" s="18"/>
      <c r="I1782" s="18"/>
      <c r="J1782" s="23" t="str">
        <f>IF(OR(ISBLANK(H1782),ISBLANK((I1782))),"",NETWORKDAYS(H1782,I1782,Setup!$A$2:$A$30))</f>
        <v/>
      </c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</row>
    <row r="1783" spans="1:22">
      <c r="A1783" s="4"/>
      <c r="B1783" s="4"/>
      <c r="C1783" s="18"/>
      <c r="D1783" s="8"/>
      <c r="E1783" s="8"/>
      <c r="F1783" s="4"/>
      <c r="G1783" s="9"/>
      <c r="H1783" s="18"/>
      <c r="I1783" s="18"/>
      <c r="J1783" s="23" t="str">
        <f>IF(OR(ISBLANK(H1783),ISBLANK((I1783))),"",NETWORKDAYS(H1783,I1783,Setup!$A$2:$A$30))</f>
        <v/>
      </c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/>
    </row>
    <row r="1784" spans="1:22">
      <c r="A1784" s="4"/>
      <c r="B1784" s="4"/>
      <c r="C1784" s="18"/>
      <c r="D1784" s="8"/>
      <c r="E1784" s="8"/>
      <c r="F1784" s="4"/>
      <c r="G1784" s="9"/>
      <c r="H1784" s="18"/>
      <c r="I1784" s="18"/>
      <c r="J1784" s="23" t="str">
        <f>IF(OR(ISBLANK(H1784),ISBLANK((I1784))),"",NETWORKDAYS(H1784,I1784,Setup!$A$2:$A$30))</f>
        <v/>
      </c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</row>
    <row r="1785" spans="1:22">
      <c r="A1785" s="4"/>
      <c r="B1785" s="4"/>
      <c r="C1785" s="18"/>
      <c r="D1785" s="8"/>
      <c r="E1785" s="8"/>
      <c r="F1785" s="4"/>
      <c r="G1785" s="9"/>
      <c r="H1785" s="18"/>
      <c r="I1785" s="18"/>
      <c r="J1785" s="23" t="str">
        <f>IF(OR(ISBLANK(H1785),ISBLANK((I1785))),"",NETWORKDAYS(H1785,I1785,Setup!$A$2:$A$30))</f>
        <v/>
      </c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</row>
    <row r="1786" spans="1:22">
      <c r="A1786" s="4"/>
      <c r="B1786" s="4"/>
      <c r="C1786" s="18"/>
      <c r="D1786" s="8"/>
      <c r="E1786" s="8"/>
      <c r="F1786" s="4"/>
      <c r="G1786" s="9"/>
      <c r="H1786" s="18"/>
      <c r="I1786" s="18"/>
      <c r="J1786" s="23" t="str">
        <f>IF(OR(ISBLANK(H1786),ISBLANK((I1786))),"",NETWORKDAYS(H1786,I1786,Setup!$A$2:$A$30))</f>
        <v/>
      </c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</row>
    <row r="1787" spans="1:22">
      <c r="A1787" s="4"/>
      <c r="B1787" s="4"/>
      <c r="C1787" s="18"/>
      <c r="D1787" s="8"/>
      <c r="E1787" s="8"/>
      <c r="F1787" s="4"/>
      <c r="G1787" s="9"/>
      <c r="H1787" s="18"/>
      <c r="I1787" s="18"/>
      <c r="J1787" s="23" t="str">
        <f>IF(OR(ISBLANK(H1787),ISBLANK((I1787))),"",NETWORKDAYS(H1787,I1787,Setup!$A$2:$A$30))</f>
        <v/>
      </c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</row>
    <row r="1788" spans="1:22">
      <c r="A1788" s="4"/>
      <c r="B1788" s="4"/>
      <c r="C1788" s="18"/>
      <c r="D1788" s="8"/>
      <c r="E1788" s="8"/>
      <c r="F1788" s="4"/>
      <c r="G1788" s="9"/>
      <c r="H1788" s="18"/>
      <c r="I1788" s="18"/>
      <c r="J1788" s="23" t="str">
        <f>IF(OR(ISBLANK(H1788),ISBLANK((I1788))),"",NETWORKDAYS(H1788,I1788,Setup!$A$2:$A$30))</f>
        <v/>
      </c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</row>
    <row r="1789" spans="1:22">
      <c r="A1789" s="4"/>
      <c r="B1789" s="4"/>
      <c r="C1789" s="18"/>
      <c r="D1789" s="8"/>
      <c r="E1789" s="8"/>
      <c r="F1789" s="4"/>
      <c r="G1789" s="9"/>
      <c r="H1789" s="18"/>
      <c r="I1789" s="18"/>
      <c r="J1789" s="23" t="str">
        <f>IF(OR(ISBLANK(H1789),ISBLANK((I1789))),"",NETWORKDAYS(H1789,I1789,Setup!$A$2:$A$30))</f>
        <v/>
      </c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</row>
    <row r="1790" spans="1:22">
      <c r="A1790" s="4"/>
      <c r="B1790" s="4"/>
      <c r="C1790" s="18"/>
      <c r="D1790" s="8"/>
      <c r="E1790" s="8"/>
      <c r="F1790" s="4"/>
      <c r="G1790" s="9"/>
      <c r="H1790" s="18"/>
      <c r="I1790" s="18"/>
      <c r="J1790" s="23" t="str">
        <f>IF(OR(ISBLANK(H1790),ISBLANK((I1790))),"",NETWORKDAYS(H1790,I1790,Setup!$A$2:$A$30))</f>
        <v/>
      </c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</row>
    <row r="1791" spans="1:22">
      <c r="A1791" s="4"/>
      <c r="B1791" s="4"/>
      <c r="C1791" s="18"/>
      <c r="D1791" s="8"/>
      <c r="E1791" s="8"/>
      <c r="F1791" s="4"/>
      <c r="G1791" s="9"/>
      <c r="H1791" s="18"/>
      <c r="I1791" s="18"/>
      <c r="J1791" s="23" t="str">
        <f>IF(OR(ISBLANK(H1791),ISBLANK((I1791))),"",NETWORKDAYS(H1791,I1791,Setup!$A$2:$A$30))</f>
        <v/>
      </c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/>
    </row>
    <row r="1792" spans="1:22">
      <c r="A1792" s="4"/>
      <c r="B1792" s="4"/>
      <c r="C1792" s="18"/>
      <c r="D1792" s="8"/>
      <c r="E1792" s="8"/>
      <c r="F1792" s="4"/>
      <c r="G1792" s="9"/>
      <c r="H1792" s="18"/>
      <c r="I1792" s="18"/>
      <c r="J1792" s="23" t="str">
        <f>IF(OR(ISBLANK(H1792),ISBLANK((I1792))),"",NETWORKDAYS(H1792,I1792,Setup!$A$2:$A$30))</f>
        <v/>
      </c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</row>
    <row r="1793" spans="1:22">
      <c r="A1793" s="4"/>
      <c r="B1793" s="4"/>
      <c r="C1793" s="18"/>
      <c r="D1793" s="8"/>
      <c r="E1793" s="8"/>
      <c r="F1793" s="4"/>
      <c r="G1793" s="9"/>
      <c r="H1793" s="18"/>
      <c r="I1793" s="18"/>
      <c r="J1793" s="23" t="str">
        <f>IF(OR(ISBLANK(H1793),ISBLANK((I1793))),"",NETWORKDAYS(H1793,I1793,Setup!$A$2:$A$30))</f>
        <v/>
      </c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</row>
    <row r="1794" spans="1:22">
      <c r="A1794" s="4"/>
      <c r="B1794" s="4"/>
      <c r="C1794" s="18"/>
      <c r="D1794" s="8"/>
      <c r="E1794" s="8"/>
      <c r="F1794" s="4"/>
      <c r="G1794" s="9"/>
      <c r="H1794" s="18"/>
      <c r="I1794" s="18"/>
      <c r="J1794" s="23" t="str">
        <f>IF(OR(ISBLANK(H1794),ISBLANK((I1794))),"",NETWORKDAYS(H1794,I1794,Setup!$A$2:$A$30))</f>
        <v/>
      </c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</row>
    <row r="1795" spans="1:22">
      <c r="A1795" s="4"/>
      <c r="B1795" s="4"/>
      <c r="C1795" s="18"/>
      <c r="D1795" s="8"/>
      <c r="E1795" s="8"/>
      <c r="F1795" s="4"/>
      <c r="G1795" s="9"/>
      <c r="H1795" s="18"/>
      <c r="I1795" s="18"/>
      <c r="J1795" s="23" t="str">
        <f>IF(OR(ISBLANK(H1795),ISBLANK((I1795))),"",NETWORKDAYS(H1795,I1795,Setup!$A$2:$A$30))</f>
        <v/>
      </c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</row>
    <row r="1796" spans="1:22">
      <c r="A1796" s="4"/>
      <c r="B1796" s="4"/>
      <c r="C1796" s="18"/>
      <c r="D1796" s="8"/>
      <c r="E1796" s="8"/>
      <c r="F1796" s="4"/>
      <c r="G1796" s="9"/>
      <c r="H1796" s="18"/>
      <c r="I1796" s="18"/>
      <c r="J1796" s="23" t="str">
        <f>IF(OR(ISBLANK(H1796),ISBLANK((I1796))),"",NETWORKDAYS(H1796,I1796,Setup!$A$2:$A$30))</f>
        <v/>
      </c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/>
    </row>
    <row r="1797" spans="1:22">
      <c r="A1797" s="4"/>
      <c r="B1797" s="4"/>
      <c r="C1797" s="18"/>
      <c r="D1797" s="8"/>
      <c r="E1797" s="8"/>
      <c r="F1797" s="4"/>
      <c r="G1797" s="9"/>
      <c r="H1797" s="18"/>
      <c r="I1797" s="18"/>
      <c r="J1797" s="23" t="str">
        <f>IF(OR(ISBLANK(H1797),ISBLANK((I1797))),"",NETWORKDAYS(H1797,I1797,Setup!$A$2:$A$30))</f>
        <v/>
      </c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</row>
    <row r="1798" spans="1:22">
      <c r="A1798" s="4"/>
      <c r="B1798" s="4"/>
      <c r="C1798" s="18"/>
      <c r="D1798" s="8"/>
      <c r="E1798" s="8"/>
      <c r="F1798" s="4"/>
      <c r="G1798" s="9"/>
      <c r="H1798" s="18"/>
      <c r="I1798" s="18"/>
      <c r="J1798" s="23" t="str">
        <f>IF(OR(ISBLANK(H1798),ISBLANK((I1798))),"",NETWORKDAYS(H1798,I1798,Setup!$A$2:$A$30))</f>
        <v/>
      </c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</row>
    <row r="1799" spans="1:22">
      <c r="A1799" s="4"/>
      <c r="B1799" s="4"/>
      <c r="C1799" s="18"/>
      <c r="D1799" s="8"/>
      <c r="E1799" s="8"/>
      <c r="F1799" s="4"/>
      <c r="G1799" s="9"/>
      <c r="H1799" s="18"/>
      <c r="I1799" s="18"/>
      <c r="J1799" s="23" t="str">
        <f>IF(OR(ISBLANK(H1799),ISBLANK((I1799))),"",NETWORKDAYS(H1799,I1799,Setup!$A$2:$A$30))</f>
        <v/>
      </c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</row>
    <row r="1800" spans="1:22">
      <c r="A1800" s="4"/>
      <c r="B1800" s="4"/>
      <c r="C1800" s="18"/>
      <c r="D1800" s="8"/>
      <c r="E1800" s="8"/>
      <c r="F1800" s="4"/>
      <c r="G1800" s="9"/>
      <c r="H1800" s="18"/>
      <c r="I1800" s="18"/>
      <c r="J1800" s="23" t="str">
        <f>IF(OR(ISBLANK(H1800),ISBLANK((I1800))),"",NETWORKDAYS(H1800,I1800,Setup!$A$2:$A$30))</f>
        <v/>
      </c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</row>
    <row r="1801" spans="1:22">
      <c r="A1801" s="4"/>
      <c r="B1801" s="4"/>
      <c r="C1801" s="18"/>
      <c r="D1801" s="8"/>
      <c r="E1801" s="8"/>
      <c r="F1801" s="4"/>
      <c r="G1801" s="9"/>
      <c r="H1801" s="18"/>
      <c r="I1801" s="18"/>
      <c r="J1801" s="23" t="str">
        <f>IF(OR(ISBLANK(H1801),ISBLANK((I1801))),"",NETWORKDAYS(H1801,I1801,Setup!$A$2:$A$30))</f>
        <v/>
      </c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</row>
    <row r="1802" spans="1:22">
      <c r="A1802" s="4"/>
      <c r="B1802" s="4"/>
      <c r="C1802" s="18"/>
      <c r="D1802" s="8"/>
      <c r="E1802" s="8"/>
      <c r="F1802" s="4"/>
      <c r="G1802" s="9"/>
      <c r="H1802" s="18"/>
      <c r="I1802" s="18"/>
      <c r="J1802" s="23" t="str">
        <f>IF(OR(ISBLANK(H1802),ISBLANK((I1802))),"",NETWORKDAYS(H1802,I1802,Setup!$A$2:$A$30))</f>
        <v/>
      </c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</row>
    <row r="1803" spans="1:22">
      <c r="A1803" s="4"/>
      <c r="B1803" s="4"/>
      <c r="C1803" s="18"/>
      <c r="D1803" s="8"/>
      <c r="E1803" s="8"/>
      <c r="F1803" s="4"/>
      <c r="G1803" s="9"/>
      <c r="H1803" s="18"/>
      <c r="I1803" s="18"/>
      <c r="J1803" s="23" t="str">
        <f>IF(OR(ISBLANK(H1803),ISBLANK((I1803))),"",NETWORKDAYS(H1803,I1803,Setup!$A$2:$A$30))</f>
        <v/>
      </c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</row>
    <row r="1804" spans="1:22">
      <c r="A1804" s="4"/>
      <c r="B1804" s="4"/>
      <c r="C1804" s="18"/>
      <c r="D1804" s="8"/>
      <c r="E1804" s="8"/>
      <c r="F1804" s="4"/>
      <c r="G1804" s="9"/>
      <c r="H1804" s="18"/>
      <c r="I1804" s="18"/>
      <c r="J1804" s="23" t="str">
        <f>IF(OR(ISBLANK(H1804),ISBLANK((I1804))),"",NETWORKDAYS(H1804,I1804,Setup!$A$2:$A$30))</f>
        <v/>
      </c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</row>
    <row r="1805" spans="1:22">
      <c r="A1805" s="4"/>
      <c r="B1805" s="4"/>
      <c r="C1805" s="18"/>
      <c r="D1805" s="8"/>
      <c r="E1805" s="8"/>
      <c r="F1805" s="4"/>
      <c r="G1805" s="9"/>
      <c r="H1805" s="18"/>
      <c r="I1805" s="18"/>
      <c r="J1805" s="23" t="str">
        <f>IF(OR(ISBLANK(H1805),ISBLANK((I1805))),"",NETWORKDAYS(H1805,I1805,Setup!$A$2:$A$30))</f>
        <v/>
      </c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</row>
    <row r="1806" spans="1:22">
      <c r="A1806" s="4"/>
      <c r="B1806" s="4"/>
      <c r="C1806" s="18"/>
      <c r="D1806" s="8"/>
      <c r="E1806" s="8"/>
      <c r="F1806" s="4"/>
      <c r="G1806" s="9"/>
      <c r="H1806" s="18"/>
      <c r="I1806" s="18"/>
      <c r="J1806" s="23" t="str">
        <f>IF(OR(ISBLANK(H1806),ISBLANK((I1806))),"",NETWORKDAYS(H1806,I1806,Setup!$A$2:$A$30))</f>
        <v/>
      </c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</row>
    <row r="1807" spans="1:22">
      <c r="A1807" s="4"/>
      <c r="B1807" s="4"/>
      <c r="C1807" s="18"/>
      <c r="D1807" s="8"/>
      <c r="E1807" s="8"/>
      <c r="F1807" s="4"/>
      <c r="G1807" s="9"/>
      <c r="H1807" s="18"/>
      <c r="I1807" s="18"/>
      <c r="J1807" s="23" t="str">
        <f>IF(OR(ISBLANK(H1807),ISBLANK((I1807))),"",NETWORKDAYS(H1807,I1807,Setup!$A$2:$A$30))</f>
        <v/>
      </c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</row>
    <row r="1808" spans="1:22">
      <c r="A1808" s="4"/>
      <c r="B1808" s="4"/>
      <c r="C1808" s="18"/>
      <c r="D1808" s="8"/>
      <c r="E1808" s="8"/>
      <c r="F1808" s="4"/>
      <c r="G1808" s="9"/>
      <c r="H1808" s="18"/>
      <c r="I1808" s="18"/>
      <c r="J1808" s="23" t="str">
        <f>IF(OR(ISBLANK(H1808),ISBLANK((I1808))),"",NETWORKDAYS(H1808,I1808,Setup!$A$2:$A$30))</f>
        <v/>
      </c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</row>
    <row r="1809" spans="1:22">
      <c r="A1809" s="4"/>
      <c r="B1809" s="4"/>
      <c r="C1809" s="18"/>
      <c r="D1809" s="8"/>
      <c r="E1809" s="8"/>
      <c r="F1809" s="4"/>
      <c r="G1809" s="9"/>
      <c r="H1809" s="18"/>
      <c r="I1809" s="18"/>
      <c r="J1809" s="23" t="str">
        <f>IF(OR(ISBLANK(H1809),ISBLANK((I1809))),"",NETWORKDAYS(H1809,I1809,Setup!$A$2:$A$30))</f>
        <v/>
      </c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</row>
    <row r="1810" spans="1:22">
      <c r="A1810" s="4"/>
      <c r="B1810" s="4"/>
      <c r="C1810" s="18"/>
      <c r="D1810" s="8"/>
      <c r="E1810" s="8"/>
      <c r="F1810" s="4"/>
      <c r="G1810" s="9"/>
      <c r="H1810" s="18"/>
      <c r="I1810" s="18"/>
      <c r="J1810" s="23" t="str">
        <f>IF(OR(ISBLANK(H1810),ISBLANK((I1810))),"",NETWORKDAYS(H1810,I1810,Setup!$A$2:$A$30))</f>
        <v/>
      </c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</row>
    <row r="1811" spans="1:22">
      <c r="A1811" s="4"/>
      <c r="B1811" s="4"/>
      <c r="C1811" s="18"/>
      <c r="D1811" s="8"/>
      <c r="E1811" s="8"/>
      <c r="F1811" s="4"/>
      <c r="G1811" s="9"/>
      <c r="H1811" s="18"/>
      <c r="I1811" s="18"/>
      <c r="J1811" s="23" t="str">
        <f>IF(OR(ISBLANK(H1811),ISBLANK((I1811))),"",NETWORKDAYS(H1811,I1811,Setup!$A$2:$A$30))</f>
        <v/>
      </c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</row>
    <row r="1812" spans="1:22">
      <c r="A1812" s="4"/>
      <c r="B1812" s="4"/>
      <c r="C1812" s="18"/>
      <c r="D1812" s="8"/>
      <c r="E1812" s="8"/>
      <c r="F1812" s="4"/>
      <c r="G1812" s="9"/>
      <c r="H1812" s="18"/>
      <c r="I1812" s="18"/>
      <c r="J1812" s="23" t="str">
        <f>IF(OR(ISBLANK(H1812),ISBLANK((I1812))),"",NETWORKDAYS(H1812,I1812,Setup!$A$2:$A$30))</f>
        <v/>
      </c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</row>
    <row r="1813" spans="1:22">
      <c r="A1813" s="4"/>
      <c r="B1813" s="4"/>
      <c r="C1813" s="18"/>
      <c r="D1813" s="8"/>
      <c r="E1813" s="8"/>
      <c r="F1813" s="4"/>
      <c r="G1813" s="9"/>
      <c r="H1813" s="18"/>
      <c r="I1813" s="18"/>
      <c r="J1813" s="23" t="str">
        <f>IF(OR(ISBLANK(H1813),ISBLANK((I1813))),"",NETWORKDAYS(H1813,I1813,Setup!$A$2:$A$30))</f>
        <v/>
      </c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</row>
    <row r="1814" spans="1:22">
      <c r="A1814" s="4"/>
      <c r="B1814" s="4"/>
      <c r="C1814" s="18"/>
      <c r="D1814" s="8"/>
      <c r="E1814" s="8"/>
      <c r="F1814" s="4"/>
      <c r="G1814" s="9"/>
      <c r="H1814" s="18"/>
      <c r="I1814" s="18"/>
      <c r="J1814" s="23" t="str">
        <f>IF(OR(ISBLANK(H1814),ISBLANK((I1814))),"",NETWORKDAYS(H1814,I1814,Setup!$A$2:$A$30))</f>
        <v/>
      </c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</row>
    <row r="1815" spans="1:22">
      <c r="A1815" s="4"/>
      <c r="B1815" s="4"/>
      <c r="C1815" s="18"/>
      <c r="D1815" s="8"/>
      <c r="E1815" s="8"/>
      <c r="F1815" s="4"/>
      <c r="G1815" s="9"/>
      <c r="H1815" s="18"/>
      <c r="I1815" s="18"/>
      <c r="J1815" s="23" t="str">
        <f>IF(OR(ISBLANK(H1815),ISBLANK((I1815))),"",NETWORKDAYS(H1815,I1815,Setup!$A$2:$A$30))</f>
        <v/>
      </c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</row>
    <row r="1816" spans="1:22">
      <c r="A1816" s="4"/>
      <c r="B1816" s="4"/>
      <c r="C1816" s="18"/>
      <c r="D1816" s="8"/>
      <c r="E1816" s="8"/>
      <c r="F1816" s="4"/>
      <c r="G1816" s="9"/>
      <c r="H1816" s="18"/>
      <c r="I1816" s="18"/>
      <c r="J1816" s="23" t="str">
        <f>IF(OR(ISBLANK(H1816),ISBLANK((I1816))),"",NETWORKDAYS(H1816,I1816,Setup!$A$2:$A$30))</f>
        <v/>
      </c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</row>
    <row r="1817" spans="1:22">
      <c r="A1817" s="4"/>
      <c r="B1817" s="4"/>
      <c r="C1817" s="18"/>
      <c r="D1817" s="8"/>
      <c r="E1817" s="8"/>
      <c r="F1817" s="4"/>
      <c r="G1817" s="9"/>
      <c r="H1817" s="18"/>
      <c r="I1817" s="18"/>
      <c r="J1817" s="23" t="str">
        <f>IF(OR(ISBLANK(H1817),ISBLANK((I1817))),"",NETWORKDAYS(H1817,I1817,Setup!$A$2:$A$30))</f>
        <v/>
      </c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</row>
    <row r="1818" spans="1:22">
      <c r="A1818" s="4"/>
      <c r="B1818" s="4"/>
      <c r="C1818" s="18"/>
      <c r="D1818" s="8"/>
      <c r="E1818" s="8"/>
      <c r="F1818" s="4"/>
      <c r="G1818" s="9"/>
      <c r="H1818" s="18"/>
      <c r="I1818" s="18"/>
      <c r="J1818" s="23" t="str">
        <f>IF(OR(ISBLANK(H1818),ISBLANK((I1818))),"",NETWORKDAYS(H1818,I1818,Setup!$A$2:$A$30))</f>
        <v/>
      </c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</row>
    <row r="1819" spans="1:22">
      <c r="A1819" s="4"/>
      <c r="B1819" s="4"/>
      <c r="C1819" s="18"/>
      <c r="D1819" s="8"/>
      <c r="E1819" s="8"/>
      <c r="F1819" s="4"/>
      <c r="G1819" s="9"/>
      <c r="H1819" s="18"/>
      <c r="I1819" s="18"/>
      <c r="J1819" s="23" t="str">
        <f>IF(OR(ISBLANK(H1819),ISBLANK((I1819))),"",NETWORKDAYS(H1819,I1819,Setup!$A$2:$A$30))</f>
        <v/>
      </c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4"/>
    </row>
    <row r="1820" spans="1:22">
      <c r="A1820" s="4"/>
      <c r="B1820" s="4"/>
      <c r="C1820" s="18"/>
      <c r="D1820" s="8"/>
      <c r="E1820" s="8"/>
      <c r="F1820" s="4"/>
      <c r="G1820" s="9"/>
      <c r="H1820" s="18"/>
      <c r="I1820" s="18"/>
      <c r="J1820" s="23" t="str">
        <f>IF(OR(ISBLANK(H1820),ISBLANK((I1820))),"",NETWORKDAYS(H1820,I1820,Setup!$A$2:$A$30))</f>
        <v/>
      </c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</row>
    <row r="1821" spans="1:22">
      <c r="A1821" s="4"/>
      <c r="B1821" s="4"/>
      <c r="C1821" s="18"/>
      <c r="D1821" s="8"/>
      <c r="E1821" s="8"/>
      <c r="F1821" s="4"/>
      <c r="G1821" s="9"/>
      <c r="H1821" s="18"/>
      <c r="I1821" s="18"/>
      <c r="J1821" s="23" t="str">
        <f>IF(OR(ISBLANK(H1821),ISBLANK((I1821))),"",NETWORKDAYS(H1821,I1821,Setup!$A$2:$A$30))</f>
        <v/>
      </c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</row>
    <row r="1822" spans="1:22">
      <c r="A1822" s="4"/>
      <c r="B1822" s="4"/>
      <c r="C1822" s="18"/>
      <c r="D1822" s="8"/>
      <c r="E1822" s="8"/>
      <c r="F1822" s="4"/>
      <c r="G1822" s="9"/>
      <c r="H1822" s="18"/>
      <c r="I1822" s="18"/>
      <c r="J1822" s="23" t="str">
        <f>IF(OR(ISBLANK(H1822),ISBLANK((I1822))),"",NETWORKDAYS(H1822,I1822,Setup!$A$2:$A$30))</f>
        <v/>
      </c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</row>
    <row r="1823" spans="1:22">
      <c r="A1823" s="4"/>
      <c r="B1823" s="4"/>
      <c r="C1823" s="18"/>
      <c r="D1823" s="8"/>
      <c r="E1823" s="8"/>
      <c r="F1823" s="4"/>
      <c r="G1823" s="9"/>
      <c r="H1823" s="18"/>
      <c r="I1823" s="18"/>
      <c r="J1823" s="23" t="str">
        <f>IF(OR(ISBLANK(H1823),ISBLANK((I1823))),"",NETWORKDAYS(H1823,I1823,Setup!$A$2:$A$30))</f>
        <v/>
      </c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</row>
    <row r="1824" spans="1:22">
      <c r="A1824" s="4"/>
      <c r="B1824" s="4"/>
      <c r="C1824" s="18"/>
      <c r="D1824" s="8"/>
      <c r="E1824" s="8"/>
      <c r="F1824" s="4"/>
      <c r="G1824" s="9"/>
      <c r="H1824" s="18"/>
      <c r="I1824" s="18"/>
      <c r="J1824" s="23" t="str">
        <f>IF(OR(ISBLANK(H1824),ISBLANK((I1824))),"",NETWORKDAYS(H1824,I1824,Setup!$A$2:$A$30))</f>
        <v/>
      </c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</row>
    <row r="1825" spans="1:22">
      <c r="A1825" s="4"/>
      <c r="B1825" s="4"/>
      <c r="C1825" s="18"/>
      <c r="D1825" s="8"/>
      <c r="E1825" s="8"/>
      <c r="F1825" s="4"/>
      <c r="G1825" s="9"/>
      <c r="H1825" s="18"/>
      <c r="I1825" s="18"/>
      <c r="J1825" s="23" t="str">
        <f>IF(OR(ISBLANK(H1825),ISBLANK((I1825))),"",NETWORKDAYS(H1825,I1825,Setup!$A$2:$A$30))</f>
        <v/>
      </c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</row>
    <row r="1826" spans="1:22">
      <c r="A1826" s="4"/>
      <c r="B1826" s="4"/>
      <c r="C1826" s="18"/>
      <c r="D1826" s="8"/>
      <c r="E1826" s="8"/>
      <c r="F1826" s="4"/>
      <c r="G1826" s="9"/>
      <c r="H1826" s="18"/>
      <c r="I1826" s="18"/>
      <c r="J1826" s="23" t="str">
        <f>IF(OR(ISBLANK(H1826),ISBLANK((I1826))),"",NETWORKDAYS(H1826,I1826,Setup!$A$2:$A$30))</f>
        <v/>
      </c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</row>
    <row r="1827" spans="1:22">
      <c r="A1827" s="4"/>
      <c r="B1827" s="4"/>
      <c r="C1827" s="18"/>
      <c r="D1827" s="8"/>
      <c r="E1827" s="8"/>
      <c r="F1827" s="4"/>
      <c r="G1827" s="9"/>
      <c r="H1827" s="18"/>
      <c r="I1827" s="18"/>
      <c r="J1827" s="23" t="str">
        <f>IF(OR(ISBLANK(H1827),ISBLANK((I1827))),"",NETWORKDAYS(H1827,I1827,Setup!$A$2:$A$30))</f>
        <v/>
      </c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</row>
    <row r="1828" spans="1:22">
      <c r="A1828" s="4"/>
      <c r="B1828" s="4"/>
      <c r="C1828" s="18"/>
      <c r="D1828" s="8"/>
      <c r="E1828" s="8"/>
      <c r="F1828" s="4"/>
      <c r="G1828" s="9"/>
      <c r="H1828" s="18"/>
      <c r="I1828" s="18"/>
      <c r="J1828" s="23" t="str">
        <f>IF(OR(ISBLANK(H1828),ISBLANK((I1828))),"",NETWORKDAYS(H1828,I1828,Setup!$A$2:$A$30))</f>
        <v/>
      </c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</row>
    <row r="1829" spans="1:22">
      <c r="A1829" s="4"/>
      <c r="B1829" s="4"/>
      <c r="C1829" s="18"/>
      <c r="D1829" s="8"/>
      <c r="E1829" s="8"/>
      <c r="F1829" s="4"/>
      <c r="G1829" s="9"/>
      <c r="H1829" s="18"/>
      <c r="I1829" s="18"/>
      <c r="J1829" s="23" t="str">
        <f>IF(OR(ISBLANK(H1829),ISBLANK((I1829))),"",NETWORKDAYS(H1829,I1829,Setup!$A$2:$A$30))</f>
        <v/>
      </c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</row>
    <row r="1830" spans="1:22">
      <c r="A1830" s="4"/>
      <c r="B1830" s="4"/>
      <c r="C1830" s="18"/>
      <c r="D1830" s="8"/>
      <c r="E1830" s="8"/>
      <c r="F1830" s="4"/>
      <c r="G1830" s="9"/>
      <c r="H1830" s="18"/>
      <c r="I1830" s="18"/>
      <c r="J1830" s="23" t="str">
        <f>IF(OR(ISBLANK(H1830),ISBLANK((I1830))),"",NETWORKDAYS(H1830,I1830,Setup!$A$2:$A$30))</f>
        <v/>
      </c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</row>
    <row r="1831" spans="1:22">
      <c r="A1831" s="4"/>
      <c r="B1831" s="4"/>
      <c r="C1831" s="18"/>
      <c r="D1831" s="8"/>
      <c r="E1831" s="8"/>
      <c r="F1831" s="4"/>
      <c r="G1831" s="9"/>
      <c r="H1831" s="18"/>
      <c r="I1831" s="18"/>
      <c r="J1831" s="23" t="str">
        <f>IF(OR(ISBLANK(H1831),ISBLANK((I1831))),"",NETWORKDAYS(H1831,I1831,Setup!$A$2:$A$30))</f>
        <v/>
      </c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</row>
    <row r="1832" spans="1:22">
      <c r="A1832" s="4"/>
      <c r="B1832" s="4"/>
      <c r="C1832" s="18"/>
      <c r="D1832" s="8"/>
      <c r="E1832" s="8"/>
      <c r="F1832" s="4"/>
      <c r="G1832" s="9"/>
      <c r="H1832" s="18"/>
      <c r="I1832" s="18"/>
      <c r="J1832" s="23" t="str">
        <f>IF(OR(ISBLANK(H1832),ISBLANK((I1832))),"",NETWORKDAYS(H1832,I1832,Setup!$A$2:$A$30))</f>
        <v/>
      </c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</row>
    <row r="1833" spans="1:22">
      <c r="A1833" s="4"/>
      <c r="B1833" s="4"/>
      <c r="C1833" s="18"/>
      <c r="D1833" s="8"/>
      <c r="E1833" s="8"/>
      <c r="F1833" s="4"/>
      <c r="G1833" s="9"/>
      <c r="H1833" s="18"/>
      <c r="I1833" s="18"/>
      <c r="J1833" s="23" t="str">
        <f>IF(OR(ISBLANK(H1833),ISBLANK((I1833))),"",NETWORKDAYS(H1833,I1833,Setup!$A$2:$A$30))</f>
        <v/>
      </c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</row>
    <row r="1834" spans="1:22">
      <c r="A1834" s="4"/>
      <c r="B1834" s="4"/>
      <c r="C1834" s="18"/>
      <c r="D1834" s="8"/>
      <c r="E1834" s="8"/>
      <c r="F1834" s="4"/>
      <c r="G1834" s="9"/>
      <c r="H1834" s="18"/>
      <c r="I1834" s="18"/>
      <c r="J1834" s="23" t="str">
        <f>IF(OR(ISBLANK(H1834),ISBLANK((I1834))),"",NETWORKDAYS(H1834,I1834,Setup!$A$2:$A$30))</f>
        <v/>
      </c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</row>
    <row r="1835" spans="1:22">
      <c r="A1835" s="4"/>
      <c r="B1835" s="4"/>
      <c r="C1835" s="18"/>
      <c r="D1835" s="8"/>
      <c r="E1835" s="8"/>
      <c r="F1835" s="4"/>
      <c r="G1835" s="9"/>
      <c r="H1835" s="18"/>
      <c r="I1835" s="18"/>
      <c r="J1835" s="23" t="str">
        <f>IF(OR(ISBLANK(H1835),ISBLANK((I1835))),"",NETWORKDAYS(H1835,I1835,Setup!$A$2:$A$30))</f>
        <v/>
      </c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</row>
    <row r="1836" spans="1:22">
      <c r="A1836" s="4"/>
      <c r="B1836" s="4"/>
      <c r="C1836" s="18"/>
      <c r="D1836" s="8"/>
      <c r="E1836" s="8"/>
      <c r="F1836" s="4"/>
      <c r="G1836" s="9"/>
      <c r="H1836" s="18"/>
      <c r="I1836" s="18"/>
      <c r="J1836" s="23" t="str">
        <f>IF(OR(ISBLANK(H1836),ISBLANK((I1836))),"",NETWORKDAYS(H1836,I1836,Setup!$A$2:$A$30))</f>
        <v/>
      </c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</row>
    <row r="1837" spans="1:22">
      <c r="A1837" s="4"/>
      <c r="B1837" s="4"/>
      <c r="C1837" s="18"/>
      <c r="D1837" s="8"/>
      <c r="E1837" s="8"/>
      <c r="F1837" s="4"/>
      <c r="G1837" s="9"/>
      <c r="H1837" s="18"/>
      <c r="I1837" s="18"/>
      <c r="J1837" s="23" t="str">
        <f>IF(OR(ISBLANK(H1837),ISBLANK((I1837))),"",NETWORKDAYS(H1837,I1837,Setup!$A$2:$A$30))</f>
        <v/>
      </c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</row>
    <row r="1838" spans="1:22">
      <c r="A1838" s="4"/>
      <c r="B1838" s="4"/>
      <c r="C1838" s="18"/>
      <c r="D1838" s="8"/>
      <c r="E1838" s="8"/>
      <c r="F1838" s="4"/>
      <c r="G1838" s="9"/>
      <c r="H1838" s="18"/>
      <c r="I1838" s="18"/>
      <c r="J1838" s="23" t="str">
        <f>IF(OR(ISBLANK(H1838),ISBLANK((I1838))),"",NETWORKDAYS(H1838,I1838,Setup!$A$2:$A$30))</f>
        <v/>
      </c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</row>
    <row r="1839" spans="1:22">
      <c r="A1839" s="4"/>
      <c r="B1839" s="4"/>
      <c r="C1839" s="18"/>
      <c r="D1839" s="8"/>
      <c r="E1839" s="8"/>
      <c r="F1839" s="4"/>
      <c r="G1839" s="9"/>
      <c r="H1839" s="18"/>
      <c r="I1839" s="18"/>
      <c r="J1839" s="23" t="str">
        <f>IF(OR(ISBLANK(H1839),ISBLANK((I1839))),"",NETWORKDAYS(H1839,I1839,Setup!$A$2:$A$30))</f>
        <v/>
      </c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</row>
    <row r="1840" spans="1:22">
      <c r="A1840" s="4"/>
      <c r="B1840" s="4"/>
      <c r="C1840" s="18"/>
      <c r="D1840" s="8"/>
      <c r="E1840" s="8"/>
      <c r="F1840" s="4"/>
      <c r="G1840" s="9"/>
      <c r="H1840" s="18"/>
      <c r="I1840" s="18"/>
      <c r="J1840" s="23" t="str">
        <f>IF(OR(ISBLANK(H1840),ISBLANK((I1840))),"",NETWORKDAYS(H1840,I1840,Setup!$A$2:$A$30))</f>
        <v/>
      </c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</row>
    <row r="1841" spans="1:22">
      <c r="A1841" s="4"/>
      <c r="B1841" s="4"/>
      <c r="C1841" s="18"/>
      <c r="D1841" s="8"/>
      <c r="E1841" s="8"/>
      <c r="F1841" s="4"/>
      <c r="G1841" s="9"/>
      <c r="H1841" s="18"/>
      <c r="I1841" s="18"/>
      <c r="J1841" s="23" t="str">
        <f>IF(OR(ISBLANK(H1841),ISBLANK((I1841))),"",NETWORKDAYS(H1841,I1841,Setup!$A$2:$A$30))</f>
        <v/>
      </c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</row>
    <row r="1842" spans="1:22">
      <c r="A1842" s="4"/>
      <c r="B1842" s="4"/>
      <c r="C1842" s="18"/>
      <c r="D1842" s="8"/>
      <c r="E1842" s="8"/>
      <c r="F1842" s="4"/>
      <c r="G1842" s="9"/>
      <c r="H1842" s="18"/>
      <c r="I1842" s="18"/>
      <c r="J1842" s="23" t="str">
        <f>IF(OR(ISBLANK(H1842),ISBLANK((I1842))),"",NETWORKDAYS(H1842,I1842,Setup!$A$2:$A$30))</f>
        <v/>
      </c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</row>
    <row r="1843" spans="1:22">
      <c r="A1843" s="4"/>
      <c r="B1843" s="4"/>
      <c r="C1843" s="18"/>
      <c r="D1843" s="8"/>
      <c r="E1843" s="8"/>
      <c r="F1843" s="4"/>
      <c r="G1843" s="9"/>
      <c r="H1843" s="18"/>
      <c r="I1843" s="18"/>
      <c r="J1843" s="23" t="str">
        <f>IF(OR(ISBLANK(H1843),ISBLANK((I1843))),"",NETWORKDAYS(H1843,I1843,Setup!$A$2:$A$30))</f>
        <v/>
      </c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</row>
    <row r="1844" spans="1:22">
      <c r="A1844" s="4"/>
      <c r="B1844" s="4"/>
      <c r="C1844" s="18"/>
      <c r="D1844" s="8"/>
      <c r="E1844" s="8"/>
      <c r="F1844" s="4"/>
      <c r="G1844" s="9"/>
      <c r="H1844" s="18"/>
      <c r="I1844" s="18"/>
      <c r="J1844" s="23" t="str">
        <f>IF(OR(ISBLANK(H1844),ISBLANK((I1844))),"",NETWORKDAYS(H1844,I1844,Setup!$A$2:$A$30))</f>
        <v/>
      </c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</row>
    <row r="1845" spans="1:22">
      <c r="A1845" s="4"/>
      <c r="B1845" s="4"/>
      <c r="C1845" s="18"/>
      <c r="D1845" s="8"/>
      <c r="E1845" s="8"/>
      <c r="F1845" s="4"/>
      <c r="G1845" s="9"/>
      <c r="H1845" s="18"/>
      <c r="I1845" s="18"/>
      <c r="J1845" s="23" t="str">
        <f>IF(OR(ISBLANK(H1845),ISBLANK((I1845))),"",NETWORKDAYS(H1845,I1845,Setup!$A$2:$A$30))</f>
        <v/>
      </c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</row>
    <row r="1846" spans="1:22">
      <c r="A1846" s="4"/>
      <c r="B1846" s="4"/>
      <c r="C1846" s="18"/>
      <c r="D1846" s="8"/>
      <c r="E1846" s="8"/>
      <c r="F1846" s="4"/>
      <c r="G1846" s="9"/>
      <c r="H1846" s="18"/>
      <c r="I1846" s="18"/>
      <c r="J1846" s="23" t="str">
        <f>IF(OR(ISBLANK(H1846),ISBLANK((I1846))),"",NETWORKDAYS(H1846,I1846,Setup!$A$2:$A$30))</f>
        <v/>
      </c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</row>
    <row r="1847" spans="1:22">
      <c r="A1847" s="4"/>
      <c r="B1847" s="4"/>
      <c r="C1847" s="18"/>
      <c r="D1847" s="8"/>
      <c r="E1847" s="8"/>
      <c r="F1847" s="4"/>
      <c r="G1847" s="9"/>
      <c r="H1847" s="18"/>
      <c r="I1847" s="18"/>
      <c r="J1847" s="23" t="str">
        <f>IF(OR(ISBLANK(H1847),ISBLANK((I1847))),"",NETWORKDAYS(H1847,I1847,Setup!$A$2:$A$30))</f>
        <v/>
      </c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</row>
    <row r="1848" spans="1:22">
      <c r="A1848" s="4"/>
      <c r="B1848" s="4"/>
      <c r="C1848" s="18"/>
      <c r="D1848" s="8"/>
      <c r="E1848" s="8"/>
      <c r="F1848" s="4"/>
      <c r="G1848" s="9"/>
      <c r="H1848" s="18"/>
      <c r="I1848" s="18"/>
      <c r="J1848" s="23" t="str">
        <f>IF(OR(ISBLANK(H1848),ISBLANK((I1848))),"",NETWORKDAYS(H1848,I1848,Setup!$A$2:$A$30))</f>
        <v/>
      </c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</row>
    <row r="1849" spans="1:22">
      <c r="A1849" s="4"/>
      <c r="B1849" s="4"/>
      <c r="C1849" s="18"/>
      <c r="D1849" s="8"/>
      <c r="E1849" s="8"/>
      <c r="F1849" s="4"/>
      <c r="G1849" s="9"/>
      <c r="H1849" s="18"/>
      <c r="I1849" s="18"/>
      <c r="J1849" s="23" t="str">
        <f>IF(OR(ISBLANK(H1849),ISBLANK((I1849))),"",NETWORKDAYS(H1849,I1849,Setup!$A$2:$A$30))</f>
        <v/>
      </c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</row>
    <row r="1850" spans="1:22">
      <c r="A1850" s="4"/>
      <c r="B1850" s="4"/>
      <c r="C1850" s="18"/>
      <c r="D1850" s="8"/>
      <c r="E1850" s="8"/>
      <c r="F1850" s="4"/>
      <c r="G1850" s="9"/>
      <c r="H1850" s="18"/>
      <c r="I1850" s="18"/>
      <c r="J1850" s="23" t="str">
        <f>IF(OR(ISBLANK(H1850),ISBLANK((I1850))),"",NETWORKDAYS(H1850,I1850,Setup!$A$2:$A$30))</f>
        <v/>
      </c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</row>
    <row r="1851" spans="1:22">
      <c r="A1851" s="4"/>
      <c r="B1851" s="4"/>
      <c r="C1851" s="18"/>
      <c r="D1851" s="8"/>
      <c r="E1851" s="8"/>
      <c r="F1851" s="4"/>
      <c r="G1851" s="9"/>
      <c r="H1851" s="18"/>
      <c r="I1851" s="18"/>
      <c r="J1851" s="23" t="str">
        <f>IF(OR(ISBLANK(H1851),ISBLANK((I1851))),"",NETWORKDAYS(H1851,I1851,Setup!$A$2:$A$30))</f>
        <v/>
      </c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</row>
    <row r="1852" spans="1:22">
      <c r="A1852" s="4"/>
      <c r="B1852" s="4"/>
      <c r="C1852" s="18"/>
      <c r="D1852" s="8"/>
      <c r="E1852" s="8"/>
      <c r="F1852" s="4"/>
      <c r="G1852" s="9"/>
      <c r="H1852" s="18"/>
      <c r="I1852" s="18"/>
      <c r="J1852" s="23" t="str">
        <f>IF(OR(ISBLANK(H1852),ISBLANK((I1852))),"",NETWORKDAYS(H1852,I1852,Setup!$A$2:$A$30))</f>
        <v/>
      </c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</row>
    <row r="1853" spans="1:22">
      <c r="A1853" s="4"/>
      <c r="B1853" s="4"/>
      <c r="C1853" s="18"/>
      <c r="D1853" s="8"/>
      <c r="E1853" s="8"/>
      <c r="F1853" s="4"/>
      <c r="G1853" s="9"/>
      <c r="H1853" s="18"/>
      <c r="I1853" s="18"/>
      <c r="J1853" s="23" t="str">
        <f>IF(OR(ISBLANK(H1853),ISBLANK((I1853))),"",NETWORKDAYS(H1853,I1853,Setup!$A$2:$A$30))</f>
        <v/>
      </c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</row>
    <row r="1854" spans="1:22">
      <c r="A1854" s="4"/>
      <c r="B1854" s="4"/>
      <c r="C1854" s="18"/>
      <c r="D1854" s="8"/>
      <c r="E1854" s="8"/>
      <c r="F1854" s="4"/>
      <c r="G1854" s="9"/>
      <c r="H1854" s="18"/>
      <c r="I1854" s="18"/>
      <c r="J1854" s="23" t="str">
        <f>IF(OR(ISBLANK(H1854),ISBLANK((I1854))),"",NETWORKDAYS(H1854,I1854,Setup!$A$2:$A$30))</f>
        <v/>
      </c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</row>
    <row r="1855" spans="1:22">
      <c r="A1855" s="4"/>
      <c r="B1855" s="4"/>
      <c r="C1855" s="18"/>
      <c r="D1855" s="8"/>
      <c r="E1855" s="8"/>
      <c r="F1855" s="4"/>
      <c r="G1855" s="9"/>
      <c r="H1855" s="18"/>
      <c r="I1855" s="18"/>
      <c r="J1855" s="23" t="str">
        <f>IF(OR(ISBLANK(H1855),ISBLANK((I1855))),"",NETWORKDAYS(H1855,I1855,Setup!$A$2:$A$30))</f>
        <v/>
      </c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</row>
    <row r="1856" spans="1:22">
      <c r="A1856" s="4"/>
      <c r="B1856" s="4"/>
      <c r="C1856" s="18"/>
      <c r="D1856" s="8"/>
      <c r="E1856" s="8"/>
      <c r="F1856" s="4"/>
      <c r="G1856" s="9"/>
      <c r="H1856" s="18"/>
      <c r="I1856" s="18"/>
      <c r="J1856" s="23" t="str">
        <f>IF(OR(ISBLANK(H1856),ISBLANK((I1856))),"",NETWORKDAYS(H1856,I1856,Setup!$A$2:$A$30))</f>
        <v/>
      </c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</row>
    <row r="1857" spans="1:22">
      <c r="A1857" s="4"/>
      <c r="B1857" s="4"/>
      <c r="C1857" s="18"/>
      <c r="D1857" s="8"/>
      <c r="E1857" s="8"/>
      <c r="F1857" s="4"/>
      <c r="G1857" s="9"/>
      <c r="H1857" s="18"/>
      <c r="I1857" s="18"/>
      <c r="J1857" s="23" t="str">
        <f>IF(OR(ISBLANK(H1857),ISBLANK((I1857))),"",NETWORKDAYS(H1857,I1857,Setup!$A$2:$A$30))</f>
        <v/>
      </c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</row>
    <row r="1858" spans="1:22">
      <c r="A1858" s="4"/>
      <c r="B1858" s="4"/>
      <c r="C1858" s="18"/>
      <c r="D1858" s="8"/>
      <c r="E1858" s="8"/>
      <c r="F1858" s="4"/>
      <c r="G1858" s="9"/>
      <c r="H1858" s="18"/>
      <c r="I1858" s="18"/>
      <c r="J1858" s="23" t="str">
        <f>IF(OR(ISBLANK(H1858),ISBLANK((I1858))),"",NETWORKDAYS(H1858,I1858,Setup!$A$2:$A$30))</f>
        <v/>
      </c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</row>
    <row r="1859" spans="1:22">
      <c r="A1859" s="4"/>
      <c r="B1859" s="4"/>
      <c r="C1859" s="18"/>
      <c r="D1859" s="8"/>
      <c r="E1859" s="8"/>
      <c r="F1859" s="4"/>
      <c r="G1859" s="9"/>
      <c r="H1859" s="18"/>
      <c r="I1859" s="18"/>
      <c r="J1859" s="23" t="str">
        <f>IF(OR(ISBLANK(H1859),ISBLANK((I1859))),"",NETWORKDAYS(H1859,I1859,Setup!$A$2:$A$30))</f>
        <v/>
      </c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</row>
    <row r="1860" spans="1:22">
      <c r="A1860" s="4"/>
      <c r="B1860" s="4"/>
      <c r="C1860" s="18"/>
      <c r="D1860" s="8"/>
      <c r="E1860" s="8"/>
      <c r="F1860" s="4"/>
      <c r="G1860" s="9"/>
      <c r="H1860" s="18"/>
      <c r="I1860" s="18"/>
      <c r="J1860" s="23" t="str">
        <f>IF(OR(ISBLANK(H1860),ISBLANK((I1860))),"",NETWORKDAYS(H1860,I1860,Setup!$A$2:$A$30))</f>
        <v/>
      </c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</row>
    <row r="1861" spans="1:22">
      <c r="A1861" s="4"/>
      <c r="B1861" s="4"/>
      <c r="C1861" s="18"/>
      <c r="D1861" s="8"/>
      <c r="E1861" s="8"/>
      <c r="F1861" s="4"/>
      <c r="G1861" s="9"/>
      <c r="H1861" s="18"/>
      <c r="I1861" s="18"/>
      <c r="J1861" s="23" t="str">
        <f>IF(OR(ISBLANK(H1861),ISBLANK((I1861))),"",NETWORKDAYS(H1861,I1861,Setup!$A$2:$A$30))</f>
        <v/>
      </c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</row>
    <row r="1862" spans="1:22">
      <c r="A1862" s="4"/>
      <c r="B1862" s="4"/>
      <c r="C1862" s="18"/>
      <c r="D1862" s="8"/>
      <c r="E1862" s="8"/>
      <c r="F1862" s="4"/>
      <c r="G1862" s="9"/>
      <c r="H1862" s="18"/>
      <c r="I1862" s="18"/>
      <c r="J1862" s="23" t="str">
        <f>IF(OR(ISBLANK(H1862),ISBLANK((I1862))),"",NETWORKDAYS(H1862,I1862,Setup!$A$2:$A$30))</f>
        <v/>
      </c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</row>
    <row r="1863" spans="1:22">
      <c r="A1863" s="4"/>
      <c r="B1863" s="4"/>
      <c r="C1863" s="18"/>
      <c r="D1863" s="8"/>
      <c r="E1863" s="8"/>
      <c r="F1863" s="4"/>
      <c r="G1863" s="9"/>
      <c r="H1863" s="18"/>
      <c r="I1863" s="18"/>
      <c r="J1863" s="23" t="str">
        <f>IF(OR(ISBLANK(H1863),ISBLANK((I1863))),"",NETWORKDAYS(H1863,I1863,Setup!$A$2:$A$30))</f>
        <v/>
      </c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4"/>
    </row>
    <row r="1864" spans="1:22">
      <c r="A1864" s="4"/>
      <c r="B1864" s="4"/>
      <c r="C1864" s="18"/>
      <c r="D1864" s="8"/>
      <c r="E1864" s="8"/>
      <c r="F1864" s="4"/>
      <c r="G1864" s="9"/>
      <c r="H1864" s="18"/>
      <c r="I1864" s="18"/>
      <c r="J1864" s="23" t="str">
        <f>IF(OR(ISBLANK(H1864),ISBLANK((I1864))),"",NETWORKDAYS(H1864,I1864,Setup!$A$2:$A$30))</f>
        <v/>
      </c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</row>
    <row r="1865" spans="1:22">
      <c r="A1865" s="4"/>
      <c r="B1865" s="4"/>
      <c r="C1865" s="18"/>
      <c r="D1865" s="8"/>
      <c r="E1865" s="8"/>
      <c r="F1865" s="4"/>
      <c r="G1865" s="9"/>
      <c r="H1865" s="18"/>
      <c r="I1865" s="18"/>
      <c r="J1865" s="23" t="str">
        <f>IF(OR(ISBLANK(H1865),ISBLANK((I1865))),"",NETWORKDAYS(H1865,I1865,Setup!$A$2:$A$30))</f>
        <v/>
      </c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4"/>
    </row>
    <row r="1866" spans="1:22">
      <c r="A1866" s="4"/>
      <c r="B1866" s="4"/>
      <c r="C1866" s="18"/>
      <c r="D1866" s="8"/>
      <c r="E1866" s="8"/>
      <c r="F1866" s="4"/>
      <c r="G1866" s="9"/>
      <c r="H1866" s="18"/>
      <c r="I1866" s="18"/>
      <c r="J1866" s="23" t="str">
        <f>IF(OR(ISBLANK(H1866),ISBLANK((I1866))),"",NETWORKDAYS(H1866,I1866,Setup!$A$2:$A$30))</f>
        <v/>
      </c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</row>
    <row r="1867" spans="1:22">
      <c r="A1867" s="4"/>
      <c r="B1867" s="4"/>
      <c r="C1867" s="18"/>
      <c r="D1867" s="8"/>
      <c r="E1867" s="8"/>
      <c r="F1867" s="4"/>
      <c r="G1867" s="9"/>
      <c r="H1867" s="18"/>
      <c r="I1867" s="18"/>
      <c r="J1867" s="23" t="str">
        <f>IF(OR(ISBLANK(H1867),ISBLANK((I1867))),"",NETWORKDAYS(H1867,I1867,Setup!$A$2:$A$30))</f>
        <v/>
      </c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4"/>
    </row>
    <row r="1868" spans="1:22">
      <c r="A1868" s="4"/>
      <c r="B1868" s="4"/>
      <c r="C1868" s="18"/>
      <c r="D1868" s="8"/>
      <c r="E1868" s="8"/>
      <c r="F1868" s="4"/>
      <c r="G1868" s="9"/>
      <c r="H1868" s="18"/>
      <c r="I1868" s="18"/>
      <c r="J1868" s="23" t="str">
        <f>IF(OR(ISBLANK(H1868),ISBLANK((I1868))),"",NETWORKDAYS(H1868,I1868,Setup!$A$2:$A$30))</f>
        <v/>
      </c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4"/>
    </row>
    <row r="1869" spans="1:22">
      <c r="A1869" s="4"/>
      <c r="B1869" s="4"/>
      <c r="C1869" s="18"/>
      <c r="D1869" s="8"/>
      <c r="E1869" s="8"/>
      <c r="F1869" s="4"/>
      <c r="G1869" s="9"/>
      <c r="H1869" s="18"/>
      <c r="I1869" s="18"/>
      <c r="J1869" s="23" t="str">
        <f>IF(OR(ISBLANK(H1869),ISBLANK((I1869))),"",NETWORKDAYS(H1869,I1869,Setup!$A$2:$A$30))</f>
        <v/>
      </c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</row>
    <row r="1870" spans="1:22">
      <c r="A1870" s="4"/>
      <c r="B1870" s="4"/>
      <c r="C1870" s="18"/>
      <c r="D1870" s="8"/>
      <c r="E1870" s="8"/>
      <c r="F1870" s="4"/>
      <c r="G1870" s="9"/>
      <c r="H1870" s="18"/>
      <c r="I1870" s="18"/>
      <c r="J1870" s="23" t="str">
        <f>IF(OR(ISBLANK(H1870),ISBLANK((I1870))),"",NETWORKDAYS(H1870,I1870,Setup!$A$2:$A$30))</f>
        <v/>
      </c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</row>
    <row r="1871" spans="1:22">
      <c r="A1871" s="4"/>
      <c r="B1871" s="4"/>
      <c r="C1871" s="18"/>
      <c r="D1871" s="8"/>
      <c r="E1871" s="8"/>
      <c r="F1871" s="4"/>
      <c r="G1871" s="9"/>
      <c r="H1871" s="18"/>
      <c r="I1871" s="18"/>
      <c r="J1871" s="23" t="str">
        <f>IF(OR(ISBLANK(H1871),ISBLANK((I1871))),"",NETWORKDAYS(H1871,I1871,Setup!$A$2:$A$30))</f>
        <v/>
      </c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4"/>
    </row>
    <row r="1872" spans="1:22">
      <c r="A1872" s="4"/>
      <c r="B1872" s="4"/>
      <c r="C1872" s="18"/>
      <c r="D1872" s="8"/>
      <c r="E1872" s="8"/>
      <c r="F1872" s="4"/>
      <c r="G1872" s="9"/>
      <c r="H1872" s="18"/>
      <c r="I1872" s="18"/>
      <c r="J1872" s="23" t="str">
        <f>IF(OR(ISBLANK(H1872),ISBLANK((I1872))),"",NETWORKDAYS(H1872,I1872,Setup!$A$2:$A$30))</f>
        <v/>
      </c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</row>
    <row r="1873" spans="1:22">
      <c r="A1873" s="4"/>
      <c r="B1873" s="4"/>
      <c r="C1873" s="18"/>
      <c r="D1873" s="8"/>
      <c r="E1873" s="8"/>
      <c r="F1873" s="4"/>
      <c r="G1873" s="9"/>
      <c r="H1873" s="18"/>
      <c r="I1873" s="18"/>
      <c r="J1873" s="23" t="str">
        <f>IF(OR(ISBLANK(H1873),ISBLANK((I1873))),"",NETWORKDAYS(H1873,I1873,Setup!$A$2:$A$30))</f>
        <v/>
      </c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</row>
    <row r="1874" spans="1:22">
      <c r="A1874" s="4"/>
      <c r="B1874" s="4"/>
      <c r="C1874" s="18"/>
      <c r="D1874" s="8"/>
      <c r="E1874" s="8"/>
      <c r="F1874" s="4"/>
      <c r="G1874" s="9"/>
      <c r="H1874" s="18"/>
      <c r="I1874" s="18"/>
      <c r="J1874" s="23" t="str">
        <f>IF(OR(ISBLANK(H1874),ISBLANK((I1874))),"",NETWORKDAYS(H1874,I1874,Setup!$A$2:$A$30))</f>
        <v/>
      </c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</row>
    <row r="1875" spans="1:22">
      <c r="A1875" s="4"/>
      <c r="B1875" s="4"/>
      <c r="C1875" s="18"/>
      <c r="D1875" s="8"/>
      <c r="E1875" s="8"/>
      <c r="F1875" s="4"/>
      <c r="G1875" s="9"/>
      <c r="H1875" s="18"/>
      <c r="I1875" s="18"/>
      <c r="J1875" s="23" t="str">
        <f>IF(OR(ISBLANK(H1875),ISBLANK((I1875))),"",NETWORKDAYS(H1875,I1875,Setup!$A$2:$A$30))</f>
        <v/>
      </c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</row>
    <row r="1876" spans="1:22">
      <c r="A1876" s="4"/>
      <c r="B1876" s="4"/>
      <c r="C1876" s="18"/>
      <c r="D1876" s="8"/>
      <c r="E1876" s="8"/>
      <c r="F1876" s="4"/>
      <c r="G1876" s="9"/>
      <c r="H1876" s="18"/>
      <c r="I1876" s="18"/>
      <c r="J1876" s="23" t="str">
        <f>IF(OR(ISBLANK(H1876),ISBLANK((I1876))),"",NETWORKDAYS(H1876,I1876,Setup!$A$2:$A$30))</f>
        <v/>
      </c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</row>
    <row r="1877" spans="1:22">
      <c r="A1877" s="4"/>
      <c r="B1877" s="4"/>
      <c r="C1877" s="18"/>
      <c r="D1877" s="8"/>
      <c r="E1877" s="8"/>
      <c r="F1877" s="4"/>
      <c r="G1877" s="9"/>
      <c r="H1877" s="18"/>
      <c r="I1877" s="18"/>
      <c r="J1877" s="23" t="str">
        <f>IF(OR(ISBLANK(H1877),ISBLANK((I1877))),"",NETWORKDAYS(H1877,I1877,Setup!$A$2:$A$30))</f>
        <v/>
      </c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4"/>
    </row>
    <row r="1878" spans="1:22">
      <c r="A1878" s="4"/>
      <c r="B1878" s="4"/>
      <c r="C1878" s="18"/>
      <c r="D1878" s="8"/>
      <c r="E1878" s="8"/>
      <c r="F1878" s="4"/>
      <c r="G1878" s="9"/>
      <c r="H1878" s="18"/>
      <c r="I1878" s="18"/>
      <c r="J1878" s="23" t="str">
        <f>IF(OR(ISBLANK(H1878),ISBLANK((I1878))),"",NETWORKDAYS(H1878,I1878,Setup!$A$2:$A$30))</f>
        <v/>
      </c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</row>
    <row r="1879" spans="1:22">
      <c r="A1879" s="4"/>
      <c r="B1879" s="4"/>
      <c r="C1879" s="18"/>
      <c r="D1879" s="8"/>
      <c r="E1879" s="8"/>
      <c r="F1879" s="4"/>
      <c r="G1879" s="9"/>
      <c r="H1879" s="18"/>
      <c r="I1879" s="18"/>
      <c r="J1879" s="23" t="str">
        <f>IF(OR(ISBLANK(H1879),ISBLANK((I1879))),"",NETWORKDAYS(H1879,I1879,Setup!$A$2:$A$30))</f>
        <v/>
      </c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</row>
    <row r="1880" spans="1:22">
      <c r="A1880" s="4"/>
      <c r="B1880" s="4"/>
      <c r="C1880" s="18"/>
      <c r="D1880" s="8"/>
      <c r="E1880" s="8"/>
      <c r="F1880" s="4"/>
      <c r="G1880" s="9"/>
      <c r="H1880" s="18"/>
      <c r="I1880" s="18"/>
      <c r="J1880" s="23" t="str">
        <f>IF(OR(ISBLANK(H1880),ISBLANK((I1880))),"",NETWORKDAYS(H1880,I1880,Setup!$A$2:$A$30))</f>
        <v/>
      </c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</row>
    <row r="1881" spans="1:22">
      <c r="A1881" s="4"/>
      <c r="B1881" s="4"/>
      <c r="C1881" s="18"/>
      <c r="D1881" s="8"/>
      <c r="E1881" s="8"/>
      <c r="F1881" s="4"/>
      <c r="G1881" s="9"/>
      <c r="H1881" s="18"/>
      <c r="I1881" s="18"/>
      <c r="J1881" s="23" t="str">
        <f>IF(OR(ISBLANK(H1881),ISBLANK((I1881))),"",NETWORKDAYS(H1881,I1881,Setup!$A$2:$A$30))</f>
        <v/>
      </c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</row>
    <row r="1882" spans="1:22">
      <c r="A1882" s="4"/>
      <c r="B1882" s="4"/>
      <c r="C1882" s="18"/>
      <c r="D1882" s="8"/>
      <c r="E1882" s="8"/>
      <c r="F1882" s="4"/>
      <c r="G1882" s="9"/>
      <c r="H1882" s="18"/>
      <c r="I1882" s="18"/>
      <c r="J1882" s="23" t="str">
        <f>IF(OR(ISBLANK(H1882),ISBLANK((I1882))),"",NETWORKDAYS(H1882,I1882,Setup!$A$2:$A$30))</f>
        <v/>
      </c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</row>
    <row r="1883" spans="1:22">
      <c r="A1883" s="4"/>
      <c r="B1883" s="4"/>
      <c r="C1883" s="18"/>
      <c r="D1883" s="8"/>
      <c r="E1883" s="8"/>
      <c r="F1883" s="4"/>
      <c r="G1883" s="9"/>
      <c r="H1883" s="18"/>
      <c r="I1883" s="18"/>
      <c r="J1883" s="23" t="str">
        <f>IF(OR(ISBLANK(H1883),ISBLANK((I1883))),"",NETWORKDAYS(H1883,I1883,Setup!$A$2:$A$30))</f>
        <v/>
      </c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/>
    </row>
    <row r="1884" spans="1:22">
      <c r="A1884" s="4"/>
      <c r="B1884" s="4"/>
      <c r="C1884" s="18"/>
      <c r="D1884" s="8"/>
      <c r="E1884" s="8"/>
      <c r="F1884" s="4"/>
      <c r="G1884" s="9"/>
      <c r="H1884" s="18"/>
      <c r="I1884" s="18"/>
      <c r="J1884" s="23" t="str">
        <f>IF(OR(ISBLANK(H1884),ISBLANK((I1884))),"",NETWORKDAYS(H1884,I1884,Setup!$A$2:$A$30))</f>
        <v/>
      </c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</row>
    <row r="1885" spans="1:22">
      <c r="A1885" s="4"/>
      <c r="B1885" s="4"/>
      <c r="C1885" s="18"/>
      <c r="D1885" s="8"/>
      <c r="E1885" s="8"/>
      <c r="F1885" s="4"/>
      <c r="G1885" s="9"/>
      <c r="H1885" s="18"/>
      <c r="I1885" s="18"/>
      <c r="J1885" s="23" t="str">
        <f>IF(OR(ISBLANK(H1885),ISBLANK((I1885))),"",NETWORKDAYS(H1885,I1885,Setup!$A$2:$A$30))</f>
        <v/>
      </c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</row>
    <row r="1886" spans="1:22">
      <c r="A1886" s="4"/>
      <c r="B1886" s="4"/>
      <c r="C1886" s="18"/>
      <c r="D1886" s="8"/>
      <c r="E1886" s="8"/>
      <c r="F1886" s="4"/>
      <c r="G1886" s="9"/>
      <c r="H1886" s="18"/>
      <c r="I1886" s="18"/>
      <c r="J1886" s="23" t="str">
        <f>IF(OR(ISBLANK(H1886),ISBLANK((I1886))),"",NETWORKDAYS(H1886,I1886,Setup!$A$2:$A$30))</f>
        <v/>
      </c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/>
    </row>
    <row r="1887" spans="1:22">
      <c r="A1887" s="4"/>
      <c r="B1887" s="4"/>
      <c r="C1887" s="18"/>
      <c r="D1887" s="8"/>
      <c r="E1887" s="8"/>
      <c r="F1887" s="4"/>
      <c r="G1887" s="9"/>
      <c r="H1887" s="18"/>
      <c r="I1887" s="18"/>
      <c r="J1887" s="23" t="str">
        <f>IF(OR(ISBLANK(H1887),ISBLANK((I1887))),"",NETWORKDAYS(H1887,I1887,Setup!$A$2:$A$30))</f>
        <v/>
      </c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4"/>
    </row>
    <row r="1888" spans="1:22">
      <c r="A1888" s="4"/>
      <c r="B1888" s="4"/>
      <c r="C1888" s="18"/>
      <c r="D1888" s="8"/>
      <c r="E1888" s="8"/>
      <c r="F1888" s="4"/>
      <c r="G1888" s="9"/>
      <c r="H1888" s="18"/>
      <c r="I1888" s="18"/>
      <c r="J1888" s="23" t="str">
        <f>IF(OR(ISBLANK(H1888),ISBLANK((I1888))),"",NETWORKDAYS(H1888,I1888,Setup!$A$2:$A$30))</f>
        <v/>
      </c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4"/>
    </row>
    <row r="1889" spans="1:22">
      <c r="A1889" s="4"/>
      <c r="B1889" s="4"/>
      <c r="C1889" s="18"/>
      <c r="D1889" s="8"/>
      <c r="E1889" s="8"/>
      <c r="F1889" s="4"/>
      <c r="G1889" s="9"/>
      <c r="H1889" s="18"/>
      <c r="I1889" s="18"/>
      <c r="J1889" s="23" t="str">
        <f>IF(OR(ISBLANK(H1889),ISBLANK((I1889))),"",NETWORKDAYS(H1889,I1889,Setup!$A$2:$A$30))</f>
        <v/>
      </c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4"/>
    </row>
    <row r="1890" spans="1:22">
      <c r="A1890" s="4"/>
      <c r="B1890" s="4"/>
      <c r="C1890" s="18"/>
      <c r="D1890" s="8"/>
      <c r="E1890" s="8"/>
      <c r="F1890" s="4"/>
      <c r="G1890" s="9"/>
      <c r="H1890" s="18"/>
      <c r="I1890" s="18"/>
      <c r="J1890" s="23" t="str">
        <f>IF(OR(ISBLANK(H1890),ISBLANK((I1890))),"",NETWORKDAYS(H1890,I1890,Setup!$A$2:$A$30))</f>
        <v/>
      </c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</row>
    <row r="1891" spans="1:22">
      <c r="A1891" s="4"/>
      <c r="B1891" s="4"/>
      <c r="C1891" s="18"/>
      <c r="D1891" s="8"/>
      <c r="E1891" s="8"/>
      <c r="F1891" s="4"/>
      <c r="G1891" s="9"/>
      <c r="H1891" s="18"/>
      <c r="I1891" s="18"/>
      <c r="J1891" s="23" t="str">
        <f>IF(OR(ISBLANK(H1891),ISBLANK((I1891))),"",NETWORKDAYS(H1891,I1891,Setup!$A$2:$A$30))</f>
        <v/>
      </c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4"/>
    </row>
    <row r="1892" spans="1:22">
      <c r="A1892" s="4"/>
      <c r="B1892" s="4"/>
      <c r="C1892" s="18"/>
      <c r="D1892" s="8"/>
      <c r="E1892" s="8"/>
      <c r="F1892" s="4"/>
      <c r="G1892" s="9"/>
      <c r="H1892" s="18"/>
      <c r="I1892" s="18"/>
      <c r="J1892" s="23" t="str">
        <f>IF(OR(ISBLANK(H1892),ISBLANK((I1892))),"",NETWORKDAYS(H1892,I1892,Setup!$A$2:$A$30))</f>
        <v/>
      </c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</row>
    <row r="1893" spans="1:22">
      <c r="A1893" s="4"/>
      <c r="B1893" s="4"/>
      <c r="C1893" s="18"/>
      <c r="D1893" s="8"/>
      <c r="E1893" s="8"/>
      <c r="F1893" s="4"/>
      <c r="G1893" s="9"/>
      <c r="H1893" s="18"/>
      <c r="I1893" s="18"/>
      <c r="J1893" s="23" t="str">
        <f>IF(OR(ISBLANK(H1893),ISBLANK((I1893))),"",NETWORKDAYS(H1893,I1893,Setup!$A$2:$A$30))</f>
        <v/>
      </c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</row>
    <row r="1894" spans="1:22">
      <c r="A1894" s="4"/>
      <c r="B1894" s="4"/>
      <c r="C1894" s="18"/>
      <c r="D1894" s="8"/>
      <c r="E1894" s="8"/>
      <c r="F1894" s="4"/>
      <c r="G1894" s="9"/>
      <c r="H1894" s="18"/>
      <c r="I1894" s="18"/>
      <c r="J1894" s="23" t="str">
        <f>IF(OR(ISBLANK(H1894),ISBLANK((I1894))),"",NETWORKDAYS(H1894,I1894,Setup!$A$2:$A$30))</f>
        <v/>
      </c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</row>
    <row r="1895" spans="1:22">
      <c r="A1895" s="4"/>
      <c r="B1895" s="4"/>
      <c r="C1895" s="18"/>
      <c r="D1895" s="8"/>
      <c r="E1895" s="8"/>
      <c r="F1895" s="4"/>
      <c r="G1895" s="9"/>
      <c r="H1895" s="18"/>
      <c r="I1895" s="18"/>
      <c r="J1895" s="23" t="str">
        <f>IF(OR(ISBLANK(H1895),ISBLANK((I1895))),"",NETWORKDAYS(H1895,I1895,Setup!$A$2:$A$30))</f>
        <v/>
      </c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</row>
    <row r="1896" spans="1:22">
      <c r="A1896" s="4"/>
      <c r="B1896" s="4"/>
      <c r="C1896" s="18"/>
      <c r="D1896" s="8"/>
      <c r="E1896" s="8"/>
      <c r="F1896" s="4"/>
      <c r="G1896" s="9"/>
      <c r="H1896" s="18"/>
      <c r="I1896" s="18"/>
      <c r="J1896" s="23" t="str">
        <f>IF(OR(ISBLANK(H1896),ISBLANK((I1896))),"",NETWORKDAYS(H1896,I1896,Setup!$A$2:$A$30))</f>
        <v/>
      </c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</row>
    <row r="1897" spans="1:22">
      <c r="A1897" s="4"/>
      <c r="B1897" s="4"/>
      <c r="C1897" s="18"/>
      <c r="D1897" s="8"/>
      <c r="E1897" s="8"/>
      <c r="F1897" s="4"/>
      <c r="G1897" s="9"/>
      <c r="H1897" s="18"/>
      <c r="I1897" s="18"/>
      <c r="J1897" s="23" t="str">
        <f>IF(OR(ISBLANK(H1897),ISBLANK((I1897))),"",NETWORKDAYS(H1897,I1897,Setup!$A$2:$A$30))</f>
        <v/>
      </c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</row>
    <row r="1898" spans="1:22">
      <c r="A1898" s="4"/>
      <c r="B1898" s="4"/>
      <c r="C1898" s="18"/>
      <c r="D1898" s="8"/>
      <c r="E1898" s="8"/>
      <c r="F1898" s="4"/>
      <c r="G1898" s="9"/>
      <c r="H1898" s="18"/>
      <c r="I1898" s="18"/>
      <c r="J1898" s="23" t="str">
        <f>IF(OR(ISBLANK(H1898),ISBLANK((I1898))),"",NETWORKDAYS(H1898,I1898,Setup!$A$2:$A$30))</f>
        <v/>
      </c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</row>
    <row r="1899" spans="1:22">
      <c r="A1899" s="4"/>
      <c r="B1899" s="4"/>
      <c r="C1899" s="18"/>
      <c r="D1899" s="8"/>
      <c r="E1899" s="8"/>
      <c r="F1899" s="4"/>
      <c r="G1899" s="9"/>
      <c r="H1899" s="18"/>
      <c r="I1899" s="18"/>
      <c r="J1899" s="23" t="str">
        <f>IF(OR(ISBLANK(H1899),ISBLANK((I1899))),"",NETWORKDAYS(H1899,I1899,Setup!$A$2:$A$30))</f>
        <v/>
      </c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</row>
    <row r="1900" spans="1:22">
      <c r="A1900" s="4"/>
      <c r="B1900" s="4"/>
      <c r="C1900" s="18"/>
      <c r="D1900" s="8"/>
      <c r="E1900" s="8"/>
      <c r="F1900" s="4"/>
      <c r="G1900" s="9"/>
      <c r="H1900" s="18"/>
      <c r="I1900" s="18"/>
      <c r="J1900" s="23" t="str">
        <f>IF(OR(ISBLANK(H1900),ISBLANK((I1900))),"",NETWORKDAYS(H1900,I1900,Setup!$A$2:$A$30))</f>
        <v/>
      </c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</row>
    <row r="1901" spans="1:22">
      <c r="A1901" s="4"/>
      <c r="B1901" s="4"/>
      <c r="C1901" s="18"/>
      <c r="D1901" s="8"/>
      <c r="E1901" s="8"/>
      <c r="F1901" s="4"/>
      <c r="G1901" s="9"/>
      <c r="H1901" s="18"/>
      <c r="I1901" s="18"/>
      <c r="J1901" s="23" t="str">
        <f>IF(OR(ISBLANK(H1901),ISBLANK((I1901))),"",NETWORKDAYS(H1901,I1901,Setup!$A$2:$A$30))</f>
        <v/>
      </c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</row>
    <row r="1902" spans="1:22">
      <c r="A1902" s="4"/>
      <c r="B1902" s="4"/>
      <c r="C1902" s="18"/>
      <c r="D1902" s="8"/>
      <c r="E1902" s="8"/>
      <c r="F1902" s="4"/>
      <c r="G1902" s="9"/>
      <c r="H1902" s="18"/>
      <c r="I1902" s="18"/>
      <c r="J1902" s="23" t="str">
        <f>IF(OR(ISBLANK(H1902),ISBLANK((I1902))),"",NETWORKDAYS(H1902,I1902,Setup!$A$2:$A$30))</f>
        <v/>
      </c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</row>
    <row r="1903" spans="1:22">
      <c r="A1903" s="4"/>
      <c r="B1903" s="4"/>
      <c r="C1903" s="18"/>
      <c r="D1903" s="8"/>
      <c r="E1903" s="8"/>
      <c r="F1903" s="4"/>
      <c r="G1903" s="9"/>
      <c r="H1903" s="18"/>
      <c r="I1903" s="18"/>
      <c r="J1903" s="23" t="str">
        <f>IF(OR(ISBLANK(H1903),ISBLANK((I1903))),"",NETWORKDAYS(H1903,I1903,Setup!$A$2:$A$30))</f>
        <v/>
      </c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</row>
    <row r="1904" spans="1:22">
      <c r="A1904" s="4"/>
      <c r="B1904" s="4"/>
      <c r="C1904" s="18"/>
      <c r="D1904" s="8"/>
      <c r="E1904" s="8"/>
      <c r="F1904" s="4"/>
      <c r="G1904" s="9"/>
      <c r="H1904" s="18"/>
      <c r="I1904" s="18"/>
      <c r="J1904" s="23" t="str">
        <f>IF(OR(ISBLANK(H1904),ISBLANK((I1904))),"",NETWORKDAYS(H1904,I1904,Setup!$A$2:$A$30))</f>
        <v/>
      </c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</row>
    <row r="1905" spans="1:22">
      <c r="A1905" s="4"/>
      <c r="B1905" s="4"/>
      <c r="C1905" s="18"/>
      <c r="D1905" s="8"/>
      <c r="E1905" s="8"/>
      <c r="F1905" s="4"/>
      <c r="G1905" s="9"/>
      <c r="H1905" s="18"/>
      <c r="I1905" s="18"/>
      <c r="J1905" s="23" t="str">
        <f>IF(OR(ISBLANK(H1905),ISBLANK((I1905))),"",NETWORKDAYS(H1905,I1905,Setup!$A$2:$A$30))</f>
        <v/>
      </c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</row>
    <row r="1906" spans="1:22">
      <c r="A1906" s="4"/>
      <c r="B1906" s="4"/>
      <c r="C1906" s="18"/>
      <c r="D1906" s="8"/>
      <c r="E1906" s="8"/>
      <c r="F1906" s="4"/>
      <c r="G1906" s="9"/>
      <c r="H1906" s="18"/>
      <c r="I1906" s="18"/>
      <c r="J1906" s="23" t="str">
        <f>IF(OR(ISBLANK(H1906),ISBLANK((I1906))),"",NETWORKDAYS(H1906,I1906,Setup!$A$2:$A$30))</f>
        <v/>
      </c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</row>
    <row r="1907" spans="1:22">
      <c r="A1907" s="4"/>
      <c r="B1907" s="4"/>
      <c r="C1907" s="18"/>
      <c r="D1907" s="8"/>
      <c r="E1907" s="8"/>
      <c r="F1907" s="4"/>
      <c r="G1907" s="9"/>
      <c r="H1907" s="18"/>
      <c r="I1907" s="18"/>
      <c r="J1907" s="23" t="str">
        <f>IF(OR(ISBLANK(H1907),ISBLANK((I1907))),"",NETWORKDAYS(H1907,I1907,Setup!$A$2:$A$30))</f>
        <v/>
      </c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</row>
    <row r="1908" spans="1:22">
      <c r="A1908" s="4"/>
      <c r="B1908" s="4"/>
      <c r="C1908" s="18"/>
      <c r="D1908" s="8"/>
      <c r="E1908" s="8"/>
      <c r="F1908" s="4"/>
      <c r="G1908" s="9"/>
      <c r="H1908" s="18"/>
      <c r="I1908" s="18"/>
      <c r="J1908" s="23" t="str">
        <f>IF(OR(ISBLANK(H1908),ISBLANK((I1908))),"",NETWORKDAYS(H1908,I1908,Setup!$A$2:$A$30))</f>
        <v/>
      </c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</row>
    <row r="1909" spans="1:22">
      <c r="A1909" s="4"/>
      <c r="B1909" s="4"/>
      <c r="C1909" s="18"/>
      <c r="D1909" s="8"/>
      <c r="E1909" s="8"/>
      <c r="F1909" s="4"/>
      <c r="G1909" s="9"/>
      <c r="H1909" s="18"/>
      <c r="I1909" s="18"/>
      <c r="J1909" s="23" t="str">
        <f>IF(OR(ISBLANK(H1909),ISBLANK((I1909))),"",NETWORKDAYS(H1909,I1909,Setup!$A$2:$A$30))</f>
        <v/>
      </c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</row>
    <row r="1910" spans="1:22">
      <c r="A1910" s="4"/>
      <c r="B1910" s="4"/>
      <c r="C1910" s="18"/>
      <c r="D1910" s="8"/>
      <c r="E1910" s="8"/>
      <c r="F1910" s="4"/>
      <c r="G1910" s="9"/>
      <c r="H1910" s="18"/>
      <c r="I1910" s="18"/>
      <c r="J1910" s="23" t="str">
        <f>IF(OR(ISBLANK(H1910),ISBLANK((I1910))),"",NETWORKDAYS(H1910,I1910,Setup!$A$2:$A$30))</f>
        <v/>
      </c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</row>
    <row r="1911" spans="1:22">
      <c r="A1911" s="4"/>
      <c r="B1911" s="4"/>
      <c r="C1911" s="18"/>
      <c r="D1911" s="8"/>
      <c r="E1911" s="8"/>
      <c r="F1911" s="4"/>
      <c r="G1911" s="9"/>
      <c r="H1911" s="18"/>
      <c r="I1911" s="18"/>
      <c r="J1911" s="23" t="str">
        <f>IF(OR(ISBLANK(H1911),ISBLANK((I1911))),"",NETWORKDAYS(H1911,I1911,Setup!$A$2:$A$30))</f>
        <v/>
      </c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</row>
    <row r="1912" spans="1:22">
      <c r="A1912" s="4"/>
      <c r="B1912" s="4"/>
      <c r="C1912" s="18"/>
      <c r="D1912" s="8"/>
      <c r="E1912" s="8"/>
      <c r="F1912" s="4"/>
      <c r="G1912" s="9"/>
      <c r="H1912" s="18"/>
      <c r="I1912" s="18"/>
      <c r="J1912" s="23" t="str">
        <f>IF(OR(ISBLANK(H1912),ISBLANK((I1912))),"",NETWORKDAYS(H1912,I1912,Setup!$A$2:$A$30))</f>
        <v/>
      </c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</row>
    <row r="1913" spans="1:22">
      <c r="A1913" s="4"/>
      <c r="B1913" s="4"/>
      <c r="C1913" s="18"/>
      <c r="D1913" s="8"/>
      <c r="E1913" s="8"/>
      <c r="F1913" s="4"/>
      <c r="G1913" s="9"/>
      <c r="H1913" s="18"/>
      <c r="I1913" s="18"/>
      <c r="J1913" s="23" t="str">
        <f>IF(OR(ISBLANK(H1913),ISBLANK((I1913))),"",NETWORKDAYS(H1913,I1913,Setup!$A$2:$A$30))</f>
        <v/>
      </c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</row>
    <row r="1914" spans="1:22">
      <c r="A1914" s="4"/>
      <c r="B1914" s="4"/>
      <c r="C1914" s="18"/>
      <c r="D1914" s="8"/>
      <c r="E1914" s="8"/>
      <c r="F1914" s="4"/>
      <c r="G1914" s="9"/>
      <c r="H1914" s="18"/>
      <c r="I1914" s="18"/>
      <c r="J1914" s="23" t="str">
        <f>IF(OR(ISBLANK(H1914),ISBLANK((I1914))),"",NETWORKDAYS(H1914,I1914,Setup!$A$2:$A$30))</f>
        <v/>
      </c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</row>
    <row r="1915" spans="1:22">
      <c r="A1915" s="4"/>
      <c r="B1915" s="4"/>
      <c r="C1915" s="18"/>
      <c r="D1915" s="8"/>
      <c r="E1915" s="8"/>
      <c r="F1915" s="4"/>
      <c r="G1915" s="9"/>
      <c r="H1915" s="18"/>
      <c r="I1915" s="18"/>
      <c r="J1915" s="23" t="str">
        <f>IF(OR(ISBLANK(H1915),ISBLANK((I1915))),"",NETWORKDAYS(H1915,I1915,Setup!$A$2:$A$30))</f>
        <v/>
      </c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</row>
    <row r="1916" spans="1:22">
      <c r="A1916" s="4"/>
      <c r="B1916" s="4"/>
      <c r="C1916" s="18"/>
      <c r="D1916" s="8"/>
      <c r="E1916" s="8"/>
      <c r="F1916" s="4"/>
      <c r="G1916" s="9"/>
      <c r="H1916" s="18"/>
      <c r="I1916" s="18"/>
      <c r="J1916" s="23" t="str">
        <f>IF(OR(ISBLANK(H1916),ISBLANK((I1916))),"",NETWORKDAYS(H1916,I1916,Setup!$A$2:$A$30))</f>
        <v/>
      </c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</row>
    <row r="1917" spans="1:22">
      <c r="A1917" s="4"/>
      <c r="B1917" s="4"/>
      <c r="C1917" s="18"/>
      <c r="D1917" s="8"/>
      <c r="E1917" s="8"/>
      <c r="F1917" s="4"/>
      <c r="G1917" s="9"/>
      <c r="H1917" s="18"/>
      <c r="I1917" s="18"/>
      <c r="J1917" s="23" t="str">
        <f>IF(OR(ISBLANK(H1917),ISBLANK((I1917))),"",NETWORKDAYS(H1917,I1917,Setup!$A$2:$A$30))</f>
        <v/>
      </c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</row>
    <row r="1918" spans="1:22">
      <c r="A1918" s="4"/>
      <c r="B1918" s="4"/>
      <c r="C1918" s="18"/>
      <c r="D1918" s="8"/>
      <c r="E1918" s="8"/>
      <c r="F1918" s="4"/>
      <c r="G1918" s="9"/>
      <c r="H1918" s="18"/>
      <c r="I1918" s="18"/>
      <c r="J1918" s="23" t="str">
        <f>IF(OR(ISBLANK(H1918),ISBLANK((I1918))),"",NETWORKDAYS(H1918,I1918,Setup!$A$2:$A$30))</f>
        <v/>
      </c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</row>
    <row r="1919" spans="1:22">
      <c r="A1919" s="4"/>
      <c r="B1919" s="4"/>
      <c r="C1919" s="18"/>
      <c r="D1919" s="8"/>
      <c r="E1919" s="8"/>
      <c r="F1919" s="4"/>
      <c r="G1919" s="9"/>
      <c r="H1919" s="18"/>
      <c r="I1919" s="18"/>
      <c r="J1919" s="23" t="str">
        <f>IF(OR(ISBLANK(H1919),ISBLANK((I1919))),"",NETWORKDAYS(H1919,I1919,Setup!$A$2:$A$30))</f>
        <v/>
      </c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</row>
    <row r="1920" spans="1:22">
      <c r="A1920" s="4"/>
      <c r="B1920" s="4"/>
      <c r="C1920" s="18"/>
      <c r="D1920" s="8"/>
      <c r="E1920" s="8"/>
      <c r="F1920" s="4"/>
      <c r="G1920" s="9"/>
      <c r="H1920" s="18"/>
      <c r="I1920" s="18"/>
      <c r="J1920" s="23" t="str">
        <f>IF(OR(ISBLANK(H1920),ISBLANK((I1920))),"",NETWORKDAYS(H1920,I1920,Setup!$A$2:$A$30))</f>
        <v/>
      </c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</row>
    <row r="1921" spans="1:22">
      <c r="A1921" s="4"/>
      <c r="B1921" s="4"/>
      <c r="C1921" s="18"/>
      <c r="D1921" s="8"/>
      <c r="E1921" s="8"/>
      <c r="F1921" s="4"/>
      <c r="G1921" s="9"/>
      <c r="H1921" s="18"/>
      <c r="I1921" s="18"/>
      <c r="J1921" s="23" t="str">
        <f>IF(OR(ISBLANK(H1921),ISBLANK((I1921))),"",NETWORKDAYS(H1921,I1921,Setup!$A$2:$A$30))</f>
        <v/>
      </c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</row>
    <row r="1922" spans="1:22">
      <c r="A1922" s="4"/>
      <c r="B1922" s="4"/>
      <c r="C1922" s="18"/>
      <c r="D1922" s="8"/>
      <c r="E1922" s="8"/>
      <c r="F1922" s="4"/>
      <c r="G1922" s="9"/>
      <c r="H1922" s="18"/>
      <c r="I1922" s="18"/>
      <c r="J1922" s="23" t="str">
        <f>IF(OR(ISBLANK(H1922),ISBLANK((I1922))),"",NETWORKDAYS(H1922,I1922,Setup!$A$2:$A$30))</f>
        <v/>
      </c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</row>
    <row r="1923" spans="1:22">
      <c r="A1923" s="4"/>
      <c r="B1923" s="4"/>
      <c r="C1923" s="18"/>
      <c r="D1923" s="8"/>
      <c r="E1923" s="8"/>
      <c r="F1923" s="4"/>
      <c r="G1923" s="9"/>
      <c r="H1923" s="18"/>
      <c r="I1923" s="18"/>
      <c r="J1923" s="23" t="str">
        <f>IF(OR(ISBLANK(H1923),ISBLANK((I1923))),"",NETWORKDAYS(H1923,I1923,Setup!$A$2:$A$30))</f>
        <v/>
      </c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4"/>
    </row>
    <row r="1924" spans="1:22">
      <c r="A1924" s="4"/>
      <c r="B1924" s="4"/>
      <c r="C1924" s="18"/>
      <c r="D1924" s="8"/>
      <c r="E1924" s="8"/>
      <c r="F1924" s="4"/>
      <c r="G1924" s="9"/>
      <c r="H1924" s="18"/>
      <c r="I1924" s="18"/>
      <c r="J1924" s="23" t="str">
        <f>IF(OR(ISBLANK(H1924),ISBLANK((I1924))),"",NETWORKDAYS(H1924,I1924,Setup!$A$2:$A$30))</f>
        <v/>
      </c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</row>
    <row r="1925" spans="1:22">
      <c r="A1925" s="4"/>
      <c r="B1925" s="4"/>
      <c r="C1925" s="18"/>
      <c r="D1925" s="8"/>
      <c r="E1925" s="8"/>
      <c r="F1925" s="4"/>
      <c r="G1925" s="9"/>
      <c r="H1925" s="18"/>
      <c r="I1925" s="18"/>
      <c r="J1925" s="23" t="str">
        <f>IF(OR(ISBLANK(H1925),ISBLANK((I1925))),"",NETWORKDAYS(H1925,I1925,Setup!$A$2:$A$30))</f>
        <v/>
      </c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</row>
    <row r="1926" spans="1:22">
      <c r="A1926" s="4"/>
      <c r="B1926" s="4"/>
      <c r="C1926" s="18"/>
      <c r="D1926" s="8"/>
      <c r="E1926" s="8"/>
      <c r="F1926" s="4"/>
      <c r="G1926" s="9"/>
      <c r="H1926" s="18"/>
      <c r="I1926" s="18"/>
      <c r="J1926" s="23" t="str">
        <f>IF(OR(ISBLANK(H1926),ISBLANK((I1926))),"",NETWORKDAYS(H1926,I1926,Setup!$A$2:$A$30))</f>
        <v/>
      </c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</row>
    <row r="1927" spans="1:22">
      <c r="A1927" s="4"/>
      <c r="B1927" s="4"/>
      <c r="C1927" s="18"/>
      <c r="D1927" s="8"/>
      <c r="E1927" s="8"/>
      <c r="F1927" s="4"/>
      <c r="G1927" s="9"/>
      <c r="H1927" s="18"/>
      <c r="I1927" s="18"/>
      <c r="J1927" s="23" t="str">
        <f>IF(OR(ISBLANK(H1927),ISBLANK((I1927))),"",NETWORKDAYS(H1927,I1927,Setup!$A$2:$A$30))</f>
        <v/>
      </c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</row>
    <row r="1928" spans="1:22">
      <c r="A1928" s="4"/>
      <c r="B1928" s="4"/>
      <c r="C1928" s="18"/>
      <c r="D1928" s="8"/>
      <c r="E1928" s="8"/>
      <c r="F1928" s="4"/>
      <c r="G1928" s="9"/>
      <c r="H1928" s="18"/>
      <c r="I1928" s="18"/>
      <c r="J1928" s="23" t="str">
        <f>IF(OR(ISBLANK(H1928),ISBLANK((I1928))),"",NETWORKDAYS(H1928,I1928,Setup!$A$2:$A$30))</f>
        <v/>
      </c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</row>
    <row r="1929" spans="1:22">
      <c r="A1929" s="4"/>
      <c r="B1929" s="4"/>
      <c r="C1929" s="18"/>
      <c r="D1929" s="8"/>
      <c r="E1929" s="8"/>
      <c r="F1929" s="4"/>
      <c r="G1929" s="9"/>
      <c r="H1929" s="18"/>
      <c r="I1929" s="18"/>
      <c r="J1929" s="23" t="str">
        <f>IF(OR(ISBLANK(H1929),ISBLANK((I1929))),"",NETWORKDAYS(H1929,I1929,Setup!$A$2:$A$30))</f>
        <v/>
      </c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4"/>
    </row>
    <row r="1930" spans="1:22">
      <c r="A1930" s="4"/>
      <c r="B1930" s="4"/>
      <c r="C1930" s="18"/>
      <c r="D1930" s="8"/>
      <c r="E1930" s="8"/>
      <c r="F1930" s="4"/>
      <c r="G1930" s="9"/>
      <c r="H1930" s="18"/>
      <c r="I1930" s="18"/>
      <c r="J1930" s="23" t="str">
        <f>IF(OR(ISBLANK(H1930),ISBLANK((I1930))),"",NETWORKDAYS(H1930,I1930,Setup!$A$2:$A$30))</f>
        <v/>
      </c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</row>
    <row r="1931" spans="1:22">
      <c r="A1931" s="4"/>
      <c r="B1931" s="4"/>
      <c r="C1931" s="18"/>
      <c r="D1931" s="8"/>
      <c r="E1931" s="8"/>
      <c r="F1931" s="4"/>
      <c r="G1931" s="9"/>
      <c r="H1931" s="18"/>
      <c r="I1931" s="18"/>
      <c r="J1931" s="23" t="str">
        <f>IF(OR(ISBLANK(H1931),ISBLANK((I1931))),"",NETWORKDAYS(H1931,I1931,Setup!$A$2:$A$30))</f>
        <v/>
      </c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</row>
    <row r="1932" spans="1:22">
      <c r="A1932" s="4"/>
      <c r="B1932" s="4"/>
      <c r="C1932" s="18"/>
      <c r="D1932" s="8"/>
      <c r="E1932" s="8"/>
      <c r="F1932" s="4"/>
      <c r="G1932" s="9"/>
      <c r="H1932" s="18"/>
      <c r="I1932" s="18"/>
      <c r="J1932" s="23" t="str">
        <f>IF(OR(ISBLANK(H1932),ISBLANK((I1932))),"",NETWORKDAYS(H1932,I1932,Setup!$A$2:$A$30))</f>
        <v/>
      </c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</row>
    <row r="1933" spans="1:22">
      <c r="A1933" s="4"/>
      <c r="B1933" s="4"/>
      <c r="C1933" s="18"/>
      <c r="D1933" s="8"/>
      <c r="E1933" s="8"/>
      <c r="F1933" s="4"/>
      <c r="G1933" s="9"/>
      <c r="H1933" s="18"/>
      <c r="I1933" s="18"/>
      <c r="J1933" s="23" t="str">
        <f>IF(OR(ISBLANK(H1933),ISBLANK((I1933))),"",NETWORKDAYS(H1933,I1933,Setup!$A$2:$A$30))</f>
        <v/>
      </c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</row>
    <row r="1934" spans="1:22">
      <c r="A1934" s="4"/>
      <c r="B1934" s="4"/>
      <c r="C1934" s="18"/>
      <c r="D1934" s="8"/>
      <c r="E1934" s="8"/>
      <c r="F1934" s="4"/>
      <c r="G1934" s="9"/>
      <c r="H1934" s="18"/>
      <c r="I1934" s="18"/>
      <c r="J1934" s="23" t="str">
        <f>IF(OR(ISBLANK(H1934),ISBLANK((I1934))),"",NETWORKDAYS(H1934,I1934,Setup!$A$2:$A$30))</f>
        <v/>
      </c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</row>
    <row r="1935" spans="1:22">
      <c r="A1935" s="4"/>
      <c r="B1935" s="4"/>
      <c r="C1935" s="18"/>
      <c r="D1935" s="8"/>
      <c r="E1935" s="8"/>
      <c r="F1935" s="4"/>
      <c r="G1935" s="9"/>
      <c r="H1935" s="18"/>
      <c r="I1935" s="18"/>
      <c r="J1935" s="23" t="str">
        <f>IF(OR(ISBLANK(H1935),ISBLANK((I1935))),"",NETWORKDAYS(H1935,I1935,Setup!$A$2:$A$30))</f>
        <v/>
      </c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</row>
    <row r="1936" spans="1:22">
      <c r="A1936" s="4"/>
      <c r="B1936" s="4"/>
      <c r="C1936" s="18"/>
      <c r="D1936" s="8"/>
      <c r="E1936" s="8"/>
      <c r="F1936" s="4"/>
      <c r="G1936" s="9"/>
      <c r="H1936" s="18"/>
      <c r="I1936" s="18"/>
      <c r="J1936" s="23" t="str">
        <f>IF(OR(ISBLANK(H1936),ISBLANK((I1936))),"",NETWORKDAYS(H1936,I1936,Setup!$A$2:$A$30))</f>
        <v/>
      </c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</row>
    <row r="1937" spans="1:22">
      <c r="A1937" s="4"/>
      <c r="B1937" s="4"/>
      <c r="C1937" s="18"/>
      <c r="D1937" s="8"/>
      <c r="E1937" s="8"/>
      <c r="F1937" s="4"/>
      <c r="G1937" s="9"/>
      <c r="H1937" s="18"/>
      <c r="I1937" s="18"/>
      <c r="J1937" s="23" t="str">
        <f>IF(OR(ISBLANK(H1937),ISBLANK((I1937))),"",NETWORKDAYS(H1937,I1937,Setup!$A$2:$A$30))</f>
        <v/>
      </c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4"/>
    </row>
    <row r="1938" spans="1:22">
      <c r="A1938" s="4"/>
      <c r="B1938" s="4"/>
      <c r="C1938" s="18"/>
      <c r="D1938" s="8"/>
      <c r="E1938" s="8"/>
      <c r="F1938" s="4"/>
      <c r="G1938" s="9"/>
      <c r="H1938" s="18"/>
      <c r="I1938" s="18"/>
      <c r="J1938" s="23" t="str">
        <f>IF(OR(ISBLANK(H1938),ISBLANK((I1938))),"",NETWORKDAYS(H1938,I1938,Setup!$A$2:$A$30))</f>
        <v/>
      </c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</row>
    <row r="1939" spans="1:22">
      <c r="A1939" s="4"/>
      <c r="B1939" s="4"/>
      <c r="C1939" s="18"/>
      <c r="D1939" s="8"/>
      <c r="E1939" s="8"/>
      <c r="F1939" s="4"/>
      <c r="G1939" s="9"/>
      <c r="H1939" s="18"/>
      <c r="I1939" s="18"/>
      <c r="J1939" s="23" t="str">
        <f>IF(OR(ISBLANK(H1939),ISBLANK((I1939))),"",NETWORKDAYS(H1939,I1939,Setup!$A$2:$A$30))</f>
        <v/>
      </c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</row>
    <row r="1940" spans="1:22">
      <c r="A1940" s="4"/>
      <c r="B1940" s="4"/>
      <c r="C1940" s="18"/>
      <c r="D1940" s="8"/>
      <c r="E1940" s="8"/>
      <c r="F1940" s="4"/>
      <c r="G1940" s="9"/>
      <c r="H1940" s="18"/>
      <c r="I1940" s="18"/>
      <c r="J1940" s="23" t="str">
        <f>IF(OR(ISBLANK(H1940),ISBLANK((I1940))),"",NETWORKDAYS(H1940,I1940,Setup!$A$2:$A$30))</f>
        <v/>
      </c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</row>
    <row r="1941" spans="1:22">
      <c r="A1941" s="4"/>
      <c r="B1941" s="4"/>
      <c r="C1941" s="18"/>
      <c r="D1941" s="8"/>
      <c r="E1941" s="8"/>
      <c r="F1941" s="4"/>
      <c r="G1941" s="9"/>
      <c r="H1941" s="18"/>
      <c r="I1941" s="18"/>
      <c r="J1941" s="23" t="str">
        <f>IF(OR(ISBLANK(H1941),ISBLANK((I1941))),"",NETWORKDAYS(H1941,I1941,Setup!$A$2:$A$30))</f>
        <v/>
      </c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</row>
    <row r="1942" spans="1:22">
      <c r="A1942" s="4"/>
      <c r="B1942" s="4"/>
      <c r="C1942" s="18"/>
      <c r="D1942" s="8"/>
      <c r="E1942" s="8"/>
      <c r="F1942" s="4"/>
      <c r="G1942" s="9"/>
      <c r="H1942" s="18"/>
      <c r="I1942" s="18"/>
      <c r="J1942" s="23" t="str">
        <f>IF(OR(ISBLANK(H1942),ISBLANK((I1942))),"",NETWORKDAYS(H1942,I1942,Setup!$A$2:$A$30))</f>
        <v/>
      </c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</row>
    <row r="1943" spans="1:22">
      <c r="A1943" s="4"/>
      <c r="B1943" s="4"/>
      <c r="C1943" s="18"/>
      <c r="D1943" s="8"/>
      <c r="E1943" s="8"/>
      <c r="F1943" s="4"/>
      <c r="G1943" s="9"/>
      <c r="H1943" s="18"/>
      <c r="I1943" s="18"/>
      <c r="J1943" s="23" t="str">
        <f>IF(OR(ISBLANK(H1943),ISBLANK((I1943))),"",NETWORKDAYS(H1943,I1943,Setup!$A$2:$A$30))</f>
        <v/>
      </c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</row>
    <row r="1944" spans="1:22">
      <c r="A1944" s="4"/>
      <c r="B1944" s="4"/>
      <c r="C1944" s="18"/>
      <c r="D1944" s="8"/>
      <c r="E1944" s="8"/>
      <c r="F1944" s="4"/>
      <c r="G1944" s="9"/>
      <c r="H1944" s="18"/>
      <c r="I1944" s="18"/>
      <c r="J1944" s="23" t="str">
        <f>IF(OR(ISBLANK(H1944),ISBLANK((I1944))),"",NETWORKDAYS(H1944,I1944,Setup!$A$2:$A$30))</f>
        <v/>
      </c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</row>
    <row r="1945" spans="1:22">
      <c r="A1945" s="4"/>
      <c r="B1945" s="4"/>
      <c r="C1945" s="18"/>
      <c r="D1945" s="8"/>
      <c r="E1945" s="8"/>
      <c r="F1945" s="4"/>
      <c r="G1945" s="9"/>
      <c r="H1945" s="18"/>
      <c r="I1945" s="18"/>
      <c r="J1945" s="23" t="str">
        <f>IF(OR(ISBLANK(H1945),ISBLANK((I1945))),"",NETWORKDAYS(H1945,I1945,Setup!$A$2:$A$30))</f>
        <v/>
      </c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</row>
    <row r="1946" spans="1:22">
      <c r="A1946" s="4"/>
      <c r="B1946" s="4"/>
      <c r="C1946" s="18"/>
      <c r="D1946" s="8"/>
      <c r="E1946" s="8"/>
      <c r="F1946" s="4"/>
      <c r="G1946" s="9"/>
      <c r="H1946" s="18"/>
      <c r="I1946" s="18"/>
      <c r="J1946" s="23" t="str">
        <f>IF(OR(ISBLANK(H1946),ISBLANK((I1946))),"",NETWORKDAYS(H1946,I1946,Setup!$A$2:$A$30))</f>
        <v/>
      </c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</row>
    <row r="1947" spans="1:22">
      <c r="A1947" s="4"/>
      <c r="B1947" s="4"/>
      <c r="C1947" s="18"/>
      <c r="D1947" s="8"/>
      <c r="E1947" s="8"/>
      <c r="F1947" s="4"/>
      <c r="G1947" s="9"/>
      <c r="H1947" s="18"/>
      <c r="I1947" s="18"/>
      <c r="J1947" s="23" t="str">
        <f>IF(OR(ISBLANK(H1947),ISBLANK((I1947))),"",NETWORKDAYS(H1947,I1947,Setup!$A$2:$A$30))</f>
        <v/>
      </c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</row>
    <row r="1948" spans="1:22">
      <c r="A1948" s="4"/>
      <c r="B1948" s="4"/>
      <c r="C1948" s="18"/>
      <c r="D1948" s="8"/>
      <c r="E1948" s="8"/>
      <c r="F1948" s="4"/>
      <c r="G1948" s="9"/>
      <c r="H1948" s="18"/>
      <c r="I1948" s="18"/>
      <c r="J1948" s="23" t="str">
        <f>IF(OR(ISBLANK(H1948),ISBLANK((I1948))),"",NETWORKDAYS(H1948,I1948,Setup!$A$2:$A$30))</f>
        <v/>
      </c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</row>
    <row r="1949" spans="1:22">
      <c r="A1949" s="4"/>
      <c r="B1949" s="4"/>
      <c r="C1949" s="18"/>
      <c r="D1949" s="8"/>
      <c r="E1949" s="8"/>
      <c r="F1949" s="4"/>
      <c r="G1949" s="9"/>
      <c r="H1949" s="18"/>
      <c r="I1949" s="18"/>
      <c r="J1949" s="23" t="str">
        <f>IF(OR(ISBLANK(H1949),ISBLANK((I1949))),"",NETWORKDAYS(H1949,I1949,Setup!$A$2:$A$30))</f>
        <v/>
      </c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</row>
    <row r="1950" spans="1:22">
      <c r="A1950" s="4"/>
      <c r="B1950" s="4"/>
      <c r="C1950" s="18"/>
      <c r="D1950" s="8"/>
      <c r="E1950" s="8"/>
      <c r="F1950" s="4"/>
      <c r="G1950" s="9"/>
      <c r="H1950" s="18"/>
      <c r="I1950" s="18"/>
      <c r="J1950" s="23" t="str">
        <f>IF(OR(ISBLANK(H1950),ISBLANK((I1950))),"",NETWORKDAYS(H1950,I1950,Setup!$A$2:$A$30))</f>
        <v/>
      </c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</row>
    <row r="1951" spans="1:22">
      <c r="A1951" s="4"/>
      <c r="B1951" s="4"/>
      <c r="C1951" s="18"/>
      <c r="D1951" s="8"/>
      <c r="E1951" s="8"/>
      <c r="F1951" s="4"/>
      <c r="G1951" s="9"/>
      <c r="H1951" s="18"/>
      <c r="I1951" s="18"/>
      <c r="J1951" s="23" t="str">
        <f>IF(OR(ISBLANK(H1951),ISBLANK((I1951))),"",NETWORKDAYS(H1951,I1951,Setup!$A$2:$A$30))</f>
        <v/>
      </c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</row>
    <row r="1952" spans="1:22">
      <c r="A1952" s="4"/>
      <c r="B1952" s="4"/>
      <c r="C1952" s="18"/>
      <c r="D1952" s="8"/>
      <c r="E1952" s="8"/>
      <c r="F1952" s="4"/>
      <c r="G1952" s="9"/>
      <c r="H1952" s="18"/>
      <c r="I1952" s="18"/>
      <c r="J1952" s="23" t="str">
        <f>IF(OR(ISBLANK(H1952),ISBLANK((I1952))),"",NETWORKDAYS(H1952,I1952,Setup!$A$2:$A$30))</f>
        <v/>
      </c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</row>
    <row r="1953" spans="1:22">
      <c r="A1953" s="4"/>
      <c r="B1953" s="4"/>
      <c r="C1953" s="18"/>
      <c r="D1953" s="8"/>
      <c r="E1953" s="8"/>
      <c r="F1953" s="4"/>
      <c r="G1953" s="9"/>
      <c r="H1953" s="18"/>
      <c r="I1953" s="18"/>
      <c r="J1953" s="23" t="str">
        <f>IF(OR(ISBLANK(H1953),ISBLANK((I1953))),"",NETWORKDAYS(H1953,I1953,Setup!$A$2:$A$30))</f>
        <v/>
      </c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</row>
    <row r="1954" spans="1:22">
      <c r="A1954" s="4"/>
      <c r="B1954" s="4"/>
      <c r="C1954" s="18"/>
      <c r="D1954" s="8"/>
      <c r="E1954" s="8"/>
      <c r="F1954" s="4"/>
      <c r="G1954" s="9"/>
      <c r="H1954" s="18"/>
      <c r="I1954" s="18"/>
      <c r="J1954" s="23" t="str">
        <f>IF(OR(ISBLANK(H1954),ISBLANK((I1954))),"",NETWORKDAYS(H1954,I1954,Setup!$A$2:$A$30))</f>
        <v/>
      </c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</row>
    <row r="1955" spans="1:22">
      <c r="A1955" s="4"/>
      <c r="B1955" s="4"/>
      <c r="C1955" s="18"/>
      <c r="D1955" s="8"/>
      <c r="E1955" s="8"/>
      <c r="F1955" s="4"/>
      <c r="G1955" s="9"/>
      <c r="H1955" s="18"/>
      <c r="I1955" s="18"/>
      <c r="J1955" s="23" t="str">
        <f>IF(OR(ISBLANK(H1955),ISBLANK((I1955))),"",NETWORKDAYS(H1955,I1955,Setup!$A$2:$A$30))</f>
        <v/>
      </c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4"/>
    </row>
    <row r="1956" spans="1:22">
      <c r="A1956" s="4"/>
      <c r="B1956" s="4"/>
      <c r="C1956" s="18"/>
      <c r="D1956" s="8"/>
      <c r="E1956" s="8"/>
      <c r="F1956" s="4"/>
      <c r="G1956" s="9"/>
      <c r="H1956" s="18"/>
      <c r="I1956" s="18"/>
      <c r="J1956" s="23" t="str">
        <f>IF(OR(ISBLANK(H1956),ISBLANK((I1956))),"",NETWORKDAYS(H1956,I1956,Setup!$A$2:$A$30))</f>
        <v/>
      </c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</row>
    <row r="1957" spans="1:22">
      <c r="A1957" s="4"/>
      <c r="B1957" s="4"/>
      <c r="C1957" s="18"/>
      <c r="D1957" s="8"/>
      <c r="E1957" s="8"/>
      <c r="F1957" s="4"/>
      <c r="G1957" s="9"/>
      <c r="H1957" s="18"/>
      <c r="I1957" s="18"/>
      <c r="J1957" s="23" t="str">
        <f>IF(OR(ISBLANK(H1957),ISBLANK((I1957))),"",NETWORKDAYS(H1957,I1957,Setup!$A$2:$A$30))</f>
        <v/>
      </c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</row>
    <row r="1958" spans="1:22">
      <c r="A1958" s="4"/>
      <c r="B1958" s="4"/>
      <c r="C1958" s="18"/>
      <c r="D1958" s="8"/>
      <c r="E1958" s="8"/>
      <c r="F1958" s="4"/>
      <c r="G1958" s="9"/>
      <c r="H1958" s="18"/>
      <c r="I1958" s="18"/>
      <c r="J1958" s="23" t="str">
        <f>IF(OR(ISBLANK(H1958),ISBLANK((I1958))),"",NETWORKDAYS(H1958,I1958,Setup!$A$2:$A$30))</f>
        <v/>
      </c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</row>
    <row r="1959" spans="1:22">
      <c r="A1959" s="4"/>
      <c r="B1959" s="4"/>
      <c r="C1959" s="18"/>
      <c r="D1959" s="8"/>
      <c r="E1959" s="8"/>
      <c r="F1959" s="4"/>
      <c r="G1959" s="9"/>
      <c r="H1959" s="18"/>
      <c r="I1959" s="18"/>
      <c r="J1959" s="23" t="str">
        <f>IF(OR(ISBLANK(H1959),ISBLANK((I1959))),"",NETWORKDAYS(H1959,I1959,Setup!$A$2:$A$30))</f>
        <v/>
      </c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</row>
    <row r="1960" spans="1:22">
      <c r="A1960" s="4"/>
      <c r="B1960" s="4"/>
      <c r="C1960" s="18"/>
      <c r="D1960" s="8"/>
      <c r="E1960" s="8"/>
      <c r="F1960" s="4"/>
      <c r="G1960" s="9"/>
      <c r="H1960" s="18"/>
      <c r="I1960" s="18"/>
      <c r="J1960" s="23" t="str">
        <f>IF(OR(ISBLANK(H1960),ISBLANK((I1960))),"",NETWORKDAYS(H1960,I1960,Setup!$A$2:$A$30))</f>
        <v/>
      </c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</row>
    <row r="1961" spans="1:22">
      <c r="A1961" s="4"/>
      <c r="B1961" s="4"/>
      <c r="C1961" s="18"/>
      <c r="D1961" s="8"/>
      <c r="E1961" s="8"/>
      <c r="F1961" s="4"/>
      <c r="G1961" s="9"/>
      <c r="H1961" s="18"/>
      <c r="I1961" s="18"/>
      <c r="J1961" s="23" t="str">
        <f>IF(OR(ISBLANK(H1961),ISBLANK((I1961))),"",NETWORKDAYS(H1961,I1961,Setup!$A$2:$A$30))</f>
        <v/>
      </c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</row>
    <row r="1962" spans="1:22">
      <c r="A1962" s="4"/>
      <c r="B1962" s="4"/>
      <c r="C1962" s="18"/>
      <c r="D1962" s="8"/>
      <c r="E1962" s="8"/>
      <c r="F1962" s="4"/>
      <c r="G1962" s="9"/>
      <c r="H1962" s="18"/>
      <c r="I1962" s="18"/>
      <c r="J1962" s="23" t="str">
        <f>IF(OR(ISBLANK(H1962),ISBLANK((I1962))),"",NETWORKDAYS(H1962,I1962,Setup!$A$2:$A$30))</f>
        <v/>
      </c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</row>
    <row r="1963" spans="1:22">
      <c r="A1963" s="4"/>
      <c r="B1963" s="4"/>
      <c r="C1963" s="18"/>
      <c r="D1963" s="8"/>
      <c r="E1963" s="8"/>
      <c r="F1963" s="4"/>
      <c r="G1963" s="9"/>
      <c r="H1963" s="18"/>
      <c r="I1963" s="18"/>
      <c r="J1963" s="23" t="str">
        <f>IF(OR(ISBLANK(H1963),ISBLANK((I1963))),"",NETWORKDAYS(H1963,I1963,Setup!$A$2:$A$30))</f>
        <v/>
      </c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</row>
    <row r="1964" spans="1:22">
      <c r="A1964" s="4"/>
      <c r="B1964" s="4"/>
      <c r="C1964" s="18"/>
      <c r="D1964" s="8"/>
      <c r="E1964" s="8"/>
      <c r="F1964" s="4"/>
      <c r="G1964" s="9"/>
      <c r="H1964" s="18"/>
      <c r="I1964" s="18"/>
      <c r="J1964" s="23" t="str">
        <f>IF(OR(ISBLANK(H1964),ISBLANK((I1964))),"",NETWORKDAYS(H1964,I1964,Setup!$A$2:$A$30))</f>
        <v/>
      </c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</row>
    <row r="1965" spans="1:22">
      <c r="A1965" s="4"/>
      <c r="B1965" s="4"/>
      <c r="C1965" s="18"/>
      <c r="D1965" s="8"/>
      <c r="E1965" s="8"/>
      <c r="F1965" s="4"/>
      <c r="G1965" s="9"/>
      <c r="H1965" s="18"/>
      <c r="I1965" s="18"/>
      <c r="J1965" s="23" t="str">
        <f>IF(OR(ISBLANK(H1965),ISBLANK((I1965))),"",NETWORKDAYS(H1965,I1965,Setup!$A$2:$A$30))</f>
        <v/>
      </c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</row>
    <row r="1966" spans="1:22">
      <c r="A1966" s="4"/>
      <c r="B1966" s="4"/>
      <c r="C1966" s="18"/>
      <c r="D1966" s="8"/>
      <c r="E1966" s="8"/>
      <c r="F1966" s="4"/>
      <c r="G1966" s="9"/>
      <c r="H1966" s="18"/>
      <c r="I1966" s="18"/>
      <c r="J1966" s="23" t="str">
        <f>IF(OR(ISBLANK(H1966),ISBLANK((I1966))),"",NETWORKDAYS(H1966,I1966,Setup!$A$2:$A$30))</f>
        <v/>
      </c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</row>
    <row r="1967" spans="1:22">
      <c r="A1967" s="4"/>
      <c r="B1967" s="4"/>
      <c r="C1967" s="18"/>
      <c r="D1967" s="8"/>
      <c r="E1967" s="8"/>
      <c r="F1967" s="4"/>
      <c r="G1967" s="9"/>
      <c r="H1967" s="18"/>
      <c r="I1967" s="18"/>
      <c r="J1967" s="23" t="str">
        <f>IF(OR(ISBLANK(H1967),ISBLANK((I1967))),"",NETWORKDAYS(H1967,I1967,Setup!$A$2:$A$30))</f>
        <v/>
      </c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</row>
    <row r="1968" spans="1:22">
      <c r="A1968" s="4"/>
      <c r="B1968" s="4"/>
      <c r="C1968" s="18"/>
      <c r="D1968" s="8"/>
      <c r="E1968" s="8"/>
      <c r="F1968" s="4"/>
      <c r="G1968" s="9"/>
      <c r="H1968" s="18"/>
      <c r="I1968" s="18"/>
      <c r="J1968" s="23" t="str">
        <f>IF(OR(ISBLANK(H1968),ISBLANK((I1968))),"",NETWORKDAYS(H1968,I1968,Setup!$A$2:$A$30))</f>
        <v/>
      </c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</row>
    <row r="1969" spans="1:22">
      <c r="A1969" s="4"/>
      <c r="B1969" s="4"/>
      <c r="C1969" s="18"/>
      <c r="D1969" s="8"/>
      <c r="E1969" s="8"/>
      <c r="F1969" s="4"/>
      <c r="G1969" s="9"/>
      <c r="H1969" s="18"/>
      <c r="I1969" s="18"/>
      <c r="J1969" s="23" t="str">
        <f>IF(OR(ISBLANK(H1969),ISBLANK((I1969))),"",NETWORKDAYS(H1969,I1969,Setup!$A$2:$A$30))</f>
        <v/>
      </c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</row>
    <row r="1970" spans="1:22">
      <c r="A1970" s="4"/>
      <c r="B1970" s="4"/>
      <c r="C1970" s="18"/>
      <c r="D1970" s="8"/>
      <c r="E1970" s="8"/>
      <c r="F1970" s="4"/>
      <c r="G1970" s="9"/>
      <c r="H1970" s="18"/>
      <c r="I1970" s="18"/>
      <c r="J1970" s="23" t="str">
        <f>IF(OR(ISBLANK(H1970),ISBLANK((I1970))),"",NETWORKDAYS(H1970,I1970,Setup!$A$2:$A$30))</f>
        <v/>
      </c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</row>
    <row r="1971" spans="1:22">
      <c r="A1971" s="4"/>
      <c r="B1971" s="4"/>
      <c r="C1971" s="18"/>
      <c r="D1971" s="8"/>
      <c r="E1971" s="8"/>
      <c r="F1971" s="4"/>
      <c r="G1971" s="9"/>
      <c r="H1971" s="18"/>
      <c r="I1971" s="18"/>
      <c r="J1971" s="23" t="str">
        <f>IF(OR(ISBLANK(H1971),ISBLANK((I1971))),"",NETWORKDAYS(H1971,I1971,Setup!$A$2:$A$30))</f>
        <v/>
      </c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</row>
    <row r="1972" spans="1:22">
      <c r="A1972" s="4"/>
      <c r="B1972" s="4"/>
      <c r="C1972" s="18"/>
      <c r="D1972" s="8"/>
      <c r="E1972" s="8"/>
      <c r="F1972" s="4"/>
      <c r="G1972" s="9"/>
      <c r="H1972" s="18"/>
      <c r="I1972" s="18"/>
      <c r="J1972" s="23" t="str">
        <f>IF(OR(ISBLANK(H1972),ISBLANK((I1972))),"",NETWORKDAYS(H1972,I1972,Setup!$A$2:$A$30))</f>
        <v/>
      </c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</row>
    <row r="1973" spans="1:22">
      <c r="A1973" s="4"/>
      <c r="B1973" s="4"/>
      <c r="C1973" s="18"/>
      <c r="D1973" s="8"/>
      <c r="E1973" s="8"/>
      <c r="F1973" s="4"/>
      <c r="G1973" s="9"/>
      <c r="H1973" s="18"/>
      <c r="I1973" s="18"/>
      <c r="J1973" s="23" t="str">
        <f>IF(OR(ISBLANK(H1973),ISBLANK((I1973))),"",NETWORKDAYS(H1973,I1973,Setup!$A$2:$A$30))</f>
        <v/>
      </c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</row>
    <row r="1974" spans="1:22">
      <c r="A1974" s="4"/>
      <c r="B1974" s="4"/>
      <c r="C1974" s="18"/>
      <c r="D1974" s="8"/>
      <c r="E1974" s="8"/>
      <c r="F1974" s="4"/>
      <c r="G1974" s="9"/>
      <c r="H1974" s="18"/>
      <c r="I1974" s="18"/>
      <c r="J1974" s="23" t="str">
        <f>IF(OR(ISBLANK(H1974),ISBLANK((I1974))),"",NETWORKDAYS(H1974,I1974,Setup!$A$2:$A$30))</f>
        <v/>
      </c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</row>
    <row r="1975" spans="1:22">
      <c r="A1975" s="4"/>
      <c r="B1975" s="4"/>
      <c r="C1975" s="18"/>
      <c r="D1975" s="8"/>
      <c r="E1975" s="8"/>
      <c r="F1975" s="4"/>
      <c r="G1975" s="9"/>
      <c r="H1975" s="18"/>
      <c r="I1975" s="18"/>
      <c r="J1975" s="23" t="str">
        <f>IF(OR(ISBLANK(H1975),ISBLANK((I1975))),"",NETWORKDAYS(H1975,I1975,Setup!$A$2:$A$30))</f>
        <v/>
      </c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</row>
    <row r="1976" spans="1:22">
      <c r="A1976" s="4"/>
      <c r="B1976" s="4"/>
      <c r="C1976" s="18"/>
      <c r="D1976" s="8"/>
      <c r="E1976" s="8"/>
      <c r="F1976" s="4"/>
      <c r="G1976" s="9"/>
      <c r="H1976" s="18"/>
      <c r="I1976" s="18"/>
      <c r="J1976" s="23" t="str">
        <f>IF(OR(ISBLANK(H1976),ISBLANK((I1976))),"",NETWORKDAYS(H1976,I1976,Setup!$A$2:$A$30))</f>
        <v/>
      </c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</row>
    <row r="1977" spans="1:22">
      <c r="A1977" s="4"/>
      <c r="B1977" s="4"/>
      <c r="C1977" s="18"/>
      <c r="D1977" s="8"/>
      <c r="E1977" s="8"/>
      <c r="F1977" s="4"/>
      <c r="G1977" s="9"/>
      <c r="H1977" s="18"/>
      <c r="I1977" s="18"/>
      <c r="J1977" s="23" t="str">
        <f>IF(OR(ISBLANK(H1977),ISBLANK((I1977))),"",NETWORKDAYS(H1977,I1977,Setup!$A$2:$A$30))</f>
        <v/>
      </c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</row>
    <row r="1978" spans="1:22">
      <c r="A1978" s="4"/>
      <c r="B1978" s="4"/>
      <c r="C1978" s="18"/>
      <c r="D1978" s="8"/>
      <c r="E1978" s="8"/>
      <c r="F1978" s="4"/>
      <c r="G1978" s="9"/>
      <c r="H1978" s="18"/>
      <c r="I1978" s="18"/>
      <c r="J1978" s="23" t="str">
        <f>IF(OR(ISBLANK(H1978),ISBLANK((I1978))),"",NETWORKDAYS(H1978,I1978,Setup!$A$2:$A$30))</f>
        <v/>
      </c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</row>
    <row r="1979" spans="1:22">
      <c r="A1979" s="4"/>
      <c r="B1979" s="4"/>
      <c r="C1979" s="18"/>
      <c r="D1979" s="8"/>
      <c r="E1979" s="8"/>
      <c r="F1979" s="4"/>
      <c r="G1979" s="9"/>
      <c r="H1979" s="18"/>
      <c r="I1979" s="18"/>
      <c r="J1979" s="23" t="str">
        <f>IF(OR(ISBLANK(H1979),ISBLANK((I1979))),"",NETWORKDAYS(H1979,I1979,Setup!$A$2:$A$30))</f>
        <v/>
      </c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</row>
    <row r="1980" spans="1:22">
      <c r="A1980" s="4"/>
      <c r="B1980" s="4"/>
      <c r="C1980" s="18"/>
      <c r="D1980" s="8"/>
      <c r="E1980" s="8"/>
      <c r="F1980" s="4"/>
      <c r="G1980" s="9"/>
      <c r="H1980" s="18"/>
      <c r="I1980" s="18"/>
      <c r="J1980" s="23" t="str">
        <f>IF(OR(ISBLANK(H1980),ISBLANK((I1980))),"",NETWORKDAYS(H1980,I1980,Setup!$A$2:$A$30))</f>
        <v/>
      </c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</row>
    <row r="1981" spans="1:22">
      <c r="A1981" s="4"/>
      <c r="B1981" s="4"/>
      <c r="C1981" s="18"/>
      <c r="D1981" s="8"/>
      <c r="E1981" s="8"/>
      <c r="F1981" s="4"/>
      <c r="G1981" s="9"/>
      <c r="H1981" s="18"/>
      <c r="I1981" s="18"/>
      <c r="J1981" s="23" t="str">
        <f>IF(OR(ISBLANK(H1981),ISBLANK((I1981))),"",NETWORKDAYS(H1981,I1981,Setup!$A$2:$A$30))</f>
        <v/>
      </c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</row>
    <row r="1982" spans="1:22">
      <c r="A1982" s="4"/>
      <c r="B1982" s="4"/>
      <c r="C1982" s="18"/>
      <c r="D1982" s="8"/>
      <c r="E1982" s="8"/>
      <c r="F1982" s="4"/>
      <c r="G1982" s="9"/>
      <c r="H1982" s="18"/>
      <c r="I1982" s="18"/>
      <c r="J1982" s="23" t="str">
        <f>IF(OR(ISBLANK(H1982),ISBLANK((I1982))),"",NETWORKDAYS(H1982,I1982,Setup!$A$2:$A$30))</f>
        <v/>
      </c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</row>
    <row r="1983" spans="1:22">
      <c r="A1983" s="4"/>
      <c r="B1983" s="4"/>
      <c r="C1983" s="18"/>
      <c r="D1983" s="8"/>
      <c r="E1983" s="8"/>
      <c r="F1983" s="4"/>
      <c r="G1983" s="9"/>
      <c r="H1983" s="18"/>
      <c r="I1983" s="18"/>
      <c r="J1983" s="23" t="str">
        <f>IF(OR(ISBLANK(H1983),ISBLANK((I1983))),"",NETWORKDAYS(H1983,I1983,Setup!$A$2:$A$30))</f>
        <v/>
      </c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</row>
    <row r="1984" spans="1:22">
      <c r="A1984" s="4"/>
      <c r="B1984" s="4"/>
      <c r="C1984" s="18"/>
      <c r="D1984" s="8"/>
      <c r="E1984" s="8"/>
      <c r="F1984" s="4"/>
      <c r="G1984" s="9"/>
      <c r="H1984" s="18"/>
      <c r="I1984" s="18"/>
      <c r="J1984" s="23" t="str">
        <f>IF(OR(ISBLANK(H1984),ISBLANK((I1984))),"",NETWORKDAYS(H1984,I1984,Setup!$A$2:$A$30))</f>
        <v/>
      </c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</row>
    <row r="1985" spans="1:22">
      <c r="A1985" s="4"/>
      <c r="B1985" s="4"/>
      <c r="C1985" s="18"/>
      <c r="D1985" s="8"/>
      <c r="E1985" s="8"/>
      <c r="F1985" s="4"/>
      <c r="G1985" s="9"/>
      <c r="H1985" s="18"/>
      <c r="I1985" s="18"/>
      <c r="J1985" s="23" t="str">
        <f>IF(OR(ISBLANK(H1985),ISBLANK((I1985))),"",NETWORKDAYS(H1985,I1985,Setup!$A$2:$A$30))</f>
        <v/>
      </c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</row>
    <row r="1986" spans="1:22">
      <c r="A1986" s="4"/>
      <c r="B1986" s="4"/>
      <c r="C1986" s="18"/>
      <c r="D1986" s="8"/>
      <c r="E1986" s="8"/>
      <c r="F1986" s="4"/>
      <c r="G1986" s="9"/>
      <c r="H1986" s="18"/>
      <c r="I1986" s="18"/>
      <c r="J1986" s="23" t="str">
        <f>IF(OR(ISBLANK(H1986),ISBLANK((I1986))),"",NETWORKDAYS(H1986,I1986,Setup!$A$2:$A$30))</f>
        <v/>
      </c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</row>
    <row r="1987" spans="1:22">
      <c r="A1987" s="4"/>
      <c r="B1987" s="4"/>
      <c r="C1987" s="18"/>
      <c r="D1987" s="8"/>
      <c r="E1987" s="8"/>
      <c r="F1987" s="4"/>
      <c r="G1987" s="9"/>
      <c r="H1987" s="18"/>
      <c r="I1987" s="18"/>
      <c r="J1987" s="23" t="str">
        <f>IF(OR(ISBLANK(H1987),ISBLANK((I1987))),"",NETWORKDAYS(H1987,I1987,Setup!$A$2:$A$30))</f>
        <v/>
      </c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</row>
    <row r="1988" spans="1:22">
      <c r="A1988" s="4"/>
      <c r="B1988" s="4"/>
      <c r="C1988" s="18"/>
      <c r="D1988" s="8"/>
      <c r="E1988" s="8"/>
      <c r="F1988" s="4"/>
      <c r="G1988" s="9"/>
      <c r="H1988" s="18"/>
      <c r="I1988" s="18"/>
      <c r="J1988" s="23" t="str">
        <f>IF(OR(ISBLANK(H1988),ISBLANK((I1988))),"",NETWORKDAYS(H1988,I1988,Setup!$A$2:$A$30))</f>
        <v/>
      </c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</row>
    <row r="1989" spans="1:22">
      <c r="A1989" s="4"/>
      <c r="B1989" s="4"/>
      <c r="C1989" s="18"/>
      <c r="D1989" s="8"/>
      <c r="E1989" s="8"/>
      <c r="F1989" s="4"/>
      <c r="G1989" s="9"/>
      <c r="H1989" s="18"/>
      <c r="I1989" s="18"/>
      <c r="J1989" s="23" t="str">
        <f>IF(OR(ISBLANK(H1989),ISBLANK((I1989))),"",NETWORKDAYS(H1989,I1989,Setup!$A$2:$A$30))</f>
        <v/>
      </c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</row>
    <row r="1990" spans="1:22">
      <c r="A1990" s="4"/>
      <c r="B1990" s="4"/>
      <c r="C1990" s="18"/>
      <c r="D1990" s="8"/>
      <c r="E1990" s="8"/>
      <c r="F1990" s="4"/>
      <c r="G1990" s="9"/>
      <c r="H1990" s="18"/>
      <c r="I1990" s="18"/>
      <c r="J1990" s="23" t="str">
        <f>IF(OR(ISBLANK(H1990),ISBLANK((I1990))),"",NETWORKDAYS(H1990,I1990,Setup!$A$2:$A$30))</f>
        <v/>
      </c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</row>
    <row r="1991" spans="1:22">
      <c r="A1991" s="4"/>
      <c r="B1991" s="4"/>
      <c r="C1991" s="18"/>
      <c r="D1991" s="8"/>
      <c r="E1991" s="8"/>
      <c r="F1991" s="4"/>
      <c r="G1991" s="9"/>
      <c r="H1991" s="18"/>
      <c r="I1991" s="18"/>
      <c r="J1991" s="23" t="str">
        <f>IF(OR(ISBLANK(H1991),ISBLANK((I1991))),"",NETWORKDAYS(H1991,I1991,Setup!$A$2:$A$30))</f>
        <v/>
      </c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</row>
    <row r="1992" spans="1:22">
      <c r="A1992" s="4"/>
      <c r="B1992" s="4"/>
      <c r="C1992" s="18"/>
      <c r="D1992" s="8"/>
      <c r="E1992" s="8"/>
      <c r="F1992" s="4"/>
      <c r="G1992" s="9"/>
      <c r="H1992" s="18"/>
      <c r="I1992" s="18"/>
      <c r="J1992" s="23" t="str">
        <f>IF(OR(ISBLANK(H1992),ISBLANK((I1992))),"",NETWORKDAYS(H1992,I1992,Setup!$A$2:$A$30))</f>
        <v/>
      </c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4"/>
    </row>
    <row r="1993" spans="1:22">
      <c r="A1993" s="4"/>
      <c r="B1993" s="4"/>
      <c r="C1993" s="18"/>
      <c r="D1993" s="8"/>
      <c r="E1993" s="8"/>
      <c r="F1993" s="4"/>
      <c r="G1993" s="9"/>
      <c r="H1993" s="18"/>
      <c r="I1993" s="18"/>
      <c r="J1993" s="23" t="str">
        <f>IF(OR(ISBLANK(H1993),ISBLANK((I1993))),"",NETWORKDAYS(H1993,I1993,Setup!$A$2:$A$30))</f>
        <v/>
      </c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</row>
    <row r="1994" spans="1:22">
      <c r="A1994" s="4"/>
      <c r="B1994" s="4"/>
      <c r="C1994" s="18"/>
      <c r="D1994" s="8"/>
      <c r="E1994" s="8"/>
      <c r="F1994" s="4"/>
      <c r="G1994" s="9"/>
      <c r="H1994" s="18"/>
      <c r="I1994" s="18"/>
      <c r="J1994" s="23" t="str">
        <f>IF(OR(ISBLANK(H1994),ISBLANK((I1994))),"",NETWORKDAYS(H1994,I1994,Setup!$A$2:$A$30))</f>
        <v/>
      </c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</row>
    <row r="1995" spans="1:22">
      <c r="A1995" s="4"/>
      <c r="B1995" s="4"/>
      <c r="C1995" s="18"/>
      <c r="D1995" s="8"/>
      <c r="E1995" s="8"/>
      <c r="F1995" s="4"/>
      <c r="G1995" s="9"/>
      <c r="H1995" s="18"/>
      <c r="I1995" s="18"/>
      <c r="J1995" s="23" t="str">
        <f>IF(OR(ISBLANK(H1995),ISBLANK((I1995))),"",NETWORKDAYS(H1995,I1995,Setup!$A$2:$A$30))</f>
        <v/>
      </c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</row>
    <row r="1996" spans="1:22">
      <c r="A1996" s="4"/>
      <c r="B1996" s="4"/>
      <c r="C1996" s="18"/>
      <c r="D1996" s="8"/>
      <c r="E1996" s="8"/>
      <c r="F1996" s="4"/>
      <c r="G1996" s="9"/>
      <c r="H1996" s="18"/>
      <c r="I1996" s="18"/>
      <c r="J1996" s="23" t="str">
        <f>IF(OR(ISBLANK(H1996),ISBLANK((I1996))),"",NETWORKDAYS(H1996,I1996,Setup!$A$2:$A$30))</f>
        <v/>
      </c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</row>
    <row r="1997" spans="1:22">
      <c r="A1997" s="4"/>
      <c r="B1997" s="4"/>
      <c r="C1997" s="18"/>
      <c r="D1997" s="8"/>
      <c r="E1997" s="8"/>
      <c r="F1997" s="4"/>
      <c r="G1997" s="9"/>
      <c r="H1997" s="18"/>
      <c r="I1997" s="18"/>
      <c r="J1997" s="23" t="str">
        <f>IF(OR(ISBLANK(H1997),ISBLANK((I1997))),"",NETWORKDAYS(H1997,I1997,Setup!$A$2:$A$30))</f>
        <v/>
      </c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</row>
    <row r="1998" spans="1:22">
      <c r="A1998" s="4"/>
      <c r="B1998" s="4"/>
      <c r="C1998" s="18"/>
      <c r="D1998" s="8"/>
      <c r="E1998" s="8"/>
      <c r="F1998" s="4"/>
      <c r="G1998" s="9"/>
      <c r="H1998" s="18"/>
      <c r="I1998" s="18"/>
      <c r="J1998" s="23" t="str">
        <f>IF(OR(ISBLANK(H1998),ISBLANK((I1998))),"",NETWORKDAYS(H1998,I1998,Setup!$A$2:$A$30))</f>
        <v/>
      </c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</row>
    <row r="1999" spans="1:22">
      <c r="A1999" s="4"/>
      <c r="B1999" s="4"/>
      <c r="C1999" s="18"/>
      <c r="D1999" s="8"/>
      <c r="E1999" s="8"/>
      <c r="F1999" s="4"/>
      <c r="G1999" s="9"/>
      <c r="H1999" s="18"/>
      <c r="I1999" s="18"/>
      <c r="J1999" s="23" t="str">
        <f>IF(OR(ISBLANK(H1999),ISBLANK((I1999))),"",NETWORKDAYS(H1999,I1999,Setup!$A$2:$A$30))</f>
        <v/>
      </c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</row>
    <row r="2000" spans="1:22">
      <c r="A2000" s="4"/>
      <c r="B2000" s="4"/>
      <c r="C2000" s="18"/>
      <c r="D2000" s="8"/>
      <c r="E2000" s="8"/>
      <c r="F2000" s="4"/>
      <c r="G2000" s="9"/>
      <c r="H2000" s="18"/>
      <c r="I2000" s="18"/>
      <c r="J2000" s="23" t="str">
        <f>IF(OR(ISBLANK(H2000),ISBLANK((I2000))),"",NETWORKDAYS(H2000,I2000,Setup!$A$2:$A$30))</f>
        <v/>
      </c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</row>
    <row r="2001" spans="1:22">
      <c r="A2001" s="4"/>
      <c r="B2001" s="4"/>
      <c r="C2001" s="18"/>
      <c r="D2001" s="8"/>
      <c r="E2001" s="8"/>
      <c r="F2001" s="4"/>
      <c r="G2001" s="9"/>
      <c r="H2001" s="18"/>
      <c r="I2001" s="18"/>
      <c r="J2001" s="23" t="str">
        <f>IF(OR(ISBLANK(H2001),ISBLANK((I2001))),"",NETWORKDAYS(H2001,I2001,Setup!$A$2:$A$30))</f>
        <v/>
      </c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</row>
    <row r="2002" spans="1:22">
      <c r="A2002" s="4"/>
      <c r="B2002" s="4"/>
      <c r="C2002" s="18"/>
      <c r="D2002" s="8"/>
      <c r="E2002" s="8"/>
      <c r="F2002" s="4"/>
      <c r="G2002" s="9"/>
      <c r="H2002" s="18"/>
      <c r="I2002" s="18"/>
      <c r="J2002" s="23" t="str">
        <f>IF(OR(ISBLANK(H2002),ISBLANK((I2002))),"",NETWORKDAYS(H2002,I2002,Setup!$A$2:$A$30))</f>
        <v/>
      </c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</row>
    <row r="2003" spans="1:22">
      <c r="A2003" s="4"/>
      <c r="B2003" s="4"/>
      <c r="C2003" s="18"/>
      <c r="D2003" s="8"/>
      <c r="E2003" s="8"/>
      <c r="F2003" s="4"/>
      <c r="G2003" s="9"/>
      <c r="H2003" s="18"/>
      <c r="I2003" s="18"/>
      <c r="J2003" s="23" t="str">
        <f>IF(OR(ISBLANK(H2003),ISBLANK((I2003))),"",NETWORKDAYS(H2003,I2003,Setup!$A$2:$A$30))</f>
        <v/>
      </c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</row>
    <row r="2004" spans="1:22">
      <c r="A2004" s="4"/>
      <c r="B2004" s="4"/>
      <c r="C2004" s="18"/>
      <c r="D2004" s="8"/>
      <c r="E2004" s="8"/>
      <c r="F2004" s="4"/>
      <c r="G2004" s="9"/>
      <c r="H2004" s="18"/>
      <c r="I2004" s="18"/>
      <c r="J2004" s="23" t="str">
        <f>IF(OR(ISBLANK(H2004),ISBLANK((I2004))),"",NETWORKDAYS(H2004,I2004,Setup!$A$2:$A$30))</f>
        <v/>
      </c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</row>
    <row r="2005" spans="1:22">
      <c r="A2005" s="4"/>
      <c r="B2005" s="4"/>
      <c r="C2005" s="18"/>
      <c r="D2005" s="8"/>
      <c r="E2005" s="8"/>
      <c r="F2005" s="4"/>
      <c r="G2005" s="9"/>
      <c r="H2005" s="18"/>
      <c r="I2005" s="18"/>
      <c r="J2005" s="23" t="str">
        <f>IF(OR(ISBLANK(H2005),ISBLANK((I2005))),"",NETWORKDAYS(H2005,I2005,Setup!$A$2:$A$30))</f>
        <v/>
      </c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</row>
    <row r="2006" spans="1:22">
      <c r="A2006" s="4"/>
      <c r="B2006" s="4"/>
      <c r="C2006" s="18"/>
      <c r="D2006" s="8"/>
      <c r="E2006" s="8"/>
      <c r="F2006" s="4"/>
      <c r="G2006" s="9"/>
      <c r="H2006" s="18"/>
      <c r="I2006" s="18"/>
      <c r="J2006" s="23" t="str">
        <f>IF(OR(ISBLANK(H2006),ISBLANK((I2006))),"",NETWORKDAYS(H2006,I2006,Setup!$A$2:$A$30))</f>
        <v/>
      </c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4"/>
    </row>
    <row r="2007" spans="1:22">
      <c r="A2007" s="4"/>
      <c r="B2007" s="4"/>
      <c r="C2007" s="18"/>
      <c r="D2007" s="8"/>
      <c r="E2007" s="8"/>
      <c r="F2007" s="4"/>
      <c r="G2007" s="9"/>
      <c r="H2007" s="18"/>
      <c r="I2007" s="18"/>
      <c r="J2007" s="23" t="str">
        <f>IF(OR(ISBLANK(H2007),ISBLANK((I2007))),"",NETWORKDAYS(H2007,I2007,Setup!$A$2:$A$30))</f>
        <v/>
      </c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</row>
    <row r="2008" spans="1:22">
      <c r="A2008" s="4"/>
      <c r="B2008" s="4"/>
      <c r="C2008" s="18"/>
      <c r="D2008" s="8"/>
      <c r="E2008" s="8"/>
      <c r="F2008" s="4"/>
      <c r="G2008" s="9"/>
      <c r="H2008" s="18"/>
      <c r="I2008" s="18"/>
      <c r="J2008" s="23" t="str">
        <f>IF(OR(ISBLANK(H2008),ISBLANK((I2008))),"",NETWORKDAYS(H2008,I2008,Setup!$A$2:$A$30))</f>
        <v/>
      </c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</row>
    <row r="2009" spans="1:22">
      <c r="A2009" s="4"/>
      <c r="B2009" s="4"/>
      <c r="C2009" s="18"/>
      <c r="D2009" s="8"/>
      <c r="E2009" s="8"/>
      <c r="F2009" s="4"/>
      <c r="G2009" s="9"/>
      <c r="H2009" s="18"/>
      <c r="I2009" s="18"/>
      <c r="J2009" s="23" t="str">
        <f>IF(OR(ISBLANK(H2009),ISBLANK((I2009))),"",NETWORKDAYS(H2009,I2009,Setup!$A$2:$A$30))</f>
        <v/>
      </c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</row>
    <row r="2010" spans="1:22">
      <c r="A2010" s="4"/>
      <c r="B2010" s="4"/>
      <c r="C2010" s="18"/>
      <c r="D2010" s="8"/>
      <c r="E2010" s="8"/>
      <c r="F2010" s="4"/>
      <c r="G2010" s="9"/>
      <c r="H2010" s="18"/>
      <c r="I2010" s="18"/>
      <c r="J2010" s="23" t="str">
        <f>IF(OR(ISBLANK(H2010),ISBLANK((I2010))),"",NETWORKDAYS(H2010,I2010,Setup!$A$2:$A$30))</f>
        <v/>
      </c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</row>
    <row r="2011" spans="1:22">
      <c r="A2011" s="4"/>
      <c r="B2011" s="4"/>
      <c r="C2011" s="18"/>
      <c r="D2011" s="8"/>
      <c r="E2011" s="8"/>
      <c r="F2011" s="4"/>
      <c r="G2011" s="9"/>
      <c r="H2011" s="18"/>
      <c r="I2011" s="18"/>
      <c r="J2011" s="23" t="str">
        <f>IF(OR(ISBLANK(H2011),ISBLANK((I2011))),"",NETWORKDAYS(H2011,I2011,Setup!$A$2:$A$30))</f>
        <v/>
      </c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</row>
    <row r="2012" spans="1:22">
      <c r="A2012" s="4"/>
      <c r="B2012" s="4"/>
      <c r="C2012" s="18"/>
      <c r="D2012" s="8"/>
      <c r="E2012" s="8"/>
      <c r="F2012" s="4"/>
      <c r="G2012" s="9"/>
      <c r="H2012" s="18"/>
      <c r="I2012" s="18"/>
      <c r="J2012" s="23" t="str">
        <f>IF(OR(ISBLANK(H2012),ISBLANK((I2012))),"",NETWORKDAYS(H2012,I2012,Setup!$A$2:$A$30))</f>
        <v/>
      </c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4"/>
    </row>
    <row r="2013" spans="1:22">
      <c r="A2013" s="4"/>
      <c r="B2013" s="4"/>
      <c r="C2013" s="18"/>
      <c r="D2013" s="8"/>
      <c r="E2013" s="8"/>
      <c r="F2013" s="4"/>
      <c r="G2013" s="9"/>
      <c r="H2013" s="18"/>
      <c r="I2013" s="18"/>
      <c r="J2013" s="23" t="str">
        <f>IF(OR(ISBLANK(H2013),ISBLANK((I2013))),"",NETWORKDAYS(H2013,I2013,Setup!$A$2:$A$30))</f>
        <v/>
      </c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</row>
    <row r="2014" spans="1:22">
      <c r="A2014" s="4"/>
      <c r="B2014" s="4"/>
      <c r="C2014" s="18"/>
      <c r="D2014" s="8"/>
      <c r="E2014" s="8"/>
      <c r="F2014" s="4"/>
      <c r="G2014" s="9"/>
      <c r="H2014" s="18"/>
      <c r="I2014" s="18"/>
      <c r="J2014" s="23" t="str">
        <f>IF(OR(ISBLANK(H2014),ISBLANK((I2014))),"",NETWORKDAYS(H2014,I2014,Setup!$A$2:$A$30))</f>
        <v/>
      </c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</row>
    <row r="2015" spans="1:22">
      <c r="A2015" s="4"/>
      <c r="B2015" s="4"/>
      <c r="C2015" s="18"/>
      <c r="D2015" s="8"/>
      <c r="E2015" s="8"/>
      <c r="F2015" s="4"/>
      <c r="G2015" s="9"/>
      <c r="H2015" s="18"/>
      <c r="I2015" s="18"/>
      <c r="J2015" s="23" t="str">
        <f>IF(OR(ISBLANK(H2015),ISBLANK((I2015))),"",NETWORKDAYS(H2015,I2015,Setup!$A$2:$A$30))</f>
        <v/>
      </c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4"/>
    </row>
    <row r="2016" spans="1:22">
      <c r="A2016" s="4"/>
      <c r="B2016" s="4"/>
      <c r="C2016" s="18"/>
      <c r="D2016" s="8"/>
      <c r="E2016" s="8"/>
      <c r="F2016" s="4"/>
      <c r="G2016" s="9"/>
      <c r="H2016" s="18"/>
      <c r="I2016" s="18"/>
      <c r="J2016" s="23" t="str">
        <f>IF(OR(ISBLANK(H2016),ISBLANK((I2016))),"",NETWORKDAYS(H2016,I2016,Setup!$A$2:$A$30))</f>
        <v/>
      </c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4"/>
      <c r="V2016" s="4"/>
    </row>
    <row r="2017" spans="1:22">
      <c r="A2017" s="4"/>
      <c r="B2017" s="4"/>
      <c r="C2017" s="18"/>
      <c r="D2017" s="8"/>
      <c r="E2017" s="8"/>
      <c r="F2017" s="4"/>
      <c r="G2017" s="9"/>
      <c r="H2017" s="18"/>
      <c r="I2017" s="18"/>
      <c r="J2017" s="23" t="str">
        <f>IF(OR(ISBLANK(H2017),ISBLANK((I2017))),"",NETWORKDAYS(H2017,I2017,Setup!$A$2:$A$30))</f>
        <v/>
      </c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4"/>
      <c r="V2017" s="4"/>
    </row>
    <row r="2018" spans="1:22">
      <c r="A2018" s="4"/>
      <c r="B2018" s="4"/>
      <c r="C2018" s="18"/>
      <c r="D2018" s="8"/>
      <c r="E2018" s="8"/>
      <c r="F2018" s="4"/>
      <c r="G2018" s="9"/>
      <c r="H2018" s="18"/>
      <c r="I2018" s="18"/>
      <c r="J2018" s="23" t="str">
        <f>IF(OR(ISBLANK(H2018),ISBLANK((I2018))),"",NETWORKDAYS(H2018,I2018,Setup!$A$2:$A$30))</f>
        <v/>
      </c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4"/>
      <c r="V2018" s="4"/>
    </row>
    <row r="2019" spans="1:22">
      <c r="A2019" s="4"/>
      <c r="B2019" s="4"/>
      <c r="C2019" s="18"/>
      <c r="D2019" s="8"/>
      <c r="E2019" s="8"/>
      <c r="F2019" s="4"/>
      <c r="G2019" s="9"/>
      <c r="H2019" s="18"/>
      <c r="I2019" s="18"/>
      <c r="J2019" s="23" t="str">
        <f>IF(OR(ISBLANK(H2019),ISBLANK((I2019))),"",NETWORKDAYS(H2019,I2019,Setup!$A$2:$A$30))</f>
        <v/>
      </c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4"/>
      <c r="V2019" s="4"/>
    </row>
    <row r="2020" spans="1:22">
      <c r="A2020" s="4"/>
      <c r="B2020" s="4"/>
      <c r="C2020" s="18"/>
      <c r="D2020" s="8"/>
      <c r="E2020" s="8"/>
      <c r="F2020" s="4"/>
      <c r="G2020" s="9"/>
      <c r="H2020" s="18"/>
      <c r="I2020" s="18"/>
      <c r="J2020" s="23" t="str">
        <f>IF(OR(ISBLANK(H2020),ISBLANK((I2020))),"",NETWORKDAYS(H2020,I2020,Setup!$A$2:$A$30))</f>
        <v/>
      </c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</row>
    <row r="2021" spans="1:22">
      <c r="A2021" s="4"/>
      <c r="B2021" s="4"/>
      <c r="C2021" s="18"/>
      <c r="D2021" s="8"/>
      <c r="E2021" s="8"/>
      <c r="F2021" s="4"/>
      <c r="G2021" s="9"/>
      <c r="H2021" s="18"/>
      <c r="I2021" s="18"/>
      <c r="J2021" s="23" t="str">
        <f>IF(OR(ISBLANK(H2021),ISBLANK((I2021))),"",NETWORKDAYS(H2021,I2021,Setup!$A$2:$A$30))</f>
        <v/>
      </c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4"/>
      <c r="V2021" s="4"/>
    </row>
    <row r="2022" spans="1:22">
      <c r="A2022" s="4"/>
      <c r="B2022" s="4"/>
      <c r="C2022" s="18"/>
      <c r="D2022" s="8"/>
      <c r="E2022" s="8"/>
      <c r="F2022" s="4"/>
      <c r="G2022" s="9"/>
      <c r="H2022" s="18"/>
      <c r="I2022" s="18"/>
      <c r="J2022" s="23" t="str">
        <f>IF(OR(ISBLANK(H2022),ISBLANK((I2022))),"",NETWORKDAYS(H2022,I2022,Setup!$A$2:$A$30))</f>
        <v/>
      </c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4"/>
      <c r="V2022" s="4"/>
    </row>
    <row r="2023" spans="1:22">
      <c r="A2023" s="4"/>
      <c r="B2023" s="4"/>
      <c r="C2023" s="18"/>
      <c r="D2023" s="8"/>
      <c r="E2023" s="8"/>
      <c r="F2023" s="4"/>
      <c r="G2023" s="9"/>
      <c r="H2023" s="18"/>
      <c r="I2023" s="18"/>
      <c r="J2023" s="23" t="str">
        <f>IF(OR(ISBLANK(H2023),ISBLANK((I2023))),"",NETWORKDAYS(H2023,I2023,Setup!$A$2:$A$30))</f>
        <v/>
      </c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4"/>
      <c r="V2023" s="4"/>
    </row>
    <row r="2024" spans="1:22">
      <c r="A2024" s="4"/>
      <c r="B2024" s="4"/>
      <c r="C2024" s="18"/>
      <c r="D2024" s="8"/>
      <c r="E2024" s="8"/>
      <c r="F2024" s="4"/>
      <c r="G2024" s="9"/>
      <c r="H2024" s="18"/>
      <c r="I2024" s="18"/>
      <c r="J2024" s="23" t="str">
        <f>IF(OR(ISBLANK(H2024),ISBLANK((I2024))),"",NETWORKDAYS(H2024,I2024,Setup!$A$2:$A$30))</f>
        <v/>
      </c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4"/>
    </row>
    <row r="2025" spans="1:22">
      <c r="A2025" s="4"/>
      <c r="B2025" s="4"/>
      <c r="C2025" s="18"/>
      <c r="D2025" s="8"/>
      <c r="E2025" s="8"/>
      <c r="F2025" s="4"/>
      <c r="G2025" s="9"/>
      <c r="H2025" s="18"/>
      <c r="I2025" s="18"/>
      <c r="J2025" s="23" t="str">
        <f>IF(OR(ISBLANK(H2025),ISBLANK((I2025))),"",NETWORKDAYS(H2025,I2025,Setup!$A$2:$A$30))</f>
        <v/>
      </c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4"/>
      <c r="V2025" s="4"/>
    </row>
    <row r="2026" spans="1:22">
      <c r="A2026" s="4"/>
      <c r="B2026" s="4"/>
      <c r="C2026" s="18"/>
      <c r="D2026" s="8"/>
      <c r="E2026" s="8"/>
      <c r="F2026" s="4"/>
      <c r="G2026" s="9"/>
      <c r="H2026" s="18"/>
      <c r="I2026" s="18"/>
      <c r="J2026" s="23" t="str">
        <f>IF(OR(ISBLANK(H2026),ISBLANK((I2026))),"",NETWORKDAYS(H2026,I2026,Setup!$A$2:$A$30))</f>
        <v/>
      </c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</row>
    <row r="2027" spans="1:22">
      <c r="A2027" s="4"/>
      <c r="B2027" s="4"/>
      <c r="C2027" s="18"/>
      <c r="D2027" s="8"/>
      <c r="E2027" s="8"/>
      <c r="F2027" s="4"/>
      <c r="G2027" s="9"/>
      <c r="H2027" s="18"/>
      <c r="I2027" s="18"/>
      <c r="J2027" s="23" t="str">
        <f>IF(OR(ISBLANK(H2027),ISBLANK((I2027))),"",NETWORKDAYS(H2027,I2027,Setup!$A$2:$A$30))</f>
        <v/>
      </c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</row>
    <row r="2028" spans="1:22">
      <c r="A2028" s="4"/>
      <c r="B2028" s="4"/>
      <c r="C2028" s="18"/>
      <c r="D2028" s="8"/>
      <c r="E2028" s="8"/>
      <c r="F2028" s="4"/>
      <c r="G2028" s="9"/>
      <c r="H2028" s="18"/>
      <c r="I2028" s="18"/>
      <c r="J2028" s="23" t="str">
        <f>IF(OR(ISBLANK(H2028),ISBLANK((I2028))),"",NETWORKDAYS(H2028,I2028,Setup!$A$2:$A$30))</f>
        <v/>
      </c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4"/>
    </row>
    <row r="2029" spans="1:22">
      <c r="A2029" s="4"/>
      <c r="B2029" s="4"/>
      <c r="C2029" s="18"/>
      <c r="D2029" s="8"/>
      <c r="E2029" s="8"/>
      <c r="F2029" s="4"/>
      <c r="G2029" s="9"/>
      <c r="H2029" s="18"/>
      <c r="I2029" s="18"/>
      <c r="J2029" s="23" t="str">
        <f>IF(OR(ISBLANK(H2029),ISBLANK((I2029))),"",NETWORKDAYS(H2029,I2029,Setup!$A$2:$A$30))</f>
        <v/>
      </c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4"/>
    </row>
    <row r="2030" spans="1:22">
      <c r="A2030" s="4"/>
      <c r="B2030" s="4"/>
      <c r="C2030" s="18"/>
      <c r="D2030" s="8"/>
      <c r="E2030" s="8"/>
      <c r="F2030" s="4"/>
      <c r="G2030" s="9"/>
      <c r="H2030" s="18"/>
      <c r="I2030" s="18"/>
      <c r="J2030" s="23" t="str">
        <f>IF(OR(ISBLANK(H2030),ISBLANK((I2030))),"",NETWORKDAYS(H2030,I2030,Setup!$A$2:$A$30))</f>
        <v/>
      </c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4"/>
    </row>
    <row r="2031" spans="1:22">
      <c r="A2031" s="4"/>
      <c r="B2031" s="4"/>
      <c r="C2031" s="18"/>
      <c r="D2031" s="8"/>
      <c r="E2031" s="8"/>
      <c r="F2031" s="4"/>
      <c r="G2031" s="9"/>
      <c r="H2031" s="18"/>
      <c r="I2031" s="18"/>
      <c r="J2031" s="23" t="str">
        <f>IF(OR(ISBLANK(H2031),ISBLANK((I2031))),"",NETWORKDAYS(H2031,I2031,Setup!$A$2:$A$30))</f>
        <v/>
      </c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4"/>
    </row>
    <row r="2032" spans="1:22">
      <c r="A2032" s="4"/>
      <c r="B2032" s="4"/>
      <c r="C2032" s="18"/>
      <c r="D2032" s="8"/>
      <c r="E2032" s="8"/>
      <c r="F2032" s="4"/>
      <c r="G2032" s="9"/>
      <c r="H2032" s="18"/>
      <c r="I2032" s="18"/>
      <c r="J2032" s="23" t="str">
        <f>IF(OR(ISBLANK(H2032),ISBLANK((I2032))),"",NETWORKDAYS(H2032,I2032,Setup!$A$2:$A$30))</f>
        <v/>
      </c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4"/>
      <c r="V2032" s="4"/>
    </row>
    <row r="2033" spans="1:22">
      <c r="A2033" s="4"/>
      <c r="B2033" s="4"/>
      <c r="C2033" s="18"/>
      <c r="D2033" s="8"/>
      <c r="E2033" s="8"/>
      <c r="F2033" s="4"/>
      <c r="G2033" s="9"/>
      <c r="H2033" s="18"/>
      <c r="I2033" s="18"/>
      <c r="J2033" s="23" t="str">
        <f>IF(OR(ISBLANK(H2033),ISBLANK((I2033))),"",NETWORKDAYS(H2033,I2033,Setup!$A$2:$A$30))</f>
        <v/>
      </c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4"/>
    </row>
    <row r="2034" spans="1:22">
      <c r="A2034" s="4"/>
      <c r="B2034" s="4"/>
      <c r="C2034" s="18"/>
      <c r="D2034" s="8"/>
      <c r="E2034" s="8"/>
      <c r="F2034" s="4"/>
      <c r="G2034" s="9"/>
      <c r="H2034" s="18"/>
      <c r="I2034" s="18"/>
      <c r="J2034" s="23" t="str">
        <f>IF(OR(ISBLANK(H2034),ISBLANK((I2034))),"",NETWORKDAYS(H2034,I2034,Setup!$A$2:$A$30))</f>
        <v/>
      </c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4"/>
      <c r="V2034" s="4"/>
    </row>
    <row r="2035" spans="1:22">
      <c r="A2035" s="4"/>
      <c r="B2035" s="4"/>
      <c r="C2035" s="18"/>
      <c r="D2035" s="8"/>
      <c r="E2035" s="8"/>
      <c r="F2035" s="4"/>
      <c r="G2035" s="9"/>
      <c r="H2035" s="18"/>
      <c r="I2035" s="18"/>
      <c r="J2035" s="23" t="str">
        <f>IF(OR(ISBLANK(H2035),ISBLANK((I2035))),"",NETWORKDAYS(H2035,I2035,Setup!$A$2:$A$30))</f>
        <v/>
      </c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4"/>
    </row>
    <row r="2036" spans="1:22">
      <c r="A2036" s="4"/>
      <c r="B2036" s="4"/>
      <c r="C2036" s="18"/>
      <c r="D2036" s="8"/>
      <c r="E2036" s="8"/>
      <c r="F2036" s="4"/>
      <c r="G2036" s="9"/>
      <c r="H2036" s="18"/>
      <c r="I2036" s="18"/>
      <c r="J2036" s="23" t="str">
        <f>IF(OR(ISBLANK(H2036),ISBLANK((I2036))),"",NETWORKDAYS(H2036,I2036,Setup!$A$2:$A$30))</f>
        <v/>
      </c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4"/>
    </row>
    <row r="2037" spans="1:22">
      <c r="A2037" s="4"/>
      <c r="B2037" s="4"/>
      <c r="C2037" s="18"/>
      <c r="D2037" s="8"/>
      <c r="E2037" s="8"/>
      <c r="F2037" s="4"/>
      <c r="G2037" s="9"/>
      <c r="H2037" s="18"/>
      <c r="I2037" s="18"/>
      <c r="J2037" s="23" t="str">
        <f>IF(OR(ISBLANK(H2037),ISBLANK((I2037))),"",NETWORKDAYS(H2037,I2037,Setup!$A$2:$A$30))</f>
        <v/>
      </c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4"/>
      <c r="V2037" s="4"/>
    </row>
    <row r="2038" spans="1:22">
      <c r="A2038" s="4"/>
      <c r="B2038" s="4"/>
      <c r="C2038" s="18"/>
      <c r="D2038" s="8"/>
      <c r="E2038" s="8"/>
      <c r="F2038" s="4"/>
      <c r="G2038" s="9"/>
      <c r="H2038" s="18"/>
      <c r="I2038" s="18"/>
      <c r="J2038" s="23" t="str">
        <f>IF(OR(ISBLANK(H2038),ISBLANK((I2038))),"",NETWORKDAYS(H2038,I2038,Setup!$A$2:$A$30))</f>
        <v/>
      </c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4"/>
      <c r="V2038" s="4"/>
    </row>
    <row r="2039" spans="1:22">
      <c r="A2039" s="4"/>
      <c r="B2039" s="4"/>
      <c r="C2039" s="18"/>
      <c r="D2039" s="8"/>
      <c r="E2039" s="8"/>
      <c r="F2039" s="4"/>
      <c r="G2039" s="9"/>
      <c r="H2039" s="18"/>
      <c r="I2039" s="18"/>
      <c r="J2039" s="23" t="str">
        <f>IF(OR(ISBLANK(H2039),ISBLANK((I2039))),"",NETWORKDAYS(H2039,I2039,Setup!$A$2:$A$30))</f>
        <v/>
      </c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4"/>
    </row>
    <row r="2040" spans="1:22">
      <c r="A2040" s="4"/>
      <c r="B2040" s="4"/>
      <c r="C2040" s="18"/>
      <c r="D2040" s="8"/>
      <c r="E2040" s="8"/>
      <c r="F2040" s="4"/>
      <c r="G2040" s="9"/>
      <c r="H2040" s="18"/>
      <c r="I2040" s="18"/>
      <c r="J2040" s="23" t="str">
        <f>IF(OR(ISBLANK(H2040),ISBLANK((I2040))),"",NETWORKDAYS(H2040,I2040,Setup!$A$2:$A$30))</f>
        <v/>
      </c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4"/>
      <c r="V2040" s="4"/>
    </row>
    <row r="2041" spans="1:22">
      <c r="A2041" s="4"/>
      <c r="B2041" s="4"/>
      <c r="C2041" s="18"/>
      <c r="D2041" s="8"/>
      <c r="E2041" s="8"/>
      <c r="F2041" s="4"/>
      <c r="G2041" s="9"/>
      <c r="H2041" s="18"/>
      <c r="I2041" s="18"/>
      <c r="J2041" s="23" t="str">
        <f>IF(OR(ISBLANK(H2041),ISBLANK((I2041))),"",NETWORKDAYS(H2041,I2041,Setup!$A$2:$A$30))</f>
        <v/>
      </c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4"/>
      <c r="V2041" s="4"/>
    </row>
    <row r="2042" spans="1:22">
      <c r="A2042" s="4"/>
      <c r="B2042" s="4"/>
      <c r="C2042" s="18"/>
      <c r="D2042" s="8"/>
      <c r="E2042" s="8"/>
      <c r="F2042" s="4"/>
      <c r="G2042" s="9"/>
      <c r="H2042" s="18"/>
      <c r="I2042" s="18"/>
      <c r="J2042" s="23" t="str">
        <f>IF(OR(ISBLANK(H2042),ISBLANK((I2042))),"",NETWORKDAYS(H2042,I2042,Setup!$A$2:$A$30))</f>
        <v/>
      </c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4"/>
      <c r="V2042" s="4"/>
    </row>
    <row r="2043" spans="1:22">
      <c r="A2043" s="4"/>
      <c r="B2043" s="4"/>
      <c r="C2043" s="18"/>
      <c r="D2043" s="8"/>
      <c r="E2043" s="8"/>
      <c r="F2043" s="4"/>
      <c r="G2043" s="9"/>
      <c r="H2043" s="18"/>
      <c r="I2043" s="18"/>
      <c r="J2043" s="23" t="str">
        <f>IF(OR(ISBLANK(H2043),ISBLANK((I2043))),"",NETWORKDAYS(H2043,I2043,Setup!$A$2:$A$30))</f>
        <v/>
      </c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4"/>
      <c r="V2043" s="4"/>
    </row>
    <row r="2044" spans="1:22">
      <c r="A2044" s="4"/>
      <c r="B2044" s="4"/>
      <c r="C2044" s="18"/>
      <c r="D2044" s="8"/>
      <c r="E2044" s="8"/>
      <c r="F2044" s="4"/>
      <c r="G2044" s="9"/>
      <c r="H2044" s="18"/>
      <c r="I2044" s="18"/>
      <c r="J2044" s="23" t="str">
        <f>IF(OR(ISBLANK(H2044),ISBLANK((I2044))),"",NETWORKDAYS(H2044,I2044,Setup!$A$2:$A$30))</f>
        <v/>
      </c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4"/>
    </row>
    <row r="2045" spans="1:22">
      <c r="A2045" s="4"/>
      <c r="B2045" s="4"/>
      <c r="C2045" s="18"/>
      <c r="D2045" s="8"/>
      <c r="E2045" s="8"/>
      <c r="F2045" s="4"/>
      <c r="G2045" s="9"/>
      <c r="H2045" s="18"/>
      <c r="I2045" s="18"/>
      <c r="J2045" s="23" t="str">
        <f>IF(OR(ISBLANK(H2045),ISBLANK((I2045))),"",NETWORKDAYS(H2045,I2045,Setup!$A$2:$A$30))</f>
        <v/>
      </c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4"/>
      <c r="V2045" s="4"/>
    </row>
    <row r="2046" spans="1:22">
      <c r="A2046" s="4"/>
      <c r="B2046" s="4"/>
      <c r="C2046" s="18"/>
      <c r="D2046" s="8"/>
      <c r="E2046" s="8"/>
      <c r="F2046" s="4"/>
      <c r="G2046" s="9"/>
      <c r="H2046" s="18"/>
      <c r="I2046" s="18"/>
      <c r="J2046" s="23" t="str">
        <f>IF(OR(ISBLANK(H2046),ISBLANK((I2046))),"",NETWORKDAYS(H2046,I2046,Setup!$A$2:$A$30))</f>
        <v/>
      </c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</row>
    <row r="2047" spans="1:22">
      <c r="A2047" s="4"/>
      <c r="B2047" s="4"/>
      <c r="C2047" s="18"/>
      <c r="D2047" s="8"/>
      <c r="E2047" s="8"/>
      <c r="F2047" s="4"/>
      <c r="G2047" s="9"/>
      <c r="H2047" s="18"/>
      <c r="I2047" s="18"/>
      <c r="J2047" s="23" t="str">
        <f>IF(OR(ISBLANK(H2047),ISBLANK((I2047))),"",NETWORKDAYS(H2047,I2047,Setup!$A$2:$A$30))</f>
        <v/>
      </c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</row>
    <row r="2048" spans="1:22">
      <c r="A2048" s="4"/>
      <c r="B2048" s="4"/>
      <c r="C2048" s="18"/>
      <c r="D2048" s="8"/>
      <c r="E2048" s="8"/>
      <c r="F2048" s="4"/>
      <c r="G2048" s="9"/>
      <c r="H2048" s="18"/>
      <c r="I2048" s="18"/>
      <c r="J2048" s="23" t="str">
        <f>IF(OR(ISBLANK(H2048),ISBLANK((I2048))),"",NETWORKDAYS(H2048,I2048,Setup!$A$2:$A$30))</f>
        <v/>
      </c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</row>
    <row r="2049" spans="1:22">
      <c r="A2049" s="4"/>
      <c r="B2049" s="4"/>
      <c r="C2049" s="18"/>
      <c r="D2049" s="8"/>
      <c r="E2049" s="8"/>
      <c r="F2049" s="4"/>
      <c r="G2049" s="9"/>
      <c r="H2049" s="18"/>
      <c r="I2049" s="18"/>
      <c r="J2049" s="23" t="str">
        <f>IF(OR(ISBLANK(H2049),ISBLANK((I2049))),"",NETWORKDAYS(H2049,I2049,Setup!$A$2:$A$30))</f>
        <v/>
      </c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4"/>
    </row>
    <row r="2050" spans="1:22">
      <c r="A2050" s="4"/>
      <c r="B2050" s="4"/>
      <c r="C2050" s="18"/>
      <c r="D2050" s="8"/>
      <c r="E2050" s="8"/>
      <c r="F2050" s="4"/>
      <c r="G2050" s="9"/>
      <c r="H2050" s="18"/>
      <c r="I2050" s="18"/>
      <c r="J2050" s="23" t="str">
        <f>IF(OR(ISBLANK(H2050),ISBLANK((I2050))),"",NETWORKDAYS(H2050,I2050,Setup!$A$2:$A$30))</f>
        <v/>
      </c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4"/>
    </row>
    <row r="2051" spans="1:22">
      <c r="A2051" s="4"/>
      <c r="B2051" s="4"/>
      <c r="C2051" s="18"/>
      <c r="D2051" s="8"/>
      <c r="E2051" s="8"/>
      <c r="F2051" s="4"/>
      <c r="G2051" s="9"/>
      <c r="H2051" s="18"/>
      <c r="I2051" s="18"/>
      <c r="J2051" s="23" t="str">
        <f>IF(OR(ISBLANK(H2051),ISBLANK((I2051))),"",NETWORKDAYS(H2051,I2051,Setup!$A$2:$A$30))</f>
        <v/>
      </c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</row>
    <row r="2052" spans="1:22">
      <c r="A2052" s="4"/>
      <c r="B2052" s="4"/>
      <c r="C2052" s="18"/>
      <c r="D2052" s="8"/>
      <c r="E2052" s="8"/>
      <c r="F2052" s="4"/>
      <c r="G2052" s="9"/>
      <c r="H2052" s="18"/>
      <c r="I2052" s="18"/>
      <c r="J2052" s="23" t="str">
        <f>IF(OR(ISBLANK(H2052),ISBLANK((I2052))),"",NETWORKDAYS(H2052,I2052,Setup!$A$2:$A$30))</f>
        <v/>
      </c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</row>
    <row r="2053" spans="1:22">
      <c r="A2053" s="4"/>
      <c r="B2053" s="4"/>
      <c r="C2053" s="18"/>
      <c r="D2053" s="8"/>
      <c r="E2053" s="8"/>
      <c r="F2053" s="4"/>
      <c r="G2053" s="9"/>
      <c r="H2053" s="18"/>
      <c r="I2053" s="18"/>
      <c r="J2053" s="23" t="str">
        <f>IF(OR(ISBLANK(H2053),ISBLANK((I2053))),"",NETWORKDAYS(H2053,I2053,Setup!$A$2:$A$30))</f>
        <v/>
      </c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</row>
    <row r="2054" spans="1:22">
      <c r="A2054" s="4"/>
      <c r="B2054" s="4"/>
      <c r="C2054" s="18"/>
      <c r="D2054" s="8"/>
      <c r="E2054" s="8"/>
      <c r="F2054" s="4"/>
      <c r="G2054" s="9"/>
      <c r="H2054" s="18"/>
      <c r="I2054" s="18"/>
      <c r="J2054" s="23" t="str">
        <f>IF(OR(ISBLANK(H2054),ISBLANK((I2054))),"",NETWORKDAYS(H2054,I2054,Setup!$A$2:$A$30))</f>
        <v/>
      </c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</row>
    <row r="2055" spans="1:22">
      <c r="A2055" s="4"/>
      <c r="B2055" s="4"/>
      <c r="C2055" s="18"/>
      <c r="D2055" s="8"/>
      <c r="E2055" s="8"/>
      <c r="F2055" s="4"/>
      <c r="G2055" s="9"/>
      <c r="H2055" s="18"/>
      <c r="I2055" s="18"/>
      <c r="J2055" s="23" t="str">
        <f>IF(OR(ISBLANK(H2055),ISBLANK((I2055))),"",NETWORKDAYS(H2055,I2055,Setup!$A$2:$A$30))</f>
        <v/>
      </c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4"/>
    </row>
    <row r="2056" spans="1:22">
      <c r="A2056" s="4"/>
      <c r="B2056" s="4"/>
      <c r="C2056" s="18"/>
      <c r="D2056" s="8"/>
      <c r="E2056" s="8"/>
      <c r="F2056" s="4"/>
      <c r="G2056" s="9"/>
      <c r="H2056" s="18"/>
      <c r="I2056" s="18"/>
      <c r="J2056" s="23" t="str">
        <f>IF(OR(ISBLANK(H2056),ISBLANK((I2056))),"",NETWORKDAYS(H2056,I2056,Setup!$A$2:$A$30))</f>
        <v/>
      </c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</row>
    <row r="2057" spans="1:22">
      <c r="A2057" s="4"/>
      <c r="B2057" s="4"/>
      <c r="C2057" s="18"/>
      <c r="D2057" s="8"/>
      <c r="E2057" s="8"/>
      <c r="F2057" s="4"/>
      <c r="G2057" s="9"/>
      <c r="H2057" s="18"/>
      <c r="I2057" s="18"/>
      <c r="J2057" s="23" t="str">
        <f>IF(OR(ISBLANK(H2057),ISBLANK((I2057))),"",NETWORKDAYS(H2057,I2057,Setup!$A$2:$A$30))</f>
        <v/>
      </c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4"/>
      <c r="V2057" s="4"/>
    </row>
    <row r="2058" spans="1:22">
      <c r="A2058" s="4"/>
      <c r="B2058" s="4"/>
      <c r="C2058" s="18"/>
      <c r="D2058" s="8"/>
      <c r="E2058" s="8"/>
      <c r="F2058" s="4"/>
      <c r="G2058" s="9"/>
      <c r="H2058" s="18"/>
      <c r="I2058" s="18"/>
      <c r="J2058" s="23" t="str">
        <f>IF(OR(ISBLANK(H2058),ISBLANK((I2058))),"",NETWORKDAYS(H2058,I2058,Setup!$A$2:$A$30))</f>
        <v/>
      </c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4"/>
    </row>
    <row r="2059" spans="1:22">
      <c r="A2059" s="4"/>
      <c r="B2059" s="4"/>
      <c r="C2059" s="18"/>
      <c r="D2059" s="8"/>
      <c r="E2059" s="8"/>
      <c r="F2059" s="4"/>
      <c r="G2059" s="9"/>
      <c r="H2059" s="18"/>
      <c r="I2059" s="18"/>
      <c r="J2059" s="23" t="str">
        <f>IF(OR(ISBLANK(H2059),ISBLANK((I2059))),"",NETWORKDAYS(H2059,I2059,Setup!$A$2:$A$30))</f>
        <v/>
      </c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4"/>
      <c r="V2059" s="4"/>
    </row>
    <row r="2060" spans="1:22">
      <c r="A2060" s="4"/>
      <c r="B2060" s="4"/>
      <c r="C2060" s="18"/>
      <c r="D2060" s="8"/>
      <c r="E2060" s="8"/>
      <c r="F2060" s="4"/>
      <c r="G2060" s="9"/>
      <c r="H2060" s="18"/>
      <c r="I2060" s="18"/>
      <c r="J2060" s="23" t="str">
        <f>IF(OR(ISBLANK(H2060),ISBLANK((I2060))),"",NETWORKDAYS(H2060,I2060,Setup!$A$2:$A$30))</f>
        <v/>
      </c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4"/>
    </row>
    <row r="2061" spans="1:22">
      <c r="A2061" s="4"/>
      <c r="B2061" s="4"/>
      <c r="C2061" s="18"/>
      <c r="D2061" s="8"/>
      <c r="E2061" s="8"/>
      <c r="F2061" s="4"/>
      <c r="G2061" s="9"/>
      <c r="H2061" s="18"/>
      <c r="I2061" s="18"/>
      <c r="J2061" s="23" t="str">
        <f>IF(OR(ISBLANK(H2061),ISBLANK((I2061))),"",NETWORKDAYS(H2061,I2061,Setup!$A$2:$A$30))</f>
        <v/>
      </c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4"/>
      <c r="V2061" s="4"/>
    </row>
    <row r="2062" spans="1:22">
      <c r="A2062" s="4"/>
      <c r="B2062" s="4"/>
      <c r="C2062" s="18"/>
      <c r="D2062" s="8"/>
      <c r="E2062" s="8"/>
      <c r="F2062" s="4"/>
      <c r="G2062" s="9"/>
      <c r="H2062" s="18"/>
      <c r="I2062" s="18"/>
      <c r="J2062" s="23" t="str">
        <f>IF(OR(ISBLANK(H2062),ISBLANK((I2062))),"",NETWORKDAYS(H2062,I2062,Setup!$A$2:$A$30))</f>
        <v/>
      </c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4"/>
    </row>
    <row r="2063" spans="1:22">
      <c r="A2063" s="4"/>
      <c r="B2063" s="4"/>
      <c r="C2063" s="18"/>
      <c r="D2063" s="8"/>
      <c r="E2063" s="8"/>
      <c r="F2063" s="4"/>
      <c r="G2063" s="9"/>
      <c r="H2063" s="18"/>
      <c r="I2063" s="18"/>
      <c r="J2063" s="23" t="str">
        <f>IF(OR(ISBLANK(H2063),ISBLANK((I2063))),"",NETWORKDAYS(H2063,I2063,Setup!$A$2:$A$30))</f>
        <v/>
      </c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</row>
    <row r="2064" spans="1:22">
      <c r="A2064" s="4"/>
      <c r="B2064" s="4"/>
      <c r="C2064" s="18"/>
      <c r="D2064" s="8"/>
      <c r="E2064" s="8"/>
      <c r="F2064" s="4"/>
      <c r="G2064" s="9"/>
      <c r="H2064" s="18"/>
      <c r="I2064" s="18"/>
      <c r="J2064" s="23" t="str">
        <f>IF(OR(ISBLANK(H2064),ISBLANK((I2064))),"",NETWORKDAYS(H2064,I2064,Setup!$A$2:$A$30))</f>
        <v/>
      </c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</row>
    <row r="2065" spans="1:22">
      <c r="A2065" s="4"/>
      <c r="B2065" s="4"/>
      <c r="C2065" s="18"/>
      <c r="D2065" s="8"/>
      <c r="E2065" s="8"/>
      <c r="F2065" s="4"/>
      <c r="G2065" s="9"/>
      <c r="H2065" s="18"/>
      <c r="I2065" s="18"/>
      <c r="J2065" s="23" t="str">
        <f>IF(OR(ISBLANK(H2065),ISBLANK((I2065))),"",NETWORKDAYS(H2065,I2065,Setup!$A$2:$A$30))</f>
        <v/>
      </c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4"/>
      <c r="V2065" s="4"/>
    </row>
    <row r="2066" spans="1:22">
      <c r="A2066" s="4"/>
      <c r="B2066" s="4"/>
      <c r="C2066" s="18"/>
      <c r="D2066" s="8"/>
      <c r="E2066" s="8"/>
      <c r="F2066" s="4"/>
      <c r="G2066" s="9"/>
      <c r="H2066" s="18"/>
      <c r="I2066" s="18"/>
      <c r="J2066" s="23" t="str">
        <f>IF(OR(ISBLANK(H2066),ISBLANK((I2066))),"",NETWORKDAYS(H2066,I2066,Setup!$A$2:$A$30))</f>
        <v/>
      </c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4"/>
    </row>
    <row r="2067" spans="1:22">
      <c r="A2067" s="4"/>
      <c r="B2067" s="4"/>
      <c r="C2067" s="18"/>
      <c r="D2067" s="8"/>
      <c r="E2067" s="8"/>
      <c r="F2067" s="4"/>
      <c r="G2067" s="9"/>
      <c r="H2067" s="18"/>
      <c r="I2067" s="18"/>
      <c r="J2067" s="23" t="str">
        <f>IF(OR(ISBLANK(H2067),ISBLANK((I2067))),"",NETWORKDAYS(H2067,I2067,Setup!$A$2:$A$30))</f>
        <v/>
      </c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4"/>
      <c r="V2067" s="4"/>
    </row>
    <row r="2068" spans="1:22">
      <c r="A2068" s="4"/>
      <c r="B2068" s="4"/>
      <c r="C2068" s="18"/>
      <c r="D2068" s="8"/>
      <c r="E2068" s="8"/>
      <c r="F2068" s="4"/>
      <c r="G2068" s="9"/>
      <c r="H2068" s="18"/>
      <c r="I2068" s="18"/>
      <c r="J2068" s="23" t="str">
        <f>IF(OR(ISBLANK(H2068),ISBLANK((I2068))),"",NETWORKDAYS(H2068,I2068,Setup!$A$2:$A$30))</f>
        <v/>
      </c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4"/>
      <c r="V2068" s="4"/>
    </row>
    <row r="2069" spans="1:22">
      <c r="A2069" s="4"/>
      <c r="B2069" s="4"/>
      <c r="C2069" s="18"/>
      <c r="D2069" s="8"/>
      <c r="E2069" s="8"/>
      <c r="F2069" s="4"/>
      <c r="G2069" s="9"/>
      <c r="H2069" s="18"/>
      <c r="I2069" s="18"/>
      <c r="J2069" s="23" t="str">
        <f>IF(OR(ISBLANK(H2069),ISBLANK((I2069))),"",NETWORKDAYS(H2069,I2069,Setup!$A$2:$A$30))</f>
        <v/>
      </c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4"/>
      <c r="V2069" s="4"/>
    </row>
    <row r="2070" spans="1:22">
      <c r="A2070" s="4"/>
      <c r="B2070" s="4"/>
      <c r="C2070" s="18"/>
      <c r="D2070" s="8"/>
      <c r="E2070" s="8"/>
      <c r="F2070" s="4"/>
      <c r="G2070" s="9"/>
      <c r="H2070" s="18"/>
      <c r="I2070" s="18"/>
      <c r="J2070" s="23" t="str">
        <f>IF(OR(ISBLANK(H2070),ISBLANK((I2070))),"",NETWORKDAYS(H2070,I2070,Setup!$A$2:$A$30))</f>
        <v/>
      </c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</row>
    <row r="2071" spans="1:22">
      <c r="A2071" s="4"/>
      <c r="B2071" s="4"/>
      <c r="C2071" s="18"/>
      <c r="D2071" s="8"/>
      <c r="E2071" s="8"/>
      <c r="F2071" s="4"/>
      <c r="G2071" s="9"/>
      <c r="H2071" s="18"/>
      <c r="I2071" s="18"/>
      <c r="J2071" s="23" t="str">
        <f>IF(OR(ISBLANK(H2071),ISBLANK((I2071))),"",NETWORKDAYS(H2071,I2071,Setup!$A$2:$A$30))</f>
        <v/>
      </c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4"/>
    </row>
    <row r="2072" spans="1:22">
      <c r="A2072" s="4"/>
      <c r="B2072" s="4"/>
      <c r="C2072" s="18"/>
      <c r="D2072" s="8"/>
      <c r="E2072" s="8"/>
      <c r="F2072" s="4"/>
      <c r="G2072" s="9"/>
      <c r="H2072" s="18"/>
      <c r="I2072" s="18"/>
      <c r="J2072" s="23" t="str">
        <f>IF(OR(ISBLANK(H2072),ISBLANK((I2072))),"",NETWORKDAYS(H2072,I2072,Setup!$A$2:$A$30))</f>
        <v/>
      </c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</row>
    <row r="2073" spans="1:22">
      <c r="A2073" s="4"/>
      <c r="B2073" s="4"/>
      <c r="C2073" s="18"/>
      <c r="D2073" s="8"/>
      <c r="E2073" s="8"/>
      <c r="F2073" s="4"/>
      <c r="G2073" s="9"/>
      <c r="H2073" s="18"/>
      <c r="I2073" s="18"/>
      <c r="J2073" s="23" t="str">
        <f>IF(OR(ISBLANK(H2073),ISBLANK((I2073))),"",NETWORKDAYS(H2073,I2073,Setup!$A$2:$A$30))</f>
        <v/>
      </c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4"/>
    </row>
    <row r="2074" spans="1:22">
      <c r="A2074" s="4"/>
      <c r="B2074" s="4"/>
      <c r="C2074" s="18"/>
      <c r="D2074" s="8"/>
      <c r="E2074" s="8"/>
      <c r="F2074" s="4"/>
      <c r="G2074" s="9"/>
      <c r="H2074" s="18"/>
      <c r="I2074" s="18"/>
      <c r="J2074" s="23" t="str">
        <f>IF(OR(ISBLANK(H2074),ISBLANK((I2074))),"",NETWORKDAYS(H2074,I2074,Setup!$A$2:$A$30))</f>
        <v/>
      </c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</row>
    <row r="2075" spans="1:22">
      <c r="A2075" s="4"/>
      <c r="B2075" s="4"/>
      <c r="C2075" s="18"/>
      <c r="D2075" s="8"/>
      <c r="E2075" s="8"/>
      <c r="F2075" s="4"/>
      <c r="G2075" s="9"/>
      <c r="H2075" s="18"/>
      <c r="I2075" s="18"/>
      <c r="J2075" s="23" t="str">
        <f>IF(OR(ISBLANK(H2075),ISBLANK((I2075))),"",NETWORKDAYS(H2075,I2075,Setup!$A$2:$A$30))</f>
        <v/>
      </c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4"/>
      <c r="V2075" s="4"/>
    </row>
    <row r="2076" spans="1:22">
      <c r="A2076" s="4"/>
      <c r="B2076" s="4"/>
      <c r="C2076" s="18"/>
      <c r="D2076" s="8"/>
      <c r="E2076" s="8"/>
      <c r="F2076" s="4"/>
      <c r="G2076" s="9"/>
      <c r="H2076" s="18"/>
      <c r="I2076" s="18"/>
      <c r="J2076" s="23" t="str">
        <f>IF(OR(ISBLANK(H2076),ISBLANK((I2076))),"",NETWORKDAYS(H2076,I2076,Setup!$A$2:$A$30))</f>
        <v/>
      </c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4"/>
      <c r="V2076" s="4"/>
    </row>
    <row r="2077" spans="1:22">
      <c r="A2077" s="4"/>
      <c r="B2077" s="4"/>
      <c r="C2077" s="18"/>
      <c r="D2077" s="8"/>
      <c r="E2077" s="8"/>
      <c r="F2077" s="4"/>
      <c r="G2077" s="9"/>
      <c r="H2077" s="18"/>
      <c r="I2077" s="18"/>
      <c r="J2077" s="23" t="str">
        <f>IF(OR(ISBLANK(H2077),ISBLANK((I2077))),"",NETWORKDAYS(H2077,I2077,Setup!$A$2:$A$30))</f>
        <v/>
      </c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</row>
    <row r="2078" spans="1:22">
      <c r="A2078" s="4"/>
      <c r="B2078" s="4"/>
      <c r="C2078" s="18"/>
      <c r="D2078" s="8"/>
      <c r="E2078" s="8"/>
      <c r="F2078" s="4"/>
      <c r="G2078" s="9"/>
      <c r="H2078" s="18"/>
      <c r="I2078" s="18"/>
      <c r="J2078" s="23" t="str">
        <f>IF(OR(ISBLANK(H2078),ISBLANK((I2078))),"",NETWORKDAYS(H2078,I2078,Setup!$A$2:$A$30))</f>
        <v/>
      </c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4"/>
      <c r="V2078" s="4"/>
    </row>
    <row r="2079" spans="1:22">
      <c r="A2079" s="4"/>
      <c r="B2079" s="4"/>
      <c r="C2079" s="18"/>
      <c r="D2079" s="8"/>
      <c r="E2079" s="8"/>
      <c r="F2079" s="4"/>
      <c r="G2079" s="9"/>
      <c r="H2079" s="18"/>
      <c r="I2079" s="18"/>
      <c r="J2079" s="23" t="str">
        <f>IF(OR(ISBLANK(H2079),ISBLANK((I2079))),"",NETWORKDAYS(H2079,I2079,Setup!$A$2:$A$30))</f>
        <v/>
      </c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4"/>
      <c r="V2079" s="4"/>
    </row>
    <row r="2080" spans="1:22">
      <c r="A2080" s="4"/>
      <c r="B2080" s="4"/>
      <c r="C2080" s="18"/>
      <c r="D2080" s="8"/>
      <c r="E2080" s="8"/>
      <c r="F2080" s="4"/>
      <c r="G2080" s="9"/>
      <c r="H2080" s="18"/>
      <c r="I2080" s="18"/>
      <c r="J2080" s="23" t="str">
        <f>IF(OR(ISBLANK(H2080),ISBLANK((I2080))),"",NETWORKDAYS(H2080,I2080,Setup!$A$2:$A$30))</f>
        <v/>
      </c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4"/>
      <c r="V2080" s="4"/>
    </row>
    <row r="2081" spans="1:22">
      <c r="A2081" s="4"/>
      <c r="B2081" s="4"/>
      <c r="C2081" s="18"/>
      <c r="D2081" s="8"/>
      <c r="E2081" s="8"/>
      <c r="F2081" s="4"/>
      <c r="G2081" s="9"/>
      <c r="H2081" s="18"/>
      <c r="I2081" s="18"/>
      <c r="J2081" s="23" t="str">
        <f>IF(OR(ISBLANK(H2081),ISBLANK((I2081))),"",NETWORKDAYS(H2081,I2081,Setup!$A$2:$A$30))</f>
        <v/>
      </c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4"/>
      <c r="V2081" s="4"/>
    </row>
    <row r="2082" spans="1:22">
      <c r="A2082" s="4"/>
      <c r="B2082" s="4"/>
      <c r="C2082" s="18"/>
      <c r="D2082" s="8"/>
      <c r="E2082" s="8"/>
      <c r="F2082" s="4"/>
      <c r="G2082" s="9"/>
      <c r="H2082" s="18"/>
      <c r="I2082" s="18"/>
      <c r="J2082" s="23" t="str">
        <f>IF(OR(ISBLANK(H2082),ISBLANK((I2082))),"",NETWORKDAYS(H2082,I2082,Setup!$A$2:$A$30))</f>
        <v/>
      </c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4"/>
      <c r="V2082" s="4"/>
    </row>
    <row r="2083" spans="1:22">
      <c r="A2083" s="4"/>
      <c r="B2083" s="4"/>
      <c r="C2083" s="18"/>
      <c r="D2083" s="8"/>
      <c r="E2083" s="8"/>
      <c r="F2083" s="4"/>
      <c r="G2083" s="9"/>
      <c r="H2083" s="18"/>
      <c r="I2083" s="18"/>
      <c r="J2083" s="23" t="str">
        <f>IF(OR(ISBLANK(H2083),ISBLANK((I2083))),"",NETWORKDAYS(H2083,I2083,Setup!$A$2:$A$30))</f>
        <v/>
      </c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4"/>
      <c r="V2083" s="4"/>
    </row>
    <row r="2084" spans="1:22">
      <c r="A2084" s="4"/>
      <c r="B2084" s="4"/>
      <c r="C2084" s="18"/>
      <c r="D2084" s="8"/>
      <c r="E2084" s="8"/>
      <c r="F2084" s="4"/>
      <c r="G2084" s="9"/>
      <c r="H2084" s="18"/>
      <c r="I2084" s="18"/>
      <c r="J2084" s="23" t="str">
        <f>IF(OR(ISBLANK(H2084),ISBLANK((I2084))),"",NETWORKDAYS(H2084,I2084,Setup!$A$2:$A$30))</f>
        <v/>
      </c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4"/>
      <c r="V2084" s="4"/>
    </row>
    <row r="2085" spans="1:22">
      <c r="A2085" s="4"/>
      <c r="B2085" s="4"/>
      <c r="C2085" s="18"/>
      <c r="D2085" s="8"/>
      <c r="E2085" s="8"/>
      <c r="F2085" s="4"/>
      <c r="G2085" s="9"/>
      <c r="H2085" s="18"/>
      <c r="I2085" s="18"/>
      <c r="J2085" s="23" t="str">
        <f>IF(OR(ISBLANK(H2085),ISBLANK((I2085))),"",NETWORKDAYS(H2085,I2085,Setup!$A$2:$A$30))</f>
        <v/>
      </c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4"/>
      <c r="V2085" s="4"/>
    </row>
    <row r="2086" spans="1:22">
      <c r="A2086" s="4"/>
      <c r="B2086" s="4"/>
      <c r="C2086" s="18"/>
      <c r="D2086" s="8"/>
      <c r="E2086" s="8"/>
      <c r="F2086" s="4"/>
      <c r="G2086" s="9"/>
      <c r="H2086" s="18"/>
      <c r="I2086" s="18"/>
      <c r="J2086" s="23" t="str">
        <f>IF(OR(ISBLANK(H2086),ISBLANK((I2086))),"",NETWORKDAYS(H2086,I2086,Setup!$A$2:$A$30))</f>
        <v/>
      </c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4"/>
      <c r="V2086" s="4"/>
    </row>
    <row r="2087" spans="1:22">
      <c r="A2087" s="4"/>
      <c r="B2087" s="4"/>
      <c r="C2087" s="18"/>
      <c r="D2087" s="8"/>
      <c r="E2087" s="8"/>
      <c r="F2087" s="4"/>
      <c r="G2087" s="9"/>
      <c r="H2087" s="18"/>
      <c r="I2087" s="18"/>
      <c r="J2087" s="23" t="str">
        <f>IF(OR(ISBLANK(H2087),ISBLANK((I2087))),"",NETWORKDAYS(H2087,I2087,Setup!$A$2:$A$30))</f>
        <v/>
      </c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4"/>
      <c r="V2087" s="4"/>
    </row>
    <row r="2088" spans="1:22">
      <c r="A2088" s="4"/>
      <c r="B2088" s="4"/>
      <c r="C2088" s="18"/>
      <c r="D2088" s="8"/>
      <c r="E2088" s="8"/>
      <c r="F2088" s="4"/>
      <c r="G2088" s="9"/>
      <c r="H2088" s="18"/>
      <c r="I2088" s="18"/>
      <c r="J2088" s="23" t="str">
        <f>IF(OR(ISBLANK(H2088),ISBLANK((I2088))),"",NETWORKDAYS(H2088,I2088,Setup!$A$2:$A$30))</f>
        <v/>
      </c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4"/>
      <c r="V2088" s="4"/>
    </row>
    <row r="2089" spans="1:22">
      <c r="A2089" s="4"/>
      <c r="B2089" s="4"/>
      <c r="C2089" s="18"/>
      <c r="D2089" s="8"/>
      <c r="E2089" s="8"/>
      <c r="F2089" s="4"/>
      <c r="G2089" s="9"/>
      <c r="H2089" s="18"/>
      <c r="I2089" s="18"/>
      <c r="J2089" s="23" t="str">
        <f>IF(OR(ISBLANK(H2089),ISBLANK((I2089))),"",NETWORKDAYS(H2089,I2089,Setup!$A$2:$A$30))</f>
        <v/>
      </c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4"/>
      <c r="V2089" s="4"/>
    </row>
    <row r="2090" spans="1:22">
      <c r="A2090" s="4"/>
      <c r="B2090" s="4"/>
      <c r="C2090" s="18"/>
      <c r="D2090" s="8"/>
      <c r="E2090" s="8"/>
      <c r="F2090" s="4"/>
      <c r="G2090" s="9"/>
      <c r="H2090" s="18"/>
      <c r="I2090" s="18"/>
      <c r="J2090" s="23" t="str">
        <f>IF(OR(ISBLANK(H2090),ISBLANK((I2090))),"",NETWORKDAYS(H2090,I2090,Setup!$A$2:$A$30))</f>
        <v/>
      </c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4"/>
      <c r="V2090" s="4"/>
    </row>
    <row r="2091" spans="1:22">
      <c r="A2091" s="4"/>
      <c r="B2091" s="4"/>
      <c r="C2091" s="18"/>
      <c r="D2091" s="8"/>
      <c r="E2091" s="8"/>
      <c r="F2091" s="4"/>
      <c r="G2091" s="9"/>
      <c r="H2091" s="18"/>
      <c r="I2091" s="18"/>
      <c r="J2091" s="23" t="str">
        <f>IF(OR(ISBLANK(H2091),ISBLANK((I2091))),"",NETWORKDAYS(H2091,I2091,Setup!$A$2:$A$30))</f>
        <v/>
      </c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4"/>
      <c r="V2091" s="4"/>
    </row>
    <row r="2092" spans="1:22">
      <c r="A2092" s="4"/>
      <c r="B2092" s="4"/>
      <c r="C2092" s="18"/>
      <c r="D2092" s="8"/>
      <c r="E2092" s="8"/>
      <c r="F2092" s="4"/>
      <c r="G2092" s="9"/>
      <c r="H2092" s="18"/>
      <c r="I2092" s="18"/>
      <c r="J2092" s="23" t="str">
        <f>IF(OR(ISBLANK(H2092),ISBLANK((I2092))),"",NETWORKDAYS(H2092,I2092,Setup!$A$2:$A$30))</f>
        <v/>
      </c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4"/>
      <c r="V2092" s="4"/>
    </row>
    <row r="2093" spans="1:22">
      <c r="A2093" s="4"/>
      <c r="B2093" s="4"/>
      <c r="C2093" s="18"/>
      <c r="D2093" s="8"/>
      <c r="E2093" s="8"/>
      <c r="F2093" s="4"/>
      <c r="G2093" s="9"/>
      <c r="H2093" s="18"/>
      <c r="I2093" s="18"/>
      <c r="J2093" s="23" t="str">
        <f>IF(OR(ISBLANK(H2093),ISBLANK((I2093))),"",NETWORKDAYS(H2093,I2093,Setup!$A$2:$A$30))</f>
        <v/>
      </c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</row>
    <row r="2094" spans="1:22">
      <c r="A2094" s="4"/>
      <c r="B2094" s="4"/>
      <c r="C2094" s="18"/>
      <c r="D2094" s="8"/>
      <c r="E2094" s="8"/>
      <c r="F2094" s="4"/>
      <c r="G2094" s="9"/>
      <c r="H2094" s="18"/>
      <c r="I2094" s="18"/>
      <c r="J2094" s="23" t="str">
        <f>IF(OR(ISBLANK(H2094),ISBLANK((I2094))),"",NETWORKDAYS(H2094,I2094,Setup!$A$2:$A$30))</f>
        <v/>
      </c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4"/>
      <c r="V2094" s="4"/>
    </row>
    <row r="2095" spans="1:22">
      <c r="A2095" s="4"/>
      <c r="B2095" s="4"/>
      <c r="C2095" s="18"/>
      <c r="D2095" s="8"/>
      <c r="E2095" s="8"/>
      <c r="F2095" s="4"/>
      <c r="G2095" s="9"/>
      <c r="H2095" s="18"/>
      <c r="I2095" s="18"/>
      <c r="J2095" s="23" t="str">
        <f>IF(OR(ISBLANK(H2095),ISBLANK((I2095))),"",NETWORKDAYS(H2095,I2095,Setup!$A$2:$A$30))</f>
        <v/>
      </c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4"/>
      <c r="V2095" s="4"/>
    </row>
    <row r="2096" spans="1:22">
      <c r="A2096" s="4"/>
      <c r="B2096" s="4"/>
      <c r="C2096" s="18"/>
      <c r="D2096" s="8"/>
      <c r="E2096" s="8"/>
      <c r="F2096" s="4"/>
      <c r="G2096" s="9"/>
      <c r="H2096" s="18"/>
      <c r="I2096" s="18"/>
      <c r="J2096" s="23" t="str">
        <f>IF(OR(ISBLANK(H2096),ISBLANK((I2096))),"",NETWORKDAYS(H2096,I2096,Setup!$A$2:$A$30))</f>
        <v/>
      </c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4"/>
      <c r="V2096" s="4"/>
    </row>
    <row r="2097" spans="1:22">
      <c r="A2097" s="4"/>
      <c r="B2097" s="4"/>
      <c r="C2097" s="18"/>
      <c r="D2097" s="8"/>
      <c r="E2097" s="8"/>
      <c r="F2097" s="4"/>
      <c r="G2097" s="9"/>
      <c r="H2097" s="18"/>
      <c r="I2097" s="18"/>
      <c r="J2097" s="23" t="str">
        <f>IF(OR(ISBLANK(H2097),ISBLANK((I2097))),"",NETWORKDAYS(H2097,I2097,Setup!$A$2:$A$30))</f>
        <v/>
      </c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4"/>
      <c r="V2097" s="4"/>
    </row>
    <row r="2098" spans="1:22">
      <c r="A2098" s="4"/>
      <c r="B2098" s="4"/>
      <c r="C2098" s="18"/>
      <c r="D2098" s="8"/>
      <c r="E2098" s="8"/>
      <c r="F2098" s="4"/>
      <c r="G2098" s="9"/>
      <c r="H2098" s="18"/>
      <c r="I2098" s="18"/>
      <c r="J2098" s="23" t="str">
        <f>IF(OR(ISBLANK(H2098),ISBLANK((I2098))),"",NETWORKDAYS(H2098,I2098,Setup!$A$2:$A$30))</f>
        <v/>
      </c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4"/>
      <c r="V2098" s="4"/>
    </row>
    <row r="2099" spans="1:22">
      <c r="A2099" s="4"/>
      <c r="B2099" s="4"/>
      <c r="C2099" s="18"/>
      <c r="D2099" s="8"/>
      <c r="E2099" s="8"/>
      <c r="F2099" s="4"/>
      <c r="G2099" s="9"/>
      <c r="H2099" s="18"/>
      <c r="I2099" s="18"/>
      <c r="J2099" s="23" t="str">
        <f>IF(OR(ISBLANK(H2099),ISBLANK((I2099))),"",NETWORKDAYS(H2099,I2099,Setup!$A$2:$A$30))</f>
        <v/>
      </c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4"/>
      <c r="V2099" s="4"/>
    </row>
    <row r="2100" spans="1:22">
      <c r="A2100" s="4"/>
      <c r="B2100" s="4"/>
      <c r="C2100" s="18"/>
      <c r="D2100" s="8"/>
      <c r="E2100" s="8"/>
      <c r="F2100" s="4"/>
      <c r="G2100" s="9"/>
      <c r="H2100" s="18"/>
      <c r="I2100" s="18"/>
      <c r="J2100" s="23" t="str">
        <f>IF(OR(ISBLANK(H2100),ISBLANK((I2100))),"",NETWORKDAYS(H2100,I2100,Setup!$A$2:$A$30))</f>
        <v/>
      </c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4"/>
      <c r="V2100" s="4"/>
    </row>
    <row r="2101" spans="1:22">
      <c r="A2101" s="4"/>
      <c r="B2101" s="4"/>
      <c r="C2101" s="18"/>
      <c r="D2101" s="8"/>
      <c r="E2101" s="8"/>
      <c r="F2101" s="4"/>
      <c r="G2101" s="9"/>
      <c r="H2101" s="18"/>
      <c r="I2101" s="18"/>
      <c r="J2101" s="23" t="str">
        <f>IF(OR(ISBLANK(H2101),ISBLANK((I2101))),"",NETWORKDAYS(H2101,I2101,Setup!$A$2:$A$30))</f>
        <v/>
      </c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4"/>
      <c r="V2101" s="4"/>
    </row>
    <row r="2102" spans="1:22">
      <c r="A2102" s="4"/>
      <c r="B2102" s="4"/>
      <c r="C2102" s="18"/>
      <c r="D2102" s="8"/>
      <c r="E2102" s="8"/>
      <c r="F2102" s="4"/>
      <c r="G2102" s="9"/>
      <c r="H2102" s="18"/>
      <c r="I2102" s="18"/>
      <c r="J2102" s="23" t="str">
        <f>IF(OR(ISBLANK(H2102),ISBLANK((I2102))),"",NETWORKDAYS(H2102,I2102,Setup!$A$2:$A$30))</f>
        <v/>
      </c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4"/>
      <c r="V2102" s="4"/>
    </row>
    <row r="2103" spans="1:22">
      <c r="A2103" s="4"/>
      <c r="B2103" s="4"/>
      <c r="C2103" s="18"/>
      <c r="D2103" s="8"/>
      <c r="E2103" s="8"/>
      <c r="F2103" s="4"/>
      <c r="G2103" s="9"/>
      <c r="H2103" s="18"/>
      <c r="I2103" s="18"/>
      <c r="J2103" s="23" t="str">
        <f>IF(OR(ISBLANK(H2103),ISBLANK((I2103))),"",NETWORKDAYS(H2103,I2103,Setup!$A$2:$A$30))</f>
        <v/>
      </c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4"/>
      <c r="V2103" s="4"/>
    </row>
    <row r="2104" spans="1:22">
      <c r="A2104" s="4"/>
      <c r="B2104" s="4"/>
      <c r="C2104" s="18"/>
      <c r="D2104" s="8"/>
      <c r="E2104" s="8"/>
      <c r="F2104" s="4"/>
      <c r="G2104" s="9"/>
      <c r="H2104" s="18"/>
      <c r="I2104" s="18"/>
      <c r="J2104" s="23" t="str">
        <f>IF(OR(ISBLANK(H2104),ISBLANK((I2104))),"",NETWORKDAYS(H2104,I2104,Setup!$A$2:$A$30))</f>
        <v/>
      </c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4"/>
      <c r="V2104" s="4"/>
    </row>
    <row r="2105" spans="1:22">
      <c r="A2105" s="4"/>
      <c r="B2105" s="4"/>
      <c r="C2105" s="18"/>
      <c r="D2105" s="8"/>
      <c r="E2105" s="8"/>
      <c r="F2105" s="4"/>
      <c r="G2105" s="9"/>
      <c r="H2105" s="18"/>
      <c r="I2105" s="18"/>
      <c r="J2105" s="23" t="str">
        <f>IF(OR(ISBLANK(H2105),ISBLANK((I2105))),"",NETWORKDAYS(H2105,I2105,Setup!$A$2:$A$30))</f>
        <v/>
      </c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4"/>
      <c r="V2105" s="4"/>
    </row>
    <row r="2106" spans="1:22">
      <c r="A2106" s="4"/>
      <c r="B2106" s="4"/>
      <c r="C2106" s="18"/>
      <c r="D2106" s="8"/>
      <c r="E2106" s="8"/>
      <c r="F2106" s="4"/>
      <c r="G2106" s="9"/>
      <c r="H2106" s="18"/>
      <c r="I2106" s="18"/>
      <c r="J2106" s="23" t="str">
        <f>IF(OR(ISBLANK(H2106),ISBLANK((I2106))),"",NETWORKDAYS(H2106,I2106,Setup!$A$2:$A$30))</f>
        <v/>
      </c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4"/>
      <c r="V2106" s="4"/>
    </row>
    <row r="2107" spans="1:22">
      <c r="A2107" s="4"/>
      <c r="B2107" s="4"/>
      <c r="C2107" s="18"/>
      <c r="D2107" s="8"/>
      <c r="E2107" s="8"/>
      <c r="F2107" s="4"/>
      <c r="G2107" s="9"/>
      <c r="H2107" s="18"/>
      <c r="I2107" s="18"/>
      <c r="J2107" s="23" t="str">
        <f>IF(OR(ISBLANK(H2107),ISBLANK((I2107))),"",NETWORKDAYS(H2107,I2107,Setup!$A$2:$A$30))</f>
        <v/>
      </c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4"/>
      <c r="V2107" s="4"/>
    </row>
    <row r="2108" spans="1:22">
      <c r="A2108" s="4"/>
      <c r="B2108" s="4"/>
      <c r="C2108" s="18"/>
      <c r="D2108" s="8"/>
      <c r="E2108" s="8"/>
      <c r="F2108" s="4"/>
      <c r="G2108" s="9"/>
      <c r="H2108" s="18"/>
      <c r="I2108" s="18"/>
      <c r="J2108" s="23" t="str">
        <f>IF(OR(ISBLANK(H2108),ISBLANK((I2108))),"",NETWORKDAYS(H2108,I2108,Setup!$A$2:$A$30))</f>
        <v/>
      </c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4"/>
      <c r="V2108" s="4"/>
    </row>
    <row r="2109" spans="1:22">
      <c r="A2109" s="4"/>
      <c r="B2109" s="4"/>
      <c r="C2109" s="18"/>
      <c r="D2109" s="8"/>
      <c r="E2109" s="8"/>
      <c r="F2109" s="4"/>
      <c r="G2109" s="9"/>
      <c r="H2109" s="18"/>
      <c r="I2109" s="18"/>
      <c r="J2109" s="23" t="str">
        <f>IF(OR(ISBLANK(H2109),ISBLANK((I2109))),"",NETWORKDAYS(H2109,I2109,Setup!$A$2:$A$30))</f>
        <v/>
      </c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4"/>
      <c r="V2109" s="4"/>
    </row>
    <row r="2110" spans="1:22">
      <c r="A2110" s="4"/>
      <c r="B2110" s="4"/>
      <c r="C2110" s="18"/>
      <c r="D2110" s="8"/>
      <c r="E2110" s="8"/>
      <c r="F2110" s="4"/>
      <c r="G2110" s="9"/>
      <c r="H2110" s="18"/>
      <c r="I2110" s="18"/>
      <c r="J2110" s="23" t="str">
        <f>IF(OR(ISBLANK(H2110),ISBLANK((I2110))),"",NETWORKDAYS(H2110,I2110,Setup!$A$2:$A$30))</f>
        <v/>
      </c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4"/>
      <c r="V2110" s="4"/>
    </row>
    <row r="2111" spans="1:22">
      <c r="A2111" s="4"/>
      <c r="B2111" s="4"/>
      <c r="C2111" s="18"/>
      <c r="D2111" s="8"/>
      <c r="E2111" s="8"/>
      <c r="F2111" s="4"/>
      <c r="G2111" s="9"/>
      <c r="H2111" s="18"/>
      <c r="I2111" s="18"/>
      <c r="J2111" s="23" t="str">
        <f>IF(OR(ISBLANK(H2111),ISBLANK((I2111))),"",NETWORKDAYS(H2111,I2111,Setup!$A$2:$A$30))</f>
        <v/>
      </c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4"/>
      <c r="V2111" s="4"/>
    </row>
    <row r="2112" spans="1:22">
      <c r="A2112" s="4"/>
      <c r="B2112" s="4"/>
      <c r="C2112" s="18"/>
      <c r="D2112" s="8"/>
      <c r="E2112" s="8"/>
      <c r="F2112" s="4"/>
      <c r="G2112" s="9"/>
      <c r="H2112" s="18"/>
      <c r="I2112" s="18"/>
      <c r="J2112" s="23" t="str">
        <f>IF(OR(ISBLANK(H2112),ISBLANK((I2112))),"",NETWORKDAYS(H2112,I2112,Setup!$A$2:$A$30))</f>
        <v/>
      </c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4"/>
      <c r="V2112" s="4"/>
    </row>
    <row r="2113" spans="1:22">
      <c r="A2113" s="4"/>
      <c r="B2113" s="4"/>
      <c r="C2113" s="18"/>
      <c r="D2113" s="8"/>
      <c r="E2113" s="8"/>
      <c r="F2113" s="4"/>
      <c r="G2113" s="9"/>
      <c r="H2113" s="18"/>
      <c r="I2113" s="18"/>
      <c r="J2113" s="23" t="str">
        <f>IF(OR(ISBLANK(H2113),ISBLANK((I2113))),"",NETWORKDAYS(H2113,I2113,Setup!$A$2:$A$30))</f>
        <v/>
      </c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4"/>
      <c r="V2113" s="4"/>
    </row>
    <row r="2114" spans="1:22">
      <c r="A2114" s="4"/>
      <c r="B2114" s="4"/>
      <c r="C2114" s="18"/>
      <c r="D2114" s="8"/>
      <c r="E2114" s="8"/>
      <c r="F2114" s="4"/>
      <c r="G2114" s="9"/>
      <c r="H2114" s="18"/>
      <c r="I2114" s="18"/>
      <c r="J2114" s="23" t="str">
        <f>IF(OR(ISBLANK(H2114),ISBLANK((I2114))),"",NETWORKDAYS(H2114,I2114,Setup!$A$2:$A$30))</f>
        <v/>
      </c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4"/>
      <c r="V2114" s="4"/>
    </row>
    <row r="2115" spans="1:22">
      <c r="A2115" s="4"/>
      <c r="B2115" s="4"/>
      <c r="C2115" s="18"/>
      <c r="D2115" s="8"/>
      <c r="E2115" s="8"/>
      <c r="F2115" s="4"/>
      <c r="G2115" s="9"/>
      <c r="H2115" s="18"/>
      <c r="I2115" s="18"/>
      <c r="J2115" s="23" t="str">
        <f>IF(OR(ISBLANK(H2115),ISBLANK((I2115))),"",NETWORKDAYS(H2115,I2115,Setup!$A$2:$A$30))</f>
        <v/>
      </c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4"/>
      <c r="V2115" s="4"/>
    </row>
    <row r="2116" spans="1:22">
      <c r="A2116" s="4"/>
      <c r="B2116" s="4"/>
      <c r="C2116" s="18"/>
      <c r="D2116" s="8"/>
      <c r="E2116" s="8"/>
      <c r="F2116" s="4"/>
      <c r="G2116" s="9"/>
      <c r="H2116" s="18"/>
      <c r="I2116" s="18"/>
      <c r="J2116" s="23" t="str">
        <f>IF(OR(ISBLANK(H2116),ISBLANK((I2116))),"",NETWORKDAYS(H2116,I2116,Setup!$A$2:$A$30))</f>
        <v/>
      </c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4"/>
      <c r="V2116" s="4"/>
    </row>
    <row r="2117" spans="1:22">
      <c r="A2117" s="4"/>
      <c r="B2117" s="4"/>
      <c r="C2117" s="18"/>
      <c r="D2117" s="8"/>
      <c r="E2117" s="8"/>
      <c r="F2117" s="4"/>
      <c r="G2117" s="9"/>
      <c r="H2117" s="18"/>
      <c r="I2117" s="18"/>
      <c r="J2117" s="23" t="str">
        <f>IF(OR(ISBLANK(H2117),ISBLANK((I2117))),"",NETWORKDAYS(H2117,I2117,Setup!$A$2:$A$30))</f>
        <v/>
      </c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4"/>
      <c r="V2117" s="4"/>
    </row>
    <row r="2118" spans="1:22">
      <c r="A2118" s="4"/>
      <c r="B2118" s="4"/>
      <c r="C2118" s="18"/>
      <c r="D2118" s="8"/>
      <c r="E2118" s="8"/>
      <c r="F2118" s="4"/>
      <c r="G2118" s="9"/>
      <c r="H2118" s="18"/>
      <c r="I2118" s="18"/>
      <c r="J2118" s="23" t="str">
        <f>IF(OR(ISBLANK(H2118),ISBLANK((I2118))),"",NETWORKDAYS(H2118,I2118,Setup!$A$2:$A$30))</f>
        <v/>
      </c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4"/>
      <c r="V2118" s="4"/>
    </row>
    <row r="2119" spans="1:22">
      <c r="A2119" s="4"/>
      <c r="B2119" s="4"/>
      <c r="C2119" s="18"/>
      <c r="D2119" s="8"/>
      <c r="E2119" s="8"/>
      <c r="F2119" s="4"/>
      <c r="G2119" s="9"/>
      <c r="H2119" s="18"/>
      <c r="I2119" s="18"/>
      <c r="J2119" s="23" t="str">
        <f>IF(OR(ISBLANK(H2119),ISBLANK((I2119))),"",NETWORKDAYS(H2119,I2119,Setup!$A$2:$A$30))</f>
        <v/>
      </c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4"/>
      <c r="V2119" s="4"/>
    </row>
    <row r="2120" spans="1:22">
      <c r="A2120" s="4"/>
      <c r="B2120" s="4"/>
      <c r="C2120" s="18"/>
      <c r="D2120" s="8"/>
      <c r="E2120" s="8"/>
      <c r="F2120" s="4"/>
      <c r="G2120" s="9"/>
      <c r="H2120" s="18"/>
      <c r="I2120" s="18"/>
      <c r="J2120" s="23" t="str">
        <f>IF(OR(ISBLANK(H2120),ISBLANK((I2120))),"",NETWORKDAYS(H2120,I2120,Setup!$A$2:$A$30))</f>
        <v/>
      </c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4"/>
      <c r="V2120" s="4"/>
    </row>
    <row r="2121" spans="1:22">
      <c r="A2121" s="4"/>
      <c r="B2121" s="4"/>
      <c r="C2121" s="18"/>
      <c r="D2121" s="8"/>
      <c r="E2121" s="8"/>
      <c r="F2121" s="4"/>
      <c r="G2121" s="9"/>
      <c r="H2121" s="18"/>
      <c r="I2121" s="18"/>
      <c r="J2121" s="23" t="str">
        <f>IF(OR(ISBLANK(H2121),ISBLANK((I2121))),"",NETWORKDAYS(H2121,I2121,Setup!$A$2:$A$30))</f>
        <v/>
      </c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4"/>
      <c r="V2121" s="4"/>
    </row>
    <row r="2122" spans="1:22">
      <c r="A2122" s="4"/>
      <c r="B2122" s="4"/>
      <c r="C2122" s="18"/>
      <c r="D2122" s="8"/>
      <c r="E2122" s="8"/>
      <c r="F2122" s="4"/>
      <c r="G2122" s="9"/>
      <c r="H2122" s="18"/>
      <c r="I2122" s="18"/>
      <c r="J2122" s="23" t="str">
        <f>IF(OR(ISBLANK(H2122),ISBLANK((I2122))),"",NETWORKDAYS(H2122,I2122,Setup!$A$2:$A$30))</f>
        <v/>
      </c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4"/>
      <c r="V2122" s="4"/>
    </row>
    <row r="2123" spans="1:22">
      <c r="A2123" s="4"/>
      <c r="B2123" s="4"/>
      <c r="C2123" s="18"/>
      <c r="D2123" s="8"/>
      <c r="E2123" s="8"/>
      <c r="F2123" s="4"/>
      <c r="G2123" s="9"/>
      <c r="H2123" s="18"/>
      <c r="I2123" s="18"/>
      <c r="J2123" s="23" t="str">
        <f>IF(OR(ISBLANK(H2123),ISBLANK((I2123))),"",NETWORKDAYS(H2123,I2123,Setup!$A$2:$A$30))</f>
        <v/>
      </c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4"/>
      <c r="V2123" s="4"/>
    </row>
    <row r="2124" spans="1:22">
      <c r="A2124" s="4"/>
      <c r="B2124" s="4"/>
      <c r="C2124" s="18"/>
      <c r="D2124" s="8"/>
      <c r="E2124" s="8"/>
      <c r="F2124" s="4"/>
      <c r="G2124" s="9"/>
      <c r="H2124" s="18"/>
      <c r="I2124" s="18"/>
      <c r="J2124" s="23" t="str">
        <f>IF(OR(ISBLANK(H2124),ISBLANK((I2124))),"",NETWORKDAYS(H2124,I2124,Setup!$A$2:$A$30))</f>
        <v/>
      </c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4"/>
      <c r="V2124" s="4"/>
    </row>
    <row r="2125" spans="1:22">
      <c r="A2125" s="4"/>
      <c r="B2125" s="4"/>
      <c r="C2125" s="18"/>
      <c r="D2125" s="8"/>
      <c r="E2125" s="8"/>
      <c r="F2125" s="4"/>
      <c r="G2125" s="9"/>
      <c r="H2125" s="18"/>
      <c r="I2125" s="18"/>
      <c r="J2125" s="23" t="str">
        <f>IF(OR(ISBLANK(H2125),ISBLANK((I2125))),"",NETWORKDAYS(H2125,I2125,Setup!$A$2:$A$30))</f>
        <v/>
      </c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4"/>
      <c r="V2125" s="4"/>
    </row>
    <row r="2126" spans="1:22">
      <c r="A2126" s="4"/>
      <c r="B2126" s="4"/>
      <c r="C2126" s="18"/>
      <c r="D2126" s="8"/>
      <c r="E2126" s="8"/>
      <c r="F2126" s="4"/>
      <c r="G2126" s="9"/>
      <c r="H2126" s="18"/>
      <c r="I2126" s="18"/>
      <c r="J2126" s="23" t="str">
        <f>IF(OR(ISBLANK(H2126),ISBLANK((I2126))),"",NETWORKDAYS(H2126,I2126,Setup!$A$2:$A$30))</f>
        <v/>
      </c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4"/>
      <c r="V2126" s="4"/>
    </row>
    <row r="2127" spans="1:22">
      <c r="A2127" s="4"/>
      <c r="B2127" s="4"/>
      <c r="C2127" s="18"/>
      <c r="D2127" s="8"/>
      <c r="E2127" s="8"/>
      <c r="F2127" s="4"/>
      <c r="G2127" s="9"/>
      <c r="H2127" s="18"/>
      <c r="I2127" s="18"/>
      <c r="J2127" s="23" t="str">
        <f>IF(OR(ISBLANK(H2127),ISBLANK((I2127))),"",NETWORKDAYS(H2127,I2127,Setup!$A$2:$A$30))</f>
        <v/>
      </c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4"/>
      <c r="V2127" s="4"/>
    </row>
    <row r="2128" spans="1:22">
      <c r="A2128" s="4"/>
      <c r="B2128" s="4"/>
      <c r="C2128" s="18"/>
      <c r="D2128" s="8"/>
      <c r="E2128" s="8"/>
      <c r="F2128" s="4"/>
      <c r="G2128" s="9"/>
      <c r="H2128" s="18"/>
      <c r="I2128" s="18"/>
      <c r="J2128" s="23" t="str">
        <f>IF(OR(ISBLANK(H2128),ISBLANK((I2128))),"",NETWORKDAYS(H2128,I2128,Setup!$A$2:$A$30))</f>
        <v/>
      </c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4"/>
      <c r="V2128" s="4"/>
    </row>
    <row r="2129" spans="1:22">
      <c r="A2129" s="4"/>
      <c r="B2129" s="4"/>
      <c r="C2129" s="18"/>
      <c r="D2129" s="8"/>
      <c r="E2129" s="8"/>
      <c r="F2129" s="4"/>
      <c r="G2129" s="9"/>
      <c r="H2129" s="18"/>
      <c r="I2129" s="18"/>
      <c r="J2129" s="23" t="str">
        <f>IF(OR(ISBLANK(H2129),ISBLANK((I2129))),"",NETWORKDAYS(H2129,I2129,Setup!$A$2:$A$30))</f>
        <v/>
      </c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4"/>
      <c r="V2129" s="4"/>
    </row>
    <row r="2130" spans="1:22">
      <c r="A2130" s="4"/>
      <c r="B2130" s="4"/>
      <c r="C2130" s="18"/>
      <c r="D2130" s="8"/>
      <c r="E2130" s="8"/>
      <c r="F2130" s="4"/>
      <c r="G2130" s="9"/>
      <c r="H2130" s="18"/>
      <c r="I2130" s="18"/>
      <c r="J2130" s="23" t="str">
        <f>IF(OR(ISBLANK(H2130),ISBLANK((I2130))),"",NETWORKDAYS(H2130,I2130,Setup!$A$2:$A$30))</f>
        <v/>
      </c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4"/>
      <c r="V2130" s="4"/>
    </row>
    <row r="2131" spans="1:22">
      <c r="A2131" s="4"/>
      <c r="B2131" s="4"/>
      <c r="C2131" s="18"/>
      <c r="D2131" s="8"/>
      <c r="E2131" s="8"/>
      <c r="F2131" s="4"/>
      <c r="G2131" s="9"/>
      <c r="H2131" s="18"/>
      <c r="I2131" s="18"/>
      <c r="J2131" s="23" t="str">
        <f>IF(OR(ISBLANK(H2131),ISBLANK((I2131))),"",NETWORKDAYS(H2131,I2131,Setup!$A$2:$A$30))</f>
        <v/>
      </c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4"/>
      <c r="V2131" s="4"/>
    </row>
    <row r="2132" spans="1:22">
      <c r="A2132" s="4"/>
      <c r="B2132" s="4"/>
      <c r="C2132" s="18"/>
      <c r="D2132" s="8"/>
      <c r="E2132" s="8"/>
      <c r="F2132" s="4"/>
      <c r="G2132" s="9"/>
      <c r="H2132" s="18"/>
      <c r="I2132" s="18"/>
      <c r="J2132" s="23" t="str">
        <f>IF(OR(ISBLANK(H2132),ISBLANK((I2132))),"",NETWORKDAYS(H2132,I2132,Setup!$A$2:$A$30))</f>
        <v/>
      </c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4"/>
      <c r="V2132" s="4"/>
    </row>
    <row r="2133" spans="1:22">
      <c r="A2133" s="4"/>
      <c r="B2133" s="4"/>
      <c r="C2133" s="18"/>
      <c r="D2133" s="8"/>
      <c r="E2133" s="8"/>
      <c r="F2133" s="4"/>
      <c r="G2133" s="9"/>
      <c r="H2133" s="18"/>
      <c r="I2133" s="18"/>
      <c r="J2133" s="23" t="str">
        <f>IF(OR(ISBLANK(H2133),ISBLANK((I2133))),"",NETWORKDAYS(H2133,I2133,Setup!$A$2:$A$30))</f>
        <v/>
      </c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4"/>
      <c r="V2133" s="4"/>
    </row>
    <row r="2134" spans="1:22">
      <c r="A2134" s="4"/>
      <c r="B2134" s="4"/>
      <c r="C2134" s="18"/>
      <c r="D2134" s="8"/>
      <c r="E2134" s="8"/>
      <c r="F2134" s="4"/>
      <c r="G2134" s="9"/>
      <c r="H2134" s="18"/>
      <c r="I2134" s="18"/>
      <c r="J2134" s="23" t="str">
        <f>IF(OR(ISBLANK(H2134),ISBLANK((I2134))),"",NETWORKDAYS(H2134,I2134,Setup!$A$2:$A$30))</f>
        <v/>
      </c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4"/>
      <c r="V2134" s="4"/>
    </row>
    <row r="2135" spans="1:22">
      <c r="A2135" s="4"/>
      <c r="B2135" s="4"/>
      <c r="C2135" s="18"/>
      <c r="D2135" s="8"/>
      <c r="E2135" s="8"/>
      <c r="F2135" s="4"/>
      <c r="G2135" s="9"/>
      <c r="H2135" s="18"/>
      <c r="I2135" s="18"/>
      <c r="J2135" s="23" t="str">
        <f>IF(OR(ISBLANK(H2135),ISBLANK((I2135))),"",NETWORKDAYS(H2135,I2135,Setup!$A$2:$A$30))</f>
        <v/>
      </c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4"/>
      <c r="V2135" s="4"/>
    </row>
    <row r="2136" spans="1:22">
      <c r="A2136" s="4"/>
      <c r="B2136" s="4"/>
      <c r="C2136" s="18"/>
      <c r="D2136" s="8"/>
      <c r="E2136" s="8"/>
      <c r="F2136" s="4"/>
      <c r="G2136" s="9"/>
      <c r="H2136" s="18"/>
      <c r="I2136" s="18"/>
      <c r="J2136" s="23" t="str">
        <f>IF(OR(ISBLANK(H2136),ISBLANK((I2136))),"",NETWORKDAYS(H2136,I2136,Setup!$A$2:$A$30))</f>
        <v/>
      </c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4"/>
      <c r="V2136" s="4"/>
    </row>
    <row r="2137" spans="1:22">
      <c r="A2137" s="4"/>
      <c r="B2137" s="4"/>
      <c r="C2137" s="18"/>
      <c r="D2137" s="8"/>
      <c r="E2137" s="8"/>
      <c r="F2137" s="4"/>
      <c r="G2137" s="9"/>
      <c r="H2137" s="18"/>
      <c r="I2137" s="18"/>
      <c r="J2137" s="23" t="str">
        <f>IF(OR(ISBLANK(H2137),ISBLANK((I2137))),"",NETWORKDAYS(H2137,I2137,Setup!$A$2:$A$30))</f>
        <v/>
      </c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4"/>
      <c r="V2137" s="4"/>
    </row>
    <row r="2138" spans="1:22">
      <c r="A2138" s="4"/>
      <c r="B2138" s="4"/>
      <c r="C2138" s="18"/>
      <c r="D2138" s="8"/>
      <c r="E2138" s="8"/>
      <c r="F2138" s="4"/>
      <c r="G2138" s="9"/>
      <c r="H2138" s="18"/>
      <c r="I2138" s="18"/>
      <c r="J2138" s="23" t="str">
        <f>IF(OR(ISBLANK(H2138),ISBLANK((I2138))),"",NETWORKDAYS(H2138,I2138,Setup!$A$2:$A$30))</f>
        <v/>
      </c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4"/>
      <c r="V2138" s="4"/>
    </row>
    <row r="2139" spans="1:22">
      <c r="A2139" s="4"/>
      <c r="B2139" s="4"/>
      <c r="C2139" s="18"/>
      <c r="D2139" s="8"/>
      <c r="E2139" s="8"/>
      <c r="F2139" s="4"/>
      <c r="G2139" s="9"/>
      <c r="H2139" s="18"/>
      <c r="I2139" s="18"/>
      <c r="J2139" s="23" t="str">
        <f>IF(OR(ISBLANK(H2139),ISBLANK((I2139))),"",NETWORKDAYS(H2139,I2139,Setup!$A$2:$A$30))</f>
        <v/>
      </c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4"/>
      <c r="V2139" s="4"/>
    </row>
    <row r="2140" spans="1:22">
      <c r="A2140" s="4"/>
      <c r="B2140" s="4"/>
      <c r="C2140" s="18"/>
      <c r="D2140" s="8"/>
      <c r="E2140" s="8"/>
      <c r="F2140" s="4"/>
      <c r="G2140" s="9"/>
      <c r="H2140" s="18"/>
      <c r="I2140" s="18"/>
      <c r="J2140" s="23" t="str">
        <f>IF(OR(ISBLANK(H2140),ISBLANK((I2140))),"",NETWORKDAYS(H2140,I2140,Setup!$A$2:$A$30))</f>
        <v/>
      </c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4"/>
      <c r="V2140" s="4"/>
    </row>
    <row r="2141" spans="1:22">
      <c r="A2141" s="4"/>
      <c r="B2141" s="4"/>
      <c r="C2141" s="18"/>
      <c r="D2141" s="8"/>
      <c r="E2141" s="8"/>
      <c r="F2141" s="4"/>
      <c r="G2141" s="9"/>
      <c r="H2141" s="18"/>
      <c r="I2141" s="18"/>
      <c r="J2141" s="23" t="str">
        <f>IF(OR(ISBLANK(H2141),ISBLANK((I2141))),"",NETWORKDAYS(H2141,I2141,Setup!$A$2:$A$30))</f>
        <v/>
      </c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4"/>
      <c r="V2141" s="4"/>
    </row>
    <row r="2142" spans="1:22">
      <c r="A2142" s="4"/>
      <c r="B2142" s="4"/>
      <c r="C2142" s="18"/>
      <c r="D2142" s="8"/>
      <c r="E2142" s="8"/>
      <c r="F2142" s="4"/>
      <c r="G2142" s="9"/>
      <c r="H2142" s="18"/>
      <c r="I2142" s="18"/>
      <c r="J2142" s="23" t="str">
        <f>IF(OR(ISBLANK(H2142),ISBLANK((I2142))),"",NETWORKDAYS(H2142,I2142,Setup!$A$2:$A$30))</f>
        <v/>
      </c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4"/>
      <c r="V2142" s="4"/>
    </row>
    <row r="2143" spans="1:22">
      <c r="A2143" s="4"/>
      <c r="B2143" s="4"/>
      <c r="C2143" s="18"/>
      <c r="D2143" s="8"/>
      <c r="E2143" s="8"/>
      <c r="F2143" s="4"/>
      <c r="G2143" s="9"/>
      <c r="H2143" s="18"/>
      <c r="I2143" s="18"/>
      <c r="J2143" s="23" t="str">
        <f>IF(OR(ISBLANK(H2143),ISBLANK((I2143))),"",NETWORKDAYS(H2143,I2143,Setup!$A$2:$A$30))</f>
        <v/>
      </c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4"/>
      <c r="V2143" s="4"/>
    </row>
    <row r="2144" spans="1:22">
      <c r="A2144" s="4"/>
      <c r="B2144" s="4"/>
      <c r="C2144" s="18"/>
      <c r="D2144" s="8"/>
      <c r="E2144" s="8"/>
      <c r="F2144" s="4"/>
      <c r="G2144" s="9"/>
      <c r="H2144" s="18"/>
      <c r="I2144" s="18"/>
      <c r="J2144" s="23" t="str">
        <f>IF(OR(ISBLANK(H2144),ISBLANK((I2144))),"",NETWORKDAYS(H2144,I2144,Setup!$A$2:$A$30))</f>
        <v/>
      </c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4"/>
      <c r="V2144" s="4"/>
    </row>
    <row r="2145" spans="1:22">
      <c r="A2145" s="4"/>
      <c r="B2145" s="4"/>
      <c r="C2145" s="18"/>
      <c r="D2145" s="8"/>
      <c r="E2145" s="8"/>
      <c r="F2145" s="4"/>
      <c r="G2145" s="9"/>
      <c r="H2145" s="18"/>
      <c r="I2145" s="18"/>
      <c r="J2145" s="23" t="str">
        <f>IF(OR(ISBLANK(H2145),ISBLANK((I2145))),"",NETWORKDAYS(H2145,I2145,Setup!$A$2:$A$30))</f>
        <v/>
      </c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4"/>
      <c r="V2145" s="4"/>
    </row>
    <row r="2146" spans="1:22">
      <c r="A2146" s="4"/>
      <c r="B2146" s="4"/>
      <c r="C2146" s="18"/>
      <c r="D2146" s="8"/>
      <c r="E2146" s="8"/>
      <c r="F2146" s="4"/>
      <c r="G2146" s="9"/>
      <c r="H2146" s="18"/>
      <c r="I2146" s="18"/>
      <c r="J2146" s="23" t="str">
        <f>IF(OR(ISBLANK(H2146),ISBLANK((I2146))),"",NETWORKDAYS(H2146,I2146,Setup!$A$2:$A$30))</f>
        <v/>
      </c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4"/>
      <c r="V2146" s="4"/>
    </row>
    <row r="2147" spans="1:22">
      <c r="A2147" s="4"/>
      <c r="B2147" s="4"/>
      <c r="C2147" s="18"/>
      <c r="D2147" s="8"/>
      <c r="E2147" s="8"/>
      <c r="F2147" s="4"/>
      <c r="G2147" s="9"/>
      <c r="H2147" s="18"/>
      <c r="I2147" s="18"/>
      <c r="J2147" s="23" t="str">
        <f>IF(OR(ISBLANK(H2147),ISBLANK((I2147))),"",NETWORKDAYS(H2147,I2147,Setup!$A$2:$A$30))</f>
        <v/>
      </c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4"/>
      <c r="V2147" s="4"/>
    </row>
    <row r="2148" spans="1:22">
      <c r="A2148" s="4"/>
      <c r="B2148" s="4"/>
      <c r="C2148" s="18"/>
      <c r="D2148" s="8"/>
      <c r="E2148" s="8"/>
      <c r="F2148" s="4"/>
      <c r="G2148" s="9"/>
      <c r="H2148" s="18"/>
      <c r="I2148" s="18"/>
      <c r="J2148" s="23" t="str">
        <f>IF(OR(ISBLANK(H2148),ISBLANK((I2148))),"",NETWORKDAYS(H2148,I2148,Setup!$A$2:$A$30))</f>
        <v/>
      </c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4"/>
      <c r="V2148" s="4"/>
    </row>
    <row r="2149" spans="1:22">
      <c r="A2149" s="4"/>
      <c r="B2149" s="4"/>
      <c r="C2149" s="18"/>
      <c r="D2149" s="8"/>
      <c r="E2149" s="8"/>
      <c r="F2149" s="4"/>
      <c r="G2149" s="9"/>
      <c r="H2149" s="18"/>
      <c r="I2149" s="18"/>
      <c r="J2149" s="23" t="str">
        <f>IF(OR(ISBLANK(H2149),ISBLANK((I2149))),"",NETWORKDAYS(H2149,I2149,Setup!$A$2:$A$30))</f>
        <v/>
      </c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4"/>
    </row>
    <row r="2150" spans="1:22">
      <c r="A2150" s="4"/>
      <c r="B2150" s="4"/>
      <c r="C2150" s="18"/>
      <c r="D2150" s="8"/>
      <c r="E2150" s="8"/>
      <c r="F2150" s="4"/>
      <c r="G2150" s="9"/>
      <c r="H2150" s="18"/>
      <c r="I2150" s="18"/>
      <c r="J2150" s="23" t="str">
        <f>IF(OR(ISBLANK(H2150),ISBLANK((I2150))),"",NETWORKDAYS(H2150,I2150,Setup!$A$2:$A$30))</f>
        <v/>
      </c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4"/>
      <c r="V2150" s="4"/>
    </row>
    <row r="2151" spans="1:22">
      <c r="A2151" s="4"/>
      <c r="B2151" s="4"/>
      <c r="C2151" s="18"/>
      <c r="D2151" s="8"/>
      <c r="E2151" s="8"/>
      <c r="F2151" s="4"/>
      <c r="G2151" s="9"/>
      <c r="H2151" s="18"/>
      <c r="I2151" s="18"/>
      <c r="J2151" s="23" t="str">
        <f>IF(OR(ISBLANK(H2151),ISBLANK((I2151))),"",NETWORKDAYS(H2151,I2151,Setup!$A$2:$A$30))</f>
        <v/>
      </c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4"/>
      <c r="V2151" s="4"/>
    </row>
    <row r="2152" spans="1:22">
      <c r="A2152" s="4"/>
      <c r="B2152" s="4"/>
      <c r="C2152" s="18"/>
      <c r="D2152" s="8"/>
      <c r="E2152" s="8"/>
      <c r="F2152" s="4"/>
      <c r="G2152" s="9"/>
      <c r="H2152" s="18"/>
      <c r="I2152" s="18"/>
      <c r="J2152" s="23" t="str">
        <f>IF(OR(ISBLANK(H2152),ISBLANK((I2152))),"",NETWORKDAYS(H2152,I2152,Setup!$A$2:$A$30))</f>
        <v/>
      </c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4"/>
      <c r="V2152" s="4"/>
    </row>
    <row r="2153" spans="1:22">
      <c r="A2153" s="4"/>
      <c r="B2153" s="4"/>
      <c r="C2153" s="18"/>
      <c r="D2153" s="8"/>
      <c r="E2153" s="8"/>
      <c r="F2153" s="4"/>
      <c r="G2153" s="9"/>
      <c r="H2153" s="18"/>
      <c r="I2153" s="18"/>
      <c r="J2153" s="23" t="str">
        <f>IF(OR(ISBLANK(H2153),ISBLANK((I2153))),"",NETWORKDAYS(H2153,I2153,Setup!$A$2:$A$30))</f>
        <v/>
      </c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4"/>
      <c r="V2153" s="4"/>
    </row>
    <row r="2154" spans="1:22">
      <c r="A2154" s="4"/>
      <c r="B2154" s="4"/>
      <c r="C2154" s="18"/>
      <c r="D2154" s="8"/>
      <c r="E2154" s="8"/>
      <c r="F2154" s="4"/>
      <c r="G2154" s="9"/>
      <c r="H2154" s="18"/>
      <c r="I2154" s="18"/>
      <c r="J2154" s="23" t="str">
        <f>IF(OR(ISBLANK(H2154),ISBLANK((I2154))),"",NETWORKDAYS(H2154,I2154,Setup!$A$2:$A$30))</f>
        <v/>
      </c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4"/>
      <c r="V2154" s="4"/>
    </row>
    <row r="2155" spans="1:22">
      <c r="A2155" s="4"/>
      <c r="B2155" s="4"/>
      <c r="C2155" s="18"/>
      <c r="D2155" s="8"/>
      <c r="E2155" s="8"/>
      <c r="F2155" s="4"/>
      <c r="G2155" s="9"/>
      <c r="H2155" s="18"/>
      <c r="I2155" s="18"/>
      <c r="J2155" s="23" t="str">
        <f>IF(OR(ISBLANK(H2155),ISBLANK((I2155))),"",NETWORKDAYS(H2155,I2155,Setup!$A$2:$A$30))</f>
        <v/>
      </c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4"/>
      <c r="V2155" s="4"/>
    </row>
    <row r="2156" spans="1:22">
      <c r="A2156" s="4"/>
      <c r="B2156" s="4"/>
      <c r="C2156" s="18"/>
      <c r="D2156" s="8"/>
      <c r="E2156" s="8"/>
      <c r="F2156" s="4"/>
      <c r="G2156" s="9"/>
      <c r="H2156" s="18"/>
      <c r="I2156" s="18"/>
      <c r="J2156" s="23" t="str">
        <f>IF(OR(ISBLANK(H2156),ISBLANK((I2156))),"",NETWORKDAYS(H2156,I2156,Setup!$A$2:$A$30))</f>
        <v/>
      </c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4"/>
      <c r="V2156" s="4"/>
    </row>
    <row r="2157" spans="1:22">
      <c r="A2157" s="4"/>
      <c r="B2157" s="4"/>
      <c r="C2157" s="18"/>
      <c r="D2157" s="8"/>
      <c r="E2157" s="8"/>
      <c r="F2157" s="4"/>
      <c r="G2157" s="9"/>
      <c r="H2157" s="18"/>
      <c r="I2157" s="18"/>
      <c r="J2157" s="23" t="str">
        <f>IF(OR(ISBLANK(H2157),ISBLANK((I2157))),"",NETWORKDAYS(H2157,I2157,Setup!$A$2:$A$30))</f>
        <v/>
      </c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4"/>
      <c r="V2157" s="4"/>
    </row>
    <row r="2158" spans="1:22">
      <c r="A2158" s="4"/>
      <c r="B2158" s="4"/>
      <c r="C2158" s="18"/>
      <c r="D2158" s="8"/>
      <c r="E2158" s="8"/>
      <c r="F2158" s="4"/>
      <c r="G2158" s="9"/>
      <c r="H2158" s="18"/>
      <c r="I2158" s="18"/>
      <c r="J2158" s="23" t="str">
        <f>IF(OR(ISBLANK(H2158),ISBLANK((I2158))),"",NETWORKDAYS(H2158,I2158,Setup!$A$2:$A$30))</f>
        <v/>
      </c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4"/>
      <c r="V2158" s="4"/>
    </row>
    <row r="2159" spans="1:22">
      <c r="A2159" s="4"/>
      <c r="B2159" s="4"/>
      <c r="C2159" s="18"/>
      <c r="D2159" s="8"/>
      <c r="E2159" s="8"/>
      <c r="F2159" s="4"/>
      <c r="G2159" s="9"/>
      <c r="H2159" s="18"/>
      <c r="I2159" s="18"/>
      <c r="J2159" s="23" t="str">
        <f>IF(OR(ISBLANK(H2159),ISBLANK((I2159))),"",NETWORKDAYS(H2159,I2159,Setup!$A$2:$A$30))</f>
        <v/>
      </c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4"/>
      <c r="V2159" s="4"/>
    </row>
    <row r="2160" spans="1:22">
      <c r="A2160" s="4"/>
      <c r="B2160" s="4"/>
      <c r="C2160" s="18"/>
      <c r="D2160" s="8"/>
      <c r="E2160" s="8"/>
      <c r="F2160" s="4"/>
      <c r="G2160" s="9"/>
      <c r="H2160" s="18"/>
      <c r="I2160" s="18"/>
      <c r="J2160" s="23" t="str">
        <f>IF(OR(ISBLANK(H2160),ISBLANK((I2160))),"",NETWORKDAYS(H2160,I2160,Setup!$A$2:$A$30))</f>
        <v/>
      </c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</row>
    <row r="2161" spans="1:22">
      <c r="A2161" s="4"/>
      <c r="B2161" s="4"/>
      <c r="C2161" s="18"/>
      <c r="D2161" s="8"/>
      <c r="E2161" s="8"/>
      <c r="F2161" s="4"/>
      <c r="G2161" s="9"/>
      <c r="H2161" s="18"/>
      <c r="I2161" s="18"/>
      <c r="J2161" s="23" t="str">
        <f>IF(OR(ISBLANK(H2161),ISBLANK((I2161))),"",NETWORKDAYS(H2161,I2161,Setup!$A$2:$A$30))</f>
        <v/>
      </c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4"/>
      <c r="V2161" s="4"/>
    </row>
    <row r="2162" spans="1:22">
      <c r="A2162" s="4"/>
      <c r="B2162" s="4"/>
      <c r="C2162" s="18"/>
      <c r="D2162" s="8"/>
      <c r="E2162" s="8"/>
      <c r="F2162" s="4"/>
      <c r="G2162" s="9"/>
      <c r="H2162" s="18"/>
      <c r="I2162" s="18"/>
      <c r="J2162" s="23" t="str">
        <f>IF(OR(ISBLANK(H2162),ISBLANK((I2162))),"",NETWORKDAYS(H2162,I2162,Setup!$A$2:$A$30))</f>
        <v/>
      </c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4"/>
      <c r="V2162" s="4"/>
    </row>
    <row r="2163" spans="1:22">
      <c r="A2163" s="4"/>
      <c r="B2163" s="4"/>
      <c r="C2163" s="18"/>
      <c r="D2163" s="8"/>
      <c r="E2163" s="8"/>
      <c r="F2163" s="4"/>
      <c r="G2163" s="9"/>
      <c r="H2163" s="18"/>
      <c r="I2163" s="18"/>
      <c r="J2163" s="23" t="str">
        <f>IF(OR(ISBLANK(H2163),ISBLANK((I2163))),"",NETWORKDAYS(H2163,I2163,Setup!$A$2:$A$30))</f>
        <v/>
      </c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4"/>
      <c r="V2163" s="4"/>
    </row>
    <row r="2164" spans="1:22">
      <c r="A2164" s="4"/>
      <c r="B2164" s="4"/>
      <c r="C2164" s="18"/>
      <c r="D2164" s="8"/>
      <c r="E2164" s="8"/>
      <c r="F2164" s="4"/>
      <c r="G2164" s="9"/>
      <c r="H2164" s="18"/>
      <c r="I2164" s="18"/>
      <c r="J2164" s="23" t="str">
        <f>IF(OR(ISBLANK(H2164),ISBLANK((I2164))),"",NETWORKDAYS(H2164,I2164,Setup!$A$2:$A$30))</f>
        <v/>
      </c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4"/>
      <c r="V2164" s="4"/>
    </row>
    <row r="2165" spans="1:22">
      <c r="A2165" s="4"/>
      <c r="B2165" s="4"/>
      <c r="C2165" s="18"/>
      <c r="D2165" s="8"/>
      <c r="E2165" s="8"/>
      <c r="F2165" s="4"/>
      <c r="G2165" s="9"/>
      <c r="H2165" s="18"/>
      <c r="I2165" s="18"/>
      <c r="J2165" s="23" t="str">
        <f>IF(OR(ISBLANK(H2165),ISBLANK((I2165))),"",NETWORKDAYS(H2165,I2165,Setup!$A$2:$A$30))</f>
        <v/>
      </c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4"/>
      <c r="V2165" s="4"/>
    </row>
    <row r="2166" spans="1:22">
      <c r="A2166" s="4"/>
      <c r="B2166" s="4"/>
      <c r="C2166" s="18"/>
      <c r="D2166" s="8"/>
      <c r="E2166" s="8"/>
      <c r="F2166" s="4"/>
      <c r="G2166" s="9"/>
      <c r="H2166" s="18"/>
      <c r="I2166" s="18"/>
      <c r="J2166" s="23" t="str">
        <f>IF(OR(ISBLANK(H2166),ISBLANK((I2166))),"",NETWORKDAYS(H2166,I2166,Setup!$A$2:$A$30))</f>
        <v/>
      </c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4"/>
      <c r="V2166" s="4"/>
    </row>
    <row r="2167" spans="1:22">
      <c r="A2167" s="4"/>
      <c r="B2167" s="4"/>
      <c r="C2167" s="18"/>
      <c r="D2167" s="8"/>
      <c r="E2167" s="8"/>
      <c r="F2167" s="4"/>
      <c r="G2167" s="9"/>
      <c r="H2167" s="18"/>
      <c r="I2167" s="18"/>
      <c r="J2167" s="23" t="str">
        <f>IF(OR(ISBLANK(H2167),ISBLANK((I2167))),"",NETWORKDAYS(H2167,I2167,Setup!$A$2:$A$30))</f>
        <v/>
      </c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4"/>
      <c r="V2167" s="4"/>
    </row>
    <row r="2168" spans="1:22">
      <c r="A2168" s="4"/>
      <c r="B2168" s="4"/>
      <c r="C2168" s="18"/>
      <c r="D2168" s="8"/>
      <c r="E2168" s="8"/>
      <c r="F2168" s="4"/>
      <c r="G2168" s="9"/>
      <c r="H2168" s="18"/>
      <c r="I2168" s="18"/>
      <c r="J2168" s="23" t="str">
        <f>IF(OR(ISBLANK(H2168),ISBLANK((I2168))),"",NETWORKDAYS(H2168,I2168,Setup!$A$2:$A$30))</f>
        <v/>
      </c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4"/>
      <c r="V2168" s="4"/>
    </row>
    <row r="2169" spans="1:22">
      <c r="A2169" s="4"/>
      <c r="B2169" s="4"/>
      <c r="C2169" s="18"/>
      <c r="D2169" s="8"/>
      <c r="E2169" s="8"/>
      <c r="F2169" s="4"/>
      <c r="G2169" s="9"/>
      <c r="H2169" s="18"/>
      <c r="I2169" s="18"/>
      <c r="J2169" s="23" t="str">
        <f>IF(OR(ISBLANK(H2169),ISBLANK((I2169))),"",NETWORKDAYS(H2169,I2169,Setup!$A$2:$A$30))</f>
        <v/>
      </c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4"/>
      <c r="V2169" s="4"/>
    </row>
    <row r="2170" spans="1:22">
      <c r="A2170" s="4"/>
      <c r="B2170" s="4"/>
      <c r="C2170" s="18"/>
      <c r="D2170" s="8"/>
      <c r="E2170" s="8"/>
      <c r="F2170" s="4"/>
      <c r="G2170" s="9"/>
      <c r="H2170" s="18"/>
      <c r="I2170" s="18"/>
      <c r="J2170" s="23" t="str">
        <f>IF(OR(ISBLANK(H2170),ISBLANK((I2170))),"",NETWORKDAYS(H2170,I2170,Setup!$A$2:$A$30))</f>
        <v/>
      </c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4"/>
      <c r="V2170" s="4"/>
    </row>
    <row r="2171" spans="1:22">
      <c r="A2171" s="4"/>
      <c r="B2171" s="4"/>
      <c r="C2171" s="18"/>
      <c r="D2171" s="8"/>
      <c r="E2171" s="8"/>
      <c r="F2171" s="4"/>
      <c r="G2171" s="9"/>
      <c r="H2171" s="18"/>
      <c r="I2171" s="18"/>
      <c r="J2171" s="23" t="str">
        <f>IF(OR(ISBLANK(H2171),ISBLANK((I2171))),"",NETWORKDAYS(H2171,I2171,Setup!$A$2:$A$30))</f>
        <v/>
      </c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4"/>
      <c r="V2171" s="4"/>
    </row>
    <row r="2172" spans="1:22">
      <c r="A2172" s="4"/>
      <c r="B2172" s="4"/>
      <c r="C2172" s="18"/>
      <c r="D2172" s="8"/>
      <c r="E2172" s="8"/>
      <c r="F2172" s="4"/>
      <c r="G2172" s="9"/>
      <c r="H2172" s="18"/>
      <c r="I2172" s="18"/>
      <c r="J2172" s="23" t="str">
        <f>IF(OR(ISBLANK(H2172),ISBLANK((I2172))),"",NETWORKDAYS(H2172,I2172,Setup!$A$2:$A$30))</f>
        <v/>
      </c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4"/>
      <c r="V2172" s="4"/>
    </row>
    <row r="2173" spans="1:22">
      <c r="A2173" s="4"/>
      <c r="B2173" s="4"/>
      <c r="C2173" s="18"/>
      <c r="D2173" s="8"/>
      <c r="E2173" s="8"/>
      <c r="F2173" s="4"/>
      <c r="G2173" s="9"/>
      <c r="H2173" s="18"/>
      <c r="I2173" s="18"/>
      <c r="J2173" s="23" t="str">
        <f>IF(OR(ISBLANK(H2173),ISBLANK((I2173))),"",NETWORKDAYS(H2173,I2173,Setup!$A$2:$A$30))</f>
        <v/>
      </c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4"/>
      <c r="V2173" s="4"/>
    </row>
    <row r="2174" spans="1:22">
      <c r="A2174" s="4"/>
      <c r="B2174" s="4"/>
      <c r="C2174" s="18"/>
      <c r="D2174" s="8"/>
      <c r="E2174" s="8"/>
      <c r="F2174" s="4"/>
      <c r="G2174" s="9"/>
      <c r="H2174" s="18"/>
      <c r="I2174" s="18"/>
      <c r="J2174" s="23" t="str">
        <f>IF(OR(ISBLANK(H2174),ISBLANK((I2174))),"",NETWORKDAYS(H2174,I2174,Setup!$A$2:$A$30))</f>
        <v/>
      </c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4"/>
      <c r="V2174" s="4"/>
    </row>
    <row r="2175" spans="1:22">
      <c r="A2175" s="4"/>
      <c r="B2175" s="4"/>
      <c r="C2175" s="18"/>
      <c r="D2175" s="8"/>
      <c r="E2175" s="8"/>
      <c r="F2175" s="4"/>
      <c r="G2175" s="9"/>
      <c r="H2175" s="18"/>
      <c r="I2175" s="18"/>
      <c r="J2175" s="23" t="str">
        <f>IF(OR(ISBLANK(H2175),ISBLANK((I2175))),"",NETWORKDAYS(H2175,I2175,Setup!$A$2:$A$30))</f>
        <v/>
      </c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4"/>
      <c r="V2175" s="4"/>
    </row>
    <row r="2176" spans="1:22">
      <c r="A2176" s="4"/>
      <c r="B2176" s="4"/>
      <c r="C2176" s="18"/>
      <c r="D2176" s="8"/>
      <c r="E2176" s="8"/>
      <c r="F2176" s="4"/>
      <c r="G2176" s="9"/>
      <c r="H2176" s="18"/>
      <c r="I2176" s="18"/>
      <c r="J2176" s="23" t="str">
        <f>IF(OR(ISBLANK(H2176),ISBLANK((I2176))),"",NETWORKDAYS(H2176,I2176,Setup!$A$2:$A$30))</f>
        <v/>
      </c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4"/>
      <c r="V2176" s="4"/>
    </row>
    <row r="2177" spans="1:22">
      <c r="A2177" s="4"/>
      <c r="B2177" s="4"/>
      <c r="C2177" s="18"/>
      <c r="D2177" s="8"/>
      <c r="E2177" s="8"/>
      <c r="F2177" s="4"/>
      <c r="G2177" s="9"/>
      <c r="H2177" s="18"/>
      <c r="I2177" s="18"/>
      <c r="J2177" s="23" t="str">
        <f>IF(OR(ISBLANK(H2177),ISBLANK((I2177))),"",NETWORKDAYS(H2177,I2177,Setup!$A$2:$A$30))</f>
        <v/>
      </c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4"/>
      <c r="V2177" s="4"/>
    </row>
    <row r="2178" spans="1:22">
      <c r="A2178" s="4"/>
      <c r="B2178" s="4"/>
      <c r="C2178" s="18"/>
      <c r="D2178" s="8"/>
      <c r="E2178" s="8"/>
      <c r="F2178" s="4"/>
      <c r="G2178" s="9"/>
      <c r="H2178" s="18"/>
      <c r="I2178" s="18"/>
      <c r="J2178" s="23" t="str">
        <f>IF(OR(ISBLANK(H2178),ISBLANK((I2178))),"",NETWORKDAYS(H2178,I2178,Setup!$A$2:$A$30))</f>
        <v/>
      </c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4"/>
      <c r="V2178" s="4"/>
    </row>
    <row r="2179" spans="1:22">
      <c r="A2179" s="4"/>
      <c r="B2179" s="4"/>
      <c r="C2179" s="18"/>
      <c r="D2179" s="8"/>
      <c r="E2179" s="8"/>
      <c r="F2179" s="4"/>
      <c r="G2179" s="9"/>
      <c r="H2179" s="18"/>
      <c r="I2179" s="18"/>
      <c r="J2179" s="23" t="str">
        <f>IF(OR(ISBLANK(H2179),ISBLANK((I2179))),"",NETWORKDAYS(H2179,I2179,Setup!$A$2:$A$30))</f>
        <v/>
      </c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4"/>
      <c r="V2179" s="4"/>
    </row>
    <row r="2180" spans="1:22">
      <c r="A2180" s="4"/>
      <c r="B2180" s="4"/>
      <c r="C2180" s="18"/>
      <c r="D2180" s="8"/>
      <c r="E2180" s="8"/>
      <c r="F2180" s="4"/>
      <c r="G2180" s="9"/>
      <c r="H2180" s="18"/>
      <c r="I2180" s="18"/>
      <c r="J2180" s="23" t="str">
        <f>IF(OR(ISBLANK(H2180),ISBLANK((I2180))),"",NETWORKDAYS(H2180,I2180,Setup!$A$2:$A$30))</f>
        <v/>
      </c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4"/>
      <c r="V2180" s="4"/>
    </row>
    <row r="2181" spans="1:22">
      <c r="A2181" s="4"/>
      <c r="B2181" s="4"/>
      <c r="C2181" s="18"/>
      <c r="D2181" s="8"/>
      <c r="E2181" s="8"/>
      <c r="F2181" s="4"/>
      <c r="G2181" s="9"/>
      <c r="H2181" s="18"/>
      <c r="I2181" s="18"/>
      <c r="J2181" s="23" t="str">
        <f>IF(OR(ISBLANK(H2181),ISBLANK((I2181))),"",NETWORKDAYS(H2181,I2181,Setup!$A$2:$A$30))</f>
        <v/>
      </c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4"/>
      <c r="V2181" s="4"/>
    </row>
    <row r="2182" spans="1:22">
      <c r="A2182" s="4"/>
      <c r="B2182" s="4"/>
      <c r="C2182" s="18"/>
      <c r="D2182" s="8"/>
      <c r="E2182" s="8"/>
      <c r="F2182" s="4"/>
      <c r="G2182" s="9"/>
      <c r="H2182" s="18"/>
      <c r="I2182" s="18"/>
      <c r="J2182" s="23" t="str">
        <f>IF(OR(ISBLANK(H2182),ISBLANK((I2182))),"",NETWORKDAYS(H2182,I2182,Setup!$A$2:$A$30))</f>
        <v/>
      </c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4"/>
      <c r="V2182" s="4"/>
    </row>
    <row r="2183" spans="1:22">
      <c r="A2183" s="4"/>
      <c r="B2183" s="4"/>
      <c r="C2183" s="18"/>
      <c r="D2183" s="8"/>
      <c r="E2183" s="8"/>
      <c r="F2183" s="4"/>
      <c r="G2183" s="9"/>
      <c r="H2183" s="18"/>
      <c r="I2183" s="18"/>
      <c r="J2183" s="23" t="str">
        <f>IF(OR(ISBLANK(H2183),ISBLANK((I2183))),"",NETWORKDAYS(H2183,I2183,Setup!$A$2:$A$30))</f>
        <v/>
      </c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4"/>
      <c r="V2183" s="4"/>
    </row>
    <row r="2184" spans="1:22">
      <c r="A2184" s="4"/>
      <c r="B2184" s="4"/>
      <c r="C2184" s="18"/>
      <c r="D2184" s="8"/>
      <c r="E2184" s="8"/>
      <c r="F2184" s="4"/>
      <c r="G2184" s="9"/>
      <c r="H2184" s="18"/>
      <c r="I2184" s="18"/>
      <c r="J2184" s="23" t="str">
        <f>IF(OR(ISBLANK(H2184),ISBLANK((I2184))),"",NETWORKDAYS(H2184,I2184,Setup!$A$2:$A$30))</f>
        <v/>
      </c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4"/>
      <c r="V2184" s="4"/>
    </row>
    <row r="2185" spans="1:22">
      <c r="A2185" s="4"/>
      <c r="B2185" s="4"/>
      <c r="C2185" s="18"/>
      <c r="D2185" s="8"/>
      <c r="E2185" s="8"/>
      <c r="F2185" s="4"/>
      <c r="G2185" s="9"/>
      <c r="H2185" s="18"/>
      <c r="I2185" s="18"/>
      <c r="J2185" s="23" t="str">
        <f>IF(OR(ISBLANK(H2185),ISBLANK((I2185))),"",NETWORKDAYS(H2185,I2185,Setup!$A$2:$A$30))</f>
        <v/>
      </c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4"/>
      <c r="V2185" s="4"/>
    </row>
    <row r="2186" spans="1:22">
      <c r="A2186" s="4"/>
      <c r="B2186" s="4"/>
      <c r="C2186" s="18"/>
      <c r="D2186" s="8"/>
      <c r="E2186" s="8"/>
      <c r="F2186" s="4"/>
      <c r="G2186" s="9"/>
      <c r="H2186" s="18"/>
      <c r="I2186" s="18"/>
      <c r="J2186" s="23" t="str">
        <f>IF(OR(ISBLANK(H2186),ISBLANK((I2186))),"",NETWORKDAYS(H2186,I2186,Setup!$A$2:$A$30))</f>
        <v/>
      </c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4"/>
      <c r="V2186" s="4"/>
    </row>
    <row r="2187" spans="1:22">
      <c r="A2187" s="4"/>
      <c r="B2187" s="4"/>
      <c r="C2187" s="18"/>
      <c r="D2187" s="8"/>
      <c r="E2187" s="8"/>
      <c r="F2187" s="4"/>
      <c r="G2187" s="9"/>
      <c r="H2187" s="18"/>
      <c r="I2187" s="18"/>
      <c r="J2187" s="23" t="str">
        <f>IF(OR(ISBLANK(H2187),ISBLANK((I2187))),"",NETWORKDAYS(H2187,I2187,Setup!$A$2:$A$30))</f>
        <v/>
      </c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4"/>
      <c r="V2187" s="4"/>
    </row>
    <row r="2188" spans="1:22">
      <c r="A2188" s="4"/>
      <c r="B2188" s="4"/>
      <c r="C2188" s="18"/>
      <c r="D2188" s="8"/>
      <c r="E2188" s="8"/>
      <c r="F2188" s="4"/>
      <c r="G2188" s="9"/>
      <c r="H2188" s="18"/>
      <c r="I2188" s="18"/>
      <c r="J2188" s="23" t="str">
        <f>IF(OR(ISBLANK(H2188),ISBLANK((I2188))),"",NETWORKDAYS(H2188,I2188,Setup!$A$2:$A$30))</f>
        <v/>
      </c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4"/>
      <c r="V2188" s="4"/>
    </row>
    <row r="2189" spans="1:22">
      <c r="A2189" s="4"/>
      <c r="B2189" s="4"/>
      <c r="C2189" s="18"/>
      <c r="D2189" s="8"/>
      <c r="E2189" s="8"/>
      <c r="F2189" s="4"/>
      <c r="G2189" s="9"/>
      <c r="H2189" s="18"/>
      <c r="I2189" s="18"/>
      <c r="J2189" s="23" t="str">
        <f>IF(OR(ISBLANK(H2189),ISBLANK((I2189))),"",NETWORKDAYS(H2189,I2189,Setup!$A$2:$A$30))</f>
        <v/>
      </c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4"/>
      <c r="V2189" s="4"/>
    </row>
    <row r="2190" spans="1:22">
      <c r="A2190" s="4"/>
      <c r="B2190" s="4"/>
      <c r="C2190" s="18"/>
      <c r="D2190" s="8"/>
      <c r="E2190" s="8"/>
      <c r="F2190" s="4"/>
      <c r="G2190" s="9"/>
      <c r="H2190" s="18"/>
      <c r="I2190" s="18"/>
      <c r="J2190" s="23" t="str">
        <f>IF(OR(ISBLANK(H2190),ISBLANK((I2190))),"",NETWORKDAYS(H2190,I2190,Setup!$A$2:$A$30))</f>
        <v/>
      </c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4"/>
      <c r="V2190" s="4"/>
    </row>
    <row r="2191" spans="1:22">
      <c r="A2191" s="4"/>
      <c r="B2191" s="4"/>
      <c r="C2191" s="18"/>
      <c r="D2191" s="8"/>
      <c r="E2191" s="8"/>
      <c r="F2191" s="4"/>
      <c r="G2191" s="9"/>
      <c r="H2191" s="18"/>
      <c r="I2191" s="18"/>
      <c r="J2191" s="23" t="str">
        <f>IF(OR(ISBLANK(H2191),ISBLANK((I2191))),"",NETWORKDAYS(H2191,I2191,Setup!$A$2:$A$30))</f>
        <v/>
      </c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4"/>
      <c r="V2191" s="4"/>
    </row>
    <row r="2192" spans="1:22">
      <c r="A2192" s="4"/>
      <c r="B2192" s="4"/>
      <c r="C2192" s="18"/>
      <c r="D2192" s="8"/>
      <c r="E2192" s="8"/>
      <c r="F2192" s="4"/>
      <c r="G2192" s="9"/>
      <c r="H2192" s="18"/>
      <c r="I2192" s="18"/>
      <c r="J2192" s="23" t="str">
        <f>IF(OR(ISBLANK(H2192),ISBLANK((I2192))),"",NETWORKDAYS(H2192,I2192,Setup!$A$2:$A$30))</f>
        <v/>
      </c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4"/>
      <c r="V2192" s="4"/>
    </row>
    <row r="2193" spans="1:22">
      <c r="A2193" s="4"/>
      <c r="B2193" s="4"/>
      <c r="C2193" s="18"/>
      <c r="D2193" s="8"/>
      <c r="E2193" s="8"/>
      <c r="F2193" s="4"/>
      <c r="G2193" s="9"/>
      <c r="H2193" s="18"/>
      <c r="I2193" s="18"/>
      <c r="J2193" s="23" t="str">
        <f>IF(OR(ISBLANK(H2193),ISBLANK((I2193))),"",NETWORKDAYS(H2193,I2193,Setup!$A$2:$A$30))</f>
        <v/>
      </c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4"/>
      <c r="V2193" s="4"/>
    </row>
    <row r="2194" spans="1:22">
      <c r="A2194" s="4"/>
      <c r="B2194" s="4"/>
      <c r="C2194" s="18"/>
      <c r="D2194" s="8"/>
      <c r="E2194" s="8"/>
      <c r="F2194" s="4"/>
      <c r="G2194" s="9"/>
      <c r="H2194" s="18"/>
      <c r="I2194" s="18"/>
      <c r="J2194" s="23" t="str">
        <f>IF(OR(ISBLANK(H2194),ISBLANK((I2194))),"",NETWORKDAYS(H2194,I2194,Setup!$A$2:$A$30))</f>
        <v/>
      </c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4"/>
      <c r="V2194" s="4"/>
    </row>
    <row r="2195" spans="1:22">
      <c r="A2195" s="4"/>
      <c r="B2195" s="4"/>
      <c r="C2195" s="18"/>
      <c r="D2195" s="8"/>
      <c r="E2195" s="8"/>
      <c r="F2195" s="4"/>
      <c r="G2195" s="9"/>
      <c r="H2195" s="18"/>
      <c r="I2195" s="18"/>
      <c r="J2195" s="23" t="str">
        <f>IF(OR(ISBLANK(H2195),ISBLANK((I2195))),"",NETWORKDAYS(H2195,I2195,Setup!$A$2:$A$30))</f>
        <v/>
      </c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4"/>
      <c r="V2195" s="4"/>
    </row>
    <row r="2196" spans="1:22">
      <c r="A2196" s="4"/>
      <c r="B2196" s="4"/>
      <c r="C2196" s="18"/>
      <c r="D2196" s="8"/>
      <c r="E2196" s="8"/>
      <c r="F2196" s="4"/>
      <c r="G2196" s="9"/>
      <c r="H2196" s="18"/>
      <c r="I2196" s="18"/>
      <c r="J2196" s="23" t="str">
        <f>IF(OR(ISBLANK(H2196),ISBLANK((I2196))),"",NETWORKDAYS(H2196,I2196,Setup!$A$2:$A$30))</f>
        <v/>
      </c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4"/>
      <c r="V2196" s="4"/>
    </row>
    <row r="2197" spans="1:22">
      <c r="A2197" s="4"/>
      <c r="B2197" s="4"/>
      <c r="C2197" s="18"/>
      <c r="D2197" s="8"/>
      <c r="E2197" s="8"/>
      <c r="F2197" s="4"/>
      <c r="G2197" s="9"/>
      <c r="H2197" s="18"/>
      <c r="I2197" s="18"/>
      <c r="J2197" s="23" t="str">
        <f>IF(OR(ISBLANK(H2197),ISBLANK((I2197))),"",NETWORKDAYS(H2197,I2197,Setup!$A$2:$A$30))</f>
        <v/>
      </c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4"/>
      <c r="V2197" s="4"/>
    </row>
    <row r="2198" spans="1:22">
      <c r="A2198" s="4"/>
      <c r="B2198" s="4"/>
      <c r="C2198" s="18"/>
      <c r="D2198" s="8"/>
      <c r="E2198" s="8"/>
      <c r="F2198" s="4"/>
      <c r="G2198" s="9"/>
      <c r="H2198" s="18"/>
      <c r="I2198" s="18"/>
      <c r="J2198" s="23" t="str">
        <f>IF(OR(ISBLANK(H2198),ISBLANK((I2198))),"",NETWORKDAYS(H2198,I2198,Setup!$A$2:$A$30))</f>
        <v/>
      </c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4"/>
      <c r="V2198" s="4"/>
    </row>
    <row r="2199" spans="1:22">
      <c r="A2199" s="4"/>
      <c r="B2199" s="4"/>
      <c r="C2199" s="18"/>
      <c r="D2199" s="8"/>
      <c r="E2199" s="8"/>
      <c r="F2199" s="4"/>
      <c r="G2199" s="9"/>
      <c r="H2199" s="18"/>
      <c r="I2199" s="18"/>
      <c r="J2199" s="23" t="str">
        <f>IF(OR(ISBLANK(H2199),ISBLANK((I2199))),"",NETWORKDAYS(H2199,I2199,Setup!$A$2:$A$30))</f>
        <v/>
      </c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4"/>
      <c r="V2199" s="4"/>
    </row>
    <row r="2200" spans="1:22">
      <c r="A2200" s="4"/>
      <c r="B2200" s="4"/>
      <c r="C2200" s="18"/>
      <c r="D2200" s="8"/>
      <c r="E2200" s="8"/>
      <c r="F2200" s="4"/>
      <c r="G2200" s="9"/>
      <c r="H2200" s="18"/>
      <c r="I2200" s="18"/>
      <c r="J2200" s="23" t="str">
        <f>IF(OR(ISBLANK(H2200),ISBLANK((I2200))),"",NETWORKDAYS(H2200,I2200,Setup!$A$2:$A$30))</f>
        <v/>
      </c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4"/>
      <c r="V2200" s="4"/>
    </row>
    <row r="2201" spans="1:22">
      <c r="A2201" s="4"/>
      <c r="B2201" s="4"/>
      <c r="C2201" s="18"/>
      <c r="D2201" s="8"/>
      <c r="E2201" s="8"/>
      <c r="F2201" s="4"/>
      <c r="G2201" s="9"/>
      <c r="H2201" s="18"/>
      <c r="I2201" s="18"/>
      <c r="J2201" s="23" t="str">
        <f>IF(OR(ISBLANK(H2201),ISBLANK((I2201))),"",NETWORKDAYS(H2201,I2201,Setup!$A$2:$A$30))</f>
        <v/>
      </c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4"/>
      <c r="V2201" s="4"/>
    </row>
    <row r="2202" spans="1:22">
      <c r="A2202" s="4"/>
      <c r="B2202" s="4"/>
      <c r="C2202" s="18"/>
      <c r="D2202" s="8"/>
      <c r="E2202" s="8"/>
      <c r="F2202" s="4"/>
      <c r="G2202" s="9"/>
      <c r="H2202" s="18"/>
      <c r="I2202" s="18"/>
      <c r="J2202" s="23" t="str">
        <f>IF(OR(ISBLANK(H2202),ISBLANK((I2202))),"",NETWORKDAYS(H2202,I2202,Setup!$A$2:$A$30))</f>
        <v/>
      </c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4"/>
      <c r="V2202" s="4"/>
    </row>
    <row r="2203" spans="1:22">
      <c r="A2203" s="4"/>
      <c r="B2203" s="4"/>
      <c r="C2203" s="18"/>
      <c r="D2203" s="8"/>
      <c r="E2203" s="8"/>
      <c r="F2203" s="4"/>
      <c r="G2203" s="9"/>
      <c r="H2203" s="18"/>
      <c r="I2203" s="18"/>
      <c r="J2203" s="23" t="str">
        <f>IF(OR(ISBLANK(H2203),ISBLANK((I2203))),"",NETWORKDAYS(H2203,I2203,Setup!$A$2:$A$30))</f>
        <v/>
      </c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4"/>
      <c r="V2203" s="4"/>
    </row>
    <row r="2204" spans="1:22">
      <c r="A2204" s="4"/>
      <c r="B2204" s="4"/>
      <c r="C2204" s="18"/>
      <c r="D2204" s="8"/>
      <c r="E2204" s="8"/>
      <c r="F2204" s="4"/>
      <c r="G2204" s="9"/>
      <c r="H2204" s="18"/>
      <c r="I2204" s="18"/>
      <c r="J2204" s="23" t="str">
        <f>IF(OR(ISBLANK(H2204),ISBLANK((I2204))),"",NETWORKDAYS(H2204,I2204,Setup!$A$2:$A$30))</f>
        <v/>
      </c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4"/>
      <c r="V2204" s="4"/>
    </row>
    <row r="2205" spans="1:22">
      <c r="A2205" s="4"/>
      <c r="B2205" s="4"/>
      <c r="C2205" s="18"/>
      <c r="D2205" s="8"/>
      <c r="E2205" s="8"/>
      <c r="F2205" s="4"/>
      <c r="G2205" s="9"/>
      <c r="H2205" s="18"/>
      <c r="I2205" s="18"/>
      <c r="J2205" s="23" t="str">
        <f>IF(OR(ISBLANK(H2205),ISBLANK((I2205))),"",NETWORKDAYS(H2205,I2205,Setup!$A$2:$A$30))</f>
        <v/>
      </c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4"/>
      <c r="V2205" s="4"/>
    </row>
    <row r="2206" spans="1:22">
      <c r="A2206" s="4"/>
      <c r="B2206" s="4"/>
      <c r="C2206" s="18"/>
      <c r="D2206" s="8"/>
      <c r="E2206" s="8"/>
      <c r="F2206" s="4"/>
      <c r="G2206" s="9"/>
      <c r="H2206" s="18"/>
      <c r="I2206" s="18"/>
      <c r="J2206" s="23" t="str">
        <f>IF(OR(ISBLANK(H2206),ISBLANK((I2206))),"",NETWORKDAYS(H2206,I2206,Setup!$A$2:$A$30))</f>
        <v/>
      </c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4"/>
      <c r="V2206" s="4"/>
    </row>
    <row r="2207" spans="1:22">
      <c r="A2207" s="4"/>
      <c r="B2207" s="4"/>
      <c r="C2207" s="18"/>
      <c r="D2207" s="8"/>
      <c r="E2207" s="8"/>
      <c r="F2207" s="4"/>
      <c r="G2207" s="9"/>
      <c r="H2207" s="18"/>
      <c r="I2207" s="18"/>
      <c r="J2207" s="23" t="str">
        <f>IF(OR(ISBLANK(H2207),ISBLANK((I2207))),"",NETWORKDAYS(H2207,I2207,Setup!$A$2:$A$30))</f>
        <v/>
      </c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4"/>
      <c r="V2207" s="4"/>
    </row>
    <row r="2208" spans="1:22">
      <c r="A2208" s="4"/>
      <c r="B2208" s="4"/>
      <c r="C2208" s="18"/>
      <c r="D2208" s="8"/>
      <c r="E2208" s="8"/>
      <c r="F2208" s="4"/>
      <c r="G2208" s="9"/>
      <c r="H2208" s="18"/>
      <c r="I2208" s="18"/>
      <c r="J2208" s="23" t="str">
        <f>IF(OR(ISBLANK(H2208),ISBLANK((I2208))),"",NETWORKDAYS(H2208,I2208,Setup!$A$2:$A$30))</f>
        <v/>
      </c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4"/>
      <c r="V2208" s="4"/>
    </row>
    <row r="2209" spans="1:22">
      <c r="A2209" s="4"/>
      <c r="B2209" s="4"/>
      <c r="C2209" s="18"/>
      <c r="D2209" s="8"/>
      <c r="E2209" s="8"/>
      <c r="F2209" s="4"/>
      <c r="G2209" s="9"/>
      <c r="H2209" s="18"/>
      <c r="I2209" s="18"/>
      <c r="J2209" s="23" t="str">
        <f>IF(OR(ISBLANK(H2209),ISBLANK((I2209))),"",NETWORKDAYS(H2209,I2209,Setup!$A$2:$A$30))</f>
        <v/>
      </c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4"/>
      <c r="V2209" s="4"/>
    </row>
    <row r="2210" spans="1:22">
      <c r="A2210" s="4"/>
      <c r="B2210" s="4"/>
      <c r="C2210" s="18"/>
      <c r="D2210" s="8"/>
      <c r="E2210" s="8"/>
      <c r="F2210" s="4"/>
      <c r="G2210" s="9"/>
      <c r="H2210" s="18"/>
      <c r="I2210" s="18"/>
      <c r="J2210" s="23" t="str">
        <f>IF(OR(ISBLANK(H2210),ISBLANK((I2210))),"",NETWORKDAYS(H2210,I2210,Setup!$A$2:$A$30))</f>
        <v/>
      </c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4"/>
      <c r="V2210" s="4"/>
    </row>
    <row r="2211" spans="1:22">
      <c r="A2211" s="4"/>
      <c r="B2211" s="4"/>
      <c r="C2211" s="18"/>
      <c r="D2211" s="8"/>
      <c r="E2211" s="8"/>
      <c r="F2211" s="4"/>
      <c r="G2211" s="9"/>
      <c r="H2211" s="18"/>
      <c r="I2211" s="18"/>
      <c r="J2211" s="23" t="str">
        <f>IF(OR(ISBLANK(H2211),ISBLANK((I2211))),"",NETWORKDAYS(H2211,I2211,Setup!$A$2:$A$30))</f>
        <v/>
      </c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4"/>
      <c r="V2211" s="4"/>
    </row>
    <row r="2212" spans="1:22">
      <c r="A2212" s="4"/>
      <c r="B2212" s="4"/>
      <c r="C2212" s="18"/>
      <c r="D2212" s="8"/>
      <c r="E2212" s="8"/>
      <c r="F2212" s="4"/>
      <c r="G2212" s="9"/>
      <c r="H2212" s="18"/>
      <c r="I2212" s="18"/>
      <c r="J2212" s="23" t="str">
        <f>IF(OR(ISBLANK(H2212),ISBLANK((I2212))),"",NETWORKDAYS(H2212,I2212,Setup!$A$2:$A$30))</f>
        <v/>
      </c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4"/>
      <c r="V2212" s="4"/>
    </row>
    <row r="2213" spans="1:22">
      <c r="A2213" s="4"/>
      <c r="B2213" s="4"/>
      <c r="C2213" s="18"/>
      <c r="D2213" s="8"/>
      <c r="E2213" s="8"/>
      <c r="F2213" s="4"/>
      <c r="G2213" s="9"/>
      <c r="H2213" s="18"/>
      <c r="I2213" s="18"/>
      <c r="J2213" s="23" t="str">
        <f>IF(OR(ISBLANK(H2213),ISBLANK((I2213))),"",NETWORKDAYS(H2213,I2213,Setup!$A$2:$A$30))</f>
        <v/>
      </c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4"/>
      <c r="V2213" s="4"/>
    </row>
    <row r="2214" spans="1:22">
      <c r="A2214" s="4"/>
      <c r="B2214" s="4"/>
      <c r="C2214" s="18"/>
      <c r="D2214" s="8"/>
      <c r="E2214" s="8"/>
      <c r="F2214" s="4"/>
      <c r="G2214" s="9"/>
      <c r="H2214" s="18"/>
      <c r="I2214" s="18"/>
      <c r="J2214" s="23" t="str">
        <f>IF(OR(ISBLANK(H2214),ISBLANK((I2214))),"",NETWORKDAYS(H2214,I2214,Setup!$A$2:$A$30))</f>
        <v/>
      </c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4"/>
      <c r="V2214" s="4"/>
    </row>
    <row r="2215" spans="1:22">
      <c r="A2215" s="4"/>
      <c r="B2215" s="4"/>
      <c r="C2215" s="18"/>
      <c r="D2215" s="8"/>
      <c r="E2215" s="8"/>
      <c r="F2215" s="4"/>
      <c r="G2215" s="9"/>
      <c r="H2215" s="18"/>
      <c r="I2215" s="18"/>
      <c r="J2215" s="23" t="str">
        <f>IF(OR(ISBLANK(H2215),ISBLANK((I2215))),"",NETWORKDAYS(H2215,I2215,Setup!$A$2:$A$30))</f>
        <v/>
      </c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4"/>
      <c r="V2215" s="4"/>
    </row>
    <row r="2216" spans="1:22">
      <c r="A2216" s="4"/>
      <c r="B2216" s="4"/>
      <c r="C2216" s="18"/>
      <c r="D2216" s="8"/>
      <c r="E2216" s="8"/>
      <c r="F2216" s="4"/>
      <c r="G2216" s="9"/>
      <c r="H2216" s="18"/>
      <c r="I2216" s="18"/>
      <c r="J2216" s="23" t="str">
        <f>IF(OR(ISBLANK(H2216),ISBLANK((I2216))),"",NETWORKDAYS(H2216,I2216,Setup!$A$2:$A$30))</f>
        <v/>
      </c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4"/>
      <c r="V2216" s="4"/>
    </row>
    <row r="2217" spans="1:22">
      <c r="A2217" s="4"/>
      <c r="B2217" s="4"/>
      <c r="C2217" s="18"/>
      <c r="D2217" s="8"/>
      <c r="E2217" s="8"/>
      <c r="F2217" s="4"/>
      <c r="G2217" s="9"/>
      <c r="H2217" s="18"/>
      <c r="I2217" s="18"/>
      <c r="J2217" s="23" t="str">
        <f>IF(OR(ISBLANK(H2217),ISBLANK((I2217))),"",NETWORKDAYS(H2217,I2217,Setup!$A$2:$A$30))</f>
        <v/>
      </c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4"/>
      <c r="V2217" s="4"/>
    </row>
    <row r="2218" spans="1:22">
      <c r="A2218" s="4"/>
      <c r="B2218" s="4"/>
      <c r="C2218" s="18"/>
      <c r="D2218" s="8"/>
      <c r="E2218" s="8"/>
      <c r="F2218" s="4"/>
      <c r="G2218" s="9"/>
      <c r="H2218" s="18"/>
      <c r="I2218" s="18"/>
      <c r="J2218" s="23" t="str">
        <f>IF(OR(ISBLANK(H2218),ISBLANK((I2218))),"",NETWORKDAYS(H2218,I2218,Setup!$A$2:$A$30))</f>
        <v/>
      </c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4"/>
      <c r="V2218" s="4"/>
    </row>
    <row r="2219" spans="1:22">
      <c r="A2219" s="4"/>
      <c r="B2219" s="4"/>
      <c r="C2219" s="18"/>
      <c r="D2219" s="8"/>
      <c r="E2219" s="8"/>
      <c r="F2219" s="4"/>
      <c r="G2219" s="9"/>
      <c r="H2219" s="18"/>
      <c r="I2219" s="18"/>
      <c r="J2219" s="23" t="str">
        <f>IF(OR(ISBLANK(H2219),ISBLANK((I2219))),"",NETWORKDAYS(H2219,I2219,Setup!$A$2:$A$30))</f>
        <v/>
      </c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4"/>
      <c r="V2219" s="4"/>
    </row>
    <row r="2220" spans="1:22">
      <c r="A2220" s="4"/>
      <c r="B2220" s="4"/>
      <c r="C2220" s="18"/>
      <c r="D2220" s="8"/>
      <c r="E2220" s="8"/>
      <c r="F2220" s="4"/>
      <c r="G2220" s="9"/>
      <c r="H2220" s="18"/>
      <c r="I2220" s="18"/>
      <c r="J2220" s="23" t="str">
        <f>IF(OR(ISBLANK(H2220),ISBLANK((I2220))),"",NETWORKDAYS(H2220,I2220,Setup!$A$2:$A$30))</f>
        <v/>
      </c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4"/>
      <c r="V2220" s="4"/>
    </row>
    <row r="2221" spans="1:22">
      <c r="A2221" s="4"/>
      <c r="B2221" s="4"/>
      <c r="C2221" s="18"/>
      <c r="D2221" s="8"/>
      <c r="E2221" s="8"/>
      <c r="F2221" s="4"/>
      <c r="G2221" s="9"/>
      <c r="H2221" s="18"/>
      <c r="I2221" s="18"/>
      <c r="J2221" s="23" t="str">
        <f>IF(OR(ISBLANK(H2221),ISBLANK((I2221))),"",NETWORKDAYS(H2221,I2221,Setup!$A$2:$A$30))</f>
        <v/>
      </c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4"/>
      <c r="V2221" s="4"/>
    </row>
    <row r="2222" spans="1:22">
      <c r="A2222" s="4"/>
      <c r="B2222" s="4"/>
      <c r="C2222" s="18"/>
      <c r="D2222" s="8"/>
      <c r="E2222" s="8"/>
      <c r="F2222" s="4"/>
      <c r="G2222" s="9"/>
      <c r="H2222" s="18"/>
      <c r="I2222" s="18"/>
      <c r="J2222" s="23" t="str">
        <f>IF(OR(ISBLANK(H2222),ISBLANK((I2222))),"",NETWORKDAYS(H2222,I2222,Setup!$A$2:$A$30))</f>
        <v/>
      </c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4"/>
      <c r="V2222" s="4"/>
    </row>
    <row r="2223" spans="1:22">
      <c r="A2223" s="4"/>
      <c r="B2223" s="4"/>
      <c r="C2223" s="18"/>
      <c r="D2223" s="8"/>
      <c r="E2223" s="8"/>
      <c r="F2223" s="4"/>
      <c r="G2223" s="9"/>
      <c r="H2223" s="18"/>
      <c r="I2223" s="18"/>
      <c r="J2223" s="23" t="str">
        <f>IF(OR(ISBLANK(H2223),ISBLANK((I2223))),"",NETWORKDAYS(H2223,I2223,Setup!$A$2:$A$30))</f>
        <v/>
      </c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4"/>
      <c r="V2223" s="4"/>
    </row>
    <row r="2224" spans="1:22">
      <c r="A2224" s="4"/>
      <c r="B2224" s="4"/>
      <c r="C2224" s="18"/>
      <c r="D2224" s="8"/>
      <c r="E2224" s="8"/>
      <c r="F2224" s="4"/>
      <c r="G2224" s="9"/>
      <c r="H2224" s="18"/>
      <c r="I2224" s="18"/>
      <c r="J2224" s="23" t="str">
        <f>IF(OR(ISBLANK(H2224),ISBLANK((I2224))),"",NETWORKDAYS(H2224,I2224,Setup!$A$2:$A$30))</f>
        <v/>
      </c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4"/>
      <c r="V2224" s="4"/>
    </row>
    <row r="2225" spans="1:22">
      <c r="A2225" s="4"/>
      <c r="B2225" s="4"/>
      <c r="C2225" s="18"/>
      <c r="D2225" s="8"/>
      <c r="E2225" s="8"/>
      <c r="F2225" s="4"/>
      <c r="G2225" s="9"/>
      <c r="H2225" s="18"/>
      <c r="I2225" s="18"/>
      <c r="J2225" s="23" t="str">
        <f>IF(OR(ISBLANK(H2225),ISBLANK((I2225))),"",NETWORKDAYS(H2225,I2225,Setup!$A$2:$A$30))</f>
        <v/>
      </c>
      <c r="K2225" s="4"/>
      <c r="L2225" s="4"/>
      <c r="M2225" s="4"/>
      <c r="N2225" s="4"/>
      <c r="O2225" s="4"/>
      <c r="P2225" s="4"/>
      <c r="Q2225" s="4"/>
      <c r="R2225" s="4"/>
      <c r="S2225" s="4"/>
      <c r="T2225" s="4"/>
      <c r="U2225" s="4"/>
      <c r="V2225" s="4"/>
    </row>
    <row r="2226" spans="1:22">
      <c r="A2226" s="4"/>
      <c r="B2226" s="4"/>
      <c r="C2226" s="18"/>
      <c r="D2226" s="8"/>
      <c r="E2226" s="8"/>
      <c r="F2226" s="4"/>
      <c r="G2226" s="9"/>
      <c r="H2226" s="18"/>
      <c r="I2226" s="18"/>
      <c r="J2226" s="23" t="str">
        <f>IF(OR(ISBLANK(H2226),ISBLANK((I2226))),"",NETWORKDAYS(H2226,I2226,Setup!$A$2:$A$30))</f>
        <v/>
      </c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4"/>
      <c r="V2226" s="4"/>
    </row>
    <row r="2227" spans="1:22">
      <c r="A2227" s="4"/>
      <c r="B2227" s="4"/>
      <c r="C2227" s="18"/>
      <c r="D2227" s="8"/>
      <c r="E2227" s="8"/>
      <c r="F2227" s="4"/>
      <c r="G2227" s="9"/>
      <c r="H2227" s="18"/>
      <c r="I2227" s="18"/>
      <c r="J2227" s="23" t="str">
        <f>IF(OR(ISBLANK(H2227),ISBLANK((I2227))),"",NETWORKDAYS(H2227,I2227,Setup!$A$2:$A$30))</f>
        <v/>
      </c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4"/>
      <c r="V2227" s="4"/>
    </row>
    <row r="2228" spans="1:22">
      <c r="A2228" s="4"/>
      <c r="B2228" s="4"/>
      <c r="C2228" s="18"/>
      <c r="D2228" s="8"/>
      <c r="E2228" s="8"/>
      <c r="F2228" s="4"/>
      <c r="G2228" s="9"/>
      <c r="H2228" s="18"/>
      <c r="I2228" s="18"/>
      <c r="J2228" s="23" t="str">
        <f>IF(OR(ISBLANK(H2228),ISBLANK((I2228))),"",NETWORKDAYS(H2228,I2228,Setup!$A$2:$A$30))</f>
        <v/>
      </c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4"/>
      <c r="V2228" s="4"/>
    </row>
    <row r="2229" spans="1:22">
      <c r="A2229" s="4"/>
      <c r="B2229" s="4"/>
      <c r="C2229" s="18"/>
      <c r="D2229" s="8"/>
      <c r="E2229" s="8"/>
      <c r="F2229" s="4"/>
      <c r="G2229" s="9"/>
      <c r="H2229" s="18"/>
      <c r="I2229" s="18"/>
      <c r="J2229" s="23" t="str">
        <f>IF(OR(ISBLANK(H2229),ISBLANK((I2229))),"",NETWORKDAYS(H2229,I2229,Setup!$A$2:$A$30))</f>
        <v/>
      </c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4"/>
      <c r="V2229" s="4"/>
    </row>
    <row r="2230" spans="1:22">
      <c r="A2230" s="4"/>
      <c r="B2230" s="4"/>
      <c r="C2230" s="18"/>
      <c r="D2230" s="8"/>
      <c r="E2230" s="8"/>
      <c r="F2230" s="4"/>
      <c r="G2230" s="9"/>
      <c r="H2230" s="18"/>
      <c r="I2230" s="18"/>
      <c r="J2230" s="23" t="str">
        <f>IF(OR(ISBLANK(H2230),ISBLANK((I2230))),"",NETWORKDAYS(H2230,I2230,Setup!$A$2:$A$30))</f>
        <v/>
      </c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4"/>
      <c r="V2230" s="4"/>
    </row>
    <row r="2231" spans="1:22">
      <c r="A2231" s="4"/>
      <c r="B2231" s="4"/>
      <c r="C2231" s="18"/>
      <c r="D2231" s="8"/>
      <c r="E2231" s="8"/>
      <c r="F2231" s="4"/>
      <c r="G2231" s="9"/>
      <c r="H2231" s="18"/>
      <c r="I2231" s="18"/>
      <c r="J2231" s="23" t="str">
        <f>IF(OR(ISBLANK(H2231),ISBLANK((I2231))),"",NETWORKDAYS(H2231,I2231,Setup!$A$2:$A$30))</f>
        <v/>
      </c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4"/>
      <c r="V2231" s="4"/>
    </row>
    <row r="2232" spans="1:22">
      <c r="A2232" s="4"/>
      <c r="B2232" s="4"/>
      <c r="C2232" s="18"/>
      <c r="D2232" s="8"/>
      <c r="E2232" s="8"/>
      <c r="F2232" s="4"/>
      <c r="G2232" s="9"/>
      <c r="H2232" s="18"/>
      <c r="I2232" s="18"/>
      <c r="J2232" s="23" t="str">
        <f>IF(OR(ISBLANK(H2232),ISBLANK((I2232))),"",NETWORKDAYS(H2232,I2232,Setup!$A$2:$A$30))</f>
        <v/>
      </c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4"/>
      <c r="V2232" s="4"/>
    </row>
    <row r="2233" spans="1:22">
      <c r="A2233" s="4"/>
      <c r="B2233" s="4"/>
      <c r="C2233" s="18"/>
      <c r="D2233" s="8"/>
      <c r="E2233" s="8"/>
      <c r="F2233" s="4"/>
      <c r="G2233" s="9"/>
      <c r="H2233" s="18"/>
      <c r="I2233" s="18"/>
      <c r="J2233" s="23" t="str">
        <f>IF(OR(ISBLANK(H2233),ISBLANK((I2233))),"",NETWORKDAYS(H2233,I2233,Setup!$A$2:$A$30))</f>
        <v/>
      </c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4"/>
      <c r="V2233" s="4"/>
    </row>
    <row r="2234" spans="1:22">
      <c r="A2234" s="4"/>
      <c r="B2234" s="4"/>
      <c r="C2234" s="18"/>
      <c r="D2234" s="8"/>
      <c r="E2234" s="8"/>
      <c r="F2234" s="4"/>
      <c r="G2234" s="9"/>
      <c r="H2234" s="18"/>
      <c r="I2234" s="18"/>
      <c r="J2234" s="23" t="str">
        <f>IF(OR(ISBLANK(H2234),ISBLANK((I2234))),"",NETWORKDAYS(H2234,I2234,Setup!$A$2:$A$30))</f>
        <v/>
      </c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4"/>
      <c r="V2234" s="4"/>
    </row>
    <row r="2235" spans="1:22">
      <c r="A2235" s="4"/>
      <c r="B2235" s="4"/>
      <c r="C2235" s="18"/>
      <c r="D2235" s="8"/>
      <c r="E2235" s="8"/>
      <c r="F2235" s="4"/>
      <c r="G2235" s="9"/>
      <c r="H2235" s="18"/>
      <c r="I2235" s="18"/>
      <c r="J2235" s="23" t="str">
        <f>IF(OR(ISBLANK(H2235),ISBLANK((I2235))),"",NETWORKDAYS(H2235,I2235,Setup!$A$2:$A$30))</f>
        <v/>
      </c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4"/>
      <c r="V2235" s="4"/>
    </row>
    <row r="2236" spans="1:22">
      <c r="A2236" s="4"/>
      <c r="B2236" s="4"/>
      <c r="C2236" s="18"/>
      <c r="D2236" s="8"/>
      <c r="E2236" s="8"/>
      <c r="F2236" s="4"/>
      <c r="G2236" s="9"/>
      <c r="H2236" s="18"/>
      <c r="I2236" s="18"/>
      <c r="J2236" s="23" t="str">
        <f>IF(OR(ISBLANK(H2236),ISBLANK((I2236))),"",NETWORKDAYS(H2236,I2236,Setup!$A$2:$A$30))</f>
        <v/>
      </c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4"/>
      <c r="V2236" s="4"/>
    </row>
    <row r="2237" spans="1:22">
      <c r="A2237" s="4"/>
      <c r="B2237" s="4"/>
      <c r="C2237" s="18"/>
      <c r="D2237" s="8"/>
      <c r="E2237" s="8"/>
      <c r="F2237" s="4"/>
      <c r="G2237" s="9"/>
      <c r="H2237" s="18"/>
      <c r="I2237" s="18"/>
      <c r="J2237" s="23" t="str">
        <f>IF(OR(ISBLANK(H2237),ISBLANK((I2237))),"",NETWORKDAYS(H2237,I2237,Setup!$A$2:$A$30))</f>
        <v/>
      </c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4"/>
      <c r="V2237" s="4"/>
    </row>
    <row r="2238" spans="1:22">
      <c r="A2238" s="4"/>
      <c r="B2238" s="4"/>
      <c r="C2238" s="18"/>
      <c r="D2238" s="8"/>
      <c r="E2238" s="8"/>
      <c r="F2238" s="4"/>
      <c r="G2238" s="9"/>
      <c r="H2238" s="18"/>
      <c r="I2238" s="18"/>
      <c r="J2238" s="23" t="str">
        <f>IF(OR(ISBLANK(H2238),ISBLANK((I2238))),"",NETWORKDAYS(H2238,I2238,Setup!$A$2:$A$30))</f>
        <v/>
      </c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4"/>
      <c r="V2238" s="4"/>
    </row>
    <row r="2239" spans="1:22">
      <c r="A2239" s="4"/>
      <c r="B2239" s="4"/>
      <c r="C2239" s="18"/>
      <c r="D2239" s="8"/>
      <c r="E2239" s="8"/>
      <c r="F2239" s="4"/>
      <c r="G2239" s="9"/>
      <c r="H2239" s="18"/>
      <c r="I2239" s="18"/>
      <c r="J2239" s="23" t="str">
        <f>IF(OR(ISBLANK(H2239),ISBLANK((I2239))),"",NETWORKDAYS(H2239,I2239,Setup!$A$2:$A$30))</f>
        <v/>
      </c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4"/>
      <c r="V2239" s="4"/>
    </row>
    <row r="2240" spans="1:22">
      <c r="A2240" s="4"/>
      <c r="B2240" s="4"/>
      <c r="C2240" s="18"/>
      <c r="D2240" s="8"/>
      <c r="E2240" s="8"/>
      <c r="F2240" s="4"/>
      <c r="G2240" s="9"/>
      <c r="H2240" s="18"/>
      <c r="I2240" s="18"/>
      <c r="J2240" s="23" t="str">
        <f>IF(OR(ISBLANK(H2240),ISBLANK((I2240))),"",NETWORKDAYS(H2240,I2240,Setup!$A$2:$A$30))</f>
        <v/>
      </c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4"/>
      <c r="V2240" s="4"/>
    </row>
    <row r="2241" spans="1:22">
      <c r="A2241" s="4"/>
      <c r="B2241" s="4"/>
      <c r="C2241" s="18"/>
      <c r="D2241" s="8"/>
      <c r="E2241" s="8"/>
      <c r="F2241" s="4"/>
      <c r="G2241" s="9"/>
      <c r="H2241" s="18"/>
      <c r="I2241" s="18"/>
      <c r="J2241" s="23" t="str">
        <f>IF(OR(ISBLANK(H2241),ISBLANK((I2241))),"",NETWORKDAYS(H2241,I2241,Setup!$A$2:$A$30))</f>
        <v/>
      </c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4"/>
      <c r="V2241" s="4"/>
    </row>
    <row r="2242" spans="1:22">
      <c r="A2242" s="4"/>
      <c r="B2242" s="4"/>
      <c r="C2242" s="18"/>
      <c r="D2242" s="8"/>
      <c r="E2242" s="8"/>
      <c r="F2242" s="4"/>
      <c r="G2242" s="9"/>
      <c r="H2242" s="18"/>
      <c r="I2242" s="18"/>
      <c r="J2242" s="23" t="str">
        <f>IF(OR(ISBLANK(H2242),ISBLANK((I2242))),"",NETWORKDAYS(H2242,I2242,Setup!$A$2:$A$30))</f>
        <v/>
      </c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4"/>
      <c r="V2242" s="4"/>
    </row>
    <row r="2243" spans="1:22">
      <c r="A2243" s="4"/>
      <c r="B2243" s="4"/>
      <c r="C2243" s="18"/>
      <c r="D2243" s="8"/>
      <c r="E2243" s="8"/>
      <c r="F2243" s="4"/>
      <c r="G2243" s="9"/>
      <c r="H2243" s="18"/>
      <c r="I2243" s="18"/>
      <c r="J2243" s="23" t="str">
        <f>IF(OR(ISBLANK(H2243),ISBLANK((I2243))),"",NETWORKDAYS(H2243,I2243,Setup!$A$2:$A$30))</f>
        <v/>
      </c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4"/>
      <c r="V2243" s="4"/>
    </row>
    <row r="2244" spans="1:22">
      <c r="A2244" s="4"/>
      <c r="B2244" s="4"/>
      <c r="C2244" s="18"/>
      <c r="D2244" s="8"/>
      <c r="E2244" s="8"/>
      <c r="F2244" s="4"/>
      <c r="G2244" s="9"/>
      <c r="H2244" s="18"/>
      <c r="I2244" s="18"/>
      <c r="J2244" s="23" t="str">
        <f>IF(OR(ISBLANK(H2244),ISBLANK((I2244))),"",NETWORKDAYS(H2244,I2244,Setup!$A$2:$A$30))</f>
        <v/>
      </c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4"/>
      <c r="V2244" s="4"/>
    </row>
    <row r="2245" spans="1:22">
      <c r="A2245" s="4"/>
      <c r="B2245" s="4"/>
      <c r="C2245" s="18"/>
      <c r="D2245" s="8"/>
      <c r="E2245" s="8"/>
      <c r="F2245" s="4"/>
      <c r="G2245" s="9"/>
      <c r="H2245" s="18"/>
      <c r="I2245" s="18"/>
      <c r="J2245" s="23" t="str">
        <f>IF(OR(ISBLANK(H2245),ISBLANK((I2245))),"",NETWORKDAYS(H2245,I2245,Setup!$A$2:$A$30))</f>
        <v/>
      </c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4"/>
      <c r="V2245" s="4"/>
    </row>
    <row r="2246" spans="1:22">
      <c r="A2246" s="4"/>
      <c r="B2246" s="4"/>
      <c r="C2246" s="18"/>
      <c r="D2246" s="8"/>
      <c r="E2246" s="8"/>
      <c r="F2246" s="4"/>
      <c r="G2246" s="9"/>
      <c r="H2246" s="18"/>
      <c r="I2246" s="18"/>
      <c r="J2246" s="23" t="str">
        <f>IF(OR(ISBLANK(H2246),ISBLANK((I2246))),"",NETWORKDAYS(H2246,I2246,Setup!$A$2:$A$30))</f>
        <v/>
      </c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4"/>
      <c r="V2246" s="4"/>
    </row>
    <row r="2247" spans="1:22">
      <c r="A2247" s="4"/>
      <c r="B2247" s="4"/>
      <c r="C2247" s="18"/>
      <c r="D2247" s="8"/>
      <c r="E2247" s="8"/>
      <c r="F2247" s="4"/>
      <c r="G2247" s="9"/>
      <c r="H2247" s="18"/>
      <c r="I2247" s="18"/>
      <c r="J2247" s="23" t="str">
        <f>IF(OR(ISBLANK(H2247),ISBLANK((I2247))),"",NETWORKDAYS(H2247,I2247,Setup!$A$2:$A$30))</f>
        <v/>
      </c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4"/>
      <c r="V2247" s="4"/>
    </row>
    <row r="2248" spans="1:22">
      <c r="A2248" s="4"/>
      <c r="B2248" s="4"/>
      <c r="C2248" s="18"/>
      <c r="D2248" s="8"/>
      <c r="E2248" s="8"/>
      <c r="F2248" s="4"/>
      <c r="G2248" s="9"/>
      <c r="H2248" s="18"/>
      <c r="I2248" s="18"/>
      <c r="J2248" s="23" t="str">
        <f>IF(OR(ISBLANK(H2248),ISBLANK((I2248))),"",NETWORKDAYS(H2248,I2248,Setup!$A$2:$A$30))</f>
        <v/>
      </c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4"/>
      <c r="V2248" s="4"/>
    </row>
    <row r="2249" spans="1:22">
      <c r="A2249" s="4"/>
      <c r="B2249" s="4"/>
      <c r="C2249" s="18"/>
      <c r="D2249" s="8"/>
      <c r="E2249" s="8"/>
      <c r="F2249" s="4"/>
      <c r="G2249" s="9"/>
      <c r="H2249" s="18"/>
      <c r="I2249" s="18"/>
      <c r="J2249" s="23" t="str">
        <f>IF(OR(ISBLANK(H2249),ISBLANK((I2249))),"",NETWORKDAYS(H2249,I2249,Setup!$A$2:$A$30))</f>
        <v/>
      </c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4"/>
      <c r="V2249" s="4"/>
    </row>
    <row r="2250" spans="1:22">
      <c r="A2250" s="4"/>
      <c r="B2250" s="4"/>
      <c r="C2250" s="18"/>
      <c r="D2250" s="8"/>
      <c r="E2250" s="8"/>
      <c r="F2250" s="4"/>
      <c r="G2250" s="9"/>
      <c r="H2250" s="18"/>
      <c r="I2250" s="18"/>
      <c r="J2250" s="23" t="str">
        <f>IF(OR(ISBLANK(H2250),ISBLANK((I2250))),"",NETWORKDAYS(H2250,I2250,Setup!$A$2:$A$30))</f>
        <v/>
      </c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4"/>
      <c r="V2250" s="4"/>
    </row>
    <row r="2251" spans="1:22">
      <c r="A2251" s="4"/>
      <c r="B2251" s="4"/>
      <c r="C2251" s="18"/>
      <c r="D2251" s="8"/>
      <c r="E2251" s="8"/>
      <c r="F2251" s="4"/>
      <c r="G2251" s="9"/>
      <c r="H2251" s="18"/>
      <c r="I2251" s="18"/>
      <c r="J2251" s="23" t="str">
        <f>IF(OR(ISBLANK(H2251),ISBLANK((I2251))),"",NETWORKDAYS(H2251,I2251,Setup!$A$2:$A$30))</f>
        <v/>
      </c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4"/>
      <c r="V2251" s="4"/>
    </row>
    <row r="2252" spans="1:22">
      <c r="A2252" s="4"/>
      <c r="B2252" s="4"/>
      <c r="C2252" s="18"/>
      <c r="D2252" s="8"/>
      <c r="E2252" s="8"/>
      <c r="F2252" s="4"/>
      <c r="G2252" s="9"/>
      <c r="H2252" s="18"/>
      <c r="I2252" s="18"/>
      <c r="J2252" s="23" t="str">
        <f>IF(OR(ISBLANK(H2252),ISBLANK((I2252))),"",NETWORKDAYS(H2252,I2252,Setup!$A$2:$A$30))</f>
        <v/>
      </c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4"/>
      <c r="V2252" s="4"/>
    </row>
    <row r="2253" spans="1:22">
      <c r="A2253" s="4"/>
      <c r="B2253" s="4"/>
      <c r="C2253" s="18"/>
      <c r="D2253" s="8"/>
      <c r="E2253" s="8"/>
      <c r="F2253" s="4"/>
      <c r="G2253" s="9"/>
      <c r="H2253" s="18"/>
      <c r="I2253" s="18"/>
      <c r="J2253" s="23" t="str">
        <f>IF(OR(ISBLANK(H2253),ISBLANK((I2253))),"",NETWORKDAYS(H2253,I2253,Setup!$A$2:$A$30))</f>
        <v/>
      </c>
      <c r="K2253" s="4"/>
      <c r="L2253" s="4"/>
      <c r="M2253" s="4"/>
      <c r="N2253" s="4"/>
      <c r="O2253" s="4"/>
      <c r="P2253" s="4"/>
      <c r="Q2253" s="4"/>
      <c r="R2253" s="4"/>
      <c r="S2253" s="4"/>
      <c r="T2253" s="4"/>
      <c r="U2253" s="4"/>
      <c r="V2253" s="4"/>
    </row>
    <row r="2254" spans="1:22">
      <c r="A2254" s="4"/>
      <c r="B2254" s="4"/>
      <c r="C2254" s="18"/>
      <c r="D2254" s="8"/>
      <c r="E2254" s="8"/>
      <c r="F2254" s="4"/>
      <c r="G2254" s="9"/>
      <c r="H2254" s="18"/>
      <c r="I2254" s="18"/>
      <c r="J2254" s="23" t="str">
        <f>IF(OR(ISBLANK(H2254),ISBLANK((I2254))),"",NETWORKDAYS(H2254,I2254,Setup!$A$2:$A$30))</f>
        <v/>
      </c>
      <c r="K2254" s="4"/>
      <c r="L2254" s="4"/>
      <c r="M2254" s="4"/>
      <c r="N2254" s="4"/>
      <c r="O2254" s="4"/>
      <c r="P2254" s="4"/>
      <c r="Q2254" s="4"/>
      <c r="R2254" s="4"/>
      <c r="S2254" s="4"/>
      <c r="T2254" s="4"/>
      <c r="U2254" s="4"/>
      <c r="V2254" s="4"/>
    </row>
    <row r="2255" spans="1:22">
      <c r="A2255" s="4"/>
      <c r="B2255" s="4"/>
      <c r="C2255" s="18"/>
      <c r="D2255" s="8"/>
      <c r="E2255" s="8"/>
      <c r="F2255" s="4"/>
      <c r="G2255" s="9"/>
      <c r="H2255" s="18"/>
      <c r="I2255" s="18"/>
      <c r="J2255" s="23" t="str">
        <f>IF(OR(ISBLANK(H2255),ISBLANK((I2255))),"",NETWORKDAYS(H2255,I2255,Setup!$A$2:$A$30))</f>
        <v/>
      </c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4"/>
      <c r="V2255" s="4"/>
    </row>
    <row r="2256" spans="1:22">
      <c r="A2256" s="4"/>
      <c r="B2256" s="4"/>
      <c r="C2256" s="18"/>
      <c r="D2256" s="8"/>
      <c r="E2256" s="8"/>
      <c r="F2256" s="4"/>
      <c r="G2256" s="9"/>
      <c r="H2256" s="18"/>
      <c r="I2256" s="18"/>
      <c r="J2256" s="23" t="str">
        <f>IF(OR(ISBLANK(H2256),ISBLANK((I2256))),"",NETWORKDAYS(H2256,I2256,Setup!$A$2:$A$30))</f>
        <v/>
      </c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4"/>
      <c r="V2256" s="4"/>
    </row>
    <row r="2257" spans="1:22">
      <c r="A2257" s="4"/>
      <c r="B2257" s="4"/>
      <c r="C2257" s="18"/>
      <c r="D2257" s="8"/>
      <c r="E2257" s="8"/>
      <c r="F2257" s="4"/>
      <c r="G2257" s="9"/>
      <c r="H2257" s="18"/>
      <c r="I2257" s="18"/>
      <c r="J2257" s="23" t="str">
        <f>IF(OR(ISBLANK(H2257),ISBLANK((I2257))),"",NETWORKDAYS(H2257,I2257,Setup!$A$2:$A$30))</f>
        <v/>
      </c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4"/>
      <c r="V2257" s="4"/>
    </row>
    <row r="2258" spans="1:22">
      <c r="A2258" s="4"/>
      <c r="B2258" s="4"/>
      <c r="C2258" s="18"/>
      <c r="D2258" s="8"/>
      <c r="E2258" s="8"/>
      <c r="F2258" s="4"/>
      <c r="G2258" s="9"/>
      <c r="H2258" s="18"/>
      <c r="I2258" s="18"/>
      <c r="J2258" s="23" t="str">
        <f>IF(OR(ISBLANK(H2258),ISBLANK((I2258))),"",NETWORKDAYS(H2258,I2258,Setup!$A$2:$A$30))</f>
        <v/>
      </c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4"/>
      <c r="V2258" s="4"/>
    </row>
    <row r="2259" spans="1:22">
      <c r="A2259" s="4"/>
      <c r="B2259" s="4"/>
      <c r="C2259" s="18"/>
      <c r="D2259" s="8"/>
      <c r="E2259" s="8"/>
      <c r="F2259" s="4"/>
      <c r="G2259" s="9"/>
      <c r="H2259" s="18"/>
      <c r="I2259" s="18"/>
      <c r="J2259" s="23" t="str">
        <f>IF(OR(ISBLANK(H2259),ISBLANK((I2259))),"",NETWORKDAYS(H2259,I2259,Setup!$A$2:$A$30))</f>
        <v/>
      </c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4"/>
      <c r="V2259" s="4"/>
    </row>
    <row r="2260" spans="1:22">
      <c r="A2260" s="4"/>
      <c r="B2260" s="4"/>
      <c r="C2260" s="18"/>
      <c r="D2260" s="8"/>
      <c r="E2260" s="8"/>
      <c r="F2260" s="4"/>
      <c r="G2260" s="9"/>
      <c r="H2260" s="18"/>
      <c r="I2260" s="18"/>
      <c r="J2260" s="23" t="str">
        <f>IF(OR(ISBLANK(H2260),ISBLANK((I2260))),"",NETWORKDAYS(H2260,I2260,Setup!$A$2:$A$30))</f>
        <v/>
      </c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4"/>
      <c r="V2260" s="4"/>
    </row>
    <row r="2261" spans="1:22">
      <c r="A2261" s="4"/>
      <c r="B2261" s="4"/>
      <c r="C2261" s="18"/>
      <c r="D2261" s="8"/>
      <c r="E2261" s="8"/>
      <c r="F2261" s="4"/>
      <c r="G2261" s="9"/>
      <c r="H2261" s="18"/>
      <c r="I2261" s="18"/>
      <c r="J2261" s="23" t="str">
        <f>IF(OR(ISBLANK(H2261),ISBLANK((I2261))),"",NETWORKDAYS(H2261,I2261,Setup!$A$2:$A$30))</f>
        <v/>
      </c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4"/>
      <c r="V2261" s="4"/>
    </row>
    <row r="2262" spans="1:22">
      <c r="A2262" s="4"/>
      <c r="B2262" s="4"/>
      <c r="C2262" s="18"/>
      <c r="D2262" s="8"/>
      <c r="E2262" s="8"/>
      <c r="F2262" s="4"/>
      <c r="G2262" s="9"/>
      <c r="H2262" s="18"/>
      <c r="I2262" s="18"/>
      <c r="J2262" s="23" t="str">
        <f>IF(OR(ISBLANK(H2262),ISBLANK((I2262))),"",NETWORKDAYS(H2262,I2262,Setup!$A$2:$A$30))</f>
        <v/>
      </c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4"/>
      <c r="V2262" s="4"/>
    </row>
    <row r="2263" spans="1:22">
      <c r="A2263" s="4"/>
      <c r="B2263" s="4"/>
      <c r="C2263" s="18"/>
      <c r="D2263" s="8"/>
      <c r="E2263" s="8"/>
      <c r="F2263" s="4"/>
      <c r="G2263" s="9"/>
      <c r="H2263" s="18"/>
      <c r="I2263" s="18"/>
      <c r="J2263" s="23" t="str">
        <f>IF(OR(ISBLANK(H2263),ISBLANK((I2263))),"",NETWORKDAYS(H2263,I2263,Setup!$A$2:$A$30))</f>
        <v/>
      </c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4"/>
      <c r="V2263" s="4"/>
    </row>
    <row r="2264" spans="1:22">
      <c r="A2264" s="4"/>
      <c r="B2264" s="4"/>
      <c r="C2264" s="18"/>
      <c r="D2264" s="8"/>
      <c r="E2264" s="8"/>
      <c r="F2264" s="4"/>
      <c r="G2264" s="9"/>
      <c r="H2264" s="18"/>
      <c r="I2264" s="18"/>
      <c r="J2264" s="23" t="str">
        <f>IF(OR(ISBLANK(H2264),ISBLANK((I2264))),"",NETWORKDAYS(H2264,I2264,Setup!$A$2:$A$30))</f>
        <v/>
      </c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4"/>
      <c r="V2264" s="4"/>
    </row>
    <row r="2265" spans="1:22">
      <c r="A2265" s="4"/>
      <c r="B2265" s="4"/>
      <c r="C2265" s="18"/>
      <c r="D2265" s="8"/>
      <c r="E2265" s="8"/>
      <c r="F2265" s="4"/>
      <c r="G2265" s="9"/>
      <c r="H2265" s="18"/>
      <c r="I2265" s="18"/>
      <c r="J2265" s="23" t="str">
        <f>IF(OR(ISBLANK(H2265),ISBLANK((I2265))),"",NETWORKDAYS(H2265,I2265,Setup!$A$2:$A$30))</f>
        <v/>
      </c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4"/>
      <c r="V2265" s="4"/>
    </row>
    <row r="2266" spans="1:22">
      <c r="A2266" s="4"/>
      <c r="B2266" s="4"/>
      <c r="C2266" s="18"/>
      <c r="D2266" s="8"/>
      <c r="E2266" s="8"/>
      <c r="F2266" s="4"/>
      <c r="G2266" s="9"/>
      <c r="H2266" s="18"/>
      <c r="I2266" s="18"/>
      <c r="J2266" s="23" t="str">
        <f>IF(OR(ISBLANK(H2266),ISBLANK((I2266))),"",NETWORKDAYS(H2266,I2266,Setup!$A$2:$A$30))</f>
        <v/>
      </c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4"/>
      <c r="V2266" s="4"/>
    </row>
    <row r="2267" spans="1:22">
      <c r="A2267" s="4"/>
      <c r="B2267" s="4"/>
      <c r="C2267" s="18"/>
      <c r="D2267" s="8"/>
      <c r="E2267" s="8"/>
      <c r="F2267" s="4"/>
      <c r="G2267" s="9"/>
      <c r="H2267" s="18"/>
      <c r="I2267" s="18"/>
      <c r="J2267" s="23" t="str">
        <f>IF(OR(ISBLANK(H2267),ISBLANK((I2267))),"",NETWORKDAYS(H2267,I2267,Setup!$A$2:$A$30))</f>
        <v/>
      </c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4"/>
      <c r="V2267" s="4"/>
    </row>
    <row r="2268" spans="1:22">
      <c r="A2268" s="4"/>
      <c r="B2268" s="4"/>
      <c r="C2268" s="18"/>
      <c r="D2268" s="8"/>
      <c r="E2268" s="8"/>
      <c r="F2268" s="4"/>
      <c r="G2268" s="9"/>
      <c r="H2268" s="18"/>
      <c r="I2268" s="18"/>
      <c r="J2268" s="23" t="str">
        <f>IF(OR(ISBLANK(H2268),ISBLANK((I2268))),"",NETWORKDAYS(H2268,I2268,Setup!$A$2:$A$30))</f>
        <v/>
      </c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4"/>
      <c r="V2268" s="4"/>
    </row>
    <row r="2269" spans="1:22">
      <c r="A2269" s="4"/>
      <c r="B2269" s="4"/>
      <c r="C2269" s="18"/>
      <c r="D2269" s="8"/>
      <c r="E2269" s="8"/>
      <c r="F2269" s="4"/>
      <c r="G2269" s="9"/>
      <c r="H2269" s="18"/>
      <c r="I2269" s="18"/>
      <c r="J2269" s="23" t="str">
        <f>IF(OR(ISBLANK(H2269),ISBLANK((I2269))),"",NETWORKDAYS(H2269,I2269,Setup!$A$2:$A$30))</f>
        <v/>
      </c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4"/>
      <c r="V2269" s="4"/>
    </row>
    <row r="2270" spans="1:22">
      <c r="A2270" s="4"/>
      <c r="B2270" s="4"/>
      <c r="C2270" s="18"/>
      <c r="D2270" s="8"/>
      <c r="E2270" s="8"/>
      <c r="F2270" s="4"/>
      <c r="G2270" s="9"/>
      <c r="H2270" s="18"/>
      <c r="I2270" s="18"/>
      <c r="J2270" s="23" t="str">
        <f>IF(OR(ISBLANK(H2270),ISBLANK((I2270))),"",NETWORKDAYS(H2270,I2270,Setup!$A$2:$A$30))</f>
        <v/>
      </c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4"/>
      <c r="V2270" s="4"/>
    </row>
    <row r="2271" spans="1:22">
      <c r="A2271" s="4"/>
      <c r="B2271" s="4"/>
      <c r="C2271" s="18"/>
      <c r="D2271" s="8"/>
      <c r="E2271" s="8"/>
      <c r="F2271" s="4"/>
      <c r="G2271" s="9"/>
      <c r="H2271" s="18"/>
      <c r="I2271" s="18"/>
      <c r="J2271" s="23" t="str">
        <f>IF(OR(ISBLANK(H2271),ISBLANK((I2271))),"",NETWORKDAYS(H2271,I2271,Setup!$A$2:$A$30))</f>
        <v/>
      </c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4"/>
      <c r="V2271" s="4"/>
    </row>
    <row r="2272" spans="1:22">
      <c r="A2272" s="4"/>
      <c r="B2272" s="4"/>
      <c r="C2272" s="18"/>
      <c r="D2272" s="8"/>
      <c r="E2272" s="8"/>
      <c r="F2272" s="4"/>
      <c r="G2272" s="9"/>
      <c r="H2272" s="18"/>
      <c r="I2272" s="18"/>
      <c r="J2272" s="23" t="str">
        <f>IF(OR(ISBLANK(H2272),ISBLANK((I2272))),"",NETWORKDAYS(H2272,I2272,Setup!$A$2:$A$30))</f>
        <v/>
      </c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4"/>
      <c r="V2272" s="4"/>
    </row>
    <row r="2273" spans="1:22">
      <c r="A2273" s="4"/>
      <c r="B2273" s="4"/>
      <c r="C2273" s="18"/>
      <c r="D2273" s="8"/>
      <c r="E2273" s="8"/>
      <c r="F2273" s="4"/>
      <c r="G2273" s="9"/>
      <c r="H2273" s="18"/>
      <c r="I2273" s="18"/>
      <c r="J2273" s="23" t="str">
        <f>IF(OR(ISBLANK(H2273),ISBLANK((I2273))),"",NETWORKDAYS(H2273,I2273,Setup!$A$2:$A$30))</f>
        <v/>
      </c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4"/>
      <c r="V2273" s="4"/>
    </row>
    <row r="2274" spans="1:22">
      <c r="A2274" s="4"/>
      <c r="B2274" s="4"/>
      <c r="C2274" s="18"/>
      <c r="D2274" s="8"/>
      <c r="E2274" s="8"/>
      <c r="F2274" s="4"/>
      <c r="G2274" s="9"/>
      <c r="H2274" s="18"/>
      <c r="I2274" s="18"/>
      <c r="J2274" s="23" t="str">
        <f>IF(OR(ISBLANK(H2274),ISBLANK((I2274))),"",NETWORKDAYS(H2274,I2274,Setup!$A$2:$A$30))</f>
        <v/>
      </c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4"/>
      <c r="V2274" s="4"/>
    </row>
    <row r="2275" spans="1:22">
      <c r="A2275" s="4"/>
      <c r="B2275" s="4"/>
      <c r="C2275" s="18"/>
      <c r="D2275" s="8"/>
      <c r="E2275" s="8"/>
      <c r="F2275" s="4"/>
      <c r="G2275" s="9"/>
      <c r="H2275" s="18"/>
      <c r="I2275" s="18"/>
      <c r="J2275" s="23" t="str">
        <f>IF(OR(ISBLANK(H2275),ISBLANK((I2275))),"",NETWORKDAYS(H2275,I2275,Setup!$A$2:$A$30))</f>
        <v/>
      </c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4"/>
      <c r="V2275" s="4"/>
    </row>
    <row r="2276" spans="1:22">
      <c r="A2276" s="4"/>
      <c r="B2276" s="4"/>
      <c r="C2276" s="18"/>
      <c r="D2276" s="8"/>
      <c r="E2276" s="8"/>
      <c r="F2276" s="4"/>
      <c r="G2276" s="9"/>
      <c r="H2276" s="18"/>
      <c r="I2276" s="18"/>
      <c r="J2276" s="23" t="str">
        <f>IF(OR(ISBLANK(H2276),ISBLANK((I2276))),"",NETWORKDAYS(H2276,I2276,Setup!$A$2:$A$30))</f>
        <v/>
      </c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4"/>
      <c r="V2276" s="4"/>
    </row>
    <row r="2277" spans="1:22">
      <c r="A2277" s="4"/>
      <c r="B2277" s="4"/>
      <c r="C2277" s="18"/>
      <c r="D2277" s="8"/>
      <c r="E2277" s="8"/>
      <c r="F2277" s="4"/>
      <c r="G2277" s="9"/>
      <c r="H2277" s="18"/>
      <c r="I2277" s="18"/>
      <c r="J2277" s="23" t="str">
        <f>IF(OR(ISBLANK(H2277),ISBLANK((I2277))),"",NETWORKDAYS(H2277,I2277,Setup!$A$2:$A$30))</f>
        <v/>
      </c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4"/>
      <c r="V2277" s="4"/>
    </row>
    <row r="2278" spans="1:22">
      <c r="A2278" s="4"/>
      <c r="B2278" s="4"/>
      <c r="C2278" s="18"/>
      <c r="D2278" s="8"/>
      <c r="E2278" s="8"/>
      <c r="F2278" s="4"/>
      <c r="G2278" s="9"/>
      <c r="H2278" s="18"/>
      <c r="I2278" s="18"/>
      <c r="J2278" s="23" t="str">
        <f>IF(OR(ISBLANK(H2278),ISBLANK((I2278))),"",NETWORKDAYS(H2278,I2278,Setup!$A$2:$A$30))</f>
        <v/>
      </c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4"/>
      <c r="V2278" s="4"/>
    </row>
    <row r="2279" spans="1:22">
      <c r="A2279" s="4"/>
      <c r="B2279" s="4"/>
      <c r="C2279" s="18"/>
      <c r="D2279" s="8"/>
      <c r="E2279" s="8"/>
      <c r="F2279" s="4"/>
      <c r="G2279" s="9"/>
      <c r="H2279" s="18"/>
      <c r="I2279" s="18"/>
      <c r="J2279" s="23" t="str">
        <f>IF(OR(ISBLANK(H2279),ISBLANK((I2279))),"",NETWORKDAYS(H2279,I2279,Setup!$A$2:$A$30))</f>
        <v/>
      </c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4"/>
      <c r="V2279" s="4"/>
    </row>
    <row r="2280" spans="1:22">
      <c r="A2280" s="4"/>
      <c r="B2280" s="4"/>
      <c r="C2280" s="18"/>
      <c r="D2280" s="8"/>
      <c r="E2280" s="8"/>
      <c r="F2280" s="4"/>
      <c r="G2280" s="9"/>
      <c r="H2280" s="18"/>
      <c r="I2280" s="18"/>
      <c r="J2280" s="23" t="str">
        <f>IF(OR(ISBLANK(H2280),ISBLANK((I2280))),"",NETWORKDAYS(H2280,I2280,Setup!$A$2:$A$30))</f>
        <v/>
      </c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4"/>
      <c r="V2280" s="4"/>
    </row>
    <row r="2281" spans="1:22">
      <c r="A2281" s="4"/>
      <c r="B2281" s="4"/>
      <c r="C2281" s="18"/>
      <c r="D2281" s="8"/>
      <c r="E2281" s="8"/>
      <c r="F2281" s="4"/>
      <c r="G2281" s="9"/>
      <c r="H2281" s="18"/>
      <c r="I2281" s="18"/>
      <c r="J2281" s="23" t="str">
        <f>IF(OR(ISBLANK(H2281),ISBLANK((I2281))),"",NETWORKDAYS(H2281,I2281,Setup!$A$2:$A$30))</f>
        <v/>
      </c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4"/>
      <c r="V2281" s="4"/>
    </row>
    <row r="2282" spans="1:22">
      <c r="A2282" s="4"/>
      <c r="B2282" s="4"/>
      <c r="C2282" s="18"/>
      <c r="D2282" s="8"/>
      <c r="E2282" s="8"/>
      <c r="F2282" s="4"/>
      <c r="G2282" s="9"/>
      <c r="H2282" s="18"/>
      <c r="I2282" s="18"/>
      <c r="J2282" s="23" t="str">
        <f>IF(OR(ISBLANK(H2282),ISBLANK((I2282))),"",NETWORKDAYS(H2282,I2282,Setup!$A$2:$A$30))</f>
        <v/>
      </c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4"/>
      <c r="V2282" s="4"/>
    </row>
    <row r="2283" spans="1:22">
      <c r="A2283" s="4"/>
      <c r="B2283" s="4"/>
      <c r="C2283" s="18"/>
      <c r="D2283" s="8"/>
      <c r="E2283" s="8"/>
      <c r="F2283" s="4"/>
      <c r="G2283" s="9"/>
      <c r="H2283" s="18"/>
      <c r="I2283" s="18"/>
      <c r="J2283" s="23" t="str">
        <f>IF(OR(ISBLANK(H2283),ISBLANK((I2283))),"",NETWORKDAYS(H2283,I2283,Setup!$A$2:$A$30))</f>
        <v/>
      </c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</row>
    <row r="2284" spans="1:22">
      <c r="A2284" s="4"/>
      <c r="B2284" s="4"/>
      <c r="C2284" s="18"/>
      <c r="D2284" s="8"/>
      <c r="E2284" s="8"/>
      <c r="F2284" s="4"/>
      <c r="G2284" s="9"/>
      <c r="H2284" s="18"/>
      <c r="I2284" s="18"/>
      <c r="J2284" s="23" t="str">
        <f>IF(OR(ISBLANK(H2284),ISBLANK((I2284))),"",NETWORKDAYS(H2284,I2284,Setup!$A$2:$A$30))</f>
        <v/>
      </c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</row>
    <row r="2285" spans="1:22">
      <c r="A2285" s="4"/>
      <c r="B2285" s="4"/>
      <c r="C2285" s="18"/>
      <c r="D2285" s="8"/>
      <c r="E2285" s="8"/>
      <c r="F2285" s="4"/>
      <c r="G2285" s="9"/>
      <c r="H2285" s="18"/>
      <c r="I2285" s="18"/>
      <c r="J2285" s="23" t="str">
        <f>IF(OR(ISBLANK(H2285),ISBLANK((I2285))),"",NETWORKDAYS(H2285,I2285,Setup!$A$2:$A$30))</f>
        <v/>
      </c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4"/>
    </row>
    <row r="2286" spans="1:22">
      <c r="A2286" s="4"/>
      <c r="B2286" s="4"/>
      <c r="C2286" s="18"/>
      <c r="D2286" s="8"/>
      <c r="E2286" s="8"/>
      <c r="F2286" s="4"/>
      <c r="G2286" s="9"/>
      <c r="H2286" s="18"/>
      <c r="I2286" s="18"/>
      <c r="J2286" s="23" t="str">
        <f>IF(OR(ISBLANK(H2286),ISBLANK((I2286))),"",NETWORKDAYS(H2286,I2286,Setup!$A$2:$A$30))</f>
        <v/>
      </c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4"/>
      <c r="V2286" s="4"/>
    </row>
    <row r="2287" spans="1:22">
      <c r="A2287" s="4"/>
      <c r="B2287" s="4"/>
      <c r="C2287" s="18"/>
      <c r="D2287" s="8"/>
      <c r="E2287" s="8"/>
      <c r="F2287" s="4"/>
      <c r="G2287" s="9"/>
      <c r="H2287" s="18"/>
      <c r="I2287" s="18"/>
      <c r="J2287" s="23" t="str">
        <f>IF(OR(ISBLANK(H2287),ISBLANK((I2287))),"",NETWORKDAYS(H2287,I2287,Setup!$A$2:$A$30))</f>
        <v/>
      </c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</row>
    <row r="2288" spans="1:22">
      <c r="A2288" s="4"/>
      <c r="B2288" s="4"/>
      <c r="C2288" s="18"/>
      <c r="D2288" s="8"/>
      <c r="E2288" s="8"/>
      <c r="F2288" s="4"/>
      <c r="G2288" s="9"/>
      <c r="H2288" s="18"/>
      <c r="I2288" s="18"/>
      <c r="J2288" s="23" t="str">
        <f>IF(OR(ISBLANK(H2288),ISBLANK((I2288))),"",NETWORKDAYS(H2288,I2288,Setup!$A$2:$A$30))</f>
        <v/>
      </c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4"/>
      <c r="V2288" s="4"/>
    </row>
    <row r="2289" spans="1:22">
      <c r="A2289" s="4"/>
      <c r="B2289" s="4"/>
      <c r="C2289" s="18"/>
      <c r="D2289" s="8"/>
      <c r="E2289" s="8"/>
      <c r="F2289" s="4"/>
      <c r="G2289" s="9"/>
      <c r="H2289" s="18"/>
      <c r="I2289" s="18"/>
      <c r="J2289" s="23" t="str">
        <f>IF(OR(ISBLANK(H2289),ISBLANK((I2289))),"",NETWORKDAYS(H2289,I2289,Setup!$A$2:$A$30))</f>
        <v/>
      </c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4"/>
      <c r="V2289" s="4"/>
    </row>
    <row r="2290" spans="1:22">
      <c r="A2290" s="4"/>
      <c r="B2290" s="4"/>
      <c r="C2290" s="18"/>
      <c r="D2290" s="8"/>
      <c r="E2290" s="8"/>
      <c r="F2290" s="4"/>
      <c r="G2290" s="9"/>
      <c r="H2290" s="18"/>
      <c r="I2290" s="18"/>
      <c r="J2290" s="23" t="str">
        <f>IF(OR(ISBLANK(H2290),ISBLANK((I2290))),"",NETWORKDAYS(H2290,I2290,Setup!$A$2:$A$30))</f>
        <v/>
      </c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4"/>
      <c r="V2290" s="4"/>
    </row>
    <row r="2291" spans="1:22">
      <c r="A2291" s="4"/>
      <c r="B2291" s="4"/>
      <c r="C2291" s="18"/>
      <c r="D2291" s="8"/>
      <c r="E2291" s="8"/>
      <c r="F2291" s="4"/>
      <c r="G2291" s="9"/>
      <c r="H2291" s="18"/>
      <c r="I2291" s="18"/>
      <c r="J2291" s="23" t="str">
        <f>IF(OR(ISBLANK(H2291),ISBLANK((I2291))),"",NETWORKDAYS(H2291,I2291,Setup!$A$2:$A$30))</f>
        <v/>
      </c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4"/>
      <c r="V2291" s="4"/>
    </row>
    <row r="2292" spans="1:22">
      <c r="A2292" s="4"/>
      <c r="B2292" s="4"/>
      <c r="C2292" s="18"/>
      <c r="D2292" s="8"/>
      <c r="E2292" s="8"/>
      <c r="F2292" s="4"/>
      <c r="G2292" s="9"/>
      <c r="H2292" s="18"/>
      <c r="I2292" s="18"/>
      <c r="J2292" s="23" t="str">
        <f>IF(OR(ISBLANK(H2292),ISBLANK((I2292))),"",NETWORKDAYS(H2292,I2292,Setup!$A$2:$A$30))</f>
        <v/>
      </c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4"/>
      <c r="V2292" s="4"/>
    </row>
    <row r="2293" spans="1:22">
      <c r="A2293" s="4"/>
      <c r="B2293" s="4"/>
      <c r="C2293" s="18"/>
      <c r="D2293" s="8"/>
      <c r="E2293" s="8"/>
      <c r="F2293" s="4"/>
      <c r="G2293" s="9"/>
      <c r="H2293" s="18"/>
      <c r="I2293" s="18"/>
      <c r="J2293" s="23" t="str">
        <f>IF(OR(ISBLANK(H2293),ISBLANK((I2293))),"",NETWORKDAYS(H2293,I2293,Setup!$A$2:$A$30))</f>
        <v/>
      </c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4"/>
      <c r="V2293" s="4"/>
    </row>
    <row r="2294" spans="1:22">
      <c r="A2294" s="4"/>
      <c r="B2294" s="4"/>
      <c r="C2294" s="18"/>
      <c r="D2294" s="8"/>
      <c r="E2294" s="8"/>
      <c r="F2294" s="4"/>
      <c r="G2294" s="9"/>
      <c r="H2294" s="18"/>
      <c r="I2294" s="18"/>
      <c r="J2294" s="23" t="str">
        <f>IF(OR(ISBLANK(H2294),ISBLANK((I2294))),"",NETWORKDAYS(H2294,I2294,Setup!$A$2:$A$30))</f>
        <v/>
      </c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4"/>
      <c r="V2294" s="4"/>
    </row>
    <row r="2295" spans="1:22">
      <c r="A2295" s="4"/>
      <c r="B2295" s="4"/>
      <c r="C2295" s="18"/>
      <c r="D2295" s="8"/>
      <c r="E2295" s="8"/>
      <c r="F2295" s="4"/>
      <c r="G2295" s="9"/>
      <c r="H2295" s="18"/>
      <c r="I2295" s="18"/>
      <c r="J2295" s="23" t="str">
        <f>IF(OR(ISBLANK(H2295),ISBLANK((I2295))),"",NETWORKDAYS(H2295,I2295,Setup!$A$2:$A$30))</f>
        <v/>
      </c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4"/>
      <c r="V2295" s="4"/>
    </row>
    <row r="2296" spans="1:22">
      <c r="A2296" s="4"/>
      <c r="B2296" s="4"/>
      <c r="C2296" s="18"/>
      <c r="D2296" s="8"/>
      <c r="E2296" s="8"/>
      <c r="F2296" s="4"/>
      <c r="G2296" s="9"/>
      <c r="H2296" s="18"/>
      <c r="I2296" s="18"/>
      <c r="J2296" s="23" t="str">
        <f>IF(OR(ISBLANK(H2296),ISBLANK((I2296))),"",NETWORKDAYS(H2296,I2296,Setup!$A$2:$A$30))</f>
        <v/>
      </c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4"/>
      <c r="V2296" s="4"/>
    </row>
    <row r="2297" spans="1:22">
      <c r="A2297" s="4"/>
      <c r="B2297" s="4"/>
      <c r="C2297" s="18"/>
      <c r="D2297" s="8"/>
      <c r="E2297" s="8"/>
      <c r="F2297" s="4"/>
      <c r="G2297" s="9"/>
      <c r="H2297" s="18"/>
      <c r="I2297" s="18"/>
      <c r="J2297" s="23" t="str">
        <f>IF(OR(ISBLANK(H2297),ISBLANK((I2297))),"",NETWORKDAYS(H2297,I2297,Setup!$A$2:$A$30))</f>
        <v/>
      </c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4"/>
      <c r="V2297" s="4"/>
    </row>
    <row r="2298" spans="1:22">
      <c r="A2298" s="4"/>
      <c r="B2298" s="4"/>
      <c r="C2298" s="18"/>
      <c r="D2298" s="8"/>
      <c r="E2298" s="8"/>
      <c r="F2298" s="4"/>
      <c r="G2298" s="9"/>
      <c r="H2298" s="18"/>
      <c r="I2298" s="18"/>
      <c r="J2298" s="23" t="str">
        <f>IF(OR(ISBLANK(H2298),ISBLANK((I2298))),"",NETWORKDAYS(H2298,I2298,Setup!$A$2:$A$30))</f>
        <v/>
      </c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4"/>
      <c r="V2298" s="4"/>
    </row>
    <row r="2299" spans="1:22">
      <c r="A2299" s="4"/>
      <c r="B2299" s="4"/>
      <c r="C2299" s="18"/>
      <c r="D2299" s="8"/>
      <c r="E2299" s="8"/>
      <c r="F2299" s="4"/>
      <c r="G2299" s="9"/>
      <c r="H2299" s="18"/>
      <c r="I2299" s="18"/>
      <c r="J2299" s="23" t="str">
        <f>IF(OR(ISBLANK(H2299),ISBLANK((I2299))),"",NETWORKDAYS(H2299,I2299,Setup!$A$2:$A$30))</f>
        <v/>
      </c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4"/>
      <c r="V2299" s="4"/>
    </row>
    <row r="2300" spans="1:22">
      <c r="A2300" s="4"/>
      <c r="B2300" s="4"/>
      <c r="C2300" s="18"/>
      <c r="D2300" s="8"/>
      <c r="E2300" s="8"/>
      <c r="F2300" s="4"/>
      <c r="G2300" s="9"/>
      <c r="H2300" s="18"/>
      <c r="I2300" s="18"/>
      <c r="J2300" s="23" t="str">
        <f>IF(OR(ISBLANK(H2300),ISBLANK((I2300))),"",NETWORKDAYS(H2300,I2300,Setup!$A$2:$A$30))</f>
        <v/>
      </c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4"/>
      <c r="V2300" s="4"/>
    </row>
    <row r="2301" spans="1:22">
      <c r="A2301" s="4"/>
      <c r="B2301" s="4"/>
      <c r="C2301" s="18"/>
      <c r="D2301" s="8"/>
      <c r="E2301" s="8"/>
      <c r="F2301" s="4"/>
      <c r="G2301" s="9"/>
      <c r="H2301" s="18"/>
      <c r="I2301" s="18"/>
      <c r="J2301" s="23" t="str">
        <f>IF(OR(ISBLANK(H2301),ISBLANK((I2301))),"",NETWORKDAYS(H2301,I2301,Setup!$A$2:$A$30))</f>
        <v/>
      </c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4"/>
      <c r="V2301" s="4"/>
    </row>
    <row r="2302" spans="1:22">
      <c r="A2302" s="4"/>
      <c r="B2302" s="4"/>
      <c r="C2302" s="18"/>
      <c r="D2302" s="8"/>
      <c r="E2302" s="8"/>
      <c r="F2302" s="4"/>
      <c r="G2302" s="9"/>
      <c r="H2302" s="18"/>
      <c r="I2302" s="18"/>
      <c r="J2302" s="23" t="str">
        <f>IF(OR(ISBLANK(H2302),ISBLANK((I2302))),"",NETWORKDAYS(H2302,I2302,Setup!$A$2:$A$30))</f>
        <v/>
      </c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4"/>
      <c r="V2302" s="4"/>
    </row>
    <row r="2303" spans="1:22">
      <c r="A2303" s="4"/>
      <c r="B2303" s="4"/>
      <c r="C2303" s="18"/>
      <c r="D2303" s="8"/>
      <c r="E2303" s="8"/>
      <c r="F2303" s="4"/>
      <c r="G2303" s="9"/>
      <c r="H2303" s="18"/>
      <c r="I2303" s="18"/>
      <c r="J2303" s="23" t="str">
        <f>IF(OR(ISBLANK(H2303),ISBLANK((I2303))),"",NETWORKDAYS(H2303,I2303,Setup!$A$2:$A$30))</f>
        <v/>
      </c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4"/>
      <c r="V2303" s="4"/>
    </row>
    <row r="2304" spans="1:22">
      <c r="A2304" s="4"/>
      <c r="B2304" s="4"/>
      <c r="C2304" s="18"/>
      <c r="D2304" s="8"/>
      <c r="E2304" s="8"/>
      <c r="F2304" s="4"/>
      <c r="G2304" s="9"/>
      <c r="H2304" s="18"/>
      <c r="I2304" s="18"/>
      <c r="J2304" s="23" t="str">
        <f>IF(OR(ISBLANK(H2304),ISBLANK((I2304))),"",NETWORKDAYS(H2304,I2304,Setup!$A$2:$A$30))</f>
        <v/>
      </c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4"/>
      <c r="V2304" s="4"/>
    </row>
    <row r="2305" spans="1:22">
      <c r="A2305" s="4"/>
      <c r="B2305" s="4"/>
      <c r="C2305" s="18"/>
      <c r="D2305" s="8"/>
      <c r="E2305" s="8"/>
      <c r="F2305" s="4"/>
      <c r="G2305" s="9"/>
      <c r="H2305" s="18"/>
      <c r="I2305" s="18"/>
      <c r="J2305" s="23" t="str">
        <f>IF(OR(ISBLANK(H2305),ISBLANK((I2305))),"",NETWORKDAYS(H2305,I2305,Setup!$A$2:$A$30))</f>
        <v/>
      </c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4"/>
      <c r="V2305" s="4"/>
    </row>
    <row r="2306" spans="1:22">
      <c r="A2306" s="4"/>
      <c r="B2306" s="4"/>
      <c r="C2306" s="18"/>
      <c r="D2306" s="8"/>
      <c r="E2306" s="8"/>
      <c r="F2306" s="4"/>
      <c r="G2306" s="9"/>
      <c r="H2306" s="18"/>
      <c r="I2306" s="18"/>
      <c r="J2306" s="23" t="str">
        <f>IF(OR(ISBLANK(H2306),ISBLANK((I2306))),"",NETWORKDAYS(H2306,I2306,Setup!$A$2:$A$30))</f>
        <v/>
      </c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4"/>
      <c r="V2306" s="4"/>
    </row>
    <row r="2307" spans="1:22">
      <c r="A2307" s="4"/>
      <c r="B2307" s="4"/>
      <c r="C2307" s="18"/>
      <c r="D2307" s="8"/>
      <c r="E2307" s="8"/>
      <c r="F2307" s="4"/>
      <c r="G2307" s="9"/>
      <c r="H2307" s="18"/>
      <c r="I2307" s="18"/>
      <c r="J2307" s="23" t="str">
        <f>IF(OR(ISBLANK(H2307),ISBLANK((I2307))),"",NETWORKDAYS(H2307,I2307,Setup!$A$2:$A$30))</f>
        <v/>
      </c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4"/>
      <c r="V2307" s="4"/>
    </row>
    <row r="2308" spans="1:22">
      <c r="A2308" s="4"/>
      <c r="B2308" s="4"/>
      <c r="C2308" s="18"/>
      <c r="D2308" s="8"/>
      <c r="E2308" s="8"/>
      <c r="F2308" s="4"/>
      <c r="G2308" s="9"/>
      <c r="H2308" s="18"/>
      <c r="I2308" s="18"/>
      <c r="J2308" s="23" t="str">
        <f>IF(OR(ISBLANK(H2308),ISBLANK((I2308))),"",NETWORKDAYS(H2308,I2308,Setup!$A$2:$A$30))</f>
        <v/>
      </c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4"/>
      <c r="V2308" s="4"/>
    </row>
    <row r="2309" spans="1:22">
      <c r="A2309" s="4"/>
      <c r="B2309" s="4"/>
      <c r="C2309" s="18"/>
      <c r="D2309" s="8"/>
      <c r="E2309" s="8"/>
      <c r="F2309" s="4"/>
      <c r="G2309" s="9"/>
      <c r="H2309" s="18"/>
      <c r="I2309" s="18"/>
      <c r="J2309" s="23" t="str">
        <f>IF(OR(ISBLANK(H2309),ISBLANK((I2309))),"",NETWORKDAYS(H2309,I2309,Setup!$A$2:$A$30))</f>
        <v/>
      </c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4"/>
      <c r="V2309" s="4"/>
    </row>
    <row r="2310" spans="1:22">
      <c r="A2310" s="4"/>
      <c r="B2310" s="4"/>
      <c r="C2310" s="18"/>
      <c r="D2310" s="8"/>
      <c r="E2310" s="8"/>
      <c r="F2310" s="4"/>
      <c r="G2310" s="9"/>
      <c r="H2310" s="18"/>
      <c r="I2310" s="18"/>
      <c r="J2310" s="23" t="str">
        <f>IF(OR(ISBLANK(H2310),ISBLANK((I2310))),"",NETWORKDAYS(H2310,I2310,Setup!$A$2:$A$30))</f>
        <v/>
      </c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4"/>
      <c r="V2310" s="4"/>
    </row>
    <row r="2311" spans="1:22">
      <c r="A2311" s="4"/>
      <c r="B2311" s="4"/>
      <c r="C2311" s="18"/>
      <c r="D2311" s="8"/>
      <c r="E2311" s="8"/>
      <c r="F2311" s="4"/>
      <c r="G2311" s="9"/>
      <c r="H2311" s="18"/>
      <c r="I2311" s="18"/>
      <c r="J2311" s="23" t="str">
        <f>IF(OR(ISBLANK(H2311),ISBLANK((I2311))),"",NETWORKDAYS(H2311,I2311,Setup!$A$2:$A$30))</f>
        <v/>
      </c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4"/>
      <c r="V2311" s="4"/>
    </row>
    <row r="2312" spans="1:22">
      <c r="A2312" s="4"/>
      <c r="B2312" s="4"/>
      <c r="C2312" s="18"/>
      <c r="D2312" s="8"/>
      <c r="E2312" s="8"/>
      <c r="F2312" s="4"/>
      <c r="G2312" s="9"/>
      <c r="H2312" s="18"/>
      <c r="I2312" s="18"/>
      <c r="J2312" s="23" t="str">
        <f>IF(OR(ISBLANK(H2312),ISBLANK((I2312))),"",NETWORKDAYS(H2312,I2312,Setup!$A$2:$A$30))</f>
        <v/>
      </c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4"/>
    </row>
    <row r="2313" spans="1:22">
      <c r="A2313" s="4"/>
      <c r="B2313" s="4"/>
      <c r="C2313" s="18"/>
      <c r="D2313" s="8"/>
      <c r="E2313" s="8"/>
      <c r="F2313" s="4"/>
      <c r="G2313" s="9"/>
      <c r="H2313" s="18"/>
      <c r="I2313" s="18"/>
      <c r="J2313" s="23" t="str">
        <f>IF(OR(ISBLANK(H2313),ISBLANK((I2313))),"",NETWORKDAYS(H2313,I2313,Setup!$A$2:$A$30))</f>
        <v/>
      </c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4"/>
      <c r="V2313" s="4"/>
    </row>
    <row r="2314" spans="1:22">
      <c r="A2314" s="4"/>
      <c r="B2314" s="4"/>
      <c r="C2314" s="18"/>
      <c r="D2314" s="8"/>
      <c r="E2314" s="8"/>
      <c r="F2314" s="4"/>
      <c r="G2314" s="9"/>
      <c r="H2314" s="18"/>
      <c r="I2314" s="18"/>
      <c r="J2314" s="23" t="str">
        <f>IF(OR(ISBLANK(H2314),ISBLANK((I2314))),"",NETWORKDAYS(H2314,I2314,Setup!$A$2:$A$30))</f>
        <v/>
      </c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4"/>
      <c r="V2314" s="4"/>
    </row>
    <row r="2315" spans="1:22">
      <c r="A2315" s="4"/>
      <c r="B2315" s="4"/>
      <c r="C2315" s="18"/>
      <c r="D2315" s="8"/>
      <c r="E2315" s="8"/>
      <c r="F2315" s="4"/>
      <c r="G2315" s="9"/>
      <c r="H2315" s="18"/>
      <c r="I2315" s="18"/>
      <c r="J2315" s="23" t="str">
        <f>IF(OR(ISBLANK(H2315),ISBLANK((I2315))),"",NETWORKDAYS(H2315,I2315,Setup!$A$2:$A$30))</f>
        <v/>
      </c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4"/>
      <c r="V2315" s="4"/>
    </row>
    <row r="2316" spans="1:22">
      <c r="A2316" s="4"/>
      <c r="B2316" s="4"/>
      <c r="C2316" s="18"/>
      <c r="D2316" s="8"/>
      <c r="E2316" s="8"/>
      <c r="F2316" s="4"/>
      <c r="G2316" s="9"/>
      <c r="H2316" s="18"/>
      <c r="I2316" s="18"/>
      <c r="J2316" s="23" t="str">
        <f>IF(OR(ISBLANK(H2316),ISBLANK((I2316))),"",NETWORKDAYS(H2316,I2316,Setup!$A$2:$A$30))</f>
        <v/>
      </c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4"/>
      <c r="V2316" s="4"/>
    </row>
    <row r="2317" spans="1:22">
      <c r="A2317" s="4"/>
      <c r="B2317" s="4"/>
      <c r="C2317" s="18"/>
      <c r="D2317" s="8"/>
      <c r="E2317" s="8"/>
      <c r="F2317" s="4"/>
      <c r="G2317" s="9"/>
      <c r="H2317" s="18"/>
      <c r="I2317" s="18"/>
      <c r="J2317" s="23" t="str">
        <f>IF(OR(ISBLANK(H2317),ISBLANK((I2317))),"",NETWORKDAYS(H2317,I2317,Setup!$A$2:$A$30))</f>
        <v/>
      </c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4"/>
      <c r="V2317" s="4"/>
    </row>
    <row r="2318" spans="1:22">
      <c r="A2318" s="4"/>
      <c r="B2318" s="4"/>
      <c r="C2318" s="18"/>
      <c r="D2318" s="8"/>
      <c r="E2318" s="8"/>
      <c r="F2318" s="4"/>
      <c r="G2318" s="9"/>
      <c r="H2318" s="18"/>
      <c r="I2318" s="18"/>
      <c r="J2318" s="23" t="str">
        <f>IF(OR(ISBLANK(H2318),ISBLANK((I2318))),"",NETWORKDAYS(H2318,I2318,Setup!$A$2:$A$30))</f>
        <v/>
      </c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4"/>
      <c r="V2318" s="4"/>
    </row>
    <row r="2319" spans="1:22">
      <c r="A2319" s="4"/>
      <c r="B2319" s="4"/>
      <c r="C2319" s="18"/>
      <c r="D2319" s="8"/>
      <c r="E2319" s="8"/>
      <c r="F2319" s="4"/>
      <c r="G2319" s="9"/>
      <c r="H2319" s="18"/>
      <c r="I2319" s="18"/>
      <c r="J2319" s="23" t="str">
        <f>IF(OR(ISBLANK(H2319),ISBLANK((I2319))),"",NETWORKDAYS(H2319,I2319,Setup!$A$2:$A$30))</f>
        <v/>
      </c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4"/>
    </row>
    <row r="2320" spans="1:22">
      <c r="A2320" s="4"/>
      <c r="B2320" s="4"/>
      <c r="C2320" s="18"/>
      <c r="D2320" s="8"/>
      <c r="E2320" s="8"/>
      <c r="F2320" s="4"/>
      <c r="G2320" s="9"/>
      <c r="H2320" s="18"/>
      <c r="I2320" s="18"/>
      <c r="J2320" s="23" t="str">
        <f>IF(OR(ISBLANK(H2320),ISBLANK((I2320))),"",NETWORKDAYS(H2320,I2320,Setup!$A$2:$A$30))</f>
        <v/>
      </c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4"/>
      <c r="V2320" s="4"/>
    </row>
    <row r="2321" spans="1:22">
      <c r="A2321" s="4"/>
      <c r="B2321" s="4"/>
      <c r="C2321" s="18"/>
      <c r="D2321" s="8"/>
      <c r="E2321" s="8"/>
      <c r="F2321" s="4"/>
      <c r="G2321" s="9"/>
      <c r="H2321" s="18"/>
      <c r="I2321" s="18"/>
      <c r="J2321" s="23" t="str">
        <f>IF(OR(ISBLANK(H2321),ISBLANK((I2321))),"",NETWORKDAYS(H2321,I2321,Setup!$A$2:$A$30))</f>
        <v/>
      </c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4"/>
      <c r="V2321" s="4"/>
    </row>
    <row r="2322" spans="1:22">
      <c r="A2322" s="4"/>
      <c r="B2322" s="4"/>
      <c r="C2322" s="18"/>
      <c r="D2322" s="8"/>
      <c r="E2322" s="8"/>
      <c r="F2322" s="4"/>
      <c r="G2322" s="9"/>
      <c r="H2322" s="18"/>
      <c r="I2322" s="18"/>
      <c r="J2322" s="23" t="str">
        <f>IF(OR(ISBLANK(H2322),ISBLANK((I2322))),"",NETWORKDAYS(H2322,I2322,Setup!$A$2:$A$30))</f>
        <v/>
      </c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4"/>
      <c r="V2322" s="4"/>
    </row>
    <row r="2323" spans="1:22">
      <c r="A2323" s="4"/>
      <c r="B2323" s="4"/>
      <c r="C2323" s="18"/>
      <c r="D2323" s="8"/>
      <c r="E2323" s="8"/>
      <c r="F2323" s="4"/>
      <c r="G2323" s="9"/>
      <c r="H2323" s="18"/>
      <c r="I2323" s="18"/>
      <c r="J2323" s="23" t="str">
        <f>IF(OR(ISBLANK(H2323),ISBLANK((I2323))),"",NETWORKDAYS(H2323,I2323,Setup!$A$2:$A$30))</f>
        <v/>
      </c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4"/>
      <c r="V2323" s="4"/>
    </row>
    <row r="2324" spans="1:22">
      <c r="A2324" s="4"/>
      <c r="B2324" s="4"/>
      <c r="C2324" s="18"/>
      <c r="D2324" s="8"/>
      <c r="E2324" s="8"/>
      <c r="F2324" s="4"/>
      <c r="G2324" s="9"/>
      <c r="H2324" s="18"/>
      <c r="I2324" s="18"/>
      <c r="J2324" s="23" t="str">
        <f>IF(OR(ISBLANK(H2324),ISBLANK((I2324))),"",NETWORKDAYS(H2324,I2324,Setup!$A$2:$A$30))</f>
        <v/>
      </c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4"/>
      <c r="V2324" s="4"/>
    </row>
    <row r="2325" spans="1:22">
      <c r="A2325" s="4"/>
      <c r="B2325" s="4"/>
      <c r="C2325" s="18"/>
      <c r="D2325" s="8"/>
      <c r="E2325" s="8"/>
      <c r="F2325" s="4"/>
      <c r="G2325" s="9"/>
      <c r="H2325" s="18"/>
      <c r="I2325" s="18"/>
      <c r="J2325" s="23" t="str">
        <f>IF(OR(ISBLANK(H2325),ISBLANK((I2325))),"",NETWORKDAYS(H2325,I2325,Setup!$A$2:$A$30))</f>
        <v/>
      </c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4"/>
      <c r="V2325" s="4"/>
    </row>
    <row r="2326" spans="1:22">
      <c r="A2326" s="4"/>
      <c r="B2326" s="4"/>
      <c r="C2326" s="18"/>
      <c r="D2326" s="8"/>
      <c r="E2326" s="8"/>
      <c r="F2326" s="4"/>
      <c r="G2326" s="9"/>
      <c r="H2326" s="18"/>
      <c r="I2326" s="18"/>
      <c r="J2326" s="23" t="str">
        <f>IF(OR(ISBLANK(H2326),ISBLANK((I2326))),"",NETWORKDAYS(H2326,I2326,Setup!$A$2:$A$30))</f>
        <v/>
      </c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4"/>
      <c r="V2326" s="4"/>
    </row>
    <row r="2327" spans="1:22">
      <c r="A2327" s="4"/>
      <c r="B2327" s="4"/>
      <c r="C2327" s="18"/>
      <c r="D2327" s="8"/>
      <c r="E2327" s="8"/>
      <c r="F2327" s="4"/>
      <c r="G2327" s="9"/>
      <c r="H2327" s="18"/>
      <c r="I2327" s="18"/>
      <c r="J2327" s="23" t="str">
        <f>IF(OR(ISBLANK(H2327),ISBLANK((I2327))),"",NETWORKDAYS(H2327,I2327,Setup!$A$2:$A$30))</f>
        <v/>
      </c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4"/>
      <c r="V2327" s="4"/>
    </row>
    <row r="2328" spans="1:22">
      <c r="A2328" s="4"/>
      <c r="B2328" s="4"/>
      <c r="C2328" s="18"/>
      <c r="D2328" s="8"/>
      <c r="E2328" s="8"/>
      <c r="F2328" s="4"/>
      <c r="G2328" s="9"/>
      <c r="H2328" s="18"/>
      <c r="I2328" s="18"/>
      <c r="J2328" s="23" t="str">
        <f>IF(OR(ISBLANK(H2328),ISBLANK((I2328))),"",NETWORKDAYS(H2328,I2328,Setup!$A$2:$A$30))</f>
        <v/>
      </c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4"/>
      <c r="V2328" s="4"/>
    </row>
    <row r="2329" spans="1:22">
      <c r="A2329" s="4"/>
      <c r="B2329" s="4"/>
      <c r="C2329" s="18"/>
      <c r="D2329" s="8"/>
      <c r="E2329" s="8"/>
      <c r="F2329" s="4"/>
      <c r="G2329" s="9"/>
      <c r="H2329" s="18"/>
      <c r="I2329" s="18"/>
      <c r="J2329" s="23" t="str">
        <f>IF(OR(ISBLANK(H2329),ISBLANK((I2329))),"",NETWORKDAYS(H2329,I2329,Setup!$A$2:$A$30))</f>
        <v/>
      </c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4"/>
      <c r="V2329" s="4"/>
    </row>
    <row r="2330" spans="1:22">
      <c r="A2330" s="4"/>
      <c r="B2330" s="4"/>
      <c r="C2330" s="18"/>
      <c r="D2330" s="8"/>
      <c r="E2330" s="8"/>
      <c r="F2330" s="4"/>
      <c r="G2330" s="9"/>
      <c r="H2330" s="18"/>
      <c r="I2330" s="18"/>
      <c r="J2330" s="23" t="str">
        <f>IF(OR(ISBLANK(H2330),ISBLANK((I2330))),"",NETWORKDAYS(H2330,I2330,Setup!$A$2:$A$30))</f>
        <v/>
      </c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4"/>
      <c r="V2330" s="4"/>
    </row>
    <row r="2331" spans="1:22">
      <c r="A2331" s="4"/>
      <c r="B2331" s="4"/>
      <c r="C2331" s="18"/>
      <c r="D2331" s="8"/>
      <c r="E2331" s="8"/>
      <c r="F2331" s="4"/>
      <c r="G2331" s="9"/>
      <c r="H2331" s="18"/>
      <c r="I2331" s="18"/>
      <c r="J2331" s="23" t="str">
        <f>IF(OR(ISBLANK(H2331),ISBLANK((I2331))),"",NETWORKDAYS(H2331,I2331,Setup!$A$2:$A$30))</f>
        <v/>
      </c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4"/>
      <c r="V2331" s="4"/>
    </row>
    <row r="2332" spans="1:22">
      <c r="A2332" s="4"/>
      <c r="B2332" s="4"/>
      <c r="C2332" s="18"/>
      <c r="D2332" s="8"/>
      <c r="E2332" s="8"/>
      <c r="F2332" s="4"/>
      <c r="G2332" s="9"/>
      <c r="H2332" s="18"/>
      <c r="I2332" s="18"/>
      <c r="J2332" s="23" t="str">
        <f>IF(OR(ISBLANK(H2332),ISBLANK((I2332))),"",NETWORKDAYS(H2332,I2332,Setup!$A$2:$A$30))</f>
        <v/>
      </c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4"/>
      <c r="V2332" s="4"/>
    </row>
    <row r="2333" spans="1:22">
      <c r="A2333" s="4"/>
      <c r="B2333" s="4"/>
      <c r="C2333" s="18"/>
      <c r="D2333" s="8"/>
      <c r="E2333" s="8"/>
      <c r="F2333" s="4"/>
      <c r="G2333" s="9"/>
      <c r="H2333" s="18"/>
      <c r="I2333" s="18"/>
      <c r="J2333" s="23" t="str">
        <f>IF(OR(ISBLANK(H2333),ISBLANK((I2333))),"",NETWORKDAYS(H2333,I2333,Setup!$A$2:$A$30))</f>
        <v/>
      </c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4"/>
      <c r="V2333" s="4"/>
    </row>
    <row r="2334" spans="1:22">
      <c r="A2334" s="4"/>
      <c r="B2334" s="4"/>
      <c r="C2334" s="18"/>
      <c r="D2334" s="8"/>
      <c r="E2334" s="8"/>
      <c r="F2334" s="4"/>
      <c r="G2334" s="9"/>
      <c r="H2334" s="18"/>
      <c r="I2334" s="18"/>
      <c r="J2334" s="23" t="str">
        <f>IF(OR(ISBLANK(H2334),ISBLANK((I2334))),"",NETWORKDAYS(H2334,I2334,Setup!$A$2:$A$30))</f>
        <v/>
      </c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4"/>
      <c r="V2334" s="4"/>
    </row>
    <row r="2335" spans="1:22">
      <c r="A2335" s="4"/>
      <c r="B2335" s="4"/>
      <c r="C2335" s="18"/>
      <c r="D2335" s="8"/>
      <c r="E2335" s="8"/>
      <c r="F2335" s="4"/>
      <c r="G2335" s="9"/>
      <c r="H2335" s="18"/>
      <c r="I2335" s="18"/>
      <c r="J2335" s="23" t="str">
        <f>IF(OR(ISBLANK(H2335),ISBLANK((I2335))),"",NETWORKDAYS(H2335,I2335,Setup!$A$2:$A$30))</f>
        <v/>
      </c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4"/>
      <c r="V2335" s="4"/>
    </row>
    <row r="2336" spans="1:22">
      <c r="A2336" s="4"/>
      <c r="B2336" s="4"/>
      <c r="C2336" s="18"/>
      <c r="D2336" s="8"/>
      <c r="E2336" s="8"/>
      <c r="F2336" s="4"/>
      <c r="G2336" s="9"/>
      <c r="H2336" s="18"/>
      <c r="I2336" s="18"/>
      <c r="J2336" s="23" t="str">
        <f>IF(OR(ISBLANK(H2336),ISBLANK((I2336))),"",NETWORKDAYS(H2336,I2336,Setup!$A$2:$A$30))</f>
        <v/>
      </c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4"/>
      <c r="V2336" s="4"/>
    </row>
    <row r="2337" spans="1:22">
      <c r="A2337" s="4"/>
      <c r="B2337" s="4"/>
      <c r="C2337" s="18"/>
      <c r="D2337" s="8"/>
      <c r="E2337" s="8"/>
      <c r="F2337" s="4"/>
      <c r="G2337" s="9"/>
      <c r="H2337" s="18"/>
      <c r="I2337" s="18"/>
      <c r="J2337" s="23" t="str">
        <f>IF(OR(ISBLANK(H2337),ISBLANK((I2337))),"",NETWORKDAYS(H2337,I2337,Setup!$A$2:$A$30))</f>
        <v/>
      </c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4"/>
      <c r="V2337" s="4"/>
    </row>
    <row r="2338" spans="1:22">
      <c r="A2338" s="4"/>
      <c r="B2338" s="4"/>
      <c r="C2338" s="18"/>
      <c r="D2338" s="8"/>
      <c r="E2338" s="8"/>
      <c r="F2338" s="4"/>
      <c r="G2338" s="9"/>
      <c r="H2338" s="18"/>
      <c r="I2338" s="18"/>
      <c r="J2338" s="23" t="str">
        <f>IF(OR(ISBLANK(H2338),ISBLANK((I2338))),"",NETWORKDAYS(H2338,I2338,Setup!$A$2:$A$30))</f>
        <v/>
      </c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4"/>
    </row>
    <row r="2339" spans="1:22">
      <c r="A2339" s="4"/>
      <c r="B2339" s="4"/>
      <c r="C2339" s="18"/>
      <c r="D2339" s="8"/>
      <c r="E2339" s="8"/>
      <c r="F2339" s="4"/>
      <c r="G2339" s="9"/>
      <c r="H2339" s="18"/>
      <c r="I2339" s="18"/>
      <c r="J2339" s="23" t="str">
        <f>IF(OR(ISBLANK(H2339),ISBLANK((I2339))),"",NETWORKDAYS(H2339,I2339,Setup!$A$2:$A$30))</f>
        <v/>
      </c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4"/>
      <c r="V2339" s="4"/>
    </row>
    <row r="2340" spans="1:22">
      <c r="A2340" s="4"/>
      <c r="B2340" s="4"/>
      <c r="C2340" s="18"/>
      <c r="D2340" s="8"/>
      <c r="E2340" s="8"/>
      <c r="F2340" s="4"/>
      <c r="G2340" s="9"/>
      <c r="H2340" s="18"/>
      <c r="I2340" s="18"/>
      <c r="J2340" s="23" t="str">
        <f>IF(OR(ISBLANK(H2340),ISBLANK((I2340))),"",NETWORKDAYS(H2340,I2340,Setup!$A$2:$A$30))</f>
        <v/>
      </c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4"/>
    </row>
    <row r="2341" spans="1:22">
      <c r="A2341" s="4"/>
      <c r="B2341" s="4"/>
      <c r="C2341" s="18"/>
      <c r="D2341" s="8"/>
      <c r="E2341" s="8"/>
      <c r="F2341" s="4"/>
      <c r="G2341" s="9"/>
      <c r="H2341" s="18"/>
      <c r="I2341" s="18"/>
      <c r="J2341" s="23" t="str">
        <f>IF(OR(ISBLANK(H2341),ISBLANK((I2341))),"",NETWORKDAYS(H2341,I2341,Setup!$A$2:$A$30))</f>
        <v/>
      </c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4"/>
      <c r="V2341" s="4"/>
    </row>
    <row r="2342" spans="1:22">
      <c r="A2342" s="4"/>
      <c r="B2342" s="4"/>
      <c r="C2342" s="18"/>
      <c r="D2342" s="8"/>
      <c r="E2342" s="8"/>
      <c r="F2342" s="4"/>
      <c r="G2342" s="9"/>
      <c r="H2342" s="18"/>
      <c r="I2342" s="18"/>
      <c r="J2342" s="23" t="str">
        <f>IF(OR(ISBLANK(H2342),ISBLANK((I2342))),"",NETWORKDAYS(H2342,I2342,Setup!$A$2:$A$30))</f>
        <v/>
      </c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4"/>
      <c r="V2342" s="4"/>
    </row>
    <row r="2343" spans="1:22">
      <c r="A2343" s="4"/>
      <c r="B2343" s="4"/>
      <c r="C2343" s="18"/>
      <c r="D2343" s="8"/>
      <c r="E2343" s="8"/>
      <c r="F2343" s="4"/>
      <c r="G2343" s="9"/>
      <c r="H2343" s="18"/>
      <c r="I2343" s="18"/>
      <c r="J2343" s="23" t="str">
        <f>IF(OR(ISBLANK(H2343),ISBLANK((I2343))),"",NETWORKDAYS(H2343,I2343,Setup!$A$2:$A$30))</f>
        <v/>
      </c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4"/>
    </row>
    <row r="2344" spans="1:22">
      <c r="A2344" s="4"/>
      <c r="B2344" s="4"/>
      <c r="C2344" s="18"/>
      <c r="D2344" s="8"/>
      <c r="E2344" s="8"/>
      <c r="F2344" s="4"/>
      <c r="G2344" s="9"/>
      <c r="H2344" s="18"/>
      <c r="I2344" s="18"/>
      <c r="J2344" s="23" t="str">
        <f>IF(OR(ISBLANK(H2344),ISBLANK((I2344))),"",NETWORKDAYS(H2344,I2344,Setup!$A$2:$A$30))</f>
        <v/>
      </c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</row>
    <row r="2345" spans="1:22">
      <c r="A2345" s="4"/>
      <c r="B2345" s="4"/>
      <c r="C2345" s="18"/>
      <c r="D2345" s="8"/>
      <c r="E2345" s="8"/>
      <c r="F2345" s="4"/>
      <c r="G2345" s="9"/>
      <c r="H2345" s="18"/>
      <c r="I2345" s="18"/>
      <c r="J2345" s="23" t="str">
        <f>IF(OR(ISBLANK(H2345),ISBLANK((I2345))),"",NETWORKDAYS(H2345,I2345,Setup!$A$2:$A$30))</f>
        <v/>
      </c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4"/>
      <c r="V2345" s="4"/>
    </row>
    <row r="2346" spans="1:22">
      <c r="A2346" s="4"/>
      <c r="B2346" s="4"/>
      <c r="C2346" s="18"/>
      <c r="D2346" s="8"/>
      <c r="E2346" s="8"/>
      <c r="F2346" s="4"/>
      <c r="G2346" s="9"/>
      <c r="H2346" s="18"/>
      <c r="I2346" s="18"/>
      <c r="J2346" s="23" t="str">
        <f>IF(OR(ISBLANK(H2346),ISBLANK((I2346))),"",NETWORKDAYS(H2346,I2346,Setup!$A$2:$A$30))</f>
        <v/>
      </c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4"/>
      <c r="V2346" s="4"/>
    </row>
    <row r="2347" spans="1:22">
      <c r="A2347" s="4"/>
      <c r="B2347" s="4"/>
      <c r="C2347" s="18"/>
      <c r="D2347" s="8"/>
      <c r="E2347" s="8"/>
      <c r="F2347" s="4"/>
      <c r="G2347" s="9"/>
      <c r="H2347" s="18"/>
      <c r="I2347" s="18"/>
      <c r="J2347" s="23" t="str">
        <f>IF(OR(ISBLANK(H2347),ISBLANK((I2347))),"",NETWORKDAYS(H2347,I2347,Setup!$A$2:$A$30))</f>
        <v/>
      </c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4"/>
    </row>
    <row r="2348" spans="1:22">
      <c r="A2348" s="4"/>
      <c r="B2348" s="4"/>
      <c r="C2348" s="18"/>
      <c r="D2348" s="8"/>
      <c r="E2348" s="8"/>
      <c r="F2348" s="4"/>
      <c r="G2348" s="9"/>
      <c r="H2348" s="18"/>
      <c r="I2348" s="18"/>
      <c r="J2348" s="23" t="str">
        <f>IF(OR(ISBLANK(H2348),ISBLANK((I2348))),"",NETWORKDAYS(H2348,I2348,Setup!$A$2:$A$30))</f>
        <v/>
      </c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4"/>
    </row>
    <row r="2349" spans="1:22">
      <c r="A2349" s="4"/>
      <c r="B2349" s="4"/>
      <c r="C2349" s="18"/>
      <c r="D2349" s="8"/>
      <c r="E2349" s="8"/>
      <c r="F2349" s="4"/>
      <c r="G2349" s="9"/>
      <c r="H2349" s="18"/>
      <c r="I2349" s="18"/>
      <c r="J2349" s="23" t="str">
        <f>IF(OR(ISBLANK(H2349),ISBLANK((I2349))),"",NETWORKDAYS(H2349,I2349,Setup!$A$2:$A$30))</f>
        <v/>
      </c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4"/>
    </row>
    <row r="2350" spans="1:22">
      <c r="A2350" s="4"/>
      <c r="B2350" s="4"/>
      <c r="C2350" s="18"/>
      <c r="D2350" s="8"/>
      <c r="E2350" s="8"/>
      <c r="F2350" s="4"/>
      <c r="G2350" s="9"/>
      <c r="H2350" s="18"/>
      <c r="I2350" s="18"/>
      <c r="J2350" s="23" t="str">
        <f>IF(OR(ISBLANK(H2350),ISBLANK((I2350))),"",NETWORKDAYS(H2350,I2350,Setup!$A$2:$A$30))</f>
        <v/>
      </c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4"/>
      <c r="V2350" s="4"/>
    </row>
    <row r="2351" spans="1:22">
      <c r="A2351" s="4"/>
      <c r="B2351" s="4"/>
      <c r="C2351" s="18"/>
      <c r="D2351" s="8"/>
      <c r="E2351" s="8"/>
      <c r="F2351" s="4"/>
      <c r="G2351" s="9"/>
      <c r="H2351" s="18"/>
      <c r="I2351" s="18"/>
      <c r="J2351" s="23" t="str">
        <f>IF(OR(ISBLANK(H2351),ISBLANK((I2351))),"",NETWORKDAYS(H2351,I2351,Setup!$A$2:$A$30))</f>
        <v/>
      </c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4"/>
      <c r="V2351" s="4"/>
    </row>
    <row r="2352" spans="1:22">
      <c r="A2352" s="4"/>
      <c r="B2352" s="4"/>
      <c r="C2352" s="18"/>
      <c r="D2352" s="8"/>
      <c r="E2352" s="8"/>
      <c r="F2352" s="4"/>
      <c r="G2352" s="9"/>
      <c r="H2352" s="18"/>
      <c r="I2352" s="18"/>
      <c r="J2352" s="23" t="str">
        <f>IF(OR(ISBLANK(H2352),ISBLANK((I2352))),"",NETWORKDAYS(H2352,I2352,Setup!$A$2:$A$30))</f>
        <v/>
      </c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/>
    </row>
    <row r="2353" spans="1:22">
      <c r="A2353" s="4"/>
      <c r="B2353" s="4"/>
      <c r="C2353" s="18"/>
      <c r="D2353" s="8"/>
      <c r="E2353" s="8"/>
      <c r="F2353" s="4"/>
      <c r="G2353" s="9"/>
      <c r="H2353" s="18"/>
      <c r="I2353" s="18"/>
      <c r="J2353" s="23" t="str">
        <f>IF(OR(ISBLANK(H2353),ISBLANK((I2353))),"",NETWORKDAYS(H2353,I2353,Setup!$A$2:$A$30))</f>
        <v/>
      </c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4"/>
    </row>
    <row r="2354" spans="1:22">
      <c r="A2354" s="4"/>
      <c r="B2354" s="4"/>
      <c r="C2354" s="18"/>
      <c r="D2354" s="8"/>
      <c r="E2354" s="8"/>
      <c r="F2354" s="4"/>
      <c r="G2354" s="9"/>
      <c r="H2354" s="18"/>
      <c r="I2354" s="18"/>
      <c r="J2354" s="23" t="str">
        <f>IF(OR(ISBLANK(H2354),ISBLANK((I2354))),"",NETWORKDAYS(H2354,I2354,Setup!$A$2:$A$30))</f>
        <v/>
      </c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4"/>
      <c r="V2354" s="4"/>
    </row>
    <row r="2355" spans="1:22">
      <c r="A2355" s="4"/>
      <c r="B2355" s="4"/>
      <c r="C2355" s="18"/>
      <c r="D2355" s="8"/>
      <c r="E2355" s="8"/>
      <c r="F2355" s="4"/>
      <c r="G2355" s="9"/>
      <c r="H2355" s="18"/>
      <c r="I2355" s="18"/>
      <c r="J2355" s="23" t="str">
        <f>IF(OR(ISBLANK(H2355),ISBLANK((I2355))),"",NETWORKDAYS(H2355,I2355,Setup!$A$2:$A$30))</f>
        <v/>
      </c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4"/>
      <c r="V2355" s="4"/>
    </row>
    <row r="2356" spans="1:22">
      <c r="A2356" s="4"/>
      <c r="B2356" s="4"/>
      <c r="C2356" s="18"/>
      <c r="D2356" s="8"/>
      <c r="E2356" s="8"/>
      <c r="F2356" s="4"/>
      <c r="G2356" s="9"/>
      <c r="H2356" s="18"/>
      <c r="I2356" s="18"/>
      <c r="J2356" s="23" t="str">
        <f>IF(OR(ISBLANK(H2356),ISBLANK((I2356))),"",NETWORKDAYS(H2356,I2356,Setup!$A$2:$A$30))</f>
        <v/>
      </c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4"/>
    </row>
    <row r="2357" spans="1:22">
      <c r="A2357" s="4"/>
      <c r="B2357" s="4"/>
      <c r="C2357" s="18"/>
      <c r="D2357" s="8"/>
      <c r="E2357" s="8"/>
      <c r="F2357" s="4"/>
      <c r="G2357" s="9"/>
      <c r="H2357" s="18"/>
      <c r="I2357" s="18"/>
      <c r="J2357" s="23" t="str">
        <f>IF(OR(ISBLANK(H2357),ISBLANK((I2357))),"",NETWORKDAYS(H2357,I2357,Setup!$A$2:$A$30))</f>
        <v/>
      </c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4"/>
      <c r="V2357" s="4"/>
    </row>
    <row r="2358" spans="1:22">
      <c r="A2358" s="4"/>
      <c r="B2358" s="4"/>
      <c r="C2358" s="18"/>
      <c r="D2358" s="8"/>
      <c r="E2358" s="8"/>
      <c r="F2358" s="4"/>
      <c r="G2358" s="9"/>
      <c r="H2358" s="18"/>
      <c r="I2358" s="18"/>
      <c r="J2358" s="23" t="str">
        <f>IF(OR(ISBLANK(H2358),ISBLANK((I2358))),"",NETWORKDAYS(H2358,I2358,Setup!$A$2:$A$30))</f>
        <v/>
      </c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4"/>
      <c r="V2358" s="4"/>
    </row>
    <row r="2359" spans="1:22">
      <c r="A2359" s="4"/>
      <c r="B2359" s="4"/>
      <c r="C2359" s="18"/>
      <c r="D2359" s="8"/>
      <c r="E2359" s="8"/>
      <c r="F2359" s="4"/>
      <c r="G2359" s="9"/>
      <c r="H2359" s="18"/>
      <c r="I2359" s="18"/>
      <c r="J2359" s="23" t="str">
        <f>IF(OR(ISBLANK(H2359),ISBLANK((I2359))),"",NETWORKDAYS(H2359,I2359,Setup!$A$2:$A$30))</f>
        <v/>
      </c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4"/>
    </row>
    <row r="2360" spans="1:22">
      <c r="A2360" s="4"/>
      <c r="B2360" s="4"/>
      <c r="C2360" s="18"/>
      <c r="D2360" s="8"/>
      <c r="E2360" s="8"/>
      <c r="F2360" s="4"/>
      <c r="G2360" s="9"/>
      <c r="H2360" s="18"/>
      <c r="I2360" s="18"/>
      <c r="J2360" s="23" t="str">
        <f>IF(OR(ISBLANK(H2360),ISBLANK((I2360))),"",NETWORKDAYS(H2360,I2360,Setup!$A$2:$A$30))</f>
        <v/>
      </c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</row>
    <row r="2361" spans="1:22">
      <c r="A2361" s="4"/>
      <c r="B2361" s="4"/>
      <c r="C2361" s="18"/>
      <c r="D2361" s="8"/>
      <c r="E2361" s="8"/>
      <c r="F2361" s="4"/>
      <c r="G2361" s="9"/>
      <c r="H2361" s="18"/>
      <c r="I2361" s="18"/>
      <c r="J2361" s="23" t="str">
        <f>IF(OR(ISBLANK(H2361),ISBLANK((I2361))),"",NETWORKDAYS(H2361,I2361,Setup!$A$2:$A$30))</f>
        <v/>
      </c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4"/>
      <c r="V2361" s="4"/>
    </row>
    <row r="2362" spans="1:22">
      <c r="A2362" s="4"/>
      <c r="B2362" s="4"/>
      <c r="C2362" s="18"/>
      <c r="D2362" s="8"/>
      <c r="E2362" s="8"/>
      <c r="F2362" s="4"/>
      <c r="G2362" s="9"/>
      <c r="H2362" s="18"/>
      <c r="I2362" s="18"/>
      <c r="J2362" s="23" t="str">
        <f>IF(OR(ISBLANK(H2362),ISBLANK((I2362))),"",NETWORKDAYS(H2362,I2362,Setup!$A$2:$A$30))</f>
        <v/>
      </c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4"/>
      <c r="V2362" s="4"/>
    </row>
    <row r="2363" spans="1:22">
      <c r="A2363" s="4"/>
      <c r="B2363" s="4"/>
      <c r="C2363" s="18"/>
      <c r="D2363" s="8"/>
      <c r="E2363" s="8"/>
      <c r="F2363" s="4"/>
      <c r="G2363" s="9"/>
      <c r="H2363" s="18"/>
      <c r="I2363" s="18"/>
      <c r="J2363" s="23" t="str">
        <f>IF(OR(ISBLANK(H2363),ISBLANK((I2363))),"",NETWORKDAYS(H2363,I2363,Setup!$A$2:$A$30))</f>
        <v/>
      </c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4"/>
      <c r="V2363" s="4"/>
    </row>
    <row r="2364" spans="1:22">
      <c r="A2364" s="4"/>
      <c r="B2364" s="4"/>
      <c r="C2364" s="18"/>
      <c r="D2364" s="8"/>
      <c r="E2364" s="8"/>
      <c r="F2364" s="4"/>
      <c r="G2364" s="9"/>
      <c r="H2364" s="18"/>
      <c r="I2364" s="18"/>
      <c r="J2364" s="23" t="str">
        <f>IF(OR(ISBLANK(H2364),ISBLANK((I2364))),"",NETWORKDAYS(H2364,I2364,Setup!$A$2:$A$30))</f>
        <v/>
      </c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4"/>
    </row>
    <row r="2365" spans="1:22">
      <c r="A2365" s="4"/>
      <c r="B2365" s="4"/>
      <c r="C2365" s="18"/>
      <c r="D2365" s="8"/>
      <c r="E2365" s="8"/>
      <c r="F2365" s="4"/>
      <c r="G2365" s="9"/>
      <c r="H2365" s="18"/>
      <c r="I2365" s="18"/>
      <c r="J2365" s="23" t="str">
        <f>IF(OR(ISBLANK(H2365),ISBLANK((I2365))),"",NETWORKDAYS(H2365,I2365,Setup!$A$2:$A$30))</f>
        <v/>
      </c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4"/>
      <c r="V2365" s="4"/>
    </row>
    <row r="2366" spans="1:22">
      <c r="A2366" s="4"/>
      <c r="B2366" s="4"/>
      <c r="C2366" s="18"/>
      <c r="D2366" s="8"/>
      <c r="E2366" s="8"/>
      <c r="F2366" s="4"/>
      <c r="G2366" s="9"/>
      <c r="H2366" s="18"/>
      <c r="I2366" s="18"/>
      <c r="J2366" s="23" t="str">
        <f>IF(OR(ISBLANK(H2366),ISBLANK((I2366))),"",NETWORKDAYS(H2366,I2366,Setup!$A$2:$A$30))</f>
        <v/>
      </c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4"/>
      <c r="V2366" s="4"/>
    </row>
    <row r="2367" spans="1:22">
      <c r="A2367" s="4"/>
      <c r="B2367" s="4"/>
      <c r="C2367" s="18"/>
      <c r="D2367" s="8"/>
      <c r="E2367" s="8"/>
      <c r="F2367" s="4"/>
      <c r="G2367" s="9"/>
      <c r="H2367" s="18"/>
      <c r="I2367" s="18"/>
      <c r="J2367" s="23" t="str">
        <f>IF(OR(ISBLANK(H2367),ISBLANK((I2367))),"",NETWORKDAYS(H2367,I2367,Setup!$A$2:$A$30))</f>
        <v/>
      </c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4"/>
      <c r="V2367" s="4"/>
    </row>
    <row r="2368" spans="1:22">
      <c r="A2368" s="4"/>
      <c r="B2368" s="4"/>
      <c r="C2368" s="18"/>
      <c r="D2368" s="8"/>
      <c r="E2368" s="8"/>
      <c r="F2368" s="4"/>
      <c r="G2368" s="9"/>
      <c r="H2368" s="18"/>
      <c r="I2368" s="18"/>
      <c r="J2368" s="23" t="str">
        <f>IF(OR(ISBLANK(H2368),ISBLANK((I2368))),"",NETWORKDAYS(H2368,I2368,Setup!$A$2:$A$30))</f>
        <v/>
      </c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4"/>
      <c r="V2368" s="4"/>
    </row>
    <row r="2369" spans="1:22">
      <c r="A2369" s="4"/>
      <c r="B2369" s="4"/>
      <c r="C2369" s="18"/>
      <c r="D2369" s="8"/>
      <c r="E2369" s="8"/>
      <c r="F2369" s="4"/>
      <c r="G2369" s="9"/>
      <c r="H2369" s="18"/>
      <c r="I2369" s="18"/>
      <c r="J2369" s="23" t="str">
        <f>IF(OR(ISBLANK(H2369),ISBLANK((I2369))),"",NETWORKDAYS(H2369,I2369,Setup!$A$2:$A$30))</f>
        <v/>
      </c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4"/>
      <c r="V2369" s="4"/>
    </row>
    <row r="2370" spans="1:22">
      <c r="A2370" s="4"/>
      <c r="B2370" s="4"/>
      <c r="C2370" s="18"/>
      <c r="D2370" s="8"/>
      <c r="E2370" s="8"/>
      <c r="F2370" s="4"/>
      <c r="G2370" s="9"/>
      <c r="H2370" s="18"/>
      <c r="I2370" s="18"/>
      <c r="J2370" s="23" t="str">
        <f>IF(OR(ISBLANK(H2370),ISBLANK((I2370))),"",NETWORKDAYS(H2370,I2370,Setup!$A$2:$A$30))</f>
        <v/>
      </c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4"/>
      <c r="V2370" s="4"/>
    </row>
    <row r="2371" spans="1:22">
      <c r="A2371" s="4"/>
      <c r="B2371" s="4"/>
      <c r="C2371" s="18"/>
      <c r="D2371" s="8"/>
      <c r="E2371" s="8"/>
      <c r="F2371" s="4"/>
      <c r="G2371" s="9"/>
      <c r="H2371" s="18"/>
      <c r="I2371" s="18"/>
      <c r="J2371" s="23" t="str">
        <f>IF(OR(ISBLANK(H2371),ISBLANK((I2371))),"",NETWORKDAYS(H2371,I2371,Setup!$A$2:$A$30))</f>
        <v/>
      </c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4"/>
      <c r="V2371" s="4"/>
    </row>
    <row r="2372" spans="1:22">
      <c r="A2372" s="4"/>
      <c r="B2372" s="4"/>
      <c r="C2372" s="18"/>
      <c r="D2372" s="8"/>
      <c r="E2372" s="8"/>
      <c r="F2372" s="4"/>
      <c r="G2372" s="9"/>
      <c r="H2372" s="18"/>
      <c r="I2372" s="18"/>
      <c r="J2372" s="23" t="str">
        <f>IF(OR(ISBLANK(H2372),ISBLANK((I2372))),"",NETWORKDAYS(H2372,I2372,Setup!$A$2:$A$30))</f>
        <v/>
      </c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</row>
    <row r="2373" spans="1:22">
      <c r="A2373" s="4"/>
      <c r="B2373" s="4"/>
      <c r="C2373" s="18"/>
      <c r="D2373" s="8"/>
      <c r="E2373" s="8"/>
      <c r="F2373" s="4"/>
      <c r="G2373" s="9"/>
      <c r="H2373" s="18"/>
      <c r="I2373" s="18"/>
      <c r="J2373" s="23" t="str">
        <f>IF(OR(ISBLANK(H2373),ISBLANK((I2373))),"",NETWORKDAYS(H2373,I2373,Setup!$A$2:$A$30))</f>
        <v/>
      </c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</row>
    <row r="2374" spans="1:22">
      <c r="A2374" s="4"/>
      <c r="B2374" s="4"/>
      <c r="C2374" s="18"/>
      <c r="D2374" s="8"/>
      <c r="E2374" s="8"/>
      <c r="F2374" s="4"/>
      <c r="G2374" s="9"/>
      <c r="H2374" s="18"/>
      <c r="I2374" s="18"/>
      <c r="J2374" s="23" t="str">
        <f>IF(OR(ISBLANK(H2374),ISBLANK((I2374))),"",NETWORKDAYS(H2374,I2374,Setup!$A$2:$A$30))</f>
        <v/>
      </c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</row>
    <row r="2375" spans="1:22">
      <c r="A2375" s="4"/>
      <c r="B2375" s="4"/>
      <c r="C2375" s="18"/>
      <c r="D2375" s="8"/>
      <c r="E2375" s="8"/>
      <c r="F2375" s="4"/>
      <c r="G2375" s="9"/>
      <c r="H2375" s="18"/>
      <c r="I2375" s="18"/>
      <c r="J2375" s="23" t="str">
        <f>IF(OR(ISBLANK(H2375),ISBLANK((I2375))),"",NETWORKDAYS(H2375,I2375,Setup!$A$2:$A$30))</f>
        <v/>
      </c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</row>
    <row r="2376" spans="1:22">
      <c r="A2376" s="4"/>
      <c r="B2376" s="4"/>
      <c r="C2376" s="18"/>
      <c r="D2376" s="8"/>
      <c r="E2376" s="8"/>
      <c r="F2376" s="4"/>
      <c r="G2376" s="9"/>
      <c r="H2376" s="18"/>
      <c r="I2376" s="18"/>
      <c r="J2376" s="23" t="str">
        <f>IF(OR(ISBLANK(H2376),ISBLANK((I2376))),"",NETWORKDAYS(H2376,I2376,Setup!$A$2:$A$30))</f>
        <v/>
      </c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</row>
    <row r="2377" spans="1:22">
      <c r="A2377" s="4"/>
      <c r="B2377" s="4"/>
      <c r="C2377" s="18"/>
      <c r="D2377" s="8"/>
      <c r="E2377" s="8"/>
      <c r="F2377" s="4"/>
      <c r="G2377" s="9"/>
      <c r="H2377" s="18"/>
      <c r="I2377" s="18"/>
      <c r="J2377" s="23" t="str">
        <f>IF(OR(ISBLANK(H2377),ISBLANK((I2377))),"",NETWORKDAYS(H2377,I2377,Setup!$A$2:$A$30))</f>
        <v/>
      </c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</row>
    <row r="2378" spans="1:22">
      <c r="A2378" s="4"/>
      <c r="B2378" s="4"/>
      <c r="C2378" s="18"/>
      <c r="D2378" s="8"/>
      <c r="E2378" s="8"/>
      <c r="F2378" s="4"/>
      <c r="G2378" s="9"/>
      <c r="H2378" s="18"/>
      <c r="I2378" s="18"/>
      <c r="J2378" s="23" t="str">
        <f>IF(OR(ISBLANK(H2378),ISBLANK((I2378))),"",NETWORKDAYS(H2378,I2378,Setup!$A$2:$A$30))</f>
        <v/>
      </c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</row>
    <row r="2379" spans="1:22">
      <c r="A2379" s="4"/>
      <c r="B2379" s="4"/>
      <c r="C2379" s="18"/>
      <c r="D2379" s="8"/>
      <c r="E2379" s="8"/>
      <c r="F2379" s="4"/>
      <c r="G2379" s="9"/>
      <c r="H2379" s="18"/>
      <c r="I2379" s="18"/>
      <c r="J2379" s="23" t="str">
        <f>IF(OR(ISBLANK(H2379),ISBLANK((I2379))),"",NETWORKDAYS(H2379,I2379,Setup!$A$2:$A$30))</f>
        <v/>
      </c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</row>
    <row r="2380" spans="1:22">
      <c r="A2380" s="4"/>
      <c r="B2380" s="4"/>
      <c r="C2380" s="18"/>
      <c r="D2380" s="8"/>
      <c r="E2380" s="8"/>
      <c r="F2380" s="4"/>
      <c r="G2380" s="9"/>
      <c r="H2380" s="18"/>
      <c r="I2380" s="18"/>
      <c r="J2380" s="23" t="str">
        <f>IF(OR(ISBLANK(H2380),ISBLANK((I2380))),"",NETWORKDAYS(H2380,I2380,Setup!$A$2:$A$30))</f>
        <v/>
      </c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</row>
    <row r="2381" spans="1:22">
      <c r="A2381" s="4"/>
      <c r="B2381" s="4"/>
      <c r="C2381" s="18"/>
      <c r="D2381" s="8"/>
      <c r="E2381" s="8"/>
      <c r="F2381" s="4"/>
      <c r="G2381" s="9"/>
      <c r="H2381" s="18"/>
      <c r="I2381" s="18"/>
      <c r="J2381" s="23" t="str">
        <f>IF(OR(ISBLANK(H2381),ISBLANK((I2381))),"",NETWORKDAYS(H2381,I2381,Setup!$A$2:$A$30))</f>
        <v/>
      </c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</row>
    <row r="2382" spans="1:22">
      <c r="A2382" s="4"/>
      <c r="B2382" s="4"/>
      <c r="C2382" s="18"/>
      <c r="D2382" s="8"/>
      <c r="E2382" s="8"/>
      <c r="F2382" s="4"/>
      <c r="G2382" s="9"/>
      <c r="H2382" s="18"/>
      <c r="I2382" s="18"/>
      <c r="J2382" s="23" t="str">
        <f>IF(OR(ISBLANK(H2382),ISBLANK((I2382))),"",NETWORKDAYS(H2382,I2382,Setup!$A$2:$A$30))</f>
        <v/>
      </c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</row>
    <row r="2383" spans="1:22">
      <c r="A2383" s="4"/>
      <c r="B2383" s="4"/>
      <c r="C2383" s="18"/>
      <c r="D2383" s="8"/>
      <c r="E2383" s="8"/>
      <c r="F2383" s="4"/>
      <c r="G2383" s="9"/>
      <c r="H2383" s="18"/>
      <c r="I2383" s="18"/>
      <c r="J2383" s="23" t="str">
        <f>IF(OR(ISBLANK(H2383),ISBLANK((I2383))),"",NETWORKDAYS(H2383,I2383,Setup!$A$2:$A$30))</f>
        <v/>
      </c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</row>
    <row r="2384" spans="1:22">
      <c r="A2384" s="4"/>
      <c r="B2384" s="4"/>
      <c r="C2384" s="18"/>
      <c r="D2384" s="8"/>
      <c r="E2384" s="8"/>
      <c r="F2384" s="4"/>
      <c r="G2384" s="9"/>
      <c r="H2384" s="18"/>
      <c r="I2384" s="18"/>
      <c r="J2384" s="23" t="str">
        <f>IF(OR(ISBLANK(H2384),ISBLANK((I2384))),"",NETWORKDAYS(H2384,I2384,Setup!$A$2:$A$30))</f>
        <v/>
      </c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</row>
    <row r="2385" spans="1:22">
      <c r="A2385" s="4"/>
      <c r="B2385" s="4"/>
      <c r="C2385" s="18"/>
      <c r="D2385" s="8"/>
      <c r="E2385" s="8"/>
      <c r="F2385" s="4"/>
      <c r="G2385" s="9"/>
      <c r="H2385" s="18"/>
      <c r="I2385" s="18"/>
      <c r="J2385" s="23" t="str">
        <f>IF(OR(ISBLANK(H2385),ISBLANK((I2385))),"",NETWORKDAYS(H2385,I2385,Setup!$A$2:$A$30))</f>
        <v/>
      </c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</row>
    <row r="2386" spans="1:22">
      <c r="A2386" s="4"/>
      <c r="B2386" s="4"/>
      <c r="C2386" s="18"/>
      <c r="D2386" s="8"/>
      <c r="E2386" s="8"/>
      <c r="F2386" s="4"/>
      <c r="G2386" s="9"/>
      <c r="H2386" s="18"/>
      <c r="I2386" s="18"/>
      <c r="J2386" s="23" t="str">
        <f>IF(OR(ISBLANK(H2386),ISBLANK((I2386))),"",NETWORKDAYS(H2386,I2386,Setup!$A$2:$A$30))</f>
        <v/>
      </c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</row>
    <row r="2387" spans="1:22">
      <c r="A2387" s="4"/>
      <c r="B2387" s="4"/>
      <c r="C2387" s="18"/>
      <c r="D2387" s="8"/>
      <c r="E2387" s="8"/>
      <c r="F2387" s="4"/>
      <c r="G2387" s="9"/>
      <c r="H2387" s="18"/>
      <c r="I2387" s="18"/>
      <c r="J2387" s="23" t="str">
        <f>IF(OR(ISBLANK(H2387),ISBLANK((I2387))),"",NETWORKDAYS(H2387,I2387,Setup!$A$2:$A$30))</f>
        <v/>
      </c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</row>
    <row r="2388" spans="1:22">
      <c r="A2388" s="4"/>
      <c r="B2388" s="4"/>
      <c r="C2388" s="18"/>
      <c r="D2388" s="8"/>
      <c r="E2388" s="8"/>
      <c r="F2388" s="4"/>
      <c r="G2388" s="9"/>
      <c r="H2388" s="18"/>
      <c r="I2388" s="18"/>
      <c r="J2388" s="23" t="str">
        <f>IF(OR(ISBLANK(H2388),ISBLANK((I2388))),"",NETWORKDAYS(H2388,I2388,Setup!$A$2:$A$30))</f>
        <v/>
      </c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</row>
    <row r="2389" spans="1:22">
      <c r="A2389" s="4"/>
      <c r="B2389" s="4"/>
      <c r="C2389" s="18"/>
      <c r="D2389" s="8"/>
      <c r="E2389" s="8"/>
      <c r="F2389" s="4"/>
      <c r="G2389" s="9"/>
      <c r="H2389" s="18"/>
      <c r="I2389" s="18"/>
      <c r="J2389" s="23" t="str">
        <f>IF(OR(ISBLANK(H2389),ISBLANK((I2389))),"",NETWORKDAYS(H2389,I2389,Setup!$A$2:$A$30))</f>
        <v/>
      </c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</row>
    <row r="2390" spans="1:22">
      <c r="A2390" s="4"/>
      <c r="B2390" s="4"/>
      <c r="C2390" s="18"/>
      <c r="D2390" s="8"/>
      <c r="E2390" s="8"/>
      <c r="F2390" s="4"/>
      <c r="G2390" s="9"/>
      <c r="H2390" s="18"/>
      <c r="I2390" s="18"/>
      <c r="J2390" s="23" t="str">
        <f>IF(OR(ISBLANK(H2390),ISBLANK((I2390))),"",NETWORKDAYS(H2390,I2390,Setup!$A$2:$A$30))</f>
        <v/>
      </c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</row>
    <row r="2391" spans="1:22">
      <c r="A2391" s="4"/>
      <c r="B2391" s="4"/>
      <c r="C2391" s="18"/>
      <c r="D2391" s="8"/>
      <c r="E2391" s="8"/>
      <c r="F2391" s="4"/>
      <c r="G2391" s="9"/>
      <c r="H2391" s="18"/>
      <c r="I2391" s="18"/>
      <c r="J2391" s="23" t="str">
        <f>IF(OR(ISBLANK(H2391),ISBLANK((I2391))),"",NETWORKDAYS(H2391,I2391,Setup!$A$2:$A$30))</f>
        <v/>
      </c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</row>
    <row r="2392" spans="1:22">
      <c r="A2392" s="4"/>
      <c r="B2392" s="4"/>
      <c r="C2392" s="18"/>
      <c r="D2392" s="8"/>
      <c r="E2392" s="8"/>
      <c r="F2392" s="4"/>
      <c r="G2392" s="9"/>
      <c r="H2392" s="18"/>
      <c r="I2392" s="18"/>
      <c r="J2392" s="23" t="str">
        <f>IF(OR(ISBLANK(H2392),ISBLANK((I2392))),"",NETWORKDAYS(H2392,I2392,Setup!$A$2:$A$30))</f>
        <v/>
      </c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</row>
    <row r="2393" spans="1:22">
      <c r="A2393" s="4"/>
      <c r="B2393" s="4"/>
      <c r="C2393" s="18"/>
      <c r="D2393" s="8"/>
      <c r="E2393" s="8"/>
      <c r="F2393" s="4"/>
      <c r="G2393" s="9"/>
      <c r="H2393" s="18"/>
      <c r="I2393" s="18"/>
      <c r="J2393" s="23" t="str">
        <f>IF(OR(ISBLANK(H2393),ISBLANK((I2393))),"",NETWORKDAYS(H2393,I2393,Setup!$A$2:$A$30))</f>
        <v/>
      </c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</row>
    <row r="2394" spans="1:22">
      <c r="A2394" s="4"/>
      <c r="B2394" s="4"/>
      <c r="C2394" s="18"/>
      <c r="D2394" s="8"/>
      <c r="E2394" s="8"/>
      <c r="F2394" s="4"/>
      <c r="G2394" s="9"/>
      <c r="H2394" s="18"/>
      <c r="I2394" s="18"/>
      <c r="J2394" s="23" t="str">
        <f>IF(OR(ISBLANK(H2394),ISBLANK((I2394))),"",NETWORKDAYS(H2394,I2394,Setup!$A$2:$A$30))</f>
        <v/>
      </c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</row>
    <row r="2395" spans="1:22">
      <c r="A2395" s="4"/>
      <c r="B2395" s="4"/>
      <c r="C2395" s="18"/>
      <c r="D2395" s="8"/>
      <c r="E2395" s="8"/>
      <c r="F2395" s="4"/>
      <c r="G2395" s="9"/>
      <c r="H2395" s="18"/>
      <c r="I2395" s="18"/>
      <c r="J2395" s="23" t="str">
        <f>IF(OR(ISBLANK(H2395),ISBLANK((I2395))),"",NETWORKDAYS(H2395,I2395,Setup!$A$2:$A$30))</f>
        <v/>
      </c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</row>
    <row r="2396" spans="1:22">
      <c r="A2396" s="4"/>
      <c r="B2396" s="4"/>
      <c r="C2396" s="18"/>
      <c r="D2396" s="8"/>
      <c r="E2396" s="8"/>
      <c r="F2396" s="4"/>
      <c r="G2396" s="9"/>
      <c r="H2396" s="18"/>
      <c r="I2396" s="18"/>
      <c r="J2396" s="23" t="str">
        <f>IF(OR(ISBLANK(H2396),ISBLANK((I2396))),"",NETWORKDAYS(H2396,I2396,Setup!$A$2:$A$30))</f>
        <v/>
      </c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</row>
    <row r="2397" spans="1:22">
      <c r="A2397" s="4"/>
      <c r="B2397" s="4"/>
      <c r="C2397" s="18"/>
      <c r="D2397" s="8"/>
      <c r="E2397" s="8"/>
      <c r="F2397" s="4"/>
      <c r="G2397" s="9"/>
      <c r="H2397" s="18"/>
      <c r="I2397" s="18"/>
      <c r="J2397" s="23" t="str">
        <f>IF(OR(ISBLANK(H2397),ISBLANK((I2397))),"",NETWORKDAYS(H2397,I2397,Setup!$A$2:$A$30))</f>
        <v/>
      </c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</row>
    <row r="2398" spans="1:22">
      <c r="A2398" s="4"/>
      <c r="B2398" s="4"/>
      <c r="C2398" s="18"/>
      <c r="D2398" s="8"/>
      <c r="E2398" s="8"/>
      <c r="F2398" s="4"/>
      <c r="G2398" s="9"/>
      <c r="H2398" s="18"/>
      <c r="I2398" s="18"/>
      <c r="J2398" s="23" t="str">
        <f>IF(OR(ISBLANK(H2398),ISBLANK((I2398))),"",NETWORKDAYS(H2398,I2398,Setup!$A$2:$A$30))</f>
        <v/>
      </c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4"/>
      <c r="V2398" s="4"/>
    </row>
    <row r="2399" spans="1:22">
      <c r="A2399" s="4"/>
      <c r="B2399" s="4"/>
      <c r="C2399" s="18"/>
      <c r="D2399" s="8"/>
      <c r="E2399" s="8"/>
      <c r="F2399" s="4"/>
      <c r="G2399" s="9"/>
      <c r="H2399" s="18"/>
      <c r="I2399" s="18"/>
      <c r="J2399" s="23" t="str">
        <f>IF(OR(ISBLANK(H2399),ISBLANK((I2399))),"",NETWORKDAYS(H2399,I2399,Setup!$A$2:$A$30))</f>
        <v/>
      </c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4"/>
      <c r="V2399" s="4"/>
    </row>
    <row r="2400" spans="1:22">
      <c r="A2400" s="4"/>
      <c r="B2400" s="4"/>
      <c r="C2400" s="18"/>
      <c r="D2400" s="8"/>
      <c r="E2400" s="8"/>
      <c r="F2400" s="4"/>
      <c r="G2400" s="9"/>
      <c r="H2400" s="18"/>
      <c r="I2400" s="18"/>
      <c r="J2400" s="23" t="str">
        <f>IF(OR(ISBLANK(H2400),ISBLANK((I2400))),"",NETWORKDAYS(H2400,I2400,Setup!$A$2:$A$30))</f>
        <v/>
      </c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4"/>
      <c r="V2400" s="4"/>
    </row>
    <row r="2401" spans="1:22">
      <c r="A2401" s="4"/>
      <c r="B2401" s="4"/>
      <c r="C2401" s="18"/>
      <c r="D2401" s="8"/>
      <c r="E2401" s="8"/>
      <c r="F2401" s="4"/>
      <c r="G2401" s="9"/>
      <c r="H2401" s="18"/>
      <c r="I2401" s="18"/>
      <c r="J2401" s="23" t="str">
        <f>IF(OR(ISBLANK(H2401),ISBLANK((I2401))),"",NETWORKDAYS(H2401,I2401,Setup!$A$2:$A$30))</f>
        <v/>
      </c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4"/>
      <c r="V2401" s="4"/>
    </row>
    <row r="2402" spans="1:22">
      <c r="A2402" s="4"/>
      <c r="B2402" s="4"/>
      <c r="C2402" s="18"/>
      <c r="D2402" s="8"/>
      <c r="E2402" s="8"/>
      <c r="F2402" s="4"/>
      <c r="G2402" s="9"/>
      <c r="H2402" s="18"/>
      <c r="I2402" s="18"/>
      <c r="J2402" s="23" t="str">
        <f>IF(OR(ISBLANK(H2402),ISBLANK((I2402))),"",NETWORKDAYS(H2402,I2402,Setup!$A$2:$A$30))</f>
        <v/>
      </c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4"/>
      <c r="V2402" s="4"/>
    </row>
    <row r="2403" spans="1:22">
      <c r="A2403" s="4"/>
      <c r="B2403" s="4"/>
      <c r="C2403" s="18"/>
      <c r="D2403" s="8"/>
      <c r="E2403" s="8"/>
      <c r="F2403" s="4"/>
      <c r="G2403" s="9"/>
      <c r="H2403" s="18"/>
      <c r="I2403" s="18"/>
      <c r="J2403" s="23" t="str">
        <f>IF(OR(ISBLANK(H2403),ISBLANK((I2403))),"",NETWORKDAYS(H2403,I2403,Setup!$A$2:$A$30))</f>
        <v/>
      </c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4"/>
      <c r="V2403" s="4"/>
    </row>
    <row r="2404" spans="1:22">
      <c r="A2404" s="4"/>
      <c r="B2404" s="4"/>
      <c r="C2404" s="18"/>
      <c r="D2404" s="8"/>
      <c r="E2404" s="8"/>
      <c r="F2404" s="4"/>
      <c r="G2404" s="9"/>
      <c r="H2404" s="18"/>
      <c r="I2404" s="18"/>
      <c r="J2404" s="23" t="str">
        <f>IF(OR(ISBLANK(H2404),ISBLANK((I2404))),"",NETWORKDAYS(H2404,I2404,Setup!$A$2:$A$30))</f>
        <v/>
      </c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4"/>
      <c r="V2404" s="4"/>
    </row>
    <row r="2405" spans="1:22">
      <c r="A2405" s="4"/>
      <c r="B2405" s="4"/>
      <c r="C2405" s="18"/>
      <c r="D2405" s="8"/>
      <c r="E2405" s="8"/>
      <c r="F2405" s="4"/>
      <c r="G2405" s="9"/>
      <c r="H2405" s="18"/>
      <c r="I2405" s="18"/>
      <c r="J2405" s="23" t="str">
        <f>IF(OR(ISBLANK(H2405),ISBLANK((I2405))),"",NETWORKDAYS(H2405,I2405,Setup!$A$2:$A$30))</f>
        <v/>
      </c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4"/>
      <c r="V2405" s="4"/>
    </row>
    <row r="2406" spans="1:22">
      <c r="A2406" s="4"/>
      <c r="B2406" s="4"/>
      <c r="C2406" s="18"/>
      <c r="D2406" s="8"/>
      <c r="E2406" s="8"/>
      <c r="F2406" s="4"/>
      <c r="G2406" s="9"/>
      <c r="H2406" s="18"/>
      <c r="I2406" s="18"/>
      <c r="J2406" s="23" t="str">
        <f>IF(OR(ISBLANK(H2406),ISBLANK((I2406))),"",NETWORKDAYS(H2406,I2406,Setup!$A$2:$A$30))</f>
        <v/>
      </c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4"/>
      <c r="V2406" s="4"/>
    </row>
    <row r="2407" spans="1:22">
      <c r="A2407" s="4"/>
      <c r="B2407" s="4"/>
      <c r="C2407" s="18"/>
      <c r="D2407" s="8"/>
      <c r="E2407" s="8"/>
      <c r="F2407" s="4"/>
      <c r="G2407" s="9"/>
      <c r="H2407" s="18"/>
      <c r="I2407" s="18"/>
      <c r="J2407" s="23" t="str">
        <f>IF(OR(ISBLANK(H2407),ISBLANK((I2407))),"",NETWORKDAYS(H2407,I2407,Setup!$A$2:$A$30))</f>
        <v/>
      </c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4"/>
      <c r="V2407" s="4"/>
    </row>
    <row r="2408" spans="1:22">
      <c r="A2408" s="4"/>
      <c r="B2408" s="4"/>
      <c r="C2408" s="18"/>
      <c r="D2408" s="8"/>
      <c r="E2408" s="8"/>
      <c r="F2408" s="4"/>
      <c r="G2408" s="9"/>
      <c r="H2408" s="18"/>
      <c r="I2408" s="18"/>
      <c r="J2408" s="23" t="str">
        <f>IF(OR(ISBLANK(H2408),ISBLANK((I2408))),"",NETWORKDAYS(H2408,I2408,Setup!$A$2:$A$30))</f>
        <v/>
      </c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4"/>
      <c r="V2408" s="4"/>
    </row>
    <row r="2409" spans="1:22">
      <c r="A2409" s="4"/>
      <c r="B2409" s="4"/>
      <c r="C2409" s="18"/>
      <c r="D2409" s="8"/>
      <c r="E2409" s="8"/>
      <c r="F2409" s="4"/>
      <c r="G2409" s="9"/>
      <c r="H2409" s="18"/>
      <c r="I2409" s="18"/>
      <c r="J2409" s="23" t="str">
        <f>IF(OR(ISBLANK(H2409),ISBLANK((I2409))),"",NETWORKDAYS(H2409,I2409,Setup!$A$2:$A$30))</f>
        <v/>
      </c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4"/>
      <c r="V2409" s="4"/>
    </row>
    <row r="2410" spans="1:22">
      <c r="A2410" s="4"/>
      <c r="B2410" s="4"/>
      <c r="C2410" s="18"/>
      <c r="D2410" s="8"/>
      <c r="E2410" s="8"/>
      <c r="F2410" s="4"/>
      <c r="G2410" s="9"/>
      <c r="H2410" s="18"/>
      <c r="I2410" s="18"/>
      <c r="J2410" s="23" t="str">
        <f>IF(OR(ISBLANK(H2410),ISBLANK((I2410))),"",NETWORKDAYS(H2410,I2410,Setup!$A$2:$A$30))</f>
        <v/>
      </c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4"/>
      <c r="V2410" s="4"/>
    </row>
    <row r="2411" spans="1:22">
      <c r="A2411" s="4"/>
      <c r="B2411" s="4"/>
      <c r="C2411" s="18"/>
      <c r="D2411" s="8"/>
      <c r="E2411" s="8"/>
      <c r="F2411" s="4"/>
      <c r="G2411" s="9"/>
      <c r="H2411" s="18"/>
      <c r="I2411" s="18"/>
      <c r="J2411" s="23" t="str">
        <f>IF(OR(ISBLANK(H2411),ISBLANK((I2411))),"",NETWORKDAYS(H2411,I2411,Setup!$A$2:$A$30))</f>
        <v/>
      </c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4"/>
      <c r="V2411" s="4"/>
    </row>
    <row r="2412" spans="1:22">
      <c r="A2412" s="4"/>
      <c r="B2412" s="4"/>
      <c r="C2412" s="18"/>
      <c r="D2412" s="8"/>
      <c r="E2412" s="8"/>
      <c r="F2412" s="4"/>
      <c r="G2412" s="9"/>
      <c r="H2412" s="18"/>
      <c r="I2412" s="18"/>
      <c r="J2412" s="23" t="str">
        <f>IF(OR(ISBLANK(H2412),ISBLANK((I2412))),"",NETWORKDAYS(H2412,I2412,Setup!$A$2:$A$30))</f>
        <v/>
      </c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4"/>
      <c r="V2412" s="4"/>
    </row>
    <row r="2413" spans="1:22">
      <c r="A2413" s="4"/>
      <c r="B2413" s="4"/>
      <c r="C2413" s="18"/>
      <c r="D2413" s="8"/>
      <c r="E2413" s="8"/>
      <c r="F2413" s="4"/>
      <c r="G2413" s="9"/>
      <c r="H2413" s="18"/>
      <c r="I2413" s="18"/>
      <c r="J2413" s="23" t="str">
        <f>IF(OR(ISBLANK(H2413),ISBLANK((I2413))),"",NETWORKDAYS(H2413,I2413,Setup!$A$2:$A$30))</f>
        <v/>
      </c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4"/>
      <c r="V2413" s="4"/>
    </row>
    <row r="2414" spans="1:22">
      <c r="A2414" s="4"/>
      <c r="B2414" s="4"/>
      <c r="C2414" s="18"/>
      <c r="D2414" s="8"/>
      <c r="E2414" s="8"/>
      <c r="F2414" s="4"/>
      <c r="G2414" s="9"/>
      <c r="H2414" s="18"/>
      <c r="I2414" s="18"/>
      <c r="J2414" s="23" t="str">
        <f>IF(OR(ISBLANK(H2414),ISBLANK((I2414))),"",NETWORKDAYS(H2414,I2414,Setup!$A$2:$A$30))</f>
        <v/>
      </c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4"/>
      <c r="V2414" s="4"/>
    </row>
    <row r="2415" spans="1:22">
      <c r="A2415" s="4"/>
      <c r="B2415" s="4"/>
      <c r="C2415" s="18"/>
      <c r="D2415" s="8"/>
      <c r="E2415" s="8"/>
      <c r="F2415" s="4"/>
      <c r="G2415" s="9"/>
      <c r="H2415" s="18"/>
      <c r="I2415" s="18"/>
      <c r="J2415" s="23" t="str">
        <f>IF(OR(ISBLANK(H2415),ISBLANK((I2415))),"",NETWORKDAYS(H2415,I2415,Setup!$A$2:$A$30))</f>
        <v/>
      </c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4"/>
      <c r="V2415" s="4"/>
    </row>
    <row r="2416" spans="1:22">
      <c r="A2416" s="4"/>
      <c r="B2416" s="4"/>
      <c r="C2416" s="18"/>
      <c r="D2416" s="8"/>
      <c r="E2416" s="8"/>
      <c r="F2416" s="4"/>
      <c r="G2416" s="9"/>
      <c r="H2416" s="18"/>
      <c r="I2416" s="18"/>
      <c r="J2416" s="23" t="str">
        <f>IF(OR(ISBLANK(H2416),ISBLANK((I2416))),"",NETWORKDAYS(H2416,I2416,Setup!$A$2:$A$30))</f>
        <v/>
      </c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4"/>
      <c r="V2416" s="4"/>
    </row>
    <row r="2417" spans="1:22">
      <c r="A2417" s="4"/>
      <c r="B2417" s="4"/>
      <c r="C2417" s="18"/>
      <c r="D2417" s="8"/>
      <c r="E2417" s="8"/>
      <c r="F2417" s="4"/>
      <c r="G2417" s="9"/>
      <c r="H2417" s="18"/>
      <c r="I2417" s="18"/>
      <c r="J2417" s="23" t="str">
        <f>IF(OR(ISBLANK(H2417),ISBLANK((I2417))),"",NETWORKDAYS(H2417,I2417,Setup!$A$2:$A$30))</f>
        <v/>
      </c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4"/>
      <c r="V2417" s="4"/>
    </row>
    <row r="2418" spans="1:22">
      <c r="A2418" s="4"/>
      <c r="B2418" s="4"/>
      <c r="C2418" s="18"/>
      <c r="D2418" s="8"/>
      <c r="E2418" s="8"/>
      <c r="F2418" s="4"/>
      <c r="G2418" s="9"/>
      <c r="H2418" s="18"/>
      <c r="I2418" s="18"/>
      <c r="J2418" s="23" t="str">
        <f>IF(OR(ISBLANK(H2418),ISBLANK((I2418))),"",NETWORKDAYS(H2418,I2418,Setup!$A$2:$A$30))</f>
        <v/>
      </c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4"/>
      <c r="V2418" s="4"/>
    </row>
    <row r="2419" spans="1:22">
      <c r="A2419" s="4"/>
      <c r="B2419" s="4"/>
      <c r="C2419" s="18"/>
      <c r="D2419" s="8"/>
      <c r="E2419" s="8"/>
      <c r="F2419" s="4"/>
      <c r="G2419" s="9"/>
      <c r="H2419" s="18"/>
      <c r="I2419" s="18"/>
      <c r="J2419" s="23" t="str">
        <f>IF(OR(ISBLANK(H2419),ISBLANK((I2419))),"",NETWORKDAYS(H2419,I2419,Setup!$A$2:$A$30))</f>
        <v/>
      </c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4"/>
      <c r="V2419" s="4"/>
    </row>
    <row r="2420" spans="1:22">
      <c r="A2420" s="4"/>
      <c r="B2420" s="4"/>
      <c r="C2420" s="18"/>
      <c r="D2420" s="8"/>
      <c r="E2420" s="8"/>
      <c r="F2420" s="4"/>
      <c r="G2420" s="9"/>
      <c r="H2420" s="18"/>
      <c r="I2420" s="18"/>
      <c r="J2420" s="23" t="str">
        <f>IF(OR(ISBLANK(H2420),ISBLANK((I2420))),"",NETWORKDAYS(H2420,I2420,Setup!$A$2:$A$30))</f>
        <v/>
      </c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4"/>
      <c r="V2420" s="4"/>
    </row>
    <row r="2421" spans="1:22">
      <c r="A2421" s="4"/>
      <c r="B2421" s="4"/>
      <c r="C2421" s="18"/>
      <c r="D2421" s="8"/>
      <c r="E2421" s="8"/>
      <c r="F2421" s="4"/>
      <c r="G2421" s="9"/>
      <c r="H2421" s="18"/>
      <c r="I2421" s="18"/>
      <c r="J2421" s="23" t="str">
        <f>IF(OR(ISBLANK(H2421),ISBLANK((I2421))),"",NETWORKDAYS(H2421,I2421,Setup!$A$2:$A$30))</f>
        <v/>
      </c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4"/>
      <c r="V2421" s="4"/>
    </row>
    <row r="2422" spans="1:22">
      <c r="A2422" s="4"/>
      <c r="B2422" s="4"/>
      <c r="C2422" s="18"/>
      <c r="D2422" s="8"/>
      <c r="E2422" s="8"/>
      <c r="F2422" s="4"/>
      <c r="G2422" s="9"/>
      <c r="H2422" s="18"/>
      <c r="I2422" s="18"/>
      <c r="J2422" s="23" t="str">
        <f>IF(OR(ISBLANK(H2422),ISBLANK((I2422))),"",NETWORKDAYS(H2422,I2422,Setup!$A$2:$A$30))</f>
        <v/>
      </c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4"/>
      <c r="V2422" s="4"/>
    </row>
    <row r="2423" spans="1:22">
      <c r="A2423" s="4"/>
      <c r="B2423" s="4"/>
      <c r="C2423" s="18"/>
      <c r="D2423" s="8"/>
      <c r="E2423" s="8"/>
      <c r="F2423" s="4"/>
      <c r="G2423" s="9"/>
      <c r="H2423" s="18"/>
      <c r="I2423" s="18"/>
      <c r="J2423" s="23" t="str">
        <f>IF(OR(ISBLANK(H2423),ISBLANK((I2423))),"",NETWORKDAYS(H2423,I2423,Setup!$A$2:$A$30))</f>
        <v/>
      </c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4"/>
      <c r="V2423" s="4"/>
    </row>
    <row r="2424" spans="1:22">
      <c r="A2424" s="4"/>
      <c r="B2424" s="4"/>
      <c r="C2424" s="18"/>
      <c r="D2424" s="8"/>
      <c r="E2424" s="8"/>
      <c r="F2424" s="4"/>
      <c r="G2424" s="9"/>
      <c r="H2424" s="18"/>
      <c r="I2424" s="18"/>
      <c r="J2424" s="23" t="str">
        <f>IF(OR(ISBLANK(H2424),ISBLANK((I2424))),"",NETWORKDAYS(H2424,I2424,Setup!$A$2:$A$30))</f>
        <v/>
      </c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4"/>
      <c r="V2424" s="4"/>
    </row>
    <row r="2425" spans="1:22">
      <c r="A2425" s="4"/>
      <c r="B2425" s="4"/>
      <c r="C2425" s="18"/>
      <c r="D2425" s="8"/>
      <c r="E2425" s="8"/>
      <c r="F2425" s="4"/>
      <c r="G2425" s="9"/>
      <c r="H2425" s="18"/>
      <c r="I2425" s="18"/>
      <c r="J2425" s="23" t="str">
        <f>IF(OR(ISBLANK(H2425),ISBLANK((I2425))),"",NETWORKDAYS(H2425,I2425,Setup!$A$2:$A$30))</f>
        <v/>
      </c>
      <c r="K2425" s="4"/>
      <c r="L2425" s="4"/>
      <c r="M2425" s="4"/>
      <c r="N2425" s="4"/>
      <c r="O2425" s="4"/>
      <c r="P2425" s="4"/>
      <c r="Q2425" s="4"/>
      <c r="R2425" s="4"/>
      <c r="S2425" s="4"/>
      <c r="T2425" s="4"/>
      <c r="U2425" s="4"/>
      <c r="V2425" s="4"/>
    </row>
    <row r="2426" spans="1:22">
      <c r="A2426" s="4"/>
      <c r="B2426" s="4"/>
      <c r="C2426" s="18"/>
      <c r="D2426" s="8"/>
      <c r="E2426" s="8"/>
      <c r="F2426" s="4"/>
      <c r="G2426" s="9"/>
      <c r="H2426" s="18"/>
      <c r="I2426" s="18"/>
      <c r="J2426" s="23" t="str">
        <f>IF(OR(ISBLANK(H2426),ISBLANK((I2426))),"",NETWORKDAYS(H2426,I2426,Setup!$A$2:$A$30))</f>
        <v/>
      </c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4"/>
      <c r="V2426" s="4"/>
    </row>
    <row r="2427" spans="1:22">
      <c r="A2427" s="4"/>
      <c r="B2427" s="4"/>
      <c r="C2427" s="18"/>
      <c r="D2427" s="8"/>
      <c r="E2427" s="8"/>
      <c r="F2427" s="4"/>
      <c r="G2427" s="9"/>
      <c r="H2427" s="18"/>
      <c r="I2427" s="18"/>
      <c r="J2427" s="23" t="str">
        <f>IF(OR(ISBLANK(H2427),ISBLANK((I2427))),"",NETWORKDAYS(H2427,I2427,Setup!$A$2:$A$30))</f>
        <v/>
      </c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4"/>
      <c r="V2427" s="4"/>
    </row>
    <row r="2428" spans="1:22">
      <c r="A2428" s="4"/>
      <c r="B2428" s="4"/>
      <c r="C2428" s="18"/>
      <c r="D2428" s="8"/>
      <c r="E2428" s="8"/>
      <c r="F2428" s="4"/>
      <c r="G2428" s="9"/>
      <c r="H2428" s="18"/>
      <c r="I2428" s="18"/>
      <c r="J2428" s="23" t="str">
        <f>IF(OR(ISBLANK(H2428),ISBLANK((I2428))),"",NETWORKDAYS(H2428,I2428,Setup!$A$2:$A$30))</f>
        <v/>
      </c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4"/>
      <c r="V2428" s="4"/>
    </row>
    <row r="2429" spans="1:22">
      <c r="A2429" s="4"/>
      <c r="B2429" s="4"/>
      <c r="C2429" s="18"/>
      <c r="D2429" s="8"/>
      <c r="E2429" s="8"/>
      <c r="F2429" s="4"/>
      <c r="G2429" s="9"/>
      <c r="H2429" s="18"/>
      <c r="I2429" s="18"/>
      <c r="J2429" s="23" t="str">
        <f>IF(OR(ISBLANK(H2429),ISBLANK((I2429))),"",NETWORKDAYS(H2429,I2429,Setup!$A$2:$A$30))</f>
        <v/>
      </c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4"/>
      <c r="V2429" s="4"/>
    </row>
    <row r="2430" spans="1:22">
      <c r="A2430" s="4"/>
      <c r="B2430" s="4"/>
      <c r="C2430" s="18"/>
      <c r="D2430" s="8"/>
      <c r="E2430" s="8"/>
      <c r="F2430" s="4"/>
      <c r="G2430" s="9"/>
      <c r="H2430" s="18"/>
      <c r="I2430" s="18"/>
      <c r="J2430" s="23" t="str">
        <f>IF(OR(ISBLANK(H2430),ISBLANK((I2430))),"",NETWORKDAYS(H2430,I2430,Setup!$A$2:$A$30))</f>
        <v/>
      </c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4"/>
      <c r="V2430" s="4"/>
    </row>
    <row r="2431" spans="1:22">
      <c r="A2431" s="4"/>
      <c r="B2431" s="4"/>
      <c r="C2431" s="18"/>
      <c r="D2431" s="8"/>
      <c r="E2431" s="8"/>
      <c r="F2431" s="4"/>
      <c r="G2431" s="9"/>
      <c r="H2431" s="18"/>
      <c r="I2431" s="18"/>
      <c r="J2431" s="23" t="str">
        <f>IF(OR(ISBLANK(H2431),ISBLANK((I2431))),"",NETWORKDAYS(H2431,I2431,Setup!$A$2:$A$30))</f>
        <v/>
      </c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4"/>
      <c r="V2431" s="4"/>
    </row>
    <row r="2432" spans="1:22">
      <c r="A2432" s="4"/>
      <c r="B2432" s="4"/>
      <c r="C2432" s="18"/>
      <c r="D2432" s="8"/>
      <c r="E2432" s="8"/>
      <c r="F2432" s="4"/>
      <c r="G2432" s="9"/>
      <c r="H2432" s="18"/>
      <c r="I2432" s="18"/>
      <c r="J2432" s="23" t="str">
        <f>IF(OR(ISBLANK(H2432),ISBLANK((I2432))),"",NETWORKDAYS(H2432,I2432,Setup!$A$2:$A$30))</f>
        <v/>
      </c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4"/>
      <c r="V2432" s="4"/>
    </row>
    <row r="2433" spans="1:22">
      <c r="A2433" s="4"/>
      <c r="B2433" s="4"/>
      <c r="C2433" s="18"/>
      <c r="D2433" s="8"/>
      <c r="E2433" s="8"/>
      <c r="F2433" s="4"/>
      <c r="G2433" s="9"/>
      <c r="H2433" s="18"/>
      <c r="I2433" s="18"/>
      <c r="J2433" s="23" t="str">
        <f>IF(OR(ISBLANK(H2433),ISBLANK((I2433))),"",NETWORKDAYS(H2433,I2433,Setup!$A$2:$A$30))</f>
        <v/>
      </c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4"/>
      <c r="V2433" s="4"/>
    </row>
    <row r="2434" spans="1:22">
      <c r="A2434" s="4"/>
      <c r="B2434" s="4"/>
      <c r="C2434" s="18"/>
      <c r="D2434" s="8"/>
      <c r="E2434" s="8"/>
      <c r="F2434" s="4"/>
      <c r="G2434" s="9"/>
      <c r="H2434" s="18"/>
      <c r="I2434" s="18"/>
      <c r="J2434" s="23" t="str">
        <f>IF(OR(ISBLANK(H2434),ISBLANK((I2434))),"",NETWORKDAYS(H2434,I2434,Setup!$A$2:$A$30))</f>
        <v/>
      </c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4"/>
      <c r="V2434" s="4"/>
    </row>
    <row r="2435" spans="1:22">
      <c r="A2435" s="4"/>
      <c r="B2435" s="4"/>
      <c r="C2435" s="18"/>
      <c r="D2435" s="8"/>
      <c r="E2435" s="8"/>
      <c r="F2435" s="4"/>
      <c r="G2435" s="9"/>
      <c r="H2435" s="18"/>
      <c r="I2435" s="18"/>
      <c r="J2435" s="23" t="str">
        <f>IF(OR(ISBLANK(H2435),ISBLANK((I2435))),"",NETWORKDAYS(H2435,I2435,Setup!$A$2:$A$30))</f>
        <v/>
      </c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4"/>
      <c r="V2435" s="4"/>
    </row>
    <row r="2436" spans="1:22">
      <c r="A2436" s="4"/>
      <c r="B2436" s="4"/>
      <c r="C2436" s="18"/>
      <c r="D2436" s="8"/>
      <c r="E2436" s="8"/>
      <c r="F2436" s="4"/>
      <c r="G2436" s="9"/>
      <c r="H2436" s="18"/>
      <c r="I2436" s="18"/>
      <c r="J2436" s="23" t="str">
        <f>IF(OR(ISBLANK(H2436),ISBLANK((I2436))),"",NETWORKDAYS(H2436,I2436,Setup!$A$2:$A$30))</f>
        <v/>
      </c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4"/>
      <c r="V2436" s="4"/>
    </row>
    <row r="2437" spans="1:22">
      <c r="A2437" s="4"/>
      <c r="B2437" s="4"/>
      <c r="C2437" s="18"/>
      <c r="D2437" s="8"/>
      <c r="E2437" s="8"/>
      <c r="F2437" s="4"/>
      <c r="G2437" s="9"/>
      <c r="H2437" s="18"/>
      <c r="I2437" s="18"/>
      <c r="J2437" s="23" t="str">
        <f>IF(OR(ISBLANK(H2437),ISBLANK((I2437))),"",NETWORKDAYS(H2437,I2437,Setup!$A$2:$A$30))</f>
        <v/>
      </c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4"/>
      <c r="V2437" s="4"/>
    </row>
    <row r="2438" spans="1:22">
      <c r="A2438" s="4"/>
      <c r="B2438" s="4"/>
      <c r="C2438" s="18"/>
      <c r="D2438" s="8"/>
      <c r="E2438" s="8"/>
      <c r="F2438" s="4"/>
      <c r="G2438" s="9"/>
      <c r="H2438" s="18"/>
      <c r="I2438" s="18"/>
      <c r="J2438" s="23" t="str">
        <f>IF(OR(ISBLANK(H2438),ISBLANK((I2438))),"",NETWORKDAYS(H2438,I2438,Setup!$A$2:$A$30))</f>
        <v/>
      </c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4"/>
      <c r="V2438" s="4"/>
    </row>
    <row r="2439" spans="1:22">
      <c r="A2439" s="4"/>
      <c r="B2439" s="4"/>
      <c r="C2439" s="18"/>
      <c r="D2439" s="8"/>
      <c r="E2439" s="8"/>
      <c r="F2439" s="4"/>
      <c r="G2439" s="9"/>
      <c r="H2439" s="18"/>
      <c r="I2439" s="18"/>
      <c r="J2439" s="23" t="str">
        <f>IF(OR(ISBLANK(H2439),ISBLANK((I2439))),"",NETWORKDAYS(H2439,I2439,Setup!$A$2:$A$30))</f>
        <v/>
      </c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4"/>
      <c r="V2439" s="4"/>
    </row>
    <row r="2440" spans="1:22">
      <c r="A2440" s="4"/>
      <c r="B2440" s="4"/>
      <c r="C2440" s="18"/>
      <c r="D2440" s="8"/>
      <c r="E2440" s="8"/>
      <c r="F2440" s="4"/>
      <c r="G2440" s="9"/>
      <c r="H2440" s="18"/>
      <c r="I2440" s="18"/>
      <c r="J2440" s="23" t="str">
        <f>IF(OR(ISBLANK(H2440),ISBLANK((I2440))),"",NETWORKDAYS(H2440,I2440,Setup!$A$2:$A$30))</f>
        <v/>
      </c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4"/>
      <c r="V2440" s="4"/>
    </row>
    <row r="2441" spans="1:22">
      <c r="A2441" s="4"/>
      <c r="B2441" s="4"/>
      <c r="C2441" s="18"/>
      <c r="D2441" s="8"/>
      <c r="E2441" s="8"/>
      <c r="F2441" s="4"/>
      <c r="G2441" s="9"/>
      <c r="H2441" s="18"/>
      <c r="I2441" s="18"/>
      <c r="J2441" s="23" t="str">
        <f>IF(OR(ISBLANK(H2441),ISBLANK((I2441))),"",NETWORKDAYS(H2441,I2441,Setup!$A$2:$A$30))</f>
        <v/>
      </c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4"/>
      <c r="V2441" s="4"/>
    </row>
    <row r="2442" spans="1:22">
      <c r="A2442" s="4"/>
      <c r="B2442" s="4"/>
      <c r="C2442" s="18"/>
      <c r="D2442" s="8"/>
      <c r="E2442" s="8"/>
      <c r="F2442" s="4"/>
      <c r="G2442" s="9"/>
      <c r="H2442" s="18"/>
      <c r="I2442" s="18"/>
      <c r="J2442" s="23" t="str">
        <f>IF(OR(ISBLANK(H2442),ISBLANK((I2442))),"",NETWORKDAYS(H2442,I2442,Setup!$A$2:$A$30))</f>
        <v/>
      </c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4"/>
      <c r="V2442" s="4"/>
    </row>
    <row r="2443" spans="1:22">
      <c r="A2443" s="4"/>
      <c r="B2443" s="4"/>
      <c r="C2443" s="18"/>
      <c r="D2443" s="8"/>
      <c r="E2443" s="8"/>
      <c r="F2443" s="4"/>
      <c r="G2443" s="9"/>
      <c r="H2443" s="18"/>
      <c r="I2443" s="18"/>
      <c r="J2443" s="23" t="str">
        <f>IF(OR(ISBLANK(H2443),ISBLANK((I2443))),"",NETWORKDAYS(H2443,I2443,Setup!$A$2:$A$30))</f>
        <v/>
      </c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4"/>
      <c r="V2443" s="4"/>
    </row>
    <row r="2444" spans="1:22">
      <c r="A2444" s="4"/>
      <c r="B2444" s="4"/>
      <c r="C2444" s="18"/>
      <c r="D2444" s="8"/>
      <c r="E2444" s="8"/>
      <c r="F2444" s="4"/>
      <c r="G2444" s="9"/>
      <c r="H2444" s="18"/>
      <c r="I2444" s="18"/>
      <c r="J2444" s="23" t="str">
        <f>IF(OR(ISBLANK(H2444),ISBLANK((I2444))),"",NETWORKDAYS(H2444,I2444,Setup!$A$2:$A$30))</f>
        <v/>
      </c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4"/>
      <c r="V2444" s="4"/>
    </row>
    <row r="2445" spans="1:22">
      <c r="A2445" s="4"/>
      <c r="B2445" s="4"/>
      <c r="C2445" s="18"/>
      <c r="D2445" s="8"/>
      <c r="E2445" s="8"/>
      <c r="F2445" s="4"/>
      <c r="G2445" s="9"/>
      <c r="H2445" s="18"/>
      <c r="I2445" s="18"/>
      <c r="J2445" s="23" t="str">
        <f>IF(OR(ISBLANK(H2445),ISBLANK((I2445))),"",NETWORKDAYS(H2445,I2445,Setup!$A$2:$A$30))</f>
        <v/>
      </c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4"/>
      <c r="V2445" s="4"/>
    </row>
    <row r="2446" spans="1:22">
      <c r="A2446" s="4"/>
      <c r="B2446" s="4"/>
      <c r="C2446" s="18"/>
      <c r="D2446" s="8"/>
      <c r="E2446" s="8"/>
      <c r="F2446" s="4"/>
      <c r="G2446" s="9"/>
      <c r="H2446" s="18"/>
      <c r="I2446" s="18"/>
      <c r="J2446" s="23" t="str">
        <f>IF(OR(ISBLANK(H2446),ISBLANK((I2446))),"",NETWORKDAYS(H2446,I2446,Setup!$A$2:$A$30))</f>
        <v/>
      </c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4"/>
      <c r="V2446" s="4"/>
    </row>
    <row r="2447" spans="1:22">
      <c r="A2447" s="4"/>
      <c r="B2447" s="4"/>
      <c r="C2447" s="18"/>
      <c r="D2447" s="8"/>
      <c r="E2447" s="8"/>
      <c r="F2447" s="4"/>
      <c r="G2447" s="9"/>
      <c r="H2447" s="18"/>
      <c r="I2447" s="18"/>
      <c r="J2447" s="23" t="str">
        <f>IF(OR(ISBLANK(H2447),ISBLANK((I2447))),"",NETWORKDAYS(H2447,I2447,Setup!$A$2:$A$30))</f>
        <v/>
      </c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4"/>
      <c r="V2447" s="4"/>
    </row>
    <row r="2448" spans="1:22">
      <c r="A2448" s="4"/>
      <c r="B2448" s="4"/>
      <c r="C2448" s="18"/>
      <c r="D2448" s="8"/>
      <c r="E2448" s="8"/>
      <c r="F2448" s="4"/>
      <c r="G2448" s="9"/>
      <c r="H2448" s="18"/>
      <c r="I2448" s="18"/>
      <c r="J2448" s="23" t="str">
        <f>IF(OR(ISBLANK(H2448),ISBLANK((I2448))),"",NETWORKDAYS(H2448,I2448,Setup!$A$2:$A$30))</f>
        <v/>
      </c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4"/>
    </row>
    <row r="2449" spans="1:22">
      <c r="A2449" s="4"/>
      <c r="B2449" s="4"/>
      <c r="C2449" s="18"/>
      <c r="D2449" s="8"/>
      <c r="E2449" s="8"/>
      <c r="F2449" s="4"/>
      <c r="G2449" s="9"/>
      <c r="H2449" s="18"/>
      <c r="I2449" s="18"/>
      <c r="J2449" s="23" t="str">
        <f>IF(OR(ISBLANK(H2449),ISBLANK((I2449))),"",NETWORKDAYS(H2449,I2449,Setup!$A$2:$A$30))</f>
        <v/>
      </c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4"/>
      <c r="V2449" s="4"/>
    </row>
    <row r="2450" spans="1:22">
      <c r="A2450" s="4"/>
      <c r="B2450" s="4"/>
      <c r="C2450" s="18"/>
      <c r="D2450" s="8"/>
      <c r="E2450" s="8"/>
      <c r="F2450" s="4"/>
      <c r="G2450" s="9"/>
      <c r="H2450" s="18"/>
      <c r="I2450" s="18"/>
      <c r="J2450" s="23" t="str">
        <f>IF(OR(ISBLANK(H2450),ISBLANK((I2450))),"",NETWORKDAYS(H2450,I2450,Setup!$A$2:$A$30))</f>
        <v/>
      </c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4"/>
    </row>
    <row r="2451" spans="1:22">
      <c r="A2451" s="4"/>
      <c r="B2451" s="4"/>
      <c r="C2451" s="18"/>
      <c r="D2451" s="8"/>
      <c r="E2451" s="8"/>
      <c r="F2451" s="4"/>
      <c r="G2451" s="9"/>
      <c r="H2451" s="18"/>
      <c r="I2451" s="18"/>
      <c r="J2451" s="23" t="str">
        <f>IF(OR(ISBLANK(H2451),ISBLANK((I2451))),"",NETWORKDAYS(H2451,I2451,Setup!$A$2:$A$30))</f>
        <v/>
      </c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4"/>
      <c r="V2451" s="4"/>
    </row>
    <row r="2452" spans="1:22">
      <c r="A2452" s="4"/>
      <c r="B2452" s="4"/>
      <c r="C2452" s="18"/>
      <c r="D2452" s="8"/>
      <c r="E2452" s="8"/>
      <c r="F2452" s="4"/>
      <c r="G2452" s="9"/>
      <c r="H2452" s="18"/>
      <c r="I2452" s="18"/>
      <c r="J2452" s="23" t="str">
        <f>IF(OR(ISBLANK(H2452),ISBLANK((I2452))),"",NETWORKDAYS(H2452,I2452,Setup!$A$2:$A$30))</f>
        <v/>
      </c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4"/>
      <c r="V2452" s="4"/>
    </row>
    <row r="2453" spans="1:22">
      <c r="A2453" s="4"/>
      <c r="B2453" s="4"/>
      <c r="C2453" s="18"/>
      <c r="D2453" s="8"/>
      <c r="E2453" s="8"/>
      <c r="F2453" s="4"/>
      <c r="G2453" s="9"/>
      <c r="H2453" s="18"/>
      <c r="I2453" s="18"/>
      <c r="J2453" s="23" t="str">
        <f>IF(OR(ISBLANK(H2453),ISBLANK((I2453))),"",NETWORKDAYS(H2453,I2453,Setup!$A$2:$A$30))</f>
        <v/>
      </c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4"/>
      <c r="V2453" s="4"/>
    </row>
    <row r="2454" spans="1:22">
      <c r="A2454" s="4"/>
      <c r="B2454" s="4"/>
      <c r="C2454" s="18"/>
      <c r="D2454" s="8"/>
      <c r="E2454" s="8"/>
      <c r="F2454" s="4"/>
      <c r="G2454" s="9"/>
      <c r="H2454" s="18"/>
      <c r="I2454" s="18"/>
      <c r="J2454" s="23" t="str">
        <f>IF(OR(ISBLANK(H2454),ISBLANK((I2454))),"",NETWORKDAYS(H2454,I2454,Setup!$A$2:$A$30))</f>
        <v/>
      </c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4"/>
      <c r="V2454" s="4"/>
    </row>
    <row r="2455" spans="1:22">
      <c r="A2455" s="4"/>
      <c r="B2455" s="4"/>
      <c r="C2455" s="18"/>
      <c r="D2455" s="8"/>
      <c r="E2455" s="8"/>
      <c r="F2455" s="4"/>
      <c r="G2455" s="9"/>
      <c r="H2455" s="18"/>
      <c r="I2455" s="18"/>
      <c r="J2455" s="23" t="str">
        <f>IF(OR(ISBLANK(H2455),ISBLANK((I2455))),"",NETWORKDAYS(H2455,I2455,Setup!$A$2:$A$30))</f>
        <v/>
      </c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4"/>
    </row>
    <row r="2456" spans="1:22">
      <c r="A2456" s="4"/>
      <c r="B2456" s="4"/>
      <c r="C2456" s="18"/>
      <c r="D2456" s="8"/>
      <c r="E2456" s="8"/>
      <c r="F2456" s="4"/>
      <c r="G2456" s="9"/>
      <c r="H2456" s="18"/>
      <c r="I2456" s="18"/>
      <c r="J2456" s="23" t="str">
        <f>IF(OR(ISBLANK(H2456),ISBLANK((I2456))),"",NETWORKDAYS(H2456,I2456,Setup!$A$2:$A$30))</f>
        <v/>
      </c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4"/>
    </row>
    <row r="2457" spans="1:22">
      <c r="A2457" s="4"/>
      <c r="B2457" s="4"/>
      <c r="C2457" s="18"/>
      <c r="D2457" s="8"/>
      <c r="E2457" s="8"/>
      <c r="F2457" s="4"/>
      <c r="G2457" s="9"/>
      <c r="H2457" s="18"/>
      <c r="I2457" s="18"/>
      <c r="J2457" s="23" t="str">
        <f>IF(OR(ISBLANK(H2457),ISBLANK((I2457))),"",NETWORKDAYS(H2457,I2457,Setup!$A$2:$A$30))</f>
        <v/>
      </c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4"/>
      <c r="V2457" s="4"/>
    </row>
    <row r="2458" spans="1:22">
      <c r="A2458" s="4"/>
      <c r="B2458" s="4"/>
      <c r="C2458" s="18"/>
      <c r="D2458" s="8"/>
      <c r="E2458" s="8"/>
      <c r="F2458" s="4"/>
      <c r="G2458" s="9"/>
      <c r="H2458" s="18"/>
      <c r="I2458" s="18"/>
      <c r="J2458" s="23" t="str">
        <f>IF(OR(ISBLANK(H2458),ISBLANK((I2458))),"",NETWORKDAYS(H2458,I2458,Setup!$A$2:$A$30))</f>
        <v/>
      </c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4"/>
      <c r="V2458" s="4"/>
    </row>
    <row r="2459" spans="1:22">
      <c r="A2459" s="4"/>
      <c r="B2459" s="4"/>
      <c r="C2459" s="18"/>
      <c r="D2459" s="8"/>
      <c r="E2459" s="8"/>
      <c r="F2459" s="4"/>
      <c r="G2459" s="9"/>
      <c r="H2459" s="18"/>
      <c r="I2459" s="18"/>
      <c r="J2459" s="23" t="str">
        <f>IF(OR(ISBLANK(H2459),ISBLANK((I2459))),"",NETWORKDAYS(H2459,I2459,Setup!$A$2:$A$30))</f>
        <v/>
      </c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4"/>
      <c r="V2459" s="4"/>
    </row>
    <row r="2460" spans="1:22">
      <c r="A2460" s="4"/>
      <c r="B2460" s="4"/>
      <c r="C2460" s="18"/>
      <c r="D2460" s="8"/>
      <c r="E2460" s="8"/>
      <c r="F2460" s="4"/>
      <c r="G2460" s="9"/>
      <c r="H2460" s="18"/>
      <c r="I2460" s="18"/>
      <c r="J2460" s="23" t="str">
        <f>IF(OR(ISBLANK(H2460),ISBLANK((I2460))),"",NETWORKDAYS(H2460,I2460,Setup!$A$2:$A$30))</f>
        <v/>
      </c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4"/>
    </row>
    <row r="2461" spans="1:22">
      <c r="A2461" s="4"/>
      <c r="B2461" s="4"/>
      <c r="C2461" s="18"/>
      <c r="D2461" s="8"/>
      <c r="E2461" s="8"/>
      <c r="F2461" s="4"/>
      <c r="G2461" s="9"/>
      <c r="H2461" s="18"/>
      <c r="I2461" s="18"/>
      <c r="J2461" s="23" t="str">
        <f>IF(OR(ISBLANK(H2461),ISBLANK((I2461))),"",NETWORKDAYS(H2461,I2461,Setup!$A$2:$A$30))</f>
        <v/>
      </c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</row>
    <row r="2462" spans="1:22">
      <c r="A2462" s="4"/>
      <c r="B2462" s="4"/>
      <c r="C2462" s="18"/>
      <c r="D2462" s="8"/>
      <c r="E2462" s="8"/>
      <c r="F2462" s="4"/>
      <c r="G2462" s="9"/>
      <c r="H2462" s="18"/>
      <c r="I2462" s="18"/>
      <c r="J2462" s="23" t="str">
        <f>IF(OR(ISBLANK(H2462),ISBLANK((I2462))),"",NETWORKDAYS(H2462,I2462,Setup!$A$2:$A$30))</f>
        <v/>
      </c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4"/>
    </row>
    <row r="2463" spans="1:22">
      <c r="A2463" s="4"/>
      <c r="B2463" s="4"/>
      <c r="C2463" s="18"/>
      <c r="D2463" s="8"/>
      <c r="E2463" s="8"/>
      <c r="F2463" s="4"/>
      <c r="G2463" s="9"/>
      <c r="H2463" s="18"/>
      <c r="I2463" s="18"/>
      <c r="J2463" s="23" t="str">
        <f>IF(OR(ISBLANK(H2463),ISBLANK((I2463))),"",NETWORKDAYS(H2463,I2463,Setup!$A$2:$A$30))</f>
        <v/>
      </c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4"/>
      <c r="V2463" s="4"/>
    </row>
    <row r="2464" spans="1:22">
      <c r="A2464" s="4"/>
      <c r="B2464" s="4"/>
      <c r="C2464" s="18"/>
      <c r="D2464" s="8"/>
      <c r="E2464" s="8"/>
      <c r="F2464" s="4"/>
      <c r="G2464" s="9"/>
      <c r="H2464" s="18"/>
      <c r="I2464" s="18"/>
      <c r="J2464" s="23" t="str">
        <f>IF(OR(ISBLANK(H2464),ISBLANK((I2464))),"",NETWORKDAYS(H2464,I2464,Setup!$A$2:$A$30))</f>
        <v/>
      </c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4"/>
    </row>
    <row r="2465" spans="1:22">
      <c r="A2465" s="4"/>
      <c r="B2465" s="4"/>
      <c r="C2465" s="18"/>
      <c r="D2465" s="8"/>
      <c r="E2465" s="8"/>
      <c r="F2465" s="4"/>
      <c r="G2465" s="9"/>
      <c r="H2465" s="18"/>
      <c r="I2465" s="18"/>
      <c r="J2465" s="23" t="str">
        <f>IF(OR(ISBLANK(H2465),ISBLANK((I2465))),"",NETWORKDAYS(H2465,I2465,Setup!$A$2:$A$30))</f>
        <v/>
      </c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4"/>
    </row>
    <row r="2466" spans="1:22">
      <c r="A2466" s="4"/>
      <c r="B2466" s="4"/>
      <c r="C2466" s="18"/>
      <c r="D2466" s="8"/>
      <c r="E2466" s="8"/>
      <c r="F2466" s="4"/>
      <c r="G2466" s="9"/>
      <c r="H2466" s="18"/>
      <c r="I2466" s="18"/>
      <c r="J2466" s="23" t="str">
        <f>IF(OR(ISBLANK(H2466),ISBLANK((I2466))),"",NETWORKDAYS(H2466,I2466,Setup!$A$2:$A$30))</f>
        <v/>
      </c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4"/>
    </row>
    <row r="2467" spans="1:22">
      <c r="A2467" s="4"/>
      <c r="B2467" s="4"/>
      <c r="C2467" s="18"/>
      <c r="D2467" s="8"/>
      <c r="E2467" s="8"/>
      <c r="F2467" s="4"/>
      <c r="G2467" s="9"/>
      <c r="H2467" s="18"/>
      <c r="I2467" s="18"/>
      <c r="J2467" s="23" t="str">
        <f>IF(OR(ISBLANK(H2467),ISBLANK((I2467))),"",NETWORKDAYS(H2467,I2467,Setup!$A$2:$A$30))</f>
        <v/>
      </c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4"/>
      <c r="V2467" s="4"/>
    </row>
    <row r="2468" spans="1:22">
      <c r="A2468" s="4"/>
      <c r="B2468" s="4"/>
      <c r="C2468" s="18"/>
      <c r="D2468" s="8"/>
      <c r="E2468" s="8"/>
      <c r="F2468" s="4"/>
      <c r="G2468" s="9"/>
      <c r="H2468" s="18"/>
      <c r="I2468" s="18"/>
      <c r="J2468" s="23" t="str">
        <f>IF(OR(ISBLANK(H2468),ISBLANK((I2468))),"",NETWORKDAYS(H2468,I2468,Setup!$A$2:$A$30))</f>
        <v/>
      </c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</row>
    <row r="2469" spans="1:22">
      <c r="A2469" s="4"/>
      <c r="B2469" s="4"/>
      <c r="C2469" s="18"/>
      <c r="D2469" s="8"/>
      <c r="E2469" s="8"/>
      <c r="F2469" s="4"/>
      <c r="G2469" s="9"/>
      <c r="H2469" s="18"/>
      <c r="I2469" s="18"/>
      <c r="J2469" s="23" t="str">
        <f>IF(OR(ISBLANK(H2469),ISBLANK((I2469))),"",NETWORKDAYS(H2469,I2469,Setup!$A$2:$A$30))</f>
        <v/>
      </c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4"/>
      <c r="V2469" s="4"/>
    </row>
    <row r="2470" spans="1:22">
      <c r="A2470" s="4"/>
      <c r="B2470" s="4"/>
      <c r="C2470" s="18"/>
      <c r="D2470" s="8"/>
      <c r="E2470" s="8"/>
      <c r="F2470" s="4"/>
      <c r="G2470" s="9"/>
      <c r="H2470" s="18"/>
      <c r="I2470" s="18"/>
      <c r="J2470" s="23" t="str">
        <f>IF(OR(ISBLANK(H2470),ISBLANK((I2470))),"",NETWORKDAYS(H2470,I2470,Setup!$A$2:$A$30))</f>
        <v/>
      </c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4"/>
    </row>
    <row r="2471" spans="1:22">
      <c r="A2471" s="4"/>
      <c r="B2471" s="4"/>
      <c r="C2471" s="18"/>
      <c r="D2471" s="8"/>
      <c r="E2471" s="8"/>
      <c r="F2471" s="4"/>
      <c r="G2471" s="9"/>
      <c r="H2471" s="18"/>
      <c r="I2471" s="18"/>
      <c r="J2471" s="23" t="str">
        <f>IF(OR(ISBLANK(H2471),ISBLANK((I2471))),"",NETWORKDAYS(H2471,I2471,Setup!$A$2:$A$30))</f>
        <v/>
      </c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4"/>
      <c r="V2471" s="4"/>
    </row>
    <row r="2472" spans="1:22">
      <c r="A2472" s="4"/>
      <c r="B2472" s="4"/>
      <c r="C2472" s="18"/>
      <c r="D2472" s="8"/>
      <c r="E2472" s="8"/>
      <c r="F2472" s="4"/>
      <c r="G2472" s="9"/>
      <c r="H2472" s="18"/>
      <c r="I2472" s="18"/>
      <c r="J2472" s="23" t="str">
        <f>IF(OR(ISBLANK(H2472),ISBLANK((I2472))),"",NETWORKDAYS(H2472,I2472,Setup!$A$2:$A$30))</f>
        <v/>
      </c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4"/>
      <c r="V2472" s="4"/>
    </row>
    <row r="2473" spans="1:22">
      <c r="A2473" s="4"/>
      <c r="B2473" s="4"/>
      <c r="C2473" s="18"/>
      <c r="D2473" s="8"/>
      <c r="E2473" s="8"/>
      <c r="F2473" s="4"/>
      <c r="G2473" s="9"/>
      <c r="H2473" s="18"/>
      <c r="I2473" s="18"/>
      <c r="J2473" s="23" t="str">
        <f>IF(OR(ISBLANK(H2473),ISBLANK((I2473))),"",NETWORKDAYS(H2473,I2473,Setup!$A$2:$A$30))</f>
        <v/>
      </c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4"/>
      <c r="V2473" s="4"/>
    </row>
    <row r="2474" spans="1:22">
      <c r="A2474" s="4"/>
      <c r="B2474" s="4"/>
      <c r="C2474" s="18"/>
      <c r="D2474" s="8"/>
      <c r="E2474" s="8"/>
      <c r="F2474" s="4"/>
      <c r="G2474" s="9"/>
      <c r="H2474" s="18"/>
      <c r="I2474" s="18"/>
      <c r="J2474" s="23" t="str">
        <f>IF(OR(ISBLANK(H2474),ISBLANK((I2474))),"",NETWORKDAYS(H2474,I2474,Setup!$A$2:$A$30))</f>
        <v/>
      </c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4"/>
    </row>
    <row r="2475" spans="1:22">
      <c r="A2475" s="4"/>
      <c r="B2475" s="4"/>
      <c r="C2475" s="18"/>
      <c r="D2475" s="8"/>
      <c r="E2475" s="8"/>
      <c r="F2475" s="4"/>
      <c r="G2475" s="9"/>
      <c r="H2475" s="18"/>
      <c r="I2475" s="18"/>
      <c r="J2475" s="23" t="str">
        <f>IF(OR(ISBLANK(H2475),ISBLANK((I2475))),"",NETWORKDAYS(H2475,I2475,Setup!$A$2:$A$30))</f>
        <v/>
      </c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4"/>
      <c r="V2475" s="4"/>
    </row>
    <row r="2476" spans="1:22">
      <c r="A2476" s="4"/>
      <c r="B2476" s="4"/>
      <c r="C2476" s="18"/>
      <c r="D2476" s="8"/>
      <c r="E2476" s="8"/>
      <c r="F2476" s="4"/>
      <c r="G2476" s="9"/>
      <c r="H2476" s="18"/>
      <c r="I2476" s="18"/>
      <c r="J2476" s="23" t="str">
        <f>IF(OR(ISBLANK(H2476),ISBLANK((I2476))),"",NETWORKDAYS(H2476,I2476,Setup!$A$2:$A$30))</f>
        <v/>
      </c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4"/>
    </row>
    <row r="2477" spans="1:22">
      <c r="A2477" s="4"/>
      <c r="B2477" s="4"/>
      <c r="C2477" s="18"/>
      <c r="D2477" s="8"/>
      <c r="E2477" s="8"/>
      <c r="F2477" s="4"/>
      <c r="G2477" s="9"/>
      <c r="H2477" s="18"/>
      <c r="I2477" s="18"/>
      <c r="J2477" s="23" t="str">
        <f>IF(OR(ISBLANK(H2477),ISBLANK((I2477))),"",NETWORKDAYS(H2477,I2477,Setup!$A$2:$A$30))</f>
        <v/>
      </c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</row>
    <row r="2478" spans="1:22">
      <c r="A2478" s="4"/>
      <c r="B2478" s="4"/>
      <c r="C2478" s="18"/>
      <c r="D2478" s="8"/>
      <c r="E2478" s="8"/>
      <c r="F2478" s="4"/>
      <c r="G2478" s="9"/>
      <c r="H2478" s="18"/>
      <c r="I2478" s="18"/>
      <c r="J2478" s="23" t="str">
        <f>IF(OR(ISBLANK(H2478),ISBLANK((I2478))),"",NETWORKDAYS(H2478,I2478,Setup!$A$2:$A$30))</f>
        <v/>
      </c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</row>
    <row r="2479" spans="1:22">
      <c r="A2479" s="4"/>
      <c r="B2479" s="4"/>
      <c r="C2479" s="18"/>
      <c r="D2479" s="8"/>
      <c r="E2479" s="8"/>
      <c r="F2479" s="4"/>
      <c r="G2479" s="9"/>
      <c r="H2479" s="18"/>
      <c r="I2479" s="18"/>
      <c r="J2479" s="23" t="str">
        <f>IF(OR(ISBLANK(H2479),ISBLANK((I2479))),"",NETWORKDAYS(H2479,I2479,Setup!$A$2:$A$30))</f>
        <v/>
      </c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</row>
    <row r="2480" spans="1:22">
      <c r="A2480" s="4"/>
      <c r="B2480" s="4"/>
      <c r="C2480" s="18"/>
      <c r="D2480" s="8"/>
      <c r="E2480" s="8"/>
      <c r="F2480" s="4"/>
      <c r="G2480" s="9"/>
      <c r="H2480" s="18"/>
      <c r="I2480" s="18"/>
      <c r="J2480" s="23" t="str">
        <f>IF(OR(ISBLANK(H2480),ISBLANK((I2480))),"",NETWORKDAYS(H2480,I2480,Setup!$A$2:$A$30))</f>
        <v/>
      </c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4"/>
      <c r="V2480" s="4"/>
    </row>
    <row r="2481" spans="1:22">
      <c r="A2481" s="4"/>
      <c r="B2481" s="4"/>
      <c r="C2481" s="18"/>
      <c r="D2481" s="8"/>
      <c r="E2481" s="8"/>
      <c r="F2481" s="4"/>
      <c r="G2481" s="9"/>
      <c r="H2481" s="18"/>
      <c r="I2481" s="18"/>
      <c r="J2481" s="23" t="str">
        <f>IF(OR(ISBLANK(H2481),ISBLANK((I2481))),"",NETWORKDAYS(H2481,I2481,Setup!$A$2:$A$30))</f>
        <v/>
      </c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</row>
    <row r="2482" spans="1:22">
      <c r="A2482" s="4"/>
      <c r="B2482" s="4"/>
      <c r="C2482" s="18"/>
      <c r="D2482" s="8"/>
      <c r="E2482" s="8"/>
      <c r="F2482" s="4"/>
      <c r="G2482" s="9"/>
      <c r="H2482" s="18"/>
      <c r="I2482" s="18"/>
      <c r="J2482" s="23" t="str">
        <f>IF(OR(ISBLANK(H2482),ISBLANK((I2482))),"",NETWORKDAYS(H2482,I2482,Setup!$A$2:$A$30))</f>
        <v/>
      </c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4"/>
      <c r="V2482" s="4"/>
    </row>
    <row r="2483" spans="1:22">
      <c r="A2483" s="4"/>
      <c r="B2483" s="4"/>
      <c r="C2483" s="18"/>
      <c r="D2483" s="8"/>
      <c r="E2483" s="8"/>
      <c r="F2483" s="4"/>
      <c r="G2483" s="9"/>
      <c r="H2483" s="18"/>
      <c r="I2483" s="18"/>
      <c r="J2483" s="23" t="str">
        <f>IF(OR(ISBLANK(H2483),ISBLANK((I2483))),"",NETWORKDAYS(H2483,I2483,Setup!$A$2:$A$30))</f>
        <v/>
      </c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4"/>
      <c r="V2483" s="4"/>
    </row>
    <row r="2484" spans="1:22">
      <c r="A2484" s="4"/>
      <c r="B2484" s="4"/>
      <c r="C2484" s="18"/>
      <c r="D2484" s="8"/>
      <c r="E2484" s="8"/>
      <c r="F2484" s="4"/>
      <c r="G2484" s="9"/>
      <c r="H2484" s="18"/>
      <c r="I2484" s="18"/>
      <c r="J2484" s="23" t="str">
        <f>IF(OR(ISBLANK(H2484),ISBLANK((I2484))),"",NETWORKDAYS(H2484,I2484,Setup!$A$2:$A$30))</f>
        <v/>
      </c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4"/>
      <c r="V2484" s="4"/>
    </row>
    <row r="2485" spans="1:22">
      <c r="A2485" s="4"/>
      <c r="B2485" s="4"/>
      <c r="C2485" s="18"/>
      <c r="D2485" s="8"/>
      <c r="E2485" s="8"/>
      <c r="F2485" s="4"/>
      <c r="G2485" s="9"/>
      <c r="H2485" s="18"/>
      <c r="I2485" s="18"/>
      <c r="J2485" s="23" t="str">
        <f>IF(OR(ISBLANK(H2485),ISBLANK((I2485))),"",NETWORKDAYS(H2485,I2485,Setup!$A$2:$A$30))</f>
        <v/>
      </c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4"/>
      <c r="V2485" s="4"/>
    </row>
    <row r="2486" spans="1:22">
      <c r="A2486" s="4"/>
      <c r="B2486" s="4"/>
      <c r="C2486" s="18"/>
      <c r="D2486" s="8"/>
      <c r="E2486" s="8"/>
      <c r="F2486" s="4"/>
      <c r="G2486" s="9"/>
      <c r="H2486" s="18"/>
      <c r="I2486" s="18"/>
      <c r="J2486" s="23" t="str">
        <f>IF(OR(ISBLANK(H2486),ISBLANK((I2486))),"",NETWORKDAYS(H2486,I2486,Setup!$A$2:$A$30))</f>
        <v/>
      </c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</row>
    <row r="2487" spans="1:22">
      <c r="A2487" s="4"/>
      <c r="B2487" s="4"/>
      <c r="C2487" s="18"/>
      <c r="D2487" s="8"/>
      <c r="E2487" s="8"/>
      <c r="F2487" s="4"/>
      <c r="G2487" s="9"/>
      <c r="H2487" s="18"/>
      <c r="I2487" s="18"/>
      <c r="J2487" s="23" t="str">
        <f>IF(OR(ISBLANK(H2487),ISBLANK((I2487))),"",NETWORKDAYS(H2487,I2487,Setup!$A$2:$A$30))</f>
        <v/>
      </c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4"/>
      <c r="V2487" s="4"/>
    </row>
    <row r="2488" spans="1:22">
      <c r="A2488" s="4"/>
      <c r="B2488" s="4"/>
      <c r="C2488" s="18"/>
      <c r="D2488" s="8"/>
      <c r="E2488" s="8"/>
      <c r="F2488" s="4"/>
      <c r="G2488" s="9"/>
      <c r="H2488" s="18"/>
      <c r="I2488" s="18"/>
      <c r="J2488" s="23" t="str">
        <f>IF(OR(ISBLANK(H2488),ISBLANK((I2488))),"",NETWORKDAYS(H2488,I2488,Setup!$A$2:$A$30))</f>
        <v/>
      </c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4"/>
      <c r="V2488" s="4"/>
    </row>
    <row r="2489" spans="1:22">
      <c r="A2489" s="4"/>
      <c r="B2489" s="4"/>
      <c r="C2489" s="18"/>
      <c r="D2489" s="8"/>
      <c r="E2489" s="8"/>
      <c r="F2489" s="4"/>
      <c r="G2489" s="9"/>
      <c r="H2489" s="18"/>
      <c r="I2489" s="18"/>
      <c r="J2489" s="23" t="str">
        <f>IF(OR(ISBLANK(H2489),ISBLANK((I2489))),"",NETWORKDAYS(H2489,I2489,Setup!$A$2:$A$30))</f>
        <v/>
      </c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4"/>
      <c r="V2489" s="4"/>
    </row>
    <row r="2490" spans="1:22">
      <c r="A2490" s="4"/>
      <c r="B2490" s="4"/>
      <c r="C2490" s="18"/>
      <c r="D2490" s="8"/>
      <c r="E2490" s="8"/>
      <c r="F2490" s="4"/>
      <c r="G2490" s="9"/>
      <c r="H2490" s="18"/>
      <c r="I2490" s="18"/>
      <c r="J2490" s="23" t="str">
        <f>IF(OR(ISBLANK(H2490),ISBLANK((I2490))),"",NETWORKDAYS(H2490,I2490,Setup!$A$2:$A$30))</f>
        <v/>
      </c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4"/>
      <c r="V2490" s="4"/>
    </row>
    <row r="2491" spans="1:22">
      <c r="A2491" s="4"/>
      <c r="B2491" s="4"/>
      <c r="C2491" s="18"/>
      <c r="D2491" s="8"/>
      <c r="E2491" s="8"/>
      <c r="F2491" s="4"/>
      <c r="G2491" s="9"/>
      <c r="H2491" s="18"/>
      <c r="I2491" s="18"/>
      <c r="J2491" s="23" t="str">
        <f>IF(OR(ISBLANK(H2491),ISBLANK((I2491))),"",NETWORKDAYS(H2491,I2491,Setup!$A$2:$A$30))</f>
        <v/>
      </c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4"/>
      <c r="V2491" s="4"/>
    </row>
    <row r="2492" spans="1:22">
      <c r="A2492" s="4"/>
      <c r="B2492" s="4"/>
      <c r="C2492" s="18"/>
      <c r="D2492" s="8"/>
      <c r="E2492" s="8"/>
      <c r="F2492" s="4"/>
      <c r="G2492" s="9"/>
      <c r="H2492" s="18"/>
      <c r="I2492" s="18"/>
      <c r="J2492" s="23" t="str">
        <f>IF(OR(ISBLANK(H2492),ISBLANK((I2492))),"",NETWORKDAYS(H2492,I2492,Setup!$A$2:$A$30))</f>
        <v/>
      </c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4"/>
      <c r="V2492" s="4"/>
    </row>
    <row r="2493" spans="1:22">
      <c r="A2493" s="4"/>
      <c r="B2493" s="4"/>
      <c r="C2493" s="18"/>
      <c r="D2493" s="8"/>
      <c r="E2493" s="8"/>
      <c r="F2493" s="4"/>
      <c r="G2493" s="9"/>
      <c r="H2493" s="18"/>
      <c r="I2493" s="18"/>
      <c r="J2493" s="23" t="str">
        <f>IF(OR(ISBLANK(H2493),ISBLANK((I2493))),"",NETWORKDAYS(H2493,I2493,Setup!$A$2:$A$30))</f>
        <v/>
      </c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4"/>
      <c r="V2493" s="4"/>
    </row>
    <row r="2494" spans="1:22">
      <c r="A2494" s="4"/>
      <c r="B2494" s="4"/>
      <c r="C2494" s="18"/>
      <c r="D2494" s="8"/>
      <c r="E2494" s="8"/>
      <c r="F2494" s="4"/>
      <c r="G2494" s="9"/>
      <c r="H2494" s="18"/>
      <c r="I2494" s="18"/>
      <c r="J2494" s="23" t="str">
        <f>IF(OR(ISBLANK(H2494),ISBLANK((I2494))),"",NETWORKDAYS(H2494,I2494,Setup!$A$2:$A$30))</f>
        <v/>
      </c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4"/>
      <c r="V2494" s="4"/>
    </row>
    <row r="2495" spans="1:22">
      <c r="A2495" s="4"/>
      <c r="B2495" s="4"/>
      <c r="C2495" s="18"/>
      <c r="D2495" s="8"/>
      <c r="E2495" s="8"/>
      <c r="F2495" s="4"/>
      <c r="G2495" s="9"/>
      <c r="H2495" s="18"/>
      <c r="I2495" s="18"/>
      <c r="J2495" s="23" t="str">
        <f>IF(OR(ISBLANK(H2495),ISBLANK((I2495))),"",NETWORKDAYS(H2495,I2495,Setup!$A$2:$A$30))</f>
        <v/>
      </c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4"/>
      <c r="V2495" s="4"/>
    </row>
    <row r="2496" spans="1:22">
      <c r="A2496" s="4"/>
      <c r="B2496" s="4"/>
      <c r="C2496" s="18"/>
      <c r="D2496" s="8"/>
      <c r="E2496" s="8"/>
      <c r="F2496" s="4"/>
      <c r="G2496" s="9"/>
      <c r="H2496" s="18"/>
      <c r="I2496" s="18"/>
      <c r="J2496" s="23" t="str">
        <f>IF(OR(ISBLANK(H2496),ISBLANK((I2496))),"",NETWORKDAYS(H2496,I2496,Setup!$A$2:$A$30))</f>
        <v/>
      </c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4"/>
      <c r="V2496" s="4"/>
    </row>
    <row r="2497" spans="1:22">
      <c r="A2497" s="4"/>
      <c r="B2497" s="4"/>
      <c r="C2497" s="18"/>
      <c r="D2497" s="8"/>
      <c r="E2497" s="8"/>
      <c r="F2497" s="4"/>
      <c r="G2497" s="9"/>
      <c r="H2497" s="18"/>
      <c r="I2497" s="18"/>
      <c r="J2497" s="23" t="str">
        <f>IF(OR(ISBLANK(H2497),ISBLANK((I2497))),"",NETWORKDAYS(H2497,I2497,Setup!$A$2:$A$30))</f>
        <v/>
      </c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4"/>
      <c r="V2497" s="4"/>
    </row>
    <row r="2498" spans="1:22">
      <c r="A2498" s="4"/>
      <c r="B2498" s="4"/>
      <c r="C2498" s="18"/>
      <c r="D2498" s="8"/>
      <c r="E2498" s="8"/>
      <c r="F2498" s="4"/>
      <c r="G2498" s="9"/>
      <c r="H2498" s="18"/>
      <c r="I2498" s="18"/>
      <c r="J2498" s="23" t="str">
        <f>IF(OR(ISBLANK(H2498),ISBLANK((I2498))),"",NETWORKDAYS(H2498,I2498,Setup!$A$2:$A$30))</f>
        <v/>
      </c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4"/>
      <c r="V2498" s="4"/>
    </row>
    <row r="2499" spans="1:22">
      <c r="A2499" s="4"/>
      <c r="B2499" s="4"/>
      <c r="C2499" s="18"/>
      <c r="D2499" s="8"/>
      <c r="E2499" s="8"/>
      <c r="F2499" s="4"/>
      <c r="G2499" s="9"/>
      <c r="H2499" s="18"/>
      <c r="I2499" s="18"/>
      <c r="J2499" s="23" t="str">
        <f>IF(OR(ISBLANK(H2499),ISBLANK((I2499))),"",NETWORKDAYS(H2499,I2499,Setup!$A$2:$A$30))</f>
        <v/>
      </c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4"/>
      <c r="V2499" s="4"/>
    </row>
    <row r="2500" spans="1:22">
      <c r="A2500" s="4"/>
      <c r="B2500" s="4"/>
      <c r="C2500" s="18"/>
      <c r="D2500" s="8"/>
      <c r="E2500" s="8"/>
      <c r="F2500" s="4"/>
      <c r="G2500" s="9"/>
      <c r="H2500" s="18"/>
      <c r="I2500" s="18"/>
      <c r="J2500" s="23" t="str">
        <f>IF(OR(ISBLANK(H2500),ISBLANK((I2500))),"",NETWORKDAYS(H2500,I2500,Setup!$A$2:$A$30))</f>
        <v/>
      </c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4"/>
      <c r="V2500" s="4"/>
    </row>
    <row r="2501" spans="1:22">
      <c r="A2501" s="4"/>
      <c r="B2501" s="4"/>
      <c r="C2501" s="18"/>
      <c r="D2501" s="8"/>
      <c r="E2501" s="8"/>
      <c r="F2501" s="4"/>
      <c r="G2501" s="9"/>
      <c r="H2501" s="18"/>
      <c r="I2501" s="18"/>
      <c r="J2501" s="23" t="str">
        <f>IF(OR(ISBLANK(H2501),ISBLANK((I2501))),"",NETWORKDAYS(H2501,I2501,Setup!$A$2:$A$30))</f>
        <v/>
      </c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4"/>
      <c r="V2501" s="4"/>
    </row>
    <row r="2502" spans="1:22">
      <c r="A2502" s="4"/>
      <c r="B2502" s="4"/>
      <c r="C2502" s="18"/>
      <c r="D2502" s="8"/>
      <c r="E2502" s="8"/>
      <c r="F2502" s="4"/>
      <c r="G2502" s="9"/>
      <c r="H2502" s="18"/>
      <c r="I2502" s="18"/>
      <c r="J2502" s="23" t="str">
        <f>IF(OR(ISBLANK(H2502),ISBLANK((I2502))),"",NETWORKDAYS(H2502,I2502,Setup!$A$2:$A$30))</f>
        <v/>
      </c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4"/>
      <c r="V2502" s="4"/>
    </row>
    <row r="2503" spans="1:22">
      <c r="A2503" s="4"/>
      <c r="B2503" s="4"/>
      <c r="C2503" s="18"/>
      <c r="D2503" s="8"/>
      <c r="E2503" s="8"/>
      <c r="F2503" s="4"/>
      <c r="G2503" s="9"/>
      <c r="H2503" s="18"/>
      <c r="I2503" s="18"/>
      <c r="J2503" s="23" t="str">
        <f>IF(OR(ISBLANK(H2503),ISBLANK((I2503))),"",NETWORKDAYS(H2503,I2503,Setup!$A$2:$A$30))</f>
        <v/>
      </c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4"/>
      <c r="V2503" s="4"/>
    </row>
    <row r="2504" spans="1:22">
      <c r="A2504" s="4"/>
      <c r="B2504" s="4"/>
      <c r="C2504" s="18"/>
      <c r="D2504" s="8"/>
      <c r="E2504" s="8"/>
      <c r="F2504" s="4"/>
      <c r="G2504" s="9"/>
      <c r="H2504" s="18"/>
      <c r="I2504" s="18"/>
      <c r="J2504" s="23" t="str">
        <f>IF(OR(ISBLANK(H2504),ISBLANK((I2504))),"",NETWORKDAYS(H2504,I2504,Setup!$A$2:$A$30))</f>
        <v/>
      </c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4"/>
      <c r="V2504" s="4"/>
    </row>
    <row r="2505" spans="1:22">
      <c r="A2505" s="4"/>
      <c r="B2505" s="4"/>
      <c r="C2505" s="18"/>
      <c r="D2505" s="8"/>
      <c r="E2505" s="8"/>
      <c r="F2505" s="4"/>
      <c r="G2505" s="9"/>
      <c r="H2505" s="18"/>
      <c r="I2505" s="18"/>
      <c r="J2505" s="23" t="str">
        <f>IF(OR(ISBLANK(H2505),ISBLANK((I2505))),"",NETWORKDAYS(H2505,I2505,Setup!$A$2:$A$30))</f>
        <v/>
      </c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4"/>
      <c r="V2505" s="4"/>
    </row>
    <row r="2506" spans="1:22">
      <c r="A2506" s="4"/>
      <c r="B2506" s="4"/>
      <c r="C2506" s="18"/>
      <c r="D2506" s="8"/>
      <c r="E2506" s="8"/>
      <c r="F2506" s="4"/>
      <c r="G2506" s="9"/>
      <c r="H2506" s="18"/>
      <c r="I2506" s="18"/>
      <c r="J2506" s="23" t="str">
        <f>IF(OR(ISBLANK(H2506),ISBLANK((I2506))),"",NETWORKDAYS(H2506,I2506,Setup!$A$2:$A$30))</f>
        <v/>
      </c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4"/>
      <c r="V2506" s="4"/>
    </row>
    <row r="2507" spans="1:22">
      <c r="A2507" s="4"/>
      <c r="B2507" s="4"/>
      <c r="C2507" s="18"/>
      <c r="D2507" s="8"/>
      <c r="E2507" s="8"/>
      <c r="F2507" s="4"/>
      <c r="G2507" s="9"/>
      <c r="H2507" s="18"/>
      <c r="I2507" s="18"/>
      <c r="J2507" s="23" t="str">
        <f>IF(OR(ISBLANK(H2507),ISBLANK((I2507))),"",NETWORKDAYS(H2507,I2507,Setup!$A$2:$A$30))</f>
        <v/>
      </c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4"/>
      <c r="V2507" s="4"/>
    </row>
    <row r="2508" spans="1:22">
      <c r="A2508" s="4"/>
      <c r="B2508" s="4"/>
      <c r="C2508" s="18"/>
      <c r="D2508" s="8"/>
      <c r="E2508" s="8"/>
      <c r="F2508" s="4"/>
      <c r="G2508" s="9"/>
      <c r="H2508" s="18"/>
      <c r="I2508" s="18"/>
      <c r="J2508" s="23" t="str">
        <f>IF(OR(ISBLANK(H2508),ISBLANK((I2508))),"",NETWORKDAYS(H2508,I2508,Setup!$A$2:$A$30))</f>
        <v/>
      </c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4"/>
      <c r="V2508" s="4"/>
    </row>
    <row r="2509" spans="1:22">
      <c r="A2509" s="4"/>
      <c r="B2509" s="4"/>
      <c r="C2509" s="18"/>
      <c r="D2509" s="8"/>
      <c r="E2509" s="8"/>
      <c r="F2509" s="4"/>
      <c r="G2509" s="9"/>
      <c r="H2509" s="18"/>
      <c r="I2509" s="18"/>
      <c r="J2509" s="23" t="str">
        <f>IF(OR(ISBLANK(H2509),ISBLANK((I2509))),"",NETWORKDAYS(H2509,I2509,Setup!$A$2:$A$30))</f>
        <v/>
      </c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4"/>
      <c r="V2509" s="4"/>
    </row>
    <row r="2510" spans="1:22">
      <c r="A2510" s="4"/>
      <c r="B2510" s="4"/>
      <c r="C2510" s="18"/>
      <c r="D2510" s="8"/>
      <c r="E2510" s="8"/>
      <c r="F2510" s="4"/>
      <c r="G2510" s="9"/>
      <c r="H2510" s="18"/>
      <c r="I2510" s="18"/>
      <c r="J2510" s="23" t="str">
        <f>IF(OR(ISBLANK(H2510),ISBLANK((I2510))),"",NETWORKDAYS(H2510,I2510,Setup!$A$2:$A$30))</f>
        <v/>
      </c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4"/>
    </row>
    <row r="2511" spans="1:22">
      <c r="A2511" s="4"/>
      <c r="B2511" s="4"/>
      <c r="C2511" s="18"/>
      <c r="D2511" s="8"/>
      <c r="E2511" s="8"/>
      <c r="F2511" s="4"/>
      <c r="G2511" s="9"/>
      <c r="H2511" s="18"/>
      <c r="I2511" s="18"/>
      <c r="J2511" s="23" t="str">
        <f>IF(OR(ISBLANK(H2511),ISBLANK((I2511))),"",NETWORKDAYS(H2511,I2511,Setup!$A$2:$A$30))</f>
        <v/>
      </c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4"/>
    </row>
    <row r="2512" spans="1:22">
      <c r="A2512" s="4"/>
      <c r="B2512" s="4"/>
      <c r="C2512" s="18"/>
      <c r="D2512" s="8"/>
      <c r="E2512" s="8"/>
      <c r="F2512" s="4"/>
      <c r="G2512" s="9"/>
      <c r="H2512" s="18"/>
      <c r="I2512" s="18"/>
      <c r="J2512" s="23" t="str">
        <f>IF(OR(ISBLANK(H2512),ISBLANK((I2512))),"",NETWORKDAYS(H2512,I2512,Setup!$A$2:$A$30))</f>
        <v/>
      </c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4"/>
      <c r="V2512" s="4"/>
    </row>
    <row r="2513" spans="1:22">
      <c r="A2513" s="4"/>
      <c r="B2513" s="4"/>
      <c r="C2513" s="18"/>
      <c r="D2513" s="8"/>
      <c r="E2513" s="8"/>
      <c r="F2513" s="4"/>
      <c r="G2513" s="9"/>
      <c r="H2513" s="18"/>
      <c r="I2513" s="18"/>
      <c r="J2513" s="23" t="str">
        <f>IF(OR(ISBLANK(H2513),ISBLANK((I2513))),"",NETWORKDAYS(H2513,I2513,Setup!$A$2:$A$30))</f>
        <v/>
      </c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4"/>
      <c r="V2513" s="4"/>
    </row>
    <row r="2514" spans="1:22">
      <c r="A2514" s="4"/>
      <c r="B2514" s="4"/>
      <c r="C2514" s="18"/>
      <c r="D2514" s="8"/>
      <c r="E2514" s="8"/>
      <c r="F2514" s="4"/>
      <c r="G2514" s="9"/>
      <c r="H2514" s="18"/>
      <c r="I2514" s="18"/>
      <c r="J2514" s="23" t="str">
        <f>IF(OR(ISBLANK(H2514),ISBLANK((I2514))),"",NETWORKDAYS(H2514,I2514,Setup!$A$2:$A$30))</f>
        <v/>
      </c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4"/>
      <c r="V2514" s="4"/>
    </row>
    <row r="2515" spans="1:22">
      <c r="A2515" s="4"/>
      <c r="B2515" s="4"/>
      <c r="C2515" s="18"/>
      <c r="D2515" s="8"/>
      <c r="E2515" s="8"/>
      <c r="F2515" s="4"/>
      <c r="G2515" s="9"/>
      <c r="H2515" s="18"/>
      <c r="I2515" s="18"/>
      <c r="J2515" s="23" t="str">
        <f>IF(OR(ISBLANK(H2515),ISBLANK((I2515))),"",NETWORKDAYS(H2515,I2515,Setup!$A$2:$A$30))</f>
        <v/>
      </c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4"/>
      <c r="V2515" s="4"/>
    </row>
    <row r="2516" spans="1:22">
      <c r="A2516" s="4"/>
      <c r="B2516" s="4"/>
      <c r="C2516" s="18"/>
      <c r="D2516" s="8"/>
      <c r="E2516" s="8"/>
      <c r="F2516" s="4"/>
      <c r="G2516" s="9"/>
      <c r="H2516" s="18"/>
      <c r="I2516" s="18"/>
      <c r="J2516" s="23" t="str">
        <f>IF(OR(ISBLANK(H2516),ISBLANK((I2516))),"",NETWORKDAYS(H2516,I2516,Setup!$A$2:$A$30))</f>
        <v/>
      </c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4"/>
      <c r="V2516" s="4"/>
    </row>
    <row r="2517" spans="1:22">
      <c r="A2517" s="4"/>
      <c r="B2517" s="4"/>
      <c r="C2517" s="18"/>
      <c r="D2517" s="8"/>
      <c r="E2517" s="8"/>
      <c r="F2517" s="4"/>
      <c r="G2517" s="9"/>
      <c r="H2517" s="18"/>
      <c r="I2517" s="18"/>
      <c r="J2517" s="23" t="str">
        <f>IF(OR(ISBLANK(H2517),ISBLANK((I2517))),"",NETWORKDAYS(H2517,I2517,Setup!$A$2:$A$30))</f>
        <v/>
      </c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4"/>
      <c r="V2517" s="4"/>
    </row>
    <row r="2518" spans="1:22">
      <c r="A2518" s="4"/>
      <c r="B2518" s="4"/>
      <c r="C2518" s="18"/>
      <c r="D2518" s="8"/>
      <c r="E2518" s="8"/>
      <c r="F2518" s="4"/>
      <c r="G2518" s="9"/>
      <c r="H2518" s="18"/>
      <c r="I2518" s="18"/>
      <c r="J2518" s="23" t="str">
        <f>IF(OR(ISBLANK(H2518),ISBLANK((I2518))),"",NETWORKDAYS(H2518,I2518,Setup!$A$2:$A$30))</f>
        <v/>
      </c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4"/>
    </row>
    <row r="2519" spans="1:22">
      <c r="A2519" s="4"/>
      <c r="B2519" s="4"/>
      <c r="C2519" s="18"/>
      <c r="D2519" s="8"/>
      <c r="E2519" s="8"/>
      <c r="F2519" s="4"/>
      <c r="G2519" s="9"/>
      <c r="H2519" s="18"/>
      <c r="I2519" s="18"/>
      <c r="J2519" s="23" t="str">
        <f>IF(OR(ISBLANK(H2519),ISBLANK((I2519))),"",NETWORKDAYS(H2519,I2519,Setup!$A$2:$A$30))</f>
        <v/>
      </c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4"/>
      <c r="V2519" s="4"/>
    </row>
    <row r="2520" spans="1:22">
      <c r="A2520" s="4"/>
      <c r="B2520" s="4"/>
      <c r="C2520" s="18"/>
      <c r="D2520" s="8"/>
      <c r="E2520" s="8"/>
      <c r="F2520" s="4"/>
      <c r="G2520" s="9"/>
      <c r="H2520" s="18"/>
      <c r="I2520" s="18"/>
      <c r="J2520" s="23" t="str">
        <f>IF(OR(ISBLANK(H2520),ISBLANK((I2520))),"",NETWORKDAYS(H2520,I2520,Setup!$A$2:$A$30))</f>
        <v/>
      </c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4"/>
      <c r="V2520" s="4"/>
    </row>
    <row r="2521" spans="1:22">
      <c r="A2521" s="4"/>
      <c r="B2521" s="4"/>
      <c r="C2521" s="18"/>
      <c r="D2521" s="8"/>
      <c r="E2521" s="8"/>
      <c r="F2521" s="4"/>
      <c r="G2521" s="9"/>
      <c r="H2521" s="18"/>
      <c r="I2521" s="18"/>
      <c r="J2521" s="23" t="str">
        <f>IF(OR(ISBLANK(H2521),ISBLANK((I2521))),"",NETWORKDAYS(H2521,I2521,Setup!$A$2:$A$30))</f>
        <v/>
      </c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4"/>
      <c r="V2521" s="4"/>
    </row>
    <row r="2522" spans="1:22">
      <c r="A2522" s="4"/>
      <c r="B2522" s="4"/>
      <c r="C2522" s="18"/>
      <c r="D2522" s="8"/>
      <c r="E2522" s="8"/>
      <c r="F2522" s="4"/>
      <c r="G2522" s="9"/>
      <c r="H2522" s="18"/>
      <c r="I2522" s="18"/>
      <c r="J2522" s="23" t="str">
        <f>IF(OR(ISBLANK(H2522),ISBLANK((I2522))),"",NETWORKDAYS(H2522,I2522,Setup!$A$2:$A$30))</f>
        <v/>
      </c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</row>
    <row r="2523" spans="1:22">
      <c r="A2523" s="4"/>
      <c r="B2523" s="4"/>
      <c r="C2523" s="18"/>
      <c r="D2523" s="8"/>
      <c r="E2523" s="8"/>
      <c r="F2523" s="4"/>
      <c r="G2523" s="9"/>
      <c r="H2523" s="18"/>
      <c r="I2523" s="18"/>
      <c r="J2523" s="23" t="str">
        <f>IF(OR(ISBLANK(H2523),ISBLANK((I2523))),"",NETWORKDAYS(H2523,I2523,Setup!$A$2:$A$30))</f>
        <v/>
      </c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4"/>
      <c r="V2523" s="4"/>
    </row>
    <row r="2524" spans="1:22">
      <c r="A2524" s="4"/>
      <c r="B2524" s="4"/>
      <c r="C2524" s="18"/>
      <c r="D2524" s="8"/>
      <c r="E2524" s="8"/>
      <c r="F2524" s="4"/>
      <c r="G2524" s="9"/>
      <c r="H2524" s="18"/>
      <c r="I2524" s="18"/>
      <c r="J2524" s="23" t="str">
        <f>IF(OR(ISBLANK(H2524),ISBLANK((I2524))),"",NETWORKDAYS(H2524,I2524,Setup!$A$2:$A$30))</f>
        <v/>
      </c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4"/>
    </row>
    <row r="2525" spans="1:22">
      <c r="A2525" s="4"/>
      <c r="B2525" s="4"/>
      <c r="C2525" s="18"/>
      <c r="D2525" s="8"/>
      <c r="E2525" s="8"/>
      <c r="F2525" s="4"/>
      <c r="G2525" s="9"/>
      <c r="H2525" s="18"/>
      <c r="I2525" s="18"/>
      <c r="J2525" s="23" t="str">
        <f>IF(OR(ISBLANK(H2525),ISBLANK((I2525))),"",NETWORKDAYS(H2525,I2525,Setup!$A$2:$A$30))</f>
        <v/>
      </c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</row>
    <row r="2526" spans="1:22">
      <c r="A2526" s="4"/>
      <c r="B2526" s="4"/>
      <c r="C2526" s="18"/>
      <c r="D2526" s="8"/>
      <c r="E2526" s="8"/>
      <c r="F2526" s="4"/>
      <c r="G2526" s="9"/>
      <c r="H2526" s="18"/>
      <c r="I2526" s="18"/>
      <c r="J2526" s="23" t="str">
        <f>IF(OR(ISBLANK(H2526),ISBLANK((I2526))),"",NETWORKDAYS(H2526,I2526,Setup!$A$2:$A$30))</f>
        <v/>
      </c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4"/>
    </row>
    <row r="2527" spans="1:22">
      <c r="A2527" s="4"/>
      <c r="B2527" s="4"/>
      <c r="C2527" s="18"/>
      <c r="D2527" s="8"/>
      <c r="E2527" s="8"/>
      <c r="F2527" s="4"/>
      <c r="G2527" s="9"/>
      <c r="H2527" s="18"/>
      <c r="I2527" s="18"/>
      <c r="J2527" s="23" t="str">
        <f>IF(OR(ISBLANK(H2527),ISBLANK((I2527))),"",NETWORKDAYS(H2527,I2527,Setup!$A$2:$A$30))</f>
        <v/>
      </c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4"/>
      <c r="V2527" s="4"/>
    </row>
    <row r="2528" spans="1:22">
      <c r="A2528" s="4"/>
      <c r="B2528" s="4"/>
      <c r="C2528" s="18"/>
      <c r="D2528" s="8"/>
      <c r="E2528" s="8"/>
      <c r="F2528" s="4"/>
      <c r="G2528" s="9"/>
      <c r="H2528" s="18"/>
      <c r="I2528" s="18"/>
      <c r="J2528" s="23" t="str">
        <f>IF(OR(ISBLANK(H2528),ISBLANK((I2528))),"",NETWORKDAYS(H2528,I2528,Setup!$A$2:$A$30))</f>
        <v/>
      </c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4"/>
    </row>
    <row r="2529" spans="1:22">
      <c r="A2529" s="4"/>
      <c r="B2529" s="4"/>
      <c r="C2529" s="18"/>
      <c r="D2529" s="8"/>
      <c r="E2529" s="8"/>
      <c r="F2529" s="4"/>
      <c r="G2529" s="9"/>
      <c r="H2529" s="18"/>
      <c r="I2529" s="18"/>
      <c r="J2529" s="23" t="str">
        <f>IF(OR(ISBLANK(H2529),ISBLANK((I2529))),"",NETWORKDAYS(H2529,I2529,Setup!$A$2:$A$30))</f>
        <v/>
      </c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4"/>
      <c r="V2529" s="4"/>
    </row>
    <row r="2530" spans="1:22">
      <c r="A2530" s="4"/>
      <c r="B2530" s="4"/>
      <c r="C2530" s="18"/>
      <c r="D2530" s="8"/>
      <c r="E2530" s="8"/>
      <c r="F2530" s="4"/>
      <c r="G2530" s="9"/>
      <c r="H2530" s="18"/>
      <c r="I2530" s="18"/>
      <c r="J2530" s="23" t="str">
        <f>IF(OR(ISBLANK(H2530),ISBLANK((I2530))),"",NETWORKDAYS(H2530,I2530,Setup!$A$2:$A$30))</f>
        <v/>
      </c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4"/>
    </row>
    <row r="2531" spans="1:22">
      <c r="A2531" s="4"/>
      <c r="B2531" s="4"/>
      <c r="C2531" s="18"/>
      <c r="D2531" s="8"/>
      <c r="E2531" s="8"/>
      <c r="F2531" s="4"/>
      <c r="G2531" s="9"/>
      <c r="H2531" s="18"/>
      <c r="I2531" s="18"/>
      <c r="J2531" s="23" t="str">
        <f>IF(OR(ISBLANK(H2531),ISBLANK((I2531))),"",NETWORKDAYS(H2531,I2531,Setup!$A$2:$A$30))</f>
        <v/>
      </c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</row>
    <row r="2532" spans="1:22">
      <c r="A2532" s="4"/>
      <c r="B2532" s="4"/>
      <c r="C2532" s="18"/>
      <c r="D2532" s="8"/>
      <c r="E2532" s="8"/>
      <c r="F2532" s="4"/>
      <c r="G2532" s="9"/>
      <c r="H2532" s="18"/>
      <c r="I2532" s="18"/>
      <c r="J2532" s="23" t="str">
        <f>IF(OR(ISBLANK(H2532),ISBLANK((I2532))),"",NETWORKDAYS(H2532,I2532,Setup!$A$2:$A$30))</f>
        <v/>
      </c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</row>
    <row r="2533" spans="1:22">
      <c r="A2533" s="4"/>
      <c r="B2533" s="4"/>
      <c r="C2533" s="18"/>
      <c r="D2533" s="8"/>
      <c r="E2533" s="8"/>
      <c r="F2533" s="4"/>
      <c r="G2533" s="9"/>
      <c r="H2533" s="18"/>
      <c r="I2533" s="18"/>
      <c r="J2533" s="23" t="str">
        <f>IF(OR(ISBLANK(H2533),ISBLANK((I2533))),"",NETWORKDAYS(H2533,I2533,Setup!$A$2:$A$30))</f>
        <v/>
      </c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4"/>
      <c r="V2533" s="4"/>
    </row>
    <row r="2534" spans="1:22">
      <c r="A2534" s="4"/>
      <c r="B2534" s="4"/>
      <c r="C2534" s="18"/>
      <c r="D2534" s="8"/>
      <c r="E2534" s="8"/>
      <c r="F2534" s="4"/>
      <c r="G2534" s="9"/>
      <c r="H2534" s="18"/>
      <c r="I2534" s="18"/>
      <c r="J2534" s="23" t="str">
        <f>IF(OR(ISBLANK(H2534),ISBLANK((I2534))),"",NETWORKDAYS(H2534,I2534,Setup!$A$2:$A$30))</f>
        <v/>
      </c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4"/>
      <c r="V2534" s="4"/>
    </row>
    <row r="2535" spans="1:22">
      <c r="A2535" s="4"/>
      <c r="B2535" s="4"/>
      <c r="C2535" s="18"/>
      <c r="D2535" s="8"/>
      <c r="E2535" s="8"/>
      <c r="F2535" s="4"/>
      <c r="G2535" s="9"/>
      <c r="H2535" s="18"/>
      <c r="I2535" s="18"/>
      <c r="J2535" s="23" t="str">
        <f>IF(OR(ISBLANK(H2535),ISBLANK((I2535))),"",NETWORKDAYS(H2535,I2535,Setup!$A$2:$A$30))</f>
        <v/>
      </c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4"/>
      <c r="V2535" s="4"/>
    </row>
    <row r="2536" spans="1:22">
      <c r="A2536" s="4"/>
      <c r="B2536" s="4"/>
      <c r="C2536" s="18"/>
      <c r="D2536" s="8"/>
      <c r="E2536" s="8"/>
      <c r="F2536" s="4"/>
      <c r="G2536" s="9"/>
      <c r="H2536" s="18"/>
      <c r="I2536" s="18"/>
      <c r="J2536" s="23" t="str">
        <f>IF(OR(ISBLANK(H2536),ISBLANK((I2536))),"",NETWORKDAYS(H2536,I2536,Setup!$A$2:$A$30))</f>
        <v/>
      </c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4"/>
    </row>
    <row r="2537" spans="1:22">
      <c r="A2537" s="4"/>
      <c r="B2537" s="4"/>
      <c r="C2537" s="18"/>
      <c r="D2537" s="8"/>
      <c r="E2537" s="8"/>
      <c r="F2537" s="4"/>
      <c r="G2537" s="9"/>
      <c r="H2537" s="18"/>
      <c r="I2537" s="18"/>
      <c r="J2537" s="23" t="str">
        <f>IF(OR(ISBLANK(H2537),ISBLANK((I2537))),"",NETWORKDAYS(H2537,I2537,Setup!$A$2:$A$30))</f>
        <v/>
      </c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</row>
    <row r="2538" spans="1:22">
      <c r="A2538" s="4"/>
      <c r="B2538" s="4"/>
      <c r="C2538" s="18"/>
      <c r="D2538" s="8"/>
      <c r="E2538" s="8"/>
      <c r="F2538" s="4"/>
      <c r="G2538" s="9"/>
      <c r="H2538" s="18"/>
      <c r="I2538" s="18"/>
      <c r="J2538" s="23" t="str">
        <f>IF(OR(ISBLANK(H2538),ISBLANK((I2538))),"",NETWORKDAYS(H2538,I2538,Setup!$A$2:$A$30))</f>
        <v/>
      </c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4"/>
    </row>
    <row r="2539" spans="1:22">
      <c r="A2539" s="4"/>
      <c r="B2539" s="4"/>
      <c r="C2539" s="18"/>
      <c r="D2539" s="8"/>
      <c r="E2539" s="8"/>
      <c r="F2539" s="4"/>
      <c r="G2539" s="9"/>
      <c r="H2539" s="18"/>
      <c r="I2539" s="18"/>
      <c r="J2539" s="23" t="str">
        <f>IF(OR(ISBLANK(H2539),ISBLANK((I2539))),"",NETWORKDAYS(H2539,I2539,Setup!$A$2:$A$30))</f>
        <v/>
      </c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4"/>
    </row>
    <row r="2540" spans="1:22">
      <c r="A2540" s="4"/>
      <c r="B2540" s="4"/>
      <c r="C2540" s="18"/>
      <c r="D2540" s="8"/>
      <c r="E2540" s="8"/>
      <c r="F2540" s="4"/>
      <c r="G2540" s="9"/>
      <c r="H2540" s="18"/>
      <c r="I2540" s="18"/>
      <c r="J2540" s="23" t="str">
        <f>IF(OR(ISBLANK(H2540),ISBLANK((I2540))),"",NETWORKDAYS(H2540,I2540,Setup!$A$2:$A$30))</f>
        <v/>
      </c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</row>
    <row r="2541" spans="1:22">
      <c r="A2541" s="4"/>
      <c r="B2541" s="4"/>
      <c r="C2541" s="18"/>
      <c r="D2541" s="8"/>
      <c r="E2541" s="8"/>
      <c r="F2541" s="4"/>
      <c r="G2541" s="9"/>
      <c r="H2541" s="18"/>
      <c r="I2541" s="18"/>
      <c r="J2541" s="23" t="str">
        <f>IF(OR(ISBLANK(H2541),ISBLANK((I2541))),"",NETWORKDAYS(H2541,I2541,Setup!$A$2:$A$30))</f>
        <v/>
      </c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4"/>
      <c r="V2541" s="4"/>
    </row>
    <row r="2542" spans="1:22">
      <c r="A2542" s="4"/>
      <c r="B2542" s="4"/>
      <c r="C2542" s="18"/>
      <c r="D2542" s="8"/>
      <c r="E2542" s="8"/>
      <c r="F2542" s="4"/>
      <c r="G2542" s="9"/>
      <c r="H2542" s="18"/>
      <c r="I2542" s="18"/>
      <c r="J2542" s="23" t="str">
        <f>IF(OR(ISBLANK(H2542),ISBLANK((I2542))),"",NETWORKDAYS(H2542,I2542,Setup!$A$2:$A$30))</f>
        <v/>
      </c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4"/>
    </row>
    <row r="2543" spans="1:22">
      <c r="A2543" s="4"/>
      <c r="B2543" s="4"/>
      <c r="C2543" s="18"/>
      <c r="D2543" s="8"/>
      <c r="E2543" s="8"/>
      <c r="F2543" s="4"/>
      <c r="G2543" s="9"/>
      <c r="H2543" s="18"/>
      <c r="I2543" s="18"/>
      <c r="J2543" s="23" t="str">
        <f>IF(OR(ISBLANK(H2543),ISBLANK((I2543))),"",NETWORKDAYS(H2543,I2543,Setup!$A$2:$A$30))</f>
        <v/>
      </c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</row>
    <row r="2544" spans="1:22">
      <c r="A2544" s="4"/>
      <c r="B2544" s="4"/>
      <c r="C2544" s="18"/>
      <c r="D2544" s="8"/>
      <c r="E2544" s="8"/>
      <c r="F2544" s="4"/>
      <c r="G2544" s="9"/>
      <c r="H2544" s="18"/>
      <c r="I2544" s="18"/>
      <c r="J2544" s="23" t="str">
        <f>IF(OR(ISBLANK(H2544),ISBLANK((I2544))),"",NETWORKDAYS(H2544,I2544,Setup!$A$2:$A$30))</f>
        <v/>
      </c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</row>
    <row r="2545" spans="1:22">
      <c r="A2545" s="4"/>
      <c r="B2545" s="4"/>
      <c r="C2545" s="18"/>
      <c r="D2545" s="8"/>
      <c r="E2545" s="8"/>
      <c r="F2545" s="4"/>
      <c r="G2545" s="9"/>
      <c r="H2545" s="18"/>
      <c r="I2545" s="18"/>
      <c r="J2545" s="23" t="str">
        <f>IF(OR(ISBLANK(H2545),ISBLANK((I2545))),"",NETWORKDAYS(H2545,I2545,Setup!$A$2:$A$30))</f>
        <v/>
      </c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</row>
    <row r="2546" spans="1:22">
      <c r="A2546" s="4"/>
      <c r="B2546" s="4"/>
      <c r="C2546" s="18"/>
      <c r="D2546" s="8"/>
      <c r="E2546" s="8"/>
      <c r="F2546" s="4"/>
      <c r="G2546" s="9"/>
      <c r="H2546" s="18"/>
      <c r="I2546" s="18"/>
      <c r="J2546" s="23" t="str">
        <f>IF(OR(ISBLANK(H2546),ISBLANK((I2546))),"",NETWORKDAYS(H2546,I2546,Setup!$A$2:$A$30))</f>
        <v/>
      </c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</row>
    <row r="2547" spans="1:22">
      <c r="A2547" s="4"/>
      <c r="B2547" s="4"/>
      <c r="C2547" s="18"/>
      <c r="D2547" s="8"/>
      <c r="E2547" s="8"/>
      <c r="F2547" s="4"/>
      <c r="G2547" s="9"/>
      <c r="H2547" s="18"/>
      <c r="I2547" s="18"/>
      <c r="J2547" s="23" t="str">
        <f>IF(OR(ISBLANK(H2547),ISBLANK((I2547))),"",NETWORKDAYS(H2547,I2547,Setup!$A$2:$A$30))</f>
        <v/>
      </c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</row>
    <row r="2548" spans="1:22">
      <c r="A2548" s="4"/>
      <c r="B2548" s="4"/>
      <c r="C2548" s="18"/>
      <c r="D2548" s="8"/>
      <c r="E2548" s="8"/>
      <c r="F2548" s="4"/>
      <c r="G2548" s="9"/>
      <c r="H2548" s="18"/>
      <c r="I2548" s="18"/>
      <c r="J2548" s="23" t="str">
        <f>IF(OR(ISBLANK(H2548),ISBLANK((I2548))),"",NETWORKDAYS(H2548,I2548,Setup!$A$2:$A$30))</f>
        <v/>
      </c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</row>
    <row r="2549" spans="1:22">
      <c r="A2549" s="4"/>
      <c r="B2549" s="4"/>
      <c r="C2549" s="18"/>
      <c r="D2549" s="8"/>
      <c r="E2549" s="8"/>
      <c r="F2549" s="4"/>
      <c r="G2549" s="9"/>
      <c r="H2549" s="18"/>
      <c r="I2549" s="18"/>
      <c r="J2549" s="23" t="str">
        <f>IF(OR(ISBLANK(H2549),ISBLANK((I2549))),"",NETWORKDAYS(H2549,I2549,Setup!$A$2:$A$30))</f>
        <v/>
      </c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</row>
    <row r="2550" spans="1:22">
      <c r="A2550" s="4"/>
      <c r="B2550" s="4"/>
      <c r="C2550" s="18"/>
      <c r="D2550" s="8"/>
      <c r="E2550" s="8"/>
      <c r="F2550" s="4"/>
      <c r="G2550" s="9"/>
      <c r="H2550" s="18"/>
      <c r="I2550" s="18"/>
      <c r="J2550" s="23" t="str">
        <f>IF(OR(ISBLANK(H2550),ISBLANK((I2550))),"",NETWORKDAYS(H2550,I2550,Setup!$A$2:$A$30))</f>
        <v/>
      </c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</row>
    <row r="2551" spans="1:22">
      <c r="A2551" s="4"/>
      <c r="B2551" s="4"/>
      <c r="C2551" s="18"/>
      <c r="D2551" s="8"/>
      <c r="E2551" s="8"/>
      <c r="F2551" s="4"/>
      <c r="G2551" s="9"/>
      <c r="H2551" s="18"/>
      <c r="I2551" s="18"/>
      <c r="J2551" s="23" t="str">
        <f>IF(OR(ISBLANK(H2551),ISBLANK((I2551))),"",NETWORKDAYS(H2551,I2551,Setup!$A$2:$A$30))</f>
        <v/>
      </c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</row>
    <row r="2552" spans="1:22">
      <c r="A2552" s="4"/>
      <c r="B2552" s="4"/>
      <c r="C2552" s="18"/>
      <c r="D2552" s="8"/>
      <c r="E2552" s="8"/>
      <c r="F2552" s="4"/>
      <c r="G2552" s="9"/>
      <c r="H2552" s="18"/>
      <c r="I2552" s="18"/>
      <c r="J2552" s="23" t="str">
        <f>IF(OR(ISBLANK(H2552),ISBLANK((I2552))),"",NETWORKDAYS(H2552,I2552,Setup!$A$2:$A$30))</f>
        <v/>
      </c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</row>
    <row r="2553" spans="1:22">
      <c r="A2553" s="4"/>
      <c r="B2553" s="4"/>
      <c r="C2553" s="18"/>
      <c r="D2553" s="8"/>
      <c r="E2553" s="8"/>
      <c r="F2553" s="4"/>
      <c r="G2553" s="9"/>
      <c r="H2553" s="18"/>
      <c r="I2553" s="18"/>
      <c r="J2553" s="23" t="str">
        <f>IF(OR(ISBLANK(H2553),ISBLANK((I2553))),"",NETWORKDAYS(H2553,I2553,Setup!$A$2:$A$30))</f>
        <v/>
      </c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</row>
    <row r="2554" spans="1:22">
      <c r="A2554" s="4"/>
      <c r="B2554" s="4"/>
      <c r="C2554" s="18"/>
      <c r="D2554" s="8"/>
      <c r="E2554" s="8"/>
      <c r="F2554" s="4"/>
      <c r="G2554" s="9"/>
      <c r="H2554" s="18"/>
      <c r="I2554" s="18"/>
      <c r="J2554" s="23" t="str">
        <f>IF(OR(ISBLANK(H2554),ISBLANK((I2554))),"",NETWORKDAYS(H2554,I2554,Setup!$A$2:$A$30))</f>
        <v/>
      </c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</row>
    <row r="2555" spans="1:22">
      <c r="A2555" s="4"/>
      <c r="B2555" s="4"/>
      <c r="C2555" s="18"/>
      <c r="D2555" s="8"/>
      <c r="E2555" s="8"/>
      <c r="F2555" s="4"/>
      <c r="G2555" s="9"/>
      <c r="H2555" s="18"/>
      <c r="I2555" s="18"/>
      <c r="J2555" s="23" t="str">
        <f>IF(OR(ISBLANK(H2555),ISBLANK((I2555))),"",NETWORKDAYS(H2555,I2555,Setup!$A$2:$A$30))</f>
        <v/>
      </c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</row>
    <row r="2556" spans="1:22">
      <c r="A2556" s="4"/>
      <c r="B2556" s="4"/>
      <c r="C2556" s="18"/>
      <c r="D2556" s="8"/>
      <c r="E2556" s="8"/>
      <c r="F2556" s="4"/>
      <c r="G2556" s="9"/>
      <c r="H2556" s="18"/>
      <c r="I2556" s="18"/>
      <c r="J2556" s="23" t="str">
        <f>IF(OR(ISBLANK(H2556),ISBLANK((I2556))),"",NETWORKDAYS(H2556,I2556,Setup!$A$2:$A$30))</f>
        <v/>
      </c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</row>
    <row r="2557" spans="1:22">
      <c r="A2557" s="4"/>
      <c r="B2557" s="4"/>
      <c r="C2557" s="18"/>
      <c r="D2557" s="8"/>
      <c r="E2557" s="8"/>
      <c r="F2557" s="4"/>
      <c r="G2557" s="9"/>
      <c r="H2557" s="18"/>
      <c r="I2557" s="18"/>
      <c r="J2557" s="23" t="str">
        <f>IF(OR(ISBLANK(H2557),ISBLANK((I2557))),"",NETWORKDAYS(H2557,I2557,Setup!$A$2:$A$30))</f>
        <v/>
      </c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4"/>
      <c r="V2557" s="4"/>
    </row>
    <row r="2558" spans="1:22">
      <c r="A2558" s="4"/>
      <c r="B2558" s="4"/>
      <c r="C2558" s="18"/>
      <c r="D2558" s="8"/>
      <c r="E2558" s="8"/>
      <c r="F2558" s="4"/>
      <c r="G2558" s="9"/>
      <c r="H2558" s="18"/>
      <c r="I2558" s="18"/>
      <c r="J2558" s="23" t="str">
        <f>IF(OR(ISBLANK(H2558),ISBLANK((I2558))),"",NETWORKDAYS(H2558,I2558,Setup!$A$2:$A$30))</f>
        <v/>
      </c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4"/>
      <c r="V2558" s="4"/>
    </row>
    <row r="2559" spans="1:22">
      <c r="A2559" s="4"/>
      <c r="B2559" s="4"/>
      <c r="C2559" s="18"/>
      <c r="D2559" s="8"/>
      <c r="E2559" s="8"/>
      <c r="F2559" s="4"/>
      <c r="G2559" s="9"/>
      <c r="H2559" s="18"/>
      <c r="I2559" s="18"/>
      <c r="J2559" s="23" t="str">
        <f>IF(OR(ISBLANK(H2559),ISBLANK((I2559))),"",NETWORKDAYS(H2559,I2559,Setup!$A$2:$A$30))</f>
        <v/>
      </c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4"/>
    </row>
    <row r="2560" spans="1:22">
      <c r="A2560" s="4"/>
      <c r="B2560" s="4"/>
      <c r="C2560" s="18"/>
      <c r="D2560" s="8"/>
      <c r="E2560" s="8"/>
      <c r="F2560" s="4"/>
      <c r="G2560" s="9"/>
      <c r="H2560" s="18"/>
      <c r="I2560" s="18"/>
      <c r="J2560" s="23" t="str">
        <f>IF(OR(ISBLANK(H2560),ISBLANK((I2560))),"",NETWORKDAYS(H2560,I2560,Setup!$A$2:$A$30))</f>
        <v/>
      </c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4"/>
    </row>
    <row r="2561" spans="1:22">
      <c r="A2561" s="4"/>
      <c r="B2561" s="4"/>
      <c r="C2561" s="18"/>
      <c r="D2561" s="8"/>
      <c r="E2561" s="8"/>
      <c r="F2561" s="4"/>
      <c r="G2561" s="9"/>
      <c r="H2561" s="18"/>
      <c r="I2561" s="18"/>
      <c r="J2561" s="23" t="str">
        <f>IF(OR(ISBLANK(H2561),ISBLANK((I2561))),"",NETWORKDAYS(H2561,I2561,Setup!$A$2:$A$30))</f>
        <v/>
      </c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</row>
    <row r="2562" spans="1:22">
      <c r="A2562" s="4"/>
      <c r="B2562" s="4"/>
      <c r="C2562" s="18"/>
      <c r="D2562" s="8"/>
      <c r="E2562" s="8"/>
      <c r="F2562" s="4"/>
      <c r="G2562" s="9"/>
      <c r="H2562" s="18"/>
      <c r="I2562" s="18"/>
      <c r="J2562" s="23" t="str">
        <f>IF(OR(ISBLANK(H2562),ISBLANK((I2562))),"",NETWORKDAYS(H2562,I2562,Setup!$A$2:$A$30))</f>
        <v/>
      </c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4"/>
    </row>
    <row r="2563" spans="1:22">
      <c r="A2563" s="4"/>
      <c r="B2563" s="4"/>
      <c r="C2563" s="18"/>
      <c r="D2563" s="8"/>
      <c r="E2563" s="8"/>
      <c r="F2563" s="4"/>
      <c r="G2563" s="9"/>
      <c r="H2563" s="18"/>
      <c r="I2563" s="18"/>
      <c r="J2563" s="23" t="str">
        <f>IF(OR(ISBLANK(H2563),ISBLANK((I2563))),"",NETWORKDAYS(H2563,I2563,Setup!$A$2:$A$30))</f>
        <v/>
      </c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4"/>
      <c r="V2563" s="4"/>
    </row>
    <row r="2564" spans="1:22">
      <c r="A2564" s="4"/>
      <c r="B2564" s="4"/>
      <c r="C2564" s="18"/>
      <c r="D2564" s="8"/>
      <c r="E2564" s="8"/>
      <c r="F2564" s="4"/>
      <c r="G2564" s="9"/>
      <c r="H2564" s="18"/>
      <c r="I2564" s="18"/>
      <c r="J2564" s="23" t="str">
        <f>IF(OR(ISBLANK(H2564),ISBLANK((I2564))),"",NETWORKDAYS(H2564,I2564,Setup!$A$2:$A$30))</f>
        <v/>
      </c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</row>
    <row r="2565" spans="1:22">
      <c r="A2565" s="4"/>
      <c r="B2565" s="4"/>
      <c r="C2565" s="18"/>
      <c r="D2565" s="8"/>
      <c r="E2565" s="8"/>
      <c r="F2565" s="4"/>
      <c r="G2565" s="9"/>
      <c r="H2565" s="18"/>
      <c r="I2565" s="18"/>
      <c r="J2565" s="23" t="str">
        <f>IF(OR(ISBLANK(H2565),ISBLANK((I2565))),"",NETWORKDAYS(H2565,I2565,Setup!$A$2:$A$30))</f>
        <v/>
      </c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</row>
    <row r="2566" spans="1:22">
      <c r="A2566" s="4"/>
      <c r="B2566" s="4"/>
      <c r="C2566" s="18"/>
      <c r="D2566" s="8"/>
      <c r="E2566" s="8"/>
      <c r="F2566" s="4"/>
      <c r="G2566" s="9"/>
      <c r="H2566" s="18"/>
      <c r="I2566" s="18"/>
      <c r="J2566" s="23" t="str">
        <f>IF(OR(ISBLANK(H2566),ISBLANK((I2566))),"",NETWORKDAYS(H2566,I2566,Setup!$A$2:$A$30))</f>
        <v/>
      </c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4"/>
      <c r="V2566" s="4"/>
    </row>
    <row r="2567" spans="1:22">
      <c r="A2567" s="4"/>
      <c r="B2567" s="4"/>
      <c r="C2567" s="18"/>
      <c r="D2567" s="8"/>
      <c r="E2567" s="8"/>
      <c r="F2567" s="4"/>
      <c r="G2567" s="9"/>
      <c r="H2567" s="18"/>
      <c r="I2567" s="18"/>
      <c r="J2567" s="23" t="str">
        <f>IF(OR(ISBLANK(H2567),ISBLANK((I2567))),"",NETWORKDAYS(H2567,I2567,Setup!$A$2:$A$30))</f>
        <v/>
      </c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4"/>
      <c r="V2567" s="4"/>
    </row>
    <row r="2568" spans="1:22">
      <c r="A2568" s="4"/>
      <c r="B2568" s="4"/>
      <c r="C2568" s="18"/>
      <c r="D2568" s="8"/>
      <c r="E2568" s="8"/>
      <c r="F2568" s="4"/>
      <c r="G2568" s="9"/>
      <c r="H2568" s="18"/>
      <c r="I2568" s="18"/>
      <c r="J2568" s="23" t="str">
        <f>IF(OR(ISBLANK(H2568),ISBLANK((I2568))),"",NETWORKDAYS(H2568,I2568,Setup!$A$2:$A$30))</f>
        <v/>
      </c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4"/>
      <c r="V2568" s="4"/>
    </row>
    <row r="2569" spans="1:22">
      <c r="A2569" s="4"/>
      <c r="B2569" s="4"/>
      <c r="C2569" s="18"/>
      <c r="D2569" s="8"/>
      <c r="E2569" s="8"/>
      <c r="F2569" s="4"/>
      <c r="G2569" s="9"/>
      <c r="H2569" s="18"/>
      <c r="I2569" s="18"/>
      <c r="J2569" s="23" t="str">
        <f>IF(OR(ISBLANK(H2569),ISBLANK((I2569))),"",NETWORKDAYS(H2569,I2569,Setup!$A$2:$A$30))</f>
        <v/>
      </c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4"/>
      <c r="V2569" s="4"/>
    </row>
    <row r="2570" spans="1:22">
      <c r="A2570" s="4"/>
      <c r="B2570" s="4"/>
      <c r="C2570" s="18"/>
      <c r="D2570" s="8"/>
      <c r="E2570" s="8"/>
      <c r="F2570" s="4"/>
      <c r="G2570" s="9"/>
      <c r="H2570" s="18"/>
      <c r="I2570" s="18"/>
      <c r="J2570" s="23" t="str">
        <f>IF(OR(ISBLANK(H2570),ISBLANK((I2570))),"",NETWORKDAYS(H2570,I2570,Setup!$A$2:$A$30))</f>
        <v/>
      </c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4"/>
      <c r="V2570" s="4"/>
    </row>
    <row r="2571" spans="1:22">
      <c r="A2571" s="4"/>
      <c r="B2571" s="4"/>
      <c r="C2571" s="18"/>
      <c r="D2571" s="8"/>
      <c r="E2571" s="8"/>
      <c r="F2571" s="4"/>
      <c r="G2571" s="9"/>
      <c r="H2571" s="18"/>
      <c r="I2571" s="18"/>
      <c r="J2571" s="23" t="str">
        <f>IF(OR(ISBLANK(H2571),ISBLANK((I2571))),"",NETWORKDAYS(H2571,I2571,Setup!$A$2:$A$30))</f>
        <v/>
      </c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4"/>
      <c r="V2571" s="4"/>
    </row>
    <row r="2572" spans="1:22">
      <c r="A2572" s="4"/>
      <c r="B2572" s="4"/>
      <c r="C2572" s="18"/>
      <c r="D2572" s="8"/>
      <c r="E2572" s="8"/>
      <c r="F2572" s="4"/>
      <c r="G2572" s="9"/>
      <c r="H2572" s="18"/>
      <c r="I2572" s="18"/>
      <c r="J2572" s="23" t="str">
        <f>IF(OR(ISBLANK(H2572),ISBLANK((I2572))),"",NETWORKDAYS(H2572,I2572,Setup!$A$2:$A$30))</f>
        <v/>
      </c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4"/>
      <c r="V2572" s="4"/>
    </row>
    <row r="2573" spans="1:22">
      <c r="A2573" s="4"/>
      <c r="B2573" s="4"/>
      <c r="C2573" s="18"/>
      <c r="D2573" s="8"/>
      <c r="E2573" s="8"/>
      <c r="F2573" s="4"/>
      <c r="G2573" s="9"/>
      <c r="H2573" s="18"/>
      <c r="I2573" s="18"/>
      <c r="J2573" s="23" t="str">
        <f>IF(OR(ISBLANK(H2573),ISBLANK((I2573))),"",NETWORKDAYS(H2573,I2573,Setup!$A$2:$A$30))</f>
        <v/>
      </c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4"/>
      <c r="V2573" s="4"/>
    </row>
    <row r="2574" spans="1:22">
      <c r="A2574" s="4"/>
      <c r="B2574" s="4"/>
      <c r="C2574" s="18"/>
      <c r="D2574" s="8"/>
      <c r="E2574" s="8"/>
      <c r="F2574" s="4"/>
      <c r="G2574" s="9"/>
      <c r="H2574" s="18"/>
      <c r="I2574" s="18"/>
      <c r="J2574" s="23" t="str">
        <f>IF(OR(ISBLANK(H2574),ISBLANK((I2574))),"",NETWORKDAYS(H2574,I2574,Setup!$A$2:$A$30))</f>
        <v/>
      </c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4"/>
      <c r="V2574" s="4"/>
    </row>
    <row r="2575" spans="1:22">
      <c r="A2575" s="4"/>
      <c r="B2575" s="4"/>
      <c r="C2575" s="18"/>
      <c r="D2575" s="8"/>
      <c r="E2575" s="8"/>
      <c r="F2575" s="4"/>
      <c r="G2575" s="9"/>
      <c r="H2575" s="18"/>
      <c r="I2575" s="18"/>
      <c r="J2575" s="23" t="str">
        <f>IF(OR(ISBLANK(H2575),ISBLANK((I2575))),"",NETWORKDAYS(H2575,I2575,Setup!$A$2:$A$30))</f>
        <v/>
      </c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4"/>
      <c r="V2575" s="4"/>
    </row>
    <row r="2576" spans="1:22">
      <c r="A2576" s="4"/>
      <c r="B2576" s="4"/>
      <c r="C2576" s="18"/>
      <c r="D2576" s="8"/>
      <c r="E2576" s="8"/>
      <c r="F2576" s="4"/>
      <c r="G2576" s="9"/>
      <c r="H2576" s="18"/>
      <c r="I2576" s="18"/>
      <c r="J2576" s="23" t="str">
        <f>IF(OR(ISBLANK(H2576),ISBLANK((I2576))),"",NETWORKDAYS(H2576,I2576,Setup!$A$2:$A$30))</f>
        <v/>
      </c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4"/>
      <c r="V2576" s="4"/>
    </row>
    <row r="2577" spans="1:22">
      <c r="A2577" s="4"/>
      <c r="B2577" s="4"/>
      <c r="C2577" s="18"/>
      <c r="D2577" s="8"/>
      <c r="E2577" s="8"/>
      <c r="F2577" s="4"/>
      <c r="G2577" s="9"/>
      <c r="H2577" s="18"/>
      <c r="I2577" s="18"/>
      <c r="J2577" s="23" t="str">
        <f>IF(OR(ISBLANK(H2577),ISBLANK((I2577))),"",NETWORKDAYS(H2577,I2577,Setup!$A$2:$A$30))</f>
        <v/>
      </c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4"/>
      <c r="V2577" s="4"/>
    </row>
    <row r="2578" spans="1:22">
      <c r="A2578" s="4"/>
      <c r="B2578" s="4"/>
      <c r="C2578" s="18"/>
      <c r="D2578" s="8"/>
      <c r="E2578" s="8"/>
      <c r="F2578" s="4"/>
      <c r="G2578" s="9"/>
      <c r="H2578" s="18"/>
      <c r="I2578" s="18"/>
      <c r="J2578" s="23" t="str">
        <f>IF(OR(ISBLANK(H2578),ISBLANK((I2578))),"",NETWORKDAYS(H2578,I2578,Setup!$A$2:$A$30))</f>
        <v/>
      </c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4"/>
      <c r="V2578" s="4"/>
    </row>
    <row r="2579" spans="1:22">
      <c r="A2579" s="4"/>
      <c r="B2579" s="4"/>
      <c r="C2579" s="18"/>
      <c r="D2579" s="8"/>
      <c r="E2579" s="8"/>
      <c r="F2579" s="4"/>
      <c r="G2579" s="9"/>
      <c r="H2579" s="18"/>
      <c r="I2579" s="18"/>
      <c r="J2579" s="23" t="str">
        <f>IF(OR(ISBLANK(H2579),ISBLANK((I2579))),"",NETWORKDAYS(H2579,I2579,Setup!$A$2:$A$30))</f>
        <v/>
      </c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4"/>
      <c r="V2579" s="4"/>
    </row>
    <row r="2580" spans="1:22">
      <c r="A2580" s="4"/>
      <c r="B2580" s="4"/>
      <c r="C2580" s="18"/>
      <c r="D2580" s="8"/>
      <c r="E2580" s="8"/>
      <c r="F2580" s="4"/>
      <c r="G2580" s="9"/>
      <c r="H2580" s="18"/>
      <c r="I2580" s="18"/>
      <c r="J2580" s="23" t="str">
        <f>IF(OR(ISBLANK(H2580),ISBLANK((I2580))),"",NETWORKDAYS(H2580,I2580,Setup!$A$2:$A$30))</f>
        <v/>
      </c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4"/>
      <c r="V2580" s="4"/>
    </row>
    <row r="2581" spans="1:22">
      <c r="A2581" s="4"/>
      <c r="B2581" s="4"/>
      <c r="C2581" s="18"/>
      <c r="D2581" s="8"/>
      <c r="E2581" s="8"/>
      <c r="F2581" s="4"/>
      <c r="G2581" s="9"/>
      <c r="H2581" s="18"/>
      <c r="I2581" s="18"/>
      <c r="J2581" s="23" t="str">
        <f>IF(OR(ISBLANK(H2581),ISBLANK((I2581))),"",NETWORKDAYS(H2581,I2581,Setup!$A$2:$A$30))</f>
        <v/>
      </c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4"/>
      <c r="V2581" s="4"/>
    </row>
    <row r="2582" spans="1:22">
      <c r="A2582" s="4"/>
      <c r="B2582" s="4"/>
      <c r="C2582" s="18"/>
      <c r="D2582" s="8"/>
      <c r="E2582" s="8"/>
      <c r="F2582" s="4"/>
      <c r="G2582" s="9"/>
      <c r="H2582" s="18"/>
      <c r="I2582" s="18"/>
      <c r="J2582" s="23" t="str">
        <f>IF(OR(ISBLANK(H2582),ISBLANK((I2582))),"",NETWORKDAYS(H2582,I2582,Setup!$A$2:$A$30))</f>
        <v/>
      </c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4"/>
      <c r="V2582" s="4"/>
    </row>
    <row r="2583" spans="1:22">
      <c r="A2583" s="4"/>
      <c r="B2583" s="4"/>
      <c r="C2583" s="18"/>
      <c r="D2583" s="8"/>
      <c r="E2583" s="8"/>
      <c r="F2583" s="4"/>
      <c r="G2583" s="9"/>
      <c r="H2583" s="18"/>
      <c r="I2583" s="18"/>
      <c r="J2583" s="23" t="str">
        <f>IF(OR(ISBLANK(H2583),ISBLANK((I2583))),"",NETWORKDAYS(H2583,I2583,Setup!$A$2:$A$30))</f>
        <v/>
      </c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4"/>
      <c r="V2583" s="4"/>
    </row>
    <row r="2584" spans="1:22">
      <c r="A2584" s="4"/>
      <c r="B2584" s="4"/>
      <c r="C2584" s="18"/>
      <c r="D2584" s="8"/>
      <c r="E2584" s="8"/>
      <c r="F2584" s="4"/>
      <c r="G2584" s="9"/>
      <c r="H2584" s="18"/>
      <c r="I2584" s="18"/>
      <c r="J2584" s="23" t="str">
        <f>IF(OR(ISBLANK(H2584),ISBLANK((I2584))),"",NETWORKDAYS(H2584,I2584,Setup!$A$2:$A$30))</f>
        <v/>
      </c>
      <c r="K2584" s="4"/>
      <c r="L2584" s="4"/>
      <c r="M2584" s="4"/>
      <c r="N2584" s="4"/>
      <c r="O2584" s="4"/>
      <c r="P2584" s="4"/>
      <c r="Q2584" s="4"/>
      <c r="R2584" s="4"/>
      <c r="S2584" s="4"/>
      <c r="T2584" s="4"/>
      <c r="U2584" s="4"/>
      <c r="V2584" s="4"/>
    </row>
    <row r="2585" spans="1:22">
      <c r="A2585" s="4"/>
      <c r="B2585" s="4"/>
      <c r="C2585" s="18"/>
      <c r="D2585" s="8"/>
      <c r="E2585" s="8"/>
      <c r="F2585" s="4"/>
      <c r="G2585" s="9"/>
      <c r="H2585" s="18"/>
      <c r="I2585" s="18"/>
      <c r="J2585" s="23" t="str">
        <f>IF(OR(ISBLANK(H2585),ISBLANK((I2585))),"",NETWORKDAYS(H2585,I2585,Setup!$A$2:$A$30))</f>
        <v/>
      </c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4"/>
      <c r="V2585" s="4"/>
    </row>
    <row r="2586" spans="1:22">
      <c r="A2586" s="4"/>
      <c r="B2586" s="4"/>
      <c r="C2586" s="18"/>
      <c r="D2586" s="8"/>
      <c r="E2586" s="8"/>
      <c r="F2586" s="4"/>
      <c r="G2586" s="9"/>
      <c r="H2586" s="18"/>
      <c r="I2586" s="18"/>
      <c r="J2586" s="23" t="str">
        <f>IF(OR(ISBLANK(H2586),ISBLANK((I2586))),"",NETWORKDAYS(H2586,I2586,Setup!$A$2:$A$30))</f>
        <v/>
      </c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4"/>
      <c r="V2586" s="4"/>
    </row>
    <row r="2587" spans="1:22">
      <c r="A2587" s="4"/>
      <c r="B2587" s="4"/>
      <c r="C2587" s="18"/>
      <c r="D2587" s="8"/>
      <c r="E2587" s="8"/>
      <c r="F2587" s="4"/>
      <c r="G2587" s="9"/>
      <c r="H2587" s="18"/>
      <c r="I2587" s="18"/>
      <c r="J2587" s="23" t="str">
        <f>IF(OR(ISBLANK(H2587),ISBLANK((I2587))),"",NETWORKDAYS(H2587,I2587,Setup!$A$2:$A$30))</f>
        <v/>
      </c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4"/>
      <c r="V2587" s="4"/>
    </row>
    <row r="2588" spans="1:22">
      <c r="A2588" s="4"/>
      <c r="B2588" s="4"/>
      <c r="C2588" s="18"/>
      <c r="D2588" s="8"/>
      <c r="E2588" s="8"/>
      <c r="F2588" s="4"/>
      <c r="G2588" s="9"/>
      <c r="H2588" s="18"/>
      <c r="I2588" s="18"/>
      <c r="J2588" s="23" t="str">
        <f>IF(OR(ISBLANK(H2588),ISBLANK((I2588))),"",NETWORKDAYS(H2588,I2588,Setup!$A$2:$A$30))</f>
        <v/>
      </c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4"/>
      <c r="V2588" s="4"/>
    </row>
    <row r="2589" spans="1:22">
      <c r="A2589" s="4"/>
      <c r="B2589" s="4"/>
      <c r="C2589" s="18"/>
      <c r="D2589" s="8"/>
      <c r="E2589" s="8"/>
      <c r="F2589" s="4"/>
      <c r="G2589" s="9"/>
      <c r="H2589" s="18"/>
      <c r="I2589" s="18"/>
      <c r="J2589" s="23" t="str">
        <f>IF(OR(ISBLANK(H2589),ISBLANK((I2589))),"",NETWORKDAYS(H2589,I2589,Setup!$A$2:$A$30))</f>
        <v/>
      </c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4"/>
      <c r="V2589" s="4"/>
    </row>
    <row r="2590" spans="1:22">
      <c r="A2590" s="4"/>
      <c r="B2590" s="4"/>
      <c r="C2590" s="18"/>
      <c r="D2590" s="8"/>
      <c r="E2590" s="8"/>
      <c r="F2590" s="4"/>
      <c r="G2590" s="9"/>
      <c r="H2590" s="18"/>
      <c r="I2590" s="18"/>
      <c r="J2590" s="23" t="str">
        <f>IF(OR(ISBLANK(H2590),ISBLANK((I2590))),"",NETWORKDAYS(H2590,I2590,Setup!$A$2:$A$30))</f>
        <v/>
      </c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4"/>
      <c r="V2590" s="4"/>
    </row>
    <row r="2591" spans="1:22">
      <c r="A2591" s="4"/>
      <c r="B2591" s="4"/>
      <c r="C2591" s="18"/>
      <c r="D2591" s="8"/>
      <c r="E2591" s="8"/>
      <c r="F2591" s="4"/>
      <c r="G2591" s="9"/>
      <c r="H2591" s="18"/>
      <c r="I2591" s="18"/>
      <c r="J2591" s="23" t="str">
        <f>IF(OR(ISBLANK(H2591),ISBLANK((I2591))),"",NETWORKDAYS(H2591,I2591,Setup!$A$2:$A$30))</f>
        <v/>
      </c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4"/>
      <c r="V2591" s="4"/>
    </row>
    <row r="2592" spans="1:22">
      <c r="A2592" s="4"/>
      <c r="B2592" s="4"/>
      <c r="C2592" s="18"/>
      <c r="D2592" s="8"/>
      <c r="E2592" s="8"/>
      <c r="F2592" s="4"/>
      <c r="G2592" s="9"/>
      <c r="H2592" s="18"/>
      <c r="I2592" s="18"/>
      <c r="J2592" s="23" t="str">
        <f>IF(OR(ISBLANK(H2592),ISBLANK((I2592))),"",NETWORKDAYS(H2592,I2592,Setup!$A$2:$A$30))</f>
        <v/>
      </c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4"/>
      <c r="V2592" s="4"/>
    </row>
    <row r="2593" spans="1:22">
      <c r="A2593" s="4"/>
      <c r="B2593" s="4"/>
      <c r="C2593" s="18"/>
      <c r="D2593" s="8"/>
      <c r="E2593" s="8"/>
      <c r="F2593" s="4"/>
      <c r="G2593" s="9"/>
      <c r="H2593" s="18"/>
      <c r="I2593" s="18"/>
      <c r="J2593" s="23" t="str">
        <f>IF(OR(ISBLANK(H2593),ISBLANK((I2593))),"",NETWORKDAYS(H2593,I2593,Setup!$A$2:$A$30))</f>
        <v/>
      </c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4"/>
      <c r="V2593" s="4"/>
    </row>
    <row r="2594" spans="1:22">
      <c r="A2594" s="4"/>
      <c r="B2594" s="4"/>
      <c r="C2594" s="18"/>
      <c r="D2594" s="8"/>
      <c r="E2594" s="8"/>
      <c r="F2594" s="4"/>
      <c r="G2594" s="9"/>
      <c r="H2594" s="18"/>
      <c r="I2594" s="18"/>
      <c r="J2594" s="23" t="str">
        <f>IF(OR(ISBLANK(H2594),ISBLANK((I2594))),"",NETWORKDAYS(H2594,I2594,Setup!$A$2:$A$30))</f>
        <v/>
      </c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4"/>
      <c r="V2594" s="4"/>
    </row>
    <row r="2595" spans="1:22">
      <c r="A2595" s="4"/>
      <c r="B2595" s="4"/>
      <c r="C2595" s="18"/>
      <c r="D2595" s="8"/>
      <c r="E2595" s="8"/>
      <c r="F2595" s="4"/>
      <c r="G2595" s="9"/>
      <c r="H2595" s="18"/>
      <c r="I2595" s="18"/>
      <c r="J2595" s="23" t="str">
        <f>IF(OR(ISBLANK(H2595),ISBLANK((I2595))),"",NETWORKDAYS(H2595,I2595,Setup!$A$2:$A$30))</f>
        <v/>
      </c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4"/>
      <c r="V2595" s="4"/>
    </row>
    <row r="2596" spans="1:22">
      <c r="A2596" s="4"/>
      <c r="B2596" s="4"/>
      <c r="C2596" s="18"/>
      <c r="D2596" s="8"/>
      <c r="E2596" s="8"/>
      <c r="F2596" s="4"/>
      <c r="G2596" s="9"/>
      <c r="H2596" s="18"/>
      <c r="I2596" s="18"/>
      <c r="J2596" s="23" t="str">
        <f>IF(OR(ISBLANK(H2596),ISBLANK((I2596))),"",NETWORKDAYS(H2596,I2596,Setup!$A$2:$A$30))</f>
        <v/>
      </c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4"/>
      <c r="V2596" s="4"/>
    </row>
    <row r="2597" spans="1:22">
      <c r="A2597" s="4"/>
      <c r="B2597" s="4"/>
      <c r="C2597" s="18"/>
      <c r="D2597" s="8"/>
      <c r="E2597" s="8"/>
      <c r="F2597" s="4"/>
      <c r="G2597" s="9"/>
      <c r="H2597" s="18"/>
      <c r="I2597" s="18"/>
      <c r="J2597" s="23" t="str">
        <f>IF(OR(ISBLANK(H2597),ISBLANK((I2597))),"",NETWORKDAYS(H2597,I2597,Setup!$A$2:$A$30))</f>
        <v/>
      </c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4"/>
      <c r="V2597" s="4"/>
    </row>
    <row r="2598" spans="1:22">
      <c r="A2598" s="4"/>
      <c r="B2598" s="4"/>
      <c r="C2598" s="18"/>
      <c r="D2598" s="8"/>
      <c r="E2598" s="8"/>
      <c r="F2598" s="4"/>
      <c r="G2598" s="9"/>
      <c r="H2598" s="18"/>
      <c r="I2598" s="18"/>
      <c r="J2598" s="23" t="str">
        <f>IF(OR(ISBLANK(H2598),ISBLANK((I2598))),"",NETWORKDAYS(H2598,I2598,Setup!$A$2:$A$30))</f>
        <v/>
      </c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4"/>
      <c r="V2598" s="4"/>
    </row>
    <row r="2599" spans="1:22">
      <c r="A2599" s="4"/>
      <c r="B2599" s="4"/>
      <c r="C2599" s="18"/>
      <c r="D2599" s="8"/>
      <c r="E2599" s="8"/>
      <c r="F2599" s="4"/>
      <c r="G2599" s="9"/>
      <c r="H2599" s="18"/>
      <c r="I2599" s="18"/>
      <c r="J2599" s="23" t="str">
        <f>IF(OR(ISBLANK(H2599),ISBLANK((I2599))),"",NETWORKDAYS(H2599,I2599,Setup!$A$2:$A$30))</f>
        <v/>
      </c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4"/>
      <c r="V2599" s="4"/>
    </row>
    <row r="2600" spans="1:22">
      <c r="A2600" s="4"/>
      <c r="B2600" s="4"/>
      <c r="C2600" s="18"/>
      <c r="D2600" s="8"/>
      <c r="E2600" s="8"/>
      <c r="F2600" s="4"/>
      <c r="G2600" s="9"/>
      <c r="H2600" s="18"/>
      <c r="I2600" s="18"/>
      <c r="J2600" s="23" t="str">
        <f>IF(OR(ISBLANK(H2600),ISBLANK((I2600))),"",NETWORKDAYS(H2600,I2600,Setup!$A$2:$A$30))</f>
        <v/>
      </c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4"/>
      <c r="V2600" s="4"/>
    </row>
    <row r="2601" spans="1:22">
      <c r="A2601" s="4"/>
      <c r="B2601" s="4"/>
      <c r="C2601" s="18"/>
      <c r="D2601" s="8"/>
      <c r="E2601" s="8"/>
      <c r="F2601" s="4"/>
      <c r="G2601" s="9"/>
      <c r="H2601" s="18"/>
      <c r="I2601" s="18"/>
      <c r="J2601" s="23" t="str">
        <f>IF(OR(ISBLANK(H2601),ISBLANK((I2601))),"",NETWORKDAYS(H2601,I2601,Setup!$A$2:$A$30))</f>
        <v/>
      </c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4"/>
      <c r="V2601" s="4"/>
    </row>
    <row r="2602" spans="1:22">
      <c r="A2602" s="4"/>
      <c r="B2602" s="4"/>
      <c r="C2602" s="18"/>
      <c r="D2602" s="8"/>
      <c r="E2602" s="8"/>
      <c r="F2602" s="4"/>
      <c r="G2602" s="9"/>
      <c r="H2602" s="18"/>
      <c r="I2602" s="18"/>
      <c r="J2602" s="23" t="str">
        <f>IF(OR(ISBLANK(H2602),ISBLANK((I2602))),"",NETWORKDAYS(H2602,I2602,Setup!$A$2:$A$30))</f>
        <v/>
      </c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4"/>
      <c r="V2602" s="4"/>
    </row>
    <row r="2603" spans="1:22">
      <c r="A2603" s="4"/>
      <c r="B2603" s="4"/>
      <c r="C2603" s="18"/>
      <c r="D2603" s="8"/>
      <c r="E2603" s="8"/>
      <c r="F2603" s="4"/>
      <c r="G2603" s="9"/>
      <c r="H2603" s="18"/>
      <c r="I2603" s="18"/>
      <c r="J2603" s="23" t="str">
        <f>IF(OR(ISBLANK(H2603),ISBLANK((I2603))),"",NETWORKDAYS(H2603,I2603,Setup!$A$2:$A$30))</f>
        <v/>
      </c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4"/>
      <c r="V2603" s="4"/>
    </row>
    <row r="2604" spans="1:22">
      <c r="A2604" s="4"/>
      <c r="B2604" s="4"/>
      <c r="C2604" s="18"/>
      <c r="D2604" s="8"/>
      <c r="E2604" s="8"/>
      <c r="F2604" s="4"/>
      <c r="G2604" s="9"/>
      <c r="H2604" s="18"/>
      <c r="I2604" s="18"/>
      <c r="J2604" s="23" t="str">
        <f>IF(OR(ISBLANK(H2604),ISBLANK((I2604))),"",NETWORKDAYS(H2604,I2604,Setup!$A$2:$A$30))</f>
        <v/>
      </c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4"/>
      <c r="V2604" s="4"/>
    </row>
    <row r="2605" spans="1:22">
      <c r="A2605" s="4"/>
      <c r="B2605" s="4"/>
      <c r="C2605" s="18"/>
      <c r="D2605" s="8"/>
      <c r="E2605" s="8"/>
      <c r="F2605" s="4"/>
      <c r="G2605" s="9"/>
      <c r="H2605" s="18"/>
      <c r="I2605" s="18"/>
      <c r="J2605" s="23" t="str">
        <f>IF(OR(ISBLANK(H2605),ISBLANK((I2605))),"",NETWORKDAYS(H2605,I2605,Setup!$A$2:$A$30))</f>
        <v/>
      </c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4"/>
      <c r="V2605" s="4"/>
    </row>
    <row r="2606" spans="1:22">
      <c r="A2606" s="4"/>
      <c r="B2606" s="4"/>
      <c r="C2606" s="18"/>
      <c r="D2606" s="8"/>
      <c r="E2606" s="8"/>
      <c r="F2606" s="4"/>
      <c r="G2606" s="9"/>
      <c r="H2606" s="18"/>
      <c r="I2606" s="18"/>
      <c r="J2606" s="23" t="str">
        <f>IF(OR(ISBLANK(H2606),ISBLANK((I2606))),"",NETWORKDAYS(H2606,I2606,Setup!$A$2:$A$30))</f>
        <v/>
      </c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4"/>
      <c r="V2606" s="4"/>
    </row>
    <row r="2607" spans="1:22">
      <c r="A2607" s="4"/>
      <c r="B2607" s="4"/>
      <c r="C2607" s="18"/>
      <c r="D2607" s="8"/>
      <c r="E2607" s="8"/>
      <c r="F2607" s="4"/>
      <c r="G2607" s="9"/>
      <c r="H2607" s="18"/>
      <c r="I2607" s="18"/>
      <c r="J2607" s="23" t="str">
        <f>IF(OR(ISBLANK(H2607),ISBLANK((I2607))),"",NETWORKDAYS(H2607,I2607,Setup!$A$2:$A$30))</f>
        <v/>
      </c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4"/>
      <c r="V2607" s="4"/>
    </row>
    <row r="2608" spans="1:22">
      <c r="A2608" s="4"/>
      <c r="B2608" s="4"/>
      <c r="C2608" s="18"/>
      <c r="D2608" s="8"/>
      <c r="E2608" s="8"/>
      <c r="F2608" s="4"/>
      <c r="G2608" s="9"/>
      <c r="H2608" s="18"/>
      <c r="I2608" s="18"/>
      <c r="J2608" s="23" t="str">
        <f>IF(OR(ISBLANK(H2608),ISBLANK((I2608))),"",NETWORKDAYS(H2608,I2608,Setup!$A$2:$A$30))</f>
        <v/>
      </c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4"/>
      <c r="V2608" s="4"/>
    </row>
    <row r="2609" spans="1:22">
      <c r="A2609" s="4"/>
      <c r="B2609" s="4"/>
      <c r="C2609" s="18"/>
      <c r="D2609" s="8"/>
      <c r="E2609" s="8"/>
      <c r="F2609" s="4"/>
      <c r="G2609" s="9"/>
      <c r="H2609" s="18"/>
      <c r="I2609" s="18"/>
      <c r="J2609" s="23" t="str">
        <f>IF(OR(ISBLANK(H2609),ISBLANK((I2609))),"",NETWORKDAYS(H2609,I2609,Setup!$A$2:$A$30))</f>
        <v/>
      </c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4"/>
      <c r="V2609" s="4"/>
    </row>
    <row r="2610" spans="1:22">
      <c r="A2610" s="4"/>
      <c r="B2610" s="4"/>
      <c r="C2610" s="18"/>
      <c r="D2610" s="8"/>
      <c r="E2610" s="8"/>
      <c r="F2610" s="4"/>
      <c r="G2610" s="9"/>
      <c r="H2610" s="18"/>
      <c r="I2610" s="18"/>
      <c r="J2610" s="23" t="str">
        <f>IF(OR(ISBLANK(H2610),ISBLANK((I2610))),"",NETWORKDAYS(H2610,I2610,Setup!$A$2:$A$30))</f>
        <v/>
      </c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4"/>
      <c r="V2610" s="4"/>
    </row>
    <row r="2611" spans="1:22">
      <c r="A2611" s="4"/>
      <c r="B2611" s="4"/>
      <c r="C2611" s="18"/>
      <c r="D2611" s="8"/>
      <c r="E2611" s="8"/>
      <c r="F2611" s="4"/>
      <c r="G2611" s="9"/>
      <c r="H2611" s="18"/>
      <c r="I2611" s="18"/>
      <c r="J2611" s="23" t="str">
        <f>IF(OR(ISBLANK(H2611),ISBLANK((I2611))),"",NETWORKDAYS(H2611,I2611,Setup!$A$2:$A$30))</f>
        <v/>
      </c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4"/>
      <c r="V2611" s="4"/>
    </row>
    <row r="2612" spans="1:22">
      <c r="A2612" s="4"/>
      <c r="B2612" s="4"/>
      <c r="C2612" s="18"/>
      <c r="D2612" s="8"/>
      <c r="E2612" s="8"/>
      <c r="F2612" s="4"/>
      <c r="G2612" s="9"/>
      <c r="H2612" s="18"/>
      <c r="I2612" s="18"/>
      <c r="J2612" s="23" t="str">
        <f>IF(OR(ISBLANK(H2612),ISBLANK((I2612))),"",NETWORKDAYS(H2612,I2612,Setup!$A$2:$A$30))</f>
        <v/>
      </c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4"/>
      <c r="V2612" s="4"/>
    </row>
    <row r="2613" spans="1:22">
      <c r="A2613" s="4"/>
      <c r="B2613" s="4"/>
      <c r="C2613" s="18"/>
      <c r="D2613" s="8"/>
      <c r="E2613" s="8"/>
      <c r="F2613" s="4"/>
      <c r="G2613" s="9"/>
      <c r="H2613" s="18"/>
      <c r="I2613" s="18"/>
      <c r="J2613" s="23" t="str">
        <f>IF(OR(ISBLANK(H2613),ISBLANK((I2613))),"",NETWORKDAYS(H2613,I2613,Setup!$A$2:$A$30))</f>
        <v/>
      </c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4"/>
      <c r="V2613" s="4"/>
    </row>
    <row r="2614" spans="1:22">
      <c r="A2614" s="4"/>
      <c r="B2614" s="4"/>
      <c r="C2614" s="18"/>
      <c r="D2614" s="8"/>
      <c r="E2614" s="8"/>
      <c r="F2614" s="4"/>
      <c r="G2614" s="9"/>
      <c r="H2614" s="18"/>
      <c r="I2614" s="18"/>
      <c r="J2614" s="23" t="str">
        <f>IF(OR(ISBLANK(H2614),ISBLANK((I2614))),"",NETWORKDAYS(H2614,I2614,Setup!$A$2:$A$30))</f>
        <v/>
      </c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4"/>
      <c r="V2614" s="4"/>
    </row>
    <row r="2615" spans="1:22">
      <c r="A2615" s="4"/>
      <c r="B2615" s="4"/>
      <c r="C2615" s="18"/>
      <c r="D2615" s="8"/>
      <c r="E2615" s="8"/>
      <c r="F2615" s="4"/>
      <c r="G2615" s="9"/>
      <c r="H2615" s="18"/>
      <c r="I2615" s="18"/>
      <c r="J2615" s="23" t="str">
        <f>IF(OR(ISBLANK(H2615),ISBLANK((I2615))),"",NETWORKDAYS(H2615,I2615,Setup!$A$2:$A$30))</f>
        <v/>
      </c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4"/>
      <c r="V2615" s="4"/>
    </row>
    <row r="2616" spans="1:22">
      <c r="A2616" s="4"/>
      <c r="B2616" s="4"/>
      <c r="C2616" s="18"/>
      <c r="D2616" s="8"/>
      <c r="E2616" s="8"/>
      <c r="F2616" s="4"/>
      <c r="G2616" s="9"/>
      <c r="H2616" s="18"/>
      <c r="I2616" s="18"/>
      <c r="J2616" s="23" t="str">
        <f>IF(OR(ISBLANK(H2616),ISBLANK((I2616))),"",NETWORKDAYS(H2616,I2616,Setup!$A$2:$A$30))</f>
        <v/>
      </c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4"/>
      <c r="V2616" s="4"/>
    </row>
    <row r="2617" spans="1:22">
      <c r="A2617" s="4"/>
      <c r="B2617" s="4"/>
      <c r="C2617" s="18"/>
      <c r="D2617" s="8"/>
      <c r="E2617" s="8"/>
      <c r="F2617" s="4"/>
      <c r="G2617" s="9"/>
      <c r="H2617" s="18"/>
      <c r="I2617" s="18"/>
      <c r="J2617" s="23" t="str">
        <f>IF(OR(ISBLANK(H2617),ISBLANK((I2617))),"",NETWORKDAYS(H2617,I2617,Setup!$A$2:$A$30))</f>
        <v/>
      </c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4"/>
      <c r="V2617" s="4"/>
    </row>
    <row r="2618" spans="1:22">
      <c r="A2618" s="4"/>
      <c r="B2618" s="4"/>
      <c r="C2618" s="18"/>
      <c r="D2618" s="8"/>
      <c r="E2618" s="8"/>
      <c r="F2618" s="4"/>
      <c r="G2618" s="9"/>
      <c r="H2618" s="18"/>
      <c r="I2618" s="18"/>
      <c r="J2618" s="23" t="str">
        <f>IF(OR(ISBLANK(H2618),ISBLANK((I2618))),"",NETWORKDAYS(H2618,I2618,Setup!$A$2:$A$30))</f>
        <v/>
      </c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4"/>
      <c r="V2618" s="4"/>
    </row>
    <row r="2619" spans="1:22">
      <c r="A2619" s="4"/>
      <c r="B2619" s="4"/>
      <c r="C2619" s="18"/>
      <c r="D2619" s="8"/>
      <c r="E2619" s="8"/>
      <c r="F2619" s="4"/>
      <c r="G2619" s="9"/>
      <c r="H2619" s="18"/>
      <c r="I2619" s="18"/>
      <c r="J2619" s="23" t="str">
        <f>IF(OR(ISBLANK(H2619),ISBLANK((I2619))),"",NETWORKDAYS(H2619,I2619,Setup!$A$2:$A$30))</f>
        <v/>
      </c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4"/>
      <c r="V2619" s="4"/>
    </row>
    <row r="2620" spans="1:22">
      <c r="A2620" s="4"/>
      <c r="B2620" s="4"/>
      <c r="C2620" s="18"/>
      <c r="D2620" s="8"/>
      <c r="E2620" s="8"/>
      <c r="F2620" s="4"/>
      <c r="G2620" s="9"/>
      <c r="H2620" s="18"/>
      <c r="I2620" s="18"/>
      <c r="J2620" s="23" t="str">
        <f>IF(OR(ISBLANK(H2620),ISBLANK((I2620))),"",NETWORKDAYS(H2620,I2620,Setup!$A$2:$A$30))</f>
        <v/>
      </c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4"/>
      <c r="V2620" s="4"/>
    </row>
    <row r="2621" spans="1:22">
      <c r="A2621" s="4"/>
      <c r="B2621" s="4"/>
      <c r="C2621" s="18"/>
      <c r="D2621" s="8"/>
      <c r="E2621" s="8"/>
      <c r="F2621" s="4"/>
      <c r="G2621" s="9"/>
      <c r="H2621" s="18"/>
      <c r="I2621" s="18"/>
      <c r="J2621" s="23" t="str">
        <f>IF(OR(ISBLANK(H2621),ISBLANK((I2621))),"",NETWORKDAYS(H2621,I2621,Setup!$A$2:$A$30))</f>
        <v/>
      </c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4"/>
      <c r="V2621" s="4"/>
    </row>
    <row r="2622" spans="1:22">
      <c r="A2622" s="4"/>
      <c r="B2622" s="4"/>
      <c r="C2622" s="18"/>
      <c r="D2622" s="8"/>
      <c r="E2622" s="8"/>
      <c r="F2622" s="4"/>
      <c r="G2622" s="9"/>
      <c r="H2622" s="18"/>
      <c r="I2622" s="18"/>
      <c r="J2622" s="23" t="str">
        <f>IF(OR(ISBLANK(H2622),ISBLANK((I2622))),"",NETWORKDAYS(H2622,I2622,Setup!$A$2:$A$30))</f>
        <v/>
      </c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4"/>
      <c r="V2622" s="4"/>
    </row>
    <row r="2623" spans="1:22">
      <c r="A2623" s="4"/>
      <c r="B2623" s="4"/>
      <c r="C2623" s="18"/>
      <c r="D2623" s="8"/>
      <c r="E2623" s="8"/>
      <c r="F2623" s="4"/>
      <c r="G2623" s="9"/>
      <c r="H2623" s="18"/>
      <c r="I2623" s="18"/>
      <c r="J2623" s="23" t="str">
        <f>IF(OR(ISBLANK(H2623),ISBLANK((I2623))),"",NETWORKDAYS(H2623,I2623,Setup!$A$2:$A$30))</f>
        <v/>
      </c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4"/>
      <c r="V2623" s="4"/>
    </row>
    <row r="2624" spans="1:22">
      <c r="A2624" s="4"/>
      <c r="B2624" s="4"/>
      <c r="C2624" s="18"/>
      <c r="D2624" s="8"/>
      <c r="E2624" s="8"/>
      <c r="F2624" s="4"/>
      <c r="G2624" s="9"/>
      <c r="H2624" s="18"/>
      <c r="I2624" s="18"/>
      <c r="J2624" s="23" t="str">
        <f>IF(OR(ISBLANK(H2624),ISBLANK((I2624))),"",NETWORKDAYS(H2624,I2624,Setup!$A$2:$A$30))</f>
        <v/>
      </c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4"/>
      <c r="V2624" s="4"/>
    </row>
    <row r="2625" spans="1:22">
      <c r="A2625" s="4"/>
      <c r="B2625" s="4"/>
      <c r="C2625" s="18"/>
      <c r="D2625" s="8"/>
      <c r="E2625" s="8"/>
      <c r="F2625" s="4"/>
      <c r="G2625" s="9"/>
      <c r="H2625" s="18"/>
      <c r="I2625" s="18"/>
      <c r="J2625" s="23" t="str">
        <f>IF(OR(ISBLANK(H2625),ISBLANK((I2625))),"",NETWORKDAYS(H2625,I2625,Setup!$A$2:$A$30))</f>
        <v/>
      </c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4"/>
      <c r="V2625" s="4"/>
    </row>
    <row r="2626" spans="1:22">
      <c r="A2626" s="4"/>
      <c r="B2626" s="4"/>
      <c r="C2626" s="18"/>
      <c r="D2626" s="8"/>
      <c r="E2626" s="8"/>
      <c r="F2626" s="4"/>
      <c r="G2626" s="9"/>
      <c r="H2626" s="18"/>
      <c r="I2626" s="18"/>
      <c r="J2626" s="23" t="str">
        <f>IF(OR(ISBLANK(H2626),ISBLANK((I2626))),"",NETWORKDAYS(H2626,I2626,Setup!$A$2:$A$30))</f>
        <v/>
      </c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4"/>
      <c r="V2626" s="4"/>
    </row>
    <row r="2627" spans="1:22">
      <c r="A2627" s="4"/>
      <c r="B2627" s="4"/>
      <c r="C2627" s="18"/>
      <c r="D2627" s="8"/>
      <c r="E2627" s="8"/>
      <c r="F2627" s="4"/>
      <c r="G2627" s="9"/>
      <c r="H2627" s="18"/>
      <c r="I2627" s="18"/>
      <c r="J2627" s="23" t="str">
        <f>IF(OR(ISBLANK(H2627),ISBLANK((I2627))),"",NETWORKDAYS(H2627,I2627,Setup!$A$2:$A$30))</f>
        <v/>
      </c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4"/>
      <c r="V2627" s="4"/>
    </row>
    <row r="2628" spans="1:22">
      <c r="A2628" s="4"/>
      <c r="B2628" s="4"/>
      <c r="C2628" s="18"/>
      <c r="D2628" s="8"/>
      <c r="E2628" s="8"/>
      <c r="F2628" s="4"/>
      <c r="G2628" s="9"/>
      <c r="H2628" s="18"/>
      <c r="I2628" s="18"/>
      <c r="J2628" s="23" t="str">
        <f>IF(OR(ISBLANK(H2628),ISBLANK((I2628))),"",NETWORKDAYS(H2628,I2628,Setup!$A$2:$A$30))</f>
        <v/>
      </c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4"/>
      <c r="V2628" s="4"/>
    </row>
    <row r="2629" spans="1:22">
      <c r="A2629" s="4"/>
      <c r="B2629" s="4"/>
      <c r="C2629" s="18"/>
      <c r="D2629" s="8"/>
      <c r="E2629" s="8"/>
      <c r="F2629" s="4"/>
      <c r="G2629" s="9"/>
      <c r="H2629" s="18"/>
      <c r="I2629" s="18"/>
      <c r="J2629" s="23" t="str">
        <f>IF(OR(ISBLANK(H2629),ISBLANK((I2629))),"",NETWORKDAYS(H2629,I2629,Setup!$A$2:$A$30))</f>
        <v/>
      </c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4"/>
      <c r="V2629" s="4"/>
    </row>
    <row r="2630" spans="1:22">
      <c r="A2630" s="4"/>
      <c r="B2630" s="4"/>
      <c r="C2630" s="18"/>
      <c r="D2630" s="8"/>
      <c r="E2630" s="8"/>
      <c r="F2630" s="4"/>
      <c r="G2630" s="9"/>
      <c r="H2630" s="18"/>
      <c r="I2630" s="18"/>
      <c r="J2630" s="23" t="str">
        <f>IF(OR(ISBLANK(H2630),ISBLANK((I2630))),"",NETWORKDAYS(H2630,I2630,Setup!$A$2:$A$30))</f>
        <v/>
      </c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4"/>
      <c r="V2630" s="4"/>
    </row>
    <row r="2631" spans="1:22">
      <c r="A2631" s="4"/>
      <c r="B2631" s="4"/>
      <c r="C2631" s="18"/>
      <c r="D2631" s="8"/>
      <c r="E2631" s="8"/>
      <c r="F2631" s="4"/>
      <c r="G2631" s="9"/>
      <c r="H2631" s="18"/>
      <c r="I2631" s="18"/>
      <c r="J2631" s="23" t="str">
        <f>IF(OR(ISBLANK(H2631),ISBLANK((I2631))),"",NETWORKDAYS(H2631,I2631,Setup!$A$2:$A$30))</f>
        <v/>
      </c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4"/>
      <c r="V2631" s="4"/>
    </row>
    <row r="2632" spans="1:22">
      <c r="A2632" s="4"/>
      <c r="B2632" s="4"/>
      <c r="C2632" s="18"/>
      <c r="D2632" s="8"/>
      <c r="E2632" s="8"/>
      <c r="F2632" s="4"/>
      <c r="G2632" s="9"/>
      <c r="H2632" s="18"/>
      <c r="I2632" s="18"/>
      <c r="J2632" s="23" t="str">
        <f>IF(OR(ISBLANK(H2632),ISBLANK((I2632))),"",NETWORKDAYS(H2632,I2632,Setup!$A$2:$A$30))</f>
        <v/>
      </c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4"/>
      <c r="V2632" s="4"/>
    </row>
    <row r="2633" spans="1:22">
      <c r="A2633" s="4"/>
      <c r="B2633" s="4"/>
      <c r="C2633" s="18"/>
      <c r="D2633" s="8"/>
      <c r="E2633" s="8"/>
      <c r="F2633" s="4"/>
      <c r="G2633" s="9"/>
      <c r="H2633" s="18"/>
      <c r="I2633" s="18"/>
      <c r="J2633" s="23" t="str">
        <f>IF(OR(ISBLANK(H2633),ISBLANK((I2633))),"",NETWORKDAYS(H2633,I2633,Setup!$A$2:$A$30))</f>
        <v/>
      </c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4"/>
      <c r="V2633" s="4"/>
    </row>
    <row r="2634" spans="1:22">
      <c r="A2634" s="4"/>
      <c r="B2634" s="4"/>
      <c r="C2634" s="18"/>
      <c r="D2634" s="8"/>
      <c r="E2634" s="8"/>
      <c r="F2634" s="4"/>
      <c r="G2634" s="9"/>
      <c r="H2634" s="18"/>
      <c r="I2634" s="18"/>
      <c r="J2634" s="23" t="str">
        <f>IF(OR(ISBLANK(H2634),ISBLANK((I2634))),"",NETWORKDAYS(H2634,I2634,Setup!$A$2:$A$30))</f>
        <v/>
      </c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4"/>
      <c r="V2634" s="4"/>
    </row>
    <row r="2635" spans="1:22">
      <c r="A2635" s="4"/>
      <c r="B2635" s="4"/>
      <c r="C2635" s="18"/>
      <c r="D2635" s="8"/>
      <c r="E2635" s="8"/>
      <c r="F2635" s="4"/>
      <c r="G2635" s="9"/>
      <c r="H2635" s="18"/>
      <c r="I2635" s="18"/>
      <c r="J2635" s="23" t="str">
        <f>IF(OR(ISBLANK(H2635),ISBLANK((I2635))),"",NETWORKDAYS(H2635,I2635,Setup!$A$2:$A$30))</f>
        <v/>
      </c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4"/>
      <c r="V2635" s="4"/>
    </row>
    <row r="2636" spans="1:22">
      <c r="A2636" s="4"/>
      <c r="B2636" s="4"/>
      <c r="C2636" s="18"/>
      <c r="D2636" s="8"/>
      <c r="E2636" s="8"/>
      <c r="F2636" s="4"/>
      <c r="G2636" s="9"/>
      <c r="H2636" s="18"/>
      <c r="I2636" s="18"/>
      <c r="J2636" s="23" t="str">
        <f>IF(OR(ISBLANK(H2636),ISBLANK((I2636))),"",NETWORKDAYS(H2636,I2636,Setup!$A$2:$A$30))</f>
        <v/>
      </c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</row>
    <row r="2637" spans="1:22">
      <c r="A2637" s="4"/>
      <c r="B2637" s="4"/>
      <c r="C2637" s="18"/>
      <c r="D2637" s="8"/>
      <c r="E2637" s="8"/>
      <c r="F2637" s="4"/>
      <c r="G2637" s="9"/>
      <c r="H2637" s="18"/>
      <c r="I2637" s="18"/>
      <c r="J2637" s="23" t="str">
        <f>IF(OR(ISBLANK(H2637),ISBLANK((I2637))),"",NETWORKDAYS(H2637,I2637,Setup!$A$2:$A$30))</f>
        <v/>
      </c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4"/>
      <c r="V2637" s="4"/>
    </row>
    <row r="2638" spans="1:22">
      <c r="A2638" s="4"/>
      <c r="B2638" s="4"/>
      <c r="C2638" s="18"/>
      <c r="D2638" s="8"/>
      <c r="E2638" s="8"/>
      <c r="F2638" s="4"/>
      <c r="G2638" s="9"/>
      <c r="H2638" s="18"/>
      <c r="I2638" s="18"/>
      <c r="J2638" s="23" t="str">
        <f>IF(OR(ISBLANK(H2638),ISBLANK((I2638))),"",NETWORKDAYS(H2638,I2638,Setup!$A$2:$A$30))</f>
        <v/>
      </c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4"/>
      <c r="V2638" s="4"/>
    </row>
    <row r="2639" spans="1:22">
      <c r="A2639" s="4"/>
      <c r="B2639" s="4"/>
      <c r="C2639" s="18"/>
      <c r="D2639" s="8"/>
      <c r="E2639" s="8"/>
      <c r="F2639" s="4"/>
      <c r="G2639" s="9"/>
      <c r="H2639" s="18"/>
      <c r="I2639" s="18"/>
      <c r="J2639" s="23" t="str">
        <f>IF(OR(ISBLANK(H2639),ISBLANK((I2639))),"",NETWORKDAYS(H2639,I2639,Setup!$A$2:$A$30))</f>
        <v/>
      </c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4"/>
      <c r="V2639" s="4"/>
    </row>
    <row r="2640" spans="1:22">
      <c r="A2640" s="4"/>
      <c r="B2640" s="4"/>
      <c r="C2640" s="18"/>
      <c r="D2640" s="8"/>
      <c r="E2640" s="8"/>
      <c r="F2640" s="4"/>
      <c r="G2640" s="9"/>
      <c r="H2640" s="18"/>
      <c r="I2640" s="18"/>
      <c r="J2640" s="23" t="str">
        <f>IF(OR(ISBLANK(H2640),ISBLANK((I2640))),"",NETWORKDAYS(H2640,I2640,Setup!$A$2:$A$30))</f>
        <v/>
      </c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4"/>
      <c r="V2640" s="4"/>
    </row>
    <row r="2641" spans="1:22">
      <c r="A2641" s="4"/>
      <c r="B2641" s="4"/>
      <c r="C2641" s="18"/>
      <c r="D2641" s="8"/>
      <c r="E2641" s="8"/>
      <c r="F2641" s="4"/>
      <c r="G2641" s="9"/>
      <c r="H2641" s="18"/>
      <c r="I2641" s="18"/>
      <c r="J2641" s="23" t="str">
        <f>IF(OR(ISBLANK(H2641),ISBLANK((I2641))),"",NETWORKDAYS(H2641,I2641,Setup!$A$2:$A$30))</f>
        <v/>
      </c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4"/>
      <c r="V2641" s="4"/>
    </row>
    <row r="2642" spans="1:22">
      <c r="A2642" s="4"/>
      <c r="B2642" s="4"/>
      <c r="C2642" s="18"/>
      <c r="D2642" s="8"/>
      <c r="E2642" s="8"/>
      <c r="F2642" s="4"/>
      <c r="G2642" s="9"/>
      <c r="H2642" s="18"/>
      <c r="I2642" s="18"/>
      <c r="J2642" s="23" t="str">
        <f>IF(OR(ISBLANK(H2642),ISBLANK((I2642))),"",NETWORKDAYS(H2642,I2642,Setup!$A$2:$A$30))</f>
        <v/>
      </c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4"/>
      <c r="V2642" s="4"/>
    </row>
    <row r="2643" spans="1:22">
      <c r="A2643" s="4"/>
      <c r="B2643" s="4"/>
      <c r="C2643" s="18"/>
      <c r="D2643" s="8"/>
      <c r="E2643" s="8"/>
      <c r="F2643" s="4"/>
      <c r="G2643" s="9"/>
      <c r="H2643" s="18"/>
      <c r="I2643" s="18"/>
      <c r="J2643" s="23" t="str">
        <f>IF(OR(ISBLANK(H2643),ISBLANK((I2643))),"",NETWORKDAYS(H2643,I2643,Setup!$A$2:$A$30))</f>
        <v/>
      </c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4"/>
      <c r="V2643" s="4"/>
    </row>
    <row r="2644" spans="1:22">
      <c r="A2644" s="4"/>
      <c r="B2644" s="4"/>
      <c r="C2644" s="18"/>
      <c r="D2644" s="8"/>
      <c r="E2644" s="8"/>
      <c r="F2644" s="4"/>
      <c r="G2644" s="9"/>
      <c r="H2644" s="18"/>
      <c r="I2644" s="18"/>
      <c r="J2644" s="23" t="str">
        <f>IF(OR(ISBLANK(H2644),ISBLANK((I2644))),"",NETWORKDAYS(H2644,I2644,Setup!$A$2:$A$30))</f>
        <v/>
      </c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4"/>
      <c r="V2644" s="4"/>
    </row>
    <row r="2645" spans="1:22">
      <c r="A2645" s="4"/>
      <c r="B2645" s="4"/>
      <c r="C2645" s="18"/>
      <c r="D2645" s="8"/>
      <c r="E2645" s="8"/>
      <c r="F2645" s="4"/>
      <c r="G2645" s="9"/>
      <c r="H2645" s="18"/>
      <c r="I2645" s="18"/>
      <c r="J2645" s="23" t="str">
        <f>IF(OR(ISBLANK(H2645),ISBLANK((I2645))),"",NETWORKDAYS(H2645,I2645,Setup!$A$2:$A$30))</f>
        <v/>
      </c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4"/>
      <c r="V2645" s="4"/>
    </row>
    <row r="2646" spans="1:22">
      <c r="A2646" s="4"/>
      <c r="B2646" s="4"/>
      <c r="C2646" s="18"/>
      <c r="D2646" s="8"/>
      <c r="E2646" s="8"/>
      <c r="F2646" s="4"/>
      <c r="G2646" s="9"/>
      <c r="H2646" s="18"/>
      <c r="I2646" s="18"/>
      <c r="J2646" s="23" t="str">
        <f>IF(OR(ISBLANK(H2646),ISBLANK((I2646))),"",NETWORKDAYS(H2646,I2646,Setup!$A$2:$A$30))</f>
        <v/>
      </c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4"/>
      <c r="V2646" s="4"/>
    </row>
    <row r="2647" spans="1:22">
      <c r="A2647" s="4"/>
      <c r="B2647" s="4"/>
      <c r="C2647" s="18"/>
      <c r="D2647" s="8"/>
      <c r="E2647" s="8"/>
      <c r="F2647" s="4"/>
      <c r="G2647" s="9"/>
      <c r="H2647" s="18"/>
      <c r="I2647" s="18"/>
      <c r="J2647" s="23" t="str">
        <f>IF(OR(ISBLANK(H2647),ISBLANK((I2647))),"",NETWORKDAYS(H2647,I2647,Setup!$A$2:$A$30))</f>
        <v/>
      </c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4"/>
      <c r="V2647" s="4"/>
    </row>
    <row r="2648" spans="1:22">
      <c r="A2648" s="4"/>
      <c r="B2648" s="4"/>
      <c r="C2648" s="18"/>
      <c r="D2648" s="8"/>
      <c r="E2648" s="8"/>
      <c r="F2648" s="4"/>
      <c r="G2648" s="9"/>
      <c r="H2648" s="18"/>
      <c r="I2648" s="18"/>
      <c r="J2648" s="23" t="str">
        <f>IF(OR(ISBLANK(H2648),ISBLANK((I2648))),"",NETWORKDAYS(H2648,I2648,Setup!$A$2:$A$30))</f>
        <v/>
      </c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4"/>
      <c r="V2648" s="4"/>
    </row>
    <row r="2649" spans="1:22">
      <c r="A2649" s="4"/>
      <c r="B2649" s="4"/>
      <c r="C2649" s="18"/>
      <c r="D2649" s="8"/>
      <c r="E2649" s="8"/>
      <c r="F2649" s="4"/>
      <c r="G2649" s="9"/>
      <c r="H2649" s="18"/>
      <c r="I2649" s="18"/>
      <c r="J2649" s="23" t="str">
        <f>IF(OR(ISBLANK(H2649),ISBLANK((I2649))),"",NETWORKDAYS(H2649,I2649,Setup!$A$2:$A$30))</f>
        <v/>
      </c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4"/>
      <c r="V2649" s="4"/>
    </row>
    <row r="2650" spans="1:22">
      <c r="A2650" s="4"/>
      <c r="B2650" s="4"/>
      <c r="C2650" s="18"/>
      <c r="D2650" s="8"/>
      <c r="E2650" s="8"/>
      <c r="F2650" s="4"/>
      <c r="G2650" s="9"/>
      <c r="H2650" s="18"/>
      <c r="I2650" s="18"/>
      <c r="J2650" s="23" t="str">
        <f>IF(OR(ISBLANK(H2650),ISBLANK((I2650))),"",NETWORKDAYS(H2650,I2650,Setup!$A$2:$A$30))</f>
        <v/>
      </c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4"/>
      <c r="V2650" s="4"/>
    </row>
    <row r="2651" spans="1:22">
      <c r="A2651" s="4"/>
      <c r="B2651" s="4"/>
      <c r="C2651" s="18"/>
      <c r="D2651" s="8"/>
      <c r="E2651" s="8"/>
      <c r="F2651" s="4"/>
      <c r="G2651" s="9"/>
      <c r="H2651" s="18"/>
      <c r="I2651" s="18"/>
      <c r="J2651" s="23" t="str">
        <f>IF(OR(ISBLANK(H2651),ISBLANK((I2651))),"",NETWORKDAYS(H2651,I2651,Setup!$A$2:$A$30))</f>
        <v/>
      </c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4"/>
      <c r="V2651" s="4"/>
    </row>
    <row r="2652" spans="1:22">
      <c r="A2652" s="4"/>
      <c r="B2652" s="4"/>
      <c r="C2652" s="18"/>
      <c r="D2652" s="8"/>
      <c r="E2652" s="8"/>
      <c r="F2652" s="4"/>
      <c r="G2652" s="9"/>
      <c r="H2652" s="18"/>
      <c r="I2652" s="18"/>
      <c r="J2652" s="23" t="str">
        <f>IF(OR(ISBLANK(H2652),ISBLANK((I2652))),"",NETWORKDAYS(H2652,I2652,Setup!$A$2:$A$30))</f>
        <v/>
      </c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4"/>
      <c r="V2652" s="4"/>
    </row>
    <row r="2653" spans="1:22">
      <c r="A2653" s="4"/>
      <c r="B2653" s="4"/>
      <c r="C2653" s="18"/>
      <c r="D2653" s="8"/>
      <c r="E2653" s="8"/>
      <c r="F2653" s="4"/>
      <c r="G2653" s="9"/>
      <c r="H2653" s="18"/>
      <c r="I2653" s="18"/>
      <c r="J2653" s="23" t="str">
        <f>IF(OR(ISBLANK(H2653),ISBLANK((I2653))),"",NETWORKDAYS(H2653,I2653,Setup!$A$2:$A$30))</f>
        <v/>
      </c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4"/>
      <c r="V2653" s="4"/>
    </row>
    <row r="2654" spans="1:22">
      <c r="A2654" s="4"/>
      <c r="B2654" s="4"/>
      <c r="C2654" s="18"/>
      <c r="D2654" s="8"/>
      <c r="E2654" s="8"/>
      <c r="F2654" s="4"/>
      <c r="G2654" s="9"/>
      <c r="H2654" s="18"/>
      <c r="I2654" s="18"/>
      <c r="J2654" s="23" t="str">
        <f>IF(OR(ISBLANK(H2654),ISBLANK((I2654))),"",NETWORKDAYS(H2654,I2654,Setup!$A$2:$A$30))</f>
        <v/>
      </c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4"/>
      <c r="V2654" s="4"/>
    </row>
    <row r="2655" spans="1:22">
      <c r="A2655" s="4"/>
      <c r="B2655" s="4"/>
      <c r="C2655" s="18"/>
      <c r="D2655" s="8"/>
      <c r="E2655" s="8"/>
      <c r="F2655" s="4"/>
      <c r="G2655" s="9"/>
      <c r="H2655" s="18"/>
      <c r="I2655" s="18"/>
      <c r="J2655" s="23" t="str">
        <f>IF(OR(ISBLANK(H2655),ISBLANK((I2655))),"",NETWORKDAYS(H2655,I2655,Setup!$A$2:$A$30))</f>
        <v/>
      </c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4"/>
      <c r="V2655" s="4"/>
    </row>
    <row r="2656" spans="1:22">
      <c r="A2656" s="4"/>
      <c r="B2656" s="4"/>
      <c r="C2656" s="18"/>
      <c r="D2656" s="8"/>
      <c r="E2656" s="8"/>
      <c r="F2656" s="4"/>
      <c r="G2656" s="9"/>
      <c r="H2656" s="18"/>
      <c r="I2656" s="18"/>
      <c r="J2656" s="23" t="str">
        <f>IF(OR(ISBLANK(H2656),ISBLANK((I2656))),"",NETWORKDAYS(H2656,I2656,Setup!$A$2:$A$30))</f>
        <v/>
      </c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/>
    </row>
    <row r="2657" spans="1:22">
      <c r="A2657" s="4"/>
      <c r="B2657" s="4"/>
      <c r="C2657" s="18"/>
      <c r="D2657" s="8"/>
      <c r="E2657" s="8"/>
      <c r="F2657" s="4"/>
      <c r="G2657" s="9"/>
      <c r="H2657" s="18"/>
      <c r="I2657" s="18"/>
      <c r="J2657" s="23" t="str">
        <f>IF(OR(ISBLANK(H2657),ISBLANK((I2657))),"",NETWORKDAYS(H2657,I2657,Setup!$A$2:$A$30))</f>
        <v/>
      </c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4"/>
      <c r="V2657" s="4"/>
    </row>
    <row r="2658" spans="1:22">
      <c r="A2658" s="4"/>
      <c r="B2658" s="4"/>
      <c r="C2658" s="18"/>
      <c r="D2658" s="8"/>
      <c r="E2658" s="8"/>
      <c r="F2658" s="4"/>
      <c r="G2658" s="9"/>
      <c r="H2658" s="18"/>
      <c r="I2658" s="18"/>
      <c r="J2658" s="23" t="str">
        <f>IF(OR(ISBLANK(H2658),ISBLANK((I2658))),"",NETWORKDAYS(H2658,I2658,Setup!$A$2:$A$30))</f>
        <v/>
      </c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/>
    </row>
    <row r="2659" spans="1:22">
      <c r="A2659" s="4"/>
      <c r="B2659" s="4"/>
      <c r="C2659" s="18"/>
      <c r="D2659" s="8"/>
      <c r="E2659" s="8"/>
      <c r="F2659" s="4"/>
      <c r="G2659" s="9"/>
      <c r="H2659" s="18"/>
      <c r="I2659" s="18"/>
      <c r="J2659" s="23" t="str">
        <f>IF(OR(ISBLANK(H2659),ISBLANK((I2659))),"",NETWORKDAYS(H2659,I2659,Setup!$A$2:$A$30))</f>
        <v/>
      </c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4"/>
      <c r="V2659" s="4"/>
    </row>
    <row r="2660" spans="1:22">
      <c r="A2660" s="4"/>
      <c r="B2660" s="4"/>
      <c r="C2660" s="18"/>
      <c r="D2660" s="8"/>
      <c r="E2660" s="8"/>
      <c r="F2660" s="4"/>
      <c r="G2660" s="9"/>
      <c r="H2660" s="18"/>
      <c r="I2660" s="18"/>
      <c r="J2660" s="23" t="str">
        <f>IF(OR(ISBLANK(H2660),ISBLANK((I2660))),"",NETWORKDAYS(H2660,I2660,Setup!$A$2:$A$30))</f>
        <v/>
      </c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/>
    </row>
    <row r="2661" spans="1:22">
      <c r="A2661" s="4"/>
      <c r="B2661" s="4"/>
      <c r="C2661" s="18"/>
      <c r="D2661" s="8"/>
      <c r="E2661" s="8"/>
      <c r="F2661" s="4"/>
      <c r="G2661" s="9"/>
      <c r="H2661" s="18"/>
      <c r="I2661" s="18"/>
      <c r="J2661" s="23" t="str">
        <f>IF(OR(ISBLANK(H2661),ISBLANK((I2661))),"",NETWORKDAYS(H2661,I2661,Setup!$A$2:$A$30))</f>
        <v/>
      </c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/>
    </row>
    <row r="2662" spans="1:22">
      <c r="A2662" s="4"/>
      <c r="B2662" s="4"/>
      <c r="C2662" s="18"/>
      <c r="D2662" s="8"/>
      <c r="E2662" s="8"/>
      <c r="F2662" s="4"/>
      <c r="G2662" s="9"/>
      <c r="H2662" s="18"/>
      <c r="I2662" s="18"/>
      <c r="J2662" s="23" t="str">
        <f>IF(OR(ISBLANK(H2662),ISBLANK((I2662))),"",NETWORKDAYS(H2662,I2662,Setup!$A$2:$A$30))</f>
        <v/>
      </c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/>
    </row>
    <row r="2663" spans="1:22">
      <c r="A2663" s="4"/>
      <c r="B2663" s="4"/>
      <c r="C2663" s="18"/>
      <c r="D2663" s="8"/>
      <c r="E2663" s="8"/>
      <c r="F2663" s="4"/>
      <c r="G2663" s="9"/>
      <c r="H2663" s="18"/>
      <c r="I2663" s="18"/>
      <c r="J2663" s="23" t="str">
        <f>IF(OR(ISBLANK(H2663),ISBLANK((I2663))),"",NETWORKDAYS(H2663,I2663,Setup!$A$2:$A$30))</f>
        <v/>
      </c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4"/>
      <c r="V2663" s="4"/>
    </row>
    <row r="2664" spans="1:22">
      <c r="A2664" s="4"/>
      <c r="B2664" s="4"/>
      <c r="C2664" s="18"/>
      <c r="D2664" s="8"/>
      <c r="E2664" s="8"/>
      <c r="F2664" s="4"/>
      <c r="G2664" s="9"/>
      <c r="H2664" s="18"/>
      <c r="I2664" s="18"/>
      <c r="J2664" s="23" t="str">
        <f>IF(OR(ISBLANK(H2664),ISBLANK((I2664))),"",NETWORKDAYS(H2664,I2664,Setup!$A$2:$A$30))</f>
        <v/>
      </c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4"/>
      <c r="V2664" s="4"/>
    </row>
    <row r="2665" spans="1:22">
      <c r="A2665" s="4"/>
      <c r="B2665" s="4"/>
      <c r="C2665" s="18"/>
      <c r="D2665" s="8"/>
      <c r="E2665" s="8"/>
      <c r="F2665" s="4"/>
      <c r="G2665" s="9"/>
      <c r="H2665" s="18"/>
      <c r="I2665" s="18"/>
      <c r="J2665" s="23" t="str">
        <f>IF(OR(ISBLANK(H2665),ISBLANK((I2665))),"",NETWORKDAYS(H2665,I2665,Setup!$A$2:$A$30))</f>
        <v/>
      </c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4"/>
      <c r="V2665" s="4"/>
    </row>
    <row r="2666" spans="1:22">
      <c r="A2666" s="4"/>
      <c r="B2666" s="4"/>
      <c r="C2666" s="18"/>
      <c r="D2666" s="8"/>
      <c r="E2666" s="8"/>
      <c r="F2666" s="4"/>
      <c r="G2666" s="9"/>
      <c r="H2666" s="18"/>
      <c r="I2666" s="18"/>
      <c r="J2666" s="23" t="str">
        <f>IF(OR(ISBLANK(H2666),ISBLANK((I2666))),"",NETWORKDAYS(H2666,I2666,Setup!$A$2:$A$30))</f>
        <v/>
      </c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4"/>
      <c r="V2666" s="4"/>
    </row>
    <row r="2667" spans="1:22">
      <c r="A2667" s="4"/>
      <c r="B2667" s="4"/>
      <c r="C2667" s="18"/>
      <c r="D2667" s="8"/>
      <c r="E2667" s="8"/>
      <c r="F2667" s="4"/>
      <c r="G2667" s="9"/>
      <c r="H2667" s="18"/>
      <c r="I2667" s="18"/>
      <c r="J2667" s="23" t="str">
        <f>IF(OR(ISBLANK(H2667),ISBLANK((I2667))),"",NETWORKDAYS(H2667,I2667,Setup!$A$2:$A$30))</f>
        <v/>
      </c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4"/>
    </row>
    <row r="2668" spans="1:22">
      <c r="A2668" s="4"/>
      <c r="B2668" s="4"/>
      <c r="C2668" s="18"/>
      <c r="D2668" s="8"/>
      <c r="E2668" s="8"/>
      <c r="F2668" s="4"/>
      <c r="G2668" s="9"/>
      <c r="H2668" s="18"/>
      <c r="I2668" s="18"/>
      <c r="J2668" s="23" t="str">
        <f>IF(OR(ISBLANK(H2668),ISBLANK((I2668))),"",NETWORKDAYS(H2668,I2668,Setup!$A$2:$A$30))</f>
        <v/>
      </c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4"/>
    </row>
    <row r="2669" spans="1:22">
      <c r="A2669" s="4"/>
      <c r="B2669" s="4"/>
      <c r="C2669" s="18"/>
      <c r="D2669" s="8"/>
      <c r="E2669" s="8"/>
      <c r="F2669" s="4"/>
      <c r="G2669" s="9"/>
      <c r="H2669" s="18"/>
      <c r="I2669" s="18"/>
      <c r="J2669" s="23" t="str">
        <f>IF(OR(ISBLANK(H2669),ISBLANK((I2669))),"",NETWORKDAYS(H2669,I2669,Setup!$A$2:$A$30))</f>
        <v/>
      </c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4"/>
      <c r="V2669" s="4"/>
    </row>
    <row r="2670" spans="1:22">
      <c r="A2670" s="4"/>
      <c r="B2670" s="4"/>
      <c r="C2670" s="18"/>
      <c r="D2670" s="8"/>
      <c r="E2670" s="8"/>
      <c r="F2670" s="4"/>
      <c r="G2670" s="9"/>
      <c r="H2670" s="18"/>
      <c r="I2670" s="18"/>
      <c r="J2670" s="23" t="str">
        <f>IF(OR(ISBLANK(H2670),ISBLANK((I2670))),"",NETWORKDAYS(H2670,I2670,Setup!$A$2:$A$30))</f>
        <v/>
      </c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4"/>
      <c r="V2670" s="4"/>
    </row>
    <row r="2671" spans="1:22">
      <c r="A2671" s="4"/>
      <c r="B2671" s="4"/>
      <c r="C2671" s="18"/>
      <c r="D2671" s="8"/>
      <c r="E2671" s="8"/>
      <c r="F2671" s="4"/>
      <c r="G2671" s="9"/>
      <c r="H2671" s="18"/>
      <c r="I2671" s="18"/>
      <c r="J2671" s="23" t="str">
        <f>IF(OR(ISBLANK(H2671),ISBLANK((I2671))),"",NETWORKDAYS(H2671,I2671,Setup!$A$2:$A$30))</f>
        <v/>
      </c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4"/>
      <c r="V2671" s="4"/>
    </row>
    <row r="2672" spans="1:22">
      <c r="A2672" s="4"/>
      <c r="B2672" s="4"/>
      <c r="C2672" s="18"/>
      <c r="D2672" s="8"/>
      <c r="E2672" s="8"/>
      <c r="F2672" s="4"/>
      <c r="G2672" s="9"/>
      <c r="H2672" s="18"/>
      <c r="I2672" s="18"/>
      <c r="J2672" s="23" t="str">
        <f>IF(OR(ISBLANK(H2672),ISBLANK((I2672))),"",NETWORKDAYS(H2672,I2672,Setup!$A$2:$A$30))</f>
        <v/>
      </c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</row>
    <row r="2673" spans="1:22">
      <c r="A2673" s="4"/>
      <c r="B2673" s="4"/>
      <c r="C2673" s="18"/>
      <c r="D2673" s="8"/>
      <c r="E2673" s="8"/>
      <c r="F2673" s="4"/>
      <c r="G2673" s="9"/>
      <c r="H2673" s="18"/>
      <c r="I2673" s="18"/>
      <c r="J2673" s="23" t="str">
        <f>IF(OR(ISBLANK(H2673),ISBLANK((I2673))),"",NETWORKDAYS(H2673,I2673,Setup!$A$2:$A$30))</f>
        <v/>
      </c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4"/>
      <c r="V2673" s="4"/>
    </row>
    <row r="2674" spans="1:22">
      <c r="A2674" s="4"/>
      <c r="B2674" s="4"/>
      <c r="C2674" s="18"/>
      <c r="D2674" s="8"/>
      <c r="E2674" s="8"/>
      <c r="F2674" s="4"/>
      <c r="G2674" s="9"/>
      <c r="H2674" s="18"/>
      <c r="I2674" s="18"/>
      <c r="J2674" s="23" t="str">
        <f>IF(OR(ISBLANK(H2674),ISBLANK((I2674))),"",NETWORKDAYS(H2674,I2674,Setup!$A$2:$A$30))</f>
        <v/>
      </c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4"/>
      <c r="V2674" s="4"/>
    </row>
    <row r="2675" spans="1:22">
      <c r="A2675" s="4"/>
      <c r="B2675" s="4"/>
      <c r="C2675" s="18"/>
      <c r="D2675" s="8"/>
      <c r="E2675" s="8"/>
      <c r="F2675" s="4"/>
      <c r="G2675" s="9"/>
      <c r="H2675" s="18"/>
      <c r="I2675" s="18"/>
      <c r="J2675" s="23" t="str">
        <f>IF(OR(ISBLANK(H2675),ISBLANK((I2675))),"",NETWORKDAYS(H2675,I2675,Setup!$A$2:$A$30))</f>
        <v/>
      </c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4"/>
      <c r="V2675" s="4"/>
    </row>
    <row r="2676" spans="1:22">
      <c r="A2676" s="4"/>
      <c r="B2676" s="4"/>
      <c r="C2676" s="18"/>
      <c r="D2676" s="8"/>
      <c r="E2676" s="8"/>
      <c r="F2676" s="4"/>
      <c r="G2676" s="9"/>
      <c r="H2676" s="18"/>
      <c r="I2676" s="18"/>
      <c r="J2676" s="23" t="str">
        <f>IF(OR(ISBLANK(H2676),ISBLANK((I2676))),"",NETWORKDAYS(H2676,I2676,Setup!$A$2:$A$30))</f>
        <v/>
      </c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4"/>
      <c r="V2676" s="4"/>
    </row>
    <row r="2677" spans="1:22">
      <c r="A2677" s="4"/>
      <c r="B2677" s="4"/>
      <c r="C2677" s="18"/>
      <c r="D2677" s="8"/>
      <c r="E2677" s="8"/>
      <c r="F2677" s="4"/>
      <c r="G2677" s="9"/>
      <c r="H2677" s="18"/>
      <c r="I2677" s="18"/>
      <c r="J2677" s="23" t="str">
        <f>IF(OR(ISBLANK(H2677),ISBLANK((I2677))),"",NETWORKDAYS(H2677,I2677,Setup!$A$2:$A$30))</f>
        <v/>
      </c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4"/>
    </row>
    <row r="2678" spans="1:22">
      <c r="A2678" s="4"/>
      <c r="B2678" s="4"/>
      <c r="C2678" s="18"/>
      <c r="D2678" s="8"/>
      <c r="E2678" s="8"/>
      <c r="F2678" s="4"/>
      <c r="G2678" s="9"/>
      <c r="H2678" s="18"/>
      <c r="I2678" s="18"/>
      <c r="J2678" s="23" t="str">
        <f>IF(OR(ISBLANK(H2678),ISBLANK((I2678))),"",NETWORKDAYS(H2678,I2678,Setup!$A$2:$A$30))</f>
        <v/>
      </c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4"/>
    </row>
    <row r="2679" spans="1:22">
      <c r="A2679" s="4"/>
      <c r="B2679" s="4"/>
      <c r="C2679" s="18"/>
      <c r="D2679" s="8"/>
      <c r="E2679" s="8"/>
      <c r="F2679" s="4"/>
      <c r="G2679" s="9"/>
      <c r="H2679" s="18"/>
      <c r="I2679" s="18"/>
      <c r="J2679" s="23" t="str">
        <f>IF(OR(ISBLANK(H2679),ISBLANK((I2679))),"",NETWORKDAYS(H2679,I2679,Setup!$A$2:$A$30))</f>
        <v/>
      </c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4"/>
      <c r="V2679" s="4"/>
    </row>
    <row r="2680" spans="1:22">
      <c r="A2680" s="4"/>
      <c r="B2680" s="4"/>
      <c r="C2680" s="18"/>
      <c r="D2680" s="8"/>
      <c r="E2680" s="8"/>
      <c r="F2680" s="4"/>
      <c r="G2680" s="9"/>
      <c r="H2680" s="18"/>
      <c r="I2680" s="18"/>
      <c r="J2680" s="23" t="str">
        <f>IF(OR(ISBLANK(H2680),ISBLANK((I2680))),"",NETWORKDAYS(H2680,I2680,Setup!$A$2:$A$30))</f>
        <v/>
      </c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4"/>
      <c r="V2680" s="4"/>
    </row>
    <row r="2681" spans="1:22">
      <c r="A2681" s="4"/>
      <c r="B2681" s="4"/>
      <c r="C2681" s="18"/>
      <c r="D2681" s="8"/>
      <c r="E2681" s="8"/>
      <c r="F2681" s="4"/>
      <c r="G2681" s="9"/>
      <c r="H2681" s="18"/>
      <c r="I2681" s="18"/>
      <c r="J2681" s="23" t="str">
        <f>IF(OR(ISBLANK(H2681),ISBLANK((I2681))),"",NETWORKDAYS(H2681,I2681,Setup!$A$2:$A$30))</f>
        <v/>
      </c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4"/>
      <c r="V2681" s="4"/>
    </row>
    <row r="2682" spans="1:22">
      <c r="A2682" s="4"/>
      <c r="B2682" s="4"/>
      <c r="C2682" s="18"/>
      <c r="D2682" s="8"/>
      <c r="E2682" s="8"/>
      <c r="F2682" s="4"/>
      <c r="G2682" s="9"/>
      <c r="H2682" s="18"/>
      <c r="I2682" s="18"/>
      <c r="J2682" s="23" t="str">
        <f>IF(OR(ISBLANK(H2682),ISBLANK((I2682))),"",NETWORKDAYS(H2682,I2682,Setup!$A$2:$A$30))</f>
        <v/>
      </c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</row>
    <row r="2683" spans="1:22">
      <c r="A2683" s="4"/>
      <c r="B2683" s="4"/>
      <c r="C2683" s="18"/>
      <c r="D2683" s="8"/>
      <c r="E2683" s="8"/>
      <c r="F2683" s="4"/>
      <c r="G2683" s="9"/>
      <c r="H2683" s="18"/>
      <c r="I2683" s="18"/>
      <c r="J2683" s="23" t="str">
        <f>IF(OR(ISBLANK(H2683),ISBLANK((I2683))),"",NETWORKDAYS(H2683,I2683,Setup!$A$2:$A$30))</f>
        <v/>
      </c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4"/>
      <c r="V2683" s="4"/>
    </row>
    <row r="2684" spans="1:22">
      <c r="A2684" s="4"/>
      <c r="B2684" s="4"/>
      <c r="C2684" s="18"/>
      <c r="D2684" s="8"/>
      <c r="E2684" s="8"/>
      <c r="F2684" s="4"/>
      <c r="G2684" s="9"/>
      <c r="H2684" s="18"/>
      <c r="I2684" s="18"/>
      <c r="J2684" s="23" t="str">
        <f>IF(OR(ISBLANK(H2684),ISBLANK((I2684))),"",NETWORKDAYS(H2684,I2684,Setup!$A$2:$A$30))</f>
        <v/>
      </c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4"/>
      <c r="V2684" s="4"/>
    </row>
    <row r="2685" spans="1:22">
      <c r="A2685" s="4"/>
      <c r="B2685" s="4"/>
      <c r="C2685" s="18"/>
      <c r="D2685" s="8"/>
      <c r="E2685" s="8"/>
      <c r="F2685" s="4"/>
      <c r="G2685" s="9"/>
      <c r="H2685" s="18"/>
      <c r="I2685" s="18"/>
      <c r="J2685" s="23" t="str">
        <f>IF(OR(ISBLANK(H2685),ISBLANK((I2685))),"",NETWORKDAYS(H2685,I2685,Setup!$A$2:$A$30))</f>
        <v/>
      </c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4"/>
      <c r="V2685" s="4"/>
    </row>
    <row r="2686" spans="1:22">
      <c r="A2686" s="4"/>
      <c r="B2686" s="4"/>
      <c r="C2686" s="18"/>
      <c r="D2686" s="8"/>
      <c r="E2686" s="8"/>
      <c r="F2686" s="4"/>
      <c r="G2686" s="9"/>
      <c r="H2686" s="18"/>
      <c r="I2686" s="18"/>
      <c r="J2686" s="23" t="str">
        <f>IF(OR(ISBLANK(H2686),ISBLANK((I2686))),"",NETWORKDAYS(H2686,I2686,Setup!$A$2:$A$30))</f>
        <v/>
      </c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4"/>
      <c r="V2686" s="4"/>
    </row>
    <row r="2687" spans="1:22">
      <c r="A2687" s="4"/>
      <c r="B2687" s="4"/>
      <c r="C2687" s="18"/>
      <c r="D2687" s="8"/>
      <c r="E2687" s="8"/>
      <c r="F2687" s="4"/>
      <c r="G2687" s="9"/>
      <c r="H2687" s="18"/>
      <c r="I2687" s="18"/>
      <c r="J2687" s="23" t="str">
        <f>IF(OR(ISBLANK(H2687),ISBLANK((I2687))),"",NETWORKDAYS(H2687,I2687,Setup!$A$2:$A$30))</f>
        <v/>
      </c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4"/>
      <c r="V2687" s="4"/>
    </row>
    <row r="2688" spans="1:22">
      <c r="A2688" s="4"/>
      <c r="B2688" s="4"/>
      <c r="C2688" s="18"/>
      <c r="D2688" s="8"/>
      <c r="E2688" s="8"/>
      <c r="F2688" s="4"/>
      <c r="G2688" s="9"/>
      <c r="H2688" s="18"/>
      <c r="I2688" s="18"/>
      <c r="J2688" s="23" t="str">
        <f>IF(OR(ISBLANK(H2688),ISBLANK((I2688))),"",NETWORKDAYS(H2688,I2688,Setup!$A$2:$A$30))</f>
        <v/>
      </c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4"/>
      <c r="V2688" s="4"/>
    </row>
    <row r="2689" spans="1:22">
      <c r="A2689" s="4"/>
      <c r="B2689" s="4"/>
      <c r="C2689" s="18"/>
      <c r="D2689" s="8"/>
      <c r="E2689" s="8"/>
      <c r="F2689" s="4"/>
      <c r="G2689" s="9"/>
      <c r="H2689" s="18"/>
      <c r="I2689" s="18"/>
      <c r="J2689" s="23" t="str">
        <f>IF(OR(ISBLANK(H2689),ISBLANK((I2689))),"",NETWORKDAYS(H2689,I2689,Setup!$A$2:$A$30))</f>
        <v/>
      </c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4"/>
      <c r="V2689" s="4"/>
    </row>
    <row r="2690" spans="1:22">
      <c r="A2690" s="4"/>
      <c r="B2690" s="4"/>
      <c r="C2690" s="18"/>
      <c r="D2690" s="8"/>
      <c r="E2690" s="8"/>
      <c r="F2690" s="4"/>
      <c r="G2690" s="9"/>
      <c r="H2690" s="18"/>
      <c r="I2690" s="18"/>
      <c r="J2690" s="23" t="str">
        <f>IF(OR(ISBLANK(H2690),ISBLANK((I2690))),"",NETWORKDAYS(H2690,I2690,Setup!$A$2:$A$30))</f>
        <v/>
      </c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4"/>
      <c r="V2690" s="4"/>
    </row>
    <row r="2691" spans="1:22">
      <c r="A2691" s="4"/>
      <c r="B2691" s="4"/>
      <c r="C2691" s="18"/>
      <c r="D2691" s="8"/>
      <c r="E2691" s="8"/>
      <c r="F2691" s="4"/>
      <c r="G2691" s="9"/>
      <c r="H2691" s="18"/>
      <c r="I2691" s="18"/>
      <c r="J2691" s="23" t="str">
        <f>IF(OR(ISBLANK(H2691),ISBLANK((I2691))),"",NETWORKDAYS(H2691,I2691,Setup!$A$2:$A$30))</f>
        <v/>
      </c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4"/>
      <c r="V2691" s="4"/>
    </row>
    <row r="2692" spans="1:22">
      <c r="A2692" s="4"/>
      <c r="B2692" s="4"/>
      <c r="C2692" s="18"/>
      <c r="D2692" s="8"/>
      <c r="E2692" s="8"/>
      <c r="F2692" s="4"/>
      <c r="G2692" s="9"/>
      <c r="H2692" s="18"/>
      <c r="I2692" s="18"/>
      <c r="J2692" s="23" t="str">
        <f>IF(OR(ISBLANK(H2692),ISBLANK((I2692))),"",NETWORKDAYS(H2692,I2692,Setup!$A$2:$A$30))</f>
        <v/>
      </c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4"/>
      <c r="V2692" s="4"/>
    </row>
    <row r="2693" spans="1:22">
      <c r="A2693" s="4"/>
      <c r="B2693" s="4"/>
      <c r="C2693" s="18"/>
      <c r="D2693" s="8"/>
      <c r="E2693" s="8"/>
      <c r="F2693" s="4"/>
      <c r="G2693" s="9"/>
      <c r="H2693" s="18"/>
      <c r="I2693" s="18"/>
      <c r="J2693" s="23" t="str">
        <f>IF(OR(ISBLANK(H2693),ISBLANK((I2693))),"",NETWORKDAYS(H2693,I2693,Setup!$A$2:$A$30))</f>
        <v/>
      </c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4"/>
      <c r="V2693" s="4"/>
    </row>
    <row r="2694" spans="1:22">
      <c r="A2694" s="4"/>
      <c r="B2694" s="4"/>
      <c r="C2694" s="18"/>
      <c r="D2694" s="8"/>
      <c r="E2694" s="8"/>
      <c r="F2694" s="4"/>
      <c r="G2694" s="9"/>
      <c r="H2694" s="18"/>
      <c r="I2694" s="18"/>
      <c r="J2694" s="23" t="str">
        <f>IF(OR(ISBLANK(H2694),ISBLANK((I2694))),"",NETWORKDAYS(H2694,I2694,Setup!$A$2:$A$30))</f>
        <v/>
      </c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4"/>
      <c r="V2694" s="4"/>
    </row>
    <row r="2695" spans="1:22">
      <c r="A2695" s="4"/>
      <c r="B2695" s="4"/>
      <c r="C2695" s="18"/>
      <c r="D2695" s="8"/>
      <c r="E2695" s="8"/>
      <c r="F2695" s="4"/>
      <c r="G2695" s="9"/>
      <c r="H2695" s="18"/>
      <c r="I2695" s="18"/>
      <c r="J2695" s="23" t="str">
        <f>IF(OR(ISBLANK(H2695),ISBLANK((I2695))),"",NETWORKDAYS(H2695,I2695,Setup!$A$2:$A$30))</f>
        <v/>
      </c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4"/>
      <c r="V2695" s="4"/>
    </row>
    <row r="2696" spans="1:22">
      <c r="A2696" s="4"/>
      <c r="B2696" s="4"/>
      <c r="C2696" s="18"/>
      <c r="D2696" s="8"/>
      <c r="E2696" s="8"/>
      <c r="F2696" s="4"/>
      <c r="G2696" s="9"/>
      <c r="H2696" s="18"/>
      <c r="I2696" s="18"/>
      <c r="J2696" s="23" t="str">
        <f>IF(OR(ISBLANK(H2696),ISBLANK((I2696))),"",NETWORKDAYS(H2696,I2696,Setup!$A$2:$A$30))</f>
        <v/>
      </c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4"/>
      <c r="V2696" s="4"/>
    </row>
    <row r="2697" spans="1:22">
      <c r="A2697" s="4"/>
      <c r="B2697" s="4"/>
      <c r="C2697" s="18"/>
      <c r="D2697" s="8"/>
      <c r="E2697" s="8"/>
      <c r="F2697" s="4"/>
      <c r="G2697" s="9"/>
      <c r="H2697" s="18"/>
      <c r="I2697" s="18"/>
      <c r="J2697" s="23" t="str">
        <f>IF(OR(ISBLANK(H2697),ISBLANK((I2697))),"",NETWORKDAYS(H2697,I2697,Setup!$A$2:$A$30))</f>
        <v/>
      </c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4"/>
      <c r="V2697" s="4"/>
    </row>
    <row r="2698" spans="1:22">
      <c r="A2698" s="4"/>
      <c r="B2698" s="4"/>
      <c r="C2698" s="18"/>
      <c r="D2698" s="8"/>
      <c r="E2698" s="8"/>
      <c r="F2698" s="4"/>
      <c r="G2698" s="9"/>
      <c r="H2698" s="18"/>
      <c r="I2698" s="18"/>
      <c r="J2698" s="23" t="str">
        <f>IF(OR(ISBLANK(H2698),ISBLANK((I2698))),"",NETWORKDAYS(H2698,I2698,Setup!$A$2:$A$30))</f>
        <v/>
      </c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4"/>
      <c r="V2698" s="4"/>
    </row>
    <row r="2699" spans="1:22">
      <c r="A2699" s="4"/>
      <c r="B2699" s="4"/>
      <c r="C2699" s="18"/>
      <c r="D2699" s="8"/>
      <c r="E2699" s="8"/>
      <c r="F2699" s="4"/>
      <c r="G2699" s="9"/>
      <c r="H2699" s="18"/>
      <c r="I2699" s="18"/>
      <c r="J2699" s="23" t="str">
        <f>IF(OR(ISBLANK(H2699),ISBLANK((I2699))),"",NETWORKDAYS(H2699,I2699,Setup!$A$2:$A$30))</f>
        <v/>
      </c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4"/>
      <c r="V2699" s="4"/>
    </row>
    <row r="2700" spans="1:22">
      <c r="A2700" s="4"/>
      <c r="B2700" s="4"/>
      <c r="C2700" s="18"/>
      <c r="D2700" s="8"/>
      <c r="E2700" s="8"/>
      <c r="F2700" s="4"/>
      <c r="G2700" s="9"/>
      <c r="H2700" s="18"/>
      <c r="I2700" s="18"/>
      <c r="J2700" s="23" t="str">
        <f>IF(OR(ISBLANK(H2700),ISBLANK((I2700))),"",NETWORKDAYS(H2700,I2700,Setup!$A$2:$A$30))</f>
        <v/>
      </c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4"/>
      <c r="V2700" s="4"/>
    </row>
    <row r="2701" spans="1:22">
      <c r="A2701" s="4"/>
      <c r="B2701" s="4"/>
      <c r="C2701" s="18"/>
      <c r="D2701" s="8"/>
      <c r="E2701" s="8"/>
      <c r="F2701" s="4"/>
      <c r="G2701" s="9"/>
      <c r="H2701" s="18"/>
      <c r="I2701" s="18"/>
      <c r="J2701" s="23" t="str">
        <f>IF(OR(ISBLANK(H2701),ISBLANK((I2701))),"",NETWORKDAYS(H2701,I2701,Setup!$A$2:$A$30))</f>
        <v/>
      </c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4"/>
      <c r="V2701" s="4"/>
    </row>
    <row r="2702" spans="1:22">
      <c r="A2702" s="4"/>
      <c r="B2702" s="4"/>
      <c r="C2702" s="18"/>
      <c r="D2702" s="8"/>
      <c r="E2702" s="8"/>
      <c r="F2702" s="4"/>
      <c r="G2702" s="9"/>
      <c r="H2702" s="18"/>
      <c r="I2702" s="18"/>
      <c r="J2702" s="23" t="str">
        <f>IF(OR(ISBLANK(H2702),ISBLANK((I2702))),"",NETWORKDAYS(H2702,I2702,Setup!$A$2:$A$30))</f>
        <v/>
      </c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4"/>
      <c r="V2702" s="4"/>
    </row>
    <row r="2703" spans="1:22">
      <c r="A2703" s="4"/>
      <c r="B2703" s="4"/>
      <c r="C2703" s="18"/>
      <c r="D2703" s="8"/>
      <c r="E2703" s="8"/>
      <c r="F2703" s="4"/>
      <c r="G2703" s="9"/>
      <c r="H2703" s="18"/>
      <c r="I2703" s="18"/>
      <c r="J2703" s="23" t="str">
        <f>IF(OR(ISBLANK(H2703),ISBLANK((I2703))),"",NETWORKDAYS(H2703,I2703,Setup!$A$2:$A$30))</f>
        <v/>
      </c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4"/>
      <c r="V2703" s="4"/>
    </row>
    <row r="2704" spans="1:22">
      <c r="A2704" s="4"/>
      <c r="B2704" s="4"/>
      <c r="C2704" s="18"/>
      <c r="D2704" s="8"/>
      <c r="E2704" s="8"/>
      <c r="F2704" s="4"/>
      <c r="G2704" s="9"/>
      <c r="H2704" s="18"/>
      <c r="I2704" s="18"/>
      <c r="J2704" s="23" t="str">
        <f>IF(OR(ISBLANK(H2704),ISBLANK((I2704))),"",NETWORKDAYS(H2704,I2704,Setup!$A$2:$A$30))</f>
        <v/>
      </c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4"/>
      <c r="V2704" s="4"/>
    </row>
    <row r="2705" spans="1:22">
      <c r="A2705" s="4"/>
      <c r="B2705" s="4"/>
      <c r="C2705" s="18"/>
      <c r="D2705" s="8"/>
      <c r="E2705" s="8"/>
      <c r="F2705" s="4"/>
      <c r="G2705" s="9"/>
      <c r="H2705" s="18"/>
      <c r="I2705" s="18"/>
      <c r="J2705" s="23" t="str">
        <f>IF(OR(ISBLANK(H2705),ISBLANK((I2705))),"",NETWORKDAYS(H2705,I2705,Setup!$A$2:$A$30))</f>
        <v/>
      </c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4"/>
      <c r="V2705" s="4"/>
    </row>
    <row r="2706" spans="1:22">
      <c r="A2706" s="4"/>
      <c r="B2706" s="4"/>
      <c r="C2706" s="18"/>
      <c r="D2706" s="8"/>
      <c r="E2706" s="8"/>
      <c r="F2706" s="4"/>
      <c r="G2706" s="9"/>
      <c r="H2706" s="18"/>
      <c r="I2706" s="18"/>
      <c r="J2706" s="23" t="str">
        <f>IF(OR(ISBLANK(H2706),ISBLANK((I2706))),"",NETWORKDAYS(H2706,I2706,Setup!$A$2:$A$30))</f>
        <v/>
      </c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4"/>
      <c r="V2706" s="4"/>
    </row>
    <row r="2707" spans="1:22">
      <c r="A2707" s="4"/>
      <c r="B2707" s="4"/>
      <c r="C2707" s="18"/>
      <c r="D2707" s="8"/>
      <c r="E2707" s="8"/>
      <c r="F2707" s="4"/>
      <c r="G2707" s="9"/>
      <c r="H2707" s="18"/>
      <c r="I2707" s="18"/>
      <c r="J2707" s="23" t="str">
        <f>IF(OR(ISBLANK(H2707),ISBLANK((I2707))),"",NETWORKDAYS(H2707,I2707,Setup!$A$2:$A$30))</f>
        <v/>
      </c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4"/>
      <c r="V2707" s="4"/>
    </row>
    <row r="2708" spans="1:22">
      <c r="A2708" s="4"/>
      <c r="B2708" s="4"/>
      <c r="C2708" s="18"/>
      <c r="D2708" s="8"/>
      <c r="E2708" s="8"/>
      <c r="F2708" s="4"/>
      <c r="G2708" s="9"/>
      <c r="H2708" s="18"/>
      <c r="I2708" s="18"/>
      <c r="J2708" s="23" t="str">
        <f>IF(OR(ISBLANK(H2708),ISBLANK((I2708))),"",NETWORKDAYS(H2708,I2708,Setup!$A$2:$A$30))</f>
        <v/>
      </c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4"/>
      <c r="V2708" s="4"/>
    </row>
    <row r="2709" spans="1:22">
      <c r="A2709" s="4"/>
      <c r="B2709" s="4"/>
      <c r="C2709" s="18"/>
      <c r="D2709" s="8"/>
      <c r="E2709" s="8"/>
      <c r="F2709" s="4"/>
      <c r="G2709" s="9"/>
      <c r="H2709" s="18"/>
      <c r="I2709" s="18"/>
      <c r="J2709" s="23" t="str">
        <f>IF(OR(ISBLANK(H2709),ISBLANK((I2709))),"",NETWORKDAYS(H2709,I2709,Setup!$A$2:$A$30))</f>
        <v/>
      </c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4"/>
      <c r="V2709" s="4"/>
    </row>
    <row r="2710" spans="1:22">
      <c r="A2710" s="4"/>
      <c r="B2710" s="4"/>
      <c r="C2710" s="18"/>
      <c r="D2710" s="8"/>
      <c r="E2710" s="8"/>
      <c r="F2710" s="4"/>
      <c r="G2710" s="9"/>
      <c r="H2710" s="18"/>
      <c r="I2710" s="18"/>
      <c r="J2710" s="23" t="str">
        <f>IF(OR(ISBLANK(H2710),ISBLANK((I2710))),"",NETWORKDAYS(H2710,I2710,Setup!$A$2:$A$30))</f>
        <v/>
      </c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4"/>
      <c r="V2710" s="4"/>
    </row>
    <row r="2711" spans="1:22">
      <c r="A2711" s="4"/>
      <c r="B2711" s="4"/>
      <c r="C2711" s="18"/>
      <c r="D2711" s="8"/>
      <c r="E2711" s="8"/>
      <c r="F2711" s="4"/>
      <c r="G2711" s="9"/>
      <c r="H2711" s="18"/>
      <c r="I2711" s="18"/>
      <c r="J2711" s="23" t="str">
        <f>IF(OR(ISBLANK(H2711),ISBLANK((I2711))),"",NETWORKDAYS(H2711,I2711,Setup!$A$2:$A$30))</f>
        <v/>
      </c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4"/>
      <c r="V2711" s="4"/>
    </row>
    <row r="2712" spans="1:22">
      <c r="A2712" s="4"/>
      <c r="B2712" s="4"/>
      <c r="C2712" s="18"/>
      <c r="D2712" s="8"/>
      <c r="E2712" s="8"/>
      <c r="F2712" s="4"/>
      <c r="G2712" s="9"/>
      <c r="H2712" s="18"/>
      <c r="I2712" s="18"/>
      <c r="J2712" s="23" t="str">
        <f>IF(OR(ISBLANK(H2712),ISBLANK((I2712))),"",NETWORKDAYS(H2712,I2712,Setup!$A$2:$A$30))</f>
        <v/>
      </c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4"/>
      <c r="V2712" s="4"/>
    </row>
    <row r="2713" spans="1:22">
      <c r="A2713" s="4"/>
      <c r="B2713" s="4"/>
      <c r="C2713" s="18"/>
      <c r="D2713" s="8"/>
      <c r="E2713" s="8"/>
      <c r="F2713" s="4"/>
      <c r="G2713" s="9"/>
      <c r="H2713" s="18"/>
      <c r="I2713" s="18"/>
      <c r="J2713" s="23" t="str">
        <f>IF(OR(ISBLANK(H2713),ISBLANK((I2713))),"",NETWORKDAYS(H2713,I2713,Setup!$A$2:$A$30))</f>
        <v/>
      </c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4"/>
      <c r="V2713" s="4"/>
    </row>
    <row r="2714" spans="1:22">
      <c r="A2714" s="4"/>
      <c r="B2714" s="4"/>
      <c r="C2714" s="18"/>
      <c r="D2714" s="8"/>
      <c r="E2714" s="8"/>
      <c r="F2714" s="4"/>
      <c r="G2714" s="9"/>
      <c r="H2714" s="18"/>
      <c r="I2714" s="18"/>
      <c r="J2714" s="23" t="str">
        <f>IF(OR(ISBLANK(H2714),ISBLANK((I2714))),"",NETWORKDAYS(H2714,I2714,Setup!$A$2:$A$30))</f>
        <v/>
      </c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4"/>
    </row>
    <row r="2715" spans="1:22">
      <c r="A2715" s="4"/>
      <c r="B2715" s="4"/>
      <c r="C2715" s="18"/>
      <c r="D2715" s="8"/>
      <c r="E2715" s="8"/>
      <c r="F2715" s="4"/>
      <c r="G2715" s="9"/>
      <c r="H2715" s="18"/>
      <c r="I2715" s="18"/>
      <c r="J2715" s="23" t="str">
        <f>IF(OR(ISBLANK(H2715),ISBLANK((I2715))),"",NETWORKDAYS(H2715,I2715,Setup!$A$2:$A$30))</f>
        <v/>
      </c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4"/>
      <c r="V2715" s="4"/>
    </row>
    <row r="2716" spans="1:22">
      <c r="A2716" s="4"/>
      <c r="B2716" s="4"/>
      <c r="C2716" s="18"/>
      <c r="D2716" s="8"/>
      <c r="E2716" s="8"/>
      <c r="F2716" s="4"/>
      <c r="G2716" s="9"/>
      <c r="H2716" s="18"/>
      <c r="I2716" s="18"/>
      <c r="J2716" s="23" t="str">
        <f>IF(OR(ISBLANK(H2716),ISBLANK((I2716))),"",NETWORKDAYS(H2716,I2716,Setup!$A$2:$A$30))</f>
        <v/>
      </c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4"/>
      <c r="V2716" s="4"/>
    </row>
    <row r="2717" spans="1:22">
      <c r="A2717" s="4"/>
      <c r="B2717" s="4"/>
      <c r="C2717" s="18"/>
      <c r="D2717" s="8"/>
      <c r="E2717" s="8"/>
      <c r="F2717" s="4"/>
      <c r="G2717" s="9"/>
      <c r="H2717" s="18"/>
      <c r="I2717" s="18"/>
      <c r="J2717" s="23" t="str">
        <f>IF(OR(ISBLANK(H2717),ISBLANK((I2717))),"",NETWORKDAYS(H2717,I2717,Setup!$A$2:$A$30))</f>
        <v/>
      </c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4"/>
      <c r="V2717" s="4"/>
    </row>
    <row r="2718" spans="1:22">
      <c r="A2718" s="4"/>
      <c r="B2718" s="4"/>
      <c r="C2718" s="18"/>
      <c r="D2718" s="8"/>
      <c r="E2718" s="8"/>
      <c r="F2718" s="4"/>
      <c r="G2718" s="9"/>
      <c r="H2718" s="18"/>
      <c r="I2718" s="18"/>
      <c r="J2718" s="23" t="str">
        <f>IF(OR(ISBLANK(H2718),ISBLANK((I2718))),"",NETWORKDAYS(H2718,I2718,Setup!$A$2:$A$30))</f>
        <v/>
      </c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</row>
    <row r="2719" spans="1:22">
      <c r="A2719" s="4"/>
      <c r="B2719" s="4"/>
      <c r="C2719" s="18"/>
      <c r="D2719" s="8"/>
      <c r="E2719" s="8"/>
      <c r="F2719" s="4"/>
      <c r="G2719" s="9"/>
      <c r="H2719" s="18"/>
      <c r="I2719" s="18"/>
      <c r="J2719" s="23" t="str">
        <f>IF(OR(ISBLANK(H2719),ISBLANK((I2719))),"",NETWORKDAYS(H2719,I2719,Setup!$A$2:$A$30))</f>
        <v/>
      </c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4"/>
      <c r="V2719" s="4"/>
    </row>
    <row r="2720" spans="1:22">
      <c r="A2720" s="4"/>
      <c r="B2720" s="4"/>
      <c r="C2720" s="18"/>
      <c r="D2720" s="8"/>
      <c r="E2720" s="8"/>
      <c r="F2720" s="4"/>
      <c r="G2720" s="9"/>
      <c r="H2720" s="18"/>
      <c r="I2720" s="18"/>
      <c r="J2720" s="23" t="str">
        <f>IF(OR(ISBLANK(H2720),ISBLANK((I2720))),"",NETWORKDAYS(H2720,I2720,Setup!$A$2:$A$30))</f>
        <v/>
      </c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4"/>
      <c r="V2720" s="4"/>
    </row>
    <row r="2721" spans="1:22">
      <c r="A2721" s="4"/>
      <c r="B2721" s="4"/>
      <c r="C2721" s="18"/>
      <c r="D2721" s="8"/>
      <c r="E2721" s="8"/>
      <c r="F2721" s="4"/>
      <c r="G2721" s="9"/>
      <c r="H2721" s="18"/>
      <c r="I2721" s="18"/>
      <c r="J2721" s="23" t="str">
        <f>IF(OR(ISBLANK(H2721),ISBLANK((I2721))),"",NETWORKDAYS(H2721,I2721,Setup!$A$2:$A$30))</f>
        <v/>
      </c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4"/>
      <c r="V2721" s="4"/>
    </row>
    <row r="2722" spans="1:22">
      <c r="A2722" s="4"/>
      <c r="B2722" s="4"/>
      <c r="C2722" s="18"/>
      <c r="D2722" s="8"/>
      <c r="E2722" s="8"/>
      <c r="F2722" s="4"/>
      <c r="G2722" s="9"/>
      <c r="H2722" s="18"/>
      <c r="I2722" s="18"/>
      <c r="J2722" s="23" t="str">
        <f>IF(OR(ISBLANK(H2722),ISBLANK((I2722))),"",NETWORKDAYS(H2722,I2722,Setup!$A$2:$A$30))</f>
        <v/>
      </c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4"/>
      <c r="V2722" s="4"/>
    </row>
    <row r="2723" spans="1:22">
      <c r="A2723" s="4"/>
      <c r="B2723" s="4"/>
      <c r="C2723" s="18"/>
      <c r="D2723" s="8"/>
      <c r="E2723" s="8"/>
      <c r="F2723" s="4"/>
      <c r="G2723" s="9"/>
      <c r="H2723" s="18"/>
      <c r="I2723" s="18"/>
      <c r="J2723" s="23" t="str">
        <f>IF(OR(ISBLANK(H2723),ISBLANK((I2723))),"",NETWORKDAYS(H2723,I2723,Setup!$A$2:$A$30))</f>
        <v/>
      </c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4"/>
      <c r="V2723" s="4"/>
    </row>
    <row r="2724" spans="1:22">
      <c r="A2724" s="4"/>
      <c r="B2724" s="4"/>
      <c r="C2724" s="18"/>
      <c r="D2724" s="8"/>
      <c r="E2724" s="8"/>
      <c r="F2724" s="4"/>
      <c r="G2724" s="9"/>
      <c r="H2724" s="18"/>
      <c r="I2724" s="18"/>
      <c r="J2724" s="23" t="str">
        <f>IF(OR(ISBLANK(H2724),ISBLANK((I2724))),"",NETWORKDAYS(H2724,I2724,Setup!$A$2:$A$30))</f>
        <v/>
      </c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4"/>
      <c r="V2724" s="4"/>
    </row>
    <row r="2725" spans="1:22">
      <c r="A2725" s="4"/>
      <c r="B2725" s="4"/>
      <c r="C2725" s="18"/>
      <c r="D2725" s="8"/>
      <c r="E2725" s="8"/>
      <c r="F2725" s="4"/>
      <c r="G2725" s="9"/>
      <c r="H2725" s="18"/>
      <c r="I2725" s="18"/>
      <c r="J2725" s="23" t="str">
        <f>IF(OR(ISBLANK(H2725),ISBLANK((I2725))),"",NETWORKDAYS(H2725,I2725,Setup!$A$2:$A$30))</f>
        <v/>
      </c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4"/>
      <c r="V2725" s="4"/>
    </row>
    <row r="2726" spans="1:22">
      <c r="A2726" s="4"/>
      <c r="B2726" s="4"/>
      <c r="C2726" s="18"/>
      <c r="D2726" s="8"/>
      <c r="E2726" s="8"/>
      <c r="F2726" s="4"/>
      <c r="G2726" s="9"/>
      <c r="H2726" s="18"/>
      <c r="I2726" s="18"/>
      <c r="J2726" s="23" t="str">
        <f>IF(OR(ISBLANK(H2726),ISBLANK((I2726))),"",NETWORKDAYS(H2726,I2726,Setup!$A$2:$A$30))</f>
        <v/>
      </c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</row>
    <row r="2727" spans="1:22">
      <c r="A2727" s="4"/>
      <c r="B2727" s="4"/>
      <c r="C2727" s="18"/>
      <c r="D2727" s="8"/>
      <c r="E2727" s="8"/>
      <c r="F2727" s="4"/>
      <c r="G2727" s="9"/>
      <c r="H2727" s="18"/>
      <c r="I2727" s="18"/>
      <c r="J2727" s="23" t="str">
        <f>IF(OR(ISBLANK(H2727),ISBLANK((I2727))),"",NETWORKDAYS(H2727,I2727,Setup!$A$2:$A$30))</f>
        <v/>
      </c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4"/>
      <c r="V2727" s="4"/>
    </row>
    <row r="2728" spans="1:22">
      <c r="A2728" s="4"/>
      <c r="B2728" s="4"/>
      <c r="C2728" s="18"/>
      <c r="D2728" s="8"/>
      <c r="E2728" s="8"/>
      <c r="F2728" s="4"/>
      <c r="G2728" s="9"/>
      <c r="H2728" s="18"/>
      <c r="I2728" s="18"/>
      <c r="J2728" s="23" t="str">
        <f>IF(OR(ISBLANK(H2728),ISBLANK((I2728))),"",NETWORKDAYS(H2728,I2728,Setup!$A$2:$A$30))</f>
        <v/>
      </c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</row>
    <row r="2729" spans="1:22">
      <c r="A2729" s="4"/>
      <c r="B2729" s="4"/>
      <c r="C2729" s="18"/>
      <c r="D2729" s="8"/>
      <c r="E2729" s="8"/>
      <c r="F2729" s="4"/>
      <c r="G2729" s="9"/>
      <c r="H2729" s="18"/>
      <c r="I2729" s="18"/>
      <c r="J2729" s="23" t="str">
        <f>IF(OR(ISBLANK(H2729),ISBLANK((I2729))),"",NETWORKDAYS(H2729,I2729,Setup!$A$2:$A$30))</f>
        <v/>
      </c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4"/>
    </row>
    <row r="2730" spans="1:22">
      <c r="A2730" s="4"/>
      <c r="B2730" s="4"/>
      <c r="C2730" s="18"/>
      <c r="D2730" s="8"/>
      <c r="E2730" s="8"/>
      <c r="F2730" s="4"/>
      <c r="G2730" s="9"/>
      <c r="H2730" s="18"/>
      <c r="I2730" s="18"/>
      <c r="J2730" s="23" t="str">
        <f>IF(OR(ISBLANK(H2730),ISBLANK((I2730))),"",NETWORKDAYS(H2730,I2730,Setup!$A$2:$A$30))</f>
        <v/>
      </c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4"/>
      <c r="V2730" s="4"/>
    </row>
    <row r="2731" spans="1:22">
      <c r="A2731" s="4"/>
      <c r="B2731" s="4"/>
      <c r="C2731" s="18"/>
      <c r="D2731" s="8"/>
      <c r="E2731" s="8"/>
      <c r="F2731" s="4"/>
      <c r="G2731" s="9"/>
      <c r="H2731" s="18"/>
      <c r="I2731" s="18"/>
      <c r="J2731" s="23" t="str">
        <f>IF(OR(ISBLANK(H2731),ISBLANK((I2731))),"",NETWORKDAYS(H2731,I2731,Setup!$A$2:$A$30))</f>
        <v/>
      </c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4"/>
      <c r="V2731" s="4"/>
    </row>
    <row r="2732" spans="1:22">
      <c r="A2732" s="4"/>
      <c r="B2732" s="4"/>
      <c r="C2732" s="18"/>
      <c r="D2732" s="8"/>
      <c r="E2732" s="8"/>
      <c r="F2732" s="4"/>
      <c r="G2732" s="9"/>
      <c r="H2732" s="18"/>
      <c r="I2732" s="18"/>
      <c r="J2732" s="23" t="str">
        <f>IF(OR(ISBLANK(H2732),ISBLANK((I2732))),"",NETWORKDAYS(H2732,I2732,Setup!$A$2:$A$30))</f>
        <v/>
      </c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/>
    </row>
    <row r="2733" spans="1:22">
      <c r="A2733" s="4"/>
      <c r="B2733" s="4"/>
      <c r="C2733" s="18"/>
      <c r="D2733" s="8"/>
      <c r="E2733" s="8"/>
      <c r="F2733" s="4"/>
      <c r="G2733" s="9"/>
      <c r="H2733" s="18"/>
      <c r="I2733" s="18"/>
      <c r="J2733" s="23" t="str">
        <f>IF(OR(ISBLANK(H2733),ISBLANK((I2733))),"",NETWORKDAYS(H2733,I2733,Setup!$A$2:$A$30))</f>
        <v/>
      </c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4"/>
      <c r="V2733" s="4"/>
    </row>
    <row r="2734" spans="1:22">
      <c r="A2734" s="4"/>
      <c r="B2734" s="4"/>
      <c r="C2734" s="18"/>
      <c r="D2734" s="8"/>
      <c r="E2734" s="8"/>
      <c r="F2734" s="4"/>
      <c r="G2734" s="9"/>
      <c r="H2734" s="18"/>
      <c r="I2734" s="18"/>
      <c r="J2734" s="23" t="str">
        <f>IF(OR(ISBLANK(H2734),ISBLANK((I2734))),"",NETWORKDAYS(H2734,I2734,Setup!$A$2:$A$30))</f>
        <v/>
      </c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4"/>
      <c r="V2734" s="4"/>
    </row>
    <row r="2735" spans="1:22">
      <c r="A2735" s="4"/>
      <c r="B2735" s="4"/>
      <c r="C2735" s="18"/>
      <c r="D2735" s="8"/>
      <c r="E2735" s="8"/>
      <c r="F2735" s="4"/>
      <c r="G2735" s="9"/>
      <c r="H2735" s="18"/>
      <c r="I2735" s="18"/>
      <c r="J2735" s="23" t="str">
        <f>IF(OR(ISBLANK(H2735),ISBLANK((I2735))),"",NETWORKDAYS(H2735,I2735,Setup!$A$2:$A$30))</f>
        <v/>
      </c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4"/>
      <c r="V2735" s="4"/>
    </row>
    <row r="2736" spans="1:22">
      <c r="A2736" s="4"/>
      <c r="B2736" s="4"/>
      <c r="C2736" s="18"/>
      <c r="D2736" s="8"/>
      <c r="E2736" s="8"/>
      <c r="F2736" s="4"/>
      <c r="G2736" s="9"/>
      <c r="H2736" s="18"/>
      <c r="I2736" s="18"/>
      <c r="J2736" s="23" t="str">
        <f>IF(OR(ISBLANK(H2736),ISBLANK((I2736))),"",NETWORKDAYS(H2736,I2736,Setup!$A$2:$A$30))</f>
        <v/>
      </c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4"/>
      <c r="V2736" s="4"/>
    </row>
    <row r="2737" spans="1:22">
      <c r="A2737" s="4"/>
      <c r="B2737" s="4"/>
      <c r="C2737" s="18"/>
      <c r="D2737" s="8"/>
      <c r="E2737" s="8"/>
      <c r="F2737" s="4"/>
      <c r="G2737" s="9"/>
      <c r="H2737" s="18"/>
      <c r="I2737" s="18"/>
      <c r="J2737" s="23" t="str">
        <f>IF(OR(ISBLANK(H2737),ISBLANK((I2737))),"",NETWORKDAYS(H2737,I2737,Setup!$A$2:$A$30))</f>
        <v/>
      </c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4"/>
      <c r="V2737" s="4"/>
    </row>
    <row r="2738" spans="1:22">
      <c r="A2738" s="4"/>
      <c r="B2738" s="4"/>
      <c r="C2738" s="18"/>
      <c r="D2738" s="8"/>
      <c r="E2738" s="8"/>
      <c r="F2738" s="4"/>
      <c r="G2738" s="9"/>
      <c r="H2738" s="18"/>
      <c r="I2738" s="18"/>
      <c r="J2738" s="23" t="str">
        <f>IF(OR(ISBLANK(H2738),ISBLANK((I2738))),"",NETWORKDAYS(H2738,I2738,Setup!$A$2:$A$30))</f>
        <v/>
      </c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4"/>
      <c r="V2738" s="4"/>
    </row>
    <row r="2739" spans="1:22">
      <c r="A2739" s="4"/>
      <c r="B2739" s="4"/>
      <c r="C2739" s="18"/>
      <c r="D2739" s="8"/>
      <c r="E2739" s="8"/>
      <c r="F2739" s="4"/>
      <c r="G2739" s="9"/>
      <c r="H2739" s="18"/>
      <c r="I2739" s="18"/>
      <c r="J2739" s="23" t="str">
        <f>IF(OR(ISBLANK(H2739),ISBLANK((I2739))),"",NETWORKDAYS(H2739,I2739,Setup!$A$2:$A$30))</f>
        <v/>
      </c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4"/>
      <c r="V2739" s="4"/>
    </row>
    <row r="2740" spans="1:22">
      <c r="A2740" s="4"/>
      <c r="B2740" s="4"/>
      <c r="C2740" s="18"/>
      <c r="D2740" s="8"/>
      <c r="E2740" s="8"/>
      <c r="F2740" s="4"/>
      <c r="G2740" s="9"/>
      <c r="H2740" s="18"/>
      <c r="I2740" s="18"/>
      <c r="J2740" s="23" t="str">
        <f>IF(OR(ISBLANK(H2740),ISBLANK((I2740))),"",NETWORKDAYS(H2740,I2740,Setup!$A$2:$A$30))</f>
        <v/>
      </c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/>
      <c r="V2740" s="4"/>
    </row>
    <row r="2741" spans="1:22">
      <c r="A2741" s="4"/>
      <c r="B2741" s="4"/>
      <c r="C2741" s="18"/>
      <c r="D2741" s="8"/>
      <c r="E2741" s="8"/>
      <c r="F2741" s="4"/>
      <c r="G2741" s="9"/>
      <c r="H2741" s="18"/>
      <c r="I2741" s="18"/>
      <c r="J2741" s="23" t="str">
        <f>IF(OR(ISBLANK(H2741),ISBLANK((I2741))),"",NETWORKDAYS(H2741,I2741,Setup!$A$2:$A$30))</f>
        <v/>
      </c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4"/>
    </row>
    <row r="2742" spans="1:22">
      <c r="A2742" s="4"/>
      <c r="B2742" s="4"/>
      <c r="C2742" s="18"/>
      <c r="D2742" s="8"/>
      <c r="E2742" s="8"/>
      <c r="F2742" s="4"/>
      <c r="G2742" s="9"/>
      <c r="H2742" s="18"/>
      <c r="I2742" s="18"/>
      <c r="J2742" s="23" t="str">
        <f>IF(OR(ISBLANK(H2742),ISBLANK((I2742))),"",NETWORKDAYS(H2742,I2742,Setup!$A$2:$A$30))</f>
        <v/>
      </c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</row>
    <row r="2743" spans="1:22">
      <c r="A2743" s="4"/>
      <c r="B2743" s="4"/>
      <c r="C2743" s="18"/>
      <c r="D2743" s="8"/>
      <c r="E2743" s="8"/>
      <c r="F2743" s="4"/>
      <c r="G2743" s="9"/>
      <c r="H2743" s="18"/>
      <c r="I2743" s="18"/>
      <c r="J2743" s="23" t="str">
        <f>IF(OR(ISBLANK(H2743),ISBLANK((I2743))),"",NETWORKDAYS(H2743,I2743,Setup!$A$2:$A$30))</f>
        <v/>
      </c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</row>
    <row r="2744" spans="1:22">
      <c r="A2744" s="4"/>
      <c r="B2744" s="4"/>
      <c r="C2744" s="18"/>
      <c r="D2744" s="8"/>
      <c r="E2744" s="8"/>
      <c r="F2744" s="4"/>
      <c r="G2744" s="9"/>
      <c r="H2744" s="18"/>
      <c r="I2744" s="18"/>
      <c r="J2744" s="23" t="str">
        <f>IF(OR(ISBLANK(H2744),ISBLANK((I2744))),"",NETWORKDAYS(H2744,I2744,Setup!$A$2:$A$30))</f>
        <v/>
      </c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</row>
    <row r="2745" spans="1:22">
      <c r="A2745" s="4"/>
      <c r="B2745" s="4"/>
      <c r="C2745" s="18"/>
      <c r="D2745" s="8"/>
      <c r="E2745" s="8"/>
      <c r="F2745" s="4"/>
      <c r="G2745" s="9"/>
      <c r="H2745" s="18"/>
      <c r="I2745" s="18"/>
      <c r="J2745" s="23" t="str">
        <f>IF(OR(ISBLANK(H2745),ISBLANK((I2745))),"",NETWORKDAYS(H2745,I2745,Setup!$A$2:$A$30))</f>
        <v/>
      </c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4"/>
      <c r="V2745" s="4"/>
    </row>
    <row r="2746" spans="1:22">
      <c r="A2746" s="4"/>
      <c r="B2746" s="4"/>
      <c r="C2746" s="18"/>
      <c r="D2746" s="8"/>
      <c r="E2746" s="8"/>
      <c r="F2746" s="4"/>
      <c r="G2746" s="9"/>
      <c r="H2746" s="18"/>
      <c r="I2746" s="18"/>
      <c r="J2746" s="23" t="str">
        <f>IF(OR(ISBLANK(H2746),ISBLANK((I2746))),"",NETWORKDAYS(H2746,I2746,Setup!$A$2:$A$30))</f>
        <v/>
      </c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</row>
    <row r="2747" spans="1:22">
      <c r="A2747" s="4"/>
      <c r="B2747" s="4"/>
      <c r="C2747" s="18"/>
      <c r="D2747" s="8"/>
      <c r="E2747" s="8"/>
      <c r="F2747" s="4"/>
      <c r="G2747" s="9"/>
      <c r="H2747" s="18"/>
      <c r="I2747" s="18"/>
      <c r="J2747" s="23" t="str">
        <f>IF(OR(ISBLANK(H2747),ISBLANK((I2747))),"",NETWORKDAYS(H2747,I2747,Setup!$A$2:$A$30))</f>
        <v/>
      </c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"/>
      <c r="V2747" s="4"/>
    </row>
    <row r="2748" spans="1:22">
      <c r="A2748" s="4"/>
      <c r="B2748" s="4"/>
      <c r="C2748" s="18"/>
      <c r="D2748" s="8"/>
      <c r="E2748" s="8"/>
      <c r="F2748" s="4"/>
      <c r="G2748" s="9"/>
      <c r="H2748" s="18"/>
      <c r="I2748" s="18"/>
      <c r="J2748" s="23" t="str">
        <f>IF(OR(ISBLANK(H2748),ISBLANK((I2748))),"",NETWORKDAYS(H2748,I2748,Setup!$A$2:$A$30))</f>
        <v/>
      </c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4"/>
    </row>
    <row r="2749" spans="1:22">
      <c r="A2749" s="4"/>
      <c r="B2749" s="4"/>
      <c r="C2749" s="18"/>
      <c r="D2749" s="8"/>
      <c r="E2749" s="8"/>
      <c r="F2749" s="4"/>
      <c r="G2749" s="9"/>
      <c r="H2749" s="18"/>
      <c r="I2749" s="18"/>
      <c r="J2749" s="23" t="str">
        <f>IF(OR(ISBLANK(H2749),ISBLANK((I2749))),"",NETWORKDAYS(H2749,I2749,Setup!$A$2:$A$30))</f>
        <v/>
      </c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</row>
    <row r="2750" spans="1:22">
      <c r="A2750" s="4"/>
      <c r="B2750" s="4"/>
      <c r="C2750" s="18"/>
      <c r="D2750" s="8"/>
      <c r="E2750" s="8"/>
      <c r="F2750" s="4"/>
      <c r="G2750" s="9"/>
      <c r="H2750" s="18"/>
      <c r="I2750" s="18"/>
      <c r="J2750" s="23" t="str">
        <f>IF(OR(ISBLANK(H2750),ISBLANK((I2750))),"",NETWORKDAYS(H2750,I2750,Setup!$A$2:$A$30))</f>
        <v/>
      </c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4"/>
    </row>
    <row r="2751" spans="1:22">
      <c r="A2751" s="4"/>
      <c r="B2751" s="4"/>
      <c r="C2751" s="18"/>
      <c r="D2751" s="8"/>
      <c r="E2751" s="8"/>
      <c r="F2751" s="4"/>
      <c r="G2751" s="9"/>
      <c r="H2751" s="18"/>
      <c r="I2751" s="18"/>
      <c r="J2751" s="23" t="str">
        <f>IF(OR(ISBLANK(H2751),ISBLANK((I2751))),"",NETWORKDAYS(H2751,I2751,Setup!$A$2:$A$30))</f>
        <v/>
      </c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4"/>
      <c r="V2751" s="4"/>
    </row>
    <row r="2752" spans="1:22">
      <c r="A2752" s="4"/>
      <c r="B2752" s="4"/>
      <c r="C2752" s="18"/>
      <c r="D2752" s="8"/>
      <c r="E2752" s="8"/>
      <c r="F2752" s="4"/>
      <c r="G2752" s="9"/>
      <c r="H2752" s="18"/>
      <c r="I2752" s="18"/>
      <c r="J2752" s="23" t="str">
        <f>IF(OR(ISBLANK(H2752),ISBLANK((I2752))),"",NETWORKDAYS(H2752,I2752,Setup!$A$2:$A$30))</f>
        <v/>
      </c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</row>
    <row r="2753" spans="1:22">
      <c r="A2753" s="4"/>
      <c r="B2753" s="4"/>
      <c r="C2753" s="18"/>
      <c r="D2753" s="8"/>
      <c r="E2753" s="8"/>
      <c r="F2753" s="4"/>
      <c r="G2753" s="9"/>
      <c r="H2753" s="18"/>
      <c r="I2753" s="18"/>
      <c r="J2753" s="23" t="str">
        <f>IF(OR(ISBLANK(H2753),ISBLANK((I2753))),"",NETWORKDAYS(H2753,I2753,Setup!$A$2:$A$30))</f>
        <v/>
      </c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4"/>
    </row>
    <row r="2754" spans="1:22">
      <c r="A2754" s="4"/>
      <c r="B2754" s="4"/>
      <c r="C2754" s="18"/>
      <c r="D2754" s="8"/>
      <c r="E2754" s="8"/>
      <c r="F2754" s="4"/>
      <c r="G2754" s="9"/>
      <c r="H2754" s="18"/>
      <c r="I2754" s="18"/>
      <c r="J2754" s="23" t="str">
        <f>IF(OR(ISBLANK(H2754),ISBLANK((I2754))),"",NETWORKDAYS(H2754,I2754,Setup!$A$2:$A$30))</f>
        <v/>
      </c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</row>
    <row r="2755" spans="1:22">
      <c r="A2755" s="4"/>
      <c r="B2755" s="4"/>
      <c r="C2755" s="18"/>
      <c r="D2755" s="8"/>
      <c r="E2755" s="8"/>
      <c r="F2755" s="4"/>
      <c r="G2755" s="9"/>
      <c r="H2755" s="18"/>
      <c r="I2755" s="18"/>
      <c r="J2755" s="23" t="str">
        <f>IF(OR(ISBLANK(H2755),ISBLANK((I2755))),"",NETWORKDAYS(H2755,I2755,Setup!$A$2:$A$30))</f>
        <v/>
      </c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</row>
    <row r="2756" spans="1:22">
      <c r="A2756" s="4"/>
      <c r="B2756" s="4"/>
      <c r="C2756" s="18"/>
      <c r="D2756" s="8"/>
      <c r="E2756" s="8"/>
      <c r="F2756" s="4"/>
      <c r="G2756" s="9"/>
      <c r="H2756" s="18"/>
      <c r="I2756" s="18"/>
      <c r="J2756" s="23" t="str">
        <f>IF(OR(ISBLANK(H2756),ISBLANK((I2756))),"",NETWORKDAYS(H2756,I2756,Setup!$A$2:$A$30))</f>
        <v/>
      </c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</row>
    <row r="2757" spans="1:22">
      <c r="A2757" s="4"/>
      <c r="B2757" s="4"/>
      <c r="C2757" s="18"/>
      <c r="D2757" s="8"/>
      <c r="E2757" s="8"/>
      <c r="F2757" s="4"/>
      <c r="G2757" s="9"/>
      <c r="H2757" s="18"/>
      <c r="I2757" s="18"/>
      <c r="J2757" s="23" t="str">
        <f>IF(OR(ISBLANK(H2757),ISBLANK((I2757))),"",NETWORKDAYS(H2757,I2757,Setup!$A$2:$A$30))</f>
        <v/>
      </c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4"/>
      <c r="V2757" s="4"/>
    </row>
    <row r="2758" spans="1:22">
      <c r="A2758" s="4"/>
      <c r="B2758" s="4"/>
      <c r="C2758" s="18"/>
      <c r="D2758" s="8"/>
      <c r="E2758" s="8"/>
      <c r="F2758" s="4"/>
      <c r="G2758" s="9"/>
      <c r="H2758" s="18"/>
      <c r="I2758" s="18"/>
      <c r="J2758" s="23" t="str">
        <f>IF(OR(ISBLANK(H2758),ISBLANK((I2758))),"",NETWORKDAYS(H2758,I2758,Setup!$A$2:$A$30))</f>
        <v/>
      </c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</row>
    <row r="2759" spans="1:22">
      <c r="A2759" s="4"/>
      <c r="B2759" s="4"/>
      <c r="C2759" s="18"/>
      <c r="D2759" s="8"/>
      <c r="E2759" s="8"/>
      <c r="F2759" s="4"/>
      <c r="G2759" s="9"/>
      <c r="H2759" s="18"/>
      <c r="I2759" s="18"/>
      <c r="J2759" s="23" t="str">
        <f>IF(OR(ISBLANK(H2759),ISBLANK((I2759))),"",NETWORKDAYS(H2759,I2759,Setup!$A$2:$A$30))</f>
        <v/>
      </c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</row>
    <row r="2760" spans="1:22">
      <c r="A2760" s="4"/>
      <c r="B2760" s="4"/>
      <c r="C2760" s="18"/>
      <c r="D2760" s="8"/>
      <c r="E2760" s="8"/>
      <c r="F2760" s="4"/>
      <c r="G2760" s="9"/>
      <c r="H2760" s="18"/>
      <c r="I2760" s="18"/>
      <c r="J2760" s="23" t="str">
        <f>IF(OR(ISBLANK(H2760),ISBLANK((I2760))),"",NETWORKDAYS(H2760,I2760,Setup!$A$2:$A$30))</f>
        <v/>
      </c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</row>
    <row r="2761" spans="1:22">
      <c r="A2761" s="4"/>
      <c r="B2761" s="4"/>
      <c r="C2761" s="18"/>
      <c r="D2761" s="8"/>
      <c r="E2761" s="8"/>
      <c r="F2761" s="4"/>
      <c r="G2761" s="9"/>
      <c r="H2761" s="18"/>
      <c r="I2761" s="18"/>
      <c r="J2761" s="23" t="str">
        <f>IF(OR(ISBLANK(H2761),ISBLANK((I2761))),"",NETWORKDAYS(H2761,I2761,Setup!$A$2:$A$30))</f>
        <v/>
      </c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4"/>
    </row>
    <row r="2762" spans="1:22">
      <c r="A2762" s="4"/>
      <c r="B2762" s="4"/>
      <c r="C2762" s="18"/>
      <c r="D2762" s="8"/>
      <c r="E2762" s="8"/>
      <c r="F2762" s="4"/>
      <c r="G2762" s="9"/>
      <c r="H2762" s="18"/>
      <c r="I2762" s="18"/>
      <c r="J2762" s="23" t="str">
        <f>IF(OR(ISBLANK(H2762),ISBLANK((I2762))),"",NETWORKDAYS(H2762,I2762,Setup!$A$2:$A$30))</f>
        <v/>
      </c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</row>
    <row r="2763" spans="1:22">
      <c r="A2763" s="4"/>
      <c r="B2763" s="4"/>
      <c r="C2763" s="18"/>
      <c r="D2763" s="8"/>
      <c r="E2763" s="8"/>
      <c r="F2763" s="4"/>
      <c r="G2763" s="9"/>
      <c r="H2763" s="18"/>
      <c r="I2763" s="18"/>
      <c r="J2763" s="23" t="str">
        <f>IF(OR(ISBLANK(H2763),ISBLANK((I2763))),"",NETWORKDAYS(H2763,I2763,Setup!$A$2:$A$30))</f>
        <v/>
      </c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</row>
    <row r="2764" spans="1:22">
      <c r="A2764" s="4"/>
      <c r="B2764" s="4"/>
      <c r="C2764" s="18"/>
      <c r="D2764" s="8"/>
      <c r="E2764" s="8"/>
      <c r="F2764" s="4"/>
      <c r="G2764" s="9"/>
      <c r="H2764" s="18"/>
      <c r="I2764" s="18"/>
      <c r="J2764" s="23" t="str">
        <f>IF(OR(ISBLANK(H2764),ISBLANK((I2764))),"",NETWORKDAYS(H2764,I2764,Setup!$A$2:$A$30))</f>
        <v/>
      </c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</row>
    <row r="2765" spans="1:22">
      <c r="A2765" s="4"/>
      <c r="B2765" s="4"/>
      <c r="C2765" s="18"/>
      <c r="D2765" s="8"/>
      <c r="E2765" s="8"/>
      <c r="F2765" s="4"/>
      <c r="G2765" s="9"/>
      <c r="H2765" s="18"/>
      <c r="I2765" s="18"/>
      <c r="J2765" s="23" t="str">
        <f>IF(OR(ISBLANK(H2765),ISBLANK((I2765))),"",NETWORKDAYS(H2765,I2765,Setup!$A$2:$A$30))</f>
        <v/>
      </c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</row>
    <row r="2766" spans="1:22">
      <c r="A2766" s="4"/>
      <c r="B2766" s="4"/>
      <c r="C2766" s="18"/>
      <c r="D2766" s="8"/>
      <c r="E2766" s="8"/>
      <c r="F2766" s="4"/>
      <c r="G2766" s="9"/>
      <c r="H2766" s="18"/>
      <c r="I2766" s="18"/>
      <c r="J2766" s="23" t="str">
        <f>IF(OR(ISBLANK(H2766),ISBLANK((I2766))),"",NETWORKDAYS(H2766,I2766,Setup!$A$2:$A$30))</f>
        <v/>
      </c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</row>
    <row r="2767" spans="1:22">
      <c r="A2767" s="4"/>
      <c r="B2767" s="4"/>
      <c r="C2767" s="18"/>
      <c r="D2767" s="8"/>
      <c r="E2767" s="8"/>
      <c r="F2767" s="4"/>
      <c r="G2767" s="9"/>
      <c r="H2767" s="18"/>
      <c r="I2767" s="18"/>
      <c r="J2767" s="23" t="str">
        <f>IF(OR(ISBLANK(H2767),ISBLANK((I2767))),"",NETWORKDAYS(H2767,I2767,Setup!$A$2:$A$30))</f>
        <v/>
      </c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</row>
    <row r="2768" spans="1:22">
      <c r="A2768" s="4"/>
      <c r="B2768" s="4"/>
      <c r="C2768" s="18"/>
      <c r="D2768" s="8"/>
      <c r="E2768" s="8"/>
      <c r="F2768" s="4"/>
      <c r="G2768" s="9"/>
      <c r="H2768" s="18"/>
      <c r="I2768" s="18"/>
      <c r="J2768" s="23" t="str">
        <f>IF(OR(ISBLANK(H2768),ISBLANK((I2768))),"",NETWORKDAYS(H2768,I2768,Setup!$A$2:$A$30))</f>
        <v/>
      </c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</row>
    <row r="2769" spans="1:22">
      <c r="A2769" s="4"/>
      <c r="B2769" s="4"/>
      <c r="C2769" s="18"/>
      <c r="D2769" s="8"/>
      <c r="E2769" s="8"/>
      <c r="F2769" s="4"/>
      <c r="G2769" s="9"/>
      <c r="H2769" s="18"/>
      <c r="I2769" s="18"/>
      <c r="J2769" s="23" t="str">
        <f>IF(OR(ISBLANK(H2769),ISBLANK((I2769))),"",NETWORKDAYS(H2769,I2769,Setup!$A$2:$A$30))</f>
        <v/>
      </c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</row>
    <row r="2770" spans="1:22">
      <c r="A2770" s="4"/>
      <c r="B2770" s="4"/>
      <c r="C2770" s="18"/>
      <c r="D2770" s="8"/>
      <c r="E2770" s="8"/>
      <c r="F2770" s="4"/>
      <c r="G2770" s="9"/>
      <c r="H2770" s="18"/>
      <c r="I2770" s="18"/>
      <c r="J2770" s="23" t="str">
        <f>IF(OR(ISBLANK(H2770),ISBLANK((I2770))),"",NETWORKDAYS(H2770,I2770,Setup!$A$2:$A$30))</f>
        <v/>
      </c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</row>
    <row r="2771" spans="1:22">
      <c r="A2771" s="4"/>
      <c r="B2771" s="4"/>
      <c r="C2771" s="18"/>
      <c r="D2771" s="8"/>
      <c r="E2771" s="8"/>
      <c r="F2771" s="4"/>
      <c r="G2771" s="9"/>
      <c r="H2771" s="18"/>
      <c r="I2771" s="18"/>
      <c r="J2771" s="23" t="str">
        <f>IF(OR(ISBLANK(H2771),ISBLANK((I2771))),"",NETWORKDAYS(H2771,I2771,Setup!$A$2:$A$30))</f>
        <v/>
      </c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</row>
    <row r="2772" spans="1:22">
      <c r="A2772" s="4"/>
      <c r="B2772" s="4"/>
      <c r="C2772" s="18"/>
      <c r="D2772" s="8"/>
      <c r="E2772" s="8"/>
      <c r="F2772" s="4"/>
      <c r="G2772" s="9"/>
      <c r="H2772" s="18"/>
      <c r="I2772" s="18"/>
      <c r="J2772" s="23" t="str">
        <f>IF(OR(ISBLANK(H2772),ISBLANK((I2772))),"",NETWORKDAYS(H2772,I2772,Setup!$A$2:$A$30))</f>
        <v/>
      </c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</row>
    <row r="2773" spans="1:22">
      <c r="A2773" s="4"/>
      <c r="B2773" s="4"/>
      <c r="C2773" s="18"/>
      <c r="D2773" s="8"/>
      <c r="E2773" s="8"/>
      <c r="F2773" s="4"/>
      <c r="G2773" s="9"/>
      <c r="H2773" s="18"/>
      <c r="I2773" s="18"/>
      <c r="J2773" s="23" t="str">
        <f>IF(OR(ISBLANK(H2773),ISBLANK((I2773))),"",NETWORKDAYS(H2773,I2773,Setup!$A$2:$A$30))</f>
        <v/>
      </c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</row>
    <row r="2774" spans="1:22">
      <c r="A2774" s="4"/>
      <c r="B2774" s="4"/>
      <c r="C2774" s="18"/>
      <c r="D2774" s="8"/>
      <c r="E2774" s="8"/>
      <c r="F2774" s="4"/>
      <c r="G2774" s="9"/>
      <c r="H2774" s="18"/>
      <c r="I2774" s="18"/>
      <c r="J2774" s="23" t="str">
        <f>IF(OR(ISBLANK(H2774),ISBLANK((I2774))),"",NETWORKDAYS(H2774,I2774,Setup!$A$2:$A$30))</f>
        <v/>
      </c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</row>
    <row r="2775" spans="1:22">
      <c r="A2775" s="4"/>
      <c r="B2775" s="4"/>
      <c r="C2775" s="18"/>
      <c r="D2775" s="8"/>
      <c r="E2775" s="8"/>
      <c r="F2775" s="4"/>
      <c r="G2775" s="9"/>
      <c r="H2775" s="18"/>
      <c r="I2775" s="18"/>
      <c r="J2775" s="23" t="str">
        <f>IF(OR(ISBLANK(H2775),ISBLANK((I2775))),"",NETWORKDAYS(H2775,I2775,Setup!$A$2:$A$30))</f>
        <v/>
      </c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</row>
    <row r="2776" spans="1:22">
      <c r="A2776" s="4"/>
      <c r="B2776" s="4"/>
      <c r="C2776" s="18"/>
      <c r="D2776" s="8"/>
      <c r="E2776" s="8"/>
      <c r="F2776" s="4"/>
      <c r="G2776" s="9"/>
      <c r="H2776" s="18"/>
      <c r="I2776" s="18"/>
      <c r="J2776" s="23" t="str">
        <f>IF(OR(ISBLANK(H2776),ISBLANK((I2776))),"",NETWORKDAYS(H2776,I2776,Setup!$A$2:$A$30))</f>
        <v/>
      </c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</row>
    <row r="2777" spans="1:22">
      <c r="A2777" s="4"/>
      <c r="B2777" s="4"/>
      <c r="C2777" s="18"/>
      <c r="D2777" s="8"/>
      <c r="E2777" s="8"/>
      <c r="F2777" s="4"/>
      <c r="G2777" s="9"/>
      <c r="H2777" s="18"/>
      <c r="I2777" s="18"/>
      <c r="J2777" s="23" t="str">
        <f>IF(OR(ISBLANK(H2777),ISBLANK((I2777))),"",NETWORKDAYS(H2777,I2777,Setup!$A$2:$A$30))</f>
        <v/>
      </c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</row>
    <row r="2778" spans="1:22">
      <c r="A2778" s="4"/>
      <c r="B2778" s="4"/>
      <c r="C2778" s="18"/>
      <c r="D2778" s="8"/>
      <c r="E2778" s="8"/>
      <c r="F2778" s="4"/>
      <c r="G2778" s="9"/>
      <c r="H2778" s="18"/>
      <c r="I2778" s="18"/>
      <c r="J2778" s="23" t="str">
        <f>IF(OR(ISBLANK(H2778),ISBLANK((I2778))),"",NETWORKDAYS(H2778,I2778,Setup!$A$2:$A$30))</f>
        <v/>
      </c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</row>
    <row r="2779" spans="1:22">
      <c r="A2779" s="4"/>
      <c r="B2779" s="4"/>
      <c r="C2779" s="18"/>
      <c r="D2779" s="8"/>
      <c r="E2779" s="8"/>
      <c r="F2779" s="4"/>
      <c r="G2779" s="9"/>
      <c r="H2779" s="18"/>
      <c r="I2779" s="18"/>
      <c r="J2779" s="23" t="str">
        <f>IF(OR(ISBLANK(H2779),ISBLANK((I2779))),"",NETWORKDAYS(H2779,I2779,Setup!$A$2:$A$30))</f>
        <v/>
      </c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</row>
    <row r="2780" spans="1:22">
      <c r="A2780" s="4"/>
      <c r="B2780" s="4"/>
      <c r="C2780" s="18"/>
      <c r="D2780" s="8"/>
      <c r="E2780" s="8"/>
      <c r="F2780" s="4"/>
      <c r="G2780" s="9"/>
      <c r="H2780" s="18"/>
      <c r="I2780" s="18"/>
      <c r="J2780" s="23" t="str">
        <f>IF(OR(ISBLANK(H2780),ISBLANK((I2780))),"",NETWORKDAYS(H2780,I2780,Setup!$A$2:$A$30))</f>
        <v/>
      </c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</row>
    <row r="2781" spans="1:22">
      <c r="A2781" s="4"/>
      <c r="B2781" s="4"/>
      <c r="C2781" s="18"/>
      <c r="D2781" s="8"/>
      <c r="E2781" s="8"/>
      <c r="F2781" s="4"/>
      <c r="G2781" s="9"/>
      <c r="H2781" s="18"/>
      <c r="I2781" s="18"/>
      <c r="J2781" s="23" t="str">
        <f>IF(OR(ISBLANK(H2781),ISBLANK((I2781))),"",NETWORKDAYS(H2781,I2781,Setup!$A$2:$A$30))</f>
        <v/>
      </c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</row>
    <row r="2782" spans="1:22">
      <c r="A2782" s="4"/>
      <c r="B2782" s="4"/>
      <c r="C2782" s="18"/>
      <c r="D2782" s="8"/>
      <c r="E2782" s="8"/>
      <c r="F2782" s="4"/>
      <c r="G2782" s="9"/>
      <c r="H2782" s="18"/>
      <c r="I2782" s="18"/>
      <c r="J2782" s="23" t="str">
        <f>IF(OR(ISBLANK(H2782),ISBLANK((I2782))),"",NETWORKDAYS(H2782,I2782,Setup!$A$2:$A$30))</f>
        <v/>
      </c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</row>
    <row r="2783" spans="1:22">
      <c r="A2783" s="4"/>
      <c r="B2783" s="4"/>
      <c r="C2783" s="18"/>
      <c r="D2783" s="8"/>
      <c r="E2783" s="8"/>
      <c r="F2783" s="4"/>
      <c r="G2783" s="9"/>
      <c r="H2783" s="18"/>
      <c r="I2783" s="18"/>
      <c r="J2783" s="23" t="str">
        <f>IF(OR(ISBLANK(H2783),ISBLANK((I2783))),"",NETWORKDAYS(H2783,I2783,Setup!$A$2:$A$30))</f>
        <v/>
      </c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</row>
    <row r="2784" spans="1:22">
      <c r="A2784" s="4"/>
      <c r="B2784" s="4"/>
      <c r="C2784" s="18"/>
      <c r="D2784" s="8"/>
      <c r="E2784" s="8"/>
      <c r="F2784" s="4"/>
      <c r="G2784" s="9"/>
      <c r="H2784" s="18"/>
      <c r="I2784" s="18"/>
      <c r="J2784" s="23" t="str">
        <f>IF(OR(ISBLANK(H2784),ISBLANK((I2784))),"",NETWORKDAYS(H2784,I2784,Setup!$A$2:$A$30))</f>
        <v/>
      </c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</row>
    <row r="2785" spans="1:22">
      <c r="A2785" s="4"/>
      <c r="B2785" s="4"/>
      <c r="C2785" s="18"/>
      <c r="D2785" s="8"/>
      <c r="E2785" s="8"/>
      <c r="F2785" s="4"/>
      <c r="G2785" s="9"/>
      <c r="H2785" s="18"/>
      <c r="I2785" s="18"/>
      <c r="J2785" s="23" t="str">
        <f>IF(OR(ISBLANK(H2785),ISBLANK((I2785))),"",NETWORKDAYS(H2785,I2785,Setup!$A$2:$A$30))</f>
        <v/>
      </c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</row>
    <row r="2786" spans="1:22">
      <c r="A2786" s="4"/>
      <c r="B2786" s="4"/>
      <c r="C2786" s="18"/>
      <c r="D2786" s="8"/>
      <c r="E2786" s="8"/>
      <c r="F2786" s="4"/>
      <c r="G2786" s="9"/>
      <c r="H2786" s="18"/>
      <c r="I2786" s="18"/>
      <c r="J2786" s="23" t="str">
        <f>IF(OR(ISBLANK(H2786),ISBLANK((I2786))),"",NETWORKDAYS(H2786,I2786,Setup!$A$2:$A$30))</f>
        <v/>
      </c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</row>
    <row r="2787" spans="1:22">
      <c r="A2787" s="4"/>
      <c r="B2787" s="4"/>
      <c r="C2787" s="18"/>
      <c r="D2787" s="8"/>
      <c r="E2787" s="8"/>
      <c r="F2787" s="4"/>
      <c r="G2787" s="9"/>
      <c r="H2787" s="18"/>
      <c r="I2787" s="18"/>
      <c r="J2787" s="23" t="str">
        <f>IF(OR(ISBLANK(H2787),ISBLANK((I2787))),"",NETWORKDAYS(H2787,I2787,Setup!$A$2:$A$30))</f>
        <v/>
      </c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</row>
    <row r="2788" spans="1:22">
      <c r="A2788" s="4"/>
      <c r="B2788" s="4"/>
      <c r="C2788" s="18"/>
      <c r="D2788" s="8"/>
      <c r="E2788" s="8"/>
      <c r="F2788" s="4"/>
      <c r="G2788" s="9"/>
      <c r="H2788" s="18"/>
      <c r="I2788" s="18"/>
      <c r="J2788" s="23" t="str">
        <f>IF(OR(ISBLANK(H2788),ISBLANK((I2788))),"",NETWORKDAYS(H2788,I2788,Setup!$A$2:$A$30))</f>
        <v/>
      </c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</row>
    <row r="2789" spans="1:22">
      <c r="A2789" s="4"/>
      <c r="B2789" s="4"/>
      <c r="C2789" s="18"/>
      <c r="D2789" s="8"/>
      <c r="E2789" s="8"/>
      <c r="F2789" s="4"/>
      <c r="G2789" s="9"/>
      <c r="H2789" s="18"/>
      <c r="I2789" s="18"/>
      <c r="J2789" s="23" t="str">
        <f>IF(OR(ISBLANK(H2789),ISBLANK((I2789))),"",NETWORKDAYS(H2789,I2789,Setup!$A$2:$A$30))</f>
        <v/>
      </c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</row>
    <row r="2790" spans="1:22">
      <c r="A2790" s="4"/>
      <c r="B2790" s="4"/>
      <c r="C2790" s="18"/>
      <c r="D2790" s="8"/>
      <c r="E2790" s="8"/>
      <c r="F2790" s="4"/>
      <c r="G2790" s="9"/>
      <c r="H2790" s="18"/>
      <c r="I2790" s="18"/>
      <c r="J2790" s="23" t="str">
        <f>IF(OR(ISBLANK(H2790),ISBLANK((I2790))),"",NETWORKDAYS(H2790,I2790,Setup!$A$2:$A$30))</f>
        <v/>
      </c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</row>
    <row r="2791" spans="1:22">
      <c r="A2791" s="4"/>
      <c r="B2791" s="4"/>
      <c r="C2791" s="18"/>
      <c r="D2791" s="8"/>
      <c r="E2791" s="8"/>
      <c r="F2791" s="4"/>
      <c r="G2791" s="9"/>
      <c r="H2791" s="18"/>
      <c r="I2791" s="18"/>
      <c r="J2791" s="23" t="str">
        <f>IF(OR(ISBLANK(H2791),ISBLANK((I2791))),"",NETWORKDAYS(H2791,I2791,Setup!$A$2:$A$30))</f>
        <v/>
      </c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</row>
    <row r="2792" spans="1:22">
      <c r="A2792" s="4"/>
      <c r="B2792" s="4"/>
      <c r="C2792" s="18"/>
      <c r="D2792" s="8"/>
      <c r="E2792" s="8"/>
      <c r="F2792" s="4"/>
      <c r="G2792" s="9"/>
      <c r="H2792" s="18"/>
      <c r="I2792" s="18"/>
      <c r="J2792" s="23" t="str">
        <f>IF(OR(ISBLANK(H2792),ISBLANK((I2792))),"",NETWORKDAYS(H2792,I2792,Setup!$A$2:$A$30))</f>
        <v/>
      </c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</row>
    <row r="2793" spans="1:22">
      <c r="A2793" s="4"/>
      <c r="B2793" s="4"/>
      <c r="C2793" s="18"/>
      <c r="D2793" s="8"/>
      <c r="E2793" s="8"/>
      <c r="F2793" s="4"/>
      <c r="G2793" s="9"/>
      <c r="H2793" s="18"/>
      <c r="I2793" s="18"/>
      <c r="J2793" s="23" t="str">
        <f>IF(OR(ISBLANK(H2793),ISBLANK((I2793))),"",NETWORKDAYS(H2793,I2793,Setup!$A$2:$A$30))</f>
        <v/>
      </c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</row>
    <row r="2794" spans="1:22">
      <c r="A2794" s="4"/>
      <c r="B2794" s="4"/>
      <c r="C2794" s="18"/>
      <c r="D2794" s="8"/>
      <c r="E2794" s="8"/>
      <c r="F2794" s="4"/>
      <c r="G2794" s="9"/>
      <c r="H2794" s="18"/>
      <c r="I2794" s="18"/>
      <c r="J2794" s="23" t="str">
        <f>IF(OR(ISBLANK(H2794),ISBLANK((I2794))),"",NETWORKDAYS(H2794,I2794,Setup!$A$2:$A$30))</f>
        <v/>
      </c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</row>
    <row r="2795" spans="1:22">
      <c r="A2795" s="4"/>
      <c r="B2795" s="4"/>
      <c r="C2795" s="18"/>
      <c r="D2795" s="8"/>
      <c r="E2795" s="8"/>
      <c r="F2795" s="4"/>
      <c r="G2795" s="9"/>
      <c r="H2795" s="18"/>
      <c r="I2795" s="18"/>
      <c r="J2795" s="23" t="str">
        <f>IF(OR(ISBLANK(H2795),ISBLANK((I2795))),"",NETWORKDAYS(H2795,I2795,Setup!$A$2:$A$30))</f>
        <v/>
      </c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</row>
    <row r="2796" spans="1:22">
      <c r="A2796" s="4"/>
      <c r="B2796" s="4"/>
      <c r="C2796" s="18"/>
      <c r="D2796" s="8"/>
      <c r="E2796" s="8"/>
      <c r="F2796" s="4"/>
      <c r="G2796" s="9"/>
      <c r="H2796" s="18"/>
      <c r="I2796" s="18"/>
      <c r="J2796" s="23" t="str">
        <f>IF(OR(ISBLANK(H2796),ISBLANK((I2796))),"",NETWORKDAYS(H2796,I2796,Setup!$A$2:$A$30))</f>
        <v/>
      </c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</row>
    <row r="2797" spans="1:22">
      <c r="A2797" s="4"/>
      <c r="B2797" s="4"/>
      <c r="C2797" s="18"/>
      <c r="D2797" s="8"/>
      <c r="E2797" s="8"/>
      <c r="F2797" s="4"/>
      <c r="G2797" s="9"/>
      <c r="H2797" s="18"/>
      <c r="I2797" s="18"/>
      <c r="J2797" s="23" t="str">
        <f>IF(OR(ISBLANK(H2797),ISBLANK((I2797))),"",NETWORKDAYS(H2797,I2797,Setup!$A$2:$A$30))</f>
        <v/>
      </c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</row>
    <row r="2798" spans="1:22">
      <c r="A2798" s="4"/>
      <c r="B2798" s="4"/>
      <c r="C2798" s="18"/>
      <c r="D2798" s="8"/>
      <c r="E2798" s="8"/>
      <c r="F2798" s="4"/>
      <c r="G2798" s="9"/>
      <c r="H2798" s="18"/>
      <c r="I2798" s="18"/>
      <c r="J2798" s="23" t="str">
        <f>IF(OR(ISBLANK(H2798),ISBLANK((I2798))),"",NETWORKDAYS(H2798,I2798,Setup!$A$2:$A$30))</f>
        <v/>
      </c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</row>
    <row r="2799" spans="1:22">
      <c r="A2799" s="4"/>
      <c r="B2799" s="4"/>
      <c r="C2799" s="18"/>
      <c r="D2799" s="8"/>
      <c r="E2799" s="8"/>
      <c r="F2799" s="4"/>
      <c r="G2799" s="9"/>
      <c r="H2799" s="18"/>
      <c r="I2799" s="18"/>
      <c r="J2799" s="23" t="str">
        <f>IF(OR(ISBLANK(H2799),ISBLANK((I2799))),"",NETWORKDAYS(H2799,I2799,Setup!$A$2:$A$30))</f>
        <v/>
      </c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</row>
    <row r="2800" spans="1:22">
      <c r="A2800" s="4"/>
      <c r="B2800" s="4"/>
      <c r="C2800" s="18"/>
      <c r="D2800" s="8"/>
      <c r="E2800" s="8"/>
      <c r="F2800" s="4"/>
      <c r="G2800" s="9"/>
      <c r="H2800" s="18"/>
      <c r="I2800" s="18"/>
      <c r="J2800" s="23" t="str">
        <f>IF(OR(ISBLANK(H2800),ISBLANK((I2800))),"",NETWORKDAYS(H2800,I2800,Setup!$A$2:$A$30))</f>
        <v/>
      </c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</row>
    <row r="2801" spans="1:22">
      <c r="A2801" s="4"/>
      <c r="B2801" s="4"/>
      <c r="C2801" s="18"/>
      <c r="D2801" s="8"/>
      <c r="E2801" s="8"/>
      <c r="F2801" s="4"/>
      <c r="G2801" s="9"/>
      <c r="H2801" s="18"/>
      <c r="I2801" s="18"/>
      <c r="J2801" s="23" t="str">
        <f>IF(OR(ISBLANK(H2801),ISBLANK((I2801))),"",NETWORKDAYS(H2801,I2801,Setup!$A$2:$A$30))</f>
        <v/>
      </c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</row>
    <row r="2802" spans="1:22">
      <c r="A2802" s="4"/>
      <c r="B2802" s="4"/>
      <c r="C2802" s="18"/>
      <c r="D2802" s="8"/>
      <c r="E2802" s="8"/>
      <c r="F2802" s="4"/>
      <c r="G2802" s="9"/>
      <c r="H2802" s="18"/>
      <c r="I2802" s="18"/>
      <c r="J2802" s="23" t="str">
        <f>IF(OR(ISBLANK(H2802),ISBLANK((I2802))),"",NETWORKDAYS(H2802,I2802,Setup!$A$2:$A$30))</f>
        <v/>
      </c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</row>
    <row r="2803" spans="1:22">
      <c r="A2803" s="4"/>
      <c r="B2803" s="4"/>
      <c r="C2803" s="18"/>
      <c r="D2803" s="8"/>
      <c r="E2803" s="8"/>
      <c r="F2803" s="4"/>
      <c r="G2803" s="9"/>
      <c r="H2803" s="18"/>
      <c r="I2803" s="18"/>
      <c r="J2803" s="23" t="str">
        <f>IF(OR(ISBLANK(H2803),ISBLANK((I2803))),"",NETWORKDAYS(H2803,I2803,Setup!$A$2:$A$30))</f>
        <v/>
      </c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</row>
    <row r="2804" spans="1:22">
      <c r="A2804" s="4"/>
      <c r="B2804" s="4"/>
      <c r="C2804" s="18"/>
      <c r="D2804" s="8"/>
      <c r="E2804" s="8"/>
      <c r="F2804" s="4"/>
      <c r="G2804" s="9"/>
      <c r="H2804" s="18"/>
      <c r="I2804" s="18"/>
      <c r="J2804" s="23" t="str">
        <f>IF(OR(ISBLANK(H2804),ISBLANK((I2804))),"",NETWORKDAYS(H2804,I2804,Setup!$A$2:$A$30))</f>
        <v/>
      </c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</row>
    <row r="2805" spans="1:22">
      <c r="A2805" s="4"/>
      <c r="B2805" s="4"/>
      <c r="C2805" s="18"/>
      <c r="D2805" s="8"/>
      <c r="E2805" s="8"/>
      <c r="F2805" s="4"/>
      <c r="G2805" s="9"/>
      <c r="H2805" s="18"/>
      <c r="I2805" s="18"/>
      <c r="J2805" s="23" t="str">
        <f>IF(OR(ISBLANK(H2805),ISBLANK((I2805))),"",NETWORKDAYS(H2805,I2805,Setup!$A$2:$A$30))</f>
        <v/>
      </c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</row>
    <row r="2806" spans="1:22">
      <c r="A2806" s="4"/>
      <c r="B2806" s="4"/>
      <c r="C2806" s="18"/>
      <c r="D2806" s="8"/>
      <c r="E2806" s="8"/>
      <c r="F2806" s="4"/>
      <c r="G2806" s="9"/>
      <c r="H2806" s="18"/>
      <c r="I2806" s="18"/>
      <c r="J2806" s="23" t="str">
        <f>IF(OR(ISBLANK(H2806),ISBLANK((I2806))),"",NETWORKDAYS(H2806,I2806,Setup!$A$2:$A$30))</f>
        <v/>
      </c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</row>
    <row r="2807" spans="1:22">
      <c r="A2807" s="4"/>
      <c r="B2807" s="4"/>
      <c r="C2807" s="18"/>
      <c r="D2807" s="8"/>
      <c r="E2807" s="8"/>
      <c r="F2807" s="4"/>
      <c r="G2807" s="9"/>
      <c r="H2807" s="18"/>
      <c r="I2807" s="18"/>
      <c r="J2807" s="23" t="str">
        <f>IF(OR(ISBLANK(H2807),ISBLANK((I2807))),"",NETWORKDAYS(H2807,I2807,Setup!$A$2:$A$30))</f>
        <v/>
      </c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</row>
    <row r="2808" spans="1:22">
      <c r="A2808" s="4"/>
      <c r="B2808" s="4"/>
      <c r="C2808" s="18"/>
      <c r="D2808" s="8"/>
      <c r="E2808" s="8"/>
      <c r="F2808" s="4"/>
      <c r="G2808" s="9"/>
      <c r="H2808" s="18"/>
      <c r="I2808" s="18"/>
      <c r="J2808" s="23" t="str">
        <f>IF(OR(ISBLANK(H2808),ISBLANK((I2808))),"",NETWORKDAYS(H2808,I2808,Setup!$A$2:$A$30))</f>
        <v/>
      </c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</row>
    <row r="2809" spans="1:22">
      <c r="A2809" s="4"/>
      <c r="B2809" s="4"/>
      <c r="C2809" s="18"/>
      <c r="D2809" s="8"/>
      <c r="E2809" s="8"/>
      <c r="F2809" s="4"/>
      <c r="G2809" s="9"/>
      <c r="H2809" s="18"/>
      <c r="I2809" s="18"/>
      <c r="J2809" s="23" t="str">
        <f>IF(OR(ISBLANK(H2809),ISBLANK((I2809))),"",NETWORKDAYS(H2809,I2809,Setup!$A$2:$A$30))</f>
        <v/>
      </c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</row>
    <row r="2810" spans="1:22">
      <c r="A2810" s="4"/>
      <c r="B2810" s="4"/>
      <c r="C2810" s="18"/>
      <c r="D2810" s="8"/>
      <c r="E2810" s="8"/>
      <c r="F2810" s="4"/>
      <c r="G2810" s="9"/>
      <c r="H2810" s="18"/>
      <c r="I2810" s="18"/>
      <c r="J2810" s="23" t="str">
        <f>IF(OR(ISBLANK(H2810),ISBLANK((I2810))),"",NETWORKDAYS(H2810,I2810,Setup!$A$2:$A$30))</f>
        <v/>
      </c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</row>
    <row r="2811" spans="1:22">
      <c r="A2811" s="4"/>
      <c r="B2811" s="4"/>
      <c r="C2811" s="18"/>
      <c r="D2811" s="8"/>
      <c r="E2811" s="8"/>
      <c r="F2811" s="4"/>
      <c r="G2811" s="9"/>
      <c r="H2811" s="18"/>
      <c r="I2811" s="18"/>
      <c r="J2811" s="23" t="str">
        <f>IF(OR(ISBLANK(H2811),ISBLANK((I2811))),"",NETWORKDAYS(H2811,I2811,Setup!$A$2:$A$30))</f>
        <v/>
      </c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</row>
    <row r="2812" spans="1:22">
      <c r="A2812" s="4"/>
      <c r="B2812" s="4"/>
      <c r="C2812" s="18"/>
      <c r="D2812" s="8"/>
      <c r="E2812" s="8"/>
      <c r="F2812" s="4"/>
      <c r="G2812" s="9"/>
      <c r="H2812" s="18"/>
      <c r="I2812" s="18"/>
      <c r="J2812" s="23" t="str">
        <f>IF(OR(ISBLANK(H2812),ISBLANK((I2812))),"",NETWORKDAYS(H2812,I2812,Setup!$A$2:$A$30))</f>
        <v/>
      </c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</row>
    <row r="2813" spans="1:22">
      <c r="A2813" s="4"/>
      <c r="B2813" s="4"/>
      <c r="C2813" s="18"/>
      <c r="D2813" s="8"/>
      <c r="E2813" s="8"/>
      <c r="F2813" s="4"/>
      <c r="G2813" s="9"/>
      <c r="H2813" s="18"/>
      <c r="I2813" s="18"/>
      <c r="J2813" s="23" t="str">
        <f>IF(OR(ISBLANK(H2813),ISBLANK((I2813))),"",NETWORKDAYS(H2813,I2813,Setup!$A$2:$A$30))</f>
        <v/>
      </c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</row>
    <row r="2814" spans="1:22">
      <c r="A2814" s="4"/>
      <c r="B2814" s="4"/>
      <c r="C2814" s="18"/>
      <c r="D2814" s="8"/>
      <c r="E2814" s="8"/>
      <c r="F2814" s="4"/>
      <c r="G2814" s="9"/>
      <c r="H2814" s="18"/>
      <c r="I2814" s="18"/>
      <c r="J2814" s="23" t="str">
        <f>IF(OR(ISBLANK(H2814),ISBLANK((I2814))),"",NETWORKDAYS(H2814,I2814,Setup!$A$2:$A$30))</f>
        <v/>
      </c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</row>
    <row r="2815" spans="1:22">
      <c r="A2815" s="4"/>
      <c r="B2815" s="4"/>
      <c r="C2815" s="18"/>
      <c r="D2815" s="8"/>
      <c r="E2815" s="8"/>
      <c r="F2815" s="4"/>
      <c r="G2815" s="9"/>
      <c r="H2815" s="18"/>
      <c r="I2815" s="18"/>
      <c r="J2815" s="23" t="str">
        <f>IF(OR(ISBLANK(H2815),ISBLANK((I2815))),"",NETWORKDAYS(H2815,I2815,Setup!$A$2:$A$30))</f>
        <v/>
      </c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</row>
    <row r="2816" spans="1:22">
      <c r="A2816" s="4"/>
      <c r="B2816" s="4"/>
      <c r="C2816" s="18"/>
      <c r="D2816" s="8"/>
      <c r="E2816" s="8"/>
      <c r="F2816" s="4"/>
      <c r="G2816" s="9"/>
      <c r="H2816" s="18"/>
      <c r="I2816" s="18"/>
      <c r="J2816" s="23" t="str">
        <f>IF(OR(ISBLANK(H2816),ISBLANK((I2816))),"",NETWORKDAYS(H2816,I2816,Setup!$A$2:$A$30))</f>
        <v/>
      </c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</row>
    <row r="2817" spans="1:22">
      <c r="A2817" s="4"/>
      <c r="B2817" s="4"/>
      <c r="C2817" s="18"/>
      <c r="D2817" s="8"/>
      <c r="E2817" s="8"/>
      <c r="F2817" s="4"/>
      <c r="G2817" s="9"/>
      <c r="H2817" s="18"/>
      <c r="I2817" s="18"/>
      <c r="J2817" s="23" t="str">
        <f>IF(OR(ISBLANK(H2817),ISBLANK((I2817))),"",NETWORKDAYS(H2817,I2817,Setup!$A$2:$A$30))</f>
        <v/>
      </c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</row>
    <row r="2818" spans="1:22">
      <c r="A2818" s="4"/>
      <c r="B2818" s="4"/>
      <c r="C2818" s="18"/>
      <c r="D2818" s="8"/>
      <c r="E2818" s="8"/>
      <c r="F2818" s="4"/>
      <c r="G2818" s="9"/>
      <c r="H2818" s="18"/>
      <c r="I2818" s="18"/>
      <c r="J2818" s="23" t="str">
        <f>IF(OR(ISBLANK(H2818),ISBLANK((I2818))),"",NETWORKDAYS(H2818,I2818,Setup!$A$2:$A$30))</f>
        <v/>
      </c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</row>
    <row r="2819" spans="1:22">
      <c r="A2819" s="4"/>
      <c r="B2819" s="4"/>
      <c r="C2819" s="18"/>
      <c r="D2819" s="8"/>
      <c r="E2819" s="8"/>
      <c r="F2819" s="4"/>
      <c r="G2819" s="9"/>
      <c r="H2819" s="18"/>
      <c r="I2819" s="18"/>
      <c r="J2819" s="23" t="str">
        <f>IF(OR(ISBLANK(H2819),ISBLANK((I2819))),"",NETWORKDAYS(H2819,I2819,Setup!$A$2:$A$30))</f>
        <v/>
      </c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</row>
    <row r="2820" spans="1:22">
      <c r="A2820" s="4"/>
      <c r="B2820" s="4"/>
      <c r="C2820" s="18"/>
      <c r="D2820" s="8"/>
      <c r="E2820" s="8"/>
      <c r="F2820" s="4"/>
      <c r="G2820" s="9"/>
      <c r="H2820" s="18"/>
      <c r="I2820" s="18"/>
      <c r="J2820" s="23" t="str">
        <f>IF(OR(ISBLANK(H2820),ISBLANK((I2820))),"",NETWORKDAYS(H2820,I2820,Setup!$A$2:$A$30))</f>
        <v/>
      </c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</row>
    <row r="2821" spans="1:22">
      <c r="A2821" s="4"/>
      <c r="B2821" s="4"/>
      <c r="C2821" s="18"/>
      <c r="D2821" s="8"/>
      <c r="E2821" s="8"/>
      <c r="F2821" s="4"/>
      <c r="G2821" s="9"/>
      <c r="H2821" s="18"/>
      <c r="I2821" s="18"/>
      <c r="J2821" s="23" t="str">
        <f>IF(OR(ISBLANK(H2821),ISBLANK((I2821))),"",NETWORKDAYS(H2821,I2821,Setup!$A$2:$A$30))</f>
        <v/>
      </c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</row>
    <row r="2822" spans="1:22">
      <c r="A2822" s="4"/>
      <c r="B2822" s="4"/>
      <c r="C2822" s="18"/>
      <c r="D2822" s="8"/>
      <c r="E2822" s="8"/>
      <c r="F2822" s="4"/>
      <c r="G2822" s="9"/>
      <c r="H2822" s="18"/>
      <c r="I2822" s="18"/>
      <c r="J2822" s="23" t="str">
        <f>IF(OR(ISBLANK(H2822),ISBLANK((I2822))),"",NETWORKDAYS(H2822,I2822,Setup!$A$2:$A$30))</f>
        <v/>
      </c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</row>
    <row r="2823" spans="1:22">
      <c r="A2823" s="4"/>
      <c r="B2823" s="4"/>
      <c r="C2823" s="18"/>
      <c r="D2823" s="8"/>
      <c r="E2823" s="8"/>
      <c r="F2823" s="4"/>
      <c r="G2823" s="9"/>
      <c r="H2823" s="18"/>
      <c r="I2823" s="18"/>
      <c r="J2823" s="23" t="str">
        <f>IF(OR(ISBLANK(H2823),ISBLANK((I2823))),"",NETWORKDAYS(H2823,I2823,Setup!$A$2:$A$30))</f>
        <v/>
      </c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</row>
    <row r="2824" spans="1:22">
      <c r="A2824" s="4"/>
      <c r="B2824" s="4"/>
      <c r="C2824" s="18"/>
      <c r="D2824" s="8"/>
      <c r="E2824" s="8"/>
      <c r="F2824" s="4"/>
      <c r="G2824" s="9"/>
      <c r="H2824" s="18"/>
      <c r="I2824" s="18"/>
      <c r="J2824" s="23" t="str">
        <f>IF(OR(ISBLANK(H2824),ISBLANK((I2824))),"",NETWORKDAYS(H2824,I2824,Setup!$A$2:$A$30))</f>
        <v/>
      </c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</row>
    <row r="2825" spans="1:22">
      <c r="A2825" s="4"/>
      <c r="B2825" s="4"/>
      <c r="C2825" s="18"/>
      <c r="D2825" s="8"/>
      <c r="E2825" s="8"/>
      <c r="F2825" s="4"/>
      <c r="G2825" s="9"/>
      <c r="H2825" s="18"/>
      <c r="I2825" s="18"/>
      <c r="J2825" s="23" t="str">
        <f>IF(OR(ISBLANK(H2825),ISBLANK((I2825))),"",NETWORKDAYS(H2825,I2825,Setup!$A$2:$A$30))</f>
        <v/>
      </c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</row>
    <row r="2826" spans="1:22">
      <c r="A2826" s="4"/>
      <c r="B2826" s="4"/>
      <c r="C2826" s="18"/>
      <c r="D2826" s="8"/>
      <c r="E2826" s="8"/>
      <c r="F2826" s="4"/>
      <c r="G2826" s="9"/>
      <c r="H2826" s="18"/>
      <c r="I2826" s="18"/>
      <c r="J2826" s="23" t="str">
        <f>IF(OR(ISBLANK(H2826),ISBLANK((I2826))),"",NETWORKDAYS(H2826,I2826,Setup!$A$2:$A$30))</f>
        <v/>
      </c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</row>
    <row r="2827" spans="1:22">
      <c r="A2827" s="4"/>
      <c r="B2827" s="4"/>
      <c r="C2827" s="18"/>
      <c r="D2827" s="8"/>
      <c r="E2827" s="8"/>
      <c r="F2827" s="4"/>
      <c r="G2827" s="9"/>
      <c r="H2827" s="18"/>
      <c r="I2827" s="18"/>
      <c r="J2827" s="23" t="str">
        <f>IF(OR(ISBLANK(H2827),ISBLANK((I2827))),"",NETWORKDAYS(H2827,I2827,Setup!$A$2:$A$30))</f>
        <v/>
      </c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</row>
    <row r="2828" spans="1:22">
      <c r="A2828" s="4"/>
      <c r="B2828" s="4"/>
      <c r="C2828" s="18"/>
      <c r="D2828" s="8"/>
      <c r="E2828" s="8"/>
      <c r="F2828" s="4"/>
      <c r="G2828" s="9"/>
      <c r="H2828" s="18"/>
      <c r="I2828" s="18"/>
      <c r="J2828" s="23" t="str">
        <f>IF(OR(ISBLANK(H2828),ISBLANK((I2828))),"",NETWORKDAYS(H2828,I2828,Setup!$A$2:$A$30))</f>
        <v/>
      </c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</row>
    <row r="2829" spans="1:22">
      <c r="A2829" s="4"/>
      <c r="B2829" s="4"/>
      <c r="C2829" s="18"/>
      <c r="D2829" s="8"/>
      <c r="E2829" s="8"/>
      <c r="F2829" s="4"/>
      <c r="G2829" s="9"/>
      <c r="H2829" s="18"/>
      <c r="I2829" s="18"/>
      <c r="J2829" s="23" t="str">
        <f>IF(OR(ISBLANK(H2829),ISBLANK((I2829))),"",NETWORKDAYS(H2829,I2829,Setup!$A$2:$A$30))</f>
        <v/>
      </c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</row>
    <row r="2830" spans="1:22">
      <c r="A2830" s="4"/>
      <c r="B2830" s="4"/>
      <c r="C2830" s="18"/>
      <c r="D2830" s="8"/>
      <c r="E2830" s="8"/>
      <c r="F2830" s="4"/>
      <c r="G2830" s="9"/>
      <c r="H2830" s="18"/>
      <c r="I2830" s="18"/>
      <c r="J2830" s="23" t="str">
        <f>IF(OR(ISBLANK(H2830),ISBLANK((I2830))),"",NETWORKDAYS(H2830,I2830,Setup!$A$2:$A$30))</f>
        <v/>
      </c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</row>
    <row r="2831" spans="1:22">
      <c r="A2831" s="4"/>
      <c r="B2831" s="4"/>
      <c r="C2831" s="18"/>
      <c r="D2831" s="8"/>
      <c r="E2831" s="8"/>
      <c r="F2831" s="4"/>
      <c r="G2831" s="9"/>
      <c r="H2831" s="18"/>
      <c r="I2831" s="18"/>
      <c r="J2831" s="23" t="str">
        <f>IF(OR(ISBLANK(H2831),ISBLANK((I2831))),"",NETWORKDAYS(H2831,I2831,Setup!$A$2:$A$30))</f>
        <v/>
      </c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</row>
    <row r="2832" spans="1:22">
      <c r="A2832" s="4"/>
      <c r="B2832" s="4"/>
      <c r="C2832" s="18"/>
      <c r="D2832" s="8"/>
      <c r="E2832" s="8"/>
      <c r="F2832" s="4"/>
      <c r="G2832" s="9"/>
      <c r="H2832" s="18"/>
      <c r="I2832" s="18"/>
      <c r="J2832" s="23" t="str">
        <f>IF(OR(ISBLANK(H2832),ISBLANK((I2832))),"",NETWORKDAYS(H2832,I2832,Setup!$A$2:$A$30))</f>
        <v/>
      </c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</row>
    <row r="2833" spans="1:22">
      <c r="A2833" s="4"/>
      <c r="B2833" s="4"/>
      <c r="C2833" s="18"/>
      <c r="D2833" s="8"/>
      <c r="E2833" s="8"/>
      <c r="F2833" s="4"/>
      <c r="G2833" s="9"/>
      <c r="H2833" s="18"/>
      <c r="I2833" s="18"/>
      <c r="J2833" s="23" t="str">
        <f>IF(OR(ISBLANK(H2833),ISBLANK((I2833))),"",NETWORKDAYS(H2833,I2833,Setup!$A$2:$A$30))</f>
        <v/>
      </c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</row>
    <row r="2834" spans="1:22">
      <c r="A2834" s="4"/>
      <c r="B2834" s="4"/>
      <c r="C2834" s="18"/>
      <c r="D2834" s="8"/>
      <c r="E2834" s="8"/>
      <c r="F2834" s="4"/>
      <c r="G2834" s="9"/>
      <c r="H2834" s="18"/>
      <c r="I2834" s="18"/>
      <c r="J2834" s="23" t="str">
        <f>IF(OR(ISBLANK(H2834),ISBLANK((I2834))),"",NETWORKDAYS(H2834,I2834,Setup!$A$2:$A$30))</f>
        <v/>
      </c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</row>
    <row r="2835" spans="1:22">
      <c r="A2835" s="4"/>
      <c r="B2835" s="4"/>
      <c r="C2835" s="18"/>
      <c r="D2835" s="8"/>
      <c r="E2835" s="8"/>
      <c r="F2835" s="4"/>
      <c r="G2835" s="9"/>
      <c r="H2835" s="18"/>
      <c r="I2835" s="18"/>
      <c r="J2835" s="23" t="str">
        <f>IF(OR(ISBLANK(H2835),ISBLANK((I2835))),"",NETWORKDAYS(H2835,I2835,Setup!$A$2:$A$30))</f>
        <v/>
      </c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</row>
    <row r="2836" spans="1:22">
      <c r="A2836" s="4"/>
      <c r="B2836" s="4"/>
      <c r="C2836" s="18"/>
      <c r="D2836" s="8"/>
      <c r="E2836" s="8"/>
      <c r="F2836" s="4"/>
      <c r="G2836" s="9"/>
      <c r="H2836" s="18"/>
      <c r="I2836" s="18"/>
      <c r="J2836" s="23" t="str">
        <f>IF(OR(ISBLANK(H2836),ISBLANK((I2836))),"",NETWORKDAYS(H2836,I2836,Setup!$A$2:$A$30))</f>
        <v/>
      </c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</row>
    <row r="2837" spans="1:22">
      <c r="A2837" s="4"/>
      <c r="B2837" s="4"/>
      <c r="C2837" s="18"/>
      <c r="D2837" s="8"/>
      <c r="E2837" s="8"/>
      <c r="F2837" s="4"/>
      <c r="G2837" s="9"/>
      <c r="H2837" s="18"/>
      <c r="I2837" s="18"/>
      <c r="J2837" s="23" t="str">
        <f>IF(OR(ISBLANK(H2837),ISBLANK((I2837))),"",NETWORKDAYS(H2837,I2837,Setup!$A$2:$A$30))</f>
        <v/>
      </c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</row>
    <row r="2838" spans="1:22">
      <c r="A2838" s="4"/>
      <c r="B2838" s="4"/>
      <c r="C2838" s="18"/>
      <c r="D2838" s="8"/>
      <c r="E2838" s="8"/>
      <c r="F2838" s="4"/>
      <c r="G2838" s="9"/>
      <c r="H2838" s="18"/>
      <c r="I2838" s="18"/>
      <c r="J2838" s="23" t="str">
        <f>IF(OR(ISBLANK(H2838),ISBLANK((I2838))),"",NETWORKDAYS(H2838,I2838,Setup!$A$2:$A$30))</f>
        <v/>
      </c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</row>
    <row r="2839" spans="1:22">
      <c r="A2839" s="4"/>
      <c r="B2839" s="4"/>
      <c r="C2839" s="18"/>
      <c r="D2839" s="8"/>
      <c r="E2839" s="8"/>
      <c r="F2839" s="4"/>
      <c r="G2839" s="9"/>
      <c r="H2839" s="18"/>
      <c r="I2839" s="18"/>
      <c r="J2839" s="23" t="str">
        <f>IF(OR(ISBLANK(H2839),ISBLANK((I2839))),"",NETWORKDAYS(H2839,I2839,Setup!$A$2:$A$30))</f>
        <v/>
      </c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</row>
    <row r="2840" spans="1:22">
      <c r="A2840" s="4"/>
      <c r="B2840" s="4"/>
      <c r="C2840" s="18"/>
      <c r="D2840" s="8"/>
      <c r="E2840" s="8"/>
      <c r="F2840" s="4"/>
      <c r="G2840" s="9"/>
      <c r="H2840" s="18"/>
      <c r="I2840" s="18"/>
      <c r="J2840" s="23" t="str">
        <f>IF(OR(ISBLANK(H2840),ISBLANK((I2840))),"",NETWORKDAYS(H2840,I2840,Setup!$A$2:$A$30))</f>
        <v/>
      </c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</row>
    <row r="2841" spans="1:22">
      <c r="A2841" s="4"/>
      <c r="B2841" s="4"/>
      <c r="C2841" s="18"/>
      <c r="D2841" s="8"/>
      <c r="E2841" s="8"/>
      <c r="F2841" s="4"/>
      <c r="G2841" s="9"/>
      <c r="H2841" s="18"/>
      <c r="I2841" s="18"/>
      <c r="J2841" s="23" t="str">
        <f>IF(OR(ISBLANK(H2841),ISBLANK((I2841))),"",NETWORKDAYS(H2841,I2841,Setup!$A$2:$A$30))</f>
        <v/>
      </c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</row>
    <row r="2842" spans="1:22">
      <c r="A2842" s="4"/>
      <c r="B2842" s="4"/>
      <c r="C2842" s="18"/>
      <c r="D2842" s="8"/>
      <c r="E2842" s="8"/>
      <c r="F2842" s="4"/>
      <c r="G2842" s="9"/>
      <c r="H2842" s="18"/>
      <c r="I2842" s="18"/>
      <c r="J2842" s="23" t="str">
        <f>IF(OR(ISBLANK(H2842),ISBLANK((I2842))),"",NETWORKDAYS(H2842,I2842,Setup!$A$2:$A$30))</f>
        <v/>
      </c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</row>
    <row r="2843" spans="1:22">
      <c r="A2843" s="4"/>
      <c r="B2843" s="4"/>
      <c r="C2843" s="18"/>
      <c r="D2843" s="8"/>
      <c r="E2843" s="8"/>
      <c r="F2843" s="4"/>
      <c r="G2843" s="9"/>
      <c r="H2843" s="18"/>
      <c r="I2843" s="18"/>
      <c r="J2843" s="23" t="str">
        <f>IF(OR(ISBLANK(H2843),ISBLANK((I2843))),"",NETWORKDAYS(H2843,I2843,Setup!$A$2:$A$30))</f>
        <v/>
      </c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</row>
    <row r="2844" spans="1:22">
      <c r="A2844" s="4"/>
      <c r="B2844" s="4"/>
      <c r="C2844" s="18"/>
      <c r="D2844" s="8"/>
      <c r="E2844" s="8"/>
      <c r="F2844" s="4"/>
      <c r="G2844" s="9"/>
      <c r="H2844" s="18"/>
      <c r="I2844" s="18"/>
      <c r="J2844" s="23" t="str">
        <f>IF(OR(ISBLANK(H2844),ISBLANK((I2844))),"",NETWORKDAYS(H2844,I2844,Setup!$A$2:$A$30))</f>
        <v/>
      </c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</row>
    <row r="2845" spans="1:22">
      <c r="A2845" s="4"/>
      <c r="B2845" s="4"/>
      <c r="C2845" s="18"/>
      <c r="D2845" s="8"/>
      <c r="E2845" s="8"/>
      <c r="F2845" s="4"/>
      <c r="G2845" s="9"/>
      <c r="H2845" s="18"/>
      <c r="I2845" s="18"/>
      <c r="J2845" s="23" t="str">
        <f>IF(OR(ISBLANK(H2845),ISBLANK((I2845))),"",NETWORKDAYS(H2845,I2845,Setup!$A$2:$A$30))</f>
        <v/>
      </c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</row>
    <row r="2846" spans="1:22">
      <c r="A2846" s="4"/>
      <c r="B2846" s="4"/>
      <c r="C2846" s="18"/>
      <c r="D2846" s="8"/>
      <c r="E2846" s="8"/>
      <c r="F2846" s="4"/>
      <c r="G2846" s="9"/>
      <c r="H2846" s="18"/>
      <c r="I2846" s="18"/>
      <c r="J2846" s="23" t="str">
        <f>IF(OR(ISBLANK(H2846),ISBLANK((I2846))),"",NETWORKDAYS(H2846,I2846,Setup!$A$2:$A$30))</f>
        <v/>
      </c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</row>
    <row r="2847" spans="1:22">
      <c r="A2847" s="4"/>
      <c r="B2847" s="4"/>
      <c r="C2847" s="18"/>
      <c r="D2847" s="8"/>
      <c r="E2847" s="8"/>
      <c r="F2847" s="4"/>
      <c r="G2847" s="9"/>
      <c r="H2847" s="18"/>
      <c r="I2847" s="18"/>
      <c r="J2847" s="23" t="str">
        <f>IF(OR(ISBLANK(H2847),ISBLANK((I2847))),"",NETWORKDAYS(H2847,I2847,Setup!$A$2:$A$30))</f>
        <v/>
      </c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</row>
    <row r="2848" spans="1:22">
      <c r="A2848" s="4"/>
      <c r="B2848" s="4"/>
      <c r="C2848" s="18"/>
      <c r="D2848" s="8"/>
      <c r="E2848" s="8"/>
      <c r="F2848" s="4"/>
      <c r="G2848" s="9"/>
      <c r="H2848" s="18"/>
      <c r="I2848" s="18"/>
      <c r="J2848" s="23" t="str">
        <f>IF(OR(ISBLANK(H2848),ISBLANK((I2848))),"",NETWORKDAYS(H2848,I2848,Setup!$A$2:$A$30))</f>
        <v/>
      </c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</row>
    <row r="2849" spans="1:22">
      <c r="A2849" s="4"/>
      <c r="B2849" s="4"/>
      <c r="C2849" s="18"/>
      <c r="D2849" s="8"/>
      <c r="E2849" s="8"/>
      <c r="F2849" s="4"/>
      <c r="G2849" s="9"/>
      <c r="H2849" s="18"/>
      <c r="I2849" s="18"/>
      <c r="J2849" s="23" t="str">
        <f>IF(OR(ISBLANK(H2849),ISBLANK((I2849))),"",NETWORKDAYS(H2849,I2849,Setup!$A$2:$A$30))</f>
        <v/>
      </c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</row>
    <row r="2850" spans="1:22">
      <c r="A2850" s="4"/>
      <c r="B2850" s="4"/>
      <c r="C2850" s="18"/>
      <c r="D2850" s="8"/>
      <c r="E2850" s="8"/>
      <c r="F2850" s="4"/>
      <c r="G2850" s="9"/>
      <c r="H2850" s="18"/>
      <c r="I2850" s="18"/>
      <c r="J2850" s="23" t="str">
        <f>IF(OR(ISBLANK(H2850),ISBLANK((I2850))),"",NETWORKDAYS(H2850,I2850,Setup!$A$2:$A$30))</f>
        <v/>
      </c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</row>
    <row r="2851" spans="1:22">
      <c r="A2851" s="4"/>
      <c r="B2851" s="4"/>
      <c r="C2851" s="18"/>
      <c r="D2851" s="8"/>
      <c r="E2851" s="8"/>
      <c r="F2851" s="4"/>
      <c r="G2851" s="9"/>
      <c r="H2851" s="18"/>
      <c r="I2851" s="18"/>
      <c r="J2851" s="23" t="str">
        <f>IF(OR(ISBLANK(H2851),ISBLANK((I2851))),"",NETWORKDAYS(H2851,I2851,Setup!$A$2:$A$30))</f>
        <v/>
      </c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</row>
    <row r="2852" spans="1:22">
      <c r="A2852" s="4"/>
      <c r="B2852" s="4"/>
      <c r="C2852" s="18"/>
      <c r="D2852" s="8"/>
      <c r="E2852" s="8"/>
      <c r="F2852" s="4"/>
      <c r="G2852" s="9"/>
      <c r="H2852" s="18"/>
      <c r="I2852" s="18"/>
      <c r="J2852" s="23" t="str">
        <f>IF(OR(ISBLANK(H2852),ISBLANK((I2852))),"",NETWORKDAYS(H2852,I2852,Setup!$A$2:$A$30))</f>
        <v/>
      </c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</row>
    <row r="2853" spans="1:22">
      <c r="A2853" s="4"/>
      <c r="B2853" s="4"/>
      <c r="C2853" s="18"/>
      <c r="D2853" s="8"/>
      <c r="E2853" s="8"/>
      <c r="F2853" s="4"/>
      <c r="G2853" s="9"/>
      <c r="H2853" s="18"/>
      <c r="I2853" s="18"/>
      <c r="J2853" s="23" t="str">
        <f>IF(OR(ISBLANK(H2853),ISBLANK((I2853))),"",NETWORKDAYS(H2853,I2853,Setup!$A$2:$A$30))</f>
        <v/>
      </c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</row>
    <row r="2854" spans="1:22">
      <c r="A2854" s="4"/>
      <c r="B2854" s="4"/>
      <c r="C2854" s="18"/>
      <c r="D2854" s="8"/>
      <c r="E2854" s="8"/>
      <c r="F2854" s="4"/>
      <c r="G2854" s="9"/>
      <c r="H2854" s="18"/>
      <c r="I2854" s="18"/>
      <c r="J2854" s="23" t="str">
        <f>IF(OR(ISBLANK(H2854),ISBLANK((I2854))),"",NETWORKDAYS(H2854,I2854,Setup!$A$2:$A$30))</f>
        <v/>
      </c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</row>
    <row r="2855" spans="1:22">
      <c r="A2855" s="4"/>
      <c r="B2855" s="4"/>
      <c r="C2855" s="18"/>
      <c r="D2855" s="8"/>
      <c r="E2855" s="8"/>
      <c r="F2855" s="4"/>
      <c r="G2855" s="9"/>
      <c r="H2855" s="18"/>
      <c r="I2855" s="18"/>
      <c r="J2855" s="23" t="str">
        <f>IF(OR(ISBLANK(H2855),ISBLANK((I2855))),"",NETWORKDAYS(H2855,I2855,Setup!$A$2:$A$30))</f>
        <v/>
      </c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</row>
    <row r="2856" spans="1:22">
      <c r="A2856" s="4"/>
      <c r="B2856" s="4"/>
      <c r="C2856" s="18"/>
      <c r="D2856" s="8"/>
      <c r="E2856" s="8"/>
      <c r="F2856" s="4"/>
      <c r="G2856" s="9"/>
      <c r="H2856" s="18"/>
      <c r="I2856" s="18"/>
      <c r="J2856" s="23" t="str">
        <f>IF(OR(ISBLANK(H2856),ISBLANK((I2856))),"",NETWORKDAYS(H2856,I2856,Setup!$A$2:$A$30))</f>
        <v/>
      </c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</row>
    <row r="2857" spans="1:22">
      <c r="A2857" s="4"/>
      <c r="B2857" s="4"/>
      <c r="C2857" s="18"/>
      <c r="D2857" s="8"/>
      <c r="E2857" s="8"/>
      <c r="F2857" s="4"/>
      <c r="G2857" s="9"/>
      <c r="H2857" s="18"/>
      <c r="I2857" s="18"/>
      <c r="J2857" s="23" t="str">
        <f>IF(OR(ISBLANK(H2857),ISBLANK((I2857))),"",NETWORKDAYS(H2857,I2857,Setup!$A$2:$A$30))</f>
        <v/>
      </c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</row>
    <row r="2858" spans="1:22">
      <c r="A2858" s="4"/>
      <c r="B2858" s="4"/>
      <c r="C2858" s="18"/>
      <c r="D2858" s="8"/>
      <c r="E2858" s="8"/>
      <c r="F2858" s="4"/>
      <c r="G2858" s="9"/>
      <c r="H2858" s="18"/>
      <c r="I2858" s="18"/>
      <c r="J2858" s="23" t="str">
        <f>IF(OR(ISBLANK(H2858),ISBLANK((I2858))),"",NETWORKDAYS(H2858,I2858,Setup!$A$2:$A$30))</f>
        <v/>
      </c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</row>
    <row r="2859" spans="1:22">
      <c r="A2859" s="4"/>
      <c r="B2859" s="4"/>
      <c r="C2859" s="18"/>
      <c r="D2859" s="8"/>
      <c r="E2859" s="8"/>
      <c r="F2859" s="4"/>
      <c r="G2859" s="9"/>
      <c r="H2859" s="18"/>
      <c r="I2859" s="18"/>
      <c r="J2859" s="23" t="str">
        <f>IF(OR(ISBLANK(H2859),ISBLANK((I2859))),"",NETWORKDAYS(H2859,I2859,Setup!$A$2:$A$30))</f>
        <v/>
      </c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</row>
    <row r="2860" spans="1:22">
      <c r="A2860" s="4"/>
      <c r="B2860" s="4"/>
      <c r="C2860" s="18"/>
      <c r="D2860" s="8"/>
      <c r="E2860" s="8"/>
      <c r="F2860" s="4"/>
      <c r="G2860" s="9"/>
      <c r="H2860" s="18"/>
      <c r="I2860" s="18"/>
      <c r="J2860" s="23" t="str">
        <f>IF(OR(ISBLANK(H2860),ISBLANK((I2860))),"",NETWORKDAYS(H2860,I2860,Setup!$A$2:$A$30))</f>
        <v/>
      </c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</row>
    <row r="2861" spans="1:22">
      <c r="A2861" s="4"/>
      <c r="B2861" s="4"/>
      <c r="C2861" s="18"/>
      <c r="D2861" s="8"/>
      <c r="E2861" s="8"/>
      <c r="F2861" s="4"/>
      <c r="G2861" s="9"/>
      <c r="H2861" s="18"/>
      <c r="I2861" s="18"/>
      <c r="J2861" s="23" t="str">
        <f>IF(OR(ISBLANK(H2861),ISBLANK((I2861))),"",NETWORKDAYS(H2861,I2861,Setup!$A$2:$A$30))</f>
        <v/>
      </c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</row>
    <row r="2862" spans="1:22">
      <c r="A2862" s="4"/>
      <c r="B2862" s="4"/>
      <c r="C2862" s="18"/>
      <c r="D2862" s="8"/>
      <c r="E2862" s="8"/>
      <c r="F2862" s="4"/>
      <c r="G2862" s="9"/>
      <c r="H2862" s="18"/>
      <c r="I2862" s="18"/>
      <c r="J2862" s="23" t="str">
        <f>IF(OR(ISBLANK(H2862),ISBLANK((I2862))),"",NETWORKDAYS(H2862,I2862,Setup!$A$2:$A$30))</f>
        <v/>
      </c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</row>
    <row r="2863" spans="1:22">
      <c r="A2863" s="4"/>
      <c r="B2863" s="4"/>
      <c r="C2863" s="18"/>
      <c r="D2863" s="8"/>
      <c r="E2863" s="8"/>
      <c r="F2863" s="4"/>
      <c r="G2863" s="9"/>
      <c r="H2863" s="18"/>
      <c r="I2863" s="18"/>
      <c r="J2863" s="23" t="str">
        <f>IF(OR(ISBLANK(H2863),ISBLANK((I2863))),"",NETWORKDAYS(H2863,I2863,Setup!$A$2:$A$30))</f>
        <v/>
      </c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</row>
    <row r="2864" spans="1:22">
      <c r="A2864" s="4"/>
      <c r="B2864" s="4"/>
      <c r="C2864" s="18"/>
      <c r="D2864" s="8"/>
      <c r="E2864" s="8"/>
      <c r="F2864" s="4"/>
      <c r="G2864" s="9"/>
      <c r="H2864" s="18"/>
      <c r="I2864" s="18"/>
      <c r="J2864" s="23" t="str">
        <f>IF(OR(ISBLANK(H2864),ISBLANK((I2864))),"",NETWORKDAYS(H2864,I2864,Setup!$A$2:$A$30))</f>
        <v/>
      </c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</row>
    <row r="2865" spans="1:22">
      <c r="A2865" s="4"/>
      <c r="B2865" s="4"/>
      <c r="C2865" s="18"/>
      <c r="D2865" s="8"/>
      <c r="E2865" s="8"/>
      <c r="F2865" s="4"/>
      <c r="G2865" s="9"/>
      <c r="H2865" s="18"/>
      <c r="I2865" s="18"/>
      <c r="J2865" s="23" t="str">
        <f>IF(OR(ISBLANK(H2865),ISBLANK((I2865))),"",NETWORKDAYS(H2865,I2865,Setup!$A$2:$A$30))</f>
        <v/>
      </c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</row>
    <row r="2866" spans="1:22">
      <c r="A2866" s="4"/>
      <c r="B2866" s="4"/>
      <c r="C2866" s="18"/>
      <c r="D2866" s="8"/>
      <c r="E2866" s="8"/>
      <c r="F2866" s="4"/>
      <c r="G2866" s="9"/>
      <c r="H2866" s="18"/>
      <c r="I2866" s="18"/>
      <c r="J2866" s="23" t="str">
        <f>IF(OR(ISBLANK(H2866),ISBLANK((I2866))),"",NETWORKDAYS(H2866,I2866,Setup!$A$2:$A$30))</f>
        <v/>
      </c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</row>
    <row r="2867" spans="1:22">
      <c r="A2867" s="4"/>
      <c r="B2867" s="4"/>
      <c r="C2867" s="18"/>
      <c r="D2867" s="8"/>
      <c r="E2867" s="8"/>
      <c r="F2867" s="4"/>
      <c r="G2867" s="9"/>
      <c r="H2867" s="18"/>
      <c r="I2867" s="18"/>
      <c r="J2867" s="23" t="str">
        <f>IF(OR(ISBLANK(H2867),ISBLANK((I2867))),"",NETWORKDAYS(H2867,I2867,Setup!$A$2:$A$30))</f>
        <v/>
      </c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</row>
    <row r="2868" spans="1:22">
      <c r="A2868" s="4"/>
      <c r="B2868" s="4"/>
      <c r="C2868" s="18"/>
      <c r="D2868" s="8"/>
      <c r="E2868" s="8"/>
      <c r="F2868" s="4"/>
      <c r="G2868" s="9"/>
      <c r="H2868" s="18"/>
      <c r="I2868" s="18"/>
      <c r="J2868" s="23" t="str">
        <f>IF(OR(ISBLANK(H2868),ISBLANK((I2868))),"",NETWORKDAYS(H2868,I2868,Setup!$A$2:$A$30))</f>
        <v/>
      </c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</row>
    <row r="2869" spans="1:22">
      <c r="A2869" s="4"/>
      <c r="B2869" s="4"/>
      <c r="C2869" s="18"/>
      <c r="D2869" s="8"/>
      <c r="E2869" s="8"/>
      <c r="F2869" s="4"/>
      <c r="G2869" s="9"/>
      <c r="H2869" s="18"/>
      <c r="I2869" s="18"/>
      <c r="J2869" s="23" t="str">
        <f>IF(OR(ISBLANK(H2869),ISBLANK((I2869))),"",NETWORKDAYS(H2869,I2869,Setup!$A$2:$A$30))</f>
        <v/>
      </c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</row>
    <row r="2870" spans="1:22">
      <c r="A2870" s="4"/>
      <c r="B2870" s="4"/>
      <c r="C2870" s="18"/>
      <c r="D2870" s="8"/>
      <c r="E2870" s="8"/>
      <c r="F2870" s="4"/>
      <c r="G2870" s="9"/>
      <c r="H2870" s="18"/>
      <c r="I2870" s="18"/>
      <c r="J2870" s="23" t="str">
        <f>IF(OR(ISBLANK(H2870),ISBLANK((I2870))),"",NETWORKDAYS(H2870,I2870,Setup!$A$2:$A$30))</f>
        <v/>
      </c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</row>
    <row r="2871" spans="1:22">
      <c r="A2871" s="4"/>
      <c r="B2871" s="4"/>
      <c r="C2871" s="18"/>
      <c r="D2871" s="8"/>
      <c r="E2871" s="8"/>
      <c r="F2871" s="4"/>
      <c r="G2871" s="9"/>
      <c r="H2871" s="18"/>
      <c r="I2871" s="18"/>
      <c r="J2871" s="23" t="str">
        <f>IF(OR(ISBLANK(H2871),ISBLANK((I2871))),"",NETWORKDAYS(H2871,I2871,Setup!$A$2:$A$30))</f>
        <v/>
      </c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</row>
    <row r="2872" spans="1:22">
      <c r="A2872" s="4"/>
      <c r="B2872" s="4"/>
      <c r="C2872" s="18"/>
      <c r="D2872" s="8"/>
      <c r="E2872" s="8"/>
      <c r="F2872" s="4"/>
      <c r="G2872" s="9"/>
      <c r="H2872" s="18"/>
      <c r="I2872" s="18"/>
      <c r="J2872" s="23" t="str">
        <f>IF(OR(ISBLANK(H2872),ISBLANK((I2872))),"",NETWORKDAYS(H2872,I2872,Setup!$A$2:$A$30))</f>
        <v/>
      </c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</row>
    <row r="2873" spans="1:22">
      <c r="A2873" s="4"/>
      <c r="B2873" s="4"/>
      <c r="C2873" s="18"/>
      <c r="D2873" s="8"/>
      <c r="E2873" s="8"/>
      <c r="F2873" s="4"/>
      <c r="G2873" s="9"/>
      <c r="H2873" s="18"/>
      <c r="I2873" s="18"/>
      <c r="J2873" s="23" t="str">
        <f>IF(OR(ISBLANK(H2873),ISBLANK((I2873))),"",NETWORKDAYS(H2873,I2873,Setup!$A$2:$A$30))</f>
        <v/>
      </c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</row>
    <row r="2874" spans="1:22">
      <c r="A2874" s="4"/>
      <c r="B2874" s="4"/>
      <c r="C2874" s="18"/>
      <c r="D2874" s="8"/>
      <c r="E2874" s="8"/>
      <c r="F2874" s="4"/>
      <c r="G2874" s="9"/>
      <c r="H2874" s="18"/>
      <c r="I2874" s="18"/>
      <c r="J2874" s="23" t="str">
        <f>IF(OR(ISBLANK(H2874),ISBLANK((I2874))),"",NETWORKDAYS(H2874,I2874,Setup!$A$2:$A$30))</f>
        <v/>
      </c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</row>
    <row r="2875" spans="1:22">
      <c r="A2875" s="4"/>
      <c r="B2875" s="4"/>
      <c r="C2875" s="18"/>
      <c r="D2875" s="8"/>
      <c r="E2875" s="8"/>
      <c r="F2875" s="4"/>
      <c r="G2875" s="9"/>
      <c r="H2875" s="18"/>
      <c r="I2875" s="18"/>
      <c r="J2875" s="23" t="str">
        <f>IF(OR(ISBLANK(H2875),ISBLANK((I2875))),"",NETWORKDAYS(H2875,I2875,Setup!$A$2:$A$30))</f>
        <v/>
      </c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</row>
    <row r="2876" spans="1:22">
      <c r="A2876" s="4"/>
      <c r="B2876" s="4"/>
      <c r="C2876" s="18"/>
      <c r="D2876" s="8"/>
      <c r="E2876" s="8"/>
      <c r="F2876" s="4"/>
      <c r="G2876" s="9"/>
      <c r="H2876" s="18"/>
      <c r="I2876" s="18"/>
      <c r="J2876" s="23" t="str">
        <f>IF(OR(ISBLANK(H2876),ISBLANK((I2876))),"",NETWORKDAYS(H2876,I2876,Setup!$A$2:$A$30))</f>
        <v/>
      </c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</row>
    <row r="2877" spans="1:22">
      <c r="A2877" s="4"/>
      <c r="B2877" s="4"/>
      <c r="C2877" s="18"/>
      <c r="D2877" s="8"/>
      <c r="E2877" s="8"/>
      <c r="F2877" s="4"/>
      <c r="G2877" s="9"/>
      <c r="H2877" s="18"/>
      <c r="I2877" s="18"/>
      <c r="J2877" s="23" t="str">
        <f>IF(OR(ISBLANK(H2877),ISBLANK((I2877))),"",NETWORKDAYS(H2877,I2877,Setup!$A$2:$A$30))</f>
        <v/>
      </c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</row>
    <row r="2878" spans="1:22">
      <c r="A2878" s="4"/>
      <c r="B2878" s="4"/>
      <c r="C2878" s="18"/>
      <c r="D2878" s="8"/>
      <c r="E2878" s="8"/>
      <c r="F2878" s="4"/>
      <c r="G2878" s="9"/>
      <c r="H2878" s="18"/>
      <c r="I2878" s="18"/>
      <c r="J2878" s="23" t="str">
        <f>IF(OR(ISBLANK(H2878),ISBLANK((I2878))),"",NETWORKDAYS(H2878,I2878,Setup!$A$2:$A$30))</f>
        <v/>
      </c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</row>
    <row r="2879" spans="1:22">
      <c r="A2879" s="4"/>
      <c r="B2879" s="4"/>
      <c r="C2879" s="18"/>
      <c r="D2879" s="8"/>
      <c r="E2879" s="8"/>
      <c r="F2879" s="4"/>
      <c r="G2879" s="9"/>
      <c r="H2879" s="18"/>
      <c r="I2879" s="18"/>
      <c r="J2879" s="23" t="str">
        <f>IF(OR(ISBLANK(H2879),ISBLANK((I2879))),"",NETWORKDAYS(H2879,I2879,Setup!$A$2:$A$30))</f>
        <v/>
      </c>
      <c r="K2879" s="4"/>
      <c r="L2879" s="4"/>
      <c r="M2879" s="4"/>
      <c r="N2879" s="4"/>
      <c r="O2879" s="4"/>
      <c r="P2879" s="4"/>
      <c r="Q2879" s="4"/>
      <c r="R2879" s="4"/>
      <c r="S2879" s="4"/>
      <c r="T2879" s="4"/>
      <c r="U2879" s="4"/>
      <c r="V2879" s="4"/>
    </row>
    <row r="2880" spans="1:22">
      <c r="A2880" s="4"/>
      <c r="B2880" s="4"/>
      <c r="C2880" s="18"/>
      <c r="D2880" s="8"/>
      <c r="E2880" s="8"/>
      <c r="F2880" s="4"/>
      <c r="G2880" s="9"/>
      <c r="H2880" s="18"/>
      <c r="I2880" s="18"/>
      <c r="J2880" s="23" t="str">
        <f>IF(OR(ISBLANK(H2880),ISBLANK((I2880))),"",NETWORKDAYS(H2880,I2880,Setup!$A$2:$A$30))</f>
        <v/>
      </c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4"/>
      <c r="V2880" s="4"/>
    </row>
    <row r="2881" spans="1:22">
      <c r="A2881" s="4"/>
      <c r="B2881" s="4"/>
      <c r="C2881" s="18"/>
      <c r="D2881" s="8"/>
      <c r="E2881" s="8"/>
      <c r="F2881" s="4"/>
      <c r="G2881" s="9"/>
      <c r="H2881" s="18"/>
      <c r="I2881" s="18"/>
      <c r="J2881" s="23" t="str">
        <f>IF(OR(ISBLANK(H2881),ISBLANK((I2881))),"",NETWORKDAYS(H2881,I2881,Setup!$A$2:$A$30))</f>
        <v/>
      </c>
      <c r="K2881" s="4"/>
      <c r="L2881" s="4"/>
      <c r="M2881" s="4"/>
      <c r="N2881" s="4"/>
      <c r="O2881" s="4"/>
      <c r="P2881" s="4"/>
      <c r="Q2881" s="4"/>
      <c r="R2881" s="4"/>
      <c r="S2881" s="4"/>
      <c r="T2881" s="4"/>
      <c r="U2881" s="4"/>
      <c r="V2881" s="4"/>
    </row>
    <row r="2882" spans="1:22">
      <c r="A2882" s="4"/>
      <c r="B2882" s="4"/>
      <c r="C2882" s="18"/>
      <c r="D2882" s="8"/>
      <c r="E2882" s="8"/>
      <c r="F2882" s="4"/>
      <c r="G2882" s="9"/>
      <c r="H2882" s="18"/>
      <c r="I2882" s="18"/>
      <c r="J2882" s="23" t="str">
        <f>IF(OR(ISBLANK(H2882),ISBLANK((I2882))),"",NETWORKDAYS(H2882,I2882,Setup!$A$2:$A$30))</f>
        <v/>
      </c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4"/>
      <c r="V2882" s="4"/>
    </row>
    <row r="2883" spans="1:22">
      <c r="A2883" s="4"/>
      <c r="B2883" s="4"/>
      <c r="C2883" s="18"/>
      <c r="D2883" s="8"/>
      <c r="E2883" s="8"/>
      <c r="F2883" s="4"/>
      <c r="G2883" s="9"/>
      <c r="H2883" s="18"/>
      <c r="I2883" s="18"/>
      <c r="J2883" s="23" t="str">
        <f>IF(OR(ISBLANK(H2883),ISBLANK((I2883))),"",NETWORKDAYS(H2883,I2883,Setup!$A$2:$A$30))</f>
        <v/>
      </c>
      <c r="K2883" s="4"/>
      <c r="L2883" s="4"/>
      <c r="M2883" s="4"/>
      <c r="N2883" s="4"/>
      <c r="O2883" s="4"/>
      <c r="P2883" s="4"/>
      <c r="Q2883" s="4"/>
      <c r="R2883" s="4"/>
      <c r="S2883" s="4"/>
      <c r="T2883" s="4"/>
      <c r="U2883" s="4"/>
      <c r="V2883" s="4"/>
    </row>
    <row r="2884" spans="1:22">
      <c r="A2884" s="4"/>
      <c r="B2884" s="4"/>
      <c r="C2884" s="18"/>
      <c r="D2884" s="8"/>
      <c r="E2884" s="8"/>
      <c r="F2884" s="4"/>
      <c r="G2884" s="9"/>
      <c r="H2884" s="18"/>
      <c r="I2884" s="18"/>
      <c r="J2884" s="23" t="str">
        <f>IF(OR(ISBLANK(H2884),ISBLANK((I2884))),"",NETWORKDAYS(H2884,I2884,Setup!$A$2:$A$30))</f>
        <v/>
      </c>
      <c r="K2884" s="4"/>
      <c r="L2884" s="4"/>
      <c r="M2884" s="4"/>
      <c r="N2884" s="4"/>
      <c r="O2884" s="4"/>
      <c r="P2884" s="4"/>
      <c r="Q2884" s="4"/>
      <c r="R2884" s="4"/>
      <c r="S2884" s="4"/>
      <c r="T2884" s="4"/>
      <c r="U2884" s="4"/>
      <c r="V2884" s="4"/>
    </row>
    <row r="2885" spans="1:22">
      <c r="A2885" s="4"/>
      <c r="B2885" s="4"/>
      <c r="C2885" s="18"/>
      <c r="D2885" s="8"/>
      <c r="E2885" s="8"/>
      <c r="F2885" s="4"/>
      <c r="G2885" s="9"/>
      <c r="H2885" s="18"/>
      <c r="I2885" s="18"/>
      <c r="J2885" s="23" t="str">
        <f>IF(OR(ISBLANK(H2885),ISBLANK((I2885))),"",NETWORKDAYS(H2885,I2885,Setup!$A$2:$A$30))</f>
        <v/>
      </c>
      <c r="K2885" s="4"/>
      <c r="L2885" s="4"/>
      <c r="M2885" s="4"/>
      <c r="N2885" s="4"/>
      <c r="O2885" s="4"/>
      <c r="P2885" s="4"/>
      <c r="Q2885" s="4"/>
      <c r="R2885" s="4"/>
      <c r="S2885" s="4"/>
      <c r="T2885" s="4"/>
      <c r="U2885" s="4"/>
      <c r="V2885" s="4"/>
    </row>
    <row r="2886" spans="1:22">
      <c r="A2886" s="4"/>
      <c r="B2886" s="4"/>
      <c r="C2886" s="18"/>
      <c r="D2886" s="8"/>
      <c r="E2886" s="8"/>
      <c r="F2886" s="4"/>
      <c r="G2886" s="9"/>
      <c r="H2886" s="18"/>
      <c r="I2886" s="18"/>
      <c r="J2886" s="23" t="str">
        <f>IF(OR(ISBLANK(H2886),ISBLANK((I2886))),"",NETWORKDAYS(H2886,I2886,Setup!$A$2:$A$30))</f>
        <v/>
      </c>
      <c r="K2886" s="4"/>
      <c r="L2886" s="4"/>
      <c r="M2886" s="4"/>
      <c r="N2886" s="4"/>
      <c r="O2886" s="4"/>
      <c r="P2886" s="4"/>
      <c r="Q2886" s="4"/>
      <c r="R2886" s="4"/>
      <c r="S2886" s="4"/>
      <c r="T2886" s="4"/>
      <c r="U2886" s="4"/>
      <c r="V2886" s="4"/>
    </row>
    <row r="2887" spans="1:22">
      <c r="A2887" s="4"/>
      <c r="B2887" s="4"/>
      <c r="C2887" s="18"/>
      <c r="D2887" s="8"/>
      <c r="E2887" s="8"/>
      <c r="F2887" s="4"/>
      <c r="G2887" s="9"/>
      <c r="H2887" s="18"/>
      <c r="I2887" s="18"/>
      <c r="J2887" s="23" t="str">
        <f>IF(OR(ISBLANK(H2887),ISBLANK((I2887))),"",NETWORKDAYS(H2887,I2887,Setup!$A$2:$A$30))</f>
        <v/>
      </c>
      <c r="K2887" s="4"/>
      <c r="L2887" s="4"/>
      <c r="M2887" s="4"/>
      <c r="N2887" s="4"/>
      <c r="O2887" s="4"/>
      <c r="P2887" s="4"/>
      <c r="Q2887" s="4"/>
      <c r="R2887" s="4"/>
      <c r="S2887" s="4"/>
      <c r="T2887" s="4"/>
      <c r="U2887" s="4"/>
      <c r="V2887" s="4"/>
    </row>
    <row r="2888" spans="1:22">
      <c r="A2888" s="4"/>
      <c r="B2888" s="4"/>
      <c r="C2888" s="18"/>
      <c r="D2888" s="8"/>
      <c r="E2888" s="8"/>
      <c r="F2888" s="4"/>
      <c r="G2888" s="9"/>
      <c r="H2888" s="18"/>
      <c r="I2888" s="18"/>
      <c r="J2888" s="23" t="str">
        <f>IF(OR(ISBLANK(H2888),ISBLANK((I2888))),"",NETWORKDAYS(H2888,I2888,Setup!$A$2:$A$30))</f>
        <v/>
      </c>
      <c r="K2888" s="4"/>
      <c r="L2888" s="4"/>
      <c r="M2888" s="4"/>
      <c r="N2888" s="4"/>
      <c r="O2888" s="4"/>
      <c r="P2888" s="4"/>
      <c r="Q2888" s="4"/>
      <c r="R2888" s="4"/>
      <c r="S2888" s="4"/>
      <c r="T2888" s="4"/>
      <c r="U2888" s="4"/>
      <c r="V2888" s="4"/>
    </row>
    <row r="2889" spans="1:22">
      <c r="A2889" s="4"/>
      <c r="B2889" s="4"/>
      <c r="C2889" s="18"/>
      <c r="D2889" s="8"/>
      <c r="E2889" s="8"/>
      <c r="F2889" s="4"/>
      <c r="G2889" s="9"/>
      <c r="H2889" s="18"/>
      <c r="I2889" s="18"/>
      <c r="J2889" s="23" t="str">
        <f>IF(OR(ISBLANK(H2889),ISBLANK((I2889))),"",NETWORKDAYS(H2889,I2889,Setup!$A$2:$A$30))</f>
        <v/>
      </c>
      <c r="K2889" s="4"/>
      <c r="L2889" s="4"/>
      <c r="M2889" s="4"/>
      <c r="N2889" s="4"/>
      <c r="O2889" s="4"/>
      <c r="P2889" s="4"/>
      <c r="Q2889" s="4"/>
      <c r="R2889" s="4"/>
      <c r="S2889" s="4"/>
      <c r="T2889" s="4"/>
      <c r="U2889" s="4"/>
      <c r="V2889" s="4"/>
    </row>
    <row r="2890" spans="1:22">
      <c r="A2890" s="4"/>
      <c r="B2890" s="4"/>
      <c r="C2890" s="18"/>
      <c r="D2890" s="8"/>
      <c r="E2890" s="8"/>
      <c r="F2890" s="4"/>
      <c r="G2890" s="9"/>
      <c r="H2890" s="18"/>
      <c r="I2890" s="18"/>
      <c r="J2890" s="23" t="str">
        <f>IF(OR(ISBLANK(H2890),ISBLANK((I2890))),"",NETWORKDAYS(H2890,I2890,Setup!$A$2:$A$30))</f>
        <v/>
      </c>
      <c r="K2890" s="4"/>
      <c r="L2890" s="4"/>
      <c r="M2890" s="4"/>
      <c r="N2890" s="4"/>
      <c r="O2890" s="4"/>
      <c r="P2890" s="4"/>
      <c r="Q2890" s="4"/>
      <c r="R2890" s="4"/>
      <c r="S2890" s="4"/>
      <c r="T2890" s="4"/>
      <c r="U2890" s="4"/>
      <c r="V2890" s="4"/>
    </row>
    <row r="2891" spans="1:22">
      <c r="A2891" s="4"/>
      <c r="B2891" s="4"/>
      <c r="C2891" s="18"/>
      <c r="D2891" s="8"/>
      <c r="E2891" s="8"/>
      <c r="F2891" s="4"/>
      <c r="G2891" s="9"/>
      <c r="H2891" s="18"/>
      <c r="I2891" s="18"/>
      <c r="J2891" s="23" t="str">
        <f>IF(OR(ISBLANK(H2891),ISBLANK((I2891))),"",NETWORKDAYS(H2891,I2891,Setup!$A$2:$A$30))</f>
        <v/>
      </c>
      <c r="K2891" s="4"/>
      <c r="L2891" s="4"/>
      <c r="M2891" s="4"/>
      <c r="N2891" s="4"/>
      <c r="O2891" s="4"/>
      <c r="P2891" s="4"/>
      <c r="Q2891" s="4"/>
      <c r="R2891" s="4"/>
      <c r="S2891" s="4"/>
      <c r="T2891" s="4"/>
      <c r="U2891" s="4"/>
      <c r="V2891" s="4"/>
    </row>
    <row r="2892" spans="1:22">
      <c r="A2892" s="4"/>
      <c r="B2892" s="4"/>
      <c r="C2892" s="18"/>
      <c r="D2892" s="8"/>
      <c r="E2892" s="8"/>
      <c r="F2892" s="4"/>
      <c r="G2892" s="9"/>
      <c r="H2892" s="18"/>
      <c r="I2892" s="18"/>
      <c r="J2892" s="23" t="str">
        <f>IF(OR(ISBLANK(H2892),ISBLANK((I2892))),"",NETWORKDAYS(H2892,I2892,Setup!$A$2:$A$30))</f>
        <v/>
      </c>
      <c r="K2892" s="4"/>
      <c r="L2892" s="4"/>
      <c r="M2892" s="4"/>
      <c r="N2892" s="4"/>
      <c r="O2892" s="4"/>
      <c r="P2892" s="4"/>
      <c r="Q2892" s="4"/>
      <c r="R2892" s="4"/>
      <c r="S2892" s="4"/>
      <c r="T2892" s="4"/>
      <c r="U2892" s="4"/>
      <c r="V2892" s="4"/>
    </row>
    <row r="2893" spans="1:22">
      <c r="A2893" s="4"/>
      <c r="B2893" s="4"/>
      <c r="C2893" s="18"/>
      <c r="D2893" s="8"/>
      <c r="E2893" s="8"/>
      <c r="F2893" s="4"/>
      <c r="G2893" s="9"/>
      <c r="H2893" s="18"/>
      <c r="I2893" s="18"/>
      <c r="J2893" s="23" t="str">
        <f>IF(OR(ISBLANK(H2893),ISBLANK((I2893))),"",NETWORKDAYS(H2893,I2893,Setup!$A$2:$A$30))</f>
        <v/>
      </c>
      <c r="K2893" s="4"/>
      <c r="L2893" s="4"/>
      <c r="M2893" s="4"/>
      <c r="N2893" s="4"/>
      <c r="O2893" s="4"/>
      <c r="P2893" s="4"/>
      <c r="Q2893" s="4"/>
      <c r="R2893" s="4"/>
      <c r="S2893" s="4"/>
      <c r="T2893" s="4"/>
      <c r="U2893" s="4"/>
      <c r="V2893" s="4"/>
    </row>
    <row r="2894" spans="1:22">
      <c r="A2894" s="4"/>
      <c r="B2894" s="4"/>
      <c r="C2894" s="18"/>
      <c r="D2894" s="8"/>
      <c r="E2894" s="8"/>
      <c r="F2894" s="4"/>
      <c r="G2894" s="9"/>
      <c r="H2894" s="18"/>
      <c r="I2894" s="18"/>
      <c r="J2894" s="23" t="str">
        <f>IF(OR(ISBLANK(H2894),ISBLANK((I2894))),"",NETWORKDAYS(H2894,I2894,Setup!$A$2:$A$30))</f>
        <v/>
      </c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4"/>
      <c r="V2894" s="4"/>
    </row>
    <row r="2895" spans="1:22">
      <c r="A2895" s="4"/>
      <c r="B2895" s="4"/>
      <c r="C2895" s="18"/>
      <c r="D2895" s="8"/>
      <c r="E2895" s="8"/>
      <c r="F2895" s="4"/>
      <c r="G2895" s="9"/>
      <c r="H2895" s="18"/>
      <c r="I2895" s="18"/>
      <c r="J2895" s="23" t="str">
        <f>IF(OR(ISBLANK(H2895),ISBLANK((I2895))),"",NETWORKDAYS(H2895,I2895,Setup!$A$2:$A$30))</f>
        <v/>
      </c>
      <c r="K2895" s="4"/>
      <c r="L2895" s="4"/>
      <c r="M2895" s="4"/>
      <c r="N2895" s="4"/>
      <c r="O2895" s="4"/>
      <c r="P2895" s="4"/>
      <c r="Q2895" s="4"/>
      <c r="R2895" s="4"/>
      <c r="S2895" s="4"/>
      <c r="T2895" s="4"/>
      <c r="U2895" s="4"/>
      <c r="V2895" s="4"/>
    </row>
    <row r="2896" spans="1:22">
      <c r="A2896" s="4"/>
      <c r="B2896" s="4"/>
      <c r="C2896" s="18"/>
      <c r="D2896" s="8"/>
      <c r="E2896" s="8"/>
      <c r="F2896" s="4"/>
      <c r="G2896" s="9"/>
      <c r="H2896" s="18"/>
      <c r="I2896" s="18"/>
      <c r="J2896" s="23" t="str">
        <f>IF(OR(ISBLANK(H2896),ISBLANK((I2896))),"",NETWORKDAYS(H2896,I2896,Setup!$A$2:$A$30))</f>
        <v/>
      </c>
      <c r="K2896" s="4"/>
      <c r="L2896" s="4"/>
      <c r="M2896" s="4"/>
      <c r="N2896" s="4"/>
      <c r="O2896" s="4"/>
      <c r="P2896" s="4"/>
      <c r="Q2896" s="4"/>
      <c r="R2896" s="4"/>
      <c r="S2896" s="4"/>
      <c r="T2896" s="4"/>
      <c r="U2896" s="4"/>
      <c r="V2896" s="4"/>
    </row>
    <row r="2897" spans="1:22">
      <c r="A2897" s="4"/>
      <c r="B2897" s="4"/>
      <c r="C2897" s="18"/>
      <c r="D2897" s="8"/>
      <c r="E2897" s="8"/>
      <c r="F2897" s="4"/>
      <c r="G2897" s="9"/>
      <c r="H2897" s="18"/>
      <c r="I2897" s="18"/>
      <c r="J2897" s="23" t="str">
        <f>IF(OR(ISBLANK(H2897),ISBLANK((I2897))),"",NETWORKDAYS(H2897,I2897,Setup!$A$2:$A$30))</f>
        <v/>
      </c>
      <c r="K2897" s="4"/>
      <c r="L2897" s="4"/>
      <c r="M2897" s="4"/>
      <c r="N2897" s="4"/>
      <c r="O2897" s="4"/>
      <c r="P2897" s="4"/>
      <c r="Q2897" s="4"/>
      <c r="R2897" s="4"/>
      <c r="S2897" s="4"/>
      <c r="T2897" s="4"/>
      <c r="U2897" s="4"/>
      <c r="V2897" s="4"/>
    </row>
    <row r="2898" spans="1:22">
      <c r="A2898" s="4"/>
      <c r="B2898" s="4"/>
      <c r="C2898" s="18"/>
      <c r="D2898" s="8"/>
      <c r="E2898" s="8"/>
      <c r="F2898" s="4"/>
      <c r="G2898" s="9"/>
      <c r="H2898" s="18"/>
      <c r="I2898" s="18"/>
      <c r="J2898" s="23" t="str">
        <f>IF(OR(ISBLANK(H2898),ISBLANK((I2898))),"",NETWORKDAYS(H2898,I2898,Setup!$A$2:$A$30))</f>
        <v/>
      </c>
      <c r="K2898" s="4"/>
      <c r="L2898" s="4"/>
      <c r="M2898" s="4"/>
      <c r="N2898" s="4"/>
      <c r="O2898" s="4"/>
      <c r="P2898" s="4"/>
      <c r="Q2898" s="4"/>
      <c r="R2898" s="4"/>
      <c r="S2898" s="4"/>
      <c r="T2898" s="4"/>
      <c r="U2898" s="4"/>
      <c r="V2898" s="4"/>
    </row>
    <row r="2899" spans="1:22">
      <c r="A2899" s="4"/>
      <c r="B2899" s="4"/>
      <c r="C2899" s="18"/>
      <c r="D2899" s="8"/>
      <c r="E2899" s="8"/>
      <c r="F2899" s="4"/>
      <c r="G2899" s="9"/>
      <c r="H2899" s="18"/>
      <c r="I2899" s="18"/>
      <c r="J2899" s="23" t="str">
        <f>IF(OR(ISBLANK(H2899),ISBLANK((I2899))),"",NETWORKDAYS(H2899,I2899,Setup!$A$2:$A$30))</f>
        <v/>
      </c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4"/>
      <c r="V2899" s="4"/>
    </row>
    <row r="2900" spans="1:22">
      <c r="A2900" s="4"/>
      <c r="B2900" s="4"/>
      <c r="C2900" s="18"/>
      <c r="D2900" s="8"/>
      <c r="E2900" s="8"/>
      <c r="F2900" s="4"/>
      <c r="G2900" s="9"/>
      <c r="H2900" s="18"/>
      <c r="I2900" s="18"/>
      <c r="J2900" s="23" t="str">
        <f>IF(OR(ISBLANK(H2900),ISBLANK((I2900))),"",NETWORKDAYS(H2900,I2900,Setup!$A$2:$A$30))</f>
        <v/>
      </c>
      <c r="K2900" s="4"/>
      <c r="L2900" s="4"/>
      <c r="M2900" s="4"/>
      <c r="N2900" s="4"/>
      <c r="O2900" s="4"/>
      <c r="P2900" s="4"/>
      <c r="Q2900" s="4"/>
      <c r="R2900" s="4"/>
      <c r="S2900" s="4"/>
      <c r="T2900" s="4"/>
      <c r="U2900" s="4"/>
      <c r="V2900" s="4"/>
    </row>
    <row r="2901" spans="1:22">
      <c r="A2901" s="4"/>
      <c r="B2901" s="4"/>
      <c r="C2901" s="18"/>
      <c r="D2901" s="8"/>
      <c r="E2901" s="8"/>
      <c r="F2901" s="4"/>
      <c r="G2901" s="9"/>
      <c r="H2901" s="18"/>
      <c r="I2901" s="18"/>
      <c r="J2901" s="23" t="str">
        <f>IF(OR(ISBLANK(H2901),ISBLANK((I2901))),"",NETWORKDAYS(H2901,I2901,Setup!$A$2:$A$30))</f>
        <v/>
      </c>
      <c r="K2901" s="4"/>
      <c r="L2901" s="4"/>
      <c r="M2901" s="4"/>
      <c r="N2901" s="4"/>
      <c r="O2901" s="4"/>
      <c r="P2901" s="4"/>
      <c r="Q2901" s="4"/>
      <c r="R2901" s="4"/>
      <c r="S2901" s="4"/>
      <c r="T2901" s="4"/>
      <c r="U2901" s="4"/>
      <c r="V2901" s="4"/>
    </row>
    <row r="2902" spans="1:22">
      <c r="A2902" s="4"/>
      <c r="B2902" s="4"/>
      <c r="C2902" s="18"/>
      <c r="D2902" s="8"/>
      <c r="E2902" s="8"/>
      <c r="F2902" s="4"/>
      <c r="G2902" s="9"/>
      <c r="H2902" s="18"/>
      <c r="I2902" s="18"/>
      <c r="J2902" s="23" t="str">
        <f>IF(OR(ISBLANK(H2902),ISBLANK((I2902))),"",NETWORKDAYS(H2902,I2902,Setup!$A$2:$A$30))</f>
        <v/>
      </c>
      <c r="K2902" s="4"/>
      <c r="L2902" s="4"/>
      <c r="M2902" s="4"/>
      <c r="N2902" s="4"/>
      <c r="O2902" s="4"/>
      <c r="P2902" s="4"/>
      <c r="Q2902" s="4"/>
      <c r="R2902" s="4"/>
      <c r="S2902" s="4"/>
      <c r="T2902" s="4"/>
      <c r="U2902" s="4"/>
      <c r="V2902" s="4"/>
    </row>
    <row r="2903" spans="1:22">
      <c r="A2903" s="4"/>
      <c r="B2903" s="4"/>
      <c r="C2903" s="18"/>
      <c r="D2903" s="8"/>
      <c r="E2903" s="8"/>
      <c r="F2903" s="4"/>
      <c r="G2903" s="9"/>
      <c r="H2903" s="18"/>
      <c r="I2903" s="18"/>
      <c r="J2903" s="23" t="str">
        <f>IF(OR(ISBLANK(H2903),ISBLANK((I2903))),"",NETWORKDAYS(H2903,I2903,Setup!$A$2:$A$30))</f>
        <v/>
      </c>
      <c r="K2903" s="4"/>
      <c r="L2903" s="4"/>
      <c r="M2903" s="4"/>
      <c r="N2903" s="4"/>
      <c r="O2903" s="4"/>
      <c r="P2903" s="4"/>
      <c r="Q2903" s="4"/>
      <c r="R2903" s="4"/>
      <c r="S2903" s="4"/>
      <c r="T2903" s="4"/>
      <c r="U2903" s="4"/>
      <c r="V2903" s="4"/>
    </row>
    <row r="2904" spans="1:22">
      <c r="A2904" s="4"/>
      <c r="B2904" s="4"/>
      <c r="C2904" s="18"/>
      <c r="D2904" s="8"/>
      <c r="E2904" s="8"/>
      <c r="F2904" s="4"/>
      <c r="G2904" s="9"/>
      <c r="H2904" s="18"/>
      <c r="I2904" s="18"/>
      <c r="J2904" s="23" t="str">
        <f>IF(OR(ISBLANK(H2904),ISBLANK((I2904))),"",NETWORKDAYS(H2904,I2904,Setup!$A$2:$A$30))</f>
        <v/>
      </c>
      <c r="K2904" s="4"/>
      <c r="L2904" s="4"/>
      <c r="M2904" s="4"/>
      <c r="N2904" s="4"/>
      <c r="O2904" s="4"/>
      <c r="P2904" s="4"/>
      <c r="Q2904" s="4"/>
      <c r="R2904" s="4"/>
      <c r="S2904" s="4"/>
      <c r="T2904" s="4"/>
      <c r="U2904" s="4"/>
      <c r="V2904" s="4"/>
    </row>
    <row r="2905" spans="1:22">
      <c r="A2905" s="4"/>
      <c r="B2905" s="4"/>
      <c r="C2905" s="18"/>
      <c r="D2905" s="8"/>
      <c r="E2905" s="8"/>
      <c r="F2905" s="4"/>
      <c r="G2905" s="9"/>
      <c r="H2905" s="18"/>
      <c r="I2905" s="18"/>
      <c r="J2905" s="23" t="str">
        <f>IF(OR(ISBLANK(H2905),ISBLANK((I2905))),"",NETWORKDAYS(H2905,I2905,Setup!$A$2:$A$30))</f>
        <v/>
      </c>
      <c r="K2905" s="4"/>
      <c r="L2905" s="4"/>
      <c r="M2905" s="4"/>
      <c r="N2905" s="4"/>
      <c r="O2905" s="4"/>
      <c r="P2905" s="4"/>
      <c r="Q2905" s="4"/>
      <c r="R2905" s="4"/>
      <c r="S2905" s="4"/>
      <c r="T2905" s="4"/>
      <c r="U2905" s="4"/>
      <c r="V2905" s="4"/>
    </row>
    <row r="2906" spans="1:22">
      <c r="A2906" s="4"/>
      <c r="B2906" s="4"/>
      <c r="C2906" s="18"/>
      <c r="D2906" s="8"/>
      <c r="E2906" s="8"/>
      <c r="F2906" s="4"/>
      <c r="G2906" s="9"/>
      <c r="H2906" s="18"/>
      <c r="I2906" s="18"/>
      <c r="J2906" s="23" t="str">
        <f>IF(OR(ISBLANK(H2906),ISBLANK((I2906))),"",NETWORKDAYS(H2906,I2906,Setup!$A$2:$A$30))</f>
        <v/>
      </c>
      <c r="K2906" s="4"/>
      <c r="L2906" s="4"/>
      <c r="M2906" s="4"/>
      <c r="N2906" s="4"/>
      <c r="O2906" s="4"/>
      <c r="P2906" s="4"/>
      <c r="Q2906" s="4"/>
      <c r="R2906" s="4"/>
      <c r="S2906" s="4"/>
      <c r="T2906" s="4"/>
      <c r="U2906" s="4"/>
      <c r="V2906" s="4"/>
    </row>
    <row r="2907" spans="1:22">
      <c r="A2907" s="4"/>
      <c r="B2907" s="4"/>
      <c r="C2907" s="18"/>
      <c r="D2907" s="8"/>
      <c r="E2907" s="8"/>
      <c r="F2907" s="4"/>
      <c r="G2907" s="9"/>
      <c r="H2907" s="18"/>
      <c r="I2907" s="18"/>
      <c r="J2907" s="23" t="str">
        <f>IF(OR(ISBLANK(H2907),ISBLANK((I2907))),"",NETWORKDAYS(H2907,I2907,Setup!$A$2:$A$30))</f>
        <v/>
      </c>
      <c r="K2907" s="4"/>
      <c r="L2907" s="4"/>
      <c r="M2907" s="4"/>
      <c r="N2907" s="4"/>
      <c r="O2907" s="4"/>
      <c r="P2907" s="4"/>
      <c r="Q2907" s="4"/>
      <c r="R2907" s="4"/>
      <c r="S2907" s="4"/>
      <c r="T2907" s="4"/>
      <c r="U2907" s="4"/>
      <c r="V2907" s="4"/>
    </row>
    <row r="2908" spans="1:22">
      <c r="A2908" s="4"/>
      <c r="B2908" s="4"/>
      <c r="C2908" s="18"/>
      <c r="D2908" s="8"/>
      <c r="E2908" s="8"/>
      <c r="F2908" s="4"/>
      <c r="G2908" s="9"/>
      <c r="H2908" s="18"/>
      <c r="I2908" s="18"/>
      <c r="J2908" s="23" t="str">
        <f>IF(OR(ISBLANK(H2908),ISBLANK((I2908))),"",NETWORKDAYS(H2908,I2908,Setup!$A$2:$A$30))</f>
        <v/>
      </c>
      <c r="K2908" s="4"/>
      <c r="L2908" s="4"/>
      <c r="M2908" s="4"/>
      <c r="N2908" s="4"/>
      <c r="O2908" s="4"/>
      <c r="P2908" s="4"/>
      <c r="Q2908" s="4"/>
      <c r="R2908" s="4"/>
      <c r="S2908" s="4"/>
      <c r="T2908" s="4"/>
      <c r="U2908" s="4"/>
      <c r="V2908" s="4"/>
    </row>
    <row r="2909" spans="1:22">
      <c r="A2909" s="4"/>
      <c r="B2909" s="4"/>
      <c r="C2909" s="18"/>
      <c r="D2909" s="8"/>
      <c r="E2909" s="8"/>
      <c r="F2909" s="4"/>
      <c r="G2909" s="9"/>
      <c r="H2909" s="18"/>
      <c r="I2909" s="18"/>
      <c r="J2909" s="23" t="str">
        <f>IF(OR(ISBLANK(H2909),ISBLANK((I2909))),"",NETWORKDAYS(H2909,I2909,Setup!$A$2:$A$30))</f>
        <v/>
      </c>
      <c r="K2909" s="4"/>
      <c r="L2909" s="4"/>
      <c r="M2909" s="4"/>
      <c r="N2909" s="4"/>
      <c r="O2909" s="4"/>
      <c r="P2909" s="4"/>
      <c r="Q2909" s="4"/>
      <c r="R2909" s="4"/>
      <c r="S2909" s="4"/>
      <c r="T2909" s="4"/>
      <c r="U2909" s="4"/>
      <c r="V2909" s="4"/>
    </row>
    <row r="2910" spans="1:22">
      <c r="A2910" s="4"/>
      <c r="B2910" s="4"/>
      <c r="C2910" s="18"/>
      <c r="D2910" s="8"/>
      <c r="E2910" s="8"/>
      <c r="F2910" s="4"/>
      <c r="G2910" s="9"/>
      <c r="H2910" s="18"/>
      <c r="I2910" s="18"/>
      <c r="J2910" s="23" t="str">
        <f>IF(OR(ISBLANK(H2910),ISBLANK((I2910))),"",NETWORKDAYS(H2910,I2910,Setup!$A$2:$A$30))</f>
        <v/>
      </c>
      <c r="K2910" s="4"/>
      <c r="L2910" s="4"/>
      <c r="M2910" s="4"/>
      <c r="N2910" s="4"/>
      <c r="O2910" s="4"/>
      <c r="P2910" s="4"/>
      <c r="Q2910" s="4"/>
      <c r="R2910" s="4"/>
      <c r="S2910" s="4"/>
      <c r="T2910" s="4"/>
      <c r="U2910" s="4"/>
      <c r="V2910" s="4"/>
    </row>
    <row r="2911" spans="1:22">
      <c r="A2911" s="4"/>
      <c r="B2911" s="4"/>
      <c r="C2911" s="18"/>
      <c r="D2911" s="8"/>
      <c r="E2911" s="8"/>
      <c r="F2911" s="4"/>
      <c r="G2911" s="9"/>
      <c r="H2911" s="18"/>
      <c r="I2911" s="18"/>
      <c r="J2911" s="23" t="str">
        <f>IF(OR(ISBLANK(H2911),ISBLANK((I2911))),"",NETWORKDAYS(H2911,I2911,Setup!$A$2:$A$30))</f>
        <v/>
      </c>
      <c r="K2911" s="4"/>
      <c r="L2911" s="4"/>
      <c r="M2911" s="4"/>
      <c r="N2911" s="4"/>
      <c r="O2911" s="4"/>
      <c r="P2911" s="4"/>
      <c r="Q2911" s="4"/>
      <c r="R2911" s="4"/>
      <c r="S2911" s="4"/>
      <c r="T2911" s="4"/>
      <c r="U2911" s="4"/>
      <c r="V2911" s="4"/>
    </row>
    <row r="2912" spans="1:22">
      <c r="A2912" s="4"/>
      <c r="B2912" s="4"/>
      <c r="C2912" s="18"/>
      <c r="D2912" s="8"/>
      <c r="E2912" s="8"/>
      <c r="F2912" s="4"/>
      <c r="G2912" s="9"/>
      <c r="H2912" s="18"/>
      <c r="I2912" s="18"/>
      <c r="J2912" s="23" t="str">
        <f>IF(OR(ISBLANK(H2912),ISBLANK((I2912))),"",NETWORKDAYS(H2912,I2912,Setup!$A$2:$A$30))</f>
        <v/>
      </c>
      <c r="K2912" s="4"/>
      <c r="L2912" s="4"/>
      <c r="M2912" s="4"/>
      <c r="N2912" s="4"/>
      <c r="O2912" s="4"/>
      <c r="P2912" s="4"/>
      <c r="Q2912" s="4"/>
      <c r="R2912" s="4"/>
      <c r="S2912" s="4"/>
      <c r="T2912" s="4"/>
      <c r="U2912" s="4"/>
      <c r="V2912" s="4"/>
    </row>
    <row r="2913" spans="1:22">
      <c r="A2913" s="4"/>
      <c r="B2913" s="4"/>
      <c r="C2913" s="18"/>
      <c r="D2913" s="8"/>
      <c r="E2913" s="8"/>
      <c r="F2913" s="4"/>
      <c r="G2913" s="9"/>
      <c r="H2913" s="18"/>
      <c r="I2913" s="18"/>
      <c r="J2913" s="23" t="str">
        <f>IF(OR(ISBLANK(H2913),ISBLANK((I2913))),"",NETWORKDAYS(H2913,I2913,Setup!$A$2:$A$30))</f>
        <v/>
      </c>
      <c r="K2913" s="4"/>
      <c r="L2913" s="4"/>
      <c r="M2913" s="4"/>
      <c r="N2913" s="4"/>
      <c r="O2913" s="4"/>
      <c r="P2913" s="4"/>
      <c r="Q2913" s="4"/>
      <c r="R2913" s="4"/>
      <c r="S2913" s="4"/>
      <c r="T2913" s="4"/>
      <c r="U2913" s="4"/>
      <c r="V2913" s="4"/>
    </row>
    <row r="2914" spans="1:22">
      <c r="A2914" s="4"/>
      <c r="B2914" s="4"/>
      <c r="C2914" s="18"/>
      <c r="D2914" s="8"/>
      <c r="E2914" s="8"/>
      <c r="F2914" s="4"/>
      <c r="G2914" s="9"/>
      <c r="H2914" s="18"/>
      <c r="I2914" s="18"/>
      <c r="J2914" s="23" t="str">
        <f>IF(OR(ISBLANK(H2914),ISBLANK((I2914))),"",NETWORKDAYS(H2914,I2914,Setup!$A$2:$A$30))</f>
        <v/>
      </c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4"/>
      <c r="V2914" s="4"/>
    </row>
    <row r="2915" spans="1:22">
      <c r="A2915" s="4"/>
      <c r="B2915" s="4"/>
      <c r="C2915" s="18"/>
      <c r="D2915" s="8"/>
      <c r="E2915" s="8"/>
      <c r="F2915" s="4"/>
      <c r="G2915" s="9"/>
      <c r="H2915" s="18"/>
      <c r="I2915" s="18"/>
      <c r="J2915" s="23" t="str">
        <f>IF(OR(ISBLANK(H2915),ISBLANK((I2915))),"",NETWORKDAYS(H2915,I2915,Setup!$A$2:$A$30))</f>
        <v/>
      </c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4"/>
      <c r="V2915" s="4"/>
    </row>
    <row r="2916" spans="1:22">
      <c r="A2916" s="4"/>
      <c r="B2916" s="4"/>
      <c r="C2916" s="18"/>
      <c r="D2916" s="8"/>
      <c r="E2916" s="8"/>
      <c r="F2916" s="4"/>
      <c r="G2916" s="9"/>
      <c r="H2916" s="18"/>
      <c r="I2916" s="18"/>
      <c r="J2916" s="23" t="str">
        <f>IF(OR(ISBLANK(H2916),ISBLANK((I2916))),"",NETWORKDAYS(H2916,I2916,Setup!$A$2:$A$30))</f>
        <v/>
      </c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4"/>
      <c r="V2916" s="4"/>
    </row>
    <row r="2917" spans="1:22">
      <c r="A2917" s="4"/>
      <c r="B2917" s="4"/>
      <c r="C2917" s="18"/>
      <c r="D2917" s="8"/>
      <c r="E2917" s="8"/>
      <c r="F2917" s="4"/>
      <c r="G2917" s="9"/>
      <c r="H2917" s="18"/>
      <c r="I2917" s="18"/>
      <c r="J2917" s="23" t="str">
        <f>IF(OR(ISBLANK(H2917),ISBLANK((I2917))),"",NETWORKDAYS(H2917,I2917,Setup!$A$2:$A$30))</f>
        <v/>
      </c>
      <c r="K2917" s="4"/>
      <c r="L2917" s="4"/>
      <c r="M2917" s="4"/>
      <c r="N2917" s="4"/>
      <c r="O2917" s="4"/>
      <c r="P2917" s="4"/>
      <c r="Q2917" s="4"/>
      <c r="R2917" s="4"/>
      <c r="S2917" s="4"/>
      <c r="T2917" s="4"/>
      <c r="U2917" s="4"/>
      <c r="V2917" s="4"/>
    </row>
    <row r="2918" spans="1:22">
      <c r="A2918" s="4"/>
      <c r="B2918" s="4"/>
      <c r="C2918" s="18"/>
      <c r="D2918" s="8"/>
      <c r="E2918" s="8"/>
      <c r="F2918" s="4"/>
      <c r="G2918" s="9"/>
      <c r="H2918" s="18"/>
      <c r="I2918" s="18"/>
      <c r="J2918" s="23" t="str">
        <f>IF(OR(ISBLANK(H2918),ISBLANK((I2918))),"",NETWORKDAYS(H2918,I2918,Setup!$A$2:$A$30))</f>
        <v/>
      </c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4"/>
      <c r="V2918" s="4"/>
    </row>
    <row r="2919" spans="1:22">
      <c r="A2919" s="4"/>
      <c r="B2919" s="4"/>
      <c r="C2919" s="18"/>
      <c r="D2919" s="8"/>
      <c r="E2919" s="8"/>
      <c r="F2919" s="4"/>
      <c r="G2919" s="9"/>
      <c r="H2919" s="18"/>
      <c r="I2919" s="18"/>
      <c r="J2919" s="23" t="str">
        <f>IF(OR(ISBLANK(H2919),ISBLANK((I2919))),"",NETWORKDAYS(H2919,I2919,Setup!$A$2:$A$30))</f>
        <v/>
      </c>
      <c r="K2919" s="4"/>
      <c r="L2919" s="4"/>
      <c r="M2919" s="4"/>
      <c r="N2919" s="4"/>
      <c r="O2919" s="4"/>
      <c r="P2919" s="4"/>
      <c r="Q2919" s="4"/>
      <c r="R2919" s="4"/>
      <c r="S2919" s="4"/>
      <c r="T2919" s="4"/>
      <c r="U2919" s="4"/>
      <c r="V2919" s="4"/>
    </row>
    <row r="2920" spans="1:22">
      <c r="A2920" s="4"/>
      <c r="B2920" s="4"/>
      <c r="C2920" s="18"/>
      <c r="D2920" s="8"/>
      <c r="E2920" s="8"/>
      <c r="F2920" s="4"/>
      <c r="G2920" s="9"/>
      <c r="H2920" s="18"/>
      <c r="I2920" s="18"/>
      <c r="J2920" s="23" t="str">
        <f>IF(OR(ISBLANK(H2920),ISBLANK((I2920))),"",NETWORKDAYS(H2920,I2920,Setup!$A$2:$A$30))</f>
        <v/>
      </c>
      <c r="K2920" s="4"/>
      <c r="L2920" s="4"/>
      <c r="M2920" s="4"/>
      <c r="N2920" s="4"/>
      <c r="O2920" s="4"/>
      <c r="P2920" s="4"/>
      <c r="Q2920" s="4"/>
      <c r="R2920" s="4"/>
      <c r="S2920" s="4"/>
      <c r="T2920" s="4"/>
      <c r="U2920" s="4"/>
      <c r="V2920" s="4"/>
    </row>
    <row r="2921" spans="1:22">
      <c r="A2921" s="4"/>
      <c r="B2921" s="4"/>
      <c r="C2921" s="18"/>
      <c r="D2921" s="8"/>
      <c r="E2921" s="8"/>
      <c r="F2921" s="4"/>
      <c r="G2921" s="9"/>
      <c r="H2921" s="18"/>
      <c r="I2921" s="18"/>
      <c r="J2921" s="23" t="str">
        <f>IF(OR(ISBLANK(H2921),ISBLANK((I2921))),"",NETWORKDAYS(H2921,I2921,Setup!$A$2:$A$30))</f>
        <v/>
      </c>
      <c r="K2921" s="4"/>
      <c r="L2921" s="4"/>
      <c r="M2921" s="4"/>
      <c r="N2921" s="4"/>
      <c r="O2921" s="4"/>
      <c r="P2921" s="4"/>
      <c r="Q2921" s="4"/>
      <c r="R2921" s="4"/>
      <c r="S2921" s="4"/>
      <c r="T2921" s="4"/>
      <c r="U2921" s="4"/>
      <c r="V2921" s="4"/>
    </row>
    <row r="2922" spans="1:22">
      <c r="A2922" s="4"/>
      <c r="B2922" s="4"/>
      <c r="C2922" s="18"/>
      <c r="D2922" s="8"/>
      <c r="E2922" s="8"/>
      <c r="F2922" s="4"/>
      <c r="G2922" s="9"/>
      <c r="H2922" s="18"/>
      <c r="I2922" s="18"/>
      <c r="J2922" s="23" t="str">
        <f>IF(OR(ISBLANK(H2922),ISBLANK((I2922))),"",NETWORKDAYS(H2922,I2922,Setup!$A$2:$A$30))</f>
        <v/>
      </c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4"/>
      <c r="V2922" s="4"/>
    </row>
    <row r="2923" spans="1:22">
      <c r="A2923" s="4"/>
      <c r="B2923" s="4"/>
      <c r="C2923" s="18"/>
      <c r="D2923" s="8"/>
      <c r="E2923" s="8"/>
      <c r="F2923" s="4"/>
      <c r="G2923" s="9"/>
      <c r="H2923" s="18"/>
      <c r="I2923" s="18"/>
      <c r="J2923" s="23" t="str">
        <f>IF(OR(ISBLANK(H2923),ISBLANK((I2923))),"",NETWORKDAYS(H2923,I2923,Setup!$A$2:$A$30))</f>
        <v/>
      </c>
      <c r="K2923" s="4"/>
      <c r="L2923" s="4"/>
      <c r="M2923" s="4"/>
      <c r="N2923" s="4"/>
      <c r="O2923" s="4"/>
      <c r="P2923" s="4"/>
      <c r="Q2923" s="4"/>
      <c r="R2923" s="4"/>
      <c r="S2923" s="4"/>
      <c r="T2923" s="4"/>
      <c r="U2923" s="4"/>
      <c r="V2923" s="4"/>
    </row>
    <row r="2924" spans="1:22">
      <c r="A2924" s="4"/>
      <c r="B2924" s="4"/>
      <c r="C2924" s="18"/>
      <c r="D2924" s="8"/>
      <c r="E2924" s="8"/>
      <c r="F2924" s="4"/>
      <c r="G2924" s="9"/>
      <c r="H2924" s="18"/>
      <c r="I2924" s="18"/>
      <c r="J2924" s="23" t="str">
        <f>IF(OR(ISBLANK(H2924),ISBLANK((I2924))),"",NETWORKDAYS(H2924,I2924,Setup!$A$2:$A$30))</f>
        <v/>
      </c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4"/>
      <c r="V2924" s="4"/>
    </row>
    <row r="2925" spans="1:22">
      <c r="A2925" s="4"/>
      <c r="B2925" s="4"/>
      <c r="C2925" s="18"/>
      <c r="D2925" s="8"/>
      <c r="E2925" s="8"/>
      <c r="F2925" s="4"/>
      <c r="G2925" s="9"/>
      <c r="H2925" s="18"/>
      <c r="I2925" s="18"/>
      <c r="J2925" s="23" t="str">
        <f>IF(OR(ISBLANK(H2925),ISBLANK((I2925))),"",NETWORKDAYS(H2925,I2925,Setup!$A$2:$A$30))</f>
        <v/>
      </c>
      <c r="K2925" s="4"/>
      <c r="L2925" s="4"/>
      <c r="M2925" s="4"/>
      <c r="N2925" s="4"/>
      <c r="O2925" s="4"/>
      <c r="P2925" s="4"/>
      <c r="Q2925" s="4"/>
      <c r="R2925" s="4"/>
      <c r="S2925" s="4"/>
      <c r="T2925" s="4"/>
      <c r="U2925" s="4"/>
      <c r="V2925" s="4"/>
    </row>
    <row r="2926" spans="1:22">
      <c r="A2926" s="4"/>
      <c r="B2926" s="4"/>
      <c r="C2926" s="18"/>
      <c r="D2926" s="8"/>
      <c r="E2926" s="8"/>
      <c r="F2926" s="4"/>
      <c r="G2926" s="9"/>
      <c r="H2926" s="18"/>
      <c r="I2926" s="18"/>
      <c r="J2926" s="23" t="str">
        <f>IF(OR(ISBLANK(H2926),ISBLANK((I2926))),"",NETWORKDAYS(H2926,I2926,Setup!$A$2:$A$30))</f>
        <v/>
      </c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4"/>
      <c r="V2926" s="4"/>
    </row>
    <row r="2927" spans="1:22">
      <c r="A2927" s="4"/>
      <c r="B2927" s="4"/>
      <c r="C2927" s="18"/>
      <c r="D2927" s="8"/>
      <c r="E2927" s="8"/>
      <c r="F2927" s="4"/>
      <c r="G2927" s="9"/>
      <c r="H2927" s="18"/>
      <c r="I2927" s="18"/>
      <c r="J2927" s="23" t="str">
        <f>IF(OR(ISBLANK(H2927),ISBLANK((I2927))),"",NETWORKDAYS(H2927,I2927,Setup!$A$2:$A$30))</f>
        <v/>
      </c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4"/>
      <c r="V2927" s="4"/>
    </row>
    <row r="2928" spans="1:22">
      <c r="A2928" s="4"/>
      <c r="B2928" s="4"/>
      <c r="C2928" s="18"/>
      <c r="D2928" s="8"/>
      <c r="E2928" s="8"/>
      <c r="F2928" s="4"/>
      <c r="G2928" s="9"/>
      <c r="H2928" s="18"/>
      <c r="I2928" s="18"/>
      <c r="J2928" s="23" t="str">
        <f>IF(OR(ISBLANK(H2928),ISBLANK((I2928))),"",NETWORKDAYS(H2928,I2928,Setup!$A$2:$A$30))</f>
        <v/>
      </c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4"/>
      <c r="V2928" s="4"/>
    </row>
    <row r="2929" spans="1:22">
      <c r="A2929" s="4"/>
      <c r="B2929" s="4"/>
      <c r="C2929" s="18"/>
      <c r="D2929" s="8"/>
      <c r="E2929" s="8"/>
      <c r="F2929" s="4"/>
      <c r="G2929" s="9"/>
      <c r="H2929" s="18"/>
      <c r="I2929" s="18"/>
      <c r="J2929" s="23" t="str">
        <f>IF(OR(ISBLANK(H2929),ISBLANK((I2929))),"",NETWORKDAYS(H2929,I2929,Setup!$A$2:$A$30))</f>
        <v/>
      </c>
      <c r="K2929" s="4"/>
      <c r="L2929" s="4"/>
      <c r="M2929" s="4"/>
      <c r="N2929" s="4"/>
      <c r="O2929" s="4"/>
      <c r="P2929" s="4"/>
      <c r="Q2929" s="4"/>
      <c r="R2929" s="4"/>
      <c r="S2929" s="4"/>
      <c r="T2929" s="4"/>
      <c r="U2929" s="4"/>
      <c r="V2929" s="4"/>
    </row>
    <row r="2930" spans="1:22">
      <c r="A2930" s="4"/>
      <c r="B2930" s="4"/>
      <c r="C2930" s="18"/>
      <c r="D2930" s="8"/>
      <c r="E2930" s="8"/>
      <c r="F2930" s="4"/>
      <c r="G2930" s="9"/>
      <c r="H2930" s="18"/>
      <c r="I2930" s="18"/>
      <c r="J2930" s="23" t="str">
        <f>IF(OR(ISBLANK(H2930),ISBLANK((I2930))),"",NETWORKDAYS(H2930,I2930,Setup!$A$2:$A$30))</f>
        <v/>
      </c>
      <c r="K2930" s="4"/>
      <c r="L2930" s="4"/>
      <c r="M2930" s="4"/>
      <c r="N2930" s="4"/>
      <c r="O2930" s="4"/>
      <c r="P2930" s="4"/>
      <c r="Q2930" s="4"/>
      <c r="R2930" s="4"/>
      <c r="S2930" s="4"/>
      <c r="T2930" s="4"/>
      <c r="U2930" s="4"/>
      <c r="V2930" s="4"/>
    </row>
    <row r="2931" spans="1:22">
      <c r="A2931" s="4"/>
      <c r="B2931" s="4"/>
      <c r="C2931" s="18"/>
      <c r="D2931" s="8"/>
      <c r="E2931" s="8"/>
      <c r="F2931" s="4"/>
      <c r="G2931" s="9"/>
      <c r="H2931" s="18"/>
      <c r="I2931" s="18"/>
      <c r="J2931" s="23" t="str">
        <f>IF(OR(ISBLANK(H2931),ISBLANK((I2931))),"",NETWORKDAYS(H2931,I2931,Setup!$A$2:$A$30))</f>
        <v/>
      </c>
      <c r="K2931" s="4"/>
      <c r="L2931" s="4"/>
      <c r="M2931" s="4"/>
      <c r="N2931" s="4"/>
      <c r="O2931" s="4"/>
      <c r="P2931" s="4"/>
      <c r="Q2931" s="4"/>
      <c r="R2931" s="4"/>
      <c r="S2931" s="4"/>
      <c r="T2931" s="4"/>
      <c r="U2931" s="4"/>
      <c r="V2931" s="4"/>
    </row>
    <row r="2932" spans="1:22">
      <c r="A2932" s="4"/>
      <c r="B2932" s="4"/>
      <c r="C2932" s="18"/>
      <c r="D2932" s="8"/>
      <c r="E2932" s="8"/>
      <c r="F2932" s="4"/>
      <c r="G2932" s="9"/>
      <c r="H2932" s="18"/>
      <c r="I2932" s="18"/>
      <c r="J2932" s="23" t="str">
        <f>IF(OR(ISBLANK(H2932),ISBLANK((I2932))),"",NETWORKDAYS(H2932,I2932,Setup!$A$2:$A$30))</f>
        <v/>
      </c>
      <c r="K2932" s="4"/>
      <c r="L2932" s="4"/>
      <c r="M2932" s="4"/>
      <c r="N2932" s="4"/>
      <c r="O2932" s="4"/>
      <c r="P2932" s="4"/>
      <c r="Q2932" s="4"/>
      <c r="R2932" s="4"/>
      <c r="S2932" s="4"/>
      <c r="T2932" s="4"/>
      <c r="U2932" s="4"/>
      <c r="V2932" s="4"/>
    </row>
    <row r="2933" spans="1:22">
      <c r="A2933" s="4"/>
      <c r="B2933" s="4"/>
      <c r="C2933" s="18"/>
      <c r="D2933" s="8"/>
      <c r="E2933" s="8"/>
      <c r="F2933" s="4"/>
      <c r="G2933" s="9"/>
      <c r="H2933" s="18"/>
      <c r="I2933" s="18"/>
      <c r="J2933" s="23" t="str">
        <f>IF(OR(ISBLANK(H2933),ISBLANK((I2933))),"",NETWORKDAYS(H2933,I2933,Setup!$A$2:$A$30))</f>
        <v/>
      </c>
      <c r="K2933" s="4"/>
      <c r="L2933" s="4"/>
      <c r="M2933" s="4"/>
      <c r="N2933" s="4"/>
      <c r="O2933" s="4"/>
      <c r="P2933" s="4"/>
      <c r="Q2933" s="4"/>
      <c r="R2933" s="4"/>
      <c r="S2933" s="4"/>
      <c r="T2933" s="4"/>
      <c r="U2933" s="4"/>
      <c r="V2933" s="4"/>
    </row>
    <row r="2934" spans="1:22">
      <c r="A2934" s="4"/>
      <c r="B2934" s="4"/>
      <c r="C2934" s="18"/>
      <c r="D2934" s="8"/>
      <c r="E2934" s="8"/>
      <c r="F2934" s="4"/>
      <c r="G2934" s="9"/>
      <c r="H2934" s="18"/>
      <c r="I2934" s="18"/>
      <c r="J2934" s="23" t="str">
        <f>IF(OR(ISBLANK(H2934),ISBLANK((I2934))),"",NETWORKDAYS(H2934,I2934,Setup!$A$2:$A$30))</f>
        <v/>
      </c>
      <c r="K2934" s="4"/>
      <c r="L2934" s="4"/>
      <c r="M2934" s="4"/>
      <c r="N2934" s="4"/>
      <c r="O2934" s="4"/>
      <c r="P2934" s="4"/>
      <c r="Q2934" s="4"/>
      <c r="R2934" s="4"/>
      <c r="S2934" s="4"/>
      <c r="T2934" s="4"/>
      <c r="U2934" s="4"/>
      <c r="V2934" s="4"/>
    </row>
    <row r="2935" spans="1:22">
      <c r="A2935" s="4"/>
      <c r="B2935" s="4"/>
      <c r="C2935" s="18"/>
      <c r="D2935" s="8"/>
      <c r="E2935" s="8"/>
      <c r="F2935" s="4"/>
      <c r="G2935" s="9"/>
      <c r="H2935" s="18"/>
      <c r="I2935" s="18"/>
      <c r="J2935" s="23" t="str">
        <f>IF(OR(ISBLANK(H2935),ISBLANK((I2935))),"",NETWORKDAYS(H2935,I2935,Setup!$A$2:$A$30))</f>
        <v/>
      </c>
      <c r="K2935" s="4"/>
      <c r="L2935" s="4"/>
      <c r="M2935" s="4"/>
      <c r="N2935" s="4"/>
      <c r="O2935" s="4"/>
      <c r="P2935" s="4"/>
      <c r="Q2935" s="4"/>
      <c r="R2935" s="4"/>
      <c r="S2935" s="4"/>
      <c r="T2935" s="4"/>
      <c r="U2935" s="4"/>
      <c r="V2935" s="4"/>
    </row>
    <row r="2936" spans="1:22">
      <c r="A2936" s="4"/>
      <c r="B2936" s="4"/>
      <c r="C2936" s="18"/>
      <c r="D2936" s="8"/>
      <c r="E2936" s="8"/>
      <c r="F2936" s="4"/>
      <c r="G2936" s="9"/>
      <c r="H2936" s="18"/>
      <c r="I2936" s="18"/>
      <c r="J2936" s="23" t="str">
        <f>IF(OR(ISBLANK(H2936),ISBLANK((I2936))),"",NETWORKDAYS(H2936,I2936,Setup!$A$2:$A$30))</f>
        <v/>
      </c>
      <c r="K2936" s="4"/>
      <c r="L2936" s="4"/>
      <c r="M2936" s="4"/>
      <c r="N2936" s="4"/>
      <c r="O2936" s="4"/>
      <c r="P2936" s="4"/>
      <c r="Q2936" s="4"/>
      <c r="R2936" s="4"/>
      <c r="S2936" s="4"/>
      <c r="T2936" s="4"/>
      <c r="U2936" s="4"/>
      <c r="V2936" s="4"/>
    </row>
    <row r="2937" spans="1:22">
      <c r="A2937" s="4"/>
      <c r="B2937" s="4"/>
      <c r="C2937" s="18"/>
      <c r="D2937" s="8"/>
      <c r="E2937" s="8"/>
      <c r="F2937" s="4"/>
      <c r="G2937" s="9"/>
      <c r="H2937" s="18"/>
      <c r="I2937" s="18"/>
      <c r="J2937" s="23" t="str">
        <f>IF(OR(ISBLANK(H2937),ISBLANK((I2937))),"",NETWORKDAYS(H2937,I2937,Setup!$A$2:$A$30))</f>
        <v/>
      </c>
      <c r="K2937" s="4"/>
      <c r="L2937" s="4"/>
      <c r="M2937" s="4"/>
      <c r="N2937" s="4"/>
      <c r="O2937" s="4"/>
      <c r="P2937" s="4"/>
      <c r="Q2937" s="4"/>
      <c r="R2937" s="4"/>
      <c r="S2937" s="4"/>
      <c r="T2937" s="4"/>
      <c r="U2937" s="4"/>
      <c r="V2937" s="4"/>
    </row>
    <row r="2938" spans="1:22">
      <c r="A2938" s="4"/>
      <c r="B2938" s="4"/>
      <c r="C2938" s="18"/>
      <c r="D2938" s="8"/>
      <c r="E2938" s="8"/>
      <c r="F2938" s="4"/>
      <c r="G2938" s="9"/>
      <c r="H2938" s="18"/>
      <c r="I2938" s="18"/>
      <c r="J2938" s="23" t="str">
        <f>IF(OR(ISBLANK(H2938),ISBLANK((I2938))),"",NETWORKDAYS(H2938,I2938,Setup!$A$2:$A$30))</f>
        <v/>
      </c>
      <c r="K2938" s="4"/>
      <c r="L2938" s="4"/>
      <c r="M2938" s="4"/>
      <c r="N2938" s="4"/>
      <c r="O2938" s="4"/>
      <c r="P2938" s="4"/>
      <c r="Q2938" s="4"/>
      <c r="R2938" s="4"/>
      <c r="S2938" s="4"/>
      <c r="T2938" s="4"/>
      <c r="U2938" s="4"/>
      <c r="V2938" s="4"/>
    </row>
    <row r="2939" spans="1:22">
      <c r="A2939" s="4"/>
      <c r="B2939" s="4"/>
      <c r="C2939" s="18"/>
      <c r="D2939" s="8"/>
      <c r="E2939" s="8"/>
      <c r="F2939" s="4"/>
      <c r="G2939" s="9"/>
      <c r="H2939" s="18"/>
      <c r="I2939" s="18"/>
      <c r="J2939" s="23" t="str">
        <f>IF(OR(ISBLANK(H2939),ISBLANK((I2939))),"",NETWORKDAYS(H2939,I2939,Setup!$A$2:$A$30))</f>
        <v/>
      </c>
      <c r="K2939" s="4"/>
      <c r="L2939" s="4"/>
      <c r="M2939" s="4"/>
      <c r="N2939" s="4"/>
      <c r="O2939" s="4"/>
      <c r="P2939" s="4"/>
      <c r="Q2939" s="4"/>
      <c r="R2939" s="4"/>
      <c r="S2939" s="4"/>
      <c r="T2939" s="4"/>
      <c r="U2939" s="4"/>
      <c r="V2939" s="4"/>
    </row>
    <row r="2940" spans="1:22">
      <c r="A2940" s="4"/>
      <c r="B2940" s="4"/>
      <c r="C2940" s="18"/>
      <c r="D2940" s="8"/>
      <c r="E2940" s="8"/>
      <c r="F2940" s="4"/>
      <c r="G2940" s="9"/>
      <c r="H2940" s="18"/>
      <c r="I2940" s="18"/>
      <c r="J2940" s="23" t="str">
        <f>IF(OR(ISBLANK(H2940),ISBLANK((I2940))),"",NETWORKDAYS(H2940,I2940,Setup!$A$2:$A$30))</f>
        <v/>
      </c>
      <c r="K2940" s="4"/>
      <c r="L2940" s="4"/>
      <c r="M2940" s="4"/>
      <c r="N2940" s="4"/>
      <c r="O2940" s="4"/>
      <c r="P2940" s="4"/>
      <c r="Q2940" s="4"/>
      <c r="R2940" s="4"/>
      <c r="S2940" s="4"/>
      <c r="T2940" s="4"/>
      <c r="U2940" s="4"/>
      <c r="V2940" s="4"/>
    </row>
    <row r="2941" spans="1:22">
      <c r="A2941" s="4"/>
      <c r="B2941" s="4"/>
      <c r="C2941" s="18"/>
      <c r="D2941" s="8"/>
      <c r="E2941" s="8"/>
      <c r="F2941" s="4"/>
      <c r="G2941" s="9"/>
      <c r="H2941" s="18"/>
      <c r="I2941" s="18"/>
      <c r="J2941" s="23" t="str">
        <f>IF(OR(ISBLANK(H2941),ISBLANK((I2941))),"",NETWORKDAYS(H2941,I2941,Setup!$A$2:$A$30))</f>
        <v/>
      </c>
      <c r="K2941" s="4"/>
      <c r="L2941" s="4"/>
      <c r="M2941" s="4"/>
      <c r="N2941" s="4"/>
      <c r="O2941" s="4"/>
      <c r="P2941" s="4"/>
      <c r="Q2941" s="4"/>
      <c r="R2941" s="4"/>
      <c r="S2941" s="4"/>
      <c r="T2941" s="4"/>
      <c r="U2941" s="4"/>
      <c r="V2941" s="4"/>
    </row>
    <row r="2942" spans="1:22">
      <c r="A2942" s="4"/>
      <c r="B2942" s="4"/>
      <c r="C2942" s="18"/>
      <c r="D2942" s="8"/>
      <c r="E2942" s="8"/>
      <c r="F2942" s="4"/>
      <c r="G2942" s="9"/>
      <c r="H2942" s="18"/>
      <c r="I2942" s="18"/>
      <c r="J2942" s="23" t="str">
        <f>IF(OR(ISBLANK(H2942),ISBLANK((I2942))),"",NETWORKDAYS(H2942,I2942,Setup!$A$2:$A$30))</f>
        <v/>
      </c>
      <c r="K2942" s="4"/>
      <c r="L2942" s="4"/>
      <c r="M2942" s="4"/>
      <c r="N2942" s="4"/>
      <c r="O2942" s="4"/>
      <c r="P2942" s="4"/>
      <c r="Q2942" s="4"/>
      <c r="R2942" s="4"/>
      <c r="S2942" s="4"/>
      <c r="T2942" s="4"/>
      <c r="U2942" s="4"/>
      <c r="V2942" s="4"/>
    </row>
    <row r="2943" spans="1:22">
      <c r="A2943" s="4"/>
      <c r="B2943" s="4"/>
      <c r="C2943" s="18"/>
      <c r="D2943" s="8"/>
      <c r="E2943" s="8"/>
      <c r="F2943" s="4"/>
      <c r="G2943" s="9"/>
      <c r="H2943" s="18"/>
      <c r="I2943" s="18"/>
      <c r="J2943" s="23" t="str">
        <f>IF(OR(ISBLANK(H2943),ISBLANK((I2943))),"",NETWORKDAYS(H2943,I2943,Setup!$A$2:$A$30))</f>
        <v/>
      </c>
      <c r="K2943" s="4"/>
      <c r="L2943" s="4"/>
      <c r="M2943" s="4"/>
      <c r="N2943" s="4"/>
      <c r="O2943" s="4"/>
      <c r="P2943" s="4"/>
      <c r="Q2943" s="4"/>
      <c r="R2943" s="4"/>
      <c r="S2943" s="4"/>
      <c r="T2943" s="4"/>
      <c r="U2943" s="4"/>
      <c r="V2943" s="4"/>
    </row>
    <row r="2944" spans="1:22">
      <c r="A2944" s="4"/>
      <c r="B2944" s="4"/>
      <c r="C2944" s="18"/>
      <c r="D2944" s="8"/>
      <c r="E2944" s="8"/>
      <c r="F2944" s="4"/>
      <c r="G2944" s="9"/>
      <c r="H2944" s="18"/>
      <c r="I2944" s="18"/>
      <c r="J2944" s="23" t="str">
        <f>IF(OR(ISBLANK(H2944),ISBLANK((I2944))),"",NETWORKDAYS(H2944,I2944,Setup!$A$2:$A$30))</f>
        <v/>
      </c>
      <c r="K2944" s="4"/>
      <c r="L2944" s="4"/>
      <c r="M2944" s="4"/>
      <c r="N2944" s="4"/>
      <c r="O2944" s="4"/>
      <c r="P2944" s="4"/>
      <c r="Q2944" s="4"/>
      <c r="R2944" s="4"/>
      <c r="S2944" s="4"/>
      <c r="T2944" s="4"/>
      <c r="U2944" s="4"/>
      <c r="V2944" s="4"/>
    </row>
    <row r="2945" spans="1:22">
      <c r="A2945" s="4"/>
      <c r="B2945" s="4"/>
      <c r="C2945" s="18"/>
      <c r="D2945" s="8"/>
      <c r="E2945" s="8"/>
      <c r="F2945" s="4"/>
      <c r="G2945" s="9"/>
      <c r="H2945" s="18"/>
      <c r="I2945" s="18"/>
      <c r="J2945" s="23" t="str">
        <f>IF(OR(ISBLANK(H2945),ISBLANK((I2945))),"",NETWORKDAYS(H2945,I2945,Setup!$A$2:$A$30))</f>
        <v/>
      </c>
      <c r="K2945" s="4"/>
      <c r="L2945" s="4"/>
      <c r="M2945" s="4"/>
      <c r="N2945" s="4"/>
      <c r="O2945" s="4"/>
      <c r="P2945" s="4"/>
      <c r="Q2945" s="4"/>
      <c r="R2945" s="4"/>
      <c r="S2945" s="4"/>
      <c r="T2945" s="4"/>
      <c r="U2945" s="4"/>
      <c r="V2945" s="4"/>
    </row>
    <row r="2946" spans="1:22">
      <c r="A2946" s="4"/>
      <c r="B2946" s="4"/>
      <c r="C2946" s="18"/>
      <c r="D2946" s="8"/>
      <c r="E2946" s="8"/>
      <c r="F2946" s="4"/>
      <c r="G2946" s="9"/>
      <c r="H2946" s="18"/>
      <c r="I2946" s="18"/>
      <c r="J2946" s="23" t="str">
        <f>IF(OR(ISBLANK(H2946),ISBLANK((I2946))),"",NETWORKDAYS(H2946,I2946,Setup!$A$2:$A$30))</f>
        <v/>
      </c>
      <c r="K2946" s="4"/>
      <c r="L2946" s="4"/>
      <c r="M2946" s="4"/>
      <c r="N2946" s="4"/>
      <c r="O2946" s="4"/>
      <c r="P2946" s="4"/>
      <c r="Q2946" s="4"/>
      <c r="R2946" s="4"/>
      <c r="S2946" s="4"/>
      <c r="T2946" s="4"/>
      <c r="U2946" s="4"/>
      <c r="V2946" s="4"/>
    </row>
    <row r="2947" spans="1:22">
      <c r="A2947" s="4"/>
      <c r="B2947" s="4"/>
      <c r="C2947" s="18"/>
      <c r="D2947" s="8"/>
      <c r="E2947" s="8"/>
      <c r="F2947" s="4"/>
      <c r="G2947" s="9"/>
      <c r="H2947" s="18"/>
      <c r="I2947" s="18"/>
      <c r="J2947" s="23" t="str">
        <f>IF(OR(ISBLANK(H2947),ISBLANK((I2947))),"",NETWORKDAYS(H2947,I2947,Setup!$A$2:$A$30))</f>
        <v/>
      </c>
      <c r="K2947" s="4"/>
      <c r="L2947" s="4"/>
      <c r="M2947" s="4"/>
      <c r="N2947" s="4"/>
      <c r="O2947" s="4"/>
      <c r="P2947" s="4"/>
      <c r="Q2947" s="4"/>
      <c r="R2947" s="4"/>
      <c r="S2947" s="4"/>
      <c r="T2947" s="4"/>
      <c r="U2947" s="4"/>
      <c r="V2947" s="4"/>
    </row>
    <row r="2948" spans="1:22">
      <c r="A2948" s="4"/>
      <c r="B2948" s="4"/>
      <c r="C2948" s="18"/>
      <c r="D2948" s="8"/>
      <c r="E2948" s="8"/>
      <c r="F2948" s="4"/>
      <c r="G2948" s="9"/>
      <c r="H2948" s="18"/>
      <c r="I2948" s="18"/>
      <c r="J2948" s="23" t="str">
        <f>IF(OR(ISBLANK(H2948),ISBLANK((I2948))),"",NETWORKDAYS(H2948,I2948,Setup!$A$2:$A$30))</f>
        <v/>
      </c>
      <c r="K2948" s="4"/>
      <c r="L2948" s="4"/>
      <c r="M2948" s="4"/>
      <c r="N2948" s="4"/>
      <c r="O2948" s="4"/>
      <c r="P2948" s="4"/>
      <c r="Q2948" s="4"/>
      <c r="R2948" s="4"/>
      <c r="S2948" s="4"/>
      <c r="T2948" s="4"/>
      <c r="U2948" s="4"/>
      <c r="V2948" s="4"/>
    </row>
    <row r="2949" spans="1:22">
      <c r="A2949" s="4"/>
      <c r="B2949" s="4"/>
      <c r="C2949" s="18"/>
      <c r="D2949" s="8"/>
      <c r="E2949" s="8"/>
      <c r="F2949" s="4"/>
      <c r="G2949" s="9"/>
      <c r="H2949" s="18"/>
      <c r="I2949" s="18"/>
      <c r="J2949" s="23" t="str">
        <f>IF(OR(ISBLANK(H2949),ISBLANK((I2949))),"",NETWORKDAYS(H2949,I2949,Setup!$A$2:$A$30))</f>
        <v/>
      </c>
      <c r="K2949" s="4"/>
      <c r="L2949" s="4"/>
      <c r="M2949" s="4"/>
      <c r="N2949" s="4"/>
      <c r="O2949" s="4"/>
      <c r="P2949" s="4"/>
      <c r="Q2949" s="4"/>
      <c r="R2949" s="4"/>
      <c r="S2949" s="4"/>
      <c r="T2949" s="4"/>
      <c r="U2949" s="4"/>
      <c r="V2949" s="4"/>
    </row>
    <row r="2950" spans="1:22">
      <c r="A2950" s="4"/>
      <c r="B2950" s="4"/>
      <c r="C2950" s="18"/>
      <c r="D2950" s="8"/>
      <c r="E2950" s="8"/>
      <c r="F2950" s="4"/>
      <c r="G2950" s="9"/>
      <c r="H2950" s="18"/>
      <c r="I2950" s="18"/>
      <c r="J2950" s="23" t="str">
        <f>IF(OR(ISBLANK(H2950),ISBLANK((I2950))),"",NETWORKDAYS(H2950,I2950,Setup!$A$2:$A$30))</f>
        <v/>
      </c>
      <c r="K2950" s="4"/>
      <c r="L2950" s="4"/>
      <c r="M2950" s="4"/>
      <c r="N2950" s="4"/>
      <c r="O2950" s="4"/>
      <c r="P2950" s="4"/>
      <c r="Q2950" s="4"/>
      <c r="R2950" s="4"/>
      <c r="S2950" s="4"/>
      <c r="T2950" s="4"/>
      <c r="U2950" s="4"/>
      <c r="V2950" s="4"/>
    </row>
    <row r="2951" spans="1:22">
      <c r="A2951" s="4"/>
      <c r="B2951" s="4"/>
      <c r="C2951" s="18"/>
      <c r="D2951" s="8"/>
      <c r="E2951" s="8"/>
      <c r="F2951" s="4"/>
      <c r="G2951" s="9"/>
      <c r="H2951" s="18"/>
      <c r="I2951" s="18"/>
      <c r="J2951" s="23" t="str">
        <f>IF(OR(ISBLANK(H2951),ISBLANK((I2951))),"",NETWORKDAYS(H2951,I2951,Setup!$A$2:$A$30))</f>
        <v/>
      </c>
      <c r="K2951" s="4"/>
      <c r="L2951" s="4"/>
      <c r="M2951" s="4"/>
      <c r="N2951" s="4"/>
      <c r="O2951" s="4"/>
      <c r="P2951" s="4"/>
      <c r="Q2951" s="4"/>
      <c r="R2951" s="4"/>
      <c r="S2951" s="4"/>
      <c r="T2951" s="4"/>
      <c r="U2951" s="4"/>
      <c r="V2951" s="4"/>
    </row>
    <row r="2952" spans="1:22">
      <c r="A2952" s="4"/>
      <c r="B2952" s="4"/>
      <c r="C2952" s="18"/>
      <c r="D2952" s="8"/>
      <c r="E2952" s="8"/>
      <c r="F2952" s="4"/>
      <c r="G2952" s="9"/>
      <c r="H2952" s="18"/>
      <c r="I2952" s="18"/>
      <c r="J2952" s="23" t="str">
        <f>IF(OR(ISBLANK(H2952),ISBLANK((I2952))),"",NETWORKDAYS(H2952,I2952,Setup!$A$2:$A$30))</f>
        <v/>
      </c>
      <c r="K2952" s="4"/>
      <c r="L2952" s="4"/>
      <c r="M2952" s="4"/>
      <c r="N2952" s="4"/>
      <c r="O2952" s="4"/>
      <c r="P2952" s="4"/>
      <c r="Q2952" s="4"/>
      <c r="R2952" s="4"/>
      <c r="S2952" s="4"/>
      <c r="T2952" s="4"/>
      <c r="U2952" s="4"/>
      <c r="V2952" s="4"/>
    </row>
    <row r="2953" spans="1:22">
      <c r="A2953" s="4"/>
      <c r="B2953" s="4"/>
      <c r="C2953" s="18"/>
      <c r="D2953" s="8"/>
      <c r="E2953" s="8"/>
      <c r="F2953" s="4"/>
      <c r="G2953" s="9"/>
      <c r="H2953" s="18"/>
      <c r="I2953" s="18"/>
      <c r="J2953" s="23" t="str">
        <f>IF(OR(ISBLANK(H2953),ISBLANK((I2953))),"",NETWORKDAYS(H2953,I2953,Setup!$A$2:$A$30))</f>
        <v/>
      </c>
      <c r="K2953" s="4"/>
      <c r="L2953" s="4"/>
      <c r="M2953" s="4"/>
      <c r="N2953" s="4"/>
      <c r="O2953" s="4"/>
      <c r="P2953" s="4"/>
      <c r="Q2953" s="4"/>
      <c r="R2953" s="4"/>
      <c r="S2953" s="4"/>
      <c r="T2953" s="4"/>
      <c r="U2953" s="4"/>
      <c r="V2953" s="4"/>
    </row>
    <row r="2954" spans="1:22">
      <c r="A2954" s="4"/>
      <c r="B2954" s="4"/>
      <c r="C2954" s="18"/>
      <c r="D2954" s="8"/>
      <c r="E2954" s="8"/>
      <c r="F2954" s="4"/>
      <c r="G2954" s="9"/>
      <c r="H2954" s="18"/>
      <c r="I2954" s="18"/>
      <c r="J2954" s="23" t="str">
        <f>IF(OR(ISBLANK(H2954),ISBLANK((I2954))),"",NETWORKDAYS(H2954,I2954,Setup!$A$2:$A$30))</f>
        <v/>
      </c>
      <c r="K2954" s="4"/>
      <c r="L2954" s="4"/>
      <c r="M2954" s="4"/>
      <c r="N2954" s="4"/>
      <c r="O2954" s="4"/>
      <c r="P2954" s="4"/>
      <c r="Q2954" s="4"/>
      <c r="R2954" s="4"/>
      <c r="S2954" s="4"/>
      <c r="T2954" s="4"/>
      <c r="U2954" s="4"/>
      <c r="V2954" s="4"/>
    </row>
    <row r="2955" spans="1:22">
      <c r="A2955" s="4"/>
      <c r="B2955" s="4"/>
      <c r="C2955" s="18"/>
      <c r="D2955" s="8"/>
      <c r="E2955" s="8"/>
      <c r="F2955" s="4"/>
      <c r="G2955" s="9"/>
      <c r="H2955" s="18"/>
      <c r="I2955" s="18"/>
      <c r="J2955" s="23" t="str">
        <f>IF(OR(ISBLANK(H2955),ISBLANK((I2955))),"",NETWORKDAYS(H2955,I2955,Setup!$A$2:$A$30))</f>
        <v/>
      </c>
      <c r="K2955" s="4"/>
      <c r="L2955" s="4"/>
      <c r="M2955" s="4"/>
      <c r="N2955" s="4"/>
      <c r="O2955" s="4"/>
      <c r="P2955" s="4"/>
      <c r="Q2955" s="4"/>
      <c r="R2955" s="4"/>
      <c r="S2955" s="4"/>
      <c r="T2955" s="4"/>
      <c r="U2955" s="4"/>
      <c r="V2955" s="4"/>
    </row>
    <row r="2956" spans="1:22">
      <c r="A2956" s="4"/>
      <c r="B2956" s="4"/>
      <c r="C2956" s="18"/>
      <c r="D2956" s="8"/>
      <c r="E2956" s="8"/>
      <c r="F2956" s="4"/>
      <c r="G2956" s="9"/>
      <c r="H2956" s="18"/>
      <c r="I2956" s="18"/>
      <c r="J2956" s="23" t="str">
        <f>IF(OR(ISBLANK(H2956),ISBLANK((I2956))),"",NETWORKDAYS(H2956,I2956,Setup!$A$2:$A$30))</f>
        <v/>
      </c>
      <c r="K2956" s="4"/>
      <c r="L2956" s="4"/>
      <c r="M2956" s="4"/>
      <c r="N2956" s="4"/>
      <c r="O2956" s="4"/>
      <c r="P2956" s="4"/>
      <c r="Q2956" s="4"/>
      <c r="R2956" s="4"/>
      <c r="S2956" s="4"/>
      <c r="T2956" s="4"/>
      <c r="U2956" s="4"/>
      <c r="V2956" s="4"/>
    </row>
    <row r="2957" spans="1:22">
      <c r="A2957" s="4"/>
      <c r="B2957" s="4"/>
      <c r="C2957" s="18"/>
      <c r="D2957" s="8"/>
      <c r="E2957" s="8"/>
      <c r="F2957" s="4"/>
      <c r="G2957" s="9"/>
      <c r="H2957" s="18"/>
      <c r="I2957" s="18"/>
      <c r="J2957" s="23" t="str">
        <f>IF(OR(ISBLANK(H2957),ISBLANK((I2957))),"",NETWORKDAYS(H2957,I2957,Setup!$A$2:$A$30))</f>
        <v/>
      </c>
      <c r="K2957" s="4"/>
      <c r="L2957" s="4"/>
      <c r="M2957" s="4"/>
      <c r="N2957" s="4"/>
      <c r="O2957" s="4"/>
      <c r="P2957" s="4"/>
      <c r="Q2957" s="4"/>
      <c r="R2957" s="4"/>
      <c r="S2957" s="4"/>
      <c r="T2957" s="4"/>
      <c r="U2957" s="4"/>
      <c r="V2957" s="4"/>
    </row>
    <row r="2958" spans="1:22">
      <c r="A2958" s="4"/>
      <c r="B2958" s="4"/>
      <c r="C2958" s="18"/>
      <c r="D2958" s="8"/>
      <c r="E2958" s="8"/>
      <c r="F2958" s="4"/>
      <c r="G2958" s="9"/>
      <c r="H2958" s="18"/>
      <c r="I2958" s="18"/>
      <c r="J2958" s="23" t="str">
        <f>IF(OR(ISBLANK(H2958),ISBLANK((I2958))),"",NETWORKDAYS(H2958,I2958,Setup!$A$2:$A$30))</f>
        <v/>
      </c>
      <c r="K2958" s="4"/>
      <c r="L2958" s="4"/>
      <c r="M2958" s="4"/>
      <c r="N2958" s="4"/>
      <c r="O2958" s="4"/>
      <c r="P2958" s="4"/>
      <c r="Q2958" s="4"/>
      <c r="R2958" s="4"/>
      <c r="S2958" s="4"/>
      <c r="T2958" s="4"/>
      <c r="U2958" s="4"/>
      <c r="V2958" s="4"/>
    </row>
    <row r="2959" spans="1:22">
      <c r="A2959" s="4"/>
      <c r="B2959" s="4"/>
      <c r="C2959" s="18"/>
      <c r="D2959" s="8"/>
      <c r="E2959" s="8"/>
      <c r="F2959" s="4"/>
      <c r="G2959" s="9"/>
      <c r="H2959" s="18"/>
      <c r="I2959" s="18"/>
      <c r="J2959" s="23" t="str">
        <f>IF(OR(ISBLANK(H2959),ISBLANK((I2959))),"",NETWORKDAYS(H2959,I2959,Setup!$A$2:$A$30))</f>
        <v/>
      </c>
      <c r="K2959" s="4"/>
      <c r="L2959" s="4"/>
      <c r="M2959" s="4"/>
      <c r="N2959" s="4"/>
      <c r="O2959" s="4"/>
      <c r="P2959" s="4"/>
      <c r="Q2959" s="4"/>
      <c r="R2959" s="4"/>
      <c r="S2959" s="4"/>
      <c r="T2959" s="4"/>
      <c r="U2959" s="4"/>
      <c r="V2959" s="4"/>
    </row>
    <row r="2960" spans="1:22">
      <c r="A2960" s="4"/>
      <c r="B2960" s="4"/>
      <c r="C2960" s="18"/>
      <c r="D2960" s="8"/>
      <c r="E2960" s="8"/>
      <c r="F2960" s="4"/>
      <c r="G2960" s="9"/>
      <c r="H2960" s="18"/>
      <c r="I2960" s="18"/>
      <c r="J2960" s="23" t="str">
        <f>IF(OR(ISBLANK(H2960),ISBLANK((I2960))),"",NETWORKDAYS(H2960,I2960,Setup!$A$2:$A$30))</f>
        <v/>
      </c>
      <c r="K2960" s="4"/>
      <c r="L2960" s="4"/>
      <c r="M2960" s="4"/>
      <c r="N2960" s="4"/>
      <c r="O2960" s="4"/>
      <c r="P2960" s="4"/>
      <c r="Q2960" s="4"/>
      <c r="R2960" s="4"/>
      <c r="S2960" s="4"/>
      <c r="T2960" s="4"/>
      <c r="U2960" s="4"/>
      <c r="V2960" s="4"/>
    </row>
    <row r="2961" spans="1:22">
      <c r="A2961" s="4"/>
      <c r="B2961" s="4"/>
      <c r="C2961" s="18"/>
      <c r="D2961" s="8"/>
      <c r="E2961" s="8"/>
      <c r="F2961" s="4"/>
      <c r="G2961" s="9"/>
      <c r="H2961" s="18"/>
      <c r="I2961" s="18"/>
      <c r="J2961" s="23" t="str">
        <f>IF(OR(ISBLANK(H2961),ISBLANK((I2961))),"",NETWORKDAYS(H2961,I2961,Setup!$A$2:$A$30))</f>
        <v/>
      </c>
      <c r="K2961" s="4"/>
      <c r="L2961" s="4"/>
      <c r="M2961" s="4"/>
      <c r="N2961" s="4"/>
      <c r="O2961" s="4"/>
      <c r="P2961" s="4"/>
      <c r="Q2961" s="4"/>
      <c r="R2961" s="4"/>
      <c r="S2961" s="4"/>
      <c r="T2961" s="4"/>
      <c r="U2961" s="4"/>
      <c r="V2961" s="4"/>
    </row>
    <row r="2962" spans="1:22">
      <c r="A2962" s="4"/>
      <c r="B2962" s="4"/>
      <c r="C2962" s="18"/>
      <c r="D2962" s="8"/>
      <c r="E2962" s="8"/>
      <c r="F2962" s="4"/>
      <c r="G2962" s="9"/>
      <c r="H2962" s="18"/>
      <c r="I2962" s="18"/>
      <c r="J2962" s="23" t="str">
        <f>IF(OR(ISBLANK(H2962),ISBLANK((I2962))),"",NETWORKDAYS(H2962,I2962,Setup!$A$2:$A$30))</f>
        <v/>
      </c>
      <c r="K2962" s="4"/>
      <c r="L2962" s="4"/>
      <c r="M2962" s="4"/>
      <c r="N2962" s="4"/>
      <c r="O2962" s="4"/>
      <c r="P2962" s="4"/>
      <c r="Q2962" s="4"/>
      <c r="R2962" s="4"/>
      <c r="S2962" s="4"/>
      <c r="T2962" s="4"/>
      <c r="U2962" s="4"/>
      <c r="V2962" s="4"/>
    </row>
    <row r="2963" spans="1:22">
      <c r="A2963" s="4"/>
      <c r="B2963" s="4"/>
      <c r="C2963" s="18"/>
      <c r="D2963" s="8"/>
      <c r="E2963" s="8"/>
      <c r="F2963" s="4"/>
      <c r="G2963" s="9"/>
      <c r="H2963" s="18"/>
      <c r="I2963" s="18"/>
      <c r="J2963" s="23" t="str">
        <f>IF(OR(ISBLANK(H2963),ISBLANK((I2963))),"",NETWORKDAYS(H2963,I2963,Setup!$A$2:$A$30))</f>
        <v/>
      </c>
      <c r="K2963" s="4"/>
      <c r="L2963" s="4"/>
      <c r="M2963" s="4"/>
      <c r="N2963" s="4"/>
      <c r="O2963" s="4"/>
      <c r="P2963" s="4"/>
      <c r="Q2963" s="4"/>
      <c r="R2963" s="4"/>
      <c r="S2963" s="4"/>
      <c r="T2963" s="4"/>
      <c r="U2963" s="4"/>
      <c r="V2963" s="4"/>
    </row>
    <row r="2964" spans="1:22">
      <c r="A2964" s="4"/>
      <c r="B2964" s="4"/>
      <c r="C2964" s="18"/>
      <c r="D2964" s="8"/>
      <c r="E2964" s="8"/>
      <c r="F2964" s="4"/>
      <c r="G2964" s="9"/>
      <c r="H2964" s="18"/>
      <c r="I2964" s="18"/>
      <c r="J2964" s="23" t="str">
        <f>IF(OR(ISBLANK(H2964),ISBLANK((I2964))),"",NETWORKDAYS(H2964,I2964,Setup!$A$2:$A$30))</f>
        <v/>
      </c>
      <c r="K2964" s="4"/>
      <c r="L2964" s="4"/>
      <c r="M2964" s="4"/>
      <c r="N2964" s="4"/>
      <c r="O2964" s="4"/>
      <c r="P2964" s="4"/>
      <c r="Q2964" s="4"/>
      <c r="R2964" s="4"/>
      <c r="S2964" s="4"/>
      <c r="T2964" s="4"/>
      <c r="U2964" s="4"/>
      <c r="V2964" s="4"/>
    </row>
    <row r="2965" spans="1:22">
      <c r="A2965" s="4"/>
      <c r="B2965" s="4"/>
      <c r="C2965" s="18"/>
      <c r="D2965" s="8"/>
      <c r="E2965" s="8"/>
      <c r="F2965" s="4"/>
      <c r="G2965" s="9"/>
      <c r="H2965" s="18"/>
      <c r="I2965" s="18"/>
      <c r="J2965" s="23" t="str">
        <f>IF(OR(ISBLANK(H2965),ISBLANK((I2965))),"",NETWORKDAYS(H2965,I2965,Setup!$A$2:$A$30))</f>
        <v/>
      </c>
      <c r="K2965" s="4"/>
      <c r="L2965" s="4"/>
      <c r="M2965" s="4"/>
      <c r="N2965" s="4"/>
      <c r="O2965" s="4"/>
      <c r="P2965" s="4"/>
      <c r="Q2965" s="4"/>
      <c r="R2965" s="4"/>
      <c r="S2965" s="4"/>
      <c r="T2965" s="4"/>
      <c r="U2965" s="4"/>
      <c r="V2965" s="4"/>
    </row>
    <row r="2966" spans="1:22">
      <c r="A2966" s="4"/>
      <c r="B2966" s="4"/>
      <c r="C2966" s="18"/>
      <c r="D2966" s="8"/>
      <c r="E2966" s="8"/>
      <c r="F2966" s="4"/>
      <c r="G2966" s="9"/>
      <c r="H2966" s="18"/>
      <c r="I2966" s="18"/>
      <c r="J2966" s="23" t="str">
        <f>IF(OR(ISBLANK(H2966),ISBLANK((I2966))),"",NETWORKDAYS(H2966,I2966,Setup!$A$2:$A$30))</f>
        <v/>
      </c>
      <c r="K2966" s="4"/>
      <c r="L2966" s="4"/>
      <c r="M2966" s="4"/>
      <c r="N2966" s="4"/>
      <c r="O2966" s="4"/>
      <c r="P2966" s="4"/>
      <c r="Q2966" s="4"/>
      <c r="R2966" s="4"/>
      <c r="S2966" s="4"/>
      <c r="T2966" s="4"/>
      <c r="U2966" s="4"/>
      <c r="V2966" s="4"/>
    </row>
    <row r="2967" spans="1:22">
      <c r="A2967" s="4"/>
      <c r="B2967" s="4"/>
      <c r="C2967" s="18"/>
      <c r="D2967" s="8"/>
      <c r="E2967" s="8"/>
      <c r="F2967" s="4"/>
      <c r="G2967" s="9"/>
      <c r="H2967" s="18"/>
      <c r="I2967" s="18"/>
      <c r="J2967" s="23" t="str">
        <f>IF(OR(ISBLANK(H2967),ISBLANK((I2967))),"",NETWORKDAYS(H2967,I2967,Setup!$A$2:$A$30))</f>
        <v/>
      </c>
      <c r="K2967" s="4"/>
      <c r="L2967" s="4"/>
      <c r="M2967" s="4"/>
      <c r="N2967" s="4"/>
      <c r="O2967" s="4"/>
      <c r="P2967" s="4"/>
      <c r="Q2967" s="4"/>
      <c r="R2967" s="4"/>
      <c r="S2967" s="4"/>
      <c r="T2967" s="4"/>
      <c r="U2967" s="4"/>
      <c r="V2967" s="4"/>
    </row>
    <row r="2968" spans="1:22">
      <c r="A2968" s="4"/>
      <c r="B2968" s="4"/>
      <c r="C2968" s="18"/>
      <c r="D2968" s="8"/>
      <c r="E2968" s="8"/>
      <c r="F2968" s="4"/>
      <c r="G2968" s="9"/>
      <c r="H2968" s="18"/>
      <c r="I2968" s="18"/>
      <c r="J2968" s="23" t="str">
        <f>IF(OR(ISBLANK(H2968),ISBLANK((I2968))),"",NETWORKDAYS(H2968,I2968,Setup!$A$2:$A$30))</f>
        <v/>
      </c>
      <c r="K2968" s="4"/>
      <c r="L2968" s="4"/>
      <c r="M2968" s="4"/>
      <c r="N2968" s="4"/>
      <c r="O2968" s="4"/>
      <c r="P2968" s="4"/>
      <c r="Q2968" s="4"/>
      <c r="R2968" s="4"/>
      <c r="S2968" s="4"/>
      <c r="T2968" s="4"/>
      <c r="U2968" s="4"/>
      <c r="V2968" s="4"/>
    </row>
    <row r="2969" spans="1:22">
      <c r="A2969" s="4"/>
      <c r="B2969" s="4"/>
      <c r="C2969" s="18"/>
      <c r="D2969" s="8"/>
      <c r="E2969" s="8"/>
      <c r="F2969" s="4"/>
      <c r="G2969" s="9"/>
      <c r="H2969" s="18"/>
      <c r="I2969" s="18"/>
      <c r="J2969" s="23" t="str">
        <f>IF(OR(ISBLANK(H2969),ISBLANK((I2969))),"",NETWORKDAYS(H2969,I2969,Setup!$A$2:$A$30))</f>
        <v/>
      </c>
      <c r="K2969" s="4"/>
      <c r="L2969" s="4"/>
      <c r="M2969" s="4"/>
      <c r="N2969" s="4"/>
      <c r="O2969" s="4"/>
      <c r="P2969" s="4"/>
      <c r="Q2969" s="4"/>
      <c r="R2969" s="4"/>
      <c r="S2969" s="4"/>
      <c r="T2969" s="4"/>
      <c r="U2969" s="4"/>
      <c r="V2969" s="4"/>
    </row>
    <row r="2970" spans="1:22">
      <c r="A2970" s="4"/>
      <c r="B2970" s="4"/>
      <c r="C2970" s="18"/>
      <c r="D2970" s="8"/>
      <c r="E2970" s="8"/>
      <c r="F2970" s="4"/>
      <c r="G2970" s="9"/>
      <c r="H2970" s="18"/>
      <c r="I2970" s="18"/>
      <c r="J2970" s="23" t="str">
        <f>IF(OR(ISBLANK(H2970),ISBLANK((I2970))),"",NETWORKDAYS(H2970,I2970,Setup!$A$2:$A$30))</f>
        <v/>
      </c>
      <c r="K2970" s="4"/>
      <c r="L2970" s="4"/>
      <c r="M2970" s="4"/>
      <c r="N2970" s="4"/>
      <c r="O2970" s="4"/>
      <c r="P2970" s="4"/>
      <c r="Q2970" s="4"/>
      <c r="R2970" s="4"/>
      <c r="S2970" s="4"/>
      <c r="T2970" s="4"/>
      <c r="U2970" s="4"/>
      <c r="V2970" s="4"/>
    </row>
    <row r="2971" spans="1:22">
      <c r="A2971" s="4"/>
      <c r="B2971" s="4"/>
      <c r="C2971" s="18"/>
      <c r="D2971" s="8"/>
      <c r="E2971" s="8"/>
      <c r="F2971" s="4"/>
      <c r="G2971" s="9"/>
      <c r="H2971" s="18"/>
      <c r="I2971" s="18"/>
      <c r="J2971" s="23" t="str">
        <f>IF(OR(ISBLANK(H2971),ISBLANK((I2971))),"",NETWORKDAYS(H2971,I2971,Setup!$A$2:$A$30))</f>
        <v/>
      </c>
      <c r="K2971" s="4"/>
      <c r="L2971" s="4"/>
      <c r="M2971" s="4"/>
      <c r="N2971" s="4"/>
      <c r="O2971" s="4"/>
      <c r="P2971" s="4"/>
      <c r="Q2971" s="4"/>
      <c r="R2971" s="4"/>
      <c r="S2971" s="4"/>
      <c r="T2971" s="4"/>
      <c r="U2971" s="4"/>
      <c r="V2971" s="4"/>
    </row>
    <row r="2972" spans="1:22">
      <c r="A2972" s="4"/>
      <c r="B2972" s="4"/>
      <c r="C2972" s="18"/>
      <c r="D2972" s="8"/>
      <c r="E2972" s="8"/>
      <c r="F2972" s="4"/>
      <c r="G2972" s="9"/>
      <c r="H2972" s="18"/>
      <c r="I2972" s="18"/>
      <c r="J2972" s="23" t="str">
        <f>IF(OR(ISBLANK(H2972),ISBLANK((I2972))),"",NETWORKDAYS(H2972,I2972,Setup!$A$2:$A$30))</f>
        <v/>
      </c>
      <c r="K2972" s="4"/>
      <c r="L2972" s="4"/>
      <c r="M2972" s="4"/>
      <c r="N2972" s="4"/>
      <c r="O2972" s="4"/>
      <c r="P2972" s="4"/>
      <c r="Q2972" s="4"/>
      <c r="R2972" s="4"/>
      <c r="S2972" s="4"/>
      <c r="T2972" s="4"/>
      <c r="U2972" s="4"/>
      <c r="V2972" s="4"/>
    </row>
    <row r="2973" spans="1:22">
      <c r="A2973" s="4"/>
      <c r="B2973" s="4"/>
      <c r="C2973" s="18"/>
      <c r="D2973" s="8"/>
      <c r="E2973" s="8"/>
      <c r="F2973" s="4"/>
      <c r="G2973" s="9"/>
      <c r="H2973" s="18"/>
      <c r="I2973" s="18"/>
      <c r="J2973" s="23" t="str">
        <f>IF(OR(ISBLANK(H2973),ISBLANK((I2973))),"",NETWORKDAYS(H2973,I2973,Setup!$A$2:$A$30))</f>
        <v/>
      </c>
      <c r="K2973" s="4"/>
      <c r="L2973" s="4"/>
      <c r="M2973" s="4"/>
      <c r="N2973" s="4"/>
      <c r="O2973" s="4"/>
      <c r="P2973" s="4"/>
      <c r="Q2973" s="4"/>
      <c r="R2973" s="4"/>
      <c r="S2973" s="4"/>
      <c r="T2973" s="4"/>
      <c r="U2973" s="4"/>
      <c r="V2973" s="4"/>
    </row>
    <row r="2974" spans="1:22">
      <c r="A2974" s="4"/>
      <c r="B2974" s="4"/>
      <c r="C2974" s="18"/>
      <c r="D2974" s="8"/>
      <c r="E2974" s="8"/>
      <c r="F2974" s="4"/>
      <c r="G2974" s="9"/>
      <c r="H2974" s="18"/>
      <c r="I2974" s="18"/>
      <c r="J2974" s="23" t="str">
        <f>IF(OR(ISBLANK(H2974),ISBLANK((I2974))),"",NETWORKDAYS(H2974,I2974,Setup!$A$2:$A$30))</f>
        <v/>
      </c>
      <c r="K2974" s="4"/>
      <c r="L2974" s="4"/>
      <c r="M2974" s="4"/>
      <c r="N2974" s="4"/>
      <c r="O2974" s="4"/>
      <c r="P2974" s="4"/>
      <c r="Q2974" s="4"/>
      <c r="R2974" s="4"/>
      <c r="S2974" s="4"/>
      <c r="T2974" s="4"/>
      <c r="U2974" s="4"/>
      <c r="V2974" s="4"/>
    </row>
    <row r="2975" spans="1:22">
      <c r="A2975" s="4"/>
      <c r="B2975" s="4"/>
      <c r="C2975" s="18"/>
      <c r="D2975" s="8"/>
      <c r="E2975" s="8"/>
      <c r="F2975" s="4"/>
      <c r="G2975" s="9"/>
      <c r="H2975" s="18"/>
      <c r="I2975" s="18"/>
      <c r="J2975" s="23" t="str">
        <f>IF(OR(ISBLANK(H2975),ISBLANK((I2975))),"",NETWORKDAYS(H2975,I2975,Setup!$A$2:$A$30))</f>
        <v/>
      </c>
      <c r="K2975" s="4"/>
      <c r="L2975" s="4"/>
      <c r="M2975" s="4"/>
      <c r="N2975" s="4"/>
      <c r="O2975" s="4"/>
      <c r="P2975" s="4"/>
      <c r="Q2975" s="4"/>
      <c r="R2975" s="4"/>
      <c r="S2975" s="4"/>
      <c r="T2975" s="4"/>
      <c r="U2975" s="4"/>
      <c r="V2975" s="4"/>
    </row>
    <row r="2976" spans="1:22">
      <c r="A2976" s="4"/>
      <c r="B2976" s="4"/>
      <c r="C2976" s="18"/>
      <c r="D2976" s="8"/>
      <c r="E2976" s="8"/>
      <c r="F2976" s="4"/>
      <c r="G2976" s="9"/>
      <c r="H2976" s="18"/>
      <c r="I2976" s="18"/>
      <c r="J2976" s="23" t="str">
        <f>IF(OR(ISBLANK(H2976),ISBLANK((I2976))),"",NETWORKDAYS(H2976,I2976,Setup!$A$2:$A$30))</f>
        <v/>
      </c>
      <c r="K2976" s="4"/>
      <c r="L2976" s="4"/>
      <c r="M2976" s="4"/>
      <c r="N2976" s="4"/>
      <c r="O2976" s="4"/>
      <c r="P2976" s="4"/>
      <c r="Q2976" s="4"/>
      <c r="R2976" s="4"/>
      <c r="S2976" s="4"/>
      <c r="T2976" s="4"/>
      <c r="U2976" s="4"/>
      <c r="V2976" s="4"/>
    </row>
    <row r="2977" spans="1:22">
      <c r="A2977" s="4"/>
      <c r="B2977" s="4"/>
      <c r="C2977" s="18"/>
      <c r="D2977" s="8"/>
      <c r="E2977" s="8"/>
      <c r="F2977" s="4"/>
      <c r="G2977" s="9"/>
      <c r="H2977" s="18"/>
      <c r="I2977" s="18"/>
      <c r="J2977" s="23" t="str">
        <f>IF(OR(ISBLANK(H2977),ISBLANK((I2977))),"",NETWORKDAYS(H2977,I2977,Setup!$A$2:$A$30))</f>
        <v/>
      </c>
      <c r="K2977" s="4"/>
      <c r="L2977" s="4"/>
      <c r="M2977" s="4"/>
      <c r="N2977" s="4"/>
      <c r="O2977" s="4"/>
      <c r="P2977" s="4"/>
      <c r="Q2977" s="4"/>
      <c r="R2977" s="4"/>
      <c r="S2977" s="4"/>
      <c r="T2977" s="4"/>
      <c r="U2977" s="4"/>
      <c r="V2977" s="4"/>
    </row>
    <row r="2978" spans="1:22">
      <c r="A2978" s="4"/>
      <c r="B2978" s="4"/>
      <c r="C2978" s="18"/>
      <c r="D2978" s="8"/>
      <c r="E2978" s="8"/>
      <c r="F2978" s="4"/>
      <c r="G2978" s="9"/>
      <c r="H2978" s="18"/>
      <c r="I2978" s="18"/>
      <c r="J2978" s="23" t="str">
        <f>IF(OR(ISBLANK(H2978),ISBLANK((I2978))),"",NETWORKDAYS(H2978,I2978,Setup!$A$2:$A$30))</f>
        <v/>
      </c>
      <c r="K2978" s="4"/>
      <c r="L2978" s="4"/>
      <c r="M2978" s="4"/>
      <c r="N2978" s="4"/>
      <c r="O2978" s="4"/>
      <c r="P2978" s="4"/>
      <c r="Q2978" s="4"/>
      <c r="R2978" s="4"/>
      <c r="S2978" s="4"/>
      <c r="T2978" s="4"/>
      <c r="U2978" s="4"/>
      <c r="V2978" s="4"/>
    </row>
    <row r="2979" spans="1:22">
      <c r="A2979" s="4"/>
      <c r="B2979" s="4"/>
      <c r="C2979" s="18"/>
      <c r="D2979" s="8"/>
      <c r="E2979" s="8"/>
      <c r="F2979" s="4"/>
      <c r="G2979" s="9"/>
      <c r="H2979" s="18"/>
      <c r="I2979" s="18"/>
      <c r="J2979" s="23" t="str">
        <f>IF(OR(ISBLANK(H2979),ISBLANK((I2979))),"",NETWORKDAYS(H2979,I2979,Setup!$A$2:$A$30))</f>
        <v/>
      </c>
      <c r="K2979" s="4"/>
      <c r="L2979" s="4"/>
      <c r="M2979" s="4"/>
      <c r="N2979" s="4"/>
      <c r="O2979" s="4"/>
      <c r="P2979" s="4"/>
      <c r="Q2979" s="4"/>
      <c r="R2979" s="4"/>
      <c r="S2979" s="4"/>
      <c r="T2979" s="4"/>
      <c r="U2979" s="4"/>
      <c r="V2979" s="4"/>
    </row>
    <row r="2980" spans="1:22">
      <c r="A2980" s="4"/>
      <c r="B2980" s="4"/>
      <c r="C2980" s="18"/>
      <c r="D2980" s="8"/>
      <c r="E2980" s="8"/>
      <c r="F2980" s="4"/>
      <c r="G2980" s="9"/>
      <c r="H2980" s="18"/>
      <c r="I2980" s="18"/>
      <c r="J2980" s="23" t="str">
        <f>IF(OR(ISBLANK(H2980),ISBLANK((I2980))),"",NETWORKDAYS(H2980,I2980,Setup!$A$2:$A$30))</f>
        <v/>
      </c>
      <c r="K2980" s="4"/>
      <c r="L2980" s="4"/>
      <c r="M2980" s="4"/>
      <c r="N2980" s="4"/>
      <c r="O2980" s="4"/>
      <c r="P2980" s="4"/>
      <c r="Q2980" s="4"/>
      <c r="R2980" s="4"/>
      <c r="S2980" s="4"/>
      <c r="T2980" s="4"/>
      <c r="U2980" s="4"/>
      <c r="V2980" s="4"/>
    </row>
    <row r="2981" spans="1:22">
      <c r="A2981" s="4"/>
      <c r="B2981" s="4"/>
      <c r="C2981" s="18"/>
      <c r="D2981" s="8"/>
      <c r="E2981" s="8"/>
      <c r="F2981" s="4"/>
      <c r="G2981" s="9"/>
      <c r="H2981" s="18"/>
      <c r="I2981" s="18"/>
      <c r="J2981" s="23" t="str">
        <f>IF(OR(ISBLANK(H2981),ISBLANK((I2981))),"",NETWORKDAYS(H2981,I2981,Setup!$A$2:$A$30))</f>
        <v/>
      </c>
      <c r="K2981" s="4"/>
      <c r="L2981" s="4"/>
      <c r="M2981" s="4"/>
      <c r="N2981" s="4"/>
      <c r="O2981" s="4"/>
      <c r="P2981" s="4"/>
      <c r="Q2981" s="4"/>
      <c r="R2981" s="4"/>
      <c r="S2981" s="4"/>
      <c r="T2981" s="4"/>
      <c r="U2981" s="4"/>
      <c r="V2981" s="4"/>
    </row>
    <row r="2982" spans="1:22">
      <c r="A2982" s="4"/>
      <c r="B2982" s="4"/>
      <c r="C2982" s="18"/>
      <c r="D2982" s="8"/>
      <c r="E2982" s="8"/>
      <c r="F2982" s="4"/>
      <c r="G2982" s="9"/>
      <c r="H2982" s="18"/>
      <c r="I2982" s="18"/>
      <c r="J2982" s="23" t="str">
        <f>IF(OR(ISBLANK(H2982),ISBLANK((I2982))),"",NETWORKDAYS(H2982,I2982,Setup!$A$2:$A$30))</f>
        <v/>
      </c>
      <c r="K2982" s="4"/>
      <c r="L2982" s="4"/>
      <c r="M2982" s="4"/>
      <c r="N2982" s="4"/>
      <c r="O2982" s="4"/>
      <c r="P2982" s="4"/>
      <c r="Q2982" s="4"/>
      <c r="R2982" s="4"/>
      <c r="S2982" s="4"/>
      <c r="T2982" s="4"/>
      <c r="U2982" s="4"/>
      <c r="V2982" s="4"/>
    </row>
    <row r="2983" spans="1:22">
      <c r="A2983" s="4"/>
      <c r="B2983" s="4"/>
      <c r="C2983" s="18"/>
      <c r="D2983" s="8"/>
      <c r="E2983" s="8"/>
      <c r="F2983" s="4"/>
      <c r="G2983" s="9"/>
      <c r="H2983" s="18"/>
      <c r="I2983" s="18"/>
      <c r="J2983" s="23" t="str">
        <f>IF(OR(ISBLANK(H2983),ISBLANK((I2983))),"",NETWORKDAYS(H2983,I2983,Setup!$A$2:$A$30))</f>
        <v/>
      </c>
      <c r="K2983" s="4"/>
      <c r="L2983" s="4"/>
      <c r="M2983" s="4"/>
      <c r="N2983" s="4"/>
      <c r="O2983" s="4"/>
      <c r="P2983" s="4"/>
      <c r="Q2983" s="4"/>
      <c r="R2983" s="4"/>
      <c r="S2983" s="4"/>
      <c r="T2983" s="4"/>
      <c r="U2983" s="4"/>
      <c r="V2983" s="4"/>
    </row>
    <row r="2984" spans="1:22">
      <c r="A2984" s="4"/>
      <c r="B2984" s="4"/>
      <c r="C2984" s="18"/>
      <c r="D2984" s="8"/>
      <c r="E2984" s="8"/>
      <c r="F2984" s="4"/>
      <c r="G2984" s="9"/>
      <c r="H2984" s="18"/>
      <c r="I2984" s="18"/>
      <c r="J2984" s="23" t="str">
        <f>IF(OR(ISBLANK(H2984),ISBLANK((I2984))),"",NETWORKDAYS(H2984,I2984,Setup!$A$2:$A$30))</f>
        <v/>
      </c>
      <c r="K2984" s="4"/>
      <c r="L2984" s="4"/>
      <c r="M2984" s="4"/>
      <c r="N2984" s="4"/>
      <c r="O2984" s="4"/>
      <c r="P2984" s="4"/>
      <c r="Q2984" s="4"/>
      <c r="R2984" s="4"/>
      <c r="S2984" s="4"/>
      <c r="T2984" s="4"/>
      <c r="U2984" s="4"/>
      <c r="V2984" s="4"/>
    </row>
    <row r="2985" spans="1:22">
      <c r="A2985" s="4"/>
      <c r="B2985" s="4"/>
      <c r="C2985" s="18"/>
      <c r="D2985" s="8"/>
      <c r="E2985" s="8"/>
      <c r="F2985" s="4"/>
      <c r="G2985" s="9"/>
      <c r="H2985" s="18"/>
      <c r="I2985" s="18"/>
      <c r="J2985" s="23" t="str">
        <f>IF(OR(ISBLANK(H2985),ISBLANK((I2985))),"",NETWORKDAYS(H2985,I2985,Setup!$A$2:$A$30))</f>
        <v/>
      </c>
      <c r="K2985" s="4"/>
      <c r="L2985" s="4"/>
      <c r="M2985" s="4"/>
      <c r="N2985" s="4"/>
      <c r="O2985" s="4"/>
      <c r="P2985" s="4"/>
      <c r="Q2985" s="4"/>
      <c r="R2985" s="4"/>
      <c r="S2985" s="4"/>
      <c r="T2985" s="4"/>
      <c r="U2985" s="4"/>
      <c r="V2985" s="4"/>
    </row>
    <row r="2986" spans="1:22">
      <c r="A2986" s="4"/>
      <c r="B2986" s="4"/>
      <c r="C2986" s="18"/>
      <c r="D2986" s="8"/>
      <c r="E2986" s="8"/>
      <c r="F2986" s="4"/>
      <c r="G2986" s="9"/>
      <c r="H2986" s="18"/>
      <c r="I2986" s="18"/>
      <c r="J2986" s="23" t="str">
        <f>IF(OR(ISBLANK(H2986),ISBLANK((I2986))),"",NETWORKDAYS(H2986,I2986,Setup!$A$2:$A$30))</f>
        <v/>
      </c>
      <c r="K2986" s="4"/>
      <c r="L2986" s="4"/>
      <c r="M2986" s="4"/>
      <c r="N2986" s="4"/>
      <c r="O2986" s="4"/>
      <c r="P2986" s="4"/>
      <c r="Q2986" s="4"/>
      <c r="R2986" s="4"/>
      <c r="S2986" s="4"/>
      <c r="T2986" s="4"/>
      <c r="U2986" s="4"/>
      <c r="V2986" s="4"/>
    </row>
    <row r="2987" spans="1:22">
      <c r="A2987" s="4"/>
      <c r="B2987" s="4"/>
      <c r="C2987" s="18"/>
      <c r="D2987" s="8"/>
      <c r="E2987" s="8"/>
      <c r="F2987" s="4"/>
      <c r="G2987" s="9"/>
      <c r="H2987" s="18"/>
      <c r="I2987" s="18"/>
      <c r="J2987" s="23" t="str">
        <f>IF(OR(ISBLANK(H2987),ISBLANK((I2987))),"",NETWORKDAYS(H2987,I2987,Setup!$A$2:$A$30))</f>
        <v/>
      </c>
      <c r="K2987" s="4"/>
      <c r="L2987" s="4"/>
      <c r="M2987" s="4"/>
      <c r="N2987" s="4"/>
      <c r="O2987" s="4"/>
      <c r="P2987" s="4"/>
      <c r="Q2987" s="4"/>
      <c r="R2987" s="4"/>
      <c r="S2987" s="4"/>
      <c r="T2987" s="4"/>
      <c r="U2987" s="4"/>
      <c r="V2987" s="4"/>
    </row>
    <row r="2988" spans="1:22">
      <c r="A2988" s="4"/>
      <c r="B2988" s="4"/>
      <c r="C2988" s="18"/>
      <c r="D2988" s="8"/>
      <c r="E2988" s="8"/>
      <c r="F2988" s="4"/>
      <c r="G2988" s="9"/>
      <c r="H2988" s="18"/>
      <c r="I2988" s="18"/>
      <c r="J2988" s="23" t="str">
        <f>IF(OR(ISBLANK(H2988),ISBLANK((I2988))),"",NETWORKDAYS(H2988,I2988,Setup!$A$2:$A$30))</f>
        <v/>
      </c>
      <c r="K2988" s="4"/>
      <c r="L2988" s="4"/>
      <c r="M2988" s="4"/>
      <c r="N2988" s="4"/>
      <c r="O2988" s="4"/>
      <c r="P2988" s="4"/>
      <c r="Q2988" s="4"/>
      <c r="R2988" s="4"/>
      <c r="S2988" s="4"/>
      <c r="T2988" s="4"/>
      <c r="U2988" s="4"/>
      <c r="V2988" s="4"/>
    </row>
    <row r="2989" spans="1:22">
      <c r="A2989" s="4"/>
      <c r="B2989" s="4"/>
      <c r="C2989" s="18"/>
      <c r="D2989" s="8"/>
      <c r="E2989" s="8"/>
      <c r="F2989" s="4"/>
      <c r="G2989" s="9"/>
      <c r="H2989" s="18"/>
      <c r="I2989" s="18"/>
      <c r="J2989" s="23" t="str">
        <f>IF(OR(ISBLANK(H2989),ISBLANK((I2989))),"",NETWORKDAYS(H2989,I2989,Setup!$A$2:$A$30))</f>
        <v/>
      </c>
      <c r="K2989" s="4"/>
      <c r="L2989" s="4"/>
      <c r="M2989" s="4"/>
      <c r="N2989" s="4"/>
      <c r="O2989" s="4"/>
      <c r="P2989" s="4"/>
      <c r="Q2989" s="4"/>
      <c r="R2989" s="4"/>
      <c r="S2989" s="4"/>
      <c r="T2989" s="4"/>
      <c r="U2989" s="4"/>
      <c r="V2989" s="4"/>
    </row>
    <row r="2990" spans="1:22">
      <c r="A2990" s="4"/>
      <c r="B2990" s="4"/>
      <c r="C2990" s="18"/>
      <c r="D2990" s="8"/>
      <c r="E2990" s="8"/>
      <c r="F2990" s="4"/>
      <c r="G2990" s="9"/>
      <c r="H2990" s="18"/>
      <c r="I2990" s="18"/>
      <c r="J2990" s="23" t="str">
        <f>IF(OR(ISBLANK(H2990),ISBLANK((I2990))),"",NETWORKDAYS(H2990,I2990,Setup!$A$2:$A$30))</f>
        <v/>
      </c>
      <c r="K2990" s="4"/>
      <c r="L2990" s="4"/>
      <c r="M2990" s="4"/>
      <c r="N2990" s="4"/>
      <c r="O2990" s="4"/>
      <c r="P2990" s="4"/>
      <c r="Q2990" s="4"/>
      <c r="R2990" s="4"/>
      <c r="S2990" s="4"/>
      <c r="T2990" s="4"/>
      <c r="U2990" s="4"/>
      <c r="V2990" s="4"/>
    </row>
    <row r="2991" spans="1:22">
      <c r="A2991" s="4"/>
      <c r="B2991" s="4"/>
      <c r="C2991" s="18"/>
      <c r="D2991" s="8"/>
      <c r="E2991" s="8"/>
      <c r="F2991" s="4"/>
      <c r="G2991" s="9"/>
      <c r="H2991" s="18"/>
      <c r="I2991" s="18"/>
      <c r="J2991" s="23" t="str">
        <f>IF(OR(ISBLANK(H2991),ISBLANK((I2991))),"",NETWORKDAYS(H2991,I2991,Setup!$A$2:$A$30))</f>
        <v/>
      </c>
      <c r="K2991" s="4"/>
      <c r="L2991" s="4"/>
      <c r="M2991" s="4"/>
      <c r="N2991" s="4"/>
      <c r="O2991" s="4"/>
      <c r="P2991" s="4"/>
      <c r="Q2991" s="4"/>
      <c r="R2991" s="4"/>
      <c r="S2991" s="4"/>
      <c r="T2991" s="4"/>
      <c r="U2991" s="4"/>
      <c r="V2991" s="4"/>
    </row>
    <row r="2992" spans="1:22">
      <c r="A2992" s="4"/>
      <c r="B2992" s="4"/>
      <c r="C2992" s="18"/>
      <c r="D2992" s="8"/>
      <c r="E2992" s="8"/>
      <c r="F2992" s="4"/>
      <c r="G2992" s="9"/>
      <c r="H2992" s="18"/>
      <c r="I2992" s="18"/>
      <c r="J2992" s="23" t="str">
        <f>IF(OR(ISBLANK(H2992),ISBLANK((I2992))),"",NETWORKDAYS(H2992,I2992,Setup!$A$2:$A$30))</f>
        <v/>
      </c>
      <c r="K2992" s="4"/>
      <c r="L2992" s="4"/>
      <c r="M2992" s="4"/>
      <c r="N2992" s="4"/>
      <c r="O2992" s="4"/>
      <c r="P2992" s="4"/>
      <c r="Q2992" s="4"/>
      <c r="R2992" s="4"/>
      <c r="S2992" s="4"/>
      <c r="T2992" s="4"/>
      <c r="U2992" s="4"/>
      <c r="V2992" s="4"/>
    </row>
    <row r="2993" spans="1:22">
      <c r="A2993" s="4"/>
      <c r="B2993" s="4"/>
      <c r="C2993" s="18"/>
      <c r="D2993" s="8"/>
      <c r="E2993" s="8"/>
      <c r="F2993" s="4"/>
      <c r="G2993" s="9"/>
      <c r="H2993" s="18"/>
      <c r="I2993" s="18"/>
      <c r="J2993" s="23" t="str">
        <f>IF(OR(ISBLANK(H2993),ISBLANK((I2993))),"",NETWORKDAYS(H2993,I2993,Setup!$A$2:$A$30))</f>
        <v/>
      </c>
      <c r="K2993" s="4"/>
      <c r="L2993" s="4"/>
      <c r="M2993" s="4"/>
      <c r="N2993" s="4"/>
      <c r="O2993" s="4"/>
      <c r="P2993" s="4"/>
      <c r="Q2993" s="4"/>
      <c r="R2993" s="4"/>
      <c r="S2993" s="4"/>
      <c r="T2993" s="4"/>
      <c r="U2993" s="4"/>
      <c r="V2993" s="4"/>
    </row>
    <row r="2994" spans="1:22">
      <c r="A2994" s="4"/>
      <c r="B2994" s="4"/>
      <c r="C2994" s="18"/>
      <c r="D2994" s="8"/>
      <c r="E2994" s="8"/>
      <c r="F2994" s="4"/>
      <c r="G2994" s="9"/>
      <c r="H2994" s="18"/>
      <c r="I2994" s="18"/>
      <c r="J2994" s="23" t="str">
        <f>IF(OR(ISBLANK(H2994),ISBLANK((I2994))),"",NETWORKDAYS(H2994,I2994,Setup!$A$2:$A$30))</f>
        <v/>
      </c>
      <c r="K2994" s="4"/>
      <c r="L2994" s="4"/>
      <c r="M2994" s="4"/>
      <c r="N2994" s="4"/>
      <c r="O2994" s="4"/>
      <c r="P2994" s="4"/>
      <c r="Q2994" s="4"/>
      <c r="R2994" s="4"/>
      <c r="S2994" s="4"/>
      <c r="T2994" s="4"/>
      <c r="U2994" s="4"/>
      <c r="V2994" s="4"/>
    </row>
    <row r="2995" spans="1:22">
      <c r="A2995" s="4"/>
      <c r="B2995" s="4"/>
      <c r="C2995" s="18"/>
      <c r="D2995" s="8"/>
      <c r="E2995" s="8"/>
      <c r="F2995" s="4"/>
      <c r="G2995" s="9"/>
      <c r="H2995" s="18"/>
      <c r="I2995" s="18"/>
      <c r="J2995" s="23" t="str">
        <f>IF(OR(ISBLANK(H2995),ISBLANK((I2995))),"",NETWORKDAYS(H2995,I2995,Setup!$A$2:$A$30))</f>
        <v/>
      </c>
      <c r="K2995" s="4"/>
      <c r="L2995" s="4"/>
      <c r="M2995" s="4"/>
      <c r="N2995" s="4"/>
      <c r="O2995" s="4"/>
      <c r="P2995" s="4"/>
      <c r="Q2995" s="4"/>
      <c r="R2995" s="4"/>
      <c r="S2995" s="4"/>
      <c r="T2995" s="4"/>
      <c r="U2995" s="4"/>
      <c r="V2995" s="4"/>
    </row>
    <row r="2996" spans="1:22">
      <c r="A2996" s="4"/>
      <c r="B2996" s="4"/>
      <c r="C2996" s="18"/>
      <c r="D2996" s="8"/>
      <c r="E2996" s="8"/>
      <c r="F2996" s="4"/>
      <c r="G2996" s="9"/>
      <c r="H2996" s="18"/>
      <c r="I2996" s="18"/>
      <c r="J2996" s="23" t="str">
        <f>IF(OR(ISBLANK(H2996),ISBLANK((I2996))),"",NETWORKDAYS(H2996,I2996,Setup!$A$2:$A$30))</f>
        <v/>
      </c>
      <c r="K2996" s="4"/>
      <c r="L2996" s="4"/>
      <c r="M2996" s="4"/>
      <c r="N2996" s="4"/>
      <c r="O2996" s="4"/>
      <c r="P2996" s="4"/>
      <c r="Q2996" s="4"/>
      <c r="R2996" s="4"/>
      <c r="S2996" s="4"/>
      <c r="T2996" s="4"/>
      <c r="U2996" s="4"/>
      <c r="V2996" s="4"/>
    </row>
    <row r="2997" spans="1:22">
      <c r="A2997" s="4"/>
      <c r="B2997" s="4"/>
      <c r="C2997" s="18"/>
      <c r="D2997" s="8"/>
      <c r="E2997" s="8"/>
      <c r="F2997" s="4"/>
      <c r="G2997" s="9"/>
      <c r="H2997" s="18"/>
      <c r="I2997" s="18"/>
      <c r="J2997" s="23" t="str">
        <f>IF(OR(ISBLANK(H2997),ISBLANK((I2997))),"",NETWORKDAYS(H2997,I2997,Setup!$A$2:$A$30))</f>
        <v/>
      </c>
      <c r="K2997" s="4"/>
      <c r="L2997" s="4"/>
      <c r="M2997" s="4"/>
      <c r="N2997" s="4"/>
      <c r="O2997" s="4"/>
      <c r="P2997" s="4"/>
      <c r="Q2997" s="4"/>
      <c r="R2997" s="4"/>
      <c r="S2997" s="4"/>
      <c r="T2997" s="4"/>
      <c r="U2997" s="4"/>
      <c r="V2997" s="4"/>
    </row>
    <row r="2998" spans="1:22">
      <c r="A2998" s="4"/>
      <c r="B2998" s="4"/>
      <c r="C2998" s="18"/>
      <c r="D2998" s="8"/>
      <c r="E2998" s="8"/>
      <c r="F2998" s="4"/>
      <c r="G2998" s="9"/>
      <c r="H2998" s="18"/>
      <c r="I2998" s="18"/>
      <c r="J2998" s="23" t="str">
        <f>IF(OR(ISBLANK(H2998),ISBLANK((I2998))),"",NETWORKDAYS(H2998,I2998,Setup!$A$2:$A$30))</f>
        <v/>
      </c>
      <c r="K2998" s="4"/>
      <c r="L2998" s="4"/>
      <c r="M2998" s="4"/>
      <c r="N2998" s="4"/>
      <c r="O2998" s="4"/>
      <c r="P2998" s="4"/>
      <c r="Q2998" s="4"/>
      <c r="R2998" s="4"/>
      <c r="S2998" s="4"/>
      <c r="T2998" s="4"/>
      <c r="U2998" s="4"/>
      <c r="V2998" s="4"/>
    </row>
    <row r="2999" spans="1:22">
      <c r="A2999" s="4"/>
      <c r="B2999" s="4"/>
      <c r="C2999" s="18"/>
      <c r="D2999" s="8"/>
      <c r="E2999" s="8"/>
      <c r="F2999" s="4"/>
      <c r="G2999" s="9"/>
      <c r="H2999" s="18"/>
      <c r="I2999" s="18"/>
      <c r="J2999" s="23" t="str">
        <f>IF(OR(ISBLANK(H2999),ISBLANK((I2999))),"",NETWORKDAYS(H2999,I2999,Setup!$A$2:$A$30))</f>
        <v/>
      </c>
      <c r="K2999" s="4"/>
      <c r="L2999" s="4"/>
      <c r="M2999" s="4"/>
      <c r="N2999" s="4"/>
      <c r="O2999" s="4"/>
      <c r="P2999" s="4"/>
      <c r="Q2999" s="4"/>
      <c r="R2999" s="4"/>
      <c r="S2999" s="4"/>
      <c r="T2999" s="4"/>
      <c r="U2999" s="4"/>
      <c r="V2999" s="4"/>
    </row>
    <row r="3000" spans="1:22">
      <c r="A3000" s="4"/>
      <c r="B3000" s="4"/>
      <c r="C3000" s="18"/>
      <c r="D3000" s="8"/>
      <c r="E3000" s="8"/>
      <c r="F3000" s="4"/>
      <c r="G3000" s="9"/>
      <c r="H3000" s="18"/>
      <c r="I3000" s="18"/>
      <c r="J3000" s="23" t="str">
        <f>IF(OR(ISBLANK(H3000),ISBLANK((I3000))),"",NETWORKDAYS(H3000,I3000,Setup!$A$2:$A$30))</f>
        <v/>
      </c>
      <c r="K3000" s="4"/>
      <c r="L3000" s="4"/>
      <c r="M3000" s="4"/>
      <c r="N3000" s="4"/>
      <c r="O3000" s="4"/>
      <c r="P3000" s="4"/>
      <c r="Q3000" s="4"/>
      <c r="R3000" s="4"/>
      <c r="S3000" s="4"/>
      <c r="T3000" s="4"/>
      <c r="U3000" s="4"/>
      <c r="V3000" s="4"/>
    </row>
    <row r="3001" spans="1:22">
      <c r="A3001" s="4"/>
      <c r="B3001" s="4"/>
      <c r="C3001" s="18"/>
      <c r="D3001" s="8"/>
      <c r="E3001" s="8"/>
      <c r="F3001" s="4"/>
      <c r="G3001" s="9"/>
      <c r="H3001" s="18"/>
      <c r="I3001" s="18"/>
      <c r="J3001" s="23" t="str">
        <f>IF(OR(ISBLANK(H3001),ISBLANK((I3001))),"",NETWORKDAYS(H3001,I3001,Setup!$A$2:$A$30))</f>
        <v/>
      </c>
      <c r="K3001" s="4"/>
      <c r="L3001" s="4"/>
      <c r="M3001" s="4"/>
      <c r="N3001" s="4"/>
      <c r="O3001" s="4"/>
      <c r="P3001" s="4"/>
      <c r="Q3001" s="4"/>
      <c r="R3001" s="4"/>
      <c r="S3001" s="4"/>
      <c r="T3001" s="4"/>
      <c r="U3001" s="4"/>
      <c r="V3001" s="4"/>
    </row>
    <row r="3002" spans="1:22">
      <c r="A3002" s="4"/>
      <c r="B3002" s="4"/>
      <c r="C3002" s="18"/>
      <c r="D3002" s="8"/>
      <c r="E3002" s="8"/>
      <c r="F3002" s="4"/>
      <c r="G3002" s="9"/>
      <c r="H3002" s="18"/>
      <c r="I3002" s="18"/>
      <c r="J3002" s="23" t="str">
        <f>IF(OR(ISBLANK(H3002),ISBLANK((I3002))),"",NETWORKDAYS(H3002,I3002,Setup!$A$2:$A$30))</f>
        <v/>
      </c>
      <c r="K3002" s="4"/>
      <c r="L3002" s="4"/>
      <c r="M3002" s="4"/>
      <c r="N3002" s="4"/>
      <c r="O3002" s="4"/>
      <c r="P3002" s="4"/>
      <c r="Q3002" s="4"/>
      <c r="R3002" s="4"/>
      <c r="S3002" s="4"/>
      <c r="T3002" s="4"/>
      <c r="U3002" s="4"/>
      <c r="V3002" s="4"/>
    </row>
    <row r="3003" spans="1:22">
      <c r="A3003" s="4"/>
      <c r="B3003" s="4"/>
      <c r="C3003" s="18"/>
      <c r="D3003" s="8"/>
      <c r="E3003" s="8"/>
      <c r="F3003" s="4"/>
      <c r="G3003" s="9"/>
      <c r="H3003" s="18"/>
      <c r="I3003" s="18"/>
      <c r="J3003" s="23" t="str">
        <f>IF(OR(ISBLANK(H3003),ISBLANK((I3003))),"",NETWORKDAYS(H3003,I3003,Setup!$A$2:$A$30))</f>
        <v/>
      </c>
      <c r="K3003" s="4"/>
      <c r="L3003" s="4"/>
      <c r="M3003" s="4"/>
      <c r="N3003" s="4"/>
      <c r="O3003" s="4"/>
      <c r="P3003" s="4"/>
      <c r="Q3003" s="4"/>
      <c r="R3003" s="4"/>
      <c r="S3003" s="4"/>
      <c r="T3003" s="4"/>
      <c r="U3003" s="4"/>
      <c r="V3003" s="4"/>
    </row>
    <row r="3004" spans="1:22">
      <c r="A3004" s="4"/>
      <c r="B3004" s="4"/>
      <c r="C3004" s="18"/>
      <c r="D3004" s="8"/>
      <c r="E3004" s="8"/>
      <c r="F3004" s="4"/>
      <c r="G3004" s="9"/>
      <c r="H3004" s="18"/>
      <c r="I3004" s="18"/>
      <c r="J3004" s="23" t="str">
        <f>IF(OR(ISBLANK(H3004),ISBLANK((I3004))),"",NETWORKDAYS(H3004,I3004,Setup!$A$2:$A$30))</f>
        <v/>
      </c>
      <c r="K3004" s="4"/>
      <c r="L3004" s="4"/>
      <c r="M3004" s="4"/>
      <c r="N3004" s="4"/>
      <c r="O3004" s="4"/>
      <c r="P3004" s="4"/>
      <c r="Q3004" s="4"/>
      <c r="R3004" s="4"/>
      <c r="S3004" s="4"/>
      <c r="T3004" s="4"/>
      <c r="U3004" s="4"/>
      <c r="V3004" s="4"/>
    </row>
    <row r="3005" spans="1:22">
      <c r="A3005" s="4"/>
      <c r="B3005" s="4"/>
      <c r="C3005" s="18"/>
      <c r="D3005" s="8"/>
      <c r="E3005" s="8"/>
      <c r="F3005" s="4"/>
      <c r="G3005" s="9"/>
      <c r="H3005" s="18"/>
      <c r="I3005" s="18"/>
      <c r="J3005" s="23" t="str">
        <f>IF(OR(ISBLANK(H3005),ISBLANK((I3005))),"",NETWORKDAYS(H3005,I3005,Setup!$A$2:$A$30))</f>
        <v/>
      </c>
      <c r="K3005" s="4"/>
      <c r="L3005" s="4"/>
      <c r="M3005" s="4"/>
      <c r="N3005" s="4"/>
      <c r="O3005" s="4"/>
      <c r="P3005" s="4"/>
      <c r="Q3005" s="4"/>
      <c r="R3005" s="4"/>
      <c r="S3005" s="4"/>
      <c r="T3005" s="4"/>
      <c r="U3005" s="4"/>
      <c r="V3005" s="4"/>
    </row>
    <row r="3006" spans="1:22">
      <c r="A3006" s="4"/>
      <c r="B3006" s="4"/>
      <c r="C3006" s="18"/>
      <c r="D3006" s="8"/>
      <c r="E3006" s="8"/>
      <c r="F3006" s="4"/>
      <c r="G3006" s="9"/>
      <c r="H3006" s="18"/>
      <c r="I3006" s="18"/>
      <c r="J3006" s="23" t="str">
        <f>IF(OR(ISBLANK(H3006),ISBLANK((I3006))),"",NETWORKDAYS(H3006,I3006,Setup!$A$2:$A$30))</f>
        <v/>
      </c>
      <c r="K3006" s="4"/>
      <c r="L3006" s="4"/>
      <c r="M3006" s="4"/>
      <c r="N3006" s="4"/>
      <c r="O3006" s="4"/>
      <c r="P3006" s="4"/>
      <c r="Q3006" s="4"/>
      <c r="R3006" s="4"/>
      <c r="S3006" s="4"/>
      <c r="T3006" s="4"/>
      <c r="U3006" s="4"/>
      <c r="V3006" s="4"/>
    </row>
    <row r="3007" spans="1:22">
      <c r="A3007" s="4"/>
      <c r="B3007" s="4"/>
      <c r="C3007" s="18"/>
      <c r="D3007" s="8"/>
      <c r="E3007" s="8"/>
      <c r="F3007" s="4"/>
      <c r="G3007" s="9"/>
      <c r="H3007" s="18"/>
      <c r="I3007" s="18"/>
      <c r="J3007" s="23" t="str">
        <f>IF(OR(ISBLANK(H3007),ISBLANK((I3007))),"",NETWORKDAYS(H3007,I3007,Setup!$A$2:$A$30))</f>
        <v/>
      </c>
      <c r="K3007" s="4"/>
      <c r="L3007" s="4"/>
      <c r="M3007" s="4"/>
      <c r="N3007" s="4"/>
      <c r="O3007" s="4"/>
      <c r="P3007" s="4"/>
      <c r="Q3007" s="4"/>
      <c r="R3007" s="4"/>
      <c r="S3007" s="4"/>
      <c r="T3007" s="4"/>
      <c r="U3007" s="4"/>
      <c r="V3007" s="4"/>
    </row>
    <row r="3008" spans="1:22">
      <c r="A3008" s="4"/>
      <c r="B3008" s="4"/>
      <c r="C3008" s="18"/>
      <c r="D3008" s="8"/>
      <c r="E3008" s="8"/>
      <c r="F3008" s="4"/>
      <c r="G3008" s="9"/>
      <c r="H3008" s="18"/>
      <c r="I3008" s="18"/>
      <c r="J3008" s="23" t="str">
        <f>IF(OR(ISBLANK(H3008),ISBLANK((I3008))),"",NETWORKDAYS(H3008,I3008,Setup!$A$2:$A$30))</f>
        <v/>
      </c>
      <c r="K3008" s="4"/>
      <c r="L3008" s="4"/>
      <c r="M3008" s="4"/>
      <c r="N3008" s="4"/>
      <c r="O3008" s="4"/>
      <c r="P3008" s="4"/>
      <c r="Q3008" s="4"/>
      <c r="R3008" s="4"/>
      <c r="S3008" s="4"/>
      <c r="T3008" s="4"/>
      <c r="U3008" s="4"/>
      <c r="V3008" s="4"/>
    </row>
    <row r="3009" spans="1:22">
      <c r="A3009" s="4"/>
      <c r="B3009" s="4"/>
      <c r="C3009" s="18"/>
      <c r="D3009" s="8"/>
      <c r="E3009" s="8"/>
      <c r="F3009" s="4"/>
      <c r="G3009" s="9"/>
      <c r="H3009" s="18"/>
      <c r="I3009" s="18"/>
      <c r="J3009" s="23" t="str">
        <f>IF(OR(ISBLANK(H3009),ISBLANK((I3009))),"",NETWORKDAYS(H3009,I3009,Setup!$A$2:$A$30))</f>
        <v/>
      </c>
      <c r="K3009" s="4"/>
      <c r="L3009" s="4"/>
      <c r="M3009" s="4"/>
      <c r="N3009" s="4"/>
      <c r="O3009" s="4"/>
      <c r="P3009" s="4"/>
      <c r="Q3009" s="4"/>
      <c r="R3009" s="4"/>
      <c r="S3009" s="4"/>
      <c r="T3009" s="4"/>
      <c r="U3009" s="4"/>
      <c r="V3009" s="4"/>
    </row>
    <row r="3010" spans="1:22">
      <c r="A3010" s="4"/>
      <c r="B3010" s="4"/>
      <c r="C3010" s="18"/>
      <c r="D3010" s="8"/>
      <c r="E3010" s="8"/>
      <c r="F3010" s="4"/>
      <c r="G3010" s="9"/>
      <c r="H3010" s="18"/>
      <c r="I3010" s="18"/>
      <c r="J3010" s="23" t="str">
        <f>IF(OR(ISBLANK(H3010),ISBLANK((I3010))),"",NETWORKDAYS(H3010,I3010,Setup!$A$2:$A$30))</f>
        <v/>
      </c>
      <c r="K3010" s="4"/>
      <c r="L3010" s="4"/>
      <c r="M3010" s="4"/>
      <c r="N3010" s="4"/>
      <c r="O3010" s="4"/>
      <c r="P3010" s="4"/>
      <c r="Q3010" s="4"/>
      <c r="R3010" s="4"/>
      <c r="S3010" s="4"/>
      <c r="T3010" s="4"/>
      <c r="U3010" s="4"/>
      <c r="V3010" s="4"/>
    </row>
    <row r="3011" spans="1:22">
      <c r="A3011" s="4"/>
      <c r="B3011" s="4"/>
      <c r="C3011" s="18"/>
      <c r="D3011" s="8"/>
      <c r="E3011" s="8"/>
      <c r="F3011" s="4"/>
      <c r="G3011" s="9"/>
      <c r="H3011" s="18"/>
      <c r="I3011" s="18"/>
      <c r="J3011" s="23" t="str">
        <f>IF(OR(ISBLANK(H3011),ISBLANK((I3011))),"",NETWORKDAYS(H3011,I3011,Setup!$A$2:$A$30))</f>
        <v/>
      </c>
      <c r="K3011" s="4"/>
      <c r="L3011" s="4"/>
      <c r="M3011" s="4"/>
      <c r="N3011" s="4"/>
      <c r="O3011" s="4"/>
      <c r="P3011" s="4"/>
      <c r="Q3011" s="4"/>
      <c r="R3011" s="4"/>
      <c r="S3011" s="4"/>
      <c r="T3011" s="4"/>
      <c r="U3011" s="4"/>
      <c r="V3011" s="4"/>
    </row>
    <row r="3012" spans="1:22">
      <c r="A3012" s="4"/>
      <c r="B3012" s="4"/>
      <c r="C3012" s="18"/>
      <c r="D3012" s="8"/>
      <c r="E3012" s="8"/>
      <c r="F3012" s="4"/>
      <c r="G3012" s="9"/>
      <c r="H3012" s="18"/>
      <c r="I3012" s="18"/>
      <c r="J3012" s="23" t="str">
        <f>IF(OR(ISBLANK(H3012),ISBLANK((I3012))),"",NETWORKDAYS(H3012,I3012,Setup!$A$2:$A$30))</f>
        <v/>
      </c>
      <c r="K3012" s="4"/>
      <c r="L3012" s="4"/>
      <c r="M3012" s="4"/>
      <c r="N3012" s="4"/>
      <c r="O3012" s="4"/>
      <c r="P3012" s="4"/>
      <c r="Q3012" s="4"/>
      <c r="R3012" s="4"/>
      <c r="S3012" s="4"/>
      <c r="T3012" s="4"/>
      <c r="U3012" s="4"/>
      <c r="V3012" s="4"/>
    </row>
    <row r="3013" spans="1:22">
      <c r="A3013" s="4"/>
      <c r="B3013" s="4"/>
      <c r="C3013" s="18"/>
      <c r="D3013" s="8"/>
      <c r="E3013" s="8"/>
      <c r="F3013" s="4"/>
      <c r="G3013" s="9"/>
      <c r="H3013" s="18"/>
      <c r="I3013" s="18"/>
      <c r="J3013" s="23" t="str">
        <f>IF(OR(ISBLANK(H3013),ISBLANK((I3013))),"",NETWORKDAYS(H3013,I3013,Setup!$A$2:$A$30))</f>
        <v/>
      </c>
      <c r="K3013" s="4"/>
      <c r="L3013" s="4"/>
      <c r="M3013" s="4"/>
      <c r="N3013" s="4"/>
      <c r="O3013" s="4"/>
      <c r="P3013" s="4"/>
      <c r="Q3013" s="4"/>
      <c r="R3013" s="4"/>
      <c r="S3013" s="4"/>
      <c r="T3013" s="4"/>
      <c r="U3013" s="4"/>
      <c r="V3013" s="4"/>
    </row>
    <row r="3014" spans="1:22">
      <c r="A3014" s="4"/>
      <c r="B3014" s="4"/>
      <c r="C3014" s="18"/>
      <c r="D3014" s="8"/>
      <c r="E3014" s="8"/>
      <c r="F3014" s="4"/>
      <c r="G3014" s="9"/>
      <c r="H3014" s="18"/>
      <c r="I3014" s="18"/>
      <c r="J3014" s="23" t="str">
        <f>IF(OR(ISBLANK(H3014),ISBLANK((I3014))),"",NETWORKDAYS(H3014,I3014,Setup!$A$2:$A$30))</f>
        <v/>
      </c>
      <c r="K3014" s="4"/>
      <c r="L3014" s="4"/>
      <c r="M3014" s="4"/>
      <c r="N3014" s="4"/>
      <c r="O3014" s="4"/>
      <c r="P3014" s="4"/>
      <c r="Q3014" s="4"/>
      <c r="R3014" s="4"/>
      <c r="S3014" s="4"/>
      <c r="T3014" s="4"/>
      <c r="U3014" s="4"/>
      <c r="V3014" s="4"/>
    </row>
    <row r="3015" spans="1:22">
      <c r="A3015" s="4"/>
      <c r="B3015" s="4"/>
      <c r="C3015" s="18"/>
      <c r="D3015" s="8"/>
      <c r="E3015" s="8"/>
      <c r="F3015" s="4"/>
      <c r="G3015" s="9"/>
      <c r="H3015" s="18"/>
      <c r="I3015" s="18"/>
      <c r="J3015" s="23" t="str">
        <f>IF(OR(ISBLANK(H3015),ISBLANK((I3015))),"",NETWORKDAYS(H3015,I3015,Setup!$A$2:$A$30))</f>
        <v/>
      </c>
      <c r="K3015" s="4"/>
      <c r="L3015" s="4"/>
      <c r="M3015" s="4"/>
      <c r="N3015" s="4"/>
      <c r="O3015" s="4"/>
      <c r="P3015" s="4"/>
      <c r="Q3015" s="4"/>
      <c r="R3015" s="4"/>
      <c r="S3015" s="4"/>
      <c r="T3015" s="4"/>
      <c r="U3015" s="4"/>
      <c r="V3015" s="4"/>
    </row>
    <row r="3016" spans="1:22">
      <c r="A3016" s="4"/>
      <c r="B3016" s="4"/>
      <c r="C3016" s="18"/>
      <c r="D3016" s="8"/>
      <c r="E3016" s="8"/>
      <c r="F3016" s="4"/>
      <c r="G3016" s="9"/>
      <c r="H3016" s="18"/>
      <c r="I3016" s="18"/>
      <c r="J3016" s="23" t="str">
        <f>IF(OR(ISBLANK(H3016),ISBLANK((I3016))),"",NETWORKDAYS(H3016,I3016,Setup!$A$2:$A$30))</f>
        <v/>
      </c>
      <c r="K3016" s="4"/>
      <c r="L3016" s="4"/>
      <c r="M3016" s="4"/>
      <c r="N3016" s="4"/>
      <c r="O3016" s="4"/>
      <c r="P3016" s="4"/>
      <c r="Q3016" s="4"/>
      <c r="R3016" s="4"/>
      <c r="S3016" s="4"/>
      <c r="T3016" s="4"/>
      <c r="U3016" s="4"/>
      <c r="V3016" s="4"/>
    </row>
    <row r="3017" spans="1:22">
      <c r="A3017" s="4"/>
      <c r="B3017" s="4"/>
      <c r="C3017" s="18"/>
      <c r="D3017" s="8"/>
      <c r="E3017" s="8"/>
      <c r="F3017" s="4"/>
      <c r="G3017" s="9"/>
      <c r="H3017" s="18"/>
      <c r="I3017" s="18"/>
      <c r="J3017" s="23" t="str">
        <f>IF(OR(ISBLANK(H3017),ISBLANK((I3017))),"",NETWORKDAYS(H3017,I3017,Setup!$A$2:$A$30))</f>
        <v/>
      </c>
      <c r="K3017" s="4"/>
      <c r="L3017" s="4"/>
      <c r="M3017" s="4"/>
      <c r="N3017" s="4"/>
      <c r="O3017" s="4"/>
      <c r="P3017" s="4"/>
      <c r="Q3017" s="4"/>
      <c r="R3017" s="4"/>
      <c r="S3017" s="4"/>
      <c r="T3017" s="4"/>
      <c r="U3017" s="4"/>
      <c r="V3017" s="4"/>
    </row>
    <row r="3018" spans="1:22">
      <c r="A3018" s="4"/>
      <c r="B3018" s="4"/>
      <c r="C3018" s="18"/>
      <c r="D3018" s="8"/>
      <c r="E3018" s="8"/>
      <c r="F3018" s="4"/>
      <c r="G3018" s="9"/>
      <c r="H3018" s="18"/>
      <c r="I3018" s="18"/>
      <c r="J3018" s="23" t="str">
        <f>IF(OR(ISBLANK(H3018),ISBLANK((I3018))),"",NETWORKDAYS(H3018,I3018,Setup!$A$2:$A$30))</f>
        <v/>
      </c>
      <c r="K3018" s="4"/>
      <c r="L3018" s="4"/>
      <c r="M3018" s="4"/>
      <c r="N3018" s="4"/>
      <c r="O3018" s="4"/>
      <c r="P3018" s="4"/>
      <c r="Q3018" s="4"/>
      <c r="R3018" s="4"/>
      <c r="S3018" s="4"/>
      <c r="T3018" s="4"/>
      <c r="U3018" s="4"/>
      <c r="V3018" s="4"/>
    </row>
    <row r="3019" spans="1:22">
      <c r="A3019" s="4"/>
      <c r="B3019" s="4"/>
      <c r="C3019" s="18"/>
      <c r="D3019" s="8"/>
      <c r="E3019" s="8"/>
      <c r="F3019" s="4"/>
      <c r="G3019" s="9"/>
      <c r="H3019" s="18"/>
      <c r="I3019" s="18"/>
      <c r="J3019" s="23" t="str">
        <f>IF(OR(ISBLANK(H3019),ISBLANK((I3019))),"",NETWORKDAYS(H3019,I3019,Setup!$A$2:$A$30))</f>
        <v/>
      </c>
      <c r="K3019" s="4"/>
      <c r="L3019" s="4"/>
      <c r="M3019" s="4"/>
      <c r="N3019" s="4"/>
      <c r="O3019" s="4"/>
      <c r="P3019" s="4"/>
      <c r="Q3019" s="4"/>
      <c r="R3019" s="4"/>
      <c r="S3019" s="4"/>
      <c r="T3019" s="4"/>
      <c r="U3019" s="4"/>
      <c r="V3019" s="4"/>
    </row>
    <row r="3020" spans="1:22">
      <c r="A3020" s="4"/>
      <c r="B3020" s="4"/>
      <c r="C3020" s="18"/>
      <c r="D3020" s="8"/>
      <c r="E3020" s="8"/>
      <c r="F3020" s="4"/>
      <c r="G3020" s="9"/>
      <c r="H3020" s="18"/>
      <c r="I3020" s="18"/>
      <c r="J3020" s="23" t="str">
        <f>IF(OR(ISBLANK(H3020),ISBLANK((I3020))),"",NETWORKDAYS(H3020,I3020,Setup!$A$2:$A$30))</f>
        <v/>
      </c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4"/>
      <c r="V3020" s="4"/>
    </row>
    <row r="3021" spans="1:22">
      <c r="A3021" s="4"/>
      <c r="B3021" s="4"/>
      <c r="C3021" s="18"/>
      <c r="D3021" s="8"/>
      <c r="E3021" s="8"/>
      <c r="F3021" s="4"/>
      <c r="G3021" s="9"/>
      <c r="H3021" s="18"/>
      <c r="I3021" s="18"/>
      <c r="J3021" s="23" t="str">
        <f>IF(OR(ISBLANK(H3021),ISBLANK((I3021))),"",NETWORKDAYS(H3021,I3021,Setup!$A$2:$A$30))</f>
        <v/>
      </c>
      <c r="K3021" s="4"/>
      <c r="L3021" s="4"/>
      <c r="M3021" s="4"/>
      <c r="N3021" s="4"/>
      <c r="O3021" s="4"/>
      <c r="P3021" s="4"/>
      <c r="Q3021" s="4"/>
      <c r="R3021" s="4"/>
      <c r="S3021" s="4"/>
      <c r="T3021" s="4"/>
      <c r="U3021" s="4"/>
      <c r="V3021" s="4"/>
    </row>
    <row r="3022" spans="1:22">
      <c r="A3022" s="4"/>
      <c r="B3022" s="4"/>
      <c r="C3022" s="18"/>
      <c r="D3022" s="8"/>
      <c r="E3022" s="8"/>
      <c r="F3022" s="4"/>
      <c r="G3022" s="9"/>
      <c r="H3022" s="18"/>
      <c r="I3022" s="18"/>
      <c r="J3022" s="23" t="str">
        <f>IF(OR(ISBLANK(H3022),ISBLANK((I3022))),"",NETWORKDAYS(H3022,I3022,Setup!$A$2:$A$30))</f>
        <v/>
      </c>
      <c r="K3022" s="4"/>
      <c r="L3022" s="4"/>
      <c r="M3022" s="4"/>
      <c r="N3022" s="4"/>
      <c r="O3022" s="4"/>
      <c r="P3022" s="4"/>
      <c r="Q3022" s="4"/>
      <c r="R3022" s="4"/>
      <c r="S3022" s="4"/>
      <c r="T3022" s="4"/>
      <c r="U3022" s="4"/>
      <c r="V3022" s="4"/>
    </row>
    <row r="3023" spans="1:22">
      <c r="A3023" s="4"/>
      <c r="B3023" s="4"/>
      <c r="C3023" s="18"/>
      <c r="D3023" s="8"/>
      <c r="E3023" s="8"/>
      <c r="F3023" s="4"/>
      <c r="G3023" s="9"/>
      <c r="H3023" s="18"/>
      <c r="I3023" s="18"/>
      <c r="J3023" s="23" t="str">
        <f>IF(OR(ISBLANK(H3023),ISBLANK((I3023))),"",NETWORKDAYS(H3023,I3023,Setup!$A$2:$A$30))</f>
        <v/>
      </c>
      <c r="K3023" s="4"/>
      <c r="L3023" s="4"/>
      <c r="M3023" s="4"/>
      <c r="N3023" s="4"/>
      <c r="O3023" s="4"/>
      <c r="P3023" s="4"/>
      <c r="Q3023" s="4"/>
      <c r="R3023" s="4"/>
      <c r="S3023" s="4"/>
      <c r="T3023" s="4"/>
      <c r="U3023" s="4"/>
      <c r="V3023" s="4"/>
    </row>
    <row r="3024" spans="1:22">
      <c r="A3024" s="4"/>
      <c r="B3024" s="4"/>
      <c r="C3024" s="18"/>
      <c r="D3024" s="8"/>
      <c r="E3024" s="8"/>
      <c r="F3024" s="4"/>
      <c r="G3024" s="9"/>
      <c r="H3024" s="18"/>
      <c r="I3024" s="18"/>
      <c r="J3024" s="23" t="str">
        <f>IF(OR(ISBLANK(H3024),ISBLANK((I3024))),"",NETWORKDAYS(H3024,I3024,Setup!$A$2:$A$30))</f>
        <v/>
      </c>
      <c r="K3024" s="4"/>
      <c r="L3024" s="4"/>
      <c r="M3024" s="4"/>
      <c r="N3024" s="4"/>
      <c r="O3024" s="4"/>
      <c r="P3024" s="4"/>
      <c r="Q3024" s="4"/>
      <c r="R3024" s="4"/>
      <c r="S3024" s="4"/>
      <c r="T3024" s="4"/>
      <c r="U3024" s="4"/>
      <c r="V3024" s="4"/>
    </row>
    <row r="3025" spans="1:22">
      <c r="A3025" s="4"/>
      <c r="B3025" s="4"/>
      <c r="C3025" s="18"/>
      <c r="D3025" s="8"/>
      <c r="E3025" s="8"/>
      <c r="F3025" s="4"/>
      <c r="G3025" s="9"/>
      <c r="H3025" s="18"/>
      <c r="I3025" s="18"/>
      <c r="J3025" s="23" t="str">
        <f>IF(OR(ISBLANK(H3025),ISBLANK((I3025))),"",NETWORKDAYS(H3025,I3025,Setup!$A$2:$A$30))</f>
        <v/>
      </c>
      <c r="K3025" s="4"/>
      <c r="L3025" s="4"/>
      <c r="M3025" s="4"/>
      <c r="N3025" s="4"/>
      <c r="O3025" s="4"/>
      <c r="P3025" s="4"/>
      <c r="Q3025" s="4"/>
      <c r="R3025" s="4"/>
      <c r="S3025" s="4"/>
      <c r="T3025" s="4"/>
      <c r="U3025" s="4"/>
      <c r="V3025" s="4"/>
    </row>
    <row r="3026" spans="1:22">
      <c r="A3026" s="4"/>
      <c r="B3026" s="4"/>
      <c r="C3026" s="18"/>
      <c r="D3026" s="8"/>
      <c r="E3026" s="8"/>
      <c r="F3026" s="4"/>
      <c r="G3026" s="9"/>
      <c r="H3026" s="18"/>
      <c r="I3026" s="18"/>
      <c r="J3026" s="23" t="str">
        <f>IF(OR(ISBLANK(H3026),ISBLANK((I3026))),"",NETWORKDAYS(H3026,I3026,Setup!$A$2:$A$30))</f>
        <v/>
      </c>
      <c r="K3026" s="4"/>
      <c r="L3026" s="4"/>
      <c r="M3026" s="4"/>
      <c r="N3026" s="4"/>
      <c r="O3026" s="4"/>
      <c r="P3026" s="4"/>
      <c r="Q3026" s="4"/>
      <c r="R3026" s="4"/>
      <c r="S3026" s="4"/>
      <c r="T3026" s="4"/>
      <c r="U3026" s="4"/>
      <c r="V3026" s="4"/>
    </row>
    <row r="3027" spans="1:22">
      <c r="A3027" s="4"/>
      <c r="B3027" s="4"/>
      <c r="C3027" s="18"/>
      <c r="D3027" s="8"/>
      <c r="E3027" s="8"/>
      <c r="F3027" s="4"/>
      <c r="G3027" s="9"/>
      <c r="H3027" s="18"/>
      <c r="I3027" s="18"/>
      <c r="J3027" s="23" t="str">
        <f>IF(OR(ISBLANK(H3027),ISBLANK((I3027))),"",NETWORKDAYS(H3027,I3027,Setup!$A$2:$A$30))</f>
        <v/>
      </c>
      <c r="K3027" s="4"/>
      <c r="L3027" s="4"/>
      <c r="M3027" s="4"/>
      <c r="N3027" s="4"/>
      <c r="O3027" s="4"/>
      <c r="P3027" s="4"/>
      <c r="Q3027" s="4"/>
      <c r="R3027" s="4"/>
      <c r="S3027" s="4"/>
      <c r="T3027" s="4"/>
      <c r="U3027" s="4"/>
      <c r="V3027" s="4"/>
    </row>
    <row r="3028" spans="1:22">
      <c r="A3028" s="4"/>
      <c r="B3028" s="4"/>
      <c r="C3028" s="18"/>
      <c r="D3028" s="8"/>
      <c r="E3028" s="8"/>
      <c r="F3028" s="4"/>
      <c r="G3028" s="9"/>
      <c r="H3028" s="18"/>
      <c r="I3028" s="18"/>
      <c r="J3028" s="23" t="str">
        <f>IF(OR(ISBLANK(H3028),ISBLANK((I3028))),"",NETWORKDAYS(H3028,I3028,Setup!$A$2:$A$30))</f>
        <v/>
      </c>
      <c r="K3028" s="4"/>
      <c r="L3028" s="4"/>
      <c r="M3028" s="4"/>
      <c r="N3028" s="4"/>
      <c r="O3028" s="4"/>
      <c r="P3028" s="4"/>
      <c r="Q3028" s="4"/>
      <c r="R3028" s="4"/>
      <c r="S3028" s="4"/>
      <c r="T3028" s="4"/>
      <c r="U3028" s="4"/>
      <c r="V3028" s="4"/>
    </row>
    <row r="3029" spans="1:22">
      <c r="A3029" s="4"/>
      <c r="B3029" s="4"/>
      <c r="C3029" s="18"/>
      <c r="D3029" s="8"/>
      <c r="E3029" s="8"/>
      <c r="F3029" s="4"/>
      <c r="G3029" s="9"/>
      <c r="H3029" s="18"/>
      <c r="I3029" s="18"/>
      <c r="J3029" s="23" t="str">
        <f>IF(OR(ISBLANK(H3029),ISBLANK((I3029))),"",NETWORKDAYS(H3029,I3029,Setup!$A$2:$A$30))</f>
        <v/>
      </c>
      <c r="K3029" s="4"/>
      <c r="L3029" s="4"/>
      <c r="M3029" s="4"/>
      <c r="N3029" s="4"/>
      <c r="O3029" s="4"/>
      <c r="P3029" s="4"/>
      <c r="Q3029" s="4"/>
      <c r="R3029" s="4"/>
      <c r="S3029" s="4"/>
      <c r="T3029" s="4"/>
      <c r="U3029" s="4"/>
      <c r="V3029" s="4"/>
    </row>
    <row r="3030" spans="1:22">
      <c r="A3030" s="4"/>
      <c r="B3030" s="4"/>
      <c r="C3030" s="18"/>
      <c r="D3030" s="8"/>
      <c r="E3030" s="8"/>
      <c r="F3030" s="4"/>
      <c r="G3030" s="9"/>
      <c r="H3030" s="18"/>
      <c r="I3030" s="18"/>
      <c r="J3030" s="23" t="str">
        <f>IF(OR(ISBLANK(H3030),ISBLANK((I3030))),"",NETWORKDAYS(H3030,I3030,Setup!$A$2:$A$30))</f>
        <v/>
      </c>
      <c r="K3030" s="4"/>
      <c r="L3030" s="4"/>
      <c r="M3030" s="4"/>
      <c r="N3030" s="4"/>
      <c r="O3030" s="4"/>
      <c r="P3030" s="4"/>
      <c r="Q3030" s="4"/>
      <c r="R3030" s="4"/>
      <c r="S3030" s="4"/>
      <c r="T3030" s="4"/>
      <c r="U3030" s="4"/>
      <c r="V3030" s="4"/>
    </row>
    <row r="3031" spans="1:22">
      <c r="A3031" s="4"/>
      <c r="B3031" s="4"/>
      <c r="C3031" s="18"/>
      <c r="D3031" s="8"/>
      <c r="E3031" s="8"/>
      <c r="F3031" s="4"/>
      <c r="G3031" s="9"/>
      <c r="H3031" s="18"/>
      <c r="I3031" s="18"/>
      <c r="J3031" s="23" t="str">
        <f>IF(OR(ISBLANK(H3031),ISBLANK((I3031))),"",NETWORKDAYS(H3031,I3031,Setup!$A$2:$A$30))</f>
        <v/>
      </c>
      <c r="K3031" s="4"/>
      <c r="L3031" s="4"/>
      <c r="M3031" s="4"/>
      <c r="N3031" s="4"/>
      <c r="O3031" s="4"/>
      <c r="P3031" s="4"/>
      <c r="Q3031" s="4"/>
      <c r="R3031" s="4"/>
      <c r="S3031" s="4"/>
      <c r="T3031" s="4"/>
      <c r="U3031" s="4"/>
      <c r="V3031" s="4"/>
    </row>
    <row r="3032" spans="1:22">
      <c r="A3032" s="4"/>
      <c r="B3032" s="4"/>
      <c r="C3032" s="18"/>
      <c r="D3032" s="8"/>
      <c r="E3032" s="8"/>
      <c r="F3032" s="4"/>
      <c r="G3032" s="9"/>
      <c r="H3032" s="18"/>
      <c r="I3032" s="18"/>
      <c r="J3032" s="23" t="str">
        <f>IF(OR(ISBLANK(H3032),ISBLANK((I3032))),"",NETWORKDAYS(H3032,I3032,Setup!$A$2:$A$30))</f>
        <v/>
      </c>
      <c r="K3032" s="4"/>
      <c r="L3032" s="4"/>
      <c r="M3032" s="4"/>
      <c r="N3032" s="4"/>
      <c r="O3032" s="4"/>
      <c r="P3032" s="4"/>
      <c r="Q3032" s="4"/>
      <c r="R3032" s="4"/>
      <c r="S3032" s="4"/>
      <c r="T3032" s="4"/>
      <c r="U3032" s="4"/>
      <c r="V3032" s="4"/>
    </row>
    <row r="3033" spans="1:22">
      <c r="A3033" s="4"/>
      <c r="B3033" s="4"/>
      <c r="C3033" s="18"/>
      <c r="D3033" s="8"/>
      <c r="E3033" s="8"/>
      <c r="F3033" s="4"/>
      <c r="G3033" s="9"/>
      <c r="H3033" s="18"/>
      <c r="I3033" s="18"/>
      <c r="J3033" s="23" t="str">
        <f>IF(OR(ISBLANK(H3033),ISBLANK((I3033))),"",NETWORKDAYS(H3033,I3033,Setup!$A$2:$A$30))</f>
        <v/>
      </c>
      <c r="K3033" s="4"/>
      <c r="L3033" s="4"/>
      <c r="M3033" s="4"/>
      <c r="N3033" s="4"/>
      <c r="O3033" s="4"/>
      <c r="P3033" s="4"/>
      <c r="Q3033" s="4"/>
      <c r="R3033" s="4"/>
      <c r="S3033" s="4"/>
      <c r="T3033" s="4"/>
      <c r="U3033" s="4"/>
      <c r="V3033" s="4"/>
    </row>
    <row r="3034" spans="1:22">
      <c r="A3034" s="4"/>
      <c r="B3034" s="4"/>
      <c r="C3034" s="18"/>
      <c r="D3034" s="8"/>
      <c r="E3034" s="8"/>
      <c r="F3034" s="4"/>
      <c r="G3034" s="9"/>
      <c r="H3034" s="18"/>
      <c r="I3034" s="18"/>
      <c r="J3034" s="23" t="str">
        <f>IF(OR(ISBLANK(H3034),ISBLANK((I3034))),"",NETWORKDAYS(H3034,I3034,Setup!$A$2:$A$30))</f>
        <v/>
      </c>
      <c r="K3034" s="4"/>
      <c r="L3034" s="4"/>
      <c r="M3034" s="4"/>
      <c r="N3034" s="4"/>
      <c r="O3034" s="4"/>
      <c r="P3034" s="4"/>
      <c r="Q3034" s="4"/>
      <c r="R3034" s="4"/>
      <c r="S3034" s="4"/>
      <c r="T3034" s="4"/>
      <c r="U3034" s="4"/>
      <c r="V3034" s="4"/>
    </row>
    <row r="3035" spans="1:22">
      <c r="A3035" s="4"/>
      <c r="B3035" s="4"/>
      <c r="C3035" s="18"/>
      <c r="D3035" s="8"/>
      <c r="E3035" s="8"/>
      <c r="F3035" s="4"/>
      <c r="G3035" s="9"/>
      <c r="H3035" s="18"/>
      <c r="I3035" s="18"/>
      <c r="J3035" s="23" t="str">
        <f>IF(OR(ISBLANK(H3035),ISBLANK((I3035))),"",NETWORKDAYS(H3035,I3035,Setup!$A$2:$A$30))</f>
        <v/>
      </c>
      <c r="K3035" s="4"/>
      <c r="L3035" s="4"/>
      <c r="M3035" s="4"/>
      <c r="N3035" s="4"/>
      <c r="O3035" s="4"/>
      <c r="P3035" s="4"/>
      <c r="Q3035" s="4"/>
      <c r="R3035" s="4"/>
      <c r="S3035" s="4"/>
      <c r="T3035" s="4"/>
      <c r="U3035" s="4"/>
      <c r="V3035" s="4"/>
    </row>
    <row r="3036" spans="1:22">
      <c r="A3036" s="4"/>
      <c r="B3036" s="4"/>
      <c r="C3036" s="18"/>
      <c r="D3036" s="8"/>
      <c r="E3036" s="8"/>
      <c r="F3036" s="4"/>
      <c r="G3036" s="9"/>
      <c r="H3036" s="18"/>
      <c r="I3036" s="18"/>
      <c r="J3036" s="23" t="str">
        <f>IF(OR(ISBLANK(H3036),ISBLANK((I3036))),"",NETWORKDAYS(H3036,I3036,Setup!$A$2:$A$30))</f>
        <v/>
      </c>
      <c r="K3036" s="4"/>
      <c r="L3036" s="4"/>
      <c r="M3036" s="4"/>
      <c r="N3036" s="4"/>
      <c r="O3036" s="4"/>
      <c r="P3036" s="4"/>
      <c r="Q3036" s="4"/>
      <c r="R3036" s="4"/>
      <c r="S3036" s="4"/>
      <c r="T3036" s="4"/>
      <c r="U3036" s="4"/>
      <c r="V3036" s="4"/>
    </row>
    <row r="3037" spans="1:22">
      <c r="A3037" s="4"/>
      <c r="B3037" s="4"/>
      <c r="C3037" s="18"/>
      <c r="D3037" s="8"/>
      <c r="E3037" s="8"/>
      <c r="F3037" s="4"/>
      <c r="G3037" s="9"/>
      <c r="H3037" s="18"/>
      <c r="I3037" s="18"/>
      <c r="J3037" s="23" t="str">
        <f>IF(OR(ISBLANK(H3037),ISBLANK((I3037))),"",NETWORKDAYS(H3037,I3037,Setup!$A$2:$A$30))</f>
        <v/>
      </c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4"/>
      <c r="V3037" s="4"/>
    </row>
    <row r="3038" spans="1:22">
      <c r="A3038" s="4"/>
      <c r="B3038" s="4"/>
      <c r="C3038" s="18"/>
      <c r="D3038" s="8"/>
      <c r="E3038" s="8"/>
      <c r="F3038" s="4"/>
      <c r="G3038" s="9"/>
      <c r="H3038" s="18"/>
      <c r="I3038" s="18"/>
      <c r="J3038" s="23" t="str">
        <f>IF(OR(ISBLANK(H3038),ISBLANK((I3038))),"",NETWORKDAYS(H3038,I3038,Setup!$A$2:$A$30))</f>
        <v/>
      </c>
      <c r="K3038" s="4"/>
      <c r="L3038" s="4"/>
      <c r="M3038" s="4"/>
      <c r="N3038" s="4"/>
      <c r="O3038" s="4"/>
      <c r="P3038" s="4"/>
      <c r="Q3038" s="4"/>
      <c r="R3038" s="4"/>
      <c r="S3038" s="4"/>
      <c r="T3038" s="4"/>
      <c r="U3038" s="4"/>
      <c r="V3038" s="4"/>
    </row>
    <row r="3039" spans="1:22">
      <c r="A3039" s="4"/>
      <c r="B3039" s="4"/>
      <c r="C3039" s="18"/>
      <c r="D3039" s="8"/>
      <c r="E3039" s="8"/>
      <c r="F3039" s="4"/>
      <c r="G3039" s="9"/>
      <c r="H3039" s="18"/>
      <c r="I3039" s="18"/>
      <c r="J3039" s="23" t="str">
        <f>IF(OR(ISBLANK(H3039),ISBLANK((I3039))),"",NETWORKDAYS(H3039,I3039,Setup!$A$2:$A$30))</f>
        <v/>
      </c>
      <c r="K3039" s="4"/>
      <c r="L3039" s="4"/>
      <c r="M3039" s="4"/>
      <c r="N3039" s="4"/>
      <c r="O3039" s="4"/>
      <c r="P3039" s="4"/>
      <c r="Q3039" s="4"/>
      <c r="R3039" s="4"/>
      <c r="S3039" s="4"/>
      <c r="T3039" s="4"/>
      <c r="U3039" s="4"/>
      <c r="V3039" s="4"/>
    </row>
    <row r="3040" spans="1:22">
      <c r="A3040" s="4"/>
      <c r="B3040" s="4"/>
      <c r="C3040" s="18"/>
      <c r="D3040" s="8"/>
      <c r="E3040" s="8"/>
      <c r="F3040" s="4"/>
      <c r="G3040" s="9"/>
      <c r="H3040" s="18"/>
      <c r="I3040" s="18"/>
      <c r="J3040" s="23" t="str">
        <f>IF(OR(ISBLANK(H3040),ISBLANK((I3040))),"",NETWORKDAYS(H3040,I3040,Setup!$A$2:$A$30))</f>
        <v/>
      </c>
      <c r="K3040" s="4"/>
      <c r="L3040" s="4"/>
      <c r="M3040" s="4"/>
      <c r="N3040" s="4"/>
      <c r="O3040" s="4"/>
      <c r="P3040" s="4"/>
      <c r="Q3040" s="4"/>
      <c r="R3040" s="4"/>
      <c r="S3040" s="4"/>
      <c r="T3040" s="4"/>
      <c r="U3040" s="4"/>
      <c r="V3040" s="4"/>
    </row>
    <row r="3041" spans="1:22">
      <c r="A3041" s="4"/>
      <c r="B3041" s="4"/>
      <c r="C3041" s="18"/>
      <c r="D3041" s="8"/>
      <c r="E3041" s="8"/>
      <c r="F3041" s="4"/>
      <c r="G3041" s="9"/>
      <c r="H3041" s="18"/>
      <c r="I3041" s="18"/>
      <c r="J3041" s="23" t="str">
        <f>IF(OR(ISBLANK(H3041),ISBLANK((I3041))),"",NETWORKDAYS(H3041,I3041,Setup!$A$2:$A$30))</f>
        <v/>
      </c>
      <c r="K3041" s="4"/>
      <c r="L3041" s="4"/>
      <c r="M3041" s="4"/>
      <c r="N3041" s="4"/>
      <c r="O3041" s="4"/>
      <c r="P3041" s="4"/>
      <c r="Q3041" s="4"/>
      <c r="R3041" s="4"/>
      <c r="S3041" s="4"/>
      <c r="T3041" s="4"/>
      <c r="U3041" s="4"/>
      <c r="V3041" s="4"/>
    </row>
    <row r="3042" spans="1:22">
      <c r="A3042" s="4"/>
      <c r="B3042" s="4"/>
      <c r="C3042" s="18"/>
      <c r="D3042" s="8"/>
      <c r="E3042" s="8"/>
      <c r="F3042" s="4"/>
      <c r="G3042" s="9"/>
      <c r="H3042" s="18"/>
      <c r="I3042" s="18"/>
      <c r="J3042" s="23" t="str">
        <f>IF(OR(ISBLANK(H3042),ISBLANK((I3042))),"",NETWORKDAYS(H3042,I3042,Setup!$A$2:$A$30))</f>
        <v/>
      </c>
      <c r="K3042" s="4"/>
      <c r="L3042" s="4"/>
      <c r="M3042" s="4"/>
      <c r="N3042" s="4"/>
      <c r="O3042" s="4"/>
      <c r="P3042" s="4"/>
      <c r="Q3042" s="4"/>
      <c r="R3042" s="4"/>
      <c r="S3042" s="4"/>
      <c r="T3042" s="4"/>
      <c r="U3042" s="4"/>
      <c r="V3042" s="4"/>
    </row>
    <row r="3043" spans="1:22">
      <c r="A3043" s="4"/>
      <c r="B3043" s="4"/>
      <c r="C3043" s="18"/>
      <c r="D3043" s="8"/>
      <c r="E3043" s="8"/>
      <c r="F3043" s="4"/>
      <c r="G3043" s="9"/>
      <c r="H3043" s="18"/>
      <c r="I3043" s="18"/>
      <c r="J3043" s="23" t="str">
        <f>IF(OR(ISBLANK(H3043),ISBLANK((I3043))),"",NETWORKDAYS(H3043,I3043,Setup!$A$2:$A$30))</f>
        <v/>
      </c>
      <c r="K3043" s="4"/>
      <c r="L3043" s="4"/>
      <c r="M3043" s="4"/>
      <c r="N3043" s="4"/>
      <c r="O3043" s="4"/>
      <c r="P3043" s="4"/>
      <c r="Q3043" s="4"/>
      <c r="R3043" s="4"/>
      <c r="S3043" s="4"/>
      <c r="T3043" s="4"/>
      <c r="U3043" s="4"/>
      <c r="V3043" s="4"/>
    </row>
    <row r="3044" spans="1:22">
      <c r="A3044" s="4"/>
      <c r="B3044" s="4"/>
      <c r="C3044" s="18"/>
      <c r="D3044" s="8"/>
      <c r="E3044" s="8"/>
      <c r="F3044" s="4"/>
      <c r="G3044" s="9"/>
      <c r="H3044" s="18"/>
      <c r="I3044" s="18"/>
      <c r="J3044" s="23" t="str">
        <f>IF(OR(ISBLANK(H3044),ISBLANK((I3044))),"",NETWORKDAYS(H3044,I3044,Setup!$A$2:$A$30))</f>
        <v/>
      </c>
      <c r="K3044" s="4"/>
      <c r="L3044" s="4"/>
      <c r="M3044" s="4"/>
      <c r="N3044" s="4"/>
      <c r="O3044" s="4"/>
      <c r="P3044" s="4"/>
      <c r="Q3044" s="4"/>
      <c r="R3044" s="4"/>
      <c r="S3044" s="4"/>
      <c r="T3044" s="4"/>
      <c r="U3044" s="4"/>
      <c r="V3044" s="4"/>
    </row>
    <row r="3045" spans="1:22">
      <c r="A3045" s="4"/>
      <c r="B3045" s="4"/>
      <c r="C3045" s="18"/>
      <c r="D3045" s="8"/>
      <c r="E3045" s="8"/>
      <c r="F3045" s="4"/>
      <c r="G3045" s="9"/>
      <c r="H3045" s="18"/>
      <c r="I3045" s="18"/>
      <c r="J3045" s="23" t="str">
        <f>IF(OR(ISBLANK(H3045),ISBLANK((I3045))),"",NETWORKDAYS(H3045,I3045,Setup!$A$2:$A$30))</f>
        <v/>
      </c>
      <c r="K3045" s="4"/>
      <c r="L3045" s="4"/>
      <c r="M3045" s="4"/>
      <c r="N3045" s="4"/>
      <c r="O3045" s="4"/>
      <c r="P3045" s="4"/>
      <c r="Q3045" s="4"/>
      <c r="R3045" s="4"/>
      <c r="S3045" s="4"/>
      <c r="T3045" s="4"/>
      <c r="U3045" s="4"/>
      <c r="V3045" s="4"/>
    </row>
    <row r="3046" spans="1:22">
      <c r="A3046" s="4"/>
      <c r="B3046" s="4"/>
      <c r="C3046" s="18"/>
      <c r="D3046" s="8"/>
      <c r="E3046" s="8"/>
      <c r="F3046" s="4"/>
      <c r="G3046" s="9"/>
      <c r="H3046" s="18"/>
      <c r="I3046" s="18"/>
      <c r="J3046" s="23" t="str">
        <f>IF(OR(ISBLANK(H3046),ISBLANK((I3046))),"",NETWORKDAYS(H3046,I3046,Setup!$A$2:$A$30))</f>
        <v/>
      </c>
      <c r="K3046" s="4"/>
      <c r="L3046" s="4"/>
      <c r="M3046" s="4"/>
      <c r="N3046" s="4"/>
      <c r="O3046" s="4"/>
      <c r="P3046" s="4"/>
      <c r="Q3046" s="4"/>
      <c r="R3046" s="4"/>
      <c r="S3046" s="4"/>
      <c r="T3046" s="4"/>
      <c r="U3046" s="4"/>
      <c r="V3046" s="4"/>
    </row>
    <row r="3047" spans="1:22">
      <c r="A3047" s="4"/>
      <c r="B3047" s="4"/>
      <c r="C3047" s="18"/>
      <c r="D3047" s="8"/>
      <c r="E3047" s="8"/>
      <c r="F3047" s="4"/>
      <c r="G3047" s="9"/>
      <c r="H3047" s="18"/>
      <c r="I3047" s="18"/>
      <c r="J3047" s="23" t="str">
        <f>IF(OR(ISBLANK(H3047),ISBLANK((I3047))),"",NETWORKDAYS(H3047,I3047,Setup!$A$2:$A$30))</f>
        <v/>
      </c>
      <c r="K3047" s="4"/>
      <c r="L3047" s="4"/>
      <c r="M3047" s="4"/>
      <c r="N3047" s="4"/>
      <c r="O3047" s="4"/>
      <c r="P3047" s="4"/>
      <c r="Q3047" s="4"/>
      <c r="R3047" s="4"/>
      <c r="S3047" s="4"/>
      <c r="T3047" s="4"/>
      <c r="U3047" s="4"/>
      <c r="V3047" s="4"/>
    </row>
    <row r="3048" spans="1:22">
      <c r="A3048" s="4"/>
      <c r="B3048" s="4"/>
      <c r="C3048" s="18"/>
      <c r="D3048" s="8"/>
      <c r="E3048" s="8"/>
      <c r="F3048" s="4"/>
      <c r="G3048" s="9"/>
      <c r="H3048" s="18"/>
      <c r="I3048" s="18"/>
      <c r="J3048" s="23" t="str">
        <f>IF(OR(ISBLANK(H3048),ISBLANK((I3048))),"",NETWORKDAYS(H3048,I3048,Setup!$A$2:$A$30))</f>
        <v/>
      </c>
      <c r="K3048" s="4"/>
      <c r="L3048" s="4"/>
      <c r="M3048" s="4"/>
      <c r="N3048" s="4"/>
      <c r="O3048" s="4"/>
      <c r="P3048" s="4"/>
      <c r="Q3048" s="4"/>
      <c r="R3048" s="4"/>
      <c r="S3048" s="4"/>
      <c r="T3048" s="4"/>
      <c r="U3048" s="4"/>
      <c r="V3048" s="4"/>
    </row>
    <row r="3049" spans="1:22">
      <c r="A3049" s="4"/>
      <c r="B3049" s="4"/>
      <c r="C3049" s="18"/>
      <c r="D3049" s="8"/>
      <c r="E3049" s="8"/>
      <c r="F3049" s="4"/>
      <c r="G3049" s="9"/>
      <c r="H3049" s="18"/>
      <c r="I3049" s="18"/>
      <c r="J3049" s="23" t="str">
        <f>IF(OR(ISBLANK(H3049),ISBLANK((I3049))),"",NETWORKDAYS(H3049,I3049,Setup!$A$2:$A$30))</f>
        <v/>
      </c>
      <c r="K3049" s="4"/>
      <c r="L3049" s="4"/>
      <c r="M3049" s="4"/>
      <c r="N3049" s="4"/>
      <c r="O3049" s="4"/>
      <c r="P3049" s="4"/>
      <c r="Q3049" s="4"/>
      <c r="R3049" s="4"/>
      <c r="S3049" s="4"/>
      <c r="T3049" s="4"/>
      <c r="U3049" s="4"/>
      <c r="V3049" s="4"/>
    </row>
    <row r="3050" spans="1:22">
      <c r="A3050" s="4"/>
      <c r="B3050" s="4"/>
      <c r="C3050" s="18"/>
      <c r="D3050" s="8"/>
      <c r="E3050" s="8"/>
      <c r="F3050" s="4"/>
      <c r="G3050" s="9"/>
      <c r="H3050" s="18"/>
      <c r="I3050" s="18"/>
      <c r="J3050" s="23" t="str">
        <f>IF(OR(ISBLANK(H3050),ISBLANK((I3050))),"",NETWORKDAYS(H3050,I3050,Setup!$A$2:$A$30))</f>
        <v/>
      </c>
      <c r="K3050" s="4"/>
      <c r="L3050" s="4"/>
      <c r="M3050" s="4"/>
      <c r="N3050" s="4"/>
      <c r="O3050" s="4"/>
      <c r="P3050" s="4"/>
      <c r="Q3050" s="4"/>
      <c r="R3050" s="4"/>
      <c r="S3050" s="4"/>
      <c r="T3050" s="4"/>
      <c r="U3050" s="4"/>
      <c r="V3050" s="4"/>
    </row>
    <row r="3051" spans="1:22">
      <c r="A3051" s="4"/>
      <c r="B3051" s="4"/>
      <c r="C3051" s="18"/>
      <c r="D3051" s="8"/>
      <c r="E3051" s="8"/>
      <c r="F3051" s="4"/>
      <c r="G3051" s="9"/>
      <c r="H3051" s="18"/>
      <c r="I3051" s="18"/>
      <c r="J3051" s="23" t="str">
        <f>IF(OR(ISBLANK(H3051),ISBLANK((I3051))),"",NETWORKDAYS(H3051,I3051,Setup!$A$2:$A$30))</f>
        <v/>
      </c>
      <c r="K3051" s="4"/>
      <c r="L3051" s="4"/>
      <c r="M3051" s="4"/>
      <c r="N3051" s="4"/>
      <c r="O3051" s="4"/>
      <c r="P3051" s="4"/>
      <c r="Q3051" s="4"/>
      <c r="R3051" s="4"/>
      <c r="S3051" s="4"/>
      <c r="T3051" s="4"/>
      <c r="U3051" s="4"/>
      <c r="V3051" s="4"/>
    </row>
    <row r="3052" spans="1:22">
      <c r="A3052" s="4"/>
      <c r="B3052" s="4"/>
      <c r="C3052" s="18"/>
      <c r="D3052" s="8"/>
      <c r="E3052" s="8"/>
      <c r="F3052" s="4"/>
      <c r="G3052" s="9"/>
      <c r="H3052" s="18"/>
      <c r="I3052" s="18"/>
      <c r="J3052" s="23" t="str">
        <f>IF(OR(ISBLANK(H3052),ISBLANK((I3052))),"",NETWORKDAYS(H3052,I3052,Setup!$A$2:$A$30))</f>
        <v/>
      </c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4"/>
      <c r="V3052" s="4"/>
    </row>
    <row r="3053" spans="1:22">
      <c r="A3053" s="4"/>
      <c r="B3053" s="4"/>
      <c r="C3053" s="18"/>
      <c r="D3053" s="8"/>
      <c r="E3053" s="8"/>
      <c r="F3053" s="4"/>
      <c r="G3053" s="9"/>
      <c r="H3053" s="18"/>
      <c r="I3053" s="18"/>
      <c r="J3053" s="23" t="str">
        <f>IF(OR(ISBLANK(H3053),ISBLANK((I3053))),"",NETWORKDAYS(H3053,I3053,Setup!$A$2:$A$30))</f>
        <v/>
      </c>
      <c r="K3053" s="4"/>
      <c r="L3053" s="4"/>
      <c r="M3053" s="4"/>
      <c r="N3053" s="4"/>
      <c r="O3053" s="4"/>
      <c r="P3053" s="4"/>
      <c r="Q3053" s="4"/>
      <c r="R3053" s="4"/>
      <c r="S3053" s="4"/>
      <c r="T3053" s="4"/>
      <c r="U3053" s="4"/>
      <c r="V3053" s="4"/>
    </row>
    <row r="3054" spans="1:22">
      <c r="A3054" s="4"/>
      <c r="B3054" s="4"/>
      <c r="C3054" s="18"/>
      <c r="D3054" s="8"/>
      <c r="E3054" s="8"/>
      <c r="F3054" s="4"/>
      <c r="G3054" s="9"/>
      <c r="H3054" s="18"/>
      <c r="I3054" s="18"/>
      <c r="J3054" s="23" t="str">
        <f>IF(OR(ISBLANK(H3054),ISBLANK((I3054))),"",NETWORKDAYS(H3054,I3054,Setup!$A$2:$A$30))</f>
        <v/>
      </c>
      <c r="K3054" s="4"/>
      <c r="L3054" s="4"/>
      <c r="M3054" s="4"/>
      <c r="N3054" s="4"/>
      <c r="O3054" s="4"/>
      <c r="P3054" s="4"/>
      <c r="Q3054" s="4"/>
      <c r="R3054" s="4"/>
      <c r="S3054" s="4"/>
      <c r="T3054" s="4"/>
      <c r="U3054" s="4"/>
      <c r="V3054" s="4"/>
    </row>
    <row r="3055" spans="1:22">
      <c r="A3055" s="4"/>
      <c r="B3055" s="4"/>
      <c r="C3055" s="18"/>
      <c r="D3055" s="8"/>
      <c r="E3055" s="8"/>
      <c r="F3055" s="4"/>
      <c r="G3055" s="9"/>
      <c r="H3055" s="18"/>
      <c r="I3055" s="18"/>
      <c r="J3055" s="23" t="str">
        <f>IF(OR(ISBLANK(H3055),ISBLANK((I3055))),"",NETWORKDAYS(H3055,I3055,Setup!$A$2:$A$30))</f>
        <v/>
      </c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4"/>
      <c r="V3055" s="4"/>
    </row>
    <row r="3056" spans="1:22">
      <c r="A3056" s="4"/>
      <c r="B3056" s="4"/>
      <c r="C3056" s="18"/>
      <c r="D3056" s="8"/>
      <c r="E3056" s="8"/>
      <c r="F3056" s="4"/>
      <c r="G3056" s="9"/>
      <c r="H3056" s="18"/>
      <c r="I3056" s="18"/>
      <c r="J3056" s="23" t="str">
        <f>IF(OR(ISBLANK(H3056),ISBLANK((I3056))),"",NETWORKDAYS(H3056,I3056,Setup!$A$2:$A$30))</f>
        <v/>
      </c>
      <c r="K3056" s="4"/>
      <c r="L3056" s="4"/>
      <c r="M3056" s="4"/>
      <c r="N3056" s="4"/>
      <c r="O3056" s="4"/>
      <c r="P3056" s="4"/>
      <c r="Q3056" s="4"/>
      <c r="R3056" s="4"/>
      <c r="S3056" s="4"/>
      <c r="T3056" s="4"/>
      <c r="U3056" s="4"/>
      <c r="V3056" s="4"/>
    </row>
    <row r="3057" spans="1:22">
      <c r="A3057" s="4"/>
      <c r="B3057" s="4"/>
      <c r="C3057" s="18"/>
      <c r="D3057" s="8"/>
      <c r="E3057" s="8"/>
      <c r="F3057" s="4"/>
      <c r="G3057" s="9"/>
      <c r="H3057" s="18"/>
      <c r="I3057" s="18"/>
      <c r="J3057" s="23" t="str">
        <f>IF(OR(ISBLANK(H3057),ISBLANK((I3057))),"",NETWORKDAYS(H3057,I3057,Setup!$A$2:$A$30))</f>
        <v/>
      </c>
      <c r="K3057" s="4"/>
      <c r="L3057" s="4"/>
      <c r="M3057" s="4"/>
      <c r="N3057" s="4"/>
      <c r="O3057" s="4"/>
      <c r="P3057" s="4"/>
      <c r="Q3057" s="4"/>
      <c r="R3057" s="4"/>
      <c r="S3057" s="4"/>
      <c r="T3057" s="4"/>
      <c r="U3057" s="4"/>
      <c r="V3057" s="4"/>
    </row>
    <row r="3058" spans="1:22">
      <c r="A3058" s="4"/>
      <c r="B3058" s="4"/>
      <c r="C3058" s="18"/>
      <c r="D3058" s="8"/>
      <c r="E3058" s="8"/>
      <c r="F3058" s="4"/>
      <c r="G3058" s="9"/>
      <c r="H3058" s="18"/>
      <c r="I3058" s="18"/>
      <c r="J3058" s="23" t="str">
        <f>IF(OR(ISBLANK(H3058),ISBLANK((I3058))),"",NETWORKDAYS(H3058,I3058,Setup!$A$2:$A$30))</f>
        <v/>
      </c>
      <c r="K3058" s="4"/>
      <c r="L3058" s="4"/>
      <c r="M3058" s="4"/>
      <c r="N3058" s="4"/>
      <c r="O3058" s="4"/>
      <c r="P3058" s="4"/>
      <c r="Q3058" s="4"/>
      <c r="R3058" s="4"/>
      <c r="S3058" s="4"/>
      <c r="T3058" s="4"/>
      <c r="U3058" s="4"/>
      <c r="V3058" s="4"/>
    </row>
    <row r="3059" spans="1:22">
      <c r="A3059" s="4"/>
      <c r="B3059" s="4"/>
      <c r="C3059" s="18"/>
      <c r="D3059" s="8"/>
      <c r="E3059" s="8"/>
      <c r="F3059" s="4"/>
      <c r="G3059" s="9"/>
      <c r="H3059" s="18"/>
      <c r="I3059" s="18"/>
      <c r="J3059" s="23" t="str">
        <f>IF(OR(ISBLANK(H3059),ISBLANK((I3059))),"",NETWORKDAYS(H3059,I3059,Setup!$A$2:$A$30))</f>
        <v/>
      </c>
      <c r="K3059" s="4"/>
      <c r="L3059" s="4"/>
      <c r="M3059" s="4"/>
      <c r="N3059" s="4"/>
      <c r="O3059" s="4"/>
      <c r="P3059" s="4"/>
      <c r="Q3059" s="4"/>
      <c r="R3059" s="4"/>
      <c r="S3059" s="4"/>
      <c r="T3059" s="4"/>
      <c r="U3059" s="4"/>
      <c r="V3059" s="4"/>
    </row>
    <row r="3060" spans="1:22">
      <c r="A3060" s="4"/>
      <c r="B3060" s="4"/>
      <c r="C3060" s="18"/>
      <c r="D3060" s="8"/>
      <c r="E3060" s="8"/>
      <c r="F3060" s="4"/>
      <c r="G3060" s="9"/>
      <c r="H3060" s="18"/>
      <c r="I3060" s="18"/>
      <c r="J3060" s="23" t="str">
        <f>IF(OR(ISBLANK(H3060),ISBLANK((I3060))),"",NETWORKDAYS(H3060,I3060,Setup!$A$2:$A$30))</f>
        <v/>
      </c>
      <c r="K3060" s="4"/>
      <c r="L3060" s="4"/>
      <c r="M3060" s="4"/>
      <c r="N3060" s="4"/>
      <c r="O3060" s="4"/>
      <c r="P3060" s="4"/>
      <c r="Q3060" s="4"/>
      <c r="R3060" s="4"/>
      <c r="S3060" s="4"/>
      <c r="T3060" s="4"/>
      <c r="U3060" s="4"/>
      <c r="V3060" s="4"/>
    </row>
    <row r="3061" spans="1:22">
      <c r="A3061" s="4"/>
      <c r="B3061" s="4"/>
      <c r="C3061" s="18"/>
      <c r="D3061" s="8"/>
      <c r="E3061" s="8"/>
      <c r="F3061" s="4"/>
      <c r="G3061" s="9"/>
      <c r="H3061" s="18"/>
      <c r="I3061" s="18"/>
      <c r="J3061" s="23" t="str">
        <f>IF(OR(ISBLANK(H3061),ISBLANK((I3061))),"",NETWORKDAYS(H3061,I3061,Setup!$A$2:$A$30))</f>
        <v/>
      </c>
      <c r="K3061" s="4"/>
      <c r="L3061" s="4"/>
      <c r="M3061" s="4"/>
      <c r="N3061" s="4"/>
      <c r="O3061" s="4"/>
      <c r="P3061" s="4"/>
      <c r="Q3061" s="4"/>
      <c r="R3061" s="4"/>
      <c r="S3061" s="4"/>
      <c r="T3061" s="4"/>
      <c r="U3061" s="4"/>
      <c r="V3061" s="4"/>
    </row>
    <row r="3062" spans="1:22">
      <c r="A3062" s="4"/>
      <c r="B3062" s="4"/>
      <c r="C3062" s="18"/>
      <c r="D3062" s="8"/>
      <c r="E3062" s="8"/>
      <c r="F3062" s="4"/>
      <c r="G3062" s="9"/>
      <c r="H3062" s="18"/>
      <c r="I3062" s="18"/>
      <c r="J3062" s="23" t="str">
        <f>IF(OR(ISBLANK(H3062),ISBLANK((I3062))),"",NETWORKDAYS(H3062,I3062,Setup!$A$2:$A$30))</f>
        <v/>
      </c>
      <c r="K3062" s="4"/>
      <c r="L3062" s="4"/>
      <c r="M3062" s="4"/>
      <c r="N3062" s="4"/>
      <c r="O3062" s="4"/>
      <c r="P3062" s="4"/>
      <c r="Q3062" s="4"/>
      <c r="R3062" s="4"/>
      <c r="S3062" s="4"/>
      <c r="T3062" s="4"/>
      <c r="U3062" s="4"/>
      <c r="V3062" s="4"/>
    </row>
    <row r="3063" spans="1:22">
      <c r="A3063" s="4"/>
      <c r="B3063" s="4"/>
      <c r="C3063" s="18"/>
      <c r="D3063" s="8"/>
      <c r="E3063" s="8"/>
      <c r="F3063" s="4"/>
      <c r="G3063" s="9"/>
      <c r="H3063" s="18"/>
      <c r="I3063" s="18"/>
      <c r="J3063" s="23" t="str">
        <f>IF(OR(ISBLANK(H3063),ISBLANK((I3063))),"",NETWORKDAYS(H3063,I3063,Setup!$A$2:$A$30))</f>
        <v/>
      </c>
      <c r="K3063" s="4"/>
      <c r="L3063" s="4"/>
      <c r="M3063" s="4"/>
      <c r="N3063" s="4"/>
      <c r="O3063" s="4"/>
      <c r="P3063" s="4"/>
      <c r="Q3063" s="4"/>
      <c r="R3063" s="4"/>
      <c r="S3063" s="4"/>
      <c r="T3063" s="4"/>
      <c r="U3063" s="4"/>
      <c r="V3063" s="4"/>
    </row>
    <row r="3064" spans="1:22">
      <c r="A3064" s="4"/>
      <c r="B3064" s="4"/>
      <c r="C3064" s="18"/>
      <c r="D3064" s="8"/>
      <c r="E3064" s="8"/>
      <c r="F3064" s="4"/>
      <c r="G3064" s="9"/>
      <c r="H3064" s="18"/>
      <c r="I3064" s="18"/>
      <c r="J3064" s="23" t="str">
        <f>IF(OR(ISBLANK(H3064),ISBLANK((I3064))),"",NETWORKDAYS(H3064,I3064,Setup!$A$2:$A$30))</f>
        <v/>
      </c>
      <c r="K3064" s="4"/>
      <c r="L3064" s="4"/>
      <c r="M3064" s="4"/>
      <c r="N3064" s="4"/>
      <c r="O3064" s="4"/>
      <c r="P3064" s="4"/>
      <c r="Q3064" s="4"/>
      <c r="R3064" s="4"/>
      <c r="S3064" s="4"/>
      <c r="T3064" s="4"/>
      <c r="U3064" s="4"/>
      <c r="V3064" s="4"/>
    </row>
    <row r="3065" spans="1:22">
      <c r="A3065" s="4"/>
      <c r="B3065" s="4"/>
      <c r="C3065" s="18"/>
      <c r="D3065" s="8"/>
      <c r="E3065" s="8"/>
      <c r="F3065" s="4"/>
      <c r="G3065" s="9"/>
      <c r="H3065" s="18"/>
      <c r="I3065" s="18"/>
      <c r="J3065" s="23" t="str">
        <f>IF(OR(ISBLANK(H3065),ISBLANK((I3065))),"",NETWORKDAYS(H3065,I3065,Setup!$A$2:$A$30))</f>
        <v/>
      </c>
      <c r="K3065" s="4"/>
      <c r="L3065" s="4"/>
      <c r="M3065" s="4"/>
      <c r="N3065" s="4"/>
      <c r="O3065" s="4"/>
      <c r="P3065" s="4"/>
      <c r="Q3065" s="4"/>
      <c r="R3065" s="4"/>
      <c r="S3065" s="4"/>
      <c r="T3065" s="4"/>
      <c r="U3065" s="4"/>
      <c r="V3065" s="4"/>
    </row>
    <row r="3066" spans="1:22">
      <c r="A3066" s="4"/>
      <c r="B3066" s="4"/>
      <c r="C3066" s="18"/>
      <c r="D3066" s="8"/>
      <c r="E3066" s="8"/>
      <c r="F3066" s="4"/>
      <c r="G3066" s="9"/>
      <c r="H3066" s="18"/>
      <c r="I3066" s="18"/>
      <c r="J3066" s="23" t="str">
        <f>IF(OR(ISBLANK(H3066),ISBLANK((I3066))),"",NETWORKDAYS(H3066,I3066,Setup!$A$2:$A$30))</f>
        <v/>
      </c>
      <c r="K3066" s="4"/>
      <c r="L3066" s="4"/>
      <c r="M3066" s="4"/>
      <c r="N3066" s="4"/>
      <c r="O3066" s="4"/>
      <c r="P3066" s="4"/>
      <c r="Q3066" s="4"/>
      <c r="R3066" s="4"/>
      <c r="S3066" s="4"/>
      <c r="T3066" s="4"/>
      <c r="U3066" s="4"/>
      <c r="V3066" s="4"/>
    </row>
    <row r="3067" spans="1:22">
      <c r="A3067" s="4"/>
      <c r="B3067" s="4"/>
      <c r="C3067" s="18"/>
      <c r="D3067" s="8"/>
      <c r="E3067" s="8"/>
      <c r="F3067" s="4"/>
      <c r="G3067" s="9"/>
      <c r="H3067" s="18"/>
      <c r="I3067" s="18"/>
      <c r="J3067" s="23" t="str">
        <f>IF(OR(ISBLANK(H3067),ISBLANK((I3067))),"",NETWORKDAYS(H3067,I3067,Setup!$A$2:$A$30))</f>
        <v/>
      </c>
      <c r="K3067" s="4"/>
      <c r="L3067" s="4"/>
      <c r="M3067" s="4"/>
      <c r="N3067" s="4"/>
      <c r="O3067" s="4"/>
      <c r="P3067" s="4"/>
      <c r="Q3067" s="4"/>
      <c r="R3067" s="4"/>
      <c r="S3067" s="4"/>
      <c r="T3067" s="4"/>
      <c r="U3067" s="4"/>
      <c r="V3067" s="4"/>
    </row>
    <row r="3068" spans="1:22">
      <c r="A3068" s="4"/>
      <c r="B3068" s="4"/>
      <c r="C3068" s="18"/>
      <c r="D3068" s="8"/>
      <c r="E3068" s="8"/>
      <c r="F3068" s="4"/>
      <c r="G3068" s="9"/>
      <c r="H3068" s="18"/>
      <c r="I3068" s="18"/>
      <c r="J3068" s="23" t="str">
        <f>IF(OR(ISBLANK(H3068),ISBLANK((I3068))),"",NETWORKDAYS(H3068,I3068,Setup!$A$2:$A$30))</f>
        <v/>
      </c>
      <c r="K3068" s="4"/>
      <c r="L3068" s="4"/>
      <c r="M3068" s="4"/>
      <c r="N3068" s="4"/>
      <c r="O3068" s="4"/>
      <c r="P3068" s="4"/>
      <c r="Q3068" s="4"/>
      <c r="R3068" s="4"/>
      <c r="S3068" s="4"/>
      <c r="T3068" s="4"/>
      <c r="U3068" s="4"/>
      <c r="V3068" s="4"/>
    </row>
    <row r="3069" spans="1:22">
      <c r="A3069" s="4"/>
      <c r="B3069" s="4"/>
      <c r="C3069" s="18"/>
      <c r="D3069" s="8"/>
      <c r="E3069" s="8"/>
      <c r="F3069" s="4"/>
      <c r="G3069" s="9"/>
      <c r="H3069" s="18"/>
      <c r="I3069" s="18"/>
      <c r="J3069" s="23" t="str">
        <f>IF(OR(ISBLANK(H3069),ISBLANK((I3069))),"",NETWORKDAYS(H3069,I3069,Setup!$A$2:$A$30))</f>
        <v/>
      </c>
      <c r="K3069" s="4"/>
      <c r="L3069" s="4"/>
      <c r="M3069" s="4"/>
      <c r="N3069" s="4"/>
      <c r="O3069" s="4"/>
      <c r="P3069" s="4"/>
      <c r="Q3069" s="4"/>
      <c r="R3069" s="4"/>
      <c r="S3069" s="4"/>
      <c r="T3069" s="4"/>
      <c r="U3069" s="4"/>
      <c r="V3069" s="4"/>
    </row>
    <row r="3070" spans="1:22">
      <c r="A3070" s="4"/>
      <c r="B3070" s="4"/>
      <c r="C3070" s="18"/>
      <c r="D3070" s="8"/>
      <c r="E3070" s="8"/>
      <c r="F3070" s="4"/>
      <c r="G3070" s="9"/>
      <c r="H3070" s="18"/>
      <c r="I3070" s="18"/>
      <c r="J3070" s="23" t="str">
        <f>IF(OR(ISBLANK(H3070),ISBLANK((I3070))),"",NETWORKDAYS(H3070,I3070,Setup!$A$2:$A$30))</f>
        <v/>
      </c>
      <c r="K3070" s="4"/>
      <c r="L3070" s="4"/>
      <c r="M3070" s="4"/>
      <c r="N3070" s="4"/>
      <c r="O3070" s="4"/>
      <c r="P3070" s="4"/>
      <c r="Q3070" s="4"/>
      <c r="R3070" s="4"/>
      <c r="S3070" s="4"/>
      <c r="T3070" s="4"/>
      <c r="U3070" s="4"/>
      <c r="V3070" s="4"/>
    </row>
    <row r="3071" spans="1:22">
      <c r="A3071" s="4"/>
      <c r="B3071" s="4"/>
      <c r="C3071" s="18"/>
      <c r="D3071" s="8"/>
      <c r="E3071" s="8"/>
      <c r="F3071" s="4"/>
      <c r="G3071" s="9"/>
      <c r="H3071" s="18"/>
      <c r="I3071" s="18"/>
      <c r="J3071" s="23" t="str">
        <f>IF(OR(ISBLANK(H3071),ISBLANK((I3071))),"",NETWORKDAYS(H3071,I3071,Setup!$A$2:$A$30))</f>
        <v/>
      </c>
      <c r="K3071" s="4"/>
      <c r="L3071" s="4"/>
      <c r="M3071" s="4"/>
      <c r="N3071" s="4"/>
      <c r="O3071" s="4"/>
      <c r="P3071" s="4"/>
      <c r="Q3071" s="4"/>
      <c r="R3071" s="4"/>
      <c r="S3071" s="4"/>
      <c r="T3071" s="4"/>
      <c r="U3071" s="4"/>
      <c r="V3071" s="4"/>
    </row>
    <row r="3072" spans="1:22">
      <c r="A3072" s="4"/>
      <c r="B3072" s="4"/>
      <c r="C3072" s="18"/>
      <c r="D3072" s="8"/>
      <c r="E3072" s="8"/>
      <c r="F3072" s="4"/>
      <c r="G3072" s="9"/>
      <c r="H3072" s="18"/>
      <c r="I3072" s="18"/>
      <c r="J3072" s="23" t="str">
        <f>IF(OR(ISBLANK(H3072),ISBLANK((I3072))),"",NETWORKDAYS(H3072,I3072,Setup!$A$2:$A$30))</f>
        <v/>
      </c>
      <c r="K3072" s="4"/>
      <c r="L3072" s="4"/>
      <c r="M3072" s="4"/>
      <c r="N3072" s="4"/>
      <c r="O3072" s="4"/>
      <c r="P3072" s="4"/>
      <c r="Q3072" s="4"/>
      <c r="R3072" s="4"/>
      <c r="S3072" s="4"/>
      <c r="T3072" s="4"/>
      <c r="U3072" s="4"/>
      <c r="V3072" s="4"/>
    </row>
    <row r="3073" spans="1:22">
      <c r="A3073" s="4"/>
      <c r="B3073" s="4"/>
      <c r="C3073" s="18"/>
      <c r="D3073" s="8"/>
      <c r="E3073" s="8"/>
      <c r="F3073" s="4"/>
      <c r="G3073" s="9"/>
      <c r="H3073" s="18"/>
      <c r="I3073" s="18"/>
      <c r="J3073" s="23" t="str">
        <f>IF(OR(ISBLANK(H3073),ISBLANK((I3073))),"",NETWORKDAYS(H3073,I3073,Setup!$A$2:$A$30))</f>
        <v/>
      </c>
      <c r="K3073" s="4"/>
      <c r="L3073" s="4"/>
      <c r="M3073" s="4"/>
      <c r="N3073" s="4"/>
      <c r="O3073" s="4"/>
      <c r="P3073" s="4"/>
      <c r="Q3073" s="4"/>
      <c r="R3073" s="4"/>
      <c r="S3073" s="4"/>
      <c r="T3073" s="4"/>
      <c r="U3073" s="4"/>
      <c r="V3073" s="4"/>
    </row>
    <row r="3074" spans="1:22">
      <c r="A3074" s="4"/>
      <c r="B3074" s="4"/>
      <c r="C3074" s="18"/>
      <c r="D3074" s="8"/>
      <c r="E3074" s="8"/>
      <c r="F3074" s="4"/>
      <c r="G3074" s="9"/>
      <c r="H3074" s="18"/>
      <c r="I3074" s="18"/>
      <c r="J3074" s="23" t="str">
        <f>IF(OR(ISBLANK(H3074),ISBLANK((I3074))),"",NETWORKDAYS(H3074,I3074,Setup!$A$2:$A$30))</f>
        <v/>
      </c>
      <c r="K3074" s="4"/>
      <c r="L3074" s="4"/>
      <c r="M3074" s="4"/>
      <c r="N3074" s="4"/>
      <c r="O3074" s="4"/>
      <c r="P3074" s="4"/>
      <c r="Q3074" s="4"/>
      <c r="R3074" s="4"/>
      <c r="S3074" s="4"/>
      <c r="T3074" s="4"/>
      <c r="U3074" s="4"/>
      <c r="V3074" s="4"/>
    </row>
    <row r="3075" spans="1:22">
      <c r="A3075" s="4"/>
      <c r="B3075" s="4"/>
      <c r="C3075" s="18"/>
      <c r="D3075" s="8"/>
      <c r="E3075" s="8"/>
      <c r="F3075" s="4"/>
      <c r="G3075" s="9"/>
      <c r="H3075" s="18"/>
      <c r="I3075" s="18"/>
      <c r="J3075" s="23" t="str">
        <f>IF(OR(ISBLANK(H3075),ISBLANK((I3075))),"",NETWORKDAYS(H3075,I3075,Setup!$A$2:$A$30))</f>
        <v/>
      </c>
      <c r="K3075" s="4"/>
      <c r="L3075" s="4"/>
      <c r="M3075" s="4"/>
      <c r="N3075" s="4"/>
      <c r="O3075" s="4"/>
      <c r="P3075" s="4"/>
      <c r="Q3075" s="4"/>
      <c r="R3075" s="4"/>
      <c r="S3075" s="4"/>
      <c r="T3075" s="4"/>
      <c r="U3075" s="4"/>
      <c r="V3075" s="4"/>
    </row>
    <row r="3076" spans="1:22">
      <c r="A3076" s="4"/>
      <c r="B3076" s="4"/>
      <c r="C3076" s="18"/>
      <c r="D3076" s="8"/>
      <c r="E3076" s="8"/>
      <c r="F3076" s="4"/>
      <c r="G3076" s="9"/>
      <c r="H3076" s="18"/>
      <c r="I3076" s="18"/>
      <c r="J3076" s="23" t="str">
        <f>IF(OR(ISBLANK(H3076),ISBLANK((I3076))),"",NETWORKDAYS(H3076,I3076,Setup!$A$2:$A$30))</f>
        <v/>
      </c>
      <c r="K3076" s="4"/>
      <c r="L3076" s="4"/>
      <c r="M3076" s="4"/>
      <c r="N3076" s="4"/>
      <c r="O3076" s="4"/>
      <c r="P3076" s="4"/>
      <c r="Q3076" s="4"/>
      <c r="R3076" s="4"/>
      <c r="S3076" s="4"/>
      <c r="T3076" s="4"/>
      <c r="U3076" s="4"/>
      <c r="V3076" s="4"/>
    </row>
    <row r="3077" spans="1:22">
      <c r="A3077" s="4"/>
      <c r="B3077" s="4"/>
      <c r="C3077" s="18"/>
      <c r="D3077" s="8"/>
      <c r="E3077" s="8"/>
      <c r="F3077" s="4"/>
      <c r="G3077" s="9"/>
      <c r="H3077" s="18"/>
      <c r="I3077" s="18"/>
      <c r="J3077" s="23" t="str">
        <f>IF(OR(ISBLANK(H3077),ISBLANK((I3077))),"",NETWORKDAYS(H3077,I3077,Setup!$A$2:$A$30))</f>
        <v/>
      </c>
      <c r="K3077" s="4"/>
      <c r="L3077" s="4"/>
      <c r="M3077" s="4"/>
      <c r="N3077" s="4"/>
      <c r="O3077" s="4"/>
      <c r="P3077" s="4"/>
      <c r="Q3077" s="4"/>
      <c r="R3077" s="4"/>
      <c r="S3077" s="4"/>
      <c r="T3077" s="4"/>
      <c r="U3077" s="4"/>
      <c r="V3077" s="4"/>
    </row>
    <row r="3078" spans="1:22">
      <c r="A3078" s="4"/>
      <c r="B3078" s="4"/>
      <c r="C3078" s="18"/>
      <c r="D3078" s="8"/>
      <c r="E3078" s="8"/>
      <c r="F3078" s="4"/>
      <c r="G3078" s="9"/>
      <c r="H3078" s="18"/>
      <c r="I3078" s="18"/>
      <c r="J3078" s="23" t="str">
        <f>IF(OR(ISBLANK(H3078),ISBLANK((I3078))),"",NETWORKDAYS(H3078,I3078,Setup!$A$2:$A$30))</f>
        <v/>
      </c>
      <c r="K3078" s="4"/>
      <c r="L3078" s="4"/>
      <c r="M3078" s="4"/>
      <c r="N3078" s="4"/>
      <c r="O3078" s="4"/>
      <c r="P3078" s="4"/>
      <c r="Q3078" s="4"/>
      <c r="R3078" s="4"/>
      <c r="S3078" s="4"/>
      <c r="T3078" s="4"/>
      <c r="U3078" s="4"/>
      <c r="V3078" s="4"/>
    </row>
    <row r="3079" spans="1:22">
      <c r="A3079" s="4"/>
      <c r="B3079" s="4"/>
      <c r="C3079" s="18"/>
      <c r="D3079" s="8"/>
      <c r="E3079" s="8"/>
      <c r="F3079" s="4"/>
      <c r="G3079" s="9"/>
      <c r="H3079" s="18"/>
      <c r="I3079" s="18"/>
      <c r="J3079" s="23" t="str">
        <f>IF(OR(ISBLANK(H3079),ISBLANK((I3079))),"",NETWORKDAYS(H3079,I3079,Setup!$A$2:$A$30))</f>
        <v/>
      </c>
      <c r="K3079" s="4"/>
      <c r="L3079" s="4"/>
      <c r="M3079" s="4"/>
      <c r="N3079" s="4"/>
      <c r="O3079" s="4"/>
      <c r="P3079" s="4"/>
      <c r="Q3079" s="4"/>
      <c r="R3079" s="4"/>
      <c r="S3079" s="4"/>
      <c r="T3079" s="4"/>
      <c r="U3079" s="4"/>
      <c r="V3079" s="4"/>
    </row>
    <row r="3080" spans="1:22">
      <c r="A3080" s="4"/>
      <c r="B3080" s="4"/>
      <c r="C3080" s="18"/>
      <c r="D3080" s="8"/>
      <c r="E3080" s="8"/>
      <c r="F3080" s="4"/>
      <c r="G3080" s="9"/>
      <c r="H3080" s="18"/>
      <c r="I3080" s="18"/>
      <c r="J3080" s="23" t="str">
        <f>IF(OR(ISBLANK(H3080),ISBLANK((I3080))),"",NETWORKDAYS(H3080,I3080,Setup!$A$2:$A$30))</f>
        <v/>
      </c>
      <c r="K3080" s="4"/>
      <c r="L3080" s="4"/>
      <c r="M3080" s="4"/>
      <c r="N3080" s="4"/>
      <c r="O3080" s="4"/>
      <c r="P3080" s="4"/>
      <c r="Q3080" s="4"/>
      <c r="R3080" s="4"/>
      <c r="S3080" s="4"/>
      <c r="T3080" s="4"/>
      <c r="U3080" s="4"/>
      <c r="V3080" s="4"/>
    </row>
    <row r="3081" spans="1:22">
      <c r="A3081" s="4"/>
      <c r="B3081" s="4"/>
      <c r="C3081" s="18"/>
      <c r="D3081" s="8"/>
      <c r="E3081" s="8"/>
      <c r="F3081" s="4"/>
      <c r="G3081" s="9"/>
      <c r="H3081" s="18"/>
      <c r="I3081" s="18"/>
      <c r="J3081" s="23" t="str">
        <f>IF(OR(ISBLANK(H3081),ISBLANK((I3081))),"",NETWORKDAYS(H3081,I3081,Setup!$A$2:$A$30))</f>
        <v/>
      </c>
      <c r="K3081" s="4"/>
      <c r="L3081" s="4"/>
      <c r="M3081" s="4"/>
      <c r="N3081" s="4"/>
      <c r="O3081" s="4"/>
      <c r="P3081" s="4"/>
      <c r="Q3081" s="4"/>
      <c r="R3081" s="4"/>
      <c r="S3081" s="4"/>
      <c r="T3081" s="4"/>
      <c r="U3081" s="4"/>
      <c r="V3081" s="4"/>
    </row>
    <row r="3082" spans="1:22">
      <c r="A3082" s="4"/>
      <c r="B3082" s="4"/>
      <c r="C3082" s="18"/>
      <c r="D3082" s="8"/>
      <c r="E3082" s="8"/>
      <c r="F3082" s="4"/>
      <c r="G3082" s="9"/>
      <c r="H3082" s="18"/>
      <c r="I3082" s="18"/>
      <c r="J3082" s="23" t="str">
        <f>IF(OR(ISBLANK(H3082),ISBLANK((I3082))),"",NETWORKDAYS(H3082,I3082,Setup!$A$2:$A$30))</f>
        <v/>
      </c>
      <c r="K3082" s="4"/>
      <c r="L3082" s="4"/>
      <c r="M3082" s="4"/>
      <c r="N3082" s="4"/>
      <c r="O3082" s="4"/>
      <c r="P3082" s="4"/>
      <c r="Q3082" s="4"/>
      <c r="R3082" s="4"/>
      <c r="S3082" s="4"/>
      <c r="T3082" s="4"/>
      <c r="U3082" s="4"/>
      <c r="V3082" s="4"/>
    </row>
    <row r="3083" spans="1:22">
      <c r="A3083" s="4"/>
      <c r="B3083" s="4"/>
      <c r="C3083" s="18"/>
      <c r="D3083" s="8"/>
      <c r="E3083" s="8"/>
      <c r="F3083" s="4"/>
      <c r="G3083" s="9"/>
      <c r="H3083" s="18"/>
      <c r="I3083" s="18"/>
      <c r="J3083" s="23" t="str">
        <f>IF(OR(ISBLANK(H3083),ISBLANK((I3083))),"",NETWORKDAYS(H3083,I3083,Setup!$A$2:$A$30))</f>
        <v/>
      </c>
      <c r="K3083" s="4"/>
      <c r="L3083" s="4"/>
      <c r="M3083" s="4"/>
      <c r="N3083" s="4"/>
      <c r="O3083" s="4"/>
      <c r="P3083" s="4"/>
      <c r="Q3083" s="4"/>
      <c r="R3083" s="4"/>
      <c r="S3083" s="4"/>
      <c r="T3083" s="4"/>
      <c r="U3083" s="4"/>
      <c r="V3083" s="4"/>
    </row>
    <row r="3084" spans="1:22">
      <c r="A3084" s="4"/>
      <c r="B3084" s="4"/>
      <c r="C3084" s="18"/>
      <c r="D3084" s="8"/>
      <c r="E3084" s="8"/>
      <c r="F3084" s="4"/>
      <c r="G3084" s="9"/>
      <c r="H3084" s="18"/>
      <c r="I3084" s="18"/>
      <c r="J3084" s="23" t="str">
        <f>IF(OR(ISBLANK(H3084),ISBLANK((I3084))),"",NETWORKDAYS(H3084,I3084,Setup!$A$2:$A$30))</f>
        <v/>
      </c>
      <c r="K3084" s="4"/>
      <c r="L3084" s="4"/>
      <c r="M3084" s="4"/>
      <c r="N3084" s="4"/>
      <c r="O3084" s="4"/>
      <c r="P3084" s="4"/>
      <c r="Q3084" s="4"/>
      <c r="R3084" s="4"/>
      <c r="S3084" s="4"/>
      <c r="T3084" s="4"/>
      <c r="U3084" s="4"/>
      <c r="V3084" s="4"/>
    </row>
    <row r="3085" spans="1:22">
      <c r="A3085" s="4"/>
      <c r="B3085" s="4"/>
      <c r="C3085" s="18"/>
      <c r="D3085" s="8"/>
      <c r="E3085" s="8"/>
      <c r="F3085" s="4"/>
      <c r="G3085" s="9"/>
      <c r="H3085" s="18"/>
      <c r="I3085" s="18"/>
      <c r="J3085" s="23" t="str">
        <f>IF(OR(ISBLANK(H3085),ISBLANK((I3085))),"",NETWORKDAYS(H3085,I3085,Setup!$A$2:$A$30))</f>
        <v/>
      </c>
      <c r="K3085" s="4"/>
      <c r="L3085" s="4"/>
      <c r="M3085" s="4"/>
      <c r="N3085" s="4"/>
      <c r="O3085" s="4"/>
      <c r="P3085" s="4"/>
      <c r="Q3085" s="4"/>
      <c r="R3085" s="4"/>
      <c r="S3085" s="4"/>
      <c r="T3085" s="4"/>
      <c r="U3085" s="4"/>
      <c r="V3085" s="4"/>
    </row>
    <row r="3086" spans="1:22">
      <c r="A3086" s="4"/>
      <c r="B3086" s="4"/>
      <c r="C3086" s="18"/>
      <c r="D3086" s="8"/>
      <c r="E3086" s="8"/>
      <c r="F3086" s="4"/>
      <c r="G3086" s="9"/>
      <c r="H3086" s="18"/>
      <c r="I3086" s="18"/>
      <c r="J3086" s="23" t="str">
        <f>IF(OR(ISBLANK(H3086),ISBLANK((I3086))),"",NETWORKDAYS(H3086,I3086,Setup!$A$2:$A$30))</f>
        <v/>
      </c>
      <c r="K3086" s="4"/>
      <c r="L3086" s="4"/>
      <c r="M3086" s="4"/>
      <c r="N3086" s="4"/>
      <c r="O3086" s="4"/>
      <c r="P3086" s="4"/>
      <c r="Q3086" s="4"/>
      <c r="R3086" s="4"/>
      <c r="S3086" s="4"/>
      <c r="T3086" s="4"/>
      <c r="U3086" s="4"/>
      <c r="V3086" s="4"/>
    </row>
    <row r="3087" spans="1:22">
      <c r="A3087" s="4"/>
      <c r="B3087" s="4"/>
      <c r="C3087" s="18"/>
      <c r="D3087" s="8"/>
      <c r="E3087" s="8"/>
      <c r="F3087" s="4"/>
      <c r="G3087" s="9"/>
      <c r="H3087" s="18"/>
      <c r="I3087" s="18"/>
      <c r="J3087" s="23" t="str">
        <f>IF(OR(ISBLANK(H3087),ISBLANK((I3087))),"",NETWORKDAYS(H3087,I3087,Setup!$A$2:$A$30))</f>
        <v/>
      </c>
      <c r="K3087" s="4"/>
      <c r="L3087" s="4"/>
      <c r="M3087" s="4"/>
      <c r="N3087" s="4"/>
      <c r="O3087" s="4"/>
      <c r="P3087" s="4"/>
      <c r="Q3087" s="4"/>
      <c r="R3087" s="4"/>
      <c r="S3087" s="4"/>
      <c r="T3087" s="4"/>
      <c r="U3087" s="4"/>
      <c r="V3087" s="4"/>
    </row>
    <row r="3088" spans="1:22">
      <c r="A3088" s="4"/>
      <c r="B3088" s="4"/>
      <c r="C3088" s="18"/>
      <c r="D3088" s="8"/>
      <c r="E3088" s="8"/>
      <c r="F3088" s="4"/>
      <c r="G3088" s="9"/>
      <c r="H3088" s="18"/>
      <c r="I3088" s="18"/>
      <c r="J3088" s="23" t="str">
        <f>IF(OR(ISBLANK(H3088),ISBLANK((I3088))),"",NETWORKDAYS(H3088,I3088,Setup!$A$2:$A$30))</f>
        <v/>
      </c>
      <c r="K3088" s="4"/>
      <c r="L3088" s="4"/>
      <c r="M3088" s="4"/>
      <c r="N3088" s="4"/>
      <c r="O3088" s="4"/>
      <c r="P3088" s="4"/>
      <c r="Q3088" s="4"/>
      <c r="R3088" s="4"/>
      <c r="S3088" s="4"/>
      <c r="T3088" s="4"/>
      <c r="U3088" s="4"/>
      <c r="V3088" s="4"/>
    </row>
    <row r="3089" spans="1:22">
      <c r="A3089" s="4"/>
      <c r="B3089" s="4"/>
      <c r="C3089" s="18"/>
      <c r="D3089" s="8"/>
      <c r="E3089" s="8"/>
      <c r="F3089" s="4"/>
      <c r="G3089" s="9"/>
      <c r="H3089" s="18"/>
      <c r="I3089" s="18"/>
      <c r="J3089" s="23" t="str">
        <f>IF(OR(ISBLANK(H3089),ISBLANK((I3089))),"",NETWORKDAYS(H3089,I3089,Setup!$A$2:$A$30))</f>
        <v/>
      </c>
      <c r="K3089" s="4"/>
      <c r="L3089" s="4"/>
      <c r="M3089" s="4"/>
      <c r="N3089" s="4"/>
      <c r="O3089" s="4"/>
      <c r="P3089" s="4"/>
      <c r="Q3089" s="4"/>
      <c r="R3089" s="4"/>
      <c r="S3089" s="4"/>
      <c r="T3089" s="4"/>
      <c r="U3089" s="4"/>
      <c r="V3089" s="4"/>
    </row>
    <row r="3090" spans="1:22">
      <c r="A3090" s="4"/>
      <c r="B3090" s="4"/>
      <c r="C3090" s="18"/>
      <c r="D3090" s="8"/>
      <c r="E3090" s="8"/>
      <c r="F3090" s="4"/>
      <c r="G3090" s="9"/>
      <c r="H3090" s="18"/>
      <c r="I3090" s="18"/>
      <c r="J3090" s="23" t="str">
        <f>IF(OR(ISBLANK(H3090),ISBLANK((I3090))),"",NETWORKDAYS(H3090,I3090,Setup!$A$2:$A$30))</f>
        <v/>
      </c>
      <c r="K3090" s="4"/>
      <c r="L3090" s="4"/>
      <c r="M3090" s="4"/>
      <c r="N3090" s="4"/>
      <c r="O3090" s="4"/>
      <c r="P3090" s="4"/>
      <c r="Q3090" s="4"/>
      <c r="R3090" s="4"/>
      <c r="S3090" s="4"/>
      <c r="T3090" s="4"/>
      <c r="U3090" s="4"/>
      <c r="V3090" s="4"/>
    </row>
    <row r="3091" spans="1:22">
      <c r="A3091" s="4"/>
      <c r="B3091" s="4"/>
      <c r="C3091" s="18"/>
      <c r="D3091" s="8"/>
      <c r="E3091" s="8"/>
      <c r="F3091" s="4"/>
      <c r="G3091" s="9"/>
      <c r="H3091" s="18"/>
      <c r="I3091" s="18"/>
      <c r="J3091" s="23" t="str">
        <f>IF(OR(ISBLANK(H3091),ISBLANK((I3091))),"",NETWORKDAYS(H3091,I3091,Setup!$A$2:$A$30))</f>
        <v/>
      </c>
      <c r="K3091" s="4"/>
      <c r="L3091" s="4"/>
      <c r="M3091" s="4"/>
      <c r="N3091" s="4"/>
      <c r="O3091" s="4"/>
      <c r="P3091" s="4"/>
      <c r="Q3091" s="4"/>
      <c r="R3091" s="4"/>
      <c r="S3091" s="4"/>
      <c r="T3091" s="4"/>
      <c r="U3091" s="4"/>
      <c r="V3091" s="4"/>
    </row>
    <row r="3092" spans="1:22">
      <c r="A3092" s="4"/>
      <c r="B3092" s="4"/>
      <c r="C3092" s="18"/>
      <c r="D3092" s="8"/>
      <c r="E3092" s="8"/>
      <c r="F3092" s="4"/>
      <c r="G3092" s="9"/>
      <c r="H3092" s="18"/>
      <c r="I3092" s="18"/>
      <c r="J3092" s="23" t="str">
        <f>IF(OR(ISBLANK(H3092),ISBLANK((I3092))),"",NETWORKDAYS(H3092,I3092,Setup!$A$2:$A$30))</f>
        <v/>
      </c>
      <c r="K3092" s="4"/>
      <c r="L3092" s="4"/>
      <c r="M3092" s="4"/>
      <c r="N3092" s="4"/>
      <c r="O3092" s="4"/>
      <c r="P3092" s="4"/>
      <c r="Q3092" s="4"/>
      <c r="R3092" s="4"/>
      <c r="S3092" s="4"/>
      <c r="T3092" s="4"/>
      <c r="U3092" s="4"/>
      <c r="V3092" s="4"/>
    </row>
    <row r="3093" spans="1:22">
      <c r="A3093" s="4"/>
      <c r="B3093" s="4"/>
      <c r="C3093" s="18"/>
      <c r="D3093" s="8"/>
      <c r="E3093" s="8"/>
      <c r="F3093" s="4"/>
      <c r="G3093" s="9"/>
      <c r="H3093" s="18"/>
      <c r="I3093" s="18"/>
      <c r="J3093" s="23" t="str">
        <f>IF(OR(ISBLANK(H3093),ISBLANK((I3093))),"",NETWORKDAYS(H3093,I3093,Setup!$A$2:$A$30))</f>
        <v/>
      </c>
      <c r="K3093" s="4"/>
      <c r="L3093" s="4"/>
      <c r="M3093" s="4"/>
      <c r="N3093" s="4"/>
      <c r="O3093" s="4"/>
      <c r="P3093" s="4"/>
      <c r="Q3093" s="4"/>
      <c r="R3093" s="4"/>
      <c r="S3093" s="4"/>
      <c r="T3093" s="4"/>
      <c r="U3093" s="4"/>
      <c r="V3093" s="4"/>
    </row>
    <row r="3094" spans="1:22">
      <c r="A3094" s="4"/>
      <c r="B3094" s="4"/>
      <c r="C3094" s="18"/>
      <c r="D3094" s="8"/>
      <c r="E3094" s="8"/>
      <c r="F3094" s="4"/>
      <c r="G3094" s="9"/>
      <c r="H3094" s="18"/>
      <c r="I3094" s="18"/>
      <c r="J3094" s="23" t="str">
        <f>IF(OR(ISBLANK(H3094),ISBLANK((I3094))),"",NETWORKDAYS(H3094,I3094,Setup!$A$2:$A$30))</f>
        <v/>
      </c>
      <c r="K3094" s="4"/>
      <c r="L3094" s="4"/>
      <c r="M3094" s="4"/>
      <c r="N3094" s="4"/>
      <c r="O3094" s="4"/>
      <c r="P3094" s="4"/>
      <c r="Q3094" s="4"/>
      <c r="R3094" s="4"/>
      <c r="S3094" s="4"/>
      <c r="T3094" s="4"/>
      <c r="U3094" s="4"/>
      <c r="V3094" s="4"/>
    </row>
    <row r="3095" spans="1:22">
      <c r="A3095" s="4"/>
      <c r="B3095" s="4"/>
      <c r="C3095" s="18"/>
      <c r="D3095" s="8"/>
      <c r="E3095" s="8"/>
      <c r="F3095" s="4"/>
      <c r="G3095" s="9"/>
      <c r="H3095" s="18"/>
      <c r="I3095" s="18"/>
      <c r="J3095" s="23" t="str">
        <f>IF(OR(ISBLANK(H3095),ISBLANK((I3095))),"",NETWORKDAYS(H3095,I3095,Setup!$A$2:$A$30))</f>
        <v/>
      </c>
      <c r="K3095" s="4"/>
      <c r="L3095" s="4"/>
      <c r="M3095" s="4"/>
      <c r="N3095" s="4"/>
      <c r="O3095" s="4"/>
      <c r="P3095" s="4"/>
      <c r="Q3095" s="4"/>
      <c r="R3095" s="4"/>
      <c r="S3095" s="4"/>
      <c r="T3095" s="4"/>
      <c r="U3095" s="4"/>
      <c r="V3095" s="4"/>
    </row>
    <row r="3096" spans="1:22">
      <c r="A3096" s="4"/>
      <c r="B3096" s="4"/>
      <c r="C3096" s="18"/>
      <c r="D3096" s="8"/>
      <c r="E3096" s="8"/>
      <c r="F3096" s="4"/>
      <c r="G3096" s="9"/>
      <c r="H3096" s="18"/>
      <c r="I3096" s="18"/>
      <c r="J3096" s="23" t="str">
        <f>IF(OR(ISBLANK(H3096),ISBLANK((I3096))),"",NETWORKDAYS(H3096,I3096,Setup!$A$2:$A$30))</f>
        <v/>
      </c>
      <c r="K3096" s="4"/>
      <c r="L3096" s="4"/>
      <c r="M3096" s="4"/>
      <c r="N3096" s="4"/>
      <c r="O3096" s="4"/>
      <c r="P3096" s="4"/>
      <c r="Q3096" s="4"/>
      <c r="R3096" s="4"/>
      <c r="S3096" s="4"/>
      <c r="T3096" s="4"/>
      <c r="U3096" s="4"/>
      <c r="V3096" s="4"/>
    </row>
    <row r="3097" spans="1:22">
      <c r="A3097" s="4"/>
      <c r="B3097" s="4"/>
      <c r="C3097" s="18"/>
      <c r="D3097" s="8"/>
      <c r="E3097" s="8"/>
      <c r="F3097" s="4"/>
      <c r="G3097" s="9"/>
      <c r="H3097" s="18"/>
      <c r="I3097" s="18"/>
      <c r="J3097" s="23" t="str">
        <f>IF(OR(ISBLANK(H3097),ISBLANK((I3097))),"",NETWORKDAYS(H3097,I3097,Setup!$A$2:$A$30))</f>
        <v/>
      </c>
      <c r="K3097" s="4"/>
      <c r="L3097" s="4"/>
      <c r="M3097" s="4"/>
      <c r="N3097" s="4"/>
      <c r="O3097" s="4"/>
      <c r="P3097" s="4"/>
      <c r="Q3097" s="4"/>
      <c r="R3097" s="4"/>
      <c r="S3097" s="4"/>
      <c r="T3097" s="4"/>
      <c r="U3097" s="4"/>
      <c r="V3097" s="4"/>
    </row>
    <row r="3098" spans="1:22">
      <c r="A3098" s="4"/>
      <c r="B3098" s="4"/>
      <c r="C3098" s="18"/>
      <c r="D3098" s="8"/>
      <c r="E3098" s="8"/>
      <c r="F3098" s="4"/>
      <c r="G3098" s="9"/>
      <c r="H3098" s="18"/>
      <c r="I3098" s="18"/>
      <c r="J3098" s="23" t="str">
        <f>IF(OR(ISBLANK(H3098),ISBLANK((I3098))),"",NETWORKDAYS(H3098,I3098,Setup!$A$2:$A$30))</f>
        <v/>
      </c>
      <c r="K3098" s="4"/>
      <c r="L3098" s="4"/>
      <c r="M3098" s="4"/>
      <c r="N3098" s="4"/>
      <c r="O3098" s="4"/>
      <c r="P3098" s="4"/>
      <c r="Q3098" s="4"/>
      <c r="R3098" s="4"/>
      <c r="S3098" s="4"/>
      <c r="T3098" s="4"/>
      <c r="U3098" s="4"/>
      <c r="V3098" s="4"/>
    </row>
    <row r="3099" spans="1:22">
      <c r="A3099" s="4"/>
      <c r="B3099" s="4"/>
      <c r="C3099" s="18"/>
      <c r="D3099" s="8"/>
      <c r="E3099" s="8"/>
      <c r="F3099" s="4"/>
      <c r="G3099" s="9"/>
      <c r="H3099" s="18"/>
      <c r="I3099" s="18"/>
      <c r="J3099" s="23" t="str">
        <f>IF(OR(ISBLANK(H3099),ISBLANK((I3099))),"",NETWORKDAYS(H3099,I3099,Setup!$A$2:$A$30))</f>
        <v/>
      </c>
      <c r="K3099" s="4"/>
      <c r="L3099" s="4"/>
      <c r="M3099" s="4"/>
      <c r="N3099" s="4"/>
      <c r="O3099" s="4"/>
      <c r="P3099" s="4"/>
      <c r="Q3099" s="4"/>
      <c r="R3099" s="4"/>
      <c r="S3099" s="4"/>
      <c r="T3099" s="4"/>
      <c r="U3099" s="4"/>
      <c r="V3099" s="4"/>
    </row>
    <row r="3100" spans="1:22">
      <c r="A3100" s="4"/>
      <c r="B3100" s="4"/>
      <c r="C3100" s="18"/>
      <c r="D3100" s="8"/>
      <c r="E3100" s="8"/>
      <c r="F3100" s="4"/>
      <c r="G3100" s="9"/>
      <c r="H3100" s="18"/>
      <c r="I3100" s="18"/>
      <c r="J3100" s="23" t="str">
        <f>IF(OR(ISBLANK(H3100),ISBLANK((I3100))),"",NETWORKDAYS(H3100,I3100,Setup!$A$2:$A$30))</f>
        <v/>
      </c>
      <c r="K3100" s="4"/>
      <c r="L3100" s="4"/>
      <c r="M3100" s="4"/>
      <c r="N3100" s="4"/>
      <c r="O3100" s="4"/>
      <c r="P3100" s="4"/>
      <c r="Q3100" s="4"/>
      <c r="R3100" s="4"/>
      <c r="S3100" s="4"/>
      <c r="T3100" s="4"/>
      <c r="U3100" s="4"/>
      <c r="V3100" s="4"/>
    </row>
    <row r="3101" spans="1:22">
      <c r="A3101" s="4"/>
      <c r="B3101" s="4"/>
      <c r="C3101" s="18"/>
      <c r="D3101" s="8"/>
      <c r="E3101" s="8"/>
      <c r="F3101" s="4"/>
      <c r="G3101" s="9"/>
      <c r="H3101" s="18"/>
      <c r="I3101" s="18"/>
      <c r="J3101" s="23" t="str">
        <f>IF(OR(ISBLANK(H3101),ISBLANK((I3101))),"",NETWORKDAYS(H3101,I3101,Setup!$A$2:$A$30))</f>
        <v/>
      </c>
      <c r="K3101" s="4"/>
      <c r="L3101" s="4"/>
      <c r="M3101" s="4"/>
      <c r="N3101" s="4"/>
      <c r="O3101" s="4"/>
      <c r="P3101" s="4"/>
      <c r="Q3101" s="4"/>
      <c r="R3101" s="4"/>
      <c r="S3101" s="4"/>
      <c r="T3101" s="4"/>
      <c r="U3101" s="4"/>
      <c r="V3101" s="4"/>
    </row>
    <row r="3102" spans="1:22">
      <c r="A3102" s="4"/>
      <c r="B3102" s="4"/>
      <c r="C3102" s="18"/>
      <c r="D3102" s="8"/>
      <c r="E3102" s="8"/>
      <c r="F3102" s="4"/>
      <c r="G3102" s="9"/>
      <c r="H3102" s="18"/>
      <c r="I3102" s="18"/>
      <c r="J3102" s="23" t="str">
        <f>IF(OR(ISBLANK(H3102),ISBLANK((I3102))),"",NETWORKDAYS(H3102,I3102,Setup!$A$2:$A$30))</f>
        <v/>
      </c>
      <c r="K3102" s="4"/>
      <c r="L3102" s="4"/>
      <c r="M3102" s="4"/>
      <c r="N3102" s="4"/>
      <c r="O3102" s="4"/>
      <c r="P3102" s="4"/>
      <c r="Q3102" s="4"/>
      <c r="R3102" s="4"/>
      <c r="S3102" s="4"/>
      <c r="T3102" s="4"/>
      <c r="U3102" s="4"/>
      <c r="V3102" s="4"/>
    </row>
    <row r="3103" spans="1:22">
      <c r="A3103" s="4"/>
      <c r="B3103" s="4"/>
      <c r="C3103" s="18"/>
      <c r="D3103" s="8"/>
      <c r="E3103" s="8"/>
      <c r="F3103" s="4"/>
      <c r="G3103" s="9"/>
      <c r="H3103" s="18"/>
      <c r="I3103" s="18"/>
      <c r="J3103" s="23" t="str">
        <f>IF(OR(ISBLANK(H3103),ISBLANK((I3103))),"",NETWORKDAYS(H3103,I3103,Setup!$A$2:$A$30))</f>
        <v/>
      </c>
      <c r="K3103" s="4"/>
      <c r="L3103" s="4"/>
      <c r="M3103" s="4"/>
      <c r="N3103" s="4"/>
      <c r="O3103" s="4"/>
      <c r="P3103" s="4"/>
      <c r="Q3103" s="4"/>
      <c r="R3103" s="4"/>
      <c r="S3103" s="4"/>
      <c r="T3103" s="4"/>
      <c r="U3103" s="4"/>
      <c r="V3103" s="4"/>
    </row>
    <row r="3104" spans="1:22">
      <c r="A3104" s="4"/>
      <c r="B3104" s="4"/>
      <c r="C3104" s="18"/>
      <c r="D3104" s="8"/>
      <c r="E3104" s="8"/>
      <c r="F3104" s="4"/>
      <c r="G3104" s="9"/>
      <c r="H3104" s="18"/>
      <c r="I3104" s="18"/>
      <c r="J3104" s="23" t="str">
        <f>IF(OR(ISBLANK(H3104),ISBLANK((I3104))),"",NETWORKDAYS(H3104,I3104,Setup!$A$2:$A$30))</f>
        <v/>
      </c>
      <c r="K3104" s="4"/>
      <c r="L3104" s="4"/>
      <c r="M3104" s="4"/>
      <c r="N3104" s="4"/>
      <c r="O3104" s="4"/>
      <c r="P3104" s="4"/>
      <c r="Q3104" s="4"/>
      <c r="R3104" s="4"/>
      <c r="S3104" s="4"/>
      <c r="T3104" s="4"/>
      <c r="U3104" s="4"/>
      <c r="V3104" s="4"/>
    </row>
    <row r="3105" spans="1:22">
      <c r="A3105" s="4"/>
      <c r="B3105" s="4"/>
      <c r="C3105" s="18"/>
      <c r="D3105" s="8"/>
      <c r="E3105" s="8"/>
      <c r="F3105" s="4"/>
      <c r="G3105" s="9"/>
      <c r="H3105" s="18"/>
      <c r="I3105" s="18"/>
      <c r="J3105" s="23" t="str">
        <f>IF(OR(ISBLANK(H3105),ISBLANK((I3105))),"",NETWORKDAYS(H3105,I3105,Setup!$A$2:$A$30))</f>
        <v/>
      </c>
      <c r="K3105" s="4"/>
      <c r="L3105" s="4"/>
      <c r="M3105" s="4"/>
      <c r="N3105" s="4"/>
      <c r="O3105" s="4"/>
      <c r="P3105" s="4"/>
      <c r="Q3105" s="4"/>
      <c r="R3105" s="4"/>
      <c r="S3105" s="4"/>
      <c r="T3105" s="4"/>
      <c r="U3105" s="4"/>
      <c r="V3105" s="4"/>
    </row>
    <row r="3106" spans="1:22">
      <c r="A3106" s="4"/>
      <c r="B3106" s="4"/>
      <c r="C3106" s="18"/>
      <c r="D3106" s="8"/>
      <c r="E3106" s="8"/>
      <c r="F3106" s="4"/>
      <c r="G3106" s="9"/>
      <c r="H3106" s="18"/>
      <c r="I3106" s="18"/>
      <c r="J3106" s="23" t="str">
        <f>IF(OR(ISBLANK(H3106),ISBLANK((I3106))),"",NETWORKDAYS(H3106,I3106,Setup!$A$2:$A$30))</f>
        <v/>
      </c>
      <c r="K3106" s="4"/>
      <c r="L3106" s="4"/>
      <c r="M3106" s="4"/>
      <c r="N3106" s="4"/>
      <c r="O3106" s="4"/>
      <c r="P3106" s="4"/>
      <c r="Q3106" s="4"/>
      <c r="R3106" s="4"/>
      <c r="S3106" s="4"/>
      <c r="T3106" s="4"/>
      <c r="U3106" s="4"/>
      <c r="V3106" s="4"/>
    </row>
    <row r="3107" spans="1:22">
      <c r="A3107" s="4"/>
      <c r="B3107" s="4"/>
      <c r="C3107" s="18"/>
      <c r="D3107" s="8"/>
      <c r="E3107" s="8"/>
      <c r="F3107" s="4"/>
      <c r="G3107" s="9"/>
      <c r="H3107" s="18"/>
      <c r="I3107" s="18"/>
      <c r="J3107" s="23" t="str">
        <f>IF(OR(ISBLANK(H3107),ISBLANK((I3107))),"",NETWORKDAYS(H3107,I3107,Setup!$A$2:$A$30))</f>
        <v/>
      </c>
      <c r="K3107" s="4"/>
      <c r="L3107" s="4"/>
      <c r="M3107" s="4"/>
      <c r="N3107" s="4"/>
      <c r="O3107" s="4"/>
      <c r="P3107" s="4"/>
      <c r="Q3107" s="4"/>
      <c r="R3107" s="4"/>
      <c r="S3107" s="4"/>
      <c r="T3107" s="4"/>
      <c r="U3107" s="4"/>
      <c r="V3107" s="4"/>
    </row>
    <row r="3108" spans="1:22">
      <c r="A3108" s="4"/>
      <c r="B3108" s="4"/>
      <c r="C3108" s="18"/>
      <c r="D3108" s="8"/>
      <c r="E3108" s="8"/>
      <c r="F3108" s="4"/>
      <c r="G3108" s="9"/>
      <c r="H3108" s="18"/>
      <c r="I3108" s="18"/>
      <c r="J3108" s="23" t="str">
        <f>IF(OR(ISBLANK(H3108),ISBLANK((I3108))),"",NETWORKDAYS(H3108,I3108,Setup!$A$2:$A$30))</f>
        <v/>
      </c>
      <c r="K3108" s="4"/>
      <c r="L3108" s="4"/>
      <c r="M3108" s="4"/>
      <c r="N3108" s="4"/>
      <c r="O3108" s="4"/>
      <c r="P3108" s="4"/>
      <c r="Q3108" s="4"/>
      <c r="R3108" s="4"/>
      <c r="S3108" s="4"/>
      <c r="T3108" s="4"/>
      <c r="U3108" s="4"/>
      <c r="V3108" s="4"/>
    </row>
    <row r="3109" spans="1:22">
      <c r="A3109" s="4"/>
      <c r="B3109" s="4"/>
      <c r="C3109" s="18"/>
      <c r="D3109" s="8"/>
      <c r="E3109" s="8"/>
      <c r="F3109" s="4"/>
      <c r="G3109" s="9"/>
      <c r="H3109" s="18"/>
      <c r="I3109" s="18"/>
      <c r="J3109" s="23" t="str">
        <f>IF(OR(ISBLANK(H3109),ISBLANK((I3109))),"",NETWORKDAYS(H3109,I3109,Setup!$A$2:$A$30))</f>
        <v/>
      </c>
      <c r="K3109" s="4"/>
      <c r="L3109" s="4"/>
      <c r="M3109" s="4"/>
      <c r="N3109" s="4"/>
      <c r="O3109" s="4"/>
      <c r="P3109" s="4"/>
      <c r="Q3109" s="4"/>
      <c r="R3109" s="4"/>
      <c r="S3109" s="4"/>
      <c r="T3109" s="4"/>
      <c r="U3109" s="4"/>
      <c r="V3109" s="4"/>
    </row>
    <row r="3110" spans="1:22">
      <c r="A3110" s="4"/>
      <c r="B3110" s="4"/>
      <c r="C3110" s="18"/>
      <c r="D3110" s="8"/>
      <c r="E3110" s="8"/>
      <c r="F3110" s="4"/>
      <c r="G3110" s="9"/>
      <c r="H3110" s="18"/>
      <c r="I3110" s="18"/>
      <c r="J3110" s="23" t="str">
        <f>IF(OR(ISBLANK(H3110),ISBLANK((I3110))),"",NETWORKDAYS(H3110,I3110,Setup!$A$2:$A$30))</f>
        <v/>
      </c>
      <c r="K3110" s="4"/>
      <c r="L3110" s="4"/>
      <c r="M3110" s="4"/>
      <c r="N3110" s="4"/>
      <c r="O3110" s="4"/>
      <c r="P3110" s="4"/>
      <c r="Q3110" s="4"/>
      <c r="R3110" s="4"/>
      <c r="S3110" s="4"/>
      <c r="T3110" s="4"/>
      <c r="U3110" s="4"/>
      <c r="V3110" s="4"/>
    </row>
    <row r="3111" spans="1:22">
      <c r="A3111" s="4"/>
      <c r="B3111" s="4"/>
      <c r="C3111" s="18"/>
      <c r="D3111" s="8"/>
      <c r="E3111" s="8"/>
      <c r="F3111" s="4"/>
      <c r="G3111" s="9"/>
      <c r="H3111" s="18"/>
      <c r="I3111" s="18"/>
      <c r="J3111" s="23" t="str">
        <f>IF(OR(ISBLANK(H3111),ISBLANK((I3111))),"",NETWORKDAYS(H3111,I3111,Setup!$A$2:$A$30))</f>
        <v/>
      </c>
      <c r="K3111" s="4"/>
      <c r="L3111" s="4"/>
      <c r="M3111" s="4"/>
      <c r="N3111" s="4"/>
      <c r="O3111" s="4"/>
      <c r="P3111" s="4"/>
      <c r="Q3111" s="4"/>
      <c r="R3111" s="4"/>
      <c r="S3111" s="4"/>
      <c r="T3111" s="4"/>
      <c r="U3111" s="4"/>
      <c r="V3111" s="4"/>
    </row>
    <row r="3112" spans="1:22">
      <c r="A3112" s="4"/>
      <c r="B3112" s="4"/>
      <c r="C3112" s="18"/>
      <c r="D3112" s="8"/>
      <c r="E3112" s="8"/>
      <c r="F3112" s="4"/>
      <c r="G3112" s="9"/>
      <c r="H3112" s="18"/>
      <c r="I3112" s="18"/>
      <c r="J3112" s="23" t="str">
        <f>IF(OR(ISBLANK(H3112),ISBLANK((I3112))),"",NETWORKDAYS(H3112,I3112,Setup!$A$2:$A$30))</f>
        <v/>
      </c>
      <c r="K3112" s="4"/>
      <c r="L3112" s="4"/>
      <c r="M3112" s="4"/>
      <c r="N3112" s="4"/>
      <c r="O3112" s="4"/>
      <c r="P3112" s="4"/>
      <c r="Q3112" s="4"/>
      <c r="R3112" s="4"/>
      <c r="S3112" s="4"/>
      <c r="T3112" s="4"/>
      <c r="U3112" s="4"/>
      <c r="V3112" s="4"/>
    </row>
    <row r="3113" spans="1:22">
      <c r="A3113" s="4"/>
      <c r="B3113" s="4"/>
      <c r="C3113" s="18"/>
      <c r="D3113" s="8"/>
      <c r="E3113" s="8"/>
      <c r="F3113" s="4"/>
      <c r="G3113" s="9"/>
      <c r="H3113" s="18"/>
      <c r="I3113" s="18"/>
      <c r="J3113" s="23" t="str">
        <f>IF(OR(ISBLANK(H3113),ISBLANK((I3113))),"",NETWORKDAYS(H3113,I3113,Setup!$A$2:$A$30))</f>
        <v/>
      </c>
      <c r="K3113" s="4"/>
      <c r="L3113" s="4"/>
      <c r="M3113" s="4"/>
      <c r="N3113" s="4"/>
      <c r="O3113" s="4"/>
      <c r="P3113" s="4"/>
      <c r="Q3113" s="4"/>
      <c r="R3113" s="4"/>
      <c r="S3113" s="4"/>
      <c r="T3113" s="4"/>
      <c r="U3113" s="4"/>
      <c r="V3113" s="4"/>
    </row>
    <row r="3114" spans="1:22">
      <c r="A3114" s="4"/>
      <c r="B3114" s="4"/>
      <c r="C3114" s="18"/>
      <c r="D3114" s="8"/>
      <c r="E3114" s="8"/>
      <c r="F3114" s="4"/>
      <c r="G3114" s="9"/>
      <c r="H3114" s="18"/>
      <c r="I3114" s="18"/>
      <c r="J3114" s="23" t="str">
        <f>IF(OR(ISBLANK(H3114),ISBLANK((I3114))),"",NETWORKDAYS(H3114,I3114,Setup!$A$2:$A$30))</f>
        <v/>
      </c>
      <c r="K3114" s="4"/>
      <c r="L3114" s="4"/>
      <c r="M3114" s="4"/>
      <c r="N3114" s="4"/>
      <c r="O3114" s="4"/>
      <c r="P3114" s="4"/>
      <c r="Q3114" s="4"/>
      <c r="R3114" s="4"/>
      <c r="S3114" s="4"/>
      <c r="T3114" s="4"/>
      <c r="U3114" s="4"/>
      <c r="V3114" s="4"/>
    </row>
    <row r="3115" spans="1:22">
      <c r="A3115" s="4"/>
      <c r="B3115" s="4"/>
      <c r="C3115" s="18"/>
      <c r="D3115" s="8"/>
      <c r="E3115" s="8"/>
      <c r="F3115" s="4"/>
      <c r="G3115" s="9"/>
      <c r="H3115" s="18"/>
      <c r="I3115" s="18"/>
      <c r="J3115" s="23" t="str">
        <f>IF(OR(ISBLANK(H3115),ISBLANK((I3115))),"",NETWORKDAYS(H3115,I3115,Setup!$A$2:$A$30))</f>
        <v/>
      </c>
      <c r="K3115" s="4"/>
      <c r="L3115" s="4"/>
      <c r="M3115" s="4"/>
      <c r="N3115" s="4"/>
      <c r="O3115" s="4"/>
      <c r="P3115" s="4"/>
      <c r="Q3115" s="4"/>
      <c r="R3115" s="4"/>
      <c r="S3115" s="4"/>
      <c r="T3115" s="4"/>
      <c r="U3115" s="4"/>
      <c r="V3115" s="4"/>
    </row>
    <row r="3116" spans="1:22">
      <c r="A3116" s="4"/>
      <c r="B3116" s="4"/>
      <c r="C3116" s="18"/>
      <c r="D3116" s="8"/>
      <c r="E3116" s="8"/>
      <c r="F3116" s="4"/>
      <c r="G3116" s="9"/>
      <c r="H3116" s="18"/>
      <c r="I3116" s="18"/>
      <c r="J3116" s="23" t="str">
        <f>IF(OR(ISBLANK(H3116),ISBLANK((I3116))),"",NETWORKDAYS(H3116,I3116,Setup!$A$2:$A$30))</f>
        <v/>
      </c>
      <c r="K3116" s="4"/>
      <c r="L3116" s="4"/>
      <c r="M3116" s="4"/>
      <c r="N3116" s="4"/>
      <c r="O3116" s="4"/>
      <c r="P3116" s="4"/>
      <c r="Q3116" s="4"/>
      <c r="R3116" s="4"/>
      <c r="S3116" s="4"/>
      <c r="T3116" s="4"/>
      <c r="U3116" s="4"/>
      <c r="V3116" s="4"/>
    </row>
    <row r="3117" spans="1:22">
      <c r="A3117" s="4"/>
      <c r="B3117" s="4"/>
      <c r="C3117" s="18"/>
      <c r="D3117" s="8"/>
      <c r="E3117" s="8"/>
      <c r="F3117" s="4"/>
      <c r="G3117" s="9"/>
      <c r="H3117" s="18"/>
      <c r="I3117" s="18"/>
      <c r="J3117" s="23" t="str">
        <f>IF(OR(ISBLANK(H3117),ISBLANK((I3117))),"",NETWORKDAYS(H3117,I3117,Setup!$A$2:$A$30))</f>
        <v/>
      </c>
      <c r="K3117" s="4"/>
      <c r="L3117" s="4"/>
      <c r="M3117" s="4"/>
      <c r="N3117" s="4"/>
      <c r="O3117" s="4"/>
      <c r="P3117" s="4"/>
      <c r="Q3117" s="4"/>
      <c r="R3117" s="4"/>
      <c r="S3117" s="4"/>
      <c r="T3117" s="4"/>
      <c r="U3117" s="4"/>
      <c r="V3117" s="4"/>
    </row>
    <row r="3118" spans="1:22">
      <c r="A3118" s="4"/>
      <c r="B3118" s="4"/>
      <c r="C3118" s="18"/>
      <c r="D3118" s="8"/>
      <c r="E3118" s="8"/>
      <c r="F3118" s="4"/>
      <c r="G3118" s="9"/>
      <c r="H3118" s="18"/>
      <c r="I3118" s="18"/>
      <c r="J3118" s="23" t="str">
        <f>IF(OR(ISBLANK(H3118),ISBLANK((I3118))),"",NETWORKDAYS(H3118,I3118,Setup!$A$2:$A$30))</f>
        <v/>
      </c>
      <c r="K3118" s="4"/>
      <c r="L3118" s="4"/>
      <c r="M3118" s="4"/>
      <c r="N3118" s="4"/>
      <c r="O3118" s="4"/>
      <c r="P3118" s="4"/>
      <c r="Q3118" s="4"/>
      <c r="R3118" s="4"/>
      <c r="S3118" s="4"/>
      <c r="T3118" s="4"/>
      <c r="U3118" s="4"/>
      <c r="V3118" s="4"/>
    </row>
    <row r="3119" spans="1:22">
      <c r="A3119" s="4"/>
      <c r="B3119" s="4"/>
      <c r="C3119" s="18"/>
      <c r="D3119" s="8"/>
      <c r="E3119" s="8"/>
      <c r="F3119" s="4"/>
      <c r="G3119" s="9"/>
      <c r="H3119" s="18"/>
      <c r="I3119" s="18"/>
      <c r="J3119" s="23" t="str">
        <f>IF(OR(ISBLANK(H3119),ISBLANK((I3119))),"",NETWORKDAYS(H3119,I3119,Setup!$A$2:$A$30))</f>
        <v/>
      </c>
      <c r="K3119" s="4"/>
      <c r="L3119" s="4"/>
      <c r="M3119" s="4"/>
      <c r="N3119" s="4"/>
      <c r="O3119" s="4"/>
      <c r="P3119" s="4"/>
      <c r="Q3119" s="4"/>
      <c r="R3119" s="4"/>
      <c r="S3119" s="4"/>
      <c r="T3119" s="4"/>
      <c r="U3119" s="4"/>
      <c r="V3119" s="4"/>
    </row>
    <row r="3120" spans="1:22">
      <c r="A3120" s="4"/>
      <c r="B3120" s="4"/>
      <c r="C3120" s="18"/>
      <c r="D3120" s="8"/>
      <c r="E3120" s="8"/>
      <c r="F3120" s="4"/>
      <c r="G3120" s="9"/>
      <c r="H3120" s="18"/>
      <c r="I3120" s="18"/>
      <c r="J3120" s="23" t="str">
        <f>IF(OR(ISBLANK(H3120),ISBLANK((I3120))),"",NETWORKDAYS(H3120,I3120,Setup!$A$2:$A$30))</f>
        <v/>
      </c>
      <c r="K3120" s="4"/>
      <c r="L3120" s="4"/>
      <c r="M3120" s="4"/>
      <c r="N3120" s="4"/>
      <c r="O3120" s="4"/>
      <c r="P3120" s="4"/>
      <c r="Q3120" s="4"/>
      <c r="R3120" s="4"/>
      <c r="S3120" s="4"/>
      <c r="T3120" s="4"/>
      <c r="U3120" s="4"/>
      <c r="V3120" s="4"/>
    </row>
    <row r="3121" spans="1:22">
      <c r="A3121" s="4"/>
      <c r="B3121" s="4"/>
      <c r="C3121" s="18"/>
      <c r="D3121" s="8"/>
      <c r="E3121" s="8"/>
      <c r="F3121" s="4"/>
      <c r="G3121" s="9"/>
      <c r="H3121" s="18"/>
      <c r="I3121" s="18"/>
      <c r="J3121" s="23" t="str">
        <f>IF(OR(ISBLANK(H3121),ISBLANK((I3121))),"",NETWORKDAYS(H3121,I3121,Setup!$A$2:$A$30))</f>
        <v/>
      </c>
      <c r="K3121" s="4"/>
      <c r="L3121" s="4"/>
      <c r="M3121" s="4"/>
      <c r="N3121" s="4"/>
      <c r="O3121" s="4"/>
      <c r="P3121" s="4"/>
      <c r="Q3121" s="4"/>
      <c r="R3121" s="4"/>
      <c r="S3121" s="4"/>
      <c r="T3121" s="4"/>
      <c r="U3121" s="4"/>
      <c r="V3121" s="4"/>
    </row>
    <row r="3122" spans="1:22">
      <c r="A3122" s="4"/>
      <c r="B3122" s="4"/>
      <c r="C3122" s="18"/>
      <c r="D3122" s="8"/>
      <c r="E3122" s="8"/>
      <c r="F3122" s="4"/>
      <c r="G3122" s="9"/>
      <c r="H3122" s="18"/>
      <c r="I3122" s="18"/>
      <c r="J3122" s="23" t="str">
        <f>IF(OR(ISBLANK(H3122),ISBLANK((I3122))),"",NETWORKDAYS(H3122,I3122,Setup!$A$2:$A$30))</f>
        <v/>
      </c>
      <c r="K3122" s="4"/>
      <c r="L3122" s="4"/>
      <c r="M3122" s="4"/>
      <c r="N3122" s="4"/>
      <c r="O3122" s="4"/>
      <c r="P3122" s="4"/>
      <c r="Q3122" s="4"/>
      <c r="R3122" s="4"/>
      <c r="S3122" s="4"/>
      <c r="T3122" s="4"/>
      <c r="U3122" s="4"/>
      <c r="V3122" s="4"/>
    </row>
    <row r="3123" spans="1:22">
      <c r="A3123" s="4"/>
      <c r="B3123" s="4"/>
      <c r="C3123" s="18"/>
      <c r="D3123" s="8"/>
      <c r="E3123" s="8"/>
      <c r="F3123" s="4"/>
      <c r="G3123" s="9"/>
      <c r="H3123" s="18"/>
      <c r="I3123" s="18"/>
      <c r="J3123" s="23" t="str">
        <f>IF(OR(ISBLANK(H3123),ISBLANK((I3123))),"",NETWORKDAYS(H3123,I3123,Setup!$A$2:$A$30))</f>
        <v/>
      </c>
      <c r="K3123" s="4"/>
      <c r="L3123" s="4"/>
      <c r="M3123" s="4"/>
      <c r="N3123" s="4"/>
      <c r="O3123" s="4"/>
      <c r="P3123" s="4"/>
      <c r="Q3123" s="4"/>
      <c r="R3123" s="4"/>
      <c r="S3123" s="4"/>
      <c r="T3123" s="4"/>
      <c r="U3123" s="4"/>
      <c r="V3123" s="4"/>
    </row>
    <row r="3124" spans="1:22">
      <c r="A3124" s="4"/>
      <c r="B3124" s="4"/>
      <c r="C3124" s="18"/>
      <c r="D3124" s="8"/>
      <c r="E3124" s="8"/>
      <c r="F3124" s="4"/>
      <c r="G3124" s="9"/>
      <c r="H3124" s="18"/>
      <c r="I3124" s="18"/>
      <c r="J3124" s="23" t="str">
        <f>IF(OR(ISBLANK(H3124),ISBLANK((I3124))),"",NETWORKDAYS(H3124,I3124,Setup!$A$2:$A$30))</f>
        <v/>
      </c>
      <c r="K3124" s="4"/>
      <c r="L3124" s="4"/>
      <c r="M3124" s="4"/>
      <c r="N3124" s="4"/>
      <c r="O3124" s="4"/>
      <c r="P3124" s="4"/>
      <c r="Q3124" s="4"/>
      <c r="R3124" s="4"/>
      <c r="S3124" s="4"/>
      <c r="T3124" s="4"/>
      <c r="U3124" s="4"/>
      <c r="V3124" s="4"/>
    </row>
    <row r="3125" spans="1:22">
      <c r="A3125" s="4"/>
      <c r="B3125" s="4"/>
      <c r="C3125" s="18"/>
      <c r="D3125" s="8"/>
      <c r="E3125" s="8"/>
      <c r="F3125" s="4"/>
      <c r="G3125" s="9"/>
      <c r="H3125" s="18"/>
      <c r="I3125" s="18"/>
      <c r="J3125" s="23" t="str">
        <f>IF(OR(ISBLANK(H3125),ISBLANK((I3125))),"",NETWORKDAYS(H3125,I3125,Setup!$A$2:$A$30))</f>
        <v/>
      </c>
      <c r="K3125" s="4"/>
      <c r="L3125" s="4"/>
      <c r="M3125" s="4"/>
      <c r="N3125" s="4"/>
      <c r="O3125" s="4"/>
      <c r="P3125" s="4"/>
      <c r="Q3125" s="4"/>
      <c r="R3125" s="4"/>
      <c r="S3125" s="4"/>
      <c r="T3125" s="4"/>
      <c r="U3125" s="4"/>
      <c r="V3125" s="4"/>
    </row>
    <row r="3126" spans="1:22">
      <c r="A3126" s="4"/>
      <c r="B3126" s="4"/>
      <c r="C3126" s="18"/>
      <c r="D3126" s="8"/>
      <c r="E3126" s="8"/>
      <c r="F3126" s="4"/>
      <c r="G3126" s="9"/>
      <c r="H3126" s="18"/>
      <c r="I3126" s="18"/>
      <c r="J3126" s="23" t="str">
        <f>IF(OR(ISBLANK(H3126),ISBLANK((I3126))),"",NETWORKDAYS(H3126,I3126,Setup!$A$2:$A$30))</f>
        <v/>
      </c>
      <c r="K3126" s="4"/>
      <c r="L3126" s="4"/>
      <c r="M3126" s="4"/>
      <c r="N3126" s="4"/>
      <c r="O3126" s="4"/>
      <c r="P3126" s="4"/>
      <c r="Q3126" s="4"/>
      <c r="R3126" s="4"/>
      <c r="S3126" s="4"/>
      <c r="T3126" s="4"/>
      <c r="U3126" s="4"/>
      <c r="V3126" s="4"/>
    </row>
    <row r="3127" spans="1:22">
      <c r="A3127" s="4"/>
      <c r="B3127" s="4"/>
      <c r="C3127" s="18"/>
      <c r="D3127" s="8"/>
      <c r="E3127" s="8"/>
      <c r="F3127" s="4"/>
      <c r="G3127" s="9"/>
      <c r="H3127" s="18"/>
      <c r="I3127" s="18"/>
      <c r="J3127" s="23" t="str">
        <f>IF(OR(ISBLANK(H3127),ISBLANK((I3127))),"",NETWORKDAYS(H3127,I3127,Setup!$A$2:$A$30))</f>
        <v/>
      </c>
      <c r="K3127" s="4"/>
      <c r="L3127" s="4"/>
      <c r="M3127" s="4"/>
      <c r="N3127" s="4"/>
      <c r="O3127" s="4"/>
      <c r="P3127" s="4"/>
      <c r="Q3127" s="4"/>
      <c r="R3127" s="4"/>
      <c r="S3127" s="4"/>
      <c r="T3127" s="4"/>
      <c r="U3127" s="4"/>
      <c r="V3127" s="4"/>
    </row>
    <row r="3128" spans="1:22">
      <c r="A3128" s="4"/>
      <c r="B3128" s="4"/>
      <c r="C3128" s="18"/>
      <c r="D3128" s="8"/>
      <c r="E3128" s="8"/>
      <c r="F3128" s="4"/>
      <c r="G3128" s="9"/>
      <c r="H3128" s="18"/>
      <c r="I3128" s="18"/>
      <c r="J3128" s="23" t="str">
        <f>IF(OR(ISBLANK(H3128),ISBLANK((I3128))),"",NETWORKDAYS(H3128,I3128,Setup!$A$2:$A$30))</f>
        <v/>
      </c>
      <c r="K3128" s="4"/>
      <c r="L3128" s="4"/>
      <c r="M3128" s="4"/>
      <c r="N3128" s="4"/>
      <c r="O3128" s="4"/>
      <c r="P3128" s="4"/>
      <c r="Q3128" s="4"/>
      <c r="R3128" s="4"/>
      <c r="S3128" s="4"/>
      <c r="T3128" s="4"/>
      <c r="U3128" s="4"/>
      <c r="V3128" s="4"/>
    </row>
    <row r="3129" spans="1:22">
      <c r="A3129" s="4"/>
      <c r="B3129" s="4"/>
      <c r="C3129" s="18"/>
      <c r="D3129" s="8"/>
      <c r="E3129" s="8"/>
      <c r="F3129" s="4"/>
      <c r="G3129" s="9"/>
      <c r="H3129" s="18"/>
      <c r="I3129" s="18"/>
      <c r="J3129" s="23" t="str">
        <f>IF(OR(ISBLANK(H3129),ISBLANK((I3129))),"",NETWORKDAYS(H3129,I3129,Setup!$A$2:$A$30))</f>
        <v/>
      </c>
      <c r="K3129" s="4"/>
      <c r="L3129" s="4"/>
      <c r="M3129" s="4"/>
      <c r="N3129" s="4"/>
      <c r="O3129" s="4"/>
      <c r="P3129" s="4"/>
      <c r="Q3129" s="4"/>
      <c r="R3129" s="4"/>
      <c r="S3129" s="4"/>
      <c r="T3129" s="4"/>
      <c r="U3129" s="4"/>
      <c r="V3129" s="4"/>
    </row>
    <row r="3130" spans="1:22">
      <c r="A3130" s="4"/>
      <c r="B3130" s="4"/>
      <c r="C3130" s="18"/>
      <c r="D3130" s="8"/>
      <c r="E3130" s="8"/>
      <c r="F3130" s="4"/>
      <c r="G3130" s="9"/>
      <c r="H3130" s="18"/>
      <c r="I3130" s="18"/>
      <c r="J3130" s="23" t="str">
        <f>IF(OR(ISBLANK(H3130),ISBLANK((I3130))),"",NETWORKDAYS(H3130,I3130,Setup!$A$2:$A$30))</f>
        <v/>
      </c>
      <c r="K3130" s="4"/>
      <c r="L3130" s="4"/>
      <c r="M3130" s="4"/>
      <c r="N3130" s="4"/>
      <c r="O3130" s="4"/>
      <c r="P3130" s="4"/>
      <c r="Q3130" s="4"/>
      <c r="R3130" s="4"/>
      <c r="S3130" s="4"/>
      <c r="T3130" s="4"/>
      <c r="U3130" s="4"/>
      <c r="V3130" s="4"/>
    </row>
    <row r="3131" spans="1:22">
      <c r="A3131" s="4"/>
      <c r="B3131" s="4"/>
      <c r="C3131" s="18"/>
      <c r="D3131" s="8"/>
      <c r="E3131" s="8"/>
      <c r="F3131" s="4"/>
      <c r="G3131" s="9"/>
      <c r="H3131" s="18"/>
      <c r="I3131" s="18"/>
      <c r="J3131" s="23" t="str">
        <f>IF(OR(ISBLANK(H3131),ISBLANK((I3131))),"",NETWORKDAYS(H3131,I3131,Setup!$A$2:$A$30))</f>
        <v/>
      </c>
      <c r="K3131" s="4"/>
      <c r="L3131" s="4"/>
      <c r="M3131" s="4"/>
      <c r="N3131" s="4"/>
      <c r="O3131" s="4"/>
      <c r="P3131" s="4"/>
      <c r="Q3131" s="4"/>
      <c r="R3131" s="4"/>
      <c r="S3131" s="4"/>
      <c r="T3131" s="4"/>
      <c r="U3131" s="4"/>
      <c r="V3131" s="4"/>
    </row>
    <row r="3132" spans="1:22">
      <c r="A3132" s="4"/>
      <c r="B3132" s="4"/>
      <c r="C3132" s="18"/>
      <c r="D3132" s="8"/>
      <c r="E3132" s="8"/>
      <c r="F3132" s="4"/>
      <c r="G3132" s="9"/>
      <c r="H3132" s="18"/>
      <c r="I3132" s="18"/>
      <c r="J3132" s="23" t="str">
        <f>IF(OR(ISBLANK(H3132),ISBLANK((I3132))),"",NETWORKDAYS(H3132,I3132,Setup!$A$2:$A$30))</f>
        <v/>
      </c>
      <c r="K3132" s="4"/>
      <c r="L3132" s="4"/>
      <c r="M3132" s="4"/>
      <c r="N3132" s="4"/>
      <c r="O3132" s="4"/>
      <c r="P3132" s="4"/>
      <c r="Q3132" s="4"/>
      <c r="R3132" s="4"/>
      <c r="S3132" s="4"/>
      <c r="T3132" s="4"/>
      <c r="U3132" s="4"/>
      <c r="V3132" s="4"/>
    </row>
    <row r="3133" spans="1:22">
      <c r="A3133" s="4"/>
      <c r="B3133" s="4"/>
      <c r="C3133" s="18"/>
      <c r="D3133" s="8"/>
      <c r="E3133" s="8"/>
      <c r="F3133" s="4"/>
      <c r="G3133" s="9"/>
      <c r="H3133" s="18"/>
      <c r="I3133" s="18"/>
      <c r="J3133" s="23" t="str">
        <f>IF(OR(ISBLANK(H3133),ISBLANK((I3133))),"",NETWORKDAYS(H3133,I3133,Setup!$A$2:$A$30))</f>
        <v/>
      </c>
      <c r="K3133" s="4"/>
      <c r="L3133" s="4"/>
      <c r="M3133" s="4"/>
      <c r="N3133" s="4"/>
      <c r="O3133" s="4"/>
      <c r="P3133" s="4"/>
      <c r="Q3133" s="4"/>
      <c r="R3133" s="4"/>
      <c r="S3133" s="4"/>
      <c r="T3133" s="4"/>
      <c r="U3133" s="4"/>
      <c r="V3133" s="4"/>
    </row>
    <row r="3134" spans="1:22">
      <c r="A3134" s="4"/>
      <c r="B3134" s="4"/>
      <c r="C3134" s="18"/>
      <c r="D3134" s="8"/>
      <c r="E3134" s="8"/>
      <c r="F3134" s="4"/>
      <c r="G3134" s="9"/>
      <c r="H3134" s="18"/>
      <c r="I3134" s="18"/>
      <c r="J3134" s="23" t="str">
        <f>IF(OR(ISBLANK(H3134),ISBLANK((I3134))),"",NETWORKDAYS(H3134,I3134,Setup!$A$2:$A$30))</f>
        <v/>
      </c>
      <c r="K3134" s="4"/>
      <c r="L3134" s="4"/>
      <c r="M3134" s="4"/>
      <c r="N3134" s="4"/>
      <c r="O3134" s="4"/>
      <c r="P3134" s="4"/>
      <c r="Q3134" s="4"/>
      <c r="R3134" s="4"/>
      <c r="S3134" s="4"/>
      <c r="T3134" s="4"/>
      <c r="U3134" s="4"/>
      <c r="V3134" s="4"/>
    </row>
    <row r="3135" spans="1:22">
      <c r="A3135" s="4"/>
      <c r="B3135" s="4"/>
      <c r="C3135" s="18"/>
      <c r="D3135" s="8"/>
      <c r="E3135" s="8"/>
      <c r="F3135" s="4"/>
      <c r="G3135" s="9"/>
      <c r="H3135" s="18"/>
      <c r="I3135" s="18"/>
      <c r="J3135" s="23" t="str">
        <f>IF(OR(ISBLANK(H3135),ISBLANK((I3135))),"",NETWORKDAYS(H3135,I3135,Setup!$A$2:$A$30))</f>
        <v/>
      </c>
      <c r="K3135" s="4"/>
      <c r="L3135" s="4"/>
      <c r="M3135" s="4"/>
      <c r="N3135" s="4"/>
      <c r="O3135" s="4"/>
      <c r="P3135" s="4"/>
      <c r="Q3135" s="4"/>
      <c r="R3135" s="4"/>
      <c r="S3135" s="4"/>
      <c r="T3135" s="4"/>
      <c r="U3135" s="4"/>
      <c r="V3135" s="4"/>
    </row>
    <row r="3136" spans="1:22">
      <c r="A3136" s="4"/>
      <c r="B3136" s="4"/>
      <c r="C3136" s="18"/>
      <c r="D3136" s="8"/>
      <c r="E3136" s="8"/>
      <c r="F3136" s="4"/>
      <c r="G3136" s="9"/>
      <c r="H3136" s="18"/>
      <c r="I3136" s="18"/>
      <c r="J3136" s="23" t="str">
        <f>IF(OR(ISBLANK(H3136),ISBLANK((I3136))),"",NETWORKDAYS(H3136,I3136,Setup!$A$2:$A$30))</f>
        <v/>
      </c>
      <c r="K3136" s="4"/>
      <c r="L3136" s="4"/>
      <c r="M3136" s="4"/>
      <c r="N3136" s="4"/>
      <c r="O3136" s="4"/>
      <c r="P3136" s="4"/>
      <c r="Q3136" s="4"/>
      <c r="R3136" s="4"/>
      <c r="S3136" s="4"/>
      <c r="T3136" s="4"/>
      <c r="U3136" s="4"/>
      <c r="V3136" s="4"/>
    </row>
    <row r="3137" spans="1:22">
      <c r="A3137" s="4"/>
      <c r="B3137" s="4"/>
      <c r="C3137" s="18"/>
      <c r="D3137" s="8"/>
      <c r="E3137" s="8"/>
      <c r="F3137" s="4"/>
      <c r="G3137" s="9"/>
      <c r="H3137" s="18"/>
      <c r="I3137" s="18"/>
      <c r="J3137" s="23" t="str">
        <f>IF(OR(ISBLANK(H3137),ISBLANK((I3137))),"",NETWORKDAYS(H3137,I3137,Setup!$A$2:$A$30))</f>
        <v/>
      </c>
      <c r="K3137" s="4"/>
      <c r="L3137" s="4"/>
      <c r="M3137" s="4"/>
      <c r="N3137" s="4"/>
      <c r="O3137" s="4"/>
      <c r="P3137" s="4"/>
      <c r="Q3137" s="4"/>
      <c r="R3137" s="4"/>
      <c r="S3137" s="4"/>
      <c r="T3137" s="4"/>
      <c r="U3137" s="4"/>
      <c r="V3137" s="4"/>
    </row>
    <row r="3138" spans="1:22">
      <c r="A3138" s="4"/>
      <c r="B3138" s="4"/>
      <c r="C3138" s="18"/>
      <c r="D3138" s="8"/>
      <c r="E3138" s="8"/>
      <c r="F3138" s="4"/>
      <c r="G3138" s="9"/>
      <c r="H3138" s="18"/>
      <c r="I3138" s="18"/>
      <c r="J3138" s="23" t="str">
        <f>IF(OR(ISBLANK(H3138),ISBLANK((I3138))),"",NETWORKDAYS(H3138,I3138,Setup!$A$2:$A$30))</f>
        <v/>
      </c>
      <c r="K3138" s="4"/>
      <c r="L3138" s="4"/>
      <c r="M3138" s="4"/>
      <c r="N3138" s="4"/>
      <c r="O3138" s="4"/>
      <c r="P3138" s="4"/>
      <c r="Q3138" s="4"/>
      <c r="R3138" s="4"/>
      <c r="S3138" s="4"/>
      <c r="T3138" s="4"/>
      <c r="U3138" s="4"/>
      <c r="V3138" s="4"/>
    </row>
    <row r="3139" spans="1:22">
      <c r="A3139" s="4"/>
      <c r="B3139" s="4"/>
      <c r="C3139" s="18"/>
      <c r="D3139" s="8"/>
      <c r="E3139" s="8"/>
      <c r="F3139" s="4"/>
      <c r="G3139" s="9"/>
      <c r="H3139" s="18"/>
      <c r="I3139" s="18"/>
      <c r="J3139" s="23" t="str">
        <f>IF(OR(ISBLANK(H3139),ISBLANK((I3139))),"",NETWORKDAYS(H3139,I3139,Setup!$A$2:$A$30))</f>
        <v/>
      </c>
      <c r="K3139" s="4"/>
      <c r="L3139" s="4"/>
      <c r="M3139" s="4"/>
      <c r="N3139" s="4"/>
      <c r="O3139" s="4"/>
      <c r="P3139" s="4"/>
      <c r="Q3139" s="4"/>
      <c r="R3139" s="4"/>
      <c r="S3139" s="4"/>
      <c r="T3139" s="4"/>
      <c r="U3139" s="4"/>
      <c r="V3139" s="4"/>
    </row>
    <row r="3140" spans="1:22">
      <c r="A3140" s="4"/>
      <c r="B3140" s="4"/>
      <c r="C3140" s="18"/>
      <c r="D3140" s="8"/>
      <c r="E3140" s="8"/>
      <c r="F3140" s="4"/>
      <c r="G3140" s="9"/>
      <c r="H3140" s="18"/>
      <c r="I3140" s="18"/>
      <c r="J3140" s="23" t="str">
        <f>IF(OR(ISBLANK(H3140),ISBLANK((I3140))),"",NETWORKDAYS(H3140,I3140,Setup!$A$2:$A$30))</f>
        <v/>
      </c>
      <c r="K3140" s="4"/>
      <c r="L3140" s="4"/>
      <c r="M3140" s="4"/>
      <c r="N3140" s="4"/>
      <c r="O3140" s="4"/>
      <c r="P3140" s="4"/>
      <c r="Q3140" s="4"/>
      <c r="R3140" s="4"/>
      <c r="S3140" s="4"/>
      <c r="T3140" s="4"/>
      <c r="U3140" s="4"/>
      <c r="V3140" s="4"/>
    </row>
    <row r="3141" spans="1:22">
      <c r="A3141" s="4"/>
      <c r="B3141" s="4"/>
      <c r="C3141" s="18"/>
      <c r="D3141" s="8"/>
      <c r="E3141" s="8"/>
      <c r="F3141" s="4"/>
      <c r="G3141" s="9"/>
      <c r="H3141" s="18"/>
      <c r="I3141" s="18"/>
      <c r="J3141" s="23" t="str">
        <f>IF(OR(ISBLANK(H3141),ISBLANK((I3141))),"",NETWORKDAYS(H3141,I3141,Setup!$A$2:$A$30))</f>
        <v/>
      </c>
      <c r="K3141" s="4"/>
      <c r="L3141" s="4"/>
      <c r="M3141" s="4"/>
      <c r="N3141" s="4"/>
      <c r="O3141" s="4"/>
      <c r="P3141" s="4"/>
      <c r="Q3141" s="4"/>
      <c r="R3141" s="4"/>
      <c r="S3141" s="4"/>
      <c r="T3141" s="4"/>
      <c r="U3141" s="4"/>
      <c r="V3141" s="4"/>
    </row>
    <row r="3142" spans="1:22">
      <c r="A3142" s="4"/>
      <c r="B3142" s="4"/>
      <c r="C3142" s="18"/>
      <c r="D3142" s="8"/>
      <c r="E3142" s="8"/>
      <c r="F3142" s="4"/>
      <c r="G3142" s="9"/>
      <c r="H3142" s="18"/>
      <c r="I3142" s="18"/>
      <c r="J3142" s="23" t="str">
        <f>IF(OR(ISBLANK(H3142),ISBLANK((I3142))),"",NETWORKDAYS(H3142,I3142,Setup!$A$2:$A$30))</f>
        <v/>
      </c>
      <c r="K3142" s="4"/>
      <c r="L3142" s="4"/>
      <c r="M3142" s="4"/>
      <c r="N3142" s="4"/>
      <c r="O3142" s="4"/>
      <c r="P3142" s="4"/>
      <c r="Q3142" s="4"/>
      <c r="R3142" s="4"/>
      <c r="S3142" s="4"/>
      <c r="T3142" s="4"/>
      <c r="U3142" s="4"/>
      <c r="V3142" s="4"/>
    </row>
    <row r="3143" spans="1:22">
      <c r="A3143" s="4"/>
      <c r="B3143" s="4"/>
      <c r="C3143" s="18"/>
      <c r="D3143" s="8"/>
      <c r="E3143" s="8"/>
      <c r="F3143" s="4"/>
      <c r="G3143" s="9"/>
      <c r="H3143" s="18"/>
      <c r="I3143" s="18"/>
      <c r="J3143" s="23" t="str">
        <f>IF(OR(ISBLANK(H3143),ISBLANK((I3143))),"",NETWORKDAYS(H3143,I3143,Setup!$A$2:$A$30))</f>
        <v/>
      </c>
      <c r="K3143" s="4"/>
      <c r="L3143" s="4"/>
      <c r="M3143" s="4"/>
      <c r="N3143" s="4"/>
      <c r="O3143" s="4"/>
      <c r="P3143" s="4"/>
      <c r="Q3143" s="4"/>
      <c r="R3143" s="4"/>
      <c r="S3143" s="4"/>
      <c r="T3143" s="4"/>
      <c r="U3143" s="4"/>
      <c r="V3143" s="4"/>
    </row>
    <row r="3144" spans="1:22">
      <c r="A3144" s="4"/>
      <c r="B3144" s="4"/>
      <c r="C3144" s="18"/>
      <c r="D3144" s="8"/>
      <c r="E3144" s="8"/>
      <c r="F3144" s="4"/>
      <c r="G3144" s="9"/>
      <c r="H3144" s="18"/>
      <c r="I3144" s="18"/>
      <c r="J3144" s="23" t="str">
        <f>IF(OR(ISBLANK(H3144),ISBLANK((I3144))),"",NETWORKDAYS(H3144,I3144,Setup!$A$2:$A$30))</f>
        <v/>
      </c>
      <c r="K3144" s="4"/>
      <c r="L3144" s="4"/>
      <c r="M3144" s="4"/>
      <c r="N3144" s="4"/>
      <c r="O3144" s="4"/>
      <c r="P3144" s="4"/>
      <c r="Q3144" s="4"/>
      <c r="R3144" s="4"/>
      <c r="S3144" s="4"/>
      <c r="T3144" s="4"/>
      <c r="U3144" s="4"/>
      <c r="V3144" s="4"/>
    </row>
    <row r="3145" spans="1:22">
      <c r="A3145" s="4"/>
      <c r="B3145" s="4"/>
      <c r="C3145" s="18"/>
      <c r="D3145" s="8"/>
      <c r="E3145" s="8"/>
      <c r="F3145" s="4"/>
      <c r="G3145" s="9"/>
      <c r="H3145" s="18"/>
      <c r="I3145" s="18"/>
      <c r="J3145" s="23" t="str">
        <f>IF(OR(ISBLANK(H3145),ISBLANK((I3145))),"",NETWORKDAYS(H3145,I3145,Setup!$A$2:$A$30))</f>
        <v/>
      </c>
      <c r="K3145" s="4"/>
      <c r="L3145" s="4"/>
      <c r="M3145" s="4"/>
      <c r="N3145" s="4"/>
      <c r="O3145" s="4"/>
      <c r="P3145" s="4"/>
      <c r="Q3145" s="4"/>
      <c r="R3145" s="4"/>
      <c r="S3145" s="4"/>
      <c r="T3145" s="4"/>
      <c r="U3145" s="4"/>
      <c r="V3145" s="4"/>
    </row>
    <row r="3146" spans="1:22">
      <c r="A3146" s="4"/>
      <c r="B3146" s="4"/>
      <c r="C3146" s="18"/>
      <c r="D3146" s="8"/>
      <c r="E3146" s="8"/>
      <c r="F3146" s="4"/>
      <c r="G3146" s="9"/>
      <c r="H3146" s="18"/>
      <c r="I3146" s="18"/>
      <c r="J3146" s="23" t="str">
        <f>IF(OR(ISBLANK(H3146),ISBLANK((I3146))),"",NETWORKDAYS(H3146,I3146,Setup!$A$2:$A$30))</f>
        <v/>
      </c>
      <c r="K3146" s="4"/>
      <c r="L3146" s="4"/>
      <c r="M3146" s="4"/>
      <c r="N3146" s="4"/>
      <c r="O3146" s="4"/>
      <c r="P3146" s="4"/>
      <c r="Q3146" s="4"/>
      <c r="R3146" s="4"/>
      <c r="S3146" s="4"/>
      <c r="T3146" s="4"/>
      <c r="U3146" s="4"/>
      <c r="V3146" s="4"/>
    </row>
    <row r="3147" spans="1:22">
      <c r="A3147" s="4"/>
      <c r="B3147" s="4"/>
      <c r="C3147" s="18"/>
      <c r="D3147" s="8"/>
      <c r="E3147" s="8"/>
      <c r="F3147" s="4"/>
      <c r="G3147" s="9"/>
      <c r="H3147" s="18"/>
      <c r="I3147" s="18"/>
      <c r="J3147" s="23" t="str">
        <f>IF(OR(ISBLANK(H3147),ISBLANK((I3147))),"",NETWORKDAYS(H3147,I3147,Setup!$A$2:$A$30))</f>
        <v/>
      </c>
      <c r="K3147" s="4"/>
      <c r="L3147" s="4"/>
      <c r="M3147" s="4"/>
      <c r="N3147" s="4"/>
      <c r="O3147" s="4"/>
      <c r="P3147" s="4"/>
      <c r="Q3147" s="4"/>
      <c r="R3147" s="4"/>
      <c r="S3147" s="4"/>
      <c r="T3147" s="4"/>
      <c r="U3147" s="4"/>
      <c r="V3147" s="4"/>
    </row>
    <row r="3148" spans="1:22">
      <c r="A3148" s="4"/>
      <c r="B3148" s="4"/>
      <c r="C3148" s="18"/>
      <c r="D3148" s="8"/>
      <c r="E3148" s="8"/>
      <c r="F3148" s="4"/>
      <c r="G3148" s="9"/>
      <c r="H3148" s="18"/>
      <c r="I3148" s="18"/>
      <c r="J3148" s="23" t="str">
        <f>IF(OR(ISBLANK(H3148),ISBLANK((I3148))),"",NETWORKDAYS(H3148,I3148,Setup!$A$2:$A$30))</f>
        <v/>
      </c>
      <c r="K3148" s="4"/>
      <c r="L3148" s="4"/>
      <c r="M3148" s="4"/>
      <c r="N3148" s="4"/>
      <c r="O3148" s="4"/>
      <c r="P3148" s="4"/>
      <c r="Q3148" s="4"/>
      <c r="R3148" s="4"/>
      <c r="S3148" s="4"/>
      <c r="T3148" s="4"/>
      <c r="U3148" s="4"/>
      <c r="V3148" s="4"/>
    </row>
    <row r="3149" spans="1:22">
      <c r="A3149" s="4"/>
      <c r="B3149" s="4"/>
      <c r="C3149" s="18"/>
      <c r="D3149" s="8"/>
      <c r="E3149" s="8"/>
      <c r="F3149" s="4"/>
      <c r="G3149" s="9"/>
      <c r="H3149" s="18"/>
      <c r="I3149" s="18"/>
      <c r="J3149" s="23" t="str">
        <f>IF(OR(ISBLANK(H3149),ISBLANK((I3149))),"",NETWORKDAYS(H3149,I3149,Setup!$A$2:$A$30))</f>
        <v/>
      </c>
      <c r="K3149" s="4"/>
      <c r="L3149" s="4"/>
      <c r="M3149" s="4"/>
      <c r="N3149" s="4"/>
      <c r="O3149" s="4"/>
      <c r="P3149" s="4"/>
      <c r="Q3149" s="4"/>
      <c r="R3149" s="4"/>
      <c r="S3149" s="4"/>
      <c r="T3149" s="4"/>
      <c r="U3149" s="4"/>
      <c r="V3149" s="4"/>
    </row>
    <row r="3150" spans="1:22">
      <c r="A3150" s="4"/>
      <c r="B3150" s="4"/>
      <c r="C3150" s="18"/>
      <c r="D3150" s="8"/>
      <c r="E3150" s="8"/>
      <c r="F3150" s="4"/>
      <c r="G3150" s="9"/>
      <c r="H3150" s="18"/>
      <c r="I3150" s="18"/>
      <c r="J3150" s="23" t="str">
        <f>IF(OR(ISBLANK(H3150),ISBLANK((I3150))),"",NETWORKDAYS(H3150,I3150,Setup!$A$2:$A$30))</f>
        <v/>
      </c>
      <c r="K3150" s="4"/>
      <c r="L3150" s="4"/>
      <c r="M3150" s="4"/>
      <c r="N3150" s="4"/>
      <c r="O3150" s="4"/>
      <c r="P3150" s="4"/>
      <c r="Q3150" s="4"/>
      <c r="R3150" s="4"/>
      <c r="S3150" s="4"/>
      <c r="T3150" s="4"/>
      <c r="U3150" s="4"/>
      <c r="V3150" s="4"/>
    </row>
    <row r="3151" spans="1:22">
      <c r="A3151" s="4"/>
      <c r="B3151" s="4"/>
      <c r="C3151" s="18"/>
      <c r="D3151" s="8"/>
      <c r="E3151" s="8"/>
      <c r="F3151" s="4"/>
      <c r="G3151" s="9"/>
      <c r="H3151" s="18"/>
      <c r="I3151" s="18"/>
      <c r="J3151" s="23" t="str">
        <f>IF(OR(ISBLANK(H3151),ISBLANK((I3151))),"",NETWORKDAYS(H3151,I3151,Setup!$A$2:$A$30))</f>
        <v/>
      </c>
      <c r="K3151" s="4"/>
      <c r="L3151" s="4"/>
      <c r="M3151" s="4"/>
      <c r="N3151" s="4"/>
      <c r="O3151" s="4"/>
      <c r="P3151" s="4"/>
      <c r="Q3151" s="4"/>
      <c r="R3151" s="4"/>
      <c r="S3151" s="4"/>
      <c r="T3151" s="4"/>
      <c r="U3151" s="4"/>
      <c r="V3151" s="4"/>
    </row>
    <row r="3152" spans="1:22">
      <c r="A3152" s="4"/>
      <c r="B3152" s="4"/>
      <c r="C3152" s="18"/>
      <c r="D3152" s="8"/>
      <c r="E3152" s="8"/>
      <c r="F3152" s="4"/>
      <c r="G3152" s="9"/>
      <c r="H3152" s="18"/>
      <c r="I3152" s="18"/>
      <c r="J3152" s="23" t="str">
        <f>IF(OR(ISBLANK(H3152),ISBLANK((I3152))),"",NETWORKDAYS(H3152,I3152,Setup!$A$2:$A$30))</f>
        <v/>
      </c>
      <c r="K3152" s="4"/>
      <c r="L3152" s="4"/>
      <c r="M3152" s="4"/>
      <c r="N3152" s="4"/>
      <c r="O3152" s="4"/>
      <c r="P3152" s="4"/>
      <c r="Q3152" s="4"/>
      <c r="R3152" s="4"/>
      <c r="S3152" s="4"/>
      <c r="T3152" s="4"/>
      <c r="U3152" s="4"/>
      <c r="V3152" s="4"/>
    </row>
    <row r="3153" spans="1:22">
      <c r="A3153" s="4"/>
      <c r="B3153" s="4"/>
      <c r="C3153" s="18"/>
      <c r="D3153" s="8"/>
      <c r="E3153" s="8"/>
      <c r="F3153" s="4"/>
      <c r="G3153" s="9"/>
      <c r="H3153" s="18"/>
      <c r="I3153" s="18"/>
      <c r="J3153" s="23" t="str">
        <f>IF(OR(ISBLANK(H3153),ISBLANK((I3153))),"",NETWORKDAYS(H3153,I3153,Setup!$A$2:$A$30))</f>
        <v/>
      </c>
      <c r="K3153" s="4"/>
      <c r="L3153" s="4"/>
      <c r="M3153" s="4"/>
      <c r="N3153" s="4"/>
      <c r="O3153" s="4"/>
      <c r="P3153" s="4"/>
      <c r="Q3153" s="4"/>
      <c r="R3153" s="4"/>
      <c r="S3153" s="4"/>
      <c r="T3153" s="4"/>
      <c r="U3153" s="4"/>
      <c r="V3153" s="4"/>
    </row>
    <row r="3154" spans="1:22">
      <c r="A3154" s="4"/>
      <c r="B3154" s="4"/>
      <c r="C3154" s="18"/>
      <c r="D3154" s="8"/>
      <c r="E3154" s="8"/>
      <c r="F3154" s="4"/>
      <c r="G3154" s="9"/>
      <c r="H3154" s="18"/>
      <c r="I3154" s="18"/>
      <c r="J3154" s="23" t="str">
        <f>IF(OR(ISBLANK(H3154),ISBLANK((I3154))),"",NETWORKDAYS(H3154,I3154,Setup!$A$2:$A$30))</f>
        <v/>
      </c>
      <c r="K3154" s="4"/>
      <c r="L3154" s="4"/>
      <c r="M3154" s="4"/>
      <c r="N3154" s="4"/>
      <c r="O3154" s="4"/>
      <c r="P3154" s="4"/>
      <c r="Q3154" s="4"/>
      <c r="R3154" s="4"/>
      <c r="S3154" s="4"/>
      <c r="T3154" s="4"/>
      <c r="U3154" s="4"/>
      <c r="V3154" s="4"/>
    </row>
    <row r="3155" spans="1:22">
      <c r="A3155" s="4"/>
      <c r="B3155" s="4"/>
      <c r="C3155" s="18"/>
      <c r="D3155" s="8"/>
      <c r="E3155" s="8"/>
      <c r="F3155" s="4"/>
      <c r="G3155" s="9"/>
      <c r="H3155" s="18"/>
      <c r="I3155" s="18"/>
      <c r="J3155" s="23" t="str">
        <f>IF(OR(ISBLANK(H3155),ISBLANK((I3155))),"",NETWORKDAYS(H3155,I3155,Setup!$A$2:$A$30))</f>
        <v/>
      </c>
      <c r="K3155" s="4"/>
      <c r="L3155" s="4"/>
      <c r="M3155" s="4"/>
      <c r="N3155" s="4"/>
      <c r="O3155" s="4"/>
      <c r="P3155" s="4"/>
      <c r="Q3155" s="4"/>
      <c r="R3155" s="4"/>
      <c r="S3155" s="4"/>
      <c r="T3155" s="4"/>
      <c r="U3155" s="4"/>
      <c r="V3155" s="4"/>
    </row>
    <row r="3156" spans="1:22">
      <c r="A3156" s="4"/>
      <c r="B3156" s="4"/>
      <c r="C3156" s="18"/>
      <c r="D3156" s="8"/>
      <c r="E3156" s="8"/>
      <c r="F3156" s="4"/>
      <c r="G3156" s="9"/>
      <c r="H3156" s="18"/>
      <c r="I3156" s="18"/>
      <c r="J3156" s="23" t="str">
        <f>IF(OR(ISBLANK(H3156),ISBLANK((I3156))),"",NETWORKDAYS(H3156,I3156,Setup!$A$2:$A$30))</f>
        <v/>
      </c>
      <c r="K3156" s="4"/>
      <c r="L3156" s="4"/>
      <c r="M3156" s="4"/>
      <c r="N3156" s="4"/>
      <c r="O3156" s="4"/>
      <c r="P3156" s="4"/>
      <c r="Q3156" s="4"/>
      <c r="R3156" s="4"/>
      <c r="S3156" s="4"/>
      <c r="T3156" s="4"/>
      <c r="U3156" s="4"/>
      <c r="V3156" s="4"/>
    </row>
    <row r="3157" spans="1:22">
      <c r="A3157" s="4"/>
      <c r="B3157" s="4"/>
      <c r="C3157" s="18"/>
      <c r="D3157" s="8"/>
      <c r="E3157" s="8"/>
      <c r="F3157" s="4"/>
      <c r="G3157" s="9"/>
      <c r="H3157" s="18"/>
      <c r="I3157" s="18"/>
      <c r="J3157" s="23" t="str">
        <f>IF(OR(ISBLANK(H3157),ISBLANK((I3157))),"",NETWORKDAYS(H3157,I3157,Setup!$A$2:$A$30))</f>
        <v/>
      </c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4"/>
      <c r="V3157" s="4"/>
    </row>
    <row r="3158" spans="1:22">
      <c r="A3158" s="4"/>
      <c r="B3158" s="4"/>
      <c r="C3158" s="18"/>
      <c r="D3158" s="8"/>
      <c r="E3158" s="8"/>
      <c r="F3158" s="4"/>
      <c r="G3158" s="9"/>
      <c r="H3158" s="18"/>
      <c r="I3158" s="18"/>
      <c r="J3158" s="23" t="str">
        <f>IF(OR(ISBLANK(H3158),ISBLANK((I3158))),"",NETWORKDAYS(H3158,I3158,Setup!$A$2:$A$30))</f>
        <v/>
      </c>
      <c r="K3158" s="4"/>
      <c r="L3158" s="4"/>
      <c r="M3158" s="4"/>
      <c r="N3158" s="4"/>
      <c r="O3158" s="4"/>
      <c r="P3158" s="4"/>
      <c r="Q3158" s="4"/>
      <c r="R3158" s="4"/>
      <c r="S3158" s="4"/>
      <c r="T3158" s="4"/>
      <c r="U3158" s="4"/>
      <c r="V3158" s="4"/>
    </row>
    <row r="3159" spans="1:22">
      <c r="A3159" s="4"/>
      <c r="B3159" s="4"/>
      <c r="C3159" s="18"/>
      <c r="D3159" s="8"/>
      <c r="E3159" s="8"/>
      <c r="F3159" s="4"/>
      <c r="G3159" s="9"/>
      <c r="H3159" s="18"/>
      <c r="I3159" s="18"/>
      <c r="J3159" s="23" t="str">
        <f>IF(OR(ISBLANK(H3159),ISBLANK((I3159))),"",NETWORKDAYS(H3159,I3159,Setup!$A$2:$A$30))</f>
        <v/>
      </c>
      <c r="K3159" s="4"/>
      <c r="L3159" s="4"/>
      <c r="M3159" s="4"/>
      <c r="N3159" s="4"/>
      <c r="O3159" s="4"/>
      <c r="P3159" s="4"/>
      <c r="Q3159" s="4"/>
      <c r="R3159" s="4"/>
      <c r="S3159" s="4"/>
      <c r="T3159" s="4"/>
      <c r="U3159" s="4"/>
      <c r="V3159" s="4"/>
    </row>
    <row r="3160" spans="1:22">
      <c r="A3160" s="4"/>
      <c r="B3160" s="4"/>
      <c r="C3160" s="18"/>
      <c r="D3160" s="8"/>
      <c r="E3160" s="8"/>
      <c r="F3160" s="4"/>
      <c r="G3160" s="9"/>
      <c r="H3160" s="18"/>
      <c r="I3160" s="18"/>
      <c r="J3160" s="23" t="str">
        <f>IF(OR(ISBLANK(H3160),ISBLANK((I3160))),"",NETWORKDAYS(H3160,I3160,Setup!$A$2:$A$30))</f>
        <v/>
      </c>
      <c r="K3160" s="4"/>
      <c r="L3160" s="4"/>
      <c r="M3160" s="4"/>
      <c r="N3160" s="4"/>
      <c r="O3160" s="4"/>
      <c r="P3160" s="4"/>
      <c r="Q3160" s="4"/>
      <c r="R3160" s="4"/>
      <c r="S3160" s="4"/>
      <c r="T3160" s="4"/>
      <c r="U3160" s="4"/>
      <c r="V3160" s="4"/>
    </row>
    <row r="3161" spans="1:22">
      <c r="A3161" s="4"/>
      <c r="B3161" s="4"/>
      <c r="C3161" s="18"/>
      <c r="D3161" s="8"/>
      <c r="E3161" s="8"/>
      <c r="F3161" s="4"/>
      <c r="G3161" s="9"/>
      <c r="H3161" s="18"/>
      <c r="I3161" s="18"/>
      <c r="J3161" s="23" t="str">
        <f>IF(OR(ISBLANK(H3161),ISBLANK((I3161))),"",NETWORKDAYS(H3161,I3161,Setup!$A$2:$A$30))</f>
        <v/>
      </c>
      <c r="K3161" s="4"/>
      <c r="L3161" s="4"/>
      <c r="M3161" s="4"/>
      <c r="N3161" s="4"/>
      <c r="O3161" s="4"/>
      <c r="P3161" s="4"/>
      <c r="Q3161" s="4"/>
      <c r="R3161" s="4"/>
      <c r="S3161" s="4"/>
      <c r="T3161" s="4"/>
      <c r="U3161" s="4"/>
      <c r="V3161" s="4"/>
    </row>
    <row r="3162" spans="1:22">
      <c r="A3162" s="4"/>
      <c r="B3162" s="4"/>
      <c r="C3162" s="18"/>
      <c r="D3162" s="8"/>
      <c r="E3162" s="8"/>
      <c r="F3162" s="4"/>
      <c r="G3162" s="9"/>
      <c r="H3162" s="18"/>
      <c r="I3162" s="18"/>
      <c r="J3162" s="23" t="str">
        <f>IF(OR(ISBLANK(H3162),ISBLANK((I3162))),"",NETWORKDAYS(H3162,I3162,Setup!$A$2:$A$30))</f>
        <v/>
      </c>
      <c r="K3162" s="4"/>
      <c r="L3162" s="4"/>
      <c r="M3162" s="4"/>
      <c r="N3162" s="4"/>
      <c r="O3162" s="4"/>
      <c r="P3162" s="4"/>
      <c r="Q3162" s="4"/>
      <c r="R3162" s="4"/>
      <c r="S3162" s="4"/>
      <c r="T3162" s="4"/>
      <c r="U3162" s="4"/>
      <c r="V3162" s="4"/>
    </row>
    <row r="3163" spans="1:22">
      <c r="A3163" s="4"/>
      <c r="B3163" s="4"/>
      <c r="C3163" s="18"/>
      <c r="D3163" s="8"/>
      <c r="E3163" s="8"/>
      <c r="F3163" s="4"/>
      <c r="G3163" s="9"/>
      <c r="H3163" s="18"/>
      <c r="I3163" s="18"/>
      <c r="J3163" s="23" t="str">
        <f>IF(OR(ISBLANK(H3163),ISBLANK((I3163))),"",NETWORKDAYS(H3163,I3163,Setup!$A$2:$A$30))</f>
        <v/>
      </c>
      <c r="K3163" s="4"/>
      <c r="L3163" s="4"/>
      <c r="M3163" s="4"/>
      <c r="N3163" s="4"/>
      <c r="O3163" s="4"/>
      <c r="P3163" s="4"/>
      <c r="Q3163" s="4"/>
      <c r="R3163" s="4"/>
      <c r="S3163" s="4"/>
      <c r="T3163" s="4"/>
      <c r="U3163" s="4"/>
      <c r="V3163" s="4"/>
    </row>
    <row r="3164" spans="1:22">
      <c r="A3164" s="4"/>
      <c r="B3164" s="4"/>
      <c r="C3164" s="18"/>
      <c r="D3164" s="8"/>
      <c r="E3164" s="8"/>
      <c r="F3164" s="4"/>
      <c r="G3164" s="9"/>
      <c r="H3164" s="18"/>
      <c r="I3164" s="18"/>
      <c r="J3164" s="23" t="str">
        <f>IF(OR(ISBLANK(H3164),ISBLANK((I3164))),"",NETWORKDAYS(H3164,I3164,Setup!$A$2:$A$30))</f>
        <v/>
      </c>
      <c r="K3164" s="4"/>
      <c r="L3164" s="4"/>
      <c r="M3164" s="4"/>
      <c r="N3164" s="4"/>
      <c r="O3164" s="4"/>
      <c r="P3164" s="4"/>
      <c r="Q3164" s="4"/>
      <c r="R3164" s="4"/>
      <c r="S3164" s="4"/>
      <c r="T3164" s="4"/>
      <c r="U3164" s="4"/>
      <c r="V3164" s="4"/>
    </row>
    <row r="3165" spans="1:22">
      <c r="A3165" s="4"/>
      <c r="B3165" s="4"/>
      <c r="C3165" s="18"/>
      <c r="D3165" s="8"/>
      <c r="E3165" s="8"/>
      <c r="F3165" s="4"/>
      <c r="G3165" s="9"/>
      <c r="H3165" s="18"/>
      <c r="I3165" s="18"/>
      <c r="J3165" s="23" t="str">
        <f>IF(OR(ISBLANK(H3165),ISBLANK((I3165))),"",NETWORKDAYS(H3165,I3165,Setup!$A$2:$A$30))</f>
        <v/>
      </c>
      <c r="K3165" s="4"/>
      <c r="L3165" s="4"/>
      <c r="M3165" s="4"/>
      <c r="N3165" s="4"/>
      <c r="O3165" s="4"/>
      <c r="P3165" s="4"/>
      <c r="Q3165" s="4"/>
      <c r="R3165" s="4"/>
      <c r="S3165" s="4"/>
      <c r="T3165" s="4"/>
      <c r="U3165" s="4"/>
      <c r="V3165" s="4"/>
    </row>
    <row r="3166" spans="1:22">
      <c r="A3166" s="4"/>
      <c r="B3166" s="4"/>
      <c r="C3166" s="18"/>
      <c r="D3166" s="8"/>
      <c r="E3166" s="8"/>
      <c r="F3166" s="4"/>
      <c r="G3166" s="9"/>
      <c r="H3166" s="18"/>
      <c r="I3166" s="18"/>
      <c r="J3166" s="23" t="str">
        <f>IF(OR(ISBLANK(H3166),ISBLANK((I3166))),"",NETWORKDAYS(H3166,I3166,Setup!$A$2:$A$30))</f>
        <v/>
      </c>
      <c r="K3166" s="4"/>
      <c r="L3166" s="4"/>
      <c r="M3166" s="4"/>
      <c r="N3166" s="4"/>
      <c r="O3166" s="4"/>
      <c r="P3166" s="4"/>
      <c r="Q3166" s="4"/>
      <c r="R3166" s="4"/>
      <c r="S3166" s="4"/>
      <c r="T3166" s="4"/>
      <c r="U3166" s="4"/>
      <c r="V3166" s="4"/>
    </row>
    <row r="3167" spans="1:22">
      <c r="A3167" s="4"/>
      <c r="B3167" s="4"/>
      <c r="C3167" s="18"/>
      <c r="D3167" s="8"/>
      <c r="E3167" s="8"/>
      <c r="F3167" s="4"/>
      <c r="G3167" s="9"/>
      <c r="H3167" s="18"/>
      <c r="I3167" s="18"/>
      <c r="J3167" s="23" t="str">
        <f>IF(OR(ISBLANK(H3167),ISBLANK((I3167))),"",NETWORKDAYS(H3167,I3167,Setup!$A$2:$A$30))</f>
        <v/>
      </c>
      <c r="K3167" s="4"/>
      <c r="L3167" s="4"/>
      <c r="M3167" s="4"/>
      <c r="N3167" s="4"/>
      <c r="O3167" s="4"/>
      <c r="P3167" s="4"/>
      <c r="Q3167" s="4"/>
      <c r="R3167" s="4"/>
      <c r="S3167" s="4"/>
      <c r="T3167" s="4"/>
      <c r="U3167" s="4"/>
      <c r="V3167" s="4"/>
    </row>
    <row r="3168" spans="1:22">
      <c r="A3168" s="4"/>
      <c r="B3168" s="4"/>
      <c r="C3168" s="18"/>
      <c r="D3168" s="8"/>
      <c r="E3168" s="8"/>
      <c r="F3168" s="4"/>
      <c r="G3168" s="9"/>
      <c r="H3168" s="18"/>
      <c r="I3168" s="18"/>
      <c r="J3168" s="23" t="str">
        <f>IF(OR(ISBLANK(H3168),ISBLANK((I3168))),"",NETWORKDAYS(H3168,I3168,Setup!$A$2:$A$30))</f>
        <v/>
      </c>
      <c r="K3168" s="4"/>
      <c r="L3168" s="4"/>
      <c r="M3168" s="4"/>
      <c r="N3168" s="4"/>
      <c r="O3168" s="4"/>
      <c r="P3168" s="4"/>
      <c r="Q3168" s="4"/>
      <c r="R3168" s="4"/>
      <c r="S3168" s="4"/>
      <c r="T3168" s="4"/>
      <c r="U3168" s="4"/>
      <c r="V3168" s="4"/>
    </row>
    <row r="3169" spans="1:22">
      <c r="A3169" s="4"/>
      <c r="B3169" s="4"/>
      <c r="C3169" s="18"/>
      <c r="D3169" s="8"/>
      <c r="E3169" s="8"/>
      <c r="F3169" s="4"/>
      <c r="G3169" s="9"/>
      <c r="H3169" s="18"/>
      <c r="I3169" s="18"/>
      <c r="J3169" s="23" t="str">
        <f>IF(OR(ISBLANK(H3169),ISBLANK((I3169))),"",NETWORKDAYS(H3169,I3169,Setup!$A$2:$A$30))</f>
        <v/>
      </c>
      <c r="K3169" s="4"/>
      <c r="L3169" s="4"/>
      <c r="M3169" s="4"/>
      <c r="N3169" s="4"/>
      <c r="O3169" s="4"/>
      <c r="P3169" s="4"/>
      <c r="Q3169" s="4"/>
      <c r="R3169" s="4"/>
      <c r="S3169" s="4"/>
      <c r="T3169" s="4"/>
      <c r="U3169" s="4"/>
      <c r="V3169" s="4"/>
    </row>
    <row r="3170" spans="1:22">
      <c r="A3170" s="4"/>
      <c r="B3170" s="4"/>
      <c r="C3170" s="18"/>
      <c r="D3170" s="8"/>
      <c r="E3170" s="8"/>
      <c r="F3170" s="4"/>
      <c r="G3170" s="9"/>
      <c r="H3170" s="18"/>
      <c r="I3170" s="18"/>
      <c r="J3170" s="23" t="str">
        <f>IF(OR(ISBLANK(H3170),ISBLANK((I3170))),"",NETWORKDAYS(H3170,I3170,Setup!$A$2:$A$30))</f>
        <v/>
      </c>
      <c r="K3170" s="4"/>
      <c r="L3170" s="4"/>
      <c r="M3170" s="4"/>
      <c r="N3170" s="4"/>
      <c r="O3170" s="4"/>
      <c r="P3170" s="4"/>
      <c r="Q3170" s="4"/>
      <c r="R3170" s="4"/>
      <c r="S3170" s="4"/>
      <c r="T3170" s="4"/>
      <c r="U3170" s="4"/>
      <c r="V3170" s="4"/>
    </row>
    <row r="3171" spans="1:22">
      <c r="A3171" s="4"/>
      <c r="B3171" s="4"/>
      <c r="C3171" s="18"/>
      <c r="D3171" s="8"/>
      <c r="E3171" s="8"/>
      <c r="F3171" s="4"/>
      <c r="G3171" s="9"/>
      <c r="H3171" s="18"/>
      <c r="I3171" s="18"/>
      <c r="J3171" s="23" t="str">
        <f>IF(OR(ISBLANK(H3171),ISBLANK((I3171))),"",NETWORKDAYS(H3171,I3171,Setup!$A$2:$A$30))</f>
        <v/>
      </c>
      <c r="K3171" s="4"/>
      <c r="L3171" s="4"/>
      <c r="M3171" s="4"/>
      <c r="N3171" s="4"/>
      <c r="O3171" s="4"/>
      <c r="P3171" s="4"/>
      <c r="Q3171" s="4"/>
      <c r="R3171" s="4"/>
      <c r="S3171" s="4"/>
      <c r="T3171" s="4"/>
      <c r="U3171" s="4"/>
      <c r="V3171" s="4"/>
    </row>
    <row r="3172" spans="1:22">
      <c r="A3172" s="4"/>
      <c r="B3172" s="4"/>
      <c r="C3172" s="18"/>
      <c r="D3172" s="8"/>
      <c r="E3172" s="8"/>
      <c r="F3172" s="4"/>
      <c r="G3172" s="9"/>
      <c r="H3172" s="18"/>
      <c r="I3172" s="18"/>
      <c r="J3172" s="23" t="str">
        <f>IF(OR(ISBLANK(H3172),ISBLANK((I3172))),"",NETWORKDAYS(H3172,I3172,Setup!$A$2:$A$30))</f>
        <v/>
      </c>
      <c r="K3172" s="4"/>
      <c r="L3172" s="4"/>
      <c r="M3172" s="4"/>
      <c r="N3172" s="4"/>
      <c r="O3172" s="4"/>
      <c r="P3172" s="4"/>
      <c r="Q3172" s="4"/>
      <c r="R3172" s="4"/>
      <c r="S3172" s="4"/>
      <c r="T3172" s="4"/>
      <c r="U3172" s="4"/>
      <c r="V3172" s="4"/>
    </row>
    <row r="3173" spans="1:22">
      <c r="A3173" s="4"/>
      <c r="B3173" s="4"/>
      <c r="C3173" s="18"/>
      <c r="D3173" s="8"/>
      <c r="E3173" s="8"/>
      <c r="F3173" s="4"/>
      <c r="G3173" s="9"/>
      <c r="H3173" s="18"/>
      <c r="I3173" s="18"/>
      <c r="J3173" s="23" t="str">
        <f>IF(OR(ISBLANK(H3173),ISBLANK((I3173))),"",NETWORKDAYS(H3173,I3173,Setup!$A$2:$A$30))</f>
        <v/>
      </c>
      <c r="K3173" s="4"/>
      <c r="L3173" s="4"/>
      <c r="M3173" s="4"/>
      <c r="N3173" s="4"/>
      <c r="O3173" s="4"/>
      <c r="P3173" s="4"/>
      <c r="Q3173" s="4"/>
      <c r="R3173" s="4"/>
      <c r="S3173" s="4"/>
      <c r="T3173" s="4"/>
      <c r="U3173" s="4"/>
      <c r="V3173" s="4"/>
    </row>
    <row r="3174" spans="1:22">
      <c r="A3174" s="4"/>
      <c r="B3174" s="4"/>
      <c r="C3174" s="18"/>
      <c r="D3174" s="8"/>
      <c r="E3174" s="8"/>
      <c r="F3174" s="4"/>
      <c r="G3174" s="9"/>
      <c r="H3174" s="18"/>
      <c r="I3174" s="18"/>
      <c r="J3174" s="23" t="str">
        <f>IF(OR(ISBLANK(H3174),ISBLANK((I3174))),"",NETWORKDAYS(H3174,I3174,Setup!$A$2:$A$30))</f>
        <v/>
      </c>
      <c r="K3174" s="4"/>
      <c r="L3174" s="4"/>
      <c r="M3174" s="4"/>
      <c r="N3174" s="4"/>
      <c r="O3174" s="4"/>
      <c r="P3174" s="4"/>
      <c r="Q3174" s="4"/>
      <c r="R3174" s="4"/>
      <c r="S3174" s="4"/>
      <c r="T3174" s="4"/>
      <c r="U3174" s="4"/>
      <c r="V3174" s="4"/>
    </row>
    <row r="3175" spans="1:22">
      <c r="A3175" s="4"/>
      <c r="B3175" s="4"/>
      <c r="C3175" s="18"/>
      <c r="D3175" s="8"/>
      <c r="E3175" s="8"/>
      <c r="F3175" s="4"/>
      <c r="G3175" s="9"/>
      <c r="H3175" s="18"/>
      <c r="I3175" s="18"/>
      <c r="J3175" s="23" t="str">
        <f>IF(OR(ISBLANK(H3175),ISBLANK((I3175))),"",NETWORKDAYS(H3175,I3175,Setup!$A$2:$A$30))</f>
        <v/>
      </c>
      <c r="K3175" s="4"/>
      <c r="L3175" s="4"/>
      <c r="M3175" s="4"/>
      <c r="N3175" s="4"/>
      <c r="O3175" s="4"/>
      <c r="P3175" s="4"/>
      <c r="Q3175" s="4"/>
      <c r="R3175" s="4"/>
      <c r="S3175" s="4"/>
      <c r="T3175" s="4"/>
      <c r="U3175" s="4"/>
      <c r="V3175" s="4"/>
    </row>
    <row r="3176" spans="1:22">
      <c r="A3176" s="4"/>
      <c r="B3176" s="4"/>
      <c r="C3176" s="18"/>
      <c r="D3176" s="8"/>
      <c r="E3176" s="8"/>
      <c r="F3176" s="4"/>
      <c r="G3176" s="9"/>
      <c r="H3176" s="18"/>
      <c r="I3176" s="18"/>
      <c r="J3176" s="23" t="str">
        <f>IF(OR(ISBLANK(H3176),ISBLANK((I3176))),"",NETWORKDAYS(H3176,I3176,Setup!$A$2:$A$30))</f>
        <v/>
      </c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4"/>
      <c r="V3176" s="4"/>
    </row>
    <row r="3177" spans="1:22">
      <c r="A3177" s="4"/>
      <c r="B3177" s="4"/>
      <c r="C3177" s="18"/>
      <c r="D3177" s="8"/>
      <c r="E3177" s="8"/>
      <c r="F3177" s="4"/>
      <c r="G3177" s="9"/>
      <c r="H3177" s="18"/>
      <c r="I3177" s="18"/>
      <c r="J3177" s="23" t="str">
        <f>IF(OR(ISBLANK(H3177),ISBLANK((I3177))),"",NETWORKDAYS(H3177,I3177,Setup!$A$2:$A$30))</f>
        <v/>
      </c>
      <c r="K3177" s="4"/>
      <c r="L3177" s="4"/>
      <c r="M3177" s="4"/>
      <c r="N3177" s="4"/>
      <c r="O3177" s="4"/>
      <c r="P3177" s="4"/>
      <c r="Q3177" s="4"/>
      <c r="R3177" s="4"/>
      <c r="S3177" s="4"/>
      <c r="T3177" s="4"/>
      <c r="U3177" s="4"/>
      <c r="V3177" s="4"/>
    </row>
    <row r="3178" spans="1:22">
      <c r="A3178" s="4"/>
      <c r="B3178" s="4"/>
      <c r="C3178" s="18"/>
      <c r="D3178" s="8"/>
      <c r="E3178" s="8"/>
      <c r="F3178" s="4"/>
      <c r="G3178" s="9"/>
      <c r="H3178" s="18"/>
      <c r="I3178" s="18"/>
      <c r="J3178" s="23" t="str">
        <f>IF(OR(ISBLANK(H3178),ISBLANK((I3178))),"",NETWORKDAYS(H3178,I3178,Setup!$A$2:$A$30))</f>
        <v/>
      </c>
      <c r="K3178" s="4"/>
      <c r="L3178" s="4"/>
      <c r="M3178" s="4"/>
      <c r="N3178" s="4"/>
      <c r="O3178" s="4"/>
      <c r="P3178" s="4"/>
      <c r="Q3178" s="4"/>
      <c r="R3178" s="4"/>
      <c r="S3178" s="4"/>
      <c r="T3178" s="4"/>
      <c r="U3178" s="4"/>
      <c r="V3178" s="4"/>
    </row>
    <row r="3179" spans="1:22">
      <c r="A3179" s="4"/>
      <c r="B3179" s="4"/>
      <c r="C3179" s="18"/>
      <c r="D3179" s="8"/>
      <c r="E3179" s="8"/>
      <c r="F3179" s="4"/>
      <c r="G3179" s="9"/>
      <c r="H3179" s="18"/>
      <c r="I3179" s="18"/>
      <c r="J3179" s="23" t="str">
        <f>IF(OR(ISBLANK(H3179),ISBLANK((I3179))),"",NETWORKDAYS(H3179,I3179,Setup!$A$2:$A$30))</f>
        <v/>
      </c>
      <c r="K3179" s="4"/>
      <c r="L3179" s="4"/>
      <c r="M3179" s="4"/>
      <c r="N3179" s="4"/>
      <c r="O3179" s="4"/>
      <c r="P3179" s="4"/>
      <c r="Q3179" s="4"/>
      <c r="R3179" s="4"/>
      <c r="S3179" s="4"/>
      <c r="T3179" s="4"/>
      <c r="U3179" s="4"/>
      <c r="V3179" s="4"/>
    </row>
    <row r="3180" spans="1:22">
      <c r="A3180" s="4"/>
      <c r="B3180" s="4"/>
      <c r="C3180" s="18"/>
      <c r="D3180" s="8"/>
      <c r="E3180" s="8"/>
      <c r="F3180" s="4"/>
      <c r="G3180" s="9"/>
      <c r="H3180" s="18"/>
      <c r="I3180" s="18"/>
      <c r="J3180" s="23" t="str">
        <f>IF(OR(ISBLANK(H3180),ISBLANK((I3180))),"",NETWORKDAYS(H3180,I3180,Setup!$A$2:$A$30))</f>
        <v/>
      </c>
      <c r="K3180" s="4"/>
      <c r="L3180" s="4"/>
      <c r="M3180" s="4"/>
      <c r="N3180" s="4"/>
      <c r="O3180" s="4"/>
      <c r="P3180" s="4"/>
      <c r="Q3180" s="4"/>
      <c r="R3180" s="4"/>
      <c r="S3180" s="4"/>
      <c r="T3180" s="4"/>
      <c r="U3180" s="4"/>
      <c r="V3180" s="4"/>
    </row>
    <row r="3181" spans="1:22">
      <c r="A3181" s="4"/>
      <c r="B3181" s="4"/>
      <c r="C3181" s="18"/>
      <c r="D3181" s="8"/>
      <c r="E3181" s="8"/>
      <c r="F3181" s="4"/>
      <c r="G3181" s="9"/>
      <c r="H3181" s="18"/>
      <c r="I3181" s="18"/>
      <c r="J3181" s="23" t="str">
        <f>IF(OR(ISBLANK(H3181),ISBLANK((I3181))),"",NETWORKDAYS(H3181,I3181,Setup!$A$2:$A$30))</f>
        <v/>
      </c>
      <c r="K3181" s="4"/>
      <c r="L3181" s="4"/>
      <c r="M3181" s="4"/>
      <c r="N3181" s="4"/>
      <c r="O3181" s="4"/>
      <c r="P3181" s="4"/>
      <c r="Q3181" s="4"/>
      <c r="R3181" s="4"/>
      <c r="S3181" s="4"/>
      <c r="T3181" s="4"/>
      <c r="U3181" s="4"/>
      <c r="V3181" s="4"/>
    </row>
    <row r="3182" spans="1:22">
      <c r="A3182" s="4"/>
      <c r="B3182" s="4"/>
      <c r="C3182" s="18"/>
      <c r="D3182" s="8"/>
      <c r="E3182" s="8"/>
      <c r="F3182" s="4"/>
      <c r="G3182" s="9"/>
      <c r="H3182" s="18"/>
      <c r="I3182" s="18"/>
      <c r="J3182" s="23" t="str">
        <f>IF(OR(ISBLANK(H3182),ISBLANK((I3182))),"",NETWORKDAYS(H3182,I3182,Setup!$A$2:$A$30))</f>
        <v/>
      </c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4"/>
      <c r="V3182" s="4"/>
    </row>
    <row r="3183" spans="1:22">
      <c r="A3183" s="4"/>
      <c r="B3183" s="4"/>
      <c r="C3183" s="18"/>
      <c r="D3183" s="8"/>
      <c r="E3183" s="8"/>
      <c r="F3183" s="4"/>
      <c r="G3183" s="9"/>
      <c r="H3183" s="18"/>
      <c r="I3183" s="18"/>
      <c r="J3183" s="23" t="str">
        <f>IF(OR(ISBLANK(H3183),ISBLANK((I3183))),"",NETWORKDAYS(H3183,I3183,Setup!$A$2:$A$30))</f>
        <v/>
      </c>
      <c r="K3183" s="4"/>
      <c r="L3183" s="4"/>
      <c r="M3183" s="4"/>
      <c r="N3183" s="4"/>
      <c r="O3183" s="4"/>
      <c r="P3183" s="4"/>
      <c r="Q3183" s="4"/>
      <c r="R3183" s="4"/>
      <c r="S3183" s="4"/>
      <c r="T3183" s="4"/>
      <c r="U3183" s="4"/>
      <c r="V3183" s="4"/>
    </row>
    <row r="3184" spans="1:22">
      <c r="A3184" s="4"/>
      <c r="B3184" s="4"/>
      <c r="C3184" s="18"/>
      <c r="D3184" s="8"/>
      <c r="E3184" s="8"/>
      <c r="F3184" s="4"/>
      <c r="G3184" s="9"/>
      <c r="H3184" s="18"/>
      <c r="I3184" s="18"/>
      <c r="J3184" s="23" t="str">
        <f>IF(OR(ISBLANK(H3184),ISBLANK((I3184))),"",NETWORKDAYS(H3184,I3184,Setup!$A$2:$A$30))</f>
        <v/>
      </c>
      <c r="K3184" s="4"/>
      <c r="L3184" s="4"/>
      <c r="M3184" s="4"/>
      <c r="N3184" s="4"/>
      <c r="O3184" s="4"/>
      <c r="P3184" s="4"/>
      <c r="Q3184" s="4"/>
      <c r="R3184" s="4"/>
      <c r="S3184" s="4"/>
      <c r="T3184" s="4"/>
      <c r="U3184" s="4"/>
      <c r="V3184" s="4"/>
    </row>
    <row r="3185" spans="1:22">
      <c r="A3185" s="4"/>
      <c r="B3185" s="4"/>
      <c r="C3185" s="18"/>
      <c r="D3185" s="8"/>
      <c r="E3185" s="8"/>
      <c r="F3185" s="4"/>
      <c r="G3185" s="9"/>
      <c r="H3185" s="18"/>
      <c r="I3185" s="18"/>
      <c r="J3185" s="23" t="str">
        <f>IF(OR(ISBLANK(H3185),ISBLANK((I3185))),"",NETWORKDAYS(H3185,I3185,Setup!$A$2:$A$30))</f>
        <v/>
      </c>
      <c r="K3185" s="4"/>
      <c r="L3185" s="4"/>
      <c r="M3185" s="4"/>
      <c r="N3185" s="4"/>
      <c r="O3185" s="4"/>
      <c r="P3185" s="4"/>
      <c r="Q3185" s="4"/>
      <c r="R3185" s="4"/>
      <c r="S3185" s="4"/>
      <c r="T3185" s="4"/>
      <c r="U3185" s="4"/>
      <c r="V3185" s="4"/>
    </row>
    <row r="3186" spans="1:22">
      <c r="A3186" s="4"/>
      <c r="B3186" s="4"/>
      <c r="C3186" s="18"/>
      <c r="D3186" s="8"/>
      <c r="E3186" s="8"/>
      <c r="F3186" s="4"/>
      <c r="G3186" s="9"/>
      <c r="H3186" s="18"/>
      <c r="I3186" s="18"/>
      <c r="J3186" s="23" t="str">
        <f>IF(OR(ISBLANK(H3186),ISBLANK((I3186))),"",NETWORKDAYS(H3186,I3186,Setup!$A$2:$A$30))</f>
        <v/>
      </c>
      <c r="K3186" s="4"/>
      <c r="L3186" s="4"/>
      <c r="M3186" s="4"/>
      <c r="N3186" s="4"/>
      <c r="O3186" s="4"/>
      <c r="P3186" s="4"/>
      <c r="Q3186" s="4"/>
      <c r="R3186" s="4"/>
      <c r="S3186" s="4"/>
      <c r="T3186" s="4"/>
      <c r="U3186" s="4"/>
      <c r="V3186" s="4"/>
    </row>
    <row r="3187" spans="1:22">
      <c r="A3187" s="4"/>
      <c r="B3187" s="4"/>
      <c r="C3187" s="18"/>
      <c r="D3187" s="8"/>
      <c r="E3187" s="8"/>
      <c r="F3187" s="4"/>
      <c r="G3187" s="9"/>
      <c r="H3187" s="18"/>
      <c r="I3187" s="18"/>
      <c r="J3187" s="23" t="str">
        <f>IF(OR(ISBLANK(H3187),ISBLANK((I3187))),"",NETWORKDAYS(H3187,I3187,Setup!$A$2:$A$30))</f>
        <v/>
      </c>
      <c r="K3187" s="4"/>
      <c r="L3187" s="4"/>
      <c r="M3187" s="4"/>
      <c r="N3187" s="4"/>
      <c r="O3187" s="4"/>
      <c r="P3187" s="4"/>
      <c r="Q3187" s="4"/>
      <c r="R3187" s="4"/>
      <c r="S3187" s="4"/>
      <c r="T3187" s="4"/>
      <c r="U3187" s="4"/>
      <c r="V3187" s="4"/>
    </row>
    <row r="3188" spans="1:22">
      <c r="A3188" s="4"/>
      <c r="B3188" s="4"/>
      <c r="C3188" s="18"/>
      <c r="D3188" s="8"/>
      <c r="E3188" s="8"/>
      <c r="F3188" s="4"/>
      <c r="G3188" s="9"/>
      <c r="H3188" s="18"/>
      <c r="I3188" s="18"/>
      <c r="J3188" s="23" t="str">
        <f>IF(OR(ISBLANK(H3188),ISBLANK((I3188))),"",NETWORKDAYS(H3188,I3188,Setup!$A$2:$A$30))</f>
        <v/>
      </c>
      <c r="K3188" s="4"/>
      <c r="L3188" s="4"/>
      <c r="M3188" s="4"/>
      <c r="N3188" s="4"/>
      <c r="O3188" s="4"/>
      <c r="P3188" s="4"/>
      <c r="Q3188" s="4"/>
      <c r="R3188" s="4"/>
      <c r="S3188" s="4"/>
      <c r="T3188" s="4"/>
      <c r="U3188" s="4"/>
      <c r="V3188" s="4"/>
    </row>
    <row r="3189" spans="1:22">
      <c r="A3189" s="4"/>
      <c r="B3189" s="4"/>
      <c r="C3189" s="18"/>
      <c r="D3189" s="8"/>
      <c r="E3189" s="8"/>
      <c r="F3189" s="4"/>
      <c r="G3189" s="9"/>
      <c r="H3189" s="18"/>
      <c r="I3189" s="18"/>
      <c r="J3189" s="23" t="str">
        <f>IF(OR(ISBLANK(H3189),ISBLANK((I3189))),"",NETWORKDAYS(H3189,I3189,Setup!$A$2:$A$30))</f>
        <v/>
      </c>
      <c r="K3189" s="4"/>
      <c r="L3189" s="4"/>
      <c r="M3189" s="4"/>
      <c r="N3189" s="4"/>
      <c r="O3189" s="4"/>
      <c r="P3189" s="4"/>
      <c r="Q3189" s="4"/>
      <c r="R3189" s="4"/>
      <c r="S3189" s="4"/>
      <c r="T3189" s="4"/>
      <c r="U3189" s="4"/>
      <c r="V3189" s="4"/>
    </row>
    <row r="3190" spans="1:22">
      <c r="A3190" s="4"/>
      <c r="B3190" s="4"/>
      <c r="C3190" s="18"/>
      <c r="D3190" s="8"/>
      <c r="E3190" s="8"/>
      <c r="F3190" s="4"/>
      <c r="G3190" s="9"/>
      <c r="H3190" s="18"/>
      <c r="I3190" s="18"/>
      <c r="J3190" s="23" t="str">
        <f>IF(OR(ISBLANK(H3190),ISBLANK((I3190))),"",NETWORKDAYS(H3190,I3190,Setup!$A$2:$A$30))</f>
        <v/>
      </c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4"/>
      <c r="V3190" s="4"/>
    </row>
    <row r="3191" spans="1:22">
      <c r="A3191" s="4"/>
      <c r="B3191" s="4"/>
      <c r="C3191" s="18"/>
      <c r="D3191" s="8"/>
      <c r="E3191" s="8"/>
      <c r="F3191" s="4"/>
      <c r="G3191" s="9"/>
      <c r="H3191" s="18"/>
      <c r="I3191" s="18"/>
      <c r="J3191" s="23" t="str">
        <f>IF(OR(ISBLANK(H3191),ISBLANK((I3191))),"",NETWORKDAYS(H3191,I3191,Setup!$A$2:$A$30))</f>
        <v/>
      </c>
      <c r="K3191" s="4"/>
      <c r="L3191" s="4"/>
      <c r="M3191" s="4"/>
      <c r="N3191" s="4"/>
      <c r="O3191" s="4"/>
      <c r="P3191" s="4"/>
      <c r="Q3191" s="4"/>
      <c r="R3191" s="4"/>
      <c r="S3191" s="4"/>
      <c r="T3191" s="4"/>
      <c r="U3191" s="4"/>
      <c r="V3191" s="4"/>
    </row>
    <row r="3192" spans="1:22">
      <c r="A3192" s="4"/>
      <c r="B3192" s="4"/>
      <c r="C3192" s="18"/>
      <c r="D3192" s="8"/>
      <c r="E3192" s="8"/>
      <c r="F3192" s="4"/>
      <c r="G3192" s="9"/>
      <c r="H3192" s="18"/>
      <c r="I3192" s="18"/>
      <c r="J3192" s="23" t="str">
        <f>IF(OR(ISBLANK(H3192),ISBLANK((I3192))),"",NETWORKDAYS(H3192,I3192,Setup!$A$2:$A$30))</f>
        <v/>
      </c>
      <c r="K3192" s="4"/>
      <c r="L3192" s="4"/>
      <c r="M3192" s="4"/>
      <c r="N3192" s="4"/>
      <c r="O3192" s="4"/>
      <c r="P3192" s="4"/>
      <c r="Q3192" s="4"/>
      <c r="R3192" s="4"/>
      <c r="S3192" s="4"/>
      <c r="T3192" s="4"/>
      <c r="U3192" s="4"/>
      <c r="V3192" s="4"/>
    </row>
    <row r="3193" spans="1:22">
      <c r="A3193" s="4"/>
      <c r="B3193" s="4"/>
      <c r="C3193" s="18"/>
      <c r="D3193" s="8"/>
      <c r="E3193" s="8"/>
      <c r="F3193" s="4"/>
      <c r="G3193" s="9"/>
      <c r="H3193" s="18"/>
      <c r="I3193" s="18"/>
      <c r="J3193" s="23" t="str">
        <f>IF(OR(ISBLANK(H3193),ISBLANK((I3193))),"",NETWORKDAYS(H3193,I3193,Setup!$A$2:$A$30))</f>
        <v/>
      </c>
      <c r="K3193" s="4"/>
      <c r="L3193" s="4"/>
      <c r="M3193" s="4"/>
      <c r="N3193" s="4"/>
      <c r="O3193" s="4"/>
      <c r="P3193" s="4"/>
      <c r="Q3193" s="4"/>
      <c r="R3193" s="4"/>
      <c r="S3193" s="4"/>
      <c r="T3193" s="4"/>
      <c r="U3193" s="4"/>
      <c r="V3193" s="4"/>
    </row>
    <row r="3194" spans="1:22">
      <c r="A3194" s="4"/>
      <c r="B3194" s="4"/>
      <c r="C3194" s="18"/>
      <c r="D3194" s="8"/>
      <c r="E3194" s="8"/>
      <c r="F3194" s="4"/>
      <c r="G3194" s="9"/>
      <c r="H3194" s="18"/>
      <c r="I3194" s="18"/>
      <c r="J3194" s="23" t="str">
        <f>IF(OR(ISBLANK(H3194),ISBLANK((I3194))),"",NETWORKDAYS(H3194,I3194,Setup!$A$2:$A$30))</f>
        <v/>
      </c>
      <c r="K3194" s="4"/>
      <c r="L3194" s="4"/>
      <c r="M3194" s="4"/>
      <c r="N3194" s="4"/>
      <c r="O3194" s="4"/>
      <c r="P3194" s="4"/>
      <c r="Q3194" s="4"/>
      <c r="R3194" s="4"/>
      <c r="S3194" s="4"/>
      <c r="T3194" s="4"/>
      <c r="U3194" s="4"/>
      <c r="V3194" s="4"/>
    </row>
    <row r="3195" spans="1:22">
      <c r="A3195" s="4"/>
      <c r="B3195" s="4"/>
      <c r="C3195" s="18"/>
      <c r="D3195" s="8"/>
      <c r="E3195" s="8"/>
      <c r="F3195" s="4"/>
      <c r="G3195" s="9"/>
      <c r="H3195" s="18"/>
      <c r="I3195" s="18"/>
      <c r="J3195" s="23" t="str">
        <f>IF(OR(ISBLANK(H3195),ISBLANK((I3195))),"",NETWORKDAYS(H3195,I3195,Setup!$A$2:$A$30))</f>
        <v/>
      </c>
      <c r="K3195" s="4"/>
      <c r="L3195" s="4"/>
      <c r="M3195" s="4"/>
      <c r="N3195" s="4"/>
      <c r="O3195" s="4"/>
      <c r="P3195" s="4"/>
      <c r="Q3195" s="4"/>
      <c r="R3195" s="4"/>
      <c r="S3195" s="4"/>
      <c r="T3195" s="4"/>
      <c r="U3195" s="4"/>
      <c r="V3195" s="4"/>
    </row>
    <row r="3196" spans="1:22">
      <c r="A3196" s="4"/>
      <c r="B3196" s="4"/>
      <c r="C3196" s="18"/>
      <c r="D3196" s="8"/>
      <c r="E3196" s="8"/>
      <c r="F3196" s="4"/>
      <c r="G3196" s="9"/>
      <c r="H3196" s="18"/>
      <c r="I3196" s="18"/>
      <c r="J3196" s="23" t="str">
        <f>IF(OR(ISBLANK(H3196),ISBLANK((I3196))),"",NETWORKDAYS(H3196,I3196,Setup!$A$2:$A$30))</f>
        <v/>
      </c>
      <c r="K3196" s="4"/>
      <c r="L3196" s="4"/>
      <c r="M3196" s="4"/>
      <c r="N3196" s="4"/>
      <c r="O3196" s="4"/>
      <c r="P3196" s="4"/>
      <c r="Q3196" s="4"/>
      <c r="R3196" s="4"/>
      <c r="S3196" s="4"/>
      <c r="T3196" s="4"/>
      <c r="U3196" s="4"/>
      <c r="V3196" s="4"/>
    </row>
    <row r="3197" spans="1:22">
      <c r="A3197" s="4"/>
      <c r="B3197" s="4"/>
      <c r="C3197" s="18"/>
      <c r="D3197" s="8"/>
      <c r="E3197" s="8"/>
      <c r="F3197" s="4"/>
      <c r="G3197" s="9"/>
      <c r="H3197" s="18"/>
      <c r="I3197" s="18"/>
      <c r="J3197" s="23" t="str">
        <f>IF(OR(ISBLANK(H3197),ISBLANK((I3197))),"",NETWORKDAYS(H3197,I3197,Setup!$A$2:$A$30))</f>
        <v/>
      </c>
      <c r="K3197" s="4"/>
      <c r="L3197" s="4"/>
      <c r="M3197" s="4"/>
      <c r="N3197" s="4"/>
      <c r="O3197" s="4"/>
      <c r="P3197" s="4"/>
      <c r="Q3197" s="4"/>
      <c r="R3197" s="4"/>
      <c r="S3197" s="4"/>
      <c r="T3197" s="4"/>
      <c r="U3197" s="4"/>
      <c r="V3197" s="4"/>
    </row>
    <row r="3198" spans="1:22">
      <c r="A3198" s="4"/>
      <c r="B3198" s="4"/>
      <c r="C3198" s="18"/>
      <c r="D3198" s="8"/>
      <c r="E3198" s="8"/>
      <c r="F3198" s="4"/>
      <c r="G3198" s="9"/>
      <c r="H3198" s="18"/>
      <c r="I3198" s="18"/>
      <c r="J3198" s="23" t="str">
        <f>IF(OR(ISBLANK(H3198),ISBLANK((I3198))),"",NETWORKDAYS(H3198,I3198,Setup!$A$2:$A$30))</f>
        <v/>
      </c>
      <c r="K3198" s="4"/>
      <c r="L3198" s="4"/>
      <c r="M3198" s="4"/>
      <c r="N3198" s="4"/>
      <c r="O3198" s="4"/>
      <c r="P3198" s="4"/>
      <c r="Q3198" s="4"/>
      <c r="R3198" s="4"/>
      <c r="S3198" s="4"/>
      <c r="T3198" s="4"/>
      <c r="U3198" s="4"/>
      <c r="V3198" s="4"/>
    </row>
    <row r="3199" spans="1:22">
      <c r="A3199" s="4"/>
      <c r="B3199" s="4"/>
      <c r="C3199" s="18"/>
      <c r="D3199" s="8"/>
      <c r="E3199" s="8"/>
      <c r="F3199" s="4"/>
      <c r="G3199" s="9"/>
      <c r="H3199" s="18"/>
      <c r="I3199" s="18"/>
      <c r="J3199" s="23" t="str">
        <f>IF(OR(ISBLANK(H3199),ISBLANK((I3199))),"",NETWORKDAYS(H3199,I3199,Setup!$A$2:$A$30))</f>
        <v/>
      </c>
      <c r="K3199" s="4"/>
      <c r="L3199" s="4"/>
      <c r="M3199" s="4"/>
      <c r="N3199" s="4"/>
      <c r="O3199" s="4"/>
      <c r="P3199" s="4"/>
      <c r="Q3199" s="4"/>
      <c r="R3199" s="4"/>
      <c r="S3199" s="4"/>
      <c r="T3199" s="4"/>
      <c r="U3199" s="4"/>
      <c r="V3199" s="4"/>
    </row>
    <row r="3200" spans="1:22">
      <c r="A3200" s="4"/>
      <c r="B3200" s="4"/>
      <c r="C3200" s="18"/>
      <c r="D3200" s="8"/>
      <c r="E3200" s="8"/>
      <c r="F3200" s="4"/>
      <c r="G3200" s="9"/>
      <c r="H3200" s="18"/>
      <c r="I3200" s="18"/>
      <c r="J3200" s="23" t="str">
        <f>IF(OR(ISBLANK(H3200),ISBLANK((I3200))),"",NETWORKDAYS(H3200,I3200,Setup!$A$2:$A$30))</f>
        <v/>
      </c>
      <c r="K3200" s="4"/>
      <c r="L3200" s="4"/>
      <c r="M3200" s="4"/>
      <c r="N3200" s="4"/>
      <c r="O3200" s="4"/>
      <c r="P3200" s="4"/>
      <c r="Q3200" s="4"/>
      <c r="R3200" s="4"/>
      <c r="S3200" s="4"/>
      <c r="T3200" s="4"/>
      <c r="U3200" s="4"/>
      <c r="V3200" s="4"/>
    </row>
    <row r="3201" spans="1:22">
      <c r="A3201" s="4"/>
      <c r="B3201" s="4"/>
      <c r="C3201" s="18"/>
      <c r="D3201" s="8"/>
      <c r="E3201" s="8"/>
      <c r="F3201" s="4"/>
      <c r="G3201" s="9"/>
      <c r="H3201" s="18"/>
      <c r="I3201" s="18"/>
      <c r="J3201" s="23" t="str">
        <f>IF(OR(ISBLANK(H3201),ISBLANK((I3201))),"",NETWORKDAYS(H3201,I3201,Setup!$A$2:$A$30))</f>
        <v/>
      </c>
      <c r="K3201" s="4"/>
      <c r="L3201" s="4"/>
      <c r="M3201" s="4"/>
      <c r="N3201" s="4"/>
      <c r="O3201" s="4"/>
      <c r="P3201" s="4"/>
      <c r="Q3201" s="4"/>
      <c r="R3201" s="4"/>
      <c r="S3201" s="4"/>
      <c r="T3201" s="4"/>
      <c r="U3201" s="4"/>
      <c r="V3201" s="4"/>
    </row>
    <row r="3202" spans="1:22">
      <c r="A3202" s="4"/>
      <c r="B3202" s="4"/>
      <c r="C3202" s="18"/>
      <c r="D3202" s="8"/>
      <c r="E3202" s="8"/>
      <c r="F3202" s="4"/>
      <c r="G3202" s="9"/>
      <c r="H3202" s="18"/>
      <c r="I3202" s="18"/>
      <c r="J3202" s="23" t="str">
        <f>IF(OR(ISBLANK(H3202),ISBLANK((I3202))),"",NETWORKDAYS(H3202,I3202,Setup!$A$2:$A$30))</f>
        <v/>
      </c>
      <c r="K3202" s="4"/>
      <c r="L3202" s="4"/>
      <c r="M3202" s="4"/>
      <c r="N3202" s="4"/>
      <c r="O3202" s="4"/>
      <c r="P3202" s="4"/>
      <c r="Q3202" s="4"/>
      <c r="R3202" s="4"/>
      <c r="S3202" s="4"/>
      <c r="T3202" s="4"/>
      <c r="U3202" s="4"/>
      <c r="V3202" s="4"/>
    </row>
    <row r="3203" spans="1:22">
      <c r="A3203" s="4"/>
      <c r="B3203" s="4"/>
      <c r="C3203" s="18"/>
      <c r="D3203" s="8"/>
      <c r="E3203" s="8"/>
      <c r="F3203" s="4"/>
      <c r="G3203" s="9"/>
      <c r="H3203" s="18"/>
      <c r="I3203" s="18"/>
      <c r="J3203" s="23" t="str">
        <f>IF(OR(ISBLANK(H3203),ISBLANK((I3203))),"",NETWORKDAYS(H3203,I3203,Setup!$A$2:$A$30))</f>
        <v/>
      </c>
      <c r="K3203" s="4"/>
      <c r="L3203" s="4"/>
      <c r="M3203" s="4"/>
      <c r="N3203" s="4"/>
      <c r="O3203" s="4"/>
      <c r="P3203" s="4"/>
      <c r="Q3203" s="4"/>
      <c r="R3203" s="4"/>
      <c r="S3203" s="4"/>
      <c r="T3203" s="4"/>
      <c r="U3203" s="4"/>
      <c r="V3203" s="4"/>
    </row>
    <row r="3204" spans="1:22">
      <c r="A3204" s="4"/>
      <c r="B3204" s="4"/>
      <c r="C3204" s="18"/>
      <c r="D3204" s="8"/>
      <c r="E3204" s="8"/>
      <c r="F3204" s="4"/>
      <c r="G3204" s="9"/>
      <c r="H3204" s="18"/>
      <c r="I3204" s="18"/>
      <c r="J3204" s="23" t="str">
        <f>IF(OR(ISBLANK(H3204),ISBLANK((I3204))),"",NETWORKDAYS(H3204,I3204,Setup!$A$2:$A$30))</f>
        <v/>
      </c>
      <c r="K3204" s="4"/>
      <c r="L3204" s="4"/>
      <c r="M3204" s="4"/>
      <c r="N3204" s="4"/>
      <c r="O3204" s="4"/>
      <c r="P3204" s="4"/>
      <c r="Q3204" s="4"/>
      <c r="R3204" s="4"/>
      <c r="S3204" s="4"/>
      <c r="T3204" s="4"/>
      <c r="U3204" s="4"/>
      <c r="V3204" s="4"/>
    </row>
    <row r="3205" spans="1:22">
      <c r="A3205" s="4"/>
      <c r="B3205" s="4"/>
      <c r="C3205" s="18"/>
      <c r="D3205" s="8"/>
      <c r="E3205" s="8"/>
      <c r="F3205" s="4"/>
      <c r="G3205" s="9"/>
      <c r="H3205" s="18"/>
      <c r="I3205" s="18"/>
      <c r="J3205" s="23" t="str">
        <f>IF(OR(ISBLANK(H3205),ISBLANK((I3205))),"",NETWORKDAYS(H3205,I3205,Setup!$A$2:$A$30))</f>
        <v/>
      </c>
      <c r="K3205" s="4"/>
      <c r="L3205" s="4"/>
      <c r="M3205" s="4"/>
      <c r="N3205" s="4"/>
      <c r="O3205" s="4"/>
      <c r="P3205" s="4"/>
      <c r="Q3205" s="4"/>
      <c r="R3205" s="4"/>
      <c r="S3205" s="4"/>
      <c r="T3205" s="4"/>
      <c r="U3205" s="4"/>
      <c r="V3205" s="4"/>
    </row>
    <row r="3206" spans="1:22">
      <c r="A3206" s="4"/>
      <c r="B3206" s="4"/>
      <c r="C3206" s="18"/>
      <c r="D3206" s="8"/>
      <c r="E3206" s="8"/>
      <c r="F3206" s="4"/>
      <c r="G3206" s="9"/>
      <c r="H3206" s="18"/>
      <c r="I3206" s="18"/>
      <c r="J3206" s="23" t="str">
        <f>IF(OR(ISBLANK(H3206),ISBLANK((I3206))),"",NETWORKDAYS(H3206,I3206,Setup!$A$2:$A$30))</f>
        <v/>
      </c>
      <c r="K3206" s="4"/>
      <c r="L3206" s="4"/>
      <c r="M3206" s="4"/>
      <c r="N3206" s="4"/>
      <c r="O3206" s="4"/>
      <c r="P3206" s="4"/>
      <c r="Q3206" s="4"/>
      <c r="R3206" s="4"/>
      <c r="S3206" s="4"/>
      <c r="T3206" s="4"/>
      <c r="U3206" s="4"/>
      <c r="V3206" s="4"/>
    </row>
    <row r="3207" spans="1:22">
      <c r="A3207" s="4"/>
      <c r="B3207" s="4"/>
      <c r="C3207" s="18"/>
      <c r="D3207" s="8"/>
      <c r="E3207" s="8"/>
      <c r="F3207" s="4"/>
      <c r="G3207" s="9"/>
      <c r="H3207" s="18"/>
      <c r="I3207" s="18"/>
      <c r="J3207" s="23" t="str">
        <f>IF(OR(ISBLANK(H3207),ISBLANK((I3207))),"",NETWORKDAYS(H3207,I3207,Setup!$A$2:$A$30))</f>
        <v/>
      </c>
      <c r="K3207" s="4"/>
      <c r="L3207" s="4"/>
      <c r="M3207" s="4"/>
      <c r="N3207" s="4"/>
      <c r="O3207" s="4"/>
      <c r="P3207" s="4"/>
      <c r="Q3207" s="4"/>
      <c r="R3207" s="4"/>
      <c r="S3207" s="4"/>
      <c r="T3207" s="4"/>
      <c r="U3207" s="4"/>
      <c r="V3207" s="4"/>
    </row>
    <row r="3208" spans="1:22">
      <c r="A3208" s="4"/>
      <c r="B3208" s="4"/>
      <c r="C3208" s="18"/>
      <c r="D3208" s="8"/>
      <c r="E3208" s="8"/>
      <c r="F3208" s="4"/>
      <c r="G3208" s="9"/>
      <c r="H3208" s="18"/>
      <c r="I3208" s="18"/>
      <c r="J3208" s="23" t="str">
        <f>IF(OR(ISBLANK(H3208),ISBLANK((I3208))),"",NETWORKDAYS(H3208,I3208,Setup!$A$2:$A$30))</f>
        <v/>
      </c>
      <c r="K3208" s="4"/>
      <c r="L3208" s="4"/>
      <c r="M3208" s="4"/>
      <c r="N3208" s="4"/>
      <c r="O3208" s="4"/>
      <c r="P3208" s="4"/>
      <c r="Q3208" s="4"/>
      <c r="R3208" s="4"/>
      <c r="S3208" s="4"/>
      <c r="T3208" s="4"/>
      <c r="U3208" s="4"/>
      <c r="V3208" s="4"/>
    </row>
    <row r="3209" spans="1:22">
      <c r="A3209" s="4"/>
      <c r="B3209" s="4"/>
      <c r="C3209" s="18"/>
      <c r="D3209" s="8"/>
      <c r="E3209" s="8"/>
      <c r="F3209" s="4"/>
      <c r="G3209" s="9"/>
      <c r="H3209" s="18"/>
      <c r="I3209" s="18"/>
      <c r="J3209" s="23" t="str">
        <f>IF(OR(ISBLANK(H3209),ISBLANK((I3209))),"",NETWORKDAYS(H3209,I3209,Setup!$A$2:$A$30))</f>
        <v/>
      </c>
      <c r="K3209" s="4"/>
      <c r="L3209" s="4"/>
      <c r="M3209" s="4"/>
      <c r="N3209" s="4"/>
      <c r="O3209" s="4"/>
      <c r="P3209" s="4"/>
      <c r="Q3209" s="4"/>
      <c r="R3209" s="4"/>
      <c r="S3209" s="4"/>
      <c r="T3209" s="4"/>
      <c r="U3209" s="4"/>
      <c r="V3209" s="4"/>
    </row>
    <row r="3210" spans="1:22">
      <c r="A3210" s="4"/>
      <c r="B3210" s="4"/>
      <c r="C3210" s="18"/>
      <c r="D3210" s="8"/>
      <c r="E3210" s="8"/>
      <c r="F3210" s="4"/>
      <c r="G3210" s="9"/>
      <c r="H3210" s="18"/>
      <c r="I3210" s="18"/>
      <c r="J3210" s="23" t="str">
        <f>IF(OR(ISBLANK(H3210),ISBLANK((I3210))),"",NETWORKDAYS(H3210,I3210,Setup!$A$2:$A$30))</f>
        <v/>
      </c>
      <c r="K3210" s="4"/>
      <c r="L3210" s="4"/>
      <c r="M3210" s="4"/>
      <c r="N3210" s="4"/>
      <c r="O3210" s="4"/>
      <c r="P3210" s="4"/>
      <c r="Q3210" s="4"/>
      <c r="R3210" s="4"/>
      <c r="S3210" s="4"/>
      <c r="T3210" s="4"/>
      <c r="U3210" s="4"/>
      <c r="V3210" s="4"/>
    </row>
    <row r="3211" spans="1:22">
      <c r="A3211" s="4"/>
      <c r="B3211" s="4"/>
      <c r="C3211" s="18"/>
      <c r="D3211" s="8"/>
      <c r="E3211" s="8"/>
      <c r="F3211" s="4"/>
      <c r="G3211" s="9"/>
      <c r="H3211" s="18"/>
      <c r="I3211" s="18"/>
      <c r="J3211" s="23" t="str">
        <f>IF(OR(ISBLANK(H3211),ISBLANK((I3211))),"",NETWORKDAYS(H3211,I3211,Setup!$A$2:$A$30))</f>
        <v/>
      </c>
      <c r="K3211" s="4"/>
      <c r="L3211" s="4"/>
      <c r="M3211" s="4"/>
      <c r="N3211" s="4"/>
      <c r="O3211" s="4"/>
      <c r="P3211" s="4"/>
      <c r="Q3211" s="4"/>
      <c r="R3211" s="4"/>
      <c r="S3211" s="4"/>
      <c r="T3211" s="4"/>
      <c r="U3211" s="4"/>
      <c r="V3211" s="4"/>
    </row>
    <row r="3212" spans="1:22">
      <c r="A3212" s="4"/>
      <c r="B3212" s="4"/>
      <c r="C3212" s="18"/>
      <c r="D3212" s="8"/>
      <c r="E3212" s="8"/>
      <c r="F3212" s="4"/>
      <c r="G3212" s="9"/>
      <c r="H3212" s="18"/>
      <c r="I3212" s="18"/>
      <c r="J3212" s="23" t="str">
        <f>IF(OR(ISBLANK(H3212),ISBLANK((I3212))),"",NETWORKDAYS(H3212,I3212,Setup!$A$2:$A$30))</f>
        <v/>
      </c>
      <c r="K3212" s="4"/>
      <c r="L3212" s="4"/>
      <c r="M3212" s="4"/>
      <c r="N3212" s="4"/>
      <c r="O3212" s="4"/>
      <c r="P3212" s="4"/>
      <c r="Q3212" s="4"/>
      <c r="R3212" s="4"/>
      <c r="S3212" s="4"/>
      <c r="T3212" s="4"/>
      <c r="U3212" s="4"/>
      <c r="V3212" s="4"/>
    </row>
    <row r="3213" spans="1:22">
      <c r="A3213" s="4"/>
      <c r="B3213" s="4"/>
      <c r="C3213" s="18"/>
      <c r="D3213" s="8"/>
      <c r="E3213" s="8"/>
      <c r="F3213" s="4"/>
      <c r="G3213" s="9"/>
      <c r="H3213" s="18"/>
      <c r="I3213" s="18"/>
      <c r="J3213" s="23" t="str">
        <f>IF(OR(ISBLANK(H3213),ISBLANK((I3213))),"",NETWORKDAYS(H3213,I3213,Setup!$A$2:$A$30))</f>
        <v/>
      </c>
      <c r="K3213" s="4"/>
      <c r="L3213" s="4"/>
      <c r="M3213" s="4"/>
      <c r="N3213" s="4"/>
      <c r="O3213" s="4"/>
      <c r="P3213" s="4"/>
      <c r="Q3213" s="4"/>
      <c r="R3213" s="4"/>
      <c r="S3213" s="4"/>
      <c r="T3213" s="4"/>
      <c r="U3213" s="4"/>
      <c r="V3213" s="4"/>
    </row>
    <row r="3214" spans="1:22">
      <c r="A3214" s="4"/>
      <c r="B3214" s="4"/>
      <c r="C3214" s="18"/>
      <c r="D3214" s="8"/>
      <c r="E3214" s="8"/>
      <c r="F3214" s="4"/>
      <c r="G3214" s="9"/>
      <c r="H3214" s="18"/>
      <c r="I3214" s="18"/>
      <c r="J3214" s="23" t="str">
        <f>IF(OR(ISBLANK(H3214),ISBLANK((I3214))),"",NETWORKDAYS(H3214,I3214,Setup!$A$2:$A$30))</f>
        <v/>
      </c>
      <c r="K3214" s="4"/>
      <c r="L3214" s="4"/>
      <c r="M3214" s="4"/>
      <c r="N3214" s="4"/>
      <c r="O3214" s="4"/>
      <c r="P3214" s="4"/>
      <c r="Q3214" s="4"/>
      <c r="R3214" s="4"/>
      <c r="S3214" s="4"/>
      <c r="T3214" s="4"/>
      <c r="U3214" s="4"/>
      <c r="V3214" s="4"/>
    </row>
    <row r="3215" spans="1:22">
      <c r="A3215" s="4"/>
      <c r="B3215" s="4"/>
      <c r="C3215" s="18"/>
      <c r="D3215" s="8"/>
      <c r="E3215" s="8"/>
      <c r="F3215" s="4"/>
      <c r="G3215" s="9"/>
      <c r="H3215" s="18"/>
      <c r="I3215" s="18"/>
      <c r="J3215" s="23" t="str">
        <f>IF(OR(ISBLANK(H3215),ISBLANK((I3215))),"",NETWORKDAYS(H3215,I3215,Setup!$A$2:$A$30))</f>
        <v/>
      </c>
      <c r="K3215" s="4"/>
      <c r="L3215" s="4"/>
      <c r="M3215" s="4"/>
      <c r="N3215" s="4"/>
      <c r="O3215" s="4"/>
      <c r="P3215" s="4"/>
      <c r="Q3215" s="4"/>
      <c r="R3215" s="4"/>
      <c r="S3215" s="4"/>
      <c r="T3215" s="4"/>
      <c r="U3215" s="4"/>
      <c r="V3215" s="4"/>
    </row>
    <row r="3216" spans="1:22">
      <c r="A3216" s="4"/>
      <c r="B3216" s="4"/>
      <c r="C3216" s="18"/>
      <c r="D3216" s="8"/>
      <c r="E3216" s="8"/>
      <c r="F3216" s="4"/>
      <c r="G3216" s="9"/>
      <c r="H3216" s="18"/>
      <c r="I3216" s="18"/>
      <c r="J3216" s="23" t="str">
        <f>IF(OR(ISBLANK(H3216),ISBLANK((I3216))),"",NETWORKDAYS(H3216,I3216,Setup!$A$2:$A$30))</f>
        <v/>
      </c>
      <c r="K3216" s="4"/>
      <c r="L3216" s="4"/>
      <c r="M3216" s="4"/>
      <c r="N3216" s="4"/>
      <c r="O3216" s="4"/>
      <c r="P3216" s="4"/>
      <c r="Q3216" s="4"/>
      <c r="R3216" s="4"/>
      <c r="S3216" s="4"/>
      <c r="T3216" s="4"/>
      <c r="U3216" s="4"/>
      <c r="V3216" s="4"/>
    </row>
    <row r="3217" spans="1:22">
      <c r="A3217" s="4"/>
      <c r="B3217" s="4"/>
      <c r="C3217" s="18"/>
      <c r="D3217" s="8"/>
      <c r="E3217" s="8"/>
      <c r="F3217" s="4"/>
      <c r="G3217" s="9"/>
      <c r="H3217" s="18"/>
      <c r="I3217" s="18"/>
      <c r="J3217" s="23" t="str">
        <f>IF(OR(ISBLANK(H3217),ISBLANK((I3217))),"",NETWORKDAYS(H3217,I3217,Setup!$A$2:$A$30))</f>
        <v/>
      </c>
      <c r="K3217" s="4"/>
      <c r="L3217" s="4"/>
      <c r="M3217" s="4"/>
      <c r="N3217" s="4"/>
      <c r="O3217" s="4"/>
      <c r="P3217" s="4"/>
      <c r="Q3217" s="4"/>
      <c r="R3217" s="4"/>
      <c r="S3217" s="4"/>
      <c r="T3217" s="4"/>
      <c r="U3217" s="4"/>
      <c r="V3217" s="4"/>
    </row>
    <row r="3218" spans="1:22">
      <c r="A3218" s="4"/>
      <c r="B3218" s="4"/>
      <c r="C3218" s="18"/>
      <c r="D3218" s="8"/>
      <c r="E3218" s="8"/>
      <c r="F3218" s="4"/>
      <c r="G3218" s="9"/>
      <c r="H3218" s="18"/>
      <c r="I3218" s="18"/>
      <c r="J3218" s="23" t="str">
        <f>IF(OR(ISBLANK(H3218),ISBLANK((I3218))),"",NETWORKDAYS(H3218,I3218,Setup!$A$2:$A$30))</f>
        <v/>
      </c>
      <c r="K3218" s="4"/>
      <c r="L3218" s="4"/>
      <c r="M3218" s="4"/>
      <c r="N3218" s="4"/>
      <c r="O3218" s="4"/>
      <c r="P3218" s="4"/>
      <c r="Q3218" s="4"/>
      <c r="R3218" s="4"/>
      <c r="S3218" s="4"/>
      <c r="T3218" s="4"/>
      <c r="U3218" s="4"/>
      <c r="V3218" s="4"/>
    </row>
    <row r="3219" spans="1:22">
      <c r="A3219" s="4"/>
      <c r="B3219" s="4"/>
      <c r="C3219" s="18"/>
      <c r="D3219" s="8"/>
      <c r="E3219" s="8"/>
      <c r="F3219" s="4"/>
      <c r="G3219" s="9"/>
      <c r="H3219" s="18"/>
      <c r="I3219" s="18"/>
      <c r="J3219" s="23" t="str">
        <f>IF(OR(ISBLANK(H3219),ISBLANK((I3219))),"",NETWORKDAYS(H3219,I3219,Setup!$A$2:$A$30))</f>
        <v/>
      </c>
      <c r="K3219" s="4"/>
      <c r="L3219" s="4"/>
      <c r="M3219" s="4"/>
      <c r="N3219" s="4"/>
      <c r="O3219" s="4"/>
      <c r="P3219" s="4"/>
      <c r="Q3219" s="4"/>
      <c r="R3219" s="4"/>
      <c r="S3219" s="4"/>
      <c r="T3219" s="4"/>
      <c r="U3219" s="4"/>
      <c r="V3219" s="4"/>
    </row>
    <row r="3220" spans="1:22">
      <c r="A3220" s="4"/>
      <c r="B3220" s="4"/>
      <c r="C3220" s="18"/>
      <c r="D3220" s="8"/>
      <c r="E3220" s="8"/>
      <c r="F3220" s="4"/>
      <c r="G3220" s="9"/>
      <c r="H3220" s="18"/>
      <c r="I3220" s="18"/>
      <c r="J3220" s="23" t="str">
        <f>IF(OR(ISBLANK(H3220),ISBLANK((I3220))),"",NETWORKDAYS(H3220,I3220,Setup!$A$2:$A$30))</f>
        <v/>
      </c>
      <c r="K3220" s="4"/>
      <c r="L3220" s="4"/>
      <c r="M3220" s="4"/>
      <c r="N3220" s="4"/>
      <c r="O3220" s="4"/>
      <c r="P3220" s="4"/>
      <c r="Q3220" s="4"/>
      <c r="R3220" s="4"/>
      <c r="S3220" s="4"/>
      <c r="T3220" s="4"/>
      <c r="U3220" s="4"/>
      <c r="V3220" s="4"/>
    </row>
    <row r="3221" spans="1:22">
      <c r="A3221" s="4"/>
      <c r="B3221" s="4"/>
      <c r="C3221" s="18"/>
      <c r="D3221" s="8"/>
      <c r="E3221" s="8"/>
      <c r="F3221" s="4"/>
      <c r="G3221" s="9"/>
      <c r="H3221" s="18"/>
      <c r="I3221" s="18"/>
      <c r="J3221" s="23" t="str">
        <f>IF(OR(ISBLANK(H3221),ISBLANK((I3221))),"",NETWORKDAYS(H3221,I3221,Setup!$A$2:$A$30))</f>
        <v/>
      </c>
      <c r="K3221" s="4"/>
      <c r="L3221" s="4"/>
      <c r="M3221" s="4"/>
      <c r="N3221" s="4"/>
      <c r="O3221" s="4"/>
      <c r="P3221" s="4"/>
      <c r="Q3221" s="4"/>
      <c r="R3221" s="4"/>
      <c r="S3221" s="4"/>
      <c r="T3221" s="4"/>
      <c r="U3221" s="4"/>
      <c r="V3221" s="4"/>
    </row>
    <row r="3222" spans="1:22">
      <c r="A3222" s="4"/>
      <c r="B3222" s="4"/>
      <c r="C3222" s="18"/>
      <c r="D3222" s="8"/>
      <c r="E3222" s="8"/>
      <c r="F3222" s="4"/>
      <c r="G3222" s="9"/>
      <c r="H3222" s="18"/>
      <c r="I3222" s="18"/>
      <c r="J3222" s="23" t="str">
        <f>IF(OR(ISBLANK(H3222),ISBLANK((I3222))),"",NETWORKDAYS(H3222,I3222,Setup!$A$2:$A$30))</f>
        <v/>
      </c>
      <c r="K3222" s="4"/>
      <c r="L3222" s="4"/>
      <c r="M3222" s="4"/>
      <c r="N3222" s="4"/>
      <c r="O3222" s="4"/>
      <c r="P3222" s="4"/>
      <c r="Q3222" s="4"/>
      <c r="R3222" s="4"/>
      <c r="S3222" s="4"/>
      <c r="T3222" s="4"/>
      <c r="U3222" s="4"/>
      <c r="V3222" s="4"/>
    </row>
    <row r="3223" spans="1:22">
      <c r="A3223" s="4"/>
      <c r="B3223" s="4"/>
      <c r="C3223" s="18"/>
      <c r="D3223" s="8"/>
      <c r="E3223" s="8"/>
      <c r="F3223" s="4"/>
      <c r="G3223" s="9"/>
      <c r="H3223" s="18"/>
      <c r="I3223" s="18"/>
      <c r="J3223" s="23" t="str">
        <f>IF(OR(ISBLANK(H3223),ISBLANK((I3223))),"",NETWORKDAYS(H3223,I3223,Setup!$A$2:$A$30))</f>
        <v/>
      </c>
      <c r="K3223" s="4"/>
      <c r="L3223" s="4"/>
      <c r="M3223" s="4"/>
      <c r="N3223" s="4"/>
      <c r="O3223" s="4"/>
      <c r="P3223" s="4"/>
      <c r="Q3223" s="4"/>
      <c r="R3223" s="4"/>
      <c r="S3223" s="4"/>
      <c r="T3223" s="4"/>
      <c r="U3223" s="4"/>
      <c r="V3223" s="4"/>
    </row>
    <row r="3224" spans="1:22">
      <c r="A3224" s="4"/>
      <c r="B3224" s="4"/>
      <c r="C3224" s="18"/>
      <c r="D3224" s="8"/>
      <c r="E3224" s="8"/>
      <c r="F3224" s="4"/>
      <c r="G3224" s="9"/>
      <c r="H3224" s="18"/>
      <c r="I3224" s="18"/>
      <c r="J3224" s="23" t="str">
        <f>IF(OR(ISBLANK(H3224),ISBLANK((I3224))),"",NETWORKDAYS(H3224,I3224,Setup!$A$2:$A$30))</f>
        <v/>
      </c>
      <c r="K3224" s="4"/>
      <c r="L3224" s="4"/>
      <c r="M3224" s="4"/>
      <c r="N3224" s="4"/>
      <c r="O3224" s="4"/>
      <c r="P3224" s="4"/>
      <c r="Q3224" s="4"/>
      <c r="R3224" s="4"/>
      <c r="S3224" s="4"/>
      <c r="T3224" s="4"/>
      <c r="U3224" s="4"/>
      <c r="V3224" s="4"/>
    </row>
    <row r="3225" spans="1:22">
      <c r="A3225" s="4"/>
      <c r="B3225" s="4"/>
      <c r="C3225" s="18"/>
      <c r="D3225" s="8"/>
      <c r="E3225" s="8"/>
      <c r="F3225" s="4"/>
      <c r="G3225" s="9"/>
      <c r="H3225" s="18"/>
      <c r="I3225" s="18"/>
      <c r="J3225" s="23" t="str">
        <f>IF(OR(ISBLANK(H3225),ISBLANK((I3225))),"",NETWORKDAYS(H3225,I3225,Setup!$A$2:$A$30))</f>
        <v/>
      </c>
      <c r="K3225" s="4"/>
      <c r="L3225" s="4"/>
      <c r="M3225" s="4"/>
      <c r="N3225" s="4"/>
      <c r="O3225" s="4"/>
      <c r="P3225" s="4"/>
      <c r="Q3225" s="4"/>
      <c r="R3225" s="4"/>
      <c r="S3225" s="4"/>
      <c r="T3225" s="4"/>
      <c r="U3225" s="4"/>
      <c r="V3225" s="4"/>
    </row>
    <row r="3226" spans="1:22">
      <c r="A3226" s="4"/>
      <c r="B3226" s="4"/>
      <c r="C3226" s="18"/>
      <c r="D3226" s="8"/>
      <c r="E3226" s="8"/>
      <c r="F3226" s="4"/>
      <c r="G3226" s="9"/>
      <c r="H3226" s="18"/>
      <c r="I3226" s="18"/>
      <c r="J3226" s="23" t="str">
        <f>IF(OR(ISBLANK(H3226),ISBLANK((I3226))),"",NETWORKDAYS(H3226,I3226,Setup!$A$2:$A$30))</f>
        <v/>
      </c>
      <c r="K3226" s="4"/>
      <c r="L3226" s="4"/>
      <c r="M3226" s="4"/>
      <c r="N3226" s="4"/>
      <c r="O3226" s="4"/>
      <c r="P3226" s="4"/>
      <c r="Q3226" s="4"/>
      <c r="R3226" s="4"/>
      <c r="S3226" s="4"/>
      <c r="T3226" s="4"/>
      <c r="U3226" s="4"/>
      <c r="V3226" s="4"/>
    </row>
    <row r="3227" spans="1:22">
      <c r="A3227" s="4"/>
      <c r="B3227" s="4"/>
      <c r="C3227" s="18"/>
      <c r="D3227" s="8"/>
      <c r="E3227" s="8"/>
      <c r="F3227" s="4"/>
      <c r="G3227" s="9"/>
      <c r="H3227" s="18"/>
      <c r="I3227" s="18"/>
      <c r="J3227" s="23" t="str">
        <f>IF(OR(ISBLANK(H3227),ISBLANK((I3227))),"",NETWORKDAYS(H3227,I3227,Setup!$A$2:$A$30))</f>
        <v/>
      </c>
      <c r="K3227" s="4"/>
      <c r="L3227" s="4"/>
      <c r="M3227" s="4"/>
      <c r="N3227" s="4"/>
      <c r="O3227" s="4"/>
      <c r="P3227" s="4"/>
      <c r="Q3227" s="4"/>
      <c r="R3227" s="4"/>
      <c r="S3227" s="4"/>
      <c r="T3227" s="4"/>
      <c r="U3227" s="4"/>
      <c r="V3227" s="4"/>
    </row>
    <row r="3228" spans="1:22">
      <c r="A3228" s="4"/>
      <c r="B3228" s="4"/>
      <c r="C3228" s="18"/>
      <c r="D3228" s="8"/>
      <c r="E3228" s="8"/>
      <c r="F3228" s="4"/>
      <c r="G3228" s="9"/>
      <c r="H3228" s="18"/>
      <c r="I3228" s="18"/>
      <c r="J3228" s="23" t="str">
        <f>IF(OR(ISBLANK(H3228),ISBLANK((I3228))),"",NETWORKDAYS(H3228,I3228,Setup!$A$2:$A$30))</f>
        <v/>
      </c>
      <c r="K3228" s="4"/>
      <c r="L3228" s="4"/>
      <c r="M3228" s="4"/>
      <c r="N3228" s="4"/>
      <c r="O3228" s="4"/>
      <c r="P3228" s="4"/>
      <c r="Q3228" s="4"/>
      <c r="R3228" s="4"/>
      <c r="S3228" s="4"/>
      <c r="T3228" s="4"/>
      <c r="U3228" s="4"/>
      <c r="V3228" s="4"/>
    </row>
    <row r="3229" spans="1:22">
      <c r="A3229" s="4"/>
      <c r="B3229" s="4"/>
      <c r="C3229" s="18"/>
      <c r="D3229" s="8"/>
      <c r="E3229" s="8"/>
      <c r="F3229" s="4"/>
      <c r="G3229" s="9"/>
      <c r="H3229" s="18"/>
      <c r="I3229" s="18"/>
      <c r="J3229" s="23" t="str">
        <f>IF(OR(ISBLANK(H3229),ISBLANK((I3229))),"",NETWORKDAYS(H3229,I3229,Setup!$A$2:$A$30))</f>
        <v/>
      </c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4"/>
      <c r="V3229" s="4"/>
    </row>
    <row r="3230" spans="1:22">
      <c r="A3230" s="4"/>
      <c r="B3230" s="4"/>
      <c r="C3230" s="18"/>
      <c r="D3230" s="8"/>
      <c r="E3230" s="8"/>
      <c r="F3230" s="4"/>
      <c r="G3230" s="9"/>
      <c r="H3230" s="18"/>
      <c r="I3230" s="18"/>
      <c r="J3230" s="23" t="str">
        <f>IF(OR(ISBLANK(H3230),ISBLANK((I3230))),"",NETWORKDAYS(H3230,I3230,Setup!$A$2:$A$30))</f>
        <v/>
      </c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4"/>
      <c r="V3230" s="4"/>
    </row>
    <row r="3231" spans="1:22">
      <c r="A3231" s="4"/>
      <c r="B3231" s="4"/>
      <c r="C3231" s="18"/>
      <c r="D3231" s="8"/>
      <c r="E3231" s="8"/>
      <c r="F3231" s="4"/>
      <c r="G3231" s="9"/>
      <c r="H3231" s="18"/>
      <c r="I3231" s="18"/>
      <c r="J3231" s="23" t="str">
        <f>IF(OR(ISBLANK(H3231),ISBLANK((I3231))),"",NETWORKDAYS(H3231,I3231,Setup!$A$2:$A$30))</f>
        <v/>
      </c>
      <c r="K3231" s="4"/>
      <c r="L3231" s="4"/>
      <c r="M3231" s="4"/>
      <c r="N3231" s="4"/>
      <c r="O3231" s="4"/>
      <c r="P3231" s="4"/>
      <c r="Q3231" s="4"/>
      <c r="R3231" s="4"/>
      <c r="S3231" s="4"/>
      <c r="T3231" s="4"/>
      <c r="U3231" s="4"/>
      <c r="V3231" s="4"/>
    </row>
    <row r="3232" spans="1:22">
      <c r="A3232" s="4"/>
      <c r="B3232" s="4"/>
      <c r="C3232" s="18"/>
      <c r="D3232" s="8"/>
      <c r="E3232" s="8"/>
      <c r="F3232" s="4"/>
      <c r="G3232" s="9"/>
      <c r="H3232" s="18"/>
      <c r="I3232" s="18"/>
      <c r="J3232" s="23" t="str">
        <f>IF(OR(ISBLANK(H3232),ISBLANK((I3232))),"",NETWORKDAYS(H3232,I3232,Setup!$A$2:$A$30))</f>
        <v/>
      </c>
      <c r="K3232" s="4"/>
      <c r="L3232" s="4"/>
      <c r="M3232" s="4"/>
      <c r="N3232" s="4"/>
      <c r="O3232" s="4"/>
      <c r="P3232" s="4"/>
      <c r="Q3232" s="4"/>
      <c r="R3232" s="4"/>
      <c r="S3232" s="4"/>
      <c r="T3232" s="4"/>
      <c r="U3232" s="4"/>
      <c r="V3232" s="4"/>
    </row>
    <row r="3233" spans="1:22">
      <c r="A3233" s="4"/>
      <c r="B3233" s="4"/>
      <c r="C3233" s="18"/>
      <c r="D3233" s="8"/>
      <c r="E3233" s="8"/>
      <c r="F3233" s="4"/>
      <c r="G3233" s="9"/>
      <c r="H3233" s="18"/>
      <c r="I3233" s="18"/>
      <c r="J3233" s="23" t="str">
        <f>IF(OR(ISBLANK(H3233),ISBLANK((I3233))),"",NETWORKDAYS(H3233,I3233,Setup!$A$2:$A$30))</f>
        <v/>
      </c>
      <c r="K3233" s="4"/>
      <c r="L3233" s="4"/>
      <c r="M3233" s="4"/>
      <c r="N3233" s="4"/>
      <c r="O3233" s="4"/>
      <c r="P3233" s="4"/>
      <c r="Q3233" s="4"/>
      <c r="R3233" s="4"/>
      <c r="S3233" s="4"/>
      <c r="T3233" s="4"/>
      <c r="U3233" s="4"/>
      <c r="V3233" s="4"/>
    </row>
    <row r="3234" spans="1:22">
      <c r="A3234" s="4"/>
      <c r="B3234" s="4"/>
      <c r="C3234" s="18"/>
      <c r="D3234" s="8"/>
      <c r="E3234" s="8"/>
      <c r="F3234" s="4"/>
      <c r="G3234" s="9"/>
      <c r="H3234" s="18"/>
      <c r="I3234" s="18"/>
      <c r="J3234" s="23" t="str">
        <f>IF(OR(ISBLANK(H3234),ISBLANK((I3234))),"",NETWORKDAYS(H3234,I3234,Setup!$A$2:$A$30))</f>
        <v/>
      </c>
      <c r="K3234" s="4"/>
      <c r="L3234" s="4"/>
      <c r="M3234" s="4"/>
      <c r="N3234" s="4"/>
      <c r="O3234" s="4"/>
      <c r="P3234" s="4"/>
      <c r="Q3234" s="4"/>
      <c r="R3234" s="4"/>
      <c r="S3234" s="4"/>
      <c r="T3234" s="4"/>
      <c r="U3234" s="4"/>
      <c r="V3234" s="4"/>
    </row>
    <row r="3235" spans="1:22">
      <c r="A3235" s="4"/>
      <c r="B3235" s="4"/>
      <c r="C3235" s="18"/>
      <c r="D3235" s="8"/>
      <c r="E3235" s="8"/>
      <c r="F3235" s="4"/>
      <c r="G3235" s="9"/>
      <c r="H3235" s="18"/>
      <c r="I3235" s="18"/>
      <c r="J3235" s="23" t="str">
        <f>IF(OR(ISBLANK(H3235),ISBLANK((I3235))),"",NETWORKDAYS(H3235,I3235,Setup!$A$2:$A$30))</f>
        <v/>
      </c>
      <c r="K3235" s="4"/>
      <c r="L3235" s="4"/>
      <c r="M3235" s="4"/>
      <c r="N3235" s="4"/>
      <c r="O3235" s="4"/>
      <c r="P3235" s="4"/>
      <c r="Q3235" s="4"/>
      <c r="R3235" s="4"/>
      <c r="S3235" s="4"/>
      <c r="T3235" s="4"/>
      <c r="U3235" s="4"/>
      <c r="V3235" s="4"/>
    </row>
    <row r="3236" spans="1:22">
      <c r="A3236" s="4"/>
      <c r="B3236" s="4"/>
      <c r="C3236" s="18"/>
      <c r="D3236" s="8"/>
      <c r="E3236" s="8"/>
      <c r="F3236" s="4"/>
      <c r="G3236" s="9"/>
      <c r="H3236" s="18"/>
      <c r="I3236" s="18"/>
      <c r="J3236" s="23" t="str">
        <f>IF(OR(ISBLANK(H3236),ISBLANK((I3236))),"",NETWORKDAYS(H3236,I3236,Setup!$A$2:$A$30))</f>
        <v/>
      </c>
      <c r="K3236" s="4"/>
      <c r="L3236" s="4"/>
      <c r="M3236" s="4"/>
      <c r="N3236" s="4"/>
      <c r="O3236" s="4"/>
      <c r="P3236" s="4"/>
      <c r="Q3236" s="4"/>
      <c r="R3236" s="4"/>
      <c r="S3236" s="4"/>
      <c r="T3236" s="4"/>
      <c r="U3236" s="4"/>
      <c r="V3236" s="4"/>
    </row>
    <row r="3237" spans="1:22">
      <c r="A3237" s="4"/>
      <c r="B3237" s="4"/>
      <c r="C3237" s="18"/>
      <c r="D3237" s="8"/>
      <c r="E3237" s="8"/>
      <c r="F3237" s="4"/>
      <c r="G3237" s="9"/>
      <c r="H3237" s="18"/>
      <c r="I3237" s="18"/>
      <c r="J3237" s="23" t="str">
        <f>IF(OR(ISBLANK(H3237),ISBLANK((I3237))),"",NETWORKDAYS(H3237,I3237,Setup!$A$2:$A$30))</f>
        <v/>
      </c>
      <c r="K3237" s="4"/>
      <c r="L3237" s="4"/>
      <c r="M3237" s="4"/>
      <c r="N3237" s="4"/>
      <c r="O3237" s="4"/>
      <c r="P3237" s="4"/>
      <c r="Q3237" s="4"/>
      <c r="R3237" s="4"/>
      <c r="S3237" s="4"/>
      <c r="T3237" s="4"/>
      <c r="U3237" s="4"/>
      <c r="V3237" s="4"/>
    </row>
    <row r="3238" spans="1:22">
      <c r="A3238" s="4"/>
      <c r="B3238" s="4"/>
      <c r="C3238" s="18"/>
      <c r="D3238" s="8"/>
      <c r="E3238" s="8"/>
      <c r="F3238" s="4"/>
      <c r="G3238" s="9"/>
      <c r="H3238" s="18"/>
      <c r="I3238" s="18"/>
      <c r="J3238" s="23" t="str">
        <f>IF(OR(ISBLANK(H3238),ISBLANK((I3238))),"",NETWORKDAYS(H3238,I3238,Setup!$A$2:$A$30))</f>
        <v/>
      </c>
      <c r="K3238" s="4"/>
      <c r="L3238" s="4"/>
      <c r="M3238" s="4"/>
      <c r="N3238" s="4"/>
      <c r="O3238" s="4"/>
      <c r="P3238" s="4"/>
      <c r="Q3238" s="4"/>
      <c r="R3238" s="4"/>
      <c r="S3238" s="4"/>
      <c r="T3238" s="4"/>
      <c r="U3238" s="4"/>
      <c r="V3238" s="4"/>
    </row>
    <row r="3239" spans="1:22">
      <c r="A3239" s="4"/>
      <c r="B3239" s="4"/>
      <c r="C3239" s="18"/>
      <c r="D3239" s="8"/>
      <c r="E3239" s="8"/>
      <c r="F3239" s="4"/>
      <c r="G3239" s="9"/>
      <c r="H3239" s="18"/>
      <c r="I3239" s="18"/>
      <c r="J3239" s="23" t="str">
        <f>IF(OR(ISBLANK(H3239),ISBLANK((I3239))),"",NETWORKDAYS(H3239,I3239,Setup!$A$2:$A$30))</f>
        <v/>
      </c>
      <c r="K3239" s="4"/>
      <c r="L3239" s="4"/>
      <c r="M3239" s="4"/>
      <c r="N3239" s="4"/>
      <c r="O3239" s="4"/>
      <c r="P3239" s="4"/>
      <c r="Q3239" s="4"/>
      <c r="R3239" s="4"/>
      <c r="S3239" s="4"/>
      <c r="T3239" s="4"/>
      <c r="U3239" s="4"/>
      <c r="V3239" s="4"/>
    </row>
    <row r="3240" spans="1:22">
      <c r="A3240" s="4"/>
      <c r="B3240" s="4"/>
      <c r="C3240" s="18"/>
      <c r="D3240" s="8"/>
      <c r="E3240" s="8"/>
      <c r="F3240" s="4"/>
      <c r="G3240" s="9"/>
      <c r="H3240" s="18"/>
      <c r="I3240" s="18"/>
      <c r="J3240" s="23" t="str">
        <f>IF(OR(ISBLANK(H3240),ISBLANK((I3240))),"",NETWORKDAYS(H3240,I3240,Setup!$A$2:$A$30))</f>
        <v/>
      </c>
      <c r="K3240" s="4"/>
      <c r="L3240" s="4"/>
      <c r="M3240" s="4"/>
      <c r="N3240" s="4"/>
      <c r="O3240" s="4"/>
      <c r="P3240" s="4"/>
      <c r="Q3240" s="4"/>
      <c r="R3240" s="4"/>
      <c r="S3240" s="4"/>
      <c r="T3240" s="4"/>
      <c r="U3240" s="4"/>
      <c r="V3240" s="4"/>
    </row>
    <row r="3241" spans="1:22">
      <c r="A3241" s="4"/>
      <c r="B3241" s="4"/>
      <c r="C3241" s="18"/>
      <c r="D3241" s="8"/>
      <c r="E3241" s="8"/>
      <c r="F3241" s="4"/>
      <c r="G3241" s="9"/>
      <c r="H3241" s="18"/>
      <c r="I3241" s="18"/>
      <c r="J3241" s="23" t="str">
        <f>IF(OR(ISBLANK(H3241),ISBLANK((I3241))),"",NETWORKDAYS(H3241,I3241,Setup!$A$2:$A$30))</f>
        <v/>
      </c>
      <c r="K3241" s="4"/>
      <c r="L3241" s="4"/>
      <c r="M3241" s="4"/>
      <c r="N3241" s="4"/>
      <c r="O3241" s="4"/>
      <c r="P3241" s="4"/>
      <c r="Q3241" s="4"/>
      <c r="R3241" s="4"/>
      <c r="S3241" s="4"/>
      <c r="T3241" s="4"/>
      <c r="U3241" s="4"/>
      <c r="V3241" s="4"/>
    </row>
    <row r="3242" spans="1:22">
      <c r="A3242" s="4"/>
      <c r="B3242" s="4"/>
      <c r="C3242" s="18"/>
      <c r="D3242" s="8"/>
      <c r="E3242" s="8"/>
      <c r="F3242" s="4"/>
      <c r="G3242" s="9"/>
      <c r="H3242" s="18"/>
      <c r="I3242" s="18"/>
      <c r="J3242" s="23" t="str">
        <f>IF(OR(ISBLANK(H3242),ISBLANK((I3242))),"",NETWORKDAYS(H3242,I3242,Setup!$A$2:$A$30))</f>
        <v/>
      </c>
      <c r="K3242" s="4"/>
      <c r="L3242" s="4"/>
      <c r="M3242" s="4"/>
      <c r="N3242" s="4"/>
      <c r="O3242" s="4"/>
      <c r="P3242" s="4"/>
      <c r="Q3242" s="4"/>
      <c r="R3242" s="4"/>
      <c r="S3242" s="4"/>
      <c r="T3242" s="4"/>
      <c r="U3242" s="4"/>
      <c r="V3242" s="4"/>
    </row>
    <row r="3243" spans="1:22">
      <c r="A3243" s="4"/>
      <c r="B3243" s="4"/>
      <c r="C3243" s="18"/>
      <c r="D3243" s="8"/>
      <c r="E3243" s="8"/>
      <c r="F3243" s="4"/>
      <c r="G3243" s="9"/>
      <c r="H3243" s="18"/>
      <c r="I3243" s="18"/>
      <c r="J3243" s="23" t="str">
        <f>IF(OR(ISBLANK(H3243),ISBLANK((I3243))),"",NETWORKDAYS(H3243,I3243,Setup!$A$2:$A$30))</f>
        <v/>
      </c>
      <c r="K3243" s="4"/>
      <c r="L3243" s="4"/>
      <c r="M3243" s="4"/>
      <c r="N3243" s="4"/>
      <c r="O3243" s="4"/>
      <c r="P3243" s="4"/>
      <c r="Q3243" s="4"/>
      <c r="R3243" s="4"/>
      <c r="S3243" s="4"/>
      <c r="T3243" s="4"/>
      <c r="U3243" s="4"/>
      <c r="V3243" s="4"/>
    </row>
    <row r="3244" spans="1:22">
      <c r="A3244" s="4"/>
      <c r="B3244" s="4"/>
      <c r="C3244" s="18"/>
      <c r="D3244" s="8"/>
      <c r="E3244" s="8"/>
      <c r="F3244" s="4"/>
      <c r="G3244" s="9"/>
      <c r="H3244" s="18"/>
      <c r="I3244" s="18"/>
      <c r="J3244" s="23" t="str">
        <f>IF(OR(ISBLANK(H3244),ISBLANK((I3244))),"",NETWORKDAYS(H3244,I3244,Setup!$A$2:$A$30))</f>
        <v/>
      </c>
      <c r="K3244" s="4"/>
      <c r="L3244" s="4"/>
      <c r="M3244" s="4"/>
      <c r="N3244" s="4"/>
      <c r="O3244" s="4"/>
      <c r="P3244" s="4"/>
      <c r="Q3244" s="4"/>
      <c r="R3244" s="4"/>
      <c r="S3244" s="4"/>
      <c r="T3244" s="4"/>
      <c r="U3244" s="4"/>
      <c r="V3244" s="4"/>
    </row>
    <row r="3245" spans="1:22">
      <c r="A3245" s="4"/>
      <c r="B3245" s="4"/>
      <c r="C3245" s="18"/>
      <c r="D3245" s="8"/>
      <c r="E3245" s="8"/>
      <c r="F3245" s="4"/>
      <c r="G3245" s="9"/>
      <c r="H3245" s="18"/>
      <c r="I3245" s="18"/>
      <c r="J3245" s="23" t="str">
        <f>IF(OR(ISBLANK(H3245),ISBLANK((I3245))),"",NETWORKDAYS(H3245,I3245,Setup!$A$2:$A$30))</f>
        <v/>
      </c>
      <c r="K3245" s="4"/>
      <c r="L3245" s="4"/>
      <c r="M3245" s="4"/>
      <c r="N3245" s="4"/>
      <c r="O3245" s="4"/>
      <c r="P3245" s="4"/>
      <c r="Q3245" s="4"/>
      <c r="R3245" s="4"/>
      <c r="S3245" s="4"/>
      <c r="T3245" s="4"/>
      <c r="U3245" s="4"/>
      <c r="V3245" s="4"/>
    </row>
    <row r="3246" spans="1:22">
      <c r="A3246" s="4"/>
      <c r="B3246" s="4"/>
      <c r="C3246" s="18"/>
      <c r="D3246" s="8"/>
      <c r="E3246" s="8"/>
      <c r="F3246" s="4"/>
      <c r="G3246" s="9"/>
      <c r="H3246" s="18"/>
      <c r="I3246" s="18"/>
      <c r="J3246" s="23" t="str">
        <f>IF(OR(ISBLANK(H3246),ISBLANK((I3246))),"",NETWORKDAYS(H3246,I3246,Setup!$A$2:$A$30))</f>
        <v/>
      </c>
      <c r="K3246" s="4"/>
      <c r="L3246" s="4"/>
      <c r="M3246" s="4"/>
      <c r="N3246" s="4"/>
      <c r="O3246" s="4"/>
      <c r="P3246" s="4"/>
      <c r="Q3246" s="4"/>
      <c r="R3246" s="4"/>
      <c r="S3246" s="4"/>
      <c r="T3246" s="4"/>
      <c r="U3246" s="4"/>
      <c r="V3246" s="4"/>
    </row>
    <row r="3247" spans="1:22">
      <c r="A3247" s="4"/>
      <c r="B3247" s="4"/>
      <c r="C3247" s="18"/>
      <c r="D3247" s="8"/>
      <c r="E3247" s="8"/>
      <c r="F3247" s="4"/>
      <c r="G3247" s="9"/>
      <c r="H3247" s="18"/>
      <c r="I3247" s="18"/>
      <c r="J3247" s="23" t="str">
        <f>IF(OR(ISBLANK(H3247),ISBLANK((I3247))),"",NETWORKDAYS(H3247,I3247,Setup!$A$2:$A$30))</f>
        <v/>
      </c>
      <c r="K3247" s="4"/>
      <c r="L3247" s="4"/>
      <c r="M3247" s="4"/>
      <c r="N3247" s="4"/>
      <c r="O3247" s="4"/>
      <c r="P3247" s="4"/>
      <c r="Q3247" s="4"/>
      <c r="R3247" s="4"/>
      <c r="S3247" s="4"/>
      <c r="T3247" s="4"/>
      <c r="U3247" s="4"/>
      <c r="V3247" s="4"/>
    </row>
    <row r="3248" spans="1:22">
      <c r="A3248" s="4"/>
      <c r="B3248" s="4"/>
      <c r="C3248" s="18"/>
      <c r="D3248" s="8"/>
      <c r="E3248" s="8"/>
      <c r="F3248" s="4"/>
      <c r="G3248" s="9"/>
      <c r="H3248" s="18"/>
      <c r="I3248" s="18"/>
      <c r="J3248" s="23" t="str">
        <f>IF(OR(ISBLANK(H3248),ISBLANK((I3248))),"",NETWORKDAYS(H3248,I3248,Setup!$A$2:$A$30))</f>
        <v/>
      </c>
      <c r="K3248" s="4"/>
      <c r="L3248" s="4"/>
      <c r="M3248" s="4"/>
      <c r="N3248" s="4"/>
      <c r="O3248" s="4"/>
      <c r="P3248" s="4"/>
      <c r="Q3248" s="4"/>
      <c r="R3248" s="4"/>
      <c r="S3248" s="4"/>
      <c r="T3248" s="4"/>
      <c r="U3248" s="4"/>
      <c r="V3248" s="4"/>
    </row>
    <row r="3249" spans="1:22">
      <c r="A3249" s="4"/>
      <c r="B3249" s="4"/>
      <c r="C3249" s="18"/>
      <c r="D3249" s="8"/>
      <c r="E3249" s="8"/>
      <c r="F3249" s="4"/>
      <c r="G3249" s="9"/>
      <c r="H3249" s="18"/>
      <c r="I3249" s="18"/>
      <c r="J3249" s="23" t="str">
        <f>IF(OR(ISBLANK(H3249),ISBLANK((I3249))),"",NETWORKDAYS(H3249,I3249,Setup!$A$2:$A$30))</f>
        <v/>
      </c>
      <c r="K3249" s="4"/>
      <c r="L3249" s="4"/>
      <c r="M3249" s="4"/>
      <c r="N3249" s="4"/>
      <c r="O3249" s="4"/>
      <c r="P3249" s="4"/>
      <c r="Q3249" s="4"/>
      <c r="R3249" s="4"/>
      <c r="S3249" s="4"/>
      <c r="T3249" s="4"/>
      <c r="U3249" s="4"/>
      <c r="V3249" s="4"/>
    </row>
    <row r="3250" spans="1:22">
      <c r="A3250" s="4"/>
      <c r="B3250" s="4"/>
      <c r="C3250" s="18"/>
      <c r="D3250" s="8"/>
      <c r="E3250" s="8"/>
      <c r="F3250" s="4"/>
      <c r="G3250" s="9"/>
      <c r="H3250" s="18"/>
      <c r="I3250" s="18"/>
      <c r="J3250" s="23" t="str">
        <f>IF(OR(ISBLANK(H3250),ISBLANK((I3250))),"",NETWORKDAYS(H3250,I3250,Setup!$A$2:$A$30))</f>
        <v/>
      </c>
      <c r="K3250" s="4"/>
      <c r="L3250" s="4"/>
      <c r="M3250" s="4"/>
      <c r="N3250" s="4"/>
      <c r="O3250" s="4"/>
      <c r="P3250" s="4"/>
      <c r="Q3250" s="4"/>
      <c r="R3250" s="4"/>
      <c r="S3250" s="4"/>
      <c r="T3250" s="4"/>
      <c r="U3250" s="4"/>
      <c r="V3250" s="4"/>
    </row>
    <row r="3251" spans="1:22">
      <c r="A3251" s="4"/>
      <c r="B3251" s="4"/>
      <c r="C3251" s="18"/>
      <c r="D3251" s="8"/>
      <c r="E3251" s="8"/>
      <c r="F3251" s="4"/>
      <c r="G3251" s="9"/>
      <c r="H3251" s="18"/>
      <c r="I3251" s="18"/>
      <c r="J3251" s="23" t="str">
        <f>IF(OR(ISBLANK(H3251),ISBLANK((I3251))),"",NETWORKDAYS(H3251,I3251,Setup!$A$2:$A$30))</f>
        <v/>
      </c>
      <c r="K3251" s="4"/>
      <c r="L3251" s="4"/>
      <c r="M3251" s="4"/>
      <c r="N3251" s="4"/>
      <c r="O3251" s="4"/>
      <c r="P3251" s="4"/>
      <c r="Q3251" s="4"/>
      <c r="R3251" s="4"/>
      <c r="S3251" s="4"/>
      <c r="T3251" s="4"/>
      <c r="U3251" s="4"/>
      <c r="V3251" s="4"/>
    </row>
    <row r="3252" spans="1:22">
      <c r="A3252" s="4"/>
      <c r="B3252" s="4"/>
      <c r="C3252" s="18"/>
      <c r="D3252" s="8"/>
      <c r="E3252" s="8"/>
      <c r="F3252" s="4"/>
      <c r="G3252" s="9"/>
      <c r="H3252" s="18"/>
      <c r="I3252" s="18"/>
      <c r="J3252" s="23" t="str">
        <f>IF(OR(ISBLANK(H3252),ISBLANK((I3252))),"",NETWORKDAYS(H3252,I3252,Setup!$A$2:$A$30))</f>
        <v/>
      </c>
      <c r="K3252" s="4"/>
      <c r="L3252" s="4"/>
      <c r="M3252" s="4"/>
      <c r="N3252" s="4"/>
      <c r="O3252" s="4"/>
      <c r="P3252" s="4"/>
      <c r="Q3252" s="4"/>
      <c r="R3252" s="4"/>
      <c r="S3252" s="4"/>
      <c r="T3252" s="4"/>
      <c r="U3252" s="4"/>
      <c r="V3252" s="4"/>
    </row>
    <row r="3253" spans="1:22">
      <c r="A3253" s="4"/>
      <c r="B3253" s="4"/>
      <c r="C3253" s="18"/>
      <c r="D3253" s="8"/>
      <c r="E3253" s="8"/>
      <c r="F3253" s="4"/>
      <c r="G3253" s="9"/>
      <c r="H3253" s="18"/>
      <c r="I3253" s="18"/>
      <c r="J3253" s="23" t="str">
        <f>IF(OR(ISBLANK(H3253),ISBLANK((I3253))),"",NETWORKDAYS(H3253,I3253,Setup!$A$2:$A$30))</f>
        <v/>
      </c>
      <c r="K3253" s="4"/>
      <c r="L3253" s="4"/>
      <c r="M3253" s="4"/>
      <c r="N3253" s="4"/>
      <c r="O3253" s="4"/>
      <c r="P3253" s="4"/>
      <c r="Q3253" s="4"/>
      <c r="R3253" s="4"/>
      <c r="S3253" s="4"/>
      <c r="T3253" s="4"/>
      <c r="U3253" s="4"/>
      <c r="V3253" s="4"/>
    </row>
    <row r="3254" spans="1:22">
      <c r="A3254" s="4"/>
      <c r="B3254" s="4"/>
      <c r="C3254" s="18"/>
      <c r="D3254" s="8"/>
      <c r="E3254" s="8"/>
      <c r="F3254" s="4"/>
      <c r="G3254" s="9"/>
      <c r="H3254" s="18"/>
      <c r="I3254" s="18"/>
      <c r="J3254" s="23" t="str">
        <f>IF(OR(ISBLANK(H3254),ISBLANK((I3254))),"",NETWORKDAYS(H3254,I3254,Setup!$A$2:$A$30))</f>
        <v/>
      </c>
      <c r="K3254" s="4"/>
      <c r="L3254" s="4"/>
      <c r="M3254" s="4"/>
      <c r="N3254" s="4"/>
      <c r="O3254" s="4"/>
      <c r="P3254" s="4"/>
      <c r="Q3254" s="4"/>
      <c r="R3254" s="4"/>
      <c r="S3254" s="4"/>
      <c r="T3254" s="4"/>
      <c r="U3254" s="4"/>
      <c r="V3254" s="4"/>
    </row>
    <row r="3255" spans="1:22">
      <c r="A3255" s="4"/>
      <c r="B3255" s="4"/>
      <c r="C3255" s="18"/>
      <c r="D3255" s="8"/>
      <c r="E3255" s="8"/>
      <c r="F3255" s="4"/>
      <c r="G3255" s="9"/>
      <c r="H3255" s="18"/>
      <c r="I3255" s="18"/>
      <c r="J3255" s="23" t="str">
        <f>IF(OR(ISBLANK(H3255),ISBLANK((I3255))),"",NETWORKDAYS(H3255,I3255,Setup!$A$2:$A$30))</f>
        <v/>
      </c>
      <c r="K3255" s="4"/>
      <c r="L3255" s="4"/>
      <c r="M3255" s="4"/>
      <c r="N3255" s="4"/>
      <c r="O3255" s="4"/>
      <c r="P3255" s="4"/>
      <c r="Q3255" s="4"/>
      <c r="R3255" s="4"/>
      <c r="S3255" s="4"/>
      <c r="T3255" s="4"/>
      <c r="U3255" s="4"/>
      <c r="V3255" s="4"/>
    </row>
    <row r="3256" spans="1:22">
      <c r="A3256" s="4"/>
      <c r="B3256" s="4"/>
      <c r="C3256" s="18"/>
      <c r="D3256" s="8"/>
      <c r="E3256" s="8"/>
      <c r="F3256" s="4"/>
      <c r="G3256" s="9"/>
      <c r="H3256" s="18"/>
      <c r="I3256" s="18"/>
      <c r="J3256" s="23" t="str">
        <f>IF(OR(ISBLANK(H3256),ISBLANK((I3256))),"",NETWORKDAYS(H3256,I3256,Setup!$A$2:$A$30))</f>
        <v/>
      </c>
      <c r="K3256" s="4"/>
      <c r="L3256" s="4"/>
      <c r="M3256" s="4"/>
      <c r="N3256" s="4"/>
      <c r="O3256" s="4"/>
      <c r="P3256" s="4"/>
      <c r="Q3256" s="4"/>
      <c r="R3256" s="4"/>
      <c r="S3256" s="4"/>
      <c r="T3256" s="4"/>
      <c r="U3256" s="4"/>
      <c r="V3256" s="4"/>
    </row>
    <row r="3257" spans="1:22">
      <c r="A3257" s="4"/>
      <c r="B3257" s="4"/>
      <c r="C3257" s="18"/>
      <c r="D3257" s="8"/>
      <c r="E3257" s="8"/>
      <c r="F3257" s="4"/>
      <c r="G3257" s="9"/>
      <c r="H3257" s="18"/>
      <c r="I3257" s="18"/>
      <c r="J3257" s="23" t="str">
        <f>IF(OR(ISBLANK(H3257),ISBLANK((I3257))),"",NETWORKDAYS(H3257,I3257,Setup!$A$2:$A$30))</f>
        <v/>
      </c>
      <c r="K3257" s="4"/>
      <c r="L3257" s="4"/>
      <c r="M3257" s="4"/>
      <c r="N3257" s="4"/>
      <c r="O3257" s="4"/>
      <c r="P3257" s="4"/>
      <c r="Q3257" s="4"/>
      <c r="R3257" s="4"/>
      <c r="S3257" s="4"/>
      <c r="T3257" s="4"/>
      <c r="U3257" s="4"/>
      <c r="V3257" s="4"/>
    </row>
    <row r="3258" spans="1:22">
      <c r="A3258" s="4"/>
      <c r="B3258" s="4"/>
      <c r="C3258" s="18"/>
      <c r="D3258" s="8"/>
      <c r="E3258" s="8"/>
      <c r="F3258" s="4"/>
      <c r="G3258" s="9"/>
      <c r="H3258" s="18"/>
      <c r="I3258" s="18"/>
      <c r="J3258" s="23" t="str">
        <f>IF(OR(ISBLANK(H3258),ISBLANK((I3258))),"",NETWORKDAYS(H3258,I3258,Setup!$A$2:$A$30))</f>
        <v/>
      </c>
      <c r="K3258" s="4"/>
      <c r="L3258" s="4"/>
      <c r="M3258" s="4"/>
      <c r="N3258" s="4"/>
      <c r="O3258" s="4"/>
      <c r="P3258" s="4"/>
      <c r="Q3258" s="4"/>
      <c r="R3258" s="4"/>
      <c r="S3258" s="4"/>
      <c r="T3258" s="4"/>
      <c r="U3258" s="4"/>
      <c r="V3258" s="4"/>
    </row>
    <row r="3259" spans="1:22">
      <c r="A3259" s="4"/>
      <c r="B3259" s="4"/>
      <c r="C3259" s="18"/>
      <c r="D3259" s="8"/>
      <c r="E3259" s="8"/>
      <c r="F3259" s="4"/>
      <c r="G3259" s="9"/>
      <c r="H3259" s="18"/>
      <c r="I3259" s="18"/>
      <c r="J3259" s="23" t="str">
        <f>IF(OR(ISBLANK(H3259),ISBLANK((I3259))),"",NETWORKDAYS(H3259,I3259,Setup!$A$2:$A$30))</f>
        <v/>
      </c>
      <c r="K3259" s="4"/>
      <c r="L3259" s="4"/>
      <c r="M3259" s="4"/>
      <c r="N3259" s="4"/>
      <c r="O3259" s="4"/>
      <c r="P3259" s="4"/>
      <c r="Q3259" s="4"/>
      <c r="R3259" s="4"/>
      <c r="S3259" s="4"/>
      <c r="T3259" s="4"/>
      <c r="U3259" s="4"/>
      <c r="V3259" s="4"/>
    </row>
    <row r="3260" spans="1:22">
      <c r="A3260" s="4"/>
      <c r="B3260" s="4"/>
      <c r="C3260" s="18"/>
      <c r="D3260" s="8"/>
      <c r="E3260" s="8"/>
      <c r="F3260" s="4"/>
      <c r="G3260" s="9"/>
      <c r="H3260" s="18"/>
      <c r="I3260" s="18"/>
      <c r="J3260" s="23" t="str">
        <f>IF(OR(ISBLANK(H3260),ISBLANK((I3260))),"",NETWORKDAYS(H3260,I3260,Setup!$A$2:$A$30))</f>
        <v/>
      </c>
      <c r="K3260" s="4"/>
      <c r="L3260" s="4"/>
      <c r="M3260" s="4"/>
      <c r="N3260" s="4"/>
      <c r="O3260" s="4"/>
      <c r="P3260" s="4"/>
      <c r="Q3260" s="4"/>
      <c r="R3260" s="4"/>
      <c r="S3260" s="4"/>
      <c r="T3260" s="4"/>
      <c r="U3260" s="4"/>
      <c r="V3260" s="4"/>
    </row>
    <row r="3261" spans="1:22">
      <c r="A3261" s="4"/>
      <c r="B3261" s="4"/>
      <c r="C3261" s="18"/>
      <c r="D3261" s="8"/>
      <c r="E3261" s="8"/>
      <c r="F3261" s="4"/>
      <c r="G3261" s="9"/>
      <c r="H3261" s="18"/>
      <c r="I3261" s="18"/>
      <c r="J3261" s="23" t="str">
        <f>IF(OR(ISBLANK(H3261),ISBLANK((I3261))),"",NETWORKDAYS(H3261,I3261,Setup!$A$2:$A$30))</f>
        <v/>
      </c>
      <c r="K3261" s="4"/>
      <c r="L3261" s="4"/>
      <c r="M3261" s="4"/>
      <c r="N3261" s="4"/>
      <c r="O3261" s="4"/>
      <c r="P3261" s="4"/>
      <c r="Q3261" s="4"/>
      <c r="R3261" s="4"/>
      <c r="S3261" s="4"/>
      <c r="T3261" s="4"/>
      <c r="U3261" s="4"/>
      <c r="V3261" s="4"/>
    </row>
    <row r="3262" spans="1:22">
      <c r="A3262" s="4"/>
      <c r="B3262" s="4"/>
      <c r="C3262" s="18"/>
      <c r="D3262" s="8"/>
      <c r="E3262" s="8"/>
      <c r="F3262" s="4"/>
      <c r="G3262" s="9"/>
      <c r="H3262" s="18"/>
      <c r="I3262" s="18"/>
      <c r="J3262" s="23" t="str">
        <f>IF(OR(ISBLANK(H3262),ISBLANK((I3262))),"",NETWORKDAYS(H3262,I3262,Setup!$A$2:$A$30))</f>
        <v/>
      </c>
      <c r="K3262" s="4"/>
      <c r="L3262" s="4"/>
      <c r="M3262" s="4"/>
      <c r="N3262" s="4"/>
      <c r="O3262" s="4"/>
      <c r="P3262" s="4"/>
      <c r="Q3262" s="4"/>
      <c r="R3262" s="4"/>
      <c r="S3262" s="4"/>
      <c r="T3262" s="4"/>
      <c r="U3262" s="4"/>
      <c r="V3262" s="4"/>
    </row>
    <row r="3263" spans="1:22">
      <c r="A3263" s="4"/>
      <c r="B3263" s="4"/>
      <c r="C3263" s="18"/>
      <c r="D3263" s="8"/>
      <c r="E3263" s="8"/>
      <c r="F3263" s="4"/>
      <c r="G3263" s="9"/>
      <c r="H3263" s="18"/>
      <c r="I3263" s="18"/>
      <c r="J3263" s="23" t="str">
        <f>IF(OR(ISBLANK(H3263),ISBLANK((I3263))),"",NETWORKDAYS(H3263,I3263,Setup!$A$2:$A$30))</f>
        <v/>
      </c>
      <c r="K3263" s="4"/>
      <c r="L3263" s="4"/>
      <c r="M3263" s="4"/>
      <c r="N3263" s="4"/>
      <c r="O3263" s="4"/>
      <c r="P3263" s="4"/>
      <c r="Q3263" s="4"/>
      <c r="R3263" s="4"/>
      <c r="S3263" s="4"/>
      <c r="T3263" s="4"/>
      <c r="U3263" s="4"/>
      <c r="V3263" s="4"/>
    </row>
    <row r="3264" spans="1:22">
      <c r="A3264" s="4"/>
      <c r="B3264" s="4"/>
      <c r="C3264" s="18"/>
      <c r="D3264" s="8"/>
      <c r="E3264" s="8"/>
      <c r="F3264" s="4"/>
      <c r="G3264" s="9"/>
      <c r="H3264" s="18"/>
      <c r="I3264" s="18"/>
      <c r="J3264" s="23" t="str">
        <f>IF(OR(ISBLANK(H3264),ISBLANK((I3264))),"",NETWORKDAYS(H3264,I3264,Setup!$A$2:$A$30))</f>
        <v/>
      </c>
      <c r="K3264" s="4"/>
      <c r="L3264" s="4"/>
      <c r="M3264" s="4"/>
      <c r="N3264" s="4"/>
      <c r="O3264" s="4"/>
      <c r="P3264" s="4"/>
      <c r="Q3264" s="4"/>
      <c r="R3264" s="4"/>
      <c r="S3264" s="4"/>
      <c r="T3264" s="4"/>
      <c r="U3264" s="4"/>
      <c r="V3264" s="4"/>
    </row>
    <row r="3265" spans="1:22">
      <c r="A3265" s="4"/>
      <c r="B3265" s="4"/>
      <c r="C3265" s="18"/>
      <c r="D3265" s="8"/>
      <c r="E3265" s="8"/>
      <c r="F3265" s="4"/>
      <c r="G3265" s="9"/>
      <c r="H3265" s="18"/>
      <c r="I3265" s="18"/>
      <c r="J3265" s="23" t="str">
        <f>IF(OR(ISBLANK(H3265),ISBLANK((I3265))),"",NETWORKDAYS(H3265,I3265,Setup!$A$2:$A$30))</f>
        <v/>
      </c>
      <c r="K3265" s="4"/>
      <c r="L3265" s="4"/>
      <c r="M3265" s="4"/>
      <c r="N3265" s="4"/>
      <c r="O3265" s="4"/>
      <c r="P3265" s="4"/>
      <c r="Q3265" s="4"/>
      <c r="R3265" s="4"/>
      <c r="S3265" s="4"/>
      <c r="T3265" s="4"/>
      <c r="U3265" s="4"/>
      <c r="V3265" s="4"/>
    </row>
    <row r="3266" spans="1:22">
      <c r="A3266" s="4"/>
      <c r="B3266" s="4"/>
      <c r="C3266" s="18"/>
      <c r="D3266" s="8"/>
      <c r="E3266" s="8"/>
      <c r="F3266" s="4"/>
      <c r="G3266" s="9"/>
      <c r="H3266" s="18"/>
      <c r="I3266" s="18"/>
      <c r="J3266" s="23" t="str">
        <f>IF(OR(ISBLANK(H3266),ISBLANK((I3266))),"",NETWORKDAYS(H3266,I3266,Setup!$A$2:$A$30))</f>
        <v/>
      </c>
      <c r="K3266" s="4"/>
      <c r="L3266" s="4"/>
      <c r="M3266" s="4"/>
      <c r="N3266" s="4"/>
      <c r="O3266" s="4"/>
      <c r="P3266" s="4"/>
      <c r="Q3266" s="4"/>
      <c r="R3266" s="4"/>
      <c r="S3266" s="4"/>
      <c r="T3266" s="4"/>
      <c r="U3266" s="4"/>
      <c r="V3266" s="4"/>
    </row>
    <row r="3267" spans="1:22">
      <c r="A3267" s="4"/>
      <c r="B3267" s="4"/>
      <c r="C3267" s="18"/>
      <c r="D3267" s="8"/>
      <c r="E3267" s="8"/>
      <c r="F3267" s="4"/>
      <c r="G3267" s="9"/>
      <c r="H3267" s="18"/>
      <c r="I3267" s="18"/>
      <c r="J3267" s="23" t="str">
        <f>IF(OR(ISBLANK(H3267),ISBLANK((I3267))),"",NETWORKDAYS(H3267,I3267,Setup!$A$2:$A$30))</f>
        <v/>
      </c>
      <c r="K3267" s="4"/>
      <c r="L3267" s="4"/>
      <c r="M3267" s="4"/>
      <c r="N3267" s="4"/>
      <c r="O3267" s="4"/>
      <c r="P3267" s="4"/>
      <c r="Q3267" s="4"/>
      <c r="R3267" s="4"/>
      <c r="S3267" s="4"/>
      <c r="T3267" s="4"/>
      <c r="U3267" s="4"/>
      <c r="V3267" s="4"/>
    </row>
    <row r="3268" spans="1:22">
      <c r="A3268" s="4"/>
      <c r="B3268" s="4"/>
      <c r="C3268" s="18"/>
      <c r="D3268" s="8"/>
      <c r="E3268" s="8"/>
      <c r="F3268" s="4"/>
      <c r="G3268" s="9"/>
      <c r="H3268" s="18"/>
      <c r="I3268" s="18"/>
      <c r="J3268" s="23" t="str">
        <f>IF(OR(ISBLANK(H3268),ISBLANK((I3268))),"",NETWORKDAYS(H3268,I3268,Setup!$A$2:$A$30))</f>
        <v/>
      </c>
      <c r="K3268" s="4"/>
      <c r="L3268" s="4"/>
      <c r="M3268" s="4"/>
      <c r="N3268" s="4"/>
      <c r="O3268" s="4"/>
      <c r="P3268" s="4"/>
      <c r="Q3268" s="4"/>
      <c r="R3268" s="4"/>
      <c r="S3268" s="4"/>
      <c r="T3268" s="4"/>
      <c r="U3268" s="4"/>
      <c r="V3268" s="4"/>
    </row>
    <row r="3269" spans="1:22">
      <c r="A3269" s="4"/>
      <c r="B3269" s="4"/>
      <c r="C3269" s="18"/>
      <c r="D3269" s="8"/>
      <c r="E3269" s="8"/>
      <c r="F3269" s="4"/>
      <c r="G3269" s="9"/>
      <c r="H3269" s="18"/>
      <c r="I3269" s="18"/>
      <c r="J3269" s="23" t="str">
        <f>IF(OR(ISBLANK(H3269),ISBLANK((I3269))),"",NETWORKDAYS(H3269,I3269,Setup!$A$2:$A$30))</f>
        <v/>
      </c>
      <c r="K3269" s="4"/>
      <c r="L3269" s="4"/>
      <c r="M3269" s="4"/>
      <c r="N3269" s="4"/>
      <c r="O3269" s="4"/>
      <c r="P3269" s="4"/>
      <c r="Q3269" s="4"/>
      <c r="R3269" s="4"/>
      <c r="S3269" s="4"/>
      <c r="T3269" s="4"/>
      <c r="U3269" s="4"/>
      <c r="V3269" s="4"/>
    </row>
    <row r="3270" spans="1:22">
      <c r="A3270" s="4"/>
      <c r="B3270" s="4"/>
      <c r="C3270" s="18"/>
      <c r="D3270" s="8"/>
      <c r="E3270" s="8"/>
      <c r="F3270" s="4"/>
      <c r="G3270" s="9"/>
      <c r="H3270" s="18"/>
      <c r="I3270" s="18"/>
      <c r="J3270" s="23" t="str">
        <f>IF(OR(ISBLANK(H3270),ISBLANK((I3270))),"",NETWORKDAYS(H3270,I3270,Setup!$A$2:$A$30))</f>
        <v/>
      </c>
      <c r="K3270" s="4"/>
      <c r="L3270" s="4"/>
      <c r="M3270" s="4"/>
      <c r="N3270" s="4"/>
      <c r="O3270" s="4"/>
      <c r="P3270" s="4"/>
      <c r="Q3270" s="4"/>
      <c r="R3270" s="4"/>
      <c r="S3270" s="4"/>
      <c r="T3270" s="4"/>
      <c r="U3270" s="4"/>
      <c r="V3270" s="4"/>
    </row>
    <row r="3271" spans="1:22">
      <c r="A3271" s="4"/>
      <c r="B3271" s="4"/>
      <c r="C3271" s="18"/>
      <c r="D3271" s="8"/>
      <c r="E3271" s="8"/>
      <c r="F3271" s="4"/>
      <c r="G3271" s="9"/>
      <c r="H3271" s="18"/>
      <c r="I3271" s="18"/>
      <c r="J3271" s="23" t="str">
        <f>IF(OR(ISBLANK(H3271),ISBLANK((I3271))),"",NETWORKDAYS(H3271,I3271,Setup!$A$2:$A$30))</f>
        <v/>
      </c>
      <c r="K3271" s="4"/>
      <c r="L3271" s="4"/>
      <c r="M3271" s="4"/>
      <c r="N3271" s="4"/>
      <c r="O3271" s="4"/>
      <c r="P3271" s="4"/>
      <c r="Q3271" s="4"/>
      <c r="R3271" s="4"/>
      <c r="S3271" s="4"/>
      <c r="T3271" s="4"/>
      <c r="U3271" s="4"/>
      <c r="V3271" s="4"/>
    </row>
    <row r="3272" spans="1:22">
      <c r="A3272" s="4"/>
      <c r="B3272" s="4"/>
      <c r="C3272" s="18"/>
      <c r="D3272" s="8"/>
      <c r="E3272" s="8"/>
      <c r="F3272" s="4"/>
      <c r="G3272" s="9"/>
      <c r="H3272" s="18"/>
      <c r="I3272" s="18"/>
      <c r="J3272" s="23" t="str">
        <f>IF(OR(ISBLANK(H3272),ISBLANK((I3272))),"",NETWORKDAYS(H3272,I3272,Setup!$A$2:$A$30))</f>
        <v/>
      </c>
      <c r="K3272" s="4"/>
      <c r="L3272" s="4"/>
      <c r="M3272" s="4"/>
      <c r="N3272" s="4"/>
      <c r="O3272" s="4"/>
      <c r="P3272" s="4"/>
      <c r="Q3272" s="4"/>
      <c r="R3272" s="4"/>
      <c r="S3272" s="4"/>
      <c r="T3272" s="4"/>
      <c r="U3272" s="4"/>
      <c r="V3272" s="4"/>
    </row>
    <row r="3273" spans="1:22">
      <c r="A3273" s="4"/>
      <c r="B3273" s="4"/>
      <c r="C3273" s="18"/>
      <c r="D3273" s="8"/>
      <c r="E3273" s="8"/>
      <c r="F3273" s="4"/>
      <c r="G3273" s="9"/>
      <c r="H3273" s="18"/>
      <c r="I3273" s="18"/>
      <c r="J3273" s="23" t="str">
        <f>IF(OR(ISBLANK(H3273),ISBLANK((I3273))),"",NETWORKDAYS(H3273,I3273,Setup!$A$2:$A$30))</f>
        <v/>
      </c>
      <c r="K3273" s="4"/>
      <c r="L3273" s="4"/>
      <c r="M3273" s="4"/>
      <c r="N3273" s="4"/>
      <c r="O3273" s="4"/>
      <c r="P3273" s="4"/>
      <c r="Q3273" s="4"/>
      <c r="R3273" s="4"/>
      <c r="S3273" s="4"/>
      <c r="T3273" s="4"/>
      <c r="U3273" s="4"/>
      <c r="V3273" s="4"/>
    </row>
    <row r="3274" spans="1:22">
      <c r="A3274" s="4"/>
      <c r="B3274" s="4"/>
      <c r="C3274" s="18"/>
      <c r="D3274" s="8"/>
      <c r="E3274" s="8"/>
      <c r="F3274" s="4"/>
      <c r="G3274" s="9"/>
      <c r="H3274" s="18"/>
      <c r="I3274" s="18"/>
      <c r="J3274" s="23" t="str">
        <f>IF(OR(ISBLANK(H3274),ISBLANK((I3274))),"",NETWORKDAYS(H3274,I3274,Setup!$A$2:$A$30))</f>
        <v/>
      </c>
      <c r="K3274" s="4"/>
      <c r="L3274" s="4"/>
      <c r="M3274" s="4"/>
      <c r="N3274" s="4"/>
      <c r="O3274" s="4"/>
      <c r="P3274" s="4"/>
      <c r="Q3274" s="4"/>
      <c r="R3274" s="4"/>
      <c r="S3274" s="4"/>
      <c r="T3274" s="4"/>
      <c r="U3274" s="4"/>
      <c r="V3274" s="4"/>
    </row>
    <row r="3275" spans="1:22">
      <c r="A3275" s="4"/>
      <c r="B3275" s="4"/>
      <c r="C3275" s="18"/>
      <c r="D3275" s="8"/>
      <c r="E3275" s="8"/>
      <c r="F3275" s="4"/>
      <c r="G3275" s="9"/>
      <c r="H3275" s="18"/>
      <c r="I3275" s="18"/>
      <c r="J3275" s="23" t="str">
        <f>IF(OR(ISBLANK(H3275),ISBLANK((I3275))),"",NETWORKDAYS(H3275,I3275,Setup!$A$2:$A$30))</f>
        <v/>
      </c>
      <c r="K3275" s="4"/>
      <c r="L3275" s="4"/>
      <c r="M3275" s="4"/>
      <c r="N3275" s="4"/>
      <c r="O3275" s="4"/>
      <c r="P3275" s="4"/>
      <c r="Q3275" s="4"/>
      <c r="R3275" s="4"/>
      <c r="S3275" s="4"/>
      <c r="T3275" s="4"/>
      <c r="U3275" s="4"/>
      <c r="V3275" s="4"/>
    </row>
    <row r="3276" spans="1:22">
      <c r="A3276" s="4"/>
      <c r="B3276" s="4"/>
      <c r="C3276" s="18"/>
      <c r="D3276" s="8"/>
      <c r="E3276" s="8"/>
      <c r="F3276" s="4"/>
      <c r="G3276" s="9"/>
      <c r="H3276" s="18"/>
      <c r="I3276" s="18"/>
      <c r="J3276" s="23" t="str">
        <f>IF(OR(ISBLANK(H3276),ISBLANK((I3276))),"",NETWORKDAYS(H3276,I3276,Setup!$A$2:$A$30))</f>
        <v/>
      </c>
      <c r="K3276" s="4"/>
      <c r="L3276" s="4"/>
      <c r="M3276" s="4"/>
      <c r="N3276" s="4"/>
      <c r="O3276" s="4"/>
      <c r="P3276" s="4"/>
      <c r="Q3276" s="4"/>
      <c r="R3276" s="4"/>
      <c r="S3276" s="4"/>
      <c r="T3276" s="4"/>
      <c r="U3276" s="4"/>
      <c r="V3276" s="4"/>
    </row>
    <row r="3277" spans="1:22">
      <c r="A3277" s="4"/>
      <c r="B3277" s="4"/>
      <c r="C3277" s="18"/>
      <c r="D3277" s="8"/>
      <c r="E3277" s="8"/>
      <c r="F3277" s="4"/>
      <c r="G3277" s="9"/>
      <c r="H3277" s="18"/>
      <c r="I3277" s="18"/>
      <c r="J3277" s="23" t="str">
        <f>IF(OR(ISBLANK(H3277),ISBLANK((I3277))),"",NETWORKDAYS(H3277,I3277,Setup!$A$2:$A$30))</f>
        <v/>
      </c>
      <c r="K3277" s="4"/>
      <c r="L3277" s="4"/>
      <c r="M3277" s="4"/>
      <c r="N3277" s="4"/>
      <c r="O3277" s="4"/>
      <c r="P3277" s="4"/>
      <c r="Q3277" s="4"/>
      <c r="R3277" s="4"/>
      <c r="S3277" s="4"/>
      <c r="T3277" s="4"/>
      <c r="U3277" s="4"/>
      <c r="V3277" s="4"/>
    </row>
    <row r="3278" spans="1:22">
      <c r="A3278" s="4"/>
      <c r="B3278" s="4"/>
      <c r="C3278" s="18"/>
      <c r="D3278" s="8"/>
      <c r="E3278" s="8"/>
      <c r="F3278" s="4"/>
      <c r="G3278" s="9"/>
      <c r="H3278" s="18"/>
      <c r="I3278" s="18"/>
      <c r="J3278" s="23" t="str">
        <f>IF(OR(ISBLANK(H3278),ISBLANK((I3278))),"",NETWORKDAYS(H3278,I3278,Setup!$A$2:$A$30))</f>
        <v/>
      </c>
      <c r="K3278" s="4"/>
      <c r="L3278" s="4"/>
      <c r="M3278" s="4"/>
      <c r="N3278" s="4"/>
      <c r="O3278" s="4"/>
      <c r="P3278" s="4"/>
      <c r="Q3278" s="4"/>
      <c r="R3278" s="4"/>
      <c r="S3278" s="4"/>
      <c r="T3278" s="4"/>
      <c r="U3278" s="4"/>
      <c r="V3278" s="4"/>
    </row>
    <row r="3279" spans="1:22">
      <c r="A3279" s="4"/>
      <c r="B3279" s="4"/>
      <c r="C3279" s="18"/>
      <c r="D3279" s="8"/>
      <c r="E3279" s="8"/>
      <c r="F3279" s="4"/>
      <c r="G3279" s="9"/>
      <c r="H3279" s="18"/>
      <c r="I3279" s="18"/>
      <c r="J3279" s="23" t="str">
        <f>IF(OR(ISBLANK(H3279),ISBLANK((I3279))),"",NETWORKDAYS(H3279,I3279,Setup!$A$2:$A$30))</f>
        <v/>
      </c>
      <c r="K3279" s="4"/>
      <c r="L3279" s="4"/>
      <c r="M3279" s="4"/>
      <c r="N3279" s="4"/>
      <c r="O3279" s="4"/>
      <c r="P3279" s="4"/>
      <c r="Q3279" s="4"/>
      <c r="R3279" s="4"/>
      <c r="S3279" s="4"/>
      <c r="T3279" s="4"/>
      <c r="U3279" s="4"/>
      <c r="V3279" s="4"/>
    </row>
    <row r="3280" spans="1:22">
      <c r="A3280" s="4"/>
      <c r="B3280" s="4"/>
      <c r="C3280" s="18"/>
      <c r="D3280" s="8"/>
      <c r="E3280" s="8"/>
      <c r="F3280" s="4"/>
      <c r="G3280" s="9"/>
      <c r="H3280" s="18"/>
      <c r="I3280" s="18"/>
      <c r="J3280" s="23" t="str">
        <f>IF(OR(ISBLANK(H3280),ISBLANK((I3280))),"",NETWORKDAYS(H3280,I3280,Setup!$A$2:$A$30))</f>
        <v/>
      </c>
      <c r="K3280" s="4"/>
      <c r="L3280" s="4"/>
      <c r="M3280" s="4"/>
      <c r="N3280" s="4"/>
      <c r="O3280" s="4"/>
      <c r="P3280" s="4"/>
      <c r="Q3280" s="4"/>
      <c r="R3280" s="4"/>
      <c r="S3280" s="4"/>
      <c r="T3280" s="4"/>
      <c r="U3280" s="4"/>
      <c r="V3280" s="4"/>
    </row>
    <row r="3281" spans="1:22">
      <c r="A3281" s="4"/>
      <c r="B3281" s="4"/>
      <c r="C3281" s="18"/>
      <c r="D3281" s="8"/>
      <c r="E3281" s="8"/>
      <c r="F3281" s="4"/>
      <c r="G3281" s="9"/>
      <c r="H3281" s="18"/>
      <c r="I3281" s="18"/>
      <c r="J3281" s="23" t="str">
        <f>IF(OR(ISBLANK(H3281),ISBLANK((I3281))),"",NETWORKDAYS(H3281,I3281,Setup!$A$2:$A$30))</f>
        <v/>
      </c>
      <c r="K3281" s="4"/>
      <c r="L3281" s="4"/>
      <c r="M3281" s="4"/>
      <c r="N3281" s="4"/>
      <c r="O3281" s="4"/>
      <c r="P3281" s="4"/>
      <c r="Q3281" s="4"/>
      <c r="R3281" s="4"/>
      <c r="S3281" s="4"/>
      <c r="T3281" s="4"/>
      <c r="U3281" s="4"/>
      <c r="V3281" s="4"/>
    </row>
    <row r="3282" spans="1:22">
      <c r="A3282" s="4"/>
      <c r="B3282" s="4"/>
      <c r="C3282" s="18"/>
      <c r="D3282" s="8"/>
      <c r="E3282" s="8"/>
      <c r="F3282" s="4"/>
      <c r="G3282" s="9"/>
      <c r="H3282" s="18"/>
      <c r="I3282" s="18"/>
      <c r="J3282" s="23" t="str">
        <f>IF(OR(ISBLANK(H3282),ISBLANK((I3282))),"",NETWORKDAYS(H3282,I3282,Setup!$A$2:$A$30))</f>
        <v/>
      </c>
      <c r="K3282" s="4"/>
      <c r="L3282" s="4"/>
      <c r="M3282" s="4"/>
      <c r="N3282" s="4"/>
      <c r="O3282" s="4"/>
      <c r="P3282" s="4"/>
      <c r="Q3282" s="4"/>
      <c r="R3282" s="4"/>
      <c r="S3282" s="4"/>
      <c r="T3282" s="4"/>
      <c r="U3282" s="4"/>
      <c r="V3282" s="4"/>
    </row>
    <row r="3283" spans="1:22">
      <c r="A3283" s="4"/>
      <c r="B3283" s="4"/>
      <c r="C3283" s="18"/>
      <c r="D3283" s="8"/>
      <c r="E3283" s="8"/>
      <c r="F3283" s="4"/>
      <c r="G3283" s="9"/>
      <c r="H3283" s="18"/>
      <c r="I3283" s="18"/>
      <c r="J3283" s="23" t="str">
        <f>IF(OR(ISBLANK(H3283),ISBLANK((I3283))),"",NETWORKDAYS(H3283,I3283,Setup!$A$2:$A$30))</f>
        <v/>
      </c>
      <c r="K3283" s="4"/>
      <c r="L3283" s="4"/>
      <c r="M3283" s="4"/>
      <c r="N3283" s="4"/>
      <c r="O3283" s="4"/>
      <c r="P3283" s="4"/>
      <c r="Q3283" s="4"/>
      <c r="R3283" s="4"/>
      <c r="S3283" s="4"/>
      <c r="T3283" s="4"/>
      <c r="U3283" s="4"/>
      <c r="V3283" s="4"/>
    </row>
    <row r="3284" spans="1:22">
      <c r="A3284" s="4"/>
      <c r="B3284" s="4"/>
      <c r="C3284" s="18"/>
      <c r="D3284" s="8"/>
      <c r="E3284" s="8"/>
      <c r="F3284" s="4"/>
      <c r="G3284" s="9"/>
      <c r="H3284" s="18"/>
      <c r="I3284" s="18"/>
      <c r="J3284" s="23" t="str">
        <f>IF(OR(ISBLANK(H3284),ISBLANK((I3284))),"",NETWORKDAYS(H3284,I3284,Setup!$A$2:$A$30))</f>
        <v/>
      </c>
      <c r="K3284" s="4"/>
      <c r="L3284" s="4"/>
      <c r="M3284" s="4"/>
      <c r="N3284" s="4"/>
      <c r="O3284" s="4"/>
      <c r="P3284" s="4"/>
      <c r="Q3284" s="4"/>
      <c r="R3284" s="4"/>
      <c r="S3284" s="4"/>
      <c r="T3284" s="4"/>
      <c r="U3284" s="4"/>
      <c r="V3284" s="4"/>
    </row>
    <row r="3285" spans="1:22">
      <c r="A3285" s="4"/>
      <c r="B3285" s="4"/>
      <c r="C3285" s="18"/>
      <c r="D3285" s="8"/>
      <c r="E3285" s="8"/>
      <c r="F3285" s="4"/>
      <c r="G3285" s="9"/>
      <c r="H3285" s="18"/>
      <c r="I3285" s="18"/>
      <c r="J3285" s="23" t="str">
        <f>IF(OR(ISBLANK(H3285),ISBLANK((I3285))),"",NETWORKDAYS(H3285,I3285,Setup!$A$2:$A$30))</f>
        <v/>
      </c>
      <c r="K3285" s="4"/>
      <c r="L3285" s="4"/>
      <c r="M3285" s="4"/>
      <c r="N3285" s="4"/>
      <c r="O3285" s="4"/>
      <c r="P3285" s="4"/>
      <c r="Q3285" s="4"/>
      <c r="R3285" s="4"/>
      <c r="S3285" s="4"/>
      <c r="T3285" s="4"/>
      <c r="U3285" s="4"/>
      <c r="V3285" s="4"/>
    </row>
    <row r="3286" spans="1:22">
      <c r="A3286" s="4"/>
      <c r="B3286" s="4"/>
      <c r="C3286" s="18"/>
      <c r="D3286" s="8"/>
      <c r="E3286" s="8"/>
      <c r="F3286" s="4"/>
      <c r="G3286" s="9"/>
      <c r="H3286" s="18"/>
      <c r="I3286" s="18"/>
      <c r="J3286" s="23" t="str">
        <f>IF(OR(ISBLANK(H3286),ISBLANK((I3286))),"",NETWORKDAYS(H3286,I3286,Setup!$A$2:$A$30))</f>
        <v/>
      </c>
      <c r="K3286" s="4"/>
      <c r="L3286" s="4"/>
      <c r="M3286" s="4"/>
      <c r="N3286" s="4"/>
      <c r="O3286" s="4"/>
      <c r="P3286" s="4"/>
      <c r="Q3286" s="4"/>
      <c r="R3286" s="4"/>
      <c r="S3286" s="4"/>
      <c r="T3286" s="4"/>
      <c r="U3286" s="4"/>
      <c r="V3286" s="4"/>
    </row>
    <row r="3287" spans="1:22">
      <c r="A3287" s="4"/>
      <c r="B3287" s="4"/>
      <c r="C3287" s="18"/>
      <c r="D3287" s="8"/>
      <c r="E3287" s="8"/>
      <c r="F3287" s="4"/>
      <c r="G3287" s="9"/>
      <c r="H3287" s="18"/>
      <c r="I3287" s="18"/>
      <c r="J3287" s="23" t="str">
        <f>IF(OR(ISBLANK(H3287),ISBLANK((I3287))),"",NETWORKDAYS(H3287,I3287,Setup!$A$2:$A$30))</f>
        <v/>
      </c>
      <c r="K3287" s="4"/>
      <c r="L3287" s="4"/>
      <c r="M3287" s="4"/>
      <c r="N3287" s="4"/>
      <c r="O3287" s="4"/>
      <c r="P3287" s="4"/>
      <c r="Q3287" s="4"/>
      <c r="R3287" s="4"/>
      <c r="S3287" s="4"/>
      <c r="T3287" s="4"/>
      <c r="U3287" s="4"/>
      <c r="V3287" s="4"/>
    </row>
    <row r="3288" spans="1:22">
      <c r="A3288" s="4"/>
      <c r="B3288" s="4"/>
      <c r="C3288" s="18"/>
      <c r="D3288" s="8"/>
      <c r="E3288" s="8"/>
      <c r="F3288" s="4"/>
      <c r="G3288" s="9"/>
      <c r="H3288" s="18"/>
      <c r="I3288" s="18"/>
      <c r="J3288" s="23" t="str">
        <f>IF(OR(ISBLANK(H3288),ISBLANK((I3288))),"",NETWORKDAYS(H3288,I3288,Setup!$A$2:$A$30))</f>
        <v/>
      </c>
      <c r="K3288" s="4"/>
      <c r="L3288" s="4"/>
      <c r="M3288" s="4"/>
      <c r="N3288" s="4"/>
      <c r="O3288" s="4"/>
      <c r="P3288" s="4"/>
      <c r="Q3288" s="4"/>
      <c r="R3288" s="4"/>
      <c r="S3288" s="4"/>
      <c r="T3288" s="4"/>
      <c r="U3288" s="4"/>
      <c r="V3288" s="4"/>
    </row>
    <row r="3289" spans="1:22">
      <c r="A3289" s="4"/>
      <c r="B3289" s="4"/>
      <c r="C3289" s="18"/>
      <c r="D3289" s="8"/>
      <c r="E3289" s="8"/>
      <c r="F3289" s="4"/>
      <c r="G3289" s="9"/>
      <c r="H3289" s="18"/>
      <c r="I3289" s="18"/>
      <c r="J3289" s="23" t="str">
        <f>IF(OR(ISBLANK(H3289),ISBLANK((I3289))),"",NETWORKDAYS(H3289,I3289,Setup!$A$2:$A$30))</f>
        <v/>
      </c>
      <c r="K3289" s="4"/>
      <c r="L3289" s="4"/>
      <c r="M3289" s="4"/>
      <c r="N3289" s="4"/>
      <c r="O3289" s="4"/>
      <c r="P3289" s="4"/>
      <c r="Q3289" s="4"/>
      <c r="R3289" s="4"/>
      <c r="S3289" s="4"/>
      <c r="T3289" s="4"/>
      <c r="U3289" s="4"/>
      <c r="V3289" s="4"/>
    </row>
    <row r="3290" spans="1:22">
      <c r="A3290" s="4"/>
      <c r="B3290" s="4"/>
      <c r="C3290" s="18"/>
      <c r="D3290" s="8"/>
      <c r="E3290" s="8"/>
      <c r="F3290" s="4"/>
      <c r="G3290" s="9"/>
      <c r="H3290" s="18"/>
      <c r="I3290" s="18"/>
      <c r="J3290" s="23" t="str">
        <f>IF(OR(ISBLANK(H3290),ISBLANK((I3290))),"",NETWORKDAYS(H3290,I3290,Setup!$A$2:$A$30))</f>
        <v/>
      </c>
      <c r="K3290" s="4"/>
      <c r="L3290" s="4"/>
      <c r="M3290" s="4"/>
      <c r="N3290" s="4"/>
      <c r="O3290" s="4"/>
      <c r="P3290" s="4"/>
      <c r="Q3290" s="4"/>
      <c r="R3290" s="4"/>
      <c r="S3290" s="4"/>
      <c r="T3290" s="4"/>
      <c r="U3290" s="4"/>
      <c r="V3290" s="4"/>
    </row>
    <row r="3291" spans="1:22">
      <c r="A3291" s="4"/>
      <c r="B3291" s="4"/>
      <c r="C3291" s="18"/>
      <c r="D3291" s="8"/>
      <c r="E3291" s="8"/>
      <c r="F3291" s="4"/>
      <c r="G3291" s="9"/>
      <c r="H3291" s="18"/>
      <c r="I3291" s="18"/>
      <c r="J3291" s="23" t="str">
        <f>IF(OR(ISBLANK(H3291),ISBLANK((I3291))),"",NETWORKDAYS(H3291,I3291,Setup!$A$2:$A$30))</f>
        <v/>
      </c>
      <c r="K3291" s="4"/>
      <c r="L3291" s="4"/>
      <c r="M3291" s="4"/>
      <c r="N3291" s="4"/>
      <c r="O3291" s="4"/>
      <c r="P3291" s="4"/>
      <c r="Q3291" s="4"/>
      <c r="R3291" s="4"/>
      <c r="S3291" s="4"/>
      <c r="T3291" s="4"/>
      <c r="U3291" s="4"/>
      <c r="V3291" s="4"/>
    </row>
    <row r="3292" spans="1:22">
      <c r="A3292" s="4"/>
      <c r="B3292" s="4"/>
      <c r="C3292" s="18"/>
      <c r="D3292" s="8"/>
      <c r="E3292" s="8"/>
      <c r="F3292" s="4"/>
      <c r="G3292" s="9"/>
      <c r="H3292" s="18"/>
      <c r="I3292" s="18"/>
      <c r="J3292" s="23" t="str">
        <f>IF(OR(ISBLANK(H3292),ISBLANK((I3292))),"",NETWORKDAYS(H3292,I3292,Setup!$A$2:$A$30))</f>
        <v/>
      </c>
      <c r="K3292" s="4"/>
      <c r="L3292" s="4"/>
      <c r="M3292" s="4"/>
      <c r="N3292" s="4"/>
      <c r="O3292" s="4"/>
      <c r="P3292" s="4"/>
      <c r="Q3292" s="4"/>
      <c r="R3292" s="4"/>
      <c r="S3292" s="4"/>
      <c r="T3292" s="4"/>
      <c r="U3292" s="4"/>
      <c r="V3292" s="4"/>
    </row>
    <row r="3293" spans="1:22">
      <c r="A3293" s="4"/>
      <c r="B3293" s="4"/>
      <c r="C3293" s="18"/>
      <c r="D3293" s="8"/>
      <c r="E3293" s="8"/>
      <c r="F3293" s="4"/>
      <c r="G3293" s="9"/>
      <c r="H3293" s="18"/>
      <c r="I3293" s="18"/>
      <c r="J3293" s="23" t="str">
        <f>IF(OR(ISBLANK(H3293),ISBLANK((I3293))),"",NETWORKDAYS(H3293,I3293,Setup!$A$2:$A$30))</f>
        <v/>
      </c>
      <c r="K3293" s="4"/>
      <c r="L3293" s="4"/>
      <c r="M3293" s="4"/>
      <c r="N3293" s="4"/>
      <c r="O3293" s="4"/>
      <c r="P3293" s="4"/>
      <c r="Q3293" s="4"/>
      <c r="R3293" s="4"/>
      <c r="S3293" s="4"/>
      <c r="T3293" s="4"/>
      <c r="U3293" s="4"/>
      <c r="V3293" s="4"/>
    </row>
    <row r="3294" spans="1:22">
      <c r="A3294" s="4"/>
      <c r="B3294" s="4"/>
      <c r="C3294" s="18"/>
      <c r="D3294" s="8"/>
      <c r="E3294" s="8"/>
      <c r="F3294" s="4"/>
      <c r="G3294" s="9"/>
      <c r="H3294" s="18"/>
      <c r="I3294" s="18"/>
      <c r="J3294" s="23" t="str">
        <f>IF(OR(ISBLANK(H3294),ISBLANK((I3294))),"",NETWORKDAYS(H3294,I3294,Setup!$A$2:$A$30))</f>
        <v/>
      </c>
      <c r="K3294" s="4"/>
      <c r="L3294" s="4"/>
      <c r="M3294" s="4"/>
      <c r="N3294" s="4"/>
      <c r="O3294" s="4"/>
      <c r="P3294" s="4"/>
      <c r="Q3294" s="4"/>
      <c r="R3294" s="4"/>
      <c r="S3294" s="4"/>
      <c r="T3294" s="4"/>
      <c r="U3294" s="4"/>
      <c r="V3294" s="4"/>
    </row>
    <row r="3295" spans="1:22">
      <c r="A3295" s="4"/>
      <c r="B3295" s="4"/>
      <c r="C3295" s="18"/>
      <c r="D3295" s="8"/>
      <c r="E3295" s="8"/>
      <c r="F3295" s="4"/>
      <c r="G3295" s="9"/>
      <c r="H3295" s="18"/>
      <c r="I3295" s="18"/>
      <c r="J3295" s="23" t="str">
        <f>IF(OR(ISBLANK(H3295),ISBLANK((I3295))),"",NETWORKDAYS(H3295,I3295,Setup!$A$2:$A$30))</f>
        <v/>
      </c>
      <c r="K3295" s="4"/>
      <c r="L3295" s="4"/>
      <c r="M3295" s="4"/>
      <c r="N3295" s="4"/>
      <c r="O3295" s="4"/>
      <c r="P3295" s="4"/>
      <c r="Q3295" s="4"/>
      <c r="R3295" s="4"/>
      <c r="S3295" s="4"/>
      <c r="T3295" s="4"/>
      <c r="U3295" s="4"/>
      <c r="V3295" s="4"/>
    </row>
    <row r="3296" spans="1:22">
      <c r="A3296" s="4"/>
      <c r="B3296" s="4"/>
      <c r="C3296" s="18"/>
      <c r="D3296" s="8"/>
      <c r="E3296" s="8"/>
      <c r="F3296" s="4"/>
      <c r="G3296" s="9"/>
      <c r="H3296" s="18"/>
      <c r="I3296" s="18"/>
      <c r="J3296" s="23" t="str">
        <f>IF(OR(ISBLANK(H3296),ISBLANK((I3296))),"",NETWORKDAYS(H3296,I3296,Setup!$A$2:$A$30))</f>
        <v/>
      </c>
      <c r="K3296" s="4"/>
      <c r="L3296" s="4"/>
      <c r="M3296" s="4"/>
      <c r="N3296" s="4"/>
      <c r="O3296" s="4"/>
      <c r="P3296" s="4"/>
      <c r="Q3296" s="4"/>
      <c r="R3296" s="4"/>
      <c r="S3296" s="4"/>
      <c r="T3296" s="4"/>
      <c r="U3296" s="4"/>
      <c r="V3296" s="4"/>
    </row>
    <row r="3297" spans="1:22">
      <c r="A3297" s="4"/>
      <c r="B3297" s="4"/>
      <c r="C3297" s="18"/>
      <c r="D3297" s="8"/>
      <c r="E3297" s="8"/>
      <c r="F3297" s="4"/>
      <c r="G3297" s="9"/>
      <c r="H3297" s="18"/>
      <c r="I3297" s="18"/>
      <c r="J3297" s="23" t="str">
        <f>IF(OR(ISBLANK(H3297),ISBLANK((I3297))),"",NETWORKDAYS(H3297,I3297,Setup!$A$2:$A$30))</f>
        <v/>
      </c>
      <c r="K3297" s="4"/>
      <c r="L3297" s="4"/>
      <c r="M3297" s="4"/>
      <c r="N3297" s="4"/>
      <c r="O3297" s="4"/>
      <c r="P3297" s="4"/>
      <c r="Q3297" s="4"/>
      <c r="R3297" s="4"/>
      <c r="S3297" s="4"/>
      <c r="T3297" s="4"/>
      <c r="U3297" s="4"/>
      <c r="V3297" s="4"/>
    </row>
    <row r="3298" spans="1:22">
      <c r="A3298" s="4"/>
      <c r="B3298" s="4"/>
      <c r="C3298" s="18"/>
      <c r="D3298" s="8"/>
      <c r="E3298" s="8"/>
      <c r="F3298" s="4"/>
      <c r="G3298" s="9"/>
      <c r="H3298" s="18"/>
      <c r="I3298" s="18"/>
      <c r="J3298" s="23" t="str">
        <f>IF(OR(ISBLANK(H3298),ISBLANK((I3298))),"",NETWORKDAYS(H3298,I3298,Setup!$A$2:$A$30))</f>
        <v/>
      </c>
      <c r="K3298" s="4"/>
      <c r="L3298" s="4"/>
      <c r="M3298" s="4"/>
      <c r="N3298" s="4"/>
      <c r="O3298" s="4"/>
      <c r="P3298" s="4"/>
      <c r="Q3298" s="4"/>
      <c r="R3298" s="4"/>
      <c r="S3298" s="4"/>
      <c r="T3298" s="4"/>
      <c r="U3298" s="4"/>
      <c r="V3298" s="4"/>
    </row>
    <row r="3299" spans="1:22">
      <c r="A3299" s="4"/>
      <c r="B3299" s="4"/>
      <c r="C3299" s="18"/>
      <c r="D3299" s="8"/>
      <c r="E3299" s="8"/>
      <c r="F3299" s="4"/>
      <c r="G3299" s="9"/>
      <c r="H3299" s="18"/>
      <c r="I3299" s="18"/>
      <c r="J3299" s="23" t="str">
        <f>IF(OR(ISBLANK(H3299),ISBLANK((I3299))),"",NETWORKDAYS(H3299,I3299,Setup!$A$2:$A$30))</f>
        <v/>
      </c>
      <c r="K3299" s="4"/>
      <c r="L3299" s="4"/>
      <c r="M3299" s="4"/>
      <c r="N3299" s="4"/>
      <c r="O3299" s="4"/>
      <c r="P3299" s="4"/>
      <c r="Q3299" s="4"/>
      <c r="R3299" s="4"/>
      <c r="S3299" s="4"/>
      <c r="T3299" s="4"/>
      <c r="U3299" s="4"/>
      <c r="V3299" s="4"/>
    </row>
    <row r="3300" spans="1:22">
      <c r="A3300" s="4"/>
      <c r="B3300" s="4"/>
      <c r="C3300" s="18"/>
      <c r="D3300" s="8"/>
      <c r="E3300" s="8"/>
      <c r="F3300" s="4"/>
      <c r="G3300" s="9"/>
      <c r="H3300" s="18"/>
      <c r="I3300" s="18"/>
      <c r="J3300" s="23" t="str">
        <f>IF(OR(ISBLANK(H3300),ISBLANK((I3300))),"",NETWORKDAYS(H3300,I3300,Setup!$A$2:$A$30))</f>
        <v/>
      </c>
      <c r="K3300" s="4"/>
      <c r="L3300" s="4"/>
      <c r="M3300" s="4"/>
      <c r="N3300" s="4"/>
      <c r="O3300" s="4"/>
      <c r="P3300" s="4"/>
      <c r="Q3300" s="4"/>
      <c r="R3300" s="4"/>
      <c r="S3300" s="4"/>
      <c r="T3300" s="4"/>
      <c r="U3300" s="4"/>
      <c r="V3300" s="4"/>
    </row>
    <row r="3301" spans="1:22">
      <c r="A3301" s="4"/>
      <c r="B3301" s="4"/>
      <c r="C3301" s="18"/>
      <c r="D3301" s="8"/>
      <c r="E3301" s="8"/>
      <c r="F3301" s="4"/>
      <c r="G3301" s="9"/>
      <c r="H3301" s="18"/>
      <c r="I3301" s="18"/>
      <c r="J3301" s="23" t="str">
        <f>IF(OR(ISBLANK(H3301),ISBLANK((I3301))),"",NETWORKDAYS(H3301,I3301,Setup!$A$2:$A$30))</f>
        <v/>
      </c>
      <c r="K3301" s="4"/>
      <c r="L3301" s="4"/>
      <c r="M3301" s="4"/>
      <c r="N3301" s="4"/>
      <c r="O3301" s="4"/>
      <c r="P3301" s="4"/>
      <c r="Q3301" s="4"/>
      <c r="R3301" s="4"/>
      <c r="S3301" s="4"/>
      <c r="T3301" s="4"/>
      <c r="U3301" s="4"/>
      <c r="V3301" s="4"/>
    </row>
    <row r="3302" spans="1:22">
      <c r="A3302" s="4"/>
      <c r="B3302" s="4"/>
      <c r="C3302" s="18"/>
      <c r="D3302" s="8"/>
      <c r="E3302" s="8"/>
      <c r="F3302" s="4"/>
      <c r="G3302" s="9"/>
      <c r="H3302" s="18"/>
      <c r="I3302" s="18"/>
      <c r="J3302" s="23" t="str">
        <f>IF(OR(ISBLANK(H3302),ISBLANK((I3302))),"",NETWORKDAYS(H3302,I3302,Setup!$A$2:$A$30))</f>
        <v/>
      </c>
      <c r="K3302" s="4"/>
      <c r="L3302" s="4"/>
      <c r="M3302" s="4"/>
      <c r="N3302" s="4"/>
      <c r="O3302" s="4"/>
      <c r="P3302" s="4"/>
      <c r="Q3302" s="4"/>
      <c r="R3302" s="4"/>
      <c r="S3302" s="4"/>
      <c r="T3302" s="4"/>
      <c r="U3302" s="4"/>
      <c r="V3302" s="4"/>
    </row>
    <row r="3303" spans="1:22">
      <c r="A3303" s="4"/>
      <c r="B3303" s="4"/>
      <c r="C3303" s="18"/>
      <c r="D3303" s="8"/>
      <c r="E3303" s="8"/>
      <c r="F3303" s="4"/>
      <c r="G3303" s="9"/>
      <c r="H3303" s="18"/>
      <c r="I3303" s="18"/>
      <c r="J3303" s="23" t="str">
        <f>IF(OR(ISBLANK(H3303),ISBLANK((I3303))),"",NETWORKDAYS(H3303,I3303,Setup!$A$2:$A$30))</f>
        <v/>
      </c>
      <c r="K3303" s="4"/>
      <c r="L3303" s="4"/>
      <c r="M3303" s="4"/>
      <c r="N3303" s="4"/>
      <c r="O3303" s="4"/>
      <c r="P3303" s="4"/>
      <c r="Q3303" s="4"/>
      <c r="R3303" s="4"/>
      <c r="S3303" s="4"/>
      <c r="T3303" s="4"/>
      <c r="U3303" s="4"/>
      <c r="V3303" s="4"/>
    </row>
    <row r="3304" spans="1:22">
      <c r="A3304" s="4"/>
      <c r="B3304" s="4"/>
      <c r="C3304" s="18"/>
      <c r="D3304" s="8"/>
      <c r="E3304" s="8"/>
      <c r="F3304" s="4"/>
      <c r="G3304" s="9"/>
      <c r="H3304" s="18"/>
      <c r="I3304" s="18"/>
      <c r="J3304" s="23" t="str">
        <f>IF(OR(ISBLANK(H3304),ISBLANK((I3304))),"",NETWORKDAYS(H3304,I3304,Setup!$A$2:$A$30))</f>
        <v/>
      </c>
      <c r="K3304" s="4"/>
      <c r="L3304" s="4"/>
      <c r="M3304" s="4"/>
      <c r="N3304" s="4"/>
      <c r="O3304" s="4"/>
      <c r="P3304" s="4"/>
      <c r="Q3304" s="4"/>
      <c r="R3304" s="4"/>
      <c r="S3304" s="4"/>
      <c r="T3304" s="4"/>
      <c r="U3304" s="4"/>
      <c r="V3304" s="4"/>
    </row>
    <row r="3305" spans="1:22">
      <c r="A3305" s="4"/>
      <c r="B3305" s="4"/>
      <c r="C3305" s="18"/>
      <c r="D3305" s="8"/>
      <c r="E3305" s="8"/>
      <c r="F3305" s="4"/>
      <c r="G3305" s="9"/>
      <c r="H3305" s="18"/>
      <c r="I3305" s="18"/>
      <c r="J3305" s="23" t="str">
        <f>IF(OR(ISBLANK(H3305),ISBLANK((I3305))),"",NETWORKDAYS(H3305,I3305,Setup!$A$2:$A$30))</f>
        <v/>
      </c>
      <c r="K3305" s="4"/>
      <c r="L3305" s="4"/>
      <c r="M3305" s="4"/>
      <c r="N3305" s="4"/>
      <c r="O3305" s="4"/>
      <c r="P3305" s="4"/>
      <c r="Q3305" s="4"/>
      <c r="R3305" s="4"/>
      <c r="S3305" s="4"/>
      <c r="T3305" s="4"/>
      <c r="U3305" s="4"/>
      <c r="V3305" s="4"/>
    </row>
    <row r="3306" spans="1:22">
      <c r="A3306" s="4"/>
      <c r="B3306" s="4"/>
      <c r="C3306" s="18"/>
      <c r="D3306" s="8"/>
      <c r="E3306" s="8"/>
      <c r="F3306" s="4"/>
      <c r="G3306" s="9"/>
      <c r="H3306" s="18"/>
      <c r="I3306" s="18"/>
      <c r="J3306" s="23" t="str">
        <f>IF(OR(ISBLANK(H3306),ISBLANK((I3306))),"",NETWORKDAYS(H3306,I3306,Setup!$A$2:$A$30))</f>
        <v/>
      </c>
      <c r="K3306" s="4"/>
      <c r="L3306" s="4"/>
      <c r="M3306" s="4"/>
      <c r="N3306" s="4"/>
      <c r="O3306" s="4"/>
      <c r="P3306" s="4"/>
      <c r="Q3306" s="4"/>
      <c r="R3306" s="4"/>
      <c r="S3306" s="4"/>
      <c r="T3306" s="4"/>
      <c r="U3306" s="4"/>
      <c r="V3306" s="4"/>
    </row>
    <row r="3307" spans="1:22">
      <c r="A3307" s="4"/>
      <c r="B3307" s="4"/>
      <c r="C3307" s="18"/>
      <c r="D3307" s="8"/>
      <c r="E3307" s="8"/>
      <c r="F3307" s="4"/>
      <c r="G3307" s="9"/>
      <c r="H3307" s="18"/>
      <c r="I3307" s="18"/>
      <c r="J3307" s="23" t="str">
        <f>IF(OR(ISBLANK(H3307),ISBLANK((I3307))),"",NETWORKDAYS(H3307,I3307,Setup!$A$2:$A$30))</f>
        <v/>
      </c>
      <c r="K3307" s="4"/>
      <c r="L3307" s="4"/>
      <c r="M3307" s="4"/>
      <c r="N3307" s="4"/>
      <c r="O3307" s="4"/>
      <c r="P3307" s="4"/>
      <c r="Q3307" s="4"/>
      <c r="R3307" s="4"/>
      <c r="S3307" s="4"/>
      <c r="T3307" s="4"/>
      <c r="U3307" s="4"/>
      <c r="V3307" s="4"/>
    </row>
    <row r="3308" spans="1:22">
      <c r="A3308" s="4"/>
      <c r="B3308" s="4"/>
      <c r="C3308" s="18"/>
      <c r="D3308" s="8"/>
      <c r="E3308" s="8"/>
      <c r="F3308" s="4"/>
      <c r="G3308" s="9"/>
      <c r="H3308" s="18"/>
      <c r="I3308" s="18"/>
      <c r="J3308" s="23" t="str">
        <f>IF(OR(ISBLANK(H3308),ISBLANK((I3308))),"",NETWORKDAYS(H3308,I3308,Setup!$A$2:$A$30))</f>
        <v/>
      </c>
      <c r="K3308" s="4"/>
      <c r="L3308" s="4"/>
      <c r="M3308" s="4"/>
      <c r="N3308" s="4"/>
      <c r="O3308" s="4"/>
      <c r="P3308" s="4"/>
      <c r="Q3308" s="4"/>
      <c r="R3308" s="4"/>
      <c r="S3308" s="4"/>
      <c r="T3308" s="4"/>
      <c r="U3308" s="4"/>
      <c r="V3308" s="4"/>
    </row>
    <row r="3309" spans="1:22">
      <c r="A3309" s="4"/>
      <c r="B3309" s="4"/>
      <c r="C3309" s="18"/>
      <c r="D3309" s="8"/>
      <c r="E3309" s="8"/>
      <c r="F3309" s="4"/>
      <c r="G3309" s="9"/>
      <c r="H3309" s="18"/>
      <c r="I3309" s="18"/>
      <c r="J3309" s="23" t="str">
        <f>IF(OR(ISBLANK(H3309),ISBLANK((I3309))),"",NETWORKDAYS(H3309,I3309,Setup!$A$2:$A$30))</f>
        <v/>
      </c>
      <c r="K3309" s="4"/>
      <c r="L3309" s="4"/>
      <c r="M3309" s="4"/>
      <c r="N3309" s="4"/>
      <c r="O3309" s="4"/>
      <c r="P3309" s="4"/>
      <c r="Q3309" s="4"/>
      <c r="R3309" s="4"/>
      <c r="S3309" s="4"/>
      <c r="T3309" s="4"/>
      <c r="U3309" s="4"/>
      <c r="V3309" s="4"/>
    </row>
    <row r="3310" spans="1:22">
      <c r="A3310" s="4"/>
      <c r="B3310" s="4"/>
      <c r="C3310" s="18"/>
      <c r="D3310" s="8"/>
      <c r="E3310" s="8"/>
      <c r="F3310" s="4"/>
      <c r="G3310" s="9"/>
      <c r="H3310" s="18"/>
      <c r="I3310" s="18"/>
      <c r="J3310" s="23" t="str">
        <f>IF(OR(ISBLANK(H3310),ISBLANK((I3310))),"",NETWORKDAYS(H3310,I3310,Setup!$A$2:$A$30))</f>
        <v/>
      </c>
      <c r="K3310" s="4"/>
      <c r="L3310" s="4"/>
      <c r="M3310" s="4"/>
      <c r="N3310" s="4"/>
      <c r="O3310" s="4"/>
      <c r="P3310" s="4"/>
      <c r="Q3310" s="4"/>
      <c r="R3310" s="4"/>
      <c r="S3310" s="4"/>
      <c r="T3310" s="4"/>
      <c r="U3310" s="4"/>
      <c r="V3310" s="4"/>
    </row>
    <row r="3311" spans="1:22">
      <c r="A3311" s="4"/>
      <c r="B3311" s="4"/>
      <c r="C3311" s="18"/>
      <c r="D3311" s="8"/>
      <c r="E3311" s="8"/>
      <c r="F3311" s="4"/>
      <c r="G3311" s="9"/>
      <c r="H3311" s="18"/>
      <c r="I3311" s="18"/>
      <c r="J3311" s="23" t="str">
        <f>IF(OR(ISBLANK(H3311),ISBLANK((I3311))),"",NETWORKDAYS(H3311,I3311,Setup!$A$2:$A$30))</f>
        <v/>
      </c>
      <c r="K3311" s="4"/>
      <c r="L3311" s="4"/>
      <c r="M3311" s="4"/>
      <c r="N3311" s="4"/>
      <c r="O3311" s="4"/>
      <c r="P3311" s="4"/>
      <c r="Q3311" s="4"/>
      <c r="R3311" s="4"/>
      <c r="S3311" s="4"/>
      <c r="T3311" s="4"/>
      <c r="U3311" s="4"/>
      <c r="V3311" s="4"/>
    </row>
    <row r="3312" spans="1:22">
      <c r="A3312" s="4"/>
      <c r="B3312" s="4"/>
      <c r="C3312" s="18"/>
      <c r="D3312" s="8"/>
      <c r="E3312" s="8"/>
      <c r="F3312" s="4"/>
      <c r="G3312" s="9"/>
      <c r="H3312" s="18"/>
      <c r="I3312" s="18"/>
      <c r="J3312" s="23" t="str">
        <f>IF(OR(ISBLANK(H3312),ISBLANK((I3312))),"",NETWORKDAYS(H3312,I3312,Setup!$A$2:$A$30))</f>
        <v/>
      </c>
      <c r="K3312" s="4"/>
      <c r="L3312" s="4"/>
      <c r="M3312" s="4"/>
      <c r="N3312" s="4"/>
      <c r="O3312" s="4"/>
      <c r="P3312" s="4"/>
      <c r="Q3312" s="4"/>
      <c r="R3312" s="4"/>
      <c r="S3312" s="4"/>
      <c r="T3312" s="4"/>
      <c r="U3312" s="4"/>
      <c r="V3312" s="4"/>
    </row>
    <row r="3313" spans="1:22">
      <c r="A3313" s="4"/>
      <c r="B3313" s="4"/>
      <c r="C3313" s="18"/>
      <c r="D3313" s="8"/>
      <c r="E3313" s="8"/>
      <c r="F3313" s="4"/>
      <c r="G3313" s="9"/>
      <c r="H3313" s="18"/>
      <c r="I3313" s="18"/>
      <c r="J3313" s="23" t="str">
        <f>IF(OR(ISBLANK(H3313),ISBLANK((I3313))),"",NETWORKDAYS(H3313,I3313,Setup!$A$2:$A$30))</f>
        <v/>
      </c>
      <c r="K3313" s="4"/>
      <c r="L3313" s="4"/>
      <c r="M3313" s="4"/>
      <c r="N3313" s="4"/>
      <c r="O3313" s="4"/>
      <c r="P3313" s="4"/>
      <c r="Q3313" s="4"/>
      <c r="R3313" s="4"/>
      <c r="S3313" s="4"/>
      <c r="T3313" s="4"/>
      <c r="U3313" s="4"/>
      <c r="V3313" s="4"/>
    </row>
    <row r="3314" spans="1:22">
      <c r="A3314" s="4"/>
      <c r="B3314" s="4"/>
      <c r="C3314" s="18"/>
      <c r="D3314" s="8"/>
      <c r="E3314" s="8"/>
      <c r="F3314" s="4"/>
      <c r="G3314" s="9"/>
      <c r="H3314" s="18"/>
      <c r="I3314" s="18"/>
      <c r="J3314" s="23" t="str">
        <f>IF(OR(ISBLANK(H3314),ISBLANK((I3314))),"",NETWORKDAYS(H3314,I3314,Setup!$A$2:$A$30))</f>
        <v/>
      </c>
      <c r="K3314" s="4"/>
      <c r="L3314" s="4"/>
      <c r="M3314" s="4"/>
      <c r="N3314" s="4"/>
      <c r="O3314" s="4"/>
      <c r="P3314" s="4"/>
      <c r="Q3314" s="4"/>
      <c r="R3314" s="4"/>
      <c r="S3314" s="4"/>
      <c r="T3314" s="4"/>
      <c r="U3314" s="4"/>
      <c r="V3314" s="4"/>
    </row>
    <row r="3315" spans="1:22">
      <c r="A3315" s="4"/>
      <c r="B3315" s="4"/>
      <c r="C3315" s="18"/>
      <c r="D3315" s="8"/>
      <c r="E3315" s="8"/>
      <c r="F3315" s="4"/>
      <c r="G3315" s="9"/>
      <c r="H3315" s="18"/>
      <c r="I3315" s="18"/>
      <c r="J3315" s="23" t="str">
        <f>IF(OR(ISBLANK(H3315),ISBLANK((I3315))),"",NETWORKDAYS(H3315,I3315,Setup!$A$2:$A$30))</f>
        <v/>
      </c>
      <c r="K3315" s="4"/>
      <c r="L3315" s="4"/>
      <c r="M3315" s="4"/>
      <c r="N3315" s="4"/>
      <c r="O3315" s="4"/>
      <c r="P3315" s="4"/>
      <c r="Q3315" s="4"/>
      <c r="R3315" s="4"/>
      <c r="S3315" s="4"/>
      <c r="T3315" s="4"/>
      <c r="U3315" s="4"/>
      <c r="V3315" s="4"/>
    </row>
    <row r="3316" spans="1:22">
      <c r="A3316" s="4"/>
      <c r="B3316" s="4"/>
      <c r="C3316" s="18"/>
      <c r="D3316" s="8"/>
      <c r="E3316" s="8"/>
      <c r="F3316" s="4"/>
      <c r="G3316" s="9"/>
      <c r="H3316" s="18"/>
      <c r="I3316" s="18"/>
      <c r="J3316" s="23" t="str">
        <f>IF(OR(ISBLANK(H3316),ISBLANK((I3316))),"",NETWORKDAYS(H3316,I3316,Setup!$A$2:$A$30))</f>
        <v/>
      </c>
      <c r="K3316" s="4"/>
      <c r="L3316" s="4"/>
      <c r="M3316" s="4"/>
      <c r="N3316" s="4"/>
      <c r="O3316" s="4"/>
      <c r="P3316" s="4"/>
      <c r="Q3316" s="4"/>
      <c r="R3316" s="4"/>
      <c r="S3316" s="4"/>
      <c r="T3316" s="4"/>
      <c r="U3316" s="4"/>
      <c r="V3316" s="4"/>
    </row>
    <row r="3317" spans="1:22">
      <c r="A3317" s="4"/>
      <c r="B3317" s="4"/>
      <c r="C3317" s="18"/>
      <c r="D3317" s="8"/>
      <c r="E3317" s="8"/>
      <c r="F3317" s="4"/>
      <c r="G3317" s="9"/>
      <c r="H3317" s="18"/>
      <c r="I3317" s="18"/>
      <c r="J3317" s="23" t="str">
        <f>IF(OR(ISBLANK(H3317),ISBLANK((I3317))),"",NETWORKDAYS(H3317,I3317,Setup!$A$2:$A$30))</f>
        <v/>
      </c>
      <c r="K3317" s="4"/>
      <c r="L3317" s="4"/>
      <c r="M3317" s="4"/>
      <c r="N3317" s="4"/>
      <c r="O3317" s="4"/>
      <c r="P3317" s="4"/>
      <c r="Q3317" s="4"/>
      <c r="R3317" s="4"/>
      <c r="S3317" s="4"/>
      <c r="T3317" s="4"/>
      <c r="U3317" s="4"/>
      <c r="V3317" s="4"/>
    </row>
    <row r="3318" spans="1:22">
      <c r="A3318" s="4"/>
      <c r="B3318" s="4"/>
      <c r="C3318" s="18"/>
      <c r="D3318" s="8"/>
      <c r="E3318" s="8"/>
      <c r="F3318" s="4"/>
      <c r="G3318" s="9"/>
      <c r="H3318" s="18"/>
      <c r="I3318" s="18"/>
      <c r="J3318" s="23" t="str">
        <f>IF(OR(ISBLANK(H3318),ISBLANK((I3318))),"",NETWORKDAYS(H3318,I3318,Setup!$A$2:$A$30))</f>
        <v/>
      </c>
      <c r="K3318" s="4"/>
      <c r="L3318" s="4"/>
      <c r="M3318" s="4"/>
      <c r="N3318" s="4"/>
      <c r="O3318" s="4"/>
      <c r="P3318" s="4"/>
      <c r="Q3318" s="4"/>
      <c r="R3318" s="4"/>
      <c r="S3318" s="4"/>
      <c r="T3318" s="4"/>
      <c r="U3318" s="4"/>
      <c r="V3318" s="4"/>
    </row>
    <row r="3319" spans="1:22">
      <c r="A3319" s="4"/>
      <c r="B3319" s="4"/>
      <c r="C3319" s="18"/>
      <c r="D3319" s="8"/>
      <c r="E3319" s="8"/>
      <c r="F3319" s="4"/>
      <c r="G3319" s="9"/>
      <c r="H3319" s="18"/>
      <c r="I3319" s="18"/>
      <c r="J3319" s="23" t="str">
        <f>IF(OR(ISBLANK(H3319),ISBLANK((I3319))),"",NETWORKDAYS(H3319,I3319,Setup!$A$2:$A$30))</f>
        <v/>
      </c>
      <c r="K3319" s="4"/>
      <c r="L3319" s="4"/>
      <c r="M3319" s="4"/>
      <c r="N3319" s="4"/>
      <c r="O3319" s="4"/>
      <c r="P3319" s="4"/>
      <c r="Q3319" s="4"/>
      <c r="R3319" s="4"/>
      <c r="S3319" s="4"/>
      <c r="T3319" s="4"/>
      <c r="U3319" s="4"/>
      <c r="V3319" s="4"/>
    </row>
    <row r="3320" spans="1:22">
      <c r="A3320" s="4"/>
      <c r="B3320" s="4"/>
      <c r="C3320" s="18"/>
      <c r="D3320" s="8"/>
      <c r="E3320" s="8"/>
      <c r="F3320" s="4"/>
      <c r="G3320" s="9"/>
      <c r="H3320" s="18"/>
      <c r="I3320" s="18"/>
      <c r="J3320" s="23" t="str">
        <f>IF(OR(ISBLANK(H3320),ISBLANK((I3320))),"",NETWORKDAYS(H3320,I3320,Setup!$A$2:$A$30))</f>
        <v/>
      </c>
      <c r="K3320" s="4"/>
      <c r="L3320" s="4"/>
      <c r="M3320" s="4"/>
      <c r="N3320" s="4"/>
      <c r="O3320" s="4"/>
      <c r="P3320" s="4"/>
      <c r="Q3320" s="4"/>
      <c r="R3320" s="4"/>
      <c r="S3320" s="4"/>
      <c r="T3320" s="4"/>
      <c r="U3320" s="4"/>
      <c r="V3320" s="4"/>
    </row>
    <row r="3321" spans="1:22">
      <c r="A3321" s="4"/>
      <c r="B3321" s="4"/>
      <c r="C3321" s="18"/>
      <c r="D3321" s="8"/>
      <c r="E3321" s="8"/>
      <c r="F3321" s="4"/>
      <c r="G3321" s="9"/>
      <c r="H3321" s="18"/>
      <c r="I3321" s="18"/>
      <c r="J3321" s="23" t="str">
        <f>IF(OR(ISBLANK(H3321),ISBLANK((I3321))),"",NETWORKDAYS(H3321,I3321,Setup!$A$2:$A$30))</f>
        <v/>
      </c>
      <c r="K3321" s="4"/>
      <c r="L3321" s="4"/>
      <c r="M3321" s="4"/>
      <c r="N3321" s="4"/>
      <c r="O3321" s="4"/>
      <c r="P3321" s="4"/>
      <c r="Q3321" s="4"/>
      <c r="R3321" s="4"/>
      <c r="S3321" s="4"/>
      <c r="T3321" s="4"/>
      <c r="U3321" s="4"/>
      <c r="V3321" s="4"/>
    </row>
    <row r="3322" spans="1:22">
      <c r="A3322" s="4"/>
      <c r="B3322" s="4"/>
      <c r="C3322" s="18"/>
      <c r="D3322" s="8"/>
      <c r="E3322" s="8"/>
      <c r="F3322" s="4"/>
      <c r="G3322" s="9"/>
      <c r="H3322" s="18"/>
      <c r="I3322" s="18"/>
      <c r="J3322" s="23" t="str">
        <f>IF(OR(ISBLANK(H3322),ISBLANK((I3322))),"",NETWORKDAYS(H3322,I3322,Setup!$A$2:$A$30))</f>
        <v/>
      </c>
      <c r="K3322" s="4"/>
      <c r="L3322" s="4"/>
      <c r="M3322" s="4"/>
      <c r="N3322" s="4"/>
      <c r="O3322" s="4"/>
      <c r="P3322" s="4"/>
      <c r="Q3322" s="4"/>
      <c r="R3322" s="4"/>
      <c r="S3322" s="4"/>
      <c r="T3322" s="4"/>
      <c r="U3322" s="4"/>
      <c r="V3322" s="4"/>
    </row>
    <row r="3323" spans="1:22">
      <c r="A3323" s="4"/>
      <c r="B3323" s="4"/>
      <c r="C3323" s="18"/>
      <c r="D3323" s="8"/>
      <c r="E3323" s="8"/>
      <c r="F3323" s="4"/>
      <c r="G3323" s="9"/>
      <c r="H3323" s="18"/>
      <c r="I3323" s="18"/>
      <c r="J3323" s="23" t="str">
        <f>IF(OR(ISBLANK(H3323),ISBLANK((I3323))),"",NETWORKDAYS(H3323,I3323,Setup!$A$2:$A$30))</f>
        <v/>
      </c>
      <c r="K3323" s="4"/>
      <c r="L3323" s="4"/>
      <c r="M3323" s="4"/>
      <c r="N3323" s="4"/>
      <c r="O3323" s="4"/>
      <c r="P3323" s="4"/>
      <c r="Q3323" s="4"/>
      <c r="R3323" s="4"/>
      <c r="S3323" s="4"/>
      <c r="T3323" s="4"/>
      <c r="U3323" s="4"/>
      <c r="V3323" s="4"/>
    </row>
    <row r="3324" spans="1:22">
      <c r="A3324" s="4"/>
      <c r="B3324" s="4"/>
      <c r="C3324" s="18"/>
      <c r="D3324" s="8"/>
      <c r="E3324" s="8"/>
      <c r="F3324" s="4"/>
      <c r="G3324" s="9"/>
      <c r="H3324" s="18"/>
      <c r="I3324" s="18"/>
      <c r="J3324" s="23" t="str">
        <f>IF(OR(ISBLANK(H3324),ISBLANK((I3324))),"",NETWORKDAYS(H3324,I3324,Setup!$A$2:$A$30))</f>
        <v/>
      </c>
      <c r="K3324" s="4"/>
      <c r="L3324" s="4"/>
      <c r="M3324" s="4"/>
      <c r="N3324" s="4"/>
      <c r="O3324" s="4"/>
      <c r="P3324" s="4"/>
      <c r="Q3324" s="4"/>
      <c r="R3324" s="4"/>
      <c r="S3324" s="4"/>
      <c r="T3324" s="4"/>
      <c r="U3324" s="4"/>
      <c r="V3324" s="4"/>
    </row>
    <row r="3325" spans="1:22">
      <c r="A3325" s="4"/>
      <c r="B3325" s="4"/>
      <c r="C3325" s="18"/>
      <c r="D3325" s="8"/>
      <c r="E3325" s="8"/>
      <c r="F3325" s="4"/>
      <c r="G3325" s="9"/>
      <c r="H3325" s="18"/>
      <c r="I3325" s="18"/>
      <c r="J3325" s="23" t="str">
        <f>IF(OR(ISBLANK(H3325),ISBLANK((I3325))),"",NETWORKDAYS(H3325,I3325,Setup!$A$2:$A$30))</f>
        <v/>
      </c>
      <c r="K3325" s="4"/>
      <c r="L3325" s="4"/>
      <c r="M3325" s="4"/>
      <c r="N3325" s="4"/>
      <c r="O3325" s="4"/>
      <c r="P3325" s="4"/>
      <c r="Q3325" s="4"/>
      <c r="R3325" s="4"/>
      <c r="S3325" s="4"/>
      <c r="T3325" s="4"/>
      <c r="U3325" s="4"/>
      <c r="V3325" s="4"/>
    </row>
    <row r="3326" spans="1:22">
      <c r="A3326" s="4"/>
      <c r="B3326" s="4"/>
      <c r="C3326" s="18"/>
      <c r="D3326" s="8"/>
      <c r="E3326" s="8"/>
      <c r="F3326" s="4"/>
      <c r="G3326" s="9"/>
      <c r="H3326" s="18"/>
      <c r="I3326" s="18"/>
      <c r="J3326" s="23" t="str">
        <f>IF(OR(ISBLANK(H3326),ISBLANK((I3326))),"",NETWORKDAYS(H3326,I3326,Setup!$A$2:$A$30))</f>
        <v/>
      </c>
      <c r="K3326" s="4"/>
      <c r="L3326" s="4"/>
      <c r="M3326" s="4"/>
      <c r="N3326" s="4"/>
      <c r="O3326" s="4"/>
      <c r="P3326" s="4"/>
      <c r="Q3326" s="4"/>
      <c r="R3326" s="4"/>
      <c r="S3326" s="4"/>
      <c r="T3326" s="4"/>
      <c r="U3326" s="4"/>
      <c r="V3326" s="4"/>
    </row>
    <row r="3327" spans="1:22">
      <c r="A3327" s="4"/>
      <c r="B3327" s="4"/>
      <c r="C3327" s="18"/>
      <c r="D3327" s="8"/>
      <c r="E3327" s="8"/>
      <c r="F3327" s="4"/>
      <c r="G3327" s="9"/>
      <c r="H3327" s="18"/>
      <c r="I3327" s="18"/>
      <c r="J3327" s="23" t="str">
        <f>IF(OR(ISBLANK(H3327),ISBLANK((I3327))),"",NETWORKDAYS(H3327,I3327,Setup!$A$2:$A$30))</f>
        <v/>
      </c>
      <c r="K3327" s="4"/>
      <c r="L3327" s="4"/>
      <c r="M3327" s="4"/>
      <c r="N3327" s="4"/>
      <c r="O3327" s="4"/>
      <c r="P3327" s="4"/>
      <c r="Q3327" s="4"/>
      <c r="R3327" s="4"/>
      <c r="S3327" s="4"/>
      <c r="T3327" s="4"/>
      <c r="U3327" s="4"/>
      <c r="V3327" s="4"/>
    </row>
    <row r="3328" spans="1:22">
      <c r="A3328" s="4"/>
      <c r="B3328" s="4"/>
      <c r="C3328" s="18"/>
      <c r="D3328" s="8"/>
      <c r="E3328" s="8"/>
      <c r="F3328" s="4"/>
      <c r="G3328" s="9"/>
      <c r="H3328" s="18"/>
      <c r="I3328" s="18"/>
      <c r="J3328" s="23" t="str">
        <f>IF(OR(ISBLANK(H3328),ISBLANK((I3328))),"",NETWORKDAYS(H3328,I3328,Setup!$A$2:$A$30))</f>
        <v/>
      </c>
      <c r="K3328" s="4"/>
      <c r="L3328" s="4"/>
      <c r="M3328" s="4"/>
      <c r="N3328" s="4"/>
      <c r="O3328" s="4"/>
      <c r="P3328" s="4"/>
      <c r="Q3328" s="4"/>
      <c r="R3328" s="4"/>
      <c r="S3328" s="4"/>
      <c r="T3328" s="4"/>
      <c r="U3328" s="4"/>
      <c r="V3328" s="4"/>
    </row>
    <row r="3329" spans="1:22">
      <c r="A3329" s="4"/>
      <c r="B3329" s="4"/>
      <c r="C3329" s="18"/>
      <c r="D3329" s="8"/>
      <c r="E3329" s="8"/>
      <c r="F3329" s="4"/>
      <c r="G3329" s="9"/>
      <c r="H3329" s="18"/>
      <c r="I3329" s="18"/>
      <c r="J3329" s="23" t="str">
        <f>IF(OR(ISBLANK(H3329),ISBLANK((I3329))),"",NETWORKDAYS(H3329,I3329,Setup!$A$2:$A$30))</f>
        <v/>
      </c>
      <c r="K3329" s="4"/>
      <c r="L3329" s="4"/>
      <c r="M3329" s="4"/>
      <c r="N3329" s="4"/>
      <c r="O3329" s="4"/>
      <c r="P3329" s="4"/>
      <c r="Q3329" s="4"/>
      <c r="R3329" s="4"/>
      <c r="S3329" s="4"/>
      <c r="T3329" s="4"/>
      <c r="U3329" s="4"/>
      <c r="V3329" s="4"/>
    </row>
    <row r="3330" spans="1:22">
      <c r="A3330" s="4"/>
      <c r="B3330" s="4"/>
      <c r="C3330" s="18"/>
      <c r="D3330" s="8"/>
      <c r="E3330" s="8"/>
      <c r="F3330" s="4"/>
      <c r="G3330" s="9"/>
      <c r="H3330" s="18"/>
      <c r="I3330" s="18"/>
      <c r="J3330" s="23" t="str">
        <f>IF(OR(ISBLANK(H3330),ISBLANK((I3330))),"",NETWORKDAYS(H3330,I3330,Setup!$A$2:$A$30))</f>
        <v/>
      </c>
      <c r="K3330" s="4"/>
      <c r="L3330" s="4"/>
      <c r="M3330" s="4"/>
      <c r="N3330" s="4"/>
      <c r="O3330" s="4"/>
      <c r="P3330" s="4"/>
      <c r="Q3330" s="4"/>
      <c r="R3330" s="4"/>
      <c r="S3330" s="4"/>
      <c r="T3330" s="4"/>
      <c r="U3330" s="4"/>
      <c r="V3330" s="4"/>
    </row>
    <row r="3331" spans="1:22">
      <c r="A3331" s="4"/>
      <c r="B3331" s="4"/>
      <c r="C3331" s="18"/>
      <c r="D3331" s="8"/>
      <c r="E3331" s="8"/>
      <c r="F3331" s="4"/>
      <c r="G3331" s="9"/>
      <c r="H3331" s="18"/>
      <c r="I3331" s="18"/>
      <c r="J3331" s="23" t="str">
        <f>IF(OR(ISBLANK(H3331),ISBLANK((I3331))),"",NETWORKDAYS(H3331,I3331,Setup!$A$2:$A$30))</f>
        <v/>
      </c>
      <c r="K3331" s="4"/>
      <c r="L3331" s="4"/>
      <c r="M3331" s="4"/>
      <c r="N3331" s="4"/>
      <c r="O3331" s="4"/>
      <c r="P3331" s="4"/>
      <c r="Q3331" s="4"/>
      <c r="R3331" s="4"/>
      <c r="S3331" s="4"/>
      <c r="T3331" s="4"/>
      <c r="U3331" s="4"/>
      <c r="V3331" s="4"/>
    </row>
    <row r="3332" spans="1:22">
      <c r="A3332" s="4"/>
      <c r="B3332" s="4"/>
      <c r="C3332" s="18"/>
      <c r="D3332" s="8"/>
      <c r="E3332" s="8"/>
      <c r="F3332" s="4"/>
      <c r="G3332" s="9"/>
      <c r="H3332" s="18"/>
      <c r="I3332" s="18"/>
      <c r="J3332" s="23" t="str">
        <f>IF(OR(ISBLANK(H3332),ISBLANK((I3332))),"",NETWORKDAYS(H3332,I3332,Setup!$A$2:$A$30))</f>
        <v/>
      </c>
      <c r="K3332" s="4"/>
      <c r="L3332" s="4"/>
      <c r="M3332" s="4"/>
      <c r="N3332" s="4"/>
      <c r="O3332" s="4"/>
      <c r="P3332" s="4"/>
      <c r="Q3332" s="4"/>
      <c r="R3332" s="4"/>
      <c r="S3332" s="4"/>
      <c r="T3332" s="4"/>
      <c r="U3332" s="4"/>
      <c r="V3332" s="4"/>
    </row>
    <row r="3333" spans="1:22">
      <c r="A3333" s="4"/>
      <c r="B3333" s="4"/>
      <c r="C3333" s="18"/>
      <c r="D3333" s="8"/>
      <c r="E3333" s="8"/>
      <c r="F3333" s="4"/>
      <c r="G3333" s="9"/>
      <c r="H3333" s="18"/>
      <c r="I3333" s="18"/>
      <c r="J3333" s="23" t="str">
        <f>IF(OR(ISBLANK(H3333),ISBLANK((I3333))),"",NETWORKDAYS(H3333,I3333,Setup!$A$2:$A$30))</f>
        <v/>
      </c>
      <c r="K3333" s="4"/>
      <c r="L3333" s="4"/>
      <c r="M3333" s="4"/>
      <c r="N3333" s="4"/>
      <c r="O3333" s="4"/>
      <c r="P3333" s="4"/>
      <c r="Q3333" s="4"/>
      <c r="R3333" s="4"/>
      <c r="S3333" s="4"/>
      <c r="T3333" s="4"/>
      <c r="U3333" s="4"/>
      <c r="V3333" s="4"/>
    </row>
    <row r="3334" spans="1:22">
      <c r="A3334" s="4"/>
      <c r="B3334" s="4"/>
      <c r="C3334" s="18"/>
      <c r="D3334" s="8"/>
      <c r="E3334" s="8"/>
      <c r="F3334" s="4"/>
      <c r="G3334" s="9"/>
      <c r="H3334" s="18"/>
      <c r="I3334" s="18"/>
      <c r="J3334" s="23" t="str">
        <f>IF(OR(ISBLANK(H3334),ISBLANK((I3334))),"",NETWORKDAYS(H3334,I3334,Setup!$A$2:$A$30))</f>
        <v/>
      </c>
      <c r="K3334" s="4"/>
      <c r="L3334" s="4"/>
      <c r="M3334" s="4"/>
      <c r="N3334" s="4"/>
      <c r="O3334" s="4"/>
      <c r="P3334" s="4"/>
      <c r="Q3334" s="4"/>
      <c r="R3334" s="4"/>
      <c r="S3334" s="4"/>
      <c r="T3334" s="4"/>
      <c r="U3334" s="4"/>
      <c r="V3334" s="4"/>
    </row>
    <row r="3335" spans="1:22">
      <c r="A3335" s="4"/>
      <c r="B3335" s="4"/>
      <c r="C3335" s="18"/>
      <c r="D3335" s="8"/>
      <c r="E3335" s="8"/>
      <c r="F3335" s="4"/>
      <c r="G3335" s="9"/>
      <c r="H3335" s="18"/>
      <c r="I3335" s="18"/>
      <c r="J3335" s="23" t="str">
        <f>IF(OR(ISBLANK(H3335),ISBLANK((I3335))),"",NETWORKDAYS(H3335,I3335,Setup!$A$2:$A$30))</f>
        <v/>
      </c>
      <c r="K3335" s="4"/>
      <c r="L3335" s="4"/>
      <c r="M3335" s="4"/>
      <c r="N3335" s="4"/>
      <c r="O3335" s="4"/>
      <c r="P3335" s="4"/>
      <c r="Q3335" s="4"/>
      <c r="R3335" s="4"/>
      <c r="S3335" s="4"/>
      <c r="T3335" s="4"/>
      <c r="U3335" s="4"/>
      <c r="V3335" s="4"/>
    </row>
    <row r="3336" spans="1:22">
      <c r="A3336" s="4"/>
      <c r="B3336" s="4"/>
      <c r="C3336" s="18"/>
      <c r="D3336" s="8"/>
      <c r="E3336" s="8"/>
      <c r="F3336" s="4"/>
      <c r="G3336" s="9"/>
      <c r="H3336" s="18"/>
      <c r="I3336" s="18"/>
      <c r="J3336" s="23" t="str">
        <f>IF(OR(ISBLANK(H3336),ISBLANK((I3336))),"",NETWORKDAYS(H3336,I3336,Setup!$A$2:$A$30))</f>
        <v/>
      </c>
      <c r="K3336" s="4"/>
      <c r="L3336" s="4"/>
      <c r="M3336" s="4"/>
      <c r="N3336" s="4"/>
      <c r="O3336" s="4"/>
      <c r="P3336" s="4"/>
      <c r="Q3336" s="4"/>
      <c r="R3336" s="4"/>
      <c r="S3336" s="4"/>
      <c r="T3336" s="4"/>
      <c r="U3336" s="4"/>
      <c r="V3336" s="4"/>
    </row>
    <row r="3337" spans="1:22">
      <c r="A3337" s="4"/>
      <c r="B3337" s="4"/>
      <c r="C3337" s="18"/>
      <c r="D3337" s="8"/>
      <c r="E3337" s="8"/>
      <c r="F3337" s="4"/>
      <c r="G3337" s="9"/>
      <c r="H3337" s="18"/>
      <c r="I3337" s="18"/>
      <c r="J3337" s="23" t="str">
        <f>IF(OR(ISBLANK(H3337),ISBLANK((I3337))),"",NETWORKDAYS(H3337,I3337,Setup!$A$2:$A$30))</f>
        <v/>
      </c>
      <c r="K3337" s="4"/>
      <c r="L3337" s="4"/>
      <c r="M3337" s="4"/>
      <c r="N3337" s="4"/>
      <c r="O3337" s="4"/>
      <c r="P3337" s="4"/>
      <c r="Q3337" s="4"/>
      <c r="R3337" s="4"/>
      <c r="S3337" s="4"/>
      <c r="T3337" s="4"/>
      <c r="U3337" s="4"/>
      <c r="V3337" s="4"/>
    </row>
    <row r="3338" spans="1:22">
      <c r="A3338" s="4"/>
      <c r="B3338" s="4"/>
      <c r="C3338" s="18"/>
      <c r="D3338" s="8"/>
      <c r="E3338" s="8"/>
      <c r="F3338" s="4"/>
      <c r="G3338" s="9"/>
      <c r="H3338" s="18"/>
      <c r="I3338" s="18"/>
      <c r="J3338" s="23" t="str">
        <f>IF(OR(ISBLANK(H3338),ISBLANK((I3338))),"",NETWORKDAYS(H3338,I3338,Setup!$A$2:$A$30))</f>
        <v/>
      </c>
      <c r="K3338" s="4"/>
      <c r="L3338" s="4"/>
      <c r="M3338" s="4"/>
      <c r="N3338" s="4"/>
      <c r="O3338" s="4"/>
      <c r="P3338" s="4"/>
      <c r="Q3338" s="4"/>
      <c r="R3338" s="4"/>
      <c r="S3338" s="4"/>
      <c r="T3338" s="4"/>
      <c r="U3338" s="4"/>
      <c r="V3338" s="4"/>
    </row>
    <row r="3339" spans="1:22">
      <c r="A3339" s="4"/>
      <c r="B3339" s="4"/>
      <c r="C3339" s="18"/>
      <c r="D3339" s="8"/>
      <c r="E3339" s="8"/>
      <c r="F3339" s="4"/>
      <c r="G3339" s="9"/>
      <c r="H3339" s="18"/>
      <c r="I3339" s="18"/>
      <c r="J3339" s="23" t="str">
        <f>IF(OR(ISBLANK(H3339),ISBLANK((I3339))),"",NETWORKDAYS(H3339,I3339,Setup!$A$2:$A$30))</f>
        <v/>
      </c>
      <c r="K3339" s="4"/>
      <c r="L3339" s="4"/>
      <c r="M3339" s="4"/>
      <c r="N3339" s="4"/>
      <c r="O3339" s="4"/>
      <c r="P3339" s="4"/>
      <c r="Q3339" s="4"/>
      <c r="R3339" s="4"/>
      <c r="S3339" s="4"/>
      <c r="T3339" s="4"/>
      <c r="U3339" s="4"/>
      <c r="V3339" s="4"/>
    </row>
    <row r="3340" spans="1:22">
      <c r="A3340" s="4"/>
      <c r="B3340" s="4"/>
      <c r="C3340" s="18"/>
      <c r="D3340" s="8"/>
      <c r="E3340" s="8"/>
      <c r="F3340" s="4"/>
      <c r="G3340" s="9"/>
      <c r="H3340" s="18"/>
      <c r="I3340" s="18"/>
      <c r="J3340" s="23" t="str">
        <f>IF(OR(ISBLANK(H3340),ISBLANK((I3340))),"",NETWORKDAYS(H3340,I3340,Setup!$A$2:$A$30))</f>
        <v/>
      </c>
      <c r="K3340" s="4"/>
      <c r="L3340" s="4"/>
      <c r="M3340" s="4"/>
      <c r="N3340" s="4"/>
      <c r="O3340" s="4"/>
      <c r="P3340" s="4"/>
      <c r="Q3340" s="4"/>
      <c r="R3340" s="4"/>
      <c r="S3340" s="4"/>
      <c r="T3340" s="4"/>
      <c r="U3340" s="4"/>
      <c r="V3340" s="4"/>
    </row>
    <row r="3341" spans="1:22">
      <c r="A3341" s="4"/>
      <c r="B3341" s="4"/>
      <c r="C3341" s="18"/>
      <c r="D3341" s="8"/>
      <c r="E3341" s="8"/>
      <c r="F3341" s="4"/>
      <c r="G3341" s="9"/>
      <c r="H3341" s="18"/>
      <c r="I3341" s="18"/>
      <c r="J3341" s="23" t="str">
        <f>IF(OR(ISBLANK(H3341),ISBLANK((I3341))),"",NETWORKDAYS(H3341,I3341,Setup!$A$2:$A$30))</f>
        <v/>
      </c>
      <c r="K3341" s="4"/>
      <c r="L3341" s="4"/>
      <c r="M3341" s="4"/>
      <c r="N3341" s="4"/>
      <c r="O3341" s="4"/>
      <c r="P3341" s="4"/>
      <c r="Q3341" s="4"/>
      <c r="R3341" s="4"/>
      <c r="S3341" s="4"/>
      <c r="T3341" s="4"/>
      <c r="U3341" s="4"/>
      <c r="V3341" s="4"/>
    </row>
    <row r="3342" spans="1:22">
      <c r="A3342" s="4"/>
      <c r="B3342" s="4"/>
      <c r="C3342" s="18"/>
      <c r="D3342" s="8"/>
      <c r="E3342" s="8"/>
      <c r="F3342" s="4"/>
      <c r="G3342" s="9"/>
      <c r="H3342" s="18"/>
      <c r="I3342" s="18"/>
      <c r="J3342" s="23" t="str">
        <f>IF(OR(ISBLANK(H3342),ISBLANK((I3342))),"",NETWORKDAYS(H3342,I3342,Setup!$A$2:$A$30))</f>
        <v/>
      </c>
      <c r="K3342" s="4"/>
      <c r="L3342" s="4"/>
      <c r="M3342" s="4"/>
      <c r="N3342" s="4"/>
      <c r="O3342" s="4"/>
      <c r="P3342" s="4"/>
      <c r="Q3342" s="4"/>
      <c r="R3342" s="4"/>
      <c r="S3342" s="4"/>
      <c r="T3342" s="4"/>
      <c r="U3342" s="4"/>
      <c r="V3342" s="4"/>
    </row>
    <row r="3343" spans="1:22">
      <c r="A3343" s="4"/>
      <c r="B3343" s="4"/>
      <c r="C3343" s="18"/>
      <c r="D3343" s="8"/>
      <c r="E3343" s="8"/>
      <c r="F3343" s="4"/>
      <c r="G3343" s="9"/>
      <c r="H3343" s="18"/>
      <c r="I3343" s="18"/>
      <c r="J3343" s="23" t="str">
        <f>IF(OR(ISBLANK(H3343),ISBLANK((I3343))),"",NETWORKDAYS(H3343,I3343,Setup!$A$2:$A$30))</f>
        <v/>
      </c>
      <c r="K3343" s="4"/>
      <c r="L3343" s="4"/>
      <c r="M3343" s="4"/>
      <c r="N3343" s="4"/>
      <c r="O3343" s="4"/>
      <c r="P3343" s="4"/>
      <c r="Q3343" s="4"/>
      <c r="R3343" s="4"/>
      <c r="S3343" s="4"/>
      <c r="T3343" s="4"/>
      <c r="U3343" s="4"/>
      <c r="V3343" s="4"/>
    </row>
    <row r="3344" spans="1:22">
      <c r="A3344" s="4"/>
      <c r="B3344" s="4"/>
      <c r="C3344" s="18"/>
      <c r="D3344" s="8"/>
      <c r="E3344" s="8"/>
      <c r="F3344" s="4"/>
      <c r="G3344" s="9"/>
      <c r="H3344" s="18"/>
      <c r="I3344" s="18"/>
      <c r="J3344" s="23" t="str">
        <f>IF(OR(ISBLANK(H3344),ISBLANK((I3344))),"",NETWORKDAYS(H3344,I3344,Setup!$A$2:$A$30))</f>
        <v/>
      </c>
      <c r="K3344" s="4"/>
      <c r="L3344" s="4"/>
      <c r="M3344" s="4"/>
      <c r="N3344" s="4"/>
      <c r="O3344" s="4"/>
      <c r="P3344" s="4"/>
      <c r="Q3344" s="4"/>
      <c r="R3344" s="4"/>
      <c r="S3344" s="4"/>
      <c r="T3344" s="4"/>
      <c r="U3344" s="4"/>
      <c r="V3344" s="4"/>
    </row>
    <row r="3345" spans="1:22">
      <c r="A3345" s="4"/>
      <c r="B3345" s="4"/>
      <c r="C3345" s="18"/>
      <c r="D3345" s="8"/>
      <c r="E3345" s="8"/>
      <c r="F3345" s="4"/>
      <c r="G3345" s="9"/>
      <c r="H3345" s="18"/>
      <c r="I3345" s="18"/>
      <c r="J3345" s="23" t="str">
        <f>IF(OR(ISBLANK(H3345),ISBLANK((I3345))),"",NETWORKDAYS(H3345,I3345,Setup!$A$2:$A$30))</f>
        <v/>
      </c>
      <c r="K3345" s="4"/>
      <c r="L3345" s="4"/>
      <c r="M3345" s="4"/>
      <c r="N3345" s="4"/>
      <c r="O3345" s="4"/>
      <c r="P3345" s="4"/>
      <c r="Q3345" s="4"/>
      <c r="R3345" s="4"/>
      <c r="S3345" s="4"/>
      <c r="T3345" s="4"/>
      <c r="U3345" s="4"/>
      <c r="V3345" s="4"/>
    </row>
    <row r="3346" spans="1:22">
      <c r="A3346" s="4"/>
      <c r="B3346" s="4"/>
      <c r="C3346" s="18"/>
      <c r="D3346" s="8"/>
      <c r="E3346" s="8"/>
      <c r="F3346" s="4"/>
      <c r="G3346" s="9"/>
      <c r="H3346" s="18"/>
      <c r="I3346" s="18"/>
      <c r="J3346" s="23" t="str">
        <f>IF(OR(ISBLANK(H3346),ISBLANK((I3346))),"",NETWORKDAYS(H3346,I3346,Setup!$A$2:$A$30))</f>
        <v/>
      </c>
      <c r="K3346" s="4"/>
      <c r="L3346" s="4"/>
      <c r="M3346" s="4"/>
      <c r="N3346" s="4"/>
      <c r="O3346" s="4"/>
      <c r="P3346" s="4"/>
      <c r="Q3346" s="4"/>
      <c r="R3346" s="4"/>
      <c r="S3346" s="4"/>
      <c r="T3346" s="4"/>
      <c r="U3346" s="4"/>
      <c r="V3346" s="4"/>
    </row>
    <row r="3347" spans="1:22">
      <c r="A3347" s="4"/>
      <c r="B3347" s="4"/>
      <c r="C3347" s="18"/>
      <c r="D3347" s="8"/>
      <c r="E3347" s="8"/>
      <c r="F3347" s="4"/>
      <c r="G3347" s="9"/>
      <c r="H3347" s="18"/>
      <c r="I3347" s="18"/>
      <c r="J3347" s="23" t="str">
        <f>IF(OR(ISBLANK(H3347),ISBLANK((I3347))),"",NETWORKDAYS(H3347,I3347,Setup!$A$2:$A$30))</f>
        <v/>
      </c>
      <c r="K3347" s="4"/>
      <c r="L3347" s="4"/>
      <c r="M3347" s="4"/>
      <c r="N3347" s="4"/>
      <c r="O3347" s="4"/>
      <c r="P3347" s="4"/>
      <c r="Q3347" s="4"/>
      <c r="R3347" s="4"/>
      <c r="S3347" s="4"/>
      <c r="T3347" s="4"/>
      <c r="U3347" s="4"/>
      <c r="V3347" s="4"/>
    </row>
    <row r="3348" spans="1:22">
      <c r="A3348" s="4"/>
      <c r="B3348" s="4"/>
      <c r="C3348" s="18"/>
      <c r="D3348" s="8"/>
      <c r="E3348" s="8"/>
      <c r="F3348" s="4"/>
      <c r="G3348" s="9"/>
      <c r="H3348" s="18"/>
      <c r="I3348" s="18"/>
      <c r="J3348" s="23" t="str">
        <f>IF(OR(ISBLANK(H3348),ISBLANK((I3348))),"",NETWORKDAYS(H3348,I3348,Setup!$A$2:$A$30))</f>
        <v/>
      </c>
      <c r="K3348" s="4"/>
      <c r="L3348" s="4"/>
      <c r="M3348" s="4"/>
      <c r="N3348" s="4"/>
      <c r="O3348" s="4"/>
      <c r="P3348" s="4"/>
      <c r="Q3348" s="4"/>
      <c r="R3348" s="4"/>
      <c r="S3348" s="4"/>
      <c r="T3348" s="4"/>
      <c r="U3348" s="4"/>
      <c r="V3348" s="4"/>
    </row>
    <row r="3349" spans="1:22">
      <c r="A3349" s="4"/>
      <c r="B3349" s="4"/>
      <c r="C3349" s="18"/>
      <c r="D3349" s="8"/>
      <c r="E3349" s="8"/>
      <c r="F3349" s="4"/>
      <c r="G3349" s="9"/>
      <c r="H3349" s="18"/>
      <c r="I3349" s="18"/>
      <c r="J3349" s="23" t="str">
        <f>IF(OR(ISBLANK(H3349),ISBLANK((I3349))),"",NETWORKDAYS(H3349,I3349,Setup!$A$2:$A$30))</f>
        <v/>
      </c>
      <c r="K3349" s="4"/>
      <c r="L3349" s="4"/>
      <c r="M3349" s="4"/>
      <c r="N3349" s="4"/>
      <c r="O3349" s="4"/>
      <c r="P3349" s="4"/>
      <c r="Q3349" s="4"/>
      <c r="R3349" s="4"/>
      <c r="S3349" s="4"/>
      <c r="T3349" s="4"/>
      <c r="U3349" s="4"/>
      <c r="V3349" s="4"/>
    </row>
    <row r="3350" spans="1:22">
      <c r="A3350" s="4"/>
      <c r="B3350" s="4"/>
      <c r="C3350" s="18"/>
      <c r="D3350" s="8"/>
      <c r="E3350" s="8"/>
      <c r="F3350" s="4"/>
      <c r="G3350" s="9"/>
      <c r="H3350" s="18"/>
      <c r="I3350" s="18"/>
      <c r="J3350" s="23" t="str">
        <f>IF(OR(ISBLANK(H3350),ISBLANK((I3350))),"",NETWORKDAYS(H3350,I3350,Setup!$A$2:$A$30))</f>
        <v/>
      </c>
      <c r="K3350" s="4"/>
      <c r="L3350" s="4"/>
      <c r="M3350" s="4"/>
      <c r="N3350" s="4"/>
      <c r="O3350" s="4"/>
      <c r="P3350" s="4"/>
      <c r="Q3350" s="4"/>
      <c r="R3350" s="4"/>
      <c r="S3350" s="4"/>
      <c r="T3350" s="4"/>
      <c r="U3350" s="4"/>
      <c r="V3350" s="4"/>
    </row>
    <row r="3351" spans="1:22">
      <c r="A3351" s="4"/>
      <c r="B3351" s="4"/>
      <c r="C3351" s="18"/>
      <c r="D3351" s="8"/>
      <c r="E3351" s="8"/>
      <c r="F3351" s="4"/>
      <c r="G3351" s="9"/>
      <c r="H3351" s="18"/>
      <c r="I3351" s="18"/>
      <c r="J3351" s="23" t="str">
        <f>IF(OR(ISBLANK(H3351),ISBLANK((I3351))),"",NETWORKDAYS(H3351,I3351,Setup!$A$2:$A$30))</f>
        <v/>
      </c>
      <c r="K3351" s="4"/>
      <c r="L3351" s="4"/>
      <c r="M3351" s="4"/>
      <c r="N3351" s="4"/>
      <c r="O3351" s="4"/>
      <c r="P3351" s="4"/>
      <c r="Q3351" s="4"/>
      <c r="R3351" s="4"/>
      <c r="S3351" s="4"/>
      <c r="T3351" s="4"/>
      <c r="U3351" s="4"/>
      <c r="V3351" s="4"/>
    </row>
    <row r="3352" spans="1:22">
      <c r="A3352" s="4"/>
      <c r="B3352" s="4"/>
      <c r="C3352" s="18"/>
      <c r="D3352" s="8"/>
      <c r="E3352" s="8"/>
      <c r="F3352" s="4"/>
      <c r="G3352" s="9"/>
      <c r="H3352" s="18"/>
      <c r="I3352" s="18"/>
      <c r="J3352" s="23" t="str">
        <f>IF(OR(ISBLANK(H3352),ISBLANK((I3352))),"",NETWORKDAYS(H3352,I3352,Setup!$A$2:$A$30))</f>
        <v/>
      </c>
      <c r="K3352" s="4"/>
      <c r="L3352" s="4"/>
      <c r="M3352" s="4"/>
      <c r="N3352" s="4"/>
      <c r="O3352" s="4"/>
      <c r="P3352" s="4"/>
      <c r="Q3352" s="4"/>
      <c r="R3352" s="4"/>
      <c r="S3352" s="4"/>
      <c r="T3352" s="4"/>
      <c r="U3352" s="4"/>
      <c r="V3352" s="4"/>
    </row>
    <row r="3353" spans="1:22">
      <c r="A3353" s="4"/>
      <c r="B3353" s="4"/>
      <c r="C3353" s="18"/>
      <c r="D3353" s="8"/>
      <c r="E3353" s="8"/>
      <c r="F3353" s="4"/>
      <c r="G3353" s="9"/>
      <c r="H3353" s="18"/>
      <c r="I3353" s="18"/>
      <c r="J3353" s="23" t="str">
        <f>IF(OR(ISBLANK(H3353),ISBLANK((I3353))),"",NETWORKDAYS(H3353,I3353,Setup!$A$2:$A$30))</f>
        <v/>
      </c>
      <c r="K3353" s="4"/>
      <c r="L3353" s="4"/>
      <c r="M3353" s="4"/>
      <c r="N3353" s="4"/>
      <c r="O3353" s="4"/>
      <c r="P3353" s="4"/>
      <c r="Q3353" s="4"/>
      <c r="R3353" s="4"/>
      <c r="S3353" s="4"/>
      <c r="T3353" s="4"/>
      <c r="U3353" s="4"/>
      <c r="V3353" s="4"/>
    </row>
    <row r="3354" spans="1:22">
      <c r="A3354" s="4"/>
      <c r="B3354" s="4"/>
      <c r="C3354" s="18"/>
      <c r="D3354" s="8"/>
      <c r="E3354" s="8"/>
      <c r="F3354" s="4"/>
      <c r="G3354" s="9"/>
      <c r="H3354" s="18"/>
      <c r="I3354" s="18"/>
      <c r="J3354" s="23" t="str">
        <f>IF(OR(ISBLANK(H3354),ISBLANK((I3354))),"",NETWORKDAYS(H3354,I3354,Setup!$A$2:$A$30))</f>
        <v/>
      </c>
      <c r="K3354" s="4"/>
      <c r="L3354" s="4"/>
      <c r="M3354" s="4"/>
      <c r="N3354" s="4"/>
      <c r="O3354" s="4"/>
      <c r="P3354" s="4"/>
      <c r="Q3354" s="4"/>
      <c r="R3354" s="4"/>
      <c r="S3354" s="4"/>
      <c r="T3354" s="4"/>
      <c r="U3354" s="4"/>
      <c r="V3354" s="4"/>
    </row>
    <row r="3355" spans="1:22">
      <c r="A3355" s="4"/>
      <c r="B3355" s="4"/>
      <c r="C3355" s="18"/>
      <c r="D3355" s="8"/>
      <c r="E3355" s="8"/>
      <c r="F3355" s="4"/>
      <c r="G3355" s="9"/>
      <c r="H3355" s="18"/>
      <c r="I3355" s="18"/>
      <c r="J3355" s="23" t="str">
        <f>IF(OR(ISBLANK(H3355),ISBLANK((I3355))),"",NETWORKDAYS(H3355,I3355,Setup!$A$2:$A$30))</f>
        <v/>
      </c>
      <c r="K3355" s="4"/>
      <c r="L3355" s="4"/>
      <c r="M3355" s="4"/>
      <c r="N3355" s="4"/>
      <c r="O3355" s="4"/>
      <c r="P3355" s="4"/>
      <c r="Q3355" s="4"/>
      <c r="R3355" s="4"/>
      <c r="S3355" s="4"/>
      <c r="T3355" s="4"/>
      <c r="U3355" s="4"/>
      <c r="V3355" s="4"/>
    </row>
    <row r="3356" spans="1:22">
      <c r="A3356" s="4"/>
      <c r="B3356" s="4"/>
      <c r="C3356" s="18"/>
      <c r="D3356" s="8"/>
      <c r="E3356" s="8"/>
      <c r="F3356" s="4"/>
      <c r="G3356" s="9"/>
      <c r="H3356" s="18"/>
      <c r="I3356" s="18"/>
      <c r="J3356" s="23" t="str">
        <f>IF(OR(ISBLANK(H3356),ISBLANK((I3356))),"",NETWORKDAYS(H3356,I3356,Setup!$A$2:$A$30))</f>
        <v/>
      </c>
      <c r="K3356" s="4"/>
      <c r="L3356" s="4"/>
      <c r="M3356" s="4"/>
      <c r="N3356" s="4"/>
      <c r="O3356" s="4"/>
      <c r="P3356" s="4"/>
      <c r="Q3356" s="4"/>
      <c r="R3356" s="4"/>
      <c r="S3356" s="4"/>
      <c r="T3356" s="4"/>
      <c r="U3356" s="4"/>
      <c r="V3356" s="4"/>
    </row>
    <row r="3357" spans="1:22">
      <c r="A3357" s="4"/>
      <c r="B3357" s="4"/>
      <c r="C3357" s="18"/>
      <c r="D3357" s="8"/>
      <c r="E3357" s="8"/>
      <c r="F3357" s="4"/>
      <c r="G3357" s="9"/>
      <c r="H3357" s="18"/>
      <c r="I3357" s="18"/>
      <c r="J3357" s="23" t="str">
        <f>IF(OR(ISBLANK(H3357),ISBLANK((I3357))),"",NETWORKDAYS(H3357,I3357,Setup!$A$2:$A$30))</f>
        <v/>
      </c>
      <c r="K3357" s="4"/>
      <c r="L3357" s="4"/>
      <c r="M3357" s="4"/>
      <c r="N3357" s="4"/>
      <c r="O3357" s="4"/>
      <c r="P3357" s="4"/>
      <c r="Q3357" s="4"/>
      <c r="R3357" s="4"/>
      <c r="S3357" s="4"/>
      <c r="T3357" s="4"/>
      <c r="U3357" s="4"/>
      <c r="V3357" s="4"/>
    </row>
    <row r="3358" spans="1:22">
      <c r="A3358" s="4"/>
      <c r="B3358" s="4"/>
      <c r="C3358" s="18"/>
      <c r="D3358" s="8"/>
      <c r="E3358" s="8"/>
      <c r="F3358" s="4"/>
      <c r="G3358" s="9"/>
      <c r="H3358" s="18"/>
      <c r="I3358" s="18"/>
      <c r="J3358" s="23" t="str">
        <f>IF(OR(ISBLANK(H3358),ISBLANK((I3358))),"",NETWORKDAYS(H3358,I3358,Setup!$A$2:$A$30))</f>
        <v/>
      </c>
      <c r="K3358" s="4"/>
      <c r="L3358" s="4"/>
      <c r="M3358" s="4"/>
      <c r="N3358" s="4"/>
      <c r="O3358" s="4"/>
      <c r="P3358" s="4"/>
      <c r="Q3358" s="4"/>
      <c r="R3358" s="4"/>
      <c r="S3358" s="4"/>
      <c r="T3358" s="4"/>
      <c r="U3358" s="4"/>
      <c r="V3358" s="4"/>
    </row>
    <row r="3359" spans="1:22">
      <c r="A3359" s="4"/>
      <c r="B3359" s="4"/>
      <c r="C3359" s="18"/>
      <c r="D3359" s="8"/>
      <c r="E3359" s="8"/>
      <c r="F3359" s="4"/>
      <c r="G3359" s="9"/>
      <c r="H3359" s="18"/>
      <c r="I3359" s="18"/>
      <c r="J3359" s="23" t="str">
        <f>IF(OR(ISBLANK(H3359),ISBLANK((I3359))),"",NETWORKDAYS(H3359,I3359,Setup!$A$2:$A$30))</f>
        <v/>
      </c>
      <c r="K3359" s="4"/>
      <c r="L3359" s="4"/>
      <c r="M3359" s="4"/>
      <c r="N3359" s="4"/>
      <c r="O3359" s="4"/>
      <c r="P3359" s="4"/>
      <c r="Q3359" s="4"/>
      <c r="R3359" s="4"/>
      <c r="S3359" s="4"/>
      <c r="T3359" s="4"/>
      <c r="U3359" s="4"/>
      <c r="V3359" s="4"/>
    </row>
    <row r="3360" spans="1:22">
      <c r="A3360" s="4"/>
      <c r="B3360" s="4"/>
      <c r="C3360" s="18"/>
      <c r="D3360" s="8"/>
      <c r="E3360" s="8"/>
      <c r="F3360" s="4"/>
      <c r="G3360" s="9"/>
      <c r="H3360" s="18"/>
      <c r="I3360" s="18"/>
      <c r="J3360" s="23" t="str">
        <f>IF(OR(ISBLANK(H3360),ISBLANK((I3360))),"",NETWORKDAYS(H3360,I3360,Setup!$A$2:$A$30))</f>
        <v/>
      </c>
      <c r="K3360" s="4"/>
      <c r="L3360" s="4"/>
      <c r="M3360" s="4"/>
      <c r="N3360" s="4"/>
      <c r="O3360" s="4"/>
      <c r="P3360" s="4"/>
      <c r="Q3360" s="4"/>
      <c r="R3360" s="4"/>
      <c r="S3360" s="4"/>
      <c r="T3360" s="4"/>
      <c r="U3360" s="4"/>
      <c r="V3360" s="4"/>
    </row>
    <row r="3361" spans="1:22">
      <c r="A3361" s="4"/>
      <c r="B3361" s="4"/>
      <c r="C3361" s="18"/>
      <c r="D3361" s="8"/>
      <c r="E3361" s="8"/>
      <c r="F3361" s="4"/>
      <c r="G3361" s="9"/>
      <c r="H3361" s="18"/>
      <c r="I3361" s="18"/>
      <c r="J3361" s="23" t="str">
        <f>IF(OR(ISBLANK(H3361),ISBLANK((I3361))),"",NETWORKDAYS(H3361,I3361,Setup!$A$2:$A$30))</f>
        <v/>
      </c>
      <c r="K3361" s="4"/>
      <c r="L3361" s="4"/>
      <c r="M3361" s="4"/>
      <c r="N3361" s="4"/>
      <c r="O3361" s="4"/>
      <c r="P3361" s="4"/>
      <c r="Q3361" s="4"/>
      <c r="R3361" s="4"/>
      <c r="S3361" s="4"/>
      <c r="T3361" s="4"/>
      <c r="U3361" s="4"/>
      <c r="V3361" s="4"/>
    </row>
    <row r="3362" spans="1:22">
      <c r="A3362" s="4"/>
      <c r="B3362" s="4"/>
      <c r="C3362" s="18"/>
      <c r="D3362" s="8"/>
      <c r="E3362" s="8"/>
      <c r="F3362" s="4"/>
      <c r="G3362" s="9"/>
      <c r="H3362" s="18"/>
      <c r="I3362" s="18"/>
      <c r="J3362" s="23" t="str">
        <f>IF(OR(ISBLANK(H3362),ISBLANK((I3362))),"",NETWORKDAYS(H3362,I3362,Setup!$A$2:$A$30))</f>
        <v/>
      </c>
      <c r="K3362" s="4"/>
      <c r="L3362" s="4"/>
      <c r="M3362" s="4"/>
      <c r="N3362" s="4"/>
      <c r="O3362" s="4"/>
      <c r="P3362" s="4"/>
      <c r="Q3362" s="4"/>
      <c r="R3362" s="4"/>
      <c r="S3362" s="4"/>
      <c r="T3362" s="4"/>
      <c r="U3362" s="4"/>
      <c r="V3362" s="4"/>
    </row>
    <row r="3363" spans="1:22">
      <c r="A3363" s="4"/>
      <c r="B3363" s="4"/>
      <c r="C3363" s="18"/>
      <c r="D3363" s="8"/>
      <c r="E3363" s="8"/>
      <c r="F3363" s="4"/>
      <c r="G3363" s="9"/>
      <c r="H3363" s="18"/>
      <c r="I3363" s="18"/>
      <c r="J3363" s="23" t="str">
        <f>IF(OR(ISBLANK(H3363),ISBLANK((I3363))),"",NETWORKDAYS(H3363,I3363,Setup!$A$2:$A$30))</f>
        <v/>
      </c>
      <c r="K3363" s="4"/>
      <c r="L3363" s="4"/>
      <c r="M3363" s="4"/>
      <c r="N3363" s="4"/>
      <c r="O3363" s="4"/>
      <c r="P3363" s="4"/>
      <c r="Q3363" s="4"/>
      <c r="R3363" s="4"/>
      <c r="S3363" s="4"/>
      <c r="T3363" s="4"/>
      <c r="U3363" s="4"/>
      <c r="V3363" s="4"/>
    </row>
    <row r="3364" spans="1:22">
      <c r="A3364" s="4"/>
      <c r="B3364" s="4"/>
      <c r="C3364" s="18"/>
      <c r="D3364" s="8"/>
      <c r="E3364" s="8"/>
      <c r="F3364" s="4"/>
      <c r="G3364" s="9"/>
      <c r="H3364" s="18"/>
      <c r="I3364" s="18"/>
      <c r="J3364" s="23" t="str">
        <f>IF(OR(ISBLANK(H3364),ISBLANK((I3364))),"",NETWORKDAYS(H3364,I3364,Setup!$A$2:$A$30))</f>
        <v/>
      </c>
      <c r="K3364" s="4"/>
      <c r="L3364" s="4"/>
      <c r="M3364" s="4"/>
      <c r="N3364" s="4"/>
      <c r="O3364" s="4"/>
      <c r="P3364" s="4"/>
      <c r="Q3364" s="4"/>
      <c r="R3364" s="4"/>
      <c r="S3364" s="4"/>
      <c r="T3364" s="4"/>
      <c r="U3364" s="4"/>
      <c r="V3364" s="4"/>
    </row>
    <row r="3365" spans="1:22">
      <c r="A3365" s="4"/>
      <c r="B3365" s="4"/>
      <c r="C3365" s="18"/>
      <c r="D3365" s="8"/>
      <c r="E3365" s="8"/>
      <c r="F3365" s="4"/>
      <c r="G3365" s="9"/>
      <c r="H3365" s="18"/>
      <c r="I3365" s="18"/>
      <c r="J3365" s="23" t="str">
        <f>IF(OR(ISBLANK(H3365),ISBLANK((I3365))),"",NETWORKDAYS(H3365,I3365,Setup!$A$2:$A$30))</f>
        <v/>
      </c>
      <c r="K3365" s="4"/>
      <c r="L3365" s="4"/>
      <c r="M3365" s="4"/>
      <c r="N3365" s="4"/>
      <c r="O3365" s="4"/>
      <c r="P3365" s="4"/>
      <c r="Q3365" s="4"/>
      <c r="R3365" s="4"/>
      <c r="S3365" s="4"/>
      <c r="T3365" s="4"/>
      <c r="U3365" s="4"/>
      <c r="V3365" s="4"/>
    </row>
    <row r="3366" spans="1:22">
      <c r="A3366" s="4"/>
      <c r="B3366" s="4"/>
      <c r="C3366" s="18"/>
      <c r="D3366" s="8"/>
      <c r="E3366" s="8"/>
      <c r="F3366" s="4"/>
      <c r="G3366" s="9"/>
      <c r="H3366" s="18"/>
      <c r="I3366" s="18"/>
      <c r="J3366" s="23" t="str">
        <f>IF(OR(ISBLANK(H3366),ISBLANK((I3366))),"",NETWORKDAYS(H3366,I3366,Setup!$A$2:$A$30))</f>
        <v/>
      </c>
      <c r="K3366" s="4"/>
      <c r="L3366" s="4"/>
      <c r="M3366" s="4"/>
      <c r="N3366" s="4"/>
      <c r="O3366" s="4"/>
      <c r="P3366" s="4"/>
      <c r="Q3366" s="4"/>
      <c r="R3366" s="4"/>
      <c r="S3366" s="4"/>
      <c r="T3366" s="4"/>
      <c r="U3366" s="4"/>
      <c r="V3366" s="4"/>
    </row>
    <row r="3367" spans="1:22">
      <c r="A3367" s="4"/>
      <c r="B3367" s="4"/>
      <c r="C3367" s="18"/>
      <c r="D3367" s="8"/>
      <c r="E3367" s="8"/>
      <c r="F3367" s="4"/>
      <c r="G3367" s="9"/>
      <c r="H3367" s="18"/>
      <c r="I3367" s="18"/>
      <c r="J3367" s="23" t="str">
        <f>IF(OR(ISBLANK(H3367),ISBLANK((I3367))),"",NETWORKDAYS(H3367,I3367,Setup!$A$2:$A$30))</f>
        <v/>
      </c>
      <c r="K3367" s="4"/>
      <c r="L3367" s="4"/>
      <c r="M3367" s="4"/>
      <c r="N3367" s="4"/>
      <c r="O3367" s="4"/>
      <c r="P3367" s="4"/>
      <c r="Q3367" s="4"/>
      <c r="R3367" s="4"/>
      <c r="S3367" s="4"/>
      <c r="T3367" s="4"/>
      <c r="U3367" s="4"/>
      <c r="V3367" s="4"/>
    </row>
    <row r="3368" spans="1:22">
      <c r="A3368" s="4"/>
      <c r="B3368" s="4"/>
      <c r="C3368" s="18"/>
      <c r="D3368" s="8"/>
      <c r="E3368" s="8"/>
      <c r="F3368" s="4"/>
      <c r="G3368" s="9"/>
      <c r="H3368" s="18"/>
      <c r="I3368" s="18"/>
      <c r="J3368" s="23" t="str">
        <f>IF(OR(ISBLANK(H3368),ISBLANK((I3368))),"",NETWORKDAYS(H3368,I3368,Setup!$A$2:$A$30))</f>
        <v/>
      </c>
      <c r="K3368" s="4"/>
      <c r="L3368" s="4"/>
      <c r="M3368" s="4"/>
      <c r="N3368" s="4"/>
      <c r="O3368" s="4"/>
      <c r="P3368" s="4"/>
      <c r="Q3368" s="4"/>
      <c r="R3368" s="4"/>
      <c r="S3368" s="4"/>
      <c r="T3368" s="4"/>
      <c r="U3368" s="4"/>
      <c r="V3368" s="4"/>
    </row>
    <row r="3369" spans="1:22">
      <c r="A3369" s="4"/>
      <c r="B3369" s="4"/>
      <c r="C3369" s="18"/>
      <c r="D3369" s="8"/>
      <c r="E3369" s="8"/>
      <c r="F3369" s="4"/>
      <c r="G3369" s="9"/>
      <c r="H3369" s="18"/>
      <c r="I3369" s="18"/>
      <c r="J3369" s="23" t="str">
        <f>IF(OR(ISBLANK(H3369),ISBLANK((I3369))),"",NETWORKDAYS(H3369,I3369,Setup!$A$2:$A$30))</f>
        <v/>
      </c>
      <c r="K3369" s="4"/>
      <c r="L3369" s="4"/>
      <c r="M3369" s="4"/>
      <c r="N3369" s="4"/>
      <c r="O3369" s="4"/>
      <c r="P3369" s="4"/>
      <c r="Q3369" s="4"/>
      <c r="R3369" s="4"/>
      <c r="S3369" s="4"/>
      <c r="T3369" s="4"/>
      <c r="U3369" s="4"/>
      <c r="V3369" s="4"/>
    </row>
    <row r="3370" spans="1:22">
      <c r="A3370" s="4"/>
      <c r="B3370" s="4"/>
      <c r="C3370" s="18"/>
      <c r="D3370" s="8"/>
      <c r="E3370" s="8"/>
      <c r="F3370" s="4"/>
      <c r="G3370" s="9"/>
      <c r="H3370" s="18"/>
      <c r="I3370" s="18"/>
      <c r="J3370" s="23" t="str">
        <f>IF(OR(ISBLANK(H3370),ISBLANK((I3370))),"",NETWORKDAYS(H3370,I3370,Setup!$A$2:$A$30))</f>
        <v/>
      </c>
      <c r="K3370" s="4"/>
      <c r="L3370" s="4"/>
      <c r="M3370" s="4"/>
      <c r="N3370" s="4"/>
      <c r="O3370" s="4"/>
      <c r="P3370" s="4"/>
      <c r="Q3370" s="4"/>
      <c r="R3370" s="4"/>
      <c r="S3370" s="4"/>
      <c r="T3370" s="4"/>
      <c r="U3370" s="4"/>
      <c r="V3370" s="4"/>
    </row>
    <row r="3371" spans="1:22">
      <c r="A3371" s="4"/>
      <c r="B3371" s="4"/>
      <c r="C3371" s="18"/>
      <c r="D3371" s="8"/>
      <c r="E3371" s="8"/>
      <c r="F3371" s="4"/>
      <c r="G3371" s="9"/>
      <c r="H3371" s="18"/>
      <c r="I3371" s="18"/>
      <c r="J3371" s="23" t="str">
        <f>IF(OR(ISBLANK(H3371),ISBLANK((I3371))),"",NETWORKDAYS(H3371,I3371,Setup!$A$2:$A$30))</f>
        <v/>
      </c>
      <c r="K3371" s="4"/>
      <c r="L3371" s="4"/>
      <c r="M3371" s="4"/>
      <c r="N3371" s="4"/>
      <c r="O3371" s="4"/>
      <c r="P3371" s="4"/>
      <c r="Q3371" s="4"/>
      <c r="R3371" s="4"/>
      <c r="S3371" s="4"/>
      <c r="T3371" s="4"/>
      <c r="U3371" s="4"/>
      <c r="V3371" s="4"/>
    </row>
    <row r="3372" spans="1:22">
      <c r="A3372" s="4"/>
      <c r="B3372" s="4"/>
      <c r="C3372" s="18"/>
      <c r="D3372" s="8"/>
      <c r="E3372" s="8"/>
      <c r="F3372" s="4"/>
      <c r="G3372" s="9"/>
      <c r="H3372" s="18"/>
      <c r="I3372" s="18"/>
      <c r="J3372" s="23" t="str">
        <f>IF(OR(ISBLANK(H3372),ISBLANK((I3372))),"",NETWORKDAYS(H3372,I3372,Setup!$A$2:$A$30))</f>
        <v/>
      </c>
      <c r="K3372" s="4"/>
      <c r="L3372" s="4"/>
      <c r="M3372" s="4"/>
      <c r="N3372" s="4"/>
      <c r="O3372" s="4"/>
      <c r="P3372" s="4"/>
      <c r="Q3372" s="4"/>
      <c r="R3372" s="4"/>
      <c r="S3372" s="4"/>
      <c r="T3372" s="4"/>
      <c r="U3372" s="4"/>
      <c r="V3372" s="4"/>
    </row>
    <row r="3373" spans="1:22">
      <c r="A3373" s="4"/>
      <c r="B3373" s="4"/>
      <c r="C3373" s="18"/>
      <c r="D3373" s="8"/>
      <c r="E3373" s="8"/>
      <c r="F3373" s="4"/>
      <c r="G3373" s="9"/>
      <c r="H3373" s="18"/>
      <c r="I3373" s="18"/>
      <c r="J3373" s="23" t="str">
        <f>IF(OR(ISBLANK(H3373),ISBLANK((I3373))),"",NETWORKDAYS(H3373,I3373,Setup!$A$2:$A$30))</f>
        <v/>
      </c>
      <c r="K3373" s="4"/>
      <c r="L3373" s="4"/>
      <c r="M3373" s="4"/>
      <c r="N3373" s="4"/>
      <c r="O3373" s="4"/>
      <c r="P3373" s="4"/>
      <c r="Q3373" s="4"/>
      <c r="R3373" s="4"/>
      <c r="S3373" s="4"/>
      <c r="T3373" s="4"/>
      <c r="U3373" s="4"/>
      <c r="V3373" s="4"/>
    </row>
    <row r="3374" spans="1:22">
      <c r="A3374" s="4"/>
      <c r="B3374" s="4"/>
      <c r="C3374" s="18"/>
      <c r="D3374" s="8"/>
      <c r="E3374" s="8"/>
      <c r="F3374" s="4"/>
      <c r="G3374" s="9"/>
      <c r="H3374" s="18"/>
      <c r="I3374" s="18"/>
      <c r="J3374" s="23" t="str">
        <f>IF(OR(ISBLANK(H3374),ISBLANK((I3374))),"",NETWORKDAYS(H3374,I3374,Setup!$A$2:$A$30))</f>
        <v/>
      </c>
      <c r="K3374" s="4"/>
      <c r="L3374" s="4"/>
      <c r="M3374" s="4"/>
      <c r="N3374" s="4"/>
      <c r="O3374" s="4"/>
      <c r="P3374" s="4"/>
      <c r="Q3374" s="4"/>
      <c r="R3374" s="4"/>
      <c r="S3374" s="4"/>
      <c r="T3374" s="4"/>
      <c r="U3374" s="4"/>
      <c r="V3374" s="4"/>
    </row>
    <row r="3375" spans="1:22">
      <c r="A3375" s="4"/>
      <c r="B3375" s="4"/>
      <c r="C3375" s="18"/>
      <c r="D3375" s="8"/>
      <c r="E3375" s="8"/>
      <c r="F3375" s="4"/>
      <c r="G3375" s="9"/>
      <c r="H3375" s="18"/>
      <c r="I3375" s="18"/>
      <c r="J3375" s="23" t="str">
        <f>IF(OR(ISBLANK(H3375),ISBLANK((I3375))),"",NETWORKDAYS(H3375,I3375,Setup!$A$2:$A$30))</f>
        <v/>
      </c>
      <c r="K3375" s="4"/>
      <c r="L3375" s="4"/>
      <c r="M3375" s="4"/>
      <c r="N3375" s="4"/>
      <c r="O3375" s="4"/>
      <c r="P3375" s="4"/>
      <c r="Q3375" s="4"/>
      <c r="R3375" s="4"/>
      <c r="S3375" s="4"/>
      <c r="T3375" s="4"/>
      <c r="U3375" s="4"/>
      <c r="V3375" s="4"/>
    </row>
    <row r="3376" spans="1:22">
      <c r="A3376" s="4"/>
      <c r="B3376" s="4"/>
      <c r="C3376" s="18"/>
      <c r="D3376" s="8"/>
      <c r="E3376" s="8"/>
      <c r="F3376" s="4"/>
      <c r="G3376" s="9"/>
      <c r="H3376" s="18"/>
      <c r="I3376" s="18"/>
      <c r="J3376" s="23" t="str">
        <f>IF(OR(ISBLANK(H3376),ISBLANK((I3376))),"",NETWORKDAYS(H3376,I3376,Setup!$A$2:$A$30))</f>
        <v/>
      </c>
      <c r="K3376" s="4"/>
      <c r="L3376" s="4"/>
      <c r="M3376" s="4"/>
      <c r="N3376" s="4"/>
      <c r="O3376" s="4"/>
      <c r="P3376" s="4"/>
      <c r="Q3376" s="4"/>
      <c r="R3376" s="4"/>
      <c r="S3376" s="4"/>
      <c r="T3376" s="4"/>
      <c r="U3376" s="4"/>
      <c r="V3376" s="4"/>
    </row>
    <row r="3377" spans="1:22">
      <c r="A3377" s="4"/>
      <c r="B3377" s="4"/>
      <c r="C3377" s="18"/>
      <c r="D3377" s="8"/>
      <c r="E3377" s="8"/>
      <c r="F3377" s="4"/>
      <c r="G3377" s="9"/>
      <c r="H3377" s="18"/>
      <c r="I3377" s="18"/>
      <c r="J3377" s="23" t="str">
        <f>IF(OR(ISBLANK(H3377),ISBLANK((I3377))),"",NETWORKDAYS(H3377,I3377,Setup!$A$2:$A$30))</f>
        <v/>
      </c>
      <c r="K3377" s="4"/>
      <c r="L3377" s="4"/>
      <c r="M3377" s="4"/>
      <c r="N3377" s="4"/>
      <c r="O3377" s="4"/>
      <c r="P3377" s="4"/>
      <c r="Q3377" s="4"/>
      <c r="R3377" s="4"/>
      <c r="S3377" s="4"/>
      <c r="T3377" s="4"/>
      <c r="U3377" s="4"/>
      <c r="V3377" s="4"/>
    </row>
    <row r="3378" spans="1:22">
      <c r="A3378" s="4"/>
      <c r="B3378" s="4"/>
      <c r="C3378" s="18"/>
      <c r="D3378" s="8"/>
      <c r="E3378" s="8"/>
      <c r="F3378" s="4"/>
      <c r="G3378" s="9"/>
      <c r="H3378" s="18"/>
      <c r="I3378" s="18"/>
      <c r="J3378" s="23" t="str">
        <f>IF(OR(ISBLANK(H3378),ISBLANK((I3378))),"",NETWORKDAYS(H3378,I3378,Setup!$A$2:$A$30))</f>
        <v/>
      </c>
      <c r="K3378" s="4"/>
      <c r="L3378" s="4"/>
      <c r="M3378" s="4"/>
      <c r="N3378" s="4"/>
      <c r="O3378" s="4"/>
      <c r="P3378" s="4"/>
      <c r="Q3378" s="4"/>
      <c r="R3378" s="4"/>
      <c r="S3378" s="4"/>
      <c r="T3378" s="4"/>
      <c r="U3378" s="4"/>
      <c r="V3378" s="4"/>
    </row>
    <row r="3379" spans="1:22">
      <c r="A3379" s="4"/>
      <c r="B3379" s="4"/>
      <c r="C3379" s="18"/>
      <c r="D3379" s="8"/>
      <c r="E3379" s="8"/>
      <c r="F3379" s="4"/>
      <c r="G3379" s="9"/>
      <c r="H3379" s="18"/>
      <c r="I3379" s="18"/>
      <c r="J3379" s="23" t="str">
        <f>IF(OR(ISBLANK(H3379),ISBLANK((I3379))),"",NETWORKDAYS(H3379,I3379,Setup!$A$2:$A$30))</f>
        <v/>
      </c>
      <c r="K3379" s="4"/>
      <c r="L3379" s="4"/>
      <c r="M3379" s="4"/>
      <c r="N3379" s="4"/>
      <c r="O3379" s="4"/>
      <c r="P3379" s="4"/>
      <c r="Q3379" s="4"/>
      <c r="R3379" s="4"/>
      <c r="S3379" s="4"/>
      <c r="T3379" s="4"/>
      <c r="U3379" s="4"/>
      <c r="V3379" s="4"/>
    </row>
    <row r="3380" spans="1:22">
      <c r="A3380" s="4"/>
      <c r="B3380" s="4"/>
      <c r="C3380" s="18"/>
      <c r="D3380" s="8"/>
      <c r="E3380" s="8"/>
      <c r="F3380" s="4"/>
      <c r="G3380" s="9"/>
      <c r="H3380" s="18"/>
      <c r="I3380" s="18"/>
      <c r="J3380" s="23" t="str">
        <f>IF(OR(ISBLANK(H3380),ISBLANK((I3380))),"",NETWORKDAYS(H3380,I3380,Setup!$A$2:$A$30))</f>
        <v/>
      </c>
      <c r="K3380" s="4"/>
      <c r="L3380" s="4"/>
      <c r="M3380" s="4"/>
      <c r="N3380" s="4"/>
      <c r="O3380" s="4"/>
      <c r="P3380" s="4"/>
      <c r="Q3380" s="4"/>
      <c r="R3380" s="4"/>
      <c r="S3380" s="4"/>
      <c r="T3380" s="4"/>
      <c r="U3380" s="4"/>
      <c r="V3380" s="4"/>
    </row>
    <row r="3381" spans="1:22">
      <c r="A3381" s="4"/>
      <c r="B3381" s="4"/>
      <c r="C3381" s="18"/>
      <c r="D3381" s="8"/>
      <c r="E3381" s="8"/>
      <c r="F3381" s="4"/>
      <c r="G3381" s="9"/>
      <c r="H3381" s="18"/>
      <c r="I3381" s="18"/>
      <c r="J3381" s="23" t="str">
        <f>IF(OR(ISBLANK(H3381),ISBLANK((I3381))),"",NETWORKDAYS(H3381,I3381,Setup!$A$2:$A$30))</f>
        <v/>
      </c>
      <c r="K3381" s="4"/>
      <c r="L3381" s="4"/>
      <c r="M3381" s="4"/>
      <c r="N3381" s="4"/>
      <c r="O3381" s="4"/>
      <c r="P3381" s="4"/>
      <c r="Q3381" s="4"/>
      <c r="R3381" s="4"/>
      <c r="S3381" s="4"/>
      <c r="T3381" s="4"/>
      <c r="U3381" s="4"/>
      <c r="V3381" s="4"/>
    </row>
    <row r="3382" spans="1:22">
      <c r="A3382" s="4"/>
      <c r="B3382" s="4"/>
      <c r="C3382" s="18"/>
      <c r="D3382" s="8"/>
      <c r="E3382" s="8"/>
      <c r="F3382" s="4"/>
      <c r="G3382" s="9"/>
      <c r="H3382" s="18"/>
      <c r="I3382" s="18"/>
      <c r="J3382" s="23" t="str">
        <f>IF(OR(ISBLANK(H3382),ISBLANK((I3382))),"",NETWORKDAYS(H3382,I3382,Setup!$A$2:$A$30))</f>
        <v/>
      </c>
      <c r="K3382" s="4"/>
      <c r="L3382" s="4"/>
      <c r="M3382" s="4"/>
      <c r="N3382" s="4"/>
      <c r="O3382" s="4"/>
      <c r="P3382" s="4"/>
      <c r="Q3382" s="4"/>
      <c r="R3382" s="4"/>
      <c r="S3382" s="4"/>
      <c r="T3382" s="4"/>
      <c r="U3382" s="4"/>
      <c r="V3382" s="4"/>
    </row>
    <row r="3383" spans="1:22">
      <c r="A3383" s="4"/>
      <c r="B3383" s="4"/>
      <c r="C3383" s="18"/>
      <c r="D3383" s="8"/>
      <c r="E3383" s="8"/>
      <c r="F3383" s="4"/>
      <c r="G3383" s="9"/>
      <c r="H3383" s="18"/>
      <c r="I3383" s="18"/>
      <c r="J3383" s="23" t="str">
        <f>IF(OR(ISBLANK(H3383),ISBLANK((I3383))),"",NETWORKDAYS(H3383,I3383,Setup!$A$2:$A$30))</f>
        <v/>
      </c>
      <c r="K3383" s="4"/>
      <c r="L3383" s="4"/>
      <c r="M3383" s="4"/>
      <c r="N3383" s="4"/>
      <c r="O3383" s="4"/>
      <c r="P3383" s="4"/>
      <c r="Q3383" s="4"/>
      <c r="R3383" s="4"/>
      <c r="S3383" s="4"/>
      <c r="T3383" s="4"/>
      <c r="U3383" s="4"/>
      <c r="V3383" s="4"/>
    </row>
    <row r="3384" spans="1:22">
      <c r="A3384" s="4"/>
      <c r="B3384" s="4"/>
      <c r="C3384" s="18"/>
      <c r="D3384" s="8"/>
      <c r="E3384" s="8"/>
      <c r="F3384" s="4"/>
      <c r="G3384" s="9"/>
      <c r="H3384" s="18"/>
      <c r="I3384" s="18"/>
      <c r="J3384" s="23" t="str">
        <f>IF(OR(ISBLANK(H3384),ISBLANK((I3384))),"",NETWORKDAYS(H3384,I3384,Setup!$A$2:$A$30))</f>
        <v/>
      </c>
      <c r="K3384" s="4"/>
      <c r="L3384" s="4"/>
      <c r="M3384" s="4"/>
      <c r="N3384" s="4"/>
      <c r="O3384" s="4"/>
      <c r="P3384" s="4"/>
      <c r="Q3384" s="4"/>
      <c r="R3384" s="4"/>
      <c r="S3384" s="4"/>
      <c r="T3384" s="4"/>
      <c r="U3384" s="4"/>
      <c r="V3384" s="4"/>
    </row>
    <row r="3385" spans="1:22">
      <c r="A3385" s="4"/>
      <c r="B3385" s="4"/>
      <c r="C3385" s="18"/>
      <c r="D3385" s="8"/>
      <c r="E3385" s="8"/>
      <c r="F3385" s="4"/>
      <c r="G3385" s="9"/>
      <c r="H3385" s="18"/>
      <c r="I3385" s="18"/>
      <c r="J3385" s="23" t="str">
        <f>IF(OR(ISBLANK(H3385),ISBLANK((I3385))),"",NETWORKDAYS(H3385,I3385,Setup!$A$2:$A$30))</f>
        <v/>
      </c>
      <c r="K3385" s="4"/>
      <c r="L3385" s="4"/>
      <c r="M3385" s="4"/>
      <c r="N3385" s="4"/>
      <c r="O3385" s="4"/>
      <c r="P3385" s="4"/>
      <c r="Q3385" s="4"/>
      <c r="R3385" s="4"/>
      <c r="S3385" s="4"/>
      <c r="T3385" s="4"/>
      <c r="U3385" s="4"/>
      <c r="V3385" s="4"/>
    </row>
    <row r="3386" spans="1:22">
      <c r="A3386" s="4"/>
      <c r="B3386" s="4"/>
      <c r="C3386" s="18"/>
      <c r="D3386" s="8"/>
      <c r="E3386" s="8"/>
      <c r="F3386" s="4"/>
      <c r="G3386" s="9"/>
      <c r="H3386" s="18"/>
      <c r="I3386" s="18"/>
      <c r="J3386" s="23" t="str">
        <f>IF(OR(ISBLANK(H3386),ISBLANK((I3386))),"",NETWORKDAYS(H3386,I3386,Setup!$A$2:$A$30))</f>
        <v/>
      </c>
      <c r="K3386" s="4"/>
      <c r="L3386" s="4"/>
      <c r="M3386" s="4"/>
      <c r="N3386" s="4"/>
      <c r="O3386" s="4"/>
      <c r="P3386" s="4"/>
      <c r="Q3386" s="4"/>
      <c r="R3386" s="4"/>
      <c r="S3386" s="4"/>
      <c r="T3386" s="4"/>
      <c r="U3386" s="4"/>
      <c r="V3386" s="4"/>
    </row>
    <row r="3387" spans="1:22">
      <c r="A3387" s="4"/>
      <c r="B3387" s="4"/>
      <c r="C3387" s="18"/>
      <c r="D3387" s="8"/>
      <c r="E3387" s="8"/>
      <c r="F3387" s="4"/>
      <c r="G3387" s="9"/>
      <c r="H3387" s="18"/>
      <c r="I3387" s="18"/>
      <c r="J3387" s="23" t="str">
        <f>IF(OR(ISBLANK(H3387),ISBLANK((I3387))),"",NETWORKDAYS(H3387,I3387,Setup!$A$2:$A$30))</f>
        <v/>
      </c>
      <c r="K3387" s="4"/>
      <c r="L3387" s="4"/>
      <c r="M3387" s="4"/>
      <c r="N3387" s="4"/>
      <c r="O3387" s="4"/>
      <c r="P3387" s="4"/>
      <c r="Q3387" s="4"/>
      <c r="R3387" s="4"/>
      <c r="S3387" s="4"/>
      <c r="T3387" s="4"/>
      <c r="U3387" s="4"/>
      <c r="V3387" s="4"/>
    </row>
    <row r="3388" spans="1:22">
      <c r="A3388" s="4"/>
      <c r="B3388" s="4"/>
      <c r="C3388" s="18"/>
      <c r="D3388" s="8"/>
      <c r="E3388" s="8"/>
      <c r="F3388" s="4"/>
      <c r="G3388" s="9"/>
      <c r="H3388" s="18"/>
      <c r="I3388" s="18"/>
      <c r="J3388" s="23" t="str">
        <f>IF(OR(ISBLANK(H3388),ISBLANK((I3388))),"",NETWORKDAYS(H3388,I3388,Setup!$A$2:$A$30))</f>
        <v/>
      </c>
      <c r="K3388" s="4"/>
      <c r="L3388" s="4"/>
      <c r="M3388" s="4"/>
      <c r="N3388" s="4"/>
      <c r="O3388" s="4"/>
      <c r="P3388" s="4"/>
      <c r="Q3388" s="4"/>
      <c r="R3388" s="4"/>
      <c r="S3388" s="4"/>
      <c r="T3388" s="4"/>
      <c r="U3388" s="4"/>
      <c r="V3388" s="4"/>
    </row>
    <row r="3389" spans="1:22">
      <c r="A3389" s="4"/>
      <c r="B3389" s="4"/>
      <c r="C3389" s="18"/>
      <c r="D3389" s="8"/>
      <c r="E3389" s="8"/>
      <c r="F3389" s="4"/>
      <c r="G3389" s="9"/>
      <c r="H3389" s="18"/>
      <c r="I3389" s="18"/>
      <c r="J3389" s="23" t="str">
        <f>IF(OR(ISBLANK(H3389),ISBLANK((I3389))),"",NETWORKDAYS(H3389,I3389,Setup!$A$2:$A$30))</f>
        <v/>
      </c>
      <c r="K3389" s="4"/>
      <c r="L3389" s="4"/>
      <c r="M3389" s="4"/>
      <c r="N3389" s="4"/>
      <c r="O3389" s="4"/>
      <c r="P3389" s="4"/>
      <c r="Q3389" s="4"/>
      <c r="R3389" s="4"/>
      <c r="S3389" s="4"/>
      <c r="T3389" s="4"/>
      <c r="U3389" s="4"/>
      <c r="V3389" s="4"/>
    </row>
    <row r="3390" spans="1:22">
      <c r="A3390" s="4"/>
      <c r="B3390" s="4"/>
      <c r="C3390" s="18"/>
      <c r="D3390" s="8"/>
      <c r="E3390" s="8"/>
      <c r="F3390" s="4"/>
      <c r="G3390" s="9"/>
      <c r="H3390" s="18"/>
      <c r="I3390" s="18"/>
      <c r="J3390" s="23" t="str">
        <f>IF(OR(ISBLANK(H3390),ISBLANK((I3390))),"",NETWORKDAYS(H3390,I3390,Setup!$A$2:$A$30))</f>
        <v/>
      </c>
      <c r="K3390" s="4"/>
      <c r="L3390" s="4"/>
      <c r="M3390" s="4"/>
      <c r="N3390" s="4"/>
      <c r="O3390" s="4"/>
      <c r="P3390" s="4"/>
      <c r="Q3390" s="4"/>
      <c r="R3390" s="4"/>
      <c r="S3390" s="4"/>
      <c r="T3390" s="4"/>
      <c r="U3390" s="4"/>
      <c r="V3390" s="4"/>
    </row>
    <row r="3391" spans="1:22">
      <c r="A3391" s="4"/>
      <c r="B3391" s="4"/>
      <c r="C3391" s="18"/>
      <c r="D3391" s="8"/>
      <c r="E3391" s="8"/>
      <c r="F3391" s="4"/>
      <c r="G3391" s="9"/>
      <c r="H3391" s="18"/>
      <c r="I3391" s="18"/>
      <c r="J3391" s="23" t="str">
        <f>IF(OR(ISBLANK(H3391),ISBLANK((I3391))),"",NETWORKDAYS(H3391,I3391,Setup!$A$2:$A$30))</f>
        <v/>
      </c>
      <c r="K3391" s="4"/>
      <c r="L3391" s="4"/>
      <c r="M3391" s="4"/>
      <c r="N3391" s="4"/>
      <c r="O3391" s="4"/>
      <c r="P3391" s="4"/>
      <c r="Q3391" s="4"/>
      <c r="R3391" s="4"/>
      <c r="S3391" s="4"/>
      <c r="T3391" s="4"/>
      <c r="U3391" s="4"/>
      <c r="V3391" s="4"/>
    </row>
    <row r="3392" spans="1:22">
      <c r="A3392" s="4"/>
      <c r="B3392" s="4"/>
      <c r="C3392" s="18"/>
      <c r="D3392" s="8"/>
      <c r="E3392" s="8"/>
      <c r="F3392" s="4"/>
      <c r="G3392" s="9"/>
      <c r="H3392" s="18"/>
      <c r="I3392" s="18"/>
      <c r="J3392" s="23" t="str">
        <f>IF(OR(ISBLANK(H3392),ISBLANK((I3392))),"",NETWORKDAYS(H3392,I3392,Setup!$A$2:$A$30))</f>
        <v/>
      </c>
      <c r="K3392" s="4"/>
      <c r="L3392" s="4"/>
      <c r="M3392" s="4"/>
      <c r="N3392" s="4"/>
      <c r="O3392" s="4"/>
      <c r="P3392" s="4"/>
      <c r="Q3392" s="4"/>
      <c r="R3392" s="4"/>
      <c r="S3392" s="4"/>
      <c r="T3392" s="4"/>
      <c r="U3392" s="4"/>
      <c r="V3392" s="4"/>
    </row>
    <row r="3393" spans="1:22">
      <c r="A3393" s="4"/>
      <c r="B3393" s="4"/>
      <c r="C3393" s="18"/>
      <c r="D3393" s="8"/>
      <c r="E3393" s="8"/>
      <c r="F3393" s="4"/>
      <c r="G3393" s="9"/>
      <c r="H3393" s="18"/>
      <c r="I3393" s="18"/>
      <c r="J3393" s="23" t="str">
        <f>IF(OR(ISBLANK(H3393),ISBLANK((I3393))),"",NETWORKDAYS(H3393,I3393,Setup!$A$2:$A$30))</f>
        <v/>
      </c>
      <c r="K3393" s="4"/>
      <c r="L3393" s="4"/>
      <c r="M3393" s="4"/>
      <c r="N3393" s="4"/>
      <c r="O3393" s="4"/>
      <c r="P3393" s="4"/>
      <c r="Q3393" s="4"/>
      <c r="R3393" s="4"/>
      <c r="S3393" s="4"/>
      <c r="T3393" s="4"/>
      <c r="U3393" s="4"/>
      <c r="V3393" s="4"/>
    </row>
    <row r="3394" spans="1:22">
      <c r="A3394" s="4"/>
      <c r="B3394" s="4"/>
      <c r="C3394" s="18"/>
      <c r="D3394" s="8"/>
      <c r="E3394" s="8"/>
      <c r="F3394" s="4"/>
      <c r="G3394" s="9"/>
      <c r="H3394" s="18"/>
      <c r="I3394" s="18"/>
      <c r="J3394" s="23" t="str">
        <f>IF(OR(ISBLANK(H3394),ISBLANK((I3394))),"",NETWORKDAYS(H3394,I3394,Setup!$A$2:$A$30))</f>
        <v/>
      </c>
      <c r="K3394" s="4"/>
      <c r="L3394" s="4"/>
      <c r="M3394" s="4"/>
      <c r="N3394" s="4"/>
      <c r="O3394" s="4"/>
      <c r="P3394" s="4"/>
      <c r="Q3394" s="4"/>
      <c r="R3394" s="4"/>
      <c r="S3394" s="4"/>
      <c r="T3394" s="4"/>
      <c r="U3394" s="4"/>
      <c r="V3394" s="4"/>
    </row>
    <row r="3395" spans="1:22">
      <c r="A3395" s="4"/>
      <c r="B3395" s="4"/>
      <c r="C3395" s="18"/>
      <c r="D3395" s="8"/>
      <c r="E3395" s="8"/>
      <c r="F3395" s="4"/>
      <c r="G3395" s="9"/>
      <c r="H3395" s="18"/>
      <c r="I3395" s="18"/>
      <c r="J3395" s="23" t="str">
        <f>IF(OR(ISBLANK(H3395),ISBLANK((I3395))),"",NETWORKDAYS(H3395,I3395,Setup!$A$2:$A$30))</f>
        <v/>
      </c>
      <c r="K3395" s="4"/>
      <c r="L3395" s="4"/>
      <c r="M3395" s="4"/>
      <c r="N3395" s="4"/>
      <c r="O3395" s="4"/>
      <c r="P3395" s="4"/>
      <c r="Q3395" s="4"/>
      <c r="R3395" s="4"/>
      <c r="S3395" s="4"/>
      <c r="T3395" s="4"/>
      <c r="U3395" s="4"/>
      <c r="V3395" s="4"/>
    </row>
    <row r="3396" spans="1:22">
      <c r="A3396" s="4"/>
      <c r="B3396" s="4"/>
      <c r="C3396" s="18"/>
      <c r="D3396" s="8"/>
      <c r="E3396" s="8"/>
      <c r="F3396" s="4"/>
      <c r="G3396" s="9"/>
      <c r="H3396" s="18"/>
      <c r="I3396" s="18"/>
      <c r="J3396" s="23" t="str">
        <f>IF(OR(ISBLANK(H3396),ISBLANK((I3396))),"",NETWORKDAYS(H3396,I3396,Setup!$A$2:$A$30))</f>
        <v/>
      </c>
      <c r="K3396" s="4"/>
      <c r="L3396" s="4"/>
      <c r="M3396" s="4"/>
      <c r="N3396" s="4"/>
      <c r="O3396" s="4"/>
      <c r="P3396" s="4"/>
      <c r="Q3396" s="4"/>
      <c r="R3396" s="4"/>
      <c r="S3396" s="4"/>
      <c r="T3396" s="4"/>
      <c r="U3396" s="4"/>
      <c r="V3396" s="4"/>
    </row>
    <row r="3397" spans="1:22">
      <c r="A3397" s="4"/>
      <c r="B3397" s="4"/>
      <c r="C3397" s="18"/>
      <c r="D3397" s="8"/>
      <c r="E3397" s="8"/>
      <c r="F3397" s="4"/>
      <c r="G3397" s="9"/>
      <c r="H3397" s="18"/>
      <c r="I3397" s="18"/>
      <c r="J3397" s="23" t="str">
        <f>IF(OR(ISBLANK(H3397),ISBLANK((I3397))),"",NETWORKDAYS(H3397,I3397,Setup!$A$2:$A$30))</f>
        <v/>
      </c>
      <c r="K3397" s="4"/>
      <c r="L3397" s="4"/>
      <c r="M3397" s="4"/>
      <c r="N3397" s="4"/>
      <c r="O3397" s="4"/>
      <c r="P3397" s="4"/>
      <c r="Q3397" s="4"/>
      <c r="R3397" s="4"/>
      <c r="S3397" s="4"/>
      <c r="T3397" s="4"/>
      <c r="U3397" s="4"/>
      <c r="V3397" s="4"/>
    </row>
    <row r="3398" spans="1:22">
      <c r="A3398" s="4"/>
      <c r="B3398" s="4"/>
      <c r="C3398" s="18"/>
      <c r="D3398" s="8"/>
      <c r="E3398" s="8"/>
      <c r="F3398" s="4"/>
      <c r="G3398" s="9"/>
      <c r="H3398" s="18"/>
      <c r="I3398" s="18"/>
      <c r="J3398" s="23" t="str">
        <f>IF(OR(ISBLANK(H3398),ISBLANK((I3398))),"",NETWORKDAYS(H3398,I3398,Setup!$A$2:$A$30))</f>
        <v/>
      </c>
      <c r="K3398" s="4"/>
      <c r="L3398" s="4"/>
      <c r="M3398" s="4"/>
      <c r="N3398" s="4"/>
      <c r="O3398" s="4"/>
      <c r="P3398" s="4"/>
      <c r="Q3398" s="4"/>
      <c r="R3398" s="4"/>
      <c r="S3398" s="4"/>
      <c r="T3398" s="4"/>
      <c r="U3398" s="4"/>
      <c r="V3398" s="4"/>
    </row>
    <row r="3399" spans="1:22">
      <c r="A3399" s="4"/>
      <c r="B3399" s="4"/>
      <c r="C3399" s="18"/>
      <c r="D3399" s="8"/>
      <c r="E3399" s="8"/>
      <c r="F3399" s="4"/>
      <c r="G3399" s="9"/>
      <c r="H3399" s="18"/>
      <c r="I3399" s="18"/>
      <c r="J3399" s="23" t="str">
        <f>IF(OR(ISBLANK(H3399),ISBLANK((I3399))),"",NETWORKDAYS(H3399,I3399,Setup!$A$2:$A$30))</f>
        <v/>
      </c>
      <c r="K3399" s="4"/>
      <c r="L3399" s="4"/>
      <c r="M3399" s="4"/>
      <c r="N3399" s="4"/>
      <c r="O3399" s="4"/>
      <c r="P3399" s="4"/>
      <c r="Q3399" s="4"/>
      <c r="R3399" s="4"/>
      <c r="S3399" s="4"/>
      <c r="T3399" s="4"/>
      <c r="U3399" s="4"/>
      <c r="V3399" s="4"/>
    </row>
    <row r="3400" spans="1:22">
      <c r="A3400" s="4"/>
      <c r="B3400" s="4"/>
      <c r="C3400" s="18"/>
      <c r="D3400" s="8"/>
      <c r="E3400" s="8"/>
      <c r="F3400" s="4"/>
      <c r="G3400" s="9"/>
      <c r="H3400" s="18"/>
      <c r="I3400" s="18"/>
      <c r="J3400" s="23" t="str">
        <f>IF(OR(ISBLANK(H3400),ISBLANK((I3400))),"",NETWORKDAYS(H3400,I3400,Setup!$A$2:$A$30))</f>
        <v/>
      </c>
      <c r="K3400" s="4"/>
      <c r="L3400" s="4"/>
      <c r="M3400" s="4"/>
      <c r="N3400" s="4"/>
      <c r="O3400" s="4"/>
      <c r="P3400" s="4"/>
      <c r="Q3400" s="4"/>
      <c r="R3400" s="4"/>
      <c r="S3400" s="4"/>
      <c r="T3400" s="4"/>
      <c r="U3400" s="4"/>
      <c r="V3400" s="4"/>
    </row>
    <row r="3401" spans="1:22">
      <c r="A3401" s="4"/>
      <c r="B3401" s="4"/>
      <c r="C3401" s="18"/>
      <c r="D3401" s="8"/>
      <c r="E3401" s="8"/>
      <c r="F3401" s="4"/>
      <c r="G3401" s="9"/>
      <c r="H3401" s="18"/>
      <c r="I3401" s="18"/>
      <c r="J3401" s="23" t="str">
        <f>IF(OR(ISBLANK(H3401),ISBLANK((I3401))),"",NETWORKDAYS(H3401,I3401,Setup!$A$2:$A$30))</f>
        <v/>
      </c>
      <c r="K3401" s="4"/>
      <c r="L3401" s="4"/>
      <c r="M3401" s="4"/>
      <c r="N3401" s="4"/>
      <c r="O3401" s="4"/>
      <c r="P3401" s="4"/>
      <c r="Q3401" s="4"/>
      <c r="R3401" s="4"/>
      <c r="S3401" s="4"/>
      <c r="T3401" s="4"/>
      <c r="U3401" s="4"/>
      <c r="V3401" s="4"/>
    </row>
    <row r="3402" spans="1:22">
      <c r="A3402" s="4"/>
      <c r="B3402" s="4"/>
      <c r="C3402" s="18"/>
      <c r="D3402" s="8"/>
      <c r="E3402" s="8"/>
      <c r="F3402" s="4"/>
      <c r="G3402" s="9"/>
      <c r="H3402" s="18"/>
      <c r="I3402" s="18"/>
      <c r="J3402" s="23" t="str">
        <f>IF(OR(ISBLANK(H3402),ISBLANK((I3402))),"",NETWORKDAYS(H3402,I3402,Setup!$A$2:$A$30))</f>
        <v/>
      </c>
      <c r="K3402" s="4"/>
      <c r="L3402" s="4"/>
      <c r="M3402" s="4"/>
      <c r="N3402" s="4"/>
      <c r="O3402" s="4"/>
      <c r="P3402" s="4"/>
      <c r="Q3402" s="4"/>
      <c r="R3402" s="4"/>
      <c r="S3402" s="4"/>
      <c r="T3402" s="4"/>
      <c r="U3402" s="4"/>
      <c r="V3402" s="4"/>
    </row>
    <row r="3403" spans="1:22">
      <c r="A3403" s="4"/>
      <c r="B3403" s="4"/>
      <c r="C3403" s="18"/>
      <c r="D3403" s="8"/>
      <c r="E3403" s="8"/>
      <c r="F3403" s="4"/>
      <c r="G3403" s="9"/>
      <c r="H3403" s="18"/>
      <c r="I3403" s="18"/>
      <c r="J3403" s="23" t="str">
        <f>IF(OR(ISBLANK(H3403),ISBLANK((I3403))),"",NETWORKDAYS(H3403,I3403,Setup!$A$2:$A$30))</f>
        <v/>
      </c>
      <c r="K3403" s="4"/>
      <c r="L3403" s="4"/>
      <c r="M3403" s="4"/>
      <c r="N3403" s="4"/>
      <c r="O3403" s="4"/>
      <c r="P3403" s="4"/>
      <c r="Q3403" s="4"/>
      <c r="R3403" s="4"/>
      <c r="S3403" s="4"/>
      <c r="T3403" s="4"/>
      <c r="U3403" s="4"/>
      <c r="V3403" s="4"/>
    </row>
    <row r="3404" spans="1:22">
      <c r="A3404" s="4"/>
      <c r="B3404" s="4"/>
      <c r="C3404" s="18"/>
      <c r="D3404" s="8"/>
      <c r="E3404" s="8"/>
      <c r="F3404" s="4"/>
      <c r="G3404" s="9"/>
      <c r="H3404" s="18"/>
      <c r="I3404" s="18"/>
      <c r="J3404" s="23" t="str">
        <f>IF(OR(ISBLANK(H3404),ISBLANK((I3404))),"",NETWORKDAYS(H3404,I3404,Setup!$A$2:$A$30))</f>
        <v/>
      </c>
      <c r="K3404" s="4"/>
      <c r="L3404" s="4"/>
      <c r="M3404" s="4"/>
      <c r="N3404" s="4"/>
      <c r="O3404" s="4"/>
      <c r="P3404" s="4"/>
      <c r="Q3404" s="4"/>
      <c r="R3404" s="4"/>
      <c r="S3404" s="4"/>
      <c r="T3404" s="4"/>
      <c r="U3404" s="4"/>
      <c r="V3404" s="4"/>
    </row>
    <row r="3405" spans="1:22">
      <c r="A3405" s="4"/>
      <c r="B3405" s="4"/>
      <c r="C3405" s="18"/>
      <c r="D3405" s="8"/>
      <c r="E3405" s="8"/>
      <c r="F3405" s="4"/>
      <c r="G3405" s="9"/>
      <c r="H3405" s="18"/>
      <c r="I3405" s="18"/>
      <c r="J3405" s="23" t="str">
        <f>IF(OR(ISBLANK(H3405),ISBLANK((I3405))),"",NETWORKDAYS(H3405,I3405,Setup!$A$2:$A$30))</f>
        <v/>
      </c>
      <c r="K3405" s="4"/>
      <c r="L3405" s="4"/>
      <c r="M3405" s="4"/>
      <c r="N3405" s="4"/>
      <c r="O3405" s="4"/>
      <c r="P3405" s="4"/>
      <c r="Q3405" s="4"/>
      <c r="R3405" s="4"/>
      <c r="S3405" s="4"/>
      <c r="T3405" s="4"/>
      <c r="U3405" s="4"/>
      <c r="V3405" s="4"/>
    </row>
    <row r="3406" spans="1:22">
      <c r="A3406" s="4"/>
      <c r="B3406" s="4"/>
      <c r="C3406" s="18"/>
      <c r="D3406" s="8"/>
      <c r="E3406" s="8"/>
      <c r="F3406" s="4"/>
      <c r="G3406" s="9"/>
      <c r="H3406" s="18"/>
      <c r="I3406" s="18"/>
      <c r="J3406" s="23" t="str">
        <f>IF(OR(ISBLANK(H3406),ISBLANK((I3406))),"",NETWORKDAYS(H3406,I3406,Setup!$A$2:$A$30))</f>
        <v/>
      </c>
      <c r="K3406" s="4"/>
      <c r="L3406" s="4"/>
      <c r="M3406" s="4"/>
      <c r="N3406" s="4"/>
      <c r="O3406" s="4"/>
      <c r="P3406" s="4"/>
      <c r="Q3406" s="4"/>
      <c r="R3406" s="4"/>
      <c r="S3406" s="4"/>
      <c r="T3406" s="4"/>
      <c r="U3406" s="4"/>
      <c r="V3406" s="4"/>
    </row>
    <row r="3407" spans="1:22">
      <c r="A3407" s="4"/>
      <c r="B3407" s="4"/>
      <c r="C3407" s="18"/>
      <c r="D3407" s="8"/>
      <c r="E3407" s="8"/>
      <c r="F3407" s="4"/>
      <c r="G3407" s="9"/>
      <c r="H3407" s="18"/>
      <c r="I3407" s="18"/>
      <c r="J3407" s="23" t="str">
        <f>IF(OR(ISBLANK(H3407),ISBLANK((I3407))),"",NETWORKDAYS(H3407,I3407,Setup!$A$2:$A$30))</f>
        <v/>
      </c>
      <c r="K3407" s="4"/>
      <c r="L3407" s="4"/>
      <c r="M3407" s="4"/>
      <c r="N3407" s="4"/>
      <c r="O3407" s="4"/>
      <c r="P3407" s="4"/>
      <c r="Q3407" s="4"/>
      <c r="R3407" s="4"/>
      <c r="S3407" s="4"/>
      <c r="T3407" s="4"/>
      <c r="U3407" s="4"/>
      <c r="V3407" s="4"/>
    </row>
    <row r="3408" spans="1:22">
      <c r="A3408" s="4"/>
      <c r="B3408" s="4"/>
      <c r="C3408" s="18"/>
      <c r="D3408" s="8"/>
      <c r="E3408" s="8"/>
      <c r="F3408" s="4"/>
      <c r="G3408" s="9"/>
      <c r="H3408" s="18"/>
      <c r="I3408" s="18"/>
      <c r="J3408" s="23" t="str">
        <f>IF(OR(ISBLANK(H3408),ISBLANK((I3408))),"",NETWORKDAYS(H3408,I3408,Setup!$A$2:$A$30))</f>
        <v/>
      </c>
      <c r="K3408" s="4"/>
      <c r="L3408" s="4"/>
      <c r="M3408" s="4"/>
      <c r="N3408" s="4"/>
      <c r="O3408" s="4"/>
      <c r="P3408" s="4"/>
      <c r="Q3408" s="4"/>
      <c r="R3408" s="4"/>
      <c r="S3408" s="4"/>
      <c r="T3408" s="4"/>
      <c r="U3408" s="4"/>
      <c r="V3408" s="4"/>
    </row>
    <row r="3409" spans="1:22">
      <c r="A3409" s="4"/>
      <c r="B3409" s="4"/>
      <c r="C3409" s="18"/>
      <c r="D3409" s="8"/>
      <c r="E3409" s="8"/>
      <c r="F3409" s="4"/>
      <c r="G3409" s="9"/>
      <c r="H3409" s="18"/>
      <c r="I3409" s="18"/>
      <c r="J3409" s="23" t="str">
        <f>IF(OR(ISBLANK(H3409),ISBLANK((I3409))),"",NETWORKDAYS(H3409,I3409,Setup!$A$2:$A$30))</f>
        <v/>
      </c>
      <c r="K3409" s="4"/>
      <c r="L3409" s="4"/>
      <c r="M3409" s="4"/>
      <c r="N3409" s="4"/>
      <c r="O3409" s="4"/>
      <c r="P3409" s="4"/>
      <c r="Q3409" s="4"/>
      <c r="R3409" s="4"/>
      <c r="S3409" s="4"/>
      <c r="T3409" s="4"/>
      <c r="U3409" s="4"/>
      <c r="V3409" s="4"/>
    </row>
    <row r="3410" spans="1:22">
      <c r="A3410" s="4"/>
      <c r="B3410" s="4"/>
      <c r="C3410" s="18"/>
      <c r="D3410" s="8"/>
      <c r="E3410" s="8"/>
      <c r="F3410" s="4"/>
      <c r="G3410" s="9"/>
      <c r="H3410" s="18"/>
      <c r="I3410" s="18"/>
      <c r="J3410" s="23" t="str">
        <f>IF(OR(ISBLANK(H3410),ISBLANK((I3410))),"",NETWORKDAYS(H3410,I3410,Setup!$A$2:$A$30))</f>
        <v/>
      </c>
      <c r="K3410" s="4"/>
      <c r="L3410" s="4"/>
      <c r="M3410" s="4"/>
      <c r="N3410" s="4"/>
      <c r="O3410" s="4"/>
      <c r="P3410" s="4"/>
      <c r="Q3410" s="4"/>
      <c r="R3410" s="4"/>
      <c r="S3410" s="4"/>
      <c r="T3410" s="4"/>
      <c r="U3410" s="4"/>
      <c r="V3410" s="4"/>
    </row>
    <row r="3411" spans="1:22">
      <c r="A3411" s="4"/>
      <c r="B3411" s="4"/>
      <c r="C3411" s="18"/>
      <c r="D3411" s="8"/>
      <c r="E3411" s="8"/>
      <c r="F3411" s="4"/>
      <c r="G3411" s="9"/>
      <c r="H3411" s="18"/>
      <c r="I3411" s="18"/>
      <c r="J3411" s="23" t="str">
        <f>IF(OR(ISBLANK(H3411),ISBLANK((I3411))),"",NETWORKDAYS(H3411,I3411,Setup!$A$2:$A$30))</f>
        <v/>
      </c>
      <c r="K3411" s="4"/>
      <c r="L3411" s="4"/>
      <c r="M3411" s="4"/>
      <c r="N3411" s="4"/>
      <c r="O3411" s="4"/>
      <c r="P3411" s="4"/>
      <c r="Q3411" s="4"/>
      <c r="R3411" s="4"/>
      <c r="S3411" s="4"/>
      <c r="T3411" s="4"/>
      <c r="U3411" s="4"/>
      <c r="V3411" s="4"/>
    </row>
    <row r="3412" spans="1:22">
      <c r="A3412" s="4"/>
      <c r="B3412" s="4"/>
      <c r="C3412" s="18"/>
      <c r="D3412" s="8"/>
      <c r="E3412" s="8"/>
      <c r="F3412" s="4"/>
      <c r="G3412" s="9"/>
      <c r="H3412" s="18"/>
      <c r="I3412" s="18"/>
      <c r="J3412" s="23" t="str">
        <f>IF(OR(ISBLANK(H3412),ISBLANK((I3412))),"",NETWORKDAYS(H3412,I3412,Setup!$A$2:$A$30))</f>
        <v/>
      </c>
      <c r="K3412" s="4"/>
      <c r="L3412" s="4"/>
      <c r="M3412" s="4"/>
      <c r="N3412" s="4"/>
      <c r="O3412" s="4"/>
      <c r="P3412" s="4"/>
      <c r="Q3412" s="4"/>
      <c r="R3412" s="4"/>
      <c r="S3412" s="4"/>
      <c r="T3412" s="4"/>
      <c r="U3412" s="4"/>
      <c r="V3412" s="4"/>
    </row>
    <row r="3413" spans="1:22">
      <c r="A3413" s="4"/>
      <c r="B3413" s="4"/>
      <c r="C3413" s="18"/>
      <c r="D3413" s="8"/>
      <c r="E3413" s="8"/>
      <c r="F3413" s="4"/>
      <c r="G3413" s="9"/>
      <c r="H3413" s="18"/>
      <c r="I3413" s="18"/>
      <c r="J3413" s="23" t="str">
        <f>IF(OR(ISBLANK(H3413),ISBLANK((I3413))),"",NETWORKDAYS(H3413,I3413,Setup!$A$2:$A$30))</f>
        <v/>
      </c>
      <c r="K3413" s="4"/>
      <c r="L3413" s="4"/>
      <c r="M3413" s="4"/>
      <c r="N3413" s="4"/>
      <c r="O3413" s="4"/>
      <c r="P3413" s="4"/>
      <c r="Q3413" s="4"/>
      <c r="R3413" s="4"/>
      <c r="S3413" s="4"/>
      <c r="T3413" s="4"/>
      <c r="U3413" s="4"/>
      <c r="V3413" s="4"/>
    </row>
    <row r="3414" spans="1:22">
      <c r="A3414" s="4"/>
      <c r="B3414" s="4"/>
      <c r="C3414" s="18"/>
      <c r="D3414" s="8"/>
      <c r="E3414" s="8"/>
      <c r="F3414" s="4"/>
      <c r="G3414" s="9"/>
      <c r="H3414" s="18"/>
      <c r="I3414" s="18"/>
      <c r="J3414" s="23" t="str">
        <f>IF(OR(ISBLANK(H3414),ISBLANK((I3414))),"",NETWORKDAYS(H3414,I3414,Setup!$A$2:$A$30))</f>
        <v/>
      </c>
      <c r="K3414" s="4"/>
      <c r="L3414" s="4"/>
      <c r="M3414" s="4"/>
      <c r="N3414" s="4"/>
      <c r="O3414" s="4"/>
      <c r="P3414" s="4"/>
      <c r="Q3414" s="4"/>
      <c r="R3414" s="4"/>
      <c r="S3414" s="4"/>
      <c r="T3414" s="4"/>
      <c r="U3414" s="4"/>
      <c r="V3414" s="4"/>
    </row>
    <row r="3415" spans="1:22">
      <c r="A3415" s="4"/>
      <c r="B3415" s="4"/>
      <c r="C3415" s="18"/>
      <c r="D3415" s="8"/>
      <c r="E3415" s="8"/>
      <c r="F3415" s="4"/>
      <c r="G3415" s="9"/>
      <c r="H3415" s="18"/>
      <c r="I3415" s="18"/>
      <c r="J3415" s="23" t="str">
        <f>IF(OR(ISBLANK(H3415),ISBLANK((I3415))),"",NETWORKDAYS(H3415,I3415,Setup!$A$2:$A$30))</f>
        <v/>
      </c>
      <c r="K3415" s="4"/>
      <c r="L3415" s="4"/>
      <c r="M3415" s="4"/>
      <c r="N3415" s="4"/>
      <c r="O3415" s="4"/>
      <c r="P3415" s="4"/>
      <c r="Q3415" s="4"/>
      <c r="R3415" s="4"/>
      <c r="S3415" s="4"/>
      <c r="T3415" s="4"/>
      <c r="U3415" s="4"/>
      <c r="V3415" s="4"/>
    </row>
    <row r="3416" spans="1:22">
      <c r="A3416" s="4"/>
      <c r="B3416" s="4"/>
      <c r="C3416" s="18"/>
      <c r="D3416" s="8"/>
      <c r="E3416" s="8"/>
      <c r="F3416" s="4"/>
      <c r="G3416" s="9"/>
      <c r="H3416" s="18"/>
      <c r="I3416" s="18"/>
      <c r="J3416" s="23" t="str">
        <f>IF(OR(ISBLANK(H3416),ISBLANK((I3416))),"",NETWORKDAYS(H3416,I3416,Setup!$A$2:$A$30))</f>
        <v/>
      </c>
      <c r="K3416" s="4"/>
      <c r="L3416" s="4"/>
      <c r="M3416" s="4"/>
      <c r="N3416" s="4"/>
      <c r="O3416" s="4"/>
      <c r="P3416" s="4"/>
      <c r="Q3416" s="4"/>
      <c r="R3416" s="4"/>
      <c r="S3416" s="4"/>
      <c r="T3416" s="4"/>
      <c r="U3416" s="4"/>
      <c r="V3416" s="4"/>
    </row>
    <row r="3417" spans="1:22">
      <c r="A3417" s="4"/>
      <c r="B3417" s="4"/>
      <c r="C3417" s="18"/>
      <c r="D3417" s="8"/>
      <c r="E3417" s="8"/>
      <c r="F3417" s="4"/>
      <c r="G3417" s="9"/>
      <c r="H3417" s="18"/>
      <c r="I3417" s="18"/>
      <c r="J3417" s="23" t="str">
        <f>IF(OR(ISBLANK(H3417),ISBLANK((I3417))),"",NETWORKDAYS(H3417,I3417,Setup!$A$2:$A$30))</f>
        <v/>
      </c>
      <c r="K3417" s="4"/>
      <c r="L3417" s="4"/>
      <c r="M3417" s="4"/>
      <c r="N3417" s="4"/>
      <c r="O3417" s="4"/>
      <c r="P3417" s="4"/>
      <c r="Q3417" s="4"/>
      <c r="R3417" s="4"/>
      <c r="S3417" s="4"/>
      <c r="T3417" s="4"/>
      <c r="U3417" s="4"/>
      <c r="V3417" s="4"/>
    </row>
    <row r="3418" spans="1:22">
      <c r="A3418" s="4"/>
      <c r="B3418" s="4"/>
      <c r="C3418" s="18"/>
      <c r="D3418" s="8"/>
      <c r="E3418" s="8"/>
      <c r="F3418" s="4"/>
      <c r="G3418" s="9"/>
      <c r="H3418" s="18"/>
      <c r="I3418" s="18"/>
      <c r="J3418" s="23" t="str">
        <f>IF(OR(ISBLANK(H3418),ISBLANK((I3418))),"",NETWORKDAYS(H3418,I3418,Setup!$A$2:$A$30))</f>
        <v/>
      </c>
      <c r="K3418" s="4"/>
      <c r="L3418" s="4"/>
      <c r="M3418" s="4"/>
      <c r="N3418" s="4"/>
      <c r="O3418" s="4"/>
      <c r="P3418" s="4"/>
      <c r="Q3418" s="4"/>
      <c r="R3418" s="4"/>
      <c r="S3418" s="4"/>
      <c r="T3418" s="4"/>
      <c r="U3418" s="4"/>
      <c r="V3418" s="4"/>
    </row>
    <row r="3419" spans="1:22">
      <c r="A3419" s="4"/>
      <c r="B3419" s="4"/>
      <c r="C3419" s="18"/>
      <c r="D3419" s="8"/>
      <c r="E3419" s="8"/>
      <c r="F3419" s="4"/>
      <c r="G3419" s="9"/>
      <c r="H3419" s="18"/>
      <c r="I3419" s="18"/>
      <c r="J3419" s="23" t="str">
        <f>IF(OR(ISBLANK(H3419),ISBLANK((I3419))),"",NETWORKDAYS(H3419,I3419,Setup!$A$2:$A$30))</f>
        <v/>
      </c>
      <c r="K3419" s="4"/>
      <c r="L3419" s="4"/>
      <c r="M3419" s="4"/>
      <c r="N3419" s="4"/>
      <c r="O3419" s="4"/>
      <c r="P3419" s="4"/>
      <c r="Q3419" s="4"/>
      <c r="R3419" s="4"/>
      <c r="S3419" s="4"/>
      <c r="T3419" s="4"/>
      <c r="U3419" s="4"/>
      <c r="V3419" s="4"/>
    </row>
    <row r="3420" spans="1:22">
      <c r="A3420" s="4"/>
      <c r="B3420" s="4"/>
      <c r="C3420" s="18"/>
      <c r="D3420" s="8"/>
      <c r="E3420" s="8"/>
      <c r="F3420" s="4"/>
      <c r="G3420" s="9"/>
      <c r="H3420" s="18"/>
      <c r="I3420" s="18"/>
      <c r="J3420" s="23" t="str">
        <f>IF(OR(ISBLANK(H3420),ISBLANK((I3420))),"",NETWORKDAYS(H3420,I3420,Setup!$A$2:$A$30))</f>
        <v/>
      </c>
      <c r="K3420" s="4"/>
      <c r="L3420" s="4"/>
      <c r="M3420" s="4"/>
      <c r="N3420" s="4"/>
      <c r="O3420" s="4"/>
      <c r="P3420" s="4"/>
      <c r="Q3420" s="4"/>
      <c r="R3420" s="4"/>
      <c r="S3420" s="4"/>
      <c r="T3420" s="4"/>
      <c r="U3420" s="4"/>
      <c r="V3420" s="4"/>
    </row>
    <row r="3421" spans="1:22">
      <c r="A3421" s="4"/>
      <c r="B3421" s="4"/>
      <c r="C3421" s="18"/>
      <c r="D3421" s="8"/>
      <c r="E3421" s="8"/>
      <c r="F3421" s="4"/>
      <c r="G3421" s="9"/>
      <c r="H3421" s="18"/>
      <c r="I3421" s="18"/>
      <c r="J3421" s="23" t="str">
        <f>IF(OR(ISBLANK(H3421),ISBLANK((I3421))),"",NETWORKDAYS(H3421,I3421,Setup!$A$2:$A$30))</f>
        <v/>
      </c>
      <c r="K3421" s="4"/>
      <c r="L3421" s="4"/>
      <c r="M3421" s="4"/>
      <c r="N3421" s="4"/>
      <c r="O3421" s="4"/>
      <c r="P3421" s="4"/>
      <c r="Q3421" s="4"/>
      <c r="R3421" s="4"/>
      <c r="S3421" s="4"/>
      <c r="T3421" s="4"/>
      <c r="U3421" s="4"/>
      <c r="V3421" s="4"/>
    </row>
    <row r="3422" spans="1:22">
      <c r="A3422" s="4"/>
      <c r="B3422" s="4"/>
      <c r="C3422" s="18"/>
      <c r="D3422" s="8"/>
      <c r="E3422" s="8"/>
      <c r="F3422" s="4"/>
      <c r="G3422" s="9"/>
      <c r="H3422" s="18"/>
      <c r="I3422" s="18"/>
      <c r="J3422" s="23" t="str">
        <f>IF(OR(ISBLANK(H3422),ISBLANK((I3422))),"",NETWORKDAYS(H3422,I3422,Setup!$A$2:$A$30))</f>
        <v/>
      </c>
      <c r="K3422" s="4"/>
      <c r="L3422" s="4"/>
      <c r="M3422" s="4"/>
      <c r="N3422" s="4"/>
      <c r="O3422" s="4"/>
      <c r="P3422" s="4"/>
      <c r="Q3422" s="4"/>
      <c r="R3422" s="4"/>
      <c r="S3422" s="4"/>
      <c r="T3422" s="4"/>
      <c r="U3422" s="4"/>
      <c r="V3422" s="4"/>
    </row>
    <row r="3423" spans="1:22">
      <c r="A3423" s="4"/>
      <c r="B3423" s="4"/>
      <c r="C3423" s="18"/>
      <c r="D3423" s="8"/>
      <c r="E3423" s="8"/>
      <c r="F3423" s="4"/>
      <c r="G3423" s="9"/>
      <c r="H3423" s="18"/>
      <c r="I3423" s="18"/>
      <c r="J3423" s="23" t="str">
        <f>IF(OR(ISBLANK(H3423),ISBLANK((I3423))),"",NETWORKDAYS(H3423,I3423,Setup!$A$2:$A$30))</f>
        <v/>
      </c>
      <c r="K3423" s="4"/>
      <c r="L3423" s="4"/>
      <c r="M3423" s="4"/>
      <c r="N3423" s="4"/>
      <c r="O3423" s="4"/>
      <c r="P3423" s="4"/>
      <c r="Q3423" s="4"/>
      <c r="R3423" s="4"/>
      <c r="S3423" s="4"/>
      <c r="T3423" s="4"/>
      <c r="U3423" s="4"/>
      <c r="V3423" s="4"/>
    </row>
    <row r="3424" spans="1:22">
      <c r="A3424" s="4"/>
      <c r="B3424" s="4"/>
      <c r="C3424" s="18"/>
      <c r="D3424" s="8"/>
      <c r="E3424" s="8"/>
      <c r="F3424" s="4"/>
      <c r="G3424" s="9"/>
      <c r="H3424" s="18"/>
      <c r="I3424" s="18"/>
      <c r="J3424" s="23" t="str">
        <f>IF(OR(ISBLANK(H3424),ISBLANK((I3424))),"",NETWORKDAYS(H3424,I3424,Setup!$A$2:$A$30))</f>
        <v/>
      </c>
      <c r="K3424" s="4"/>
      <c r="L3424" s="4"/>
      <c r="M3424" s="4"/>
      <c r="N3424" s="4"/>
      <c r="O3424" s="4"/>
      <c r="P3424" s="4"/>
      <c r="Q3424" s="4"/>
      <c r="R3424" s="4"/>
      <c r="S3424" s="4"/>
      <c r="T3424" s="4"/>
      <c r="U3424" s="4"/>
      <c r="V3424" s="4"/>
    </row>
    <row r="3425" spans="1:22">
      <c r="A3425" s="4"/>
      <c r="B3425" s="4"/>
      <c r="C3425" s="18"/>
      <c r="D3425" s="8"/>
      <c r="E3425" s="8"/>
      <c r="F3425" s="4"/>
      <c r="G3425" s="9"/>
      <c r="H3425" s="18"/>
      <c r="I3425" s="18"/>
      <c r="J3425" s="23" t="str">
        <f>IF(OR(ISBLANK(H3425),ISBLANK((I3425))),"",NETWORKDAYS(H3425,I3425,Setup!$A$2:$A$30))</f>
        <v/>
      </c>
      <c r="K3425" s="4"/>
      <c r="L3425" s="4"/>
      <c r="M3425" s="4"/>
      <c r="N3425" s="4"/>
      <c r="O3425" s="4"/>
      <c r="P3425" s="4"/>
      <c r="Q3425" s="4"/>
      <c r="R3425" s="4"/>
      <c r="S3425" s="4"/>
      <c r="T3425" s="4"/>
      <c r="U3425" s="4"/>
      <c r="V3425" s="4"/>
    </row>
    <row r="3426" spans="1:22">
      <c r="A3426" s="4"/>
      <c r="B3426" s="4"/>
      <c r="C3426" s="18"/>
      <c r="D3426" s="8"/>
      <c r="E3426" s="8"/>
      <c r="F3426" s="4"/>
      <c r="G3426" s="9"/>
      <c r="H3426" s="18"/>
      <c r="I3426" s="18"/>
      <c r="J3426" s="23" t="str">
        <f>IF(OR(ISBLANK(H3426),ISBLANK((I3426))),"",NETWORKDAYS(H3426,I3426,Setup!$A$2:$A$30))</f>
        <v/>
      </c>
      <c r="K3426" s="4"/>
      <c r="L3426" s="4"/>
      <c r="M3426" s="4"/>
      <c r="N3426" s="4"/>
      <c r="O3426" s="4"/>
      <c r="P3426" s="4"/>
      <c r="Q3426" s="4"/>
      <c r="R3426" s="4"/>
      <c r="S3426" s="4"/>
      <c r="T3426" s="4"/>
      <c r="U3426" s="4"/>
      <c r="V3426" s="4"/>
    </row>
    <row r="3427" spans="1:22">
      <c r="A3427" s="4"/>
      <c r="B3427" s="4"/>
      <c r="C3427" s="18"/>
      <c r="D3427" s="8"/>
      <c r="E3427" s="8"/>
      <c r="F3427" s="4"/>
      <c r="G3427" s="9"/>
      <c r="H3427" s="18"/>
      <c r="I3427" s="18"/>
      <c r="J3427" s="23" t="str">
        <f>IF(OR(ISBLANK(H3427),ISBLANK((I3427))),"",NETWORKDAYS(H3427,I3427,Setup!$A$2:$A$30))</f>
        <v/>
      </c>
      <c r="K3427" s="4"/>
      <c r="L3427" s="4"/>
      <c r="M3427" s="4"/>
      <c r="N3427" s="4"/>
      <c r="O3427" s="4"/>
      <c r="P3427" s="4"/>
      <c r="Q3427" s="4"/>
      <c r="R3427" s="4"/>
      <c r="S3427" s="4"/>
      <c r="T3427" s="4"/>
      <c r="U3427" s="4"/>
      <c r="V3427" s="4"/>
    </row>
    <row r="3428" spans="1:22">
      <c r="A3428" s="4"/>
      <c r="B3428" s="4"/>
      <c r="C3428" s="18"/>
      <c r="D3428" s="8"/>
      <c r="E3428" s="8"/>
      <c r="F3428" s="4"/>
      <c r="G3428" s="9"/>
      <c r="H3428" s="18"/>
      <c r="I3428" s="18"/>
      <c r="J3428" s="23" t="str">
        <f>IF(OR(ISBLANK(H3428),ISBLANK((I3428))),"",NETWORKDAYS(H3428,I3428,Setup!$A$2:$A$30))</f>
        <v/>
      </c>
      <c r="K3428" s="4"/>
      <c r="L3428" s="4"/>
      <c r="M3428" s="4"/>
      <c r="N3428" s="4"/>
      <c r="O3428" s="4"/>
      <c r="P3428" s="4"/>
      <c r="Q3428" s="4"/>
      <c r="R3428" s="4"/>
      <c r="S3428" s="4"/>
      <c r="T3428" s="4"/>
      <c r="U3428" s="4"/>
      <c r="V3428" s="4"/>
    </row>
    <row r="3429" spans="1:22">
      <c r="A3429" s="4"/>
      <c r="B3429" s="4"/>
      <c r="C3429" s="18"/>
      <c r="D3429" s="8"/>
      <c r="E3429" s="8"/>
      <c r="F3429" s="4"/>
      <c r="G3429" s="9"/>
      <c r="H3429" s="18"/>
      <c r="I3429" s="18"/>
      <c r="J3429" s="23" t="str">
        <f>IF(OR(ISBLANK(H3429),ISBLANK((I3429))),"",NETWORKDAYS(H3429,I3429,Setup!$A$2:$A$30))</f>
        <v/>
      </c>
      <c r="K3429" s="4"/>
      <c r="L3429" s="4"/>
      <c r="M3429" s="4"/>
      <c r="N3429" s="4"/>
      <c r="O3429" s="4"/>
      <c r="P3429" s="4"/>
      <c r="Q3429" s="4"/>
      <c r="R3429" s="4"/>
      <c r="S3429" s="4"/>
      <c r="T3429" s="4"/>
      <c r="U3429" s="4"/>
      <c r="V3429" s="4"/>
    </row>
    <row r="3430" spans="1:22">
      <c r="A3430" s="4"/>
      <c r="B3430" s="4"/>
      <c r="C3430" s="18"/>
      <c r="D3430" s="8"/>
      <c r="E3430" s="8"/>
      <c r="F3430" s="4"/>
      <c r="G3430" s="9"/>
      <c r="H3430" s="18"/>
      <c r="I3430" s="18"/>
      <c r="J3430" s="23" t="str">
        <f>IF(OR(ISBLANK(H3430),ISBLANK((I3430))),"",NETWORKDAYS(H3430,I3430,Setup!$A$2:$A$30))</f>
        <v/>
      </c>
      <c r="K3430" s="4"/>
      <c r="L3430" s="4"/>
      <c r="M3430" s="4"/>
      <c r="N3430" s="4"/>
      <c r="O3430" s="4"/>
      <c r="P3430" s="4"/>
      <c r="Q3430" s="4"/>
      <c r="R3430" s="4"/>
      <c r="S3430" s="4"/>
      <c r="T3430" s="4"/>
      <c r="U3430" s="4"/>
      <c r="V3430" s="4"/>
    </row>
    <row r="3431" spans="1:22">
      <c r="A3431" s="4"/>
      <c r="B3431" s="4"/>
      <c r="C3431" s="18"/>
      <c r="D3431" s="8"/>
      <c r="E3431" s="8"/>
      <c r="F3431" s="4"/>
      <c r="G3431" s="9"/>
      <c r="H3431" s="18"/>
      <c r="I3431" s="18"/>
      <c r="J3431" s="23" t="str">
        <f>IF(OR(ISBLANK(H3431),ISBLANK((I3431))),"",NETWORKDAYS(H3431,I3431,Setup!$A$2:$A$30))</f>
        <v/>
      </c>
      <c r="K3431" s="4"/>
      <c r="L3431" s="4"/>
      <c r="M3431" s="4"/>
      <c r="N3431" s="4"/>
      <c r="O3431" s="4"/>
      <c r="P3431" s="4"/>
      <c r="Q3431" s="4"/>
      <c r="R3431" s="4"/>
      <c r="S3431" s="4"/>
      <c r="T3431" s="4"/>
      <c r="U3431" s="4"/>
      <c r="V3431" s="4"/>
    </row>
    <row r="3432" spans="1:22">
      <c r="A3432" s="4"/>
      <c r="B3432" s="4"/>
      <c r="C3432" s="18"/>
      <c r="D3432" s="8"/>
      <c r="E3432" s="8"/>
      <c r="F3432" s="4"/>
      <c r="G3432" s="9"/>
      <c r="H3432" s="18"/>
      <c r="I3432" s="18"/>
      <c r="J3432" s="23" t="str">
        <f>IF(OR(ISBLANK(H3432),ISBLANK((I3432))),"",NETWORKDAYS(H3432,I3432,Setup!$A$2:$A$30))</f>
        <v/>
      </c>
      <c r="K3432" s="4"/>
      <c r="L3432" s="4"/>
      <c r="M3432" s="4"/>
      <c r="N3432" s="4"/>
      <c r="O3432" s="4"/>
      <c r="P3432" s="4"/>
      <c r="Q3432" s="4"/>
      <c r="R3432" s="4"/>
      <c r="S3432" s="4"/>
      <c r="T3432" s="4"/>
      <c r="U3432" s="4"/>
      <c r="V3432" s="4"/>
    </row>
    <row r="3433" spans="1:22">
      <c r="A3433" s="4"/>
      <c r="B3433" s="4"/>
      <c r="C3433" s="18"/>
      <c r="D3433" s="8"/>
      <c r="E3433" s="8"/>
      <c r="F3433" s="4"/>
      <c r="G3433" s="9"/>
      <c r="H3433" s="18"/>
      <c r="I3433" s="18"/>
      <c r="J3433" s="23" t="str">
        <f>IF(OR(ISBLANK(H3433),ISBLANK((I3433))),"",NETWORKDAYS(H3433,I3433,Setup!$A$2:$A$30))</f>
        <v/>
      </c>
      <c r="K3433" s="4"/>
      <c r="L3433" s="4"/>
      <c r="M3433" s="4"/>
      <c r="N3433" s="4"/>
      <c r="O3433" s="4"/>
      <c r="P3433" s="4"/>
      <c r="Q3433" s="4"/>
      <c r="R3433" s="4"/>
      <c r="S3433" s="4"/>
      <c r="T3433" s="4"/>
      <c r="U3433" s="4"/>
      <c r="V3433" s="4"/>
    </row>
    <row r="3434" spans="1:22">
      <c r="A3434" s="4"/>
      <c r="B3434" s="4"/>
      <c r="C3434" s="18"/>
      <c r="D3434" s="8"/>
      <c r="E3434" s="8"/>
      <c r="F3434" s="4"/>
      <c r="G3434" s="9"/>
      <c r="H3434" s="18"/>
      <c r="I3434" s="18"/>
      <c r="J3434" s="23" t="str">
        <f>IF(OR(ISBLANK(H3434),ISBLANK((I3434))),"",NETWORKDAYS(H3434,I3434,Setup!$A$2:$A$30))</f>
        <v/>
      </c>
      <c r="K3434" s="4"/>
      <c r="L3434" s="4"/>
      <c r="M3434" s="4"/>
      <c r="N3434" s="4"/>
      <c r="O3434" s="4"/>
      <c r="P3434" s="4"/>
      <c r="Q3434" s="4"/>
      <c r="R3434" s="4"/>
      <c r="S3434" s="4"/>
      <c r="T3434" s="4"/>
      <c r="U3434" s="4"/>
      <c r="V3434" s="4"/>
    </row>
    <row r="3435" spans="1:22">
      <c r="A3435" s="4"/>
      <c r="B3435" s="4"/>
      <c r="C3435" s="18"/>
      <c r="D3435" s="8"/>
      <c r="E3435" s="8"/>
      <c r="F3435" s="4"/>
      <c r="G3435" s="9"/>
      <c r="H3435" s="18"/>
      <c r="I3435" s="18"/>
      <c r="J3435" s="23" t="str">
        <f>IF(OR(ISBLANK(H3435),ISBLANK((I3435))),"",NETWORKDAYS(H3435,I3435,Setup!$A$2:$A$30))</f>
        <v/>
      </c>
      <c r="K3435" s="4"/>
      <c r="L3435" s="4"/>
      <c r="M3435" s="4"/>
      <c r="N3435" s="4"/>
      <c r="O3435" s="4"/>
      <c r="P3435" s="4"/>
      <c r="Q3435" s="4"/>
      <c r="R3435" s="4"/>
      <c r="S3435" s="4"/>
      <c r="T3435" s="4"/>
      <c r="U3435" s="4"/>
      <c r="V3435" s="4"/>
    </row>
    <row r="3436" spans="1:22">
      <c r="A3436" s="4"/>
      <c r="B3436" s="4"/>
      <c r="C3436" s="18"/>
      <c r="D3436" s="8"/>
      <c r="E3436" s="8"/>
      <c r="F3436" s="4"/>
      <c r="G3436" s="9"/>
      <c r="H3436" s="18"/>
      <c r="I3436" s="18"/>
      <c r="J3436" s="23" t="str">
        <f>IF(OR(ISBLANK(H3436),ISBLANK((I3436))),"",NETWORKDAYS(H3436,I3436,Setup!$A$2:$A$30))</f>
        <v/>
      </c>
      <c r="K3436" s="4"/>
      <c r="L3436" s="4"/>
      <c r="M3436" s="4"/>
      <c r="N3436" s="4"/>
      <c r="O3436" s="4"/>
      <c r="P3436" s="4"/>
      <c r="Q3436" s="4"/>
      <c r="R3436" s="4"/>
      <c r="S3436" s="4"/>
      <c r="T3436" s="4"/>
      <c r="U3436" s="4"/>
      <c r="V3436" s="4"/>
    </row>
    <row r="3437" spans="1:22">
      <c r="A3437" s="4"/>
      <c r="B3437" s="4"/>
      <c r="C3437" s="18"/>
      <c r="D3437" s="8"/>
      <c r="E3437" s="8"/>
      <c r="F3437" s="4"/>
      <c r="G3437" s="9"/>
      <c r="H3437" s="18"/>
      <c r="I3437" s="18"/>
      <c r="J3437" s="23" t="str">
        <f>IF(OR(ISBLANK(H3437),ISBLANK((I3437))),"",NETWORKDAYS(H3437,I3437,Setup!$A$2:$A$30))</f>
        <v/>
      </c>
      <c r="K3437" s="4"/>
      <c r="L3437" s="4"/>
      <c r="M3437" s="4"/>
      <c r="N3437" s="4"/>
      <c r="O3437" s="4"/>
      <c r="P3437" s="4"/>
      <c r="Q3437" s="4"/>
      <c r="R3437" s="4"/>
      <c r="S3437" s="4"/>
      <c r="T3437" s="4"/>
      <c r="U3437" s="4"/>
      <c r="V3437" s="4"/>
    </row>
    <row r="3438" spans="1:22">
      <c r="A3438" s="4"/>
      <c r="B3438" s="4"/>
      <c r="C3438" s="18"/>
      <c r="D3438" s="8"/>
      <c r="E3438" s="8"/>
      <c r="F3438" s="4"/>
      <c r="G3438" s="9"/>
      <c r="H3438" s="18"/>
      <c r="I3438" s="18"/>
      <c r="J3438" s="23" t="str">
        <f>IF(OR(ISBLANK(H3438),ISBLANK((I3438))),"",NETWORKDAYS(H3438,I3438,Setup!$A$2:$A$30))</f>
        <v/>
      </c>
      <c r="K3438" s="4"/>
      <c r="L3438" s="4"/>
      <c r="M3438" s="4"/>
      <c r="N3438" s="4"/>
      <c r="O3438" s="4"/>
      <c r="P3438" s="4"/>
      <c r="Q3438" s="4"/>
      <c r="R3438" s="4"/>
      <c r="S3438" s="4"/>
      <c r="T3438" s="4"/>
      <c r="U3438" s="4"/>
      <c r="V3438" s="4"/>
    </row>
    <row r="3439" spans="1:22">
      <c r="A3439" s="4"/>
      <c r="B3439" s="4"/>
      <c r="C3439" s="18"/>
      <c r="D3439" s="8"/>
      <c r="E3439" s="8"/>
      <c r="F3439" s="4"/>
      <c r="G3439" s="9"/>
      <c r="H3439" s="18"/>
      <c r="I3439" s="18"/>
      <c r="J3439" s="23" t="str">
        <f>IF(OR(ISBLANK(H3439),ISBLANK((I3439))),"",NETWORKDAYS(H3439,I3439,Setup!$A$2:$A$30))</f>
        <v/>
      </c>
      <c r="K3439" s="4"/>
      <c r="L3439" s="4"/>
      <c r="M3439" s="4"/>
      <c r="N3439" s="4"/>
      <c r="O3439" s="4"/>
      <c r="P3439" s="4"/>
      <c r="Q3439" s="4"/>
      <c r="R3439" s="4"/>
      <c r="S3439" s="4"/>
      <c r="T3439" s="4"/>
      <c r="U3439" s="4"/>
      <c r="V3439" s="4"/>
    </row>
    <row r="3440" spans="1:22">
      <c r="A3440" s="4"/>
      <c r="B3440" s="4"/>
      <c r="C3440" s="18"/>
      <c r="D3440" s="8"/>
      <c r="E3440" s="8"/>
      <c r="F3440" s="4"/>
      <c r="G3440" s="9"/>
      <c r="H3440" s="18"/>
      <c r="I3440" s="18"/>
      <c r="J3440" s="23" t="str">
        <f>IF(OR(ISBLANK(H3440),ISBLANK((I3440))),"",NETWORKDAYS(H3440,I3440,Setup!$A$2:$A$30))</f>
        <v/>
      </c>
      <c r="K3440" s="4"/>
      <c r="L3440" s="4"/>
      <c r="M3440" s="4"/>
      <c r="N3440" s="4"/>
      <c r="O3440" s="4"/>
      <c r="P3440" s="4"/>
      <c r="Q3440" s="4"/>
      <c r="R3440" s="4"/>
      <c r="S3440" s="4"/>
      <c r="T3440" s="4"/>
      <c r="U3440" s="4"/>
      <c r="V3440" s="4"/>
    </row>
    <row r="3441" spans="1:22">
      <c r="A3441" s="4"/>
      <c r="B3441" s="4"/>
      <c r="C3441" s="18"/>
      <c r="D3441" s="8"/>
      <c r="E3441" s="8"/>
      <c r="F3441" s="4"/>
      <c r="G3441" s="9"/>
      <c r="H3441" s="18"/>
      <c r="I3441" s="18"/>
      <c r="J3441" s="23" t="str">
        <f>IF(OR(ISBLANK(H3441),ISBLANK((I3441))),"",NETWORKDAYS(H3441,I3441,Setup!$A$2:$A$30))</f>
        <v/>
      </c>
      <c r="K3441" s="4"/>
      <c r="L3441" s="4"/>
      <c r="M3441" s="4"/>
      <c r="N3441" s="4"/>
      <c r="O3441" s="4"/>
      <c r="P3441" s="4"/>
      <c r="Q3441" s="4"/>
      <c r="R3441" s="4"/>
      <c r="S3441" s="4"/>
      <c r="T3441" s="4"/>
      <c r="U3441" s="4"/>
      <c r="V3441" s="4"/>
    </row>
    <row r="3442" spans="1:22">
      <c r="A3442" s="4"/>
      <c r="B3442" s="4"/>
      <c r="C3442" s="18"/>
      <c r="D3442" s="8"/>
      <c r="E3442" s="8"/>
      <c r="F3442" s="4"/>
      <c r="G3442" s="9"/>
      <c r="H3442" s="18"/>
      <c r="I3442" s="18"/>
      <c r="J3442" s="23" t="str">
        <f>IF(OR(ISBLANK(H3442),ISBLANK((I3442))),"",NETWORKDAYS(H3442,I3442,Setup!$A$2:$A$30))</f>
        <v/>
      </c>
      <c r="K3442" s="4"/>
      <c r="L3442" s="4"/>
      <c r="M3442" s="4"/>
      <c r="N3442" s="4"/>
      <c r="O3442" s="4"/>
      <c r="P3442" s="4"/>
      <c r="Q3442" s="4"/>
      <c r="R3442" s="4"/>
      <c r="S3442" s="4"/>
      <c r="T3442" s="4"/>
      <c r="U3442" s="4"/>
      <c r="V3442" s="4"/>
    </row>
    <row r="3443" spans="1:22">
      <c r="A3443" s="4"/>
      <c r="B3443" s="4"/>
      <c r="C3443" s="18"/>
      <c r="D3443" s="8"/>
      <c r="E3443" s="8"/>
      <c r="F3443" s="4"/>
      <c r="G3443" s="9"/>
      <c r="H3443" s="18"/>
      <c r="I3443" s="18"/>
      <c r="J3443" s="23" t="str">
        <f>IF(OR(ISBLANK(H3443),ISBLANK((I3443))),"",NETWORKDAYS(H3443,I3443,Setup!$A$2:$A$30))</f>
        <v/>
      </c>
      <c r="K3443" s="4"/>
      <c r="L3443" s="4"/>
      <c r="M3443" s="4"/>
      <c r="N3443" s="4"/>
      <c r="O3443" s="4"/>
      <c r="P3443" s="4"/>
      <c r="Q3443" s="4"/>
      <c r="R3443" s="4"/>
      <c r="S3443" s="4"/>
      <c r="T3443" s="4"/>
      <c r="U3443" s="4"/>
      <c r="V3443" s="4"/>
    </row>
    <row r="3444" spans="1:22">
      <c r="A3444" s="4"/>
      <c r="B3444" s="4"/>
      <c r="C3444" s="18"/>
      <c r="D3444" s="8"/>
      <c r="E3444" s="8"/>
      <c r="F3444" s="4"/>
      <c r="G3444" s="9"/>
      <c r="H3444" s="18"/>
      <c r="I3444" s="18"/>
      <c r="J3444" s="23" t="str">
        <f>IF(OR(ISBLANK(H3444),ISBLANK((I3444))),"",NETWORKDAYS(H3444,I3444,Setup!$A$2:$A$30))</f>
        <v/>
      </c>
      <c r="K3444" s="4"/>
      <c r="L3444" s="4"/>
      <c r="M3444" s="4"/>
      <c r="N3444" s="4"/>
      <c r="O3444" s="4"/>
      <c r="P3444" s="4"/>
      <c r="Q3444" s="4"/>
      <c r="R3444" s="4"/>
      <c r="S3444" s="4"/>
      <c r="T3444" s="4"/>
      <c r="U3444" s="4"/>
      <c r="V3444" s="4"/>
    </row>
    <row r="3445" spans="1:22">
      <c r="A3445" s="4"/>
      <c r="B3445" s="4"/>
      <c r="C3445" s="18"/>
      <c r="D3445" s="8"/>
      <c r="E3445" s="8"/>
      <c r="F3445" s="4"/>
      <c r="G3445" s="9"/>
      <c r="H3445" s="18"/>
      <c r="I3445" s="18"/>
      <c r="J3445" s="23" t="str">
        <f>IF(OR(ISBLANK(H3445),ISBLANK((I3445))),"",NETWORKDAYS(H3445,I3445,Setup!$A$2:$A$30))</f>
        <v/>
      </c>
      <c r="K3445" s="4"/>
      <c r="L3445" s="4"/>
      <c r="M3445" s="4"/>
      <c r="N3445" s="4"/>
      <c r="O3445" s="4"/>
      <c r="P3445" s="4"/>
      <c r="Q3445" s="4"/>
      <c r="R3445" s="4"/>
      <c r="S3445" s="4"/>
      <c r="T3445" s="4"/>
      <c r="U3445" s="4"/>
      <c r="V3445" s="4"/>
    </row>
    <row r="3446" spans="1:22">
      <c r="A3446" s="4"/>
      <c r="B3446" s="4"/>
      <c r="C3446" s="18"/>
      <c r="D3446" s="8"/>
      <c r="E3446" s="8"/>
      <c r="F3446" s="4"/>
      <c r="G3446" s="9"/>
      <c r="H3446" s="18"/>
      <c r="I3446" s="18"/>
      <c r="J3446" s="23" t="str">
        <f>IF(OR(ISBLANK(H3446),ISBLANK((I3446))),"",NETWORKDAYS(H3446,I3446,Setup!$A$2:$A$30))</f>
        <v/>
      </c>
      <c r="K3446" s="4"/>
      <c r="L3446" s="4"/>
      <c r="M3446" s="4"/>
      <c r="N3446" s="4"/>
      <c r="O3446" s="4"/>
      <c r="P3446" s="4"/>
      <c r="Q3446" s="4"/>
      <c r="R3446" s="4"/>
      <c r="S3446" s="4"/>
      <c r="T3446" s="4"/>
      <c r="U3446" s="4"/>
      <c r="V3446" s="4"/>
    </row>
    <row r="3447" spans="1:22">
      <c r="A3447" s="4"/>
      <c r="B3447" s="4"/>
      <c r="C3447" s="18"/>
      <c r="D3447" s="8"/>
      <c r="E3447" s="8"/>
      <c r="F3447" s="4"/>
      <c r="G3447" s="9"/>
      <c r="H3447" s="18"/>
      <c r="I3447" s="18"/>
      <c r="J3447" s="23" t="str">
        <f>IF(OR(ISBLANK(H3447),ISBLANK((I3447))),"",NETWORKDAYS(H3447,I3447,Setup!$A$2:$A$30))</f>
        <v/>
      </c>
      <c r="K3447" s="4"/>
      <c r="L3447" s="4"/>
      <c r="M3447" s="4"/>
      <c r="N3447" s="4"/>
      <c r="O3447" s="4"/>
      <c r="P3447" s="4"/>
      <c r="Q3447" s="4"/>
      <c r="R3447" s="4"/>
      <c r="S3447" s="4"/>
      <c r="T3447" s="4"/>
      <c r="U3447" s="4"/>
      <c r="V3447" s="4"/>
    </row>
    <row r="3448" spans="1:22">
      <c r="A3448" s="4"/>
      <c r="B3448" s="4"/>
      <c r="C3448" s="18"/>
      <c r="D3448" s="8"/>
      <c r="E3448" s="8"/>
      <c r="F3448" s="4"/>
      <c r="G3448" s="9"/>
      <c r="H3448" s="18"/>
      <c r="I3448" s="18"/>
      <c r="J3448" s="23" t="str">
        <f>IF(OR(ISBLANK(H3448),ISBLANK((I3448))),"",NETWORKDAYS(H3448,I3448,Setup!$A$2:$A$30))</f>
        <v/>
      </c>
      <c r="K3448" s="4"/>
      <c r="L3448" s="4"/>
      <c r="M3448" s="4"/>
      <c r="N3448" s="4"/>
      <c r="O3448" s="4"/>
      <c r="P3448" s="4"/>
      <c r="Q3448" s="4"/>
      <c r="R3448" s="4"/>
      <c r="S3448" s="4"/>
      <c r="T3448" s="4"/>
      <c r="U3448" s="4"/>
      <c r="V3448" s="4"/>
    </row>
    <row r="3449" spans="1:22">
      <c r="A3449" s="4"/>
      <c r="B3449" s="4"/>
      <c r="C3449" s="18"/>
      <c r="D3449" s="8"/>
      <c r="E3449" s="8"/>
      <c r="F3449" s="4"/>
      <c r="G3449" s="9"/>
      <c r="H3449" s="18"/>
      <c r="I3449" s="18"/>
      <c r="J3449" s="23" t="str">
        <f>IF(OR(ISBLANK(H3449),ISBLANK((I3449))),"",NETWORKDAYS(H3449,I3449,Setup!$A$2:$A$30))</f>
        <v/>
      </c>
      <c r="K3449" s="4"/>
      <c r="L3449" s="4"/>
      <c r="M3449" s="4"/>
      <c r="N3449" s="4"/>
      <c r="O3449" s="4"/>
      <c r="P3449" s="4"/>
      <c r="Q3449" s="4"/>
      <c r="R3449" s="4"/>
      <c r="S3449" s="4"/>
      <c r="T3449" s="4"/>
      <c r="U3449" s="4"/>
      <c r="V3449" s="4"/>
    </row>
    <row r="3450" spans="1:22">
      <c r="A3450" s="4"/>
      <c r="B3450" s="4"/>
      <c r="C3450" s="18"/>
      <c r="D3450" s="8"/>
      <c r="E3450" s="8"/>
      <c r="F3450" s="4"/>
      <c r="G3450" s="9"/>
      <c r="H3450" s="18"/>
      <c r="I3450" s="18"/>
      <c r="J3450" s="23" t="str">
        <f>IF(OR(ISBLANK(H3450),ISBLANK((I3450))),"",NETWORKDAYS(H3450,I3450,Setup!$A$2:$A$30))</f>
        <v/>
      </c>
      <c r="K3450" s="4"/>
      <c r="L3450" s="4"/>
      <c r="M3450" s="4"/>
      <c r="N3450" s="4"/>
      <c r="O3450" s="4"/>
      <c r="P3450" s="4"/>
      <c r="Q3450" s="4"/>
      <c r="R3450" s="4"/>
      <c r="S3450" s="4"/>
      <c r="T3450" s="4"/>
      <c r="U3450" s="4"/>
      <c r="V3450" s="4"/>
    </row>
    <row r="3451" spans="1:22">
      <c r="A3451" s="4"/>
      <c r="B3451" s="4"/>
      <c r="C3451" s="18"/>
      <c r="D3451" s="8"/>
      <c r="E3451" s="8"/>
      <c r="F3451" s="4"/>
      <c r="G3451" s="9"/>
      <c r="H3451" s="18"/>
      <c r="I3451" s="18"/>
      <c r="J3451" s="23" t="str">
        <f>IF(OR(ISBLANK(H3451),ISBLANK((I3451))),"",NETWORKDAYS(H3451,I3451,Setup!$A$2:$A$30))</f>
        <v/>
      </c>
      <c r="K3451" s="4"/>
      <c r="L3451" s="4"/>
      <c r="M3451" s="4"/>
      <c r="N3451" s="4"/>
      <c r="O3451" s="4"/>
      <c r="P3451" s="4"/>
      <c r="Q3451" s="4"/>
      <c r="R3451" s="4"/>
      <c r="S3451" s="4"/>
      <c r="T3451" s="4"/>
      <c r="U3451" s="4"/>
      <c r="V3451" s="4"/>
    </row>
    <row r="3452" spans="1:22">
      <c r="A3452" s="4"/>
      <c r="B3452" s="4"/>
      <c r="C3452" s="18"/>
      <c r="D3452" s="8"/>
      <c r="E3452" s="8"/>
      <c r="F3452" s="4"/>
      <c r="G3452" s="9"/>
      <c r="H3452" s="18"/>
      <c r="I3452" s="18"/>
      <c r="J3452" s="23" t="str">
        <f>IF(OR(ISBLANK(H3452),ISBLANK((I3452))),"",NETWORKDAYS(H3452,I3452,Setup!$A$2:$A$30))</f>
        <v/>
      </c>
      <c r="K3452" s="4"/>
      <c r="L3452" s="4"/>
      <c r="M3452" s="4"/>
      <c r="N3452" s="4"/>
      <c r="O3452" s="4"/>
      <c r="P3452" s="4"/>
      <c r="Q3452" s="4"/>
      <c r="R3452" s="4"/>
      <c r="S3452" s="4"/>
      <c r="T3452" s="4"/>
      <c r="U3452" s="4"/>
      <c r="V3452" s="4"/>
    </row>
    <row r="3453" spans="1:22">
      <c r="A3453" s="4"/>
      <c r="B3453" s="4"/>
      <c r="C3453" s="18"/>
      <c r="D3453" s="8"/>
      <c r="E3453" s="8"/>
      <c r="F3453" s="4"/>
      <c r="G3453" s="9"/>
      <c r="H3453" s="18"/>
      <c r="I3453" s="18"/>
      <c r="J3453" s="23" t="str">
        <f>IF(OR(ISBLANK(H3453),ISBLANK((I3453))),"",NETWORKDAYS(H3453,I3453,Setup!$A$2:$A$30))</f>
        <v/>
      </c>
      <c r="K3453" s="4"/>
      <c r="L3453" s="4"/>
      <c r="M3453" s="4"/>
      <c r="N3453" s="4"/>
      <c r="O3453" s="4"/>
      <c r="P3453" s="4"/>
      <c r="Q3453" s="4"/>
      <c r="R3453" s="4"/>
      <c r="S3453" s="4"/>
      <c r="T3453" s="4"/>
      <c r="U3453" s="4"/>
      <c r="V3453" s="4"/>
    </row>
    <row r="3454" spans="1:22">
      <c r="A3454" s="4"/>
      <c r="B3454" s="4"/>
      <c r="C3454" s="18"/>
      <c r="D3454" s="8"/>
      <c r="E3454" s="8"/>
      <c r="F3454" s="4"/>
      <c r="G3454" s="9"/>
      <c r="H3454" s="18"/>
      <c r="I3454" s="18"/>
      <c r="J3454" s="23" t="str">
        <f>IF(OR(ISBLANK(H3454),ISBLANK((I3454))),"",NETWORKDAYS(H3454,I3454,Setup!$A$2:$A$30))</f>
        <v/>
      </c>
      <c r="K3454" s="4"/>
      <c r="L3454" s="4"/>
      <c r="M3454" s="4"/>
      <c r="N3454" s="4"/>
      <c r="O3454" s="4"/>
      <c r="P3454" s="4"/>
      <c r="Q3454" s="4"/>
      <c r="R3454" s="4"/>
      <c r="S3454" s="4"/>
      <c r="T3454" s="4"/>
      <c r="U3454" s="4"/>
      <c r="V3454" s="4"/>
    </row>
    <row r="3455" spans="1:22">
      <c r="A3455" s="4"/>
      <c r="B3455" s="4"/>
      <c r="C3455" s="18"/>
      <c r="D3455" s="8"/>
      <c r="E3455" s="8"/>
      <c r="F3455" s="4"/>
      <c r="G3455" s="9"/>
      <c r="H3455" s="18"/>
      <c r="I3455" s="18"/>
      <c r="J3455" s="23" t="str">
        <f>IF(OR(ISBLANK(H3455),ISBLANK((I3455))),"",NETWORKDAYS(H3455,I3455,Setup!$A$2:$A$30))</f>
        <v/>
      </c>
      <c r="K3455" s="4"/>
      <c r="L3455" s="4"/>
      <c r="M3455" s="4"/>
      <c r="N3455" s="4"/>
      <c r="O3455" s="4"/>
      <c r="P3455" s="4"/>
      <c r="Q3455" s="4"/>
      <c r="R3455" s="4"/>
      <c r="S3455" s="4"/>
      <c r="T3455" s="4"/>
      <c r="U3455" s="4"/>
      <c r="V3455" s="4"/>
    </row>
    <row r="3456" spans="1:22">
      <c r="A3456" s="4"/>
      <c r="B3456" s="4"/>
      <c r="C3456" s="18"/>
      <c r="D3456" s="8"/>
      <c r="E3456" s="8"/>
      <c r="F3456" s="4"/>
      <c r="G3456" s="9"/>
      <c r="H3456" s="18"/>
      <c r="I3456" s="18"/>
      <c r="J3456" s="23" t="str">
        <f>IF(OR(ISBLANK(H3456),ISBLANK((I3456))),"",NETWORKDAYS(H3456,I3456,Setup!$A$2:$A$30))</f>
        <v/>
      </c>
      <c r="K3456" s="4"/>
      <c r="L3456" s="4"/>
      <c r="M3456" s="4"/>
      <c r="N3456" s="4"/>
      <c r="O3456" s="4"/>
      <c r="P3456" s="4"/>
      <c r="Q3456" s="4"/>
      <c r="R3456" s="4"/>
      <c r="S3456" s="4"/>
      <c r="T3456" s="4"/>
      <c r="U3456" s="4"/>
      <c r="V3456" s="4"/>
    </row>
    <row r="3457" spans="1:22">
      <c r="A3457" s="4"/>
      <c r="B3457" s="4"/>
      <c r="C3457" s="18"/>
      <c r="D3457" s="8"/>
      <c r="E3457" s="8"/>
      <c r="F3457" s="4"/>
      <c r="G3457" s="9"/>
      <c r="H3457" s="18"/>
      <c r="I3457" s="18"/>
      <c r="J3457" s="23" t="str">
        <f>IF(OR(ISBLANK(H3457),ISBLANK((I3457))),"",NETWORKDAYS(H3457,I3457,Setup!$A$2:$A$30))</f>
        <v/>
      </c>
      <c r="K3457" s="4"/>
      <c r="L3457" s="4"/>
      <c r="M3457" s="4"/>
      <c r="N3457" s="4"/>
      <c r="O3457" s="4"/>
      <c r="P3457" s="4"/>
      <c r="Q3457" s="4"/>
      <c r="R3457" s="4"/>
      <c r="S3457" s="4"/>
      <c r="T3457" s="4"/>
      <c r="U3457" s="4"/>
      <c r="V3457" s="4"/>
    </row>
    <row r="3458" spans="1:22">
      <c r="A3458" s="4"/>
      <c r="B3458" s="4"/>
      <c r="C3458" s="18"/>
      <c r="D3458" s="8"/>
      <c r="E3458" s="8"/>
      <c r="F3458" s="4"/>
      <c r="G3458" s="9"/>
      <c r="H3458" s="18"/>
      <c r="I3458" s="18"/>
      <c r="J3458" s="23" t="str">
        <f>IF(OR(ISBLANK(H3458),ISBLANK((I3458))),"",NETWORKDAYS(H3458,I3458,Setup!$A$2:$A$30))</f>
        <v/>
      </c>
      <c r="K3458" s="4"/>
      <c r="L3458" s="4"/>
      <c r="M3458" s="4"/>
      <c r="N3458" s="4"/>
      <c r="O3458" s="4"/>
      <c r="P3458" s="4"/>
      <c r="Q3458" s="4"/>
      <c r="R3458" s="4"/>
      <c r="S3458" s="4"/>
      <c r="T3458" s="4"/>
      <c r="U3458" s="4"/>
      <c r="V3458" s="4"/>
    </row>
    <row r="3459" spans="1:22">
      <c r="A3459" s="4"/>
      <c r="B3459" s="4"/>
      <c r="C3459" s="18"/>
      <c r="D3459" s="8"/>
      <c r="E3459" s="8"/>
      <c r="F3459" s="4"/>
      <c r="G3459" s="9"/>
      <c r="H3459" s="18"/>
      <c r="I3459" s="18"/>
      <c r="J3459" s="23" t="str">
        <f>IF(OR(ISBLANK(H3459),ISBLANK((I3459))),"",NETWORKDAYS(H3459,I3459,Setup!$A$2:$A$30))</f>
        <v/>
      </c>
      <c r="K3459" s="4"/>
      <c r="L3459" s="4"/>
      <c r="M3459" s="4"/>
      <c r="N3459" s="4"/>
      <c r="O3459" s="4"/>
      <c r="P3459" s="4"/>
      <c r="Q3459" s="4"/>
      <c r="R3459" s="4"/>
      <c r="S3459" s="4"/>
      <c r="T3459" s="4"/>
      <c r="U3459" s="4"/>
      <c r="V3459" s="4"/>
    </row>
    <row r="3460" spans="1:22">
      <c r="A3460" s="4"/>
      <c r="B3460" s="4"/>
      <c r="C3460" s="18"/>
      <c r="D3460" s="8"/>
      <c r="E3460" s="8"/>
      <c r="F3460" s="4"/>
      <c r="G3460" s="9"/>
      <c r="H3460" s="18"/>
      <c r="I3460" s="18"/>
      <c r="J3460" s="23" t="str">
        <f>IF(OR(ISBLANK(H3460),ISBLANK((I3460))),"",NETWORKDAYS(H3460,I3460,Setup!$A$2:$A$30))</f>
        <v/>
      </c>
      <c r="K3460" s="4"/>
      <c r="L3460" s="4"/>
      <c r="M3460" s="4"/>
      <c r="N3460" s="4"/>
      <c r="O3460" s="4"/>
      <c r="P3460" s="4"/>
      <c r="Q3460" s="4"/>
      <c r="R3460" s="4"/>
      <c r="S3460" s="4"/>
      <c r="T3460" s="4"/>
      <c r="U3460" s="4"/>
      <c r="V3460" s="4"/>
    </row>
    <row r="3461" spans="1:22">
      <c r="A3461" s="4"/>
      <c r="B3461" s="4"/>
      <c r="C3461" s="18"/>
      <c r="D3461" s="8"/>
      <c r="E3461" s="8"/>
      <c r="F3461" s="4"/>
      <c r="G3461" s="9"/>
      <c r="H3461" s="18"/>
      <c r="I3461" s="18"/>
      <c r="J3461" s="23" t="str">
        <f>IF(OR(ISBLANK(H3461),ISBLANK((I3461))),"",NETWORKDAYS(H3461,I3461,Setup!$A$2:$A$30))</f>
        <v/>
      </c>
      <c r="K3461" s="4"/>
      <c r="L3461" s="4"/>
      <c r="M3461" s="4"/>
      <c r="N3461" s="4"/>
      <c r="O3461" s="4"/>
      <c r="P3461" s="4"/>
      <c r="Q3461" s="4"/>
      <c r="R3461" s="4"/>
      <c r="S3461" s="4"/>
      <c r="T3461" s="4"/>
      <c r="U3461" s="4"/>
      <c r="V3461" s="4"/>
    </row>
    <row r="3462" spans="1:22">
      <c r="A3462" s="4"/>
      <c r="B3462" s="4"/>
      <c r="C3462" s="18"/>
      <c r="D3462" s="8"/>
      <c r="E3462" s="8"/>
      <c r="F3462" s="4"/>
      <c r="G3462" s="9"/>
      <c r="H3462" s="18"/>
      <c r="I3462" s="18"/>
      <c r="J3462" s="23" t="str">
        <f>IF(OR(ISBLANK(H3462),ISBLANK((I3462))),"",NETWORKDAYS(H3462,I3462,Setup!$A$2:$A$30))</f>
        <v/>
      </c>
      <c r="K3462" s="4"/>
      <c r="L3462" s="4"/>
      <c r="M3462" s="4"/>
      <c r="N3462" s="4"/>
      <c r="O3462" s="4"/>
      <c r="P3462" s="4"/>
      <c r="Q3462" s="4"/>
      <c r="R3462" s="4"/>
      <c r="S3462" s="4"/>
      <c r="T3462" s="4"/>
      <c r="U3462" s="4"/>
      <c r="V3462" s="4"/>
    </row>
    <row r="3463" spans="1:22">
      <c r="A3463" s="4"/>
      <c r="B3463" s="4"/>
      <c r="C3463" s="18"/>
      <c r="D3463" s="8"/>
      <c r="E3463" s="8"/>
      <c r="F3463" s="4"/>
      <c r="G3463" s="9"/>
      <c r="H3463" s="18"/>
      <c r="I3463" s="18"/>
      <c r="J3463" s="23" t="str">
        <f>IF(OR(ISBLANK(H3463),ISBLANK((I3463))),"",NETWORKDAYS(H3463,I3463,Setup!$A$2:$A$30))</f>
        <v/>
      </c>
      <c r="K3463" s="4"/>
      <c r="L3463" s="4"/>
      <c r="M3463" s="4"/>
      <c r="N3463" s="4"/>
      <c r="O3463" s="4"/>
      <c r="P3463" s="4"/>
      <c r="Q3463" s="4"/>
      <c r="R3463" s="4"/>
      <c r="S3463" s="4"/>
      <c r="T3463" s="4"/>
      <c r="U3463" s="4"/>
      <c r="V3463" s="4"/>
    </row>
    <row r="3464" spans="1:22">
      <c r="A3464" s="4"/>
      <c r="B3464" s="4"/>
      <c r="C3464" s="18"/>
      <c r="D3464" s="8"/>
      <c r="E3464" s="8"/>
      <c r="F3464" s="4"/>
      <c r="G3464" s="9"/>
      <c r="H3464" s="18"/>
      <c r="I3464" s="18"/>
      <c r="J3464" s="23" t="str">
        <f>IF(OR(ISBLANK(H3464),ISBLANK((I3464))),"",NETWORKDAYS(H3464,I3464,Setup!$A$2:$A$30))</f>
        <v/>
      </c>
      <c r="K3464" s="4"/>
      <c r="L3464" s="4"/>
      <c r="M3464" s="4"/>
      <c r="N3464" s="4"/>
      <c r="O3464" s="4"/>
      <c r="P3464" s="4"/>
      <c r="Q3464" s="4"/>
      <c r="R3464" s="4"/>
      <c r="S3464" s="4"/>
      <c r="T3464" s="4"/>
      <c r="U3464" s="4"/>
      <c r="V3464" s="4"/>
    </row>
    <row r="3465" spans="1:22">
      <c r="A3465" s="4"/>
      <c r="B3465" s="4"/>
      <c r="C3465" s="18"/>
      <c r="D3465" s="8"/>
      <c r="E3465" s="8"/>
      <c r="F3465" s="4"/>
      <c r="G3465" s="9"/>
      <c r="H3465" s="18"/>
      <c r="I3465" s="18"/>
      <c r="J3465" s="23" t="str">
        <f>IF(OR(ISBLANK(H3465),ISBLANK((I3465))),"",NETWORKDAYS(H3465,I3465,Setup!$A$2:$A$30))</f>
        <v/>
      </c>
      <c r="K3465" s="4"/>
      <c r="L3465" s="4"/>
      <c r="M3465" s="4"/>
      <c r="N3465" s="4"/>
      <c r="O3465" s="4"/>
      <c r="P3465" s="4"/>
      <c r="Q3465" s="4"/>
      <c r="R3465" s="4"/>
      <c r="S3465" s="4"/>
      <c r="T3465" s="4"/>
      <c r="U3465" s="4"/>
      <c r="V3465" s="4"/>
    </row>
    <row r="3466" spans="1:22">
      <c r="A3466" s="4"/>
      <c r="B3466" s="4"/>
      <c r="C3466" s="18"/>
      <c r="D3466" s="8"/>
      <c r="E3466" s="8"/>
      <c r="F3466" s="4"/>
      <c r="G3466" s="9"/>
      <c r="H3466" s="18"/>
      <c r="I3466" s="18"/>
      <c r="J3466" s="23" t="str">
        <f>IF(OR(ISBLANK(H3466),ISBLANK((I3466))),"",NETWORKDAYS(H3466,I3466,Setup!$A$2:$A$30))</f>
        <v/>
      </c>
      <c r="K3466" s="4"/>
      <c r="L3466" s="4"/>
      <c r="M3466" s="4"/>
      <c r="N3466" s="4"/>
      <c r="O3466" s="4"/>
      <c r="P3466" s="4"/>
      <c r="Q3466" s="4"/>
      <c r="R3466" s="4"/>
      <c r="S3466" s="4"/>
      <c r="T3466" s="4"/>
      <c r="U3466" s="4"/>
      <c r="V3466" s="4"/>
    </row>
    <row r="3467" spans="1:22">
      <c r="A3467" s="4"/>
      <c r="B3467" s="4"/>
      <c r="C3467" s="18"/>
      <c r="D3467" s="8"/>
      <c r="E3467" s="8"/>
      <c r="F3467" s="4"/>
      <c r="G3467" s="9"/>
      <c r="H3467" s="18"/>
      <c r="I3467" s="18"/>
      <c r="J3467" s="23" t="str">
        <f>IF(OR(ISBLANK(H3467),ISBLANK((I3467))),"",NETWORKDAYS(H3467,I3467,Setup!$A$2:$A$30))</f>
        <v/>
      </c>
      <c r="K3467" s="4"/>
      <c r="L3467" s="4"/>
      <c r="M3467" s="4"/>
      <c r="N3467" s="4"/>
      <c r="O3467" s="4"/>
      <c r="P3467" s="4"/>
      <c r="Q3467" s="4"/>
      <c r="R3467" s="4"/>
      <c r="S3467" s="4"/>
      <c r="T3467" s="4"/>
      <c r="U3467" s="4"/>
      <c r="V3467" s="4"/>
    </row>
    <row r="3468" spans="1:22">
      <c r="A3468" s="4"/>
      <c r="B3468" s="4"/>
      <c r="C3468" s="18"/>
      <c r="D3468" s="8"/>
      <c r="E3468" s="8"/>
      <c r="F3468" s="4"/>
      <c r="G3468" s="9"/>
      <c r="H3468" s="18"/>
      <c r="I3468" s="18"/>
      <c r="J3468" s="23" t="str">
        <f>IF(OR(ISBLANK(H3468),ISBLANK((I3468))),"",NETWORKDAYS(H3468,I3468,Setup!$A$2:$A$30))</f>
        <v/>
      </c>
      <c r="K3468" s="4"/>
      <c r="L3468" s="4"/>
      <c r="M3468" s="4"/>
      <c r="N3468" s="4"/>
      <c r="O3468" s="4"/>
      <c r="P3468" s="4"/>
      <c r="Q3468" s="4"/>
      <c r="R3468" s="4"/>
      <c r="S3468" s="4"/>
      <c r="T3468" s="4"/>
      <c r="U3468" s="4"/>
      <c r="V3468" s="4"/>
    </row>
    <row r="3469" spans="1:22">
      <c r="A3469" s="4"/>
      <c r="B3469" s="4"/>
      <c r="C3469" s="18"/>
      <c r="D3469" s="8"/>
      <c r="E3469" s="8"/>
      <c r="F3469" s="4"/>
      <c r="G3469" s="9"/>
      <c r="H3469" s="18"/>
      <c r="I3469" s="18"/>
      <c r="J3469" s="23" t="str">
        <f>IF(OR(ISBLANK(H3469),ISBLANK((I3469))),"",NETWORKDAYS(H3469,I3469,Setup!$A$2:$A$30))</f>
        <v/>
      </c>
      <c r="K3469" s="4"/>
      <c r="L3469" s="4"/>
      <c r="M3469" s="4"/>
      <c r="N3469" s="4"/>
      <c r="O3469" s="4"/>
      <c r="P3469" s="4"/>
      <c r="Q3469" s="4"/>
      <c r="R3469" s="4"/>
      <c r="S3469" s="4"/>
      <c r="T3469" s="4"/>
      <c r="U3469" s="4"/>
      <c r="V3469" s="4"/>
    </row>
    <row r="3470" spans="1:22">
      <c r="A3470" s="4"/>
      <c r="B3470" s="4"/>
      <c r="C3470" s="18"/>
      <c r="D3470" s="8"/>
      <c r="E3470" s="8"/>
      <c r="F3470" s="4"/>
      <c r="G3470" s="9"/>
      <c r="H3470" s="18"/>
      <c r="I3470" s="18"/>
      <c r="J3470" s="23" t="str">
        <f>IF(OR(ISBLANK(H3470),ISBLANK((I3470))),"",NETWORKDAYS(H3470,I3470,Setup!$A$2:$A$30))</f>
        <v/>
      </c>
      <c r="K3470" s="4"/>
      <c r="L3470" s="4"/>
      <c r="M3470" s="4"/>
      <c r="N3470" s="4"/>
      <c r="O3470" s="4"/>
      <c r="P3470" s="4"/>
      <c r="Q3470" s="4"/>
      <c r="R3470" s="4"/>
      <c r="S3470" s="4"/>
      <c r="T3470" s="4"/>
      <c r="U3470" s="4"/>
      <c r="V3470" s="4"/>
    </row>
    <row r="3471" spans="1:22">
      <c r="A3471" s="4"/>
      <c r="B3471" s="4"/>
      <c r="C3471" s="18"/>
      <c r="D3471" s="8"/>
      <c r="E3471" s="8"/>
      <c r="F3471" s="4"/>
      <c r="G3471" s="9"/>
      <c r="H3471" s="18"/>
      <c r="I3471" s="18"/>
      <c r="J3471" s="23" t="str">
        <f>IF(OR(ISBLANK(H3471),ISBLANK((I3471))),"",NETWORKDAYS(H3471,I3471,Setup!$A$2:$A$30))</f>
        <v/>
      </c>
      <c r="K3471" s="4"/>
      <c r="L3471" s="4"/>
      <c r="M3471" s="4"/>
      <c r="N3471" s="4"/>
      <c r="O3471" s="4"/>
      <c r="P3471" s="4"/>
      <c r="Q3471" s="4"/>
      <c r="R3471" s="4"/>
      <c r="S3471" s="4"/>
      <c r="T3471" s="4"/>
      <c r="U3471" s="4"/>
      <c r="V3471" s="4"/>
    </row>
    <row r="3472" spans="1:22">
      <c r="A3472" s="4"/>
      <c r="B3472" s="4"/>
      <c r="C3472" s="18"/>
      <c r="D3472" s="8"/>
      <c r="E3472" s="8"/>
      <c r="F3472" s="4"/>
      <c r="G3472" s="9"/>
      <c r="H3472" s="18"/>
      <c r="I3472" s="18"/>
      <c r="J3472" s="23" t="str">
        <f>IF(OR(ISBLANK(H3472),ISBLANK((I3472))),"",NETWORKDAYS(H3472,I3472,Setup!$A$2:$A$30))</f>
        <v/>
      </c>
      <c r="K3472" s="4"/>
      <c r="L3472" s="4"/>
      <c r="M3472" s="4"/>
      <c r="N3472" s="4"/>
      <c r="O3472" s="4"/>
      <c r="P3472" s="4"/>
      <c r="Q3472" s="4"/>
      <c r="R3472" s="4"/>
      <c r="S3472" s="4"/>
      <c r="T3472" s="4"/>
      <c r="U3472" s="4"/>
      <c r="V3472" s="4"/>
    </row>
    <row r="3473" spans="1:22">
      <c r="A3473" s="4"/>
      <c r="B3473" s="4"/>
      <c r="C3473" s="18"/>
      <c r="D3473" s="8"/>
      <c r="E3473" s="8"/>
      <c r="F3473" s="4"/>
      <c r="G3473" s="9"/>
      <c r="H3473" s="18"/>
      <c r="I3473" s="18"/>
      <c r="J3473" s="23" t="str">
        <f>IF(OR(ISBLANK(H3473),ISBLANK((I3473))),"",NETWORKDAYS(H3473,I3473,Setup!$A$2:$A$30))</f>
        <v/>
      </c>
      <c r="K3473" s="4"/>
      <c r="L3473" s="4"/>
      <c r="M3473" s="4"/>
      <c r="N3473" s="4"/>
      <c r="O3473" s="4"/>
      <c r="P3473" s="4"/>
      <c r="Q3473" s="4"/>
      <c r="R3473" s="4"/>
      <c r="S3473" s="4"/>
      <c r="T3473" s="4"/>
      <c r="U3473" s="4"/>
      <c r="V3473" s="4"/>
    </row>
    <row r="3474" spans="1:22">
      <c r="A3474" s="4"/>
      <c r="B3474" s="4"/>
      <c r="C3474" s="18"/>
      <c r="D3474" s="8"/>
      <c r="E3474" s="8"/>
      <c r="F3474" s="4"/>
      <c r="G3474" s="9"/>
      <c r="H3474" s="18"/>
      <c r="I3474" s="18"/>
      <c r="J3474" s="23" t="str">
        <f>IF(OR(ISBLANK(H3474),ISBLANK((I3474))),"",NETWORKDAYS(H3474,I3474,Setup!$A$2:$A$30))</f>
        <v/>
      </c>
      <c r="K3474" s="4"/>
      <c r="L3474" s="4"/>
      <c r="M3474" s="4"/>
      <c r="N3474" s="4"/>
      <c r="O3474" s="4"/>
      <c r="P3474" s="4"/>
      <c r="Q3474" s="4"/>
      <c r="R3474" s="4"/>
      <c r="S3474" s="4"/>
      <c r="T3474" s="4"/>
      <c r="U3474" s="4"/>
      <c r="V3474" s="4"/>
    </row>
    <row r="3475" spans="1:22">
      <c r="A3475" s="4"/>
      <c r="B3475" s="4"/>
      <c r="C3475" s="18"/>
      <c r="D3475" s="8"/>
      <c r="E3475" s="8"/>
      <c r="F3475" s="4"/>
      <c r="G3475" s="9"/>
      <c r="H3475" s="18"/>
      <c r="I3475" s="18"/>
      <c r="J3475" s="23" t="str">
        <f>IF(OR(ISBLANK(H3475),ISBLANK((I3475))),"",NETWORKDAYS(H3475,I3475,Setup!$A$2:$A$30))</f>
        <v/>
      </c>
      <c r="K3475" s="4"/>
      <c r="L3475" s="4"/>
      <c r="M3475" s="4"/>
      <c r="N3475" s="4"/>
      <c r="O3475" s="4"/>
      <c r="P3475" s="4"/>
      <c r="Q3475" s="4"/>
      <c r="R3475" s="4"/>
      <c r="S3475" s="4"/>
      <c r="T3475" s="4"/>
      <c r="U3475" s="4"/>
      <c r="V3475" s="4"/>
    </row>
    <row r="3476" spans="1:22">
      <c r="A3476" s="4"/>
      <c r="B3476" s="4"/>
      <c r="C3476" s="18"/>
      <c r="D3476" s="8"/>
      <c r="E3476" s="8"/>
      <c r="F3476" s="4"/>
      <c r="G3476" s="9"/>
      <c r="H3476" s="18"/>
      <c r="I3476" s="18"/>
      <c r="J3476" s="23" t="str">
        <f>IF(OR(ISBLANK(H3476),ISBLANK((I3476))),"",NETWORKDAYS(H3476,I3476,Setup!$A$2:$A$30))</f>
        <v/>
      </c>
      <c r="K3476" s="4"/>
      <c r="L3476" s="4"/>
      <c r="M3476" s="4"/>
      <c r="N3476" s="4"/>
      <c r="O3476" s="4"/>
      <c r="P3476" s="4"/>
      <c r="Q3476" s="4"/>
      <c r="R3476" s="4"/>
      <c r="S3476" s="4"/>
      <c r="T3476" s="4"/>
      <c r="U3476" s="4"/>
      <c r="V3476" s="4"/>
    </row>
    <row r="3477" spans="1:22">
      <c r="A3477" s="4"/>
      <c r="B3477" s="4"/>
      <c r="C3477" s="18"/>
      <c r="D3477" s="8"/>
      <c r="E3477" s="8"/>
      <c r="F3477" s="4"/>
      <c r="G3477" s="9"/>
      <c r="H3477" s="18"/>
      <c r="I3477" s="18"/>
      <c r="J3477" s="23" t="str">
        <f>IF(OR(ISBLANK(H3477),ISBLANK((I3477))),"",NETWORKDAYS(H3477,I3477,Setup!$A$2:$A$30))</f>
        <v/>
      </c>
      <c r="K3477" s="4"/>
      <c r="L3477" s="4"/>
      <c r="M3477" s="4"/>
      <c r="N3477" s="4"/>
      <c r="O3477" s="4"/>
      <c r="P3477" s="4"/>
      <c r="Q3477" s="4"/>
      <c r="R3477" s="4"/>
      <c r="S3477" s="4"/>
      <c r="T3477" s="4"/>
      <c r="U3477" s="4"/>
      <c r="V3477" s="4"/>
    </row>
    <row r="3478" spans="1:22">
      <c r="A3478" s="4"/>
      <c r="B3478" s="4"/>
      <c r="C3478" s="18"/>
      <c r="D3478" s="8"/>
      <c r="E3478" s="8"/>
      <c r="F3478" s="4"/>
      <c r="G3478" s="9"/>
      <c r="H3478" s="18"/>
      <c r="I3478" s="18"/>
      <c r="J3478" s="23" t="str">
        <f>IF(OR(ISBLANK(H3478),ISBLANK((I3478))),"",NETWORKDAYS(H3478,I3478,Setup!$A$2:$A$30))</f>
        <v/>
      </c>
      <c r="K3478" s="4"/>
      <c r="L3478" s="4"/>
      <c r="M3478" s="4"/>
      <c r="N3478" s="4"/>
      <c r="O3478" s="4"/>
      <c r="P3478" s="4"/>
      <c r="Q3478" s="4"/>
      <c r="R3478" s="4"/>
      <c r="S3478" s="4"/>
      <c r="T3478" s="4"/>
      <c r="U3478" s="4"/>
      <c r="V3478" s="4"/>
    </row>
    <row r="3479" spans="1:22">
      <c r="A3479" s="4"/>
      <c r="B3479" s="4"/>
      <c r="C3479" s="18"/>
      <c r="D3479" s="8"/>
      <c r="E3479" s="8"/>
      <c r="F3479" s="4"/>
      <c r="G3479" s="9"/>
      <c r="H3479" s="18"/>
      <c r="I3479" s="18"/>
      <c r="J3479" s="23" t="str">
        <f>IF(OR(ISBLANK(H3479),ISBLANK((I3479))),"",NETWORKDAYS(H3479,I3479,Setup!$A$2:$A$30))</f>
        <v/>
      </c>
      <c r="K3479" s="4"/>
      <c r="L3479" s="4"/>
      <c r="M3479" s="4"/>
      <c r="N3479" s="4"/>
      <c r="O3479" s="4"/>
      <c r="P3479" s="4"/>
      <c r="Q3479" s="4"/>
      <c r="R3479" s="4"/>
      <c r="S3479" s="4"/>
      <c r="T3479" s="4"/>
      <c r="U3479" s="4"/>
      <c r="V3479" s="4"/>
    </row>
    <row r="3480" spans="1:22">
      <c r="A3480" s="4"/>
      <c r="B3480" s="4"/>
      <c r="C3480" s="18"/>
      <c r="D3480" s="8"/>
      <c r="E3480" s="8"/>
      <c r="F3480" s="4"/>
      <c r="G3480" s="9"/>
      <c r="H3480" s="18"/>
      <c r="I3480" s="18"/>
      <c r="J3480" s="23" t="str">
        <f>IF(OR(ISBLANK(H3480),ISBLANK((I3480))),"",NETWORKDAYS(H3480,I3480,Setup!$A$2:$A$30))</f>
        <v/>
      </c>
      <c r="K3480" s="4"/>
      <c r="L3480" s="4"/>
      <c r="M3480" s="4"/>
      <c r="N3480" s="4"/>
      <c r="O3480" s="4"/>
      <c r="P3480" s="4"/>
      <c r="Q3480" s="4"/>
      <c r="R3480" s="4"/>
      <c r="S3480" s="4"/>
      <c r="T3480" s="4"/>
      <c r="U3480" s="4"/>
      <c r="V3480" s="4"/>
    </row>
    <row r="3481" spans="1:22">
      <c r="A3481" s="4"/>
      <c r="B3481" s="4"/>
      <c r="C3481" s="18"/>
      <c r="D3481" s="8"/>
      <c r="E3481" s="8"/>
      <c r="F3481" s="4"/>
      <c r="G3481" s="9"/>
      <c r="H3481" s="18"/>
      <c r="I3481" s="18"/>
      <c r="J3481" s="23" t="str">
        <f>IF(OR(ISBLANK(H3481),ISBLANK((I3481))),"",NETWORKDAYS(H3481,I3481,Setup!$A$2:$A$30))</f>
        <v/>
      </c>
      <c r="K3481" s="4"/>
      <c r="L3481" s="4"/>
      <c r="M3481" s="4"/>
      <c r="N3481" s="4"/>
      <c r="O3481" s="4"/>
      <c r="P3481" s="4"/>
      <c r="Q3481" s="4"/>
      <c r="R3481" s="4"/>
      <c r="S3481" s="4"/>
      <c r="T3481" s="4"/>
      <c r="U3481" s="4"/>
      <c r="V3481" s="4"/>
    </row>
    <row r="3482" spans="1:22">
      <c r="A3482" s="4"/>
      <c r="B3482" s="4"/>
      <c r="C3482" s="18"/>
      <c r="D3482" s="8"/>
      <c r="E3482" s="8"/>
      <c r="F3482" s="4"/>
      <c r="G3482" s="9"/>
      <c r="H3482" s="18"/>
      <c r="I3482" s="18"/>
      <c r="J3482" s="23" t="str">
        <f>IF(OR(ISBLANK(H3482),ISBLANK((I3482))),"",NETWORKDAYS(H3482,I3482,Setup!$A$2:$A$30))</f>
        <v/>
      </c>
      <c r="K3482" s="4"/>
      <c r="L3482" s="4"/>
      <c r="M3482" s="4"/>
      <c r="N3482" s="4"/>
      <c r="O3482" s="4"/>
      <c r="P3482" s="4"/>
      <c r="Q3482" s="4"/>
      <c r="R3482" s="4"/>
      <c r="S3482" s="4"/>
      <c r="T3482" s="4"/>
      <c r="U3482" s="4"/>
      <c r="V3482" s="4"/>
    </row>
    <row r="3483" spans="1:22">
      <c r="A3483" s="4"/>
      <c r="B3483" s="4"/>
      <c r="C3483" s="18"/>
      <c r="D3483" s="8"/>
      <c r="E3483" s="8"/>
      <c r="F3483" s="4"/>
      <c r="G3483" s="9"/>
      <c r="H3483" s="18"/>
      <c r="I3483" s="18"/>
      <c r="J3483" s="23" t="str">
        <f>IF(OR(ISBLANK(H3483),ISBLANK((I3483))),"",NETWORKDAYS(H3483,I3483,Setup!$A$2:$A$30))</f>
        <v/>
      </c>
      <c r="K3483" s="4"/>
      <c r="L3483" s="4"/>
      <c r="M3483" s="4"/>
      <c r="N3483" s="4"/>
      <c r="O3483" s="4"/>
      <c r="P3483" s="4"/>
      <c r="Q3483" s="4"/>
      <c r="R3483" s="4"/>
      <c r="S3483" s="4"/>
      <c r="T3483" s="4"/>
      <c r="U3483" s="4"/>
      <c r="V3483" s="4"/>
    </row>
    <row r="3484" spans="1:22">
      <c r="A3484" s="4"/>
      <c r="B3484" s="4"/>
      <c r="C3484" s="18"/>
      <c r="D3484" s="8"/>
      <c r="E3484" s="8"/>
      <c r="F3484" s="4"/>
      <c r="G3484" s="9"/>
      <c r="H3484" s="18"/>
      <c r="I3484" s="18"/>
      <c r="J3484" s="23" t="str">
        <f>IF(OR(ISBLANK(H3484),ISBLANK((I3484))),"",NETWORKDAYS(H3484,I3484,Setup!$A$2:$A$30))</f>
        <v/>
      </c>
      <c r="K3484" s="4"/>
      <c r="L3484" s="4"/>
      <c r="M3484" s="4"/>
      <c r="N3484" s="4"/>
      <c r="O3484" s="4"/>
      <c r="P3484" s="4"/>
      <c r="Q3484" s="4"/>
      <c r="R3484" s="4"/>
      <c r="S3484" s="4"/>
      <c r="T3484" s="4"/>
      <c r="U3484" s="4"/>
      <c r="V3484" s="4"/>
    </row>
    <row r="3485" spans="1:22">
      <c r="A3485" s="4"/>
      <c r="B3485" s="4"/>
      <c r="C3485" s="18"/>
      <c r="D3485" s="8"/>
      <c r="E3485" s="8"/>
      <c r="F3485" s="4"/>
      <c r="G3485" s="9"/>
      <c r="H3485" s="18"/>
      <c r="I3485" s="18"/>
      <c r="J3485" s="23" t="str">
        <f>IF(OR(ISBLANK(H3485),ISBLANK((I3485))),"",NETWORKDAYS(H3485,I3485,Setup!$A$2:$A$30))</f>
        <v/>
      </c>
      <c r="K3485" s="4"/>
      <c r="L3485" s="4"/>
      <c r="M3485" s="4"/>
      <c r="N3485" s="4"/>
      <c r="O3485" s="4"/>
      <c r="P3485" s="4"/>
      <c r="Q3485" s="4"/>
      <c r="R3485" s="4"/>
      <c r="S3485" s="4"/>
      <c r="T3485" s="4"/>
      <c r="U3485" s="4"/>
      <c r="V3485" s="4"/>
    </row>
    <row r="3486" spans="1:22">
      <c r="A3486" s="4"/>
      <c r="B3486" s="4"/>
      <c r="C3486" s="18"/>
      <c r="D3486" s="8"/>
      <c r="E3486" s="8"/>
      <c r="F3486" s="4"/>
      <c r="G3486" s="9"/>
      <c r="H3486" s="18"/>
      <c r="I3486" s="18"/>
      <c r="J3486" s="23" t="str">
        <f>IF(OR(ISBLANK(H3486),ISBLANK((I3486))),"",NETWORKDAYS(H3486,I3486,Setup!$A$2:$A$30))</f>
        <v/>
      </c>
      <c r="K3486" s="4"/>
      <c r="L3486" s="4"/>
      <c r="M3486" s="4"/>
      <c r="N3486" s="4"/>
      <c r="O3486" s="4"/>
      <c r="P3486" s="4"/>
      <c r="Q3486" s="4"/>
      <c r="R3486" s="4"/>
      <c r="S3486" s="4"/>
      <c r="T3486" s="4"/>
      <c r="U3486" s="4"/>
      <c r="V3486" s="4"/>
    </row>
    <row r="3487" spans="1:22">
      <c r="A3487" s="4"/>
      <c r="B3487" s="4"/>
      <c r="C3487" s="18"/>
      <c r="D3487" s="8"/>
      <c r="E3487" s="8"/>
      <c r="F3487" s="4"/>
      <c r="G3487" s="9"/>
      <c r="H3487" s="18"/>
      <c r="I3487" s="18"/>
      <c r="J3487" s="23" t="str">
        <f>IF(OR(ISBLANK(H3487),ISBLANK((I3487))),"",NETWORKDAYS(H3487,I3487,Setup!$A$2:$A$30))</f>
        <v/>
      </c>
      <c r="K3487" s="4"/>
      <c r="L3487" s="4"/>
      <c r="M3487" s="4"/>
      <c r="N3487" s="4"/>
      <c r="O3487" s="4"/>
      <c r="P3487" s="4"/>
      <c r="Q3487" s="4"/>
      <c r="R3487" s="4"/>
      <c r="S3487" s="4"/>
      <c r="T3487" s="4"/>
      <c r="U3487" s="4"/>
      <c r="V3487" s="4"/>
    </row>
    <row r="3488" spans="1:22">
      <c r="A3488" s="4"/>
      <c r="B3488" s="4"/>
      <c r="C3488" s="18"/>
      <c r="D3488" s="8"/>
      <c r="E3488" s="8"/>
      <c r="F3488" s="4"/>
      <c r="G3488" s="9"/>
      <c r="H3488" s="18"/>
      <c r="I3488" s="18"/>
      <c r="J3488" s="23" t="str">
        <f>IF(OR(ISBLANK(H3488),ISBLANK((I3488))),"",NETWORKDAYS(H3488,I3488,Setup!$A$2:$A$30))</f>
        <v/>
      </c>
      <c r="K3488" s="4"/>
      <c r="L3488" s="4"/>
      <c r="M3488" s="4"/>
      <c r="N3488" s="4"/>
      <c r="O3488" s="4"/>
      <c r="P3488" s="4"/>
      <c r="Q3488" s="4"/>
      <c r="R3488" s="4"/>
      <c r="S3488" s="4"/>
      <c r="T3488" s="4"/>
      <c r="U3488" s="4"/>
      <c r="V3488" s="4"/>
    </row>
    <row r="3489" spans="1:22">
      <c r="A3489" s="4"/>
      <c r="B3489" s="4"/>
      <c r="C3489" s="18"/>
      <c r="D3489" s="8"/>
      <c r="E3489" s="8"/>
      <c r="F3489" s="4"/>
      <c r="G3489" s="9"/>
      <c r="H3489" s="18"/>
      <c r="I3489" s="18"/>
      <c r="J3489" s="23" t="str">
        <f>IF(OR(ISBLANK(H3489),ISBLANK((I3489))),"",NETWORKDAYS(H3489,I3489,Setup!$A$2:$A$30))</f>
        <v/>
      </c>
      <c r="K3489" s="4"/>
      <c r="L3489" s="4"/>
      <c r="M3489" s="4"/>
      <c r="N3489" s="4"/>
      <c r="O3489" s="4"/>
      <c r="P3489" s="4"/>
      <c r="Q3489" s="4"/>
      <c r="R3489" s="4"/>
      <c r="S3489" s="4"/>
      <c r="T3489" s="4"/>
      <c r="U3489" s="4"/>
      <c r="V3489" s="4"/>
    </row>
    <row r="3490" spans="1:22">
      <c r="A3490" s="4"/>
      <c r="B3490" s="4"/>
      <c r="C3490" s="18"/>
      <c r="D3490" s="8"/>
      <c r="E3490" s="8"/>
      <c r="F3490" s="4"/>
      <c r="G3490" s="9"/>
      <c r="H3490" s="18"/>
      <c r="I3490" s="18"/>
      <c r="J3490" s="23" t="str">
        <f>IF(OR(ISBLANK(H3490),ISBLANK((I3490))),"",NETWORKDAYS(H3490,I3490,Setup!$A$2:$A$30))</f>
        <v/>
      </c>
      <c r="K3490" s="4"/>
      <c r="L3490" s="4"/>
      <c r="M3490" s="4"/>
      <c r="N3490" s="4"/>
      <c r="O3490" s="4"/>
      <c r="P3490" s="4"/>
      <c r="Q3490" s="4"/>
      <c r="R3490" s="4"/>
      <c r="S3490" s="4"/>
      <c r="T3490" s="4"/>
      <c r="U3490" s="4"/>
      <c r="V3490" s="4"/>
    </row>
    <row r="3491" spans="1:22">
      <c r="A3491" s="4"/>
      <c r="B3491" s="4"/>
      <c r="C3491" s="18"/>
      <c r="D3491" s="8"/>
      <c r="E3491" s="8"/>
      <c r="F3491" s="4"/>
      <c r="G3491" s="9"/>
      <c r="H3491" s="18"/>
      <c r="I3491" s="18"/>
      <c r="J3491" s="23" t="str">
        <f>IF(OR(ISBLANK(H3491),ISBLANK((I3491))),"",NETWORKDAYS(H3491,I3491,Setup!$A$2:$A$30))</f>
        <v/>
      </c>
      <c r="K3491" s="4"/>
      <c r="L3491" s="4"/>
      <c r="M3491" s="4"/>
      <c r="N3491" s="4"/>
      <c r="O3491" s="4"/>
      <c r="P3491" s="4"/>
      <c r="Q3491" s="4"/>
      <c r="R3491" s="4"/>
      <c r="S3491" s="4"/>
      <c r="T3491" s="4"/>
      <c r="U3491" s="4"/>
      <c r="V3491" s="4"/>
    </row>
    <row r="3492" spans="1:22">
      <c r="A3492" s="4"/>
      <c r="B3492" s="4"/>
      <c r="C3492" s="18"/>
      <c r="D3492" s="8"/>
      <c r="E3492" s="8"/>
      <c r="F3492" s="4"/>
      <c r="G3492" s="9"/>
      <c r="H3492" s="18"/>
      <c r="I3492" s="18"/>
      <c r="J3492" s="23" t="str">
        <f>IF(OR(ISBLANK(H3492),ISBLANK((I3492))),"",NETWORKDAYS(H3492,I3492,Setup!$A$2:$A$30))</f>
        <v/>
      </c>
      <c r="K3492" s="4"/>
      <c r="L3492" s="4"/>
      <c r="M3492" s="4"/>
      <c r="N3492" s="4"/>
      <c r="O3492" s="4"/>
      <c r="P3492" s="4"/>
      <c r="Q3492" s="4"/>
      <c r="R3492" s="4"/>
      <c r="S3492" s="4"/>
      <c r="T3492" s="4"/>
      <c r="U3492" s="4"/>
      <c r="V3492" s="4"/>
    </row>
    <row r="3493" spans="1:22">
      <c r="A3493" s="4"/>
      <c r="B3493" s="4"/>
      <c r="C3493" s="18"/>
      <c r="D3493" s="8"/>
      <c r="E3493" s="8"/>
      <c r="F3493" s="4"/>
      <c r="G3493" s="9"/>
      <c r="H3493" s="18"/>
      <c r="I3493" s="18"/>
      <c r="J3493" s="23" t="str">
        <f>IF(OR(ISBLANK(H3493),ISBLANK((I3493))),"",NETWORKDAYS(H3493,I3493,Setup!$A$2:$A$30))</f>
        <v/>
      </c>
      <c r="K3493" s="4"/>
      <c r="L3493" s="4"/>
      <c r="M3493" s="4"/>
      <c r="N3493" s="4"/>
      <c r="O3493" s="4"/>
      <c r="P3493" s="4"/>
      <c r="Q3493" s="4"/>
      <c r="R3493" s="4"/>
      <c r="S3493" s="4"/>
      <c r="T3493" s="4"/>
      <c r="U3493" s="4"/>
      <c r="V3493" s="4"/>
    </row>
    <row r="3494" spans="1:22">
      <c r="A3494" s="4"/>
      <c r="B3494" s="4"/>
      <c r="C3494" s="18"/>
      <c r="D3494" s="8"/>
      <c r="E3494" s="8"/>
      <c r="F3494" s="4"/>
      <c r="G3494" s="9"/>
      <c r="H3494" s="18"/>
      <c r="I3494" s="18"/>
      <c r="J3494" s="23" t="str">
        <f>IF(OR(ISBLANK(H3494),ISBLANK((I3494))),"",NETWORKDAYS(H3494,I3494,Setup!$A$2:$A$30))</f>
        <v/>
      </c>
      <c r="K3494" s="4"/>
      <c r="L3494" s="4"/>
      <c r="M3494" s="4"/>
      <c r="N3494" s="4"/>
      <c r="O3494" s="4"/>
      <c r="P3494" s="4"/>
      <c r="Q3494" s="4"/>
      <c r="R3494" s="4"/>
      <c r="S3494" s="4"/>
      <c r="T3494" s="4"/>
      <c r="U3494" s="4"/>
      <c r="V3494" s="4"/>
    </row>
    <row r="3495" spans="1:22">
      <c r="A3495" s="4"/>
      <c r="B3495" s="4"/>
      <c r="C3495" s="18"/>
      <c r="D3495" s="8"/>
      <c r="E3495" s="8"/>
      <c r="F3495" s="4"/>
      <c r="G3495" s="9"/>
      <c r="H3495" s="18"/>
      <c r="I3495" s="18"/>
      <c r="J3495" s="23" t="str">
        <f>IF(OR(ISBLANK(H3495),ISBLANK((I3495))),"",NETWORKDAYS(H3495,I3495,Setup!$A$2:$A$30))</f>
        <v/>
      </c>
      <c r="K3495" s="4"/>
      <c r="L3495" s="4"/>
      <c r="M3495" s="4"/>
      <c r="N3495" s="4"/>
      <c r="O3495" s="4"/>
      <c r="P3495" s="4"/>
      <c r="Q3495" s="4"/>
      <c r="R3495" s="4"/>
      <c r="S3495" s="4"/>
      <c r="T3495" s="4"/>
      <c r="U3495" s="4"/>
      <c r="V3495" s="4"/>
    </row>
    <row r="3496" spans="1:22">
      <c r="A3496" s="4"/>
      <c r="B3496" s="4"/>
      <c r="C3496" s="18"/>
      <c r="D3496" s="8"/>
      <c r="E3496" s="8"/>
      <c r="F3496" s="4"/>
      <c r="G3496" s="9"/>
      <c r="H3496" s="18"/>
      <c r="I3496" s="18"/>
      <c r="J3496" s="23" t="str">
        <f>IF(OR(ISBLANK(H3496),ISBLANK((I3496))),"",NETWORKDAYS(H3496,I3496,Setup!$A$2:$A$30))</f>
        <v/>
      </c>
      <c r="K3496" s="4"/>
      <c r="L3496" s="4"/>
      <c r="M3496" s="4"/>
      <c r="N3496" s="4"/>
      <c r="O3496" s="4"/>
      <c r="P3496" s="4"/>
      <c r="Q3496" s="4"/>
      <c r="R3496" s="4"/>
      <c r="S3496" s="4"/>
      <c r="T3496" s="4"/>
      <c r="U3496" s="4"/>
      <c r="V3496" s="4"/>
    </row>
    <row r="3497" spans="1:22">
      <c r="A3497" s="4"/>
      <c r="B3497" s="4"/>
      <c r="C3497" s="18"/>
      <c r="D3497" s="8"/>
      <c r="E3497" s="8"/>
      <c r="F3497" s="4"/>
      <c r="G3497" s="9"/>
      <c r="H3497" s="18"/>
      <c r="I3497" s="18"/>
      <c r="J3497" s="23" t="str">
        <f>IF(OR(ISBLANK(H3497),ISBLANK((I3497))),"",NETWORKDAYS(H3497,I3497,Setup!$A$2:$A$30))</f>
        <v/>
      </c>
      <c r="K3497" s="4"/>
      <c r="L3497" s="4"/>
      <c r="M3497" s="4"/>
      <c r="N3497" s="4"/>
      <c r="O3497" s="4"/>
      <c r="P3497" s="4"/>
      <c r="Q3497" s="4"/>
      <c r="R3497" s="4"/>
      <c r="S3497" s="4"/>
      <c r="T3497" s="4"/>
      <c r="U3497" s="4"/>
      <c r="V3497" s="4"/>
    </row>
    <row r="3498" spans="1:22">
      <c r="A3498" s="4"/>
      <c r="B3498" s="4"/>
      <c r="C3498" s="18"/>
      <c r="D3498" s="8"/>
      <c r="E3498" s="8"/>
      <c r="F3498" s="4"/>
      <c r="G3498" s="9"/>
      <c r="H3498" s="18"/>
      <c r="I3498" s="18"/>
      <c r="J3498" s="23" t="str">
        <f>IF(OR(ISBLANK(H3498),ISBLANK((I3498))),"",NETWORKDAYS(H3498,I3498,Setup!$A$2:$A$30))</f>
        <v/>
      </c>
      <c r="K3498" s="4"/>
      <c r="L3498" s="4"/>
      <c r="M3498" s="4"/>
      <c r="N3498" s="4"/>
      <c r="O3498" s="4"/>
      <c r="P3498" s="4"/>
      <c r="Q3498" s="4"/>
      <c r="R3498" s="4"/>
      <c r="S3498" s="4"/>
      <c r="T3498" s="4"/>
      <c r="U3498" s="4"/>
      <c r="V3498" s="4"/>
    </row>
    <row r="3499" spans="1:22">
      <c r="A3499" s="4"/>
      <c r="B3499" s="4"/>
      <c r="C3499" s="18"/>
      <c r="D3499" s="8"/>
      <c r="E3499" s="8"/>
      <c r="F3499" s="4"/>
      <c r="G3499" s="9"/>
      <c r="H3499" s="18"/>
      <c r="I3499" s="18"/>
      <c r="J3499" s="23" t="str">
        <f>IF(OR(ISBLANK(H3499),ISBLANK((I3499))),"",NETWORKDAYS(H3499,I3499,Setup!$A$2:$A$30))</f>
        <v/>
      </c>
      <c r="K3499" s="4"/>
      <c r="L3499" s="4"/>
      <c r="M3499" s="4"/>
      <c r="N3499" s="4"/>
      <c r="O3499" s="4"/>
      <c r="P3499" s="4"/>
      <c r="Q3499" s="4"/>
      <c r="R3499" s="4"/>
      <c r="S3499" s="4"/>
      <c r="T3499" s="4"/>
      <c r="U3499" s="4"/>
      <c r="V3499" s="4"/>
    </row>
    <row r="3500" spans="1:22">
      <c r="A3500" s="4"/>
      <c r="B3500" s="4"/>
      <c r="C3500" s="18"/>
      <c r="D3500" s="8"/>
      <c r="E3500" s="8"/>
      <c r="F3500" s="4"/>
      <c r="G3500" s="9"/>
      <c r="H3500" s="18"/>
      <c r="I3500" s="18"/>
      <c r="J3500" s="23" t="str">
        <f>IF(OR(ISBLANK(H3500),ISBLANK((I3500))),"",NETWORKDAYS(H3500,I3500,Setup!$A$2:$A$30))</f>
        <v/>
      </c>
      <c r="K3500" s="4"/>
      <c r="L3500" s="4"/>
      <c r="M3500" s="4"/>
      <c r="N3500" s="4"/>
      <c r="O3500" s="4"/>
      <c r="P3500" s="4"/>
      <c r="Q3500" s="4"/>
      <c r="R3500" s="4"/>
      <c r="S3500" s="4"/>
      <c r="T3500" s="4"/>
      <c r="U3500" s="4"/>
      <c r="V3500" s="4"/>
    </row>
    <row r="3501" spans="1:22">
      <c r="A3501" s="4"/>
      <c r="B3501" s="4"/>
      <c r="C3501" s="18"/>
      <c r="D3501" s="8"/>
      <c r="E3501" s="8"/>
      <c r="F3501" s="4"/>
      <c r="G3501" s="9"/>
      <c r="H3501" s="18"/>
      <c r="I3501" s="18"/>
      <c r="J3501" s="23" t="str">
        <f>IF(OR(ISBLANK(H3501),ISBLANK((I3501))),"",NETWORKDAYS(H3501,I3501,Setup!$A$2:$A$30))</f>
        <v/>
      </c>
      <c r="K3501" s="4"/>
      <c r="L3501" s="4"/>
      <c r="M3501" s="4"/>
      <c r="N3501" s="4"/>
      <c r="O3501" s="4"/>
      <c r="P3501" s="4"/>
      <c r="Q3501" s="4"/>
      <c r="R3501" s="4"/>
      <c r="S3501" s="4"/>
      <c r="T3501" s="4"/>
      <c r="U3501" s="4"/>
      <c r="V3501" s="4"/>
    </row>
    <row r="3502" spans="1:22">
      <c r="A3502" s="4"/>
      <c r="B3502" s="4"/>
      <c r="C3502" s="18"/>
      <c r="D3502" s="8"/>
      <c r="E3502" s="8"/>
      <c r="F3502" s="4"/>
      <c r="G3502" s="9"/>
      <c r="H3502" s="18"/>
      <c r="I3502" s="18"/>
      <c r="J3502" s="23" t="str">
        <f>IF(OR(ISBLANK(H3502),ISBLANK((I3502))),"",NETWORKDAYS(H3502,I3502,Setup!$A$2:$A$30))</f>
        <v/>
      </c>
      <c r="K3502" s="4"/>
      <c r="L3502" s="4"/>
      <c r="M3502" s="4"/>
      <c r="N3502" s="4"/>
      <c r="O3502" s="4"/>
      <c r="P3502" s="4"/>
      <c r="Q3502" s="4"/>
      <c r="R3502" s="4"/>
      <c r="S3502" s="4"/>
      <c r="T3502" s="4"/>
      <c r="U3502" s="4"/>
      <c r="V3502" s="4"/>
    </row>
    <row r="3503" spans="1:22">
      <c r="A3503" s="4"/>
      <c r="B3503" s="4"/>
      <c r="C3503" s="18"/>
      <c r="D3503" s="8"/>
      <c r="E3503" s="8"/>
      <c r="F3503" s="4"/>
      <c r="G3503" s="9"/>
      <c r="H3503" s="18"/>
      <c r="I3503" s="18"/>
      <c r="J3503" s="23" t="str">
        <f>IF(OR(ISBLANK(H3503),ISBLANK((I3503))),"",NETWORKDAYS(H3503,I3503,Setup!$A$2:$A$30))</f>
        <v/>
      </c>
      <c r="K3503" s="4"/>
      <c r="L3503" s="4"/>
      <c r="M3503" s="4"/>
      <c r="N3503" s="4"/>
      <c r="O3503" s="4"/>
      <c r="P3503" s="4"/>
      <c r="Q3503" s="4"/>
      <c r="R3503" s="4"/>
      <c r="S3503" s="4"/>
      <c r="T3503" s="4"/>
      <c r="U3503" s="4"/>
      <c r="V3503" s="4"/>
    </row>
    <row r="3504" spans="1:22">
      <c r="A3504" s="4"/>
      <c r="B3504" s="4"/>
      <c r="C3504" s="18"/>
      <c r="D3504" s="8"/>
      <c r="E3504" s="8"/>
      <c r="F3504" s="4"/>
      <c r="G3504" s="9"/>
      <c r="H3504" s="18"/>
      <c r="I3504" s="18"/>
      <c r="J3504" s="23" t="str">
        <f>IF(OR(ISBLANK(H3504),ISBLANK((I3504))),"",NETWORKDAYS(H3504,I3504,Setup!$A$2:$A$30))</f>
        <v/>
      </c>
      <c r="K3504" s="4"/>
      <c r="L3504" s="4"/>
      <c r="M3504" s="4"/>
      <c r="N3504" s="4"/>
      <c r="O3504" s="4"/>
      <c r="P3504" s="4"/>
      <c r="Q3504" s="4"/>
      <c r="R3504" s="4"/>
      <c r="S3504" s="4"/>
      <c r="T3504" s="4"/>
      <c r="U3504" s="4"/>
      <c r="V3504" s="4"/>
    </row>
    <row r="3505" spans="1:22">
      <c r="A3505" s="4"/>
      <c r="B3505" s="4"/>
      <c r="C3505" s="18"/>
      <c r="D3505" s="8"/>
      <c r="E3505" s="8"/>
      <c r="F3505" s="4"/>
      <c r="G3505" s="9"/>
      <c r="H3505" s="18"/>
      <c r="I3505" s="18"/>
      <c r="J3505" s="23" t="str">
        <f>IF(OR(ISBLANK(H3505),ISBLANK((I3505))),"",NETWORKDAYS(H3505,I3505,Setup!$A$2:$A$30))</f>
        <v/>
      </c>
      <c r="K3505" s="4"/>
      <c r="L3505" s="4"/>
      <c r="M3505" s="4"/>
      <c r="N3505" s="4"/>
      <c r="O3505" s="4"/>
      <c r="P3505" s="4"/>
      <c r="Q3505" s="4"/>
      <c r="R3505" s="4"/>
      <c r="S3505" s="4"/>
      <c r="T3505" s="4"/>
      <c r="U3505" s="4"/>
      <c r="V3505" s="4"/>
    </row>
    <row r="3506" spans="1:22">
      <c r="A3506" s="4"/>
      <c r="B3506" s="4"/>
      <c r="C3506" s="18"/>
      <c r="D3506" s="8"/>
      <c r="E3506" s="8"/>
      <c r="F3506" s="4"/>
      <c r="G3506" s="9"/>
      <c r="H3506" s="18"/>
      <c r="I3506" s="18"/>
      <c r="J3506" s="23" t="str">
        <f>IF(OR(ISBLANK(H3506),ISBLANK((I3506))),"",NETWORKDAYS(H3506,I3506,Setup!$A$2:$A$30))</f>
        <v/>
      </c>
      <c r="K3506" s="4"/>
      <c r="L3506" s="4"/>
      <c r="M3506" s="4"/>
      <c r="N3506" s="4"/>
      <c r="O3506" s="4"/>
      <c r="P3506" s="4"/>
      <c r="Q3506" s="4"/>
      <c r="R3506" s="4"/>
      <c r="S3506" s="4"/>
      <c r="T3506" s="4"/>
      <c r="U3506" s="4"/>
      <c r="V3506" s="4"/>
    </row>
    <row r="3507" spans="1:22">
      <c r="A3507" s="4"/>
      <c r="B3507" s="4"/>
      <c r="C3507" s="18"/>
      <c r="D3507" s="8"/>
      <c r="E3507" s="8"/>
      <c r="F3507" s="4"/>
      <c r="G3507" s="9"/>
      <c r="H3507" s="18"/>
      <c r="I3507" s="18"/>
      <c r="J3507" s="23" t="str">
        <f>IF(OR(ISBLANK(H3507),ISBLANK((I3507))),"",NETWORKDAYS(H3507,I3507,Setup!$A$2:$A$30))</f>
        <v/>
      </c>
      <c r="K3507" s="4"/>
      <c r="L3507" s="4"/>
      <c r="M3507" s="4"/>
      <c r="N3507" s="4"/>
      <c r="O3507" s="4"/>
      <c r="P3507" s="4"/>
      <c r="Q3507" s="4"/>
      <c r="R3507" s="4"/>
      <c r="S3507" s="4"/>
      <c r="T3507" s="4"/>
      <c r="U3507" s="4"/>
      <c r="V3507" s="4"/>
    </row>
    <row r="3508" spans="1:22">
      <c r="A3508" s="4"/>
      <c r="B3508" s="4"/>
      <c r="C3508" s="18"/>
      <c r="D3508" s="8"/>
      <c r="E3508" s="8"/>
      <c r="F3508" s="4"/>
      <c r="G3508" s="9"/>
      <c r="H3508" s="18"/>
      <c r="I3508" s="18"/>
      <c r="J3508" s="23" t="str">
        <f>IF(OR(ISBLANK(H3508),ISBLANK((I3508))),"",NETWORKDAYS(H3508,I3508,Setup!$A$2:$A$30))</f>
        <v/>
      </c>
      <c r="K3508" s="4"/>
      <c r="L3508" s="4"/>
      <c r="M3508" s="4"/>
      <c r="N3508" s="4"/>
      <c r="O3508" s="4"/>
      <c r="P3508" s="4"/>
      <c r="Q3508" s="4"/>
      <c r="R3508" s="4"/>
      <c r="S3508" s="4"/>
      <c r="T3508" s="4"/>
      <c r="U3508" s="4"/>
      <c r="V3508" s="4"/>
    </row>
    <row r="3509" spans="1:22">
      <c r="A3509" s="4"/>
      <c r="B3509" s="4"/>
      <c r="C3509" s="18"/>
      <c r="D3509" s="8"/>
      <c r="E3509" s="8"/>
      <c r="F3509" s="4"/>
      <c r="G3509" s="9"/>
      <c r="H3509" s="18"/>
      <c r="I3509" s="18"/>
      <c r="J3509" s="23" t="str">
        <f>IF(OR(ISBLANK(H3509),ISBLANK((I3509))),"",NETWORKDAYS(H3509,I3509,Setup!$A$2:$A$30))</f>
        <v/>
      </c>
      <c r="K3509" s="4"/>
      <c r="L3509" s="4"/>
      <c r="M3509" s="4"/>
      <c r="N3509" s="4"/>
      <c r="O3509" s="4"/>
      <c r="P3509" s="4"/>
      <c r="Q3509" s="4"/>
      <c r="R3509" s="4"/>
      <c r="S3509" s="4"/>
      <c r="T3509" s="4"/>
      <c r="U3509" s="4"/>
      <c r="V3509" s="4"/>
    </row>
    <row r="3510" spans="1:22">
      <c r="A3510" s="4"/>
      <c r="B3510" s="4"/>
      <c r="C3510" s="18"/>
      <c r="D3510" s="8"/>
      <c r="E3510" s="8"/>
      <c r="F3510" s="4"/>
      <c r="G3510" s="9"/>
      <c r="H3510" s="18"/>
      <c r="I3510" s="18"/>
      <c r="J3510" s="23" t="str">
        <f>IF(OR(ISBLANK(H3510),ISBLANK((I3510))),"",NETWORKDAYS(H3510,I3510,Setup!$A$2:$A$30))</f>
        <v/>
      </c>
      <c r="K3510" s="4"/>
      <c r="L3510" s="4"/>
      <c r="M3510" s="4"/>
      <c r="N3510" s="4"/>
      <c r="O3510" s="4"/>
      <c r="P3510" s="4"/>
      <c r="Q3510" s="4"/>
      <c r="R3510" s="4"/>
      <c r="S3510" s="4"/>
      <c r="T3510" s="4"/>
      <c r="U3510" s="4"/>
      <c r="V3510" s="4"/>
    </row>
    <row r="3511" spans="1:22">
      <c r="A3511" s="4"/>
      <c r="B3511" s="4"/>
      <c r="C3511" s="18"/>
      <c r="D3511" s="8"/>
      <c r="E3511" s="8"/>
      <c r="F3511" s="4"/>
      <c r="G3511" s="9"/>
      <c r="H3511" s="18"/>
      <c r="I3511" s="18"/>
      <c r="J3511" s="23" t="str">
        <f>IF(OR(ISBLANK(H3511),ISBLANK((I3511))),"",NETWORKDAYS(H3511,I3511,Setup!$A$2:$A$30))</f>
        <v/>
      </c>
      <c r="K3511" s="4"/>
      <c r="L3511" s="4"/>
      <c r="M3511" s="4"/>
      <c r="N3511" s="4"/>
      <c r="O3511" s="4"/>
      <c r="P3511" s="4"/>
      <c r="Q3511" s="4"/>
      <c r="R3511" s="4"/>
      <c r="S3511" s="4"/>
      <c r="T3511" s="4"/>
      <c r="U3511" s="4"/>
      <c r="V3511" s="4"/>
    </row>
    <row r="3512" spans="1:22">
      <c r="A3512" s="4"/>
      <c r="B3512" s="4"/>
      <c r="C3512" s="18"/>
      <c r="D3512" s="8"/>
      <c r="E3512" s="8"/>
      <c r="F3512" s="4"/>
      <c r="G3512" s="9"/>
      <c r="H3512" s="18"/>
      <c r="I3512" s="18"/>
      <c r="J3512" s="23" t="str">
        <f>IF(OR(ISBLANK(H3512),ISBLANK((I3512))),"",NETWORKDAYS(H3512,I3512,Setup!$A$2:$A$30))</f>
        <v/>
      </c>
      <c r="K3512" s="4"/>
      <c r="L3512" s="4"/>
      <c r="M3512" s="4"/>
      <c r="N3512" s="4"/>
      <c r="O3512" s="4"/>
      <c r="P3512" s="4"/>
      <c r="Q3512" s="4"/>
      <c r="R3512" s="4"/>
      <c r="S3512" s="4"/>
      <c r="T3512" s="4"/>
      <c r="U3512" s="4"/>
      <c r="V3512" s="4"/>
    </row>
    <row r="3513" spans="1:22">
      <c r="A3513" s="4"/>
      <c r="B3513" s="4"/>
      <c r="C3513" s="18"/>
      <c r="D3513" s="8"/>
      <c r="E3513" s="8"/>
      <c r="F3513" s="4"/>
      <c r="G3513" s="9"/>
      <c r="H3513" s="18"/>
      <c r="I3513" s="18"/>
      <c r="J3513" s="23" t="str">
        <f>IF(OR(ISBLANK(H3513),ISBLANK((I3513))),"",NETWORKDAYS(H3513,I3513,Setup!$A$2:$A$30))</f>
        <v/>
      </c>
      <c r="K3513" s="4"/>
      <c r="L3513" s="4"/>
      <c r="M3513" s="4"/>
      <c r="N3513" s="4"/>
      <c r="O3513" s="4"/>
      <c r="P3513" s="4"/>
      <c r="Q3513" s="4"/>
      <c r="R3513" s="4"/>
      <c r="S3513" s="4"/>
      <c r="T3513" s="4"/>
      <c r="U3513" s="4"/>
      <c r="V3513" s="4"/>
    </row>
    <row r="3514" spans="1:22">
      <c r="A3514" s="4"/>
      <c r="B3514" s="4"/>
      <c r="C3514" s="18"/>
      <c r="D3514" s="8"/>
      <c r="E3514" s="8"/>
      <c r="F3514" s="4"/>
      <c r="G3514" s="9"/>
      <c r="H3514" s="18"/>
      <c r="I3514" s="18"/>
      <c r="J3514" s="23" t="str">
        <f>IF(OR(ISBLANK(H3514),ISBLANK((I3514))),"",NETWORKDAYS(H3514,I3514,Setup!$A$2:$A$30))</f>
        <v/>
      </c>
      <c r="K3514" s="4"/>
      <c r="L3514" s="4"/>
      <c r="M3514" s="4"/>
      <c r="N3514" s="4"/>
      <c r="O3514" s="4"/>
      <c r="P3514" s="4"/>
      <c r="Q3514" s="4"/>
      <c r="R3514" s="4"/>
      <c r="S3514" s="4"/>
      <c r="T3514" s="4"/>
      <c r="U3514" s="4"/>
      <c r="V3514" s="4"/>
    </row>
    <row r="3515" spans="1:22">
      <c r="A3515" s="4"/>
      <c r="B3515" s="4"/>
      <c r="C3515" s="18"/>
      <c r="D3515" s="8"/>
      <c r="E3515" s="8"/>
      <c r="F3515" s="4"/>
      <c r="G3515" s="9"/>
      <c r="H3515" s="18"/>
      <c r="I3515" s="18"/>
      <c r="J3515" s="23" t="str">
        <f>IF(OR(ISBLANK(H3515),ISBLANK((I3515))),"",NETWORKDAYS(H3515,I3515,Setup!$A$2:$A$30))</f>
        <v/>
      </c>
      <c r="K3515" s="4"/>
      <c r="L3515" s="4"/>
      <c r="M3515" s="4"/>
      <c r="N3515" s="4"/>
      <c r="O3515" s="4"/>
      <c r="P3515" s="4"/>
      <c r="Q3515" s="4"/>
      <c r="R3515" s="4"/>
      <c r="S3515" s="4"/>
      <c r="T3515" s="4"/>
      <c r="U3515" s="4"/>
      <c r="V3515" s="4"/>
    </row>
    <row r="3516" spans="1:22">
      <c r="A3516" s="4"/>
      <c r="B3516" s="4"/>
      <c r="C3516" s="18"/>
      <c r="D3516" s="8"/>
      <c r="E3516" s="8"/>
      <c r="F3516" s="4"/>
      <c r="G3516" s="9"/>
      <c r="H3516" s="18"/>
      <c r="I3516" s="18"/>
      <c r="J3516" s="23" t="str">
        <f>IF(OR(ISBLANK(H3516),ISBLANK((I3516))),"",NETWORKDAYS(H3516,I3516,Setup!$A$2:$A$30))</f>
        <v/>
      </c>
      <c r="K3516" s="4"/>
      <c r="L3516" s="4"/>
      <c r="M3516" s="4"/>
      <c r="N3516" s="4"/>
      <c r="O3516" s="4"/>
      <c r="P3516" s="4"/>
      <c r="Q3516" s="4"/>
      <c r="R3516" s="4"/>
      <c r="S3516" s="4"/>
      <c r="T3516" s="4"/>
      <c r="U3516" s="4"/>
      <c r="V3516" s="4"/>
    </row>
    <row r="3517" spans="1:22">
      <c r="A3517" s="4"/>
      <c r="B3517" s="4"/>
      <c r="C3517" s="18"/>
      <c r="D3517" s="8"/>
      <c r="E3517" s="8"/>
      <c r="F3517" s="4"/>
      <c r="G3517" s="9"/>
      <c r="H3517" s="18"/>
      <c r="I3517" s="18"/>
      <c r="J3517" s="23" t="str">
        <f>IF(OR(ISBLANK(H3517),ISBLANK((I3517))),"",NETWORKDAYS(H3517,I3517,Setup!$A$2:$A$30))</f>
        <v/>
      </c>
      <c r="K3517" s="4"/>
      <c r="L3517" s="4"/>
      <c r="M3517" s="4"/>
      <c r="N3517" s="4"/>
      <c r="O3517" s="4"/>
      <c r="P3517" s="4"/>
      <c r="Q3517" s="4"/>
      <c r="R3517" s="4"/>
      <c r="S3517" s="4"/>
      <c r="T3517" s="4"/>
      <c r="U3517" s="4"/>
      <c r="V3517" s="4"/>
    </row>
    <row r="3518" spans="1:22">
      <c r="A3518" s="4"/>
      <c r="B3518" s="4"/>
      <c r="C3518" s="18"/>
      <c r="D3518" s="8"/>
      <c r="E3518" s="8"/>
      <c r="F3518" s="4"/>
      <c r="G3518" s="9"/>
      <c r="H3518" s="18"/>
      <c r="I3518" s="18"/>
      <c r="J3518" s="23" t="str">
        <f>IF(OR(ISBLANK(H3518),ISBLANK((I3518))),"",NETWORKDAYS(H3518,I3518,Setup!$A$2:$A$30))</f>
        <v/>
      </c>
      <c r="K3518" s="4"/>
      <c r="L3518" s="4"/>
      <c r="M3518" s="4"/>
      <c r="N3518" s="4"/>
      <c r="O3518" s="4"/>
      <c r="P3518" s="4"/>
      <c r="Q3518" s="4"/>
      <c r="R3518" s="4"/>
      <c r="S3518" s="4"/>
      <c r="T3518" s="4"/>
      <c r="U3518" s="4"/>
      <c r="V3518" s="4"/>
    </row>
    <row r="3519" spans="1:22">
      <c r="A3519" s="4"/>
      <c r="B3519" s="4"/>
      <c r="C3519" s="18"/>
      <c r="D3519" s="8"/>
      <c r="E3519" s="8"/>
      <c r="F3519" s="4"/>
      <c r="G3519" s="9"/>
      <c r="H3519" s="18"/>
      <c r="I3519" s="18"/>
      <c r="J3519" s="23" t="str">
        <f>IF(OR(ISBLANK(H3519),ISBLANK((I3519))),"",NETWORKDAYS(H3519,I3519,Setup!$A$2:$A$30))</f>
        <v/>
      </c>
      <c r="K3519" s="4"/>
      <c r="L3519" s="4"/>
      <c r="M3519" s="4"/>
      <c r="N3519" s="4"/>
      <c r="O3519" s="4"/>
      <c r="P3519" s="4"/>
      <c r="Q3519" s="4"/>
      <c r="R3519" s="4"/>
      <c r="S3519" s="4"/>
      <c r="T3519" s="4"/>
      <c r="U3519" s="4"/>
      <c r="V3519" s="4"/>
    </row>
    <row r="3520" spans="1:22">
      <c r="A3520" s="4"/>
      <c r="B3520" s="4"/>
      <c r="C3520" s="18"/>
      <c r="D3520" s="8"/>
      <c r="E3520" s="8"/>
      <c r="F3520" s="4"/>
      <c r="G3520" s="9"/>
      <c r="H3520" s="18"/>
      <c r="I3520" s="18"/>
      <c r="J3520" s="23" t="str">
        <f>IF(OR(ISBLANK(H3520),ISBLANK((I3520))),"",NETWORKDAYS(H3520,I3520,Setup!$A$2:$A$30))</f>
        <v/>
      </c>
      <c r="K3520" s="4"/>
      <c r="L3520" s="4"/>
      <c r="M3520" s="4"/>
      <c r="N3520" s="4"/>
      <c r="O3520" s="4"/>
      <c r="P3520" s="4"/>
      <c r="Q3520" s="4"/>
      <c r="R3520" s="4"/>
      <c r="S3520" s="4"/>
      <c r="T3520" s="4"/>
      <c r="U3520" s="4"/>
      <c r="V3520" s="4"/>
    </row>
    <row r="3521" spans="1:22">
      <c r="A3521" s="4"/>
      <c r="B3521" s="4"/>
      <c r="C3521" s="18"/>
      <c r="D3521" s="8"/>
      <c r="E3521" s="8"/>
      <c r="F3521" s="4"/>
      <c r="G3521" s="9"/>
      <c r="H3521" s="18"/>
      <c r="I3521" s="18"/>
      <c r="J3521" s="23" t="str">
        <f>IF(OR(ISBLANK(H3521),ISBLANK((I3521))),"",NETWORKDAYS(H3521,I3521,Setup!$A$2:$A$30))</f>
        <v/>
      </c>
      <c r="K3521" s="4"/>
      <c r="L3521" s="4"/>
      <c r="M3521" s="4"/>
      <c r="N3521" s="4"/>
      <c r="O3521" s="4"/>
      <c r="P3521" s="4"/>
      <c r="Q3521" s="4"/>
      <c r="R3521" s="4"/>
      <c r="S3521" s="4"/>
      <c r="T3521" s="4"/>
      <c r="U3521" s="4"/>
      <c r="V3521" s="4"/>
    </row>
    <row r="3522" spans="1:22">
      <c r="A3522" s="4"/>
      <c r="B3522" s="4"/>
      <c r="C3522" s="18"/>
      <c r="D3522" s="8"/>
      <c r="E3522" s="8"/>
      <c r="F3522" s="4"/>
      <c r="G3522" s="9"/>
      <c r="H3522" s="18"/>
      <c r="I3522" s="18"/>
      <c r="J3522" s="23" t="str">
        <f>IF(OR(ISBLANK(H3522),ISBLANK((I3522))),"",NETWORKDAYS(H3522,I3522,Setup!$A$2:$A$30))</f>
        <v/>
      </c>
      <c r="K3522" s="4"/>
      <c r="L3522" s="4"/>
      <c r="M3522" s="4"/>
      <c r="N3522" s="4"/>
      <c r="O3522" s="4"/>
      <c r="P3522" s="4"/>
      <c r="Q3522" s="4"/>
      <c r="R3522" s="4"/>
      <c r="S3522" s="4"/>
      <c r="T3522" s="4"/>
      <c r="U3522" s="4"/>
      <c r="V3522" s="4"/>
    </row>
    <row r="3523" spans="1:22">
      <c r="A3523" s="4"/>
      <c r="B3523" s="4"/>
      <c r="C3523" s="18"/>
      <c r="D3523" s="8"/>
      <c r="E3523" s="8"/>
      <c r="F3523" s="4"/>
      <c r="G3523" s="9"/>
      <c r="H3523" s="18"/>
      <c r="I3523" s="18"/>
      <c r="J3523" s="23" t="str">
        <f>IF(OR(ISBLANK(H3523),ISBLANK((I3523))),"",NETWORKDAYS(H3523,I3523,Setup!$A$2:$A$30))</f>
        <v/>
      </c>
      <c r="K3523" s="4"/>
      <c r="L3523" s="4"/>
      <c r="M3523" s="4"/>
      <c r="N3523" s="4"/>
      <c r="O3523" s="4"/>
      <c r="P3523" s="4"/>
      <c r="Q3523" s="4"/>
      <c r="R3523" s="4"/>
      <c r="S3523" s="4"/>
      <c r="T3523" s="4"/>
      <c r="U3523" s="4"/>
      <c r="V3523" s="4"/>
    </row>
    <row r="3524" spans="1:22">
      <c r="A3524" s="4"/>
      <c r="B3524" s="4"/>
      <c r="C3524" s="18"/>
      <c r="D3524" s="8"/>
      <c r="E3524" s="8"/>
      <c r="F3524" s="4"/>
      <c r="G3524" s="9"/>
      <c r="H3524" s="18"/>
      <c r="I3524" s="18"/>
      <c r="J3524" s="23" t="str">
        <f>IF(OR(ISBLANK(H3524),ISBLANK((I3524))),"",NETWORKDAYS(H3524,I3524,Setup!$A$2:$A$30))</f>
        <v/>
      </c>
      <c r="K3524" s="4"/>
      <c r="L3524" s="4"/>
      <c r="M3524" s="4"/>
      <c r="N3524" s="4"/>
      <c r="O3524" s="4"/>
      <c r="P3524" s="4"/>
      <c r="Q3524" s="4"/>
      <c r="R3524" s="4"/>
      <c r="S3524" s="4"/>
      <c r="T3524" s="4"/>
      <c r="U3524" s="4"/>
      <c r="V3524" s="4"/>
    </row>
    <row r="3525" spans="1:22">
      <c r="A3525" s="4"/>
      <c r="B3525" s="4"/>
      <c r="C3525" s="18"/>
      <c r="D3525" s="8"/>
      <c r="E3525" s="8"/>
      <c r="F3525" s="4"/>
      <c r="G3525" s="9"/>
      <c r="H3525" s="18"/>
      <c r="I3525" s="18"/>
      <c r="J3525" s="23" t="str">
        <f>IF(OR(ISBLANK(H3525),ISBLANK((I3525))),"",NETWORKDAYS(H3525,I3525,Setup!$A$2:$A$30))</f>
        <v/>
      </c>
      <c r="K3525" s="4"/>
      <c r="L3525" s="4"/>
      <c r="M3525" s="4"/>
      <c r="N3525" s="4"/>
      <c r="O3525" s="4"/>
      <c r="P3525" s="4"/>
      <c r="Q3525" s="4"/>
      <c r="R3525" s="4"/>
      <c r="S3525" s="4"/>
      <c r="T3525" s="4"/>
      <c r="U3525" s="4"/>
      <c r="V3525" s="4"/>
    </row>
    <row r="3526" spans="1:22">
      <c r="A3526" s="4"/>
      <c r="B3526" s="4"/>
      <c r="C3526" s="18"/>
      <c r="D3526" s="8"/>
      <c r="E3526" s="8"/>
      <c r="F3526" s="4"/>
      <c r="G3526" s="9"/>
      <c r="H3526" s="18"/>
      <c r="I3526" s="18"/>
      <c r="J3526" s="23" t="str">
        <f>IF(OR(ISBLANK(H3526),ISBLANK((I3526))),"",NETWORKDAYS(H3526,I3526,Setup!$A$2:$A$30))</f>
        <v/>
      </c>
      <c r="K3526" s="4"/>
      <c r="L3526" s="4"/>
      <c r="M3526" s="4"/>
      <c r="N3526" s="4"/>
      <c r="O3526" s="4"/>
      <c r="P3526" s="4"/>
      <c r="Q3526" s="4"/>
      <c r="R3526" s="4"/>
      <c r="S3526" s="4"/>
      <c r="T3526" s="4"/>
      <c r="U3526" s="4"/>
      <c r="V3526" s="4"/>
    </row>
    <row r="3527" spans="1:22">
      <c r="A3527" s="4"/>
      <c r="B3527" s="4"/>
      <c r="C3527" s="18"/>
      <c r="D3527" s="8"/>
      <c r="E3527" s="8"/>
      <c r="F3527" s="4"/>
      <c r="G3527" s="9"/>
      <c r="H3527" s="18"/>
      <c r="I3527" s="18"/>
      <c r="J3527" s="23" t="str">
        <f>IF(OR(ISBLANK(H3527),ISBLANK((I3527))),"",NETWORKDAYS(H3527,I3527,Setup!$A$2:$A$30))</f>
        <v/>
      </c>
      <c r="K3527" s="4"/>
      <c r="L3527" s="4"/>
      <c r="M3527" s="4"/>
      <c r="N3527" s="4"/>
      <c r="O3527" s="4"/>
      <c r="P3527" s="4"/>
      <c r="Q3527" s="4"/>
      <c r="R3527" s="4"/>
      <c r="S3527" s="4"/>
      <c r="T3527" s="4"/>
      <c r="U3527" s="4"/>
      <c r="V3527" s="4"/>
    </row>
    <row r="3528" spans="1:22">
      <c r="A3528" s="4"/>
      <c r="B3528" s="4"/>
      <c r="C3528" s="18"/>
      <c r="D3528" s="8"/>
      <c r="E3528" s="8"/>
      <c r="F3528" s="4"/>
      <c r="G3528" s="9"/>
      <c r="H3528" s="18"/>
      <c r="I3528" s="18"/>
      <c r="J3528" s="23" t="str">
        <f>IF(OR(ISBLANK(H3528),ISBLANK((I3528))),"",NETWORKDAYS(H3528,I3528,Setup!$A$2:$A$30))</f>
        <v/>
      </c>
      <c r="K3528" s="4"/>
      <c r="L3528" s="4"/>
      <c r="M3528" s="4"/>
      <c r="N3528" s="4"/>
      <c r="O3528" s="4"/>
      <c r="P3528" s="4"/>
      <c r="Q3528" s="4"/>
      <c r="R3528" s="4"/>
      <c r="S3528" s="4"/>
      <c r="T3528" s="4"/>
      <c r="U3528" s="4"/>
      <c r="V3528" s="4"/>
    </row>
    <row r="3529" spans="1:22">
      <c r="A3529" s="4"/>
      <c r="B3529" s="4"/>
      <c r="C3529" s="18"/>
      <c r="D3529" s="8"/>
      <c r="E3529" s="8"/>
      <c r="F3529" s="4"/>
      <c r="G3529" s="9"/>
      <c r="H3529" s="18"/>
      <c r="I3529" s="18"/>
      <c r="J3529" s="23" t="str">
        <f>IF(OR(ISBLANK(H3529),ISBLANK((I3529))),"",NETWORKDAYS(H3529,I3529,Setup!$A$2:$A$30))</f>
        <v/>
      </c>
      <c r="K3529" s="4"/>
      <c r="L3529" s="4"/>
      <c r="M3529" s="4"/>
      <c r="N3529" s="4"/>
      <c r="O3529" s="4"/>
      <c r="P3529" s="4"/>
      <c r="Q3529" s="4"/>
      <c r="R3529" s="4"/>
      <c r="S3529" s="4"/>
      <c r="T3529" s="4"/>
      <c r="U3529" s="4"/>
      <c r="V3529" s="4"/>
    </row>
    <row r="3530" spans="1:22">
      <c r="A3530" s="4"/>
      <c r="B3530" s="4"/>
      <c r="C3530" s="18"/>
      <c r="D3530" s="8"/>
      <c r="E3530" s="8"/>
      <c r="F3530" s="4"/>
      <c r="G3530" s="9"/>
      <c r="H3530" s="18"/>
      <c r="I3530" s="18"/>
      <c r="J3530" s="23" t="str">
        <f>IF(OR(ISBLANK(H3530),ISBLANK((I3530))),"",NETWORKDAYS(H3530,I3530,Setup!$A$2:$A$30))</f>
        <v/>
      </c>
      <c r="K3530" s="4"/>
      <c r="L3530" s="4"/>
      <c r="M3530" s="4"/>
      <c r="N3530" s="4"/>
      <c r="O3530" s="4"/>
      <c r="P3530" s="4"/>
      <c r="Q3530" s="4"/>
      <c r="R3530" s="4"/>
      <c r="S3530" s="4"/>
      <c r="T3530" s="4"/>
      <c r="U3530" s="4"/>
      <c r="V3530" s="4"/>
    </row>
    <row r="3531" spans="1:22">
      <c r="A3531" s="4"/>
      <c r="B3531" s="4"/>
      <c r="C3531" s="18"/>
      <c r="D3531" s="8"/>
      <c r="E3531" s="8"/>
      <c r="F3531" s="4"/>
      <c r="G3531" s="9"/>
      <c r="H3531" s="18"/>
      <c r="I3531" s="18"/>
      <c r="J3531" s="23" t="str">
        <f>IF(OR(ISBLANK(H3531),ISBLANK((I3531))),"",NETWORKDAYS(H3531,I3531,Setup!$A$2:$A$30))</f>
        <v/>
      </c>
      <c r="K3531" s="4"/>
      <c r="L3531" s="4"/>
      <c r="M3531" s="4"/>
      <c r="N3531" s="4"/>
      <c r="O3531" s="4"/>
      <c r="P3531" s="4"/>
      <c r="Q3531" s="4"/>
      <c r="R3531" s="4"/>
      <c r="S3531" s="4"/>
      <c r="T3531" s="4"/>
      <c r="U3531" s="4"/>
      <c r="V3531" s="4"/>
    </row>
    <row r="3532" spans="1:22">
      <c r="A3532" s="4"/>
      <c r="B3532" s="4"/>
      <c r="C3532" s="18"/>
      <c r="D3532" s="8"/>
      <c r="E3532" s="8"/>
      <c r="F3532" s="4"/>
      <c r="G3532" s="9"/>
      <c r="H3532" s="18"/>
      <c r="I3532" s="18"/>
      <c r="J3532" s="23" t="str">
        <f>IF(OR(ISBLANK(H3532),ISBLANK((I3532))),"",NETWORKDAYS(H3532,I3532,Setup!$A$2:$A$30))</f>
        <v/>
      </c>
      <c r="K3532" s="4"/>
      <c r="L3532" s="4"/>
      <c r="M3532" s="4"/>
      <c r="N3532" s="4"/>
      <c r="O3532" s="4"/>
      <c r="P3532" s="4"/>
      <c r="Q3532" s="4"/>
      <c r="R3532" s="4"/>
      <c r="S3532" s="4"/>
      <c r="T3532" s="4"/>
      <c r="U3532" s="4"/>
      <c r="V3532" s="4"/>
    </row>
    <row r="3533" spans="1:22">
      <c r="A3533" s="4"/>
      <c r="B3533" s="4"/>
      <c r="C3533" s="18"/>
      <c r="D3533" s="8"/>
      <c r="E3533" s="8"/>
      <c r="F3533" s="4"/>
      <c r="G3533" s="9"/>
      <c r="H3533" s="18"/>
      <c r="I3533" s="18"/>
      <c r="J3533" s="23" t="str">
        <f>IF(OR(ISBLANK(H3533),ISBLANK((I3533))),"",NETWORKDAYS(H3533,I3533,Setup!$A$2:$A$30))</f>
        <v/>
      </c>
      <c r="K3533" s="4"/>
      <c r="L3533" s="4"/>
      <c r="M3533" s="4"/>
      <c r="N3533" s="4"/>
      <c r="O3533" s="4"/>
      <c r="P3533" s="4"/>
      <c r="Q3533" s="4"/>
      <c r="R3533" s="4"/>
      <c r="S3533" s="4"/>
      <c r="T3533" s="4"/>
      <c r="U3533" s="4"/>
      <c r="V3533" s="4"/>
    </row>
    <row r="3534" spans="1:22">
      <c r="A3534" s="4"/>
      <c r="B3534" s="4"/>
      <c r="C3534" s="18"/>
      <c r="D3534" s="8"/>
      <c r="E3534" s="8"/>
      <c r="F3534" s="4"/>
      <c r="G3534" s="9"/>
      <c r="H3534" s="18"/>
      <c r="I3534" s="18"/>
      <c r="J3534" s="23" t="str">
        <f>IF(OR(ISBLANK(H3534),ISBLANK((I3534))),"",NETWORKDAYS(H3534,I3534,Setup!$A$2:$A$30))</f>
        <v/>
      </c>
      <c r="K3534" s="4"/>
      <c r="L3534" s="4"/>
      <c r="M3534" s="4"/>
      <c r="N3534" s="4"/>
      <c r="O3534" s="4"/>
      <c r="P3534" s="4"/>
      <c r="Q3534" s="4"/>
      <c r="R3534" s="4"/>
      <c r="S3534" s="4"/>
      <c r="T3534" s="4"/>
      <c r="U3534" s="4"/>
      <c r="V3534" s="4"/>
    </row>
    <row r="3535" spans="1:22">
      <c r="A3535" s="4"/>
      <c r="B3535" s="4"/>
      <c r="C3535" s="18"/>
      <c r="D3535" s="8"/>
      <c r="E3535" s="8"/>
      <c r="F3535" s="4"/>
      <c r="G3535" s="9"/>
      <c r="H3535" s="18"/>
      <c r="I3535" s="18"/>
      <c r="J3535" s="23" t="str">
        <f>IF(OR(ISBLANK(H3535),ISBLANK((I3535))),"",NETWORKDAYS(H3535,I3535,Setup!$A$2:$A$30))</f>
        <v/>
      </c>
      <c r="K3535" s="4"/>
      <c r="L3535" s="4"/>
      <c r="M3535" s="4"/>
      <c r="N3535" s="4"/>
      <c r="O3535" s="4"/>
      <c r="P3535" s="4"/>
      <c r="Q3535" s="4"/>
      <c r="R3535" s="4"/>
      <c r="S3535" s="4"/>
      <c r="T3535" s="4"/>
      <c r="U3535" s="4"/>
      <c r="V3535" s="4"/>
    </row>
    <row r="3536" spans="1:22">
      <c r="A3536" s="4"/>
      <c r="B3536" s="4"/>
      <c r="C3536" s="18"/>
      <c r="D3536" s="8"/>
      <c r="E3536" s="8"/>
      <c r="F3536" s="4"/>
      <c r="G3536" s="9"/>
      <c r="H3536" s="18"/>
      <c r="I3536" s="18"/>
      <c r="J3536" s="23" t="str">
        <f>IF(OR(ISBLANK(H3536),ISBLANK((I3536))),"",NETWORKDAYS(H3536,I3536,Setup!$A$2:$A$30))</f>
        <v/>
      </c>
      <c r="K3536" s="4"/>
      <c r="L3536" s="4"/>
      <c r="M3536" s="4"/>
      <c r="N3536" s="4"/>
      <c r="O3536" s="4"/>
      <c r="P3536" s="4"/>
      <c r="Q3536" s="4"/>
      <c r="R3536" s="4"/>
      <c r="S3536" s="4"/>
      <c r="T3536" s="4"/>
      <c r="U3536" s="4"/>
      <c r="V3536" s="4"/>
    </row>
    <row r="3537" spans="1:22">
      <c r="A3537" s="4"/>
      <c r="B3537" s="4"/>
      <c r="C3537" s="18"/>
      <c r="D3537" s="8"/>
      <c r="E3537" s="8"/>
      <c r="F3537" s="4"/>
      <c r="G3537" s="9"/>
      <c r="H3537" s="18"/>
      <c r="I3537" s="18"/>
      <c r="J3537" s="23" t="str">
        <f>IF(OR(ISBLANK(H3537),ISBLANK((I3537))),"",NETWORKDAYS(H3537,I3537,Setup!$A$2:$A$30))</f>
        <v/>
      </c>
      <c r="K3537" s="4"/>
      <c r="L3537" s="4"/>
      <c r="M3537" s="4"/>
      <c r="N3537" s="4"/>
      <c r="O3537" s="4"/>
      <c r="P3537" s="4"/>
      <c r="Q3537" s="4"/>
      <c r="R3537" s="4"/>
      <c r="S3537" s="4"/>
      <c r="T3537" s="4"/>
      <c r="U3537" s="4"/>
      <c r="V3537" s="4"/>
    </row>
    <row r="3538" spans="1:22">
      <c r="A3538" s="4"/>
      <c r="B3538" s="4"/>
      <c r="C3538" s="18"/>
      <c r="D3538" s="8"/>
      <c r="E3538" s="8"/>
      <c r="F3538" s="4"/>
      <c r="G3538" s="9"/>
      <c r="H3538" s="18"/>
      <c r="I3538" s="18"/>
      <c r="J3538" s="23" t="str">
        <f>IF(OR(ISBLANK(H3538),ISBLANK((I3538))),"",NETWORKDAYS(H3538,I3538,Setup!$A$2:$A$30))</f>
        <v/>
      </c>
      <c r="K3538" s="4"/>
      <c r="L3538" s="4"/>
      <c r="M3538" s="4"/>
      <c r="N3538" s="4"/>
      <c r="O3538" s="4"/>
      <c r="P3538" s="4"/>
      <c r="Q3538" s="4"/>
      <c r="R3538" s="4"/>
      <c r="S3538" s="4"/>
      <c r="T3538" s="4"/>
      <c r="U3538" s="4"/>
      <c r="V3538" s="4"/>
    </row>
    <row r="3539" spans="1:22">
      <c r="A3539" s="4"/>
      <c r="B3539" s="4"/>
      <c r="C3539" s="18"/>
      <c r="D3539" s="8"/>
      <c r="E3539" s="8"/>
      <c r="F3539" s="4"/>
      <c r="G3539" s="9"/>
      <c r="H3539" s="18"/>
      <c r="I3539" s="18"/>
      <c r="J3539" s="23" t="str">
        <f>IF(OR(ISBLANK(H3539),ISBLANK((I3539))),"",NETWORKDAYS(H3539,I3539,Setup!$A$2:$A$30))</f>
        <v/>
      </c>
      <c r="K3539" s="4"/>
      <c r="L3539" s="4"/>
      <c r="M3539" s="4"/>
      <c r="N3539" s="4"/>
      <c r="O3539" s="4"/>
      <c r="P3539" s="4"/>
      <c r="Q3539" s="4"/>
      <c r="R3539" s="4"/>
      <c r="S3539" s="4"/>
      <c r="T3539" s="4"/>
      <c r="U3539" s="4"/>
      <c r="V3539" s="4"/>
    </row>
    <row r="3540" spans="1:22">
      <c r="A3540" s="4"/>
      <c r="B3540" s="4"/>
      <c r="C3540" s="18"/>
      <c r="D3540" s="8"/>
      <c r="E3540" s="8"/>
      <c r="F3540" s="4"/>
      <c r="G3540" s="9"/>
      <c r="H3540" s="18"/>
      <c r="I3540" s="18"/>
      <c r="J3540" s="23" t="str">
        <f>IF(OR(ISBLANK(H3540),ISBLANK((I3540))),"",NETWORKDAYS(H3540,I3540,Setup!$A$2:$A$30))</f>
        <v/>
      </c>
      <c r="K3540" s="4"/>
      <c r="L3540" s="4"/>
      <c r="M3540" s="4"/>
      <c r="N3540" s="4"/>
      <c r="O3540" s="4"/>
      <c r="P3540" s="4"/>
      <c r="Q3540" s="4"/>
      <c r="R3540" s="4"/>
      <c r="S3540" s="4"/>
      <c r="T3540" s="4"/>
      <c r="U3540" s="4"/>
      <c r="V3540" s="4"/>
    </row>
    <row r="3541" spans="1:22">
      <c r="A3541" s="4"/>
      <c r="B3541" s="4"/>
      <c r="C3541" s="18"/>
      <c r="D3541" s="8"/>
      <c r="E3541" s="8"/>
      <c r="F3541" s="4"/>
      <c r="G3541" s="9"/>
      <c r="H3541" s="18"/>
      <c r="I3541" s="18"/>
      <c r="J3541" s="23" t="str">
        <f>IF(OR(ISBLANK(H3541),ISBLANK((I3541))),"",NETWORKDAYS(H3541,I3541,Setup!$A$2:$A$30))</f>
        <v/>
      </c>
      <c r="K3541" s="4"/>
      <c r="L3541" s="4"/>
      <c r="M3541" s="4"/>
      <c r="N3541" s="4"/>
      <c r="O3541" s="4"/>
      <c r="P3541" s="4"/>
      <c r="Q3541" s="4"/>
      <c r="R3541" s="4"/>
      <c r="S3541" s="4"/>
      <c r="T3541" s="4"/>
      <c r="U3541" s="4"/>
      <c r="V3541" s="4"/>
    </row>
    <row r="3542" spans="1:22">
      <c r="A3542" s="4"/>
      <c r="B3542" s="4"/>
      <c r="C3542" s="18"/>
      <c r="D3542" s="8"/>
      <c r="E3542" s="8"/>
      <c r="F3542" s="4"/>
      <c r="G3542" s="9"/>
      <c r="H3542" s="18"/>
      <c r="I3542" s="18"/>
      <c r="J3542" s="23" t="str">
        <f>IF(OR(ISBLANK(H3542),ISBLANK((I3542))),"",NETWORKDAYS(H3542,I3542,Setup!$A$2:$A$30))</f>
        <v/>
      </c>
      <c r="K3542" s="4"/>
      <c r="L3542" s="4"/>
      <c r="M3542" s="4"/>
      <c r="N3542" s="4"/>
      <c r="O3542" s="4"/>
      <c r="P3542" s="4"/>
      <c r="Q3542" s="4"/>
      <c r="R3542" s="4"/>
      <c r="S3542" s="4"/>
      <c r="T3542" s="4"/>
      <c r="U3542" s="4"/>
      <c r="V3542" s="4"/>
    </row>
    <row r="3543" spans="1:22">
      <c r="A3543" s="4"/>
      <c r="B3543" s="4"/>
      <c r="C3543" s="18"/>
      <c r="D3543" s="8"/>
      <c r="E3543" s="8"/>
      <c r="F3543" s="4"/>
      <c r="G3543" s="9"/>
      <c r="H3543" s="18"/>
      <c r="I3543" s="18"/>
      <c r="J3543" s="23" t="str">
        <f>IF(OR(ISBLANK(H3543),ISBLANK((I3543))),"",NETWORKDAYS(H3543,I3543,Setup!$A$2:$A$30))</f>
        <v/>
      </c>
      <c r="K3543" s="4"/>
      <c r="L3543" s="4"/>
      <c r="M3543" s="4"/>
      <c r="N3543" s="4"/>
      <c r="O3543" s="4"/>
      <c r="P3543" s="4"/>
      <c r="Q3543" s="4"/>
      <c r="R3543" s="4"/>
      <c r="S3543" s="4"/>
      <c r="T3543" s="4"/>
      <c r="U3543" s="4"/>
      <c r="V3543" s="4"/>
    </row>
    <row r="3544" spans="1:22">
      <c r="A3544" s="4"/>
      <c r="B3544" s="4"/>
      <c r="C3544" s="18"/>
      <c r="D3544" s="8"/>
      <c r="E3544" s="8"/>
      <c r="F3544" s="4"/>
      <c r="G3544" s="9"/>
      <c r="H3544" s="18"/>
      <c r="I3544" s="18"/>
      <c r="J3544" s="23" t="str">
        <f>IF(OR(ISBLANK(H3544),ISBLANK((I3544))),"",NETWORKDAYS(H3544,I3544,Setup!$A$2:$A$30))</f>
        <v/>
      </c>
      <c r="K3544" s="4"/>
      <c r="L3544" s="4"/>
      <c r="M3544" s="4"/>
      <c r="N3544" s="4"/>
      <c r="O3544" s="4"/>
      <c r="P3544" s="4"/>
      <c r="Q3544" s="4"/>
      <c r="R3544" s="4"/>
      <c r="S3544" s="4"/>
      <c r="T3544" s="4"/>
      <c r="U3544" s="4"/>
      <c r="V3544" s="4"/>
    </row>
    <row r="3545" spans="1:22">
      <c r="A3545" s="4"/>
      <c r="B3545" s="4"/>
      <c r="C3545" s="18"/>
      <c r="D3545" s="8"/>
      <c r="E3545" s="8"/>
      <c r="F3545" s="4"/>
      <c r="G3545" s="9"/>
      <c r="H3545" s="18"/>
      <c r="I3545" s="18"/>
      <c r="J3545" s="23" t="str">
        <f>IF(OR(ISBLANK(H3545),ISBLANK((I3545))),"",NETWORKDAYS(H3545,I3545,Setup!$A$2:$A$30))</f>
        <v/>
      </c>
      <c r="K3545" s="4"/>
      <c r="L3545" s="4"/>
      <c r="M3545" s="4"/>
      <c r="N3545" s="4"/>
      <c r="O3545" s="4"/>
      <c r="P3545" s="4"/>
      <c r="Q3545" s="4"/>
      <c r="R3545" s="4"/>
      <c r="S3545" s="4"/>
      <c r="T3545" s="4"/>
      <c r="U3545" s="4"/>
      <c r="V3545" s="4"/>
    </row>
    <row r="3546" spans="1:22">
      <c r="A3546" s="4"/>
      <c r="B3546" s="4"/>
      <c r="C3546" s="18"/>
      <c r="D3546" s="8"/>
      <c r="E3546" s="8"/>
      <c r="F3546" s="4"/>
      <c r="G3546" s="9"/>
      <c r="H3546" s="18"/>
      <c r="I3546" s="18"/>
      <c r="J3546" s="23" t="str">
        <f>IF(OR(ISBLANK(H3546),ISBLANK((I3546))),"",NETWORKDAYS(H3546,I3546,Setup!$A$2:$A$30))</f>
        <v/>
      </c>
      <c r="K3546" s="4"/>
      <c r="L3546" s="4"/>
      <c r="M3546" s="4"/>
      <c r="N3546" s="4"/>
      <c r="O3546" s="4"/>
      <c r="P3546" s="4"/>
      <c r="Q3546" s="4"/>
      <c r="R3546" s="4"/>
      <c r="S3546" s="4"/>
      <c r="T3546" s="4"/>
      <c r="U3546" s="4"/>
      <c r="V3546" s="4"/>
    </row>
    <row r="3547" spans="1:22">
      <c r="A3547" s="4"/>
      <c r="B3547" s="4"/>
      <c r="C3547" s="18"/>
      <c r="D3547" s="8"/>
      <c r="E3547" s="8"/>
      <c r="F3547" s="4"/>
      <c r="G3547" s="9"/>
      <c r="H3547" s="18"/>
      <c r="I3547" s="18"/>
      <c r="J3547" s="23" t="str">
        <f>IF(OR(ISBLANK(H3547),ISBLANK((I3547))),"",NETWORKDAYS(H3547,I3547,Setup!$A$2:$A$30))</f>
        <v/>
      </c>
      <c r="K3547" s="4"/>
      <c r="L3547" s="4"/>
      <c r="M3547" s="4"/>
      <c r="N3547" s="4"/>
      <c r="O3547" s="4"/>
      <c r="P3547" s="4"/>
      <c r="Q3547" s="4"/>
      <c r="R3547" s="4"/>
      <c r="S3547" s="4"/>
      <c r="T3547" s="4"/>
      <c r="U3547" s="4"/>
      <c r="V3547" s="4"/>
    </row>
    <row r="3548" spans="1:22">
      <c r="A3548" s="4"/>
      <c r="B3548" s="4"/>
      <c r="C3548" s="18"/>
      <c r="D3548" s="8"/>
      <c r="E3548" s="8"/>
      <c r="F3548" s="4"/>
      <c r="G3548" s="9"/>
      <c r="H3548" s="18"/>
      <c r="I3548" s="18"/>
      <c r="J3548" s="23" t="str">
        <f>IF(OR(ISBLANK(H3548),ISBLANK((I3548))),"",NETWORKDAYS(H3548,I3548,Setup!$A$2:$A$30))</f>
        <v/>
      </c>
      <c r="K3548" s="4"/>
      <c r="L3548" s="4"/>
      <c r="M3548" s="4"/>
      <c r="N3548" s="4"/>
      <c r="O3548" s="4"/>
      <c r="P3548" s="4"/>
      <c r="Q3548" s="4"/>
      <c r="R3548" s="4"/>
      <c r="S3548" s="4"/>
      <c r="T3548" s="4"/>
      <c r="U3548" s="4"/>
      <c r="V3548" s="4"/>
    </row>
    <row r="3549" spans="1:22">
      <c r="A3549" s="4"/>
      <c r="B3549" s="4"/>
      <c r="C3549" s="18"/>
      <c r="D3549" s="8"/>
      <c r="E3549" s="8"/>
      <c r="F3549" s="4"/>
      <c r="G3549" s="9"/>
      <c r="H3549" s="18"/>
      <c r="I3549" s="18"/>
      <c r="J3549" s="23" t="str">
        <f>IF(OR(ISBLANK(H3549),ISBLANK((I3549))),"",NETWORKDAYS(H3549,I3549,Setup!$A$2:$A$30))</f>
        <v/>
      </c>
      <c r="K3549" s="4"/>
      <c r="L3549" s="4"/>
      <c r="M3549" s="4"/>
      <c r="N3549" s="4"/>
      <c r="O3549" s="4"/>
      <c r="P3549" s="4"/>
      <c r="Q3549" s="4"/>
      <c r="R3549" s="4"/>
      <c r="S3549" s="4"/>
      <c r="T3549" s="4"/>
      <c r="U3549" s="4"/>
      <c r="V3549" s="4"/>
    </row>
    <row r="3550" spans="1:22">
      <c r="A3550" s="4"/>
      <c r="B3550" s="4"/>
      <c r="C3550" s="18"/>
      <c r="D3550" s="8"/>
      <c r="E3550" s="8"/>
      <c r="F3550" s="4"/>
      <c r="G3550" s="9"/>
      <c r="H3550" s="18"/>
      <c r="I3550" s="18"/>
      <c r="J3550" s="23" t="str">
        <f>IF(OR(ISBLANK(H3550),ISBLANK((I3550))),"",NETWORKDAYS(H3550,I3550,Setup!$A$2:$A$30))</f>
        <v/>
      </c>
      <c r="K3550" s="4"/>
      <c r="L3550" s="4"/>
      <c r="M3550" s="4"/>
      <c r="N3550" s="4"/>
      <c r="O3550" s="4"/>
      <c r="P3550" s="4"/>
      <c r="Q3550" s="4"/>
      <c r="R3550" s="4"/>
      <c r="S3550" s="4"/>
      <c r="T3550" s="4"/>
      <c r="U3550" s="4"/>
      <c r="V3550" s="4"/>
    </row>
    <row r="3551" spans="1:22">
      <c r="A3551" s="4"/>
      <c r="B3551" s="4"/>
      <c r="C3551" s="18"/>
      <c r="D3551" s="8"/>
      <c r="E3551" s="8"/>
      <c r="F3551" s="4"/>
      <c r="G3551" s="9"/>
      <c r="H3551" s="18"/>
      <c r="I3551" s="18"/>
      <c r="J3551" s="23" t="str">
        <f>IF(OR(ISBLANK(H3551),ISBLANK((I3551))),"",NETWORKDAYS(H3551,I3551,Setup!$A$2:$A$30))</f>
        <v/>
      </c>
      <c r="K3551" s="4"/>
      <c r="L3551" s="4"/>
      <c r="M3551" s="4"/>
      <c r="N3551" s="4"/>
      <c r="O3551" s="4"/>
      <c r="P3551" s="4"/>
      <c r="Q3551" s="4"/>
      <c r="R3551" s="4"/>
      <c r="S3551" s="4"/>
      <c r="T3551" s="4"/>
      <c r="U3551" s="4"/>
      <c r="V3551" s="4"/>
    </row>
    <row r="3552" spans="1:22">
      <c r="A3552" s="4"/>
      <c r="B3552" s="4"/>
      <c r="C3552" s="18"/>
      <c r="D3552" s="8"/>
      <c r="E3552" s="8"/>
      <c r="F3552" s="4"/>
      <c r="G3552" s="9"/>
      <c r="H3552" s="18"/>
      <c r="I3552" s="18"/>
      <c r="J3552" s="23" t="str">
        <f>IF(OR(ISBLANK(H3552),ISBLANK((I3552))),"",NETWORKDAYS(H3552,I3552,Setup!$A$2:$A$30))</f>
        <v/>
      </c>
      <c r="K3552" s="4"/>
      <c r="L3552" s="4"/>
      <c r="M3552" s="4"/>
      <c r="N3552" s="4"/>
      <c r="O3552" s="4"/>
      <c r="P3552" s="4"/>
      <c r="Q3552" s="4"/>
      <c r="R3552" s="4"/>
      <c r="S3552" s="4"/>
      <c r="T3552" s="4"/>
      <c r="U3552" s="4"/>
      <c r="V3552" s="4"/>
    </row>
    <row r="3553" spans="1:22">
      <c r="A3553" s="4"/>
      <c r="B3553" s="4"/>
      <c r="C3553" s="18"/>
      <c r="D3553" s="8"/>
      <c r="E3553" s="8"/>
      <c r="F3553" s="4"/>
      <c r="G3553" s="9"/>
      <c r="H3553" s="18"/>
      <c r="I3553" s="18"/>
      <c r="J3553" s="23" t="str">
        <f>IF(OR(ISBLANK(H3553),ISBLANK((I3553))),"",NETWORKDAYS(H3553,I3553,Setup!$A$2:$A$30))</f>
        <v/>
      </c>
      <c r="K3553" s="4"/>
      <c r="L3553" s="4"/>
      <c r="M3553" s="4"/>
      <c r="N3553" s="4"/>
      <c r="O3553" s="4"/>
      <c r="P3553" s="4"/>
      <c r="Q3553" s="4"/>
      <c r="R3553" s="4"/>
      <c r="S3553" s="4"/>
      <c r="T3553" s="4"/>
      <c r="U3553" s="4"/>
      <c r="V3553" s="4"/>
    </row>
    <row r="3554" spans="1:22">
      <c r="A3554" s="4"/>
      <c r="B3554" s="4"/>
      <c r="C3554" s="18"/>
      <c r="D3554" s="8"/>
      <c r="E3554" s="8"/>
      <c r="F3554" s="4"/>
      <c r="G3554" s="9"/>
      <c r="H3554" s="18"/>
      <c r="I3554" s="18"/>
      <c r="J3554" s="23" t="str">
        <f>IF(OR(ISBLANK(H3554),ISBLANK((I3554))),"",NETWORKDAYS(H3554,I3554,Setup!$A$2:$A$30))</f>
        <v/>
      </c>
      <c r="K3554" s="4"/>
      <c r="L3554" s="4"/>
      <c r="M3554" s="4"/>
      <c r="N3554" s="4"/>
      <c r="O3554" s="4"/>
      <c r="P3554" s="4"/>
      <c r="Q3554" s="4"/>
      <c r="R3554" s="4"/>
      <c r="S3554" s="4"/>
      <c r="T3554" s="4"/>
      <c r="U3554" s="4"/>
      <c r="V3554" s="4"/>
    </row>
    <row r="3555" spans="1:22">
      <c r="A3555" s="4"/>
      <c r="B3555" s="4"/>
      <c r="C3555" s="18"/>
      <c r="D3555" s="8"/>
      <c r="E3555" s="8"/>
      <c r="F3555" s="4"/>
      <c r="G3555" s="9"/>
      <c r="H3555" s="18"/>
      <c r="I3555" s="18"/>
      <c r="J3555" s="23" t="str">
        <f>IF(OR(ISBLANK(H3555),ISBLANK((I3555))),"",NETWORKDAYS(H3555,I3555,Setup!$A$2:$A$30))</f>
        <v/>
      </c>
      <c r="K3555" s="4"/>
      <c r="L3555" s="4"/>
      <c r="M3555" s="4"/>
      <c r="N3555" s="4"/>
      <c r="O3555" s="4"/>
      <c r="P3555" s="4"/>
      <c r="Q3555" s="4"/>
      <c r="R3555" s="4"/>
      <c r="S3555" s="4"/>
      <c r="T3555" s="4"/>
      <c r="U3555" s="4"/>
      <c r="V3555" s="4"/>
    </row>
    <row r="3556" spans="1:22">
      <c r="A3556" s="4"/>
      <c r="B3556" s="4"/>
      <c r="C3556" s="18"/>
      <c r="D3556" s="8"/>
      <c r="E3556" s="8"/>
      <c r="F3556" s="4"/>
      <c r="G3556" s="9"/>
      <c r="H3556" s="18"/>
      <c r="I3556" s="18"/>
      <c r="J3556" s="23" t="str">
        <f>IF(OR(ISBLANK(H3556),ISBLANK((I3556))),"",NETWORKDAYS(H3556,I3556,Setup!$A$2:$A$30))</f>
        <v/>
      </c>
      <c r="K3556" s="4"/>
      <c r="L3556" s="4"/>
      <c r="M3556" s="4"/>
      <c r="N3556" s="4"/>
      <c r="O3556" s="4"/>
      <c r="P3556" s="4"/>
      <c r="Q3556" s="4"/>
      <c r="R3556" s="4"/>
      <c r="S3556" s="4"/>
      <c r="T3556" s="4"/>
      <c r="U3556" s="4"/>
      <c r="V3556" s="4"/>
    </row>
    <row r="3557" spans="1:22">
      <c r="A3557" s="4"/>
      <c r="B3557" s="4"/>
      <c r="C3557" s="18"/>
      <c r="D3557" s="8"/>
      <c r="E3557" s="8"/>
      <c r="F3557" s="4"/>
      <c r="G3557" s="9"/>
      <c r="H3557" s="18"/>
      <c r="I3557" s="18"/>
      <c r="J3557" s="23" t="str">
        <f>IF(OR(ISBLANK(H3557),ISBLANK((I3557))),"",NETWORKDAYS(H3557,I3557,Setup!$A$2:$A$30))</f>
        <v/>
      </c>
      <c r="K3557" s="4"/>
      <c r="L3557" s="4"/>
      <c r="M3557" s="4"/>
      <c r="N3557" s="4"/>
      <c r="O3557" s="4"/>
      <c r="P3557" s="4"/>
      <c r="Q3557" s="4"/>
      <c r="R3557" s="4"/>
      <c r="S3557" s="4"/>
      <c r="T3557" s="4"/>
      <c r="U3557" s="4"/>
      <c r="V3557" s="4"/>
    </row>
    <row r="3558" spans="1:22">
      <c r="A3558" s="4"/>
      <c r="B3558" s="4"/>
      <c r="C3558" s="18"/>
      <c r="D3558" s="8"/>
      <c r="E3558" s="8"/>
      <c r="F3558" s="4"/>
      <c r="G3558" s="9"/>
      <c r="H3558" s="18"/>
      <c r="I3558" s="18"/>
      <c r="J3558" s="23" t="str">
        <f>IF(OR(ISBLANK(H3558),ISBLANK((I3558))),"",NETWORKDAYS(H3558,I3558,Setup!$A$2:$A$30))</f>
        <v/>
      </c>
      <c r="K3558" s="4"/>
      <c r="L3558" s="4"/>
      <c r="M3558" s="4"/>
      <c r="N3558" s="4"/>
      <c r="O3558" s="4"/>
      <c r="P3558" s="4"/>
      <c r="Q3558" s="4"/>
      <c r="R3558" s="4"/>
      <c r="S3558" s="4"/>
      <c r="T3558" s="4"/>
      <c r="U3558" s="4"/>
      <c r="V3558" s="4"/>
    </row>
    <row r="3559" spans="1:22">
      <c r="A3559" s="4"/>
      <c r="B3559" s="4"/>
      <c r="C3559" s="18"/>
      <c r="D3559" s="8"/>
      <c r="E3559" s="8"/>
      <c r="F3559" s="4"/>
      <c r="G3559" s="9"/>
      <c r="H3559" s="18"/>
      <c r="I3559" s="18"/>
      <c r="J3559" s="23" t="str">
        <f>IF(OR(ISBLANK(H3559),ISBLANK((I3559))),"",NETWORKDAYS(H3559,I3559,Setup!$A$2:$A$30))</f>
        <v/>
      </c>
      <c r="K3559" s="4"/>
      <c r="L3559" s="4"/>
      <c r="M3559" s="4"/>
      <c r="N3559" s="4"/>
      <c r="O3559" s="4"/>
      <c r="P3559" s="4"/>
      <c r="Q3559" s="4"/>
      <c r="R3559" s="4"/>
      <c r="S3559" s="4"/>
      <c r="T3559" s="4"/>
      <c r="U3559" s="4"/>
      <c r="V3559" s="4"/>
    </row>
    <row r="3560" spans="1:22">
      <c r="A3560" s="4"/>
      <c r="B3560" s="4"/>
      <c r="C3560" s="18"/>
      <c r="D3560" s="8"/>
      <c r="E3560" s="8"/>
      <c r="F3560" s="4"/>
      <c r="G3560" s="9"/>
      <c r="H3560" s="18"/>
      <c r="I3560" s="18"/>
      <c r="J3560" s="23" t="str">
        <f>IF(OR(ISBLANK(H3560),ISBLANK((I3560))),"",NETWORKDAYS(H3560,I3560,Setup!$A$2:$A$30))</f>
        <v/>
      </c>
      <c r="K3560" s="4"/>
      <c r="L3560" s="4"/>
      <c r="M3560" s="4"/>
      <c r="N3560" s="4"/>
      <c r="O3560" s="4"/>
      <c r="P3560" s="4"/>
      <c r="Q3560" s="4"/>
      <c r="R3560" s="4"/>
      <c r="S3560" s="4"/>
      <c r="T3560" s="4"/>
      <c r="U3560" s="4"/>
      <c r="V3560" s="4"/>
    </row>
    <row r="3561" spans="1:22">
      <c r="A3561" s="4"/>
      <c r="B3561" s="4"/>
      <c r="C3561" s="18"/>
      <c r="D3561" s="8"/>
      <c r="E3561" s="8"/>
      <c r="F3561" s="4"/>
      <c r="G3561" s="9"/>
      <c r="H3561" s="18"/>
      <c r="I3561" s="18"/>
      <c r="J3561" s="23" t="str">
        <f>IF(OR(ISBLANK(H3561),ISBLANK((I3561))),"",NETWORKDAYS(H3561,I3561,Setup!$A$2:$A$30))</f>
        <v/>
      </c>
      <c r="K3561" s="4"/>
      <c r="L3561" s="4"/>
      <c r="M3561" s="4"/>
      <c r="N3561" s="4"/>
      <c r="O3561" s="4"/>
      <c r="P3561" s="4"/>
      <c r="Q3561" s="4"/>
      <c r="R3561" s="4"/>
      <c r="S3561" s="4"/>
      <c r="T3561" s="4"/>
      <c r="U3561" s="4"/>
      <c r="V3561" s="4"/>
    </row>
    <row r="3562" spans="1:22">
      <c r="A3562" s="4"/>
      <c r="B3562" s="4"/>
      <c r="C3562" s="18"/>
      <c r="D3562" s="8"/>
      <c r="E3562" s="8"/>
      <c r="F3562" s="4"/>
      <c r="G3562" s="9"/>
      <c r="H3562" s="18"/>
      <c r="I3562" s="18"/>
      <c r="J3562" s="23" t="str">
        <f>IF(OR(ISBLANK(H3562),ISBLANK((I3562))),"",NETWORKDAYS(H3562,I3562,Setup!$A$2:$A$30))</f>
        <v/>
      </c>
      <c r="K3562" s="4"/>
      <c r="L3562" s="4"/>
      <c r="M3562" s="4"/>
      <c r="N3562" s="4"/>
      <c r="O3562" s="4"/>
      <c r="P3562" s="4"/>
      <c r="Q3562" s="4"/>
      <c r="R3562" s="4"/>
      <c r="S3562" s="4"/>
      <c r="T3562" s="4"/>
      <c r="U3562" s="4"/>
      <c r="V3562" s="4"/>
    </row>
    <row r="3563" spans="1:22">
      <c r="A3563" s="4"/>
      <c r="B3563" s="4"/>
      <c r="C3563" s="18"/>
      <c r="D3563" s="8"/>
      <c r="E3563" s="8"/>
      <c r="F3563" s="4"/>
      <c r="G3563" s="9"/>
      <c r="H3563" s="18"/>
      <c r="I3563" s="18"/>
      <c r="J3563" s="23" t="str">
        <f>IF(OR(ISBLANK(H3563),ISBLANK((I3563))),"",NETWORKDAYS(H3563,I3563,Setup!$A$2:$A$30))</f>
        <v/>
      </c>
      <c r="K3563" s="4"/>
      <c r="L3563" s="4"/>
      <c r="M3563" s="4"/>
      <c r="N3563" s="4"/>
      <c r="O3563" s="4"/>
      <c r="P3563" s="4"/>
      <c r="Q3563" s="4"/>
      <c r="R3563" s="4"/>
      <c r="S3563" s="4"/>
      <c r="T3563" s="4"/>
      <c r="U3563" s="4"/>
      <c r="V3563" s="4"/>
    </row>
    <row r="3564" spans="1:22">
      <c r="A3564" s="4"/>
      <c r="B3564" s="4"/>
      <c r="C3564" s="18"/>
      <c r="D3564" s="8"/>
      <c r="E3564" s="8"/>
      <c r="F3564" s="4"/>
      <c r="G3564" s="9"/>
      <c r="H3564" s="18"/>
      <c r="I3564" s="18"/>
      <c r="J3564" s="23" t="str">
        <f>IF(OR(ISBLANK(H3564),ISBLANK((I3564))),"",NETWORKDAYS(H3564,I3564,Setup!$A$2:$A$30))</f>
        <v/>
      </c>
      <c r="K3564" s="4"/>
      <c r="L3564" s="4"/>
      <c r="M3564" s="4"/>
      <c r="N3564" s="4"/>
      <c r="O3564" s="4"/>
      <c r="P3564" s="4"/>
      <c r="Q3564" s="4"/>
      <c r="R3564" s="4"/>
      <c r="S3564" s="4"/>
      <c r="T3564" s="4"/>
      <c r="U3564" s="4"/>
      <c r="V3564" s="4"/>
    </row>
    <row r="3565" spans="1:22">
      <c r="A3565" s="4"/>
      <c r="B3565" s="4"/>
      <c r="C3565" s="18"/>
      <c r="D3565" s="8"/>
      <c r="E3565" s="8"/>
      <c r="F3565" s="4"/>
      <c r="G3565" s="9"/>
      <c r="H3565" s="18"/>
      <c r="I3565" s="18"/>
      <c r="J3565" s="23" t="str">
        <f>IF(OR(ISBLANK(H3565),ISBLANK((I3565))),"",NETWORKDAYS(H3565,I3565,Setup!$A$2:$A$30))</f>
        <v/>
      </c>
      <c r="K3565" s="4"/>
      <c r="L3565" s="4"/>
      <c r="M3565" s="4"/>
      <c r="N3565" s="4"/>
      <c r="O3565" s="4"/>
      <c r="P3565" s="4"/>
      <c r="Q3565" s="4"/>
      <c r="R3565" s="4"/>
      <c r="S3565" s="4"/>
      <c r="T3565" s="4"/>
      <c r="U3565" s="4"/>
      <c r="V3565" s="4"/>
    </row>
    <row r="3566" spans="1:22">
      <c r="A3566" s="4"/>
      <c r="B3566" s="4"/>
      <c r="C3566" s="18"/>
      <c r="D3566" s="8"/>
      <c r="E3566" s="8"/>
      <c r="F3566" s="4"/>
      <c r="G3566" s="9"/>
      <c r="H3566" s="18"/>
      <c r="I3566" s="18"/>
      <c r="J3566" s="23" t="str">
        <f>IF(OR(ISBLANK(H3566),ISBLANK((I3566))),"",NETWORKDAYS(H3566,I3566,Setup!$A$2:$A$30))</f>
        <v/>
      </c>
      <c r="K3566" s="4"/>
      <c r="L3566" s="4"/>
      <c r="M3566" s="4"/>
      <c r="N3566" s="4"/>
      <c r="O3566" s="4"/>
      <c r="P3566" s="4"/>
      <c r="Q3566" s="4"/>
      <c r="R3566" s="4"/>
      <c r="S3566" s="4"/>
      <c r="T3566" s="4"/>
      <c r="U3566" s="4"/>
      <c r="V3566" s="4"/>
    </row>
    <row r="3567" spans="1:22">
      <c r="A3567" s="4"/>
      <c r="B3567" s="4"/>
      <c r="C3567" s="18"/>
      <c r="D3567" s="8"/>
      <c r="E3567" s="8"/>
      <c r="F3567" s="4"/>
      <c r="G3567" s="9"/>
      <c r="H3567" s="18"/>
      <c r="I3567" s="18"/>
      <c r="J3567" s="23" t="str">
        <f>IF(OR(ISBLANK(H3567),ISBLANK((I3567))),"",NETWORKDAYS(H3567,I3567,Setup!$A$2:$A$30))</f>
        <v/>
      </c>
      <c r="K3567" s="4"/>
      <c r="L3567" s="4"/>
      <c r="M3567" s="4"/>
      <c r="N3567" s="4"/>
      <c r="O3567" s="4"/>
      <c r="P3567" s="4"/>
      <c r="Q3567" s="4"/>
      <c r="R3567" s="4"/>
      <c r="S3567" s="4"/>
      <c r="T3567" s="4"/>
      <c r="U3567" s="4"/>
      <c r="V3567" s="4"/>
    </row>
    <row r="3568" spans="1:22">
      <c r="A3568" s="4"/>
      <c r="B3568" s="4"/>
      <c r="C3568" s="18"/>
      <c r="D3568" s="8"/>
      <c r="E3568" s="8"/>
      <c r="F3568" s="4"/>
      <c r="G3568" s="9"/>
      <c r="H3568" s="18"/>
      <c r="I3568" s="18"/>
      <c r="J3568" s="23" t="str">
        <f>IF(OR(ISBLANK(H3568),ISBLANK((I3568))),"",NETWORKDAYS(H3568,I3568,Setup!$A$2:$A$30))</f>
        <v/>
      </c>
      <c r="K3568" s="4"/>
      <c r="L3568" s="4"/>
      <c r="M3568" s="4"/>
      <c r="N3568" s="4"/>
      <c r="O3568" s="4"/>
      <c r="P3568" s="4"/>
      <c r="Q3568" s="4"/>
      <c r="R3568" s="4"/>
      <c r="S3568" s="4"/>
      <c r="T3568" s="4"/>
      <c r="U3568" s="4"/>
      <c r="V3568" s="4"/>
    </row>
    <row r="3569" spans="1:22">
      <c r="A3569" s="4"/>
      <c r="B3569" s="4"/>
      <c r="C3569" s="18"/>
      <c r="D3569" s="8"/>
      <c r="E3569" s="8"/>
      <c r="F3569" s="4"/>
      <c r="G3569" s="9"/>
      <c r="H3569" s="18"/>
      <c r="I3569" s="18"/>
      <c r="J3569" s="23" t="str">
        <f>IF(OR(ISBLANK(H3569),ISBLANK((I3569))),"",NETWORKDAYS(H3569,I3569,Setup!$A$2:$A$30))</f>
        <v/>
      </c>
      <c r="K3569" s="4"/>
      <c r="L3569" s="4"/>
      <c r="M3569" s="4"/>
      <c r="N3569" s="4"/>
      <c r="O3569" s="4"/>
      <c r="P3569" s="4"/>
      <c r="Q3569" s="4"/>
      <c r="R3569" s="4"/>
      <c r="S3569" s="4"/>
      <c r="T3569" s="4"/>
      <c r="U3569" s="4"/>
      <c r="V3569" s="4"/>
    </row>
    <row r="3570" spans="1:22">
      <c r="A3570" s="4"/>
      <c r="B3570" s="4"/>
      <c r="C3570" s="18"/>
      <c r="D3570" s="8"/>
      <c r="E3570" s="8"/>
      <c r="F3570" s="4"/>
      <c r="G3570" s="9"/>
      <c r="H3570" s="18"/>
      <c r="I3570" s="18"/>
      <c r="J3570" s="23" t="str">
        <f>IF(OR(ISBLANK(H3570),ISBLANK((I3570))),"",NETWORKDAYS(H3570,I3570,Setup!$A$2:$A$30))</f>
        <v/>
      </c>
      <c r="K3570" s="4"/>
      <c r="L3570" s="4"/>
      <c r="M3570" s="4"/>
      <c r="N3570" s="4"/>
      <c r="O3570" s="4"/>
      <c r="P3570" s="4"/>
      <c r="Q3570" s="4"/>
      <c r="R3570" s="4"/>
      <c r="S3570" s="4"/>
      <c r="T3570" s="4"/>
      <c r="U3570" s="4"/>
      <c r="V3570" s="4"/>
    </row>
    <row r="3571" spans="1:22">
      <c r="A3571" s="4"/>
      <c r="B3571" s="4"/>
      <c r="C3571" s="18"/>
      <c r="D3571" s="8"/>
      <c r="E3571" s="8"/>
      <c r="F3571" s="4"/>
      <c r="G3571" s="9"/>
      <c r="H3571" s="18"/>
      <c r="I3571" s="18"/>
      <c r="J3571" s="23" t="str">
        <f>IF(OR(ISBLANK(H3571),ISBLANK((I3571))),"",NETWORKDAYS(H3571,I3571,Setup!$A$2:$A$30))</f>
        <v/>
      </c>
      <c r="K3571" s="4"/>
      <c r="L3571" s="4"/>
      <c r="M3571" s="4"/>
      <c r="N3571" s="4"/>
      <c r="O3571" s="4"/>
      <c r="P3571" s="4"/>
      <c r="Q3571" s="4"/>
      <c r="R3571" s="4"/>
      <c r="S3571" s="4"/>
      <c r="T3571" s="4"/>
      <c r="U3571" s="4"/>
      <c r="V3571" s="4"/>
    </row>
    <row r="3572" spans="1:22">
      <c r="A3572" s="4"/>
      <c r="B3572" s="4"/>
      <c r="C3572" s="18"/>
      <c r="D3572" s="8"/>
      <c r="E3572" s="8"/>
      <c r="F3572" s="4"/>
      <c r="G3572" s="9"/>
      <c r="H3572" s="18"/>
      <c r="I3572" s="18"/>
      <c r="J3572" s="23" t="str">
        <f>IF(OR(ISBLANK(H3572),ISBLANK((I3572))),"",NETWORKDAYS(H3572,I3572,Setup!$A$2:$A$30))</f>
        <v/>
      </c>
      <c r="K3572" s="4"/>
      <c r="L3572" s="4"/>
      <c r="M3572" s="4"/>
      <c r="N3572" s="4"/>
      <c r="O3572" s="4"/>
      <c r="P3572" s="4"/>
      <c r="Q3572" s="4"/>
      <c r="R3572" s="4"/>
      <c r="S3572" s="4"/>
      <c r="T3572" s="4"/>
      <c r="U3572" s="4"/>
      <c r="V3572" s="4"/>
    </row>
    <row r="3573" spans="1:22">
      <c r="A3573" s="4"/>
      <c r="B3573" s="4"/>
      <c r="C3573" s="18"/>
      <c r="D3573" s="8"/>
      <c r="E3573" s="8"/>
      <c r="F3573" s="4"/>
      <c r="G3573" s="9"/>
      <c r="H3573" s="18"/>
      <c r="I3573" s="18"/>
      <c r="J3573" s="23" t="str">
        <f>IF(OR(ISBLANK(H3573),ISBLANK((I3573))),"",NETWORKDAYS(H3573,I3573,Setup!$A$2:$A$30))</f>
        <v/>
      </c>
      <c r="K3573" s="4"/>
      <c r="L3573" s="4"/>
      <c r="M3573" s="4"/>
      <c r="N3573" s="4"/>
      <c r="O3573" s="4"/>
      <c r="P3573" s="4"/>
      <c r="Q3573" s="4"/>
      <c r="R3573" s="4"/>
      <c r="S3573" s="4"/>
      <c r="T3573" s="4"/>
      <c r="U3573" s="4"/>
      <c r="V3573" s="4"/>
    </row>
    <row r="3574" spans="1:22">
      <c r="A3574" s="4"/>
      <c r="B3574" s="4"/>
      <c r="C3574" s="18"/>
      <c r="D3574" s="8"/>
      <c r="E3574" s="8"/>
      <c r="F3574" s="4"/>
      <c r="G3574" s="9"/>
      <c r="H3574" s="18"/>
      <c r="I3574" s="18"/>
      <c r="J3574" s="23" t="str">
        <f>IF(OR(ISBLANK(H3574),ISBLANK((I3574))),"",NETWORKDAYS(H3574,I3574,Setup!$A$2:$A$30))</f>
        <v/>
      </c>
      <c r="K3574" s="4"/>
      <c r="L3574" s="4"/>
      <c r="M3574" s="4"/>
      <c r="N3574" s="4"/>
      <c r="O3574" s="4"/>
      <c r="P3574" s="4"/>
      <c r="Q3574" s="4"/>
      <c r="R3574" s="4"/>
      <c r="S3574" s="4"/>
      <c r="T3574" s="4"/>
      <c r="U3574" s="4"/>
      <c r="V3574" s="4"/>
    </row>
    <row r="3575" spans="1:22">
      <c r="A3575" s="4"/>
      <c r="B3575" s="4"/>
      <c r="C3575" s="18"/>
      <c r="D3575" s="8"/>
      <c r="E3575" s="8"/>
      <c r="F3575" s="4"/>
      <c r="G3575" s="9"/>
      <c r="H3575" s="18"/>
      <c r="I3575" s="18"/>
      <c r="J3575" s="23" t="str">
        <f>IF(OR(ISBLANK(H3575),ISBLANK((I3575))),"",NETWORKDAYS(H3575,I3575,Setup!$A$2:$A$30))</f>
        <v/>
      </c>
      <c r="K3575" s="4"/>
      <c r="L3575" s="4"/>
      <c r="M3575" s="4"/>
      <c r="N3575" s="4"/>
      <c r="O3575" s="4"/>
      <c r="P3575" s="4"/>
      <c r="Q3575" s="4"/>
      <c r="R3575" s="4"/>
      <c r="S3575" s="4"/>
      <c r="T3575" s="4"/>
      <c r="U3575" s="4"/>
      <c r="V3575" s="4"/>
    </row>
    <row r="3576" spans="1:22">
      <c r="A3576" s="4"/>
      <c r="B3576" s="4"/>
      <c r="C3576" s="18"/>
      <c r="D3576" s="8"/>
      <c r="E3576" s="8"/>
      <c r="F3576" s="4"/>
      <c r="G3576" s="9"/>
      <c r="H3576" s="18"/>
      <c r="I3576" s="18"/>
      <c r="J3576" s="23" t="str">
        <f>IF(OR(ISBLANK(H3576),ISBLANK((I3576))),"",NETWORKDAYS(H3576,I3576,Setup!$A$2:$A$30))</f>
        <v/>
      </c>
      <c r="K3576" s="4"/>
      <c r="L3576" s="4"/>
      <c r="M3576" s="4"/>
      <c r="N3576" s="4"/>
      <c r="O3576" s="4"/>
      <c r="P3576" s="4"/>
      <c r="Q3576" s="4"/>
      <c r="R3576" s="4"/>
      <c r="S3576" s="4"/>
      <c r="T3576" s="4"/>
      <c r="U3576" s="4"/>
      <c r="V3576" s="4"/>
    </row>
    <row r="3577" spans="1:22">
      <c r="A3577" s="4"/>
      <c r="B3577" s="4"/>
      <c r="C3577" s="18"/>
      <c r="D3577" s="8"/>
      <c r="E3577" s="8"/>
      <c r="F3577" s="4"/>
      <c r="G3577" s="9"/>
      <c r="H3577" s="18"/>
      <c r="I3577" s="18"/>
      <c r="J3577" s="23" t="str">
        <f>IF(OR(ISBLANK(H3577),ISBLANK((I3577))),"",NETWORKDAYS(H3577,I3577,Setup!$A$2:$A$30))</f>
        <v/>
      </c>
      <c r="K3577" s="4"/>
      <c r="L3577" s="4"/>
      <c r="M3577" s="4"/>
      <c r="N3577" s="4"/>
      <c r="O3577" s="4"/>
      <c r="P3577" s="4"/>
      <c r="Q3577" s="4"/>
      <c r="R3577" s="4"/>
      <c r="S3577" s="4"/>
      <c r="T3577" s="4"/>
      <c r="U3577" s="4"/>
      <c r="V3577" s="4"/>
    </row>
    <row r="3578" spans="1:22">
      <c r="A3578" s="4"/>
      <c r="B3578" s="4"/>
      <c r="C3578" s="18"/>
      <c r="D3578" s="8"/>
      <c r="E3578" s="8"/>
      <c r="F3578" s="4"/>
      <c r="G3578" s="9"/>
      <c r="H3578" s="18"/>
      <c r="I3578" s="18"/>
      <c r="J3578" s="23" t="str">
        <f>IF(OR(ISBLANK(H3578),ISBLANK((I3578))),"",NETWORKDAYS(H3578,I3578,Setup!$A$2:$A$30))</f>
        <v/>
      </c>
      <c r="K3578" s="4"/>
      <c r="L3578" s="4"/>
      <c r="M3578" s="4"/>
      <c r="N3578" s="4"/>
      <c r="O3578" s="4"/>
      <c r="P3578" s="4"/>
      <c r="Q3578" s="4"/>
      <c r="R3578" s="4"/>
      <c r="S3578" s="4"/>
      <c r="T3578" s="4"/>
      <c r="U3578" s="4"/>
      <c r="V3578" s="4"/>
    </row>
    <row r="3579" spans="1:22">
      <c r="A3579" s="4"/>
      <c r="B3579" s="4"/>
      <c r="C3579" s="18"/>
      <c r="D3579" s="8"/>
      <c r="E3579" s="8"/>
      <c r="F3579" s="4"/>
      <c r="G3579" s="9"/>
      <c r="H3579" s="18"/>
      <c r="I3579" s="18"/>
      <c r="J3579" s="23" t="str">
        <f>IF(OR(ISBLANK(H3579),ISBLANK((I3579))),"",NETWORKDAYS(H3579,I3579,Setup!$A$2:$A$30))</f>
        <v/>
      </c>
      <c r="K3579" s="4"/>
      <c r="L3579" s="4"/>
      <c r="M3579" s="4"/>
      <c r="N3579" s="4"/>
      <c r="O3579" s="4"/>
      <c r="P3579" s="4"/>
      <c r="Q3579" s="4"/>
      <c r="R3579" s="4"/>
      <c r="S3579" s="4"/>
      <c r="T3579" s="4"/>
      <c r="U3579" s="4"/>
      <c r="V3579" s="4"/>
    </row>
    <row r="3580" spans="1:22">
      <c r="A3580" s="4"/>
      <c r="B3580" s="4"/>
      <c r="C3580" s="18"/>
      <c r="D3580" s="8"/>
      <c r="E3580" s="8"/>
      <c r="F3580" s="4"/>
      <c r="G3580" s="9"/>
      <c r="H3580" s="18"/>
      <c r="I3580" s="18"/>
      <c r="J3580" s="23" t="str">
        <f>IF(OR(ISBLANK(H3580),ISBLANK((I3580))),"",NETWORKDAYS(H3580,I3580,Setup!$A$2:$A$30))</f>
        <v/>
      </c>
      <c r="K3580" s="4"/>
      <c r="L3580" s="4"/>
      <c r="M3580" s="4"/>
      <c r="N3580" s="4"/>
      <c r="O3580" s="4"/>
      <c r="P3580" s="4"/>
      <c r="Q3580" s="4"/>
      <c r="R3580" s="4"/>
      <c r="S3580" s="4"/>
      <c r="T3580" s="4"/>
      <c r="U3580" s="4"/>
      <c r="V3580" s="4"/>
    </row>
    <row r="3581" spans="1:22">
      <c r="A3581" s="4"/>
      <c r="B3581" s="4"/>
      <c r="C3581" s="18"/>
      <c r="D3581" s="8"/>
      <c r="E3581" s="8"/>
      <c r="F3581" s="4"/>
      <c r="G3581" s="9"/>
      <c r="H3581" s="18"/>
      <c r="I3581" s="18"/>
      <c r="J3581" s="23" t="str">
        <f>IF(OR(ISBLANK(H3581),ISBLANK((I3581))),"",NETWORKDAYS(H3581,I3581,Setup!$A$2:$A$30))</f>
        <v/>
      </c>
      <c r="K3581" s="4"/>
      <c r="L3581" s="4"/>
      <c r="M3581" s="4"/>
      <c r="N3581" s="4"/>
      <c r="O3581" s="4"/>
      <c r="P3581" s="4"/>
      <c r="Q3581" s="4"/>
      <c r="R3581" s="4"/>
      <c r="S3581" s="4"/>
      <c r="T3581" s="4"/>
      <c r="U3581" s="4"/>
      <c r="V3581" s="4"/>
    </row>
    <row r="3582" spans="1:22">
      <c r="A3582" s="4"/>
      <c r="B3582" s="4"/>
      <c r="C3582" s="18"/>
      <c r="D3582" s="8"/>
      <c r="E3582" s="8"/>
      <c r="F3582" s="4"/>
      <c r="G3582" s="9"/>
      <c r="H3582" s="18"/>
      <c r="I3582" s="18"/>
      <c r="J3582" s="23" t="str">
        <f>IF(OR(ISBLANK(H3582),ISBLANK((I3582))),"",NETWORKDAYS(H3582,I3582,Setup!$A$2:$A$30))</f>
        <v/>
      </c>
      <c r="K3582" s="4"/>
      <c r="L3582" s="4"/>
      <c r="M3582" s="4"/>
      <c r="N3582" s="4"/>
      <c r="O3582" s="4"/>
      <c r="P3582" s="4"/>
      <c r="Q3582" s="4"/>
      <c r="R3582" s="4"/>
      <c r="S3582" s="4"/>
      <c r="T3582" s="4"/>
      <c r="U3582" s="4"/>
      <c r="V3582" s="4"/>
    </row>
    <row r="3583" spans="1:22">
      <c r="A3583" s="4"/>
      <c r="B3583" s="4"/>
      <c r="C3583" s="18"/>
      <c r="D3583" s="8"/>
      <c r="E3583" s="8"/>
      <c r="F3583" s="4"/>
      <c r="G3583" s="9"/>
      <c r="H3583" s="18"/>
      <c r="I3583" s="18"/>
      <c r="J3583" s="23" t="str">
        <f>IF(OR(ISBLANK(H3583),ISBLANK((I3583))),"",NETWORKDAYS(H3583,I3583,Setup!$A$2:$A$30))</f>
        <v/>
      </c>
      <c r="K3583" s="4"/>
      <c r="L3583" s="4"/>
      <c r="M3583" s="4"/>
      <c r="N3583" s="4"/>
      <c r="O3583" s="4"/>
      <c r="P3583" s="4"/>
      <c r="Q3583" s="4"/>
      <c r="R3583" s="4"/>
      <c r="S3583" s="4"/>
      <c r="T3583" s="4"/>
      <c r="U3583" s="4"/>
      <c r="V3583" s="4"/>
    </row>
    <row r="3584" spans="1:22">
      <c r="A3584" s="4"/>
      <c r="B3584" s="4"/>
      <c r="C3584" s="18"/>
      <c r="D3584" s="8"/>
      <c r="E3584" s="8"/>
      <c r="F3584" s="4"/>
      <c r="G3584" s="9"/>
      <c r="H3584" s="18"/>
      <c r="I3584" s="18"/>
      <c r="J3584" s="23" t="str">
        <f>IF(OR(ISBLANK(H3584),ISBLANK((I3584))),"",NETWORKDAYS(H3584,I3584,Setup!$A$2:$A$30))</f>
        <v/>
      </c>
      <c r="K3584" s="4"/>
      <c r="L3584" s="4"/>
      <c r="M3584" s="4"/>
      <c r="N3584" s="4"/>
      <c r="O3584" s="4"/>
      <c r="P3584" s="4"/>
      <c r="Q3584" s="4"/>
      <c r="R3584" s="4"/>
      <c r="S3584" s="4"/>
      <c r="T3584" s="4"/>
      <c r="U3584" s="4"/>
      <c r="V3584" s="4"/>
    </row>
    <row r="3585" spans="1:22">
      <c r="A3585" s="4"/>
      <c r="B3585" s="4"/>
      <c r="C3585" s="18"/>
      <c r="D3585" s="8"/>
      <c r="E3585" s="8"/>
      <c r="F3585" s="4"/>
      <c r="G3585" s="9"/>
      <c r="H3585" s="18"/>
      <c r="I3585" s="18"/>
      <c r="J3585" s="23" t="str">
        <f>IF(OR(ISBLANK(H3585),ISBLANK((I3585))),"",NETWORKDAYS(H3585,I3585,Setup!$A$2:$A$30))</f>
        <v/>
      </c>
      <c r="K3585" s="4"/>
      <c r="L3585" s="4"/>
      <c r="M3585" s="4"/>
      <c r="N3585" s="4"/>
      <c r="O3585" s="4"/>
      <c r="P3585" s="4"/>
      <c r="Q3585" s="4"/>
      <c r="R3585" s="4"/>
      <c r="S3585" s="4"/>
      <c r="T3585" s="4"/>
      <c r="U3585" s="4"/>
      <c r="V3585" s="4"/>
    </row>
    <row r="3586" spans="1:22">
      <c r="A3586" s="4"/>
      <c r="B3586" s="4"/>
      <c r="C3586" s="18"/>
      <c r="D3586" s="8"/>
      <c r="E3586" s="8"/>
      <c r="F3586" s="4"/>
      <c r="G3586" s="9"/>
      <c r="H3586" s="18"/>
      <c r="I3586" s="18"/>
      <c r="J3586" s="23" t="str">
        <f>IF(OR(ISBLANK(H3586),ISBLANK((I3586))),"",NETWORKDAYS(H3586,I3586,Setup!$A$2:$A$30))</f>
        <v/>
      </c>
      <c r="K3586" s="4"/>
      <c r="L3586" s="4"/>
      <c r="M3586" s="4"/>
      <c r="N3586" s="4"/>
      <c r="O3586" s="4"/>
      <c r="P3586" s="4"/>
      <c r="Q3586" s="4"/>
      <c r="R3586" s="4"/>
      <c r="S3586" s="4"/>
      <c r="T3586" s="4"/>
      <c r="U3586" s="4"/>
      <c r="V3586" s="4"/>
    </row>
    <row r="3587" spans="1:22">
      <c r="A3587" s="4"/>
      <c r="B3587" s="4"/>
      <c r="C3587" s="18"/>
      <c r="D3587" s="8"/>
      <c r="E3587" s="8"/>
      <c r="F3587" s="4"/>
      <c r="G3587" s="9"/>
      <c r="H3587" s="18"/>
      <c r="I3587" s="18"/>
      <c r="J3587" s="23" t="str">
        <f>IF(OR(ISBLANK(H3587),ISBLANK((I3587))),"",NETWORKDAYS(H3587,I3587,Setup!$A$2:$A$30))</f>
        <v/>
      </c>
      <c r="K3587" s="4"/>
      <c r="L3587" s="4"/>
      <c r="M3587" s="4"/>
      <c r="N3587" s="4"/>
      <c r="O3587" s="4"/>
      <c r="P3587" s="4"/>
      <c r="Q3587" s="4"/>
      <c r="R3587" s="4"/>
      <c r="S3587" s="4"/>
      <c r="T3587" s="4"/>
      <c r="U3587" s="4"/>
      <c r="V3587" s="4"/>
    </row>
    <row r="3588" spans="1:22">
      <c r="A3588" s="4"/>
      <c r="B3588" s="4"/>
      <c r="C3588" s="18"/>
      <c r="D3588" s="8"/>
      <c r="E3588" s="8"/>
      <c r="F3588" s="4"/>
      <c r="G3588" s="9"/>
      <c r="H3588" s="18"/>
      <c r="I3588" s="18"/>
      <c r="J3588" s="23" t="str">
        <f>IF(OR(ISBLANK(H3588),ISBLANK((I3588))),"",NETWORKDAYS(H3588,I3588,Setup!$A$2:$A$30))</f>
        <v/>
      </c>
      <c r="K3588" s="4"/>
      <c r="L3588" s="4"/>
      <c r="M3588" s="4"/>
      <c r="N3588" s="4"/>
      <c r="O3588" s="4"/>
      <c r="P3588" s="4"/>
      <c r="Q3588" s="4"/>
      <c r="R3588" s="4"/>
      <c r="S3588" s="4"/>
      <c r="T3588" s="4"/>
      <c r="U3588" s="4"/>
      <c r="V3588" s="4"/>
    </row>
    <row r="3589" spans="1:22">
      <c r="A3589" s="4"/>
      <c r="B3589" s="4"/>
      <c r="C3589" s="18"/>
      <c r="D3589" s="8"/>
      <c r="E3589" s="8"/>
      <c r="F3589" s="4"/>
      <c r="G3589" s="9"/>
      <c r="H3589" s="18"/>
      <c r="I3589" s="18"/>
      <c r="J3589" s="23" t="str">
        <f>IF(OR(ISBLANK(H3589),ISBLANK((I3589))),"",NETWORKDAYS(H3589,I3589,Setup!$A$2:$A$30))</f>
        <v/>
      </c>
      <c r="K3589" s="4"/>
      <c r="L3589" s="4"/>
      <c r="M3589" s="4"/>
      <c r="N3589" s="4"/>
      <c r="O3589" s="4"/>
      <c r="P3589" s="4"/>
      <c r="Q3589" s="4"/>
      <c r="R3589" s="4"/>
      <c r="S3589" s="4"/>
      <c r="T3589" s="4"/>
      <c r="U3589" s="4"/>
      <c r="V3589" s="4"/>
    </row>
    <row r="3590" spans="1:22">
      <c r="A3590" s="4"/>
      <c r="B3590" s="4"/>
      <c r="C3590" s="18"/>
      <c r="D3590" s="8"/>
      <c r="E3590" s="8"/>
      <c r="F3590" s="4"/>
      <c r="G3590" s="9"/>
      <c r="H3590" s="18"/>
      <c r="I3590" s="18"/>
      <c r="J3590" s="23" t="str">
        <f>IF(OR(ISBLANK(H3590),ISBLANK((I3590))),"",NETWORKDAYS(H3590,I3590,Setup!$A$2:$A$30))</f>
        <v/>
      </c>
      <c r="K3590" s="4"/>
      <c r="L3590" s="4"/>
      <c r="M3590" s="4"/>
      <c r="N3590" s="4"/>
      <c r="O3590" s="4"/>
      <c r="P3590" s="4"/>
      <c r="Q3590" s="4"/>
      <c r="R3590" s="4"/>
      <c r="S3590" s="4"/>
      <c r="T3590" s="4"/>
      <c r="U3590" s="4"/>
      <c r="V3590" s="4"/>
    </row>
    <row r="3591" spans="1:22">
      <c r="A3591" s="4"/>
      <c r="B3591" s="4"/>
      <c r="C3591" s="18"/>
      <c r="D3591" s="8"/>
      <c r="E3591" s="8"/>
      <c r="F3591" s="4"/>
      <c r="G3591" s="9"/>
      <c r="H3591" s="18"/>
      <c r="I3591" s="18"/>
      <c r="J3591" s="23" t="str">
        <f>IF(OR(ISBLANK(H3591),ISBLANK((I3591))),"",NETWORKDAYS(H3591,I3591,Setup!$A$2:$A$30))</f>
        <v/>
      </c>
      <c r="K3591" s="4"/>
      <c r="L3591" s="4"/>
      <c r="M3591" s="4"/>
      <c r="N3591" s="4"/>
      <c r="O3591" s="4"/>
      <c r="P3591" s="4"/>
      <c r="Q3591" s="4"/>
      <c r="R3591" s="4"/>
      <c r="S3591" s="4"/>
      <c r="T3591" s="4"/>
      <c r="U3591" s="4"/>
      <c r="V3591" s="4"/>
    </row>
    <row r="3592" spans="1:22">
      <c r="A3592" s="4"/>
      <c r="B3592" s="4"/>
      <c r="C3592" s="18"/>
      <c r="D3592" s="8"/>
      <c r="E3592" s="8"/>
      <c r="F3592" s="4"/>
      <c r="G3592" s="9"/>
      <c r="H3592" s="18"/>
      <c r="I3592" s="18"/>
      <c r="J3592" s="23" t="str">
        <f>IF(OR(ISBLANK(H3592),ISBLANK((I3592))),"",NETWORKDAYS(H3592,I3592,Setup!$A$2:$A$30))</f>
        <v/>
      </c>
      <c r="K3592" s="4"/>
      <c r="L3592" s="4"/>
      <c r="M3592" s="4"/>
      <c r="N3592" s="4"/>
      <c r="O3592" s="4"/>
      <c r="P3592" s="4"/>
      <c r="Q3592" s="4"/>
      <c r="R3592" s="4"/>
      <c r="S3592" s="4"/>
      <c r="T3592" s="4"/>
      <c r="U3592" s="4"/>
      <c r="V3592" s="4"/>
    </row>
    <row r="3593" spans="1:22">
      <c r="A3593" s="4"/>
      <c r="B3593" s="4"/>
      <c r="C3593" s="18"/>
      <c r="D3593" s="8"/>
      <c r="E3593" s="8"/>
      <c r="F3593" s="4"/>
      <c r="G3593" s="9"/>
      <c r="H3593" s="18"/>
      <c r="I3593" s="18"/>
      <c r="J3593" s="23" t="str">
        <f>IF(OR(ISBLANK(H3593),ISBLANK((I3593))),"",NETWORKDAYS(H3593,I3593,Setup!$A$2:$A$30))</f>
        <v/>
      </c>
      <c r="K3593" s="4"/>
      <c r="L3593" s="4"/>
      <c r="M3593" s="4"/>
      <c r="N3593" s="4"/>
      <c r="O3593" s="4"/>
      <c r="P3593" s="4"/>
      <c r="Q3593" s="4"/>
      <c r="R3593" s="4"/>
      <c r="S3593" s="4"/>
      <c r="T3593" s="4"/>
      <c r="U3593" s="4"/>
      <c r="V3593" s="4"/>
    </row>
    <row r="3594" spans="1:22">
      <c r="A3594" s="4"/>
      <c r="B3594" s="4"/>
      <c r="C3594" s="18"/>
      <c r="D3594" s="8"/>
      <c r="E3594" s="8"/>
      <c r="F3594" s="4"/>
      <c r="G3594" s="9"/>
      <c r="H3594" s="18"/>
      <c r="I3594" s="18"/>
      <c r="J3594" s="23" t="str">
        <f>IF(OR(ISBLANK(H3594),ISBLANK((I3594))),"",NETWORKDAYS(H3594,I3594,Setup!$A$2:$A$30))</f>
        <v/>
      </c>
      <c r="K3594" s="4"/>
      <c r="L3594" s="4"/>
      <c r="M3594" s="4"/>
      <c r="N3594" s="4"/>
      <c r="O3594" s="4"/>
      <c r="P3594" s="4"/>
      <c r="Q3594" s="4"/>
      <c r="R3594" s="4"/>
      <c r="S3594" s="4"/>
      <c r="T3594" s="4"/>
      <c r="U3594" s="4"/>
      <c r="V3594" s="4"/>
    </row>
    <row r="3595" spans="1:22">
      <c r="A3595" s="4"/>
      <c r="B3595" s="4"/>
      <c r="C3595" s="18"/>
      <c r="D3595" s="8"/>
      <c r="E3595" s="8"/>
      <c r="F3595" s="4"/>
      <c r="G3595" s="9"/>
      <c r="H3595" s="18"/>
      <c r="I3595" s="18"/>
      <c r="J3595" s="23" t="str">
        <f>IF(OR(ISBLANK(H3595),ISBLANK((I3595))),"",NETWORKDAYS(H3595,I3595,Setup!$A$2:$A$30))</f>
        <v/>
      </c>
      <c r="K3595" s="4"/>
      <c r="L3595" s="4"/>
      <c r="M3595" s="4"/>
      <c r="N3595" s="4"/>
      <c r="O3595" s="4"/>
      <c r="P3595" s="4"/>
      <c r="Q3595" s="4"/>
      <c r="R3595" s="4"/>
      <c r="S3595" s="4"/>
      <c r="T3595" s="4"/>
      <c r="U3595" s="4"/>
      <c r="V3595" s="4"/>
    </row>
    <row r="3596" spans="1:22">
      <c r="A3596" s="4"/>
      <c r="B3596" s="4"/>
      <c r="C3596" s="18"/>
      <c r="D3596" s="8"/>
      <c r="E3596" s="8"/>
      <c r="F3596" s="4"/>
      <c r="G3596" s="9"/>
      <c r="H3596" s="18"/>
      <c r="I3596" s="18"/>
      <c r="J3596" s="23" t="str">
        <f>IF(OR(ISBLANK(H3596),ISBLANK((I3596))),"",NETWORKDAYS(H3596,I3596,Setup!$A$2:$A$30))</f>
        <v/>
      </c>
      <c r="K3596" s="4"/>
      <c r="L3596" s="4"/>
      <c r="M3596" s="4"/>
      <c r="N3596" s="4"/>
      <c r="O3596" s="4"/>
      <c r="P3596" s="4"/>
      <c r="Q3596" s="4"/>
      <c r="R3596" s="4"/>
      <c r="S3596" s="4"/>
      <c r="T3596" s="4"/>
      <c r="U3596" s="4"/>
      <c r="V3596" s="4"/>
    </row>
    <row r="3597" spans="1:22">
      <c r="A3597" s="4"/>
      <c r="B3597" s="4"/>
      <c r="C3597" s="18"/>
      <c r="D3597" s="8"/>
      <c r="E3597" s="8"/>
      <c r="F3597" s="4"/>
      <c r="G3597" s="9"/>
      <c r="H3597" s="18"/>
      <c r="I3597" s="18"/>
      <c r="J3597" s="23" t="str">
        <f>IF(OR(ISBLANK(H3597),ISBLANK((I3597))),"",NETWORKDAYS(H3597,I3597,Setup!$A$2:$A$30))</f>
        <v/>
      </c>
      <c r="K3597" s="4"/>
      <c r="L3597" s="4"/>
      <c r="M3597" s="4"/>
      <c r="N3597" s="4"/>
      <c r="O3597" s="4"/>
      <c r="P3597" s="4"/>
      <c r="Q3597" s="4"/>
      <c r="R3597" s="4"/>
      <c r="S3597" s="4"/>
      <c r="T3597" s="4"/>
      <c r="U3597" s="4"/>
      <c r="V3597" s="4"/>
    </row>
    <row r="3598" spans="1:22">
      <c r="A3598" s="4"/>
      <c r="B3598" s="4"/>
      <c r="C3598" s="18"/>
      <c r="D3598" s="8"/>
      <c r="E3598" s="8"/>
      <c r="F3598" s="4"/>
      <c r="G3598" s="9"/>
      <c r="H3598" s="18"/>
      <c r="I3598" s="18"/>
      <c r="J3598" s="23" t="str">
        <f>IF(OR(ISBLANK(H3598),ISBLANK((I3598))),"",NETWORKDAYS(H3598,I3598,Setup!$A$2:$A$30))</f>
        <v/>
      </c>
      <c r="K3598" s="4"/>
      <c r="L3598" s="4"/>
      <c r="M3598" s="4"/>
      <c r="N3598" s="4"/>
      <c r="O3598" s="4"/>
      <c r="P3598" s="4"/>
      <c r="Q3598" s="4"/>
      <c r="R3598" s="4"/>
      <c r="S3598" s="4"/>
      <c r="T3598" s="4"/>
      <c r="U3598" s="4"/>
      <c r="V3598" s="4"/>
    </row>
    <row r="3599" spans="1:22">
      <c r="A3599" s="4"/>
      <c r="B3599" s="4"/>
      <c r="C3599" s="18"/>
      <c r="D3599" s="8"/>
      <c r="E3599" s="8"/>
      <c r="F3599" s="4"/>
      <c r="G3599" s="9"/>
      <c r="H3599" s="18"/>
      <c r="I3599" s="18"/>
      <c r="J3599" s="23" t="str">
        <f>IF(OR(ISBLANK(H3599),ISBLANK((I3599))),"",NETWORKDAYS(H3599,I3599,Setup!$A$2:$A$30))</f>
        <v/>
      </c>
      <c r="K3599" s="4"/>
      <c r="L3599" s="4"/>
      <c r="M3599" s="4"/>
      <c r="N3599" s="4"/>
      <c r="O3599" s="4"/>
      <c r="P3599" s="4"/>
      <c r="Q3599" s="4"/>
      <c r="R3599" s="4"/>
      <c r="S3599" s="4"/>
      <c r="T3599" s="4"/>
      <c r="U3599" s="4"/>
      <c r="V3599" s="4"/>
    </row>
    <row r="3600" spans="1:22">
      <c r="A3600" s="4"/>
      <c r="B3600" s="4"/>
      <c r="C3600" s="18"/>
      <c r="D3600" s="8"/>
      <c r="E3600" s="8"/>
      <c r="F3600" s="4"/>
      <c r="G3600" s="9"/>
      <c r="H3600" s="18"/>
      <c r="I3600" s="18"/>
      <c r="J3600" s="23" t="str">
        <f>IF(OR(ISBLANK(H3600),ISBLANK((I3600))),"",NETWORKDAYS(H3600,I3600,Setup!$A$2:$A$30))</f>
        <v/>
      </c>
      <c r="K3600" s="4"/>
      <c r="L3600" s="4"/>
      <c r="M3600" s="4"/>
      <c r="N3600" s="4"/>
      <c r="O3600" s="4"/>
      <c r="P3600" s="4"/>
      <c r="Q3600" s="4"/>
      <c r="R3600" s="4"/>
      <c r="S3600" s="4"/>
      <c r="T3600" s="4"/>
      <c r="U3600" s="4"/>
      <c r="V3600" s="4"/>
    </row>
    <row r="3601" spans="1:22">
      <c r="A3601" s="4"/>
      <c r="B3601" s="4"/>
      <c r="C3601" s="18"/>
      <c r="D3601" s="8"/>
      <c r="E3601" s="8"/>
      <c r="F3601" s="4"/>
      <c r="G3601" s="9"/>
      <c r="H3601" s="18"/>
      <c r="I3601" s="18"/>
      <c r="J3601" s="23" t="str">
        <f>IF(OR(ISBLANK(H3601),ISBLANK((I3601))),"",NETWORKDAYS(H3601,I3601,Setup!$A$2:$A$30))</f>
        <v/>
      </c>
      <c r="K3601" s="4"/>
      <c r="L3601" s="4"/>
      <c r="M3601" s="4"/>
      <c r="N3601" s="4"/>
      <c r="O3601" s="4"/>
      <c r="P3601" s="4"/>
      <c r="Q3601" s="4"/>
      <c r="R3601" s="4"/>
      <c r="S3601" s="4"/>
      <c r="T3601" s="4"/>
      <c r="U3601" s="4"/>
      <c r="V3601" s="4"/>
    </row>
    <row r="3602" spans="1:22">
      <c r="A3602" s="4"/>
      <c r="B3602" s="4"/>
      <c r="C3602" s="18"/>
      <c r="D3602" s="8"/>
      <c r="E3602" s="8"/>
      <c r="F3602" s="4"/>
      <c r="G3602" s="9"/>
      <c r="H3602" s="18"/>
      <c r="I3602" s="18"/>
      <c r="J3602" s="23" t="str">
        <f>IF(OR(ISBLANK(H3602),ISBLANK((I3602))),"",NETWORKDAYS(H3602,I3602,Setup!$A$2:$A$30))</f>
        <v/>
      </c>
      <c r="K3602" s="4"/>
      <c r="L3602" s="4"/>
      <c r="M3602" s="4"/>
      <c r="N3602" s="4"/>
      <c r="O3602" s="4"/>
      <c r="P3602" s="4"/>
      <c r="Q3602" s="4"/>
      <c r="R3602" s="4"/>
      <c r="S3602" s="4"/>
      <c r="T3602" s="4"/>
      <c r="U3602" s="4"/>
      <c r="V3602" s="4"/>
    </row>
    <row r="3603" spans="1:22">
      <c r="A3603" s="4"/>
      <c r="B3603" s="4"/>
      <c r="C3603" s="18"/>
      <c r="D3603" s="8"/>
      <c r="E3603" s="8"/>
      <c r="F3603" s="4"/>
      <c r="G3603" s="9"/>
      <c r="H3603" s="18"/>
      <c r="I3603" s="18"/>
      <c r="J3603" s="23" t="str">
        <f>IF(OR(ISBLANK(H3603),ISBLANK((I3603))),"",NETWORKDAYS(H3603,I3603,Setup!$A$2:$A$30))</f>
        <v/>
      </c>
      <c r="K3603" s="4"/>
      <c r="L3603" s="4"/>
      <c r="M3603" s="4"/>
      <c r="N3603" s="4"/>
      <c r="O3603" s="4"/>
      <c r="P3603" s="4"/>
      <c r="Q3603" s="4"/>
      <c r="R3603" s="4"/>
      <c r="S3603" s="4"/>
      <c r="T3603" s="4"/>
      <c r="U3603" s="4"/>
      <c r="V3603" s="4"/>
    </row>
    <row r="3604" spans="1:22">
      <c r="A3604" s="4"/>
      <c r="B3604" s="4"/>
      <c r="C3604" s="18"/>
      <c r="D3604" s="8"/>
      <c r="E3604" s="8"/>
      <c r="F3604" s="4"/>
      <c r="G3604" s="9"/>
      <c r="H3604" s="18"/>
      <c r="I3604" s="18"/>
      <c r="J3604" s="23" t="str">
        <f>IF(OR(ISBLANK(H3604),ISBLANK((I3604))),"",NETWORKDAYS(H3604,I3604,Setup!$A$2:$A$30))</f>
        <v/>
      </c>
      <c r="K3604" s="4"/>
      <c r="L3604" s="4"/>
      <c r="M3604" s="4"/>
      <c r="N3604" s="4"/>
      <c r="O3604" s="4"/>
      <c r="P3604" s="4"/>
      <c r="Q3604" s="4"/>
      <c r="R3604" s="4"/>
      <c r="S3604" s="4"/>
      <c r="T3604" s="4"/>
      <c r="U3604" s="4"/>
      <c r="V3604" s="4"/>
    </row>
    <row r="3605" spans="1:22">
      <c r="A3605" s="4"/>
      <c r="B3605" s="4"/>
      <c r="C3605" s="18"/>
      <c r="D3605" s="8"/>
      <c r="E3605" s="8"/>
      <c r="F3605" s="4"/>
      <c r="G3605" s="9"/>
      <c r="H3605" s="18"/>
      <c r="I3605" s="18"/>
      <c r="J3605" s="23" t="str">
        <f>IF(OR(ISBLANK(H3605),ISBLANK((I3605))),"",NETWORKDAYS(H3605,I3605,Setup!$A$2:$A$30))</f>
        <v/>
      </c>
      <c r="K3605" s="4"/>
      <c r="L3605" s="4"/>
      <c r="M3605" s="4"/>
      <c r="N3605" s="4"/>
      <c r="O3605" s="4"/>
      <c r="P3605" s="4"/>
      <c r="Q3605" s="4"/>
      <c r="R3605" s="4"/>
      <c r="S3605" s="4"/>
      <c r="T3605" s="4"/>
      <c r="U3605" s="4"/>
      <c r="V3605" s="4"/>
    </row>
    <row r="3606" spans="1:22">
      <c r="A3606" s="4"/>
      <c r="B3606" s="4"/>
      <c r="C3606" s="18"/>
      <c r="D3606" s="8"/>
      <c r="E3606" s="8"/>
      <c r="F3606" s="4"/>
      <c r="G3606" s="9"/>
      <c r="H3606" s="18"/>
      <c r="I3606" s="18"/>
      <c r="J3606" s="23" t="str">
        <f>IF(OR(ISBLANK(H3606),ISBLANK((I3606))),"",NETWORKDAYS(H3606,I3606,Setup!$A$2:$A$30))</f>
        <v/>
      </c>
      <c r="K3606" s="4"/>
      <c r="L3606" s="4"/>
      <c r="M3606" s="4"/>
      <c r="N3606" s="4"/>
      <c r="O3606" s="4"/>
      <c r="P3606" s="4"/>
      <c r="Q3606" s="4"/>
      <c r="R3606" s="4"/>
      <c r="S3606" s="4"/>
      <c r="T3606" s="4"/>
      <c r="U3606" s="4"/>
      <c r="V3606" s="4"/>
    </row>
    <row r="3607" spans="1:22">
      <c r="A3607" s="4"/>
      <c r="B3607" s="4"/>
      <c r="C3607" s="18"/>
      <c r="D3607" s="8"/>
      <c r="E3607" s="8"/>
      <c r="F3607" s="4"/>
      <c r="G3607" s="9"/>
      <c r="H3607" s="18"/>
      <c r="I3607" s="18"/>
      <c r="J3607" s="23" t="str">
        <f>IF(OR(ISBLANK(H3607),ISBLANK((I3607))),"",NETWORKDAYS(H3607,I3607,Setup!$A$2:$A$30))</f>
        <v/>
      </c>
      <c r="K3607" s="4"/>
      <c r="L3607" s="4"/>
      <c r="M3607" s="4"/>
      <c r="N3607" s="4"/>
      <c r="O3607" s="4"/>
      <c r="P3607" s="4"/>
      <c r="Q3607" s="4"/>
      <c r="R3607" s="4"/>
      <c r="S3607" s="4"/>
      <c r="T3607" s="4"/>
      <c r="U3607" s="4"/>
      <c r="V3607" s="4"/>
    </row>
    <row r="3608" spans="1:22">
      <c r="A3608" s="4"/>
      <c r="B3608" s="4"/>
      <c r="C3608" s="18"/>
      <c r="D3608" s="8"/>
      <c r="E3608" s="8"/>
      <c r="F3608" s="4"/>
      <c r="G3608" s="9"/>
      <c r="H3608" s="18"/>
      <c r="I3608" s="18"/>
      <c r="J3608" s="23" t="str">
        <f>IF(OR(ISBLANK(H3608),ISBLANK((I3608))),"",NETWORKDAYS(H3608,I3608,Setup!$A$2:$A$30))</f>
        <v/>
      </c>
      <c r="K3608" s="4"/>
      <c r="L3608" s="4"/>
      <c r="M3608" s="4"/>
      <c r="N3608" s="4"/>
      <c r="O3608" s="4"/>
      <c r="P3608" s="4"/>
      <c r="Q3608" s="4"/>
      <c r="R3608" s="4"/>
      <c r="S3608" s="4"/>
      <c r="T3608" s="4"/>
      <c r="U3608" s="4"/>
      <c r="V3608" s="4"/>
    </row>
    <row r="3609" spans="1:22">
      <c r="A3609" s="4"/>
      <c r="B3609" s="4"/>
      <c r="C3609" s="18"/>
      <c r="D3609" s="8"/>
      <c r="E3609" s="8"/>
      <c r="F3609" s="4"/>
      <c r="G3609" s="9"/>
      <c r="H3609" s="18"/>
      <c r="I3609" s="18"/>
      <c r="J3609" s="23" t="str">
        <f>IF(OR(ISBLANK(H3609),ISBLANK((I3609))),"",NETWORKDAYS(H3609,I3609,Setup!$A$2:$A$30))</f>
        <v/>
      </c>
      <c r="K3609" s="4"/>
      <c r="L3609" s="4"/>
      <c r="M3609" s="4"/>
      <c r="N3609" s="4"/>
      <c r="O3609" s="4"/>
      <c r="P3609" s="4"/>
      <c r="Q3609" s="4"/>
      <c r="R3609" s="4"/>
      <c r="S3609" s="4"/>
      <c r="T3609" s="4"/>
      <c r="U3609" s="4"/>
      <c r="V3609" s="4"/>
    </row>
    <row r="3610" spans="1:22">
      <c r="A3610" s="4"/>
      <c r="B3610" s="4"/>
      <c r="C3610" s="18"/>
      <c r="D3610" s="8"/>
      <c r="E3610" s="8"/>
      <c r="F3610" s="4"/>
      <c r="G3610" s="9"/>
      <c r="H3610" s="18"/>
      <c r="I3610" s="18"/>
      <c r="J3610" s="23" t="str">
        <f>IF(OR(ISBLANK(H3610),ISBLANK((I3610))),"",NETWORKDAYS(H3610,I3610,Setup!$A$2:$A$30))</f>
        <v/>
      </c>
      <c r="K3610" s="4"/>
      <c r="L3610" s="4"/>
      <c r="M3610" s="4"/>
      <c r="N3610" s="4"/>
      <c r="O3610" s="4"/>
      <c r="P3610" s="4"/>
      <c r="Q3610" s="4"/>
      <c r="R3610" s="4"/>
      <c r="S3610" s="4"/>
      <c r="T3610" s="4"/>
      <c r="U3610" s="4"/>
      <c r="V3610" s="4"/>
    </row>
    <row r="3611" spans="1:22">
      <c r="A3611" s="4"/>
      <c r="B3611" s="4"/>
      <c r="C3611" s="18"/>
      <c r="D3611" s="8"/>
      <c r="E3611" s="8"/>
      <c r="F3611" s="4"/>
      <c r="G3611" s="9"/>
      <c r="H3611" s="18"/>
      <c r="I3611" s="18"/>
      <c r="J3611" s="23" t="str">
        <f>IF(OR(ISBLANK(H3611),ISBLANK((I3611))),"",NETWORKDAYS(H3611,I3611,Setup!$A$2:$A$30))</f>
        <v/>
      </c>
      <c r="K3611" s="4"/>
      <c r="L3611" s="4"/>
      <c r="M3611" s="4"/>
      <c r="N3611" s="4"/>
      <c r="O3611" s="4"/>
      <c r="P3611" s="4"/>
      <c r="Q3611" s="4"/>
      <c r="R3611" s="4"/>
      <c r="S3611" s="4"/>
      <c r="T3611" s="4"/>
      <c r="U3611" s="4"/>
      <c r="V3611" s="4"/>
    </row>
    <row r="3612" spans="1:22">
      <c r="A3612" s="4"/>
      <c r="B3612" s="4"/>
      <c r="C3612" s="18"/>
      <c r="D3612" s="8"/>
      <c r="E3612" s="8"/>
      <c r="F3612" s="4"/>
      <c r="G3612" s="9"/>
      <c r="H3612" s="18"/>
      <c r="I3612" s="18"/>
      <c r="J3612" s="23" t="str">
        <f>IF(OR(ISBLANK(H3612),ISBLANK((I3612))),"",NETWORKDAYS(H3612,I3612,Setup!$A$2:$A$30))</f>
        <v/>
      </c>
      <c r="K3612" s="4"/>
      <c r="L3612" s="4"/>
      <c r="M3612" s="4"/>
      <c r="N3612" s="4"/>
      <c r="O3612" s="4"/>
      <c r="P3612" s="4"/>
      <c r="Q3612" s="4"/>
      <c r="R3612" s="4"/>
      <c r="S3612" s="4"/>
      <c r="T3612" s="4"/>
      <c r="U3612" s="4"/>
      <c r="V3612" s="4"/>
    </row>
    <row r="3613" spans="1:22">
      <c r="A3613" s="4"/>
      <c r="B3613" s="4"/>
      <c r="C3613" s="18"/>
      <c r="D3613" s="8"/>
      <c r="E3613" s="8"/>
      <c r="F3613" s="4"/>
      <c r="G3613" s="9"/>
      <c r="H3613" s="18"/>
      <c r="I3613" s="18"/>
      <c r="J3613" s="23" t="str">
        <f>IF(OR(ISBLANK(H3613),ISBLANK((I3613))),"",NETWORKDAYS(H3613,I3613,Setup!$A$2:$A$30))</f>
        <v/>
      </c>
      <c r="K3613" s="4"/>
      <c r="L3613" s="4"/>
      <c r="M3613" s="4"/>
      <c r="N3613" s="4"/>
      <c r="O3613" s="4"/>
      <c r="P3613" s="4"/>
      <c r="Q3613" s="4"/>
      <c r="R3613" s="4"/>
      <c r="S3613" s="4"/>
      <c r="T3613" s="4"/>
      <c r="U3613" s="4"/>
      <c r="V3613" s="4"/>
    </row>
    <row r="3614" spans="1:22">
      <c r="A3614" s="4"/>
      <c r="B3614" s="4"/>
      <c r="C3614" s="18"/>
      <c r="D3614" s="8"/>
      <c r="E3614" s="8"/>
      <c r="F3614" s="4"/>
      <c r="G3614" s="9"/>
      <c r="H3614" s="18"/>
      <c r="I3614" s="18"/>
      <c r="J3614" s="23" t="str">
        <f>IF(OR(ISBLANK(H3614),ISBLANK((I3614))),"",NETWORKDAYS(H3614,I3614,Setup!$A$2:$A$30))</f>
        <v/>
      </c>
      <c r="K3614" s="4"/>
      <c r="L3614" s="4"/>
      <c r="M3614" s="4"/>
      <c r="N3614" s="4"/>
      <c r="O3614" s="4"/>
      <c r="P3614" s="4"/>
      <c r="Q3614" s="4"/>
      <c r="R3614" s="4"/>
      <c r="S3614" s="4"/>
      <c r="T3614" s="4"/>
      <c r="U3614" s="4"/>
      <c r="V3614" s="4"/>
    </row>
    <row r="3615" spans="1:22">
      <c r="A3615" s="4"/>
      <c r="B3615" s="4"/>
      <c r="C3615" s="18"/>
      <c r="D3615" s="8"/>
      <c r="E3615" s="8"/>
      <c r="F3615" s="4"/>
      <c r="G3615" s="9"/>
      <c r="H3615" s="18"/>
      <c r="I3615" s="18"/>
      <c r="J3615" s="23" t="str">
        <f>IF(OR(ISBLANK(H3615),ISBLANK((I3615))),"",NETWORKDAYS(H3615,I3615,Setup!$A$2:$A$30))</f>
        <v/>
      </c>
      <c r="K3615" s="4"/>
      <c r="L3615" s="4"/>
      <c r="M3615" s="4"/>
      <c r="N3615" s="4"/>
      <c r="O3615" s="4"/>
      <c r="P3615" s="4"/>
      <c r="Q3615" s="4"/>
      <c r="R3615" s="4"/>
      <c r="S3615" s="4"/>
      <c r="T3615" s="4"/>
      <c r="U3615" s="4"/>
      <c r="V3615" s="4"/>
    </row>
    <row r="3616" spans="1:22">
      <c r="A3616" s="4"/>
      <c r="B3616" s="4"/>
      <c r="C3616" s="18"/>
      <c r="D3616" s="8"/>
      <c r="E3616" s="8"/>
      <c r="F3616" s="4"/>
      <c r="G3616" s="9"/>
      <c r="H3616" s="18"/>
      <c r="I3616" s="18"/>
      <c r="J3616" s="23" t="str">
        <f>IF(OR(ISBLANK(H3616),ISBLANK((I3616))),"",NETWORKDAYS(H3616,I3616,Setup!$A$2:$A$30))</f>
        <v/>
      </c>
      <c r="K3616" s="4"/>
      <c r="L3616" s="4"/>
      <c r="M3616" s="4"/>
      <c r="N3616" s="4"/>
      <c r="O3616" s="4"/>
      <c r="P3616" s="4"/>
      <c r="Q3616" s="4"/>
      <c r="R3616" s="4"/>
      <c r="S3616" s="4"/>
      <c r="T3616" s="4"/>
      <c r="U3616" s="4"/>
      <c r="V3616" s="4"/>
    </row>
    <row r="3617" spans="1:22">
      <c r="A3617" s="4"/>
      <c r="B3617" s="4"/>
      <c r="C3617" s="18"/>
      <c r="D3617" s="8"/>
      <c r="E3617" s="8"/>
      <c r="F3617" s="4"/>
      <c r="G3617" s="9"/>
      <c r="H3617" s="18"/>
      <c r="I3617" s="18"/>
      <c r="J3617" s="23" t="str">
        <f>IF(OR(ISBLANK(H3617),ISBLANK((I3617))),"",NETWORKDAYS(H3617,I3617,Setup!$A$2:$A$30))</f>
        <v/>
      </c>
      <c r="K3617" s="4"/>
      <c r="L3617" s="4"/>
      <c r="M3617" s="4"/>
      <c r="N3617" s="4"/>
      <c r="O3617" s="4"/>
      <c r="P3617" s="4"/>
      <c r="Q3617" s="4"/>
      <c r="R3617" s="4"/>
      <c r="S3617" s="4"/>
      <c r="T3617" s="4"/>
      <c r="U3617" s="4"/>
      <c r="V3617" s="4"/>
    </row>
    <row r="3618" spans="1:22">
      <c r="A3618" s="4"/>
      <c r="B3618" s="4"/>
      <c r="C3618" s="18"/>
      <c r="D3618" s="8"/>
      <c r="E3618" s="8"/>
      <c r="F3618" s="4"/>
      <c r="G3618" s="9"/>
      <c r="H3618" s="18"/>
      <c r="I3618" s="18"/>
      <c r="J3618" s="23" t="str">
        <f>IF(OR(ISBLANK(H3618),ISBLANK((I3618))),"",NETWORKDAYS(H3618,I3618,Setup!$A$2:$A$30))</f>
        <v/>
      </c>
      <c r="K3618" s="4"/>
      <c r="L3618" s="4"/>
      <c r="M3618" s="4"/>
      <c r="N3618" s="4"/>
      <c r="O3618" s="4"/>
      <c r="P3618" s="4"/>
      <c r="Q3618" s="4"/>
      <c r="R3618" s="4"/>
      <c r="S3618" s="4"/>
      <c r="T3618" s="4"/>
      <c r="U3618" s="4"/>
      <c r="V3618" s="4"/>
    </row>
    <row r="3619" spans="1:22">
      <c r="A3619" s="4"/>
      <c r="B3619" s="4"/>
      <c r="C3619" s="18"/>
      <c r="D3619" s="8"/>
      <c r="E3619" s="8"/>
      <c r="F3619" s="4"/>
      <c r="G3619" s="9"/>
      <c r="H3619" s="18"/>
      <c r="I3619" s="18"/>
      <c r="J3619" s="23" t="str">
        <f>IF(OR(ISBLANK(H3619),ISBLANK((I3619))),"",NETWORKDAYS(H3619,I3619,Setup!$A$2:$A$30))</f>
        <v/>
      </c>
      <c r="K3619" s="4"/>
      <c r="L3619" s="4"/>
      <c r="M3619" s="4"/>
      <c r="N3619" s="4"/>
      <c r="O3619" s="4"/>
      <c r="P3619" s="4"/>
      <c r="Q3619" s="4"/>
      <c r="R3619" s="4"/>
      <c r="S3619" s="4"/>
      <c r="T3619" s="4"/>
      <c r="U3619" s="4"/>
      <c r="V3619" s="4"/>
    </row>
    <row r="3620" spans="1:22">
      <c r="A3620" s="4"/>
      <c r="B3620" s="4"/>
      <c r="C3620" s="18"/>
      <c r="D3620" s="8"/>
      <c r="E3620" s="8"/>
      <c r="F3620" s="4"/>
      <c r="G3620" s="9"/>
      <c r="H3620" s="18"/>
      <c r="I3620" s="18"/>
      <c r="J3620" s="23" t="str">
        <f>IF(OR(ISBLANK(H3620),ISBLANK((I3620))),"",NETWORKDAYS(H3620,I3620,Setup!$A$2:$A$30))</f>
        <v/>
      </c>
      <c r="K3620" s="4"/>
      <c r="L3620" s="4"/>
      <c r="M3620" s="4"/>
      <c r="N3620" s="4"/>
      <c r="O3620" s="4"/>
      <c r="P3620" s="4"/>
      <c r="Q3620" s="4"/>
      <c r="R3620" s="4"/>
      <c r="S3620" s="4"/>
      <c r="T3620" s="4"/>
      <c r="U3620" s="4"/>
      <c r="V3620" s="4"/>
    </row>
    <row r="3621" spans="1:22">
      <c r="A3621" s="4"/>
      <c r="B3621" s="4"/>
      <c r="C3621" s="18"/>
      <c r="D3621" s="8"/>
      <c r="E3621" s="8"/>
      <c r="F3621" s="4"/>
      <c r="G3621" s="9"/>
      <c r="H3621" s="18"/>
      <c r="I3621" s="18"/>
      <c r="J3621" s="23" t="str">
        <f>IF(OR(ISBLANK(H3621),ISBLANK((I3621))),"",NETWORKDAYS(H3621,I3621,Setup!$A$2:$A$30))</f>
        <v/>
      </c>
      <c r="K3621" s="4"/>
      <c r="L3621" s="4"/>
      <c r="M3621" s="4"/>
      <c r="N3621" s="4"/>
      <c r="O3621" s="4"/>
      <c r="P3621" s="4"/>
      <c r="Q3621" s="4"/>
      <c r="R3621" s="4"/>
      <c r="S3621" s="4"/>
      <c r="T3621" s="4"/>
      <c r="U3621" s="4"/>
      <c r="V3621" s="4"/>
    </row>
    <row r="3622" spans="1:22">
      <c r="A3622" s="4"/>
      <c r="B3622" s="4"/>
      <c r="C3622" s="18"/>
      <c r="D3622" s="8"/>
      <c r="E3622" s="8"/>
      <c r="F3622" s="4"/>
      <c r="G3622" s="9"/>
      <c r="H3622" s="18"/>
      <c r="I3622" s="18"/>
      <c r="J3622" s="23" t="str">
        <f>IF(OR(ISBLANK(H3622),ISBLANK((I3622))),"",NETWORKDAYS(H3622,I3622,Setup!$A$2:$A$30))</f>
        <v/>
      </c>
      <c r="K3622" s="4"/>
      <c r="L3622" s="4"/>
      <c r="M3622" s="4"/>
      <c r="N3622" s="4"/>
      <c r="O3622" s="4"/>
      <c r="P3622" s="4"/>
      <c r="Q3622" s="4"/>
      <c r="R3622" s="4"/>
      <c r="S3622" s="4"/>
      <c r="T3622" s="4"/>
      <c r="U3622" s="4"/>
      <c r="V3622" s="4"/>
    </row>
    <row r="3623" spans="1:22">
      <c r="A3623" s="4"/>
      <c r="B3623" s="4"/>
      <c r="C3623" s="18"/>
      <c r="D3623" s="8"/>
      <c r="E3623" s="8"/>
      <c r="F3623" s="4"/>
      <c r="G3623" s="9"/>
      <c r="H3623" s="18"/>
      <c r="I3623" s="18"/>
      <c r="J3623" s="23" t="str">
        <f>IF(OR(ISBLANK(H3623),ISBLANK((I3623))),"",NETWORKDAYS(H3623,I3623,Setup!$A$2:$A$30))</f>
        <v/>
      </c>
      <c r="K3623" s="4"/>
      <c r="L3623" s="4"/>
      <c r="M3623" s="4"/>
      <c r="N3623" s="4"/>
      <c r="O3623" s="4"/>
      <c r="P3623" s="4"/>
      <c r="Q3623" s="4"/>
      <c r="R3623" s="4"/>
      <c r="S3623" s="4"/>
      <c r="T3623" s="4"/>
      <c r="U3623" s="4"/>
      <c r="V3623" s="4"/>
    </row>
    <row r="3624" spans="1:22">
      <c r="A3624" s="4"/>
      <c r="B3624" s="4"/>
      <c r="C3624" s="18"/>
      <c r="D3624" s="8"/>
      <c r="E3624" s="8"/>
      <c r="F3624" s="4"/>
      <c r="G3624" s="9"/>
      <c r="H3624" s="18"/>
      <c r="I3624" s="18"/>
      <c r="J3624" s="23" t="str">
        <f>IF(OR(ISBLANK(H3624),ISBLANK((I3624))),"",NETWORKDAYS(H3624,I3624,Setup!$A$2:$A$30))</f>
        <v/>
      </c>
      <c r="K3624" s="4"/>
      <c r="L3624" s="4"/>
      <c r="M3624" s="4"/>
      <c r="N3624" s="4"/>
      <c r="O3624" s="4"/>
      <c r="P3624" s="4"/>
      <c r="Q3624" s="4"/>
      <c r="R3624" s="4"/>
      <c r="S3624" s="4"/>
      <c r="T3624" s="4"/>
      <c r="U3624" s="4"/>
      <c r="V3624" s="4"/>
    </row>
    <row r="3625" spans="1:22">
      <c r="A3625" s="4"/>
      <c r="B3625" s="4"/>
      <c r="C3625" s="18"/>
      <c r="D3625" s="8"/>
      <c r="E3625" s="8"/>
      <c r="F3625" s="4"/>
      <c r="G3625" s="9"/>
      <c r="H3625" s="18"/>
      <c r="I3625" s="18"/>
      <c r="J3625" s="23" t="str">
        <f>IF(OR(ISBLANK(H3625),ISBLANK((I3625))),"",NETWORKDAYS(H3625,I3625,Setup!$A$2:$A$30))</f>
        <v/>
      </c>
      <c r="K3625" s="4"/>
      <c r="L3625" s="4"/>
      <c r="M3625" s="4"/>
      <c r="N3625" s="4"/>
      <c r="O3625" s="4"/>
      <c r="P3625" s="4"/>
      <c r="Q3625" s="4"/>
      <c r="R3625" s="4"/>
      <c r="S3625" s="4"/>
      <c r="T3625" s="4"/>
      <c r="U3625" s="4"/>
      <c r="V3625" s="4"/>
    </row>
    <row r="3626" spans="1:22">
      <c r="A3626" s="4"/>
      <c r="B3626" s="4"/>
      <c r="C3626" s="18"/>
      <c r="D3626" s="8"/>
      <c r="E3626" s="8"/>
      <c r="F3626" s="4"/>
      <c r="G3626" s="9"/>
      <c r="H3626" s="18"/>
      <c r="I3626" s="18"/>
      <c r="J3626" s="23" t="str">
        <f>IF(OR(ISBLANK(H3626),ISBLANK((I3626))),"",NETWORKDAYS(H3626,I3626,Setup!$A$2:$A$30))</f>
        <v/>
      </c>
      <c r="K3626" s="4"/>
      <c r="L3626" s="4"/>
      <c r="M3626" s="4"/>
      <c r="N3626" s="4"/>
      <c r="O3626" s="4"/>
      <c r="P3626" s="4"/>
      <c r="Q3626" s="4"/>
      <c r="R3626" s="4"/>
      <c r="S3626" s="4"/>
      <c r="T3626" s="4"/>
      <c r="U3626" s="4"/>
      <c r="V3626" s="4"/>
    </row>
    <row r="3627" spans="1:22">
      <c r="A3627" s="4"/>
      <c r="B3627" s="4"/>
      <c r="C3627" s="18"/>
      <c r="D3627" s="8"/>
      <c r="E3627" s="8"/>
      <c r="F3627" s="4"/>
      <c r="G3627" s="9"/>
      <c r="H3627" s="18"/>
      <c r="I3627" s="18"/>
      <c r="J3627" s="23" t="str">
        <f>IF(OR(ISBLANK(H3627),ISBLANK((I3627))),"",NETWORKDAYS(H3627,I3627,Setup!$A$2:$A$30))</f>
        <v/>
      </c>
      <c r="K3627" s="4"/>
      <c r="L3627" s="4"/>
      <c r="M3627" s="4"/>
      <c r="N3627" s="4"/>
      <c r="O3627" s="4"/>
      <c r="P3627" s="4"/>
      <c r="Q3627" s="4"/>
      <c r="R3627" s="4"/>
      <c r="S3627" s="4"/>
      <c r="T3627" s="4"/>
      <c r="U3627" s="4"/>
      <c r="V3627" s="4"/>
    </row>
    <row r="3628" spans="1:22">
      <c r="A3628" s="4"/>
      <c r="B3628" s="4"/>
      <c r="C3628" s="18"/>
      <c r="D3628" s="8"/>
      <c r="E3628" s="8"/>
      <c r="F3628" s="4"/>
      <c r="G3628" s="9"/>
      <c r="H3628" s="18"/>
      <c r="I3628" s="18"/>
      <c r="J3628" s="23" t="str">
        <f>IF(OR(ISBLANK(H3628),ISBLANK((I3628))),"",NETWORKDAYS(H3628,I3628,Setup!$A$2:$A$30))</f>
        <v/>
      </c>
      <c r="K3628" s="4"/>
      <c r="L3628" s="4"/>
      <c r="M3628" s="4"/>
      <c r="N3628" s="4"/>
      <c r="O3628" s="4"/>
      <c r="P3628" s="4"/>
      <c r="Q3628" s="4"/>
      <c r="R3628" s="4"/>
      <c r="S3628" s="4"/>
      <c r="T3628" s="4"/>
      <c r="U3628" s="4"/>
      <c r="V3628" s="4"/>
    </row>
    <row r="3629" spans="1:22">
      <c r="A3629" s="4"/>
      <c r="B3629" s="4"/>
      <c r="C3629" s="18"/>
      <c r="D3629" s="8"/>
      <c r="E3629" s="8"/>
      <c r="F3629" s="4"/>
      <c r="G3629" s="9"/>
      <c r="H3629" s="18"/>
      <c r="I3629" s="18"/>
      <c r="J3629" s="23" t="str">
        <f>IF(OR(ISBLANK(H3629),ISBLANK((I3629))),"",NETWORKDAYS(H3629,I3629,Setup!$A$2:$A$30))</f>
        <v/>
      </c>
      <c r="K3629" s="4"/>
      <c r="L3629" s="4"/>
      <c r="M3629" s="4"/>
      <c r="N3629" s="4"/>
      <c r="O3629" s="4"/>
      <c r="P3629" s="4"/>
      <c r="Q3629" s="4"/>
      <c r="R3629" s="4"/>
      <c r="S3629" s="4"/>
      <c r="T3629" s="4"/>
      <c r="U3629" s="4"/>
      <c r="V3629" s="4"/>
    </row>
    <row r="3630" spans="1:22">
      <c r="A3630" s="4"/>
      <c r="B3630" s="4"/>
      <c r="C3630" s="18"/>
      <c r="D3630" s="8"/>
      <c r="E3630" s="8"/>
      <c r="F3630" s="4"/>
      <c r="G3630" s="9"/>
      <c r="H3630" s="18"/>
      <c r="I3630" s="18"/>
      <c r="J3630" s="23" t="str">
        <f>IF(OR(ISBLANK(H3630),ISBLANK((I3630))),"",NETWORKDAYS(H3630,I3630,Setup!$A$2:$A$30))</f>
        <v/>
      </c>
      <c r="K3630" s="4"/>
      <c r="L3630" s="4"/>
      <c r="M3630" s="4"/>
      <c r="N3630" s="4"/>
      <c r="O3630" s="4"/>
      <c r="P3630" s="4"/>
      <c r="Q3630" s="4"/>
      <c r="R3630" s="4"/>
      <c r="S3630" s="4"/>
      <c r="T3630" s="4"/>
      <c r="U3630" s="4"/>
      <c r="V3630" s="4"/>
    </row>
    <row r="3631" spans="1:22">
      <c r="A3631" s="4"/>
      <c r="B3631" s="4"/>
      <c r="C3631" s="18"/>
      <c r="D3631" s="8"/>
      <c r="E3631" s="8"/>
      <c r="F3631" s="4"/>
      <c r="G3631" s="9"/>
      <c r="H3631" s="18"/>
      <c r="I3631" s="18"/>
      <c r="J3631" s="23" t="str">
        <f>IF(OR(ISBLANK(H3631),ISBLANK((I3631))),"",NETWORKDAYS(H3631,I3631,Setup!$A$2:$A$30))</f>
        <v/>
      </c>
      <c r="K3631" s="4"/>
      <c r="L3631" s="4"/>
      <c r="M3631" s="4"/>
      <c r="N3631" s="4"/>
      <c r="O3631" s="4"/>
      <c r="P3631" s="4"/>
      <c r="Q3631" s="4"/>
      <c r="R3631" s="4"/>
      <c r="S3631" s="4"/>
      <c r="T3631" s="4"/>
      <c r="U3631" s="4"/>
      <c r="V3631" s="4"/>
    </row>
    <row r="3632" spans="1:22">
      <c r="A3632" s="4"/>
      <c r="B3632" s="4"/>
      <c r="C3632" s="18"/>
      <c r="D3632" s="8"/>
      <c r="E3632" s="8"/>
      <c r="F3632" s="4"/>
      <c r="G3632" s="9"/>
      <c r="H3632" s="18"/>
      <c r="I3632" s="18"/>
      <c r="J3632" s="23" t="str">
        <f>IF(OR(ISBLANK(H3632),ISBLANK((I3632))),"",NETWORKDAYS(H3632,I3632,Setup!$A$2:$A$30))</f>
        <v/>
      </c>
      <c r="K3632" s="4"/>
      <c r="L3632" s="4"/>
      <c r="M3632" s="4"/>
      <c r="N3632" s="4"/>
      <c r="O3632" s="4"/>
      <c r="P3632" s="4"/>
      <c r="Q3632" s="4"/>
      <c r="R3632" s="4"/>
      <c r="S3632" s="4"/>
      <c r="T3632" s="4"/>
      <c r="U3632" s="4"/>
      <c r="V3632" s="4"/>
    </row>
    <row r="3633" spans="1:22">
      <c r="A3633" s="4"/>
      <c r="B3633" s="4"/>
      <c r="C3633" s="18"/>
      <c r="D3633" s="8"/>
      <c r="E3633" s="8"/>
      <c r="F3633" s="4"/>
      <c r="G3633" s="9"/>
      <c r="H3633" s="18"/>
      <c r="I3633" s="18"/>
      <c r="J3633" s="23" t="str">
        <f>IF(OR(ISBLANK(H3633),ISBLANK((I3633))),"",NETWORKDAYS(H3633,I3633,Setup!$A$2:$A$30))</f>
        <v/>
      </c>
      <c r="K3633" s="4"/>
      <c r="L3633" s="4"/>
      <c r="M3633" s="4"/>
      <c r="N3633" s="4"/>
      <c r="O3633" s="4"/>
      <c r="P3633" s="4"/>
      <c r="Q3633" s="4"/>
      <c r="R3633" s="4"/>
      <c r="S3633" s="4"/>
      <c r="T3633" s="4"/>
      <c r="U3633" s="4"/>
      <c r="V3633" s="4"/>
    </row>
    <row r="3634" spans="1:22">
      <c r="A3634" s="4"/>
      <c r="B3634" s="4"/>
      <c r="C3634" s="18"/>
      <c r="D3634" s="8"/>
      <c r="E3634" s="8"/>
      <c r="F3634" s="4"/>
      <c r="G3634" s="9"/>
      <c r="H3634" s="18"/>
      <c r="I3634" s="18"/>
      <c r="J3634" s="23" t="str">
        <f>IF(OR(ISBLANK(H3634),ISBLANK((I3634))),"",NETWORKDAYS(H3634,I3634,Setup!$A$2:$A$30))</f>
        <v/>
      </c>
      <c r="K3634" s="4"/>
      <c r="L3634" s="4"/>
      <c r="M3634" s="4"/>
      <c r="N3634" s="4"/>
      <c r="O3634" s="4"/>
      <c r="P3634" s="4"/>
      <c r="Q3634" s="4"/>
      <c r="R3634" s="4"/>
      <c r="S3634" s="4"/>
      <c r="T3634" s="4"/>
      <c r="U3634" s="4"/>
      <c r="V3634" s="4"/>
    </row>
    <row r="3635" spans="1:22">
      <c r="A3635" s="4"/>
      <c r="B3635" s="4"/>
      <c r="C3635" s="18"/>
      <c r="D3635" s="8"/>
      <c r="E3635" s="8"/>
      <c r="F3635" s="4"/>
      <c r="G3635" s="9"/>
      <c r="H3635" s="18"/>
      <c r="I3635" s="18"/>
      <c r="J3635" s="23" t="str">
        <f>IF(OR(ISBLANK(H3635),ISBLANK((I3635))),"",NETWORKDAYS(H3635,I3635,Setup!$A$2:$A$30))</f>
        <v/>
      </c>
      <c r="K3635" s="4"/>
      <c r="L3635" s="4"/>
      <c r="M3635" s="4"/>
      <c r="N3635" s="4"/>
      <c r="O3635" s="4"/>
      <c r="P3635" s="4"/>
      <c r="Q3635" s="4"/>
      <c r="R3635" s="4"/>
      <c r="S3635" s="4"/>
      <c r="T3635" s="4"/>
      <c r="U3635" s="4"/>
      <c r="V3635" s="4"/>
    </row>
    <row r="3636" spans="1:22">
      <c r="A3636" s="4"/>
      <c r="B3636" s="4"/>
      <c r="C3636" s="18"/>
      <c r="D3636" s="8"/>
      <c r="E3636" s="8"/>
      <c r="F3636" s="4"/>
      <c r="G3636" s="9"/>
      <c r="H3636" s="18"/>
      <c r="I3636" s="18"/>
      <c r="J3636" s="23" t="str">
        <f>IF(OR(ISBLANK(H3636),ISBLANK((I3636))),"",NETWORKDAYS(H3636,I3636,Setup!$A$2:$A$30))</f>
        <v/>
      </c>
      <c r="K3636" s="4"/>
      <c r="L3636" s="4"/>
      <c r="M3636" s="4"/>
      <c r="N3636" s="4"/>
      <c r="O3636" s="4"/>
      <c r="P3636" s="4"/>
      <c r="Q3636" s="4"/>
      <c r="R3636" s="4"/>
      <c r="S3636" s="4"/>
      <c r="T3636" s="4"/>
      <c r="U3636" s="4"/>
      <c r="V3636" s="4"/>
    </row>
    <row r="3637" spans="1:22">
      <c r="A3637" s="4"/>
      <c r="B3637" s="4"/>
      <c r="C3637" s="18"/>
      <c r="D3637" s="8"/>
      <c r="E3637" s="8"/>
      <c r="F3637" s="4"/>
      <c r="G3637" s="9"/>
      <c r="H3637" s="18"/>
      <c r="I3637" s="18"/>
      <c r="J3637" s="23" t="str">
        <f>IF(OR(ISBLANK(H3637),ISBLANK((I3637))),"",NETWORKDAYS(H3637,I3637,Setup!$A$2:$A$30))</f>
        <v/>
      </c>
      <c r="K3637" s="4"/>
      <c r="L3637" s="4"/>
      <c r="M3637" s="4"/>
      <c r="N3637" s="4"/>
      <c r="O3637" s="4"/>
      <c r="P3637" s="4"/>
      <c r="Q3637" s="4"/>
      <c r="R3637" s="4"/>
      <c r="S3637" s="4"/>
      <c r="T3637" s="4"/>
      <c r="U3637" s="4"/>
      <c r="V3637" s="4"/>
    </row>
    <row r="3638" spans="1:22">
      <c r="A3638" s="4"/>
      <c r="B3638" s="4"/>
      <c r="C3638" s="18"/>
      <c r="D3638" s="8"/>
      <c r="E3638" s="8"/>
      <c r="F3638" s="4"/>
      <c r="G3638" s="9"/>
      <c r="H3638" s="18"/>
      <c r="I3638" s="18"/>
      <c r="J3638" s="23" t="str">
        <f>IF(OR(ISBLANK(H3638),ISBLANK((I3638))),"",NETWORKDAYS(H3638,I3638,Setup!$A$2:$A$30))</f>
        <v/>
      </c>
      <c r="K3638" s="4"/>
      <c r="L3638" s="4"/>
      <c r="M3638" s="4"/>
      <c r="N3638" s="4"/>
      <c r="O3638" s="4"/>
      <c r="P3638" s="4"/>
      <c r="Q3638" s="4"/>
      <c r="R3638" s="4"/>
      <c r="S3638" s="4"/>
      <c r="T3638" s="4"/>
      <c r="U3638" s="4"/>
      <c r="V3638" s="4"/>
    </row>
    <row r="3639" spans="1:22">
      <c r="A3639" s="4"/>
      <c r="B3639" s="4"/>
      <c r="C3639" s="18"/>
      <c r="D3639" s="8"/>
      <c r="E3639" s="8"/>
      <c r="F3639" s="4"/>
      <c r="G3639" s="9"/>
      <c r="H3639" s="18"/>
      <c r="I3639" s="18"/>
      <c r="J3639" s="23" t="str">
        <f>IF(OR(ISBLANK(H3639),ISBLANK((I3639))),"",NETWORKDAYS(H3639,I3639,Setup!$A$2:$A$30))</f>
        <v/>
      </c>
      <c r="K3639" s="4"/>
      <c r="L3639" s="4"/>
      <c r="M3639" s="4"/>
      <c r="N3639" s="4"/>
      <c r="O3639" s="4"/>
      <c r="P3639" s="4"/>
      <c r="Q3639" s="4"/>
      <c r="R3639" s="4"/>
      <c r="S3639" s="4"/>
      <c r="T3639" s="4"/>
      <c r="U3639" s="4"/>
      <c r="V3639" s="4"/>
    </row>
    <row r="3640" spans="1:22">
      <c r="A3640" s="4"/>
      <c r="B3640" s="4"/>
      <c r="C3640" s="18"/>
      <c r="D3640" s="8"/>
      <c r="E3640" s="8"/>
      <c r="F3640" s="4"/>
      <c r="G3640" s="9"/>
      <c r="H3640" s="18"/>
      <c r="I3640" s="18"/>
      <c r="J3640" s="23" t="str">
        <f>IF(OR(ISBLANK(H3640),ISBLANK((I3640))),"",NETWORKDAYS(H3640,I3640,Setup!$A$2:$A$30))</f>
        <v/>
      </c>
      <c r="K3640" s="4"/>
      <c r="L3640" s="4"/>
      <c r="M3640" s="4"/>
      <c r="N3640" s="4"/>
      <c r="O3640" s="4"/>
      <c r="P3640" s="4"/>
      <c r="Q3640" s="4"/>
      <c r="R3640" s="4"/>
      <c r="S3640" s="4"/>
      <c r="T3640" s="4"/>
      <c r="U3640" s="4"/>
      <c r="V3640" s="4"/>
    </row>
    <row r="3641" spans="1:22">
      <c r="A3641" s="4"/>
      <c r="B3641" s="4"/>
      <c r="C3641" s="18"/>
      <c r="D3641" s="8"/>
      <c r="E3641" s="8"/>
      <c r="F3641" s="4"/>
      <c r="G3641" s="9"/>
      <c r="H3641" s="18"/>
      <c r="I3641" s="18"/>
      <c r="J3641" s="23" t="str">
        <f>IF(OR(ISBLANK(H3641),ISBLANK((I3641))),"",NETWORKDAYS(H3641,I3641,Setup!$A$2:$A$30))</f>
        <v/>
      </c>
      <c r="K3641" s="4"/>
      <c r="L3641" s="4"/>
      <c r="M3641" s="4"/>
      <c r="N3641" s="4"/>
      <c r="O3641" s="4"/>
      <c r="P3641" s="4"/>
      <c r="Q3641" s="4"/>
      <c r="R3641" s="4"/>
      <c r="S3641" s="4"/>
      <c r="T3641" s="4"/>
      <c r="U3641" s="4"/>
      <c r="V3641" s="4"/>
    </row>
    <row r="3642" spans="1:22">
      <c r="A3642" s="4"/>
      <c r="B3642" s="4"/>
      <c r="C3642" s="18"/>
      <c r="D3642" s="8"/>
      <c r="E3642" s="8"/>
      <c r="F3642" s="4"/>
      <c r="G3642" s="9"/>
      <c r="H3642" s="18"/>
      <c r="I3642" s="18"/>
      <c r="J3642" s="23" t="str">
        <f>IF(OR(ISBLANK(H3642),ISBLANK((I3642))),"",NETWORKDAYS(H3642,I3642,Setup!$A$2:$A$30))</f>
        <v/>
      </c>
      <c r="K3642" s="4"/>
      <c r="L3642" s="4"/>
      <c r="M3642" s="4"/>
      <c r="N3642" s="4"/>
      <c r="O3642" s="4"/>
      <c r="P3642" s="4"/>
      <c r="Q3642" s="4"/>
      <c r="R3642" s="4"/>
      <c r="S3642" s="4"/>
      <c r="T3642" s="4"/>
      <c r="U3642" s="4"/>
      <c r="V3642" s="4"/>
    </row>
    <row r="3643" spans="1:22">
      <c r="A3643" s="4"/>
      <c r="B3643" s="4"/>
      <c r="C3643" s="18"/>
      <c r="D3643" s="8"/>
      <c r="E3643" s="8"/>
      <c r="F3643" s="4"/>
      <c r="G3643" s="9"/>
      <c r="H3643" s="18"/>
      <c r="I3643" s="18"/>
      <c r="J3643" s="23" t="str">
        <f>IF(OR(ISBLANK(H3643),ISBLANK((I3643))),"",NETWORKDAYS(H3643,I3643,Setup!$A$2:$A$30))</f>
        <v/>
      </c>
      <c r="K3643" s="4"/>
      <c r="L3643" s="4"/>
      <c r="M3643" s="4"/>
      <c r="N3643" s="4"/>
      <c r="O3643" s="4"/>
      <c r="P3643" s="4"/>
      <c r="Q3643" s="4"/>
      <c r="R3643" s="4"/>
      <c r="S3643" s="4"/>
      <c r="T3643" s="4"/>
      <c r="U3643" s="4"/>
      <c r="V3643" s="4"/>
    </row>
    <row r="3644" spans="1:22">
      <c r="A3644" s="4"/>
      <c r="B3644" s="4"/>
      <c r="C3644" s="18"/>
      <c r="D3644" s="8"/>
      <c r="E3644" s="8"/>
      <c r="F3644" s="4"/>
      <c r="G3644" s="9"/>
      <c r="H3644" s="18"/>
      <c r="I3644" s="18"/>
      <c r="J3644" s="23" t="str">
        <f>IF(OR(ISBLANK(H3644),ISBLANK((I3644))),"",NETWORKDAYS(H3644,I3644,Setup!$A$2:$A$30))</f>
        <v/>
      </c>
      <c r="K3644" s="4"/>
      <c r="L3644" s="4"/>
      <c r="M3644" s="4"/>
      <c r="N3644" s="4"/>
      <c r="O3644" s="4"/>
      <c r="P3644" s="4"/>
      <c r="Q3644" s="4"/>
      <c r="R3644" s="4"/>
      <c r="S3644" s="4"/>
      <c r="T3644" s="4"/>
      <c r="U3644" s="4"/>
      <c r="V3644" s="4"/>
    </row>
    <row r="3645" spans="1:22">
      <c r="A3645" s="4"/>
      <c r="B3645" s="4"/>
      <c r="C3645" s="18"/>
      <c r="D3645" s="8"/>
      <c r="E3645" s="8"/>
      <c r="F3645" s="4"/>
      <c r="G3645" s="9"/>
      <c r="H3645" s="18"/>
      <c r="I3645" s="18"/>
      <c r="J3645" s="23" t="str">
        <f>IF(OR(ISBLANK(H3645),ISBLANK((I3645))),"",NETWORKDAYS(H3645,I3645,Setup!$A$2:$A$30))</f>
        <v/>
      </c>
      <c r="K3645" s="4"/>
      <c r="L3645" s="4"/>
      <c r="M3645" s="4"/>
      <c r="N3645" s="4"/>
      <c r="O3645" s="4"/>
      <c r="P3645" s="4"/>
      <c r="Q3645" s="4"/>
      <c r="R3645" s="4"/>
      <c r="S3645" s="4"/>
      <c r="T3645" s="4"/>
      <c r="U3645" s="4"/>
      <c r="V3645" s="4"/>
    </row>
    <row r="3646" spans="1:22">
      <c r="A3646" s="4"/>
      <c r="B3646" s="4"/>
      <c r="C3646" s="18"/>
      <c r="D3646" s="8"/>
      <c r="E3646" s="8"/>
      <c r="F3646" s="4"/>
      <c r="G3646" s="9"/>
      <c r="H3646" s="18"/>
      <c r="I3646" s="18"/>
      <c r="J3646" s="23" t="str">
        <f>IF(OR(ISBLANK(H3646),ISBLANK((I3646))),"",NETWORKDAYS(H3646,I3646,Setup!$A$2:$A$30))</f>
        <v/>
      </c>
      <c r="K3646" s="4"/>
      <c r="L3646" s="4"/>
      <c r="M3646" s="4"/>
      <c r="N3646" s="4"/>
      <c r="O3646" s="4"/>
      <c r="P3646" s="4"/>
      <c r="Q3646" s="4"/>
      <c r="R3646" s="4"/>
      <c r="S3646" s="4"/>
      <c r="T3646" s="4"/>
      <c r="U3646" s="4"/>
      <c r="V3646" s="4"/>
    </row>
    <row r="3647" spans="1:22">
      <c r="A3647" s="4"/>
      <c r="B3647" s="4"/>
      <c r="C3647" s="18"/>
      <c r="D3647" s="8"/>
      <c r="E3647" s="8"/>
      <c r="F3647" s="4"/>
      <c r="G3647" s="9"/>
      <c r="H3647" s="18"/>
      <c r="I3647" s="18"/>
      <c r="J3647" s="23" t="str">
        <f>IF(OR(ISBLANK(H3647),ISBLANK((I3647))),"",NETWORKDAYS(H3647,I3647,Setup!$A$2:$A$30))</f>
        <v/>
      </c>
      <c r="K3647" s="4"/>
      <c r="L3647" s="4"/>
      <c r="M3647" s="4"/>
      <c r="N3647" s="4"/>
      <c r="O3647" s="4"/>
      <c r="P3647" s="4"/>
      <c r="Q3647" s="4"/>
      <c r="R3647" s="4"/>
      <c r="S3647" s="4"/>
      <c r="T3647" s="4"/>
      <c r="U3647" s="4"/>
      <c r="V3647" s="4"/>
    </row>
    <row r="3648" spans="1:22">
      <c r="A3648" s="4"/>
      <c r="B3648" s="4"/>
      <c r="C3648" s="18"/>
      <c r="D3648" s="8"/>
      <c r="E3648" s="8"/>
      <c r="F3648" s="4"/>
      <c r="G3648" s="9"/>
      <c r="H3648" s="18"/>
      <c r="I3648" s="18"/>
      <c r="J3648" s="23" t="str">
        <f>IF(OR(ISBLANK(H3648),ISBLANK((I3648))),"",NETWORKDAYS(H3648,I3648,Setup!$A$2:$A$30))</f>
        <v/>
      </c>
      <c r="K3648" s="4"/>
      <c r="L3648" s="4"/>
      <c r="M3648" s="4"/>
      <c r="N3648" s="4"/>
      <c r="O3648" s="4"/>
      <c r="P3648" s="4"/>
      <c r="Q3648" s="4"/>
      <c r="R3648" s="4"/>
      <c r="S3648" s="4"/>
      <c r="T3648" s="4"/>
      <c r="U3648" s="4"/>
      <c r="V3648" s="4"/>
    </row>
    <row r="3649" spans="1:22">
      <c r="A3649" s="4"/>
      <c r="B3649" s="4"/>
      <c r="C3649" s="18"/>
      <c r="D3649" s="8"/>
      <c r="E3649" s="8"/>
      <c r="F3649" s="4"/>
      <c r="G3649" s="9"/>
      <c r="H3649" s="18"/>
      <c r="I3649" s="18"/>
      <c r="J3649" s="23" t="str">
        <f>IF(OR(ISBLANK(H3649),ISBLANK((I3649))),"",NETWORKDAYS(H3649,I3649,Setup!$A$2:$A$30))</f>
        <v/>
      </c>
      <c r="K3649" s="4"/>
      <c r="L3649" s="4"/>
      <c r="M3649" s="4"/>
      <c r="N3649" s="4"/>
      <c r="O3649" s="4"/>
      <c r="P3649" s="4"/>
      <c r="Q3649" s="4"/>
      <c r="R3649" s="4"/>
      <c r="S3649" s="4"/>
      <c r="T3649" s="4"/>
      <c r="U3649" s="4"/>
      <c r="V3649" s="4"/>
    </row>
    <row r="3650" spans="1:22">
      <c r="A3650" s="4"/>
      <c r="B3650" s="4"/>
      <c r="C3650" s="18"/>
      <c r="D3650" s="8"/>
      <c r="E3650" s="8"/>
      <c r="F3650" s="4"/>
      <c r="G3650" s="9"/>
      <c r="H3650" s="18"/>
      <c r="I3650" s="18"/>
      <c r="J3650" s="23" t="str">
        <f>IF(OR(ISBLANK(H3650),ISBLANK((I3650))),"",NETWORKDAYS(H3650,I3650,Setup!$A$2:$A$30))</f>
        <v/>
      </c>
      <c r="K3650" s="4"/>
      <c r="L3650" s="4"/>
      <c r="M3650" s="4"/>
      <c r="N3650" s="4"/>
      <c r="O3650" s="4"/>
      <c r="P3650" s="4"/>
      <c r="Q3650" s="4"/>
      <c r="R3650" s="4"/>
      <c r="S3650" s="4"/>
      <c r="T3650" s="4"/>
      <c r="U3650" s="4"/>
      <c r="V3650" s="4"/>
    </row>
    <row r="3651" spans="1:22">
      <c r="A3651" s="4"/>
      <c r="B3651" s="4"/>
      <c r="C3651" s="18"/>
      <c r="D3651" s="8"/>
      <c r="E3651" s="8"/>
      <c r="F3651" s="4"/>
      <c r="G3651" s="9"/>
      <c r="H3651" s="18"/>
      <c r="I3651" s="18"/>
      <c r="J3651" s="23" t="str">
        <f>IF(OR(ISBLANK(H3651),ISBLANK((I3651))),"",NETWORKDAYS(H3651,I3651,Setup!$A$2:$A$30))</f>
        <v/>
      </c>
      <c r="K3651" s="4"/>
      <c r="L3651" s="4"/>
      <c r="M3651" s="4"/>
      <c r="N3651" s="4"/>
      <c r="O3651" s="4"/>
      <c r="P3651" s="4"/>
      <c r="Q3651" s="4"/>
      <c r="R3651" s="4"/>
      <c r="S3651" s="4"/>
      <c r="T3651" s="4"/>
      <c r="U3651" s="4"/>
      <c r="V3651" s="4"/>
    </row>
    <row r="3652" spans="1:22">
      <c r="A3652" s="4"/>
      <c r="B3652" s="4"/>
      <c r="C3652" s="18"/>
      <c r="D3652" s="8"/>
      <c r="E3652" s="8"/>
      <c r="F3652" s="4"/>
      <c r="G3652" s="9"/>
      <c r="H3652" s="18"/>
      <c r="I3652" s="18"/>
      <c r="J3652" s="23" t="str">
        <f>IF(OR(ISBLANK(H3652),ISBLANK((I3652))),"",NETWORKDAYS(H3652,I3652,Setup!$A$2:$A$30))</f>
        <v/>
      </c>
      <c r="K3652" s="4"/>
      <c r="L3652" s="4"/>
      <c r="M3652" s="4"/>
      <c r="N3652" s="4"/>
      <c r="O3652" s="4"/>
      <c r="P3652" s="4"/>
      <c r="Q3652" s="4"/>
      <c r="R3652" s="4"/>
      <c r="S3652" s="4"/>
      <c r="T3652" s="4"/>
      <c r="U3652" s="4"/>
      <c r="V3652" s="4"/>
    </row>
    <row r="3653" spans="1:22">
      <c r="A3653" s="4"/>
      <c r="B3653" s="4"/>
      <c r="C3653" s="18"/>
      <c r="D3653" s="8"/>
      <c r="E3653" s="8"/>
      <c r="F3653" s="4"/>
      <c r="G3653" s="9"/>
      <c r="H3653" s="18"/>
      <c r="I3653" s="18"/>
      <c r="J3653" s="23" t="str">
        <f>IF(OR(ISBLANK(H3653),ISBLANK((I3653))),"",NETWORKDAYS(H3653,I3653,Setup!$A$2:$A$30))</f>
        <v/>
      </c>
      <c r="K3653" s="4"/>
      <c r="L3653" s="4"/>
      <c r="M3653" s="4"/>
      <c r="N3653" s="4"/>
      <c r="O3653" s="4"/>
      <c r="P3653" s="4"/>
      <c r="Q3653" s="4"/>
      <c r="R3653" s="4"/>
      <c r="S3653" s="4"/>
      <c r="T3653" s="4"/>
      <c r="U3653" s="4"/>
      <c r="V3653" s="4"/>
    </row>
    <row r="3654" spans="1:22">
      <c r="A3654" s="4"/>
      <c r="B3654" s="4"/>
      <c r="C3654" s="18"/>
      <c r="D3654" s="8"/>
      <c r="E3654" s="8"/>
      <c r="F3654" s="4"/>
      <c r="G3654" s="9"/>
      <c r="H3654" s="18"/>
      <c r="I3654" s="18"/>
      <c r="J3654" s="23" t="str">
        <f>IF(OR(ISBLANK(H3654),ISBLANK((I3654))),"",NETWORKDAYS(H3654,I3654,Setup!$A$2:$A$30))</f>
        <v/>
      </c>
      <c r="K3654" s="4"/>
      <c r="L3654" s="4"/>
      <c r="M3654" s="4"/>
      <c r="N3654" s="4"/>
      <c r="O3654" s="4"/>
      <c r="P3654" s="4"/>
      <c r="Q3654" s="4"/>
      <c r="R3654" s="4"/>
      <c r="S3654" s="4"/>
      <c r="T3654" s="4"/>
      <c r="U3654" s="4"/>
      <c r="V3654" s="4"/>
    </row>
    <row r="3655" spans="1:22">
      <c r="A3655" s="4"/>
      <c r="B3655" s="4"/>
      <c r="C3655" s="18"/>
      <c r="D3655" s="8"/>
      <c r="E3655" s="8"/>
      <c r="F3655" s="4"/>
      <c r="G3655" s="9"/>
      <c r="H3655" s="18"/>
      <c r="I3655" s="18"/>
      <c r="J3655" s="23" t="str">
        <f>IF(OR(ISBLANK(H3655),ISBLANK((I3655))),"",NETWORKDAYS(H3655,I3655,Setup!$A$2:$A$30))</f>
        <v/>
      </c>
      <c r="K3655" s="4"/>
      <c r="L3655" s="4"/>
      <c r="M3655" s="4"/>
      <c r="N3655" s="4"/>
      <c r="O3655" s="4"/>
      <c r="P3655" s="4"/>
      <c r="Q3655" s="4"/>
      <c r="R3655" s="4"/>
      <c r="S3655" s="4"/>
      <c r="T3655" s="4"/>
      <c r="U3655" s="4"/>
      <c r="V3655" s="4"/>
    </row>
    <row r="3656" spans="1:22">
      <c r="A3656" s="4"/>
      <c r="B3656" s="4"/>
      <c r="C3656" s="18"/>
      <c r="D3656" s="8"/>
      <c r="E3656" s="8"/>
      <c r="F3656" s="4"/>
      <c r="G3656" s="9"/>
      <c r="H3656" s="18"/>
      <c r="I3656" s="18"/>
      <c r="J3656" s="23" t="str">
        <f>IF(OR(ISBLANK(H3656),ISBLANK((I3656))),"",NETWORKDAYS(H3656,I3656,Setup!$A$2:$A$30))</f>
        <v/>
      </c>
      <c r="K3656" s="4"/>
      <c r="L3656" s="4"/>
      <c r="M3656" s="4"/>
      <c r="N3656" s="4"/>
      <c r="O3656" s="4"/>
      <c r="P3656" s="4"/>
      <c r="Q3656" s="4"/>
      <c r="R3656" s="4"/>
      <c r="S3656" s="4"/>
      <c r="T3656" s="4"/>
      <c r="U3656" s="4"/>
      <c r="V3656" s="4"/>
    </row>
    <row r="3657" spans="1:22">
      <c r="A3657" s="4"/>
      <c r="B3657" s="4"/>
      <c r="C3657" s="18"/>
      <c r="D3657" s="8"/>
      <c r="E3657" s="8"/>
      <c r="F3657" s="4"/>
      <c r="G3657" s="9"/>
      <c r="H3657" s="18"/>
      <c r="I3657" s="18"/>
      <c r="J3657" s="23" t="str">
        <f>IF(OR(ISBLANK(H3657),ISBLANK((I3657))),"",NETWORKDAYS(H3657,I3657,Setup!$A$2:$A$30))</f>
        <v/>
      </c>
      <c r="K3657" s="4"/>
      <c r="L3657" s="4"/>
      <c r="M3657" s="4"/>
      <c r="N3657" s="4"/>
      <c r="O3657" s="4"/>
      <c r="P3657" s="4"/>
      <c r="Q3657" s="4"/>
      <c r="R3657" s="4"/>
      <c r="S3657" s="4"/>
      <c r="T3657" s="4"/>
      <c r="U3657" s="4"/>
      <c r="V3657" s="4"/>
    </row>
    <row r="3658" spans="1:22">
      <c r="A3658" s="4"/>
      <c r="B3658" s="4"/>
      <c r="C3658" s="18"/>
      <c r="D3658" s="8"/>
      <c r="E3658" s="8"/>
      <c r="F3658" s="4"/>
      <c r="G3658" s="9"/>
      <c r="H3658" s="18"/>
      <c r="I3658" s="18"/>
      <c r="J3658" s="23" t="str">
        <f>IF(OR(ISBLANK(H3658),ISBLANK((I3658))),"",NETWORKDAYS(H3658,I3658,Setup!$A$2:$A$30))</f>
        <v/>
      </c>
      <c r="K3658" s="4"/>
      <c r="L3658" s="4"/>
      <c r="M3658" s="4"/>
      <c r="N3658" s="4"/>
      <c r="O3658" s="4"/>
      <c r="P3658" s="4"/>
      <c r="Q3658" s="4"/>
      <c r="R3658" s="4"/>
      <c r="S3658" s="4"/>
      <c r="T3658" s="4"/>
      <c r="U3658" s="4"/>
      <c r="V3658" s="4"/>
    </row>
    <row r="3659" spans="1:22">
      <c r="A3659" s="4"/>
      <c r="B3659" s="4"/>
      <c r="C3659" s="18"/>
      <c r="D3659" s="8"/>
      <c r="E3659" s="8"/>
      <c r="F3659" s="4"/>
      <c r="G3659" s="9"/>
      <c r="H3659" s="18"/>
      <c r="I3659" s="18"/>
      <c r="J3659" s="23" t="str">
        <f>IF(OR(ISBLANK(H3659),ISBLANK((I3659))),"",NETWORKDAYS(H3659,I3659,Setup!$A$2:$A$30))</f>
        <v/>
      </c>
      <c r="K3659" s="4"/>
      <c r="L3659" s="4"/>
      <c r="M3659" s="4"/>
      <c r="N3659" s="4"/>
      <c r="O3659" s="4"/>
      <c r="P3659" s="4"/>
      <c r="Q3659" s="4"/>
      <c r="R3659" s="4"/>
      <c r="S3659" s="4"/>
      <c r="T3659" s="4"/>
      <c r="U3659" s="4"/>
      <c r="V3659" s="4"/>
    </row>
    <row r="3660" spans="1:22">
      <c r="A3660" s="4"/>
      <c r="B3660" s="4"/>
      <c r="C3660" s="18"/>
      <c r="D3660" s="8"/>
      <c r="E3660" s="8"/>
      <c r="F3660" s="4"/>
      <c r="G3660" s="9"/>
      <c r="H3660" s="18"/>
      <c r="I3660" s="18"/>
      <c r="J3660" s="23" t="str">
        <f>IF(OR(ISBLANK(H3660),ISBLANK((I3660))),"",NETWORKDAYS(H3660,I3660,Setup!$A$2:$A$30))</f>
        <v/>
      </c>
      <c r="K3660" s="4"/>
      <c r="L3660" s="4"/>
      <c r="M3660" s="4"/>
      <c r="N3660" s="4"/>
      <c r="O3660" s="4"/>
      <c r="P3660" s="4"/>
      <c r="Q3660" s="4"/>
      <c r="R3660" s="4"/>
      <c r="S3660" s="4"/>
      <c r="T3660" s="4"/>
      <c r="U3660" s="4"/>
      <c r="V3660" s="4"/>
    </row>
    <row r="3661" spans="1:22">
      <c r="A3661" s="4"/>
      <c r="B3661" s="4"/>
      <c r="C3661" s="18"/>
      <c r="D3661" s="8"/>
      <c r="E3661" s="8"/>
      <c r="F3661" s="4"/>
      <c r="G3661" s="9"/>
      <c r="H3661" s="18"/>
      <c r="I3661" s="18"/>
      <c r="J3661" s="23" t="str">
        <f>IF(OR(ISBLANK(H3661),ISBLANK((I3661))),"",NETWORKDAYS(H3661,I3661,Setup!$A$2:$A$30))</f>
        <v/>
      </c>
      <c r="K3661" s="4"/>
      <c r="L3661" s="4"/>
      <c r="M3661" s="4"/>
      <c r="N3661" s="4"/>
      <c r="O3661" s="4"/>
      <c r="P3661" s="4"/>
      <c r="Q3661" s="4"/>
      <c r="R3661" s="4"/>
      <c r="S3661" s="4"/>
      <c r="T3661" s="4"/>
      <c r="U3661" s="4"/>
      <c r="V3661" s="4"/>
    </row>
    <row r="3662" spans="1:22">
      <c r="A3662" s="4"/>
      <c r="B3662" s="4"/>
      <c r="C3662" s="18"/>
      <c r="D3662" s="8"/>
      <c r="E3662" s="8"/>
      <c r="F3662" s="4"/>
      <c r="G3662" s="9"/>
      <c r="H3662" s="18"/>
      <c r="I3662" s="18"/>
      <c r="J3662" s="23" t="str">
        <f>IF(OR(ISBLANK(H3662),ISBLANK((I3662))),"",NETWORKDAYS(H3662,I3662,Setup!$A$2:$A$30))</f>
        <v/>
      </c>
      <c r="K3662" s="4"/>
      <c r="L3662" s="4"/>
      <c r="M3662" s="4"/>
      <c r="N3662" s="4"/>
      <c r="O3662" s="4"/>
      <c r="P3662" s="4"/>
      <c r="Q3662" s="4"/>
      <c r="R3662" s="4"/>
      <c r="S3662" s="4"/>
      <c r="T3662" s="4"/>
      <c r="U3662" s="4"/>
      <c r="V3662" s="4"/>
    </row>
    <row r="3663" spans="1:22">
      <c r="A3663" s="4"/>
      <c r="B3663" s="4"/>
      <c r="C3663" s="18"/>
      <c r="D3663" s="8"/>
      <c r="E3663" s="8"/>
      <c r="F3663" s="4"/>
      <c r="G3663" s="9"/>
      <c r="H3663" s="18"/>
      <c r="I3663" s="18"/>
      <c r="J3663" s="23" t="str">
        <f>IF(OR(ISBLANK(H3663),ISBLANK((I3663))),"",NETWORKDAYS(H3663,I3663,Setup!$A$2:$A$30))</f>
        <v/>
      </c>
      <c r="K3663" s="4"/>
      <c r="L3663" s="4"/>
      <c r="M3663" s="4"/>
      <c r="N3663" s="4"/>
      <c r="O3663" s="4"/>
      <c r="P3663" s="4"/>
      <c r="Q3663" s="4"/>
      <c r="R3663" s="4"/>
      <c r="S3663" s="4"/>
      <c r="T3663" s="4"/>
      <c r="U3663" s="4"/>
      <c r="V3663" s="4"/>
    </row>
    <row r="3664" spans="1:22">
      <c r="A3664" s="4"/>
      <c r="B3664" s="4"/>
      <c r="C3664" s="18"/>
      <c r="D3664" s="8"/>
      <c r="E3664" s="8"/>
      <c r="F3664" s="4"/>
      <c r="G3664" s="9"/>
      <c r="H3664" s="18"/>
      <c r="I3664" s="18"/>
      <c r="J3664" s="23" t="str">
        <f>IF(OR(ISBLANK(H3664),ISBLANK((I3664))),"",NETWORKDAYS(H3664,I3664,Setup!$A$2:$A$30))</f>
        <v/>
      </c>
      <c r="K3664" s="4"/>
      <c r="L3664" s="4"/>
      <c r="M3664" s="4"/>
      <c r="N3664" s="4"/>
      <c r="O3664" s="4"/>
      <c r="P3664" s="4"/>
      <c r="Q3664" s="4"/>
      <c r="R3664" s="4"/>
      <c r="S3664" s="4"/>
      <c r="T3664" s="4"/>
      <c r="U3664" s="4"/>
      <c r="V3664" s="4"/>
    </row>
    <row r="3665" spans="1:22">
      <c r="A3665" s="4"/>
      <c r="B3665" s="4"/>
      <c r="C3665" s="18"/>
      <c r="D3665" s="8"/>
      <c r="E3665" s="8"/>
      <c r="F3665" s="4"/>
      <c r="G3665" s="9"/>
      <c r="H3665" s="18"/>
      <c r="I3665" s="18"/>
      <c r="J3665" s="23" t="str">
        <f>IF(OR(ISBLANK(H3665),ISBLANK((I3665))),"",NETWORKDAYS(H3665,I3665,Setup!$A$2:$A$30))</f>
        <v/>
      </c>
      <c r="K3665" s="4"/>
      <c r="L3665" s="4"/>
      <c r="M3665" s="4"/>
      <c r="N3665" s="4"/>
      <c r="O3665" s="4"/>
      <c r="P3665" s="4"/>
      <c r="Q3665" s="4"/>
      <c r="R3665" s="4"/>
      <c r="S3665" s="4"/>
      <c r="T3665" s="4"/>
      <c r="U3665" s="4"/>
      <c r="V3665" s="4"/>
    </row>
    <row r="3666" spans="1:22">
      <c r="A3666" s="4"/>
      <c r="B3666" s="4"/>
      <c r="C3666" s="18"/>
      <c r="D3666" s="8"/>
      <c r="E3666" s="8"/>
      <c r="F3666" s="4"/>
      <c r="G3666" s="9"/>
      <c r="H3666" s="18"/>
      <c r="I3666" s="18"/>
      <c r="J3666" s="23" t="str">
        <f>IF(OR(ISBLANK(H3666),ISBLANK((I3666))),"",NETWORKDAYS(H3666,I3666,Setup!$A$2:$A$30))</f>
        <v/>
      </c>
      <c r="K3666" s="4"/>
      <c r="L3666" s="4"/>
      <c r="M3666" s="4"/>
      <c r="N3666" s="4"/>
      <c r="O3666" s="4"/>
      <c r="P3666" s="4"/>
      <c r="Q3666" s="4"/>
      <c r="R3666" s="4"/>
      <c r="S3666" s="4"/>
      <c r="T3666" s="4"/>
      <c r="U3666" s="4"/>
      <c r="V3666" s="4"/>
    </row>
    <row r="3667" spans="1:22">
      <c r="A3667" s="4"/>
      <c r="B3667" s="4"/>
      <c r="C3667" s="18"/>
      <c r="D3667" s="8"/>
      <c r="E3667" s="8"/>
      <c r="F3667" s="4"/>
      <c r="G3667" s="9"/>
      <c r="H3667" s="18"/>
      <c r="I3667" s="18"/>
      <c r="J3667" s="23" t="str">
        <f>IF(OR(ISBLANK(H3667),ISBLANK((I3667))),"",NETWORKDAYS(H3667,I3667,Setup!$A$2:$A$30))</f>
        <v/>
      </c>
      <c r="K3667" s="4"/>
      <c r="L3667" s="4"/>
      <c r="M3667" s="4"/>
      <c r="N3667" s="4"/>
      <c r="O3667" s="4"/>
      <c r="P3667" s="4"/>
      <c r="Q3667" s="4"/>
      <c r="R3667" s="4"/>
      <c r="S3667" s="4"/>
      <c r="T3667" s="4"/>
      <c r="U3667" s="4"/>
      <c r="V3667" s="4"/>
    </row>
    <row r="3668" spans="1:22">
      <c r="A3668" s="4"/>
      <c r="B3668" s="4"/>
      <c r="C3668" s="18"/>
      <c r="D3668" s="8"/>
      <c r="E3668" s="8"/>
      <c r="F3668" s="4"/>
      <c r="G3668" s="9"/>
      <c r="H3668" s="18"/>
      <c r="I3668" s="18"/>
      <c r="J3668" s="23" t="str">
        <f>IF(OR(ISBLANK(H3668),ISBLANK((I3668))),"",NETWORKDAYS(H3668,I3668,Setup!$A$2:$A$30))</f>
        <v/>
      </c>
      <c r="K3668" s="4"/>
      <c r="L3668" s="4"/>
      <c r="M3668" s="4"/>
      <c r="N3668" s="4"/>
      <c r="O3668" s="4"/>
      <c r="P3668" s="4"/>
      <c r="Q3668" s="4"/>
      <c r="R3668" s="4"/>
      <c r="S3668" s="4"/>
      <c r="T3668" s="4"/>
      <c r="U3668" s="4"/>
      <c r="V3668" s="4"/>
    </row>
    <row r="3669" spans="1:22">
      <c r="A3669" s="4"/>
      <c r="B3669" s="4"/>
      <c r="C3669" s="18"/>
      <c r="D3669" s="8"/>
      <c r="E3669" s="8"/>
      <c r="F3669" s="4"/>
      <c r="G3669" s="9"/>
      <c r="H3669" s="18"/>
      <c r="I3669" s="18"/>
      <c r="J3669" s="23" t="str">
        <f>IF(OR(ISBLANK(H3669),ISBLANK((I3669))),"",NETWORKDAYS(H3669,I3669,Setup!$A$2:$A$30))</f>
        <v/>
      </c>
      <c r="K3669" s="4"/>
      <c r="L3669" s="4"/>
      <c r="M3669" s="4"/>
      <c r="N3669" s="4"/>
      <c r="O3669" s="4"/>
      <c r="P3669" s="4"/>
      <c r="Q3669" s="4"/>
      <c r="R3669" s="4"/>
      <c r="S3669" s="4"/>
      <c r="T3669" s="4"/>
      <c r="U3669" s="4"/>
      <c r="V3669" s="4"/>
    </row>
    <row r="3670" spans="1:22">
      <c r="A3670" s="4"/>
      <c r="B3670" s="4"/>
      <c r="C3670" s="18"/>
      <c r="D3670" s="8"/>
      <c r="E3670" s="8"/>
      <c r="F3670" s="4"/>
      <c r="G3670" s="9"/>
      <c r="H3670" s="18"/>
      <c r="I3670" s="18"/>
      <c r="J3670" s="23" t="str">
        <f>IF(OR(ISBLANK(H3670),ISBLANK((I3670))),"",NETWORKDAYS(H3670,I3670,Setup!$A$2:$A$30))</f>
        <v/>
      </c>
      <c r="K3670" s="4"/>
      <c r="L3670" s="4"/>
      <c r="M3670" s="4"/>
      <c r="N3670" s="4"/>
      <c r="O3670" s="4"/>
      <c r="P3670" s="4"/>
      <c r="Q3670" s="4"/>
      <c r="R3670" s="4"/>
      <c r="S3670" s="4"/>
      <c r="T3670" s="4"/>
      <c r="U3670" s="4"/>
      <c r="V3670" s="4"/>
    </row>
    <row r="3671" spans="1:22">
      <c r="A3671" s="4"/>
      <c r="B3671" s="4"/>
      <c r="C3671" s="18"/>
      <c r="D3671" s="8"/>
      <c r="E3671" s="8"/>
      <c r="F3671" s="4"/>
      <c r="G3671" s="9"/>
      <c r="H3671" s="18"/>
      <c r="I3671" s="18"/>
      <c r="J3671" s="23" t="str">
        <f>IF(OR(ISBLANK(H3671),ISBLANK((I3671))),"",NETWORKDAYS(H3671,I3671,Setup!$A$2:$A$30))</f>
        <v/>
      </c>
      <c r="K3671" s="4"/>
      <c r="L3671" s="4"/>
      <c r="M3671" s="4"/>
      <c r="N3671" s="4"/>
      <c r="O3671" s="4"/>
      <c r="P3671" s="4"/>
      <c r="Q3671" s="4"/>
      <c r="R3671" s="4"/>
      <c r="S3671" s="4"/>
      <c r="T3671" s="4"/>
      <c r="U3671" s="4"/>
      <c r="V3671" s="4"/>
    </row>
    <row r="3672" spans="1:22">
      <c r="A3672" s="4"/>
      <c r="B3672" s="4"/>
      <c r="C3672" s="18"/>
      <c r="D3672" s="8"/>
      <c r="E3672" s="8"/>
      <c r="F3672" s="4"/>
      <c r="G3672" s="9"/>
      <c r="H3672" s="18"/>
      <c r="I3672" s="18"/>
      <c r="J3672" s="23" t="str">
        <f>IF(OR(ISBLANK(H3672),ISBLANK((I3672))),"",NETWORKDAYS(H3672,I3672,Setup!$A$2:$A$30))</f>
        <v/>
      </c>
      <c r="K3672" s="4"/>
      <c r="L3672" s="4"/>
      <c r="M3672" s="4"/>
      <c r="N3672" s="4"/>
      <c r="O3672" s="4"/>
      <c r="P3672" s="4"/>
      <c r="Q3672" s="4"/>
      <c r="R3672" s="4"/>
      <c r="S3672" s="4"/>
      <c r="T3672" s="4"/>
      <c r="U3672" s="4"/>
      <c r="V3672" s="4"/>
    </row>
    <row r="3673" spans="1:22">
      <c r="A3673" s="4"/>
      <c r="B3673" s="4"/>
      <c r="C3673" s="18"/>
      <c r="D3673" s="8"/>
      <c r="E3673" s="8"/>
      <c r="F3673" s="4"/>
      <c r="G3673" s="9"/>
      <c r="H3673" s="18"/>
      <c r="I3673" s="18"/>
      <c r="J3673" s="23" t="str">
        <f>IF(OR(ISBLANK(H3673),ISBLANK((I3673))),"",NETWORKDAYS(H3673,I3673,Setup!$A$2:$A$30))</f>
        <v/>
      </c>
      <c r="K3673" s="4"/>
      <c r="L3673" s="4"/>
      <c r="M3673" s="4"/>
      <c r="N3673" s="4"/>
      <c r="O3673" s="4"/>
      <c r="P3673" s="4"/>
      <c r="Q3673" s="4"/>
      <c r="R3673" s="4"/>
      <c r="S3673" s="4"/>
      <c r="T3673" s="4"/>
      <c r="U3673" s="4"/>
      <c r="V3673" s="4"/>
    </row>
    <row r="3674" spans="1:22">
      <c r="A3674" s="4"/>
      <c r="B3674" s="4"/>
      <c r="C3674" s="18"/>
      <c r="D3674" s="8"/>
      <c r="E3674" s="8"/>
      <c r="F3674" s="4"/>
      <c r="G3674" s="9"/>
      <c r="H3674" s="18"/>
      <c r="I3674" s="18"/>
      <c r="J3674" s="23" t="str">
        <f>IF(OR(ISBLANK(H3674),ISBLANK((I3674))),"",NETWORKDAYS(H3674,I3674,Setup!$A$2:$A$30))</f>
        <v/>
      </c>
      <c r="K3674" s="4"/>
      <c r="L3674" s="4"/>
      <c r="M3674" s="4"/>
      <c r="N3674" s="4"/>
      <c r="O3674" s="4"/>
      <c r="P3674" s="4"/>
      <c r="Q3674" s="4"/>
      <c r="R3674" s="4"/>
      <c r="S3674" s="4"/>
      <c r="T3674" s="4"/>
      <c r="U3674" s="4"/>
      <c r="V3674" s="4"/>
    </row>
    <row r="3675" spans="1:22">
      <c r="A3675" s="4"/>
      <c r="B3675" s="4"/>
      <c r="C3675" s="18"/>
      <c r="D3675" s="8"/>
      <c r="E3675" s="8"/>
      <c r="F3675" s="4"/>
      <c r="G3675" s="9"/>
      <c r="H3675" s="18"/>
      <c r="I3675" s="18"/>
      <c r="J3675" s="23" t="str">
        <f>IF(OR(ISBLANK(H3675),ISBLANK((I3675))),"",NETWORKDAYS(H3675,I3675,Setup!$A$2:$A$30))</f>
        <v/>
      </c>
      <c r="K3675" s="4"/>
      <c r="L3675" s="4"/>
      <c r="M3675" s="4"/>
      <c r="N3675" s="4"/>
      <c r="O3675" s="4"/>
      <c r="P3675" s="4"/>
      <c r="Q3675" s="4"/>
      <c r="R3675" s="4"/>
      <c r="S3675" s="4"/>
      <c r="T3675" s="4"/>
      <c r="U3675" s="4"/>
      <c r="V3675" s="4"/>
    </row>
    <row r="3676" spans="1:22">
      <c r="A3676" s="4"/>
      <c r="B3676" s="4"/>
      <c r="C3676" s="18"/>
      <c r="D3676" s="8"/>
      <c r="E3676" s="8"/>
      <c r="F3676" s="4"/>
      <c r="G3676" s="9"/>
      <c r="H3676" s="18"/>
      <c r="I3676" s="18"/>
      <c r="J3676" s="23" t="str">
        <f>IF(OR(ISBLANK(H3676),ISBLANK((I3676))),"",NETWORKDAYS(H3676,I3676,Setup!$A$2:$A$30))</f>
        <v/>
      </c>
      <c r="K3676" s="4"/>
      <c r="L3676" s="4"/>
      <c r="M3676" s="4"/>
      <c r="N3676" s="4"/>
      <c r="O3676" s="4"/>
      <c r="P3676" s="4"/>
      <c r="Q3676" s="4"/>
      <c r="R3676" s="4"/>
      <c r="S3676" s="4"/>
      <c r="T3676" s="4"/>
      <c r="U3676" s="4"/>
      <c r="V3676" s="4"/>
    </row>
    <row r="3677" spans="1:22">
      <c r="A3677" s="4"/>
      <c r="B3677" s="4"/>
      <c r="C3677" s="18"/>
      <c r="D3677" s="8"/>
      <c r="E3677" s="8"/>
      <c r="F3677" s="4"/>
      <c r="G3677" s="9"/>
      <c r="H3677" s="18"/>
      <c r="I3677" s="18"/>
      <c r="J3677" s="23" t="str">
        <f>IF(OR(ISBLANK(H3677),ISBLANK((I3677))),"",NETWORKDAYS(H3677,I3677,Setup!$A$2:$A$30))</f>
        <v/>
      </c>
      <c r="K3677" s="4"/>
      <c r="L3677" s="4"/>
      <c r="M3677" s="4"/>
      <c r="N3677" s="4"/>
      <c r="O3677" s="4"/>
      <c r="P3677" s="4"/>
      <c r="Q3677" s="4"/>
      <c r="R3677" s="4"/>
      <c r="S3677" s="4"/>
      <c r="T3677" s="4"/>
      <c r="U3677" s="4"/>
      <c r="V3677" s="4"/>
    </row>
    <row r="3678" spans="1:22">
      <c r="A3678" s="4"/>
      <c r="B3678" s="4"/>
      <c r="C3678" s="18"/>
      <c r="D3678" s="8"/>
      <c r="E3678" s="8"/>
      <c r="F3678" s="4"/>
      <c r="G3678" s="9"/>
      <c r="H3678" s="18"/>
      <c r="I3678" s="18"/>
      <c r="J3678" s="23" t="str">
        <f>IF(OR(ISBLANK(H3678),ISBLANK((I3678))),"",NETWORKDAYS(H3678,I3678,Setup!$A$2:$A$30))</f>
        <v/>
      </c>
      <c r="K3678" s="4"/>
      <c r="L3678" s="4"/>
      <c r="M3678" s="4"/>
      <c r="N3678" s="4"/>
      <c r="O3678" s="4"/>
      <c r="P3678" s="4"/>
      <c r="Q3678" s="4"/>
      <c r="R3678" s="4"/>
      <c r="S3678" s="4"/>
      <c r="T3678" s="4"/>
      <c r="U3678" s="4"/>
      <c r="V3678" s="4"/>
    </row>
    <row r="3679" spans="1:22">
      <c r="A3679" s="4"/>
      <c r="B3679" s="4"/>
      <c r="C3679" s="18"/>
      <c r="D3679" s="8"/>
      <c r="E3679" s="8"/>
      <c r="F3679" s="4"/>
      <c r="G3679" s="9"/>
      <c r="H3679" s="18"/>
      <c r="I3679" s="18"/>
      <c r="J3679" s="23" t="str">
        <f>IF(OR(ISBLANK(H3679),ISBLANK((I3679))),"",NETWORKDAYS(H3679,I3679,Setup!$A$2:$A$30))</f>
        <v/>
      </c>
      <c r="K3679" s="4"/>
      <c r="L3679" s="4"/>
      <c r="M3679" s="4"/>
      <c r="N3679" s="4"/>
      <c r="O3679" s="4"/>
      <c r="P3679" s="4"/>
      <c r="Q3679" s="4"/>
      <c r="R3679" s="4"/>
      <c r="S3679" s="4"/>
      <c r="T3679" s="4"/>
      <c r="U3679" s="4"/>
      <c r="V3679" s="4"/>
    </row>
    <row r="3680" spans="1:22">
      <c r="A3680" s="4"/>
      <c r="B3680" s="4"/>
      <c r="C3680" s="18"/>
      <c r="D3680" s="8"/>
      <c r="E3680" s="8"/>
      <c r="F3680" s="4"/>
      <c r="G3680" s="9"/>
      <c r="H3680" s="18"/>
      <c r="I3680" s="18"/>
      <c r="J3680" s="23" t="str">
        <f>IF(OR(ISBLANK(H3680),ISBLANK((I3680))),"",NETWORKDAYS(H3680,I3680,Setup!$A$2:$A$30))</f>
        <v/>
      </c>
      <c r="K3680" s="4"/>
      <c r="L3680" s="4"/>
      <c r="M3680" s="4"/>
      <c r="N3680" s="4"/>
      <c r="O3680" s="4"/>
      <c r="P3680" s="4"/>
      <c r="Q3680" s="4"/>
      <c r="R3680" s="4"/>
      <c r="S3680" s="4"/>
      <c r="T3680" s="4"/>
      <c r="U3680" s="4"/>
      <c r="V3680" s="4"/>
    </row>
    <row r="3681" spans="1:22">
      <c r="A3681" s="4"/>
      <c r="B3681" s="4"/>
      <c r="C3681" s="18"/>
      <c r="D3681" s="8"/>
      <c r="E3681" s="8"/>
      <c r="F3681" s="4"/>
      <c r="G3681" s="9"/>
      <c r="H3681" s="18"/>
      <c r="I3681" s="18"/>
      <c r="J3681" s="23" t="str">
        <f>IF(OR(ISBLANK(H3681),ISBLANK((I3681))),"",NETWORKDAYS(H3681,I3681,Setup!$A$2:$A$30))</f>
        <v/>
      </c>
      <c r="K3681" s="4"/>
      <c r="L3681" s="4"/>
      <c r="M3681" s="4"/>
      <c r="N3681" s="4"/>
      <c r="O3681" s="4"/>
      <c r="P3681" s="4"/>
      <c r="Q3681" s="4"/>
      <c r="R3681" s="4"/>
      <c r="S3681" s="4"/>
      <c r="T3681" s="4"/>
      <c r="U3681" s="4"/>
      <c r="V3681" s="4"/>
    </row>
    <row r="3682" spans="1:22">
      <c r="A3682" s="4"/>
      <c r="B3682" s="4"/>
      <c r="C3682" s="18"/>
      <c r="D3682" s="8"/>
      <c r="E3682" s="8"/>
      <c r="F3682" s="4"/>
      <c r="G3682" s="9"/>
      <c r="H3682" s="18"/>
      <c r="I3682" s="18"/>
      <c r="J3682" s="23" t="str">
        <f>IF(OR(ISBLANK(H3682),ISBLANK((I3682))),"",NETWORKDAYS(H3682,I3682,Setup!$A$2:$A$30))</f>
        <v/>
      </c>
      <c r="K3682" s="4"/>
      <c r="L3682" s="4"/>
      <c r="M3682" s="4"/>
      <c r="N3682" s="4"/>
      <c r="O3682" s="4"/>
      <c r="P3682" s="4"/>
      <c r="Q3682" s="4"/>
      <c r="R3682" s="4"/>
      <c r="S3682" s="4"/>
      <c r="T3682" s="4"/>
      <c r="U3682" s="4"/>
      <c r="V3682" s="4"/>
    </row>
    <row r="3683" spans="1:22">
      <c r="A3683" s="4"/>
      <c r="B3683" s="4"/>
      <c r="C3683" s="18"/>
      <c r="D3683" s="8"/>
      <c r="E3683" s="8"/>
      <c r="F3683" s="4"/>
      <c r="G3683" s="9"/>
      <c r="H3683" s="18"/>
      <c r="I3683" s="18"/>
      <c r="J3683" s="23" t="str">
        <f>IF(OR(ISBLANK(H3683),ISBLANK((I3683))),"",NETWORKDAYS(H3683,I3683,Setup!$A$2:$A$30))</f>
        <v/>
      </c>
      <c r="K3683" s="4"/>
      <c r="L3683" s="4"/>
      <c r="M3683" s="4"/>
      <c r="N3683" s="4"/>
      <c r="O3683" s="4"/>
      <c r="P3683" s="4"/>
      <c r="Q3683" s="4"/>
      <c r="R3683" s="4"/>
      <c r="S3683" s="4"/>
      <c r="T3683" s="4"/>
      <c r="U3683" s="4"/>
      <c r="V3683" s="4"/>
    </row>
    <row r="3684" spans="1:22">
      <c r="A3684" s="4"/>
      <c r="B3684" s="4"/>
      <c r="C3684" s="18"/>
      <c r="D3684" s="8"/>
      <c r="E3684" s="8"/>
      <c r="F3684" s="4"/>
      <c r="G3684" s="9"/>
      <c r="H3684" s="18"/>
      <c r="I3684" s="18"/>
      <c r="J3684" s="23" t="str">
        <f>IF(OR(ISBLANK(H3684),ISBLANK((I3684))),"",NETWORKDAYS(H3684,I3684,Setup!$A$2:$A$30))</f>
        <v/>
      </c>
      <c r="K3684" s="4"/>
      <c r="L3684" s="4"/>
      <c r="M3684" s="4"/>
      <c r="N3684" s="4"/>
      <c r="O3684" s="4"/>
      <c r="P3684" s="4"/>
      <c r="Q3684" s="4"/>
      <c r="R3684" s="4"/>
      <c r="S3684" s="4"/>
      <c r="T3684" s="4"/>
      <c r="U3684" s="4"/>
      <c r="V3684" s="4"/>
    </row>
    <row r="3685" spans="1:22">
      <c r="A3685" s="4"/>
      <c r="B3685" s="4"/>
      <c r="C3685" s="18"/>
      <c r="D3685" s="8"/>
      <c r="E3685" s="8"/>
      <c r="F3685" s="4"/>
      <c r="G3685" s="9"/>
      <c r="H3685" s="18"/>
      <c r="I3685" s="18"/>
      <c r="J3685" s="23" t="str">
        <f>IF(OR(ISBLANK(H3685),ISBLANK((I3685))),"",NETWORKDAYS(H3685,I3685,Setup!$A$2:$A$30))</f>
        <v/>
      </c>
      <c r="K3685" s="4"/>
      <c r="L3685" s="4"/>
      <c r="M3685" s="4"/>
      <c r="N3685" s="4"/>
      <c r="O3685" s="4"/>
      <c r="P3685" s="4"/>
      <c r="Q3685" s="4"/>
      <c r="R3685" s="4"/>
      <c r="S3685" s="4"/>
      <c r="T3685" s="4"/>
      <c r="U3685" s="4"/>
      <c r="V3685" s="4"/>
    </row>
    <row r="3686" spans="1:22">
      <c r="A3686" s="4"/>
      <c r="B3686" s="4"/>
      <c r="C3686" s="18"/>
      <c r="D3686" s="8"/>
      <c r="E3686" s="8"/>
      <c r="F3686" s="4"/>
      <c r="G3686" s="9"/>
      <c r="H3686" s="18"/>
      <c r="I3686" s="18"/>
      <c r="J3686" s="23" t="str">
        <f>IF(OR(ISBLANK(H3686),ISBLANK((I3686))),"",NETWORKDAYS(H3686,I3686,Setup!$A$2:$A$30))</f>
        <v/>
      </c>
      <c r="K3686" s="4"/>
      <c r="L3686" s="4"/>
      <c r="M3686" s="4"/>
      <c r="N3686" s="4"/>
      <c r="O3686" s="4"/>
      <c r="P3686" s="4"/>
      <c r="Q3686" s="4"/>
      <c r="R3686" s="4"/>
      <c r="S3686" s="4"/>
      <c r="T3686" s="4"/>
      <c r="U3686" s="4"/>
      <c r="V3686" s="4"/>
    </row>
    <row r="3687" spans="1:22">
      <c r="A3687" s="4"/>
      <c r="B3687" s="4"/>
      <c r="C3687" s="18"/>
      <c r="D3687" s="8"/>
      <c r="E3687" s="8"/>
      <c r="F3687" s="4"/>
      <c r="G3687" s="9"/>
      <c r="H3687" s="18"/>
      <c r="I3687" s="18"/>
      <c r="J3687" s="23" t="str">
        <f>IF(OR(ISBLANK(H3687),ISBLANK((I3687))),"",NETWORKDAYS(H3687,I3687,Setup!$A$2:$A$30))</f>
        <v/>
      </c>
      <c r="K3687" s="4"/>
      <c r="L3687" s="4"/>
      <c r="M3687" s="4"/>
      <c r="N3687" s="4"/>
      <c r="O3687" s="4"/>
      <c r="P3687" s="4"/>
      <c r="Q3687" s="4"/>
      <c r="R3687" s="4"/>
      <c r="S3687" s="4"/>
      <c r="T3687" s="4"/>
      <c r="U3687" s="4"/>
      <c r="V3687" s="4"/>
    </row>
    <row r="3688" spans="1:22">
      <c r="A3688" s="4"/>
      <c r="B3688" s="4"/>
      <c r="C3688" s="18"/>
      <c r="D3688" s="8"/>
      <c r="E3688" s="8"/>
      <c r="F3688" s="4"/>
      <c r="G3688" s="9"/>
      <c r="H3688" s="18"/>
      <c r="I3688" s="18"/>
      <c r="J3688" s="23" t="str">
        <f>IF(OR(ISBLANK(H3688),ISBLANK((I3688))),"",NETWORKDAYS(H3688,I3688,Setup!$A$2:$A$30))</f>
        <v/>
      </c>
      <c r="K3688" s="4"/>
      <c r="L3688" s="4"/>
      <c r="M3688" s="4"/>
      <c r="N3688" s="4"/>
      <c r="O3688" s="4"/>
      <c r="P3688" s="4"/>
      <c r="Q3688" s="4"/>
      <c r="R3688" s="4"/>
      <c r="S3688" s="4"/>
      <c r="T3688" s="4"/>
      <c r="U3688" s="4"/>
      <c r="V3688" s="4"/>
    </row>
    <row r="3689" spans="1:22">
      <c r="A3689" s="4"/>
      <c r="B3689" s="4"/>
      <c r="C3689" s="18"/>
      <c r="D3689" s="8"/>
      <c r="E3689" s="8"/>
      <c r="F3689" s="4"/>
      <c r="G3689" s="9"/>
      <c r="H3689" s="18"/>
      <c r="I3689" s="18"/>
      <c r="J3689" s="23" t="str">
        <f>IF(OR(ISBLANK(H3689),ISBLANK((I3689))),"",NETWORKDAYS(H3689,I3689,Setup!$A$2:$A$30))</f>
        <v/>
      </c>
      <c r="K3689" s="4"/>
      <c r="L3689" s="4"/>
      <c r="M3689" s="4"/>
      <c r="N3689" s="4"/>
      <c r="O3689" s="4"/>
      <c r="P3689" s="4"/>
      <c r="Q3689" s="4"/>
      <c r="R3689" s="4"/>
      <c r="S3689" s="4"/>
      <c r="T3689" s="4"/>
      <c r="U3689" s="4"/>
      <c r="V3689" s="4"/>
    </row>
    <row r="3690" spans="1:22">
      <c r="A3690" s="4"/>
      <c r="B3690" s="4"/>
      <c r="C3690" s="18"/>
      <c r="D3690" s="8"/>
      <c r="E3690" s="8"/>
      <c r="F3690" s="4"/>
      <c r="G3690" s="9"/>
      <c r="H3690" s="18"/>
      <c r="I3690" s="18"/>
      <c r="J3690" s="23" t="str">
        <f>IF(OR(ISBLANK(H3690),ISBLANK((I3690))),"",NETWORKDAYS(H3690,I3690,Setup!$A$2:$A$30))</f>
        <v/>
      </c>
      <c r="K3690" s="4"/>
      <c r="L3690" s="4"/>
      <c r="M3690" s="4"/>
      <c r="N3690" s="4"/>
      <c r="O3690" s="4"/>
      <c r="P3690" s="4"/>
      <c r="Q3690" s="4"/>
      <c r="R3690" s="4"/>
      <c r="S3690" s="4"/>
      <c r="T3690" s="4"/>
      <c r="U3690" s="4"/>
      <c r="V3690" s="4"/>
    </row>
    <row r="3691" spans="1:22">
      <c r="A3691" s="4"/>
      <c r="B3691" s="4"/>
      <c r="C3691" s="18"/>
      <c r="D3691" s="8"/>
      <c r="E3691" s="8"/>
      <c r="F3691" s="4"/>
      <c r="G3691" s="9"/>
      <c r="H3691" s="18"/>
      <c r="I3691" s="18"/>
      <c r="J3691" s="23" t="str">
        <f>IF(OR(ISBLANK(H3691),ISBLANK((I3691))),"",NETWORKDAYS(H3691,I3691,Setup!$A$2:$A$30))</f>
        <v/>
      </c>
      <c r="K3691" s="4"/>
      <c r="L3691" s="4"/>
      <c r="M3691" s="4"/>
      <c r="N3691" s="4"/>
      <c r="O3691" s="4"/>
      <c r="P3691" s="4"/>
      <c r="Q3691" s="4"/>
      <c r="R3691" s="4"/>
      <c r="S3691" s="4"/>
      <c r="T3691" s="4"/>
      <c r="U3691" s="4"/>
      <c r="V3691" s="4"/>
    </row>
    <row r="3692" spans="1:22">
      <c r="A3692" s="4"/>
      <c r="B3692" s="4"/>
      <c r="C3692" s="18"/>
      <c r="D3692" s="8"/>
      <c r="E3692" s="8"/>
      <c r="F3692" s="4"/>
      <c r="G3692" s="9"/>
      <c r="H3692" s="18"/>
      <c r="I3692" s="18"/>
      <c r="J3692" s="23" t="str">
        <f>IF(OR(ISBLANK(H3692),ISBLANK((I3692))),"",NETWORKDAYS(H3692,I3692,Setup!$A$2:$A$30))</f>
        <v/>
      </c>
      <c r="K3692" s="4"/>
      <c r="L3692" s="4"/>
      <c r="M3692" s="4"/>
      <c r="N3692" s="4"/>
      <c r="O3692" s="4"/>
      <c r="P3692" s="4"/>
      <c r="Q3692" s="4"/>
      <c r="R3692" s="4"/>
      <c r="S3692" s="4"/>
      <c r="T3692" s="4"/>
      <c r="U3692" s="4"/>
      <c r="V3692" s="4"/>
    </row>
    <row r="3693" spans="1:22">
      <c r="A3693" s="4"/>
      <c r="B3693" s="4"/>
      <c r="C3693" s="18"/>
      <c r="D3693" s="8"/>
      <c r="E3693" s="8"/>
      <c r="F3693" s="4"/>
      <c r="G3693" s="9"/>
      <c r="H3693" s="18"/>
      <c r="I3693" s="18"/>
      <c r="J3693" s="23" t="str">
        <f>IF(OR(ISBLANK(H3693),ISBLANK((I3693))),"",NETWORKDAYS(H3693,I3693,Setup!$A$2:$A$30))</f>
        <v/>
      </c>
      <c r="K3693" s="4"/>
      <c r="L3693" s="4"/>
      <c r="M3693" s="4"/>
      <c r="N3693" s="4"/>
      <c r="O3693" s="4"/>
      <c r="P3693" s="4"/>
      <c r="Q3693" s="4"/>
      <c r="R3693" s="4"/>
      <c r="S3693" s="4"/>
      <c r="T3693" s="4"/>
      <c r="U3693" s="4"/>
      <c r="V3693" s="4"/>
    </row>
    <row r="3694" spans="1:22">
      <c r="A3694" s="4"/>
      <c r="B3694" s="4"/>
      <c r="C3694" s="18"/>
      <c r="D3694" s="8"/>
      <c r="E3694" s="8"/>
      <c r="F3694" s="4"/>
      <c r="G3694" s="9"/>
      <c r="H3694" s="18"/>
      <c r="I3694" s="18"/>
      <c r="J3694" s="23" t="str">
        <f>IF(OR(ISBLANK(H3694),ISBLANK((I3694))),"",NETWORKDAYS(H3694,I3694,Setup!$A$2:$A$30))</f>
        <v/>
      </c>
      <c r="K3694" s="4"/>
      <c r="L3694" s="4"/>
      <c r="M3694" s="4"/>
      <c r="N3694" s="4"/>
      <c r="O3694" s="4"/>
      <c r="P3694" s="4"/>
      <c r="Q3694" s="4"/>
      <c r="R3694" s="4"/>
      <c r="S3694" s="4"/>
      <c r="T3694" s="4"/>
      <c r="U3694" s="4"/>
      <c r="V3694" s="4"/>
    </row>
    <row r="3695" spans="1:22">
      <c r="A3695" s="4"/>
      <c r="B3695" s="4"/>
      <c r="C3695" s="18"/>
      <c r="D3695" s="8"/>
      <c r="E3695" s="8"/>
      <c r="F3695" s="4"/>
      <c r="G3695" s="9"/>
      <c r="H3695" s="18"/>
      <c r="I3695" s="18"/>
      <c r="J3695" s="23" t="str">
        <f>IF(OR(ISBLANK(H3695),ISBLANK((I3695))),"",NETWORKDAYS(H3695,I3695,Setup!$A$2:$A$30))</f>
        <v/>
      </c>
      <c r="K3695" s="4"/>
      <c r="L3695" s="4"/>
      <c r="M3695" s="4"/>
      <c r="N3695" s="4"/>
      <c r="O3695" s="4"/>
      <c r="P3695" s="4"/>
      <c r="Q3695" s="4"/>
      <c r="R3695" s="4"/>
      <c r="S3695" s="4"/>
      <c r="T3695" s="4"/>
      <c r="U3695" s="4"/>
      <c r="V3695" s="4"/>
    </row>
    <row r="3696" spans="1:22">
      <c r="A3696" s="4"/>
      <c r="B3696" s="4"/>
      <c r="C3696" s="18"/>
      <c r="D3696" s="8"/>
      <c r="E3696" s="8"/>
      <c r="F3696" s="4"/>
      <c r="G3696" s="9"/>
      <c r="H3696" s="18"/>
      <c r="I3696" s="18"/>
      <c r="J3696" s="23" t="str">
        <f>IF(OR(ISBLANK(H3696),ISBLANK((I3696))),"",NETWORKDAYS(H3696,I3696,Setup!$A$2:$A$30))</f>
        <v/>
      </c>
      <c r="K3696" s="4"/>
      <c r="L3696" s="4"/>
      <c r="M3696" s="4"/>
      <c r="N3696" s="4"/>
      <c r="O3696" s="4"/>
      <c r="P3696" s="4"/>
      <c r="Q3696" s="4"/>
      <c r="R3696" s="4"/>
      <c r="S3696" s="4"/>
      <c r="T3696" s="4"/>
      <c r="U3696" s="4"/>
      <c r="V3696" s="4"/>
    </row>
    <row r="3697" spans="1:22">
      <c r="A3697" s="4"/>
      <c r="B3697" s="4"/>
      <c r="C3697" s="18"/>
      <c r="D3697" s="8"/>
      <c r="E3697" s="8"/>
      <c r="F3697" s="4"/>
      <c r="G3697" s="9"/>
      <c r="H3697" s="18"/>
      <c r="I3697" s="18"/>
      <c r="J3697" s="23" t="str">
        <f>IF(OR(ISBLANK(H3697),ISBLANK((I3697))),"",NETWORKDAYS(H3697,I3697,Setup!$A$2:$A$30))</f>
        <v/>
      </c>
      <c r="K3697" s="4"/>
      <c r="L3697" s="4"/>
      <c r="M3697" s="4"/>
      <c r="N3697" s="4"/>
      <c r="O3697" s="4"/>
      <c r="P3697" s="4"/>
      <c r="Q3697" s="4"/>
      <c r="R3697" s="4"/>
      <c r="S3697" s="4"/>
      <c r="T3697" s="4"/>
      <c r="U3697" s="4"/>
      <c r="V3697" s="4"/>
    </row>
    <row r="3698" spans="1:22">
      <c r="A3698" s="4"/>
      <c r="B3698" s="4"/>
      <c r="C3698" s="18"/>
      <c r="D3698" s="8"/>
      <c r="E3698" s="8"/>
      <c r="F3698" s="4"/>
      <c r="G3698" s="9"/>
      <c r="H3698" s="18"/>
      <c r="I3698" s="18"/>
      <c r="J3698" s="23" t="str">
        <f>IF(OR(ISBLANK(H3698),ISBLANK((I3698))),"",NETWORKDAYS(H3698,I3698,Setup!$A$2:$A$30))</f>
        <v/>
      </c>
      <c r="K3698" s="4"/>
      <c r="L3698" s="4"/>
      <c r="M3698" s="4"/>
      <c r="N3698" s="4"/>
      <c r="O3698" s="4"/>
      <c r="P3698" s="4"/>
      <c r="Q3698" s="4"/>
      <c r="R3698" s="4"/>
      <c r="S3698" s="4"/>
      <c r="T3698" s="4"/>
      <c r="U3698" s="4"/>
      <c r="V3698" s="4"/>
    </row>
    <row r="3699" spans="1:22">
      <c r="A3699" s="4"/>
      <c r="B3699" s="4"/>
      <c r="C3699" s="18"/>
      <c r="D3699" s="8"/>
      <c r="E3699" s="8"/>
      <c r="F3699" s="4"/>
      <c r="G3699" s="9"/>
      <c r="H3699" s="18"/>
      <c r="I3699" s="18"/>
      <c r="J3699" s="23" t="str">
        <f>IF(OR(ISBLANK(H3699),ISBLANK((I3699))),"",NETWORKDAYS(H3699,I3699,Setup!$A$2:$A$30))</f>
        <v/>
      </c>
      <c r="K3699" s="4"/>
      <c r="L3699" s="4"/>
      <c r="M3699" s="4"/>
      <c r="N3699" s="4"/>
      <c r="O3699" s="4"/>
      <c r="P3699" s="4"/>
      <c r="Q3699" s="4"/>
      <c r="R3699" s="4"/>
      <c r="S3699" s="4"/>
      <c r="T3699" s="4"/>
      <c r="U3699" s="4"/>
      <c r="V3699" s="4"/>
    </row>
    <row r="3700" spans="1:22">
      <c r="A3700" s="4"/>
      <c r="B3700" s="4"/>
      <c r="C3700" s="18"/>
      <c r="D3700" s="8"/>
      <c r="E3700" s="8"/>
      <c r="F3700" s="4"/>
      <c r="G3700" s="9"/>
      <c r="H3700" s="18"/>
      <c r="I3700" s="18"/>
      <c r="J3700" s="23" t="str">
        <f>IF(OR(ISBLANK(H3700),ISBLANK((I3700))),"",NETWORKDAYS(H3700,I3700,Setup!$A$2:$A$30))</f>
        <v/>
      </c>
      <c r="K3700" s="4"/>
      <c r="L3700" s="4"/>
      <c r="M3700" s="4"/>
      <c r="N3700" s="4"/>
      <c r="O3700" s="4"/>
      <c r="P3700" s="4"/>
      <c r="Q3700" s="4"/>
      <c r="R3700" s="4"/>
      <c r="S3700" s="4"/>
      <c r="T3700" s="4"/>
      <c r="U3700" s="4"/>
      <c r="V3700" s="4"/>
    </row>
    <row r="3701" spans="1:22">
      <c r="A3701" s="4"/>
      <c r="B3701" s="4"/>
      <c r="C3701" s="18"/>
      <c r="D3701" s="8"/>
      <c r="E3701" s="8"/>
      <c r="F3701" s="4"/>
      <c r="G3701" s="9"/>
      <c r="H3701" s="18"/>
      <c r="I3701" s="18"/>
      <c r="J3701" s="23" t="str">
        <f>IF(OR(ISBLANK(H3701),ISBLANK((I3701))),"",NETWORKDAYS(H3701,I3701,Setup!$A$2:$A$30))</f>
        <v/>
      </c>
      <c r="K3701" s="4"/>
      <c r="L3701" s="4"/>
      <c r="M3701" s="4"/>
      <c r="N3701" s="4"/>
      <c r="O3701" s="4"/>
      <c r="P3701" s="4"/>
      <c r="Q3701" s="4"/>
      <c r="R3701" s="4"/>
      <c r="S3701" s="4"/>
      <c r="T3701" s="4"/>
      <c r="U3701" s="4"/>
      <c r="V3701" s="4"/>
    </row>
    <row r="3702" spans="1:22">
      <c r="A3702" s="4"/>
      <c r="B3702" s="4"/>
      <c r="C3702" s="18"/>
      <c r="D3702" s="8"/>
      <c r="E3702" s="8"/>
      <c r="F3702" s="4"/>
      <c r="G3702" s="9"/>
      <c r="H3702" s="18"/>
      <c r="I3702" s="18"/>
      <c r="J3702" s="23" t="str">
        <f>IF(OR(ISBLANK(H3702),ISBLANK((I3702))),"",NETWORKDAYS(H3702,I3702,Setup!$A$2:$A$30))</f>
        <v/>
      </c>
      <c r="K3702" s="4"/>
      <c r="L3702" s="4"/>
      <c r="M3702" s="4"/>
      <c r="N3702" s="4"/>
      <c r="O3702" s="4"/>
      <c r="P3702" s="4"/>
      <c r="Q3702" s="4"/>
      <c r="R3702" s="4"/>
      <c r="S3702" s="4"/>
      <c r="T3702" s="4"/>
      <c r="U3702" s="4"/>
      <c r="V3702" s="4"/>
    </row>
    <row r="3703" spans="1:22">
      <c r="A3703" s="4"/>
      <c r="B3703" s="4"/>
      <c r="C3703" s="18"/>
      <c r="D3703" s="8"/>
      <c r="E3703" s="8"/>
      <c r="F3703" s="4"/>
      <c r="G3703" s="9"/>
      <c r="H3703" s="18"/>
      <c r="I3703" s="18"/>
      <c r="J3703" s="23" t="str">
        <f>IF(OR(ISBLANK(H3703),ISBLANK((I3703))),"",NETWORKDAYS(H3703,I3703,Setup!$A$2:$A$30))</f>
        <v/>
      </c>
      <c r="K3703" s="4"/>
      <c r="L3703" s="4"/>
      <c r="M3703" s="4"/>
      <c r="N3703" s="4"/>
      <c r="O3703" s="4"/>
      <c r="P3703" s="4"/>
      <c r="Q3703" s="4"/>
      <c r="R3703" s="4"/>
      <c r="S3703" s="4"/>
      <c r="T3703" s="4"/>
      <c r="U3703" s="4"/>
      <c r="V3703" s="4"/>
    </row>
    <row r="3704" spans="1:22">
      <c r="A3704" s="4"/>
      <c r="B3704" s="4"/>
      <c r="C3704" s="18"/>
      <c r="D3704" s="8"/>
      <c r="E3704" s="8"/>
      <c r="F3704" s="4"/>
      <c r="G3704" s="9"/>
      <c r="H3704" s="18"/>
      <c r="I3704" s="18"/>
      <c r="J3704" s="23" t="str">
        <f>IF(OR(ISBLANK(H3704),ISBLANK((I3704))),"",NETWORKDAYS(H3704,I3704,Setup!$A$2:$A$30))</f>
        <v/>
      </c>
      <c r="K3704" s="4"/>
      <c r="L3704" s="4"/>
      <c r="M3704" s="4"/>
      <c r="N3704" s="4"/>
      <c r="O3704" s="4"/>
      <c r="P3704" s="4"/>
      <c r="Q3704" s="4"/>
      <c r="R3704" s="4"/>
      <c r="S3704" s="4"/>
      <c r="T3704" s="4"/>
      <c r="U3704" s="4"/>
      <c r="V3704" s="4"/>
    </row>
    <row r="3705" spans="1:22">
      <c r="A3705" s="4"/>
      <c r="B3705" s="4"/>
      <c r="C3705" s="18"/>
      <c r="D3705" s="8"/>
      <c r="E3705" s="8"/>
      <c r="F3705" s="4"/>
      <c r="G3705" s="9"/>
      <c r="H3705" s="18"/>
      <c r="I3705" s="18"/>
      <c r="J3705" s="23" t="str">
        <f>IF(OR(ISBLANK(H3705),ISBLANK((I3705))),"",NETWORKDAYS(H3705,I3705,Setup!$A$2:$A$30))</f>
        <v/>
      </c>
      <c r="K3705" s="4"/>
      <c r="L3705" s="4"/>
      <c r="M3705" s="4"/>
      <c r="N3705" s="4"/>
      <c r="O3705" s="4"/>
      <c r="P3705" s="4"/>
      <c r="Q3705" s="4"/>
      <c r="R3705" s="4"/>
      <c r="S3705" s="4"/>
      <c r="T3705" s="4"/>
      <c r="U3705" s="4"/>
      <c r="V3705" s="4"/>
    </row>
    <row r="3706" spans="1:22">
      <c r="A3706" s="4"/>
      <c r="B3706" s="4"/>
      <c r="C3706" s="18"/>
      <c r="D3706" s="8"/>
      <c r="E3706" s="8"/>
      <c r="F3706" s="4"/>
      <c r="G3706" s="9"/>
      <c r="H3706" s="18"/>
      <c r="I3706" s="18"/>
      <c r="J3706" s="23" t="str">
        <f>IF(OR(ISBLANK(H3706),ISBLANK((I3706))),"",NETWORKDAYS(H3706,I3706,Setup!$A$2:$A$30))</f>
        <v/>
      </c>
      <c r="K3706" s="4"/>
      <c r="L3706" s="4"/>
      <c r="M3706" s="4"/>
      <c r="N3706" s="4"/>
      <c r="O3706" s="4"/>
      <c r="P3706" s="4"/>
      <c r="Q3706" s="4"/>
      <c r="R3706" s="4"/>
      <c r="S3706" s="4"/>
      <c r="T3706" s="4"/>
      <c r="U3706" s="4"/>
      <c r="V3706" s="4"/>
    </row>
    <row r="3707" spans="1:22">
      <c r="A3707" s="4"/>
      <c r="B3707" s="4"/>
      <c r="C3707" s="18"/>
      <c r="D3707" s="8"/>
      <c r="E3707" s="8"/>
      <c r="F3707" s="4"/>
      <c r="G3707" s="9"/>
      <c r="H3707" s="18"/>
      <c r="I3707" s="18"/>
      <c r="J3707" s="23" t="str">
        <f>IF(OR(ISBLANK(H3707),ISBLANK((I3707))),"",NETWORKDAYS(H3707,I3707,Setup!$A$2:$A$30))</f>
        <v/>
      </c>
      <c r="K3707" s="4"/>
      <c r="L3707" s="4"/>
      <c r="M3707" s="4"/>
      <c r="N3707" s="4"/>
      <c r="O3707" s="4"/>
      <c r="P3707" s="4"/>
      <c r="Q3707" s="4"/>
      <c r="R3707" s="4"/>
      <c r="S3707" s="4"/>
      <c r="T3707" s="4"/>
      <c r="U3707" s="4"/>
      <c r="V3707" s="4"/>
    </row>
    <row r="3708" spans="1:22">
      <c r="A3708" s="4"/>
      <c r="B3708" s="4"/>
      <c r="C3708" s="18"/>
      <c r="D3708" s="8"/>
      <c r="E3708" s="8"/>
      <c r="F3708" s="4"/>
      <c r="G3708" s="9"/>
      <c r="H3708" s="18"/>
      <c r="I3708" s="18"/>
      <c r="J3708" s="23" t="str">
        <f>IF(OR(ISBLANK(H3708),ISBLANK((I3708))),"",NETWORKDAYS(H3708,I3708,Setup!$A$2:$A$30))</f>
        <v/>
      </c>
      <c r="K3708" s="4"/>
      <c r="L3708" s="4"/>
      <c r="M3708" s="4"/>
      <c r="N3708" s="4"/>
      <c r="O3708" s="4"/>
      <c r="P3708" s="4"/>
      <c r="Q3708" s="4"/>
      <c r="R3708" s="4"/>
      <c r="S3708" s="4"/>
      <c r="T3708" s="4"/>
      <c r="U3708" s="4"/>
      <c r="V3708" s="4"/>
    </row>
    <row r="3709" spans="1:22">
      <c r="A3709" s="4"/>
      <c r="B3709" s="4"/>
      <c r="C3709" s="18"/>
      <c r="D3709" s="8"/>
      <c r="E3709" s="8"/>
      <c r="F3709" s="4"/>
      <c r="G3709" s="9"/>
      <c r="H3709" s="18"/>
      <c r="I3709" s="18"/>
      <c r="J3709" s="23" t="str">
        <f>IF(OR(ISBLANK(H3709),ISBLANK((I3709))),"",NETWORKDAYS(H3709,I3709,Setup!$A$2:$A$30))</f>
        <v/>
      </c>
      <c r="K3709" s="4"/>
      <c r="L3709" s="4"/>
      <c r="M3709" s="4"/>
      <c r="N3709" s="4"/>
      <c r="O3709" s="4"/>
      <c r="P3709" s="4"/>
      <c r="Q3709" s="4"/>
      <c r="R3709" s="4"/>
      <c r="S3709" s="4"/>
      <c r="T3709" s="4"/>
      <c r="U3709" s="4"/>
      <c r="V3709" s="4"/>
    </row>
    <row r="3710" spans="1:22">
      <c r="A3710" s="4"/>
      <c r="B3710" s="4"/>
      <c r="C3710" s="18"/>
      <c r="D3710" s="8"/>
      <c r="E3710" s="8"/>
      <c r="F3710" s="4"/>
      <c r="G3710" s="9"/>
      <c r="H3710" s="18"/>
      <c r="I3710" s="18"/>
      <c r="J3710" s="23" t="str">
        <f>IF(OR(ISBLANK(H3710),ISBLANK((I3710))),"",NETWORKDAYS(H3710,I3710,Setup!$A$2:$A$30))</f>
        <v/>
      </c>
      <c r="K3710" s="4"/>
      <c r="L3710" s="4"/>
      <c r="M3710" s="4"/>
      <c r="N3710" s="4"/>
      <c r="O3710" s="4"/>
      <c r="P3710" s="4"/>
      <c r="Q3710" s="4"/>
      <c r="R3710" s="4"/>
      <c r="S3710" s="4"/>
      <c r="T3710" s="4"/>
      <c r="U3710" s="4"/>
      <c r="V3710" s="4"/>
    </row>
    <row r="3711" spans="1:22">
      <c r="A3711" s="4"/>
      <c r="B3711" s="4"/>
      <c r="C3711" s="18"/>
      <c r="D3711" s="8"/>
      <c r="E3711" s="8"/>
      <c r="F3711" s="4"/>
      <c r="G3711" s="9"/>
      <c r="H3711" s="18"/>
      <c r="I3711" s="18"/>
      <c r="J3711" s="23" t="str">
        <f>IF(OR(ISBLANK(H3711),ISBLANK((I3711))),"",NETWORKDAYS(H3711,I3711,Setup!$A$2:$A$30))</f>
        <v/>
      </c>
      <c r="K3711" s="4"/>
      <c r="L3711" s="4"/>
      <c r="M3711" s="4"/>
      <c r="N3711" s="4"/>
      <c r="O3711" s="4"/>
      <c r="P3711" s="4"/>
      <c r="Q3711" s="4"/>
      <c r="R3711" s="4"/>
      <c r="S3711" s="4"/>
      <c r="T3711" s="4"/>
      <c r="U3711" s="4"/>
      <c r="V3711" s="4"/>
    </row>
    <row r="3712" spans="1:22">
      <c r="A3712" s="4"/>
      <c r="B3712" s="4"/>
      <c r="C3712" s="18"/>
      <c r="D3712" s="8"/>
      <c r="E3712" s="8"/>
      <c r="F3712" s="4"/>
      <c r="G3712" s="9"/>
      <c r="H3712" s="18"/>
      <c r="I3712" s="18"/>
      <c r="J3712" s="23" t="str">
        <f>IF(OR(ISBLANK(H3712),ISBLANK((I3712))),"",NETWORKDAYS(H3712,I3712,Setup!$A$2:$A$30))</f>
        <v/>
      </c>
      <c r="K3712" s="4"/>
      <c r="L3712" s="4"/>
      <c r="M3712" s="4"/>
      <c r="N3712" s="4"/>
      <c r="O3712" s="4"/>
      <c r="P3712" s="4"/>
      <c r="Q3712" s="4"/>
      <c r="R3712" s="4"/>
      <c r="S3712" s="4"/>
      <c r="T3712" s="4"/>
      <c r="U3712" s="4"/>
      <c r="V3712" s="4"/>
    </row>
    <row r="3713" spans="1:22">
      <c r="A3713" s="4"/>
      <c r="B3713" s="4"/>
      <c r="C3713" s="18"/>
      <c r="D3713" s="8"/>
      <c r="E3713" s="8"/>
      <c r="F3713" s="4"/>
      <c r="G3713" s="9"/>
      <c r="H3713" s="18"/>
      <c r="I3713" s="18"/>
      <c r="J3713" s="23" t="str">
        <f>IF(OR(ISBLANK(H3713),ISBLANK((I3713))),"",NETWORKDAYS(H3713,I3713,Setup!$A$2:$A$30))</f>
        <v/>
      </c>
      <c r="K3713" s="4"/>
      <c r="L3713" s="4"/>
      <c r="M3713" s="4"/>
      <c r="N3713" s="4"/>
      <c r="O3713" s="4"/>
      <c r="P3713" s="4"/>
      <c r="Q3713" s="4"/>
      <c r="R3713" s="4"/>
      <c r="S3713" s="4"/>
      <c r="T3713" s="4"/>
      <c r="U3713" s="4"/>
      <c r="V3713" s="4"/>
    </row>
    <row r="3714" spans="1:22">
      <c r="A3714" s="4"/>
      <c r="B3714" s="4"/>
      <c r="C3714" s="18"/>
      <c r="D3714" s="8"/>
      <c r="E3714" s="8"/>
      <c r="F3714" s="4"/>
      <c r="G3714" s="9"/>
      <c r="H3714" s="18"/>
      <c r="I3714" s="18"/>
      <c r="J3714" s="23" t="str">
        <f>IF(OR(ISBLANK(H3714),ISBLANK((I3714))),"",NETWORKDAYS(H3714,I3714,Setup!$A$2:$A$30))</f>
        <v/>
      </c>
      <c r="K3714" s="4"/>
      <c r="L3714" s="4"/>
      <c r="M3714" s="4"/>
      <c r="N3714" s="4"/>
      <c r="O3714" s="4"/>
      <c r="P3714" s="4"/>
      <c r="Q3714" s="4"/>
      <c r="R3714" s="4"/>
      <c r="S3714" s="4"/>
      <c r="T3714" s="4"/>
      <c r="U3714" s="4"/>
      <c r="V3714" s="4"/>
    </row>
    <row r="3715" spans="1:22">
      <c r="A3715" s="4"/>
      <c r="B3715" s="4"/>
      <c r="C3715" s="18"/>
      <c r="D3715" s="8"/>
      <c r="E3715" s="8"/>
      <c r="F3715" s="4"/>
      <c r="G3715" s="9"/>
      <c r="H3715" s="18"/>
      <c r="I3715" s="18"/>
      <c r="J3715" s="23" t="str">
        <f>IF(OR(ISBLANK(H3715),ISBLANK((I3715))),"",NETWORKDAYS(H3715,I3715,Setup!$A$2:$A$30))</f>
        <v/>
      </c>
      <c r="K3715" s="4"/>
      <c r="L3715" s="4"/>
      <c r="M3715" s="4"/>
      <c r="N3715" s="4"/>
      <c r="O3715" s="4"/>
      <c r="P3715" s="4"/>
      <c r="Q3715" s="4"/>
      <c r="R3715" s="4"/>
      <c r="S3715" s="4"/>
      <c r="T3715" s="4"/>
      <c r="U3715" s="4"/>
      <c r="V3715" s="4"/>
    </row>
    <row r="3716" spans="1:22">
      <c r="A3716" s="4"/>
      <c r="B3716" s="4"/>
      <c r="C3716" s="18"/>
      <c r="D3716" s="8"/>
      <c r="E3716" s="8"/>
      <c r="F3716" s="4"/>
      <c r="G3716" s="9"/>
      <c r="H3716" s="18"/>
      <c r="I3716" s="18"/>
      <c r="J3716" s="23" t="str">
        <f>IF(OR(ISBLANK(H3716),ISBLANK((I3716))),"",NETWORKDAYS(H3716,I3716,Setup!$A$2:$A$30))</f>
        <v/>
      </c>
      <c r="K3716" s="4"/>
      <c r="L3716" s="4"/>
      <c r="M3716" s="4"/>
      <c r="N3716" s="4"/>
      <c r="O3716" s="4"/>
      <c r="P3716" s="4"/>
      <c r="Q3716" s="4"/>
      <c r="R3716" s="4"/>
      <c r="S3716" s="4"/>
      <c r="T3716" s="4"/>
      <c r="U3716" s="4"/>
      <c r="V3716" s="4"/>
    </row>
    <row r="3717" spans="1:22">
      <c r="A3717" s="4"/>
      <c r="B3717" s="4"/>
      <c r="C3717" s="18"/>
      <c r="D3717" s="8"/>
      <c r="E3717" s="8"/>
      <c r="F3717" s="4"/>
      <c r="G3717" s="9"/>
      <c r="H3717" s="18"/>
      <c r="I3717" s="18"/>
      <c r="J3717" s="23" t="str">
        <f>IF(OR(ISBLANK(H3717),ISBLANK((I3717))),"",NETWORKDAYS(H3717,I3717,Setup!$A$2:$A$30))</f>
        <v/>
      </c>
      <c r="K3717" s="4"/>
      <c r="L3717" s="4"/>
      <c r="M3717" s="4"/>
      <c r="N3717" s="4"/>
      <c r="O3717" s="4"/>
      <c r="P3717" s="4"/>
      <c r="Q3717" s="4"/>
      <c r="R3717" s="4"/>
      <c r="S3717" s="4"/>
      <c r="T3717" s="4"/>
      <c r="U3717" s="4"/>
      <c r="V3717" s="4"/>
    </row>
    <row r="3718" spans="1:22">
      <c r="A3718" s="4"/>
      <c r="B3718" s="4"/>
      <c r="C3718" s="18"/>
      <c r="D3718" s="8"/>
      <c r="E3718" s="8"/>
      <c r="F3718" s="4"/>
      <c r="G3718" s="9"/>
      <c r="H3718" s="18"/>
      <c r="I3718" s="18"/>
      <c r="J3718" s="23" t="str">
        <f>IF(OR(ISBLANK(H3718),ISBLANK((I3718))),"",NETWORKDAYS(H3718,I3718,Setup!$A$2:$A$30))</f>
        <v/>
      </c>
      <c r="K3718" s="4"/>
      <c r="L3718" s="4"/>
      <c r="M3718" s="4"/>
      <c r="N3718" s="4"/>
      <c r="O3718" s="4"/>
      <c r="P3718" s="4"/>
      <c r="Q3718" s="4"/>
      <c r="R3718" s="4"/>
      <c r="S3718" s="4"/>
      <c r="T3718" s="4"/>
      <c r="U3718" s="4"/>
      <c r="V3718" s="4"/>
    </row>
    <row r="3719" spans="1:22">
      <c r="A3719" s="4"/>
      <c r="B3719" s="4"/>
      <c r="C3719" s="18"/>
      <c r="D3719" s="8"/>
      <c r="E3719" s="8"/>
      <c r="F3719" s="4"/>
      <c r="G3719" s="9"/>
      <c r="H3719" s="18"/>
      <c r="I3719" s="18"/>
      <c r="J3719" s="23" t="str">
        <f>IF(OR(ISBLANK(H3719),ISBLANK((I3719))),"",NETWORKDAYS(H3719,I3719,Setup!$A$2:$A$30))</f>
        <v/>
      </c>
      <c r="K3719" s="4"/>
      <c r="L3719" s="4"/>
      <c r="M3719" s="4"/>
      <c r="N3719" s="4"/>
      <c r="O3719" s="4"/>
      <c r="P3719" s="4"/>
      <c r="Q3719" s="4"/>
      <c r="R3719" s="4"/>
      <c r="S3719" s="4"/>
      <c r="T3719" s="4"/>
      <c r="U3719" s="4"/>
      <c r="V3719" s="4"/>
    </row>
    <row r="3720" spans="1:22">
      <c r="A3720" s="4"/>
      <c r="B3720" s="4"/>
      <c r="C3720" s="18"/>
      <c r="D3720" s="8"/>
      <c r="E3720" s="8"/>
      <c r="F3720" s="4"/>
      <c r="G3720" s="9"/>
      <c r="H3720" s="18"/>
      <c r="I3720" s="18"/>
      <c r="J3720" s="23" t="str">
        <f>IF(OR(ISBLANK(H3720),ISBLANK((I3720))),"",NETWORKDAYS(H3720,I3720,Setup!$A$2:$A$30))</f>
        <v/>
      </c>
      <c r="K3720" s="4"/>
      <c r="L3720" s="4"/>
      <c r="M3720" s="4"/>
      <c r="N3720" s="4"/>
      <c r="O3720" s="4"/>
      <c r="P3720" s="4"/>
      <c r="Q3720" s="4"/>
      <c r="R3720" s="4"/>
      <c r="S3720" s="4"/>
      <c r="T3720" s="4"/>
      <c r="U3720" s="4"/>
      <c r="V3720" s="4"/>
    </row>
    <row r="3721" spans="1:22">
      <c r="A3721" s="4"/>
      <c r="B3721" s="4"/>
      <c r="C3721" s="18"/>
      <c r="D3721" s="8"/>
      <c r="E3721" s="8"/>
      <c r="F3721" s="4"/>
      <c r="G3721" s="9"/>
      <c r="H3721" s="18"/>
      <c r="I3721" s="18"/>
      <c r="J3721" s="23" t="str">
        <f>IF(OR(ISBLANK(H3721),ISBLANK((I3721))),"",NETWORKDAYS(H3721,I3721,Setup!$A$2:$A$30))</f>
        <v/>
      </c>
      <c r="K3721" s="4"/>
      <c r="L3721" s="4"/>
      <c r="M3721" s="4"/>
      <c r="N3721" s="4"/>
      <c r="O3721" s="4"/>
      <c r="P3721" s="4"/>
      <c r="Q3721" s="4"/>
      <c r="R3721" s="4"/>
      <c r="S3721" s="4"/>
      <c r="T3721" s="4"/>
      <c r="U3721" s="4"/>
      <c r="V3721" s="4"/>
    </row>
    <row r="3722" spans="1:22">
      <c r="A3722" s="4"/>
      <c r="B3722" s="4"/>
      <c r="C3722" s="18"/>
      <c r="D3722" s="8"/>
      <c r="E3722" s="8"/>
      <c r="F3722" s="4"/>
      <c r="G3722" s="9"/>
      <c r="H3722" s="18"/>
      <c r="I3722" s="18"/>
      <c r="J3722" s="23" t="str">
        <f>IF(OR(ISBLANK(H3722),ISBLANK((I3722))),"",NETWORKDAYS(H3722,I3722,Setup!$A$2:$A$30))</f>
        <v/>
      </c>
      <c r="K3722" s="4"/>
      <c r="L3722" s="4"/>
      <c r="M3722" s="4"/>
      <c r="N3722" s="4"/>
      <c r="O3722" s="4"/>
      <c r="P3722" s="4"/>
      <c r="Q3722" s="4"/>
      <c r="R3722" s="4"/>
      <c r="S3722" s="4"/>
      <c r="T3722" s="4"/>
      <c r="U3722" s="4"/>
      <c r="V3722" s="4"/>
    </row>
    <row r="3723" spans="1:22">
      <c r="A3723" s="4"/>
      <c r="B3723" s="4"/>
      <c r="C3723" s="18"/>
      <c r="D3723" s="8"/>
      <c r="E3723" s="8"/>
      <c r="F3723" s="4"/>
      <c r="G3723" s="9"/>
      <c r="H3723" s="18"/>
      <c r="I3723" s="18"/>
      <c r="J3723" s="23" t="str">
        <f>IF(OR(ISBLANK(H3723),ISBLANK((I3723))),"",NETWORKDAYS(H3723,I3723,Setup!$A$2:$A$30))</f>
        <v/>
      </c>
      <c r="K3723" s="4"/>
      <c r="L3723" s="4"/>
      <c r="M3723" s="4"/>
      <c r="N3723" s="4"/>
      <c r="O3723" s="4"/>
      <c r="P3723" s="4"/>
      <c r="Q3723" s="4"/>
      <c r="R3723" s="4"/>
      <c r="S3723" s="4"/>
      <c r="T3723" s="4"/>
      <c r="U3723" s="4"/>
      <c r="V3723" s="4"/>
    </row>
    <row r="3724" spans="1:22">
      <c r="A3724" s="4"/>
      <c r="B3724" s="4"/>
      <c r="C3724" s="18"/>
      <c r="D3724" s="8"/>
      <c r="E3724" s="8"/>
      <c r="F3724" s="4"/>
      <c r="G3724" s="9"/>
      <c r="H3724" s="18"/>
      <c r="I3724" s="18"/>
      <c r="J3724" s="23" t="str">
        <f>IF(OR(ISBLANK(H3724),ISBLANK((I3724))),"",NETWORKDAYS(H3724,I3724,Setup!$A$2:$A$30))</f>
        <v/>
      </c>
      <c r="K3724" s="4"/>
      <c r="L3724" s="4"/>
      <c r="M3724" s="4"/>
      <c r="N3724" s="4"/>
      <c r="O3724" s="4"/>
      <c r="P3724" s="4"/>
      <c r="Q3724" s="4"/>
      <c r="R3724" s="4"/>
      <c r="S3724" s="4"/>
      <c r="T3724" s="4"/>
      <c r="U3724" s="4"/>
      <c r="V3724" s="4"/>
    </row>
    <row r="3725" spans="1:22">
      <c r="A3725" s="4"/>
      <c r="B3725" s="4"/>
      <c r="C3725" s="18"/>
      <c r="D3725" s="8"/>
      <c r="E3725" s="8"/>
      <c r="F3725" s="4"/>
      <c r="G3725" s="9"/>
      <c r="H3725" s="18"/>
      <c r="I3725" s="18"/>
      <c r="J3725" s="23" t="str">
        <f>IF(OR(ISBLANK(H3725),ISBLANK((I3725))),"",NETWORKDAYS(H3725,I3725,Setup!$A$2:$A$30))</f>
        <v/>
      </c>
      <c r="K3725" s="4"/>
      <c r="L3725" s="4"/>
      <c r="M3725" s="4"/>
      <c r="N3725" s="4"/>
      <c r="O3725" s="4"/>
      <c r="P3725" s="4"/>
      <c r="Q3725" s="4"/>
      <c r="R3725" s="4"/>
      <c r="S3725" s="4"/>
      <c r="T3725" s="4"/>
      <c r="U3725" s="4"/>
      <c r="V3725" s="4"/>
    </row>
    <row r="3726" spans="1:22">
      <c r="A3726" s="4"/>
      <c r="B3726" s="4"/>
      <c r="C3726" s="18"/>
      <c r="D3726" s="8"/>
      <c r="E3726" s="8"/>
      <c r="F3726" s="4"/>
      <c r="G3726" s="9"/>
      <c r="H3726" s="18"/>
      <c r="I3726" s="18"/>
      <c r="J3726" s="23" t="str">
        <f>IF(OR(ISBLANK(H3726),ISBLANK((I3726))),"",NETWORKDAYS(H3726,I3726,Setup!$A$2:$A$30))</f>
        <v/>
      </c>
      <c r="K3726" s="4"/>
      <c r="L3726" s="4"/>
      <c r="M3726" s="4"/>
      <c r="N3726" s="4"/>
      <c r="O3726" s="4"/>
      <c r="P3726" s="4"/>
      <c r="Q3726" s="4"/>
      <c r="R3726" s="4"/>
      <c r="S3726" s="4"/>
      <c r="T3726" s="4"/>
      <c r="U3726" s="4"/>
      <c r="V3726" s="4"/>
    </row>
    <row r="3727" spans="1:22">
      <c r="A3727" s="4"/>
      <c r="B3727" s="4"/>
      <c r="C3727" s="18"/>
      <c r="D3727" s="8"/>
      <c r="E3727" s="8"/>
      <c r="F3727" s="4"/>
      <c r="G3727" s="9"/>
      <c r="H3727" s="18"/>
      <c r="I3727" s="18"/>
      <c r="J3727" s="23" t="str">
        <f>IF(OR(ISBLANK(H3727),ISBLANK((I3727))),"",NETWORKDAYS(H3727,I3727,Setup!$A$2:$A$30))</f>
        <v/>
      </c>
      <c r="K3727" s="4"/>
      <c r="L3727" s="4"/>
      <c r="M3727" s="4"/>
      <c r="N3727" s="4"/>
      <c r="O3727" s="4"/>
      <c r="P3727" s="4"/>
      <c r="Q3727" s="4"/>
      <c r="R3727" s="4"/>
      <c r="S3727" s="4"/>
      <c r="T3727" s="4"/>
      <c r="U3727" s="4"/>
      <c r="V3727" s="4"/>
    </row>
    <row r="3728" spans="1:22">
      <c r="A3728" s="4"/>
      <c r="B3728" s="4"/>
      <c r="C3728" s="18"/>
      <c r="D3728" s="8"/>
      <c r="E3728" s="8"/>
      <c r="F3728" s="4"/>
      <c r="G3728" s="9"/>
      <c r="H3728" s="18"/>
      <c r="I3728" s="18"/>
      <c r="J3728" s="23" t="str">
        <f>IF(OR(ISBLANK(H3728),ISBLANK((I3728))),"",NETWORKDAYS(H3728,I3728,Setup!$A$2:$A$30))</f>
        <v/>
      </c>
      <c r="K3728" s="4"/>
      <c r="L3728" s="4"/>
      <c r="M3728" s="4"/>
      <c r="N3728" s="4"/>
      <c r="O3728" s="4"/>
      <c r="P3728" s="4"/>
      <c r="Q3728" s="4"/>
      <c r="R3728" s="4"/>
      <c r="S3728" s="4"/>
      <c r="T3728" s="4"/>
      <c r="U3728" s="4"/>
      <c r="V3728" s="4"/>
    </row>
    <row r="3729" spans="1:22">
      <c r="A3729" s="4"/>
      <c r="B3729" s="4"/>
      <c r="C3729" s="18"/>
      <c r="D3729" s="8"/>
      <c r="E3729" s="8"/>
      <c r="F3729" s="4"/>
      <c r="G3729" s="9"/>
      <c r="H3729" s="18"/>
      <c r="I3729" s="18"/>
      <c r="J3729" s="23" t="str">
        <f>IF(OR(ISBLANK(H3729),ISBLANK((I3729))),"",NETWORKDAYS(H3729,I3729,Setup!$A$2:$A$30))</f>
        <v/>
      </c>
      <c r="K3729" s="4"/>
      <c r="L3729" s="4"/>
      <c r="M3729" s="4"/>
      <c r="N3729" s="4"/>
      <c r="O3729" s="4"/>
      <c r="P3729" s="4"/>
      <c r="Q3729" s="4"/>
      <c r="R3729" s="4"/>
      <c r="S3729" s="4"/>
      <c r="T3729" s="4"/>
      <c r="U3729" s="4"/>
      <c r="V3729" s="4"/>
    </row>
    <row r="3730" spans="1:22">
      <c r="A3730" s="4"/>
      <c r="B3730" s="4"/>
      <c r="C3730" s="18"/>
      <c r="D3730" s="8"/>
      <c r="E3730" s="8"/>
      <c r="F3730" s="4"/>
      <c r="G3730" s="9"/>
      <c r="H3730" s="18"/>
      <c r="I3730" s="18"/>
      <c r="J3730" s="23" t="str">
        <f>IF(OR(ISBLANK(H3730),ISBLANK((I3730))),"",NETWORKDAYS(H3730,I3730,Setup!$A$2:$A$30))</f>
        <v/>
      </c>
      <c r="K3730" s="4"/>
      <c r="L3730" s="4"/>
      <c r="M3730" s="4"/>
      <c r="N3730" s="4"/>
      <c r="O3730" s="4"/>
      <c r="P3730" s="4"/>
      <c r="Q3730" s="4"/>
      <c r="R3730" s="4"/>
      <c r="S3730" s="4"/>
      <c r="T3730" s="4"/>
      <c r="U3730" s="4"/>
      <c r="V3730" s="4"/>
    </row>
    <row r="3731" spans="1:22">
      <c r="A3731" s="4"/>
      <c r="B3731" s="4"/>
      <c r="C3731" s="18"/>
      <c r="D3731" s="8"/>
      <c r="E3731" s="8"/>
      <c r="F3731" s="4"/>
      <c r="G3731" s="9"/>
      <c r="H3731" s="18"/>
      <c r="I3731" s="18"/>
      <c r="J3731" s="23" t="str">
        <f>IF(OR(ISBLANK(H3731),ISBLANK((I3731))),"",NETWORKDAYS(H3731,I3731,Setup!$A$2:$A$30))</f>
        <v/>
      </c>
      <c r="K3731" s="4"/>
      <c r="L3731" s="4"/>
      <c r="M3731" s="4"/>
      <c r="N3731" s="4"/>
      <c r="O3731" s="4"/>
      <c r="P3731" s="4"/>
      <c r="Q3731" s="4"/>
      <c r="R3731" s="4"/>
      <c r="S3731" s="4"/>
      <c r="T3731" s="4"/>
      <c r="U3731" s="4"/>
      <c r="V3731" s="4"/>
    </row>
    <row r="3732" spans="1:22">
      <c r="A3732" s="4"/>
      <c r="B3732" s="4"/>
      <c r="C3732" s="18"/>
      <c r="D3732" s="8"/>
      <c r="E3732" s="8"/>
      <c r="F3732" s="4"/>
      <c r="G3732" s="9"/>
      <c r="H3732" s="18"/>
      <c r="I3732" s="18"/>
      <c r="J3732" s="23" t="str">
        <f>IF(OR(ISBLANK(H3732),ISBLANK((I3732))),"",NETWORKDAYS(H3732,I3732,Setup!$A$2:$A$30))</f>
        <v/>
      </c>
      <c r="K3732" s="4"/>
      <c r="L3732" s="4"/>
      <c r="M3732" s="4"/>
      <c r="N3732" s="4"/>
      <c r="O3732" s="4"/>
      <c r="P3732" s="4"/>
      <c r="Q3732" s="4"/>
      <c r="R3732" s="4"/>
      <c r="S3732" s="4"/>
      <c r="T3732" s="4"/>
      <c r="U3732" s="4"/>
      <c r="V3732" s="4"/>
    </row>
    <row r="3733" spans="1:22">
      <c r="A3733" s="4"/>
      <c r="B3733" s="4"/>
      <c r="C3733" s="18"/>
      <c r="D3733" s="8"/>
      <c r="E3733" s="8"/>
      <c r="F3733" s="4"/>
      <c r="G3733" s="9"/>
      <c r="H3733" s="18"/>
      <c r="I3733" s="18"/>
      <c r="J3733" s="23" t="str">
        <f>IF(OR(ISBLANK(H3733),ISBLANK((I3733))),"",NETWORKDAYS(H3733,I3733,Setup!$A$2:$A$30))</f>
        <v/>
      </c>
      <c r="K3733" s="4"/>
      <c r="L3733" s="4"/>
      <c r="M3733" s="4"/>
      <c r="N3733" s="4"/>
      <c r="O3733" s="4"/>
      <c r="P3733" s="4"/>
      <c r="Q3733" s="4"/>
      <c r="R3733" s="4"/>
      <c r="S3733" s="4"/>
      <c r="T3733" s="4"/>
      <c r="U3733" s="4"/>
      <c r="V3733" s="4"/>
    </row>
    <row r="3734" spans="1:22">
      <c r="A3734" s="4"/>
      <c r="B3734" s="4"/>
      <c r="C3734" s="18"/>
      <c r="D3734" s="8"/>
      <c r="E3734" s="8"/>
      <c r="F3734" s="4"/>
      <c r="G3734" s="9"/>
      <c r="H3734" s="18"/>
      <c r="I3734" s="18"/>
      <c r="J3734" s="23" t="str">
        <f>IF(OR(ISBLANK(H3734),ISBLANK((I3734))),"",NETWORKDAYS(H3734,I3734,Setup!$A$2:$A$30))</f>
        <v/>
      </c>
      <c r="K3734" s="4"/>
      <c r="L3734" s="4"/>
      <c r="M3734" s="4"/>
      <c r="N3734" s="4"/>
      <c r="O3734" s="4"/>
      <c r="P3734" s="4"/>
      <c r="Q3734" s="4"/>
      <c r="R3734" s="4"/>
      <c r="S3734" s="4"/>
      <c r="T3734" s="4"/>
      <c r="U3734" s="4"/>
      <c r="V3734" s="4"/>
    </row>
    <row r="3735" spans="1:22">
      <c r="A3735" s="4"/>
      <c r="B3735" s="4"/>
      <c r="C3735" s="18"/>
      <c r="D3735" s="8"/>
      <c r="E3735" s="8"/>
      <c r="F3735" s="4"/>
      <c r="G3735" s="9"/>
      <c r="H3735" s="18"/>
      <c r="I3735" s="18"/>
      <c r="J3735" s="23" t="str">
        <f>IF(OR(ISBLANK(H3735),ISBLANK((I3735))),"",NETWORKDAYS(H3735,I3735,Setup!$A$2:$A$30))</f>
        <v/>
      </c>
      <c r="K3735" s="4"/>
      <c r="L3735" s="4"/>
      <c r="M3735" s="4"/>
      <c r="N3735" s="4"/>
      <c r="O3735" s="4"/>
      <c r="P3735" s="4"/>
      <c r="Q3735" s="4"/>
      <c r="R3735" s="4"/>
      <c r="S3735" s="4"/>
      <c r="T3735" s="4"/>
      <c r="U3735" s="4"/>
      <c r="V3735" s="4"/>
    </row>
    <row r="3736" spans="1:22">
      <c r="A3736" s="4"/>
      <c r="B3736" s="4"/>
      <c r="C3736" s="18"/>
      <c r="D3736" s="8"/>
      <c r="E3736" s="8"/>
      <c r="F3736" s="4"/>
      <c r="G3736" s="9"/>
      <c r="H3736" s="18"/>
      <c r="I3736" s="18"/>
      <c r="J3736" s="23" t="str">
        <f>IF(OR(ISBLANK(H3736),ISBLANK((I3736))),"",NETWORKDAYS(H3736,I3736,Setup!$A$2:$A$30))</f>
        <v/>
      </c>
      <c r="K3736" s="4"/>
      <c r="L3736" s="4"/>
      <c r="M3736" s="4"/>
      <c r="N3736" s="4"/>
      <c r="O3736" s="4"/>
      <c r="P3736" s="4"/>
      <c r="Q3736" s="4"/>
      <c r="R3736" s="4"/>
      <c r="S3736" s="4"/>
      <c r="T3736" s="4"/>
      <c r="U3736" s="4"/>
      <c r="V3736" s="4"/>
    </row>
    <row r="3737" spans="1:22">
      <c r="A3737" s="4"/>
      <c r="B3737" s="4"/>
      <c r="C3737" s="18"/>
      <c r="D3737" s="8"/>
      <c r="E3737" s="8"/>
      <c r="F3737" s="4"/>
      <c r="G3737" s="9"/>
      <c r="H3737" s="18"/>
      <c r="I3737" s="18"/>
      <c r="J3737" s="23" t="str">
        <f>IF(OR(ISBLANK(H3737),ISBLANK((I3737))),"",NETWORKDAYS(H3737,I3737,Setup!$A$2:$A$30))</f>
        <v/>
      </c>
      <c r="K3737" s="4"/>
      <c r="L3737" s="4"/>
      <c r="M3737" s="4"/>
      <c r="N3737" s="4"/>
      <c r="O3737" s="4"/>
      <c r="P3737" s="4"/>
      <c r="Q3737" s="4"/>
      <c r="R3737" s="4"/>
      <c r="S3737" s="4"/>
      <c r="T3737" s="4"/>
      <c r="U3737" s="4"/>
      <c r="V3737" s="4"/>
    </row>
    <row r="3738" spans="1:22">
      <c r="A3738" s="4"/>
      <c r="B3738" s="4"/>
      <c r="C3738" s="18"/>
      <c r="D3738" s="8"/>
      <c r="E3738" s="8"/>
      <c r="F3738" s="4"/>
      <c r="G3738" s="9"/>
      <c r="H3738" s="18"/>
      <c r="I3738" s="18"/>
      <c r="J3738" s="23" t="str">
        <f>IF(OR(ISBLANK(H3738),ISBLANK((I3738))),"",NETWORKDAYS(H3738,I3738,Setup!$A$2:$A$30))</f>
        <v/>
      </c>
      <c r="K3738" s="4"/>
      <c r="L3738" s="4"/>
      <c r="M3738" s="4"/>
      <c r="N3738" s="4"/>
      <c r="O3738" s="4"/>
      <c r="P3738" s="4"/>
      <c r="Q3738" s="4"/>
      <c r="R3738" s="4"/>
      <c r="S3738" s="4"/>
      <c r="T3738" s="4"/>
      <c r="U3738" s="4"/>
      <c r="V3738" s="4"/>
    </row>
    <row r="3739" spans="1:22">
      <c r="A3739" s="4"/>
      <c r="B3739" s="4"/>
      <c r="C3739" s="18"/>
      <c r="D3739" s="8"/>
      <c r="E3739" s="8"/>
      <c r="F3739" s="4"/>
      <c r="G3739" s="9"/>
      <c r="H3739" s="18"/>
      <c r="I3739" s="18"/>
      <c r="J3739" s="23" t="str">
        <f>IF(OR(ISBLANK(H3739),ISBLANK((I3739))),"",NETWORKDAYS(H3739,I3739,Setup!$A$2:$A$30))</f>
        <v/>
      </c>
      <c r="K3739" s="4"/>
      <c r="L3739" s="4"/>
      <c r="M3739" s="4"/>
      <c r="N3739" s="4"/>
      <c r="O3739" s="4"/>
      <c r="P3739" s="4"/>
      <c r="Q3739" s="4"/>
      <c r="R3739" s="4"/>
      <c r="S3739" s="4"/>
      <c r="T3739" s="4"/>
      <c r="U3739" s="4"/>
      <c r="V3739" s="4"/>
    </row>
    <row r="3740" spans="1:22">
      <c r="A3740" s="4"/>
      <c r="B3740" s="4"/>
      <c r="C3740" s="18"/>
      <c r="D3740" s="8"/>
      <c r="E3740" s="8"/>
      <c r="F3740" s="4"/>
      <c r="G3740" s="9"/>
      <c r="H3740" s="18"/>
      <c r="I3740" s="18"/>
      <c r="J3740" s="23" t="str">
        <f>IF(OR(ISBLANK(H3740),ISBLANK((I3740))),"",NETWORKDAYS(H3740,I3740,Setup!$A$2:$A$30))</f>
        <v/>
      </c>
      <c r="K3740" s="4"/>
      <c r="L3740" s="4"/>
      <c r="M3740" s="4"/>
      <c r="N3740" s="4"/>
      <c r="O3740" s="4"/>
      <c r="P3740" s="4"/>
      <c r="Q3740" s="4"/>
      <c r="R3740" s="4"/>
      <c r="S3740" s="4"/>
      <c r="T3740" s="4"/>
      <c r="U3740" s="4"/>
      <c r="V3740" s="4"/>
    </row>
    <row r="3741" spans="1:22">
      <c r="A3741" s="4"/>
      <c r="B3741" s="4"/>
      <c r="C3741" s="18"/>
      <c r="D3741" s="8"/>
      <c r="E3741" s="8"/>
      <c r="F3741" s="4"/>
      <c r="G3741" s="9"/>
      <c r="H3741" s="18"/>
      <c r="I3741" s="18"/>
      <c r="J3741" s="23" t="str">
        <f>IF(OR(ISBLANK(H3741),ISBLANK((I3741))),"",NETWORKDAYS(H3741,I3741,Setup!$A$2:$A$30))</f>
        <v/>
      </c>
      <c r="K3741" s="4"/>
      <c r="L3741" s="4"/>
      <c r="M3741" s="4"/>
      <c r="N3741" s="4"/>
      <c r="O3741" s="4"/>
      <c r="P3741" s="4"/>
      <c r="Q3741" s="4"/>
      <c r="R3741" s="4"/>
      <c r="S3741" s="4"/>
      <c r="T3741" s="4"/>
      <c r="U3741" s="4"/>
      <c r="V3741" s="4"/>
    </row>
    <row r="3742" spans="1:22">
      <c r="A3742" s="4"/>
      <c r="B3742" s="4"/>
      <c r="C3742" s="18"/>
      <c r="D3742" s="8"/>
      <c r="E3742" s="8"/>
      <c r="F3742" s="4"/>
      <c r="G3742" s="9"/>
      <c r="H3742" s="18"/>
      <c r="I3742" s="18"/>
      <c r="J3742" s="23" t="str">
        <f>IF(OR(ISBLANK(H3742),ISBLANK((I3742))),"",NETWORKDAYS(H3742,I3742,Setup!$A$2:$A$30))</f>
        <v/>
      </c>
      <c r="K3742" s="4"/>
      <c r="L3742" s="4"/>
      <c r="M3742" s="4"/>
      <c r="N3742" s="4"/>
      <c r="O3742" s="4"/>
      <c r="P3742" s="4"/>
      <c r="Q3742" s="4"/>
      <c r="R3742" s="4"/>
      <c r="S3742" s="4"/>
      <c r="T3742" s="4"/>
      <c r="U3742" s="4"/>
      <c r="V3742" s="4"/>
    </row>
    <row r="3743" spans="1:22">
      <c r="A3743" s="4"/>
      <c r="B3743" s="4"/>
      <c r="C3743" s="18"/>
      <c r="D3743" s="8"/>
      <c r="E3743" s="8"/>
      <c r="F3743" s="4"/>
      <c r="G3743" s="9"/>
      <c r="H3743" s="18"/>
      <c r="I3743" s="18"/>
      <c r="J3743" s="23" t="str">
        <f>IF(OR(ISBLANK(H3743),ISBLANK((I3743))),"",NETWORKDAYS(H3743,I3743,Setup!$A$2:$A$30))</f>
        <v/>
      </c>
      <c r="K3743" s="4"/>
      <c r="L3743" s="4"/>
      <c r="M3743" s="4"/>
      <c r="N3743" s="4"/>
      <c r="O3743" s="4"/>
      <c r="P3743" s="4"/>
      <c r="Q3743" s="4"/>
      <c r="R3743" s="4"/>
      <c r="S3743" s="4"/>
      <c r="T3743" s="4"/>
      <c r="U3743" s="4"/>
      <c r="V3743" s="4"/>
    </row>
    <row r="3744" spans="1:22">
      <c r="A3744" s="4"/>
      <c r="B3744" s="4"/>
      <c r="C3744" s="18"/>
      <c r="D3744" s="8"/>
      <c r="E3744" s="8"/>
      <c r="F3744" s="4"/>
      <c r="G3744" s="9"/>
      <c r="H3744" s="18"/>
      <c r="I3744" s="18"/>
      <c r="J3744" s="23" t="str">
        <f>IF(OR(ISBLANK(H3744),ISBLANK((I3744))),"",NETWORKDAYS(H3744,I3744,Setup!$A$2:$A$30))</f>
        <v/>
      </c>
      <c r="K3744" s="4"/>
      <c r="L3744" s="4"/>
      <c r="M3744" s="4"/>
      <c r="N3744" s="4"/>
      <c r="O3744" s="4"/>
      <c r="P3744" s="4"/>
      <c r="Q3744" s="4"/>
      <c r="R3744" s="4"/>
      <c r="S3744" s="4"/>
      <c r="T3744" s="4"/>
      <c r="U3744" s="4"/>
      <c r="V3744" s="4"/>
    </row>
    <row r="3745" spans="1:22">
      <c r="A3745" s="4"/>
      <c r="B3745" s="4"/>
      <c r="C3745" s="18"/>
      <c r="D3745" s="8"/>
      <c r="E3745" s="8"/>
      <c r="F3745" s="4"/>
      <c r="G3745" s="9"/>
      <c r="H3745" s="18"/>
      <c r="I3745" s="18"/>
      <c r="J3745" s="23" t="str">
        <f>IF(OR(ISBLANK(H3745),ISBLANK((I3745))),"",NETWORKDAYS(H3745,I3745,Setup!$A$2:$A$30))</f>
        <v/>
      </c>
      <c r="K3745" s="4"/>
      <c r="L3745" s="4"/>
      <c r="M3745" s="4"/>
      <c r="N3745" s="4"/>
      <c r="O3745" s="4"/>
      <c r="P3745" s="4"/>
      <c r="Q3745" s="4"/>
      <c r="R3745" s="4"/>
      <c r="S3745" s="4"/>
      <c r="T3745" s="4"/>
      <c r="U3745" s="4"/>
      <c r="V3745" s="4"/>
    </row>
    <row r="3746" spans="1:22">
      <c r="A3746" s="4"/>
      <c r="B3746" s="4"/>
      <c r="C3746" s="18"/>
      <c r="D3746" s="8"/>
      <c r="E3746" s="8"/>
      <c r="F3746" s="4"/>
      <c r="G3746" s="9"/>
      <c r="H3746" s="18"/>
      <c r="I3746" s="18"/>
      <c r="J3746" s="23" t="str">
        <f>IF(OR(ISBLANK(H3746),ISBLANK((I3746))),"",NETWORKDAYS(H3746,I3746,Setup!$A$2:$A$30))</f>
        <v/>
      </c>
      <c r="K3746" s="4"/>
      <c r="L3746" s="4"/>
      <c r="M3746" s="4"/>
      <c r="N3746" s="4"/>
      <c r="O3746" s="4"/>
      <c r="P3746" s="4"/>
      <c r="Q3746" s="4"/>
      <c r="R3746" s="4"/>
      <c r="S3746" s="4"/>
      <c r="T3746" s="4"/>
      <c r="U3746" s="4"/>
      <c r="V3746" s="4"/>
    </row>
    <row r="3747" spans="1:22">
      <c r="A3747" s="4"/>
      <c r="B3747" s="4"/>
      <c r="C3747" s="18"/>
      <c r="D3747" s="8"/>
      <c r="E3747" s="8"/>
      <c r="F3747" s="4"/>
      <c r="G3747" s="9"/>
      <c r="H3747" s="18"/>
      <c r="I3747" s="18"/>
      <c r="J3747" s="23" t="str">
        <f>IF(OR(ISBLANK(H3747),ISBLANK((I3747))),"",NETWORKDAYS(H3747,I3747,Setup!$A$2:$A$30))</f>
        <v/>
      </c>
      <c r="K3747" s="4"/>
      <c r="L3747" s="4"/>
      <c r="M3747" s="4"/>
      <c r="N3747" s="4"/>
      <c r="O3747" s="4"/>
      <c r="P3747" s="4"/>
      <c r="Q3747" s="4"/>
      <c r="R3747" s="4"/>
      <c r="S3747" s="4"/>
      <c r="T3747" s="4"/>
      <c r="U3747" s="4"/>
      <c r="V3747" s="4"/>
    </row>
    <row r="3748" spans="1:22">
      <c r="A3748" s="4"/>
      <c r="B3748" s="4"/>
      <c r="C3748" s="18"/>
      <c r="D3748" s="8"/>
      <c r="E3748" s="8"/>
      <c r="F3748" s="4"/>
      <c r="G3748" s="9"/>
      <c r="H3748" s="18"/>
      <c r="I3748" s="18"/>
      <c r="J3748" s="23" t="str">
        <f>IF(OR(ISBLANK(H3748),ISBLANK((I3748))),"",NETWORKDAYS(H3748,I3748,Setup!$A$2:$A$30))</f>
        <v/>
      </c>
      <c r="K3748" s="4"/>
      <c r="L3748" s="4"/>
      <c r="M3748" s="4"/>
      <c r="N3748" s="4"/>
      <c r="O3748" s="4"/>
      <c r="P3748" s="4"/>
      <c r="Q3748" s="4"/>
      <c r="R3748" s="4"/>
      <c r="S3748" s="4"/>
      <c r="T3748" s="4"/>
      <c r="U3748" s="4"/>
      <c r="V3748" s="4"/>
    </row>
    <row r="3749" spans="1:22">
      <c r="A3749" s="4"/>
      <c r="B3749" s="4"/>
      <c r="C3749" s="18"/>
      <c r="D3749" s="8"/>
      <c r="E3749" s="8"/>
      <c r="F3749" s="4"/>
      <c r="G3749" s="9"/>
      <c r="H3749" s="18"/>
      <c r="I3749" s="18"/>
      <c r="J3749" s="23" t="str">
        <f>IF(OR(ISBLANK(H3749),ISBLANK((I3749))),"",NETWORKDAYS(H3749,I3749,Setup!$A$2:$A$30))</f>
        <v/>
      </c>
      <c r="K3749" s="4"/>
      <c r="L3749" s="4"/>
      <c r="M3749" s="4"/>
      <c r="N3749" s="4"/>
      <c r="O3749" s="4"/>
      <c r="P3749" s="4"/>
      <c r="Q3749" s="4"/>
      <c r="R3749" s="4"/>
      <c r="S3749" s="4"/>
      <c r="T3749" s="4"/>
      <c r="U3749" s="4"/>
      <c r="V3749" s="4"/>
    </row>
    <row r="3750" spans="1:22">
      <c r="A3750" s="4"/>
      <c r="B3750" s="4"/>
      <c r="C3750" s="18"/>
      <c r="D3750" s="8"/>
      <c r="E3750" s="8"/>
      <c r="F3750" s="4"/>
      <c r="G3750" s="9"/>
      <c r="H3750" s="18"/>
      <c r="I3750" s="18"/>
      <c r="J3750" s="23" t="str">
        <f>IF(OR(ISBLANK(H3750),ISBLANK((I3750))),"",NETWORKDAYS(H3750,I3750,Setup!$A$2:$A$30))</f>
        <v/>
      </c>
      <c r="K3750" s="4"/>
      <c r="L3750" s="4"/>
      <c r="M3750" s="4"/>
      <c r="N3750" s="4"/>
      <c r="O3750" s="4"/>
      <c r="P3750" s="4"/>
      <c r="Q3750" s="4"/>
      <c r="R3750" s="4"/>
      <c r="S3750" s="4"/>
      <c r="T3750" s="4"/>
      <c r="U3750" s="4"/>
      <c r="V3750" s="4"/>
    </row>
    <row r="3751" spans="1:22">
      <c r="A3751" s="4"/>
      <c r="B3751" s="4"/>
      <c r="C3751" s="18"/>
      <c r="D3751" s="8"/>
      <c r="E3751" s="8"/>
      <c r="F3751" s="4"/>
      <c r="G3751" s="9"/>
      <c r="H3751" s="18"/>
      <c r="I3751" s="18"/>
      <c r="J3751" s="23" t="str">
        <f>IF(OR(ISBLANK(H3751),ISBLANK((I3751))),"",NETWORKDAYS(H3751,I3751,Setup!$A$2:$A$30))</f>
        <v/>
      </c>
      <c r="K3751" s="4"/>
      <c r="L3751" s="4"/>
      <c r="M3751" s="4"/>
      <c r="N3751" s="4"/>
      <c r="O3751" s="4"/>
      <c r="P3751" s="4"/>
      <c r="Q3751" s="4"/>
      <c r="R3751" s="4"/>
      <c r="S3751" s="4"/>
      <c r="T3751" s="4"/>
      <c r="U3751" s="4"/>
      <c r="V3751" s="4"/>
    </row>
    <row r="3752" spans="1:22">
      <c r="A3752" s="4"/>
      <c r="B3752" s="4"/>
      <c r="C3752" s="18"/>
      <c r="D3752" s="8"/>
      <c r="E3752" s="8"/>
      <c r="F3752" s="4"/>
      <c r="G3752" s="9"/>
      <c r="H3752" s="18"/>
      <c r="I3752" s="18"/>
      <c r="J3752" s="23" t="str">
        <f>IF(OR(ISBLANK(H3752),ISBLANK((I3752))),"",NETWORKDAYS(H3752,I3752,Setup!$A$2:$A$30))</f>
        <v/>
      </c>
      <c r="K3752" s="4"/>
      <c r="L3752" s="4"/>
      <c r="M3752" s="4"/>
      <c r="N3752" s="4"/>
      <c r="O3752" s="4"/>
      <c r="P3752" s="4"/>
      <c r="Q3752" s="4"/>
      <c r="R3752" s="4"/>
      <c r="S3752" s="4"/>
      <c r="T3752" s="4"/>
      <c r="U3752" s="4"/>
      <c r="V3752" s="4"/>
    </row>
    <row r="3753" spans="1:22">
      <c r="A3753" s="4"/>
      <c r="B3753" s="4"/>
      <c r="C3753" s="18"/>
      <c r="D3753" s="8"/>
      <c r="E3753" s="8"/>
      <c r="F3753" s="4"/>
      <c r="G3753" s="9"/>
      <c r="H3753" s="18"/>
      <c r="I3753" s="18"/>
      <c r="J3753" s="23" t="str">
        <f>IF(OR(ISBLANK(H3753),ISBLANK((I3753))),"",NETWORKDAYS(H3753,I3753,Setup!$A$2:$A$30))</f>
        <v/>
      </c>
      <c r="K3753" s="4"/>
      <c r="L3753" s="4"/>
      <c r="M3753" s="4"/>
      <c r="N3753" s="4"/>
      <c r="O3753" s="4"/>
      <c r="P3753" s="4"/>
      <c r="Q3753" s="4"/>
      <c r="R3753" s="4"/>
      <c r="S3753" s="4"/>
      <c r="T3753" s="4"/>
      <c r="U3753" s="4"/>
      <c r="V3753" s="4"/>
    </row>
    <row r="3754" spans="1:22">
      <c r="A3754" s="4"/>
      <c r="B3754" s="4"/>
      <c r="C3754" s="18"/>
      <c r="D3754" s="8"/>
      <c r="E3754" s="8"/>
      <c r="F3754" s="4"/>
      <c r="G3754" s="9"/>
      <c r="H3754" s="18"/>
      <c r="I3754" s="18"/>
      <c r="J3754" s="23" t="str">
        <f>IF(OR(ISBLANK(H3754),ISBLANK((I3754))),"",NETWORKDAYS(H3754,I3754,Setup!$A$2:$A$30))</f>
        <v/>
      </c>
      <c r="K3754" s="4"/>
      <c r="L3754" s="4"/>
      <c r="M3754" s="4"/>
      <c r="N3754" s="4"/>
      <c r="O3754" s="4"/>
      <c r="P3754" s="4"/>
      <c r="Q3754" s="4"/>
      <c r="R3754" s="4"/>
      <c r="S3754" s="4"/>
      <c r="T3754" s="4"/>
      <c r="U3754" s="4"/>
      <c r="V3754" s="4"/>
    </row>
    <row r="3755" spans="1:22">
      <c r="A3755" s="4"/>
      <c r="B3755" s="4"/>
      <c r="C3755" s="18"/>
      <c r="D3755" s="8"/>
      <c r="E3755" s="8"/>
      <c r="F3755" s="4"/>
      <c r="G3755" s="9"/>
      <c r="H3755" s="18"/>
      <c r="I3755" s="18"/>
      <c r="J3755" s="23" t="str">
        <f>IF(OR(ISBLANK(H3755),ISBLANK((I3755))),"",NETWORKDAYS(H3755,I3755,Setup!$A$2:$A$30))</f>
        <v/>
      </c>
      <c r="K3755" s="4"/>
      <c r="L3755" s="4"/>
      <c r="M3755" s="4"/>
      <c r="N3755" s="4"/>
      <c r="O3755" s="4"/>
      <c r="P3755" s="4"/>
      <c r="Q3755" s="4"/>
      <c r="R3755" s="4"/>
      <c r="S3755" s="4"/>
      <c r="T3755" s="4"/>
      <c r="U3755" s="4"/>
      <c r="V3755" s="4"/>
    </row>
    <row r="3756" spans="1:22">
      <c r="A3756" s="4"/>
      <c r="B3756" s="4"/>
      <c r="C3756" s="18"/>
      <c r="D3756" s="8"/>
      <c r="E3756" s="8"/>
      <c r="F3756" s="4"/>
      <c r="G3756" s="9"/>
      <c r="H3756" s="18"/>
      <c r="I3756" s="18"/>
      <c r="J3756" s="23" t="str">
        <f>IF(OR(ISBLANK(H3756),ISBLANK((I3756))),"",NETWORKDAYS(H3756,I3756,Setup!$A$2:$A$30))</f>
        <v/>
      </c>
      <c r="K3756" s="4"/>
      <c r="L3756" s="4"/>
      <c r="M3756" s="4"/>
      <c r="N3756" s="4"/>
      <c r="O3756" s="4"/>
      <c r="P3756" s="4"/>
      <c r="Q3756" s="4"/>
      <c r="R3756" s="4"/>
      <c r="S3756" s="4"/>
      <c r="T3756" s="4"/>
      <c r="U3756" s="4"/>
      <c r="V3756" s="4"/>
    </row>
    <row r="3757" spans="1:22">
      <c r="A3757" s="4"/>
      <c r="B3757" s="4"/>
      <c r="C3757" s="18"/>
      <c r="D3757" s="8"/>
      <c r="E3757" s="8"/>
      <c r="F3757" s="4"/>
      <c r="G3757" s="9"/>
      <c r="H3757" s="18"/>
      <c r="I3757" s="18"/>
      <c r="J3757" s="23" t="str">
        <f>IF(OR(ISBLANK(H3757),ISBLANK((I3757))),"",NETWORKDAYS(H3757,I3757,Setup!$A$2:$A$30))</f>
        <v/>
      </c>
      <c r="K3757" s="4"/>
      <c r="L3757" s="4"/>
      <c r="M3757" s="4"/>
      <c r="N3757" s="4"/>
      <c r="O3757" s="4"/>
      <c r="P3757" s="4"/>
      <c r="Q3757" s="4"/>
      <c r="R3757" s="4"/>
      <c r="S3757" s="4"/>
      <c r="T3757" s="4"/>
      <c r="U3757" s="4"/>
      <c r="V3757" s="4"/>
    </row>
    <row r="3758" spans="1:22">
      <c r="A3758" s="4"/>
      <c r="B3758" s="4"/>
      <c r="C3758" s="18"/>
      <c r="D3758" s="8"/>
      <c r="E3758" s="8"/>
      <c r="F3758" s="4"/>
      <c r="G3758" s="9"/>
      <c r="H3758" s="18"/>
      <c r="I3758" s="18"/>
      <c r="J3758" s="23" t="str">
        <f>IF(OR(ISBLANK(H3758),ISBLANK((I3758))),"",NETWORKDAYS(H3758,I3758,Setup!$A$2:$A$30))</f>
        <v/>
      </c>
      <c r="K3758" s="4"/>
      <c r="L3758" s="4"/>
      <c r="M3758" s="4"/>
      <c r="N3758" s="4"/>
      <c r="O3758" s="4"/>
      <c r="P3758" s="4"/>
      <c r="Q3758" s="4"/>
      <c r="R3758" s="4"/>
      <c r="S3758" s="4"/>
      <c r="T3758" s="4"/>
      <c r="U3758" s="4"/>
      <c r="V3758" s="4"/>
    </row>
    <row r="3759" spans="1:22">
      <c r="A3759" s="4"/>
      <c r="B3759" s="4"/>
      <c r="C3759" s="18"/>
      <c r="D3759" s="8"/>
      <c r="E3759" s="8"/>
      <c r="F3759" s="4"/>
      <c r="G3759" s="9"/>
      <c r="H3759" s="18"/>
      <c r="I3759" s="18"/>
      <c r="J3759" s="23" t="str">
        <f>IF(OR(ISBLANK(H3759),ISBLANK((I3759))),"",NETWORKDAYS(H3759,I3759,Setup!$A$2:$A$30))</f>
        <v/>
      </c>
      <c r="K3759" s="4"/>
      <c r="L3759" s="4"/>
      <c r="M3759" s="4"/>
      <c r="N3759" s="4"/>
      <c r="O3759" s="4"/>
      <c r="P3759" s="4"/>
      <c r="Q3759" s="4"/>
      <c r="R3759" s="4"/>
      <c r="S3759" s="4"/>
      <c r="T3759" s="4"/>
      <c r="U3759" s="4"/>
      <c r="V3759" s="4"/>
    </row>
    <row r="3760" spans="1:22">
      <c r="A3760" s="4"/>
      <c r="B3760" s="4"/>
      <c r="C3760" s="18"/>
      <c r="D3760" s="8"/>
      <c r="E3760" s="8"/>
      <c r="F3760" s="4"/>
      <c r="G3760" s="9"/>
      <c r="H3760" s="18"/>
      <c r="I3760" s="18"/>
      <c r="J3760" s="23" t="str">
        <f>IF(OR(ISBLANK(H3760),ISBLANK((I3760))),"",NETWORKDAYS(H3760,I3760,Setup!$A$2:$A$30))</f>
        <v/>
      </c>
      <c r="K3760" s="4"/>
      <c r="L3760" s="4"/>
      <c r="M3760" s="4"/>
      <c r="N3760" s="4"/>
      <c r="O3760" s="4"/>
      <c r="P3760" s="4"/>
      <c r="Q3760" s="4"/>
      <c r="R3760" s="4"/>
      <c r="S3760" s="4"/>
      <c r="T3760" s="4"/>
      <c r="U3760" s="4"/>
      <c r="V3760" s="4"/>
    </row>
    <row r="3761" spans="1:22">
      <c r="A3761" s="4"/>
      <c r="B3761" s="4"/>
      <c r="C3761" s="18"/>
      <c r="D3761" s="8"/>
      <c r="E3761" s="8"/>
      <c r="F3761" s="4"/>
      <c r="G3761" s="9"/>
      <c r="H3761" s="18"/>
      <c r="I3761" s="18"/>
      <c r="J3761" s="23" t="str">
        <f>IF(OR(ISBLANK(H3761),ISBLANK((I3761))),"",NETWORKDAYS(H3761,I3761,Setup!$A$2:$A$30))</f>
        <v/>
      </c>
      <c r="K3761" s="4"/>
      <c r="L3761" s="4"/>
      <c r="M3761" s="4"/>
      <c r="N3761" s="4"/>
      <c r="O3761" s="4"/>
      <c r="P3761" s="4"/>
      <c r="Q3761" s="4"/>
      <c r="R3761" s="4"/>
      <c r="S3761" s="4"/>
      <c r="T3761" s="4"/>
      <c r="U3761" s="4"/>
      <c r="V3761" s="4"/>
    </row>
    <row r="3762" spans="1:22">
      <c r="A3762" s="4"/>
      <c r="B3762" s="4"/>
      <c r="C3762" s="18"/>
      <c r="D3762" s="8"/>
      <c r="E3762" s="8"/>
      <c r="F3762" s="4"/>
      <c r="G3762" s="9"/>
      <c r="H3762" s="18"/>
      <c r="I3762" s="18"/>
      <c r="J3762" s="23" t="str">
        <f>IF(OR(ISBLANK(H3762),ISBLANK((I3762))),"",NETWORKDAYS(H3762,I3762,Setup!$A$2:$A$30))</f>
        <v/>
      </c>
      <c r="K3762" s="4"/>
      <c r="L3762" s="4"/>
      <c r="M3762" s="4"/>
      <c r="N3762" s="4"/>
      <c r="O3762" s="4"/>
      <c r="P3762" s="4"/>
      <c r="Q3762" s="4"/>
      <c r="R3762" s="4"/>
      <c r="S3762" s="4"/>
      <c r="T3762" s="4"/>
      <c r="U3762" s="4"/>
      <c r="V3762" s="4"/>
    </row>
    <row r="3763" spans="1:22">
      <c r="A3763" s="4"/>
      <c r="B3763" s="4"/>
      <c r="C3763" s="18"/>
      <c r="D3763" s="8"/>
      <c r="E3763" s="8"/>
      <c r="F3763" s="4"/>
      <c r="G3763" s="9"/>
      <c r="H3763" s="18"/>
      <c r="I3763" s="18"/>
      <c r="J3763" s="23" t="str">
        <f>IF(OR(ISBLANK(H3763),ISBLANK((I3763))),"",NETWORKDAYS(H3763,I3763,Setup!$A$2:$A$30))</f>
        <v/>
      </c>
      <c r="K3763" s="4"/>
      <c r="L3763" s="4"/>
      <c r="M3763" s="4"/>
      <c r="N3763" s="4"/>
      <c r="O3763" s="4"/>
      <c r="P3763" s="4"/>
      <c r="Q3763" s="4"/>
      <c r="R3763" s="4"/>
      <c r="S3763" s="4"/>
      <c r="T3763" s="4"/>
      <c r="U3763" s="4"/>
      <c r="V3763" s="4"/>
    </row>
    <row r="3764" spans="1:22">
      <c r="A3764" s="4"/>
      <c r="B3764" s="4"/>
      <c r="C3764" s="18"/>
      <c r="D3764" s="8"/>
      <c r="E3764" s="8"/>
      <c r="F3764" s="4"/>
      <c r="G3764" s="9"/>
      <c r="H3764" s="18"/>
      <c r="I3764" s="18"/>
      <c r="J3764" s="23" t="str">
        <f>IF(OR(ISBLANK(H3764),ISBLANK((I3764))),"",NETWORKDAYS(H3764,I3764,Setup!$A$2:$A$30))</f>
        <v/>
      </c>
      <c r="K3764" s="4"/>
      <c r="L3764" s="4"/>
      <c r="M3764" s="4"/>
      <c r="N3764" s="4"/>
      <c r="O3764" s="4"/>
      <c r="P3764" s="4"/>
      <c r="Q3764" s="4"/>
      <c r="R3764" s="4"/>
      <c r="S3764" s="4"/>
      <c r="T3764" s="4"/>
      <c r="U3764" s="4"/>
      <c r="V3764" s="4"/>
    </row>
    <row r="3765" spans="1:22">
      <c r="A3765" s="4"/>
      <c r="B3765" s="4"/>
      <c r="C3765" s="18"/>
      <c r="D3765" s="8"/>
      <c r="E3765" s="8"/>
      <c r="F3765" s="4"/>
      <c r="G3765" s="9"/>
      <c r="H3765" s="18"/>
      <c r="I3765" s="18"/>
      <c r="J3765" s="23" t="str">
        <f>IF(OR(ISBLANK(H3765),ISBLANK((I3765))),"",NETWORKDAYS(H3765,I3765,Setup!$A$2:$A$30))</f>
        <v/>
      </c>
      <c r="K3765" s="4"/>
      <c r="L3765" s="4"/>
      <c r="M3765" s="4"/>
      <c r="N3765" s="4"/>
      <c r="O3765" s="4"/>
      <c r="P3765" s="4"/>
      <c r="Q3765" s="4"/>
      <c r="R3765" s="4"/>
      <c r="S3765" s="4"/>
      <c r="T3765" s="4"/>
      <c r="U3765" s="4"/>
      <c r="V3765" s="4"/>
    </row>
    <row r="3766" spans="1:22">
      <c r="A3766" s="4"/>
      <c r="B3766" s="4"/>
      <c r="C3766" s="18"/>
      <c r="D3766" s="8"/>
      <c r="E3766" s="8"/>
      <c r="F3766" s="4"/>
      <c r="G3766" s="9"/>
      <c r="H3766" s="18"/>
      <c r="I3766" s="18"/>
      <c r="J3766" s="23" t="str">
        <f>IF(OR(ISBLANK(H3766),ISBLANK((I3766))),"",NETWORKDAYS(H3766,I3766,Setup!$A$2:$A$30))</f>
        <v/>
      </c>
      <c r="K3766" s="4"/>
      <c r="L3766" s="4"/>
      <c r="M3766" s="4"/>
      <c r="N3766" s="4"/>
      <c r="O3766" s="4"/>
      <c r="P3766" s="4"/>
      <c r="Q3766" s="4"/>
      <c r="R3766" s="4"/>
      <c r="S3766" s="4"/>
      <c r="T3766" s="4"/>
      <c r="U3766" s="4"/>
      <c r="V3766" s="4"/>
    </row>
    <row r="3767" spans="1:22">
      <c r="A3767" s="4"/>
      <c r="B3767" s="4"/>
      <c r="C3767" s="18"/>
      <c r="D3767" s="8"/>
      <c r="E3767" s="8"/>
      <c r="F3767" s="4"/>
      <c r="G3767" s="9"/>
      <c r="H3767" s="18"/>
      <c r="I3767" s="18"/>
      <c r="J3767" s="23" t="str">
        <f>IF(OR(ISBLANK(H3767),ISBLANK((I3767))),"",NETWORKDAYS(H3767,I3767,Setup!$A$2:$A$30))</f>
        <v/>
      </c>
      <c r="K3767" s="4"/>
      <c r="L3767" s="4"/>
      <c r="M3767" s="4"/>
      <c r="N3767" s="4"/>
      <c r="O3767" s="4"/>
      <c r="P3767" s="4"/>
      <c r="Q3767" s="4"/>
      <c r="R3767" s="4"/>
      <c r="S3767" s="4"/>
      <c r="T3767" s="4"/>
      <c r="U3767" s="4"/>
      <c r="V3767" s="4"/>
    </row>
    <row r="3768" spans="1:22">
      <c r="A3768" s="4"/>
      <c r="B3768" s="4"/>
      <c r="C3768" s="18"/>
      <c r="D3768" s="8"/>
      <c r="E3768" s="8"/>
      <c r="F3768" s="4"/>
      <c r="G3768" s="9"/>
      <c r="H3768" s="18"/>
      <c r="I3768" s="18"/>
      <c r="J3768" s="23" t="str">
        <f>IF(OR(ISBLANK(H3768),ISBLANK((I3768))),"",NETWORKDAYS(H3768,I3768,Setup!$A$2:$A$30))</f>
        <v/>
      </c>
      <c r="K3768" s="4"/>
      <c r="L3768" s="4"/>
      <c r="M3768" s="4"/>
      <c r="N3768" s="4"/>
      <c r="O3768" s="4"/>
      <c r="P3768" s="4"/>
      <c r="Q3768" s="4"/>
      <c r="R3768" s="4"/>
      <c r="S3768" s="4"/>
      <c r="T3768" s="4"/>
      <c r="U3768" s="4"/>
      <c r="V3768" s="4"/>
    </row>
    <row r="3769" spans="1:22">
      <c r="A3769" s="4"/>
      <c r="B3769" s="4"/>
      <c r="C3769" s="18"/>
      <c r="D3769" s="8"/>
      <c r="E3769" s="8"/>
      <c r="F3769" s="4"/>
      <c r="G3769" s="9"/>
      <c r="H3769" s="18"/>
      <c r="I3769" s="18"/>
      <c r="J3769" s="23" t="str">
        <f>IF(OR(ISBLANK(H3769),ISBLANK((I3769))),"",NETWORKDAYS(H3769,I3769,Setup!$A$2:$A$30))</f>
        <v/>
      </c>
      <c r="K3769" s="4"/>
      <c r="L3769" s="4"/>
      <c r="M3769" s="4"/>
      <c r="N3769" s="4"/>
      <c r="O3769" s="4"/>
      <c r="P3769" s="4"/>
      <c r="Q3769" s="4"/>
      <c r="R3769" s="4"/>
      <c r="S3769" s="4"/>
      <c r="T3769" s="4"/>
      <c r="U3769" s="4"/>
      <c r="V3769" s="4"/>
    </row>
    <row r="3770" spans="1:22">
      <c r="A3770" s="4"/>
      <c r="B3770" s="4"/>
      <c r="C3770" s="18"/>
      <c r="D3770" s="8"/>
      <c r="E3770" s="8"/>
      <c r="F3770" s="4"/>
      <c r="G3770" s="9"/>
      <c r="H3770" s="18"/>
      <c r="I3770" s="18"/>
      <c r="J3770" s="23" t="str">
        <f>IF(OR(ISBLANK(H3770),ISBLANK((I3770))),"",NETWORKDAYS(H3770,I3770,Setup!$A$2:$A$30))</f>
        <v/>
      </c>
      <c r="K3770" s="4"/>
      <c r="L3770" s="4"/>
      <c r="M3770" s="4"/>
      <c r="N3770" s="4"/>
      <c r="O3770" s="4"/>
      <c r="P3770" s="4"/>
      <c r="Q3770" s="4"/>
      <c r="R3770" s="4"/>
      <c r="S3770" s="4"/>
      <c r="T3770" s="4"/>
      <c r="U3770" s="4"/>
      <c r="V3770" s="4"/>
    </row>
    <row r="3771" spans="1:22">
      <c r="A3771" s="4"/>
      <c r="B3771" s="4"/>
      <c r="C3771" s="18"/>
      <c r="D3771" s="8"/>
      <c r="E3771" s="8"/>
      <c r="F3771" s="4"/>
      <c r="G3771" s="9"/>
      <c r="H3771" s="18"/>
      <c r="I3771" s="18"/>
      <c r="J3771" s="23" t="str">
        <f>IF(OR(ISBLANK(H3771),ISBLANK((I3771))),"",NETWORKDAYS(H3771,I3771,Setup!$A$2:$A$30))</f>
        <v/>
      </c>
      <c r="K3771" s="4"/>
      <c r="L3771" s="4"/>
      <c r="M3771" s="4"/>
      <c r="N3771" s="4"/>
      <c r="O3771" s="4"/>
      <c r="P3771" s="4"/>
      <c r="Q3771" s="4"/>
      <c r="R3771" s="4"/>
      <c r="S3771" s="4"/>
      <c r="T3771" s="4"/>
      <c r="U3771" s="4"/>
      <c r="V3771" s="4"/>
    </row>
    <row r="3772" spans="1:22">
      <c r="A3772" s="4"/>
      <c r="B3772" s="4"/>
      <c r="C3772" s="18"/>
      <c r="D3772" s="8"/>
      <c r="E3772" s="8"/>
      <c r="F3772" s="4"/>
      <c r="G3772" s="9"/>
      <c r="H3772" s="18"/>
      <c r="I3772" s="18"/>
      <c r="J3772" s="23" t="str">
        <f>IF(OR(ISBLANK(H3772),ISBLANK((I3772))),"",NETWORKDAYS(H3772,I3772,Setup!$A$2:$A$30))</f>
        <v/>
      </c>
      <c r="K3772" s="4"/>
      <c r="L3772" s="4"/>
      <c r="M3772" s="4"/>
      <c r="N3772" s="4"/>
      <c r="O3772" s="4"/>
      <c r="P3772" s="4"/>
      <c r="Q3772" s="4"/>
      <c r="R3772" s="4"/>
      <c r="S3772" s="4"/>
      <c r="T3772" s="4"/>
      <c r="U3772" s="4"/>
      <c r="V3772" s="4"/>
    </row>
    <row r="3773" spans="1:22">
      <c r="A3773" s="4"/>
      <c r="B3773" s="4"/>
      <c r="C3773" s="18"/>
      <c r="D3773" s="8"/>
      <c r="E3773" s="8"/>
      <c r="F3773" s="4"/>
      <c r="G3773" s="9"/>
      <c r="H3773" s="18"/>
      <c r="I3773" s="18"/>
      <c r="J3773" s="23" t="str">
        <f>IF(OR(ISBLANK(H3773),ISBLANK((I3773))),"",NETWORKDAYS(H3773,I3773,Setup!$A$2:$A$30))</f>
        <v/>
      </c>
      <c r="K3773" s="4"/>
      <c r="L3773" s="4"/>
      <c r="M3773" s="4"/>
      <c r="N3773" s="4"/>
      <c r="O3773" s="4"/>
      <c r="P3773" s="4"/>
      <c r="Q3773" s="4"/>
      <c r="R3773" s="4"/>
      <c r="S3773" s="4"/>
      <c r="T3773" s="4"/>
      <c r="U3773" s="4"/>
      <c r="V3773" s="4"/>
    </row>
    <row r="3774" spans="1:22">
      <c r="A3774" s="4"/>
      <c r="B3774" s="4"/>
      <c r="C3774" s="18"/>
      <c r="D3774" s="8"/>
      <c r="E3774" s="8"/>
      <c r="F3774" s="4"/>
      <c r="G3774" s="9"/>
      <c r="H3774" s="18"/>
      <c r="I3774" s="18"/>
      <c r="J3774" s="23" t="str">
        <f>IF(OR(ISBLANK(H3774),ISBLANK((I3774))),"",NETWORKDAYS(H3774,I3774,Setup!$A$2:$A$30))</f>
        <v/>
      </c>
      <c r="K3774" s="4"/>
      <c r="L3774" s="4"/>
      <c r="M3774" s="4"/>
      <c r="N3774" s="4"/>
      <c r="O3774" s="4"/>
      <c r="P3774" s="4"/>
      <c r="Q3774" s="4"/>
      <c r="R3774" s="4"/>
      <c r="S3774" s="4"/>
      <c r="T3774" s="4"/>
      <c r="U3774" s="4"/>
      <c r="V3774" s="4"/>
    </row>
    <row r="3775" spans="1:22">
      <c r="A3775" s="4"/>
      <c r="B3775" s="4"/>
      <c r="C3775" s="18"/>
      <c r="D3775" s="8"/>
      <c r="E3775" s="8"/>
      <c r="F3775" s="4"/>
      <c r="G3775" s="9"/>
      <c r="H3775" s="18"/>
      <c r="I3775" s="18"/>
      <c r="J3775" s="23" t="str">
        <f>IF(OR(ISBLANK(H3775),ISBLANK((I3775))),"",NETWORKDAYS(H3775,I3775,Setup!$A$2:$A$30))</f>
        <v/>
      </c>
      <c r="K3775" s="4"/>
      <c r="L3775" s="4"/>
      <c r="M3775" s="4"/>
      <c r="N3775" s="4"/>
      <c r="O3775" s="4"/>
      <c r="P3775" s="4"/>
      <c r="Q3775" s="4"/>
      <c r="R3775" s="4"/>
      <c r="S3775" s="4"/>
      <c r="T3775" s="4"/>
      <c r="U3775" s="4"/>
      <c r="V3775" s="4"/>
    </row>
    <row r="3776" spans="1:22">
      <c r="A3776" s="4"/>
      <c r="B3776" s="4"/>
      <c r="C3776" s="18"/>
      <c r="D3776" s="8"/>
      <c r="E3776" s="8"/>
      <c r="F3776" s="4"/>
      <c r="G3776" s="9"/>
      <c r="H3776" s="18"/>
      <c r="I3776" s="18"/>
      <c r="J3776" s="23" t="str">
        <f>IF(OR(ISBLANK(H3776),ISBLANK((I3776))),"",NETWORKDAYS(H3776,I3776,Setup!$A$2:$A$30))</f>
        <v/>
      </c>
      <c r="K3776" s="4"/>
      <c r="L3776" s="4"/>
      <c r="M3776" s="4"/>
      <c r="N3776" s="4"/>
      <c r="O3776" s="4"/>
      <c r="P3776" s="4"/>
      <c r="Q3776" s="4"/>
      <c r="R3776" s="4"/>
      <c r="S3776" s="4"/>
      <c r="T3776" s="4"/>
      <c r="U3776" s="4"/>
      <c r="V3776" s="4"/>
    </row>
    <row r="3777" spans="1:22">
      <c r="A3777" s="4"/>
      <c r="B3777" s="4"/>
      <c r="C3777" s="18"/>
      <c r="D3777" s="8"/>
      <c r="E3777" s="8"/>
      <c r="F3777" s="4"/>
      <c r="G3777" s="9"/>
      <c r="H3777" s="18"/>
      <c r="I3777" s="18"/>
      <c r="J3777" s="23" t="str">
        <f>IF(OR(ISBLANK(H3777),ISBLANK((I3777))),"",NETWORKDAYS(H3777,I3777,Setup!$A$2:$A$30))</f>
        <v/>
      </c>
      <c r="K3777" s="4"/>
      <c r="L3777" s="4"/>
      <c r="M3777" s="4"/>
      <c r="N3777" s="4"/>
      <c r="O3777" s="4"/>
      <c r="P3777" s="4"/>
      <c r="Q3777" s="4"/>
      <c r="R3777" s="4"/>
      <c r="S3777" s="4"/>
      <c r="T3777" s="4"/>
      <c r="U3777" s="4"/>
      <c r="V3777" s="4"/>
    </row>
    <row r="3778" spans="1:22">
      <c r="A3778" s="4"/>
      <c r="B3778" s="4"/>
      <c r="C3778" s="18"/>
      <c r="D3778" s="8"/>
      <c r="E3778" s="8"/>
      <c r="F3778" s="4"/>
      <c r="G3778" s="9"/>
      <c r="H3778" s="18"/>
      <c r="I3778" s="18"/>
      <c r="J3778" s="23" t="str">
        <f>IF(OR(ISBLANK(H3778),ISBLANK((I3778))),"",NETWORKDAYS(H3778,I3778,Setup!$A$2:$A$30))</f>
        <v/>
      </c>
      <c r="K3778" s="4"/>
      <c r="L3778" s="4"/>
      <c r="M3778" s="4"/>
      <c r="N3778" s="4"/>
      <c r="O3778" s="4"/>
      <c r="P3778" s="4"/>
      <c r="Q3778" s="4"/>
      <c r="R3778" s="4"/>
      <c r="S3778" s="4"/>
      <c r="T3778" s="4"/>
      <c r="U3778" s="4"/>
      <c r="V3778" s="4"/>
    </row>
    <row r="3779" spans="1:22">
      <c r="A3779" s="4"/>
      <c r="B3779" s="4"/>
      <c r="C3779" s="18"/>
      <c r="D3779" s="8"/>
      <c r="E3779" s="8"/>
      <c r="F3779" s="4"/>
      <c r="G3779" s="9"/>
      <c r="H3779" s="18"/>
      <c r="I3779" s="18"/>
      <c r="J3779" s="23" t="str">
        <f>IF(OR(ISBLANK(H3779),ISBLANK((I3779))),"",NETWORKDAYS(H3779,I3779,Setup!$A$2:$A$30))</f>
        <v/>
      </c>
      <c r="K3779" s="4"/>
      <c r="L3779" s="4"/>
      <c r="M3779" s="4"/>
      <c r="N3779" s="4"/>
      <c r="O3779" s="4"/>
      <c r="P3779" s="4"/>
      <c r="Q3779" s="4"/>
      <c r="R3779" s="4"/>
      <c r="S3779" s="4"/>
      <c r="T3779" s="4"/>
      <c r="U3779" s="4"/>
      <c r="V3779" s="4"/>
    </row>
    <row r="3780" spans="1:22">
      <c r="A3780" s="4"/>
      <c r="B3780" s="4"/>
      <c r="C3780" s="18"/>
      <c r="D3780" s="8"/>
      <c r="E3780" s="8"/>
      <c r="F3780" s="4"/>
      <c r="G3780" s="9"/>
      <c r="H3780" s="18"/>
      <c r="I3780" s="18"/>
      <c r="J3780" s="23" t="str">
        <f>IF(OR(ISBLANK(H3780),ISBLANK((I3780))),"",NETWORKDAYS(H3780,I3780,Setup!$A$2:$A$30))</f>
        <v/>
      </c>
      <c r="K3780" s="4"/>
      <c r="L3780" s="4"/>
      <c r="M3780" s="4"/>
      <c r="N3780" s="4"/>
      <c r="O3780" s="4"/>
      <c r="P3780" s="4"/>
      <c r="Q3780" s="4"/>
      <c r="R3780" s="4"/>
      <c r="S3780" s="4"/>
      <c r="T3780" s="4"/>
      <c r="U3780" s="4"/>
      <c r="V3780" s="4"/>
    </row>
    <row r="3781" spans="1:22">
      <c r="A3781" s="4"/>
      <c r="B3781" s="4"/>
      <c r="C3781" s="18"/>
      <c r="D3781" s="8"/>
      <c r="E3781" s="8"/>
      <c r="F3781" s="4"/>
      <c r="G3781" s="9"/>
      <c r="H3781" s="18"/>
      <c r="I3781" s="18"/>
      <c r="J3781" s="23" t="str">
        <f>IF(OR(ISBLANK(H3781),ISBLANK((I3781))),"",NETWORKDAYS(H3781,I3781,Setup!$A$2:$A$30))</f>
        <v/>
      </c>
      <c r="K3781" s="4"/>
      <c r="L3781" s="4"/>
      <c r="M3781" s="4"/>
      <c r="N3781" s="4"/>
      <c r="O3781" s="4"/>
      <c r="P3781" s="4"/>
      <c r="Q3781" s="4"/>
      <c r="R3781" s="4"/>
      <c r="S3781" s="4"/>
      <c r="T3781" s="4"/>
      <c r="U3781" s="4"/>
      <c r="V3781" s="4"/>
    </row>
    <row r="3782" spans="1:22">
      <c r="A3782" s="4"/>
      <c r="B3782" s="4"/>
      <c r="C3782" s="18"/>
      <c r="D3782" s="8"/>
      <c r="E3782" s="8"/>
      <c r="F3782" s="4"/>
      <c r="G3782" s="9"/>
      <c r="H3782" s="18"/>
      <c r="I3782" s="18"/>
      <c r="J3782" s="23" t="str">
        <f>IF(OR(ISBLANK(H3782),ISBLANK((I3782))),"",NETWORKDAYS(H3782,I3782,Setup!$A$2:$A$30))</f>
        <v/>
      </c>
      <c r="K3782" s="4"/>
      <c r="L3782" s="4"/>
      <c r="M3782" s="4"/>
      <c r="N3782" s="4"/>
      <c r="O3782" s="4"/>
      <c r="P3782" s="4"/>
      <c r="Q3782" s="4"/>
      <c r="R3782" s="4"/>
      <c r="S3782" s="4"/>
      <c r="T3782" s="4"/>
      <c r="U3782" s="4"/>
      <c r="V3782" s="4"/>
    </row>
    <row r="3783" spans="1:22">
      <c r="A3783" s="4"/>
      <c r="B3783" s="4"/>
      <c r="C3783" s="18"/>
      <c r="D3783" s="8"/>
      <c r="E3783" s="8"/>
      <c r="F3783" s="4"/>
      <c r="G3783" s="9"/>
      <c r="H3783" s="18"/>
      <c r="I3783" s="18"/>
      <c r="J3783" s="23" t="str">
        <f>IF(OR(ISBLANK(H3783),ISBLANK((I3783))),"",NETWORKDAYS(H3783,I3783,Setup!$A$2:$A$30))</f>
        <v/>
      </c>
      <c r="K3783" s="4"/>
      <c r="L3783" s="4"/>
      <c r="M3783" s="4"/>
      <c r="N3783" s="4"/>
      <c r="O3783" s="4"/>
      <c r="P3783" s="4"/>
      <c r="Q3783" s="4"/>
      <c r="R3783" s="4"/>
      <c r="S3783" s="4"/>
      <c r="T3783" s="4"/>
      <c r="U3783" s="4"/>
      <c r="V3783" s="4"/>
    </row>
    <row r="3784" spans="1:22">
      <c r="A3784" s="4"/>
      <c r="B3784" s="4"/>
      <c r="C3784" s="18"/>
      <c r="D3784" s="8"/>
      <c r="E3784" s="8"/>
      <c r="F3784" s="4"/>
      <c r="G3784" s="9"/>
      <c r="H3784" s="18"/>
      <c r="I3784" s="18"/>
      <c r="J3784" s="23" t="str">
        <f>IF(OR(ISBLANK(H3784),ISBLANK((I3784))),"",NETWORKDAYS(H3784,I3784,Setup!$A$2:$A$30))</f>
        <v/>
      </c>
      <c r="K3784" s="4"/>
      <c r="L3784" s="4"/>
      <c r="M3784" s="4"/>
      <c r="N3784" s="4"/>
      <c r="O3784" s="4"/>
      <c r="P3784" s="4"/>
      <c r="Q3784" s="4"/>
      <c r="R3784" s="4"/>
      <c r="S3784" s="4"/>
      <c r="T3784" s="4"/>
      <c r="U3784" s="4"/>
      <c r="V3784" s="4"/>
    </row>
    <row r="3785" spans="1:22">
      <c r="A3785" s="4"/>
      <c r="B3785" s="4"/>
      <c r="C3785" s="18"/>
      <c r="D3785" s="8"/>
      <c r="E3785" s="8"/>
      <c r="F3785" s="4"/>
      <c r="G3785" s="9"/>
      <c r="H3785" s="18"/>
      <c r="I3785" s="18"/>
      <c r="J3785" s="23" t="str">
        <f>IF(OR(ISBLANK(H3785),ISBLANK((I3785))),"",NETWORKDAYS(H3785,I3785,Setup!$A$2:$A$30))</f>
        <v/>
      </c>
      <c r="K3785" s="4"/>
      <c r="L3785" s="4"/>
      <c r="M3785" s="4"/>
      <c r="N3785" s="4"/>
      <c r="O3785" s="4"/>
      <c r="P3785" s="4"/>
      <c r="Q3785" s="4"/>
      <c r="R3785" s="4"/>
      <c r="S3785" s="4"/>
      <c r="T3785" s="4"/>
      <c r="U3785" s="4"/>
      <c r="V3785" s="4"/>
    </row>
    <row r="3786" spans="1:22">
      <c r="A3786" s="4"/>
      <c r="B3786" s="4"/>
      <c r="C3786" s="18"/>
      <c r="D3786" s="8"/>
      <c r="E3786" s="8"/>
      <c r="F3786" s="4"/>
      <c r="G3786" s="9"/>
      <c r="H3786" s="18"/>
      <c r="I3786" s="18"/>
      <c r="J3786" s="23" t="str">
        <f>IF(OR(ISBLANK(H3786),ISBLANK((I3786))),"",NETWORKDAYS(H3786,I3786,Setup!$A$2:$A$30))</f>
        <v/>
      </c>
      <c r="K3786" s="4"/>
      <c r="L3786" s="4"/>
      <c r="M3786" s="4"/>
      <c r="N3786" s="4"/>
      <c r="O3786" s="4"/>
      <c r="P3786" s="4"/>
      <c r="Q3786" s="4"/>
      <c r="R3786" s="4"/>
      <c r="S3786" s="4"/>
      <c r="T3786" s="4"/>
      <c r="U3786" s="4"/>
      <c r="V3786" s="4"/>
    </row>
    <row r="3787" spans="1:22">
      <c r="A3787" s="4"/>
      <c r="B3787" s="4"/>
      <c r="C3787" s="18"/>
      <c r="D3787" s="8"/>
      <c r="E3787" s="8"/>
      <c r="F3787" s="4"/>
      <c r="G3787" s="9"/>
      <c r="H3787" s="18"/>
      <c r="I3787" s="18"/>
      <c r="J3787" s="23" t="str">
        <f>IF(OR(ISBLANK(H3787),ISBLANK((I3787))),"",NETWORKDAYS(H3787,I3787,Setup!$A$2:$A$30))</f>
        <v/>
      </c>
      <c r="K3787" s="4"/>
      <c r="L3787" s="4"/>
      <c r="M3787" s="4"/>
      <c r="N3787" s="4"/>
      <c r="O3787" s="4"/>
      <c r="P3787" s="4"/>
      <c r="Q3787" s="4"/>
      <c r="R3787" s="4"/>
      <c r="S3787" s="4"/>
      <c r="T3787" s="4"/>
      <c r="U3787" s="4"/>
      <c r="V3787" s="4"/>
    </row>
    <row r="3788" spans="1:22">
      <c r="A3788" s="4"/>
      <c r="B3788" s="4"/>
      <c r="C3788" s="18"/>
      <c r="D3788" s="8"/>
      <c r="E3788" s="8"/>
      <c r="F3788" s="4"/>
      <c r="G3788" s="9"/>
      <c r="H3788" s="18"/>
      <c r="I3788" s="18"/>
      <c r="J3788" s="23" t="str">
        <f>IF(OR(ISBLANK(H3788),ISBLANK((I3788))),"",NETWORKDAYS(H3788,I3788,Setup!$A$2:$A$30))</f>
        <v/>
      </c>
      <c r="K3788" s="4"/>
      <c r="L3788" s="4"/>
      <c r="M3788" s="4"/>
      <c r="N3788" s="4"/>
      <c r="O3788" s="4"/>
      <c r="P3788" s="4"/>
      <c r="Q3788" s="4"/>
      <c r="R3788" s="4"/>
      <c r="S3788" s="4"/>
      <c r="T3788" s="4"/>
      <c r="U3788" s="4"/>
      <c r="V3788" s="4"/>
    </row>
    <row r="3789" spans="1:22">
      <c r="A3789" s="4"/>
      <c r="B3789" s="4"/>
      <c r="C3789" s="18"/>
      <c r="D3789" s="8"/>
      <c r="E3789" s="8"/>
      <c r="F3789" s="4"/>
      <c r="G3789" s="9"/>
      <c r="H3789" s="18"/>
      <c r="I3789" s="18"/>
      <c r="J3789" s="23" t="str">
        <f>IF(OR(ISBLANK(H3789),ISBLANK((I3789))),"",NETWORKDAYS(H3789,I3789,Setup!$A$2:$A$30))</f>
        <v/>
      </c>
      <c r="K3789" s="4"/>
      <c r="L3789" s="4"/>
      <c r="M3789" s="4"/>
      <c r="N3789" s="4"/>
      <c r="O3789" s="4"/>
      <c r="P3789" s="4"/>
      <c r="Q3789" s="4"/>
      <c r="R3789" s="4"/>
      <c r="S3789" s="4"/>
      <c r="T3789" s="4"/>
      <c r="U3789" s="4"/>
      <c r="V3789" s="4"/>
    </row>
    <row r="3790" spans="1:22">
      <c r="A3790" s="4"/>
      <c r="B3790" s="4"/>
      <c r="C3790" s="18"/>
      <c r="D3790" s="8"/>
      <c r="E3790" s="8"/>
      <c r="F3790" s="4"/>
      <c r="G3790" s="9"/>
      <c r="H3790" s="18"/>
      <c r="I3790" s="18"/>
      <c r="J3790" s="23" t="str">
        <f>IF(OR(ISBLANK(H3790),ISBLANK((I3790))),"",NETWORKDAYS(H3790,I3790,Setup!$A$2:$A$30))</f>
        <v/>
      </c>
      <c r="K3790" s="4"/>
      <c r="L3790" s="4"/>
      <c r="M3790" s="4"/>
      <c r="N3790" s="4"/>
      <c r="O3790" s="4"/>
      <c r="P3790" s="4"/>
      <c r="Q3790" s="4"/>
      <c r="R3790" s="4"/>
      <c r="S3790" s="4"/>
      <c r="T3790" s="4"/>
      <c r="U3790" s="4"/>
      <c r="V3790" s="4"/>
    </row>
    <row r="3791" spans="1:22">
      <c r="A3791" s="4"/>
      <c r="B3791" s="4"/>
      <c r="C3791" s="18"/>
      <c r="D3791" s="8"/>
      <c r="E3791" s="8"/>
      <c r="F3791" s="4"/>
      <c r="G3791" s="9"/>
      <c r="H3791" s="18"/>
      <c r="I3791" s="18"/>
      <c r="J3791" s="23" t="str">
        <f>IF(OR(ISBLANK(H3791),ISBLANK((I3791))),"",NETWORKDAYS(H3791,I3791,Setup!$A$2:$A$30))</f>
        <v/>
      </c>
      <c r="K3791" s="4"/>
      <c r="L3791" s="4"/>
      <c r="M3791" s="4"/>
      <c r="N3791" s="4"/>
      <c r="O3791" s="4"/>
      <c r="P3791" s="4"/>
      <c r="Q3791" s="4"/>
      <c r="R3791" s="4"/>
      <c r="S3791" s="4"/>
      <c r="T3791" s="4"/>
      <c r="U3791" s="4"/>
      <c r="V3791" s="4"/>
    </row>
    <row r="3792" spans="1:22">
      <c r="A3792" s="4"/>
      <c r="B3792" s="4"/>
      <c r="C3792" s="18"/>
      <c r="D3792" s="8"/>
      <c r="E3792" s="8"/>
      <c r="F3792" s="4"/>
      <c r="G3792" s="9"/>
      <c r="H3792" s="18"/>
      <c r="I3792" s="18"/>
      <c r="J3792" s="23" t="str">
        <f>IF(OR(ISBLANK(H3792),ISBLANK((I3792))),"",NETWORKDAYS(H3792,I3792,Setup!$A$2:$A$30))</f>
        <v/>
      </c>
      <c r="K3792" s="4"/>
      <c r="L3792" s="4"/>
      <c r="M3792" s="4"/>
      <c r="N3792" s="4"/>
      <c r="O3792" s="4"/>
      <c r="P3792" s="4"/>
      <c r="Q3792" s="4"/>
      <c r="R3792" s="4"/>
      <c r="S3792" s="4"/>
      <c r="T3792" s="4"/>
      <c r="U3792" s="4"/>
      <c r="V3792" s="4"/>
    </row>
    <row r="3793" spans="1:22">
      <c r="A3793" s="4"/>
      <c r="B3793" s="4"/>
      <c r="C3793" s="18"/>
      <c r="D3793" s="8"/>
      <c r="E3793" s="8"/>
      <c r="F3793" s="4"/>
      <c r="G3793" s="9"/>
      <c r="H3793" s="18"/>
      <c r="I3793" s="18"/>
      <c r="J3793" s="23" t="str">
        <f>IF(OR(ISBLANK(H3793),ISBLANK((I3793))),"",NETWORKDAYS(H3793,I3793,Setup!$A$2:$A$30))</f>
        <v/>
      </c>
      <c r="K3793" s="4"/>
      <c r="L3793" s="4"/>
      <c r="M3793" s="4"/>
      <c r="N3793" s="4"/>
      <c r="O3793" s="4"/>
      <c r="P3793" s="4"/>
      <c r="Q3793" s="4"/>
      <c r="R3793" s="4"/>
      <c r="S3793" s="4"/>
      <c r="T3793" s="4"/>
      <c r="U3793" s="4"/>
      <c r="V3793" s="4"/>
    </row>
    <row r="3794" spans="1:22">
      <c r="A3794" s="4"/>
      <c r="B3794" s="4"/>
      <c r="C3794" s="18"/>
      <c r="D3794" s="8"/>
      <c r="E3794" s="8"/>
      <c r="F3794" s="4"/>
      <c r="G3794" s="9"/>
      <c r="H3794" s="18"/>
      <c r="I3794" s="18"/>
      <c r="J3794" s="23" t="str">
        <f>IF(OR(ISBLANK(H3794),ISBLANK((I3794))),"",NETWORKDAYS(H3794,I3794,Setup!$A$2:$A$30))</f>
        <v/>
      </c>
      <c r="K3794" s="4"/>
      <c r="L3794" s="4"/>
      <c r="M3794" s="4"/>
      <c r="N3794" s="4"/>
      <c r="O3794" s="4"/>
      <c r="P3794" s="4"/>
      <c r="Q3794" s="4"/>
      <c r="R3794" s="4"/>
      <c r="S3794" s="4"/>
      <c r="T3794" s="4"/>
      <c r="U3794" s="4"/>
      <c r="V3794" s="4"/>
    </row>
    <row r="3795" spans="1:22">
      <c r="A3795" s="4"/>
      <c r="B3795" s="4"/>
      <c r="C3795" s="18"/>
      <c r="D3795" s="8"/>
      <c r="E3795" s="8"/>
      <c r="F3795" s="4"/>
      <c r="G3795" s="9"/>
      <c r="H3795" s="18"/>
      <c r="I3795" s="18"/>
      <c r="J3795" s="23" t="str">
        <f>IF(OR(ISBLANK(H3795),ISBLANK((I3795))),"",NETWORKDAYS(H3795,I3795,Setup!$A$2:$A$30))</f>
        <v/>
      </c>
      <c r="K3795" s="4"/>
      <c r="L3795" s="4"/>
      <c r="M3795" s="4"/>
      <c r="N3795" s="4"/>
      <c r="O3795" s="4"/>
      <c r="P3795" s="4"/>
      <c r="Q3795" s="4"/>
      <c r="R3795" s="4"/>
      <c r="S3795" s="4"/>
      <c r="T3795" s="4"/>
      <c r="U3795" s="4"/>
      <c r="V3795" s="4"/>
    </row>
    <row r="3796" spans="1:22">
      <c r="A3796" s="4"/>
      <c r="B3796" s="4"/>
      <c r="C3796" s="18"/>
      <c r="D3796" s="8"/>
      <c r="E3796" s="8"/>
      <c r="F3796" s="4"/>
      <c r="G3796" s="9"/>
      <c r="H3796" s="18"/>
      <c r="I3796" s="18"/>
      <c r="J3796" s="23" t="str">
        <f>IF(OR(ISBLANK(H3796),ISBLANK((I3796))),"",NETWORKDAYS(H3796,I3796,Setup!$A$2:$A$30))</f>
        <v/>
      </c>
      <c r="K3796" s="4"/>
      <c r="L3796" s="4"/>
      <c r="M3796" s="4"/>
      <c r="N3796" s="4"/>
      <c r="O3796" s="4"/>
      <c r="P3796" s="4"/>
      <c r="Q3796" s="4"/>
      <c r="R3796" s="4"/>
      <c r="S3796" s="4"/>
      <c r="T3796" s="4"/>
      <c r="U3796" s="4"/>
      <c r="V3796" s="4"/>
    </row>
    <row r="3797" spans="1:22">
      <c r="A3797" s="4"/>
      <c r="B3797" s="4"/>
      <c r="C3797" s="18"/>
      <c r="D3797" s="8"/>
      <c r="E3797" s="8"/>
      <c r="F3797" s="4"/>
      <c r="G3797" s="9"/>
      <c r="H3797" s="18"/>
      <c r="I3797" s="18"/>
      <c r="J3797" s="23" t="str">
        <f>IF(OR(ISBLANK(H3797),ISBLANK((I3797))),"",NETWORKDAYS(H3797,I3797,Setup!$A$2:$A$30))</f>
        <v/>
      </c>
      <c r="K3797" s="4"/>
      <c r="L3797" s="4"/>
      <c r="M3797" s="4"/>
      <c r="N3797" s="4"/>
      <c r="O3797" s="4"/>
      <c r="P3797" s="4"/>
      <c r="Q3797" s="4"/>
      <c r="R3797" s="4"/>
      <c r="S3797" s="4"/>
      <c r="T3797" s="4"/>
      <c r="U3797" s="4"/>
      <c r="V3797" s="4"/>
    </row>
    <row r="3798" spans="1:22">
      <c r="A3798" s="4"/>
      <c r="B3798" s="4"/>
      <c r="C3798" s="18"/>
      <c r="D3798" s="8"/>
      <c r="E3798" s="8"/>
      <c r="F3798" s="4"/>
      <c r="G3798" s="9"/>
      <c r="H3798" s="18"/>
      <c r="I3798" s="18"/>
      <c r="J3798" s="23" t="str">
        <f>IF(OR(ISBLANK(H3798),ISBLANK((I3798))),"",NETWORKDAYS(H3798,I3798,Setup!$A$2:$A$30))</f>
        <v/>
      </c>
      <c r="K3798" s="4"/>
      <c r="L3798" s="4"/>
      <c r="M3798" s="4"/>
      <c r="N3798" s="4"/>
      <c r="O3798" s="4"/>
      <c r="P3798" s="4"/>
      <c r="Q3798" s="4"/>
      <c r="R3798" s="4"/>
      <c r="S3798" s="4"/>
      <c r="T3798" s="4"/>
      <c r="U3798" s="4"/>
      <c r="V3798" s="4"/>
    </row>
    <row r="3799" spans="1:22">
      <c r="A3799" s="4"/>
      <c r="B3799" s="4"/>
      <c r="C3799" s="18"/>
      <c r="D3799" s="8"/>
      <c r="E3799" s="8"/>
      <c r="F3799" s="4"/>
      <c r="G3799" s="9"/>
      <c r="H3799" s="18"/>
      <c r="I3799" s="18"/>
      <c r="J3799" s="23" t="str">
        <f>IF(OR(ISBLANK(H3799),ISBLANK((I3799))),"",NETWORKDAYS(H3799,I3799,Setup!$A$2:$A$30))</f>
        <v/>
      </c>
      <c r="K3799" s="4"/>
      <c r="L3799" s="4"/>
      <c r="M3799" s="4"/>
      <c r="N3799" s="4"/>
      <c r="O3799" s="4"/>
      <c r="P3799" s="4"/>
      <c r="Q3799" s="4"/>
      <c r="R3799" s="4"/>
      <c r="S3799" s="4"/>
      <c r="T3799" s="4"/>
      <c r="U3799" s="4"/>
      <c r="V3799" s="4"/>
    </row>
    <row r="3800" spans="1:22">
      <c r="A3800" s="4"/>
      <c r="B3800" s="4"/>
      <c r="C3800" s="18"/>
      <c r="D3800" s="8"/>
      <c r="E3800" s="8"/>
      <c r="F3800" s="4"/>
      <c r="G3800" s="9"/>
      <c r="H3800" s="18"/>
      <c r="I3800" s="18"/>
      <c r="J3800" s="23" t="str">
        <f>IF(OR(ISBLANK(H3800),ISBLANK((I3800))),"",NETWORKDAYS(H3800,I3800,Setup!$A$2:$A$30))</f>
        <v/>
      </c>
      <c r="K3800" s="4"/>
      <c r="L3800" s="4"/>
      <c r="M3800" s="4"/>
      <c r="N3800" s="4"/>
      <c r="O3800" s="4"/>
      <c r="P3800" s="4"/>
      <c r="Q3800" s="4"/>
      <c r="R3800" s="4"/>
      <c r="S3800" s="4"/>
      <c r="T3800" s="4"/>
      <c r="U3800" s="4"/>
      <c r="V3800" s="4"/>
    </row>
    <row r="3801" spans="1:22">
      <c r="A3801" s="4"/>
      <c r="B3801" s="4"/>
      <c r="C3801" s="18"/>
      <c r="D3801" s="8"/>
      <c r="E3801" s="8"/>
      <c r="F3801" s="4"/>
      <c r="G3801" s="9"/>
      <c r="H3801" s="18"/>
      <c r="I3801" s="18"/>
      <c r="J3801" s="23" t="str">
        <f>IF(OR(ISBLANK(H3801),ISBLANK((I3801))),"",NETWORKDAYS(H3801,I3801,Setup!$A$2:$A$30))</f>
        <v/>
      </c>
      <c r="K3801" s="4"/>
      <c r="L3801" s="4"/>
      <c r="M3801" s="4"/>
      <c r="N3801" s="4"/>
      <c r="O3801" s="4"/>
      <c r="P3801" s="4"/>
      <c r="Q3801" s="4"/>
      <c r="R3801" s="4"/>
      <c r="S3801" s="4"/>
      <c r="T3801" s="4"/>
      <c r="U3801" s="4"/>
      <c r="V3801" s="4"/>
    </row>
    <row r="3802" spans="1:22">
      <c r="A3802" s="4"/>
      <c r="B3802" s="4"/>
      <c r="C3802" s="18"/>
      <c r="D3802" s="8"/>
      <c r="E3802" s="8"/>
      <c r="F3802" s="4"/>
      <c r="G3802" s="9"/>
      <c r="H3802" s="18"/>
      <c r="I3802" s="18"/>
      <c r="J3802" s="23" t="str">
        <f>IF(OR(ISBLANK(H3802),ISBLANK((I3802))),"",NETWORKDAYS(H3802,I3802,Setup!$A$2:$A$30))</f>
        <v/>
      </c>
      <c r="K3802" s="4"/>
      <c r="L3802" s="4"/>
      <c r="M3802" s="4"/>
      <c r="N3802" s="4"/>
      <c r="O3802" s="4"/>
      <c r="P3802" s="4"/>
      <c r="Q3802" s="4"/>
      <c r="R3802" s="4"/>
      <c r="S3802" s="4"/>
      <c r="T3802" s="4"/>
      <c r="U3802" s="4"/>
      <c r="V3802" s="4"/>
    </row>
    <row r="3803" spans="1:22">
      <c r="A3803" s="4"/>
      <c r="B3803" s="4"/>
      <c r="C3803" s="18"/>
      <c r="D3803" s="8"/>
      <c r="E3803" s="8"/>
      <c r="F3803" s="4"/>
      <c r="G3803" s="9"/>
      <c r="H3803" s="18"/>
      <c r="I3803" s="18"/>
      <c r="J3803" s="23" t="str">
        <f>IF(OR(ISBLANK(H3803),ISBLANK((I3803))),"",NETWORKDAYS(H3803,I3803,Setup!$A$2:$A$30))</f>
        <v/>
      </c>
      <c r="K3803" s="4"/>
      <c r="L3803" s="4"/>
      <c r="M3803" s="4"/>
      <c r="N3803" s="4"/>
      <c r="O3803" s="4"/>
      <c r="P3803" s="4"/>
      <c r="Q3803" s="4"/>
      <c r="R3803" s="4"/>
      <c r="S3803" s="4"/>
      <c r="T3803" s="4"/>
      <c r="U3803" s="4"/>
      <c r="V3803" s="4"/>
    </row>
    <row r="3804" spans="1:22">
      <c r="A3804" s="4"/>
      <c r="B3804" s="4"/>
      <c r="C3804" s="18"/>
      <c r="D3804" s="8"/>
      <c r="E3804" s="8"/>
      <c r="F3804" s="4"/>
      <c r="G3804" s="9"/>
      <c r="H3804" s="18"/>
      <c r="I3804" s="18"/>
      <c r="J3804" s="23" t="str">
        <f>IF(OR(ISBLANK(H3804),ISBLANK((I3804))),"",NETWORKDAYS(H3804,I3804,Setup!$A$2:$A$30))</f>
        <v/>
      </c>
      <c r="K3804" s="4"/>
      <c r="L3804" s="4"/>
      <c r="M3804" s="4"/>
      <c r="N3804" s="4"/>
      <c r="O3804" s="4"/>
      <c r="P3804" s="4"/>
      <c r="Q3804" s="4"/>
      <c r="R3804" s="4"/>
      <c r="S3804" s="4"/>
      <c r="T3804" s="4"/>
      <c r="U3804" s="4"/>
      <c r="V3804" s="4"/>
    </row>
    <row r="3805" spans="1:22">
      <c r="A3805" s="4"/>
      <c r="B3805" s="4"/>
      <c r="C3805" s="18"/>
      <c r="D3805" s="8"/>
      <c r="E3805" s="8"/>
      <c r="F3805" s="4"/>
      <c r="G3805" s="9"/>
      <c r="H3805" s="18"/>
      <c r="I3805" s="18"/>
      <c r="J3805" s="23" t="str">
        <f>IF(OR(ISBLANK(H3805),ISBLANK((I3805))),"",NETWORKDAYS(H3805,I3805,Setup!$A$2:$A$30))</f>
        <v/>
      </c>
      <c r="K3805" s="4"/>
      <c r="L3805" s="4"/>
      <c r="M3805" s="4"/>
      <c r="N3805" s="4"/>
      <c r="O3805" s="4"/>
      <c r="P3805" s="4"/>
      <c r="Q3805" s="4"/>
      <c r="R3805" s="4"/>
      <c r="S3805" s="4"/>
      <c r="T3805" s="4"/>
      <c r="U3805" s="4"/>
      <c r="V3805" s="4"/>
    </row>
    <row r="3806" spans="1:22">
      <c r="A3806" s="4"/>
      <c r="B3806" s="4"/>
      <c r="C3806" s="18"/>
      <c r="D3806" s="8"/>
      <c r="E3806" s="8"/>
      <c r="F3806" s="4"/>
      <c r="G3806" s="9"/>
      <c r="H3806" s="18"/>
      <c r="I3806" s="18"/>
      <c r="J3806" s="23" t="str">
        <f>IF(OR(ISBLANK(H3806),ISBLANK((I3806))),"",NETWORKDAYS(H3806,I3806,Setup!$A$2:$A$30))</f>
        <v/>
      </c>
      <c r="K3806" s="4"/>
      <c r="L3806" s="4"/>
      <c r="M3806" s="4"/>
      <c r="N3806" s="4"/>
      <c r="O3806" s="4"/>
      <c r="P3806" s="4"/>
      <c r="Q3806" s="4"/>
      <c r="R3806" s="4"/>
      <c r="S3806" s="4"/>
      <c r="T3806" s="4"/>
      <c r="U3806" s="4"/>
      <c r="V3806" s="4"/>
    </row>
    <row r="3807" spans="1:22">
      <c r="A3807" s="4"/>
      <c r="B3807" s="4"/>
      <c r="C3807" s="18"/>
      <c r="D3807" s="8"/>
      <c r="E3807" s="8"/>
      <c r="F3807" s="4"/>
      <c r="G3807" s="9"/>
      <c r="H3807" s="18"/>
      <c r="I3807" s="18"/>
      <c r="J3807" s="23" t="str">
        <f>IF(OR(ISBLANK(H3807),ISBLANK((I3807))),"",NETWORKDAYS(H3807,I3807,Setup!$A$2:$A$30))</f>
        <v/>
      </c>
      <c r="K3807" s="4"/>
      <c r="L3807" s="4"/>
      <c r="M3807" s="4"/>
      <c r="N3807" s="4"/>
      <c r="O3807" s="4"/>
      <c r="P3807" s="4"/>
      <c r="Q3807" s="4"/>
      <c r="R3807" s="4"/>
      <c r="S3807" s="4"/>
      <c r="T3807" s="4"/>
      <c r="U3807" s="4"/>
      <c r="V3807" s="4"/>
    </row>
    <row r="3808" spans="1:22">
      <c r="A3808" s="4"/>
      <c r="B3808" s="4"/>
      <c r="C3808" s="18"/>
      <c r="D3808" s="8"/>
      <c r="E3808" s="8"/>
      <c r="F3808" s="4"/>
      <c r="G3808" s="9"/>
      <c r="H3808" s="18"/>
      <c r="I3808" s="18"/>
      <c r="J3808" s="23" t="str">
        <f>IF(OR(ISBLANK(H3808),ISBLANK((I3808))),"",NETWORKDAYS(H3808,I3808,Setup!$A$2:$A$30))</f>
        <v/>
      </c>
      <c r="K3808" s="4"/>
      <c r="L3808" s="4"/>
      <c r="M3808" s="4"/>
      <c r="N3808" s="4"/>
      <c r="O3808" s="4"/>
      <c r="P3808" s="4"/>
      <c r="Q3808" s="4"/>
      <c r="R3808" s="4"/>
      <c r="S3808" s="4"/>
      <c r="T3808" s="4"/>
      <c r="U3808" s="4"/>
      <c r="V3808" s="4"/>
    </row>
    <row r="3809" spans="1:22">
      <c r="A3809" s="4"/>
      <c r="B3809" s="4"/>
      <c r="C3809" s="18"/>
      <c r="D3809" s="8"/>
      <c r="E3809" s="8"/>
      <c r="F3809" s="4"/>
      <c r="G3809" s="9"/>
      <c r="H3809" s="18"/>
      <c r="I3809" s="18"/>
      <c r="J3809" s="23" t="str">
        <f>IF(OR(ISBLANK(H3809),ISBLANK((I3809))),"",NETWORKDAYS(H3809,I3809,Setup!$A$2:$A$30))</f>
        <v/>
      </c>
      <c r="K3809" s="4"/>
      <c r="L3809" s="4"/>
      <c r="M3809" s="4"/>
      <c r="N3809" s="4"/>
      <c r="O3809" s="4"/>
      <c r="P3809" s="4"/>
      <c r="Q3809" s="4"/>
      <c r="R3809" s="4"/>
      <c r="S3809" s="4"/>
      <c r="T3809" s="4"/>
      <c r="U3809" s="4"/>
      <c r="V3809" s="4"/>
    </row>
    <row r="3810" spans="1:22">
      <c r="A3810" s="4"/>
      <c r="B3810" s="4"/>
      <c r="C3810" s="18"/>
      <c r="D3810" s="8"/>
      <c r="E3810" s="8"/>
      <c r="F3810" s="4"/>
      <c r="G3810" s="9"/>
      <c r="H3810" s="18"/>
      <c r="I3810" s="18"/>
      <c r="J3810" s="23" t="str">
        <f>IF(OR(ISBLANK(H3810),ISBLANK((I3810))),"",NETWORKDAYS(H3810,I3810,Setup!$A$2:$A$30))</f>
        <v/>
      </c>
      <c r="K3810" s="4"/>
      <c r="L3810" s="4"/>
      <c r="M3810" s="4"/>
      <c r="N3810" s="4"/>
      <c r="O3810" s="4"/>
      <c r="P3810" s="4"/>
      <c r="Q3810" s="4"/>
      <c r="R3810" s="4"/>
      <c r="S3810" s="4"/>
      <c r="T3810" s="4"/>
      <c r="U3810" s="4"/>
      <c r="V3810" s="4"/>
    </row>
    <row r="3811" spans="1:22">
      <c r="A3811" s="4"/>
      <c r="B3811" s="4"/>
      <c r="C3811" s="18"/>
      <c r="D3811" s="8"/>
      <c r="E3811" s="8"/>
      <c r="F3811" s="4"/>
      <c r="G3811" s="9"/>
      <c r="H3811" s="18"/>
      <c r="I3811" s="18"/>
      <c r="J3811" s="23" t="str">
        <f>IF(OR(ISBLANK(H3811),ISBLANK((I3811))),"",NETWORKDAYS(H3811,I3811,Setup!$A$2:$A$30))</f>
        <v/>
      </c>
      <c r="K3811" s="4"/>
      <c r="L3811" s="4"/>
      <c r="M3811" s="4"/>
      <c r="N3811" s="4"/>
      <c r="O3811" s="4"/>
      <c r="P3811" s="4"/>
      <c r="Q3811" s="4"/>
      <c r="R3811" s="4"/>
      <c r="S3811" s="4"/>
      <c r="T3811" s="4"/>
      <c r="U3811" s="4"/>
      <c r="V3811" s="4"/>
    </row>
    <row r="3812" spans="1:22">
      <c r="A3812" s="4"/>
      <c r="B3812" s="4"/>
      <c r="C3812" s="18"/>
      <c r="D3812" s="8"/>
      <c r="E3812" s="8"/>
      <c r="F3812" s="4"/>
      <c r="G3812" s="9"/>
      <c r="H3812" s="18"/>
      <c r="I3812" s="18"/>
      <c r="J3812" s="23" t="str">
        <f>IF(OR(ISBLANK(H3812),ISBLANK((I3812))),"",NETWORKDAYS(H3812,I3812,Setup!$A$2:$A$30))</f>
        <v/>
      </c>
      <c r="K3812" s="4"/>
      <c r="L3812" s="4"/>
      <c r="M3812" s="4"/>
      <c r="N3812" s="4"/>
      <c r="O3812" s="4"/>
      <c r="P3812" s="4"/>
      <c r="Q3812" s="4"/>
      <c r="R3812" s="4"/>
      <c r="S3812" s="4"/>
      <c r="T3812" s="4"/>
      <c r="U3812" s="4"/>
      <c r="V3812" s="4"/>
    </row>
    <row r="3813" spans="1:22">
      <c r="A3813" s="4"/>
      <c r="B3813" s="4"/>
      <c r="C3813" s="18"/>
      <c r="D3813" s="8"/>
      <c r="E3813" s="8"/>
      <c r="F3813" s="4"/>
      <c r="G3813" s="9"/>
      <c r="H3813" s="18"/>
      <c r="I3813" s="18"/>
      <c r="J3813" s="23" t="str">
        <f>IF(OR(ISBLANK(H3813),ISBLANK((I3813))),"",NETWORKDAYS(H3813,I3813,Setup!$A$2:$A$30))</f>
        <v/>
      </c>
      <c r="K3813" s="4"/>
      <c r="L3813" s="4"/>
      <c r="M3813" s="4"/>
      <c r="N3813" s="4"/>
      <c r="O3813" s="4"/>
      <c r="P3813" s="4"/>
      <c r="Q3813" s="4"/>
      <c r="R3813" s="4"/>
      <c r="S3813" s="4"/>
      <c r="T3813" s="4"/>
      <c r="U3813" s="4"/>
      <c r="V3813" s="4"/>
    </row>
    <row r="3814" spans="1:22">
      <c r="A3814" s="4"/>
      <c r="B3814" s="4"/>
      <c r="C3814" s="18"/>
      <c r="D3814" s="8"/>
      <c r="E3814" s="8"/>
      <c r="F3814" s="4"/>
      <c r="G3814" s="9"/>
      <c r="H3814" s="18"/>
      <c r="I3814" s="18"/>
      <c r="J3814" s="23" t="str">
        <f>IF(OR(ISBLANK(H3814),ISBLANK((I3814))),"",NETWORKDAYS(H3814,I3814,Setup!$A$2:$A$30))</f>
        <v/>
      </c>
      <c r="K3814" s="4"/>
      <c r="L3814" s="4"/>
      <c r="M3814" s="4"/>
      <c r="N3814" s="4"/>
      <c r="O3814" s="4"/>
      <c r="P3814" s="4"/>
      <c r="Q3814" s="4"/>
      <c r="R3814" s="4"/>
      <c r="S3814" s="4"/>
      <c r="T3814" s="4"/>
      <c r="U3814" s="4"/>
      <c r="V3814" s="4"/>
    </row>
    <row r="3815" spans="1:22">
      <c r="A3815" s="4"/>
      <c r="B3815" s="4"/>
      <c r="C3815" s="18"/>
      <c r="D3815" s="8"/>
      <c r="E3815" s="8"/>
      <c r="F3815" s="4"/>
      <c r="G3815" s="9"/>
      <c r="H3815" s="18"/>
      <c r="I3815" s="18"/>
      <c r="J3815" s="23" t="str">
        <f>IF(OR(ISBLANK(H3815),ISBLANK((I3815))),"",NETWORKDAYS(H3815,I3815,Setup!$A$2:$A$30))</f>
        <v/>
      </c>
      <c r="K3815" s="4"/>
      <c r="L3815" s="4"/>
      <c r="M3815" s="4"/>
      <c r="N3815" s="4"/>
      <c r="O3815" s="4"/>
      <c r="P3815" s="4"/>
      <c r="Q3815" s="4"/>
      <c r="R3815" s="4"/>
      <c r="S3815" s="4"/>
      <c r="T3815" s="4"/>
      <c r="U3815" s="4"/>
      <c r="V3815" s="4"/>
    </row>
    <row r="3816" spans="1:22">
      <c r="A3816" s="4"/>
      <c r="B3816" s="4"/>
      <c r="C3816" s="18"/>
      <c r="D3816" s="8"/>
      <c r="E3816" s="8"/>
      <c r="F3816" s="4"/>
      <c r="G3816" s="9"/>
      <c r="H3816" s="18"/>
      <c r="I3816" s="18"/>
      <c r="J3816" s="23" t="str">
        <f>IF(OR(ISBLANK(H3816),ISBLANK((I3816))),"",NETWORKDAYS(H3816,I3816,Setup!$A$2:$A$30))</f>
        <v/>
      </c>
      <c r="K3816" s="4"/>
      <c r="L3816" s="4"/>
      <c r="M3816" s="4"/>
      <c r="N3816" s="4"/>
      <c r="O3816" s="4"/>
      <c r="P3816" s="4"/>
      <c r="Q3816" s="4"/>
      <c r="R3816" s="4"/>
      <c r="S3816" s="4"/>
      <c r="T3816" s="4"/>
      <c r="U3816" s="4"/>
      <c r="V3816" s="4"/>
    </row>
    <row r="3817" spans="1:22">
      <c r="A3817" s="4"/>
      <c r="B3817" s="4"/>
      <c r="C3817" s="18"/>
      <c r="D3817" s="8"/>
      <c r="E3817" s="8"/>
      <c r="F3817" s="4"/>
      <c r="G3817" s="9"/>
      <c r="H3817" s="18"/>
      <c r="I3817" s="18"/>
      <c r="J3817" s="23" t="str">
        <f>IF(OR(ISBLANK(H3817),ISBLANK((I3817))),"",NETWORKDAYS(H3817,I3817,Setup!$A$2:$A$30))</f>
        <v/>
      </c>
      <c r="K3817" s="4"/>
      <c r="L3817" s="4"/>
      <c r="M3817" s="4"/>
      <c r="N3817" s="4"/>
      <c r="O3817" s="4"/>
      <c r="P3817" s="4"/>
      <c r="Q3817" s="4"/>
      <c r="R3817" s="4"/>
      <c r="S3817" s="4"/>
      <c r="T3817" s="4"/>
      <c r="U3817" s="4"/>
      <c r="V3817" s="4"/>
    </row>
    <row r="3818" spans="1:22">
      <c r="A3818" s="4"/>
      <c r="B3818" s="4"/>
      <c r="C3818" s="18"/>
      <c r="D3818" s="8"/>
      <c r="E3818" s="8"/>
      <c r="F3818" s="4"/>
      <c r="G3818" s="9"/>
      <c r="H3818" s="18"/>
      <c r="I3818" s="18"/>
      <c r="J3818" s="23" t="str">
        <f>IF(OR(ISBLANK(H3818),ISBLANK((I3818))),"",NETWORKDAYS(H3818,I3818,Setup!$A$2:$A$30))</f>
        <v/>
      </c>
      <c r="K3818" s="4"/>
      <c r="L3818" s="4"/>
      <c r="M3818" s="4"/>
      <c r="N3818" s="4"/>
      <c r="O3818" s="4"/>
      <c r="P3818" s="4"/>
      <c r="Q3818" s="4"/>
      <c r="R3818" s="4"/>
      <c r="S3818" s="4"/>
      <c r="T3818" s="4"/>
      <c r="U3818" s="4"/>
      <c r="V3818" s="4"/>
    </row>
    <row r="3819" spans="1:22">
      <c r="A3819" s="4"/>
      <c r="B3819" s="4"/>
      <c r="C3819" s="18"/>
      <c r="D3819" s="8"/>
      <c r="E3819" s="8"/>
      <c r="F3819" s="4"/>
      <c r="G3819" s="9"/>
      <c r="H3819" s="18"/>
      <c r="I3819" s="18"/>
      <c r="J3819" s="23" t="str">
        <f>IF(OR(ISBLANK(H3819),ISBLANK((I3819))),"",NETWORKDAYS(H3819,I3819,Setup!$A$2:$A$30))</f>
        <v/>
      </c>
      <c r="K3819" s="4"/>
      <c r="L3819" s="4"/>
      <c r="M3819" s="4"/>
      <c r="N3819" s="4"/>
      <c r="O3819" s="4"/>
      <c r="P3819" s="4"/>
      <c r="Q3819" s="4"/>
      <c r="R3819" s="4"/>
      <c r="S3819" s="4"/>
      <c r="T3819" s="4"/>
      <c r="U3819" s="4"/>
      <c r="V3819" s="4"/>
    </row>
    <row r="3820" spans="1:22">
      <c r="A3820" s="4"/>
      <c r="B3820" s="4"/>
      <c r="C3820" s="18"/>
      <c r="D3820" s="8"/>
      <c r="E3820" s="8"/>
      <c r="F3820" s="4"/>
      <c r="G3820" s="9"/>
      <c r="H3820" s="18"/>
      <c r="I3820" s="18"/>
      <c r="J3820" s="23" t="str">
        <f>IF(OR(ISBLANK(H3820),ISBLANK((I3820))),"",NETWORKDAYS(H3820,I3820,Setup!$A$2:$A$30))</f>
        <v/>
      </c>
      <c r="K3820" s="4"/>
      <c r="L3820" s="4"/>
      <c r="M3820" s="4"/>
      <c r="N3820" s="4"/>
      <c r="O3820" s="4"/>
      <c r="P3820" s="4"/>
      <c r="Q3820" s="4"/>
      <c r="R3820" s="4"/>
      <c r="S3820" s="4"/>
      <c r="T3820" s="4"/>
      <c r="U3820" s="4"/>
      <c r="V3820" s="4"/>
    </row>
    <row r="3821" spans="1:22">
      <c r="A3821" s="4"/>
      <c r="B3821" s="4"/>
      <c r="C3821" s="18"/>
      <c r="D3821" s="8"/>
      <c r="E3821" s="8"/>
      <c r="F3821" s="4"/>
      <c r="G3821" s="9"/>
      <c r="H3821" s="18"/>
      <c r="I3821" s="18"/>
      <c r="J3821" s="23" t="str">
        <f>IF(OR(ISBLANK(H3821),ISBLANK((I3821))),"",NETWORKDAYS(H3821,I3821,Setup!$A$2:$A$30))</f>
        <v/>
      </c>
      <c r="K3821" s="4"/>
      <c r="L3821" s="4"/>
      <c r="M3821" s="4"/>
      <c r="N3821" s="4"/>
      <c r="O3821" s="4"/>
      <c r="P3821" s="4"/>
      <c r="Q3821" s="4"/>
      <c r="R3821" s="4"/>
      <c r="S3821" s="4"/>
      <c r="T3821" s="4"/>
      <c r="U3821" s="4"/>
      <c r="V3821" s="4"/>
    </row>
    <row r="3822" spans="1:22">
      <c r="A3822" s="4"/>
      <c r="B3822" s="4"/>
      <c r="C3822" s="18"/>
      <c r="D3822" s="8"/>
      <c r="E3822" s="8"/>
      <c r="F3822" s="4"/>
      <c r="G3822" s="9"/>
      <c r="H3822" s="18"/>
      <c r="I3822" s="18"/>
      <c r="J3822" s="23" t="str">
        <f>IF(OR(ISBLANK(H3822),ISBLANK((I3822))),"",NETWORKDAYS(H3822,I3822,Setup!$A$2:$A$30))</f>
        <v/>
      </c>
      <c r="K3822" s="4"/>
      <c r="L3822" s="4"/>
      <c r="M3822" s="4"/>
      <c r="N3822" s="4"/>
      <c r="O3822" s="4"/>
      <c r="P3822" s="4"/>
      <c r="Q3822" s="4"/>
      <c r="R3822" s="4"/>
      <c r="S3822" s="4"/>
      <c r="T3822" s="4"/>
      <c r="U3822" s="4"/>
      <c r="V3822" s="4"/>
    </row>
    <row r="3823" spans="1:22">
      <c r="A3823" s="4"/>
      <c r="B3823" s="4"/>
      <c r="C3823" s="18"/>
      <c r="D3823" s="8"/>
      <c r="E3823" s="8"/>
      <c r="F3823" s="4"/>
      <c r="G3823" s="9"/>
      <c r="H3823" s="18"/>
      <c r="I3823" s="18"/>
      <c r="J3823" s="23" t="str">
        <f>IF(OR(ISBLANK(H3823),ISBLANK((I3823))),"",NETWORKDAYS(H3823,I3823,Setup!$A$2:$A$30))</f>
        <v/>
      </c>
      <c r="K3823" s="4"/>
      <c r="L3823" s="4"/>
      <c r="M3823" s="4"/>
      <c r="N3823" s="4"/>
      <c r="O3823" s="4"/>
      <c r="P3823" s="4"/>
      <c r="Q3823" s="4"/>
      <c r="R3823" s="4"/>
      <c r="S3823" s="4"/>
      <c r="T3823" s="4"/>
      <c r="U3823" s="4"/>
      <c r="V3823" s="4"/>
    </row>
    <row r="3824" spans="1:22">
      <c r="A3824" s="4"/>
      <c r="B3824" s="4"/>
      <c r="C3824" s="18"/>
      <c r="D3824" s="8"/>
      <c r="E3824" s="8"/>
      <c r="F3824" s="4"/>
      <c r="G3824" s="9"/>
      <c r="H3824" s="18"/>
      <c r="I3824" s="18"/>
      <c r="J3824" s="23" t="str">
        <f>IF(OR(ISBLANK(H3824),ISBLANK((I3824))),"",NETWORKDAYS(H3824,I3824,Setup!$A$2:$A$30))</f>
        <v/>
      </c>
      <c r="K3824" s="4"/>
      <c r="L3824" s="4"/>
      <c r="M3824" s="4"/>
      <c r="N3824" s="4"/>
      <c r="O3824" s="4"/>
      <c r="P3824" s="4"/>
      <c r="Q3824" s="4"/>
      <c r="R3824" s="4"/>
      <c r="S3824" s="4"/>
      <c r="T3824" s="4"/>
      <c r="U3824" s="4"/>
      <c r="V3824" s="4"/>
    </row>
    <row r="3825" spans="1:22">
      <c r="A3825" s="4"/>
      <c r="B3825" s="4"/>
      <c r="C3825" s="18"/>
      <c r="D3825" s="8"/>
      <c r="E3825" s="8"/>
      <c r="F3825" s="4"/>
      <c r="G3825" s="9"/>
      <c r="H3825" s="18"/>
      <c r="I3825" s="18"/>
      <c r="J3825" s="23" t="str">
        <f>IF(OR(ISBLANK(H3825),ISBLANK((I3825))),"",NETWORKDAYS(H3825,I3825,Setup!$A$2:$A$30))</f>
        <v/>
      </c>
      <c r="K3825" s="4"/>
      <c r="L3825" s="4"/>
      <c r="M3825" s="4"/>
      <c r="N3825" s="4"/>
      <c r="O3825" s="4"/>
      <c r="P3825" s="4"/>
      <c r="Q3825" s="4"/>
      <c r="R3825" s="4"/>
      <c r="S3825" s="4"/>
      <c r="T3825" s="4"/>
      <c r="U3825" s="4"/>
      <c r="V3825" s="4"/>
    </row>
    <row r="3826" spans="1:22">
      <c r="A3826" s="4"/>
      <c r="B3826" s="4"/>
      <c r="C3826" s="18"/>
      <c r="D3826" s="8"/>
      <c r="E3826" s="8"/>
      <c r="F3826" s="4"/>
      <c r="G3826" s="9"/>
      <c r="H3826" s="18"/>
      <c r="I3826" s="18"/>
      <c r="J3826" s="23" t="str">
        <f>IF(OR(ISBLANK(H3826),ISBLANK((I3826))),"",NETWORKDAYS(H3826,I3826,Setup!$A$2:$A$30))</f>
        <v/>
      </c>
      <c r="K3826" s="4"/>
      <c r="L3826" s="4"/>
      <c r="M3826" s="4"/>
      <c r="N3826" s="4"/>
      <c r="O3826" s="4"/>
      <c r="P3826" s="4"/>
      <c r="Q3826" s="4"/>
      <c r="R3826" s="4"/>
      <c r="S3826" s="4"/>
      <c r="T3826" s="4"/>
      <c r="U3826" s="4"/>
      <c r="V3826" s="4"/>
    </row>
    <row r="3827" spans="1:22">
      <c r="A3827" s="4"/>
      <c r="B3827" s="4"/>
      <c r="C3827" s="18"/>
      <c r="D3827" s="8"/>
      <c r="E3827" s="8"/>
      <c r="F3827" s="4"/>
      <c r="G3827" s="9"/>
      <c r="H3827" s="18"/>
      <c r="I3827" s="18"/>
      <c r="J3827" s="23" t="str">
        <f>IF(OR(ISBLANK(H3827),ISBLANK((I3827))),"",NETWORKDAYS(H3827,I3827,Setup!$A$2:$A$30))</f>
        <v/>
      </c>
      <c r="K3827" s="4"/>
      <c r="L3827" s="4"/>
      <c r="M3827" s="4"/>
      <c r="N3827" s="4"/>
      <c r="O3827" s="4"/>
      <c r="P3827" s="4"/>
      <c r="Q3827" s="4"/>
      <c r="R3827" s="4"/>
      <c r="S3827" s="4"/>
      <c r="T3827" s="4"/>
      <c r="U3827" s="4"/>
      <c r="V3827" s="4"/>
    </row>
    <row r="3828" spans="1:22">
      <c r="A3828" s="4"/>
      <c r="B3828" s="4"/>
      <c r="C3828" s="18"/>
      <c r="D3828" s="8"/>
      <c r="E3828" s="8"/>
      <c r="F3828" s="4"/>
      <c r="G3828" s="9"/>
      <c r="H3828" s="18"/>
      <c r="I3828" s="18"/>
      <c r="J3828" s="23" t="str">
        <f>IF(OR(ISBLANK(H3828),ISBLANK((I3828))),"",NETWORKDAYS(H3828,I3828,Setup!$A$2:$A$30))</f>
        <v/>
      </c>
      <c r="K3828" s="4"/>
      <c r="L3828" s="4"/>
      <c r="M3828" s="4"/>
      <c r="N3828" s="4"/>
      <c r="O3828" s="4"/>
      <c r="P3828" s="4"/>
      <c r="Q3828" s="4"/>
      <c r="R3828" s="4"/>
      <c r="S3828" s="4"/>
      <c r="T3828" s="4"/>
      <c r="U3828" s="4"/>
      <c r="V3828" s="4"/>
    </row>
    <row r="3829" spans="1:22">
      <c r="A3829" s="4"/>
      <c r="B3829" s="4"/>
      <c r="C3829" s="18"/>
      <c r="D3829" s="8"/>
      <c r="E3829" s="8"/>
      <c r="F3829" s="4"/>
      <c r="G3829" s="9"/>
      <c r="H3829" s="18"/>
      <c r="I3829" s="18"/>
      <c r="J3829" s="23" t="str">
        <f>IF(OR(ISBLANK(H3829),ISBLANK((I3829))),"",NETWORKDAYS(H3829,I3829,Setup!$A$2:$A$30))</f>
        <v/>
      </c>
      <c r="K3829" s="4"/>
      <c r="L3829" s="4"/>
      <c r="M3829" s="4"/>
      <c r="N3829" s="4"/>
      <c r="O3829" s="4"/>
      <c r="P3829" s="4"/>
      <c r="Q3829" s="4"/>
      <c r="R3829" s="4"/>
      <c r="S3829" s="4"/>
      <c r="T3829" s="4"/>
      <c r="U3829" s="4"/>
      <c r="V3829" s="4"/>
    </row>
    <row r="3830" spans="1:22">
      <c r="A3830" s="4"/>
      <c r="B3830" s="4"/>
      <c r="C3830" s="18"/>
      <c r="D3830" s="8"/>
      <c r="E3830" s="8"/>
      <c r="F3830" s="4"/>
      <c r="G3830" s="9"/>
      <c r="H3830" s="18"/>
      <c r="I3830" s="18"/>
      <c r="J3830" s="23" t="str">
        <f>IF(OR(ISBLANK(H3830),ISBLANK((I3830))),"",NETWORKDAYS(H3830,I3830,Setup!$A$2:$A$30))</f>
        <v/>
      </c>
      <c r="K3830" s="4"/>
      <c r="L3830" s="4"/>
      <c r="M3830" s="4"/>
      <c r="N3830" s="4"/>
      <c r="O3830" s="4"/>
      <c r="P3830" s="4"/>
      <c r="Q3830" s="4"/>
      <c r="R3830" s="4"/>
      <c r="S3830" s="4"/>
      <c r="T3830" s="4"/>
      <c r="U3830" s="4"/>
      <c r="V3830" s="4"/>
    </row>
    <row r="3831" spans="1:22">
      <c r="A3831" s="4"/>
      <c r="B3831" s="4"/>
      <c r="C3831" s="18"/>
      <c r="D3831" s="8"/>
      <c r="E3831" s="8"/>
      <c r="F3831" s="4"/>
      <c r="G3831" s="9"/>
      <c r="H3831" s="18"/>
      <c r="I3831" s="18"/>
      <c r="J3831" s="23" t="str">
        <f>IF(OR(ISBLANK(H3831),ISBLANK((I3831))),"",NETWORKDAYS(H3831,I3831,Setup!$A$2:$A$30))</f>
        <v/>
      </c>
      <c r="K3831" s="4"/>
      <c r="L3831" s="4"/>
      <c r="M3831" s="4"/>
      <c r="N3831" s="4"/>
      <c r="O3831" s="4"/>
      <c r="P3831" s="4"/>
      <c r="Q3831" s="4"/>
      <c r="R3831" s="4"/>
      <c r="S3831" s="4"/>
      <c r="T3831" s="4"/>
      <c r="U3831" s="4"/>
      <c r="V3831" s="4"/>
    </row>
    <row r="3832" spans="1:22">
      <c r="A3832" s="4"/>
      <c r="B3832" s="4"/>
      <c r="C3832" s="18"/>
      <c r="D3832" s="8"/>
      <c r="E3832" s="8"/>
      <c r="F3832" s="4"/>
      <c r="G3832" s="9"/>
      <c r="H3832" s="18"/>
      <c r="I3832" s="18"/>
      <c r="J3832" s="23" t="str">
        <f>IF(OR(ISBLANK(H3832),ISBLANK((I3832))),"",NETWORKDAYS(H3832,I3832,Setup!$A$2:$A$30))</f>
        <v/>
      </c>
      <c r="K3832" s="4"/>
      <c r="L3832" s="4"/>
      <c r="M3832" s="4"/>
      <c r="N3832" s="4"/>
      <c r="O3832" s="4"/>
      <c r="P3832" s="4"/>
      <c r="Q3832" s="4"/>
      <c r="R3832" s="4"/>
      <c r="S3832" s="4"/>
      <c r="T3832" s="4"/>
      <c r="U3832" s="4"/>
      <c r="V3832" s="4"/>
    </row>
    <row r="3833" spans="1:22">
      <c r="A3833" s="4"/>
      <c r="B3833" s="4"/>
      <c r="C3833" s="18"/>
      <c r="D3833" s="8"/>
      <c r="E3833" s="8"/>
      <c r="F3833" s="4"/>
      <c r="G3833" s="9"/>
      <c r="H3833" s="18"/>
      <c r="I3833" s="18"/>
      <c r="J3833" s="23" t="str">
        <f>IF(OR(ISBLANK(H3833),ISBLANK((I3833))),"",NETWORKDAYS(H3833,I3833,Setup!$A$2:$A$30))</f>
        <v/>
      </c>
      <c r="K3833" s="4"/>
      <c r="L3833" s="4"/>
      <c r="M3833" s="4"/>
      <c r="N3833" s="4"/>
      <c r="O3833" s="4"/>
      <c r="P3833" s="4"/>
      <c r="Q3833" s="4"/>
      <c r="R3833" s="4"/>
      <c r="S3833" s="4"/>
      <c r="T3833" s="4"/>
      <c r="U3833" s="4"/>
      <c r="V3833" s="4"/>
    </row>
    <row r="3834" spans="1:22">
      <c r="A3834" s="4"/>
      <c r="B3834" s="4"/>
      <c r="C3834" s="18"/>
      <c r="D3834" s="8"/>
      <c r="E3834" s="8"/>
      <c r="F3834" s="4"/>
      <c r="G3834" s="9"/>
      <c r="H3834" s="18"/>
      <c r="I3834" s="18"/>
      <c r="J3834" s="23" t="str">
        <f>IF(OR(ISBLANK(H3834),ISBLANK((I3834))),"",NETWORKDAYS(H3834,I3834,Setup!$A$2:$A$30))</f>
        <v/>
      </c>
      <c r="K3834" s="4"/>
      <c r="L3834" s="4"/>
      <c r="M3834" s="4"/>
      <c r="N3834" s="4"/>
      <c r="O3834" s="4"/>
      <c r="P3834" s="4"/>
      <c r="Q3834" s="4"/>
      <c r="R3834" s="4"/>
      <c r="S3834" s="4"/>
      <c r="T3834" s="4"/>
      <c r="U3834" s="4"/>
      <c r="V3834" s="4"/>
    </row>
    <row r="3835" spans="1:22">
      <c r="A3835" s="4"/>
      <c r="B3835" s="4"/>
      <c r="C3835" s="18"/>
      <c r="D3835" s="8"/>
      <c r="E3835" s="8"/>
      <c r="F3835" s="4"/>
      <c r="G3835" s="9"/>
      <c r="H3835" s="18"/>
      <c r="I3835" s="18"/>
      <c r="J3835" s="23" t="str">
        <f>IF(OR(ISBLANK(H3835),ISBLANK((I3835))),"",NETWORKDAYS(H3835,I3835,Setup!$A$2:$A$30))</f>
        <v/>
      </c>
      <c r="K3835" s="4"/>
      <c r="L3835" s="4"/>
      <c r="M3835" s="4"/>
      <c r="N3835" s="4"/>
      <c r="O3835" s="4"/>
      <c r="P3835" s="4"/>
      <c r="Q3835" s="4"/>
      <c r="R3835" s="4"/>
      <c r="S3835" s="4"/>
      <c r="T3835" s="4"/>
      <c r="U3835" s="4"/>
      <c r="V3835" s="4"/>
    </row>
    <row r="3836" spans="1:22">
      <c r="A3836" s="4"/>
      <c r="B3836" s="4"/>
      <c r="C3836" s="18"/>
      <c r="D3836" s="8"/>
      <c r="E3836" s="8"/>
      <c r="F3836" s="4"/>
      <c r="G3836" s="9"/>
      <c r="H3836" s="18"/>
      <c r="I3836" s="18"/>
      <c r="J3836" s="23" t="str">
        <f>IF(OR(ISBLANK(H3836),ISBLANK((I3836))),"",NETWORKDAYS(H3836,I3836,Setup!$A$2:$A$30))</f>
        <v/>
      </c>
      <c r="K3836" s="4"/>
      <c r="L3836" s="4"/>
      <c r="M3836" s="4"/>
      <c r="N3836" s="4"/>
      <c r="O3836" s="4"/>
      <c r="P3836" s="4"/>
      <c r="Q3836" s="4"/>
      <c r="R3836" s="4"/>
      <c r="S3836" s="4"/>
      <c r="T3836" s="4"/>
      <c r="U3836" s="4"/>
      <c r="V3836" s="4"/>
    </row>
    <row r="3837" spans="1:22">
      <c r="A3837" s="4"/>
      <c r="B3837" s="4"/>
      <c r="C3837" s="18"/>
      <c r="D3837" s="8"/>
      <c r="E3837" s="8"/>
      <c r="F3837" s="4"/>
      <c r="G3837" s="9"/>
      <c r="H3837" s="18"/>
      <c r="I3837" s="18"/>
      <c r="J3837" s="23" t="str">
        <f>IF(OR(ISBLANK(H3837),ISBLANK((I3837))),"",NETWORKDAYS(H3837,I3837,Setup!$A$2:$A$30))</f>
        <v/>
      </c>
      <c r="K3837" s="4"/>
      <c r="L3837" s="4"/>
      <c r="M3837" s="4"/>
      <c r="N3837" s="4"/>
      <c r="O3837" s="4"/>
      <c r="P3837" s="4"/>
      <c r="Q3837" s="4"/>
      <c r="R3837" s="4"/>
      <c r="S3837" s="4"/>
      <c r="T3837" s="4"/>
      <c r="U3837" s="4"/>
      <c r="V3837" s="4"/>
    </row>
    <row r="3838" spans="1:22">
      <c r="A3838" s="4"/>
      <c r="B3838" s="4"/>
      <c r="C3838" s="18"/>
      <c r="D3838" s="8"/>
      <c r="E3838" s="8"/>
      <c r="F3838" s="4"/>
      <c r="G3838" s="9"/>
      <c r="H3838" s="18"/>
      <c r="I3838" s="18"/>
      <c r="J3838" s="23" t="str">
        <f>IF(OR(ISBLANK(H3838),ISBLANK((I3838))),"",NETWORKDAYS(H3838,I3838,Setup!$A$2:$A$30))</f>
        <v/>
      </c>
      <c r="K3838" s="4"/>
      <c r="L3838" s="4"/>
      <c r="M3838" s="4"/>
      <c r="N3838" s="4"/>
      <c r="O3838" s="4"/>
      <c r="P3838" s="4"/>
      <c r="Q3838" s="4"/>
      <c r="R3838" s="4"/>
      <c r="S3838" s="4"/>
      <c r="T3838" s="4"/>
      <c r="U3838" s="4"/>
      <c r="V3838" s="4"/>
    </row>
    <row r="3839" spans="1:22">
      <c r="A3839" s="4"/>
      <c r="B3839" s="4"/>
      <c r="C3839" s="18"/>
      <c r="D3839" s="8"/>
      <c r="E3839" s="8"/>
      <c r="F3839" s="4"/>
      <c r="G3839" s="9"/>
      <c r="H3839" s="18"/>
      <c r="I3839" s="18"/>
      <c r="J3839" s="23" t="str">
        <f>IF(OR(ISBLANK(H3839),ISBLANK((I3839))),"",NETWORKDAYS(H3839,I3839,Setup!$A$2:$A$30))</f>
        <v/>
      </c>
      <c r="K3839" s="4"/>
      <c r="L3839" s="4"/>
      <c r="M3839" s="4"/>
      <c r="N3839" s="4"/>
      <c r="O3839" s="4"/>
      <c r="P3839" s="4"/>
      <c r="Q3839" s="4"/>
      <c r="R3839" s="4"/>
      <c r="S3839" s="4"/>
      <c r="T3839" s="4"/>
      <c r="U3839" s="4"/>
      <c r="V3839" s="4"/>
    </row>
    <row r="3840" spans="1:22">
      <c r="A3840" s="4"/>
      <c r="B3840" s="4"/>
      <c r="C3840" s="18"/>
      <c r="D3840" s="8"/>
      <c r="E3840" s="8"/>
      <c r="F3840" s="4"/>
      <c r="G3840" s="9"/>
      <c r="H3840" s="18"/>
      <c r="I3840" s="18"/>
      <c r="J3840" s="23" t="str">
        <f>IF(OR(ISBLANK(H3840),ISBLANK((I3840))),"",NETWORKDAYS(H3840,I3840,Setup!$A$2:$A$30))</f>
        <v/>
      </c>
      <c r="K3840" s="4"/>
      <c r="L3840" s="4"/>
      <c r="M3840" s="4"/>
      <c r="N3840" s="4"/>
      <c r="O3840" s="4"/>
      <c r="P3840" s="4"/>
      <c r="Q3840" s="4"/>
      <c r="R3840" s="4"/>
      <c r="S3840" s="4"/>
      <c r="T3840" s="4"/>
      <c r="U3840" s="4"/>
      <c r="V3840" s="4"/>
    </row>
    <row r="3841" spans="1:22">
      <c r="A3841" s="4"/>
      <c r="B3841" s="4"/>
      <c r="C3841" s="18"/>
      <c r="D3841" s="8"/>
      <c r="E3841" s="8"/>
      <c r="F3841" s="4"/>
      <c r="G3841" s="9"/>
      <c r="H3841" s="18"/>
      <c r="I3841" s="18"/>
      <c r="J3841" s="23" t="str">
        <f>IF(OR(ISBLANK(H3841),ISBLANK((I3841))),"",NETWORKDAYS(H3841,I3841,Setup!$A$2:$A$30))</f>
        <v/>
      </c>
      <c r="K3841" s="4"/>
      <c r="L3841" s="4"/>
      <c r="M3841" s="4"/>
      <c r="N3841" s="4"/>
      <c r="O3841" s="4"/>
      <c r="P3841" s="4"/>
      <c r="Q3841" s="4"/>
      <c r="R3841" s="4"/>
      <c r="S3841" s="4"/>
      <c r="T3841" s="4"/>
      <c r="U3841" s="4"/>
      <c r="V3841" s="4"/>
    </row>
    <row r="3842" spans="1:22">
      <c r="A3842" s="4"/>
      <c r="B3842" s="4"/>
      <c r="C3842" s="18"/>
      <c r="D3842" s="8"/>
      <c r="E3842" s="8"/>
      <c r="F3842" s="4"/>
      <c r="G3842" s="9"/>
      <c r="H3842" s="18"/>
      <c r="I3842" s="18"/>
      <c r="J3842" s="23" t="str">
        <f>IF(OR(ISBLANK(H3842),ISBLANK((I3842))),"",NETWORKDAYS(H3842,I3842,Setup!$A$2:$A$30))</f>
        <v/>
      </c>
      <c r="K3842" s="4"/>
      <c r="L3842" s="4"/>
      <c r="M3842" s="4"/>
      <c r="N3842" s="4"/>
      <c r="O3842" s="4"/>
      <c r="P3842" s="4"/>
      <c r="Q3842" s="4"/>
      <c r="R3842" s="4"/>
      <c r="S3842" s="4"/>
      <c r="T3842" s="4"/>
      <c r="U3842" s="4"/>
      <c r="V3842" s="4"/>
    </row>
    <row r="3843" spans="1:22">
      <c r="A3843" s="4"/>
      <c r="B3843" s="4"/>
      <c r="C3843" s="18"/>
      <c r="D3843" s="8"/>
      <c r="E3843" s="8"/>
      <c r="F3843" s="4"/>
      <c r="G3843" s="9"/>
      <c r="H3843" s="18"/>
      <c r="I3843" s="18"/>
      <c r="J3843" s="23" t="str">
        <f>IF(OR(ISBLANK(H3843),ISBLANK((I3843))),"",NETWORKDAYS(H3843,I3843,Setup!$A$2:$A$30))</f>
        <v/>
      </c>
      <c r="K3843" s="4"/>
      <c r="L3843" s="4"/>
      <c r="M3843" s="4"/>
      <c r="N3843" s="4"/>
      <c r="O3843" s="4"/>
      <c r="P3843" s="4"/>
      <c r="Q3843" s="4"/>
      <c r="R3843" s="4"/>
      <c r="S3843" s="4"/>
      <c r="T3843" s="4"/>
      <c r="U3843" s="4"/>
      <c r="V3843" s="4"/>
    </row>
    <row r="3844" spans="1:22">
      <c r="A3844" s="4"/>
      <c r="B3844" s="4"/>
      <c r="C3844" s="18"/>
      <c r="D3844" s="8"/>
      <c r="E3844" s="8"/>
      <c r="F3844" s="4"/>
      <c r="G3844" s="9"/>
      <c r="H3844" s="18"/>
      <c r="I3844" s="18"/>
      <c r="J3844" s="23" t="str">
        <f>IF(OR(ISBLANK(H3844),ISBLANK((I3844))),"",NETWORKDAYS(H3844,I3844,Setup!$A$2:$A$30))</f>
        <v/>
      </c>
      <c r="K3844" s="4"/>
      <c r="L3844" s="4"/>
      <c r="M3844" s="4"/>
      <c r="N3844" s="4"/>
      <c r="O3844" s="4"/>
      <c r="P3844" s="4"/>
      <c r="Q3844" s="4"/>
      <c r="R3844" s="4"/>
      <c r="S3844" s="4"/>
      <c r="T3844" s="4"/>
      <c r="U3844" s="4"/>
      <c r="V3844" s="4"/>
    </row>
    <row r="3845" spans="1:22">
      <c r="A3845" s="4"/>
      <c r="B3845" s="4"/>
      <c r="C3845" s="18"/>
      <c r="D3845" s="8"/>
      <c r="E3845" s="8"/>
      <c r="F3845" s="4"/>
      <c r="G3845" s="9"/>
      <c r="H3845" s="18"/>
      <c r="I3845" s="18"/>
      <c r="J3845" s="23" t="str">
        <f>IF(OR(ISBLANK(H3845),ISBLANK((I3845))),"",NETWORKDAYS(H3845,I3845,Setup!$A$2:$A$30))</f>
        <v/>
      </c>
      <c r="K3845" s="4"/>
      <c r="L3845" s="4"/>
      <c r="M3845" s="4"/>
      <c r="N3845" s="4"/>
      <c r="O3845" s="4"/>
      <c r="P3845" s="4"/>
      <c r="Q3845" s="4"/>
      <c r="R3845" s="4"/>
      <c r="S3845" s="4"/>
      <c r="T3845" s="4"/>
      <c r="U3845" s="4"/>
      <c r="V3845" s="4"/>
    </row>
    <row r="3846" spans="1:22">
      <c r="A3846" s="4"/>
      <c r="B3846" s="4"/>
      <c r="C3846" s="18"/>
      <c r="D3846" s="8"/>
      <c r="E3846" s="8"/>
      <c r="F3846" s="4"/>
      <c r="G3846" s="9"/>
      <c r="H3846" s="18"/>
      <c r="I3846" s="18"/>
      <c r="J3846" s="23" t="str">
        <f>IF(OR(ISBLANK(H3846),ISBLANK((I3846))),"",NETWORKDAYS(H3846,I3846,Setup!$A$2:$A$30))</f>
        <v/>
      </c>
      <c r="K3846" s="4"/>
      <c r="L3846" s="4"/>
      <c r="M3846" s="4"/>
      <c r="N3846" s="4"/>
      <c r="O3846" s="4"/>
      <c r="P3846" s="4"/>
      <c r="Q3846" s="4"/>
      <c r="R3846" s="4"/>
      <c r="S3846" s="4"/>
      <c r="T3846" s="4"/>
      <c r="U3846" s="4"/>
      <c r="V3846" s="4"/>
    </row>
    <row r="3847" spans="1:22">
      <c r="A3847" s="4"/>
      <c r="B3847" s="4"/>
      <c r="C3847" s="18"/>
      <c r="D3847" s="8"/>
      <c r="E3847" s="8"/>
      <c r="F3847" s="4"/>
      <c r="G3847" s="9"/>
      <c r="H3847" s="18"/>
      <c r="I3847" s="18"/>
      <c r="J3847" s="23" t="str">
        <f>IF(OR(ISBLANK(H3847),ISBLANK((I3847))),"",NETWORKDAYS(H3847,I3847,Setup!$A$2:$A$30))</f>
        <v/>
      </c>
      <c r="K3847" s="4"/>
      <c r="L3847" s="4"/>
      <c r="M3847" s="4"/>
      <c r="N3847" s="4"/>
      <c r="O3847" s="4"/>
      <c r="P3847" s="4"/>
      <c r="Q3847" s="4"/>
      <c r="R3847" s="4"/>
      <c r="S3847" s="4"/>
      <c r="T3847" s="4"/>
      <c r="U3847" s="4"/>
      <c r="V3847" s="4"/>
    </row>
    <row r="3848" spans="1:22">
      <c r="A3848" s="4"/>
      <c r="B3848" s="4"/>
      <c r="C3848" s="18"/>
      <c r="D3848" s="8"/>
      <c r="E3848" s="8"/>
      <c r="F3848" s="4"/>
      <c r="G3848" s="9"/>
      <c r="H3848" s="18"/>
      <c r="I3848" s="18"/>
      <c r="J3848" s="23" t="str">
        <f>IF(OR(ISBLANK(H3848),ISBLANK((I3848))),"",NETWORKDAYS(H3848,I3848,Setup!$A$2:$A$30))</f>
        <v/>
      </c>
      <c r="K3848" s="4"/>
      <c r="L3848" s="4"/>
      <c r="M3848" s="4"/>
      <c r="N3848" s="4"/>
      <c r="O3848" s="4"/>
      <c r="P3848" s="4"/>
      <c r="Q3848" s="4"/>
      <c r="R3848" s="4"/>
      <c r="S3848" s="4"/>
      <c r="T3848" s="4"/>
      <c r="U3848" s="4"/>
      <c r="V3848" s="4"/>
    </row>
    <row r="3849" spans="1:22">
      <c r="A3849" s="4"/>
      <c r="B3849" s="4"/>
      <c r="C3849" s="18"/>
      <c r="D3849" s="8"/>
      <c r="E3849" s="8"/>
      <c r="F3849" s="4"/>
      <c r="G3849" s="9"/>
      <c r="H3849" s="18"/>
      <c r="I3849" s="18"/>
      <c r="J3849" s="23" t="str">
        <f>IF(OR(ISBLANK(H3849),ISBLANK((I3849))),"",NETWORKDAYS(H3849,I3849,Setup!$A$2:$A$30))</f>
        <v/>
      </c>
      <c r="K3849" s="4"/>
      <c r="L3849" s="4"/>
      <c r="M3849" s="4"/>
      <c r="N3849" s="4"/>
      <c r="O3849" s="4"/>
      <c r="P3849" s="4"/>
      <c r="Q3849" s="4"/>
      <c r="R3849" s="4"/>
      <c r="S3849" s="4"/>
      <c r="T3849" s="4"/>
      <c r="U3849" s="4"/>
      <c r="V3849" s="4"/>
    </row>
    <row r="3850" spans="1:22">
      <c r="A3850" s="4"/>
      <c r="B3850" s="4"/>
      <c r="C3850" s="18"/>
      <c r="D3850" s="8"/>
      <c r="E3850" s="8"/>
      <c r="F3850" s="4"/>
      <c r="G3850" s="9"/>
      <c r="H3850" s="18"/>
      <c r="I3850" s="18"/>
      <c r="J3850" s="23" t="str">
        <f>IF(OR(ISBLANK(H3850),ISBLANK((I3850))),"",NETWORKDAYS(H3850,I3850,Setup!$A$2:$A$30))</f>
        <v/>
      </c>
      <c r="K3850" s="4"/>
      <c r="L3850" s="4"/>
      <c r="M3850" s="4"/>
      <c r="N3850" s="4"/>
      <c r="O3850" s="4"/>
      <c r="P3850" s="4"/>
      <c r="Q3850" s="4"/>
      <c r="R3850" s="4"/>
      <c r="S3850" s="4"/>
      <c r="T3850" s="4"/>
      <c r="U3850" s="4"/>
      <c r="V3850" s="4"/>
    </row>
    <row r="3851" spans="1:22">
      <c r="A3851" s="4"/>
      <c r="B3851" s="4"/>
      <c r="C3851" s="18"/>
      <c r="D3851" s="8"/>
      <c r="E3851" s="8"/>
      <c r="F3851" s="4"/>
      <c r="G3851" s="9"/>
      <c r="H3851" s="18"/>
      <c r="I3851" s="18"/>
      <c r="J3851" s="23" t="str">
        <f>IF(OR(ISBLANK(H3851),ISBLANK((I3851))),"",NETWORKDAYS(H3851,I3851,Setup!$A$2:$A$30))</f>
        <v/>
      </c>
      <c r="K3851" s="4"/>
      <c r="L3851" s="4"/>
      <c r="M3851" s="4"/>
      <c r="N3851" s="4"/>
      <c r="O3851" s="4"/>
      <c r="P3851" s="4"/>
      <c r="Q3851" s="4"/>
      <c r="R3851" s="4"/>
      <c r="S3851" s="4"/>
      <c r="T3851" s="4"/>
      <c r="U3851" s="4"/>
      <c r="V3851" s="4"/>
    </row>
    <row r="3852" spans="1:22">
      <c r="A3852" s="4"/>
      <c r="B3852" s="4"/>
      <c r="C3852" s="18"/>
      <c r="D3852" s="8"/>
      <c r="E3852" s="8"/>
      <c r="F3852" s="4"/>
      <c r="G3852" s="9"/>
      <c r="H3852" s="18"/>
      <c r="I3852" s="18"/>
      <c r="J3852" s="23" t="str">
        <f>IF(OR(ISBLANK(H3852),ISBLANK((I3852))),"",NETWORKDAYS(H3852,I3852,Setup!$A$2:$A$30))</f>
        <v/>
      </c>
      <c r="K3852" s="4"/>
      <c r="L3852" s="4"/>
      <c r="M3852" s="4"/>
      <c r="N3852" s="4"/>
      <c r="O3852" s="4"/>
      <c r="P3852" s="4"/>
      <c r="Q3852" s="4"/>
      <c r="R3852" s="4"/>
      <c r="S3852" s="4"/>
      <c r="T3852" s="4"/>
      <c r="U3852" s="4"/>
      <c r="V3852" s="4"/>
    </row>
    <row r="3853" spans="1:22">
      <c r="A3853" s="4"/>
      <c r="B3853" s="4"/>
      <c r="C3853" s="18"/>
      <c r="D3853" s="8"/>
      <c r="E3853" s="8"/>
      <c r="F3853" s="4"/>
      <c r="G3853" s="9"/>
      <c r="H3853" s="18"/>
      <c r="I3853" s="18"/>
      <c r="J3853" s="23" t="str">
        <f>IF(OR(ISBLANK(H3853),ISBLANK((I3853))),"",NETWORKDAYS(H3853,I3853,Setup!$A$2:$A$30))</f>
        <v/>
      </c>
      <c r="K3853" s="4"/>
      <c r="L3853" s="4"/>
      <c r="M3853" s="4"/>
      <c r="N3853" s="4"/>
      <c r="O3853" s="4"/>
      <c r="P3853" s="4"/>
      <c r="Q3853" s="4"/>
      <c r="R3853" s="4"/>
      <c r="S3853" s="4"/>
      <c r="T3853" s="4"/>
      <c r="U3853" s="4"/>
      <c r="V3853" s="4"/>
    </row>
    <row r="3854" spans="1:22">
      <c r="A3854" s="4"/>
      <c r="B3854" s="4"/>
      <c r="C3854" s="18"/>
      <c r="D3854" s="8"/>
      <c r="E3854" s="8"/>
      <c r="F3854" s="4"/>
      <c r="G3854" s="9"/>
      <c r="H3854" s="18"/>
      <c r="I3854" s="18"/>
      <c r="J3854" s="23" t="str">
        <f>IF(OR(ISBLANK(H3854),ISBLANK((I3854))),"",NETWORKDAYS(H3854,I3854,Setup!$A$2:$A$30))</f>
        <v/>
      </c>
      <c r="K3854" s="4"/>
      <c r="L3854" s="4"/>
      <c r="M3854" s="4"/>
      <c r="N3854" s="4"/>
      <c r="O3854" s="4"/>
      <c r="P3854" s="4"/>
      <c r="Q3854" s="4"/>
      <c r="R3854" s="4"/>
      <c r="S3854" s="4"/>
      <c r="T3854" s="4"/>
      <c r="U3854" s="4"/>
      <c r="V3854" s="4"/>
    </row>
    <row r="3855" spans="1:22">
      <c r="A3855" s="4"/>
      <c r="B3855" s="4"/>
      <c r="C3855" s="18"/>
      <c r="D3855" s="8"/>
      <c r="E3855" s="8"/>
      <c r="F3855" s="4"/>
      <c r="G3855" s="9"/>
      <c r="H3855" s="18"/>
      <c r="I3855" s="18"/>
      <c r="J3855" s="23" t="str">
        <f>IF(OR(ISBLANK(H3855),ISBLANK((I3855))),"",NETWORKDAYS(H3855,I3855,Setup!$A$2:$A$30))</f>
        <v/>
      </c>
      <c r="K3855" s="4"/>
      <c r="L3855" s="4"/>
      <c r="M3855" s="4"/>
      <c r="N3855" s="4"/>
      <c r="O3855" s="4"/>
      <c r="P3855" s="4"/>
      <c r="Q3855" s="4"/>
      <c r="R3855" s="4"/>
      <c r="S3855" s="4"/>
      <c r="T3855" s="4"/>
      <c r="U3855" s="4"/>
      <c r="V3855" s="4"/>
    </row>
    <row r="3856" spans="1:22">
      <c r="A3856" s="4"/>
      <c r="B3856" s="4"/>
      <c r="C3856" s="18"/>
      <c r="D3856" s="8"/>
      <c r="E3856" s="8"/>
      <c r="F3856" s="4"/>
      <c r="G3856" s="9"/>
      <c r="H3856" s="18"/>
      <c r="I3856" s="18"/>
      <c r="J3856" s="23" t="str">
        <f>IF(OR(ISBLANK(H3856),ISBLANK((I3856))),"",NETWORKDAYS(H3856,I3856,Setup!$A$2:$A$30))</f>
        <v/>
      </c>
      <c r="K3856" s="4"/>
      <c r="L3856" s="4"/>
      <c r="M3856" s="4"/>
      <c r="N3856" s="4"/>
      <c r="O3856" s="4"/>
      <c r="P3856" s="4"/>
      <c r="Q3856" s="4"/>
      <c r="R3856" s="4"/>
      <c r="S3856" s="4"/>
      <c r="T3856" s="4"/>
      <c r="U3856" s="4"/>
      <c r="V3856" s="4"/>
    </row>
    <row r="3857" spans="1:22">
      <c r="A3857" s="4"/>
      <c r="B3857" s="4"/>
      <c r="C3857" s="18"/>
      <c r="D3857" s="8"/>
      <c r="E3857" s="8"/>
      <c r="F3857" s="4"/>
      <c r="G3857" s="9"/>
      <c r="H3857" s="18"/>
      <c r="I3857" s="18"/>
      <c r="J3857" s="23" t="str">
        <f>IF(OR(ISBLANK(H3857),ISBLANK((I3857))),"",NETWORKDAYS(H3857,I3857,Setup!$A$2:$A$30))</f>
        <v/>
      </c>
      <c r="K3857" s="4"/>
      <c r="L3857" s="4"/>
      <c r="M3857" s="4"/>
      <c r="N3857" s="4"/>
      <c r="O3857" s="4"/>
      <c r="P3857" s="4"/>
      <c r="Q3857" s="4"/>
      <c r="R3857" s="4"/>
      <c r="S3857" s="4"/>
      <c r="T3857" s="4"/>
      <c r="U3857" s="4"/>
      <c r="V3857" s="4"/>
    </row>
    <row r="3858" spans="1:22">
      <c r="A3858" s="4"/>
      <c r="B3858" s="4"/>
      <c r="C3858" s="18"/>
      <c r="D3858" s="8"/>
      <c r="E3858" s="8"/>
      <c r="F3858" s="4"/>
      <c r="G3858" s="9"/>
      <c r="H3858" s="18"/>
      <c r="I3858" s="18"/>
      <c r="J3858" s="23" t="str">
        <f>IF(OR(ISBLANK(H3858),ISBLANK((I3858))),"",NETWORKDAYS(H3858,I3858,Setup!$A$2:$A$30))</f>
        <v/>
      </c>
      <c r="K3858" s="4"/>
      <c r="L3858" s="4"/>
      <c r="M3858" s="4"/>
      <c r="N3858" s="4"/>
      <c r="O3858" s="4"/>
      <c r="P3858" s="4"/>
      <c r="Q3858" s="4"/>
      <c r="R3858" s="4"/>
      <c r="S3858" s="4"/>
      <c r="T3858" s="4"/>
      <c r="U3858" s="4"/>
      <c r="V3858" s="4"/>
    </row>
    <row r="3859" spans="1:22">
      <c r="A3859" s="4"/>
      <c r="B3859" s="4"/>
      <c r="C3859" s="18"/>
      <c r="D3859" s="8"/>
      <c r="E3859" s="8"/>
      <c r="F3859" s="4"/>
      <c r="G3859" s="9"/>
      <c r="H3859" s="18"/>
      <c r="I3859" s="18"/>
      <c r="J3859" s="23" t="str">
        <f>IF(OR(ISBLANK(H3859),ISBLANK((I3859))),"",NETWORKDAYS(H3859,I3859,Setup!$A$2:$A$30))</f>
        <v/>
      </c>
      <c r="K3859" s="4"/>
      <c r="L3859" s="4"/>
      <c r="M3859" s="4"/>
      <c r="N3859" s="4"/>
      <c r="O3859" s="4"/>
      <c r="P3859" s="4"/>
      <c r="Q3859" s="4"/>
      <c r="R3859" s="4"/>
      <c r="S3859" s="4"/>
      <c r="T3859" s="4"/>
      <c r="U3859" s="4"/>
      <c r="V3859" s="4"/>
    </row>
    <row r="3860" spans="1:22">
      <c r="A3860" s="4"/>
      <c r="B3860" s="4"/>
      <c r="C3860" s="18"/>
      <c r="D3860" s="8"/>
      <c r="E3860" s="8"/>
      <c r="F3860" s="4"/>
      <c r="G3860" s="9"/>
      <c r="H3860" s="18"/>
      <c r="I3860" s="18"/>
      <c r="J3860" s="23" t="str">
        <f>IF(OR(ISBLANK(H3860),ISBLANK((I3860))),"",NETWORKDAYS(H3860,I3860,Setup!$A$2:$A$30))</f>
        <v/>
      </c>
      <c r="K3860" s="4"/>
      <c r="L3860" s="4"/>
      <c r="M3860" s="4"/>
      <c r="N3860" s="4"/>
      <c r="O3860" s="4"/>
      <c r="P3860" s="4"/>
      <c r="Q3860" s="4"/>
      <c r="R3860" s="4"/>
      <c r="S3860" s="4"/>
      <c r="T3860" s="4"/>
      <c r="U3860" s="4"/>
      <c r="V3860" s="4"/>
    </row>
    <row r="3861" spans="1:22">
      <c r="A3861" s="4"/>
      <c r="B3861" s="4"/>
      <c r="C3861" s="18"/>
      <c r="D3861" s="8"/>
      <c r="E3861" s="8"/>
      <c r="F3861" s="4"/>
      <c r="G3861" s="9"/>
      <c r="H3861" s="18"/>
      <c r="I3861" s="18"/>
      <c r="J3861" s="23" t="str">
        <f>IF(OR(ISBLANK(H3861),ISBLANK((I3861))),"",NETWORKDAYS(H3861,I3861,Setup!$A$2:$A$30))</f>
        <v/>
      </c>
      <c r="K3861" s="4"/>
      <c r="L3861" s="4"/>
      <c r="M3861" s="4"/>
      <c r="N3861" s="4"/>
      <c r="O3861" s="4"/>
      <c r="P3861" s="4"/>
      <c r="Q3861" s="4"/>
      <c r="R3861" s="4"/>
      <c r="S3861" s="4"/>
      <c r="T3861" s="4"/>
      <c r="U3861" s="4"/>
      <c r="V3861" s="4"/>
    </row>
    <row r="3862" spans="1:22">
      <c r="A3862" s="4"/>
      <c r="B3862" s="4"/>
      <c r="C3862" s="18"/>
      <c r="D3862" s="8"/>
      <c r="E3862" s="8"/>
      <c r="F3862" s="4"/>
      <c r="G3862" s="9"/>
      <c r="H3862" s="18"/>
      <c r="I3862" s="18"/>
      <c r="J3862" s="23" t="str">
        <f>IF(OR(ISBLANK(H3862),ISBLANK((I3862))),"",NETWORKDAYS(H3862,I3862,Setup!$A$2:$A$30))</f>
        <v/>
      </c>
      <c r="K3862" s="4"/>
      <c r="L3862" s="4"/>
      <c r="M3862" s="4"/>
      <c r="N3862" s="4"/>
      <c r="O3862" s="4"/>
      <c r="P3862" s="4"/>
      <c r="Q3862" s="4"/>
      <c r="R3862" s="4"/>
      <c r="S3862" s="4"/>
      <c r="T3862" s="4"/>
      <c r="U3862" s="4"/>
      <c r="V3862" s="4"/>
    </row>
    <row r="3863" spans="1:22">
      <c r="A3863" s="4"/>
      <c r="B3863" s="4"/>
      <c r="C3863" s="18"/>
      <c r="D3863" s="8"/>
      <c r="E3863" s="8"/>
      <c r="F3863" s="4"/>
      <c r="G3863" s="9"/>
      <c r="H3863" s="18"/>
      <c r="I3863" s="18"/>
      <c r="J3863" s="23" t="str">
        <f>IF(OR(ISBLANK(H3863),ISBLANK((I3863))),"",NETWORKDAYS(H3863,I3863,Setup!$A$2:$A$30))</f>
        <v/>
      </c>
      <c r="K3863" s="4"/>
      <c r="L3863" s="4"/>
      <c r="M3863" s="4"/>
      <c r="N3863" s="4"/>
      <c r="O3863" s="4"/>
      <c r="P3863" s="4"/>
      <c r="Q3863" s="4"/>
      <c r="R3863" s="4"/>
      <c r="S3863" s="4"/>
      <c r="T3863" s="4"/>
      <c r="U3863" s="4"/>
      <c r="V3863" s="4"/>
    </row>
    <row r="3864" spans="1:22">
      <c r="A3864" s="4"/>
      <c r="B3864" s="4"/>
      <c r="C3864" s="18"/>
      <c r="D3864" s="8"/>
      <c r="E3864" s="8"/>
      <c r="F3864" s="4"/>
      <c r="G3864" s="9"/>
      <c r="H3864" s="18"/>
      <c r="I3864" s="18"/>
      <c r="J3864" s="23" t="str">
        <f>IF(OR(ISBLANK(H3864),ISBLANK((I3864))),"",NETWORKDAYS(H3864,I3864,Setup!$A$2:$A$30))</f>
        <v/>
      </c>
      <c r="K3864" s="4"/>
      <c r="L3864" s="4"/>
      <c r="M3864" s="4"/>
      <c r="N3864" s="4"/>
      <c r="O3864" s="4"/>
      <c r="P3864" s="4"/>
      <c r="Q3864" s="4"/>
      <c r="R3864" s="4"/>
      <c r="S3864" s="4"/>
      <c r="T3864" s="4"/>
      <c r="U3864" s="4"/>
      <c r="V3864" s="4"/>
    </row>
    <row r="3865" spans="1:22">
      <c r="A3865" s="4"/>
      <c r="B3865" s="4"/>
      <c r="C3865" s="18"/>
      <c r="D3865" s="8"/>
      <c r="E3865" s="8"/>
      <c r="F3865" s="4"/>
      <c r="G3865" s="9"/>
      <c r="H3865" s="18"/>
      <c r="I3865" s="18"/>
      <c r="J3865" s="23" t="str">
        <f>IF(OR(ISBLANK(H3865),ISBLANK((I3865))),"",NETWORKDAYS(H3865,I3865,Setup!$A$2:$A$30))</f>
        <v/>
      </c>
      <c r="K3865" s="4"/>
      <c r="L3865" s="4"/>
      <c r="M3865" s="4"/>
      <c r="N3865" s="4"/>
      <c r="O3865" s="4"/>
      <c r="P3865" s="4"/>
      <c r="Q3865" s="4"/>
      <c r="R3865" s="4"/>
      <c r="S3865" s="4"/>
      <c r="T3865" s="4"/>
      <c r="U3865" s="4"/>
      <c r="V3865" s="4"/>
    </row>
    <row r="3866" spans="1:22">
      <c r="A3866" s="4"/>
      <c r="B3866" s="4"/>
      <c r="C3866" s="18"/>
      <c r="D3866" s="8"/>
      <c r="E3866" s="8"/>
      <c r="F3866" s="4"/>
      <c r="G3866" s="9"/>
      <c r="H3866" s="18"/>
      <c r="I3866" s="18"/>
      <c r="J3866" s="23" t="str">
        <f>IF(OR(ISBLANK(H3866),ISBLANK((I3866))),"",NETWORKDAYS(H3866,I3866,Setup!$A$2:$A$30))</f>
        <v/>
      </c>
      <c r="K3866" s="4"/>
      <c r="L3866" s="4"/>
      <c r="M3866" s="4"/>
      <c r="N3866" s="4"/>
      <c r="O3866" s="4"/>
      <c r="P3866" s="4"/>
      <c r="Q3866" s="4"/>
      <c r="R3866" s="4"/>
      <c r="S3866" s="4"/>
      <c r="T3866" s="4"/>
      <c r="U3866" s="4"/>
      <c r="V3866" s="4"/>
    </row>
    <row r="3867" spans="1:22">
      <c r="A3867" s="4"/>
      <c r="B3867" s="4"/>
      <c r="C3867" s="18"/>
      <c r="D3867" s="8"/>
      <c r="E3867" s="8"/>
      <c r="F3867" s="4"/>
      <c r="G3867" s="9"/>
      <c r="H3867" s="18"/>
      <c r="I3867" s="18"/>
      <c r="J3867" s="23" t="str">
        <f>IF(OR(ISBLANK(H3867),ISBLANK((I3867))),"",NETWORKDAYS(H3867,I3867,Setup!$A$2:$A$30))</f>
        <v/>
      </c>
      <c r="K3867" s="4"/>
      <c r="L3867" s="4"/>
      <c r="M3867" s="4"/>
      <c r="N3867" s="4"/>
      <c r="O3867" s="4"/>
      <c r="P3867" s="4"/>
      <c r="Q3867" s="4"/>
      <c r="R3867" s="4"/>
      <c r="S3867" s="4"/>
      <c r="T3867" s="4"/>
      <c r="U3867" s="4"/>
      <c r="V3867" s="4"/>
    </row>
    <row r="3868" spans="1:22">
      <c r="A3868" s="4"/>
      <c r="B3868" s="4"/>
      <c r="C3868" s="18"/>
      <c r="D3868" s="8"/>
      <c r="E3868" s="8"/>
      <c r="F3868" s="4"/>
      <c r="G3868" s="9"/>
      <c r="H3868" s="18"/>
      <c r="I3868" s="18"/>
      <c r="J3868" s="23" t="str">
        <f>IF(OR(ISBLANK(H3868),ISBLANK((I3868))),"",NETWORKDAYS(H3868,I3868,Setup!$A$2:$A$30))</f>
        <v/>
      </c>
      <c r="K3868" s="4"/>
      <c r="L3868" s="4"/>
      <c r="M3868" s="4"/>
      <c r="N3868" s="4"/>
      <c r="O3868" s="4"/>
      <c r="P3868" s="4"/>
      <c r="Q3868" s="4"/>
      <c r="R3868" s="4"/>
      <c r="S3868" s="4"/>
      <c r="T3868" s="4"/>
      <c r="U3868" s="4"/>
      <c r="V3868" s="4"/>
    </row>
    <row r="3869" spans="1:22">
      <c r="A3869" s="4"/>
      <c r="B3869" s="4"/>
      <c r="C3869" s="18"/>
      <c r="D3869" s="8"/>
      <c r="E3869" s="8"/>
      <c r="F3869" s="4"/>
      <c r="G3869" s="9"/>
      <c r="H3869" s="18"/>
      <c r="I3869" s="18"/>
      <c r="J3869" s="23" t="str">
        <f>IF(OR(ISBLANK(H3869),ISBLANK((I3869))),"",NETWORKDAYS(H3869,I3869,Setup!$A$2:$A$30))</f>
        <v/>
      </c>
      <c r="K3869" s="4"/>
      <c r="L3869" s="4"/>
      <c r="M3869" s="4"/>
      <c r="N3869" s="4"/>
      <c r="O3869" s="4"/>
      <c r="P3869" s="4"/>
      <c r="Q3869" s="4"/>
      <c r="R3869" s="4"/>
      <c r="S3869" s="4"/>
      <c r="T3869" s="4"/>
      <c r="U3869" s="4"/>
      <c r="V3869" s="4"/>
    </row>
    <row r="3870" spans="1:22">
      <c r="A3870" s="4"/>
      <c r="B3870" s="4"/>
      <c r="C3870" s="18"/>
      <c r="D3870" s="8"/>
      <c r="E3870" s="8"/>
      <c r="F3870" s="4"/>
      <c r="G3870" s="9"/>
      <c r="H3870" s="18"/>
      <c r="I3870" s="18"/>
      <c r="J3870" s="23" t="str">
        <f>IF(OR(ISBLANK(H3870),ISBLANK((I3870))),"",NETWORKDAYS(H3870,I3870,Setup!$A$2:$A$30))</f>
        <v/>
      </c>
      <c r="K3870" s="4"/>
      <c r="L3870" s="4"/>
      <c r="M3870" s="4"/>
      <c r="N3870" s="4"/>
      <c r="O3870" s="4"/>
      <c r="P3870" s="4"/>
      <c r="Q3870" s="4"/>
      <c r="R3870" s="4"/>
      <c r="S3870" s="4"/>
      <c r="T3870" s="4"/>
      <c r="U3870" s="4"/>
      <c r="V3870" s="4"/>
    </row>
    <row r="3871" spans="1:22">
      <c r="A3871" s="4"/>
      <c r="B3871" s="4"/>
      <c r="C3871" s="18"/>
      <c r="D3871" s="8"/>
      <c r="E3871" s="8"/>
      <c r="F3871" s="4"/>
      <c r="G3871" s="9"/>
      <c r="H3871" s="18"/>
      <c r="I3871" s="18"/>
      <c r="J3871" s="23" t="str">
        <f>IF(OR(ISBLANK(H3871),ISBLANK((I3871))),"",NETWORKDAYS(H3871,I3871,Setup!$A$2:$A$30))</f>
        <v/>
      </c>
      <c r="K3871" s="4"/>
      <c r="L3871" s="4"/>
      <c r="M3871" s="4"/>
      <c r="N3871" s="4"/>
      <c r="O3871" s="4"/>
      <c r="P3871" s="4"/>
      <c r="Q3871" s="4"/>
      <c r="R3871" s="4"/>
      <c r="S3871" s="4"/>
      <c r="T3871" s="4"/>
      <c r="U3871" s="4"/>
      <c r="V3871" s="4"/>
    </row>
    <row r="3872" spans="1:22">
      <c r="A3872" s="4"/>
      <c r="B3872" s="4"/>
      <c r="C3872" s="18"/>
      <c r="D3872" s="8"/>
      <c r="E3872" s="8"/>
      <c r="F3872" s="4"/>
      <c r="G3872" s="9"/>
      <c r="H3872" s="18"/>
      <c r="I3872" s="18"/>
      <c r="J3872" s="23" t="str">
        <f>IF(OR(ISBLANK(H3872),ISBLANK((I3872))),"",NETWORKDAYS(H3872,I3872,Setup!$A$2:$A$30))</f>
        <v/>
      </c>
      <c r="K3872" s="4"/>
      <c r="L3872" s="4"/>
      <c r="M3872" s="4"/>
      <c r="N3872" s="4"/>
      <c r="O3872" s="4"/>
      <c r="P3872" s="4"/>
      <c r="Q3872" s="4"/>
      <c r="R3872" s="4"/>
      <c r="S3872" s="4"/>
      <c r="T3872" s="4"/>
      <c r="U3872" s="4"/>
      <c r="V3872" s="4"/>
    </row>
    <row r="3873" spans="1:22">
      <c r="A3873" s="4"/>
      <c r="B3873" s="4"/>
      <c r="C3873" s="18"/>
      <c r="D3873" s="8"/>
      <c r="E3873" s="8"/>
      <c r="F3873" s="4"/>
      <c r="G3873" s="9"/>
      <c r="H3873" s="18"/>
      <c r="I3873" s="18"/>
      <c r="J3873" s="23" t="str">
        <f>IF(OR(ISBLANK(H3873),ISBLANK((I3873))),"",NETWORKDAYS(H3873,I3873,Setup!$A$2:$A$30))</f>
        <v/>
      </c>
      <c r="K3873" s="4"/>
      <c r="L3873" s="4"/>
      <c r="M3873" s="4"/>
      <c r="N3873" s="4"/>
      <c r="O3873" s="4"/>
      <c r="P3873" s="4"/>
      <c r="Q3873" s="4"/>
      <c r="R3873" s="4"/>
      <c r="S3873" s="4"/>
      <c r="T3873" s="4"/>
      <c r="U3873" s="4"/>
      <c r="V3873" s="4"/>
    </row>
    <row r="3874" spans="1:22">
      <c r="A3874" s="4"/>
      <c r="B3874" s="4"/>
      <c r="C3874" s="18"/>
      <c r="D3874" s="8"/>
      <c r="E3874" s="8"/>
      <c r="F3874" s="4"/>
      <c r="G3874" s="9"/>
      <c r="H3874" s="18"/>
      <c r="I3874" s="18"/>
      <c r="J3874" s="23" t="str">
        <f>IF(OR(ISBLANK(H3874),ISBLANK((I3874))),"",NETWORKDAYS(H3874,I3874,Setup!$A$2:$A$30))</f>
        <v/>
      </c>
      <c r="K3874" s="4"/>
      <c r="L3874" s="4"/>
      <c r="M3874" s="4"/>
      <c r="N3874" s="4"/>
      <c r="O3874" s="4"/>
      <c r="P3874" s="4"/>
      <c r="Q3874" s="4"/>
      <c r="R3874" s="4"/>
      <c r="S3874" s="4"/>
      <c r="T3874" s="4"/>
      <c r="U3874" s="4"/>
      <c r="V3874" s="4"/>
    </row>
    <row r="3875" spans="1:22">
      <c r="A3875" s="4"/>
      <c r="B3875" s="4"/>
      <c r="C3875" s="18"/>
      <c r="D3875" s="8"/>
      <c r="E3875" s="8"/>
      <c r="F3875" s="4"/>
      <c r="G3875" s="9"/>
      <c r="H3875" s="18"/>
      <c r="I3875" s="18"/>
      <c r="J3875" s="23" t="str">
        <f>IF(OR(ISBLANK(H3875),ISBLANK((I3875))),"",NETWORKDAYS(H3875,I3875,Setup!$A$2:$A$30))</f>
        <v/>
      </c>
      <c r="K3875" s="4"/>
      <c r="L3875" s="4"/>
      <c r="M3875" s="4"/>
      <c r="N3875" s="4"/>
      <c r="O3875" s="4"/>
      <c r="P3875" s="4"/>
      <c r="Q3875" s="4"/>
      <c r="R3875" s="4"/>
      <c r="S3875" s="4"/>
      <c r="T3875" s="4"/>
      <c r="U3875" s="4"/>
      <c r="V3875" s="4"/>
    </row>
    <row r="3876" spans="1:22">
      <c r="A3876" s="4"/>
      <c r="B3876" s="4"/>
      <c r="C3876" s="18"/>
      <c r="D3876" s="8"/>
      <c r="E3876" s="8"/>
      <c r="F3876" s="4"/>
      <c r="G3876" s="9"/>
      <c r="H3876" s="18"/>
      <c r="I3876" s="18"/>
      <c r="J3876" s="23" t="str">
        <f>IF(OR(ISBLANK(H3876),ISBLANK((I3876))),"",NETWORKDAYS(H3876,I3876,Setup!$A$2:$A$30))</f>
        <v/>
      </c>
      <c r="K3876" s="4"/>
      <c r="L3876" s="4"/>
      <c r="M3876" s="4"/>
      <c r="N3876" s="4"/>
      <c r="O3876" s="4"/>
      <c r="P3876" s="4"/>
      <c r="Q3876" s="4"/>
      <c r="R3876" s="4"/>
      <c r="S3876" s="4"/>
      <c r="T3876" s="4"/>
      <c r="U3876" s="4"/>
      <c r="V3876" s="4"/>
    </row>
    <row r="3877" spans="1:22">
      <c r="A3877" s="4"/>
      <c r="B3877" s="4"/>
      <c r="C3877" s="18"/>
      <c r="D3877" s="8"/>
      <c r="E3877" s="8"/>
      <c r="F3877" s="4"/>
      <c r="G3877" s="9"/>
      <c r="H3877" s="18"/>
      <c r="I3877" s="18"/>
      <c r="J3877" s="23" t="str">
        <f>IF(OR(ISBLANK(H3877),ISBLANK((I3877))),"",NETWORKDAYS(H3877,I3877,Setup!$A$2:$A$30))</f>
        <v/>
      </c>
      <c r="K3877" s="4"/>
      <c r="L3877" s="4"/>
      <c r="M3877" s="4"/>
      <c r="N3877" s="4"/>
      <c r="O3877" s="4"/>
      <c r="P3877" s="4"/>
      <c r="Q3877" s="4"/>
      <c r="R3877" s="4"/>
      <c r="S3877" s="4"/>
      <c r="T3877" s="4"/>
      <c r="U3877" s="4"/>
      <c r="V3877" s="4"/>
    </row>
    <row r="3878" spans="1:22">
      <c r="A3878" s="4"/>
      <c r="B3878" s="4"/>
      <c r="C3878" s="18"/>
      <c r="D3878" s="8"/>
      <c r="E3878" s="8"/>
      <c r="F3878" s="4"/>
      <c r="G3878" s="9"/>
      <c r="H3878" s="18"/>
      <c r="I3878" s="18"/>
      <c r="J3878" s="23" t="str">
        <f>IF(OR(ISBLANK(H3878),ISBLANK((I3878))),"",NETWORKDAYS(H3878,I3878,Setup!$A$2:$A$30))</f>
        <v/>
      </c>
      <c r="K3878" s="4"/>
      <c r="L3878" s="4"/>
      <c r="M3878" s="4"/>
      <c r="N3878" s="4"/>
      <c r="O3878" s="4"/>
      <c r="P3878" s="4"/>
      <c r="Q3878" s="4"/>
      <c r="R3878" s="4"/>
      <c r="S3878" s="4"/>
      <c r="T3878" s="4"/>
      <c r="U3878" s="4"/>
      <c r="V3878" s="4"/>
    </row>
    <row r="3879" spans="1:22">
      <c r="A3879" s="4"/>
      <c r="B3879" s="4"/>
      <c r="C3879" s="18"/>
      <c r="D3879" s="8"/>
      <c r="E3879" s="8"/>
      <c r="F3879" s="4"/>
      <c r="G3879" s="9"/>
      <c r="H3879" s="18"/>
      <c r="I3879" s="18"/>
      <c r="J3879" s="23" t="str">
        <f>IF(OR(ISBLANK(H3879),ISBLANK((I3879))),"",NETWORKDAYS(H3879,I3879,Setup!$A$2:$A$30))</f>
        <v/>
      </c>
      <c r="K3879" s="4"/>
      <c r="L3879" s="4"/>
      <c r="M3879" s="4"/>
      <c r="N3879" s="4"/>
      <c r="O3879" s="4"/>
      <c r="P3879" s="4"/>
      <c r="Q3879" s="4"/>
      <c r="R3879" s="4"/>
      <c r="S3879" s="4"/>
      <c r="T3879" s="4"/>
      <c r="U3879" s="4"/>
      <c r="V3879" s="4"/>
    </row>
    <row r="3880" spans="1:22">
      <c r="A3880" s="4"/>
      <c r="B3880" s="4"/>
      <c r="C3880" s="18"/>
      <c r="D3880" s="8"/>
      <c r="E3880" s="8"/>
      <c r="F3880" s="4"/>
      <c r="G3880" s="9"/>
      <c r="H3880" s="18"/>
      <c r="I3880" s="18"/>
      <c r="J3880" s="23" t="str">
        <f>IF(OR(ISBLANK(H3880),ISBLANK((I3880))),"",NETWORKDAYS(H3880,I3880,Setup!$A$2:$A$30))</f>
        <v/>
      </c>
      <c r="K3880" s="4"/>
      <c r="L3880" s="4"/>
      <c r="M3880" s="4"/>
      <c r="N3880" s="4"/>
      <c r="O3880" s="4"/>
      <c r="P3880" s="4"/>
      <c r="Q3880" s="4"/>
      <c r="R3880" s="4"/>
      <c r="S3880" s="4"/>
      <c r="T3880" s="4"/>
      <c r="U3880" s="4"/>
      <c r="V3880" s="4"/>
    </row>
    <row r="3881" spans="1:22">
      <c r="A3881" s="4"/>
      <c r="B3881" s="4"/>
      <c r="C3881" s="18"/>
      <c r="D3881" s="8"/>
      <c r="E3881" s="8"/>
      <c r="F3881" s="4"/>
      <c r="G3881" s="9"/>
      <c r="H3881" s="18"/>
      <c r="I3881" s="18"/>
      <c r="J3881" s="23" t="str">
        <f>IF(OR(ISBLANK(H3881),ISBLANK((I3881))),"",NETWORKDAYS(H3881,I3881,Setup!$A$2:$A$30))</f>
        <v/>
      </c>
      <c r="K3881" s="4"/>
      <c r="L3881" s="4"/>
      <c r="M3881" s="4"/>
      <c r="N3881" s="4"/>
      <c r="O3881" s="4"/>
      <c r="P3881" s="4"/>
      <c r="Q3881" s="4"/>
      <c r="R3881" s="4"/>
      <c r="S3881" s="4"/>
      <c r="T3881" s="4"/>
      <c r="U3881" s="4"/>
      <c r="V3881" s="4"/>
    </row>
    <row r="3882" spans="1:22">
      <c r="A3882" s="4"/>
      <c r="B3882" s="4"/>
      <c r="C3882" s="18"/>
      <c r="D3882" s="8"/>
      <c r="E3882" s="8"/>
      <c r="F3882" s="4"/>
      <c r="G3882" s="9"/>
      <c r="H3882" s="18"/>
      <c r="I3882" s="18"/>
      <c r="J3882" s="23" t="str">
        <f>IF(OR(ISBLANK(H3882),ISBLANK((I3882))),"",NETWORKDAYS(H3882,I3882,Setup!$A$2:$A$30))</f>
        <v/>
      </c>
      <c r="K3882" s="4"/>
      <c r="L3882" s="4"/>
      <c r="M3882" s="4"/>
      <c r="N3882" s="4"/>
      <c r="O3882" s="4"/>
      <c r="P3882" s="4"/>
      <c r="Q3882" s="4"/>
      <c r="R3882" s="4"/>
      <c r="S3882" s="4"/>
      <c r="T3882" s="4"/>
      <c r="U3882" s="4"/>
      <c r="V3882" s="4"/>
    </row>
    <row r="3883" spans="1:22">
      <c r="A3883" s="4"/>
      <c r="B3883" s="4"/>
      <c r="C3883" s="18"/>
      <c r="D3883" s="8"/>
      <c r="E3883" s="8"/>
      <c r="F3883" s="4"/>
      <c r="G3883" s="9"/>
      <c r="H3883" s="18"/>
      <c r="I3883" s="18"/>
      <c r="J3883" s="23" t="str">
        <f>IF(OR(ISBLANK(H3883),ISBLANK((I3883))),"",NETWORKDAYS(H3883,I3883,Setup!$A$2:$A$30))</f>
        <v/>
      </c>
      <c r="K3883" s="4"/>
      <c r="L3883" s="4"/>
      <c r="M3883" s="4"/>
      <c r="N3883" s="4"/>
      <c r="O3883" s="4"/>
      <c r="P3883" s="4"/>
      <c r="Q3883" s="4"/>
      <c r="R3883" s="4"/>
      <c r="S3883" s="4"/>
      <c r="T3883" s="4"/>
      <c r="U3883" s="4"/>
      <c r="V3883" s="4"/>
    </row>
    <row r="3884" spans="1:22">
      <c r="A3884" s="4"/>
      <c r="B3884" s="4"/>
      <c r="C3884" s="18"/>
      <c r="D3884" s="8"/>
      <c r="E3884" s="8"/>
      <c r="F3884" s="4"/>
      <c r="G3884" s="9"/>
      <c r="H3884" s="18"/>
      <c r="I3884" s="18"/>
      <c r="J3884" s="23" t="str">
        <f>IF(OR(ISBLANK(H3884),ISBLANK((I3884))),"",NETWORKDAYS(H3884,I3884,Setup!$A$2:$A$30))</f>
        <v/>
      </c>
      <c r="K3884" s="4"/>
      <c r="L3884" s="4"/>
      <c r="M3884" s="4"/>
      <c r="N3884" s="4"/>
      <c r="O3884" s="4"/>
      <c r="P3884" s="4"/>
      <c r="Q3884" s="4"/>
      <c r="R3884" s="4"/>
      <c r="S3884" s="4"/>
      <c r="T3884" s="4"/>
      <c r="U3884" s="4"/>
      <c r="V3884" s="4"/>
    </row>
    <row r="3885" spans="1:22">
      <c r="A3885" s="4"/>
      <c r="B3885" s="4"/>
      <c r="C3885" s="18"/>
      <c r="D3885" s="8"/>
      <c r="E3885" s="8"/>
      <c r="F3885" s="4"/>
      <c r="G3885" s="9"/>
      <c r="H3885" s="18"/>
      <c r="I3885" s="18"/>
      <c r="J3885" s="23" t="str">
        <f>IF(OR(ISBLANK(H3885),ISBLANK((I3885))),"",NETWORKDAYS(H3885,I3885,Setup!$A$2:$A$30))</f>
        <v/>
      </c>
      <c r="K3885" s="4"/>
      <c r="L3885" s="4"/>
      <c r="M3885" s="4"/>
      <c r="N3885" s="4"/>
      <c r="O3885" s="4"/>
      <c r="P3885" s="4"/>
      <c r="Q3885" s="4"/>
      <c r="R3885" s="4"/>
      <c r="S3885" s="4"/>
      <c r="T3885" s="4"/>
      <c r="U3885" s="4"/>
      <c r="V3885" s="4"/>
    </row>
    <row r="3886" spans="1:22">
      <c r="A3886" s="4"/>
      <c r="B3886" s="4"/>
      <c r="C3886" s="18"/>
      <c r="D3886" s="8"/>
      <c r="E3886" s="8"/>
      <c r="F3886" s="4"/>
      <c r="G3886" s="9"/>
      <c r="H3886" s="18"/>
      <c r="I3886" s="18"/>
      <c r="J3886" s="23" t="str">
        <f>IF(OR(ISBLANK(H3886),ISBLANK((I3886))),"",NETWORKDAYS(H3886,I3886,Setup!$A$2:$A$30))</f>
        <v/>
      </c>
      <c r="K3886" s="4"/>
      <c r="L3886" s="4"/>
      <c r="M3886" s="4"/>
      <c r="N3886" s="4"/>
      <c r="O3886" s="4"/>
      <c r="P3886" s="4"/>
      <c r="Q3886" s="4"/>
      <c r="R3886" s="4"/>
      <c r="S3886" s="4"/>
      <c r="T3886" s="4"/>
      <c r="U3886" s="4"/>
      <c r="V3886" s="4"/>
    </row>
    <row r="3887" spans="1:22">
      <c r="A3887" s="4"/>
      <c r="B3887" s="4"/>
      <c r="C3887" s="18"/>
      <c r="D3887" s="8"/>
      <c r="E3887" s="8"/>
      <c r="F3887" s="4"/>
      <c r="G3887" s="9"/>
      <c r="H3887" s="18"/>
      <c r="I3887" s="18"/>
      <c r="J3887" s="23" t="str">
        <f>IF(OR(ISBLANK(H3887),ISBLANK((I3887))),"",NETWORKDAYS(H3887,I3887,Setup!$A$2:$A$30))</f>
        <v/>
      </c>
      <c r="K3887" s="4"/>
      <c r="L3887" s="4"/>
      <c r="M3887" s="4"/>
      <c r="N3887" s="4"/>
      <c r="O3887" s="4"/>
      <c r="P3887" s="4"/>
      <c r="Q3887" s="4"/>
      <c r="R3887" s="4"/>
      <c r="S3887" s="4"/>
      <c r="T3887" s="4"/>
      <c r="U3887" s="4"/>
      <c r="V3887" s="4"/>
    </row>
    <row r="3888" spans="1:22">
      <c r="A3888" s="4"/>
      <c r="B3888" s="4"/>
      <c r="C3888" s="18"/>
      <c r="D3888" s="8"/>
      <c r="E3888" s="8"/>
      <c r="F3888" s="4"/>
      <c r="G3888" s="9"/>
      <c r="H3888" s="18"/>
      <c r="I3888" s="18"/>
      <c r="J3888" s="23" t="str">
        <f>IF(OR(ISBLANK(H3888),ISBLANK((I3888))),"",NETWORKDAYS(H3888,I3888,Setup!$A$2:$A$30))</f>
        <v/>
      </c>
      <c r="K3888" s="4"/>
      <c r="L3888" s="4"/>
      <c r="M3888" s="4"/>
      <c r="N3888" s="4"/>
      <c r="O3888" s="4"/>
      <c r="P3888" s="4"/>
      <c r="Q3888" s="4"/>
      <c r="R3888" s="4"/>
      <c r="S3888" s="4"/>
      <c r="T3888" s="4"/>
      <c r="U3888" s="4"/>
      <c r="V3888" s="4"/>
    </row>
    <row r="3889" spans="1:22">
      <c r="A3889" s="4"/>
      <c r="B3889" s="4"/>
      <c r="C3889" s="18"/>
      <c r="D3889" s="8"/>
      <c r="E3889" s="8"/>
      <c r="F3889" s="4"/>
      <c r="G3889" s="9"/>
      <c r="H3889" s="18"/>
      <c r="I3889" s="18"/>
      <c r="J3889" s="23" t="str">
        <f>IF(OR(ISBLANK(H3889),ISBLANK((I3889))),"",NETWORKDAYS(H3889,I3889,Setup!$A$2:$A$30))</f>
        <v/>
      </c>
      <c r="K3889" s="4"/>
      <c r="L3889" s="4"/>
      <c r="M3889" s="4"/>
      <c r="N3889" s="4"/>
      <c r="O3889" s="4"/>
      <c r="P3889" s="4"/>
      <c r="Q3889" s="4"/>
      <c r="R3889" s="4"/>
      <c r="S3889" s="4"/>
      <c r="T3889" s="4"/>
      <c r="U3889" s="4"/>
      <c r="V3889" s="4"/>
    </row>
    <row r="3890" spans="1:22">
      <c r="A3890" s="4"/>
      <c r="B3890" s="4"/>
      <c r="C3890" s="18"/>
      <c r="D3890" s="8"/>
      <c r="E3890" s="8"/>
      <c r="F3890" s="4"/>
      <c r="G3890" s="9"/>
      <c r="H3890" s="18"/>
      <c r="I3890" s="18"/>
      <c r="J3890" s="23" t="str">
        <f>IF(OR(ISBLANK(H3890),ISBLANK((I3890))),"",NETWORKDAYS(H3890,I3890,Setup!$A$2:$A$30))</f>
        <v/>
      </c>
      <c r="K3890" s="4"/>
      <c r="L3890" s="4"/>
      <c r="M3890" s="4"/>
      <c r="N3890" s="4"/>
      <c r="O3890" s="4"/>
      <c r="P3890" s="4"/>
      <c r="Q3890" s="4"/>
      <c r="R3890" s="4"/>
      <c r="S3890" s="4"/>
      <c r="T3890" s="4"/>
      <c r="U3890" s="4"/>
      <c r="V3890" s="4"/>
    </row>
    <row r="3891" spans="1:22">
      <c r="A3891" s="4"/>
      <c r="B3891" s="4"/>
      <c r="C3891" s="18"/>
      <c r="D3891" s="8"/>
      <c r="E3891" s="8"/>
      <c r="F3891" s="4"/>
      <c r="G3891" s="9"/>
      <c r="H3891" s="18"/>
      <c r="I3891" s="18"/>
      <c r="J3891" s="23" t="str">
        <f>IF(OR(ISBLANK(H3891),ISBLANK((I3891))),"",NETWORKDAYS(H3891,I3891,Setup!$A$2:$A$30))</f>
        <v/>
      </c>
      <c r="K3891" s="4"/>
      <c r="L3891" s="4"/>
      <c r="M3891" s="4"/>
      <c r="N3891" s="4"/>
      <c r="O3891" s="4"/>
      <c r="P3891" s="4"/>
      <c r="Q3891" s="4"/>
      <c r="R3891" s="4"/>
      <c r="S3891" s="4"/>
      <c r="T3891" s="4"/>
      <c r="U3891" s="4"/>
      <c r="V3891" s="4"/>
    </row>
    <row r="3892" spans="1:22">
      <c r="A3892" s="4"/>
      <c r="B3892" s="4"/>
      <c r="C3892" s="18"/>
      <c r="D3892" s="8"/>
      <c r="E3892" s="8"/>
      <c r="F3892" s="4"/>
      <c r="G3892" s="9"/>
      <c r="H3892" s="18"/>
      <c r="I3892" s="18"/>
      <c r="J3892" s="23" t="str">
        <f>IF(OR(ISBLANK(H3892),ISBLANK((I3892))),"",NETWORKDAYS(H3892,I3892,Setup!$A$2:$A$30))</f>
        <v/>
      </c>
      <c r="K3892" s="4"/>
      <c r="L3892" s="4"/>
      <c r="M3892" s="4"/>
      <c r="N3892" s="4"/>
      <c r="O3892" s="4"/>
      <c r="P3892" s="4"/>
      <c r="Q3892" s="4"/>
      <c r="R3892" s="4"/>
      <c r="S3892" s="4"/>
      <c r="T3892" s="4"/>
      <c r="U3892" s="4"/>
      <c r="V3892" s="4"/>
    </row>
    <row r="3893" spans="1:22">
      <c r="A3893" s="4"/>
      <c r="B3893" s="4"/>
      <c r="C3893" s="18"/>
      <c r="D3893" s="8"/>
      <c r="E3893" s="8"/>
      <c r="F3893" s="4"/>
      <c r="G3893" s="9"/>
      <c r="H3893" s="18"/>
      <c r="I3893" s="18"/>
      <c r="J3893" s="23" t="str">
        <f>IF(OR(ISBLANK(H3893),ISBLANK((I3893))),"",NETWORKDAYS(H3893,I3893,Setup!$A$2:$A$30))</f>
        <v/>
      </c>
      <c r="K3893" s="4"/>
      <c r="L3893" s="4"/>
      <c r="M3893" s="4"/>
      <c r="N3893" s="4"/>
      <c r="O3893" s="4"/>
      <c r="P3893" s="4"/>
      <c r="Q3893" s="4"/>
      <c r="R3893" s="4"/>
      <c r="S3893" s="4"/>
      <c r="T3893" s="4"/>
      <c r="U3893" s="4"/>
      <c r="V3893" s="4"/>
    </row>
    <row r="3894" spans="1:22">
      <c r="A3894" s="4"/>
      <c r="B3894" s="4"/>
      <c r="C3894" s="18"/>
      <c r="D3894" s="8"/>
      <c r="E3894" s="8"/>
      <c r="F3894" s="4"/>
      <c r="G3894" s="9"/>
      <c r="H3894" s="18"/>
      <c r="I3894" s="18"/>
      <c r="J3894" s="23" t="str">
        <f>IF(OR(ISBLANK(H3894),ISBLANK((I3894))),"",NETWORKDAYS(H3894,I3894,Setup!$A$2:$A$30))</f>
        <v/>
      </c>
      <c r="K3894" s="4"/>
      <c r="L3894" s="4"/>
      <c r="M3894" s="4"/>
      <c r="N3894" s="4"/>
      <c r="O3894" s="4"/>
      <c r="P3894" s="4"/>
      <c r="Q3894" s="4"/>
      <c r="R3894" s="4"/>
      <c r="S3894" s="4"/>
      <c r="T3894" s="4"/>
      <c r="U3894" s="4"/>
      <c r="V3894" s="4"/>
    </row>
    <row r="3895" spans="1:22">
      <c r="A3895" s="4"/>
      <c r="B3895" s="4"/>
      <c r="C3895" s="18"/>
      <c r="D3895" s="8"/>
      <c r="E3895" s="8"/>
      <c r="F3895" s="4"/>
      <c r="G3895" s="9"/>
      <c r="H3895" s="18"/>
      <c r="I3895" s="18"/>
      <c r="J3895" s="23" t="str">
        <f>IF(OR(ISBLANK(H3895),ISBLANK((I3895))),"",NETWORKDAYS(H3895,I3895,Setup!$A$2:$A$30))</f>
        <v/>
      </c>
      <c r="K3895" s="4"/>
      <c r="L3895" s="4"/>
      <c r="M3895" s="4"/>
      <c r="N3895" s="4"/>
      <c r="O3895" s="4"/>
      <c r="P3895" s="4"/>
      <c r="Q3895" s="4"/>
      <c r="R3895" s="4"/>
      <c r="S3895" s="4"/>
      <c r="T3895" s="4"/>
      <c r="U3895" s="4"/>
      <c r="V3895" s="4"/>
    </row>
    <row r="3896" spans="1:22">
      <c r="A3896" s="4"/>
      <c r="B3896" s="4"/>
      <c r="C3896" s="18"/>
      <c r="D3896" s="8"/>
      <c r="E3896" s="8"/>
      <c r="F3896" s="4"/>
      <c r="G3896" s="9"/>
      <c r="H3896" s="18"/>
      <c r="I3896" s="18"/>
      <c r="J3896" s="23" t="str">
        <f>IF(OR(ISBLANK(H3896),ISBLANK((I3896))),"",NETWORKDAYS(H3896,I3896,Setup!$A$2:$A$30))</f>
        <v/>
      </c>
      <c r="K3896" s="4"/>
      <c r="L3896" s="4"/>
      <c r="M3896" s="4"/>
      <c r="N3896" s="4"/>
      <c r="O3896" s="4"/>
      <c r="P3896" s="4"/>
      <c r="Q3896" s="4"/>
      <c r="R3896" s="4"/>
      <c r="S3896" s="4"/>
      <c r="T3896" s="4"/>
      <c r="U3896" s="4"/>
      <c r="V3896" s="4"/>
    </row>
    <row r="3897" spans="1:22">
      <c r="A3897" s="4"/>
      <c r="B3897" s="4"/>
      <c r="C3897" s="18"/>
      <c r="D3897" s="8"/>
      <c r="E3897" s="8"/>
      <c r="F3897" s="4"/>
      <c r="G3897" s="9"/>
      <c r="H3897" s="18"/>
      <c r="I3897" s="18"/>
      <c r="J3897" s="23" t="str">
        <f>IF(OR(ISBLANK(H3897),ISBLANK((I3897))),"",NETWORKDAYS(H3897,I3897,Setup!$A$2:$A$30))</f>
        <v/>
      </c>
      <c r="K3897" s="4"/>
      <c r="L3897" s="4"/>
      <c r="M3897" s="4"/>
      <c r="N3897" s="4"/>
      <c r="O3897" s="4"/>
      <c r="P3897" s="4"/>
      <c r="Q3897" s="4"/>
      <c r="R3897" s="4"/>
      <c r="S3897" s="4"/>
      <c r="T3897" s="4"/>
      <c r="U3897" s="4"/>
      <c r="V3897" s="4"/>
    </row>
    <row r="3898" spans="1:22">
      <c r="A3898" s="4"/>
      <c r="B3898" s="4"/>
      <c r="C3898" s="18"/>
      <c r="D3898" s="8"/>
      <c r="E3898" s="8"/>
      <c r="F3898" s="4"/>
      <c r="G3898" s="9"/>
      <c r="H3898" s="18"/>
      <c r="I3898" s="18"/>
      <c r="J3898" s="23" t="str">
        <f>IF(OR(ISBLANK(H3898),ISBLANK((I3898))),"",NETWORKDAYS(H3898,I3898,Setup!$A$2:$A$30))</f>
        <v/>
      </c>
      <c r="K3898" s="4"/>
      <c r="L3898" s="4"/>
      <c r="M3898" s="4"/>
      <c r="N3898" s="4"/>
      <c r="O3898" s="4"/>
      <c r="P3898" s="4"/>
      <c r="Q3898" s="4"/>
      <c r="R3898" s="4"/>
      <c r="S3898" s="4"/>
      <c r="T3898" s="4"/>
      <c r="U3898" s="4"/>
      <c r="V3898" s="4"/>
    </row>
    <row r="3899" spans="1:22">
      <c r="A3899" s="4"/>
      <c r="B3899" s="4"/>
      <c r="C3899" s="18"/>
      <c r="D3899" s="8"/>
      <c r="E3899" s="8"/>
      <c r="F3899" s="4"/>
      <c r="G3899" s="9"/>
      <c r="H3899" s="18"/>
      <c r="I3899" s="18"/>
      <c r="J3899" s="23" t="str">
        <f>IF(OR(ISBLANK(H3899),ISBLANK((I3899))),"",NETWORKDAYS(H3899,I3899,Setup!$A$2:$A$30))</f>
        <v/>
      </c>
      <c r="K3899" s="4"/>
      <c r="L3899" s="4"/>
      <c r="M3899" s="4"/>
      <c r="N3899" s="4"/>
      <c r="O3899" s="4"/>
      <c r="P3899" s="4"/>
      <c r="Q3899" s="4"/>
      <c r="R3899" s="4"/>
      <c r="S3899" s="4"/>
      <c r="T3899" s="4"/>
      <c r="U3899" s="4"/>
      <c r="V3899" s="4"/>
    </row>
    <row r="3900" spans="1:22">
      <c r="A3900" s="4"/>
      <c r="B3900" s="4"/>
      <c r="C3900" s="18"/>
      <c r="D3900" s="8"/>
      <c r="E3900" s="8"/>
      <c r="F3900" s="4"/>
      <c r="G3900" s="9"/>
      <c r="H3900" s="18"/>
      <c r="I3900" s="18"/>
      <c r="J3900" s="23" t="str">
        <f>IF(OR(ISBLANK(H3900),ISBLANK((I3900))),"",NETWORKDAYS(H3900,I3900,Setup!$A$2:$A$30))</f>
        <v/>
      </c>
      <c r="K3900" s="4"/>
      <c r="L3900" s="4"/>
      <c r="M3900" s="4"/>
      <c r="N3900" s="4"/>
      <c r="O3900" s="4"/>
      <c r="P3900" s="4"/>
      <c r="Q3900" s="4"/>
      <c r="R3900" s="4"/>
      <c r="S3900" s="4"/>
      <c r="T3900" s="4"/>
      <c r="U3900" s="4"/>
      <c r="V3900" s="4"/>
    </row>
    <row r="3901" spans="1:22">
      <c r="A3901" s="4"/>
      <c r="B3901" s="4"/>
      <c r="C3901" s="18"/>
      <c r="D3901" s="8"/>
      <c r="E3901" s="8"/>
      <c r="F3901" s="4"/>
      <c r="G3901" s="9"/>
      <c r="H3901" s="18"/>
      <c r="I3901" s="18"/>
      <c r="J3901" s="23" t="str">
        <f>IF(OR(ISBLANK(H3901),ISBLANK((I3901))),"",NETWORKDAYS(H3901,I3901,Setup!$A$2:$A$30))</f>
        <v/>
      </c>
      <c r="K3901" s="4"/>
      <c r="L3901" s="4"/>
      <c r="M3901" s="4"/>
      <c r="N3901" s="4"/>
      <c r="O3901" s="4"/>
      <c r="P3901" s="4"/>
      <c r="Q3901" s="4"/>
      <c r="R3901" s="4"/>
      <c r="S3901" s="4"/>
      <c r="T3901" s="4"/>
      <c r="U3901" s="4"/>
      <c r="V3901" s="4"/>
    </row>
    <row r="3902" spans="1:22">
      <c r="A3902" s="4"/>
      <c r="B3902" s="4"/>
      <c r="C3902" s="18"/>
      <c r="D3902" s="8"/>
      <c r="E3902" s="8"/>
      <c r="F3902" s="4"/>
      <c r="G3902" s="9"/>
      <c r="H3902" s="18"/>
      <c r="I3902" s="18"/>
      <c r="J3902" s="23" t="str">
        <f>IF(OR(ISBLANK(H3902),ISBLANK((I3902))),"",NETWORKDAYS(H3902,I3902,Setup!$A$2:$A$30))</f>
        <v/>
      </c>
      <c r="K3902" s="4"/>
      <c r="L3902" s="4"/>
      <c r="M3902" s="4"/>
      <c r="N3902" s="4"/>
      <c r="O3902" s="4"/>
      <c r="P3902" s="4"/>
      <c r="Q3902" s="4"/>
      <c r="R3902" s="4"/>
      <c r="S3902" s="4"/>
      <c r="T3902" s="4"/>
      <c r="U3902" s="4"/>
      <c r="V3902" s="4"/>
    </row>
    <row r="3903" spans="1:22">
      <c r="A3903" s="4"/>
      <c r="B3903" s="4"/>
      <c r="C3903" s="18"/>
      <c r="D3903" s="8"/>
      <c r="E3903" s="8"/>
      <c r="F3903" s="4"/>
      <c r="G3903" s="9"/>
      <c r="H3903" s="18"/>
      <c r="I3903" s="18"/>
      <c r="J3903" s="23" t="str">
        <f>IF(OR(ISBLANK(H3903),ISBLANK((I3903))),"",NETWORKDAYS(H3903,I3903,Setup!$A$2:$A$30))</f>
        <v/>
      </c>
      <c r="K3903" s="4"/>
      <c r="L3903" s="4"/>
      <c r="M3903" s="4"/>
      <c r="N3903" s="4"/>
      <c r="O3903" s="4"/>
      <c r="P3903" s="4"/>
      <c r="Q3903" s="4"/>
      <c r="R3903" s="4"/>
      <c r="S3903" s="4"/>
      <c r="T3903" s="4"/>
      <c r="U3903" s="4"/>
      <c r="V3903" s="4"/>
    </row>
    <row r="3904" spans="1:22">
      <c r="A3904" s="4"/>
      <c r="B3904" s="4"/>
      <c r="C3904" s="18"/>
      <c r="D3904" s="8"/>
      <c r="E3904" s="8"/>
      <c r="F3904" s="4"/>
      <c r="G3904" s="9"/>
      <c r="H3904" s="18"/>
      <c r="I3904" s="18"/>
      <c r="J3904" s="23" t="str">
        <f>IF(OR(ISBLANK(H3904),ISBLANK((I3904))),"",NETWORKDAYS(H3904,I3904,Setup!$A$2:$A$30))</f>
        <v/>
      </c>
      <c r="K3904" s="4"/>
      <c r="L3904" s="4"/>
      <c r="M3904" s="4"/>
      <c r="N3904" s="4"/>
      <c r="O3904" s="4"/>
      <c r="P3904" s="4"/>
      <c r="Q3904" s="4"/>
      <c r="R3904" s="4"/>
      <c r="S3904" s="4"/>
      <c r="T3904" s="4"/>
      <c r="U3904" s="4"/>
      <c r="V3904" s="4"/>
    </row>
    <row r="3905" spans="1:22">
      <c r="A3905" s="4"/>
      <c r="B3905" s="4"/>
      <c r="C3905" s="18"/>
      <c r="D3905" s="8"/>
      <c r="E3905" s="8"/>
      <c r="F3905" s="4"/>
      <c r="G3905" s="9"/>
      <c r="H3905" s="18"/>
      <c r="I3905" s="18"/>
      <c r="J3905" s="23" t="str">
        <f>IF(OR(ISBLANK(H3905),ISBLANK((I3905))),"",NETWORKDAYS(H3905,I3905,Setup!$A$2:$A$30))</f>
        <v/>
      </c>
      <c r="K3905" s="4"/>
      <c r="L3905" s="4"/>
      <c r="M3905" s="4"/>
      <c r="N3905" s="4"/>
      <c r="O3905" s="4"/>
      <c r="P3905" s="4"/>
      <c r="Q3905" s="4"/>
      <c r="R3905" s="4"/>
      <c r="S3905" s="4"/>
      <c r="T3905" s="4"/>
      <c r="U3905" s="4"/>
      <c r="V3905" s="4"/>
    </row>
    <row r="3906" spans="1:22">
      <c r="A3906" s="4"/>
      <c r="B3906" s="4"/>
      <c r="C3906" s="18"/>
      <c r="D3906" s="8"/>
      <c r="E3906" s="8"/>
      <c r="F3906" s="4"/>
      <c r="G3906" s="9"/>
      <c r="H3906" s="18"/>
      <c r="I3906" s="18"/>
      <c r="J3906" s="23" t="str">
        <f>IF(OR(ISBLANK(H3906),ISBLANK((I3906))),"",NETWORKDAYS(H3906,I3906,Setup!$A$2:$A$30))</f>
        <v/>
      </c>
      <c r="K3906" s="4"/>
      <c r="L3906" s="4"/>
      <c r="M3906" s="4"/>
      <c r="N3906" s="4"/>
      <c r="O3906" s="4"/>
      <c r="P3906" s="4"/>
      <c r="Q3906" s="4"/>
      <c r="R3906" s="4"/>
      <c r="S3906" s="4"/>
      <c r="T3906" s="4"/>
      <c r="U3906" s="4"/>
      <c r="V3906" s="4"/>
    </row>
    <row r="3907" spans="1:22">
      <c r="A3907" s="4"/>
      <c r="B3907" s="4"/>
      <c r="C3907" s="18"/>
      <c r="D3907" s="8"/>
      <c r="E3907" s="8"/>
      <c r="F3907" s="4"/>
      <c r="G3907" s="9"/>
      <c r="H3907" s="18"/>
      <c r="I3907" s="18"/>
      <c r="J3907" s="23" t="str">
        <f>IF(OR(ISBLANK(H3907),ISBLANK((I3907))),"",NETWORKDAYS(H3907,I3907,Setup!$A$2:$A$30))</f>
        <v/>
      </c>
      <c r="K3907" s="4"/>
      <c r="L3907" s="4"/>
      <c r="M3907" s="4"/>
      <c r="N3907" s="4"/>
      <c r="O3907" s="4"/>
      <c r="P3907" s="4"/>
      <c r="Q3907" s="4"/>
      <c r="R3907" s="4"/>
      <c r="S3907" s="4"/>
      <c r="T3907" s="4"/>
      <c r="U3907" s="4"/>
      <c r="V3907" s="4"/>
    </row>
    <row r="3908" spans="1:22">
      <c r="A3908" s="4"/>
      <c r="B3908" s="4"/>
      <c r="C3908" s="18"/>
      <c r="D3908" s="8"/>
      <c r="E3908" s="8"/>
      <c r="F3908" s="4"/>
      <c r="G3908" s="9"/>
      <c r="H3908" s="18"/>
      <c r="I3908" s="18"/>
      <c r="J3908" s="23" t="str">
        <f>IF(OR(ISBLANK(H3908),ISBLANK((I3908))),"",NETWORKDAYS(H3908,I3908,Setup!$A$2:$A$30))</f>
        <v/>
      </c>
      <c r="K3908" s="4"/>
      <c r="L3908" s="4"/>
      <c r="M3908" s="4"/>
      <c r="N3908" s="4"/>
      <c r="O3908" s="4"/>
      <c r="P3908" s="4"/>
      <c r="Q3908" s="4"/>
      <c r="R3908" s="4"/>
      <c r="S3908" s="4"/>
      <c r="T3908" s="4"/>
      <c r="U3908" s="4"/>
      <c r="V3908" s="4"/>
    </row>
    <row r="3909" spans="1:22">
      <c r="A3909" s="4"/>
      <c r="B3909" s="4"/>
      <c r="C3909" s="18"/>
      <c r="D3909" s="8"/>
      <c r="E3909" s="8"/>
      <c r="F3909" s="4"/>
      <c r="G3909" s="9"/>
      <c r="H3909" s="18"/>
      <c r="I3909" s="18"/>
      <c r="J3909" s="23" t="str">
        <f>IF(OR(ISBLANK(H3909),ISBLANK((I3909))),"",NETWORKDAYS(H3909,I3909,Setup!$A$2:$A$30))</f>
        <v/>
      </c>
      <c r="K3909" s="4"/>
      <c r="L3909" s="4"/>
      <c r="M3909" s="4"/>
      <c r="N3909" s="4"/>
      <c r="O3909" s="4"/>
      <c r="P3909" s="4"/>
      <c r="Q3909" s="4"/>
      <c r="R3909" s="4"/>
      <c r="S3909" s="4"/>
      <c r="T3909" s="4"/>
      <c r="U3909" s="4"/>
      <c r="V3909" s="4"/>
    </row>
    <row r="3910" spans="1:22">
      <c r="A3910" s="4"/>
      <c r="B3910" s="4"/>
      <c r="C3910" s="18"/>
      <c r="D3910" s="8"/>
      <c r="E3910" s="8"/>
      <c r="F3910" s="4"/>
      <c r="G3910" s="9"/>
      <c r="H3910" s="18"/>
      <c r="I3910" s="18"/>
      <c r="J3910" s="23" t="str">
        <f>IF(OR(ISBLANK(H3910),ISBLANK((I3910))),"",NETWORKDAYS(H3910,I3910,Setup!$A$2:$A$30))</f>
        <v/>
      </c>
      <c r="K3910" s="4"/>
      <c r="L3910" s="4"/>
      <c r="M3910" s="4"/>
      <c r="N3910" s="4"/>
      <c r="O3910" s="4"/>
      <c r="P3910" s="4"/>
      <c r="Q3910" s="4"/>
      <c r="R3910" s="4"/>
      <c r="S3910" s="4"/>
      <c r="T3910" s="4"/>
      <c r="U3910" s="4"/>
      <c r="V3910" s="4"/>
    </row>
    <row r="3911" spans="1:22">
      <c r="A3911" s="4"/>
      <c r="B3911" s="4"/>
      <c r="C3911" s="18"/>
      <c r="D3911" s="8"/>
      <c r="E3911" s="8"/>
      <c r="F3911" s="4"/>
      <c r="G3911" s="9"/>
      <c r="H3911" s="18"/>
      <c r="I3911" s="18"/>
      <c r="J3911" s="23" t="str">
        <f>IF(OR(ISBLANK(H3911),ISBLANK((I3911))),"",NETWORKDAYS(H3911,I3911,Setup!$A$2:$A$30))</f>
        <v/>
      </c>
      <c r="K3911" s="4"/>
      <c r="L3911" s="4"/>
      <c r="M3911" s="4"/>
      <c r="N3911" s="4"/>
      <c r="O3911" s="4"/>
      <c r="P3911" s="4"/>
      <c r="Q3911" s="4"/>
      <c r="R3911" s="4"/>
      <c r="S3911" s="4"/>
      <c r="T3911" s="4"/>
      <c r="U3911" s="4"/>
      <c r="V3911" s="4"/>
    </row>
    <row r="3912" spans="1:22">
      <c r="A3912" s="4"/>
      <c r="B3912" s="4"/>
      <c r="C3912" s="18"/>
      <c r="D3912" s="8"/>
      <c r="E3912" s="8"/>
      <c r="F3912" s="4"/>
      <c r="G3912" s="9"/>
      <c r="H3912" s="18"/>
      <c r="I3912" s="18"/>
      <c r="J3912" s="23" t="str">
        <f>IF(OR(ISBLANK(H3912),ISBLANK((I3912))),"",NETWORKDAYS(H3912,I3912,Setup!$A$2:$A$30))</f>
        <v/>
      </c>
      <c r="K3912" s="4"/>
      <c r="L3912" s="4"/>
      <c r="M3912" s="4"/>
      <c r="N3912" s="4"/>
      <c r="O3912" s="4"/>
      <c r="P3912" s="4"/>
      <c r="Q3912" s="4"/>
      <c r="R3912" s="4"/>
      <c r="S3912" s="4"/>
      <c r="T3912" s="4"/>
      <c r="U3912" s="4"/>
      <c r="V3912" s="4"/>
    </row>
    <row r="3913" spans="1:22">
      <c r="A3913" s="4"/>
      <c r="B3913" s="4"/>
      <c r="C3913" s="18"/>
      <c r="D3913" s="8"/>
      <c r="E3913" s="8"/>
      <c r="F3913" s="4"/>
      <c r="G3913" s="9"/>
      <c r="H3913" s="18"/>
      <c r="I3913" s="18"/>
      <c r="J3913" s="23" t="str">
        <f>IF(OR(ISBLANK(H3913),ISBLANK((I3913))),"",NETWORKDAYS(H3913,I3913,Setup!$A$2:$A$30))</f>
        <v/>
      </c>
      <c r="K3913" s="4"/>
      <c r="L3913" s="4"/>
      <c r="M3913" s="4"/>
      <c r="N3913" s="4"/>
      <c r="O3913" s="4"/>
      <c r="P3913" s="4"/>
      <c r="Q3913" s="4"/>
      <c r="R3913" s="4"/>
      <c r="S3913" s="4"/>
      <c r="T3913" s="4"/>
      <c r="U3913" s="4"/>
      <c r="V3913" s="4"/>
    </row>
    <row r="3914" spans="1:22">
      <c r="A3914" s="4"/>
      <c r="B3914" s="4"/>
      <c r="C3914" s="18"/>
      <c r="D3914" s="8"/>
      <c r="E3914" s="8"/>
      <c r="F3914" s="4"/>
      <c r="G3914" s="9"/>
      <c r="H3914" s="18"/>
      <c r="I3914" s="18"/>
      <c r="J3914" s="23" t="str">
        <f>IF(OR(ISBLANK(H3914),ISBLANK((I3914))),"",NETWORKDAYS(H3914,I3914,Setup!$A$2:$A$30))</f>
        <v/>
      </c>
      <c r="K3914" s="4"/>
      <c r="L3914" s="4"/>
      <c r="M3914" s="4"/>
      <c r="N3914" s="4"/>
      <c r="O3914" s="4"/>
      <c r="P3914" s="4"/>
      <c r="Q3914" s="4"/>
      <c r="R3914" s="4"/>
      <c r="S3914" s="4"/>
      <c r="T3914" s="4"/>
      <c r="U3914" s="4"/>
      <c r="V3914" s="4"/>
    </row>
    <row r="3915" spans="1:22">
      <c r="A3915" s="4"/>
      <c r="B3915" s="4"/>
      <c r="C3915" s="18"/>
      <c r="D3915" s="8"/>
      <c r="E3915" s="8"/>
      <c r="F3915" s="4"/>
      <c r="G3915" s="9"/>
      <c r="H3915" s="18"/>
      <c r="I3915" s="18"/>
      <c r="J3915" s="23" t="str">
        <f>IF(OR(ISBLANK(H3915),ISBLANK((I3915))),"",NETWORKDAYS(H3915,I3915,Setup!$A$2:$A$30))</f>
        <v/>
      </c>
      <c r="K3915" s="4"/>
      <c r="L3915" s="4"/>
      <c r="M3915" s="4"/>
      <c r="N3915" s="4"/>
      <c r="O3915" s="4"/>
      <c r="P3915" s="4"/>
      <c r="Q3915" s="4"/>
      <c r="R3915" s="4"/>
      <c r="S3915" s="4"/>
      <c r="T3915" s="4"/>
      <c r="U3915" s="4"/>
      <c r="V3915" s="4"/>
    </row>
    <row r="3916" spans="1:22">
      <c r="A3916" s="4"/>
      <c r="B3916" s="4"/>
      <c r="C3916" s="18"/>
      <c r="D3916" s="8"/>
      <c r="E3916" s="8"/>
      <c r="F3916" s="4"/>
      <c r="G3916" s="9"/>
      <c r="H3916" s="18"/>
      <c r="I3916" s="18"/>
      <c r="J3916" s="23" t="str">
        <f>IF(OR(ISBLANK(H3916),ISBLANK((I3916))),"",NETWORKDAYS(H3916,I3916,Setup!$A$2:$A$30))</f>
        <v/>
      </c>
      <c r="K3916" s="4"/>
      <c r="L3916" s="4"/>
      <c r="M3916" s="4"/>
      <c r="N3916" s="4"/>
      <c r="O3916" s="4"/>
      <c r="P3916" s="4"/>
      <c r="Q3916" s="4"/>
      <c r="R3916" s="4"/>
      <c r="S3916" s="4"/>
      <c r="T3916" s="4"/>
      <c r="U3916" s="4"/>
      <c r="V3916" s="4"/>
    </row>
    <row r="3917" spans="1:22">
      <c r="A3917" s="4"/>
      <c r="B3917" s="4"/>
      <c r="C3917" s="18"/>
      <c r="D3917" s="8"/>
      <c r="E3917" s="8"/>
      <c r="F3917" s="4"/>
      <c r="G3917" s="9"/>
      <c r="H3917" s="18"/>
      <c r="I3917" s="18"/>
      <c r="J3917" s="23" t="str">
        <f>IF(OR(ISBLANK(H3917),ISBLANK((I3917))),"",NETWORKDAYS(H3917,I3917,Setup!$A$2:$A$30))</f>
        <v/>
      </c>
      <c r="K3917" s="4"/>
      <c r="L3917" s="4"/>
      <c r="M3917" s="4"/>
      <c r="N3917" s="4"/>
      <c r="O3917" s="4"/>
      <c r="P3917" s="4"/>
      <c r="Q3917" s="4"/>
      <c r="R3917" s="4"/>
      <c r="S3917" s="4"/>
      <c r="T3917" s="4"/>
      <c r="U3917" s="4"/>
      <c r="V3917" s="4"/>
    </row>
    <row r="3918" spans="1:22">
      <c r="A3918" s="4"/>
      <c r="B3918" s="4"/>
      <c r="C3918" s="18"/>
      <c r="D3918" s="8"/>
      <c r="E3918" s="8"/>
      <c r="F3918" s="4"/>
      <c r="G3918" s="9"/>
      <c r="H3918" s="18"/>
      <c r="I3918" s="18"/>
      <c r="J3918" s="23" t="str">
        <f>IF(OR(ISBLANK(H3918),ISBLANK((I3918))),"",NETWORKDAYS(H3918,I3918,Setup!$A$2:$A$30))</f>
        <v/>
      </c>
      <c r="K3918" s="4"/>
      <c r="L3918" s="4"/>
      <c r="M3918" s="4"/>
      <c r="N3918" s="4"/>
      <c r="O3918" s="4"/>
      <c r="P3918" s="4"/>
      <c r="Q3918" s="4"/>
      <c r="R3918" s="4"/>
      <c r="S3918" s="4"/>
      <c r="T3918" s="4"/>
      <c r="U3918" s="4"/>
      <c r="V3918" s="4"/>
    </row>
    <row r="3919" spans="1:22">
      <c r="A3919" s="4"/>
      <c r="B3919" s="4"/>
      <c r="C3919" s="18"/>
      <c r="D3919" s="8"/>
      <c r="E3919" s="8"/>
      <c r="F3919" s="4"/>
      <c r="G3919" s="9"/>
      <c r="H3919" s="18"/>
      <c r="I3919" s="18"/>
      <c r="J3919" s="23" t="str">
        <f>IF(OR(ISBLANK(H3919),ISBLANK((I3919))),"",NETWORKDAYS(H3919,I3919,Setup!$A$2:$A$30))</f>
        <v/>
      </c>
      <c r="K3919" s="4"/>
      <c r="L3919" s="4"/>
      <c r="M3919" s="4"/>
      <c r="N3919" s="4"/>
      <c r="O3919" s="4"/>
      <c r="P3919" s="4"/>
      <c r="Q3919" s="4"/>
      <c r="R3919" s="4"/>
      <c r="S3919" s="4"/>
      <c r="T3919" s="4"/>
      <c r="U3919" s="4"/>
      <c r="V3919" s="4"/>
    </row>
    <row r="3920" spans="1:22">
      <c r="A3920" s="4"/>
      <c r="B3920" s="4"/>
      <c r="C3920" s="18"/>
      <c r="D3920" s="8"/>
      <c r="E3920" s="8"/>
      <c r="F3920" s="4"/>
      <c r="G3920" s="9"/>
      <c r="H3920" s="18"/>
      <c r="I3920" s="18"/>
      <c r="J3920" s="23" t="str">
        <f>IF(OR(ISBLANK(H3920),ISBLANK((I3920))),"",NETWORKDAYS(H3920,I3920,Setup!$A$2:$A$30))</f>
        <v/>
      </c>
      <c r="K3920" s="4"/>
      <c r="L3920" s="4"/>
      <c r="M3920" s="4"/>
      <c r="N3920" s="4"/>
      <c r="O3920" s="4"/>
      <c r="P3920" s="4"/>
      <c r="Q3920" s="4"/>
      <c r="R3920" s="4"/>
      <c r="S3920" s="4"/>
      <c r="T3920" s="4"/>
      <c r="U3920" s="4"/>
      <c r="V3920" s="4"/>
    </row>
    <row r="3921" spans="1:22">
      <c r="A3921" s="4"/>
      <c r="B3921" s="4"/>
      <c r="C3921" s="18"/>
      <c r="D3921" s="8"/>
      <c r="E3921" s="8"/>
      <c r="F3921" s="4"/>
      <c r="G3921" s="9"/>
      <c r="H3921" s="18"/>
      <c r="I3921" s="18"/>
      <c r="J3921" s="23" t="str">
        <f>IF(OR(ISBLANK(H3921),ISBLANK((I3921))),"",NETWORKDAYS(H3921,I3921,Setup!$A$2:$A$30))</f>
        <v/>
      </c>
      <c r="K3921" s="4"/>
      <c r="L3921" s="4"/>
      <c r="M3921" s="4"/>
      <c r="N3921" s="4"/>
      <c r="O3921" s="4"/>
      <c r="P3921" s="4"/>
      <c r="Q3921" s="4"/>
      <c r="R3921" s="4"/>
      <c r="S3921" s="4"/>
      <c r="T3921" s="4"/>
      <c r="U3921" s="4"/>
      <c r="V3921" s="4"/>
    </row>
    <row r="3922" spans="1:22">
      <c r="A3922" s="4"/>
      <c r="B3922" s="4"/>
      <c r="C3922" s="18"/>
      <c r="D3922" s="8"/>
      <c r="E3922" s="8"/>
      <c r="F3922" s="4"/>
      <c r="G3922" s="9"/>
      <c r="H3922" s="18"/>
      <c r="I3922" s="18"/>
      <c r="J3922" s="23" t="str">
        <f>IF(OR(ISBLANK(H3922),ISBLANK((I3922))),"",NETWORKDAYS(H3922,I3922,Setup!$A$2:$A$30))</f>
        <v/>
      </c>
      <c r="K3922" s="4"/>
      <c r="L3922" s="4"/>
      <c r="M3922" s="4"/>
      <c r="N3922" s="4"/>
      <c r="O3922" s="4"/>
      <c r="P3922" s="4"/>
      <c r="Q3922" s="4"/>
      <c r="R3922" s="4"/>
      <c r="S3922" s="4"/>
      <c r="T3922" s="4"/>
      <c r="U3922" s="4"/>
      <c r="V3922" s="4"/>
    </row>
    <row r="3923" spans="1:22">
      <c r="A3923" s="4"/>
      <c r="B3923" s="4"/>
      <c r="C3923" s="18"/>
      <c r="D3923" s="8"/>
      <c r="E3923" s="8"/>
      <c r="F3923" s="4"/>
      <c r="G3923" s="9"/>
      <c r="H3923" s="18"/>
      <c r="I3923" s="18"/>
      <c r="J3923" s="23" t="str">
        <f>IF(OR(ISBLANK(H3923),ISBLANK((I3923))),"",NETWORKDAYS(H3923,I3923,Setup!$A$2:$A$30))</f>
        <v/>
      </c>
      <c r="K3923" s="4"/>
      <c r="L3923" s="4"/>
      <c r="M3923" s="4"/>
      <c r="N3923" s="4"/>
      <c r="O3923" s="4"/>
      <c r="P3923" s="4"/>
      <c r="Q3923" s="4"/>
      <c r="R3923" s="4"/>
      <c r="S3923" s="4"/>
      <c r="T3923" s="4"/>
      <c r="U3923" s="4"/>
      <c r="V3923" s="4"/>
    </row>
    <row r="3924" spans="1:22">
      <c r="A3924" s="4"/>
      <c r="B3924" s="4"/>
      <c r="C3924" s="18"/>
      <c r="D3924" s="8"/>
      <c r="E3924" s="8"/>
      <c r="F3924" s="4"/>
      <c r="G3924" s="9"/>
      <c r="H3924" s="18"/>
      <c r="I3924" s="18"/>
      <c r="J3924" s="23" t="str">
        <f>IF(OR(ISBLANK(H3924),ISBLANK((I3924))),"",NETWORKDAYS(H3924,I3924,Setup!$A$2:$A$30))</f>
        <v/>
      </c>
      <c r="K3924" s="4"/>
      <c r="L3924" s="4"/>
      <c r="M3924" s="4"/>
      <c r="N3924" s="4"/>
      <c r="O3924" s="4"/>
      <c r="P3924" s="4"/>
      <c r="Q3924" s="4"/>
      <c r="R3924" s="4"/>
      <c r="S3924" s="4"/>
      <c r="T3924" s="4"/>
      <c r="U3924" s="4"/>
      <c r="V3924" s="4"/>
    </row>
    <row r="3925" spans="1:22">
      <c r="A3925" s="4"/>
      <c r="B3925" s="4"/>
      <c r="C3925" s="18"/>
      <c r="D3925" s="8"/>
      <c r="E3925" s="8"/>
      <c r="F3925" s="4"/>
      <c r="G3925" s="9"/>
      <c r="H3925" s="18"/>
      <c r="I3925" s="18"/>
      <c r="J3925" s="23" t="str">
        <f>IF(OR(ISBLANK(H3925),ISBLANK((I3925))),"",NETWORKDAYS(H3925,I3925,Setup!$A$2:$A$30))</f>
        <v/>
      </c>
      <c r="K3925" s="4"/>
      <c r="L3925" s="4"/>
      <c r="M3925" s="4"/>
      <c r="N3925" s="4"/>
      <c r="O3925" s="4"/>
      <c r="P3925" s="4"/>
      <c r="Q3925" s="4"/>
      <c r="R3925" s="4"/>
      <c r="S3925" s="4"/>
      <c r="T3925" s="4"/>
      <c r="U3925" s="4"/>
      <c r="V3925" s="4"/>
    </row>
    <row r="3926" spans="1:22">
      <c r="A3926" s="4"/>
      <c r="B3926" s="4"/>
      <c r="C3926" s="18"/>
      <c r="D3926" s="8"/>
      <c r="E3926" s="8"/>
      <c r="F3926" s="4"/>
      <c r="G3926" s="9"/>
      <c r="H3926" s="18"/>
      <c r="I3926" s="18"/>
      <c r="J3926" s="23" t="str">
        <f>IF(OR(ISBLANK(H3926),ISBLANK((I3926))),"",NETWORKDAYS(H3926,I3926,Setup!$A$2:$A$30))</f>
        <v/>
      </c>
      <c r="K3926" s="4"/>
      <c r="L3926" s="4"/>
      <c r="M3926" s="4"/>
      <c r="N3926" s="4"/>
      <c r="O3926" s="4"/>
      <c r="P3926" s="4"/>
      <c r="Q3926" s="4"/>
      <c r="R3926" s="4"/>
      <c r="S3926" s="4"/>
      <c r="T3926" s="4"/>
      <c r="U3926" s="4"/>
      <c r="V3926" s="4"/>
    </row>
    <row r="3927" spans="1:22">
      <c r="A3927" s="4"/>
      <c r="B3927" s="4"/>
      <c r="C3927" s="18"/>
      <c r="D3927" s="8"/>
      <c r="E3927" s="8"/>
      <c r="F3927" s="4"/>
      <c r="G3927" s="9"/>
      <c r="H3927" s="18"/>
      <c r="I3927" s="18"/>
      <c r="J3927" s="23" t="str">
        <f>IF(OR(ISBLANK(H3927),ISBLANK((I3927))),"",NETWORKDAYS(H3927,I3927,Setup!$A$2:$A$30))</f>
        <v/>
      </c>
      <c r="K3927" s="4"/>
      <c r="L3927" s="4"/>
      <c r="M3927" s="4"/>
      <c r="N3927" s="4"/>
      <c r="O3927" s="4"/>
      <c r="P3927" s="4"/>
      <c r="Q3927" s="4"/>
      <c r="R3927" s="4"/>
      <c r="S3927" s="4"/>
      <c r="T3927" s="4"/>
      <c r="U3927" s="4"/>
      <c r="V3927" s="4"/>
    </row>
    <row r="3928" spans="1:22">
      <c r="A3928" s="4"/>
      <c r="B3928" s="4"/>
      <c r="C3928" s="18"/>
      <c r="D3928" s="8"/>
      <c r="E3928" s="8"/>
      <c r="F3928" s="4"/>
      <c r="G3928" s="9"/>
      <c r="H3928" s="18"/>
      <c r="I3928" s="18"/>
      <c r="J3928" s="23" t="str">
        <f>IF(OR(ISBLANK(H3928),ISBLANK((I3928))),"",NETWORKDAYS(H3928,I3928,Setup!$A$2:$A$30))</f>
        <v/>
      </c>
      <c r="K3928" s="4"/>
      <c r="L3928" s="4"/>
      <c r="M3928" s="4"/>
      <c r="N3928" s="4"/>
      <c r="O3928" s="4"/>
      <c r="P3928" s="4"/>
      <c r="Q3928" s="4"/>
      <c r="R3928" s="4"/>
      <c r="S3928" s="4"/>
      <c r="T3928" s="4"/>
      <c r="U3928" s="4"/>
      <c r="V3928" s="4"/>
    </row>
    <row r="3929" spans="1:22">
      <c r="A3929" s="4"/>
      <c r="B3929" s="4"/>
      <c r="C3929" s="18"/>
      <c r="D3929" s="8"/>
      <c r="E3929" s="8"/>
      <c r="F3929" s="4"/>
      <c r="G3929" s="9"/>
      <c r="H3929" s="18"/>
      <c r="I3929" s="18"/>
      <c r="J3929" s="23" t="str">
        <f>IF(OR(ISBLANK(H3929),ISBLANK((I3929))),"",NETWORKDAYS(H3929,I3929,Setup!$A$2:$A$30))</f>
        <v/>
      </c>
      <c r="K3929" s="4"/>
      <c r="L3929" s="4"/>
      <c r="M3929" s="4"/>
      <c r="N3929" s="4"/>
      <c r="O3929" s="4"/>
      <c r="P3929" s="4"/>
      <c r="Q3929" s="4"/>
      <c r="R3929" s="4"/>
      <c r="S3929" s="4"/>
      <c r="T3929" s="4"/>
      <c r="U3929" s="4"/>
      <c r="V3929" s="4"/>
    </row>
    <row r="3930" spans="1:22">
      <c r="A3930" s="4"/>
      <c r="B3930" s="4"/>
      <c r="C3930" s="18"/>
      <c r="D3930" s="8"/>
      <c r="E3930" s="8"/>
      <c r="F3930" s="4"/>
      <c r="G3930" s="9"/>
      <c r="H3930" s="18"/>
      <c r="I3930" s="18"/>
      <c r="J3930" s="23" t="str">
        <f>IF(OR(ISBLANK(H3930),ISBLANK((I3930))),"",NETWORKDAYS(H3930,I3930,Setup!$A$2:$A$30))</f>
        <v/>
      </c>
      <c r="K3930" s="4"/>
      <c r="L3930" s="4"/>
      <c r="M3930" s="4"/>
      <c r="N3930" s="4"/>
      <c r="O3930" s="4"/>
      <c r="P3930" s="4"/>
      <c r="Q3930" s="4"/>
      <c r="R3930" s="4"/>
      <c r="S3930" s="4"/>
      <c r="T3930" s="4"/>
      <c r="U3930" s="4"/>
      <c r="V3930" s="4"/>
    </row>
    <row r="3931" spans="1:22">
      <c r="A3931" s="4"/>
      <c r="B3931" s="4"/>
      <c r="C3931" s="18"/>
      <c r="D3931" s="8"/>
      <c r="E3931" s="8"/>
      <c r="F3931" s="4"/>
      <c r="G3931" s="9"/>
      <c r="H3931" s="18"/>
      <c r="I3931" s="18"/>
      <c r="J3931" s="23" t="str">
        <f>IF(OR(ISBLANK(H3931),ISBLANK((I3931))),"",NETWORKDAYS(H3931,I3931,Setup!$A$2:$A$30))</f>
        <v/>
      </c>
      <c r="K3931" s="4"/>
      <c r="L3931" s="4"/>
      <c r="M3931" s="4"/>
      <c r="N3931" s="4"/>
      <c r="O3931" s="4"/>
      <c r="P3931" s="4"/>
      <c r="Q3931" s="4"/>
      <c r="R3931" s="4"/>
      <c r="S3931" s="4"/>
      <c r="T3931" s="4"/>
      <c r="U3931" s="4"/>
      <c r="V3931" s="4"/>
    </row>
    <row r="3932" spans="1:22">
      <c r="A3932" s="4"/>
      <c r="B3932" s="4"/>
      <c r="C3932" s="18"/>
      <c r="D3932" s="8"/>
      <c r="E3932" s="8"/>
      <c r="F3932" s="4"/>
      <c r="G3932" s="9"/>
      <c r="H3932" s="18"/>
      <c r="I3932" s="18"/>
      <c r="J3932" s="23" t="str">
        <f>IF(OR(ISBLANK(H3932),ISBLANK((I3932))),"",NETWORKDAYS(H3932,I3932,Setup!$A$2:$A$30))</f>
        <v/>
      </c>
      <c r="K3932" s="4"/>
      <c r="L3932" s="4"/>
      <c r="M3932" s="4"/>
      <c r="N3932" s="4"/>
      <c r="O3932" s="4"/>
      <c r="P3932" s="4"/>
      <c r="Q3932" s="4"/>
      <c r="R3932" s="4"/>
      <c r="S3932" s="4"/>
      <c r="T3932" s="4"/>
      <c r="U3932" s="4"/>
      <c r="V3932" s="4"/>
    </row>
    <row r="3933" spans="1:22">
      <c r="A3933" s="4"/>
      <c r="B3933" s="4"/>
      <c r="C3933" s="18"/>
      <c r="D3933" s="8"/>
      <c r="E3933" s="8"/>
      <c r="F3933" s="4"/>
      <c r="G3933" s="9"/>
      <c r="H3933" s="18"/>
      <c r="I3933" s="18"/>
      <c r="J3933" s="23" t="str">
        <f>IF(OR(ISBLANK(H3933),ISBLANK((I3933))),"",NETWORKDAYS(H3933,I3933,Setup!$A$2:$A$30))</f>
        <v/>
      </c>
      <c r="K3933" s="4"/>
      <c r="L3933" s="4"/>
      <c r="M3933" s="4"/>
      <c r="N3933" s="4"/>
      <c r="O3933" s="4"/>
      <c r="P3933" s="4"/>
      <c r="Q3933" s="4"/>
      <c r="R3933" s="4"/>
      <c r="S3933" s="4"/>
      <c r="T3933" s="4"/>
      <c r="U3933" s="4"/>
      <c r="V3933" s="4"/>
    </row>
    <row r="3934" spans="1:22">
      <c r="A3934" s="4"/>
      <c r="B3934" s="4"/>
      <c r="C3934" s="18"/>
      <c r="D3934" s="8"/>
      <c r="E3934" s="8"/>
      <c r="F3934" s="4"/>
      <c r="G3934" s="9"/>
      <c r="H3934" s="18"/>
      <c r="I3934" s="18"/>
      <c r="J3934" s="23" t="str">
        <f>IF(OR(ISBLANK(H3934),ISBLANK((I3934))),"",NETWORKDAYS(H3934,I3934,Setup!$A$2:$A$30))</f>
        <v/>
      </c>
      <c r="K3934" s="4"/>
      <c r="L3934" s="4"/>
      <c r="M3934" s="4"/>
      <c r="N3934" s="4"/>
      <c r="O3934" s="4"/>
      <c r="P3934" s="4"/>
      <c r="Q3934" s="4"/>
      <c r="R3934" s="4"/>
      <c r="S3934" s="4"/>
      <c r="T3934" s="4"/>
      <c r="U3934" s="4"/>
      <c r="V3934" s="4"/>
    </row>
    <row r="3935" spans="1:22">
      <c r="A3935" s="4"/>
      <c r="B3935" s="4"/>
      <c r="C3935" s="18"/>
      <c r="D3935" s="8"/>
      <c r="E3935" s="8"/>
      <c r="F3935" s="4"/>
      <c r="G3935" s="9"/>
      <c r="H3935" s="18"/>
      <c r="I3935" s="18"/>
      <c r="J3935" s="23" t="str">
        <f>IF(OR(ISBLANK(H3935),ISBLANK((I3935))),"",NETWORKDAYS(H3935,I3935,Setup!$A$2:$A$30))</f>
        <v/>
      </c>
      <c r="K3935" s="4"/>
      <c r="L3935" s="4"/>
      <c r="M3935" s="4"/>
      <c r="N3935" s="4"/>
      <c r="O3935" s="4"/>
      <c r="P3935" s="4"/>
      <c r="Q3935" s="4"/>
      <c r="R3935" s="4"/>
      <c r="S3935" s="4"/>
      <c r="T3935" s="4"/>
      <c r="U3935" s="4"/>
      <c r="V3935" s="4"/>
    </row>
    <row r="3936" spans="1:22">
      <c r="A3936" s="4"/>
      <c r="B3936" s="4"/>
      <c r="C3936" s="18"/>
      <c r="D3936" s="8"/>
      <c r="E3936" s="8"/>
      <c r="F3936" s="4"/>
      <c r="G3936" s="9"/>
      <c r="H3936" s="18"/>
      <c r="I3936" s="18"/>
      <c r="J3936" s="23" t="str">
        <f>IF(OR(ISBLANK(H3936),ISBLANK((I3936))),"",NETWORKDAYS(H3936,I3936,Setup!$A$2:$A$30))</f>
        <v/>
      </c>
      <c r="K3936" s="4"/>
      <c r="L3936" s="4"/>
      <c r="M3936" s="4"/>
      <c r="N3936" s="4"/>
      <c r="O3936" s="4"/>
      <c r="P3936" s="4"/>
      <c r="Q3936" s="4"/>
      <c r="R3936" s="4"/>
      <c r="S3936" s="4"/>
      <c r="T3936" s="4"/>
      <c r="U3936" s="4"/>
      <c r="V3936" s="4"/>
    </row>
    <row r="3937" spans="1:22">
      <c r="A3937" s="4"/>
      <c r="B3937" s="4"/>
      <c r="C3937" s="18"/>
      <c r="D3937" s="8"/>
      <c r="E3937" s="8"/>
      <c r="F3937" s="4"/>
      <c r="G3937" s="9"/>
      <c r="H3937" s="18"/>
      <c r="I3937" s="18"/>
      <c r="J3937" s="23" t="str">
        <f>IF(OR(ISBLANK(H3937),ISBLANK((I3937))),"",NETWORKDAYS(H3937,I3937,Setup!$A$2:$A$30))</f>
        <v/>
      </c>
      <c r="K3937" s="4"/>
      <c r="L3937" s="4"/>
      <c r="M3937" s="4"/>
      <c r="N3937" s="4"/>
      <c r="O3937" s="4"/>
      <c r="P3937" s="4"/>
      <c r="Q3937" s="4"/>
      <c r="R3937" s="4"/>
      <c r="S3937" s="4"/>
      <c r="T3937" s="4"/>
      <c r="U3937" s="4"/>
      <c r="V3937" s="4"/>
    </row>
    <row r="3938" spans="1:22">
      <c r="A3938" s="4"/>
      <c r="B3938" s="4"/>
      <c r="C3938" s="18"/>
      <c r="D3938" s="8"/>
      <c r="E3938" s="8"/>
      <c r="F3938" s="4"/>
      <c r="G3938" s="9"/>
      <c r="H3938" s="18"/>
      <c r="I3938" s="18"/>
      <c r="J3938" s="23" t="str">
        <f>IF(OR(ISBLANK(H3938),ISBLANK((I3938))),"",NETWORKDAYS(H3938,I3938,Setup!$A$2:$A$30))</f>
        <v/>
      </c>
      <c r="K3938" s="4"/>
      <c r="L3938" s="4"/>
      <c r="M3938" s="4"/>
      <c r="N3938" s="4"/>
      <c r="O3938" s="4"/>
      <c r="P3938" s="4"/>
      <c r="Q3938" s="4"/>
      <c r="R3938" s="4"/>
      <c r="S3938" s="4"/>
      <c r="T3938" s="4"/>
      <c r="U3938" s="4"/>
      <c r="V3938" s="4"/>
    </row>
    <row r="3939" spans="1:22">
      <c r="A3939" s="4"/>
      <c r="B3939" s="4"/>
      <c r="C3939" s="18"/>
      <c r="D3939" s="8"/>
      <c r="E3939" s="8"/>
      <c r="F3939" s="4"/>
      <c r="G3939" s="9"/>
      <c r="H3939" s="18"/>
      <c r="I3939" s="18"/>
      <c r="J3939" s="23" t="str">
        <f>IF(OR(ISBLANK(H3939),ISBLANK((I3939))),"",NETWORKDAYS(H3939,I3939,Setup!$A$2:$A$30))</f>
        <v/>
      </c>
      <c r="K3939" s="4"/>
      <c r="L3939" s="4"/>
      <c r="M3939" s="4"/>
      <c r="N3939" s="4"/>
      <c r="O3939" s="4"/>
      <c r="P3939" s="4"/>
      <c r="Q3939" s="4"/>
      <c r="R3939" s="4"/>
      <c r="S3939" s="4"/>
      <c r="T3939" s="4"/>
      <c r="U3939" s="4"/>
      <c r="V3939" s="4"/>
    </row>
    <row r="3940" spans="1:22">
      <c r="A3940" s="4"/>
      <c r="B3940" s="4"/>
      <c r="C3940" s="18"/>
      <c r="D3940" s="8"/>
      <c r="E3940" s="8"/>
      <c r="F3940" s="4"/>
      <c r="G3940" s="9"/>
      <c r="H3940" s="18"/>
      <c r="I3940" s="18"/>
      <c r="J3940" s="23" t="str">
        <f>IF(OR(ISBLANK(H3940),ISBLANK((I3940))),"",NETWORKDAYS(H3940,I3940,Setup!$A$2:$A$30))</f>
        <v/>
      </c>
      <c r="K3940" s="4"/>
      <c r="L3940" s="4"/>
      <c r="M3940" s="4"/>
      <c r="N3940" s="4"/>
      <c r="O3940" s="4"/>
      <c r="P3940" s="4"/>
      <c r="Q3940" s="4"/>
      <c r="R3940" s="4"/>
      <c r="S3940" s="4"/>
      <c r="T3940" s="4"/>
      <c r="U3940" s="4"/>
      <c r="V3940" s="4"/>
    </row>
    <row r="3941" spans="1:22">
      <c r="A3941" s="4"/>
      <c r="B3941" s="4"/>
      <c r="C3941" s="18"/>
      <c r="D3941" s="8"/>
      <c r="E3941" s="8"/>
      <c r="F3941" s="4"/>
      <c r="G3941" s="9"/>
      <c r="H3941" s="18"/>
      <c r="I3941" s="18"/>
      <c r="J3941" s="23" t="str">
        <f>IF(OR(ISBLANK(H3941),ISBLANK((I3941))),"",NETWORKDAYS(H3941,I3941,Setup!$A$2:$A$30))</f>
        <v/>
      </c>
      <c r="K3941" s="4"/>
      <c r="L3941" s="4"/>
      <c r="M3941" s="4"/>
      <c r="N3941" s="4"/>
      <c r="O3941" s="4"/>
      <c r="P3941" s="4"/>
      <c r="Q3941" s="4"/>
      <c r="R3941" s="4"/>
      <c r="S3941" s="4"/>
      <c r="T3941" s="4"/>
      <c r="U3941" s="4"/>
      <c r="V3941" s="4"/>
    </row>
    <row r="3942" spans="1:22">
      <c r="A3942" s="4"/>
      <c r="B3942" s="4"/>
      <c r="C3942" s="18"/>
      <c r="D3942" s="8"/>
      <c r="E3942" s="8"/>
      <c r="F3942" s="4"/>
      <c r="G3942" s="9"/>
      <c r="H3942" s="18"/>
      <c r="I3942" s="18"/>
      <c r="J3942" s="23" t="str">
        <f>IF(OR(ISBLANK(H3942),ISBLANK((I3942))),"",NETWORKDAYS(H3942,I3942,Setup!$A$2:$A$30))</f>
        <v/>
      </c>
      <c r="K3942" s="4"/>
      <c r="L3942" s="4"/>
      <c r="M3942" s="4"/>
      <c r="N3942" s="4"/>
      <c r="O3942" s="4"/>
      <c r="P3942" s="4"/>
      <c r="Q3942" s="4"/>
      <c r="R3942" s="4"/>
      <c r="S3942" s="4"/>
      <c r="T3942" s="4"/>
      <c r="U3942" s="4"/>
      <c r="V3942" s="4"/>
    </row>
    <row r="3943" spans="1:22">
      <c r="A3943" s="4"/>
      <c r="B3943" s="4"/>
      <c r="C3943" s="18"/>
      <c r="D3943" s="8"/>
      <c r="E3943" s="8"/>
      <c r="F3943" s="4"/>
      <c r="G3943" s="9"/>
      <c r="H3943" s="18"/>
      <c r="I3943" s="18"/>
      <c r="J3943" s="23" t="str">
        <f>IF(OR(ISBLANK(H3943),ISBLANK((I3943))),"",NETWORKDAYS(H3943,I3943,Setup!$A$2:$A$30))</f>
        <v/>
      </c>
      <c r="K3943" s="4"/>
      <c r="L3943" s="4"/>
      <c r="M3943" s="4"/>
      <c r="N3943" s="4"/>
      <c r="O3943" s="4"/>
      <c r="P3943" s="4"/>
      <c r="Q3943" s="4"/>
      <c r="R3943" s="4"/>
      <c r="S3943" s="4"/>
      <c r="T3943" s="4"/>
      <c r="U3943" s="4"/>
      <c r="V3943" s="4"/>
    </row>
    <row r="3944" spans="1:22">
      <c r="A3944" s="4"/>
      <c r="B3944" s="4"/>
      <c r="C3944" s="18"/>
      <c r="D3944" s="8"/>
      <c r="E3944" s="8"/>
      <c r="F3944" s="4"/>
      <c r="G3944" s="9"/>
      <c r="H3944" s="18"/>
      <c r="I3944" s="18"/>
      <c r="J3944" s="23" t="str">
        <f>IF(OR(ISBLANK(H3944),ISBLANK((I3944))),"",NETWORKDAYS(H3944,I3944,Setup!$A$2:$A$30))</f>
        <v/>
      </c>
      <c r="K3944" s="4"/>
      <c r="L3944" s="4"/>
      <c r="M3944" s="4"/>
      <c r="N3944" s="4"/>
      <c r="O3944" s="4"/>
      <c r="P3944" s="4"/>
      <c r="Q3944" s="4"/>
      <c r="R3944" s="4"/>
      <c r="S3944" s="4"/>
      <c r="T3944" s="4"/>
      <c r="U3944" s="4"/>
      <c r="V3944" s="4"/>
    </row>
    <row r="3945" spans="1:22">
      <c r="A3945" s="4"/>
      <c r="B3945" s="4"/>
      <c r="C3945" s="18"/>
      <c r="D3945" s="8"/>
      <c r="E3945" s="8"/>
      <c r="F3945" s="4"/>
      <c r="G3945" s="9"/>
      <c r="H3945" s="18"/>
      <c r="I3945" s="18"/>
      <c r="J3945" s="23" t="str">
        <f>IF(OR(ISBLANK(H3945),ISBLANK((I3945))),"",NETWORKDAYS(H3945,I3945,Setup!$A$2:$A$30))</f>
        <v/>
      </c>
      <c r="K3945" s="4"/>
      <c r="L3945" s="4"/>
      <c r="M3945" s="4"/>
      <c r="N3945" s="4"/>
      <c r="O3945" s="4"/>
      <c r="P3945" s="4"/>
      <c r="Q3945" s="4"/>
      <c r="R3945" s="4"/>
      <c r="S3945" s="4"/>
      <c r="T3945" s="4"/>
      <c r="U3945" s="4"/>
      <c r="V3945" s="4"/>
    </row>
    <row r="3946" spans="1:22">
      <c r="A3946" s="4"/>
      <c r="B3946" s="4"/>
      <c r="C3946" s="18"/>
      <c r="D3946" s="8"/>
      <c r="E3946" s="8"/>
      <c r="F3946" s="4"/>
      <c r="G3946" s="9"/>
      <c r="H3946" s="18"/>
      <c r="I3946" s="18"/>
      <c r="J3946" s="23" t="str">
        <f>IF(OR(ISBLANK(H3946),ISBLANK((I3946))),"",NETWORKDAYS(H3946,I3946,Setup!$A$2:$A$30))</f>
        <v/>
      </c>
      <c r="K3946" s="4"/>
      <c r="L3946" s="4"/>
      <c r="M3946" s="4"/>
      <c r="N3946" s="4"/>
      <c r="O3946" s="4"/>
      <c r="P3946" s="4"/>
      <c r="Q3946" s="4"/>
      <c r="R3946" s="4"/>
      <c r="S3946" s="4"/>
      <c r="T3946" s="4"/>
      <c r="U3946" s="4"/>
      <c r="V3946" s="4"/>
    </row>
    <row r="3947" spans="1:22">
      <c r="A3947" s="4"/>
      <c r="B3947" s="4"/>
      <c r="C3947" s="18"/>
      <c r="D3947" s="8"/>
      <c r="E3947" s="8"/>
      <c r="F3947" s="4"/>
      <c r="G3947" s="9"/>
      <c r="H3947" s="18"/>
      <c r="I3947" s="18"/>
      <c r="J3947" s="23" t="str">
        <f>IF(OR(ISBLANK(H3947),ISBLANK((I3947))),"",NETWORKDAYS(H3947,I3947,Setup!$A$2:$A$30))</f>
        <v/>
      </c>
      <c r="K3947" s="4"/>
      <c r="L3947" s="4"/>
      <c r="M3947" s="4"/>
      <c r="N3947" s="4"/>
      <c r="O3947" s="4"/>
      <c r="P3947" s="4"/>
      <c r="Q3947" s="4"/>
      <c r="R3947" s="4"/>
      <c r="S3947" s="4"/>
      <c r="T3947" s="4"/>
      <c r="U3947" s="4"/>
      <c r="V3947" s="4"/>
    </row>
    <row r="3948" spans="1:22">
      <c r="A3948" s="4"/>
      <c r="B3948" s="4"/>
      <c r="C3948" s="18"/>
      <c r="D3948" s="8"/>
      <c r="E3948" s="8"/>
      <c r="F3948" s="4"/>
      <c r="G3948" s="9"/>
      <c r="H3948" s="18"/>
      <c r="I3948" s="18"/>
      <c r="J3948" s="23" t="str">
        <f>IF(OR(ISBLANK(H3948),ISBLANK((I3948))),"",NETWORKDAYS(H3948,I3948,Setup!$A$2:$A$30))</f>
        <v/>
      </c>
      <c r="K3948" s="4"/>
      <c r="L3948" s="4"/>
      <c r="M3948" s="4"/>
      <c r="N3948" s="4"/>
      <c r="O3948" s="4"/>
      <c r="P3948" s="4"/>
      <c r="Q3948" s="4"/>
      <c r="R3948" s="4"/>
      <c r="S3948" s="4"/>
      <c r="T3948" s="4"/>
      <c r="U3948" s="4"/>
      <c r="V3948" s="4"/>
    </row>
    <row r="3949" spans="1:22">
      <c r="A3949" s="4"/>
      <c r="B3949" s="4"/>
      <c r="C3949" s="18"/>
      <c r="D3949" s="8"/>
      <c r="E3949" s="8"/>
      <c r="F3949" s="4"/>
      <c r="G3949" s="9"/>
      <c r="H3949" s="18"/>
      <c r="I3949" s="18"/>
      <c r="J3949" s="23" t="str">
        <f>IF(OR(ISBLANK(H3949),ISBLANK((I3949))),"",NETWORKDAYS(H3949,I3949,Setup!$A$2:$A$30))</f>
        <v/>
      </c>
      <c r="K3949" s="4"/>
      <c r="L3949" s="4"/>
      <c r="M3949" s="4"/>
      <c r="N3949" s="4"/>
      <c r="O3949" s="4"/>
      <c r="P3949" s="4"/>
      <c r="Q3949" s="4"/>
      <c r="R3949" s="4"/>
      <c r="S3949" s="4"/>
      <c r="T3949" s="4"/>
      <c r="U3949" s="4"/>
      <c r="V3949" s="4"/>
    </row>
    <row r="3950" spans="1:22">
      <c r="A3950" s="4"/>
      <c r="B3950" s="4"/>
      <c r="C3950" s="18"/>
      <c r="D3950" s="8"/>
      <c r="E3950" s="8"/>
      <c r="F3950" s="4"/>
      <c r="G3950" s="9"/>
      <c r="H3950" s="18"/>
      <c r="I3950" s="18"/>
      <c r="J3950" s="23" t="str">
        <f>IF(OR(ISBLANK(H3950),ISBLANK((I3950))),"",NETWORKDAYS(H3950,I3950,Setup!$A$2:$A$30))</f>
        <v/>
      </c>
      <c r="K3950" s="4"/>
      <c r="L3950" s="4"/>
      <c r="M3950" s="4"/>
      <c r="N3950" s="4"/>
      <c r="O3950" s="4"/>
      <c r="P3950" s="4"/>
      <c r="Q3950" s="4"/>
      <c r="R3950" s="4"/>
      <c r="S3950" s="4"/>
      <c r="T3950" s="4"/>
      <c r="U3950" s="4"/>
      <c r="V3950" s="4"/>
    </row>
    <row r="3951" spans="1:22">
      <c r="A3951" s="4"/>
      <c r="B3951" s="4"/>
      <c r="C3951" s="18"/>
      <c r="D3951" s="8"/>
      <c r="E3951" s="8"/>
      <c r="F3951" s="4"/>
      <c r="G3951" s="9"/>
      <c r="H3951" s="18"/>
      <c r="I3951" s="18"/>
      <c r="J3951" s="23" t="str">
        <f>IF(OR(ISBLANK(H3951),ISBLANK((I3951))),"",NETWORKDAYS(H3951,I3951,Setup!$A$2:$A$30))</f>
        <v/>
      </c>
      <c r="K3951" s="4"/>
      <c r="L3951" s="4"/>
      <c r="M3951" s="4"/>
      <c r="N3951" s="4"/>
      <c r="O3951" s="4"/>
      <c r="P3951" s="4"/>
      <c r="Q3951" s="4"/>
      <c r="R3951" s="4"/>
      <c r="S3951" s="4"/>
      <c r="T3951" s="4"/>
      <c r="U3951" s="4"/>
      <c r="V3951" s="4"/>
    </row>
    <row r="3952" spans="1:22">
      <c r="A3952" s="4"/>
      <c r="B3952" s="4"/>
      <c r="C3952" s="18"/>
      <c r="D3952" s="8"/>
      <c r="E3952" s="8"/>
      <c r="F3952" s="4"/>
      <c r="G3952" s="9"/>
      <c r="H3952" s="18"/>
      <c r="I3952" s="18"/>
      <c r="J3952" s="23" t="str">
        <f>IF(OR(ISBLANK(H3952),ISBLANK((I3952))),"",NETWORKDAYS(H3952,I3952,Setup!$A$2:$A$30))</f>
        <v/>
      </c>
      <c r="K3952" s="4"/>
      <c r="L3952" s="4"/>
      <c r="M3952" s="4"/>
      <c r="N3952" s="4"/>
      <c r="O3952" s="4"/>
      <c r="P3952" s="4"/>
      <c r="Q3952" s="4"/>
      <c r="R3952" s="4"/>
      <c r="S3952" s="4"/>
      <c r="T3952" s="4"/>
      <c r="U3952" s="4"/>
      <c r="V3952" s="4"/>
    </row>
    <row r="3953" spans="1:22">
      <c r="A3953" s="4"/>
      <c r="B3953" s="4"/>
      <c r="C3953" s="18"/>
      <c r="D3953" s="8"/>
      <c r="E3953" s="8"/>
      <c r="F3953" s="4"/>
      <c r="G3953" s="9"/>
      <c r="H3953" s="18"/>
      <c r="I3953" s="18"/>
      <c r="J3953" s="23" t="str">
        <f>IF(OR(ISBLANK(H3953),ISBLANK((I3953))),"",NETWORKDAYS(H3953,I3953,Setup!$A$2:$A$30))</f>
        <v/>
      </c>
      <c r="K3953" s="4"/>
      <c r="L3953" s="4"/>
      <c r="M3953" s="4"/>
      <c r="N3953" s="4"/>
      <c r="O3953" s="4"/>
      <c r="P3953" s="4"/>
      <c r="Q3953" s="4"/>
      <c r="R3953" s="4"/>
      <c r="S3953" s="4"/>
      <c r="T3953" s="4"/>
      <c r="U3953" s="4"/>
      <c r="V3953" s="4"/>
    </row>
    <row r="3954" spans="1:22">
      <c r="A3954" s="4"/>
      <c r="B3954" s="4"/>
      <c r="C3954" s="18"/>
      <c r="D3954" s="8"/>
      <c r="E3954" s="8"/>
      <c r="F3954" s="4"/>
      <c r="G3954" s="9"/>
      <c r="H3954" s="18"/>
      <c r="I3954" s="18"/>
      <c r="J3954" s="23" t="str">
        <f>IF(OR(ISBLANK(H3954),ISBLANK((I3954))),"",NETWORKDAYS(H3954,I3954,Setup!$A$2:$A$30))</f>
        <v/>
      </c>
      <c r="K3954" s="4"/>
      <c r="L3954" s="4"/>
      <c r="M3954" s="4"/>
      <c r="N3954" s="4"/>
      <c r="O3954" s="4"/>
      <c r="P3954" s="4"/>
      <c r="Q3954" s="4"/>
      <c r="R3954" s="4"/>
      <c r="S3954" s="4"/>
      <c r="T3954" s="4"/>
      <c r="U3954" s="4"/>
      <c r="V3954" s="4"/>
    </row>
    <row r="3955" spans="1:22">
      <c r="A3955" s="4"/>
      <c r="B3955" s="4"/>
      <c r="C3955" s="18"/>
      <c r="D3955" s="8"/>
      <c r="E3955" s="8"/>
      <c r="F3955" s="4"/>
      <c r="G3955" s="9"/>
      <c r="H3955" s="18"/>
      <c r="I3955" s="18"/>
      <c r="J3955" s="23" t="str">
        <f>IF(OR(ISBLANK(H3955),ISBLANK((I3955))),"",NETWORKDAYS(H3955,I3955,Setup!$A$2:$A$30))</f>
        <v/>
      </c>
      <c r="K3955" s="4"/>
      <c r="L3955" s="4"/>
      <c r="M3955" s="4"/>
      <c r="N3955" s="4"/>
      <c r="O3955" s="4"/>
      <c r="P3955" s="4"/>
      <c r="Q3955" s="4"/>
      <c r="R3955" s="4"/>
      <c r="S3955" s="4"/>
      <c r="T3955" s="4"/>
      <c r="U3955" s="4"/>
      <c r="V3955" s="4"/>
    </row>
    <row r="3956" spans="1:22">
      <c r="A3956" s="4"/>
      <c r="B3956" s="4"/>
      <c r="C3956" s="18"/>
      <c r="D3956" s="8"/>
      <c r="E3956" s="8"/>
      <c r="F3956" s="4"/>
      <c r="G3956" s="9"/>
      <c r="H3956" s="18"/>
      <c r="I3956" s="18"/>
      <c r="J3956" s="23" t="str">
        <f>IF(OR(ISBLANK(H3956),ISBLANK((I3956))),"",NETWORKDAYS(H3956,I3956,Setup!$A$2:$A$30))</f>
        <v/>
      </c>
      <c r="K3956" s="4"/>
      <c r="L3956" s="4"/>
      <c r="M3956" s="4"/>
      <c r="N3956" s="4"/>
      <c r="O3956" s="4"/>
      <c r="P3956" s="4"/>
      <c r="Q3956" s="4"/>
      <c r="R3956" s="4"/>
      <c r="S3956" s="4"/>
      <c r="T3956" s="4"/>
      <c r="U3956" s="4"/>
      <c r="V3956" s="4"/>
    </row>
    <row r="3957" spans="1:22">
      <c r="A3957" s="4"/>
      <c r="B3957" s="4"/>
      <c r="C3957" s="18"/>
      <c r="D3957" s="8"/>
      <c r="E3957" s="8"/>
      <c r="F3957" s="4"/>
      <c r="G3957" s="9"/>
      <c r="H3957" s="18"/>
      <c r="I3957" s="18"/>
      <c r="J3957" s="23" t="str">
        <f>IF(OR(ISBLANK(H3957),ISBLANK((I3957))),"",NETWORKDAYS(H3957,I3957,Setup!$A$2:$A$30))</f>
        <v/>
      </c>
      <c r="K3957" s="4"/>
      <c r="L3957" s="4"/>
      <c r="M3957" s="4"/>
      <c r="N3957" s="4"/>
      <c r="O3957" s="4"/>
      <c r="P3957" s="4"/>
      <c r="Q3957" s="4"/>
      <c r="R3957" s="4"/>
      <c r="S3957" s="4"/>
      <c r="T3957" s="4"/>
      <c r="U3957" s="4"/>
      <c r="V3957" s="4"/>
    </row>
    <row r="3958" spans="1:22">
      <c r="A3958" s="4"/>
      <c r="B3958" s="4"/>
      <c r="C3958" s="18"/>
      <c r="D3958" s="8"/>
      <c r="E3958" s="8"/>
      <c r="F3958" s="4"/>
      <c r="G3958" s="9"/>
      <c r="H3958" s="18"/>
      <c r="I3958" s="18"/>
      <c r="J3958" s="23" t="str">
        <f>IF(OR(ISBLANK(H3958),ISBLANK((I3958))),"",NETWORKDAYS(H3958,I3958,Setup!$A$2:$A$30))</f>
        <v/>
      </c>
      <c r="K3958" s="4"/>
      <c r="L3958" s="4"/>
      <c r="M3958" s="4"/>
      <c r="N3958" s="4"/>
      <c r="O3958" s="4"/>
      <c r="P3958" s="4"/>
      <c r="Q3958" s="4"/>
      <c r="R3958" s="4"/>
      <c r="S3958" s="4"/>
      <c r="T3958" s="4"/>
      <c r="U3958" s="4"/>
      <c r="V3958" s="4"/>
    </row>
    <row r="3959" spans="1:22">
      <c r="A3959" s="4"/>
      <c r="B3959" s="4"/>
      <c r="C3959" s="18"/>
      <c r="D3959" s="8"/>
      <c r="E3959" s="8"/>
      <c r="F3959" s="4"/>
      <c r="G3959" s="9"/>
      <c r="H3959" s="18"/>
      <c r="I3959" s="18"/>
      <c r="J3959" s="23" t="str">
        <f>IF(OR(ISBLANK(H3959),ISBLANK((I3959))),"",NETWORKDAYS(H3959,I3959,Setup!$A$2:$A$30))</f>
        <v/>
      </c>
      <c r="K3959" s="4"/>
      <c r="L3959" s="4"/>
      <c r="M3959" s="4"/>
      <c r="N3959" s="4"/>
      <c r="O3959" s="4"/>
      <c r="P3959" s="4"/>
      <c r="Q3959" s="4"/>
      <c r="R3959" s="4"/>
      <c r="S3959" s="4"/>
      <c r="T3959" s="4"/>
      <c r="U3959" s="4"/>
      <c r="V3959" s="4"/>
    </row>
    <row r="3960" spans="1:22">
      <c r="A3960" s="4"/>
      <c r="B3960" s="4"/>
      <c r="C3960" s="18"/>
      <c r="D3960" s="8"/>
      <c r="E3960" s="8"/>
      <c r="F3960" s="4"/>
      <c r="G3960" s="9"/>
      <c r="H3960" s="18"/>
      <c r="I3960" s="18"/>
      <c r="J3960" s="23" t="str">
        <f>IF(OR(ISBLANK(H3960),ISBLANK((I3960))),"",NETWORKDAYS(H3960,I3960,Setup!$A$2:$A$30))</f>
        <v/>
      </c>
      <c r="K3960" s="4"/>
      <c r="L3960" s="4"/>
      <c r="M3960" s="4"/>
      <c r="N3960" s="4"/>
      <c r="O3960" s="4"/>
      <c r="P3960" s="4"/>
      <c r="Q3960" s="4"/>
      <c r="R3960" s="4"/>
      <c r="S3960" s="4"/>
      <c r="T3960" s="4"/>
      <c r="U3960" s="4"/>
      <c r="V3960" s="4"/>
    </row>
    <row r="3961" spans="1:22">
      <c r="A3961" s="4"/>
      <c r="B3961" s="4"/>
      <c r="C3961" s="18"/>
      <c r="D3961" s="8"/>
      <c r="E3961" s="8"/>
      <c r="F3961" s="4"/>
      <c r="G3961" s="9"/>
      <c r="H3961" s="18"/>
      <c r="I3961" s="18"/>
      <c r="J3961" s="23" t="str">
        <f>IF(OR(ISBLANK(H3961),ISBLANK((I3961))),"",NETWORKDAYS(H3961,I3961,Setup!$A$2:$A$30))</f>
        <v/>
      </c>
      <c r="K3961" s="4"/>
      <c r="L3961" s="4"/>
      <c r="M3961" s="4"/>
      <c r="N3961" s="4"/>
      <c r="O3961" s="4"/>
      <c r="P3961" s="4"/>
      <c r="Q3961" s="4"/>
      <c r="R3961" s="4"/>
      <c r="S3961" s="4"/>
      <c r="T3961" s="4"/>
      <c r="U3961" s="4"/>
      <c r="V3961" s="4"/>
    </row>
    <row r="3962" spans="1:22">
      <c r="A3962" s="4"/>
      <c r="B3962" s="4"/>
      <c r="C3962" s="18"/>
      <c r="D3962" s="8"/>
      <c r="E3962" s="8"/>
      <c r="F3962" s="4"/>
      <c r="G3962" s="9"/>
      <c r="H3962" s="18"/>
      <c r="I3962" s="18"/>
      <c r="J3962" s="23" t="str">
        <f>IF(OR(ISBLANK(H3962),ISBLANK((I3962))),"",NETWORKDAYS(H3962,I3962,Setup!$A$2:$A$30))</f>
        <v/>
      </c>
      <c r="K3962" s="4"/>
      <c r="L3962" s="4"/>
      <c r="M3962" s="4"/>
      <c r="N3962" s="4"/>
      <c r="O3962" s="4"/>
      <c r="P3962" s="4"/>
      <c r="Q3962" s="4"/>
      <c r="R3962" s="4"/>
      <c r="S3962" s="4"/>
      <c r="T3962" s="4"/>
      <c r="U3962" s="4"/>
      <c r="V3962" s="4"/>
    </row>
    <row r="3963" spans="1:22">
      <c r="A3963" s="4"/>
      <c r="B3963" s="4"/>
      <c r="C3963" s="18"/>
      <c r="D3963" s="8"/>
      <c r="E3963" s="8"/>
      <c r="F3963" s="4"/>
      <c r="G3963" s="9"/>
      <c r="H3963" s="18"/>
      <c r="I3963" s="18"/>
      <c r="J3963" s="23" t="str">
        <f>IF(OR(ISBLANK(H3963),ISBLANK((I3963))),"",NETWORKDAYS(H3963,I3963,Setup!$A$2:$A$30))</f>
        <v/>
      </c>
      <c r="K3963" s="4"/>
      <c r="L3963" s="4"/>
      <c r="M3963" s="4"/>
      <c r="N3963" s="4"/>
      <c r="O3963" s="4"/>
      <c r="P3963" s="4"/>
      <c r="Q3963" s="4"/>
      <c r="R3963" s="4"/>
      <c r="S3963" s="4"/>
      <c r="T3963" s="4"/>
      <c r="U3963" s="4"/>
      <c r="V3963" s="4"/>
    </row>
    <row r="3964" spans="1:22">
      <c r="A3964" s="4"/>
      <c r="B3964" s="4"/>
      <c r="C3964" s="18"/>
      <c r="D3964" s="8"/>
      <c r="E3964" s="8"/>
      <c r="F3964" s="4"/>
      <c r="G3964" s="9"/>
      <c r="H3964" s="18"/>
      <c r="I3964" s="18"/>
      <c r="J3964" s="23" t="str">
        <f>IF(OR(ISBLANK(H3964),ISBLANK((I3964))),"",NETWORKDAYS(H3964,I3964,Setup!$A$2:$A$30))</f>
        <v/>
      </c>
      <c r="K3964" s="4"/>
      <c r="L3964" s="4"/>
      <c r="M3964" s="4"/>
      <c r="N3964" s="4"/>
      <c r="O3964" s="4"/>
      <c r="P3964" s="4"/>
      <c r="Q3964" s="4"/>
      <c r="R3964" s="4"/>
      <c r="S3964" s="4"/>
      <c r="T3964" s="4"/>
      <c r="U3964" s="4"/>
      <c r="V3964" s="4"/>
    </row>
    <row r="3965" spans="1:22">
      <c r="A3965" s="4"/>
      <c r="B3965" s="4"/>
      <c r="C3965" s="18"/>
      <c r="D3965" s="8"/>
      <c r="E3965" s="8"/>
      <c r="F3965" s="4"/>
      <c r="G3965" s="9"/>
      <c r="H3965" s="18"/>
      <c r="I3965" s="18"/>
      <c r="J3965" s="23" t="str">
        <f>IF(OR(ISBLANK(H3965),ISBLANK((I3965))),"",NETWORKDAYS(H3965,I3965,Setup!$A$2:$A$30))</f>
        <v/>
      </c>
      <c r="K3965" s="4"/>
      <c r="L3965" s="4"/>
      <c r="M3965" s="4"/>
      <c r="N3965" s="4"/>
      <c r="O3965" s="4"/>
      <c r="P3965" s="4"/>
      <c r="Q3965" s="4"/>
      <c r="R3965" s="4"/>
      <c r="S3965" s="4"/>
      <c r="T3965" s="4"/>
      <c r="U3965" s="4"/>
      <c r="V3965" s="4"/>
    </row>
    <row r="3966" spans="1:22">
      <c r="A3966" s="4"/>
      <c r="B3966" s="4"/>
      <c r="C3966" s="18"/>
      <c r="D3966" s="8"/>
      <c r="E3966" s="8"/>
      <c r="F3966" s="4"/>
      <c r="G3966" s="9"/>
      <c r="H3966" s="18"/>
      <c r="I3966" s="18"/>
      <c r="J3966" s="23" t="str">
        <f>IF(OR(ISBLANK(H3966),ISBLANK((I3966))),"",NETWORKDAYS(H3966,I3966,Setup!$A$2:$A$30))</f>
        <v/>
      </c>
      <c r="K3966" s="4"/>
      <c r="L3966" s="4"/>
      <c r="M3966" s="4"/>
      <c r="N3966" s="4"/>
      <c r="O3966" s="4"/>
      <c r="P3966" s="4"/>
      <c r="Q3966" s="4"/>
      <c r="R3966" s="4"/>
      <c r="S3966" s="4"/>
      <c r="T3966" s="4"/>
      <c r="U3966" s="4"/>
      <c r="V3966" s="4"/>
    </row>
    <row r="3967" spans="1:22">
      <c r="A3967" s="4"/>
      <c r="B3967" s="4"/>
      <c r="C3967" s="18"/>
      <c r="D3967" s="8"/>
      <c r="E3967" s="8"/>
      <c r="F3967" s="4"/>
      <c r="G3967" s="9"/>
      <c r="H3967" s="18"/>
      <c r="I3967" s="18"/>
      <c r="J3967" s="23" t="str">
        <f>IF(OR(ISBLANK(H3967),ISBLANK((I3967))),"",NETWORKDAYS(H3967,I3967,Setup!$A$2:$A$30))</f>
        <v/>
      </c>
      <c r="K3967" s="4"/>
      <c r="L3967" s="4"/>
      <c r="M3967" s="4"/>
      <c r="N3967" s="4"/>
      <c r="O3967" s="4"/>
      <c r="P3967" s="4"/>
      <c r="Q3967" s="4"/>
      <c r="R3967" s="4"/>
      <c r="S3967" s="4"/>
      <c r="T3967" s="4"/>
      <c r="U3967" s="4"/>
      <c r="V3967" s="4"/>
    </row>
    <row r="3968" spans="1:22">
      <c r="A3968" s="4"/>
      <c r="B3968" s="4"/>
      <c r="C3968" s="18"/>
      <c r="D3968" s="8"/>
      <c r="E3968" s="8"/>
      <c r="F3968" s="4"/>
      <c r="G3968" s="9"/>
      <c r="H3968" s="18"/>
      <c r="I3968" s="18"/>
      <c r="J3968" s="23" t="str">
        <f>IF(OR(ISBLANK(H3968),ISBLANK((I3968))),"",NETWORKDAYS(H3968,I3968,Setup!$A$2:$A$30))</f>
        <v/>
      </c>
      <c r="K3968" s="4"/>
      <c r="L3968" s="4"/>
      <c r="M3968" s="4"/>
      <c r="N3968" s="4"/>
      <c r="O3968" s="4"/>
      <c r="P3968" s="4"/>
      <c r="Q3968" s="4"/>
      <c r="R3968" s="4"/>
      <c r="S3968" s="4"/>
      <c r="T3968" s="4"/>
      <c r="U3968" s="4"/>
      <c r="V3968" s="4"/>
    </row>
    <row r="3969" spans="1:22">
      <c r="A3969" s="4"/>
      <c r="B3969" s="4"/>
      <c r="C3969" s="18"/>
      <c r="D3969" s="8"/>
      <c r="E3969" s="8"/>
      <c r="F3969" s="4"/>
      <c r="G3969" s="9"/>
      <c r="H3969" s="18"/>
      <c r="I3969" s="18"/>
      <c r="J3969" s="23" t="str">
        <f>IF(OR(ISBLANK(H3969),ISBLANK((I3969))),"",NETWORKDAYS(H3969,I3969,Setup!$A$2:$A$30))</f>
        <v/>
      </c>
      <c r="K3969" s="4"/>
      <c r="L3969" s="4"/>
      <c r="M3969" s="4"/>
      <c r="N3969" s="4"/>
      <c r="O3969" s="4"/>
      <c r="P3969" s="4"/>
      <c r="Q3969" s="4"/>
      <c r="R3969" s="4"/>
      <c r="S3969" s="4"/>
      <c r="T3969" s="4"/>
      <c r="U3969" s="4"/>
      <c r="V3969" s="4"/>
    </row>
    <row r="3970" spans="1:22">
      <c r="A3970" s="4"/>
      <c r="B3970" s="4"/>
      <c r="C3970" s="18"/>
      <c r="D3970" s="8"/>
      <c r="E3970" s="8"/>
      <c r="F3970" s="4"/>
      <c r="G3970" s="9"/>
      <c r="H3970" s="18"/>
      <c r="I3970" s="18"/>
      <c r="J3970" s="23" t="str">
        <f>IF(OR(ISBLANK(H3970),ISBLANK((I3970))),"",NETWORKDAYS(H3970,I3970,Setup!$A$2:$A$30))</f>
        <v/>
      </c>
      <c r="K3970" s="4"/>
      <c r="L3970" s="4"/>
      <c r="M3970" s="4"/>
      <c r="N3970" s="4"/>
      <c r="O3970" s="4"/>
      <c r="P3970" s="4"/>
      <c r="Q3970" s="4"/>
      <c r="R3970" s="4"/>
      <c r="S3970" s="4"/>
      <c r="T3970" s="4"/>
      <c r="U3970" s="4"/>
      <c r="V3970" s="4"/>
    </row>
    <row r="3971" spans="1:22">
      <c r="A3971" s="4"/>
      <c r="B3971" s="4"/>
      <c r="C3971" s="18"/>
      <c r="D3971" s="8"/>
      <c r="E3971" s="8"/>
      <c r="F3971" s="4"/>
      <c r="G3971" s="9"/>
      <c r="H3971" s="18"/>
      <c r="I3971" s="18"/>
      <c r="J3971" s="23" t="str">
        <f>IF(OR(ISBLANK(H3971),ISBLANK((I3971))),"",NETWORKDAYS(H3971,I3971,Setup!$A$2:$A$30))</f>
        <v/>
      </c>
      <c r="K3971" s="4"/>
      <c r="L3971" s="4"/>
      <c r="M3971" s="4"/>
      <c r="N3971" s="4"/>
      <c r="O3971" s="4"/>
      <c r="P3971" s="4"/>
      <c r="Q3971" s="4"/>
      <c r="R3971" s="4"/>
      <c r="S3971" s="4"/>
      <c r="T3971" s="4"/>
      <c r="U3971" s="4"/>
      <c r="V3971" s="4"/>
    </row>
    <row r="3972" spans="1:22">
      <c r="A3972" s="4"/>
      <c r="B3972" s="4"/>
      <c r="C3972" s="18"/>
      <c r="D3972" s="8"/>
      <c r="E3972" s="8"/>
      <c r="F3972" s="4"/>
      <c r="G3972" s="9"/>
      <c r="H3972" s="18"/>
      <c r="I3972" s="18"/>
      <c r="J3972" s="23" t="str">
        <f>IF(OR(ISBLANK(H3972),ISBLANK((I3972))),"",NETWORKDAYS(H3972,I3972,Setup!$A$2:$A$30))</f>
        <v/>
      </c>
      <c r="K3972" s="4"/>
      <c r="L3972" s="4"/>
      <c r="M3972" s="4"/>
      <c r="N3972" s="4"/>
      <c r="O3972" s="4"/>
      <c r="P3972" s="4"/>
      <c r="Q3972" s="4"/>
      <c r="R3972" s="4"/>
      <c r="S3972" s="4"/>
      <c r="T3972" s="4"/>
      <c r="U3972" s="4"/>
      <c r="V3972" s="4"/>
    </row>
    <row r="3973" spans="1:22">
      <c r="A3973" s="4"/>
      <c r="B3973" s="4"/>
      <c r="C3973" s="18"/>
      <c r="D3973" s="8"/>
      <c r="E3973" s="8"/>
      <c r="F3973" s="4"/>
      <c r="G3973" s="9"/>
      <c r="H3973" s="18"/>
      <c r="I3973" s="18"/>
      <c r="J3973" s="23" t="str">
        <f>IF(OR(ISBLANK(H3973),ISBLANK((I3973))),"",NETWORKDAYS(H3973,I3973,Setup!$A$2:$A$30))</f>
        <v/>
      </c>
      <c r="K3973" s="4"/>
      <c r="L3973" s="4"/>
      <c r="M3973" s="4"/>
      <c r="N3973" s="4"/>
      <c r="O3973" s="4"/>
      <c r="P3973" s="4"/>
      <c r="Q3973" s="4"/>
      <c r="R3973" s="4"/>
      <c r="S3973" s="4"/>
      <c r="T3973" s="4"/>
      <c r="U3973" s="4"/>
      <c r="V3973" s="4"/>
    </row>
    <row r="3974" spans="1:22">
      <c r="A3974" s="4"/>
      <c r="B3974" s="4"/>
      <c r="C3974" s="18"/>
      <c r="D3974" s="8"/>
      <c r="E3974" s="8"/>
      <c r="F3974" s="4"/>
      <c r="G3974" s="9"/>
      <c r="H3974" s="18"/>
      <c r="I3974" s="18"/>
      <c r="J3974" s="23" t="str">
        <f>IF(OR(ISBLANK(H3974),ISBLANK((I3974))),"",NETWORKDAYS(H3974,I3974,Setup!$A$2:$A$30))</f>
        <v/>
      </c>
      <c r="K3974" s="4"/>
      <c r="L3974" s="4"/>
      <c r="M3974" s="4"/>
      <c r="N3974" s="4"/>
      <c r="O3974" s="4"/>
      <c r="P3974" s="4"/>
      <c r="Q3974" s="4"/>
      <c r="R3974" s="4"/>
      <c r="S3974" s="4"/>
      <c r="T3974" s="4"/>
      <c r="U3974" s="4"/>
      <c r="V3974" s="4"/>
    </row>
    <row r="3975" spans="1:22">
      <c r="A3975" s="4"/>
      <c r="B3975" s="4"/>
      <c r="C3975" s="18"/>
      <c r="D3975" s="8"/>
      <c r="E3975" s="8"/>
      <c r="F3975" s="4"/>
      <c r="G3975" s="9"/>
      <c r="H3975" s="18"/>
      <c r="I3975" s="18"/>
      <c r="J3975" s="23" t="str">
        <f>IF(OR(ISBLANK(H3975),ISBLANK((I3975))),"",NETWORKDAYS(H3975,I3975,Setup!$A$2:$A$30))</f>
        <v/>
      </c>
      <c r="K3975" s="4"/>
      <c r="L3975" s="4"/>
      <c r="M3975" s="4"/>
      <c r="N3975" s="4"/>
      <c r="O3975" s="4"/>
      <c r="P3975" s="4"/>
      <c r="Q3975" s="4"/>
      <c r="R3975" s="4"/>
      <c r="S3975" s="4"/>
      <c r="T3975" s="4"/>
      <c r="U3975" s="4"/>
      <c r="V3975" s="4"/>
    </row>
    <row r="3976" spans="1:22">
      <c r="A3976" s="4"/>
      <c r="B3976" s="4"/>
      <c r="C3976" s="18"/>
      <c r="D3976" s="8"/>
      <c r="E3976" s="8"/>
      <c r="F3976" s="4"/>
      <c r="G3976" s="9"/>
      <c r="H3976" s="18"/>
      <c r="I3976" s="18"/>
      <c r="J3976" s="23" t="str">
        <f>IF(OR(ISBLANK(H3976),ISBLANK((I3976))),"",NETWORKDAYS(H3976,I3976,Setup!$A$2:$A$30))</f>
        <v/>
      </c>
      <c r="K3976" s="4"/>
      <c r="L3976" s="4"/>
      <c r="M3976" s="4"/>
      <c r="N3976" s="4"/>
      <c r="O3976" s="4"/>
      <c r="P3976" s="4"/>
      <c r="Q3976" s="4"/>
      <c r="R3976" s="4"/>
      <c r="S3976" s="4"/>
      <c r="T3976" s="4"/>
      <c r="U3976" s="4"/>
      <c r="V3976" s="4"/>
    </row>
    <row r="3977" spans="1:22">
      <c r="A3977" s="4"/>
      <c r="B3977" s="4"/>
      <c r="C3977" s="18"/>
      <c r="D3977" s="8"/>
      <c r="E3977" s="8"/>
      <c r="F3977" s="4"/>
      <c r="G3977" s="9"/>
      <c r="H3977" s="18"/>
      <c r="I3977" s="18"/>
      <c r="J3977" s="23" t="str">
        <f>IF(OR(ISBLANK(H3977),ISBLANK((I3977))),"",NETWORKDAYS(H3977,I3977,Setup!$A$2:$A$30))</f>
        <v/>
      </c>
      <c r="K3977" s="4"/>
      <c r="L3977" s="4"/>
      <c r="M3977" s="4"/>
      <c r="N3977" s="4"/>
      <c r="O3977" s="4"/>
      <c r="P3977" s="4"/>
      <c r="Q3977" s="4"/>
      <c r="R3977" s="4"/>
      <c r="S3977" s="4"/>
      <c r="T3977" s="4"/>
      <c r="U3977" s="4"/>
      <c r="V3977" s="4"/>
    </row>
    <row r="3978" spans="1:22">
      <c r="A3978" s="4"/>
      <c r="B3978" s="4"/>
      <c r="C3978" s="18"/>
      <c r="D3978" s="8"/>
      <c r="E3978" s="8"/>
      <c r="F3978" s="4"/>
      <c r="G3978" s="9"/>
      <c r="H3978" s="18"/>
      <c r="I3978" s="18"/>
      <c r="J3978" s="23" t="str">
        <f>IF(OR(ISBLANK(H3978),ISBLANK((I3978))),"",NETWORKDAYS(H3978,I3978,Setup!$A$2:$A$30))</f>
        <v/>
      </c>
      <c r="K3978" s="4"/>
      <c r="L3978" s="4"/>
      <c r="M3978" s="4"/>
      <c r="N3978" s="4"/>
      <c r="O3978" s="4"/>
      <c r="P3978" s="4"/>
      <c r="Q3978" s="4"/>
      <c r="R3978" s="4"/>
      <c r="S3978" s="4"/>
      <c r="T3978" s="4"/>
      <c r="U3978" s="4"/>
      <c r="V3978" s="4"/>
    </row>
    <row r="3979" spans="1:22">
      <c r="A3979" s="4"/>
      <c r="B3979" s="4"/>
      <c r="C3979" s="18"/>
      <c r="D3979" s="8"/>
      <c r="E3979" s="8"/>
      <c r="F3979" s="4"/>
      <c r="G3979" s="9"/>
      <c r="H3979" s="18"/>
      <c r="I3979" s="18"/>
      <c r="J3979" s="23" t="str">
        <f>IF(OR(ISBLANK(H3979),ISBLANK((I3979))),"",NETWORKDAYS(H3979,I3979,Setup!$A$2:$A$30))</f>
        <v/>
      </c>
      <c r="K3979" s="4"/>
      <c r="L3979" s="4"/>
      <c r="M3979" s="4"/>
      <c r="N3979" s="4"/>
      <c r="O3979" s="4"/>
      <c r="P3979" s="4"/>
      <c r="Q3979" s="4"/>
      <c r="R3979" s="4"/>
      <c r="S3979" s="4"/>
      <c r="T3979" s="4"/>
      <c r="U3979" s="4"/>
      <c r="V3979" s="4"/>
    </row>
    <row r="3980" spans="1:22">
      <c r="A3980" s="4"/>
      <c r="B3980" s="4"/>
      <c r="C3980" s="18"/>
      <c r="D3980" s="8"/>
      <c r="E3980" s="8"/>
      <c r="F3980" s="4"/>
      <c r="G3980" s="9"/>
      <c r="H3980" s="18"/>
      <c r="I3980" s="18"/>
      <c r="J3980" s="23" t="str">
        <f>IF(OR(ISBLANK(H3980),ISBLANK((I3980))),"",NETWORKDAYS(H3980,I3980,Setup!$A$2:$A$30))</f>
        <v/>
      </c>
      <c r="K3980" s="4"/>
      <c r="L3980" s="4"/>
      <c r="M3980" s="4"/>
      <c r="N3980" s="4"/>
      <c r="O3980" s="4"/>
      <c r="P3980" s="4"/>
      <c r="Q3980" s="4"/>
      <c r="R3980" s="4"/>
      <c r="S3980" s="4"/>
      <c r="T3980" s="4"/>
      <c r="U3980" s="4"/>
      <c r="V3980" s="4"/>
    </row>
    <row r="3981" spans="1:22">
      <c r="A3981" s="4"/>
      <c r="B3981" s="4"/>
      <c r="C3981" s="18"/>
      <c r="D3981" s="8"/>
      <c r="E3981" s="8"/>
      <c r="F3981" s="4"/>
      <c r="G3981" s="9"/>
      <c r="H3981" s="18"/>
      <c r="I3981" s="18"/>
      <c r="J3981" s="23" t="str">
        <f>IF(OR(ISBLANK(H3981),ISBLANK((I3981))),"",NETWORKDAYS(H3981,I3981,Setup!$A$2:$A$30))</f>
        <v/>
      </c>
      <c r="K3981" s="4"/>
      <c r="L3981" s="4"/>
      <c r="M3981" s="4"/>
      <c r="N3981" s="4"/>
      <c r="O3981" s="4"/>
      <c r="P3981" s="4"/>
      <c r="Q3981" s="4"/>
      <c r="R3981" s="4"/>
      <c r="S3981" s="4"/>
      <c r="T3981" s="4"/>
      <c r="U3981" s="4"/>
      <c r="V3981" s="4"/>
    </row>
    <row r="3982" spans="1:22">
      <c r="A3982" s="4"/>
      <c r="B3982" s="4"/>
      <c r="C3982" s="18"/>
      <c r="D3982" s="8"/>
      <c r="E3982" s="8"/>
      <c r="F3982" s="4"/>
      <c r="G3982" s="9"/>
      <c r="H3982" s="18"/>
      <c r="I3982" s="18"/>
      <c r="J3982" s="23" t="str">
        <f>IF(OR(ISBLANK(H3982),ISBLANK((I3982))),"",NETWORKDAYS(H3982,I3982,Setup!$A$2:$A$30))</f>
        <v/>
      </c>
      <c r="K3982" s="4"/>
      <c r="L3982" s="4"/>
      <c r="M3982" s="4"/>
      <c r="N3982" s="4"/>
      <c r="O3982" s="4"/>
      <c r="P3982" s="4"/>
      <c r="Q3982" s="4"/>
      <c r="R3982" s="4"/>
      <c r="S3982" s="4"/>
      <c r="T3982" s="4"/>
      <c r="U3982" s="4"/>
      <c r="V3982" s="4"/>
    </row>
    <row r="3983" spans="1:22">
      <c r="A3983" s="4"/>
      <c r="B3983" s="4"/>
      <c r="C3983" s="18"/>
      <c r="D3983" s="8"/>
      <c r="E3983" s="8"/>
      <c r="F3983" s="4"/>
      <c r="G3983" s="9"/>
      <c r="H3983" s="18"/>
      <c r="I3983" s="18"/>
      <c r="J3983" s="23" t="str">
        <f>IF(OR(ISBLANK(H3983),ISBLANK((I3983))),"",NETWORKDAYS(H3983,I3983,Setup!$A$2:$A$30))</f>
        <v/>
      </c>
      <c r="K3983" s="4"/>
      <c r="L3983" s="4"/>
      <c r="M3983" s="4"/>
      <c r="N3983" s="4"/>
      <c r="O3983" s="4"/>
      <c r="P3983" s="4"/>
      <c r="Q3983" s="4"/>
      <c r="R3983" s="4"/>
      <c r="S3983" s="4"/>
      <c r="T3983" s="4"/>
      <c r="U3983" s="4"/>
      <c r="V3983" s="4"/>
    </row>
    <row r="3984" spans="1:22">
      <c r="A3984" s="4"/>
      <c r="B3984" s="4"/>
      <c r="C3984" s="18"/>
      <c r="D3984" s="8"/>
      <c r="E3984" s="8"/>
      <c r="F3984" s="4"/>
      <c r="G3984" s="9"/>
      <c r="H3984" s="18"/>
      <c r="I3984" s="18"/>
      <c r="J3984" s="23" t="str">
        <f>IF(OR(ISBLANK(H3984),ISBLANK((I3984))),"",NETWORKDAYS(H3984,I3984,Setup!$A$2:$A$30))</f>
        <v/>
      </c>
      <c r="K3984" s="4"/>
      <c r="L3984" s="4"/>
      <c r="M3984" s="4"/>
      <c r="N3984" s="4"/>
      <c r="O3984" s="4"/>
      <c r="P3984" s="4"/>
      <c r="Q3984" s="4"/>
      <c r="R3984" s="4"/>
      <c r="S3984" s="4"/>
      <c r="T3984" s="4"/>
      <c r="U3984" s="4"/>
      <c r="V3984" s="4"/>
    </row>
    <row r="3985" spans="1:22">
      <c r="A3985" s="4"/>
      <c r="B3985" s="4"/>
      <c r="C3985" s="18"/>
      <c r="D3985" s="8"/>
      <c r="E3985" s="8"/>
      <c r="F3985" s="4"/>
      <c r="G3985" s="9"/>
      <c r="H3985" s="18"/>
      <c r="I3985" s="18"/>
      <c r="J3985" s="23" t="str">
        <f>IF(OR(ISBLANK(H3985),ISBLANK((I3985))),"",NETWORKDAYS(H3985,I3985,Setup!$A$2:$A$30))</f>
        <v/>
      </c>
      <c r="K3985" s="4"/>
      <c r="L3985" s="4"/>
      <c r="M3985" s="4"/>
      <c r="N3985" s="4"/>
      <c r="O3985" s="4"/>
      <c r="P3985" s="4"/>
      <c r="Q3985" s="4"/>
      <c r="R3985" s="4"/>
      <c r="S3985" s="4"/>
      <c r="T3985" s="4"/>
      <c r="U3985" s="4"/>
      <c r="V3985" s="4"/>
    </row>
    <row r="3986" spans="1:22">
      <c r="A3986" s="4"/>
      <c r="B3986" s="4"/>
      <c r="C3986" s="18"/>
      <c r="D3986" s="8"/>
      <c r="E3986" s="8"/>
      <c r="F3986" s="4"/>
      <c r="G3986" s="9"/>
      <c r="H3986" s="18"/>
      <c r="I3986" s="18"/>
      <c r="J3986" s="23" t="str">
        <f>IF(OR(ISBLANK(H3986),ISBLANK((I3986))),"",NETWORKDAYS(H3986,I3986,Setup!$A$2:$A$30))</f>
        <v/>
      </c>
      <c r="K3986" s="4"/>
      <c r="L3986" s="4"/>
      <c r="M3986" s="4"/>
      <c r="N3986" s="4"/>
      <c r="O3986" s="4"/>
      <c r="P3986" s="4"/>
      <c r="Q3986" s="4"/>
      <c r="R3986" s="4"/>
      <c r="S3986" s="4"/>
      <c r="T3986" s="4"/>
      <c r="U3986" s="4"/>
      <c r="V3986" s="4"/>
    </row>
    <row r="3987" spans="1:22">
      <c r="A3987" s="4"/>
      <c r="B3987" s="4"/>
      <c r="C3987" s="18"/>
      <c r="D3987" s="8"/>
      <c r="E3987" s="8"/>
      <c r="F3987" s="4"/>
      <c r="G3987" s="9"/>
      <c r="H3987" s="18"/>
      <c r="I3987" s="18"/>
      <c r="J3987" s="23" t="str">
        <f>IF(OR(ISBLANK(H3987),ISBLANK((I3987))),"",NETWORKDAYS(H3987,I3987,Setup!$A$2:$A$30))</f>
        <v/>
      </c>
      <c r="K3987" s="4"/>
      <c r="L3987" s="4"/>
      <c r="M3987" s="4"/>
      <c r="N3987" s="4"/>
      <c r="O3987" s="4"/>
      <c r="P3987" s="4"/>
      <c r="Q3987" s="4"/>
      <c r="R3987" s="4"/>
      <c r="S3987" s="4"/>
      <c r="T3987" s="4"/>
      <c r="U3987" s="4"/>
      <c r="V3987" s="4"/>
    </row>
    <row r="3988" spans="1:22">
      <c r="A3988" s="4"/>
      <c r="B3988" s="4"/>
      <c r="C3988" s="18"/>
      <c r="D3988" s="8"/>
      <c r="E3988" s="8"/>
      <c r="F3988" s="4"/>
      <c r="G3988" s="9"/>
      <c r="H3988" s="18"/>
      <c r="I3988" s="18"/>
      <c r="J3988" s="23" t="str">
        <f>IF(OR(ISBLANK(H3988),ISBLANK((I3988))),"",NETWORKDAYS(H3988,I3988,Setup!$A$2:$A$30))</f>
        <v/>
      </c>
      <c r="K3988" s="4"/>
      <c r="L3988" s="4"/>
      <c r="M3988" s="4"/>
      <c r="N3988" s="4"/>
      <c r="O3988" s="4"/>
      <c r="P3988" s="4"/>
      <c r="Q3988" s="4"/>
      <c r="R3988" s="4"/>
      <c r="S3988" s="4"/>
      <c r="T3988" s="4"/>
      <c r="U3988" s="4"/>
      <c r="V3988" s="4"/>
    </row>
    <row r="3989" spans="1:22">
      <c r="A3989" s="4"/>
      <c r="B3989" s="4"/>
      <c r="C3989" s="18"/>
      <c r="D3989" s="8"/>
      <c r="E3989" s="8"/>
      <c r="F3989" s="4"/>
      <c r="G3989" s="9"/>
      <c r="H3989" s="18"/>
      <c r="I3989" s="18"/>
      <c r="J3989" s="23" t="str">
        <f>IF(OR(ISBLANK(H3989),ISBLANK((I3989))),"",NETWORKDAYS(H3989,I3989,Setup!$A$2:$A$30))</f>
        <v/>
      </c>
      <c r="K3989" s="4"/>
      <c r="L3989" s="4"/>
      <c r="M3989" s="4"/>
      <c r="N3989" s="4"/>
      <c r="O3989" s="4"/>
      <c r="P3989" s="4"/>
      <c r="Q3989" s="4"/>
      <c r="R3989" s="4"/>
      <c r="S3989" s="4"/>
      <c r="T3989" s="4"/>
      <c r="U3989" s="4"/>
      <c r="V3989" s="4"/>
    </row>
    <row r="3990" spans="1:22">
      <c r="A3990" s="4"/>
      <c r="B3990" s="4"/>
      <c r="C3990" s="18"/>
      <c r="D3990" s="8"/>
      <c r="E3990" s="8"/>
      <c r="F3990" s="4"/>
      <c r="G3990" s="9"/>
      <c r="H3990" s="18"/>
      <c r="I3990" s="18"/>
      <c r="J3990" s="23" t="str">
        <f>IF(OR(ISBLANK(H3990),ISBLANK((I3990))),"",NETWORKDAYS(H3990,I3990,Setup!$A$2:$A$30))</f>
        <v/>
      </c>
      <c r="K3990" s="4"/>
      <c r="L3990" s="4"/>
      <c r="M3990" s="4"/>
      <c r="N3990" s="4"/>
      <c r="O3990" s="4"/>
      <c r="P3990" s="4"/>
      <c r="Q3990" s="4"/>
      <c r="R3990" s="4"/>
      <c r="S3990" s="4"/>
      <c r="T3990" s="4"/>
      <c r="U3990" s="4"/>
      <c r="V3990" s="4"/>
    </row>
    <row r="3991" spans="1:22">
      <c r="A3991" s="4"/>
      <c r="B3991" s="4"/>
      <c r="C3991" s="18"/>
      <c r="D3991" s="8"/>
      <c r="E3991" s="8"/>
      <c r="F3991" s="4"/>
      <c r="G3991" s="9"/>
      <c r="H3991" s="18"/>
      <c r="I3991" s="18"/>
      <c r="J3991" s="23" t="str">
        <f>IF(OR(ISBLANK(H3991),ISBLANK((I3991))),"",NETWORKDAYS(H3991,I3991,Setup!$A$2:$A$30))</f>
        <v/>
      </c>
      <c r="K3991" s="4"/>
      <c r="L3991" s="4"/>
      <c r="M3991" s="4"/>
      <c r="N3991" s="4"/>
      <c r="O3991" s="4"/>
      <c r="P3991" s="4"/>
      <c r="Q3991" s="4"/>
      <c r="R3991" s="4"/>
      <c r="S3991" s="4"/>
      <c r="T3991" s="4"/>
      <c r="U3991" s="4"/>
      <c r="V3991" s="4"/>
    </row>
    <row r="3992" spans="1:22">
      <c r="A3992" s="4"/>
      <c r="B3992" s="4"/>
      <c r="C3992" s="18"/>
      <c r="D3992" s="8"/>
      <c r="E3992" s="8"/>
      <c r="F3992" s="4"/>
      <c r="G3992" s="9"/>
      <c r="H3992" s="18"/>
      <c r="I3992" s="18"/>
      <c r="J3992" s="23" t="str">
        <f>IF(OR(ISBLANK(H3992),ISBLANK((I3992))),"",NETWORKDAYS(H3992,I3992,Setup!$A$2:$A$30))</f>
        <v/>
      </c>
      <c r="K3992" s="4"/>
      <c r="L3992" s="4"/>
      <c r="M3992" s="4"/>
      <c r="N3992" s="4"/>
      <c r="O3992" s="4"/>
      <c r="P3992" s="4"/>
      <c r="Q3992" s="4"/>
      <c r="R3992" s="4"/>
      <c r="S3992" s="4"/>
      <c r="T3992" s="4"/>
      <c r="U3992" s="4"/>
      <c r="V3992" s="4"/>
    </row>
    <row r="3993" spans="1:22">
      <c r="A3993" s="4"/>
      <c r="B3993" s="4"/>
      <c r="C3993" s="18"/>
      <c r="D3993" s="8"/>
      <c r="E3993" s="8"/>
      <c r="F3993" s="4"/>
      <c r="G3993" s="9"/>
      <c r="H3993" s="18"/>
      <c r="I3993" s="18"/>
      <c r="J3993" s="23" t="str">
        <f>IF(OR(ISBLANK(H3993),ISBLANK((I3993))),"",NETWORKDAYS(H3993,I3993,Setup!$A$2:$A$30))</f>
        <v/>
      </c>
      <c r="K3993" s="4"/>
      <c r="L3993" s="4"/>
      <c r="M3993" s="4"/>
      <c r="N3993" s="4"/>
      <c r="O3993" s="4"/>
      <c r="P3993" s="4"/>
      <c r="Q3993" s="4"/>
      <c r="R3993" s="4"/>
      <c r="S3993" s="4"/>
      <c r="T3993" s="4"/>
      <c r="U3993" s="4"/>
      <c r="V3993" s="4"/>
    </row>
    <row r="3994" spans="1:22">
      <c r="A3994" s="4"/>
      <c r="B3994" s="4"/>
      <c r="C3994" s="18"/>
      <c r="D3994" s="8"/>
      <c r="E3994" s="8"/>
      <c r="F3994" s="4"/>
      <c r="G3994" s="9"/>
      <c r="H3994" s="18"/>
      <c r="I3994" s="18"/>
      <c r="J3994" s="23" t="str">
        <f>IF(OR(ISBLANK(H3994),ISBLANK((I3994))),"",NETWORKDAYS(H3994,I3994,Setup!$A$2:$A$30))</f>
        <v/>
      </c>
      <c r="K3994" s="4"/>
      <c r="L3994" s="4"/>
      <c r="M3994" s="4"/>
      <c r="N3994" s="4"/>
      <c r="O3994" s="4"/>
      <c r="P3994" s="4"/>
      <c r="Q3994" s="4"/>
      <c r="R3994" s="4"/>
      <c r="S3994" s="4"/>
      <c r="T3994" s="4"/>
      <c r="U3994" s="4"/>
      <c r="V3994" s="4"/>
    </row>
    <row r="3995" spans="1:22">
      <c r="A3995" s="4"/>
      <c r="B3995" s="4"/>
      <c r="C3995" s="18"/>
      <c r="D3995" s="8"/>
      <c r="E3995" s="8"/>
      <c r="F3995" s="4"/>
      <c r="G3995" s="9"/>
      <c r="H3995" s="18"/>
      <c r="I3995" s="18"/>
      <c r="J3995" s="23" t="str">
        <f>IF(OR(ISBLANK(H3995),ISBLANK((I3995))),"",NETWORKDAYS(H3995,I3995,Setup!$A$2:$A$30))</f>
        <v/>
      </c>
      <c r="K3995" s="4"/>
      <c r="L3995" s="4"/>
      <c r="M3995" s="4"/>
      <c r="N3995" s="4"/>
      <c r="O3995" s="4"/>
      <c r="P3995" s="4"/>
      <c r="Q3995" s="4"/>
      <c r="R3995" s="4"/>
      <c r="S3995" s="4"/>
      <c r="T3995" s="4"/>
      <c r="U3995" s="4"/>
      <c r="V3995" s="4"/>
    </row>
    <row r="3996" spans="1:22">
      <c r="A3996" s="4"/>
      <c r="B3996" s="4"/>
      <c r="C3996" s="18"/>
      <c r="D3996" s="8"/>
      <c r="E3996" s="8"/>
      <c r="F3996" s="4"/>
      <c r="G3996" s="9"/>
      <c r="H3996" s="18"/>
      <c r="I3996" s="18"/>
      <c r="J3996" s="23" t="str">
        <f>IF(OR(ISBLANK(H3996),ISBLANK((I3996))),"",NETWORKDAYS(H3996,I3996,Setup!$A$2:$A$30))</f>
        <v/>
      </c>
      <c r="K3996" s="4"/>
      <c r="L3996" s="4"/>
      <c r="M3996" s="4"/>
      <c r="N3996" s="4"/>
      <c r="O3996" s="4"/>
      <c r="P3996" s="4"/>
      <c r="Q3996" s="4"/>
      <c r="R3996" s="4"/>
      <c r="S3996" s="4"/>
      <c r="T3996" s="4"/>
      <c r="U3996" s="4"/>
      <c r="V3996" s="4"/>
    </row>
    <row r="3997" spans="1:22">
      <c r="A3997" s="4"/>
      <c r="B3997" s="4"/>
      <c r="C3997" s="18"/>
      <c r="D3997" s="8"/>
      <c r="E3997" s="8"/>
      <c r="F3997" s="4"/>
      <c r="G3997" s="9"/>
      <c r="H3997" s="18"/>
      <c r="I3997" s="18"/>
      <c r="J3997" s="23" t="str">
        <f>IF(OR(ISBLANK(H3997),ISBLANK((I3997))),"",NETWORKDAYS(H3997,I3997,Setup!$A$2:$A$30))</f>
        <v/>
      </c>
      <c r="K3997" s="4"/>
      <c r="L3997" s="4"/>
      <c r="M3997" s="4"/>
      <c r="N3997" s="4"/>
      <c r="O3997" s="4"/>
      <c r="P3997" s="4"/>
      <c r="Q3997" s="4"/>
      <c r="R3997" s="4"/>
      <c r="S3997" s="4"/>
      <c r="T3997" s="4"/>
      <c r="U3997" s="4"/>
      <c r="V3997" s="4"/>
    </row>
    <row r="3998" spans="1:22">
      <c r="A3998" s="4"/>
      <c r="B3998" s="4"/>
      <c r="C3998" s="18"/>
      <c r="D3998" s="8"/>
      <c r="E3998" s="8"/>
      <c r="F3998" s="4"/>
      <c r="G3998" s="9"/>
      <c r="H3998" s="18"/>
      <c r="I3998" s="18"/>
      <c r="J3998" s="23" t="str">
        <f>IF(OR(ISBLANK(H3998),ISBLANK((I3998))),"",NETWORKDAYS(H3998,I3998,Setup!$A$2:$A$30))</f>
        <v/>
      </c>
      <c r="K3998" s="4"/>
      <c r="L3998" s="4"/>
      <c r="M3998" s="4"/>
      <c r="N3998" s="4"/>
      <c r="O3998" s="4"/>
      <c r="P3998" s="4"/>
      <c r="Q3998" s="4"/>
      <c r="R3998" s="4"/>
      <c r="S3998" s="4"/>
      <c r="T3998" s="4"/>
      <c r="U3998" s="4"/>
      <c r="V3998" s="4"/>
    </row>
    <row r="3999" spans="1:22">
      <c r="A3999" s="4"/>
      <c r="B3999" s="4"/>
      <c r="C3999" s="18"/>
      <c r="D3999" s="8"/>
      <c r="E3999" s="8"/>
      <c r="F3999" s="4"/>
      <c r="G3999" s="9"/>
      <c r="H3999" s="18"/>
      <c r="I3999" s="18"/>
      <c r="J3999" s="23" t="str">
        <f>IF(OR(ISBLANK(H3999),ISBLANK((I3999))),"",NETWORKDAYS(H3999,I3999,Setup!$A$2:$A$30))</f>
        <v/>
      </c>
      <c r="K3999" s="4"/>
      <c r="L3999" s="4"/>
      <c r="M3999" s="4"/>
      <c r="N3999" s="4"/>
      <c r="O3999" s="4"/>
      <c r="P3999" s="4"/>
      <c r="Q3999" s="4"/>
      <c r="R3999" s="4"/>
      <c r="S3999" s="4"/>
      <c r="T3999" s="4"/>
      <c r="U3999" s="4"/>
      <c r="V3999" s="4"/>
    </row>
    <row r="4000" spans="1:22">
      <c r="A4000" s="4"/>
      <c r="B4000" s="4"/>
      <c r="C4000" s="18"/>
      <c r="D4000" s="8"/>
      <c r="E4000" s="8"/>
      <c r="F4000" s="4"/>
      <c r="G4000" s="9"/>
      <c r="H4000" s="18"/>
      <c r="I4000" s="18"/>
      <c r="J4000" s="23" t="str">
        <f>IF(OR(ISBLANK(H4000),ISBLANK((I4000))),"",NETWORKDAYS(H4000,I4000,Setup!$A$2:$A$30))</f>
        <v/>
      </c>
      <c r="K4000" s="4"/>
      <c r="L4000" s="4"/>
      <c r="M4000" s="4"/>
      <c r="N4000" s="4"/>
      <c r="O4000" s="4"/>
      <c r="P4000" s="4"/>
      <c r="Q4000" s="4"/>
      <c r="R4000" s="4"/>
      <c r="S4000" s="4"/>
      <c r="T4000" s="4"/>
      <c r="U4000" s="4"/>
      <c r="V4000" s="4"/>
    </row>
    <row r="4001" spans="1:22">
      <c r="A4001" s="4"/>
      <c r="B4001" s="4"/>
      <c r="C4001" s="18"/>
      <c r="D4001" s="8"/>
      <c r="E4001" s="8"/>
      <c r="F4001" s="4"/>
      <c r="G4001" s="9"/>
      <c r="H4001" s="18"/>
      <c r="I4001" s="18"/>
      <c r="J4001" s="23" t="str">
        <f>IF(OR(ISBLANK(H4001),ISBLANK((I4001))),"",NETWORKDAYS(H4001,I4001,Setup!$A$2:$A$30))</f>
        <v/>
      </c>
      <c r="K4001" s="4"/>
      <c r="L4001" s="4"/>
      <c r="M4001" s="4"/>
      <c r="N4001" s="4"/>
      <c r="O4001" s="4"/>
      <c r="P4001" s="4"/>
      <c r="Q4001" s="4"/>
      <c r="R4001" s="4"/>
      <c r="S4001" s="4"/>
      <c r="T4001" s="4"/>
      <c r="U4001" s="4"/>
      <c r="V4001" s="4"/>
    </row>
    <row r="4002" spans="1:22">
      <c r="A4002" s="4"/>
      <c r="B4002" s="4"/>
      <c r="C4002" s="18"/>
      <c r="D4002" s="8"/>
      <c r="E4002" s="8"/>
      <c r="F4002" s="4"/>
      <c r="G4002" s="9"/>
      <c r="H4002" s="18"/>
      <c r="I4002" s="18"/>
      <c r="J4002" s="23" t="str">
        <f>IF(OR(ISBLANK(H4002),ISBLANK((I4002))),"",NETWORKDAYS(H4002,I4002,Setup!$A$2:$A$30))</f>
        <v/>
      </c>
      <c r="K4002" s="4"/>
      <c r="L4002" s="4"/>
      <c r="M4002" s="4"/>
      <c r="N4002" s="4"/>
      <c r="O4002" s="4"/>
      <c r="P4002" s="4"/>
      <c r="Q4002" s="4"/>
      <c r="R4002" s="4"/>
      <c r="S4002" s="4"/>
      <c r="T4002" s="4"/>
      <c r="U4002" s="4"/>
      <c r="V4002" s="4"/>
    </row>
    <row r="4003" spans="1:22">
      <c r="A4003" s="4"/>
      <c r="B4003" s="4"/>
      <c r="C4003" s="18"/>
      <c r="D4003" s="8"/>
      <c r="E4003" s="8"/>
      <c r="F4003" s="4"/>
      <c r="G4003" s="9"/>
      <c r="H4003" s="18"/>
      <c r="I4003" s="18"/>
      <c r="J4003" s="23" t="str">
        <f>IF(OR(ISBLANK(H4003),ISBLANK((I4003))),"",NETWORKDAYS(H4003,I4003,Setup!$A$2:$A$30))</f>
        <v/>
      </c>
      <c r="K4003" s="4"/>
      <c r="L4003" s="4"/>
      <c r="M4003" s="4"/>
      <c r="N4003" s="4"/>
      <c r="O4003" s="4"/>
      <c r="P4003" s="4"/>
      <c r="Q4003" s="4"/>
      <c r="R4003" s="4"/>
      <c r="S4003" s="4"/>
      <c r="T4003" s="4"/>
      <c r="U4003" s="4"/>
      <c r="V4003" s="4"/>
    </row>
    <row r="4004" spans="1:22">
      <c r="A4004" s="4"/>
      <c r="B4004" s="4"/>
      <c r="C4004" s="18"/>
      <c r="D4004" s="8"/>
      <c r="E4004" s="8"/>
      <c r="F4004" s="4"/>
      <c r="G4004" s="9"/>
      <c r="H4004" s="18"/>
      <c r="I4004" s="18"/>
      <c r="J4004" s="23" t="str">
        <f>IF(OR(ISBLANK(H4004),ISBLANK((I4004))),"",NETWORKDAYS(H4004,I4004,Setup!$A$2:$A$30))</f>
        <v/>
      </c>
      <c r="K4004" s="4"/>
      <c r="L4004" s="4"/>
      <c r="M4004" s="4"/>
      <c r="N4004" s="4"/>
      <c r="O4004" s="4"/>
      <c r="P4004" s="4"/>
      <c r="Q4004" s="4"/>
      <c r="R4004" s="4"/>
      <c r="S4004" s="4"/>
      <c r="T4004" s="4"/>
      <c r="U4004" s="4"/>
      <c r="V4004" s="4"/>
    </row>
    <row r="4005" spans="1:22">
      <c r="A4005" s="4"/>
      <c r="B4005" s="4"/>
      <c r="C4005" s="18"/>
      <c r="D4005" s="8"/>
      <c r="E4005" s="8"/>
      <c r="F4005" s="4"/>
      <c r="G4005" s="9"/>
      <c r="H4005" s="18"/>
      <c r="I4005" s="18"/>
      <c r="J4005" s="23" t="str">
        <f>IF(OR(ISBLANK(H4005),ISBLANK((I4005))),"",NETWORKDAYS(H4005,I4005,Setup!$A$2:$A$30))</f>
        <v/>
      </c>
      <c r="K4005" s="4"/>
      <c r="L4005" s="4"/>
      <c r="M4005" s="4"/>
      <c r="N4005" s="4"/>
      <c r="O4005" s="4"/>
      <c r="P4005" s="4"/>
      <c r="Q4005" s="4"/>
      <c r="R4005" s="4"/>
      <c r="S4005" s="4"/>
      <c r="T4005" s="4"/>
      <c r="U4005" s="4"/>
      <c r="V4005" s="4"/>
    </row>
    <row r="4006" spans="1:22">
      <c r="A4006" s="4"/>
      <c r="B4006" s="4"/>
      <c r="C4006" s="18"/>
      <c r="D4006" s="8"/>
      <c r="E4006" s="8"/>
      <c r="F4006" s="4"/>
      <c r="G4006" s="9"/>
      <c r="H4006" s="18"/>
      <c r="I4006" s="18"/>
      <c r="J4006" s="23" t="str">
        <f>IF(OR(ISBLANK(H4006),ISBLANK((I4006))),"",NETWORKDAYS(H4006,I4006,Setup!$A$2:$A$30))</f>
        <v/>
      </c>
      <c r="K4006" s="4"/>
      <c r="L4006" s="4"/>
      <c r="M4006" s="4"/>
      <c r="N4006" s="4"/>
      <c r="O4006" s="4"/>
      <c r="P4006" s="4"/>
      <c r="Q4006" s="4"/>
      <c r="R4006" s="4"/>
      <c r="S4006" s="4"/>
      <c r="T4006" s="4"/>
      <c r="U4006" s="4"/>
      <c r="V4006" s="4"/>
    </row>
    <row r="4007" spans="1:22">
      <c r="A4007" s="4"/>
      <c r="B4007" s="4"/>
      <c r="C4007" s="18"/>
      <c r="D4007" s="8"/>
      <c r="E4007" s="8"/>
      <c r="F4007" s="4"/>
      <c r="G4007" s="9"/>
      <c r="H4007" s="18"/>
      <c r="I4007" s="18"/>
      <c r="J4007" s="23" t="str">
        <f>IF(OR(ISBLANK(H4007),ISBLANK((I4007))),"",NETWORKDAYS(H4007,I4007,Setup!$A$2:$A$30))</f>
        <v/>
      </c>
      <c r="K4007" s="4"/>
      <c r="L4007" s="4"/>
      <c r="M4007" s="4"/>
      <c r="N4007" s="4"/>
      <c r="O4007" s="4"/>
      <c r="P4007" s="4"/>
      <c r="Q4007" s="4"/>
      <c r="R4007" s="4"/>
      <c r="S4007" s="4"/>
      <c r="T4007" s="4"/>
      <c r="U4007" s="4"/>
      <c r="V4007" s="4"/>
    </row>
    <row r="4008" spans="1:22">
      <c r="A4008" s="4"/>
      <c r="B4008" s="4"/>
      <c r="C4008" s="18"/>
      <c r="D4008" s="8"/>
      <c r="E4008" s="8"/>
      <c r="F4008" s="4"/>
      <c r="G4008" s="9"/>
      <c r="H4008" s="18"/>
      <c r="I4008" s="18"/>
      <c r="J4008" s="23" t="str">
        <f>IF(OR(ISBLANK(H4008),ISBLANK((I4008))),"",NETWORKDAYS(H4008,I4008,Setup!$A$2:$A$30))</f>
        <v/>
      </c>
      <c r="K4008" s="4"/>
      <c r="L4008" s="4"/>
      <c r="M4008" s="4"/>
      <c r="N4008" s="4"/>
      <c r="O4008" s="4"/>
      <c r="P4008" s="4"/>
      <c r="Q4008" s="4"/>
      <c r="R4008" s="4"/>
      <c r="S4008" s="4"/>
      <c r="T4008" s="4"/>
      <c r="U4008" s="4"/>
      <c r="V4008" s="4"/>
    </row>
    <row r="4009" spans="1:22">
      <c r="A4009" s="4"/>
      <c r="B4009" s="4"/>
      <c r="C4009" s="18"/>
      <c r="D4009" s="8"/>
      <c r="E4009" s="8"/>
      <c r="F4009" s="4"/>
      <c r="G4009" s="9"/>
      <c r="H4009" s="18"/>
      <c r="I4009" s="18"/>
      <c r="J4009" s="23" t="str">
        <f>IF(OR(ISBLANK(H4009),ISBLANK((I4009))),"",NETWORKDAYS(H4009,I4009,Setup!$A$2:$A$30))</f>
        <v/>
      </c>
      <c r="K4009" s="4"/>
      <c r="L4009" s="4"/>
      <c r="M4009" s="4"/>
      <c r="N4009" s="4"/>
      <c r="O4009" s="4"/>
      <c r="P4009" s="4"/>
      <c r="Q4009" s="4"/>
      <c r="R4009" s="4"/>
      <c r="S4009" s="4"/>
      <c r="T4009" s="4"/>
      <c r="U4009" s="4"/>
      <c r="V4009" s="4"/>
    </row>
    <row r="4010" spans="1:22">
      <c r="A4010" s="4"/>
      <c r="B4010" s="4"/>
      <c r="C4010" s="18"/>
      <c r="D4010" s="8"/>
      <c r="E4010" s="8"/>
      <c r="F4010" s="4"/>
      <c r="G4010" s="9"/>
      <c r="H4010" s="18"/>
      <c r="I4010" s="18"/>
      <c r="J4010" s="23" t="str">
        <f>IF(OR(ISBLANK(H4010),ISBLANK((I4010))),"",NETWORKDAYS(H4010,I4010,Setup!$A$2:$A$30))</f>
        <v/>
      </c>
      <c r="K4010" s="4"/>
      <c r="L4010" s="4"/>
      <c r="M4010" s="4"/>
      <c r="N4010" s="4"/>
      <c r="O4010" s="4"/>
      <c r="P4010" s="4"/>
      <c r="Q4010" s="4"/>
      <c r="R4010" s="4"/>
      <c r="S4010" s="4"/>
      <c r="T4010" s="4"/>
      <c r="U4010" s="4"/>
      <c r="V4010" s="4"/>
    </row>
    <row r="4011" spans="1:22">
      <c r="A4011" s="4"/>
      <c r="B4011" s="4"/>
      <c r="C4011" s="18"/>
      <c r="D4011" s="8"/>
      <c r="E4011" s="8"/>
      <c r="F4011" s="4"/>
      <c r="G4011" s="9"/>
      <c r="H4011" s="18"/>
      <c r="I4011" s="18"/>
      <c r="J4011" s="23" t="str">
        <f>IF(OR(ISBLANK(H4011),ISBLANK((I4011))),"",NETWORKDAYS(H4011,I4011,Setup!$A$2:$A$30))</f>
        <v/>
      </c>
      <c r="K4011" s="4"/>
      <c r="L4011" s="4"/>
      <c r="M4011" s="4"/>
      <c r="N4011" s="4"/>
      <c r="O4011" s="4"/>
      <c r="P4011" s="4"/>
      <c r="Q4011" s="4"/>
      <c r="R4011" s="4"/>
      <c r="S4011" s="4"/>
      <c r="T4011" s="4"/>
      <c r="U4011" s="4"/>
      <c r="V4011" s="4"/>
    </row>
    <row r="4012" spans="1:22">
      <c r="A4012" s="4"/>
      <c r="B4012" s="4"/>
      <c r="C4012" s="18"/>
      <c r="D4012" s="8"/>
      <c r="E4012" s="8"/>
      <c r="F4012" s="4"/>
      <c r="G4012" s="9"/>
      <c r="H4012" s="18"/>
      <c r="I4012" s="18"/>
      <c r="J4012" s="23" t="str">
        <f>IF(OR(ISBLANK(H4012),ISBLANK((I4012))),"",NETWORKDAYS(H4012,I4012,Setup!$A$2:$A$30))</f>
        <v/>
      </c>
      <c r="K4012" s="4"/>
      <c r="L4012" s="4"/>
      <c r="M4012" s="4"/>
      <c r="N4012" s="4"/>
      <c r="O4012" s="4"/>
      <c r="P4012" s="4"/>
      <c r="Q4012" s="4"/>
      <c r="R4012" s="4"/>
      <c r="S4012" s="4"/>
      <c r="T4012" s="4"/>
      <c r="U4012" s="4"/>
      <c r="V4012" s="4"/>
    </row>
    <row r="4013" spans="1:22">
      <c r="A4013" s="4"/>
      <c r="B4013" s="4"/>
      <c r="C4013" s="18"/>
      <c r="D4013" s="8"/>
      <c r="E4013" s="8"/>
      <c r="F4013" s="4"/>
      <c r="G4013" s="9"/>
      <c r="H4013" s="18"/>
      <c r="I4013" s="18"/>
      <c r="J4013" s="23" t="str">
        <f>IF(OR(ISBLANK(H4013),ISBLANK((I4013))),"",NETWORKDAYS(H4013,I4013,Setup!$A$2:$A$30))</f>
        <v/>
      </c>
      <c r="K4013" s="4"/>
      <c r="L4013" s="4"/>
      <c r="M4013" s="4"/>
      <c r="N4013" s="4"/>
      <c r="O4013" s="4"/>
      <c r="P4013" s="4"/>
      <c r="Q4013" s="4"/>
      <c r="R4013" s="4"/>
      <c r="S4013" s="4"/>
      <c r="T4013" s="4"/>
      <c r="U4013" s="4"/>
      <c r="V4013" s="4"/>
    </row>
    <row r="4014" spans="1:22">
      <c r="A4014" s="4"/>
      <c r="B4014" s="4"/>
      <c r="C4014" s="18"/>
      <c r="D4014" s="8"/>
      <c r="E4014" s="8"/>
      <c r="F4014" s="4"/>
      <c r="G4014" s="9"/>
      <c r="H4014" s="18"/>
      <c r="I4014" s="18"/>
      <c r="J4014" s="23" t="str">
        <f>IF(OR(ISBLANK(H4014),ISBLANK((I4014))),"",NETWORKDAYS(H4014,I4014,Setup!$A$2:$A$30))</f>
        <v/>
      </c>
      <c r="K4014" s="4"/>
      <c r="L4014" s="4"/>
      <c r="M4014" s="4"/>
      <c r="N4014" s="4"/>
      <c r="O4014" s="4"/>
      <c r="P4014" s="4"/>
      <c r="Q4014" s="4"/>
      <c r="R4014" s="4"/>
      <c r="S4014" s="4"/>
      <c r="T4014" s="4"/>
      <c r="U4014" s="4"/>
      <c r="V4014" s="4"/>
    </row>
    <row r="4015" spans="1:22">
      <c r="A4015" s="4"/>
      <c r="B4015" s="4"/>
      <c r="C4015" s="18"/>
      <c r="D4015" s="8"/>
      <c r="E4015" s="8"/>
      <c r="F4015" s="4"/>
      <c r="G4015" s="9"/>
      <c r="H4015" s="18"/>
      <c r="I4015" s="18"/>
      <c r="J4015" s="23" t="str">
        <f>IF(OR(ISBLANK(H4015),ISBLANK((I4015))),"",NETWORKDAYS(H4015,I4015,Setup!$A$2:$A$30))</f>
        <v/>
      </c>
      <c r="K4015" s="4"/>
      <c r="L4015" s="4"/>
      <c r="M4015" s="4"/>
      <c r="N4015" s="4"/>
      <c r="O4015" s="4"/>
      <c r="P4015" s="4"/>
      <c r="Q4015" s="4"/>
      <c r="R4015" s="4"/>
      <c r="S4015" s="4"/>
      <c r="T4015" s="4"/>
      <c r="U4015" s="4"/>
      <c r="V4015" s="4"/>
    </row>
    <row r="4016" spans="1:22">
      <c r="A4016" s="4"/>
      <c r="B4016" s="4"/>
      <c r="C4016" s="18"/>
      <c r="D4016" s="8"/>
      <c r="E4016" s="8"/>
      <c r="F4016" s="4"/>
      <c r="G4016" s="9"/>
      <c r="H4016" s="18"/>
      <c r="I4016" s="18"/>
      <c r="J4016" s="23" t="str">
        <f>IF(OR(ISBLANK(H4016),ISBLANK((I4016))),"",NETWORKDAYS(H4016,I4016,Setup!$A$2:$A$30))</f>
        <v/>
      </c>
      <c r="K4016" s="4"/>
      <c r="L4016" s="4"/>
      <c r="M4016" s="4"/>
      <c r="N4016" s="4"/>
      <c r="O4016" s="4"/>
      <c r="P4016" s="4"/>
      <c r="Q4016" s="4"/>
      <c r="R4016" s="4"/>
      <c r="S4016" s="4"/>
      <c r="T4016" s="4"/>
      <c r="U4016" s="4"/>
      <c r="V4016" s="4"/>
    </row>
    <row r="4017" spans="1:22">
      <c r="A4017" s="4"/>
      <c r="B4017" s="4"/>
      <c r="C4017" s="18"/>
      <c r="D4017" s="8"/>
      <c r="E4017" s="8"/>
      <c r="F4017" s="4"/>
      <c r="G4017" s="9"/>
      <c r="H4017" s="18"/>
      <c r="I4017" s="18"/>
      <c r="J4017" s="23" t="str">
        <f>IF(OR(ISBLANK(H4017),ISBLANK((I4017))),"",NETWORKDAYS(H4017,I4017,Setup!$A$2:$A$30))</f>
        <v/>
      </c>
      <c r="K4017" s="4"/>
      <c r="L4017" s="4"/>
      <c r="M4017" s="4"/>
      <c r="N4017" s="4"/>
      <c r="O4017" s="4"/>
      <c r="P4017" s="4"/>
      <c r="Q4017" s="4"/>
      <c r="R4017" s="4"/>
      <c r="S4017" s="4"/>
      <c r="T4017" s="4"/>
      <c r="U4017" s="4"/>
      <c r="V4017" s="4"/>
    </row>
    <row r="4018" spans="1:22">
      <c r="A4018" s="4"/>
      <c r="B4018" s="4"/>
      <c r="C4018" s="18"/>
      <c r="D4018" s="8"/>
      <c r="E4018" s="8"/>
      <c r="F4018" s="4"/>
      <c r="G4018" s="9"/>
      <c r="H4018" s="18"/>
      <c r="I4018" s="18"/>
      <c r="J4018" s="23" t="str">
        <f>IF(OR(ISBLANK(H4018),ISBLANK((I4018))),"",NETWORKDAYS(H4018,I4018,Setup!$A$2:$A$30))</f>
        <v/>
      </c>
      <c r="K4018" s="4"/>
      <c r="L4018" s="4"/>
      <c r="M4018" s="4"/>
      <c r="N4018" s="4"/>
      <c r="O4018" s="4"/>
      <c r="P4018" s="4"/>
      <c r="Q4018" s="4"/>
      <c r="R4018" s="4"/>
      <c r="S4018" s="4"/>
      <c r="T4018" s="4"/>
      <c r="U4018" s="4"/>
      <c r="V4018" s="4"/>
    </row>
    <row r="4019" spans="1:22">
      <c r="A4019" s="4"/>
      <c r="B4019" s="4"/>
      <c r="C4019" s="18"/>
      <c r="D4019" s="8"/>
      <c r="E4019" s="8"/>
      <c r="F4019" s="4"/>
      <c r="G4019" s="9"/>
      <c r="H4019" s="18"/>
      <c r="I4019" s="18"/>
      <c r="J4019" s="23" t="str">
        <f>IF(OR(ISBLANK(H4019),ISBLANK((I4019))),"",NETWORKDAYS(H4019,I4019,Setup!$A$2:$A$30))</f>
        <v/>
      </c>
      <c r="K4019" s="4"/>
      <c r="L4019" s="4"/>
      <c r="M4019" s="4"/>
      <c r="N4019" s="4"/>
      <c r="O4019" s="4"/>
      <c r="P4019" s="4"/>
      <c r="Q4019" s="4"/>
      <c r="R4019" s="4"/>
      <c r="S4019" s="4"/>
      <c r="T4019" s="4"/>
      <c r="U4019" s="4"/>
      <c r="V4019" s="4"/>
    </row>
    <row r="4020" spans="1:22">
      <c r="A4020" s="4"/>
      <c r="B4020" s="4"/>
      <c r="C4020" s="18"/>
      <c r="D4020" s="8"/>
      <c r="E4020" s="8"/>
      <c r="F4020" s="4"/>
      <c r="G4020" s="9"/>
      <c r="H4020" s="18"/>
      <c r="I4020" s="18"/>
      <c r="J4020" s="23" t="str">
        <f>IF(OR(ISBLANK(H4020),ISBLANK((I4020))),"",NETWORKDAYS(H4020,I4020,Setup!$A$2:$A$30))</f>
        <v/>
      </c>
      <c r="K4020" s="4"/>
      <c r="L4020" s="4"/>
      <c r="M4020" s="4"/>
      <c r="N4020" s="4"/>
      <c r="O4020" s="4"/>
      <c r="P4020" s="4"/>
      <c r="Q4020" s="4"/>
      <c r="R4020" s="4"/>
      <c r="S4020" s="4"/>
      <c r="T4020" s="4"/>
      <c r="U4020" s="4"/>
      <c r="V4020" s="4"/>
    </row>
    <row r="4021" spans="1:22">
      <c r="A4021" s="4"/>
      <c r="B4021" s="4"/>
      <c r="C4021" s="18"/>
      <c r="D4021" s="8"/>
      <c r="E4021" s="8"/>
      <c r="F4021" s="4"/>
      <c r="G4021" s="9"/>
      <c r="H4021" s="18"/>
      <c r="I4021" s="18"/>
      <c r="J4021" s="23" t="str">
        <f>IF(OR(ISBLANK(H4021),ISBLANK((I4021))),"",NETWORKDAYS(H4021,I4021,Setup!$A$2:$A$30))</f>
        <v/>
      </c>
      <c r="K4021" s="4"/>
      <c r="L4021" s="4"/>
      <c r="M4021" s="4"/>
      <c r="N4021" s="4"/>
      <c r="O4021" s="4"/>
      <c r="P4021" s="4"/>
      <c r="Q4021" s="4"/>
      <c r="R4021" s="4"/>
      <c r="S4021" s="4"/>
      <c r="T4021" s="4"/>
      <c r="U4021" s="4"/>
      <c r="V4021" s="4"/>
    </row>
    <row r="4022" spans="1:22">
      <c r="A4022" s="4"/>
      <c r="B4022" s="4"/>
      <c r="C4022" s="18"/>
      <c r="D4022" s="8"/>
      <c r="E4022" s="8"/>
      <c r="F4022" s="4"/>
      <c r="G4022" s="9"/>
      <c r="H4022" s="18"/>
      <c r="I4022" s="18"/>
      <c r="J4022" s="23" t="str">
        <f>IF(OR(ISBLANK(H4022),ISBLANK((I4022))),"",NETWORKDAYS(H4022,I4022,Setup!$A$2:$A$30))</f>
        <v/>
      </c>
      <c r="K4022" s="4"/>
      <c r="L4022" s="4"/>
      <c r="M4022" s="4"/>
      <c r="N4022" s="4"/>
      <c r="O4022" s="4"/>
      <c r="P4022" s="4"/>
      <c r="Q4022" s="4"/>
      <c r="R4022" s="4"/>
      <c r="S4022" s="4"/>
      <c r="T4022" s="4"/>
      <c r="U4022" s="4"/>
      <c r="V4022" s="4"/>
    </row>
    <row r="4023" spans="1:22">
      <c r="A4023" s="4"/>
      <c r="B4023" s="4"/>
      <c r="C4023" s="18"/>
      <c r="D4023" s="8"/>
      <c r="E4023" s="8"/>
      <c r="F4023" s="4"/>
      <c r="G4023" s="9"/>
      <c r="H4023" s="18"/>
      <c r="I4023" s="18"/>
      <c r="J4023" s="23" t="str">
        <f>IF(OR(ISBLANK(H4023),ISBLANK((I4023))),"",NETWORKDAYS(H4023,I4023,Setup!$A$2:$A$30))</f>
        <v/>
      </c>
      <c r="K4023" s="4"/>
      <c r="L4023" s="4"/>
      <c r="M4023" s="4"/>
      <c r="N4023" s="4"/>
      <c r="O4023" s="4"/>
      <c r="P4023" s="4"/>
      <c r="Q4023" s="4"/>
      <c r="R4023" s="4"/>
      <c r="S4023" s="4"/>
      <c r="T4023" s="4"/>
      <c r="U4023" s="4"/>
      <c r="V4023" s="4"/>
    </row>
    <row r="4024" spans="1:22">
      <c r="A4024" s="4"/>
      <c r="B4024" s="4"/>
      <c r="C4024" s="18"/>
      <c r="D4024" s="8"/>
      <c r="E4024" s="8"/>
      <c r="F4024" s="4"/>
      <c r="G4024" s="9"/>
      <c r="H4024" s="18"/>
      <c r="I4024" s="18"/>
      <c r="J4024" s="23" t="str">
        <f>IF(OR(ISBLANK(H4024),ISBLANK((I4024))),"",NETWORKDAYS(H4024,I4024,Setup!$A$2:$A$30))</f>
        <v/>
      </c>
      <c r="K4024" s="4"/>
      <c r="L4024" s="4"/>
      <c r="M4024" s="4"/>
      <c r="N4024" s="4"/>
      <c r="O4024" s="4"/>
      <c r="P4024" s="4"/>
      <c r="Q4024" s="4"/>
      <c r="R4024" s="4"/>
      <c r="S4024" s="4"/>
      <c r="T4024" s="4"/>
      <c r="U4024" s="4"/>
      <c r="V4024" s="4"/>
    </row>
    <row r="4025" spans="1:22">
      <c r="A4025" s="4"/>
      <c r="B4025" s="4"/>
      <c r="C4025" s="18"/>
      <c r="D4025" s="8"/>
      <c r="E4025" s="8"/>
      <c r="F4025" s="4"/>
      <c r="G4025" s="9"/>
      <c r="H4025" s="18"/>
      <c r="I4025" s="18"/>
      <c r="J4025" s="23" t="str">
        <f>IF(OR(ISBLANK(H4025),ISBLANK((I4025))),"",NETWORKDAYS(H4025,I4025,Setup!$A$2:$A$30))</f>
        <v/>
      </c>
      <c r="K4025" s="4"/>
      <c r="L4025" s="4"/>
      <c r="M4025" s="4"/>
      <c r="N4025" s="4"/>
      <c r="O4025" s="4"/>
      <c r="P4025" s="4"/>
      <c r="Q4025" s="4"/>
      <c r="R4025" s="4"/>
      <c r="S4025" s="4"/>
      <c r="T4025" s="4"/>
      <c r="U4025" s="4"/>
      <c r="V4025" s="4"/>
    </row>
    <row r="4026" spans="1:22">
      <c r="A4026" s="4"/>
      <c r="B4026" s="4"/>
      <c r="C4026" s="18"/>
      <c r="D4026" s="8"/>
      <c r="E4026" s="8"/>
      <c r="F4026" s="4"/>
      <c r="G4026" s="9"/>
      <c r="H4026" s="18"/>
      <c r="I4026" s="18"/>
      <c r="J4026" s="23" t="str">
        <f>IF(OR(ISBLANK(H4026),ISBLANK((I4026))),"",NETWORKDAYS(H4026,I4026,Setup!$A$2:$A$30))</f>
        <v/>
      </c>
      <c r="K4026" s="4"/>
      <c r="L4026" s="4"/>
      <c r="M4026" s="4"/>
      <c r="N4026" s="4"/>
      <c r="O4026" s="4"/>
      <c r="P4026" s="4"/>
      <c r="Q4026" s="4"/>
      <c r="R4026" s="4"/>
      <c r="S4026" s="4"/>
      <c r="T4026" s="4"/>
      <c r="U4026" s="4"/>
      <c r="V4026" s="4"/>
    </row>
    <row r="4027" spans="1:22">
      <c r="A4027" s="4"/>
      <c r="B4027" s="4"/>
      <c r="C4027" s="18"/>
      <c r="D4027" s="8"/>
      <c r="E4027" s="8"/>
      <c r="F4027" s="4"/>
      <c r="G4027" s="9"/>
      <c r="H4027" s="18"/>
      <c r="I4027" s="18"/>
      <c r="J4027" s="23" t="str">
        <f>IF(OR(ISBLANK(H4027),ISBLANK((I4027))),"",NETWORKDAYS(H4027,I4027,Setup!$A$2:$A$30))</f>
        <v/>
      </c>
      <c r="K4027" s="4"/>
      <c r="L4027" s="4"/>
      <c r="M4027" s="4"/>
      <c r="N4027" s="4"/>
      <c r="O4027" s="4"/>
      <c r="P4027" s="4"/>
      <c r="Q4027" s="4"/>
      <c r="R4027" s="4"/>
      <c r="S4027" s="4"/>
      <c r="T4027" s="4"/>
      <c r="U4027" s="4"/>
      <c r="V4027" s="4"/>
    </row>
    <row r="4028" spans="1:22">
      <c r="A4028" s="4"/>
      <c r="B4028" s="4"/>
      <c r="C4028" s="18"/>
      <c r="D4028" s="8"/>
      <c r="E4028" s="8"/>
      <c r="F4028" s="4"/>
      <c r="G4028" s="9"/>
      <c r="H4028" s="18"/>
      <c r="I4028" s="18"/>
      <c r="J4028" s="23" t="str">
        <f>IF(OR(ISBLANK(H4028),ISBLANK((I4028))),"",NETWORKDAYS(H4028,I4028,Setup!$A$2:$A$30))</f>
        <v/>
      </c>
      <c r="K4028" s="4"/>
      <c r="L4028" s="4"/>
      <c r="M4028" s="4"/>
      <c r="N4028" s="4"/>
      <c r="O4028" s="4"/>
      <c r="P4028" s="4"/>
      <c r="Q4028" s="4"/>
      <c r="R4028" s="4"/>
      <c r="S4028" s="4"/>
      <c r="T4028" s="4"/>
      <c r="U4028" s="4"/>
      <c r="V4028" s="4"/>
    </row>
    <row r="4029" spans="1:22">
      <c r="A4029" s="4"/>
      <c r="B4029" s="4"/>
      <c r="C4029" s="18"/>
      <c r="D4029" s="8"/>
      <c r="E4029" s="8"/>
      <c r="F4029" s="4"/>
      <c r="G4029" s="9"/>
      <c r="H4029" s="18"/>
      <c r="I4029" s="18"/>
      <c r="J4029" s="23" t="str">
        <f>IF(OR(ISBLANK(H4029),ISBLANK((I4029))),"",NETWORKDAYS(H4029,I4029,Setup!$A$2:$A$30))</f>
        <v/>
      </c>
      <c r="K4029" s="4"/>
      <c r="L4029" s="4"/>
      <c r="M4029" s="4"/>
      <c r="N4029" s="4"/>
      <c r="O4029" s="4"/>
      <c r="P4029" s="4"/>
      <c r="Q4029" s="4"/>
      <c r="R4029" s="4"/>
      <c r="S4029" s="4"/>
      <c r="T4029" s="4"/>
      <c r="U4029" s="4"/>
      <c r="V4029" s="4"/>
    </row>
    <row r="4030" spans="1:22">
      <c r="A4030" s="4"/>
      <c r="B4030" s="4"/>
      <c r="C4030" s="18"/>
      <c r="D4030" s="8"/>
      <c r="E4030" s="8"/>
      <c r="F4030" s="4"/>
      <c r="G4030" s="9"/>
      <c r="H4030" s="18"/>
      <c r="I4030" s="18"/>
      <c r="J4030" s="23" t="str">
        <f>IF(OR(ISBLANK(H4030),ISBLANK((I4030))),"",NETWORKDAYS(H4030,I4030,Setup!$A$2:$A$30))</f>
        <v/>
      </c>
      <c r="K4030" s="4"/>
      <c r="L4030" s="4"/>
      <c r="M4030" s="4"/>
      <c r="N4030" s="4"/>
      <c r="O4030" s="4"/>
      <c r="P4030" s="4"/>
      <c r="Q4030" s="4"/>
      <c r="R4030" s="4"/>
      <c r="S4030" s="4"/>
      <c r="T4030" s="4"/>
      <c r="U4030" s="4"/>
      <c r="V4030" s="4"/>
    </row>
    <row r="4031" spans="1:22">
      <c r="A4031" s="4"/>
      <c r="B4031" s="4"/>
      <c r="C4031" s="18"/>
      <c r="D4031" s="8"/>
      <c r="E4031" s="8"/>
      <c r="F4031" s="4"/>
      <c r="G4031" s="9"/>
      <c r="H4031" s="18"/>
      <c r="I4031" s="18"/>
      <c r="J4031" s="23" t="str">
        <f>IF(OR(ISBLANK(H4031),ISBLANK((I4031))),"",NETWORKDAYS(H4031,I4031,Setup!$A$2:$A$30))</f>
        <v/>
      </c>
      <c r="K4031" s="4"/>
      <c r="L4031" s="4"/>
      <c r="M4031" s="4"/>
      <c r="N4031" s="4"/>
      <c r="O4031" s="4"/>
      <c r="P4031" s="4"/>
      <c r="Q4031" s="4"/>
      <c r="R4031" s="4"/>
      <c r="S4031" s="4"/>
      <c r="T4031" s="4"/>
      <c r="U4031" s="4"/>
      <c r="V4031" s="4"/>
    </row>
    <row r="4032" spans="1:22">
      <c r="A4032" s="4"/>
      <c r="B4032" s="4"/>
      <c r="C4032" s="18"/>
      <c r="D4032" s="8"/>
      <c r="E4032" s="8"/>
      <c r="F4032" s="4"/>
      <c r="G4032" s="9"/>
      <c r="H4032" s="18"/>
      <c r="I4032" s="18"/>
      <c r="J4032" s="23" t="str">
        <f>IF(OR(ISBLANK(H4032),ISBLANK((I4032))),"",NETWORKDAYS(H4032,I4032,Setup!$A$2:$A$30))</f>
        <v/>
      </c>
      <c r="K4032" s="4"/>
      <c r="L4032" s="4"/>
      <c r="M4032" s="4"/>
      <c r="N4032" s="4"/>
      <c r="O4032" s="4"/>
      <c r="P4032" s="4"/>
      <c r="Q4032" s="4"/>
      <c r="R4032" s="4"/>
      <c r="S4032" s="4"/>
      <c r="T4032" s="4"/>
      <c r="U4032" s="4"/>
      <c r="V4032" s="4"/>
    </row>
    <row r="4033" spans="1:22">
      <c r="A4033" s="4"/>
      <c r="B4033" s="4"/>
      <c r="C4033" s="18"/>
      <c r="D4033" s="8"/>
      <c r="E4033" s="8"/>
      <c r="F4033" s="4"/>
      <c r="G4033" s="9"/>
      <c r="H4033" s="18"/>
      <c r="I4033" s="18"/>
      <c r="J4033" s="23" t="str">
        <f>IF(OR(ISBLANK(H4033),ISBLANK((I4033))),"",NETWORKDAYS(H4033,I4033,Setup!$A$2:$A$30))</f>
        <v/>
      </c>
      <c r="K4033" s="4"/>
      <c r="L4033" s="4"/>
      <c r="M4033" s="4"/>
      <c r="N4033" s="4"/>
      <c r="O4033" s="4"/>
      <c r="P4033" s="4"/>
      <c r="Q4033" s="4"/>
      <c r="R4033" s="4"/>
      <c r="S4033" s="4"/>
      <c r="T4033" s="4"/>
      <c r="U4033" s="4"/>
      <c r="V4033" s="4"/>
    </row>
    <row r="4034" spans="1:22">
      <c r="A4034" s="4"/>
      <c r="B4034" s="4"/>
      <c r="C4034" s="18"/>
      <c r="D4034" s="8"/>
      <c r="E4034" s="8"/>
      <c r="F4034" s="4"/>
      <c r="G4034" s="9"/>
      <c r="H4034" s="18"/>
      <c r="I4034" s="18"/>
      <c r="J4034" s="23" t="str">
        <f>IF(OR(ISBLANK(H4034),ISBLANK((I4034))),"",NETWORKDAYS(H4034,I4034,Setup!$A$2:$A$30))</f>
        <v/>
      </c>
      <c r="K4034" s="4"/>
      <c r="L4034" s="4"/>
      <c r="M4034" s="4"/>
      <c r="N4034" s="4"/>
      <c r="O4034" s="4"/>
      <c r="P4034" s="4"/>
      <c r="Q4034" s="4"/>
      <c r="R4034" s="4"/>
      <c r="S4034" s="4"/>
      <c r="T4034" s="4"/>
      <c r="U4034" s="4"/>
      <c r="V4034" s="4"/>
    </row>
    <row r="4035" spans="1:22">
      <c r="A4035" s="4"/>
      <c r="B4035" s="4"/>
      <c r="C4035" s="18"/>
      <c r="D4035" s="8"/>
      <c r="E4035" s="8"/>
      <c r="F4035" s="4"/>
      <c r="G4035" s="9"/>
      <c r="H4035" s="18"/>
      <c r="I4035" s="18"/>
      <c r="J4035" s="23" t="str">
        <f>IF(OR(ISBLANK(H4035),ISBLANK((I4035))),"",NETWORKDAYS(H4035,I4035,Setup!$A$2:$A$30))</f>
        <v/>
      </c>
      <c r="K4035" s="4"/>
      <c r="L4035" s="4"/>
      <c r="M4035" s="4"/>
      <c r="N4035" s="4"/>
      <c r="O4035" s="4"/>
      <c r="P4035" s="4"/>
      <c r="Q4035" s="4"/>
      <c r="R4035" s="4"/>
      <c r="S4035" s="4"/>
      <c r="T4035" s="4"/>
      <c r="U4035" s="4"/>
      <c r="V4035" s="4"/>
    </row>
    <row r="4036" spans="1:22">
      <c r="A4036" s="4"/>
      <c r="B4036" s="4"/>
      <c r="C4036" s="18"/>
      <c r="D4036" s="8"/>
      <c r="E4036" s="8"/>
      <c r="F4036" s="4"/>
      <c r="G4036" s="9"/>
      <c r="H4036" s="18"/>
      <c r="I4036" s="18"/>
      <c r="J4036" s="23" t="str">
        <f>IF(OR(ISBLANK(H4036),ISBLANK((I4036))),"",NETWORKDAYS(H4036,I4036,Setup!$A$2:$A$30))</f>
        <v/>
      </c>
      <c r="K4036" s="4"/>
      <c r="L4036" s="4"/>
      <c r="M4036" s="4"/>
      <c r="N4036" s="4"/>
      <c r="O4036" s="4"/>
      <c r="P4036" s="4"/>
      <c r="Q4036" s="4"/>
      <c r="R4036" s="4"/>
      <c r="S4036" s="4"/>
      <c r="T4036" s="4"/>
      <c r="U4036" s="4"/>
      <c r="V4036" s="4"/>
    </row>
    <row r="4037" spans="1:22">
      <c r="A4037" s="4"/>
      <c r="B4037" s="4"/>
      <c r="C4037" s="18"/>
      <c r="D4037" s="8"/>
      <c r="E4037" s="8"/>
      <c r="F4037" s="4"/>
      <c r="G4037" s="9"/>
      <c r="H4037" s="18"/>
      <c r="I4037" s="18"/>
      <c r="J4037" s="23" t="str">
        <f>IF(OR(ISBLANK(H4037),ISBLANK((I4037))),"",NETWORKDAYS(H4037,I4037,Setup!$A$2:$A$30))</f>
        <v/>
      </c>
      <c r="K4037" s="4"/>
      <c r="L4037" s="4"/>
      <c r="M4037" s="4"/>
      <c r="N4037" s="4"/>
      <c r="O4037" s="4"/>
      <c r="P4037" s="4"/>
      <c r="Q4037" s="4"/>
      <c r="R4037" s="4"/>
      <c r="S4037" s="4"/>
      <c r="T4037" s="4"/>
      <c r="U4037" s="4"/>
      <c r="V4037" s="4"/>
    </row>
    <row r="4038" spans="1:22">
      <c r="A4038" s="4"/>
      <c r="B4038" s="4"/>
      <c r="C4038" s="18"/>
      <c r="D4038" s="8"/>
      <c r="E4038" s="8"/>
      <c r="F4038" s="4"/>
      <c r="G4038" s="9"/>
      <c r="H4038" s="18"/>
      <c r="I4038" s="18"/>
      <c r="J4038" s="23" t="str">
        <f>IF(OR(ISBLANK(H4038),ISBLANK((I4038))),"",NETWORKDAYS(H4038,I4038,Setup!$A$2:$A$30))</f>
        <v/>
      </c>
      <c r="K4038" s="4"/>
      <c r="L4038" s="4"/>
      <c r="M4038" s="4"/>
      <c r="N4038" s="4"/>
      <c r="O4038" s="4"/>
      <c r="P4038" s="4"/>
      <c r="Q4038" s="4"/>
      <c r="R4038" s="4"/>
      <c r="S4038" s="4"/>
      <c r="T4038" s="4"/>
      <c r="U4038" s="4"/>
      <c r="V4038" s="4"/>
    </row>
    <row r="4039" spans="1:22">
      <c r="A4039" s="4"/>
      <c r="B4039" s="4"/>
      <c r="C4039" s="18"/>
      <c r="D4039" s="8"/>
      <c r="E4039" s="8"/>
      <c r="F4039" s="4"/>
      <c r="G4039" s="9"/>
      <c r="H4039" s="18"/>
      <c r="I4039" s="18"/>
      <c r="J4039" s="23" t="str">
        <f>IF(OR(ISBLANK(H4039),ISBLANK((I4039))),"",NETWORKDAYS(H4039,I4039,Setup!$A$2:$A$30))</f>
        <v/>
      </c>
      <c r="K4039" s="4"/>
      <c r="L4039" s="4"/>
      <c r="M4039" s="4"/>
      <c r="N4039" s="4"/>
      <c r="O4039" s="4"/>
      <c r="P4039" s="4"/>
      <c r="Q4039" s="4"/>
      <c r="R4039" s="4"/>
      <c r="S4039" s="4"/>
      <c r="T4039" s="4"/>
      <c r="U4039" s="4"/>
      <c r="V4039" s="4"/>
    </row>
    <row r="4040" spans="1:22">
      <c r="A4040" s="4"/>
      <c r="B4040" s="4"/>
      <c r="C4040" s="18"/>
      <c r="D4040" s="8"/>
      <c r="E4040" s="8"/>
      <c r="F4040" s="4"/>
      <c r="G4040" s="9"/>
      <c r="H4040" s="18"/>
      <c r="I4040" s="18"/>
      <c r="J4040" s="23" t="str">
        <f>IF(OR(ISBLANK(H4040),ISBLANK((I4040))),"",NETWORKDAYS(H4040,I4040,Setup!$A$2:$A$30))</f>
        <v/>
      </c>
      <c r="K4040" s="4"/>
      <c r="L4040" s="4"/>
      <c r="M4040" s="4"/>
      <c r="N4040" s="4"/>
      <c r="O4040" s="4"/>
      <c r="P4040" s="4"/>
      <c r="Q4040" s="4"/>
      <c r="R4040" s="4"/>
      <c r="S4040" s="4"/>
      <c r="T4040" s="4"/>
      <c r="U4040" s="4"/>
      <c r="V4040" s="4"/>
    </row>
    <row r="4041" spans="1:22">
      <c r="A4041" s="4"/>
      <c r="B4041" s="4"/>
      <c r="C4041" s="18"/>
      <c r="D4041" s="8"/>
      <c r="E4041" s="8"/>
      <c r="F4041" s="4"/>
      <c r="G4041" s="9"/>
      <c r="H4041" s="18"/>
      <c r="I4041" s="18"/>
      <c r="J4041" s="23" t="str">
        <f>IF(OR(ISBLANK(H4041),ISBLANK((I4041))),"",NETWORKDAYS(H4041,I4041,Setup!$A$2:$A$30))</f>
        <v/>
      </c>
      <c r="K4041" s="4"/>
      <c r="L4041" s="4"/>
      <c r="M4041" s="4"/>
      <c r="N4041" s="4"/>
      <c r="O4041" s="4"/>
      <c r="P4041" s="4"/>
      <c r="Q4041" s="4"/>
      <c r="R4041" s="4"/>
      <c r="S4041" s="4"/>
      <c r="T4041" s="4"/>
      <c r="U4041" s="4"/>
      <c r="V4041" s="4"/>
    </row>
    <row r="4042" spans="1:22">
      <c r="A4042" s="4"/>
      <c r="B4042" s="4"/>
      <c r="C4042" s="18"/>
      <c r="D4042" s="8"/>
      <c r="E4042" s="8"/>
      <c r="F4042" s="4"/>
      <c r="G4042" s="9"/>
      <c r="H4042" s="18"/>
      <c r="I4042" s="18"/>
      <c r="J4042" s="23" t="str">
        <f>IF(OR(ISBLANK(H4042),ISBLANK((I4042))),"",NETWORKDAYS(H4042,I4042,Setup!$A$2:$A$30))</f>
        <v/>
      </c>
      <c r="K4042" s="4"/>
      <c r="L4042" s="4"/>
      <c r="M4042" s="4"/>
      <c r="N4042" s="4"/>
      <c r="O4042" s="4"/>
      <c r="P4042" s="4"/>
      <c r="Q4042" s="4"/>
      <c r="R4042" s="4"/>
      <c r="S4042" s="4"/>
      <c r="T4042" s="4"/>
      <c r="U4042" s="4"/>
      <c r="V4042" s="4"/>
    </row>
    <row r="4043" spans="1:22">
      <c r="A4043" s="4"/>
      <c r="B4043" s="4"/>
      <c r="C4043" s="18"/>
      <c r="D4043" s="8"/>
      <c r="E4043" s="8"/>
      <c r="F4043" s="4"/>
      <c r="G4043" s="9"/>
      <c r="H4043" s="18"/>
      <c r="I4043" s="18"/>
      <c r="J4043" s="23" t="str">
        <f>IF(OR(ISBLANK(H4043),ISBLANK((I4043))),"",NETWORKDAYS(H4043,I4043,Setup!$A$2:$A$30))</f>
        <v/>
      </c>
      <c r="K4043" s="4"/>
      <c r="L4043" s="4"/>
      <c r="M4043" s="4"/>
      <c r="N4043" s="4"/>
      <c r="O4043" s="4"/>
      <c r="P4043" s="4"/>
      <c r="Q4043" s="4"/>
      <c r="R4043" s="4"/>
      <c r="S4043" s="4"/>
      <c r="T4043" s="4"/>
      <c r="U4043" s="4"/>
      <c r="V4043" s="4"/>
    </row>
    <row r="4044" spans="1:22">
      <c r="A4044" s="4"/>
      <c r="B4044" s="4"/>
      <c r="C4044" s="18"/>
      <c r="D4044" s="8"/>
      <c r="E4044" s="8"/>
      <c r="F4044" s="4"/>
      <c r="G4044" s="9"/>
      <c r="H4044" s="18"/>
      <c r="I4044" s="18"/>
      <c r="J4044" s="23" t="str">
        <f>IF(OR(ISBLANK(H4044),ISBLANK((I4044))),"",NETWORKDAYS(H4044,I4044,Setup!$A$2:$A$30))</f>
        <v/>
      </c>
      <c r="K4044" s="4"/>
      <c r="L4044" s="4"/>
      <c r="M4044" s="4"/>
      <c r="N4044" s="4"/>
      <c r="O4044" s="4"/>
      <c r="P4044" s="4"/>
      <c r="Q4044" s="4"/>
      <c r="R4044" s="4"/>
      <c r="S4044" s="4"/>
      <c r="T4044" s="4"/>
      <c r="U4044" s="4"/>
      <c r="V4044" s="4"/>
    </row>
    <row r="4045" spans="1:22">
      <c r="A4045" s="4"/>
      <c r="B4045" s="4"/>
      <c r="C4045" s="18"/>
      <c r="D4045" s="8"/>
      <c r="E4045" s="8"/>
      <c r="F4045" s="4"/>
      <c r="G4045" s="9"/>
      <c r="H4045" s="18"/>
      <c r="I4045" s="18"/>
      <c r="J4045" s="23" t="str">
        <f>IF(OR(ISBLANK(H4045),ISBLANK((I4045))),"",NETWORKDAYS(H4045,I4045,Setup!$A$2:$A$30))</f>
        <v/>
      </c>
      <c r="K4045" s="4"/>
      <c r="L4045" s="4"/>
      <c r="M4045" s="4"/>
      <c r="N4045" s="4"/>
      <c r="O4045" s="4"/>
      <c r="P4045" s="4"/>
      <c r="Q4045" s="4"/>
      <c r="R4045" s="4"/>
      <c r="S4045" s="4"/>
      <c r="T4045" s="4"/>
      <c r="U4045" s="4"/>
      <c r="V4045" s="4"/>
    </row>
    <row r="4046" spans="1:22">
      <c r="A4046" s="4"/>
      <c r="B4046" s="4"/>
      <c r="C4046" s="18"/>
      <c r="D4046" s="8"/>
      <c r="E4046" s="8"/>
      <c r="F4046" s="4"/>
      <c r="G4046" s="9"/>
      <c r="H4046" s="18"/>
      <c r="I4046" s="18"/>
      <c r="J4046" s="23" t="str">
        <f>IF(OR(ISBLANK(H4046),ISBLANK((I4046))),"",NETWORKDAYS(H4046,I4046,Setup!$A$2:$A$30))</f>
        <v/>
      </c>
      <c r="K4046" s="4"/>
      <c r="L4046" s="4"/>
      <c r="M4046" s="4"/>
      <c r="N4046" s="4"/>
      <c r="O4046" s="4"/>
      <c r="P4046" s="4"/>
      <c r="Q4046" s="4"/>
      <c r="R4046" s="4"/>
      <c r="S4046" s="4"/>
      <c r="T4046" s="4"/>
      <c r="U4046" s="4"/>
      <c r="V4046" s="4"/>
    </row>
    <row r="4047" spans="1:22">
      <c r="A4047" s="4"/>
      <c r="B4047" s="4"/>
      <c r="C4047" s="18"/>
      <c r="D4047" s="8"/>
      <c r="E4047" s="8"/>
      <c r="F4047" s="4"/>
      <c r="G4047" s="9"/>
      <c r="H4047" s="18"/>
      <c r="I4047" s="18"/>
      <c r="J4047" s="23" t="str">
        <f>IF(OR(ISBLANK(H4047),ISBLANK((I4047))),"",NETWORKDAYS(H4047,I4047,Setup!$A$2:$A$30))</f>
        <v/>
      </c>
      <c r="K4047" s="4"/>
      <c r="L4047" s="4"/>
      <c r="M4047" s="4"/>
      <c r="N4047" s="4"/>
      <c r="O4047" s="4"/>
      <c r="P4047" s="4"/>
      <c r="Q4047" s="4"/>
      <c r="R4047" s="4"/>
      <c r="S4047" s="4"/>
      <c r="T4047" s="4"/>
      <c r="U4047" s="4"/>
      <c r="V4047" s="4"/>
    </row>
    <row r="4048" spans="1:22">
      <c r="A4048" s="4"/>
      <c r="B4048" s="4"/>
      <c r="C4048" s="18"/>
      <c r="D4048" s="8"/>
      <c r="E4048" s="8"/>
      <c r="F4048" s="4"/>
      <c r="G4048" s="9"/>
      <c r="H4048" s="18"/>
      <c r="I4048" s="18"/>
      <c r="J4048" s="23" t="str">
        <f>IF(OR(ISBLANK(H4048),ISBLANK((I4048))),"",NETWORKDAYS(H4048,I4048,Setup!$A$2:$A$30))</f>
        <v/>
      </c>
      <c r="K4048" s="4"/>
      <c r="L4048" s="4"/>
      <c r="M4048" s="4"/>
      <c r="N4048" s="4"/>
      <c r="O4048" s="4"/>
      <c r="P4048" s="4"/>
      <c r="Q4048" s="4"/>
      <c r="R4048" s="4"/>
      <c r="S4048" s="4"/>
      <c r="T4048" s="4"/>
      <c r="U4048" s="4"/>
      <c r="V4048" s="4"/>
    </row>
    <row r="4049" spans="1:22">
      <c r="A4049" s="4"/>
      <c r="B4049" s="4"/>
      <c r="C4049" s="18"/>
      <c r="D4049" s="8"/>
      <c r="E4049" s="8"/>
      <c r="F4049" s="4"/>
      <c r="G4049" s="9"/>
      <c r="H4049" s="18"/>
      <c r="I4049" s="18"/>
      <c r="J4049" s="23" t="str">
        <f>IF(OR(ISBLANK(H4049),ISBLANK((I4049))),"",NETWORKDAYS(H4049,I4049,Setup!$A$2:$A$30))</f>
        <v/>
      </c>
      <c r="K4049" s="4"/>
      <c r="L4049" s="4"/>
      <c r="M4049" s="4"/>
      <c r="N4049" s="4"/>
      <c r="O4049" s="4"/>
      <c r="P4049" s="4"/>
      <c r="Q4049" s="4"/>
      <c r="R4049" s="4"/>
      <c r="S4049" s="4"/>
      <c r="T4049" s="4"/>
      <c r="U4049" s="4"/>
      <c r="V4049" s="4"/>
    </row>
    <row r="4050" spans="1:22">
      <c r="A4050" s="4"/>
      <c r="B4050" s="4"/>
      <c r="C4050" s="18"/>
      <c r="D4050" s="8"/>
      <c r="E4050" s="8"/>
      <c r="F4050" s="4"/>
      <c r="G4050" s="9"/>
      <c r="H4050" s="18"/>
      <c r="I4050" s="18"/>
      <c r="J4050" s="23" t="str">
        <f>IF(OR(ISBLANK(H4050),ISBLANK((I4050))),"",NETWORKDAYS(H4050,I4050,Setup!$A$2:$A$30))</f>
        <v/>
      </c>
      <c r="K4050" s="4"/>
      <c r="L4050" s="4"/>
      <c r="M4050" s="4"/>
      <c r="N4050" s="4"/>
      <c r="O4050" s="4"/>
      <c r="P4050" s="4"/>
      <c r="Q4050" s="4"/>
      <c r="R4050" s="4"/>
      <c r="S4050" s="4"/>
      <c r="T4050" s="4"/>
      <c r="U4050" s="4"/>
      <c r="V4050" s="4"/>
    </row>
    <row r="4051" spans="1:22">
      <c r="A4051" s="4"/>
      <c r="B4051" s="4"/>
      <c r="C4051" s="18"/>
      <c r="D4051" s="8"/>
      <c r="E4051" s="8"/>
      <c r="F4051" s="4"/>
      <c r="G4051" s="9"/>
      <c r="H4051" s="18"/>
      <c r="I4051" s="18"/>
      <c r="J4051" s="23" t="str">
        <f>IF(OR(ISBLANK(H4051),ISBLANK((I4051))),"",NETWORKDAYS(H4051,I4051,Setup!$A$2:$A$30))</f>
        <v/>
      </c>
      <c r="K4051" s="4"/>
      <c r="L4051" s="4"/>
      <c r="M4051" s="4"/>
      <c r="N4051" s="4"/>
      <c r="O4051" s="4"/>
      <c r="P4051" s="4"/>
      <c r="Q4051" s="4"/>
      <c r="R4051" s="4"/>
      <c r="S4051" s="4"/>
      <c r="T4051" s="4"/>
      <c r="U4051" s="4"/>
      <c r="V4051" s="4"/>
    </row>
    <row r="4052" spans="1:22">
      <c r="A4052" s="4"/>
      <c r="B4052" s="4"/>
      <c r="C4052" s="18"/>
      <c r="D4052" s="8"/>
      <c r="E4052" s="8"/>
      <c r="F4052" s="4"/>
      <c r="G4052" s="9"/>
      <c r="H4052" s="18"/>
      <c r="I4052" s="18"/>
      <c r="J4052" s="23" t="str">
        <f>IF(OR(ISBLANK(H4052),ISBLANK((I4052))),"",NETWORKDAYS(H4052,I4052,Setup!$A$2:$A$30))</f>
        <v/>
      </c>
      <c r="K4052" s="4"/>
      <c r="L4052" s="4"/>
      <c r="M4052" s="4"/>
      <c r="N4052" s="4"/>
      <c r="O4052" s="4"/>
      <c r="P4052" s="4"/>
      <c r="Q4052" s="4"/>
      <c r="R4052" s="4"/>
      <c r="S4052" s="4"/>
      <c r="T4052" s="4"/>
      <c r="U4052" s="4"/>
      <c r="V4052" s="4"/>
    </row>
    <row r="4053" spans="1:22">
      <c r="A4053" s="4"/>
      <c r="B4053" s="4"/>
      <c r="C4053" s="18"/>
      <c r="D4053" s="8"/>
      <c r="E4053" s="8"/>
      <c r="F4053" s="4"/>
      <c r="G4053" s="9"/>
      <c r="H4053" s="18"/>
      <c r="I4053" s="18"/>
      <c r="J4053" s="23" t="str">
        <f>IF(OR(ISBLANK(H4053),ISBLANK((I4053))),"",NETWORKDAYS(H4053,I4053,Setup!$A$2:$A$30))</f>
        <v/>
      </c>
      <c r="K4053" s="4"/>
      <c r="L4053" s="4"/>
      <c r="M4053" s="4"/>
      <c r="N4053" s="4"/>
      <c r="O4053" s="4"/>
      <c r="P4053" s="4"/>
      <c r="Q4053" s="4"/>
      <c r="R4053" s="4"/>
      <c r="S4053" s="4"/>
      <c r="T4053" s="4"/>
      <c r="U4053" s="4"/>
      <c r="V4053" s="4"/>
    </row>
    <row r="4054" spans="1:22">
      <c r="A4054" s="4"/>
      <c r="B4054" s="4"/>
      <c r="C4054" s="18"/>
      <c r="D4054" s="8"/>
      <c r="E4054" s="8"/>
      <c r="F4054" s="4"/>
      <c r="G4054" s="9"/>
      <c r="H4054" s="18"/>
      <c r="I4054" s="18"/>
      <c r="J4054" s="23" t="str">
        <f>IF(OR(ISBLANK(H4054),ISBLANK((I4054))),"",NETWORKDAYS(H4054,I4054,Setup!$A$2:$A$30))</f>
        <v/>
      </c>
      <c r="K4054" s="4"/>
      <c r="L4054" s="4"/>
      <c r="M4054" s="4"/>
      <c r="N4054" s="4"/>
      <c r="O4054" s="4"/>
      <c r="P4054" s="4"/>
      <c r="Q4054" s="4"/>
      <c r="R4054" s="4"/>
      <c r="S4054" s="4"/>
      <c r="T4054" s="4"/>
      <c r="U4054" s="4"/>
      <c r="V4054" s="4"/>
    </row>
    <row r="4055" spans="1:22">
      <c r="A4055" s="4"/>
      <c r="B4055" s="4"/>
      <c r="C4055" s="18"/>
      <c r="D4055" s="8"/>
      <c r="E4055" s="8"/>
      <c r="F4055" s="4"/>
      <c r="G4055" s="9"/>
      <c r="H4055" s="18"/>
      <c r="I4055" s="18"/>
      <c r="J4055" s="23" t="str">
        <f>IF(OR(ISBLANK(H4055),ISBLANK((I4055))),"",NETWORKDAYS(H4055,I4055,Setup!$A$2:$A$30))</f>
        <v/>
      </c>
      <c r="K4055" s="4"/>
      <c r="L4055" s="4"/>
      <c r="M4055" s="4"/>
      <c r="N4055" s="4"/>
      <c r="O4055" s="4"/>
      <c r="P4055" s="4"/>
      <c r="Q4055" s="4"/>
      <c r="R4055" s="4"/>
      <c r="S4055" s="4"/>
      <c r="T4055" s="4"/>
      <c r="U4055" s="4"/>
      <c r="V4055" s="4"/>
    </row>
    <row r="4056" spans="1:22">
      <c r="A4056" s="4"/>
      <c r="B4056" s="4"/>
      <c r="C4056" s="18"/>
      <c r="D4056" s="8"/>
      <c r="E4056" s="8"/>
      <c r="F4056" s="4"/>
      <c r="G4056" s="9"/>
      <c r="H4056" s="18"/>
      <c r="I4056" s="18"/>
      <c r="J4056" s="23" t="str">
        <f>IF(OR(ISBLANK(H4056),ISBLANK((I4056))),"",NETWORKDAYS(H4056,I4056,Setup!$A$2:$A$30))</f>
        <v/>
      </c>
      <c r="K4056" s="4"/>
      <c r="L4056" s="4"/>
      <c r="M4056" s="4"/>
      <c r="N4056" s="4"/>
      <c r="O4056" s="4"/>
      <c r="P4056" s="4"/>
      <c r="Q4056" s="4"/>
      <c r="R4056" s="4"/>
      <c r="S4056" s="4"/>
      <c r="T4056" s="4"/>
      <c r="U4056" s="4"/>
      <c r="V4056" s="4"/>
    </row>
    <row r="4057" spans="1:22">
      <c r="A4057" s="4"/>
      <c r="B4057" s="4"/>
      <c r="C4057" s="18"/>
      <c r="D4057" s="8"/>
      <c r="E4057" s="8"/>
      <c r="F4057" s="4"/>
      <c r="G4057" s="9"/>
      <c r="H4057" s="18"/>
      <c r="I4057" s="18"/>
      <c r="J4057" s="23" t="str">
        <f>IF(OR(ISBLANK(H4057),ISBLANK((I4057))),"",NETWORKDAYS(H4057,I4057,Setup!$A$2:$A$30))</f>
        <v/>
      </c>
      <c r="K4057" s="4"/>
      <c r="L4057" s="4"/>
      <c r="M4057" s="4"/>
      <c r="N4057" s="4"/>
      <c r="O4057" s="4"/>
      <c r="P4057" s="4"/>
      <c r="Q4057" s="4"/>
      <c r="R4057" s="4"/>
      <c r="S4057" s="4"/>
      <c r="T4057" s="4"/>
      <c r="U4057" s="4"/>
      <c r="V4057" s="4"/>
    </row>
    <row r="4058" spans="1:22">
      <c r="A4058" s="4"/>
      <c r="B4058" s="4"/>
      <c r="C4058" s="18"/>
      <c r="D4058" s="8"/>
      <c r="E4058" s="8"/>
      <c r="F4058" s="4"/>
      <c r="G4058" s="9"/>
      <c r="H4058" s="18"/>
      <c r="I4058" s="18"/>
      <c r="J4058" s="23" t="str">
        <f>IF(OR(ISBLANK(H4058),ISBLANK((I4058))),"",NETWORKDAYS(H4058,I4058,Setup!$A$2:$A$30))</f>
        <v/>
      </c>
      <c r="K4058" s="4"/>
      <c r="L4058" s="4"/>
      <c r="M4058" s="4"/>
      <c r="N4058" s="4"/>
      <c r="O4058" s="4"/>
      <c r="P4058" s="4"/>
      <c r="Q4058" s="4"/>
      <c r="R4058" s="4"/>
      <c r="S4058" s="4"/>
      <c r="T4058" s="4"/>
      <c r="U4058" s="4"/>
      <c r="V4058" s="4"/>
    </row>
    <row r="4059" spans="1:22">
      <c r="A4059" s="4"/>
      <c r="B4059" s="4"/>
      <c r="C4059" s="18"/>
      <c r="D4059" s="8"/>
      <c r="E4059" s="8"/>
      <c r="F4059" s="4"/>
      <c r="G4059" s="9"/>
      <c r="H4059" s="18"/>
      <c r="I4059" s="18"/>
      <c r="J4059" s="23" t="str">
        <f>IF(OR(ISBLANK(H4059),ISBLANK((I4059))),"",NETWORKDAYS(H4059,I4059,Setup!$A$2:$A$30))</f>
        <v/>
      </c>
      <c r="K4059" s="4"/>
      <c r="L4059" s="4"/>
      <c r="M4059" s="4"/>
      <c r="N4059" s="4"/>
      <c r="O4059" s="4"/>
      <c r="P4059" s="4"/>
      <c r="Q4059" s="4"/>
      <c r="R4059" s="4"/>
      <c r="S4059" s="4"/>
      <c r="T4059" s="4"/>
      <c r="U4059" s="4"/>
      <c r="V4059" s="4"/>
    </row>
    <row r="4060" spans="1:22">
      <c r="A4060" s="4"/>
      <c r="B4060" s="4"/>
      <c r="C4060" s="18"/>
      <c r="D4060" s="8"/>
      <c r="E4060" s="8"/>
      <c r="F4060" s="4"/>
      <c r="G4060" s="9"/>
      <c r="H4060" s="18"/>
      <c r="I4060" s="18"/>
      <c r="J4060" s="23" t="str">
        <f>IF(OR(ISBLANK(H4060),ISBLANK((I4060))),"",NETWORKDAYS(H4060,I4060,Setup!$A$2:$A$30))</f>
        <v/>
      </c>
      <c r="K4060" s="4"/>
      <c r="L4060" s="4"/>
      <c r="M4060" s="4"/>
      <c r="N4060" s="4"/>
      <c r="O4060" s="4"/>
      <c r="P4060" s="4"/>
      <c r="Q4060" s="4"/>
      <c r="R4060" s="4"/>
      <c r="S4060" s="4"/>
      <c r="T4060" s="4"/>
      <c r="U4060" s="4"/>
      <c r="V4060" s="4"/>
    </row>
    <row r="4061" spans="1:22">
      <c r="A4061" s="4"/>
      <c r="B4061" s="4"/>
      <c r="C4061" s="18"/>
      <c r="D4061" s="8"/>
      <c r="E4061" s="8"/>
      <c r="F4061" s="4"/>
      <c r="G4061" s="9"/>
      <c r="H4061" s="18"/>
      <c r="I4061" s="18"/>
      <c r="J4061" s="23" t="str">
        <f>IF(OR(ISBLANK(H4061),ISBLANK((I4061))),"",NETWORKDAYS(H4061,I4061,Setup!$A$2:$A$30))</f>
        <v/>
      </c>
      <c r="K4061" s="4"/>
      <c r="L4061" s="4"/>
      <c r="M4061" s="4"/>
      <c r="N4061" s="4"/>
      <c r="O4061" s="4"/>
      <c r="P4061" s="4"/>
      <c r="Q4061" s="4"/>
      <c r="R4061" s="4"/>
      <c r="S4061" s="4"/>
      <c r="T4061" s="4"/>
      <c r="U4061" s="4"/>
      <c r="V4061" s="4"/>
    </row>
    <row r="4062" spans="1:22">
      <c r="A4062" s="4"/>
      <c r="B4062" s="4"/>
      <c r="C4062" s="18"/>
      <c r="D4062" s="8"/>
      <c r="E4062" s="8"/>
      <c r="F4062" s="4"/>
      <c r="G4062" s="9"/>
      <c r="H4062" s="18"/>
      <c r="I4062" s="18"/>
      <c r="J4062" s="23" t="str">
        <f>IF(OR(ISBLANK(H4062),ISBLANK((I4062))),"",NETWORKDAYS(H4062,I4062,Setup!$A$2:$A$30))</f>
        <v/>
      </c>
      <c r="K4062" s="4"/>
      <c r="L4062" s="4"/>
      <c r="M4062" s="4"/>
      <c r="N4062" s="4"/>
      <c r="O4062" s="4"/>
      <c r="P4062" s="4"/>
      <c r="Q4062" s="4"/>
      <c r="R4062" s="4"/>
      <c r="S4062" s="4"/>
      <c r="T4062" s="4"/>
      <c r="U4062" s="4"/>
      <c r="V4062" s="4"/>
    </row>
    <row r="4063" spans="1:22">
      <c r="A4063" s="4"/>
      <c r="B4063" s="4"/>
      <c r="C4063" s="18"/>
      <c r="D4063" s="8"/>
      <c r="E4063" s="8"/>
      <c r="F4063" s="4"/>
      <c r="G4063" s="9"/>
      <c r="H4063" s="18"/>
      <c r="I4063" s="18"/>
      <c r="J4063" s="23" t="str">
        <f>IF(OR(ISBLANK(H4063),ISBLANK((I4063))),"",NETWORKDAYS(H4063,I4063,Setup!$A$2:$A$30))</f>
        <v/>
      </c>
      <c r="K4063" s="4"/>
      <c r="L4063" s="4"/>
      <c r="M4063" s="4"/>
      <c r="N4063" s="4"/>
      <c r="O4063" s="4"/>
      <c r="P4063" s="4"/>
      <c r="Q4063" s="4"/>
      <c r="R4063" s="4"/>
      <c r="S4063" s="4"/>
      <c r="T4063" s="4"/>
      <c r="U4063" s="4"/>
      <c r="V4063" s="4"/>
    </row>
    <row r="4064" spans="1:22">
      <c r="A4064" s="4"/>
      <c r="B4064" s="4"/>
      <c r="C4064" s="18"/>
      <c r="D4064" s="8"/>
      <c r="E4064" s="8"/>
      <c r="F4064" s="4"/>
      <c r="G4064" s="9"/>
      <c r="H4064" s="18"/>
      <c r="I4064" s="18"/>
      <c r="J4064" s="23" t="str">
        <f>IF(OR(ISBLANK(H4064),ISBLANK((I4064))),"",NETWORKDAYS(H4064,I4064,Setup!$A$2:$A$30))</f>
        <v/>
      </c>
      <c r="K4064" s="4"/>
      <c r="L4064" s="4"/>
      <c r="M4064" s="4"/>
      <c r="N4064" s="4"/>
      <c r="O4064" s="4"/>
      <c r="P4064" s="4"/>
      <c r="Q4064" s="4"/>
      <c r="R4064" s="4"/>
      <c r="S4064" s="4"/>
      <c r="T4064" s="4"/>
      <c r="U4064" s="4"/>
      <c r="V4064" s="4"/>
    </row>
    <row r="4065" spans="1:22">
      <c r="A4065" s="4"/>
      <c r="B4065" s="4"/>
      <c r="C4065" s="18"/>
      <c r="D4065" s="8"/>
      <c r="E4065" s="8"/>
      <c r="F4065" s="4"/>
      <c r="G4065" s="9"/>
      <c r="H4065" s="18"/>
      <c r="I4065" s="18"/>
      <c r="J4065" s="23" t="str">
        <f>IF(OR(ISBLANK(H4065),ISBLANK((I4065))),"",NETWORKDAYS(H4065,I4065,Setup!$A$2:$A$30))</f>
        <v/>
      </c>
      <c r="K4065" s="4"/>
      <c r="L4065" s="4"/>
      <c r="M4065" s="4"/>
      <c r="N4065" s="4"/>
      <c r="O4065" s="4"/>
      <c r="P4065" s="4"/>
      <c r="Q4065" s="4"/>
      <c r="R4065" s="4"/>
      <c r="S4065" s="4"/>
      <c r="T4065" s="4"/>
      <c r="U4065" s="4"/>
      <c r="V4065" s="4"/>
    </row>
    <row r="4066" spans="1:22">
      <c r="A4066" s="4"/>
      <c r="B4066" s="4"/>
      <c r="C4066" s="18"/>
      <c r="D4066" s="8"/>
      <c r="E4066" s="8"/>
      <c r="F4066" s="4"/>
      <c r="G4066" s="9"/>
      <c r="H4066" s="18"/>
      <c r="I4066" s="18"/>
      <c r="J4066" s="23" t="str">
        <f>IF(OR(ISBLANK(H4066),ISBLANK((I4066))),"",NETWORKDAYS(H4066,I4066,Setup!$A$2:$A$30))</f>
        <v/>
      </c>
      <c r="K4066" s="4"/>
      <c r="L4066" s="4"/>
      <c r="M4066" s="4"/>
      <c r="N4066" s="4"/>
      <c r="O4066" s="4"/>
      <c r="P4066" s="4"/>
      <c r="Q4066" s="4"/>
      <c r="R4066" s="4"/>
      <c r="S4066" s="4"/>
      <c r="T4066" s="4"/>
      <c r="U4066" s="4"/>
      <c r="V4066" s="4"/>
    </row>
    <row r="4067" spans="1:22">
      <c r="A4067" s="4"/>
      <c r="B4067" s="4"/>
      <c r="C4067" s="18"/>
      <c r="D4067" s="8"/>
      <c r="E4067" s="8"/>
      <c r="F4067" s="4"/>
      <c r="G4067" s="9"/>
      <c r="H4067" s="18"/>
      <c r="I4067" s="18"/>
      <c r="J4067" s="23" t="str">
        <f>IF(OR(ISBLANK(H4067),ISBLANK((I4067))),"",NETWORKDAYS(H4067,I4067,Setup!$A$2:$A$30))</f>
        <v/>
      </c>
      <c r="K4067" s="4"/>
      <c r="L4067" s="4"/>
      <c r="M4067" s="4"/>
      <c r="N4067" s="4"/>
      <c r="O4067" s="4"/>
      <c r="P4067" s="4"/>
      <c r="Q4067" s="4"/>
      <c r="R4067" s="4"/>
      <c r="S4067" s="4"/>
      <c r="T4067" s="4"/>
      <c r="U4067" s="4"/>
      <c r="V4067" s="4"/>
    </row>
    <row r="4068" spans="1:22">
      <c r="A4068" s="4"/>
      <c r="B4068" s="4"/>
      <c r="C4068" s="18"/>
      <c r="D4068" s="8"/>
      <c r="E4068" s="8"/>
      <c r="F4068" s="4"/>
      <c r="G4068" s="9"/>
      <c r="H4068" s="18"/>
      <c r="I4068" s="18"/>
      <c r="J4068" s="23" t="str">
        <f>IF(OR(ISBLANK(H4068),ISBLANK((I4068))),"",NETWORKDAYS(H4068,I4068,Setup!$A$2:$A$30))</f>
        <v/>
      </c>
      <c r="K4068" s="4"/>
      <c r="L4068" s="4"/>
      <c r="M4068" s="4"/>
      <c r="N4068" s="4"/>
      <c r="O4068" s="4"/>
      <c r="P4068" s="4"/>
      <c r="Q4068" s="4"/>
      <c r="R4068" s="4"/>
      <c r="S4068" s="4"/>
      <c r="T4068" s="4"/>
      <c r="U4068" s="4"/>
      <c r="V4068" s="4"/>
    </row>
    <row r="4069" spans="1:22">
      <c r="A4069" s="4"/>
      <c r="B4069" s="4"/>
      <c r="C4069" s="18"/>
      <c r="D4069" s="8"/>
      <c r="E4069" s="8"/>
      <c r="F4069" s="4"/>
      <c r="G4069" s="9"/>
      <c r="H4069" s="18"/>
      <c r="I4069" s="18"/>
      <c r="J4069" s="23" t="str">
        <f>IF(OR(ISBLANK(H4069),ISBLANK((I4069))),"",NETWORKDAYS(H4069,I4069,Setup!$A$2:$A$30))</f>
        <v/>
      </c>
      <c r="K4069" s="4"/>
      <c r="L4069" s="4"/>
      <c r="M4069" s="4"/>
      <c r="N4069" s="4"/>
      <c r="O4069" s="4"/>
      <c r="P4069" s="4"/>
      <c r="Q4069" s="4"/>
      <c r="R4069" s="4"/>
      <c r="S4069" s="4"/>
      <c r="T4069" s="4"/>
      <c r="U4069" s="4"/>
      <c r="V4069" s="4"/>
    </row>
    <row r="4070" spans="1:22">
      <c r="A4070" s="4"/>
      <c r="B4070" s="4"/>
      <c r="C4070" s="18"/>
      <c r="D4070" s="8"/>
      <c r="E4070" s="8"/>
      <c r="F4070" s="4"/>
      <c r="G4070" s="9"/>
      <c r="H4070" s="18"/>
      <c r="I4070" s="18"/>
      <c r="J4070" s="23" t="str">
        <f>IF(OR(ISBLANK(H4070),ISBLANK((I4070))),"",NETWORKDAYS(H4070,I4070,Setup!$A$2:$A$30))</f>
        <v/>
      </c>
      <c r="K4070" s="4"/>
      <c r="L4070" s="4"/>
      <c r="M4070" s="4"/>
      <c r="N4070" s="4"/>
      <c r="O4070" s="4"/>
      <c r="P4070" s="4"/>
      <c r="Q4070" s="4"/>
      <c r="R4070" s="4"/>
      <c r="S4070" s="4"/>
      <c r="T4070" s="4"/>
      <c r="U4070" s="4"/>
      <c r="V4070" s="4"/>
    </row>
    <row r="4071" spans="1:22">
      <c r="A4071" s="4"/>
      <c r="B4071" s="4"/>
      <c r="C4071" s="18"/>
      <c r="D4071" s="8"/>
      <c r="E4071" s="8"/>
      <c r="F4071" s="4"/>
      <c r="G4071" s="9"/>
      <c r="H4071" s="18"/>
      <c r="I4071" s="18"/>
      <c r="J4071" s="23" t="str">
        <f>IF(OR(ISBLANK(H4071),ISBLANK((I4071))),"",NETWORKDAYS(H4071,I4071,Setup!$A$2:$A$30))</f>
        <v/>
      </c>
      <c r="K4071" s="4"/>
      <c r="L4071" s="4"/>
      <c r="M4071" s="4"/>
      <c r="N4071" s="4"/>
      <c r="O4071" s="4"/>
      <c r="P4071" s="4"/>
      <c r="Q4071" s="4"/>
      <c r="R4071" s="4"/>
      <c r="S4071" s="4"/>
      <c r="T4071" s="4"/>
      <c r="U4071" s="4"/>
      <c r="V4071" s="4"/>
    </row>
    <row r="4072" spans="1:22">
      <c r="A4072" s="4"/>
      <c r="B4072" s="4"/>
      <c r="C4072" s="18"/>
      <c r="D4072" s="8"/>
      <c r="E4072" s="8"/>
      <c r="F4072" s="4"/>
      <c r="G4072" s="9"/>
      <c r="H4072" s="18"/>
      <c r="I4072" s="18"/>
      <c r="J4072" s="23" t="str">
        <f>IF(OR(ISBLANK(H4072),ISBLANK((I4072))),"",NETWORKDAYS(H4072,I4072,Setup!$A$2:$A$30))</f>
        <v/>
      </c>
      <c r="K4072" s="4"/>
      <c r="L4072" s="4"/>
      <c r="M4072" s="4"/>
      <c r="N4072" s="4"/>
      <c r="O4072" s="4"/>
      <c r="P4072" s="4"/>
      <c r="Q4072" s="4"/>
      <c r="R4072" s="4"/>
      <c r="S4072" s="4"/>
      <c r="T4072" s="4"/>
      <c r="U4072" s="4"/>
      <c r="V4072" s="4"/>
    </row>
    <row r="4073" spans="1:22">
      <c r="A4073" s="4"/>
      <c r="B4073" s="4"/>
      <c r="C4073" s="18"/>
      <c r="D4073" s="8"/>
      <c r="E4073" s="8"/>
      <c r="F4073" s="4"/>
      <c r="G4073" s="9"/>
      <c r="H4073" s="18"/>
      <c r="I4073" s="18"/>
      <c r="J4073" s="23" t="str">
        <f>IF(OR(ISBLANK(H4073),ISBLANK((I4073))),"",NETWORKDAYS(H4073,I4073,Setup!$A$2:$A$30))</f>
        <v/>
      </c>
      <c r="K4073" s="4"/>
      <c r="L4073" s="4"/>
      <c r="M4073" s="4"/>
      <c r="N4073" s="4"/>
      <c r="O4073" s="4"/>
      <c r="P4073" s="4"/>
      <c r="Q4073" s="4"/>
      <c r="R4073" s="4"/>
      <c r="S4073" s="4"/>
      <c r="T4073" s="4"/>
      <c r="U4073" s="4"/>
      <c r="V4073" s="4"/>
    </row>
    <row r="4074" spans="1:22">
      <c r="A4074" s="4"/>
      <c r="B4074" s="4"/>
      <c r="C4074" s="18"/>
      <c r="D4074" s="8"/>
      <c r="E4074" s="8"/>
      <c r="F4074" s="4"/>
      <c r="G4074" s="9"/>
      <c r="H4074" s="18"/>
      <c r="I4074" s="18"/>
      <c r="J4074" s="23" t="str">
        <f>IF(OR(ISBLANK(H4074),ISBLANK((I4074))),"",NETWORKDAYS(H4074,I4074,Setup!$A$2:$A$30))</f>
        <v/>
      </c>
      <c r="K4074" s="4"/>
      <c r="L4074" s="4"/>
      <c r="M4074" s="4"/>
      <c r="N4074" s="4"/>
      <c r="O4074" s="4"/>
      <c r="P4074" s="4"/>
      <c r="Q4074" s="4"/>
      <c r="R4074" s="4"/>
      <c r="S4074" s="4"/>
      <c r="T4074" s="4"/>
      <c r="U4074" s="4"/>
      <c r="V4074" s="4"/>
    </row>
    <row r="4075" spans="1:22">
      <c r="A4075" s="4"/>
      <c r="B4075" s="4"/>
      <c r="C4075" s="18"/>
      <c r="D4075" s="8"/>
      <c r="E4075" s="8"/>
      <c r="F4075" s="4"/>
      <c r="G4075" s="9"/>
      <c r="H4075" s="18"/>
      <c r="I4075" s="18"/>
      <c r="J4075" s="23" t="str">
        <f>IF(OR(ISBLANK(H4075),ISBLANK((I4075))),"",NETWORKDAYS(H4075,I4075,Setup!$A$2:$A$30))</f>
        <v/>
      </c>
      <c r="K4075" s="4"/>
      <c r="L4075" s="4"/>
      <c r="M4075" s="4"/>
      <c r="N4075" s="4"/>
      <c r="O4075" s="4"/>
      <c r="P4075" s="4"/>
      <c r="Q4075" s="4"/>
      <c r="R4075" s="4"/>
      <c r="S4075" s="4"/>
      <c r="T4075" s="4"/>
      <c r="U4075" s="4"/>
      <c r="V4075" s="4"/>
    </row>
    <row r="4076" spans="1:22">
      <c r="A4076" s="4"/>
      <c r="B4076" s="4"/>
      <c r="C4076" s="18"/>
      <c r="D4076" s="8"/>
      <c r="E4076" s="8"/>
      <c r="F4076" s="4"/>
      <c r="G4076" s="9"/>
      <c r="H4076" s="18"/>
      <c r="I4076" s="18"/>
      <c r="J4076" s="23" t="str">
        <f>IF(OR(ISBLANK(H4076),ISBLANK((I4076))),"",NETWORKDAYS(H4076,I4076,Setup!$A$2:$A$30))</f>
        <v/>
      </c>
      <c r="K4076" s="4"/>
      <c r="L4076" s="4"/>
      <c r="M4076" s="4"/>
      <c r="N4076" s="4"/>
      <c r="O4076" s="4"/>
      <c r="P4076" s="4"/>
      <c r="Q4076" s="4"/>
      <c r="R4076" s="4"/>
      <c r="S4076" s="4"/>
      <c r="T4076" s="4"/>
      <c r="U4076" s="4"/>
      <c r="V4076" s="4"/>
    </row>
    <row r="4077" spans="1:22">
      <c r="A4077" s="4"/>
      <c r="B4077" s="4"/>
      <c r="C4077" s="18"/>
      <c r="D4077" s="8"/>
      <c r="E4077" s="8"/>
      <c r="F4077" s="4"/>
      <c r="G4077" s="9"/>
      <c r="H4077" s="18"/>
      <c r="I4077" s="18"/>
      <c r="J4077" s="23" t="str">
        <f>IF(OR(ISBLANK(H4077),ISBLANK((I4077))),"",NETWORKDAYS(H4077,I4077,Setup!$A$2:$A$30))</f>
        <v/>
      </c>
      <c r="K4077" s="4"/>
      <c r="L4077" s="4"/>
      <c r="M4077" s="4"/>
      <c r="N4077" s="4"/>
      <c r="O4077" s="4"/>
      <c r="P4077" s="4"/>
      <c r="Q4077" s="4"/>
      <c r="R4077" s="4"/>
      <c r="S4077" s="4"/>
      <c r="T4077" s="4"/>
      <c r="U4077" s="4"/>
      <c r="V4077" s="4"/>
    </row>
    <row r="4078" spans="1:22">
      <c r="A4078" s="4"/>
      <c r="B4078" s="4"/>
      <c r="C4078" s="18"/>
      <c r="D4078" s="8"/>
      <c r="E4078" s="8"/>
      <c r="F4078" s="4"/>
      <c r="G4078" s="9"/>
      <c r="H4078" s="18"/>
      <c r="I4078" s="18"/>
      <c r="J4078" s="23" t="str">
        <f>IF(OR(ISBLANK(H4078),ISBLANK((I4078))),"",NETWORKDAYS(H4078,I4078,Setup!$A$2:$A$30))</f>
        <v/>
      </c>
      <c r="K4078" s="4"/>
      <c r="L4078" s="4"/>
      <c r="M4078" s="4"/>
      <c r="N4078" s="4"/>
      <c r="O4078" s="4"/>
      <c r="P4078" s="4"/>
      <c r="Q4078" s="4"/>
      <c r="R4078" s="4"/>
      <c r="S4078" s="4"/>
      <c r="T4078" s="4"/>
      <c r="U4078" s="4"/>
      <c r="V4078" s="4"/>
    </row>
    <row r="4079" spans="1:22">
      <c r="A4079" s="4"/>
      <c r="B4079" s="4"/>
      <c r="C4079" s="18"/>
      <c r="D4079" s="8"/>
      <c r="E4079" s="8"/>
      <c r="F4079" s="4"/>
      <c r="G4079" s="9"/>
      <c r="H4079" s="18"/>
      <c r="I4079" s="18"/>
      <c r="J4079" s="23" t="str">
        <f>IF(OR(ISBLANK(H4079),ISBLANK((I4079))),"",NETWORKDAYS(H4079,I4079,Setup!$A$2:$A$30))</f>
        <v/>
      </c>
      <c r="K4079" s="4"/>
      <c r="L4079" s="4"/>
      <c r="M4079" s="4"/>
      <c r="N4079" s="4"/>
      <c r="O4079" s="4"/>
      <c r="P4079" s="4"/>
      <c r="Q4079" s="4"/>
      <c r="R4079" s="4"/>
      <c r="S4079" s="4"/>
      <c r="T4079" s="4"/>
      <c r="U4079" s="4"/>
      <c r="V4079" s="4"/>
    </row>
    <row r="4080" spans="1:22">
      <c r="A4080" s="4"/>
      <c r="B4080" s="4"/>
      <c r="C4080" s="18"/>
      <c r="D4080" s="8"/>
      <c r="E4080" s="8"/>
      <c r="F4080" s="4"/>
      <c r="G4080" s="9"/>
      <c r="H4080" s="18"/>
      <c r="I4080" s="18"/>
      <c r="J4080" s="23" t="str">
        <f>IF(OR(ISBLANK(H4080),ISBLANK((I4080))),"",NETWORKDAYS(H4080,I4080,Setup!$A$2:$A$30))</f>
        <v/>
      </c>
      <c r="K4080" s="4"/>
      <c r="L4080" s="4"/>
      <c r="M4080" s="4"/>
      <c r="N4080" s="4"/>
      <c r="O4080" s="4"/>
      <c r="P4080" s="4"/>
      <c r="Q4080" s="4"/>
      <c r="R4080" s="4"/>
      <c r="S4080" s="4"/>
      <c r="T4080" s="4"/>
      <c r="U4080" s="4"/>
      <c r="V4080" s="4"/>
    </row>
    <row r="4081" spans="1:22">
      <c r="A4081" s="4"/>
      <c r="B4081" s="4"/>
      <c r="C4081" s="18"/>
      <c r="D4081" s="8"/>
      <c r="E4081" s="8"/>
      <c r="F4081" s="4"/>
      <c r="G4081" s="9"/>
      <c r="H4081" s="18"/>
      <c r="I4081" s="18"/>
      <c r="J4081" s="23" t="str">
        <f>IF(OR(ISBLANK(H4081),ISBLANK((I4081))),"",NETWORKDAYS(H4081,I4081,Setup!$A$2:$A$30))</f>
        <v/>
      </c>
      <c r="K4081" s="4"/>
      <c r="L4081" s="4"/>
      <c r="M4081" s="4"/>
      <c r="N4081" s="4"/>
      <c r="O4081" s="4"/>
      <c r="P4081" s="4"/>
      <c r="Q4081" s="4"/>
      <c r="R4081" s="4"/>
      <c r="S4081" s="4"/>
      <c r="T4081" s="4"/>
      <c r="U4081" s="4"/>
      <c r="V4081" s="4"/>
    </row>
    <row r="4082" spans="1:22">
      <c r="A4082" s="4"/>
      <c r="B4082" s="4"/>
      <c r="C4082" s="18"/>
      <c r="D4082" s="8"/>
      <c r="E4082" s="8"/>
      <c r="F4082" s="4"/>
      <c r="G4082" s="9"/>
      <c r="H4082" s="18"/>
      <c r="I4082" s="18"/>
      <c r="J4082" s="23" t="str">
        <f>IF(OR(ISBLANK(H4082),ISBLANK((I4082))),"",NETWORKDAYS(H4082,I4082,Setup!$A$2:$A$30))</f>
        <v/>
      </c>
      <c r="K4082" s="4"/>
      <c r="L4082" s="4"/>
      <c r="M4082" s="4"/>
      <c r="N4082" s="4"/>
      <c r="O4082" s="4"/>
      <c r="P4082" s="4"/>
      <c r="Q4082" s="4"/>
      <c r="R4082" s="4"/>
      <c r="S4082" s="4"/>
      <c r="T4082" s="4"/>
      <c r="U4082" s="4"/>
      <c r="V4082" s="4"/>
    </row>
    <row r="4083" spans="1:22">
      <c r="A4083" s="4"/>
      <c r="B4083" s="4"/>
      <c r="C4083" s="18"/>
      <c r="D4083" s="8"/>
      <c r="E4083" s="8"/>
      <c r="F4083" s="4"/>
      <c r="G4083" s="9"/>
      <c r="H4083" s="18"/>
      <c r="I4083" s="18"/>
      <c r="J4083" s="23" t="str">
        <f>IF(OR(ISBLANK(H4083),ISBLANK((I4083))),"",NETWORKDAYS(H4083,I4083,Setup!$A$2:$A$30))</f>
        <v/>
      </c>
      <c r="K4083" s="4"/>
      <c r="L4083" s="4"/>
      <c r="M4083" s="4"/>
      <c r="N4083" s="4"/>
      <c r="O4083" s="4"/>
      <c r="P4083" s="4"/>
      <c r="Q4083" s="4"/>
      <c r="R4083" s="4"/>
      <c r="S4083" s="4"/>
      <c r="T4083" s="4"/>
      <c r="U4083" s="4"/>
      <c r="V4083" s="4"/>
    </row>
    <row r="4084" spans="1:22">
      <c r="A4084" s="4"/>
      <c r="B4084" s="4"/>
      <c r="C4084" s="18"/>
      <c r="D4084" s="8"/>
      <c r="E4084" s="8"/>
      <c r="F4084" s="4"/>
      <c r="G4084" s="9"/>
      <c r="H4084" s="18"/>
      <c r="I4084" s="18"/>
      <c r="J4084" s="23" t="str">
        <f>IF(OR(ISBLANK(H4084),ISBLANK((I4084))),"",NETWORKDAYS(H4084,I4084,Setup!$A$2:$A$30))</f>
        <v/>
      </c>
      <c r="K4084" s="4"/>
      <c r="L4084" s="4"/>
      <c r="M4084" s="4"/>
      <c r="N4084" s="4"/>
      <c r="O4084" s="4"/>
      <c r="P4084" s="4"/>
      <c r="Q4084" s="4"/>
      <c r="R4084" s="4"/>
      <c r="S4084" s="4"/>
      <c r="T4084" s="4"/>
      <c r="U4084" s="4"/>
      <c r="V4084" s="4"/>
    </row>
    <row r="4085" spans="1:22">
      <c r="A4085" s="4"/>
      <c r="B4085" s="4"/>
      <c r="C4085" s="18"/>
      <c r="D4085" s="8"/>
      <c r="E4085" s="8"/>
      <c r="F4085" s="4"/>
      <c r="G4085" s="9"/>
      <c r="H4085" s="18"/>
      <c r="I4085" s="18"/>
      <c r="J4085" s="23" t="str">
        <f>IF(OR(ISBLANK(H4085),ISBLANK((I4085))),"",NETWORKDAYS(H4085,I4085,Setup!$A$2:$A$30))</f>
        <v/>
      </c>
      <c r="K4085" s="4"/>
      <c r="L4085" s="4"/>
      <c r="M4085" s="4"/>
      <c r="N4085" s="4"/>
      <c r="O4085" s="4"/>
      <c r="P4085" s="4"/>
      <c r="Q4085" s="4"/>
      <c r="R4085" s="4"/>
      <c r="S4085" s="4"/>
      <c r="T4085" s="4"/>
      <c r="U4085" s="4"/>
      <c r="V4085" s="4"/>
    </row>
    <row r="4086" spans="1:22">
      <c r="A4086" s="4"/>
      <c r="B4086" s="4"/>
      <c r="C4086" s="18"/>
      <c r="D4086" s="8"/>
      <c r="E4086" s="8"/>
      <c r="F4086" s="4"/>
      <c r="G4086" s="9"/>
      <c r="H4086" s="18"/>
      <c r="I4086" s="18"/>
      <c r="J4086" s="23" t="str">
        <f>IF(OR(ISBLANK(H4086),ISBLANK((I4086))),"",NETWORKDAYS(H4086,I4086,Setup!$A$2:$A$30))</f>
        <v/>
      </c>
      <c r="K4086" s="4"/>
      <c r="L4086" s="4"/>
      <c r="M4086" s="4"/>
      <c r="N4086" s="4"/>
      <c r="O4086" s="4"/>
      <c r="P4086" s="4"/>
      <c r="Q4086" s="4"/>
      <c r="R4086" s="4"/>
      <c r="S4086" s="4"/>
      <c r="T4086" s="4"/>
      <c r="U4086" s="4"/>
      <c r="V4086" s="4"/>
    </row>
    <row r="4087" spans="1:22">
      <c r="A4087" s="4"/>
      <c r="B4087" s="4"/>
      <c r="C4087" s="18"/>
      <c r="D4087" s="8"/>
      <c r="E4087" s="8"/>
      <c r="F4087" s="4"/>
      <c r="G4087" s="9"/>
      <c r="H4087" s="18"/>
      <c r="I4087" s="18"/>
      <c r="J4087" s="23" t="str">
        <f>IF(OR(ISBLANK(H4087),ISBLANK((I4087))),"",NETWORKDAYS(H4087,I4087,Setup!$A$2:$A$30))</f>
        <v/>
      </c>
      <c r="K4087" s="4"/>
      <c r="L4087" s="4"/>
      <c r="M4087" s="4"/>
      <c r="N4087" s="4"/>
      <c r="O4087" s="4"/>
      <c r="P4087" s="4"/>
      <c r="Q4087" s="4"/>
      <c r="R4087" s="4"/>
      <c r="S4087" s="4"/>
      <c r="T4087" s="4"/>
      <c r="U4087" s="4"/>
      <c r="V4087" s="4"/>
    </row>
    <row r="4088" spans="1:22">
      <c r="A4088" s="4"/>
      <c r="B4088" s="4"/>
      <c r="C4088" s="18"/>
      <c r="D4088" s="8"/>
      <c r="E4088" s="8"/>
      <c r="F4088" s="4"/>
      <c r="G4088" s="9"/>
      <c r="H4088" s="18"/>
      <c r="I4088" s="18"/>
      <c r="J4088" s="23" t="str">
        <f>IF(OR(ISBLANK(H4088),ISBLANK((I4088))),"",NETWORKDAYS(H4088,I4088,Setup!$A$2:$A$30))</f>
        <v/>
      </c>
      <c r="K4088" s="4"/>
      <c r="L4088" s="4"/>
      <c r="M4088" s="4"/>
      <c r="N4088" s="4"/>
      <c r="O4088" s="4"/>
      <c r="P4088" s="4"/>
      <c r="Q4088" s="4"/>
      <c r="R4088" s="4"/>
      <c r="S4088" s="4"/>
      <c r="T4088" s="4"/>
      <c r="U4088" s="4"/>
      <c r="V4088" s="4"/>
    </row>
    <row r="4089" spans="1:22">
      <c r="A4089" s="4"/>
      <c r="B4089" s="4"/>
      <c r="C4089" s="18"/>
      <c r="D4089" s="8"/>
      <c r="E4089" s="8"/>
      <c r="F4089" s="4"/>
      <c r="G4089" s="9"/>
      <c r="H4089" s="18"/>
      <c r="I4089" s="18"/>
      <c r="J4089" s="23" t="str">
        <f>IF(OR(ISBLANK(H4089),ISBLANK((I4089))),"",NETWORKDAYS(H4089,I4089,Setup!$A$2:$A$30))</f>
        <v/>
      </c>
      <c r="K4089" s="4"/>
      <c r="L4089" s="4"/>
      <c r="M4089" s="4"/>
      <c r="N4089" s="4"/>
      <c r="O4089" s="4"/>
      <c r="P4089" s="4"/>
      <c r="Q4089" s="4"/>
      <c r="R4089" s="4"/>
      <c r="S4089" s="4"/>
      <c r="T4089" s="4"/>
      <c r="U4089" s="4"/>
      <c r="V4089" s="4"/>
    </row>
    <row r="4090" spans="1:22">
      <c r="A4090" s="4"/>
      <c r="B4090" s="4"/>
      <c r="C4090" s="18"/>
      <c r="D4090" s="8"/>
      <c r="E4090" s="8"/>
      <c r="F4090" s="4"/>
      <c r="G4090" s="9"/>
      <c r="H4090" s="18"/>
      <c r="I4090" s="18"/>
      <c r="J4090" s="23" t="str">
        <f>IF(OR(ISBLANK(H4090),ISBLANK((I4090))),"",NETWORKDAYS(H4090,I4090,Setup!$A$2:$A$30))</f>
        <v/>
      </c>
      <c r="K4090" s="4"/>
      <c r="L4090" s="4"/>
      <c r="M4090" s="4"/>
      <c r="N4090" s="4"/>
      <c r="O4090" s="4"/>
      <c r="P4090" s="4"/>
      <c r="Q4090" s="4"/>
      <c r="R4090" s="4"/>
      <c r="S4090" s="4"/>
      <c r="T4090" s="4"/>
      <c r="U4090" s="4"/>
      <c r="V4090" s="4"/>
    </row>
    <row r="4091" spans="1:22">
      <c r="A4091" s="4"/>
      <c r="B4091" s="4"/>
      <c r="C4091" s="18"/>
      <c r="D4091" s="8"/>
      <c r="E4091" s="8"/>
      <c r="F4091" s="4"/>
      <c r="G4091" s="9"/>
      <c r="H4091" s="18"/>
      <c r="I4091" s="18"/>
      <c r="J4091" s="23" t="str">
        <f>IF(OR(ISBLANK(H4091),ISBLANK((I4091))),"",NETWORKDAYS(H4091,I4091,Setup!$A$2:$A$30))</f>
        <v/>
      </c>
      <c r="K4091" s="4"/>
      <c r="L4091" s="4"/>
      <c r="M4091" s="4"/>
      <c r="N4091" s="4"/>
      <c r="O4091" s="4"/>
      <c r="P4091" s="4"/>
      <c r="Q4091" s="4"/>
      <c r="R4091" s="4"/>
      <c r="S4091" s="4"/>
      <c r="T4091" s="4"/>
      <c r="U4091" s="4"/>
      <c r="V4091" s="4"/>
    </row>
    <row r="4092" spans="1:22">
      <c r="A4092" s="4"/>
      <c r="B4092" s="4"/>
      <c r="C4092" s="18"/>
      <c r="D4092" s="8"/>
      <c r="E4092" s="8"/>
      <c r="F4092" s="4"/>
      <c r="G4092" s="9"/>
      <c r="H4092" s="18"/>
      <c r="I4092" s="18"/>
      <c r="J4092" s="23" t="str">
        <f>IF(OR(ISBLANK(H4092),ISBLANK((I4092))),"",NETWORKDAYS(H4092,I4092,Setup!$A$2:$A$30))</f>
        <v/>
      </c>
      <c r="K4092" s="4"/>
      <c r="L4092" s="4"/>
      <c r="M4092" s="4"/>
      <c r="N4092" s="4"/>
      <c r="O4092" s="4"/>
      <c r="P4092" s="4"/>
      <c r="Q4092" s="4"/>
      <c r="R4092" s="4"/>
      <c r="S4092" s="4"/>
      <c r="T4092" s="4"/>
      <c r="U4092" s="4"/>
      <c r="V4092" s="4"/>
    </row>
    <row r="4093" spans="1:22">
      <c r="A4093" s="4"/>
      <c r="B4093" s="4"/>
      <c r="C4093" s="18"/>
      <c r="D4093" s="8"/>
      <c r="E4093" s="8"/>
      <c r="F4093" s="4"/>
      <c r="G4093" s="9"/>
      <c r="H4093" s="18"/>
      <c r="I4093" s="18"/>
      <c r="J4093" s="23" t="str">
        <f>IF(OR(ISBLANK(H4093),ISBLANK((I4093))),"",NETWORKDAYS(H4093,I4093,Setup!$A$2:$A$30))</f>
        <v/>
      </c>
      <c r="K4093" s="4"/>
      <c r="L4093" s="4"/>
      <c r="M4093" s="4"/>
      <c r="N4093" s="4"/>
      <c r="O4093" s="4"/>
      <c r="P4093" s="4"/>
      <c r="Q4093" s="4"/>
      <c r="R4093" s="4"/>
      <c r="S4093" s="4"/>
      <c r="T4093" s="4"/>
      <c r="U4093" s="4"/>
      <c r="V4093" s="4"/>
    </row>
    <row r="4094" spans="1:22">
      <c r="A4094" s="4"/>
      <c r="B4094" s="4"/>
      <c r="C4094" s="18"/>
      <c r="D4094" s="8"/>
      <c r="E4094" s="8"/>
      <c r="F4094" s="4"/>
      <c r="G4094" s="9"/>
      <c r="H4094" s="18"/>
      <c r="I4094" s="18"/>
      <c r="J4094" s="23" t="str">
        <f>IF(OR(ISBLANK(H4094),ISBLANK((I4094))),"",NETWORKDAYS(H4094,I4094,Setup!$A$2:$A$30))</f>
        <v/>
      </c>
      <c r="K4094" s="4"/>
      <c r="L4094" s="4"/>
      <c r="M4094" s="4"/>
      <c r="N4094" s="4"/>
      <c r="O4094" s="4"/>
      <c r="P4094" s="4"/>
      <c r="Q4094" s="4"/>
      <c r="R4094" s="4"/>
      <c r="S4094" s="4"/>
      <c r="T4094" s="4"/>
      <c r="U4094" s="4"/>
      <c r="V4094" s="4"/>
    </row>
    <row r="4095" spans="1:22">
      <c r="A4095" s="4"/>
      <c r="B4095" s="4"/>
      <c r="C4095" s="18"/>
      <c r="D4095" s="8"/>
      <c r="E4095" s="8"/>
      <c r="F4095" s="4"/>
      <c r="G4095" s="9"/>
      <c r="H4095" s="18"/>
      <c r="I4095" s="18"/>
      <c r="J4095" s="23" t="str">
        <f>IF(OR(ISBLANK(H4095),ISBLANK((I4095))),"",NETWORKDAYS(H4095,I4095,Setup!$A$2:$A$30))</f>
        <v/>
      </c>
      <c r="K4095" s="4"/>
      <c r="L4095" s="4"/>
      <c r="M4095" s="4"/>
      <c r="N4095" s="4"/>
      <c r="O4095" s="4"/>
      <c r="P4095" s="4"/>
      <c r="Q4095" s="4"/>
      <c r="R4095" s="4"/>
      <c r="S4095" s="4"/>
      <c r="T4095" s="4"/>
      <c r="U4095" s="4"/>
      <c r="V4095" s="4"/>
    </row>
    <row r="4096" spans="1:22">
      <c r="A4096" s="4"/>
      <c r="B4096" s="4"/>
      <c r="C4096" s="18"/>
      <c r="D4096" s="8"/>
      <c r="E4096" s="8"/>
      <c r="F4096" s="4"/>
      <c r="G4096" s="9"/>
      <c r="H4096" s="18"/>
      <c r="I4096" s="18"/>
      <c r="J4096" s="23" t="str">
        <f>IF(OR(ISBLANK(H4096),ISBLANK((I4096))),"",NETWORKDAYS(H4096,I4096,Setup!$A$2:$A$30))</f>
        <v/>
      </c>
      <c r="K4096" s="4"/>
      <c r="L4096" s="4"/>
      <c r="M4096" s="4"/>
      <c r="N4096" s="4"/>
      <c r="O4096" s="4"/>
      <c r="P4096" s="4"/>
      <c r="Q4096" s="4"/>
      <c r="R4096" s="4"/>
      <c r="S4096" s="4"/>
      <c r="T4096" s="4"/>
      <c r="U4096" s="4"/>
      <c r="V4096" s="4"/>
    </row>
    <row r="4097" spans="1:22">
      <c r="A4097" s="4"/>
      <c r="B4097" s="4"/>
      <c r="C4097" s="18"/>
      <c r="D4097" s="8"/>
      <c r="E4097" s="8"/>
      <c r="F4097" s="4"/>
      <c r="G4097" s="9"/>
      <c r="H4097" s="18"/>
      <c r="I4097" s="18"/>
      <c r="J4097" s="23" t="str">
        <f>IF(OR(ISBLANK(H4097),ISBLANK((I4097))),"",NETWORKDAYS(H4097,I4097,Setup!$A$2:$A$30))</f>
        <v/>
      </c>
      <c r="K4097" s="4"/>
      <c r="L4097" s="4"/>
      <c r="M4097" s="4"/>
      <c r="N4097" s="4"/>
      <c r="O4097" s="4"/>
      <c r="P4097" s="4"/>
      <c r="Q4097" s="4"/>
      <c r="R4097" s="4"/>
      <c r="S4097" s="4"/>
      <c r="T4097" s="4"/>
      <c r="U4097" s="4"/>
      <c r="V4097" s="4"/>
    </row>
    <row r="4098" spans="1:22">
      <c r="A4098" s="4"/>
      <c r="B4098" s="4"/>
      <c r="C4098" s="18"/>
      <c r="D4098" s="8"/>
      <c r="E4098" s="8"/>
      <c r="F4098" s="4"/>
      <c r="G4098" s="9"/>
      <c r="H4098" s="18"/>
      <c r="I4098" s="18"/>
      <c r="J4098" s="23" t="str">
        <f>IF(OR(ISBLANK(H4098),ISBLANK((I4098))),"",NETWORKDAYS(H4098,I4098,Setup!$A$2:$A$30))</f>
        <v/>
      </c>
      <c r="K4098" s="4"/>
      <c r="L4098" s="4"/>
      <c r="M4098" s="4"/>
      <c r="N4098" s="4"/>
      <c r="O4098" s="4"/>
      <c r="P4098" s="4"/>
      <c r="Q4098" s="4"/>
      <c r="R4098" s="4"/>
      <c r="S4098" s="4"/>
      <c r="T4098" s="4"/>
      <c r="U4098" s="4"/>
      <c r="V4098" s="4"/>
    </row>
    <row r="4099" spans="1:22">
      <c r="A4099" s="4"/>
      <c r="B4099" s="4"/>
      <c r="C4099" s="18"/>
      <c r="D4099" s="8"/>
      <c r="E4099" s="8"/>
      <c r="F4099" s="4"/>
      <c r="G4099" s="9"/>
      <c r="H4099" s="18"/>
      <c r="I4099" s="18"/>
      <c r="J4099" s="23" t="str">
        <f>IF(OR(ISBLANK(H4099),ISBLANK((I4099))),"",NETWORKDAYS(H4099,I4099,Setup!$A$2:$A$30))</f>
        <v/>
      </c>
      <c r="K4099" s="4"/>
      <c r="L4099" s="4"/>
      <c r="M4099" s="4"/>
      <c r="N4099" s="4"/>
      <c r="O4099" s="4"/>
      <c r="P4099" s="4"/>
      <c r="Q4099" s="4"/>
      <c r="R4099" s="4"/>
      <c r="S4099" s="4"/>
      <c r="T4099" s="4"/>
      <c r="U4099" s="4"/>
      <c r="V4099" s="4"/>
    </row>
    <row r="4100" spans="1:22">
      <c r="A4100" s="4"/>
      <c r="B4100" s="4"/>
      <c r="C4100" s="18"/>
      <c r="D4100" s="8"/>
      <c r="E4100" s="8"/>
      <c r="F4100" s="4"/>
      <c r="G4100" s="9"/>
      <c r="H4100" s="18"/>
      <c r="I4100" s="18"/>
      <c r="J4100" s="23" t="str">
        <f>IF(OR(ISBLANK(H4100),ISBLANK((I4100))),"",NETWORKDAYS(H4100,I4100,Setup!$A$2:$A$30))</f>
        <v/>
      </c>
      <c r="K4100" s="4"/>
      <c r="L4100" s="4"/>
      <c r="M4100" s="4"/>
      <c r="N4100" s="4"/>
      <c r="O4100" s="4"/>
      <c r="P4100" s="4"/>
      <c r="Q4100" s="4"/>
      <c r="R4100" s="4"/>
      <c r="S4100" s="4"/>
      <c r="T4100" s="4"/>
      <c r="U4100" s="4"/>
      <c r="V4100" s="4"/>
    </row>
    <row r="4101" spans="1:22">
      <c r="A4101" s="4"/>
      <c r="B4101" s="4"/>
      <c r="C4101" s="18"/>
      <c r="D4101" s="8"/>
      <c r="E4101" s="8"/>
      <c r="F4101" s="4"/>
      <c r="G4101" s="9"/>
      <c r="H4101" s="18"/>
      <c r="I4101" s="18"/>
      <c r="J4101" s="23" t="str">
        <f>IF(OR(ISBLANK(H4101),ISBLANK((I4101))),"",NETWORKDAYS(H4101,I4101,Setup!$A$2:$A$30))</f>
        <v/>
      </c>
      <c r="K4101" s="4"/>
      <c r="L4101" s="4"/>
      <c r="M4101" s="4"/>
      <c r="N4101" s="4"/>
      <c r="O4101" s="4"/>
      <c r="P4101" s="4"/>
      <c r="Q4101" s="4"/>
      <c r="R4101" s="4"/>
      <c r="S4101" s="4"/>
      <c r="T4101" s="4"/>
      <c r="U4101" s="4"/>
      <c r="V4101" s="4"/>
    </row>
    <row r="4102" spans="1:22">
      <c r="A4102" s="4"/>
      <c r="B4102" s="4"/>
      <c r="C4102" s="18"/>
      <c r="D4102" s="8"/>
      <c r="E4102" s="8"/>
      <c r="F4102" s="4"/>
      <c r="G4102" s="9"/>
      <c r="H4102" s="18"/>
      <c r="I4102" s="18"/>
      <c r="J4102" s="23" t="str">
        <f>IF(OR(ISBLANK(H4102),ISBLANK((I4102))),"",NETWORKDAYS(H4102,I4102,Setup!$A$2:$A$30))</f>
        <v/>
      </c>
      <c r="K4102" s="4"/>
      <c r="L4102" s="4"/>
      <c r="M4102" s="4"/>
      <c r="N4102" s="4"/>
      <c r="O4102" s="4"/>
      <c r="P4102" s="4"/>
      <c r="Q4102" s="4"/>
      <c r="R4102" s="4"/>
      <c r="S4102" s="4"/>
      <c r="T4102" s="4"/>
      <c r="U4102" s="4"/>
      <c r="V4102" s="4"/>
    </row>
    <row r="4103" spans="1:22">
      <c r="A4103" s="4"/>
      <c r="B4103" s="4"/>
      <c r="C4103" s="18"/>
      <c r="D4103" s="8"/>
      <c r="E4103" s="8"/>
      <c r="F4103" s="4"/>
      <c r="G4103" s="9"/>
      <c r="H4103" s="18"/>
      <c r="I4103" s="18"/>
      <c r="J4103" s="23" t="str">
        <f>IF(OR(ISBLANK(H4103),ISBLANK((I4103))),"",NETWORKDAYS(H4103,I4103,Setup!$A$2:$A$30))</f>
        <v/>
      </c>
      <c r="K4103" s="4"/>
      <c r="L4103" s="4"/>
      <c r="M4103" s="4"/>
      <c r="N4103" s="4"/>
      <c r="O4103" s="4"/>
      <c r="P4103" s="4"/>
      <c r="Q4103" s="4"/>
      <c r="R4103" s="4"/>
      <c r="S4103" s="4"/>
      <c r="T4103" s="4"/>
      <c r="U4103" s="4"/>
      <c r="V4103" s="4"/>
    </row>
    <row r="4104" spans="1:22">
      <c r="A4104" s="4"/>
      <c r="B4104" s="4"/>
      <c r="C4104" s="18"/>
      <c r="D4104" s="8"/>
      <c r="E4104" s="8"/>
      <c r="F4104" s="4"/>
      <c r="G4104" s="9"/>
      <c r="H4104" s="18"/>
      <c r="I4104" s="18"/>
      <c r="J4104" s="23" t="str">
        <f>IF(OR(ISBLANK(H4104),ISBLANK((I4104))),"",NETWORKDAYS(H4104,I4104,Setup!$A$2:$A$30))</f>
        <v/>
      </c>
      <c r="K4104" s="4"/>
      <c r="L4104" s="4"/>
      <c r="M4104" s="4"/>
      <c r="N4104" s="4"/>
      <c r="O4104" s="4"/>
      <c r="P4104" s="4"/>
      <c r="Q4104" s="4"/>
      <c r="R4104" s="4"/>
      <c r="S4104" s="4"/>
      <c r="T4104" s="4"/>
      <c r="U4104" s="4"/>
      <c r="V4104" s="4"/>
    </row>
    <row r="4105" spans="1:22">
      <c r="A4105" s="4"/>
      <c r="B4105" s="4"/>
      <c r="C4105" s="18"/>
      <c r="D4105" s="8"/>
      <c r="E4105" s="8"/>
      <c r="F4105" s="4"/>
      <c r="G4105" s="9"/>
      <c r="H4105" s="18"/>
      <c r="I4105" s="18"/>
      <c r="J4105" s="23" t="str">
        <f>IF(OR(ISBLANK(H4105),ISBLANK((I4105))),"",NETWORKDAYS(H4105,I4105,Setup!$A$2:$A$30))</f>
        <v/>
      </c>
      <c r="K4105" s="4"/>
      <c r="L4105" s="4"/>
      <c r="M4105" s="4"/>
      <c r="N4105" s="4"/>
      <c r="O4105" s="4"/>
      <c r="P4105" s="4"/>
      <c r="Q4105" s="4"/>
      <c r="R4105" s="4"/>
      <c r="S4105" s="4"/>
      <c r="T4105" s="4"/>
      <c r="U4105" s="4"/>
      <c r="V4105" s="4"/>
    </row>
    <row r="4106" spans="1:22">
      <c r="A4106" s="4"/>
      <c r="B4106" s="4"/>
      <c r="C4106" s="18"/>
      <c r="D4106" s="8"/>
      <c r="E4106" s="8"/>
      <c r="F4106" s="4"/>
      <c r="G4106" s="9"/>
      <c r="H4106" s="18"/>
      <c r="I4106" s="18"/>
      <c r="J4106" s="23" t="str">
        <f>IF(OR(ISBLANK(H4106),ISBLANK((I4106))),"",NETWORKDAYS(H4106,I4106,Setup!$A$2:$A$30))</f>
        <v/>
      </c>
      <c r="K4106" s="4"/>
      <c r="L4106" s="4"/>
      <c r="M4106" s="4"/>
      <c r="N4106" s="4"/>
      <c r="O4106" s="4"/>
      <c r="P4106" s="4"/>
      <c r="Q4106" s="4"/>
      <c r="R4106" s="4"/>
      <c r="S4106" s="4"/>
      <c r="T4106" s="4"/>
      <c r="U4106" s="4"/>
      <c r="V4106" s="4"/>
    </row>
    <row r="4107" spans="1:22">
      <c r="A4107" s="4"/>
      <c r="B4107" s="4"/>
      <c r="C4107" s="18"/>
      <c r="D4107" s="8"/>
      <c r="E4107" s="8"/>
      <c r="F4107" s="4"/>
      <c r="G4107" s="9"/>
      <c r="H4107" s="18"/>
      <c r="I4107" s="18"/>
      <c r="J4107" s="23" t="str">
        <f>IF(OR(ISBLANK(H4107),ISBLANK((I4107))),"",NETWORKDAYS(H4107,I4107,Setup!$A$2:$A$30))</f>
        <v/>
      </c>
      <c r="K4107" s="4"/>
      <c r="L4107" s="4"/>
      <c r="M4107" s="4"/>
      <c r="N4107" s="4"/>
      <c r="O4107" s="4"/>
      <c r="P4107" s="4"/>
      <c r="Q4107" s="4"/>
      <c r="R4107" s="4"/>
      <c r="S4107" s="4"/>
      <c r="T4107" s="4"/>
      <c r="U4107" s="4"/>
      <c r="V4107" s="4"/>
    </row>
    <row r="4108" spans="1:22">
      <c r="A4108" s="4"/>
      <c r="B4108" s="4"/>
      <c r="C4108" s="18"/>
      <c r="D4108" s="8"/>
      <c r="E4108" s="8"/>
      <c r="F4108" s="4"/>
      <c r="G4108" s="9"/>
      <c r="H4108" s="18"/>
      <c r="I4108" s="18"/>
      <c r="J4108" s="23" t="str">
        <f>IF(OR(ISBLANK(H4108),ISBLANK((I4108))),"",NETWORKDAYS(H4108,I4108,Setup!$A$2:$A$30))</f>
        <v/>
      </c>
      <c r="K4108" s="4"/>
      <c r="L4108" s="4"/>
      <c r="M4108" s="4"/>
      <c r="N4108" s="4"/>
      <c r="O4108" s="4"/>
      <c r="P4108" s="4"/>
      <c r="Q4108" s="4"/>
      <c r="R4108" s="4"/>
      <c r="S4108" s="4"/>
      <c r="T4108" s="4"/>
      <c r="U4108" s="4"/>
      <c r="V4108" s="4"/>
    </row>
    <row r="4109" spans="1:22">
      <c r="A4109" s="4"/>
      <c r="B4109" s="4"/>
      <c r="C4109" s="18"/>
      <c r="D4109" s="8"/>
      <c r="E4109" s="8"/>
      <c r="F4109" s="4"/>
      <c r="G4109" s="9"/>
      <c r="H4109" s="18"/>
      <c r="I4109" s="18"/>
      <c r="J4109" s="23" t="str">
        <f>IF(OR(ISBLANK(H4109),ISBLANK((I4109))),"",NETWORKDAYS(H4109,I4109,Setup!$A$2:$A$30))</f>
        <v/>
      </c>
      <c r="K4109" s="4"/>
      <c r="L4109" s="4"/>
      <c r="M4109" s="4"/>
      <c r="N4109" s="4"/>
      <c r="O4109" s="4"/>
      <c r="P4109" s="4"/>
      <c r="Q4109" s="4"/>
      <c r="R4109" s="4"/>
      <c r="S4109" s="4"/>
      <c r="T4109" s="4"/>
      <c r="U4109" s="4"/>
      <c r="V4109" s="4"/>
    </row>
    <row r="4110" spans="1:22">
      <c r="A4110" s="4"/>
      <c r="B4110" s="4"/>
      <c r="C4110" s="18"/>
      <c r="D4110" s="8"/>
      <c r="E4110" s="8"/>
      <c r="F4110" s="4"/>
      <c r="G4110" s="9"/>
      <c r="H4110" s="18"/>
      <c r="I4110" s="18"/>
      <c r="J4110" s="23" t="str">
        <f>IF(OR(ISBLANK(H4110),ISBLANK((I4110))),"",NETWORKDAYS(H4110,I4110,Setup!$A$2:$A$30))</f>
        <v/>
      </c>
      <c r="K4110" s="4"/>
      <c r="L4110" s="4"/>
      <c r="M4110" s="4"/>
      <c r="N4110" s="4"/>
      <c r="O4110" s="4"/>
      <c r="P4110" s="4"/>
      <c r="Q4110" s="4"/>
      <c r="R4110" s="4"/>
      <c r="S4110" s="4"/>
      <c r="T4110" s="4"/>
      <c r="U4110" s="4"/>
      <c r="V4110" s="4"/>
    </row>
    <row r="4111" spans="1:22">
      <c r="A4111" s="4"/>
      <c r="B4111" s="4"/>
      <c r="C4111" s="18"/>
      <c r="D4111" s="8"/>
      <c r="E4111" s="8"/>
      <c r="F4111" s="4"/>
      <c r="G4111" s="9"/>
      <c r="H4111" s="18"/>
      <c r="I4111" s="18"/>
      <c r="J4111" s="23" t="str">
        <f>IF(OR(ISBLANK(H4111),ISBLANK((I4111))),"",NETWORKDAYS(H4111,I4111,Setup!$A$2:$A$30))</f>
        <v/>
      </c>
      <c r="K4111" s="4"/>
      <c r="L4111" s="4"/>
      <c r="M4111" s="4"/>
      <c r="N4111" s="4"/>
      <c r="O4111" s="4"/>
      <c r="P4111" s="4"/>
      <c r="Q4111" s="4"/>
      <c r="R4111" s="4"/>
      <c r="S4111" s="4"/>
      <c r="T4111" s="4"/>
      <c r="U4111" s="4"/>
      <c r="V4111" s="4"/>
    </row>
    <row r="4112" spans="1:22">
      <c r="A4112" s="4"/>
      <c r="B4112" s="4"/>
      <c r="C4112" s="18"/>
      <c r="D4112" s="8"/>
      <c r="E4112" s="8"/>
      <c r="F4112" s="4"/>
      <c r="G4112" s="9"/>
      <c r="H4112" s="18"/>
      <c r="I4112" s="18"/>
      <c r="J4112" s="23" t="str">
        <f>IF(OR(ISBLANK(H4112),ISBLANK((I4112))),"",NETWORKDAYS(H4112,I4112,Setup!$A$2:$A$30))</f>
        <v/>
      </c>
      <c r="K4112" s="4"/>
      <c r="L4112" s="4"/>
      <c r="M4112" s="4"/>
      <c r="N4112" s="4"/>
      <c r="O4112" s="4"/>
      <c r="P4112" s="4"/>
      <c r="Q4112" s="4"/>
      <c r="R4112" s="4"/>
      <c r="S4112" s="4"/>
      <c r="T4112" s="4"/>
      <c r="U4112" s="4"/>
      <c r="V4112" s="4"/>
    </row>
    <row r="4113" spans="1:22">
      <c r="A4113" s="4"/>
      <c r="B4113" s="4"/>
      <c r="C4113" s="18"/>
      <c r="D4113" s="8"/>
      <c r="E4113" s="8"/>
      <c r="F4113" s="4"/>
      <c r="G4113" s="9"/>
      <c r="H4113" s="18"/>
      <c r="I4113" s="18"/>
      <c r="J4113" s="23" t="str">
        <f>IF(OR(ISBLANK(H4113),ISBLANK((I4113))),"",NETWORKDAYS(H4113,I4113,Setup!$A$2:$A$30))</f>
        <v/>
      </c>
      <c r="K4113" s="4"/>
      <c r="L4113" s="4"/>
      <c r="M4113" s="4"/>
      <c r="N4113" s="4"/>
      <c r="O4113" s="4"/>
      <c r="P4113" s="4"/>
      <c r="Q4113" s="4"/>
      <c r="R4113" s="4"/>
      <c r="S4113" s="4"/>
      <c r="T4113" s="4"/>
      <c r="U4113" s="4"/>
      <c r="V4113" s="4"/>
    </row>
    <row r="4114" spans="1:22">
      <c r="A4114" s="4"/>
      <c r="B4114" s="4"/>
      <c r="C4114" s="18"/>
      <c r="D4114" s="8"/>
      <c r="E4114" s="8"/>
      <c r="F4114" s="4"/>
      <c r="G4114" s="9"/>
      <c r="H4114" s="18"/>
      <c r="I4114" s="18"/>
      <c r="J4114" s="23" t="str">
        <f>IF(OR(ISBLANK(H4114),ISBLANK((I4114))),"",NETWORKDAYS(H4114,I4114,Setup!$A$2:$A$30))</f>
        <v/>
      </c>
      <c r="K4114" s="4"/>
      <c r="L4114" s="4"/>
      <c r="M4114" s="4"/>
      <c r="N4114" s="4"/>
      <c r="O4114" s="4"/>
      <c r="P4114" s="4"/>
      <c r="Q4114" s="4"/>
      <c r="R4114" s="4"/>
      <c r="S4114" s="4"/>
      <c r="T4114" s="4"/>
      <c r="U4114" s="4"/>
      <c r="V4114" s="4"/>
    </row>
    <row r="4115" spans="1:22">
      <c r="A4115" s="4"/>
      <c r="B4115" s="4"/>
      <c r="C4115" s="18"/>
      <c r="D4115" s="8"/>
      <c r="E4115" s="8"/>
      <c r="F4115" s="4"/>
      <c r="G4115" s="9"/>
      <c r="H4115" s="18"/>
      <c r="I4115" s="18"/>
      <c r="J4115" s="23" t="str">
        <f>IF(OR(ISBLANK(H4115),ISBLANK((I4115))),"",NETWORKDAYS(H4115,I4115,Setup!$A$2:$A$30))</f>
        <v/>
      </c>
      <c r="K4115" s="4"/>
      <c r="L4115" s="4"/>
      <c r="M4115" s="4"/>
      <c r="N4115" s="4"/>
      <c r="O4115" s="4"/>
      <c r="P4115" s="4"/>
      <c r="Q4115" s="4"/>
      <c r="R4115" s="4"/>
      <c r="S4115" s="4"/>
      <c r="T4115" s="4"/>
      <c r="U4115" s="4"/>
      <c r="V4115" s="4"/>
    </row>
    <row r="4116" spans="1:22">
      <c r="A4116" s="4"/>
      <c r="B4116" s="4"/>
      <c r="C4116" s="18"/>
      <c r="D4116" s="8"/>
      <c r="E4116" s="8"/>
      <c r="F4116" s="4"/>
      <c r="G4116" s="9"/>
      <c r="H4116" s="18"/>
      <c r="I4116" s="18"/>
      <c r="J4116" s="23" t="str">
        <f>IF(OR(ISBLANK(H4116),ISBLANK((I4116))),"",NETWORKDAYS(H4116,I4116,Setup!$A$2:$A$30))</f>
        <v/>
      </c>
      <c r="K4116" s="4"/>
      <c r="L4116" s="4"/>
      <c r="M4116" s="4"/>
      <c r="N4116" s="4"/>
      <c r="O4116" s="4"/>
      <c r="P4116" s="4"/>
      <c r="Q4116" s="4"/>
      <c r="R4116" s="4"/>
      <c r="S4116" s="4"/>
      <c r="T4116" s="4"/>
      <c r="U4116" s="4"/>
      <c r="V4116" s="4"/>
    </row>
    <row r="4117" spans="1:22">
      <c r="A4117" s="4"/>
      <c r="B4117" s="4"/>
      <c r="C4117" s="18"/>
      <c r="D4117" s="8"/>
      <c r="E4117" s="8"/>
      <c r="F4117" s="4"/>
      <c r="G4117" s="9"/>
      <c r="H4117" s="18"/>
      <c r="I4117" s="18"/>
      <c r="J4117" s="23" t="str">
        <f>IF(OR(ISBLANK(H4117),ISBLANK((I4117))),"",NETWORKDAYS(H4117,I4117,Setup!$A$2:$A$30))</f>
        <v/>
      </c>
      <c r="K4117" s="4"/>
      <c r="L4117" s="4"/>
      <c r="M4117" s="4"/>
      <c r="N4117" s="4"/>
      <c r="O4117" s="4"/>
      <c r="P4117" s="4"/>
      <c r="Q4117" s="4"/>
      <c r="R4117" s="4"/>
      <c r="S4117" s="4"/>
      <c r="T4117" s="4"/>
      <c r="U4117" s="4"/>
      <c r="V4117" s="4"/>
    </row>
    <row r="4118" spans="1:22">
      <c r="A4118" s="4"/>
      <c r="B4118" s="4"/>
      <c r="C4118" s="18"/>
      <c r="D4118" s="8"/>
      <c r="E4118" s="8"/>
      <c r="F4118" s="4"/>
      <c r="G4118" s="9"/>
      <c r="H4118" s="18"/>
      <c r="I4118" s="18"/>
      <c r="J4118" s="23" t="str">
        <f>IF(OR(ISBLANK(H4118),ISBLANK((I4118))),"",NETWORKDAYS(H4118,I4118,Setup!$A$2:$A$30))</f>
        <v/>
      </c>
      <c r="K4118" s="4"/>
      <c r="L4118" s="4"/>
      <c r="M4118" s="4"/>
      <c r="N4118" s="4"/>
      <c r="O4118" s="4"/>
      <c r="P4118" s="4"/>
      <c r="Q4118" s="4"/>
      <c r="R4118" s="4"/>
      <c r="S4118" s="4"/>
      <c r="T4118" s="4"/>
      <c r="U4118" s="4"/>
      <c r="V4118" s="4"/>
    </row>
    <row r="4119" spans="1:22">
      <c r="A4119" s="4"/>
      <c r="B4119" s="4"/>
      <c r="C4119" s="18"/>
      <c r="D4119" s="8"/>
      <c r="E4119" s="8"/>
      <c r="F4119" s="4"/>
      <c r="G4119" s="9"/>
      <c r="H4119" s="18"/>
      <c r="I4119" s="18"/>
      <c r="J4119" s="23" t="str">
        <f>IF(OR(ISBLANK(H4119),ISBLANK((I4119))),"",NETWORKDAYS(H4119,I4119,Setup!$A$2:$A$30))</f>
        <v/>
      </c>
      <c r="K4119" s="4"/>
      <c r="L4119" s="4"/>
      <c r="M4119" s="4"/>
      <c r="N4119" s="4"/>
      <c r="O4119" s="4"/>
      <c r="P4119" s="4"/>
      <c r="Q4119" s="4"/>
      <c r="R4119" s="4"/>
      <c r="S4119" s="4"/>
      <c r="T4119" s="4"/>
      <c r="U4119" s="4"/>
      <c r="V4119" s="4"/>
    </row>
    <row r="4120" spans="1:22">
      <c r="A4120" s="4"/>
      <c r="B4120" s="4"/>
      <c r="C4120" s="18"/>
      <c r="D4120" s="8"/>
      <c r="E4120" s="8"/>
      <c r="F4120" s="4"/>
      <c r="G4120" s="9"/>
      <c r="H4120" s="18"/>
      <c r="I4120" s="18"/>
      <c r="J4120" s="23" t="str">
        <f>IF(OR(ISBLANK(H4120),ISBLANK((I4120))),"",NETWORKDAYS(H4120,I4120,Setup!$A$2:$A$30))</f>
        <v/>
      </c>
      <c r="K4120" s="4"/>
      <c r="L4120" s="4"/>
      <c r="M4120" s="4"/>
      <c r="N4120" s="4"/>
      <c r="O4120" s="4"/>
      <c r="P4120" s="4"/>
      <c r="Q4120" s="4"/>
      <c r="R4120" s="4"/>
      <c r="S4120" s="4"/>
      <c r="T4120" s="4"/>
      <c r="U4120" s="4"/>
      <c r="V4120" s="4"/>
    </row>
    <row r="4121" spans="1:22">
      <c r="A4121" s="4"/>
      <c r="B4121" s="4"/>
      <c r="C4121" s="18"/>
      <c r="D4121" s="8"/>
      <c r="E4121" s="8"/>
      <c r="F4121" s="4"/>
      <c r="G4121" s="9"/>
      <c r="H4121" s="18"/>
      <c r="I4121" s="18"/>
      <c r="J4121" s="23" t="str">
        <f>IF(OR(ISBLANK(H4121),ISBLANK((I4121))),"",NETWORKDAYS(H4121,I4121,Setup!$A$2:$A$30))</f>
        <v/>
      </c>
      <c r="K4121" s="4"/>
      <c r="L4121" s="4"/>
      <c r="M4121" s="4"/>
      <c r="N4121" s="4"/>
      <c r="O4121" s="4"/>
      <c r="P4121" s="4"/>
      <c r="Q4121" s="4"/>
      <c r="R4121" s="4"/>
      <c r="S4121" s="4"/>
      <c r="T4121" s="4"/>
      <c r="U4121" s="4"/>
      <c r="V4121" s="4"/>
    </row>
    <row r="4122" spans="1:22">
      <c r="A4122" s="4"/>
      <c r="B4122" s="4"/>
      <c r="C4122" s="18"/>
      <c r="D4122" s="8"/>
      <c r="E4122" s="8"/>
      <c r="F4122" s="4"/>
      <c r="G4122" s="9"/>
      <c r="H4122" s="18"/>
      <c r="I4122" s="18"/>
      <c r="J4122" s="23" t="str">
        <f>IF(OR(ISBLANK(H4122),ISBLANK((I4122))),"",NETWORKDAYS(H4122,I4122,Setup!$A$2:$A$30))</f>
        <v/>
      </c>
      <c r="K4122" s="4"/>
      <c r="L4122" s="4"/>
      <c r="M4122" s="4"/>
      <c r="N4122" s="4"/>
      <c r="O4122" s="4"/>
      <c r="P4122" s="4"/>
      <c r="Q4122" s="4"/>
      <c r="R4122" s="4"/>
      <c r="S4122" s="4"/>
      <c r="T4122" s="4"/>
      <c r="U4122" s="4"/>
      <c r="V4122" s="4"/>
    </row>
    <row r="4123" spans="1:22">
      <c r="A4123" s="4"/>
      <c r="B4123" s="4"/>
      <c r="C4123" s="18"/>
      <c r="D4123" s="8"/>
      <c r="E4123" s="8"/>
      <c r="F4123" s="4"/>
      <c r="G4123" s="9"/>
      <c r="H4123" s="18"/>
      <c r="I4123" s="18"/>
      <c r="J4123" s="23" t="str">
        <f>IF(OR(ISBLANK(H4123),ISBLANK((I4123))),"",NETWORKDAYS(H4123,I4123,Setup!$A$2:$A$30))</f>
        <v/>
      </c>
      <c r="K4123" s="4"/>
      <c r="L4123" s="4"/>
      <c r="M4123" s="4"/>
      <c r="N4123" s="4"/>
      <c r="O4123" s="4"/>
      <c r="P4123" s="4"/>
      <c r="Q4123" s="4"/>
      <c r="R4123" s="4"/>
      <c r="S4123" s="4"/>
      <c r="T4123" s="4"/>
      <c r="U4123" s="4"/>
      <c r="V4123" s="4"/>
    </row>
    <row r="4124" spans="1:22">
      <c r="A4124" s="4"/>
      <c r="B4124" s="4"/>
      <c r="C4124" s="18"/>
      <c r="D4124" s="8"/>
      <c r="E4124" s="8"/>
      <c r="F4124" s="4"/>
      <c r="G4124" s="9"/>
      <c r="H4124" s="18"/>
      <c r="I4124" s="18"/>
      <c r="J4124" s="23" t="str">
        <f>IF(OR(ISBLANK(H4124),ISBLANK((I4124))),"",NETWORKDAYS(H4124,I4124,Setup!$A$2:$A$30))</f>
        <v/>
      </c>
      <c r="K4124" s="4"/>
      <c r="L4124" s="4"/>
      <c r="M4124" s="4"/>
      <c r="N4124" s="4"/>
      <c r="O4124" s="4"/>
      <c r="P4124" s="4"/>
      <c r="Q4124" s="4"/>
      <c r="R4124" s="4"/>
      <c r="S4124" s="4"/>
      <c r="T4124" s="4"/>
      <c r="U4124" s="4"/>
      <c r="V4124" s="4"/>
    </row>
    <row r="4125" spans="1:22">
      <c r="A4125" s="4"/>
      <c r="B4125" s="4"/>
      <c r="C4125" s="18"/>
      <c r="D4125" s="8"/>
      <c r="E4125" s="8"/>
      <c r="F4125" s="4"/>
      <c r="G4125" s="9"/>
      <c r="H4125" s="18"/>
      <c r="I4125" s="18"/>
      <c r="J4125" s="23" t="str">
        <f>IF(OR(ISBLANK(H4125),ISBLANK((I4125))),"",NETWORKDAYS(H4125,I4125,Setup!$A$2:$A$30))</f>
        <v/>
      </c>
      <c r="K4125" s="4"/>
      <c r="L4125" s="4"/>
      <c r="M4125" s="4"/>
      <c r="N4125" s="4"/>
      <c r="O4125" s="4"/>
      <c r="P4125" s="4"/>
      <c r="Q4125" s="4"/>
      <c r="R4125" s="4"/>
      <c r="S4125" s="4"/>
      <c r="T4125" s="4"/>
      <c r="U4125" s="4"/>
      <c r="V4125" s="4"/>
    </row>
    <row r="4126" spans="1:22">
      <c r="A4126" s="4"/>
      <c r="B4126" s="4"/>
      <c r="C4126" s="18"/>
      <c r="D4126" s="8"/>
      <c r="E4126" s="8"/>
      <c r="F4126" s="4"/>
      <c r="G4126" s="9"/>
      <c r="H4126" s="18"/>
      <c r="I4126" s="18"/>
      <c r="J4126" s="23" t="str">
        <f>IF(OR(ISBLANK(H4126),ISBLANK((I4126))),"",NETWORKDAYS(H4126,I4126,Setup!$A$2:$A$30))</f>
        <v/>
      </c>
      <c r="K4126" s="4"/>
      <c r="L4126" s="4"/>
      <c r="M4126" s="4"/>
      <c r="N4126" s="4"/>
      <c r="O4126" s="4"/>
      <c r="P4126" s="4"/>
      <c r="Q4126" s="4"/>
      <c r="R4126" s="4"/>
      <c r="S4126" s="4"/>
      <c r="T4126" s="4"/>
      <c r="U4126" s="4"/>
      <c r="V4126" s="4"/>
    </row>
    <row r="4127" spans="1:22">
      <c r="A4127" s="4"/>
      <c r="B4127" s="4"/>
      <c r="C4127" s="18"/>
      <c r="D4127" s="8"/>
      <c r="E4127" s="8"/>
      <c r="F4127" s="4"/>
      <c r="G4127" s="9"/>
      <c r="H4127" s="18"/>
      <c r="I4127" s="18"/>
      <c r="J4127" s="23" t="str">
        <f>IF(OR(ISBLANK(H4127),ISBLANK((I4127))),"",NETWORKDAYS(H4127,I4127,Setup!$A$2:$A$30))</f>
        <v/>
      </c>
      <c r="K4127" s="4"/>
      <c r="L4127" s="4"/>
      <c r="M4127" s="4"/>
      <c r="N4127" s="4"/>
      <c r="O4127" s="4"/>
      <c r="P4127" s="4"/>
      <c r="Q4127" s="4"/>
      <c r="R4127" s="4"/>
      <c r="S4127" s="4"/>
      <c r="T4127" s="4"/>
      <c r="U4127" s="4"/>
      <c r="V4127" s="4"/>
    </row>
    <row r="4128" spans="1:22">
      <c r="A4128" s="4"/>
      <c r="B4128" s="4"/>
      <c r="C4128" s="18"/>
      <c r="D4128" s="8"/>
      <c r="E4128" s="8"/>
      <c r="F4128" s="4"/>
      <c r="G4128" s="9"/>
      <c r="H4128" s="18"/>
      <c r="I4128" s="18"/>
      <c r="J4128" s="23" t="str">
        <f>IF(OR(ISBLANK(H4128),ISBLANK((I4128))),"",NETWORKDAYS(H4128,I4128,Setup!$A$2:$A$30))</f>
        <v/>
      </c>
      <c r="K4128" s="4"/>
      <c r="L4128" s="4"/>
      <c r="M4128" s="4"/>
      <c r="N4128" s="4"/>
      <c r="O4128" s="4"/>
      <c r="P4128" s="4"/>
      <c r="Q4128" s="4"/>
      <c r="R4128" s="4"/>
      <c r="S4128" s="4"/>
      <c r="T4128" s="4"/>
      <c r="U4128" s="4"/>
      <c r="V4128" s="4"/>
    </row>
    <row r="4129" spans="1:22">
      <c r="A4129" s="4"/>
      <c r="B4129" s="4"/>
      <c r="C4129" s="18"/>
      <c r="D4129" s="8"/>
      <c r="E4129" s="8"/>
      <c r="F4129" s="4"/>
      <c r="G4129" s="9"/>
      <c r="H4129" s="18"/>
      <c r="I4129" s="18"/>
      <c r="J4129" s="23" t="str">
        <f>IF(OR(ISBLANK(H4129),ISBLANK((I4129))),"",NETWORKDAYS(H4129,I4129,Setup!$A$2:$A$30))</f>
        <v/>
      </c>
      <c r="K4129" s="4"/>
      <c r="L4129" s="4"/>
      <c r="M4129" s="4"/>
      <c r="N4129" s="4"/>
      <c r="O4129" s="4"/>
      <c r="P4129" s="4"/>
      <c r="Q4129" s="4"/>
      <c r="R4129" s="4"/>
      <c r="S4129" s="4"/>
      <c r="T4129" s="4"/>
      <c r="U4129" s="4"/>
      <c r="V4129" s="4"/>
    </row>
    <row r="4130" spans="1:22">
      <c r="A4130" s="4"/>
      <c r="B4130" s="4"/>
      <c r="C4130" s="18"/>
      <c r="D4130" s="8"/>
      <c r="E4130" s="8"/>
      <c r="F4130" s="4"/>
      <c r="G4130" s="9"/>
      <c r="H4130" s="18"/>
      <c r="I4130" s="18"/>
      <c r="J4130" s="23" t="str">
        <f>IF(OR(ISBLANK(H4130),ISBLANK((I4130))),"",NETWORKDAYS(H4130,I4130,Setup!$A$2:$A$30))</f>
        <v/>
      </c>
      <c r="K4130" s="4"/>
      <c r="L4130" s="4"/>
      <c r="M4130" s="4"/>
      <c r="N4130" s="4"/>
      <c r="O4130" s="4"/>
      <c r="P4130" s="4"/>
      <c r="Q4130" s="4"/>
      <c r="R4130" s="4"/>
      <c r="S4130" s="4"/>
      <c r="T4130" s="4"/>
      <c r="U4130" s="4"/>
      <c r="V4130" s="4"/>
    </row>
    <row r="4131" spans="1:22">
      <c r="A4131" s="4"/>
      <c r="B4131" s="4"/>
      <c r="C4131" s="18"/>
      <c r="D4131" s="8"/>
      <c r="E4131" s="8"/>
      <c r="F4131" s="4"/>
      <c r="G4131" s="9"/>
      <c r="H4131" s="18"/>
      <c r="I4131" s="18"/>
      <c r="J4131" s="23" t="str">
        <f>IF(OR(ISBLANK(H4131),ISBLANK((I4131))),"",NETWORKDAYS(H4131,I4131,Setup!$A$2:$A$30))</f>
        <v/>
      </c>
      <c r="K4131" s="4"/>
      <c r="L4131" s="4"/>
      <c r="M4131" s="4"/>
      <c r="N4131" s="4"/>
      <c r="O4131" s="4"/>
      <c r="P4131" s="4"/>
      <c r="Q4131" s="4"/>
      <c r="R4131" s="4"/>
      <c r="S4131" s="4"/>
      <c r="T4131" s="4"/>
      <c r="U4131" s="4"/>
      <c r="V4131" s="4"/>
    </row>
    <row r="4132" spans="1:22">
      <c r="A4132" s="4"/>
      <c r="B4132" s="4"/>
      <c r="C4132" s="18"/>
      <c r="D4132" s="8"/>
      <c r="E4132" s="8"/>
      <c r="F4132" s="4"/>
      <c r="G4132" s="9"/>
      <c r="H4132" s="18"/>
      <c r="I4132" s="18"/>
      <c r="J4132" s="23" t="str">
        <f>IF(OR(ISBLANK(H4132),ISBLANK((I4132))),"",NETWORKDAYS(H4132,I4132,Setup!$A$2:$A$30))</f>
        <v/>
      </c>
      <c r="K4132" s="4"/>
      <c r="L4132" s="4"/>
      <c r="M4132" s="4"/>
      <c r="N4132" s="4"/>
      <c r="O4132" s="4"/>
      <c r="P4132" s="4"/>
      <c r="Q4132" s="4"/>
      <c r="R4132" s="4"/>
      <c r="S4132" s="4"/>
      <c r="T4132" s="4"/>
      <c r="U4132" s="4"/>
      <c r="V4132" s="4"/>
    </row>
    <row r="4133" spans="1:22">
      <c r="A4133" s="4"/>
      <c r="B4133" s="4"/>
      <c r="C4133" s="18"/>
      <c r="D4133" s="8"/>
      <c r="E4133" s="8"/>
      <c r="F4133" s="4"/>
      <c r="G4133" s="9"/>
      <c r="H4133" s="18"/>
      <c r="I4133" s="18"/>
      <c r="J4133" s="23" t="str">
        <f>IF(OR(ISBLANK(H4133),ISBLANK((I4133))),"",NETWORKDAYS(H4133,I4133,Setup!$A$2:$A$30))</f>
        <v/>
      </c>
      <c r="K4133" s="4"/>
      <c r="L4133" s="4"/>
      <c r="M4133" s="4"/>
      <c r="N4133" s="4"/>
      <c r="O4133" s="4"/>
      <c r="P4133" s="4"/>
      <c r="Q4133" s="4"/>
      <c r="R4133" s="4"/>
      <c r="S4133" s="4"/>
      <c r="T4133" s="4"/>
      <c r="U4133" s="4"/>
      <c r="V4133" s="4"/>
    </row>
    <row r="4134" spans="1:22">
      <c r="A4134" s="4"/>
      <c r="B4134" s="4"/>
      <c r="C4134" s="18"/>
      <c r="D4134" s="8"/>
      <c r="E4134" s="8"/>
      <c r="F4134" s="4"/>
      <c r="G4134" s="9"/>
      <c r="H4134" s="18"/>
      <c r="I4134" s="18"/>
      <c r="J4134" s="23" t="str">
        <f>IF(OR(ISBLANK(H4134),ISBLANK((I4134))),"",NETWORKDAYS(H4134,I4134,Setup!$A$2:$A$30))</f>
        <v/>
      </c>
      <c r="K4134" s="4"/>
      <c r="L4134" s="4"/>
      <c r="M4134" s="4"/>
      <c r="N4134" s="4"/>
      <c r="O4134" s="4"/>
      <c r="P4134" s="4"/>
      <c r="Q4134" s="4"/>
      <c r="R4134" s="4"/>
      <c r="S4134" s="4"/>
      <c r="T4134" s="4"/>
      <c r="U4134" s="4"/>
      <c r="V4134" s="4"/>
    </row>
    <row r="4135" spans="1:22">
      <c r="A4135" s="4"/>
      <c r="B4135" s="4"/>
      <c r="C4135" s="18"/>
      <c r="D4135" s="8"/>
      <c r="E4135" s="8"/>
      <c r="F4135" s="4"/>
      <c r="G4135" s="9"/>
      <c r="H4135" s="18"/>
      <c r="I4135" s="18"/>
      <c r="J4135" s="23" t="str">
        <f>IF(OR(ISBLANK(H4135),ISBLANK((I4135))),"",NETWORKDAYS(H4135,I4135,Setup!$A$2:$A$30))</f>
        <v/>
      </c>
      <c r="K4135" s="4"/>
      <c r="L4135" s="4"/>
      <c r="M4135" s="4"/>
      <c r="N4135" s="4"/>
      <c r="O4135" s="4"/>
      <c r="P4135" s="4"/>
      <c r="Q4135" s="4"/>
      <c r="R4135" s="4"/>
      <c r="S4135" s="4"/>
      <c r="T4135" s="4"/>
      <c r="U4135" s="4"/>
      <c r="V4135" s="4"/>
    </row>
    <row r="4136" spans="1:22">
      <c r="A4136" s="4"/>
      <c r="B4136" s="4"/>
      <c r="C4136" s="18"/>
      <c r="D4136" s="8"/>
      <c r="E4136" s="8"/>
      <c r="F4136" s="4"/>
      <c r="G4136" s="9"/>
      <c r="H4136" s="18"/>
      <c r="I4136" s="18"/>
      <c r="J4136" s="23" t="str">
        <f>IF(OR(ISBLANK(H4136),ISBLANK((I4136))),"",NETWORKDAYS(H4136,I4136,Setup!$A$2:$A$30))</f>
        <v/>
      </c>
      <c r="K4136" s="4"/>
      <c r="L4136" s="4"/>
      <c r="M4136" s="4"/>
      <c r="N4136" s="4"/>
      <c r="O4136" s="4"/>
      <c r="P4136" s="4"/>
      <c r="Q4136" s="4"/>
      <c r="R4136" s="4"/>
      <c r="S4136" s="4"/>
      <c r="T4136" s="4"/>
      <c r="U4136" s="4"/>
      <c r="V4136" s="4"/>
    </row>
    <row r="4137" spans="1:22">
      <c r="A4137" s="4"/>
      <c r="B4137" s="4"/>
      <c r="C4137" s="18"/>
      <c r="D4137" s="8"/>
      <c r="E4137" s="8"/>
      <c r="F4137" s="4"/>
      <c r="G4137" s="9"/>
      <c r="H4137" s="18"/>
      <c r="I4137" s="18"/>
      <c r="J4137" s="23" t="str">
        <f>IF(OR(ISBLANK(H4137),ISBLANK((I4137))),"",NETWORKDAYS(H4137,I4137,Setup!$A$2:$A$30))</f>
        <v/>
      </c>
      <c r="K4137" s="4"/>
      <c r="L4137" s="4"/>
      <c r="M4137" s="4"/>
      <c r="N4137" s="4"/>
      <c r="O4137" s="4"/>
      <c r="P4137" s="4"/>
      <c r="Q4137" s="4"/>
      <c r="R4137" s="4"/>
      <c r="S4137" s="4"/>
      <c r="T4137" s="4"/>
      <c r="U4137" s="4"/>
      <c r="V4137" s="4"/>
    </row>
    <row r="4138" spans="1:22">
      <c r="A4138" s="4"/>
      <c r="B4138" s="4"/>
      <c r="C4138" s="18"/>
      <c r="D4138" s="8"/>
      <c r="E4138" s="8"/>
      <c r="F4138" s="4"/>
      <c r="G4138" s="9"/>
      <c r="H4138" s="18"/>
      <c r="I4138" s="18"/>
      <c r="J4138" s="23" t="str">
        <f>IF(OR(ISBLANK(H4138),ISBLANK((I4138))),"",NETWORKDAYS(H4138,I4138,Setup!$A$2:$A$30))</f>
        <v/>
      </c>
      <c r="K4138" s="4"/>
      <c r="L4138" s="4"/>
      <c r="M4138" s="4"/>
      <c r="N4138" s="4"/>
      <c r="O4138" s="4"/>
      <c r="P4138" s="4"/>
      <c r="Q4138" s="4"/>
      <c r="R4138" s="4"/>
      <c r="S4138" s="4"/>
      <c r="T4138" s="4"/>
      <c r="U4138" s="4"/>
      <c r="V4138" s="4"/>
    </row>
    <row r="4139" spans="1:22">
      <c r="A4139" s="4"/>
      <c r="B4139" s="4"/>
      <c r="C4139" s="18"/>
      <c r="D4139" s="8"/>
      <c r="E4139" s="8"/>
      <c r="F4139" s="4"/>
      <c r="G4139" s="9"/>
      <c r="H4139" s="18"/>
      <c r="I4139" s="18"/>
      <c r="J4139" s="23" t="str">
        <f>IF(OR(ISBLANK(H4139),ISBLANK((I4139))),"",NETWORKDAYS(H4139,I4139,Setup!$A$2:$A$30))</f>
        <v/>
      </c>
      <c r="K4139" s="4"/>
      <c r="L4139" s="4"/>
      <c r="M4139" s="4"/>
      <c r="N4139" s="4"/>
      <c r="O4139" s="4"/>
      <c r="P4139" s="4"/>
      <c r="Q4139" s="4"/>
      <c r="R4139" s="4"/>
      <c r="S4139" s="4"/>
      <c r="T4139" s="4"/>
      <c r="U4139" s="4"/>
      <c r="V4139" s="4"/>
    </row>
    <row r="4140" spans="1:22">
      <c r="A4140" s="4"/>
      <c r="B4140" s="4"/>
      <c r="C4140" s="18"/>
      <c r="D4140" s="8"/>
      <c r="E4140" s="8"/>
      <c r="F4140" s="4"/>
      <c r="G4140" s="9"/>
      <c r="H4140" s="18"/>
      <c r="I4140" s="18"/>
      <c r="J4140" s="23" t="str">
        <f>IF(OR(ISBLANK(H4140),ISBLANK((I4140))),"",NETWORKDAYS(H4140,I4140,Setup!$A$2:$A$30))</f>
        <v/>
      </c>
      <c r="K4140" s="4"/>
      <c r="L4140" s="4"/>
      <c r="M4140" s="4"/>
      <c r="N4140" s="4"/>
      <c r="O4140" s="4"/>
      <c r="P4140" s="4"/>
      <c r="Q4140" s="4"/>
      <c r="R4140" s="4"/>
      <c r="S4140" s="4"/>
      <c r="T4140" s="4"/>
      <c r="U4140" s="4"/>
      <c r="V4140" s="4"/>
    </row>
    <row r="4141" spans="1:22">
      <c r="A4141" s="4"/>
      <c r="B4141" s="4"/>
      <c r="C4141" s="18"/>
      <c r="D4141" s="8"/>
      <c r="E4141" s="8"/>
      <c r="F4141" s="4"/>
      <c r="G4141" s="9"/>
      <c r="H4141" s="18"/>
      <c r="I4141" s="18"/>
      <c r="J4141" s="23" t="str">
        <f>IF(OR(ISBLANK(H4141),ISBLANK((I4141))),"",NETWORKDAYS(H4141,I4141,Setup!$A$2:$A$30))</f>
        <v/>
      </c>
      <c r="K4141" s="4"/>
      <c r="L4141" s="4"/>
      <c r="M4141" s="4"/>
      <c r="N4141" s="4"/>
      <c r="O4141" s="4"/>
      <c r="P4141" s="4"/>
      <c r="Q4141" s="4"/>
      <c r="R4141" s="4"/>
      <c r="S4141" s="4"/>
      <c r="T4141" s="4"/>
      <c r="U4141" s="4"/>
      <c r="V4141" s="4"/>
    </row>
    <row r="4142" spans="1:22">
      <c r="A4142" s="4"/>
      <c r="B4142" s="4"/>
      <c r="C4142" s="18"/>
      <c r="D4142" s="8"/>
      <c r="E4142" s="8"/>
      <c r="F4142" s="4"/>
      <c r="G4142" s="9"/>
      <c r="H4142" s="18"/>
      <c r="I4142" s="18"/>
      <c r="J4142" s="23" t="str">
        <f>IF(OR(ISBLANK(H4142),ISBLANK((I4142))),"",NETWORKDAYS(H4142,I4142,Setup!$A$2:$A$30))</f>
        <v/>
      </c>
      <c r="K4142" s="4"/>
      <c r="L4142" s="4"/>
      <c r="M4142" s="4"/>
      <c r="N4142" s="4"/>
      <c r="O4142" s="4"/>
      <c r="P4142" s="4"/>
      <c r="Q4142" s="4"/>
      <c r="R4142" s="4"/>
      <c r="S4142" s="4"/>
      <c r="T4142" s="4"/>
      <c r="U4142" s="4"/>
      <c r="V4142" s="4"/>
    </row>
    <row r="4143" spans="1:22">
      <c r="A4143" s="4"/>
      <c r="B4143" s="4"/>
      <c r="C4143" s="18"/>
      <c r="D4143" s="8"/>
      <c r="E4143" s="8"/>
      <c r="F4143" s="4"/>
      <c r="G4143" s="9"/>
      <c r="H4143" s="18"/>
      <c r="I4143" s="18"/>
      <c r="J4143" s="23" t="str">
        <f>IF(OR(ISBLANK(H4143),ISBLANK((I4143))),"",NETWORKDAYS(H4143,I4143,Setup!$A$2:$A$30))</f>
        <v/>
      </c>
      <c r="K4143" s="4"/>
      <c r="L4143" s="4"/>
      <c r="M4143" s="4"/>
      <c r="N4143" s="4"/>
      <c r="O4143" s="4"/>
      <c r="P4143" s="4"/>
      <c r="Q4143" s="4"/>
      <c r="R4143" s="4"/>
      <c r="S4143" s="4"/>
      <c r="T4143" s="4"/>
      <c r="U4143" s="4"/>
      <c r="V4143" s="4"/>
    </row>
    <row r="4144" spans="1:22">
      <c r="A4144" s="4"/>
      <c r="B4144" s="4"/>
      <c r="C4144" s="18"/>
      <c r="D4144" s="8"/>
      <c r="E4144" s="8"/>
      <c r="F4144" s="4"/>
      <c r="G4144" s="9"/>
      <c r="H4144" s="18"/>
      <c r="I4144" s="18"/>
      <c r="J4144" s="23" t="str">
        <f>IF(OR(ISBLANK(H4144),ISBLANK((I4144))),"",NETWORKDAYS(H4144,I4144,Setup!$A$2:$A$30))</f>
        <v/>
      </c>
      <c r="K4144" s="4"/>
      <c r="L4144" s="4"/>
      <c r="M4144" s="4"/>
      <c r="N4144" s="4"/>
      <c r="O4144" s="4"/>
      <c r="P4144" s="4"/>
      <c r="Q4144" s="4"/>
      <c r="R4144" s="4"/>
      <c r="S4144" s="4"/>
      <c r="T4144" s="4"/>
      <c r="U4144" s="4"/>
      <c r="V4144" s="4"/>
    </row>
    <row r="4145" spans="1:22">
      <c r="A4145" s="4"/>
      <c r="B4145" s="4"/>
      <c r="C4145" s="18"/>
      <c r="D4145" s="8"/>
      <c r="E4145" s="8"/>
      <c r="F4145" s="4"/>
      <c r="G4145" s="9"/>
      <c r="H4145" s="18"/>
      <c r="I4145" s="18"/>
      <c r="J4145" s="23" t="str">
        <f>IF(OR(ISBLANK(H4145),ISBLANK((I4145))),"",NETWORKDAYS(H4145,I4145,Setup!$A$2:$A$30))</f>
        <v/>
      </c>
      <c r="K4145" s="4"/>
      <c r="L4145" s="4"/>
      <c r="M4145" s="4"/>
      <c r="N4145" s="4"/>
      <c r="O4145" s="4"/>
      <c r="P4145" s="4"/>
      <c r="Q4145" s="4"/>
      <c r="R4145" s="4"/>
      <c r="S4145" s="4"/>
      <c r="T4145" s="4"/>
      <c r="U4145" s="4"/>
      <c r="V4145" s="4"/>
    </row>
    <row r="4146" spans="1:22">
      <c r="A4146" s="4"/>
      <c r="B4146" s="4"/>
      <c r="C4146" s="18"/>
      <c r="D4146" s="8"/>
      <c r="E4146" s="8"/>
      <c r="F4146" s="4"/>
      <c r="G4146" s="9"/>
      <c r="H4146" s="18"/>
      <c r="I4146" s="18"/>
      <c r="J4146" s="23" t="str">
        <f>IF(OR(ISBLANK(H4146),ISBLANK((I4146))),"",NETWORKDAYS(H4146,I4146,Setup!$A$2:$A$30))</f>
        <v/>
      </c>
      <c r="K4146" s="4"/>
      <c r="L4146" s="4"/>
      <c r="M4146" s="4"/>
      <c r="N4146" s="4"/>
      <c r="O4146" s="4"/>
      <c r="P4146" s="4"/>
      <c r="Q4146" s="4"/>
      <c r="R4146" s="4"/>
      <c r="S4146" s="4"/>
      <c r="T4146" s="4"/>
      <c r="U4146" s="4"/>
      <c r="V4146" s="4"/>
    </row>
    <row r="4147" spans="1:22">
      <c r="A4147" s="4"/>
      <c r="B4147" s="4"/>
      <c r="C4147" s="18"/>
      <c r="D4147" s="8"/>
      <c r="E4147" s="8"/>
      <c r="F4147" s="4"/>
      <c r="G4147" s="9"/>
      <c r="H4147" s="18"/>
      <c r="I4147" s="18"/>
      <c r="J4147" s="23" t="str">
        <f>IF(OR(ISBLANK(H4147),ISBLANK((I4147))),"",NETWORKDAYS(H4147,I4147,Setup!$A$2:$A$30))</f>
        <v/>
      </c>
      <c r="K4147" s="4"/>
      <c r="L4147" s="4"/>
      <c r="M4147" s="4"/>
      <c r="N4147" s="4"/>
      <c r="O4147" s="4"/>
      <c r="P4147" s="4"/>
      <c r="Q4147" s="4"/>
      <c r="R4147" s="4"/>
      <c r="S4147" s="4"/>
      <c r="T4147" s="4"/>
      <c r="U4147" s="4"/>
      <c r="V4147" s="4"/>
    </row>
    <row r="4148" spans="1:22">
      <c r="A4148" s="4"/>
      <c r="B4148" s="4"/>
      <c r="C4148" s="18"/>
      <c r="D4148" s="8"/>
      <c r="E4148" s="8"/>
      <c r="F4148" s="4"/>
      <c r="G4148" s="9"/>
      <c r="H4148" s="18"/>
      <c r="I4148" s="18"/>
      <c r="J4148" s="23" t="str">
        <f>IF(OR(ISBLANK(H4148),ISBLANK((I4148))),"",NETWORKDAYS(H4148,I4148,Setup!$A$2:$A$30))</f>
        <v/>
      </c>
      <c r="K4148" s="4"/>
      <c r="L4148" s="4"/>
      <c r="M4148" s="4"/>
      <c r="N4148" s="4"/>
      <c r="O4148" s="4"/>
      <c r="P4148" s="4"/>
      <c r="Q4148" s="4"/>
      <c r="R4148" s="4"/>
      <c r="S4148" s="4"/>
      <c r="T4148" s="4"/>
      <c r="U4148" s="4"/>
      <c r="V4148" s="4"/>
    </row>
    <row r="4149" spans="1:22">
      <c r="A4149" s="4"/>
      <c r="B4149" s="4"/>
      <c r="C4149" s="18"/>
      <c r="D4149" s="8"/>
      <c r="E4149" s="8"/>
      <c r="F4149" s="4"/>
      <c r="G4149" s="9"/>
      <c r="H4149" s="18"/>
      <c r="I4149" s="18"/>
      <c r="J4149" s="23" t="str">
        <f>IF(OR(ISBLANK(H4149),ISBLANK((I4149))),"",NETWORKDAYS(H4149,I4149,Setup!$A$2:$A$30))</f>
        <v/>
      </c>
      <c r="K4149" s="4"/>
      <c r="L4149" s="4"/>
      <c r="M4149" s="4"/>
      <c r="N4149" s="4"/>
      <c r="O4149" s="4"/>
      <c r="P4149" s="4"/>
      <c r="Q4149" s="4"/>
      <c r="R4149" s="4"/>
      <c r="S4149" s="4"/>
      <c r="T4149" s="4"/>
      <c r="U4149" s="4"/>
      <c r="V4149" s="4"/>
    </row>
    <row r="4150" spans="1:22">
      <c r="A4150" s="4"/>
      <c r="B4150" s="4"/>
      <c r="C4150" s="18"/>
      <c r="D4150" s="8"/>
      <c r="E4150" s="8"/>
      <c r="F4150" s="4"/>
      <c r="G4150" s="9"/>
      <c r="H4150" s="18"/>
      <c r="I4150" s="18"/>
      <c r="J4150" s="23" t="str">
        <f>IF(OR(ISBLANK(H4150),ISBLANK((I4150))),"",NETWORKDAYS(H4150,I4150,Setup!$A$2:$A$30))</f>
        <v/>
      </c>
      <c r="K4150" s="4"/>
      <c r="L4150" s="4"/>
      <c r="M4150" s="4"/>
      <c r="N4150" s="4"/>
      <c r="O4150" s="4"/>
      <c r="P4150" s="4"/>
      <c r="Q4150" s="4"/>
      <c r="R4150" s="4"/>
      <c r="S4150" s="4"/>
      <c r="T4150" s="4"/>
      <c r="U4150" s="4"/>
      <c r="V4150" s="4"/>
    </row>
    <row r="4151" spans="1:22">
      <c r="A4151" s="4"/>
      <c r="B4151" s="4"/>
      <c r="C4151" s="18"/>
      <c r="D4151" s="8"/>
      <c r="E4151" s="8"/>
      <c r="F4151" s="4"/>
      <c r="G4151" s="9"/>
      <c r="H4151" s="18"/>
      <c r="I4151" s="18"/>
      <c r="J4151" s="23" t="str">
        <f>IF(OR(ISBLANK(H4151),ISBLANK((I4151))),"",NETWORKDAYS(H4151,I4151,Setup!$A$2:$A$30))</f>
        <v/>
      </c>
      <c r="K4151" s="4"/>
      <c r="L4151" s="4"/>
      <c r="M4151" s="4"/>
      <c r="N4151" s="4"/>
      <c r="O4151" s="4"/>
      <c r="P4151" s="4"/>
      <c r="Q4151" s="4"/>
      <c r="R4151" s="4"/>
      <c r="S4151" s="4"/>
      <c r="T4151" s="4"/>
      <c r="U4151" s="4"/>
      <c r="V4151" s="4"/>
    </row>
    <row r="4152" spans="1:22">
      <c r="A4152" s="4"/>
      <c r="B4152" s="4"/>
      <c r="C4152" s="18"/>
      <c r="D4152" s="8"/>
      <c r="E4152" s="8"/>
      <c r="F4152" s="4"/>
      <c r="G4152" s="9"/>
      <c r="H4152" s="18"/>
      <c r="I4152" s="18"/>
      <c r="J4152" s="23" t="str">
        <f>IF(OR(ISBLANK(H4152),ISBLANK((I4152))),"",NETWORKDAYS(H4152,I4152,Setup!$A$2:$A$30))</f>
        <v/>
      </c>
      <c r="K4152" s="4"/>
      <c r="L4152" s="4"/>
      <c r="M4152" s="4"/>
      <c r="N4152" s="4"/>
      <c r="O4152" s="4"/>
      <c r="P4152" s="4"/>
      <c r="Q4152" s="4"/>
      <c r="R4152" s="4"/>
      <c r="S4152" s="4"/>
      <c r="T4152" s="4"/>
      <c r="U4152" s="4"/>
      <c r="V4152" s="4"/>
    </row>
    <row r="4153" spans="1:22">
      <c r="A4153" s="4"/>
      <c r="B4153" s="4"/>
      <c r="C4153" s="18"/>
      <c r="D4153" s="8"/>
      <c r="E4153" s="8"/>
      <c r="F4153" s="4"/>
      <c r="G4153" s="9"/>
      <c r="H4153" s="18"/>
      <c r="I4153" s="18"/>
      <c r="J4153" s="23" t="str">
        <f>IF(OR(ISBLANK(H4153),ISBLANK((I4153))),"",NETWORKDAYS(H4153,I4153,Setup!$A$2:$A$30))</f>
        <v/>
      </c>
      <c r="K4153" s="4"/>
      <c r="L4153" s="4"/>
      <c r="M4153" s="4"/>
      <c r="N4153" s="4"/>
      <c r="O4153" s="4"/>
      <c r="P4153" s="4"/>
      <c r="Q4153" s="4"/>
      <c r="R4153" s="4"/>
      <c r="S4153" s="4"/>
      <c r="T4153" s="4"/>
      <c r="U4153" s="4"/>
      <c r="V4153" s="4"/>
    </row>
    <row r="4154" spans="1:22">
      <c r="A4154" s="4"/>
      <c r="B4154" s="4"/>
      <c r="C4154" s="18"/>
      <c r="D4154" s="8"/>
      <c r="E4154" s="8"/>
      <c r="F4154" s="4"/>
      <c r="G4154" s="9"/>
      <c r="H4154" s="18"/>
      <c r="I4154" s="18"/>
      <c r="J4154" s="23" t="str">
        <f>IF(OR(ISBLANK(H4154),ISBLANK((I4154))),"",NETWORKDAYS(H4154,I4154,Setup!$A$2:$A$30))</f>
        <v/>
      </c>
      <c r="K4154" s="4"/>
      <c r="L4154" s="4"/>
      <c r="M4154" s="4"/>
      <c r="N4154" s="4"/>
      <c r="O4154" s="4"/>
      <c r="P4154" s="4"/>
      <c r="Q4154" s="4"/>
      <c r="R4154" s="4"/>
      <c r="S4154" s="4"/>
      <c r="T4154" s="4"/>
      <c r="U4154" s="4"/>
      <c r="V4154" s="4"/>
    </row>
    <row r="4155" spans="1:22">
      <c r="A4155" s="4"/>
      <c r="B4155" s="4"/>
      <c r="C4155" s="18"/>
      <c r="D4155" s="8"/>
      <c r="E4155" s="8"/>
      <c r="F4155" s="4"/>
      <c r="G4155" s="9"/>
      <c r="H4155" s="18"/>
      <c r="I4155" s="18"/>
      <c r="J4155" s="23" t="str">
        <f>IF(OR(ISBLANK(H4155),ISBLANK((I4155))),"",NETWORKDAYS(H4155,I4155,Setup!$A$2:$A$30))</f>
        <v/>
      </c>
      <c r="K4155" s="4"/>
      <c r="L4155" s="4"/>
      <c r="M4155" s="4"/>
      <c r="N4155" s="4"/>
      <c r="O4155" s="4"/>
      <c r="P4155" s="4"/>
      <c r="Q4155" s="4"/>
      <c r="R4155" s="4"/>
      <c r="S4155" s="4"/>
      <c r="T4155" s="4"/>
      <c r="U4155" s="4"/>
      <c r="V4155" s="4"/>
    </row>
    <row r="4156" spans="1:22">
      <c r="A4156" s="4"/>
      <c r="B4156" s="4"/>
      <c r="C4156" s="18"/>
      <c r="D4156" s="8"/>
      <c r="E4156" s="8"/>
      <c r="F4156" s="4"/>
      <c r="G4156" s="9"/>
      <c r="H4156" s="18"/>
      <c r="I4156" s="18"/>
      <c r="J4156" s="23" t="str">
        <f>IF(OR(ISBLANK(H4156),ISBLANK((I4156))),"",NETWORKDAYS(H4156,I4156,Setup!$A$2:$A$30))</f>
        <v/>
      </c>
      <c r="K4156" s="4"/>
      <c r="L4156" s="4"/>
      <c r="M4156" s="4"/>
      <c r="N4156" s="4"/>
      <c r="O4156" s="4"/>
      <c r="P4156" s="4"/>
      <c r="Q4156" s="4"/>
      <c r="R4156" s="4"/>
      <c r="S4156" s="4"/>
      <c r="T4156" s="4"/>
      <c r="U4156" s="4"/>
      <c r="V4156" s="4"/>
    </row>
    <row r="4157" spans="1:22">
      <c r="A4157" s="4"/>
      <c r="B4157" s="4"/>
      <c r="C4157" s="18"/>
      <c r="D4157" s="8"/>
      <c r="E4157" s="8"/>
      <c r="F4157" s="4"/>
      <c r="G4157" s="9"/>
      <c r="H4157" s="18"/>
      <c r="I4157" s="18"/>
      <c r="J4157" s="23" t="str">
        <f>IF(OR(ISBLANK(H4157),ISBLANK((I4157))),"",NETWORKDAYS(H4157,I4157,Setup!$A$2:$A$30))</f>
        <v/>
      </c>
      <c r="K4157" s="4"/>
      <c r="L4157" s="4"/>
      <c r="M4157" s="4"/>
      <c r="N4157" s="4"/>
      <c r="O4157" s="4"/>
      <c r="P4157" s="4"/>
      <c r="Q4157" s="4"/>
      <c r="R4157" s="4"/>
      <c r="S4157" s="4"/>
      <c r="T4157" s="4"/>
      <c r="U4157" s="4"/>
      <c r="V4157" s="4"/>
    </row>
    <row r="4158" spans="1:22">
      <c r="A4158" s="4"/>
      <c r="B4158" s="4"/>
      <c r="C4158" s="18"/>
      <c r="D4158" s="8"/>
      <c r="E4158" s="8"/>
      <c r="F4158" s="4"/>
      <c r="G4158" s="9"/>
      <c r="H4158" s="18"/>
      <c r="I4158" s="18"/>
      <c r="J4158" s="23" t="str">
        <f>IF(OR(ISBLANK(H4158),ISBLANK((I4158))),"",NETWORKDAYS(H4158,I4158,Setup!$A$2:$A$30))</f>
        <v/>
      </c>
      <c r="K4158" s="4"/>
      <c r="L4158" s="4"/>
      <c r="M4158" s="4"/>
      <c r="N4158" s="4"/>
      <c r="O4158" s="4"/>
      <c r="P4158" s="4"/>
      <c r="Q4158" s="4"/>
      <c r="R4158" s="4"/>
      <c r="S4158" s="4"/>
      <c r="T4158" s="4"/>
      <c r="U4158" s="4"/>
      <c r="V4158" s="4"/>
    </row>
    <row r="4159" spans="1:22">
      <c r="A4159" s="4"/>
      <c r="B4159" s="4"/>
      <c r="C4159" s="18"/>
      <c r="D4159" s="8"/>
      <c r="E4159" s="8"/>
      <c r="F4159" s="4"/>
      <c r="G4159" s="9"/>
      <c r="H4159" s="18"/>
      <c r="I4159" s="18"/>
      <c r="J4159" s="23" t="str">
        <f>IF(OR(ISBLANK(H4159),ISBLANK((I4159))),"",NETWORKDAYS(H4159,I4159,Setup!$A$2:$A$30))</f>
        <v/>
      </c>
      <c r="K4159" s="4"/>
      <c r="L4159" s="4"/>
      <c r="M4159" s="4"/>
      <c r="N4159" s="4"/>
      <c r="O4159" s="4"/>
      <c r="P4159" s="4"/>
      <c r="Q4159" s="4"/>
      <c r="R4159" s="4"/>
      <c r="S4159" s="4"/>
      <c r="T4159" s="4"/>
      <c r="U4159" s="4"/>
      <c r="V4159" s="4"/>
    </row>
    <row r="4160" spans="1:22">
      <c r="A4160" s="4"/>
      <c r="B4160" s="4"/>
      <c r="C4160" s="18"/>
      <c r="D4160" s="8"/>
      <c r="E4160" s="8"/>
      <c r="F4160" s="4"/>
      <c r="G4160" s="9"/>
      <c r="H4160" s="18"/>
      <c r="I4160" s="18"/>
      <c r="J4160" s="23" t="str">
        <f>IF(OR(ISBLANK(H4160),ISBLANK((I4160))),"",NETWORKDAYS(H4160,I4160,Setup!$A$2:$A$30))</f>
        <v/>
      </c>
      <c r="K4160" s="4"/>
      <c r="L4160" s="4"/>
      <c r="M4160" s="4"/>
      <c r="N4160" s="4"/>
      <c r="O4160" s="4"/>
      <c r="P4160" s="4"/>
      <c r="Q4160" s="4"/>
      <c r="R4160" s="4"/>
      <c r="S4160" s="4"/>
      <c r="T4160" s="4"/>
      <c r="U4160" s="4"/>
      <c r="V4160" s="4"/>
    </row>
    <row r="4161" spans="1:22">
      <c r="A4161" s="4"/>
      <c r="B4161" s="4"/>
      <c r="C4161" s="18"/>
      <c r="D4161" s="8"/>
      <c r="E4161" s="8"/>
      <c r="F4161" s="4"/>
      <c r="G4161" s="9"/>
      <c r="H4161" s="18"/>
      <c r="I4161" s="18"/>
      <c r="J4161" s="23" t="str">
        <f>IF(OR(ISBLANK(H4161),ISBLANK((I4161))),"",NETWORKDAYS(H4161,I4161,Setup!$A$2:$A$30))</f>
        <v/>
      </c>
      <c r="K4161" s="4"/>
      <c r="L4161" s="4"/>
      <c r="M4161" s="4"/>
      <c r="N4161" s="4"/>
      <c r="O4161" s="4"/>
      <c r="P4161" s="4"/>
      <c r="Q4161" s="4"/>
      <c r="R4161" s="4"/>
      <c r="S4161" s="4"/>
      <c r="T4161" s="4"/>
      <c r="U4161" s="4"/>
      <c r="V4161" s="4"/>
    </row>
    <row r="4162" spans="1:22">
      <c r="A4162" s="4"/>
      <c r="B4162" s="4"/>
      <c r="C4162" s="18"/>
      <c r="D4162" s="8"/>
      <c r="E4162" s="8"/>
      <c r="F4162" s="4"/>
      <c r="G4162" s="9"/>
      <c r="H4162" s="18"/>
      <c r="I4162" s="18"/>
      <c r="J4162" s="23" t="str">
        <f>IF(OR(ISBLANK(H4162),ISBLANK((I4162))),"",NETWORKDAYS(H4162,I4162,Setup!$A$2:$A$30))</f>
        <v/>
      </c>
      <c r="K4162" s="4"/>
      <c r="L4162" s="4"/>
      <c r="M4162" s="4"/>
      <c r="N4162" s="4"/>
      <c r="O4162" s="4"/>
      <c r="P4162" s="4"/>
      <c r="Q4162" s="4"/>
      <c r="R4162" s="4"/>
      <c r="S4162" s="4"/>
      <c r="T4162" s="4"/>
      <c r="U4162" s="4"/>
      <c r="V4162" s="4"/>
    </row>
    <row r="4163" spans="1:22">
      <c r="A4163" s="4"/>
      <c r="B4163" s="4"/>
      <c r="C4163" s="18"/>
      <c r="D4163" s="8"/>
      <c r="E4163" s="8"/>
      <c r="F4163" s="4"/>
      <c r="G4163" s="9"/>
      <c r="H4163" s="18"/>
      <c r="I4163" s="18"/>
      <c r="J4163" s="23" t="str">
        <f>IF(OR(ISBLANK(H4163),ISBLANK((I4163))),"",NETWORKDAYS(H4163,I4163,Setup!$A$2:$A$30))</f>
        <v/>
      </c>
      <c r="K4163" s="4"/>
      <c r="L4163" s="4"/>
      <c r="M4163" s="4"/>
      <c r="N4163" s="4"/>
      <c r="O4163" s="4"/>
      <c r="P4163" s="4"/>
      <c r="Q4163" s="4"/>
      <c r="R4163" s="4"/>
      <c r="S4163" s="4"/>
      <c r="T4163" s="4"/>
      <c r="U4163" s="4"/>
      <c r="V4163" s="4"/>
    </row>
    <row r="4164" spans="1:22">
      <c r="A4164" s="4"/>
      <c r="B4164" s="4"/>
      <c r="C4164" s="18"/>
      <c r="D4164" s="8"/>
      <c r="E4164" s="8"/>
      <c r="F4164" s="4"/>
      <c r="G4164" s="9"/>
      <c r="H4164" s="18"/>
      <c r="I4164" s="18"/>
      <c r="J4164" s="23" t="str">
        <f>IF(OR(ISBLANK(H4164),ISBLANK((I4164))),"",NETWORKDAYS(H4164,I4164,Setup!$A$2:$A$30))</f>
        <v/>
      </c>
      <c r="K4164" s="4"/>
      <c r="L4164" s="4"/>
      <c r="M4164" s="4"/>
      <c r="N4164" s="4"/>
      <c r="O4164" s="4"/>
      <c r="P4164" s="4"/>
      <c r="Q4164" s="4"/>
      <c r="R4164" s="4"/>
      <c r="S4164" s="4"/>
      <c r="T4164" s="4"/>
      <c r="U4164" s="4"/>
      <c r="V4164" s="4"/>
    </row>
    <row r="4165" spans="1:22">
      <c r="A4165" s="4"/>
      <c r="B4165" s="4"/>
      <c r="C4165" s="18"/>
      <c r="D4165" s="8"/>
      <c r="E4165" s="8"/>
      <c r="F4165" s="4"/>
      <c r="G4165" s="9"/>
      <c r="H4165" s="18"/>
      <c r="I4165" s="18"/>
      <c r="J4165" s="23" t="str">
        <f>IF(OR(ISBLANK(H4165),ISBLANK((I4165))),"",NETWORKDAYS(H4165,I4165,Setup!$A$2:$A$30))</f>
        <v/>
      </c>
      <c r="K4165" s="4"/>
      <c r="L4165" s="4"/>
      <c r="M4165" s="4"/>
      <c r="N4165" s="4"/>
      <c r="O4165" s="4"/>
      <c r="P4165" s="4"/>
      <c r="Q4165" s="4"/>
      <c r="R4165" s="4"/>
      <c r="S4165" s="4"/>
      <c r="T4165" s="4"/>
      <c r="U4165" s="4"/>
      <c r="V4165" s="4"/>
    </row>
    <row r="4166" spans="1:22">
      <c r="A4166" s="4"/>
      <c r="B4166" s="4"/>
      <c r="C4166" s="18"/>
      <c r="D4166" s="8"/>
      <c r="E4166" s="8"/>
      <c r="F4166" s="4"/>
      <c r="G4166" s="9"/>
      <c r="H4166" s="18"/>
      <c r="I4166" s="18"/>
      <c r="J4166" s="23" t="str">
        <f>IF(OR(ISBLANK(H4166),ISBLANK((I4166))),"",NETWORKDAYS(H4166,I4166,Setup!$A$2:$A$30))</f>
        <v/>
      </c>
      <c r="K4166" s="4"/>
      <c r="L4166" s="4"/>
      <c r="M4166" s="4"/>
      <c r="N4166" s="4"/>
      <c r="O4166" s="4"/>
      <c r="P4166" s="4"/>
      <c r="Q4166" s="4"/>
      <c r="R4166" s="4"/>
      <c r="S4166" s="4"/>
      <c r="T4166" s="4"/>
      <c r="U4166" s="4"/>
      <c r="V4166" s="4"/>
    </row>
    <row r="4167" spans="1:22">
      <c r="A4167" s="4"/>
      <c r="B4167" s="4"/>
      <c r="C4167" s="18"/>
      <c r="D4167" s="8"/>
      <c r="E4167" s="8"/>
      <c r="F4167" s="4"/>
      <c r="G4167" s="9"/>
      <c r="H4167" s="18"/>
      <c r="I4167" s="18"/>
      <c r="J4167" s="23" t="str">
        <f>IF(OR(ISBLANK(H4167),ISBLANK((I4167))),"",NETWORKDAYS(H4167,I4167,Setup!$A$2:$A$30))</f>
        <v/>
      </c>
      <c r="K4167" s="4"/>
      <c r="L4167" s="4"/>
      <c r="M4167" s="4"/>
      <c r="N4167" s="4"/>
      <c r="O4167" s="4"/>
      <c r="P4167" s="4"/>
      <c r="Q4167" s="4"/>
      <c r="R4167" s="4"/>
      <c r="S4167" s="4"/>
      <c r="T4167" s="4"/>
      <c r="U4167" s="4"/>
      <c r="V4167" s="4"/>
    </row>
    <row r="4168" spans="1:22">
      <c r="A4168" s="4"/>
      <c r="B4168" s="4"/>
      <c r="C4168" s="18"/>
      <c r="D4168" s="8"/>
      <c r="E4168" s="8"/>
      <c r="F4168" s="4"/>
      <c r="G4168" s="9"/>
      <c r="H4168" s="18"/>
      <c r="I4168" s="18"/>
      <c r="J4168" s="23" t="str">
        <f>IF(OR(ISBLANK(H4168),ISBLANK((I4168))),"",NETWORKDAYS(H4168,I4168,Setup!$A$2:$A$30))</f>
        <v/>
      </c>
      <c r="K4168" s="4"/>
      <c r="L4168" s="4"/>
      <c r="M4168" s="4"/>
      <c r="N4168" s="4"/>
      <c r="O4168" s="4"/>
      <c r="P4168" s="4"/>
      <c r="Q4168" s="4"/>
      <c r="R4168" s="4"/>
      <c r="S4168" s="4"/>
      <c r="T4168" s="4"/>
      <c r="U4168" s="4"/>
      <c r="V4168" s="4"/>
    </row>
    <row r="4169" spans="1:22">
      <c r="A4169" s="4"/>
      <c r="B4169" s="4"/>
      <c r="C4169" s="18"/>
      <c r="D4169" s="8"/>
      <c r="E4169" s="8"/>
      <c r="F4169" s="4"/>
      <c r="G4169" s="9"/>
      <c r="H4169" s="18"/>
      <c r="I4169" s="18"/>
      <c r="J4169" s="23" t="str">
        <f>IF(OR(ISBLANK(H4169),ISBLANK((I4169))),"",NETWORKDAYS(H4169,I4169,Setup!$A$2:$A$30))</f>
        <v/>
      </c>
      <c r="K4169" s="4"/>
      <c r="L4169" s="4"/>
      <c r="M4169" s="4"/>
      <c r="N4169" s="4"/>
      <c r="O4169" s="4"/>
      <c r="P4169" s="4"/>
      <c r="Q4169" s="4"/>
      <c r="R4169" s="4"/>
      <c r="S4169" s="4"/>
      <c r="T4169" s="4"/>
      <c r="U4169" s="4"/>
      <c r="V4169" s="4"/>
    </row>
    <row r="4170" spans="1:22">
      <c r="A4170" s="4"/>
      <c r="B4170" s="4"/>
      <c r="C4170" s="18"/>
      <c r="D4170" s="8"/>
      <c r="E4170" s="8"/>
      <c r="F4170" s="4"/>
      <c r="G4170" s="9"/>
      <c r="H4170" s="18"/>
      <c r="I4170" s="18"/>
      <c r="J4170" s="23" t="str">
        <f>IF(OR(ISBLANK(H4170),ISBLANK((I4170))),"",NETWORKDAYS(H4170,I4170,Setup!$A$2:$A$30))</f>
        <v/>
      </c>
      <c r="K4170" s="4"/>
      <c r="L4170" s="4"/>
      <c r="M4170" s="4"/>
      <c r="N4170" s="4"/>
      <c r="O4170" s="4"/>
      <c r="P4170" s="4"/>
      <c r="Q4170" s="4"/>
      <c r="R4170" s="4"/>
      <c r="S4170" s="4"/>
      <c r="T4170" s="4"/>
      <c r="U4170" s="4"/>
      <c r="V4170" s="4"/>
    </row>
    <row r="4171" spans="1:22">
      <c r="A4171" s="4"/>
      <c r="B4171" s="4"/>
      <c r="C4171" s="18"/>
      <c r="D4171" s="8"/>
      <c r="E4171" s="8"/>
      <c r="F4171" s="4"/>
      <c r="G4171" s="9"/>
      <c r="H4171" s="18"/>
      <c r="I4171" s="18"/>
      <c r="J4171" s="23" t="str">
        <f>IF(OR(ISBLANK(H4171),ISBLANK((I4171))),"",NETWORKDAYS(H4171,I4171,Setup!$A$2:$A$30))</f>
        <v/>
      </c>
      <c r="K4171" s="4"/>
      <c r="L4171" s="4"/>
      <c r="M4171" s="4"/>
      <c r="N4171" s="4"/>
      <c r="O4171" s="4"/>
      <c r="P4171" s="4"/>
      <c r="Q4171" s="4"/>
      <c r="R4171" s="4"/>
      <c r="S4171" s="4"/>
      <c r="T4171" s="4"/>
      <c r="U4171" s="4"/>
      <c r="V4171" s="4"/>
    </row>
    <row r="4172" spans="1:22">
      <c r="A4172" s="4"/>
      <c r="B4172" s="4"/>
      <c r="C4172" s="18"/>
      <c r="D4172" s="8"/>
      <c r="E4172" s="8"/>
      <c r="F4172" s="4"/>
      <c r="G4172" s="9"/>
      <c r="H4172" s="18"/>
      <c r="I4172" s="18"/>
      <c r="J4172" s="23" t="str">
        <f>IF(OR(ISBLANK(H4172),ISBLANK((I4172))),"",NETWORKDAYS(H4172,I4172,Setup!$A$2:$A$30))</f>
        <v/>
      </c>
      <c r="K4172" s="4"/>
      <c r="L4172" s="4"/>
      <c r="M4172" s="4"/>
      <c r="N4172" s="4"/>
      <c r="O4172" s="4"/>
      <c r="P4172" s="4"/>
      <c r="Q4172" s="4"/>
      <c r="R4172" s="4"/>
      <c r="S4172" s="4"/>
      <c r="T4172" s="4"/>
      <c r="U4172" s="4"/>
      <c r="V4172" s="4"/>
    </row>
    <row r="4173" spans="1:22">
      <c r="A4173" s="4"/>
      <c r="B4173" s="4"/>
      <c r="C4173" s="18"/>
      <c r="D4173" s="8"/>
      <c r="E4173" s="8"/>
      <c r="F4173" s="4"/>
      <c r="G4173" s="9"/>
      <c r="H4173" s="18"/>
      <c r="I4173" s="18"/>
      <c r="J4173" s="23" t="str">
        <f>IF(OR(ISBLANK(H4173),ISBLANK((I4173))),"",NETWORKDAYS(H4173,I4173,Setup!$A$2:$A$30))</f>
        <v/>
      </c>
      <c r="K4173" s="4"/>
      <c r="L4173" s="4"/>
      <c r="M4173" s="4"/>
      <c r="N4173" s="4"/>
      <c r="O4173" s="4"/>
      <c r="P4173" s="4"/>
      <c r="Q4173" s="4"/>
      <c r="R4173" s="4"/>
      <c r="S4173" s="4"/>
      <c r="T4173" s="4"/>
      <c r="U4173" s="4"/>
      <c r="V4173" s="4"/>
    </row>
    <row r="4174" spans="1:22">
      <c r="A4174" s="4"/>
      <c r="B4174" s="4"/>
      <c r="C4174" s="18"/>
      <c r="D4174" s="8"/>
      <c r="E4174" s="8"/>
      <c r="F4174" s="4"/>
      <c r="G4174" s="9"/>
      <c r="H4174" s="18"/>
      <c r="I4174" s="18"/>
      <c r="J4174" s="23" t="str">
        <f>IF(OR(ISBLANK(H4174),ISBLANK((I4174))),"",NETWORKDAYS(H4174,I4174,Setup!$A$2:$A$30))</f>
        <v/>
      </c>
      <c r="K4174" s="4"/>
      <c r="L4174" s="4"/>
      <c r="M4174" s="4"/>
      <c r="N4174" s="4"/>
      <c r="O4174" s="4"/>
      <c r="P4174" s="4"/>
      <c r="Q4174" s="4"/>
      <c r="R4174" s="4"/>
      <c r="S4174" s="4"/>
      <c r="T4174" s="4"/>
      <c r="U4174" s="4"/>
      <c r="V4174" s="4"/>
    </row>
    <row r="4175" spans="1:22">
      <c r="A4175" s="4"/>
      <c r="B4175" s="4"/>
      <c r="C4175" s="18"/>
      <c r="D4175" s="8"/>
      <c r="E4175" s="8"/>
      <c r="F4175" s="4"/>
      <c r="G4175" s="9"/>
      <c r="H4175" s="18"/>
      <c r="I4175" s="18"/>
      <c r="J4175" s="23" t="str">
        <f>IF(OR(ISBLANK(H4175),ISBLANK((I4175))),"",NETWORKDAYS(H4175,I4175,Setup!$A$2:$A$30))</f>
        <v/>
      </c>
      <c r="K4175" s="4"/>
      <c r="L4175" s="4"/>
      <c r="M4175" s="4"/>
      <c r="N4175" s="4"/>
      <c r="O4175" s="4"/>
      <c r="P4175" s="4"/>
      <c r="Q4175" s="4"/>
      <c r="R4175" s="4"/>
      <c r="S4175" s="4"/>
      <c r="T4175" s="4"/>
      <c r="U4175" s="4"/>
      <c r="V4175" s="4"/>
    </row>
    <row r="4176" spans="1:22">
      <c r="A4176" s="4"/>
      <c r="B4176" s="4"/>
      <c r="C4176" s="18"/>
      <c r="D4176" s="8"/>
      <c r="E4176" s="8"/>
      <c r="F4176" s="4"/>
      <c r="G4176" s="9"/>
      <c r="H4176" s="18"/>
      <c r="I4176" s="18"/>
      <c r="J4176" s="23" t="str">
        <f>IF(OR(ISBLANK(H4176),ISBLANK((I4176))),"",NETWORKDAYS(H4176,I4176,Setup!$A$2:$A$30))</f>
        <v/>
      </c>
      <c r="K4176" s="4"/>
      <c r="L4176" s="4"/>
      <c r="M4176" s="4"/>
      <c r="N4176" s="4"/>
      <c r="O4176" s="4"/>
      <c r="P4176" s="4"/>
      <c r="Q4176" s="4"/>
      <c r="R4176" s="4"/>
      <c r="S4176" s="4"/>
      <c r="T4176" s="4"/>
      <c r="U4176" s="4"/>
      <c r="V4176" s="4"/>
    </row>
    <row r="4177" spans="1:22">
      <c r="A4177" s="4"/>
      <c r="B4177" s="4"/>
      <c r="C4177" s="18"/>
      <c r="D4177" s="8"/>
      <c r="E4177" s="8"/>
      <c r="F4177" s="4"/>
      <c r="G4177" s="9"/>
      <c r="H4177" s="18"/>
      <c r="I4177" s="18"/>
      <c r="J4177" s="23" t="str">
        <f>IF(OR(ISBLANK(H4177),ISBLANK((I4177))),"",NETWORKDAYS(H4177,I4177,Setup!$A$2:$A$30))</f>
        <v/>
      </c>
      <c r="K4177" s="4"/>
      <c r="L4177" s="4"/>
      <c r="M4177" s="4"/>
      <c r="N4177" s="4"/>
      <c r="O4177" s="4"/>
      <c r="P4177" s="4"/>
      <c r="Q4177" s="4"/>
      <c r="R4177" s="4"/>
      <c r="S4177" s="4"/>
      <c r="T4177" s="4"/>
      <c r="U4177" s="4"/>
      <c r="V4177" s="4"/>
    </row>
    <row r="4178" spans="1:22">
      <c r="A4178" s="4"/>
      <c r="B4178" s="4"/>
      <c r="C4178" s="18"/>
      <c r="D4178" s="8"/>
      <c r="E4178" s="8"/>
      <c r="F4178" s="4"/>
      <c r="G4178" s="9"/>
      <c r="H4178" s="18"/>
      <c r="I4178" s="18"/>
      <c r="J4178" s="23" t="str">
        <f>IF(OR(ISBLANK(H4178),ISBLANK((I4178))),"",NETWORKDAYS(H4178,I4178,Setup!$A$2:$A$30))</f>
        <v/>
      </c>
      <c r="K4178" s="4"/>
      <c r="L4178" s="4"/>
      <c r="M4178" s="4"/>
      <c r="N4178" s="4"/>
      <c r="O4178" s="4"/>
      <c r="P4178" s="4"/>
      <c r="Q4178" s="4"/>
      <c r="R4178" s="4"/>
      <c r="S4178" s="4"/>
      <c r="T4178" s="4"/>
      <c r="U4178" s="4"/>
      <c r="V4178" s="4"/>
    </row>
    <row r="4179" spans="1:22">
      <c r="A4179" s="4"/>
      <c r="B4179" s="4"/>
      <c r="C4179" s="18"/>
      <c r="D4179" s="8"/>
      <c r="E4179" s="8"/>
      <c r="F4179" s="4"/>
      <c r="G4179" s="9"/>
      <c r="H4179" s="18"/>
      <c r="I4179" s="18"/>
      <c r="J4179" s="23" t="str">
        <f>IF(OR(ISBLANK(H4179),ISBLANK((I4179))),"",NETWORKDAYS(H4179,I4179,Setup!$A$2:$A$30))</f>
        <v/>
      </c>
      <c r="K4179" s="4"/>
      <c r="L4179" s="4"/>
      <c r="M4179" s="4"/>
      <c r="N4179" s="4"/>
      <c r="O4179" s="4"/>
      <c r="P4179" s="4"/>
      <c r="Q4179" s="4"/>
      <c r="R4179" s="4"/>
      <c r="S4179" s="4"/>
      <c r="T4179" s="4"/>
      <c r="U4179" s="4"/>
      <c r="V4179" s="4"/>
    </row>
    <row r="4180" spans="1:22">
      <c r="A4180" s="4"/>
      <c r="B4180" s="4"/>
      <c r="C4180" s="18"/>
      <c r="D4180" s="8"/>
      <c r="E4180" s="8"/>
      <c r="F4180" s="4"/>
      <c r="G4180" s="9"/>
      <c r="H4180" s="18"/>
      <c r="I4180" s="18"/>
      <c r="J4180" s="23" t="str">
        <f>IF(OR(ISBLANK(H4180),ISBLANK((I4180))),"",NETWORKDAYS(H4180,I4180,Setup!$A$2:$A$30))</f>
        <v/>
      </c>
      <c r="K4180" s="4"/>
      <c r="L4180" s="4"/>
      <c r="M4180" s="4"/>
      <c r="N4180" s="4"/>
      <c r="O4180" s="4"/>
      <c r="P4180" s="4"/>
      <c r="Q4180" s="4"/>
      <c r="R4180" s="4"/>
      <c r="S4180" s="4"/>
      <c r="T4180" s="4"/>
      <c r="U4180" s="4"/>
      <c r="V4180" s="4"/>
    </row>
    <row r="4181" spans="1:22">
      <c r="A4181" s="4"/>
      <c r="B4181" s="4"/>
      <c r="C4181" s="18"/>
      <c r="D4181" s="8"/>
      <c r="E4181" s="8"/>
      <c r="F4181" s="4"/>
      <c r="G4181" s="9"/>
      <c r="H4181" s="18"/>
      <c r="I4181" s="18"/>
      <c r="J4181" s="23" t="str">
        <f>IF(OR(ISBLANK(H4181),ISBLANK((I4181))),"",NETWORKDAYS(H4181,I4181,Setup!$A$2:$A$30))</f>
        <v/>
      </c>
      <c r="K4181" s="4"/>
      <c r="L4181" s="4"/>
      <c r="M4181" s="4"/>
      <c r="N4181" s="4"/>
      <c r="O4181" s="4"/>
      <c r="P4181" s="4"/>
      <c r="Q4181" s="4"/>
      <c r="R4181" s="4"/>
      <c r="S4181" s="4"/>
      <c r="T4181" s="4"/>
      <c r="U4181" s="4"/>
      <c r="V4181" s="4"/>
    </row>
    <row r="4182" spans="1:22">
      <c r="A4182" s="4"/>
      <c r="B4182" s="4"/>
      <c r="C4182" s="18"/>
      <c r="D4182" s="8"/>
      <c r="E4182" s="8"/>
      <c r="F4182" s="4"/>
      <c r="G4182" s="9"/>
      <c r="H4182" s="18"/>
      <c r="I4182" s="18"/>
      <c r="J4182" s="23" t="str">
        <f>IF(OR(ISBLANK(H4182),ISBLANK((I4182))),"",NETWORKDAYS(H4182,I4182,Setup!$A$2:$A$30))</f>
        <v/>
      </c>
      <c r="K4182" s="4"/>
      <c r="L4182" s="4"/>
      <c r="M4182" s="4"/>
      <c r="N4182" s="4"/>
      <c r="O4182" s="4"/>
      <c r="P4182" s="4"/>
      <c r="Q4182" s="4"/>
      <c r="R4182" s="4"/>
      <c r="S4182" s="4"/>
      <c r="T4182" s="4"/>
      <c r="U4182" s="4"/>
      <c r="V4182" s="4"/>
    </row>
    <row r="4183" spans="1:22">
      <c r="A4183" s="4"/>
      <c r="B4183" s="4"/>
      <c r="C4183" s="18"/>
      <c r="D4183" s="8"/>
      <c r="E4183" s="8"/>
      <c r="F4183" s="4"/>
      <c r="G4183" s="9"/>
      <c r="H4183" s="18"/>
      <c r="I4183" s="18"/>
      <c r="J4183" s="23" t="str">
        <f>IF(OR(ISBLANK(H4183),ISBLANK((I4183))),"",NETWORKDAYS(H4183,I4183,Setup!$A$2:$A$30))</f>
        <v/>
      </c>
      <c r="K4183" s="4"/>
      <c r="L4183" s="4"/>
      <c r="M4183" s="4"/>
      <c r="N4183" s="4"/>
      <c r="O4183" s="4"/>
      <c r="P4183" s="4"/>
      <c r="Q4183" s="4"/>
      <c r="R4183" s="4"/>
      <c r="S4183" s="4"/>
      <c r="T4183" s="4"/>
      <c r="U4183" s="4"/>
      <c r="V4183" s="4"/>
    </row>
    <row r="4184" spans="1:22">
      <c r="A4184" s="4"/>
      <c r="B4184" s="4"/>
      <c r="C4184" s="18"/>
      <c r="D4184" s="8"/>
      <c r="E4184" s="8"/>
      <c r="F4184" s="4"/>
      <c r="G4184" s="9"/>
      <c r="H4184" s="18"/>
      <c r="I4184" s="18"/>
      <c r="J4184" s="23" t="str">
        <f>IF(OR(ISBLANK(H4184),ISBLANK((I4184))),"",NETWORKDAYS(H4184,I4184,Setup!$A$2:$A$30))</f>
        <v/>
      </c>
      <c r="K4184" s="4"/>
      <c r="L4184" s="4"/>
      <c r="M4184" s="4"/>
      <c r="N4184" s="4"/>
      <c r="O4184" s="4"/>
      <c r="P4184" s="4"/>
      <c r="Q4184" s="4"/>
      <c r="R4184" s="4"/>
      <c r="S4184" s="4"/>
      <c r="T4184" s="4"/>
      <c r="U4184" s="4"/>
      <c r="V4184" s="4"/>
    </row>
    <row r="4185" spans="1:22">
      <c r="A4185" s="4"/>
      <c r="B4185" s="4"/>
      <c r="C4185" s="18"/>
      <c r="D4185" s="8"/>
      <c r="E4185" s="8"/>
      <c r="F4185" s="4"/>
      <c r="G4185" s="9"/>
      <c r="H4185" s="18"/>
      <c r="I4185" s="18"/>
      <c r="J4185" s="23" t="str">
        <f>IF(OR(ISBLANK(H4185),ISBLANK((I4185))),"",NETWORKDAYS(H4185,I4185,Setup!$A$2:$A$30))</f>
        <v/>
      </c>
      <c r="K4185" s="4"/>
      <c r="L4185" s="4"/>
      <c r="M4185" s="4"/>
      <c r="N4185" s="4"/>
      <c r="O4185" s="4"/>
      <c r="P4185" s="4"/>
      <c r="Q4185" s="4"/>
      <c r="R4185" s="4"/>
      <c r="S4185" s="4"/>
      <c r="T4185" s="4"/>
      <c r="U4185" s="4"/>
      <c r="V4185" s="4"/>
    </row>
    <row r="4186" spans="1:22">
      <c r="A4186" s="4"/>
      <c r="B4186" s="4"/>
      <c r="C4186" s="18"/>
      <c r="D4186" s="8"/>
      <c r="E4186" s="8"/>
      <c r="F4186" s="4"/>
      <c r="G4186" s="9"/>
      <c r="H4186" s="18"/>
      <c r="I4186" s="18"/>
      <c r="J4186" s="23" t="str">
        <f>IF(OR(ISBLANK(H4186),ISBLANK((I4186))),"",NETWORKDAYS(H4186,I4186,Setup!$A$2:$A$30))</f>
        <v/>
      </c>
      <c r="K4186" s="4"/>
      <c r="L4186" s="4"/>
      <c r="M4186" s="4"/>
      <c r="N4186" s="4"/>
      <c r="O4186" s="4"/>
      <c r="P4186" s="4"/>
      <c r="Q4186" s="4"/>
      <c r="R4186" s="4"/>
      <c r="S4186" s="4"/>
      <c r="T4186" s="4"/>
      <c r="U4186" s="4"/>
      <c r="V4186" s="4"/>
    </row>
    <row r="4187" spans="1:22">
      <c r="A4187" s="4"/>
      <c r="B4187" s="4"/>
      <c r="C4187" s="18"/>
      <c r="D4187" s="8"/>
      <c r="E4187" s="8"/>
      <c r="F4187" s="4"/>
      <c r="G4187" s="9"/>
      <c r="H4187" s="18"/>
      <c r="I4187" s="18"/>
      <c r="J4187" s="23" t="str">
        <f>IF(OR(ISBLANK(H4187),ISBLANK((I4187))),"",NETWORKDAYS(H4187,I4187,Setup!$A$2:$A$30))</f>
        <v/>
      </c>
      <c r="K4187" s="4"/>
      <c r="L4187" s="4"/>
      <c r="M4187" s="4"/>
      <c r="N4187" s="4"/>
      <c r="O4187" s="4"/>
      <c r="P4187" s="4"/>
      <c r="Q4187" s="4"/>
      <c r="R4187" s="4"/>
      <c r="S4187" s="4"/>
      <c r="T4187" s="4"/>
      <c r="U4187" s="4"/>
      <c r="V4187" s="4"/>
    </row>
    <row r="4188" spans="1:22">
      <c r="A4188" s="4"/>
      <c r="B4188" s="4"/>
      <c r="C4188" s="18"/>
      <c r="D4188" s="8"/>
      <c r="E4188" s="8"/>
      <c r="F4188" s="4"/>
      <c r="G4188" s="9"/>
      <c r="H4188" s="18"/>
      <c r="I4188" s="18"/>
      <c r="J4188" s="23" t="str">
        <f>IF(OR(ISBLANK(H4188),ISBLANK((I4188))),"",NETWORKDAYS(H4188,I4188,Setup!$A$2:$A$30))</f>
        <v/>
      </c>
      <c r="K4188" s="4"/>
      <c r="L4188" s="4"/>
      <c r="M4188" s="4"/>
      <c r="N4188" s="4"/>
      <c r="O4188" s="4"/>
      <c r="P4188" s="4"/>
      <c r="Q4188" s="4"/>
      <c r="R4188" s="4"/>
      <c r="S4188" s="4"/>
      <c r="T4188" s="4"/>
      <c r="U4188" s="4"/>
      <c r="V4188" s="4"/>
    </row>
    <row r="4189" spans="1:22">
      <c r="A4189" s="4"/>
      <c r="B4189" s="4"/>
      <c r="C4189" s="18"/>
      <c r="D4189" s="8"/>
      <c r="E4189" s="8"/>
      <c r="F4189" s="4"/>
      <c r="G4189" s="9"/>
      <c r="H4189" s="18"/>
      <c r="I4189" s="18"/>
      <c r="J4189" s="23" t="str">
        <f>IF(OR(ISBLANK(H4189),ISBLANK((I4189))),"",NETWORKDAYS(H4189,I4189,Setup!$A$2:$A$30))</f>
        <v/>
      </c>
      <c r="K4189" s="4"/>
      <c r="L4189" s="4"/>
      <c r="M4189" s="4"/>
      <c r="N4189" s="4"/>
      <c r="O4189" s="4"/>
      <c r="P4189" s="4"/>
      <c r="Q4189" s="4"/>
      <c r="R4189" s="4"/>
      <c r="S4189" s="4"/>
      <c r="T4189" s="4"/>
      <c r="U4189" s="4"/>
      <c r="V4189" s="4"/>
    </row>
    <row r="4190" spans="1:22">
      <c r="A4190" s="4"/>
      <c r="B4190" s="4"/>
      <c r="C4190" s="18"/>
      <c r="D4190" s="8"/>
      <c r="E4190" s="8"/>
      <c r="F4190" s="4"/>
      <c r="G4190" s="9"/>
      <c r="H4190" s="18"/>
      <c r="I4190" s="18"/>
      <c r="J4190" s="23" t="str">
        <f>IF(OR(ISBLANK(H4190),ISBLANK((I4190))),"",NETWORKDAYS(H4190,I4190,Setup!$A$2:$A$30))</f>
        <v/>
      </c>
      <c r="K4190" s="4"/>
      <c r="L4190" s="4"/>
      <c r="M4190" s="4"/>
      <c r="N4190" s="4"/>
      <c r="O4190" s="4"/>
      <c r="P4190" s="4"/>
      <c r="Q4190" s="4"/>
      <c r="R4190" s="4"/>
      <c r="S4190" s="4"/>
      <c r="T4190" s="4"/>
      <c r="U4190" s="4"/>
      <c r="V4190" s="4"/>
    </row>
    <row r="4191" spans="1:22">
      <c r="A4191" s="4"/>
      <c r="B4191" s="4"/>
      <c r="C4191" s="18"/>
      <c r="D4191" s="8"/>
      <c r="E4191" s="8"/>
      <c r="F4191" s="4"/>
      <c r="G4191" s="9"/>
      <c r="H4191" s="18"/>
      <c r="I4191" s="18"/>
      <c r="J4191" s="23" t="str">
        <f>IF(OR(ISBLANK(H4191),ISBLANK((I4191))),"",NETWORKDAYS(H4191,I4191,Setup!$A$2:$A$30))</f>
        <v/>
      </c>
      <c r="K4191" s="4"/>
      <c r="L4191" s="4"/>
      <c r="M4191" s="4"/>
      <c r="N4191" s="4"/>
      <c r="O4191" s="4"/>
      <c r="P4191" s="4"/>
      <c r="Q4191" s="4"/>
      <c r="R4191" s="4"/>
      <c r="S4191" s="4"/>
      <c r="T4191" s="4"/>
      <c r="U4191" s="4"/>
      <c r="V4191" s="4"/>
    </row>
    <row r="4192" spans="1:22">
      <c r="A4192" s="4"/>
      <c r="B4192" s="4"/>
      <c r="C4192" s="18"/>
      <c r="D4192" s="8"/>
      <c r="E4192" s="8"/>
      <c r="F4192" s="4"/>
      <c r="G4192" s="9"/>
      <c r="H4192" s="18"/>
      <c r="I4192" s="18"/>
      <c r="J4192" s="23" t="str">
        <f>IF(OR(ISBLANK(H4192),ISBLANK((I4192))),"",NETWORKDAYS(H4192,I4192,Setup!$A$2:$A$30))</f>
        <v/>
      </c>
      <c r="K4192" s="4"/>
      <c r="L4192" s="4"/>
      <c r="M4192" s="4"/>
      <c r="N4192" s="4"/>
      <c r="O4192" s="4"/>
      <c r="P4192" s="4"/>
      <c r="Q4192" s="4"/>
      <c r="R4192" s="4"/>
      <c r="S4192" s="4"/>
      <c r="T4192" s="4"/>
      <c r="U4192" s="4"/>
      <c r="V4192" s="4"/>
    </row>
    <row r="4193" spans="1:22">
      <c r="A4193" s="4"/>
      <c r="B4193" s="4"/>
      <c r="C4193" s="18"/>
      <c r="D4193" s="8"/>
      <c r="E4193" s="8"/>
      <c r="F4193" s="4"/>
      <c r="G4193" s="9"/>
      <c r="H4193" s="18"/>
      <c r="I4193" s="18"/>
      <c r="J4193" s="23" t="str">
        <f>IF(OR(ISBLANK(H4193),ISBLANK((I4193))),"",NETWORKDAYS(H4193,I4193,Setup!$A$2:$A$30))</f>
        <v/>
      </c>
      <c r="K4193" s="4"/>
      <c r="L4193" s="4"/>
      <c r="M4193" s="4"/>
      <c r="N4193" s="4"/>
      <c r="O4193" s="4"/>
      <c r="P4193" s="4"/>
      <c r="Q4193" s="4"/>
      <c r="R4193" s="4"/>
      <c r="S4193" s="4"/>
      <c r="T4193" s="4"/>
      <c r="U4193" s="4"/>
      <c r="V4193" s="4"/>
    </row>
    <row r="4194" spans="1:22">
      <c r="A4194" s="4"/>
      <c r="B4194" s="4"/>
      <c r="C4194" s="18"/>
      <c r="D4194" s="8"/>
      <c r="E4194" s="8"/>
      <c r="F4194" s="4"/>
      <c r="G4194" s="9"/>
      <c r="H4194" s="18"/>
      <c r="I4194" s="18"/>
      <c r="J4194" s="23" t="str">
        <f>IF(OR(ISBLANK(H4194),ISBLANK((I4194))),"",NETWORKDAYS(H4194,I4194,Setup!$A$2:$A$30))</f>
        <v/>
      </c>
      <c r="K4194" s="4"/>
      <c r="L4194" s="4"/>
      <c r="M4194" s="4"/>
      <c r="N4194" s="4"/>
      <c r="O4194" s="4"/>
      <c r="P4194" s="4"/>
      <c r="Q4194" s="4"/>
      <c r="R4194" s="4"/>
      <c r="S4194" s="4"/>
      <c r="T4194" s="4"/>
      <c r="U4194" s="4"/>
      <c r="V4194" s="4"/>
    </row>
    <row r="4195" spans="1:22">
      <c r="A4195" s="4"/>
      <c r="B4195" s="4"/>
      <c r="C4195" s="18"/>
      <c r="D4195" s="8"/>
      <c r="E4195" s="8"/>
      <c r="F4195" s="4"/>
      <c r="G4195" s="9"/>
      <c r="H4195" s="18"/>
      <c r="I4195" s="18"/>
      <c r="J4195" s="23" t="str">
        <f>IF(OR(ISBLANK(H4195),ISBLANK((I4195))),"",NETWORKDAYS(H4195,I4195,Setup!$A$2:$A$30))</f>
        <v/>
      </c>
      <c r="K4195" s="4"/>
      <c r="L4195" s="4"/>
      <c r="M4195" s="4"/>
      <c r="N4195" s="4"/>
      <c r="O4195" s="4"/>
      <c r="P4195" s="4"/>
      <c r="Q4195" s="4"/>
      <c r="R4195" s="4"/>
      <c r="S4195" s="4"/>
      <c r="T4195" s="4"/>
      <c r="U4195" s="4"/>
      <c r="V4195" s="4"/>
    </row>
    <row r="4196" spans="1:22">
      <c r="A4196" s="4"/>
      <c r="B4196" s="4"/>
      <c r="C4196" s="18"/>
      <c r="D4196" s="8"/>
      <c r="E4196" s="8"/>
      <c r="F4196" s="4"/>
      <c r="G4196" s="9"/>
      <c r="H4196" s="18"/>
      <c r="I4196" s="18"/>
      <c r="J4196" s="23" t="str">
        <f>IF(OR(ISBLANK(H4196),ISBLANK((I4196))),"",NETWORKDAYS(H4196,I4196,Setup!$A$2:$A$30))</f>
        <v/>
      </c>
      <c r="K4196" s="4"/>
      <c r="L4196" s="4"/>
      <c r="M4196" s="4"/>
      <c r="N4196" s="4"/>
      <c r="O4196" s="4"/>
      <c r="P4196" s="4"/>
      <c r="Q4196" s="4"/>
      <c r="R4196" s="4"/>
      <c r="S4196" s="4"/>
      <c r="T4196" s="4"/>
      <c r="U4196" s="4"/>
      <c r="V4196" s="4"/>
    </row>
    <row r="4197" spans="1:22">
      <c r="A4197" s="4"/>
      <c r="B4197" s="4"/>
      <c r="C4197" s="18"/>
      <c r="D4197" s="8"/>
      <c r="E4197" s="8"/>
      <c r="F4197" s="4"/>
      <c r="G4197" s="9"/>
      <c r="H4197" s="18"/>
      <c r="I4197" s="18"/>
      <c r="J4197" s="23" t="str">
        <f>IF(OR(ISBLANK(H4197),ISBLANK((I4197))),"",NETWORKDAYS(H4197,I4197,Setup!$A$2:$A$30))</f>
        <v/>
      </c>
      <c r="K4197" s="4"/>
      <c r="L4197" s="4"/>
      <c r="M4197" s="4"/>
      <c r="N4197" s="4"/>
      <c r="O4197" s="4"/>
      <c r="P4197" s="4"/>
      <c r="Q4197" s="4"/>
      <c r="R4197" s="4"/>
      <c r="S4197" s="4"/>
      <c r="T4197" s="4"/>
      <c r="U4197" s="4"/>
      <c r="V4197" s="4"/>
    </row>
    <row r="4198" spans="1:22">
      <c r="A4198" s="4"/>
      <c r="B4198" s="4"/>
      <c r="C4198" s="18"/>
      <c r="D4198" s="8"/>
      <c r="E4198" s="8"/>
      <c r="F4198" s="4"/>
      <c r="G4198" s="9"/>
      <c r="H4198" s="18"/>
      <c r="I4198" s="18"/>
      <c r="J4198" s="23" t="str">
        <f>IF(OR(ISBLANK(H4198),ISBLANK((I4198))),"",NETWORKDAYS(H4198,I4198,Setup!$A$2:$A$30))</f>
        <v/>
      </c>
      <c r="K4198" s="4"/>
      <c r="L4198" s="4"/>
      <c r="M4198" s="4"/>
      <c r="N4198" s="4"/>
      <c r="O4198" s="4"/>
      <c r="P4198" s="4"/>
      <c r="Q4198" s="4"/>
      <c r="R4198" s="4"/>
      <c r="S4198" s="4"/>
      <c r="T4198" s="4"/>
      <c r="U4198" s="4"/>
      <c r="V4198" s="4"/>
    </row>
    <row r="4199" spans="1:22">
      <c r="A4199" s="4"/>
      <c r="B4199" s="4"/>
      <c r="C4199" s="18"/>
      <c r="D4199" s="8"/>
      <c r="E4199" s="8"/>
      <c r="F4199" s="4"/>
      <c r="G4199" s="9"/>
      <c r="H4199" s="18"/>
      <c r="I4199" s="18"/>
      <c r="J4199" s="23" t="str">
        <f>IF(OR(ISBLANK(H4199),ISBLANK((I4199))),"",NETWORKDAYS(H4199,I4199,Setup!$A$2:$A$30))</f>
        <v/>
      </c>
      <c r="K4199" s="4"/>
      <c r="L4199" s="4"/>
      <c r="M4199" s="4"/>
      <c r="N4199" s="4"/>
      <c r="O4199" s="4"/>
      <c r="P4199" s="4"/>
      <c r="Q4199" s="4"/>
      <c r="R4199" s="4"/>
      <c r="S4199" s="4"/>
      <c r="T4199" s="4"/>
      <c r="U4199" s="4"/>
      <c r="V4199" s="4"/>
    </row>
    <row r="4200" spans="1:22">
      <c r="A4200" s="4"/>
      <c r="B4200" s="4"/>
      <c r="C4200" s="18"/>
      <c r="D4200" s="8"/>
      <c r="E4200" s="8"/>
      <c r="F4200" s="4"/>
      <c r="G4200" s="9"/>
      <c r="H4200" s="18"/>
      <c r="I4200" s="18"/>
      <c r="J4200" s="23" t="str">
        <f>IF(OR(ISBLANK(H4200),ISBLANK((I4200))),"",NETWORKDAYS(H4200,I4200,Setup!$A$2:$A$30))</f>
        <v/>
      </c>
      <c r="K4200" s="4"/>
      <c r="L4200" s="4"/>
      <c r="M4200" s="4"/>
      <c r="N4200" s="4"/>
      <c r="O4200" s="4"/>
      <c r="P4200" s="4"/>
      <c r="Q4200" s="4"/>
      <c r="R4200" s="4"/>
      <c r="S4200" s="4"/>
      <c r="T4200" s="4"/>
      <c r="U4200" s="4"/>
      <c r="V4200" s="4"/>
    </row>
    <row r="4201" spans="1:22">
      <c r="A4201" s="4"/>
      <c r="B4201" s="4"/>
      <c r="C4201" s="18"/>
      <c r="D4201" s="8"/>
      <c r="E4201" s="8"/>
      <c r="F4201" s="4"/>
      <c r="G4201" s="9"/>
      <c r="H4201" s="18"/>
      <c r="I4201" s="18"/>
      <c r="J4201" s="23" t="str">
        <f>IF(OR(ISBLANK(H4201),ISBLANK((I4201))),"",NETWORKDAYS(H4201,I4201,Setup!$A$2:$A$30))</f>
        <v/>
      </c>
      <c r="K4201" s="4"/>
      <c r="L4201" s="4"/>
      <c r="M4201" s="4"/>
      <c r="N4201" s="4"/>
      <c r="O4201" s="4"/>
      <c r="P4201" s="4"/>
      <c r="Q4201" s="4"/>
      <c r="R4201" s="4"/>
      <c r="S4201" s="4"/>
      <c r="T4201" s="4"/>
      <c r="U4201" s="4"/>
      <c r="V4201" s="4"/>
    </row>
    <row r="4202" spans="1:22">
      <c r="A4202" s="4"/>
      <c r="B4202" s="4"/>
      <c r="C4202" s="18"/>
      <c r="D4202" s="8"/>
      <c r="E4202" s="8"/>
      <c r="F4202" s="4"/>
      <c r="G4202" s="9"/>
      <c r="H4202" s="18"/>
      <c r="I4202" s="18"/>
      <c r="J4202" s="23" t="str">
        <f>IF(OR(ISBLANK(H4202),ISBLANK((I4202))),"",NETWORKDAYS(H4202,I4202,Setup!$A$2:$A$30))</f>
        <v/>
      </c>
      <c r="K4202" s="4"/>
      <c r="L4202" s="4"/>
      <c r="M4202" s="4"/>
      <c r="N4202" s="4"/>
      <c r="O4202" s="4"/>
      <c r="P4202" s="4"/>
      <c r="Q4202" s="4"/>
      <c r="R4202" s="4"/>
      <c r="S4202" s="4"/>
      <c r="T4202" s="4"/>
      <c r="U4202" s="4"/>
      <c r="V4202" s="4"/>
    </row>
    <row r="4203" spans="1:22">
      <c r="A4203" s="4"/>
      <c r="B4203" s="4"/>
      <c r="C4203" s="18"/>
      <c r="D4203" s="8"/>
      <c r="E4203" s="8"/>
      <c r="F4203" s="4"/>
      <c r="G4203" s="9"/>
      <c r="H4203" s="18"/>
      <c r="I4203" s="18"/>
      <c r="J4203" s="23" t="str">
        <f>IF(OR(ISBLANK(H4203),ISBLANK((I4203))),"",NETWORKDAYS(H4203,I4203,Setup!$A$2:$A$30))</f>
        <v/>
      </c>
      <c r="K4203" s="4"/>
      <c r="L4203" s="4"/>
      <c r="M4203" s="4"/>
      <c r="N4203" s="4"/>
      <c r="O4203" s="4"/>
      <c r="P4203" s="4"/>
      <c r="Q4203" s="4"/>
      <c r="R4203" s="4"/>
      <c r="S4203" s="4"/>
      <c r="T4203" s="4"/>
      <c r="U4203" s="4"/>
      <c r="V4203" s="4"/>
    </row>
    <row r="4204" spans="1:22">
      <c r="A4204" s="4"/>
      <c r="B4204" s="4"/>
      <c r="C4204" s="18"/>
      <c r="D4204" s="8"/>
      <c r="E4204" s="8"/>
      <c r="F4204" s="4"/>
      <c r="G4204" s="9"/>
      <c r="H4204" s="18"/>
      <c r="I4204" s="18"/>
      <c r="J4204" s="23" t="str">
        <f>IF(OR(ISBLANK(H4204),ISBLANK((I4204))),"",NETWORKDAYS(H4204,I4204,Setup!$A$2:$A$30))</f>
        <v/>
      </c>
      <c r="K4204" s="4"/>
      <c r="L4204" s="4"/>
      <c r="M4204" s="4"/>
      <c r="N4204" s="4"/>
      <c r="O4204" s="4"/>
      <c r="P4204" s="4"/>
      <c r="Q4204" s="4"/>
      <c r="R4204" s="4"/>
      <c r="S4204" s="4"/>
      <c r="T4204" s="4"/>
      <c r="U4204" s="4"/>
      <c r="V4204" s="4"/>
    </row>
    <row r="4205" spans="1:22">
      <c r="A4205" s="4"/>
      <c r="B4205" s="4"/>
      <c r="C4205" s="18"/>
      <c r="D4205" s="8"/>
      <c r="E4205" s="8"/>
      <c r="F4205" s="4"/>
      <c r="G4205" s="9"/>
      <c r="H4205" s="18"/>
      <c r="I4205" s="18"/>
      <c r="J4205" s="23" t="str">
        <f>IF(OR(ISBLANK(H4205),ISBLANK((I4205))),"",NETWORKDAYS(H4205,I4205,Setup!$A$2:$A$30))</f>
        <v/>
      </c>
      <c r="K4205" s="4"/>
      <c r="L4205" s="4"/>
      <c r="M4205" s="4"/>
      <c r="N4205" s="4"/>
      <c r="O4205" s="4"/>
      <c r="P4205" s="4"/>
      <c r="Q4205" s="4"/>
      <c r="R4205" s="4"/>
      <c r="S4205" s="4"/>
      <c r="T4205" s="4"/>
      <c r="U4205" s="4"/>
      <c r="V4205" s="4"/>
    </row>
    <row r="4206" spans="1:22">
      <c r="A4206" s="4"/>
      <c r="B4206" s="4"/>
      <c r="C4206" s="18"/>
      <c r="D4206" s="8"/>
      <c r="E4206" s="8"/>
      <c r="F4206" s="4"/>
      <c r="G4206" s="9"/>
      <c r="H4206" s="18"/>
      <c r="I4206" s="18"/>
      <c r="J4206" s="23" t="str">
        <f>IF(OR(ISBLANK(H4206),ISBLANK((I4206))),"",NETWORKDAYS(H4206,I4206,Setup!$A$2:$A$30))</f>
        <v/>
      </c>
      <c r="K4206" s="4"/>
      <c r="L4206" s="4"/>
      <c r="M4206" s="4"/>
      <c r="N4206" s="4"/>
      <c r="O4206" s="4"/>
      <c r="P4206" s="4"/>
      <c r="Q4206" s="4"/>
      <c r="R4206" s="4"/>
      <c r="S4206" s="4"/>
      <c r="T4206" s="4"/>
      <c r="U4206" s="4"/>
      <c r="V4206" s="4"/>
    </row>
    <row r="4207" spans="1:22">
      <c r="A4207" s="4"/>
      <c r="B4207" s="4"/>
      <c r="C4207" s="18"/>
      <c r="D4207" s="8"/>
      <c r="E4207" s="8"/>
      <c r="F4207" s="4"/>
      <c r="G4207" s="9"/>
      <c r="H4207" s="18"/>
      <c r="I4207" s="18"/>
      <c r="J4207" s="23" t="str">
        <f>IF(OR(ISBLANK(H4207),ISBLANK((I4207))),"",NETWORKDAYS(H4207,I4207,Setup!$A$2:$A$30))</f>
        <v/>
      </c>
      <c r="K4207" s="4"/>
      <c r="L4207" s="4"/>
      <c r="M4207" s="4"/>
      <c r="N4207" s="4"/>
      <c r="O4207" s="4"/>
      <c r="P4207" s="4"/>
      <c r="Q4207" s="4"/>
      <c r="R4207" s="4"/>
      <c r="S4207" s="4"/>
      <c r="T4207" s="4"/>
      <c r="U4207" s="4"/>
      <c r="V4207" s="4"/>
    </row>
    <row r="4208" spans="1:22">
      <c r="A4208" s="4"/>
      <c r="B4208" s="4"/>
      <c r="C4208" s="18"/>
      <c r="D4208" s="8"/>
      <c r="E4208" s="8"/>
      <c r="F4208" s="4"/>
      <c r="G4208" s="9"/>
      <c r="H4208" s="18"/>
      <c r="I4208" s="18"/>
      <c r="J4208" s="23" t="str">
        <f>IF(OR(ISBLANK(H4208),ISBLANK((I4208))),"",NETWORKDAYS(H4208,I4208,Setup!$A$2:$A$30))</f>
        <v/>
      </c>
      <c r="K4208" s="4"/>
      <c r="L4208" s="4"/>
      <c r="M4208" s="4"/>
      <c r="N4208" s="4"/>
      <c r="O4208" s="4"/>
      <c r="P4208" s="4"/>
      <c r="Q4208" s="4"/>
      <c r="R4208" s="4"/>
      <c r="S4208" s="4"/>
      <c r="T4208" s="4"/>
      <c r="U4208" s="4"/>
      <c r="V4208" s="4"/>
    </row>
    <row r="4209" spans="1:22">
      <c r="A4209" s="4"/>
      <c r="B4209" s="4"/>
      <c r="C4209" s="18"/>
      <c r="D4209" s="8"/>
      <c r="E4209" s="8"/>
      <c r="F4209" s="4"/>
      <c r="G4209" s="9"/>
      <c r="H4209" s="18"/>
      <c r="I4209" s="18"/>
      <c r="J4209" s="23" t="str">
        <f>IF(OR(ISBLANK(H4209),ISBLANK((I4209))),"",NETWORKDAYS(H4209,I4209,Setup!$A$2:$A$30))</f>
        <v/>
      </c>
      <c r="K4209" s="4"/>
      <c r="L4209" s="4"/>
      <c r="M4209" s="4"/>
      <c r="N4209" s="4"/>
      <c r="O4209" s="4"/>
      <c r="P4209" s="4"/>
      <c r="Q4209" s="4"/>
      <c r="R4209" s="4"/>
      <c r="S4209" s="4"/>
      <c r="T4209" s="4"/>
      <c r="U4209" s="4"/>
      <c r="V4209" s="4"/>
    </row>
    <row r="4210" spans="1:22">
      <c r="A4210" s="4"/>
      <c r="B4210" s="4"/>
      <c r="C4210" s="18"/>
      <c r="D4210" s="8"/>
      <c r="E4210" s="8"/>
      <c r="F4210" s="4"/>
      <c r="G4210" s="9"/>
      <c r="H4210" s="18"/>
      <c r="I4210" s="18"/>
      <c r="J4210" s="23" t="str">
        <f>IF(OR(ISBLANK(H4210),ISBLANK((I4210))),"",NETWORKDAYS(H4210,I4210,Setup!$A$2:$A$30))</f>
        <v/>
      </c>
      <c r="K4210" s="4"/>
      <c r="L4210" s="4"/>
      <c r="M4210" s="4"/>
      <c r="N4210" s="4"/>
      <c r="O4210" s="4"/>
      <c r="P4210" s="4"/>
      <c r="Q4210" s="4"/>
      <c r="R4210" s="4"/>
      <c r="S4210" s="4"/>
      <c r="T4210" s="4"/>
      <c r="U4210" s="4"/>
      <c r="V4210" s="4"/>
    </row>
    <row r="4211" spans="1:22">
      <c r="A4211" s="4"/>
      <c r="B4211" s="4"/>
      <c r="C4211" s="18"/>
      <c r="D4211" s="8"/>
      <c r="E4211" s="8"/>
      <c r="F4211" s="4"/>
      <c r="G4211" s="9"/>
      <c r="H4211" s="18"/>
      <c r="I4211" s="18"/>
      <c r="J4211" s="23" t="str">
        <f>IF(OR(ISBLANK(H4211),ISBLANK((I4211))),"",NETWORKDAYS(H4211,I4211,Setup!$A$2:$A$30))</f>
        <v/>
      </c>
      <c r="K4211" s="4"/>
      <c r="L4211" s="4"/>
      <c r="M4211" s="4"/>
      <c r="N4211" s="4"/>
      <c r="O4211" s="4"/>
      <c r="P4211" s="4"/>
      <c r="Q4211" s="4"/>
      <c r="R4211" s="4"/>
      <c r="S4211" s="4"/>
      <c r="T4211" s="4"/>
      <c r="U4211" s="4"/>
      <c r="V4211" s="4"/>
    </row>
    <row r="4212" spans="1:22">
      <c r="A4212" s="4"/>
      <c r="B4212" s="4"/>
      <c r="C4212" s="18"/>
      <c r="D4212" s="8"/>
      <c r="E4212" s="8"/>
      <c r="F4212" s="4"/>
      <c r="G4212" s="9"/>
      <c r="H4212" s="18"/>
      <c r="I4212" s="18"/>
      <c r="J4212" s="23" t="str">
        <f>IF(OR(ISBLANK(H4212),ISBLANK((I4212))),"",NETWORKDAYS(H4212,I4212,Setup!$A$2:$A$30))</f>
        <v/>
      </c>
      <c r="K4212" s="4"/>
      <c r="L4212" s="4"/>
      <c r="M4212" s="4"/>
      <c r="N4212" s="4"/>
      <c r="O4212" s="4"/>
      <c r="P4212" s="4"/>
      <c r="Q4212" s="4"/>
      <c r="R4212" s="4"/>
      <c r="S4212" s="4"/>
      <c r="T4212" s="4"/>
      <c r="U4212" s="4"/>
      <c r="V4212" s="4"/>
    </row>
    <row r="4213" spans="1:22">
      <c r="A4213" s="4"/>
      <c r="B4213" s="4"/>
      <c r="C4213" s="18"/>
      <c r="D4213" s="8"/>
      <c r="E4213" s="8"/>
      <c r="F4213" s="4"/>
      <c r="G4213" s="9"/>
      <c r="H4213" s="18"/>
      <c r="I4213" s="18"/>
      <c r="J4213" s="23" t="str">
        <f>IF(OR(ISBLANK(H4213),ISBLANK((I4213))),"",NETWORKDAYS(H4213,I4213,Setup!$A$2:$A$30))</f>
        <v/>
      </c>
      <c r="K4213" s="4"/>
      <c r="L4213" s="4"/>
      <c r="M4213" s="4"/>
      <c r="N4213" s="4"/>
      <c r="O4213" s="4"/>
      <c r="P4213" s="4"/>
      <c r="Q4213" s="4"/>
      <c r="R4213" s="4"/>
      <c r="S4213" s="4"/>
      <c r="T4213" s="4"/>
      <c r="U4213" s="4"/>
      <c r="V4213" s="4"/>
    </row>
    <row r="4214" spans="1:22">
      <c r="A4214" s="4"/>
      <c r="B4214" s="4"/>
      <c r="C4214" s="18"/>
      <c r="D4214" s="8"/>
      <c r="E4214" s="8"/>
      <c r="F4214" s="4"/>
      <c r="G4214" s="9"/>
      <c r="H4214" s="18"/>
      <c r="I4214" s="18"/>
      <c r="J4214" s="23" t="str">
        <f>IF(OR(ISBLANK(H4214),ISBLANK((I4214))),"",NETWORKDAYS(H4214,I4214,Setup!$A$2:$A$30))</f>
        <v/>
      </c>
      <c r="K4214" s="4"/>
      <c r="L4214" s="4"/>
      <c r="M4214" s="4"/>
      <c r="N4214" s="4"/>
      <c r="O4214" s="4"/>
      <c r="P4214" s="4"/>
      <c r="Q4214" s="4"/>
      <c r="R4214" s="4"/>
      <c r="S4214" s="4"/>
      <c r="T4214" s="4"/>
      <c r="U4214" s="4"/>
      <c r="V4214" s="4"/>
    </row>
    <row r="4215" spans="1:22">
      <c r="A4215" s="4"/>
      <c r="B4215" s="4"/>
      <c r="C4215" s="18"/>
      <c r="D4215" s="8"/>
      <c r="E4215" s="8"/>
      <c r="F4215" s="4"/>
      <c r="G4215" s="9"/>
      <c r="H4215" s="18"/>
      <c r="I4215" s="18"/>
      <c r="J4215" s="23" t="str">
        <f>IF(OR(ISBLANK(H4215),ISBLANK((I4215))),"",NETWORKDAYS(H4215,I4215,Setup!$A$2:$A$30))</f>
        <v/>
      </c>
      <c r="K4215" s="4"/>
      <c r="L4215" s="4"/>
      <c r="M4215" s="4"/>
      <c r="N4215" s="4"/>
      <c r="O4215" s="4"/>
      <c r="P4215" s="4"/>
      <c r="Q4215" s="4"/>
      <c r="R4215" s="4"/>
      <c r="S4215" s="4"/>
      <c r="T4215" s="4"/>
      <c r="U4215" s="4"/>
      <c r="V4215" s="4"/>
    </row>
    <row r="4216" spans="1:22">
      <c r="A4216" s="4"/>
      <c r="B4216" s="4"/>
      <c r="C4216" s="18"/>
      <c r="D4216" s="8"/>
      <c r="E4216" s="8"/>
      <c r="F4216" s="4"/>
      <c r="G4216" s="9"/>
      <c r="H4216" s="18"/>
      <c r="I4216" s="18"/>
      <c r="J4216" s="23" t="str">
        <f>IF(OR(ISBLANK(H4216),ISBLANK((I4216))),"",NETWORKDAYS(H4216,I4216,Setup!$A$2:$A$30))</f>
        <v/>
      </c>
      <c r="K4216" s="4"/>
      <c r="L4216" s="4"/>
      <c r="M4216" s="4"/>
      <c r="N4216" s="4"/>
      <c r="O4216" s="4"/>
      <c r="P4216" s="4"/>
      <c r="Q4216" s="4"/>
      <c r="R4216" s="4"/>
      <c r="S4216" s="4"/>
      <c r="T4216" s="4"/>
      <c r="U4216" s="4"/>
      <c r="V4216" s="4"/>
    </row>
    <row r="4217" spans="1:22">
      <c r="A4217" s="4"/>
      <c r="B4217" s="4"/>
      <c r="C4217" s="18"/>
      <c r="D4217" s="8"/>
      <c r="E4217" s="8"/>
      <c r="F4217" s="4"/>
      <c r="G4217" s="9"/>
      <c r="H4217" s="18"/>
      <c r="I4217" s="18"/>
      <c r="J4217" s="23" t="str">
        <f>IF(OR(ISBLANK(H4217),ISBLANK((I4217))),"",NETWORKDAYS(H4217,I4217,Setup!$A$2:$A$30))</f>
        <v/>
      </c>
      <c r="K4217" s="4"/>
      <c r="L4217" s="4"/>
      <c r="M4217" s="4"/>
      <c r="N4217" s="4"/>
      <c r="O4217" s="4"/>
      <c r="P4217" s="4"/>
      <c r="Q4217" s="4"/>
      <c r="R4217" s="4"/>
      <c r="S4217" s="4"/>
      <c r="T4217" s="4"/>
      <c r="U4217" s="4"/>
      <c r="V4217" s="4"/>
    </row>
    <row r="4218" spans="1:22">
      <c r="A4218" s="4"/>
      <c r="B4218" s="4"/>
      <c r="C4218" s="18"/>
      <c r="D4218" s="8"/>
      <c r="E4218" s="8"/>
      <c r="F4218" s="4"/>
      <c r="G4218" s="9"/>
      <c r="H4218" s="18"/>
      <c r="I4218" s="18"/>
      <c r="J4218" s="23" t="str">
        <f>IF(OR(ISBLANK(H4218),ISBLANK((I4218))),"",NETWORKDAYS(H4218,I4218,Setup!$A$2:$A$30))</f>
        <v/>
      </c>
      <c r="K4218" s="4"/>
      <c r="L4218" s="4"/>
      <c r="M4218" s="4"/>
      <c r="N4218" s="4"/>
      <c r="O4218" s="4"/>
      <c r="P4218" s="4"/>
      <c r="Q4218" s="4"/>
      <c r="R4218" s="4"/>
      <c r="S4218" s="4"/>
      <c r="T4218" s="4"/>
      <c r="U4218" s="4"/>
      <c r="V4218" s="4"/>
    </row>
    <row r="4219" spans="1:22">
      <c r="A4219" s="4"/>
      <c r="B4219" s="4"/>
      <c r="C4219" s="18"/>
      <c r="D4219" s="8"/>
      <c r="E4219" s="8"/>
      <c r="F4219" s="4"/>
      <c r="G4219" s="9"/>
      <c r="H4219" s="18"/>
      <c r="I4219" s="18"/>
      <c r="J4219" s="23" t="str">
        <f>IF(OR(ISBLANK(H4219),ISBLANK((I4219))),"",NETWORKDAYS(H4219,I4219,Setup!$A$2:$A$30))</f>
        <v/>
      </c>
      <c r="K4219" s="4"/>
      <c r="L4219" s="4"/>
      <c r="M4219" s="4"/>
      <c r="N4219" s="4"/>
      <c r="O4219" s="4"/>
      <c r="P4219" s="4"/>
      <c r="Q4219" s="4"/>
      <c r="R4219" s="4"/>
      <c r="S4219" s="4"/>
      <c r="T4219" s="4"/>
      <c r="U4219" s="4"/>
      <c r="V4219" s="4"/>
    </row>
    <row r="4220" spans="1:22">
      <c r="A4220" s="4"/>
      <c r="B4220" s="4"/>
      <c r="C4220" s="18"/>
      <c r="D4220" s="8"/>
      <c r="E4220" s="8"/>
      <c r="F4220" s="4"/>
      <c r="G4220" s="9"/>
      <c r="H4220" s="18"/>
      <c r="I4220" s="18"/>
      <c r="J4220" s="23" t="str">
        <f>IF(OR(ISBLANK(H4220),ISBLANK((I4220))),"",NETWORKDAYS(H4220,I4220,Setup!$A$2:$A$30))</f>
        <v/>
      </c>
      <c r="K4220" s="4"/>
      <c r="L4220" s="4"/>
      <c r="M4220" s="4"/>
      <c r="N4220" s="4"/>
      <c r="O4220" s="4"/>
      <c r="P4220" s="4"/>
      <c r="Q4220" s="4"/>
      <c r="R4220" s="4"/>
      <c r="S4220" s="4"/>
      <c r="T4220" s="4"/>
      <c r="U4220" s="4"/>
      <c r="V4220" s="4"/>
    </row>
    <row r="4221" spans="1:22">
      <c r="A4221" s="4"/>
      <c r="B4221" s="4"/>
      <c r="C4221" s="18"/>
      <c r="D4221" s="8"/>
      <c r="E4221" s="8"/>
      <c r="F4221" s="4"/>
      <c r="G4221" s="9"/>
      <c r="H4221" s="18"/>
      <c r="I4221" s="18"/>
      <c r="J4221" s="23" t="str">
        <f>IF(OR(ISBLANK(H4221),ISBLANK((I4221))),"",NETWORKDAYS(H4221,I4221,Setup!$A$2:$A$30))</f>
        <v/>
      </c>
      <c r="K4221" s="4"/>
      <c r="L4221" s="4"/>
      <c r="M4221" s="4"/>
      <c r="N4221" s="4"/>
      <c r="O4221" s="4"/>
      <c r="P4221" s="4"/>
      <c r="Q4221" s="4"/>
      <c r="R4221" s="4"/>
      <c r="S4221" s="4"/>
      <c r="T4221" s="4"/>
      <c r="U4221" s="4"/>
      <c r="V4221" s="4"/>
    </row>
    <row r="4222" spans="1:22">
      <c r="A4222" s="4"/>
      <c r="B4222" s="4"/>
      <c r="C4222" s="18"/>
      <c r="D4222" s="8"/>
      <c r="E4222" s="8"/>
      <c r="F4222" s="4"/>
      <c r="G4222" s="9"/>
      <c r="H4222" s="18"/>
      <c r="I4222" s="18"/>
      <c r="J4222" s="23" t="str">
        <f>IF(OR(ISBLANK(H4222),ISBLANK((I4222))),"",NETWORKDAYS(H4222,I4222,Setup!$A$2:$A$30))</f>
        <v/>
      </c>
      <c r="K4222" s="4"/>
      <c r="L4222" s="4"/>
      <c r="M4222" s="4"/>
      <c r="N4222" s="4"/>
      <c r="O4222" s="4"/>
      <c r="P4222" s="4"/>
      <c r="Q4222" s="4"/>
      <c r="R4222" s="4"/>
      <c r="S4222" s="4"/>
      <c r="T4222" s="4"/>
      <c r="U4222" s="4"/>
      <c r="V4222" s="4"/>
    </row>
    <row r="4223" spans="1:22">
      <c r="A4223" s="4"/>
      <c r="B4223" s="4"/>
      <c r="C4223" s="18"/>
      <c r="D4223" s="8"/>
      <c r="E4223" s="8"/>
      <c r="F4223" s="4"/>
      <c r="G4223" s="9"/>
      <c r="H4223" s="18"/>
      <c r="I4223" s="18"/>
      <c r="J4223" s="23" t="str">
        <f>IF(OR(ISBLANK(H4223),ISBLANK((I4223))),"",NETWORKDAYS(H4223,I4223,Setup!$A$2:$A$30))</f>
        <v/>
      </c>
      <c r="K4223" s="4"/>
      <c r="L4223" s="4"/>
      <c r="M4223" s="4"/>
      <c r="N4223" s="4"/>
      <c r="O4223" s="4"/>
      <c r="P4223" s="4"/>
      <c r="Q4223" s="4"/>
      <c r="R4223" s="4"/>
      <c r="S4223" s="4"/>
      <c r="T4223" s="4"/>
      <c r="U4223" s="4"/>
      <c r="V4223" s="4"/>
    </row>
    <row r="4224" spans="1:22">
      <c r="A4224" s="4"/>
      <c r="B4224" s="4"/>
      <c r="C4224" s="18"/>
      <c r="D4224" s="8"/>
      <c r="E4224" s="8"/>
      <c r="F4224" s="4"/>
      <c r="G4224" s="9"/>
      <c r="H4224" s="18"/>
      <c r="I4224" s="18"/>
      <c r="J4224" s="23" t="str">
        <f>IF(OR(ISBLANK(H4224),ISBLANK((I4224))),"",NETWORKDAYS(H4224,I4224,Setup!$A$2:$A$30))</f>
        <v/>
      </c>
      <c r="K4224" s="4"/>
      <c r="L4224" s="4"/>
      <c r="M4224" s="4"/>
      <c r="N4224" s="4"/>
      <c r="O4224" s="4"/>
      <c r="P4224" s="4"/>
      <c r="Q4224" s="4"/>
      <c r="R4224" s="4"/>
      <c r="S4224" s="4"/>
      <c r="T4224" s="4"/>
      <c r="U4224" s="4"/>
      <c r="V4224" s="4"/>
    </row>
    <row r="4225" spans="1:22">
      <c r="A4225" s="4"/>
      <c r="B4225" s="4"/>
      <c r="C4225" s="18"/>
      <c r="D4225" s="8"/>
      <c r="E4225" s="8"/>
      <c r="F4225" s="4"/>
      <c r="G4225" s="9"/>
      <c r="H4225" s="18"/>
      <c r="I4225" s="18"/>
      <c r="J4225" s="23" t="str">
        <f>IF(OR(ISBLANK(H4225),ISBLANK((I4225))),"",NETWORKDAYS(H4225,I4225,Setup!$A$2:$A$30))</f>
        <v/>
      </c>
      <c r="K4225" s="4"/>
      <c r="L4225" s="4"/>
      <c r="M4225" s="4"/>
      <c r="N4225" s="4"/>
      <c r="O4225" s="4"/>
      <c r="P4225" s="4"/>
      <c r="Q4225" s="4"/>
      <c r="R4225" s="4"/>
      <c r="S4225" s="4"/>
      <c r="T4225" s="4"/>
      <c r="U4225" s="4"/>
      <c r="V4225" s="4"/>
    </row>
    <row r="4226" spans="1:22">
      <c r="A4226" s="4"/>
      <c r="B4226" s="4"/>
      <c r="C4226" s="18"/>
      <c r="D4226" s="8"/>
      <c r="E4226" s="8"/>
      <c r="F4226" s="4"/>
      <c r="G4226" s="9"/>
      <c r="H4226" s="18"/>
      <c r="I4226" s="18"/>
      <c r="J4226" s="23" t="str">
        <f>IF(OR(ISBLANK(H4226),ISBLANK((I4226))),"",NETWORKDAYS(H4226,I4226,Setup!$A$2:$A$30))</f>
        <v/>
      </c>
      <c r="K4226" s="4"/>
      <c r="L4226" s="4"/>
      <c r="M4226" s="4"/>
      <c r="N4226" s="4"/>
      <c r="O4226" s="4"/>
      <c r="P4226" s="4"/>
      <c r="Q4226" s="4"/>
      <c r="R4226" s="4"/>
      <c r="S4226" s="4"/>
      <c r="T4226" s="4"/>
      <c r="U4226" s="4"/>
      <c r="V4226" s="4"/>
    </row>
    <row r="4227" spans="1:22">
      <c r="A4227" s="4"/>
      <c r="B4227" s="4"/>
      <c r="C4227" s="18"/>
      <c r="D4227" s="8"/>
      <c r="E4227" s="8"/>
      <c r="F4227" s="4"/>
      <c r="G4227" s="9"/>
      <c r="H4227" s="18"/>
      <c r="I4227" s="18"/>
      <c r="J4227" s="23" t="str">
        <f>IF(OR(ISBLANK(H4227),ISBLANK((I4227))),"",NETWORKDAYS(H4227,I4227,Setup!$A$2:$A$30))</f>
        <v/>
      </c>
      <c r="K4227" s="4"/>
      <c r="L4227" s="4"/>
      <c r="M4227" s="4"/>
      <c r="N4227" s="4"/>
      <c r="O4227" s="4"/>
      <c r="P4227" s="4"/>
      <c r="Q4227" s="4"/>
      <c r="R4227" s="4"/>
      <c r="S4227" s="4"/>
      <c r="T4227" s="4"/>
      <c r="U4227" s="4"/>
      <c r="V4227" s="4"/>
    </row>
    <row r="4228" spans="1:22">
      <c r="A4228" s="4"/>
      <c r="B4228" s="4"/>
      <c r="C4228" s="18"/>
      <c r="D4228" s="8"/>
      <c r="E4228" s="8"/>
      <c r="F4228" s="4"/>
      <c r="G4228" s="9"/>
      <c r="H4228" s="18"/>
      <c r="I4228" s="18"/>
      <c r="J4228" s="23" t="str">
        <f>IF(OR(ISBLANK(H4228),ISBLANK((I4228))),"",NETWORKDAYS(H4228,I4228,Setup!$A$2:$A$30))</f>
        <v/>
      </c>
      <c r="K4228" s="4"/>
      <c r="L4228" s="4"/>
      <c r="M4228" s="4"/>
      <c r="N4228" s="4"/>
      <c r="O4228" s="4"/>
      <c r="P4228" s="4"/>
      <c r="Q4228" s="4"/>
      <c r="R4228" s="4"/>
      <c r="S4228" s="4"/>
      <c r="T4228" s="4"/>
      <c r="U4228" s="4"/>
      <c r="V4228" s="4"/>
    </row>
    <row r="4229" spans="1:22">
      <c r="A4229" s="4"/>
      <c r="B4229" s="4"/>
      <c r="C4229" s="18"/>
      <c r="D4229" s="8"/>
      <c r="E4229" s="8"/>
      <c r="F4229" s="4"/>
      <c r="G4229" s="9"/>
      <c r="H4229" s="18"/>
      <c r="I4229" s="18"/>
      <c r="J4229" s="23" t="str">
        <f>IF(OR(ISBLANK(H4229),ISBLANK((I4229))),"",NETWORKDAYS(H4229,I4229,Setup!$A$2:$A$30))</f>
        <v/>
      </c>
      <c r="K4229" s="4"/>
      <c r="L4229" s="4"/>
      <c r="M4229" s="4"/>
      <c r="N4229" s="4"/>
      <c r="O4229" s="4"/>
      <c r="P4229" s="4"/>
      <c r="Q4229" s="4"/>
      <c r="R4229" s="4"/>
      <c r="S4229" s="4"/>
      <c r="T4229" s="4"/>
      <c r="U4229" s="4"/>
      <c r="V4229" s="4"/>
    </row>
    <row r="4230" spans="1:22">
      <c r="A4230" s="4"/>
      <c r="B4230" s="4"/>
      <c r="C4230" s="18"/>
      <c r="D4230" s="8"/>
      <c r="E4230" s="8"/>
      <c r="F4230" s="4"/>
      <c r="G4230" s="9"/>
      <c r="H4230" s="18"/>
      <c r="I4230" s="18"/>
      <c r="J4230" s="23" t="str">
        <f>IF(OR(ISBLANK(H4230),ISBLANK((I4230))),"",NETWORKDAYS(H4230,I4230,Setup!$A$2:$A$30))</f>
        <v/>
      </c>
      <c r="K4230" s="4"/>
      <c r="L4230" s="4"/>
      <c r="M4230" s="4"/>
      <c r="N4230" s="4"/>
      <c r="O4230" s="4"/>
      <c r="P4230" s="4"/>
      <c r="Q4230" s="4"/>
      <c r="R4230" s="4"/>
      <c r="S4230" s="4"/>
      <c r="T4230" s="4"/>
      <c r="U4230" s="4"/>
      <c r="V4230" s="4"/>
    </row>
    <row r="4231" spans="1:22">
      <c r="A4231" s="4"/>
      <c r="B4231" s="4"/>
      <c r="C4231" s="18"/>
      <c r="D4231" s="8"/>
      <c r="E4231" s="8"/>
      <c r="F4231" s="4"/>
      <c r="G4231" s="9"/>
      <c r="H4231" s="18"/>
      <c r="I4231" s="18"/>
      <c r="J4231" s="23" t="str">
        <f>IF(OR(ISBLANK(H4231),ISBLANK((I4231))),"",NETWORKDAYS(H4231,I4231,Setup!$A$2:$A$30))</f>
        <v/>
      </c>
      <c r="K4231" s="4"/>
      <c r="L4231" s="4"/>
      <c r="M4231" s="4"/>
      <c r="N4231" s="4"/>
      <c r="O4231" s="4"/>
      <c r="P4231" s="4"/>
      <c r="Q4231" s="4"/>
      <c r="R4231" s="4"/>
      <c r="S4231" s="4"/>
      <c r="T4231" s="4"/>
      <c r="U4231" s="4"/>
      <c r="V4231" s="4"/>
    </row>
    <row r="4232" spans="1:22">
      <c r="A4232" s="4"/>
      <c r="B4232" s="4"/>
      <c r="C4232" s="18"/>
      <c r="D4232" s="8"/>
      <c r="E4232" s="8"/>
      <c r="F4232" s="4"/>
      <c r="G4232" s="9"/>
      <c r="H4232" s="18"/>
      <c r="I4232" s="18"/>
      <c r="J4232" s="23" t="str">
        <f>IF(OR(ISBLANK(H4232),ISBLANK((I4232))),"",NETWORKDAYS(H4232,I4232,Setup!$A$2:$A$30))</f>
        <v/>
      </c>
      <c r="K4232" s="4"/>
      <c r="L4232" s="4"/>
      <c r="M4232" s="4"/>
      <c r="N4232" s="4"/>
      <c r="O4232" s="4"/>
      <c r="P4232" s="4"/>
      <c r="Q4232" s="4"/>
      <c r="R4232" s="4"/>
      <c r="S4232" s="4"/>
      <c r="T4232" s="4"/>
      <c r="U4232" s="4"/>
      <c r="V4232" s="4"/>
    </row>
    <row r="4233" spans="1:22">
      <c r="A4233" s="4"/>
      <c r="B4233" s="4"/>
      <c r="C4233" s="18"/>
      <c r="D4233" s="8"/>
      <c r="E4233" s="8"/>
      <c r="F4233" s="4"/>
      <c r="G4233" s="9"/>
      <c r="H4233" s="18"/>
      <c r="I4233" s="18"/>
      <c r="J4233" s="23" t="str">
        <f>IF(OR(ISBLANK(H4233),ISBLANK((I4233))),"",NETWORKDAYS(H4233,I4233,Setup!$A$2:$A$30))</f>
        <v/>
      </c>
      <c r="K4233" s="4"/>
      <c r="L4233" s="4"/>
      <c r="M4233" s="4"/>
      <c r="N4233" s="4"/>
      <c r="O4233" s="4"/>
      <c r="P4233" s="4"/>
      <c r="Q4233" s="4"/>
      <c r="R4233" s="4"/>
      <c r="S4233" s="4"/>
      <c r="T4233" s="4"/>
      <c r="U4233" s="4"/>
      <c r="V4233" s="4"/>
    </row>
    <row r="4234" spans="1:22">
      <c r="A4234" s="4"/>
      <c r="B4234" s="4"/>
      <c r="C4234" s="18"/>
      <c r="D4234" s="8"/>
      <c r="E4234" s="8"/>
      <c r="F4234" s="4"/>
      <c r="G4234" s="9"/>
      <c r="H4234" s="18"/>
      <c r="I4234" s="18"/>
      <c r="J4234" s="23" t="str">
        <f>IF(OR(ISBLANK(H4234),ISBLANK((I4234))),"",NETWORKDAYS(H4234,I4234,Setup!$A$2:$A$30))</f>
        <v/>
      </c>
      <c r="K4234" s="4"/>
      <c r="L4234" s="4"/>
      <c r="M4234" s="4"/>
      <c r="N4234" s="4"/>
      <c r="O4234" s="4"/>
      <c r="P4234" s="4"/>
      <c r="Q4234" s="4"/>
      <c r="R4234" s="4"/>
      <c r="S4234" s="4"/>
      <c r="T4234" s="4"/>
      <c r="U4234" s="4"/>
      <c r="V4234" s="4"/>
    </row>
    <row r="4235" spans="1:22">
      <c r="A4235" s="4"/>
      <c r="B4235" s="4"/>
      <c r="C4235" s="18"/>
      <c r="D4235" s="8"/>
      <c r="E4235" s="8"/>
      <c r="F4235" s="4"/>
      <c r="G4235" s="9"/>
      <c r="H4235" s="18"/>
      <c r="I4235" s="18"/>
      <c r="J4235" s="23" t="str">
        <f>IF(OR(ISBLANK(H4235),ISBLANK((I4235))),"",NETWORKDAYS(H4235,I4235,Setup!$A$2:$A$30))</f>
        <v/>
      </c>
      <c r="K4235" s="4"/>
      <c r="L4235" s="4"/>
      <c r="M4235" s="4"/>
      <c r="N4235" s="4"/>
      <c r="O4235" s="4"/>
      <c r="P4235" s="4"/>
      <c r="Q4235" s="4"/>
      <c r="R4235" s="4"/>
      <c r="S4235" s="4"/>
      <c r="T4235" s="4"/>
      <c r="U4235" s="4"/>
      <c r="V4235" s="4"/>
    </row>
    <row r="4236" spans="1:22">
      <c r="A4236" s="4"/>
      <c r="B4236" s="4"/>
      <c r="C4236" s="18"/>
      <c r="D4236" s="8"/>
      <c r="E4236" s="8"/>
      <c r="F4236" s="4"/>
      <c r="G4236" s="9"/>
      <c r="H4236" s="18"/>
      <c r="I4236" s="18"/>
      <c r="J4236" s="23" t="str">
        <f>IF(OR(ISBLANK(H4236),ISBLANK((I4236))),"",NETWORKDAYS(H4236,I4236,Setup!$A$2:$A$30))</f>
        <v/>
      </c>
      <c r="K4236" s="4"/>
      <c r="L4236" s="4"/>
      <c r="M4236" s="4"/>
      <c r="N4236" s="4"/>
      <c r="O4236" s="4"/>
      <c r="P4236" s="4"/>
      <c r="Q4236" s="4"/>
      <c r="R4236" s="4"/>
      <c r="S4236" s="4"/>
      <c r="T4236" s="4"/>
      <c r="U4236" s="4"/>
      <c r="V4236" s="4"/>
    </row>
    <row r="4237" spans="1:22">
      <c r="A4237" s="4"/>
      <c r="B4237" s="4"/>
      <c r="C4237" s="18"/>
      <c r="D4237" s="8"/>
      <c r="E4237" s="8"/>
      <c r="F4237" s="4"/>
      <c r="G4237" s="9"/>
      <c r="H4237" s="18"/>
      <c r="I4237" s="18"/>
      <c r="J4237" s="23" t="str">
        <f>IF(OR(ISBLANK(H4237),ISBLANK((I4237))),"",NETWORKDAYS(H4237,I4237,Setup!$A$2:$A$30))</f>
        <v/>
      </c>
      <c r="K4237" s="4"/>
      <c r="L4237" s="4"/>
      <c r="M4237" s="4"/>
      <c r="N4237" s="4"/>
      <c r="O4237" s="4"/>
      <c r="P4237" s="4"/>
      <c r="Q4237" s="4"/>
      <c r="R4237" s="4"/>
      <c r="S4237" s="4"/>
      <c r="T4237" s="4"/>
      <c r="U4237" s="4"/>
      <c r="V4237" s="4"/>
    </row>
    <row r="4238" spans="1:22">
      <c r="A4238" s="4"/>
      <c r="B4238" s="4"/>
      <c r="C4238" s="18"/>
      <c r="D4238" s="8"/>
      <c r="E4238" s="8"/>
      <c r="F4238" s="4"/>
      <c r="G4238" s="9"/>
      <c r="H4238" s="18"/>
      <c r="I4238" s="18"/>
      <c r="J4238" s="23" t="str">
        <f>IF(OR(ISBLANK(H4238),ISBLANK((I4238))),"",NETWORKDAYS(H4238,I4238,Setup!$A$2:$A$30))</f>
        <v/>
      </c>
      <c r="K4238" s="4"/>
      <c r="L4238" s="4"/>
      <c r="M4238" s="4"/>
      <c r="N4238" s="4"/>
      <c r="O4238" s="4"/>
      <c r="P4238" s="4"/>
      <c r="Q4238" s="4"/>
      <c r="R4238" s="4"/>
      <c r="S4238" s="4"/>
      <c r="T4238" s="4"/>
      <c r="U4238" s="4"/>
      <c r="V4238" s="4"/>
    </row>
    <row r="4239" spans="1:22">
      <c r="A4239" s="4"/>
      <c r="B4239" s="4"/>
      <c r="C4239" s="18"/>
      <c r="D4239" s="8"/>
      <c r="E4239" s="8"/>
      <c r="F4239" s="4"/>
      <c r="G4239" s="9"/>
      <c r="H4239" s="18"/>
      <c r="I4239" s="18"/>
      <c r="J4239" s="23" t="str">
        <f>IF(OR(ISBLANK(H4239),ISBLANK((I4239))),"",NETWORKDAYS(H4239,I4239,Setup!$A$2:$A$30))</f>
        <v/>
      </c>
      <c r="K4239" s="4"/>
      <c r="L4239" s="4"/>
      <c r="M4239" s="4"/>
      <c r="N4239" s="4"/>
      <c r="O4239" s="4"/>
      <c r="P4239" s="4"/>
      <c r="Q4239" s="4"/>
      <c r="R4239" s="4"/>
      <c r="S4239" s="4"/>
      <c r="T4239" s="4"/>
      <c r="U4239" s="4"/>
      <c r="V4239" s="4"/>
    </row>
    <row r="4240" spans="1:22">
      <c r="A4240" s="4"/>
      <c r="B4240" s="4"/>
      <c r="C4240" s="18"/>
      <c r="D4240" s="8"/>
      <c r="E4240" s="8"/>
      <c r="F4240" s="4"/>
      <c r="G4240" s="9"/>
      <c r="H4240" s="18"/>
      <c r="I4240" s="18"/>
      <c r="J4240" s="23" t="str">
        <f>IF(OR(ISBLANK(H4240),ISBLANK((I4240))),"",NETWORKDAYS(H4240,I4240,Setup!$A$2:$A$30))</f>
        <v/>
      </c>
      <c r="K4240" s="4"/>
      <c r="L4240" s="4"/>
      <c r="M4240" s="4"/>
      <c r="N4240" s="4"/>
      <c r="O4240" s="4"/>
      <c r="P4240" s="4"/>
      <c r="Q4240" s="4"/>
      <c r="R4240" s="4"/>
      <c r="S4240" s="4"/>
      <c r="T4240" s="4"/>
      <c r="U4240" s="4"/>
      <c r="V4240" s="4"/>
    </row>
    <row r="4241" spans="1:22">
      <c r="A4241" s="4"/>
      <c r="B4241" s="4"/>
      <c r="C4241" s="18"/>
      <c r="D4241" s="8"/>
      <c r="E4241" s="8"/>
      <c r="F4241" s="4"/>
      <c r="G4241" s="9"/>
      <c r="H4241" s="18"/>
      <c r="I4241" s="18"/>
      <c r="J4241" s="23" t="str">
        <f>IF(OR(ISBLANK(H4241),ISBLANK((I4241))),"",NETWORKDAYS(H4241,I4241,Setup!$A$2:$A$30))</f>
        <v/>
      </c>
      <c r="K4241" s="4"/>
      <c r="L4241" s="4"/>
      <c r="M4241" s="4"/>
      <c r="N4241" s="4"/>
      <c r="O4241" s="4"/>
      <c r="P4241" s="4"/>
      <c r="Q4241" s="4"/>
      <c r="R4241" s="4"/>
      <c r="S4241" s="4"/>
      <c r="T4241" s="4"/>
      <c r="U4241" s="4"/>
      <c r="V4241" s="4"/>
    </row>
    <row r="4242" spans="1:22">
      <c r="A4242" s="4"/>
      <c r="B4242" s="4"/>
      <c r="C4242" s="18"/>
      <c r="D4242" s="8"/>
      <c r="E4242" s="8"/>
      <c r="F4242" s="4"/>
      <c r="G4242" s="9"/>
      <c r="H4242" s="18"/>
      <c r="I4242" s="18"/>
      <c r="J4242" s="23" t="str">
        <f>IF(OR(ISBLANK(H4242),ISBLANK((I4242))),"",NETWORKDAYS(H4242,I4242,Setup!$A$2:$A$30))</f>
        <v/>
      </c>
      <c r="K4242" s="4"/>
      <c r="L4242" s="4"/>
      <c r="M4242" s="4"/>
      <c r="N4242" s="4"/>
      <c r="O4242" s="4"/>
      <c r="P4242" s="4"/>
      <c r="Q4242" s="4"/>
      <c r="R4242" s="4"/>
      <c r="S4242" s="4"/>
      <c r="T4242" s="4"/>
      <c r="U4242" s="4"/>
      <c r="V4242" s="4"/>
    </row>
    <row r="4243" spans="1:22">
      <c r="A4243" s="4"/>
      <c r="B4243" s="4"/>
      <c r="C4243" s="18"/>
      <c r="D4243" s="8"/>
      <c r="E4243" s="8"/>
      <c r="F4243" s="4"/>
      <c r="G4243" s="9"/>
      <c r="H4243" s="18"/>
      <c r="I4243" s="18"/>
      <c r="J4243" s="23" t="str">
        <f>IF(OR(ISBLANK(H4243),ISBLANK((I4243))),"",NETWORKDAYS(H4243,I4243,Setup!$A$2:$A$30))</f>
        <v/>
      </c>
      <c r="K4243" s="4"/>
      <c r="L4243" s="4"/>
      <c r="M4243" s="4"/>
      <c r="N4243" s="4"/>
      <c r="O4243" s="4"/>
      <c r="P4243" s="4"/>
      <c r="Q4243" s="4"/>
      <c r="R4243" s="4"/>
      <c r="S4243" s="4"/>
      <c r="T4243" s="4"/>
      <c r="U4243" s="4"/>
      <c r="V4243" s="4"/>
    </row>
    <row r="4244" spans="1:22">
      <c r="A4244" s="4"/>
      <c r="B4244" s="4"/>
      <c r="C4244" s="18"/>
      <c r="D4244" s="8"/>
      <c r="E4244" s="8"/>
      <c r="F4244" s="4"/>
      <c r="G4244" s="9"/>
      <c r="H4244" s="18"/>
      <c r="I4244" s="18"/>
      <c r="J4244" s="23" t="str">
        <f>IF(OR(ISBLANK(H4244),ISBLANK((I4244))),"",NETWORKDAYS(H4244,I4244,Setup!$A$2:$A$30))</f>
        <v/>
      </c>
      <c r="K4244" s="4"/>
      <c r="L4244" s="4"/>
      <c r="M4244" s="4"/>
      <c r="N4244" s="4"/>
      <c r="O4244" s="4"/>
      <c r="P4244" s="4"/>
      <c r="Q4244" s="4"/>
      <c r="R4244" s="4"/>
      <c r="S4244" s="4"/>
      <c r="T4244" s="4"/>
      <c r="U4244" s="4"/>
      <c r="V4244" s="4"/>
    </row>
    <row r="4245" spans="1:22">
      <c r="A4245" s="4"/>
      <c r="B4245" s="4"/>
      <c r="C4245" s="18"/>
      <c r="D4245" s="8"/>
      <c r="E4245" s="8"/>
      <c r="F4245" s="4"/>
      <c r="G4245" s="9"/>
      <c r="H4245" s="18"/>
      <c r="I4245" s="18"/>
      <c r="J4245" s="23" t="str">
        <f>IF(OR(ISBLANK(H4245),ISBLANK((I4245))),"",NETWORKDAYS(H4245,I4245,Setup!$A$2:$A$30))</f>
        <v/>
      </c>
      <c r="K4245" s="4"/>
      <c r="L4245" s="4"/>
      <c r="M4245" s="4"/>
      <c r="N4245" s="4"/>
      <c r="O4245" s="4"/>
      <c r="P4245" s="4"/>
      <c r="Q4245" s="4"/>
      <c r="R4245" s="4"/>
      <c r="S4245" s="4"/>
      <c r="T4245" s="4"/>
      <c r="U4245" s="4"/>
      <c r="V4245" s="4"/>
    </row>
    <row r="4246" spans="1:22">
      <c r="A4246" s="4"/>
      <c r="B4246" s="4"/>
      <c r="C4246" s="18"/>
      <c r="D4246" s="8"/>
      <c r="E4246" s="8"/>
      <c r="F4246" s="4"/>
      <c r="G4246" s="9"/>
      <c r="H4246" s="18"/>
      <c r="I4246" s="18"/>
      <c r="J4246" s="23" t="str">
        <f>IF(OR(ISBLANK(H4246),ISBLANK((I4246))),"",NETWORKDAYS(H4246,I4246,Setup!$A$2:$A$30))</f>
        <v/>
      </c>
      <c r="K4246" s="4"/>
      <c r="L4246" s="4"/>
      <c r="M4246" s="4"/>
      <c r="N4246" s="4"/>
      <c r="O4246" s="4"/>
      <c r="P4246" s="4"/>
      <c r="Q4246" s="4"/>
      <c r="R4246" s="4"/>
      <c r="S4246" s="4"/>
      <c r="T4246" s="4"/>
      <c r="U4246" s="4"/>
      <c r="V4246" s="4"/>
    </row>
    <row r="4247" spans="1:22">
      <c r="A4247" s="4"/>
      <c r="B4247" s="4"/>
      <c r="C4247" s="18"/>
      <c r="D4247" s="8"/>
      <c r="E4247" s="8"/>
      <c r="F4247" s="4"/>
      <c r="G4247" s="9"/>
      <c r="H4247" s="18"/>
      <c r="I4247" s="18"/>
      <c r="J4247" s="23" t="str">
        <f>IF(OR(ISBLANK(H4247),ISBLANK((I4247))),"",NETWORKDAYS(H4247,I4247,Setup!$A$2:$A$30))</f>
        <v/>
      </c>
      <c r="K4247" s="4"/>
      <c r="L4247" s="4"/>
      <c r="M4247" s="4"/>
      <c r="N4247" s="4"/>
      <c r="O4247" s="4"/>
      <c r="P4247" s="4"/>
      <c r="Q4247" s="4"/>
      <c r="R4247" s="4"/>
      <c r="S4247" s="4"/>
      <c r="T4247" s="4"/>
      <c r="U4247" s="4"/>
      <c r="V4247" s="4"/>
    </row>
    <row r="4248" spans="1:22">
      <c r="A4248" s="4"/>
      <c r="B4248" s="4"/>
      <c r="C4248" s="18"/>
      <c r="D4248" s="8"/>
      <c r="E4248" s="8"/>
      <c r="F4248" s="4"/>
      <c r="G4248" s="9"/>
      <c r="H4248" s="18"/>
      <c r="I4248" s="18"/>
      <c r="J4248" s="23" t="str">
        <f>IF(OR(ISBLANK(H4248),ISBLANK((I4248))),"",NETWORKDAYS(H4248,I4248,Setup!$A$2:$A$30))</f>
        <v/>
      </c>
      <c r="K4248" s="4"/>
      <c r="L4248" s="4"/>
      <c r="M4248" s="4"/>
      <c r="N4248" s="4"/>
      <c r="O4248" s="4"/>
      <c r="P4248" s="4"/>
      <c r="Q4248" s="4"/>
      <c r="R4248" s="4"/>
      <c r="S4248" s="4"/>
      <c r="T4248" s="4"/>
      <c r="U4248" s="4"/>
      <c r="V4248" s="4"/>
    </row>
    <row r="4249" spans="1:22">
      <c r="A4249" s="4"/>
      <c r="B4249" s="4"/>
      <c r="C4249" s="18"/>
      <c r="D4249" s="8"/>
      <c r="E4249" s="8"/>
      <c r="F4249" s="4"/>
      <c r="G4249" s="9"/>
      <c r="H4249" s="18"/>
      <c r="I4249" s="18"/>
      <c r="J4249" s="23" t="str">
        <f>IF(OR(ISBLANK(H4249),ISBLANK((I4249))),"",NETWORKDAYS(H4249,I4249,Setup!$A$2:$A$30))</f>
        <v/>
      </c>
      <c r="K4249" s="4"/>
      <c r="L4249" s="4"/>
      <c r="M4249" s="4"/>
      <c r="N4249" s="4"/>
      <c r="O4249" s="4"/>
      <c r="P4249" s="4"/>
      <c r="Q4249" s="4"/>
      <c r="R4249" s="4"/>
      <c r="S4249" s="4"/>
      <c r="T4249" s="4"/>
      <c r="U4249" s="4"/>
      <c r="V4249" s="4"/>
    </row>
    <row r="4250" spans="1:22">
      <c r="A4250" s="4"/>
      <c r="B4250" s="4"/>
      <c r="C4250" s="18"/>
      <c r="D4250" s="8"/>
      <c r="E4250" s="8"/>
      <c r="F4250" s="4"/>
      <c r="G4250" s="9"/>
      <c r="H4250" s="18"/>
      <c r="I4250" s="18"/>
      <c r="J4250" s="23" t="str">
        <f>IF(OR(ISBLANK(H4250),ISBLANK((I4250))),"",NETWORKDAYS(H4250,I4250,Setup!$A$2:$A$30))</f>
        <v/>
      </c>
      <c r="K4250" s="4"/>
      <c r="L4250" s="4"/>
      <c r="M4250" s="4"/>
      <c r="N4250" s="4"/>
      <c r="O4250" s="4"/>
      <c r="P4250" s="4"/>
      <c r="Q4250" s="4"/>
      <c r="R4250" s="4"/>
      <c r="S4250" s="4"/>
      <c r="T4250" s="4"/>
      <c r="U4250" s="4"/>
      <c r="V4250" s="4"/>
    </row>
    <row r="4251" spans="1:22">
      <c r="A4251" s="4"/>
      <c r="B4251" s="4"/>
      <c r="C4251" s="18"/>
      <c r="D4251" s="8"/>
      <c r="E4251" s="8"/>
      <c r="F4251" s="4"/>
      <c r="G4251" s="9"/>
      <c r="H4251" s="18"/>
      <c r="I4251" s="18"/>
      <c r="J4251" s="23" t="str">
        <f>IF(OR(ISBLANK(H4251),ISBLANK((I4251))),"",NETWORKDAYS(H4251,I4251,Setup!$A$2:$A$30))</f>
        <v/>
      </c>
      <c r="K4251" s="4"/>
      <c r="L4251" s="4"/>
      <c r="M4251" s="4"/>
      <c r="N4251" s="4"/>
      <c r="O4251" s="4"/>
      <c r="P4251" s="4"/>
      <c r="Q4251" s="4"/>
      <c r="R4251" s="4"/>
      <c r="S4251" s="4"/>
      <c r="T4251" s="4"/>
      <c r="U4251" s="4"/>
      <c r="V4251" s="4"/>
    </row>
    <row r="4252" spans="1:22">
      <c r="A4252" s="4"/>
      <c r="B4252" s="4"/>
      <c r="C4252" s="18"/>
      <c r="D4252" s="8"/>
      <c r="E4252" s="8"/>
      <c r="F4252" s="4"/>
      <c r="G4252" s="9"/>
      <c r="H4252" s="18"/>
      <c r="I4252" s="18"/>
      <c r="J4252" s="23" t="str">
        <f>IF(OR(ISBLANK(H4252),ISBLANK((I4252))),"",NETWORKDAYS(H4252,I4252,Setup!$A$2:$A$30))</f>
        <v/>
      </c>
      <c r="K4252" s="4"/>
      <c r="L4252" s="4"/>
      <c r="M4252" s="4"/>
      <c r="N4252" s="4"/>
      <c r="O4252" s="4"/>
      <c r="P4252" s="4"/>
      <c r="Q4252" s="4"/>
      <c r="R4252" s="4"/>
      <c r="S4252" s="4"/>
      <c r="T4252" s="4"/>
      <c r="U4252" s="4"/>
      <c r="V4252" s="4"/>
    </row>
    <row r="4253" spans="1:22">
      <c r="A4253" s="4"/>
      <c r="B4253" s="4"/>
      <c r="C4253" s="18"/>
      <c r="D4253" s="8"/>
      <c r="E4253" s="8"/>
      <c r="F4253" s="4"/>
      <c r="G4253" s="9"/>
      <c r="H4253" s="18"/>
      <c r="I4253" s="18"/>
      <c r="J4253" s="23" t="str">
        <f>IF(OR(ISBLANK(H4253),ISBLANK((I4253))),"",NETWORKDAYS(H4253,I4253,Setup!$A$2:$A$30))</f>
        <v/>
      </c>
      <c r="K4253" s="4"/>
      <c r="L4253" s="4"/>
      <c r="M4253" s="4"/>
      <c r="N4253" s="4"/>
      <c r="O4253" s="4"/>
      <c r="P4253" s="4"/>
      <c r="Q4253" s="4"/>
      <c r="R4253" s="4"/>
      <c r="S4253" s="4"/>
      <c r="T4253" s="4"/>
      <c r="U4253" s="4"/>
      <c r="V4253" s="4"/>
    </row>
    <row r="4254" spans="1:22">
      <c r="A4254" s="4"/>
      <c r="B4254" s="4"/>
      <c r="C4254" s="18"/>
      <c r="D4254" s="8"/>
      <c r="E4254" s="8"/>
      <c r="F4254" s="4"/>
      <c r="G4254" s="9"/>
      <c r="H4254" s="18"/>
      <c r="I4254" s="18"/>
      <c r="J4254" s="23" t="str">
        <f>IF(OR(ISBLANK(H4254),ISBLANK((I4254))),"",NETWORKDAYS(H4254,I4254,Setup!$A$2:$A$30))</f>
        <v/>
      </c>
      <c r="K4254" s="4"/>
      <c r="L4254" s="4"/>
      <c r="M4254" s="4"/>
      <c r="N4254" s="4"/>
      <c r="O4254" s="4"/>
      <c r="P4254" s="4"/>
      <c r="Q4254" s="4"/>
      <c r="R4254" s="4"/>
      <c r="S4254" s="4"/>
      <c r="T4254" s="4"/>
      <c r="U4254" s="4"/>
      <c r="V4254" s="4"/>
    </row>
    <row r="4255" spans="1:22">
      <c r="A4255" s="4"/>
      <c r="B4255" s="4"/>
      <c r="C4255" s="18"/>
      <c r="D4255" s="8"/>
      <c r="E4255" s="8"/>
      <c r="F4255" s="4"/>
      <c r="G4255" s="9"/>
      <c r="H4255" s="18"/>
      <c r="I4255" s="18"/>
      <c r="J4255" s="23" t="str">
        <f>IF(OR(ISBLANK(H4255),ISBLANK((I4255))),"",NETWORKDAYS(H4255,I4255,Setup!$A$2:$A$30))</f>
        <v/>
      </c>
      <c r="K4255" s="4"/>
      <c r="L4255" s="4"/>
      <c r="M4255" s="4"/>
      <c r="N4255" s="4"/>
      <c r="O4255" s="4"/>
      <c r="P4255" s="4"/>
      <c r="Q4255" s="4"/>
      <c r="R4255" s="4"/>
      <c r="S4255" s="4"/>
      <c r="T4255" s="4"/>
      <c r="U4255" s="4"/>
      <c r="V4255" s="4"/>
    </row>
    <row r="4256" spans="1:22">
      <c r="A4256" s="4"/>
      <c r="B4256" s="4"/>
      <c r="C4256" s="18"/>
      <c r="D4256" s="8"/>
      <c r="E4256" s="8"/>
      <c r="F4256" s="4"/>
      <c r="G4256" s="9"/>
      <c r="H4256" s="18"/>
      <c r="I4256" s="18"/>
      <c r="J4256" s="23" t="str">
        <f>IF(OR(ISBLANK(H4256),ISBLANK((I4256))),"",NETWORKDAYS(H4256,I4256,Setup!$A$2:$A$30))</f>
        <v/>
      </c>
      <c r="K4256" s="4"/>
      <c r="L4256" s="4"/>
      <c r="M4256" s="4"/>
      <c r="N4256" s="4"/>
      <c r="O4256" s="4"/>
      <c r="P4256" s="4"/>
      <c r="Q4256" s="4"/>
      <c r="R4256" s="4"/>
      <c r="S4256" s="4"/>
      <c r="T4256" s="4"/>
      <c r="U4256" s="4"/>
      <c r="V4256" s="4"/>
    </row>
    <row r="4257" spans="1:22">
      <c r="A4257" s="4"/>
      <c r="B4257" s="4"/>
      <c r="C4257" s="18"/>
      <c r="D4257" s="8"/>
      <c r="E4257" s="8"/>
      <c r="F4257" s="4"/>
      <c r="G4257" s="9"/>
      <c r="H4257" s="18"/>
      <c r="I4257" s="18"/>
      <c r="J4257" s="23" t="str">
        <f>IF(OR(ISBLANK(H4257),ISBLANK((I4257))),"",NETWORKDAYS(H4257,I4257,Setup!$A$2:$A$30))</f>
        <v/>
      </c>
      <c r="K4257" s="4"/>
      <c r="L4257" s="4"/>
      <c r="M4257" s="4"/>
      <c r="N4257" s="4"/>
      <c r="O4257" s="4"/>
      <c r="P4257" s="4"/>
      <c r="Q4257" s="4"/>
      <c r="R4257" s="4"/>
      <c r="S4257" s="4"/>
      <c r="T4257" s="4"/>
      <c r="U4257" s="4"/>
      <c r="V4257" s="4"/>
    </row>
    <row r="4258" spans="1:22">
      <c r="A4258" s="4"/>
      <c r="B4258" s="4"/>
      <c r="C4258" s="18"/>
      <c r="D4258" s="8"/>
      <c r="E4258" s="8"/>
      <c r="F4258" s="4"/>
      <c r="G4258" s="9"/>
      <c r="H4258" s="18"/>
      <c r="I4258" s="18"/>
      <c r="J4258" s="23" t="str">
        <f>IF(OR(ISBLANK(H4258),ISBLANK((I4258))),"",NETWORKDAYS(H4258,I4258,Setup!$A$2:$A$30))</f>
        <v/>
      </c>
      <c r="K4258" s="4"/>
      <c r="L4258" s="4"/>
      <c r="M4258" s="4"/>
      <c r="N4258" s="4"/>
      <c r="O4258" s="4"/>
      <c r="P4258" s="4"/>
      <c r="Q4258" s="4"/>
      <c r="R4258" s="4"/>
      <c r="S4258" s="4"/>
      <c r="T4258" s="4"/>
      <c r="U4258" s="4"/>
      <c r="V4258" s="4"/>
    </row>
    <row r="4259" spans="1:22">
      <c r="A4259" s="4"/>
      <c r="B4259" s="4"/>
      <c r="C4259" s="18"/>
      <c r="D4259" s="8"/>
      <c r="E4259" s="8"/>
      <c r="F4259" s="4"/>
      <c r="G4259" s="9"/>
      <c r="H4259" s="18"/>
      <c r="I4259" s="18"/>
      <c r="J4259" s="23" t="str">
        <f>IF(OR(ISBLANK(H4259),ISBLANK((I4259))),"",NETWORKDAYS(H4259,I4259,Setup!$A$2:$A$30))</f>
        <v/>
      </c>
      <c r="K4259" s="4"/>
      <c r="L4259" s="4"/>
      <c r="M4259" s="4"/>
      <c r="N4259" s="4"/>
      <c r="O4259" s="4"/>
      <c r="P4259" s="4"/>
      <c r="Q4259" s="4"/>
      <c r="R4259" s="4"/>
      <c r="S4259" s="4"/>
      <c r="T4259" s="4"/>
      <c r="U4259" s="4"/>
      <c r="V4259" s="4"/>
    </row>
    <row r="4260" spans="1:22">
      <c r="A4260" s="4"/>
      <c r="B4260" s="4"/>
      <c r="C4260" s="18"/>
      <c r="D4260" s="8"/>
      <c r="E4260" s="8"/>
      <c r="F4260" s="4"/>
      <c r="G4260" s="9"/>
      <c r="H4260" s="18"/>
      <c r="I4260" s="18"/>
      <c r="J4260" s="23" t="str">
        <f>IF(OR(ISBLANK(H4260),ISBLANK((I4260))),"",NETWORKDAYS(H4260,I4260,Setup!$A$2:$A$30))</f>
        <v/>
      </c>
      <c r="K4260" s="4"/>
      <c r="L4260" s="4"/>
      <c r="M4260" s="4"/>
      <c r="N4260" s="4"/>
      <c r="O4260" s="4"/>
      <c r="P4260" s="4"/>
      <c r="Q4260" s="4"/>
      <c r="R4260" s="4"/>
      <c r="S4260" s="4"/>
      <c r="T4260" s="4"/>
      <c r="U4260" s="4"/>
      <c r="V4260" s="4"/>
    </row>
    <row r="4261" spans="1:22">
      <c r="A4261" s="4"/>
      <c r="B4261" s="4"/>
      <c r="C4261" s="18"/>
      <c r="D4261" s="8"/>
      <c r="E4261" s="8"/>
      <c r="F4261" s="4"/>
      <c r="G4261" s="9"/>
      <c r="H4261" s="18"/>
      <c r="I4261" s="18"/>
      <c r="J4261" s="23" t="str">
        <f>IF(OR(ISBLANK(H4261),ISBLANK((I4261))),"",NETWORKDAYS(H4261,I4261,Setup!$A$2:$A$30))</f>
        <v/>
      </c>
      <c r="K4261" s="4"/>
      <c r="L4261" s="4"/>
      <c r="M4261" s="4"/>
      <c r="N4261" s="4"/>
      <c r="O4261" s="4"/>
      <c r="P4261" s="4"/>
      <c r="Q4261" s="4"/>
      <c r="R4261" s="4"/>
      <c r="S4261" s="4"/>
      <c r="T4261" s="4"/>
      <c r="U4261" s="4"/>
      <c r="V4261" s="4"/>
    </row>
    <row r="4262" spans="1:22">
      <c r="A4262" s="4"/>
      <c r="B4262" s="4"/>
      <c r="C4262" s="18"/>
      <c r="D4262" s="8"/>
      <c r="E4262" s="8"/>
      <c r="F4262" s="4"/>
      <c r="G4262" s="9"/>
      <c r="H4262" s="18"/>
      <c r="I4262" s="18"/>
      <c r="J4262" s="23" t="str">
        <f>IF(OR(ISBLANK(H4262),ISBLANK((I4262))),"",NETWORKDAYS(H4262,I4262,Setup!$A$2:$A$30))</f>
        <v/>
      </c>
      <c r="K4262" s="4"/>
      <c r="L4262" s="4"/>
      <c r="M4262" s="4"/>
      <c r="N4262" s="4"/>
      <c r="O4262" s="4"/>
      <c r="P4262" s="4"/>
      <c r="Q4262" s="4"/>
      <c r="R4262" s="4"/>
      <c r="S4262" s="4"/>
      <c r="T4262" s="4"/>
      <c r="U4262" s="4"/>
      <c r="V4262" s="4"/>
    </row>
    <row r="4263" spans="1:22">
      <c r="A4263" s="4"/>
      <c r="B4263" s="4"/>
      <c r="C4263" s="18"/>
      <c r="D4263" s="8"/>
      <c r="E4263" s="8"/>
      <c r="F4263" s="4"/>
      <c r="G4263" s="9"/>
      <c r="H4263" s="18"/>
      <c r="I4263" s="18"/>
      <c r="J4263" s="23" t="str">
        <f>IF(OR(ISBLANK(H4263),ISBLANK((I4263))),"",NETWORKDAYS(H4263,I4263,Setup!$A$2:$A$30))</f>
        <v/>
      </c>
      <c r="K4263" s="4"/>
      <c r="L4263" s="4"/>
      <c r="M4263" s="4"/>
      <c r="N4263" s="4"/>
      <c r="O4263" s="4"/>
      <c r="P4263" s="4"/>
      <c r="Q4263" s="4"/>
      <c r="R4263" s="4"/>
      <c r="S4263" s="4"/>
      <c r="T4263" s="4"/>
      <c r="U4263" s="4"/>
      <c r="V4263" s="4"/>
    </row>
    <row r="4264" spans="1:22">
      <c r="A4264" s="4"/>
      <c r="B4264" s="4"/>
      <c r="C4264" s="18"/>
      <c r="D4264" s="8"/>
      <c r="E4264" s="8"/>
      <c r="F4264" s="4"/>
      <c r="G4264" s="9"/>
      <c r="H4264" s="18"/>
      <c r="I4264" s="18"/>
      <c r="J4264" s="23" t="str">
        <f>IF(OR(ISBLANK(H4264),ISBLANK((I4264))),"",NETWORKDAYS(H4264,I4264,Setup!$A$2:$A$30))</f>
        <v/>
      </c>
      <c r="K4264" s="4"/>
      <c r="L4264" s="4"/>
      <c r="M4264" s="4"/>
      <c r="N4264" s="4"/>
      <c r="O4264" s="4"/>
      <c r="P4264" s="4"/>
      <c r="Q4264" s="4"/>
      <c r="R4264" s="4"/>
      <c r="S4264" s="4"/>
      <c r="T4264" s="4"/>
      <c r="U4264" s="4"/>
      <c r="V4264" s="4"/>
    </row>
    <row r="4265" spans="1:22">
      <c r="A4265" s="4"/>
      <c r="B4265" s="4"/>
      <c r="C4265" s="18"/>
      <c r="D4265" s="8"/>
      <c r="E4265" s="8"/>
      <c r="F4265" s="4"/>
      <c r="G4265" s="9"/>
      <c r="H4265" s="18"/>
      <c r="I4265" s="18"/>
      <c r="J4265" s="23" t="str">
        <f>IF(OR(ISBLANK(H4265),ISBLANK((I4265))),"",NETWORKDAYS(H4265,I4265,Setup!$A$2:$A$30))</f>
        <v/>
      </c>
      <c r="K4265" s="4"/>
      <c r="L4265" s="4"/>
      <c r="M4265" s="4"/>
      <c r="N4265" s="4"/>
      <c r="O4265" s="4"/>
      <c r="P4265" s="4"/>
      <c r="Q4265" s="4"/>
      <c r="R4265" s="4"/>
      <c r="S4265" s="4"/>
      <c r="T4265" s="4"/>
      <c r="U4265" s="4"/>
      <c r="V4265" s="4"/>
    </row>
    <row r="4266" spans="1:22">
      <c r="A4266" s="4"/>
      <c r="B4266" s="4"/>
      <c r="C4266" s="18"/>
      <c r="D4266" s="8"/>
      <c r="E4266" s="8"/>
      <c r="F4266" s="4"/>
      <c r="G4266" s="9"/>
      <c r="H4266" s="18"/>
      <c r="I4266" s="18"/>
      <c r="J4266" s="23" t="str">
        <f>IF(OR(ISBLANK(H4266),ISBLANK((I4266))),"",NETWORKDAYS(H4266,I4266,Setup!$A$2:$A$30))</f>
        <v/>
      </c>
      <c r="K4266" s="4"/>
      <c r="L4266" s="4"/>
      <c r="M4266" s="4"/>
      <c r="N4266" s="4"/>
      <c r="O4266" s="4"/>
      <c r="P4266" s="4"/>
      <c r="Q4266" s="4"/>
      <c r="R4266" s="4"/>
      <c r="S4266" s="4"/>
      <c r="T4266" s="4"/>
      <c r="U4266" s="4"/>
      <c r="V4266" s="4"/>
    </row>
    <row r="4267" spans="1:22">
      <c r="A4267" s="4"/>
      <c r="B4267" s="4"/>
      <c r="C4267" s="18"/>
      <c r="D4267" s="8"/>
      <c r="E4267" s="8"/>
      <c r="F4267" s="4"/>
      <c r="G4267" s="9"/>
      <c r="H4267" s="18"/>
      <c r="I4267" s="18"/>
      <c r="J4267" s="23" t="str">
        <f>IF(OR(ISBLANK(H4267),ISBLANK((I4267))),"",NETWORKDAYS(H4267,I4267,Setup!$A$2:$A$30))</f>
        <v/>
      </c>
      <c r="K4267" s="4"/>
      <c r="L4267" s="4"/>
      <c r="M4267" s="4"/>
      <c r="N4267" s="4"/>
      <c r="O4267" s="4"/>
      <c r="P4267" s="4"/>
      <c r="Q4267" s="4"/>
      <c r="R4267" s="4"/>
      <c r="S4267" s="4"/>
      <c r="T4267" s="4"/>
      <c r="U4267" s="4"/>
      <c r="V4267" s="4"/>
    </row>
    <row r="4268" spans="1:22">
      <c r="A4268" s="4"/>
      <c r="B4268" s="4"/>
      <c r="C4268" s="18"/>
      <c r="D4268" s="8"/>
      <c r="E4268" s="8"/>
      <c r="F4268" s="4"/>
      <c r="G4268" s="9"/>
      <c r="H4268" s="18"/>
      <c r="I4268" s="18"/>
      <c r="J4268" s="23" t="str">
        <f>IF(OR(ISBLANK(H4268),ISBLANK((I4268))),"",NETWORKDAYS(H4268,I4268,Setup!$A$2:$A$30))</f>
        <v/>
      </c>
      <c r="K4268" s="4"/>
      <c r="L4268" s="4"/>
      <c r="M4268" s="4"/>
      <c r="N4268" s="4"/>
      <c r="O4268" s="4"/>
      <c r="P4268" s="4"/>
      <c r="Q4268" s="4"/>
      <c r="R4268" s="4"/>
      <c r="S4268" s="4"/>
      <c r="T4268" s="4"/>
      <c r="U4268" s="4"/>
      <c r="V4268" s="4"/>
    </row>
    <row r="4269" spans="1:22">
      <c r="A4269" s="4"/>
      <c r="B4269" s="4"/>
      <c r="C4269" s="18"/>
      <c r="D4269" s="8"/>
      <c r="E4269" s="8"/>
      <c r="F4269" s="4"/>
      <c r="G4269" s="9"/>
      <c r="H4269" s="18"/>
      <c r="I4269" s="18"/>
      <c r="J4269" s="23" t="str">
        <f>IF(OR(ISBLANK(H4269),ISBLANK((I4269))),"",NETWORKDAYS(H4269,I4269,Setup!$A$2:$A$30))</f>
        <v/>
      </c>
      <c r="K4269" s="4"/>
      <c r="L4269" s="4"/>
      <c r="M4269" s="4"/>
      <c r="N4269" s="4"/>
      <c r="O4269" s="4"/>
      <c r="P4269" s="4"/>
      <c r="Q4269" s="4"/>
      <c r="R4269" s="4"/>
      <c r="S4269" s="4"/>
      <c r="T4269" s="4"/>
      <c r="U4269" s="4"/>
      <c r="V4269" s="4"/>
    </row>
    <row r="4270" spans="1:22">
      <c r="A4270" s="4"/>
      <c r="B4270" s="4"/>
      <c r="C4270" s="18"/>
      <c r="D4270" s="8"/>
      <c r="E4270" s="8"/>
      <c r="F4270" s="4"/>
      <c r="G4270" s="9"/>
      <c r="H4270" s="18"/>
      <c r="I4270" s="18"/>
      <c r="J4270" s="23" t="str">
        <f>IF(OR(ISBLANK(H4270),ISBLANK((I4270))),"",NETWORKDAYS(H4270,I4270,Setup!$A$2:$A$30))</f>
        <v/>
      </c>
      <c r="K4270" s="4"/>
      <c r="L4270" s="4"/>
      <c r="M4270" s="4"/>
      <c r="N4270" s="4"/>
      <c r="O4270" s="4"/>
      <c r="P4270" s="4"/>
      <c r="Q4270" s="4"/>
      <c r="R4270" s="4"/>
      <c r="S4270" s="4"/>
      <c r="T4270" s="4"/>
      <c r="U4270" s="4"/>
      <c r="V4270" s="4"/>
    </row>
    <row r="4271" spans="1:22">
      <c r="A4271" s="4"/>
      <c r="B4271" s="4"/>
      <c r="C4271" s="18"/>
      <c r="D4271" s="8"/>
      <c r="E4271" s="8"/>
      <c r="F4271" s="4"/>
      <c r="G4271" s="9"/>
      <c r="H4271" s="18"/>
      <c r="I4271" s="18"/>
      <c r="J4271" s="23" t="str">
        <f>IF(OR(ISBLANK(H4271),ISBLANK((I4271))),"",NETWORKDAYS(H4271,I4271,Setup!$A$2:$A$30))</f>
        <v/>
      </c>
      <c r="K4271" s="4"/>
      <c r="L4271" s="4"/>
      <c r="M4271" s="4"/>
      <c r="N4271" s="4"/>
      <c r="O4271" s="4"/>
      <c r="P4271" s="4"/>
      <c r="Q4271" s="4"/>
      <c r="R4271" s="4"/>
      <c r="S4271" s="4"/>
      <c r="T4271" s="4"/>
      <c r="U4271" s="4"/>
      <c r="V4271" s="4"/>
    </row>
    <row r="4272" spans="1:22">
      <c r="A4272" s="4"/>
      <c r="B4272" s="4"/>
      <c r="C4272" s="18"/>
      <c r="D4272" s="8"/>
      <c r="E4272" s="8"/>
      <c r="F4272" s="4"/>
      <c r="G4272" s="9"/>
      <c r="H4272" s="18"/>
      <c r="I4272" s="18"/>
      <c r="J4272" s="23" t="str">
        <f>IF(OR(ISBLANK(H4272),ISBLANK((I4272))),"",NETWORKDAYS(H4272,I4272,Setup!$A$2:$A$30))</f>
        <v/>
      </c>
      <c r="K4272" s="4"/>
      <c r="L4272" s="4"/>
      <c r="M4272" s="4"/>
      <c r="N4272" s="4"/>
      <c r="O4272" s="4"/>
      <c r="P4272" s="4"/>
      <c r="Q4272" s="4"/>
      <c r="R4272" s="4"/>
      <c r="S4272" s="4"/>
      <c r="T4272" s="4"/>
      <c r="U4272" s="4"/>
      <c r="V4272" s="4"/>
    </row>
    <row r="4273" spans="1:22">
      <c r="A4273" s="4"/>
      <c r="B4273" s="4"/>
      <c r="C4273" s="18"/>
      <c r="D4273" s="8"/>
      <c r="E4273" s="8"/>
      <c r="F4273" s="4"/>
      <c r="G4273" s="9"/>
      <c r="H4273" s="18"/>
      <c r="I4273" s="18"/>
      <c r="J4273" s="23" t="str">
        <f>IF(OR(ISBLANK(H4273),ISBLANK((I4273))),"",NETWORKDAYS(H4273,I4273,Setup!$A$2:$A$30))</f>
        <v/>
      </c>
      <c r="K4273" s="4"/>
      <c r="L4273" s="4"/>
      <c r="M4273" s="4"/>
      <c r="N4273" s="4"/>
      <c r="O4273" s="4"/>
      <c r="P4273" s="4"/>
      <c r="Q4273" s="4"/>
      <c r="R4273" s="4"/>
      <c r="S4273" s="4"/>
      <c r="T4273" s="4"/>
      <c r="U4273" s="4"/>
      <c r="V4273" s="4"/>
    </row>
    <row r="4274" spans="1:22">
      <c r="A4274" s="4"/>
      <c r="B4274" s="4"/>
      <c r="C4274" s="18"/>
      <c r="D4274" s="8"/>
      <c r="E4274" s="8"/>
      <c r="F4274" s="4"/>
      <c r="G4274" s="9"/>
      <c r="H4274" s="18"/>
      <c r="I4274" s="18"/>
      <c r="J4274" s="23" t="str">
        <f>IF(OR(ISBLANK(H4274),ISBLANK((I4274))),"",NETWORKDAYS(H4274,I4274,Setup!$A$2:$A$30))</f>
        <v/>
      </c>
      <c r="K4274" s="4"/>
      <c r="L4274" s="4"/>
      <c r="M4274" s="4"/>
      <c r="N4274" s="4"/>
      <c r="O4274" s="4"/>
      <c r="P4274" s="4"/>
      <c r="Q4274" s="4"/>
      <c r="R4274" s="4"/>
      <c r="S4274" s="4"/>
      <c r="T4274" s="4"/>
      <c r="U4274" s="4"/>
      <c r="V4274" s="4"/>
    </row>
    <row r="4275" spans="1:22">
      <c r="A4275" s="4"/>
      <c r="B4275" s="4"/>
      <c r="C4275" s="18"/>
      <c r="D4275" s="8"/>
      <c r="E4275" s="8"/>
      <c r="F4275" s="4"/>
      <c r="G4275" s="9"/>
      <c r="H4275" s="18"/>
      <c r="I4275" s="18"/>
      <c r="J4275" s="23" t="str">
        <f>IF(OR(ISBLANK(H4275),ISBLANK((I4275))),"",NETWORKDAYS(H4275,I4275,Setup!$A$2:$A$30))</f>
        <v/>
      </c>
      <c r="K4275" s="4"/>
      <c r="L4275" s="4"/>
      <c r="M4275" s="4"/>
      <c r="N4275" s="4"/>
      <c r="O4275" s="4"/>
      <c r="P4275" s="4"/>
      <c r="Q4275" s="4"/>
      <c r="R4275" s="4"/>
      <c r="S4275" s="4"/>
      <c r="T4275" s="4"/>
      <c r="U4275" s="4"/>
      <c r="V4275" s="4"/>
    </row>
    <row r="4276" spans="1:22">
      <c r="A4276" s="4"/>
      <c r="B4276" s="4"/>
      <c r="C4276" s="18"/>
      <c r="D4276" s="8"/>
      <c r="E4276" s="8"/>
      <c r="F4276" s="4"/>
      <c r="G4276" s="9"/>
      <c r="H4276" s="18"/>
      <c r="I4276" s="18"/>
      <c r="J4276" s="23" t="str">
        <f>IF(OR(ISBLANK(H4276),ISBLANK((I4276))),"",NETWORKDAYS(H4276,I4276,Setup!$A$2:$A$30))</f>
        <v/>
      </c>
      <c r="K4276" s="4"/>
      <c r="L4276" s="4"/>
      <c r="M4276" s="4"/>
      <c r="N4276" s="4"/>
      <c r="O4276" s="4"/>
      <c r="P4276" s="4"/>
      <c r="Q4276" s="4"/>
      <c r="R4276" s="4"/>
      <c r="S4276" s="4"/>
      <c r="T4276" s="4"/>
      <c r="U4276" s="4"/>
      <c r="V4276" s="4"/>
    </row>
    <row r="4277" spans="1:22">
      <c r="A4277" s="4"/>
      <c r="B4277" s="4"/>
      <c r="C4277" s="18"/>
      <c r="D4277" s="8"/>
      <c r="E4277" s="8"/>
      <c r="F4277" s="4"/>
      <c r="G4277" s="9"/>
      <c r="H4277" s="18"/>
      <c r="I4277" s="18"/>
      <c r="J4277" s="23" t="str">
        <f>IF(OR(ISBLANK(H4277),ISBLANK((I4277))),"",NETWORKDAYS(H4277,I4277,Setup!$A$2:$A$30))</f>
        <v/>
      </c>
      <c r="K4277" s="4"/>
      <c r="L4277" s="4"/>
      <c r="M4277" s="4"/>
      <c r="N4277" s="4"/>
      <c r="O4277" s="4"/>
      <c r="P4277" s="4"/>
      <c r="Q4277" s="4"/>
      <c r="R4277" s="4"/>
      <c r="S4277" s="4"/>
      <c r="T4277" s="4"/>
      <c r="U4277" s="4"/>
      <c r="V4277" s="4"/>
    </row>
    <row r="4278" spans="1:22">
      <c r="A4278" s="4"/>
      <c r="B4278" s="4"/>
      <c r="C4278" s="18"/>
      <c r="D4278" s="8"/>
      <c r="E4278" s="8"/>
      <c r="F4278" s="4"/>
      <c r="G4278" s="9"/>
      <c r="H4278" s="18"/>
      <c r="I4278" s="18"/>
      <c r="J4278" s="23" t="str">
        <f>IF(OR(ISBLANK(H4278),ISBLANK((I4278))),"",NETWORKDAYS(H4278,I4278,Setup!$A$2:$A$30))</f>
        <v/>
      </c>
      <c r="K4278" s="4"/>
      <c r="L4278" s="4"/>
      <c r="M4278" s="4"/>
      <c r="N4278" s="4"/>
      <c r="O4278" s="4"/>
      <c r="P4278" s="4"/>
      <c r="Q4278" s="4"/>
      <c r="R4278" s="4"/>
      <c r="S4278" s="4"/>
      <c r="T4278" s="4"/>
      <c r="U4278" s="4"/>
      <c r="V4278" s="4"/>
    </row>
    <row r="4279" spans="1:22">
      <c r="A4279" s="4"/>
      <c r="B4279" s="4"/>
      <c r="C4279" s="18"/>
      <c r="D4279" s="8"/>
      <c r="E4279" s="8"/>
      <c r="F4279" s="4"/>
      <c r="G4279" s="9"/>
      <c r="H4279" s="18"/>
      <c r="I4279" s="18"/>
      <c r="J4279" s="23" t="str">
        <f>IF(OR(ISBLANK(H4279),ISBLANK((I4279))),"",NETWORKDAYS(H4279,I4279,Setup!$A$2:$A$30))</f>
        <v/>
      </c>
      <c r="K4279" s="4"/>
      <c r="L4279" s="4"/>
      <c r="M4279" s="4"/>
      <c r="N4279" s="4"/>
      <c r="O4279" s="4"/>
      <c r="P4279" s="4"/>
      <c r="Q4279" s="4"/>
      <c r="R4279" s="4"/>
      <c r="S4279" s="4"/>
      <c r="T4279" s="4"/>
      <c r="U4279" s="4"/>
      <c r="V4279" s="4"/>
    </row>
    <row r="4280" spans="1:22">
      <c r="A4280" s="4"/>
      <c r="B4280" s="4"/>
      <c r="C4280" s="18"/>
      <c r="D4280" s="8"/>
      <c r="E4280" s="8"/>
      <c r="F4280" s="4"/>
      <c r="G4280" s="9"/>
      <c r="H4280" s="18"/>
      <c r="I4280" s="18"/>
      <c r="J4280" s="23" t="str">
        <f>IF(OR(ISBLANK(H4280),ISBLANK((I4280))),"",NETWORKDAYS(H4280,I4280,Setup!$A$2:$A$30))</f>
        <v/>
      </c>
      <c r="K4280" s="4"/>
      <c r="L4280" s="4"/>
      <c r="M4280" s="4"/>
      <c r="N4280" s="4"/>
      <c r="O4280" s="4"/>
      <c r="P4280" s="4"/>
      <c r="Q4280" s="4"/>
      <c r="R4280" s="4"/>
      <c r="S4280" s="4"/>
      <c r="T4280" s="4"/>
      <c r="U4280" s="4"/>
      <c r="V4280" s="4"/>
    </row>
    <row r="4281" spans="1:22">
      <c r="A4281" s="4"/>
      <c r="B4281" s="4"/>
      <c r="C4281" s="18"/>
      <c r="D4281" s="8"/>
      <c r="E4281" s="8"/>
      <c r="F4281" s="4"/>
      <c r="G4281" s="9"/>
      <c r="H4281" s="18"/>
      <c r="I4281" s="18"/>
      <c r="J4281" s="23" t="str">
        <f>IF(OR(ISBLANK(H4281),ISBLANK((I4281))),"",NETWORKDAYS(H4281,I4281,Setup!$A$2:$A$30))</f>
        <v/>
      </c>
      <c r="K4281" s="4"/>
      <c r="L4281" s="4"/>
      <c r="M4281" s="4"/>
      <c r="N4281" s="4"/>
      <c r="O4281" s="4"/>
      <c r="P4281" s="4"/>
      <c r="Q4281" s="4"/>
      <c r="R4281" s="4"/>
      <c r="S4281" s="4"/>
      <c r="T4281" s="4"/>
      <c r="U4281" s="4"/>
      <c r="V4281" s="4"/>
    </row>
    <row r="4282" spans="1:22">
      <c r="A4282" s="4"/>
      <c r="B4282" s="4"/>
      <c r="C4282" s="18"/>
      <c r="D4282" s="8"/>
      <c r="E4282" s="8"/>
      <c r="F4282" s="4"/>
      <c r="G4282" s="9"/>
      <c r="H4282" s="18"/>
      <c r="I4282" s="18"/>
      <c r="J4282" s="23" t="str">
        <f>IF(OR(ISBLANK(H4282),ISBLANK((I4282))),"",NETWORKDAYS(H4282,I4282,Setup!$A$2:$A$30))</f>
        <v/>
      </c>
      <c r="K4282" s="4"/>
      <c r="L4282" s="4"/>
      <c r="M4282" s="4"/>
      <c r="N4282" s="4"/>
      <c r="O4282" s="4"/>
      <c r="P4282" s="4"/>
      <c r="Q4282" s="4"/>
      <c r="R4282" s="4"/>
      <c r="S4282" s="4"/>
      <c r="T4282" s="4"/>
      <c r="U4282" s="4"/>
      <c r="V4282" s="4"/>
    </row>
    <row r="4283" spans="1:22">
      <c r="A4283" s="4"/>
      <c r="B4283" s="4"/>
      <c r="C4283" s="18"/>
      <c r="D4283" s="8"/>
      <c r="E4283" s="8"/>
      <c r="F4283" s="4"/>
      <c r="G4283" s="9"/>
      <c r="H4283" s="18"/>
      <c r="I4283" s="18"/>
      <c r="J4283" s="23" t="str">
        <f>IF(OR(ISBLANK(H4283),ISBLANK((I4283))),"",NETWORKDAYS(H4283,I4283,Setup!$A$2:$A$30))</f>
        <v/>
      </c>
      <c r="K4283" s="4"/>
      <c r="L4283" s="4"/>
      <c r="M4283" s="4"/>
      <c r="N4283" s="4"/>
      <c r="O4283" s="4"/>
      <c r="P4283" s="4"/>
      <c r="Q4283" s="4"/>
      <c r="R4283" s="4"/>
      <c r="S4283" s="4"/>
      <c r="T4283" s="4"/>
      <c r="U4283" s="4"/>
      <c r="V4283" s="4"/>
    </row>
    <row r="4284" spans="1:22">
      <c r="A4284" s="4"/>
      <c r="B4284" s="4"/>
      <c r="C4284" s="18"/>
      <c r="D4284" s="8"/>
      <c r="E4284" s="8"/>
      <c r="F4284" s="4"/>
      <c r="G4284" s="9"/>
      <c r="H4284" s="18"/>
      <c r="I4284" s="18"/>
      <c r="J4284" s="23" t="str">
        <f>IF(OR(ISBLANK(H4284),ISBLANK((I4284))),"",NETWORKDAYS(H4284,I4284,Setup!$A$2:$A$30))</f>
        <v/>
      </c>
      <c r="K4284" s="4"/>
      <c r="L4284" s="4"/>
      <c r="M4284" s="4"/>
      <c r="N4284" s="4"/>
      <c r="O4284" s="4"/>
      <c r="P4284" s="4"/>
      <c r="Q4284" s="4"/>
      <c r="R4284" s="4"/>
      <c r="S4284" s="4"/>
      <c r="T4284" s="4"/>
      <c r="U4284" s="4"/>
      <c r="V4284" s="4"/>
    </row>
    <row r="4285" spans="1:22">
      <c r="A4285" s="4"/>
      <c r="B4285" s="4"/>
      <c r="C4285" s="18"/>
      <c r="D4285" s="8"/>
      <c r="E4285" s="8"/>
      <c r="F4285" s="4"/>
      <c r="G4285" s="9"/>
      <c r="H4285" s="18"/>
      <c r="I4285" s="18"/>
      <c r="J4285" s="23" t="str">
        <f>IF(OR(ISBLANK(H4285),ISBLANK((I4285))),"",NETWORKDAYS(H4285,I4285,Setup!$A$2:$A$30))</f>
        <v/>
      </c>
      <c r="K4285" s="4"/>
      <c r="L4285" s="4"/>
      <c r="M4285" s="4"/>
      <c r="N4285" s="4"/>
      <c r="O4285" s="4"/>
      <c r="P4285" s="4"/>
      <c r="Q4285" s="4"/>
      <c r="R4285" s="4"/>
      <c r="S4285" s="4"/>
      <c r="T4285" s="4"/>
      <c r="U4285" s="4"/>
      <c r="V4285" s="4"/>
    </row>
    <row r="4286" spans="1:22">
      <c r="A4286" s="4"/>
      <c r="B4286" s="4"/>
      <c r="C4286" s="18"/>
      <c r="D4286" s="8"/>
      <c r="E4286" s="8"/>
      <c r="F4286" s="4"/>
      <c r="G4286" s="9"/>
      <c r="H4286" s="18"/>
      <c r="I4286" s="18"/>
      <c r="J4286" s="23" t="str">
        <f>IF(OR(ISBLANK(H4286),ISBLANK((I4286))),"",NETWORKDAYS(H4286,I4286,Setup!$A$2:$A$30))</f>
        <v/>
      </c>
      <c r="K4286" s="4"/>
      <c r="L4286" s="4"/>
      <c r="M4286" s="4"/>
      <c r="N4286" s="4"/>
      <c r="O4286" s="4"/>
      <c r="P4286" s="4"/>
      <c r="Q4286" s="4"/>
      <c r="R4286" s="4"/>
      <c r="S4286" s="4"/>
      <c r="T4286" s="4"/>
      <c r="U4286" s="4"/>
      <c r="V4286" s="4"/>
    </row>
    <row r="4287" spans="1:22">
      <c r="A4287" s="4"/>
      <c r="B4287" s="4"/>
      <c r="C4287" s="18"/>
      <c r="D4287" s="8"/>
      <c r="E4287" s="8"/>
      <c r="F4287" s="4"/>
      <c r="G4287" s="9"/>
      <c r="H4287" s="18"/>
      <c r="I4287" s="18"/>
      <c r="J4287" s="23" t="str">
        <f>IF(OR(ISBLANK(H4287),ISBLANK((I4287))),"",NETWORKDAYS(H4287,I4287,Setup!$A$2:$A$30))</f>
        <v/>
      </c>
      <c r="K4287" s="4"/>
      <c r="L4287" s="4"/>
      <c r="M4287" s="4"/>
      <c r="N4287" s="4"/>
      <c r="O4287" s="4"/>
      <c r="P4287" s="4"/>
      <c r="Q4287" s="4"/>
      <c r="R4287" s="4"/>
      <c r="S4287" s="4"/>
      <c r="T4287" s="4"/>
      <c r="U4287" s="4"/>
      <c r="V4287" s="4"/>
    </row>
    <row r="4288" spans="1:22">
      <c r="A4288" s="4"/>
      <c r="B4288" s="4"/>
      <c r="C4288" s="18"/>
      <c r="D4288" s="8"/>
      <c r="E4288" s="8"/>
      <c r="F4288" s="4"/>
      <c r="G4288" s="9"/>
      <c r="H4288" s="18"/>
      <c r="I4288" s="18"/>
      <c r="J4288" s="23" t="str">
        <f>IF(OR(ISBLANK(H4288),ISBLANK((I4288))),"",NETWORKDAYS(H4288,I4288,Setup!$A$2:$A$30))</f>
        <v/>
      </c>
      <c r="K4288" s="4"/>
      <c r="L4288" s="4"/>
      <c r="M4288" s="4"/>
      <c r="N4288" s="4"/>
      <c r="O4288" s="4"/>
      <c r="P4288" s="4"/>
      <c r="Q4288" s="4"/>
      <c r="R4288" s="4"/>
      <c r="S4288" s="4"/>
      <c r="T4288" s="4"/>
      <c r="U4288" s="4"/>
      <c r="V4288" s="4"/>
    </row>
    <row r="4289" spans="1:22">
      <c r="A4289" s="4"/>
      <c r="B4289" s="4"/>
      <c r="C4289" s="18"/>
      <c r="D4289" s="8"/>
      <c r="E4289" s="8"/>
      <c r="F4289" s="4"/>
      <c r="G4289" s="9"/>
      <c r="H4289" s="18"/>
      <c r="I4289" s="18"/>
      <c r="J4289" s="23" t="str">
        <f>IF(OR(ISBLANK(H4289),ISBLANK((I4289))),"",NETWORKDAYS(H4289,I4289,Setup!$A$2:$A$30))</f>
        <v/>
      </c>
      <c r="K4289" s="4"/>
      <c r="L4289" s="4"/>
      <c r="M4289" s="4"/>
      <c r="N4289" s="4"/>
      <c r="O4289" s="4"/>
      <c r="P4289" s="4"/>
      <c r="Q4289" s="4"/>
      <c r="R4289" s="4"/>
      <c r="S4289" s="4"/>
      <c r="T4289" s="4"/>
      <c r="U4289" s="4"/>
      <c r="V4289" s="4"/>
    </row>
    <row r="4290" spans="1:22">
      <c r="A4290" s="4"/>
      <c r="B4290" s="4"/>
      <c r="C4290" s="18"/>
      <c r="D4290" s="8"/>
      <c r="E4290" s="8"/>
      <c r="F4290" s="4"/>
      <c r="G4290" s="9"/>
      <c r="H4290" s="18"/>
      <c r="I4290" s="18"/>
      <c r="J4290" s="23" t="str">
        <f>IF(OR(ISBLANK(H4290),ISBLANK((I4290))),"",NETWORKDAYS(H4290,I4290,Setup!$A$2:$A$30))</f>
        <v/>
      </c>
      <c r="K4290" s="4"/>
      <c r="L4290" s="4"/>
      <c r="M4290" s="4"/>
      <c r="N4290" s="4"/>
      <c r="O4290" s="4"/>
      <c r="P4290" s="4"/>
      <c r="Q4290" s="4"/>
      <c r="R4290" s="4"/>
      <c r="S4290" s="4"/>
      <c r="T4290" s="4"/>
      <c r="U4290" s="4"/>
      <c r="V4290" s="4"/>
    </row>
    <row r="4291" spans="1:22">
      <c r="A4291" s="4"/>
      <c r="B4291" s="4"/>
      <c r="C4291" s="18"/>
      <c r="D4291" s="8"/>
      <c r="E4291" s="8"/>
      <c r="F4291" s="4"/>
      <c r="G4291" s="9"/>
      <c r="H4291" s="18"/>
      <c r="I4291" s="18"/>
      <c r="J4291" s="23" t="str">
        <f>IF(OR(ISBLANK(H4291),ISBLANK((I4291))),"",NETWORKDAYS(H4291,I4291,Setup!$A$2:$A$30))</f>
        <v/>
      </c>
      <c r="K4291" s="4"/>
      <c r="L4291" s="4"/>
      <c r="M4291" s="4"/>
      <c r="N4291" s="4"/>
      <c r="O4291" s="4"/>
      <c r="P4291" s="4"/>
      <c r="Q4291" s="4"/>
      <c r="R4291" s="4"/>
      <c r="S4291" s="4"/>
      <c r="T4291" s="4"/>
      <c r="U4291" s="4"/>
      <c r="V4291" s="4"/>
    </row>
    <row r="4292" spans="1:22">
      <c r="A4292" s="4"/>
      <c r="B4292" s="4"/>
      <c r="C4292" s="18"/>
      <c r="D4292" s="8"/>
      <c r="E4292" s="8"/>
      <c r="F4292" s="4"/>
      <c r="G4292" s="9"/>
      <c r="H4292" s="18"/>
      <c r="I4292" s="18"/>
      <c r="J4292" s="23" t="str">
        <f>IF(OR(ISBLANK(H4292),ISBLANK((I4292))),"",NETWORKDAYS(H4292,I4292,Setup!$A$2:$A$30))</f>
        <v/>
      </c>
      <c r="K4292" s="4"/>
      <c r="L4292" s="4"/>
      <c r="M4292" s="4"/>
      <c r="N4292" s="4"/>
      <c r="O4292" s="4"/>
      <c r="P4292" s="4"/>
      <c r="Q4292" s="4"/>
      <c r="R4292" s="4"/>
      <c r="S4292" s="4"/>
      <c r="T4292" s="4"/>
      <c r="U4292" s="4"/>
      <c r="V4292" s="4"/>
    </row>
    <row r="4293" spans="1:22">
      <c r="A4293" s="4"/>
      <c r="B4293" s="4"/>
      <c r="C4293" s="18"/>
      <c r="D4293" s="8"/>
      <c r="E4293" s="8"/>
      <c r="F4293" s="4"/>
      <c r="G4293" s="9"/>
      <c r="H4293" s="18"/>
      <c r="I4293" s="18"/>
      <c r="J4293" s="23" t="str">
        <f>IF(OR(ISBLANK(H4293),ISBLANK((I4293))),"",NETWORKDAYS(H4293,I4293,Setup!$A$2:$A$30))</f>
        <v/>
      </c>
      <c r="K4293" s="4"/>
      <c r="L4293" s="4"/>
      <c r="M4293" s="4"/>
      <c r="N4293" s="4"/>
      <c r="O4293" s="4"/>
      <c r="P4293" s="4"/>
      <c r="Q4293" s="4"/>
      <c r="R4293" s="4"/>
      <c r="S4293" s="4"/>
      <c r="T4293" s="4"/>
      <c r="U4293" s="4"/>
      <c r="V4293" s="4"/>
    </row>
    <row r="4294" spans="1:22">
      <c r="A4294" s="4"/>
      <c r="B4294" s="4"/>
      <c r="C4294" s="18"/>
      <c r="D4294" s="8"/>
      <c r="E4294" s="8"/>
      <c r="F4294" s="4"/>
      <c r="G4294" s="9"/>
      <c r="H4294" s="18"/>
      <c r="I4294" s="18"/>
      <c r="J4294" s="23" t="str">
        <f>IF(OR(ISBLANK(H4294),ISBLANK((I4294))),"",NETWORKDAYS(H4294,I4294,Setup!$A$2:$A$30))</f>
        <v/>
      </c>
      <c r="K4294" s="4"/>
      <c r="L4294" s="4"/>
      <c r="M4294" s="4"/>
      <c r="N4294" s="4"/>
      <c r="O4294" s="4"/>
      <c r="P4294" s="4"/>
      <c r="Q4294" s="4"/>
      <c r="R4294" s="4"/>
      <c r="S4294" s="4"/>
      <c r="T4294" s="4"/>
      <c r="U4294" s="4"/>
      <c r="V4294" s="4"/>
    </row>
    <row r="4295" spans="1:22">
      <c r="A4295" s="4"/>
      <c r="B4295" s="4"/>
      <c r="C4295" s="18"/>
      <c r="D4295" s="8"/>
      <c r="E4295" s="8"/>
      <c r="F4295" s="4"/>
      <c r="G4295" s="9"/>
      <c r="H4295" s="18"/>
      <c r="I4295" s="18"/>
      <c r="J4295" s="23" t="str">
        <f>IF(OR(ISBLANK(H4295),ISBLANK((I4295))),"",NETWORKDAYS(H4295,I4295,Setup!$A$2:$A$30))</f>
        <v/>
      </c>
      <c r="K4295" s="4"/>
      <c r="L4295" s="4"/>
      <c r="M4295" s="4"/>
      <c r="N4295" s="4"/>
      <c r="O4295" s="4"/>
      <c r="P4295" s="4"/>
      <c r="Q4295" s="4"/>
      <c r="R4295" s="4"/>
      <c r="S4295" s="4"/>
      <c r="T4295" s="4"/>
      <c r="U4295" s="4"/>
      <c r="V4295" s="4"/>
    </row>
    <row r="4296" spans="1:22">
      <c r="A4296" s="4"/>
      <c r="B4296" s="4"/>
      <c r="C4296" s="18"/>
      <c r="D4296" s="8"/>
      <c r="E4296" s="8"/>
      <c r="F4296" s="4"/>
      <c r="G4296" s="9"/>
      <c r="H4296" s="18"/>
      <c r="I4296" s="18"/>
      <c r="J4296" s="23" t="str">
        <f>IF(OR(ISBLANK(H4296),ISBLANK((I4296))),"",NETWORKDAYS(H4296,I4296,Setup!$A$2:$A$30))</f>
        <v/>
      </c>
      <c r="K4296" s="4"/>
      <c r="L4296" s="4"/>
      <c r="M4296" s="4"/>
      <c r="N4296" s="4"/>
      <c r="O4296" s="4"/>
      <c r="P4296" s="4"/>
      <c r="Q4296" s="4"/>
      <c r="R4296" s="4"/>
      <c r="S4296" s="4"/>
      <c r="T4296" s="4"/>
      <c r="U4296" s="4"/>
      <c r="V4296" s="4"/>
    </row>
    <row r="4297" spans="1:22">
      <c r="A4297" s="4"/>
      <c r="B4297" s="4"/>
      <c r="C4297" s="18"/>
      <c r="D4297" s="8"/>
      <c r="E4297" s="8"/>
      <c r="F4297" s="4"/>
      <c r="G4297" s="9"/>
      <c r="H4297" s="18"/>
      <c r="I4297" s="18"/>
      <c r="J4297" s="23" t="str">
        <f>IF(OR(ISBLANK(H4297),ISBLANK((I4297))),"",NETWORKDAYS(H4297,I4297,Setup!$A$2:$A$30))</f>
        <v/>
      </c>
      <c r="K4297" s="4"/>
      <c r="L4297" s="4"/>
      <c r="M4297" s="4"/>
      <c r="N4297" s="4"/>
      <c r="O4297" s="4"/>
      <c r="P4297" s="4"/>
      <c r="Q4297" s="4"/>
      <c r="R4297" s="4"/>
      <c r="S4297" s="4"/>
      <c r="T4297" s="4"/>
      <c r="U4297" s="4"/>
      <c r="V4297" s="4"/>
    </row>
    <row r="4298" spans="1:22">
      <c r="A4298" s="4"/>
      <c r="B4298" s="4"/>
      <c r="C4298" s="18"/>
      <c r="D4298" s="8"/>
      <c r="E4298" s="8"/>
      <c r="F4298" s="4"/>
      <c r="G4298" s="9"/>
      <c r="H4298" s="18"/>
      <c r="I4298" s="18"/>
      <c r="J4298" s="23" t="str">
        <f>IF(OR(ISBLANK(H4298),ISBLANK((I4298))),"",NETWORKDAYS(H4298,I4298,Setup!$A$2:$A$30))</f>
        <v/>
      </c>
      <c r="K4298" s="4"/>
      <c r="L4298" s="4"/>
      <c r="M4298" s="4"/>
      <c r="N4298" s="4"/>
      <c r="O4298" s="4"/>
      <c r="P4298" s="4"/>
      <c r="Q4298" s="4"/>
      <c r="R4298" s="4"/>
      <c r="S4298" s="4"/>
      <c r="T4298" s="4"/>
      <c r="U4298" s="4"/>
      <c r="V4298" s="4"/>
    </row>
    <row r="4299" spans="1:22">
      <c r="A4299" s="4"/>
      <c r="B4299" s="4"/>
      <c r="C4299" s="18"/>
      <c r="D4299" s="8"/>
      <c r="E4299" s="8"/>
      <c r="F4299" s="4"/>
      <c r="G4299" s="9"/>
      <c r="H4299" s="18"/>
      <c r="I4299" s="18"/>
      <c r="J4299" s="23" t="str">
        <f>IF(OR(ISBLANK(H4299),ISBLANK((I4299))),"",NETWORKDAYS(H4299,I4299,Setup!$A$2:$A$30))</f>
        <v/>
      </c>
      <c r="K4299" s="4"/>
      <c r="L4299" s="4"/>
      <c r="M4299" s="4"/>
      <c r="N4299" s="4"/>
      <c r="O4299" s="4"/>
      <c r="P4299" s="4"/>
      <c r="Q4299" s="4"/>
      <c r="R4299" s="4"/>
      <c r="S4299" s="4"/>
      <c r="T4299" s="4"/>
      <c r="U4299" s="4"/>
      <c r="V4299" s="4"/>
    </row>
    <row r="4300" spans="1:22">
      <c r="A4300" s="4"/>
      <c r="B4300" s="4"/>
      <c r="C4300" s="18"/>
      <c r="D4300" s="8"/>
      <c r="E4300" s="8"/>
      <c r="F4300" s="4"/>
      <c r="G4300" s="9"/>
      <c r="H4300" s="18"/>
      <c r="I4300" s="18"/>
      <c r="J4300" s="23" t="str">
        <f>IF(OR(ISBLANK(H4300),ISBLANK((I4300))),"",NETWORKDAYS(H4300,I4300,Setup!$A$2:$A$30))</f>
        <v/>
      </c>
      <c r="K4300" s="4"/>
      <c r="L4300" s="4"/>
      <c r="M4300" s="4"/>
      <c r="N4300" s="4"/>
      <c r="O4300" s="4"/>
      <c r="P4300" s="4"/>
      <c r="Q4300" s="4"/>
      <c r="R4300" s="4"/>
      <c r="S4300" s="4"/>
      <c r="T4300" s="4"/>
      <c r="U4300" s="4"/>
      <c r="V4300" s="4"/>
    </row>
    <row r="4301" spans="1:22">
      <c r="A4301" s="4"/>
      <c r="B4301" s="4"/>
      <c r="C4301" s="18"/>
      <c r="D4301" s="8"/>
      <c r="E4301" s="8"/>
      <c r="F4301" s="4"/>
      <c r="G4301" s="9"/>
      <c r="H4301" s="18"/>
      <c r="I4301" s="18"/>
      <c r="J4301" s="23" t="str">
        <f>IF(OR(ISBLANK(H4301),ISBLANK((I4301))),"",NETWORKDAYS(H4301,I4301,Setup!$A$2:$A$30))</f>
        <v/>
      </c>
      <c r="K4301" s="4"/>
      <c r="L4301" s="4"/>
      <c r="M4301" s="4"/>
      <c r="N4301" s="4"/>
      <c r="O4301" s="4"/>
      <c r="P4301" s="4"/>
      <c r="Q4301" s="4"/>
      <c r="R4301" s="4"/>
      <c r="S4301" s="4"/>
      <c r="T4301" s="4"/>
      <c r="U4301" s="4"/>
      <c r="V4301" s="4"/>
    </row>
    <row r="4302" spans="1:22">
      <c r="A4302" s="4"/>
      <c r="B4302" s="4"/>
      <c r="C4302" s="18"/>
      <c r="D4302" s="8"/>
      <c r="E4302" s="8"/>
      <c r="F4302" s="4"/>
      <c r="G4302" s="9"/>
      <c r="H4302" s="18"/>
      <c r="I4302" s="18"/>
      <c r="J4302" s="23" t="str">
        <f>IF(OR(ISBLANK(H4302),ISBLANK((I4302))),"",NETWORKDAYS(H4302,I4302,Setup!$A$2:$A$30))</f>
        <v/>
      </c>
      <c r="K4302" s="4"/>
      <c r="L4302" s="4"/>
      <c r="M4302" s="4"/>
      <c r="N4302" s="4"/>
      <c r="O4302" s="4"/>
      <c r="P4302" s="4"/>
      <c r="Q4302" s="4"/>
      <c r="R4302" s="4"/>
      <c r="S4302" s="4"/>
      <c r="T4302" s="4"/>
      <c r="U4302" s="4"/>
      <c r="V4302" s="4"/>
    </row>
    <row r="4303" spans="1:22">
      <c r="A4303" s="4"/>
      <c r="B4303" s="4"/>
      <c r="C4303" s="18"/>
      <c r="D4303" s="8"/>
      <c r="E4303" s="8"/>
      <c r="F4303" s="4"/>
      <c r="G4303" s="9"/>
      <c r="H4303" s="18"/>
      <c r="I4303" s="18"/>
      <c r="J4303" s="23" t="str">
        <f>IF(OR(ISBLANK(H4303),ISBLANK((I4303))),"",NETWORKDAYS(H4303,I4303,Setup!$A$2:$A$30))</f>
        <v/>
      </c>
      <c r="K4303" s="4"/>
      <c r="L4303" s="4"/>
      <c r="M4303" s="4"/>
      <c r="N4303" s="4"/>
      <c r="O4303" s="4"/>
      <c r="P4303" s="4"/>
      <c r="Q4303" s="4"/>
      <c r="R4303" s="4"/>
      <c r="S4303" s="4"/>
      <c r="T4303" s="4"/>
      <c r="U4303" s="4"/>
      <c r="V4303" s="4"/>
    </row>
    <row r="4304" spans="1:22">
      <c r="A4304" s="4"/>
      <c r="B4304" s="4"/>
      <c r="C4304" s="18"/>
      <c r="D4304" s="8"/>
      <c r="E4304" s="8"/>
      <c r="F4304" s="4"/>
      <c r="G4304" s="9"/>
      <c r="H4304" s="18"/>
      <c r="I4304" s="18"/>
      <c r="J4304" s="23" t="str">
        <f>IF(OR(ISBLANK(H4304),ISBLANK((I4304))),"",NETWORKDAYS(H4304,I4304,Setup!$A$2:$A$30))</f>
        <v/>
      </c>
      <c r="K4304" s="4"/>
      <c r="L4304" s="4"/>
      <c r="M4304" s="4"/>
      <c r="N4304" s="4"/>
      <c r="O4304" s="4"/>
      <c r="P4304" s="4"/>
      <c r="Q4304" s="4"/>
      <c r="R4304" s="4"/>
      <c r="S4304" s="4"/>
      <c r="T4304" s="4"/>
      <c r="U4304" s="4"/>
      <c r="V4304" s="4"/>
    </row>
    <row r="4305" spans="1:22">
      <c r="A4305" s="4"/>
      <c r="B4305" s="4"/>
      <c r="C4305" s="18"/>
      <c r="D4305" s="8"/>
      <c r="E4305" s="8"/>
      <c r="F4305" s="4"/>
      <c r="G4305" s="9"/>
      <c r="H4305" s="18"/>
      <c r="I4305" s="18"/>
      <c r="J4305" s="23" t="str">
        <f>IF(OR(ISBLANK(H4305),ISBLANK((I4305))),"",NETWORKDAYS(H4305,I4305,Setup!$A$2:$A$30))</f>
        <v/>
      </c>
      <c r="K4305" s="4"/>
      <c r="L4305" s="4"/>
      <c r="M4305" s="4"/>
      <c r="N4305" s="4"/>
      <c r="O4305" s="4"/>
      <c r="P4305" s="4"/>
      <c r="Q4305" s="4"/>
      <c r="R4305" s="4"/>
      <c r="S4305" s="4"/>
      <c r="T4305" s="4"/>
      <c r="U4305" s="4"/>
      <c r="V4305" s="4"/>
    </row>
    <row r="4306" spans="1:22">
      <c r="A4306" s="4"/>
      <c r="B4306" s="4"/>
      <c r="C4306" s="18"/>
      <c r="D4306" s="8"/>
      <c r="E4306" s="8"/>
      <c r="F4306" s="4"/>
      <c r="G4306" s="9"/>
      <c r="H4306" s="18"/>
      <c r="I4306" s="18"/>
      <c r="J4306" s="23" t="str">
        <f>IF(OR(ISBLANK(H4306),ISBLANK((I4306))),"",NETWORKDAYS(H4306,I4306,Setup!$A$2:$A$30))</f>
        <v/>
      </c>
      <c r="K4306" s="4"/>
      <c r="L4306" s="4"/>
      <c r="M4306" s="4"/>
      <c r="N4306" s="4"/>
      <c r="O4306" s="4"/>
      <c r="P4306" s="4"/>
      <c r="Q4306" s="4"/>
      <c r="R4306" s="4"/>
      <c r="S4306" s="4"/>
      <c r="T4306" s="4"/>
      <c r="U4306" s="4"/>
      <c r="V4306" s="4"/>
    </row>
    <row r="4307" spans="1:22">
      <c r="A4307" s="4"/>
      <c r="B4307" s="4"/>
      <c r="C4307" s="18"/>
      <c r="D4307" s="8"/>
      <c r="E4307" s="8"/>
      <c r="F4307" s="4"/>
      <c r="G4307" s="9"/>
      <c r="H4307" s="18"/>
      <c r="I4307" s="18"/>
      <c r="J4307" s="23" t="str">
        <f>IF(OR(ISBLANK(H4307),ISBLANK((I4307))),"",NETWORKDAYS(H4307,I4307,Setup!$A$2:$A$30))</f>
        <v/>
      </c>
      <c r="K4307" s="4"/>
      <c r="L4307" s="4"/>
      <c r="M4307" s="4"/>
      <c r="N4307" s="4"/>
      <c r="O4307" s="4"/>
      <c r="P4307" s="4"/>
      <c r="Q4307" s="4"/>
      <c r="R4307" s="4"/>
      <c r="S4307" s="4"/>
      <c r="T4307" s="4"/>
      <c r="U4307" s="4"/>
      <c r="V4307" s="4"/>
    </row>
    <row r="4308" spans="1:22">
      <c r="A4308" s="4"/>
      <c r="B4308" s="4"/>
      <c r="C4308" s="18"/>
      <c r="D4308" s="8"/>
      <c r="E4308" s="8"/>
      <c r="F4308" s="4"/>
      <c r="G4308" s="9"/>
      <c r="H4308" s="18"/>
      <c r="I4308" s="18"/>
      <c r="J4308" s="23" t="str">
        <f>IF(OR(ISBLANK(H4308),ISBLANK((I4308))),"",NETWORKDAYS(H4308,I4308,Setup!$A$2:$A$30))</f>
        <v/>
      </c>
      <c r="K4308" s="4"/>
      <c r="L4308" s="4"/>
      <c r="M4308" s="4"/>
      <c r="N4308" s="4"/>
      <c r="O4308" s="4"/>
      <c r="P4308" s="4"/>
      <c r="Q4308" s="4"/>
      <c r="R4308" s="4"/>
      <c r="S4308" s="4"/>
      <c r="T4308" s="4"/>
      <c r="U4308" s="4"/>
      <c r="V4308" s="4"/>
    </row>
    <row r="4309" spans="1:22">
      <c r="A4309" s="4"/>
      <c r="B4309" s="4"/>
      <c r="C4309" s="18"/>
      <c r="D4309" s="8"/>
      <c r="E4309" s="8"/>
      <c r="F4309" s="4"/>
      <c r="G4309" s="9"/>
      <c r="H4309" s="18"/>
      <c r="I4309" s="18"/>
      <c r="J4309" s="23" t="str">
        <f>IF(OR(ISBLANK(H4309),ISBLANK((I4309))),"",NETWORKDAYS(H4309,I4309,Setup!$A$2:$A$30))</f>
        <v/>
      </c>
      <c r="K4309" s="4"/>
      <c r="L4309" s="4"/>
      <c r="M4309" s="4"/>
      <c r="N4309" s="4"/>
      <c r="O4309" s="4"/>
      <c r="P4309" s="4"/>
      <c r="Q4309" s="4"/>
      <c r="R4309" s="4"/>
      <c r="S4309" s="4"/>
      <c r="T4309" s="4"/>
      <c r="U4309" s="4"/>
      <c r="V4309" s="4"/>
    </row>
    <row r="4310" spans="1:22">
      <c r="A4310" s="4"/>
      <c r="B4310" s="4"/>
      <c r="C4310" s="18"/>
      <c r="D4310" s="8"/>
      <c r="E4310" s="8"/>
      <c r="F4310" s="4"/>
      <c r="G4310" s="9"/>
      <c r="H4310" s="18"/>
      <c r="I4310" s="18"/>
      <c r="J4310" s="23" t="str">
        <f>IF(OR(ISBLANK(H4310),ISBLANK((I4310))),"",NETWORKDAYS(H4310,I4310,Setup!$A$2:$A$30))</f>
        <v/>
      </c>
      <c r="K4310" s="4"/>
      <c r="L4310" s="4"/>
      <c r="M4310" s="4"/>
      <c r="N4310" s="4"/>
      <c r="O4310" s="4"/>
      <c r="P4310" s="4"/>
      <c r="Q4310" s="4"/>
      <c r="R4310" s="4"/>
      <c r="S4310" s="4"/>
      <c r="T4310" s="4"/>
      <c r="U4310" s="4"/>
      <c r="V4310" s="4"/>
    </row>
    <row r="4311" spans="1:22">
      <c r="A4311" s="4"/>
      <c r="B4311" s="4"/>
      <c r="C4311" s="18"/>
      <c r="D4311" s="8"/>
      <c r="E4311" s="8"/>
      <c r="F4311" s="4"/>
      <c r="G4311" s="9"/>
      <c r="H4311" s="18"/>
      <c r="I4311" s="18"/>
      <c r="J4311" s="23" t="str">
        <f>IF(OR(ISBLANK(H4311),ISBLANK((I4311))),"",NETWORKDAYS(H4311,I4311,Setup!$A$2:$A$30))</f>
        <v/>
      </c>
      <c r="K4311" s="4"/>
      <c r="L4311" s="4"/>
      <c r="M4311" s="4"/>
      <c r="N4311" s="4"/>
      <c r="O4311" s="4"/>
      <c r="P4311" s="4"/>
      <c r="Q4311" s="4"/>
      <c r="R4311" s="4"/>
      <c r="S4311" s="4"/>
      <c r="T4311" s="4"/>
      <c r="U4311" s="4"/>
      <c r="V4311" s="4"/>
    </row>
    <row r="4312" spans="1:22">
      <c r="A4312" s="4"/>
      <c r="B4312" s="4"/>
      <c r="C4312" s="18"/>
      <c r="D4312" s="8"/>
      <c r="E4312" s="8"/>
      <c r="F4312" s="4"/>
      <c r="G4312" s="9"/>
      <c r="H4312" s="18"/>
      <c r="I4312" s="18"/>
      <c r="J4312" s="23" t="str">
        <f>IF(OR(ISBLANK(H4312),ISBLANK((I4312))),"",NETWORKDAYS(H4312,I4312,Setup!$A$2:$A$30))</f>
        <v/>
      </c>
      <c r="K4312" s="4"/>
      <c r="L4312" s="4"/>
      <c r="M4312" s="4"/>
      <c r="N4312" s="4"/>
      <c r="O4312" s="4"/>
      <c r="P4312" s="4"/>
      <c r="Q4312" s="4"/>
      <c r="R4312" s="4"/>
      <c r="S4312" s="4"/>
      <c r="T4312" s="4"/>
      <c r="U4312" s="4"/>
      <c r="V4312" s="4"/>
    </row>
    <row r="4313" spans="1:22">
      <c r="A4313" s="4"/>
      <c r="B4313" s="4"/>
      <c r="C4313" s="18"/>
      <c r="D4313" s="8"/>
      <c r="E4313" s="8"/>
      <c r="F4313" s="4"/>
      <c r="G4313" s="9"/>
      <c r="H4313" s="18"/>
      <c r="I4313" s="18"/>
      <c r="J4313" s="23" t="str">
        <f>IF(OR(ISBLANK(H4313),ISBLANK((I4313))),"",NETWORKDAYS(H4313,I4313,Setup!$A$2:$A$30))</f>
        <v/>
      </c>
      <c r="K4313" s="4"/>
      <c r="L4313" s="4"/>
      <c r="M4313" s="4"/>
      <c r="N4313" s="4"/>
      <c r="O4313" s="4"/>
      <c r="P4313" s="4"/>
      <c r="Q4313" s="4"/>
      <c r="R4313" s="4"/>
      <c r="S4313" s="4"/>
      <c r="T4313" s="4"/>
      <c r="U4313" s="4"/>
      <c r="V4313" s="4"/>
    </row>
    <row r="4314" spans="1:22">
      <c r="A4314" s="4"/>
      <c r="B4314" s="4"/>
      <c r="C4314" s="18"/>
      <c r="D4314" s="8"/>
      <c r="E4314" s="8"/>
      <c r="F4314" s="4"/>
      <c r="G4314" s="9"/>
      <c r="H4314" s="18"/>
      <c r="I4314" s="18"/>
      <c r="J4314" s="23" t="str">
        <f>IF(OR(ISBLANK(H4314),ISBLANK((I4314))),"",NETWORKDAYS(H4314,I4314,Setup!$A$2:$A$30))</f>
        <v/>
      </c>
      <c r="K4314" s="4"/>
      <c r="L4314" s="4"/>
      <c r="M4314" s="4"/>
      <c r="N4314" s="4"/>
      <c r="O4314" s="4"/>
      <c r="P4314" s="4"/>
      <c r="Q4314" s="4"/>
      <c r="R4314" s="4"/>
      <c r="S4314" s="4"/>
      <c r="T4314" s="4"/>
      <c r="U4314" s="4"/>
      <c r="V4314" s="4"/>
    </row>
    <row r="4315" spans="1:22">
      <c r="A4315" s="4"/>
      <c r="B4315" s="4"/>
      <c r="C4315" s="18"/>
      <c r="D4315" s="8"/>
      <c r="E4315" s="8"/>
      <c r="F4315" s="4"/>
      <c r="G4315" s="9"/>
      <c r="H4315" s="18"/>
      <c r="I4315" s="18"/>
      <c r="J4315" s="23" t="str">
        <f>IF(OR(ISBLANK(H4315),ISBLANK((I4315))),"",NETWORKDAYS(H4315,I4315,Setup!$A$2:$A$30))</f>
        <v/>
      </c>
      <c r="K4315" s="4"/>
      <c r="L4315" s="4"/>
      <c r="M4315" s="4"/>
      <c r="N4315" s="4"/>
      <c r="O4315" s="4"/>
      <c r="P4315" s="4"/>
      <c r="Q4315" s="4"/>
      <c r="R4315" s="4"/>
      <c r="S4315" s="4"/>
      <c r="T4315" s="4"/>
      <c r="U4315" s="4"/>
      <c r="V4315" s="4"/>
    </row>
    <row r="4316" spans="1:22">
      <c r="A4316" s="4"/>
      <c r="B4316" s="4"/>
      <c r="C4316" s="18"/>
      <c r="D4316" s="8"/>
      <c r="E4316" s="8"/>
      <c r="F4316" s="4"/>
      <c r="G4316" s="9"/>
      <c r="H4316" s="18"/>
      <c r="I4316" s="18"/>
      <c r="J4316" s="23" t="str">
        <f>IF(OR(ISBLANK(H4316),ISBLANK((I4316))),"",NETWORKDAYS(H4316,I4316,Setup!$A$2:$A$30))</f>
        <v/>
      </c>
      <c r="K4316" s="4"/>
      <c r="L4316" s="4"/>
      <c r="M4316" s="4"/>
      <c r="N4316" s="4"/>
      <c r="O4316" s="4"/>
      <c r="P4316" s="4"/>
      <c r="Q4316" s="4"/>
      <c r="R4316" s="4"/>
      <c r="S4316" s="4"/>
      <c r="T4316" s="4"/>
      <c r="U4316" s="4"/>
      <c r="V4316" s="4"/>
    </row>
    <row r="4317" spans="1:22">
      <c r="A4317" s="4"/>
      <c r="B4317" s="4"/>
      <c r="C4317" s="18"/>
      <c r="D4317" s="8"/>
      <c r="E4317" s="8"/>
      <c r="F4317" s="4"/>
      <c r="G4317" s="9"/>
      <c r="H4317" s="18"/>
      <c r="I4317" s="18"/>
      <c r="J4317" s="23" t="str">
        <f>IF(OR(ISBLANK(H4317),ISBLANK((I4317))),"",NETWORKDAYS(H4317,I4317,Setup!$A$2:$A$30))</f>
        <v/>
      </c>
      <c r="K4317" s="4"/>
      <c r="L4317" s="4"/>
      <c r="M4317" s="4"/>
      <c r="N4317" s="4"/>
      <c r="O4317" s="4"/>
      <c r="P4317" s="4"/>
      <c r="Q4317" s="4"/>
      <c r="R4317" s="4"/>
      <c r="S4317" s="4"/>
      <c r="T4317" s="4"/>
      <c r="U4317" s="4"/>
      <c r="V4317" s="4"/>
    </row>
    <row r="4318" spans="1:22">
      <c r="A4318" s="4"/>
      <c r="B4318" s="4"/>
      <c r="C4318" s="18"/>
      <c r="D4318" s="8"/>
      <c r="E4318" s="8"/>
      <c r="F4318" s="4"/>
      <c r="G4318" s="9"/>
      <c r="H4318" s="18"/>
      <c r="I4318" s="18"/>
      <c r="J4318" s="23" t="str">
        <f>IF(OR(ISBLANK(H4318),ISBLANK((I4318))),"",NETWORKDAYS(H4318,I4318,Setup!$A$2:$A$30))</f>
        <v/>
      </c>
      <c r="K4318" s="4"/>
      <c r="L4318" s="4"/>
      <c r="M4318" s="4"/>
      <c r="N4318" s="4"/>
      <c r="O4318" s="4"/>
      <c r="P4318" s="4"/>
      <c r="Q4318" s="4"/>
      <c r="R4318" s="4"/>
      <c r="S4318" s="4"/>
      <c r="T4318" s="4"/>
      <c r="U4318" s="4"/>
      <c r="V4318" s="4"/>
    </row>
    <row r="4319" spans="1:22">
      <c r="A4319" s="4"/>
      <c r="B4319" s="4"/>
      <c r="C4319" s="18"/>
      <c r="D4319" s="8"/>
      <c r="E4319" s="8"/>
      <c r="F4319" s="4"/>
      <c r="G4319" s="9"/>
      <c r="H4319" s="18"/>
      <c r="I4319" s="18"/>
      <c r="J4319" s="23" t="str">
        <f>IF(OR(ISBLANK(H4319),ISBLANK((I4319))),"",NETWORKDAYS(H4319,I4319,Setup!$A$2:$A$30))</f>
        <v/>
      </c>
      <c r="K4319" s="4"/>
      <c r="L4319" s="4"/>
      <c r="M4319" s="4"/>
      <c r="N4319" s="4"/>
      <c r="O4319" s="4"/>
      <c r="P4319" s="4"/>
      <c r="Q4319" s="4"/>
      <c r="R4319" s="4"/>
      <c r="S4319" s="4"/>
      <c r="T4319" s="4"/>
      <c r="U4319" s="4"/>
      <c r="V4319" s="4"/>
    </row>
    <row r="4320" spans="1:22">
      <c r="A4320" s="4"/>
      <c r="B4320" s="4"/>
      <c r="C4320" s="18"/>
      <c r="D4320" s="8"/>
      <c r="E4320" s="8"/>
      <c r="F4320" s="4"/>
      <c r="G4320" s="9"/>
      <c r="H4320" s="18"/>
      <c r="I4320" s="18"/>
      <c r="J4320" s="23" t="str">
        <f>IF(OR(ISBLANK(H4320),ISBLANK((I4320))),"",NETWORKDAYS(H4320,I4320,Setup!$A$2:$A$30))</f>
        <v/>
      </c>
      <c r="K4320" s="4"/>
      <c r="L4320" s="4"/>
      <c r="M4320" s="4"/>
      <c r="N4320" s="4"/>
      <c r="O4320" s="4"/>
      <c r="P4320" s="4"/>
      <c r="Q4320" s="4"/>
      <c r="R4320" s="4"/>
      <c r="S4320" s="4"/>
      <c r="T4320" s="4"/>
      <c r="U4320" s="4"/>
      <c r="V4320" s="4"/>
    </row>
    <row r="4321" spans="1:22">
      <c r="A4321" s="4"/>
      <c r="B4321" s="4"/>
      <c r="C4321" s="18"/>
      <c r="D4321" s="8"/>
      <c r="E4321" s="8"/>
      <c r="F4321" s="4"/>
      <c r="G4321" s="9"/>
      <c r="H4321" s="18"/>
      <c r="I4321" s="18"/>
      <c r="J4321" s="23" t="str">
        <f>IF(OR(ISBLANK(H4321),ISBLANK((I4321))),"",NETWORKDAYS(H4321,I4321,Setup!$A$2:$A$30))</f>
        <v/>
      </c>
      <c r="K4321" s="4"/>
      <c r="L4321" s="4"/>
      <c r="M4321" s="4"/>
      <c r="N4321" s="4"/>
      <c r="O4321" s="4"/>
      <c r="P4321" s="4"/>
      <c r="Q4321" s="4"/>
      <c r="R4321" s="4"/>
      <c r="S4321" s="4"/>
      <c r="T4321" s="4"/>
      <c r="U4321" s="4"/>
      <c r="V4321" s="4"/>
    </row>
    <row r="4322" spans="1:22">
      <c r="A4322" s="4"/>
      <c r="B4322" s="4"/>
      <c r="C4322" s="18"/>
      <c r="D4322" s="8"/>
      <c r="E4322" s="8"/>
      <c r="F4322" s="4"/>
      <c r="G4322" s="9"/>
      <c r="H4322" s="18"/>
      <c r="I4322" s="18"/>
      <c r="J4322" s="23" t="str">
        <f>IF(OR(ISBLANK(H4322),ISBLANK((I4322))),"",NETWORKDAYS(H4322,I4322,Setup!$A$2:$A$30))</f>
        <v/>
      </c>
      <c r="K4322" s="4"/>
      <c r="L4322" s="4"/>
      <c r="M4322" s="4"/>
      <c r="N4322" s="4"/>
      <c r="O4322" s="4"/>
      <c r="P4322" s="4"/>
      <c r="Q4322" s="4"/>
      <c r="R4322" s="4"/>
      <c r="S4322" s="4"/>
      <c r="T4322" s="4"/>
      <c r="U4322" s="4"/>
      <c r="V4322" s="4"/>
    </row>
    <row r="4323" spans="1:22">
      <c r="A4323" s="4"/>
      <c r="B4323" s="4"/>
      <c r="C4323" s="18"/>
      <c r="D4323" s="8"/>
      <c r="E4323" s="8"/>
      <c r="F4323" s="4"/>
      <c r="G4323" s="9"/>
      <c r="H4323" s="18"/>
      <c r="I4323" s="18"/>
      <c r="J4323" s="23" t="str">
        <f>IF(OR(ISBLANK(H4323),ISBLANK((I4323))),"",NETWORKDAYS(H4323,I4323,Setup!$A$2:$A$30))</f>
        <v/>
      </c>
      <c r="K4323" s="4"/>
      <c r="L4323" s="4"/>
      <c r="M4323" s="4"/>
      <c r="N4323" s="4"/>
      <c r="O4323" s="4"/>
      <c r="P4323" s="4"/>
      <c r="Q4323" s="4"/>
      <c r="R4323" s="4"/>
      <c r="S4323" s="4"/>
      <c r="T4323" s="4"/>
      <c r="U4323" s="4"/>
      <c r="V4323" s="4"/>
    </row>
    <row r="4324" spans="1:22">
      <c r="A4324" s="4"/>
      <c r="B4324" s="4"/>
      <c r="C4324" s="18"/>
      <c r="D4324" s="8"/>
      <c r="E4324" s="8"/>
      <c r="F4324" s="4"/>
      <c r="G4324" s="9"/>
      <c r="H4324" s="18"/>
      <c r="I4324" s="18"/>
      <c r="J4324" s="23" t="str">
        <f>IF(OR(ISBLANK(H4324),ISBLANK((I4324))),"",NETWORKDAYS(H4324,I4324,Setup!$A$2:$A$30))</f>
        <v/>
      </c>
      <c r="K4324" s="4"/>
      <c r="L4324" s="4"/>
      <c r="M4324" s="4"/>
      <c r="N4324" s="4"/>
      <c r="O4324" s="4"/>
      <c r="P4324" s="4"/>
      <c r="Q4324" s="4"/>
      <c r="R4324" s="4"/>
      <c r="S4324" s="4"/>
      <c r="T4324" s="4"/>
      <c r="U4324" s="4"/>
      <c r="V4324" s="4"/>
    </row>
    <row r="4325" spans="1:22">
      <c r="A4325" s="4"/>
      <c r="B4325" s="4"/>
      <c r="C4325" s="18"/>
      <c r="D4325" s="8"/>
      <c r="E4325" s="8"/>
      <c r="F4325" s="4"/>
      <c r="G4325" s="9"/>
      <c r="H4325" s="18"/>
      <c r="I4325" s="18"/>
      <c r="J4325" s="23" t="str">
        <f>IF(OR(ISBLANK(H4325),ISBLANK((I4325))),"",NETWORKDAYS(H4325,I4325,Setup!$A$2:$A$30))</f>
        <v/>
      </c>
      <c r="K4325" s="4"/>
      <c r="L4325" s="4"/>
      <c r="M4325" s="4"/>
      <c r="N4325" s="4"/>
      <c r="O4325" s="4"/>
      <c r="P4325" s="4"/>
      <c r="Q4325" s="4"/>
      <c r="R4325" s="4"/>
      <c r="S4325" s="4"/>
      <c r="T4325" s="4"/>
      <c r="U4325" s="4"/>
      <c r="V4325" s="4"/>
    </row>
    <row r="4326" spans="1:22">
      <c r="A4326" s="4"/>
      <c r="B4326" s="4"/>
      <c r="C4326" s="18"/>
      <c r="D4326" s="8"/>
      <c r="E4326" s="8"/>
      <c r="F4326" s="4"/>
      <c r="G4326" s="9"/>
      <c r="H4326" s="18"/>
      <c r="I4326" s="18"/>
      <c r="J4326" s="23" t="str">
        <f>IF(OR(ISBLANK(H4326),ISBLANK((I4326))),"",NETWORKDAYS(H4326,I4326,Setup!$A$2:$A$30))</f>
        <v/>
      </c>
      <c r="K4326" s="4"/>
      <c r="L4326" s="4"/>
      <c r="M4326" s="4"/>
      <c r="N4326" s="4"/>
      <c r="O4326" s="4"/>
      <c r="P4326" s="4"/>
      <c r="Q4326" s="4"/>
      <c r="R4326" s="4"/>
      <c r="S4326" s="4"/>
      <c r="T4326" s="4"/>
      <c r="U4326" s="4"/>
      <c r="V4326" s="4"/>
    </row>
    <row r="4327" spans="1:22">
      <c r="A4327" s="4"/>
      <c r="B4327" s="4"/>
      <c r="C4327" s="18"/>
      <c r="D4327" s="8"/>
      <c r="E4327" s="8"/>
      <c r="F4327" s="4"/>
      <c r="G4327" s="9"/>
      <c r="H4327" s="18"/>
      <c r="I4327" s="18"/>
      <c r="J4327" s="23" t="str">
        <f>IF(OR(ISBLANK(H4327),ISBLANK((I4327))),"",NETWORKDAYS(H4327,I4327,Setup!$A$2:$A$30))</f>
        <v/>
      </c>
      <c r="K4327" s="4"/>
      <c r="L4327" s="4"/>
      <c r="M4327" s="4"/>
      <c r="N4327" s="4"/>
      <c r="O4327" s="4"/>
      <c r="P4327" s="4"/>
      <c r="Q4327" s="4"/>
      <c r="R4327" s="4"/>
      <c r="S4327" s="4"/>
      <c r="T4327" s="4"/>
      <c r="U4327" s="4"/>
      <c r="V4327" s="4"/>
    </row>
    <row r="4328" spans="1:22">
      <c r="A4328" s="4"/>
      <c r="B4328" s="4"/>
      <c r="C4328" s="18"/>
      <c r="D4328" s="8"/>
      <c r="E4328" s="8"/>
      <c r="F4328" s="4"/>
      <c r="G4328" s="9"/>
      <c r="H4328" s="18"/>
      <c r="I4328" s="18"/>
      <c r="J4328" s="23" t="str">
        <f>IF(OR(ISBLANK(H4328),ISBLANK((I4328))),"",NETWORKDAYS(H4328,I4328,Setup!$A$2:$A$30))</f>
        <v/>
      </c>
      <c r="K4328" s="4"/>
      <c r="L4328" s="4"/>
      <c r="M4328" s="4"/>
      <c r="N4328" s="4"/>
      <c r="O4328" s="4"/>
      <c r="P4328" s="4"/>
      <c r="Q4328" s="4"/>
      <c r="R4328" s="4"/>
      <c r="S4328" s="4"/>
      <c r="T4328" s="4"/>
      <c r="U4328" s="4"/>
      <c r="V4328" s="4"/>
    </row>
    <row r="4329" spans="1:22">
      <c r="A4329" s="4"/>
      <c r="B4329" s="4"/>
      <c r="C4329" s="18"/>
      <c r="D4329" s="8"/>
      <c r="E4329" s="8"/>
      <c r="F4329" s="4"/>
      <c r="G4329" s="9"/>
      <c r="H4329" s="18"/>
      <c r="I4329" s="18"/>
      <c r="J4329" s="23" t="str">
        <f>IF(OR(ISBLANK(H4329),ISBLANK((I4329))),"",NETWORKDAYS(H4329,I4329,Setup!$A$2:$A$30))</f>
        <v/>
      </c>
      <c r="K4329" s="4"/>
      <c r="L4329" s="4"/>
      <c r="M4329" s="4"/>
      <c r="N4329" s="4"/>
      <c r="O4329" s="4"/>
      <c r="P4329" s="4"/>
      <c r="Q4329" s="4"/>
      <c r="R4329" s="4"/>
      <c r="S4329" s="4"/>
      <c r="T4329" s="4"/>
      <c r="U4329" s="4"/>
      <c r="V4329" s="4"/>
    </row>
    <row r="4330" spans="1:22">
      <c r="A4330" s="4"/>
      <c r="B4330" s="4"/>
      <c r="C4330" s="18"/>
      <c r="D4330" s="8"/>
      <c r="E4330" s="8"/>
      <c r="F4330" s="4"/>
      <c r="G4330" s="9"/>
      <c r="H4330" s="18"/>
      <c r="I4330" s="18"/>
      <c r="J4330" s="23" t="str">
        <f>IF(OR(ISBLANK(H4330),ISBLANK((I4330))),"",NETWORKDAYS(H4330,I4330,Setup!$A$2:$A$30))</f>
        <v/>
      </c>
      <c r="K4330" s="4"/>
      <c r="L4330" s="4"/>
      <c r="M4330" s="4"/>
      <c r="N4330" s="4"/>
      <c r="O4330" s="4"/>
      <c r="P4330" s="4"/>
      <c r="Q4330" s="4"/>
      <c r="R4330" s="4"/>
      <c r="S4330" s="4"/>
      <c r="T4330" s="4"/>
      <c r="U4330" s="4"/>
      <c r="V4330" s="4"/>
    </row>
    <row r="4331" spans="1:22">
      <c r="A4331" s="4"/>
      <c r="B4331" s="4"/>
      <c r="C4331" s="18"/>
      <c r="D4331" s="8"/>
      <c r="E4331" s="8"/>
      <c r="F4331" s="4"/>
      <c r="G4331" s="9"/>
      <c r="H4331" s="18"/>
      <c r="I4331" s="18"/>
      <c r="J4331" s="23" t="str">
        <f>IF(OR(ISBLANK(H4331),ISBLANK((I4331))),"",NETWORKDAYS(H4331,I4331,Setup!$A$2:$A$30))</f>
        <v/>
      </c>
      <c r="K4331" s="4"/>
      <c r="L4331" s="4"/>
      <c r="M4331" s="4"/>
      <c r="N4331" s="4"/>
      <c r="O4331" s="4"/>
      <c r="P4331" s="4"/>
      <c r="Q4331" s="4"/>
      <c r="R4331" s="4"/>
      <c r="S4331" s="4"/>
      <c r="T4331" s="4"/>
      <c r="U4331" s="4"/>
      <c r="V4331" s="4"/>
    </row>
    <row r="4332" spans="1:22">
      <c r="A4332" s="4"/>
      <c r="B4332" s="4"/>
      <c r="C4332" s="18"/>
      <c r="D4332" s="8"/>
      <c r="E4332" s="8"/>
      <c r="F4332" s="4"/>
      <c r="G4332" s="9"/>
      <c r="H4332" s="18"/>
      <c r="I4332" s="18"/>
      <c r="J4332" s="23" t="str">
        <f>IF(OR(ISBLANK(H4332),ISBLANK((I4332))),"",NETWORKDAYS(H4332,I4332,Setup!$A$2:$A$30))</f>
        <v/>
      </c>
      <c r="K4332" s="4"/>
      <c r="L4332" s="4"/>
      <c r="M4332" s="4"/>
      <c r="N4332" s="4"/>
      <c r="O4332" s="4"/>
      <c r="P4332" s="4"/>
      <c r="Q4332" s="4"/>
      <c r="R4332" s="4"/>
      <c r="S4332" s="4"/>
      <c r="T4332" s="4"/>
      <c r="U4332" s="4"/>
      <c r="V4332" s="4"/>
    </row>
    <row r="4333" spans="1:22">
      <c r="A4333" s="4"/>
      <c r="B4333" s="4"/>
      <c r="C4333" s="18"/>
      <c r="D4333" s="8"/>
      <c r="E4333" s="8"/>
      <c r="F4333" s="4"/>
      <c r="G4333" s="9"/>
      <c r="H4333" s="18"/>
      <c r="I4333" s="18"/>
      <c r="J4333" s="23" t="str">
        <f>IF(OR(ISBLANK(H4333),ISBLANK((I4333))),"",NETWORKDAYS(H4333,I4333,Setup!$A$2:$A$30))</f>
        <v/>
      </c>
      <c r="K4333" s="4"/>
      <c r="L4333" s="4"/>
      <c r="M4333" s="4"/>
      <c r="N4333" s="4"/>
      <c r="O4333" s="4"/>
      <c r="P4333" s="4"/>
      <c r="Q4333" s="4"/>
      <c r="R4333" s="4"/>
      <c r="S4333" s="4"/>
      <c r="T4333" s="4"/>
      <c r="U4333" s="4"/>
      <c r="V4333" s="4"/>
    </row>
    <row r="4334" spans="1:22">
      <c r="A4334" s="4"/>
      <c r="B4334" s="4"/>
      <c r="C4334" s="18"/>
      <c r="D4334" s="8"/>
      <c r="E4334" s="8"/>
      <c r="F4334" s="4"/>
      <c r="G4334" s="9"/>
      <c r="H4334" s="18"/>
      <c r="I4334" s="18"/>
      <c r="J4334" s="23" t="str">
        <f>IF(OR(ISBLANK(H4334),ISBLANK((I4334))),"",NETWORKDAYS(H4334,I4334,Setup!$A$2:$A$30))</f>
        <v/>
      </c>
      <c r="K4334" s="4"/>
      <c r="L4334" s="4"/>
      <c r="M4334" s="4"/>
      <c r="N4334" s="4"/>
      <c r="O4334" s="4"/>
      <c r="P4334" s="4"/>
      <c r="Q4334" s="4"/>
      <c r="R4334" s="4"/>
      <c r="S4334" s="4"/>
      <c r="T4334" s="4"/>
      <c r="U4334" s="4"/>
      <c r="V4334" s="4"/>
    </row>
    <row r="4335" spans="1:22">
      <c r="A4335" s="4"/>
      <c r="B4335" s="4"/>
      <c r="C4335" s="18"/>
      <c r="D4335" s="8"/>
      <c r="E4335" s="8"/>
      <c r="F4335" s="4"/>
      <c r="G4335" s="9"/>
      <c r="H4335" s="18"/>
      <c r="I4335" s="18"/>
      <c r="J4335" s="23" t="str">
        <f>IF(OR(ISBLANK(H4335),ISBLANK((I4335))),"",NETWORKDAYS(H4335,I4335,Setup!$A$2:$A$30))</f>
        <v/>
      </c>
      <c r="K4335" s="4"/>
      <c r="L4335" s="4"/>
      <c r="M4335" s="4"/>
      <c r="N4335" s="4"/>
      <c r="O4335" s="4"/>
      <c r="P4335" s="4"/>
      <c r="Q4335" s="4"/>
      <c r="R4335" s="4"/>
      <c r="S4335" s="4"/>
      <c r="T4335" s="4"/>
      <c r="U4335" s="4"/>
      <c r="V4335" s="4"/>
    </row>
    <row r="4336" spans="1:22">
      <c r="A4336" s="4"/>
      <c r="B4336" s="4"/>
      <c r="C4336" s="18"/>
      <c r="D4336" s="8"/>
      <c r="E4336" s="8"/>
      <c r="F4336" s="4"/>
      <c r="G4336" s="9"/>
      <c r="H4336" s="18"/>
      <c r="I4336" s="18"/>
      <c r="J4336" s="23" t="str">
        <f>IF(OR(ISBLANK(H4336),ISBLANK((I4336))),"",NETWORKDAYS(H4336,I4336,Setup!$A$2:$A$30))</f>
        <v/>
      </c>
      <c r="K4336" s="4"/>
      <c r="L4336" s="4"/>
      <c r="M4336" s="4"/>
      <c r="N4336" s="4"/>
      <c r="O4336" s="4"/>
      <c r="P4336" s="4"/>
      <c r="Q4336" s="4"/>
      <c r="R4336" s="4"/>
      <c r="S4336" s="4"/>
      <c r="T4336" s="4"/>
      <c r="U4336" s="4"/>
      <c r="V4336" s="4"/>
    </row>
    <row r="4337" spans="1:22">
      <c r="A4337" s="4"/>
      <c r="B4337" s="4"/>
      <c r="C4337" s="18"/>
      <c r="D4337" s="8"/>
      <c r="E4337" s="8"/>
      <c r="F4337" s="4"/>
      <c r="G4337" s="9"/>
      <c r="H4337" s="18"/>
      <c r="I4337" s="18"/>
      <c r="J4337" s="23" t="str">
        <f>IF(OR(ISBLANK(H4337),ISBLANK((I4337))),"",NETWORKDAYS(H4337,I4337,Setup!$A$2:$A$30))</f>
        <v/>
      </c>
      <c r="K4337" s="4"/>
      <c r="L4337" s="4"/>
      <c r="M4337" s="4"/>
      <c r="N4337" s="4"/>
      <c r="O4337" s="4"/>
      <c r="P4337" s="4"/>
      <c r="Q4337" s="4"/>
      <c r="R4337" s="4"/>
      <c r="S4337" s="4"/>
      <c r="T4337" s="4"/>
      <c r="U4337" s="4"/>
      <c r="V4337" s="4"/>
    </row>
    <row r="4338" spans="1:22">
      <c r="A4338" s="4"/>
      <c r="B4338" s="4"/>
      <c r="C4338" s="18"/>
      <c r="D4338" s="8"/>
      <c r="E4338" s="8"/>
      <c r="F4338" s="4"/>
      <c r="G4338" s="9"/>
      <c r="H4338" s="18"/>
      <c r="I4338" s="18"/>
      <c r="J4338" s="23" t="str">
        <f>IF(OR(ISBLANK(H4338),ISBLANK((I4338))),"",NETWORKDAYS(H4338,I4338,Setup!$A$2:$A$30))</f>
        <v/>
      </c>
      <c r="K4338" s="4"/>
      <c r="L4338" s="4"/>
      <c r="M4338" s="4"/>
      <c r="N4338" s="4"/>
      <c r="O4338" s="4"/>
      <c r="P4338" s="4"/>
      <c r="Q4338" s="4"/>
      <c r="R4338" s="4"/>
      <c r="S4338" s="4"/>
      <c r="T4338" s="4"/>
      <c r="U4338" s="4"/>
      <c r="V4338" s="4"/>
    </row>
    <row r="4339" spans="1:22">
      <c r="A4339" s="4"/>
      <c r="B4339" s="4"/>
      <c r="C4339" s="18"/>
      <c r="D4339" s="8"/>
      <c r="E4339" s="8"/>
      <c r="F4339" s="4"/>
      <c r="G4339" s="9"/>
      <c r="H4339" s="18"/>
      <c r="I4339" s="18"/>
      <c r="J4339" s="23" t="str">
        <f>IF(OR(ISBLANK(H4339),ISBLANK((I4339))),"",NETWORKDAYS(H4339,I4339,Setup!$A$2:$A$30))</f>
        <v/>
      </c>
      <c r="K4339" s="4"/>
      <c r="L4339" s="4"/>
      <c r="M4339" s="4"/>
      <c r="N4339" s="4"/>
      <c r="O4339" s="4"/>
      <c r="P4339" s="4"/>
      <c r="Q4339" s="4"/>
      <c r="R4339" s="4"/>
      <c r="S4339" s="4"/>
      <c r="T4339" s="4"/>
      <c r="U4339" s="4"/>
      <c r="V4339" s="4"/>
    </row>
    <row r="4340" spans="1:22">
      <c r="A4340" s="4"/>
      <c r="B4340" s="4"/>
      <c r="C4340" s="18"/>
      <c r="D4340" s="8"/>
      <c r="E4340" s="8"/>
      <c r="F4340" s="4"/>
      <c r="G4340" s="9"/>
      <c r="H4340" s="18"/>
      <c r="I4340" s="18"/>
      <c r="J4340" s="23" t="str">
        <f>IF(OR(ISBLANK(H4340),ISBLANK((I4340))),"",NETWORKDAYS(H4340,I4340,Setup!$A$2:$A$30))</f>
        <v/>
      </c>
      <c r="K4340" s="4"/>
      <c r="L4340" s="4"/>
      <c r="M4340" s="4"/>
      <c r="N4340" s="4"/>
      <c r="O4340" s="4"/>
      <c r="P4340" s="4"/>
      <c r="Q4340" s="4"/>
      <c r="R4340" s="4"/>
      <c r="S4340" s="4"/>
      <c r="T4340" s="4"/>
      <c r="U4340" s="4"/>
      <c r="V4340" s="4"/>
    </row>
    <row r="4341" spans="1:22">
      <c r="A4341" s="4"/>
      <c r="B4341" s="4"/>
      <c r="C4341" s="18"/>
      <c r="D4341" s="8"/>
      <c r="E4341" s="8"/>
      <c r="F4341" s="4"/>
      <c r="G4341" s="9"/>
      <c r="H4341" s="18"/>
      <c r="I4341" s="18"/>
      <c r="J4341" s="23" t="str">
        <f>IF(OR(ISBLANK(H4341),ISBLANK((I4341))),"",NETWORKDAYS(H4341,I4341,Setup!$A$2:$A$30))</f>
        <v/>
      </c>
      <c r="K4341" s="4"/>
      <c r="L4341" s="4"/>
      <c r="M4341" s="4"/>
      <c r="N4341" s="4"/>
      <c r="O4341" s="4"/>
      <c r="P4341" s="4"/>
      <c r="Q4341" s="4"/>
      <c r="R4341" s="4"/>
      <c r="S4341" s="4"/>
      <c r="T4341" s="4"/>
      <c r="U4341" s="4"/>
      <c r="V4341" s="4"/>
    </row>
    <row r="4342" spans="1:22">
      <c r="A4342" s="4"/>
      <c r="B4342" s="4"/>
      <c r="C4342" s="18"/>
      <c r="D4342" s="8"/>
      <c r="E4342" s="8"/>
      <c r="F4342" s="4"/>
      <c r="G4342" s="9"/>
      <c r="H4342" s="18"/>
      <c r="I4342" s="18"/>
      <c r="J4342" s="23" t="str">
        <f>IF(OR(ISBLANK(H4342),ISBLANK((I4342))),"",NETWORKDAYS(H4342,I4342,Setup!$A$2:$A$30))</f>
        <v/>
      </c>
      <c r="K4342" s="4"/>
      <c r="L4342" s="4"/>
      <c r="M4342" s="4"/>
      <c r="N4342" s="4"/>
      <c r="O4342" s="4"/>
      <c r="P4342" s="4"/>
      <c r="Q4342" s="4"/>
      <c r="R4342" s="4"/>
      <c r="S4342" s="4"/>
      <c r="T4342" s="4"/>
      <c r="U4342" s="4"/>
      <c r="V4342" s="4"/>
    </row>
    <row r="4343" spans="1:22">
      <c r="A4343" s="4"/>
      <c r="B4343" s="4"/>
      <c r="C4343" s="18"/>
      <c r="D4343" s="8"/>
      <c r="E4343" s="8"/>
      <c r="F4343" s="4"/>
      <c r="G4343" s="9"/>
      <c r="H4343" s="18"/>
      <c r="I4343" s="18"/>
      <c r="J4343" s="23" t="str">
        <f>IF(OR(ISBLANK(H4343),ISBLANK((I4343))),"",NETWORKDAYS(H4343,I4343,Setup!$A$2:$A$30))</f>
        <v/>
      </c>
      <c r="K4343" s="4"/>
      <c r="L4343" s="4"/>
      <c r="M4343" s="4"/>
      <c r="N4343" s="4"/>
      <c r="O4343" s="4"/>
      <c r="P4343" s="4"/>
      <c r="Q4343" s="4"/>
      <c r="R4343" s="4"/>
      <c r="S4343" s="4"/>
      <c r="T4343" s="4"/>
      <c r="U4343" s="4"/>
      <c r="V4343" s="4"/>
    </row>
    <row r="4344" spans="1:22">
      <c r="A4344" s="4"/>
      <c r="B4344" s="4"/>
      <c r="C4344" s="18"/>
      <c r="D4344" s="8"/>
      <c r="E4344" s="8"/>
      <c r="F4344" s="4"/>
      <c r="G4344" s="9"/>
      <c r="H4344" s="18"/>
      <c r="I4344" s="18"/>
      <c r="J4344" s="23" t="str">
        <f>IF(OR(ISBLANK(H4344),ISBLANK((I4344))),"",NETWORKDAYS(H4344,I4344,Setup!$A$2:$A$30))</f>
        <v/>
      </c>
      <c r="K4344" s="4"/>
      <c r="L4344" s="4"/>
      <c r="M4344" s="4"/>
      <c r="N4344" s="4"/>
      <c r="O4344" s="4"/>
      <c r="P4344" s="4"/>
      <c r="Q4344" s="4"/>
      <c r="R4344" s="4"/>
      <c r="S4344" s="4"/>
      <c r="T4344" s="4"/>
      <c r="U4344" s="4"/>
      <c r="V4344" s="4"/>
    </row>
    <row r="4345" spans="1:22">
      <c r="A4345" s="4"/>
      <c r="B4345" s="4"/>
      <c r="C4345" s="18"/>
      <c r="D4345" s="8"/>
      <c r="E4345" s="8"/>
      <c r="F4345" s="4"/>
      <c r="G4345" s="9"/>
      <c r="H4345" s="18"/>
      <c r="I4345" s="18"/>
      <c r="J4345" s="23" t="str">
        <f>IF(OR(ISBLANK(H4345),ISBLANK((I4345))),"",NETWORKDAYS(H4345,I4345,Setup!$A$2:$A$30))</f>
        <v/>
      </c>
      <c r="K4345" s="4"/>
      <c r="L4345" s="4"/>
      <c r="M4345" s="4"/>
      <c r="N4345" s="4"/>
      <c r="O4345" s="4"/>
      <c r="P4345" s="4"/>
      <c r="Q4345" s="4"/>
      <c r="R4345" s="4"/>
      <c r="S4345" s="4"/>
      <c r="T4345" s="4"/>
      <c r="U4345" s="4"/>
      <c r="V4345" s="4"/>
    </row>
    <row r="4346" spans="1:22">
      <c r="A4346" s="4"/>
      <c r="B4346" s="4"/>
      <c r="C4346" s="18"/>
      <c r="D4346" s="8"/>
      <c r="E4346" s="8"/>
      <c r="F4346" s="4"/>
      <c r="G4346" s="9"/>
      <c r="H4346" s="18"/>
      <c r="I4346" s="18"/>
      <c r="J4346" s="23" t="str">
        <f>IF(OR(ISBLANK(H4346),ISBLANK((I4346))),"",NETWORKDAYS(H4346,I4346,Setup!$A$2:$A$30))</f>
        <v/>
      </c>
      <c r="K4346" s="4"/>
      <c r="L4346" s="4"/>
      <c r="M4346" s="4"/>
      <c r="N4346" s="4"/>
      <c r="O4346" s="4"/>
      <c r="P4346" s="4"/>
      <c r="Q4346" s="4"/>
      <c r="R4346" s="4"/>
      <c r="S4346" s="4"/>
      <c r="T4346" s="4"/>
      <c r="U4346" s="4"/>
      <c r="V4346" s="4"/>
    </row>
    <row r="4347" spans="1:22">
      <c r="A4347" s="4"/>
      <c r="B4347" s="4"/>
      <c r="C4347" s="18"/>
      <c r="D4347" s="8"/>
      <c r="E4347" s="8"/>
      <c r="F4347" s="4"/>
      <c r="G4347" s="9"/>
      <c r="H4347" s="18"/>
      <c r="I4347" s="18"/>
      <c r="J4347" s="23" t="str">
        <f>IF(OR(ISBLANK(H4347),ISBLANK((I4347))),"",NETWORKDAYS(H4347,I4347,Setup!$A$2:$A$30))</f>
        <v/>
      </c>
      <c r="K4347" s="4"/>
      <c r="L4347" s="4"/>
      <c r="M4347" s="4"/>
      <c r="N4347" s="4"/>
      <c r="O4347" s="4"/>
      <c r="P4347" s="4"/>
      <c r="Q4347" s="4"/>
      <c r="R4347" s="4"/>
      <c r="S4347" s="4"/>
      <c r="T4347" s="4"/>
      <c r="U4347" s="4"/>
      <c r="V4347" s="4"/>
    </row>
    <row r="4348" spans="1:22">
      <c r="A4348" s="4"/>
      <c r="B4348" s="4"/>
      <c r="C4348" s="18"/>
      <c r="D4348" s="8"/>
      <c r="E4348" s="8"/>
      <c r="F4348" s="4"/>
      <c r="G4348" s="9"/>
      <c r="H4348" s="18"/>
      <c r="I4348" s="18"/>
      <c r="J4348" s="23" t="str">
        <f>IF(OR(ISBLANK(H4348),ISBLANK((I4348))),"",NETWORKDAYS(H4348,I4348,Setup!$A$2:$A$30))</f>
        <v/>
      </c>
      <c r="K4348" s="4"/>
      <c r="L4348" s="4"/>
      <c r="M4348" s="4"/>
      <c r="N4348" s="4"/>
      <c r="O4348" s="4"/>
      <c r="P4348" s="4"/>
      <c r="Q4348" s="4"/>
      <c r="R4348" s="4"/>
      <c r="S4348" s="4"/>
      <c r="T4348" s="4"/>
      <c r="U4348" s="4"/>
      <c r="V4348" s="4"/>
    </row>
    <row r="4349" spans="1:22">
      <c r="A4349" s="4"/>
      <c r="B4349" s="4"/>
      <c r="C4349" s="18"/>
      <c r="D4349" s="8"/>
      <c r="E4349" s="8"/>
      <c r="F4349" s="4"/>
      <c r="G4349" s="9"/>
      <c r="H4349" s="18"/>
      <c r="I4349" s="18"/>
      <c r="J4349" s="23" t="str">
        <f>IF(OR(ISBLANK(H4349),ISBLANK((I4349))),"",NETWORKDAYS(H4349,I4349,Setup!$A$2:$A$30))</f>
        <v/>
      </c>
      <c r="K4349" s="4"/>
      <c r="L4349" s="4"/>
      <c r="M4349" s="4"/>
      <c r="N4349" s="4"/>
      <c r="O4349" s="4"/>
      <c r="P4349" s="4"/>
      <c r="Q4349" s="4"/>
      <c r="R4349" s="4"/>
      <c r="S4349" s="4"/>
      <c r="T4349" s="4"/>
      <c r="U4349" s="4"/>
      <c r="V4349" s="4"/>
    </row>
    <row r="4350" spans="1:22">
      <c r="A4350" s="4"/>
      <c r="B4350" s="4"/>
      <c r="C4350" s="18"/>
      <c r="D4350" s="8"/>
      <c r="E4350" s="8"/>
      <c r="F4350" s="4"/>
      <c r="G4350" s="9"/>
      <c r="H4350" s="18"/>
      <c r="I4350" s="18"/>
      <c r="J4350" s="23" t="str">
        <f>IF(OR(ISBLANK(H4350),ISBLANK((I4350))),"",NETWORKDAYS(H4350,I4350,Setup!$A$2:$A$30))</f>
        <v/>
      </c>
      <c r="K4350" s="4"/>
      <c r="L4350" s="4"/>
      <c r="M4350" s="4"/>
      <c r="N4350" s="4"/>
      <c r="O4350" s="4"/>
      <c r="P4350" s="4"/>
      <c r="Q4350" s="4"/>
      <c r="R4350" s="4"/>
      <c r="S4350" s="4"/>
      <c r="T4350" s="4"/>
      <c r="U4350" s="4"/>
      <c r="V4350" s="4"/>
    </row>
    <row r="4351" spans="1:22">
      <c r="A4351" s="4"/>
      <c r="B4351" s="4"/>
      <c r="C4351" s="18"/>
      <c r="D4351" s="8"/>
      <c r="E4351" s="8"/>
      <c r="F4351" s="4"/>
      <c r="G4351" s="9"/>
      <c r="H4351" s="18"/>
      <c r="I4351" s="18"/>
      <c r="J4351" s="23" t="str">
        <f>IF(OR(ISBLANK(H4351),ISBLANK((I4351))),"",NETWORKDAYS(H4351,I4351,Setup!$A$2:$A$30))</f>
        <v/>
      </c>
      <c r="K4351" s="4"/>
      <c r="L4351" s="4"/>
      <c r="M4351" s="4"/>
      <c r="N4351" s="4"/>
      <c r="O4351" s="4"/>
      <c r="P4351" s="4"/>
      <c r="Q4351" s="4"/>
      <c r="R4351" s="4"/>
      <c r="S4351" s="4"/>
      <c r="T4351" s="4"/>
      <c r="U4351" s="4"/>
      <c r="V4351" s="4"/>
    </row>
    <row r="4352" spans="1:22">
      <c r="A4352" s="4"/>
      <c r="B4352" s="4"/>
      <c r="C4352" s="18"/>
      <c r="D4352" s="8"/>
      <c r="E4352" s="8"/>
      <c r="F4352" s="4"/>
      <c r="G4352" s="9"/>
      <c r="H4352" s="18"/>
      <c r="I4352" s="18"/>
      <c r="J4352" s="23" t="str">
        <f>IF(OR(ISBLANK(H4352),ISBLANK((I4352))),"",NETWORKDAYS(H4352,I4352,Setup!$A$2:$A$30))</f>
        <v/>
      </c>
      <c r="K4352" s="4"/>
      <c r="L4352" s="4"/>
      <c r="M4352" s="4"/>
      <c r="N4352" s="4"/>
      <c r="O4352" s="4"/>
      <c r="P4352" s="4"/>
      <c r="Q4352" s="4"/>
      <c r="R4352" s="4"/>
      <c r="S4352" s="4"/>
      <c r="T4352" s="4"/>
      <c r="U4352" s="4"/>
      <c r="V4352" s="4"/>
    </row>
    <row r="4353" spans="1:22">
      <c r="A4353" s="4"/>
      <c r="B4353" s="4"/>
      <c r="C4353" s="18"/>
      <c r="D4353" s="8"/>
      <c r="E4353" s="8"/>
      <c r="F4353" s="4"/>
      <c r="G4353" s="9"/>
      <c r="H4353" s="18"/>
      <c r="I4353" s="18"/>
      <c r="J4353" s="23" t="str">
        <f>IF(OR(ISBLANK(H4353),ISBLANK((I4353))),"",NETWORKDAYS(H4353,I4353,Setup!$A$2:$A$30))</f>
        <v/>
      </c>
      <c r="K4353" s="4"/>
      <c r="L4353" s="4"/>
      <c r="M4353" s="4"/>
      <c r="N4353" s="4"/>
      <c r="O4353" s="4"/>
      <c r="P4353" s="4"/>
      <c r="Q4353" s="4"/>
      <c r="R4353" s="4"/>
      <c r="S4353" s="4"/>
      <c r="T4353" s="4"/>
      <c r="U4353" s="4"/>
      <c r="V4353" s="4"/>
    </row>
    <row r="4354" spans="1:22">
      <c r="A4354" s="4"/>
      <c r="B4354" s="4"/>
      <c r="C4354" s="18"/>
      <c r="D4354" s="8"/>
      <c r="E4354" s="8"/>
      <c r="F4354" s="4"/>
      <c r="G4354" s="9"/>
      <c r="H4354" s="18"/>
      <c r="I4354" s="18"/>
      <c r="J4354" s="23" t="str">
        <f>IF(OR(ISBLANK(H4354),ISBLANK((I4354))),"",NETWORKDAYS(H4354,I4354,Setup!$A$2:$A$30))</f>
        <v/>
      </c>
      <c r="K4354" s="4"/>
      <c r="L4354" s="4"/>
      <c r="M4354" s="4"/>
      <c r="N4354" s="4"/>
      <c r="O4354" s="4"/>
      <c r="P4354" s="4"/>
      <c r="Q4354" s="4"/>
      <c r="R4354" s="4"/>
      <c r="S4354" s="4"/>
      <c r="T4354" s="4"/>
      <c r="U4354" s="4"/>
      <c r="V4354" s="4"/>
    </row>
    <row r="4355" spans="1:22">
      <c r="A4355" s="4"/>
      <c r="B4355" s="4"/>
      <c r="C4355" s="18"/>
      <c r="D4355" s="8"/>
      <c r="E4355" s="8"/>
      <c r="F4355" s="4"/>
      <c r="G4355" s="9"/>
      <c r="H4355" s="18"/>
      <c r="I4355" s="18"/>
      <c r="J4355" s="23" t="str">
        <f>IF(OR(ISBLANK(H4355),ISBLANK((I4355))),"",NETWORKDAYS(H4355,I4355,Setup!$A$2:$A$30))</f>
        <v/>
      </c>
      <c r="K4355" s="4"/>
      <c r="L4355" s="4"/>
      <c r="M4355" s="4"/>
      <c r="N4355" s="4"/>
      <c r="O4355" s="4"/>
      <c r="P4355" s="4"/>
      <c r="Q4355" s="4"/>
      <c r="R4355" s="4"/>
      <c r="S4355" s="4"/>
      <c r="T4355" s="4"/>
      <c r="U4355" s="4"/>
      <c r="V4355" s="4"/>
    </row>
    <row r="4356" spans="1:22">
      <c r="A4356" s="4"/>
      <c r="B4356" s="4"/>
      <c r="C4356" s="18"/>
      <c r="D4356" s="8"/>
      <c r="E4356" s="8"/>
      <c r="F4356" s="4"/>
      <c r="G4356" s="9"/>
      <c r="H4356" s="18"/>
      <c r="I4356" s="18"/>
      <c r="J4356" s="23" t="str">
        <f>IF(OR(ISBLANK(H4356),ISBLANK((I4356))),"",NETWORKDAYS(H4356,I4356,Setup!$A$2:$A$30))</f>
        <v/>
      </c>
      <c r="K4356" s="4"/>
      <c r="L4356" s="4"/>
      <c r="M4356" s="4"/>
      <c r="N4356" s="4"/>
      <c r="O4356" s="4"/>
      <c r="P4356" s="4"/>
      <c r="Q4356" s="4"/>
      <c r="R4356" s="4"/>
      <c r="S4356" s="4"/>
      <c r="T4356" s="4"/>
      <c r="U4356" s="4"/>
      <c r="V4356" s="4"/>
    </row>
    <row r="4357" spans="1:22">
      <c r="A4357" s="4"/>
      <c r="B4357" s="4"/>
      <c r="C4357" s="18"/>
      <c r="D4357" s="8"/>
      <c r="E4357" s="8"/>
      <c r="F4357" s="4"/>
      <c r="G4357" s="9"/>
      <c r="H4357" s="18"/>
      <c r="I4357" s="18"/>
      <c r="J4357" s="23" t="str">
        <f>IF(OR(ISBLANK(H4357),ISBLANK((I4357))),"",NETWORKDAYS(H4357,I4357,Setup!$A$2:$A$30))</f>
        <v/>
      </c>
      <c r="K4357" s="4"/>
      <c r="L4357" s="4"/>
      <c r="M4357" s="4"/>
      <c r="N4357" s="4"/>
      <c r="O4357" s="4"/>
      <c r="P4357" s="4"/>
      <c r="Q4357" s="4"/>
      <c r="R4357" s="4"/>
      <c r="S4357" s="4"/>
      <c r="T4357" s="4"/>
      <c r="U4357" s="4"/>
      <c r="V4357" s="4"/>
    </row>
    <row r="4358" spans="1:22">
      <c r="A4358" s="4"/>
      <c r="B4358" s="4"/>
      <c r="C4358" s="18"/>
      <c r="D4358" s="8"/>
      <c r="E4358" s="8"/>
      <c r="F4358" s="4"/>
      <c r="G4358" s="9"/>
      <c r="H4358" s="18"/>
      <c r="I4358" s="18"/>
      <c r="J4358" s="23" t="str">
        <f>IF(OR(ISBLANK(H4358),ISBLANK((I4358))),"",NETWORKDAYS(H4358,I4358,Setup!$A$2:$A$30))</f>
        <v/>
      </c>
      <c r="K4358" s="4"/>
      <c r="L4358" s="4"/>
      <c r="M4358" s="4"/>
      <c r="N4358" s="4"/>
      <c r="O4358" s="4"/>
      <c r="P4358" s="4"/>
      <c r="Q4358" s="4"/>
      <c r="R4358" s="4"/>
      <c r="S4358" s="4"/>
      <c r="T4358" s="4"/>
      <c r="U4358" s="4"/>
      <c r="V4358" s="4"/>
    </row>
    <row r="4359" spans="1:22">
      <c r="A4359" s="4"/>
      <c r="B4359" s="4"/>
      <c r="C4359" s="18"/>
      <c r="D4359" s="8"/>
      <c r="E4359" s="8"/>
      <c r="F4359" s="4"/>
      <c r="G4359" s="9"/>
      <c r="H4359" s="18"/>
      <c r="I4359" s="18"/>
      <c r="J4359" s="23" t="str">
        <f>IF(OR(ISBLANK(H4359),ISBLANK((I4359))),"",NETWORKDAYS(H4359,I4359,Setup!$A$2:$A$30))</f>
        <v/>
      </c>
      <c r="K4359" s="4"/>
      <c r="L4359" s="4"/>
      <c r="M4359" s="4"/>
      <c r="N4359" s="4"/>
      <c r="O4359" s="4"/>
      <c r="P4359" s="4"/>
      <c r="Q4359" s="4"/>
      <c r="R4359" s="4"/>
      <c r="S4359" s="4"/>
      <c r="T4359" s="4"/>
      <c r="U4359" s="4"/>
      <c r="V4359" s="4"/>
    </row>
    <row r="4360" spans="1:22">
      <c r="A4360" s="4"/>
      <c r="B4360" s="4"/>
      <c r="C4360" s="18"/>
      <c r="D4360" s="8"/>
      <c r="E4360" s="8"/>
      <c r="F4360" s="4"/>
      <c r="G4360" s="9"/>
      <c r="H4360" s="18"/>
      <c r="I4360" s="18"/>
      <c r="J4360" s="23" t="str">
        <f>IF(OR(ISBLANK(H4360),ISBLANK((I4360))),"",NETWORKDAYS(H4360,I4360,Setup!$A$2:$A$30))</f>
        <v/>
      </c>
      <c r="K4360" s="4"/>
      <c r="L4360" s="4"/>
      <c r="M4360" s="4"/>
      <c r="N4360" s="4"/>
      <c r="O4360" s="4"/>
      <c r="P4360" s="4"/>
      <c r="Q4360" s="4"/>
      <c r="R4360" s="4"/>
      <c r="S4360" s="4"/>
      <c r="T4360" s="4"/>
      <c r="U4360" s="4"/>
      <c r="V4360" s="4"/>
    </row>
    <row r="4361" spans="1:22">
      <c r="A4361" s="4"/>
      <c r="B4361" s="4"/>
      <c r="C4361" s="18"/>
      <c r="D4361" s="8"/>
      <c r="E4361" s="8"/>
      <c r="F4361" s="4"/>
      <c r="G4361" s="9"/>
      <c r="H4361" s="18"/>
      <c r="I4361" s="18"/>
      <c r="J4361" s="23" t="str">
        <f>IF(OR(ISBLANK(H4361),ISBLANK((I4361))),"",NETWORKDAYS(H4361,I4361,Setup!$A$2:$A$30))</f>
        <v/>
      </c>
      <c r="K4361" s="4"/>
      <c r="L4361" s="4"/>
      <c r="M4361" s="4"/>
      <c r="N4361" s="4"/>
      <c r="O4361" s="4"/>
      <c r="P4361" s="4"/>
      <c r="Q4361" s="4"/>
      <c r="R4361" s="4"/>
      <c r="S4361" s="4"/>
      <c r="T4361" s="4"/>
      <c r="U4361" s="4"/>
      <c r="V4361" s="4"/>
    </row>
    <row r="4362" spans="1:22">
      <c r="A4362" s="4"/>
      <c r="B4362" s="4"/>
      <c r="C4362" s="18"/>
      <c r="D4362" s="8"/>
      <c r="E4362" s="8"/>
      <c r="F4362" s="4"/>
      <c r="G4362" s="9"/>
      <c r="H4362" s="18"/>
      <c r="I4362" s="18"/>
      <c r="J4362" s="23" t="str">
        <f>IF(OR(ISBLANK(H4362),ISBLANK((I4362))),"",NETWORKDAYS(H4362,I4362,Setup!$A$2:$A$30))</f>
        <v/>
      </c>
      <c r="K4362" s="4"/>
      <c r="L4362" s="4"/>
      <c r="M4362" s="4"/>
      <c r="N4362" s="4"/>
      <c r="O4362" s="4"/>
      <c r="P4362" s="4"/>
      <c r="Q4362" s="4"/>
      <c r="R4362" s="4"/>
      <c r="S4362" s="4"/>
      <c r="T4362" s="4"/>
      <c r="U4362" s="4"/>
      <c r="V4362" s="4"/>
    </row>
    <row r="4363" spans="1:22">
      <c r="A4363" s="4"/>
      <c r="B4363" s="4"/>
      <c r="C4363" s="18"/>
      <c r="D4363" s="8"/>
      <c r="E4363" s="8"/>
      <c r="F4363" s="4"/>
      <c r="G4363" s="9"/>
      <c r="H4363" s="18"/>
      <c r="I4363" s="18"/>
      <c r="J4363" s="23" t="str">
        <f>IF(OR(ISBLANK(H4363),ISBLANK((I4363))),"",NETWORKDAYS(H4363,I4363,Setup!$A$2:$A$30))</f>
        <v/>
      </c>
      <c r="K4363" s="4"/>
      <c r="L4363" s="4"/>
      <c r="M4363" s="4"/>
      <c r="N4363" s="4"/>
      <c r="O4363" s="4"/>
      <c r="P4363" s="4"/>
      <c r="Q4363" s="4"/>
      <c r="R4363" s="4"/>
      <c r="S4363" s="4"/>
      <c r="T4363" s="4"/>
      <c r="U4363" s="4"/>
      <c r="V4363" s="4"/>
    </row>
    <row r="4364" spans="1:22">
      <c r="A4364" s="4"/>
      <c r="B4364" s="4"/>
      <c r="C4364" s="18"/>
      <c r="D4364" s="8"/>
      <c r="E4364" s="8"/>
      <c r="F4364" s="4"/>
      <c r="G4364" s="9"/>
      <c r="H4364" s="18"/>
      <c r="I4364" s="18"/>
      <c r="J4364" s="23" t="str">
        <f>IF(OR(ISBLANK(H4364),ISBLANK((I4364))),"",NETWORKDAYS(H4364,I4364,Setup!$A$2:$A$30))</f>
        <v/>
      </c>
      <c r="K4364" s="4"/>
      <c r="L4364" s="4"/>
      <c r="M4364" s="4"/>
      <c r="N4364" s="4"/>
      <c r="O4364" s="4"/>
      <c r="P4364" s="4"/>
      <c r="Q4364" s="4"/>
      <c r="R4364" s="4"/>
      <c r="S4364" s="4"/>
      <c r="T4364" s="4"/>
      <c r="U4364" s="4"/>
      <c r="V4364" s="4"/>
    </row>
    <row r="4365" spans="1:22">
      <c r="A4365" s="4"/>
      <c r="B4365" s="4"/>
      <c r="C4365" s="18"/>
      <c r="D4365" s="8"/>
      <c r="E4365" s="8"/>
      <c r="F4365" s="4"/>
      <c r="G4365" s="9"/>
      <c r="H4365" s="18"/>
      <c r="I4365" s="18"/>
      <c r="J4365" s="23" t="str">
        <f>IF(OR(ISBLANK(H4365),ISBLANK((I4365))),"",NETWORKDAYS(H4365,I4365,Setup!$A$2:$A$30))</f>
        <v/>
      </c>
      <c r="K4365" s="4"/>
      <c r="L4365" s="4"/>
      <c r="M4365" s="4"/>
      <c r="N4365" s="4"/>
      <c r="O4365" s="4"/>
      <c r="P4365" s="4"/>
      <c r="Q4365" s="4"/>
      <c r="R4365" s="4"/>
      <c r="S4365" s="4"/>
      <c r="T4365" s="4"/>
      <c r="U4365" s="4"/>
      <c r="V4365" s="4"/>
    </row>
    <row r="4366" spans="1:22">
      <c r="A4366" s="4"/>
      <c r="B4366" s="4"/>
      <c r="C4366" s="18"/>
      <c r="D4366" s="8"/>
      <c r="E4366" s="8"/>
      <c r="F4366" s="4"/>
      <c r="G4366" s="9"/>
      <c r="H4366" s="18"/>
      <c r="I4366" s="18"/>
      <c r="J4366" s="23" t="str">
        <f>IF(OR(ISBLANK(H4366),ISBLANK((I4366))),"",NETWORKDAYS(H4366,I4366,Setup!$A$2:$A$30))</f>
        <v/>
      </c>
      <c r="K4366" s="4"/>
      <c r="L4366" s="4"/>
      <c r="M4366" s="4"/>
      <c r="N4366" s="4"/>
      <c r="O4366" s="4"/>
      <c r="P4366" s="4"/>
      <c r="Q4366" s="4"/>
      <c r="R4366" s="4"/>
      <c r="S4366" s="4"/>
      <c r="T4366" s="4"/>
      <c r="U4366" s="4"/>
      <c r="V4366" s="4"/>
    </row>
    <row r="4367" spans="1:22">
      <c r="A4367" s="4"/>
      <c r="B4367" s="4"/>
      <c r="C4367" s="18"/>
      <c r="D4367" s="8"/>
      <c r="E4367" s="8"/>
      <c r="F4367" s="4"/>
      <c r="G4367" s="9"/>
      <c r="H4367" s="18"/>
      <c r="I4367" s="18"/>
      <c r="J4367" s="23" t="str">
        <f>IF(OR(ISBLANK(H4367),ISBLANK((I4367))),"",NETWORKDAYS(H4367,I4367,Setup!$A$2:$A$30))</f>
        <v/>
      </c>
      <c r="K4367" s="4"/>
      <c r="L4367" s="4"/>
      <c r="M4367" s="4"/>
      <c r="N4367" s="4"/>
      <c r="O4367" s="4"/>
      <c r="P4367" s="4"/>
      <c r="Q4367" s="4"/>
      <c r="R4367" s="4"/>
      <c r="S4367" s="4"/>
      <c r="T4367" s="4"/>
      <c r="U4367" s="4"/>
      <c r="V4367" s="4"/>
    </row>
    <row r="4368" spans="1:22">
      <c r="A4368" s="4"/>
      <c r="B4368" s="4"/>
      <c r="C4368" s="18"/>
      <c r="D4368" s="8"/>
      <c r="E4368" s="8"/>
      <c r="F4368" s="4"/>
      <c r="G4368" s="9"/>
      <c r="H4368" s="18"/>
      <c r="I4368" s="18"/>
      <c r="J4368" s="23" t="str">
        <f>IF(OR(ISBLANK(H4368),ISBLANK((I4368))),"",NETWORKDAYS(H4368,I4368,Setup!$A$2:$A$30))</f>
        <v/>
      </c>
      <c r="K4368" s="4"/>
      <c r="L4368" s="4"/>
      <c r="M4368" s="4"/>
      <c r="N4368" s="4"/>
      <c r="O4368" s="4"/>
      <c r="P4368" s="4"/>
      <c r="Q4368" s="4"/>
      <c r="R4368" s="4"/>
      <c r="S4368" s="4"/>
      <c r="T4368" s="4"/>
      <c r="U4368" s="4"/>
      <c r="V4368" s="4"/>
    </row>
    <row r="4369" spans="1:22">
      <c r="A4369" s="4"/>
      <c r="B4369" s="4"/>
      <c r="C4369" s="18"/>
      <c r="D4369" s="8"/>
      <c r="E4369" s="8"/>
      <c r="F4369" s="4"/>
      <c r="G4369" s="9"/>
      <c r="H4369" s="18"/>
      <c r="I4369" s="18"/>
      <c r="J4369" s="23" t="str">
        <f>IF(OR(ISBLANK(H4369),ISBLANK((I4369))),"",NETWORKDAYS(H4369,I4369,Setup!$A$2:$A$30))</f>
        <v/>
      </c>
      <c r="K4369" s="4"/>
      <c r="L4369" s="4"/>
      <c r="M4369" s="4"/>
      <c r="N4369" s="4"/>
      <c r="O4369" s="4"/>
      <c r="P4369" s="4"/>
      <c r="Q4369" s="4"/>
      <c r="R4369" s="4"/>
      <c r="S4369" s="4"/>
      <c r="T4369" s="4"/>
      <c r="U4369" s="4"/>
      <c r="V4369" s="4"/>
    </row>
    <row r="4370" spans="1:22">
      <c r="A4370" s="4"/>
      <c r="B4370" s="4"/>
      <c r="C4370" s="18"/>
      <c r="D4370" s="8"/>
      <c r="E4370" s="8"/>
      <c r="F4370" s="4"/>
      <c r="G4370" s="9"/>
      <c r="H4370" s="18"/>
      <c r="I4370" s="18"/>
      <c r="J4370" s="23" t="str">
        <f>IF(OR(ISBLANK(H4370),ISBLANK((I4370))),"",NETWORKDAYS(H4370,I4370,Setup!$A$2:$A$30))</f>
        <v/>
      </c>
      <c r="K4370" s="4"/>
      <c r="L4370" s="4"/>
      <c r="M4370" s="4"/>
      <c r="N4370" s="4"/>
      <c r="O4370" s="4"/>
      <c r="P4370" s="4"/>
      <c r="Q4370" s="4"/>
      <c r="R4370" s="4"/>
      <c r="S4370" s="4"/>
      <c r="T4370" s="4"/>
      <c r="U4370" s="4"/>
      <c r="V4370" s="4"/>
    </row>
    <row r="4371" spans="1:22">
      <c r="A4371" s="4"/>
      <c r="B4371" s="4"/>
      <c r="C4371" s="18"/>
      <c r="D4371" s="8"/>
      <c r="E4371" s="8"/>
      <c r="F4371" s="4"/>
      <c r="G4371" s="9"/>
      <c r="H4371" s="18"/>
      <c r="I4371" s="18"/>
      <c r="J4371" s="23" t="str">
        <f>IF(OR(ISBLANK(H4371),ISBLANK((I4371))),"",NETWORKDAYS(H4371,I4371,Setup!$A$2:$A$30))</f>
        <v/>
      </c>
      <c r="K4371" s="4"/>
      <c r="L4371" s="4"/>
      <c r="M4371" s="4"/>
      <c r="N4371" s="4"/>
      <c r="O4371" s="4"/>
      <c r="P4371" s="4"/>
      <c r="Q4371" s="4"/>
      <c r="R4371" s="4"/>
      <c r="S4371" s="4"/>
      <c r="T4371" s="4"/>
      <c r="U4371" s="4"/>
      <c r="V4371" s="4"/>
    </row>
    <row r="4372" spans="1:22">
      <c r="A4372" s="4"/>
      <c r="B4372" s="4"/>
      <c r="C4372" s="18"/>
      <c r="D4372" s="8"/>
      <c r="E4372" s="8"/>
      <c r="F4372" s="4"/>
      <c r="G4372" s="9"/>
      <c r="H4372" s="18"/>
      <c r="I4372" s="18"/>
      <c r="J4372" s="23" t="str">
        <f>IF(OR(ISBLANK(H4372),ISBLANK((I4372))),"",NETWORKDAYS(H4372,I4372,Setup!$A$2:$A$30))</f>
        <v/>
      </c>
      <c r="K4372" s="4"/>
      <c r="L4372" s="4"/>
      <c r="M4372" s="4"/>
      <c r="N4372" s="4"/>
      <c r="O4372" s="4"/>
      <c r="P4372" s="4"/>
      <c r="Q4372" s="4"/>
      <c r="R4372" s="4"/>
      <c r="S4372" s="4"/>
      <c r="T4372" s="4"/>
      <c r="U4372" s="4"/>
      <c r="V4372" s="4"/>
    </row>
    <row r="4373" spans="1:22">
      <c r="A4373" s="4"/>
      <c r="B4373" s="4"/>
      <c r="C4373" s="18"/>
      <c r="D4373" s="8"/>
      <c r="E4373" s="8"/>
      <c r="F4373" s="4"/>
      <c r="G4373" s="9"/>
      <c r="H4373" s="18"/>
      <c r="I4373" s="18"/>
      <c r="J4373" s="23" t="str">
        <f>IF(OR(ISBLANK(H4373),ISBLANK((I4373))),"",NETWORKDAYS(H4373,I4373,Setup!$A$2:$A$30))</f>
        <v/>
      </c>
      <c r="K4373" s="4"/>
      <c r="L4373" s="4"/>
      <c r="M4373" s="4"/>
      <c r="N4373" s="4"/>
      <c r="O4373" s="4"/>
      <c r="P4373" s="4"/>
      <c r="Q4373" s="4"/>
      <c r="R4373" s="4"/>
      <c r="S4373" s="4"/>
      <c r="T4373" s="4"/>
      <c r="U4373" s="4"/>
      <c r="V4373" s="4"/>
    </row>
    <row r="4374" spans="1:22">
      <c r="A4374" s="4"/>
      <c r="B4374" s="4"/>
      <c r="C4374" s="18"/>
      <c r="D4374" s="8"/>
      <c r="E4374" s="8"/>
      <c r="F4374" s="4"/>
      <c r="G4374" s="9"/>
      <c r="H4374" s="18"/>
      <c r="I4374" s="18"/>
      <c r="J4374" s="23" t="str">
        <f>IF(OR(ISBLANK(H4374),ISBLANK((I4374))),"",NETWORKDAYS(H4374,I4374,Setup!$A$2:$A$30))</f>
        <v/>
      </c>
      <c r="K4374" s="4"/>
      <c r="L4374" s="4"/>
      <c r="M4374" s="4"/>
      <c r="N4374" s="4"/>
      <c r="O4374" s="4"/>
      <c r="P4374" s="4"/>
      <c r="Q4374" s="4"/>
      <c r="R4374" s="4"/>
      <c r="S4374" s="4"/>
      <c r="T4374" s="4"/>
      <c r="U4374" s="4"/>
      <c r="V4374" s="4"/>
    </row>
    <row r="4375" spans="1:22">
      <c r="A4375" s="4"/>
      <c r="B4375" s="4"/>
      <c r="C4375" s="18"/>
      <c r="D4375" s="8"/>
      <c r="E4375" s="8"/>
      <c r="F4375" s="4"/>
      <c r="G4375" s="9"/>
      <c r="H4375" s="18"/>
      <c r="I4375" s="18"/>
      <c r="J4375" s="23" t="str">
        <f>IF(OR(ISBLANK(H4375),ISBLANK((I4375))),"",NETWORKDAYS(H4375,I4375,Setup!$A$2:$A$30))</f>
        <v/>
      </c>
      <c r="K4375" s="4"/>
      <c r="L4375" s="4"/>
      <c r="M4375" s="4"/>
      <c r="N4375" s="4"/>
      <c r="O4375" s="4"/>
      <c r="P4375" s="4"/>
      <c r="Q4375" s="4"/>
      <c r="R4375" s="4"/>
      <c r="S4375" s="4"/>
      <c r="T4375" s="4"/>
      <c r="U4375" s="4"/>
      <c r="V4375" s="4"/>
    </row>
    <row r="4376" spans="1:22">
      <c r="A4376" s="4"/>
      <c r="B4376" s="4"/>
      <c r="C4376" s="18"/>
      <c r="D4376" s="8"/>
      <c r="E4376" s="8"/>
      <c r="F4376" s="4"/>
      <c r="G4376" s="9"/>
      <c r="H4376" s="18"/>
      <c r="I4376" s="18"/>
      <c r="J4376" s="23" t="str">
        <f>IF(OR(ISBLANK(H4376),ISBLANK((I4376))),"",NETWORKDAYS(H4376,I4376,Setup!$A$2:$A$30))</f>
        <v/>
      </c>
      <c r="K4376" s="4"/>
      <c r="L4376" s="4"/>
      <c r="M4376" s="4"/>
      <c r="N4376" s="4"/>
      <c r="O4376" s="4"/>
      <c r="P4376" s="4"/>
      <c r="Q4376" s="4"/>
      <c r="R4376" s="4"/>
      <c r="S4376" s="4"/>
      <c r="T4376" s="4"/>
      <c r="U4376" s="4"/>
      <c r="V4376" s="4"/>
    </row>
    <row r="4377" spans="1:22">
      <c r="A4377" s="4"/>
      <c r="B4377" s="4"/>
      <c r="C4377" s="18"/>
      <c r="D4377" s="8"/>
      <c r="E4377" s="8"/>
      <c r="F4377" s="4"/>
      <c r="G4377" s="9"/>
      <c r="H4377" s="18"/>
      <c r="I4377" s="18"/>
      <c r="J4377" s="23" t="str">
        <f>IF(OR(ISBLANK(H4377),ISBLANK((I4377))),"",NETWORKDAYS(H4377,I4377,Setup!$A$2:$A$30))</f>
        <v/>
      </c>
      <c r="K4377" s="4"/>
      <c r="L4377" s="4"/>
      <c r="M4377" s="4"/>
      <c r="N4377" s="4"/>
      <c r="O4377" s="4"/>
      <c r="P4377" s="4"/>
      <c r="Q4377" s="4"/>
      <c r="R4377" s="4"/>
      <c r="S4377" s="4"/>
      <c r="T4377" s="4"/>
      <c r="U4377" s="4"/>
      <c r="V4377" s="4"/>
    </row>
    <row r="4378" spans="1:22">
      <c r="A4378" s="4"/>
      <c r="B4378" s="4"/>
      <c r="C4378" s="18"/>
      <c r="D4378" s="8"/>
      <c r="E4378" s="8"/>
      <c r="F4378" s="4"/>
      <c r="G4378" s="9"/>
      <c r="H4378" s="18"/>
      <c r="I4378" s="18"/>
      <c r="J4378" s="23" t="str">
        <f>IF(OR(ISBLANK(H4378),ISBLANK((I4378))),"",NETWORKDAYS(H4378,I4378,Setup!$A$2:$A$30))</f>
        <v/>
      </c>
      <c r="K4378" s="4"/>
      <c r="L4378" s="4"/>
      <c r="M4378" s="4"/>
      <c r="N4378" s="4"/>
      <c r="O4378" s="4"/>
      <c r="P4378" s="4"/>
      <c r="Q4378" s="4"/>
      <c r="R4378" s="4"/>
      <c r="S4378" s="4"/>
      <c r="T4378" s="4"/>
      <c r="U4378" s="4"/>
      <c r="V4378" s="4"/>
    </row>
    <row r="4379" spans="1:22">
      <c r="A4379" s="4"/>
      <c r="B4379" s="4"/>
      <c r="C4379" s="18"/>
      <c r="D4379" s="8"/>
      <c r="E4379" s="8"/>
      <c r="F4379" s="4"/>
      <c r="G4379" s="9"/>
      <c r="H4379" s="18"/>
      <c r="I4379" s="18"/>
      <c r="J4379" s="23" t="str">
        <f>IF(OR(ISBLANK(H4379),ISBLANK((I4379))),"",NETWORKDAYS(H4379,I4379,Setup!$A$2:$A$30))</f>
        <v/>
      </c>
      <c r="K4379" s="4"/>
      <c r="L4379" s="4"/>
      <c r="M4379" s="4"/>
      <c r="N4379" s="4"/>
      <c r="O4379" s="4"/>
      <c r="P4379" s="4"/>
      <c r="Q4379" s="4"/>
      <c r="R4379" s="4"/>
      <c r="S4379" s="4"/>
      <c r="T4379" s="4"/>
      <c r="U4379" s="4"/>
      <c r="V4379" s="4"/>
    </row>
    <row r="4380" spans="1:22">
      <c r="A4380" s="4"/>
      <c r="B4380" s="4"/>
      <c r="C4380" s="18"/>
      <c r="D4380" s="8"/>
      <c r="E4380" s="8"/>
      <c r="F4380" s="4"/>
      <c r="G4380" s="9"/>
      <c r="H4380" s="18"/>
      <c r="I4380" s="18"/>
      <c r="J4380" s="23" t="str">
        <f>IF(OR(ISBLANK(H4380),ISBLANK((I4380))),"",NETWORKDAYS(H4380,I4380,Setup!$A$2:$A$30))</f>
        <v/>
      </c>
      <c r="K4380" s="4"/>
      <c r="L4380" s="4"/>
      <c r="M4380" s="4"/>
      <c r="N4380" s="4"/>
      <c r="O4380" s="4"/>
      <c r="P4380" s="4"/>
      <c r="Q4380" s="4"/>
      <c r="R4380" s="4"/>
      <c r="S4380" s="4"/>
      <c r="T4380" s="4"/>
      <c r="U4380" s="4"/>
      <c r="V4380" s="4"/>
    </row>
    <row r="4381" spans="1:22">
      <c r="A4381" s="4"/>
      <c r="B4381" s="4"/>
      <c r="C4381" s="18"/>
      <c r="D4381" s="8"/>
      <c r="E4381" s="8"/>
      <c r="F4381" s="4"/>
      <c r="G4381" s="9"/>
      <c r="H4381" s="18"/>
      <c r="I4381" s="18"/>
      <c r="J4381" s="23" t="str">
        <f>IF(OR(ISBLANK(H4381),ISBLANK((I4381))),"",NETWORKDAYS(H4381,I4381,Setup!$A$2:$A$30))</f>
        <v/>
      </c>
      <c r="K4381" s="4"/>
      <c r="L4381" s="4"/>
      <c r="M4381" s="4"/>
      <c r="N4381" s="4"/>
      <c r="O4381" s="4"/>
      <c r="P4381" s="4"/>
      <c r="Q4381" s="4"/>
      <c r="R4381" s="4"/>
      <c r="S4381" s="4"/>
      <c r="T4381" s="4"/>
      <c r="U4381" s="4"/>
      <c r="V4381" s="4"/>
    </row>
    <row r="4382" spans="1:22">
      <c r="A4382" s="4"/>
      <c r="B4382" s="4"/>
      <c r="C4382" s="18"/>
      <c r="D4382" s="8"/>
      <c r="E4382" s="8"/>
      <c r="F4382" s="4"/>
      <c r="G4382" s="9"/>
      <c r="H4382" s="18"/>
      <c r="I4382" s="18"/>
      <c r="J4382" s="23" t="str">
        <f>IF(OR(ISBLANK(H4382),ISBLANK((I4382))),"",NETWORKDAYS(H4382,I4382,Setup!$A$2:$A$30))</f>
        <v/>
      </c>
      <c r="K4382" s="4"/>
      <c r="L4382" s="4"/>
      <c r="M4382" s="4"/>
      <c r="N4382" s="4"/>
      <c r="O4382" s="4"/>
      <c r="P4382" s="4"/>
      <c r="Q4382" s="4"/>
      <c r="R4382" s="4"/>
      <c r="S4382" s="4"/>
      <c r="T4382" s="4"/>
      <c r="U4382" s="4"/>
      <c r="V4382" s="4"/>
    </row>
    <row r="4383" spans="1:22">
      <c r="A4383" s="4"/>
      <c r="B4383" s="4"/>
      <c r="C4383" s="18"/>
      <c r="D4383" s="8"/>
      <c r="E4383" s="8"/>
      <c r="F4383" s="4"/>
      <c r="G4383" s="9"/>
      <c r="H4383" s="18"/>
      <c r="I4383" s="18"/>
      <c r="J4383" s="23" t="str">
        <f>IF(OR(ISBLANK(H4383),ISBLANK((I4383))),"",NETWORKDAYS(H4383,I4383,Setup!$A$2:$A$30))</f>
        <v/>
      </c>
      <c r="K4383" s="4"/>
      <c r="L4383" s="4"/>
      <c r="M4383" s="4"/>
      <c r="N4383" s="4"/>
      <c r="O4383" s="4"/>
      <c r="P4383" s="4"/>
      <c r="Q4383" s="4"/>
      <c r="R4383" s="4"/>
      <c r="S4383" s="4"/>
      <c r="T4383" s="4"/>
      <c r="U4383" s="4"/>
      <c r="V4383" s="4"/>
    </row>
    <row r="4384" spans="1:22">
      <c r="A4384" s="4"/>
      <c r="B4384" s="4"/>
      <c r="C4384" s="18"/>
      <c r="D4384" s="8"/>
      <c r="E4384" s="8"/>
      <c r="F4384" s="4"/>
      <c r="G4384" s="9"/>
      <c r="H4384" s="18"/>
      <c r="I4384" s="18"/>
      <c r="J4384" s="23" t="str">
        <f>IF(OR(ISBLANK(H4384),ISBLANK((I4384))),"",NETWORKDAYS(H4384,I4384,Setup!$A$2:$A$30))</f>
        <v/>
      </c>
      <c r="K4384" s="4"/>
      <c r="L4384" s="4"/>
      <c r="M4384" s="4"/>
      <c r="N4384" s="4"/>
      <c r="O4384" s="4"/>
      <c r="P4384" s="4"/>
      <c r="Q4384" s="4"/>
      <c r="R4384" s="4"/>
      <c r="S4384" s="4"/>
      <c r="T4384" s="4"/>
      <c r="U4384" s="4"/>
      <c r="V4384" s="4"/>
    </row>
    <row r="4385" spans="1:22">
      <c r="A4385" s="4"/>
      <c r="B4385" s="4"/>
      <c r="C4385" s="18"/>
      <c r="D4385" s="8"/>
      <c r="E4385" s="8"/>
      <c r="F4385" s="4"/>
      <c r="G4385" s="9"/>
      <c r="H4385" s="18"/>
      <c r="I4385" s="18"/>
      <c r="J4385" s="23" t="str">
        <f>IF(OR(ISBLANK(H4385),ISBLANK((I4385))),"",NETWORKDAYS(H4385,I4385,Setup!$A$2:$A$30))</f>
        <v/>
      </c>
      <c r="K4385" s="4"/>
      <c r="L4385" s="4"/>
      <c r="M4385" s="4"/>
      <c r="N4385" s="4"/>
      <c r="O4385" s="4"/>
      <c r="P4385" s="4"/>
      <c r="Q4385" s="4"/>
      <c r="R4385" s="4"/>
      <c r="S4385" s="4"/>
      <c r="T4385" s="4"/>
      <c r="U4385" s="4"/>
      <c r="V4385" s="4"/>
    </row>
    <row r="4386" spans="1:22">
      <c r="A4386" s="4"/>
      <c r="B4386" s="4"/>
      <c r="C4386" s="18"/>
      <c r="D4386" s="8"/>
      <c r="E4386" s="8"/>
      <c r="F4386" s="4"/>
      <c r="G4386" s="9"/>
      <c r="H4386" s="18"/>
      <c r="I4386" s="18"/>
      <c r="J4386" s="23" t="str">
        <f>IF(OR(ISBLANK(H4386),ISBLANK((I4386))),"",NETWORKDAYS(H4386,I4386,Setup!$A$2:$A$30))</f>
        <v/>
      </c>
      <c r="K4386" s="4"/>
      <c r="L4386" s="4"/>
      <c r="M4386" s="4"/>
      <c r="N4386" s="4"/>
      <c r="O4386" s="4"/>
      <c r="P4386" s="4"/>
      <c r="Q4386" s="4"/>
      <c r="R4386" s="4"/>
      <c r="S4386" s="4"/>
      <c r="T4386" s="4"/>
      <c r="U4386" s="4"/>
      <c r="V4386" s="4"/>
    </row>
    <row r="4387" spans="1:22">
      <c r="A4387" s="4"/>
      <c r="B4387" s="4"/>
      <c r="C4387" s="18"/>
      <c r="D4387" s="8"/>
      <c r="E4387" s="8"/>
      <c r="F4387" s="4"/>
      <c r="G4387" s="9"/>
      <c r="H4387" s="18"/>
      <c r="I4387" s="18"/>
      <c r="J4387" s="23" t="str">
        <f>IF(OR(ISBLANK(H4387),ISBLANK((I4387))),"",NETWORKDAYS(H4387,I4387,Setup!$A$2:$A$30))</f>
        <v/>
      </c>
      <c r="K4387" s="4"/>
      <c r="L4387" s="4"/>
      <c r="M4387" s="4"/>
      <c r="N4387" s="4"/>
      <c r="O4387" s="4"/>
      <c r="P4387" s="4"/>
      <c r="Q4387" s="4"/>
      <c r="R4387" s="4"/>
      <c r="S4387" s="4"/>
      <c r="T4387" s="4"/>
      <c r="U4387" s="4"/>
      <c r="V4387" s="4"/>
    </row>
    <row r="4388" spans="1:22">
      <c r="A4388" s="4"/>
      <c r="B4388" s="4"/>
      <c r="C4388" s="18"/>
      <c r="D4388" s="8"/>
      <c r="E4388" s="8"/>
      <c r="F4388" s="4"/>
      <c r="G4388" s="9"/>
      <c r="H4388" s="18"/>
      <c r="I4388" s="18"/>
      <c r="J4388" s="23" t="str">
        <f>IF(OR(ISBLANK(H4388),ISBLANK((I4388))),"",NETWORKDAYS(H4388,I4388,Setup!$A$2:$A$30))</f>
        <v/>
      </c>
      <c r="K4388" s="4"/>
      <c r="L4388" s="4"/>
      <c r="M4388" s="4"/>
      <c r="N4388" s="4"/>
      <c r="O4388" s="4"/>
      <c r="P4388" s="4"/>
      <c r="Q4388" s="4"/>
      <c r="R4388" s="4"/>
      <c r="S4388" s="4"/>
      <c r="T4388" s="4"/>
      <c r="U4388" s="4"/>
      <c r="V4388" s="4"/>
    </row>
    <row r="4389" spans="1:22">
      <c r="A4389" s="4"/>
      <c r="B4389" s="4"/>
      <c r="C4389" s="18"/>
      <c r="D4389" s="8"/>
      <c r="E4389" s="8"/>
      <c r="F4389" s="4"/>
      <c r="G4389" s="9"/>
      <c r="H4389" s="18"/>
      <c r="I4389" s="18"/>
      <c r="J4389" s="23" t="str">
        <f>IF(OR(ISBLANK(H4389),ISBLANK((I4389))),"",NETWORKDAYS(H4389,I4389,Setup!$A$2:$A$30))</f>
        <v/>
      </c>
      <c r="K4389" s="4"/>
      <c r="L4389" s="4"/>
      <c r="M4389" s="4"/>
      <c r="N4389" s="4"/>
      <c r="O4389" s="4"/>
      <c r="P4389" s="4"/>
      <c r="Q4389" s="4"/>
      <c r="R4389" s="4"/>
      <c r="S4389" s="4"/>
      <c r="T4389" s="4"/>
      <c r="U4389" s="4"/>
      <c r="V4389" s="4"/>
    </row>
    <row r="4390" spans="1:22">
      <c r="A4390" s="4"/>
      <c r="B4390" s="4"/>
      <c r="C4390" s="18"/>
      <c r="D4390" s="8"/>
      <c r="E4390" s="8"/>
      <c r="F4390" s="4"/>
      <c r="G4390" s="9"/>
      <c r="H4390" s="18"/>
      <c r="I4390" s="18"/>
      <c r="J4390" s="23" t="str">
        <f>IF(OR(ISBLANK(H4390),ISBLANK((I4390))),"",NETWORKDAYS(H4390,I4390,Setup!$A$2:$A$30))</f>
        <v/>
      </c>
      <c r="K4390" s="4"/>
      <c r="L4390" s="4"/>
      <c r="M4390" s="4"/>
      <c r="N4390" s="4"/>
      <c r="O4390" s="4"/>
      <c r="P4390" s="4"/>
      <c r="Q4390" s="4"/>
      <c r="R4390" s="4"/>
      <c r="S4390" s="4"/>
      <c r="T4390" s="4"/>
      <c r="U4390" s="4"/>
      <c r="V4390" s="4"/>
    </row>
    <row r="4391" spans="1:22">
      <c r="A4391" s="4"/>
      <c r="B4391" s="4"/>
      <c r="C4391" s="18"/>
      <c r="D4391" s="8"/>
      <c r="E4391" s="8"/>
      <c r="F4391" s="4"/>
      <c r="G4391" s="9"/>
      <c r="H4391" s="18"/>
      <c r="I4391" s="18"/>
      <c r="J4391" s="23" t="str">
        <f>IF(OR(ISBLANK(H4391),ISBLANK((I4391))),"",NETWORKDAYS(H4391,I4391,Setup!$A$2:$A$30))</f>
        <v/>
      </c>
      <c r="K4391" s="4"/>
      <c r="L4391" s="4"/>
      <c r="M4391" s="4"/>
      <c r="N4391" s="4"/>
      <c r="O4391" s="4"/>
      <c r="P4391" s="4"/>
      <c r="Q4391" s="4"/>
      <c r="R4391" s="4"/>
      <c r="S4391" s="4"/>
      <c r="T4391" s="4"/>
      <c r="U4391" s="4"/>
      <c r="V4391" s="4"/>
    </row>
    <row r="4392" spans="1:22">
      <c r="A4392" s="4"/>
      <c r="B4392" s="4"/>
      <c r="C4392" s="18"/>
      <c r="D4392" s="8"/>
      <c r="E4392" s="8"/>
      <c r="F4392" s="4"/>
      <c r="G4392" s="9"/>
      <c r="H4392" s="18"/>
      <c r="I4392" s="18"/>
      <c r="J4392" s="23" t="str">
        <f>IF(OR(ISBLANK(H4392),ISBLANK((I4392))),"",NETWORKDAYS(H4392,I4392,Setup!$A$2:$A$30))</f>
        <v/>
      </c>
      <c r="K4392" s="4"/>
      <c r="L4392" s="4"/>
      <c r="M4392" s="4"/>
      <c r="N4392" s="4"/>
      <c r="O4392" s="4"/>
      <c r="P4392" s="4"/>
      <c r="Q4392" s="4"/>
      <c r="R4392" s="4"/>
      <c r="S4392" s="4"/>
      <c r="T4392" s="4"/>
      <c r="U4392" s="4"/>
      <c r="V4392" s="4"/>
    </row>
    <row r="4393" spans="1:22">
      <c r="A4393" s="4"/>
      <c r="B4393" s="4"/>
      <c r="C4393" s="18"/>
      <c r="D4393" s="8"/>
      <c r="E4393" s="8"/>
      <c r="F4393" s="4"/>
      <c r="G4393" s="9"/>
      <c r="H4393" s="18"/>
      <c r="I4393" s="18"/>
      <c r="J4393" s="23" t="str">
        <f>IF(OR(ISBLANK(H4393),ISBLANK((I4393))),"",NETWORKDAYS(H4393,I4393,Setup!$A$2:$A$30))</f>
        <v/>
      </c>
      <c r="K4393" s="4"/>
      <c r="L4393" s="4"/>
      <c r="M4393" s="4"/>
      <c r="N4393" s="4"/>
      <c r="O4393" s="4"/>
      <c r="P4393" s="4"/>
      <c r="Q4393" s="4"/>
      <c r="R4393" s="4"/>
      <c r="S4393" s="4"/>
      <c r="T4393" s="4"/>
      <c r="U4393" s="4"/>
      <c r="V4393" s="4"/>
    </row>
    <row r="4394" spans="1:22">
      <c r="A4394" s="4"/>
      <c r="B4394" s="4"/>
      <c r="C4394" s="18"/>
      <c r="D4394" s="8"/>
      <c r="E4394" s="8"/>
      <c r="F4394" s="4"/>
      <c r="G4394" s="9"/>
      <c r="H4394" s="18"/>
      <c r="I4394" s="18"/>
      <c r="J4394" s="23" t="str">
        <f>IF(OR(ISBLANK(H4394),ISBLANK((I4394))),"",NETWORKDAYS(H4394,I4394,Setup!$A$2:$A$30))</f>
        <v/>
      </c>
      <c r="K4394" s="4"/>
      <c r="L4394" s="4"/>
      <c r="M4394" s="4"/>
      <c r="N4394" s="4"/>
      <c r="O4394" s="4"/>
      <c r="P4394" s="4"/>
      <c r="Q4394" s="4"/>
      <c r="R4394" s="4"/>
      <c r="S4394" s="4"/>
      <c r="T4394" s="4"/>
      <c r="U4394" s="4"/>
      <c r="V4394" s="4"/>
    </row>
    <row r="4395" spans="1:22">
      <c r="A4395" s="4"/>
      <c r="B4395" s="4"/>
      <c r="C4395" s="18"/>
      <c r="D4395" s="8"/>
      <c r="E4395" s="8"/>
      <c r="F4395" s="4"/>
      <c r="G4395" s="9"/>
      <c r="H4395" s="18"/>
      <c r="I4395" s="18"/>
      <c r="J4395" s="23" t="str">
        <f>IF(OR(ISBLANK(H4395),ISBLANK((I4395))),"",NETWORKDAYS(H4395,I4395,Setup!$A$2:$A$30))</f>
        <v/>
      </c>
      <c r="K4395" s="4"/>
      <c r="L4395" s="4"/>
      <c r="M4395" s="4"/>
      <c r="N4395" s="4"/>
      <c r="O4395" s="4"/>
      <c r="P4395" s="4"/>
      <c r="Q4395" s="4"/>
      <c r="R4395" s="4"/>
      <c r="S4395" s="4"/>
      <c r="T4395" s="4"/>
      <c r="U4395" s="4"/>
      <c r="V4395" s="4"/>
    </row>
    <row r="4396" spans="1:22">
      <c r="A4396" s="4"/>
      <c r="B4396" s="4"/>
      <c r="C4396" s="18"/>
      <c r="D4396" s="8"/>
      <c r="E4396" s="8"/>
      <c r="F4396" s="4"/>
      <c r="G4396" s="9"/>
      <c r="H4396" s="18"/>
      <c r="I4396" s="18"/>
      <c r="J4396" s="23" t="str">
        <f>IF(OR(ISBLANK(H4396),ISBLANK((I4396))),"",NETWORKDAYS(H4396,I4396,Setup!$A$2:$A$30))</f>
        <v/>
      </c>
      <c r="K4396" s="4"/>
      <c r="L4396" s="4"/>
      <c r="M4396" s="4"/>
      <c r="N4396" s="4"/>
      <c r="O4396" s="4"/>
      <c r="P4396" s="4"/>
      <c r="Q4396" s="4"/>
      <c r="R4396" s="4"/>
      <c r="S4396" s="4"/>
      <c r="T4396" s="4"/>
      <c r="U4396" s="4"/>
      <c r="V4396" s="4"/>
    </row>
    <row r="4397" spans="1:22">
      <c r="A4397" s="4"/>
      <c r="B4397" s="4"/>
      <c r="C4397" s="18"/>
      <c r="D4397" s="8"/>
      <c r="E4397" s="8"/>
      <c r="F4397" s="4"/>
      <c r="G4397" s="9"/>
      <c r="H4397" s="18"/>
      <c r="I4397" s="18"/>
      <c r="J4397" s="23" t="str">
        <f>IF(OR(ISBLANK(H4397),ISBLANK((I4397))),"",NETWORKDAYS(H4397,I4397,Setup!$A$2:$A$30))</f>
        <v/>
      </c>
      <c r="K4397" s="4"/>
      <c r="L4397" s="4"/>
      <c r="M4397" s="4"/>
      <c r="N4397" s="4"/>
      <c r="O4397" s="4"/>
      <c r="P4397" s="4"/>
      <c r="Q4397" s="4"/>
      <c r="R4397" s="4"/>
      <c r="S4397" s="4"/>
      <c r="T4397" s="4"/>
      <c r="U4397" s="4"/>
      <c r="V4397" s="4"/>
    </row>
    <row r="4398" spans="1:22">
      <c r="A4398" s="4"/>
      <c r="B4398" s="4"/>
      <c r="C4398" s="18"/>
      <c r="D4398" s="8"/>
      <c r="E4398" s="8"/>
      <c r="F4398" s="4"/>
      <c r="G4398" s="9"/>
      <c r="H4398" s="18"/>
      <c r="I4398" s="18"/>
      <c r="J4398" s="23" t="str">
        <f>IF(OR(ISBLANK(H4398),ISBLANK((I4398))),"",NETWORKDAYS(H4398,I4398,Setup!$A$2:$A$30))</f>
        <v/>
      </c>
      <c r="K4398" s="4"/>
      <c r="L4398" s="4"/>
      <c r="M4398" s="4"/>
      <c r="N4398" s="4"/>
      <c r="O4398" s="4"/>
      <c r="P4398" s="4"/>
      <c r="Q4398" s="4"/>
      <c r="R4398" s="4"/>
      <c r="S4398" s="4"/>
      <c r="T4398" s="4"/>
      <c r="U4398" s="4"/>
      <c r="V4398" s="4"/>
    </row>
    <row r="4399" spans="1:22">
      <c r="A4399" s="4"/>
      <c r="B4399" s="4"/>
      <c r="C4399" s="18"/>
      <c r="D4399" s="8"/>
      <c r="E4399" s="8"/>
      <c r="F4399" s="4"/>
      <c r="G4399" s="9"/>
      <c r="H4399" s="18"/>
      <c r="I4399" s="18"/>
      <c r="J4399" s="23" t="str">
        <f>IF(OR(ISBLANK(H4399),ISBLANK((I4399))),"",NETWORKDAYS(H4399,I4399,Setup!$A$2:$A$30))</f>
        <v/>
      </c>
      <c r="K4399" s="4"/>
      <c r="L4399" s="4"/>
      <c r="M4399" s="4"/>
      <c r="N4399" s="4"/>
      <c r="O4399" s="4"/>
      <c r="P4399" s="4"/>
      <c r="Q4399" s="4"/>
      <c r="R4399" s="4"/>
      <c r="S4399" s="4"/>
      <c r="T4399" s="4"/>
      <c r="U4399" s="4"/>
      <c r="V4399" s="4"/>
    </row>
    <row r="4400" spans="1:22">
      <c r="A4400" s="4"/>
      <c r="B4400" s="4"/>
      <c r="C4400" s="18"/>
      <c r="D4400" s="8"/>
      <c r="E4400" s="8"/>
      <c r="F4400" s="4"/>
      <c r="G4400" s="9"/>
      <c r="H4400" s="18"/>
      <c r="I4400" s="18"/>
      <c r="J4400" s="23" t="str">
        <f>IF(OR(ISBLANK(H4400),ISBLANK((I4400))),"",NETWORKDAYS(H4400,I4400,Setup!$A$2:$A$30))</f>
        <v/>
      </c>
      <c r="K4400" s="4"/>
      <c r="L4400" s="4"/>
      <c r="M4400" s="4"/>
      <c r="N4400" s="4"/>
      <c r="O4400" s="4"/>
      <c r="P4400" s="4"/>
      <c r="Q4400" s="4"/>
      <c r="R4400" s="4"/>
      <c r="S4400" s="4"/>
      <c r="T4400" s="4"/>
      <c r="U4400" s="4"/>
      <c r="V4400" s="4"/>
    </row>
    <row r="4401" spans="1:22">
      <c r="A4401" s="4"/>
      <c r="B4401" s="4"/>
      <c r="C4401" s="18"/>
      <c r="D4401" s="8"/>
      <c r="E4401" s="8"/>
      <c r="F4401" s="4"/>
      <c r="G4401" s="9"/>
      <c r="H4401" s="18"/>
      <c r="I4401" s="18"/>
      <c r="J4401" s="23" t="str">
        <f>IF(OR(ISBLANK(H4401),ISBLANK((I4401))),"",NETWORKDAYS(H4401,I4401,Setup!$A$2:$A$30))</f>
        <v/>
      </c>
      <c r="K4401" s="4"/>
      <c r="L4401" s="4"/>
      <c r="M4401" s="4"/>
      <c r="N4401" s="4"/>
      <c r="O4401" s="4"/>
      <c r="P4401" s="4"/>
      <c r="Q4401" s="4"/>
      <c r="R4401" s="4"/>
      <c r="S4401" s="4"/>
      <c r="T4401" s="4"/>
      <c r="U4401" s="4"/>
      <c r="V4401" s="4"/>
    </row>
    <row r="4402" spans="1:22">
      <c r="A4402" s="4"/>
      <c r="B4402" s="4"/>
      <c r="C4402" s="18"/>
      <c r="D4402" s="8"/>
      <c r="E4402" s="8"/>
      <c r="F4402" s="4"/>
      <c r="G4402" s="9"/>
      <c r="H4402" s="18"/>
      <c r="I4402" s="18"/>
      <c r="J4402" s="23" t="str">
        <f>IF(OR(ISBLANK(H4402),ISBLANK((I4402))),"",NETWORKDAYS(H4402,I4402,Setup!$A$2:$A$30))</f>
        <v/>
      </c>
      <c r="K4402" s="4"/>
      <c r="L4402" s="4"/>
      <c r="M4402" s="4"/>
      <c r="N4402" s="4"/>
      <c r="O4402" s="4"/>
      <c r="P4402" s="4"/>
      <c r="Q4402" s="4"/>
      <c r="R4402" s="4"/>
      <c r="S4402" s="4"/>
      <c r="T4402" s="4"/>
      <c r="U4402" s="4"/>
      <c r="V4402" s="4"/>
    </row>
    <row r="4403" spans="1:22">
      <c r="A4403" s="4"/>
      <c r="B4403" s="4"/>
      <c r="C4403" s="18"/>
      <c r="D4403" s="8"/>
      <c r="E4403" s="8"/>
      <c r="F4403" s="4"/>
      <c r="G4403" s="9"/>
      <c r="H4403" s="18"/>
      <c r="I4403" s="18"/>
      <c r="J4403" s="23" t="str">
        <f>IF(OR(ISBLANK(H4403),ISBLANK((I4403))),"",NETWORKDAYS(H4403,I4403,Setup!$A$2:$A$30))</f>
        <v/>
      </c>
      <c r="K4403" s="4"/>
      <c r="L4403" s="4"/>
      <c r="M4403" s="4"/>
      <c r="N4403" s="4"/>
      <c r="O4403" s="4"/>
      <c r="P4403" s="4"/>
      <c r="Q4403" s="4"/>
      <c r="R4403" s="4"/>
      <c r="S4403" s="4"/>
      <c r="T4403" s="4"/>
      <c r="U4403" s="4"/>
      <c r="V4403" s="4"/>
    </row>
    <row r="4404" spans="1:22">
      <c r="A4404" s="4"/>
      <c r="B4404" s="4"/>
      <c r="C4404" s="18"/>
      <c r="D4404" s="8"/>
      <c r="E4404" s="8"/>
      <c r="F4404" s="4"/>
      <c r="G4404" s="9"/>
      <c r="H4404" s="18"/>
      <c r="I4404" s="18"/>
      <c r="J4404" s="23" t="str">
        <f>IF(OR(ISBLANK(H4404),ISBLANK((I4404))),"",NETWORKDAYS(H4404,I4404,Setup!$A$2:$A$30))</f>
        <v/>
      </c>
      <c r="K4404" s="4"/>
      <c r="L4404" s="4"/>
      <c r="M4404" s="4"/>
      <c r="N4404" s="4"/>
      <c r="O4404" s="4"/>
      <c r="P4404" s="4"/>
      <c r="Q4404" s="4"/>
      <c r="R4404" s="4"/>
      <c r="S4404" s="4"/>
      <c r="T4404" s="4"/>
      <c r="U4404" s="4"/>
      <c r="V4404" s="4"/>
    </row>
    <row r="4405" spans="1:22">
      <c r="A4405" s="4"/>
      <c r="B4405" s="4"/>
      <c r="C4405" s="18"/>
      <c r="D4405" s="8"/>
      <c r="E4405" s="8"/>
      <c r="F4405" s="4"/>
      <c r="G4405" s="9"/>
      <c r="H4405" s="18"/>
      <c r="I4405" s="18"/>
      <c r="J4405" s="23" t="str">
        <f>IF(OR(ISBLANK(H4405),ISBLANK((I4405))),"",NETWORKDAYS(H4405,I4405,Setup!$A$2:$A$30))</f>
        <v/>
      </c>
      <c r="K4405" s="4"/>
      <c r="L4405" s="4"/>
      <c r="M4405" s="4"/>
      <c r="N4405" s="4"/>
      <c r="O4405" s="4"/>
      <c r="P4405" s="4"/>
      <c r="Q4405" s="4"/>
      <c r="R4405" s="4"/>
      <c r="S4405" s="4"/>
      <c r="T4405" s="4"/>
      <c r="U4405" s="4"/>
      <c r="V4405" s="4"/>
    </row>
    <row r="4406" spans="1:22">
      <c r="A4406" s="4"/>
      <c r="B4406" s="4"/>
      <c r="C4406" s="18"/>
      <c r="D4406" s="8"/>
      <c r="E4406" s="8"/>
      <c r="F4406" s="4"/>
      <c r="G4406" s="9"/>
      <c r="H4406" s="18"/>
      <c r="I4406" s="18"/>
      <c r="J4406" s="23" t="str">
        <f>IF(OR(ISBLANK(H4406),ISBLANK((I4406))),"",NETWORKDAYS(H4406,I4406,Setup!$A$2:$A$30))</f>
        <v/>
      </c>
      <c r="K4406" s="4"/>
      <c r="L4406" s="4"/>
      <c r="M4406" s="4"/>
      <c r="N4406" s="4"/>
      <c r="O4406" s="4"/>
      <c r="P4406" s="4"/>
      <c r="Q4406" s="4"/>
      <c r="R4406" s="4"/>
      <c r="S4406" s="4"/>
      <c r="T4406" s="4"/>
      <c r="U4406" s="4"/>
      <c r="V4406" s="4"/>
    </row>
    <row r="4407" spans="1:22">
      <c r="A4407" s="4"/>
      <c r="B4407" s="4"/>
      <c r="C4407" s="18"/>
      <c r="D4407" s="8"/>
      <c r="E4407" s="8"/>
      <c r="F4407" s="4"/>
      <c r="G4407" s="9"/>
      <c r="H4407" s="18"/>
      <c r="I4407" s="18"/>
      <c r="J4407" s="23" t="str">
        <f>IF(OR(ISBLANK(H4407),ISBLANK((I4407))),"",NETWORKDAYS(H4407,I4407,Setup!$A$2:$A$30))</f>
        <v/>
      </c>
      <c r="K4407" s="4"/>
      <c r="L4407" s="4"/>
      <c r="M4407" s="4"/>
      <c r="N4407" s="4"/>
      <c r="O4407" s="4"/>
      <c r="P4407" s="4"/>
      <c r="Q4407" s="4"/>
      <c r="R4407" s="4"/>
      <c r="S4407" s="4"/>
      <c r="T4407" s="4"/>
      <c r="U4407" s="4"/>
      <c r="V4407" s="4"/>
    </row>
    <row r="4408" spans="1:22">
      <c r="A4408" s="4"/>
      <c r="B4408" s="4"/>
      <c r="C4408" s="18"/>
      <c r="D4408" s="8"/>
      <c r="E4408" s="8"/>
      <c r="F4408" s="4"/>
      <c r="G4408" s="9"/>
      <c r="H4408" s="18"/>
      <c r="I4408" s="18"/>
      <c r="J4408" s="23" t="str">
        <f>IF(OR(ISBLANK(H4408),ISBLANK((I4408))),"",NETWORKDAYS(H4408,I4408,Setup!$A$2:$A$30))</f>
        <v/>
      </c>
      <c r="K4408" s="4"/>
      <c r="L4408" s="4"/>
      <c r="M4408" s="4"/>
      <c r="N4408" s="4"/>
      <c r="O4408" s="4"/>
      <c r="P4408" s="4"/>
      <c r="Q4408" s="4"/>
      <c r="R4408" s="4"/>
      <c r="S4408" s="4"/>
      <c r="T4408" s="4"/>
      <c r="U4408" s="4"/>
      <c r="V4408" s="4"/>
    </row>
    <row r="4409" spans="1:22">
      <c r="A4409" s="4"/>
      <c r="B4409" s="4"/>
      <c r="C4409" s="18"/>
      <c r="D4409" s="8"/>
      <c r="E4409" s="8"/>
      <c r="F4409" s="4"/>
      <c r="G4409" s="9"/>
      <c r="H4409" s="18"/>
      <c r="I4409" s="18"/>
      <c r="J4409" s="23" t="str">
        <f>IF(OR(ISBLANK(H4409),ISBLANK((I4409))),"",NETWORKDAYS(H4409,I4409,Setup!$A$2:$A$30))</f>
        <v/>
      </c>
      <c r="K4409" s="4"/>
      <c r="L4409" s="4"/>
      <c r="M4409" s="4"/>
      <c r="N4409" s="4"/>
      <c r="O4409" s="4"/>
      <c r="P4409" s="4"/>
      <c r="Q4409" s="4"/>
      <c r="R4409" s="4"/>
      <c r="S4409" s="4"/>
      <c r="T4409" s="4"/>
      <c r="U4409" s="4"/>
      <c r="V4409" s="4"/>
    </row>
    <row r="4410" spans="1:22">
      <c r="A4410" s="4"/>
      <c r="B4410" s="4"/>
      <c r="C4410" s="18"/>
      <c r="D4410" s="8"/>
      <c r="E4410" s="8"/>
      <c r="F4410" s="4"/>
      <c r="G4410" s="9"/>
      <c r="H4410" s="18"/>
      <c r="I4410" s="18"/>
      <c r="J4410" s="23" t="str">
        <f>IF(OR(ISBLANK(H4410),ISBLANK((I4410))),"",NETWORKDAYS(H4410,I4410,Setup!$A$2:$A$30))</f>
        <v/>
      </c>
      <c r="K4410" s="4"/>
      <c r="L4410" s="4"/>
      <c r="M4410" s="4"/>
      <c r="N4410" s="4"/>
      <c r="O4410" s="4"/>
      <c r="P4410" s="4"/>
      <c r="Q4410" s="4"/>
      <c r="R4410" s="4"/>
      <c r="S4410" s="4"/>
      <c r="T4410" s="4"/>
      <c r="U4410" s="4"/>
      <c r="V4410" s="4"/>
    </row>
    <row r="4411" spans="1:22">
      <c r="A4411" s="4"/>
      <c r="B4411" s="4"/>
      <c r="C4411" s="18"/>
      <c r="D4411" s="8"/>
      <c r="E4411" s="8"/>
      <c r="F4411" s="4"/>
      <c r="G4411" s="9"/>
      <c r="H4411" s="18"/>
      <c r="I4411" s="18"/>
      <c r="J4411" s="23" t="str">
        <f>IF(OR(ISBLANK(H4411),ISBLANK((I4411))),"",NETWORKDAYS(H4411,I4411,Setup!$A$2:$A$30))</f>
        <v/>
      </c>
      <c r="K4411" s="4"/>
      <c r="L4411" s="4"/>
      <c r="M4411" s="4"/>
      <c r="N4411" s="4"/>
      <c r="O4411" s="4"/>
      <c r="P4411" s="4"/>
      <c r="Q4411" s="4"/>
      <c r="R4411" s="4"/>
      <c r="S4411" s="4"/>
      <c r="T4411" s="4"/>
      <c r="U4411" s="4"/>
      <c r="V4411" s="4"/>
    </row>
    <row r="4412" spans="1:22">
      <c r="A4412" s="4"/>
      <c r="B4412" s="4"/>
      <c r="C4412" s="18"/>
      <c r="D4412" s="8"/>
      <c r="E4412" s="8"/>
      <c r="F4412" s="4"/>
      <c r="G4412" s="9"/>
      <c r="H4412" s="18"/>
      <c r="I4412" s="18"/>
      <c r="J4412" s="23" t="str">
        <f>IF(OR(ISBLANK(H4412),ISBLANK((I4412))),"",NETWORKDAYS(H4412,I4412,Setup!$A$2:$A$30))</f>
        <v/>
      </c>
      <c r="K4412" s="4"/>
      <c r="L4412" s="4"/>
      <c r="M4412" s="4"/>
      <c r="N4412" s="4"/>
      <c r="O4412" s="4"/>
      <c r="P4412" s="4"/>
      <c r="Q4412" s="4"/>
      <c r="R4412" s="4"/>
      <c r="S4412" s="4"/>
      <c r="T4412" s="4"/>
      <c r="U4412" s="4"/>
      <c r="V4412" s="4"/>
    </row>
    <row r="4413" spans="1:22">
      <c r="A4413" s="4"/>
      <c r="B4413" s="4"/>
      <c r="C4413" s="18"/>
      <c r="D4413" s="8"/>
      <c r="E4413" s="8"/>
      <c r="F4413" s="4"/>
      <c r="G4413" s="9"/>
      <c r="H4413" s="18"/>
      <c r="I4413" s="18"/>
      <c r="J4413" s="23" t="str">
        <f>IF(OR(ISBLANK(H4413),ISBLANK((I4413))),"",NETWORKDAYS(H4413,I4413,Setup!$A$2:$A$30))</f>
        <v/>
      </c>
      <c r="K4413" s="4"/>
      <c r="L4413" s="4"/>
      <c r="M4413" s="4"/>
      <c r="N4413" s="4"/>
      <c r="O4413" s="4"/>
      <c r="P4413" s="4"/>
      <c r="Q4413" s="4"/>
      <c r="R4413" s="4"/>
      <c r="S4413" s="4"/>
      <c r="T4413" s="4"/>
      <c r="U4413" s="4"/>
      <c r="V4413" s="4"/>
    </row>
    <row r="4414" spans="1:22">
      <c r="A4414" s="4"/>
      <c r="B4414" s="4"/>
      <c r="C4414" s="18"/>
      <c r="D4414" s="8"/>
      <c r="E4414" s="8"/>
      <c r="F4414" s="4"/>
      <c r="G4414" s="9"/>
      <c r="H4414" s="18"/>
      <c r="I4414" s="18"/>
      <c r="J4414" s="23" t="str">
        <f>IF(OR(ISBLANK(H4414),ISBLANK((I4414))),"",NETWORKDAYS(H4414,I4414,Setup!$A$2:$A$30))</f>
        <v/>
      </c>
      <c r="K4414" s="4"/>
      <c r="L4414" s="4"/>
      <c r="M4414" s="4"/>
      <c r="N4414" s="4"/>
      <c r="O4414" s="4"/>
      <c r="P4414" s="4"/>
      <c r="Q4414" s="4"/>
      <c r="R4414" s="4"/>
      <c r="S4414" s="4"/>
      <c r="T4414" s="4"/>
      <c r="U4414" s="4"/>
      <c r="V4414" s="4"/>
    </row>
    <row r="4415" spans="1:22">
      <c r="A4415" s="4"/>
      <c r="B4415" s="4"/>
      <c r="C4415" s="18"/>
      <c r="D4415" s="8"/>
      <c r="E4415" s="8"/>
      <c r="F4415" s="4"/>
      <c r="G4415" s="9"/>
      <c r="H4415" s="18"/>
      <c r="I4415" s="18"/>
      <c r="J4415" s="23" t="str">
        <f>IF(OR(ISBLANK(H4415),ISBLANK((I4415))),"",NETWORKDAYS(H4415,I4415,Setup!$A$2:$A$30))</f>
        <v/>
      </c>
      <c r="K4415" s="4"/>
      <c r="L4415" s="4"/>
      <c r="M4415" s="4"/>
      <c r="N4415" s="4"/>
      <c r="O4415" s="4"/>
      <c r="P4415" s="4"/>
      <c r="Q4415" s="4"/>
      <c r="R4415" s="4"/>
      <c r="S4415" s="4"/>
      <c r="T4415" s="4"/>
      <c r="U4415" s="4"/>
      <c r="V4415" s="4"/>
    </row>
    <row r="4416" spans="1:22">
      <c r="A4416" s="4"/>
      <c r="B4416" s="4"/>
      <c r="C4416" s="18"/>
      <c r="D4416" s="8"/>
      <c r="E4416" s="8"/>
      <c r="F4416" s="4"/>
      <c r="G4416" s="9"/>
      <c r="H4416" s="18"/>
      <c r="I4416" s="18"/>
      <c r="J4416" s="23" t="str">
        <f>IF(OR(ISBLANK(H4416),ISBLANK((I4416))),"",NETWORKDAYS(H4416,I4416,Setup!$A$2:$A$30))</f>
        <v/>
      </c>
      <c r="K4416" s="4"/>
      <c r="L4416" s="4"/>
      <c r="M4416" s="4"/>
      <c r="N4416" s="4"/>
      <c r="O4416" s="4"/>
      <c r="P4416" s="4"/>
      <c r="Q4416" s="4"/>
      <c r="R4416" s="4"/>
      <c r="S4416" s="4"/>
      <c r="T4416" s="4"/>
      <c r="U4416" s="4"/>
      <c r="V4416" s="4"/>
    </row>
    <row r="4417" spans="1:22">
      <c r="A4417" s="4"/>
      <c r="B4417" s="4"/>
      <c r="C4417" s="18"/>
      <c r="D4417" s="8"/>
      <c r="E4417" s="8"/>
      <c r="F4417" s="4"/>
      <c r="G4417" s="9"/>
      <c r="H4417" s="18"/>
      <c r="I4417" s="18"/>
      <c r="J4417" s="23" t="str">
        <f>IF(OR(ISBLANK(H4417),ISBLANK((I4417))),"",NETWORKDAYS(H4417,I4417,Setup!$A$2:$A$30))</f>
        <v/>
      </c>
      <c r="K4417" s="4"/>
      <c r="L4417" s="4"/>
      <c r="M4417" s="4"/>
      <c r="N4417" s="4"/>
      <c r="O4417" s="4"/>
      <c r="P4417" s="4"/>
      <c r="Q4417" s="4"/>
      <c r="R4417" s="4"/>
      <c r="S4417" s="4"/>
      <c r="T4417" s="4"/>
      <c r="U4417" s="4"/>
      <c r="V4417" s="4"/>
    </row>
    <row r="4418" spans="1:22">
      <c r="A4418" s="4"/>
      <c r="B4418" s="4"/>
      <c r="C4418" s="18"/>
      <c r="D4418" s="8"/>
      <c r="E4418" s="8"/>
      <c r="F4418" s="4"/>
      <c r="G4418" s="9"/>
      <c r="H4418" s="18"/>
      <c r="I4418" s="18"/>
      <c r="J4418" s="23" t="str">
        <f>IF(OR(ISBLANK(H4418),ISBLANK((I4418))),"",NETWORKDAYS(H4418,I4418,Setup!$A$2:$A$30))</f>
        <v/>
      </c>
      <c r="K4418" s="4"/>
      <c r="L4418" s="4"/>
      <c r="M4418" s="4"/>
      <c r="N4418" s="4"/>
      <c r="O4418" s="4"/>
      <c r="P4418" s="4"/>
      <c r="Q4418" s="4"/>
      <c r="R4418" s="4"/>
      <c r="S4418" s="4"/>
      <c r="T4418" s="4"/>
      <c r="U4418" s="4"/>
      <c r="V4418" s="4"/>
    </row>
    <row r="4419" spans="1:22">
      <c r="A4419" s="4"/>
      <c r="B4419" s="4"/>
      <c r="C4419" s="18"/>
      <c r="D4419" s="8"/>
      <c r="E4419" s="8"/>
      <c r="F4419" s="4"/>
      <c r="G4419" s="9"/>
      <c r="H4419" s="18"/>
      <c r="I4419" s="18"/>
      <c r="J4419" s="23" t="str">
        <f>IF(OR(ISBLANK(H4419),ISBLANK((I4419))),"",NETWORKDAYS(H4419,I4419,Setup!$A$2:$A$30))</f>
        <v/>
      </c>
      <c r="K4419" s="4"/>
      <c r="L4419" s="4"/>
      <c r="M4419" s="4"/>
      <c r="N4419" s="4"/>
      <c r="O4419" s="4"/>
      <c r="P4419" s="4"/>
      <c r="Q4419" s="4"/>
      <c r="R4419" s="4"/>
      <c r="S4419" s="4"/>
      <c r="T4419" s="4"/>
      <c r="U4419" s="4"/>
      <c r="V4419" s="4"/>
    </row>
    <row r="4420" spans="1:22">
      <c r="A4420" s="4"/>
      <c r="B4420" s="4"/>
      <c r="C4420" s="18"/>
      <c r="D4420" s="8"/>
      <c r="E4420" s="8"/>
      <c r="F4420" s="4"/>
      <c r="G4420" s="9"/>
      <c r="H4420" s="18"/>
      <c r="I4420" s="18"/>
      <c r="J4420" s="23" t="str">
        <f>IF(OR(ISBLANK(H4420),ISBLANK((I4420))),"",NETWORKDAYS(H4420,I4420,Setup!$A$2:$A$30))</f>
        <v/>
      </c>
      <c r="K4420" s="4"/>
      <c r="L4420" s="4"/>
      <c r="M4420" s="4"/>
      <c r="N4420" s="4"/>
      <c r="O4420" s="4"/>
      <c r="P4420" s="4"/>
      <c r="Q4420" s="4"/>
      <c r="R4420" s="4"/>
      <c r="S4420" s="4"/>
      <c r="T4420" s="4"/>
      <c r="U4420" s="4"/>
      <c r="V4420" s="4"/>
    </row>
    <row r="4421" spans="1:22">
      <c r="A4421" s="4"/>
      <c r="B4421" s="4"/>
      <c r="C4421" s="18"/>
      <c r="D4421" s="8"/>
      <c r="E4421" s="8"/>
      <c r="F4421" s="4"/>
      <c r="G4421" s="9"/>
      <c r="H4421" s="18"/>
      <c r="I4421" s="18"/>
      <c r="J4421" s="23" t="str">
        <f>IF(OR(ISBLANK(H4421),ISBLANK((I4421))),"",NETWORKDAYS(H4421,I4421,Setup!$A$2:$A$30))</f>
        <v/>
      </c>
      <c r="K4421" s="4"/>
      <c r="L4421" s="4"/>
      <c r="M4421" s="4"/>
      <c r="N4421" s="4"/>
      <c r="O4421" s="4"/>
      <c r="P4421" s="4"/>
      <c r="Q4421" s="4"/>
      <c r="R4421" s="4"/>
      <c r="S4421" s="4"/>
      <c r="T4421" s="4"/>
      <c r="U4421" s="4"/>
      <c r="V4421" s="4"/>
    </row>
    <row r="4422" spans="1:22">
      <c r="A4422" s="4"/>
      <c r="B4422" s="4"/>
      <c r="C4422" s="18"/>
      <c r="D4422" s="8"/>
      <c r="E4422" s="8"/>
      <c r="F4422" s="4"/>
      <c r="G4422" s="9"/>
      <c r="H4422" s="18"/>
      <c r="I4422" s="18"/>
      <c r="J4422" s="23" t="str">
        <f>IF(OR(ISBLANK(H4422),ISBLANK((I4422))),"",NETWORKDAYS(H4422,I4422,Setup!$A$2:$A$30))</f>
        <v/>
      </c>
      <c r="K4422" s="4"/>
      <c r="L4422" s="4"/>
      <c r="M4422" s="4"/>
      <c r="N4422" s="4"/>
      <c r="O4422" s="4"/>
      <c r="P4422" s="4"/>
      <c r="Q4422" s="4"/>
      <c r="R4422" s="4"/>
      <c r="S4422" s="4"/>
      <c r="T4422" s="4"/>
      <c r="U4422" s="4"/>
      <c r="V4422" s="4"/>
    </row>
    <row r="4423" spans="1:22">
      <c r="A4423" s="4"/>
      <c r="B4423" s="4"/>
      <c r="C4423" s="18"/>
      <c r="D4423" s="8"/>
      <c r="E4423" s="8"/>
      <c r="F4423" s="4"/>
      <c r="G4423" s="9"/>
      <c r="H4423" s="18"/>
      <c r="I4423" s="18"/>
      <c r="J4423" s="23" t="str">
        <f>IF(OR(ISBLANK(H4423),ISBLANK((I4423))),"",NETWORKDAYS(H4423,I4423,Setup!$A$2:$A$30))</f>
        <v/>
      </c>
      <c r="K4423" s="4"/>
      <c r="L4423" s="4"/>
      <c r="M4423" s="4"/>
      <c r="N4423" s="4"/>
      <c r="O4423" s="4"/>
      <c r="P4423" s="4"/>
      <c r="Q4423" s="4"/>
      <c r="R4423" s="4"/>
      <c r="S4423" s="4"/>
      <c r="T4423" s="4"/>
      <c r="U4423" s="4"/>
      <c r="V4423" s="4"/>
    </row>
    <row r="4424" spans="1:22">
      <c r="A4424" s="4"/>
      <c r="B4424" s="4"/>
      <c r="C4424" s="18"/>
      <c r="D4424" s="8"/>
      <c r="E4424" s="8"/>
      <c r="F4424" s="4"/>
      <c r="G4424" s="9"/>
      <c r="H4424" s="18"/>
      <c r="I4424" s="18"/>
      <c r="J4424" s="23" t="str">
        <f>IF(OR(ISBLANK(H4424),ISBLANK((I4424))),"",NETWORKDAYS(H4424,I4424,Setup!$A$2:$A$30))</f>
        <v/>
      </c>
      <c r="K4424" s="4"/>
      <c r="L4424" s="4"/>
      <c r="M4424" s="4"/>
      <c r="N4424" s="4"/>
      <c r="O4424" s="4"/>
      <c r="P4424" s="4"/>
      <c r="Q4424" s="4"/>
      <c r="R4424" s="4"/>
      <c r="S4424" s="4"/>
      <c r="T4424" s="4"/>
      <c r="U4424" s="4"/>
      <c r="V4424" s="4"/>
    </row>
    <row r="4425" spans="1:22">
      <c r="A4425" s="4"/>
      <c r="B4425" s="4"/>
      <c r="C4425" s="18"/>
      <c r="D4425" s="8"/>
      <c r="E4425" s="8"/>
      <c r="F4425" s="4"/>
      <c r="G4425" s="9"/>
      <c r="H4425" s="18"/>
      <c r="I4425" s="18"/>
      <c r="J4425" s="23" t="str">
        <f>IF(OR(ISBLANK(H4425),ISBLANK((I4425))),"",NETWORKDAYS(H4425,I4425,Setup!$A$2:$A$30))</f>
        <v/>
      </c>
      <c r="K4425" s="4"/>
      <c r="L4425" s="4"/>
      <c r="M4425" s="4"/>
      <c r="N4425" s="4"/>
      <c r="O4425" s="4"/>
      <c r="P4425" s="4"/>
      <c r="Q4425" s="4"/>
      <c r="R4425" s="4"/>
      <c r="S4425" s="4"/>
      <c r="T4425" s="4"/>
      <c r="U4425" s="4"/>
      <c r="V4425" s="4"/>
    </row>
    <row r="4426" spans="1:22">
      <c r="A4426" s="4"/>
      <c r="B4426" s="4"/>
      <c r="C4426" s="18"/>
      <c r="D4426" s="8"/>
      <c r="E4426" s="8"/>
      <c r="F4426" s="4"/>
      <c r="G4426" s="9"/>
      <c r="H4426" s="18"/>
      <c r="I4426" s="18"/>
      <c r="J4426" s="23" t="str">
        <f>IF(OR(ISBLANK(H4426),ISBLANK((I4426))),"",NETWORKDAYS(H4426,I4426,Setup!$A$2:$A$30))</f>
        <v/>
      </c>
      <c r="K4426" s="4"/>
      <c r="L4426" s="4"/>
      <c r="M4426" s="4"/>
      <c r="N4426" s="4"/>
      <c r="O4426" s="4"/>
      <c r="P4426" s="4"/>
      <c r="Q4426" s="4"/>
      <c r="R4426" s="4"/>
      <c r="S4426" s="4"/>
      <c r="T4426" s="4"/>
      <c r="U4426" s="4"/>
      <c r="V4426" s="4"/>
    </row>
    <row r="4427" spans="1:22">
      <c r="A4427" s="4"/>
      <c r="B4427" s="4"/>
      <c r="C4427" s="18"/>
      <c r="D4427" s="8"/>
      <c r="E4427" s="8"/>
      <c r="F4427" s="4"/>
      <c r="G4427" s="9"/>
      <c r="H4427" s="18"/>
      <c r="I4427" s="18"/>
      <c r="J4427" s="23" t="str">
        <f>IF(OR(ISBLANK(H4427),ISBLANK((I4427))),"",NETWORKDAYS(H4427,I4427,Setup!$A$2:$A$30))</f>
        <v/>
      </c>
      <c r="K4427" s="4"/>
      <c r="L4427" s="4"/>
      <c r="M4427" s="4"/>
      <c r="N4427" s="4"/>
      <c r="O4427" s="4"/>
      <c r="P4427" s="4"/>
      <c r="Q4427" s="4"/>
      <c r="R4427" s="4"/>
      <c r="S4427" s="4"/>
      <c r="T4427" s="4"/>
      <c r="U4427" s="4"/>
      <c r="V4427" s="4"/>
    </row>
    <row r="4428" spans="1:22">
      <c r="A4428" s="4"/>
      <c r="B4428" s="4"/>
      <c r="C4428" s="18"/>
      <c r="D4428" s="8"/>
      <c r="E4428" s="8"/>
      <c r="F4428" s="4"/>
      <c r="G4428" s="9"/>
      <c r="H4428" s="18"/>
      <c r="I4428" s="18"/>
      <c r="J4428" s="23" t="str">
        <f>IF(OR(ISBLANK(H4428),ISBLANK((I4428))),"",NETWORKDAYS(H4428,I4428,Setup!$A$2:$A$30))</f>
        <v/>
      </c>
      <c r="K4428" s="4"/>
      <c r="L4428" s="4"/>
      <c r="M4428" s="4"/>
      <c r="N4428" s="4"/>
      <c r="O4428" s="4"/>
      <c r="P4428" s="4"/>
      <c r="Q4428" s="4"/>
      <c r="R4428" s="4"/>
      <c r="S4428" s="4"/>
      <c r="T4428" s="4"/>
      <c r="U4428" s="4"/>
      <c r="V4428" s="4"/>
    </row>
    <row r="4429" spans="1:22">
      <c r="A4429" s="4"/>
      <c r="B4429" s="4"/>
      <c r="C4429" s="18"/>
      <c r="D4429" s="8"/>
      <c r="E4429" s="8"/>
      <c r="F4429" s="4"/>
      <c r="G4429" s="9"/>
      <c r="H4429" s="18"/>
      <c r="I4429" s="18"/>
      <c r="J4429" s="23" t="str">
        <f>IF(OR(ISBLANK(H4429),ISBLANK((I4429))),"",NETWORKDAYS(H4429,I4429,Setup!$A$2:$A$30))</f>
        <v/>
      </c>
      <c r="K4429" s="4"/>
      <c r="L4429" s="4"/>
      <c r="M4429" s="4"/>
      <c r="N4429" s="4"/>
      <c r="O4429" s="4"/>
      <c r="P4429" s="4"/>
      <c r="Q4429" s="4"/>
      <c r="R4429" s="4"/>
      <c r="S4429" s="4"/>
      <c r="T4429" s="4"/>
      <c r="U4429" s="4"/>
      <c r="V4429" s="4"/>
    </row>
    <row r="4430" spans="1:22">
      <c r="A4430" s="4"/>
      <c r="B4430" s="4"/>
      <c r="C4430" s="18"/>
      <c r="D4430" s="8"/>
      <c r="E4430" s="8"/>
      <c r="F4430" s="4"/>
      <c r="G4430" s="9"/>
      <c r="H4430" s="18"/>
      <c r="I4430" s="18"/>
      <c r="J4430" s="23" t="str">
        <f>IF(OR(ISBLANK(H4430),ISBLANK((I4430))),"",NETWORKDAYS(H4430,I4430,Setup!$A$2:$A$30))</f>
        <v/>
      </c>
      <c r="K4430" s="4"/>
      <c r="L4430" s="4"/>
      <c r="M4430" s="4"/>
      <c r="N4430" s="4"/>
      <c r="O4430" s="4"/>
      <c r="P4430" s="4"/>
      <c r="Q4430" s="4"/>
      <c r="R4430" s="4"/>
      <c r="S4430" s="4"/>
      <c r="T4430" s="4"/>
      <c r="U4430" s="4"/>
      <c r="V4430" s="4"/>
    </row>
    <row r="4431" spans="1:22">
      <c r="A4431" s="4"/>
      <c r="B4431" s="4"/>
      <c r="C4431" s="18"/>
      <c r="D4431" s="8"/>
      <c r="E4431" s="8"/>
      <c r="F4431" s="4"/>
      <c r="G4431" s="9"/>
      <c r="H4431" s="18"/>
      <c r="I4431" s="18"/>
      <c r="J4431" s="23" t="str">
        <f>IF(OR(ISBLANK(H4431),ISBLANK((I4431))),"",NETWORKDAYS(H4431,I4431,Setup!$A$2:$A$30))</f>
        <v/>
      </c>
      <c r="K4431" s="4"/>
      <c r="L4431" s="4"/>
      <c r="M4431" s="4"/>
      <c r="N4431" s="4"/>
      <c r="O4431" s="4"/>
      <c r="P4431" s="4"/>
      <c r="Q4431" s="4"/>
      <c r="R4431" s="4"/>
      <c r="S4431" s="4"/>
      <c r="T4431" s="4"/>
      <c r="U4431" s="4"/>
      <c r="V4431" s="4"/>
    </row>
    <row r="4432" spans="1:22">
      <c r="A4432" s="4"/>
      <c r="B4432" s="4"/>
      <c r="C4432" s="18"/>
      <c r="D4432" s="8"/>
      <c r="E4432" s="8"/>
      <c r="F4432" s="4"/>
      <c r="G4432" s="9"/>
      <c r="H4432" s="18"/>
      <c r="I4432" s="18"/>
      <c r="J4432" s="23" t="str">
        <f>IF(OR(ISBLANK(H4432),ISBLANK((I4432))),"",NETWORKDAYS(H4432,I4432,Setup!$A$2:$A$30))</f>
        <v/>
      </c>
      <c r="K4432" s="4"/>
      <c r="L4432" s="4"/>
      <c r="M4432" s="4"/>
      <c r="N4432" s="4"/>
      <c r="O4432" s="4"/>
      <c r="P4432" s="4"/>
      <c r="Q4432" s="4"/>
      <c r="R4432" s="4"/>
      <c r="S4432" s="4"/>
      <c r="T4432" s="4"/>
      <c r="U4432" s="4"/>
      <c r="V4432" s="4"/>
    </row>
    <row r="4433" spans="1:22">
      <c r="A4433" s="4"/>
      <c r="B4433" s="4"/>
      <c r="C4433" s="18"/>
      <c r="D4433" s="8"/>
      <c r="E4433" s="8"/>
      <c r="F4433" s="4"/>
      <c r="G4433" s="9"/>
      <c r="H4433" s="18"/>
      <c r="I4433" s="18"/>
      <c r="J4433" s="23" t="str">
        <f>IF(OR(ISBLANK(H4433),ISBLANK((I4433))),"",NETWORKDAYS(H4433,I4433,Setup!$A$2:$A$30))</f>
        <v/>
      </c>
      <c r="K4433" s="4"/>
      <c r="L4433" s="4"/>
      <c r="M4433" s="4"/>
      <c r="N4433" s="4"/>
      <c r="O4433" s="4"/>
      <c r="P4433" s="4"/>
      <c r="Q4433" s="4"/>
      <c r="R4433" s="4"/>
      <c r="S4433" s="4"/>
      <c r="T4433" s="4"/>
      <c r="U4433" s="4"/>
      <c r="V4433" s="4"/>
    </row>
    <row r="4434" spans="1:22">
      <c r="A4434" s="4"/>
      <c r="B4434" s="4"/>
      <c r="C4434" s="18"/>
      <c r="D4434" s="8"/>
      <c r="E4434" s="8"/>
      <c r="F4434" s="4"/>
      <c r="G4434" s="9"/>
      <c r="H4434" s="18"/>
      <c r="I4434" s="18"/>
      <c r="J4434" s="23" t="str">
        <f>IF(OR(ISBLANK(H4434),ISBLANK((I4434))),"",NETWORKDAYS(H4434,I4434,Setup!$A$2:$A$30))</f>
        <v/>
      </c>
      <c r="K4434" s="4"/>
      <c r="L4434" s="4"/>
      <c r="M4434" s="4"/>
      <c r="N4434" s="4"/>
      <c r="O4434" s="4"/>
      <c r="P4434" s="4"/>
      <c r="Q4434" s="4"/>
      <c r="R4434" s="4"/>
      <c r="S4434" s="4"/>
      <c r="T4434" s="4"/>
      <c r="U4434" s="4"/>
      <c r="V4434" s="4"/>
    </row>
    <row r="4435" spans="1:22">
      <c r="A4435" s="4"/>
      <c r="B4435" s="4"/>
      <c r="C4435" s="18"/>
      <c r="D4435" s="8"/>
      <c r="E4435" s="8"/>
      <c r="F4435" s="4"/>
      <c r="G4435" s="9"/>
      <c r="H4435" s="18"/>
      <c r="I4435" s="18"/>
      <c r="J4435" s="23" t="str">
        <f>IF(OR(ISBLANK(H4435),ISBLANK((I4435))),"",NETWORKDAYS(H4435,I4435,Setup!$A$2:$A$30))</f>
        <v/>
      </c>
      <c r="K4435" s="4"/>
      <c r="L4435" s="4"/>
      <c r="M4435" s="4"/>
      <c r="N4435" s="4"/>
      <c r="O4435" s="4"/>
      <c r="P4435" s="4"/>
      <c r="Q4435" s="4"/>
      <c r="R4435" s="4"/>
      <c r="S4435" s="4"/>
      <c r="T4435" s="4"/>
      <c r="U4435" s="4"/>
      <c r="V4435" s="4"/>
    </row>
    <row r="4436" spans="1:22">
      <c r="A4436" s="4"/>
      <c r="B4436" s="4"/>
      <c r="C4436" s="18"/>
      <c r="D4436" s="8"/>
      <c r="E4436" s="8"/>
      <c r="F4436" s="4"/>
      <c r="G4436" s="9"/>
      <c r="H4436" s="18"/>
      <c r="I4436" s="18"/>
      <c r="J4436" s="23" t="str">
        <f>IF(OR(ISBLANK(H4436),ISBLANK((I4436))),"",NETWORKDAYS(H4436,I4436,Setup!$A$2:$A$30))</f>
        <v/>
      </c>
      <c r="K4436" s="4"/>
      <c r="L4436" s="4"/>
      <c r="M4436" s="4"/>
      <c r="N4436" s="4"/>
      <c r="O4436" s="4"/>
      <c r="P4436" s="4"/>
      <c r="Q4436" s="4"/>
      <c r="R4436" s="4"/>
      <c r="S4436" s="4"/>
      <c r="T4436" s="4"/>
      <c r="U4436" s="4"/>
      <c r="V4436" s="4"/>
    </row>
    <row r="4437" spans="1:22">
      <c r="A4437" s="4"/>
      <c r="B4437" s="4"/>
      <c r="C4437" s="18"/>
      <c r="D4437" s="8"/>
      <c r="E4437" s="8"/>
      <c r="F4437" s="4"/>
      <c r="G4437" s="9"/>
      <c r="H4437" s="18"/>
      <c r="I4437" s="18"/>
      <c r="J4437" s="23" t="str">
        <f>IF(OR(ISBLANK(H4437),ISBLANK((I4437))),"",NETWORKDAYS(H4437,I4437,Setup!$A$2:$A$30))</f>
        <v/>
      </c>
      <c r="K4437" s="4"/>
      <c r="L4437" s="4"/>
      <c r="M4437" s="4"/>
      <c r="N4437" s="4"/>
      <c r="O4437" s="4"/>
      <c r="P4437" s="4"/>
      <c r="Q4437" s="4"/>
      <c r="R4437" s="4"/>
      <c r="S4437" s="4"/>
      <c r="T4437" s="4"/>
      <c r="U4437" s="4"/>
      <c r="V4437" s="4"/>
    </row>
    <row r="4438" spans="1:22">
      <c r="A4438" s="4"/>
      <c r="B4438" s="4"/>
      <c r="C4438" s="18"/>
      <c r="D4438" s="8"/>
      <c r="E4438" s="8"/>
      <c r="F4438" s="4"/>
      <c r="G4438" s="9"/>
      <c r="H4438" s="18"/>
      <c r="I4438" s="18"/>
      <c r="J4438" s="23" t="str">
        <f>IF(OR(ISBLANK(H4438),ISBLANK((I4438))),"",NETWORKDAYS(H4438,I4438,Setup!$A$2:$A$30))</f>
        <v/>
      </c>
      <c r="K4438" s="4"/>
      <c r="L4438" s="4"/>
      <c r="M4438" s="4"/>
      <c r="N4438" s="4"/>
      <c r="O4438" s="4"/>
      <c r="P4438" s="4"/>
      <c r="Q4438" s="4"/>
      <c r="R4438" s="4"/>
      <c r="S4438" s="4"/>
      <c r="T4438" s="4"/>
      <c r="U4438" s="4"/>
      <c r="V4438" s="4"/>
    </row>
    <row r="4439" spans="1:22">
      <c r="A4439" s="4"/>
      <c r="B4439" s="4"/>
      <c r="C4439" s="18"/>
      <c r="D4439" s="8"/>
      <c r="E4439" s="8"/>
      <c r="F4439" s="4"/>
      <c r="G4439" s="9"/>
      <c r="H4439" s="18"/>
      <c r="I4439" s="18"/>
      <c r="J4439" s="23" t="str">
        <f>IF(OR(ISBLANK(H4439),ISBLANK((I4439))),"",NETWORKDAYS(H4439,I4439,Setup!$A$2:$A$30))</f>
        <v/>
      </c>
      <c r="K4439" s="4"/>
      <c r="L4439" s="4"/>
      <c r="M4439" s="4"/>
      <c r="N4439" s="4"/>
      <c r="O4439" s="4"/>
      <c r="P4439" s="4"/>
      <c r="Q4439" s="4"/>
      <c r="R4439" s="4"/>
      <c r="S4439" s="4"/>
      <c r="T4439" s="4"/>
      <c r="U4439" s="4"/>
      <c r="V4439" s="4"/>
    </row>
    <row r="4440" spans="1:22">
      <c r="A4440" s="4"/>
      <c r="B4440" s="4"/>
      <c r="C4440" s="18"/>
      <c r="D4440" s="8"/>
      <c r="E4440" s="8"/>
      <c r="F4440" s="4"/>
      <c r="G4440" s="9"/>
      <c r="H4440" s="18"/>
      <c r="I4440" s="18"/>
      <c r="J4440" s="23" t="str">
        <f>IF(OR(ISBLANK(H4440),ISBLANK((I4440))),"",NETWORKDAYS(H4440,I4440,Setup!$A$2:$A$30))</f>
        <v/>
      </c>
      <c r="K4440" s="4"/>
      <c r="L4440" s="4"/>
      <c r="M4440" s="4"/>
      <c r="N4440" s="4"/>
      <c r="O4440" s="4"/>
      <c r="P4440" s="4"/>
      <c r="Q4440" s="4"/>
      <c r="R4440" s="4"/>
      <c r="S4440" s="4"/>
      <c r="T4440" s="4"/>
      <c r="U4440" s="4"/>
      <c r="V4440" s="4"/>
    </row>
    <row r="4441" spans="1:22">
      <c r="A4441" s="4"/>
      <c r="B4441" s="4"/>
      <c r="C4441" s="18"/>
      <c r="D4441" s="8"/>
      <c r="E4441" s="8"/>
      <c r="F4441" s="4"/>
      <c r="G4441" s="9"/>
      <c r="H4441" s="18"/>
      <c r="I4441" s="18"/>
      <c r="J4441" s="23" t="str">
        <f>IF(OR(ISBLANK(H4441),ISBLANK((I4441))),"",NETWORKDAYS(H4441,I4441,Setup!$A$2:$A$30))</f>
        <v/>
      </c>
      <c r="K4441" s="4"/>
      <c r="L4441" s="4"/>
      <c r="M4441" s="4"/>
      <c r="N4441" s="4"/>
      <c r="O4441" s="4"/>
      <c r="P4441" s="4"/>
      <c r="Q4441" s="4"/>
      <c r="R4441" s="4"/>
      <c r="S4441" s="4"/>
      <c r="T4441" s="4"/>
      <c r="U4441" s="4"/>
      <c r="V4441" s="4"/>
    </row>
    <row r="4442" spans="1:22">
      <c r="A4442" s="4"/>
      <c r="B4442" s="4"/>
      <c r="C4442" s="18"/>
      <c r="D4442" s="8"/>
      <c r="E4442" s="8"/>
      <c r="F4442" s="4"/>
      <c r="G4442" s="9"/>
      <c r="H4442" s="18"/>
      <c r="I4442" s="18"/>
      <c r="J4442" s="23" t="str">
        <f>IF(OR(ISBLANK(H4442),ISBLANK((I4442))),"",NETWORKDAYS(H4442,I4442,Setup!$A$2:$A$30))</f>
        <v/>
      </c>
      <c r="K4442" s="4"/>
      <c r="L4442" s="4"/>
      <c r="M4442" s="4"/>
      <c r="N4442" s="4"/>
      <c r="O4442" s="4"/>
      <c r="P4442" s="4"/>
      <c r="Q4442" s="4"/>
      <c r="R4442" s="4"/>
      <c r="S4442" s="4"/>
      <c r="T4442" s="4"/>
      <c r="U4442" s="4"/>
      <c r="V4442" s="4"/>
    </row>
    <row r="4443" spans="1:22">
      <c r="A4443" s="4"/>
      <c r="B4443" s="4"/>
      <c r="C4443" s="18"/>
      <c r="D4443" s="8"/>
      <c r="E4443" s="8"/>
      <c r="F4443" s="4"/>
      <c r="G4443" s="9"/>
      <c r="H4443" s="18"/>
      <c r="I4443" s="18"/>
      <c r="J4443" s="23" t="str">
        <f>IF(OR(ISBLANK(H4443),ISBLANK((I4443))),"",NETWORKDAYS(H4443,I4443,Setup!$A$2:$A$30))</f>
        <v/>
      </c>
      <c r="K4443" s="4"/>
      <c r="L4443" s="4"/>
      <c r="M4443" s="4"/>
      <c r="N4443" s="4"/>
      <c r="O4443" s="4"/>
      <c r="P4443" s="4"/>
      <c r="Q4443" s="4"/>
      <c r="R4443" s="4"/>
      <c r="S4443" s="4"/>
      <c r="T4443" s="4"/>
      <c r="U4443" s="4"/>
      <c r="V4443" s="4"/>
    </row>
    <row r="4444" spans="1:22">
      <c r="A4444" s="4"/>
      <c r="B4444" s="4"/>
      <c r="C4444" s="18"/>
      <c r="D4444" s="8"/>
      <c r="E4444" s="8"/>
      <c r="F4444" s="4"/>
      <c r="G4444" s="9"/>
      <c r="H4444" s="18"/>
      <c r="I4444" s="18"/>
      <c r="J4444" s="23" t="str">
        <f>IF(OR(ISBLANK(H4444),ISBLANK((I4444))),"",NETWORKDAYS(H4444,I4444,Setup!$A$2:$A$30))</f>
        <v/>
      </c>
      <c r="K4444" s="4"/>
      <c r="L4444" s="4"/>
      <c r="M4444" s="4"/>
      <c r="N4444" s="4"/>
      <c r="O4444" s="4"/>
      <c r="P4444" s="4"/>
      <c r="Q4444" s="4"/>
      <c r="R4444" s="4"/>
      <c r="S4444" s="4"/>
      <c r="T4444" s="4"/>
      <c r="U4444" s="4"/>
      <c r="V4444" s="4"/>
    </row>
    <row r="4445" spans="1:22">
      <c r="A4445" s="4"/>
      <c r="B4445" s="4"/>
      <c r="C4445" s="18"/>
      <c r="D4445" s="8"/>
      <c r="E4445" s="8"/>
      <c r="F4445" s="4"/>
      <c r="G4445" s="9"/>
      <c r="H4445" s="18"/>
      <c r="I4445" s="18"/>
      <c r="J4445" s="23" t="str">
        <f>IF(OR(ISBLANK(H4445),ISBLANK((I4445))),"",NETWORKDAYS(H4445,I4445,Setup!$A$2:$A$30))</f>
        <v/>
      </c>
      <c r="K4445" s="4"/>
      <c r="L4445" s="4"/>
      <c r="M4445" s="4"/>
      <c r="N4445" s="4"/>
      <c r="O4445" s="4"/>
      <c r="P4445" s="4"/>
      <c r="Q4445" s="4"/>
      <c r="R4445" s="4"/>
      <c r="S4445" s="4"/>
      <c r="T4445" s="4"/>
      <c r="U4445" s="4"/>
      <c r="V4445" s="4"/>
    </row>
    <row r="4446" spans="1:22">
      <c r="A4446" s="4"/>
      <c r="B4446" s="4"/>
      <c r="C4446" s="18"/>
      <c r="D4446" s="8"/>
      <c r="E4446" s="8"/>
      <c r="F4446" s="4"/>
      <c r="G4446" s="9"/>
      <c r="H4446" s="18"/>
      <c r="I4446" s="18"/>
      <c r="J4446" s="23" t="str">
        <f>IF(OR(ISBLANK(H4446),ISBLANK((I4446))),"",NETWORKDAYS(H4446,I4446,Setup!$A$2:$A$30))</f>
        <v/>
      </c>
      <c r="K4446" s="4"/>
      <c r="L4446" s="4"/>
      <c r="M4446" s="4"/>
      <c r="N4446" s="4"/>
      <c r="O4446" s="4"/>
      <c r="P4446" s="4"/>
      <c r="Q4446" s="4"/>
      <c r="R4446" s="4"/>
      <c r="S4446" s="4"/>
      <c r="T4446" s="4"/>
      <c r="U4446" s="4"/>
      <c r="V4446" s="4"/>
    </row>
    <row r="4447" spans="1:22">
      <c r="A4447" s="4"/>
      <c r="B4447" s="4"/>
      <c r="C4447" s="18"/>
      <c r="D4447" s="8"/>
      <c r="E4447" s="8"/>
      <c r="F4447" s="4"/>
      <c r="G4447" s="9"/>
      <c r="H4447" s="18"/>
      <c r="I4447" s="18"/>
      <c r="J4447" s="23" t="str">
        <f>IF(OR(ISBLANK(H4447),ISBLANK((I4447))),"",NETWORKDAYS(H4447,I4447,Setup!$A$2:$A$30))</f>
        <v/>
      </c>
      <c r="K4447" s="4"/>
      <c r="L4447" s="4"/>
      <c r="M4447" s="4"/>
      <c r="N4447" s="4"/>
      <c r="O4447" s="4"/>
      <c r="P4447" s="4"/>
      <c r="Q4447" s="4"/>
      <c r="R4447" s="4"/>
      <c r="S4447" s="4"/>
      <c r="T4447" s="4"/>
      <c r="U4447" s="4"/>
      <c r="V4447" s="4"/>
    </row>
    <row r="4448" spans="1:22">
      <c r="A4448" s="4"/>
      <c r="B4448" s="4"/>
      <c r="C4448" s="18"/>
      <c r="D4448" s="8"/>
      <c r="E4448" s="8"/>
      <c r="F4448" s="4"/>
      <c r="G4448" s="9"/>
      <c r="H4448" s="18"/>
      <c r="I4448" s="18"/>
      <c r="J4448" s="23" t="str">
        <f>IF(OR(ISBLANK(H4448),ISBLANK((I4448))),"",NETWORKDAYS(H4448,I4448,Setup!$A$2:$A$30))</f>
        <v/>
      </c>
      <c r="K4448" s="4"/>
      <c r="L4448" s="4"/>
      <c r="M4448" s="4"/>
      <c r="N4448" s="4"/>
      <c r="O4448" s="4"/>
      <c r="P4448" s="4"/>
      <c r="Q4448" s="4"/>
      <c r="R4448" s="4"/>
      <c r="S4448" s="4"/>
      <c r="T4448" s="4"/>
      <c r="U4448" s="4"/>
      <c r="V4448" s="4"/>
    </row>
    <row r="4449" spans="1:22">
      <c r="A4449" s="4"/>
      <c r="B4449" s="4"/>
      <c r="C4449" s="18"/>
      <c r="D4449" s="8"/>
      <c r="E4449" s="8"/>
      <c r="F4449" s="4"/>
      <c r="G4449" s="9"/>
      <c r="H4449" s="18"/>
      <c r="I4449" s="18"/>
      <c r="J4449" s="23" t="str">
        <f>IF(OR(ISBLANK(H4449),ISBLANK((I4449))),"",NETWORKDAYS(H4449,I4449,Setup!$A$2:$A$30))</f>
        <v/>
      </c>
      <c r="K4449" s="4"/>
      <c r="L4449" s="4"/>
      <c r="M4449" s="4"/>
      <c r="N4449" s="4"/>
      <c r="O4449" s="4"/>
      <c r="P4449" s="4"/>
      <c r="Q4449" s="4"/>
      <c r="R4449" s="4"/>
      <c r="S4449" s="4"/>
      <c r="T4449" s="4"/>
      <c r="U4449" s="4"/>
      <c r="V4449" s="4"/>
    </row>
    <row r="4450" spans="1:22">
      <c r="A4450" s="4"/>
      <c r="B4450" s="4"/>
      <c r="C4450" s="18"/>
      <c r="D4450" s="8"/>
      <c r="E4450" s="8"/>
      <c r="F4450" s="4"/>
      <c r="G4450" s="9"/>
      <c r="H4450" s="18"/>
      <c r="I4450" s="18"/>
      <c r="J4450" s="23" t="str">
        <f>IF(OR(ISBLANK(H4450),ISBLANK((I4450))),"",NETWORKDAYS(H4450,I4450,Setup!$A$2:$A$30))</f>
        <v/>
      </c>
      <c r="K4450" s="4"/>
      <c r="L4450" s="4"/>
      <c r="M4450" s="4"/>
      <c r="N4450" s="4"/>
      <c r="O4450" s="4"/>
      <c r="P4450" s="4"/>
      <c r="Q4450" s="4"/>
      <c r="R4450" s="4"/>
      <c r="S4450" s="4"/>
      <c r="T4450" s="4"/>
      <c r="U4450" s="4"/>
      <c r="V4450" s="4"/>
    </row>
    <row r="4451" spans="1:22">
      <c r="A4451" s="4"/>
      <c r="B4451" s="4"/>
      <c r="C4451" s="18"/>
      <c r="D4451" s="8"/>
      <c r="E4451" s="8"/>
      <c r="F4451" s="4"/>
      <c r="G4451" s="9"/>
      <c r="H4451" s="18"/>
      <c r="I4451" s="18"/>
      <c r="J4451" s="23" t="str">
        <f>IF(OR(ISBLANK(H4451),ISBLANK((I4451))),"",NETWORKDAYS(H4451,I4451,Setup!$A$2:$A$30))</f>
        <v/>
      </c>
      <c r="K4451" s="4"/>
      <c r="L4451" s="4"/>
      <c r="M4451" s="4"/>
      <c r="N4451" s="4"/>
      <c r="O4451" s="4"/>
      <c r="P4451" s="4"/>
      <c r="Q4451" s="4"/>
      <c r="R4451" s="4"/>
      <c r="S4451" s="4"/>
      <c r="T4451" s="4"/>
      <c r="U4451" s="4"/>
      <c r="V4451" s="4"/>
    </row>
    <row r="4452" spans="1:22">
      <c r="A4452" s="4"/>
      <c r="B4452" s="4"/>
      <c r="C4452" s="18"/>
      <c r="D4452" s="8"/>
      <c r="E4452" s="8"/>
      <c r="F4452" s="4"/>
      <c r="G4452" s="9"/>
      <c r="H4452" s="18"/>
      <c r="I4452" s="18"/>
      <c r="J4452" s="23" t="str">
        <f>IF(OR(ISBLANK(H4452),ISBLANK((I4452))),"",NETWORKDAYS(H4452,I4452,Setup!$A$2:$A$30))</f>
        <v/>
      </c>
      <c r="K4452" s="4"/>
      <c r="L4452" s="4"/>
      <c r="M4452" s="4"/>
      <c r="N4452" s="4"/>
      <c r="O4452" s="4"/>
      <c r="P4452" s="4"/>
      <c r="Q4452" s="4"/>
      <c r="R4452" s="4"/>
      <c r="S4452" s="4"/>
      <c r="T4452" s="4"/>
      <c r="U4452" s="4"/>
      <c r="V4452" s="4"/>
    </row>
    <row r="4453" spans="1:22">
      <c r="A4453" s="4"/>
      <c r="B4453" s="4"/>
      <c r="C4453" s="18"/>
      <c r="D4453" s="8"/>
      <c r="E4453" s="8"/>
      <c r="F4453" s="4"/>
      <c r="G4453" s="9"/>
      <c r="H4453" s="18"/>
      <c r="I4453" s="18"/>
      <c r="J4453" s="23" t="str">
        <f>IF(OR(ISBLANK(H4453),ISBLANK((I4453))),"",NETWORKDAYS(H4453,I4453,Setup!$A$2:$A$30))</f>
        <v/>
      </c>
      <c r="K4453" s="4"/>
      <c r="L4453" s="4"/>
      <c r="M4453" s="4"/>
      <c r="N4453" s="4"/>
      <c r="O4453" s="4"/>
      <c r="P4453" s="4"/>
      <c r="Q4453" s="4"/>
      <c r="R4453" s="4"/>
      <c r="S4453" s="4"/>
      <c r="T4453" s="4"/>
      <c r="U4453" s="4"/>
      <c r="V4453" s="4"/>
    </row>
    <row r="4454" spans="1:22">
      <c r="A4454" s="4"/>
      <c r="B4454" s="4"/>
      <c r="C4454" s="18"/>
      <c r="D4454" s="8"/>
      <c r="E4454" s="8"/>
      <c r="F4454" s="4"/>
      <c r="G4454" s="9"/>
      <c r="H4454" s="18"/>
      <c r="I4454" s="18"/>
      <c r="J4454" s="23" t="str">
        <f>IF(OR(ISBLANK(H4454),ISBLANK((I4454))),"",NETWORKDAYS(H4454,I4454,Setup!$A$2:$A$30))</f>
        <v/>
      </c>
      <c r="K4454" s="4"/>
      <c r="L4454" s="4"/>
      <c r="M4454" s="4"/>
      <c r="N4454" s="4"/>
      <c r="O4454" s="4"/>
      <c r="P4454" s="4"/>
      <c r="Q4454" s="4"/>
      <c r="R4454" s="4"/>
      <c r="S4454" s="4"/>
      <c r="T4454" s="4"/>
      <c r="U4454" s="4"/>
      <c r="V4454" s="4"/>
    </row>
    <row r="4455" spans="1:22">
      <c r="A4455" s="4"/>
      <c r="B4455" s="4"/>
      <c r="C4455" s="18"/>
      <c r="D4455" s="8"/>
      <c r="E4455" s="8"/>
      <c r="F4455" s="4"/>
      <c r="G4455" s="9"/>
      <c r="H4455" s="18"/>
      <c r="I4455" s="18"/>
      <c r="J4455" s="23" t="str">
        <f>IF(OR(ISBLANK(H4455),ISBLANK((I4455))),"",NETWORKDAYS(H4455,I4455,Setup!$A$2:$A$30))</f>
        <v/>
      </c>
      <c r="K4455" s="4"/>
      <c r="L4455" s="4"/>
      <c r="M4455" s="4"/>
      <c r="N4455" s="4"/>
      <c r="O4455" s="4"/>
      <c r="P4455" s="4"/>
      <c r="Q4455" s="4"/>
      <c r="R4455" s="4"/>
      <c r="S4455" s="4"/>
      <c r="T4455" s="4"/>
      <c r="U4455" s="4"/>
      <c r="V4455" s="4"/>
    </row>
    <row r="4456" spans="1:22">
      <c r="A4456" s="4"/>
      <c r="B4456" s="4"/>
      <c r="C4456" s="18"/>
      <c r="D4456" s="8"/>
      <c r="E4456" s="8"/>
      <c r="F4456" s="4"/>
      <c r="G4456" s="9"/>
      <c r="H4456" s="18"/>
      <c r="I4456" s="18"/>
      <c r="J4456" s="23" t="str">
        <f>IF(OR(ISBLANK(H4456),ISBLANK((I4456))),"",NETWORKDAYS(H4456,I4456,Setup!$A$2:$A$30))</f>
        <v/>
      </c>
      <c r="K4456" s="4"/>
      <c r="L4456" s="4"/>
      <c r="M4456" s="4"/>
      <c r="N4456" s="4"/>
      <c r="O4456" s="4"/>
      <c r="P4456" s="4"/>
      <c r="Q4456" s="4"/>
      <c r="R4456" s="4"/>
      <c r="S4456" s="4"/>
      <c r="T4456" s="4"/>
      <c r="U4456" s="4"/>
      <c r="V4456" s="4"/>
    </row>
    <row r="4457" spans="1:22">
      <c r="A4457" s="4"/>
      <c r="B4457" s="4"/>
      <c r="C4457" s="18"/>
      <c r="D4457" s="8"/>
      <c r="E4457" s="8"/>
      <c r="F4457" s="4"/>
      <c r="G4457" s="9"/>
      <c r="H4457" s="18"/>
      <c r="I4457" s="18"/>
      <c r="J4457" s="23" t="str">
        <f>IF(OR(ISBLANK(H4457),ISBLANK((I4457))),"",NETWORKDAYS(H4457,I4457,Setup!$A$2:$A$30))</f>
        <v/>
      </c>
      <c r="K4457" s="4"/>
      <c r="L4457" s="4"/>
      <c r="M4457" s="4"/>
      <c r="N4457" s="4"/>
      <c r="O4457" s="4"/>
      <c r="P4457" s="4"/>
      <c r="Q4457" s="4"/>
      <c r="R4457" s="4"/>
      <c r="S4457" s="4"/>
      <c r="T4457" s="4"/>
      <c r="U4457" s="4"/>
      <c r="V4457" s="4"/>
    </row>
    <row r="4458" spans="1:22">
      <c r="A4458" s="4"/>
      <c r="B4458" s="4"/>
      <c r="C4458" s="18"/>
      <c r="D4458" s="8"/>
      <c r="E4458" s="8"/>
      <c r="F4458" s="4"/>
      <c r="G4458" s="9"/>
      <c r="H4458" s="18"/>
      <c r="I4458" s="18"/>
      <c r="J4458" s="23" t="str">
        <f>IF(OR(ISBLANK(H4458),ISBLANK((I4458))),"",NETWORKDAYS(H4458,I4458,Setup!$A$2:$A$30))</f>
        <v/>
      </c>
      <c r="K4458" s="4"/>
      <c r="L4458" s="4"/>
      <c r="M4458" s="4"/>
      <c r="N4458" s="4"/>
      <c r="O4458" s="4"/>
      <c r="P4458" s="4"/>
      <c r="Q4458" s="4"/>
      <c r="R4458" s="4"/>
      <c r="S4458" s="4"/>
      <c r="T4458" s="4"/>
      <c r="U4458" s="4"/>
      <c r="V4458" s="4"/>
    </row>
    <row r="4459" spans="1:22">
      <c r="A4459" s="4"/>
      <c r="B4459" s="4"/>
      <c r="C4459" s="18"/>
      <c r="D4459" s="8"/>
      <c r="E4459" s="8"/>
      <c r="F4459" s="4"/>
      <c r="G4459" s="9"/>
      <c r="H4459" s="18"/>
      <c r="I4459" s="18"/>
      <c r="J4459" s="23" t="str">
        <f>IF(OR(ISBLANK(H4459),ISBLANK((I4459))),"",NETWORKDAYS(H4459,I4459,Setup!$A$2:$A$30))</f>
        <v/>
      </c>
      <c r="K4459" s="4"/>
      <c r="L4459" s="4"/>
      <c r="M4459" s="4"/>
      <c r="N4459" s="4"/>
      <c r="O4459" s="4"/>
      <c r="P4459" s="4"/>
      <c r="Q4459" s="4"/>
      <c r="R4459" s="4"/>
      <c r="S4459" s="4"/>
      <c r="T4459" s="4"/>
      <c r="U4459" s="4"/>
      <c r="V4459" s="4"/>
    </row>
    <row r="4460" spans="1:22">
      <c r="A4460" s="4"/>
      <c r="B4460" s="4"/>
      <c r="C4460" s="18"/>
      <c r="D4460" s="8"/>
      <c r="E4460" s="8"/>
      <c r="F4460" s="4"/>
      <c r="G4460" s="9"/>
      <c r="H4460" s="18"/>
      <c r="I4460" s="18"/>
      <c r="J4460" s="23" t="str">
        <f>IF(OR(ISBLANK(H4460),ISBLANK((I4460))),"",NETWORKDAYS(H4460,I4460,Setup!$A$2:$A$30))</f>
        <v/>
      </c>
      <c r="K4460" s="4"/>
      <c r="L4460" s="4"/>
      <c r="M4460" s="4"/>
      <c r="N4460" s="4"/>
      <c r="O4460" s="4"/>
      <c r="P4460" s="4"/>
      <c r="Q4460" s="4"/>
      <c r="R4460" s="4"/>
      <c r="S4460" s="4"/>
      <c r="T4460" s="4"/>
      <c r="U4460" s="4"/>
      <c r="V4460" s="4"/>
    </row>
    <row r="4461" spans="1:22">
      <c r="A4461" s="4"/>
      <c r="B4461" s="4"/>
      <c r="C4461" s="18"/>
      <c r="D4461" s="8"/>
      <c r="E4461" s="8"/>
      <c r="F4461" s="4"/>
      <c r="G4461" s="9"/>
      <c r="H4461" s="18"/>
      <c r="I4461" s="18"/>
      <c r="J4461" s="23" t="str">
        <f>IF(OR(ISBLANK(H4461),ISBLANK((I4461))),"",NETWORKDAYS(H4461,I4461,Setup!$A$2:$A$30))</f>
        <v/>
      </c>
      <c r="K4461" s="4"/>
      <c r="L4461" s="4"/>
      <c r="M4461" s="4"/>
      <c r="N4461" s="4"/>
      <c r="O4461" s="4"/>
      <c r="P4461" s="4"/>
      <c r="Q4461" s="4"/>
      <c r="R4461" s="4"/>
      <c r="S4461" s="4"/>
      <c r="T4461" s="4"/>
      <c r="U4461" s="4"/>
      <c r="V4461" s="4"/>
    </row>
    <row r="4462" spans="1:22">
      <c r="A4462" s="4"/>
      <c r="B4462" s="4"/>
      <c r="C4462" s="18"/>
      <c r="D4462" s="8"/>
      <c r="E4462" s="8"/>
      <c r="F4462" s="4"/>
      <c r="G4462" s="9"/>
      <c r="H4462" s="18"/>
      <c r="I4462" s="18"/>
      <c r="J4462" s="23" t="str">
        <f>IF(OR(ISBLANK(H4462),ISBLANK((I4462))),"",NETWORKDAYS(H4462,I4462,Setup!$A$2:$A$30))</f>
        <v/>
      </c>
      <c r="K4462" s="4"/>
      <c r="L4462" s="4"/>
      <c r="M4462" s="4"/>
      <c r="N4462" s="4"/>
      <c r="O4462" s="4"/>
      <c r="P4462" s="4"/>
      <c r="Q4462" s="4"/>
      <c r="R4462" s="4"/>
      <c r="S4462" s="4"/>
      <c r="T4462" s="4"/>
      <c r="U4462" s="4"/>
      <c r="V4462" s="4"/>
    </row>
    <row r="4463" spans="1:22">
      <c r="A4463" s="4"/>
      <c r="B4463" s="4"/>
      <c r="C4463" s="18"/>
      <c r="D4463" s="8"/>
      <c r="E4463" s="8"/>
      <c r="F4463" s="4"/>
      <c r="G4463" s="9"/>
      <c r="H4463" s="18"/>
      <c r="I4463" s="18"/>
      <c r="J4463" s="23" t="str">
        <f>IF(OR(ISBLANK(H4463),ISBLANK((I4463))),"",NETWORKDAYS(H4463,I4463,Setup!$A$2:$A$30))</f>
        <v/>
      </c>
      <c r="K4463" s="4"/>
      <c r="L4463" s="4"/>
      <c r="M4463" s="4"/>
      <c r="N4463" s="4"/>
      <c r="O4463" s="4"/>
      <c r="P4463" s="4"/>
      <c r="Q4463" s="4"/>
      <c r="R4463" s="4"/>
      <c r="S4463" s="4"/>
      <c r="T4463" s="4"/>
      <c r="U4463" s="4"/>
      <c r="V4463" s="4"/>
    </row>
    <row r="4464" spans="1:22">
      <c r="A4464" s="4"/>
      <c r="B4464" s="4"/>
      <c r="C4464" s="18"/>
      <c r="D4464" s="8"/>
      <c r="E4464" s="8"/>
      <c r="F4464" s="4"/>
      <c r="G4464" s="9"/>
      <c r="H4464" s="18"/>
      <c r="I4464" s="18"/>
      <c r="J4464" s="23" t="str">
        <f>IF(OR(ISBLANK(H4464),ISBLANK((I4464))),"",NETWORKDAYS(H4464,I4464,Setup!$A$2:$A$30))</f>
        <v/>
      </c>
      <c r="K4464" s="4"/>
      <c r="L4464" s="4"/>
      <c r="M4464" s="4"/>
      <c r="N4464" s="4"/>
      <c r="O4464" s="4"/>
      <c r="P4464" s="4"/>
      <c r="Q4464" s="4"/>
      <c r="R4464" s="4"/>
      <c r="S4464" s="4"/>
      <c r="T4464" s="4"/>
      <c r="U4464" s="4"/>
      <c r="V4464" s="4"/>
    </row>
    <row r="4465" spans="1:22">
      <c r="A4465" s="4"/>
      <c r="B4465" s="4"/>
      <c r="C4465" s="18"/>
      <c r="D4465" s="8"/>
      <c r="E4465" s="8"/>
      <c r="F4465" s="4"/>
      <c r="G4465" s="9"/>
      <c r="H4465" s="18"/>
      <c r="I4465" s="18"/>
      <c r="J4465" s="23" t="str">
        <f>IF(OR(ISBLANK(H4465),ISBLANK((I4465))),"",NETWORKDAYS(H4465,I4465,Setup!$A$2:$A$30))</f>
        <v/>
      </c>
      <c r="K4465" s="4"/>
      <c r="L4465" s="4"/>
      <c r="M4465" s="4"/>
      <c r="N4465" s="4"/>
      <c r="O4465" s="4"/>
      <c r="P4465" s="4"/>
      <c r="Q4465" s="4"/>
      <c r="R4465" s="4"/>
      <c r="S4465" s="4"/>
      <c r="T4465" s="4"/>
      <c r="U4465" s="4"/>
      <c r="V4465" s="4"/>
    </row>
    <row r="4466" spans="1:22">
      <c r="A4466" s="4"/>
      <c r="B4466" s="4"/>
      <c r="C4466" s="18"/>
      <c r="D4466" s="8"/>
      <c r="E4466" s="8"/>
      <c r="F4466" s="4"/>
      <c r="G4466" s="9"/>
      <c r="H4466" s="18"/>
      <c r="I4466" s="18"/>
      <c r="J4466" s="23" t="str">
        <f>IF(OR(ISBLANK(H4466),ISBLANK((I4466))),"",NETWORKDAYS(H4466,I4466,Setup!$A$2:$A$30))</f>
        <v/>
      </c>
      <c r="K4466" s="4"/>
      <c r="L4466" s="4"/>
      <c r="M4466" s="4"/>
      <c r="N4466" s="4"/>
      <c r="O4466" s="4"/>
      <c r="P4466" s="4"/>
      <c r="Q4466" s="4"/>
      <c r="R4466" s="4"/>
      <c r="S4466" s="4"/>
      <c r="T4466" s="4"/>
      <c r="U4466" s="4"/>
      <c r="V4466" s="4"/>
    </row>
    <row r="4467" spans="1:22">
      <c r="A4467" s="4"/>
      <c r="B4467" s="4"/>
      <c r="C4467" s="18"/>
      <c r="D4467" s="8"/>
      <c r="E4467" s="8"/>
      <c r="F4467" s="4"/>
      <c r="G4467" s="9"/>
      <c r="H4467" s="18"/>
      <c r="I4467" s="18"/>
      <c r="J4467" s="23" t="str">
        <f>IF(OR(ISBLANK(H4467),ISBLANK((I4467))),"",NETWORKDAYS(H4467,I4467,Setup!$A$2:$A$30))</f>
        <v/>
      </c>
      <c r="K4467" s="4"/>
      <c r="L4467" s="4"/>
      <c r="M4467" s="4"/>
      <c r="N4467" s="4"/>
      <c r="O4467" s="4"/>
      <c r="P4467" s="4"/>
      <c r="Q4467" s="4"/>
      <c r="R4467" s="4"/>
      <c r="S4467" s="4"/>
      <c r="T4467" s="4"/>
      <c r="U4467" s="4"/>
      <c r="V4467" s="4"/>
    </row>
    <row r="4468" spans="1:22">
      <c r="A4468" s="4"/>
      <c r="B4468" s="4"/>
      <c r="C4468" s="18"/>
      <c r="D4468" s="8"/>
      <c r="E4468" s="8"/>
      <c r="F4468" s="4"/>
      <c r="G4468" s="9"/>
      <c r="H4468" s="18"/>
      <c r="I4468" s="18"/>
      <c r="J4468" s="23" t="str">
        <f>IF(OR(ISBLANK(H4468),ISBLANK((I4468))),"",NETWORKDAYS(H4468,I4468,Setup!$A$2:$A$30))</f>
        <v/>
      </c>
      <c r="K4468" s="4"/>
      <c r="L4468" s="4"/>
      <c r="M4468" s="4"/>
      <c r="N4468" s="4"/>
      <c r="O4468" s="4"/>
      <c r="P4468" s="4"/>
      <c r="Q4468" s="4"/>
      <c r="R4468" s="4"/>
      <c r="S4468" s="4"/>
      <c r="T4468" s="4"/>
      <c r="U4468" s="4"/>
      <c r="V4468" s="4"/>
    </row>
    <row r="4469" spans="1:22">
      <c r="A4469" s="4"/>
      <c r="B4469" s="4"/>
      <c r="C4469" s="18"/>
      <c r="D4469" s="8"/>
      <c r="E4469" s="8"/>
      <c r="F4469" s="4"/>
      <c r="G4469" s="9"/>
      <c r="H4469" s="18"/>
      <c r="I4469" s="18"/>
      <c r="J4469" s="23" t="str">
        <f>IF(OR(ISBLANK(H4469),ISBLANK((I4469))),"",NETWORKDAYS(H4469,I4469,Setup!$A$2:$A$30))</f>
        <v/>
      </c>
      <c r="K4469" s="4"/>
      <c r="L4469" s="4"/>
      <c r="M4469" s="4"/>
      <c r="N4469" s="4"/>
      <c r="O4469" s="4"/>
      <c r="P4469" s="4"/>
      <c r="Q4469" s="4"/>
      <c r="R4469" s="4"/>
      <c r="S4469" s="4"/>
      <c r="T4469" s="4"/>
      <c r="U4469" s="4"/>
      <c r="V4469" s="4"/>
    </row>
    <row r="4470" spans="1:22">
      <c r="A4470" s="4"/>
      <c r="B4470" s="4"/>
      <c r="C4470" s="18"/>
      <c r="D4470" s="8"/>
      <c r="E4470" s="8"/>
      <c r="F4470" s="4"/>
      <c r="G4470" s="9"/>
      <c r="H4470" s="18"/>
      <c r="I4470" s="18"/>
      <c r="J4470" s="23" t="str">
        <f>IF(OR(ISBLANK(H4470),ISBLANK((I4470))),"",NETWORKDAYS(H4470,I4470,Setup!$A$2:$A$30))</f>
        <v/>
      </c>
      <c r="K4470" s="4"/>
      <c r="L4470" s="4"/>
      <c r="M4470" s="4"/>
      <c r="N4470" s="4"/>
      <c r="O4470" s="4"/>
      <c r="P4470" s="4"/>
      <c r="Q4470" s="4"/>
      <c r="R4470" s="4"/>
      <c r="S4470" s="4"/>
      <c r="T4470" s="4"/>
      <c r="U4470" s="4"/>
      <c r="V4470" s="4"/>
    </row>
    <row r="4471" spans="1:22">
      <c r="A4471" s="4"/>
      <c r="B4471" s="4"/>
      <c r="C4471" s="18"/>
      <c r="D4471" s="8"/>
      <c r="E4471" s="8"/>
      <c r="F4471" s="4"/>
      <c r="G4471" s="9"/>
      <c r="H4471" s="18"/>
      <c r="I4471" s="18"/>
      <c r="J4471" s="23" t="str">
        <f>IF(OR(ISBLANK(H4471),ISBLANK((I4471))),"",NETWORKDAYS(H4471,I4471,Setup!$A$2:$A$30))</f>
        <v/>
      </c>
      <c r="K4471" s="4"/>
      <c r="L4471" s="4"/>
      <c r="M4471" s="4"/>
      <c r="N4471" s="4"/>
      <c r="O4471" s="4"/>
      <c r="P4471" s="4"/>
      <c r="Q4471" s="4"/>
      <c r="R4471" s="4"/>
      <c r="S4471" s="4"/>
      <c r="T4471" s="4"/>
      <c r="U4471" s="4"/>
      <c r="V4471" s="4"/>
    </row>
    <row r="4472" spans="1:22">
      <c r="A4472" s="4"/>
      <c r="B4472" s="4"/>
      <c r="C4472" s="18"/>
      <c r="D4472" s="8"/>
      <c r="E4472" s="8"/>
      <c r="F4472" s="4"/>
      <c r="G4472" s="9"/>
      <c r="H4472" s="18"/>
      <c r="I4472" s="18"/>
      <c r="J4472" s="23" t="str">
        <f>IF(OR(ISBLANK(H4472),ISBLANK((I4472))),"",NETWORKDAYS(H4472,I4472,Setup!$A$2:$A$30))</f>
        <v/>
      </c>
      <c r="K4472" s="4"/>
      <c r="L4472" s="4"/>
      <c r="M4472" s="4"/>
      <c r="N4472" s="4"/>
      <c r="O4472" s="4"/>
      <c r="P4472" s="4"/>
      <c r="Q4472" s="4"/>
      <c r="R4472" s="4"/>
      <c r="S4472" s="4"/>
      <c r="T4472" s="4"/>
      <c r="U4472" s="4"/>
      <c r="V4472" s="4"/>
    </row>
    <row r="4473" spans="1:22">
      <c r="A4473" s="4"/>
      <c r="B4473" s="4"/>
      <c r="C4473" s="18"/>
      <c r="D4473" s="8"/>
      <c r="E4473" s="8"/>
      <c r="F4473" s="4"/>
      <c r="G4473" s="9"/>
      <c r="H4473" s="18"/>
      <c r="I4473" s="18"/>
      <c r="J4473" s="23" t="str">
        <f>IF(OR(ISBLANK(H4473),ISBLANK((I4473))),"",NETWORKDAYS(H4473,I4473,Setup!$A$2:$A$30))</f>
        <v/>
      </c>
      <c r="K4473" s="4"/>
      <c r="L4473" s="4"/>
      <c r="M4473" s="4"/>
      <c r="N4473" s="4"/>
      <c r="O4473" s="4"/>
      <c r="P4473" s="4"/>
      <c r="Q4473" s="4"/>
      <c r="R4473" s="4"/>
      <c r="S4473" s="4"/>
      <c r="T4473" s="4"/>
      <c r="U4473" s="4"/>
      <c r="V4473" s="4"/>
    </row>
    <row r="4474" spans="1:22">
      <c r="A4474" s="4"/>
      <c r="B4474" s="4"/>
      <c r="C4474" s="18"/>
      <c r="D4474" s="8"/>
      <c r="E4474" s="8"/>
      <c r="F4474" s="4"/>
      <c r="G4474" s="9"/>
      <c r="H4474" s="18"/>
      <c r="I4474" s="18"/>
      <c r="J4474" s="23" t="str">
        <f>IF(OR(ISBLANK(H4474),ISBLANK((I4474))),"",NETWORKDAYS(H4474,I4474,Setup!$A$2:$A$30))</f>
        <v/>
      </c>
      <c r="K4474" s="4"/>
      <c r="L4474" s="4"/>
      <c r="M4474" s="4"/>
      <c r="N4474" s="4"/>
      <c r="O4474" s="4"/>
      <c r="P4474" s="4"/>
      <c r="Q4474" s="4"/>
      <c r="R4474" s="4"/>
      <c r="S4474" s="4"/>
      <c r="T4474" s="4"/>
      <c r="U4474" s="4"/>
      <c r="V4474" s="4"/>
    </row>
    <row r="4475" spans="1:22">
      <c r="A4475" s="4"/>
      <c r="B4475" s="4"/>
      <c r="C4475" s="18"/>
      <c r="D4475" s="8"/>
      <c r="E4475" s="8"/>
      <c r="F4475" s="4"/>
      <c r="G4475" s="9"/>
      <c r="H4475" s="18"/>
      <c r="I4475" s="18"/>
      <c r="J4475" s="23" t="str">
        <f>IF(OR(ISBLANK(H4475),ISBLANK((I4475))),"",NETWORKDAYS(H4475,I4475,Setup!$A$2:$A$30))</f>
        <v/>
      </c>
      <c r="K4475" s="4"/>
      <c r="L4475" s="4"/>
      <c r="M4475" s="4"/>
      <c r="N4475" s="4"/>
      <c r="O4475" s="4"/>
      <c r="P4475" s="4"/>
      <c r="Q4475" s="4"/>
      <c r="R4475" s="4"/>
      <c r="S4475" s="4"/>
      <c r="T4475" s="4"/>
      <c r="U4475" s="4"/>
      <c r="V4475" s="4"/>
    </row>
    <row r="4476" spans="1:22">
      <c r="A4476" s="4"/>
      <c r="B4476" s="4"/>
      <c r="C4476" s="18"/>
      <c r="D4476" s="8"/>
      <c r="E4476" s="8"/>
      <c r="F4476" s="4"/>
      <c r="G4476" s="9"/>
      <c r="H4476" s="18"/>
      <c r="I4476" s="18"/>
      <c r="J4476" s="23" t="str">
        <f>IF(OR(ISBLANK(H4476),ISBLANK((I4476))),"",NETWORKDAYS(H4476,I4476,Setup!$A$2:$A$30))</f>
        <v/>
      </c>
      <c r="K4476" s="4"/>
      <c r="L4476" s="4"/>
      <c r="M4476" s="4"/>
      <c r="N4476" s="4"/>
      <c r="O4476" s="4"/>
      <c r="P4476" s="4"/>
      <c r="Q4476" s="4"/>
      <c r="R4476" s="4"/>
      <c r="S4476" s="4"/>
      <c r="T4476" s="4"/>
      <c r="U4476" s="4"/>
      <c r="V4476" s="4"/>
    </row>
    <row r="4477" spans="1:22">
      <c r="A4477" s="4"/>
      <c r="B4477" s="4"/>
      <c r="C4477" s="18"/>
      <c r="D4477" s="8"/>
      <c r="E4477" s="8"/>
      <c r="F4477" s="4"/>
      <c r="G4477" s="9"/>
      <c r="H4477" s="18"/>
      <c r="I4477" s="18"/>
      <c r="J4477" s="23" t="str">
        <f>IF(OR(ISBLANK(H4477),ISBLANK((I4477))),"",NETWORKDAYS(H4477,I4477,Setup!$A$2:$A$30))</f>
        <v/>
      </c>
      <c r="K4477" s="4"/>
      <c r="L4477" s="4"/>
      <c r="M4477" s="4"/>
      <c r="N4477" s="4"/>
      <c r="O4477" s="4"/>
      <c r="P4477" s="4"/>
      <c r="Q4477" s="4"/>
      <c r="R4477" s="4"/>
      <c r="S4477" s="4"/>
      <c r="T4477" s="4"/>
      <c r="U4477" s="4"/>
      <c r="V4477" s="4"/>
    </row>
    <row r="4478" spans="1:22">
      <c r="A4478" s="4"/>
      <c r="B4478" s="4"/>
      <c r="C4478" s="18"/>
      <c r="D4478" s="8"/>
      <c r="E4478" s="8"/>
      <c r="F4478" s="4"/>
      <c r="G4478" s="9"/>
      <c r="H4478" s="18"/>
      <c r="I4478" s="18"/>
      <c r="J4478" s="23" t="str">
        <f>IF(OR(ISBLANK(H4478),ISBLANK((I4478))),"",NETWORKDAYS(H4478,I4478,Setup!$A$2:$A$30))</f>
        <v/>
      </c>
      <c r="K4478" s="4"/>
      <c r="L4478" s="4"/>
      <c r="M4478" s="4"/>
      <c r="N4478" s="4"/>
      <c r="O4478" s="4"/>
      <c r="P4478" s="4"/>
      <c r="Q4478" s="4"/>
      <c r="R4478" s="4"/>
      <c r="S4478" s="4"/>
      <c r="T4478" s="4"/>
      <c r="U4478" s="4"/>
      <c r="V4478" s="4"/>
    </row>
    <row r="4479" spans="1:22">
      <c r="A4479" s="4"/>
      <c r="B4479" s="4"/>
      <c r="C4479" s="18"/>
      <c r="D4479" s="8"/>
      <c r="E4479" s="8"/>
      <c r="F4479" s="4"/>
      <c r="G4479" s="9"/>
      <c r="H4479" s="18"/>
      <c r="I4479" s="18"/>
      <c r="J4479" s="23" t="str">
        <f>IF(OR(ISBLANK(H4479),ISBLANK((I4479))),"",NETWORKDAYS(H4479,I4479,Setup!$A$2:$A$30))</f>
        <v/>
      </c>
      <c r="K4479" s="4"/>
      <c r="L4479" s="4"/>
      <c r="M4479" s="4"/>
      <c r="N4479" s="4"/>
      <c r="O4479" s="4"/>
      <c r="P4479" s="4"/>
      <c r="Q4479" s="4"/>
      <c r="R4479" s="4"/>
      <c r="S4479" s="4"/>
      <c r="T4479" s="4"/>
      <c r="U4479" s="4"/>
      <c r="V4479" s="4"/>
    </row>
    <row r="4480" spans="1:22">
      <c r="A4480" s="4"/>
      <c r="B4480" s="4"/>
      <c r="C4480" s="18"/>
      <c r="D4480" s="8"/>
      <c r="E4480" s="8"/>
      <c r="F4480" s="4"/>
      <c r="G4480" s="9"/>
      <c r="H4480" s="18"/>
      <c r="I4480" s="18"/>
      <c r="J4480" s="23" t="str">
        <f>IF(OR(ISBLANK(H4480),ISBLANK((I4480))),"",NETWORKDAYS(H4480,I4480,Setup!$A$2:$A$30))</f>
        <v/>
      </c>
      <c r="K4480" s="4"/>
      <c r="L4480" s="4"/>
      <c r="M4480" s="4"/>
      <c r="N4480" s="4"/>
      <c r="O4480" s="4"/>
      <c r="P4480" s="4"/>
      <c r="Q4480" s="4"/>
      <c r="R4480" s="4"/>
      <c r="S4480" s="4"/>
      <c r="T4480" s="4"/>
      <c r="U4480" s="4"/>
      <c r="V4480" s="4"/>
    </row>
    <row r="4481" spans="1:22">
      <c r="A4481" s="4"/>
      <c r="B4481" s="4"/>
      <c r="C4481" s="18"/>
      <c r="D4481" s="8"/>
      <c r="E4481" s="8"/>
      <c r="F4481" s="4"/>
      <c r="G4481" s="9"/>
      <c r="H4481" s="18"/>
      <c r="I4481" s="18"/>
      <c r="J4481" s="23" t="str">
        <f>IF(OR(ISBLANK(H4481),ISBLANK((I4481))),"",NETWORKDAYS(H4481,I4481,Setup!$A$2:$A$30))</f>
        <v/>
      </c>
      <c r="K4481" s="4"/>
      <c r="L4481" s="4"/>
      <c r="M4481" s="4"/>
      <c r="N4481" s="4"/>
      <c r="O4481" s="4"/>
      <c r="P4481" s="4"/>
      <c r="Q4481" s="4"/>
      <c r="R4481" s="4"/>
      <c r="S4481" s="4"/>
      <c r="T4481" s="4"/>
      <c r="U4481" s="4"/>
      <c r="V4481" s="4"/>
    </row>
    <row r="4482" spans="1:22">
      <c r="A4482" s="4"/>
      <c r="B4482" s="4"/>
      <c r="C4482" s="18"/>
      <c r="D4482" s="8"/>
      <c r="E4482" s="8"/>
      <c r="F4482" s="4"/>
      <c r="G4482" s="9"/>
      <c r="H4482" s="18"/>
      <c r="I4482" s="18"/>
      <c r="J4482" s="23" t="str">
        <f>IF(OR(ISBLANK(H4482),ISBLANK((I4482))),"",NETWORKDAYS(H4482,I4482,Setup!$A$2:$A$30))</f>
        <v/>
      </c>
      <c r="K4482" s="4"/>
      <c r="L4482" s="4"/>
      <c r="M4482" s="4"/>
      <c r="N4482" s="4"/>
      <c r="O4482" s="4"/>
      <c r="P4482" s="4"/>
      <c r="Q4482" s="4"/>
      <c r="R4482" s="4"/>
      <c r="S4482" s="4"/>
      <c r="T4482" s="4"/>
      <c r="U4482" s="4"/>
      <c r="V4482" s="4"/>
    </row>
    <row r="4483" spans="1:22">
      <c r="A4483" s="4"/>
      <c r="B4483" s="4"/>
      <c r="C4483" s="18"/>
      <c r="D4483" s="8"/>
      <c r="E4483" s="8"/>
      <c r="F4483" s="4"/>
      <c r="G4483" s="9"/>
      <c r="H4483" s="18"/>
      <c r="I4483" s="18"/>
      <c r="J4483" s="23" t="str">
        <f>IF(OR(ISBLANK(H4483),ISBLANK((I4483))),"",NETWORKDAYS(H4483,I4483,Setup!$A$2:$A$30))</f>
        <v/>
      </c>
      <c r="K4483" s="4"/>
      <c r="L4483" s="4"/>
      <c r="M4483" s="4"/>
      <c r="N4483" s="4"/>
      <c r="O4483" s="4"/>
      <c r="P4483" s="4"/>
      <c r="Q4483" s="4"/>
      <c r="R4483" s="4"/>
      <c r="S4483" s="4"/>
      <c r="T4483" s="4"/>
      <c r="U4483" s="4"/>
      <c r="V4483" s="4"/>
    </row>
    <row r="4484" spans="1:22">
      <c r="A4484" s="4"/>
      <c r="B4484" s="4"/>
      <c r="C4484" s="18"/>
      <c r="D4484" s="8"/>
      <c r="E4484" s="8"/>
      <c r="F4484" s="4"/>
      <c r="G4484" s="9"/>
      <c r="H4484" s="18"/>
      <c r="I4484" s="18"/>
      <c r="J4484" s="23" t="str">
        <f>IF(OR(ISBLANK(H4484),ISBLANK((I4484))),"",NETWORKDAYS(H4484,I4484,Setup!$A$2:$A$30))</f>
        <v/>
      </c>
      <c r="K4484" s="4"/>
      <c r="L4484" s="4"/>
      <c r="M4484" s="4"/>
      <c r="N4484" s="4"/>
      <c r="O4484" s="4"/>
      <c r="P4484" s="4"/>
      <c r="Q4484" s="4"/>
      <c r="R4484" s="4"/>
      <c r="S4484" s="4"/>
      <c r="T4484" s="4"/>
      <c r="U4484" s="4"/>
      <c r="V4484" s="4"/>
    </row>
    <row r="4485" spans="1:22">
      <c r="A4485" s="4"/>
      <c r="B4485" s="4"/>
      <c r="C4485" s="18"/>
      <c r="D4485" s="8"/>
      <c r="E4485" s="8"/>
      <c r="F4485" s="4"/>
      <c r="G4485" s="9"/>
      <c r="H4485" s="18"/>
      <c r="I4485" s="18"/>
      <c r="J4485" s="23" t="str">
        <f>IF(OR(ISBLANK(H4485),ISBLANK((I4485))),"",NETWORKDAYS(H4485,I4485,Setup!$A$2:$A$30))</f>
        <v/>
      </c>
      <c r="K4485" s="4"/>
      <c r="L4485" s="4"/>
      <c r="M4485" s="4"/>
      <c r="N4485" s="4"/>
      <c r="O4485" s="4"/>
      <c r="P4485" s="4"/>
      <c r="Q4485" s="4"/>
      <c r="R4485" s="4"/>
      <c r="S4485" s="4"/>
      <c r="T4485" s="4"/>
      <c r="U4485" s="4"/>
      <c r="V4485" s="4"/>
    </row>
    <row r="4486" spans="1:22">
      <c r="A4486" s="4"/>
      <c r="B4486" s="4"/>
      <c r="C4486" s="18"/>
      <c r="D4486" s="8"/>
      <c r="E4486" s="8"/>
      <c r="F4486" s="4"/>
      <c r="G4486" s="9"/>
      <c r="H4486" s="18"/>
      <c r="I4486" s="18"/>
      <c r="J4486" s="23" t="str">
        <f>IF(OR(ISBLANK(H4486),ISBLANK((I4486))),"",NETWORKDAYS(H4486,I4486,Setup!$A$2:$A$30))</f>
        <v/>
      </c>
      <c r="K4486" s="4"/>
      <c r="L4486" s="4"/>
      <c r="M4486" s="4"/>
      <c r="N4486" s="4"/>
      <c r="O4486" s="4"/>
      <c r="P4486" s="4"/>
      <c r="Q4486" s="4"/>
      <c r="R4486" s="4"/>
      <c r="S4486" s="4"/>
      <c r="T4486" s="4"/>
      <c r="U4486" s="4"/>
      <c r="V4486" s="4"/>
    </row>
    <row r="4487" spans="1:22">
      <c r="A4487" s="4"/>
      <c r="B4487" s="4"/>
      <c r="C4487" s="18"/>
      <c r="D4487" s="8"/>
      <c r="E4487" s="8"/>
      <c r="F4487" s="4"/>
      <c r="G4487" s="9"/>
      <c r="H4487" s="18"/>
      <c r="I4487" s="18"/>
      <c r="J4487" s="23" t="str">
        <f>IF(OR(ISBLANK(H4487),ISBLANK((I4487))),"",NETWORKDAYS(H4487,I4487,Setup!$A$2:$A$30))</f>
        <v/>
      </c>
      <c r="K4487" s="4"/>
      <c r="L4487" s="4"/>
      <c r="M4487" s="4"/>
      <c r="N4487" s="4"/>
      <c r="O4487" s="4"/>
      <c r="P4487" s="4"/>
      <c r="Q4487" s="4"/>
      <c r="R4487" s="4"/>
      <c r="S4487" s="4"/>
      <c r="T4487" s="4"/>
      <c r="U4487" s="4"/>
      <c r="V4487" s="4"/>
    </row>
    <row r="4488" spans="1:22">
      <c r="A4488" s="4"/>
      <c r="B4488" s="4"/>
      <c r="C4488" s="18"/>
      <c r="D4488" s="8"/>
      <c r="E4488" s="8"/>
      <c r="F4488" s="4"/>
      <c r="G4488" s="9"/>
      <c r="H4488" s="18"/>
      <c r="I4488" s="18"/>
      <c r="J4488" s="23" t="str">
        <f>IF(OR(ISBLANK(H4488),ISBLANK((I4488))),"",NETWORKDAYS(H4488,I4488,Setup!$A$2:$A$30))</f>
        <v/>
      </c>
      <c r="K4488" s="4"/>
      <c r="L4488" s="4"/>
      <c r="M4488" s="4"/>
      <c r="N4488" s="4"/>
      <c r="O4488" s="4"/>
      <c r="P4488" s="4"/>
      <c r="Q4488" s="4"/>
      <c r="R4488" s="4"/>
      <c r="S4488" s="4"/>
      <c r="T4488" s="4"/>
      <c r="U4488" s="4"/>
      <c r="V4488" s="4"/>
    </row>
    <row r="4489" spans="1:22">
      <c r="A4489" s="4"/>
      <c r="B4489" s="4"/>
      <c r="C4489" s="18"/>
      <c r="D4489" s="8"/>
      <c r="E4489" s="8"/>
      <c r="F4489" s="4"/>
      <c r="G4489" s="9"/>
      <c r="H4489" s="18"/>
      <c r="I4489" s="18"/>
      <c r="J4489" s="23" t="str">
        <f>IF(OR(ISBLANK(H4489),ISBLANK((I4489))),"",NETWORKDAYS(H4489,I4489,Setup!$A$2:$A$30))</f>
        <v/>
      </c>
      <c r="K4489" s="4"/>
      <c r="L4489" s="4"/>
      <c r="M4489" s="4"/>
      <c r="N4489" s="4"/>
      <c r="O4489" s="4"/>
      <c r="P4489" s="4"/>
      <c r="Q4489" s="4"/>
      <c r="R4489" s="4"/>
      <c r="S4489" s="4"/>
      <c r="T4489" s="4"/>
      <c r="U4489" s="4"/>
      <c r="V4489" s="4"/>
    </row>
    <row r="4490" spans="1:22">
      <c r="A4490" s="4"/>
      <c r="B4490" s="4"/>
      <c r="C4490" s="18"/>
      <c r="D4490" s="8"/>
      <c r="E4490" s="8"/>
      <c r="F4490" s="4"/>
      <c r="G4490" s="9"/>
      <c r="H4490" s="18"/>
      <c r="I4490" s="18"/>
      <c r="J4490" s="23" t="str">
        <f>IF(OR(ISBLANK(H4490),ISBLANK((I4490))),"",NETWORKDAYS(H4490,I4490,Setup!$A$2:$A$30))</f>
        <v/>
      </c>
      <c r="K4490" s="4"/>
      <c r="L4490" s="4"/>
      <c r="M4490" s="4"/>
      <c r="N4490" s="4"/>
      <c r="O4490" s="4"/>
      <c r="P4490" s="4"/>
      <c r="Q4490" s="4"/>
      <c r="R4490" s="4"/>
      <c r="S4490" s="4"/>
      <c r="T4490" s="4"/>
      <c r="U4490" s="4"/>
      <c r="V4490" s="4"/>
    </row>
    <row r="4491" spans="1:22">
      <c r="A4491" s="4"/>
      <c r="B4491" s="4"/>
      <c r="C4491" s="18"/>
      <c r="D4491" s="8"/>
      <c r="E4491" s="8"/>
      <c r="F4491" s="4"/>
      <c r="G4491" s="9"/>
      <c r="H4491" s="18"/>
      <c r="I4491" s="18"/>
      <c r="J4491" s="23" t="str">
        <f>IF(OR(ISBLANK(H4491),ISBLANK((I4491))),"",NETWORKDAYS(H4491,I4491,Setup!$A$2:$A$30))</f>
        <v/>
      </c>
      <c r="K4491" s="4"/>
      <c r="L4491" s="4"/>
      <c r="M4491" s="4"/>
      <c r="N4491" s="4"/>
      <c r="O4491" s="4"/>
      <c r="P4491" s="4"/>
      <c r="Q4491" s="4"/>
      <c r="R4491" s="4"/>
      <c r="S4491" s="4"/>
      <c r="T4491" s="4"/>
      <c r="U4491" s="4"/>
      <c r="V4491" s="4"/>
    </row>
    <row r="4492" spans="1:22">
      <c r="A4492" s="4"/>
      <c r="B4492" s="4"/>
      <c r="C4492" s="18"/>
      <c r="D4492" s="8"/>
      <c r="E4492" s="8"/>
      <c r="F4492" s="4"/>
      <c r="G4492" s="9"/>
      <c r="H4492" s="18"/>
      <c r="I4492" s="18"/>
      <c r="J4492" s="23" t="str">
        <f>IF(OR(ISBLANK(H4492),ISBLANK((I4492))),"",NETWORKDAYS(H4492,I4492,Setup!$A$2:$A$30))</f>
        <v/>
      </c>
      <c r="K4492" s="4"/>
      <c r="L4492" s="4"/>
      <c r="M4492" s="4"/>
      <c r="N4492" s="4"/>
      <c r="O4492" s="4"/>
      <c r="P4492" s="4"/>
      <c r="Q4492" s="4"/>
      <c r="R4492" s="4"/>
      <c r="S4492" s="4"/>
      <c r="T4492" s="4"/>
      <c r="U4492" s="4"/>
      <c r="V4492" s="4"/>
    </row>
    <row r="4493" spans="1:22">
      <c r="A4493" s="4"/>
      <c r="B4493" s="4"/>
      <c r="C4493" s="18"/>
      <c r="D4493" s="8"/>
      <c r="E4493" s="8"/>
      <c r="F4493" s="4"/>
      <c r="G4493" s="9"/>
      <c r="H4493" s="18"/>
      <c r="I4493" s="18"/>
      <c r="J4493" s="23" t="str">
        <f>IF(OR(ISBLANK(H4493),ISBLANK((I4493))),"",NETWORKDAYS(H4493,I4493,Setup!$A$2:$A$30))</f>
        <v/>
      </c>
      <c r="K4493" s="4"/>
      <c r="L4493" s="4"/>
      <c r="M4493" s="4"/>
      <c r="N4493" s="4"/>
      <c r="O4493" s="4"/>
      <c r="P4493" s="4"/>
      <c r="Q4493" s="4"/>
      <c r="R4493" s="4"/>
      <c r="S4493" s="4"/>
      <c r="T4493" s="4"/>
      <c r="U4493" s="4"/>
      <c r="V4493" s="4"/>
    </row>
    <row r="4494" spans="1:22">
      <c r="A4494" s="4"/>
      <c r="B4494" s="4"/>
      <c r="C4494" s="18"/>
      <c r="D4494" s="8"/>
      <c r="E4494" s="8"/>
      <c r="F4494" s="4"/>
      <c r="G4494" s="9"/>
      <c r="H4494" s="18"/>
      <c r="I4494" s="18"/>
      <c r="J4494" s="23" t="str">
        <f>IF(OR(ISBLANK(H4494),ISBLANK((I4494))),"",NETWORKDAYS(H4494,I4494,Setup!$A$2:$A$30))</f>
        <v/>
      </c>
      <c r="K4494" s="4"/>
      <c r="L4494" s="4"/>
      <c r="M4494" s="4"/>
      <c r="N4494" s="4"/>
      <c r="O4494" s="4"/>
      <c r="P4494" s="4"/>
      <c r="Q4494" s="4"/>
      <c r="R4494" s="4"/>
      <c r="S4494" s="4"/>
      <c r="T4494" s="4"/>
      <c r="U4494" s="4"/>
      <c r="V4494" s="4"/>
    </row>
    <row r="4495" spans="1:22">
      <c r="A4495" s="4"/>
      <c r="B4495" s="4"/>
      <c r="C4495" s="18"/>
      <c r="D4495" s="8"/>
      <c r="E4495" s="8"/>
      <c r="F4495" s="4"/>
      <c r="G4495" s="9"/>
      <c r="H4495" s="18"/>
      <c r="I4495" s="18"/>
      <c r="J4495" s="23" t="str">
        <f>IF(OR(ISBLANK(H4495),ISBLANK((I4495))),"",NETWORKDAYS(H4495,I4495,Setup!$A$2:$A$30))</f>
        <v/>
      </c>
      <c r="K4495" s="4"/>
      <c r="L4495" s="4"/>
      <c r="M4495" s="4"/>
      <c r="N4495" s="4"/>
      <c r="O4495" s="4"/>
      <c r="P4495" s="4"/>
      <c r="Q4495" s="4"/>
      <c r="R4495" s="4"/>
      <c r="S4495" s="4"/>
      <c r="T4495" s="4"/>
      <c r="U4495" s="4"/>
      <c r="V4495" s="4"/>
    </row>
    <row r="4496" spans="1:22">
      <c r="A4496" s="4"/>
      <c r="B4496" s="4"/>
      <c r="C4496" s="18"/>
      <c r="D4496" s="8"/>
      <c r="E4496" s="8"/>
      <c r="F4496" s="4"/>
      <c r="G4496" s="9"/>
      <c r="H4496" s="18"/>
      <c r="I4496" s="18"/>
      <c r="J4496" s="23" t="str">
        <f>IF(OR(ISBLANK(H4496),ISBLANK((I4496))),"",NETWORKDAYS(H4496,I4496,Setup!$A$2:$A$30))</f>
        <v/>
      </c>
      <c r="K4496" s="4"/>
      <c r="L4496" s="4"/>
      <c r="M4496" s="4"/>
      <c r="N4496" s="4"/>
      <c r="O4496" s="4"/>
      <c r="P4496" s="4"/>
      <c r="Q4496" s="4"/>
      <c r="R4496" s="4"/>
      <c r="S4496" s="4"/>
      <c r="T4496" s="4"/>
      <c r="U4496" s="4"/>
      <c r="V4496" s="4"/>
    </row>
    <row r="4497" spans="1:22">
      <c r="A4497" s="4"/>
      <c r="B4497" s="4"/>
      <c r="C4497" s="18"/>
      <c r="D4497" s="8"/>
      <c r="E4497" s="8"/>
      <c r="F4497" s="4"/>
      <c r="G4497" s="9"/>
      <c r="H4497" s="18"/>
      <c r="I4497" s="18"/>
      <c r="J4497" s="23" t="str">
        <f>IF(OR(ISBLANK(H4497),ISBLANK((I4497))),"",NETWORKDAYS(H4497,I4497,Setup!$A$2:$A$30))</f>
        <v/>
      </c>
      <c r="K4497" s="4"/>
      <c r="L4497" s="4"/>
      <c r="M4497" s="4"/>
      <c r="N4497" s="4"/>
      <c r="O4497" s="4"/>
      <c r="P4497" s="4"/>
      <c r="Q4497" s="4"/>
      <c r="R4497" s="4"/>
      <c r="S4497" s="4"/>
      <c r="T4497" s="4"/>
      <c r="U4497" s="4"/>
      <c r="V4497" s="4"/>
    </row>
    <row r="4498" spans="1:22">
      <c r="A4498" s="4"/>
      <c r="B4498" s="4"/>
      <c r="C4498" s="18"/>
      <c r="D4498" s="8"/>
      <c r="E4498" s="8"/>
      <c r="F4498" s="4"/>
      <c r="G4498" s="9"/>
      <c r="H4498" s="18"/>
      <c r="I4498" s="18"/>
      <c r="J4498" s="23" t="str">
        <f>IF(OR(ISBLANK(H4498),ISBLANK((I4498))),"",NETWORKDAYS(H4498,I4498,Setup!$A$2:$A$30))</f>
        <v/>
      </c>
      <c r="K4498" s="4"/>
      <c r="L4498" s="4"/>
      <c r="M4498" s="4"/>
      <c r="N4498" s="4"/>
      <c r="O4498" s="4"/>
      <c r="P4498" s="4"/>
      <c r="Q4498" s="4"/>
      <c r="R4498" s="4"/>
      <c r="S4498" s="4"/>
      <c r="T4498" s="4"/>
      <c r="U4498" s="4"/>
      <c r="V4498" s="4"/>
    </row>
    <row r="4499" spans="1:22">
      <c r="A4499" s="4"/>
      <c r="B4499" s="4"/>
      <c r="C4499" s="18"/>
      <c r="D4499" s="8"/>
      <c r="E4499" s="8"/>
      <c r="F4499" s="4"/>
      <c r="G4499" s="9"/>
      <c r="H4499" s="18"/>
      <c r="I4499" s="18"/>
      <c r="J4499" s="23" t="str">
        <f>IF(OR(ISBLANK(H4499),ISBLANK((I4499))),"",NETWORKDAYS(H4499,I4499,Setup!$A$2:$A$30))</f>
        <v/>
      </c>
      <c r="K4499" s="4"/>
      <c r="L4499" s="4"/>
      <c r="M4499" s="4"/>
      <c r="N4499" s="4"/>
      <c r="O4499" s="4"/>
      <c r="P4499" s="4"/>
      <c r="Q4499" s="4"/>
      <c r="R4499" s="4"/>
      <c r="S4499" s="4"/>
      <c r="T4499" s="4"/>
      <c r="U4499" s="4"/>
      <c r="V4499" s="4"/>
    </row>
    <row r="4500" spans="1:22">
      <c r="A4500" s="4"/>
      <c r="B4500" s="4"/>
      <c r="C4500" s="18"/>
      <c r="D4500" s="8"/>
      <c r="E4500" s="8"/>
      <c r="F4500" s="4"/>
      <c r="G4500" s="9"/>
      <c r="H4500" s="18"/>
      <c r="I4500" s="18"/>
      <c r="J4500" s="23" t="str">
        <f>IF(OR(ISBLANK(H4500),ISBLANK((I4500))),"",NETWORKDAYS(H4500,I4500,Setup!$A$2:$A$30))</f>
        <v/>
      </c>
      <c r="K4500" s="4"/>
      <c r="L4500" s="4"/>
      <c r="M4500" s="4"/>
      <c r="N4500" s="4"/>
      <c r="O4500" s="4"/>
      <c r="P4500" s="4"/>
      <c r="Q4500" s="4"/>
      <c r="R4500" s="4"/>
      <c r="S4500" s="4"/>
      <c r="T4500" s="4"/>
      <c r="U4500" s="4"/>
      <c r="V4500" s="4"/>
    </row>
    <row r="4501" spans="1:22">
      <c r="A4501" s="4"/>
      <c r="B4501" s="4"/>
      <c r="C4501" s="18"/>
      <c r="D4501" s="8"/>
      <c r="E4501" s="8"/>
      <c r="F4501" s="4"/>
      <c r="G4501" s="9"/>
      <c r="H4501" s="18"/>
      <c r="I4501" s="18"/>
      <c r="J4501" s="23" t="str">
        <f>IF(OR(ISBLANK(H4501),ISBLANK((I4501))),"",NETWORKDAYS(H4501,I4501,Setup!$A$2:$A$30))</f>
        <v/>
      </c>
      <c r="K4501" s="4"/>
      <c r="L4501" s="4"/>
      <c r="M4501" s="4"/>
      <c r="N4501" s="4"/>
      <c r="O4501" s="4"/>
      <c r="P4501" s="4"/>
      <c r="Q4501" s="4"/>
      <c r="R4501" s="4"/>
      <c r="S4501" s="4"/>
      <c r="T4501" s="4"/>
      <c r="U4501" s="4"/>
      <c r="V4501" s="4"/>
    </row>
    <row r="4502" spans="1:22">
      <c r="A4502" s="4"/>
      <c r="B4502" s="4"/>
      <c r="C4502" s="18"/>
      <c r="D4502" s="8"/>
      <c r="E4502" s="8"/>
      <c r="F4502" s="4"/>
      <c r="G4502" s="9"/>
      <c r="H4502" s="18"/>
      <c r="I4502" s="18"/>
      <c r="J4502" s="23" t="str">
        <f>IF(OR(ISBLANK(H4502),ISBLANK((I4502))),"",NETWORKDAYS(H4502,I4502,Setup!$A$2:$A$30))</f>
        <v/>
      </c>
      <c r="K4502" s="4"/>
      <c r="L4502" s="4"/>
      <c r="M4502" s="4"/>
      <c r="N4502" s="4"/>
      <c r="O4502" s="4"/>
      <c r="P4502" s="4"/>
      <c r="Q4502" s="4"/>
      <c r="R4502" s="4"/>
      <c r="S4502" s="4"/>
      <c r="T4502" s="4"/>
      <c r="U4502" s="4"/>
      <c r="V4502" s="4"/>
    </row>
    <row r="4503" spans="1:22">
      <c r="A4503" s="4"/>
      <c r="B4503" s="4"/>
      <c r="C4503" s="18"/>
      <c r="D4503" s="8"/>
      <c r="E4503" s="8"/>
      <c r="F4503" s="4"/>
      <c r="G4503" s="9"/>
      <c r="H4503" s="18"/>
      <c r="I4503" s="18"/>
      <c r="J4503" s="23" t="str">
        <f>IF(OR(ISBLANK(H4503),ISBLANK((I4503))),"",NETWORKDAYS(H4503,I4503,Setup!$A$2:$A$30))</f>
        <v/>
      </c>
      <c r="K4503" s="4"/>
      <c r="L4503" s="4"/>
      <c r="M4503" s="4"/>
      <c r="N4503" s="4"/>
      <c r="O4503" s="4"/>
      <c r="P4503" s="4"/>
      <c r="Q4503" s="4"/>
      <c r="R4503" s="4"/>
      <c r="S4503" s="4"/>
      <c r="T4503" s="4"/>
      <c r="U4503" s="4"/>
      <c r="V4503" s="4"/>
    </row>
    <row r="4504" spans="1:22">
      <c r="A4504" s="4"/>
      <c r="B4504" s="4"/>
      <c r="C4504" s="18"/>
      <c r="D4504" s="8"/>
      <c r="E4504" s="8"/>
      <c r="F4504" s="4"/>
      <c r="G4504" s="9"/>
      <c r="H4504" s="18"/>
      <c r="I4504" s="18"/>
      <c r="J4504" s="23" t="str">
        <f>IF(OR(ISBLANK(H4504),ISBLANK((I4504))),"",NETWORKDAYS(H4504,I4504,Setup!$A$2:$A$30))</f>
        <v/>
      </c>
      <c r="K4504" s="4"/>
      <c r="L4504" s="4"/>
      <c r="M4504" s="4"/>
      <c r="N4504" s="4"/>
      <c r="O4504" s="4"/>
      <c r="P4504" s="4"/>
      <c r="Q4504" s="4"/>
      <c r="R4504" s="4"/>
      <c r="S4504" s="4"/>
      <c r="T4504" s="4"/>
      <c r="U4504" s="4"/>
      <c r="V4504" s="4"/>
    </row>
    <row r="4505" spans="1:22">
      <c r="A4505" s="4"/>
      <c r="B4505" s="4"/>
      <c r="C4505" s="18"/>
      <c r="D4505" s="8"/>
      <c r="E4505" s="8"/>
      <c r="F4505" s="4"/>
      <c r="G4505" s="9"/>
      <c r="H4505" s="18"/>
      <c r="I4505" s="18"/>
      <c r="J4505" s="23" t="str">
        <f>IF(OR(ISBLANK(H4505),ISBLANK((I4505))),"",NETWORKDAYS(H4505,I4505,Setup!$A$2:$A$30))</f>
        <v/>
      </c>
      <c r="K4505" s="4"/>
      <c r="L4505" s="4"/>
      <c r="M4505" s="4"/>
      <c r="N4505" s="4"/>
      <c r="O4505" s="4"/>
      <c r="P4505" s="4"/>
      <c r="Q4505" s="4"/>
      <c r="R4505" s="4"/>
      <c r="S4505" s="4"/>
      <c r="T4505" s="4"/>
      <c r="U4505" s="4"/>
      <c r="V4505" s="4"/>
    </row>
    <row r="4506" spans="1:22">
      <c r="A4506" s="4"/>
      <c r="B4506" s="4"/>
      <c r="C4506" s="18"/>
      <c r="D4506" s="8"/>
      <c r="E4506" s="8"/>
      <c r="F4506" s="4"/>
      <c r="G4506" s="9"/>
      <c r="H4506" s="18"/>
      <c r="I4506" s="18"/>
      <c r="J4506" s="23" t="str">
        <f>IF(OR(ISBLANK(H4506),ISBLANK((I4506))),"",NETWORKDAYS(H4506,I4506,Setup!$A$2:$A$30))</f>
        <v/>
      </c>
      <c r="K4506" s="4"/>
      <c r="L4506" s="4"/>
      <c r="M4506" s="4"/>
      <c r="N4506" s="4"/>
      <c r="O4506" s="4"/>
      <c r="P4506" s="4"/>
      <c r="Q4506" s="4"/>
      <c r="R4506" s="4"/>
      <c r="S4506" s="4"/>
      <c r="T4506" s="4"/>
      <c r="U4506" s="4"/>
      <c r="V4506" s="4"/>
    </row>
    <row r="4507" spans="1:22">
      <c r="A4507" s="4"/>
      <c r="B4507" s="4"/>
      <c r="C4507" s="18"/>
      <c r="D4507" s="8"/>
      <c r="E4507" s="8"/>
      <c r="F4507" s="4"/>
      <c r="G4507" s="9"/>
      <c r="H4507" s="18"/>
      <c r="I4507" s="18"/>
      <c r="J4507" s="23" t="str">
        <f>IF(OR(ISBLANK(H4507),ISBLANK((I4507))),"",NETWORKDAYS(H4507,I4507,Setup!$A$2:$A$30))</f>
        <v/>
      </c>
      <c r="K4507" s="4"/>
      <c r="L4507" s="4"/>
      <c r="M4507" s="4"/>
      <c r="N4507" s="4"/>
      <c r="O4507" s="4"/>
      <c r="P4507" s="4"/>
      <c r="Q4507" s="4"/>
      <c r="R4507" s="4"/>
      <c r="S4507" s="4"/>
      <c r="T4507" s="4"/>
      <c r="U4507" s="4"/>
      <c r="V4507" s="4"/>
    </row>
    <row r="4508" spans="1:22">
      <c r="A4508" s="4"/>
      <c r="B4508" s="4"/>
      <c r="C4508" s="18"/>
      <c r="D4508" s="8"/>
      <c r="E4508" s="8"/>
      <c r="F4508" s="4"/>
      <c r="G4508" s="9"/>
      <c r="H4508" s="18"/>
      <c r="I4508" s="18"/>
      <c r="J4508" s="23" t="str">
        <f>IF(OR(ISBLANK(H4508),ISBLANK((I4508))),"",NETWORKDAYS(H4508,I4508,Setup!$A$2:$A$30))</f>
        <v/>
      </c>
      <c r="K4508" s="4"/>
      <c r="L4508" s="4"/>
      <c r="M4508" s="4"/>
      <c r="N4508" s="4"/>
      <c r="O4508" s="4"/>
      <c r="P4508" s="4"/>
      <c r="Q4508" s="4"/>
      <c r="R4508" s="4"/>
      <c r="S4508" s="4"/>
      <c r="T4508" s="4"/>
      <c r="U4508" s="4"/>
      <c r="V4508" s="4"/>
    </row>
    <row r="4509" spans="1:22">
      <c r="A4509" s="4"/>
      <c r="B4509" s="4"/>
      <c r="C4509" s="18"/>
      <c r="D4509" s="8"/>
      <c r="E4509" s="8"/>
      <c r="F4509" s="4"/>
      <c r="G4509" s="9"/>
      <c r="H4509" s="18"/>
      <c r="I4509" s="18"/>
      <c r="J4509" s="23" t="str">
        <f>IF(OR(ISBLANK(H4509),ISBLANK((I4509))),"",NETWORKDAYS(H4509,I4509,Setup!$A$2:$A$30))</f>
        <v/>
      </c>
      <c r="K4509" s="4"/>
      <c r="L4509" s="4"/>
      <c r="M4509" s="4"/>
      <c r="N4509" s="4"/>
      <c r="O4509" s="4"/>
      <c r="P4509" s="4"/>
      <c r="Q4509" s="4"/>
      <c r="R4509" s="4"/>
      <c r="S4509" s="4"/>
      <c r="T4509" s="4"/>
      <c r="U4509" s="4"/>
      <c r="V4509" s="4"/>
    </row>
    <row r="4510" spans="1:22">
      <c r="A4510" s="4"/>
      <c r="B4510" s="4"/>
      <c r="C4510" s="18"/>
      <c r="D4510" s="8"/>
      <c r="E4510" s="8"/>
      <c r="F4510" s="4"/>
      <c r="G4510" s="9"/>
      <c r="H4510" s="18"/>
      <c r="I4510" s="18"/>
      <c r="J4510" s="23" t="str">
        <f>IF(OR(ISBLANK(H4510),ISBLANK((I4510))),"",NETWORKDAYS(H4510,I4510,Setup!$A$2:$A$30))</f>
        <v/>
      </c>
      <c r="K4510" s="4"/>
      <c r="L4510" s="4"/>
      <c r="M4510" s="4"/>
      <c r="N4510" s="4"/>
      <c r="O4510" s="4"/>
      <c r="P4510" s="4"/>
      <c r="Q4510" s="4"/>
      <c r="R4510" s="4"/>
      <c r="S4510" s="4"/>
      <c r="T4510" s="4"/>
      <c r="U4510" s="4"/>
      <c r="V4510" s="4"/>
    </row>
    <row r="4511" spans="1:22">
      <c r="A4511" s="4"/>
      <c r="B4511" s="4"/>
      <c r="C4511" s="18"/>
      <c r="D4511" s="8"/>
      <c r="E4511" s="8"/>
      <c r="F4511" s="4"/>
      <c r="G4511" s="9"/>
      <c r="H4511" s="18"/>
      <c r="I4511" s="18"/>
      <c r="J4511" s="23" t="str">
        <f>IF(OR(ISBLANK(H4511),ISBLANK((I4511))),"",NETWORKDAYS(H4511,I4511,Setup!$A$2:$A$30))</f>
        <v/>
      </c>
      <c r="K4511" s="4"/>
      <c r="L4511" s="4"/>
      <c r="M4511" s="4"/>
      <c r="N4511" s="4"/>
      <c r="O4511" s="4"/>
      <c r="P4511" s="4"/>
      <c r="Q4511" s="4"/>
      <c r="R4511" s="4"/>
      <c r="S4511" s="4"/>
      <c r="T4511" s="4"/>
      <c r="U4511" s="4"/>
      <c r="V4511" s="4"/>
    </row>
    <row r="4512" spans="1:22">
      <c r="A4512" s="4"/>
      <c r="B4512" s="4"/>
      <c r="C4512" s="18"/>
      <c r="D4512" s="8"/>
      <c r="E4512" s="8"/>
      <c r="F4512" s="4"/>
      <c r="G4512" s="9"/>
      <c r="H4512" s="18"/>
      <c r="I4512" s="18"/>
      <c r="J4512" s="23" t="str">
        <f>IF(OR(ISBLANK(H4512),ISBLANK((I4512))),"",NETWORKDAYS(H4512,I4512,Setup!$A$2:$A$30))</f>
        <v/>
      </c>
      <c r="K4512" s="4"/>
      <c r="L4512" s="4"/>
      <c r="M4512" s="4"/>
      <c r="N4512" s="4"/>
      <c r="O4512" s="4"/>
      <c r="P4512" s="4"/>
      <c r="Q4512" s="4"/>
      <c r="R4512" s="4"/>
      <c r="S4512" s="4"/>
      <c r="T4512" s="4"/>
      <c r="U4512" s="4"/>
      <c r="V4512" s="4"/>
    </row>
    <row r="4513" spans="1:22">
      <c r="A4513" s="4"/>
      <c r="B4513" s="4"/>
      <c r="C4513" s="18"/>
      <c r="D4513" s="8"/>
      <c r="E4513" s="8"/>
      <c r="F4513" s="4"/>
      <c r="G4513" s="9"/>
      <c r="H4513" s="18"/>
      <c r="I4513" s="18"/>
      <c r="J4513" s="23" t="str">
        <f>IF(OR(ISBLANK(H4513),ISBLANK((I4513))),"",NETWORKDAYS(H4513,I4513,Setup!$A$2:$A$30))</f>
        <v/>
      </c>
      <c r="K4513" s="4"/>
      <c r="L4513" s="4"/>
      <c r="M4513" s="4"/>
      <c r="N4513" s="4"/>
      <c r="O4513" s="4"/>
      <c r="P4513" s="4"/>
      <c r="Q4513" s="4"/>
      <c r="R4513" s="4"/>
      <c r="S4513" s="4"/>
      <c r="T4513" s="4"/>
      <c r="U4513" s="4"/>
      <c r="V4513" s="4"/>
    </row>
    <row r="4514" spans="1:22">
      <c r="A4514" s="4"/>
      <c r="B4514" s="4"/>
      <c r="C4514" s="18"/>
      <c r="D4514" s="8"/>
      <c r="E4514" s="8"/>
      <c r="F4514" s="4"/>
      <c r="G4514" s="9"/>
      <c r="H4514" s="18"/>
      <c r="I4514" s="18"/>
      <c r="J4514" s="23" t="str">
        <f>IF(OR(ISBLANK(H4514),ISBLANK((I4514))),"",NETWORKDAYS(H4514,I4514,Setup!$A$2:$A$30))</f>
        <v/>
      </c>
      <c r="K4514" s="4"/>
      <c r="L4514" s="4"/>
      <c r="M4514" s="4"/>
      <c r="N4514" s="4"/>
      <c r="O4514" s="4"/>
      <c r="P4514" s="4"/>
      <c r="Q4514" s="4"/>
      <c r="R4514" s="4"/>
      <c r="S4514" s="4"/>
      <c r="T4514" s="4"/>
      <c r="U4514" s="4"/>
      <c r="V4514" s="4"/>
    </row>
    <row r="4515" spans="1:22">
      <c r="A4515" s="4"/>
      <c r="B4515" s="4"/>
      <c r="C4515" s="18"/>
      <c r="D4515" s="8"/>
      <c r="E4515" s="8"/>
      <c r="F4515" s="4"/>
      <c r="G4515" s="9"/>
      <c r="H4515" s="18"/>
      <c r="I4515" s="18"/>
      <c r="J4515" s="23" t="str">
        <f>IF(OR(ISBLANK(H4515),ISBLANK((I4515))),"",NETWORKDAYS(H4515,I4515,Setup!$A$2:$A$30))</f>
        <v/>
      </c>
      <c r="K4515" s="4"/>
      <c r="L4515" s="4"/>
      <c r="M4515" s="4"/>
      <c r="N4515" s="4"/>
      <c r="O4515" s="4"/>
      <c r="P4515" s="4"/>
      <c r="Q4515" s="4"/>
      <c r="R4515" s="4"/>
      <c r="S4515" s="4"/>
      <c r="T4515" s="4"/>
      <c r="U4515" s="4"/>
      <c r="V4515" s="4"/>
    </row>
    <row r="4516" spans="1:22">
      <c r="A4516" s="4"/>
      <c r="B4516" s="4"/>
      <c r="C4516" s="18"/>
      <c r="D4516" s="8"/>
      <c r="E4516" s="8"/>
      <c r="F4516" s="4"/>
      <c r="G4516" s="9"/>
      <c r="H4516" s="18"/>
      <c r="I4516" s="18"/>
      <c r="J4516" s="23" t="str">
        <f>IF(OR(ISBLANK(H4516),ISBLANK((I4516))),"",NETWORKDAYS(H4516,I4516,Setup!$A$2:$A$30))</f>
        <v/>
      </c>
      <c r="K4516" s="4"/>
      <c r="L4516" s="4"/>
      <c r="M4516" s="4"/>
      <c r="N4516" s="4"/>
      <c r="O4516" s="4"/>
      <c r="P4516" s="4"/>
      <c r="Q4516" s="4"/>
      <c r="R4516" s="4"/>
      <c r="S4516" s="4"/>
      <c r="T4516" s="4"/>
      <c r="U4516" s="4"/>
      <c r="V4516" s="4"/>
    </row>
    <row r="4517" spans="1:22">
      <c r="A4517" s="4"/>
      <c r="B4517" s="4"/>
      <c r="C4517" s="18"/>
      <c r="D4517" s="8"/>
      <c r="E4517" s="8"/>
      <c r="F4517" s="4"/>
      <c r="G4517" s="9"/>
      <c r="H4517" s="18"/>
      <c r="I4517" s="18"/>
      <c r="J4517" s="23" t="str">
        <f>IF(OR(ISBLANK(H4517),ISBLANK((I4517))),"",NETWORKDAYS(H4517,I4517,Setup!$A$2:$A$30))</f>
        <v/>
      </c>
      <c r="K4517" s="4"/>
      <c r="L4517" s="4"/>
      <c r="M4517" s="4"/>
      <c r="N4517" s="4"/>
      <c r="O4517" s="4"/>
      <c r="P4517" s="4"/>
      <c r="Q4517" s="4"/>
      <c r="R4517" s="4"/>
      <c r="S4517" s="4"/>
      <c r="T4517" s="4"/>
      <c r="U4517" s="4"/>
      <c r="V4517" s="4"/>
    </row>
    <row r="4518" spans="1:22">
      <c r="A4518" s="4"/>
      <c r="B4518" s="4"/>
      <c r="C4518" s="18"/>
      <c r="D4518" s="8"/>
      <c r="E4518" s="8"/>
      <c r="F4518" s="4"/>
      <c r="G4518" s="9"/>
      <c r="H4518" s="18"/>
      <c r="I4518" s="18"/>
      <c r="J4518" s="23" t="str">
        <f>IF(OR(ISBLANK(H4518),ISBLANK((I4518))),"",NETWORKDAYS(H4518,I4518,Setup!$A$2:$A$30))</f>
        <v/>
      </c>
      <c r="K4518" s="4"/>
      <c r="L4518" s="4"/>
      <c r="M4518" s="4"/>
      <c r="N4518" s="4"/>
      <c r="O4518" s="4"/>
      <c r="P4518" s="4"/>
      <c r="Q4518" s="4"/>
      <c r="R4518" s="4"/>
      <c r="S4518" s="4"/>
      <c r="T4518" s="4"/>
      <c r="U4518" s="4"/>
      <c r="V4518" s="4"/>
    </row>
    <row r="4519" spans="1:22">
      <c r="A4519" s="4"/>
      <c r="B4519" s="4"/>
      <c r="C4519" s="18"/>
      <c r="D4519" s="8"/>
      <c r="E4519" s="8"/>
      <c r="F4519" s="4"/>
      <c r="G4519" s="9"/>
      <c r="H4519" s="18"/>
      <c r="I4519" s="18"/>
      <c r="J4519" s="23" t="str">
        <f>IF(OR(ISBLANK(H4519),ISBLANK((I4519))),"",NETWORKDAYS(H4519,I4519,Setup!$A$2:$A$30))</f>
        <v/>
      </c>
      <c r="K4519" s="4"/>
      <c r="L4519" s="4"/>
      <c r="M4519" s="4"/>
      <c r="N4519" s="4"/>
      <c r="O4519" s="4"/>
      <c r="P4519" s="4"/>
      <c r="Q4519" s="4"/>
      <c r="R4519" s="4"/>
      <c r="S4519" s="4"/>
      <c r="T4519" s="4"/>
      <c r="U4519" s="4"/>
      <c r="V4519" s="4"/>
    </row>
    <row r="4520" spans="1:22">
      <c r="A4520" s="4"/>
      <c r="B4520" s="4"/>
      <c r="C4520" s="18"/>
      <c r="D4520" s="8"/>
      <c r="E4520" s="8"/>
      <c r="F4520" s="4"/>
      <c r="G4520" s="9"/>
      <c r="H4520" s="18"/>
      <c r="I4520" s="18"/>
      <c r="J4520" s="23" t="str">
        <f>IF(OR(ISBLANK(H4520),ISBLANK((I4520))),"",NETWORKDAYS(H4520,I4520,Setup!$A$2:$A$30))</f>
        <v/>
      </c>
      <c r="K4520" s="4"/>
      <c r="L4520" s="4"/>
      <c r="M4520" s="4"/>
      <c r="N4520" s="4"/>
      <c r="O4520" s="4"/>
      <c r="P4520" s="4"/>
      <c r="Q4520" s="4"/>
      <c r="R4520" s="4"/>
      <c r="S4520" s="4"/>
      <c r="T4520" s="4"/>
      <c r="U4520" s="4"/>
      <c r="V4520" s="4"/>
    </row>
    <row r="4521" spans="1:22">
      <c r="A4521" s="4"/>
      <c r="B4521" s="4"/>
      <c r="C4521" s="18"/>
      <c r="D4521" s="8"/>
      <c r="E4521" s="8"/>
      <c r="F4521" s="4"/>
      <c r="G4521" s="9"/>
      <c r="H4521" s="18"/>
      <c r="I4521" s="18"/>
      <c r="J4521" s="23" t="str">
        <f>IF(OR(ISBLANK(H4521),ISBLANK((I4521))),"",NETWORKDAYS(H4521,I4521,Setup!$A$2:$A$30))</f>
        <v/>
      </c>
      <c r="K4521" s="4"/>
      <c r="L4521" s="4"/>
      <c r="M4521" s="4"/>
      <c r="N4521" s="4"/>
      <c r="O4521" s="4"/>
      <c r="P4521" s="4"/>
      <c r="Q4521" s="4"/>
      <c r="R4521" s="4"/>
      <c r="S4521" s="4"/>
      <c r="T4521" s="4"/>
      <c r="U4521" s="4"/>
      <c r="V4521" s="4"/>
    </row>
    <row r="4522" spans="1:22">
      <c r="A4522" s="4"/>
      <c r="B4522" s="4"/>
      <c r="C4522" s="18"/>
      <c r="D4522" s="8"/>
      <c r="E4522" s="8"/>
      <c r="F4522" s="4"/>
      <c r="G4522" s="9"/>
      <c r="H4522" s="18"/>
      <c r="I4522" s="18"/>
      <c r="J4522" s="23" t="str">
        <f>IF(OR(ISBLANK(H4522),ISBLANK((I4522))),"",NETWORKDAYS(H4522,I4522,Setup!$A$2:$A$30))</f>
        <v/>
      </c>
      <c r="K4522" s="4"/>
      <c r="L4522" s="4"/>
      <c r="M4522" s="4"/>
      <c r="N4522" s="4"/>
      <c r="O4522" s="4"/>
      <c r="P4522" s="4"/>
      <c r="Q4522" s="4"/>
      <c r="R4522" s="4"/>
      <c r="S4522" s="4"/>
      <c r="T4522" s="4"/>
      <c r="U4522" s="4"/>
      <c r="V4522" s="4"/>
    </row>
    <row r="4523" spans="1:22">
      <c r="A4523" s="4"/>
      <c r="B4523" s="4"/>
      <c r="C4523" s="18"/>
      <c r="D4523" s="8"/>
      <c r="E4523" s="8"/>
      <c r="F4523" s="4"/>
      <c r="G4523" s="9"/>
      <c r="H4523" s="18"/>
      <c r="I4523" s="18"/>
      <c r="J4523" s="23" t="str">
        <f>IF(OR(ISBLANK(H4523),ISBLANK((I4523))),"",NETWORKDAYS(H4523,I4523,Setup!$A$2:$A$30))</f>
        <v/>
      </c>
      <c r="K4523" s="4"/>
      <c r="L4523" s="4"/>
      <c r="M4523" s="4"/>
      <c r="N4523" s="4"/>
      <c r="O4523" s="4"/>
      <c r="P4523" s="4"/>
      <c r="Q4523" s="4"/>
      <c r="R4523" s="4"/>
      <c r="S4523" s="4"/>
      <c r="T4523" s="4"/>
      <c r="U4523" s="4"/>
      <c r="V4523" s="4"/>
    </row>
    <row r="4524" spans="1:22">
      <c r="A4524" s="4"/>
      <c r="B4524" s="4"/>
      <c r="C4524" s="18"/>
      <c r="D4524" s="8"/>
      <c r="E4524" s="8"/>
      <c r="F4524" s="4"/>
      <c r="G4524" s="9"/>
      <c r="H4524" s="18"/>
      <c r="I4524" s="18"/>
      <c r="J4524" s="23" t="str">
        <f>IF(OR(ISBLANK(H4524),ISBLANK((I4524))),"",NETWORKDAYS(H4524,I4524,Setup!$A$2:$A$30))</f>
        <v/>
      </c>
      <c r="K4524" s="4"/>
      <c r="L4524" s="4"/>
      <c r="M4524" s="4"/>
      <c r="N4524" s="4"/>
      <c r="O4524" s="4"/>
      <c r="P4524" s="4"/>
      <c r="Q4524" s="4"/>
      <c r="R4524" s="4"/>
      <c r="S4524" s="4"/>
      <c r="T4524" s="4"/>
      <c r="U4524" s="4"/>
      <c r="V4524" s="4"/>
    </row>
    <row r="4525" spans="1:22">
      <c r="A4525" s="4"/>
      <c r="B4525" s="4"/>
      <c r="C4525" s="18"/>
      <c r="D4525" s="8"/>
      <c r="E4525" s="8"/>
      <c r="F4525" s="4"/>
      <c r="G4525" s="9"/>
      <c r="H4525" s="18"/>
      <c r="I4525" s="18"/>
      <c r="J4525" s="23" t="str">
        <f>IF(OR(ISBLANK(H4525),ISBLANK((I4525))),"",NETWORKDAYS(H4525,I4525,Setup!$A$2:$A$30))</f>
        <v/>
      </c>
      <c r="K4525" s="4"/>
      <c r="L4525" s="4"/>
      <c r="M4525" s="4"/>
      <c r="N4525" s="4"/>
      <c r="O4525" s="4"/>
      <c r="P4525" s="4"/>
      <c r="Q4525" s="4"/>
      <c r="R4525" s="4"/>
      <c r="S4525" s="4"/>
      <c r="T4525" s="4"/>
      <c r="U4525" s="4"/>
      <c r="V4525" s="4"/>
    </row>
    <row r="4526" spans="1:22">
      <c r="A4526" s="4"/>
      <c r="B4526" s="4"/>
      <c r="C4526" s="18"/>
      <c r="D4526" s="8"/>
      <c r="E4526" s="8"/>
      <c r="F4526" s="4"/>
      <c r="G4526" s="9"/>
      <c r="H4526" s="18"/>
      <c r="I4526" s="18"/>
      <c r="J4526" s="23" t="str">
        <f>IF(OR(ISBLANK(H4526),ISBLANK((I4526))),"",NETWORKDAYS(H4526,I4526,Setup!$A$2:$A$30))</f>
        <v/>
      </c>
      <c r="K4526" s="4"/>
      <c r="L4526" s="4"/>
      <c r="M4526" s="4"/>
      <c r="N4526" s="4"/>
      <c r="O4526" s="4"/>
      <c r="P4526" s="4"/>
      <c r="Q4526" s="4"/>
      <c r="R4526" s="4"/>
      <c r="S4526" s="4"/>
      <c r="T4526" s="4"/>
      <c r="U4526" s="4"/>
      <c r="V4526" s="4"/>
    </row>
    <row r="4527" spans="1:22">
      <c r="A4527" s="4"/>
      <c r="B4527" s="4"/>
      <c r="C4527" s="18"/>
      <c r="D4527" s="8"/>
      <c r="E4527" s="8"/>
      <c r="F4527" s="4"/>
      <c r="G4527" s="9"/>
      <c r="H4527" s="18"/>
      <c r="I4527" s="18"/>
      <c r="J4527" s="23" t="str">
        <f>IF(OR(ISBLANK(H4527),ISBLANK((I4527))),"",NETWORKDAYS(H4527,I4527,Setup!$A$2:$A$30))</f>
        <v/>
      </c>
      <c r="K4527" s="4"/>
      <c r="L4527" s="4"/>
      <c r="M4527" s="4"/>
      <c r="N4527" s="4"/>
      <c r="O4527" s="4"/>
      <c r="P4527" s="4"/>
      <c r="Q4527" s="4"/>
      <c r="R4527" s="4"/>
      <c r="S4527" s="4"/>
      <c r="T4527" s="4"/>
      <c r="U4527" s="4"/>
      <c r="V4527" s="4"/>
    </row>
    <row r="4528" spans="1:22">
      <c r="A4528" s="4"/>
      <c r="B4528" s="4"/>
      <c r="C4528" s="18"/>
      <c r="D4528" s="8"/>
      <c r="E4528" s="8"/>
      <c r="F4528" s="4"/>
      <c r="G4528" s="9"/>
      <c r="H4528" s="18"/>
      <c r="I4528" s="18"/>
      <c r="J4528" s="23" t="str">
        <f>IF(OR(ISBLANK(H4528),ISBLANK((I4528))),"",NETWORKDAYS(H4528,I4528,Setup!$A$2:$A$30))</f>
        <v/>
      </c>
      <c r="K4528" s="4"/>
      <c r="L4528" s="4"/>
      <c r="M4528" s="4"/>
      <c r="N4528" s="4"/>
      <c r="O4528" s="4"/>
      <c r="P4528" s="4"/>
      <c r="Q4528" s="4"/>
      <c r="R4528" s="4"/>
      <c r="S4528" s="4"/>
      <c r="T4528" s="4"/>
      <c r="U4528" s="4"/>
      <c r="V4528" s="4"/>
    </row>
    <row r="4529" spans="1:22">
      <c r="A4529" s="4"/>
      <c r="B4529" s="4"/>
      <c r="C4529" s="18"/>
      <c r="D4529" s="8"/>
      <c r="E4529" s="8"/>
      <c r="F4529" s="4"/>
      <c r="G4529" s="9"/>
      <c r="H4529" s="18"/>
      <c r="I4529" s="18"/>
      <c r="J4529" s="23" t="str">
        <f>IF(OR(ISBLANK(H4529),ISBLANK((I4529))),"",NETWORKDAYS(H4529,I4529,Setup!$A$2:$A$30))</f>
        <v/>
      </c>
      <c r="K4529" s="4"/>
      <c r="L4529" s="4"/>
      <c r="M4529" s="4"/>
      <c r="N4529" s="4"/>
      <c r="O4529" s="4"/>
      <c r="P4529" s="4"/>
      <c r="Q4529" s="4"/>
      <c r="R4529" s="4"/>
      <c r="S4529" s="4"/>
      <c r="T4529" s="4"/>
      <c r="U4529" s="4"/>
      <c r="V4529" s="4"/>
    </row>
    <row r="4530" spans="1:22">
      <c r="A4530" s="4"/>
      <c r="B4530" s="4"/>
      <c r="C4530" s="18"/>
      <c r="D4530" s="8"/>
      <c r="E4530" s="8"/>
      <c r="F4530" s="4"/>
      <c r="G4530" s="9"/>
      <c r="H4530" s="18"/>
      <c r="I4530" s="18"/>
      <c r="J4530" s="23" t="str">
        <f>IF(OR(ISBLANK(H4530),ISBLANK((I4530))),"",NETWORKDAYS(H4530,I4530,Setup!$A$2:$A$30))</f>
        <v/>
      </c>
      <c r="K4530" s="4"/>
      <c r="L4530" s="4"/>
      <c r="M4530" s="4"/>
      <c r="N4530" s="4"/>
      <c r="O4530" s="4"/>
      <c r="P4530" s="4"/>
      <c r="Q4530" s="4"/>
      <c r="R4530" s="4"/>
      <c r="S4530" s="4"/>
      <c r="T4530" s="4"/>
      <c r="U4530" s="4"/>
      <c r="V4530" s="4"/>
    </row>
    <row r="4531" spans="1:22">
      <c r="A4531" s="4"/>
      <c r="B4531" s="4"/>
      <c r="C4531" s="18"/>
      <c r="D4531" s="8"/>
      <c r="E4531" s="8"/>
      <c r="F4531" s="4"/>
      <c r="G4531" s="9"/>
      <c r="H4531" s="18"/>
      <c r="I4531" s="18"/>
      <c r="J4531" s="23" t="str">
        <f>IF(OR(ISBLANK(H4531),ISBLANK((I4531))),"",NETWORKDAYS(H4531,I4531,Setup!$A$2:$A$30))</f>
        <v/>
      </c>
      <c r="K4531" s="4"/>
      <c r="L4531" s="4"/>
      <c r="M4531" s="4"/>
      <c r="N4531" s="4"/>
      <c r="O4531" s="4"/>
      <c r="P4531" s="4"/>
      <c r="Q4531" s="4"/>
      <c r="R4531" s="4"/>
      <c r="S4531" s="4"/>
      <c r="T4531" s="4"/>
      <c r="U4531" s="4"/>
      <c r="V4531" s="4"/>
    </row>
    <row r="4532" spans="1:22">
      <c r="A4532" s="4"/>
      <c r="B4532" s="4"/>
      <c r="C4532" s="18"/>
      <c r="D4532" s="8"/>
      <c r="E4532" s="8"/>
      <c r="F4532" s="4"/>
      <c r="G4532" s="9"/>
      <c r="H4532" s="18"/>
      <c r="I4532" s="18"/>
      <c r="J4532" s="23" t="str">
        <f>IF(OR(ISBLANK(H4532),ISBLANK((I4532))),"",NETWORKDAYS(H4532,I4532,Setup!$A$2:$A$30))</f>
        <v/>
      </c>
      <c r="K4532" s="4"/>
      <c r="L4532" s="4"/>
      <c r="M4532" s="4"/>
      <c r="N4532" s="4"/>
      <c r="O4532" s="4"/>
      <c r="P4532" s="4"/>
      <c r="Q4532" s="4"/>
      <c r="R4532" s="4"/>
      <c r="S4532" s="4"/>
      <c r="T4532" s="4"/>
      <c r="U4532" s="4"/>
      <c r="V4532" s="4"/>
    </row>
    <row r="4533" spans="1:22">
      <c r="A4533" s="4"/>
      <c r="B4533" s="4"/>
      <c r="C4533" s="18"/>
      <c r="D4533" s="8"/>
      <c r="E4533" s="8"/>
      <c r="F4533" s="4"/>
      <c r="G4533" s="9"/>
      <c r="H4533" s="18"/>
      <c r="I4533" s="18"/>
      <c r="J4533" s="23" t="str">
        <f>IF(OR(ISBLANK(H4533),ISBLANK((I4533))),"",NETWORKDAYS(H4533,I4533,Setup!$A$2:$A$30))</f>
        <v/>
      </c>
      <c r="K4533" s="4"/>
      <c r="L4533" s="4"/>
      <c r="M4533" s="4"/>
      <c r="N4533" s="4"/>
      <c r="O4533" s="4"/>
      <c r="P4533" s="4"/>
      <c r="Q4533" s="4"/>
      <c r="R4533" s="4"/>
      <c r="S4533" s="4"/>
      <c r="T4533" s="4"/>
      <c r="U4533" s="4"/>
      <c r="V4533" s="4"/>
    </row>
    <row r="4534" spans="1:22">
      <c r="A4534" s="4"/>
      <c r="B4534" s="4"/>
      <c r="C4534" s="18"/>
      <c r="D4534" s="8"/>
      <c r="E4534" s="8"/>
      <c r="F4534" s="4"/>
      <c r="G4534" s="9"/>
      <c r="H4534" s="18"/>
      <c r="I4534" s="18"/>
      <c r="J4534" s="23" t="str">
        <f>IF(OR(ISBLANK(H4534),ISBLANK((I4534))),"",NETWORKDAYS(H4534,I4534,Setup!$A$2:$A$30))</f>
        <v/>
      </c>
      <c r="K4534" s="4"/>
      <c r="L4534" s="4"/>
      <c r="M4534" s="4"/>
      <c r="N4534" s="4"/>
      <c r="O4534" s="4"/>
      <c r="P4534" s="4"/>
      <c r="Q4534" s="4"/>
      <c r="R4534" s="4"/>
      <c r="S4534" s="4"/>
      <c r="T4534" s="4"/>
      <c r="U4534" s="4"/>
      <c r="V4534" s="4"/>
    </row>
    <row r="4535" spans="1:22">
      <c r="A4535" s="4"/>
      <c r="B4535" s="4"/>
      <c r="C4535" s="18"/>
      <c r="D4535" s="8"/>
      <c r="E4535" s="8"/>
      <c r="F4535" s="4"/>
      <c r="G4535" s="9"/>
      <c r="H4535" s="18"/>
      <c r="I4535" s="18"/>
      <c r="J4535" s="23" t="str">
        <f>IF(OR(ISBLANK(H4535),ISBLANK((I4535))),"",NETWORKDAYS(H4535,I4535,Setup!$A$2:$A$30))</f>
        <v/>
      </c>
      <c r="K4535" s="4"/>
      <c r="L4535" s="4"/>
      <c r="M4535" s="4"/>
      <c r="N4535" s="4"/>
      <c r="O4535" s="4"/>
      <c r="P4535" s="4"/>
      <c r="Q4535" s="4"/>
      <c r="R4535" s="4"/>
      <c r="S4535" s="4"/>
      <c r="T4535" s="4"/>
      <c r="U4535" s="4"/>
      <c r="V4535" s="4"/>
    </row>
    <row r="4536" spans="1:22">
      <c r="A4536" s="4"/>
      <c r="B4536" s="4"/>
      <c r="C4536" s="18"/>
      <c r="D4536" s="8"/>
      <c r="E4536" s="8"/>
      <c r="F4536" s="4"/>
      <c r="G4536" s="9"/>
      <c r="H4536" s="18"/>
      <c r="I4536" s="18"/>
      <c r="J4536" s="23" t="str">
        <f>IF(OR(ISBLANK(H4536),ISBLANK((I4536))),"",NETWORKDAYS(H4536,I4536,Setup!$A$2:$A$30))</f>
        <v/>
      </c>
      <c r="K4536" s="4"/>
      <c r="L4536" s="4"/>
      <c r="M4536" s="4"/>
      <c r="N4536" s="4"/>
      <c r="O4536" s="4"/>
      <c r="P4536" s="4"/>
      <c r="Q4536" s="4"/>
      <c r="R4536" s="4"/>
      <c r="S4536" s="4"/>
      <c r="T4536" s="4"/>
      <c r="U4536" s="4"/>
      <c r="V4536" s="4"/>
    </row>
    <row r="4537" spans="1:22">
      <c r="A4537" s="4"/>
      <c r="B4537" s="4"/>
      <c r="C4537" s="18"/>
      <c r="D4537" s="8"/>
      <c r="E4537" s="8"/>
      <c r="F4537" s="4"/>
      <c r="G4537" s="9"/>
      <c r="H4537" s="18"/>
      <c r="I4537" s="18"/>
      <c r="J4537" s="23" t="str">
        <f>IF(OR(ISBLANK(H4537),ISBLANK((I4537))),"",NETWORKDAYS(H4537,I4537,Setup!$A$2:$A$30))</f>
        <v/>
      </c>
      <c r="K4537" s="4"/>
      <c r="L4537" s="4"/>
      <c r="M4537" s="4"/>
      <c r="N4537" s="4"/>
      <c r="O4537" s="4"/>
      <c r="P4537" s="4"/>
      <c r="Q4537" s="4"/>
      <c r="R4537" s="4"/>
      <c r="S4537" s="4"/>
      <c r="T4537" s="4"/>
      <c r="U4537" s="4"/>
      <c r="V4537" s="4"/>
    </row>
    <row r="4538" spans="1:22">
      <c r="A4538" s="4"/>
      <c r="B4538" s="4"/>
      <c r="C4538" s="18"/>
      <c r="D4538" s="8"/>
      <c r="E4538" s="8"/>
      <c r="F4538" s="4"/>
      <c r="G4538" s="9"/>
      <c r="H4538" s="18"/>
      <c r="I4538" s="18"/>
      <c r="J4538" s="23" t="str">
        <f>IF(OR(ISBLANK(H4538),ISBLANK((I4538))),"",NETWORKDAYS(H4538,I4538,Setup!$A$2:$A$30))</f>
        <v/>
      </c>
      <c r="K4538" s="4"/>
      <c r="L4538" s="4"/>
      <c r="M4538" s="4"/>
      <c r="N4538" s="4"/>
      <c r="O4538" s="4"/>
      <c r="P4538" s="4"/>
      <c r="Q4538" s="4"/>
      <c r="R4538" s="4"/>
      <c r="S4538" s="4"/>
      <c r="T4538" s="4"/>
      <c r="U4538" s="4"/>
      <c r="V4538" s="4"/>
    </row>
    <row r="4539" spans="1:22">
      <c r="A4539" s="4"/>
      <c r="B4539" s="4"/>
      <c r="C4539" s="18"/>
      <c r="D4539" s="8"/>
      <c r="E4539" s="8"/>
      <c r="F4539" s="4"/>
      <c r="G4539" s="9"/>
      <c r="H4539" s="18"/>
      <c r="I4539" s="18"/>
      <c r="J4539" s="23" t="str">
        <f>IF(OR(ISBLANK(H4539),ISBLANK((I4539))),"",NETWORKDAYS(H4539,I4539,Setup!$A$2:$A$30))</f>
        <v/>
      </c>
      <c r="K4539" s="4"/>
      <c r="L4539" s="4"/>
      <c r="M4539" s="4"/>
      <c r="N4539" s="4"/>
      <c r="O4539" s="4"/>
      <c r="P4539" s="4"/>
      <c r="Q4539" s="4"/>
      <c r="R4539" s="4"/>
      <c r="S4539" s="4"/>
      <c r="T4539" s="4"/>
      <c r="U4539" s="4"/>
      <c r="V4539" s="4"/>
    </row>
    <row r="4540" spans="1:22">
      <c r="A4540" s="4"/>
      <c r="B4540" s="4"/>
      <c r="C4540" s="18"/>
      <c r="D4540" s="8"/>
      <c r="E4540" s="8"/>
      <c r="F4540" s="4"/>
      <c r="G4540" s="9"/>
      <c r="H4540" s="18"/>
      <c r="I4540" s="18"/>
      <c r="J4540" s="23" t="str">
        <f>IF(OR(ISBLANK(H4540),ISBLANK((I4540))),"",NETWORKDAYS(H4540,I4540,Setup!$A$2:$A$30))</f>
        <v/>
      </c>
      <c r="K4540" s="4"/>
      <c r="L4540" s="4"/>
      <c r="M4540" s="4"/>
      <c r="N4540" s="4"/>
      <c r="O4540" s="4"/>
      <c r="P4540" s="4"/>
      <c r="Q4540" s="4"/>
      <c r="R4540" s="4"/>
      <c r="S4540" s="4"/>
      <c r="T4540" s="4"/>
      <c r="U4540" s="4"/>
      <c r="V4540" s="4"/>
    </row>
    <row r="4541" spans="1:22">
      <c r="A4541" s="4"/>
      <c r="B4541" s="4"/>
      <c r="C4541" s="18"/>
      <c r="D4541" s="8"/>
      <c r="E4541" s="8"/>
      <c r="F4541" s="4"/>
      <c r="G4541" s="9"/>
      <c r="H4541" s="18"/>
      <c r="I4541" s="18"/>
      <c r="J4541" s="23" t="str">
        <f>IF(OR(ISBLANK(H4541),ISBLANK((I4541))),"",NETWORKDAYS(H4541,I4541,Setup!$A$2:$A$30))</f>
        <v/>
      </c>
      <c r="K4541" s="4"/>
      <c r="L4541" s="4"/>
      <c r="M4541" s="4"/>
      <c r="N4541" s="4"/>
      <c r="O4541" s="4"/>
      <c r="P4541" s="4"/>
      <c r="Q4541" s="4"/>
      <c r="R4541" s="4"/>
      <c r="S4541" s="4"/>
      <c r="T4541" s="4"/>
      <c r="U4541" s="4"/>
      <c r="V4541" s="4"/>
    </row>
    <row r="4542" spans="1:22">
      <c r="A4542" s="4"/>
      <c r="B4542" s="4"/>
      <c r="C4542" s="18"/>
      <c r="D4542" s="8"/>
      <c r="E4542" s="8"/>
      <c r="F4542" s="4"/>
      <c r="G4542" s="9"/>
      <c r="H4542" s="18"/>
      <c r="I4542" s="18"/>
      <c r="J4542" s="23" t="str">
        <f>IF(OR(ISBLANK(H4542),ISBLANK((I4542))),"",NETWORKDAYS(H4542,I4542,Setup!$A$2:$A$30))</f>
        <v/>
      </c>
      <c r="K4542" s="4"/>
      <c r="L4542" s="4"/>
      <c r="M4542" s="4"/>
      <c r="N4542" s="4"/>
      <c r="O4542" s="4"/>
      <c r="P4542" s="4"/>
      <c r="Q4542" s="4"/>
      <c r="R4542" s="4"/>
      <c r="S4542" s="4"/>
      <c r="T4542" s="4"/>
      <c r="U4542" s="4"/>
      <c r="V4542" s="4"/>
    </row>
    <row r="4543" spans="1:22">
      <c r="A4543" s="4"/>
      <c r="B4543" s="4"/>
      <c r="C4543" s="18"/>
      <c r="D4543" s="8"/>
      <c r="E4543" s="8"/>
      <c r="F4543" s="4"/>
      <c r="G4543" s="9"/>
      <c r="H4543" s="18"/>
      <c r="I4543" s="18"/>
      <c r="J4543" s="23" t="str">
        <f>IF(OR(ISBLANK(H4543),ISBLANK((I4543))),"",NETWORKDAYS(H4543,I4543,Setup!$A$2:$A$30))</f>
        <v/>
      </c>
      <c r="K4543" s="4"/>
      <c r="L4543" s="4"/>
      <c r="M4543" s="4"/>
      <c r="N4543" s="4"/>
      <c r="O4543" s="4"/>
      <c r="P4543" s="4"/>
      <c r="Q4543" s="4"/>
      <c r="R4543" s="4"/>
      <c r="S4543" s="4"/>
      <c r="T4543" s="4"/>
      <c r="U4543" s="4"/>
      <c r="V4543" s="4"/>
    </row>
    <row r="4544" spans="1:22">
      <c r="A4544" s="4"/>
      <c r="B4544" s="4"/>
      <c r="C4544" s="18"/>
      <c r="D4544" s="8"/>
      <c r="E4544" s="8"/>
      <c r="F4544" s="4"/>
      <c r="G4544" s="9"/>
      <c r="H4544" s="18"/>
      <c r="I4544" s="18"/>
      <c r="J4544" s="23" t="str">
        <f>IF(OR(ISBLANK(H4544),ISBLANK((I4544))),"",NETWORKDAYS(H4544,I4544,Setup!$A$2:$A$30))</f>
        <v/>
      </c>
      <c r="K4544" s="4"/>
      <c r="L4544" s="4"/>
      <c r="M4544" s="4"/>
      <c r="N4544" s="4"/>
      <c r="O4544" s="4"/>
      <c r="P4544" s="4"/>
      <c r="Q4544" s="4"/>
      <c r="R4544" s="4"/>
      <c r="S4544" s="4"/>
      <c r="T4544" s="4"/>
      <c r="U4544" s="4"/>
      <c r="V4544" s="4"/>
    </row>
    <row r="4545" spans="1:22">
      <c r="A4545" s="4"/>
      <c r="B4545" s="4"/>
      <c r="C4545" s="18"/>
      <c r="D4545" s="8"/>
      <c r="E4545" s="8"/>
      <c r="F4545" s="4"/>
      <c r="G4545" s="9"/>
      <c r="H4545" s="18"/>
      <c r="I4545" s="18"/>
      <c r="J4545" s="23" t="str">
        <f>IF(OR(ISBLANK(H4545),ISBLANK((I4545))),"",NETWORKDAYS(H4545,I4545,Setup!$A$2:$A$30))</f>
        <v/>
      </c>
      <c r="K4545" s="4"/>
      <c r="L4545" s="4"/>
      <c r="M4545" s="4"/>
      <c r="N4545" s="4"/>
      <c r="O4545" s="4"/>
      <c r="P4545" s="4"/>
      <c r="Q4545" s="4"/>
      <c r="R4545" s="4"/>
      <c r="S4545" s="4"/>
      <c r="T4545" s="4"/>
      <c r="U4545" s="4"/>
      <c r="V4545" s="4"/>
    </row>
    <row r="4546" spans="1:22">
      <c r="A4546" s="4"/>
      <c r="B4546" s="4"/>
      <c r="C4546" s="18"/>
      <c r="D4546" s="8"/>
      <c r="E4546" s="8"/>
      <c r="F4546" s="4"/>
      <c r="G4546" s="9"/>
      <c r="H4546" s="18"/>
      <c r="I4546" s="18"/>
      <c r="J4546" s="23" t="str">
        <f>IF(OR(ISBLANK(H4546),ISBLANK((I4546))),"",NETWORKDAYS(H4546,I4546,Setup!$A$2:$A$30))</f>
        <v/>
      </c>
      <c r="K4546" s="4"/>
      <c r="L4546" s="4"/>
      <c r="M4546" s="4"/>
      <c r="N4546" s="4"/>
      <c r="O4546" s="4"/>
      <c r="P4546" s="4"/>
      <c r="Q4546" s="4"/>
      <c r="R4546" s="4"/>
      <c r="S4546" s="4"/>
      <c r="T4546" s="4"/>
      <c r="U4546" s="4"/>
      <c r="V4546" s="4"/>
    </row>
    <row r="4547" spans="1:22">
      <c r="A4547" s="4"/>
      <c r="B4547" s="4"/>
      <c r="C4547" s="18"/>
      <c r="D4547" s="8"/>
      <c r="E4547" s="8"/>
      <c r="F4547" s="4"/>
      <c r="G4547" s="9"/>
      <c r="H4547" s="18"/>
      <c r="I4547" s="18"/>
      <c r="J4547" s="23" t="str">
        <f>IF(OR(ISBLANK(H4547),ISBLANK((I4547))),"",NETWORKDAYS(H4547,I4547,Setup!$A$2:$A$30))</f>
        <v/>
      </c>
      <c r="K4547" s="4"/>
      <c r="L4547" s="4"/>
      <c r="M4547" s="4"/>
      <c r="N4547" s="4"/>
      <c r="O4547" s="4"/>
      <c r="P4547" s="4"/>
      <c r="Q4547" s="4"/>
      <c r="R4547" s="4"/>
      <c r="S4547" s="4"/>
      <c r="T4547" s="4"/>
      <c r="U4547" s="4"/>
      <c r="V4547" s="4"/>
    </row>
    <row r="4548" spans="1:22">
      <c r="A4548" s="4"/>
      <c r="B4548" s="4"/>
      <c r="C4548" s="18"/>
      <c r="D4548" s="8"/>
      <c r="E4548" s="8"/>
      <c r="F4548" s="4"/>
      <c r="G4548" s="9"/>
      <c r="H4548" s="18"/>
      <c r="I4548" s="18"/>
      <c r="J4548" s="23" t="str">
        <f>IF(OR(ISBLANK(H4548),ISBLANK((I4548))),"",NETWORKDAYS(H4548,I4548,Setup!$A$2:$A$30))</f>
        <v/>
      </c>
      <c r="K4548" s="4"/>
      <c r="L4548" s="4"/>
      <c r="M4548" s="4"/>
      <c r="N4548" s="4"/>
      <c r="O4548" s="4"/>
      <c r="P4548" s="4"/>
      <c r="Q4548" s="4"/>
      <c r="R4548" s="4"/>
      <c r="S4548" s="4"/>
      <c r="T4548" s="4"/>
      <c r="U4548" s="4"/>
      <c r="V4548" s="4"/>
    </row>
    <row r="4549" spans="1:22">
      <c r="A4549" s="4"/>
      <c r="B4549" s="4"/>
      <c r="C4549" s="18"/>
      <c r="D4549" s="8"/>
      <c r="E4549" s="8"/>
      <c r="F4549" s="4"/>
      <c r="G4549" s="9"/>
      <c r="H4549" s="18"/>
      <c r="I4549" s="18"/>
      <c r="J4549" s="23" t="str">
        <f>IF(OR(ISBLANK(H4549),ISBLANK((I4549))),"",NETWORKDAYS(H4549,I4549,Setup!$A$2:$A$30))</f>
        <v/>
      </c>
      <c r="K4549" s="4"/>
      <c r="L4549" s="4"/>
      <c r="M4549" s="4"/>
      <c r="N4549" s="4"/>
      <c r="O4549" s="4"/>
      <c r="P4549" s="4"/>
      <c r="Q4549" s="4"/>
      <c r="R4549" s="4"/>
      <c r="S4549" s="4"/>
      <c r="T4549" s="4"/>
      <c r="U4549" s="4"/>
      <c r="V4549" s="4"/>
    </row>
    <row r="4550" spans="1:22">
      <c r="A4550" s="4"/>
      <c r="B4550" s="4"/>
      <c r="C4550" s="18"/>
      <c r="D4550" s="8"/>
      <c r="E4550" s="8"/>
      <c r="F4550" s="4"/>
      <c r="G4550" s="9"/>
      <c r="H4550" s="18"/>
      <c r="I4550" s="18"/>
      <c r="J4550" s="23" t="str">
        <f>IF(OR(ISBLANK(H4550),ISBLANK((I4550))),"",NETWORKDAYS(H4550,I4550,Setup!$A$2:$A$30))</f>
        <v/>
      </c>
      <c r="K4550" s="4"/>
      <c r="L4550" s="4"/>
      <c r="M4550" s="4"/>
      <c r="N4550" s="4"/>
      <c r="O4550" s="4"/>
      <c r="P4550" s="4"/>
      <c r="Q4550" s="4"/>
      <c r="R4550" s="4"/>
      <c r="S4550" s="4"/>
      <c r="T4550" s="4"/>
      <c r="U4550" s="4"/>
      <c r="V4550" s="4"/>
    </row>
    <row r="4551" spans="1:22">
      <c r="A4551" s="4"/>
      <c r="B4551" s="4"/>
      <c r="C4551" s="18"/>
      <c r="D4551" s="8"/>
      <c r="E4551" s="8"/>
      <c r="F4551" s="4"/>
      <c r="G4551" s="9"/>
      <c r="H4551" s="18"/>
      <c r="I4551" s="18"/>
      <c r="J4551" s="23" t="str">
        <f>IF(OR(ISBLANK(H4551),ISBLANK((I4551))),"",NETWORKDAYS(H4551,I4551,Setup!$A$2:$A$30))</f>
        <v/>
      </c>
      <c r="K4551" s="4"/>
      <c r="L4551" s="4"/>
      <c r="M4551" s="4"/>
      <c r="N4551" s="4"/>
      <c r="O4551" s="4"/>
      <c r="P4551" s="4"/>
      <c r="Q4551" s="4"/>
      <c r="R4551" s="4"/>
      <c r="S4551" s="4"/>
      <c r="T4551" s="4"/>
      <c r="U4551" s="4"/>
      <c r="V4551" s="4"/>
    </row>
    <row r="4552" spans="1:22">
      <c r="A4552" s="4"/>
      <c r="B4552" s="4"/>
      <c r="C4552" s="18"/>
      <c r="D4552" s="8"/>
      <c r="E4552" s="8"/>
      <c r="F4552" s="4"/>
      <c r="G4552" s="9"/>
      <c r="H4552" s="18"/>
      <c r="I4552" s="18"/>
      <c r="J4552" s="23" t="str">
        <f>IF(OR(ISBLANK(H4552),ISBLANK((I4552))),"",NETWORKDAYS(H4552,I4552,Setup!$A$2:$A$30))</f>
        <v/>
      </c>
      <c r="K4552" s="4"/>
      <c r="L4552" s="4"/>
      <c r="M4552" s="4"/>
      <c r="N4552" s="4"/>
      <c r="O4552" s="4"/>
      <c r="P4552" s="4"/>
      <c r="Q4552" s="4"/>
      <c r="R4552" s="4"/>
      <c r="S4552" s="4"/>
      <c r="T4552" s="4"/>
      <c r="U4552" s="4"/>
      <c r="V4552" s="4"/>
    </row>
    <row r="4553" spans="1:22">
      <c r="A4553" s="4"/>
      <c r="B4553" s="4"/>
      <c r="C4553" s="18"/>
      <c r="D4553" s="8"/>
      <c r="E4553" s="8"/>
      <c r="F4553" s="4"/>
      <c r="G4553" s="9"/>
      <c r="H4553" s="18"/>
      <c r="I4553" s="18"/>
      <c r="J4553" s="23" t="str">
        <f>IF(OR(ISBLANK(H4553),ISBLANK((I4553))),"",NETWORKDAYS(H4553,I4553,Setup!$A$2:$A$30))</f>
        <v/>
      </c>
      <c r="K4553" s="4"/>
      <c r="L4553" s="4"/>
      <c r="M4553" s="4"/>
      <c r="N4553" s="4"/>
      <c r="O4553" s="4"/>
      <c r="P4553" s="4"/>
      <c r="Q4553" s="4"/>
      <c r="R4553" s="4"/>
      <c r="S4553" s="4"/>
      <c r="T4553" s="4"/>
      <c r="U4553" s="4"/>
      <c r="V4553" s="4"/>
    </row>
    <row r="4554" spans="1:22">
      <c r="A4554" s="4"/>
      <c r="B4554" s="4"/>
      <c r="C4554" s="18"/>
      <c r="D4554" s="8"/>
      <c r="E4554" s="8"/>
      <c r="F4554" s="4"/>
      <c r="G4554" s="9"/>
      <c r="H4554" s="18"/>
      <c r="I4554" s="18"/>
      <c r="J4554" s="23" t="str">
        <f>IF(OR(ISBLANK(H4554),ISBLANK((I4554))),"",NETWORKDAYS(H4554,I4554,Setup!$A$2:$A$30))</f>
        <v/>
      </c>
      <c r="K4554" s="4"/>
      <c r="L4554" s="4"/>
      <c r="M4554" s="4"/>
      <c r="N4554" s="4"/>
      <c r="O4554" s="4"/>
      <c r="P4554" s="4"/>
      <c r="Q4554" s="4"/>
      <c r="R4554" s="4"/>
      <c r="S4554" s="4"/>
      <c r="T4554" s="4"/>
      <c r="U4554" s="4"/>
      <c r="V4554" s="4"/>
    </row>
    <row r="4555" spans="1:22">
      <c r="A4555" s="4"/>
      <c r="B4555" s="4"/>
      <c r="C4555" s="18"/>
      <c r="D4555" s="8"/>
      <c r="E4555" s="8"/>
      <c r="F4555" s="4"/>
      <c r="G4555" s="9"/>
      <c r="H4555" s="18"/>
      <c r="I4555" s="18"/>
      <c r="J4555" s="23" t="str">
        <f>IF(OR(ISBLANK(H4555),ISBLANK((I4555))),"",NETWORKDAYS(H4555,I4555,Setup!$A$2:$A$30))</f>
        <v/>
      </c>
      <c r="K4555" s="4"/>
      <c r="L4555" s="4"/>
      <c r="M4555" s="4"/>
      <c r="N4555" s="4"/>
      <c r="O4555" s="4"/>
      <c r="P4555" s="4"/>
      <c r="Q4555" s="4"/>
      <c r="R4555" s="4"/>
      <c r="S4555" s="4"/>
      <c r="T4555" s="4"/>
      <c r="U4555" s="4"/>
      <c r="V4555" s="4"/>
    </row>
    <row r="4556" spans="1:22">
      <c r="A4556" s="4"/>
      <c r="B4556" s="4"/>
      <c r="C4556" s="18"/>
      <c r="D4556" s="8"/>
      <c r="E4556" s="8"/>
      <c r="F4556" s="4"/>
      <c r="G4556" s="9"/>
      <c r="H4556" s="18"/>
      <c r="I4556" s="18"/>
      <c r="J4556" s="23" t="str">
        <f>IF(OR(ISBLANK(H4556),ISBLANK((I4556))),"",NETWORKDAYS(H4556,I4556,Setup!$A$2:$A$30))</f>
        <v/>
      </c>
      <c r="K4556" s="4"/>
      <c r="L4556" s="4"/>
      <c r="M4556" s="4"/>
      <c r="N4556" s="4"/>
      <c r="O4556" s="4"/>
      <c r="P4556" s="4"/>
      <c r="Q4556" s="4"/>
      <c r="R4556" s="4"/>
      <c r="S4556" s="4"/>
      <c r="T4556" s="4"/>
      <c r="U4556" s="4"/>
      <c r="V4556" s="4"/>
    </row>
    <row r="4557" spans="1:22">
      <c r="A4557" s="4"/>
      <c r="B4557" s="4"/>
      <c r="C4557" s="18"/>
      <c r="D4557" s="8"/>
      <c r="E4557" s="8"/>
      <c r="F4557" s="4"/>
      <c r="G4557" s="9"/>
      <c r="H4557" s="18"/>
      <c r="I4557" s="18"/>
      <c r="J4557" s="23" t="str">
        <f>IF(OR(ISBLANK(H4557),ISBLANK((I4557))),"",NETWORKDAYS(H4557,I4557,Setup!$A$2:$A$30))</f>
        <v/>
      </c>
      <c r="K4557" s="4"/>
      <c r="L4557" s="4"/>
      <c r="M4557" s="4"/>
      <c r="N4557" s="4"/>
      <c r="O4557" s="4"/>
      <c r="P4557" s="4"/>
      <c r="Q4557" s="4"/>
      <c r="R4557" s="4"/>
      <c r="S4557" s="4"/>
      <c r="T4557" s="4"/>
      <c r="U4557" s="4"/>
      <c r="V4557" s="4"/>
    </row>
    <row r="4558" spans="1:22">
      <c r="A4558" s="4"/>
      <c r="B4558" s="4"/>
      <c r="C4558" s="18"/>
      <c r="D4558" s="8"/>
      <c r="E4558" s="8"/>
      <c r="F4558" s="4"/>
      <c r="G4558" s="9"/>
      <c r="H4558" s="18"/>
      <c r="I4558" s="18"/>
      <c r="J4558" s="23" t="str">
        <f>IF(OR(ISBLANK(H4558),ISBLANK((I4558))),"",NETWORKDAYS(H4558,I4558,Setup!$A$2:$A$30))</f>
        <v/>
      </c>
      <c r="K4558" s="4"/>
      <c r="L4558" s="4"/>
      <c r="M4558" s="4"/>
      <c r="N4558" s="4"/>
      <c r="O4558" s="4"/>
      <c r="P4558" s="4"/>
      <c r="Q4558" s="4"/>
      <c r="R4558" s="4"/>
      <c r="S4558" s="4"/>
      <c r="T4558" s="4"/>
      <c r="U4558" s="4"/>
      <c r="V4558" s="4"/>
    </row>
    <row r="4559" spans="1:22">
      <c r="A4559" s="4"/>
      <c r="B4559" s="4"/>
      <c r="C4559" s="18"/>
      <c r="D4559" s="8"/>
      <c r="E4559" s="8"/>
      <c r="F4559" s="4"/>
      <c r="G4559" s="9"/>
      <c r="H4559" s="18"/>
      <c r="I4559" s="18"/>
      <c r="J4559" s="23" t="str">
        <f>IF(OR(ISBLANK(H4559),ISBLANK((I4559))),"",NETWORKDAYS(H4559,I4559,Setup!$A$2:$A$30))</f>
        <v/>
      </c>
      <c r="K4559" s="4"/>
      <c r="L4559" s="4"/>
      <c r="M4559" s="4"/>
      <c r="N4559" s="4"/>
      <c r="O4559" s="4"/>
      <c r="P4559" s="4"/>
      <c r="Q4559" s="4"/>
      <c r="R4559" s="4"/>
      <c r="S4559" s="4"/>
      <c r="T4559" s="4"/>
      <c r="U4559" s="4"/>
      <c r="V4559" s="4"/>
    </row>
    <row r="4560" spans="1:22">
      <c r="A4560" s="4"/>
      <c r="B4560" s="4"/>
      <c r="C4560" s="18"/>
      <c r="D4560" s="8"/>
      <c r="E4560" s="8"/>
      <c r="F4560" s="4"/>
      <c r="G4560" s="9"/>
      <c r="H4560" s="18"/>
      <c r="I4560" s="18"/>
      <c r="J4560" s="23" t="str">
        <f>IF(OR(ISBLANK(H4560),ISBLANK((I4560))),"",NETWORKDAYS(H4560,I4560,Setup!$A$2:$A$30))</f>
        <v/>
      </c>
      <c r="K4560" s="4"/>
      <c r="L4560" s="4"/>
      <c r="M4560" s="4"/>
      <c r="N4560" s="4"/>
      <c r="O4560" s="4"/>
      <c r="P4560" s="4"/>
      <c r="Q4560" s="4"/>
      <c r="R4560" s="4"/>
      <c r="S4560" s="4"/>
      <c r="T4560" s="4"/>
      <c r="U4560" s="4"/>
      <c r="V4560" s="4"/>
    </row>
    <row r="4561" spans="1:22">
      <c r="A4561" s="4"/>
      <c r="B4561" s="4"/>
      <c r="C4561" s="18"/>
      <c r="D4561" s="8"/>
      <c r="E4561" s="8"/>
      <c r="F4561" s="4"/>
      <c r="G4561" s="9"/>
      <c r="H4561" s="18"/>
      <c r="I4561" s="18"/>
      <c r="J4561" s="23" t="str">
        <f>IF(OR(ISBLANK(H4561),ISBLANK((I4561))),"",NETWORKDAYS(H4561,I4561,Setup!$A$2:$A$30))</f>
        <v/>
      </c>
      <c r="K4561" s="4"/>
      <c r="L4561" s="4"/>
      <c r="M4561" s="4"/>
      <c r="N4561" s="4"/>
      <c r="O4561" s="4"/>
      <c r="P4561" s="4"/>
      <c r="Q4561" s="4"/>
      <c r="R4561" s="4"/>
      <c r="S4561" s="4"/>
      <c r="T4561" s="4"/>
      <c r="U4561" s="4"/>
      <c r="V4561" s="4"/>
    </row>
    <row r="4562" spans="1:22">
      <c r="A4562" s="4"/>
      <c r="B4562" s="4"/>
      <c r="C4562" s="18"/>
      <c r="D4562" s="8"/>
      <c r="E4562" s="8"/>
      <c r="F4562" s="4"/>
      <c r="G4562" s="9"/>
      <c r="H4562" s="18"/>
      <c r="I4562" s="18"/>
      <c r="J4562" s="23" t="str">
        <f>IF(OR(ISBLANK(H4562),ISBLANK((I4562))),"",NETWORKDAYS(H4562,I4562,Setup!$A$2:$A$30))</f>
        <v/>
      </c>
      <c r="K4562" s="4"/>
      <c r="L4562" s="4"/>
      <c r="M4562" s="4"/>
      <c r="N4562" s="4"/>
      <c r="O4562" s="4"/>
      <c r="P4562" s="4"/>
      <c r="Q4562" s="4"/>
      <c r="R4562" s="4"/>
      <c r="S4562" s="4"/>
      <c r="T4562" s="4"/>
      <c r="U4562" s="4"/>
      <c r="V4562" s="4"/>
    </row>
    <row r="4563" spans="1:22">
      <c r="A4563" s="4"/>
      <c r="B4563" s="4"/>
      <c r="C4563" s="18"/>
      <c r="D4563" s="8"/>
      <c r="E4563" s="8"/>
      <c r="F4563" s="4"/>
      <c r="G4563" s="9"/>
      <c r="H4563" s="18"/>
      <c r="I4563" s="18"/>
      <c r="J4563" s="23" t="str">
        <f>IF(OR(ISBLANK(H4563),ISBLANK((I4563))),"",NETWORKDAYS(H4563,I4563,Setup!$A$2:$A$30))</f>
        <v/>
      </c>
      <c r="K4563" s="4"/>
      <c r="L4563" s="4"/>
      <c r="M4563" s="4"/>
      <c r="N4563" s="4"/>
      <c r="O4563" s="4"/>
      <c r="P4563" s="4"/>
      <c r="Q4563" s="4"/>
      <c r="R4563" s="4"/>
      <c r="S4563" s="4"/>
      <c r="T4563" s="4"/>
      <c r="U4563" s="4"/>
      <c r="V4563" s="4"/>
    </row>
    <row r="4564" spans="1:22">
      <c r="A4564" s="4"/>
      <c r="B4564" s="4"/>
      <c r="C4564" s="18"/>
      <c r="D4564" s="8"/>
      <c r="E4564" s="8"/>
      <c r="F4564" s="4"/>
      <c r="G4564" s="9"/>
      <c r="H4564" s="18"/>
      <c r="I4564" s="18"/>
      <c r="J4564" s="23" t="str">
        <f>IF(OR(ISBLANK(H4564),ISBLANK((I4564))),"",NETWORKDAYS(H4564,I4564,Setup!$A$2:$A$30))</f>
        <v/>
      </c>
      <c r="K4564" s="4"/>
      <c r="L4564" s="4"/>
      <c r="M4564" s="4"/>
      <c r="N4564" s="4"/>
      <c r="O4564" s="4"/>
      <c r="P4564" s="4"/>
      <c r="Q4564" s="4"/>
      <c r="R4564" s="4"/>
      <c r="S4564" s="4"/>
      <c r="T4564" s="4"/>
      <c r="U4564" s="4"/>
      <c r="V4564" s="4"/>
    </row>
    <row r="4565" spans="1:22">
      <c r="A4565" s="4"/>
      <c r="B4565" s="4"/>
      <c r="C4565" s="18"/>
      <c r="D4565" s="8"/>
      <c r="E4565" s="8"/>
      <c r="F4565" s="4"/>
      <c r="G4565" s="9"/>
      <c r="H4565" s="18"/>
      <c r="I4565" s="18"/>
      <c r="J4565" s="23" t="str">
        <f>IF(OR(ISBLANK(H4565),ISBLANK((I4565))),"",NETWORKDAYS(H4565,I4565,Setup!$A$2:$A$30))</f>
        <v/>
      </c>
      <c r="K4565" s="4"/>
      <c r="L4565" s="4"/>
      <c r="M4565" s="4"/>
      <c r="N4565" s="4"/>
      <c r="O4565" s="4"/>
      <c r="P4565" s="4"/>
      <c r="Q4565" s="4"/>
      <c r="R4565" s="4"/>
      <c r="S4565" s="4"/>
      <c r="T4565" s="4"/>
      <c r="U4565" s="4"/>
      <c r="V4565" s="4"/>
    </row>
    <row r="4566" spans="1:22">
      <c r="A4566" s="4"/>
      <c r="B4566" s="4"/>
      <c r="C4566" s="18"/>
      <c r="D4566" s="8"/>
      <c r="E4566" s="8"/>
      <c r="F4566" s="4"/>
      <c r="G4566" s="9"/>
      <c r="H4566" s="18"/>
      <c r="I4566" s="18"/>
      <c r="J4566" s="23" t="str">
        <f>IF(OR(ISBLANK(H4566),ISBLANK((I4566))),"",NETWORKDAYS(H4566,I4566,Setup!$A$2:$A$30))</f>
        <v/>
      </c>
      <c r="K4566" s="4"/>
      <c r="L4566" s="4"/>
      <c r="M4566" s="4"/>
      <c r="N4566" s="4"/>
      <c r="O4566" s="4"/>
      <c r="P4566" s="4"/>
      <c r="Q4566" s="4"/>
      <c r="R4566" s="4"/>
      <c r="S4566" s="4"/>
      <c r="T4566" s="4"/>
      <c r="U4566" s="4"/>
      <c r="V4566" s="4"/>
    </row>
    <row r="4567" spans="1:22">
      <c r="A4567" s="4"/>
      <c r="B4567" s="4"/>
      <c r="C4567" s="18"/>
      <c r="D4567" s="8"/>
      <c r="E4567" s="8"/>
      <c r="F4567" s="4"/>
      <c r="G4567" s="9"/>
      <c r="H4567" s="18"/>
      <c r="I4567" s="18"/>
      <c r="J4567" s="23" t="str">
        <f>IF(OR(ISBLANK(H4567),ISBLANK((I4567))),"",NETWORKDAYS(H4567,I4567,Setup!$A$2:$A$30))</f>
        <v/>
      </c>
      <c r="K4567" s="4"/>
      <c r="L4567" s="4"/>
      <c r="M4567" s="4"/>
      <c r="N4567" s="4"/>
      <c r="O4567" s="4"/>
      <c r="P4567" s="4"/>
      <c r="Q4567" s="4"/>
      <c r="R4567" s="4"/>
      <c r="S4567" s="4"/>
      <c r="T4567" s="4"/>
      <c r="U4567" s="4"/>
      <c r="V4567" s="4"/>
    </row>
    <row r="4568" spans="1:22">
      <c r="A4568" s="4"/>
      <c r="B4568" s="4"/>
      <c r="C4568" s="18"/>
      <c r="D4568" s="8"/>
      <c r="E4568" s="8"/>
      <c r="F4568" s="4"/>
      <c r="G4568" s="9"/>
      <c r="H4568" s="18"/>
      <c r="I4568" s="18"/>
      <c r="J4568" s="23" t="str">
        <f>IF(OR(ISBLANK(H4568),ISBLANK((I4568))),"",NETWORKDAYS(H4568,I4568,Setup!$A$2:$A$30))</f>
        <v/>
      </c>
      <c r="K4568" s="4"/>
      <c r="L4568" s="4"/>
      <c r="M4568" s="4"/>
      <c r="N4568" s="4"/>
      <c r="O4568" s="4"/>
      <c r="P4568" s="4"/>
      <c r="Q4568" s="4"/>
      <c r="R4568" s="4"/>
      <c r="S4568" s="4"/>
      <c r="T4568" s="4"/>
      <c r="U4568" s="4"/>
      <c r="V4568" s="4"/>
    </row>
    <row r="4569" spans="1:22">
      <c r="A4569" s="4"/>
      <c r="B4569" s="4"/>
      <c r="C4569" s="18"/>
      <c r="D4569" s="8"/>
      <c r="E4569" s="8"/>
      <c r="F4569" s="4"/>
      <c r="G4569" s="9"/>
      <c r="H4569" s="18"/>
      <c r="I4569" s="18"/>
      <c r="J4569" s="23" t="str">
        <f>IF(OR(ISBLANK(H4569),ISBLANK((I4569))),"",NETWORKDAYS(H4569,I4569,Setup!$A$2:$A$30))</f>
        <v/>
      </c>
      <c r="K4569" s="4"/>
      <c r="L4569" s="4"/>
      <c r="M4569" s="4"/>
      <c r="N4569" s="4"/>
      <c r="O4569" s="4"/>
      <c r="P4569" s="4"/>
      <c r="Q4569" s="4"/>
      <c r="R4569" s="4"/>
      <c r="S4569" s="4"/>
      <c r="T4569" s="4"/>
      <c r="U4569" s="4"/>
      <c r="V4569" s="4"/>
    </row>
    <row r="4570" spans="1:22">
      <c r="A4570" s="4"/>
      <c r="B4570" s="4"/>
      <c r="C4570" s="18"/>
      <c r="D4570" s="8"/>
      <c r="E4570" s="8"/>
      <c r="F4570" s="4"/>
      <c r="G4570" s="9"/>
      <c r="H4570" s="18"/>
      <c r="I4570" s="18"/>
      <c r="J4570" s="23" t="str">
        <f>IF(OR(ISBLANK(H4570),ISBLANK((I4570))),"",NETWORKDAYS(H4570,I4570,Setup!$A$2:$A$30))</f>
        <v/>
      </c>
      <c r="K4570" s="4"/>
      <c r="L4570" s="4"/>
      <c r="M4570" s="4"/>
      <c r="N4570" s="4"/>
      <c r="O4570" s="4"/>
      <c r="P4570" s="4"/>
      <c r="Q4570" s="4"/>
      <c r="R4570" s="4"/>
      <c r="S4570" s="4"/>
      <c r="T4570" s="4"/>
      <c r="U4570" s="4"/>
      <c r="V4570" s="4"/>
    </row>
    <row r="4571" spans="1:22">
      <c r="A4571" s="4"/>
      <c r="B4571" s="4"/>
      <c r="C4571" s="18"/>
      <c r="D4571" s="8"/>
      <c r="E4571" s="8"/>
      <c r="F4571" s="4"/>
      <c r="G4571" s="9"/>
      <c r="H4571" s="18"/>
      <c r="I4571" s="18"/>
      <c r="J4571" s="23" t="str">
        <f>IF(OR(ISBLANK(H4571),ISBLANK((I4571))),"",NETWORKDAYS(H4571,I4571,Setup!$A$2:$A$30))</f>
        <v/>
      </c>
      <c r="K4571" s="4"/>
      <c r="L4571" s="4"/>
      <c r="M4571" s="4"/>
      <c r="N4571" s="4"/>
      <c r="O4571" s="4"/>
      <c r="P4571" s="4"/>
      <c r="Q4571" s="4"/>
      <c r="R4571" s="4"/>
      <c r="S4571" s="4"/>
      <c r="T4571" s="4"/>
      <c r="U4571" s="4"/>
      <c r="V4571" s="4"/>
    </row>
    <row r="4572" spans="1:22">
      <c r="A4572" s="4"/>
      <c r="B4572" s="4"/>
      <c r="C4572" s="18"/>
      <c r="D4572" s="8"/>
      <c r="E4572" s="8"/>
      <c r="F4572" s="4"/>
      <c r="G4572" s="9"/>
      <c r="H4572" s="18"/>
      <c r="I4572" s="18"/>
      <c r="J4572" s="23" t="str">
        <f>IF(OR(ISBLANK(H4572),ISBLANK((I4572))),"",NETWORKDAYS(H4572,I4572,Setup!$A$2:$A$30))</f>
        <v/>
      </c>
      <c r="K4572" s="4"/>
      <c r="L4572" s="4"/>
      <c r="M4572" s="4"/>
      <c r="N4572" s="4"/>
      <c r="O4572" s="4"/>
      <c r="P4572" s="4"/>
      <c r="Q4572" s="4"/>
      <c r="R4572" s="4"/>
      <c r="S4572" s="4"/>
      <c r="T4572" s="4"/>
      <c r="U4572" s="4"/>
      <c r="V4572" s="4"/>
    </row>
    <row r="4573" spans="1:22">
      <c r="A4573" s="4"/>
      <c r="B4573" s="4"/>
      <c r="C4573" s="18"/>
      <c r="D4573" s="8"/>
      <c r="E4573" s="8"/>
      <c r="F4573" s="4"/>
      <c r="G4573" s="9"/>
      <c r="H4573" s="18"/>
      <c r="I4573" s="18"/>
      <c r="J4573" s="23" t="str">
        <f>IF(OR(ISBLANK(H4573),ISBLANK((I4573))),"",NETWORKDAYS(H4573,I4573,Setup!$A$2:$A$30))</f>
        <v/>
      </c>
      <c r="K4573" s="4"/>
      <c r="L4573" s="4"/>
      <c r="M4573" s="4"/>
      <c r="N4573" s="4"/>
      <c r="O4573" s="4"/>
      <c r="P4573" s="4"/>
      <c r="Q4573" s="4"/>
      <c r="R4573" s="4"/>
      <c r="S4573" s="4"/>
      <c r="T4573" s="4"/>
      <c r="U4573" s="4"/>
      <c r="V4573" s="4"/>
    </row>
    <row r="4574" spans="1:22">
      <c r="A4574" s="4"/>
      <c r="B4574" s="4"/>
      <c r="C4574" s="18"/>
      <c r="D4574" s="8"/>
      <c r="E4574" s="8"/>
      <c r="F4574" s="4"/>
      <c r="G4574" s="9"/>
      <c r="H4574" s="18"/>
      <c r="I4574" s="18"/>
      <c r="J4574" s="23" t="str">
        <f>IF(OR(ISBLANK(H4574),ISBLANK((I4574))),"",NETWORKDAYS(H4574,I4574,Setup!$A$2:$A$30))</f>
        <v/>
      </c>
      <c r="K4574" s="4"/>
      <c r="L4574" s="4"/>
      <c r="M4574" s="4"/>
      <c r="N4574" s="4"/>
      <c r="O4574" s="4"/>
      <c r="P4574" s="4"/>
      <c r="Q4574" s="4"/>
      <c r="R4574" s="4"/>
      <c r="S4574" s="4"/>
      <c r="T4574" s="4"/>
      <c r="U4574" s="4"/>
      <c r="V4574" s="4"/>
    </row>
    <row r="4575" spans="1:22">
      <c r="A4575" s="4"/>
      <c r="B4575" s="4"/>
      <c r="C4575" s="18"/>
      <c r="D4575" s="8"/>
      <c r="E4575" s="8"/>
      <c r="F4575" s="4"/>
      <c r="G4575" s="9"/>
      <c r="H4575" s="18"/>
      <c r="I4575" s="18"/>
      <c r="J4575" s="23" t="str">
        <f>IF(OR(ISBLANK(H4575),ISBLANK((I4575))),"",NETWORKDAYS(H4575,I4575,Setup!$A$2:$A$30))</f>
        <v/>
      </c>
      <c r="K4575" s="4"/>
      <c r="L4575" s="4"/>
      <c r="M4575" s="4"/>
      <c r="N4575" s="4"/>
      <c r="O4575" s="4"/>
      <c r="P4575" s="4"/>
      <c r="Q4575" s="4"/>
      <c r="R4575" s="4"/>
      <c r="S4575" s="4"/>
      <c r="T4575" s="4"/>
      <c r="U4575" s="4"/>
      <c r="V4575" s="4"/>
    </row>
    <row r="4576" spans="1:22">
      <c r="A4576" s="4"/>
      <c r="B4576" s="4"/>
      <c r="C4576" s="18"/>
      <c r="D4576" s="8"/>
      <c r="E4576" s="8"/>
      <c r="F4576" s="4"/>
      <c r="G4576" s="9"/>
      <c r="H4576" s="18"/>
      <c r="I4576" s="18"/>
      <c r="J4576" s="23" t="str">
        <f>IF(OR(ISBLANK(H4576),ISBLANK((I4576))),"",NETWORKDAYS(H4576,I4576,Setup!$A$2:$A$30))</f>
        <v/>
      </c>
      <c r="K4576" s="4"/>
      <c r="L4576" s="4"/>
      <c r="M4576" s="4"/>
      <c r="N4576" s="4"/>
      <c r="O4576" s="4"/>
      <c r="P4576" s="4"/>
      <c r="Q4576" s="4"/>
      <c r="R4576" s="4"/>
      <c r="S4576" s="4"/>
      <c r="T4576" s="4"/>
      <c r="U4576" s="4"/>
      <c r="V4576" s="4"/>
    </row>
    <row r="4577" spans="1:22">
      <c r="A4577" s="4"/>
      <c r="B4577" s="4"/>
      <c r="C4577" s="18"/>
      <c r="D4577" s="8"/>
      <c r="E4577" s="8"/>
      <c r="F4577" s="4"/>
      <c r="G4577" s="9"/>
      <c r="H4577" s="18"/>
      <c r="I4577" s="18"/>
      <c r="J4577" s="23" t="str">
        <f>IF(OR(ISBLANK(H4577),ISBLANK((I4577))),"",NETWORKDAYS(H4577,I4577,Setup!$A$2:$A$30))</f>
        <v/>
      </c>
      <c r="K4577" s="4"/>
      <c r="L4577" s="4"/>
      <c r="M4577" s="4"/>
      <c r="N4577" s="4"/>
      <c r="O4577" s="4"/>
      <c r="P4577" s="4"/>
      <c r="Q4577" s="4"/>
      <c r="R4577" s="4"/>
      <c r="S4577" s="4"/>
      <c r="T4577" s="4"/>
      <c r="U4577" s="4"/>
      <c r="V4577" s="4"/>
    </row>
    <row r="4578" spans="1:22">
      <c r="A4578" s="4"/>
      <c r="B4578" s="4"/>
      <c r="C4578" s="18"/>
      <c r="D4578" s="8"/>
      <c r="E4578" s="8"/>
      <c r="F4578" s="4"/>
      <c r="G4578" s="9"/>
      <c r="H4578" s="18"/>
      <c r="I4578" s="18"/>
      <c r="J4578" s="23" t="str">
        <f>IF(OR(ISBLANK(H4578),ISBLANK((I4578))),"",NETWORKDAYS(H4578,I4578,Setup!$A$2:$A$30))</f>
        <v/>
      </c>
      <c r="K4578" s="4"/>
      <c r="L4578" s="4"/>
      <c r="M4578" s="4"/>
      <c r="N4578" s="4"/>
      <c r="O4578" s="4"/>
      <c r="P4578" s="4"/>
      <c r="Q4578" s="4"/>
      <c r="R4578" s="4"/>
      <c r="S4578" s="4"/>
      <c r="T4578" s="4"/>
      <c r="U4578" s="4"/>
      <c r="V4578" s="4"/>
    </row>
    <row r="4579" spans="1:22">
      <c r="A4579" s="4"/>
      <c r="B4579" s="4"/>
      <c r="C4579" s="18"/>
      <c r="D4579" s="8"/>
      <c r="E4579" s="8"/>
      <c r="F4579" s="4"/>
      <c r="G4579" s="9"/>
      <c r="H4579" s="18"/>
      <c r="I4579" s="18"/>
      <c r="J4579" s="23" t="str">
        <f>IF(OR(ISBLANK(H4579),ISBLANK((I4579))),"",NETWORKDAYS(H4579,I4579,Setup!$A$2:$A$30))</f>
        <v/>
      </c>
      <c r="K4579" s="4"/>
      <c r="L4579" s="4"/>
      <c r="M4579" s="4"/>
      <c r="N4579" s="4"/>
      <c r="O4579" s="4"/>
      <c r="P4579" s="4"/>
      <c r="Q4579" s="4"/>
      <c r="R4579" s="4"/>
      <c r="S4579" s="4"/>
      <c r="T4579" s="4"/>
      <c r="U4579" s="4"/>
      <c r="V4579" s="4"/>
    </row>
    <row r="4580" spans="1:22">
      <c r="A4580" s="4"/>
      <c r="B4580" s="4"/>
      <c r="C4580" s="18"/>
      <c r="D4580" s="8"/>
      <c r="E4580" s="8"/>
      <c r="F4580" s="4"/>
      <c r="G4580" s="9"/>
      <c r="H4580" s="18"/>
      <c r="I4580" s="18"/>
      <c r="J4580" s="23" t="str">
        <f>IF(OR(ISBLANK(H4580),ISBLANK((I4580))),"",NETWORKDAYS(H4580,I4580,Setup!$A$2:$A$30))</f>
        <v/>
      </c>
      <c r="K4580" s="4"/>
      <c r="L4580" s="4"/>
      <c r="M4580" s="4"/>
      <c r="N4580" s="4"/>
      <c r="O4580" s="4"/>
      <c r="P4580" s="4"/>
      <c r="Q4580" s="4"/>
      <c r="R4580" s="4"/>
      <c r="S4580" s="4"/>
      <c r="T4580" s="4"/>
      <c r="U4580" s="4"/>
      <c r="V4580" s="4"/>
    </row>
    <row r="4581" spans="1:22">
      <c r="A4581" s="4"/>
      <c r="B4581" s="4"/>
      <c r="C4581" s="18"/>
      <c r="D4581" s="8"/>
      <c r="E4581" s="8"/>
      <c r="F4581" s="4"/>
      <c r="G4581" s="9"/>
      <c r="H4581" s="18"/>
      <c r="I4581" s="18"/>
      <c r="J4581" s="23" t="str">
        <f>IF(OR(ISBLANK(H4581),ISBLANK((I4581))),"",NETWORKDAYS(H4581,I4581,Setup!$A$2:$A$30))</f>
        <v/>
      </c>
      <c r="K4581" s="4"/>
      <c r="L4581" s="4"/>
      <c r="M4581" s="4"/>
      <c r="N4581" s="4"/>
      <c r="O4581" s="4"/>
      <c r="P4581" s="4"/>
      <c r="Q4581" s="4"/>
      <c r="R4581" s="4"/>
      <c r="S4581" s="4"/>
      <c r="T4581" s="4"/>
      <c r="U4581" s="4"/>
      <c r="V4581" s="4"/>
    </row>
    <row r="4582" spans="1:22">
      <c r="A4582" s="4"/>
      <c r="B4582" s="4"/>
      <c r="C4582" s="18"/>
      <c r="D4582" s="8"/>
      <c r="E4582" s="8"/>
      <c r="F4582" s="4"/>
      <c r="G4582" s="9"/>
      <c r="H4582" s="18"/>
      <c r="I4582" s="18"/>
      <c r="J4582" s="23" t="str">
        <f>IF(OR(ISBLANK(H4582),ISBLANK((I4582))),"",NETWORKDAYS(H4582,I4582,Setup!$A$2:$A$30))</f>
        <v/>
      </c>
      <c r="K4582" s="4"/>
      <c r="L4582" s="4"/>
      <c r="M4582" s="4"/>
      <c r="N4582" s="4"/>
      <c r="O4582" s="4"/>
      <c r="P4582" s="4"/>
      <c r="Q4582" s="4"/>
      <c r="R4582" s="4"/>
      <c r="S4582" s="4"/>
      <c r="T4582" s="4"/>
      <c r="U4582" s="4"/>
      <c r="V4582" s="4"/>
    </row>
    <row r="4583" spans="1:22">
      <c r="A4583" s="4"/>
      <c r="B4583" s="4"/>
      <c r="C4583" s="18"/>
      <c r="D4583" s="8"/>
      <c r="E4583" s="8"/>
      <c r="F4583" s="4"/>
      <c r="G4583" s="9"/>
      <c r="H4583" s="18"/>
      <c r="I4583" s="18"/>
      <c r="J4583" s="23" t="str">
        <f>IF(OR(ISBLANK(H4583),ISBLANK((I4583))),"",NETWORKDAYS(H4583,I4583,Setup!$A$2:$A$30))</f>
        <v/>
      </c>
      <c r="K4583" s="4"/>
      <c r="L4583" s="4"/>
      <c r="M4583" s="4"/>
      <c r="N4583" s="4"/>
      <c r="O4583" s="4"/>
      <c r="P4583" s="4"/>
      <c r="Q4583" s="4"/>
      <c r="R4583" s="4"/>
      <c r="S4583" s="4"/>
      <c r="T4583" s="4"/>
      <c r="U4583" s="4"/>
      <c r="V4583" s="4"/>
    </row>
    <row r="4584" spans="1:22">
      <c r="A4584" s="4"/>
      <c r="B4584" s="4"/>
      <c r="C4584" s="18"/>
      <c r="D4584" s="8"/>
      <c r="E4584" s="8"/>
      <c r="F4584" s="4"/>
      <c r="G4584" s="9"/>
      <c r="H4584" s="18"/>
      <c r="I4584" s="18"/>
      <c r="J4584" s="23" t="str">
        <f>IF(OR(ISBLANK(H4584),ISBLANK((I4584))),"",NETWORKDAYS(H4584,I4584,Setup!$A$2:$A$30))</f>
        <v/>
      </c>
      <c r="K4584" s="4"/>
      <c r="L4584" s="4"/>
      <c r="M4584" s="4"/>
      <c r="N4584" s="4"/>
      <c r="O4584" s="4"/>
      <c r="P4584" s="4"/>
      <c r="Q4584" s="4"/>
      <c r="R4584" s="4"/>
      <c r="S4584" s="4"/>
      <c r="T4584" s="4"/>
      <c r="U4584" s="4"/>
      <c r="V4584" s="4"/>
    </row>
    <row r="4585" spans="1:22">
      <c r="A4585" s="4"/>
      <c r="B4585" s="4"/>
      <c r="C4585" s="18"/>
      <c r="D4585" s="8"/>
      <c r="E4585" s="8"/>
      <c r="F4585" s="4"/>
      <c r="G4585" s="9"/>
      <c r="H4585" s="18"/>
      <c r="I4585" s="18"/>
      <c r="J4585" s="23" t="str">
        <f>IF(OR(ISBLANK(H4585),ISBLANK((I4585))),"",NETWORKDAYS(H4585,I4585,Setup!$A$2:$A$30))</f>
        <v/>
      </c>
      <c r="K4585" s="4"/>
      <c r="L4585" s="4"/>
      <c r="M4585" s="4"/>
      <c r="N4585" s="4"/>
      <c r="O4585" s="4"/>
      <c r="P4585" s="4"/>
      <c r="Q4585" s="4"/>
      <c r="R4585" s="4"/>
      <c r="S4585" s="4"/>
      <c r="T4585" s="4"/>
      <c r="U4585" s="4"/>
      <c r="V4585" s="4"/>
    </row>
    <row r="4586" spans="1:22">
      <c r="A4586" s="4"/>
      <c r="B4586" s="4"/>
      <c r="C4586" s="18"/>
      <c r="D4586" s="8"/>
      <c r="E4586" s="8"/>
      <c r="F4586" s="4"/>
      <c r="G4586" s="9"/>
      <c r="H4586" s="18"/>
      <c r="I4586" s="18"/>
      <c r="J4586" s="23" t="str">
        <f>IF(OR(ISBLANK(H4586),ISBLANK((I4586))),"",NETWORKDAYS(H4586,I4586,Setup!$A$2:$A$30))</f>
        <v/>
      </c>
      <c r="K4586" s="4"/>
      <c r="L4586" s="4"/>
      <c r="M4586" s="4"/>
      <c r="N4586" s="4"/>
      <c r="O4586" s="4"/>
      <c r="P4586" s="4"/>
      <c r="Q4586" s="4"/>
      <c r="R4586" s="4"/>
      <c r="S4586" s="4"/>
      <c r="T4586" s="4"/>
      <c r="U4586" s="4"/>
      <c r="V4586" s="4"/>
    </row>
    <row r="4587" spans="1:22">
      <c r="A4587" s="4"/>
      <c r="B4587" s="4"/>
      <c r="C4587" s="18"/>
      <c r="D4587" s="8"/>
      <c r="E4587" s="8"/>
      <c r="F4587" s="4"/>
      <c r="G4587" s="9"/>
      <c r="H4587" s="18"/>
      <c r="I4587" s="18"/>
      <c r="J4587" s="23" t="str">
        <f>IF(OR(ISBLANK(H4587),ISBLANK((I4587))),"",NETWORKDAYS(H4587,I4587,Setup!$A$2:$A$30))</f>
        <v/>
      </c>
      <c r="K4587" s="4"/>
      <c r="L4587" s="4"/>
      <c r="M4587" s="4"/>
      <c r="N4587" s="4"/>
      <c r="O4587" s="4"/>
      <c r="P4587" s="4"/>
      <c r="Q4587" s="4"/>
      <c r="R4587" s="4"/>
      <c r="S4587" s="4"/>
      <c r="T4587" s="4"/>
      <c r="U4587" s="4"/>
      <c r="V4587" s="4"/>
    </row>
    <row r="4588" spans="1:22">
      <c r="A4588" s="4"/>
      <c r="B4588" s="4"/>
      <c r="C4588" s="18"/>
      <c r="D4588" s="8"/>
      <c r="E4588" s="8"/>
      <c r="F4588" s="4"/>
      <c r="G4588" s="9"/>
      <c r="H4588" s="18"/>
      <c r="I4588" s="18"/>
      <c r="J4588" s="23" t="str">
        <f>IF(OR(ISBLANK(H4588),ISBLANK((I4588))),"",NETWORKDAYS(H4588,I4588,Setup!$A$2:$A$30))</f>
        <v/>
      </c>
      <c r="K4588" s="4"/>
      <c r="L4588" s="4"/>
      <c r="M4588" s="4"/>
      <c r="N4588" s="4"/>
      <c r="O4588" s="4"/>
      <c r="P4588" s="4"/>
      <c r="Q4588" s="4"/>
      <c r="R4588" s="4"/>
      <c r="S4588" s="4"/>
      <c r="T4588" s="4"/>
      <c r="U4588" s="4"/>
      <c r="V4588" s="4"/>
    </row>
    <row r="4589" spans="1:22">
      <c r="A4589" s="4"/>
      <c r="B4589" s="4"/>
      <c r="C4589" s="18"/>
      <c r="D4589" s="8"/>
      <c r="E4589" s="8"/>
      <c r="F4589" s="4"/>
      <c r="G4589" s="9"/>
      <c r="H4589" s="18"/>
      <c r="I4589" s="18"/>
      <c r="J4589" s="23" t="str">
        <f>IF(OR(ISBLANK(H4589),ISBLANK((I4589))),"",NETWORKDAYS(H4589,I4589,Setup!$A$2:$A$30))</f>
        <v/>
      </c>
      <c r="K4589" s="4"/>
      <c r="L4589" s="4"/>
      <c r="M4589" s="4"/>
      <c r="N4589" s="4"/>
      <c r="O4589" s="4"/>
      <c r="P4589" s="4"/>
      <c r="Q4589" s="4"/>
      <c r="R4589" s="4"/>
      <c r="S4589" s="4"/>
      <c r="T4589" s="4"/>
      <c r="U4589" s="4"/>
      <c r="V4589" s="4"/>
    </row>
    <row r="4590" spans="1:22">
      <c r="A4590" s="4"/>
      <c r="B4590" s="4"/>
      <c r="C4590" s="18"/>
      <c r="D4590" s="8"/>
      <c r="E4590" s="8"/>
      <c r="F4590" s="4"/>
      <c r="G4590" s="9"/>
      <c r="H4590" s="18"/>
      <c r="I4590" s="18"/>
      <c r="J4590" s="23" t="str">
        <f>IF(OR(ISBLANK(H4590),ISBLANK((I4590))),"",NETWORKDAYS(H4590,I4590,Setup!$A$2:$A$30))</f>
        <v/>
      </c>
      <c r="K4590" s="4"/>
      <c r="L4590" s="4"/>
      <c r="M4590" s="4"/>
      <c r="N4590" s="4"/>
      <c r="O4590" s="4"/>
      <c r="P4590" s="4"/>
      <c r="Q4590" s="4"/>
      <c r="R4590" s="4"/>
      <c r="S4590" s="4"/>
      <c r="T4590" s="4"/>
      <c r="U4590" s="4"/>
      <c r="V4590" s="4"/>
    </row>
    <row r="4591" spans="1:22">
      <c r="A4591" s="4"/>
      <c r="B4591" s="4"/>
      <c r="C4591" s="18"/>
      <c r="D4591" s="8"/>
      <c r="E4591" s="8"/>
      <c r="F4591" s="4"/>
      <c r="G4591" s="9"/>
      <c r="H4591" s="18"/>
      <c r="I4591" s="18"/>
      <c r="J4591" s="23" t="str">
        <f>IF(OR(ISBLANK(H4591),ISBLANK((I4591))),"",NETWORKDAYS(H4591,I4591,Setup!$A$2:$A$30))</f>
        <v/>
      </c>
      <c r="K4591" s="4"/>
      <c r="L4591" s="4"/>
      <c r="M4591" s="4"/>
      <c r="N4591" s="4"/>
      <c r="O4591" s="4"/>
      <c r="P4591" s="4"/>
      <c r="Q4591" s="4"/>
      <c r="R4591" s="4"/>
      <c r="S4591" s="4"/>
      <c r="T4591" s="4"/>
      <c r="U4591" s="4"/>
      <c r="V4591" s="4"/>
    </row>
    <row r="4592" spans="1:22">
      <c r="A4592" s="4"/>
      <c r="B4592" s="4"/>
      <c r="C4592" s="18"/>
      <c r="D4592" s="8"/>
      <c r="E4592" s="8"/>
      <c r="F4592" s="4"/>
      <c r="G4592" s="9"/>
      <c r="H4592" s="18"/>
      <c r="I4592" s="18"/>
      <c r="J4592" s="23" t="str">
        <f>IF(OR(ISBLANK(H4592),ISBLANK((I4592))),"",NETWORKDAYS(H4592,I4592,Setup!$A$2:$A$30))</f>
        <v/>
      </c>
      <c r="K4592" s="4"/>
      <c r="L4592" s="4"/>
      <c r="M4592" s="4"/>
      <c r="N4592" s="4"/>
      <c r="O4592" s="4"/>
      <c r="P4592" s="4"/>
      <c r="Q4592" s="4"/>
      <c r="R4592" s="4"/>
      <c r="S4592" s="4"/>
      <c r="T4592" s="4"/>
      <c r="U4592" s="4"/>
      <c r="V4592" s="4"/>
    </row>
    <row r="4593" spans="1:22">
      <c r="A4593" s="4"/>
      <c r="B4593" s="4"/>
      <c r="C4593" s="18"/>
      <c r="D4593" s="8"/>
      <c r="E4593" s="8"/>
      <c r="F4593" s="4"/>
      <c r="G4593" s="9"/>
      <c r="H4593" s="18"/>
      <c r="I4593" s="18"/>
      <c r="J4593" s="23" t="str">
        <f>IF(OR(ISBLANK(H4593),ISBLANK((I4593))),"",NETWORKDAYS(H4593,I4593,Setup!$A$2:$A$30))</f>
        <v/>
      </c>
      <c r="K4593" s="4"/>
      <c r="L4593" s="4"/>
      <c r="M4593" s="4"/>
      <c r="N4593" s="4"/>
      <c r="O4593" s="4"/>
      <c r="P4593" s="4"/>
      <c r="Q4593" s="4"/>
      <c r="R4593" s="4"/>
      <c r="S4593" s="4"/>
      <c r="T4593" s="4"/>
      <c r="U4593" s="4"/>
      <c r="V4593" s="4"/>
    </row>
    <row r="4594" spans="1:22">
      <c r="A4594" s="4"/>
      <c r="B4594" s="4"/>
      <c r="C4594" s="18"/>
      <c r="D4594" s="8"/>
      <c r="E4594" s="8"/>
      <c r="F4594" s="4"/>
      <c r="G4594" s="9"/>
      <c r="H4594" s="18"/>
      <c r="I4594" s="18"/>
      <c r="J4594" s="23" t="str">
        <f>IF(OR(ISBLANK(H4594),ISBLANK((I4594))),"",NETWORKDAYS(H4594,I4594,Setup!$A$2:$A$30))</f>
        <v/>
      </c>
      <c r="K4594" s="4"/>
      <c r="L4594" s="4"/>
      <c r="M4594" s="4"/>
      <c r="N4594" s="4"/>
      <c r="O4594" s="4"/>
      <c r="P4594" s="4"/>
      <c r="Q4594" s="4"/>
      <c r="R4594" s="4"/>
      <c r="S4594" s="4"/>
      <c r="T4594" s="4"/>
      <c r="U4594" s="4"/>
      <c r="V4594" s="4"/>
    </row>
    <row r="4595" spans="1:22">
      <c r="A4595" s="4"/>
      <c r="B4595" s="4"/>
      <c r="C4595" s="18"/>
      <c r="D4595" s="8"/>
      <c r="E4595" s="8"/>
      <c r="F4595" s="4"/>
      <c r="G4595" s="9"/>
      <c r="H4595" s="18"/>
      <c r="I4595" s="18"/>
      <c r="J4595" s="23" t="str">
        <f>IF(OR(ISBLANK(H4595),ISBLANK((I4595))),"",NETWORKDAYS(H4595,I4595,Setup!$A$2:$A$30))</f>
        <v/>
      </c>
      <c r="K4595" s="4"/>
      <c r="L4595" s="4"/>
      <c r="M4595" s="4"/>
      <c r="N4595" s="4"/>
      <c r="O4595" s="4"/>
      <c r="P4595" s="4"/>
      <c r="Q4595" s="4"/>
      <c r="R4595" s="4"/>
      <c r="S4595" s="4"/>
      <c r="T4595" s="4"/>
      <c r="U4595" s="4"/>
      <c r="V4595" s="4"/>
    </row>
    <row r="4596" spans="1:22">
      <c r="A4596" s="4"/>
      <c r="B4596" s="4"/>
      <c r="C4596" s="18"/>
      <c r="D4596" s="8"/>
      <c r="E4596" s="8"/>
      <c r="F4596" s="4"/>
      <c r="G4596" s="9"/>
      <c r="H4596" s="18"/>
      <c r="I4596" s="18"/>
      <c r="J4596" s="23" t="str">
        <f>IF(OR(ISBLANK(H4596),ISBLANK((I4596))),"",NETWORKDAYS(H4596,I4596,Setup!$A$2:$A$30))</f>
        <v/>
      </c>
      <c r="K4596" s="4"/>
      <c r="L4596" s="4"/>
      <c r="M4596" s="4"/>
      <c r="N4596" s="4"/>
      <c r="O4596" s="4"/>
      <c r="P4596" s="4"/>
      <c r="Q4596" s="4"/>
      <c r="R4596" s="4"/>
      <c r="S4596" s="4"/>
      <c r="T4596" s="4"/>
      <c r="U4596" s="4"/>
      <c r="V4596" s="4"/>
    </row>
    <row r="4597" spans="1:22">
      <c r="A4597" s="4"/>
      <c r="B4597" s="4"/>
      <c r="C4597" s="18"/>
      <c r="D4597" s="8"/>
      <c r="E4597" s="8"/>
      <c r="F4597" s="4"/>
      <c r="G4597" s="9"/>
      <c r="H4597" s="18"/>
      <c r="I4597" s="18"/>
      <c r="J4597" s="23" t="str">
        <f>IF(OR(ISBLANK(H4597),ISBLANK((I4597))),"",NETWORKDAYS(H4597,I4597,Setup!$A$2:$A$30))</f>
        <v/>
      </c>
      <c r="K4597" s="4"/>
      <c r="L4597" s="4"/>
      <c r="M4597" s="4"/>
      <c r="N4597" s="4"/>
      <c r="O4597" s="4"/>
      <c r="P4597" s="4"/>
      <c r="Q4597" s="4"/>
      <c r="R4597" s="4"/>
      <c r="S4597" s="4"/>
      <c r="T4597" s="4"/>
      <c r="U4597" s="4"/>
      <c r="V4597" s="4"/>
    </row>
    <row r="4598" spans="1:22">
      <c r="A4598" s="4"/>
      <c r="B4598" s="4"/>
      <c r="C4598" s="18"/>
      <c r="D4598" s="8"/>
      <c r="E4598" s="8"/>
      <c r="F4598" s="4"/>
      <c r="G4598" s="9"/>
      <c r="H4598" s="18"/>
      <c r="I4598" s="18"/>
      <c r="J4598" s="23" t="str">
        <f>IF(OR(ISBLANK(H4598),ISBLANK((I4598))),"",NETWORKDAYS(H4598,I4598,Setup!$A$2:$A$30))</f>
        <v/>
      </c>
      <c r="K4598" s="4"/>
      <c r="L4598" s="4"/>
      <c r="M4598" s="4"/>
      <c r="N4598" s="4"/>
      <c r="O4598" s="4"/>
      <c r="P4598" s="4"/>
      <c r="Q4598" s="4"/>
      <c r="R4598" s="4"/>
      <c r="S4598" s="4"/>
      <c r="T4598" s="4"/>
      <c r="U4598" s="4"/>
      <c r="V4598" s="4"/>
    </row>
    <row r="4599" spans="1:22">
      <c r="A4599" s="4"/>
      <c r="B4599" s="4"/>
      <c r="C4599" s="18"/>
      <c r="D4599" s="8"/>
      <c r="E4599" s="8"/>
      <c r="F4599" s="4"/>
      <c r="G4599" s="9"/>
      <c r="H4599" s="18"/>
      <c r="I4599" s="18"/>
      <c r="J4599" s="23" t="str">
        <f>IF(OR(ISBLANK(H4599),ISBLANK((I4599))),"",NETWORKDAYS(H4599,I4599,Setup!$A$2:$A$30))</f>
        <v/>
      </c>
      <c r="K4599" s="4"/>
      <c r="L4599" s="4"/>
      <c r="M4599" s="4"/>
      <c r="N4599" s="4"/>
      <c r="O4599" s="4"/>
      <c r="P4599" s="4"/>
      <c r="Q4599" s="4"/>
      <c r="R4599" s="4"/>
      <c r="S4599" s="4"/>
      <c r="T4599" s="4"/>
      <c r="U4599" s="4"/>
      <c r="V4599" s="4"/>
    </row>
    <row r="4600" spans="1:22">
      <c r="A4600" s="4"/>
      <c r="B4600" s="4"/>
      <c r="C4600" s="18"/>
      <c r="D4600" s="8"/>
      <c r="E4600" s="8"/>
      <c r="F4600" s="4"/>
      <c r="G4600" s="9"/>
      <c r="H4600" s="18"/>
      <c r="I4600" s="18"/>
      <c r="J4600" s="23" t="str">
        <f>IF(OR(ISBLANK(H4600),ISBLANK((I4600))),"",NETWORKDAYS(H4600,I4600,Setup!$A$2:$A$30))</f>
        <v/>
      </c>
      <c r="K4600" s="4"/>
      <c r="L4600" s="4"/>
      <c r="M4600" s="4"/>
      <c r="N4600" s="4"/>
      <c r="O4600" s="4"/>
      <c r="P4600" s="4"/>
      <c r="Q4600" s="4"/>
      <c r="R4600" s="4"/>
      <c r="S4600" s="4"/>
      <c r="T4600" s="4"/>
      <c r="U4600" s="4"/>
      <c r="V4600" s="4"/>
    </row>
    <row r="4601" spans="1:22">
      <c r="A4601" s="4"/>
      <c r="B4601" s="4"/>
      <c r="C4601" s="18"/>
      <c r="D4601" s="8"/>
      <c r="E4601" s="8"/>
      <c r="F4601" s="4"/>
      <c r="G4601" s="9"/>
      <c r="H4601" s="18"/>
      <c r="I4601" s="18"/>
      <c r="J4601" s="23" t="str">
        <f>IF(OR(ISBLANK(H4601),ISBLANK((I4601))),"",NETWORKDAYS(H4601,I4601,Setup!$A$2:$A$30))</f>
        <v/>
      </c>
      <c r="K4601" s="4"/>
      <c r="L4601" s="4"/>
      <c r="M4601" s="4"/>
      <c r="N4601" s="4"/>
      <c r="O4601" s="4"/>
      <c r="P4601" s="4"/>
      <c r="Q4601" s="4"/>
      <c r="R4601" s="4"/>
      <c r="S4601" s="4"/>
      <c r="T4601" s="4"/>
      <c r="U4601" s="4"/>
      <c r="V4601" s="4"/>
    </row>
    <row r="4602" spans="1:22">
      <c r="A4602" s="4"/>
      <c r="B4602" s="4"/>
      <c r="C4602" s="18"/>
      <c r="D4602" s="8"/>
      <c r="E4602" s="8"/>
      <c r="F4602" s="4"/>
      <c r="G4602" s="9"/>
      <c r="H4602" s="18"/>
      <c r="I4602" s="18"/>
      <c r="J4602" s="23" t="str">
        <f>IF(OR(ISBLANK(H4602),ISBLANK((I4602))),"",NETWORKDAYS(H4602,I4602,Setup!$A$2:$A$30))</f>
        <v/>
      </c>
      <c r="K4602" s="4"/>
      <c r="L4602" s="4"/>
      <c r="M4602" s="4"/>
      <c r="N4602" s="4"/>
      <c r="O4602" s="4"/>
      <c r="P4602" s="4"/>
      <c r="Q4602" s="4"/>
      <c r="R4602" s="4"/>
      <c r="S4602" s="4"/>
      <c r="T4602" s="4"/>
      <c r="U4602" s="4"/>
      <c r="V4602" s="4"/>
    </row>
    <row r="4603" spans="1:22">
      <c r="A4603" s="4"/>
      <c r="B4603" s="4"/>
      <c r="C4603" s="18"/>
      <c r="D4603" s="8"/>
      <c r="E4603" s="8"/>
      <c r="F4603" s="4"/>
      <c r="G4603" s="9"/>
      <c r="H4603" s="18"/>
      <c r="I4603" s="18"/>
      <c r="J4603" s="23" t="str">
        <f>IF(OR(ISBLANK(H4603),ISBLANK((I4603))),"",NETWORKDAYS(H4603,I4603,Setup!$A$2:$A$30))</f>
        <v/>
      </c>
      <c r="K4603" s="4"/>
      <c r="L4603" s="4"/>
      <c r="M4603" s="4"/>
      <c r="N4603" s="4"/>
      <c r="O4603" s="4"/>
      <c r="P4603" s="4"/>
      <c r="Q4603" s="4"/>
      <c r="R4603" s="4"/>
      <c r="S4603" s="4"/>
      <c r="T4603" s="4"/>
      <c r="U4603" s="4"/>
      <c r="V4603" s="4"/>
    </row>
    <row r="4604" spans="1:22">
      <c r="A4604" s="4"/>
      <c r="B4604" s="4"/>
      <c r="C4604" s="18"/>
      <c r="D4604" s="8"/>
      <c r="E4604" s="8"/>
      <c r="F4604" s="4"/>
      <c r="G4604" s="9"/>
      <c r="H4604" s="18"/>
      <c r="I4604" s="18"/>
      <c r="J4604" s="23" t="str">
        <f>IF(OR(ISBLANK(H4604),ISBLANK((I4604))),"",NETWORKDAYS(H4604,I4604,Setup!$A$2:$A$30))</f>
        <v/>
      </c>
      <c r="K4604" s="4"/>
      <c r="L4604" s="4"/>
      <c r="M4604" s="4"/>
      <c r="N4604" s="4"/>
      <c r="O4604" s="4"/>
      <c r="P4604" s="4"/>
      <c r="Q4604" s="4"/>
      <c r="R4604" s="4"/>
      <c r="S4604" s="4"/>
      <c r="T4604" s="4"/>
      <c r="U4604" s="4"/>
      <c r="V4604" s="4"/>
    </row>
    <row r="4605" spans="1:22">
      <c r="A4605" s="4"/>
      <c r="B4605" s="4"/>
      <c r="C4605" s="18"/>
      <c r="D4605" s="8"/>
      <c r="E4605" s="8"/>
      <c r="F4605" s="4"/>
      <c r="G4605" s="9"/>
      <c r="H4605" s="18"/>
      <c r="I4605" s="18"/>
      <c r="J4605" s="23" t="str">
        <f>IF(OR(ISBLANK(H4605),ISBLANK((I4605))),"",NETWORKDAYS(H4605,I4605,Setup!$A$2:$A$30))</f>
        <v/>
      </c>
      <c r="K4605" s="4"/>
      <c r="L4605" s="4"/>
      <c r="M4605" s="4"/>
      <c r="N4605" s="4"/>
      <c r="O4605" s="4"/>
      <c r="P4605" s="4"/>
      <c r="Q4605" s="4"/>
      <c r="R4605" s="4"/>
      <c r="S4605" s="4"/>
      <c r="T4605" s="4"/>
      <c r="U4605" s="4"/>
      <c r="V4605" s="4"/>
    </row>
    <row r="4606" spans="1:22">
      <c r="A4606" s="4"/>
      <c r="B4606" s="4"/>
      <c r="C4606" s="18"/>
      <c r="D4606" s="8"/>
      <c r="E4606" s="8"/>
      <c r="F4606" s="4"/>
      <c r="G4606" s="9"/>
      <c r="H4606" s="18"/>
      <c r="I4606" s="18"/>
      <c r="J4606" s="23" t="str">
        <f>IF(OR(ISBLANK(H4606),ISBLANK((I4606))),"",NETWORKDAYS(H4606,I4606,Setup!$A$2:$A$30))</f>
        <v/>
      </c>
      <c r="K4606" s="4"/>
      <c r="L4606" s="4"/>
      <c r="M4606" s="4"/>
      <c r="N4606" s="4"/>
      <c r="O4606" s="4"/>
      <c r="P4606" s="4"/>
      <c r="Q4606" s="4"/>
      <c r="R4606" s="4"/>
      <c r="S4606" s="4"/>
      <c r="T4606" s="4"/>
      <c r="U4606" s="4"/>
      <c r="V4606" s="4"/>
    </row>
    <row r="4607" spans="1:22">
      <c r="A4607" s="4"/>
      <c r="B4607" s="4"/>
      <c r="C4607" s="18"/>
      <c r="D4607" s="8"/>
      <c r="E4607" s="8"/>
      <c r="F4607" s="4"/>
      <c r="G4607" s="9"/>
      <c r="H4607" s="18"/>
      <c r="I4607" s="18"/>
      <c r="J4607" s="23" t="str">
        <f>IF(OR(ISBLANK(H4607),ISBLANK((I4607))),"",NETWORKDAYS(H4607,I4607,Setup!$A$2:$A$30))</f>
        <v/>
      </c>
      <c r="K4607" s="4"/>
      <c r="L4607" s="4"/>
      <c r="M4607" s="4"/>
      <c r="N4607" s="4"/>
      <c r="O4607" s="4"/>
      <c r="P4607" s="4"/>
      <c r="Q4607" s="4"/>
      <c r="R4607" s="4"/>
      <c r="S4607" s="4"/>
      <c r="T4607" s="4"/>
      <c r="U4607" s="4"/>
      <c r="V4607" s="4"/>
    </row>
    <row r="4608" spans="1:22">
      <c r="A4608" s="4"/>
      <c r="B4608" s="4"/>
      <c r="C4608" s="18"/>
      <c r="D4608" s="8"/>
      <c r="E4608" s="8"/>
      <c r="F4608" s="4"/>
      <c r="G4608" s="9"/>
      <c r="H4608" s="18"/>
      <c r="I4608" s="18"/>
      <c r="J4608" s="23" t="str">
        <f>IF(OR(ISBLANK(H4608),ISBLANK((I4608))),"",NETWORKDAYS(H4608,I4608,Setup!$A$2:$A$30))</f>
        <v/>
      </c>
      <c r="K4608" s="4"/>
      <c r="L4608" s="4"/>
      <c r="M4608" s="4"/>
      <c r="N4608" s="4"/>
      <c r="O4608" s="4"/>
      <c r="P4608" s="4"/>
      <c r="Q4608" s="4"/>
      <c r="R4608" s="4"/>
      <c r="S4608" s="4"/>
      <c r="T4608" s="4"/>
      <c r="U4608" s="4"/>
      <c r="V4608" s="4"/>
    </row>
    <row r="4609" spans="1:22">
      <c r="A4609" s="4"/>
      <c r="B4609" s="4"/>
      <c r="C4609" s="18"/>
      <c r="D4609" s="8"/>
      <c r="E4609" s="8"/>
      <c r="F4609" s="4"/>
      <c r="G4609" s="9"/>
      <c r="H4609" s="18"/>
      <c r="I4609" s="18"/>
      <c r="J4609" s="23" t="str">
        <f>IF(OR(ISBLANK(H4609),ISBLANK((I4609))),"",NETWORKDAYS(H4609,I4609,Setup!$A$2:$A$30))</f>
        <v/>
      </c>
      <c r="K4609" s="4"/>
      <c r="L4609" s="4"/>
      <c r="M4609" s="4"/>
      <c r="N4609" s="4"/>
      <c r="O4609" s="4"/>
      <c r="P4609" s="4"/>
      <c r="Q4609" s="4"/>
      <c r="R4609" s="4"/>
      <c r="S4609" s="4"/>
      <c r="T4609" s="4"/>
      <c r="U4609" s="4"/>
      <c r="V4609" s="4"/>
    </row>
    <row r="4610" spans="1:22">
      <c r="A4610" s="4"/>
      <c r="B4610" s="4"/>
      <c r="C4610" s="18"/>
      <c r="D4610" s="8"/>
      <c r="E4610" s="8"/>
      <c r="F4610" s="4"/>
      <c r="G4610" s="9"/>
      <c r="H4610" s="18"/>
      <c r="I4610" s="18"/>
      <c r="J4610" s="23" t="str">
        <f>IF(OR(ISBLANK(H4610),ISBLANK((I4610))),"",NETWORKDAYS(H4610,I4610,Setup!$A$2:$A$30))</f>
        <v/>
      </c>
      <c r="K4610" s="4"/>
      <c r="L4610" s="4"/>
      <c r="M4610" s="4"/>
      <c r="N4610" s="4"/>
      <c r="O4610" s="4"/>
      <c r="P4610" s="4"/>
      <c r="Q4610" s="4"/>
      <c r="R4610" s="4"/>
      <c r="S4610" s="4"/>
      <c r="T4610" s="4"/>
      <c r="U4610" s="4"/>
      <c r="V4610" s="4"/>
    </row>
    <row r="4611" spans="1:22">
      <c r="A4611" s="4"/>
      <c r="B4611" s="4"/>
      <c r="C4611" s="18"/>
      <c r="D4611" s="8"/>
      <c r="E4611" s="8"/>
      <c r="F4611" s="4"/>
      <c r="G4611" s="9"/>
      <c r="H4611" s="18"/>
      <c r="I4611" s="18"/>
      <c r="J4611" s="23" t="str">
        <f>IF(OR(ISBLANK(H4611),ISBLANK((I4611))),"",NETWORKDAYS(H4611,I4611,Setup!$A$2:$A$30))</f>
        <v/>
      </c>
      <c r="K4611" s="4"/>
      <c r="L4611" s="4"/>
      <c r="M4611" s="4"/>
      <c r="N4611" s="4"/>
      <c r="O4611" s="4"/>
      <c r="P4611" s="4"/>
      <c r="Q4611" s="4"/>
      <c r="R4611" s="4"/>
      <c r="S4611" s="4"/>
      <c r="T4611" s="4"/>
      <c r="U4611" s="4"/>
      <c r="V4611" s="4"/>
    </row>
    <row r="4612" spans="1:22">
      <c r="A4612" s="4"/>
      <c r="B4612" s="4"/>
      <c r="C4612" s="18"/>
      <c r="D4612" s="8"/>
      <c r="E4612" s="8"/>
      <c r="F4612" s="4"/>
      <c r="G4612" s="9"/>
      <c r="H4612" s="18"/>
      <c r="I4612" s="18"/>
      <c r="J4612" s="23" t="str">
        <f>IF(OR(ISBLANK(H4612),ISBLANK((I4612))),"",NETWORKDAYS(H4612,I4612,Setup!$A$2:$A$30))</f>
        <v/>
      </c>
      <c r="K4612" s="4"/>
      <c r="L4612" s="4"/>
      <c r="M4612" s="4"/>
      <c r="N4612" s="4"/>
      <c r="O4612" s="4"/>
      <c r="P4612" s="4"/>
      <c r="Q4612" s="4"/>
      <c r="R4612" s="4"/>
      <c r="S4612" s="4"/>
      <c r="T4612" s="4"/>
      <c r="U4612" s="4"/>
      <c r="V4612" s="4"/>
    </row>
    <row r="4613" spans="1:22">
      <c r="A4613" s="4"/>
      <c r="B4613" s="4"/>
      <c r="C4613" s="18"/>
      <c r="D4613" s="8"/>
      <c r="E4613" s="8"/>
      <c r="F4613" s="4"/>
      <c r="G4613" s="9"/>
      <c r="H4613" s="18"/>
      <c r="I4613" s="18"/>
      <c r="J4613" s="23" t="str">
        <f>IF(OR(ISBLANK(H4613),ISBLANK((I4613))),"",NETWORKDAYS(H4613,I4613,Setup!$A$2:$A$30))</f>
        <v/>
      </c>
      <c r="K4613" s="4"/>
      <c r="L4613" s="4"/>
      <c r="M4613" s="4"/>
      <c r="N4613" s="4"/>
      <c r="O4613" s="4"/>
      <c r="P4613" s="4"/>
      <c r="Q4613" s="4"/>
      <c r="R4613" s="4"/>
      <c r="S4613" s="4"/>
      <c r="T4613" s="4"/>
      <c r="U4613" s="4"/>
      <c r="V4613" s="4"/>
    </row>
    <row r="4614" spans="1:22">
      <c r="A4614" s="4"/>
      <c r="B4614" s="4"/>
      <c r="C4614" s="18"/>
      <c r="D4614" s="8"/>
      <c r="E4614" s="8"/>
      <c r="F4614" s="4"/>
      <c r="G4614" s="9"/>
      <c r="H4614" s="18"/>
      <c r="I4614" s="18"/>
      <c r="J4614" s="23" t="str">
        <f>IF(OR(ISBLANK(H4614),ISBLANK((I4614))),"",NETWORKDAYS(H4614,I4614,Setup!$A$2:$A$30))</f>
        <v/>
      </c>
      <c r="K4614" s="4"/>
      <c r="L4614" s="4"/>
      <c r="M4614" s="4"/>
      <c r="N4614" s="4"/>
      <c r="O4614" s="4"/>
      <c r="P4614" s="4"/>
      <c r="Q4614" s="4"/>
      <c r="R4614" s="4"/>
      <c r="S4614" s="4"/>
      <c r="T4614" s="4"/>
      <c r="U4614" s="4"/>
      <c r="V4614" s="4"/>
    </row>
    <row r="4615" spans="1:22">
      <c r="A4615" s="4"/>
      <c r="B4615" s="4"/>
      <c r="C4615" s="18"/>
      <c r="D4615" s="8"/>
      <c r="E4615" s="8"/>
      <c r="F4615" s="4"/>
      <c r="G4615" s="9"/>
      <c r="H4615" s="18"/>
      <c r="I4615" s="18"/>
      <c r="J4615" s="23" t="str">
        <f>IF(OR(ISBLANK(H4615),ISBLANK((I4615))),"",NETWORKDAYS(H4615,I4615,Setup!$A$2:$A$30))</f>
        <v/>
      </c>
      <c r="K4615" s="4"/>
      <c r="L4615" s="4"/>
      <c r="M4615" s="4"/>
      <c r="N4615" s="4"/>
      <c r="O4615" s="4"/>
      <c r="P4615" s="4"/>
      <c r="Q4615" s="4"/>
      <c r="R4615" s="4"/>
      <c r="S4615" s="4"/>
      <c r="T4615" s="4"/>
      <c r="U4615" s="4"/>
      <c r="V4615" s="4"/>
    </row>
    <row r="4616" spans="1:22">
      <c r="A4616" s="4"/>
      <c r="B4616" s="4"/>
      <c r="C4616" s="18"/>
      <c r="D4616" s="8"/>
      <c r="E4616" s="8"/>
      <c r="F4616" s="4"/>
      <c r="G4616" s="9"/>
      <c r="H4616" s="18"/>
      <c r="I4616" s="18"/>
      <c r="J4616" s="23" t="str">
        <f>IF(OR(ISBLANK(H4616),ISBLANK((I4616))),"",NETWORKDAYS(H4616,I4616,Setup!$A$2:$A$30))</f>
        <v/>
      </c>
      <c r="K4616" s="4"/>
      <c r="L4616" s="4"/>
      <c r="M4616" s="4"/>
      <c r="N4616" s="4"/>
      <c r="O4616" s="4"/>
      <c r="P4616" s="4"/>
      <c r="Q4616" s="4"/>
      <c r="R4616" s="4"/>
      <c r="S4616" s="4"/>
      <c r="T4616" s="4"/>
      <c r="U4616" s="4"/>
      <c r="V4616" s="4"/>
    </row>
    <row r="4617" spans="1:22">
      <c r="A4617" s="4"/>
      <c r="B4617" s="4"/>
      <c r="C4617" s="18"/>
      <c r="D4617" s="8"/>
      <c r="E4617" s="8"/>
      <c r="F4617" s="4"/>
      <c r="G4617" s="9"/>
      <c r="H4617" s="18"/>
      <c r="I4617" s="18"/>
      <c r="J4617" s="23" t="str">
        <f>IF(OR(ISBLANK(H4617),ISBLANK((I4617))),"",NETWORKDAYS(H4617,I4617,Setup!$A$2:$A$30))</f>
        <v/>
      </c>
      <c r="K4617" s="4"/>
      <c r="L4617" s="4"/>
      <c r="M4617" s="4"/>
      <c r="N4617" s="4"/>
      <c r="O4617" s="4"/>
      <c r="P4617" s="4"/>
      <c r="Q4617" s="4"/>
      <c r="R4617" s="4"/>
      <c r="S4617" s="4"/>
      <c r="T4617" s="4"/>
      <c r="U4617" s="4"/>
      <c r="V4617" s="4"/>
    </row>
    <row r="4618" spans="1:22">
      <c r="A4618" s="4"/>
      <c r="B4618" s="4"/>
      <c r="C4618" s="18"/>
      <c r="D4618" s="8"/>
      <c r="E4618" s="8"/>
      <c r="F4618" s="4"/>
      <c r="G4618" s="9"/>
      <c r="H4618" s="18"/>
      <c r="I4618" s="18"/>
      <c r="J4618" s="23" t="str">
        <f>IF(OR(ISBLANK(H4618),ISBLANK((I4618))),"",NETWORKDAYS(H4618,I4618,Setup!$A$2:$A$30))</f>
        <v/>
      </c>
      <c r="K4618" s="4"/>
      <c r="L4618" s="4"/>
      <c r="M4618" s="4"/>
      <c r="N4618" s="4"/>
      <c r="O4618" s="4"/>
      <c r="P4618" s="4"/>
      <c r="Q4618" s="4"/>
      <c r="R4618" s="4"/>
      <c r="S4618" s="4"/>
      <c r="T4618" s="4"/>
      <c r="U4618" s="4"/>
      <c r="V4618" s="4"/>
    </row>
    <row r="4619" spans="1:22">
      <c r="A4619" s="4"/>
      <c r="B4619" s="4"/>
      <c r="C4619" s="18"/>
      <c r="D4619" s="8"/>
      <c r="E4619" s="8"/>
      <c r="F4619" s="4"/>
      <c r="G4619" s="9"/>
      <c r="H4619" s="18"/>
      <c r="I4619" s="18"/>
      <c r="J4619" s="23" t="str">
        <f>IF(OR(ISBLANK(H4619),ISBLANK((I4619))),"",NETWORKDAYS(H4619,I4619,Setup!$A$2:$A$30))</f>
        <v/>
      </c>
      <c r="K4619" s="4"/>
      <c r="L4619" s="4"/>
      <c r="M4619" s="4"/>
      <c r="N4619" s="4"/>
      <c r="O4619" s="4"/>
      <c r="P4619" s="4"/>
      <c r="Q4619" s="4"/>
      <c r="R4619" s="4"/>
      <c r="S4619" s="4"/>
      <c r="T4619" s="4"/>
      <c r="U4619" s="4"/>
      <c r="V4619" s="4"/>
    </row>
    <row r="4620" spans="1:22">
      <c r="A4620" s="4"/>
      <c r="B4620" s="4"/>
      <c r="C4620" s="18"/>
      <c r="D4620" s="8"/>
      <c r="E4620" s="8"/>
      <c r="F4620" s="4"/>
      <c r="G4620" s="9"/>
      <c r="H4620" s="18"/>
      <c r="I4620" s="18"/>
      <c r="J4620" s="23" t="str">
        <f>IF(OR(ISBLANK(H4620),ISBLANK((I4620))),"",NETWORKDAYS(H4620,I4620,Setup!$A$2:$A$30))</f>
        <v/>
      </c>
      <c r="K4620" s="4"/>
      <c r="L4620" s="4"/>
      <c r="M4620" s="4"/>
      <c r="N4620" s="4"/>
      <c r="O4620" s="4"/>
      <c r="P4620" s="4"/>
      <c r="Q4620" s="4"/>
      <c r="R4620" s="4"/>
      <c r="S4620" s="4"/>
      <c r="T4620" s="4"/>
      <c r="U4620" s="4"/>
      <c r="V4620" s="4"/>
    </row>
    <row r="4621" spans="1:22">
      <c r="A4621" s="4"/>
      <c r="B4621" s="4"/>
      <c r="C4621" s="18"/>
      <c r="D4621" s="8"/>
      <c r="E4621" s="8"/>
      <c r="F4621" s="4"/>
      <c r="G4621" s="9"/>
      <c r="H4621" s="18"/>
      <c r="I4621" s="18"/>
      <c r="J4621" s="23" t="str">
        <f>IF(OR(ISBLANK(H4621),ISBLANK((I4621))),"",NETWORKDAYS(H4621,I4621,Setup!$A$2:$A$30))</f>
        <v/>
      </c>
      <c r="K4621" s="4"/>
      <c r="L4621" s="4"/>
      <c r="M4621" s="4"/>
      <c r="N4621" s="4"/>
      <c r="O4621" s="4"/>
      <c r="P4621" s="4"/>
      <c r="Q4621" s="4"/>
      <c r="R4621" s="4"/>
      <c r="S4621" s="4"/>
      <c r="T4621" s="4"/>
      <c r="U4621" s="4"/>
      <c r="V4621" s="4"/>
    </row>
    <row r="4622" spans="1:22">
      <c r="A4622" s="4"/>
      <c r="B4622" s="4"/>
      <c r="C4622" s="18"/>
      <c r="D4622" s="8"/>
      <c r="E4622" s="8"/>
      <c r="F4622" s="4"/>
      <c r="G4622" s="9"/>
      <c r="H4622" s="18"/>
      <c r="I4622" s="18"/>
      <c r="J4622" s="23" t="str">
        <f>IF(OR(ISBLANK(H4622),ISBLANK((I4622))),"",NETWORKDAYS(H4622,I4622,Setup!$A$2:$A$30))</f>
        <v/>
      </c>
      <c r="K4622" s="4"/>
      <c r="L4622" s="4"/>
      <c r="M4622" s="4"/>
      <c r="N4622" s="4"/>
      <c r="O4622" s="4"/>
      <c r="P4622" s="4"/>
      <c r="Q4622" s="4"/>
      <c r="R4622" s="4"/>
      <c r="S4622" s="4"/>
      <c r="T4622" s="4"/>
      <c r="U4622" s="4"/>
      <c r="V4622" s="4"/>
    </row>
    <row r="4623" spans="1:22">
      <c r="A4623" s="4"/>
      <c r="B4623" s="4"/>
      <c r="C4623" s="18"/>
      <c r="D4623" s="8"/>
      <c r="E4623" s="8"/>
      <c r="F4623" s="4"/>
      <c r="G4623" s="9"/>
      <c r="H4623" s="18"/>
      <c r="I4623" s="18"/>
      <c r="J4623" s="23" t="str">
        <f>IF(OR(ISBLANK(H4623),ISBLANK((I4623))),"",NETWORKDAYS(H4623,I4623,Setup!$A$2:$A$30))</f>
        <v/>
      </c>
      <c r="K4623" s="4"/>
      <c r="L4623" s="4"/>
      <c r="M4623" s="4"/>
      <c r="N4623" s="4"/>
      <c r="O4623" s="4"/>
      <c r="P4623" s="4"/>
      <c r="Q4623" s="4"/>
      <c r="R4623" s="4"/>
      <c r="S4623" s="4"/>
      <c r="T4623" s="4"/>
      <c r="U4623" s="4"/>
      <c r="V4623" s="4"/>
    </row>
    <row r="4624" spans="1:22">
      <c r="A4624" s="4"/>
      <c r="B4624" s="4"/>
      <c r="C4624" s="18"/>
      <c r="D4624" s="8"/>
      <c r="E4624" s="8"/>
      <c r="F4624" s="4"/>
      <c r="G4624" s="9"/>
      <c r="H4624" s="18"/>
      <c r="I4624" s="18"/>
      <c r="J4624" s="23" t="str">
        <f>IF(OR(ISBLANK(H4624),ISBLANK((I4624))),"",NETWORKDAYS(H4624,I4624,Setup!$A$2:$A$30))</f>
        <v/>
      </c>
      <c r="K4624" s="4"/>
      <c r="L4624" s="4"/>
      <c r="M4624" s="4"/>
      <c r="N4624" s="4"/>
      <c r="O4624" s="4"/>
      <c r="P4624" s="4"/>
      <c r="Q4624" s="4"/>
      <c r="R4624" s="4"/>
      <c r="S4624" s="4"/>
      <c r="T4624" s="4"/>
      <c r="U4624" s="4"/>
      <c r="V4624" s="4"/>
    </row>
    <row r="4625" spans="1:22">
      <c r="A4625" s="4"/>
      <c r="B4625" s="4"/>
      <c r="C4625" s="18"/>
      <c r="D4625" s="8"/>
      <c r="E4625" s="8"/>
      <c r="F4625" s="4"/>
      <c r="G4625" s="9"/>
      <c r="H4625" s="18"/>
      <c r="I4625" s="18"/>
      <c r="J4625" s="23" t="str">
        <f>IF(OR(ISBLANK(H4625),ISBLANK((I4625))),"",NETWORKDAYS(H4625,I4625,Setup!$A$2:$A$30))</f>
        <v/>
      </c>
      <c r="K4625" s="4"/>
      <c r="L4625" s="4"/>
      <c r="M4625" s="4"/>
      <c r="N4625" s="4"/>
      <c r="O4625" s="4"/>
      <c r="P4625" s="4"/>
      <c r="Q4625" s="4"/>
      <c r="R4625" s="4"/>
      <c r="S4625" s="4"/>
      <c r="T4625" s="4"/>
      <c r="U4625" s="4"/>
      <c r="V4625" s="4"/>
    </row>
    <row r="4626" spans="1:22">
      <c r="A4626" s="4"/>
      <c r="B4626" s="4"/>
      <c r="C4626" s="18"/>
      <c r="D4626" s="8"/>
      <c r="E4626" s="8"/>
      <c r="F4626" s="4"/>
      <c r="G4626" s="9"/>
      <c r="H4626" s="18"/>
      <c r="I4626" s="18"/>
      <c r="J4626" s="23" t="str">
        <f>IF(OR(ISBLANK(H4626),ISBLANK((I4626))),"",NETWORKDAYS(H4626,I4626,Setup!$A$2:$A$30))</f>
        <v/>
      </c>
      <c r="K4626" s="4"/>
      <c r="L4626" s="4"/>
      <c r="M4626" s="4"/>
      <c r="N4626" s="4"/>
      <c r="O4626" s="4"/>
      <c r="P4626" s="4"/>
      <c r="Q4626" s="4"/>
      <c r="R4626" s="4"/>
      <c r="S4626" s="4"/>
      <c r="T4626" s="4"/>
      <c r="U4626" s="4"/>
      <c r="V4626" s="4"/>
    </row>
    <row r="4627" spans="1:22">
      <c r="A4627" s="4"/>
      <c r="B4627" s="4"/>
      <c r="C4627" s="18"/>
      <c r="D4627" s="8"/>
      <c r="E4627" s="8"/>
      <c r="F4627" s="4"/>
      <c r="G4627" s="9"/>
      <c r="H4627" s="18"/>
      <c r="I4627" s="18"/>
      <c r="J4627" s="23" t="str">
        <f>IF(OR(ISBLANK(H4627),ISBLANK((I4627))),"",NETWORKDAYS(H4627,I4627,Setup!$A$2:$A$30))</f>
        <v/>
      </c>
      <c r="K4627" s="4"/>
      <c r="L4627" s="4"/>
      <c r="M4627" s="4"/>
      <c r="N4627" s="4"/>
      <c r="O4627" s="4"/>
      <c r="P4627" s="4"/>
      <c r="Q4627" s="4"/>
      <c r="R4627" s="4"/>
      <c r="S4627" s="4"/>
      <c r="T4627" s="4"/>
      <c r="U4627" s="4"/>
      <c r="V4627" s="4"/>
    </row>
    <row r="4628" spans="1:22">
      <c r="A4628" s="4"/>
      <c r="B4628" s="4"/>
      <c r="C4628" s="18"/>
      <c r="D4628" s="8"/>
      <c r="E4628" s="8"/>
      <c r="F4628" s="4"/>
      <c r="G4628" s="9"/>
      <c r="H4628" s="18"/>
      <c r="I4628" s="18"/>
      <c r="J4628" s="23" t="str">
        <f>IF(OR(ISBLANK(H4628),ISBLANK((I4628))),"",NETWORKDAYS(H4628,I4628,Setup!$A$2:$A$30))</f>
        <v/>
      </c>
      <c r="K4628" s="4"/>
      <c r="L4628" s="4"/>
      <c r="M4628" s="4"/>
      <c r="N4628" s="4"/>
      <c r="O4628" s="4"/>
      <c r="P4628" s="4"/>
      <c r="Q4628" s="4"/>
      <c r="R4628" s="4"/>
      <c r="S4628" s="4"/>
      <c r="T4628" s="4"/>
      <c r="U4628" s="4"/>
      <c r="V4628" s="4"/>
    </row>
    <row r="4629" spans="1:22">
      <c r="A4629" s="4"/>
      <c r="B4629" s="4"/>
      <c r="C4629" s="18"/>
      <c r="D4629" s="8"/>
      <c r="E4629" s="8"/>
      <c r="F4629" s="4"/>
      <c r="G4629" s="9"/>
      <c r="H4629" s="18"/>
      <c r="I4629" s="18"/>
      <c r="J4629" s="23" t="str">
        <f>IF(OR(ISBLANK(H4629),ISBLANK((I4629))),"",NETWORKDAYS(H4629,I4629,Setup!$A$2:$A$30))</f>
        <v/>
      </c>
      <c r="K4629" s="4"/>
      <c r="L4629" s="4"/>
      <c r="M4629" s="4"/>
      <c r="N4629" s="4"/>
      <c r="O4629" s="4"/>
      <c r="P4629" s="4"/>
      <c r="Q4629" s="4"/>
      <c r="R4629" s="4"/>
      <c r="S4629" s="4"/>
      <c r="T4629" s="4"/>
      <c r="U4629" s="4"/>
      <c r="V4629" s="4"/>
    </row>
    <row r="4630" spans="1:22">
      <c r="A4630" s="4"/>
      <c r="B4630" s="4"/>
      <c r="C4630" s="18"/>
      <c r="D4630" s="8"/>
      <c r="E4630" s="8"/>
      <c r="F4630" s="4"/>
      <c r="G4630" s="9"/>
      <c r="H4630" s="18"/>
      <c r="I4630" s="18"/>
      <c r="J4630" s="23" t="str">
        <f>IF(OR(ISBLANK(H4630),ISBLANK((I4630))),"",NETWORKDAYS(H4630,I4630,Setup!$A$2:$A$30))</f>
        <v/>
      </c>
      <c r="K4630" s="4"/>
      <c r="L4630" s="4"/>
      <c r="M4630" s="4"/>
      <c r="N4630" s="4"/>
      <c r="O4630" s="4"/>
      <c r="P4630" s="4"/>
      <c r="Q4630" s="4"/>
      <c r="R4630" s="4"/>
      <c r="S4630" s="4"/>
      <c r="T4630" s="4"/>
      <c r="U4630" s="4"/>
      <c r="V4630" s="4"/>
    </row>
    <row r="4631" spans="1:22">
      <c r="A4631" s="4"/>
      <c r="B4631" s="4"/>
      <c r="C4631" s="18"/>
      <c r="D4631" s="8"/>
      <c r="E4631" s="8"/>
      <c r="F4631" s="4"/>
      <c r="G4631" s="9"/>
      <c r="H4631" s="18"/>
      <c r="I4631" s="18"/>
      <c r="J4631" s="23" t="str">
        <f>IF(OR(ISBLANK(H4631),ISBLANK((I4631))),"",NETWORKDAYS(H4631,I4631,Setup!$A$2:$A$30))</f>
        <v/>
      </c>
      <c r="K4631" s="4"/>
      <c r="L4631" s="4"/>
      <c r="M4631" s="4"/>
      <c r="N4631" s="4"/>
      <c r="O4631" s="4"/>
      <c r="P4631" s="4"/>
      <c r="Q4631" s="4"/>
      <c r="R4631" s="4"/>
      <c r="S4631" s="4"/>
      <c r="T4631" s="4"/>
      <c r="U4631" s="4"/>
      <c r="V4631" s="4"/>
    </row>
    <row r="4632" spans="1:22">
      <c r="A4632" s="4"/>
      <c r="B4632" s="4"/>
      <c r="C4632" s="18"/>
      <c r="D4632" s="8"/>
      <c r="E4632" s="8"/>
      <c r="F4632" s="4"/>
      <c r="G4632" s="9"/>
      <c r="H4632" s="18"/>
      <c r="I4632" s="18"/>
      <c r="J4632" s="23" t="str">
        <f>IF(OR(ISBLANK(H4632),ISBLANK((I4632))),"",NETWORKDAYS(H4632,I4632,Setup!$A$2:$A$30))</f>
        <v/>
      </c>
      <c r="K4632" s="4"/>
      <c r="L4632" s="4"/>
      <c r="M4632" s="4"/>
      <c r="N4632" s="4"/>
      <c r="O4632" s="4"/>
      <c r="P4632" s="4"/>
      <c r="Q4632" s="4"/>
      <c r="R4632" s="4"/>
      <c r="S4632" s="4"/>
      <c r="T4632" s="4"/>
      <c r="U4632" s="4"/>
      <c r="V4632" s="4"/>
    </row>
    <row r="4633" spans="1:22">
      <c r="A4633" s="4"/>
      <c r="B4633" s="4"/>
      <c r="C4633" s="18"/>
      <c r="D4633" s="8"/>
      <c r="E4633" s="8"/>
      <c r="F4633" s="4"/>
      <c r="G4633" s="9"/>
      <c r="H4633" s="18"/>
      <c r="I4633" s="18"/>
      <c r="J4633" s="23" t="str">
        <f>IF(OR(ISBLANK(H4633),ISBLANK((I4633))),"",NETWORKDAYS(H4633,I4633,Setup!$A$2:$A$30))</f>
        <v/>
      </c>
      <c r="K4633" s="4"/>
      <c r="L4633" s="4"/>
      <c r="M4633" s="4"/>
      <c r="N4633" s="4"/>
      <c r="O4633" s="4"/>
      <c r="P4633" s="4"/>
      <c r="Q4633" s="4"/>
      <c r="R4633" s="4"/>
      <c r="S4633" s="4"/>
      <c r="T4633" s="4"/>
      <c r="U4633" s="4"/>
      <c r="V4633" s="4"/>
    </row>
    <row r="4634" spans="1:22">
      <c r="A4634" s="4"/>
      <c r="B4634" s="4"/>
      <c r="C4634" s="18"/>
      <c r="D4634" s="8"/>
      <c r="E4634" s="8"/>
      <c r="F4634" s="4"/>
      <c r="G4634" s="9"/>
      <c r="H4634" s="18"/>
      <c r="I4634" s="18"/>
      <c r="J4634" s="23" t="str">
        <f>IF(OR(ISBLANK(H4634),ISBLANK((I4634))),"",NETWORKDAYS(H4634,I4634,Setup!$A$2:$A$30))</f>
        <v/>
      </c>
      <c r="K4634" s="4"/>
      <c r="L4634" s="4"/>
      <c r="M4634" s="4"/>
      <c r="N4634" s="4"/>
      <c r="O4634" s="4"/>
      <c r="P4634" s="4"/>
      <c r="Q4634" s="4"/>
      <c r="R4634" s="4"/>
      <c r="S4634" s="4"/>
      <c r="T4634" s="4"/>
      <c r="U4634" s="4"/>
      <c r="V4634" s="4"/>
    </row>
    <row r="4635" spans="1:22">
      <c r="A4635" s="4"/>
      <c r="B4635" s="4"/>
      <c r="C4635" s="18"/>
      <c r="D4635" s="8"/>
      <c r="E4635" s="8"/>
      <c r="F4635" s="4"/>
      <c r="G4635" s="9"/>
      <c r="H4635" s="18"/>
      <c r="I4635" s="18"/>
      <c r="J4635" s="23" t="str">
        <f>IF(OR(ISBLANK(H4635),ISBLANK((I4635))),"",NETWORKDAYS(H4635,I4635,Setup!$A$2:$A$30))</f>
        <v/>
      </c>
      <c r="K4635" s="4"/>
      <c r="L4635" s="4"/>
      <c r="M4635" s="4"/>
      <c r="N4635" s="4"/>
      <c r="O4635" s="4"/>
      <c r="P4635" s="4"/>
      <c r="Q4635" s="4"/>
      <c r="R4635" s="4"/>
      <c r="S4635" s="4"/>
      <c r="T4635" s="4"/>
      <c r="U4635" s="4"/>
      <c r="V4635" s="4"/>
    </row>
    <row r="4636" spans="1:22">
      <c r="A4636" s="4"/>
      <c r="B4636" s="4"/>
      <c r="C4636" s="18"/>
      <c r="D4636" s="8"/>
      <c r="E4636" s="8"/>
      <c r="F4636" s="4"/>
      <c r="G4636" s="9"/>
      <c r="H4636" s="18"/>
      <c r="I4636" s="18"/>
      <c r="J4636" s="23" t="str">
        <f>IF(OR(ISBLANK(H4636),ISBLANK((I4636))),"",NETWORKDAYS(H4636,I4636,Setup!$A$2:$A$30))</f>
        <v/>
      </c>
      <c r="K4636" s="4"/>
      <c r="L4636" s="4"/>
      <c r="M4636" s="4"/>
      <c r="N4636" s="4"/>
      <c r="O4636" s="4"/>
      <c r="P4636" s="4"/>
      <c r="Q4636" s="4"/>
      <c r="R4636" s="4"/>
      <c r="S4636" s="4"/>
      <c r="T4636" s="4"/>
      <c r="U4636" s="4"/>
      <c r="V4636" s="4"/>
    </row>
    <row r="4637" spans="1:22">
      <c r="A4637" s="4"/>
      <c r="B4637" s="4"/>
      <c r="C4637" s="18"/>
      <c r="D4637" s="8"/>
      <c r="E4637" s="8"/>
      <c r="F4637" s="4"/>
      <c r="G4637" s="9"/>
      <c r="H4637" s="18"/>
      <c r="I4637" s="18"/>
      <c r="J4637" s="23" t="str">
        <f>IF(OR(ISBLANK(H4637),ISBLANK((I4637))),"",NETWORKDAYS(H4637,I4637,Setup!$A$2:$A$30))</f>
        <v/>
      </c>
      <c r="K4637" s="4"/>
      <c r="L4637" s="4"/>
      <c r="M4637" s="4"/>
      <c r="N4637" s="4"/>
      <c r="O4637" s="4"/>
      <c r="P4637" s="4"/>
      <c r="Q4637" s="4"/>
      <c r="R4637" s="4"/>
      <c r="S4637" s="4"/>
      <c r="T4637" s="4"/>
      <c r="U4637" s="4"/>
      <c r="V4637" s="4"/>
    </row>
    <row r="4638" spans="1:22">
      <c r="A4638" s="4"/>
      <c r="B4638" s="4"/>
      <c r="C4638" s="18"/>
      <c r="D4638" s="8"/>
      <c r="E4638" s="8"/>
      <c r="F4638" s="4"/>
      <c r="G4638" s="9"/>
      <c r="H4638" s="18"/>
      <c r="I4638" s="18"/>
      <c r="J4638" s="23" t="str">
        <f>IF(OR(ISBLANK(H4638),ISBLANK((I4638))),"",NETWORKDAYS(H4638,I4638,Setup!$A$2:$A$30))</f>
        <v/>
      </c>
      <c r="K4638" s="4"/>
      <c r="L4638" s="4"/>
      <c r="M4638" s="4"/>
      <c r="N4638" s="4"/>
      <c r="O4638" s="4"/>
      <c r="P4638" s="4"/>
      <c r="Q4638" s="4"/>
      <c r="R4638" s="4"/>
      <c r="S4638" s="4"/>
      <c r="T4638" s="4"/>
      <c r="U4638" s="4"/>
      <c r="V4638" s="4"/>
    </row>
    <row r="4639" spans="1:22">
      <c r="A4639" s="4"/>
      <c r="B4639" s="4"/>
      <c r="C4639" s="18"/>
      <c r="D4639" s="8"/>
      <c r="E4639" s="8"/>
      <c r="F4639" s="4"/>
      <c r="G4639" s="9"/>
      <c r="H4639" s="18"/>
      <c r="I4639" s="18"/>
      <c r="J4639" s="23" t="str">
        <f>IF(OR(ISBLANK(H4639),ISBLANK((I4639))),"",NETWORKDAYS(H4639,I4639,Setup!$A$2:$A$30))</f>
        <v/>
      </c>
      <c r="K4639" s="4"/>
      <c r="L4639" s="4"/>
      <c r="M4639" s="4"/>
      <c r="N4639" s="4"/>
      <c r="O4639" s="4"/>
      <c r="P4639" s="4"/>
      <c r="Q4639" s="4"/>
      <c r="R4639" s="4"/>
      <c r="S4639" s="4"/>
      <c r="T4639" s="4"/>
      <c r="U4639" s="4"/>
      <c r="V4639" s="4"/>
    </row>
    <row r="4640" spans="1:22">
      <c r="A4640" s="4"/>
      <c r="B4640" s="4"/>
      <c r="C4640" s="18"/>
      <c r="D4640" s="8"/>
      <c r="E4640" s="8"/>
      <c r="F4640" s="4"/>
      <c r="G4640" s="9"/>
      <c r="H4640" s="18"/>
      <c r="I4640" s="18"/>
      <c r="J4640" s="23" t="str">
        <f>IF(OR(ISBLANK(H4640),ISBLANK((I4640))),"",NETWORKDAYS(H4640,I4640,Setup!$A$2:$A$30))</f>
        <v/>
      </c>
      <c r="K4640" s="4"/>
      <c r="L4640" s="4"/>
      <c r="M4640" s="4"/>
      <c r="N4640" s="4"/>
      <c r="O4640" s="4"/>
      <c r="P4640" s="4"/>
      <c r="Q4640" s="4"/>
      <c r="R4640" s="4"/>
      <c r="S4640" s="4"/>
      <c r="T4640" s="4"/>
      <c r="U4640" s="4"/>
      <c r="V4640" s="4"/>
    </row>
    <row r="4641" spans="1:22">
      <c r="A4641" s="4"/>
      <c r="B4641" s="4"/>
      <c r="C4641" s="18"/>
      <c r="D4641" s="8"/>
      <c r="E4641" s="8"/>
      <c r="F4641" s="4"/>
      <c r="G4641" s="9"/>
      <c r="H4641" s="18"/>
      <c r="I4641" s="18"/>
      <c r="J4641" s="23" t="str">
        <f>IF(OR(ISBLANK(H4641),ISBLANK((I4641))),"",NETWORKDAYS(H4641,I4641,Setup!$A$2:$A$30))</f>
        <v/>
      </c>
      <c r="K4641" s="4"/>
      <c r="L4641" s="4"/>
      <c r="M4641" s="4"/>
      <c r="N4641" s="4"/>
      <c r="O4641" s="4"/>
      <c r="P4641" s="4"/>
      <c r="Q4641" s="4"/>
      <c r="R4641" s="4"/>
      <c r="S4641" s="4"/>
      <c r="T4641" s="4"/>
      <c r="U4641" s="4"/>
      <c r="V4641" s="4"/>
    </row>
    <row r="4642" spans="1:22">
      <c r="A4642" s="4"/>
      <c r="B4642" s="4"/>
      <c r="C4642" s="18"/>
      <c r="D4642" s="8"/>
      <c r="E4642" s="8"/>
      <c r="F4642" s="4"/>
      <c r="G4642" s="9"/>
      <c r="H4642" s="18"/>
      <c r="I4642" s="18"/>
      <c r="J4642" s="23" t="str">
        <f>IF(OR(ISBLANK(H4642),ISBLANK((I4642))),"",NETWORKDAYS(H4642,I4642,Setup!$A$2:$A$30))</f>
        <v/>
      </c>
      <c r="K4642" s="4"/>
      <c r="L4642" s="4"/>
      <c r="M4642" s="4"/>
      <c r="N4642" s="4"/>
      <c r="O4642" s="4"/>
      <c r="P4642" s="4"/>
      <c r="Q4642" s="4"/>
      <c r="R4642" s="4"/>
      <c r="S4642" s="4"/>
      <c r="T4642" s="4"/>
      <c r="U4642" s="4"/>
      <c r="V4642" s="4"/>
    </row>
    <row r="4643" spans="1:22">
      <c r="A4643" s="4"/>
      <c r="B4643" s="4"/>
      <c r="C4643" s="18"/>
      <c r="D4643" s="8"/>
      <c r="E4643" s="8"/>
      <c r="F4643" s="4"/>
      <c r="G4643" s="9"/>
      <c r="H4643" s="18"/>
      <c r="I4643" s="18"/>
      <c r="J4643" s="23" t="str">
        <f>IF(OR(ISBLANK(H4643),ISBLANK((I4643))),"",NETWORKDAYS(H4643,I4643,Setup!$A$2:$A$30))</f>
        <v/>
      </c>
      <c r="K4643" s="4"/>
      <c r="L4643" s="4"/>
      <c r="M4643" s="4"/>
      <c r="N4643" s="4"/>
      <c r="O4643" s="4"/>
      <c r="P4643" s="4"/>
      <c r="Q4643" s="4"/>
      <c r="R4643" s="4"/>
      <c r="S4643" s="4"/>
      <c r="T4643" s="4"/>
      <c r="U4643" s="4"/>
      <c r="V4643" s="4"/>
    </row>
    <row r="4644" spans="1:22">
      <c r="A4644" s="4"/>
      <c r="B4644" s="4"/>
      <c r="C4644" s="18"/>
      <c r="D4644" s="8"/>
      <c r="E4644" s="8"/>
      <c r="F4644" s="4"/>
      <c r="G4644" s="9"/>
      <c r="H4644" s="18"/>
      <c r="I4644" s="18"/>
      <c r="J4644" s="23" t="str">
        <f>IF(OR(ISBLANK(H4644),ISBLANK((I4644))),"",NETWORKDAYS(H4644,I4644,Setup!$A$2:$A$30))</f>
        <v/>
      </c>
      <c r="K4644" s="4"/>
      <c r="L4644" s="4"/>
      <c r="M4644" s="4"/>
      <c r="N4644" s="4"/>
      <c r="O4644" s="4"/>
      <c r="P4644" s="4"/>
      <c r="Q4644" s="4"/>
      <c r="R4644" s="4"/>
      <c r="S4644" s="4"/>
      <c r="T4644" s="4"/>
      <c r="U4644" s="4"/>
      <c r="V4644" s="4"/>
    </row>
    <row r="4645" spans="1:22">
      <c r="A4645" s="4"/>
      <c r="B4645" s="4"/>
      <c r="C4645" s="18"/>
      <c r="D4645" s="8"/>
      <c r="E4645" s="8"/>
      <c r="F4645" s="4"/>
      <c r="G4645" s="9"/>
      <c r="H4645" s="18"/>
      <c r="I4645" s="18"/>
      <c r="J4645" s="23" t="str">
        <f>IF(OR(ISBLANK(H4645),ISBLANK((I4645))),"",NETWORKDAYS(H4645,I4645,Setup!$A$2:$A$30))</f>
        <v/>
      </c>
      <c r="K4645" s="4"/>
      <c r="L4645" s="4"/>
      <c r="M4645" s="4"/>
      <c r="N4645" s="4"/>
      <c r="O4645" s="4"/>
      <c r="P4645" s="4"/>
      <c r="Q4645" s="4"/>
      <c r="R4645" s="4"/>
      <c r="S4645" s="4"/>
      <c r="T4645" s="4"/>
      <c r="U4645" s="4"/>
      <c r="V4645" s="4"/>
    </row>
    <row r="4646" spans="1:22">
      <c r="A4646" s="4"/>
      <c r="B4646" s="4"/>
      <c r="C4646" s="18"/>
      <c r="D4646" s="8"/>
      <c r="E4646" s="8"/>
      <c r="F4646" s="4"/>
      <c r="G4646" s="9"/>
      <c r="H4646" s="18"/>
      <c r="I4646" s="18"/>
      <c r="J4646" s="23" t="str">
        <f>IF(OR(ISBLANK(H4646),ISBLANK((I4646))),"",NETWORKDAYS(H4646,I4646,Setup!$A$2:$A$30))</f>
        <v/>
      </c>
      <c r="K4646" s="4"/>
      <c r="L4646" s="4"/>
      <c r="M4646" s="4"/>
      <c r="N4646" s="4"/>
      <c r="O4646" s="4"/>
      <c r="P4646" s="4"/>
      <c r="Q4646" s="4"/>
      <c r="R4646" s="4"/>
      <c r="S4646" s="4"/>
      <c r="T4646" s="4"/>
      <c r="U4646" s="4"/>
      <c r="V4646" s="4"/>
    </row>
    <row r="4647" spans="1:22">
      <c r="A4647" s="4"/>
      <c r="B4647" s="4"/>
      <c r="C4647" s="18"/>
      <c r="D4647" s="8"/>
      <c r="E4647" s="8"/>
      <c r="F4647" s="4"/>
      <c r="G4647" s="9"/>
      <c r="H4647" s="18"/>
      <c r="I4647" s="18"/>
      <c r="J4647" s="23" t="str">
        <f>IF(OR(ISBLANK(H4647),ISBLANK((I4647))),"",NETWORKDAYS(H4647,I4647,Setup!$A$2:$A$30))</f>
        <v/>
      </c>
      <c r="K4647" s="4"/>
      <c r="L4647" s="4"/>
      <c r="M4647" s="4"/>
      <c r="N4647" s="4"/>
      <c r="O4647" s="4"/>
      <c r="P4647" s="4"/>
      <c r="Q4647" s="4"/>
      <c r="R4647" s="4"/>
      <c r="S4647" s="4"/>
      <c r="T4647" s="4"/>
      <c r="U4647" s="4"/>
      <c r="V4647" s="4"/>
    </row>
    <row r="4648" spans="1:22">
      <c r="A4648" s="4"/>
      <c r="B4648" s="4"/>
      <c r="C4648" s="18"/>
      <c r="D4648" s="8"/>
      <c r="E4648" s="8"/>
      <c r="F4648" s="4"/>
      <c r="G4648" s="9"/>
      <c r="H4648" s="18"/>
      <c r="I4648" s="18"/>
      <c r="J4648" s="23" t="str">
        <f>IF(OR(ISBLANK(H4648),ISBLANK((I4648))),"",NETWORKDAYS(H4648,I4648,Setup!$A$2:$A$30))</f>
        <v/>
      </c>
      <c r="K4648" s="4"/>
      <c r="L4648" s="4"/>
      <c r="M4648" s="4"/>
      <c r="N4648" s="4"/>
      <c r="O4648" s="4"/>
      <c r="P4648" s="4"/>
      <c r="Q4648" s="4"/>
      <c r="R4648" s="4"/>
      <c r="S4648" s="4"/>
      <c r="T4648" s="4"/>
      <c r="U4648" s="4"/>
      <c r="V4648" s="4"/>
    </row>
    <row r="4649" spans="1:22">
      <c r="A4649" s="4"/>
      <c r="B4649" s="4"/>
      <c r="C4649" s="18"/>
      <c r="D4649" s="8"/>
      <c r="E4649" s="8"/>
      <c r="F4649" s="4"/>
      <c r="G4649" s="9"/>
      <c r="H4649" s="18"/>
      <c r="I4649" s="18"/>
      <c r="J4649" s="23" t="str">
        <f>IF(OR(ISBLANK(H4649),ISBLANK((I4649))),"",NETWORKDAYS(H4649,I4649,Setup!$A$2:$A$30))</f>
        <v/>
      </c>
      <c r="K4649" s="4"/>
      <c r="L4649" s="4"/>
      <c r="M4649" s="4"/>
      <c r="N4649" s="4"/>
      <c r="O4649" s="4"/>
      <c r="P4649" s="4"/>
      <c r="Q4649" s="4"/>
      <c r="R4649" s="4"/>
      <c r="S4649" s="4"/>
      <c r="T4649" s="4"/>
      <c r="U4649" s="4"/>
      <c r="V4649" s="4"/>
    </row>
    <row r="4650" spans="1:22">
      <c r="A4650" s="4"/>
      <c r="B4650" s="4"/>
      <c r="C4650" s="18"/>
      <c r="D4650" s="8"/>
      <c r="E4650" s="8"/>
      <c r="F4650" s="4"/>
      <c r="G4650" s="9"/>
      <c r="H4650" s="18"/>
      <c r="I4650" s="18"/>
      <c r="J4650" s="23" t="str">
        <f>IF(OR(ISBLANK(H4650),ISBLANK((I4650))),"",NETWORKDAYS(H4650,I4650,Setup!$A$2:$A$30))</f>
        <v/>
      </c>
      <c r="K4650" s="4"/>
      <c r="L4650" s="4"/>
      <c r="M4650" s="4"/>
      <c r="N4650" s="4"/>
      <c r="O4650" s="4"/>
      <c r="P4650" s="4"/>
      <c r="Q4650" s="4"/>
      <c r="R4650" s="4"/>
      <c r="S4650" s="4"/>
      <c r="T4650" s="4"/>
      <c r="U4650" s="4"/>
      <c r="V4650" s="4"/>
    </row>
    <row r="4651" spans="1:22">
      <c r="A4651" s="4"/>
      <c r="B4651" s="4"/>
      <c r="C4651" s="18"/>
      <c r="D4651" s="8"/>
      <c r="E4651" s="8"/>
      <c r="F4651" s="4"/>
      <c r="G4651" s="9"/>
      <c r="H4651" s="18"/>
      <c r="I4651" s="18"/>
      <c r="J4651" s="23" t="str">
        <f>IF(OR(ISBLANK(H4651),ISBLANK((I4651))),"",NETWORKDAYS(H4651,I4651,Setup!$A$2:$A$30))</f>
        <v/>
      </c>
      <c r="K4651" s="4"/>
      <c r="L4651" s="4"/>
      <c r="M4651" s="4"/>
      <c r="N4651" s="4"/>
      <c r="O4651" s="4"/>
      <c r="P4651" s="4"/>
      <c r="Q4651" s="4"/>
      <c r="R4651" s="4"/>
      <c r="S4651" s="4"/>
      <c r="T4651" s="4"/>
      <c r="U4651" s="4"/>
      <c r="V4651" s="4"/>
    </row>
    <row r="4652" spans="1:22">
      <c r="A4652" s="4"/>
      <c r="B4652" s="4"/>
      <c r="C4652" s="18"/>
      <c r="D4652" s="8"/>
      <c r="E4652" s="8"/>
      <c r="F4652" s="4"/>
      <c r="G4652" s="9"/>
      <c r="H4652" s="18"/>
      <c r="I4652" s="18"/>
      <c r="J4652" s="23" t="str">
        <f>IF(OR(ISBLANK(H4652),ISBLANK((I4652))),"",NETWORKDAYS(H4652,I4652,Setup!$A$2:$A$30))</f>
        <v/>
      </c>
      <c r="K4652" s="4"/>
      <c r="L4652" s="4"/>
      <c r="M4652" s="4"/>
      <c r="N4652" s="4"/>
      <c r="O4652" s="4"/>
      <c r="P4652" s="4"/>
      <c r="Q4652" s="4"/>
      <c r="R4652" s="4"/>
      <c r="S4652" s="4"/>
      <c r="T4652" s="4"/>
      <c r="U4652" s="4"/>
      <c r="V4652" s="4"/>
    </row>
    <row r="4653" spans="1:22">
      <c r="A4653" s="4"/>
      <c r="B4653" s="4"/>
      <c r="C4653" s="18"/>
      <c r="D4653" s="8"/>
      <c r="E4653" s="8"/>
      <c r="F4653" s="4"/>
      <c r="G4653" s="9"/>
      <c r="H4653" s="18"/>
      <c r="I4653" s="18"/>
      <c r="J4653" s="23" t="str">
        <f>IF(OR(ISBLANK(H4653),ISBLANK((I4653))),"",NETWORKDAYS(H4653,I4653,Setup!$A$2:$A$30))</f>
        <v/>
      </c>
      <c r="K4653" s="4"/>
      <c r="L4653" s="4"/>
      <c r="M4653" s="4"/>
      <c r="N4653" s="4"/>
      <c r="O4653" s="4"/>
      <c r="P4653" s="4"/>
      <c r="Q4653" s="4"/>
      <c r="R4653" s="4"/>
      <c r="S4653" s="4"/>
      <c r="T4653" s="4"/>
      <c r="U4653" s="4"/>
      <c r="V4653" s="4"/>
    </row>
    <row r="4654" spans="1:22">
      <c r="A4654" s="4"/>
      <c r="B4654" s="4"/>
      <c r="C4654" s="18"/>
      <c r="D4654" s="8"/>
      <c r="E4654" s="8"/>
      <c r="F4654" s="4"/>
      <c r="G4654" s="9"/>
      <c r="H4654" s="18"/>
      <c r="I4654" s="18"/>
      <c r="J4654" s="23" t="str">
        <f>IF(OR(ISBLANK(H4654),ISBLANK((I4654))),"",NETWORKDAYS(H4654,I4654,Setup!$A$2:$A$30))</f>
        <v/>
      </c>
      <c r="K4654" s="4"/>
      <c r="L4654" s="4"/>
      <c r="M4654" s="4"/>
      <c r="N4654" s="4"/>
      <c r="O4654" s="4"/>
      <c r="P4654" s="4"/>
      <c r="Q4654" s="4"/>
      <c r="R4654" s="4"/>
      <c r="S4654" s="4"/>
      <c r="T4654" s="4"/>
      <c r="U4654" s="4"/>
      <c r="V4654" s="4"/>
    </row>
    <row r="4655" spans="1:22">
      <c r="A4655" s="4"/>
      <c r="B4655" s="4"/>
      <c r="C4655" s="18"/>
      <c r="D4655" s="8"/>
      <c r="E4655" s="8"/>
      <c r="F4655" s="4"/>
      <c r="G4655" s="9"/>
      <c r="H4655" s="18"/>
      <c r="I4655" s="18"/>
      <c r="J4655" s="23" t="str">
        <f>IF(OR(ISBLANK(H4655),ISBLANK((I4655))),"",NETWORKDAYS(H4655,I4655,Setup!$A$2:$A$30))</f>
        <v/>
      </c>
      <c r="K4655" s="4"/>
      <c r="L4655" s="4"/>
      <c r="M4655" s="4"/>
      <c r="N4655" s="4"/>
      <c r="O4655" s="4"/>
      <c r="P4655" s="4"/>
      <c r="Q4655" s="4"/>
      <c r="R4655" s="4"/>
      <c r="S4655" s="4"/>
      <c r="T4655" s="4"/>
      <c r="U4655" s="4"/>
      <c r="V4655" s="4"/>
    </row>
    <row r="4656" spans="1:22">
      <c r="A4656" s="4"/>
      <c r="B4656" s="4"/>
      <c r="C4656" s="18"/>
      <c r="D4656" s="8"/>
      <c r="E4656" s="8"/>
      <c r="F4656" s="4"/>
      <c r="G4656" s="9"/>
      <c r="H4656" s="18"/>
      <c r="I4656" s="18"/>
      <c r="J4656" s="23" t="str">
        <f>IF(OR(ISBLANK(H4656),ISBLANK((I4656))),"",NETWORKDAYS(H4656,I4656,Setup!$A$2:$A$30))</f>
        <v/>
      </c>
      <c r="K4656" s="4"/>
      <c r="L4656" s="4"/>
      <c r="M4656" s="4"/>
      <c r="N4656" s="4"/>
      <c r="O4656" s="4"/>
      <c r="P4656" s="4"/>
      <c r="Q4656" s="4"/>
      <c r="R4656" s="4"/>
      <c r="S4656" s="4"/>
      <c r="T4656" s="4"/>
      <c r="U4656" s="4"/>
      <c r="V4656" s="4"/>
    </row>
    <row r="4657" spans="1:22">
      <c r="A4657" s="4"/>
      <c r="B4657" s="4"/>
      <c r="C4657" s="18"/>
      <c r="D4657" s="8"/>
      <c r="E4657" s="8"/>
      <c r="F4657" s="4"/>
      <c r="G4657" s="9"/>
      <c r="H4657" s="18"/>
      <c r="I4657" s="18"/>
      <c r="J4657" s="23" t="str">
        <f>IF(OR(ISBLANK(H4657),ISBLANK((I4657))),"",NETWORKDAYS(H4657,I4657,Setup!$A$2:$A$30))</f>
        <v/>
      </c>
      <c r="K4657" s="4"/>
      <c r="L4657" s="4"/>
      <c r="M4657" s="4"/>
      <c r="N4657" s="4"/>
      <c r="O4657" s="4"/>
      <c r="P4657" s="4"/>
      <c r="Q4657" s="4"/>
      <c r="R4657" s="4"/>
      <c r="S4657" s="4"/>
      <c r="T4657" s="4"/>
      <c r="U4657" s="4"/>
      <c r="V4657" s="4"/>
    </row>
    <row r="4658" spans="1:22">
      <c r="A4658" s="4"/>
      <c r="B4658" s="4"/>
      <c r="C4658" s="18"/>
      <c r="D4658" s="8"/>
      <c r="E4658" s="8"/>
      <c r="F4658" s="4"/>
      <c r="G4658" s="9"/>
      <c r="H4658" s="18"/>
      <c r="I4658" s="18"/>
      <c r="J4658" s="23" t="str">
        <f>IF(OR(ISBLANK(H4658),ISBLANK((I4658))),"",NETWORKDAYS(H4658,I4658,Setup!$A$2:$A$30))</f>
        <v/>
      </c>
      <c r="K4658" s="4"/>
      <c r="L4658" s="4"/>
      <c r="M4658" s="4"/>
      <c r="N4658" s="4"/>
      <c r="O4658" s="4"/>
      <c r="P4658" s="4"/>
      <c r="Q4658" s="4"/>
      <c r="R4658" s="4"/>
      <c r="S4658" s="4"/>
      <c r="T4658" s="4"/>
      <c r="U4658" s="4"/>
      <c r="V4658" s="4"/>
    </row>
    <row r="4659" spans="1:22">
      <c r="A4659" s="4"/>
      <c r="B4659" s="4"/>
      <c r="C4659" s="18"/>
      <c r="D4659" s="8"/>
      <c r="E4659" s="8"/>
      <c r="F4659" s="4"/>
      <c r="G4659" s="9"/>
      <c r="H4659" s="18"/>
      <c r="I4659" s="18"/>
      <c r="J4659" s="23" t="str">
        <f>IF(OR(ISBLANK(H4659),ISBLANK((I4659))),"",NETWORKDAYS(H4659,I4659,Setup!$A$2:$A$30))</f>
        <v/>
      </c>
      <c r="K4659" s="4"/>
      <c r="L4659" s="4"/>
      <c r="M4659" s="4"/>
      <c r="N4659" s="4"/>
      <c r="O4659" s="4"/>
      <c r="P4659" s="4"/>
      <c r="Q4659" s="4"/>
      <c r="R4659" s="4"/>
      <c r="S4659" s="4"/>
      <c r="T4659" s="4"/>
      <c r="U4659" s="4"/>
      <c r="V4659" s="4"/>
    </row>
    <row r="4660" spans="1:22">
      <c r="A4660" s="4"/>
      <c r="B4660" s="4"/>
      <c r="C4660" s="18"/>
      <c r="D4660" s="8"/>
      <c r="E4660" s="8"/>
      <c r="F4660" s="4"/>
      <c r="G4660" s="9"/>
      <c r="H4660" s="18"/>
      <c r="I4660" s="18"/>
      <c r="J4660" s="23" t="str">
        <f>IF(OR(ISBLANK(H4660),ISBLANK((I4660))),"",NETWORKDAYS(H4660,I4660,Setup!$A$2:$A$30))</f>
        <v/>
      </c>
      <c r="K4660" s="4"/>
      <c r="L4660" s="4"/>
      <c r="M4660" s="4"/>
      <c r="N4660" s="4"/>
      <c r="O4660" s="4"/>
      <c r="P4660" s="4"/>
      <c r="Q4660" s="4"/>
      <c r="R4660" s="4"/>
      <c r="S4660" s="4"/>
      <c r="T4660" s="4"/>
      <c r="U4660" s="4"/>
      <c r="V4660" s="4"/>
    </row>
    <row r="4661" spans="1:22">
      <c r="A4661" s="4"/>
      <c r="B4661" s="4"/>
      <c r="C4661" s="18"/>
      <c r="D4661" s="8"/>
      <c r="E4661" s="8"/>
      <c r="F4661" s="4"/>
      <c r="G4661" s="9"/>
      <c r="H4661" s="18"/>
      <c r="I4661" s="18"/>
      <c r="J4661" s="23" t="str">
        <f>IF(OR(ISBLANK(H4661),ISBLANK((I4661))),"",NETWORKDAYS(H4661,I4661,Setup!$A$2:$A$30))</f>
        <v/>
      </c>
      <c r="K4661" s="4"/>
      <c r="L4661" s="4"/>
      <c r="M4661" s="4"/>
      <c r="N4661" s="4"/>
      <c r="O4661" s="4"/>
      <c r="P4661" s="4"/>
      <c r="Q4661" s="4"/>
      <c r="R4661" s="4"/>
      <c r="S4661" s="4"/>
      <c r="T4661" s="4"/>
      <c r="U4661" s="4"/>
      <c r="V4661" s="4"/>
    </row>
    <row r="4662" spans="1:22">
      <c r="A4662" s="4"/>
      <c r="B4662" s="4"/>
      <c r="C4662" s="18"/>
      <c r="D4662" s="8"/>
      <c r="E4662" s="8"/>
      <c r="F4662" s="4"/>
      <c r="G4662" s="9"/>
      <c r="H4662" s="18"/>
      <c r="I4662" s="18"/>
      <c r="J4662" s="23" t="str">
        <f>IF(OR(ISBLANK(H4662),ISBLANK((I4662))),"",NETWORKDAYS(H4662,I4662,Setup!$A$2:$A$30))</f>
        <v/>
      </c>
      <c r="K4662" s="4"/>
      <c r="L4662" s="4"/>
      <c r="M4662" s="4"/>
      <c r="N4662" s="4"/>
      <c r="O4662" s="4"/>
      <c r="P4662" s="4"/>
      <c r="Q4662" s="4"/>
      <c r="R4662" s="4"/>
      <c r="S4662" s="4"/>
      <c r="T4662" s="4"/>
      <c r="U4662" s="4"/>
      <c r="V4662" s="4"/>
    </row>
    <row r="4663" spans="1:22">
      <c r="A4663" s="4"/>
      <c r="B4663" s="4"/>
      <c r="C4663" s="18"/>
      <c r="D4663" s="8"/>
      <c r="E4663" s="8"/>
      <c r="F4663" s="4"/>
      <c r="G4663" s="9"/>
      <c r="H4663" s="18"/>
      <c r="I4663" s="18"/>
      <c r="J4663" s="23" t="str">
        <f>IF(OR(ISBLANK(H4663),ISBLANK((I4663))),"",NETWORKDAYS(H4663,I4663,Setup!$A$2:$A$30))</f>
        <v/>
      </c>
      <c r="K4663" s="4"/>
      <c r="L4663" s="4"/>
      <c r="M4663" s="4"/>
      <c r="N4663" s="4"/>
      <c r="O4663" s="4"/>
      <c r="P4663" s="4"/>
      <c r="Q4663" s="4"/>
      <c r="R4663" s="4"/>
      <c r="S4663" s="4"/>
      <c r="T4663" s="4"/>
      <c r="U4663" s="4"/>
      <c r="V4663" s="4"/>
    </row>
    <row r="4664" spans="1:22">
      <c r="A4664" s="4"/>
      <c r="B4664" s="4"/>
      <c r="C4664" s="18"/>
      <c r="D4664" s="8"/>
      <c r="E4664" s="8"/>
      <c r="F4664" s="4"/>
      <c r="G4664" s="9"/>
      <c r="H4664" s="18"/>
      <c r="I4664" s="18"/>
      <c r="J4664" s="23" t="str">
        <f>IF(OR(ISBLANK(H4664),ISBLANK((I4664))),"",NETWORKDAYS(H4664,I4664,Setup!$A$2:$A$30))</f>
        <v/>
      </c>
      <c r="K4664" s="4"/>
      <c r="L4664" s="4"/>
      <c r="M4664" s="4"/>
      <c r="N4664" s="4"/>
      <c r="O4664" s="4"/>
      <c r="P4664" s="4"/>
      <c r="Q4664" s="4"/>
      <c r="R4664" s="4"/>
      <c r="S4664" s="4"/>
      <c r="T4664" s="4"/>
      <c r="U4664" s="4"/>
      <c r="V4664" s="4"/>
    </row>
    <row r="4665" spans="1:22">
      <c r="A4665" s="4"/>
      <c r="B4665" s="4"/>
      <c r="C4665" s="18"/>
      <c r="D4665" s="8"/>
      <c r="E4665" s="8"/>
      <c r="F4665" s="4"/>
      <c r="G4665" s="9"/>
      <c r="H4665" s="18"/>
      <c r="I4665" s="18"/>
      <c r="J4665" s="23" t="str">
        <f>IF(OR(ISBLANK(H4665),ISBLANK((I4665))),"",NETWORKDAYS(H4665,I4665,Setup!$A$2:$A$30))</f>
        <v/>
      </c>
      <c r="K4665" s="4"/>
      <c r="L4665" s="4"/>
      <c r="M4665" s="4"/>
      <c r="N4665" s="4"/>
      <c r="O4665" s="4"/>
      <c r="P4665" s="4"/>
      <c r="Q4665" s="4"/>
      <c r="R4665" s="4"/>
      <c r="S4665" s="4"/>
      <c r="T4665" s="4"/>
      <c r="U4665" s="4"/>
      <c r="V4665" s="4"/>
    </row>
    <row r="4666" spans="1:22">
      <c r="A4666" s="4"/>
      <c r="B4666" s="4"/>
      <c r="C4666" s="18"/>
      <c r="D4666" s="8"/>
      <c r="E4666" s="8"/>
      <c r="F4666" s="4"/>
      <c r="G4666" s="9"/>
      <c r="H4666" s="18"/>
      <c r="I4666" s="18"/>
      <c r="J4666" s="23" t="str">
        <f>IF(OR(ISBLANK(H4666),ISBLANK((I4666))),"",NETWORKDAYS(H4666,I4666,Setup!$A$2:$A$30))</f>
        <v/>
      </c>
      <c r="K4666" s="4"/>
      <c r="L4666" s="4"/>
      <c r="M4666" s="4"/>
      <c r="N4666" s="4"/>
      <c r="O4666" s="4"/>
      <c r="P4666" s="4"/>
      <c r="Q4666" s="4"/>
      <c r="R4666" s="4"/>
      <c r="S4666" s="4"/>
      <c r="T4666" s="4"/>
      <c r="U4666" s="4"/>
      <c r="V4666" s="4"/>
    </row>
    <row r="4667" spans="1:22">
      <c r="A4667" s="4"/>
      <c r="B4667" s="4"/>
      <c r="C4667" s="18"/>
      <c r="D4667" s="8"/>
      <c r="E4667" s="8"/>
      <c r="F4667" s="4"/>
      <c r="G4667" s="9"/>
      <c r="H4667" s="18"/>
      <c r="I4667" s="18"/>
      <c r="J4667" s="23" t="str">
        <f>IF(OR(ISBLANK(H4667),ISBLANK((I4667))),"",NETWORKDAYS(H4667,I4667,Setup!$A$2:$A$30))</f>
        <v/>
      </c>
      <c r="K4667" s="4"/>
      <c r="L4667" s="4"/>
      <c r="M4667" s="4"/>
      <c r="N4667" s="4"/>
      <c r="O4667" s="4"/>
      <c r="P4667" s="4"/>
      <c r="Q4667" s="4"/>
      <c r="R4667" s="4"/>
      <c r="S4667" s="4"/>
      <c r="T4667" s="4"/>
      <c r="U4667" s="4"/>
      <c r="V4667" s="4"/>
    </row>
    <row r="4668" spans="1:22">
      <c r="A4668" s="4"/>
      <c r="B4668" s="4"/>
      <c r="C4668" s="18"/>
      <c r="D4668" s="8"/>
      <c r="E4668" s="8"/>
      <c r="F4668" s="4"/>
      <c r="G4668" s="9"/>
      <c r="H4668" s="18"/>
      <c r="I4668" s="18"/>
      <c r="J4668" s="23" t="str">
        <f>IF(OR(ISBLANK(H4668),ISBLANK((I4668))),"",NETWORKDAYS(H4668,I4668,Setup!$A$2:$A$30))</f>
        <v/>
      </c>
      <c r="K4668" s="4"/>
      <c r="L4668" s="4"/>
      <c r="M4668" s="4"/>
      <c r="N4668" s="4"/>
      <c r="O4668" s="4"/>
      <c r="P4668" s="4"/>
      <c r="Q4668" s="4"/>
      <c r="R4668" s="4"/>
      <c r="S4668" s="4"/>
      <c r="T4668" s="4"/>
      <c r="U4668" s="4"/>
      <c r="V4668" s="4"/>
    </row>
    <row r="4669" spans="1:22">
      <c r="A4669" s="4"/>
      <c r="B4669" s="4"/>
      <c r="C4669" s="18"/>
      <c r="D4669" s="8"/>
      <c r="E4669" s="8"/>
      <c r="F4669" s="4"/>
      <c r="G4669" s="9"/>
      <c r="H4669" s="18"/>
      <c r="I4669" s="18"/>
      <c r="J4669" s="23" t="str">
        <f>IF(OR(ISBLANK(H4669),ISBLANK((I4669))),"",NETWORKDAYS(H4669,I4669,Setup!$A$2:$A$30))</f>
        <v/>
      </c>
      <c r="K4669" s="4"/>
      <c r="L4669" s="4"/>
      <c r="M4669" s="4"/>
      <c r="N4669" s="4"/>
      <c r="O4669" s="4"/>
      <c r="P4669" s="4"/>
      <c r="Q4669" s="4"/>
      <c r="R4669" s="4"/>
      <c r="S4669" s="4"/>
      <c r="T4669" s="4"/>
      <c r="U4669" s="4"/>
      <c r="V4669" s="4"/>
    </row>
    <row r="4670" spans="1:22">
      <c r="A4670" s="4"/>
      <c r="B4670" s="4"/>
      <c r="C4670" s="18"/>
      <c r="D4670" s="8"/>
      <c r="E4670" s="8"/>
      <c r="F4670" s="4"/>
      <c r="G4670" s="9"/>
      <c r="H4670" s="18"/>
      <c r="I4670" s="18"/>
      <c r="J4670" s="23" t="str">
        <f>IF(OR(ISBLANK(H4670),ISBLANK((I4670))),"",NETWORKDAYS(H4670,I4670,Setup!$A$2:$A$30))</f>
        <v/>
      </c>
      <c r="K4670" s="4"/>
      <c r="L4670" s="4"/>
      <c r="M4670" s="4"/>
      <c r="N4670" s="4"/>
      <c r="O4670" s="4"/>
      <c r="P4670" s="4"/>
      <c r="Q4670" s="4"/>
      <c r="R4670" s="4"/>
      <c r="S4670" s="4"/>
      <c r="T4670" s="4"/>
      <c r="U4670" s="4"/>
      <c r="V4670" s="4"/>
    </row>
    <row r="4671" spans="1:22">
      <c r="A4671" s="4"/>
      <c r="B4671" s="4"/>
      <c r="C4671" s="18"/>
      <c r="D4671" s="8"/>
      <c r="E4671" s="8"/>
      <c r="F4671" s="4"/>
      <c r="G4671" s="9"/>
      <c r="H4671" s="18"/>
      <c r="I4671" s="18"/>
      <c r="J4671" s="23" t="str">
        <f>IF(OR(ISBLANK(H4671),ISBLANK((I4671))),"",NETWORKDAYS(H4671,I4671,Setup!$A$2:$A$30))</f>
        <v/>
      </c>
      <c r="K4671" s="4"/>
      <c r="L4671" s="4"/>
      <c r="M4671" s="4"/>
      <c r="N4671" s="4"/>
      <c r="O4671" s="4"/>
      <c r="P4671" s="4"/>
      <c r="Q4671" s="4"/>
      <c r="R4671" s="4"/>
      <c r="S4671" s="4"/>
      <c r="T4671" s="4"/>
      <c r="U4671" s="4"/>
      <c r="V4671" s="4"/>
    </row>
    <row r="4672" spans="1:22">
      <c r="A4672" s="4"/>
      <c r="B4672" s="4"/>
      <c r="C4672" s="18"/>
      <c r="D4672" s="8"/>
      <c r="E4672" s="8"/>
      <c r="F4672" s="4"/>
      <c r="G4672" s="9"/>
      <c r="H4672" s="18"/>
      <c r="I4672" s="18"/>
      <c r="J4672" s="23" t="str">
        <f>IF(OR(ISBLANK(H4672),ISBLANK((I4672))),"",NETWORKDAYS(H4672,I4672,Setup!$A$2:$A$30))</f>
        <v/>
      </c>
      <c r="K4672" s="4"/>
      <c r="L4672" s="4"/>
      <c r="M4672" s="4"/>
      <c r="N4672" s="4"/>
      <c r="O4672" s="4"/>
      <c r="P4672" s="4"/>
      <c r="Q4672" s="4"/>
      <c r="R4672" s="4"/>
      <c r="S4672" s="4"/>
      <c r="T4672" s="4"/>
      <c r="U4672" s="4"/>
      <c r="V4672" s="4"/>
    </row>
    <row r="4673" spans="1:22">
      <c r="A4673" s="4"/>
      <c r="B4673" s="4"/>
      <c r="C4673" s="18"/>
      <c r="D4673" s="8"/>
      <c r="E4673" s="8"/>
      <c r="F4673" s="4"/>
      <c r="G4673" s="9"/>
      <c r="H4673" s="18"/>
      <c r="I4673" s="18"/>
      <c r="J4673" s="23" t="str">
        <f>IF(OR(ISBLANK(H4673),ISBLANK((I4673))),"",NETWORKDAYS(H4673,I4673,Setup!$A$2:$A$30))</f>
        <v/>
      </c>
      <c r="K4673" s="4"/>
      <c r="L4673" s="4"/>
      <c r="M4673" s="4"/>
      <c r="N4673" s="4"/>
      <c r="O4673" s="4"/>
      <c r="P4673" s="4"/>
      <c r="Q4673" s="4"/>
      <c r="R4673" s="4"/>
      <c r="S4673" s="4"/>
      <c r="T4673" s="4"/>
      <c r="U4673" s="4"/>
      <c r="V4673" s="4"/>
    </row>
    <row r="4674" spans="1:22">
      <c r="A4674" s="4"/>
      <c r="B4674" s="4"/>
      <c r="C4674" s="18"/>
      <c r="D4674" s="8"/>
      <c r="E4674" s="8"/>
      <c r="F4674" s="4"/>
      <c r="G4674" s="9"/>
      <c r="H4674" s="18"/>
      <c r="I4674" s="18"/>
      <c r="J4674" s="23" t="str">
        <f>IF(OR(ISBLANK(H4674),ISBLANK((I4674))),"",NETWORKDAYS(H4674,I4674,Setup!$A$2:$A$30))</f>
        <v/>
      </c>
      <c r="K4674" s="4"/>
      <c r="L4674" s="4"/>
      <c r="M4674" s="4"/>
      <c r="N4674" s="4"/>
      <c r="O4674" s="4"/>
      <c r="P4674" s="4"/>
      <c r="Q4674" s="4"/>
      <c r="R4674" s="4"/>
      <c r="S4674" s="4"/>
      <c r="T4674" s="4"/>
      <c r="U4674" s="4"/>
      <c r="V4674" s="4"/>
    </row>
    <row r="4675" spans="1:22">
      <c r="A4675" s="4"/>
      <c r="B4675" s="4"/>
      <c r="C4675" s="18"/>
      <c r="D4675" s="8"/>
      <c r="E4675" s="8"/>
      <c r="F4675" s="4"/>
      <c r="G4675" s="9"/>
      <c r="H4675" s="18"/>
      <c r="I4675" s="18"/>
      <c r="J4675" s="23" t="str">
        <f>IF(OR(ISBLANK(H4675),ISBLANK((I4675))),"",NETWORKDAYS(H4675,I4675,Setup!$A$2:$A$30))</f>
        <v/>
      </c>
      <c r="K4675" s="4"/>
      <c r="L4675" s="4"/>
      <c r="M4675" s="4"/>
      <c r="N4675" s="4"/>
      <c r="O4675" s="4"/>
      <c r="P4675" s="4"/>
      <c r="Q4675" s="4"/>
      <c r="R4675" s="4"/>
      <c r="S4675" s="4"/>
      <c r="T4675" s="4"/>
      <c r="U4675" s="4"/>
      <c r="V4675" s="4"/>
    </row>
    <row r="4676" spans="1:22">
      <c r="A4676" s="4"/>
      <c r="B4676" s="4"/>
      <c r="C4676" s="18"/>
      <c r="D4676" s="8"/>
      <c r="E4676" s="8"/>
      <c r="F4676" s="4"/>
      <c r="G4676" s="9"/>
      <c r="H4676" s="18"/>
      <c r="I4676" s="18"/>
      <c r="J4676" s="23" t="str">
        <f>IF(OR(ISBLANK(H4676),ISBLANK((I4676))),"",NETWORKDAYS(H4676,I4676,Setup!$A$2:$A$30))</f>
        <v/>
      </c>
      <c r="K4676" s="4"/>
      <c r="L4676" s="4"/>
      <c r="M4676" s="4"/>
      <c r="N4676" s="4"/>
      <c r="O4676" s="4"/>
      <c r="P4676" s="4"/>
      <c r="Q4676" s="4"/>
      <c r="R4676" s="4"/>
      <c r="S4676" s="4"/>
      <c r="T4676" s="4"/>
      <c r="U4676" s="4"/>
      <c r="V4676" s="4"/>
    </row>
    <row r="4677" spans="1:22">
      <c r="A4677" s="4"/>
      <c r="B4677" s="4"/>
      <c r="C4677" s="18"/>
      <c r="D4677" s="8"/>
      <c r="E4677" s="8"/>
      <c r="F4677" s="4"/>
      <c r="G4677" s="9"/>
      <c r="H4677" s="18"/>
      <c r="I4677" s="18"/>
      <c r="J4677" s="23" t="str">
        <f>IF(OR(ISBLANK(H4677),ISBLANK((I4677))),"",NETWORKDAYS(H4677,I4677,Setup!$A$2:$A$30))</f>
        <v/>
      </c>
      <c r="K4677" s="4"/>
      <c r="L4677" s="4"/>
      <c r="M4677" s="4"/>
      <c r="N4677" s="4"/>
      <c r="O4677" s="4"/>
      <c r="P4677" s="4"/>
      <c r="Q4677" s="4"/>
      <c r="R4677" s="4"/>
      <c r="S4677" s="4"/>
      <c r="T4677" s="4"/>
      <c r="U4677" s="4"/>
      <c r="V4677" s="4"/>
    </row>
    <row r="4678" spans="1:22">
      <c r="A4678" s="4"/>
      <c r="B4678" s="4"/>
      <c r="C4678" s="18"/>
      <c r="D4678" s="8"/>
      <c r="E4678" s="8"/>
      <c r="F4678" s="4"/>
      <c r="G4678" s="9"/>
      <c r="H4678" s="18"/>
      <c r="I4678" s="18"/>
      <c r="J4678" s="23" t="str">
        <f>IF(OR(ISBLANK(H4678),ISBLANK((I4678))),"",NETWORKDAYS(H4678,I4678,Setup!$A$2:$A$30))</f>
        <v/>
      </c>
      <c r="K4678" s="4"/>
      <c r="L4678" s="4"/>
      <c r="M4678" s="4"/>
      <c r="N4678" s="4"/>
      <c r="O4678" s="4"/>
      <c r="P4678" s="4"/>
      <c r="Q4678" s="4"/>
      <c r="R4678" s="4"/>
      <c r="S4678" s="4"/>
      <c r="T4678" s="4"/>
      <c r="U4678" s="4"/>
      <c r="V4678" s="4"/>
    </row>
    <row r="4679" spans="1:22">
      <c r="A4679" s="4"/>
      <c r="B4679" s="4"/>
      <c r="C4679" s="18"/>
      <c r="D4679" s="8"/>
      <c r="E4679" s="8"/>
      <c r="F4679" s="4"/>
      <c r="G4679" s="9"/>
      <c r="H4679" s="18"/>
      <c r="I4679" s="18"/>
      <c r="J4679" s="23" t="str">
        <f>IF(OR(ISBLANK(H4679),ISBLANK((I4679))),"",NETWORKDAYS(H4679,I4679,Setup!$A$2:$A$30))</f>
        <v/>
      </c>
      <c r="K4679" s="4"/>
      <c r="L4679" s="4"/>
      <c r="M4679" s="4"/>
      <c r="N4679" s="4"/>
      <c r="O4679" s="4"/>
      <c r="P4679" s="4"/>
      <c r="Q4679" s="4"/>
      <c r="R4679" s="4"/>
      <c r="S4679" s="4"/>
      <c r="T4679" s="4"/>
      <c r="U4679" s="4"/>
      <c r="V4679" s="4"/>
    </row>
    <row r="4680" spans="1:22">
      <c r="A4680" s="4"/>
      <c r="B4680" s="4"/>
      <c r="C4680" s="18"/>
      <c r="D4680" s="8"/>
      <c r="E4680" s="8"/>
      <c r="F4680" s="4"/>
      <c r="G4680" s="9"/>
      <c r="H4680" s="18"/>
      <c r="I4680" s="18"/>
      <c r="J4680" s="23" t="str">
        <f>IF(OR(ISBLANK(H4680),ISBLANK((I4680))),"",NETWORKDAYS(H4680,I4680,Setup!$A$2:$A$30))</f>
        <v/>
      </c>
      <c r="K4680" s="4"/>
      <c r="L4680" s="4"/>
      <c r="M4680" s="4"/>
      <c r="N4680" s="4"/>
      <c r="O4680" s="4"/>
      <c r="P4680" s="4"/>
      <c r="Q4680" s="4"/>
      <c r="R4680" s="4"/>
      <c r="S4680" s="4"/>
      <c r="T4680" s="4"/>
      <c r="U4680" s="4"/>
      <c r="V4680" s="4"/>
    </row>
    <row r="4681" spans="1:22">
      <c r="A4681" s="4"/>
      <c r="B4681" s="4"/>
      <c r="C4681" s="18"/>
      <c r="D4681" s="8"/>
      <c r="E4681" s="8"/>
      <c r="F4681" s="4"/>
      <c r="G4681" s="9"/>
      <c r="H4681" s="18"/>
      <c r="I4681" s="18"/>
      <c r="J4681" s="23" t="str">
        <f>IF(OR(ISBLANK(H4681),ISBLANK((I4681))),"",NETWORKDAYS(H4681,I4681,Setup!$A$2:$A$30))</f>
        <v/>
      </c>
      <c r="K4681" s="4"/>
      <c r="L4681" s="4"/>
      <c r="M4681" s="4"/>
      <c r="N4681" s="4"/>
      <c r="O4681" s="4"/>
      <c r="P4681" s="4"/>
      <c r="Q4681" s="4"/>
      <c r="R4681" s="4"/>
      <c r="S4681" s="4"/>
      <c r="T4681" s="4"/>
      <c r="U4681" s="4"/>
      <c r="V4681" s="4"/>
    </row>
    <row r="4682" spans="1:22">
      <c r="A4682" s="4"/>
      <c r="B4682" s="4"/>
      <c r="C4682" s="18"/>
      <c r="D4682" s="8"/>
      <c r="E4682" s="8"/>
      <c r="F4682" s="4"/>
      <c r="G4682" s="9"/>
      <c r="H4682" s="18"/>
      <c r="I4682" s="18"/>
      <c r="J4682" s="23" t="str">
        <f>IF(OR(ISBLANK(H4682),ISBLANK((I4682))),"",NETWORKDAYS(H4682,I4682,Setup!$A$2:$A$30))</f>
        <v/>
      </c>
      <c r="K4682" s="4"/>
      <c r="L4682" s="4"/>
      <c r="M4682" s="4"/>
      <c r="N4682" s="4"/>
      <c r="O4682" s="4"/>
      <c r="P4682" s="4"/>
      <c r="Q4682" s="4"/>
      <c r="R4682" s="4"/>
      <c r="S4682" s="4"/>
      <c r="T4682" s="4"/>
      <c r="U4682" s="4"/>
      <c r="V4682" s="4"/>
    </row>
    <row r="4683" spans="1:22">
      <c r="A4683" s="4"/>
      <c r="B4683" s="4"/>
      <c r="C4683" s="18"/>
      <c r="D4683" s="8"/>
      <c r="E4683" s="8"/>
      <c r="F4683" s="4"/>
      <c r="G4683" s="9"/>
      <c r="H4683" s="18"/>
      <c r="I4683" s="18"/>
      <c r="J4683" s="23" t="str">
        <f>IF(OR(ISBLANK(H4683),ISBLANK((I4683))),"",NETWORKDAYS(H4683,I4683,Setup!$A$2:$A$30))</f>
        <v/>
      </c>
      <c r="K4683" s="4"/>
      <c r="L4683" s="4"/>
      <c r="M4683" s="4"/>
      <c r="N4683" s="4"/>
      <c r="O4683" s="4"/>
      <c r="P4683" s="4"/>
      <c r="Q4683" s="4"/>
      <c r="R4683" s="4"/>
      <c r="S4683" s="4"/>
      <c r="T4683" s="4"/>
      <c r="U4683" s="4"/>
      <c r="V4683" s="4"/>
    </row>
    <row r="4684" spans="1:22">
      <c r="A4684" s="4"/>
      <c r="B4684" s="4"/>
      <c r="C4684" s="18"/>
      <c r="D4684" s="8"/>
      <c r="E4684" s="8"/>
      <c r="F4684" s="4"/>
      <c r="G4684" s="9"/>
      <c r="H4684" s="18"/>
      <c r="I4684" s="18"/>
      <c r="J4684" s="23" t="str">
        <f>IF(OR(ISBLANK(H4684),ISBLANK((I4684))),"",NETWORKDAYS(H4684,I4684,Setup!$A$2:$A$30))</f>
        <v/>
      </c>
      <c r="K4684" s="4"/>
      <c r="L4684" s="4"/>
      <c r="M4684" s="4"/>
      <c r="N4684" s="4"/>
      <c r="O4684" s="4"/>
      <c r="P4684" s="4"/>
      <c r="Q4684" s="4"/>
      <c r="R4684" s="4"/>
      <c r="S4684" s="4"/>
      <c r="T4684" s="4"/>
      <c r="U4684" s="4"/>
      <c r="V4684" s="4"/>
    </row>
    <row r="4685" spans="1:22">
      <c r="A4685" s="4"/>
      <c r="B4685" s="4"/>
      <c r="C4685" s="18"/>
      <c r="D4685" s="8"/>
      <c r="E4685" s="8"/>
      <c r="F4685" s="4"/>
      <c r="G4685" s="9"/>
      <c r="H4685" s="18"/>
      <c r="I4685" s="18"/>
      <c r="J4685" s="23" t="str">
        <f>IF(OR(ISBLANK(H4685),ISBLANK((I4685))),"",NETWORKDAYS(H4685,I4685,Setup!$A$2:$A$30))</f>
        <v/>
      </c>
      <c r="K4685" s="4"/>
      <c r="L4685" s="4"/>
      <c r="M4685" s="4"/>
      <c r="N4685" s="4"/>
      <c r="O4685" s="4"/>
      <c r="P4685" s="4"/>
      <c r="Q4685" s="4"/>
      <c r="R4685" s="4"/>
      <c r="S4685" s="4"/>
      <c r="T4685" s="4"/>
      <c r="U4685" s="4"/>
      <c r="V4685" s="4"/>
    </row>
    <row r="4686" spans="1:22">
      <c r="A4686" s="4"/>
      <c r="B4686" s="4"/>
      <c r="C4686" s="18"/>
      <c r="D4686" s="8"/>
      <c r="E4686" s="8"/>
      <c r="F4686" s="4"/>
      <c r="G4686" s="9"/>
      <c r="H4686" s="18"/>
      <c r="I4686" s="18"/>
      <c r="J4686" s="23" t="str">
        <f>IF(OR(ISBLANK(H4686),ISBLANK((I4686))),"",NETWORKDAYS(H4686,I4686,Setup!$A$2:$A$30))</f>
        <v/>
      </c>
      <c r="K4686" s="4"/>
      <c r="L4686" s="4"/>
      <c r="M4686" s="4"/>
      <c r="N4686" s="4"/>
      <c r="O4686" s="4"/>
      <c r="P4686" s="4"/>
      <c r="Q4686" s="4"/>
      <c r="R4686" s="4"/>
      <c r="S4686" s="4"/>
      <c r="T4686" s="4"/>
      <c r="U4686" s="4"/>
      <c r="V4686" s="4"/>
    </row>
    <row r="4687" spans="1:22">
      <c r="A4687" s="4"/>
      <c r="B4687" s="4"/>
      <c r="C4687" s="18"/>
      <c r="D4687" s="8"/>
      <c r="E4687" s="8"/>
      <c r="F4687" s="4"/>
      <c r="G4687" s="9"/>
      <c r="H4687" s="18"/>
      <c r="I4687" s="18"/>
      <c r="J4687" s="23" t="str">
        <f>IF(OR(ISBLANK(H4687),ISBLANK((I4687))),"",NETWORKDAYS(H4687,I4687,Setup!$A$2:$A$30))</f>
        <v/>
      </c>
      <c r="K4687" s="4"/>
      <c r="L4687" s="4"/>
      <c r="M4687" s="4"/>
      <c r="N4687" s="4"/>
      <c r="O4687" s="4"/>
      <c r="P4687" s="4"/>
      <c r="Q4687" s="4"/>
      <c r="R4687" s="4"/>
      <c r="S4687" s="4"/>
      <c r="T4687" s="4"/>
      <c r="U4687" s="4"/>
      <c r="V4687" s="4"/>
    </row>
    <row r="4688" spans="1:22">
      <c r="A4688" s="4"/>
      <c r="B4688" s="4"/>
      <c r="C4688" s="18"/>
      <c r="D4688" s="8"/>
      <c r="E4688" s="8"/>
      <c r="F4688" s="4"/>
      <c r="G4688" s="9"/>
      <c r="H4688" s="18"/>
      <c r="I4688" s="18"/>
      <c r="J4688" s="23" t="str">
        <f>IF(OR(ISBLANK(H4688),ISBLANK((I4688))),"",NETWORKDAYS(H4688,I4688,Setup!$A$2:$A$30))</f>
        <v/>
      </c>
      <c r="K4688" s="4"/>
      <c r="L4688" s="4"/>
      <c r="M4688" s="4"/>
      <c r="N4688" s="4"/>
      <c r="O4688" s="4"/>
      <c r="P4688" s="4"/>
      <c r="Q4688" s="4"/>
      <c r="R4688" s="4"/>
      <c r="S4688" s="4"/>
      <c r="T4688" s="4"/>
      <c r="U4688" s="4"/>
      <c r="V4688" s="4"/>
    </row>
    <row r="4689" spans="1:22">
      <c r="A4689" s="4"/>
      <c r="B4689" s="4"/>
      <c r="C4689" s="18"/>
      <c r="D4689" s="8"/>
      <c r="E4689" s="8"/>
      <c r="F4689" s="4"/>
      <c r="G4689" s="9"/>
      <c r="H4689" s="18"/>
      <c r="I4689" s="18"/>
      <c r="J4689" s="23" t="str">
        <f>IF(OR(ISBLANK(H4689),ISBLANK((I4689))),"",NETWORKDAYS(H4689,I4689,Setup!$A$2:$A$30))</f>
        <v/>
      </c>
      <c r="K4689" s="4"/>
      <c r="L4689" s="4"/>
      <c r="M4689" s="4"/>
      <c r="N4689" s="4"/>
      <c r="O4689" s="4"/>
      <c r="P4689" s="4"/>
      <c r="Q4689" s="4"/>
      <c r="R4689" s="4"/>
      <c r="S4689" s="4"/>
      <c r="T4689" s="4"/>
      <c r="U4689" s="4"/>
      <c r="V4689" s="4"/>
    </row>
    <row r="4690" spans="1:22">
      <c r="A4690" s="4"/>
      <c r="B4690" s="4"/>
      <c r="C4690" s="18"/>
      <c r="D4690" s="8"/>
      <c r="E4690" s="8"/>
      <c r="F4690" s="4"/>
      <c r="G4690" s="9"/>
      <c r="H4690" s="18"/>
      <c r="I4690" s="18"/>
      <c r="J4690" s="23" t="str">
        <f>IF(OR(ISBLANK(H4690),ISBLANK((I4690))),"",NETWORKDAYS(H4690,I4690,Setup!$A$2:$A$30))</f>
        <v/>
      </c>
      <c r="K4690" s="4"/>
      <c r="L4690" s="4"/>
      <c r="M4690" s="4"/>
      <c r="N4690" s="4"/>
      <c r="O4690" s="4"/>
      <c r="P4690" s="4"/>
      <c r="Q4690" s="4"/>
      <c r="R4690" s="4"/>
      <c r="S4690" s="4"/>
      <c r="T4690" s="4"/>
      <c r="U4690" s="4"/>
      <c r="V4690" s="4"/>
    </row>
    <row r="4691" spans="1:22">
      <c r="A4691" s="4"/>
      <c r="B4691" s="4"/>
      <c r="C4691" s="18"/>
      <c r="D4691" s="8"/>
      <c r="E4691" s="8"/>
      <c r="F4691" s="4"/>
      <c r="G4691" s="9"/>
      <c r="H4691" s="18"/>
      <c r="I4691" s="18"/>
      <c r="J4691" s="23" t="str">
        <f>IF(OR(ISBLANK(H4691),ISBLANK((I4691))),"",NETWORKDAYS(H4691,I4691,Setup!$A$2:$A$30))</f>
        <v/>
      </c>
      <c r="K4691" s="4"/>
      <c r="L4691" s="4"/>
      <c r="M4691" s="4"/>
      <c r="N4691" s="4"/>
      <c r="O4691" s="4"/>
      <c r="P4691" s="4"/>
      <c r="Q4691" s="4"/>
      <c r="R4691" s="4"/>
      <c r="S4691" s="4"/>
      <c r="T4691" s="4"/>
      <c r="U4691" s="4"/>
      <c r="V4691" s="4"/>
    </row>
    <row r="4692" spans="1:22">
      <c r="A4692" s="4"/>
      <c r="B4692" s="4"/>
      <c r="C4692" s="18"/>
      <c r="D4692" s="8"/>
      <c r="E4692" s="8"/>
      <c r="F4692" s="4"/>
      <c r="G4692" s="9"/>
      <c r="H4692" s="18"/>
      <c r="I4692" s="18"/>
      <c r="J4692" s="23" t="str">
        <f>IF(OR(ISBLANK(H4692),ISBLANK((I4692))),"",NETWORKDAYS(H4692,I4692,Setup!$A$2:$A$30))</f>
        <v/>
      </c>
      <c r="K4692" s="4"/>
      <c r="L4692" s="4"/>
      <c r="M4692" s="4"/>
      <c r="N4692" s="4"/>
      <c r="O4692" s="4"/>
      <c r="P4692" s="4"/>
      <c r="Q4692" s="4"/>
      <c r="R4692" s="4"/>
      <c r="S4692" s="4"/>
      <c r="T4692" s="4"/>
      <c r="U4692" s="4"/>
      <c r="V4692" s="4"/>
    </row>
    <row r="4693" spans="1:22">
      <c r="A4693" s="4"/>
      <c r="B4693" s="4"/>
      <c r="C4693" s="18"/>
      <c r="D4693" s="8"/>
      <c r="E4693" s="8"/>
      <c r="F4693" s="4"/>
      <c r="G4693" s="9"/>
      <c r="H4693" s="18"/>
      <c r="I4693" s="18"/>
      <c r="J4693" s="23" t="str">
        <f>IF(OR(ISBLANK(H4693),ISBLANK((I4693))),"",NETWORKDAYS(H4693,I4693,Setup!$A$2:$A$30))</f>
        <v/>
      </c>
      <c r="K4693" s="4"/>
      <c r="L4693" s="4"/>
      <c r="M4693" s="4"/>
      <c r="N4693" s="4"/>
      <c r="O4693" s="4"/>
      <c r="P4693" s="4"/>
      <c r="Q4693" s="4"/>
      <c r="R4693" s="4"/>
      <c r="S4693" s="4"/>
      <c r="T4693" s="4"/>
      <c r="U4693" s="4"/>
      <c r="V4693" s="4"/>
    </row>
    <row r="4694" spans="1:22">
      <c r="A4694" s="4"/>
      <c r="B4694" s="4"/>
      <c r="C4694" s="18"/>
      <c r="D4694" s="8"/>
      <c r="E4694" s="8"/>
      <c r="F4694" s="4"/>
      <c r="G4694" s="9"/>
      <c r="H4694" s="18"/>
      <c r="I4694" s="18"/>
      <c r="J4694" s="23" t="str">
        <f>IF(OR(ISBLANK(H4694),ISBLANK((I4694))),"",NETWORKDAYS(H4694,I4694,Setup!$A$2:$A$30))</f>
        <v/>
      </c>
      <c r="K4694" s="4"/>
      <c r="L4694" s="4"/>
      <c r="M4694" s="4"/>
      <c r="N4694" s="4"/>
      <c r="O4694" s="4"/>
      <c r="P4694" s="4"/>
      <c r="Q4694" s="4"/>
      <c r="R4694" s="4"/>
      <c r="S4694" s="4"/>
      <c r="T4694" s="4"/>
      <c r="U4694" s="4"/>
      <c r="V4694" s="4"/>
    </row>
    <row r="4695" spans="1:22">
      <c r="A4695" s="4"/>
      <c r="B4695" s="4"/>
      <c r="C4695" s="18"/>
      <c r="D4695" s="8"/>
      <c r="E4695" s="8"/>
      <c r="F4695" s="4"/>
      <c r="G4695" s="9"/>
      <c r="H4695" s="18"/>
      <c r="I4695" s="18"/>
      <c r="J4695" s="23" t="str">
        <f>IF(OR(ISBLANK(H4695),ISBLANK((I4695))),"",NETWORKDAYS(H4695,I4695,Setup!$A$2:$A$30))</f>
        <v/>
      </c>
      <c r="K4695" s="4"/>
      <c r="L4695" s="4"/>
      <c r="M4695" s="4"/>
      <c r="N4695" s="4"/>
      <c r="O4695" s="4"/>
      <c r="P4695" s="4"/>
      <c r="Q4695" s="4"/>
      <c r="R4695" s="4"/>
      <c r="S4695" s="4"/>
      <c r="T4695" s="4"/>
      <c r="U4695" s="4"/>
      <c r="V4695" s="4"/>
    </row>
    <row r="4696" spans="1:22">
      <c r="A4696" s="4"/>
      <c r="B4696" s="4"/>
      <c r="C4696" s="18"/>
      <c r="D4696" s="8"/>
      <c r="E4696" s="8"/>
      <c r="F4696" s="4"/>
      <c r="G4696" s="9"/>
      <c r="H4696" s="18"/>
      <c r="I4696" s="18"/>
      <c r="J4696" s="23" t="str">
        <f>IF(OR(ISBLANK(H4696),ISBLANK((I4696))),"",NETWORKDAYS(H4696,I4696,Setup!$A$2:$A$30))</f>
        <v/>
      </c>
      <c r="K4696" s="4"/>
      <c r="L4696" s="4"/>
      <c r="M4696" s="4"/>
      <c r="N4696" s="4"/>
      <c r="O4696" s="4"/>
      <c r="P4696" s="4"/>
      <c r="Q4696" s="4"/>
      <c r="R4696" s="4"/>
      <c r="S4696" s="4"/>
      <c r="T4696" s="4"/>
      <c r="U4696" s="4"/>
      <c r="V4696" s="4"/>
    </row>
    <row r="4697" spans="1:22">
      <c r="A4697" s="4"/>
      <c r="B4697" s="4"/>
      <c r="C4697" s="18"/>
      <c r="D4697" s="8"/>
      <c r="E4697" s="8"/>
      <c r="F4697" s="4"/>
      <c r="G4697" s="9"/>
      <c r="H4697" s="18"/>
      <c r="I4697" s="18"/>
      <c r="J4697" s="23" t="str">
        <f>IF(OR(ISBLANK(H4697),ISBLANK((I4697))),"",NETWORKDAYS(H4697,I4697,Setup!$A$2:$A$30))</f>
        <v/>
      </c>
      <c r="K4697" s="4"/>
      <c r="L4697" s="4"/>
      <c r="M4697" s="4"/>
      <c r="N4697" s="4"/>
      <c r="O4697" s="4"/>
      <c r="P4697" s="4"/>
      <c r="Q4697" s="4"/>
      <c r="R4697" s="4"/>
      <c r="S4697" s="4"/>
      <c r="T4697" s="4"/>
      <c r="U4697" s="4"/>
      <c r="V4697" s="4"/>
    </row>
    <row r="4698" spans="1:22">
      <c r="A4698" s="4"/>
      <c r="B4698" s="4"/>
      <c r="C4698" s="18"/>
      <c r="D4698" s="8"/>
      <c r="E4698" s="8"/>
      <c r="F4698" s="4"/>
      <c r="G4698" s="9"/>
      <c r="H4698" s="18"/>
      <c r="I4698" s="18"/>
      <c r="J4698" s="23" t="str">
        <f>IF(OR(ISBLANK(H4698),ISBLANK((I4698))),"",NETWORKDAYS(H4698,I4698,Setup!$A$2:$A$30))</f>
        <v/>
      </c>
      <c r="K4698" s="4"/>
      <c r="L4698" s="4"/>
      <c r="M4698" s="4"/>
      <c r="N4698" s="4"/>
      <c r="O4698" s="4"/>
      <c r="P4698" s="4"/>
      <c r="Q4698" s="4"/>
      <c r="R4698" s="4"/>
      <c r="S4698" s="4"/>
      <c r="T4698" s="4"/>
      <c r="U4698" s="4"/>
      <c r="V4698" s="4"/>
    </row>
    <row r="4699" spans="1:22">
      <c r="A4699" s="4"/>
      <c r="B4699" s="4"/>
      <c r="C4699" s="18"/>
      <c r="D4699" s="8"/>
      <c r="E4699" s="8"/>
      <c r="F4699" s="4"/>
      <c r="G4699" s="9"/>
      <c r="H4699" s="18"/>
      <c r="I4699" s="18"/>
      <c r="J4699" s="23" t="str">
        <f>IF(OR(ISBLANK(H4699),ISBLANK((I4699))),"",NETWORKDAYS(H4699,I4699,Setup!$A$2:$A$30))</f>
        <v/>
      </c>
      <c r="K4699" s="4"/>
      <c r="L4699" s="4"/>
      <c r="M4699" s="4"/>
      <c r="N4699" s="4"/>
      <c r="O4699" s="4"/>
      <c r="P4699" s="4"/>
      <c r="Q4699" s="4"/>
      <c r="R4699" s="4"/>
      <c r="S4699" s="4"/>
      <c r="T4699" s="4"/>
      <c r="U4699" s="4"/>
      <c r="V4699" s="4"/>
    </row>
    <row r="4700" spans="1:22">
      <c r="A4700" s="4"/>
      <c r="B4700" s="4"/>
      <c r="C4700" s="18"/>
      <c r="D4700" s="8"/>
      <c r="E4700" s="8"/>
      <c r="F4700" s="4"/>
      <c r="G4700" s="9"/>
      <c r="H4700" s="18"/>
      <c r="I4700" s="18"/>
      <c r="J4700" s="23" t="str">
        <f>IF(OR(ISBLANK(H4700),ISBLANK((I4700))),"",NETWORKDAYS(H4700,I4700,Setup!$A$2:$A$30))</f>
        <v/>
      </c>
      <c r="K4700" s="4"/>
      <c r="L4700" s="4"/>
      <c r="M4700" s="4"/>
      <c r="N4700" s="4"/>
      <c r="O4700" s="4"/>
      <c r="P4700" s="4"/>
      <c r="Q4700" s="4"/>
      <c r="R4700" s="4"/>
      <c r="S4700" s="4"/>
      <c r="T4700" s="4"/>
      <c r="U4700" s="4"/>
      <c r="V4700" s="4"/>
    </row>
    <row r="4701" spans="1:22">
      <c r="A4701" s="4"/>
      <c r="B4701" s="4"/>
      <c r="C4701" s="18"/>
      <c r="D4701" s="8"/>
      <c r="E4701" s="8"/>
      <c r="F4701" s="4"/>
      <c r="G4701" s="9"/>
      <c r="H4701" s="18"/>
      <c r="I4701" s="18"/>
      <c r="J4701" s="23" t="str">
        <f>IF(OR(ISBLANK(H4701),ISBLANK((I4701))),"",NETWORKDAYS(H4701,I4701,Setup!$A$2:$A$30))</f>
        <v/>
      </c>
      <c r="K4701" s="4"/>
      <c r="L4701" s="4"/>
      <c r="M4701" s="4"/>
      <c r="N4701" s="4"/>
      <c r="O4701" s="4"/>
      <c r="P4701" s="4"/>
      <c r="Q4701" s="4"/>
      <c r="R4701" s="4"/>
      <c r="S4701" s="4"/>
      <c r="T4701" s="4"/>
      <c r="U4701" s="4"/>
      <c r="V4701" s="4"/>
    </row>
    <row r="4702" spans="1:22">
      <c r="A4702" s="4"/>
      <c r="B4702" s="4"/>
      <c r="C4702" s="18"/>
      <c r="D4702" s="8"/>
      <c r="E4702" s="8"/>
      <c r="F4702" s="4"/>
      <c r="G4702" s="9"/>
      <c r="H4702" s="18"/>
      <c r="I4702" s="18"/>
      <c r="J4702" s="23" t="str">
        <f>IF(OR(ISBLANK(H4702),ISBLANK((I4702))),"",NETWORKDAYS(H4702,I4702,Setup!$A$2:$A$30))</f>
        <v/>
      </c>
      <c r="K4702" s="4"/>
      <c r="L4702" s="4"/>
      <c r="M4702" s="4"/>
      <c r="N4702" s="4"/>
      <c r="O4702" s="4"/>
      <c r="P4702" s="4"/>
      <c r="Q4702" s="4"/>
      <c r="R4702" s="4"/>
      <c r="S4702" s="4"/>
      <c r="T4702" s="4"/>
      <c r="U4702" s="4"/>
      <c r="V4702" s="4"/>
    </row>
    <row r="4703" spans="1:22">
      <c r="A4703" s="4"/>
      <c r="B4703" s="4"/>
      <c r="C4703" s="18"/>
      <c r="D4703" s="8"/>
      <c r="E4703" s="8"/>
      <c r="F4703" s="4"/>
      <c r="G4703" s="9"/>
      <c r="H4703" s="18"/>
      <c r="I4703" s="18"/>
      <c r="J4703" s="23" t="str">
        <f>IF(OR(ISBLANK(H4703),ISBLANK((I4703))),"",NETWORKDAYS(H4703,I4703,Setup!$A$2:$A$30))</f>
        <v/>
      </c>
      <c r="K4703" s="4"/>
      <c r="L4703" s="4"/>
      <c r="M4703" s="4"/>
      <c r="N4703" s="4"/>
      <c r="O4703" s="4"/>
      <c r="P4703" s="4"/>
      <c r="Q4703" s="4"/>
      <c r="R4703" s="4"/>
      <c r="S4703" s="4"/>
      <c r="T4703" s="4"/>
      <c r="U4703" s="4"/>
      <c r="V4703" s="4"/>
    </row>
    <row r="4704" spans="1:22">
      <c r="A4704" s="4"/>
      <c r="B4704" s="4"/>
      <c r="C4704" s="18"/>
      <c r="D4704" s="8"/>
      <c r="E4704" s="8"/>
      <c r="F4704" s="4"/>
      <c r="G4704" s="9"/>
      <c r="H4704" s="18"/>
      <c r="I4704" s="18"/>
      <c r="J4704" s="23" t="str">
        <f>IF(OR(ISBLANK(H4704),ISBLANK((I4704))),"",NETWORKDAYS(H4704,I4704,Setup!$A$2:$A$30))</f>
        <v/>
      </c>
      <c r="K4704" s="4"/>
      <c r="L4704" s="4"/>
      <c r="M4704" s="4"/>
      <c r="N4704" s="4"/>
      <c r="O4704" s="4"/>
      <c r="P4704" s="4"/>
      <c r="Q4704" s="4"/>
      <c r="R4704" s="4"/>
      <c r="S4704" s="4"/>
      <c r="T4704" s="4"/>
      <c r="U4704" s="4"/>
      <c r="V4704" s="4"/>
    </row>
    <row r="4705" spans="1:22">
      <c r="A4705" s="4"/>
      <c r="B4705" s="4"/>
      <c r="C4705" s="18"/>
      <c r="D4705" s="8"/>
      <c r="E4705" s="8"/>
      <c r="F4705" s="4"/>
      <c r="G4705" s="9"/>
      <c r="H4705" s="18"/>
      <c r="I4705" s="18"/>
      <c r="J4705" s="23" t="str">
        <f>IF(OR(ISBLANK(H4705),ISBLANK((I4705))),"",NETWORKDAYS(H4705,I4705,Setup!$A$2:$A$30))</f>
        <v/>
      </c>
      <c r="K4705" s="4"/>
      <c r="L4705" s="4"/>
      <c r="M4705" s="4"/>
      <c r="N4705" s="4"/>
      <c r="O4705" s="4"/>
      <c r="P4705" s="4"/>
      <c r="Q4705" s="4"/>
      <c r="R4705" s="4"/>
      <c r="S4705" s="4"/>
      <c r="T4705" s="4"/>
      <c r="U4705" s="4"/>
      <c r="V4705" s="4"/>
    </row>
    <row r="4706" spans="1:22">
      <c r="A4706" s="4"/>
      <c r="B4706" s="4"/>
      <c r="C4706" s="18"/>
      <c r="D4706" s="8"/>
      <c r="E4706" s="8"/>
      <c r="F4706" s="4"/>
      <c r="G4706" s="9"/>
      <c r="H4706" s="18"/>
      <c r="I4706" s="18"/>
      <c r="J4706" s="23" t="str">
        <f>IF(OR(ISBLANK(H4706),ISBLANK((I4706))),"",NETWORKDAYS(H4706,I4706,Setup!$A$2:$A$30))</f>
        <v/>
      </c>
      <c r="K4706" s="4"/>
      <c r="L4706" s="4"/>
      <c r="M4706" s="4"/>
      <c r="N4706" s="4"/>
      <c r="O4706" s="4"/>
      <c r="P4706" s="4"/>
      <c r="Q4706" s="4"/>
      <c r="R4706" s="4"/>
      <c r="S4706" s="4"/>
      <c r="T4706" s="4"/>
      <c r="U4706" s="4"/>
      <c r="V4706" s="4"/>
    </row>
    <row r="4707" spans="1:22">
      <c r="A4707" s="4"/>
      <c r="B4707" s="4"/>
      <c r="C4707" s="18"/>
      <c r="D4707" s="8"/>
      <c r="E4707" s="8"/>
      <c r="F4707" s="4"/>
      <c r="G4707" s="9"/>
      <c r="H4707" s="18"/>
      <c r="I4707" s="18"/>
      <c r="J4707" s="23" t="str">
        <f>IF(OR(ISBLANK(H4707),ISBLANK((I4707))),"",NETWORKDAYS(H4707,I4707,Setup!$A$2:$A$30))</f>
        <v/>
      </c>
      <c r="K4707" s="4"/>
      <c r="L4707" s="4"/>
      <c r="M4707" s="4"/>
      <c r="N4707" s="4"/>
      <c r="O4707" s="4"/>
      <c r="P4707" s="4"/>
      <c r="Q4707" s="4"/>
      <c r="R4707" s="4"/>
      <c r="S4707" s="4"/>
      <c r="T4707" s="4"/>
      <c r="U4707" s="4"/>
      <c r="V4707" s="4"/>
    </row>
    <row r="4708" spans="1:22">
      <c r="A4708" s="4"/>
      <c r="B4708" s="4"/>
      <c r="C4708" s="18"/>
      <c r="D4708" s="8"/>
      <c r="E4708" s="8"/>
      <c r="F4708" s="4"/>
      <c r="G4708" s="9"/>
      <c r="H4708" s="18"/>
      <c r="I4708" s="18"/>
      <c r="J4708" s="23" t="str">
        <f>IF(OR(ISBLANK(H4708),ISBLANK((I4708))),"",NETWORKDAYS(H4708,I4708,Setup!$A$2:$A$30))</f>
        <v/>
      </c>
      <c r="K4708" s="4"/>
      <c r="L4708" s="4"/>
      <c r="M4708" s="4"/>
      <c r="N4708" s="4"/>
      <c r="O4708" s="4"/>
      <c r="P4708" s="4"/>
      <c r="Q4708" s="4"/>
      <c r="R4708" s="4"/>
      <c r="S4708" s="4"/>
      <c r="T4708" s="4"/>
      <c r="U4708" s="4"/>
      <c r="V4708" s="4"/>
    </row>
    <row r="4709" spans="1:22">
      <c r="A4709" s="4"/>
      <c r="B4709" s="4"/>
      <c r="C4709" s="18"/>
      <c r="D4709" s="8"/>
      <c r="E4709" s="8"/>
      <c r="F4709" s="4"/>
      <c r="G4709" s="9"/>
      <c r="H4709" s="18"/>
      <c r="I4709" s="18"/>
      <c r="J4709" s="23" t="str">
        <f>IF(OR(ISBLANK(H4709),ISBLANK((I4709))),"",NETWORKDAYS(H4709,I4709,Setup!$A$2:$A$30))</f>
        <v/>
      </c>
      <c r="K4709" s="4"/>
      <c r="L4709" s="4"/>
      <c r="M4709" s="4"/>
      <c r="N4709" s="4"/>
      <c r="O4709" s="4"/>
      <c r="P4709" s="4"/>
      <c r="Q4709" s="4"/>
      <c r="R4709" s="4"/>
      <c r="S4709" s="4"/>
      <c r="T4709" s="4"/>
      <c r="U4709" s="4"/>
      <c r="V4709" s="4"/>
    </row>
    <row r="4710" spans="1:22">
      <c r="A4710" s="4"/>
      <c r="B4710" s="4"/>
      <c r="C4710" s="18"/>
      <c r="D4710" s="8"/>
      <c r="E4710" s="8"/>
      <c r="F4710" s="4"/>
      <c r="G4710" s="9"/>
      <c r="H4710" s="18"/>
      <c r="I4710" s="18"/>
      <c r="J4710" s="23" t="str">
        <f>IF(OR(ISBLANK(H4710),ISBLANK((I4710))),"",NETWORKDAYS(H4710,I4710,Setup!$A$2:$A$30))</f>
        <v/>
      </c>
      <c r="K4710" s="4"/>
      <c r="L4710" s="4"/>
      <c r="M4710" s="4"/>
      <c r="N4710" s="4"/>
      <c r="O4710" s="4"/>
      <c r="P4710" s="4"/>
      <c r="Q4710" s="4"/>
      <c r="R4710" s="4"/>
      <c r="S4710" s="4"/>
      <c r="T4710" s="4"/>
      <c r="U4710" s="4"/>
      <c r="V4710" s="4"/>
    </row>
    <row r="4711" spans="1:22">
      <c r="A4711" s="4"/>
      <c r="B4711" s="4"/>
      <c r="C4711" s="18"/>
      <c r="D4711" s="8"/>
      <c r="E4711" s="8"/>
      <c r="F4711" s="4"/>
      <c r="G4711" s="9"/>
      <c r="H4711" s="18"/>
      <c r="I4711" s="18"/>
      <c r="J4711" s="23" t="str">
        <f>IF(OR(ISBLANK(H4711),ISBLANK((I4711))),"",NETWORKDAYS(H4711,I4711,Setup!$A$2:$A$30))</f>
        <v/>
      </c>
      <c r="K4711" s="4"/>
      <c r="L4711" s="4"/>
      <c r="M4711" s="4"/>
      <c r="N4711" s="4"/>
      <c r="O4711" s="4"/>
      <c r="P4711" s="4"/>
      <c r="Q4711" s="4"/>
      <c r="R4711" s="4"/>
      <c r="S4711" s="4"/>
      <c r="T4711" s="4"/>
      <c r="U4711" s="4"/>
      <c r="V4711" s="4"/>
    </row>
    <row r="4712" spans="1:22">
      <c r="A4712" s="4"/>
      <c r="B4712" s="4"/>
      <c r="C4712" s="18"/>
      <c r="D4712" s="8"/>
      <c r="E4712" s="8"/>
      <c r="F4712" s="4"/>
      <c r="G4712" s="9"/>
      <c r="H4712" s="18"/>
      <c r="I4712" s="18"/>
      <c r="J4712" s="23" t="str">
        <f>IF(OR(ISBLANK(H4712),ISBLANK((I4712))),"",NETWORKDAYS(H4712,I4712,Setup!$A$2:$A$30))</f>
        <v/>
      </c>
      <c r="K4712" s="4"/>
      <c r="L4712" s="4"/>
      <c r="M4712" s="4"/>
      <c r="N4712" s="4"/>
      <c r="O4712" s="4"/>
      <c r="P4712" s="4"/>
      <c r="Q4712" s="4"/>
      <c r="R4712" s="4"/>
      <c r="S4712" s="4"/>
      <c r="T4712" s="4"/>
      <c r="U4712" s="4"/>
      <c r="V4712" s="4"/>
    </row>
    <row r="4713" spans="1:22">
      <c r="A4713" s="4"/>
      <c r="B4713" s="4"/>
      <c r="C4713" s="18"/>
      <c r="D4713" s="8"/>
      <c r="E4713" s="8"/>
      <c r="F4713" s="4"/>
      <c r="G4713" s="9"/>
      <c r="H4713" s="18"/>
      <c r="I4713" s="18"/>
      <c r="J4713" s="23" t="str">
        <f>IF(OR(ISBLANK(H4713),ISBLANK((I4713))),"",NETWORKDAYS(H4713,I4713,Setup!$A$2:$A$30))</f>
        <v/>
      </c>
      <c r="K4713" s="4"/>
      <c r="L4713" s="4"/>
      <c r="M4713" s="4"/>
      <c r="N4713" s="4"/>
      <c r="O4713" s="4"/>
      <c r="P4713" s="4"/>
      <c r="Q4713" s="4"/>
      <c r="R4713" s="4"/>
      <c r="S4713" s="4"/>
      <c r="T4713" s="4"/>
      <c r="U4713" s="4"/>
      <c r="V4713" s="4"/>
    </row>
    <row r="4714" spans="1:22">
      <c r="A4714" s="4"/>
      <c r="B4714" s="4"/>
      <c r="C4714" s="18"/>
      <c r="D4714" s="8"/>
      <c r="E4714" s="8"/>
      <c r="F4714" s="4"/>
      <c r="G4714" s="9"/>
      <c r="H4714" s="18"/>
      <c r="I4714" s="18"/>
      <c r="J4714" s="23" t="str">
        <f>IF(OR(ISBLANK(H4714),ISBLANK((I4714))),"",NETWORKDAYS(H4714,I4714,Setup!$A$2:$A$30))</f>
        <v/>
      </c>
      <c r="K4714" s="4"/>
      <c r="L4714" s="4"/>
      <c r="M4714" s="4"/>
      <c r="N4714" s="4"/>
      <c r="O4714" s="4"/>
      <c r="P4714" s="4"/>
      <c r="Q4714" s="4"/>
      <c r="R4714" s="4"/>
      <c r="S4714" s="4"/>
      <c r="T4714" s="4"/>
      <c r="U4714" s="4"/>
      <c r="V4714" s="4"/>
    </row>
    <row r="4715" spans="1:22">
      <c r="A4715" s="4"/>
      <c r="B4715" s="4"/>
      <c r="C4715" s="18"/>
      <c r="D4715" s="8"/>
      <c r="E4715" s="8"/>
      <c r="F4715" s="4"/>
      <c r="G4715" s="9"/>
      <c r="H4715" s="18"/>
      <c r="I4715" s="18"/>
      <c r="J4715" s="23" t="str">
        <f>IF(OR(ISBLANK(H4715),ISBLANK((I4715))),"",NETWORKDAYS(H4715,I4715,Setup!$A$2:$A$30))</f>
        <v/>
      </c>
      <c r="K4715" s="4"/>
      <c r="L4715" s="4"/>
      <c r="M4715" s="4"/>
      <c r="N4715" s="4"/>
      <c r="O4715" s="4"/>
      <c r="P4715" s="4"/>
      <c r="Q4715" s="4"/>
      <c r="R4715" s="4"/>
      <c r="S4715" s="4"/>
      <c r="T4715" s="4"/>
      <c r="U4715" s="4"/>
      <c r="V4715" s="4"/>
    </row>
    <row r="4716" spans="1:22">
      <c r="A4716" s="4"/>
      <c r="B4716" s="4"/>
      <c r="C4716" s="18"/>
      <c r="D4716" s="8"/>
      <c r="E4716" s="8"/>
      <c r="F4716" s="4"/>
      <c r="G4716" s="9"/>
      <c r="H4716" s="18"/>
      <c r="I4716" s="18"/>
      <c r="J4716" s="23" t="str">
        <f>IF(OR(ISBLANK(H4716),ISBLANK((I4716))),"",NETWORKDAYS(H4716,I4716,Setup!$A$2:$A$30))</f>
        <v/>
      </c>
      <c r="K4716" s="4"/>
      <c r="L4716" s="4"/>
      <c r="M4716" s="4"/>
      <c r="N4716" s="4"/>
      <c r="O4716" s="4"/>
      <c r="P4716" s="4"/>
      <c r="Q4716" s="4"/>
      <c r="R4716" s="4"/>
      <c r="S4716" s="4"/>
      <c r="T4716" s="4"/>
      <c r="U4716" s="4"/>
      <c r="V4716" s="4"/>
    </row>
    <row r="4717" spans="1:22">
      <c r="A4717" s="4"/>
      <c r="B4717" s="4"/>
      <c r="C4717" s="18"/>
      <c r="D4717" s="8"/>
      <c r="E4717" s="8"/>
      <c r="F4717" s="4"/>
      <c r="G4717" s="9"/>
      <c r="H4717" s="18"/>
      <c r="I4717" s="18"/>
      <c r="J4717" s="23" t="str">
        <f>IF(OR(ISBLANK(H4717),ISBLANK((I4717))),"",NETWORKDAYS(H4717,I4717,Setup!$A$2:$A$30))</f>
        <v/>
      </c>
      <c r="K4717" s="4"/>
      <c r="L4717" s="4"/>
      <c r="M4717" s="4"/>
      <c r="N4717" s="4"/>
      <c r="O4717" s="4"/>
      <c r="P4717" s="4"/>
      <c r="Q4717" s="4"/>
      <c r="R4717" s="4"/>
      <c r="S4717" s="4"/>
      <c r="T4717" s="4"/>
      <c r="U4717" s="4"/>
      <c r="V4717" s="4"/>
    </row>
    <row r="4718" spans="1:22">
      <c r="A4718" s="4"/>
      <c r="B4718" s="4"/>
      <c r="C4718" s="18"/>
      <c r="D4718" s="8"/>
      <c r="E4718" s="8"/>
      <c r="F4718" s="4"/>
      <c r="G4718" s="9"/>
      <c r="H4718" s="18"/>
      <c r="I4718" s="18"/>
      <c r="J4718" s="23" t="str">
        <f>IF(OR(ISBLANK(H4718),ISBLANK((I4718))),"",NETWORKDAYS(H4718,I4718,Setup!$A$2:$A$30))</f>
        <v/>
      </c>
      <c r="K4718" s="4"/>
      <c r="L4718" s="4"/>
      <c r="M4718" s="4"/>
      <c r="N4718" s="4"/>
      <c r="O4718" s="4"/>
      <c r="P4718" s="4"/>
      <c r="Q4718" s="4"/>
      <c r="R4718" s="4"/>
      <c r="S4718" s="4"/>
      <c r="T4718" s="4"/>
      <c r="U4718" s="4"/>
      <c r="V4718" s="4"/>
    </row>
    <row r="4719" spans="1:22">
      <c r="A4719" s="4"/>
      <c r="B4719" s="4"/>
      <c r="C4719" s="18"/>
      <c r="D4719" s="8"/>
      <c r="E4719" s="8"/>
      <c r="F4719" s="4"/>
      <c r="G4719" s="9"/>
      <c r="H4719" s="18"/>
      <c r="I4719" s="18"/>
      <c r="J4719" s="23" t="str">
        <f>IF(OR(ISBLANK(H4719),ISBLANK((I4719))),"",NETWORKDAYS(H4719,I4719,Setup!$A$2:$A$30))</f>
        <v/>
      </c>
      <c r="K4719" s="4"/>
      <c r="L4719" s="4"/>
      <c r="M4719" s="4"/>
      <c r="N4719" s="4"/>
      <c r="O4719" s="4"/>
      <c r="P4719" s="4"/>
      <c r="Q4719" s="4"/>
      <c r="R4719" s="4"/>
      <c r="S4719" s="4"/>
      <c r="T4719" s="4"/>
      <c r="U4719" s="4"/>
      <c r="V4719" s="4"/>
    </row>
    <row r="4720" spans="1:22">
      <c r="A4720" s="4"/>
      <c r="B4720" s="4"/>
      <c r="C4720" s="18"/>
      <c r="D4720" s="8"/>
      <c r="E4720" s="8"/>
      <c r="F4720" s="4"/>
      <c r="G4720" s="9"/>
      <c r="H4720" s="18"/>
      <c r="I4720" s="18"/>
      <c r="J4720" s="23" t="str">
        <f>IF(OR(ISBLANK(H4720),ISBLANK((I4720))),"",NETWORKDAYS(H4720,I4720,Setup!$A$2:$A$30))</f>
        <v/>
      </c>
      <c r="K4720" s="4"/>
      <c r="L4720" s="4"/>
      <c r="M4720" s="4"/>
      <c r="N4720" s="4"/>
      <c r="O4720" s="4"/>
      <c r="P4720" s="4"/>
      <c r="Q4720" s="4"/>
      <c r="R4720" s="4"/>
      <c r="S4720" s="4"/>
      <c r="T4720" s="4"/>
      <c r="U4720" s="4"/>
      <c r="V4720" s="4"/>
    </row>
    <row r="4721" spans="1:22">
      <c r="A4721" s="4"/>
      <c r="B4721" s="4"/>
      <c r="C4721" s="18"/>
      <c r="D4721" s="8"/>
      <c r="E4721" s="8"/>
      <c r="F4721" s="4"/>
      <c r="G4721" s="9"/>
      <c r="H4721" s="18"/>
      <c r="I4721" s="18"/>
      <c r="J4721" s="23" t="str">
        <f>IF(OR(ISBLANK(H4721),ISBLANK((I4721))),"",NETWORKDAYS(H4721,I4721,Setup!$A$2:$A$30))</f>
        <v/>
      </c>
      <c r="K4721" s="4"/>
      <c r="L4721" s="4"/>
      <c r="M4721" s="4"/>
      <c r="N4721" s="4"/>
      <c r="O4721" s="4"/>
      <c r="P4721" s="4"/>
      <c r="Q4721" s="4"/>
      <c r="R4721" s="4"/>
      <c r="S4721" s="4"/>
      <c r="T4721" s="4"/>
      <c r="U4721" s="4"/>
      <c r="V4721" s="4"/>
    </row>
    <row r="4722" spans="1:22">
      <c r="A4722" s="4"/>
      <c r="B4722" s="4"/>
      <c r="C4722" s="18"/>
      <c r="D4722" s="8"/>
      <c r="E4722" s="8"/>
      <c r="F4722" s="4"/>
      <c r="G4722" s="9"/>
      <c r="H4722" s="18"/>
      <c r="I4722" s="18"/>
      <c r="J4722" s="23" t="str">
        <f>IF(OR(ISBLANK(H4722),ISBLANK((I4722))),"",NETWORKDAYS(H4722,I4722,Setup!$A$2:$A$30))</f>
        <v/>
      </c>
      <c r="K4722" s="4"/>
      <c r="L4722" s="4"/>
      <c r="M4722" s="4"/>
      <c r="N4722" s="4"/>
      <c r="O4722" s="4"/>
      <c r="P4722" s="4"/>
      <c r="Q4722" s="4"/>
      <c r="R4722" s="4"/>
      <c r="S4722" s="4"/>
      <c r="T4722" s="4"/>
      <c r="U4722" s="4"/>
      <c r="V4722" s="4"/>
    </row>
    <row r="4723" spans="1:22">
      <c r="A4723" s="4"/>
      <c r="B4723" s="4"/>
      <c r="C4723" s="18"/>
      <c r="D4723" s="8"/>
      <c r="E4723" s="8"/>
      <c r="F4723" s="4"/>
      <c r="G4723" s="9"/>
      <c r="H4723" s="18"/>
      <c r="I4723" s="18"/>
      <c r="J4723" s="23" t="str">
        <f>IF(OR(ISBLANK(H4723),ISBLANK((I4723))),"",NETWORKDAYS(H4723,I4723,Setup!$A$2:$A$30))</f>
        <v/>
      </c>
      <c r="K4723" s="4"/>
      <c r="L4723" s="4"/>
      <c r="M4723" s="4"/>
      <c r="N4723" s="4"/>
      <c r="O4723" s="4"/>
      <c r="P4723" s="4"/>
      <c r="Q4723" s="4"/>
      <c r="R4723" s="4"/>
      <c r="S4723" s="4"/>
      <c r="T4723" s="4"/>
      <c r="U4723" s="4"/>
      <c r="V4723" s="4"/>
    </row>
    <row r="4724" spans="1:22">
      <c r="A4724" s="4"/>
      <c r="B4724" s="4"/>
      <c r="C4724" s="18"/>
      <c r="D4724" s="8"/>
      <c r="E4724" s="8"/>
      <c r="F4724" s="4"/>
      <c r="G4724" s="9"/>
      <c r="H4724" s="18"/>
      <c r="I4724" s="18"/>
      <c r="J4724" s="23" t="str">
        <f>IF(OR(ISBLANK(H4724),ISBLANK((I4724))),"",NETWORKDAYS(H4724,I4724,Setup!$A$2:$A$30))</f>
        <v/>
      </c>
      <c r="K4724" s="4"/>
      <c r="L4724" s="4"/>
      <c r="M4724" s="4"/>
      <c r="N4724" s="4"/>
      <c r="O4724" s="4"/>
      <c r="P4724" s="4"/>
      <c r="Q4724" s="4"/>
      <c r="R4724" s="4"/>
      <c r="S4724" s="4"/>
      <c r="T4724" s="4"/>
      <c r="U4724" s="4"/>
      <c r="V4724" s="4"/>
    </row>
    <row r="4725" spans="1:22">
      <c r="A4725" s="4"/>
      <c r="B4725" s="4"/>
      <c r="C4725" s="18"/>
      <c r="D4725" s="8"/>
      <c r="E4725" s="8"/>
      <c r="F4725" s="4"/>
      <c r="G4725" s="9"/>
      <c r="H4725" s="18"/>
      <c r="I4725" s="18"/>
      <c r="J4725" s="23" t="str">
        <f>IF(OR(ISBLANK(H4725),ISBLANK((I4725))),"",NETWORKDAYS(H4725,I4725,Setup!$A$2:$A$30))</f>
        <v/>
      </c>
      <c r="K4725" s="4"/>
      <c r="L4725" s="4"/>
      <c r="M4725" s="4"/>
      <c r="N4725" s="4"/>
      <c r="O4725" s="4"/>
      <c r="P4725" s="4"/>
      <c r="Q4725" s="4"/>
      <c r="R4725" s="4"/>
      <c r="S4725" s="4"/>
      <c r="T4725" s="4"/>
      <c r="U4725" s="4"/>
      <c r="V4725" s="4"/>
    </row>
    <row r="4726" spans="1:22">
      <c r="A4726" s="4"/>
      <c r="B4726" s="4"/>
      <c r="C4726" s="18"/>
      <c r="D4726" s="8"/>
      <c r="E4726" s="8"/>
      <c r="F4726" s="4"/>
      <c r="G4726" s="9"/>
      <c r="H4726" s="18"/>
      <c r="I4726" s="18"/>
      <c r="J4726" s="23" t="str">
        <f>IF(OR(ISBLANK(H4726),ISBLANK((I4726))),"",NETWORKDAYS(H4726,I4726,Setup!$A$2:$A$30))</f>
        <v/>
      </c>
      <c r="K4726" s="4"/>
      <c r="L4726" s="4"/>
      <c r="M4726" s="4"/>
      <c r="N4726" s="4"/>
      <c r="O4726" s="4"/>
      <c r="P4726" s="4"/>
      <c r="Q4726" s="4"/>
      <c r="R4726" s="4"/>
      <c r="S4726" s="4"/>
      <c r="T4726" s="4"/>
      <c r="U4726" s="4"/>
      <c r="V4726" s="4"/>
    </row>
    <row r="4727" spans="1:22">
      <c r="A4727" s="4"/>
      <c r="B4727" s="4"/>
      <c r="C4727" s="18"/>
      <c r="D4727" s="8"/>
      <c r="E4727" s="8"/>
      <c r="F4727" s="4"/>
      <c r="G4727" s="9"/>
      <c r="H4727" s="18"/>
      <c r="I4727" s="18"/>
      <c r="J4727" s="23" t="str">
        <f>IF(OR(ISBLANK(H4727),ISBLANK((I4727))),"",NETWORKDAYS(H4727,I4727,Setup!$A$2:$A$30))</f>
        <v/>
      </c>
      <c r="K4727" s="4"/>
      <c r="L4727" s="4"/>
      <c r="M4727" s="4"/>
      <c r="N4727" s="4"/>
      <c r="O4727" s="4"/>
      <c r="P4727" s="4"/>
      <c r="Q4727" s="4"/>
      <c r="R4727" s="4"/>
      <c r="S4727" s="4"/>
      <c r="T4727" s="4"/>
      <c r="U4727" s="4"/>
      <c r="V4727" s="4"/>
    </row>
    <row r="4728" spans="1:22">
      <c r="A4728" s="4"/>
      <c r="B4728" s="4"/>
      <c r="C4728" s="18"/>
      <c r="D4728" s="8"/>
      <c r="E4728" s="8"/>
      <c r="F4728" s="4"/>
      <c r="G4728" s="9"/>
      <c r="H4728" s="18"/>
      <c r="I4728" s="18"/>
      <c r="J4728" s="23" t="str">
        <f>IF(OR(ISBLANK(H4728),ISBLANK((I4728))),"",NETWORKDAYS(H4728,I4728,Setup!$A$2:$A$30))</f>
        <v/>
      </c>
      <c r="K4728" s="4"/>
      <c r="L4728" s="4"/>
      <c r="M4728" s="4"/>
      <c r="N4728" s="4"/>
      <c r="O4728" s="4"/>
      <c r="P4728" s="4"/>
      <c r="Q4728" s="4"/>
      <c r="R4728" s="4"/>
      <c r="S4728" s="4"/>
      <c r="T4728" s="4"/>
      <c r="U4728" s="4"/>
      <c r="V4728" s="4"/>
    </row>
    <row r="4729" spans="1:22">
      <c r="A4729" s="4"/>
      <c r="B4729" s="4"/>
      <c r="C4729" s="18"/>
      <c r="D4729" s="8"/>
      <c r="E4729" s="8"/>
      <c r="F4729" s="4"/>
      <c r="G4729" s="9"/>
      <c r="H4729" s="18"/>
      <c r="I4729" s="18"/>
      <c r="J4729" s="23" t="str">
        <f>IF(OR(ISBLANK(H4729),ISBLANK((I4729))),"",NETWORKDAYS(H4729,I4729,Setup!$A$2:$A$30))</f>
        <v/>
      </c>
      <c r="K4729" s="4"/>
      <c r="L4729" s="4"/>
      <c r="M4729" s="4"/>
      <c r="N4729" s="4"/>
      <c r="O4729" s="4"/>
      <c r="P4729" s="4"/>
      <c r="Q4729" s="4"/>
      <c r="R4729" s="4"/>
      <c r="S4729" s="4"/>
      <c r="T4729" s="4"/>
      <c r="U4729" s="4"/>
      <c r="V4729" s="4"/>
    </row>
    <row r="4730" spans="1:22">
      <c r="A4730" s="4"/>
      <c r="B4730" s="4"/>
      <c r="C4730" s="18"/>
      <c r="D4730" s="8"/>
      <c r="E4730" s="8"/>
      <c r="F4730" s="4"/>
      <c r="G4730" s="9"/>
      <c r="H4730" s="18"/>
      <c r="I4730" s="18"/>
      <c r="J4730" s="23" t="str">
        <f>IF(OR(ISBLANK(H4730),ISBLANK((I4730))),"",NETWORKDAYS(H4730,I4730,Setup!$A$2:$A$30))</f>
        <v/>
      </c>
      <c r="K4730" s="4"/>
      <c r="L4730" s="4"/>
      <c r="M4730" s="4"/>
      <c r="N4730" s="4"/>
      <c r="O4730" s="4"/>
      <c r="P4730" s="4"/>
      <c r="Q4730" s="4"/>
      <c r="R4730" s="4"/>
      <c r="S4730" s="4"/>
      <c r="T4730" s="4"/>
      <c r="U4730" s="4"/>
      <c r="V4730" s="4"/>
    </row>
    <row r="4731" spans="1:22">
      <c r="A4731" s="4"/>
      <c r="B4731" s="4"/>
      <c r="C4731" s="18"/>
      <c r="D4731" s="8"/>
      <c r="E4731" s="8"/>
      <c r="F4731" s="4"/>
      <c r="G4731" s="9"/>
      <c r="H4731" s="18"/>
      <c r="I4731" s="18"/>
      <c r="J4731" s="23" t="str">
        <f>IF(OR(ISBLANK(H4731),ISBLANK((I4731))),"",NETWORKDAYS(H4731,I4731,Setup!$A$2:$A$30))</f>
        <v/>
      </c>
      <c r="K4731" s="4"/>
      <c r="L4731" s="4"/>
      <c r="M4731" s="4"/>
      <c r="N4731" s="4"/>
      <c r="O4731" s="4"/>
      <c r="P4731" s="4"/>
      <c r="Q4731" s="4"/>
      <c r="R4731" s="4"/>
      <c r="S4731" s="4"/>
      <c r="T4731" s="4"/>
      <c r="U4731" s="4"/>
      <c r="V4731" s="4"/>
    </row>
    <row r="4732" spans="1:22">
      <c r="A4732" s="4"/>
      <c r="B4732" s="4"/>
      <c r="C4732" s="18"/>
      <c r="D4732" s="8"/>
      <c r="E4732" s="8"/>
      <c r="F4732" s="4"/>
      <c r="G4732" s="9"/>
      <c r="H4732" s="18"/>
      <c r="I4732" s="18"/>
      <c r="J4732" s="23" t="str">
        <f>IF(OR(ISBLANK(H4732),ISBLANK((I4732))),"",NETWORKDAYS(H4732,I4732,Setup!$A$2:$A$30))</f>
        <v/>
      </c>
      <c r="K4732" s="4"/>
      <c r="L4732" s="4"/>
      <c r="M4732" s="4"/>
      <c r="N4732" s="4"/>
      <c r="O4732" s="4"/>
      <c r="P4732" s="4"/>
      <c r="Q4732" s="4"/>
      <c r="R4732" s="4"/>
      <c r="S4732" s="4"/>
      <c r="T4732" s="4"/>
      <c r="U4732" s="4"/>
      <c r="V4732" s="4"/>
    </row>
    <row r="4733" spans="1:22">
      <c r="A4733" s="4"/>
      <c r="B4733" s="4"/>
      <c r="C4733" s="18"/>
      <c r="D4733" s="8"/>
      <c r="E4733" s="8"/>
      <c r="F4733" s="4"/>
      <c r="G4733" s="9"/>
      <c r="H4733" s="18"/>
      <c r="I4733" s="18"/>
      <c r="J4733" s="23" t="str">
        <f>IF(OR(ISBLANK(H4733),ISBLANK((I4733))),"",NETWORKDAYS(H4733,I4733,Setup!$A$2:$A$30))</f>
        <v/>
      </c>
      <c r="K4733" s="4"/>
      <c r="L4733" s="4"/>
      <c r="M4733" s="4"/>
      <c r="N4733" s="4"/>
      <c r="O4733" s="4"/>
      <c r="P4733" s="4"/>
      <c r="Q4733" s="4"/>
      <c r="R4733" s="4"/>
      <c r="S4733" s="4"/>
      <c r="T4733" s="4"/>
      <c r="U4733" s="4"/>
      <c r="V4733" s="4"/>
    </row>
    <row r="4734" spans="1:22">
      <c r="A4734" s="4"/>
      <c r="B4734" s="4"/>
      <c r="C4734" s="18"/>
      <c r="D4734" s="8"/>
      <c r="E4734" s="8"/>
      <c r="F4734" s="4"/>
      <c r="G4734" s="9"/>
      <c r="H4734" s="18"/>
      <c r="I4734" s="18"/>
      <c r="J4734" s="23" t="str">
        <f>IF(OR(ISBLANK(H4734),ISBLANK((I4734))),"",NETWORKDAYS(H4734,I4734,Setup!$A$2:$A$30))</f>
        <v/>
      </c>
      <c r="K4734" s="4"/>
      <c r="L4734" s="4"/>
      <c r="M4734" s="4"/>
      <c r="N4734" s="4"/>
      <c r="O4734" s="4"/>
      <c r="P4734" s="4"/>
      <c r="Q4734" s="4"/>
      <c r="R4734" s="4"/>
      <c r="S4734" s="4"/>
      <c r="T4734" s="4"/>
      <c r="U4734" s="4"/>
      <c r="V4734" s="4"/>
    </row>
    <row r="4735" spans="1:22">
      <c r="A4735" s="4"/>
      <c r="B4735" s="4"/>
      <c r="C4735" s="18"/>
      <c r="D4735" s="8"/>
      <c r="E4735" s="8"/>
      <c r="F4735" s="4"/>
      <c r="G4735" s="9"/>
      <c r="H4735" s="18"/>
      <c r="I4735" s="18"/>
      <c r="J4735" s="23" t="str">
        <f>IF(OR(ISBLANK(H4735),ISBLANK((I4735))),"",NETWORKDAYS(H4735,I4735,Setup!$A$2:$A$30))</f>
        <v/>
      </c>
      <c r="K4735" s="4"/>
      <c r="L4735" s="4"/>
      <c r="M4735" s="4"/>
      <c r="N4735" s="4"/>
      <c r="O4735" s="4"/>
      <c r="P4735" s="4"/>
      <c r="Q4735" s="4"/>
      <c r="R4735" s="4"/>
      <c r="S4735" s="4"/>
      <c r="T4735" s="4"/>
      <c r="U4735" s="4"/>
      <c r="V4735" s="4"/>
    </row>
    <row r="4736" spans="1:22">
      <c r="A4736" s="4"/>
      <c r="B4736" s="4"/>
      <c r="C4736" s="18"/>
      <c r="D4736" s="8"/>
      <c r="E4736" s="8"/>
      <c r="F4736" s="4"/>
      <c r="G4736" s="9"/>
      <c r="H4736" s="18"/>
      <c r="I4736" s="18"/>
      <c r="J4736" s="23" t="str">
        <f>IF(OR(ISBLANK(H4736),ISBLANK((I4736))),"",NETWORKDAYS(H4736,I4736,Setup!$A$2:$A$30))</f>
        <v/>
      </c>
      <c r="K4736" s="4"/>
      <c r="L4736" s="4"/>
      <c r="M4736" s="4"/>
      <c r="N4736" s="4"/>
      <c r="O4736" s="4"/>
      <c r="P4736" s="4"/>
      <c r="Q4736" s="4"/>
      <c r="R4736" s="4"/>
      <c r="S4736" s="4"/>
      <c r="T4736" s="4"/>
      <c r="U4736" s="4"/>
      <c r="V4736" s="4"/>
    </row>
    <row r="4737" spans="1:22">
      <c r="A4737" s="4"/>
      <c r="B4737" s="4"/>
      <c r="C4737" s="18"/>
      <c r="D4737" s="8"/>
      <c r="E4737" s="8"/>
      <c r="F4737" s="4"/>
      <c r="G4737" s="9"/>
      <c r="H4737" s="18"/>
      <c r="I4737" s="18"/>
      <c r="J4737" s="23" t="str">
        <f>IF(OR(ISBLANK(H4737),ISBLANK((I4737))),"",NETWORKDAYS(H4737,I4737,Setup!$A$2:$A$30))</f>
        <v/>
      </c>
      <c r="K4737" s="4"/>
      <c r="L4737" s="4"/>
      <c r="M4737" s="4"/>
      <c r="N4737" s="4"/>
      <c r="O4737" s="4"/>
      <c r="P4737" s="4"/>
      <c r="Q4737" s="4"/>
      <c r="R4737" s="4"/>
      <c r="S4737" s="4"/>
      <c r="T4737" s="4"/>
      <c r="U4737" s="4"/>
      <c r="V4737" s="4"/>
    </row>
    <row r="4738" spans="1:22">
      <c r="A4738" s="4"/>
      <c r="B4738" s="4"/>
      <c r="C4738" s="18"/>
      <c r="D4738" s="8"/>
      <c r="E4738" s="8"/>
      <c r="F4738" s="4"/>
      <c r="G4738" s="9"/>
      <c r="H4738" s="18"/>
      <c r="I4738" s="18"/>
      <c r="J4738" s="23" t="str">
        <f>IF(OR(ISBLANK(H4738),ISBLANK((I4738))),"",NETWORKDAYS(H4738,I4738,Setup!$A$2:$A$30))</f>
        <v/>
      </c>
      <c r="K4738" s="4"/>
      <c r="L4738" s="4"/>
      <c r="M4738" s="4"/>
      <c r="N4738" s="4"/>
      <c r="O4738" s="4"/>
      <c r="P4738" s="4"/>
      <c r="Q4738" s="4"/>
      <c r="R4738" s="4"/>
      <c r="S4738" s="4"/>
      <c r="T4738" s="4"/>
      <c r="U4738" s="4"/>
      <c r="V4738" s="4"/>
    </row>
    <row r="4739" spans="1:22">
      <c r="A4739" s="4"/>
      <c r="B4739" s="4"/>
      <c r="C4739" s="18"/>
      <c r="D4739" s="8"/>
      <c r="E4739" s="8"/>
      <c r="F4739" s="4"/>
      <c r="G4739" s="9"/>
      <c r="H4739" s="18"/>
      <c r="I4739" s="18"/>
      <c r="J4739" s="23" t="str">
        <f>IF(OR(ISBLANK(H4739),ISBLANK((I4739))),"",NETWORKDAYS(H4739,I4739,Setup!$A$2:$A$30))</f>
        <v/>
      </c>
      <c r="K4739" s="4"/>
      <c r="L4739" s="4"/>
      <c r="M4739" s="4"/>
      <c r="N4739" s="4"/>
      <c r="O4739" s="4"/>
      <c r="P4739" s="4"/>
      <c r="Q4739" s="4"/>
      <c r="R4739" s="4"/>
      <c r="S4739" s="4"/>
      <c r="T4739" s="4"/>
      <c r="U4739" s="4"/>
      <c r="V4739" s="4"/>
    </row>
    <row r="4740" spans="1:22">
      <c r="A4740" s="4"/>
      <c r="B4740" s="4"/>
      <c r="C4740" s="18"/>
      <c r="D4740" s="8"/>
      <c r="E4740" s="8"/>
      <c r="F4740" s="4"/>
      <c r="G4740" s="9"/>
      <c r="H4740" s="18"/>
      <c r="I4740" s="18"/>
      <c r="J4740" s="23" t="str">
        <f>IF(OR(ISBLANK(H4740),ISBLANK((I4740))),"",NETWORKDAYS(H4740,I4740,Setup!$A$2:$A$30))</f>
        <v/>
      </c>
      <c r="K4740" s="4"/>
      <c r="L4740" s="4"/>
      <c r="M4740" s="4"/>
      <c r="N4740" s="4"/>
      <c r="O4740" s="4"/>
      <c r="P4740" s="4"/>
      <c r="Q4740" s="4"/>
      <c r="R4740" s="4"/>
      <c r="S4740" s="4"/>
      <c r="T4740" s="4"/>
      <c r="U4740" s="4"/>
      <c r="V4740" s="4"/>
    </row>
    <row r="4741" spans="1:22">
      <c r="A4741" s="4"/>
      <c r="B4741" s="4"/>
      <c r="C4741" s="18"/>
      <c r="D4741" s="8"/>
      <c r="E4741" s="8"/>
      <c r="F4741" s="4"/>
      <c r="G4741" s="9"/>
      <c r="H4741" s="18"/>
      <c r="I4741" s="18"/>
      <c r="J4741" s="23" t="str">
        <f>IF(OR(ISBLANK(H4741),ISBLANK((I4741))),"",NETWORKDAYS(H4741,I4741,Setup!$A$2:$A$30))</f>
        <v/>
      </c>
      <c r="K4741" s="4"/>
      <c r="L4741" s="4"/>
      <c r="M4741" s="4"/>
      <c r="N4741" s="4"/>
      <c r="O4741" s="4"/>
      <c r="P4741" s="4"/>
      <c r="Q4741" s="4"/>
      <c r="R4741" s="4"/>
      <c r="S4741" s="4"/>
      <c r="T4741" s="4"/>
      <c r="U4741" s="4"/>
      <c r="V4741" s="4"/>
    </row>
    <row r="4742" spans="1:22">
      <c r="A4742" s="4"/>
      <c r="B4742" s="4"/>
      <c r="C4742" s="18"/>
      <c r="D4742" s="8"/>
      <c r="E4742" s="8"/>
      <c r="F4742" s="4"/>
      <c r="G4742" s="9"/>
      <c r="H4742" s="18"/>
      <c r="I4742" s="18"/>
      <c r="J4742" s="23" t="str">
        <f>IF(OR(ISBLANK(H4742),ISBLANK((I4742))),"",NETWORKDAYS(H4742,I4742,Setup!$A$2:$A$30))</f>
        <v/>
      </c>
      <c r="K4742" s="4"/>
      <c r="L4742" s="4"/>
      <c r="M4742" s="4"/>
      <c r="N4742" s="4"/>
      <c r="O4742" s="4"/>
      <c r="P4742" s="4"/>
      <c r="Q4742" s="4"/>
      <c r="R4742" s="4"/>
      <c r="S4742" s="4"/>
      <c r="T4742" s="4"/>
      <c r="U4742" s="4"/>
      <c r="V4742" s="4"/>
    </row>
    <row r="4743" spans="1:22">
      <c r="A4743" s="4"/>
      <c r="B4743" s="4"/>
      <c r="C4743" s="18"/>
      <c r="D4743" s="8"/>
      <c r="E4743" s="8"/>
      <c r="F4743" s="4"/>
      <c r="G4743" s="9"/>
      <c r="H4743" s="18"/>
      <c r="I4743" s="18"/>
      <c r="J4743" s="23" t="str">
        <f>IF(OR(ISBLANK(H4743),ISBLANK((I4743))),"",NETWORKDAYS(H4743,I4743,Setup!$A$2:$A$30))</f>
        <v/>
      </c>
      <c r="K4743" s="4"/>
      <c r="L4743" s="4"/>
      <c r="M4743" s="4"/>
      <c r="N4743" s="4"/>
      <c r="O4743" s="4"/>
      <c r="P4743" s="4"/>
      <c r="Q4743" s="4"/>
      <c r="R4743" s="4"/>
      <c r="S4743" s="4"/>
      <c r="T4743" s="4"/>
      <c r="U4743" s="4"/>
      <c r="V4743" s="4"/>
    </row>
    <row r="4744" spans="1:22">
      <c r="A4744" s="4"/>
      <c r="B4744" s="4"/>
      <c r="C4744" s="18"/>
      <c r="D4744" s="8"/>
      <c r="E4744" s="8"/>
      <c r="F4744" s="4"/>
      <c r="G4744" s="9"/>
      <c r="H4744" s="18"/>
      <c r="I4744" s="18"/>
      <c r="J4744" s="23" t="str">
        <f>IF(OR(ISBLANK(H4744),ISBLANK((I4744))),"",NETWORKDAYS(H4744,I4744,Setup!$A$2:$A$30))</f>
        <v/>
      </c>
      <c r="K4744" s="4"/>
      <c r="L4744" s="4"/>
      <c r="M4744" s="4"/>
      <c r="N4744" s="4"/>
      <c r="O4744" s="4"/>
      <c r="P4744" s="4"/>
      <c r="Q4744" s="4"/>
      <c r="R4744" s="4"/>
      <c r="S4744" s="4"/>
      <c r="T4744" s="4"/>
      <c r="U4744" s="4"/>
      <c r="V4744" s="4"/>
    </row>
    <row r="4745" spans="1:22">
      <c r="A4745" s="4"/>
      <c r="B4745" s="4"/>
      <c r="C4745" s="18"/>
      <c r="D4745" s="8"/>
      <c r="E4745" s="8"/>
      <c r="F4745" s="4"/>
      <c r="G4745" s="9"/>
      <c r="H4745" s="18"/>
      <c r="I4745" s="18"/>
      <c r="J4745" s="23" t="str">
        <f>IF(OR(ISBLANK(H4745),ISBLANK((I4745))),"",NETWORKDAYS(H4745,I4745,Setup!$A$2:$A$30))</f>
        <v/>
      </c>
      <c r="K4745" s="4"/>
      <c r="L4745" s="4"/>
      <c r="M4745" s="4"/>
      <c r="N4745" s="4"/>
      <c r="O4745" s="4"/>
      <c r="P4745" s="4"/>
      <c r="Q4745" s="4"/>
      <c r="R4745" s="4"/>
      <c r="S4745" s="4"/>
      <c r="T4745" s="4"/>
      <c r="U4745" s="4"/>
      <c r="V4745" s="4"/>
    </row>
    <row r="4746" spans="1:22">
      <c r="A4746" s="4"/>
      <c r="B4746" s="4"/>
      <c r="C4746" s="18"/>
      <c r="D4746" s="8"/>
      <c r="E4746" s="8"/>
      <c r="F4746" s="4"/>
      <c r="G4746" s="9"/>
      <c r="H4746" s="18"/>
      <c r="I4746" s="18"/>
      <c r="J4746" s="23" t="str">
        <f>IF(OR(ISBLANK(H4746),ISBLANK((I4746))),"",NETWORKDAYS(H4746,I4746,Setup!$A$2:$A$30))</f>
        <v/>
      </c>
      <c r="K4746" s="4"/>
      <c r="L4746" s="4"/>
      <c r="M4746" s="4"/>
      <c r="N4746" s="4"/>
      <c r="O4746" s="4"/>
      <c r="P4746" s="4"/>
      <c r="Q4746" s="4"/>
      <c r="R4746" s="4"/>
      <c r="S4746" s="4"/>
      <c r="T4746" s="4"/>
      <c r="U4746" s="4"/>
      <c r="V4746" s="4"/>
    </row>
    <row r="4747" spans="1:22">
      <c r="A4747" s="4"/>
      <c r="B4747" s="4"/>
      <c r="C4747" s="18"/>
      <c r="D4747" s="8"/>
      <c r="E4747" s="8"/>
      <c r="F4747" s="4"/>
      <c r="G4747" s="9"/>
      <c r="H4747" s="18"/>
      <c r="I4747" s="18"/>
      <c r="J4747" s="23" t="str">
        <f>IF(OR(ISBLANK(H4747),ISBLANK((I4747))),"",NETWORKDAYS(H4747,I4747,Setup!$A$2:$A$30))</f>
        <v/>
      </c>
      <c r="K4747" s="4"/>
      <c r="L4747" s="4"/>
      <c r="M4747" s="4"/>
      <c r="N4747" s="4"/>
      <c r="O4747" s="4"/>
      <c r="P4747" s="4"/>
      <c r="Q4747" s="4"/>
      <c r="R4747" s="4"/>
      <c r="S4747" s="4"/>
      <c r="T4747" s="4"/>
      <c r="U4747" s="4"/>
      <c r="V4747" s="4"/>
    </row>
    <row r="4748" spans="1:22">
      <c r="A4748" s="4"/>
      <c r="B4748" s="4"/>
      <c r="C4748" s="18"/>
      <c r="D4748" s="8"/>
      <c r="E4748" s="8"/>
      <c r="F4748" s="4"/>
      <c r="G4748" s="9"/>
      <c r="H4748" s="18"/>
      <c r="I4748" s="18"/>
      <c r="J4748" s="23" t="str">
        <f>IF(OR(ISBLANK(H4748),ISBLANK((I4748))),"",NETWORKDAYS(H4748,I4748,Setup!$A$2:$A$30))</f>
        <v/>
      </c>
      <c r="K4748" s="4"/>
      <c r="L4748" s="4"/>
      <c r="M4748" s="4"/>
      <c r="N4748" s="4"/>
      <c r="O4748" s="4"/>
      <c r="P4748" s="4"/>
      <c r="Q4748" s="4"/>
      <c r="R4748" s="4"/>
      <c r="S4748" s="4"/>
      <c r="T4748" s="4"/>
      <c r="U4748" s="4"/>
      <c r="V4748" s="4"/>
    </row>
    <row r="4749" spans="1:22">
      <c r="A4749" s="4"/>
      <c r="B4749" s="4"/>
      <c r="C4749" s="18"/>
      <c r="D4749" s="8"/>
      <c r="E4749" s="8"/>
      <c r="F4749" s="4"/>
      <c r="G4749" s="9"/>
      <c r="H4749" s="18"/>
      <c r="I4749" s="18"/>
      <c r="J4749" s="23" t="str">
        <f>IF(OR(ISBLANK(H4749),ISBLANK((I4749))),"",NETWORKDAYS(H4749,I4749,Setup!$A$2:$A$30))</f>
        <v/>
      </c>
      <c r="K4749" s="4"/>
      <c r="L4749" s="4"/>
      <c r="M4749" s="4"/>
      <c r="N4749" s="4"/>
      <c r="O4749" s="4"/>
      <c r="P4749" s="4"/>
      <c r="Q4749" s="4"/>
      <c r="R4749" s="4"/>
      <c r="S4749" s="4"/>
      <c r="T4749" s="4"/>
      <c r="U4749" s="4"/>
      <c r="V4749" s="4"/>
    </row>
    <row r="4750" spans="1:22">
      <c r="A4750" s="4"/>
      <c r="B4750" s="4"/>
      <c r="C4750" s="18"/>
      <c r="D4750" s="8"/>
      <c r="E4750" s="8"/>
      <c r="F4750" s="4"/>
      <c r="G4750" s="9"/>
      <c r="H4750" s="18"/>
      <c r="I4750" s="18"/>
      <c r="J4750" s="23" t="str">
        <f>IF(OR(ISBLANK(H4750),ISBLANK((I4750))),"",NETWORKDAYS(H4750,I4750,Setup!$A$2:$A$30))</f>
        <v/>
      </c>
      <c r="K4750" s="4"/>
      <c r="L4750" s="4"/>
      <c r="M4750" s="4"/>
      <c r="N4750" s="4"/>
      <c r="O4750" s="4"/>
      <c r="P4750" s="4"/>
      <c r="Q4750" s="4"/>
      <c r="R4750" s="4"/>
      <c r="S4750" s="4"/>
      <c r="T4750" s="4"/>
      <c r="U4750" s="4"/>
      <c r="V4750" s="4"/>
    </row>
    <row r="4751" spans="1:22">
      <c r="A4751" s="4"/>
      <c r="B4751" s="4"/>
      <c r="C4751" s="18"/>
      <c r="D4751" s="8"/>
      <c r="E4751" s="8"/>
      <c r="F4751" s="4"/>
      <c r="G4751" s="9"/>
      <c r="H4751" s="18"/>
      <c r="I4751" s="18"/>
      <c r="J4751" s="23" t="str">
        <f>IF(OR(ISBLANK(H4751),ISBLANK((I4751))),"",NETWORKDAYS(H4751,I4751,Setup!$A$2:$A$30))</f>
        <v/>
      </c>
      <c r="K4751" s="4"/>
      <c r="L4751" s="4"/>
      <c r="M4751" s="4"/>
      <c r="N4751" s="4"/>
      <c r="O4751" s="4"/>
      <c r="P4751" s="4"/>
      <c r="Q4751" s="4"/>
      <c r="R4751" s="4"/>
      <c r="S4751" s="4"/>
      <c r="T4751" s="4"/>
      <c r="U4751" s="4"/>
      <c r="V4751" s="4"/>
    </row>
    <row r="4752" spans="1:22">
      <c r="A4752" s="4"/>
      <c r="B4752" s="4"/>
      <c r="C4752" s="18"/>
      <c r="D4752" s="8"/>
      <c r="E4752" s="8"/>
      <c r="F4752" s="4"/>
      <c r="G4752" s="9"/>
      <c r="H4752" s="18"/>
      <c r="I4752" s="18"/>
      <c r="J4752" s="23" t="str">
        <f>IF(OR(ISBLANK(H4752),ISBLANK((I4752))),"",NETWORKDAYS(H4752,I4752,Setup!$A$2:$A$30))</f>
        <v/>
      </c>
      <c r="K4752" s="4"/>
      <c r="L4752" s="4"/>
      <c r="M4752" s="4"/>
      <c r="N4752" s="4"/>
      <c r="O4752" s="4"/>
      <c r="P4752" s="4"/>
      <c r="Q4752" s="4"/>
      <c r="R4752" s="4"/>
      <c r="S4752" s="4"/>
      <c r="T4752" s="4"/>
      <c r="U4752" s="4"/>
      <c r="V4752" s="4"/>
    </row>
    <row r="4753" spans="1:22">
      <c r="A4753" s="4"/>
      <c r="B4753" s="4"/>
      <c r="C4753" s="18"/>
      <c r="D4753" s="8"/>
      <c r="E4753" s="8"/>
      <c r="F4753" s="4"/>
      <c r="G4753" s="9"/>
      <c r="H4753" s="18"/>
      <c r="I4753" s="18"/>
      <c r="J4753" s="23" t="str">
        <f>IF(OR(ISBLANK(H4753),ISBLANK((I4753))),"",NETWORKDAYS(H4753,I4753,Setup!$A$2:$A$30))</f>
        <v/>
      </c>
      <c r="K4753" s="4"/>
      <c r="L4753" s="4"/>
      <c r="M4753" s="4"/>
      <c r="N4753" s="4"/>
      <c r="O4753" s="4"/>
      <c r="P4753" s="4"/>
      <c r="Q4753" s="4"/>
      <c r="R4753" s="4"/>
      <c r="S4753" s="4"/>
      <c r="T4753" s="4"/>
      <c r="U4753" s="4"/>
      <c r="V4753" s="4"/>
    </row>
    <row r="4754" spans="1:22">
      <c r="A4754" s="4"/>
      <c r="B4754" s="4"/>
      <c r="C4754" s="18"/>
      <c r="D4754" s="8"/>
      <c r="E4754" s="8"/>
      <c r="F4754" s="4"/>
      <c r="G4754" s="9"/>
      <c r="H4754" s="18"/>
      <c r="I4754" s="18"/>
      <c r="J4754" s="23" t="str">
        <f>IF(OR(ISBLANK(H4754),ISBLANK((I4754))),"",NETWORKDAYS(H4754,I4754,Setup!$A$2:$A$30))</f>
        <v/>
      </c>
      <c r="K4754" s="4"/>
      <c r="L4754" s="4"/>
      <c r="M4754" s="4"/>
      <c r="N4754" s="4"/>
      <c r="O4754" s="4"/>
      <c r="P4754" s="4"/>
      <c r="Q4754" s="4"/>
      <c r="R4754" s="4"/>
      <c r="S4754" s="4"/>
      <c r="T4754" s="4"/>
      <c r="U4754" s="4"/>
      <c r="V4754" s="4"/>
    </row>
    <row r="4755" spans="1:22">
      <c r="A4755" s="4"/>
      <c r="B4755" s="4"/>
      <c r="C4755" s="18"/>
      <c r="D4755" s="8"/>
      <c r="E4755" s="8"/>
      <c r="F4755" s="4"/>
      <c r="G4755" s="9"/>
      <c r="H4755" s="18"/>
      <c r="I4755" s="18"/>
      <c r="J4755" s="23" t="str">
        <f>IF(OR(ISBLANK(H4755),ISBLANK((I4755))),"",NETWORKDAYS(H4755,I4755,Setup!$A$2:$A$30))</f>
        <v/>
      </c>
      <c r="K4755" s="4"/>
      <c r="L4755" s="4"/>
      <c r="M4755" s="4"/>
      <c r="N4755" s="4"/>
      <c r="O4755" s="4"/>
      <c r="P4755" s="4"/>
      <c r="Q4755" s="4"/>
      <c r="R4755" s="4"/>
      <c r="S4755" s="4"/>
      <c r="T4755" s="4"/>
      <c r="U4755" s="4"/>
      <c r="V4755" s="4"/>
    </row>
    <row r="4756" spans="1:22">
      <c r="A4756" s="4"/>
      <c r="B4756" s="4"/>
      <c r="C4756" s="18"/>
      <c r="D4756" s="8"/>
      <c r="E4756" s="8"/>
      <c r="F4756" s="4"/>
      <c r="G4756" s="9"/>
      <c r="H4756" s="18"/>
      <c r="I4756" s="18"/>
      <c r="J4756" s="23" t="str">
        <f>IF(OR(ISBLANK(H4756),ISBLANK((I4756))),"",NETWORKDAYS(H4756,I4756,Setup!$A$2:$A$30))</f>
        <v/>
      </c>
      <c r="K4756" s="4"/>
      <c r="L4756" s="4"/>
      <c r="M4756" s="4"/>
      <c r="N4756" s="4"/>
      <c r="O4756" s="4"/>
      <c r="P4756" s="4"/>
      <c r="Q4756" s="4"/>
      <c r="R4756" s="4"/>
      <c r="S4756" s="4"/>
      <c r="T4756" s="4"/>
      <c r="U4756" s="4"/>
      <c r="V4756" s="4"/>
    </row>
    <row r="4757" spans="1:22">
      <c r="A4757" s="4"/>
      <c r="B4757" s="4"/>
      <c r="C4757" s="18"/>
      <c r="D4757" s="8"/>
      <c r="E4757" s="8"/>
      <c r="F4757" s="4"/>
      <c r="G4757" s="9"/>
      <c r="H4757" s="18"/>
      <c r="I4757" s="18"/>
      <c r="J4757" s="23" t="str">
        <f>IF(OR(ISBLANK(H4757),ISBLANK((I4757))),"",NETWORKDAYS(H4757,I4757,Setup!$A$2:$A$30))</f>
        <v/>
      </c>
      <c r="K4757" s="4"/>
      <c r="L4757" s="4"/>
      <c r="M4757" s="4"/>
      <c r="N4757" s="4"/>
      <c r="O4757" s="4"/>
      <c r="P4757" s="4"/>
      <c r="Q4757" s="4"/>
      <c r="R4757" s="4"/>
      <c r="S4757" s="4"/>
      <c r="T4757" s="4"/>
      <c r="U4757" s="4"/>
      <c r="V4757" s="4"/>
    </row>
    <row r="4758" spans="1:22">
      <c r="A4758" s="4"/>
      <c r="B4758" s="4"/>
      <c r="C4758" s="18"/>
      <c r="D4758" s="8"/>
      <c r="E4758" s="8"/>
      <c r="F4758" s="4"/>
      <c r="G4758" s="9"/>
      <c r="H4758" s="18"/>
      <c r="I4758" s="18"/>
      <c r="J4758" s="23" t="str">
        <f>IF(OR(ISBLANK(H4758),ISBLANK((I4758))),"",NETWORKDAYS(H4758,I4758,Setup!$A$2:$A$30))</f>
        <v/>
      </c>
      <c r="K4758" s="4"/>
      <c r="L4758" s="4"/>
      <c r="M4758" s="4"/>
      <c r="N4758" s="4"/>
      <c r="O4758" s="4"/>
      <c r="P4758" s="4"/>
      <c r="Q4758" s="4"/>
      <c r="R4758" s="4"/>
      <c r="S4758" s="4"/>
      <c r="T4758" s="4"/>
      <c r="U4758" s="4"/>
      <c r="V4758" s="4"/>
    </row>
    <row r="4759" spans="1:22">
      <c r="A4759" s="4"/>
      <c r="B4759" s="4"/>
      <c r="C4759" s="18"/>
      <c r="D4759" s="8"/>
      <c r="E4759" s="8"/>
      <c r="F4759" s="4"/>
      <c r="G4759" s="9"/>
      <c r="H4759" s="18"/>
      <c r="I4759" s="18"/>
      <c r="J4759" s="23" t="str">
        <f>IF(OR(ISBLANK(H4759),ISBLANK((I4759))),"",NETWORKDAYS(H4759,I4759,Setup!$A$2:$A$30))</f>
        <v/>
      </c>
      <c r="K4759" s="4"/>
      <c r="L4759" s="4"/>
      <c r="M4759" s="4"/>
      <c r="N4759" s="4"/>
      <c r="O4759" s="4"/>
      <c r="P4759" s="4"/>
      <c r="Q4759" s="4"/>
      <c r="R4759" s="4"/>
      <c r="S4759" s="4"/>
      <c r="T4759" s="4"/>
      <c r="U4759" s="4"/>
      <c r="V4759" s="4"/>
    </row>
    <row r="4760" spans="1:22">
      <c r="A4760" s="4"/>
      <c r="B4760" s="4"/>
      <c r="C4760" s="18"/>
      <c r="D4760" s="8"/>
      <c r="E4760" s="8"/>
      <c r="F4760" s="4"/>
      <c r="G4760" s="9"/>
      <c r="H4760" s="18"/>
      <c r="I4760" s="18"/>
      <c r="J4760" s="23" t="str">
        <f>IF(OR(ISBLANK(H4760),ISBLANK((I4760))),"",NETWORKDAYS(H4760,I4760,Setup!$A$2:$A$30))</f>
        <v/>
      </c>
      <c r="K4760" s="4"/>
      <c r="L4760" s="4"/>
      <c r="M4760" s="4"/>
      <c r="N4760" s="4"/>
      <c r="O4760" s="4"/>
      <c r="P4760" s="4"/>
      <c r="Q4760" s="4"/>
      <c r="R4760" s="4"/>
      <c r="S4760" s="4"/>
      <c r="T4760" s="4"/>
      <c r="U4760" s="4"/>
      <c r="V4760" s="4"/>
    </row>
    <row r="4761" spans="1:22">
      <c r="A4761" s="4"/>
      <c r="B4761" s="4"/>
      <c r="C4761" s="18"/>
      <c r="D4761" s="8"/>
      <c r="E4761" s="8"/>
      <c r="F4761" s="4"/>
      <c r="G4761" s="9"/>
      <c r="H4761" s="18"/>
      <c r="I4761" s="18"/>
      <c r="J4761" s="23" t="str">
        <f>IF(OR(ISBLANK(H4761),ISBLANK((I4761))),"",NETWORKDAYS(H4761,I4761,Setup!$A$2:$A$30))</f>
        <v/>
      </c>
      <c r="K4761" s="4"/>
      <c r="L4761" s="4"/>
      <c r="M4761" s="4"/>
      <c r="N4761" s="4"/>
      <c r="O4761" s="4"/>
      <c r="P4761" s="4"/>
      <c r="Q4761" s="4"/>
      <c r="R4761" s="4"/>
      <c r="S4761" s="4"/>
      <c r="T4761" s="4"/>
      <c r="U4761" s="4"/>
      <c r="V4761" s="4"/>
    </row>
    <row r="4762" spans="1:22">
      <c r="A4762" s="4"/>
      <c r="B4762" s="4"/>
      <c r="C4762" s="18"/>
      <c r="D4762" s="8"/>
      <c r="E4762" s="8"/>
      <c r="F4762" s="4"/>
      <c r="G4762" s="9"/>
      <c r="H4762" s="18"/>
      <c r="I4762" s="18"/>
      <c r="J4762" s="23" t="str">
        <f>IF(OR(ISBLANK(H4762),ISBLANK((I4762))),"",NETWORKDAYS(H4762,I4762,Setup!$A$2:$A$30))</f>
        <v/>
      </c>
      <c r="K4762" s="4"/>
      <c r="L4762" s="4"/>
      <c r="M4762" s="4"/>
      <c r="N4762" s="4"/>
      <c r="O4762" s="4"/>
      <c r="P4762" s="4"/>
      <c r="Q4762" s="4"/>
      <c r="R4762" s="4"/>
      <c r="S4762" s="4"/>
      <c r="T4762" s="4"/>
      <c r="U4762" s="4"/>
      <c r="V4762" s="4"/>
    </row>
    <row r="4763" spans="1:22">
      <c r="A4763" s="4"/>
      <c r="B4763" s="4"/>
      <c r="C4763" s="18"/>
      <c r="D4763" s="8"/>
      <c r="E4763" s="8"/>
      <c r="F4763" s="4"/>
      <c r="G4763" s="9"/>
      <c r="H4763" s="18"/>
      <c r="I4763" s="18"/>
      <c r="J4763" s="23" t="str">
        <f>IF(OR(ISBLANK(H4763),ISBLANK((I4763))),"",NETWORKDAYS(H4763,I4763,Setup!$A$2:$A$30))</f>
        <v/>
      </c>
      <c r="K4763" s="4"/>
      <c r="L4763" s="4"/>
      <c r="M4763" s="4"/>
      <c r="N4763" s="4"/>
      <c r="O4763" s="4"/>
      <c r="P4763" s="4"/>
      <c r="Q4763" s="4"/>
      <c r="R4763" s="4"/>
      <c r="S4763" s="4"/>
      <c r="T4763" s="4"/>
      <c r="U4763" s="4"/>
      <c r="V4763" s="4"/>
    </row>
    <row r="4764" spans="1:22">
      <c r="A4764" s="4"/>
      <c r="B4764" s="4"/>
      <c r="C4764" s="18"/>
      <c r="D4764" s="8"/>
      <c r="E4764" s="8"/>
      <c r="F4764" s="4"/>
      <c r="G4764" s="9"/>
      <c r="H4764" s="18"/>
      <c r="I4764" s="18"/>
      <c r="J4764" s="23" t="str">
        <f>IF(OR(ISBLANK(H4764),ISBLANK((I4764))),"",NETWORKDAYS(H4764,I4764,Setup!$A$2:$A$30))</f>
        <v/>
      </c>
      <c r="K4764" s="4"/>
      <c r="L4764" s="4"/>
      <c r="M4764" s="4"/>
      <c r="N4764" s="4"/>
      <c r="O4764" s="4"/>
      <c r="P4764" s="4"/>
      <c r="Q4764" s="4"/>
      <c r="R4764" s="4"/>
      <c r="S4764" s="4"/>
      <c r="T4764" s="4"/>
      <c r="U4764" s="4"/>
      <c r="V4764" s="4"/>
    </row>
    <row r="4765" spans="1:22">
      <c r="A4765" s="4"/>
      <c r="B4765" s="4"/>
      <c r="C4765" s="18"/>
      <c r="D4765" s="8"/>
      <c r="E4765" s="8"/>
      <c r="F4765" s="4"/>
      <c r="G4765" s="9"/>
      <c r="H4765" s="18"/>
      <c r="I4765" s="18"/>
      <c r="J4765" s="23" t="str">
        <f>IF(OR(ISBLANK(H4765),ISBLANK((I4765))),"",NETWORKDAYS(H4765,I4765,Setup!$A$2:$A$30))</f>
        <v/>
      </c>
      <c r="K4765" s="4"/>
      <c r="L4765" s="4"/>
      <c r="M4765" s="4"/>
      <c r="N4765" s="4"/>
      <c r="O4765" s="4"/>
      <c r="P4765" s="4"/>
      <c r="Q4765" s="4"/>
      <c r="R4765" s="4"/>
      <c r="S4765" s="4"/>
      <c r="T4765" s="4"/>
      <c r="U4765" s="4"/>
      <c r="V4765" s="4"/>
    </row>
    <row r="4766" spans="1:22">
      <c r="A4766" s="4"/>
      <c r="B4766" s="4"/>
      <c r="C4766" s="18"/>
      <c r="D4766" s="8"/>
      <c r="E4766" s="8"/>
      <c r="F4766" s="4"/>
      <c r="G4766" s="9"/>
      <c r="H4766" s="18"/>
      <c r="I4766" s="18"/>
      <c r="J4766" s="23" t="str">
        <f>IF(OR(ISBLANK(H4766),ISBLANK((I4766))),"",NETWORKDAYS(H4766,I4766,Setup!$A$2:$A$30))</f>
        <v/>
      </c>
      <c r="K4766" s="4"/>
      <c r="L4766" s="4"/>
      <c r="M4766" s="4"/>
      <c r="N4766" s="4"/>
      <c r="O4766" s="4"/>
      <c r="P4766" s="4"/>
      <c r="Q4766" s="4"/>
      <c r="R4766" s="4"/>
      <c r="S4766" s="4"/>
      <c r="T4766" s="4"/>
      <c r="U4766" s="4"/>
      <c r="V4766" s="4"/>
    </row>
    <row r="4767" spans="1:22">
      <c r="A4767" s="4"/>
      <c r="B4767" s="4"/>
      <c r="C4767" s="18"/>
      <c r="D4767" s="8"/>
      <c r="E4767" s="8"/>
      <c r="F4767" s="4"/>
      <c r="G4767" s="9"/>
      <c r="H4767" s="18"/>
      <c r="I4767" s="18"/>
      <c r="J4767" s="23" t="str">
        <f>IF(OR(ISBLANK(H4767),ISBLANK((I4767))),"",NETWORKDAYS(H4767,I4767,Setup!$A$2:$A$30))</f>
        <v/>
      </c>
      <c r="K4767" s="4"/>
      <c r="L4767" s="4"/>
      <c r="M4767" s="4"/>
      <c r="N4767" s="4"/>
      <c r="O4767" s="4"/>
      <c r="P4767" s="4"/>
      <c r="Q4767" s="4"/>
      <c r="R4767" s="4"/>
      <c r="S4767" s="4"/>
      <c r="T4767" s="4"/>
      <c r="U4767" s="4"/>
      <c r="V4767" s="4"/>
    </row>
    <row r="4768" spans="1:22">
      <c r="A4768" s="4"/>
      <c r="B4768" s="4"/>
      <c r="C4768" s="18"/>
      <c r="D4768" s="8"/>
      <c r="E4768" s="8"/>
      <c r="F4768" s="4"/>
      <c r="G4768" s="9"/>
      <c r="H4768" s="18"/>
      <c r="I4768" s="18"/>
      <c r="J4768" s="23" t="str">
        <f>IF(OR(ISBLANK(H4768),ISBLANK((I4768))),"",NETWORKDAYS(H4768,I4768,Setup!$A$2:$A$30))</f>
        <v/>
      </c>
      <c r="K4768" s="4"/>
      <c r="L4768" s="4"/>
      <c r="M4768" s="4"/>
      <c r="N4768" s="4"/>
      <c r="O4768" s="4"/>
      <c r="P4768" s="4"/>
      <c r="Q4768" s="4"/>
      <c r="R4768" s="4"/>
      <c r="S4768" s="4"/>
      <c r="T4768" s="4"/>
      <c r="U4768" s="4"/>
      <c r="V4768" s="4"/>
    </row>
    <row r="4769" spans="1:22">
      <c r="A4769" s="4"/>
      <c r="B4769" s="4"/>
      <c r="C4769" s="18"/>
      <c r="D4769" s="8"/>
      <c r="E4769" s="8"/>
      <c r="F4769" s="4"/>
      <c r="G4769" s="9"/>
      <c r="H4769" s="18"/>
      <c r="I4769" s="18"/>
      <c r="J4769" s="23" t="str">
        <f>IF(OR(ISBLANK(H4769),ISBLANK((I4769))),"",NETWORKDAYS(H4769,I4769,Setup!$A$2:$A$30))</f>
        <v/>
      </c>
      <c r="K4769" s="4"/>
      <c r="L4769" s="4"/>
      <c r="M4769" s="4"/>
      <c r="N4769" s="4"/>
      <c r="O4769" s="4"/>
      <c r="P4769" s="4"/>
      <c r="Q4769" s="4"/>
      <c r="R4769" s="4"/>
      <c r="S4769" s="4"/>
      <c r="T4769" s="4"/>
      <c r="U4769" s="4"/>
      <c r="V4769" s="4"/>
    </row>
    <row r="4770" spans="1:22">
      <c r="A4770" s="4"/>
      <c r="B4770" s="4"/>
      <c r="C4770" s="18"/>
      <c r="D4770" s="8"/>
      <c r="E4770" s="8"/>
      <c r="F4770" s="4"/>
      <c r="G4770" s="9"/>
      <c r="H4770" s="18"/>
      <c r="I4770" s="18"/>
      <c r="J4770" s="23" t="str">
        <f>IF(OR(ISBLANK(H4770),ISBLANK((I4770))),"",NETWORKDAYS(H4770,I4770,Setup!$A$2:$A$30))</f>
        <v/>
      </c>
      <c r="K4770" s="4"/>
      <c r="L4770" s="4"/>
      <c r="M4770" s="4"/>
      <c r="N4770" s="4"/>
      <c r="O4770" s="4"/>
      <c r="P4770" s="4"/>
      <c r="Q4770" s="4"/>
      <c r="R4770" s="4"/>
      <c r="S4770" s="4"/>
      <c r="T4770" s="4"/>
      <c r="U4770" s="4"/>
      <c r="V4770" s="4"/>
    </row>
    <row r="4771" spans="1:22">
      <c r="A4771" s="4"/>
      <c r="B4771" s="4"/>
      <c r="C4771" s="18"/>
      <c r="D4771" s="8"/>
      <c r="E4771" s="8"/>
      <c r="F4771" s="4"/>
      <c r="G4771" s="9"/>
      <c r="H4771" s="18"/>
      <c r="I4771" s="18"/>
      <c r="J4771" s="23" t="str">
        <f>IF(OR(ISBLANK(H4771),ISBLANK((I4771))),"",NETWORKDAYS(H4771,I4771,Setup!$A$2:$A$30))</f>
        <v/>
      </c>
      <c r="K4771" s="4"/>
      <c r="L4771" s="4"/>
      <c r="M4771" s="4"/>
      <c r="N4771" s="4"/>
      <c r="O4771" s="4"/>
      <c r="P4771" s="4"/>
      <c r="Q4771" s="4"/>
      <c r="R4771" s="4"/>
      <c r="S4771" s="4"/>
      <c r="T4771" s="4"/>
      <c r="U4771" s="4"/>
      <c r="V4771" s="4"/>
    </row>
    <row r="4772" spans="1:22">
      <c r="A4772" s="4"/>
      <c r="B4772" s="4"/>
      <c r="C4772" s="18"/>
      <c r="D4772" s="8"/>
      <c r="E4772" s="8"/>
      <c r="F4772" s="4"/>
      <c r="G4772" s="9"/>
      <c r="H4772" s="18"/>
      <c r="I4772" s="18"/>
      <c r="J4772" s="23" t="str">
        <f>IF(OR(ISBLANK(H4772),ISBLANK((I4772))),"",NETWORKDAYS(H4772,I4772,Setup!$A$2:$A$30))</f>
        <v/>
      </c>
      <c r="K4772" s="4"/>
      <c r="L4772" s="4"/>
      <c r="M4772" s="4"/>
      <c r="N4772" s="4"/>
      <c r="O4772" s="4"/>
      <c r="P4772" s="4"/>
      <c r="Q4772" s="4"/>
      <c r="R4772" s="4"/>
      <c r="S4772" s="4"/>
      <c r="T4772" s="4"/>
      <c r="U4772" s="4"/>
      <c r="V4772" s="4"/>
    </row>
    <row r="4773" spans="1:22">
      <c r="A4773" s="4"/>
      <c r="B4773" s="4"/>
      <c r="C4773" s="18"/>
      <c r="D4773" s="8"/>
      <c r="E4773" s="8"/>
      <c r="F4773" s="4"/>
      <c r="G4773" s="9"/>
      <c r="H4773" s="18"/>
      <c r="I4773" s="18"/>
      <c r="J4773" s="23" t="str">
        <f>IF(OR(ISBLANK(H4773),ISBLANK((I4773))),"",NETWORKDAYS(H4773,I4773,Setup!$A$2:$A$30))</f>
        <v/>
      </c>
      <c r="K4773" s="4"/>
      <c r="L4773" s="4"/>
      <c r="M4773" s="4"/>
      <c r="N4773" s="4"/>
      <c r="O4773" s="4"/>
      <c r="P4773" s="4"/>
      <c r="Q4773" s="4"/>
      <c r="R4773" s="4"/>
      <c r="S4773" s="4"/>
      <c r="T4773" s="4"/>
      <c r="U4773" s="4"/>
      <c r="V4773" s="4"/>
    </row>
    <row r="4774" spans="1:22">
      <c r="A4774" s="4"/>
      <c r="B4774" s="4"/>
      <c r="C4774" s="18"/>
      <c r="D4774" s="8"/>
      <c r="E4774" s="8"/>
      <c r="F4774" s="4"/>
      <c r="G4774" s="9"/>
      <c r="H4774" s="18"/>
      <c r="I4774" s="18"/>
      <c r="J4774" s="23" t="str">
        <f>IF(OR(ISBLANK(H4774),ISBLANK((I4774))),"",NETWORKDAYS(H4774,I4774,Setup!$A$2:$A$30))</f>
        <v/>
      </c>
      <c r="K4774" s="4"/>
      <c r="L4774" s="4"/>
      <c r="M4774" s="4"/>
      <c r="N4774" s="4"/>
      <c r="O4774" s="4"/>
      <c r="P4774" s="4"/>
      <c r="Q4774" s="4"/>
      <c r="R4774" s="4"/>
      <c r="S4774" s="4"/>
      <c r="T4774" s="4"/>
      <c r="U4774" s="4"/>
      <c r="V4774" s="4"/>
    </row>
    <row r="4775" spans="1:22">
      <c r="A4775" s="4"/>
      <c r="B4775" s="4"/>
      <c r="C4775" s="18"/>
      <c r="D4775" s="8"/>
      <c r="E4775" s="8"/>
      <c r="F4775" s="4"/>
      <c r="G4775" s="9"/>
      <c r="H4775" s="18"/>
      <c r="I4775" s="18"/>
      <c r="J4775" s="23" t="str">
        <f>IF(OR(ISBLANK(H4775),ISBLANK((I4775))),"",NETWORKDAYS(H4775,I4775,Setup!$A$2:$A$30))</f>
        <v/>
      </c>
      <c r="K4775" s="4"/>
      <c r="L4775" s="4"/>
      <c r="M4775" s="4"/>
      <c r="N4775" s="4"/>
      <c r="O4775" s="4"/>
      <c r="P4775" s="4"/>
      <c r="Q4775" s="4"/>
      <c r="R4775" s="4"/>
      <c r="S4775" s="4"/>
      <c r="T4775" s="4"/>
      <c r="U4775" s="4"/>
      <c r="V4775" s="4"/>
    </row>
    <row r="4776" spans="1:22">
      <c r="A4776" s="4"/>
      <c r="B4776" s="4"/>
      <c r="C4776" s="18"/>
      <c r="D4776" s="8"/>
      <c r="E4776" s="8"/>
      <c r="F4776" s="4"/>
      <c r="G4776" s="9"/>
      <c r="H4776" s="18"/>
      <c r="I4776" s="18"/>
      <c r="J4776" s="23" t="str">
        <f>IF(OR(ISBLANK(H4776),ISBLANK((I4776))),"",NETWORKDAYS(H4776,I4776,Setup!$A$2:$A$30))</f>
        <v/>
      </c>
      <c r="K4776" s="4"/>
      <c r="L4776" s="4"/>
      <c r="M4776" s="4"/>
      <c r="N4776" s="4"/>
      <c r="O4776" s="4"/>
      <c r="P4776" s="4"/>
      <c r="Q4776" s="4"/>
      <c r="R4776" s="4"/>
      <c r="S4776" s="4"/>
      <c r="T4776" s="4"/>
      <c r="U4776" s="4"/>
      <c r="V4776" s="4"/>
    </row>
    <row r="4777" spans="1:22">
      <c r="A4777" s="4"/>
      <c r="B4777" s="4"/>
      <c r="C4777" s="18"/>
      <c r="D4777" s="8"/>
      <c r="E4777" s="8"/>
      <c r="F4777" s="4"/>
      <c r="G4777" s="9"/>
      <c r="H4777" s="18"/>
      <c r="I4777" s="18"/>
      <c r="J4777" s="23" t="str">
        <f>IF(OR(ISBLANK(H4777),ISBLANK((I4777))),"",NETWORKDAYS(H4777,I4777,Setup!$A$2:$A$30))</f>
        <v/>
      </c>
      <c r="K4777" s="4"/>
      <c r="L4777" s="4"/>
      <c r="M4777" s="4"/>
      <c r="N4777" s="4"/>
      <c r="O4777" s="4"/>
      <c r="P4777" s="4"/>
      <c r="Q4777" s="4"/>
      <c r="R4777" s="4"/>
      <c r="S4777" s="4"/>
      <c r="T4777" s="4"/>
      <c r="U4777" s="4"/>
      <c r="V4777" s="4"/>
    </row>
    <row r="4778" spans="1:22">
      <c r="A4778" s="4"/>
      <c r="B4778" s="4"/>
      <c r="C4778" s="18"/>
      <c r="D4778" s="8"/>
      <c r="E4778" s="8"/>
      <c r="F4778" s="4"/>
      <c r="G4778" s="9"/>
      <c r="H4778" s="18"/>
      <c r="I4778" s="18"/>
      <c r="J4778" s="23" t="str">
        <f>IF(OR(ISBLANK(H4778),ISBLANK((I4778))),"",NETWORKDAYS(H4778,I4778,Setup!$A$2:$A$30))</f>
        <v/>
      </c>
      <c r="K4778" s="4"/>
      <c r="L4778" s="4"/>
      <c r="M4778" s="4"/>
      <c r="N4778" s="4"/>
      <c r="O4778" s="4"/>
      <c r="P4778" s="4"/>
      <c r="Q4778" s="4"/>
      <c r="R4778" s="4"/>
      <c r="S4778" s="4"/>
      <c r="T4778" s="4"/>
      <c r="U4778" s="4"/>
      <c r="V4778" s="4"/>
    </row>
    <row r="4779" spans="1:22">
      <c r="A4779" s="4"/>
      <c r="B4779" s="4"/>
      <c r="C4779" s="18"/>
      <c r="D4779" s="8"/>
      <c r="E4779" s="8"/>
      <c r="F4779" s="4"/>
      <c r="G4779" s="9"/>
      <c r="H4779" s="18"/>
      <c r="I4779" s="18"/>
      <c r="J4779" s="23" t="str">
        <f>IF(OR(ISBLANK(H4779),ISBLANK((I4779))),"",NETWORKDAYS(H4779,I4779,Setup!$A$2:$A$30))</f>
        <v/>
      </c>
      <c r="K4779" s="4"/>
      <c r="L4779" s="4"/>
      <c r="M4779" s="4"/>
      <c r="N4779" s="4"/>
      <c r="O4779" s="4"/>
      <c r="P4779" s="4"/>
      <c r="Q4779" s="4"/>
      <c r="R4779" s="4"/>
      <c r="S4779" s="4"/>
      <c r="T4779" s="4"/>
      <c r="U4779" s="4"/>
      <c r="V4779" s="4"/>
    </row>
    <row r="4780" spans="1:22">
      <c r="A4780" s="4"/>
      <c r="B4780" s="4"/>
      <c r="C4780" s="18"/>
      <c r="D4780" s="8"/>
      <c r="E4780" s="8"/>
      <c r="F4780" s="4"/>
      <c r="G4780" s="9"/>
      <c r="H4780" s="18"/>
      <c r="I4780" s="18"/>
      <c r="J4780" s="23" t="str">
        <f>IF(OR(ISBLANK(H4780),ISBLANK((I4780))),"",NETWORKDAYS(H4780,I4780,Setup!$A$2:$A$30))</f>
        <v/>
      </c>
      <c r="K4780" s="4"/>
      <c r="L4780" s="4"/>
      <c r="M4780" s="4"/>
      <c r="N4780" s="4"/>
      <c r="O4780" s="4"/>
      <c r="P4780" s="4"/>
      <c r="Q4780" s="4"/>
      <c r="R4780" s="4"/>
      <c r="S4780" s="4"/>
      <c r="T4780" s="4"/>
      <c r="U4780" s="4"/>
      <c r="V4780" s="4"/>
    </row>
    <row r="4781" spans="1:22">
      <c r="A4781" s="4"/>
      <c r="B4781" s="4"/>
      <c r="C4781" s="18"/>
      <c r="D4781" s="8"/>
      <c r="E4781" s="8"/>
      <c r="F4781" s="4"/>
      <c r="G4781" s="9"/>
      <c r="H4781" s="18"/>
      <c r="I4781" s="18"/>
      <c r="J4781" s="23" t="str">
        <f>IF(OR(ISBLANK(H4781),ISBLANK((I4781))),"",NETWORKDAYS(H4781,I4781,Setup!$A$2:$A$30))</f>
        <v/>
      </c>
      <c r="K4781" s="4"/>
      <c r="L4781" s="4"/>
      <c r="M4781" s="4"/>
      <c r="N4781" s="4"/>
      <c r="O4781" s="4"/>
      <c r="P4781" s="4"/>
      <c r="Q4781" s="4"/>
      <c r="R4781" s="4"/>
      <c r="S4781" s="4"/>
      <c r="T4781" s="4"/>
      <c r="U4781" s="4"/>
      <c r="V4781" s="4"/>
    </row>
    <row r="4782" spans="1:22">
      <c r="A4782" s="4"/>
      <c r="B4782" s="4"/>
      <c r="C4782" s="18"/>
      <c r="D4782" s="8"/>
      <c r="E4782" s="8"/>
      <c r="F4782" s="4"/>
      <c r="G4782" s="9"/>
      <c r="H4782" s="18"/>
      <c r="I4782" s="18"/>
      <c r="J4782" s="23" t="str">
        <f>IF(OR(ISBLANK(H4782),ISBLANK((I4782))),"",NETWORKDAYS(H4782,I4782,Setup!$A$2:$A$30))</f>
        <v/>
      </c>
      <c r="K4782" s="4"/>
      <c r="L4782" s="4"/>
      <c r="M4782" s="4"/>
      <c r="N4782" s="4"/>
      <c r="O4782" s="4"/>
      <c r="P4782" s="4"/>
      <c r="Q4782" s="4"/>
      <c r="R4782" s="4"/>
      <c r="S4782" s="4"/>
      <c r="T4782" s="4"/>
      <c r="U4782" s="4"/>
      <c r="V4782" s="4"/>
    </row>
    <row r="4783" spans="1:22">
      <c r="A4783" s="4"/>
      <c r="B4783" s="4"/>
      <c r="C4783" s="18"/>
      <c r="D4783" s="8"/>
      <c r="E4783" s="8"/>
      <c r="F4783" s="4"/>
      <c r="G4783" s="9"/>
      <c r="H4783" s="18"/>
      <c r="I4783" s="18"/>
      <c r="J4783" s="23" t="str">
        <f>IF(OR(ISBLANK(H4783),ISBLANK((I4783))),"",NETWORKDAYS(H4783,I4783,Setup!$A$2:$A$30))</f>
        <v/>
      </c>
      <c r="K4783" s="4"/>
      <c r="L4783" s="4"/>
      <c r="M4783" s="4"/>
      <c r="N4783" s="4"/>
      <c r="O4783" s="4"/>
      <c r="P4783" s="4"/>
      <c r="Q4783" s="4"/>
      <c r="R4783" s="4"/>
      <c r="S4783" s="4"/>
      <c r="T4783" s="4"/>
      <c r="U4783" s="4"/>
      <c r="V4783" s="4"/>
    </row>
    <row r="4784" spans="1:22">
      <c r="A4784" s="4"/>
      <c r="B4784" s="4"/>
      <c r="C4784" s="18"/>
      <c r="D4784" s="8"/>
      <c r="E4784" s="8"/>
      <c r="F4784" s="4"/>
      <c r="G4784" s="9"/>
      <c r="H4784" s="18"/>
      <c r="I4784" s="18"/>
      <c r="J4784" s="23" t="str">
        <f>IF(OR(ISBLANK(H4784),ISBLANK((I4784))),"",NETWORKDAYS(H4784,I4784,Setup!$A$2:$A$30))</f>
        <v/>
      </c>
      <c r="K4784" s="4"/>
      <c r="L4784" s="4"/>
      <c r="M4784" s="4"/>
      <c r="N4784" s="4"/>
      <c r="O4784" s="4"/>
      <c r="P4784" s="4"/>
      <c r="Q4784" s="4"/>
      <c r="R4784" s="4"/>
      <c r="S4784" s="4"/>
      <c r="T4784" s="4"/>
      <c r="U4784" s="4"/>
      <c r="V4784" s="4"/>
    </row>
    <row r="4785" spans="1:22">
      <c r="A4785" s="4"/>
      <c r="B4785" s="4"/>
      <c r="C4785" s="18"/>
      <c r="D4785" s="8"/>
      <c r="E4785" s="8"/>
      <c r="F4785" s="4"/>
      <c r="G4785" s="9"/>
      <c r="H4785" s="18"/>
      <c r="I4785" s="18"/>
      <c r="J4785" s="23" t="str">
        <f>IF(OR(ISBLANK(H4785),ISBLANK((I4785))),"",NETWORKDAYS(H4785,I4785,Setup!$A$2:$A$30))</f>
        <v/>
      </c>
      <c r="K4785" s="4"/>
      <c r="L4785" s="4"/>
      <c r="M4785" s="4"/>
      <c r="N4785" s="4"/>
      <c r="O4785" s="4"/>
      <c r="P4785" s="4"/>
      <c r="Q4785" s="4"/>
      <c r="R4785" s="4"/>
      <c r="S4785" s="4"/>
      <c r="T4785" s="4"/>
      <c r="U4785" s="4"/>
      <c r="V4785" s="4"/>
    </row>
    <row r="4786" spans="1:22">
      <c r="A4786" s="4"/>
      <c r="B4786" s="4"/>
      <c r="C4786" s="18"/>
      <c r="D4786" s="8"/>
      <c r="E4786" s="8"/>
      <c r="F4786" s="4"/>
      <c r="G4786" s="9"/>
      <c r="H4786" s="18"/>
      <c r="I4786" s="18"/>
      <c r="J4786" s="23" t="str">
        <f>IF(OR(ISBLANK(H4786),ISBLANK((I4786))),"",NETWORKDAYS(H4786,I4786,Setup!$A$2:$A$30))</f>
        <v/>
      </c>
      <c r="K4786" s="4"/>
      <c r="L4786" s="4"/>
      <c r="M4786" s="4"/>
      <c r="N4786" s="4"/>
      <c r="O4786" s="4"/>
      <c r="P4786" s="4"/>
      <c r="Q4786" s="4"/>
      <c r="R4786" s="4"/>
      <c r="S4786" s="4"/>
      <c r="T4786" s="4"/>
      <c r="U4786" s="4"/>
      <c r="V4786" s="4"/>
    </row>
    <row r="4787" spans="1:22">
      <c r="A4787" s="4"/>
      <c r="B4787" s="4"/>
      <c r="C4787" s="18"/>
      <c r="D4787" s="8"/>
      <c r="E4787" s="8"/>
      <c r="F4787" s="4"/>
      <c r="G4787" s="9"/>
      <c r="H4787" s="18"/>
      <c r="I4787" s="18"/>
      <c r="J4787" s="23" t="str">
        <f>IF(OR(ISBLANK(H4787),ISBLANK((I4787))),"",NETWORKDAYS(H4787,I4787,Setup!$A$2:$A$30))</f>
        <v/>
      </c>
      <c r="K4787" s="4"/>
      <c r="L4787" s="4"/>
      <c r="M4787" s="4"/>
      <c r="N4787" s="4"/>
      <c r="O4787" s="4"/>
      <c r="P4787" s="4"/>
      <c r="Q4787" s="4"/>
      <c r="R4787" s="4"/>
      <c r="S4787" s="4"/>
      <c r="T4787" s="4"/>
      <c r="U4787" s="4"/>
      <c r="V4787" s="4"/>
    </row>
    <row r="4788" spans="1:22">
      <c r="A4788" s="4"/>
      <c r="B4788" s="4"/>
      <c r="C4788" s="18"/>
      <c r="D4788" s="8"/>
      <c r="E4788" s="8"/>
      <c r="F4788" s="4"/>
      <c r="G4788" s="9"/>
      <c r="H4788" s="18"/>
      <c r="I4788" s="18"/>
      <c r="J4788" s="23" t="str">
        <f>IF(OR(ISBLANK(H4788),ISBLANK((I4788))),"",NETWORKDAYS(H4788,I4788,Setup!$A$2:$A$30))</f>
        <v/>
      </c>
      <c r="K4788" s="4"/>
      <c r="L4788" s="4"/>
      <c r="M4788" s="4"/>
      <c r="N4788" s="4"/>
      <c r="O4788" s="4"/>
      <c r="P4788" s="4"/>
      <c r="Q4788" s="4"/>
      <c r="R4788" s="4"/>
      <c r="S4788" s="4"/>
      <c r="T4788" s="4"/>
      <c r="U4788" s="4"/>
      <c r="V4788" s="4"/>
    </row>
    <row r="4789" spans="1:22">
      <c r="A4789" s="4"/>
      <c r="B4789" s="4"/>
      <c r="C4789" s="18"/>
      <c r="D4789" s="8"/>
      <c r="E4789" s="8"/>
      <c r="F4789" s="4"/>
      <c r="G4789" s="9"/>
      <c r="H4789" s="18"/>
      <c r="I4789" s="18"/>
      <c r="J4789" s="23" t="str">
        <f>IF(OR(ISBLANK(H4789),ISBLANK((I4789))),"",NETWORKDAYS(H4789,I4789,Setup!$A$2:$A$30))</f>
        <v/>
      </c>
      <c r="K4789" s="4"/>
      <c r="L4789" s="4"/>
      <c r="M4789" s="4"/>
      <c r="N4789" s="4"/>
      <c r="O4789" s="4"/>
      <c r="P4789" s="4"/>
      <c r="Q4789" s="4"/>
      <c r="R4789" s="4"/>
      <c r="S4789" s="4"/>
      <c r="T4789" s="4"/>
      <c r="U4789" s="4"/>
      <c r="V4789" s="4"/>
    </row>
    <row r="4790" spans="1:22">
      <c r="A4790" s="4"/>
      <c r="B4790" s="4"/>
      <c r="C4790" s="18"/>
      <c r="D4790" s="8"/>
      <c r="E4790" s="8"/>
      <c r="F4790" s="4"/>
      <c r="G4790" s="9"/>
      <c r="H4790" s="18"/>
      <c r="I4790" s="18"/>
      <c r="J4790" s="23" t="str">
        <f>IF(OR(ISBLANK(H4790),ISBLANK((I4790))),"",NETWORKDAYS(H4790,I4790,Setup!$A$2:$A$30))</f>
        <v/>
      </c>
      <c r="K4790" s="4"/>
      <c r="L4790" s="4"/>
      <c r="M4790" s="4"/>
      <c r="N4790" s="4"/>
      <c r="O4790" s="4"/>
      <c r="P4790" s="4"/>
      <c r="Q4790" s="4"/>
      <c r="R4790" s="4"/>
      <c r="S4790" s="4"/>
      <c r="T4790" s="4"/>
      <c r="U4790" s="4"/>
      <c r="V4790" s="4"/>
    </row>
    <row r="4791" spans="1:22">
      <c r="A4791" s="4"/>
      <c r="B4791" s="4"/>
      <c r="C4791" s="18"/>
      <c r="D4791" s="8"/>
      <c r="E4791" s="8"/>
      <c r="F4791" s="4"/>
      <c r="G4791" s="9"/>
      <c r="H4791" s="18"/>
      <c r="I4791" s="18"/>
      <c r="J4791" s="23" t="str">
        <f>IF(OR(ISBLANK(H4791),ISBLANK((I4791))),"",NETWORKDAYS(H4791,I4791,Setup!$A$2:$A$30))</f>
        <v/>
      </c>
      <c r="K4791" s="4"/>
      <c r="L4791" s="4"/>
      <c r="M4791" s="4"/>
      <c r="N4791" s="4"/>
      <c r="O4791" s="4"/>
      <c r="P4791" s="4"/>
      <c r="Q4791" s="4"/>
      <c r="R4791" s="4"/>
      <c r="S4791" s="4"/>
      <c r="T4791" s="4"/>
      <c r="U4791" s="4"/>
      <c r="V4791" s="4"/>
    </row>
    <row r="4792" spans="1:22">
      <c r="A4792" s="4"/>
      <c r="B4792" s="4"/>
      <c r="C4792" s="18"/>
      <c r="D4792" s="8"/>
      <c r="E4792" s="8"/>
      <c r="F4792" s="4"/>
      <c r="G4792" s="9"/>
      <c r="H4792" s="18"/>
      <c r="I4792" s="18"/>
      <c r="J4792" s="23" t="str">
        <f>IF(OR(ISBLANK(H4792),ISBLANK((I4792))),"",NETWORKDAYS(H4792,I4792,Setup!$A$2:$A$30))</f>
        <v/>
      </c>
      <c r="K4792" s="4"/>
      <c r="L4792" s="4"/>
      <c r="M4792" s="4"/>
      <c r="N4792" s="4"/>
      <c r="O4792" s="4"/>
      <c r="P4792" s="4"/>
      <c r="Q4792" s="4"/>
      <c r="R4792" s="4"/>
      <c r="S4792" s="4"/>
      <c r="T4792" s="4"/>
      <c r="U4792" s="4"/>
      <c r="V4792" s="4"/>
    </row>
    <row r="4793" spans="1:22">
      <c r="A4793" s="4"/>
      <c r="B4793" s="4"/>
      <c r="C4793" s="18"/>
      <c r="D4793" s="8"/>
      <c r="E4793" s="8"/>
      <c r="F4793" s="4"/>
      <c r="G4793" s="9"/>
      <c r="H4793" s="18"/>
      <c r="I4793" s="18"/>
      <c r="J4793" s="23" t="str">
        <f>IF(OR(ISBLANK(H4793),ISBLANK((I4793))),"",NETWORKDAYS(H4793,I4793,Setup!$A$2:$A$30))</f>
        <v/>
      </c>
      <c r="K4793" s="4"/>
      <c r="L4793" s="4"/>
      <c r="M4793" s="4"/>
      <c r="N4793" s="4"/>
      <c r="O4793" s="4"/>
      <c r="P4793" s="4"/>
      <c r="Q4793" s="4"/>
      <c r="R4793" s="4"/>
      <c r="S4793" s="4"/>
      <c r="T4793" s="4"/>
      <c r="U4793" s="4"/>
      <c r="V4793" s="4"/>
    </row>
    <row r="4794" spans="1:22">
      <c r="A4794" s="4"/>
      <c r="B4794" s="4"/>
      <c r="C4794" s="18"/>
      <c r="D4794" s="8"/>
      <c r="E4794" s="8"/>
      <c r="F4794" s="4"/>
      <c r="G4794" s="9"/>
      <c r="H4794" s="18"/>
      <c r="I4794" s="18"/>
      <c r="J4794" s="23" t="str">
        <f>IF(OR(ISBLANK(H4794),ISBLANK((I4794))),"",NETWORKDAYS(H4794,I4794,Setup!$A$2:$A$30))</f>
        <v/>
      </c>
      <c r="K4794" s="4"/>
      <c r="L4794" s="4"/>
      <c r="M4794" s="4"/>
      <c r="N4794" s="4"/>
      <c r="O4794" s="4"/>
      <c r="P4794" s="4"/>
      <c r="Q4794" s="4"/>
      <c r="R4794" s="4"/>
      <c r="S4794" s="4"/>
      <c r="T4794" s="4"/>
      <c r="U4794" s="4"/>
      <c r="V4794" s="4"/>
    </row>
    <row r="4795" spans="1:22">
      <c r="A4795" s="4"/>
      <c r="B4795" s="4"/>
      <c r="C4795" s="18"/>
      <c r="D4795" s="8"/>
      <c r="E4795" s="8"/>
      <c r="F4795" s="4"/>
      <c r="G4795" s="9"/>
      <c r="H4795" s="18"/>
      <c r="I4795" s="18"/>
      <c r="J4795" s="23" t="str">
        <f>IF(OR(ISBLANK(H4795),ISBLANK((I4795))),"",NETWORKDAYS(H4795,I4795,Setup!$A$2:$A$30))</f>
        <v/>
      </c>
      <c r="K4795" s="4"/>
      <c r="L4795" s="4"/>
      <c r="M4795" s="4"/>
      <c r="N4795" s="4"/>
      <c r="O4795" s="4"/>
      <c r="P4795" s="4"/>
      <c r="Q4795" s="4"/>
      <c r="R4795" s="4"/>
      <c r="S4795" s="4"/>
      <c r="T4795" s="4"/>
      <c r="U4795" s="4"/>
      <c r="V4795" s="4"/>
    </row>
    <row r="4796" spans="1:22">
      <c r="A4796" s="4"/>
      <c r="B4796" s="4"/>
      <c r="C4796" s="18"/>
      <c r="D4796" s="8"/>
      <c r="E4796" s="8"/>
      <c r="F4796" s="4"/>
      <c r="G4796" s="9"/>
      <c r="H4796" s="18"/>
      <c r="I4796" s="18"/>
      <c r="J4796" s="23" t="str">
        <f>IF(OR(ISBLANK(H4796),ISBLANK((I4796))),"",NETWORKDAYS(H4796,I4796,Setup!$A$2:$A$30))</f>
        <v/>
      </c>
      <c r="K4796" s="4"/>
      <c r="L4796" s="4"/>
      <c r="M4796" s="4"/>
      <c r="N4796" s="4"/>
      <c r="O4796" s="4"/>
      <c r="P4796" s="4"/>
      <c r="Q4796" s="4"/>
      <c r="R4796" s="4"/>
      <c r="S4796" s="4"/>
      <c r="T4796" s="4"/>
      <c r="U4796" s="4"/>
      <c r="V4796" s="4"/>
    </row>
    <row r="4797" spans="1:22">
      <c r="A4797" s="4"/>
      <c r="B4797" s="4"/>
      <c r="C4797" s="18"/>
      <c r="D4797" s="8"/>
      <c r="E4797" s="8"/>
      <c r="F4797" s="4"/>
      <c r="G4797" s="9"/>
      <c r="H4797" s="18"/>
      <c r="I4797" s="18"/>
      <c r="J4797" s="23" t="str">
        <f>IF(OR(ISBLANK(H4797),ISBLANK((I4797))),"",NETWORKDAYS(H4797,I4797,Setup!$A$2:$A$30))</f>
        <v/>
      </c>
      <c r="K4797" s="4"/>
      <c r="L4797" s="4"/>
      <c r="M4797" s="4"/>
      <c r="N4797" s="4"/>
      <c r="O4797" s="4"/>
      <c r="P4797" s="4"/>
      <c r="Q4797" s="4"/>
      <c r="R4797" s="4"/>
      <c r="S4797" s="4"/>
      <c r="T4797" s="4"/>
      <c r="U4797" s="4"/>
      <c r="V4797" s="4"/>
    </row>
    <row r="4798" spans="1:22">
      <c r="A4798" s="4"/>
      <c r="B4798" s="4"/>
      <c r="C4798" s="18"/>
      <c r="D4798" s="8"/>
      <c r="E4798" s="8"/>
      <c r="F4798" s="4"/>
      <c r="G4798" s="9"/>
      <c r="H4798" s="18"/>
      <c r="I4798" s="18"/>
      <c r="J4798" s="23" t="str">
        <f>IF(OR(ISBLANK(H4798),ISBLANK((I4798))),"",NETWORKDAYS(H4798,I4798,Setup!$A$2:$A$30))</f>
        <v/>
      </c>
      <c r="K4798" s="4"/>
      <c r="L4798" s="4"/>
      <c r="M4798" s="4"/>
      <c r="N4798" s="4"/>
      <c r="O4798" s="4"/>
      <c r="P4798" s="4"/>
      <c r="Q4798" s="4"/>
      <c r="R4798" s="4"/>
      <c r="S4798" s="4"/>
      <c r="T4798" s="4"/>
      <c r="U4798" s="4"/>
      <c r="V4798" s="4"/>
    </row>
    <row r="4799" spans="1:22">
      <c r="A4799" s="4"/>
      <c r="B4799" s="4"/>
      <c r="C4799" s="18"/>
      <c r="D4799" s="8"/>
      <c r="E4799" s="8"/>
      <c r="F4799" s="4"/>
      <c r="G4799" s="9"/>
      <c r="H4799" s="18"/>
      <c r="I4799" s="18"/>
      <c r="J4799" s="23" t="str">
        <f>IF(OR(ISBLANK(H4799),ISBLANK((I4799))),"",NETWORKDAYS(H4799,I4799,Setup!$A$2:$A$30))</f>
        <v/>
      </c>
      <c r="K4799" s="4"/>
      <c r="L4799" s="4"/>
      <c r="M4799" s="4"/>
      <c r="N4799" s="4"/>
      <c r="O4799" s="4"/>
      <c r="P4799" s="4"/>
      <c r="Q4799" s="4"/>
      <c r="R4799" s="4"/>
      <c r="S4799" s="4"/>
      <c r="T4799" s="4"/>
      <c r="U4799" s="4"/>
      <c r="V4799" s="4"/>
    </row>
    <row r="4800" spans="1:22">
      <c r="A4800" s="4"/>
      <c r="B4800" s="4"/>
      <c r="C4800" s="18"/>
      <c r="D4800" s="8"/>
      <c r="E4800" s="8"/>
      <c r="F4800" s="4"/>
      <c r="G4800" s="9"/>
      <c r="H4800" s="18"/>
      <c r="I4800" s="18"/>
      <c r="J4800" s="23" t="str">
        <f>IF(OR(ISBLANK(H4800),ISBLANK((I4800))),"",NETWORKDAYS(H4800,I4800,Setup!$A$2:$A$30))</f>
        <v/>
      </c>
      <c r="K4800" s="4"/>
      <c r="L4800" s="4"/>
      <c r="M4800" s="4"/>
      <c r="N4800" s="4"/>
      <c r="O4800" s="4"/>
      <c r="P4800" s="4"/>
      <c r="Q4800" s="4"/>
      <c r="R4800" s="4"/>
      <c r="S4800" s="4"/>
      <c r="T4800" s="4"/>
      <c r="U4800" s="4"/>
      <c r="V4800" s="4"/>
    </row>
    <row r="4801" spans="1:22">
      <c r="A4801" s="4"/>
      <c r="B4801" s="4"/>
      <c r="C4801" s="18"/>
      <c r="D4801" s="8"/>
      <c r="E4801" s="8"/>
      <c r="F4801" s="4"/>
      <c r="G4801" s="9"/>
      <c r="H4801" s="18"/>
      <c r="I4801" s="18"/>
      <c r="J4801" s="23" t="str">
        <f>IF(OR(ISBLANK(H4801),ISBLANK((I4801))),"",NETWORKDAYS(H4801,I4801,Setup!$A$2:$A$30))</f>
        <v/>
      </c>
      <c r="K4801" s="4"/>
      <c r="L4801" s="4"/>
      <c r="M4801" s="4"/>
      <c r="N4801" s="4"/>
      <c r="O4801" s="4"/>
      <c r="P4801" s="4"/>
      <c r="Q4801" s="4"/>
      <c r="R4801" s="4"/>
      <c r="S4801" s="4"/>
      <c r="T4801" s="4"/>
      <c r="U4801" s="4"/>
      <c r="V4801" s="4"/>
    </row>
    <row r="4802" spans="1:22">
      <c r="A4802" s="4"/>
      <c r="B4802" s="4"/>
      <c r="C4802" s="18"/>
      <c r="D4802" s="8"/>
      <c r="E4802" s="8"/>
      <c r="F4802" s="4"/>
      <c r="G4802" s="9"/>
      <c r="H4802" s="18"/>
      <c r="I4802" s="18"/>
      <c r="J4802" s="23" t="str">
        <f>IF(OR(ISBLANK(H4802),ISBLANK((I4802))),"",NETWORKDAYS(H4802,I4802,Setup!$A$2:$A$30))</f>
        <v/>
      </c>
      <c r="K4802" s="4"/>
      <c r="L4802" s="4"/>
      <c r="M4802" s="4"/>
      <c r="N4802" s="4"/>
      <c r="O4802" s="4"/>
      <c r="P4802" s="4"/>
      <c r="Q4802" s="4"/>
      <c r="R4802" s="4"/>
      <c r="S4802" s="4"/>
      <c r="T4802" s="4"/>
      <c r="U4802" s="4"/>
      <c r="V4802" s="4"/>
    </row>
    <row r="4803" spans="1:22">
      <c r="A4803" s="4"/>
      <c r="B4803" s="4"/>
      <c r="C4803" s="18"/>
      <c r="D4803" s="8"/>
      <c r="E4803" s="8"/>
      <c r="F4803" s="4"/>
      <c r="G4803" s="9"/>
      <c r="H4803" s="18"/>
      <c r="I4803" s="18"/>
      <c r="J4803" s="23" t="str">
        <f>IF(OR(ISBLANK(H4803),ISBLANK((I4803))),"",NETWORKDAYS(H4803,I4803,Setup!$A$2:$A$30))</f>
        <v/>
      </c>
      <c r="K4803" s="4"/>
      <c r="L4803" s="4"/>
      <c r="M4803" s="4"/>
      <c r="N4803" s="4"/>
      <c r="O4803" s="4"/>
      <c r="P4803" s="4"/>
      <c r="Q4803" s="4"/>
      <c r="R4803" s="4"/>
      <c r="S4803" s="4"/>
      <c r="T4803" s="4"/>
      <c r="U4803" s="4"/>
      <c r="V4803" s="4"/>
    </row>
    <row r="4804" spans="1:22">
      <c r="A4804" s="4"/>
      <c r="B4804" s="4"/>
      <c r="C4804" s="18"/>
      <c r="D4804" s="8"/>
      <c r="E4804" s="8"/>
      <c r="F4804" s="4"/>
      <c r="G4804" s="9"/>
      <c r="H4804" s="18"/>
      <c r="I4804" s="18"/>
      <c r="J4804" s="23" t="str">
        <f>IF(OR(ISBLANK(H4804),ISBLANK((I4804))),"",NETWORKDAYS(H4804,I4804,Setup!$A$2:$A$30))</f>
        <v/>
      </c>
      <c r="K4804" s="4"/>
      <c r="L4804" s="4"/>
      <c r="M4804" s="4"/>
      <c r="N4804" s="4"/>
      <c r="O4804" s="4"/>
      <c r="P4804" s="4"/>
      <c r="Q4804" s="4"/>
      <c r="R4804" s="4"/>
      <c r="S4804" s="4"/>
      <c r="T4804" s="4"/>
      <c r="U4804" s="4"/>
      <c r="V4804" s="4"/>
    </row>
    <row r="4805" spans="1:22">
      <c r="A4805" s="4"/>
      <c r="B4805" s="4"/>
      <c r="C4805" s="18"/>
      <c r="D4805" s="8"/>
      <c r="E4805" s="8"/>
      <c r="F4805" s="4"/>
      <c r="G4805" s="9"/>
      <c r="H4805" s="18"/>
      <c r="I4805" s="18"/>
      <c r="J4805" s="23" t="str">
        <f>IF(OR(ISBLANK(H4805),ISBLANK((I4805))),"",NETWORKDAYS(H4805,I4805,Setup!$A$2:$A$30))</f>
        <v/>
      </c>
      <c r="K4805" s="4"/>
      <c r="L4805" s="4"/>
      <c r="M4805" s="4"/>
      <c r="N4805" s="4"/>
      <c r="O4805" s="4"/>
      <c r="P4805" s="4"/>
      <c r="Q4805" s="4"/>
      <c r="R4805" s="4"/>
      <c r="S4805" s="4"/>
      <c r="T4805" s="4"/>
      <c r="U4805" s="4"/>
      <c r="V4805" s="4"/>
    </row>
    <row r="4806" spans="1:22">
      <c r="A4806" s="4"/>
      <c r="B4806" s="4"/>
      <c r="C4806" s="18"/>
      <c r="D4806" s="8"/>
      <c r="E4806" s="8"/>
      <c r="F4806" s="4"/>
      <c r="G4806" s="9"/>
      <c r="H4806" s="18"/>
      <c r="I4806" s="18"/>
      <c r="J4806" s="23" t="str">
        <f>IF(OR(ISBLANK(H4806),ISBLANK((I4806))),"",NETWORKDAYS(H4806,I4806,Setup!$A$2:$A$30))</f>
        <v/>
      </c>
      <c r="K4806" s="4"/>
      <c r="L4806" s="4"/>
      <c r="M4806" s="4"/>
      <c r="N4806" s="4"/>
      <c r="O4806" s="4"/>
      <c r="P4806" s="4"/>
      <c r="Q4806" s="4"/>
      <c r="R4806" s="4"/>
      <c r="S4806" s="4"/>
      <c r="T4806" s="4"/>
      <c r="U4806" s="4"/>
      <c r="V4806" s="4"/>
    </row>
    <row r="4807" spans="1:22">
      <c r="A4807" s="4"/>
      <c r="B4807" s="4"/>
      <c r="C4807" s="18"/>
      <c r="D4807" s="8"/>
      <c r="E4807" s="8"/>
      <c r="F4807" s="4"/>
      <c r="G4807" s="9"/>
      <c r="H4807" s="18"/>
      <c r="I4807" s="18"/>
      <c r="J4807" s="23" t="str">
        <f>IF(OR(ISBLANK(H4807),ISBLANK((I4807))),"",NETWORKDAYS(H4807,I4807,Setup!$A$2:$A$30))</f>
        <v/>
      </c>
      <c r="K4807" s="4"/>
      <c r="L4807" s="4"/>
      <c r="M4807" s="4"/>
      <c r="N4807" s="4"/>
      <c r="O4807" s="4"/>
      <c r="P4807" s="4"/>
      <c r="Q4807" s="4"/>
      <c r="R4807" s="4"/>
      <c r="S4807" s="4"/>
      <c r="T4807" s="4"/>
      <c r="U4807" s="4"/>
      <c r="V4807" s="4"/>
    </row>
    <row r="4808" spans="1:22">
      <c r="A4808" s="4"/>
      <c r="B4808" s="4"/>
      <c r="C4808" s="18"/>
      <c r="D4808" s="8"/>
      <c r="E4808" s="8"/>
      <c r="F4808" s="4"/>
      <c r="G4808" s="9"/>
      <c r="H4808" s="18"/>
      <c r="I4808" s="18"/>
      <c r="J4808" s="23" t="str">
        <f>IF(OR(ISBLANK(H4808),ISBLANK((I4808))),"",NETWORKDAYS(H4808,I4808,Setup!$A$2:$A$30))</f>
        <v/>
      </c>
      <c r="K4808" s="4"/>
      <c r="L4808" s="4"/>
      <c r="M4808" s="4"/>
      <c r="N4808" s="4"/>
      <c r="O4808" s="4"/>
      <c r="P4808" s="4"/>
      <c r="Q4808" s="4"/>
      <c r="R4808" s="4"/>
      <c r="S4808" s="4"/>
      <c r="T4808" s="4"/>
      <c r="U4808" s="4"/>
      <c r="V4808" s="4"/>
    </row>
    <row r="4809" spans="1:22">
      <c r="A4809" s="4"/>
      <c r="B4809" s="4"/>
      <c r="C4809" s="18"/>
      <c r="D4809" s="8"/>
      <c r="E4809" s="8"/>
      <c r="F4809" s="4"/>
      <c r="G4809" s="9"/>
      <c r="H4809" s="18"/>
      <c r="I4809" s="18"/>
      <c r="J4809" s="23" t="str">
        <f>IF(OR(ISBLANK(H4809),ISBLANK((I4809))),"",NETWORKDAYS(H4809,I4809,Setup!$A$2:$A$30))</f>
        <v/>
      </c>
      <c r="K4809" s="4"/>
      <c r="L4809" s="4"/>
      <c r="M4809" s="4"/>
      <c r="N4809" s="4"/>
      <c r="O4809" s="4"/>
      <c r="P4809" s="4"/>
      <c r="Q4809" s="4"/>
      <c r="R4809" s="4"/>
      <c r="S4809" s="4"/>
      <c r="T4809" s="4"/>
      <c r="U4809" s="4"/>
      <c r="V4809" s="4"/>
    </row>
    <row r="4810" spans="1:22">
      <c r="A4810" s="4"/>
      <c r="B4810" s="4"/>
      <c r="C4810" s="18"/>
      <c r="D4810" s="8"/>
      <c r="E4810" s="8"/>
      <c r="F4810" s="4"/>
      <c r="G4810" s="9"/>
      <c r="H4810" s="18"/>
      <c r="I4810" s="18"/>
      <c r="J4810" s="23" t="str">
        <f>IF(OR(ISBLANK(H4810),ISBLANK((I4810))),"",NETWORKDAYS(H4810,I4810,Setup!$A$2:$A$30))</f>
        <v/>
      </c>
      <c r="K4810" s="4"/>
      <c r="L4810" s="4"/>
      <c r="M4810" s="4"/>
      <c r="N4810" s="4"/>
      <c r="O4810" s="4"/>
      <c r="P4810" s="4"/>
      <c r="Q4810" s="4"/>
      <c r="R4810" s="4"/>
      <c r="S4810" s="4"/>
      <c r="T4810" s="4"/>
      <c r="U4810" s="4"/>
      <c r="V4810" s="4"/>
    </row>
    <row r="4811" spans="1:22">
      <c r="A4811" s="4"/>
      <c r="B4811" s="4"/>
      <c r="C4811" s="18"/>
      <c r="D4811" s="8"/>
      <c r="E4811" s="8"/>
      <c r="F4811" s="4"/>
      <c r="G4811" s="9"/>
      <c r="H4811" s="18"/>
      <c r="I4811" s="18"/>
      <c r="J4811" s="23" t="str">
        <f>IF(OR(ISBLANK(H4811),ISBLANK((I4811))),"",NETWORKDAYS(H4811,I4811,Setup!$A$2:$A$30))</f>
        <v/>
      </c>
      <c r="K4811" s="4"/>
      <c r="L4811" s="4"/>
      <c r="M4811" s="4"/>
      <c r="N4811" s="4"/>
      <c r="O4811" s="4"/>
      <c r="P4811" s="4"/>
      <c r="Q4811" s="4"/>
      <c r="R4811" s="4"/>
      <c r="S4811" s="4"/>
      <c r="T4811" s="4"/>
      <c r="U4811" s="4"/>
      <c r="V4811" s="4"/>
    </row>
    <row r="4812" spans="1:22">
      <c r="A4812" s="4"/>
      <c r="B4812" s="4"/>
      <c r="C4812" s="18"/>
      <c r="D4812" s="8"/>
      <c r="E4812" s="8"/>
      <c r="F4812" s="4"/>
      <c r="G4812" s="9"/>
      <c r="H4812" s="18"/>
      <c r="I4812" s="18"/>
      <c r="J4812" s="23" t="str">
        <f>IF(OR(ISBLANK(H4812),ISBLANK((I4812))),"",NETWORKDAYS(H4812,I4812,Setup!$A$2:$A$30))</f>
        <v/>
      </c>
      <c r="K4812" s="4"/>
      <c r="L4812" s="4"/>
      <c r="M4812" s="4"/>
      <c r="N4812" s="4"/>
      <c r="O4812" s="4"/>
      <c r="P4812" s="4"/>
      <c r="Q4812" s="4"/>
      <c r="R4812" s="4"/>
      <c r="S4812" s="4"/>
      <c r="T4812" s="4"/>
      <c r="U4812" s="4"/>
      <c r="V4812" s="4"/>
    </row>
    <row r="4813" spans="1:22">
      <c r="A4813" s="4"/>
      <c r="B4813" s="4"/>
      <c r="C4813" s="18"/>
      <c r="D4813" s="8"/>
      <c r="E4813" s="8"/>
      <c r="F4813" s="4"/>
      <c r="G4813" s="9"/>
      <c r="H4813" s="18"/>
      <c r="I4813" s="18"/>
      <c r="J4813" s="23" t="str">
        <f>IF(OR(ISBLANK(H4813),ISBLANK((I4813))),"",NETWORKDAYS(H4813,I4813,Setup!$A$2:$A$30))</f>
        <v/>
      </c>
      <c r="K4813" s="4"/>
      <c r="L4813" s="4"/>
      <c r="M4813" s="4"/>
      <c r="N4813" s="4"/>
      <c r="O4813" s="4"/>
      <c r="P4813" s="4"/>
      <c r="Q4813" s="4"/>
      <c r="R4813" s="4"/>
      <c r="S4813" s="4"/>
      <c r="T4813" s="4"/>
      <c r="U4813" s="4"/>
      <c r="V4813" s="4"/>
    </row>
    <row r="4814" spans="1:22">
      <c r="A4814" s="4"/>
      <c r="B4814" s="4"/>
      <c r="C4814" s="18"/>
      <c r="D4814" s="8"/>
      <c r="E4814" s="8"/>
      <c r="F4814" s="4"/>
      <c r="G4814" s="9"/>
      <c r="H4814" s="18"/>
      <c r="I4814" s="18"/>
      <c r="J4814" s="23" t="str">
        <f>IF(OR(ISBLANK(H4814),ISBLANK((I4814))),"",NETWORKDAYS(H4814,I4814,Setup!$A$2:$A$30))</f>
        <v/>
      </c>
      <c r="K4814" s="4"/>
      <c r="L4814" s="4"/>
      <c r="M4814" s="4"/>
      <c r="N4814" s="4"/>
      <c r="O4814" s="4"/>
      <c r="P4814" s="4"/>
      <c r="Q4814" s="4"/>
      <c r="R4814" s="4"/>
      <c r="S4814" s="4"/>
      <c r="T4814" s="4"/>
      <c r="U4814" s="4"/>
      <c r="V4814" s="4"/>
    </row>
    <row r="4815" spans="1:22">
      <c r="A4815" s="4"/>
      <c r="B4815" s="4"/>
      <c r="C4815" s="18"/>
      <c r="D4815" s="8"/>
      <c r="E4815" s="8"/>
      <c r="F4815" s="4"/>
      <c r="G4815" s="9"/>
      <c r="H4815" s="18"/>
      <c r="I4815" s="18"/>
      <c r="J4815" s="23" t="str">
        <f>IF(OR(ISBLANK(H4815),ISBLANK((I4815))),"",NETWORKDAYS(H4815,I4815,Setup!$A$2:$A$30))</f>
        <v/>
      </c>
      <c r="K4815" s="4"/>
      <c r="L4815" s="4"/>
      <c r="M4815" s="4"/>
      <c r="N4815" s="4"/>
      <c r="O4815" s="4"/>
      <c r="P4815" s="4"/>
      <c r="Q4815" s="4"/>
      <c r="R4815" s="4"/>
      <c r="S4815" s="4"/>
      <c r="T4815" s="4"/>
      <c r="U4815" s="4"/>
      <c r="V4815" s="4"/>
    </row>
    <row r="4816" spans="1:22">
      <c r="A4816" s="4"/>
      <c r="B4816" s="4"/>
      <c r="C4816" s="18"/>
      <c r="D4816" s="8"/>
      <c r="E4816" s="8"/>
      <c r="F4816" s="4"/>
      <c r="G4816" s="9"/>
      <c r="H4816" s="18"/>
      <c r="I4816" s="18"/>
      <c r="J4816" s="23" t="str">
        <f>IF(OR(ISBLANK(H4816),ISBLANK((I4816))),"",NETWORKDAYS(H4816,I4816,Setup!$A$2:$A$30))</f>
        <v/>
      </c>
      <c r="K4816" s="4"/>
      <c r="L4816" s="4"/>
      <c r="M4816" s="4"/>
      <c r="N4816" s="4"/>
      <c r="O4816" s="4"/>
      <c r="P4816" s="4"/>
      <c r="Q4816" s="4"/>
      <c r="R4816" s="4"/>
      <c r="S4816" s="4"/>
      <c r="T4816" s="4"/>
      <c r="U4816" s="4"/>
      <c r="V4816" s="4"/>
    </row>
    <row r="4817" spans="1:22">
      <c r="A4817" s="4"/>
      <c r="B4817" s="4"/>
      <c r="C4817" s="18"/>
      <c r="D4817" s="8"/>
      <c r="E4817" s="8"/>
      <c r="F4817" s="4"/>
      <c r="G4817" s="9"/>
      <c r="H4817" s="18"/>
      <c r="I4817" s="18"/>
      <c r="J4817" s="23" t="str">
        <f>IF(OR(ISBLANK(H4817),ISBLANK((I4817))),"",NETWORKDAYS(H4817,I4817,Setup!$A$2:$A$30))</f>
        <v/>
      </c>
      <c r="K4817" s="4"/>
      <c r="L4817" s="4"/>
      <c r="M4817" s="4"/>
      <c r="N4817" s="4"/>
      <c r="O4817" s="4"/>
      <c r="P4817" s="4"/>
      <c r="Q4817" s="4"/>
      <c r="R4817" s="4"/>
      <c r="S4817" s="4"/>
      <c r="T4817" s="4"/>
      <c r="U4817" s="4"/>
      <c r="V4817" s="4"/>
    </row>
    <row r="4818" spans="1:22">
      <c r="A4818" s="4"/>
      <c r="B4818" s="4"/>
      <c r="C4818" s="18"/>
      <c r="D4818" s="8"/>
      <c r="E4818" s="8"/>
      <c r="F4818" s="4"/>
      <c r="G4818" s="9"/>
      <c r="H4818" s="18"/>
      <c r="I4818" s="18"/>
      <c r="J4818" s="23" t="str">
        <f>IF(OR(ISBLANK(H4818),ISBLANK((I4818))),"",NETWORKDAYS(H4818,I4818,Setup!$A$2:$A$30))</f>
        <v/>
      </c>
      <c r="K4818" s="4"/>
      <c r="L4818" s="4"/>
      <c r="M4818" s="4"/>
      <c r="N4818" s="4"/>
      <c r="O4818" s="4"/>
      <c r="P4818" s="4"/>
      <c r="Q4818" s="4"/>
      <c r="R4818" s="4"/>
      <c r="S4818" s="4"/>
      <c r="T4818" s="4"/>
      <c r="U4818" s="4"/>
      <c r="V4818" s="4"/>
    </row>
    <row r="4819" spans="1:22">
      <c r="A4819" s="4"/>
      <c r="B4819" s="4"/>
      <c r="C4819" s="18"/>
      <c r="D4819" s="8"/>
      <c r="E4819" s="8"/>
      <c r="F4819" s="4"/>
      <c r="G4819" s="9"/>
      <c r="H4819" s="18"/>
      <c r="I4819" s="18"/>
      <c r="J4819" s="23" t="str">
        <f>IF(OR(ISBLANK(H4819),ISBLANK((I4819))),"",NETWORKDAYS(H4819,I4819,Setup!$A$2:$A$30))</f>
        <v/>
      </c>
      <c r="K4819" s="4"/>
      <c r="L4819" s="4"/>
      <c r="M4819" s="4"/>
      <c r="N4819" s="4"/>
      <c r="O4819" s="4"/>
      <c r="P4819" s="4"/>
      <c r="Q4819" s="4"/>
      <c r="R4819" s="4"/>
      <c r="S4819" s="4"/>
      <c r="T4819" s="4"/>
      <c r="U4819" s="4"/>
      <c r="V4819" s="4"/>
    </row>
    <row r="4820" spans="1:22">
      <c r="A4820" s="4"/>
      <c r="B4820" s="4"/>
      <c r="C4820" s="18"/>
      <c r="D4820" s="8"/>
      <c r="E4820" s="8"/>
      <c r="F4820" s="4"/>
      <c r="G4820" s="9"/>
      <c r="H4820" s="18"/>
      <c r="I4820" s="18"/>
      <c r="J4820" s="23" t="str">
        <f>IF(OR(ISBLANK(H4820),ISBLANK((I4820))),"",NETWORKDAYS(H4820,I4820,Setup!$A$2:$A$30))</f>
        <v/>
      </c>
      <c r="K4820" s="4"/>
      <c r="L4820" s="4"/>
      <c r="M4820" s="4"/>
      <c r="N4820" s="4"/>
      <c r="O4820" s="4"/>
      <c r="P4820" s="4"/>
      <c r="Q4820" s="4"/>
      <c r="R4820" s="4"/>
      <c r="S4820" s="4"/>
      <c r="T4820" s="4"/>
      <c r="U4820" s="4"/>
      <c r="V4820" s="4"/>
    </row>
    <row r="4821" spans="1:22">
      <c r="A4821" s="4"/>
      <c r="B4821" s="4"/>
      <c r="C4821" s="18"/>
      <c r="D4821" s="8"/>
      <c r="E4821" s="8"/>
      <c r="F4821" s="4"/>
      <c r="G4821" s="9"/>
      <c r="H4821" s="18"/>
      <c r="I4821" s="18"/>
      <c r="J4821" s="23" t="str">
        <f>IF(OR(ISBLANK(H4821),ISBLANK((I4821))),"",NETWORKDAYS(H4821,I4821,Setup!$A$2:$A$30))</f>
        <v/>
      </c>
      <c r="K4821" s="4"/>
      <c r="L4821" s="4"/>
      <c r="M4821" s="4"/>
      <c r="N4821" s="4"/>
      <c r="O4821" s="4"/>
      <c r="P4821" s="4"/>
      <c r="Q4821" s="4"/>
      <c r="R4821" s="4"/>
      <c r="S4821" s="4"/>
      <c r="T4821" s="4"/>
      <c r="U4821" s="4"/>
      <c r="V4821" s="4"/>
    </row>
    <row r="4822" spans="1:22">
      <c r="A4822" s="4"/>
      <c r="B4822" s="4"/>
      <c r="C4822" s="18"/>
      <c r="D4822" s="8"/>
      <c r="E4822" s="8"/>
      <c r="F4822" s="4"/>
      <c r="G4822" s="9"/>
      <c r="H4822" s="18"/>
      <c r="I4822" s="18"/>
      <c r="J4822" s="23" t="str">
        <f>IF(OR(ISBLANK(H4822),ISBLANK((I4822))),"",NETWORKDAYS(H4822,I4822,Setup!$A$2:$A$30))</f>
        <v/>
      </c>
      <c r="K4822" s="4"/>
      <c r="L4822" s="4"/>
      <c r="M4822" s="4"/>
      <c r="N4822" s="4"/>
      <c r="O4822" s="4"/>
      <c r="P4822" s="4"/>
      <c r="Q4822" s="4"/>
      <c r="R4822" s="4"/>
      <c r="S4822" s="4"/>
      <c r="T4822" s="4"/>
      <c r="U4822" s="4"/>
      <c r="V4822" s="4"/>
    </row>
    <row r="4823" spans="1:22">
      <c r="A4823" s="4"/>
      <c r="B4823" s="4"/>
      <c r="C4823" s="18"/>
      <c r="D4823" s="8"/>
      <c r="E4823" s="8"/>
      <c r="F4823" s="4"/>
      <c r="G4823" s="9"/>
      <c r="H4823" s="18"/>
      <c r="I4823" s="18"/>
      <c r="J4823" s="23" t="str">
        <f>IF(OR(ISBLANK(H4823),ISBLANK((I4823))),"",NETWORKDAYS(H4823,I4823,Setup!$A$2:$A$30))</f>
        <v/>
      </c>
      <c r="K4823" s="4"/>
      <c r="L4823" s="4"/>
      <c r="M4823" s="4"/>
      <c r="N4823" s="4"/>
      <c r="O4823" s="4"/>
      <c r="P4823" s="4"/>
      <c r="Q4823" s="4"/>
      <c r="R4823" s="4"/>
      <c r="S4823" s="4"/>
      <c r="T4823" s="4"/>
      <c r="U4823" s="4"/>
      <c r="V4823" s="4"/>
    </row>
    <row r="4824" spans="1:22">
      <c r="A4824" s="4"/>
      <c r="B4824" s="4"/>
      <c r="C4824" s="18"/>
      <c r="D4824" s="8"/>
      <c r="E4824" s="8"/>
      <c r="F4824" s="4"/>
      <c r="G4824" s="9"/>
      <c r="H4824" s="18"/>
      <c r="I4824" s="18"/>
      <c r="J4824" s="23" t="str">
        <f>IF(OR(ISBLANK(H4824),ISBLANK((I4824))),"",NETWORKDAYS(H4824,I4824,Setup!$A$2:$A$30))</f>
        <v/>
      </c>
      <c r="K4824" s="4"/>
      <c r="L4824" s="4"/>
      <c r="M4824" s="4"/>
      <c r="N4824" s="4"/>
      <c r="O4824" s="4"/>
      <c r="P4824" s="4"/>
      <c r="Q4824" s="4"/>
      <c r="R4824" s="4"/>
      <c r="S4824" s="4"/>
      <c r="T4824" s="4"/>
      <c r="U4824" s="4"/>
      <c r="V4824" s="4"/>
    </row>
    <row r="4825" spans="1:22">
      <c r="A4825" s="4"/>
      <c r="B4825" s="4"/>
      <c r="C4825" s="18"/>
      <c r="D4825" s="8"/>
      <c r="E4825" s="8"/>
      <c r="F4825" s="4"/>
      <c r="G4825" s="9"/>
      <c r="H4825" s="18"/>
      <c r="I4825" s="18"/>
      <c r="J4825" s="23" t="str">
        <f>IF(OR(ISBLANK(H4825),ISBLANK((I4825))),"",NETWORKDAYS(H4825,I4825,Setup!$A$2:$A$30))</f>
        <v/>
      </c>
      <c r="K4825" s="4"/>
      <c r="L4825" s="4"/>
      <c r="M4825" s="4"/>
      <c r="N4825" s="4"/>
      <c r="O4825" s="4"/>
      <c r="P4825" s="4"/>
      <c r="Q4825" s="4"/>
      <c r="R4825" s="4"/>
      <c r="S4825" s="4"/>
      <c r="T4825" s="4"/>
      <c r="U4825" s="4"/>
      <c r="V4825" s="4"/>
    </row>
    <row r="4826" spans="1:22">
      <c r="A4826" s="4"/>
      <c r="B4826" s="4"/>
      <c r="C4826" s="18"/>
      <c r="D4826" s="8"/>
      <c r="E4826" s="8"/>
      <c r="F4826" s="4"/>
      <c r="G4826" s="9"/>
      <c r="H4826" s="18"/>
      <c r="I4826" s="18"/>
      <c r="J4826" s="23" t="str">
        <f>IF(OR(ISBLANK(H4826),ISBLANK((I4826))),"",NETWORKDAYS(H4826,I4826,Setup!$A$2:$A$30))</f>
        <v/>
      </c>
      <c r="K4826" s="4"/>
      <c r="L4826" s="4"/>
      <c r="M4826" s="4"/>
      <c r="N4826" s="4"/>
      <c r="O4826" s="4"/>
      <c r="P4826" s="4"/>
      <c r="Q4826" s="4"/>
      <c r="R4826" s="4"/>
      <c r="S4826" s="4"/>
      <c r="T4826" s="4"/>
      <c r="U4826" s="4"/>
      <c r="V4826" s="4"/>
    </row>
    <row r="4827" spans="1:22">
      <c r="A4827" s="4"/>
      <c r="B4827" s="4"/>
      <c r="C4827" s="18"/>
      <c r="D4827" s="8"/>
      <c r="E4827" s="8"/>
      <c r="F4827" s="4"/>
      <c r="G4827" s="9"/>
      <c r="H4827" s="18"/>
      <c r="I4827" s="18"/>
      <c r="J4827" s="23" t="str">
        <f>IF(OR(ISBLANK(H4827),ISBLANK((I4827))),"",NETWORKDAYS(H4827,I4827,Setup!$A$2:$A$30))</f>
        <v/>
      </c>
      <c r="K4827" s="4"/>
      <c r="L4827" s="4"/>
      <c r="M4827" s="4"/>
      <c r="N4827" s="4"/>
      <c r="O4827" s="4"/>
      <c r="P4827" s="4"/>
      <c r="Q4827" s="4"/>
      <c r="R4827" s="4"/>
      <c r="S4827" s="4"/>
      <c r="T4827" s="4"/>
      <c r="U4827" s="4"/>
      <c r="V4827" s="4"/>
    </row>
    <row r="4828" spans="1:22">
      <c r="A4828" s="4"/>
      <c r="B4828" s="4"/>
      <c r="C4828" s="18"/>
      <c r="D4828" s="8"/>
      <c r="E4828" s="8"/>
      <c r="F4828" s="4"/>
      <c r="G4828" s="9"/>
      <c r="H4828" s="18"/>
      <c r="I4828" s="18"/>
      <c r="J4828" s="23" t="str">
        <f>IF(OR(ISBLANK(H4828),ISBLANK((I4828))),"",NETWORKDAYS(H4828,I4828,Setup!$A$2:$A$30))</f>
        <v/>
      </c>
      <c r="K4828" s="4"/>
      <c r="L4828" s="4"/>
      <c r="M4828" s="4"/>
      <c r="N4828" s="4"/>
      <c r="O4828" s="4"/>
      <c r="P4828" s="4"/>
      <c r="Q4828" s="4"/>
      <c r="R4828" s="4"/>
      <c r="S4828" s="4"/>
      <c r="T4828" s="4"/>
      <c r="U4828" s="4"/>
      <c r="V4828" s="4"/>
    </row>
    <row r="4829" spans="1:22">
      <c r="A4829" s="4"/>
      <c r="B4829" s="4"/>
      <c r="C4829" s="18"/>
      <c r="D4829" s="8"/>
      <c r="E4829" s="8"/>
      <c r="F4829" s="4"/>
      <c r="G4829" s="9"/>
      <c r="H4829" s="18"/>
      <c r="I4829" s="18"/>
      <c r="J4829" s="23" t="str">
        <f>IF(OR(ISBLANK(H4829),ISBLANK((I4829))),"",NETWORKDAYS(H4829,I4829,Setup!$A$2:$A$30))</f>
        <v/>
      </c>
      <c r="K4829" s="4"/>
      <c r="L4829" s="4"/>
      <c r="M4829" s="4"/>
      <c r="N4829" s="4"/>
      <c r="O4829" s="4"/>
      <c r="P4829" s="4"/>
      <c r="Q4829" s="4"/>
      <c r="R4829" s="4"/>
      <c r="S4829" s="4"/>
      <c r="T4829" s="4"/>
      <c r="U4829" s="4"/>
      <c r="V4829" s="4"/>
    </row>
    <row r="4830" spans="1:22">
      <c r="A4830" s="4"/>
      <c r="B4830" s="4"/>
      <c r="C4830" s="18"/>
      <c r="D4830" s="8"/>
      <c r="E4830" s="8"/>
      <c r="F4830" s="4"/>
      <c r="G4830" s="9"/>
      <c r="H4830" s="18"/>
      <c r="I4830" s="18"/>
      <c r="J4830" s="23" t="str">
        <f>IF(OR(ISBLANK(H4830),ISBLANK((I4830))),"",NETWORKDAYS(H4830,I4830,Setup!$A$2:$A$30))</f>
        <v/>
      </c>
      <c r="K4830" s="4"/>
      <c r="L4830" s="4"/>
      <c r="M4830" s="4"/>
      <c r="N4830" s="4"/>
      <c r="O4830" s="4"/>
      <c r="P4830" s="4"/>
      <c r="Q4830" s="4"/>
      <c r="R4830" s="4"/>
      <c r="S4830" s="4"/>
      <c r="T4830" s="4"/>
      <c r="U4830" s="4"/>
      <c r="V4830" s="4"/>
    </row>
    <row r="4831" spans="1:22">
      <c r="A4831" s="4"/>
      <c r="B4831" s="4"/>
      <c r="C4831" s="18"/>
      <c r="D4831" s="8"/>
      <c r="E4831" s="8"/>
      <c r="F4831" s="4"/>
      <c r="G4831" s="9"/>
      <c r="H4831" s="18"/>
      <c r="I4831" s="18"/>
      <c r="J4831" s="23" t="str">
        <f>IF(OR(ISBLANK(H4831),ISBLANK((I4831))),"",NETWORKDAYS(H4831,I4831,Setup!$A$2:$A$30))</f>
        <v/>
      </c>
      <c r="K4831" s="4"/>
      <c r="L4831" s="4"/>
      <c r="M4831" s="4"/>
      <c r="N4831" s="4"/>
      <c r="O4831" s="4"/>
      <c r="P4831" s="4"/>
      <c r="Q4831" s="4"/>
      <c r="R4831" s="4"/>
      <c r="S4831" s="4"/>
      <c r="T4831" s="4"/>
      <c r="U4831" s="4"/>
      <c r="V4831" s="4"/>
    </row>
    <row r="4832" spans="1:22">
      <c r="A4832" s="4"/>
      <c r="B4832" s="4"/>
      <c r="C4832" s="18"/>
      <c r="D4832" s="8"/>
      <c r="E4832" s="8"/>
      <c r="F4832" s="4"/>
      <c r="G4832" s="9"/>
      <c r="H4832" s="18"/>
      <c r="I4832" s="18"/>
      <c r="J4832" s="23" t="str">
        <f>IF(OR(ISBLANK(H4832),ISBLANK((I4832))),"",NETWORKDAYS(H4832,I4832,Setup!$A$2:$A$30))</f>
        <v/>
      </c>
      <c r="K4832" s="4"/>
      <c r="L4832" s="4"/>
      <c r="M4832" s="4"/>
      <c r="N4832" s="4"/>
      <c r="O4832" s="4"/>
      <c r="P4832" s="4"/>
      <c r="Q4832" s="4"/>
      <c r="R4832" s="4"/>
      <c r="S4832" s="4"/>
      <c r="T4832" s="4"/>
      <c r="U4832" s="4"/>
      <c r="V4832" s="4"/>
    </row>
    <row r="4833" spans="1:22">
      <c r="A4833" s="4"/>
      <c r="B4833" s="4"/>
      <c r="C4833" s="18"/>
      <c r="D4833" s="8"/>
      <c r="E4833" s="8"/>
      <c r="F4833" s="4"/>
      <c r="G4833" s="9"/>
      <c r="H4833" s="18"/>
      <c r="I4833" s="18"/>
      <c r="J4833" s="23" t="str">
        <f>IF(OR(ISBLANK(H4833),ISBLANK((I4833))),"",NETWORKDAYS(H4833,I4833,Setup!$A$2:$A$30))</f>
        <v/>
      </c>
      <c r="K4833" s="4"/>
      <c r="L4833" s="4"/>
      <c r="M4833" s="4"/>
      <c r="N4833" s="4"/>
      <c r="O4833" s="4"/>
      <c r="P4833" s="4"/>
      <c r="Q4833" s="4"/>
      <c r="R4833" s="4"/>
      <c r="S4833" s="4"/>
      <c r="T4833" s="4"/>
      <c r="U4833" s="4"/>
      <c r="V4833" s="4"/>
    </row>
    <row r="4834" spans="1:22">
      <c r="A4834" s="4"/>
      <c r="B4834" s="4"/>
      <c r="C4834" s="18"/>
      <c r="D4834" s="8"/>
      <c r="E4834" s="8"/>
      <c r="F4834" s="4"/>
      <c r="G4834" s="9"/>
      <c r="H4834" s="18"/>
      <c r="I4834" s="18"/>
      <c r="J4834" s="23" t="str">
        <f>IF(OR(ISBLANK(H4834),ISBLANK((I4834))),"",NETWORKDAYS(H4834,I4834,Setup!$A$2:$A$30))</f>
        <v/>
      </c>
      <c r="K4834" s="4"/>
      <c r="L4834" s="4"/>
      <c r="M4834" s="4"/>
      <c r="N4834" s="4"/>
      <c r="O4834" s="4"/>
      <c r="P4834" s="4"/>
      <c r="Q4834" s="4"/>
      <c r="R4834" s="4"/>
      <c r="S4834" s="4"/>
      <c r="T4834" s="4"/>
      <c r="U4834" s="4"/>
      <c r="V4834" s="4"/>
    </row>
    <row r="4835" spans="1:22">
      <c r="A4835" s="4"/>
      <c r="B4835" s="4"/>
      <c r="C4835" s="18"/>
      <c r="D4835" s="8"/>
      <c r="E4835" s="8"/>
      <c r="F4835" s="4"/>
      <c r="G4835" s="9"/>
      <c r="H4835" s="18"/>
      <c r="I4835" s="18"/>
      <c r="J4835" s="23" t="str">
        <f>IF(OR(ISBLANK(H4835),ISBLANK((I4835))),"",NETWORKDAYS(H4835,I4835,Setup!$A$2:$A$30))</f>
        <v/>
      </c>
      <c r="K4835" s="4"/>
      <c r="L4835" s="4"/>
      <c r="M4835" s="4"/>
      <c r="N4835" s="4"/>
      <c r="O4835" s="4"/>
      <c r="P4835" s="4"/>
      <c r="Q4835" s="4"/>
      <c r="R4835" s="4"/>
      <c r="S4835" s="4"/>
      <c r="T4835" s="4"/>
      <c r="U4835" s="4"/>
      <c r="V4835" s="4"/>
    </row>
    <row r="4836" spans="1:22">
      <c r="A4836" s="4"/>
      <c r="B4836" s="4"/>
      <c r="C4836" s="18"/>
      <c r="D4836" s="8"/>
      <c r="E4836" s="8"/>
      <c r="F4836" s="4"/>
      <c r="G4836" s="9"/>
      <c r="H4836" s="18"/>
      <c r="I4836" s="18"/>
      <c r="J4836" s="23" t="str">
        <f>IF(OR(ISBLANK(H4836),ISBLANK((I4836))),"",NETWORKDAYS(H4836,I4836,Setup!$A$2:$A$30))</f>
        <v/>
      </c>
      <c r="K4836" s="4"/>
      <c r="L4836" s="4"/>
      <c r="M4836" s="4"/>
      <c r="N4836" s="4"/>
      <c r="O4836" s="4"/>
      <c r="P4836" s="4"/>
      <c r="Q4836" s="4"/>
      <c r="R4836" s="4"/>
      <c r="S4836" s="4"/>
      <c r="T4836" s="4"/>
      <c r="U4836" s="4"/>
      <c r="V4836" s="4"/>
    </row>
    <row r="4837" spans="1:22">
      <c r="A4837" s="4"/>
      <c r="B4837" s="4"/>
      <c r="C4837" s="18"/>
      <c r="D4837" s="8"/>
      <c r="E4837" s="8"/>
      <c r="F4837" s="4"/>
      <c r="G4837" s="9"/>
      <c r="H4837" s="18"/>
      <c r="I4837" s="18"/>
      <c r="J4837" s="23" t="str">
        <f>IF(OR(ISBLANK(H4837),ISBLANK((I4837))),"",NETWORKDAYS(H4837,I4837,Setup!$A$2:$A$30))</f>
        <v/>
      </c>
      <c r="K4837" s="4"/>
      <c r="L4837" s="4"/>
      <c r="M4837" s="4"/>
      <c r="N4837" s="4"/>
      <c r="O4837" s="4"/>
      <c r="P4837" s="4"/>
      <c r="Q4837" s="4"/>
      <c r="R4837" s="4"/>
      <c r="S4837" s="4"/>
      <c r="T4837" s="4"/>
      <c r="U4837" s="4"/>
      <c r="V4837" s="4"/>
    </row>
    <row r="4838" spans="1:22">
      <c r="A4838" s="4"/>
      <c r="B4838" s="4"/>
      <c r="C4838" s="18"/>
      <c r="D4838" s="8"/>
      <c r="E4838" s="8"/>
      <c r="F4838" s="4"/>
      <c r="G4838" s="9"/>
      <c r="H4838" s="18"/>
      <c r="I4838" s="18"/>
      <c r="J4838" s="23" t="str">
        <f>IF(OR(ISBLANK(H4838),ISBLANK((I4838))),"",NETWORKDAYS(H4838,I4838,Setup!$A$2:$A$30))</f>
        <v/>
      </c>
      <c r="K4838" s="4"/>
      <c r="L4838" s="4"/>
      <c r="M4838" s="4"/>
      <c r="N4838" s="4"/>
      <c r="O4838" s="4"/>
      <c r="P4838" s="4"/>
      <c r="Q4838" s="4"/>
      <c r="R4838" s="4"/>
      <c r="S4838" s="4"/>
      <c r="T4838" s="4"/>
      <c r="U4838" s="4"/>
      <c r="V4838" s="4"/>
    </row>
    <row r="4839" spans="1:22">
      <c r="A4839" s="4"/>
      <c r="B4839" s="4"/>
      <c r="C4839" s="18"/>
      <c r="D4839" s="8"/>
      <c r="E4839" s="8"/>
      <c r="F4839" s="4"/>
      <c r="G4839" s="9"/>
      <c r="H4839" s="18"/>
      <c r="I4839" s="18"/>
      <c r="J4839" s="23" t="str">
        <f>IF(OR(ISBLANK(H4839),ISBLANK((I4839))),"",NETWORKDAYS(H4839,I4839,Setup!$A$2:$A$30))</f>
        <v/>
      </c>
      <c r="K4839" s="4"/>
      <c r="L4839" s="4"/>
      <c r="M4839" s="4"/>
      <c r="N4839" s="4"/>
      <c r="O4839" s="4"/>
      <c r="P4839" s="4"/>
      <c r="Q4839" s="4"/>
      <c r="R4839" s="4"/>
      <c r="S4839" s="4"/>
      <c r="T4839" s="4"/>
      <c r="U4839" s="4"/>
      <c r="V4839" s="4"/>
    </row>
    <row r="4840" spans="1:22">
      <c r="A4840" s="4"/>
      <c r="B4840" s="4"/>
      <c r="C4840" s="18"/>
      <c r="D4840" s="8"/>
      <c r="E4840" s="8"/>
      <c r="F4840" s="4"/>
      <c r="G4840" s="9"/>
      <c r="H4840" s="18"/>
      <c r="I4840" s="18"/>
      <c r="J4840" s="23" t="str">
        <f>IF(OR(ISBLANK(H4840),ISBLANK((I4840))),"",NETWORKDAYS(H4840,I4840,Setup!$A$2:$A$30))</f>
        <v/>
      </c>
      <c r="K4840" s="4"/>
      <c r="L4840" s="4"/>
      <c r="M4840" s="4"/>
      <c r="N4840" s="4"/>
      <c r="O4840" s="4"/>
      <c r="P4840" s="4"/>
      <c r="Q4840" s="4"/>
      <c r="R4840" s="4"/>
      <c r="S4840" s="4"/>
      <c r="T4840" s="4"/>
      <c r="U4840" s="4"/>
      <c r="V4840" s="4"/>
    </row>
    <row r="4841" spans="1:22">
      <c r="A4841" s="4"/>
      <c r="B4841" s="4"/>
      <c r="C4841" s="18"/>
      <c r="D4841" s="8"/>
      <c r="E4841" s="8"/>
      <c r="F4841" s="4"/>
      <c r="G4841" s="9"/>
      <c r="H4841" s="18"/>
      <c r="I4841" s="18"/>
      <c r="J4841" s="23" t="str">
        <f>IF(OR(ISBLANK(H4841),ISBLANK((I4841))),"",NETWORKDAYS(H4841,I4841,Setup!$A$2:$A$30))</f>
        <v/>
      </c>
      <c r="K4841" s="4"/>
      <c r="L4841" s="4"/>
      <c r="M4841" s="4"/>
      <c r="N4841" s="4"/>
      <c r="O4841" s="4"/>
      <c r="P4841" s="4"/>
      <c r="Q4841" s="4"/>
      <c r="R4841" s="4"/>
      <c r="S4841" s="4"/>
      <c r="T4841" s="4"/>
      <c r="U4841" s="4"/>
      <c r="V4841" s="4"/>
    </row>
    <row r="4842" spans="1:22">
      <c r="A4842" s="4"/>
      <c r="B4842" s="4"/>
      <c r="C4842" s="18"/>
      <c r="D4842" s="8"/>
      <c r="E4842" s="8"/>
      <c r="F4842" s="4"/>
      <c r="G4842" s="9"/>
      <c r="H4842" s="18"/>
      <c r="I4842" s="18"/>
      <c r="J4842" s="23" t="str">
        <f>IF(OR(ISBLANK(H4842),ISBLANK((I4842))),"",NETWORKDAYS(H4842,I4842,Setup!$A$2:$A$30))</f>
        <v/>
      </c>
      <c r="K4842" s="4"/>
      <c r="L4842" s="4"/>
      <c r="M4842" s="4"/>
      <c r="N4842" s="4"/>
      <c r="O4842" s="4"/>
      <c r="P4842" s="4"/>
      <c r="Q4842" s="4"/>
      <c r="R4842" s="4"/>
      <c r="S4842" s="4"/>
      <c r="T4842" s="4"/>
      <c r="U4842" s="4"/>
      <c r="V4842" s="4"/>
    </row>
    <row r="4843" spans="1:22">
      <c r="A4843" s="4"/>
      <c r="B4843" s="4"/>
      <c r="C4843" s="18"/>
      <c r="D4843" s="8"/>
      <c r="E4843" s="8"/>
      <c r="F4843" s="4"/>
      <c r="G4843" s="9"/>
      <c r="H4843" s="18"/>
      <c r="I4843" s="18"/>
      <c r="J4843" s="23" t="str">
        <f>IF(OR(ISBLANK(H4843),ISBLANK((I4843))),"",NETWORKDAYS(H4843,I4843,Setup!$A$2:$A$30))</f>
        <v/>
      </c>
      <c r="K4843" s="4"/>
      <c r="L4843" s="4"/>
      <c r="M4843" s="4"/>
      <c r="N4843" s="4"/>
      <c r="O4843" s="4"/>
      <c r="P4843" s="4"/>
      <c r="Q4843" s="4"/>
      <c r="R4843" s="4"/>
      <c r="S4843" s="4"/>
      <c r="T4843" s="4"/>
      <c r="U4843" s="4"/>
      <c r="V4843" s="4"/>
    </row>
    <row r="4844" spans="1:22">
      <c r="A4844" s="4"/>
      <c r="B4844" s="4"/>
      <c r="C4844" s="18"/>
      <c r="D4844" s="8"/>
      <c r="E4844" s="8"/>
      <c r="F4844" s="4"/>
      <c r="G4844" s="9"/>
      <c r="H4844" s="18"/>
      <c r="I4844" s="18"/>
      <c r="J4844" s="23" t="str">
        <f>IF(OR(ISBLANK(H4844),ISBLANK((I4844))),"",NETWORKDAYS(H4844,I4844,Setup!$A$2:$A$30))</f>
        <v/>
      </c>
      <c r="K4844" s="4"/>
      <c r="L4844" s="4"/>
      <c r="M4844" s="4"/>
      <c r="N4844" s="4"/>
      <c r="O4844" s="4"/>
      <c r="P4844" s="4"/>
      <c r="Q4844" s="4"/>
      <c r="R4844" s="4"/>
      <c r="S4844" s="4"/>
      <c r="T4844" s="4"/>
      <c r="U4844" s="4"/>
      <c r="V4844" s="4"/>
    </row>
    <row r="4845" spans="1:22">
      <c r="A4845" s="4"/>
      <c r="B4845" s="4"/>
      <c r="C4845" s="18"/>
      <c r="D4845" s="8"/>
      <c r="E4845" s="8"/>
      <c r="F4845" s="4"/>
      <c r="G4845" s="9"/>
      <c r="H4845" s="18"/>
      <c r="I4845" s="18"/>
      <c r="J4845" s="23" t="str">
        <f>IF(OR(ISBLANK(H4845),ISBLANK((I4845))),"",NETWORKDAYS(H4845,I4845,Setup!$A$2:$A$30))</f>
        <v/>
      </c>
      <c r="K4845" s="4"/>
      <c r="L4845" s="4"/>
      <c r="M4845" s="4"/>
      <c r="N4845" s="4"/>
      <c r="O4845" s="4"/>
      <c r="P4845" s="4"/>
      <c r="Q4845" s="4"/>
      <c r="R4845" s="4"/>
      <c r="S4845" s="4"/>
      <c r="T4845" s="4"/>
      <c r="U4845" s="4"/>
      <c r="V4845" s="4"/>
    </row>
    <row r="4846" spans="1:22">
      <c r="A4846" s="4"/>
      <c r="B4846" s="4"/>
      <c r="C4846" s="18"/>
      <c r="D4846" s="8"/>
      <c r="E4846" s="8"/>
      <c r="F4846" s="4"/>
      <c r="G4846" s="9"/>
      <c r="H4846" s="18"/>
      <c r="I4846" s="18"/>
      <c r="J4846" s="23" t="str">
        <f>IF(OR(ISBLANK(H4846),ISBLANK((I4846))),"",NETWORKDAYS(H4846,I4846,Setup!$A$2:$A$30))</f>
        <v/>
      </c>
      <c r="K4846" s="4"/>
      <c r="L4846" s="4"/>
      <c r="M4846" s="4"/>
      <c r="N4846" s="4"/>
      <c r="O4846" s="4"/>
      <c r="P4846" s="4"/>
      <c r="Q4846" s="4"/>
      <c r="R4846" s="4"/>
      <c r="S4846" s="4"/>
      <c r="T4846" s="4"/>
      <c r="U4846" s="4"/>
      <c r="V4846" s="4"/>
    </row>
    <row r="4847" spans="1:22">
      <c r="A4847" s="4"/>
      <c r="B4847" s="4"/>
      <c r="C4847" s="18"/>
      <c r="D4847" s="8"/>
      <c r="E4847" s="8"/>
      <c r="F4847" s="4"/>
      <c r="G4847" s="9"/>
      <c r="H4847" s="18"/>
      <c r="I4847" s="18"/>
      <c r="J4847" s="23" t="str">
        <f>IF(OR(ISBLANK(H4847),ISBLANK((I4847))),"",NETWORKDAYS(H4847,I4847,Setup!$A$2:$A$30))</f>
        <v/>
      </c>
      <c r="K4847" s="4"/>
      <c r="L4847" s="4"/>
      <c r="M4847" s="4"/>
      <c r="N4847" s="4"/>
      <c r="O4847" s="4"/>
      <c r="P4847" s="4"/>
      <c r="Q4847" s="4"/>
      <c r="R4847" s="4"/>
      <c r="S4847" s="4"/>
      <c r="T4847" s="4"/>
      <c r="U4847" s="4"/>
      <c r="V4847" s="4"/>
    </row>
    <row r="4848" spans="1:22">
      <c r="A4848" s="4"/>
      <c r="B4848" s="4"/>
      <c r="C4848" s="18"/>
      <c r="D4848" s="8"/>
      <c r="E4848" s="8"/>
      <c r="F4848" s="4"/>
      <c r="G4848" s="9"/>
      <c r="H4848" s="18"/>
      <c r="I4848" s="18"/>
      <c r="J4848" s="23" t="str">
        <f>IF(OR(ISBLANK(H4848),ISBLANK((I4848))),"",NETWORKDAYS(H4848,I4848,Setup!$A$2:$A$30))</f>
        <v/>
      </c>
      <c r="K4848" s="4"/>
      <c r="L4848" s="4"/>
      <c r="M4848" s="4"/>
      <c r="N4848" s="4"/>
      <c r="O4848" s="4"/>
      <c r="P4848" s="4"/>
      <c r="Q4848" s="4"/>
      <c r="R4848" s="4"/>
      <c r="S4848" s="4"/>
      <c r="T4848" s="4"/>
      <c r="U4848" s="4"/>
      <c r="V4848" s="4"/>
    </row>
    <row r="4849" spans="1:22">
      <c r="A4849" s="4"/>
      <c r="B4849" s="4"/>
      <c r="C4849" s="18"/>
      <c r="D4849" s="8"/>
      <c r="E4849" s="8"/>
      <c r="F4849" s="4"/>
      <c r="G4849" s="9"/>
      <c r="H4849" s="18"/>
      <c r="I4849" s="18"/>
      <c r="J4849" s="23" t="str">
        <f>IF(OR(ISBLANK(H4849),ISBLANK((I4849))),"",NETWORKDAYS(H4849,I4849,Setup!$A$2:$A$30))</f>
        <v/>
      </c>
      <c r="K4849" s="4"/>
      <c r="L4849" s="4"/>
      <c r="M4849" s="4"/>
      <c r="N4849" s="4"/>
      <c r="O4849" s="4"/>
      <c r="P4849" s="4"/>
      <c r="Q4849" s="4"/>
      <c r="R4849" s="4"/>
      <c r="S4849" s="4"/>
      <c r="T4849" s="4"/>
      <c r="U4849" s="4"/>
      <c r="V4849" s="4"/>
    </row>
    <row r="4850" spans="1:22">
      <c r="A4850" s="4"/>
      <c r="B4850" s="4"/>
      <c r="C4850" s="18"/>
      <c r="D4850" s="8"/>
      <c r="E4850" s="8"/>
      <c r="F4850" s="4"/>
      <c r="G4850" s="9"/>
      <c r="H4850" s="18"/>
      <c r="I4850" s="18"/>
      <c r="J4850" s="23" t="str">
        <f>IF(OR(ISBLANK(H4850),ISBLANK((I4850))),"",NETWORKDAYS(H4850,I4850,Setup!$A$2:$A$30))</f>
        <v/>
      </c>
      <c r="K4850" s="4"/>
      <c r="L4850" s="4"/>
      <c r="M4850" s="4"/>
      <c r="N4850" s="4"/>
      <c r="O4850" s="4"/>
      <c r="P4850" s="4"/>
      <c r="Q4850" s="4"/>
      <c r="R4850" s="4"/>
      <c r="S4850" s="4"/>
      <c r="T4850" s="4"/>
      <c r="U4850" s="4"/>
      <c r="V4850" s="4"/>
    </row>
    <row r="4851" spans="1:22">
      <c r="A4851" s="4"/>
      <c r="B4851" s="4"/>
      <c r="C4851" s="18"/>
      <c r="D4851" s="8"/>
      <c r="E4851" s="8"/>
      <c r="F4851" s="4"/>
      <c r="G4851" s="9"/>
      <c r="H4851" s="18"/>
      <c r="I4851" s="18"/>
      <c r="J4851" s="23" t="str">
        <f>IF(OR(ISBLANK(H4851),ISBLANK((I4851))),"",NETWORKDAYS(H4851,I4851,Setup!$A$2:$A$30))</f>
        <v/>
      </c>
      <c r="K4851" s="4"/>
      <c r="L4851" s="4"/>
      <c r="M4851" s="4"/>
      <c r="N4851" s="4"/>
      <c r="O4851" s="4"/>
      <c r="P4851" s="4"/>
      <c r="Q4851" s="4"/>
      <c r="R4851" s="4"/>
      <c r="S4851" s="4"/>
      <c r="T4851" s="4"/>
      <c r="U4851" s="4"/>
      <c r="V4851" s="4"/>
    </row>
    <row r="4852" spans="1:22">
      <c r="A4852" s="4"/>
      <c r="B4852" s="4"/>
      <c r="C4852" s="18"/>
      <c r="D4852" s="8"/>
      <c r="E4852" s="8"/>
      <c r="F4852" s="4"/>
      <c r="G4852" s="9"/>
      <c r="H4852" s="18"/>
      <c r="I4852" s="18"/>
      <c r="J4852" s="23" t="str">
        <f>IF(OR(ISBLANK(H4852),ISBLANK((I4852))),"",NETWORKDAYS(H4852,I4852,Setup!$A$2:$A$30))</f>
        <v/>
      </c>
      <c r="K4852" s="4"/>
      <c r="L4852" s="4"/>
      <c r="M4852" s="4"/>
      <c r="N4852" s="4"/>
      <c r="O4852" s="4"/>
      <c r="P4852" s="4"/>
      <c r="Q4852" s="4"/>
      <c r="R4852" s="4"/>
      <c r="S4852" s="4"/>
      <c r="T4852" s="4"/>
      <c r="U4852" s="4"/>
      <c r="V4852" s="4"/>
    </row>
    <row r="4853" spans="1:22">
      <c r="A4853" s="4"/>
      <c r="B4853" s="4"/>
      <c r="C4853" s="18"/>
      <c r="D4853" s="8"/>
      <c r="E4853" s="8"/>
      <c r="F4853" s="4"/>
      <c r="G4853" s="9"/>
      <c r="H4853" s="18"/>
      <c r="I4853" s="18"/>
      <c r="J4853" s="23" t="str">
        <f>IF(OR(ISBLANK(H4853),ISBLANK((I4853))),"",NETWORKDAYS(H4853,I4853,Setup!$A$2:$A$30))</f>
        <v/>
      </c>
      <c r="K4853" s="4"/>
      <c r="L4853" s="4"/>
      <c r="M4853" s="4"/>
      <c r="N4853" s="4"/>
      <c r="O4853" s="4"/>
      <c r="P4853" s="4"/>
      <c r="Q4853" s="4"/>
      <c r="R4853" s="4"/>
      <c r="S4853" s="4"/>
      <c r="T4853" s="4"/>
      <c r="U4853" s="4"/>
      <c r="V4853" s="4"/>
    </row>
    <row r="4854" spans="1:22">
      <c r="A4854" s="4"/>
      <c r="B4854" s="4"/>
      <c r="C4854" s="18"/>
      <c r="D4854" s="8"/>
      <c r="E4854" s="8"/>
      <c r="F4854" s="4"/>
      <c r="G4854" s="9"/>
      <c r="H4854" s="18"/>
      <c r="I4854" s="18"/>
      <c r="J4854" s="23" t="str">
        <f>IF(OR(ISBLANK(H4854),ISBLANK((I4854))),"",NETWORKDAYS(H4854,I4854,Setup!$A$2:$A$30))</f>
        <v/>
      </c>
      <c r="K4854" s="4"/>
      <c r="L4854" s="4"/>
      <c r="M4854" s="4"/>
      <c r="N4854" s="4"/>
      <c r="O4854" s="4"/>
      <c r="P4854" s="4"/>
      <c r="Q4854" s="4"/>
      <c r="R4854" s="4"/>
      <c r="S4854" s="4"/>
      <c r="T4854" s="4"/>
      <c r="U4854" s="4"/>
      <c r="V4854" s="4"/>
    </row>
    <row r="4855" spans="1:22">
      <c r="A4855" s="4"/>
      <c r="B4855" s="4"/>
      <c r="C4855" s="18"/>
      <c r="D4855" s="8"/>
      <c r="E4855" s="8"/>
      <c r="F4855" s="4"/>
      <c r="G4855" s="9"/>
      <c r="H4855" s="18"/>
      <c r="I4855" s="18"/>
      <c r="J4855" s="23" t="str">
        <f>IF(OR(ISBLANK(H4855),ISBLANK((I4855))),"",NETWORKDAYS(H4855,I4855,Setup!$A$2:$A$30))</f>
        <v/>
      </c>
      <c r="K4855" s="4"/>
      <c r="L4855" s="4"/>
      <c r="M4855" s="4"/>
      <c r="N4855" s="4"/>
      <c r="O4855" s="4"/>
      <c r="P4855" s="4"/>
      <c r="Q4855" s="4"/>
      <c r="R4855" s="4"/>
      <c r="S4855" s="4"/>
      <c r="T4855" s="4"/>
      <c r="U4855" s="4"/>
      <c r="V4855" s="4"/>
    </row>
    <row r="4856" spans="1:22">
      <c r="A4856" s="4"/>
      <c r="B4856" s="4"/>
      <c r="C4856" s="18"/>
      <c r="D4856" s="8"/>
      <c r="E4856" s="8"/>
      <c r="F4856" s="4"/>
      <c r="G4856" s="9"/>
      <c r="H4856" s="18"/>
      <c r="I4856" s="18"/>
      <c r="J4856" s="23" t="str">
        <f>IF(OR(ISBLANK(H4856),ISBLANK((I4856))),"",NETWORKDAYS(H4856,I4856,Setup!$A$2:$A$30))</f>
        <v/>
      </c>
      <c r="K4856" s="4"/>
      <c r="L4856" s="4"/>
      <c r="M4856" s="4"/>
      <c r="N4856" s="4"/>
      <c r="O4856" s="4"/>
      <c r="P4856" s="4"/>
      <c r="Q4856" s="4"/>
      <c r="R4856" s="4"/>
      <c r="S4856" s="4"/>
      <c r="T4856" s="4"/>
      <c r="U4856" s="4"/>
      <c r="V4856" s="4"/>
    </row>
    <row r="4857" spans="1:22">
      <c r="A4857" s="4"/>
      <c r="B4857" s="4"/>
      <c r="C4857" s="18"/>
      <c r="D4857" s="8"/>
      <c r="E4857" s="8"/>
      <c r="F4857" s="4"/>
      <c r="G4857" s="9"/>
      <c r="H4857" s="18"/>
      <c r="I4857" s="18"/>
      <c r="J4857" s="23" t="str">
        <f>IF(OR(ISBLANK(H4857),ISBLANK((I4857))),"",NETWORKDAYS(H4857,I4857,Setup!$A$2:$A$30))</f>
        <v/>
      </c>
      <c r="K4857" s="4"/>
      <c r="L4857" s="4"/>
      <c r="M4857" s="4"/>
      <c r="N4857" s="4"/>
      <c r="O4857" s="4"/>
      <c r="P4857" s="4"/>
      <c r="Q4857" s="4"/>
      <c r="R4857" s="4"/>
      <c r="S4857" s="4"/>
      <c r="T4857" s="4"/>
      <c r="U4857" s="4"/>
      <c r="V4857" s="4"/>
    </row>
    <row r="4858" spans="1:22">
      <c r="A4858" s="4"/>
      <c r="B4858" s="4"/>
      <c r="C4858" s="18"/>
      <c r="D4858" s="8"/>
      <c r="E4858" s="8"/>
      <c r="F4858" s="4"/>
      <c r="G4858" s="9"/>
      <c r="H4858" s="18"/>
      <c r="I4858" s="18"/>
      <c r="J4858" s="23" t="str">
        <f>IF(OR(ISBLANK(H4858),ISBLANK((I4858))),"",NETWORKDAYS(H4858,I4858,Setup!$A$2:$A$30))</f>
        <v/>
      </c>
      <c r="K4858" s="4"/>
      <c r="L4858" s="4"/>
      <c r="M4858" s="4"/>
      <c r="N4858" s="4"/>
      <c r="O4858" s="4"/>
      <c r="P4858" s="4"/>
      <c r="Q4858" s="4"/>
      <c r="R4858" s="4"/>
      <c r="S4858" s="4"/>
      <c r="T4858" s="4"/>
      <c r="U4858" s="4"/>
      <c r="V4858" s="4"/>
    </row>
    <row r="4859" spans="1:22">
      <c r="A4859" s="4"/>
      <c r="B4859" s="4"/>
      <c r="C4859" s="18"/>
      <c r="D4859" s="8"/>
      <c r="E4859" s="8"/>
      <c r="F4859" s="4"/>
      <c r="G4859" s="9"/>
      <c r="H4859" s="18"/>
      <c r="I4859" s="18"/>
      <c r="J4859" s="23" t="str">
        <f>IF(OR(ISBLANK(H4859),ISBLANK((I4859))),"",NETWORKDAYS(H4859,I4859,Setup!$A$2:$A$30))</f>
        <v/>
      </c>
      <c r="K4859" s="4"/>
      <c r="L4859" s="4"/>
      <c r="M4859" s="4"/>
      <c r="N4859" s="4"/>
      <c r="O4859" s="4"/>
      <c r="P4859" s="4"/>
      <c r="Q4859" s="4"/>
      <c r="R4859" s="4"/>
      <c r="S4859" s="4"/>
      <c r="T4859" s="4"/>
      <c r="U4859" s="4"/>
      <c r="V4859" s="4"/>
    </row>
    <row r="4860" spans="1:22">
      <c r="A4860" s="4"/>
      <c r="B4860" s="4"/>
      <c r="C4860" s="18"/>
      <c r="D4860" s="8"/>
      <c r="E4860" s="8"/>
      <c r="F4860" s="4"/>
      <c r="G4860" s="9"/>
      <c r="H4860" s="18"/>
      <c r="I4860" s="18"/>
      <c r="J4860" s="23" t="str">
        <f>IF(OR(ISBLANK(H4860),ISBLANK((I4860))),"",NETWORKDAYS(H4860,I4860,Setup!$A$2:$A$30))</f>
        <v/>
      </c>
      <c r="K4860" s="4"/>
      <c r="L4860" s="4"/>
      <c r="M4860" s="4"/>
      <c r="N4860" s="4"/>
      <c r="O4860" s="4"/>
      <c r="P4860" s="4"/>
      <c r="Q4860" s="4"/>
      <c r="R4860" s="4"/>
      <c r="S4860" s="4"/>
      <c r="T4860" s="4"/>
      <c r="U4860" s="4"/>
      <c r="V4860" s="4"/>
    </row>
    <row r="4861" spans="1:22">
      <c r="A4861" s="4"/>
      <c r="B4861" s="4"/>
      <c r="C4861" s="18"/>
      <c r="D4861" s="8"/>
      <c r="E4861" s="8"/>
      <c r="F4861" s="4"/>
      <c r="G4861" s="9"/>
      <c r="H4861" s="18"/>
      <c r="I4861" s="18"/>
      <c r="J4861" s="23" t="str">
        <f>IF(OR(ISBLANK(H4861),ISBLANK((I4861))),"",NETWORKDAYS(H4861,I4861,Setup!$A$2:$A$30))</f>
        <v/>
      </c>
      <c r="K4861" s="4"/>
      <c r="L4861" s="4"/>
      <c r="M4861" s="4"/>
      <c r="N4861" s="4"/>
      <c r="O4861" s="4"/>
      <c r="P4861" s="4"/>
      <c r="Q4861" s="4"/>
      <c r="R4861" s="4"/>
      <c r="S4861" s="4"/>
      <c r="T4861" s="4"/>
      <c r="U4861" s="4"/>
      <c r="V4861" s="4"/>
    </row>
    <row r="4862" spans="1:22">
      <c r="A4862" s="4"/>
      <c r="B4862" s="4"/>
      <c r="C4862" s="18"/>
      <c r="D4862" s="8"/>
      <c r="E4862" s="8"/>
      <c r="F4862" s="4"/>
      <c r="G4862" s="9"/>
      <c r="H4862" s="18"/>
      <c r="I4862" s="18"/>
      <c r="J4862" s="23" t="str">
        <f>IF(OR(ISBLANK(H4862),ISBLANK((I4862))),"",NETWORKDAYS(H4862,I4862,Setup!$A$2:$A$30))</f>
        <v/>
      </c>
      <c r="K4862" s="4"/>
      <c r="L4862" s="4"/>
      <c r="M4862" s="4"/>
      <c r="N4862" s="4"/>
      <c r="O4862" s="4"/>
      <c r="P4862" s="4"/>
      <c r="Q4862" s="4"/>
      <c r="R4862" s="4"/>
      <c r="S4862" s="4"/>
      <c r="T4862" s="4"/>
      <c r="U4862" s="4"/>
      <c r="V4862" s="4"/>
    </row>
    <row r="4863" spans="1:22">
      <c r="A4863" s="4"/>
      <c r="B4863" s="4"/>
      <c r="C4863" s="18"/>
      <c r="D4863" s="8"/>
      <c r="E4863" s="8"/>
      <c r="F4863" s="4"/>
      <c r="G4863" s="9"/>
      <c r="H4863" s="18"/>
      <c r="I4863" s="18"/>
      <c r="J4863" s="23" t="str">
        <f>IF(OR(ISBLANK(H4863),ISBLANK((I4863))),"",NETWORKDAYS(H4863,I4863,Setup!$A$2:$A$30))</f>
        <v/>
      </c>
      <c r="K4863" s="4"/>
      <c r="L4863" s="4"/>
      <c r="M4863" s="4"/>
      <c r="N4863" s="4"/>
      <c r="O4863" s="4"/>
      <c r="P4863" s="4"/>
      <c r="Q4863" s="4"/>
      <c r="R4863" s="4"/>
      <c r="S4863" s="4"/>
      <c r="T4863" s="4"/>
      <c r="U4863" s="4"/>
      <c r="V4863" s="4"/>
    </row>
    <row r="4864" spans="1:22">
      <c r="A4864" s="4"/>
      <c r="B4864" s="4"/>
      <c r="C4864" s="18"/>
      <c r="D4864" s="8"/>
      <c r="E4864" s="8"/>
      <c r="F4864" s="4"/>
      <c r="G4864" s="9"/>
      <c r="H4864" s="18"/>
      <c r="I4864" s="18"/>
      <c r="J4864" s="23" t="str">
        <f>IF(OR(ISBLANK(H4864),ISBLANK((I4864))),"",NETWORKDAYS(H4864,I4864,Setup!$A$2:$A$30))</f>
        <v/>
      </c>
      <c r="K4864" s="4"/>
      <c r="L4864" s="4"/>
      <c r="M4864" s="4"/>
      <c r="N4864" s="4"/>
      <c r="O4864" s="4"/>
      <c r="P4864" s="4"/>
      <c r="Q4864" s="4"/>
      <c r="R4864" s="4"/>
      <c r="S4864" s="4"/>
      <c r="T4864" s="4"/>
      <c r="U4864" s="4"/>
      <c r="V4864" s="4"/>
    </row>
    <row r="4865" spans="1:22">
      <c r="A4865" s="4"/>
      <c r="B4865" s="4"/>
      <c r="C4865" s="18"/>
      <c r="D4865" s="8"/>
      <c r="E4865" s="8"/>
      <c r="F4865" s="4"/>
      <c r="G4865" s="9"/>
      <c r="H4865" s="18"/>
      <c r="I4865" s="18"/>
      <c r="J4865" s="23" t="str">
        <f>IF(OR(ISBLANK(H4865),ISBLANK((I4865))),"",NETWORKDAYS(H4865,I4865,Setup!$A$2:$A$30))</f>
        <v/>
      </c>
      <c r="K4865" s="4"/>
      <c r="L4865" s="4"/>
      <c r="M4865" s="4"/>
      <c r="N4865" s="4"/>
      <c r="O4865" s="4"/>
      <c r="P4865" s="4"/>
      <c r="Q4865" s="4"/>
      <c r="R4865" s="4"/>
      <c r="S4865" s="4"/>
      <c r="T4865" s="4"/>
      <c r="U4865" s="4"/>
      <c r="V4865" s="4"/>
    </row>
    <row r="4866" spans="1:22">
      <c r="A4866" s="4"/>
      <c r="B4866" s="4"/>
      <c r="C4866" s="18"/>
      <c r="D4866" s="8"/>
      <c r="E4866" s="8"/>
      <c r="F4866" s="4"/>
      <c r="G4866" s="9"/>
      <c r="H4866" s="18"/>
      <c r="I4866" s="18"/>
      <c r="J4866" s="23" t="str">
        <f>IF(OR(ISBLANK(H4866),ISBLANK((I4866))),"",NETWORKDAYS(H4866,I4866,Setup!$A$2:$A$30))</f>
        <v/>
      </c>
      <c r="K4866" s="4"/>
      <c r="L4866" s="4"/>
      <c r="M4866" s="4"/>
      <c r="N4866" s="4"/>
      <c r="O4866" s="4"/>
      <c r="P4866" s="4"/>
      <c r="Q4866" s="4"/>
      <c r="R4866" s="4"/>
      <c r="S4866" s="4"/>
      <c r="T4866" s="4"/>
      <c r="U4866" s="4"/>
      <c r="V4866" s="4"/>
    </row>
    <row r="4867" spans="1:22">
      <c r="A4867" s="4"/>
      <c r="B4867" s="4"/>
      <c r="C4867" s="18"/>
      <c r="D4867" s="8"/>
      <c r="E4867" s="8"/>
      <c r="F4867" s="4"/>
      <c r="G4867" s="9"/>
      <c r="H4867" s="18"/>
      <c r="I4867" s="18"/>
      <c r="J4867" s="23" t="str">
        <f>IF(OR(ISBLANK(H4867),ISBLANK((I4867))),"",NETWORKDAYS(H4867,I4867,Setup!$A$2:$A$30))</f>
        <v/>
      </c>
      <c r="K4867" s="4"/>
      <c r="L4867" s="4"/>
      <c r="M4867" s="4"/>
      <c r="N4867" s="4"/>
      <c r="O4867" s="4"/>
      <c r="P4867" s="4"/>
      <c r="Q4867" s="4"/>
      <c r="R4867" s="4"/>
      <c r="S4867" s="4"/>
      <c r="T4867" s="4"/>
      <c r="U4867" s="4"/>
      <c r="V4867" s="4"/>
    </row>
    <row r="4868" spans="1:22">
      <c r="A4868" s="4"/>
      <c r="B4868" s="4"/>
      <c r="C4868" s="18"/>
      <c r="D4868" s="8"/>
      <c r="E4868" s="8"/>
      <c r="F4868" s="4"/>
      <c r="G4868" s="9"/>
      <c r="H4868" s="18"/>
      <c r="I4868" s="18"/>
      <c r="J4868" s="23" t="str">
        <f>IF(OR(ISBLANK(H4868),ISBLANK((I4868))),"",NETWORKDAYS(H4868,I4868,Setup!$A$2:$A$30))</f>
        <v/>
      </c>
      <c r="K4868" s="4"/>
      <c r="L4868" s="4"/>
      <c r="M4868" s="4"/>
      <c r="N4868" s="4"/>
      <c r="O4868" s="4"/>
      <c r="P4868" s="4"/>
      <c r="Q4868" s="4"/>
      <c r="R4868" s="4"/>
      <c r="S4868" s="4"/>
      <c r="T4868" s="4"/>
      <c r="U4868" s="4"/>
      <c r="V4868" s="4"/>
    </row>
    <row r="4869" spans="1:22">
      <c r="A4869" s="4"/>
      <c r="B4869" s="4"/>
      <c r="C4869" s="18"/>
      <c r="D4869" s="8"/>
      <c r="E4869" s="8"/>
      <c r="F4869" s="4"/>
      <c r="G4869" s="9"/>
      <c r="H4869" s="18"/>
      <c r="I4869" s="18"/>
      <c r="J4869" s="23" t="str">
        <f>IF(OR(ISBLANK(H4869),ISBLANK((I4869))),"",NETWORKDAYS(H4869,I4869,Setup!$A$2:$A$30))</f>
        <v/>
      </c>
      <c r="K4869" s="4"/>
      <c r="L4869" s="4"/>
      <c r="M4869" s="4"/>
      <c r="N4869" s="4"/>
      <c r="O4869" s="4"/>
      <c r="P4869" s="4"/>
      <c r="Q4869" s="4"/>
      <c r="R4869" s="4"/>
      <c r="S4869" s="4"/>
      <c r="T4869" s="4"/>
      <c r="U4869" s="4"/>
      <c r="V4869" s="4"/>
    </row>
    <row r="4870" spans="1:22">
      <c r="A4870" s="4"/>
      <c r="B4870" s="4"/>
      <c r="C4870" s="18"/>
      <c r="D4870" s="8"/>
      <c r="E4870" s="8"/>
      <c r="F4870" s="4"/>
      <c r="G4870" s="9"/>
      <c r="H4870" s="18"/>
      <c r="I4870" s="18"/>
      <c r="J4870" s="23" t="str">
        <f>IF(OR(ISBLANK(H4870),ISBLANK((I4870))),"",NETWORKDAYS(H4870,I4870,Setup!$A$2:$A$30))</f>
        <v/>
      </c>
      <c r="K4870" s="4"/>
      <c r="L4870" s="4"/>
      <c r="M4870" s="4"/>
      <c r="N4870" s="4"/>
      <c r="O4870" s="4"/>
      <c r="P4870" s="4"/>
      <c r="Q4870" s="4"/>
      <c r="R4870" s="4"/>
      <c r="S4870" s="4"/>
      <c r="T4870" s="4"/>
      <c r="U4870" s="4"/>
      <c r="V4870" s="4"/>
    </row>
    <row r="4871" spans="1:22">
      <c r="A4871" s="4"/>
      <c r="B4871" s="4"/>
      <c r="C4871" s="18"/>
      <c r="D4871" s="8"/>
      <c r="E4871" s="8"/>
      <c r="F4871" s="4"/>
      <c r="G4871" s="9"/>
      <c r="H4871" s="18"/>
      <c r="I4871" s="18"/>
      <c r="J4871" s="23" t="str">
        <f>IF(OR(ISBLANK(H4871),ISBLANK((I4871))),"",NETWORKDAYS(H4871,I4871,Setup!$A$2:$A$30))</f>
        <v/>
      </c>
      <c r="K4871" s="4"/>
      <c r="L4871" s="4"/>
      <c r="M4871" s="4"/>
      <c r="N4871" s="4"/>
      <c r="O4871" s="4"/>
      <c r="P4871" s="4"/>
      <c r="Q4871" s="4"/>
      <c r="R4871" s="4"/>
      <c r="S4871" s="4"/>
      <c r="T4871" s="4"/>
      <c r="U4871" s="4"/>
      <c r="V4871" s="4"/>
    </row>
    <row r="4872" spans="1:22">
      <c r="A4872" s="4"/>
      <c r="B4872" s="4"/>
      <c r="C4872" s="18"/>
      <c r="D4872" s="8"/>
      <c r="E4872" s="8"/>
      <c r="F4872" s="4"/>
      <c r="G4872" s="9"/>
      <c r="H4872" s="18"/>
      <c r="I4872" s="18"/>
      <c r="J4872" s="23" t="str">
        <f>IF(OR(ISBLANK(H4872),ISBLANK((I4872))),"",NETWORKDAYS(H4872,I4872,Setup!$A$2:$A$30))</f>
        <v/>
      </c>
      <c r="K4872" s="4"/>
      <c r="L4872" s="4"/>
      <c r="M4872" s="4"/>
      <c r="N4872" s="4"/>
      <c r="O4872" s="4"/>
      <c r="P4872" s="4"/>
      <c r="Q4872" s="4"/>
      <c r="R4872" s="4"/>
      <c r="S4872" s="4"/>
      <c r="T4872" s="4"/>
      <c r="U4872" s="4"/>
      <c r="V4872" s="4"/>
    </row>
    <row r="4873" spans="1:22">
      <c r="A4873" s="4"/>
      <c r="B4873" s="4"/>
      <c r="C4873" s="18"/>
      <c r="D4873" s="8"/>
      <c r="E4873" s="8"/>
      <c r="F4873" s="4"/>
      <c r="G4873" s="9"/>
      <c r="H4873" s="18"/>
      <c r="I4873" s="18"/>
      <c r="J4873" s="23" t="str">
        <f>IF(OR(ISBLANK(H4873),ISBLANK((I4873))),"",NETWORKDAYS(H4873,I4873,Setup!$A$2:$A$30))</f>
        <v/>
      </c>
      <c r="K4873" s="4"/>
      <c r="L4873" s="4"/>
      <c r="M4873" s="4"/>
      <c r="N4873" s="4"/>
      <c r="O4873" s="4"/>
      <c r="P4873" s="4"/>
      <c r="Q4873" s="4"/>
      <c r="R4873" s="4"/>
      <c r="S4873" s="4"/>
      <c r="T4873" s="4"/>
      <c r="U4873" s="4"/>
      <c r="V4873" s="4"/>
    </row>
    <row r="4874" spans="1:22">
      <c r="A4874" s="4"/>
      <c r="B4874" s="4"/>
      <c r="C4874" s="18"/>
      <c r="D4874" s="8"/>
      <c r="E4874" s="8"/>
      <c r="F4874" s="4"/>
      <c r="G4874" s="9"/>
      <c r="H4874" s="18"/>
      <c r="I4874" s="18"/>
      <c r="J4874" s="23" t="str">
        <f>IF(OR(ISBLANK(H4874),ISBLANK((I4874))),"",NETWORKDAYS(H4874,I4874,Setup!$A$2:$A$30))</f>
        <v/>
      </c>
      <c r="K4874" s="4"/>
      <c r="L4874" s="4"/>
      <c r="M4874" s="4"/>
      <c r="N4874" s="4"/>
      <c r="O4874" s="4"/>
      <c r="P4874" s="4"/>
      <c r="Q4874" s="4"/>
      <c r="R4874" s="4"/>
      <c r="S4874" s="4"/>
      <c r="T4874" s="4"/>
      <c r="U4874" s="4"/>
      <c r="V4874" s="4"/>
    </row>
    <row r="4875" spans="1:22">
      <c r="A4875" s="4"/>
      <c r="B4875" s="4"/>
      <c r="C4875" s="18"/>
      <c r="D4875" s="8"/>
      <c r="E4875" s="8"/>
      <c r="F4875" s="4"/>
      <c r="G4875" s="9"/>
      <c r="H4875" s="18"/>
      <c r="I4875" s="18"/>
      <c r="J4875" s="23" t="str">
        <f>IF(OR(ISBLANK(H4875),ISBLANK((I4875))),"",NETWORKDAYS(H4875,I4875,Setup!$A$2:$A$30))</f>
        <v/>
      </c>
      <c r="K4875" s="4"/>
      <c r="L4875" s="4"/>
      <c r="M4875" s="4"/>
      <c r="N4875" s="4"/>
      <c r="O4875" s="4"/>
      <c r="P4875" s="4"/>
      <c r="Q4875" s="4"/>
      <c r="R4875" s="4"/>
      <c r="S4875" s="4"/>
      <c r="T4875" s="4"/>
      <c r="U4875" s="4"/>
      <c r="V4875" s="4"/>
    </row>
    <row r="4876" spans="1:22">
      <c r="A4876" s="4"/>
      <c r="B4876" s="4"/>
      <c r="C4876" s="18"/>
      <c r="D4876" s="8"/>
      <c r="E4876" s="8"/>
      <c r="F4876" s="4"/>
      <c r="G4876" s="9"/>
      <c r="H4876" s="18"/>
      <c r="I4876" s="18"/>
      <c r="J4876" s="23" t="str">
        <f>IF(OR(ISBLANK(H4876),ISBLANK((I4876))),"",NETWORKDAYS(H4876,I4876,Setup!$A$2:$A$30))</f>
        <v/>
      </c>
      <c r="K4876" s="4"/>
      <c r="L4876" s="4"/>
      <c r="M4876" s="4"/>
      <c r="N4876" s="4"/>
      <c r="O4876" s="4"/>
      <c r="P4876" s="4"/>
      <c r="Q4876" s="4"/>
      <c r="R4876" s="4"/>
      <c r="S4876" s="4"/>
      <c r="T4876" s="4"/>
      <c r="U4876" s="4"/>
      <c r="V4876" s="4"/>
    </row>
    <row r="4877" spans="1:22">
      <c r="A4877" s="4"/>
      <c r="B4877" s="4"/>
      <c r="C4877" s="18"/>
      <c r="D4877" s="8"/>
      <c r="E4877" s="8"/>
      <c r="F4877" s="4"/>
      <c r="G4877" s="9"/>
      <c r="H4877" s="18"/>
      <c r="I4877" s="18"/>
      <c r="J4877" s="23" t="str">
        <f>IF(OR(ISBLANK(H4877),ISBLANK((I4877))),"",NETWORKDAYS(H4877,I4877,Setup!$A$2:$A$30))</f>
        <v/>
      </c>
      <c r="K4877" s="4"/>
      <c r="L4877" s="4"/>
      <c r="M4877" s="4"/>
      <c r="N4877" s="4"/>
      <c r="O4877" s="4"/>
      <c r="P4877" s="4"/>
      <c r="Q4877" s="4"/>
      <c r="R4877" s="4"/>
      <c r="S4877" s="4"/>
      <c r="T4877" s="4"/>
      <c r="U4877" s="4"/>
      <c r="V4877" s="4"/>
    </row>
    <row r="4878" spans="1:22">
      <c r="A4878" s="4"/>
      <c r="B4878" s="4"/>
      <c r="C4878" s="18"/>
      <c r="D4878" s="8"/>
      <c r="E4878" s="8"/>
      <c r="F4878" s="4"/>
      <c r="G4878" s="9"/>
      <c r="H4878" s="18"/>
      <c r="I4878" s="18"/>
      <c r="J4878" s="23" t="str">
        <f>IF(OR(ISBLANK(H4878),ISBLANK((I4878))),"",NETWORKDAYS(H4878,I4878,Setup!$A$2:$A$30))</f>
        <v/>
      </c>
      <c r="K4878" s="4"/>
      <c r="L4878" s="4"/>
      <c r="M4878" s="4"/>
      <c r="N4878" s="4"/>
      <c r="O4878" s="4"/>
      <c r="P4878" s="4"/>
      <c r="Q4878" s="4"/>
      <c r="R4878" s="4"/>
      <c r="S4878" s="4"/>
      <c r="T4878" s="4"/>
      <c r="U4878" s="4"/>
      <c r="V4878" s="4"/>
    </row>
    <row r="4879" spans="1:22">
      <c r="A4879" s="4"/>
      <c r="B4879" s="4"/>
      <c r="C4879" s="18"/>
      <c r="D4879" s="8"/>
      <c r="E4879" s="8"/>
      <c r="F4879" s="4"/>
      <c r="G4879" s="9"/>
      <c r="H4879" s="18"/>
      <c r="I4879" s="18"/>
      <c r="J4879" s="23" t="str">
        <f>IF(OR(ISBLANK(H4879),ISBLANK((I4879))),"",NETWORKDAYS(H4879,I4879,Setup!$A$2:$A$30))</f>
        <v/>
      </c>
      <c r="K4879" s="4"/>
      <c r="L4879" s="4"/>
      <c r="M4879" s="4"/>
      <c r="N4879" s="4"/>
      <c r="O4879" s="4"/>
      <c r="P4879" s="4"/>
      <c r="Q4879" s="4"/>
      <c r="R4879" s="4"/>
      <c r="S4879" s="4"/>
      <c r="T4879" s="4"/>
      <c r="U4879" s="4"/>
      <c r="V4879" s="4"/>
    </row>
    <row r="4880" spans="1:22">
      <c r="A4880" s="4"/>
      <c r="B4880" s="4"/>
      <c r="C4880" s="18"/>
      <c r="D4880" s="8"/>
      <c r="E4880" s="8"/>
      <c r="F4880" s="4"/>
      <c r="G4880" s="9"/>
      <c r="H4880" s="18"/>
      <c r="I4880" s="18"/>
      <c r="J4880" s="23" t="str">
        <f>IF(OR(ISBLANK(H4880),ISBLANK((I4880))),"",NETWORKDAYS(H4880,I4880,Setup!$A$2:$A$30))</f>
        <v/>
      </c>
      <c r="K4880" s="4"/>
      <c r="L4880" s="4"/>
      <c r="M4880" s="4"/>
      <c r="N4880" s="4"/>
      <c r="O4880" s="4"/>
      <c r="P4880" s="4"/>
      <c r="Q4880" s="4"/>
      <c r="R4880" s="4"/>
      <c r="S4880" s="4"/>
      <c r="T4880" s="4"/>
      <c r="U4880" s="4"/>
      <c r="V4880" s="4"/>
    </row>
    <row r="4881" spans="1:22">
      <c r="A4881" s="4"/>
      <c r="B4881" s="4"/>
      <c r="C4881" s="18"/>
      <c r="D4881" s="8"/>
      <c r="E4881" s="8"/>
      <c r="F4881" s="4"/>
      <c r="G4881" s="9"/>
      <c r="H4881" s="18"/>
      <c r="I4881" s="18"/>
      <c r="J4881" s="23" t="str">
        <f>IF(OR(ISBLANK(H4881),ISBLANK((I4881))),"",NETWORKDAYS(H4881,I4881,Setup!$A$2:$A$30))</f>
        <v/>
      </c>
      <c r="K4881" s="4"/>
      <c r="L4881" s="4"/>
      <c r="M4881" s="4"/>
      <c r="N4881" s="4"/>
      <c r="O4881" s="4"/>
      <c r="P4881" s="4"/>
      <c r="Q4881" s="4"/>
      <c r="R4881" s="4"/>
      <c r="S4881" s="4"/>
      <c r="T4881" s="4"/>
      <c r="U4881" s="4"/>
      <c r="V4881" s="4"/>
    </row>
    <row r="4882" spans="1:22">
      <c r="A4882" s="4"/>
      <c r="B4882" s="4"/>
      <c r="C4882" s="18"/>
      <c r="D4882" s="8"/>
      <c r="E4882" s="8"/>
      <c r="F4882" s="4"/>
      <c r="G4882" s="9"/>
      <c r="H4882" s="18"/>
      <c r="I4882" s="18"/>
      <c r="J4882" s="23" t="str">
        <f>IF(OR(ISBLANK(H4882),ISBLANK((I4882))),"",NETWORKDAYS(H4882,I4882,Setup!$A$2:$A$30))</f>
        <v/>
      </c>
      <c r="K4882" s="4"/>
      <c r="L4882" s="4"/>
      <c r="M4882" s="4"/>
      <c r="N4882" s="4"/>
      <c r="O4882" s="4"/>
      <c r="P4882" s="4"/>
      <c r="Q4882" s="4"/>
      <c r="R4882" s="4"/>
      <c r="S4882" s="4"/>
      <c r="T4882" s="4"/>
      <c r="U4882" s="4"/>
      <c r="V4882" s="4"/>
    </row>
    <row r="4883" spans="1:22">
      <c r="A4883" s="4"/>
      <c r="B4883" s="4"/>
      <c r="C4883" s="18"/>
      <c r="D4883" s="8"/>
      <c r="E4883" s="8"/>
      <c r="F4883" s="4"/>
      <c r="G4883" s="9"/>
      <c r="H4883" s="18"/>
      <c r="I4883" s="18"/>
      <c r="J4883" s="23" t="str">
        <f>IF(OR(ISBLANK(H4883),ISBLANK((I4883))),"",NETWORKDAYS(H4883,I4883,Setup!$A$2:$A$30))</f>
        <v/>
      </c>
      <c r="K4883" s="4"/>
      <c r="L4883" s="4"/>
      <c r="M4883" s="4"/>
      <c r="N4883" s="4"/>
      <c r="O4883" s="4"/>
      <c r="P4883" s="4"/>
      <c r="Q4883" s="4"/>
      <c r="R4883" s="4"/>
      <c r="S4883" s="4"/>
      <c r="T4883" s="4"/>
      <c r="U4883" s="4"/>
      <c r="V4883" s="4"/>
    </row>
    <row r="4884" spans="1:22">
      <c r="A4884" s="4"/>
      <c r="B4884" s="4"/>
      <c r="C4884" s="18"/>
      <c r="D4884" s="8"/>
      <c r="E4884" s="8"/>
      <c r="F4884" s="4"/>
      <c r="G4884" s="9"/>
      <c r="H4884" s="18"/>
      <c r="I4884" s="18"/>
      <c r="J4884" s="23" t="str">
        <f>IF(OR(ISBLANK(H4884),ISBLANK((I4884))),"",NETWORKDAYS(H4884,I4884,Setup!$A$2:$A$30))</f>
        <v/>
      </c>
      <c r="K4884" s="4"/>
      <c r="L4884" s="4"/>
      <c r="M4884" s="4"/>
      <c r="N4884" s="4"/>
      <c r="O4884" s="4"/>
      <c r="P4884" s="4"/>
      <c r="Q4884" s="4"/>
      <c r="R4884" s="4"/>
      <c r="S4884" s="4"/>
      <c r="T4884" s="4"/>
      <c r="U4884" s="4"/>
      <c r="V4884" s="4"/>
    </row>
    <row r="4885" spans="1:22">
      <c r="A4885" s="4"/>
      <c r="B4885" s="4"/>
      <c r="C4885" s="18"/>
      <c r="D4885" s="8"/>
      <c r="E4885" s="8"/>
      <c r="F4885" s="4"/>
      <c r="G4885" s="9"/>
      <c r="H4885" s="18"/>
      <c r="I4885" s="18"/>
      <c r="J4885" s="23" t="str">
        <f>IF(OR(ISBLANK(H4885),ISBLANK((I4885))),"",NETWORKDAYS(H4885,I4885,Setup!$A$2:$A$30))</f>
        <v/>
      </c>
      <c r="K4885" s="4"/>
      <c r="L4885" s="4"/>
      <c r="M4885" s="4"/>
      <c r="N4885" s="4"/>
      <c r="O4885" s="4"/>
      <c r="P4885" s="4"/>
      <c r="Q4885" s="4"/>
      <c r="R4885" s="4"/>
      <c r="S4885" s="4"/>
      <c r="T4885" s="4"/>
      <c r="U4885" s="4"/>
      <c r="V4885" s="4"/>
    </row>
    <row r="4886" spans="1:22">
      <c r="A4886" s="4"/>
      <c r="B4886" s="4"/>
      <c r="C4886" s="18"/>
      <c r="D4886" s="8"/>
      <c r="E4886" s="8"/>
      <c r="F4886" s="4"/>
      <c r="G4886" s="9"/>
      <c r="H4886" s="18"/>
      <c r="I4886" s="18"/>
      <c r="J4886" s="23" t="str">
        <f>IF(OR(ISBLANK(H4886),ISBLANK((I4886))),"",NETWORKDAYS(H4886,I4886,Setup!$A$2:$A$30))</f>
        <v/>
      </c>
      <c r="K4886" s="4"/>
      <c r="L4886" s="4"/>
      <c r="M4886" s="4"/>
      <c r="N4886" s="4"/>
      <c r="O4886" s="4"/>
      <c r="P4886" s="4"/>
      <c r="Q4886" s="4"/>
      <c r="R4886" s="4"/>
      <c r="S4886" s="4"/>
      <c r="T4886" s="4"/>
      <c r="U4886" s="4"/>
      <c r="V4886" s="4"/>
    </row>
    <row r="4887" spans="1:22">
      <c r="A4887" s="4"/>
      <c r="B4887" s="4"/>
      <c r="C4887" s="18"/>
      <c r="D4887" s="8"/>
      <c r="E4887" s="8"/>
      <c r="F4887" s="4"/>
      <c r="G4887" s="9"/>
      <c r="H4887" s="18"/>
      <c r="I4887" s="18"/>
      <c r="J4887" s="23" t="str">
        <f>IF(OR(ISBLANK(H4887),ISBLANK((I4887))),"",NETWORKDAYS(H4887,I4887,Setup!$A$2:$A$30))</f>
        <v/>
      </c>
      <c r="K4887" s="4"/>
      <c r="L4887" s="4"/>
      <c r="M4887" s="4"/>
      <c r="N4887" s="4"/>
      <c r="O4887" s="4"/>
      <c r="P4887" s="4"/>
      <c r="Q4887" s="4"/>
      <c r="R4887" s="4"/>
      <c r="S4887" s="4"/>
      <c r="T4887" s="4"/>
      <c r="U4887" s="4"/>
      <c r="V4887" s="4"/>
    </row>
    <row r="4888" spans="1:22">
      <c r="A4888" s="4"/>
      <c r="B4888" s="4"/>
      <c r="C4888" s="18"/>
      <c r="D4888" s="8"/>
      <c r="E4888" s="8"/>
      <c r="F4888" s="4"/>
      <c r="G4888" s="9"/>
      <c r="H4888" s="18"/>
      <c r="I4888" s="18"/>
      <c r="J4888" s="23" t="str">
        <f>IF(OR(ISBLANK(H4888),ISBLANK((I4888))),"",NETWORKDAYS(H4888,I4888,Setup!$A$2:$A$30))</f>
        <v/>
      </c>
      <c r="K4888" s="4"/>
      <c r="L4888" s="4"/>
      <c r="M4888" s="4"/>
      <c r="N4888" s="4"/>
      <c r="O4888" s="4"/>
      <c r="P4888" s="4"/>
      <c r="Q4888" s="4"/>
      <c r="R4888" s="4"/>
      <c r="S4888" s="4"/>
      <c r="T4888" s="4"/>
      <c r="U4888" s="4"/>
      <c r="V4888" s="4"/>
    </row>
    <row r="4889" spans="1:22">
      <c r="A4889" s="4"/>
      <c r="B4889" s="4"/>
      <c r="C4889" s="18"/>
      <c r="D4889" s="8"/>
      <c r="E4889" s="8"/>
      <c r="F4889" s="4"/>
      <c r="G4889" s="9"/>
      <c r="H4889" s="18"/>
      <c r="I4889" s="18"/>
      <c r="J4889" s="23" t="str">
        <f>IF(OR(ISBLANK(H4889),ISBLANK((I4889))),"",NETWORKDAYS(H4889,I4889,Setup!$A$2:$A$30))</f>
        <v/>
      </c>
      <c r="K4889" s="4"/>
      <c r="L4889" s="4"/>
      <c r="M4889" s="4"/>
      <c r="N4889" s="4"/>
      <c r="O4889" s="4"/>
      <c r="P4889" s="4"/>
      <c r="Q4889" s="4"/>
      <c r="R4889" s="4"/>
      <c r="S4889" s="4"/>
      <c r="T4889" s="4"/>
      <c r="U4889" s="4"/>
      <c r="V4889" s="4"/>
    </row>
    <row r="4890" spans="1:22">
      <c r="A4890" s="4"/>
      <c r="B4890" s="4"/>
      <c r="C4890" s="18"/>
      <c r="D4890" s="8"/>
      <c r="E4890" s="8"/>
      <c r="F4890" s="4"/>
      <c r="G4890" s="9"/>
      <c r="H4890" s="18"/>
      <c r="I4890" s="18"/>
      <c r="J4890" s="23" t="str">
        <f>IF(OR(ISBLANK(H4890),ISBLANK((I4890))),"",NETWORKDAYS(H4890,I4890,Setup!$A$2:$A$30))</f>
        <v/>
      </c>
      <c r="K4890" s="4"/>
      <c r="L4890" s="4"/>
      <c r="M4890" s="4"/>
      <c r="N4890" s="4"/>
      <c r="O4890" s="4"/>
      <c r="P4890" s="4"/>
      <c r="Q4890" s="4"/>
      <c r="R4890" s="4"/>
      <c r="S4890" s="4"/>
      <c r="T4890" s="4"/>
      <c r="U4890" s="4"/>
      <c r="V4890" s="4"/>
    </row>
    <row r="4891" spans="1:22">
      <c r="A4891" s="4"/>
      <c r="B4891" s="4"/>
      <c r="C4891" s="18"/>
      <c r="D4891" s="8"/>
      <c r="E4891" s="8"/>
      <c r="F4891" s="4"/>
      <c r="G4891" s="9"/>
      <c r="H4891" s="18"/>
      <c r="I4891" s="18"/>
      <c r="J4891" s="23" t="str">
        <f>IF(OR(ISBLANK(H4891),ISBLANK((I4891))),"",NETWORKDAYS(H4891,I4891,Setup!$A$2:$A$30))</f>
        <v/>
      </c>
      <c r="K4891" s="4"/>
      <c r="L4891" s="4"/>
      <c r="M4891" s="4"/>
      <c r="N4891" s="4"/>
      <c r="O4891" s="4"/>
      <c r="P4891" s="4"/>
      <c r="Q4891" s="4"/>
      <c r="R4891" s="4"/>
      <c r="S4891" s="4"/>
      <c r="T4891" s="4"/>
      <c r="U4891" s="4"/>
      <c r="V4891" s="4"/>
    </row>
    <row r="4892" spans="1:22">
      <c r="A4892" s="4"/>
      <c r="B4892" s="4"/>
      <c r="C4892" s="18"/>
      <c r="D4892" s="8"/>
      <c r="E4892" s="8"/>
      <c r="F4892" s="4"/>
      <c r="G4892" s="9"/>
      <c r="H4892" s="18"/>
      <c r="I4892" s="18"/>
      <c r="J4892" s="23" t="str">
        <f>IF(OR(ISBLANK(H4892),ISBLANK((I4892))),"",NETWORKDAYS(H4892,I4892,Setup!$A$2:$A$30))</f>
        <v/>
      </c>
      <c r="K4892" s="4"/>
      <c r="L4892" s="4"/>
      <c r="M4892" s="4"/>
      <c r="N4892" s="4"/>
      <c r="O4892" s="4"/>
      <c r="P4892" s="4"/>
      <c r="Q4892" s="4"/>
      <c r="R4892" s="4"/>
      <c r="S4892" s="4"/>
      <c r="T4892" s="4"/>
      <c r="U4892" s="4"/>
      <c r="V4892" s="4"/>
    </row>
    <row r="4893" spans="1:22">
      <c r="A4893" s="4"/>
      <c r="B4893" s="4"/>
      <c r="C4893" s="18"/>
      <c r="D4893" s="8"/>
      <c r="E4893" s="8"/>
      <c r="F4893" s="4"/>
      <c r="G4893" s="9"/>
      <c r="H4893" s="18"/>
      <c r="I4893" s="18"/>
      <c r="J4893" s="23" t="str">
        <f>IF(OR(ISBLANK(H4893),ISBLANK((I4893))),"",NETWORKDAYS(H4893,I4893,Setup!$A$2:$A$30))</f>
        <v/>
      </c>
      <c r="K4893" s="4"/>
      <c r="L4893" s="4"/>
      <c r="M4893" s="4"/>
      <c r="N4893" s="4"/>
      <c r="O4893" s="4"/>
      <c r="P4893" s="4"/>
      <c r="Q4893" s="4"/>
      <c r="R4893" s="4"/>
      <c r="S4893" s="4"/>
      <c r="T4893" s="4"/>
      <c r="U4893" s="4"/>
      <c r="V4893" s="4"/>
    </row>
    <row r="4894" spans="1:22">
      <c r="A4894" s="4"/>
      <c r="B4894" s="4"/>
      <c r="C4894" s="18"/>
      <c r="D4894" s="8"/>
      <c r="E4894" s="8"/>
      <c r="F4894" s="4"/>
      <c r="G4894" s="9"/>
      <c r="H4894" s="18"/>
      <c r="I4894" s="18"/>
      <c r="J4894" s="23" t="str">
        <f>IF(OR(ISBLANK(H4894),ISBLANK((I4894))),"",NETWORKDAYS(H4894,I4894,Setup!$A$2:$A$30))</f>
        <v/>
      </c>
      <c r="K4894" s="4"/>
      <c r="L4894" s="4"/>
      <c r="M4894" s="4"/>
      <c r="N4894" s="4"/>
      <c r="O4894" s="4"/>
      <c r="P4894" s="4"/>
      <c r="Q4894" s="4"/>
      <c r="R4894" s="4"/>
      <c r="S4894" s="4"/>
      <c r="T4894" s="4"/>
      <c r="U4894" s="4"/>
      <c r="V4894" s="4"/>
    </row>
    <row r="4895" spans="1:22">
      <c r="A4895" s="4"/>
      <c r="B4895" s="4"/>
      <c r="C4895" s="18"/>
      <c r="D4895" s="8"/>
      <c r="E4895" s="8"/>
      <c r="F4895" s="4"/>
      <c r="G4895" s="9"/>
      <c r="H4895" s="18"/>
      <c r="I4895" s="18"/>
      <c r="J4895" s="23" t="str">
        <f>IF(OR(ISBLANK(H4895),ISBLANK((I4895))),"",NETWORKDAYS(H4895,I4895,Setup!$A$2:$A$30))</f>
        <v/>
      </c>
      <c r="K4895" s="4"/>
      <c r="L4895" s="4"/>
      <c r="M4895" s="4"/>
      <c r="N4895" s="4"/>
      <c r="O4895" s="4"/>
      <c r="P4895" s="4"/>
      <c r="Q4895" s="4"/>
      <c r="R4895" s="4"/>
      <c r="S4895" s="4"/>
      <c r="T4895" s="4"/>
      <c r="U4895" s="4"/>
      <c r="V4895" s="4"/>
    </row>
    <row r="4896" spans="1:22">
      <c r="A4896" s="4"/>
      <c r="B4896" s="4"/>
      <c r="C4896" s="18"/>
      <c r="D4896" s="8"/>
      <c r="E4896" s="8"/>
      <c r="F4896" s="4"/>
      <c r="G4896" s="9"/>
      <c r="H4896" s="18"/>
      <c r="I4896" s="18"/>
      <c r="J4896" s="23" t="str">
        <f>IF(OR(ISBLANK(H4896),ISBLANK((I4896))),"",NETWORKDAYS(H4896,I4896,Setup!$A$2:$A$30))</f>
        <v/>
      </c>
      <c r="K4896" s="4"/>
      <c r="L4896" s="4"/>
      <c r="M4896" s="4"/>
      <c r="N4896" s="4"/>
      <c r="O4896" s="4"/>
      <c r="P4896" s="4"/>
      <c r="Q4896" s="4"/>
      <c r="R4896" s="4"/>
      <c r="S4896" s="4"/>
      <c r="T4896" s="4"/>
      <c r="U4896" s="4"/>
      <c r="V4896" s="4"/>
    </row>
    <row r="4897" spans="1:22">
      <c r="A4897" s="4"/>
      <c r="B4897" s="4"/>
      <c r="C4897" s="18"/>
      <c r="D4897" s="8"/>
      <c r="E4897" s="8"/>
      <c r="F4897" s="4"/>
      <c r="G4897" s="9"/>
      <c r="H4897" s="18"/>
      <c r="I4897" s="18"/>
      <c r="J4897" s="23" t="str">
        <f>IF(OR(ISBLANK(H4897),ISBLANK((I4897))),"",NETWORKDAYS(H4897,I4897,Setup!$A$2:$A$30))</f>
        <v/>
      </c>
      <c r="K4897" s="4"/>
      <c r="L4897" s="4"/>
      <c r="M4897" s="4"/>
      <c r="N4897" s="4"/>
      <c r="O4897" s="4"/>
      <c r="P4897" s="4"/>
      <c r="Q4897" s="4"/>
      <c r="R4897" s="4"/>
      <c r="S4897" s="4"/>
      <c r="T4897" s="4"/>
      <c r="U4897" s="4"/>
      <c r="V4897" s="4"/>
    </row>
    <row r="4898" spans="1:22">
      <c r="A4898" s="4"/>
      <c r="B4898" s="4"/>
      <c r="C4898" s="18"/>
      <c r="D4898" s="8"/>
      <c r="E4898" s="8"/>
      <c r="F4898" s="4"/>
      <c r="G4898" s="9"/>
      <c r="H4898" s="18"/>
      <c r="I4898" s="18"/>
      <c r="J4898" s="23" t="str">
        <f>IF(OR(ISBLANK(H4898),ISBLANK((I4898))),"",NETWORKDAYS(H4898,I4898,Setup!$A$2:$A$30))</f>
        <v/>
      </c>
      <c r="K4898" s="4"/>
      <c r="L4898" s="4"/>
      <c r="M4898" s="4"/>
      <c r="N4898" s="4"/>
      <c r="O4898" s="4"/>
      <c r="P4898" s="4"/>
      <c r="Q4898" s="4"/>
      <c r="R4898" s="4"/>
      <c r="S4898" s="4"/>
      <c r="T4898" s="4"/>
      <c r="U4898" s="4"/>
      <c r="V4898" s="4"/>
    </row>
    <row r="4899" spans="1:22">
      <c r="A4899" s="4"/>
      <c r="B4899" s="4"/>
      <c r="C4899" s="18"/>
      <c r="D4899" s="8"/>
      <c r="E4899" s="8"/>
      <c r="F4899" s="4"/>
      <c r="G4899" s="9"/>
      <c r="H4899" s="18"/>
      <c r="I4899" s="18"/>
      <c r="J4899" s="23" t="str">
        <f>IF(OR(ISBLANK(H4899),ISBLANK((I4899))),"",NETWORKDAYS(H4899,I4899,Setup!$A$2:$A$30))</f>
        <v/>
      </c>
      <c r="K4899" s="4"/>
      <c r="L4899" s="4"/>
      <c r="M4899" s="4"/>
      <c r="N4899" s="4"/>
      <c r="O4899" s="4"/>
      <c r="P4899" s="4"/>
      <c r="Q4899" s="4"/>
      <c r="R4899" s="4"/>
      <c r="S4899" s="4"/>
      <c r="T4899" s="4"/>
      <c r="U4899" s="4"/>
      <c r="V4899" s="4"/>
    </row>
    <row r="4900" spans="1:22">
      <c r="A4900" s="4"/>
      <c r="B4900" s="4"/>
      <c r="C4900" s="18"/>
      <c r="D4900" s="8"/>
      <c r="E4900" s="8"/>
      <c r="F4900" s="4"/>
      <c r="G4900" s="9"/>
      <c r="H4900" s="18"/>
      <c r="I4900" s="18"/>
      <c r="J4900" s="23" t="str">
        <f>IF(OR(ISBLANK(H4900),ISBLANK((I4900))),"",NETWORKDAYS(H4900,I4900,Setup!$A$2:$A$30))</f>
        <v/>
      </c>
      <c r="K4900" s="4"/>
      <c r="L4900" s="4"/>
      <c r="M4900" s="4"/>
      <c r="N4900" s="4"/>
      <c r="O4900" s="4"/>
      <c r="P4900" s="4"/>
      <c r="Q4900" s="4"/>
      <c r="R4900" s="4"/>
      <c r="S4900" s="4"/>
      <c r="T4900" s="4"/>
      <c r="U4900" s="4"/>
      <c r="V4900" s="4"/>
    </row>
    <row r="4901" spans="1:22">
      <c r="A4901" s="4"/>
      <c r="B4901" s="4"/>
      <c r="C4901" s="18"/>
      <c r="D4901" s="8"/>
      <c r="E4901" s="8"/>
      <c r="F4901" s="4"/>
      <c r="G4901" s="9"/>
      <c r="H4901" s="18"/>
      <c r="I4901" s="18"/>
      <c r="J4901" s="23" t="str">
        <f>IF(OR(ISBLANK(H4901),ISBLANK((I4901))),"",NETWORKDAYS(H4901,I4901,Setup!$A$2:$A$30))</f>
        <v/>
      </c>
      <c r="K4901" s="4"/>
      <c r="L4901" s="4"/>
      <c r="M4901" s="4"/>
      <c r="N4901" s="4"/>
      <c r="O4901" s="4"/>
      <c r="P4901" s="4"/>
      <c r="Q4901" s="4"/>
      <c r="R4901" s="4"/>
      <c r="S4901" s="4"/>
      <c r="T4901" s="4"/>
      <c r="U4901" s="4"/>
      <c r="V4901" s="4"/>
    </row>
    <row r="4902" spans="1:22">
      <c r="A4902" s="4"/>
      <c r="B4902" s="4"/>
      <c r="C4902" s="18"/>
      <c r="D4902" s="8"/>
      <c r="E4902" s="8"/>
      <c r="F4902" s="4"/>
      <c r="G4902" s="9"/>
      <c r="H4902" s="18"/>
      <c r="I4902" s="18"/>
      <c r="J4902" s="23" t="str">
        <f>IF(OR(ISBLANK(H4902),ISBLANK((I4902))),"",NETWORKDAYS(H4902,I4902,Setup!$A$2:$A$30))</f>
        <v/>
      </c>
      <c r="K4902" s="4"/>
      <c r="L4902" s="4"/>
      <c r="M4902" s="4"/>
      <c r="N4902" s="4"/>
      <c r="O4902" s="4"/>
      <c r="P4902" s="4"/>
      <c r="Q4902" s="4"/>
      <c r="R4902" s="4"/>
      <c r="S4902" s="4"/>
      <c r="T4902" s="4"/>
      <c r="U4902" s="4"/>
      <c r="V4902" s="4"/>
    </row>
    <row r="4903" spans="1:22">
      <c r="A4903" s="4"/>
      <c r="B4903" s="4"/>
      <c r="C4903" s="18"/>
      <c r="D4903" s="8"/>
      <c r="E4903" s="8"/>
      <c r="F4903" s="4"/>
      <c r="G4903" s="9"/>
      <c r="H4903" s="18"/>
      <c r="I4903" s="18"/>
      <c r="J4903" s="23" t="str">
        <f>IF(OR(ISBLANK(H4903),ISBLANK((I4903))),"",NETWORKDAYS(H4903,I4903,Setup!$A$2:$A$30))</f>
        <v/>
      </c>
      <c r="K4903" s="4"/>
      <c r="L4903" s="4"/>
      <c r="M4903" s="4"/>
      <c r="N4903" s="4"/>
      <c r="O4903" s="4"/>
      <c r="P4903" s="4"/>
      <c r="Q4903" s="4"/>
      <c r="R4903" s="4"/>
      <c r="S4903" s="4"/>
      <c r="T4903" s="4"/>
      <c r="U4903" s="4"/>
      <c r="V4903" s="4"/>
    </row>
    <row r="4904" spans="1:22">
      <c r="A4904" s="4"/>
      <c r="B4904" s="4"/>
      <c r="C4904" s="18"/>
      <c r="D4904" s="8"/>
      <c r="E4904" s="8"/>
      <c r="F4904" s="4"/>
      <c r="G4904" s="9"/>
      <c r="H4904" s="18"/>
      <c r="I4904" s="18"/>
      <c r="J4904" s="23" t="str">
        <f>IF(OR(ISBLANK(H4904),ISBLANK((I4904))),"",NETWORKDAYS(H4904,I4904,Setup!$A$2:$A$30))</f>
        <v/>
      </c>
      <c r="K4904" s="4"/>
      <c r="L4904" s="4"/>
      <c r="M4904" s="4"/>
      <c r="N4904" s="4"/>
      <c r="O4904" s="4"/>
      <c r="P4904" s="4"/>
      <c r="Q4904" s="4"/>
      <c r="R4904" s="4"/>
      <c r="S4904" s="4"/>
      <c r="T4904" s="4"/>
      <c r="U4904" s="4"/>
      <c r="V4904" s="4"/>
    </row>
    <row r="4905" spans="1:22">
      <c r="A4905" s="4"/>
      <c r="B4905" s="4"/>
      <c r="C4905" s="18"/>
      <c r="D4905" s="8"/>
      <c r="E4905" s="8"/>
      <c r="F4905" s="4"/>
      <c r="G4905" s="9"/>
      <c r="H4905" s="18"/>
      <c r="I4905" s="18"/>
      <c r="J4905" s="23" t="str">
        <f>IF(OR(ISBLANK(H4905),ISBLANK((I4905))),"",NETWORKDAYS(H4905,I4905,Setup!$A$2:$A$30))</f>
        <v/>
      </c>
      <c r="K4905" s="4"/>
      <c r="L4905" s="4"/>
      <c r="M4905" s="4"/>
      <c r="N4905" s="4"/>
      <c r="O4905" s="4"/>
      <c r="P4905" s="4"/>
      <c r="Q4905" s="4"/>
      <c r="R4905" s="4"/>
      <c r="S4905" s="4"/>
      <c r="T4905" s="4"/>
      <c r="U4905" s="4"/>
      <c r="V4905" s="4"/>
    </row>
    <row r="4906" spans="1:22">
      <c r="A4906" s="4"/>
      <c r="B4906" s="4"/>
      <c r="C4906" s="18"/>
      <c r="D4906" s="8"/>
      <c r="E4906" s="8"/>
      <c r="F4906" s="4"/>
      <c r="G4906" s="9"/>
      <c r="H4906" s="18"/>
      <c r="I4906" s="18"/>
      <c r="J4906" s="23" t="str">
        <f>IF(OR(ISBLANK(H4906),ISBLANK((I4906))),"",NETWORKDAYS(H4906,I4906,Setup!$A$2:$A$30))</f>
        <v/>
      </c>
      <c r="K4906" s="4"/>
      <c r="L4906" s="4"/>
      <c r="M4906" s="4"/>
      <c r="N4906" s="4"/>
      <c r="O4906" s="4"/>
      <c r="P4906" s="4"/>
      <c r="Q4906" s="4"/>
      <c r="R4906" s="4"/>
      <c r="S4906" s="4"/>
      <c r="T4906" s="4"/>
      <c r="U4906" s="4"/>
      <c r="V4906" s="4"/>
    </row>
    <row r="4907" spans="1:22">
      <c r="A4907" s="4"/>
      <c r="B4907" s="4"/>
      <c r="C4907" s="18"/>
      <c r="D4907" s="8"/>
      <c r="E4907" s="8"/>
      <c r="F4907" s="4"/>
      <c r="G4907" s="9"/>
      <c r="H4907" s="18"/>
      <c r="I4907" s="18"/>
      <c r="J4907" s="23" t="str">
        <f>IF(OR(ISBLANK(H4907),ISBLANK((I4907))),"",NETWORKDAYS(H4907,I4907,Setup!$A$2:$A$30))</f>
        <v/>
      </c>
      <c r="K4907" s="4"/>
      <c r="L4907" s="4"/>
      <c r="M4907" s="4"/>
      <c r="N4907" s="4"/>
      <c r="O4907" s="4"/>
      <c r="P4907" s="4"/>
      <c r="Q4907" s="4"/>
      <c r="R4907" s="4"/>
      <c r="S4907" s="4"/>
      <c r="T4907" s="4"/>
      <c r="U4907" s="4"/>
      <c r="V4907" s="4"/>
    </row>
    <row r="4908" spans="1:22">
      <c r="A4908" s="4"/>
      <c r="B4908" s="4"/>
      <c r="C4908" s="18"/>
      <c r="D4908" s="8"/>
      <c r="E4908" s="8"/>
      <c r="F4908" s="4"/>
      <c r="G4908" s="9"/>
      <c r="H4908" s="18"/>
      <c r="I4908" s="18"/>
      <c r="J4908" s="23" t="str">
        <f>IF(OR(ISBLANK(H4908),ISBLANK((I4908))),"",NETWORKDAYS(H4908,I4908,Setup!$A$2:$A$30))</f>
        <v/>
      </c>
      <c r="K4908" s="4"/>
      <c r="L4908" s="4"/>
      <c r="M4908" s="4"/>
      <c r="N4908" s="4"/>
      <c r="O4908" s="4"/>
      <c r="P4908" s="4"/>
      <c r="Q4908" s="4"/>
      <c r="R4908" s="4"/>
      <c r="S4908" s="4"/>
      <c r="T4908" s="4"/>
      <c r="U4908" s="4"/>
      <c r="V4908" s="4"/>
    </row>
    <row r="4909" spans="1:22">
      <c r="A4909" s="4"/>
      <c r="B4909" s="4"/>
      <c r="C4909" s="18"/>
      <c r="D4909" s="8"/>
      <c r="E4909" s="8"/>
      <c r="F4909" s="4"/>
      <c r="G4909" s="9"/>
      <c r="H4909" s="18"/>
      <c r="I4909" s="18"/>
      <c r="J4909" s="23" t="str">
        <f>IF(OR(ISBLANK(H4909),ISBLANK((I4909))),"",NETWORKDAYS(H4909,I4909,Setup!$A$2:$A$30))</f>
        <v/>
      </c>
      <c r="K4909" s="4"/>
      <c r="L4909" s="4"/>
      <c r="M4909" s="4"/>
      <c r="N4909" s="4"/>
      <c r="O4909" s="4"/>
      <c r="P4909" s="4"/>
      <c r="Q4909" s="4"/>
      <c r="R4909" s="4"/>
      <c r="S4909" s="4"/>
      <c r="T4909" s="4"/>
      <c r="U4909" s="4"/>
      <c r="V4909" s="4"/>
    </row>
    <row r="4910" spans="1:22">
      <c r="A4910" s="4"/>
      <c r="B4910" s="4"/>
      <c r="C4910" s="18"/>
      <c r="D4910" s="8"/>
      <c r="E4910" s="8"/>
      <c r="F4910" s="4"/>
      <c r="G4910" s="9"/>
      <c r="H4910" s="18"/>
      <c r="I4910" s="18"/>
      <c r="J4910" s="23" t="str">
        <f>IF(OR(ISBLANK(H4910),ISBLANK((I4910))),"",NETWORKDAYS(H4910,I4910,Setup!$A$2:$A$30))</f>
        <v/>
      </c>
      <c r="K4910" s="4"/>
      <c r="L4910" s="4"/>
      <c r="M4910" s="4"/>
      <c r="N4910" s="4"/>
      <c r="O4910" s="4"/>
      <c r="P4910" s="4"/>
      <c r="Q4910" s="4"/>
      <c r="R4910" s="4"/>
      <c r="S4910" s="4"/>
      <c r="T4910" s="4"/>
      <c r="U4910" s="4"/>
      <c r="V4910" s="4"/>
    </row>
    <row r="4911" spans="1:22">
      <c r="A4911" s="4"/>
      <c r="B4911" s="4"/>
      <c r="C4911" s="18"/>
      <c r="D4911" s="8"/>
      <c r="E4911" s="8"/>
      <c r="F4911" s="4"/>
      <c r="G4911" s="9"/>
      <c r="H4911" s="18"/>
      <c r="I4911" s="18"/>
      <c r="J4911" s="23" t="str">
        <f>IF(OR(ISBLANK(H4911),ISBLANK((I4911))),"",NETWORKDAYS(H4911,I4911,Setup!$A$2:$A$30))</f>
        <v/>
      </c>
      <c r="K4911" s="4"/>
      <c r="L4911" s="4"/>
      <c r="M4911" s="4"/>
      <c r="N4911" s="4"/>
      <c r="O4911" s="4"/>
      <c r="P4911" s="4"/>
      <c r="Q4911" s="4"/>
      <c r="R4911" s="4"/>
      <c r="S4911" s="4"/>
      <c r="T4911" s="4"/>
      <c r="U4911" s="4"/>
      <c r="V4911" s="4"/>
    </row>
    <row r="4912" spans="1:22">
      <c r="A4912" s="4"/>
      <c r="B4912" s="4"/>
      <c r="C4912" s="18"/>
      <c r="D4912" s="8"/>
      <c r="E4912" s="8"/>
      <c r="F4912" s="4"/>
      <c r="G4912" s="9"/>
      <c r="H4912" s="18"/>
      <c r="I4912" s="18"/>
      <c r="J4912" s="23" t="str">
        <f>IF(OR(ISBLANK(H4912),ISBLANK((I4912))),"",NETWORKDAYS(H4912,I4912,Setup!$A$2:$A$30))</f>
        <v/>
      </c>
      <c r="K4912" s="4"/>
      <c r="L4912" s="4"/>
      <c r="M4912" s="4"/>
      <c r="N4912" s="4"/>
      <c r="O4912" s="4"/>
      <c r="P4912" s="4"/>
      <c r="Q4912" s="4"/>
      <c r="R4912" s="4"/>
      <c r="S4912" s="4"/>
      <c r="T4912" s="4"/>
      <c r="U4912" s="4"/>
      <c r="V4912" s="4"/>
    </row>
    <row r="4913" spans="1:22">
      <c r="A4913" s="4"/>
      <c r="B4913" s="4"/>
      <c r="C4913" s="18"/>
      <c r="D4913" s="8"/>
      <c r="E4913" s="8"/>
      <c r="F4913" s="4"/>
      <c r="G4913" s="9"/>
      <c r="H4913" s="18"/>
      <c r="I4913" s="18"/>
      <c r="J4913" s="23" t="str">
        <f>IF(OR(ISBLANK(H4913),ISBLANK((I4913))),"",NETWORKDAYS(H4913,I4913,Setup!$A$2:$A$30))</f>
        <v/>
      </c>
      <c r="K4913" s="4"/>
      <c r="L4913" s="4"/>
      <c r="M4913" s="4"/>
      <c r="N4913" s="4"/>
      <c r="O4913" s="4"/>
      <c r="P4913" s="4"/>
      <c r="Q4913" s="4"/>
      <c r="R4913" s="4"/>
      <c r="S4913" s="4"/>
      <c r="T4913" s="4"/>
      <c r="U4913" s="4"/>
      <c r="V4913" s="4"/>
    </row>
    <row r="4914" spans="1:22">
      <c r="A4914" s="4"/>
      <c r="B4914" s="4"/>
      <c r="C4914" s="18"/>
      <c r="D4914" s="8"/>
      <c r="E4914" s="8"/>
      <c r="F4914" s="4"/>
      <c r="G4914" s="9"/>
      <c r="H4914" s="18"/>
      <c r="I4914" s="18"/>
      <c r="J4914" s="23" t="str">
        <f>IF(OR(ISBLANK(H4914),ISBLANK((I4914))),"",NETWORKDAYS(H4914,I4914,Setup!$A$2:$A$30))</f>
        <v/>
      </c>
      <c r="K4914" s="4"/>
      <c r="L4914" s="4"/>
      <c r="M4914" s="4"/>
      <c r="N4914" s="4"/>
      <c r="O4914" s="4"/>
      <c r="P4914" s="4"/>
      <c r="Q4914" s="4"/>
      <c r="R4914" s="4"/>
      <c r="S4914" s="4"/>
      <c r="T4914" s="4"/>
      <c r="U4914" s="4"/>
      <c r="V4914" s="4"/>
    </row>
    <row r="4915" spans="1:22">
      <c r="A4915" s="4"/>
      <c r="B4915" s="4"/>
      <c r="C4915" s="18"/>
      <c r="D4915" s="8"/>
      <c r="E4915" s="8"/>
      <c r="F4915" s="4"/>
      <c r="G4915" s="9"/>
      <c r="H4915" s="18"/>
      <c r="I4915" s="18"/>
      <c r="J4915" s="23" t="str">
        <f>IF(OR(ISBLANK(H4915),ISBLANK((I4915))),"",NETWORKDAYS(H4915,I4915,Setup!$A$2:$A$30))</f>
        <v/>
      </c>
      <c r="K4915" s="4"/>
      <c r="L4915" s="4"/>
      <c r="M4915" s="4"/>
      <c r="N4915" s="4"/>
      <c r="O4915" s="4"/>
      <c r="P4915" s="4"/>
      <c r="Q4915" s="4"/>
      <c r="R4915" s="4"/>
      <c r="S4915" s="4"/>
      <c r="T4915" s="4"/>
      <c r="U4915" s="4"/>
      <c r="V4915" s="4"/>
    </row>
    <row r="4916" spans="1:22">
      <c r="A4916" s="4"/>
      <c r="B4916" s="4"/>
      <c r="C4916" s="18"/>
      <c r="D4916" s="8"/>
      <c r="E4916" s="8"/>
      <c r="F4916" s="4"/>
      <c r="G4916" s="9"/>
      <c r="H4916" s="18"/>
      <c r="I4916" s="18"/>
      <c r="J4916" s="23" t="str">
        <f>IF(OR(ISBLANK(H4916),ISBLANK((I4916))),"",NETWORKDAYS(H4916,I4916,Setup!$A$2:$A$30))</f>
        <v/>
      </c>
      <c r="K4916" s="4"/>
      <c r="L4916" s="4"/>
      <c r="M4916" s="4"/>
      <c r="N4916" s="4"/>
      <c r="O4916" s="4"/>
      <c r="P4916" s="4"/>
      <c r="Q4916" s="4"/>
      <c r="R4916" s="4"/>
      <c r="S4916" s="4"/>
      <c r="T4916" s="4"/>
      <c r="U4916" s="4"/>
      <c r="V4916" s="4"/>
    </row>
    <row r="4917" spans="1:22">
      <c r="A4917" s="4"/>
      <c r="B4917" s="4"/>
      <c r="C4917" s="18"/>
      <c r="D4917" s="8"/>
      <c r="E4917" s="8"/>
      <c r="F4917" s="4"/>
      <c r="G4917" s="9"/>
      <c r="H4917" s="18"/>
      <c r="I4917" s="18"/>
      <c r="J4917" s="23" t="str">
        <f>IF(OR(ISBLANK(H4917),ISBLANK((I4917))),"",NETWORKDAYS(H4917,I4917,Setup!$A$2:$A$30))</f>
        <v/>
      </c>
      <c r="K4917" s="4"/>
      <c r="L4917" s="4"/>
      <c r="M4917" s="4"/>
      <c r="N4917" s="4"/>
      <c r="O4917" s="4"/>
      <c r="P4917" s="4"/>
      <c r="Q4917" s="4"/>
      <c r="R4917" s="4"/>
      <c r="S4917" s="4"/>
      <c r="T4917" s="4"/>
      <c r="U4917" s="4"/>
      <c r="V4917" s="4"/>
    </row>
    <row r="4918" spans="1:22">
      <c r="A4918" s="4"/>
      <c r="B4918" s="4"/>
      <c r="C4918" s="18"/>
      <c r="D4918" s="8"/>
      <c r="E4918" s="8"/>
      <c r="F4918" s="4"/>
      <c r="G4918" s="9"/>
      <c r="H4918" s="18"/>
      <c r="I4918" s="18"/>
      <c r="J4918" s="23" t="str">
        <f>IF(OR(ISBLANK(H4918),ISBLANK((I4918))),"",NETWORKDAYS(H4918,I4918,Setup!$A$2:$A$30))</f>
        <v/>
      </c>
      <c r="K4918" s="4"/>
      <c r="L4918" s="4"/>
      <c r="M4918" s="4"/>
      <c r="N4918" s="4"/>
      <c r="O4918" s="4"/>
      <c r="P4918" s="4"/>
      <c r="Q4918" s="4"/>
      <c r="R4918" s="4"/>
      <c r="S4918" s="4"/>
      <c r="T4918" s="4"/>
      <c r="U4918" s="4"/>
      <c r="V4918" s="4"/>
    </row>
    <row r="4919" spans="1:22">
      <c r="A4919" s="4"/>
      <c r="B4919" s="4"/>
      <c r="C4919" s="18"/>
      <c r="D4919" s="8"/>
      <c r="E4919" s="8"/>
      <c r="F4919" s="4"/>
      <c r="G4919" s="9"/>
      <c r="H4919" s="18"/>
      <c r="I4919" s="18"/>
      <c r="J4919" s="23" t="str">
        <f>IF(OR(ISBLANK(H4919),ISBLANK((I4919))),"",NETWORKDAYS(H4919,I4919,Setup!$A$2:$A$30))</f>
        <v/>
      </c>
      <c r="K4919" s="4"/>
      <c r="L4919" s="4"/>
      <c r="M4919" s="4"/>
      <c r="N4919" s="4"/>
      <c r="O4919" s="4"/>
      <c r="P4919" s="4"/>
      <c r="Q4919" s="4"/>
      <c r="R4919" s="4"/>
      <c r="S4919" s="4"/>
      <c r="T4919" s="4"/>
      <c r="U4919" s="4"/>
      <c r="V4919" s="4"/>
    </row>
    <row r="4920" spans="1:22">
      <c r="A4920" s="4"/>
      <c r="B4920" s="4"/>
      <c r="C4920" s="18"/>
      <c r="D4920" s="8"/>
      <c r="E4920" s="8"/>
      <c r="F4920" s="4"/>
      <c r="G4920" s="9"/>
      <c r="H4920" s="18"/>
      <c r="I4920" s="18"/>
      <c r="J4920" s="23" t="str">
        <f>IF(OR(ISBLANK(H4920),ISBLANK((I4920))),"",NETWORKDAYS(H4920,I4920,Setup!$A$2:$A$30))</f>
        <v/>
      </c>
      <c r="K4920" s="4"/>
      <c r="L4920" s="4"/>
      <c r="M4920" s="4"/>
      <c r="N4920" s="4"/>
      <c r="O4920" s="4"/>
      <c r="P4920" s="4"/>
      <c r="Q4920" s="4"/>
      <c r="R4920" s="4"/>
      <c r="S4920" s="4"/>
      <c r="T4920" s="4"/>
      <c r="U4920" s="4"/>
      <c r="V4920" s="4"/>
    </row>
    <row r="4921" spans="1:22">
      <c r="A4921" s="4"/>
      <c r="B4921" s="4"/>
      <c r="C4921" s="18"/>
      <c r="D4921" s="8"/>
      <c r="E4921" s="8"/>
      <c r="F4921" s="4"/>
      <c r="G4921" s="9"/>
      <c r="H4921" s="18"/>
      <c r="I4921" s="18"/>
      <c r="J4921" s="23" t="str">
        <f>IF(OR(ISBLANK(H4921),ISBLANK((I4921))),"",NETWORKDAYS(H4921,I4921,Setup!$A$2:$A$30))</f>
        <v/>
      </c>
      <c r="K4921" s="4"/>
      <c r="L4921" s="4"/>
      <c r="M4921" s="4"/>
      <c r="N4921" s="4"/>
      <c r="O4921" s="4"/>
      <c r="P4921" s="4"/>
      <c r="Q4921" s="4"/>
      <c r="R4921" s="4"/>
      <c r="S4921" s="4"/>
      <c r="T4921" s="4"/>
      <c r="U4921" s="4"/>
      <c r="V4921" s="4"/>
    </row>
    <row r="4922" spans="1:22">
      <c r="A4922" s="4"/>
      <c r="B4922" s="4"/>
      <c r="C4922" s="18"/>
      <c r="D4922" s="8"/>
      <c r="E4922" s="8"/>
      <c r="F4922" s="4"/>
      <c r="G4922" s="9"/>
      <c r="H4922" s="18"/>
      <c r="I4922" s="18"/>
      <c r="J4922" s="23" t="str">
        <f>IF(OR(ISBLANK(H4922),ISBLANK((I4922))),"",NETWORKDAYS(H4922,I4922,Setup!$A$2:$A$30))</f>
        <v/>
      </c>
      <c r="K4922" s="4"/>
      <c r="L4922" s="4"/>
      <c r="M4922" s="4"/>
      <c r="N4922" s="4"/>
      <c r="O4922" s="4"/>
      <c r="P4922" s="4"/>
      <c r="Q4922" s="4"/>
      <c r="R4922" s="4"/>
      <c r="S4922" s="4"/>
      <c r="T4922" s="4"/>
      <c r="U4922" s="4"/>
      <c r="V4922" s="4"/>
    </row>
    <row r="4923" spans="1:22">
      <c r="A4923" s="4"/>
      <c r="B4923" s="4"/>
      <c r="C4923" s="18"/>
      <c r="D4923" s="8"/>
      <c r="E4923" s="8"/>
      <c r="F4923" s="4"/>
      <c r="G4923" s="9"/>
      <c r="H4923" s="18"/>
      <c r="I4923" s="18"/>
      <c r="J4923" s="23" t="str">
        <f>IF(OR(ISBLANK(H4923),ISBLANK((I4923))),"",NETWORKDAYS(H4923,I4923,Setup!$A$2:$A$30))</f>
        <v/>
      </c>
      <c r="K4923" s="4"/>
      <c r="L4923" s="4"/>
      <c r="M4923" s="4"/>
      <c r="N4923" s="4"/>
      <c r="O4923" s="4"/>
      <c r="P4923" s="4"/>
      <c r="Q4923" s="4"/>
      <c r="R4923" s="4"/>
      <c r="S4923" s="4"/>
      <c r="T4923" s="4"/>
      <c r="U4923" s="4"/>
      <c r="V4923" s="4"/>
    </row>
    <row r="4924" spans="1:22">
      <c r="A4924" s="4"/>
      <c r="B4924" s="4"/>
      <c r="C4924" s="18"/>
      <c r="D4924" s="8"/>
      <c r="E4924" s="8"/>
      <c r="F4924" s="4"/>
      <c r="G4924" s="9"/>
      <c r="H4924" s="18"/>
      <c r="I4924" s="18"/>
      <c r="J4924" s="23" t="str">
        <f>IF(OR(ISBLANK(H4924),ISBLANK((I4924))),"",NETWORKDAYS(H4924,I4924,Setup!$A$2:$A$30))</f>
        <v/>
      </c>
      <c r="K4924" s="4"/>
      <c r="L4924" s="4"/>
      <c r="M4924" s="4"/>
      <c r="N4924" s="4"/>
      <c r="O4924" s="4"/>
      <c r="P4924" s="4"/>
      <c r="Q4924" s="4"/>
      <c r="R4924" s="4"/>
      <c r="S4924" s="4"/>
      <c r="T4924" s="4"/>
      <c r="U4924" s="4"/>
      <c r="V4924" s="4"/>
    </row>
    <row r="4925" spans="1:22">
      <c r="A4925" s="4"/>
      <c r="B4925" s="4"/>
      <c r="C4925" s="18"/>
      <c r="D4925" s="8"/>
      <c r="E4925" s="8"/>
      <c r="F4925" s="4"/>
      <c r="G4925" s="9"/>
      <c r="H4925" s="18"/>
      <c r="I4925" s="18"/>
      <c r="J4925" s="23" t="str">
        <f>IF(OR(ISBLANK(H4925),ISBLANK((I4925))),"",NETWORKDAYS(H4925,I4925,Setup!$A$2:$A$30))</f>
        <v/>
      </c>
      <c r="K4925" s="4"/>
      <c r="L4925" s="4"/>
      <c r="M4925" s="4"/>
      <c r="N4925" s="4"/>
      <c r="O4925" s="4"/>
      <c r="P4925" s="4"/>
      <c r="Q4925" s="4"/>
      <c r="R4925" s="4"/>
      <c r="S4925" s="4"/>
      <c r="T4925" s="4"/>
      <c r="U4925" s="4"/>
      <c r="V4925" s="4"/>
    </row>
    <row r="4926" spans="1:22">
      <c r="A4926" s="4"/>
      <c r="B4926" s="4"/>
      <c r="C4926" s="18"/>
      <c r="D4926" s="8"/>
      <c r="E4926" s="8"/>
      <c r="F4926" s="4"/>
      <c r="G4926" s="9"/>
      <c r="H4926" s="18"/>
      <c r="I4926" s="18"/>
      <c r="J4926" s="23" t="str">
        <f>IF(OR(ISBLANK(H4926),ISBLANK((I4926))),"",NETWORKDAYS(H4926,I4926,Setup!$A$2:$A$30))</f>
        <v/>
      </c>
      <c r="K4926" s="4"/>
      <c r="L4926" s="4"/>
      <c r="M4926" s="4"/>
      <c r="N4926" s="4"/>
      <c r="O4926" s="4"/>
      <c r="P4926" s="4"/>
      <c r="Q4926" s="4"/>
      <c r="R4926" s="4"/>
      <c r="S4926" s="4"/>
      <c r="T4926" s="4"/>
      <c r="U4926" s="4"/>
      <c r="V4926" s="4"/>
    </row>
    <row r="4927" spans="1:22">
      <c r="A4927" s="4"/>
      <c r="B4927" s="4"/>
      <c r="C4927" s="18"/>
      <c r="D4927" s="8"/>
      <c r="E4927" s="8"/>
      <c r="F4927" s="4"/>
      <c r="G4927" s="9"/>
      <c r="H4927" s="18"/>
      <c r="I4927" s="18"/>
      <c r="J4927" s="23" t="str">
        <f>IF(OR(ISBLANK(H4927),ISBLANK((I4927))),"",NETWORKDAYS(H4927,I4927,Setup!$A$2:$A$30))</f>
        <v/>
      </c>
      <c r="K4927" s="4"/>
      <c r="L4927" s="4"/>
      <c r="M4927" s="4"/>
      <c r="N4927" s="4"/>
      <c r="O4927" s="4"/>
      <c r="P4927" s="4"/>
      <c r="Q4927" s="4"/>
      <c r="R4927" s="4"/>
      <c r="S4927" s="4"/>
      <c r="T4927" s="4"/>
      <c r="U4927" s="4"/>
      <c r="V4927" s="4"/>
    </row>
    <row r="4928" spans="1:22">
      <c r="A4928" s="4"/>
      <c r="B4928" s="4"/>
      <c r="C4928" s="18"/>
      <c r="D4928" s="8"/>
      <c r="E4928" s="8"/>
      <c r="F4928" s="4"/>
      <c r="G4928" s="9"/>
      <c r="H4928" s="18"/>
      <c r="I4928" s="18"/>
      <c r="J4928" s="23" t="str">
        <f>IF(OR(ISBLANK(H4928),ISBLANK((I4928))),"",NETWORKDAYS(H4928,I4928,Setup!$A$2:$A$30))</f>
        <v/>
      </c>
      <c r="K4928" s="4"/>
      <c r="L4928" s="4"/>
      <c r="M4928" s="4"/>
      <c r="N4928" s="4"/>
      <c r="O4928" s="4"/>
      <c r="P4928" s="4"/>
      <c r="Q4928" s="4"/>
      <c r="R4928" s="4"/>
      <c r="S4928" s="4"/>
      <c r="T4928" s="4"/>
      <c r="U4928" s="4"/>
      <c r="V4928" s="4"/>
    </row>
    <row r="4929" spans="1:22">
      <c r="A4929" s="4"/>
      <c r="B4929" s="4"/>
      <c r="C4929" s="18"/>
      <c r="D4929" s="8"/>
      <c r="E4929" s="8"/>
      <c r="F4929" s="4"/>
      <c r="G4929" s="9"/>
      <c r="H4929" s="18"/>
      <c r="I4929" s="18"/>
      <c r="J4929" s="23" t="str">
        <f>IF(OR(ISBLANK(H4929),ISBLANK((I4929))),"",NETWORKDAYS(H4929,I4929,Setup!$A$2:$A$30))</f>
        <v/>
      </c>
      <c r="K4929" s="4"/>
      <c r="L4929" s="4"/>
      <c r="M4929" s="4"/>
      <c r="N4929" s="4"/>
      <c r="O4929" s="4"/>
      <c r="P4929" s="4"/>
      <c r="Q4929" s="4"/>
      <c r="R4929" s="4"/>
      <c r="S4929" s="4"/>
      <c r="T4929" s="4"/>
      <c r="U4929" s="4"/>
      <c r="V4929" s="4"/>
    </row>
    <row r="4930" spans="1:22">
      <c r="A4930" s="4"/>
      <c r="B4930" s="4"/>
      <c r="C4930" s="18"/>
      <c r="D4930" s="8"/>
      <c r="E4930" s="8"/>
      <c r="F4930" s="4"/>
      <c r="G4930" s="9"/>
      <c r="H4930" s="18"/>
      <c r="I4930" s="18"/>
      <c r="J4930" s="23" t="str">
        <f>IF(OR(ISBLANK(H4930),ISBLANK((I4930))),"",NETWORKDAYS(H4930,I4930,Setup!$A$2:$A$30))</f>
        <v/>
      </c>
      <c r="K4930" s="4"/>
      <c r="L4930" s="4"/>
      <c r="M4930" s="4"/>
      <c r="N4930" s="4"/>
      <c r="O4930" s="4"/>
      <c r="P4930" s="4"/>
      <c r="Q4930" s="4"/>
      <c r="R4930" s="4"/>
      <c r="S4930" s="4"/>
      <c r="T4930" s="4"/>
      <c r="U4930" s="4"/>
      <c r="V4930" s="4"/>
    </row>
    <row r="4931" spans="1:22">
      <c r="A4931" s="4"/>
      <c r="B4931" s="4"/>
      <c r="C4931" s="18"/>
      <c r="D4931" s="8"/>
      <c r="E4931" s="8"/>
      <c r="F4931" s="4"/>
      <c r="G4931" s="9"/>
      <c r="H4931" s="18"/>
      <c r="I4931" s="18"/>
      <c r="J4931" s="23" t="str">
        <f>IF(OR(ISBLANK(H4931),ISBLANK((I4931))),"",NETWORKDAYS(H4931,I4931,Setup!$A$2:$A$30))</f>
        <v/>
      </c>
      <c r="K4931" s="4"/>
      <c r="L4931" s="4"/>
      <c r="M4931" s="4"/>
      <c r="N4931" s="4"/>
      <c r="O4931" s="4"/>
      <c r="P4931" s="4"/>
      <c r="Q4931" s="4"/>
      <c r="R4931" s="4"/>
      <c r="S4931" s="4"/>
      <c r="T4931" s="4"/>
      <c r="U4931" s="4"/>
      <c r="V4931" s="4"/>
    </row>
    <row r="4932" spans="1:22">
      <c r="A4932" s="4"/>
      <c r="B4932" s="4"/>
      <c r="C4932" s="18"/>
      <c r="D4932" s="8"/>
      <c r="E4932" s="8"/>
      <c r="F4932" s="4"/>
      <c r="G4932" s="9"/>
      <c r="H4932" s="18"/>
      <c r="I4932" s="18"/>
      <c r="J4932" s="23" t="str">
        <f>IF(OR(ISBLANK(H4932),ISBLANK((I4932))),"",NETWORKDAYS(H4932,I4932,Setup!$A$2:$A$30))</f>
        <v/>
      </c>
      <c r="K4932" s="4"/>
      <c r="L4932" s="4"/>
      <c r="M4932" s="4"/>
      <c r="N4932" s="4"/>
      <c r="O4932" s="4"/>
      <c r="P4932" s="4"/>
      <c r="Q4932" s="4"/>
      <c r="R4932" s="4"/>
      <c r="S4932" s="4"/>
      <c r="T4932" s="4"/>
      <c r="U4932" s="4"/>
      <c r="V4932" s="4"/>
    </row>
    <row r="4933" spans="1:22">
      <c r="A4933" s="4"/>
      <c r="B4933" s="4"/>
      <c r="C4933" s="18"/>
      <c r="D4933" s="8"/>
      <c r="E4933" s="8"/>
      <c r="F4933" s="4"/>
      <c r="G4933" s="9"/>
      <c r="H4933" s="18"/>
      <c r="I4933" s="18"/>
      <c r="J4933" s="23" t="str">
        <f>IF(OR(ISBLANK(H4933),ISBLANK((I4933))),"",NETWORKDAYS(H4933,I4933,Setup!$A$2:$A$30))</f>
        <v/>
      </c>
      <c r="K4933" s="4"/>
      <c r="L4933" s="4"/>
      <c r="M4933" s="4"/>
      <c r="N4933" s="4"/>
      <c r="O4933" s="4"/>
      <c r="P4933" s="4"/>
      <c r="Q4933" s="4"/>
      <c r="R4933" s="4"/>
      <c r="S4933" s="4"/>
      <c r="T4933" s="4"/>
      <c r="U4933" s="4"/>
      <c r="V4933" s="4"/>
    </row>
    <row r="4934" spans="1:22">
      <c r="A4934" s="4"/>
      <c r="B4934" s="4"/>
      <c r="C4934" s="18"/>
      <c r="D4934" s="8"/>
      <c r="E4934" s="8"/>
      <c r="F4934" s="4"/>
      <c r="G4934" s="9"/>
      <c r="H4934" s="18"/>
      <c r="I4934" s="18"/>
      <c r="J4934" s="23" t="str">
        <f>IF(OR(ISBLANK(H4934),ISBLANK((I4934))),"",NETWORKDAYS(H4934,I4934,Setup!$A$2:$A$30))</f>
        <v/>
      </c>
      <c r="K4934" s="4"/>
      <c r="L4934" s="4"/>
      <c r="M4934" s="4"/>
      <c r="N4934" s="4"/>
      <c r="O4934" s="4"/>
      <c r="P4934" s="4"/>
      <c r="Q4934" s="4"/>
      <c r="R4934" s="4"/>
      <c r="S4934" s="4"/>
      <c r="T4934" s="4"/>
      <c r="U4934" s="4"/>
      <c r="V4934" s="4"/>
    </row>
    <row r="4935" spans="1:22">
      <c r="A4935" s="4"/>
      <c r="B4935" s="4"/>
      <c r="C4935" s="18"/>
      <c r="D4935" s="8"/>
      <c r="E4935" s="8"/>
      <c r="F4935" s="4"/>
      <c r="G4935" s="9"/>
      <c r="H4935" s="18"/>
      <c r="I4935" s="18"/>
      <c r="J4935" s="23" t="str">
        <f>IF(OR(ISBLANK(H4935),ISBLANK((I4935))),"",NETWORKDAYS(H4935,I4935,Setup!$A$2:$A$30))</f>
        <v/>
      </c>
      <c r="K4935" s="4"/>
      <c r="L4935" s="4"/>
      <c r="M4935" s="4"/>
      <c r="N4935" s="4"/>
      <c r="O4935" s="4"/>
      <c r="P4935" s="4"/>
      <c r="Q4935" s="4"/>
      <c r="R4935" s="4"/>
      <c r="S4935" s="4"/>
      <c r="T4935" s="4"/>
      <c r="U4935" s="4"/>
      <c r="V4935" s="4"/>
    </row>
    <row r="4936" spans="1:22">
      <c r="A4936" s="4"/>
      <c r="B4936" s="4"/>
      <c r="C4936" s="18"/>
      <c r="D4936" s="8"/>
      <c r="E4936" s="8"/>
      <c r="F4936" s="4"/>
      <c r="G4936" s="9"/>
      <c r="H4936" s="18"/>
      <c r="I4936" s="18"/>
      <c r="J4936" s="23" t="str">
        <f>IF(OR(ISBLANK(H4936),ISBLANK((I4936))),"",NETWORKDAYS(H4936,I4936,Setup!$A$2:$A$30))</f>
        <v/>
      </c>
      <c r="K4936" s="4"/>
      <c r="L4936" s="4"/>
      <c r="M4936" s="4"/>
      <c r="N4936" s="4"/>
      <c r="O4936" s="4"/>
      <c r="P4936" s="4"/>
      <c r="Q4936" s="4"/>
      <c r="R4936" s="4"/>
      <c r="S4936" s="4"/>
      <c r="T4936" s="4"/>
      <c r="U4936" s="4"/>
      <c r="V4936" s="4"/>
    </row>
    <row r="4937" spans="1:22">
      <c r="A4937" s="4"/>
      <c r="B4937" s="4"/>
      <c r="C4937" s="18"/>
      <c r="D4937" s="8"/>
      <c r="E4937" s="8"/>
      <c r="F4937" s="4"/>
      <c r="G4937" s="9"/>
      <c r="H4937" s="18"/>
      <c r="I4937" s="18"/>
      <c r="J4937" s="23" t="str">
        <f>IF(OR(ISBLANK(H4937),ISBLANK((I4937))),"",NETWORKDAYS(H4937,I4937,Setup!$A$2:$A$30))</f>
        <v/>
      </c>
      <c r="K4937" s="4"/>
      <c r="L4937" s="4"/>
      <c r="M4937" s="4"/>
      <c r="N4937" s="4"/>
      <c r="O4937" s="4"/>
      <c r="P4937" s="4"/>
      <c r="Q4937" s="4"/>
      <c r="R4937" s="4"/>
      <c r="S4937" s="4"/>
      <c r="T4937" s="4"/>
      <c r="U4937" s="4"/>
      <c r="V4937" s="4"/>
    </row>
    <row r="4938" spans="1:22">
      <c r="A4938" s="4"/>
      <c r="B4938" s="4"/>
      <c r="C4938" s="18"/>
      <c r="D4938" s="8"/>
      <c r="E4938" s="8"/>
      <c r="F4938" s="4"/>
      <c r="G4938" s="9"/>
      <c r="H4938" s="18"/>
      <c r="I4938" s="18"/>
      <c r="J4938" s="23" t="str">
        <f>IF(OR(ISBLANK(H4938),ISBLANK((I4938))),"",NETWORKDAYS(H4938,I4938,Setup!$A$2:$A$30))</f>
        <v/>
      </c>
      <c r="K4938" s="4"/>
      <c r="L4938" s="4"/>
      <c r="M4938" s="4"/>
      <c r="N4938" s="4"/>
      <c r="O4938" s="4"/>
      <c r="P4938" s="4"/>
      <c r="Q4938" s="4"/>
      <c r="R4938" s="4"/>
      <c r="S4938" s="4"/>
      <c r="T4938" s="4"/>
      <c r="U4938" s="4"/>
      <c r="V4938" s="4"/>
    </row>
    <row r="4939" spans="1:22">
      <c r="A4939" s="4"/>
      <c r="B4939" s="4"/>
      <c r="C4939" s="18"/>
      <c r="D4939" s="8"/>
      <c r="E4939" s="8"/>
      <c r="F4939" s="4"/>
      <c r="G4939" s="9"/>
      <c r="H4939" s="18"/>
      <c r="I4939" s="18"/>
      <c r="J4939" s="23" t="str">
        <f>IF(OR(ISBLANK(H4939),ISBLANK((I4939))),"",NETWORKDAYS(H4939,I4939,Setup!$A$2:$A$30))</f>
        <v/>
      </c>
      <c r="K4939" s="4"/>
      <c r="L4939" s="4"/>
      <c r="M4939" s="4"/>
      <c r="N4939" s="4"/>
      <c r="O4939" s="4"/>
      <c r="P4939" s="4"/>
      <c r="Q4939" s="4"/>
      <c r="R4939" s="4"/>
      <c r="S4939" s="4"/>
      <c r="T4939" s="4"/>
      <c r="U4939" s="4"/>
      <c r="V4939" s="4"/>
    </row>
    <row r="4940" spans="1:22">
      <c r="A4940" s="4"/>
      <c r="B4940" s="4"/>
      <c r="C4940" s="18"/>
      <c r="D4940" s="8"/>
      <c r="E4940" s="8"/>
      <c r="F4940" s="4"/>
      <c r="G4940" s="9"/>
      <c r="H4940" s="18"/>
      <c r="I4940" s="18"/>
      <c r="J4940" s="23" t="str">
        <f>IF(OR(ISBLANK(H4940),ISBLANK((I4940))),"",NETWORKDAYS(H4940,I4940,Setup!$A$2:$A$30))</f>
        <v/>
      </c>
      <c r="K4940" s="4"/>
      <c r="L4940" s="4"/>
      <c r="M4940" s="4"/>
      <c r="N4940" s="4"/>
      <c r="O4940" s="4"/>
      <c r="P4940" s="4"/>
      <c r="Q4940" s="4"/>
      <c r="R4940" s="4"/>
      <c r="S4940" s="4"/>
      <c r="T4940" s="4"/>
      <c r="U4940" s="4"/>
      <c r="V4940" s="4"/>
    </row>
    <row r="4941" spans="1:22">
      <c r="A4941" s="4"/>
      <c r="B4941" s="4"/>
      <c r="C4941" s="18"/>
      <c r="D4941" s="8"/>
      <c r="E4941" s="8"/>
      <c r="F4941" s="4"/>
      <c r="G4941" s="9"/>
      <c r="H4941" s="18"/>
      <c r="I4941" s="18"/>
      <c r="J4941" s="23" t="str">
        <f>IF(OR(ISBLANK(H4941),ISBLANK((I4941))),"",NETWORKDAYS(H4941,I4941,Setup!$A$2:$A$30))</f>
        <v/>
      </c>
      <c r="K4941" s="4"/>
      <c r="L4941" s="4"/>
      <c r="M4941" s="4"/>
      <c r="N4941" s="4"/>
      <c r="O4941" s="4"/>
      <c r="P4941" s="4"/>
      <c r="Q4941" s="4"/>
      <c r="R4941" s="4"/>
      <c r="S4941" s="4"/>
      <c r="T4941" s="4"/>
      <c r="U4941" s="4"/>
      <c r="V4941" s="4"/>
    </row>
    <row r="4942" spans="1:22">
      <c r="A4942" s="4"/>
      <c r="B4942" s="4"/>
      <c r="C4942" s="18"/>
      <c r="D4942" s="8"/>
      <c r="E4942" s="8"/>
      <c r="F4942" s="4"/>
      <c r="G4942" s="9"/>
      <c r="H4942" s="18"/>
      <c r="I4942" s="18"/>
      <c r="J4942" s="23" t="str">
        <f>IF(OR(ISBLANK(H4942),ISBLANK((I4942))),"",NETWORKDAYS(H4942,I4942,Setup!$A$2:$A$30))</f>
        <v/>
      </c>
      <c r="K4942" s="4"/>
      <c r="L4942" s="4"/>
      <c r="M4942" s="4"/>
      <c r="N4942" s="4"/>
      <c r="O4942" s="4"/>
      <c r="P4942" s="4"/>
      <c r="Q4942" s="4"/>
      <c r="R4942" s="4"/>
      <c r="S4942" s="4"/>
      <c r="T4942" s="4"/>
      <c r="U4942" s="4"/>
      <c r="V4942" s="4"/>
    </row>
    <row r="4943" spans="1:22">
      <c r="A4943" s="4"/>
      <c r="B4943" s="4"/>
      <c r="C4943" s="18"/>
      <c r="D4943" s="8"/>
      <c r="E4943" s="8"/>
      <c r="F4943" s="4"/>
      <c r="G4943" s="9"/>
      <c r="H4943" s="18"/>
      <c r="I4943" s="18"/>
      <c r="J4943" s="23" t="str">
        <f>IF(OR(ISBLANK(H4943),ISBLANK((I4943))),"",NETWORKDAYS(H4943,I4943,Setup!$A$2:$A$30))</f>
        <v/>
      </c>
      <c r="K4943" s="4"/>
      <c r="L4943" s="4"/>
      <c r="M4943" s="4"/>
      <c r="N4943" s="4"/>
      <c r="O4943" s="4"/>
      <c r="P4943" s="4"/>
      <c r="Q4943" s="4"/>
      <c r="R4943" s="4"/>
      <c r="S4943" s="4"/>
      <c r="T4943" s="4"/>
      <c r="U4943" s="4"/>
      <c r="V4943" s="4"/>
    </row>
    <row r="4944" spans="1:22">
      <c r="A4944" s="4"/>
      <c r="B4944" s="4"/>
      <c r="C4944" s="18"/>
      <c r="D4944" s="8"/>
      <c r="E4944" s="8"/>
      <c r="F4944" s="4"/>
      <c r="G4944" s="9"/>
      <c r="H4944" s="18"/>
      <c r="I4944" s="18"/>
      <c r="J4944" s="23" t="str">
        <f>IF(OR(ISBLANK(H4944),ISBLANK((I4944))),"",NETWORKDAYS(H4944,I4944,Setup!$A$2:$A$30))</f>
        <v/>
      </c>
      <c r="K4944" s="4"/>
      <c r="L4944" s="4"/>
      <c r="M4944" s="4"/>
      <c r="N4944" s="4"/>
      <c r="O4944" s="4"/>
      <c r="P4944" s="4"/>
      <c r="Q4944" s="4"/>
      <c r="R4944" s="4"/>
      <c r="S4944" s="4"/>
      <c r="T4944" s="4"/>
      <c r="U4944" s="4"/>
      <c r="V4944" s="4"/>
    </row>
    <row r="4945" spans="1:22">
      <c r="A4945" s="4"/>
      <c r="B4945" s="4"/>
      <c r="C4945" s="18"/>
      <c r="D4945" s="8"/>
      <c r="E4945" s="8"/>
      <c r="F4945" s="4"/>
      <c r="G4945" s="9"/>
      <c r="H4945" s="18"/>
      <c r="I4945" s="18"/>
      <c r="J4945" s="23" t="str">
        <f>IF(OR(ISBLANK(H4945),ISBLANK((I4945))),"",NETWORKDAYS(H4945,I4945,Setup!$A$2:$A$30))</f>
        <v/>
      </c>
      <c r="K4945" s="4"/>
      <c r="L4945" s="4"/>
      <c r="M4945" s="4"/>
      <c r="N4945" s="4"/>
      <c r="O4945" s="4"/>
      <c r="P4945" s="4"/>
      <c r="Q4945" s="4"/>
      <c r="R4945" s="4"/>
      <c r="S4945" s="4"/>
      <c r="T4945" s="4"/>
      <c r="U4945" s="4"/>
      <c r="V4945" s="4"/>
    </row>
    <row r="4946" spans="1:22">
      <c r="A4946" s="4"/>
      <c r="B4946" s="4"/>
      <c r="C4946" s="18"/>
      <c r="D4946" s="8"/>
      <c r="E4946" s="8"/>
      <c r="F4946" s="4"/>
      <c r="G4946" s="9"/>
      <c r="H4946" s="18"/>
      <c r="I4946" s="18"/>
      <c r="J4946" s="23" t="str">
        <f>IF(OR(ISBLANK(H4946),ISBLANK((I4946))),"",NETWORKDAYS(H4946,I4946,Setup!$A$2:$A$30))</f>
        <v/>
      </c>
      <c r="K4946" s="4"/>
      <c r="L4946" s="4"/>
      <c r="M4946" s="4"/>
      <c r="N4946" s="4"/>
      <c r="O4946" s="4"/>
      <c r="P4946" s="4"/>
      <c r="Q4946" s="4"/>
      <c r="R4946" s="4"/>
      <c r="S4946" s="4"/>
      <c r="T4946" s="4"/>
      <c r="U4946" s="4"/>
      <c r="V4946" s="4"/>
    </row>
    <row r="4947" spans="1:22">
      <c r="A4947" s="4"/>
      <c r="B4947" s="4"/>
      <c r="C4947" s="18"/>
      <c r="D4947" s="8"/>
      <c r="E4947" s="8"/>
      <c r="F4947" s="4"/>
      <c r="G4947" s="9"/>
      <c r="H4947" s="18"/>
      <c r="I4947" s="18"/>
      <c r="J4947" s="23" t="str">
        <f>IF(OR(ISBLANK(H4947),ISBLANK((I4947))),"",NETWORKDAYS(H4947,I4947,Setup!$A$2:$A$30))</f>
        <v/>
      </c>
      <c r="K4947" s="4"/>
      <c r="L4947" s="4"/>
      <c r="M4947" s="4"/>
      <c r="N4947" s="4"/>
      <c r="O4947" s="4"/>
      <c r="P4947" s="4"/>
      <c r="Q4947" s="4"/>
      <c r="R4947" s="4"/>
      <c r="S4947" s="4"/>
      <c r="T4947" s="4"/>
      <c r="U4947" s="4"/>
      <c r="V4947" s="4"/>
    </row>
    <row r="4948" spans="1:22">
      <c r="A4948" s="4"/>
      <c r="B4948" s="4"/>
      <c r="C4948" s="18"/>
      <c r="D4948" s="8"/>
      <c r="E4948" s="8"/>
      <c r="F4948" s="4"/>
      <c r="G4948" s="9"/>
      <c r="H4948" s="18"/>
      <c r="I4948" s="18"/>
      <c r="J4948" s="23" t="str">
        <f>IF(OR(ISBLANK(H4948),ISBLANK((I4948))),"",NETWORKDAYS(H4948,I4948,Setup!$A$2:$A$30))</f>
        <v/>
      </c>
      <c r="K4948" s="4"/>
      <c r="L4948" s="4"/>
      <c r="M4948" s="4"/>
      <c r="N4948" s="4"/>
      <c r="O4948" s="4"/>
      <c r="P4948" s="4"/>
      <c r="Q4948" s="4"/>
      <c r="R4948" s="4"/>
      <c r="S4948" s="4"/>
      <c r="T4948" s="4"/>
      <c r="U4948" s="4"/>
      <c r="V4948" s="4"/>
    </row>
    <row r="4949" spans="1:22">
      <c r="A4949" s="4"/>
      <c r="B4949" s="4"/>
      <c r="C4949" s="18"/>
      <c r="D4949" s="8"/>
      <c r="E4949" s="8"/>
      <c r="F4949" s="4"/>
      <c r="G4949" s="9"/>
      <c r="H4949" s="18"/>
      <c r="I4949" s="18"/>
      <c r="J4949" s="23" t="str">
        <f>IF(OR(ISBLANK(H4949),ISBLANK((I4949))),"",NETWORKDAYS(H4949,I4949,Setup!$A$2:$A$30))</f>
        <v/>
      </c>
      <c r="K4949" s="4"/>
      <c r="L4949" s="4"/>
      <c r="M4949" s="4"/>
      <c r="N4949" s="4"/>
      <c r="O4949" s="4"/>
      <c r="P4949" s="4"/>
      <c r="Q4949" s="4"/>
      <c r="R4949" s="4"/>
      <c r="S4949" s="4"/>
      <c r="T4949" s="4"/>
      <c r="U4949" s="4"/>
      <c r="V4949" s="4"/>
    </row>
    <row r="4950" spans="1:22">
      <c r="A4950" s="4"/>
      <c r="B4950" s="4"/>
      <c r="C4950" s="18"/>
      <c r="D4950" s="8"/>
      <c r="E4950" s="8"/>
      <c r="F4950" s="4"/>
      <c r="G4950" s="9"/>
      <c r="H4950" s="18"/>
      <c r="I4950" s="18"/>
      <c r="J4950" s="23" t="str">
        <f>IF(OR(ISBLANK(H4950),ISBLANK((I4950))),"",NETWORKDAYS(H4950,I4950,Setup!$A$2:$A$30))</f>
        <v/>
      </c>
      <c r="K4950" s="4"/>
      <c r="L4950" s="4"/>
      <c r="M4950" s="4"/>
      <c r="N4950" s="4"/>
      <c r="O4950" s="4"/>
      <c r="P4950" s="4"/>
      <c r="Q4950" s="4"/>
      <c r="R4950" s="4"/>
      <c r="S4950" s="4"/>
      <c r="T4950" s="4"/>
      <c r="U4950" s="4"/>
      <c r="V4950" s="4"/>
    </row>
    <row r="4951" spans="1:22">
      <c r="A4951" s="4"/>
      <c r="B4951" s="4"/>
      <c r="C4951" s="18"/>
      <c r="D4951" s="8"/>
      <c r="E4951" s="8"/>
      <c r="F4951" s="4"/>
      <c r="G4951" s="9"/>
      <c r="H4951" s="18"/>
      <c r="I4951" s="18"/>
      <c r="J4951" s="23" t="str">
        <f>IF(OR(ISBLANK(H4951),ISBLANK((I4951))),"",NETWORKDAYS(H4951,I4951,Setup!$A$2:$A$30))</f>
        <v/>
      </c>
      <c r="K4951" s="4"/>
      <c r="L4951" s="4"/>
      <c r="M4951" s="4"/>
      <c r="N4951" s="4"/>
      <c r="O4951" s="4"/>
      <c r="P4951" s="4"/>
      <c r="Q4951" s="4"/>
      <c r="R4951" s="4"/>
      <c r="S4951" s="4"/>
      <c r="T4951" s="4"/>
      <c r="U4951" s="4"/>
      <c r="V4951" s="4"/>
    </row>
    <row r="4952" spans="1:22">
      <c r="A4952" s="4"/>
      <c r="B4952" s="4"/>
      <c r="C4952" s="18"/>
      <c r="D4952" s="8"/>
      <c r="E4952" s="8"/>
      <c r="F4952" s="4"/>
      <c r="G4952" s="9"/>
      <c r="H4952" s="18"/>
      <c r="I4952" s="18"/>
      <c r="J4952" s="23" t="str">
        <f>IF(OR(ISBLANK(H4952),ISBLANK((I4952))),"",NETWORKDAYS(H4952,I4952,Setup!$A$2:$A$30))</f>
        <v/>
      </c>
      <c r="K4952" s="4"/>
      <c r="L4952" s="4"/>
      <c r="M4952" s="4"/>
      <c r="N4952" s="4"/>
      <c r="O4952" s="4"/>
      <c r="P4952" s="4"/>
      <c r="Q4952" s="4"/>
      <c r="R4952" s="4"/>
      <c r="S4952" s="4"/>
      <c r="T4952" s="4"/>
      <c r="U4952" s="4"/>
      <c r="V4952" s="4"/>
    </row>
    <row r="4953" spans="1:22">
      <c r="A4953" s="4"/>
      <c r="B4953" s="4"/>
      <c r="C4953" s="18"/>
      <c r="D4953" s="8"/>
      <c r="E4953" s="8"/>
      <c r="F4953" s="4"/>
      <c r="G4953" s="9"/>
      <c r="H4953" s="18"/>
      <c r="I4953" s="18"/>
      <c r="J4953" s="23" t="str">
        <f>IF(OR(ISBLANK(H4953),ISBLANK((I4953))),"",NETWORKDAYS(H4953,I4953,Setup!$A$2:$A$30))</f>
        <v/>
      </c>
      <c r="K4953" s="4"/>
      <c r="L4953" s="4"/>
      <c r="M4953" s="4"/>
      <c r="N4953" s="4"/>
      <c r="O4953" s="4"/>
      <c r="P4953" s="4"/>
      <c r="Q4953" s="4"/>
      <c r="R4953" s="4"/>
      <c r="S4953" s="4"/>
      <c r="T4953" s="4"/>
      <c r="U4953" s="4"/>
      <c r="V4953" s="4"/>
    </row>
    <row r="4954" spans="1:22">
      <c r="A4954" s="4"/>
      <c r="B4954" s="4"/>
      <c r="C4954" s="18"/>
      <c r="D4954" s="8"/>
      <c r="E4954" s="8"/>
      <c r="F4954" s="4"/>
      <c r="G4954" s="9"/>
      <c r="H4954" s="18"/>
      <c r="I4954" s="18"/>
      <c r="J4954" s="23" t="str">
        <f>IF(OR(ISBLANK(H4954),ISBLANK((I4954))),"",NETWORKDAYS(H4954,I4954,Setup!$A$2:$A$30))</f>
        <v/>
      </c>
      <c r="K4954" s="4"/>
      <c r="L4954" s="4"/>
      <c r="M4954" s="4"/>
      <c r="N4954" s="4"/>
      <c r="O4954" s="4"/>
      <c r="P4954" s="4"/>
      <c r="Q4954" s="4"/>
      <c r="R4954" s="4"/>
      <c r="S4954" s="4"/>
      <c r="T4954" s="4"/>
      <c r="U4954" s="4"/>
      <c r="V4954" s="4"/>
    </row>
    <row r="4955" spans="1:22">
      <c r="A4955" s="4"/>
      <c r="B4955" s="4"/>
      <c r="C4955" s="18"/>
      <c r="D4955" s="8"/>
      <c r="E4955" s="8"/>
      <c r="F4955" s="4"/>
      <c r="G4955" s="9"/>
      <c r="H4955" s="18"/>
      <c r="I4955" s="18"/>
      <c r="J4955" s="23" t="str">
        <f>IF(OR(ISBLANK(H4955),ISBLANK((I4955))),"",NETWORKDAYS(H4955,I4955,Setup!$A$2:$A$30))</f>
        <v/>
      </c>
      <c r="K4955" s="4"/>
      <c r="L4955" s="4"/>
      <c r="M4955" s="4"/>
      <c r="N4955" s="4"/>
      <c r="O4955" s="4"/>
      <c r="P4955" s="4"/>
      <c r="Q4955" s="4"/>
      <c r="R4955" s="4"/>
      <c r="S4955" s="4"/>
      <c r="T4955" s="4"/>
      <c r="U4955" s="4"/>
      <c r="V4955" s="4"/>
    </row>
    <row r="4956" spans="1:22">
      <c r="A4956" s="4"/>
      <c r="B4956" s="4"/>
      <c r="C4956" s="18"/>
      <c r="D4956" s="8"/>
      <c r="E4956" s="8"/>
      <c r="F4956" s="4"/>
      <c r="G4956" s="9"/>
      <c r="H4956" s="18"/>
      <c r="I4956" s="18"/>
      <c r="J4956" s="23" t="str">
        <f>IF(OR(ISBLANK(H4956),ISBLANK((I4956))),"",NETWORKDAYS(H4956,I4956,Setup!$A$2:$A$30))</f>
        <v/>
      </c>
      <c r="K4956" s="4"/>
      <c r="L4956" s="4"/>
      <c r="M4956" s="4"/>
      <c r="N4956" s="4"/>
      <c r="O4956" s="4"/>
      <c r="P4956" s="4"/>
      <c r="Q4956" s="4"/>
      <c r="R4956" s="4"/>
      <c r="S4956" s="4"/>
      <c r="T4956" s="4"/>
      <c r="U4956" s="4"/>
      <c r="V4956" s="4"/>
    </row>
    <row r="4957" spans="1:22">
      <c r="A4957" s="4"/>
      <c r="B4957" s="4"/>
      <c r="C4957" s="18"/>
      <c r="D4957" s="8"/>
      <c r="E4957" s="8"/>
      <c r="F4957" s="4"/>
      <c r="G4957" s="9"/>
      <c r="H4957" s="18"/>
      <c r="I4957" s="18"/>
      <c r="J4957" s="23" t="str">
        <f>IF(OR(ISBLANK(H4957),ISBLANK((I4957))),"",NETWORKDAYS(H4957,I4957,Setup!$A$2:$A$30))</f>
        <v/>
      </c>
      <c r="K4957" s="4"/>
      <c r="L4957" s="4"/>
      <c r="M4957" s="4"/>
      <c r="N4957" s="4"/>
      <c r="O4957" s="4"/>
      <c r="P4957" s="4"/>
      <c r="Q4957" s="4"/>
      <c r="R4957" s="4"/>
      <c r="S4957" s="4"/>
      <c r="T4957" s="4"/>
      <c r="U4957" s="4"/>
      <c r="V4957" s="4"/>
    </row>
    <row r="4958" spans="1:22">
      <c r="A4958" s="4"/>
      <c r="B4958" s="4"/>
      <c r="C4958" s="18"/>
      <c r="D4958" s="8"/>
      <c r="E4958" s="8"/>
      <c r="F4958" s="4"/>
      <c r="G4958" s="9"/>
      <c r="H4958" s="18"/>
      <c r="I4958" s="18"/>
      <c r="J4958" s="23" t="str">
        <f>IF(OR(ISBLANK(H4958),ISBLANK((I4958))),"",NETWORKDAYS(H4958,I4958,Setup!$A$2:$A$30))</f>
        <v/>
      </c>
      <c r="K4958" s="4"/>
      <c r="L4958" s="4"/>
      <c r="M4958" s="4"/>
      <c r="N4958" s="4"/>
      <c r="O4958" s="4"/>
      <c r="P4958" s="4"/>
      <c r="Q4958" s="4"/>
      <c r="R4958" s="4"/>
      <c r="S4958" s="4"/>
      <c r="T4958" s="4"/>
      <c r="U4958" s="4"/>
      <c r="V4958" s="4"/>
    </row>
    <row r="4959" spans="1:22">
      <c r="A4959" s="4"/>
      <c r="B4959" s="4"/>
      <c r="C4959" s="18"/>
      <c r="D4959" s="8"/>
      <c r="E4959" s="8"/>
      <c r="F4959" s="4"/>
      <c r="G4959" s="9"/>
      <c r="H4959" s="18"/>
      <c r="I4959" s="18"/>
      <c r="J4959" s="23" t="str">
        <f>IF(OR(ISBLANK(H4959),ISBLANK((I4959))),"",NETWORKDAYS(H4959,I4959,Setup!$A$2:$A$30))</f>
        <v/>
      </c>
      <c r="K4959" s="4"/>
      <c r="L4959" s="4"/>
      <c r="M4959" s="4"/>
      <c r="N4959" s="4"/>
      <c r="O4959" s="4"/>
      <c r="P4959" s="4"/>
      <c r="Q4959" s="4"/>
      <c r="R4959" s="4"/>
      <c r="S4959" s="4"/>
      <c r="T4959" s="4"/>
      <c r="U4959" s="4"/>
      <c r="V4959" s="4"/>
    </row>
    <row r="4960" spans="1:22">
      <c r="A4960" s="4"/>
      <c r="B4960" s="4"/>
      <c r="C4960" s="18"/>
      <c r="D4960" s="8"/>
      <c r="E4960" s="8"/>
      <c r="F4960" s="4"/>
      <c r="G4960" s="9"/>
      <c r="H4960" s="18"/>
      <c r="I4960" s="18"/>
      <c r="J4960" s="23" t="str">
        <f>IF(OR(ISBLANK(H4960),ISBLANK((I4960))),"",NETWORKDAYS(H4960,I4960,Setup!$A$2:$A$30))</f>
        <v/>
      </c>
      <c r="K4960" s="4"/>
      <c r="L4960" s="4"/>
      <c r="M4960" s="4"/>
      <c r="N4960" s="4"/>
      <c r="O4960" s="4"/>
      <c r="P4960" s="4"/>
      <c r="Q4960" s="4"/>
      <c r="R4960" s="4"/>
      <c r="S4960" s="4"/>
      <c r="T4960" s="4"/>
      <c r="U4960" s="4"/>
      <c r="V4960" s="4"/>
    </row>
    <row r="4961" spans="1:22">
      <c r="A4961" s="4"/>
      <c r="B4961" s="4"/>
      <c r="C4961" s="18"/>
      <c r="D4961" s="8"/>
      <c r="E4961" s="8"/>
      <c r="F4961" s="4"/>
      <c r="G4961" s="9"/>
      <c r="H4961" s="18"/>
      <c r="I4961" s="18"/>
      <c r="J4961" s="23" t="str">
        <f>IF(OR(ISBLANK(H4961),ISBLANK((I4961))),"",NETWORKDAYS(H4961,I4961,Setup!$A$2:$A$30))</f>
        <v/>
      </c>
      <c r="K4961" s="4"/>
      <c r="L4961" s="4"/>
      <c r="M4961" s="4"/>
      <c r="N4961" s="4"/>
      <c r="O4961" s="4"/>
      <c r="P4961" s="4"/>
      <c r="Q4961" s="4"/>
      <c r="R4961" s="4"/>
      <c r="S4961" s="4"/>
      <c r="T4961" s="4"/>
      <c r="U4961" s="4"/>
      <c r="V4961" s="4"/>
    </row>
    <row r="4962" spans="1:22">
      <c r="A4962" s="4"/>
      <c r="B4962" s="4"/>
      <c r="C4962" s="18"/>
      <c r="D4962" s="8"/>
      <c r="E4962" s="8"/>
      <c r="F4962" s="4"/>
      <c r="G4962" s="9"/>
      <c r="H4962" s="18"/>
      <c r="I4962" s="18"/>
      <c r="J4962" s="23" t="str">
        <f>IF(OR(ISBLANK(H4962),ISBLANK((I4962))),"",NETWORKDAYS(H4962,I4962,Setup!$A$2:$A$30))</f>
        <v/>
      </c>
      <c r="K4962" s="4"/>
      <c r="L4962" s="4"/>
      <c r="M4962" s="4"/>
      <c r="N4962" s="4"/>
      <c r="O4962" s="4"/>
      <c r="P4962" s="4"/>
      <c r="Q4962" s="4"/>
      <c r="R4962" s="4"/>
      <c r="S4962" s="4"/>
      <c r="T4962" s="4"/>
      <c r="U4962" s="4"/>
      <c r="V4962" s="4"/>
    </row>
    <row r="4963" spans="1:22">
      <c r="A4963" s="4"/>
      <c r="B4963" s="4"/>
      <c r="C4963" s="18"/>
      <c r="D4963" s="8"/>
      <c r="E4963" s="8"/>
      <c r="F4963" s="4"/>
      <c r="G4963" s="9"/>
      <c r="H4963" s="18"/>
      <c r="I4963" s="18"/>
      <c r="J4963" s="23" t="str">
        <f>IF(OR(ISBLANK(H4963),ISBLANK((I4963))),"",NETWORKDAYS(H4963,I4963,Setup!$A$2:$A$30))</f>
        <v/>
      </c>
      <c r="K4963" s="4"/>
      <c r="L4963" s="4"/>
      <c r="M4963" s="4"/>
      <c r="N4963" s="4"/>
      <c r="O4963" s="4"/>
      <c r="P4963" s="4"/>
      <c r="Q4963" s="4"/>
      <c r="R4963" s="4"/>
      <c r="S4963" s="4"/>
      <c r="T4963" s="4"/>
      <c r="U4963" s="4"/>
      <c r="V4963" s="4"/>
    </row>
    <row r="4964" spans="1:22">
      <c r="A4964" s="4"/>
      <c r="B4964" s="4"/>
      <c r="C4964" s="18"/>
      <c r="D4964" s="8"/>
      <c r="E4964" s="8"/>
      <c r="F4964" s="4"/>
      <c r="G4964" s="9"/>
      <c r="H4964" s="18"/>
      <c r="I4964" s="18"/>
      <c r="J4964" s="23" t="str">
        <f>IF(OR(ISBLANK(H4964),ISBLANK((I4964))),"",NETWORKDAYS(H4964,I4964,Setup!$A$2:$A$30))</f>
        <v/>
      </c>
      <c r="K4964" s="4"/>
      <c r="L4964" s="4"/>
      <c r="M4964" s="4"/>
      <c r="N4964" s="4"/>
      <c r="O4964" s="4"/>
      <c r="P4964" s="4"/>
      <c r="Q4964" s="4"/>
      <c r="R4964" s="4"/>
      <c r="S4964" s="4"/>
      <c r="T4964" s="4"/>
      <c r="U4964" s="4"/>
      <c r="V4964" s="4"/>
    </row>
    <row r="4965" spans="1:22">
      <c r="A4965" s="4"/>
      <c r="B4965" s="4"/>
      <c r="C4965" s="18"/>
      <c r="D4965" s="8"/>
      <c r="E4965" s="8"/>
      <c r="F4965" s="4"/>
      <c r="G4965" s="9"/>
      <c r="H4965" s="18"/>
      <c r="I4965" s="18"/>
      <c r="J4965" s="23" t="str">
        <f>IF(OR(ISBLANK(H4965),ISBLANK((I4965))),"",NETWORKDAYS(H4965,I4965,Setup!$A$2:$A$30))</f>
        <v/>
      </c>
      <c r="K4965" s="4"/>
      <c r="L4965" s="4"/>
      <c r="M4965" s="4"/>
      <c r="N4965" s="4"/>
      <c r="O4965" s="4"/>
      <c r="P4965" s="4"/>
      <c r="Q4965" s="4"/>
      <c r="R4965" s="4"/>
      <c r="S4965" s="4"/>
      <c r="T4965" s="4"/>
      <c r="U4965" s="4"/>
      <c r="V4965" s="4"/>
    </row>
    <row r="4966" spans="1:22">
      <c r="A4966" s="4"/>
      <c r="B4966" s="4"/>
      <c r="C4966" s="18"/>
      <c r="D4966" s="8"/>
      <c r="E4966" s="8"/>
      <c r="F4966" s="4"/>
      <c r="G4966" s="9"/>
      <c r="H4966" s="18"/>
      <c r="I4966" s="18"/>
      <c r="J4966" s="23" t="str">
        <f>IF(OR(ISBLANK(H4966),ISBLANK((I4966))),"",NETWORKDAYS(H4966,I4966,Setup!$A$2:$A$30))</f>
        <v/>
      </c>
      <c r="K4966" s="4"/>
      <c r="L4966" s="4"/>
      <c r="M4966" s="4"/>
      <c r="N4966" s="4"/>
      <c r="O4966" s="4"/>
      <c r="P4966" s="4"/>
      <c r="Q4966" s="4"/>
      <c r="R4966" s="4"/>
      <c r="S4966" s="4"/>
      <c r="T4966" s="4"/>
      <c r="U4966" s="4"/>
      <c r="V4966" s="4"/>
    </row>
    <row r="4967" spans="1:22">
      <c r="A4967" s="4"/>
      <c r="B4967" s="4"/>
      <c r="C4967" s="18"/>
      <c r="D4967" s="8"/>
      <c r="E4967" s="8"/>
      <c r="F4967" s="4"/>
      <c r="G4967" s="9"/>
      <c r="H4967" s="18"/>
      <c r="I4967" s="18"/>
      <c r="J4967" s="23" t="str">
        <f>IF(OR(ISBLANK(H4967),ISBLANK((I4967))),"",NETWORKDAYS(H4967,I4967,Setup!$A$2:$A$30))</f>
        <v/>
      </c>
      <c r="K4967" s="4"/>
      <c r="L4967" s="4"/>
      <c r="M4967" s="4"/>
      <c r="N4967" s="4"/>
      <c r="O4967" s="4"/>
      <c r="P4967" s="4"/>
      <c r="Q4967" s="4"/>
      <c r="R4967" s="4"/>
      <c r="S4967" s="4"/>
      <c r="T4967" s="4"/>
      <c r="U4967" s="4"/>
      <c r="V4967" s="4"/>
    </row>
    <row r="4968" spans="1:22">
      <c r="A4968" s="4"/>
      <c r="B4968" s="4"/>
      <c r="C4968" s="18"/>
      <c r="D4968" s="8"/>
      <c r="E4968" s="8"/>
      <c r="F4968" s="4"/>
      <c r="G4968" s="9"/>
      <c r="H4968" s="18"/>
      <c r="I4968" s="18"/>
      <c r="J4968" s="23" t="str">
        <f>IF(OR(ISBLANK(H4968),ISBLANK((I4968))),"",NETWORKDAYS(H4968,I4968,Setup!$A$2:$A$30))</f>
        <v/>
      </c>
      <c r="K4968" s="4"/>
      <c r="L4968" s="4"/>
      <c r="M4968" s="4"/>
      <c r="N4968" s="4"/>
      <c r="O4968" s="4"/>
      <c r="P4968" s="4"/>
      <c r="Q4968" s="4"/>
      <c r="R4968" s="4"/>
      <c r="S4968" s="4"/>
      <c r="T4968" s="4"/>
      <c r="U4968" s="4"/>
      <c r="V4968" s="4"/>
    </row>
    <row r="4969" spans="1:22">
      <c r="A4969" s="4"/>
      <c r="B4969" s="4"/>
      <c r="C4969" s="18"/>
      <c r="D4969" s="8"/>
      <c r="E4969" s="8"/>
      <c r="F4969" s="4"/>
      <c r="G4969" s="9"/>
      <c r="H4969" s="18"/>
      <c r="I4969" s="18"/>
      <c r="J4969" s="23" t="str">
        <f>IF(OR(ISBLANK(H4969),ISBLANK((I4969))),"",NETWORKDAYS(H4969,I4969,Setup!$A$2:$A$30))</f>
        <v/>
      </c>
      <c r="K4969" s="4"/>
      <c r="L4969" s="4"/>
      <c r="M4969" s="4"/>
      <c r="N4969" s="4"/>
      <c r="O4969" s="4"/>
      <c r="P4969" s="4"/>
      <c r="Q4969" s="4"/>
      <c r="R4969" s="4"/>
      <c r="S4969" s="4"/>
      <c r="T4969" s="4"/>
      <c r="U4969" s="4"/>
      <c r="V4969" s="4"/>
    </row>
    <row r="4970" spans="1:22">
      <c r="A4970" s="4"/>
      <c r="B4970" s="4"/>
      <c r="C4970" s="18"/>
      <c r="D4970" s="8"/>
      <c r="E4970" s="8"/>
      <c r="F4970" s="4"/>
      <c r="G4970" s="9"/>
      <c r="H4970" s="18"/>
      <c r="I4970" s="18"/>
      <c r="J4970" s="23" t="str">
        <f>IF(OR(ISBLANK(H4970),ISBLANK((I4970))),"",NETWORKDAYS(H4970,I4970,Setup!$A$2:$A$30))</f>
        <v/>
      </c>
      <c r="K4970" s="4"/>
      <c r="L4970" s="4"/>
      <c r="M4970" s="4"/>
      <c r="N4970" s="4"/>
      <c r="O4970" s="4"/>
      <c r="P4970" s="4"/>
      <c r="Q4970" s="4"/>
      <c r="R4970" s="4"/>
      <c r="S4970" s="4"/>
      <c r="T4970" s="4"/>
      <c r="U4970" s="4"/>
      <c r="V4970" s="4"/>
    </row>
    <row r="4971" spans="1:22">
      <c r="A4971" s="4"/>
      <c r="B4971" s="4"/>
      <c r="C4971" s="18"/>
      <c r="D4971" s="8"/>
      <c r="E4971" s="8"/>
      <c r="F4971" s="4"/>
      <c r="G4971" s="9"/>
      <c r="H4971" s="18"/>
      <c r="I4971" s="18"/>
      <c r="J4971" s="23" t="str">
        <f>IF(OR(ISBLANK(H4971),ISBLANK((I4971))),"",NETWORKDAYS(H4971,I4971,Setup!$A$2:$A$30))</f>
        <v/>
      </c>
      <c r="K4971" s="4"/>
      <c r="L4971" s="4"/>
      <c r="M4971" s="4"/>
      <c r="N4971" s="4"/>
      <c r="O4971" s="4"/>
      <c r="P4971" s="4"/>
      <c r="Q4971" s="4"/>
      <c r="R4971" s="4"/>
      <c r="S4971" s="4"/>
      <c r="T4971" s="4"/>
      <c r="U4971" s="4"/>
      <c r="V4971" s="4"/>
    </row>
    <row r="4972" spans="1:22">
      <c r="A4972" s="4"/>
      <c r="B4972" s="4"/>
      <c r="C4972" s="18"/>
      <c r="D4972" s="8"/>
      <c r="E4972" s="8"/>
      <c r="F4972" s="4"/>
      <c r="G4972" s="9"/>
      <c r="H4972" s="18"/>
      <c r="I4972" s="18"/>
      <c r="J4972" s="23" t="str">
        <f>IF(OR(ISBLANK(H4972),ISBLANK((I4972))),"",NETWORKDAYS(H4972,I4972,Setup!$A$2:$A$30))</f>
        <v/>
      </c>
      <c r="K4972" s="4"/>
      <c r="L4972" s="4"/>
      <c r="M4972" s="4"/>
      <c r="N4972" s="4"/>
      <c r="O4972" s="4"/>
      <c r="P4972" s="4"/>
      <c r="Q4972" s="4"/>
      <c r="R4972" s="4"/>
      <c r="S4972" s="4"/>
      <c r="T4972" s="4"/>
      <c r="U4972" s="4"/>
      <c r="V4972" s="4"/>
    </row>
    <row r="4973" spans="1:22">
      <c r="A4973" s="4"/>
      <c r="B4973" s="4"/>
      <c r="C4973" s="18"/>
      <c r="D4973" s="8"/>
      <c r="E4973" s="8"/>
      <c r="F4973" s="4"/>
      <c r="G4973" s="9"/>
      <c r="H4973" s="18"/>
      <c r="I4973" s="18"/>
      <c r="J4973" s="23" t="str">
        <f>IF(OR(ISBLANK(H4973),ISBLANK((I4973))),"",NETWORKDAYS(H4973,I4973,Setup!$A$2:$A$30))</f>
        <v/>
      </c>
      <c r="K4973" s="4"/>
      <c r="L4973" s="4"/>
      <c r="M4973" s="4"/>
      <c r="N4973" s="4"/>
      <c r="O4973" s="4"/>
      <c r="P4973" s="4"/>
      <c r="Q4973" s="4"/>
      <c r="R4973" s="4"/>
      <c r="S4973" s="4"/>
      <c r="T4973" s="4"/>
      <c r="U4973" s="4"/>
      <c r="V4973" s="4"/>
    </row>
    <row r="4974" spans="1:22">
      <c r="A4974" s="4"/>
      <c r="B4974" s="4"/>
      <c r="C4974" s="18"/>
      <c r="D4974" s="8"/>
      <c r="E4974" s="8"/>
      <c r="F4974" s="4"/>
      <c r="G4974" s="9"/>
      <c r="H4974" s="18"/>
      <c r="I4974" s="18"/>
      <c r="J4974" s="23" t="str">
        <f>IF(OR(ISBLANK(H4974),ISBLANK((I4974))),"",NETWORKDAYS(H4974,I4974,Setup!$A$2:$A$30))</f>
        <v/>
      </c>
      <c r="K4974" s="4"/>
      <c r="L4974" s="4"/>
      <c r="M4974" s="4"/>
      <c r="N4974" s="4"/>
      <c r="O4974" s="4"/>
      <c r="P4974" s="4"/>
      <c r="Q4974" s="4"/>
      <c r="R4974" s="4"/>
      <c r="S4974" s="4"/>
      <c r="T4974" s="4"/>
      <c r="U4974" s="4"/>
      <c r="V4974" s="4"/>
    </row>
    <row r="4975" spans="1:22">
      <c r="A4975" s="4"/>
      <c r="B4975" s="4"/>
      <c r="C4975" s="18"/>
      <c r="D4975" s="8"/>
      <c r="E4975" s="8"/>
      <c r="F4975" s="4"/>
      <c r="G4975" s="9"/>
      <c r="H4975" s="18"/>
      <c r="I4975" s="18"/>
      <c r="J4975" s="23" t="str">
        <f>IF(OR(ISBLANK(H4975),ISBLANK((I4975))),"",NETWORKDAYS(H4975,I4975,Setup!$A$2:$A$30))</f>
        <v/>
      </c>
      <c r="K4975" s="4"/>
      <c r="L4975" s="4"/>
      <c r="M4975" s="4"/>
      <c r="N4975" s="4"/>
      <c r="O4975" s="4"/>
      <c r="P4975" s="4"/>
      <c r="Q4975" s="4"/>
      <c r="R4975" s="4"/>
      <c r="S4975" s="4"/>
      <c r="T4975" s="4"/>
      <c r="U4975" s="4"/>
      <c r="V4975" s="4"/>
    </row>
    <row r="4976" spans="1:22">
      <c r="A4976" s="4"/>
      <c r="B4976" s="4"/>
      <c r="C4976" s="18"/>
      <c r="D4976" s="8"/>
      <c r="E4976" s="8"/>
      <c r="F4976" s="4"/>
      <c r="G4976" s="9"/>
      <c r="H4976" s="18"/>
      <c r="I4976" s="18"/>
      <c r="J4976" s="23" t="str">
        <f>IF(OR(ISBLANK(H4976),ISBLANK((I4976))),"",NETWORKDAYS(H4976,I4976,Setup!$A$2:$A$30))</f>
        <v/>
      </c>
      <c r="K4976" s="4"/>
      <c r="L4976" s="4"/>
      <c r="M4976" s="4"/>
      <c r="N4976" s="4"/>
      <c r="O4976" s="4"/>
      <c r="P4976" s="4"/>
      <c r="Q4976" s="4"/>
      <c r="R4976" s="4"/>
      <c r="S4976" s="4"/>
      <c r="T4976" s="4"/>
      <c r="U4976" s="4"/>
      <c r="V4976" s="4"/>
    </row>
    <row r="4977" spans="1:22">
      <c r="A4977" s="4"/>
      <c r="B4977" s="4"/>
      <c r="C4977" s="18"/>
      <c r="D4977" s="8"/>
      <c r="E4977" s="8"/>
      <c r="F4977" s="4"/>
      <c r="G4977" s="9"/>
      <c r="H4977" s="18"/>
      <c r="I4977" s="18"/>
      <c r="J4977" s="23" t="str">
        <f>IF(OR(ISBLANK(H4977),ISBLANK((I4977))),"",NETWORKDAYS(H4977,I4977,Setup!$A$2:$A$30))</f>
        <v/>
      </c>
      <c r="K4977" s="4"/>
      <c r="L4977" s="4"/>
      <c r="M4977" s="4"/>
      <c r="N4977" s="4"/>
      <c r="O4977" s="4"/>
      <c r="P4977" s="4"/>
      <c r="Q4977" s="4"/>
      <c r="R4977" s="4"/>
      <c r="S4977" s="4"/>
      <c r="T4977" s="4"/>
      <c r="U4977" s="4"/>
      <c r="V4977" s="4"/>
    </row>
    <row r="4978" spans="1:22">
      <c r="A4978" s="4"/>
      <c r="B4978" s="4"/>
      <c r="C4978" s="18"/>
      <c r="D4978" s="8"/>
      <c r="E4978" s="8"/>
      <c r="F4978" s="4"/>
      <c r="G4978" s="9"/>
      <c r="H4978" s="18"/>
      <c r="I4978" s="18"/>
      <c r="J4978" s="23" t="str">
        <f>IF(OR(ISBLANK(H4978),ISBLANK((I4978))),"",NETWORKDAYS(H4978,I4978,Setup!$A$2:$A$30))</f>
        <v/>
      </c>
      <c r="K4978" s="4"/>
      <c r="L4978" s="4"/>
      <c r="M4978" s="4"/>
      <c r="N4978" s="4"/>
      <c r="O4978" s="4"/>
      <c r="P4978" s="4"/>
      <c r="Q4978" s="4"/>
      <c r="R4978" s="4"/>
      <c r="S4978" s="4"/>
      <c r="T4978" s="4"/>
      <c r="U4978" s="4"/>
      <c r="V4978" s="4"/>
    </row>
    <row r="4979" spans="1:22">
      <c r="A4979" s="4"/>
      <c r="B4979" s="4"/>
      <c r="C4979" s="18"/>
      <c r="D4979" s="8"/>
      <c r="E4979" s="8"/>
      <c r="F4979" s="4"/>
      <c r="G4979" s="9"/>
      <c r="H4979" s="18"/>
      <c r="I4979" s="18"/>
      <c r="J4979" s="23" t="str">
        <f>IF(OR(ISBLANK(H4979),ISBLANK((I4979))),"",NETWORKDAYS(H4979,I4979,Setup!$A$2:$A$30))</f>
        <v/>
      </c>
      <c r="K4979" s="4"/>
      <c r="L4979" s="4"/>
      <c r="M4979" s="4"/>
      <c r="N4979" s="4"/>
      <c r="O4979" s="4"/>
      <c r="P4979" s="4"/>
      <c r="Q4979" s="4"/>
      <c r="R4979" s="4"/>
      <c r="S4979" s="4"/>
      <c r="T4979" s="4"/>
      <c r="U4979" s="4"/>
      <c r="V4979" s="4"/>
    </row>
    <row r="4980" spans="1:22">
      <c r="A4980" s="4"/>
      <c r="B4980" s="4"/>
      <c r="C4980" s="18"/>
      <c r="D4980" s="8"/>
      <c r="E4980" s="8"/>
      <c r="F4980" s="4"/>
      <c r="G4980" s="9"/>
      <c r="H4980" s="18"/>
      <c r="I4980" s="18"/>
      <c r="J4980" s="23" t="str">
        <f>IF(OR(ISBLANK(H4980),ISBLANK((I4980))),"",NETWORKDAYS(H4980,I4980,Setup!$A$2:$A$30))</f>
        <v/>
      </c>
      <c r="K4980" s="4"/>
      <c r="L4980" s="4"/>
      <c r="M4980" s="4"/>
      <c r="N4980" s="4"/>
      <c r="O4980" s="4"/>
      <c r="P4980" s="4"/>
      <c r="Q4980" s="4"/>
      <c r="R4980" s="4"/>
      <c r="S4980" s="4"/>
      <c r="T4980" s="4"/>
      <c r="U4980" s="4"/>
      <c r="V4980" s="4"/>
    </row>
    <row r="4981" spans="1:22">
      <c r="A4981" s="4"/>
      <c r="B4981" s="4"/>
      <c r="C4981" s="18"/>
      <c r="D4981" s="8"/>
      <c r="E4981" s="8"/>
      <c r="F4981" s="4"/>
      <c r="G4981" s="9"/>
      <c r="H4981" s="18"/>
      <c r="I4981" s="18"/>
      <c r="J4981" s="23" t="str">
        <f>IF(OR(ISBLANK(H4981),ISBLANK((I4981))),"",NETWORKDAYS(H4981,I4981,Setup!$A$2:$A$30))</f>
        <v/>
      </c>
      <c r="K4981" s="4"/>
      <c r="L4981" s="4"/>
      <c r="M4981" s="4"/>
      <c r="N4981" s="4"/>
      <c r="O4981" s="4"/>
      <c r="P4981" s="4"/>
      <c r="Q4981" s="4"/>
      <c r="R4981" s="4"/>
      <c r="S4981" s="4"/>
      <c r="T4981" s="4"/>
      <c r="U4981" s="4"/>
      <c r="V4981" s="4"/>
    </row>
    <row r="4982" spans="1:22">
      <c r="A4982" s="4"/>
      <c r="B4982" s="4"/>
      <c r="C4982" s="18"/>
      <c r="D4982" s="8"/>
      <c r="E4982" s="8"/>
      <c r="F4982" s="4"/>
      <c r="G4982" s="9"/>
      <c r="H4982" s="18"/>
      <c r="I4982" s="18"/>
      <c r="J4982" s="23" t="str">
        <f>IF(OR(ISBLANK(H4982),ISBLANK((I4982))),"",NETWORKDAYS(H4982,I4982,Setup!$A$2:$A$30))</f>
        <v/>
      </c>
      <c r="K4982" s="4"/>
      <c r="L4982" s="4"/>
      <c r="M4982" s="4"/>
      <c r="N4982" s="4"/>
      <c r="O4982" s="4"/>
      <c r="P4982" s="4"/>
      <c r="Q4982" s="4"/>
      <c r="R4982" s="4"/>
      <c r="S4982" s="4"/>
      <c r="T4982" s="4"/>
      <c r="U4982" s="4"/>
      <c r="V4982" s="4"/>
    </row>
    <row r="4983" spans="1:22">
      <c r="A4983" s="4"/>
      <c r="B4983" s="4"/>
      <c r="C4983" s="18"/>
      <c r="D4983" s="8"/>
      <c r="E4983" s="8"/>
      <c r="F4983" s="4"/>
      <c r="G4983" s="9"/>
      <c r="H4983" s="18"/>
      <c r="I4983" s="18"/>
      <c r="J4983" s="23" t="str">
        <f>IF(OR(ISBLANK(H4983),ISBLANK((I4983))),"",NETWORKDAYS(H4983,I4983,Setup!$A$2:$A$30))</f>
        <v/>
      </c>
      <c r="K4983" s="4"/>
      <c r="L4983" s="4"/>
      <c r="M4983" s="4"/>
      <c r="N4983" s="4"/>
      <c r="O4983" s="4"/>
      <c r="P4983" s="4"/>
      <c r="Q4983" s="4"/>
      <c r="R4983" s="4"/>
      <c r="S4983" s="4"/>
      <c r="T4983" s="4"/>
      <c r="U4983" s="4"/>
      <c r="V4983" s="4"/>
    </row>
    <row r="4984" spans="1:22">
      <c r="A4984" s="4"/>
      <c r="B4984" s="4"/>
      <c r="C4984" s="18"/>
      <c r="D4984" s="8"/>
      <c r="E4984" s="8"/>
      <c r="F4984" s="4"/>
      <c r="G4984" s="9"/>
      <c r="H4984" s="18"/>
      <c r="I4984" s="18"/>
      <c r="J4984" s="23" t="str">
        <f>IF(OR(ISBLANK(H4984),ISBLANK((I4984))),"",NETWORKDAYS(H4984,I4984,Setup!$A$2:$A$30))</f>
        <v/>
      </c>
      <c r="K4984" s="4"/>
      <c r="L4984" s="4"/>
      <c r="M4984" s="4"/>
      <c r="N4984" s="4"/>
      <c r="O4984" s="4"/>
      <c r="P4984" s="4"/>
      <c r="Q4984" s="4"/>
      <c r="R4984" s="4"/>
      <c r="S4984" s="4"/>
      <c r="T4984" s="4"/>
      <c r="U4984" s="4"/>
      <c r="V4984" s="4"/>
    </row>
    <row r="4985" spans="1:22">
      <c r="A4985" s="4"/>
      <c r="B4985" s="4"/>
      <c r="C4985" s="18"/>
      <c r="D4985" s="8"/>
      <c r="E4985" s="8"/>
      <c r="F4985" s="4"/>
      <c r="G4985" s="9"/>
      <c r="H4985" s="18"/>
      <c r="I4985" s="18"/>
      <c r="J4985" s="23" t="str">
        <f>IF(OR(ISBLANK(H4985),ISBLANK((I4985))),"",NETWORKDAYS(H4985,I4985,Setup!$A$2:$A$30))</f>
        <v/>
      </c>
      <c r="K4985" s="4"/>
      <c r="L4985" s="4"/>
      <c r="M4985" s="4"/>
      <c r="N4985" s="4"/>
      <c r="O4985" s="4"/>
      <c r="P4985" s="4"/>
      <c r="Q4985" s="4"/>
      <c r="R4985" s="4"/>
      <c r="S4985" s="4"/>
      <c r="T4985" s="4"/>
      <c r="U4985" s="4"/>
      <c r="V4985" s="4"/>
    </row>
    <row r="4986" spans="1:22">
      <c r="A4986" s="4"/>
      <c r="B4986" s="4"/>
      <c r="C4986" s="18"/>
      <c r="D4986" s="8"/>
      <c r="E4986" s="8"/>
      <c r="F4986" s="4"/>
      <c r="G4986" s="9"/>
      <c r="H4986" s="18"/>
      <c r="I4986" s="18"/>
      <c r="J4986" s="23" t="str">
        <f>IF(OR(ISBLANK(H4986),ISBLANK((I4986))),"",NETWORKDAYS(H4986,I4986,Setup!$A$2:$A$30))</f>
        <v/>
      </c>
      <c r="K4986" s="4"/>
      <c r="L4986" s="4"/>
      <c r="M4986" s="4"/>
      <c r="N4986" s="4"/>
      <c r="O4986" s="4"/>
      <c r="P4986" s="4"/>
      <c r="Q4986" s="4"/>
      <c r="R4986" s="4"/>
      <c r="S4986" s="4"/>
      <c r="T4986" s="4"/>
      <c r="U4986" s="4"/>
      <c r="V4986" s="4"/>
    </row>
    <row r="4987" spans="1:22">
      <c r="A4987" s="4"/>
      <c r="B4987" s="4"/>
      <c r="C4987" s="18"/>
      <c r="D4987" s="8"/>
      <c r="E4987" s="8"/>
      <c r="F4987" s="4"/>
      <c r="G4987" s="9"/>
      <c r="H4987" s="18"/>
      <c r="I4987" s="18"/>
      <c r="J4987" s="23" t="str">
        <f>IF(OR(ISBLANK(H4987),ISBLANK((I4987))),"",NETWORKDAYS(H4987,I4987,Setup!$A$2:$A$30))</f>
        <v/>
      </c>
      <c r="K4987" s="4"/>
      <c r="L4987" s="4"/>
      <c r="M4987" s="4"/>
      <c r="N4987" s="4"/>
      <c r="O4987" s="4"/>
      <c r="P4987" s="4"/>
      <c r="Q4987" s="4"/>
      <c r="R4987" s="4"/>
      <c r="S4987" s="4"/>
      <c r="T4987" s="4"/>
      <c r="U4987" s="4"/>
      <c r="V4987" s="4"/>
    </row>
    <row r="4988" spans="1:22">
      <c r="A4988" s="4"/>
      <c r="B4988" s="4"/>
      <c r="C4988" s="18"/>
      <c r="D4988" s="8"/>
      <c r="E4988" s="8"/>
      <c r="F4988" s="4"/>
      <c r="G4988" s="9"/>
      <c r="H4988" s="18"/>
      <c r="I4988" s="18"/>
      <c r="J4988" s="23" t="str">
        <f>IF(OR(ISBLANK(H4988),ISBLANK((I4988))),"",NETWORKDAYS(H4988,I4988,Setup!$A$2:$A$30))</f>
        <v/>
      </c>
      <c r="K4988" s="4"/>
      <c r="L4988" s="4"/>
      <c r="M4988" s="4"/>
      <c r="N4988" s="4"/>
      <c r="O4988" s="4"/>
      <c r="P4988" s="4"/>
      <c r="Q4988" s="4"/>
      <c r="R4988" s="4"/>
      <c r="S4988" s="4"/>
      <c r="T4988" s="4"/>
      <c r="U4988" s="4"/>
      <c r="V4988" s="4"/>
    </row>
    <row r="4989" spans="1:22">
      <c r="A4989" s="4"/>
      <c r="B4989" s="4"/>
      <c r="C4989" s="18"/>
      <c r="D4989" s="8"/>
      <c r="E4989" s="8"/>
      <c r="F4989" s="4"/>
      <c r="G4989" s="9"/>
      <c r="H4989" s="18"/>
      <c r="I4989" s="18"/>
      <c r="J4989" s="23" t="str">
        <f>IF(OR(ISBLANK(H4989),ISBLANK((I4989))),"",NETWORKDAYS(H4989,I4989,Setup!$A$2:$A$30))</f>
        <v/>
      </c>
      <c r="K4989" s="4"/>
      <c r="L4989" s="4"/>
      <c r="M4989" s="4"/>
      <c r="N4989" s="4"/>
      <c r="O4989" s="4"/>
      <c r="P4989" s="4"/>
      <c r="Q4989" s="4"/>
      <c r="R4989" s="4"/>
      <c r="S4989" s="4"/>
      <c r="T4989" s="4"/>
      <c r="U4989" s="4"/>
      <c r="V4989" s="4"/>
    </row>
    <row r="4990" spans="1:22">
      <c r="A4990" s="4"/>
      <c r="B4990" s="4"/>
      <c r="C4990" s="18"/>
      <c r="D4990" s="8"/>
      <c r="E4990" s="8"/>
      <c r="F4990" s="4"/>
      <c r="G4990" s="9"/>
      <c r="H4990" s="18"/>
      <c r="I4990" s="18"/>
      <c r="J4990" s="23" t="str">
        <f>IF(OR(ISBLANK(H4990),ISBLANK((I4990))),"",NETWORKDAYS(H4990,I4990,Setup!$A$2:$A$30))</f>
        <v/>
      </c>
      <c r="K4990" s="4"/>
      <c r="L4990" s="4"/>
      <c r="M4990" s="4"/>
      <c r="N4990" s="4"/>
      <c r="O4990" s="4"/>
      <c r="P4990" s="4"/>
      <c r="Q4990" s="4"/>
      <c r="R4990" s="4"/>
      <c r="S4990" s="4"/>
      <c r="T4990" s="4"/>
      <c r="U4990" s="4"/>
      <c r="V4990" s="4"/>
    </row>
    <row r="4991" spans="1:22">
      <c r="A4991" s="4"/>
      <c r="B4991" s="4"/>
      <c r="C4991" s="18"/>
      <c r="D4991" s="8"/>
      <c r="E4991" s="8"/>
      <c r="F4991" s="4"/>
      <c r="G4991" s="9"/>
      <c r="H4991" s="18"/>
      <c r="I4991" s="18"/>
      <c r="J4991" s="23" t="str">
        <f>IF(OR(ISBLANK(H4991),ISBLANK((I4991))),"",NETWORKDAYS(H4991,I4991,Setup!$A$2:$A$30))</f>
        <v/>
      </c>
      <c r="K4991" s="4"/>
      <c r="L4991" s="4"/>
      <c r="M4991" s="4"/>
      <c r="N4991" s="4"/>
      <c r="O4991" s="4"/>
      <c r="P4991" s="4"/>
      <c r="Q4991" s="4"/>
      <c r="R4991" s="4"/>
      <c r="S4991" s="4"/>
      <c r="T4991" s="4"/>
      <c r="U4991" s="4"/>
      <c r="V4991" s="4"/>
    </row>
    <row r="4992" spans="1:22">
      <c r="A4992" s="4"/>
      <c r="B4992" s="4"/>
      <c r="C4992" s="18"/>
      <c r="D4992" s="8"/>
      <c r="E4992" s="8"/>
      <c r="F4992" s="4"/>
      <c r="G4992" s="9"/>
      <c r="H4992" s="18"/>
      <c r="I4992" s="18"/>
      <c r="J4992" s="23" t="str">
        <f>IF(OR(ISBLANK(H4992),ISBLANK((I4992))),"",NETWORKDAYS(H4992,I4992,Setup!$A$2:$A$30))</f>
        <v/>
      </c>
      <c r="K4992" s="4"/>
      <c r="L4992" s="4"/>
      <c r="M4992" s="4"/>
      <c r="N4992" s="4"/>
      <c r="O4992" s="4"/>
      <c r="P4992" s="4"/>
      <c r="Q4992" s="4"/>
      <c r="R4992" s="4"/>
      <c r="S4992" s="4"/>
      <c r="T4992" s="4"/>
      <c r="U4992" s="4"/>
      <c r="V4992" s="4"/>
    </row>
    <row r="4993" spans="1:22">
      <c r="A4993" s="4"/>
      <c r="B4993" s="4"/>
      <c r="C4993" s="18"/>
      <c r="D4993" s="8"/>
      <c r="E4993" s="8"/>
      <c r="F4993" s="4"/>
      <c r="G4993" s="9"/>
      <c r="H4993" s="18"/>
      <c r="I4993" s="18"/>
      <c r="J4993" s="23" t="str">
        <f>IF(OR(ISBLANK(H4993),ISBLANK((I4993))),"",NETWORKDAYS(H4993,I4993,Setup!$A$2:$A$30))</f>
        <v/>
      </c>
      <c r="K4993" s="4"/>
      <c r="L4993" s="4"/>
      <c r="M4993" s="4"/>
      <c r="N4993" s="4"/>
      <c r="O4993" s="4"/>
      <c r="P4993" s="4"/>
      <c r="Q4993" s="4"/>
      <c r="R4993" s="4"/>
      <c r="S4993" s="4"/>
      <c r="T4993" s="4"/>
      <c r="U4993" s="4"/>
      <c r="V4993" s="4"/>
    </row>
    <row r="4994" spans="1:22">
      <c r="A4994" s="4"/>
      <c r="B4994" s="4"/>
      <c r="C4994" s="18"/>
      <c r="D4994" s="8"/>
      <c r="E4994" s="8"/>
      <c r="F4994" s="4"/>
      <c r="G4994" s="9"/>
      <c r="H4994" s="18"/>
      <c r="I4994" s="18"/>
      <c r="J4994" s="23" t="str">
        <f>IF(OR(ISBLANK(H4994),ISBLANK((I4994))),"",NETWORKDAYS(H4994,I4994,Setup!$A$2:$A$30))</f>
        <v/>
      </c>
      <c r="K4994" s="4"/>
      <c r="L4994" s="4"/>
      <c r="M4994" s="4"/>
      <c r="N4994" s="4"/>
      <c r="O4994" s="4"/>
      <c r="P4994" s="4"/>
      <c r="Q4994" s="4"/>
      <c r="R4994" s="4"/>
      <c r="S4994" s="4"/>
      <c r="T4994" s="4"/>
      <c r="U4994" s="4"/>
      <c r="V4994" s="4"/>
    </row>
    <row r="4995" spans="1:22">
      <c r="A4995" s="4"/>
      <c r="B4995" s="4"/>
      <c r="C4995" s="18"/>
      <c r="D4995" s="8"/>
      <c r="E4995" s="8"/>
      <c r="F4995" s="4"/>
      <c r="G4995" s="9"/>
      <c r="H4995" s="18"/>
      <c r="I4995" s="18"/>
      <c r="J4995" s="23" t="str">
        <f>IF(OR(ISBLANK(H4995),ISBLANK((I4995))),"",NETWORKDAYS(H4995,I4995,Setup!$A$2:$A$30))</f>
        <v/>
      </c>
      <c r="K4995" s="4"/>
      <c r="L4995" s="4"/>
      <c r="M4995" s="4"/>
      <c r="N4995" s="4"/>
      <c r="O4995" s="4"/>
      <c r="P4995" s="4"/>
      <c r="Q4995" s="4"/>
      <c r="R4995" s="4"/>
      <c r="S4995" s="4"/>
      <c r="T4995" s="4"/>
      <c r="U4995" s="4"/>
      <c r="V4995" s="4"/>
    </row>
    <row r="4996" spans="1:22">
      <c r="A4996" s="4"/>
      <c r="B4996" s="4"/>
      <c r="C4996" s="18"/>
      <c r="D4996" s="8"/>
      <c r="E4996" s="8"/>
      <c r="F4996" s="4"/>
      <c r="G4996" s="9"/>
      <c r="H4996" s="18"/>
      <c r="I4996" s="18"/>
      <c r="J4996" s="23" t="str">
        <f>IF(OR(ISBLANK(H4996),ISBLANK((I4996))),"",NETWORKDAYS(H4996,I4996,Setup!$A$2:$A$30))</f>
        <v/>
      </c>
      <c r="K4996" s="4"/>
      <c r="L4996" s="4"/>
      <c r="M4996" s="4"/>
      <c r="N4996" s="4"/>
      <c r="O4996" s="4"/>
      <c r="P4996" s="4"/>
      <c r="Q4996" s="4"/>
      <c r="R4996" s="4"/>
      <c r="S4996" s="4"/>
      <c r="T4996" s="4"/>
      <c r="U4996" s="4"/>
      <c r="V4996" s="4"/>
    </row>
    <row r="4997" spans="1:22">
      <c r="A4997" s="4"/>
      <c r="B4997" s="4"/>
      <c r="C4997" s="18"/>
      <c r="D4997" s="8"/>
      <c r="E4997" s="8"/>
      <c r="F4997" s="4"/>
      <c r="G4997" s="9"/>
      <c r="H4997" s="18"/>
      <c r="I4997" s="18"/>
      <c r="J4997" s="23" t="str">
        <f>IF(OR(ISBLANK(H4997),ISBLANK((I4997))),"",NETWORKDAYS(H4997,I4997,Setup!$A$2:$A$30))</f>
        <v/>
      </c>
      <c r="K4997" s="4"/>
      <c r="L4997" s="4"/>
      <c r="M4997" s="4"/>
      <c r="N4997" s="4"/>
      <c r="O4997" s="4"/>
      <c r="P4997" s="4"/>
      <c r="Q4997" s="4"/>
      <c r="R4997" s="4"/>
      <c r="S4997" s="4"/>
      <c r="T4997" s="4"/>
      <c r="U4997" s="4"/>
      <c r="V4997" s="4"/>
    </row>
    <row r="4998" spans="1:22">
      <c r="A4998" s="4"/>
      <c r="B4998" s="4"/>
      <c r="C4998" s="18"/>
      <c r="D4998" s="8"/>
      <c r="E4998" s="8"/>
      <c r="F4998" s="4"/>
      <c r="G4998" s="9"/>
      <c r="H4998" s="18"/>
      <c r="I4998" s="18"/>
      <c r="J4998" s="23" t="str">
        <f>IF(OR(ISBLANK(H4998),ISBLANK((I4998))),"",NETWORKDAYS(H4998,I4998,Setup!$A$2:$A$30))</f>
        <v/>
      </c>
      <c r="K4998" s="4"/>
      <c r="L4998" s="4"/>
      <c r="M4998" s="4"/>
      <c r="N4998" s="4"/>
      <c r="O4998" s="4"/>
      <c r="P4998" s="4"/>
      <c r="Q4998" s="4"/>
      <c r="R4998" s="4"/>
      <c r="S4998" s="4"/>
      <c r="T4998" s="4"/>
      <c r="U4998" s="4"/>
      <c r="V4998" s="4"/>
    </row>
    <row r="4999" spans="1:22">
      <c r="A4999" s="4"/>
      <c r="B4999" s="4"/>
      <c r="C4999" s="18"/>
      <c r="D4999" s="8"/>
      <c r="E4999" s="8"/>
      <c r="F4999" s="4"/>
      <c r="G4999" s="9"/>
      <c r="H4999" s="18"/>
      <c r="I4999" s="18"/>
      <c r="J4999" s="23" t="str">
        <f>IF(OR(ISBLANK(H4999),ISBLANK((I4999))),"",NETWORKDAYS(H4999,I4999,Setup!$A$2:$A$30))</f>
        <v/>
      </c>
      <c r="K4999" s="4"/>
      <c r="L4999" s="4"/>
      <c r="M4999" s="4"/>
      <c r="N4999" s="4"/>
      <c r="O4999" s="4"/>
      <c r="P4999" s="4"/>
      <c r="Q4999" s="4"/>
      <c r="R4999" s="4"/>
      <c r="S4999" s="4"/>
      <c r="T4999" s="4"/>
      <c r="U4999" s="4"/>
      <c r="V4999" s="4"/>
    </row>
    <row r="5000" spans="1:22">
      <c r="A5000" s="4"/>
      <c r="B5000" s="4"/>
      <c r="C5000" s="18"/>
      <c r="D5000" s="8"/>
      <c r="E5000" s="8"/>
      <c r="F5000" s="4"/>
      <c r="G5000" s="9"/>
      <c r="H5000" s="18"/>
      <c r="I5000" s="18"/>
      <c r="J5000" s="23" t="str">
        <f>IF(OR(ISBLANK(H5000),ISBLANK((I5000))),"",NETWORKDAYS(H5000,I5000,Setup!$A$2:$A$30))</f>
        <v/>
      </c>
      <c r="K5000" s="4"/>
      <c r="L5000" s="4"/>
      <c r="M5000" s="4"/>
      <c r="N5000" s="4"/>
      <c r="O5000" s="4"/>
      <c r="P5000" s="4"/>
      <c r="Q5000" s="4"/>
      <c r="R5000" s="4"/>
      <c r="S5000" s="4"/>
      <c r="T5000" s="4"/>
      <c r="U5000" s="4"/>
      <c r="V5000" s="4"/>
    </row>
    <row r="5001" spans="1:22">
      <c r="A5001" s="4"/>
      <c r="B5001" s="4"/>
      <c r="C5001" s="18"/>
      <c r="D5001" s="8"/>
      <c r="E5001" s="8"/>
      <c r="F5001" s="4"/>
      <c r="G5001" s="9"/>
      <c r="H5001" s="18"/>
      <c r="I5001" s="18"/>
      <c r="J5001" s="23" t="str">
        <f>IF(OR(ISBLANK(H5001),ISBLANK((I5001))),"",NETWORKDAYS(H5001,I5001,Setup!$A$2:$A$30))</f>
        <v/>
      </c>
      <c r="K5001" s="4"/>
      <c r="L5001" s="4"/>
      <c r="M5001" s="4"/>
      <c r="N5001" s="4"/>
      <c r="O5001" s="4"/>
      <c r="P5001" s="4"/>
      <c r="Q5001" s="4"/>
      <c r="R5001" s="4"/>
      <c r="S5001" s="4"/>
      <c r="T5001" s="4"/>
      <c r="U5001" s="4"/>
      <c r="V5001" s="4"/>
    </row>
    <row r="5002" spans="1:22">
      <c r="A5002" s="4"/>
      <c r="B5002" s="4"/>
      <c r="C5002" s="18"/>
      <c r="D5002" s="8"/>
      <c r="E5002" s="8"/>
      <c r="F5002" s="4"/>
      <c r="G5002" s="9"/>
      <c r="H5002" s="18"/>
      <c r="I5002" s="18"/>
      <c r="J5002" s="23" t="str">
        <f>IF(OR(ISBLANK(H5002),ISBLANK((I5002))),"",NETWORKDAYS(H5002,I5002,Setup!$A$2:$A$30))</f>
        <v/>
      </c>
      <c r="K5002" s="4"/>
      <c r="L5002" s="4"/>
      <c r="M5002" s="4"/>
      <c r="N5002" s="4"/>
      <c r="O5002" s="4"/>
      <c r="P5002" s="4"/>
      <c r="Q5002" s="4"/>
      <c r="R5002" s="4"/>
      <c r="S5002" s="4"/>
      <c r="T5002" s="4"/>
      <c r="U5002" s="4"/>
      <c r="V5002" s="4"/>
    </row>
    <row r="5003" spans="1:22">
      <c r="A5003" s="4"/>
      <c r="B5003" s="4"/>
      <c r="C5003" s="18"/>
      <c r="D5003" s="8"/>
      <c r="E5003" s="8"/>
      <c r="F5003" s="4"/>
      <c r="G5003" s="9"/>
      <c r="H5003" s="18"/>
      <c r="I5003" s="18"/>
      <c r="J5003" s="23" t="str">
        <f>IF(OR(ISBLANK(H5003),ISBLANK((I5003))),"",NETWORKDAYS(H5003,I5003,Setup!$A$2:$A$30))</f>
        <v/>
      </c>
      <c r="K5003" s="4"/>
      <c r="L5003" s="4"/>
      <c r="M5003" s="4"/>
      <c r="N5003" s="4"/>
      <c r="O5003" s="4"/>
      <c r="P5003" s="4"/>
      <c r="Q5003" s="4"/>
      <c r="R5003" s="4"/>
      <c r="S5003" s="4"/>
      <c r="T5003" s="4"/>
      <c r="U5003" s="4"/>
      <c r="V5003" s="4"/>
    </row>
    <row r="5004" spans="1:22">
      <c r="A5004" s="4"/>
      <c r="B5004" s="4"/>
      <c r="C5004" s="18"/>
      <c r="D5004" s="8"/>
      <c r="E5004" s="8"/>
      <c r="F5004" s="4"/>
      <c r="G5004" s="9"/>
      <c r="H5004" s="18"/>
      <c r="I5004" s="18"/>
      <c r="J5004" s="23" t="str">
        <f>IF(OR(ISBLANK(H5004),ISBLANK((I5004))),"",NETWORKDAYS(H5004,I5004,Setup!$A$2:$A$30))</f>
        <v/>
      </c>
      <c r="K5004" s="4"/>
      <c r="L5004" s="4"/>
      <c r="M5004" s="4"/>
      <c r="N5004" s="4"/>
      <c r="O5004" s="4"/>
      <c r="P5004" s="4"/>
      <c r="Q5004" s="4"/>
      <c r="R5004" s="4"/>
      <c r="S5004" s="4"/>
      <c r="T5004" s="4"/>
      <c r="U5004" s="4"/>
      <c r="V5004" s="4"/>
    </row>
    <row r="5005" spans="1:22">
      <c r="A5005" s="4"/>
      <c r="B5005" s="4"/>
      <c r="C5005" s="18"/>
      <c r="D5005" s="8"/>
      <c r="E5005" s="8"/>
      <c r="F5005" s="4"/>
      <c r="G5005" s="9"/>
      <c r="H5005" s="18"/>
      <c r="I5005" s="18"/>
      <c r="J5005" s="23" t="str">
        <f>IF(OR(ISBLANK(H5005),ISBLANK((I5005))),"",NETWORKDAYS(H5005,I5005,Setup!$A$2:$A$30))</f>
        <v/>
      </c>
      <c r="K5005" s="4"/>
      <c r="L5005" s="4"/>
      <c r="M5005" s="4"/>
      <c r="N5005" s="4"/>
      <c r="O5005" s="4"/>
      <c r="P5005" s="4"/>
      <c r="Q5005" s="4"/>
      <c r="R5005" s="4"/>
      <c r="S5005" s="4"/>
      <c r="T5005" s="4"/>
      <c r="U5005" s="4"/>
      <c r="V5005" s="4"/>
    </row>
    <row r="5006" spans="1:22">
      <c r="A5006" s="4"/>
      <c r="B5006" s="4"/>
      <c r="C5006" s="18"/>
      <c r="D5006" s="8"/>
      <c r="E5006" s="8"/>
      <c r="F5006" s="4"/>
      <c r="G5006" s="9"/>
      <c r="H5006" s="18"/>
      <c r="I5006" s="18"/>
      <c r="J5006" s="23" t="str">
        <f>IF(OR(ISBLANK(H5006),ISBLANK((I5006))),"",NETWORKDAYS(H5006,I5006,Setup!$A$2:$A$30))</f>
        <v/>
      </c>
      <c r="K5006" s="4"/>
      <c r="L5006" s="4"/>
      <c r="M5006" s="4"/>
      <c r="N5006" s="4"/>
      <c r="O5006" s="4"/>
      <c r="P5006" s="4"/>
      <c r="Q5006" s="4"/>
      <c r="R5006" s="4"/>
      <c r="S5006" s="4"/>
      <c r="T5006" s="4"/>
      <c r="U5006" s="4"/>
      <c r="V5006" s="4"/>
    </row>
    <row r="5007" spans="1:22">
      <c r="A5007" s="4"/>
      <c r="B5007" s="4"/>
      <c r="C5007" s="18"/>
      <c r="D5007" s="8"/>
      <c r="E5007" s="8"/>
      <c r="F5007" s="4"/>
      <c r="G5007" s="9"/>
      <c r="H5007" s="18"/>
      <c r="I5007" s="18"/>
      <c r="J5007" s="23" t="str">
        <f>IF(OR(ISBLANK(H5007),ISBLANK((I5007))),"",NETWORKDAYS(H5007,I5007,Setup!$A$2:$A$30))</f>
        <v/>
      </c>
      <c r="K5007" s="4"/>
      <c r="L5007" s="4"/>
      <c r="M5007" s="4"/>
      <c r="N5007" s="4"/>
      <c r="O5007" s="4"/>
      <c r="P5007" s="4"/>
      <c r="Q5007" s="4"/>
      <c r="R5007" s="4"/>
      <c r="S5007" s="4"/>
      <c r="T5007" s="4"/>
      <c r="U5007" s="4"/>
      <c r="V5007" s="4"/>
    </row>
    <row r="5008" spans="1:22">
      <c r="A5008" s="4"/>
      <c r="B5008" s="4"/>
      <c r="C5008" s="18"/>
      <c r="D5008" s="8"/>
      <c r="E5008" s="8"/>
      <c r="F5008" s="4"/>
      <c r="G5008" s="9"/>
      <c r="H5008" s="18"/>
      <c r="I5008" s="18"/>
      <c r="J5008" s="23" t="str">
        <f>IF(OR(ISBLANK(H5008),ISBLANK((I5008))),"",NETWORKDAYS(H5008,I5008,Setup!$A$2:$A$30))</f>
        <v/>
      </c>
      <c r="K5008" s="4"/>
      <c r="L5008" s="4"/>
      <c r="M5008" s="4"/>
      <c r="N5008" s="4"/>
      <c r="O5008" s="4"/>
      <c r="P5008" s="4"/>
      <c r="Q5008" s="4"/>
      <c r="R5008" s="4"/>
      <c r="S5008" s="4"/>
      <c r="T5008" s="4"/>
      <c r="U5008" s="4"/>
      <c r="V5008" s="4"/>
    </row>
    <row r="5009" spans="1:22">
      <c r="A5009" s="4"/>
      <c r="B5009" s="4"/>
      <c r="C5009" s="18"/>
      <c r="D5009" s="8"/>
      <c r="E5009" s="8"/>
      <c r="F5009" s="4"/>
      <c r="G5009" s="9"/>
      <c r="H5009" s="18"/>
      <c r="I5009" s="18"/>
      <c r="J5009" s="23" t="str">
        <f>IF(OR(ISBLANK(H5009),ISBLANK((I5009))),"",NETWORKDAYS(H5009,I5009,Setup!$A$2:$A$30))</f>
        <v/>
      </c>
      <c r="K5009" s="4"/>
      <c r="L5009" s="4"/>
      <c r="M5009" s="4"/>
      <c r="N5009" s="4"/>
      <c r="O5009" s="4"/>
      <c r="P5009" s="4"/>
      <c r="Q5009" s="4"/>
      <c r="R5009" s="4"/>
      <c r="S5009" s="4"/>
      <c r="T5009" s="4"/>
      <c r="U5009" s="4"/>
      <c r="V5009" s="4"/>
    </row>
    <row r="5010" spans="1:22">
      <c r="A5010" s="4"/>
      <c r="B5010" s="4"/>
      <c r="C5010" s="18"/>
      <c r="D5010" s="8"/>
      <c r="E5010" s="8"/>
      <c r="F5010" s="4"/>
      <c r="G5010" s="9"/>
      <c r="H5010" s="18"/>
      <c r="I5010" s="18"/>
      <c r="J5010" s="23" t="str">
        <f>IF(OR(ISBLANK(H5010),ISBLANK((I5010))),"",NETWORKDAYS(H5010,I5010,Setup!$A$2:$A$30))</f>
        <v/>
      </c>
      <c r="K5010" s="4"/>
      <c r="L5010" s="4"/>
      <c r="M5010" s="4"/>
      <c r="N5010" s="4"/>
      <c r="O5010" s="4"/>
      <c r="P5010" s="4"/>
      <c r="Q5010" s="4"/>
      <c r="R5010" s="4"/>
      <c r="S5010" s="4"/>
      <c r="T5010" s="4"/>
      <c r="U5010" s="4"/>
      <c r="V5010" s="4"/>
    </row>
    <row r="5011" spans="1:22">
      <c r="A5011" s="4"/>
      <c r="B5011" s="4"/>
      <c r="C5011" s="18"/>
      <c r="D5011" s="8"/>
      <c r="E5011" s="8"/>
      <c r="F5011" s="4"/>
      <c r="G5011" s="9"/>
      <c r="H5011" s="18"/>
      <c r="I5011" s="18"/>
      <c r="J5011" s="23" t="str">
        <f>IF(OR(ISBLANK(H5011),ISBLANK((I5011))),"",NETWORKDAYS(H5011,I5011,Setup!$A$2:$A$30))</f>
        <v/>
      </c>
      <c r="K5011" s="4"/>
      <c r="L5011" s="4"/>
      <c r="M5011" s="4"/>
      <c r="N5011" s="4"/>
      <c r="O5011" s="4"/>
      <c r="P5011" s="4"/>
      <c r="Q5011" s="4"/>
      <c r="R5011" s="4"/>
      <c r="S5011" s="4"/>
      <c r="T5011" s="4"/>
      <c r="U5011" s="4"/>
      <c r="V5011" s="4"/>
    </row>
    <row r="5012" spans="1:22">
      <c r="A5012" s="4"/>
      <c r="B5012" s="4"/>
      <c r="C5012" s="18"/>
      <c r="D5012" s="8"/>
      <c r="E5012" s="8"/>
      <c r="F5012" s="4"/>
      <c r="G5012" s="9"/>
      <c r="H5012" s="18"/>
      <c r="I5012" s="18"/>
      <c r="J5012" s="23" t="str">
        <f>IF(OR(ISBLANK(H5012),ISBLANK((I5012))),"",NETWORKDAYS(H5012,I5012,Setup!$A$2:$A$30))</f>
        <v/>
      </c>
      <c r="K5012" s="4"/>
      <c r="L5012" s="4"/>
      <c r="M5012" s="4"/>
      <c r="N5012" s="4"/>
      <c r="O5012" s="4"/>
      <c r="P5012" s="4"/>
      <c r="Q5012" s="4"/>
      <c r="R5012" s="4"/>
      <c r="S5012" s="4"/>
      <c r="T5012" s="4"/>
      <c r="U5012" s="4"/>
      <c r="V5012" s="4"/>
    </row>
    <row r="5013" spans="1:22">
      <c r="A5013" s="4"/>
      <c r="B5013" s="4"/>
      <c r="C5013" s="18"/>
      <c r="D5013" s="8"/>
      <c r="E5013" s="8"/>
      <c r="F5013" s="4"/>
      <c r="G5013" s="9"/>
      <c r="H5013" s="18"/>
      <c r="I5013" s="18"/>
      <c r="J5013" s="23" t="str">
        <f>IF(OR(ISBLANK(H5013),ISBLANK((I5013))),"",NETWORKDAYS(H5013,I5013,Setup!$A$2:$A$30))</f>
        <v/>
      </c>
      <c r="K5013" s="4"/>
      <c r="L5013" s="4"/>
      <c r="M5013" s="4"/>
      <c r="N5013" s="4"/>
      <c r="O5013" s="4"/>
      <c r="P5013" s="4"/>
      <c r="Q5013" s="4"/>
      <c r="R5013" s="4"/>
      <c r="S5013" s="4"/>
      <c r="T5013" s="4"/>
      <c r="U5013" s="4"/>
      <c r="V5013" s="4"/>
    </row>
    <row r="5014" spans="1:22">
      <c r="A5014" s="4"/>
      <c r="B5014" s="4"/>
      <c r="C5014" s="18"/>
      <c r="D5014" s="8"/>
      <c r="E5014" s="8"/>
      <c r="F5014" s="4"/>
      <c r="G5014" s="9"/>
      <c r="H5014" s="18"/>
      <c r="I5014" s="18"/>
      <c r="J5014" s="23" t="str">
        <f>IF(OR(ISBLANK(H5014),ISBLANK((I5014))),"",NETWORKDAYS(H5014,I5014,Setup!$A$2:$A$30))</f>
        <v/>
      </c>
      <c r="K5014" s="4"/>
      <c r="L5014" s="4"/>
      <c r="M5014" s="4"/>
      <c r="N5014" s="4"/>
      <c r="O5014" s="4"/>
      <c r="P5014" s="4"/>
      <c r="Q5014" s="4"/>
      <c r="R5014" s="4"/>
      <c r="S5014" s="4"/>
      <c r="T5014" s="4"/>
      <c r="U5014" s="4"/>
      <c r="V5014" s="4"/>
    </row>
    <row r="5015" spans="1:22">
      <c r="A5015" s="4"/>
      <c r="B5015" s="4"/>
      <c r="C5015" s="18"/>
      <c r="D5015" s="8"/>
      <c r="E5015" s="8"/>
      <c r="F5015" s="4"/>
      <c r="G5015" s="9"/>
      <c r="H5015" s="18"/>
      <c r="I5015" s="18"/>
      <c r="J5015" s="23" t="str">
        <f>IF(OR(ISBLANK(H5015),ISBLANK((I5015))),"",NETWORKDAYS(H5015,I5015,Setup!$A$2:$A$30))</f>
        <v/>
      </c>
      <c r="K5015" s="4"/>
      <c r="L5015" s="4"/>
      <c r="M5015" s="4"/>
      <c r="N5015" s="4"/>
      <c r="O5015" s="4"/>
      <c r="P5015" s="4"/>
      <c r="Q5015" s="4"/>
      <c r="R5015" s="4"/>
      <c r="S5015" s="4"/>
      <c r="T5015" s="4"/>
      <c r="U5015" s="4"/>
      <c r="V5015" s="4"/>
    </row>
    <row r="5016" spans="1:22">
      <c r="A5016" s="4"/>
      <c r="B5016" s="4"/>
      <c r="C5016" s="18"/>
      <c r="D5016" s="8"/>
      <c r="E5016" s="8"/>
      <c r="F5016" s="4"/>
      <c r="G5016" s="9"/>
      <c r="H5016" s="18"/>
      <c r="I5016" s="18"/>
      <c r="J5016" s="23" t="str">
        <f>IF(OR(ISBLANK(H5016),ISBLANK((I5016))),"",NETWORKDAYS(H5016,I5016,Setup!$A$2:$A$30))</f>
        <v/>
      </c>
      <c r="K5016" s="4"/>
      <c r="L5016" s="4"/>
      <c r="M5016" s="4"/>
      <c r="N5016" s="4"/>
      <c r="O5016" s="4"/>
      <c r="P5016" s="4"/>
      <c r="Q5016" s="4"/>
      <c r="R5016" s="4"/>
      <c r="S5016" s="4"/>
      <c r="T5016" s="4"/>
      <c r="U5016" s="4"/>
      <c r="V5016" s="4"/>
    </row>
    <row r="5017" spans="1:22">
      <c r="A5017" s="4"/>
      <c r="B5017" s="4"/>
      <c r="C5017" s="18"/>
      <c r="D5017" s="8"/>
      <c r="E5017" s="8"/>
      <c r="F5017" s="4"/>
      <c r="G5017" s="9"/>
      <c r="H5017" s="18"/>
      <c r="I5017" s="18"/>
      <c r="J5017" s="23" t="str">
        <f>IF(OR(ISBLANK(H5017),ISBLANK((I5017))),"",NETWORKDAYS(H5017,I5017,Setup!$A$2:$A$30))</f>
        <v/>
      </c>
      <c r="K5017" s="4"/>
      <c r="L5017" s="4"/>
      <c r="M5017" s="4"/>
      <c r="N5017" s="4"/>
      <c r="O5017" s="4"/>
      <c r="P5017" s="4"/>
      <c r="Q5017" s="4"/>
      <c r="R5017" s="4"/>
      <c r="S5017" s="4"/>
      <c r="T5017" s="4"/>
      <c r="U5017" s="4"/>
      <c r="V5017" s="4"/>
    </row>
    <row r="5018" spans="1:22">
      <c r="A5018" s="4"/>
      <c r="B5018" s="4"/>
      <c r="C5018" s="18"/>
      <c r="D5018" s="8"/>
      <c r="E5018" s="8"/>
      <c r="F5018" s="4"/>
      <c r="G5018" s="9"/>
      <c r="H5018" s="18"/>
      <c r="I5018" s="18"/>
      <c r="J5018" s="23" t="str">
        <f>IF(OR(ISBLANK(H5018),ISBLANK((I5018))),"",NETWORKDAYS(H5018,I5018,Setup!$A$2:$A$30))</f>
        <v/>
      </c>
      <c r="K5018" s="4"/>
      <c r="L5018" s="4"/>
      <c r="M5018" s="4"/>
      <c r="N5018" s="4"/>
      <c r="O5018" s="4"/>
      <c r="P5018" s="4"/>
      <c r="Q5018" s="4"/>
      <c r="R5018" s="4"/>
      <c r="S5018" s="4"/>
      <c r="T5018" s="4"/>
      <c r="U5018" s="4"/>
      <c r="V5018" s="4"/>
    </row>
    <row r="5019" spans="1:22">
      <c r="A5019" s="4"/>
      <c r="B5019" s="4"/>
      <c r="C5019" s="18"/>
      <c r="D5019" s="8"/>
      <c r="E5019" s="8"/>
      <c r="F5019" s="4"/>
      <c r="G5019" s="9"/>
      <c r="H5019" s="18"/>
      <c r="I5019" s="18"/>
      <c r="J5019" s="23" t="str">
        <f>IF(OR(ISBLANK(H5019),ISBLANK((I5019))),"",NETWORKDAYS(H5019,I5019,Setup!$A$2:$A$30))</f>
        <v/>
      </c>
      <c r="K5019" s="4"/>
      <c r="L5019" s="4"/>
      <c r="M5019" s="4"/>
      <c r="N5019" s="4"/>
      <c r="O5019" s="4"/>
      <c r="P5019" s="4"/>
      <c r="Q5019" s="4"/>
      <c r="R5019" s="4"/>
      <c r="S5019" s="4"/>
      <c r="T5019" s="4"/>
      <c r="U5019" s="4"/>
      <c r="V5019" s="4"/>
    </row>
    <row r="5020" spans="1:22">
      <c r="A5020" s="4"/>
      <c r="B5020" s="4"/>
      <c r="C5020" s="18"/>
      <c r="D5020" s="8"/>
      <c r="E5020" s="8"/>
      <c r="F5020" s="4"/>
      <c r="G5020" s="9"/>
      <c r="H5020" s="18"/>
      <c r="I5020" s="18"/>
      <c r="J5020" s="23" t="str">
        <f>IF(OR(ISBLANK(H5020),ISBLANK((I5020))),"",NETWORKDAYS(H5020,I5020,Setup!$A$2:$A$30))</f>
        <v/>
      </c>
      <c r="K5020" s="4"/>
      <c r="L5020" s="4"/>
      <c r="M5020" s="4"/>
      <c r="N5020" s="4"/>
      <c r="O5020" s="4"/>
      <c r="P5020" s="4"/>
      <c r="Q5020" s="4"/>
      <c r="R5020" s="4"/>
      <c r="S5020" s="4"/>
      <c r="T5020" s="4"/>
      <c r="U5020" s="4"/>
      <c r="V5020" s="4"/>
    </row>
    <row r="5021" spans="1:22">
      <c r="A5021" s="4"/>
      <c r="B5021" s="4"/>
      <c r="C5021" s="18"/>
      <c r="D5021" s="8"/>
      <c r="E5021" s="8"/>
      <c r="F5021" s="4"/>
      <c r="G5021" s="9"/>
      <c r="H5021" s="18"/>
      <c r="I5021" s="18"/>
      <c r="J5021" s="23" t="str">
        <f>IF(OR(ISBLANK(H5021),ISBLANK((I5021))),"",NETWORKDAYS(H5021,I5021,Setup!$A$2:$A$30))</f>
        <v/>
      </c>
      <c r="K5021" s="4"/>
      <c r="L5021" s="4"/>
      <c r="M5021" s="4"/>
      <c r="N5021" s="4"/>
      <c r="O5021" s="4"/>
      <c r="P5021" s="4"/>
      <c r="Q5021" s="4"/>
      <c r="R5021" s="4"/>
      <c r="S5021" s="4"/>
      <c r="T5021" s="4"/>
      <c r="U5021" s="4"/>
      <c r="V5021" s="4"/>
    </row>
    <row r="5022" spans="1:22">
      <c r="A5022" s="4"/>
      <c r="B5022" s="4"/>
      <c r="C5022" s="18"/>
      <c r="D5022" s="8"/>
      <c r="E5022" s="8"/>
      <c r="F5022" s="4"/>
      <c r="G5022" s="9"/>
      <c r="H5022" s="18"/>
      <c r="I5022" s="18"/>
      <c r="J5022" s="23" t="str">
        <f>IF(OR(ISBLANK(H5022),ISBLANK((I5022))),"",NETWORKDAYS(H5022,I5022,Setup!$A$2:$A$30))</f>
        <v/>
      </c>
      <c r="K5022" s="4"/>
      <c r="L5022" s="4"/>
      <c r="M5022" s="4"/>
      <c r="N5022" s="4"/>
      <c r="O5022" s="4"/>
      <c r="P5022" s="4"/>
      <c r="Q5022" s="4"/>
      <c r="R5022" s="4"/>
      <c r="S5022" s="4"/>
      <c r="T5022" s="4"/>
      <c r="U5022" s="4"/>
      <c r="V5022" s="4"/>
    </row>
    <row r="5023" spans="1:22">
      <c r="A5023" s="4"/>
      <c r="B5023" s="4"/>
      <c r="C5023" s="18"/>
      <c r="D5023" s="8"/>
      <c r="E5023" s="8"/>
      <c r="F5023" s="4"/>
      <c r="G5023" s="9"/>
      <c r="H5023" s="18"/>
      <c r="I5023" s="18"/>
      <c r="J5023" s="23" t="str">
        <f>IF(OR(ISBLANK(H5023),ISBLANK((I5023))),"",NETWORKDAYS(H5023,I5023,Setup!$A$2:$A$30))</f>
        <v/>
      </c>
      <c r="K5023" s="4"/>
      <c r="L5023" s="4"/>
      <c r="M5023" s="4"/>
      <c r="N5023" s="4"/>
      <c r="O5023" s="4"/>
      <c r="P5023" s="4"/>
      <c r="Q5023" s="4"/>
      <c r="R5023" s="4"/>
      <c r="S5023" s="4"/>
      <c r="T5023" s="4"/>
      <c r="U5023" s="4"/>
      <c r="V5023" s="4"/>
    </row>
    <row r="5024" spans="1:22">
      <c r="A5024" s="4"/>
      <c r="B5024" s="4"/>
      <c r="C5024" s="18"/>
      <c r="D5024" s="8"/>
      <c r="E5024" s="8"/>
      <c r="F5024" s="4"/>
      <c r="G5024" s="9"/>
      <c r="H5024" s="18"/>
      <c r="I5024" s="18"/>
      <c r="J5024" s="23" t="str">
        <f>IF(OR(ISBLANK(H5024),ISBLANK((I5024))),"",NETWORKDAYS(H5024,I5024,Setup!$A$2:$A$30))</f>
        <v/>
      </c>
      <c r="K5024" s="4"/>
      <c r="L5024" s="4"/>
      <c r="M5024" s="4"/>
      <c r="N5024" s="4"/>
      <c r="O5024" s="4"/>
      <c r="P5024" s="4"/>
      <c r="Q5024" s="4"/>
      <c r="R5024" s="4"/>
      <c r="S5024" s="4"/>
      <c r="T5024" s="4"/>
      <c r="U5024" s="4"/>
      <c r="V5024" s="4"/>
    </row>
    <row r="5025" spans="1:22">
      <c r="A5025" s="4"/>
      <c r="B5025" s="4"/>
      <c r="C5025" s="18"/>
      <c r="D5025" s="8"/>
      <c r="E5025" s="8"/>
      <c r="F5025" s="4"/>
      <c r="G5025" s="9"/>
      <c r="H5025" s="18"/>
      <c r="I5025" s="18"/>
      <c r="J5025" s="23" t="str">
        <f>IF(OR(ISBLANK(H5025),ISBLANK((I5025))),"",NETWORKDAYS(H5025,I5025,Setup!$A$2:$A$30))</f>
        <v/>
      </c>
      <c r="K5025" s="4"/>
      <c r="L5025" s="4"/>
      <c r="M5025" s="4"/>
      <c r="N5025" s="4"/>
      <c r="O5025" s="4"/>
      <c r="P5025" s="4"/>
      <c r="Q5025" s="4"/>
      <c r="R5025" s="4"/>
      <c r="S5025" s="4"/>
      <c r="T5025" s="4"/>
      <c r="U5025" s="4"/>
      <c r="V5025" s="4"/>
    </row>
    <row r="5026" spans="1:22">
      <c r="A5026" s="4"/>
      <c r="B5026" s="4"/>
      <c r="C5026" s="18"/>
      <c r="D5026" s="8"/>
      <c r="E5026" s="8"/>
      <c r="F5026" s="4"/>
      <c r="G5026" s="9"/>
      <c r="H5026" s="18"/>
      <c r="I5026" s="18"/>
      <c r="J5026" s="23" t="str">
        <f>IF(OR(ISBLANK(H5026),ISBLANK((I5026))),"",NETWORKDAYS(H5026,I5026,Setup!$A$2:$A$30))</f>
        <v/>
      </c>
      <c r="K5026" s="4"/>
      <c r="L5026" s="4"/>
      <c r="M5026" s="4"/>
      <c r="N5026" s="4"/>
      <c r="O5026" s="4"/>
      <c r="P5026" s="4"/>
      <c r="Q5026" s="4"/>
      <c r="R5026" s="4"/>
      <c r="S5026" s="4"/>
      <c r="T5026" s="4"/>
      <c r="U5026" s="4"/>
      <c r="V5026" s="4"/>
    </row>
    <row r="5027" spans="1:22">
      <c r="A5027" s="4"/>
      <c r="B5027" s="4"/>
      <c r="C5027" s="18"/>
      <c r="D5027" s="8"/>
      <c r="E5027" s="8"/>
      <c r="F5027" s="4"/>
      <c r="G5027" s="9"/>
      <c r="H5027" s="18"/>
      <c r="I5027" s="18"/>
      <c r="J5027" s="23" t="str">
        <f>IF(OR(ISBLANK(H5027),ISBLANK((I5027))),"",NETWORKDAYS(H5027,I5027,Setup!$A$2:$A$30))</f>
        <v/>
      </c>
      <c r="K5027" s="4"/>
      <c r="L5027" s="4"/>
      <c r="M5027" s="4"/>
      <c r="N5027" s="4"/>
      <c r="O5027" s="4"/>
      <c r="P5027" s="4"/>
      <c r="Q5027" s="4"/>
      <c r="R5027" s="4"/>
      <c r="S5027" s="4"/>
      <c r="T5027" s="4"/>
      <c r="U5027" s="4"/>
      <c r="V5027" s="4"/>
    </row>
    <row r="5028" spans="1:22">
      <c r="A5028" s="4"/>
      <c r="B5028" s="4"/>
      <c r="C5028" s="18"/>
      <c r="D5028" s="8"/>
      <c r="E5028" s="8"/>
      <c r="F5028" s="4"/>
      <c r="G5028" s="9"/>
      <c r="H5028" s="18"/>
      <c r="I5028" s="18"/>
      <c r="J5028" s="23" t="str">
        <f>IF(OR(ISBLANK(H5028),ISBLANK((I5028))),"",NETWORKDAYS(H5028,I5028,Setup!$A$2:$A$30))</f>
        <v/>
      </c>
      <c r="K5028" s="4"/>
      <c r="L5028" s="4"/>
      <c r="M5028" s="4"/>
      <c r="N5028" s="4"/>
      <c r="O5028" s="4"/>
      <c r="P5028" s="4"/>
      <c r="Q5028" s="4"/>
      <c r="R5028" s="4"/>
      <c r="S5028" s="4"/>
      <c r="T5028" s="4"/>
      <c r="U5028" s="4"/>
      <c r="V5028" s="4"/>
    </row>
    <row r="5029" spans="1:22">
      <c r="A5029" s="4"/>
      <c r="B5029" s="4"/>
      <c r="C5029" s="18"/>
      <c r="D5029" s="8"/>
      <c r="E5029" s="8"/>
      <c r="F5029" s="4"/>
      <c r="G5029" s="9"/>
      <c r="H5029" s="18"/>
      <c r="I5029" s="18"/>
      <c r="J5029" s="23" t="str">
        <f>IF(OR(ISBLANK(H5029),ISBLANK((I5029))),"",NETWORKDAYS(H5029,I5029,Setup!$A$2:$A$30))</f>
        <v/>
      </c>
      <c r="K5029" s="4"/>
      <c r="L5029" s="4"/>
      <c r="M5029" s="4"/>
      <c r="N5029" s="4"/>
      <c r="O5029" s="4"/>
      <c r="P5029" s="4"/>
      <c r="Q5029" s="4"/>
      <c r="R5029" s="4"/>
      <c r="S5029" s="4"/>
      <c r="T5029" s="4"/>
      <c r="U5029" s="4"/>
      <c r="V5029" s="4"/>
    </row>
    <row r="5030" spans="1:22">
      <c r="A5030" s="4"/>
      <c r="B5030" s="4"/>
      <c r="C5030" s="18"/>
      <c r="D5030" s="8"/>
      <c r="E5030" s="8"/>
      <c r="F5030" s="4"/>
      <c r="G5030" s="9"/>
      <c r="H5030" s="18"/>
      <c r="I5030" s="18"/>
      <c r="J5030" s="23" t="str">
        <f>IF(OR(ISBLANK(H5030),ISBLANK((I5030))),"",NETWORKDAYS(H5030,I5030,Setup!$A$2:$A$30))</f>
        <v/>
      </c>
      <c r="K5030" s="4"/>
      <c r="L5030" s="4"/>
      <c r="M5030" s="4"/>
      <c r="N5030" s="4"/>
      <c r="O5030" s="4"/>
      <c r="P5030" s="4"/>
      <c r="Q5030" s="4"/>
      <c r="R5030" s="4"/>
      <c r="S5030" s="4"/>
      <c r="T5030" s="4"/>
      <c r="U5030" s="4"/>
      <c r="V5030" s="4"/>
    </row>
    <row r="5031" spans="1:22">
      <c r="A5031" s="4"/>
      <c r="B5031" s="4"/>
      <c r="C5031" s="18"/>
      <c r="D5031" s="8"/>
      <c r="E5031" s="8"/>
      <c r="F5031" s="4"/>
      <c r="G5031" s="9"/>
      <c r="H5031" s="18"/>
      <c r="I5031" s="18"/>
      <c r="J5031" s="23" t="str">
        <f>IF(OR(ISBLANK(H5031),ISBLANK((I5031))),"",NETWORKDAYS(H5031,I5031,Setup!$A$2:$A$30))</f>
        <v/>
      </c>
      <c r="K5031" s="4"/>
      <c r="L5031" s="4"/>
      <c r="M5031" s="4"/>
      <c r="N5031" s="4"/>
      <c r="O5031" s="4"/>
      <c r="P5031" s="4"/>
      <c r="Q5031" s="4"/>
      <c r="R5031" s="4"/>
      <c r="S5031" s="4"/>
      <c r="T5031" s="4"/>
      <c r="U5031" s="4"/>
      <c r="V5031" s="4"/>
    </row>
    <row r="5032" spans="1:22">
      <c r="A5032" s="4"/>
      <c r="B5032" s="4"/>
      <c r="C5032" s="18"/>
      <c r="D5032" s="8"/>
      <c r="E5032" s="8"/>
      <c r="F5032" s="4"/>
      <c r="G5032" s="9"/>
      <c r="H5032" s="18"/>
      <c r="I5032" s="18"/>
      <c r="J5032" s="23" t="str">
        <f>IF(OR(ISBLANK(H5032),ISBLANK((I5032))),"",NETWORKDAYS(H5032,I5032,Setup!$A$2:$A$30))</f>
        <v/>
      </c>
      <c r="K5032" s="4"/>
      <c r="L5032" s="4"/>
      <c r="M5032" s="4"/>
      <c r="N5032" s="4"/>
      <c r="O5032" s="4"/>
      <c r="P5032" s="4"/>
      <c r="Q5032" s="4"/>
      <c r="R5032" s="4"/>
      <c r="S5032" s="4"/>
      <c r="T5032" s="4"/>
      <c r="U5032" s="4"/>
      <c r="V5032" s="4"/>
    </row>
    <row r="5033" spans="1:22">
      <c r="A5033" s="4"/>
      <c r="B5033" s="4"/>
      <c r="C5033" s="18"/>
      <c r="D5033" s="8"/>
      <c r="E5033" s="8"/>
      <c r="F5033" s="4"/>
      <c r="G5033" s="9"/>
      <c r="H5033" s="18"/>
      <c r="I5033" s="18"/>
      <c r="J5033" s="23" t="str">
        <f>IF(OR(ISBLANK(H5033),ISBLANK((I5033))),"",NETWORKDAYS(H5033,I5033,Setup!$A$2:$A$30))</f>
        <v/>
      </c>
      <c r="K5033" s="4"/>
      <c r="L5033" s="4"/>
      <c r="M5033" s="4"/>
      <c r="N5033" s="4"/>
      <c r="O5033" s="4"/>
      <c r="P5033" s="4"/>
      <c r="Q5033" s="4"/>
      <c r="R5033" s="4"/>
      <c r="S5033" s="4"/>
      <c r="T5033" s="4"/>
      <c r="U5033" s="4"/>
      <c r="V5033" s="4"/>
    </row>
    <row r="5034" spans="1:22">
      <c r="A5034" s="4"/>
      <c r="B5034" s="4"/>
      <c r="C5034" s="18"/>
      <c r="D5034" s="8"/>
      <c r="E5034" s="8"/>
      <c r="F5034" s="4"/>
      <c r="G5034" s="9"/>
      <c r="H5034" s="18"/>
      <c r="I5034" s="18"/>
      <c r="J5034" s="23" t="str">
        <f>IF(OR(ISBLANK(H5034),ISBLANK((I5034))),"",NETWORKDAYS(H5034,I5034,Setup!$A$2:$A$30))</f>
        <v/>
      </c>
      <c r="K5034" s="4"/>
      <c r="L5034" s="4"/>
      <c r="M5034" s="4"/>
      <c r="N5034" s="4"/>
      <c r="O5034" s="4"/>
      <c r="P5034" s="4"/>
      <c r="Q5034" s="4"/>
      <c r="R5034" s="4"/>
      <c r="S5034" s="4"/>
      <c r="T5034" s="4"/>
      <c r="U5034" s="4"/>
      <c r="V5034" s="4"/>
    </row>
    <row r="5035" spans="1:22">
      <c r="A5035" s="4"/>
      <c r="B5035" s="4"/>
      <c r="C5035" s="18"/>
      <c r="D5035" s="8"/>
      <c r="E5035" s="8"/>
      <c r="F5035" s="4"/>
      <c r="G5035" s="9"/>
      <c r="H5035" s="18"/>
      <c r="I5035" s="18"/>
      <c r="J5035" s="23" t="str">
        <f>IF(OR(ISBLANK(H5035),ISBLANK((I5035))),"",NETWORKDAYS(H5035,I5035,Setup!$A$2:$A$30))</f>
        <v/>
      </c>
      <c r="K5035" s="4"/>
      <c r="L5035" s="4"/>
      <c r="M5035" s="4"/>
      <c r="N5035" s="4"/>
      <c r="O5035" s="4"/>
      <c r="P5035" s="4"/>
      <c r="Q5035" s="4"/>
      <c r="R5035" s="4"/>
      <c r="S5035" s="4"/>
      <c r="T5035" s="4"/>
      <c r="U5035" s="4"/>
      <c r="V5035" s="4"/>
    </row>
    <row r="5036" spans="1:22">
      <c r="A5036" s="4"/>
      <c r="B5036" s="4"/>
      <c r="C5036" s="18"/>
      <c r="D5036" s="8"/>
      <c r="E5036" s="8"/>
      <c r="F5036" s="4"/>
      <c r="G5036" s="9"/>
      <c r="H5036" s="18"/>
      <c r="I5036" s="18"/>
      <c r="J5036" s="23" t="str">
        <f>IF(OR(ISBLANK(H5036),ISBLANK((I5036))),"",NETWORKDAYS(H5036,I5036,Setup!$A$2:$A$30))</f>
        <v/>
      </c>
      <c r="K5036" s="4"/>
      <c r="L5036" s="4"/>
      <c r="M5036" s="4"/>
      <c r="N5036" s="4"/>
      <c r="O5036" s="4"/>
      <c r="P5036" s="4"/>
      <c r="Q5036" s="4"/>
      <c r="R5036" s="4"/>
      <c r="S5036" s="4"/>
      <c r="T5036" s="4"/>
      <c r="U5036" s="4"/>
      <c r="V5036" s="4"/>
    </row>
    <row r="5037" spans="1:22">
      <c r="A5037" s="4"/>
      <c r="B5037" s="4"/>
      <c r="C5037" s="18"/>
      <c r="D5037" s="8"/>
      <c r="E5037" s="8"/>
      <c r="F5037" s="4"/>
      <c r="G5037" s="9"/>
      <c r="H5037" s="18"/>
      <c r="I5037" s="18"/>
      <c r="J5037" s="23" t="str">
        <f>IF(OR(ISBLANK(H5037),ISBLANK((I5037))),"",NETWORKDAYS(H5037,I5037,Setup!$A$2:$A$30))</f>
        <v/>
      </c>
      <c r="K5037" s="4"/>
      <c r="L5037" s="4"/>
      <c r="M5037" s="4"/>
      <c r="N5037" s="4"/>
      <c r="O5037" s="4"/>
      <c r="P5037" s="4"/>
      <c r="Q5037" s="4"/>
      <c r="R5037" s="4"/>
      <c r="S5037" s="4"/>
      <c r="T5037" s="4"/>
      <c r="U5037" s="4"/>
      <c r="V5037" s="4"/>
    </row>
    <row r="5038" spans="1:22">
      <c r="A5038" s="4"/>
      <c r="B5038" s="4"/>
      <c r="C5038" s="18"/>
      <c r="D5038" s="8"/>
      <c r="E5038" s="8"/>
      <c r="F5038" s="4"/>
      <c r="G5038" s="9"/>
      <c r="H5038" s="18"/>
      <c r="I5038" s="18"/>
      <c r="J5038" s="23" t="str">
        <f>IF(OR(ISBLANK(H5038),ISBLANK((I5038))),"",NETWORKDAYS(H5038,I5038,Setup!$A$2:$A$30))</f>
        <v/>
      </c>
      <c r="K5038" s="4"/>
      <c r="L5038" s="4"/>
      <c r="M5038" s="4"/>
      <c r="N5038" s="4"/>
      <c r="O5038" s="4"/>
      <c r="P5038" s="4"/>
      <c r="Q5038" s="4"/>
      <c r="R5038" s="4"/>
      <c r="S5038" s="4"/>
      <c r="T5038" s="4"/>
      <c r="U5038" s="4"/>
      <c r="V5038" s="4"/>
    </row>
    <row r="5039" spans="1:22">
      <c r="A5039" s="4"/>
      <c r="B5039" s="4"/>
      <c r="C5039" s="18"/>
      <c r="D5039" s="8"/>
      <c r="E5039" s="8"/>
      <c r="F5039" s="4"/>
      <c r="G5039" s="9"/>
      <c r="H5039" s="18"/>
      <c r="I5039" s="18"/>
      <c r="J5039" s="23" t="str">
        <f>IF(OR(ISBLANK(H5039),ISBLANK((I5039))),"",NETWORKDAYS(H5039,I5039,Setup!$A$2:$A$30))</f>
        <v/>
      </c>
      <c r="K5039" s="4"/>
      <c r="L5039" s="4"/>
      <c r="M5039" s="4"/>
      <c r="N5039" s="4"/>
      <c r="O5039" s="4"/>
      <c r="P5039" s="4"/>
      <c r="Q5039" s="4"/>
      <c r="R5039" s="4"/>
      <c r="S5039" s="4"/>
      <c r="T5039" s="4"/>
      <c r="U5039" s="4"/>
      <c r="V5039" s="4"/>
    </row>
    <row r="5040" spans="1:22">
      <c r="A5040" s="4"/>
      <c r="B5040" s="4"/>
      <c r="C5040" s="18"/>
      <c r="D5040" s="8"/>
      <c r="E5040" s="8"/>
      <c r="F5040" s="4"/>
      <c r="G5040" s="9"/>
      <c r="H5040" s="18"/>
      <c r="I5040" s="18"/>
      <c r="J5040" s="23" t="str">
        <f>IF(OR(ISBLANK(H5040),ISBLANK((I5040))),"",NETWORKDAYS(H5040,I5040,Setup!$A$2:$A$30))</f>
        <v/>
      </c>
      <c r="K5040" s="4"/>
      <c r="L5040" s="4"/>
      <c r="M5040" s="4"/>
      <c r="N5040" s="4"/>
      <c r="O5040" s="4"/>
      <c r="P5040" s="4"/>
      <c r="Q5040" s="4"/>
      <c r="R5040" s="4"/>
      <c r="S5040" s="4"/>
      <c r="T5040" s="4"/>
      <c r="U5040" s="4"/>
      <c r="V5040" s="4"/>
    </row>
    <row r="5041" spans="1:22">
      <c r="A5041" s="4"/>
      <c r="B5041" s="4"/>
      <c r="C5041" s="18"/>
      <c r="D5041" s="8"/>
      <c r="E5041" s="8"/>
      <c r="F5041" s="4"/>
      <c r="G5041" s="9"/>
      <c r="H5041" s="18"/>
      <c r="I5041" s="18"/>
      <c r="J5041" s="23" t="str">
        <f>IF(OR(ISBLANK(H5041),ISBLANK((I5041))),"",NETWORKDAYS(H5041,I5041,Setup!$A$2:$A$30))</f>
        <v/>
      </c>
      <c r="K5041" s="4"/>
      <c r="L5041" s="4"/>
      <c r="M5041" s="4"/>
      <c r="N5041" s="4"/>
      <c r="O5041" s="4"/>
      <c r="P5041" s="4"/>
      <c r="Q5041" s="4"/>
      <c r="R5041" s="4"/>
      <c r="S5041" s="4"/>
      <c r="T5041" s="4"/>
      <c r="U5041" s="4"/>
      <c r="V5041" s="4"/>
    </row>
    <row r="5042" spans="1:22">
      <c r="A5042" s="4"/>
      <c r="B5042" s="4"/>
      <c r="C5042" s="18"/>
      <c r="D5042" s="8"/>
      <c r="E5042" s="8"/>
      <c r="F5042" s="4"/>
      <c r="G5042" s="9"/>
      <c r="H5042" s="18"/>
      <c r="I5042" s="18"/>
      <c r="J5042" s="23" t="str">
        <f>IF(OR(ISBLANK(H5042),ISBLANK((I5042))),"",NETWORKDAYS(H5042,I5042,Setup!$A$2:$A$30))</f>
        <v/>
      </c>
      <c r="K5042" s="4"/>
      <c r="L5042" s="4"/>
      <c r="M5042" s="4"/>
      <c r="N5042" s="4"/>
      <c r="O5042" s="4"/>
      <c r="P5042" s="4"/>
      <c r="Q5042" s="4"/>
      <c r="R5042" s="4"/>
      <c r="S5042" s="4"/>
      <c r="T5042" s="4"/>
      <c r="U5042" s="4"/>
      <c r="V5042" s="4"/>
    </row>
    <row r="5043" spans="1:22">
      <c r="A5043" s="4"/>
      <c r="B5043" s="4"/>
      <c r="C5043" s="18"/>
      <c r="D5043" s="8"/>
      <c r="E5043" s="8"/>
      <c r="F5043" s="4"/>
      <c r="G5043" s="9"/>
      <c r="H5043" s="18"/>
      <c r="I5043" s="18"/>
      <c r="J5043" s="23" t="str">
        <f>IF(OR(ISBLANK(H5043),ISBLANK((I5043))),"",NETWORKDAYS(H5043,I5043,Setup!$A$2:$A$30))</f>
        <v/>
      </c>
      <c r="K5043" s="4"/>
      <c r="L5043" s="4"/>
      <c r="M5043" s="4"/>
      <c r="N5043" s="4"/>
      <c r="O5043" s="4"/>
      <c r="P5043" s="4"/>
      <c r="Q5043" s="4"/>
      <c r="R5043" s="4"/>
      <c r="S5043" s="4"/>
      <c r="T5043" s="4"/>
      <c r="U5043" s="4"/>
      <c r="V5043" s="4"/>
    </row>
    <row r="5044" spans="1:22">
      <c r="A5044" s="4"/>
      <c r="B5044" s="4"/>
      <c r="C5044" s="18"/>
      <c r="D5044" s="8"/>
      <c r="E5044" s="8"/>
      <c r="F5044" s="4"/>
      <c r="G5044" s="9"/>
      <c r="H5044" s="18"/>
      <c r="I5044" s="18"/>
      <c r="J5044" s="23" t="str">
        <f>IF(OR(ISBLANK(H5044),ISBLANK((I5044))),"",NETWORKDAYS(H5044,I5044,Setup!$A$2:$A$30))</f>
        <v/>
      </c>
      <c r="K5044" s="4"/>
      <c r="L5044" s="4"/>
      <c r="M5044" s="4"/>
      <c r="N5044" s="4"/>
      <c r="O5044" s="4"/>
      <c r="P5044" s="4"/>
      <c r="Q5044" s="4"/>
      <c r="R5044" s="4"/>
      <c r="S5044" s="4"/>
      <c r="T5044" s="4"/>
      <c r="U5044" s="4"/>
      <c r="V5044" s="4"/>
    </row>
    <row r="5045" spans="1:22">
      <c r="A5045" s="4"/>
      <c r="B5045" s="4"/>
      <c r="C5045" s="18"/>
      <c r="D5045" s="8"/>
      <c r="E5045" s="8"/>
      <c r="F5045" s="4"/>
      <c r="G5045" s="9"/>
      <c r="H5045" s="18"/>
      <c r="I5045" s="18"/>
      <c r="J5045" s="23" t="str">
        <f>IF(OR(ISBLANK(H5045),ISBLANK((I5045))),"",NETWORKDAYS(H5045,I5045,Setup!$A$2:$A$30))</f>
        <v/>
      </c>
      <c r="K5045" s="4"/>
      <c r="L5045" s="4"/>
      <c r="M5045" s="4"/>
      <c r="N5045" s="4"/>
      <c r="O5045" s="4"/>
      <c r="P5045" s="4"/>
      <c r="Q5045" s="4"/>
      <c r="R5045" s="4"/>
      <c r="S5045" s="4"/>
      <c r="T5045" s="4"/>
      <c r="U5045" s="4"/>
      <c r="V5045" s="4"/>
    </row>
    <row r="5046" spans="1:22">
      <c r="A5046" s="4"/>
      <c r="B5046" s="4"/>
      <c r="C5046" s="18"/>
      <c r="D5046" s="8"/>
      <c r="E5046" s="8"/>
      <c r="F5046" s="4"/>
      <c r="G5046" s="9"/>
      <c r="H5046" s="18"/>
      <c r="I5046" s="18"/>
      <c r="J5046" s="23" t="str">
        <f>IF(OR(ISBLANK(H5046),ISBLANK((I5046))),"",NETWORKDAYS(H5046,I5046,Setup!$A$2:$A$30))</f>
        <v/>
      </c>
      <c r="K5046" s="4"/>
      <c r="L5046" s="4"/>
      <c r="M5046" s="4"/>
      <c r="N5046" s="4"/>
      <c r="O5046" s="4"/>
      <c r="P5046" s="4"/>
      <c r="Q5046" s="4"/>
      <c r="R5046" s="4"/>
      <c r="S5046" s="4"/>
      <c r="T5046" s="4"/>
      <c r="U5046" s="4"/>
      <c r="V5046" s="4"/>
    </row>
    <row r="5047" spans="1:22">
      <c r="A5047" s="4"/>
      <c r="B5047" s="4"/>
      <c r="C5047" s="18"/>
      <c r="D5047" s="8"/>
      <c r="E5047" s="8"/>
      <c r="F5047" s="4"/>
      <c r="G5047" s="9"/>
      <c r="H5047" s="18"/>
      <c r="I5047" s="18"/>
      <c r="J5047" s="23" t="str">
        <f>IF(OR(ISBLANK(H5047),ISBLANK((I5047))),"",NETWORKDAYS(H5047,I5047,Setup!$A$2:$A$30))</f>
        <v/>
      </c>
      <c r="K5047" s="4"/>
      <c r="L5047" s="4"/>
      <c r="M5047" s="4"/>
      <c r="N5047" s="4"/>
      <c r="O5047" s="4"/>
      <c r="P5047" s="4"/>
      <c r="Q5047" s="4"/>
      <c r="R5047" s="4"/>
      <c r="S5047" s="4"/>
      <c r="T5047" s="4"/>
      <c r="U5047" s="4"/>
      <c r="V5047" s="4"/>
    </row>
    <row r="5048" spans="1:22">
      <c r="A5048" s="4"/>
      <c r="B5048" s="4"/>
      <c r="C5048" s="18"/>
      <c r="D5048" s="8"/>
      <c r="E5048" s="8"/>
      <c r="F5048" s="4"/>
      <c r="G5048" s="9"/>
      <c r="H5048" s="18"/>
      <c r="I5048" s="18"/>
      <c r="J5048" s="23" t="str">
        <f>IF(OR(ISBLANK(H5048),ISBLANK((I5048))),"",NETWORKDAYS(H5048,I5048,Setup!$A$2:$A$30))</f>
        <v/>
      </c>
      <c r="K5048" s="4"/>
      <c r="L5048" s="4"/>
      <c r="M5048" s="4"/>
      <c r="N5048" s="4"/>
      <c r="O5048" s="4"/>
      <c r="P5048" s="4"/>
      <c r="Q5048" s="4"/>
      <c r="R5048" s="4"/>
      <c r="S5048" s="4"/>
      <c r="T5048" s="4"/>
      <c r="U5048" s="4"/>
      <c r="V5048" s="4"/>
    </row>
    <row r="5049" spans="1:22">
      <c r="A5049" s="4"/>
      <c r="B5049" s="4"/>
      <c r="C5049" s="18"/>
      <c r="D5049" s="8"/>
      <c r="E5049" s="8"/>
      <c r="F5049" s="4"/>
      <c r="G5049" s="9"/>
      <c r="H5049" s="18"/>
      <c r="I5049" s="18"/>
      <c r="J5049" s="23" t="str">
        <f>IF(OR(ISBLANK(H5049),ISBLANK((I5049))),"",NETWORKDAYS(H5049,I5049,Setup!$A$2:$A$30))</f>
        <v/>
      </c>
      <c r="K5049" s="4"/>
      <c r="L5049" s="4"/>
      <c r="M5049" s="4"/>
      <c r="N5049" s="4"/>
      <c r="O5049" s="4"/>
      <c r="P5049" s="4"/>
      <c r="Q5049" s="4"/>
      <c r="R5049" s="4"/>
      <c r="S5049" s="4"/>
      <c r="T5049" s="4"/>
      <c r="U5049" s="4"/>
      <c r="V5049" s="4"/>
    </row>
    <row r="5050" spans="1:22">
      <c r="A5050" s="4"/>
      <c r="B5050" s="4"/>
      <c r="C5050" s="18"/>
      <c r="D5050" s="8"/>
      <c r="E5050" s="8"/>
      <c r="F5050" s="4"/>
      <c r="G5050" s="9"/>
      <c r="H5050" s="18"/>
      <c r="I5050" s="18"/>
      <c r="J5050" s="23" t="str">
        <f>IF(OR(ISBLANK(H5050),ISBLANK((I5050))),"",NETWORKDAYS(H5050,I5050,Setup!$A$2:$A$30))</f>
        <v/>
      </c>
      <c r="K5050" s="4"/>
      <c r="L5050" s="4"/>
      <c r="M5050" s="4"/>
      <c r="N5050" s="4"/>
      <c r="O5050" s="4"/>
      <c r="P5050" s="4"/>
      <c r="Q5050" s="4"/>
      <c r="R5050" s="4"/>
      <c r="S5050" s="4"/>
      <c r="T5050" s="4"/>
      <c r="U5050" s="4"/>
      <c r="V5050" s="4"/>
    </row>
    <row r="5051" spans="1:22">
      <c r="A5051" s="4"/>
      <c r="B5051" s="4"/>
      <c r="C5051" s="18"/>
      <c r="D5051" s="8"/>
      <c r="E5051" s="8"/>
      <c r="F5051" s="4"/>
      <c r="G5051" s="9"/>
      <c r="H5051" s="18"/>
      <c r="I5051" s="18"/>
      <c r="J5051" s="23" t="str">
        <f>IF(OR(ISBLANK(H5051),ISBLANK((I5051))),"",NETWORKDAYS(H5051,I5051,Setup!$A$2:$A$30))</f>
        <v/>
      </c>
      <c r="K5051" s="4"/>
      <c r="L5051" s="4"/>
      <c r="M5051" s="4"/>
      <c r="N5051" s="4"/>
      <c r="O5051" s="4"/>
      <c r="P5051" s="4"/>
      <c r="Q5051" s="4"/>
      <c r="R5051" s="4"/>
      <c r="S5051" s="4"/>
      <c r="T5051" s="4"/>
      <c r="U5051" s="4"/>
      <c r="V5051" s="4"/>
    </row>
    <row r="5052" spans="1:22">
      <c r="A5052" s="4"/>
      <c r="B5052" s="4"/>
      <c r="C5052" s="18"/>
      <c r="D5052" s="8"/>
      <c r="E5052" s="8"/>
      <c r="F5052" s="4"/>
      <c r="G5052" s="9"/>
      <c r="H5052" s="18"/>
      <c r="I5052" s="18"/>
      <c r="J5052" s="23" t="str">
        <f>IF(OR(ISBLANK(H5052),ISBLANK((I5052))),"",NETWORKDAYS(H5052,I5052,Setup!$A$2:$A$30))</f>
        <v/>
      </c>
      <c r="K5052" s="4"/>
      <c r="L5052" s="4"/>
      <c r="M5052" s="4"/>
      <c r="N5052" s="4"/>
      <c r="O5052" s="4"/>
      <c r="P5052" s="4"/>
      <c r="Q5052" s="4"/>
      <c r="R5052" s="4"/>
      <c r="S5052" s="4"/>
      <c r="T5052" s="4"/>
      <c r="U5052" s="4"/>
      <c r="V5052" s="4"/>
    </row>
    <row r="5053" spans="1:22">
      <c r="A5053" s="4"/>
      <c r="B5053" s="4"/>
      <c r="C5053" s="18"/>
      <c r="D5053" s="8"/>
      <c r="E5053" s="8"/>
      <c r="F5053" s="4"/>
      <c r="G5053" s="9"/>
      <c r="H5053" s="18"/>
      <c r="I5053" s="18"/>
      <c r="J5053" s="23" t="str">
        <f>IF(OR(ISBLANK(H5053),ISBLANK((I5053))),"",NETWORKDAYS(H5053,I5053,Setup!$A$2:$A$30))</f>
        <v/>
      </c>
      <c r="K5053" s="4"/>
      <c r="L5053" s="4"/>
      <c r="M5053" s="4"/>
      <c r="N5053" s="4"/>
      <c r="O5053" s="4"/>
      <c r="P5053" s="4"/>
      <c r="Q5053" s="4"/>
      <c r="R5053" s="4"/>
      <c r="S5053" s="4"/>
      <c r="T5053" s="4"/>
      <c r="U5053" s="4"/>
      <c r="V5053" s="4"/>
    </row>
    <row r="5054" spans="1:22">
      <c r="A5054" s="4"/>
      <c r="B5054" s="4"/>
      <c r="C5054" s="18"/>
      <c r="D5054" s="8"/>
      <c r="E5054" s="8"/>
      <c r="F5054" s="4"/>
      <c r="G5054" s="9"/>
      <c r="H5054" s="18"/>
      <c r="I5054" s="18"/>
      <c r="J5054" s="23" t="str">
        <f>IF(OR(ISBLANK(H5054),ISBLANK((I5054))),"",NETWORKDAYS(H5054,I5054,Setup!$A$2:$A$30))</f>
        <v/>
      </c>
      <c r="K5054" s="4"/>
      <c r="L5054" s="4"/>
      <c r="M5054" s="4"/>
      <c r="N5054" s="4"/>
      <c r="O5054" s="4"/>
      <c r="P5054" s="4"/>
      <c r="Q5054" s="4"/>
      <c r="R5054" s="4"/>
      <c r="S5054" s="4"/>
      <c r="T5054" s="4"/>
      <c r="U5054" s="4"/>
      <c r="V5054" s="4"/>
    </row>
    <row r="5055" spans="1:22">
      <c r="A5055" s="4"/>
      <c r="B5055" s="4"/>
      <c r="C5055" s="18"/>
      <c r="D5055" s="8"/>
      <c r="E5055" s="8"/>
      <c r="F5055" s="4"/>
      <c r="G5055" s="9"/>
      <c r="H5055" s="18"/>
      <c r="I5055" s="18"/>
      <c r="J5055" s="23" t="str">
        <f>IF(OR(ISBLANK(H5055),ISBLANK((I5055))),"",NETWORKDAYS(H5055,I5055,Setup!$A$2:$A$30))</f>
        <v/>
      </c>
      <c r="K5055" s="4"/>
      <c r="L5055" s="4"/>
      <c r="M5055" s="4"/>
      <c r="N5055" s="4"/>
      <c r="O5055" s="4"/>
      <c r="P5055" s="4"/>
      <c r="Q5055" s="4"/>
      <c r="R5055" s="4"/>
      <c r="S5055" s="4"/>
      <c r="T5055" s="4"/>
      <c r="U5055" s="4"/>
      <c r="V5055" s="4"/>
    </row>
    <row r="5056" spans="1:22">
      <c r="A5056" s="4"/>
      <c r="B5056" s="4"/>
      <c r="C5056" s="18"/>
      <c r="D5056" s="8"/>
      <c r="E5056" s="8"/>
      <c r="F5056" s="4"/>
      <c r="G5056" s="9"/>
      <c r="H5056" s="18"/>
      <c r="I5056" s="18"/>
      <c r="J5056" s="23" t="str">
        <f>IF(OR(ISBLANK(H5056),ISBLANK((I5056))),"",NETWORKDAYS(H5056,I5056,Setup!$A$2:$A$30))</f>
        <v/>
      </c>
      <c r="K5056" s="4"/>
      <c r="L5056" s="4"/>
      <c r="M5056" s="4"/>
      <c r="N5056" s="4"/>
      <c r="O5056" s="4"/>
      <c r="P5056" s="4"/>
      <c r="Q5056" s="4"/>
      <c r="R5056" s="4"/>
      <c r="S5056" s="4"/>
      <c r="T5056" s="4"/>
      <c r="U5056" s="4"/>
      <c r="V5056" s="4"/>
    </row>
    <row r="5057" spans="1:22">
      <c r="A5057" s="4"/>
      <c r="B5057" s="4"/>
      <c r="C5057" s="18"/>
      <c r="D5057" s="8"/>
      <c r="E5057" s="8"/>
      <c r="F5057" s="4"/>
      <c r="G5057" s="9"/>
      <c r="H5057" s="18"/>
      <c r="I5057" s="18"/>
      <c r="J5057" s="23" t="str">
        <f>IF(OR(ISBLANK(H5057),ISBLANK((I5057))),"",NETWORKDAYS(H5057,I5057,Setup!$A$2:$A$30))</f>
        <v/>
      </c>
      <c r="K5057" s="4"/>
      <c r="L5057" s="4"/>
      <c r="M5057" s="4"/>
      <c r="N5057" s="4"/>
      <c r="O5057" s="4"/>
      <c r="P5057" s="4"/>
      <c r="Q5057" s="4"/>
      <c r="R5057" s="4"/>
      <c r="S5057" s="4"/>
      <c r="T5057" s="4"/>
      <c r="U5057" s="4"/>
      <c r="V5057" s="4"/>
    </row>
    <row r="5058" spans="1:22">
      <c r="A5058" s="4"/>
      <c r="B5058" s="4"/>
      <c r="C5058" s="18"/>
      <c r="D5058" s="8"/>
      <c r="E5058" s="8"/>
      <c r="F5058" s="4"/>
      <c r="G5058" s="9"/>
      <c r="H5058" s="18"/>
      <c r="I5058" s="18"/>
      <c r="J5058" s="23" t="str">
        <f>IF(OR(ISBLANK(H5058),ISBLANK((I5058))),"",NETWORKDAYS(H5058,I5058,Setup!$A$2:$A$30))</f>
        <v/>
      </c>
      <c r="K5058" s="4"/>
      <c r="L5058" s="4"/>
      <c r="M5058" s="4"/>
      <c r="N5058" s="4"/>
      <c r="O5058" s="4"/>
      <c r="P5058" s="4"/>
      <c r="Q5058" s="4"/>
      <c r="R5058" s="4"/>
      <c r="S5058" s="4"/>
      <c r="T5058" s="4"/>
      <c r="U5058" s="4"/>
      <c r="V5058" s="4"/>
    </row>
    <row r="5059" spans="1:22">
      <c r="A5059" s="4"/>
      <c r="B5059" s="4"/>
      <c r="C5059" s="18"/>
      <c r="D5059" s="8"/>
      <c r="E5059" s="8"/>
      <c r="F5059" s="4"/>
      <c r="G5059" s="9"/>
      <c r="H5059" s="18"/>
      <c r="I5059" s="18"/>
      <c r="J5059" s="23" t="str">
        <f>IF(OR(ISBLANK(H5059),ISBLANK((I5059))),"",NETWORKDAYS(H5059,I5059,Setup!$A$2:$A$30))</f>
        <v/>
      </c>
      <c r="K5059" s="4"/>
      <c r="L5059" s="4"/>
      <c r="M5059" s="4"/>
      <c r="N5059" s="4"/>
      <c r="O5059" s="4"/>
      <c r="P5059" s="4"/>
      <c r="Q5059" s="4"/>
      <c r="R5059" s="4"/>
      <c r="S5059" s="4"/>
      <c r="T5059" s="4"/>
      <c r="U5059" s="4"/>
      <c r="V5059" s="4"/>
    </row>
    <row r="5060" spans="1:22">
      <c r="A5060" s="4"/>
      <c r="B5060" s="4"/>
      <c r="C5060" s="18"/>
      <c r="D5060" s="8"/>
      <c r="E5060" s="8"/>
      <c r="F5060" s="4"/>
      <c r="G5060" s="9"/>
      <c r="H5060" s="18"/>
      <c r="I5060" s="18"/>
      <c r="J5060" s="23" t="str">
        <f>IF(OR(ISBLANK(H5060),ISBLANK((I5060))),"",NETWORKDAYS(H5060,I5060,Setup!$A$2:$A$30))</f>
        <v/>
      </c>
      <c r="K5060" s="4"/>
      <c r="L5060" s="4"/>
      <c r="M5060" s="4"/>
      <c r="N5060" s="4"/>
      <c r="O5060" s="4"/>
      <c r="P5060" s="4"/>
      <c r="Q5060" s="4"/>
      <c r="R5060" s="4"/>
      <c r="S5060" s="4"/>
      <c r="T5060" s="4"/>
      <c r="U5060" s="4"/>
      <c r="V5060" s="4"/>
    </row>
    <row r="5061" spans="1:22">
      <c r="A5061" s="4"/>
      <c r="B5061" s="4"/>
      <c r="C5061" s="18"/>
      <c r="D5061" s="8"/>
      <c r="E5061" s="8"/>
      <c r="F5061" s="4"/>
      <c r="G5061" s="9"/>
      <c r="H5061" s="18"/>
      <c r="I5061" s="18"/>
      <c r="J5061" s="23" t="str">
        <f>IF(OR(ISBLANK(H5061),ISBLANK((I5061))),"",NETWORKDAYS(H5061,I5061,Setup!$A$2:$A$30))</f>
        <v/>
      </c>
      <c r="K5061" s="4"/>
      <c r="L5061" s="4"/>
      <c r="M5061" s="4"/>
      <c r="N5061" s="4"/>
      <c r="O5061" s="4"/>
      <c r="P5061" s="4"/>
      <c r="Q5061" s="4"/>
      <c r="R5061" s="4"/>
      <c r="S5061" s="4"/>
      <c r="T5061" s="4"/>
      <c r="U5061" s="4"/>
      <c r="V5061" s="4"/>
    </row>
    <row r="5062" spans="1:22">
      <c r="A5062" s="4"/>
      <c r="B5062" s="4"/>
      <c r="C5062" s="18"/>
      <c r="D5062" s="8"/>
      <c r="E5062" s="8"/>
      <c r="F5062" s="4"/>
      <c r="G5062" s="9"/>
      <c r="H5062" s="18"/>
      <c r="I5062" s="18"/>
      <c r="J5062" s="23" t="str">
        <f>IF(OR(ISBLANK(H5062),ISBLANK((I5062))),"",NETWORKDAYS(H5062,I5062,Setup!$A$2:$A$30))</f>
        <v/>
      </c>
      <c r="K5062" s="4"/>
      <c r="L5062" s="4"/>
      <c r="M5062" s="4"/>
      <c r="N5062" s="4"/>
      <c r="O5062" s="4"/>
      <c r="P5062" s="4"/>
      <c r="Q5062" s="4"/>
      <c r="R5062" s="4"/>
      <c r="S5062" s="4"/>
      <c r="T5062" s="4"/>
      <c r="U5062" s="4"/>
      <c r="V5062" s="4"/>
    </row>
    <row r="5063" spans="1:22">
      <c r="A5063" s="4"/>
      <c r="B5063" s="4"/>
      <c r="C5063" s="18"/>
      <c r="D5063" s="8"/>
      <c r="E5063" s="8"/>
      <c r="F5063" s="4"/>
      <c r="G5063" s="9"/>
      <c r="H5063" s="18"/>
      <c r="I5063" s="18"/>
      <c r="J5063" s="23" t="str">
        <f>IF(OR(ISBLANK(H5063),ISBLANK((I5063))),"",NETWORKDAYS(H5063,I5063,Setup!$A$2:$A$30))</f>
        <v/>
      </c>
      <c r="K5063" s="4"/>
      <c r="L5063" s="4"/>
      <c r="M5063" s="4"/>
      <c r="N5063" s="4"/>
      <c r="O5063" s="4"/>
      <c r="P5063" s="4"/>
      <c r="Q5063" s="4"/>
      <c r="R5063" s="4"/>
      <c r="S5063" s="4"/>
      <c r="T5063" s="4"/>
      <c r="U5063" s="4"/>
      <c r="V5063" s="4"/>
    </row>
    <row r="5064" spans="1:22">
      <c r="A5064" s="4"/>
      <c r="B5064" s="4"/>
      <c r="C5064" s="18"/>
      <c r="D5064" s="8"/>
      <c r="E5064" s="8"/>
      <c r="F5064" s="4"/>
      <c r="G5064" s="9"/>
      <c r="H5064" s="18"/>
      <c r="I5064" s="18"/>
      <c r="J5064" s="23" t="str">
        <f>IF(OR(ISBLANK(H5064),ISBLANK((I5064))),"",NETWORKDAYS(H5064,I5064,Setup!$A$2:$A$30))</f>
        <v/>
      </c>
      <c r="K5064" s="4"/>
      <c r="L5064" s="4"/>
      <c r="M5064" s="4"/>
      <c r="N5064" s="4"/>
      <c r="O5064" s="4"/>
      <c r="P5064" s="4"/>
      <c r="Q5064" s="4"/>
      <c r="R5064" s="4"/>
      <c r="S5064" s="4"/>
      <c r="T5064" s="4"/>
      <c r="U5064" s="4"/>
      <c r="V5064" s="4"/>
    </row>
    <row r="5065" spans="1:22">
      <c r="A5065" s="4"/>
      <c r="B5065" s="4"/>
      <c r="C5065" s="18"/>
      <c r="D5065" s="8"/>
      <c r="E5065" s="8"/>
      <c r="F5065" s="4"/>
      <c r="G5065" s="9"/>
      <c r="H5065" s="18"/>
      <c r="I5065" s="18"/>
      <c r="J5065" s="23" t="str">
        <f>IF(OR(ISBLANK(H5065),ISBLANK((I5065))),"",NETWORKDAYS(H5065,I5065,Setup!$A$2:$A$30))</f>
        <v/>
      </c>
      <c r="K5065" s="4"/>
      <c r="L5065" s="4"/>
      <c r="M5065" s="4"/>
      <c r="N5065" s="4"/>
      <c r="O5065" s="4"/>
      <c r="P5065" s="4"/>
      <c r="Q5065" s="4"/>
      <c r="R5065" s="4"/>
      <c r="S5065" s="4"/>
      <c r="T5065" s="4"/>
      <c r="U5065" s="4"/>
      <c r="V5065" s="4"/>
    </row>
    <row r="5066" spans="1:22">
      <c r="A5066" s="4"/>
      <c r="B5066" s="4"/>
      <c r="C5066" s="18"/>
      <c r="D5066" s="8"/>
      <c r="E5066" s="8"/>
      <c r="F5066" s="4"/>
      <c r="G5066" s="9"/>
      <c r="H5066" s="18"/>
      <c r="I5066" s="18"/>
      <c r="J5066" s="23" t="str">
        <f>IF(OR(ISBLANK(H5066),ISBLANK((I5066))),"",NETWORKDAYS(H5066,I5066,Setup!$A$2:$A$30))</f>
        <v/>
      </c>
      <c r="K5066" s="4"/>
      <c r="L5066" s="4"/>
      <c r="M5066" s="4"/>
      <c r="N5066" s="4"/>
      <c r="O5066" s="4"/>
      <c r="P5066" s="4"/>
      <c r="Q5066" s="4"/>
      <c r="R5066" s="4"/>
      <c r="S5066" s="4"/>
      <c r="T5066" s="4"/>
      <c r="U5066" s="4"/>
      <c r="V5066" s="4"/>
    </row>
    <row r="5067" spans="1:22">
      <c r="A5067" s="4"/>
      <c r="B5067" s="4"/>
      <c r="C5067" s="18"/>
      <c r="D5067" s="8"/>
      <c r="E5067" s="8"/>
      <c r="F5067" s="4"/>
      <c r="G5067" s="9"/>
      <c r="H5067" s="18"/>
      <c r="I5067" s="18"/>
      <c r="J5067" s="23" t="str">
        <f>IF(OR(ISBLANK(H5067),ISBLANK((I5067))),"",NETWORKDAYS(H5067,I5067,Setup!$A$2:$A$30))</f>
        <v/>
      </c>
      <c r="K5067" s="4"/>
      <c r="L5067" s="4"/>
      <c r="M5067" s="4"/>
      <c r="N5067" s="4"/>
      <c r="O5067" s="4"/>
      <c r="P5067" s="4"/>
      <c r="Q5067" s="4"/>
      <c r="R5067" s="4"/>
      <c r="S5067" s="4"/>
      <c r="T5067" s="4"/>
      <c r="U5067" s="4"/>
      <c r="V5067" s="4"/>
    </row>
    <row r="5068" spans="1:22">
      <c r="A5068" s="4"/>
      <c r="B5068" s="4"/>
      <c r="C5068" s="18"/>
      <c r="D5068" s="8"/>
      <c r="E5068" s="8"/>
      <c r="F5068" s="4"/>
      <c r="G5068" s="9"/>
      <c r="H5068" s="18"/>
      <c r="I5068" s="18"/>
      <c r="J5068" s="23" t="str">
        <f>IF(OR(ISBLANK(H5068),ISBLANK((I5068))),"",NETWORKDAYS(H5068,I5068,Setup!$A$2:$A$30))</f>
        <v/>
      </c>
      <c r="K5068" s="4"/>
      <c r="L5068" s="4"/>
      <c r="M5068" s="4"/>
      <c r="N5068" s="4"/>
      <c r="O5068" s="4"/>
      <c r="P5068" s="4"/>
      <c r="Q5068" s="4"/>
      <c r="R5068" s="4"/>
      <c r="S5068" s="4"/>
      <c r="T5068" s="4"/>
      <c r="U5068" s="4"/>
      <c r="V5068" s="4"/>
    </row>
    <row r="5069" spans="1:22">
      <c r="A5069" s="4"/>
      <c r="B5069" s="4"/>
      <c r="C5069" s="18"/>
      <c r="D5069" s="8"/>
      <c r="E5069" s="8"/>
      <c r="F5069" s="4"/>
      <c r="G5069" s="9"/>
      <c r="H5069" s="18"/>
      <c r="I5069" s="18"/>
      <c r="J5069" s="23" t="str">
        <f>IF(OR(ISBLANK(H5069),ISBLANK((I5069))),"",NETWORKDAYS(H5069,I5069,Setup!$A$2:$A$30))</f>
        <v/>
      </c>
      <c r="K5069" s="4"/>
      <c r="L5069" s="4"/>
      <c r="M5069" s="4"/>
      <c r="N5069" s="4"/>
      <c r="O5069" s="4"/>
      <c r="P5069" s="4"/>
      <c r="Q5069" s="4"/>
      <c r="R5069" s="4"/>
      <c r="S5069" s="4"/>
      <c r="T5069" s="4"/>
      <c r="U5069" s="4"/>
      <c r="V5069" s="4"/>
    </row>
    <row r="5070" spans="1:22">
      <c r="A5070" s="4"/>
      <c r="B5070" s="4"/>
      <c r="C5070" s="18"/>
      <c r="D5070" s="8"/>
      <c r="E5070" s="8"/>
      <c r="F5070" s="4"/>
      <c r="G5070" s="9"/>
      <c r="H5070" s="18"/>
      <c r="I5070" s="18"/>
      <c r="J5070" s="23" t="str">
        <f>IF(OR(ISBLANK(H5070),ISBLANK((I5070))),"",NETWORKDAYS(H5070,I5070,Setup!$A$2:$A$30))</f>
        <v/>
      </c>
      <c r="K5070" s="4"/>
      <c r="L5070" s="4"/>
      <c r="M5070" s="4"/>
      <c r="N5070" s="4"/>
      <c r="O5070" s="4"/>
      <c r="P5070" s="4"/>
      <c r="Q5070" s="4"/>
      <c r="R5070" s="4"/>
      <c r="S5070" s="4"/>
      <c r="T5070" s="4"/>
      <c r="U5070" s="4"/>
      <c r="V5070" s="4"/>
    </row>
    <row r="5071" spans="1:22">
      <c r="A5071" s="4"/>
      <c r="B5071" s="4"/>
      <c r="C5071" s="18"/>
      <c r="D5071" s="8"/>
      <c r="E5071" s="8"/>
      <c r="F5071" s="4"/>
      <c r="G5071" s="9"/>
      <c r="H5071" s="18"/>
      <c r="I5071" s="18"/>
      <c r="J5071" s="23" t="str">
        <f>IF(OR(ISBLANK(H5071),ISBLANK((I5071))),"",NETWORKDAYS(H5071,I5071,Setup!$A$2:$A$30))</f>
        <v/>
      </c>
      <c r="K5071" s="4"/>
      <c r="L5071" s="4"/>
      <c r="M5071" s="4"/>
      <c r="N5071" s="4"/>
      <c r="O5071" s="4"/>
      <c r="P5071" s="4"/>
      <c r="Q5071" s="4"/>
      <c r="R5071" s="4"/>
      <c r="S5071" s="4"/>
      <c r="T5071" s="4"/>
      <c r="U5071" s="4"/>
      <c r="V5071" s="4"/>
    </row>
    <row r="5072" spans="1:22">
      <c r="A5072" s="4"/>
      <c r="B5072" s="4"/>
      <c r="C5072" s="18"/>
      <c r="D5072" s="8"/>
      <c r="E5072" s="8"/>
      <c r="F5072" s="4"/>
      <c r="G5072" s="9"/>
      <c r="H5072" s="18"/>
      <c r="I5072" s="18"/>
      <c r="J5072" s="23" t="str">
        <f>IF(OR(ISBLANK(H5072),ISBLANK((I5072))),"",NETWORKDAYS(H5072,I5072,Setup!$A$2:$A$30))</f>
        <v/>
      </c>
      <c r="K5072" s="4"/>
      <c r="L5072" s="4"/>
      <c r="M5072" s="4"/>
      <c r="N5072" s="4"/>
      <c r="O5072" s="4"/>
      <c r="P5072" s="4"/>
      <c r="Q5072" s="4"/>
      <c r="R5072" s="4"/>
      <c r="S5072" s="4"/>
      <c r="T5072" s="4"/>
      <c r="U5072" s="4"/>
      <c r="V5072" s="4"/>
    </row>
    <row r="5073" spans="1:22">
      <c r="A5073" s="4"/>
      <c r="B5073" s="4"/>
      <c r="C5073" s="18"/>
      <c r="D5073" s="8"/>
      <c r="E5073" s="8"/>
      <c r="F5073" s="4"/>
      <c r="G5073" s="9"/>
      <c r="H5073" s="18"/>
      <c r="I5073" s="18"/>
      <c r="J5073" s="23" t="str">
        <f>IF(OR(ISBLANK(H5073),ISBLANK((I5073))),"",NETWORKDAYS(H5073,I5073,Setup!$A$2:$A$30))</f>
        <v/>
      </c>
      <c r="K5073" s="4"/>
      <c r="L5073" s="4"/>
      <c r="M5073" s="4"/>
      <c r="N5073" s="4"/>
      <c r="O5073" s="4"/>
      <c r="P5073" s="4"/>
      <c r="Q5073" s="4"/>
      <c r="R5073" s="4"/>
      <c r="S5073" s="4"/>
      <c r="T5073" s="4"/>
      <c r="U5073" s="4"/>
      <c r="V5073" s="4"/>
    </row>
    <row r="5074" spans="1:22">
      <c r="A5074" s="4"/>
      <c r="B5074" s="4"/>
      <c r="C5074" s="18"/>
      <c r="D5074" s="8"/>
      <c r="E5074" s="8"/>
      <c r="F5074" s="4"/>
      <c r="G5074" s="9"/>
      <c r="H5074" s="18"/>
      <c r="I5074" s="18"/>
      <c r="J5074" s="23" t="str">
        <f>IF(OR(ISBLANK(H5074),ISBLANK((I5074))),"",NETWORKDAYS(H5074,I5074,Setup!$A$2:$A$30))</f>
        <v/>
      </c>
      <c r="K5074" s="4"/>
      <c r="L5074" s="4"/>
      <c r="M5074" s="4"/>
      <c r="N5074" s="4"/>
      <c r="O5074" s="4"/>
      <c r="P5074" s="4"/>
      <c r="Q5074" s="4"/>
      <c r="R5074" s="4"/>
      <c r="S5074" s="4"/>
      <c r="T5074" s="4"/>
      <c r="U5074" s="4"/>
      <c r="V5074" s="4"/>
    </row>
    <row r="5075" spans="1:22">
      <c r="A5075" s="4"/>
      <c r="B5075" s="4"/>
      <c r="C5075" s="18"/>
      <c r="D5075" s="8"/>
      <c r="E5075" s="8"/>
      <c r="F5075" s="4"/>
      <c r="G5075" s="9"/>
      <c r="H5075" s="18"/>
      <c r="I5075" s="18"/>
      <c r="J5075" s="23" t="str">
        <f>IF(OR(ISBLANK(H5075),ISBLANK((I5075))),"",NETWORKDAYS(H5075,I5075,Setup!$A$2:$A$30))</f>
        <v/>
      </c>
      <c r="K5075" s="4"/>
      <c r="L5075" s="4"/>
      <c r="M5075" s="4"/>
      <c r="N5075" s="4"/>
      <c r="O5075" s="4"/>
      <c r="P5075" s="4"/>
      <c r="Q5075" s="4"/>
      <c r="R5075" s="4"/>
      <c r="S5075" s="4"/>
      <c r="T5075" s="4"/>
      <c r="U5075" s="4"/>
      <c r="V5075" s="4"/>
    </row>
    <row r="5076" spans="1:22">
      <c r="A5076" s="4"/>
      <c r="B5076" s="4"/>
      <c r="C5076" s="18"/>
      <c r="D5076" s="8"/>
      <c r="E5076" s="8"/>
      <c r="F5076" s="4"/>
      <c r="G5076" s="9"/>
      <c r="H5076" s="18"/>
      <c r="I5076" s="18"/>
      <c r="J5076" s="23" t="str">
        <f>IF(OR(ISBLANK(H5076),ISBLANK((I5076))),"",NETWORKDAYS(H5076,I5076,Setup!$A$2:$A$30))</f>
        <v/>
      </c>
      <c r="K5076" s="4"/>
      <c r="L5076" s="4"/>
      <c r="M5076" s="4"/>
      <c r="N5076" s="4"/>
      <c r="O5076" s="4"/>
      <c r="P5076" s="4"/>
      <c r="Q5076" s="4"/>
      <c r="R5076" s="4"/>
      <c r="S5076" s="4"/>
      <c r="T5076" s="4"/>
      <c r="U5076" s="4"/>
      <c r="V5076" s="4"/>
    </row>
    <row r="5077" spans="1:22">
      <c r="A5077" s="4"/>
      <c r="B5077" s="4"/>
      <c r="C5077" s="18"/>
      <c r="D5077" s="8"/>
      <c r="E5077" s="8"/>
      <c r="F5077" s="4"/>
      <c r="G5077" s="9"/>
      <c r="H5077" s="18"/>
      <c r="I5077" s="18"/>
      <c r="J5077" s="23" t="str">
        <f>IF(OR(ISBLANK(H5077),ISBLANK((I5077))),"",NETWORKDAYS(H5077,I5077,Setup!$A$2:$A$30))</f>
        <v/>
      </c>
      <c r="K5077" s="4"/>
      <c r="L5077" s="4"/>
      <c r="M5077" s="4"/>
      <c r="N5077" s="4"/>
      <c r="O5077" s="4"/>
      <c r="P5077" s="4"/>
      <c r="Q5077" s="4"/>
      <c r="R5077" s="4"/>
      <c r="S5077" s="4"/>
      <c r="T5077" s="4"/>
      <c r="U5077" s="4"/>
      <c r="V5077" s="4"/>
    </row>
    <row r="5078" spans="1:22">
      <c r="A5078" s="4"/>
      <c r="B5078" s="4"/>
      <c r="C5078" s="18"/>
      <c r="D5078" s="8"/>
      <c r="E5078" s="8"/>
      <c r="F5078" s="4"/>
      <c r="G5078" s="9"/>
      <c r="H5078" s="18"/>
      <c r="I5078" s="18"/>
      <c r="J5078" s="23" t="str">
        <f>IF(OR(ISBLANK(H5078),ISBLANK((I5078))),"",NETWORKDAYS(H5078,I5078,Setup!$A$2:$A$30))</f>
        <v/>
      </c>
      <c r="K5078" s="4"/>
      <c r="L5078" s="4"/>
      <c r="M5078" s="4"/>
      <c r="N5078" s="4"/>
      <c r="O5078" s="4"/>
      <c r="P5078" s="4"/>
      <c r="Q5078" s="4"/>
      <c r="R5078" s="4"/>
      <c r="S5078" s="4"/>
      <c r="T5078" s="4"/>
      <c r="U5078" s="4"/>
      <c r="V5078" s="4"/>
    </row>
    <row r="5079" spans="1:22">
      <c r="A5079" s="4"/>
      <c r="B5079" s="4"/>
      <c r="C5079" s="18"/>
      <c r="D5079" s="8"/>
      <c r="E5079" s="8"/>
      <c r="F5079" s="4"/>
      <c r="G5079" s="9"/>
      <c r="H5079" s="18"/>
      <c r="I5079" s="18"/>
      <c r="J5079" s="23" t="str">
        <f>IF(OR(ISBLANK(H5079),ISBLANK((I5079))),"",NETWORKDAYS(H5079,I5079,Setup!$A$2:$A$30))</f>
        <v/>
      </c>
      <c r="K5079" s="4"/>
      <c r="L5079" s="4"/>
      <c r="M5079" s="4"/>
      <c r="N5079" s="4"/>
      <c r="O5079" s="4"/>
      <c r="P5079" s="4"/>
      <c r="Q5079" s="4"/>
      <c r="R5079" s="4"/>
      <c r="S5079" s="4"/>
      <c r="T5079" s="4"/>
      <c r="U5079" s="4"/>
      <c r="V5079" s="4"/>
    </row>
    <row r="5080" spans="1:22">
      <c r="A5080" s="4"/>
      <c r="B5080" s="4"/>
      <c r="C5080" s="18"/>
      <c r="D5080" s="8"/>
      <c r="E5080" s="8"/>
      <c r="F5080" s="4"/>
      <c r="G5080" s="9"/>
      <c r="H5080" s="18"/>
      <c r="I5080" s="18"/>
      <c r="J5080" s="23" t="str">
        <f>IF(OR(ISBLANK(H5080),ISBLANK((I5080))),"",NETWORKDAYS(H5080,I5080,Setup!$A$2:$A$30))</f>
        <v/>
      </c>
      <c r="K5080" s="4"/>
      <c r="L5080" s="4"/>
      <c r="M5080" s="4"/>
      <c r="N5080" s="4"/>
      <c r="O5080" s="4"/>
      <c r="P5080" s="4"/>
      <c r="Q5080" s="4"/>
      <c r="R5080" s="4"/>
      <c r="S5080" s="4"/>
      <c r="T5080" s="4"/>
      <c r="U5080" s="4"/>
      <c r="V5080" s="4"/>
    </row>
    <row r="5081" spans="1:22">
      <c r="A5081" s="4"/>
      <c r="B5081" s="4"/>
      <c r="C5081" s="18"/>
      <c r="D5081" s="8"/>
      <c r="E5081" s="8"/>
      <c r="F5081" s="4"/>
      <c r="G5081" s="9"/>
      <c r="H5081" s="18"/>
      <c r="I5081" s="18"/>
      <c r="J5081" s="23" t="str">
        <f>IF(OR(ISBLANK(H5081),ISBLANK((I5081))),"",NETWORKDAYS(H5081,I5081,Setup!$A$2:$A$30))</f>
        <v/>
      </c>
      <c r="K5081" s="4"/>
      <c r="L5081" s="4"/>
      <c r="M5081" s="4"/>
      <c r="N5081" s="4"/>
      <c r="O5081" s="4"/>
      <c r="P5081" s="4"/>
      <c r="Q5081" s="4"/>
      <c r="R5081" s="4"/>
      <c r="S5081" s="4"/>
      <c r="T5081" s="4"/>
      <c r="U5081" s="4"/>
      <c r="V5081" s="4"/>
    </row>
    <row r="5082" spans="1:22">
      <c r="A5082" s="4"/>
      <c r="B5082" s="4"/>
      <c r="C5082" s="18"/>
      <c r="D5082" s="8"/>
      <c r="E5082" s="8"/>
      <c r="F5082" s="4"/>
      <c r="G5082" s="9"/>
      <c r="H5082" s="18"/>
      <c r="I5082" s="18"/>
      <c r="J5082" s="23" t="str">
        <f>IF(OR(ISBLANK(H5082),ISBLANK((I5082))),"",NETWORKDAYS(H5082,I5082,Setup!$A$2:$A$30))</f>
        <v/>
      </c>
      <c r="K5082" s="4"/>
      <c r="L5082" s="4"/>
      <c r="M5082" s="4"/>
      <c r="N5082" s="4"/>
      <c r="O5082" s="4"/>
      <c r="P5082" s="4"/>
      <c r="Q5082" s="4"/>
      <c r="R5082" s="4"/>
      <c r="S5082" s="4"/>
      <c r="T5082" s="4"/>
      <c r="U5082" s="4"/>
      <c r="V5082" s="4"/>
    </row>
    <row r="5083" spans="1:22">
      <c r="A5083" s="4"/>
      <c r="B5083" s="4"/>
      <c r="C5083" s="18"/>
      <c r="D5083" s="8"/>
      <c r="E5083" s="8"/>
      <c r="F5083" s="4"/>
      <c r="G5083" s="9"/>
      <c r="H5083" s="18"/>
      <c r="I5083" s="18"/>
      <c r="J5083" s="23" t="str">
        <f>IF(OR(ISBLANK(H5083),ISBLANK((I5083))),"",NETWORKDAYS(H5083,I5083,Setup!$A$2:$A$30))</f>
        <v/>
      </c>
      <c r="K5083" s="4"/>
      <c r="L5083" s="4"/>
      <c r="M5083" s="4"/>
      <c r="N5083" s="4"/>
      <c r="O5083" s="4"/>
      <c r="P5083" s="4"/>
      <c r="Q5083" s="4"/>
      <c r="R5083" s="4"/>
      <c r="S5083" s="4"/>
      <c r="T5083" s="4"/>
      <c r="U5083" s="4"/>
      <c r="V5083" s="4"/>
    </row>
    <row r="5084" spans="1:22">
      <c r="A5084" s="4"/>
      <c r="B5084" s="4"/>
      <c r="C5084" s="18"/>
      <c r="D5084" s="8"/>
      <c r="E5084" s="8"/>
      <c r="F5084" s="4"/>
      <c r="G5084" s="9"/>
      <c r="H5084" s="18"/>
      <c r="I5084" s="18"/>
      <c r="J5084" s="23" t="str">
        <f>IF(OR(ISBLANK(H5084),ISBLANK((I5084))),"",NETWORKDAYS(H5084,I5084,Setup!$A$2:$A$30))</f>
        <v/>
      </c>
      <c r="K5084" s="4"/>
      <c r="L5084" s="4"/>
      <c r="M5084" s="4"/>
      <c r="N5084" s="4"/>
      <c r="O5084" s="4"/>
      <c r="P5084" s="4"/>
      <c r="Q5084" s="4"/>
      <c r="R5084" s="4"/>
      <c r="S5084" s="4"/>
      <c r="T5084" s="4"/>
      <c r="U5084" s="4"/>
      <c r="V5084" s="4"/>
    </row>
    <row r="5085" spans="1:22">
      <c r="A5085" s="4"/>
      <c r="B5085" s="4"/>
      <c r="C5085" s="18"/>
      <c r="D5085" s="8"/>
      <c r="E5085" s="8"/>
      <c r="F5085" s="4"/>
      <c r="G5085" s="9"/>
      <c r="H5085" s="18"/>
      <c r="I5085" s="18"/>
      <c r="J5085" s="23" t="str">
        <f>IF(OR(ISBLANK(H5085),ISBLANK((I5085))),"",NETWORKDAYS(H5085,I5085,Setup!$A$2:$A$30))</f>
        <v/>
      </c>
      <c r="K5085" s="4"/>
      <c r="L5085" s="4"/>
      <c r="M5085" s="4"/>
      <c r="N5085" s="4"/>
      <c r="O5085" s="4"/>
      <c r="P5085" s="4"/>
      <c r="Q5085" s="4"/>
      <c r="R5085" s="4"/>
      <c r="S5085" s="4"/>
      <c r="T5085" s="4"/>
      <c r="U5085" s="4"/>
      <c r="V5085" s="4"/>
    </row>
    <row r="5086" spans="1:22">
      <c r="A5086" s="4"/>
      <c r="B5086" s="4"/>
      <c r="C5086" s="18"/>
      <c r="D5086" s="8"/>
      <c r="E5086" s="8"/>
      <c r="F5086" s="4"/>
      <c r="G5086" s="9"/>
      <c r="H5086" s="18"/>
      <c r="I5086" s="18"/>
      <c r="J5086" s="23" t="str">
        <f>IF(OR(ISBLANK(H5086),ISBLANK((I5086))),"",NETWORKDAYS(H5086,I5086,Setup!$A$2:$A$30))</f>
        <v/>
      </c>
      <c r="K5086" s="4"/>
      <c r="L5086" s="4"/>
      <c r="M5086" s="4"/>
      <c r="N5086" s="4"/>
      <c r="O5086" s="4"/>
      <c r="P5086" s="4"/>
      <c r="Q5086" s="4"/>
      <c r="R5086" s="4"/>
      <c r="S5086" s="4"/>
      <c r="T5086" s="4"/>
      <c r="U5086" s="4"/>
      <c r="V5086" s="4"/>
    </row>
    <row r="5087" spans="1:22">
      <c r="A5087" s="4"/>
      <c r="B5087" s="4"/>
      <c r="C5087" s="18"/>
      <c r="D5087" s="8"/>
      <c r="E5087" s="8"/>
      <c r="F5087" s="4"/>
      <c r="G5087" s="9"/>
      <c r="H5087" s="18"/>
      <c r="I5087" s="18"/>
      <c r="J5087" s="23" t="str">
        <f>IF(OR(ISBLANK(H5087),ISBLANK((I5087))),"",NETWORKDAYS(H5087,I5087,Setup!$A$2:$A$30))</f>
        <v/>
      </c>
      <c r="K5087" s="4"/>
      <c r="L5087" s="4"/>
      <c r="M5087" s="4"/>
      <c r="N5087" s="4"/>
      <c r="O5087" s="4"/>
      <c r="P5087" s="4"/>
      <c r="Q5087" s="4"/>
      <c r="R5087" s="4"/>
      <c r="S5087" s="4"/>
      <c r="T5087" s="4"/>
      <c r="U5087" s="4"/>
      <c r="V5087" s="4"/>
    </row>
    <row r="5088" spans="1:22">
      <c r="A5088" s="4"/>
      <c r="B5088" s="4"/>
      <c r="C5088" s="18"/>
      <c r="D5088" s="8"/>
      <c r="E5088" s="8"/>
      <c r="F5088" s="4"/>
      <c r="G5088" s="9"/>
      <c r="H5088" s="18"/>
      <c r="I5088" s="18"/>
      <c r="J5088" s="23" t="str">
        <f>IF(OR(ISBLANK(H5088),ISBLANK((I5088))),"",NETWORKDAYS(H5088,I5088,Setup!$A$2:$A$30))</f>
        <v/>
      </c>
      <c r="K5088" s="4"/>
      <c r="L5088" s="4"/>
      <c r="M5088" s="4"/>
      <c r="N5088" s="4"/>
      <c r="O5088" s="4"/>
      <c r="P5088" s="4"/>
      <c r="Q5088" s="4"/>
      <c r="R5088" s="4"/>
      <c r="S5088" s="4"/>
      <c r="T5088" s="4"/>
      <c r="U5088" s="4"/>
      <c r="V5088" s="4"/>
    </row>
    <row r="5089" spans="1:22">
      <c r="A5089" s="4"/>
      <c r="B5089" s="4"/>
      <c r="C5089" s="18"/>
      <c r="D5089" s="8"/>
      <c r="E5089" s="8"/>
      <c r="F5089" s="4"/>
      <c r="G5089" s="9"/>
      <c r="H5089" s="18"/>
      <c r="I5089" s="18"/>
      <c r="J5089" s="23" t="str">
        <f>IF(OR(ISBLANK(H5089),ISBLANK((I5089))),"",NETWORKDAYS(H5089,I5089,Setup!$A$2:$A$30))</f>
        <v/>
      </c>
      <c r="K5089" s="4"/>
      <c r="L5089" s="4"/>
      <c r="M5089" s="4"/>
      <c r="N5089" s="4"/>
      <c r="O5089" s="4"/>
      <c r="P5089" s="4"/>
      <c r="Q5089" s="4"/>
      <c r="R5089" s="4"/>
      <c r="S5089" s="4"/>
      <c r="T5089" s="4"/>
      <c r="U5089" s="4"/>
      <c r="V5089" s="4"/>
    </row>
    <row r="5090" spans="1:22">
      <c r="A5090" s="4"/>
      <c r="B5090" s="4"/>
      <c r="C5090" s="18"/>
      <c r="D5090" s="8"/>
      <c r="E5090" s="8"/>
      <c r="F5090" s="4"/>
      <c r="G5090" s="9"/>
      <c r="H5090" s="18"/>
      <c r="I5090" s="18"/>
      <c r="J5090" s="23" t="str">
        <f>IF(OR(ISBLANK(H5090),ISBLANK((I5090))),"",NETWORKDAYS(H5090,I5090,Setup!$A$2:$A$30))</f>
        <v/>
      </c>
      <c r="K5090" s="4"/>
      <c r="L5090" s="4"/>
      <c r="M5090" s="4"/>
      <c r="N5090" s="4"/>
      <c r="O5090" s="4"/>
      <c r="P5090" s="4"/>
      <c r="Q5090" s="4"/>
      <c r="R5090" s="4"/>
      <c r="S5090" s="4"/>
      <c r="T5090" s="4"/>
      <c r="U5090" s="4"/>
      <c r="V5090" s="4"/>
    </row>
    <row r="5091" spans="1:22">
      <c r="A5091" s="4"/>
      <c r="B5091" s="4"/>
      <c r="C5091" s="18"/>
      <c r="D5091" s="8"/>
      <c r="E5091" s="8"/>
      <c r="F5091" s="4"/>
      <c r="G5091" s="9"/>
      <c r="H5091" s="18"/>
      <c r="I5091" s="18"/>
      <c r="J5091" s="23" t="str">
        <f>IF(OR(ISBLANK(H5091),ISBLANK((I5091))),"",NETWORKDAYS(H5091,I5091,Setup!$A$2:$A$30))</f>
        <v/>
      </c>
      <c r="K5091" s="4"/>
      <c r="L5091" s="4"/>
      <c r="M5091" s="4"/>
      <c r="N5091" s="4"/>
      <c r="O5091" s="4"/>
      <c r="P5091" s="4"/>
      <c r="Q5091" s="4"/>
      <c r="R5091" s="4"/>
      <c r="S5091" s="4"/>
      <c r="T5091" s="4"/>
      <c r="U5091" s="4"/>
      <c r="V5091" s="4"/>
    </row>
    <row r="5092" spans="1:22">
      <c r="A5092" s="4"/>
      <c r="B5092" s="4"/>
      <c r="C5092" s="18"/>
      <c r="D5092" s="8"/>
      <c r="E5092" s="8"/>
      <c r="F5092" s="4"/>
      <c r="G5092" s="9"/>
      <c r="H5092" s="18"/>
      <c r="I5092" s="18"/>
      <c r="J5092" s="23" t="str">
        <f>IF(OR(ISBLANK(H5092),ISBLANK((I5092))),"",NETWORKDAYS(H5092,I5092,Setup!$A$2:$A$30))</f>
        <v/>
      </c>
      <c r="K5092" s="4"/>
      <c r="L5092" s="4"/>
      <c r="M5092" s="4"/>
      <c r="N5092" s="4"/>
      <c r="O5092" s="4"/>
      <c r="P5092" s="4"/>
      <c r="Q5092" s="4"/>
      <c r="R5092" s="4"/>
      <c r="S5092" s="4"/>
      <c r="T5092" s="4"/>
      <c r="U5092" s="4"/>
      <c r="V5092" s="4"/>
    </row>
    <row r="5093" spans="1:22">
      <c r="A5093" s="4"/>
      <c r="B5093" s="4"/>
      <c r="C5093" s="18"/>
      <c r="D5093" s="8"/>
      <c r="E5093" s="8"/>
      <c r="F5093" s="4"/>
      <c r="G5093" s="9"/>
      <c r="H5093" s="18"/>
      <c r="I5093" s="18"/>
      <c r="J5093" s="23" t="str">
        <f>IF(OR(ISBLANK(H5093),ISBLANK((I5093))),"",NETWORKDAYS(H5093,I5093,Setup!$A$2:$A$30))</f>
        <v/>
      </c>
      <c r="K5093" s="4"/>
      <c r="L5093" s="4"/>
      <c r="M5093" s="4"/>
      <c r="N5093" s="4"/>
      <c r="O5093" s="4"/>
      <c r="P5093" s="4"/>
      <c r="Q5093" s="4"/>
      <c r="R5093" s="4"/>
      <c r="S5093" s="4"/>
      <c r="T5093" s="4"/>
      <c r="U5093" s="4"/>
      <c r="V5093" s="4"/>
    </row>
    <row r="5094" spans="1:22">
      <c r="A5094" s="4"/>
      <c r="B5094" s="4"/>
      <c r="C5094" s="18"/>
      <c r="D5094" s="8"/>
      <c r="E5094" s="8"/>
      <c r="F5094" s="4"/>
      <c r="G5094" s="9"/>
      <c r="H5094" s="18"/>
      <c r="I5094" s="18"/>
      <c r="J5094" s="23" t="str">
        <f>IF(OR(ISBLANK(H5094),ISBLANK((I5094))),"",NETWORKDAYS(H5094,I5094,Setup!$A$2:$A$30))</f>
        <v/>
      </c>
      <c r="K5094" s="4"/>
      <c r="L5094" s="4"/>
      <c r="M5094" s="4"/>
      <c r="N5094" s="4"/>
      <c r="O5094" s="4"/>
      <c r="P5094" s="4"/>
      <c r="Q5094" s="4"/>
      <c r="R5094" s="4"/>
      <c r="S5094" s="4"/>
      <c r="T5094" s="4"/>
      <c r="U5094" s="4"/>
      <c r="V5094" s="4"/>
    </row>
    <row r="5095" spans="1:22">
      <c r="A5095" s="4"/>
      <c r="B5095" s="4"/>
      <c r="C5095" s="18"/>
      <c r="D5095" s="8"/>
      <c r="E5095" s="8"/>
      <c r="F5095" s="4"/>
      <c r="G5095" s="9"/>
      <c r="H5095" s="18"/>
      <c r="I5095" s="18"/>
      <c r="J5095" s="23" t="str">
        <f>IF(OR(ISBLANK(H5095),ISBLANK((I5095))),"",NETWORKDAYS(H5095,I5095,Setup!$A$2:$A$30))</f>
        <v/>
      </c>
      <c r="K5095" s="4"/>
      <c r="L5095" s="4"/>
      <c r="M5095" s="4"/>
      <c r="N5095" s="4"/>
      <c r="O5095" s="4"/>
      <c r="P5095" s="4"/>
      <c r="Q5095" s="4"/>
      <c r="R5095" s="4"/>
      <c r="S5095" s="4"/>
      <c r="T5095" s="4"/>
      <c r="U5095" s="4"/>
      <c r="V5095" s="4"/>
    </row>
    <row r="5096" spans="1:22">
      <c r="A5096" s="4"/>
      <c r="B5096" s="4"/>
      <c r="C5096" s="18"/>
      <c r="D5096" s="8"/>
      <c r="E5096" s="8"/>
      <c r="F5096" s="4"/>
      <c r="G5096" s="9"/>
      <c r="H5096" s="18"/>
      <c r="I5096" s="18"/>
      <c r="J5096" s="23" t="str">
        <f>IF(OR(ISBLANK(H5096),ISBLANK((I5096))),"",NETWORKDAYS(H5096,I5096,Setup!$A$2:$A$30))</f>
        <v/>
      </c>
      <c r="K5096" s="4"/>
      <c r="L5096" s="4"/>
      <c r="M5096" s="4"/>
      <c r="N5096" s="4"/>
      <c r="O5096" s="4"/>
      <c r="P5096" s="4"/>
      <c r="Q5096" s="4"/>
      <c r="R5096" s="4"/>
      <c r="S5096" s="4"/>
      <c r="T5096" s="4"/>
      <c r="U5096" s="4"/>
      <c r="V5096" s="4"/>
    </row>
    <row r="5097" spans="1:22">
      <c r="A5097" s="4"/>
      <c r="B5097" s="4"/>
      <c r="C5097" s="18"/>
      <c r="D5097" s="8"/>
      <c r="E5097" s="8"/>
      <c r="F5097" s="4"/>
      <c r="G5097" s="9"/>
      <c r="H5097" s="18"/>
      <c r="I5097" s="18"/>
      <c r="J5097" s="23" t="str">
        <f>IF(OR(ISBLANK(H5097),ISBLANK((I5097))),"",NETWORKDAYS(H5097,I5097,Setup!$A$2:$A$30))</f>
        <v/>
      </c>
      <c r="K5097" s="4"/>
      <c r="L5097" s="4"/>
      <c r="M5097" s="4"/>
      <c r="N5097" s="4"/>
      <c r="O5097" s="4"/>
      <c r="P5097" s="4"/>
      <c r="Q5097" s="4"/>
      <c r="R5097" s="4"/>
      <c r="S5097" s="4"/>
      <c r="T5097" s="4"/>
      <c r="U5097" s="4"/>
      <c r="V5097" s="4"/>
    </row>
    <row r="5098" spans="1:22">
      <c r="A5098" s="4"/>
      <c r="B5098" s="4"/>
      <c r="C5098" s="18"/>
      <c r="D5098" s="8"/>
      <c r="E5098" s="8"/>
      <c r="F5098" s="4"/>
      <c r="G5098" s="9"/>
      <c r="H5098" s="18"/>
      <c r="I5098" s="18"/>
      <c r="J5098" s="23" t="str">
        <f>IF(OR(ISBLANK(H5098),ISBLANK((I5098))),"",NETWORKDAYS(H5098,I5098,Setup!$A$2:$A$30))</f>
        <v/>
      </c>
      <c r="K5098" s="4"/>
      <c r="L5098" s="4"/>
      <c r="M5098" s="4"/>
      <c r="N5098" s="4"/>
      <c r="O5098" s="4"/>
      <c r="P5098" s="4"/>
      <c r="Q5098" s="4"/>
      <c r="R5098" s="4"/>
      <c r="S5098" s="4"/>
      <c r="T5098" s="4"/>
      <c r="U5098" s="4"/>
      <c r="V5098" s="4"/>
    </row>
    <row r="5099" spans="1:22">
      <c r="A5099" s="4"/>
      <c r="B5099" s="4"/>
      <c r="C5099" s="18"/>
      <c r="D5099" s="8"/>
      <c r="E5099" s="8"/>
      <c r="F5099" s="4"/>
      <c r="G5099" s="9"/>
      <c r="H5099" s="18"/>
      <c r="I5099" s="18"/>
      <c r="J5099" s="23" t="str">
        <f>IF(OR(ISBLANK(H5099),ISBLANK((I5099))),"",NETWORKDAYS(H5099,I5099,Setup!$A$2:$A$30))</f>
        <v/>
      </c>
      <c r="K5099" s="4"/>
      <c r="L5099" s="4"/>
      <c r="M5099" s="4"/>
      <c r="N5099" s="4"/>
      <c r="O5099" s="4"/>
      <c r="P5099" s="4"/>
      <c r="Q5099" s="4"/>
      <c r="R5099" s="4"/>
      <c r="S5099" s="4"/>
      <c r="T5099" s="4"/>
      <c r="U5099" s="4"/>
      <c r="V5099" s="4"/>
    </row>
    <row r="5100" spans="1:22">
      <c r="A5100" s="4"/>
      <c r="B5100" s="4"/>
      <c r="C5100" s="18"/>
      <c r="D5100" s="8"/>
      <c r="E5100" s="8"/>
      <c r="F5100" s="4"/>
      <c r="G5100" s="9"/>
      <c r="H5100" s="18"/>
      <c r="I5100" s="18"/>
      <c r="J5100" s="23" t="str">
        <f>IF(OR(ISBLANK(H5100),ISBLANK((I5100))),"",NETWORKDAYS(H5100,I5100,Setup!$A$2:$A$30))</f>
        <v/>
      </c>
      <c r="K5100" s="4"/>
      <c r="L5100" s="4"/>
      <c r="M5100" s="4"/>
      <c r="N5100" s="4"/>
      <c r="O5100" s="4"/>
      <c r="P5100" s="4"/>
      <c r="Q5100" s="4"/>
      <c r="R5100" s="4"/>
      <c r="S5100" s="4"/>
      <c r="T5100" s="4"/>
      <c r="U5100" s="4"/>
      <c r="V5100" s="4"/>
    </row>
    <row r="5101" spans="1:22">
      <c r="A5101" s="4"/>
      <c r="B5101" s="4"/>
      <c r="C5101" s="18"/>
      <c r="D5101" s="8"/>
      <c r="E5101" s="8"/>
      <c r="F5101" s="4"/>
      <c r="G5101" s="9"/>
      <c r="H5101" s="18"/>
      <c r="I5101" s="18"/>
      <c r="J5101" s="23" t="str">
        <f>IF(OR(ISBLANK(H5101),ISBLANK((I5101))),"",NETWORKDAYS(H5101,I5101,Setup!$A$2:$A$30))</f>
        <v/>
      </c>
      <c r="K5101" s="4"/>
      <c r="L5101" s="4"/>
      <c r="M5101" s="4"/>
      <c r="N5101" s="4"/>
      <c r="O5101" s="4"/>
      <c r="P5101" s="4"/>
      <c r="Q5101" s="4"/>
      <c r="R5101" s="4"/>
      <c r="S5101" s="4"/>
      <c r="T5101" s="4"/>
      <c r="U5101" s="4"/>
      <c r="V5101" s="4"/>
    </row>
    <row r="5102" spans="1:22">
      <c r="A5102" s="4"/>
      <c r="B5102" s="4"/>
      <c r="C5102" s="18"/>
      <c r="D5102" s="8"/>
      <c r="E5102" s="8"/>
      <c r="F5102" s="4"/>
      <c r="G5102" s="9"/>
      <c r="H5102" s="18"/>
      <c r="I5102" s="18"/>
      <c r="J5102" s="23" t="str">
        <f>IF(OR(ISBLANK(H5102),ISBLANK((I5102))),"",NETWORKDAYS(H5102,I5102,Setup!$A$2:$A$30))</f>
        <v/>
      </c>
      <c r="K5102" s="4"/>
      <c r="L5102" s="4"/>
      <c r="M5102" s="4"/>
      <c r="N5102" s="4"/>
      <c r="O5102" s="4"/>
      <c r="P5102" s="4"/>
      <c r="Q5102" s="4"/>
      <c r="R5102" s="4"/>
      <c r="S5102" s="4"/>
      <c r="T5102" s="4"/>
      <c r="U5102" s="4"/>
      <c r="V5102" s="4"/>
    </row>
    <row r="5103" spans="1:22">
      <c r="A5103" s="4"/>
      <c r="B5103" s="4"/>
      <c r="C5103" s="18"/>
      <c r="D5103" s="8"/>
      <c r="E5103" s="8"/>
      <c r="F5103" s="4"/>
      <c r="G5103" s="9"/>
      <c r="H5103" s="18"/>
      <c r="I5103" s="18"/>
      <c r="J5103" s="23" t="str">
        <f>IF(OR(ISBLANK(H5103),ISBLANK((I5103))),"",NETWORKDAYS(H5103,I5103,Setup!$A$2:$A$30))</f>
        <v/>
      </c>
      <c r="K5103" s="4"/>
      <c r="L5103" s="4"/>
      <c r="M5103" s="4"/>
      <c r="N5103" s="4"/>
      <c r="O5103" s="4"/>
      <c r="P5103" s="4"/>
      <c r="Q5103" s="4"/>
      <c r="R5103" s="4"/>
      <c r="S5103" s="4"/>
      <c r="T5103" s="4"/>
      <c r="U5103" s="4"/>
      <c r="V5103" s="4"/>
    </row>
    <row r="5104" spans="1:22">
      <c r="A5104" s="4"/>
      <c r="B5104" s="4"/>
      <c r="C5104" s="18"/>
      <c r="D5104" s="8"/>
      <c r="E5104" s="8"/>
      <c r="F5104" s="4"/>
      <c r="G5104" s="9"/>
      <c r="H5104" s="18"/>
      <c r="I5104" s="18"/>
      <c r="J5104" s="23" t="str">
        <f>IF(OR(ISBLANK(H5104),ISBLANK((I5104))),"",NETWORKDAYS(H5104,I5104,Setup!$A$2:$A$30))</f>
        <v/>
      </c>
      <c r="K5104" s="4"/>
      <c r="L5104" s="4"/>
      <c r="M5104" s="4"/>
      <c r="N5104" s="4"/>
      <c r="O5104" s="4"/>
      <c r="P5104" s="4"/>
      <c r="Q5104" s="4"/>
      <c r="R5104" s="4"/>
      <c r="S5104" s="4"/>
      <c r="T5104" s="4"/>
      <c r="U5104" s="4"/>
      <c r="V5104" s="4"/>
    </row>
    <row r="5105" spans="1:22">
      <c r="A5105" s="4"/>
      <c r="B5105" s="4"/>
      <c r="C5105" s="18"/>
      <c r="D5105" s="8"/>
      <c r="E5105" s="8"/>
      <c r="F5105" s="4"/>
      <c r="G5105" s="9"/>
      <c r="H5105" s="18"/>
      <c r="I5105" s="18"/>
      <c r="J5105" s="23" t="str">
        <f>IF(OR(ISBLANK(H5105),ISBLANK((I5105))),"",NETWORKDAYS(H5105,I5105,Setup!$A$2:$A$30))</f>
        <v/>
      </c>
      <c r="K5105" s="4"/>
      <c r="L5105" s="4"/>
      <c r="M5105" s="4"/>
      <c r="N5105" s="4"/>
      <c r="O5105" s="4"/>
      <c r="P5105" s="4"/>
      <c r="Q5105" s="4"/>
      <c r="R5105" s="4"/>
      <c r="S5105" s="4"/>
      <c r="T5105" s="4"/>
      <c r="U5105" s="4"/>
      <c r="V5105" s="4"/>
    </row>
    <row r="5106" spans="1:22">
      <c r="A5106" s="4"/>
      <c r="B5106" s="4"/>
      <c r="C5106" s="18"/>
      <c r="D5106" s="8"/>
      <c r="E5106" s="8"/>
      <c r="F5106" s="4"/>
      <c r="G5106" s="9"/>
      <c r="H5106" s="18"/>
      <c r="I5106" s="18"/>
      <c r="J5106" s="23" t="str">
        <f>IF(OR(ISBLANK(H5106),ISBLANK((I5106))),"",NETWORKDAYS(H5106,I5106,Setup!$A$2:$A$30))</f>
        <v/>
      </c>
      <c r="K5106" s="4"/>
      <c r="L5106" s="4"/>
      <c r="M5106" s="4"/>
      <c r="N5106" s="4"/>
      <c r="O5106" s="4"/>
      <c r="P5106" s="4"/>
      <c r="Q5106" s="4"/>
      <c r="R5106" s="4"/>
      <c r="S5106" s="4"/>
      <c r="T5106" s="4"/>
      <c r="U5106" s="4"/>
      <c r="V5106" s="4"/>
    </row>
    <row r="5107" spans="1:22">
      <c r="A5107" s="4"/>
      <c r="B5107" s="4"/>
      <c r="C5107" s="18"/>
      <c r="D5107" s="8"/>
      <c r="E5107" s="8"/>
      <c r="F5107" s="4"/>
      <c r="G5107" s="9"/>
      <c r="H5107" s="18"/>
      <c r="I5107" s="18"/>
      <c r="J5107" s="23" t="str">
        <f>IF(OR(ISBLANK(H5107),ISBLANK((I5107))),"",NETWORKDAYS(H5107,I5107,Setup!$A$2:$A$30))</f>
        <v/>
      </c>
      <c r="K5107" s="4"/>
      <c r="L5107" s="4"/>
      <c r="M5107" s="4"/>
      <c r="N5107" s="4"/>
      <c r="O5107" s="4"/>
      <c r="P5107" s="4"/>
      <c r="Q5107" s="4"/>
      <c r="R5107" s="4"/>
      <c r="S5107" s="4"/>
      <c r="T5107" s="4"/>
      <c r="U5107" s="4"/>
      <c r="V5107" s="4"/>
    </row>
    <row r="5108" spans="1:22">
      <c r="A5108" s="4"/>
      <c r="B5108" s="4"/>
      <c r="C5108" s="18"/>
      <c r="D5108" s="8"/>
      <c r="E5108" s="8"/>
      <c r="F5108" s="4"/>
      <c r="G5108" s="9"/>
      <c r="H5108" s="18"/>
      <c r="I5108" s="18"/>
      <c r="J5108" s="23" t="str">
        <f>IF(OR(ISBLANK(H5108),ISBLANK((I5108))),"",NETWORKDAYS(H5108,I5108,Setup!$A$2:$A$30))</f>
        <v/>
      </c>
      <c r="K5108" s="4"/>
      <c r="L5108" s="4"/>
      <c r="M5108" s="4"/>
      <c r="N5108" s="4"/>
      <c r="O5108" s="4"/>
      <c r="P5108" s="4"/>
      <c r="Q5108" s="4"/>
      <c r="R5108" s="4"/>
      <c r="S5108" s="4"/>
      <c r="T5108" s="4"/>
      <c r="U5108" s="4"/>
      <c r="V5108" s="4"/>
    </row>
    <row r="5109" spans="1:22">
      <c r="A5109" s="4"/>
      <c r="B5109" s="4"/>
      <c r="C5109" s="18"/>
      <c r="D5109" s="8"/>
      <c r="E5109" s="8"/>
      <c r="F5109" s="4"/>
      <c r="G5109" s="9"/>
      <c r="H5109" s="18"/>
      <c r="I5109" s="18"/>
      <c r="J5109" s="23" t="str">
        <f>IF(OR(ISBLANK(H5109),ISBLANK((I5109))),"",NETWORKDAYS(H5109,I5109,Setup!$A$2:$A$30))</f>
        <v/>
      </c>
      <c r="K5109" s="4"/>
      <c r="L5109" s="4"/>
      <c r="M5109" s="4"/>
      <c r="N5109" s="4"/>
      <c r="O5109" s="4"/>
      <c r="P5109" s="4"/>
      <c r="Q5109" s="4"/>
      <c r="R5109" s="4"/>
      <c r="S5109" s="4"/>
      <c r="T5109" s="4"/>
      <c r="U5109" s="4"/>
      <c r="V5109" s="4"/>
    </row>
    <row r="5110" spans="1:22">
      <c r="A5110" s="4"/>
      <c r="B5110" s="4"/>
      <c r="C5110" s="18"/>
      <c r="D5110" s="8"/>
      <c r="E5110" s="8"/>
      <c r="F5110" s="4"/>
      <c r="G5110" s="9"/>
      <c r="H5110" s="18"/>
      <c r="I5110" s="18"/>
      <c r="J5110" s="23" t="str">
        <f>IF(OR(ISBLANK(H5110),ISBLANK((I5110))),"",NETWORKDAYS(H5110,I5110,Setup!$A$2:$A$30))</f>
        <v/>
      </c>
      <c r="K5110" s="4"/>
      <c r="L5110" s="4"/>
      <c r="M5110" s="4"/>
      <c r="N5110" s="4"/>
      <c r="O5110" s="4"/>
      <c r="P5110" s="4"/>
      <c r="Q5110" s="4"/>
      <c r="R5110" s="4"/>
      <c r="S5110" s="4"/>
      <c r="T5110" s="4"/>
      <c r="U5110" s="4"/>
      <c r="V5110" s="4"/>
    </row>
    <row r="5111" spans="1:22">
      <c r="A5111" s="4"/>
      <c r="B5111" s="4"/>
      <c r="C5111" s="18"/>
      <c r="D5111" s="8"/>
      <c r="E5111" s="8"/>
      <c r="F5111" s="4"/>
      <c r="G5111" s="9"/>
      <c r="H5111" s="18"/>
      <c r="I5111" s="18"/>
      <c r="J5111" s="23" t="str">
        <f>IF(OR(ISBLANK(H5111),ISBLANK((I5111))),"",NETWORKDAYS(H5111,I5111,Setup!$A$2:$A$30))</f>
        <v/>
      </c>
      <c r="K5111" s="4"/>
      <c r="L5111" s="4"/>
      <c r="M5111" s="4"/>
      <c r="N5111" s="4"/>
      <c r="O5111" s="4"/>
      <c r="P5111" s="4"/>
      <c r="Q5111" s="4"/>
      <c r="R5111" s="4"/>
      <c r="S5111" s="4"/>
      <c r="T5111" s="4"/>
      <c r="U5111" s="4"/>
      <c r="V5111" s="4"/>
    </row>
    <row r="5112" spans="1:22">
      <c r="A5112" s="4"/>
      <c r="B5112" s="4"/>
      <c r="C5112" s="18"/>
      <c r="D5112" s="8"/>
      <c r="E5112" s="8"/>
      <c r="F5112" s="4"/>
      <c r="G5112" s="9"/>
      <c r="H5112" s="18"/>
      <c r="I5112" s="18"/>
      <c r="J5112" s="23" t="str">
        <f>IF(OR(ISBLANK(H5112),ISBLANK((I5112))),"",NETWORKDAYS(H5112,I5112,Setup!$A$2:$A$30))</f>
        <v/>
      </c>
      <c r="K5112" s="4"/>
      <c r="L5112" s="4"/>
      <c r="M5112" s="4"/>
      <c r="N5112" s="4"/>
      <c r="O5112" s="4"/>
      <c r="P5112" s="4"/>
      <c r="Q5112" s="4"/>
      <c r="R5112" s="4"/>
      <c r="S5112" s="4"/>
      <c r="T5112" s="4"/>
      <c r="U5112" s="4"/>
      <c r="V5112" s="4"/>
    </row>
    <row r="5113" spans="1:22">
      <c r="A5113" s="4"/>
      <c r="B5113" s="4"/>
      <c r="C5113" s="18"/>
      <c r="D5113" s="8"/>
      <c r="E5113" s="8"/>
      <c r="F5113" s="4"/>
      <c r="G5113" s="9"/>
      <c r="H5113" s="18"/>
      <c r="I5113" s="18"/>
      <c r="J5113" s="23" t="str">
        <f>IF(OR(ISBLANK(H5113),ISBLANK((I5113))),"",NETWORKDAYS(H5113,I5113,Setup!$A$2:$A$30))</f>
        <v/>
      </c>
      <c r="K5113" s="4"/>
      <c r="L5113" s="4"/>
      <c r="M5113" s="4"/>
      <c r="N5113" s="4"/>
      <c r="O5113" s="4"/>
      <c r="P5113" s="4"/>
      <c r="Q5113" s="4"/>
      <c r="R5113" s="4"/>
      <c r="S5113" s="4"/>
      <c r="T5113" s="4"/>
      <c r="U5113" s="4"/>
      <c r="V5113" s="4"/>
    </row>
    <row r="5114" spans="1:22">
      <c r="A5114" s="4"/>
      <c r="B5114" s="4"/>
      <c r="C5114" s="18"/>
      <c r="D5114" s="8"/>
      <c r="E5114" s="8"/>
      <c r="F5114" s="4"/>
      <c r="G5114" s="9"/>
      <c r="H5114" s="18"/>
      <c r="I5114" s="18"/>
      <c r="J5114" s="23" t="str">
        <f>IF(OR(ISBLANK(H5114),ISBLANK((I5114))),"",NETWORKDAYS(H5114,I5114,Setup!$A$2:$A$30))</f>
        <v/>
      </c>
      <c r="K5114" s="4"/>
      <c r="L5114" s="4"/>
      <c r="M5114" s="4"/>
      <c r="N5114" s="4"/>
      <c r="O5114" s="4"/>
      <c r="P5114" s="4"/>
      <c r="Q5114" s="4"/>
      <c r="R5114" s="4"/>
      <c r="S5114" s="4"/>
      <c r="T5114" s="4"/>
      <c r="U5114" s="4"/>
      <c r="V5114" s="4"/>
    </row>
    <row r="5115" spans="1:22">
      <c r="A5115" s="4"/>
      <c r="B5115" s="4"/>
      <c r="C5115" s="18"/>
      <c r="D5115" s="8"/>
      <c r="E5115" s="8"/>
      <c r="F5115" s="4"/>
      <c r="G5115" s="9"/>
      <c r="H5115" s="18"/>
      <c r="I5115" s="18"/>
      <c r="J5115" s="23" t="str">
        <f>IF(OR(ISBLANK(H5115),ISBLANK((I5115))),"",NETWORKDAYS(H5115,I5115,Setup!$A$2:$A$30))</f>
        <v/>
      </c>
      <c r="K5115" s="4"/>
      <c r="L5115" s="4"/>
      <c r="M5115" s="4"/>
      <c r="N5115" s="4"/>
      <c r="O5115" s="4"/>
      <c r="P5115" s="4"/>
      <c r="Q5115" s="4"/>
      <c r="R5115" s="4"/>
      <c r="S5115" s="4"/>
      <c r="T5115" s="4"/>
      <c r="U5115" s="4"/>
      <c r="V5115" s="4"/>
    </row>
    <row r="5116" spans="1:22">
      <c r="A5116" s="4"/>
      <c r="B5116" s="4"/>
      <c r="C5116" s="18"/>
      <c r="D5116" s="8"/>
      <c r="E5116" s="8"/>
      <c r="F5116" s="4"/>
      <c r="G5116" s="9"/>
      <c r="H5116" s="18"/>
      <c r="I5116" s="18"/>
      <c r="J5116" s="23" t="str">
        <f>IF(OR(ISBLANK(H5116),ISBLANK((I5116))),"",NETWORKDAYS(H5116,I5116,Setup!$A$2:$A$30))</f>
        <v/>
      </c>
      <c r="K5116" s="4"/>
      <c r="L5116" s="4"/>
      <c r="M5116" s="4"/>
      <c r="N5116" s="4"/>
      <c r="O5116" s="4"/>
      <c r="P5116" s="4"/>
      <c r="Q5116" s="4"/>
      <c r="R5116" s="4"/>
      <c r="S5116" s="4"/>
      <c r="T5116" s="4"/>
      <c r="U5116" s="4"/>
      <c r="V5116" s="4"/>
    </row>
    <row r="5117" spans="1:22">
      <c r="A5117" s="4"/>
      <c r="B5117" s="4"/>
      <c r="C5117" s="18"/>
      <c r="D5117" s="8"/>
      <c r="E5117" s="8"/>
      <c r="F5117" s="4"/>
      <c r="G5117" s="9"/>
      <c r="H5117" s="18"/>
      <c r="I5117" s="18"/>
      <c r="J5117" s="23" t="str">
        <f>IF(OR(ISBLANK(H5117),ISBLANK((I5117))),"",NETWORKDAYS(H5117,I5117,Setup!$A$2:$A$30))</f>
        <v/>
      </c>
      <c r="K5117" s="4"/>
      <c r="L5117" s="4"/>
      <c r="M5117" s="4"/>
      <c r="N5117" s="4"/>
      <c r="O5117" s="4"/>
      <c r="P5117" s="4"/>
      <c r="Q5117" s="4"/>
      <c r="R5117" s="4"/>
      <c r="S5117" s="4"/>
      <c r="T5117" s="4"/>
      <c r="U5117" s="4"/>
      <c r="V5117" s="4"/>
    </row>
    <row r="5118" spans="1:22">
      <c r="A5118" s="4"/>
      <c r="B5118" s="4"/>
      <c r="C5118" s="18"/>
      <c r="D5118" s="8"/>
      <c r="E5118" s="8"/>
      <c r="F5118" s="4"/>
      <c r="G5118" s="9"/>
      <c r="H5118" s="18"/>
      <c r="I5118" s="18"/>
      <c r="J5118" s="23" t="str">
        <f>IF(OR(ISBLANK(H5118),ISBLANK((I5118))),"",NETWORKDAYS(H5118,I5118,Setup!$A$2:$A$30))</f>
        <v/>
      </c>
      <c r="K5118" s="4"/>
      <c r="L5118" s="4"/>
      <c r="M5118" s="4"/>
      <c r="N5118" s="4"/>
      <c r="O5118" s="4"/>
      <c r="P5118" s="4"/>
      <c r="Q5118" s="4"/>
      <c r="R5118" s="4"/>
      <c r="S5118" s="4"/>
      <c r="T5118" s="4"/>
      <c r="U5118" s="4"/>
      <c r="V5118" s="4"/>
    </row>
    <row r="5119" spans="1:22">
      <c r="A5119" s="4"/>
      <c r="B5119" s="4"/>
      <c r="C5119" s="18"/>
      <c r="D5119" s="8"/>
      <c r="E5119" s="8"/>
      <c r="F5119" s="4"/>
      <c r="G5119" s="9"/>
      <c r="H5119" s="18"/>
      <c r="I5119" s="18"/>
      <c r="J5119" s="23" t="str">
        <f>IF(OR(ISBLANK(H5119),ISBLANK((I5119))),"",NETWORKDAYS(H5119,I5119,Setup!$A$2:$A$30))</f>
        <v/>
      </c>
      <c r="K5119" s="4"/>
      <c r="L5119" s="4"/>
      <c r="M5119" s="4"/>
      <c r="N5119" s="4"/>
      <c r="O5119" s="4"/>
      <c r="P5119" s="4"/>
      <c r="Q5119" s="4"/>
      <c r="R5119" s="4"/>
      <c r="S5119" s="4"/>
      <c r="T5119" s="4"/>
      <c r="U5119" s="4"/>
      <c r="V5119" s="4"/>
    </row>
    <row r="5120" spans="1:22">
      <c r="A5120" s="4"/>
      <c r="B5120" s="4"/>
      <c r="C5120" s="18"/>
      <c r="D5120" s="8"/>
      <c r="E5120" s="8"/>
      <c r="F5120" s="4"/>
      <c r="G5120" s="9"/>
      <c r="H5120" s="18"/>
      <c r="I5120" s="18"/>
      <c r="J5120" s="23" t="str">
        <f>IF(OR(ISBLANK(H5120),ISBLANK((I5120))),"",NETWORKDAYS(H5120,I5120,Setup!$A$2:$A$30))</f>
        <v/>
      </c>
      <c r="K5120" s="4"/>
      <c r="L5120" s="4"/>
      <c r="M5120" s="4"/>
      <c r="N5120" s="4"/>
      <c r="O5120" s="4"/>
      <c r="P5120" s="4"/>
      <c r="Q5120" s="4"/>
      <c r="R5120" s="4"/>
      <c r="S5120" s="4"/>
      <c r="T5120" s="4"/>
      <c r="U5120" s="4"/>
      <c r="V5120" s="4"/>
    </row>
    <row r="5121" spans="1:22">
      <c r="A5121" s="4"/>
      <c r="B5121" s="4"/>
      <c r="C5121" s="18"/>
      <c r="D5121" s="8"/>
      <c r="E5121" s="8"/>
      <c r="F5121" s="4"/>
      <c r="G5121" s="9"/>
      <c r="H5121" s="18"/>
      <c r="I5121" s="18"/>
      <c r="J5121" s="23" t="str">
        <f>IF(OR(ISBLANK(H5121),ISBLANK((I5121))),"",NETWORKDAYS(H5121,I5121,Setup!$A$2:$A$30))</f>
        <v/>
      </c>
      <c r="K5121" s="4"/>
      <c r="L5121" s="4"/>
      <c r="M5121" s="4"/>
      <c r="N5121" s="4"/>
      <c r="O5121" s="4"/>
      <c r="P5121" s="4"/>
      <c r="Q5121" s="4"/>
      <c r="R5121" s="4"/>
      <c r="S5121" s="4"/>
      <c r="T5121" s="4"/>
      <c r="U5121" s="4"/>
      <c r="V5121" s="4"/>
    </row>
    <row r="5122" spans="1:22">
      <c r="A5122" s="4"/>
      <c r="B5122" s="4"/>
      <c r="C5122" s="18"/>
      <c r="D5122" s="8"/>
      <c r="E5122" s="8"/>
      <c r="F5122" s="4"/>
      <c r="G5122" s="9"/>
      <c r="H5122" s="18"/>
      <c r="I5122" s="18"/>
      <c r="J5122" s="23" t="str">
        <f>IF(OR(ISBLANK(H5122),ISBLANK((I5122))),"",NETWORKDAYS(H5122,I5122,Setup!$A$2:$A$30))</f>
        <v/>
      </c>
      <c r="K5122" s="4"/>
      <c r="L5122" s="4"/>
      <c r="M5122" s="4"/>
      <c r="N5122" s="4"/>
      <c r="O5122" s="4"/>
      <c r="P5122" s="4"/>
      <c r="Q5122" s="4"/>
      <c r="R5122" s="4"/>
      <c r="S5122" s="4"/>
      <c r="T5122" s="4"/>
      <c r="U5122" s="4"/>
      <c r="V5122" s="4"/>
    </row>
    <row r="5123" spans="1:22">
      <c r="A5123" s="4"/>
      <c r="B5123" s="4"/>
      <c r="C5123" s="18"/>
      <c r="D5123" s="8"/>
      <c r="E5123" s="8"/>
      <c r="F5123" s="4"/>
      <c r="G5123" s="9"/>
      <c r="H5123" s="18"/>
      <c r="I5123" s="18"/>
      <c r="J5123" s="23" t="str">
        <f>IF(OR(ISBLANK(H5123),ISBLANK((I5123))),"",NETWORKDAYS(H5123,I5123,Setup!$A$2:$A$30))</f>
        <v/>
      </c>
      <c r="K5123" s="4"/>
      <c r="L5123" s="4"/>
      <c r="M5123" s="4"/>
      <c r="N5123" s="4"/>
      <c r="O5123" s="4"/>
      <c r="P5123" s="4"/>
      <c r="Q5123" s="4"/>
      <c r="R5123" s="4"/>
      <c r="S5123" s="4"/>
      <c r="T5123" s="4"/>
      <c r="U5123" s="4"/>
      <c r="V5123" s="4"/>
    </row>
    <row r="5124" spans="1:22">
      <c r="A5124" s="4"/>
      <c r="B5124" s="4"/>
      <c r="C5124" s="18"/>
      <c r="D5124" s="8"/>
      <c r="E5124" s="8"/>
      <c r="F5124" s="4"/>
      <c r="G5124" s="9"/>
      <c r="H5124" s="18"/>
      <c r="I5124" s="18"/>
      <c r="J5124" s="23" t="str">
        <f>IF(OR(ISBLANK(H5124),ISBLANK((I5124))),"",NETWORKDAYS(H5124,I5124,Setup!$A$2:$A$30))</f>
        <v/>
      </c>
      <c r="K5124" s="4"/>
      <c r="L5124" s="4"/>
      <c r="M5124" s="4"/>
      <c r="N5124" s="4"/>
      <c r="O5124" s="4"/>
      <c r="P5124" s="4"/>
      <c r="Q5124" s="4"/>
      <c r="R5124" s="4"/>
      <c r="S5124" s="4"/>
      <c r="T5124" s="4"/>
      <c r="U5124" s="4"/>
      <c r="V5124" s="4"/>
    </row>
    <row r="5125" spans="1:22">
      <c r="A5125" s="4"/>
      <c r="B5125" s="4"/>
      <c r="C5125" s="18"/>
      <c r="D5125" s="8"/>
      <c r="E5125" s="8"/>
      <c r="F5125" s="4"/>
      <c r="G5125" s="9"/>
      <c r="H5125" s="18"/>
      <c r="I5125" s="18"/>
      <c r="J5125" s="23" t="str">
        <f>IF(OR(ISBLANK(H5125),ISBLANK((I5125))),"",NETWORKDAYS(H5125,I5125,Setup!$A$2:$A$30))</f>
        <v/>
      </c>
      <c r="K5125" s="4"/>
      <c r="L5125" s="4"/>
      <c r="M5125" s="4"/>
      <c r="N5125" s="4"/>
      <c r="O5125" s="4"/>
      <c r="P5125" s="4"/>
      <c r="Q5125" s="4"/>
      <c r="R5125" s="4"/>
      <c r="S5125" s="4"/>
      <c r="T5125" s="4"/>
      <c r="U5125" s="4"/>
      <c r="V5125" s="4"/>
    </row>
    <row r="5126" spans="1:22">
      <c r="A5126" s="4"/>
      <c r="B5126" s="4"/>
      <c r="C5126" s="18"/>
      <c r="D5126" s="8"/>
      <c r="E5126" s="8"/>
      <c r="F5126" s="4"/>
      <c r="G5126" s="9"/>
      <c r="H5126" s="18"/>
      <c r="I5126" s="18"/>
      <c r="J5126" s="23" t="str">
        <f>IF(OR(ISBLANK(H5126),ISBLANK((I5126))),"",NETWORKDAYS(H5126,I5126,Setup!$A$2:$A$30))</f>
        <v/>
      </c>
      <c r="K5126" s="4"/>
      <c r="L5126" s="4"/>
      <c r="M5126" s="4"/>
      <c r="N5126" s="4"/>
      <c r="O5126" s="4"/>
      <c r="P5126" s="4"/>
      <c r="Q5126" s="4"/>
      <c r="R5126" s="4"/>
      <c r="S5126" s="4"/>
      <c r="T5126" s="4"/>
      <c r="U5126" s="4"/>
      <c r="V5126" s="4"/>
    </row>
    <row r="5127" spans="1:22">
      <c r="A5127" s="4"/>
      <c r="B5127" s="4"/>
      <c r="C5127" s="18"/>
      <c r="D5127" s="8"/>
      <c r="E5127" s="8"/>
      <c r="F5127" s="4"/>
      <c r="G5127" s="9"/>
      <c r="H5127" s="18"/>
      <c r="I5127" s="18"/>
      <c r="J5127" s="23" t="str">
        <f>IF(OR(ISBLANK(H5127),ISBLANK((I5127))),"",NETWORKDAYS(H5127,I5127,Setup!$A$2:$A$30))</f>
        <v/>
      </c>
      <c r="K5127" s="4"/>
      <c r="L5127" s="4"/>
      <c r="M5127" s="4"/>
      <c r="N5127" s="4"/>
      <c r="O5127" s="4"/>
      <c r="P5127" s="4"/>
      <c r="Q5127" s="4"/>
      <c r="R5127" s="4"/>
      <c r="S5127" s="4"/>
      <c r="T5127" s="4"/>
      <c r="U5127" s="4"/>
      <c r="V5127" s="4"/>
    </row>
    <row r="5128" spans="1:22">
      <c r="A5128" s="4"/>
      <c r="B5128" s="4"/>
      <c r="C5128" s="18"/>
      <c r="D5128" s="8"/>
      <c r="E5128" s="8"/>
      <c r="F5128" s="4"/>
      <c r="G5128" s="9"/>
      <c r="H5128" s="18"/>
      <c r="I5128" s="18"/>
      <c r="J5128" s="23" t="str">
        <f>IF(OR(ISBLANK(H5128),ISBLANK((I5128))),"",NETWORKDAYS(H5128,I5128,Setup!$A$2:$A$30))</f>
        <v/>
      </c>
      <c r="K5128" s="4"/>
      <c r="L5128" s="4"/>
      <c r="M5128" s="4"/>
      <c r="N5128" s="4"/>
      <c r="O5128" s="4"/>
      <c r="P5128" s="4"/>
      <c r="Q5128" s="4"/>
      <c r="R5128" s="4"/>
      <c r="S5128" s="4"/>
      <c r="T5128" s="4"/>
      <c r="U5128" s="4"/>
      <c r="V5128" s="4"/>
    </row>
    <row r="5129" spans="1:22">
      <c r="A5129" s="4"/>
      <c r="B5129" s="4"/>
      <c r="C5129" s="18"/>
      <c r="D5129" s="8"/>
      <c r="E5129" s="8"/>
      <c r="F5129" s="4"/>
      <c r="G5129" s="9"/>
      <c r="H5129" s="18"/>
      <c r="I5129" s="18"/>
      <c r="J5129" s="23" t="str">
        <f>IF(OR(ISBLANK(H5129),ISBLANK((I5129))),"",NETWORKDAYS(H5129,I5129,Setup!$A$2:$A$30))</f>
        <v/>
      </c>
      <c r="K5129" s="4"/>
      <c r="L5129" s="4"/>
      <c r="M5129" s="4"/>
      <c r="N5129" s="4"/>
      <c r="O5129" s="4"/>
      <c r="P5129" s="4"/>
      <c r="Q5129" s="4"/>
      <c r="R5129" s="4"/>
      <c r="S5129" s="4"/>
      <c r="T5129" s="4"/>
      <c r="U5129" s="4"/>
      <c r="V5129" s="4"/>
    </row>
    <row r="5130" spans="1:22">
      <c r="A5130" s="4"/>
      <c r="B5130" s="4"/>
      <c r="C5130" s="18"/>
      <c r="D5130" s="8"/>
      <c r="E5130" s="8"/>
      <c r="F5130" s="4"/>
      <c r="G5130" s="9"/>
      <c r="H5130" s="18"/>
      <c r="I5130" s="18"/>
      <c r="J5130" s="23" t="str">
        <f>IF(OR(ISBLANK(H5130),ISBLANK((I5130))),"",NETWORKDAYS(H5130,I5130,Setup!$A$2:$A$30))</f>
        <v/>
      </c>
      <c r="K5130" s="4"/>
      <c r="L5130" s="4"/>
      <c r="M5130" s="4"/>
      <c r="N5130" s="4"/>
      <c r="O5130" s="4"/>
      <c r="P5130" s="4"/>
      <c r="Q5130" s="4"/>
      <c r="R5130" s="4"/>
      <c r="S5130" s="4"/>
      <c r="T5130" s="4"/>
      <c r="U5130" s="4"/>
      <c r="V5130" s="4"/>
    </row>
    <row r="5131" spans="1:22">
      <c r="A5131" s="4"/>
      <c r="B5131" s="4"/>
      <c r="C5131" s="18"/>
      <c r="D5131" s="8"/>
      <c r="E5131" s="8"/>
      <c r="F5131" s="4"/>
      <c r="G5131" s="9"/>
      <c r="H5131" s="18"/>
      <c r="I5131" s="18"/>
      <c r="J5131" s="23" t="str">
        <f>IF(OR(ISBLANK(H5131),ISBLANK((I5131))),"",NETWORKDAYS(H5131,I5131,Setup!$A$2:$A$30))</f>
        <v/>
      </c>
      <c r="K5131" s="4"/>
      <c r="L5131" s="4"/>
      <c r="M5131" s="4"/>
      <c r="N5131" s="4"/>
      <c r="O5131" s="4"/>
      <c r="P5131" s="4"/>
      <c r="Q5131" s="4"/>
      <c r="R5131" s="4"/>
      <c r="S5131" s="4"/>
      <c r="T5131" s="4"/>
      <c r="U5131" s="4"/>
      <c r="V5131" s="4"/>
    </row>
    <row r="5132" spans="1:22">
      <c r="A5132" s="4"/>
      <c r="B5132" s="4"/>
      <c r="C5132" s="18"/>
      <c r="D5132" s="8"/>
      <c r="E5132" s="8"/>
      <c r="F5132" s="4"/>
      <c r="G5132" s="9"/>
      <c r="H5132" s="18"/>
      <c r="I5132" s="18"/>
      <c r="J5132" s="23" t="str">
        <f>IF(OR(ISBLANK(H5132),ISBLANK((I5132))),"",NETWORKDAYS(H5132,I5132,Setup!$A$2:$A$30))</f>
        <v/>
      </c>
      <c r="K5132" s="4"/>
      <c r="L5132" s="4"/>
      <c r="M5132" s="4"/>
      <c r="N5132" s="4"/>
      <c r="O5132" s="4"/>
      <c r="P5132" s="4"/>
      <c r="Q5132" s="4"/>
      <c r="R5132" s="4"/>
      <c r="S5132" s="4"/>
      <c r="T5132" s="4"/>
      <c r="U5132" s="4"/>
      <c r="V5132" s="4"/>
    </row>
    <row r="5133" spans="1:22">
      <c r="A5133" s="4"/>
      <c r="B5133" s="4"/>
      <c r="C5133" s="18"/>
      <c r="D5133" s="8"/>
      <c r="E5133" s="8"/>
      <c r="F5133" s="4"/>
      <c r="G5133" s="9"/>
      <c r="H5133" s="18"/>
      <c r="I5133" s="18"/>
      <c r="J5133" s="23" t="str">
        <f>IF(OR(ISBLANK(H5133),ISBLANK((I5133))),"",NETWORKDAYS(H5133,I5133,Setup!$A$2:$A$30))</f>
        <v/>
      </c>
      <c r="K5133" s="4"/>
      <c r="L5133" s="4"/>
      <c r="M5133" s="4"/>
      <c r="N5133" s="4"/>
      <c r="O5133" s="4"/>
      <c r="P5133" s="4"/>
      <c r="Q5133" s="4"/>
      <c r="R5133" s="4"/>
      <c r="S5133" s="4"/>
      <c r="T5133" s="4"/>
      <c r="U5133" s="4"/>
      <c r="V5133" s="4"/>
    </row>
    <row r="5134" spans="1:22">
      <c r="A5134" s="4"/>
      <c r="B5134" s="4"/>
      <c r="C5134" s="18"/>
      <c r="D5134" s="8"/>
      <c r="E5134" s="8"/>
      <c r="F5134" s="4"/>
      <c r="G5134" s="9"/>
      <c r="H5134" s="18"/>
      <c r="I5134" s="18"/>
      <c r="J5134" s="23" t="str">
        <f>IF(OR(ISBLANK(H5134),ISBLANK((I5134))),"",NETWORKDAYS(H5134,I5134,Setup!$A$2:$A$30))</f>
        <v/>
      </c>
      <c r="K5134" s="4"/>
      <c r="L5134" s="4"/>
      <c r="M5134" s="4"/>
      <c r="N5134" s="4"/>
      <c r="O5134" s="4"/>
      <c r="P5134" s="4"/>
      <c r="Q5134" s="4"/>
      <c r="R5134" s="4"/>
      <c r="S5134" s="4"/>
      <c r="T5134" s="4"/>
      <c r="U5134" s="4"/>
      <c r="V5134" s="4"/>
    </row>
    <row r="5135" spans="1:22">
      <c r="A5135" s="4"/>
      <c r="B5135" s="4"/>
      <c r="C5135" s="18"/>
      <c r="D5135" s="8"/>
      <c r="E5135" s="8"/>
      <c r="F5135" s="4"/>
      <c r="G5135" s="9"/>
      <c r="H5135" s="18"/>
      <c r="I5135" s="18"/>
      <c r="J5135" s="23" t="str">
        <f>IF(OR(ISBLANK(H5135),ISBLANK((I5135))),"",NETWORKDAYS(H5135,I5135,Setup!$A$2:$A$30))</f>
        <v/>
      </c>
      <c r="K5135" s="4"/>
      <c r="L5135" s="4"/>
      <c r="M5135" s="4"/>
      <c r="N5135" s="4"/>
      <c r="O5135" s="4"/>
      <c r="P5135" s="4"/>
      <c r="Q5135" s="4"/>
      <c r="R5135" s="4"/>
      <c r="S5135" s="4"/>
      <c r="T5135" s="4"/>
      <c r="U5135" s="4"/>
      <c r="V5135" s="4"/>
    </row>
    <row r="5136" spans="1:22">
      <c r="A5136" s="4"/>
      <c r="B5136" s="4"/>
      <c r="C5136" s="18"/>
      <c r="D5136" s="8"/>
      <c r="E5136" s="8"/>
      <c r="F5136" s="4"/>
      <c r="G5136" s="9"/>
      <c r="H5136" s="18"/>
      <c r="I5136" s="18"/>
      <c r="J5136" s="23" t="str">
        <f>IF(OR(ISBLANK(H5136),ISBLANK((I5136))),"",NETWORKDAYS(H5136,I5136,Setup!$A$2:$A$30))</f>
        <v/>
      </c>
      <c r="K5136" s="4"/>
      <c r="L5136" s="4"/>
      <c r="M5136" s="4"/>
      <c r="N5136" s="4"/>
      <c r="O5136" s="4"/>
      <c r="P5136" s="4"/>
      <c r="Q5136" s="4"/>
      <c r="R5136" s="4"/>
      <c r="S5136" s="4"/>
      <c r="T5136" s="4"/>
      <c r="U5136" s="4"/>
      <c r="V5136" s="4"/>
    </row>
    <row r="5137" spans="1:22">
      <c r="A5137" s="4"/>
      <c r="B5137" s="4"/>
      <c r="C5137" s="18"/>
      <c r="D5137" s="8"/>
      <c r="E5137" s="8"/>
      <c r="F5137" s="4"/>
      <c r="G5137" s="9"/>
      <c r="H5137" s="18"/>
      <c r="I5137" s="18"/>
      <c r="J5137" s="23" t="str">
        <f>IF(OR(ISBLANK(H5137),ISBLANK((I5137))),"",NETWORKDAYS(H5137,I5137,Setup!$A$2:$A$30))</f>
        <v/>
      </c>
      <c r="K5137" s="4"/>
      <c r="L5137" s="4"/>
      <c r="M5137" s="4"/>
      <c r="N5137" s="4"/>
      <c r="O5137" s="4"/>
      <c r="P5137" s="4"/>
      <c r="Q5137" s="4"/>
      <c r="R5137" s="4"/>
      <c r="S5137" s="4"/>
      <c r="T5137" s="4"/>
      <c r="U5137" s="4"/>
      <c r="V5137" s="4"/>
    </row>
    <row r="5138" spans="1:22">
      <c r="A5138" s="4"/>
      <c r="B5138" s="4"/>
      <c r="C5138" s="18"/>
      <c r="D5138" s="8"/>
      <c r="E5138" s="8"/>
      <c r="F5138" s="4"/>
      <c r="G5138" s="9"/>
      <c r="H5138" s="18"/>
      <c r="I5138" s="18"/>
      <c r="J5138" s="23" t="str">
        <f>IF(OR(ISBLANK(H5138),ISBLANK((I5138))),"",NETWORKDAYS(H5138,I5138,Setup!$A$2:$A$30))</f>
        <v/>
      </c>
      <c r="K5138" s="4"/>
      <c r="L5138" s="4"/>
      <c r="M5138" s="4"/>
      <c r="N5138" s="4"/>
      <c r="O5138" s="4"/>
      <c r="P5138" s="4"/>
      <c r="Q5138" s="4"/>
      <c r="R5138" s="4"/>
      <c r="S5138" s="4"/>
      <c r="T5138" s="4"/>
      <c r="U5138" s="4"/>
      <c r="V5138" s="4"/>
    </row>
    <row r="5139" spans="1:22">
      <c r="A5139" s="4"/>
      <c r="B5139" s="4"/>
      <c r="C5139" s="18"/>
      <c r="D5139" s="8"/>
      <c r="E5139" s="8"/>
      <c r="F5139" s="4"/>
      <c r="G5139" s="9"/>
      <c r="H5139" s="18"/>
      <c r="I5139" s="18"/>
      <c r="J5139" s="23" t="str">
        <f>IF(OR(ISBLANK(H5139),ISBLANK((I5139))),"",NETWORKDAYS(H5139,I5139,Setup!$A$2:$A$30))</f>
        <v/>
      </c>
      <c r="K5139" s="4"/>
      <c r="L5139" s="4"/>
      <c r="M5139" s="4"/>
      <c r="N5139" s="4"/>
      <c r="O5139" s="4"/>
      <c r="P5139" s="4"/>
      <c r="Q5139" s="4"/>
      <c r="R5139" s="4"/>
      <c r="S5139" s="4"/>
      <c r="T5139" s="4"/>
      <c r="U5139" s="4"/>
      <c r="V5139" s="4"/>
    </row>
    <row r="5140" spans="1:22">
      <c r="A5140" s="4"/>
      <c r="B5140" s="4"/>
      <c r="C5140" s="18"/>
      <c r="D5140" s="8"/>
      <c r="E5140" s="8"/>
      <c r="F5140" s="4"/>
      <c r="G5140" s="9"/>
      <c r="H5140" s="18"/>
      <c r="I5140" s="18"/>
      <c r="J5140" s="23" t="str">
        <f>IF(OR(ISBLANK(H5140),ISBLANK((I5140))),"",NETWORKDAYS(H5140,I5140,Setup!$A$2:$A$30))</f>
        <v/>
      </c>
      <c r="K5140" s="4"/>
      <c r="L5140" s="4"/>
      <c r="M5140" s="4"/>
      <c r="N5140" s="4"/>
      <c r="O5140" s="4"/>
      <c r="P5140" s="4"/>
      <c r="Q5140" s="4"/>
      <c r="R5140" s="4"/>
      <c r="S5140" s="4"/>
      <c r="T5140" s="4"/>
      <c r="U5140" s="4"/>
      <c r="V5140" s="4"/>
    </row>
    <row r="5141" spans="1:22">
      <c r="A5141" s="4"/>
      <c r="B5141" s="4"/>
      <c r="C5141" s="18"/>
      <c r="D5141" s="8"/>
      <c r="E5141" s="8"/>
      <c r="F5141" s="4"/>
      <c r="G5141" s="9"/>
      <c r="H5141" s="18"/>
      <c r="I5141" s="18"/>
      <c r="J5141" s="23" t="str">
        <f>IF(OR(ISBLANK(H5141),ISBLANK((I5141))),"",NETWORKDAYS(H5141,I5141,Setup!$A$2:$A$30))</f>
        <v/>
      </c>
      <c r="K5141" s="4"/>
      <c r="L5141" s="4"/>
      <c r="M5141" s="4"/>
      <c r="N5141" s="4"/>
      <c r="O5141" s="4"/>
      <c r="P5141" s="4"/>
      <c r="Q5141" s="4"/>
      <c r="R5141" s="4"/>
      <c r="S5141" s="4"/>
      <c r="T5141" s="4"/>
      <c r="U5141" s="4"/>
      <c r="V5141" s="4"/>
    </row>
    <row r="5142" spans="1:22">
      <c r="A5142" s="4"/>
      <c r="B5142" s="4"/>
      <c r="C5142" s="18"/>
      <c r="D5142" s="8"/>
      <c r="E5142" s="8"/>
      <c r="F5142" s="4"/>
      <c r="G5142" s="9"/>
      <c r="H5142" s="18"/>
      <c r="I5142" s="18"/>
      <c r="J5142" s="23" t="str">
        <f>IF(OR(ISBLANK(H5142),ISBLANK((I5142))),"",NETWORKDAYS(H5142,I5142,Setup!$A$2:$A$30))</f>
        <v/>
      </c>
      <c r="K5142" s="4"/>
      <c r="L5142" s="4"/>
      <c r="M5142" s="4"/>
      <c r="N5142" s="4"/>
      <c r="O5142" s="4"/>
      <c r="P5142" s="4"/>
      <c r="Q5142" s="4"/>
      <c r="R5142" s="4"/>
      <c r="S5142" s="4"/>
      <c r="T5142" s="4"/>
      <c r="U5142" s="4"/>
      <c r="V5142" s="4"/>
    </row>
    <row r="5143" spans="1:22">
      <c r="A5143" s="4"/>
      <c r="B5143" s="4"/>
      <c r="C5143" s="18"/>
      <c r="D5143" s="8"/>
      <c r="E5143" s="8"/>
      <c r="F5143" s="4"/>
      <c r="G5143" s="9"/>
      <c r="H5143" s="18"/>
      <c r="I5143" s="18"/>
      <c r="J5143" s="23" t="str">
        <f>IF(OR(ISBLANK(H5143),ISBLANK((I5143))),"",NETWORKDAYS(H5143,I5143,Setup!$A$2:$A$30))</f>
        <v/>
      </c>
      <c r="K5143" s="4"/>
      <c r="L5143" s="4"/>
      <c r="M5143" s="4"/>
      <c r="N5143" s="4"/>
      <c r="O5143" s="4"/>
      <c r="P5143" s="4"/>
      <c r="Q5143" s="4"/>
      <c r="R5143" s="4"/>
      <c r="S5143" s="4"/>
      <c r="T5143" s="4"/>
      <c r="U5143" s="4"/>
      <c r="V5143" s="4"/>
    </row>
    <row r="5144" spans="1:22">
      <c r="A5144" s="4"/>
      <c r="B5144" s="4"/>
      <c r="C5144" s="18"/>
      <c r="D5144" s="8"/>
      <c r="E5144" s="8"/>
      <c r="F5144" s="4"/>
      <c r="G5144" s="9"/>
      <c r="H5144" s="18"/>
      <c r="I5144" s="18"/>
      <c r="J5144" s="23" t="str">
        <f>IF(OR(ISBLANK(H5144),ISBLANK((I5144))),"",NETWORKDAYS(H5144,I5144,Setup!$A$2:$A$30))</f>
        <v/>
      </c>
      <c r="K5144" s="4"/>
      <c r="L5144" s="4"/>
      <c r="M5144" s="4"/>
      <c r="N5144" s="4"/>
      <c r="O5144" s="4"/>
      <c r="P5144" s="4"/>
      <c r="Q5144" s="4"/>
      <c r="R5144" s="4"/>
      <c r="S5144" s="4"/>
      <c r="T5144" s="4"/>
      <c r="U5144" s="4"/>
      <c r="V5144" s="4"/>
    </row>
    <row r="5145" spans="1:22">
      <c r="A5145" s="4"/>
      <c r="B5145" s="4"/>
      <c r="C5145" s="18"/>
      <c r="D5145" s="8"/>
      <c r="E5145" s="8"/>
      <c r="F5145" s="4"/>
      <c r="G5145" s="9"/>
      <c r="H5145" s="18"/>
      <c r="I5145" s="18"/>
      <c r="J5145" s="23" t="str">
        <f>IF(OR(ISBLANK(H5145),ISBLANK((I5145))),"",NETWORKDAYS(H5145,I5145,Setup!$A$2:$A$30))</f>
        <v/>
      </c>
      <c r="K5145" s="4"/>
      <c r="L5145" s="4"/>
      <c r="M5145" s="4"/>
      <c r="N5145" s="4"/>
      <c r="O5145" s="4"/>
      <c r="P5145" s="4"/>
      <c r="Q5145" s="4"/>
      <c r="R5145" s="4"/>
      <c r="S5145" s="4"/>
      <c r="T5145" s="4"/>
      <c r="U5145" s="4"/>
      <c r="V5145" s="4"/>
    </row>
    <row r="5146" spans="1:22">
      <c r="A5146" s="4"/>
      <c r="B5146" s="4"/>
      <c r="C5146" s="18"/>
      <c r="D5146" s="8"/>
      <c r="E5146" s="8"/>
      <c r="F5146" s="4"/>
      <c r="G5146" s="9"/>
      <c r="H5146" s="18"/>
      <c r="I5146" s="18"/>
      <c r="J5146" s="23" t="str">
        <f>IF(OR(ISBLANK(H5146),ISBLANK((I5146))),"",NETWORKDAYS(H5146,I5146,Setup!$A$2:$A$30))</f>
        <v/>
      </c>
      <c r="K5146" s="4"/>
      <c r="L5146" s="4"/>
      <c r="M5146" s="4"/>
      <c r="N5146" s="4"/>
      <c r="O5146" s="4"/>
      <c r="P5146" s="4"/>
      <c r="Q5146" s="4"/>
      <c r="R5146" s="4"/>
      <c r="S5146" s="4"/>
      <c r="T5146" s="4"/>
      <c r="U5146" s="4"/>
      <c r="V5146" s="4"/>
    </row>
    <row r="5147" spans="1:22">
      <c r="A5147" s="4"/>
      <c r="B5147" s="4"/>
      <c r="C5147" s="18"/>
      <c r="D5147" s="8"/>
      <c r="E5147" s="8"/>
      <c r="F5147" s="4"/>
      <c r="G5147" s="9"/>
      <c r="H5147" s="18"/>
      <c r="I5147" s="18"/>
      <c r="J5147" s="23" t="str">
        <f>IF(OR(ISBLANK(H5147),ISBLANK((I5147))),"",NETWORKDAYS(H5147,I5147,Setup!$A$2:$A$30))</f>
        <v/>
      </c>
      <c r="K5147" s="4"/>
      <c r="L5147" s="4"/>
      <c r="M5147" s="4"/>
      <c r="N5147" s="4"/>
      <c r="O5147" s="4"/>
      <c r="P5147" s="4"/>
      <c r="Q5147" s="4"/>
      <c r="R5147" s="4"/>
      <c r="S5147" s="4"/>
      <c r="T5147" s="4"/>
      <c r="U5147" s="4"/>
      <c r="V5147" s="4"/>
    </row>
    <row r="5148" spans="1:22">
      <c r="A5148" s="4"/>
      <c r="B5148" s="4"/>
      <c r="C5148" s="18"/>
      <c r="D5148" s="8"/>
      <c r="E5148" s="8"/>
      <c r="F5148" s="4"/>
      <c r="G5148" s="9"/>
      <c r="H5148" s="18"/>
      <c r="I5148" s="18"/>
      <c r="J5148" s="23" t="str">
        <f>IF(OR(ISBLANK(H5148),ISBLANK((I5148))),"",NETWORKDAYS(H5148,I5148,Setup!$A$2:$A$30))</f>
        <v/>
      </c>
      <c r="K5148" s="4"/>
      <c r="L5148" s="4"/>
      <c r="M5148" s="4"/>
      <c r="N5148" s="4"/>
      <c r="O5148" s="4"/>
      <c r="P5148" s="4"/>
      <c r="Q5148" s="4"/>
      <c r="R5148" s="4"/>
      <c r="S5148" s="4"/>
      <c r="T5148" s="4"/>
      <c r="U5148" s="4"/>
      <c r="V5148" s="4"/>
    </row>
    <row r="5149" spans="1:22">
      <c r="A5149" s="4"/>
      <c r="B5149" s="4"/>
      <c r="C5149" s="18"/>
      <c r="D5149" s="8"/>
      <c r="E5149" s="8"/>
      <c r="F5149" s="4"/>
      <c r="G5149" s="9"/>
      <c r="H5149" s="18"/>
      <c r="I5149" s="18"/>
      <c r="J5149" s="23" t="str">
        <f>IF(OR(ISBLANK(H5149),ISBLANK((I5149))),"",NETWORKDAYS(H5149,I5149,Setup!$A$2:$A$30))</f>
        <v/>
      </c>
      <c r="K5149" s="4"/>
      <c r="L5149" s="4"/>
      <c r="M5149" s="4"/>
      <c r="N5149" s="4"/>
      <c r="O5149" s="4"/>
      <c r="P5149" s="4"/>
      <c r="Q5149" s="4"/>
      <c r="R5149" s="4"/>
      <c r="S5149" s="4"/>
      <c r="T5149" s="4"/>
      <c r="U5149" s="4"/>
      <c r="V5149" s="4"/>
    </row>
    <row r="5150" spans="1:22">
      <c r="A5150" s="4"/>
      <c r="B5150" s="4"/>
      <c r="C5150" s="18"/>
      <c r="D5150" s="8"/>
      <c r="E5150" s="8"/>
      <c r="F5150" s="4"/>
      <c r="G5150" s="9"/>
      <c r="H5150" s="18"/>
      <c r="I5150" s="18"/>
      <c r="J5150" s="23" t="str">
        <f>IF(OR(ISBLANK(H5150),ISBLANK((I5150))),"",NETWORKDAYS(H5150,I5150,Setup!$A$2:$A$30))</f>
        <v/>
      </c>
      <c r="K5150" s="4"/>
      <c r="L5150" s="4"/>
      <c r="M5150" s="4"/>
      <c r="N5150" s="4"/>
      <c r="O5150" s="4"/>
      <c r="P5150" s="4"/>
      <c r="Q5150" s="4"/>
      <c r="R5150" s="4"/>
      <c r="S5150" s="4"/>
      <c r="T5150" s="4"/>
      <c r="U5150" s="4"/>
      <c r="V5150" s="4"/>
    </row>
    <row r="5151" spans="1:22">
      <c r="A5151" s="4"/>
      <c r="B5151" s="4"/>
      <c r="C5151" s="18"/>
      <c r="D5151" s="8"/>
      <c r="E5151" s="8"/>
      <c r="F5151" s="4"/>
      <c r="G5151" s="9"/>
      <c r="H5151" s="18"/>
      <c r="I5151" s="18"/>
      <c r="J5151" s="23" t="str">
        <f>IF(OR(ISBLANK(H5151),ISBLANK((I5151))),"",NETWORKDAYS(H5151,I5151,Setup!$A$2:$A$30))</f>
        <v/>
      </c>
      <c r="K5151" s="4"/>
      <c r="L5151" s="4"/>
      <c r="M5151" s="4"/>
      <c r="N5151" s="4"/>
      <c r="O5151" s="4"/>
      <c r="P5151" s="4"/>
      <c r="Q5151" s="4"/>
      <c r="R5151" s="4"/>
      <c r="S5151" s="4"/>
      <c r="T5151" s="4"/>
      <c r="U5151" s="4"/>
      <c r="V5151" s="4"/>
    </row>
    <row r="5152" spans="1:22">
      <c r="A5152" s="4"/>
      <c r="B5152" s="4"/>
      <c r="C5152" s="18"/>
      <c r="D5152" s="8"/>
      <c r="E5152" s="8"/>
      <c r="F5152" s="4"/>
      <c r="G5152" s="9"/>
      <c r="H5152" s="18"/>
      <c r="I5152" s="18"/>
      <c r="J5152" s="23" t="str">
        <f>IF(OR(ISBLANK(H5152),ISBLANK((I5152))),"",NETWORKDAYS(H5152,I5152,Setup!$A$2:$A$30))</f>
        <v/>
      </c>
      <c r="K5152" s="4"/>
      <c r="L5152" s="4"/>
      <c r="M5152" s="4"/>
      <c r="N5152" s="4"/>
      <c r="O5152" s="4"/>
      <c r="P5152" s="4"/>
      <c r="Q5152" s="4"/>
      <c r="R5152" s="4"/>
      <c r="S5152" s="4"/>
      <c r="T5152" s="4"/>
      <c r="U5152" s="4"/>
      <c r="V5152" s="4"/>
    </row>
    <row r="5153" spans="1:22">
      <c r="A5153" s="4"/>
      <c r="B5153" s="4"/>
      <c r="C5153" s="18"/>
      <c r="D5153" s="8"/>
      <c r="E5153" s="8"/>
      <c r="F5153" s="4"/>
      <c r="G5153" s="9"/>
      <c r="H5153" s="18"/>
      <c r="I5153" s="18"/>
      <c r="J5153" s="23" t="str">
        <f>IF(OR(ISBLANK(H5153),ISBLANK((I5153))),"",NETWORKDAYS(H5153,I5153,Setup!$A$2:$A$30))</f>
        <v/>
      </c>
      <c r="K5153" s="4"/>
      <c r="L5153" s="4"/>
      <c r="M5153" s="4"/>
      <c r="N5153" s="4"/>
      <c r="O5153" s="4"/>
      <c r="P5153" s="4"/>
      <c r="Q5153" s="4"/>
      <c r="R5153" s="4"/>
      <c r="S5153" s="4"/>
      <c r="T5153" s="4"/>
      <c r="U5153" s="4"/>
      <c r="V5153" s="4"/>
    </row>
    <row r="5154" spans="1:22">
      <c r="A5154" s="4"/>
      <c r="B5154" s="4"/>
      <c r="C5154" s="18"/>
      <c r="D5154" s="8"/>
      <c r="E5154" s="8"/>
      <c r="F5154" s="4"/>
      <c r="G5154" s="9"/>
      <c r="H5154" s="18"/>
      <c r="I5154" s="18"/>
      <c r="J5154" s="23" t="str">
        <f>IF(OR(ISBLANK(H5154),ISBLANK((I5154))),"",NETWORKDAYS(H5154,I5154,Setup!$A$2:$A$30))</f>
        <v/>
      </c>
      <c r="K5154" s="4"/>
      <c r="L5154" s="4"/>
      <c r="M5154" s="4"/>
      <c r="N5154" s="4"/>
      <c r="O5154" s="4"/>
      <c r="P5154" s="4"/>
      <c r="Q5154" s="4"/>
      <c r="R5154" s="4"/>
      <c r="S5154" s="4"/>
      <c r="T5154" s="4"/>
      <c r="U5154" s="4"/>
      <c r="V5154" s="4"/>
    </row>
    <row r="5155" spans="1:22">
      <c r="A5155" s="4"/>
      <c r="B5155" s="4"/>
      <c r="C5155" s="18"/>
      <c r="D5155" s="8"/>
      <c r="E5155" s="8"/>
      <c r="F5155" s="4"/>
      <c r="G5155" s="9"/>
      <c r="H5155" s="18"/>
      <c r="I5155" s="18"/>
      <c r="J5155" s="23" t="str">
        <f>IF(OR(ISBLANK(H5155),ISBLANK((I5155))),"",NETWORKDAYS(H5155,I5155,Setup!$A$2:$A$30))</f>
        <v/>
      </c>
      <c r="K5155" s="4"/>
      <c r="L5155" s="4"/>
      <c r="M5155" s="4"/>
      <c r="N5155" s="4"/>
      <c r="O5155" s="4"/>
      <c r="P5155" s="4"/>
      <c r="Q5155" s="4"/>
      <c r="R5155" s="4"/>
      <c r="S5155" s="4"/>
      <c r="T5155" s="4"/>
      <c r="U5155" s="4"/>
      <c r="V5155" s="4"/>
    </row>
    <row r="5156" spans="1:22">
      <c r="A5156" s="4"/>
      <c r="B5156" s="4"/>
      <c r="C5156" s="18"/>
      <c r="D5156" s="8"/>
      <c r="E5156" s="8"/>
      <c r="F5156" s="4"/>
      <c r="G5156" s="9"/>
      <c r="H5156" s="18"/>
      <c r="I5156" s="18"/>
      <c r="J5156" s="23" t="str">
        <f>IF(OR(ISBLANK(H5156),ISBLANK((I5156))),"",NETWORKDAYS(H5156,I5156,Setup!$A$2:$A$30))</f>
        <v/>
      </c>
      <c r="K5156" s="4"/>
      <c r="L5156" s="4"/>
      <c r="M5156" s="4"/>
      <c r="N5156" s="4"/>
      <c r="O5156" s="4"/>
      <c r="P5156" s="4"/>
      <c r="Q5156" s="4"/>
      <c r="R5156" s="4"/>
      <c r="S5156" s="4"/>
      <c r="T5156" s="4"/>
      <c r="U5156" s="4"/>
      <c r="V5156" s="4"/>
    </row>
    <row r="5157" spans="1:22">
      <c r="A5157" s="4"/>
      <c r="B5157" s="4"/>
      <c r="C5157" s="18"/>
      <c r="D5157" s="8"/>
      <c r="E5157" s="8"/>
      <c r="F5157" s="4"/>
      <c r="G5157" s="9"/>
      <c r="H5157" s="18"/>
      <c r="I5157" s="18"/>
      <c r="J5157" s="23" t="str">
        <f>IF(OR(ISBLANK(H5157),ISBLANK((I5157))),"",NETWORKDAYS(H5157,I5157,Setup!$A$2:$A$30))</f>
        <v/>
      </c>
      <c r="K5157" s="4"/>
      <c r="L5157" s="4"/>
      <c r="M5157" s="4"/>
      <c r="N5157" s="4"/>
      <c r="O5157" s="4"/>
      <c r="P5157" s="4"/>
      <c r="Q5157" s="4"/>
      <c r="R5157" s="4"/>
      <c r="S5157" s="4"/>
      <c r="T5157" s="4"/>
      <c r="U5157" s="4"/>
      <c r="V5157" s="4"/>
    </row>
    <row r="5158" spans="1:22">
      <c r="A5158" s="4"/>
      <c r="B5158" s="4"/>
      <c r="C5158" s="18"/>
      <c r="D5158" s="8"/>
      <c r="E5158" s="8"/>
      <c r="F5158" s="4"/>
      <c r="G5158" s="9"/>
      <c r="H5158" s="18"/>
      <c r="I5158" s="18"/>
      <c r="J5158" s="23" t="str">
        <f>IF(OR(ISBLANK(H5158),ISBLANK((I5158))),"",NETWORKDAYS(H5158,I5158,Setup!$A$2:$A$30))</f>
        <v/>
      </c>
      <c r="K5158" s="4"/>
      <c r="L5158" s="4"/>
      <c r="M5158" s="4"/>
      <c r="N5158" s="4"/>
      <c r="O5158" s="4"/>
      <c r="P5158" s="4"/>
      <c r="Q5158" s="4"/>
      <c r="R5158" s="4"/>
      <c r="S5158" s="4"/>
      <c r="T5158" s="4"/>
      <c r="U5158" s="4"/>
      <c r="V5158" s="4"/>
    </row>
    <row r="5159" spans="1:22">
      <c r="A5159" s="4"/>
      <c r="B5159" s="4"/>
      <c r="C5159" s="18"/>
      <c r="D5159" s="8"/>
      <c r="E5159" s="8"/>
      <c r="F5159" s="4"/>
      <c r="G5159" s="9"/>
      <c r="H5159" s="18"/>
      <c r="I5159" s="18"/>
      <c r="J5159" s="23" t="str">
        <f>IF(OR(ISBLANK(H5159),ISBLANK((I5159))),"",NETWORKDAYS(H5159,I5159,Setup!$A$2:$A$30))</f>
        <v/>
      </c>
      <c r="K5159" s="4"/>
      <c r="L5159" s="4"/>
      <c r="M5159" s="4"/>
      <c r="N5159" s="4"/>
      <c r="O5159" s="4"/>
      <c r="P5159" s="4"/>
      <c r="Q5159" s="4"/>
      <c r="R5159" s="4"/>
      <c r="S5159" s="4"/>
      <c r="T5159" s="4"/>
      <c r="U5159" s="4"/>
      <c r="V5159" s="4"/>
    </row>
    <row r="5160" spans="1:22">
      <c r="A5160" s="4"/>
      <c r="B5160" s="4"/>
      <c r="C5160" s="18"/>
      <c r="D5160" s="8"/>
      <c r="E5160" s="8"/>
      <c r="F5160" s="4"/>
      <c r="G5160" s="9"/>
      <c r="H5160" s="18"/>
      <c r="I5160" s="18"/>
      <c r="J5160" s="23" t="str">
        <f>IF(OR(ISBLANK(H5160),ISBLANK((I5160))),"",NETWORKDAYS(H5160,I5160,Setup!$A$2:$A$30))</f>
        <v/>
      </c>
      <c r="K5160" s="4"/>
      <c r="L5160" s="4"/>
      <c r="M5160" s="4"/>
      <c r="N5160" s="4"/>
      <c r="O5160" s="4"/>
      <c r="P5160" s="4"/>
      <c r="Q5160" s="4"/>
      <c r="R5160" s="4"/>
      <c r="S5160" s="4"/>
      <c r="T5160" s="4"/>
      <c r="U5160" s="4"/>
      <c r="V5160" s="4"/>
    </row>
    <row r="5161" spans="1:22">
      <c r="A5161" s="4"/>
      <c r="B5161" s="4"/>
      <c r="C5161" s="18"/>
      <c r="D5161" s="8"/>
      <c r="E5161" s="8"/>
      <c r="F5161" s="4"/>
      <c r="G5161" s="9"/>
      <c r="H5161" s="18"/>
      <c r="I5161" s="18"/>
      <c r="J5161" s="23" t="str">
        <f>IF(OR(ISBLANK(H5161),ISBLANK((I5161))),"",NETWORKDAYS(H5161,I5161,Setup!$A$2:$A$30))</f>
        <v/>
      </c>
      <c r="K5161" s="4"/>
      <c r="L5161" s="4"/>
      <c r="M5161" s="4"/>
      <c r="N5161" s="4"/>
      <c r="O5161" s="4"/>
      <c r="P5161" s="4"/>
      <c r="Q5161" s="4"/>
      <c r="R5161" s="4"/>
      <c r="S5161" s="4"/>
      <c r="T5161" s="4"/>
      <c r="U5161" s="4"/>
      <c r="V5161" s="4"/>
    </row>
    <row r="5162" spans="1:22">
      <c r="A5162" s="4"/>
      <c r="B5162" s="4"/>
      <c r="C5162" s="18"/>
      <c r="D5162" s="8"/>
      <c r="E5162" s="8"/>
      <c r="F5162" s="4"/>
      <c r="G5162" s="9"/>
      <c r="H5162" s="18"/>
      <c r="I5162" s="18"/>
      <c r="J5162" s="23" t="str">
        <f>IF(OR(ISBLANK(H5162),ISBLANK((I5162))),"",NETWORKDAYS(H5162,I5162,Setup!$A$2:$A$30))</f>
        <v/>
      </c>
      <c r="K5162" s="4"/>
      <c r="L5162" s="4"/>
      <c r="M5162" s="4"/>
      <c r="N5162" s="4"/>
      <c r="O5162" s="4"/>
      <c r="P5162" s="4"/>
      <c r="Q5162" s="4"/>
      <c r="R5162" s="4"/>
      <c r="S5162" s="4"/>
      <c r="T5162" s="4"/>
      <c r="U5162" s="4"/>
      <c r="V5162" s="4"/>
    </row>
    <row r="5163" spans="1:22">
      <c r="A5163" s="4"/>
      <c r="B5163" s="4"/>
      <c r="C5163" s="18"/>
      <c r="D5163" s="8"/>
      <c r="E5163" s="8"/>
      <c r="F5163" s="4"/>
      <c r="G5163" s="9"/>
      <c r="H5163" s="18"/>
      <c r="I5163" s="18"/>
      <c r="J5163" s="23" t="str">
        <f>IF(OR(ISBLANK(H5163),ISBLANK((I5163))),"",NETWORKDAYS(H5163,I5163,Setup!$A$2:$A$30))</f>
        <v/>
      </c>
      <c r="K5163" s="4"/>
      <c r="L5163" s="4"/>
      <c r="M5163" s="4"/>
      <c r="N5163" s="4"/>
      <c r="O5163" s="4"/>
      <c r="P5163" s="4"/>
      <c r="Q5163" s="4"/>
      <c r="R5163" s="4"/>
      <c r="S5163" s="4"/>
      <c r="T5163" s="4"/>
      <c r="U5163" s="4"/>
      <c r="V5163" s="4"/>
    </row>
    <row r="5164" spans="1:22">
      <c r="A5164" s="4"/>
      <c r="B5164" s="4"/>
      <c r="C5164" s="18"/>
      <c r="D5164" s="8"/>
      <c r="E5164" s="8"/>
      <c r="F5164" s="4"/>
      <c r="G5164" s="9"/>
      <c r="H5164" s="18"/>
      <c r="I5164" s="18"/>
      <c r="J5164" s="23" t="str">
        <f>IF(OR(ISBLANK(H5164),ISBLANK((I5164))),"",NETWORKDAYS(H5164,I5164,Setup!$A$2:$A$30))</f>
        <v/>
      </c>
      <c r="K5164" s="4"/>
      <c r="L5164" s="4"/>
      <c r="M5164" s="4"/>
      <c r="N5164" s="4"/>
      <c r="O5164" s="4"/>
      <c r="P5164" s="4"/>
      <c r="Q5164" s="4"/>
      <c r="R5164" s="4"/>
      <c r="S5164" s="4"/>
      <c r="T5164" s="4"/>
      <c r="U5164" s="4"/>
      <c r="V5164" s="4"/>
    </row>
    <row r="5165" spans="1:22">
      <c r="A5165" s="4"/>
      <c r="B5165" s="4"/>
      <c r="C5165" s="18"/>
      <c r="D5165" s="8"/>
      <c r="E5165" s="8"/>
      <c r="F5165" s="4"/>
      <c r="G5165" s="9"/>
      <c r="H5165" s="18"/>
      <c r="I5165" s="18"/>
      <c r="J5165" s="23" t="str">
        <f>IF(OR(ISBLANK(H5165),ISBLANK((I5165))),"",NETWORKDAYS(H5165,I5165,Setup!$A$2:$A$30))</f>
        <v/>
      </c>
      <c r="K5165" s="4"/>
      <c r="L5165" s="4"/>
      <c r="M5165" s="4"/>
      <c r="N5165" s="4"/>
      <c r="O5165" s="4"/>
      <c r="P5165" s="4"/>
      <c r="Q5165" s="4"/>
      <c r="R5165" s="4"/>
      <c r="S5165" s="4"/>
      <c r="T5165" s="4"/>
      <c r="U5165" s="4"/>
      <c r="V5165" s="4"/>
    </row>
    <row r="5166" spans="1:22">
      <c r="A5166" s="4"/>
      <c r="B5166" s="4"/>
      <c r="C5166" s="18"/>
      <c r="D5166" s="8"/>
      <c r="E5166" s="8"/>
      <c r="F5166" s="4"/>
      <c r="G5166" s="9"/>
      <c r="H5166" s="18"/>
      <c r="I5166" s="18"/>
      <c r="J5166" s="23" t="str">
        <f>IF(OR(ISBLANK(H5166),ISBLANK((I5166))),"",NETWORKDAYS(H5166,I5166,Setup!$A$2:$A$30))</f>
        <v/>
      </c>
      <c r="K5166" s="4"/>
      <c r="L5166" s="4"/>
      <c r="M5166" s="4"/>
      <c r="N5166" s="4"/>
      <c r="O5166" s="4"/>
      <c r="P5166" s="4"/>
      <c r="Q5166" s="4"/>
      <c r="R5166" s="4"/>
      <c r="S5166" s="4"/>
      <c r="T5166" s="4"/>
      <c r="U5166" s="4"/>
      <c r="V5166" s="4"/>
    </row>
    <row r="5167" spans="1:22">
      <c r="A5167" s="4"/>
      <c r="B5167" s="4"/>
      <c r="C5167" s="18"/>
      <c r="D5167" s="8"/>
      <c r="E5167" s="8"/>
      <c r="F5167" s="4"/>
      <c r="G5167" s="9"/>
      <c r="H5167" s="18"/>
      <c r="I5167" s="18"/>
      <c r="J5167" s="23" t="str">
        <f>IF(OR(ISBLANK(H5167),ISBLANK((I5167))),"",NETWORKDAYS(H5167,I5167,Setup!$A$2:$A$30))</f>
        <v/>
      </c>
      <c r="K5167" s="4"/>
      <c r="L5167" s="4"/>
      <c r="M5167" s="4"/>
      <c r="N5167" s="4"/>
      <c r="O5167" s="4"/>
      <c r="P5167" s="4"/>
      <c r="Q5167" s="4"/>
      <c r="R5167" s="4"/>
      <c r="S5167" s="4"/>
      <c r="T5167" s="4"/>
      <c r="U5167" s="4"/>
      <c r="V5167" s="4"/>
    </row>
    <row r="5168" spans="1:22">
      <c r="A5168" s="4"/>
      <c r="B5168" s="4"/>
      <c r="C5168" s="18"/>
      <c r="D5168" s="8"/>
      <c r="E5168" s="8"/>
      <c r="F5168" s="4"/>
      <c r="G5168" s="9"/>
      <c r="H5168" s="18"/>
      <c r="I5168" s="18"/>
      <c r="J5168" s="23" t="str">
        <f>IF(OR(ISBLANK(H5168),ISBLANK((I5168))),"",NETWORKDAYS(H5168,I5168,Setup!$A$2:$A$30))</f>
        <v/>
      </c>
      <c r="K5168" s="4"/>
      <c r="L5168" s="4"/>
      <c r="M5168" s="4"/>
      <c r="N5168" s="4"/>
      <c r="O5168" s="4"/>
      <c r="P5168" s="4"/>
      <c r="Q5168" s="4"/>
      <c r="R5168" s="4"/>
      <c r="S5168" s="4"/>
      <c r="T5168" s="4"/>
      <c r="U5168" s="4"/>
      <c r="V5168" s="4"/>
    </row>
    <row r="5169" spans="1:22">
      <c r="A5169" s="4"/>
      <c r="B5169" s="4"/>
      <c r="C5169" s="18"/>
      <c r="D5169" s="8"/>
      <c r="E5169" s="8"/>
      <c r="F5169" s="4"/>
      <c r="G5169" s="9"/>
      <c r="H5169" s="18"/>
      <c r="I5169" s="18"/>
      <c r="J5169" s="23" t="str">
        <f>IF(OR(ISBLANK(H5169),ISBLANK((I5169))),"",NETWORKDAYS(H5169,I5169,Setup!$A$2:$A$30))</f>
        <v/>
      </c>
      <c r="K5169" s="4"/>
      <c r="L5169" s="4"/>
      <c r="M5169" s="4"/>
      <c r="N5169" s="4"/>
      <c r="O5169" s="4"/>
      <c r="P5169" s="4"/>
      <c r="Q5169" s="4"/>
      <c r="R5169" s="4"/>
      <c r="S5169" s="4"/>
      <c r="T5169" s="4"/>
      <c r="U5169" s="4"/>
      <c r="V5169" s="4"/>
    </row>
    <row r="5170" spans="1:22">
      <c r="A5170" s="4"/>
      <c r="B5170" s="4"/>
      <c r="C5170" s="18"/>
      <c r="D5170" s="8"/>
      <c r="E5170" s="8"/>
      <c r="F5170" s="4"/>
      <c r="G5170" s="9"/>
      <c r="H5170" s="18"/>
      <c r="I5170" s="18"/>
      <c r="J5170" s="23" t="str">
        <f>IF(OR(ISBLANK(H5170),ISBLANK((I5170))),"",NETWORKDAYS(H5170,I5170,Setup!$A$2:$A$30))</f>
        <v/>
      </c>
      <c r="K5170" s="4"/>
      <c r="L5170" s="4"/>
      <c r="M5170" s="4"/>
      <c r="N5170" s="4"/>
      <c r="O5170" s="4"/>
      <c r="P5170" s="4"/>
      <c r="Q5170" s="4"/>
      <c r="R5170" s="4"/>
      <c r="S5170" s="4"/>
      <c r="T5170" s="4"/>
      <c r="U5170" s="4"/>
      <c r="V5170" s="4"/>
    </row>
    <row r="5171" spans="1:22">
      <c r="A5171" s="4"/>
      <c r="B5171" s="4"/>
      <c r="C5171" s="18"/>
      <c r="D5171" s="8"/>
      <c r="E5171" s="8"/>
      <c r="F5171" s="4"/>
      <c r="G5171" s="9"/>
      <c r="H5171" s="18"/>
      <c r="I5171" s="18"/>
      <c r="J5171" s="23" t="str">
        <f>IF(OR(ISBLANK(H5171),ISBLANK((I5171))),"",NETWORKDAYS(H5171,I5171,Setup!$A$2:$A$30))</f>
        <v/>
      </c>
      <c r="K5171" s="4"/>
      <c r="L5171" s="4"/>
      <c r="M5171" s="4"/>
      <c r="N5171" s="4"/>
      <c r="O5171" s="4"/>
      <c r="P5171" s="4"/>
      <c r="Q5171" s="4"/>
      <c r="R5171" s="4"/>
      <c r="S5171" s="4"/>
      <c r="T5171" s="4"/>
      <c r="U5171" s="4"/>
      <c r="V5171" s="4"/>
    </row>
    <row r="5172" spans="1:22">
      <c r="A5172" s="4"/>
      <c r="B5172" s="4"/>
      <c r="C5172" s="18"/>
      <c r="D5172" s="8"/>
      <c r="E5172" s="8"/>
      <c r="F5172" s="4"/>
      <c r="G5172" s="9"/>
      <c r="H5172" s="18"/>
      <c r="I5172" s="18"/>
      <c r="J5172" s="23" t="str">
        <f>IF(OR(ISBLANK(H5172),ISBLANK((I5172))),"",NETWORKDAYS(H5172,I5172,Setup!$A$2:$A$30))</f>
        <v/>
      </c>
      <c r="K5172" s="4"/>
      <c r="L5172" s="4"/>
      <c r="M5172" s="4"/>
      <c r="N5172" s="4"/>
      <c r="O5172" s="4"/>
      <c r="P5172" s="4"/>
      <c r="Q5172" s="4"/>
      <c r="R5172" s="4"/>
      <c r="S5172" s="4"/>
      <c r="T5172" s="4"/>
      <c r="U5172" s="4"/>
      <c r="V5172" s="4"/>
    </row>
    <row r="5173" spans="1:22">
      <c r="A5173" s="4"/>
      <c r="B5173" s="4"/>
      <c r="C5173" s="18"/>
      <c r="D5173" s="8"/>
      <c r="E5173" s="8"/>
      <c r="F5173" s="4"/>
      <c r="G5173" s="9"/>
      <c r="H5173" s="18"/>
      <c r="I5173" s="18"/>
      <c r="J5173" s="23" t="str">
        <f>IF(OR(ISBLANK(H5173),ISBLANK((I5173))),"",NETWORKDAYS(H5173,I5173,Setup!$A$2:$A$30))</f>
        <v/>
      </c>
      <c r="K5173" s="4"/>
      <c r="L5173" s="4"/>
      <c r="M5173" s="4"/>
      <c r="N5173" s="4"/>
      <c r="O5173" s="4"/>
      <c r="P5173" s="4"/>
      <c r="Q5173" s="4"/>
      <c r="R5173" s="4"/>
      <c r="S5173" s="4"/>
      <c r="T5173" s="4"/>
      <c r="U5173" s="4"/>
      <c r="V5173" s="4"/>
    </row>
    <row r="5174" spans="1:22">
      <c r="A5174" s="4"/>
      <c r="B5174" s="4"/>
      <c r="C5174" s="18"/>
      <c r="D5174" s="8"/>
      <c r="E5174" s="8"/>
      <c r="F5174" s="4"/>
      <c r="G5174" s="9"/>
      <c r="H5174" s="18"/>
      <c r="I5174" s="18"/>
      <c r="J5174" s="23" t="str">
        <f>IF(OR(ISBLANK(H5174),ISBLANK((I5174))),"",NETWORKDAYS(H5174,I5174,Setup!$A$2:$A$30))</f>
        <v/>
      </c>
      <c r="K5174" s="4"/>
      <c r="L5174" s="4"/>
      <c r="M5174" s="4"/>
      <c r="N5174" s="4"/>
      <c r="O5174" s="4"/>
      <c r="P5174" s="4"/>
      <c r="Q5174" s="4"/>
      <c r="R5174" s="4"/>
      <c r="S5174" s="4"/>
      <c r="T5174" s="4"/>
      <c r="U5174" s="4"/>
      <c r="V5174" s="4"/>
    </row>
    <row r="5175" spans="1:22">
      <c r="A5175" s="4"/>
      <c r="B5175" s="4"/>
      <c r="C5175" s="18"/>
      <c r="D5175" s="8"/>
      <c r="E5175" s="8"/>
      <c r="F5175" s="4"/>
      <c r="G5175" s="9"/>
      <c r="H5175" s="18"/>
      <c r="I5175" s="18"/>
      <c r="J5175" s="23" t="str">
        <f>IF(OR(ISBLANK(H5175),ISBLANK((I5175))),"",NETWORKDAYS(H5175,I5175,Setup!$A$2:$A$30))</f>
        <v/>
      </c>
      <c r="K5175" s="4"/>
      <c r="L5175" s="4"/>
      <c r="M5175" s="4"/>
      <c r="N5175" s="4"/>
      <c r="O5175" s="4"/>
      <c r="P5175" s="4"/>
      <c r="Q5175" s="4"/>
      <c r="R5175" s="4"/>
      <c r="S5175" s="4"/>
      <c r="T5175" s="4"/>
      <c r="U5175" s="4"/>
      <c r="V5175" s="4"/>
    </row>
    <row r="5176" spans="1:22">
      <c r="A5176" s="4"/>
      <c r="B5176" s="4"/>
      <c r="C5176" s="18"/>
      <c r="D5176" s="8"/>
      <c r="E5176" s="8"/>
      <c r="F5176" s="4"/>
      <c r="G5176" s="9"/>
      <c r="H5176" s="18"/>
      <c r="I5176" s="18"/>
      <c r="J5176" s="23" t="str">
        <f>IF(OR(ISBLANK(H5176),ISBLANK((I5176))),"",NETWORKDAYS(H5176,I5176,Setup!$A$2:$A$30))</f>
        <v/>
      </c>
      <c r="K5176" s="4"/>
      <c r="L5176" s="4"/>
      <c r="M5176" s="4"/>
      <c r="N5176" s="4"/>
      <c r="O5176" s="4"/>
      <c r="P5176" s="4"/>
      <c r="Q5176" s="4"/>
      <c r="R5176" s="4"/>
      <c r="S5176" s="4"/>
      <c r="T5176" s="4"/>
      <c r="U5176" s="4"/>
      <c r="V5176" s="4"/>
    </row>
    <row r="5177" spans="1:22">
      <c r="A5177" s="4"/>
      <c r="B5177" s="4"/>
      <c r="C5177" s="18"/>
      <c r="D5177" s="8"/>
      <c r="E5177" s="8"/>
      <c r="F5177" s="4"/>
      <c r="G5177" s="9"/>
      <c r="H5177" s="18"/>
      <c r="I5177" s="18"/>
      <c r="J5177" s="23" t="str">
        <f>IF(OR(ISBLANK(H5177),ISBLANK((I5177))),"",NETWORKDAYS(H5177,I5177,Setup!$A$2:$A$30))</f>
        <v/>
      </c>
      <c r="K5177" s="4"/>
      <c r="L5177" s="4"/>
      <c r="M5177" s="4"/>
      <c r="N5177" s="4"/>
      <c r="O5177" s="4"/>
      <c r="P5177" s="4"/>
      <c r="Q5177" s="4"/>
      <c r="R5177" s="4"/>
      <c r="S5177" s="4"/>
      <c r="T5177" s="4"/>
      <c r="U5177" s="4"/>
      <c r="V5177" s="4"/>
    </row>
    <row r="5178" spans="1:22">
      <c r="A5178" s="4"/>
      <c r="B5178" s="4"/>
      <c r="C5178" s="18"/>
      <c r="D5178" s="8"/>
      <c r="E5178" s="8"/>
      <c r="F5178" s="4"/>
      <c r="G5178" s="9"/>
      <c r="H5178" s="18"/>
      <c r="I5178" s="18"/>
      <c r="J5178" s="23" t="str">
        <f>IF(OR(ISBLANK(H5178),ISBLANK((I5178))),"",NETWORKDAYS(H5178,I5178,Setup!$A$2:$A$30))</f>
        <v/>
      </c>
      <c r="K5178" s="4"/>
      <c r="L5178" s="4"/>
      <c r="M5178" s="4"/>
      <c r="N5178" s="4"/>
      <c r="O5178" s="4"/>
      <c r="P5178" s="4"/>
      <c r="Q5178" s="4"/>
      <c r="R5178" s="4"/>
      <c r="S5178" s="4"/>
      <c r="T5178" s="4"/>
      <c r="U5178" s="4"/>
      <c r="V5178" s="4"/>
    </row>
    <row r="5179" spans="1:22">
      <c r="A5179" s="4"/>
      <c r="B5179" s="4"/>
      <c r="C5179" s="18"/>
      <c r="D5179" s="8"/>
      <c r="E5179" s="8"/>
      <c r="F5179" s="4"/>
      <c r="G5179" s="9"/>
      <c r="H5179" s="18"/>
      <c r="I5179" s="18"/>
      <c r="J5179" s="23" t="str">
        <f>IF(OR(ISBLANK(H5179),ISBLANK((I5179))),"",NETWORKDAYS(H5179,I5179,Setup!$A$2:$A$30))</f>
        <v/>
      </c>
      <c r="K5179" s="4"/>
      <c r="L5179" s="4"/>
      <c r="M5179" s="4"/>
      <c r="N5179" s="4"/>
      <c r="O5179" s="4"/>
      <c r="P5179" s="4"/>
      <c r="Q5179" s="4"/>
      <c r="R5179" s="4"/>
      <c r="S5179" s="4"/>
      <c r="T5179" s="4"/>
      <c r="U5179" s="4"/>
      <c r="V5179" s="4"/>
    </row>
    <row r="5180" spans="1:22">
      <c r="A5180" s="4"/>
      <c r="B5180" s="4"/>
      <c r="C5180" s="18"/>
      <c r="D5180" s="8"/>
      <c r="E5180" s="8"/>
      <c r="F5180" s="4"/>
      <c r="G5180" s="9"/>
      <c r="H5180" s="18"/>
      <c r="I5180" s="18"/>
      <c r="J5180" s="23" t="str">
        <f>IF(OR(ISBLANK(H5180),ISBLANK((I5180))),"",NETWORKDAYS(H5180,I5180,Setup!$A$2:$A$30))</f>
        <v/>
      </c>
      <c r="K5180" s="4"/>
      <c r="L5180" s="4"/>
      <c r="M5180" s="4"/>
      <c r="N5180" s="4"/>
      <c r="O5180" s="4"/>
      <c r="P5180" s="4"/>
      <c r="Q5180" s="4"/>
      <c r="R5180" s="4"/>
      <c r="S5180" s="4"/>
      <c r="T5180" s="4"/>
      <c r="U5180" s="4"/>
      <c r="V5180" s="4"/>
    </row>
    <row r="5181" spans="1:22">
      <c r="A5181" s="4"/>
      <c r="B5181" s="4"/>
      <c r="C5181" s="18"/>
      <c r="D5181" s="8"/>
      <c r="E5181" s="8"/>
      <c r="F5181" s="4"/>
      <c r="G5181" s="9"/>
      <c r="H5181" s="18"/>
      <c r="I5181" s="18"/>
      <c r="J5181" s="23" t="str">
        <f>IF(OR(ISBLANK(H5181),ISBLANK((I5181))),"",NETWORKDAYS(H5181,I5181,Setup!$A$2:$A$30))</f>
        <v/>
      </c>
      <c r="K5181" s="4"/>
      <c r="L5181" s="4"/>
      <c r="M5181" s="4"/>
      <c r="N5181" s="4"/>
      <c r="O5181" s="4"/>
      <c r="P5181" s="4"/>
      <c r="Q5181" s="4"/>
      <c r="R5181" s="4"/>
      <c r="S5181" s="4"/>
      <c r="T5181" s="4"/>
      <c r="U5181" s="4"/>
      <c r="V5181" s="4"/>
    </row>
    <row r="5182" spans="1:22">
      <c r="A5182" s="4"/>
      <c r="B5182" s="4"/>
      <c r="C5182" s="18"/>
      <c r="D5182" s="8"/>
      <c r="E5182" s="8"/>
      <c r="F5182" s="4"/>
      <c r="G5182" s="9"/>
      <c r="H5182" s="18"/>
      <c r="I5182" s="18"/>
      <c r="J5182" s="23" t="str">
        <f>IF(OR(ISBLANK(H5182),ISBLANK((I5182))),"",NETWORKDAYS(H5182,I5182,Setup!$A$2:$A$30))</f>
        <v/>
      </c>
      <c r="K5182" s="4"/>
      <c r="L5182" s="4"/>
      <c r="M5182" s="4"/>
      <c r="N5182" s="4"/>
      <c r="O5182" s="4"/>
      <c r="P5182" s="4"/>
      <c r="Q5182" s="4"/>
      <c r="R5182" s="4"/>
      <c r="S5182" s="4"/>
      <c r="T5182" s="4"/>
      <c r="U5182" s="4"/>
      <c r="V5182" s="4"/>
    </row>
    <row r="5183" spans="1:22">
      <c r="A5183" s="4"/>
      <c r="B5183" s="4"/>
      <c r="C5183" s="18"/>
      <c r="D5183" s="8"/>
      <c r="E5183" s="8"/>
      <c r="F5183" s="4"/>
      <c r="G5183" s="9"/>
      <c r="H5183" s="18"/>
      <c r="I5183" s="18"/>
      <c r="J5183" s="23" t="str">
        <f>IF(OR(ISBLANK(H5183),ISBLANK((I5183))),"",NETWORKDAYS(H5183,I5183,Setup!$A$2:$A$30))</f>
        <v/>
      </c>
      <c r="K5183" s="4"/>
      <c r="L5183" s="4"/>
      <c r="M5183" s="4"/>
      <c r="N5183" s="4"/>
      <c r="O5183" s="4"/>
      <c r="P5183" s="4"/>
      <c r="Q5183" s="4"/>
      <c r="R5183" s="4"/>
      <c r="S5183" s="4"/>
      <c r="T5183" s="4"/>
      <c r="U5183" s="4"/>
      <c r="V5183" s="4"/>
    </row>
    <row r="5184" spans="1:22">
      <c r="A5184" s="4"/>
      <c r="B5184" s="4"/>
      <c r="C5184" s="18"/>
      <c r="D5184" s="8"/>
      <c r="E5184" s="8"/>
      <c r="F5184" s="4"/>
      <c r="G5184" s="9"/>
      <c r="H5184" s="18"/>
      <c r="I5184" s="18"/>
      <c r="J5184" s="23" t="str">
        <f>IF(OR(ISBLANK(H5184),ISBLANK((I5184))),"",NETWORKDAYS(H5184,I5184,Setup!$A$2:$A$30))</f>
        <v/>
      </c>
      <c r="K5184" s="4"/>
      <c r="L5184" s="4"/>
      <c r="M5184" s="4"/>
      <c r="N5184" s="4"/>
      <c r="O5184" s="4"/>
      <c r="P5184" s="4"/>
      <c r="Q5184" s="4"/>
      <c r="R5184" s="4"/>
      <c r="S5184" s="4"/>
      <c r="T5184" s="4"/>
      <c r="U5184" s="4"/>
      <c r="V5184" s="4"/>
    </row>
    <row r="5185" spans="1:22">
      <c r="A5185" s="4"/>
      <c r="B5185" s="4"/>
      <c r="C5185" s="18"/>
      <c r="D5185" s="8"/>
      <c r="E5185" s="8"/>
      <c r="F5185" s="4"/>
      <c r="G5185" s="9"/>
      <c r="H5185" s="18"/>
      <c r="I5185" s="18"/>
      <c r="J5185" s="23" t="str">
        <f>IF(OR(ISBLANK(H5185),ISBLANK((I5185))),"",NETWORKDAYS(H5185,I5185,Setup!$A$2:$A$30))</f>
        <v/>
      </c>
      <c r="K5185" s="4"/>
      <c r="L5185" s="4"/>
      <c r="M5185" s="4"/>
      <c r="N5185" s="4"/>
      <c r="O5185" s="4"/>
      <c r="P5185" s="4"/>
      <c r="Q5185" s="4"/>
      <c r="R5185" s="4"/>
      <c r="S5185" s="4"/>
      <c r="T5185" s="4"/>
      <c r="U5185" s="4"/>
      <c r="V5185" s="4"/>
    </row>
    <row r="5186" spans="1:22">
      <c r="A5186" s="4"/>
      <c r="B5186" s="4"/>
      <c r="C5186" s="18"/>
      <c r="D5186" s="8"/>
      <c r="E5186" s="8"/>
      <c r="F5186" s="4"/>
      <c r="G5186" s="9"/>
      <c r="H5186" s="18"/>
      <c r="I5186" s="18"/>
      <c r="J5186" s="23" t="str">
        <f>IF(OR(ISBLANK(H5186),ISBLANK((I5186))),"",NETWORKDAYS(H5186,I5186,Setup!$A$2:$A$30))</f>
        <v/>
      </c>
      <c r="K5186" s="4"/>
      <c r="L5186" s="4"/>
      <c r="M5186" s="4"/>
      <c r="N5186" s="4"/>
      <c r="O5186" s="4"/>
      <c r="P5186" s="4"/>
      <c r="Q5186" s="4"/>
      <c r="R5186" s="4"/>
      <c r="S5186" s="4"/>
      <c r="T5186" s="4"/>
      <c r="U5186" s="4"/>
      <c r="V5186" s="4"/>
    </row>
    <row r="5187" spans="1:22">
      <c r="A5187" s="4"/>
      <c r="B5187" s="4"/>
      <c r="C5187" s="18"/>
      <c r="D5187" s="8"/>
      <c r="E5187" s="8"/>
      <c r="F5187" s="4"/>
      <c r="G5187" s="9"/>
      <c r="H5187" s="18"/>
      <c r="I5187" s="18"/>
      <c r="J5187" s="23" t="str">
        <f>IF(OR(ISBLANK(H5187),ISBLANK((I5187))),"",NETWORKDAYS(H5187,I5187,Setup!$A$2:$A$30))</f>
        <v/>
      </c>
      <c r="K5187" s="4"/>
      <c r="L5187" s="4"/>
      <c r="M5187" s="4"/>
      <c r="N5187" s="4"/>
      <c r="O5187" s="4"/>
      <c r="P5187" s="4"/>
      <c r="Q5187" s="4"/>
      <c r="R5187" s="4"/>
      <c r="S5187" s="4"/>
      <c r="T5187" s="4"/>
      <c r="U5187" s="4"/>
      <c r="V5187" s="4"/>
    </row>
    <row r="5188" spans="1:22">
      <c r="A5188" s="4"/>
      <c r="B5188" s="4"/>
      <c r="C5188" s="18"/>
      <c r="D5188" s="8"/>
      <c r="E5188" s="8"/>
      <c r="F5188" s="4"/>
      <c r="G5188" s="9"/>
      <c r="H5188" s="18"/>
      <c r="I5188" s="18"/>
      <c r="J5188" s="23" t="str">
        <f>IF(OR(ISBLANK(H5188),ISBLANK((I5188))),"",NETWORKDAYS(H5188,I5188,Setup!$A$2:$A$30))</f>
        <v/>
      </c>
      <c r="K5188" s="4"/>
      <c r="L5188" s="4"/>
      <c r="M5188" s="4"/>
      <c r="N5188" s="4"/>
      <c r="O5188" s="4"/>
      <c r="P5188" s="4"/>
      <c r="Q5188" s="4"/>
      <c r="R5188" s="4"/>
      <c r="S5188" s="4"/>
      <c r="T5188" s="4"/>
      <c r="U5188" s="4"/>
      <c r="V5188" s="4"/>
    </row>
    <row r="5189" spans="1:22">
      <c r="A5189" s="4"/>
      <c r="B5189" s="4"/>
      <c r="C5189" s="18"/>
      <c r="D5189" s="8"/>
      <c r="E5189" s="8"/>
      <c r="F5189" s="4"/>
      <c r="G5189" s="9"/>
      <c r="H5189" s="18"/>
      <c r="I5189" s="18"/>
      <c r="J5189" s="23" t="str">
        <f>IF(OR(ISBLANK(H5189),ISBLANK((I5189))),"",NETWORKDAYS(H5189,I5189,Setup!$A$2:$A$30))</f>
        <v/>
      </c>
      <c r="K5189" s="4"/>
      <c r="L5189" s="4"/>
      <c r="M5189" s="4"/>
      <c r="N5189" s="4"/>
      <c r="O5189" s="4"/>
      <c r="P5189" s="4"/>
      <c r="Q5189" s="4"/>
      <c r="R5189" s="4"/>
      <c r="S5189" s="4"/>
      <c r="T5189" s="4"/>
      <c r="U5189" s="4"/>
      <c r="V5189" s="4"/>
    </row>
    <row r="5190" spans="1:22">
      <c r="A5190" s="4"/>
      <c r="B5190" s="4"/>
      <c r="C5190" s="18"/>
      <c r="D5190" s="8"/>
      <c r="E5190" s="8"/>
      <c r="F5190" s="4"/>
      <c r="G5190" s="9"/>
      <c r="H5190" s="18"/>
      <c r="I5190" s="18"/>
      <c r="J5190" s="23" t="str">
        <f>IF(OR(ISBLANK(H5190),ISBLANK((I5190))),"",NETWORKDAYS(H5190,I5190,Setup!$A$2:$A$30))</f>
        <v/>
      </c>
      <c r="K5190" s="4"/>
      <c r="L5190" s="4"/>
      <c r="M5190" s="4"/>
      <c r="N5190" s="4"/>
      <c r="O5190" s="4"/>
      <c r="P5190" s="4"/>
      <c r="Q5190" s="4"/>
      <c r="R5190" s="4"/>
      <c r="S5190" s="4"/>
      <c r="T5190" s="4"/>
      <c r="U5190" s="4"/>
      <c r="V5190" s="4"/>
    </row>
    <row r="5191" spans="1:22">
      <c r="A5191" s="4"/>
      <c r="B5191" s="4"/>
      <c r="C5191" s="18"/>
      <c r="D5191" s="8"/>
      <c r="E5191" s="8"/>
      <c r="F5191" s="4"/>
      <c r="G5191" s="9"/>
      <c r="H5191" s="18"/>
      <c r="I5191" s="18"/>
      <c r="J5191" s="23" t="str">
        <f>IF(OR(ISBLANK(H5191),ISBLANK((I5191))),"",NETWORKDAYS(H5191,I5191,Setup!$A$2:$A$30))</f>
        <v/>
      </c>
      <c r="K5191" s="4"/>
      <c r="L5191" s="4"/>
      <c r="M5191" s="4"/>
      <c r="N5191" s="4"/>
      <c r="O5191" s="4"/>
      <c r="P5191" s="4"/>
      <c r="Q5191" s="4"/>
      <c r="R5191" s="4"/>
      <c r="S5191" s="4"/>
      <c r="T5191" s="4"/>
      <c r="U5191" s="4"/>
      <c r="V5191" s="4"/>
    </row>
    <row r="5192" spans="1:22">
      <c r="A5192" s="4"/>
      <c r="B5192" s="4"/>
      <c r="C5192" s="18"/>
      <c r="D5192" s="8"/>
      <c r="E5192" s="8"/>
      <c r="F5192" s="4"/>
      <c r="G5192" s="9"/>
      <c r="H5192" s="18"/>
      <c r="I5192" s="18"/>
      <c r="J5192" s="23" t="str">
        <f>IF(OR(ISBLANK(H5192),ISBLANK((I5192))),"",NETWORKDAYS(H5192,I5192,Setup!$A$2:$A$30))</f>
        <v/>
      </c>
      <c r="K5192" s="4"/>
      <c r="L5192" s="4"/>
      <c r="M5192" s="4"/>
      <c r="N5192" s="4"/>
      <c r="O5192" s="4"/>
      <c r="P5192" s="4"/>
      <c r="Q5192" s="4"/>
      <c r="R5192" s="4"/>
      <c r="S5192" s="4"/>
      <c r="T5192" s="4"/>
      <c r="U5192" s="4"/>
      <c r="V5192" s="4"/>
    </row>
    <row r="5193" spans="1:22">
      <c r="A5193" s="4"/>
      <c r="B5193" s="4"/>
      <c r="C5193" s="18"/>
      <c r="D5193" s="8"/>
      <c r="E5193" s="8"/>
      <c r="F5193" s="4"/>
      <c r="G5193" s="9"/>
      <c r="H5193" s="18"/>
      <c r="I5193" s="18"/>
      <c r="J5193" s="23" t="str">
        <f>IF(OR(ISBLANK(H5193),ISBLANK((I5193))),"",NETWORKDAYS(H5193,I5193,Setup!$A$2:$A$30))</f>
        <v/>
      </c>
      <c r="K5193" s="4"/>
      <c r="L5193" s="4"/>
      <c r="M5193" s="4"/>
      <c r="N5193" s="4"/>
      <c r="O5193" s="4"/>
      <c r="P5193" s="4"/>
      <c r="Q5193" s="4"/>
      <c r="R5193" s="4"/>
      <c r="S5193" s="4"/>
      <c r="T5193" s="4"/>
      <c r="U5193" s="4"/>
      <c r="V5193" s="4"/>
    </row>
    <row r="5194" spans="1:22">
      <c r="A5194" s="4"/>
      <c r="B5194" s="4"/>
      <c r="C5194" s="18"/>
      <c r="D5194" s="8"/>
      <c r="E5194" s="8"/>
      <c r="F5194" s="4"/>
      <c r="G5194" s="9"/>
      <c r="H5194" s="18"/>
      <c r="I5194" s="18"/>
      <c r="J5194" s="23" t="str">
        <f>IF(OR(ISBLANK(H5194),ISBLANK((I5194))),"",NETWORKDAYS(H5194,I5194,Setup!$A$2:$A$30))</f>
        <v/>
      </c>
      <c r="K5194" s="4"/>
      <c r="L5194" s="4"/>
      <c r="M5194" s="4"/>
      <c r="N5194" s="4"/>
      <c r="O5194" s="4"/>
      <c r="P5194" s="4"/>
      <c r="Q5194" s="4"/>
      <c r="R5194" s="4"/>
      <c r="S5194" s="4"/>
      <c r="T5194" s="4"/>
      <c r="U5194" s="4"/>
      <c r="V5194" s="4"/>
    </row>
    <row r="5195" spans="1:22">
      <c r="A5195" s="4"/>
      <c r="B5195" s="4"/>
      <c r="C5195" s="18"/>
      <c r="D5195" s="8"/>
      <c r="E5195" s="8"/>
      <c r="F5195" s="4"/>
      <c r="G5195" s="9"/>
      <c r="H5195" s="18"/>
      <c r="I5195" s="18"/>
      <c r="J5195" s="23" t="str">
        <f>IF(OR(ISBLANK(H5195),ISBLANK((I5195))),"",NETWORKDAYS(H5195,I5195,Setup!$A$2:$A$30))</f>
        <v/>
      </c>
      <c r="K5195" s="4"/>
      <c r="L5195" s="4"/>
      <c r="M5195" s="4"/>
      <c r="N5195" s="4"/>
      <c r="O5195" s="4"/>
      <c r="P5195" s="4"/>
      <c r="Q5195" s="4"/>
      <c r="R5195" s="4"/>
      <c r="S5195" s="4"/>
      <c r="T5195" s="4"/>
      <c r="U5195" s="4"/>
      <c r="V5195" s="4"/>
    </row>
    <row r="5196" spans="1:22">
      <c r="A5196" s="4"/>
      <c r="B5196" s="4"/>
      <c r="C5196" s="18"/>
      <c r="D5196" s="8"/>
      <c r="E5196" s="8"/>
      <c r="F5196" s="4"/>
      <c r="G5196" s="9"/>
      <c r="H5196" s="18"/>
      <c r="I5196" s="18"/>
      <c r="J5196" s="23" t="str">
        <f>IF(OR(ISBLANK(H5196),ISBLANK((I5196))),"",NETWORKDAYS(H5196,I5196,Setup!$A$2:$A$30))</f>
        <v/>
      </c>
      <c r="K5196" s="4"/>
      <c r="L5196" s="4"/>
      <c r="M5196" s="4"/>
      <c r="N5196" s="4"/>
      <c r="O5196" s="4"/>
      <c r="P5196" s="4"/>
      <c r="Q5196" s="4"/>
      <c r="R5196" s="4"/>
      <c r="S5196" s="4"/>
      <c r="T5196" s="4"/>
      <c r="U5196" s="4"/>
      <c r="V5196" s="4"/>
    </row>
    <row r="5197" spans="1:22">
      <c r="A5197" s="4"/>
      <c r="B5197" s="4"/>
      <c r="C5197" s="18"/>
      <c r="D5197" s="8"/>
      <c r="E5197" s="8"/>
      <c r="F5197" s="4"/>
      <c r="G5197" s="9"/>
      <c r="H5197" s="18"/>
      <c r="I5197" s="18"/>
      <c r="J5197" s="23" t="str">
        <f>IF(OR(ISBLANK(H5197),ISBLANK((I5197))),"",NETWORKDAYS(H5197,I5197,Setup!$A$2:$A$30))</f>
        <v/>
      </c>
      <c r="K5197" s="4"/>
      <c r="L5197" s="4"/>
      <c r="M5197" s="4"/>
      <c r="N5197" s="4"/>
      <c r="O5197" s="4"/>
      <c r="P5197" s="4"/>
      <c r="Q5197" s="4"/>
      <c r="R5197" s="4"/>
      <c r="S5197" s="4"/>
      <c r="T5197" s="4"/>
      <c r="U5197" s="4"/>
      <c r="V5197" s="4"/>
    </row>
    <row r="5198" spans="1:22">
      <c r="A5198" s="4"/>
      <c r="B5198" s="4"/>
      <c r="C5198" s="18"/>
      <c r="D5198" s="8"/>
      <c r="E5198" s="8"/>
      <c r="F5198" s="4"/>
      <c r="G5198" s="9"/>
      <c r="H5198" s="18"/>
      <c r="I5198" s="18"/>
      <c r="J5198" s="23" t="str">
        <f>IF(OR(ISBLANK(H5198),ISBLANK((I5198))),"",NETWORKDAYS(H5198,I5198,Setup!$A$2:$A$30))</f>
        <v/>
      </c>
      <c r="K5198" s="4"/>
      <c r="L5198" s="4"/>
      <c r="M5198" s="4"/>
      <c r="N5198" s="4"/>
      <c r="O5198" s="4"/>
      <c r="P5198" s="4"/>
      <c r="Q5198" s="4"/>
      <c r="R5198" s="4"/>
      <c r="S5198" s="4"/>
      <c r="T5198" s="4"/>
      <c r="U5198" s="4"/>
      <c r="V5198" s="4"/>
    </row>
    <row r="5199" spans="1:22">
      <c r="A5199" s="4"/>
      <c r="B5199" s="4"/>
      <c r="C5199" s="18"/>
      <c r="D5199" s="8"/>
      <c r="E5199" s="8"/>
      <c r="F5199" s="4"/>
      <c r="G5199" s="9"/>
      <c r="H5199" s="18"/>
      <c r="I5199" s="18"/>
      <c r="J5199" s="23" t="str">
        <f>IF(OR(ISBLANK(H5199),ISBLANK((I5199))),"",NETWORKDAYS(H5199,I5199,Setup!$A$2:$A$30))</f>
        <v/>
      </c>
      <c r="K5199" s="4"/>
      <c r="L5199" s="4"/>
      <c r="M5199" s="4"/>
      <c r="N5199" s="4"/>
      <c r="O5199" s="4"/>
      <c r="P5199" s="4"/>
      <c r="Q5199" s="4"/>
      <c r="R5199" s="4"/>
      <c r="S5199" s="4"/>
      <c r="T5199" s="4"/>
      <c r="U5199" s="4"/>
      <c r="V5199" s="4"/>
    </row>
    <row r="5200" spans="1:22">
      <c r="A5200" s="4"/>
      <c r="B5200" s="4"/>
      <c r="C5200" s="18"/>
      <c r="D5200" s="8"/>
      <c r="E5200" s="8"/>
      <c r="F5200" s="4"/>
      <c r="G5200" s="9"/>
      <c r="H5200" s="18"/>
      <c r="I5200" s="18"/>
      <c r="J5200" s="23" t="str">
        <f>IF(OR(ISBLANK(H5200),ISBLANK((I5200))),"",NETWORKDAYS(H5200,I5200,Setup!$A$2:$A$30))</f>
        <v/>
      </c>
      <c r="K5200" s="4"/>
      <c r="L5200" s="4"/>
      <c r="M5200" s="4"/>
      <c r="N5200" s="4"/>
      <c r="O5200" s="4"/>
      <c r="P5200" s="4"/>
      <c r="Q5200" s="4"/>
      <c r="R5200" s="4"/>
      <c r="S5200" s="4"/>
      <c r="T5200" s="4"/>
      <c r="U5200" s="4"/>
      <c r="V5200" s="4"/>
    </row>
    <row r="5201" spans="1:22">
      <c r="A5201" s="4"/>
      <c r="B5201" s="4"/>
      <c r="C5201" s="18"/>
      <c r="D5201" s="8"/>
      <c r="E5201" s="8"/>
      <c r="F5201" s="4"/>
      <c r="G5201" s="9"/>
      <c r="H5201" s="18"/>
      <c r="I5201" s="18"/>
      <c r="J5201" s="23" t="str">
        <f>IF(OR(ISBLANK(H5201),ISBLANK((I5201))),"",NETWORKDAYS(H5201,I5201,Setup!$A$2:$A$30))</f>
        <v/>
      </c>
      <c r="K5201" s="4"/>
      <c r="L5201" s="4"/>
      <c r="M5201" s="4"/>
      <c r="N5201" s="4"/>
      <c r="O5201" s="4"/>
      <c r="P5201" s="4"/>
      <c r="Q5201" s="4"/>
      <c r="R5201" s="4"/>
      <c r="S5201" s="4"/>
      <c r="T5201" s="4"/>
      <c r="U5201" s="4"/>
      <c r="V5201" s="4"/>
    </row>
    <row r="5202" spans="1:22">
      <c r="A5202" s="4"/>
      <c r="B5202" s="4"/>
      <c r="C5202" s="18"/>
      <c r="D5202" s="8"/>
      <c r="E5202" s="8"/>
      <c r="F5202" s="4"/>
      <c r="G5202" s="9"/>
      <c r="H5202" s="18"/>
      <c r="I5202" s="18"/>
      <c r="J5202" s="23" t="str">
        <f>IF(OR(ISBLANK(H5202),ISBLANK((I5202))),"",NETWORKDAYS(H5202,I5202,Setup!$A$2:$A$30))</f>
        <v/>
      </c>
      <c r="K5202" s="4"/>
      <c r="L5202" s="4"/>
      <c r="M5202" s="4"/>
      <c r="N5202" s="4"/>
      <c r="O5202" s="4"/>
      <c r="P5202" s="4"/>
      <c r="Q5202" s="4"/>
      <c r="R5202" s="4"/>
      <c r="S5202" s="4"/>
      <c r="T5202" s="4"/>
      <c r="U5202" s="4"/>
      <c r="V5202" s="4"/>
    </row>
    <row r="5203" spans="1:22">
      <c r="A5203" s="4"/>
      <c r="B5203" s="4"/>
      <c r="C5203" s="18"/>
      <c r="D5203" s="8"/>
      <c r="E5203" s="8"/>
      <c r="F5203" s="4"/>
      <c r="G5203" s="9"/>
      <c r="H5203" s="18"/>
      <c r="I5203" s="18"/>
      <c r="J5203" s="23" t="str">
        <f>IF(OR(ISBLANK(H5203),ISBLANK((I5203))),"",NETWORKDAYS(H5203,I5203,Setup!$A$2:$A$30))</f>
        <v/>
      </c>
      <c r="K5203" s="4"/>
      <c r="L5203" s="4"/>
      <c r="M5203" s="4"/>
      <c r="N5203" s="4"/>
      <c r="O5203" s="4"/>
      <c r="P5203" s="4"/>
      <c r="Q5203" s="4"/>
      <c r="R5203" s="4"/>
      <c r="S5203" s="4"/>
      <c r="T5203" s="4"/>
      <c r="U5203" s="4"/>
      <c r="V5203" s="4"/>
    </row>
    <row r="5204" spans="1:22">
      <c r="A5204" s="4"/>
      <c r="B5204" s="4"/>
      <c r="C5204" s="18"/>
      <c r="D5204" s="8"/>
      <c r="E5204" s="8"/>
      <c r="F5204" s="4"/>
      <c r="G5204" s="9"/>
      <c r="H5204" s="18"/>
      <c r="I5204" s="18"/>
      <c r="J5204" s="23" t="str">
        <f>IF(OR(ISBLANK(H5204),ISBLANK((I5204))),"",NETWORKDAYS(H5204,I5204,Setup!$A$2:$A$30))</f>
        <v/>
      </c>
      <c r="K5204" s="4"/>
      <c r="L5204" s="4"/>
      <c r="M5204" s="4"/>
      <c r="N5204" s="4"/>
      <c r="O5204" s="4"/>
      <c r="P5204" s="4"/>
      <c r="Q5204" s="4"/>
      <c r="R5204" s="4"/>
      <c r="S5204" s="4"/>
      <c r="T5204" s="4"/>
      <c r="U5204" s="4"/>
      <c r="V5204" s="4"/>
    </row>
    <row r="5205" spans="1:22">
      <c r="A5205" s="4"/>
      <c r="B5205" s="4"/>
      <c r="C5205" s="18"/>
      <c r="D5205" s="8"/>
      <c r="E5205" s="8"/>
      <c r="F5205" s="4"/>
      <c r="G5205" s="9"/>
      <c r="H5205" s="18"/>
      <c r="I5205" s="18"/>
      <c r="J5205" s="23" t="str">
        <f>IF(OR(ISBLANK(H5205),ISBLANK((I5205))),"",NETWORKDAYS(H5205,I5205,Setup!$A$2:$A$30))</f>
        <v/>
      </c>
      <c r="K5205" s="4"/>
      <c r="L5205" s="4"/>
      <c r="M5205" s="4"/>
      <c r="N5205" s="4"/>
      <c r="O5205" s="4"/>
      <c r="P5205" s="4"/>
      <c r="Q5205" s="4"/>
      <c r="R5205" s="4"/>
      <c r="S5205" s="4"/>
      <c r="T5205" s="4"/>
      <c r="U5205" s="4"/>
      <c r="V5205" s="4"/>
    </row>
    <row r="5206" spans="1:22">
      <c r="A5206" s="4"/>
      <c r="B5206" s="4"/>
      <c r="C5206" s="18"/>
      <c r="D5206" s="8"/>
      <c r="E5206" s="8"/>
      <c r="F5206" s="4"/>
      <c r="G5206" s="9"/>
      <c r="H5206" s="18"/>
      <c r="I5206" s="18"/>
      <c r="J5206" s="23" t="str">
        <f>IF(OR(ISBLANK(H5206),ISBLANK((I5206))),"",NETWORKDAYS(H5206,I5206,Setup!$A$2:$A$30))</f>
        <v/>
      </c>
      <c r="K5206" s="4"/>
      <c r="L5206" s="4"/>
      <c r="M5206" s="4"/>
      <c r="N5206" s="4"/>
      <c r="O5206" s="4"/>
      <c r="P5206" s="4"/>
      <c r="Q5206" s="4"/>
      <c r="R5206" s="4"/>
      <c r="S5206" s="4"/>
      <c r="T5206" s="4"/>
      <c r="U5206" s="4"/>
      <c r="V5206" s="4"/>
    </row>
    <row r="5207" spans="1:22">
      <c r="A5207" s="4"/>
      <c r="B5207" s="4"/>
      <c r="C5207" s="18"/>
      <c r="D5207" s="8"/>
      <c r="E5207" s="8"/>
      <c r="F5207" s="4"/>
      <c r="G5207" s="9"/>
      <c r="H5207" s="18"/>
      <c r="I5207" s="18"/>
      <c r="J5207" s="23" t="str">
        <f>IF(OR(ISBLANK(H5207),ISBLANK((I5207))),"",NETWORKDAYS(H5207,I5207,Setup!$A$2:$A$30))</f>
        <v/>
      </c>
      <c r="K5207" s="4"/>
      <c r="L5207" s="4"/>
      <c r="M5207" s="4"/>
      <c r="N5207" s="4"/>
      <c r="O5207" s="4"/>
      <c r="P5207" s="4"/>
      <c r="Q5207" s="4"/>
      <c r="R5207" s="4"/>
      <c r="S5207" s="4"/>
      <c r="T5207" s="4"/>
      <c r="U5207" s="4"/>
      <c r="V5207" s="4"/>
    </row>
    <row r="5208" spans="1:22">
      <c r="A5208" s="4"/>
      <c r="B5208" s="4"/>
      <c r="C5208" s="18"/>
      <c r="D5208" s="8"/>
      <c r="E5208" s="8"/>
      <c r="F5208" s="4"/>
      <c r="G5208" s="9"/>
      <c r="H5208" s="18"/>
      <c r="I5208" s="18"/>
      <c r="J5208" s="23" t="str">
        <f>IF(OR(ISBLANK(H5208),ISBLANK((I5208))),"",NETWORKDAYS(H5208,I5208,Setup!$A$2:$A$30))</f>
        <v/>
      </c>
      <c r="K5208" s="4"/>
      <c r="L5208" s="4"/>
      <c r="M5208" s="4"/>
      <c r="N5208" s="4"/>
      <c r="O5208" s="4"/>
      <c r="P5208" s="4"/>
      <c r="Q5208" s="4"/>
      <c r="R5208" s="4"/>
      <c r="S5208" s="4"/>
      <c r="T5208" s="4"/>
      <c r="U5208" s="4"/>
      <c r="V5208" s="4"/>
    </row>
    <row r="5209" spans="1:22">
      <c r="A5209" s="4"/>
      <c r="B5209" s="4"/>
      <c r="C5209" s="18"/>
      <c r="D5209" s="8"/>
      <c r="E5209" s="8"/>
      <c r="F5209" s="4"/>
      <c r="G5209" s="9"/>
      <c r="H5209" s="18"/>
      <c r="I5209" s="18"/>
      <c r="J5209" s="23" t="str">
        <f>IF(OR(ISBLANK(H5209),ISBLANK((I5209))),"",NETWORKDAYS(H5209,I5209,Setup!$A$2:$A$30))</f>
        <v/>
      </c>
      <c r="K5209" s="4"/>
      <c r="L5209" s="4"/>
      <c r="M5209" s="4"/>
      <c r="N5209" s="4"/>
      <c r="O5209" s="4"/>
      <c r="P5209" s="4"/>
      <c r="Q5209" s="4"/>
      <c r="R5209" s="4"/>
      <c r="S5209" s="4"/>
      <c r="T5209" s="4"/>
      <c r="U5209" s="4"/>
      <c r="V5209" s="4"/>
    </row>
    <row r="5210" spans="1:22">
      <c r="A5210" s="4"/>
      <c r="B5210" s="4"/>
      <c r="C5210" s="18"/>
      <c r="D5210" s="8"/>
      <c r="E5210" s="8"/>
      <c r="F5210" s="4"/>
      <c r="G5210" s="9"/>
      <c r="H5210" s="18"/>
      <c r="I5210" s="18"/>
      <c r="J5210" s="23" t="str">
        <f>IF(OR(ISBLANK(H5210),ISBLANK((I5210))),"",NETWORKDAYS(H5210,I5210,Setup!$A$2:$A$30))</f>
        <v/>
      </c>
      <c r="K5210" s="4"/>
      <c r="L5210" s="4"/>
      <c r="M5210" s="4"/>
      <c r="N5210" s="4"/>
      <c r="O5210" s="4"/>
      <c r="P5210" s="4"/>
      <c r="Q5210" s="4"/>
      <c r="R5210" s="4"/>
      <c r="S5210" s="4"/>
      <c r="T5210" s="4"/>
      <c r="U5210" s="4"/>
      <c r="V5210" s="4"/>
    </row>
    <row r="5211" spans="1:22">
      <c r="A5211" s="4"/>
      <c r="B5211" s="4"/>
      <c r="C5211" s="18"/>
      <c r="D5211" s="8"/>
      <c r="E5211" s="8"/>
      <c r="F5211" s="4"/>
      <c r="G5211" s="9"/>
      <c r="H5211" s="18"/>
      <c r="I5211" s="18"/>
      <c r="J5211" s="23" t="str">
        <f>IF(OR(ISBLANK(H5211),ISBLANK((I5211))),"",NETWORKDAYS(H5211,I5211,Setup!$A$2:$A$30))</f>
        <v/>
      </c>
      <c r="K5211" s="4"/>
      <c r="L5211" s="4"/>
      <c r="M5211" s="4"/>
      <c r="N5211" s="4"/>
      <c r="O5211" s="4"/>
      <c r="P5211" s="4"/>
      <c r="Q5211" s="4"/>
      <c r="R5211" s="4"/>
      <c r="S5211" s="4"/>
      <c r="T5211" s="4"/>
      <c r="U5211" s="4"/>
      <c r="V5211" s="4"/>
    </row>
    <row r="5212" spans="1:22">
      <c r="A5212" s="4"/>
      <c r="B5212" s="4"/>
      <c r="C5212" s="18"/>
      <c r="D5212" s="8"/>
      <c r="E5212" s="8"/>
      <c r="F5212" s="4"/>
      <c r="G5212" s="9"/>
      <c r="H5212" s="18"/>
      <c r="I5212" s="18"/>
      <c r="J5212" s="23" t="str">
        <f>IF(OR(ISBLANK(H5212),ISBLANK((I5212))),"",NETWORKDAYS(H5212,I5212,Setup!$A$2:$A$30))</f>
        <v/>
      </c>
      <c r="K5212" s="4"/>
      <c r="L5212" s="4"/>
      <c r="M5212" s="4"/>
      <c r="N5212" s="4"/>
      <c r="O5212" s="4"/>
      <c r="P5212" s="4"/>
      <c r="Q5212" s="4"/>
      <c r="R5212" s="4"/>
      <c r="S5212" s="4"/>
      <c r="T5212" s="4"/>
      <c r="U5212" s="4"/>
      <c r="V5212" s="4"/>
    </row>
    <row r="5213" spans="1:22">
      <c r="A5213" s="4"/>
      <c r="B5213" s="4"/>
      <c r="C5213" s="18"/>
      <c r="D5213" s="8"/>
      <c r="E5213" s="8"/>
      <c r="F5213" s="4"/>
      <c r="G5213" s="9"/>
      <c r="H5213" s="18"/>
      <c r="I5213" s="18"/>
      <c r="J5213" s="23" t="str">
        <f>IF(OR(ISBLANK(H5213),ISBLANK((I5213))),"",NETWORKDAYS(H5213,I5213,Setup!$A$2:$A$30))</f>
        <v/>
      </c>
      <c r="K5213" s="4"/>
      <c r="L5213" s="4"/>
      <c r="M5213" s="4"/>
      <c r="N5213" s="4"/>
      <c r="O5213" s="4"/>
      <c r="P5213" s="4"/>
      <c r="Q5213" s="4"/>
      <c r="R5213" s="4"/>
      <c r="S5213" s="4"/>
      <c r="T5213" s="4"/>
      <c r="U5213" s="4"/>
      <c r="V5213" s="4"/>
    </row>
    <row r="5214" spans="1:22">
      <c r="A5214" s="4"/>
      <c r="B5214" s="4"/>
      <c r="C5214" s="18"/>
      <c r="D5214" s="8"/>
      <c r="E5214" s="8"/>
      <c r="F5214" s="4"/>
      <c r="G5214" s="9"/>
      <c r="H5214" s="18"/>
      <c r="I5214" s="18"/>
      <c r="J5214" s="23" t="str">
        <f>IF(OR(ISBLANK(H5214),ISBLANK((I5214))),"",NETWORKDAYS(H5214,I5214,Setup!$A$2:$A$30))</f>
        <v/>
      </c>
      <c r="K5214" s="4"/>
      <c r="L5214" s="4"/>
      <c r="M5214" s="4"/>
      <c r="N5214" s="4"/>
      <c r="O5214" s="4"/>
      <c r="P5214" s="4"/>
      <c r="Q5214" s="4"/>
      <c r="R5214" s="4"/>
      <c r="S5214" s="4"/>
      <c r="T5214" s="4"/>
      <c r="U5214" s="4"/>
      <c r="V5214" s="4"/>
    </row>
    <row r="5215" spans="1:22">
      <c r="A5215" s="4"/>
      <c r="B5215" s="4"/>
      <c r="C5215" s="18"/>
      <c r="D5215" s="8"/>
      <c r="E5215" s="8"/>
      <c r="F5215" s="4"/>
      <c r="G5215" s="9"/>
      <c r="H5215" s="18"/>
      <c r="I5215" s="18"/>
      <c r="J5215" s="23" t="str">
        <f>IF(OR(ISBLANK(H5215),ISBLANK((I5215))),"",NETWORKDAYS(H5215,I5215,Setup!$A$2:$A$30))</f>
        <v/>
      </c>
      <c r="K5215" s="4"/>
      <c r="L5215" s="4"/>
      <c r="M5215" s="4"/>
      <c r="N5215" s="4"/>
      <c r="O5215" s="4"/>
      <c r="P5215" s="4"/>
      <c r="Q5215" s="4"/>
      <c r="R5215" s="4"/>
      <c r="S5215" s="4"/>
      <c r="T5215" s="4"/>
      <c r="U5215" s="4"/>
      <c r="V5215" s="4"/>
    </row>
    <row r="5216" spans="1:22">
      <c r="A5216" s="4"/>
      <c r="B5216" s="4"/>
      <c r="C5216" s="18"/>
      <c r="D5216" s="8"/>
      <c r="E5216" s="8"/>
      <c r="F5216" s="4"/>
      <c r="G5216" s="9"/>
      <c r="H5216" s="18"/>
      <c r="I5216" s="18"/>
      <c r="J5216" s="23" t="str">
        <f>IF(OR(ISBLANK(H5216),ISBLANK((I5216))),"",NETWORKDAYS(H5216,I5216,Setup!$A$2:$A$30))</f>
        <v/>
      </c>
      <c r="K5216" s="4"/>
      <c r="L5216" s="4"/>
      <c r="M5216" s="4"/>
      <c r="N5216" s="4"/>
      <c r="O5216" s="4"/>
      <c r="P5216" s="4"/>
      <c r="Q5216" s="4"/>
      <c r="R5216" s="4"/>
      <c r="S5216" s="4"/>
      <c r="T5216" s="4"/>
      <c r="U5216" s="4"/>
      <c r="V5216" s="4"/>
    </row>
    <row r="5217" spans="1:22">
      <c r="A5217" s="4"/>
      <c r="B5217" s="4"/>
      <c r="C5217" s="18"/>
      <c r="D5217" s="8"/>
      <c r="E5217" s="8"/>
      <c r="F5217" s="4"/>
      <c r="G5217" s="9"/>
      <c r="H5217" s="18"/>
      <c r="I5217" s="18"/>
      <c r="J5217" s="23" t="str">
        <f>IF(OR(ISBLANK(H5217),ISBLANK((I5217))),"",NETWORKDAYS(H5217,I5217,Setup!$A$2:$A$30))</f>
        <v/>
      </c>
      <c r="K5217" s="4"/>
      <c r="L5217" s="4"/>
      <c r="M5217" s="4"/>
      <c r="N5217" s="4"/>
      <c r="O5217" s="4"/>
      <c r="P5217" s="4"/>
      <c r="Q5217" s="4"/>
      <c r="R5217" s="4"/>
      <c r="S5217" s="4"/>
      <c r="T5217" s="4"/>
      <c r="U5217" s="4"/>
      <c r="V5217" s="4"/>
    </row>
    <row r="5218" spans="1:22">
      <c r="A5218" s="4"/>
      <c r="B5218" s="4"/>
      <c r="C5218" s="18"/>
      <c r="D5218" s="8"/>
      <c r="E5218" s="8"/>
      <c r="F5218" s="4"/>
      <c r="G5218" s="9"/>
      <c r="H5218" s="18"/>
      <c r="I5218" s="18"/>
      <c r="J5218" s="23" t="str">
        <f>IF(OR(ISBLANK(H5218),ISBLANK((I5218))),"",NETWORKDAYS(H5218,I5218,Setup!$A$2:$A$30))</f>
        <v/>
      </c>
      <c r="K5218" s="4"/>
      <c r="L5218" s="4"/>
      <c r="M5218" s="4"/>
      <c r="N5218" s="4"/>
      <c r="O5218" s="4"/>
      <c r="P5218" s="4"/>
      <c r="Q5218" s="4"/>
      <c r="R5218" s="4"/>
      <c r="S5218" s="4"/>
      <c r="T5218" s="4"/>
      <c r="U5218" s="4"/>
      <c r="V5218" s="4"/>
    </row>
    <row r="5219" spans="1:22">
      <c r="A5219" s="4"/>
      <c r="B5219" s="4"/>
      <c r="C5219" s="18"/>
      <c r="D5219" s="8"/>
      <c r="E5219" s="8"/>
      <c r="F5219" s="4"/>
      <c r="G5219" s="9"/>
      <c r="H5219" s="18"/>
      <c r="I5219" s="18"/>
      <c r="J5219" s="23" t="str">
        <f>IF(OR(ISBLANK(H5219),ISBLANK((I5219))),"",NETWORKDAYS(H5219,I5219,Setup!$A$2:$A$30))</f>
        <v/>
      </c>
      <c r="K5219" s="4"/>
      <c r="L5219" s="4"/>
      <c r="M5219" s="4"/>
      <c r="N5219" s="4"/>
      <c r="O5219" s="4"/>
      <c r="P5219" s="4"/>
      <c r="Q5219" s="4"/>
      <c r="R5219" s="4"/>
      <c r="S5219" s="4"/>
      <c r="T5219" s="4"/>
      <c r="U5219" s="4"/>
      <c r="V5219" s="4"/>
    </row>
    <row r="5220" spans="1:22">
      <c r="A5220" s="4"/>
      <c r="B5220" s="4"/>
      <c r="C5220" s="18"/>
      <c r="D5220" s="8"/>
      <c r="E5220" s="8"/>
      <c r="F5220" s="4"/>
      <c r="G5220" s="9"/>
      <c r="H5220" s="18"/>
      <c r="I5220" s="18"/>
      <c r="J5220" s="23" t="str">
        <f>IF(OR(ISBLANK(H5220),ISBLANK((I5220))),"",NETWORKDAYS(H5220,I5220,Setup!$A$2:$A$30))</f>
        <v/>
      </c>
      <c r="K5220" s="4"/>
      <c r="L5220" s="4"/>
      <c r="M5220" s="4"/>
      <c r="N5220" s="4"/>
      <c r="O5220" s="4"/>
      <c r="P5220" s="4"/>
      <c r="Q5220" s="4"/>
      <c r="R5220" s="4"/>
      <c r="S5220" s="4"/>
      <c r="T5220" s="4"/>
      <c r="U5220" s="4"/>
      <c r="V5220" s="4"/>
    </row>
    <row r="5221" spans="1:22">
      <c r="A5221" s="4"/>
      <c r="B5221" s="4"/>
      <c r="C5221" s="18"/>
      <c r="D5221" s="8"/>
      <c r="E5221" s="8"/>
      <c r="F5221" s="4"/>
      <c r="G5221" s="9"/>
      <c r="H5221" s="18"/>
      <c r="I5221" s="18"/>
      <c r="J5221" s="23" t="str">
        <f>IF(OR(ISBLANK(H5221),ISBLANK((I5221))),"",NETWORKDAYS(H5221,I5221,Setup!$A$2:$A$30))</f>
        <v/>
      </c>
      <c r="K5221" s="4"/>
      <c r="L5221" s="4"/>
      <c r="M5221" s="4"/>
      <c r="N5221" s="4"/>
      <c r="O5221" s="4"/>
      <c r="P5221" s="4"/>
      <c r="Q5221" s="4"/>
      <c r="R5221" s="4"/>
      <c r="S5221" s="4"/>
      <c r="T5221" s="4"/>
      <c r="U5221" s="4"/>
      <c r="V5221" s="4"/>
    </row>
    <row r="5222" spans="1:22">
      <c r="A5222" s="4"/>
      <c r="B5222" s="4"/>
      <c r="C5222" s="18"/>
      <c r="D5222" s="8"/>
      <c r="E5222" s="8"/>
      <c r="F5222" s="4"/>
      <c r="G5222" s="9"/>
      <c r="H5222" s="18"/>
      <c r="I5222" s="18"/>
      <c r="J5222" s="23" t="str">
        <f>IF(OR(ISBLANK(H5222),ISBLANK((I5222))),"",NETWORKDAYS(H5222,I5222,Setup!$A$2:$A$30))</f>
        <v/>
      </c>
      <c r="K5222" s="4"/>
      <c r="L5222" s="4"/>
      <c r="M5222" s="4"/>
      <c r="N5222" s="4"/>
      <c r="O5222" s="4"/>
      <c r="P5222" s="4"/>
      <c r="Q5222" s="4"/>
      <c r="R5222" s="4"/>
      <c r="S5222" s="4"/>
      <c r="T5222" s="4"/>
      <c r="U5222" s="4"/>
      <c r="V5222" s="4"/>
    </row>
    <row r="5223" spans="1:22">
      <c r="A5223" s="4"/>
      <c r="B5223" s="4"/>
      <c r="C5223" s="18"/>
      <c r="D5223" s="8"/>
      <c r="E5223" s="8"/>
      <c r="F5223" s="4"/>
      <c r="G5223" s="9"/>
      <c r="H5223" s="18"/>
      <c r="I5223" s="18"/>
      <c r="J5223" s="23" t="str">
        <f>IF(OR(ISBLANK(H5223),ISBLANK((I5223))),"",NETWORKDAYS(H5223,I5223,Setup!$A$2:$A$30))</f>
        <v/>
      </c>
      <c r="K5223" s="4"/>
      <c r="L5223" s="4"/>
      <c r="M5223" s="4"/>
      <c r="N5223" s="4"/>
      <c r="O5223" s="4"/>
      <c r="P5223" s="4"/>
      <c r="Q5223" s="4"/>
      <c r="R5223" s="4"/>
      <c r="S5223" s="4"/>
      <c r="T5223" s="4"/>
      <c r="U5223" s="4"/>
      <c r="V5223" s="4"/>
    </row>
    <row r="5224" spans="1:22">
      <c r="A5224" s="4"/>
      <c r="B5224" s="4"/>
      <c r="C5224" s="18"/>
      <c r="D5224" s="8"/>
      <c r="E5224" s="8"/>
      <c r="F5224" s="4"/>
      <c r="G5224" s="9"/>
      <c r="H5224" s="18"/>
      <c r="I5224" s="18"/>
      <c r="J5224" s="23" t="str">
        <f>IF(OR(ISBLANK(H5224),ISBLANK((I5224))),"",NETWORKDAYS(H5224,I5224,Setup!$A$2:$A$30))</f>
        <v/>
      </c>
      <c r="K5224" s="4"/>
      <c r="L5224" s="4"/>
      <c r="M5224" s="4"/>
      <c r="N5224" s="4"/>
      <c r="O5224" s="4"/>
      <c r="P5224" s="4"/>
      <c r="Q5224" s="4"/>
      <c r="R5224" s="4"/>
      <c r="S5224" s="4"/>
      <c r="T5224" s="4"/>
      <c r="U5224" s="4"/>
      <c r="V5224" s="4"/>
    </row>
    <row r="5225" spans="1:22">
      <c r="A5225" s="4"/>
      <c r="B5225" s="4"/>
      <c r="C5225" s="18"/>
      <c r="D5225" s="8"/>
      <c r="E5225" s="8"/>
      <c r="F5225" s="4"/>
      <c r="G5225" s="9"/>
      <c r="H5225" s="18"/>
      <c r="I5225" s="18"/>
      <c r="J5225" s="23" t="str">
        <f>IF(OR(ISBLANK(H5225),ISBLANK((I5225))),"",NETWORKDAYS(H5225,I5225,Setup!$A$2:$A$30))</f>
        <v/>
      </c>
      <c r="K5225" s="4"/>
      <c r="L5225" s="4"/>
      <c r="M5225" s="4"/>
      <c r="N5225" s="4"/>
      <c r="O5225" s="4"/>
      <c r="P5225" s="4"/>
      <c r="Q5225" s="4"/>
      <c r="R5225" s="4"/>
      <c r="S5225" s="4"/>
      <c r="T5225" s="4"/>
      <c r="U5225" s="4"/>
      <c r="V5225" s="4"/>
    </row>
    <row r="5226" spans="1:22">
      <c r="A5226" s="4"/>
      <c r="B5226" s="4"/>
      <c r="C5226" s="18"/>
      <c r="D5226" s="8"/>
      <c r="E5226" s="8"/>
      <c r="F5226" s="4"/>
      <c r="G5226" s="9"/>
      <c r="H5226" s="18"/>
      <c r="I5226" s="18"/>
      <c r="J5226" s="23" t="str">
        <f>IF(OR(ISBLANK(H5226),ISBLANK((I5226))),"",NETWORKDAYS(H5226,I5226,Setup!$A$2:$A$30))</f>
        <v/>
      </c>
      <c r="K5226" s="4"/>
      <c r="L5226" s="4"/>
      <c r="M5226" s="4"/>
      <c r="N5226" s="4"/>
      <c r="O5226" s="4"/>
      <c r="P5226" s="4"/>
      <c r="Q5226" s="4"/>
      <c r="R5226" s="4"/>
      <c r="S5226" s="4"/>
      <c r="T5226" s="4"/>
      <c r="U5226" s="4"/>
      <c r="V5226" s="4"/>
    </row>
    <row r="5227" spans="1:22">
      <c r="A5227" s="4"/>
      <c r="B5227" s="4"/>
      <c r="C5227" s="18"/>
      <c r="D5227" s="8"/>
      <c r="E5227" s="8"/>
      <c r="F5227" s="4"/>
      <c r="G5227" s="9"/>
      <c r="H5227" s="18"/>
      <c r="I5227" s="18"/>
      <c r="J5227" s="23" t="str">
        <f>IF(OR(ISBLANK(H5227),ISBLANK((I5227))),"",NETWORKDAYS(H5227,I5227,Setup!$A$2:$A$30))</f>
        <v/>
      </c>
      <c r="K5227" s="4"/>
      <c r="L5227" s="4"/>
      <c r="M5227" s="4"/>
      <c r="N5227" s="4"/>
      <c r="O5227" s="4"/>
      <c r="P5227" s="4"/>
      <c r="Q5227" s="4"/>
      <c r="R5227" s="4"/>
      <c r="S5227" s="4"/>
      <c r="T5227" s="4"/>
      <c r="U5227" s="4"/>
      <c r="V5227" s="4"/>
    </row>
    <row r="5228" spans="1:22">
      <c r="A5228" s="4"/>
      <c r="B5228" s="4"/>
      <c r="C5228" s="18"/>
      <c r="D5228" s="8"/>
      <c r="E5228" s="8"/>
      <c r="F5228" s="4"/>
      <c r="G5228" s="9"/>
      <c r="H5228" s="18"/>
      <c r="I5228" s="18"/>
      <c r="J5228" s="23" t="str">
        <f>IF(OR(ISBLANK(H5228),ISBLANK((I5228))),"",NETWORKDAYS(H5228,I5228,Setup!$A$2:$A$30))</f>
        <v/>
      </c>
      <c r="K5228" s="4"/>
      <c r="L5228" s="4"/>
      <c r="M5228" s="4"/>
      <c r="N5228" s="4"/>
      <c r="O5228" s="4"/>
      <c r="P5228" s="4"/>
      <c r="Q5228" s="4"/>
      <c r="R5228" s="4"/>
      <c r="S5228" s="4"/>
      <c r="T5228" s="4"/>
      <c r="U5228" s="4"/>
      <c r="V5228" s="4"/>
    </row>
    <row r="5229" spans="1:22">
      <c r="A5229" s="4"/>
      <c r="B5229" s="4"/>
      <c r="C5229" s="18"/>
      <c r="D5229" s="8"/>
      <c r="E5229" s="8"/>
      <c r="F5229" s="4"/>
      <c r="G5229" s="9"/>
      <c r="H5229" s="18"/>
      <c r="I5229" s="18"/>
      <c r="J5229" s="23" t="str">
        <f>IF(OR(ISBLANK(H5229),ISBLANK((I5229))),"",NETWORKDAYS(H5229,I5229,Setup!$A$2:$A$30))</f>
        <v/>
      </c>
      <c r="K5229" s="4"/>
      <c r="L5229" s="4"/>
      <c r="M5229" s="4"/>
      <c r="N5229" s="4"/>
      <c r="O5229" s="4"/>
      <c r="P5229" s="4"/>
      <c r="Q5229" s="4"/>
      <c r="R5229" s="4"/>
      <c r="S5229" s="4"/>
      <c r="T5229" s="4"/>
      <c r="U5229" s="4"/>
      <c r="V5229" s="4"/>
    </row>
    <row r="5230" spans="1:22">
      <c r="A5230" s="4"/>
      <c r="B5230" s="4"/>
      <c r="C5230" s="18"/>
      <c r="D5230" s="8"/>
      <c r="E5230" s="8"/>
      <c r="F5230" s="4"/>
      <c r="G5230" s="9"/>
      <c r="H5230" s="18"/>
      <c r="I5230" s="18"/>
      <c r="J5230" s="23" t="str">
        <f>IF(OR(ISBLANK(H5230),ISBLANK((I5230))),"",NETWORKDAYS(H5230,I5230,Setup!$A$2:$A$30))</f>
        <v/>
      </c>
      <c r="K5230" s="4"/>
      <c r="L5230" s="4"/>
      <c r="M5230" s="4"/>
      <c r="N5230" s="4"/>
      <c r="O5230" s="4"/>
      <c r="P5230" s="4"/>
      <c r="Q5230" s="4"/>
      <c r="R5230" s="4"/>
      <c r="S5230" s="4"/>
      <c r="T5230" s="4"/>
      <c r="U5230" s="4"/>
      <c r="V5230" s="4"/>
    </row>
    <row r="5231" spans="1:22">
      <c r="A5231" s="4"/>
      <c r="B5231" s="4"/>
      <c r="C5231" s="18"/>
      <c r="D5231" s="8"/>
      <c r="E5231" s="8"/>
      <c r="F5231" s="4"/>
      <c r="G5231" s="9"/>
      <c r="H5231" s="18"/>
      <c r="I5231" s="18"/>
      <c r="J5231" s="23" t="str">
        <f>IF(OR(ISBLANK(H5231),ISBLANK((I5231))),"",NETWORKDAYS(H5231,I5231,Setup!$A$2:$A$30))</f>
        <v/>
      </c>
      <c r="K5231" s="4"/>
      <c r="L5231" s="4"/>
      <c r="M5231" s="4"/>
      <c r="N5231" s="4"/>
      <c r="O5231" s="4"/>
      <c r="P5231" s="4"/>
      <c r="Q5231" s="4"/>
      <c r="R5231" s="4"/>
      <c r="S5231" s="4"/>
      <c r="T5231" s="4"/>
      <c r="U5231" s="4"/>
      <c r="V5231" s="4"/>
    </row>
    <row r="5232" spans="1:22">
      <c r="A5232" s="4"/>
      <c r="B5232" s="4"/>
      <c r="C5232" s="18"/>
      <c r="D5232" s="8"/>
      <c r="E5232" s="8"/>
      <c r="F5232" s="4"/>
      <c r="G5232" s="9"/>
      <c r="H5232" s="18"/>
      <c r="I5232" s="18"/>
      <c r="J5232" s="23" t="str">
        <f>IF(OR(ISBLANK(H5232),ISBLANK((I5232))),"",NETWORKDAYS(H5232,I5232,Setup!$A$2:$A$30))</f>
        <v/>
      </c>
      <c r="K5232" s="4"/>
      <c r="L5232" s="4"/>
      <c r="M5232" s="4"/>
      <c r="N5232" s="4"/>
      <c r="O5232" s="4"/>
      <c r="P5232" s="4"/>
      <c r="Q5232" s="4"/>
      <c r="R5232" s="4"/>
      <c r="S5232" s="4"/>
      <c r="T5232" s="4"/>
      <c r="U5232" s="4"/>
      <c r="V5232" s="4"/>
    </row>
    <row r="5233" spans="1:22">
      <c r="A5233" s="4"/>
      <c r="B5233" s="4"/>
      <c r="C5233" s="18"/>
      <c r="D5233" s="8"/>
      <c r="E5233" s="8"/>
      <c r="F5233" s="4"/>
      <c r="G5233" s="9"/>
      <c r="H5233" s="18"/>
      <c r="I5233" s="18"/>
      <c r="J5233" s="23" t="str">
        <f>IF(OR(ISBLANK(H5233),ISBLANK((I5233))),"",NETWORKDAYS(H5233,I5233,Setup!$A$2:$A$30))</f>
        <v/>
      </c>
      <c r="K5233" s="4"/>
      <c r="L5233" s="4"/>
      <c r="M5233" s="4"/>
      <c r="N5233" s="4"/>
      <c r="O5233" s="4"/>
      <c r="P5233" s="4"/>
      <c r="Q5233" s="4"/>
      <c r="R5233" s="4"/>
      <c r="S5233" s="4"/>
      <c r="T5233" s="4"/>
      <c r="U5233" s="4"/>
      <c r="V5233" s="4"/>
    </row>
    <row r="5234" spans="1:22">
      <c r="A5234" s="4"/>
      <c r="B5234" s="4"/>
      <c r="C5234" s="18"/>
      <c r="D5234" s="8"/>
      <c r="E5234" s="8"/>
      <c r="F5234" s="4"/>
      <c r="G5234" s="9"/>
      <c r="H5234" s="18"/>
      <c r="I5234" s="18"/>
      <c r="J5234" s="23" t="str">
        <f>IF(OR(ISBLANK(H5234),ISBLANK((I5234))),"",NETWORKDAYS(H5234,I5234,Setup!$A$2:$A$30))</f>
        <v/>
      </c>
      <c r="K5234" s="4"/>
      <c r="L5234" s="4"/>
      <c r="M5234" s="4"/>
      <c r="N5234" s="4"/>
      <c r="O5234" s="4"/>
      <c r="P5234" s="4"/>
      <c r="Q5234" s="4"/>
      <c r="R5234" s="4"/>
      <c r="S5234" s="4"/>
      <c r="T5234" s="4"/>
      <c r="U5234" s="4"/>
      <c r="V5234" s="4"/>
    </row>
    <row r="5235" spans="1:22">
      <c r="A5235" s="4"/>
      <c r="B5235" s="4"/>
      <c r="C5235" s="18"/>
      <c r="D5235" s="8"/>
      <c r="E5235" s="8"/>
      <c r="F5235" s="4"/>
      <c r="G5235" s="9"/>
      <c r="H5235" s="18"/>
      <c r="I5235" s="18"/>
      <c r="J5235" s="23" t="str">
        <f>IF(OR(ISBLANK(H5235),ISBLANK((I5235))),"",NETWORKDAYS(H5235,I5235,Setup!$A$2:$A$30))</f>
        <v/>
      </c>
      <c r="K5235" s="4"/>
      <c r="L5235" s="4"/>
      <c r="M5235" s="4"/>
      <c r="N5235" s="4"/>
      <c r="O5235" s="4"/>
      <c r="P5235" s="4"/>
      <c r="Q5235" s="4"/>
      <c r="R5235" s="4"/>
      <c r="S5235" s="4"/>
      <c r="T5235" s="4"/>
      <c r="U5235" s="4"/>
      <c r="V5235" s="4"/>
    </row>
    <row r="5236" spans="1:22">
      <c r="A5236" s="4"/>
      <c r="B5236" s="4"/>
      <c r="C5236" s="18"/>
      <c r="D5236" s="8"/>
      <c r="E5236" s="8"/>
      <c r="F5236" s="4"/>
      <c r="G5236" s="9"/>
      <c r="H5236" s="18"/>
      <c r="I5236" s="18"/>
      <c r="J5236" s="23" t="str">
        <f>IF(OR(ISBLANK(H5236),ISBLANK((I5236))),"",NETWORKDAYS(H5236,I5236,Setup!$A$2:$A$30))</f>
        <v/>
      </c>
      <c r="K5236" s="4"/>
      <c r="L5236" s="4"/>
      <c r="M5236" s="4"/>
      <c r="N5236" s="4"/>
      <c r="O5236" s="4"/>
      <c r="P5236" s="4"/>
      <c r="Q5236" s="4"/>
      <c r="R5236" s="4"/>
      <c r="S5236" s="4"/>
      <c r="T5236" s="4"/>
      <c r="U5236" s="4"/>
      <c r="V5236" s="4"/>
    </row>
    <row r="5237" spans="1:22">
      <c r="A5237" s="4"/>
      <c r="B5237" s="4"/>
      <c r="C5237" s="18"/>
      <c r="D5237" s="8"/>
      <c r="E5237" s="8"/>
      <c r="F5237" s="4"/>
      <c r="G5237" s="9"/>
      <c r="H5237" s="18"/>
      <c r="I5237" s="18"/>
      <c r="J5237" s="23" t="str">
        <f>IF(OR(ISBLANK(H5237),ISBLANK((I5237))),"",NETWORKDAYS(H5237,I5237,Setup!$A$2:$A$30))</f>
        <v/>
      </c>
      <c r="K5237" s="4"/>
      <c r="L5237" s="4"/>
      <c r="M5237" s="4"/>
      <c r="N5237" s="4"/>
      <c r="O5237" s="4"/>
      <c r="P5237" s="4"/>
      <c r="Q5237" s="4"/>
      <c r="R5237" s="4"/>
      <c r="S5237" s="4"/>
      <c r="T5237" s="4"/>
      <c r="U5237" s="4"/>
      <c r="V5237" s="4"/>
    </row>
    <row r="5238" spans="1:22">
      <c r="A5238" s="4"/>
      <c r="B5238" s="4"/>
      <c r="C5238" s="18"/>
      <c r="D5238" s="8"/>
      <c r="E5238" s="8"/>
      <c r="F5238" s="4"/>
      <c r="G5238" s="9"/>
      <c r="H5238" s="18"/>
      <c r="I5238" s="18"/>
      <c r="J5238" s="23" t="str">
        <f>IF(OR(ISBLANK(H5238),ISBLANK((I5238))),"",NETWORKDAYS(H5238,I5238,Setup!$A$2:$A$30))</f>
        <v/>
      </c>
      <c r="K5238" s="4"/>
      <c r="L5238" s="4"/>
      <c r="M5238" s="4"/>
      <c r="N5238" s="4"/>
      <c r="O5238" s="4"/>
      <c r="P5238" s="4"/>
      <c r="Q5238" s="4"/>
      <c r="R5238" s="4"/>
      <c r="S5238" s="4"/>
      <c r="T5238" s="4"/>
      <c r="U5238" s="4"/>
      <c r="V5238" s="4"/>
    </row>
    <row r="5239" spans="1:22">
      <c r="A5239" s="4"/>
      <c r="B5239" s="4"/>
      <c r="C5239" s="18"/>
      <c r="D5239" s="8"/>
      <c r="E5239" s="8"/>
      <c r="F5239" s="4"/>
      <c r="G5239" s="9"/>
      <c r="H5239" s="18"/>
      <c r="I5239" s="18"/>
      <c r="J5239" s="23" t="str">
        <f>IF(OR(ISBLANK(H5239),ISBLANK((I5239))),"",NETWORKDAYS(H5239,I5239,Setup!$A$2:$A$30))</f>
        <v/>
      </c>
      <c r="K5239" s="4"/>
      <c r="L5239" s="4"/>
      <c r="M5239" s="4"/>
      <c r="N5239" s="4"/>
      <c r="O5239" s="4"/>
      <c r="P5239" s="4"/>
      <c r="Q5239" s="4"/>
      <c r="R5239" s="4"/>
      <c r="S5239" s="4"/>
      <c r="T5239" s="4"/>
      <c r="U5239" s="4"/>
      <c r="V5239" s="4"/>
    </row>
    <row r="5240" spans="1:22">
      <c r="A5240" s="4"/>
      <c r="B5240" s="4"/>
      <c r="C5240" s="18"/>
      <c r="D5240" s="8"/>
      <c r="E5240" s="8"/>
      <c r="F5240" s="4"/>
      <c r="G5240" s="9"/>
      <c r="H5240" s="18"/>
      <c r="I5240" s="18"/>
      <c r="J5240" s="23" t="str">
        <f>IF(OR(ISBLANK(H5240),ISBLANK((I5240))),"",NETWORKDAYS(H5240,I5240,Setup!$A$2:$A$30))</f>
        <v/>
      </c>
      <c r="K5240" s="4"/>
      <c r="L5240" s="4"/>
      <c r="M5240" s="4"/>
      <c r="N5240" s="4"/>
      <c r="O5240" s="4"/>
      <c r="P5240" s="4"/>
      <c r="Q5240" s="4"/>
      <c r="R5240" s="4"/>
      <c r="S5240" s="4"/>
      <c r="T5240" s="4"/>
      <c r="U5240" s="4"/>
      <c r="V5240" s="4"/>
    </row>
    <row r="5241" spans="1:22">
      <c r="A5241" s="4"/>
      <c r="B5241" s="4"/>
      <c r="C5241" s="18"/>
      <c r="D5241" s="8"/>
      <c r="E5241" s="8"/>
      <c r="F5241" s="4"/>
      <c r="G5241" s="9"/>
      <c r="H5241" s="18"/>
      <c r="I5241" s="18"/>
      <c r="J5241" s="23" t="str">
        <f>IF(OR(ISBLANK(H5241),ISBLANK((I5241))),"",NETWORKDAYS(H5241,I5241,Setup!$A$2:$A$30))</f>
        <v/>
      </c>
      <c r="K5241" s="4"/>
      <c r="L5241" s="4"/>
      <c r="M5241" s="4"/>
      <c r="N5241" s="4"/>
      <c r="O5241" s="4"/>
      <c r="P5241" s="4"/>
      <c r="Q5241" s="4"/>
      <c r="R5241" s="4"/>
      <c r="S5241" s="4"/>
      <c r="T5241" s="4"/>
      <c r="U5241" s="4"/>
      <c r="V5241" s="4"/>
    </row>
    <row r="5242" spans="1:22">
      <c r="A5242" s="4"/>
      <c r="B5242" s="4"/>
      <c r="C5242" s="18"/>
      <c r="D5242" s="8"/>
      <c r="E5242" s="8"/>
      <c r="F5242" s="4"/>
      <c r="G5242" s="9"/>
      <c r="H5242" s="18"/>
      <c r="I5242" s="18"/>
      <c r="J5242" s="23" t="str">
        <f>IF(OR(ISBLANK(H5242),ISBLANK((I5242))),"",NETWORKDAYS(H5242,I5242,Setup!$A$2:$A$30))</f>
        <v/>
      </c>
      <c r="K5242" s="4"/>
      <c r="L5242" s="4"/>
      <c r="M5242" s="4"/>
      <c r="N5242" s="4"/>
      <c r="O5242" s="4"/>
      <c r="P5242" s="4"/>
      <c r="Q5242" s="4"/>
      <c r="R5242" s="4"/>
      <c r="S5242" s="4"/>
      <c r="T5242" s="4"/>
      <c r="U5242" s="4"/>
      <c r="V5242" s="4"/>
    </row>
    <row r="5243" spans="1:22">
      <c r="A5243" s="4"/>
      <c r="B5243" s="4"/>
      <c r="C5243" s="18"/>
      <c r="D5243" s="8"/>
      <c r="E5243" s="8"/>
      <c r="F5243" s="4"/>
      <c r="G5243" s="9"/>
      <c r="H5243" s="18"/>
      <c r="I5243" s="18"/>
      <c r="J5243" s="23" t="str">
        <f>IF(OR(ISBLANK(H5243),ISBLANK((I5243))),"",NETWORKDAYS(H5243,I5243,Setup!$A$2:$A$30))</f>
        <v/>
      </c>
      <c r="K5243" s="4"/>
      <c r="L5243" s="4"/>
      <c r="M5243" s="4"/>
      <c r="N5243" s="4"/>
      <c r="O5243" s="4"/>
      <c r="P5243" s="4"/>
      <c r="Q5243" s="4"/>
      <c r="R5243" s="4"/>
      <c r="S5243" s="4"/>
      <c r="T5243" s="4"/>
      <c r="U5243" s="4"/>
      <c r="V5243" s="4"/>
    </row>
    <row r="5244" spans="1:22">
      <c r="A5244" s="4"/>
      <c r="B5244" s="4"/>
      <c r="C5244" s="18"/>
      <c r="D5244" s="8"/>
      <c r="E5244" s="8"/>
      <c r="F5244" s="4"/>
      <c r="G5244" s="9"/>
      <c r="H5244" s="18"/>
      <c r="I5244" s="18"/>
      <c r="J5244" s="23" t="str">
        <f>IF(OR(ISBLANK(H5244),ISBLANK((I5244))),"",NETWORKDAYS(H5244,I5244,Setup!$A$2:$A$30))</f>
        <v/>
      </c>
      <c r="K5244" s="4"/>
      <c r="L5244" s="4"/>
      <c r="M5244" s="4"/>
      <c r="N5244" s="4"/>
      <c r="O5244" s="4"/>
      <c r="P5244" s="4"/>
      <c r="Q5244" s="4"/>
      <c r="R5244" s="4"/>
      <c r="S5244" s="4"/>
      <c r="T5244" s="4"/>
      <c r="U5244" s="4"/>
      <c r="V5244" s="4"/>
    </row>
    <row r="5245" spans="1:22">
      <c r="A5245" s="4"/>
      <c r="B5245" s="4"/>
      <c r="C5245" s="18"/>
      <c r="D5245" s="8"/>
      <c r="E5245" s="8"/>
      <c r="F5245" s="4"/>
      <c r="G5245" s="9"/>
      <c r="H5245" s="18"/>
      <c r="I5245" s="18"/>
      <c r="J5245" s="23" t="str">
        <f>IF(OR(ISBLANK(H5245),ISBLANK((I5245))),"",NETWORKDAYS(H5245,I5245,Setup!$A$2:$A$30))</f>
        <v/>
      </c>
      <c r="K5245" s="4"/>
      <c r="L5245" s="4"/>
      <c r="M5245" s="4"/>
      <c r="N5245" s="4"/>
      <c r="O5245" s="4"/>
      <c r="P5245" s="4"/>
      <c r="Q5245" s="4"/>
      <c r="R5245" s="4"/>
      <c r="S5245" s="4"/>
      <c r="T5245" s="4"/>
      <c r="U5245" s="4"/>
      <c r="V5245" s="4"/>
    </row>
    <row r="5246" spans="1:22">
      <c r="A5246" s="4"/>
      <c r="B5246" s="4"/>
      <c r="C5246" s="18"/>
      <c r="D5246" s="8"/>
      <c r="E5246" s="8"/>
      <c r="F5246" s="4"/>
      <c r="G5246" s="9"/>
      <c r="H5246" s="18"/>
      <c r="I5246" s="18"/>
      <c r="J5246" s="23" t="str">
        <f>IF(OR(ISBLANK(H5246),ISBLANK((I5246))),"",NETWORKDAYS(H5246,I5246,Setup!$A$2:$A$30))</f>
        <v/>
      </c>
      <c r="K5246" s="4"/>
      <c r="L5246" s="4"/>
      <c r="M5246" s="4"/>
      <c r="N5246" s="4"/>
      <c r="O5246" s="4"/>
      <c r="P5246" s="4"/>
      <c r="Q5246" s="4"/>
      <c r="R5246" s="4"/>
      <c r="S5246" s="4"/>
      <c r="T5246" s="4"/>
      <c r="U5246" s="4"/>
      <c r="V5246" s="4"/>
    </row>
    <row r="5247" spans="1:22">
      <c r="A5247" s="4"/>
      <c r="B5247" s="4"/>
      <c r="C5247" s="18"/>
      <c r="D5247" s="8"/>
      <c r="E5247" s="8"/>
      <c r="F5247" s="4"/>
      <c r="G5247" s="9"/>
      <c r="H5247" s="18"/>
      <c r="I5247" s="18"/>
      <c r="J5247" s="23" t="str">
        <f>IF(OR(ISBLANK(H5247),ISBLANK((I5247))),"",NETWORKDAYS(H5247,I5247,Setup!$A$2:$A$30))</f>
        <v/>
      </c>
      <c r="K5247" s="4"/>
      <c r="L5247" s="4"/>
      <c r="M5247" s="4"/>
      <c r="N5247" s="4"/>
      <c r="O5247" s="4"/>
      <c r="P5247" s="4"/>
      <c r="Q5247" s="4"/>
      <c r="R5247" s="4"/>
      <c r="S5247" s="4"/>
      <c r="T5247" s="4"/>
      <c r="U5247" s="4"/>
      <c r="V5247" s="4"/>
    </row>
    <row r="5248" spans="1:22">
      <c r="A5248" s="4"/>
      <c r="B5248" s="4"/>
      <c r="C5248" s="18"/>
      <c r="D5248" s="8"/>
      <c r="E5248" s="8"/>
      <c r="F5248" s="4"/>
      <c r="G5248" s="9"/>
      <c r="H5248" s="18"/>
      <c r="I5248" s="18"/>
      <c r="J5248" s="23" t="str">
        <f>IF(OR(ISBLANK(H5248),ISBLANK((I5248))),"",NETWORKDAYS(H5248,I5248,Setup!$A$2:$A$30))</f>
        <v/>
      </c>
      <c r="K5248" s="4"/>
      <c r="L5248" s="4"/>
      <c r="M5248" s="4"/>
      <c r="N5248" s="4"/>
      <c r="O5248" s="4"/>
      <c r="P5248" s="4"/>
      <c r="Q5248" s="4"/>
      <c r="R5248" s="4"/>
      <c r="S5248" s="4"/>
      <c r="T5248" s="4"/>
      <c r="U5248" s="4"/>
      <c r="V5248" s="4"/>
    </row>
    <row r="5249" spans="1:22">
      <c r="A5249" s="4"/>
      <c r="B5249" s="4"/>
      <c r="C5249" s="18"/>
      <c r="D5249" s="8"/>
      <c r="E5249" s="8"/>
      <c r="F5249" s="4"/>
      <c r="G5249" s="9"/>
      <c r="H5249" s="18"/>
      <c r="I5249" s="18"/>
      <c r="J5249" s="23" t="str">
        <f>IF(OR(ISBLANK(H5249),ISBLANK((I5249))),"",NETWORKDAYS(H5249,I5249,Setup!$A$2:$A$30))</f>
        <v/>
      </c>
      <c r="K5249" s="4"/>
      <c r="L5249" s="4"/>
      <c r="M5249" s="4"/>
      <c r="N5249" s="4"/>
      <c r="O5249" s="4"/>
      <c r="P5249" s="4"/>
      <c r="Q5249" s="4"/>
      <c r="R5249" s="4"/>
      <c r="S5249" s="4"/>
      <c r="T5249" s="4"/>
      <c r="U5249" s="4"/>
      <c r="V5249" s="4"/>
    </row>
    <row r="5250" spans="1:22">
      <c r="A5250" s="4"/>
      <c r="B5250" s="4"/>
      <c r="C5250" s="18"/>
      <c r="D5250" s="8"/>
      <c r="E5250" s="8"/>
      <c r="F5250" s="4"/>
      <c r="G5250" s="9"/>
      <c r="H5250" s="18"/>
      <c r="I5250" s="18"/>
      <c r="J5250" s="23" t="str">
        <f>IF(OR(ISBLANK(H5250),ISBLANK((I5250))),"",NETWORKDAYS(H5250,I5250,Setup!$A$2:$A$30))</f>
        <v/>
      </c>
      <c r="K5250" s="4"/>
      <c r="L5250" s="4"/>
      <c r="M5250" s="4"/>
      <c r="N5250" s="4"/>
      <c r="O5250" s="4"/>
      <c r="P5250" s="4"/>
      <c r="Q5250" s="4"/>
      <c r="R5250" s="4"/>
      <c r="S5250" s="4"/>
      <c r="T5250" s="4"/>
      <c r="U5250" s="4"/>
      <c r="V5250" s="4"/>
    </row>
    <row r="5251" spans="1:22">
      <c r="A5251" s="4"/>
      <c r="B5251" s="4"/>
      <c r="C5251" s="18"/>
      <c r="D5251" s="8"/>
      <c r="E5251" s="8"/>
      <c r="F5251" s="4"/>
      <c r="G5251" s="9"/>
      <c r="H5251" s="18"/>
      <c r="I5251" s="18"/>
      <c r="J5251" s="23" t="str">
        <f>IF(OR(ISBLANK(H5251),ISBLANK((I5251))),"",NETWORKDAYS(H5251,I5251,Setup!$A$2:$A$30))</f>
        <v/>
      </c>
      <c r="K5251" s="4"/>
      <c r="L5251" s="4"/>
      <c r="M5251" s="4"/>
      <c r="N5251" s="4"/>
      <c r="O5251" s="4"/>
      <c r="P5251" s="4"/>
      <c r="Q5251" s="4"/>
      <c r="R5251" s="4"/>
      <c r="S5251" s="4"/>
      <c r="T5251" s="4"/>
      <c r="U5251" s="4"/>
      <c r="V5251" s="4"/>
    </row>
    <row r="5252" spans="1:22">
      <c r="A5252" s="4"/>
      <c r="B5252" s="4"/>
      <c r="C5252" s="18"/>
      <c r="D5252" s="8"/>
      <c r="E5252" s="8"/>
      <c r="F5252" s="4"/>
      <c r="G5252" s="9"/>
      <c r="H5252" s="18"/>
      <c r="I5252" s="18"/>
      <c r="J5252" s="23" t="str">
        <f>IF(OR(ISBLANK(H5252),ISBLANK((I5252))),"",NETWORKDAYS(H5252,I5252,Setup!$A$2:$A$30))</f>
        <v/>
      </c>
      <c r="K5252" s="4"/>
      <c r="L5252" s="4"/>
      <c r="M5252" s="4"/>
      <c r="N5252" s="4"/>
      <c r="O5252" s="4"/>
      <c r="P5252" s="4"/>
      <c r="Q5252" s="4"/>
      <c r="R5252" s="4"/>
      <c r="S5252" s="4"/>
      <c r="T5252" s="4"/>
      <c r="U5252" s="4"/>
      <c r="V5252" s="4"/>
    </row>
    <row r="5253" spans="1:22">
      <c r="A5253" s="4"/>
      <c r="B5253" s="4"/>
      <c r="C5253" s="18"/>
      <c r="D5253" s="8"/>
      <c r="E5253" s="8"/>
      <c r="F5253" s="4"/>
      <c r="G5253" s="9"/>
      <c r="H5253" s="18"/>
      <c r="I5253" s="18"/>
      <c r="J5253" s="23" t="str">
        <f>IF(OR(ISBLANK(H5253),ISBLANK((I5253))),"",NETWORKDAYS(H5253,I5253,Setup!$A$2:$A$30))</f>
        <v/>
      </c>
      <c r="K5253" s="4"/>
      <c r="L5253" s="4"/>
      <c r="M5253" s="4"/>
      <c r="N5253" s="4"/>
      <c r="O5253" s="4"/>
      <c r="P5253" s="4"/>
      <c r="Q5253" s="4"/>
      <c r="R5253" s="4"/>
      <c r="S5253" s="4"/>
      <c r="T5253" s="4"/>
      <c r="U5253" s="4"/>
      <c r="V5253" s="4"/>
    </row>
    <row r="5254" spans="1:22">
      <c r="A5254" s="4"/>
      <c r="B5254" s="4"/>
      <c r="C5254" s="18"/>
      <c r="D5254" s="8"/>
      <c r="E5254" s="8"/>
      <c r="F5254" s="4"/>
      <c r="G5254" s="9"/>
      <c r="H5254" s="18"/>
      <c r="I5254" s="18"/>
      <c r="J5254" s="23" t="str">
        <f>IF(OR(ISBLANK(H5254),ISBLANK((I5254))),"",NETWORKDAYS(H5254,I5254,Setup!$A$2:$A$30))</f>
        <v/>
      </c>
      <c r="K5254" s="4"/>
      <c r="L5254" s="4"/>
      <c r="M5254" s="4"/>
      <c r="N5254" s="4"/>
      <c r="O5254" s="4"/>
      <c r="P5254" s="4"/>
      <c r="Q5254" s="4"/>
      <c r="R5254" s="4"/>
      <c r="S5254" s="4"/>
      <c r="T5254" s="4"/>
      <c r="U5254" s="4"/>
      <c r="V5254" s="4"/>
    </row>
    <row r="5255" spans="1:22">
      <c r="A5255" s="4"/>
      <c r="B5255" s="4"/>
      <c r="C5255" s="18"/>
      <c r="D5255" s="8"/>
      <c r="E5255" s="8"/>
      <c r="F5255" s="4"/>
      <c r="G5255" s="9"/>
      <c r="H5255" s="18"/>
      <c r="I5255" s="18"/>
      <c r="J5255" s="23" t="str">
        <f>IF(OR(ISBLANK(H5255),ISBLANK((I5255))),"",NETWORKDAYS(H5255,I5255,Setup!$A$2:$A$30))</f>
        <v/>
      </c>
      <c r="K5255" s="4"/>
      <c r="L5255" s="4"/>
      <c r="M5255" s="4"/>
      <c r="N5255" s="4"/>
      <c r="O5255" s="4"/>
      <c r="P5255" s="4"/>
      <c r="Q5255" s="4"/>
      <c r="R5255" s="4"/>
      <c r="S5255" s="4"/>
      <c r="T5255" s="4"/>
      <c r="U5255" s="4"/>
      <c r="V5255" s="4"/>
    </row>
    <row r="5256" spans="1:22">
      <c r="A5256" s="4"/>
      <c r="B5256" s="4"/>
      <c r="C5256" s="18"/>
      <c r="D5256" s="8"/>
      <c r="E5256" s="8"/>
      <c r="F5256" s="4"/>
      <c r="G5256" s="9"/>
      <c r="H5256" s="18"/>
      <c r="I5256" s="18"/>
      <c r="J5256" s="23" t="str">
        <f>IF(OR(ISBLANK(H5256),ISBLANK((I5256))),"",NETWORKDAYS(H5256,I5256,Setup!$A$2:$A$30))</f>
        <v/>
      </c>
      <c r="K5256" s="4"/>
      <c r="L5256" s="4"/>
      <c r="M5256" s="4"/>
      <c r="N5256" s="4"/>
      <c r="O5256" s="4"/>
      <c r="P5256" s="4"/>
      <c r="Q5256" s="4"/>
      <c r="R5256" s="4"/>
      <c r="S5256" s="4"/>
      <c r="T5256" s="4"/>
      <c r="U5256" s="4"/>
      <c r="V5256" s="4"/>
    </row>
    <row r="5257" spans="1:22">
      <c r="A5257" s="4"/>
      <c r="B5257" s="4"/>
      <c r="C5257" s="18"/>
      <c r="D5257" s="8"/>
      <c r="E5257" s="8"/>
      <c r="F5257" s="4"/>
      <c r="G5257" s="9"/>
      <c r="H5257" s="18"/>
      <c r="I5257" s="18"/>
      <c r="J5257" s="23" t="str">
        <f>IF(OR(ISBLANK(H5257),ISBLANK((I5257))),"",NETWORKDAYS(H5257,I5257,Setup!$A$2:$A$30))</f>
        <v/>
      </c>
      <c r="K5257" s="4"/>
      <c r="L5257" s="4"/>
      <c r="M5257" s="4"/>
      <c r="N5257" s="4"/>
      <c r="O5257" s="4"/>
      <c r="P5257" s="4"/>
      <c r="Q5257" s="4"/>
      <c r="R5257" s="4"/>
      <c r="S5257" s="4"/>
      <c r="T5257" s="4"/>
      <c r="U5257" s="4"/>
      <c r="V5257" s="4"/>
    </row>
    <row r="5258" spans="1:22">
      <c r="A5258" s="4"/>
      <c r="B5258" s="4"/>
      <c r="C5258" s="18"/>
      <c r="D5258" s="8"/>
      <c r="E5258" s="8"/>
      <c r="F5258" s="4"/>
      <c r="G5258" s="9"/>
      <c r="H5258" s="18"/>
      <c r="I5258" s="18"/>
      <c r="J5258" s="23" t="str">
        <f>IF(OR(ISBLANK(H5258),ISBLANK((I5258))),"",NETWORKDAYS(H5258,I5258,Setup!$A$2:$A$30))</f>
        <v/>
      </c>
      <c r="K5258" s="4"/>
      <c r="L5258" s="4"/>
      <c r="M5258" s="4"/>
      <c r="N5258" s="4"/>
      <c r="O5258" s="4"/>
      <c r="P5258" s="4"/>
      <c r="Q5258" s="4"/>
      <c r="R5258" s="4"/>
      <c r="S5258" s="4"/>
      <c r="T5258" s="4"/>
      <c r="U5258" s="4"/>
      <c r="V5258" s="4"/>
    </row>
    <row r="5259" spans="1:22">
      <c r="A5259" s="4"/>
      <c r="B5259" s="4"/>
      <c r="C5259" s="18"/>
      <c r="D5259" s="8"/>
      <c r="E5259" s="8"/>
      <c r="F5259" s="4"/>
      <c r="G5259" s="9"/>
      <c r="H5259" s="18"/>
      <c r="I5259" s="18"/>
      <c r="J5259" s="23" t="str">
        <f>IF(OR(ISBLANK(H5259),ISBLANK((I5259))),"",NETWORKDAYS(H5259,I5259,Setup!$A$2:$A$30))</f>
        <v/>
      </c>
      <c r="K5259" s="4"/>
      <c r="L5259" s="4"/>
      <c r="M5259" s="4"/>
      <c r="N5259" s="4"/>
      <c r="O5259" s="4"/>
      <c r="P5259" s="4"/>
      <c r="Q5259" s="4"/>
      <c r="R5259" s="4"/>
      <c r="S5259" s="4"/>
      <c r="T5259" s="4"/>
      <c r="U5259" s="4"/>
      <c r="V5259" s="4"/>
    </row>
    <row r="5260" spans="1:22">
      <c r="A5260" s="4"/>
      <c r="B5260" s="4"/>
      <c r="C5260" s="18"/>
      <c r="D5260" s="8"/>
      <c r="E5260" s="8"/>
      <c r="F5260" s="4"/>
      <c r="G5260" s="9"/>
      <c r="H5260" s="18"/>
      <c r="I5260" s="18"/>
      <c r="J5260" s="23" t="str">
        <f>IF(OR(ISBLANK(H5260),ISBLANK((I5260))),"",NETWORKDAYS(H5260,I5260,Setup!$A$2:$A$30))</f>
        <v/>
      </c>
      <c r="K5260" s="4"/>
      <c r="L5260" s="4"/>
      <c r="M5260" s="4"/>
      <c r="N5260" s="4"/>
      <c r="O5260" s="4"/>
      <c r="P5260" s="4"/>
      <c r="Q5260" s="4"/>
      <c r="R5260" s="4"/>
      <c r="S5260" s="4"/>
      <c r="T5260" s="4"/>
      <c r="U5260" s="4"/>
      <c r="V5260" s="4"/>
    </row>
    <row r="5261" spans="1:22">
      <c r="A5261" s="4"/>
      <c r="B5261" s="4"/>
      <c r="C5261" s="18"/>
      <c r="D5261" s="8"/>
      <c r="E5261" s="8"/>
      <c r="F5261" s="4"/>
      <c r="G5261" s="9"/>
      <c r="H5261" s="18"/>
      <c r="I5261" s="18"/>
      <c r="J5261" s="23" t="str">
        <f>IF(OR(ISBLANK(H5261),ISBLANK((I5261))),"",NETWORKDAYS(H5261,I5261,Setup!$A$2:$A$30))</f>
        <v/>
      </c>
      <c r="K5261" s="4"/>
      <c r="L5261" s="4"/>
      <c r="M5261" s="4"/>
      <c r="N5261" s="4"/>
      <c r="O5261" s="4"/>
      <c r="P5261" s="4"/>
      <c r="Q5261" s="4"/>
      <c r="R5261" s="4"/>
      <c r="S5261" s="4"/>
      <c r="T5261" s="4"/>
      <c r="U5261" s="4"/>
      <c r="V5261" s="4"/>
    </row>
    <row r="5262" spans="1:22">
      <c r="A5262" s="4"/>
      <c r="B5262" s="4"/>
      <c r="C5262" s="18"/>
      <c r="D5262" s="8"/>
      <c r="E5262" s="8"/>
      <c r="F5262" s="4"/>
      <c r="G5262" s="9"/>
      <c r="H5262" s="18"/>
      <c r="I5262" s="18"/>
      <c r="J5262" s="23" t="str">
        <f>IF(OR(ISBLANK(H5262),ISBLANK((I5262))),"",NETWORKDAYS(H5262,I5262,Setup!$A$2:$A$30))</f>
        <v/>
      </c>
      <c r="K5262" s="4"/>
      <c r="L5262" s="4"/>
      <c r="M5262" s="4"/>
      <c r="N5262" s="4"/>
      <c r="O5262" s="4"/>
      <c r="P5262" s="4"/>
      <c r="Q5262" s="4"/>
      <c r="R5262" s="4"/>
      <c r="S5262" s="4"/>
      <c r="T5262" s="4"/>
      <c r="U5262" s="4"/>
      <c r="V5262" s="4"/>
    </row>
    <row r="5263" spans="1:22">
      <c r="A5263" s="4"/>
      <c r="B5263" s="4"/>
      <c r="C5263" s="18"/>
      <c r="D5263" s="8"/>
      <c r="E5263" s="8"/>
      <c r="F5263" s="4"/>
      <c r="G5263" s="9"/>
      <c r="H5263" s="18"/>
      <c r="I5263" s="18"/>
      <c r="J5263" s="23" t="str">
        <f>IF(OR(ISBLANK(H5263),ISBLANK((I5263))),"",NETWORKDAYS(H5263,I5263,Setup!$A$2:$A$30))</f>
        <v/>
      </c>
      <c r="K5263" s="4"/>
      <c r="L5263" s="4"/>
      <c r="M5263" s="4"/>
      <c r="N5263" s="4"/>
      <c r="O5263" s="4"/>
      <c r="P5263" s="4"/>
      <c r="Q5263" s="4"/>
      <c r="R5263" s="4"/>
      <c r="S5263" s="4"/>
      <c r="T5263" s="4"/>
      <c r="U5263" s="4"/>
      <c r="V5263" s="4"/>
    </row>
    <row r="5264" spans="1:22">
      <c r="A5264" s="4"/>
      <c r="B5264" s="4"/>
      <c r="C5264" s="18"/>
      <c r="D5264" s="8"/>
      <c r="E5264" s="8"/>
      <c r="F5264" s="4"/>
      <c r="G5264" s="9"/>
      <c r="H5264" s="18"/>
      <c r="I5264" s="18"/>
      <c r="J5264" s="23" t="str">
        <f>IF(OR(ISBLANK(H5264),ISBLANK((I5264))),"",NETWORKDAYS(H5264,I5264,Setup!$A$2:$A$30))</f>
        <v/>
      </c>
      <c r="K5264" s="4"/>
      <c r="L5264" s="4"/>
      <c r="M5264" s="4"/>
      <c r="N5264" s="4"/>
      <c r="O5264" s="4"/>
      <c r="P5264" s="4"/>
      <c r="Q5264" s="4"/>
      <c r="R5264" s="4"/>
      <c r="S5264" s="4"/>
      <c r="T5264" s="4"/>
      <c r="U5264" s="4"/>
      <c r="V5264" s="4"/>
    </row>
    <row r="5265" spans="1:22">
      <c r="A5265" s="4"/>
      <c r="B5265" s="4"/>
      <c r="C5265" s="18"/>
      <c r="D5265" s="8"/>
      <c r="E5265" s="8"/>
      <c r="F5265" s="4"/>
      <c r="G5265" s="9"/>
      <c r="H5265" s="18"/>
      <c r="I5265" s="18"/>
      <c r="J5265" s="23" t="str">
        <f>IF(OR(ISBLANK(H5265),ISBLANK((I5265))),"",NETWORKDAYS(H5265,I5265,Setup!$A$2:$A$30))</f>
        <v/>
      </c>
      <c r="K5265" s="4"/>
      <c r="L5265" s="4"/>
      <c r="M5265" s="4"/>
      <c r="N5265" s="4"/>
      <c r="O5265" s="4"/>
      <c r="P5265" s="4"/>
      <c r="Q5265" s="4"/>
      <c r="R5265" s="4"/>
      <c r="S5265" s="4"/>
      <c r="T5265" s="4"/>
      <c r="U5265" s="4"/>
      <c r="V5265" s="4"/>
    </row>
    <row r="5266" spans="1:22">
      <c r="A5266" s="4"/>
      <c r="B5266" s="4"/>
      <c r="C5266" s="18"/>
      <c r="D5266" s="8"/>
      <c r="E5266" s="8"/>
      <c r="F5266" s="4"/>
      <c r="G5266" s="9"/>
      <c r="H5266" s="18"/>
      <c r="I5266" s="18"/>
      <c r="J5266" s="23" t="str">
        <f>IF(OR(ISBLANK(H5266),ISBLANK((I5266))),"",NETWORKDAYS(H5266,I5266,Setup!$A$2:$A$30))</f>
        <v/>
      </c>
      <c r="K5266" s="4"/>
      <c r="L5266" s="4"/>
      <c r="M5266" s="4"/>
      <c r="N5266" s="4"/>
      <c r="O5266" s="4"/>
      <c r="P5266" s="4"/>
      <c r="Q5266" s="4"/>
      <c r="R5266" s="4"/>
      <c r="S5266" s="4"/>
      <c r="T5266" s="4"/>
      <c r="U5266" s="4"/>
      <c r="V5266" s="4"/>
    </row>
    <row r="5267" spans="1:22">
      <c r="A5267" s="4"/>
      <c r="B5267" s="4"/>
      <c r="C5267" s="18"/>
      <c r="D5267" s="8"/>
      <c r="E5267" s="8"/>
      <c r="F5267" s="4"/>
      <c r="G5267" s="9"/>
      <c r="H5267" s="18"/>
      <c r="I5267" s="18"/>
      <c r="J5267" s="23" t="str">
        <f>IF(OR(ISBLANK(H5267),ISBLANK((I5267))),"",NETWORKDAYS(H5267,I5267,Setup!$A$2:$A$30))</f>
        <v/>
      </c>
      <c r="K5267" s="4"/>
      <c r="L5267" s="4"/>
      <c r="M5267" s="4"/>
      <c r="N5267" s="4"/>
      <c r="O5267" s="4"/>
      <c r="P5267" s="4"/>
      <c r="Q5267" s="4"/>
      <c r="R5267" s="4"/>
      <c r="S5267" s="4"/>
      <c r="T5267" s="4"/>
      <c r="U5267" s="4"/>
      <c r="V5267" s="4"/>
    </row>
    <row r="5268" spans="1:22">
      <c r="A5268" s="4"/>
      <c r="B5268" s="4"/>
      <c r="C5268" s="18"/>
      <c r="D5268" s="8"/>
      <c r="E5268" s="8"/>
      <c r="F5268" s="4"/>
      <c r="G5268" s="9"/>
      <c r="H5268" s="18"/>
      <c r="I5268" s="18"/>
      <c r="J5268" s="23" t="str">
        <f>IF(OR(ISBLANK(H5268),ISBLANK((I5268))),"",NETWORKDAYS(H5268,I5268,Setup!$A$2:$A$30))</f>
        <v/>
      </c>
      <c r="K5268" s="4"/>
      <c r="L5268" s="4"/>
      <c r="M5268" s="4"/>
      <c r="N5268" s="4"/>
      <c r="O5268" s="4"/>
      <c r="P5268" s="4"/>
      <c r="Q5268" s="4"/>
      <c r="R5268" s="4"/>
      <c r="S5268" s="4"/>
      <c r="T5268" s="4"/>
      <c r="U5268" s="4"/>
      <c r="V5268" s="4"/>
    </row>
    <row r="5269" spans="1:22">
      <c r="A5269" s="4"/>
      <c r="B5269" s="4"/>
      <c r="C5269" s="18"/>
      <c r="D5269" s="8"/>
      <c r="E5269" s="8"/>
      <c r="F5269" s="4"/>
      <c r="G5269" s="9"/>
      <c r="H5269" s="18"/>
      <c r="I5269" s="18"/>
      <c r="J5269" s="23" t="str">
        <f>IF(OR(ISBLANK(H5269),ISBLANK((I5269))),"",NETWORKDAYS(H5269,I5269,Setup!$A$2:$A$30))</f>
        <v/>
      </c>
      <c r="K5269" s="4"/>
      <c r="L5269" s="4"/>
      <c r="M5269" s="4"/>
      <c r="N5269" s="4"/>
      <c r="O5269" s="4"/>
      <c r="P5269" s="4"/>
      <c r="Q5269" s="4"/>
      <c r="R5269" s="4"/>
      <c r="S5269" s="4"/>
      <c r="T5269" s="4"/>
      <c r="U5269" s="4"/>
      <c r="V5269" s="4"/>
    </row>
    <row r="5270" spans="1:22">
      <c r="A5270" s="4"/>
      <c r="B5270" s="4"/>
      <c r="C5270" s="18"/>
      <c r="D5270" s="8"/>
      <c r="E5270" s="8"/>
      <c r="F5270" s="4"/>
      <c r="G5270" s="9"/>
      <c r="H5270" s="18"/>
      <c r="I5270" s="18"/>
      <c r="J5270" s="23" t="str">
        <f>IF(OR(ISBLANK(H5270),ISBLANK((I5270))),"",NETWORKDAYS(H5270,I5270,Setup!$A$2:$A$30))</f>
        <v/>
      </c>
      <c r="K5270" s="4"/>
      <c r="L5270" s="4"/>
      <c r="M5270" s="4"/>
      <c r="N5270" s="4"/>
      <c r="O5270" s="4"/>
      <c r="P5270" s="4"/>
      <c r="Q5270" s="4"/>
      <c r="R5270" s="4"/>
      <c r="S5270" s="4"/>
      <c r="T5270" s="4"/>
      <c r="U5270" s="4"/>
      <c r="V5270" s="4"/>
    </row>
    <row r="5271" spans="1:22">
      <c r="A5271" s="4"/>
      <c r="B5271" s="4"/>
      <c r="C5271" s="18"/>
      <c r="D5271" s="8"/>
      <c r="E5271" s="8"/>
      <c r="F5271" s="4"/>
      <c r="G5271" s="9"/>
      <c r="H5271" s="18"/>
      <c r="I5271" s="18"/>
      <c r="J5271" s="23" t="str">
        <f>IF(OR(ISBLANK(H5271),ISBLANK((I5271))),"",NETWORKDAYS(H5271,I5271,Setup!$A$2:$A$30))</f>
        <v/>
      </c>
      <c r="K5271" s="4"/>
      <c r="L5271" s="4"/>
      <c r="M5271" s="4"/>
      <c r="N5271" s="4"/>
      <c r="O5271" s="4"/>
      <c r="P5271" s="4"/>
      <c r="Q5271" s="4"/>
      <c r="R5271" s="4"/>
      <c r="S5271" s="4"/>
      <c r="T5271" s="4"/>
      <c r="U5271" s="4"/>
      <c r="V5271" s="4"/>
    </row>
    <row r="5272" spans="1:22">
      <c r="A5272" s="4"/>
      <c r="B5272" s="4"/>
      <c r="C5272" s="18"/>
      <c r="D5272" s="8"/>
      <c r="E5272" s="8"/>
      <c r="F5272" s="4"/>
      <c r="G5272" s="9"/>
      <c r="H5272" s="18"/>
      <c r="I5272" s="18"/>
      <c r="J5272" s="23" t="str">
        <f>IF(OR(ISBLANK(H5272),ISBLANK((I5272))),"",NETWORKDAYS(H5272,I5272,Setup!$A$2:$A$30))</f>
        <v/>
      </c>
      <c r="K5272" s="4"/>
      <c r="L5272" s="4"/>
      <c r="M5272" s="4"/>
      <c r="N5272" s="4"/>
      <c r="O5272" s="4"/>
      <c r="P5272" s="4"/>
      <c r="Q5272" s="4"/>
      <c r="R5272" s="4"/>
      <c r="S5272" s="4"/>
      <c r="T5272" s="4"/>
      <c r="U5272" s="4"/>
      <c r="V5272" s="4"/>
    </row>
    <row r="5273" spans="1:22">
      <c r="A5273" s="4"/>
      <c r="B5273" s="4"/>
      <c r="C5273" s="18"/>
      <c r="D5273" s="8"/>
      <c r="E5273" s="8"/>
      <c r="F5273" s="4"/>
      <c r="G5273" s="9"/>
      <c r="H5273" s="18"/>
      <c r="I5273" s="18"/>
      <c r="J5273" s="23" t="str">
        <f>IF(OR(ISBLANK(H5273),ISBLANK((I5273))),"",NETWORKDAYS(H5273,I5273,Setup!$A$2:$A$30))</f>
        <v/>
      </c>
      <c r="K5273" s="4"/>
      <c r="L5273" s="4"/>
      <c r="M5273" s="4"/>
      <c r="N5273" s="4"/>
      <c r="O5273" s="4"/>
      <c r="P5273" s="4"/>
      <c r="Q5273" s="4"/>
      <c r="R5273" s="4"/>
      <c r="S5273" s="4"/>
      <c r="T5273" s="4"/>
      <c r="U5273" s="4"/>
      <c r="V5273" s="4"/>
    </row>
    <row r="5274" spans="1:22">
      <c r="A5274" s="4"/>
      <c r="B5274" s="4"/>
      <c r="C5274" s="18"/>
      <c r="D5274" s="8"/>
      <c r="E5274" s="8"/>
      <c r="F5274" s="4"/>
      <c r="G5274" s="9"/>
      <c r="H5274" s="18"/>
      <c r="I5274" s="18"/>
      <c r="J5274" s="23" t="str">
        <f>IF(OR(ISBLANK(H5274),ISBLANK((I5274))),"",NETWORKDAYS(H5274,I5274,Setup!$A$2:$A$30))</f>
        <v/>
      </c>
      <c r="K5274" s="4"/>
      <c r="L5274" s="4"/>
      <c r="M5274" s="4"/>
      <c r="N5274" s="4"/>
      <c r="O5274" s="4"/>
      <c r="P5274" s="4"/>
      <c r="Q5274" s="4"/>
      <c r="R5274" s="4"/>
      <c r="S5274" s="4"/>
      <c r="T5274" s="4"/>
      <c r="U5274" s="4"/>
      <c r="V5274" s="4"/>
    </row>
    <row r="5275" spans="1:22">
      <c r="A5275" s="4"/>
      <c r="B5275" s="4"/>
      <c r="C5275" s="18"/>
      <c r="D5275" s="8"/>
      <c r="E5275" s="8"/>
      <c r="F5275" s="4"/>
      <c r="G5275" s="9"/>
      <c r="H5275" s="18"/>
      <c r="I5275" s="18"/>
      <c r="J5275" s="23" t="str">
        <f>IF(OR(ISBLANK(H5275),ISBLANK((I5275))),"",NETWORKDAYS(H5275,I5275,Setup!$A$2:$A$30))</f>
        <v/>
      </c>
      <c r="K5275" s="4"/>
      <c r="L5275" s="4"/>
      <c r="M5275" s="4"/>
      <c r="N5275" s="4"/>
      <c r="O5275" s="4"/>
      <c r="P5275" s="4"/>
      <c r="Q5275" s="4"/>
      <c r="R5275" s="4"/>
      <c r="S5275" s="4"/>
      <c r="T5275" s="4"/>
      <c r="U5275" s="4"/>
      <c r="V5275" s="4"/>
    </row>
    <row r="5276" spans="1:22">
      <c r="A5276" s="4"/>
      <c r="B5276" s="4"/>
      <c r="C5276" s="18"/>
      <c r="D5276" s="8"/>
      <c r="E5276" s="8"/>
      <c r="F5276" s="4"/>
      <c r="G5276" s="9"/>
      <c r="H5276" s="18"/>
      <c r="I5276" s="18"/>
      <c r="J5276" s="23" t="str">
        <f>IF(OR(ISBLANK(H5276),ISBLANK((I5276))),"",NETWORKDAYS(H5276,I5276,Setup!$A$2:$A$30))</f>
        <v/>
      </c>
      <c r="K5276" s="4"/>
      <c r="L5276" s="4"/>
      <c r="M5276" s="4"/>
      <c r="N5276" s="4"/>
      <c r="O5276" s="4"/>
      <c r="P5276" s="4"/>
      <c r="Q5276" s="4"/>
      <c r="R5276" s="4"/>
      <c r="S5276" s="4"/>
      <c r="T5276" s="4"/>
      <c r="U5276" s="4"/>
      <c r="V5276" s="4"/>
    </row>
    <row r="5277" spans="1:22">
      <c r="A5277" s="4"/>
      <c r="B5277" s="4"/>
      <c r="C5277" s="18"/>
      <c r="D5277" s="8"/>
      <c r="E5277" s="8"/>
      <c r="F5277" s="4"/>
      <c r="G5277" s="9"/>
      <c r="H5277" s="18"/>
      <c r="I5277" s="18"/>
      <c r="J5277" s="23" t="str">
        <f>IF(OR(ISBLANK(H5277),ISBLANK((I5277))),"",NETWORKDAYS(H5277,I5277,Setup!$A$2:$A$30))</f>
        <v/>
      </c>
      <c r="K5277" s="4"/>
      <c r="L5277" s="4"/>
      <c r="M5277" s="4"/>
      <c r="N5277" s="4"/>
      <c r="O5277" s="4"/>
      <c r="P5277" s="4"/>
      <c r="Q5277" s="4"/>
      <c r="R5277" s="4"/>
      <c r="S5277" s="4"/>
      <c r="T5277" s="4"/>
      <c r="U5277" s="4"/>
      <c r="V5277" s="4"/>
    </row>
    <row r="5278" spans="1:22">
      <c r="A5278" s="4"/>
      <c r="B5278" s="4"/>
      <c r="C5278" s="18"/>
      <c r="D5278" s="8"/>
      <c r="E5278" s="8"/>
      <c r="F5278" s="4"/>
      <c r="G5278" s="9"/>
      <c r="H5278" s="18"/>
      <c r="I5278" s="18"/>
      <c r="J5278" s="23" t="str">
        <f>IF(OR(ISBLANK(H5278),ISBLANK((I5278))),"",NETWORKDAYS(H5278,I5278,Setup!$A$2:$A$30))</f>
        <v/>
      </c>
      <c r="K5278" s="4"/>
      <c r="L5278" s="4"/>
      <c r="M5278" s="4"/>
      <c r="N5278" s="4"/>
      <c r="O5278" s="4"/>
      <c r="P5278" s="4"/>
      <c r="Q5278" s="4"/>
      <c r="R5278" s="4"/>
      <c r="S5278" s="4"/>
      <c r="T5278" s="4"/>
      <c r="U5278" s="4"/>
      <c r="V5278" s="4"/>
    </row>
    <row r="5279" spans="1:22">
      <c r="A5279" s="4"/>
      <c r="B5279" s="4"/>
      <c r="C5279" s="18"/>
      <c r="D5279" s="8"/>
      <c r="E5279" s="8"/>
      <c r="F5279" s="4"/>
      <c r="G5279" s="9"/>
      <c r="H5279" s="18"/>
      <c r="I5279" s="18"/>
      <c r="J5279" s="23" t="str">
        <f>IF(OR(ISBLANK(H5279),ISBLANK((I5279))),"",NETWORKDAYS(H5279,I5279,Setup!$A$2:$A$30))</f>
        <v/>
      </c>
      <c r="K5279" s="4"/>
      <c r="L5279" s="4"/>
      <c r="M5279" s="4"/>
      <c r="N5279" s="4"/>
      <c r="O5279" s="4"/>
      <c r="P5279" s="4"/>
      <c r="Q5279" s="4"/>
      <c r="R5279" s="4"/>
      <c r="S5279" s="4"/>
      <c r="T5279" s="4"/>
      <c r="U5279" s="4"/>
      <c r="V5279" s="4"/>
    </row>
    <row r="5280" spans="1:22">
      <c r="A5280" s="4"/>
      <c r="B5280" s="4"/>
      <c r="C5280" s="18"/>
      <c r="D5280" s="8"/>
      <c r="E5280" s="8"/>
      <c r="F5280" s="4"/>
      <c r="G5280" s="9"/>
      <c r="H5280" s="18"/>
      <c r="I5280" s="18"/>
      <c r="J5280" s="23" t="str">
        <f>IF(OR(ISBLANK(H5280),ISBLANK((I5280))),"",NETWORKDAYS(H5280,I5280,Setup!$A$2:$A$30))</f>
        <v/>
      </c>
      <c r="K5280" s="4"/>
      <c r="L5280" s="4"/>
      <c r="M5280" s="4"/>
      <c r="N5280" s="4"/>
      <c r="O5280" s="4"/>
      <c r="P5280" s="4"/>
      <c r="Q5280" s="4"/>
      <c r="R5280" s="4"/>
      <c r="S5280" s="4"/>
      <c r="T5280" s="4"/>
      <c r="U5280" s="4"/>
      <c r="V5280" s="4"/>
    </row>
    <row r="5281" spans="1:22">
      <c r="A5281" s="4"/>
      <c r="B5281" s="4"/>
      <c r="C5281" s="18"/>
      <c r="D5281" s="8"/>
      <c r="E5281" s="8"/>
      <c r="F5281" s="4"/>
      <c r="G5281" s="9"/>
      <c r="H5281" s="18"/>
      <c r="I5281" s="18"/>
      <c r="J5281" s="23" t="str">
        <f>IF(OR(ISBLANK(H5281),ISBLANK((I5281))),"",NETWORKDAYS(H5281,I5281,Setup!$A$2:$A$30))</f>
        <v/>
      </c>
      <c r="K5281" s="4"/>
      <c r="L5281" s="4"/>
      <c r="M5281" s="4"/>
      <c r="N5281" s="4"/>
      <c r="O5281" s="4"/>
      <c r="P5281" s="4"/>
      <c r="Q5281" s="4"/>
      <c r="R5281" s="4"/>
      <c r="S5281" s="4"/>
      <c r="T5281" s="4"/>
      <c r="U5281" s="4"/>
      <c r="V5281" s="4"/>
    </row>
    <row r="5282" spans="1:22">
      <c r="A5282" s="4"/>
      <c r="B5282" s="4"/>
      <c r="C5282" s="18"/>
      <c r="D5282" s="8"/>
      <c r="E5282" s="8"/>
      <c r="F5282" s="4"/>
      <c r="G5282" s="9"/>
      <c r="H5282" s="18"/>
      <c r="I5282" s="18"/>
      <c r="J5282" s="23" t="str">
        <f>IF(OR(ISBLANK(H5282),ISBLANK((I5282))),"",NETWORKDAYS(H5282,I5282,Setup!$A$2:$A$30))</f>
        <v/>
      </c>
      <c r="K5282" s="4"/>
      <c r="L5282" s="4"/>
      <c r="M5282" s="4"/>
      <c r="N5282" s="4"/>
      <c r="O5282" s="4"/>
      <c r="P5282" s="4"/>
      <c r="Q5282" s="4"/>
      <c r="R5282" s="4"/>
      <c r="S5282" s="4"/>
      <c r="T5282" s="4"/>
      <c r="U5282" s="4"/>
      <c r="V5282" s="4"/>
    </row>
    <row r="5283" spans="1:22">
      <c r="A5283" s="4"/>
      <c r="B5283" s="4"/>
      <c r="C5283" s="18"/>
      <c r="D5283" s="8"/>
      <c r="E5283" s="8"/>
      <c r="F5283" s="4"/>
      <c r="G5283" s="9"/>
      <c r="H5283" s="18"/>
      <c r="I5283" s="18"/>
      <c r="J5283" s="23" t="str">
        <f>IF(OR(ISBLANK(H5283),ISBLANK((I5283))),"",NETWORKDAYS(H5283,I5283,Setup!$A$2:$A$30))</f>
        <v/>
      </c>
      <c r="K5283" s="4"/>
      <c r="L5283" s="4"/>
      <c r="M5283" s="4"/>
      <c r="N5283" s="4"/>
      <c r="O5283" s="4"/>
      <c r="P5283" s="4"/>
      <c r="Q5283" s="4"/>
      <c r="R5283" s="4"/>
      <c r="S5283" s="4"/>
      <c r="T5283" s="4"/>
      <c r="U5283" s="4"/>
      <c r="V5283" s="4"/>
    </row>
    <row r="5284" spans="1:22">
      <c r="A5284" s="4"/>
      <c r="B5284" s="4"/>
      <c r="C5284" s="18"/>
      <c r="D5284" s="8"/>
      <c r="E5284" s="8"/>
      <c r="F5284" s="4"/>
      <c r="G5284" s="9"/>
      <c r="H5284" s="18"/>
      <c r="I5284" s="18"/>
      <c r="J5284" s="23" t="str">
        <f>IF(OR(ISBLANK(H5284),ISBLANK((I5284))),"",NETWORKDAYS(H5284,I5284,Setup!$A$2:$A$30))</f>
        <v/>
      </c>
      <c r="K5284" s="4"/>
      <c r="L5284" s="4"/>
      <c r="M5284" s="4"/>
      <c r="N5284" s="4"/>
      <c r="O5284" s="4"/>
      <c r="P5284" s="4"/>
      <c r="Q5284" s="4"/>
      <c r="R5284" s="4"/>
      <c r="S5284" s="4"/>
      <c r="T5284" s="4"/>
      <c r="U5284" s="4"/>
      <c r="V5284" s="4"/>
    </row>
    <row r="5285" spans="1:22">
      <c r="A5285" s="4"/>
      <c r="B5285" s="4"/>
      <c r="C5285" s="18"/>
      <c r="D5285" s="8"/>
      <c r="E5285" s="8"/>
      <c r="F5285" s="4"/>
      <c r="G5285" s="9"/>
      <c r="H5285" s="18"/>
      <c r="I5285" s="18"/>
      <c r="J5285" s="23" t="str">
        <f>IF(OR(ISBLANK(H5285),ISBLANK((I5285))),"",NETWORKDAYS(H5285,I5285,Setup!$A$2:$A$30))</f>
        <v/>
      </c>
      <c r="K5285" s="4"/>
      <c r="L5285" s="4"/>
      <c r="M5285" s="4"/>
      <c r="N5285" s="4"/>
      <c r="O5285" s="4"/>
      <c r="P5285" s="4"/>
      <c r="Q5285" s="4"/>
      <c r="R5285" s="4"/>
      <c r="S5285" s="4"/>
      <c r="T5285" s="4"/>
      <c r="U5285" s="4"/>
      <c r="V5285" s="4"/>
    </row>
    <row r="5286" spans="1:22">
      <c r="A5286" s="4"/>
      <c r="B5286" s="4"/>
      <c r="C5286" s="18"/>
      <c r="D5286" s="8"/>
      <c r="E5286" s="8"/>
      <c r="F5286" s="4"/>
      <c r="G5286" s="9"/>
      <c r="H5286" s="18"/>
      <c r="I5286" s="18"/>
      <c r="J5286" s="23" t="str">
        <f>IF(OR(ISBLANK(H5286),ISBLANK((I5286))),"",NETWORKDAYS(H5286,I5286,Setup!$A$2:$A$30))</f>
        <v/>
      </c>
      <c r="K5286" s="4"/>
      <c r="L5286" s="4"/>
      <c r="M5286" s="4"/>
      <c r="N5286" s="4"/>
      <c r="O5286" s="4"/>
      <c r="P5286" s="4"/>
      <c r="Q5286" s="4"/>
      <c r="R5286" s="4"/>
      <c r="S5286" s="4"/>
      <c r="T5286" s="4"/>
      <c r="U5286" s="4"/>
      <c r="V5286" s="4"/>
    </row>
    <row r="5287" spans="1:22">
      <c r="A5287" s="4"/>
      <c r="B5287" s="4"/>
      <c r="C5287" s="18"/>
      <c r="D5287" s="8"/>
      <c r="E5287" s="8"/>
      <c r="F5287" s="4"/>
      <c r="G5287" s="9"/>
      <c r="H5287" s="18"/>
      <c r="I5287" s="18"/>
      <c r="J5287" s="23" t="str">
        <f>IF(OR(ISBLANK(H5287),ISBLANK((I5287))),"",NETWORKDAYS(H5287,I5287,Setup!$A$2:$A$30))</f>
        <v/>
      </c>
      <c r="K5287" s="4"/>
      <c r="L5287" s="4"/>
      <c r="M5287" s="4"/>
      <c r="N5287" s="4"/>
      <c r="O5287" s="4"/>
      <c r="P5287" s="4"/>
      <c r="Q5287" s="4"/>
      <c r="R5287" s="4"/>
      <c r="S5287" s="4"/>
      <c r="T5287" s="4"/>
      <c r="U5287" s="4"/>
      <c r="V5287" s="4"/>
    </row>
    <row r="5288" spans="1:22">
      <c r="A5288" s="4"/>
      <c r="B5288" s="4"/>
      <c r="C5288" s="18"/>
      <c r="D5288" s="8"/>
      <c r="E5288" s="8"/>
      <c r="F5288" s="4"/>
      <c r="G5288" s="9"/>
      <c r="H5288" s="18"/>
      <c r="I5288" s="18"/>
      <c r="J5288" s="23" t="str">
        <f>IF(OR(ISBLANK(H5288),ISBLANK((I5288))),"",NETWORKDAYS(H5288,I5288,Setup!$A$2:$A$30))</f>
        <v/>
      </c>
      <c r="K5288" s="4"/>
      <c r="L5288" s="4"/>
      <c r="M5288" s="4"/>
      <c r="N5288" s="4"/>
      <c r="O5288" s="4"/>
      <c r="P5288" s="4"/>
      <c r="Q5288" s="4"/>
      <c r="R5288" s="4"/>
      <c r="S5288" s="4"/>
      <c r="T5288" s="4"/>
      <c r="U5288" s="4"/>
      <c r="V5288" s="4"/>
    </row>
    <row r="5289" spans="1:22">
      <c r="A5289" s="4"/>
      <c r="B5289" s="4"/>
      <c r="C5289" s="18"/>
      <c r="D5289" s="8"/>
      <c r="E5289" s="8"/>
      <c r="F5289" s="4"/>
      <c r="G5289" s="9"/>
      <c r="H5289" s="18"/>
      <c r="I5289" s="18"/>
      <c r="J5289" s="23" t="str">
        <f>IF(OR(ISBLANK(H5289),ISBLANK((I5289))),"",NETWORKDAYS(H5289,I5289,Setup!$A$2:$A$30))</f>
        <v/>
      </c>
      <c r="K5289" s="4"/>
      <c r="L5289" s="4"/>
      <c r="M5289" s="4"/>
      <c r="N5289" s="4"/>
      <c r="O5289" s="4"/>
      <c r="P5289" s="4"/>
      <c r="Q5289" s="4"/>
      <c r="R5289" s="4"/>
      <c r="S5289" s="4"/>
      <c r="T5289" s="4"/>
      <c r="U5289" s="4"/>
      <c r="V5289" s="4"/>
    </row>
    <row r="5290" spans="1:22">
      <c r="A5290" s="4"/>
      <c r="B5290" s="4"/>
      <c r="C5290" s="18"/>
      <c r="D5290" s="8"/>
      <c r="E5290" s="8"/>
      <c r="F5290" s="4"/>
      <c r="G5290" s="9"/>
      <c r="H5290" s="18"/>
      <c r="I5290" s="18"/>
      <c r="J5290" s="23" t="str">
        <f>IF(OR(ISBLANK(H5290),ISBLANK((I5290))),"",NETWORKDAYS(H5290,I5290,Setup!$A$2:$A$30))</f>
        <v/>
      </c>
      <c r="K5290" s="4"/>
      <c r="L5290" s="4"/>
      <c r="M5290" s="4"/>
      <c r="N5290" s="4"/>
      <c r="O5290" s="4"/>
      <c r="P5290" s="4"/>
      <c r="Q5290" s="4"/>
      <c r="R5290" s="4"/>
      <c r="S5290" s="4"/>
      <c r="T5290" s="4"/>
      <c r="U5290" s="4"/>
      <c r="V5290" s="4"/>
    </row>
    <row r="5291" spans="1:22">
      <c r="A5291" s="4"/>
      <c r="B5291" s="4"/>
      <c r="C5291" s="18"/>
      <c r="D5291" s="8"/>
      <c r="E5291" s="8"/>
      <c r="F5291" s="4"/>
      <c r="G5291" s="9"/>
      <c r="H5291" s="18"/>
      <c r="I5291" s="18"/>
      <c r="J5291" s="23" t="str">
        <f>IF(OR(ISBLANK(H5291),ISBLANK((I5291))),"",NETWORKDAYS(H5291,I5291,Setup!$A$2:$A$30))</f>
        <v/>
      </c>
      <c r="K5291" s="4"/>
      <c r="L5291" s="4"/>
      <c r="M5291" s="4"/>
      <c r="N5291" s="4"/>
      <c r="O5291" s="4"/>
      <c r="P5291" s="4"/>
      <c r="Q5291" s="4"/>
      <c r="R5291" s="4"/>
      <c r="S5291" s="4"/>
      <c r="T5291" s="4"/>
      <c r="U5291" s="4"/>
      <c r="V5291" s="4"/>
    </row>
    <row r="5292" spans="1:22">
      <c r="A5292" s="4"/>
      <c r="B5292" s="4"/>
      <c r="C5292" s="18"/>
      <c r="D5292" s="8"/>
      <c r="E5292" s="8"/>
      <c r="F5292" s="4"/>
      <c r="G5292" s="9"/>
      <c r="H5292" s="18"/>
      <c r="I5292" s="18"/>
      <c r="J5292" s="23" t="str">
        <f>IF(OR(ISBLANK(H5292),ISBLANK((I5292))),"",NETWORKDAYS(H5292,I5292,Setup!$A$2:$A$30))</f>
        <v/>
      </c>
      <c r="K5292" s="4"/>
      <c r="L5292" s="4"/>
      <c r="M5292" s="4"/>
      <c r="N5292" s="4"/>
      <c r="O5292" s="4"/>
      <c r="P5292" s="4"/>
      <c r="Q5292" s="4"/>
      <c r="R5292" s="4"/>
      <c r="S5292" s="4"/>
      <c r="T5292" s="4"/>
      <c r="U5292" s="4"/>
      <c r="V5292" s="4"/>
    </row>
    <row r="5293" spans="1:22">
      <c r="A5293" s="4"/>
      <c r="B5293" s="4"/>
      <c r="C5293" s="18"/>
      <c r="D5293" s="8"/>
      <c r="E5293" s="8"/>
      <c r="F5293" s="4"/>
      <c r="G5293" s="9"/>
      <c r="H5293" s="18"/>
      <c r="I5293" s="18"/>
      <c r="J5293" s="23" t="str">
        <f>IF(OR(ISBLANK(H5293),ISBLANK((I5293))),"",NETWORKDAYS(H5293,I5293,Setup!$A$2:$A$30))</f>
        <v/>
      </c>
      <c r="K5293" s="4"/>
      <c r="L5293" s="4"/>
      <c r="M5293" s="4"/>
      <c r="N5293" s="4"/>
      <c r="O5293" s="4"/>
      <c r="P5293" s="4"/>
      <c r="Q5293" s="4"/>
      <c r="R5293" s="4"/>
      <c r="S5293" s="4"/>
      <c r="T5293" s="4"/>
      <c r="U5293" s="4"/>
      <c r="V5293" s="4"/>
    </row>
    <row r="5294" spans="1:22">
      <c r="A5294" s="4"/>
      <c r="B5294" s="4"/>
      <c r="C5294" s="18"/>
      <c r="D5294" s="8"/>
      <c r="E5294" s="8"/>
      <c r="F5294" s="4"/>
      <c r="G5294" s="9"/>
      <c r="H5294" s="18"/>
      <c r="I5294" s="18"/>
      <c r="J5294" s="23" t="str">
        <f>IF(OR(ISBLANK(H5294),ISBLANK((I5294))),"",NETWORKDAYS(H5294,I5294,Setup!$A$2:$A$30))</f>
        <v/>
      </c>
      <c r="K5294" s="4"/>
      <c r="L5294" s="4"/>
      <c r="M5294" s="4"/>
      <c r="N5294" s="4"/>
      <c r="O5294" s="4"/>
      <c r="P5294" s="4"/>
      <c r="Q5294" s="4"/>
      <c r="R5294" s="4"/>
      <c r="S5294" s="4"/>
      <c r="T5294" s="4"/>
      <c r="U5294" s="4"/>
      <c r="V5294" s="4"/>
    </row>
    <row r="5295" spans="1:22">
      <c r="A5295" s="4"/>
      <c r="B5295" s="4"/>
      <c r="C5295" s="18"/>
      <c r="D5295" s="8"/>
      <c r="E5295" s="8"/>
      <c r="F5295" s="4"/>
      <c r="G5295" s="9"/>
      <c r="H5295" s="18"/>
      <c r="I5295" s="18"/>
      <c r="J5295" s="23" t="str">
        <f>IF(OR(ISBLANK(H5295),ISBLANK((I5295))),"",NETWORKDAYS(H5295,I5295,Setup!$A$2:$A$30))</f>
        <v/>
      </c>
      <c r="K5295" s="4"/>
      <c r="L5295" s="4"/>
      <c r="M5295" s="4"/>
      <c r="N5295" s="4"/>
      <c r="O5295" s="4"/>
      <c r="P5295" s="4"/>
      <c r="Q5295" s="4"/>
      <c r="R5295" s="4"/>
      <c r="S5295" s="4"/>
      <c r="T5295" s="4"/>
      <c r="U5295" s="4"/>
      <c r="V5295" s="4"/>
    </row>
    <row r="5296" spans="1:22">
      <c r="A5296" s="4"/>
      <c r="B5296" s="4"/>
      <c r="C5296" s="18"/>
      <c r="D5296" s="8"/>
      <c r="E5296" s="8"/>
      <c r="F5296" s="4"/>
      <c r="G5296" s="9"/>
      <c r="H5296" s="18"/>
      <c r="I5296" s="18"/>
      <c r="J5296" s="23" t="str">
        <f>IF(OR(ISBLANK(H5296),ISBLANK((I5296))),"",NETWORKDAYS(H5296,I5296,Setup!$A$2:$A$30))</f>
        <v/>
      </c>
      <c r="K5296" s="4"/>
      <c r="L5296" s="4"/>
      <c r="M5296" s="4"/>
      <c r="N5296" s="4"/>
      <c r="O5296" s="4"/>
      <c r="P5296" s="4"/>
      <c r="Q5296" s="4"/>
      <c r="R5296" s="4"/>
      <c r="S5296" s="4"/>
      <c r="T5296" s="4"/>
      <c r="U5296" s="4"/>
      <c r="V5296" s="4"/>
    </row>
    <row r="5297" spans="1:22">
      <c r="A5297" s="4"/>
      <c r="B5297" s="4"/>
      <c r="C5297" s="18"/>
      <c r="D5297" s="8"/>
      <c r="E5297" s="8"/>
      <c r="F5297" s="4"/>
      <c r="G5297" s="9"/>
      <c r="H5297" s="18"/>
      <c r="I5297" s="18"/>
      <c r="J5297" s="23" t="str">
        <f>IF(OR(ISBLANK(H5297),ISBLANK((I5297))),"",NETWORKDAYS(H5297,I5297,Setup!$A$2:$A$30))</f>
        <v/>
      </c>
      <c r="K5297" s="4"/>
      <c r="L5297" s="4"/>
      <c r="M5297" s="4"/>
      <c r="N5297" s="4"/>
      <c r="O5297" s="4"/>
      <c r="P5297" s="4"/>
      <c r="Q5297" s="4"/>
      <c r="R5297" s="4"/>
      <c r="S5297" s="4"/>
      <c r="T5297" s="4"/>
      <c r="U5297" s="4"/>
      <c r="V5297" s="4"/>
    </row>
    <row r="5298" spans="1:22">
      <c r="A5298" s="4"/>
      <c r="B5298" s="4"/>
      <c r="C5298" s="18"/>
      <c r="D5298" s="8"/>
      <c r="E5298" s="8"/>
      <c r="F5298" s="4"/>
      <c r="G5298" s="9"/>
      <c r="H5298" s="18"/>
      <c r="I5298" s="18"/>
      <c r="J5298" s="23" t="str">
        <f>IF(OR(ISBLANK(H5298),ISBLANK((I5298))),"",NETWORKDAYS(H5298,I5298,Setup!$A$2:$A$30))</f>
        <v/>
      </c>
      <c r="K5298" s="4"/>
      <c r="L5298" s="4"/>
      <c r="M5298" s="4"/>
      <c r="N5298" s="4"/>
      <c r="O5298" s="4"/>
      <c r="P5298" s="4"/>
      <c r="Q5298" s="4"/>
      <c r="R5298" s="4"/>
      <c r="S5298" s="4"/>
      <c r="T5298" s="4"/>
      <c r="U5298" s="4"/>
      <c r="V5298" s="4"/>
    </row>
    <row r="5299" spans="1:22">
      <c r="A5299" s="4"/>
      <c r="B5299" s="4"/>
      <c r="C5299" s="18"/>
      <c r="D5299" s="8"/>
      <c r="E5299" s="8"/>
      <c r="F5299" s="4"/>
      <c r="G5299" s="9"/>
      <c r="H5299" s="18"/>
      <c r="I5299" s="18"/>
      <c r="J5299" s="23" t="str">
        <f>IF(OR(ISBLANK(H5299),ISBLANK((I5299))),"",NETWORKDAYS(H5299,I5299,Setup!$A$2:$A$30))</f>
        <v/>
      </c>
      <c r="K5299" s="4"/>
      <c r="L5299" s="4"/>
      <c r="M5299" s="4"/>
      <c r="N5299" s="4"/>
      <c r="O5299" s="4"/>
      <c r="P5299" s="4"/>
      <c r="Q5299" s="4"/>
      <c r="R5299" s="4"/>
      <c r="S5299" s="4"/>
      <c r="T5299" s="4"/>
      <c r="U5299" s="4"/>
      <c r="V5299" s="4"/>
    </row>
    <row r="5300" spans="1:22">
      <c r="A5300" s="4"/>
      <c r="B5300" s="4"/>
      <c r="C5300" s="18"/>
      <c r="D5300" s="8"/>
      <c r="E5300" s="8"/>
      <c r="F5300" s="4"/>
      <c r="G5300" s="9"/>
      <c r="H5300" s="18"/>
      <c r="I5300" s="18"/>
      <c r="J5300" s="23" t="str">
        <f>IF(OR(ISBLANK(H5300),ISBLANK((I5300))),"",NETWORKDAYS(H5300,I5300,Setup!$A$2:$A$30))</f>
        <v/>
      </c>
      <c r="K5300" s="4"/>
      <c r="L5300" s="4"/>
      <c r="M5300" s="4"/>
      <c r="N5300" s="4"/>
      <c r="O5300" s="4"/>
      <c r="P5300" s="4"/>
      <c r="Q5300" s="4"/>
      <c r="R5300" s="4"/>
      <c r="S5300" s="4"/>
      <c r="T5300" s="4"/>
      <c r="U5300" s="4"/>
      <c r="V5300" s="4"/>
    </row>
    <row r="5301" spans="1:22">
      <c r="A5301" s="4"/>
      <c r="B5301" s="4"/>
      <c r="C5301" s="18"/>
      <c r="D5301" s="8"/>
      <c r="E5301" s="8"/>
      <c r="F5301" s="4"/>
      <c r="G5301" s="9"/>
      <c r="H5301" s="18"/>
      <c r="I5301" s="18"/>
      <c r="J5301" s="23" t="str">
        <f>IF(OR(ISBLANK(H5301),ISBLANK((I5301))),"",NETWORKDAYS(H5301,I5301,Setup!$A$2:$A$30))</f>
        <v/>
      </c>
      <c r="K5301" s="4"/>
      <c r="L5301" s="4"/>
      <c r="M5301" s="4"/>
      <c r="N5301" s="4"/>
      <c r="O5301" s="4"/>
      <c r="P5301" s="4"/>
      <c r="Q5301" s="4"/>
      <c r="R5301" s="4"/>
      <c r="S5301" s="4"/>
      <c r="T5301" s="4"/>
      <c r="U5301" s="4"/>
      <c r="V5301" s="4"/>
    </row>
    <row r="5302" spans="1:22">
      <c r="A5302" s="4"/>
      <c r="B5302" s="4"/>
      <c r="C5302" s="18"/>
      <c r="D5302" s="8"/>
      <c r="E5302" s="8"/>
      <c r="F5302" s="4"/>
      <c r="G5302" s="9"/>
      <c r="H5302" s="18"/>
      <c r="I5302" s="18"/>
      <c r="J5302" s="23" t="str">
        <f>IF(OR(ISBLANK(H5302),ISBLANK((I5302))),"",NETWORKDAYS(H5302,I5302,Setup!$A$2:$A$30))</f>
        <v/>
      </c>
      <c r="K5302" s="4"/>
      <c r="L5302" s="4"/>
      <c r="M5302" s="4"/>
      <c r="N5302" s="4"/>
      <c r="O5302" s="4"/>
      <c r="P5302" s="4"/>
      <c r="Q5302" s="4"/>
      <c r="R5302" s="4"/>
      <c r="S5302" s="4"/>
      <c r="T5302" s="4"/>
      <c r="U5302" s="4"/>
      <c r="V5302" s="4"/>
    </row>
    <row r="5303" spans="1:22">
      <c r="A5303" s="4"/>
      <c r="B5303" s="4"/>
      <c r="C5303" s="18"/>
      <c r="D5303" s="8"/>
      <c r="E5303" s="8"/>
      <c r="F5303" s="4"/>
      <c r="G5303" s="9"/>
      <c r="H5303" s="18"/>
      <c r="I5303" s="18"/>
      <c r="J5303" s="23" t="str">
        <f>IF(OR(ISBLANK(H5303),ISBLANK((I5303))),"",NETWORKDAYS(H5303,I5303,Setup!$A$2:$A$30))</f>
        <v/>
      </c>
      <c r="K5303" s="4"/>
      <c r="L5303" s="4"/>
      <c r="M5303" s="4"/>
      <c r="N5303" s="4"/>
      <c r="O5303" s="4"/>
      <c r="P5303" s="4"/>
      <c r="Q5303" s="4"/>
      <c r="R5303" s="4"/>
      <c r="S5303" s="4"/>
      <c r="T5303" s="4"/>
      <c r="U5303" s="4"/>
      <c r="V5303" s="4"/>
    </row>
    <row r="5304" spans="1:22">
      <c r="A5304" s="4"/>
      <c r="B5304" s="4"/>
      <c r="C5304" s="18"/>
      <c r="D5304" s="8"/>
      <c r="E5304" s="8"/>
      <c r="F5304" s="4"/>
      <c r="G5304" s="9"/>
      <c r="H5304" s="18"/>
      <c r="I5304" s="18"/>
      <c r="J5304" s="23" t="str">
        <f>IF(OR(ISBLANK(H5304),ISBLANK((I5304))),"",NETWORKDAYS(H5304,I5304,Setup!$A$2:$A$30))</f>
        <v/>
      </c>
      <c r="K5304" s="4"/>
      <c r="L5304" s="4"/>
      <c r="M5304" s="4"/>
      <c r="N5304" s="4"/>
      <c r="O5304" s="4"/>
      <c r="P5304" s="4"/>
      <c r="Q5304" s="4"/>
      <c r="R5304" s="4"/>
      <c r="S5304" s="4"/>
      <c r="T5304" s="4"/>
      <c r="U5304" s="4"/>
      <c r="V5304" s="4"/>
    </row>
    <row r="5305" spans="1:22">
      <c r="A5305" s="4"/>
      <c r="B5305" s="4"/>
      <c r="C5305" s="18"/>
      <c r="D5305" s="8"/>
      <c r="E5305" s="8"/>
      <c r="F5305" s="4"/>
      <c r="G5305" s="9"/>
      <c r="H5305" s="18"/>
      <c r="I5305" s="18"/>
      <c r="J5305" s="23" t="str">
        <f>IF(OR(ISBLANK(H5305),ISBLANK((I5305))),"",NETWORKDAYS(H5305,I5305,Setup!$A$2:$A$30))</f>
        <v/>
      </c>
      <c r="K5305" s="4"/>
      <c r="L5305" s="4"/>
      <c r="M5305" s="4"/>
      <c r="N5305" s="4"/>
      <c r="O5305" s="4"/>
      <c r="P5305" s="4"/>
      <c r="Q5305" s="4"/>
      <c r="R5305" s="4"/>
      <c r="S5305" s="4"/>
      <c r="T5305" s="4"/>
      <c r="U5305" s="4"/>
      <c r="V5305" s="4"/>
    </row>
    <row r="5306" spans="1:22">
      <c r="A5306" s="4"/>
      <c r="B5306" s="4"/>
      <c r="C5306" s="18"/>
      <c r="D5306" s="8"/>
      <c r="E5306" s="8"/>
      <c r="F5306" s="4"/>
      <c r="G5306" s="9"/>
      <c r="H5306" s="18"/>
      <c r="I5306" s="18"/>
      <c r="J5306" s="23" t="str">
        <f>IF(OR(ISBLANK(H5306),ISBLANK((I5306))),"",NETWORKDAYS(H5306,I5306,Setup!$A$2:$A$30))</f>
        <v/>
      </c>
      <c r="K5306" s="4"/>
      <c r="L5306" s="4"/>
      <c r="M5306" s="4"/>
      <c r="N5306" s="4"/>
      <c r="O5306" s="4"/>
      <c r="P5306" s="4"/>
      <c r="Q5306" s="4"/>
      <c r="R5306" s="4"/>
      <c r="S5306" s="4"/>
      <c r="T5306" s="4"/>
      <c r="U5306" s="4"/>
      <c r="V5306" s="4"/>
    </row>
    <row r="5307" spans="1:22">
      <c r="A5307" s="4"/>
      <c r="B5307" s="4"/>
      <c r="C5307" s="18"/>
      <c r="D5307" s="8"/>
      <c r="E5307" s="8"/>
      <c r="F5307" s="4"/>
      <c r="G5307" s="9"/>
      <c r="H5307" s="18"/>
      <c r="I5307" s="18"/>
      <c r="J5307" s="23" t="str">
        <f>IF(OR(ISBLANK(H5307),ISBLANK((I5307))),"",NETWORKDAYS(H5307,I5307,Setup!$A$2:$A$30))</f>
        <v/>
      </c>
      <c r="K5307" s="4"/>
      <c r="L5307" s="4"/>
      <c r="M5307" s="4"/>
      <c r="N5307" s="4"/>
      <c r="O5307" s="4"/>
      <c r="P5307" s="4"/>
      <c r="Q5307" s="4"/>
      <c r="R5307" s="4"/>
      <c r="S5307" s="4"/>
      <c r="T5307" s="4"/>
      <c r="U5307" s="4"/>
      <c r="V5307" s="4"/>
    </row>
    <row r="5308" spans="1:22">
      <c r="A5308" s="4"/>
      <c r="B5308" s="4"/>
      <c r="C5308" s="18"/>
      <c r="D5308" s="8"/>
      <c r="E5308" s="8"/>
      <c r="F5308" s="4"/>
      <c r="G5308" s="9"/>
      <c r="H5308" s="18"/>
      <c r="I5308" s="18"/>
      <c r="J5308" s="23" t="str">
        <f>IF(OR(ISBLANK(H5308),ISBLANK((I5308))),"",NETWORKDAYS(H5308,I5308,Setup!$A$2:$A$30))</f>
        <v/>
      </c>
      <c r="K5308" s="4"/>
      <c r="L5308" s="4"/>
      <c r="M5308" s="4"/>
      <c r="N5308" s="4"/>
      <c r="O5308" s="4"/>
      <c r="P5308" s="4"/>
      <c r="Q5308" s="4"/>
      <c r="R5308" s="4"/>
      <c r="S5308" s="4"/>
      <c r="T5308" s="4"/>
      <c r="U5308" s="4"/>
      <c r="V5308" s="4"/>
    </row>
    <row r="5309" spans="1:22">
      <c r="A5309" s="4"/>
      <c r="B5309" s="4"/>
      <c r="C5309" s="18"/>
      <c r="D5309" s="8"/>
      <c r="E5309" s="8"/>
      <c r="F5309" s="4"/>
      <c r="G5309" s="9"/>
      <c r="H5309" s="18"/>
      <c r="I5309" s="18"/>
      <c r="J5309" s="23" t="str">
        <f>IF(OR(ISBLANK(H5309),ISBLANK((I5309))),"",NETWORKDAYS(H5309,I5309,Setup!$A$2:$A$30))</f>
        <v/>
      </c>
      <c r="K5309" s="4"/>
      <c r="L5309" s="4"/>
      <c r="M5309" s="4"/>
      <c r="N5309" s="4"/>
      <c r="O5309" s="4"/>
      <c r="P5309" s="4"/>
      <c r="Q5309" s="4"/>
      <c r="R5309" s="4"/>
      <c r="S5309" s="4"/>
      <c r="T5309" s="4"/>
      <c r="U5309" s="4"/>
      <c r="V5309" s="4"/>
    </row>
    <row r="5310" spans="1:22">
      <c r="A5310" s="4"/>
      <c r="B5310" s="4"/>
      <c r="C5310" s="18"/>
      <c r="D5310" s="8"/>
      <c r="E5310" s="8"/>
      <c r="F5310" s="4"/>
      <c r="G5310" s="9"/>
      <c r="H5310" s="18"/>
      <c r="I5310" s="18"/>
      <c r="J5310" s="23" t="str">
        <f>IF(OR(ISBLANK(H5310),ISBLANK((I5310))),"",NETWORKDAYS(H5310,I5310,Setup!$A$2:$A$30))</f>
        <v/>
      </c>
      <c r="K5310" s="4"/>
      <c r="L5310" s="4"/>
      <c r="M5310" s="4"/>
      <c r="N5310" s="4"/>
      <c r="O5310" s="4"/>
      <c r="P5310" s="4"/>
      <c r="Q5310" s="4"/>
      <c r="R5310" s="4"/>
      <c r="S5310" s="4"/>
      <c r="T5310" s="4"/>
      <c r="U5310" s="4"/>
      <c r="V5310" s="4"/>
    </row>
    <row r="5311" spans="1:22">
      <c r="A5311" s="4"/>
      <c r="B5311" s="4"/>
      <c r="C5311" s="18"/>
      <c r="D5311" s="8"/>
      <c r="E5311" s="8"/>
      <c r="F5311" s="4"/>
      <c r="G5311" s="9"/>
      <c r="H5311" s="18"/>
      <c r="I5311" s="18"/>
      <c r="J5311" s="23" t="str">
        <f>IF(OR(ISBLANK(H5311),ISBLANK((I5311))),"",NETWORKDAYS(H5311,I5311,Setup!$A$2:$A$30))</f>
        <v/>
      </c>
      <c r="K5311" s="4"/>
      <c r="L5311" s="4"/>
      <c r="M5311" s="4"/>
      <c r="N5311" s="4"/>
      <c r="O5311" s="4"/>
      <c r="P5311" s="4"/>
      <c r="Q5311" s="4"/>
      <c r="R5311" s="4"/>
      <c r="S5311" s="4"/>
      <c r="T5311" s="4"/>
      <c r="U5311" s="4"/>
      <c r="V5311" s="4"/>
    </row>
    <row r="5312" spans="1:22">
      <c r="A5312" s="4"/>
      <c r="B5312" s="4"/>
      <c r="C5312" s="18"/>
      <c r="D5312" s="8"/>
      <c r="E5312" s="8"/>
      <c r="F5312" s="4"/>
      <c r="G5312" s="9"/>
      <c r="H5312" s="18"/>
      <c r="I5312" s="18"/>
      <c r="J5312" s="23" t="str">
        <f>IF(OR(ISBLANK(H5312),ISBLANK((I5312))),"",NETWORKDAYS(H5312,I5312,Setup!$A$2:$A$30))</f>
        <v/>
      </c>
      <c r="K5312" s="4"/>
      <c r="L5312" s="4"/>
      <c r="M5312" s="4"/>
      <c r="N5312" s="4"/>
      <c r="O5312" s="4"/>
      <c r="P5312" s="4"/>
      <c r="Q5312" s="4"/>
      <c r="R5312" s="4"/>
      <c r="S5312" s="4"/>
      <c r="T5312" s="4"/>
      <c r="U5312" s="4"/>
      <c r="V5312" s="4"/>
    </row>
    <row r="5313" spans="1:22">
      <c r="A5313" s="4"/>
      <c r="B5313" s="4"/>
      <c r="C5313" s="18"/>
      <c r="D5313" s="8"/>
      <c r="E5313" s="8"/>
      <c r="F5313" s="4"/>
      <c r="G5313" s="9"/>
      <c r="H5313" s="18"/>
      <c r="I5313" s="18"/>
      <c r="J5313" s="23" t="str">
        <f>IF(OR(ISBLANK(H5313),ISBLANK((I5313))),"",NETWORKDAYS(H5313,I5313,Setup!$A$2:$A$30))</f>
        <v/>
      </c>
      <c r="K5313" s="4"/>
      <c r="L5313" s="4"/>
      <c r="M5313" s="4"/>
      <c r="N5313" s="4"/>
      <c r="O5313" s="4"/>
      <c r="P5313" s="4"/>
      <c r="Q5313" s="4"/>
      <c r="R5313" s="4"/>
      <c r="S5313" s="4"/>
      <c r="T5313" s="4"/>
      <c r="U5313" s="4"/>
      <c r="V5313" s="4"/>
    </row>
    <row r="5314" spans="1:22">
      <c r="A5314" s="4"/>
      <c r="B5314" s="4"/>
      <c r="C5314" s="18"/>
      <c r="D5314" s="8"/>
      <c r="E5314" s="8"/>
      <c r="F5314" s="4"/>
      <c r="G5314" s="9"/>
      <c r="H5314" s="18"/>
      <c r="I5314" s="18"/>
      <c r="J5314" s="23" t="str">
        <f>IF(OR(ISBLANK(H5314),ISBLANK((I5314))),"",NETWORKDAYS(H5314,I5314,Setup!$A$2:$A$30))</f>
        <v/>
      </c>
      <c r="K5314" s="4"/>
      <c r="L5314" s="4"/>
      <c r="M5314" s="4"/>
      <c r="N5314" s="4"/>
      <c r="O5314" s="4"/>
      <c r="P5314" s="4"/>
      <c r="Q5314" s="4"/>
      <c r="R5314" s="4"/>
      <c r="S5314" s="4"/>
      <c r="T5314" s="4"/>
      <c r="U5314" s="4"/>
      <c r="V5314" s="4"/>
    </row>
    <row r="5315" spans="1:22">
      <c r="A5315" s="4"/>
      <c r="B5315" s="4"/>
      <c r="C5315" s="18"/>
      <c r="D5315" s="8"/>
      <c r="E5315" s="8"/>
      <c r="F5315" s="4"/>
      <c r="G5315" s="9"/>
      <c r="H5315" s="18"/>
      <c r="I5315" s="18"/>
      <c r="J5315" s="23" t="str">
        <f>IF(OR(ISBLANK(H5315),ISBLANK((I5315))),"",NETWORKDAYS(H5315,I5315,Setup!$A$2:$A$30))</f>
        <v/>
      </c>
      <c r="K5315" s="4"/>
      <c r="L5315" s="4"/>
      <c r="M5315" s="4"/>
      <c r="N5315" s="4"/>
      <c r="O5315" s="4"/>
      <c r="P5315" s="4"/>
      <c r="Q5315" s="4"/>
      <c r="R5315" s="4"/>
      <c r="S5315" s="4"/>
      <c r="T5315" s="4"/>
      <c r="U5315" s="4"/>
      <c r="V5315" s="4"/>
    </row>
    <row r="5316" spans="1:22">
      <c r="A5316" s="4"/>
      <c r="B5316" s="4"/>
      <c r="C5316" s="18"/>
      <c r="D5316" s="8"/>
      <c r="E5316" s="8"/>
      <c r="F5316" s="4"/>
      <c r="G5316" s="9"/>
      <c r="H5316" s="18"/>
      <c r="I5316" s="18"/>
      <c r="J5316" s="23" t="str">
        <f>IF(OR(ISBLANK(H5316),ISBLANK((I5316))),"",NETWORKDAYS(H5316,I5316,Setup!$A$2:$A$30))</f>
        <v/>
      </c>
      <c r="K5316" s="4"/>
      <c r="L5316" s="4"/>
      <c r="M5316" s="4"/>
      <c r="N5316" s="4"/>
      <c r="O5316" s="4"/>
      <c r="P5316" s="4"/>
      <c r="Q5316" s="4"/>
      <c r="R5316" s="4"/>
      <c r="S5316" s="4"/>
      <c r="T5316" s="4"/>
      <c r="U5316" s="4"/>
      <c r="V5316" s="4"/>
    </row>
    <row r="5317" spans="1:22">
      <c r="A5317" s="4"/>
      <c r="B5317" s="4"/>
      <c r="C5317" s="18"/>
      <c r="D5317" s="8"/>
      <c r="E5317" s="8"/>
      <c r="F5317" s="4"/>
      <c r="G5317" s="9"/>
      <c r="H5317" s="18"/>
      <c r="I5317" s="18"/>
      <c r="J5317" s="23" t="str">
        <f>IF(OR(ISBLANK(H5317),ISBLANK((I5317))),"",NETWORKDAYS(H5317,I5317,Setup!$A$2:$A$30))</f>
        <v/>
      </c>
      <c r="K5317" s="4"/>
      <c r="L5317" s="4"/>
      <c r="M5317" s="4"/>
      <c r="N5317" s="4"/>
      <c r="O5317" s="4"/>
      <c r="P5317" s="4"/>
      <c r="Q5317" s="4"/>
      <c r="R5317" s="4"/>
      <c r="S5317" s="4"/>
      <c r="T5317" s="4"/>
      <c r="U5317" s="4"/>
      <c r="V5317" s="4"/>
    </row>
    <row r="5318" spans="1:22">
      <c r="A5318" s="4"/>
      <c r="B5318" s="4"/>
      <c r="C5318" s="18"/>
      <c r="D5318" s="8"/>
      <c r="E5318" s="8"/>
      <c r="F5318" s="4"/>
      <c r="G5318" s="9"/>
      <c r="H5318" s="18"/>
      <c r="I5318" s="18"/>
      <c r="J5318" s="23" t="str">
        <f>IF(OR(ISBLANK(H5318),ISBLANK((I5318))),"",NETWORKDAYS(H5318,I5318,Setup!$A$2:$A$30))</f>
        <v/>
      </c>
      <c r="K5318" s="4"/>
      <c r="L5318" s="4"/>
      <c r="M5318" s="4"/>
      <c r="N5318" s="4"/>
      <c r="O5318" s="4"/>
      <c r="P5318" s="4"/>
      <c r="Q5318" s="4"/>
      <c r="R5318" s="4"/>
      <c r="S5318" s="4"/>
      <c r="T5318" s="4"/>
      <c r="U5318" s="4"/>
      <c r="V5318" s="4"/>
    </row>
    <row r="5319" spans="1:22">
      <c r="A5319" s="4"/>
      <c r="B5319" s="4"/>
      <c r="C5319" s="18"/>
      <c r="D5319" s="8"/>
      <c r="E5319" s="8"/>
      <c r="F5319" s="4"/>
      <c r="G5319" s="9"/>
      <c r="H5319" s="18"/>
      <c r="I5319" s="18"/>
      <c r="J5319" s="23" t="str">
        <f>IF(OR(ISBLANK(H5319),ISBLANK((I5319))),"",NETWORKDAYS(H5319,I5319,Setup!$A$2:$A$30))</f>
        <v/>
      </c>
      <c r="K5319" s="4"/>
      <c r="L5319" s="4"/>
      <c r="M5319" s="4"/>
      <c r="N5319" s="4"/>
      <c r="O5319" s="4"/>
      <c r="P5319" s="4"/>
      <c r="Q5319" s="4"/>
      <c r="R5319" s="4"/>
      <c r="S5319" s="4"/>
      <c r="T5319" s="4"/>
      <c r="U5319" s="4"/>
      <c r="V5319" s="4"/>
    </row>
    <row r="5320" spans="1:22">
      <c r="A5320" s="4"/>
      <c r="B5320" s="4"/>
      <c r="C5320" s="18"/>
      <c r="D5320" s="8"/>
      <c r="E5320" s="8"/>
      <c r="F5320" s="4"/>
      <c r="G5320" s="9"/>
      <c r="H5320" s="18"/>
      <c r="I5320" s="18"/>
      <c r="J5320" s="23" t="str">
        <f>IF(OR(ISBLANK(H5320),ISBLANK((I5320))),"",NETWORKDAYS(H5320,I5320,Setup!$A$2:$A$30))</f>
        <v/>
      </c>
      <c r="K5320" s="4"/>
      <c r="L5320" s="4"/>
      <c r="M5320" s="4"/>
      <c r="N5320" s="4"/>
      <c r="O5320" s="4"/>
      <c r="P5320" s="4"/>
      <c r="Q5320" s="4"/>
      <c r="R5320" s="4"/>
      <c r="S5320" s="4"/>
      <c r="T5320" s="4"/>
      <c r="U5320" s="4"/>
      <c r="V5320" s="4"/>
    </row>
    <row r="5321" spans="1:22">
      <c r="A5321" s="4"/>
      <c r="B5321" s="4"/>
      <c r="C5321" s="18"/>
      <c r="D5321" s="8"/>
      <c r="E5321" s="8"/>
      <c r="F5321" s="4"/>
      <c r="G5321" s="9"/>
      <c r="H5321" s="18"/>
      <c r="I5321" s="18"/>
      <c r="J5321" s="23" t="str">
        <f>IF(OR(ISBLANK(H5321),ISBLANK((I5321))),"",NETWORKDAYS(H5321,I5321,Setup!$A$2:$A$30))</f>
        <v/>
      </c>
      <c r="K5321" s="4"/>
      <c r="L5321" s="4"/>
      <c r="M5321" s="4"/>
      <c r="N5321" s="4"/>
      <c r="O5321" s="4"/>
      <c r="P5321" s="4"/>
      <c r="Q5321" s="4"/>
      <c r="R5321" s="4"/>
      <c r="S5321" s="4"/>
      <c r="T5321" s="4"/>
      <c r="U5321" s="4"/>
      <c r="V5321" s="4"/>
    </row>
    <row r="5322" spans="1:22">
      <c r="A5322" s="4"/>
      <c r="B5322" s="4"/>
      <c r="C5322" s="18"/>
      <c r="D5322" s="8"/>
      <c r="E5322" s="8"/>
      <c r="F5322" s="4"/>
      <c r="G5322" s="9"/>
      <c r="H5322" s="18"/>
      <c r="I5322" s="18"/>
      <c r="J5322" s="23" t="str">
        <f>IF(OR(ISBLANK(H5322),ISBLANK((I5322))),"",NETWORKDAYS(H5322,I5322,Setup!$A$2:$A$30))</f>
        <v/>
      </c>
      <c r="K5322" s="4"/>
      <c r="L5322" s="4"/>
      <c r="M5322" s="4"/>
      <c r="N5322" s="4"/>
      <c r="O5322" s="4"/>
      <c r="P5322" s="4"/>
      <c r="Q5322" s="4"/>
      <c r="R5322" s="4"/>
      <c r="S5322" s="4"/>
      <c r="T5322" s="4"/>
      <c r="U5322" s="4"/>
      <c r="V5322" s="4"/>
    </row>
    <row r="5323" spans="1:22">
      <c r="A5323" s="4"/>
      <c r="B5323" s="4"/>
      <c r="C5323" s="18"/>
      <c r="D5323" s="8"/>
      <c r="E5323" s="8"/>
      <c r="F5323" s="4"/>
      <c r="G5323" s="9"/>
      <c r="H5323" s="18"/>
      <c r="I5323" s="18"/>
      <c r="J5323" s="23" t="str">
        <f>IF(OR(ISBLANK(H5323),ISBLANK((I5323))),"",NETWORKDAYS(H5323,I5323,Setup!$A$2:$A$30))</f>
        <v/>
      </c>
      <c r="K5323" s="4"/>
      <c r="L5323" s="4"/>
      <c r="M5323" s="4"/>
      <c r="N5323" s="4"/>
      <c r="O5323" s="4"/>
      <c r="P5323" s="4"/>
      <c r="Q5323" s="4"/>
      <c r="R5323" s="4"/>
      <c r="S5323" s="4"/>
      <c r="T5323" s="4"/>
      <c r="U5323" s="4"/>
      <c r="V5323" s="4"/>
    </row>
    <row r="5324" spans="1:22">
      <c r="A5324" s="4"/>
      <c r="B5324" s="4"/>
      <c r="C5324" s="18"/>
      <c r="D5324" s="8"/>
      <c r="E5324" s="8"/>
      <c r="F5324" s="4"/>
      <c r="G5324" s="9"/>
      <c r="H5324" s="18"/>
      <c r="I5324" s="18"/>
      <c r="J5324" s="23" t="str">
        <f>IF(OR(ISBLANK(H5324),ISBLANK((I5324))),"",NETWORKDAYS(H5324,I5324,Setup!$A$2:$A$30))</f>
        <v/>
      </c>
      <c r="K5324" s="4"/>
      <c r="L5324" s="4"/>
      <c r="M5324" s="4"/>
      <c r="N5324" s="4"/>
      <c r="O5324" s="4"/>
      <c r="P5324" s="4"/>
      <c r="Q5324" s="4"/>
      <c r="R5324" s="4"/>
      <c r="S5324" s="4"/>
      <c r="T5324" s="4"/>
      <c r="U5324" s="4"/>
      <c r="V5324" s="4"/>
    </row>
    <row r="5325" spans="1:22">
      <c r="A5325" s="4"/>
      <c r="B5325" s="4"/>
      <c r="C5325" s="18"/>
      <c r="D5325" s="8"/>
      <c r="E5325" s="8"/>
      <c r="F5325" s="4"/>
      <c r="G5325" s="9"/>
      <c r="H5325" s="18"/>
      <c r="I5325" s="18"/>
      <c r="J5325" s="23" t="str">
        <f>IF(OR(ISBLANK(H5325),ISBLANK((I5325))),"",NETWORKDAYS(H5325,I5325,Setup!$A$2:$A$30))</f>
        <v/>
      </c>
      <c r="K5325" s="4"/>
      <c r="L5325" s="4"/>
      <c r="M5325" s="4"/>
      <c r="N5325" s="4"/>
      <c r="O5325" s="4"/>
      <c r="P5325" s="4"/>
      <c r="Q5325" s="4"/>
      <c r="R5325" s="4"/>
      <c r="S5325" s="4"/>
      <c r="T5325" s="4"/>
      <c r="U5325" s="4"/>
      <c r="V5325" s="4"/>
    </row>
    <row r="5326" spans="1:22">
      <c r="A5326" s="4"/>
      <c r="B5326" s="4"/>
      <c r="C5326" s="18"/>
      <c r="D5326" s="8"/>
      <c r="E5326" s="8"/>
      <c r="F5326" s="4"/>
      <c r="G5326" s="9"/>
      <c r="H5326" s="18"/>
      <c r="I5326" s="18"/>
      <c r="J5326" s="23" t="str">
        <f>IF(OR(ISBLANK(H5326),ISBLANK((I5326))),"",NETWORKDAYS(H5326,I5326,Setup!$A$2:$A$30))</f>
        <v/>
      </c>
      <c r="K5326" s="4"/>
      <c r="L5326" s="4"/>
      <c r="M5326" s="4"/>
      <c r="N5326" s="4"/>
      <c r="O5326" s="4"/>
      <c r="P5326" s="4"/>
      <c r="Q5326" s="4"/>
      <c r="R5326" s="4"/>
      <c r="S5326" s="4"/>
      <c r="T5326" s="4"/>
      <c r="U5326" s="4"/>
      <c r="V5326" s="4"/>
    </row>
    <row r="5327" spans="1:22">
      <c r="A5327" s="4"/>
      <c r="B5327" s="4"/>
      <c r="C5327" s="18"/>
      <c r="D5327" s="8"/>
      <c r="E5327" s="8"/>
      <c r="F5327" s="4"/>
      <c r="G5327" s="9"/>
      <c r="H5327" s="18"/>
      <c r="I5327" s="18"/>
      <c r="J5327" s="23" t="str">
        <f>IF(OR(ISBLANK(H5327),ISBLANK((I5327))),"",NETWORKDAYS(H5327,I5327,Setup!$A$2:$A$30))</f>
        <v/>
      </c>
      <c r="K5327" s="4"/>
      <c r="L5327" s="4"/>
      <c r="M5327" s="4"/>
      <c r="N5327" s="4"/>
      <c r="O5327" s="4"/>
      <c r="P5327" s="4"/>
      <c r="Q5327" s="4"/>
      <c r="R5327" s="4"/>
      <c r="S5327" s="4"/>
      <c r="T5327" s="4"/>
      <c r="U5327" s="4"/>
      <c r="V5327" s="4"/>
    </row>
    <row r="5328" spans="1:22">
      <c r="A5328" s="4"/>
      <c r="B5328" s="4"/>
      <c r="C5328" s="18"/>
      <c r="D5328" s="8"/>
      <c r="E5328" s="8"/>
      <c r="F5328" s="4"/>
      <c r="G5328" s="9"/>
      <c r="H5328" s="18"/>
      <c r="I5328" s="18"/>
      <c r="J5328" s="23" t="str">
        <f>IF(OR(ISBLANK(H5328),ISBLANK((I5328))),"",NETWORKDAYS(H5328,I5328,Setup!$A$2:$A$30))</f>
        <v/>
      </c>
      <c r="K5328" s="4"/>
      <c r="L5328" s="4"/>
      <c r="M5328" s="4"/>
      <c r="N5328" s="4"/>
      <c r="O5328" s="4"/>
      <c r="P5328" s="4"/>
      <c r="Q5328" s="4"/>
      <c r="R5328" s="4"/>
      <c r="S5328" s="4"/>
      <c r="T5328" s="4"/>
      <c r="U5328" s="4"/>
      <c r="V5328" s="4"/>
    </row>
    <row r="5329" spans="1:22">
      <c r="A5329" s="4"/>
      <c r="B5329" s="4"/>
      <c r="C5329" s="18"/>
      <c r="D5329" s="8"/>
      <c r="E5329" s="8"/>
      <c r="F5329" s="4"/>
      <c r="G5329" s="9"/>
      <c r="H5329" s="18"/>
      <c r="I5329" s="18"/>
      <c r="J5329" s="23" t="str">
        <f>IF(OR(ISBLANK(H5329),ISBLANK((I5329))),"",NETWORKDAYS(H5329,I5329,Setup!$A$2:$A$30))</f>
        <v/>
      </c>
      <c r="K5329" s="4"/>
      <c r="L5329" s="4"/>
      <c r="M5329" s="4"/>
      <c r="N5329" s="4"/>
      <c r="O5329" s="4"/>
      <c r="P5329" s="4"/>
      <c r="Q5329" s="4"/>
      <c r="R5329" s="4"/>
      <c r="S5329" s="4"/>
      <c r="T5329" s="4"/>
      <c r="U5329" s="4"/>
      <c r="V5329" s="4"/>
    </row>
    <row r="5330" spans="1:22">
      <c r="A5330" s="4"/>
      <c r="B5330" s="4"/>
      <c r="C5330" s="18"/>
      <c r="D5330" s="8"/>
      <c r="E5330" s="8"/>
      <c r="F5330" s="4"/>
      <c r="G5330" s="9"/>
      <c r="H5330" s="18"/>
      <c r="I5330" s="18"/>
      <c r="J5330" s="23" t="str">
        <f>IF(OR(ISBLANK(H5330),ISBLANK((I5330))),"",NETWORKDAYS(H5330,I5330,Setup!$A$2:$A$30))</f>
        <v/>
      </c>
      <c r="K5330" s="4"/>
      <c r="L5330" s="4"/>
      <c r="M5330" s="4"/>
      <c r="N5330" s="4"/>
      <c r="O5330" s="4"/>
      <c r="P5330" s="4"/>
      <c r="Q5330" s="4"/>
      <c r="R5330" s="4"/>
      <c r="S5330" s="4"/>
      <c r="T5330" s="4"/>
      <c r="U5330" s="4"/>
      <c r="V5330" s="4"/>
    </row>
    <row r="5331" spans="1:22">
      <c r="A5331" s="4"/>
      <c r="B5331" s="4"/>
      <c r="C5331" s="18"/>
      <c r="D5331" s="8"/>
      <c r="E5331" s="8"/>
      <c r="F5331" s="4"/>
      <c r="G5331" s="9"/>
      <c r="H5331" s="18"/>
      <c r="I5331" s="18"/>
      <c r="J5331" s="23" t="str">
        <f>IF(OR(ISBLANK(H5331),ISBLANK((I5331))),"",NETWORKDAYS(H5331,I5331,Setup!$A$2:$A$30))</f>
        <v/>
      </c>
      <c r="K5331" s="4"/>
      <c r="L5331" s="4"/>
      <c r="M5331" s="4"/>
      <c r="N5331" s="4"/>
      <c r="O5331" s="4"/>
      <c r="P5331" s="4"/>
      <c r="Q5331" s="4"/>
      <c r="R5331" s="4"/>
      <c r="S5331" s="4"/>
      <c r="T5331" s="4"/>
      <c r="U5331" s="4"/>
      <c r="V5331" s="4"/>
    </row>
    <row r="5332" spans="1:22">
      <c r="A5332" s="4"/>
      <c r="B5332" s="4"/>
      <c r="C5332" s="18"/>
      <c r="D5332" s="8"/>
      <c r="E5332" s="8"/>
      <c r="F5332" s="4"/>
      <c r="G5332" s="9"/>
      <c r="H5332" s="18"/>
      <c r="I5332" s="18"/>
      <c r="J5332" s="23" t="str">
        <f>IF(OR(ISBLANK(H5332),ISBLANK((I5332))),"",NETWORKDAYS(H5332,I5332,Setup!$A$2:$A$30))</f>
        <v/>
      </c>
      <c r="K5332" s="4"/>
      <c r="L5332" s="4"/>
      <c r="M5332" s="4"/>
      <c r="N5332" s="4"/>
      <c r="O5332" s="4"/>
      <c r="P5332" s="4"/>
      <c r="Q5332" s="4"/>
      <c r="R5332" s="4"/>
      <c r="S5332" s="4"/>
      <c r="T5332" s="4"/>
      <c r="U5332" s="4"/>
      <c r="V5332" s="4"/>
    </row>
    <row r="5333" spans="1:22">
      <c r="A5333" s="4"/>
      <c r="B5333" s="4"/>
      <c r="C5333" s="18"/>
      <c r="D5333" s="8"/>
      <c r="E5333" s="8"/>
      <c r="F5333" s="4"/>
      <c r="G5333" s="9"/>
      <c r="H5333" s="18"/>
      <c r="I5333" s="18"/>
      <c r="J5333" s="23" t="str">
        <f>IF(OR(ISBLANK(H5333),ISBLANK((I5333))),"",NETWORKDAYS(H5333,I5333,Setup!$A$2:$A$30))</f>
        <v/>
      </c>
      <c r="K5333" s="4"/>
      <c r="L5333" s="4"/>
      <c r="M5333" s="4"/>
      <c r="N5333" s="4"/>
      <c r="O5333" s="4"/>
      <c r="P5333" s="4"/>
      <c r="Q5333" s="4"/>
      <c r="R5333" s="4"/>
      <c r="S5333" s="4"/>
      <c r="T5333" s="4"/>
      <c r="U5333" s="4"/>
      <c r="V5333" s="4"/>
    </row>
    <row r="5334" spans="1:22">
      <c r="A5334" s="4"/>
      <c r="B5334" s="4"/>
      <c r="C5334" s="18"/>
      <c r="D5334" s="8"/>
      <c r="E5334" s="8"/>
      <c r="F5334" s="4"/>
      <c r="G5334" s="9"/>
      <c r="H5334" s="18"/>
      <c r="I5334" s="18"/>
      <c r="J5334" s="23" t="str">
        <f>IF(OR(ISBLANK(H5334),ISBLANK((I5334))),"",NETWORKDAYS(H5334,I5334,Setup!$A$2:$A$30))</f>
        <v/>
      </c>
      <c r="K5334" s="4"/>
      <c r="L5334" s="4"/>
      <c r="M5334" s="4"/>
      <c r="N5334" s="4"/>
      <c r="O5334" s="4"/>
      <c r="P5334" s="4"/>
      <c r="Q5334" s="4"/>
      <c r="R5334" s="4"/>
      <c r="S5334" s="4"/>
      <c r="T5334" s="4"/>
      <c r="U5334" s="4"/>
      <c r="V5334" s="4"/>
    </row>
    <row r="5335" spans="1:22">
      <c r="A5335" s="4"/>
      <c r="B5335" s="4"/>
      <c r="C5335" s="18"/>
      <c r="D5335" s="8"/>
      <c r="E5335" s="8"/>
      <c r="F5335" s="4"/>
      <c r="G5335" s="9"/>
      <c r="H5335" s="18"/>
      <c r="I5335" s="18"/>
      <c r="J5335" s="23" t="str">
        <f>IF(OR(ISBLANK(H5335),ISBLANK((I5335))),"",NETWORKDAYS(H5335,I5335,Setup!$A$2:$A$30))</f>
        <v/>
      </c>
      <c r="K5335" s="4"/>
      <c r="L5335" s="4"/>
      <c r="M5335" s="4"/>
      <c r="N5335" s="4"/>
      <c r="O5335" s="4"/>
      <c r="P5335" s="4"/>
      <c r="Q5335" s="4"/>
      <c r="R5335" s="4"/>
      <c r="S5335" s="4"/>
      <c r="T5335" s="4"/>
      <c r="U5335" s="4"/>
      <c r="V5335" s="4"/>
    </row>
    <row r="5336" spans="1:22">
      <c r="A5336" s="4"/>
      <c r="B5336" s="4"/>
      <c r="C5336" s="18"/>
      <c r="D5336" s="8"/>
      <c r="E5336" s="8"/>
      <c r="F5336" s="4"/>
      <c r="G5336" s="9"/>
      <c r="H5336" s="18"/>
      <c r="I5336" s="18"/>
      <c r="J5336" s="23" t="str">
        <f>IF(OR(ISBLANK(H5336),ISBLANK((I5336))),"",NETWORKDAYS(H5336,I5336,Setup!$A$2:$A$30))</f>
        <v/>
      </c>
      <c r="K5336" s="4"/>
      <c r="L5336" s="4"/>
      <c r="M5336" s="4"/>
      <c r="N5336" s="4"/>
      <c r="O5336" s="4"/>
      <c r="P5336" s="4"/>
      <c r="Q5336" s="4"/>
      <c r="R5336" s="4"/>
      <c r="S5336" s="4"/>
      <c r="T5336" s="4"/>
      <c r="U5336" s="4"/>
      <c r="V5336" s="4"/>
    </row>
    <row r="5337" spans="1:22">
      <c r="A5337" s="4"/>
      <c r="B5337" s="4"/>
      <c r="C5337" s="18"/>
      <c r="D5337" s="8"/>
      <c r="E5337" s="8"/>
      <c r="F5337" s="4"/>
      <c r="G5337" s="9"/>
      <c r="H5337" s="18"/>
      <c r="I5337" s="18"/>
      <c r="J5337" s="23" t="str">
        <f>IF(OR(ISBLANK(H5337),ISBLANK((I5337))),"",NETWORKDAYS(H5337,I5337,Setup!$A$2:$A$30))</f>
        <v/>
      </c>
      <c r="K5337" s="4"/>
      <c r="L5337" s="4"/>
      <c r="M5337" s="4"/>
      <c r="N5337" s="4"/>
      <c r="O5337" s="4"/>
      <c r="P5337" s="4"/>
      <c r="Q5337" s="4"/>
      <c r="R5337" s="4"/>
      <c r="S5337" s="4"/>
      <c r="T5337" s="4"/>
      <c r="U5337" s="4"/>
      <c r="V5337" s="4"/>
    </row>
    <row r="5338" spans="1:22">
      <c r="A5338" s="4"/>
      <c r="B5338" s="4"/>
      <c r="C5338" s="18"/>
      <c r="D5338" s="8"/>
      <c r="E5338" s="8"/>
      <c r="F5338" s="4"/>
      <c r="G5338" s="9"/>
      <c r="H5338" s="18"/>
      <c r="I5338" s="18"/>
      <c r="J5338" s="23" t="str">
        <f>IF(OR(ISBLANK(H5338),ISBLANK((I5338))),"",NETWORKDAYS(H5338,I5338,Setup!$A$2:$A$30))</f>
        <v/>
      </c>
      <c r="K5338" s="4"/>
      <c r="L5338" s="4"/>
      <c r="M5338" s="4"/>
      <c r="N5338" s="4"/>
      <c r="O5338" s="4"/>
      <c r="P5338" s="4"/>
      <c r="Q5338" s="4"/>
      <c r="R5338" s="4"/>
      <c r="S5338" s="4"/>
      <c r="T5338" s="4"/>
      <c r="U5338" s="4"/>
      <c r="V5338" s="4"/>
    </row>
    <row r="5339" spans="1:22">
      <c r="A5339" s="4"/>
      <c r="B5339" s="4"/>
      <c r="C5339" s="18"/>
      <c r="D5339" s="8"/>
      <c r="E5339" s="8"/>
      <c r="F5339" s="4"/>
      <c r="G5339" s="9"/>
      <c r="H5339" s="18"/>
      <c r="I5339" s="18"/>
      <c r="J5339" s="23" t="str">
        <f>IF(OR(ISBLANK(H5339),ISBLANK((I5339))),"",NETWORKDAYS(H5339,I5339,Setup!$A$2:$A$30))</f>
        <v/>
      </c>
      <c r="K5339" s="4"/>
      <c r="L5339" s="4"/>
      <c r="M5339" s="4"/>
      <c r="N5339" s="4"/>
      <c r="O5339" s="4"/>
      <c r="P5339" s="4"/>
      <c r="Q5339" s="4"/>
      <c r="R5339" s="4"/>
      <c r="S5339" s="4"/>
      <c r="T5339" s="4"/>
      <c r="U5339" s="4"/>
      <c r="V5339" s="4"/>
    </row>
    <row r="5340" spans="1:22">
      <c r="A5340" s="4"/>
      <c r="B5340" s="4"/>
      <c r="C5340" s="18"/>
      <c r="D5340" s="8"/>
      <c r="E5340" s="8"/>
      <c r="F5340" s="4"/>
      <c r="G5340" s="9"/>
      <c r="H5340" s="18"/>
      <c r="I5340" s="18"/>
      <c r="J5340" s="23" t="str">
        <f>IF(OR(ISBLANK(H5340),ISBLANK((I5340))),"",NETWORKDAYS(H5340,I5340,Setup!$A$2:$A$30))</f>
        <v/>
      </c>
      <c r="K5340" s="4"/>
      <c r="L5340" s="4"/>
      <c r="M5340" s="4"/>
      <c r="N5340" s="4"/>
      <c r="O5340" s="4"/>
      <c r="P5340" s="4"/>
      <c r="Q5340" s="4"/>
      <c r="R5340" s="4"/>
      <c r="S5340" s="4"/>
      <c r="T5340" s="4"/>
      <c r="U5340" s="4"/>
      <c r="V5340" s="4"/>
    </row>
    <row r="5341" spans="1:22">
      <c r="A5341" s="4"/>
      <c r="B5341" s="4"/>
      <c r="C5341" s="18"/>
      <c r="D5341" s="8"/>
      <c r="E5341" s="8"/>
      <c r="F5341" s="4"/>
      <c r="G5341" s="9"/>
      <c r="H5341" s="18"/>
      <c r="I5341" s="18"/>
      <c r="J5341" s="23" t="str">
        <f>IF(OR(ISBLANK(H5341),ISBLANK((I5341))),"",NETWORKDAYS(H5341,I5341,Setup!$A$2:$A$30))</f>
        <v/>
      </c>
      <c r="K5341" s="4"/>
      <c r="L5341" s="4"/>
      <c r="M5341" s="4"/>
      <c r="N5341" s="4"/>
      <c r="O5341" s="4"/>
      <c r="P5341" s="4"/>
      <c r="Q5341" s="4"/>
      <c r="R5341" s="4"/>
      <c r="S5341" s="4"/>
      <c r="T5341" s="4"/>
      <c r="U5341" s="4"/>
      <c r="V5341" s="4"/>
    </row>
    <row r="5342" spans="1:22">
      <c r="A5342" s="4"/>
      <c r="B5342" s="4"/>
      <c r="C5342" s="18"/>
      <c r="D5342" s="8"/>
      <c r="E5342" s="8"/>
      <c r="F5342" s="4"/>
      <c r="G5342" s="9"/>
      <c r="H5342" s="18"/>
      <c r="I5342" s="18"/>
      <c r="J5342" s="23" t="str">
        <f>IF(OR(ISBLANK(H5342),ISBLANK((I5342))),"",NETWORKDAYS(H5342,I5342,Setup!$A$2:$A$30))</f>
        <v/>
      </c>
      <c r="K5342" s="4"/>
      <c r="L5342" s="4"/>
      <c r="M5342" s="4"/>
      <c r="N5342" s="4"/>
      <c r="O5342" s="4"/>
      <c r="P5342" s="4"/>
      <c r="Q5342" s="4"/>
      <c r="R5342" s="4"/>
      <c r="S5342" s="4"/>
      <c r="T5342" s="4"/>
      <c r="U5342" s="4"/>
      <c r="V5342" s="4"/>
    </row>
    <row r="5343" spans="1:22">
      <c r="A5343" s="4"/>
      <c r="B5343" s="4"/>
      <c r="C5343" s="18"/>
      <c r="D5343" s="8"/>
      <c r="E5343" s="8"/>
      <c r="F5343" s="4"/>
      <c r="G5343" s="9"/>
      <c r="H5343" s="18"/>
      <c r="I5343" s="18"/>
      <c r="J5343" s="23" t="str">
        <f>IF(OR(ISBLANK(H5343),ISBLANK((I5343))),"",NETWORKDAYS(H5343,I5343,Setup!$A$2:$A$30))</f>
        <v/>
      </c>
      <c r="K5343" s="4"/>
      <c r="L5343" s="4"/>
      <c r="M5343" s="4"/>
      <c r="N5343" s="4"/>
      <c r="O5343" s="4"/>
      <c r="P5343" s="4"/>
      <c r="Q5343" s="4"/>
      <c r="R5343" s="4"/>
      <c r="S5343" s="4"/>
      <c r="T5343" s="4"/>
      <c r="U5343" s="4"/>
      <c r="V5343" s="4"/>
    </row>
    <row r="5344" spans="1:22">
      <c r="A5344" s="4"/>
      <c r="B5344" s="4"/>
      <c r="C5344" s="18"/>
      <c r="D5344" s="8"/>
      <c r="E5344" s="8"/>
      <c r="F5344" s="4"/>
      <c r="G5344" s="9"/>
      <c r="H5344" s="18"/>
      <c r="I5344" s="18"/>
      <c r="J5344" s="23" t="str">
        <f>IF(OR(ISBLANK(H5344),ISBLANK((I5344))),"",NETWORKDAYS(H5344,I5344,Setup!$A$2:$A$30))</f>
        <v/>
      </c>
      <c r="K5344" s="4"/>
      <c r="L5344" s="4"/>
      <c r="M5344" s="4"/>
      <c r="N5344" s="4"/>
      <c r="O5344" s="4"/>
      <c r="P5344" s="4"/>
      <c r="Q5344" s="4"/>
      <c r="R5344" s="4"/>
      <c r="S5344" s="4"/>
      <c r="T5344" s="4"/>
      <c r="U5344" s="4"/>
      <c r="V5344" s="4"/>
    </row>
    <row r="5345" spans="1:22">
      <c r="A5345" s="4"/>
      <c r="B5345" s="4"/>
      <c r="C5345" s="18"/>
      <c r="D5345" s="8"/>
      <c r="E5345" s="8"/>
      <c r="F5345" s="4"/>
      <c r="G5345" s="9"/>
      <c r="H5345" s="18"/>
      <c r="I5345" s="18"/>
      <c r="J5345" s="23" t="str">
        <f>IF(OR(ISBLANK(H5345),ISBLANK((I5345))),"",NETWORKDAYS(H5345,I5345,Setup!$A$2:$A$30))</f>
        <v/>
      </c>
      <c r="K5345" s="4"/>
      <c r="L5345" s="4"/>
      <c r="M5345" s="4"/>
      <c r="N5345" s="4"/>
      <c r="O5345" s="4"/>
      <c r="P5345" s="4"/>
      <c r="Q5345" s="4"/>
      <c r="R5345" s="4"/>
      <c r="S5345" s="4"/>
      <c r="T5345" s="4"/>
      <c r="U5345" s="4"/>
      <c r="V5345" s="4"/>
    </row>
    <row r="5346" spans="1:22">
      <c r="A5346" s="4"/>
      <c r="B5346" s="4"/>
      <c r="C5346" s="18"/>
      <c r="D5346" s="8"/>
      <c r="E5346" s="8"/>
      <c r="F5346" s="4"/>
      <c r="G5346" s="9"/>
      <c r="H5346" s="18"/>
      <c r="I5346" s="18"/>
      <c r="J5346" s="23" t="str">
        <f>IF(OR(ISBLANK(H5346),ISBLANK((I5346))),"",NETWORKDAYS(H5346,I5346,Setup!$A$2:$A$30))</f>
        <v/>
      </c>
      <c r="K5346" s="4"/>
      <c r="L5346" s="4"/>
      <c r="M5346" s="4"/>
      <c r="N5346" s="4"/>
      <c r="O5346" s="4"/>
      <c r="P5346" s="4"/>
      <c r="Q5346" s="4"/>
      <c r="R5346" s="4"/>
      <c r="S5346" s="4"/>
      <c r="T5346" s="4"/>
      <c r="U5346" s="4"/>
      <c r="V5346" s="4"/>
    </row>
    <row r="5347" spans="1:22">
      <c r="A5347" s="4"/>
      <c r="B5347" s="4"/>
      <c r="C5347" s="18"/>
      <c r="D5347" s="8"/>
      <c r="E5347" s="8"/>
      <c r="F5347" s="4"/>
      <c r="G5347" s="9"/>
      <c r="H5347" s="18"/>
      <c r="I5347" s="18"/>
      <c r="J5347" s="23" t="str">
        <f>IF(OR(ISBLANK(H5347),ISBLANK((I5347))),"",NETWORKDAYS(H5347,I5347,Setup!$A$2:$A$30))</f>
        <v/>
      </c>
      <c r="K5347" s="4"/>
      <c r="L5347" s="4"/>
      <c r="M5347" s="4"/>
      <c r="N5347" s="4"/>
      <c r="O5347" s="4"/>
      <c r="P5347" s="4"/>
      <c r="Q5347" s="4"/>
      <c r="R5347" s="4"/>
      <c r="S5347" s="4"/>
      <c r="T5347" s="4"/>
      <c r="U5347" s="4"/>
      <c r="V5347" s="4"/>
    </row>
    <row r="5348" spans="1:22">
      <c r="A5348" s="4"/>
      <c r="B5348" s="4"/>
      <c r="C5348" s="18"/>
      <c r="D5348" s="8"/>
      <c r="E5348" s="8"/>
      <c r="F5348" s="4"/>
      <c r="G5348" s="9"/>
      <c r="H5348" s="18"/>
      <c r="I5348" s="18"/>
      <c r="J5348" s="23" t="str">
        <f>IF(OR(ISBLANK(H5348),ISBLANK((I5348))),"",NETWORKDAYS(H5348,I5348,Setup!$A$2:$A$30))</f>
        <v/>
      </c>
      <c r="K5348" s="4"/>
      <c r="L5348" s="4"/>
      <c r="M5348" s="4"/>
      <c r="N5348" s="4"/>
      <c r="O5348" s="4"/>
      <c r="P5348" s="4"/>
      <c r="Q5348" s="4"/>
      <c r="R5348" s="4"/>
      <c r="S5348" s="4"/>
      <c r="T5348" s="4"/>
      <c r="U5348" s="4"/>
      <c r="V5348" s="4"/>
    </row>
    <row r="5349" spans="1:22">
      <c r="A5349" s="4"/>
      <c r="B5349" s="4"/>
      <c r="C5349" s="18"/>
      <c r="D5349" s="8"/>
      <c r="E5349" s="8"/>
      <c r="F5349" s="4"/>
      <c r="G5349" s="9"/>
      <c r="H5349" s="18"/>
      <c r="I5349" s="18"/>
      <c r="J5349" s="23" t="str">
        <f>IF(OR(ISBLANK(H5349),ISBLANK((I5349))),"",NETWORKDAYS(H5349,I5349,Setup!$A$2:$A$30))</f>
        <v/>
      </c>
      <c r="K5349" s="4"/>
      <c r="L5349" s="4"/>
      <c r="M5349" s="4"/>
      <c r="N5349" s="4"/>
      <c r="O5349" s="4"/>
      <c r="P5349" s="4"/>
      <c r="Q5349" s="4"/>
      <c r="R5349" s="4"/>
      <c r="S5349" s="4"/>
      <c r="T5349" s="4"/>
      <c r="U5349" s="4"/>
      <c r="V5349" s="4"/>
    </row>
    <row r="5350" spans="1:22">
      <c r="A5350" s="4"/>
      <c r="B5350" s="4"/>
      <c r="C5350" s="18"/>
      <c r="D5350" s="8"/>
      <c r="E5350" s="8"/>
      <c r="F5350" s="4"/>
      <c r="G5350" s="9"/>
      <c r="H5350" s="18"/>
      <c r="I5350" s="18"/>
      <c r="J5350" s="23" t="str">
        <f>IF(OR(ISBLANK(H5350),ISBLANK((I5350))),"",NETWORKDAYS(H5350,I5350,Setup!$A$2:$A$30))</f>
        <v/>
      </c>
      <c r="K5350" s="4"/>
      <c r="L5350" s="4"/>
      <c r="M5350" s="4"/>
      <c r="N5350" s="4"/>
      <c r="O5350" s="4"/>
      <c r="P5350" s="4"/>
      <c r="Q5350" s="4"/>
      <c r="R5350" s="4"/>
      <c r="S5350" s="4"/>
      <c r="T5350" s="4"/>
      <c r="U5350" s="4"/>
      <c r="V5350" s="4"/>
    </row>
    <row r="5351" spans="1:22">
      <c r="A5351" s="4"/>
      <c r="B5351" s="4"/>
      <c r="C5351" s="18"/>
      <c r="D5351" s="8"/>
      <c r="E5351" s="8"/>
      <c r="F5351" s="4"/>
      <c r="G5351" s="9"/>
      <c r="H5351" s="18"/>
      <c r="I5351" s="18"/>
      <c r="J5351" s="23" t="str">
        <f>IF(OR(ISBLANK(H5351),ISBLANK((I5351))),"",NETWORKDAYS(H5351,I5351,Setup!$A$2:$A$30))</f>
        <v/>
      </c>
      <c r="K5351" s="4"/>
      <c r="L5351" s="4"/>
      <c r="M5351" s="4"/>
      <c r="N5351" s="4"/>
      <c r="O5351" s="4"/>
      <c r="P5351" s="4"/>
      <c r="Q5351" s="4"/>
      <c r="R5351" s="4"/>
      <c r="S5351" s="4"/>
      <c r="T5351" s="4"/>
      <c r="U5351" s="4"/>
      <c r="V5351" s="4"/>
    </row>
    <row r="5352" spans="1:22">
      <c r="A5352" s="4"/>
      <c r="B5352" s="4"/>
      <c r="C5352" s="18"/>
      <c r="D5352" s="8"/>
      <c r="E5352" s="8"/>
      <c r="F5352" s="4"/>
      <c r="G5352" s="9"/>
      <c r="H5352" s="18"/>
      <c r="I5352" s="18"/>
      <c r="J5352" s="23" t="str">
        <f>IF(OR(ISBLANK(H5352),ISBLANK((I5352))),"",NETWORKDAYS(H5352,I5352,Setup!$A$2:$A$30))</f>
        <v/>
      </c>
      <c r="K5352" s="4"/>
      <c r="L5352" s="4"/>
      <c r="M5352" s="4"/>
      <c r="N5352" s="4"/>
      <c r="O5352" s="4"/>
      <c r="P5352" s="4"/>
      <c r="Q5352" s="4"/>
      <c r="R5352" s="4"/>
      <c r="S5352" s="4"/>
      <c r="T5352" s="4"/>
      <c r="U5352" s="4"/>
      <c r="V5352" s="4"/>
    </row>
    <row r="5353" spans="1:22">
      <c r="A5353" s="4"/>
      <c r="B5353" s="4"/>
      <c r="C5353" s="18"/>
      <c r="D5353" s="8"/>
      <c r="E5353" s="8"/>
      <c r="F5353" s="4"/>
      <c r="G5353" s="9"/>
      <c r="H5353" s="18"/>
      <c r="I5353" s="18"/>
      <c r="J5353" s="23" t="str">
        <f>IF(OR(ISBLANK(H5353),ISBLANK((I5353))),"",NETWORKDAYS(H5353,I5353,Setup!$A$2:$A$30))</f>
        <v/>
      </c>
      <c r="K5353" s="4"/>
      <c r="L5353" s="4"/>
      <c r="M5353" s="4"/>
      <c r="N5353" s="4"/>
      <c r="O5353" s="4"/>
      <c r="P5353" s="4"/>
      <c r="Q5353" s="4"/>
      <c r="R5353" s="4"/>
      <c r="S5353" s="4"/>
      <c r="T5353" s="4"/>
      <c r="U5353" s="4"/>
      <c r="V5353" s="4"/>
    </row>
    <row r="5354" spans="1:22">
      <c r="A5354" s="4"/>
      <c r="B5354" s="4"/>
      <c r="C5354" s="18"/>
      <c r="D5354" s="8"/>
      <c r="E5354" s="8"/>
      <c r="F5354" s="4"/>
      <c r="G5354" s="9"/>
      <c r="H5354" s="18"/>
      <c r="I5354" s="18"/>
      <c r="J5354" s="23" t="str">
        <f>IF(OR(ISBLANK(H5354),ISBLANK((I5354))),"",NETWORKDAYS(H5354,I5354,Setup!$A$2:$A$30))</f>
        <v/>
      </c>
      <c r="K5354" s="4"/>
      <c r="L5354" s="4"/>
      <c r="M5354" s="4"/>
      <c r="N5354" s="4"/>
      <c r="O5354" s="4"/>
      <c r="P5354" s="4"/>
      <c r="Q5354" s="4"/>
      <c r="R5354" s="4"/>
      <c r="S5354" s="4"/>
      <c r="T5354" s="4"/>
      <c r="U5354" s="4"/>
      <c r="V5354" s="4"/>
    </row>
    <row r="5355" spans="1:22">
      <c r="A5355" s="4"/>
      <c r="B5355" s="4"/>
      <c r="C5355" s="18"/>
      <c r="D5355" s="8"/>
      <c r="E5355" s="8"/>
      <c r="F5355" s="4"/>
      <c r="G5355" s="9"/>
      <c r="H5355" s="18"/>
      <c r="I5355" s="18"/>
      <c r="J5355" s="23" t="str">
        <f>IF(OR(ISBLANK(H5355),ISBLANK((I5355))),"",NETWORKDAYS(H5355,I5355,Setup!$A$2:$A$30))</f>
        <v/>
      </c>
      <c r="K5355" s="4"/>
      <c r="L5355" s="4"/>
      <c r="M5355" s="4"/>
      <c r="N5355" s="4"/>
      <c r="O5355" s="4"/>
      <c r="P5355" s="4"/>
      <c r="Q5355" s="4"/>
      <c r="R5355" s="4"/>
      <c r="S5355" s="4"/>
      <c r="T5355" s="4"/>
      <c r="U5355" s="4"/>
      <c r="V5355" s="4"/>
    </row>
    <row r="5356" spans="1:22">
      <c r="A5356" s="4"/>
      <c r="B5356" s="4"/>
      <c r="C5356" s="18"/>
      <c r="D5356" s="8"/>
      <c r="E5356" s="8"/>
      <c r="F5356" s="4"/>
      <c r="G5356" s="9"/>
      <c r="H5356" s="18"/>
      <c r="I5356" s="18"/>
      <c r="J5356" s="23" t="str">
        <f>IF(OR(ISBLANK(H5356),ISBLANK((I5356))),"",NETWORKDAYS(H5356,I5356,Setup!$A$2:$A$30))</f>
        <v/>
      </c>
      <c r="K5356" s="4"/>
      <c r="L5356" s="4"/>
      <c r="M5356" s="4"/>
      <c r="N5356" s="4"/>
      <c r="O5356" s="4"/>
      <c r="P5356" s="4"/>
      <c r="Q5356" s="4"/>
      <c r="R5356" s="4"/>
      <c r="S5356" s="4"/>
      <c r="T5356" s="4"/>
      <c r="U5356" s="4"/>
      <c r="V5356" s="4"/>
    </row>
    <row r="5357" spans="1:22">
      <c r="A5357" s="4"/>
      <c r="B5357" s="4"/>
      <c r="C5357" s="18"/>
      <c r="D5357" s="8"/>
      <c r="E5357" s="8"/>
      <c r="F5357" s="4"/>
      <c r="G5357" s="9"/>
      <c r="H5357" s="18"/>
      <c r="I5357" s="18"/>
      <c r="J5357" s="23" t="str">
        <f>IF(OR(ISBLANK(H5357),ISBLANK((I5357))),"",NETWORKDAYS(H5357,I5357,Setup!$A$2:$A$30))</f>
        <v/>
      </c>
      <c r="K5357" s="4"/>
      <c r="L5357" s="4"/>
      <c r="M5357" s="4"/>
      <c r="N5357" s="4"/>
      <c r="O5357" s="4"/>
      <c r="P5357" s="4"/>
      <c r="Q5357" s="4"/>
      <c r="R5357" s="4"/>
      <c r="S5357" s="4"/>
      <c r="T5357" s="4"/>
      <c r="U5357" s="4"/>
      <c r="V5357" s="4"/>
    </row>
    <row r="5358" spans="1:22">
      <c r="A5358" s="4"/>
      <c r="B5358" s="4"/>
      <c r="C5358" s="18"/>
      <c r="D5358" s="8"/>
      <c r="E5358" s="8"/>
      <c r="F5358" s="4"/>
      <c r="G5358" s="9"/>
      <c r="H5358" s="18"/>
      <c r="I5358" s="18"/>
      <c r="J5358" s="23" t="str">
        <f>IF(OR(ISBLANK(H5358),ISBLANK((I5358))),"",NETWORKDAYS(H5358,I5358,Setup!$A$2:$A$30))</f>
        <v/>
      </c>
      <c r="K5358" s="4"/>
      <c r="L5358" s="4"/>
      <c r="M5358" s="4"/>
      <c r="N5358" s="4"/>
      <c r="O5358" s="4"/>
      <c r="P5358" s="4"/>
      <c r="Q5358" s="4"/>
      <c r="R5358" s="4"/>
      <c r="S5358" s="4"/>
      <c r="T5358" s="4"/>
      <c r="U5358" s="4"/>
      <c r="V5358" s="4"/>
    </row>
    <row r="5359" spans="1:22">
      <c r="A5359" s="4"/>
      <c r="B5359" s="4"/>
      <c r="C5359" s="18"/>
      <c r="D5359" s="8"/>
      <c r="E5359" s="8"/>
      <c r="F5359" s="4"/>
      <c r="G5359" s="9"/>
      <c r="H5359" s="18"/>
      <c r="I5359" s="18"/>
      <c r="J5359" s="23" t="str">
        <f>IF(OR(ISBLANK(H5359),ISBLANK((I5359))),"",NETWORKDAYS(H5359,I5359,Setup!$A$2:$A$30))</f>
        <v/>
      </c>
      <c r="K5359" s="4"/>
      <c r="L5359" s="4"/>
      <c r="M5359" s="4"/>
      <c r="N5359" s="4"/>
      <c r="O5359" s="4"/>
      <c r="P5359" s="4"/>
      <c r="Q5359" s="4"/>
      <c r="R5359" s="4"/>
      <c r="S5359" s="4"/>
      <c r="T5359" s="4"/>
      <c r="U5359" s="4"/>
      <c r="V5359" s="4"/>
    </row>
    <row r="5360" spans="1:22">
      <c r="A5360" s="4"/>
      <c r="B5360" s="4"/>
      <c r="C5360" s="18"/>
      <c r="D5360" s="8"/>
      <c r="E5360" s="8"/>
      <c r="F5360" s="4"/>
      <c r="G5360" s="9"/>
      <c r="H5360" s="18"/>
      <c r="I5360" s="18"/>
      <c r="J5360" s="23" t="str">
        <f>IF(OR(ISBLANK(H5360),ISBLANK((I5360))),"",NETWORKDAYS(H5360,I5360,Setup!$A$2:$A$30))</f>
        <v/>
      </c>
      <c r="K5360" s="4"/>
      <c r="L5360" s="4"/>
      <c r="M5360" s="4"/>
      <c r="N5360" s="4"/>
      <c r="O5360" s="4"/>
      <c r="P5360" s="4"/>
      <c r="Q5360" s="4"/>
      <c r="R5360" s="4"/>
      <c r="S5360" s="4"/>
      <c r="T5360" s="4"/>
      <c r="U5360" s="4"/>
      <c r="V5360" s="4"/>
    </row>
    <row r="5361" spans="1:22">
      <c r="A5361" s="4"/>
      <c r="B5361" s="4"/>
      <c r="C5361" s="18"/>
      <c r="D5361" s="8"/>
      <c r="E5361" s="8"/>
      <c r="F5361" s="4"/>
      <c r="G5361" s="9"/>
      <c r="H5361" s="18"/>
      <c r="I5361" s="18"/>
      <c r="J5361" s="23" t="str">
        <f>IF(OR(ISBLANK(H5361),ISBLANK((I5361))),"",NETWORKDAYS(H5361,I5361,Setup!$A$2:$A$30))</f>
        <v/>
      </c>
      <c r="K5361" s="4"/>
      <c r="L5361" s="4"/>
      <c r="M5361" s="4"/>
      <c r="N5361" s="4"/>
      <c r="O5361" s="4"/>
      <c r="P5361" s="4"/>
      <c r="Q5361" s="4"/>
      <c r="R5361" s="4"/>
      <c r="S5361" s="4"/>
      <c r="T5361" s="4"/>
      <c r="U5361" s="4"/>
      <c r="V5361" s="4"/>
    </row>
    <row r="5362" spans="1:22">
      <c r="A5362" s="4"/>
      <c r="B5362" s="4"/>
      <c r="C5362" s="18"/>
      <c r="D5362" s="8"/>
      <c r="E5362" s="8"/>
      <c r="F5362" s="4"/>
      <c r="G5362" s="9"/>
      <c r="H5362" s="18"/>
      <c r="I5362" s="18"/>
      <c r="J5362" s="23" t="str">
        <f>IF(OR(ISBLANK(H5362),ISBLANK((I5362))),"",NETWORKDAYS(H5362,I5362,Setup!$A$2:$A$30))</f>
        <v/>
      </c>
      <c r="K5362" s="4"/>
      <c r="L5362" s="4"/>
      <c r="M5362" s="4"/>
      <c r="N5362" s="4"/>
      <c r="O5362" s="4"/>
      <c r="P5362" s="4"/>
      <c r="Q5362" s="4"/>
      <c r="R5362" s="4"/>
      <c r="S5362" s="4"/>
      <c r="T5362" s="4"/>
      <c r="U5362" s="4"/>
      <c r="V5362" s="4"/>
    </row>
    <row r="5363" spans="1:22">
      <c r="A5363" s="4"/>
      <c r="B5363" s="4"/>
      <c r="C5363" s="18"/>
      <c r="D5363" s="8"/>
      <c r="E5363" s="8"/>
      <c r="F5363" s="4"/>
      <c r="G5363" s="9"/>
      <c r="H5363" s="18"/>
      <c r="I5363" s="18"/>
      <c r="J5363" s="23" t="str">
        <f>IF(OR(ISBLANK(H5363),ISBLANK((I5363))),"",NETWORKDAYS(H5363,I5363,Setup!$A$2:$A$30))</f>
        <v/>
      </c>
      <c r="K5363" s="4"/>
      <c r="L5363" s="4"/>
      <c r="M5363" s="4"/>
      <c r="N5363" s="4"/>
      <c r="O5363" s="4"/>
      <c r="P5363" s="4"/>
      <c r="Q5363" s="4"/>
      <c r="R5363" s="4"/>
      <c r="S5363" s="4"/>
      <c r="T5363" s="4"/>
      <c r="U5363" s="4"/>
      <c r="V5363" s="4"/>
    </row>
    <row r="5364" spans="1:22">
      <c r="A5364" s="4"/>
      <c r="B5364" s="4"/>
      <c r="C5364" s="18"/>
      <c r="D5364" s="8"/>
      <c r="E5364" s="8"/>
      <c r="F5364" s="4"/>
      <c r="G5364" s="9"/>
      <c r="H5364" s="18"/>
      <c r="I5364" s="18"/>
      <c r="J5364" s="23" t="str">
        <f>IF(OR(ISBLANK(H5364),ISBLANK((I5364))),"",NETWORKDAYS(H5364,I5364,Setup!$A$2:$A$30))</f>
        <v/>
      </c>
      <c r="K5364" s="4"/>
      <c r="L5364" s="4"/>
      <c r="M5364" s="4"/>
      <c r="N5364" s="4"/>
      <c r="O5364" s="4"/>
      <c r="P5364" s="4"/>
      <c r="Q5364" s="4"/>
      <c r="R5364" s="4"/>
      <c r="S5364" s="4"/>
      <c r="T5364" s="4"/>
      <c r="U5364" s="4"/>
      <c r="V5364" s="4"/>
    </row>
    <row r="5365" spans="1:22">
      <c r="A5365" s="4"/>
      <c r="B5365" s="4"/>
      <c r="C5365" s="18"/>
      <c r="D5365" s="8"/>
      <c r="E5365" s="8"/>
      <c r="F5365" s="4"/>
      <c r="G5365" s="9"/>
      <c r="H5365" s="18"/>
      <c r="I5365" s="18"/>
      <c r="J5365" s="23" t="str">
        <f>IF(OR(ISBLANK(H5365),ISBLANK((I5365))),"",NETWORKDAYS(H5365,I5365,Setup!$A$2:$A$30))</f>
        <v/>
      </c>
      <c r="K5365" s="4"/>
      <c r="L5365" s="4"/>
      <c r="M5365" s="4"/>
      <c r="N5365" s="4"/>
      <c r="O5365" s="4"/>
      <c r="P5365" s="4"/>
      <c r="Q5365" s="4"/>
      <c r="R5365" s="4"/>
      <c r="S5365" s="4"/>
      <c r="T5365" s="4"/>
      <c r="U5365" s="4"/>
      <c r="V5365" s="4"/>
    </row>
    <row r="5366" spans="1:22">
      <c r="A5366" s="4"/>
      <c r="B5366" s="4"/>
      <c r="C5366" s="18"/>
      <c r="D5366" s="8"/>
      <c r="E5366" s="8"/>
      <c r="F5366" s="4"/>
      <c r="G5366" s="9"/>
      <c r="H5366" s="18"/>
      <c r="I5366" s="18"/>
      <c r="J5366" s="23" t="str">
        <f>IF(OR(ISBLANK(H5366),ISBLANK((I5366))),"",NETWORKDAYS(H5366,I5366,Setup!$A$2:$A$30))</f>
        <v/>
      </c>
      <c r="K5366" s="4"/>
      <c r="L5366" s="4"/>
      <c r="M5366" s="4"/>
      <c r="N5366" s="4"/>
      <c r="O5366" s="4"/>
      <c r="P5366" s="4"/>
      <c r="Q5366" s="4"/>
      <c r="R5366" s="4"/>
      <c r="S5366" s="4"/>
      <c r="T5366" s="4"/>
      <c r="U5366" s="4"/>
      <c r="V5366" s="4"/>
    </row>
    <row r="5367" spans="1:22">
      <c r="A5367" s="4"/>
      <c r="B5367" s="4"/>
      <c r="C5367" s="18"/>
      <c r="D5367" s="8"/>
      <c r="E5367" s="8"/>
      <c r="F5367" s="4"/>
      <c r="G5367" s="9"/>
      <c r="H5367" s="18"/>
      <c r="I5367" s="18"/>
      <c r="J5367" s="23" t="str">
        <f>IF(OR(ISBLANK(H5367),ISBLANK((I5367))),"",NETWORKDAYS(H5367,I5367,Setup!$A$2:$A$30))</f>
        <v/>
      </c>
      <c r="K5367" s="4"/>
      <c r="L5367" s="4"/>
      <c r="M5367" s="4"/>
      <c r="N5367" s="4"/>
      <c r="O5367" s="4"/>
      <c r="P5367" s="4"/>
      <c r="Q5367" s="4"/>
      <c r="R5367" s="4"/>
      <c r="S5367" s="4"/>
      <c r="T5367" s="4"/>
      <c r="U5367" s="4"/>
      <c r="V5367" s="4"/>
    </row>
    <row r="5368" spans="1:22">
      <c r="A5368" s="4"/>
      <c r="B5368" s="4"/>
      <c r="C5368" s="18"/>
      <c r="D5368" s="8"/>
      <c r="E5368" s="8"/>
      <c r="F5368" s="4"/>
      <c r="G5368" s="9"/>
      <c r="H5368" s="18"/>
      <c r="I5368" s="18"/>
      <c r="J5368" s="23" t="str">
        <f>IF(OR(ISBLANK(H5368),ISBLANK((I5368))),"",NETWORKDAYS(H5368,I5368,Setup!$A$2:$A$30))</f>
        <v/>
      </c>
      <c r="K5368" s="4"/>
      <c r="L5368" s="4"/>
      <c r="M5368" s="4"/>
      <c r="N5368" s="4"/>
      <c r="O5368" s="4"/>
      <c r="P5368" s="4"/>
      <c r="Q5368" s="4"/>
      <c r="R5368" s="4"/>
      <c r="S5368" s="4"/>
      <c r="T5368" s="4"/>
      <c r="U5368" s="4"/>
      <c r="V5368" s="4"/>
    </row>
    <row r="5369" spans="1:22">
      <c r="A5369" s="4"/>
      <c r="B5369" s="4"/>
      <c r="C5369" s="18"/>
      <c r="D5369" s="8"/>
      <c r="E5369" s="8"/>
      <c r="F5369" s="4"/>
      <c r="G5369" s="9"/>
      <c r="H5369" s="18"/>
      <c r="I5369" s="18"/>
      <c r="J5369" s="23" t="str">
        <f>IF(OR(ISBLANK(H5369),ISBLANK((I5369))),"",NETWORKDAYS(H5369,I5369,Setup!$A$2:$A$30))</f>
        <v/>
      </c>
      <c r="K5369" s="4"/>
      <c r="L5369" s="4"/>
      <c r="M5369" s="4"/>
      <c r="N5369" s="4"/>
      <c r="O5369" s="4"/>
      <c r="P5369" s="4"/>
      <c r="Q5369" s="4"/>
      <c r="R5369" s="4"/>
      <c r="S5369" s="4"/>
      <c r="T5369" s="4"/>
      <c r="U5369" s="4"/>
      <c r="V5369" s="4"/>
    </row>
    <row r="5370" spans="1:22">
      <c r="A5370" s="4"/>
      <c r="B5370" s="4"/>
      <c r="C5370" s="18"/>
      <c r="D5370" s="8"/>
      <c r="E5370" s="8"/>
      <c r="F5370" s="4"/>
      <c r="G5370" s="9"/>
      <c r="H5370" s="18"/>
      <c r="I5370" s="18"/>
      <c r="J5370" s="23" t="str">
        <f>IF(OR(ISBLANK(H5370),ISBLANK((I5370))),"",NETWORKDAYS(H5370,I5370,Setup!$A$2:$A$30))</f>
        <v/>
      </c>
      <c r="K5370" s="4"/>
      <c r="L5370" s="4"/>
      <c r="M5370" s="4"/>
      <c r="N5370" s="4"/>
      <c r="O5370" s="4"/>
      <c r="P5370" s="4"/>
      <c r="Q5370" s="4"/>
      <c r="R5370" s="4"/>
      <c r="S5370" s="4"/>
      <c r="T5370" s="4"/>
      <c r="U5370" s="4"/>
      <c r="V5370" s="4"/>
    </row>
    <row r="5371" spans="1:22">
      <c r="A5371" s="4"/>
      <c r="B5371" s="4"/>
      <c r="C5371" s="18"/>
      <c r="D5371" s="8"/>
      <c r="E5371" s="8"/>
      <c r="F5371" s="4"/>
      <c r="G5371" s="9"/>
      <c r="H5371" s="18"/>
      <c r="I5371" s="18"/>
      <c r="J5371" s="23" t="str">
        <f>IF(OR(ISBLANK(H5371),ISBLANK((I5371))),"",NETWORKDAYS(H5371,I5371,Setup!$A$2:$A$30))</f>
        <v/>
      </c>
      <c r="K5371" s="4"/>
      <c r="L5371" s="4"/>
      <c r="M5371" s="4"/>
      <c r="N5371" s="4"/>
      <c r="O5371" s="4"/>
      <c r="P5371" s="4"/>
      <c r="Q5371" s="4"/>
      <c r="R5371" s="4"/>
      <c r="S5371" s="4"/>
      <c r="T5371" s="4"/>
      <c r="U5371" s="4"/>
      <c r="V5371" s="4"/>
    </row>
    <row r="5372" spans="1:22">
      <c r="A5372" s="4"/>
      <c r="B5372" s="4"/>
      <c r="C5372" s="18"/>
      <c r="D5372" s="8"/>
      <c r="E5372" s="8"/>
      <c r="F5372" s="4"/>
      <c r="G5372" s="9"/>
      <c r="H5372" s="18"/>
      <c r="I5372" s="18"/>
      <c r="J5372" s="23" t="str">
        <f>IF(OR(ISBLANK(H5372),ISBLANK((I5372))),"",NETWORKDAYS(H5372,I5372,Setup!$A$2:$A$30))</f>
        <v/>
      </c>
      <c r="K5372" s="4"/>
      <c r="L5372" s="4"/>
      <c r="M5372" s="4"/>
      <c r="N5372" s="4"/>
      <c r="O5372" s="4"/>
      <c r="P5372" s="4"/>
      <c r="Q5372" s="4"/>
      <c r="R5372" s="4"/>
      <c r="S5372" s="4"/>
      <c r="T5372" s="4"/>
      <c r="U5372" s="4"/>
      <c r="V5372" s="4"/>
    </row>
    <row r="5373" spans="1:22">
      <c r="A5373" s="4"/>
      <c r="B5373" s="4"/>
      <c r="C5373" s="18"/>
      <c r="D5373" s="8"/>
      <c r="E5373" s="8"/>
      <c r="F5373" s="4"/>
      <c r="G5373" s="9"/>
      <c r="H5373" s="18"/>
      <c r="I5373" s="18"/>
      <c r="J5373" s="23" t="str">
        <f>IF(OR(ISBLANK(H5373),ISBLANK((I5373))),"",NETWORKDAYS(H5373,I5373,Setup!$A$2:$A$30))</f>
        <v/>
      </c>
      <c r="K5373" s="4"/>
      <c r="L5373" s="4"/>
      <c r="M5373" s="4"/>
      <c r="N5373" s="4"/>
      <c r="O5373" s="4"/>
      <c r="P5373" s="4"/>
      <c r="Q5373" s="4"/>
      <c r="R5373" s="4"/>
      <c r="S5373" s="4"/>
      <c r="T5373" s="4"/>
      <c r="U5373" s="4"/>
      <c r="V5373" s="4"/>
    </row>
    <row r="5374" spans="1:22">
      <c r="A5374" s="4"/>
      <c r="B5374" s="4"/>
      <c r="C5374" s="18"/>
      <c r="D5374" s="8"/>
      <c r="E5374" s="8"/>
      <c r="F5374" s="4"/>
      <c r="G5374" s="9"/>
      <c r="H5374" s="18"/>
      <c r="I5374" s="18"/>
      <c r="J5374" s="23" t="str">
        <f>IF(OR(ISBLANK(H5374),ISBLANK((I5374))),"",NETWORKDAYS(H5374,I5374,Setup!$A$2:$A$30))</f>
        <v/>
      </c>
      <c r="K5374" s="4"/>
      <c r="L5374" s="4"/>
      <c r="M5374" s="4"/>
      <c r="N5374" s="4"/>
      <c r="O5374" s="4"/>
      <c r="P5374" s="4"/>
      <c r="Q5374" s="4"/>
      <c r="R5374" s="4"/>
      <c r="S5374" s="4"/>
      <c r="T5374" s="4"/>
      <c r="U5374" s="4"/>
      <c r="V5374" s="4"/>
    </row>
    <row r="5375" spans="1:22">
      <c r="A5375" s="4"/>
      <c r="B5375" s="4"/>
      <c r="C5375" s="18"/>
      <c r="D5375" s="8"/>
      <c r="E5375" s="8"/>
      <c r="F5375" s="4"/>
      <c r="G5375" s="9"/>
      <c r="H5375" s="18"/>
      <c r="I5375" s="18"/>
      <c r="J5375" s="23" t="str">
        <f>IF(OR(ISBLANK(H5375),ISBLANK((I5375))),"",NETWORKDAYS(H5375,I5375,Setup!$A$2:$A$30))</f>
        <v/>
      </c>
      <c r="K5375" s="4"/>
      <c r="L5375" s="4"/>
      <c r="M5375" s="4"/>
      <c r="N5375" s="4"/>
      <c r="O5375" s="4"/>
      <c r="P5375" s="4"/>
      <c r="Q5375" s="4"/>
      <c r="R5375" s="4"/>
      <c r="S5375" s="4"/>
      <c r="T5375" s="4"/>
      <c r="U5375" s="4"/>
      <c r="V5375" s="4"/>
    </row>
    <row r="5376" spans="1:22">
      <c r="A5376" s="4"/>
      <c r="B5376" s="4"/>
      <c r="C5376" s="18"/>
      <c r="D5376" s="8"/>
      <c r="E5376" s="8"/>
      <c r="F5376" s="4"/>
      <c r="G5376" s="9"/>
      <c r="H5376" s="18"/>
      <c r="I5376" s="18"/>
      <c r="J5376" s="23" t="str">
        <f>IF(OR(ISBLANK(H5376),ISBLANK((I5376))),"",NETWORKDAYS(H5376,I5376,Setup!$A$2:$A$30))</f>
        <v/>
      </c>
      <c r="K5376" s="4"/>
      <c r="L5376" s="4"/>
      <c r="M5376" s="4"/>
      <c r="N5376" s="4"/>
      <c r="O5376" s="4"/>
      <c r="P5376" s="4"/>
      <c r="Q5376" s="4"/>
      <c r="R5376" s="4"/>
      <c r="S5376" s="4"/>
      <c r="T5376" s="4"/>
      <c r="U5376" s="4"/>
      <c r="V5376" s="4"/>
    </row>
    <row r="5377" spans="1:22">
      <c r="A5377" s="4"/>
      <c r="B5377" s="4"/>
      <c r="C5377" s="18"/>
      <c r="D5377" s="8"/>
      <c r="E5377" s="8"/>
      <c r="F5377" s="4"/>
      <c r="G5377" s="9"/>
      <c r="H5377" s="18"/>
      <c r="I5377" s="18"/>
      <c r="J5377" s="23" t="str">
        <f>IF(OR(ISBLANK(H5377),ISBLANK((I5377))),"",NETWORKDAYS(H5377,I5377,Setup!$A$2:$A$30))</f>
        <v/>
      </c>
      <c r="K5377" s="4"/>
      <c r="L5377" s="4"/>
      <c r="M5377" s="4"/>
      <c r="N5377" s="4"/>
      <c r="O5377" s="4"/>
      <c r="P5377" s="4"/>
      <c r="Q5377" s="4"/>
      <c r="R5377" s="4"/>
      <c r="S5377" s="4"/>
      <c r="T5377" s="4"/>
      <c r="U5377" s="4"/>
      <c r="V5377" s="4"/>
    </row>
    <row r="5378" spans="1:22">
      <c r="A5378" s="4"/>
      <c r="B5378" s="4"/>
      <c r="C5378" s="18"/>
      <c r="D5378" s="8"/>
      <c r="E5378" s="8"/>
      <c r="F5378" s="4"/>
      <c r="G5378" s="9"/>
      <c r="H5378" s="18"/>
      <c r="I5378" s="18"/>
      <c r="J5378" s="23" t="str">
        <f>IF(OR(ISBLANK(H5378),ISBLANK((I5378))),"",NETWORKDAYS(H5378,I5378,Setup!$A$2:$A$30))</f>
        <v/>
      </c>
      <c r="K5378" s="4"/>
      <c r="L5378" s="4"/>
      <c r="M5378" s="4"/>
      <c r="N5378" s="4"/>
      <c r="O5378" s="4"/>
      <c r="P5378" s="4"/>
      <c r="Q5378" s="4"/>
      <c r="R5378" s="4"/>
      <c r="S5378" s="4"/>
      <c r="T5378" s="4"/>
      <c r="U5378" s="4"/>
      <c r="V5378" s="4"/>
    </row>
    <row r="5379" spans="1:22">
      <c r="A5379" s="4"/>
      <c r="B5379" s="4"/>
      <c r="C5379" s="18"/>
      <c r="D5379" s="8"/>
      <c r="E5379" s="8"/>
      <c r="F5379" s="4"/>
      <c r="G5379" s="9"/>
      <c r="H5379" s="18"/>
      <c r="I5379" s="18"/>
      <c r="J5379" s="23" t="str">
        <f>IF(OR(ISBLANK(H5379),ISBLANK((I5379))),"",NETWORKDAYS(H5379,I5379,Setup!$A$2:$A$30))</f>
        <v/>
      </c>
      <c r="K5379" s="4"/>
      <c r="L5379" s="4"/>
      <c r="M5379" s="4"/>
      <c r="N5379" s="4"/>
      <c r="O5379" s="4"/>
      <c r="P5379" s="4"/>
      <c r="Q5379" s="4"/>
      <c r="R5379" s="4"/>
      <c r="S5379" s="4"/>
      <c r="T5379" s="4"/>
      <c r="U5379" s="4"/>
      <c r="V5379" s="4"/>
    </row>
    <row r="5380" spans="1:22">
      <c r="A5380" s="4"/>
      <c r="B5380" s="4"/>
      <c r="C5380" s="18"/>
      <c r="D5380" s="8"/>
      <c r="E5380" s="8"/>
      <c r="F5380" s="4"/>
      <c r="G5380" s="9"/>
      <c r="H5380" s="18"/>
      <c r="I5380" s="18"/>
      <c r="J5380" s="23" t="str">
        <f>IF(OR(ISBLANK(H5380),ISBLANK((I5380))),"",NETWORKDAYS(H5380,I5380,Setup!$A$2:$A$30))</f>
        <v/>
      </c>
      <c r="K5380" s="4"/>
      <c r="L5380" s="4"/>
      <c r="M5380" s="4"/>
      <c r="N5380" s="4"/>
      <c r="O5380" s="4"/>
      <c r="P5380" s="4"/>
      <c r="Q5380" s="4"/>
      <c r="R5380" s="4"/>
      <c r="S5380" s="4"/>
      <c r="T5380" s="4"/>
      <c r="U5380" s="4"/>
      <c r="V5380" s="4"/>
    </row>
    <row r="5381" spans="1:22">
      <c r="A5381" s="4"/>
      <c r="B5381" s="4"/>
      <c r="C5381" s="18"/>
      <c r="D5381" s="8"/>
      <c r="E5381" s="8"/>
      <c r="F5381" s="4"/>
      <c r="G5381" s="9"/>
      <c r="H5381" s="18"/>
      <c r="I5381" s="18"/>
      <c r="J5381" s="23" t="str">
        <f>IF(OR(ISBLANK(H5381),ISBLANK((I5381))),"",NETWORKDAYS(H5381,I5381,Setup!$A$2:$A$30))</f>
        <v/>
      </c>
      <c r="K5381" s="4"/>
      <c r="L5381" s="4"/>
      <c r="M5381" s="4"/>
      <c r="N5381" s="4"/>
      <c r="O5381" s="4"/>
      <c r="P5381" s="4"/>
      <c r="Q5381" s="4"/>
      <c r="R5381" s="4"/>
      <c r="S5381" s="4"/>
      <c r="T5381" s="4"/>
      <c r="U5381" s="4"/>
      <c r="V5381" s="4"/>
    </row>
    <row r="5382" spans="1:22">
      <c r="A5382" s="4"/>
      <c r="B5382" s="4"/>
      <c r="C5382" s="18"/>
      <c r="D5382" s="8"/>
      <c r="E5382" s="8"/>
      <c r="F5382" s="4"/>
      <c r="G5382" s="9"/>
      <c r="H5382" s="18"/>
      <c r="I5382" s="18"/>
      <c r="J5382" s="23" t="str">
        <f>IF(OR(ISBLANK(H5382),ISBLANK((I5382))),"",NETWORKDAYS(H5382,I5382,Setup!$A$2:$A$30))</f>
        <v/>
      </c>
      <c r="K5382" s="4"/>
      <c r="L5382" s="4"/>
      <c r="M5382" s="4"/>
      <c r="N5382" s="4"/>
      <c r="O5382" s="4"/>
      <c r="P5382" s="4"/>
      <c r="Q5382" s="4"/>
      <c r="R5382" s="4"/>
      <c r="S5382" s="4"/>
      <c r="T5382" s="4"/>
      <c r="U5382" s="4"/>
      <c r="V5382" s="4"/>
    </row>
    <row r="5383" spans="1:22">
      <c r="A5383" s="4"/>
      <c r="B5383" s="4"/>
      <c r="C5383" s="18"/>
      <c r="D5383" s="8"/>
      <c r="E5383" s="8"/>
      <c r="F5383" s="4"/>
      <c r="G5383" s="9"/>
      <c r="H5383" s="18"/>
      <c r="I5383" s="18"/>
      <c r="J5383" s="23" t="str">
        <f>IF(OR(ISBLANK(H5383),ISBLANK((I5383))),"",NETWORKDAYS(H5383,I5383,Setup!$A$2:$A$30))</f>
        <v/>
      </c>
      <c r="K5383" s="4"/>
      <c r="L5383" s="4"/>
      <c r="M5383" s="4"/>
      <c r="N5383" s="4"/>
      <c r="O5383" s="4"/>
      <c r="P5383" s="4"/>
      <c r="Q5383" s="4"/>
      <c r="R5383" s="4"/>
      <c r="S5383" s="4"/>
      <c r="T5383" s="4"/>
      <c r="U5383" s="4"/>
      <c r="V5383" s="4"/>
    </row>
    <row r="5384" spans="1:22">
      <c r="A5384" s="4"/>
      <c r="B5384" s="4"/>
      <c r="C5384" s="18"/>
      <c r="D5384" s="8"/>
      <c r="E5384" s="8"/>
      <c r="F5384" s="4"/>
      <c r="G5384" s="9"/>
      <c r="H5384" s="18"/>
      <c r="I5384" s="18"/>
      <c r="J5384" s="23" t="str">
        <f>IF(OR(ISBLANK(H5384),ISBLANK((I5384))),"",NETWORKDAYS(H5384,I5384,Setup!$A$2:$A$30))</f>
        <v/>
      </c>
      <c r="K5384" s="4"/>
      <c r="L5384" s="4"/>
      <c r="M5384" s="4"/>
      <c r="N5384" s="4"/>
      <c r="O5384" s="4"/>
      <c r="P5384" s="4"/>
      <c r="Q5384" s="4"/>
      <c r="R5384" s="4"/>
      <c r="S5384" s="4"/>
      <c r="T5384" s="4"/>
      <c r="U5384" s="4"/>
      <c r="V5384" s="4"/>
    </row>
    <row r="5385" spans="1:22">
      <c r="A5385" s="4"/>
      <c r="B5385" s="4"/>
      <c r="C5385" s="18"/>
      <c r="D5385" s="8"/>
      <c r="E5385" s="8"/>
      <c r="F5385" s="4"/>
      <c r="G5385" s="9"/>
      <c r="H5385" s="18"/>
      <c r="I5385" s="18"/>
      <c r="J5385" s="23" t="str">
        <f>IF(OR(ISBLANK(H5385),ISBLANK((I5385))),"",NETWORKDAYS(H5385,I5385,Setup!$A$2:$A$30))</f>
        <v/>
      </c>
      <c r="K5385" s="4"/>
      <c r="L5385" s="4"/>
      <c r="M5385" s="4"/>
      <c r="N5385" s="4"/>
      <c r="O5385" s="4"/>
      <c r="P5385" s="4"/>
      <c r="Q5385" s="4"/>
      <c r="R5385" s="4"/>
      <c r="S5385" s="4"/>
      <c r="T5385" s="4"/>
      <c r="U5385" s="4"/>
      <c r="V5385" s="4"/>
    </row>
    <row r="5386" spans="1:22">
      <c r="A5386" s="4"/>
      <c r="B5386" s="4"/>
      <c r="C5386" s="18"/>
      <c r="D5386" s="8"/>
      <c r="E5386" s="8"/>
      <c r="F5386" s="4"/>
      <c r="G5386" s="9"/>
      <c r="H5386" s="18"/>
      <c r="I5386" s="18"/>
      <c r="J5386" s="23" t="str">
        <f>IF(OR(ISBLANK(H5386),ISBLANK((I5386))),"",NETWORKDAYS(H5386,I5386,Setup!$A$2:$A$30))</f>
        <v/>
      </c>
      <c r="K5386" s="4"/>
      <c r="L5386" s="4"/>
      <c r="M5386" s="4"/>
      <c r="N5386" s="4"/>
      <c r="O5386" s="4"/>
      <c r="P5386" s="4"/>
      <c r="Q5386" s="4"/>
      <c r="R5386" s="4"/>
      <c r="S5386" s="4"/>
      <c r="T5386" s="4"/>
      <c r="U5386" s="4"/>
      <c r="V5386" s="4"/>
    </row>
    <row r="5387" spans="1:22">
      <c r="A5387" s="4"/>
      <c r="B5387" s="4"/>
      <c r="C5387" s="18"/>
      <c r="D5387" s="8"/>
      <c r="E5387" s="8"/>
      <c r="F5387" s="4"/>
      <c r="G5387" s="9"/>
      <c r="H5387" s="18"/>
      <c r="I5387" s="18"/>
      <c r="J5387" s="23" t="str">
        <f>IF(OR(ISBLANK(H5387),ISBLANK((I5387))),"",NETWORKDAYS(H5387,I5387,Setup!$A$2:$A$30))</f>
        <v/>
      </c>
      <c r="K5387" s="4"/>
      <c r="L5387" s="4"/>
      <c r="M5387" s="4"/>
      <c r="N5387" s="4"/>
      <c r="O5387" s="4"/>
      <c r="P5387" s="4"/>
      <c r="Q5387" s="4"/>
      <c r="R5387" s="4"/>
      <c r="S5387" s="4"/>
      <c r="T5387" s="4"/>
      <c r="U5387" s="4"/>
      <c r="V5387" s="4"/>
    </row>
    <row r="5388" spans="1:22">
      <c r="A5388" s="4"/>
      <c r="B5388" s="4"/>
      <c r="C5388" s="18"/>
      <c r="D5388" s="8"/>
      <c r="E5388" s="8"/>
      <c r="F5388" s="4"/>
      <c r="G5388" s="9"/>
      <c r="H5388" s="18"/>
      <c r="I5388" s="18"/>
      <c r="J5388" s="23" t="str">
        <f>IF(OR(ISBLANK(H5388),ISBLANK((I5388))),"",NETWORKDAYS(H5388,I5388,Setup!$A$2:$A$30))</f>
        <v/>
      </c>
      <c r="K5388" s="4"/>
      <c r="L5388" s="4"/>
      <c r="M5388" s="4"/>
      <c r="N5388" s="4"/>
      <c r="O5388" s="4"/>
      <c r="P5388" s="4"/>
      <c r="Q5388" s="4"/>
      <c r="R5388" s="4"/>
      <c r="S5388" s="4"/>
      <c r="T5388" s="4"/>
      <c r="U5388" s="4"/>
      <c r="V5388" s="4"/>
    </row>
    <row r="5389" spans="1:22">
      <c r="A5389" s="4"/>
      <c r="B5389" s="4"/>
      <c r="C5389" s="18"/>
      <c r="D5389" s="8"/>
      <c r="E5389" s="8"/>
      <c r="F5389" s="4"/>
      <c r="G5389" s="9"/>
      <c r="H5389" s="18"/>
      <c r="I5389" s="18"/>
      <c r="J5389" s="23" t="str">
        <f>IF(OR(ISBLANK(H5389),ISBLANK((I5389))),"",NETWORKDAYS(H5389,I5389,Setup!$A$2:$A$30))</f>
        <v/>
      </c>
      <c r="K5389" s="4"/>
      <c r="L5389" s="4"/>
      <c r="M5389" s="4"/>
      <c r="N5389" s="4"/>
      <c r="O5389" s="4"/>
      <c r="P5389" s="4"/>
      <c r="Q5389" s="4"/>
      <c r="R5389" s="4"/>
      <c r="S5389" s="4"/>
      <c r="T5389" s="4"/>
      <c r="U5389" s="4"/>
      <c r="V5389" s="4"/>
    </row>
    <row r="5390" spans="1:22">
      <c r="A5390" s="4"/>
      <c r="B5390" s="4"/>
      <c r="C5390" s="18"/>
      <c r="D5390" s="8"/>
      <c r="E5390" s="8"/>
      <c r="F5390" s="4"/>
      <c r="G5390" s="9"/>
      <c r="H5390" s="18"/>
      <c r="I5390" s="18"/>
      <c r="J5390" s="23" t="str">
        <f>IF(OR(ISBLANK(H5390),ISBLANK((I5390))),"",NETWORKDAYS(H5390,I5390,Setup!$A$2:$A$30))</f>
        <v/>
      </c>
      <c r="K5390" s="4"/>
      <c r="L5390" s="4"/>
      <c r="M5390" s="4"/>
      <c r="N5390" s="4"/>
      <c r="O5390" s="4"/>
      <c r="P5390" s="4"/>
      <c r="Q5390" s="4"/>
      <c r="R5390" s="4"/>
      <c r="S5390" s="4"/>
      <c r="T5390" s="4"/>
      <c r="U5390" s="4"/>
      <c r="V5390" s="4"/>
    </row>
    <row r="5391" spans="1:22">
      <c r="A5391" s="4"/>
      <c r="B5391" s="4"/>
      <c r="C5391" s="18"/>
      <c r="D5391" s="8"/>
      <c r="E5391" s="8"/>
      <c r="F5391" s="4"/>
      <c r="G5391" s="9"/>
      <c r="H5391" s="18"/>
      <c r="I5391" s="18"/>
      <c r="J5391" s="23" t="str">
        <f>IF(OR(ISBLANK(H5391),ISBLANK((I5391))),"",NETWORKDAYS(H5391,I5391,Setup!$A$2:$A$30))</f>
        <v/>
      </c>
      <c r="K5391" s="4"/>
      <c r="L5391" s="4"/>
      <c r="M5391" s="4"/>
      <c r="N5391" s="4"/>
      <c r="O5391" s="4"/>
      <c r="P5391" s="4"/>
      <c r="Q5391" s="4"/>
      <c r="R5391" s="4"/>
      <c r="S5391" s="4"/>
      <c r="T5391" s="4"/>
      <c r="U5391" s="4"/>
      <c r="V5391" s="4"/>
    </row>
    <row r="5392" spans="1:22">
      <c r="A5392" s="4"/>
      <c r="B5392" s="4"/>
      <c r="C5392" s="18"/>
      <c r="D5392" s="8"/>
      <c r="E5392" s="8"/>
      <c r="F5392" s="4"/>
      <c r="G5392" s="9"/>
      <c r="H5392" s="18"/>
      <c r="I5392" s="18"/>
      <c r="J5392" s="23" t="str">
        <f>IF(OR(ISBLANK(H5392),ISBLANK((I5392))),"",NETWORKDAYS(H5392,I5392,Setup!$A$2:$A$30))</f>
        <v/>
      </c>
      <c r="K5392" s="4"/>
      <c r="L5392" s="4"/>
      <c r="M5392" s="4"/>
      <c r="N5392" s="4"/>
      <c r="O5392" s="4"/>
      <c r="P5392" s="4"/>
      <c r="Q5392" s="4"/>
      <c r="R5392" s="4"/>
      <c r="S5392" s="4"/>
      <c r="T5392" s="4"/>
      <c r="U5392" s="4"/>
      <c r="V5392" s="4"/>
    </row>
    <row r="5393" spans="1:22">
      <c r="A5393" s="4"/>
      <c r="B5393" s="4"/>
      <c r="C5393" s="18"/>
      <c r="D5393" s="8"/>
      <c r="E5393" s="8"/>
      <c r="F5393" s="4"/>
      <c r="G5393" s="9"/>
      <c r="H5393" s="18"/>
      <c r="I5393" s="18"/>
      <c r="J5393" s="23" t="str">
        <f>IF(OR(ISBLANK(H5393),ISBLANK((I5393))),"",NETWORKDAYS(H5393,I5393,Setup!$A$2:$A$30))</f>
        <v/>
      </c>
      <c r="K5393" s="4"/>
      <c r="L5393" s="4"/>
      <c r="M5393" s="4"/>
      <c r="N5393" s="4"/>
      <c r="O5393" s="4"/>
      <c r="P5393" s="4"/>
      <c r="Q5393" s="4"/>
      <c r="R5393" s="4"/>
      <c r="S5393" s="4"/>
      <c r="T5393" s="4"/>
      <c r="U5393" s="4"/>
      <c r="V5393" s="4"/>
    </row>
    <row r="5394" spans="1:22">
      <c r="A5394" s="4"/>
      <c r="B5394" s="4"/>
      <c r="C5394" s="18"/>
      <c r="D5394" s="8"/>
      <c r="E5394" s="8"/>
      <c r="F5394" s="4"/>
      <c r="G5394" s="9"/>
      <c r="H5394" s="18"/>
      <c r="I5394" s="18"/>
      <c r="J5394" s="23" t="str">
        <f>IF(OR(ISBLANK(H5394),ISBLANK((I5394))),"",NETWORKDAYS(H5394,I5394,Setup!$A$2:$A$30))</f>
        <v/>
      </c>
      <c r="K5394" s="4"/>
      <c r="L5394" s="4"/>
      <c r="M5394" s="4"/>
      <c r="N5394" s="4"/>
      <c r="O5394" s="4"/>
      <c r="P5394" s="4"/>
      <c r="Q5394" s="4"/>
      <c r="R5394" s="4"/>
      <c r="S5394" s="4"/>
      <c r="T5394" s="4"/>
      <c r="U5394" s="4"/>
      <c r="V5394" s="4"/>
    </row>
    <row r="5395" spans="1:22">
      <c r="A5395" s="4"/>
      <c r="B5395" s="4"/>
      <c r="C5395" s="18"/>
      <c r="D5395" s="8"/>
      <c r="E5395" s="8"/>
      <c r="F5395" s="4"/>
      <c r="G5395" s="9"/>
      <c r="H5395" s="18"/>
      <c r="I5395" s="18"/>
      <c r="J5395" s="23" t="str">
        <f>IF(OR(ISBLANK(H5395),ISBLANK((I5395))),"",NETWORKDAYS(H5395,I5395,Setup!$A$2:$A$30))</f>
        <v/>
      </c>
      <c r="K5395" s="4"/>
      <c r="L5395" s="4"/>
      <c r="M5395" s="4"/>
      <c r="N5395" s="4"/>
      <c r="O5395" s="4"/>
      <c r="P5395" s="4"/>
      <c r="Q5395" s="4"/>
      <c r="R5395" s="4"/>
      <c r="S5395" s="4"/>
      <c r="T5395" s="4"/>
      <c r="U5395" s="4"/>
      <c r="V5395" s="4"/>
    </row>
    <row r="5396" spans="1:22">
      <c r="A5396" s="4"/>
      <c r="B5396" s="4"/>
      <c r="C5396" s="18"/>
      <c r="D5396" s="8"/>
      <c r="E5396" s="8"/>
      <c r="F5396" s="4"/>
      <c r="G5396" s="9"/>
      <c r="H5396" s="18"/>
      <c r="I5396" s="18"/>
      <c r="J5396" s="23" t="str">
        <f>IF(OR(ISBLANK(H5396),ISBLANK((I5396))),"",NETWORKDAYS(H5396,I5396,Setup!$A$2:$A$30))</f>
        <v/>
      </c>
      <c r="K5396" s="4"/>
      <c r="L5396" s="4"/>
      <c r="M5396" s="4"/>
      <c r="N5396" s="4"/>
      <c r="O5396" s="4"/>
      <c r="P5396" s="4"/>
      <c r="Q5396" s="4"/>
      <c r="R5396" s="4"/>
      <c r="S5396" s="4"/>
      <c r="T5396" s="4"/>
      <c r="U5396" s="4"/>
      <c r="V5396" s="4"/>
    </row>
    <row r="5397" spans="1:22">
      <c r="A5397" s="4"/>
      <c r="B5397" s="4"/>
      <c r="C5397" s="18"/>
      <c r="D5397" s="8"/>
      <c r="E5397" s="8"/>
      <c r="F5397" s="4"/>
      <c r="G5397" s="9"/>
      <c r="H5397" s="18"/>
      <c r="I5397" s="18"/>
      <c r="J5397" s="23" t="str">
        <f>IF(OR(ISBLANK(H5397),ISBLANK((I5397))),"",NETWORKDAYS(H5397,I5397,Setup!$A$2:$A$30))</f>
        <v/>
      </c>
      <c r="K5397" s="4"/>
      <c r="L5397" s="4"/>
      <c r="M5397" s="4"/>
      <c r="N5397" s="4"/>
      <c r="O5397" s="4"/>
      <c r="P5397" s="4"/>
      <c r="Q5397" s="4"/>
      <c r="R5397" s="4"/>
      <c r="S5397" s="4"/>
      <c r="T5397" s="4"/>
      <c r="U5397" s="4"/>
      <c r="V5397" s="4"/>
    </row>
    <row r="5398" spans="1:22">
      <c r="A5398" s="4"/>
      <c r="B5398" s="4"/>
      <c r="C5398" s="18"/>
      <c r="D5398" s="8"/>
      <c r="E5398" s="8"/>
      <c r="F5398" s="4"/>
      <c r="G5398" s="9"/>
      <c r="H5398" s="18"/>
      <c r="I5398" s="18"/>
      <c r="J5398" s="23" t="str">
        <f>IF(OR(ISBLANK(H5398),ISBLANK((I5398))),"",NETWORKDAYS(H5398,I5398,Setup!$A$2:$A$30))</f>
        <v/>
      </c>
      <c r="K5398" s="4"/>
      <c r="L5398" s="4"/>
      <c r="M5398" s="4"/>
      <c r="N5398" s="4"/>
      <c r="O5398" s="4"/>
      <c r="P5398" s="4"/>
      <c r="Q5398" s="4"/>
      <c r="R5398" s="4"/>
      <c r="S5398" s="4"/>
      <c r="T5398" s="4"/>
      <c r="U5398" s="4"/>
      <c r="V5398" s="4"/>
    </row>
    <row r="5399" spans="1:22">
      <c r="A5399" s="4"/>
      <c r="B5399" s="4"/>
      <c r="C5399" s="18"/>
      <c r="D5399" s="8"/>
      <c r="E5399" s="8"/>
      <c r="F5399" s="4"/>
      <c r="G5399" s="9"/>
      <c r="H5399" s="18"/>
      <c r="I5399" s="18"/>
      <c r="J5399" s="23" t="str">
        <f>IF(OR(ISBLANK(H5399),ISBLANK((I5399))),"",NETWORKDAYS(H5399,I5399,Setup!$A$2:$A$30))</f>
        <v/>
      </c>
      <c r="K5399" s="4"/>
      <c r="L5399" s="4"/>
      <c r="M5399" s="4"/>
      <c r="N5399" s="4"/>
      <c r="O5399" s="4"/>
      <c r="P5399" s="4"/>
      <c r="Q5399" s="4"/>
      <c r="R5399" s="4"/>
      <c r="S5399" s="4"/>
      <c r="T5399" s="4"/>
      <c r="U5399" s="4"/>
      <c r="V5399" s="4"/>
    </row>
    <row r="5400" spans="1:22">
      <c r="A5400" s="4"/>
      <c r="B5400" s="4"/>
      <c r="C5400" s="18"/>
      <c r="D5400" s="8"/>
      <c r="E5400" s="8"/>
      <c r="F5400" s="4"/>
      <c r="G5400" s="9"/>
      <c r="H5400" s="18"/>
      <c r="I5400" s="18"/>
      <c r="J5400" s="23" t="str">
        <f>IF(OR(ISBLANK(H5400),ISBLANK((I5400))),"",NETWORKDAYS(H5400,I5400,Setup!$A$2:$A$30))</f>
        <v/>
      </c>
      <c r="K5400" s="4"/>
      <c r="L5400" s="4"/>
      <c r="M5400" s="4"/>
      <c r="N5400" s="4"/>
      <c r="O5400" s="4"/>
      <c r="P5400" s="4"/>
      <c r="Q5400" s="4"/>
      <c r="R5400" s="4"/>
      <c r="S5400" s="4"/>
      <c r="T5400" s="4"/>
      <c r="U5400" s="4"/>
      <c r="V5400" s="4"/>
    </row>
    <row r="5401" spans="1:22">
      <c r="A5401" s="4"/>
      <c r="B5401" s="4"/>
      <c r="C5401" s="18"/>
      <c r="D5401" s="8"/>
      <c r="E5401" s="8"/>
      <c r="F5401" s="4"/>
      <c r="G5401" s="9"/>
      <c r="H5401" s="18"/>
      <c r="I5401" s="18"/>
      <c r="J5401" s="23" t="str">
        <f>IF(OR(ISBLANK(H5401),ISBLANK((I5401))),"",NETWORKDAYS(H5401,I5401,Setup!$A$2:$A$30))</f>
        <v/>
      </c>
      <c r="K5401" s="4"/>
      <c r="L5401" s="4"/>
      <c r="M5401" s="4"/>
      <c r="N5401" s="4"/>
      <c r="O5401" s="4"/>
      <c r="P5401" s="4"/>
      <c r="Q5401" s="4"/>
      <c r="R5401" s="4"/>
      <c r="S5401" s="4"/>
      <c r="T5401" s="4"/>
      <c r="U5401" s="4"/>
      <c r="V5401" s="4"/>
    </row>
    <row r="5402" spans="1:22">
      <c r="A5402" s="4"/>
      <c r="B5402" s="4"/>
      <c r="C5402" s="18"/>
      <c r="D5402" s="8"/>
      <c r="E5402" s="8"/>
      <c r="F5402" s="4"/>
      <c r="G5402" s="9"/>
      <c r="H5402" s="18"/>
      <c r="I5402" s="18"/>
      <c r="J5402" s="23" t="str">
        <f>IF(OR(ISBLANK(H5402),ISBLANK((I5402))),"",NETWORKDAYS(H5402,I5402,Setup!$A$2:$A$30))</f>
        <v/>
      </c>
      <c r="K5402" s="4"/>
      <c r="L5402" s="4"/>
      <c r="M5402" s="4"/>
      <c r="N5402" s="4"/>
      <c r="O5402" s="4"/>
      <c r="P5402" s="4"/>
      <c r="Q5402" s="4"/>
      <c r="R5402" s="4"/>
      <c r="S5402" s="4"/>
      <c r="T5402" s="4"/>
      <c r="U5402" s="4"/>
      <c r="V5402" s="4"/>
    </row>
    <row r="5403" spans="1:22">
      <c r="A5403" s="4"/>
      <c r="B5403" s="4"/>
      <c r="C5403" s="18"/>
      <c r="D5403" s="8"/>
      <c r="E5403" s="8"/>
      <c r="F5403" s="4"/>
      <c r="G5403" s="9"/>
      <c r="H5403" s="18"/>
      <c r="I5403" s="18"/>
      <c r="J5403" s="23" t="str">
        <f>IF(OR(ISBLANK(H5403),ISBLANK((I5403))),"",NETWORKDAYS(H5403,I5403,Setup!$A$2:$A$30))</f>
        <v/>
      </c>
      <c r="K5403" s="4"/>
      <c r="L5403" s="4"/>
      <c r="M5403" s="4"/>
      <c r="N5403" s="4"/>
      <c r="O5403" s="4"/>
      <c r="P5403" s="4"/>
      <c r="Q5403" s="4"/>
      <c r="R5403" s="4"/>
      <c r="S5403" s="4"/>
      <c r="T5403" s="4"/>
      <c r="U5403" s="4"/>
      <c r="V5403" s="4"/>
    </row>
    <row r="5404" spans="1:22">
      <c r="A5404" s="4"/>
      <c r="B5404" s="4"/>
      <c r="C5404" s="18"/>
      <c r="D5404" s="8"/>
      <c r="E5404" s="8"/>
      <c r="F5404" s="4"/>
      <c r="G5404" s="9"/>
      <c r="H5404" s="18"/>
      <c r="I5404" s="18"/>
      <c r="J5404" s="23" t="str">
        <f>IF(OR(ISBLANK(H5404),ISBLANK((I5404))),"",NETWORKDAYS(H5404,I5404,Setup!$A$2:$A$30))</f>
        <v/>
      </c>
      <c r="K5404" s="4"/>
      <c r="L5404" s="4"/>
      <c r="M5404" s="4"/>
      <c r="N5404" s="4"/>
      <c r="O5404" s="4"/>
      <c r="P5404" s="4"/>
      <c r="Q5404" s="4"/>
      <c r="R5404" s="4"/>
      <c r="S5404" s="4"/>
      <c r="T5404" s="4"/>
      <c r="U5404" s="4"/>
      <c r="V5404" s="4"/>
    </row>
    <row r="5405" spans="1:22">
      <c r="A5405" s="4"/>
      <c r="B5405" s="4"/>
      <c r="C5405" s="18"/>
      <c r="D5405" s="8"/>
      <c r="E5405" s="8"/>
      <c r="F5405" s="4"/>
      <c r="G5405" s="9"/>
      <c r="H5405" s="18"/>
      <c r="I5405" s="18"/>
      <c r="J5405" s="23" t="str">
        <f>IF(OR(ISBLANK(H5405),ISBLANK((I5405))),"",NETWORKDAYS(H5405,I5405,Setup!$A$2:$A$30))</f>
        <v/>
      </c>
      <c r="K5405" s="4"/>
      <c r="L5405" s="4"/>
      <c r="M5405" s="4"/>
      <c r="N5405" s="4"/>
      <c r="O5405" s="4"/>
      <c r="P5405" s="4"/>
      <c r="Q5405" s="4"/>
      <c r="R5405" s="4"/>
      <c r="S5405" s="4"/>
      <c r="T5405" s="4"/>
      <c r="U5405" s="4"/>
      <c r="V5405" s="4"/>
    </row>
    <row r="5406" spans="1:22">
      <c r="A5406" s="4"/>
      <c r="B5406" s="4"/>
      <c r="C5406" s="18"/>
      <c r="D5406" s="8"/>
      <c r="E5406" s="8"/>
      <c r="F5406" s="4"/>
      <c r="G5406" s="9"/>
      <c r="H5406" s="18"/>
      <c r="I5406" s="18"/>
      <c r="J5406" s="23" t="str">
        <f>IF(OR(ISBLANK(H5406),ISBLANK((I5406))),"",NETWORKDAYS(H5406,I5406,Setup!$A$2:$A$30))</f>
        <v/>
      </c>
      <c r="K5406" s="4"/>
      <c r="L5406" s="4"/>
      <c r="M5406" s="4"/>
      <c r="N5406" s="4"/>
      <c r="O5406" s="4"/>
      <c r="P5406" s="4"/>
      <c r="Q5406" s="4"/>
      <c r="R5406" s="4"/>
      <c r="S5406" s="4"/>
      <c r="T5406" s="4"/>
      <c r="U5406" s="4"/>
      <c r="V5406" s="4"/>
    </row>
    <row r="5407" spans="1:22">
      <c r="A5407" s="4"/>
      <c r="B5407" s="4"/>
      <c r="C5407" s="18"/>
      <c r="D5407" s="8"/>
      <c r="E5407" s="8"/>
      <c r="F5407" s="4"/>
      <c r="G5407" s="9"/>
      <c r="H5407" s="18"/>
      <c r="I5407" s="18"/>
      <c r="J5407" s="23" t="str">
        <f>IF(OR(ISBLANK(H5407),ISBLANK((I5407))),"",NETWORKDAYS(H5407,I5407,Setup!$A$2:$A$30))</f>
        <v/>
      </c>
      <c r="K5407" s="4"/>
      <c r="L5407" s="4"/>
      <c r="M5407" s="4"/>
      <c r="N5407" s="4"/>
      <c r="O5407" s="4"/>
      <c r="P5407" s="4"/>
      <c r="Q5407" s="4"/>
      <c r="R5407" s="4"/>
      <c r="S5407" s="4"/>
      <c r="T5407" s="4"/>
      <c r="U5407" s="4"/>
      <c r="V5407" s="4"/>
    </row>
    <row r="5408" spans="1:22">
      <c r="A5408" s="4"/>
      <c r="B5408" s="4"/>
      <c r="C5408" s="18"/>
      <c r="D5408" s="8"/>
      <c r="E5408" s="8"/>
      <c r="F5408" s="4"/>
      <c r="G5408" s="9"/>
      <c r="H5408" s="18"/>
      <c r="I5408" s="18"/>
      <c r="J5408" s="23" t="str">
        <f>IF(OR(ISBLANK(H5408),ISBLANK((I5408))),"",NETWORKDAYS(H5408,I5408,Setup!$A$2:$A$30))</f>
        <v/>
      </c>
      <c r="K5408" s="4"/>
      <c r="L5408" s="4"/>
      <c r="M5408" s="4"/>
      <c r="N5408" s="4"/>
      <c r="O5408" s="4"/>
      <c r="P5408" s="4"/>
      <c r="Q5408" s="4"/>
      <c r="R5408" s="4"/>
      <c r="S5408" s="4"/>
      <c r="T5408" s="4"/>
      <c r="U5408" s="4"/>
      <c r="V5408" s="4"/>
    </row>
    <row r="5409" spans="1:22">
      <c r="A5409" s="4"/>
      <c r="B5409" s="4"/>
      <c r="C5409" s="18"/>
      <c r="D5409" s="8"/>
      <c r="E5409" s="8"/>
      <c r="F5409" s="4"/>
      <c r="G5409" s="9"/>
      <c r="H5409" s="18"/>
      <c r="I5409" s="18"/>
      <c r="J5409" s="23" t="str">
        <f>IF(OR(ISBLANK(H5409),ISBLANK((I5409))),"",NETWORKDAYS(H5409,I5409,Setup!$A$2:$A$30))</f>
        <v/>
      </c>
      <c r="K5409" s="4"/>
      <c r="L5409" s="4"/>
      <c r="M5409" s="4"/>
      <c r="N5409" s="4"/>
      <c r="O5409" s="4"/>
      <c r="P5409" s="4"/>
      <c r="Q5409" s="4"/>
      <c r="R5409" s="4"/>
      <c r="S5409" s="4"/>
      <c r="T5409" s="4"/>
      <c r="U5409" s="4"/>
      <c r="V5409" s="4"/>
    </row>
    <row r="5410" spans="1:22">
      <c r="A5410" s="4"/>
      <c r="B5410" s="4"/>
      <c r="C5410" s="18"/>
      <c r="D5410" s="8"/>
      <c r="E5410" s="8"/>
      <c r="F5410" s="4"/>
      <c r="G5410" s="9"/>
      <c r="H5410" s="18"/>
      <c r="I5410" s="18"/>
      <c r="J5410" s="23" t="str">
        <f>IF(OR(ISBLANK(H5410),ISBLANK((I5410))),"",NETWORKDAYS(H5410,I5410,Setup!$A$2:$A$30))</f>
        <v/>
      </c>
      <c r="K5410" s="4"/>
      <c r="L5410" s="4"/>
      <c r="M5410" s="4"/>
      <c r="N5410" s="4"/>
      <c r="O5410" s="4"/>
      <c r="P5410" s="4"/>
      <c r="Q5410" s="4"/>
      <c r="R5410" s="4"/>
      <c r="S5410" s="4"/>
      <c r="T5410" s="4"/>
      <c r="U5410" s="4"/>
      <c r="V5410" s="4"/>
    </row>
    <row r="5411" spans="1:22">
      <c r="A5411" s="4"/>
      <c r="B5411" s="4"/>
      <c r="C5411" s="18"/>
      <c r="D5411" s="8"/>
      <c r="E5411" s="8"/>
      <c r="F5411" s="4"/>
      <c r="G5411" s="9"/>
      <c r="H5411" s="18"/>
      <c r="I5411" s="18"/>
      <c r="J5411" s="23" t="str">
        <f>IF(OR(ISBLANK(H5411),ISBLANK((I5411))),"",NETWORKDAYS(H5411,I5411,Setup!$A$2:$A$30))</f>
        <v/>
      </c>
      <c r="K5411" s="4"/>
      <c r="L5411" s="4"/>
      <c r="M5411" s="4"/>
      <c r="N5411" s="4"/>
      <c r="O5411" s="4"/>
      <c r="P5411" s="4"/>
      <c r="Q5411" s="4"/>
      <c r="R5411" s="4"/>
      <c r="S5411" s="4"/>
      <c r="T5411" s="4"/>
      <c r="U5411" s="4"/>
      <c r="V5411" s="4"/>
    </row>
    <row r="5412" spans="1:22">
      <c r="A5412" s="4"/>
      <c r="B5412" s="4"/>
      <c r="C5412" s="18"/>
      <c r="D5412" s="8"/>
      <c r="E5412" s="8"/>
      <c r="F5412" s="4"/>
      <c r="G5412" s="9"/>
      <c r="H5412" s="18"/>
      <c r="I5412" s="18"/>
      <c r="J5412" s="23" t="str">
        <f>IF(OR(ISBLANK(H5412),ISBLANK((I5412))),"",NETWORKDAYS(H5412,I5412,Setup!$A$2:$A$30))</f>
        <v/>
      </c>
      <c r="K5412" s="4"/>
      <c r="L5412" s="4"/>
      <c r="M5412" s="4"/>
      <c r="N5412" s="4"/>
      <c r="O5412" s="4"/>
      <c r="P5412" s="4"/>
      <c r="Q5412" s="4"/>
      <c r="R5412" s="4"/>
      <c r="S5412" s="4"/>
      <c r="T5412" s="4"/>
      <c r="U5412" s="4"/>
      <c r="V5412" s="4"/>
    </row>
    <row r="5413" spans="1:22">
      <c r="A5413" s="4"/>
      <c r="B5413" s="4"/>
      <c r="C5413" s="18"/>
      <c r="D5413" s="8"/>
      <c r="E5413" s="8"/>
      <c r="F5413" s="4"/>
      <c r="G5413" s="9"/>
      <c r="H5413" s="18"/>
      <c r="I5413" s="18"/>
      <c r="J5413" s="23" t="str">
        <f>IF(OR(ISBLANK(H5413),ISBLANK((I5413))),"",NETWORKDAYS(H5413,I5413,Setup!$A$2:$A$30))</f>
        <v/>
      </c>
      <c r="K5413" s="4"/>
      <c r="L5413" s="4"/>
      <c r="M5413" s="4"/>
      <c r="N5413" s="4"/>
      <c r="O5413" s="4"/>
      <c r="P5413" s="4"/>
      <c r="Q5413" s="4"/>
      <c r="R5413" s="4"/>
      <c r="S5413" s="4"/>
      <c r="T5413" s="4"/>
      <c r="U5413" s="4"/>
      <c r="V5413" s="4"/>
    </row>
    <row r="5414" spans="1:22">
      <c r="A5414" s="4"/>
      <c r="B5414" s="4"/>
      <c r="C5414" s="18"/>
      <c r="D5414" s="8"/>
      <c r="E5414" s="8"/>
      <c r="F5414" s="4"/>
      <c r="G5414" s="9"/>
      <c r="H5414" s="18"/>
      <c r="I5414" s="18"/>
      <c r="J5414" s="23" t="str">
        <f>IF(OR(ISBLANK(H5414),ISBLANK((I5414))),"",NETWORKDAYS(H5414,I5414,Setup!$A$2:$A$30))</f>
        <v/>
      </c>
      <c r="K5414" s="4"/>
      <c r="L5414" s="4"/>
      <c r="M5414" s="4"/>
      <c r="N5414" s="4"/>
      <c r="O5414" s="4"/>
      <c r="P5414" s="4"/>
      <c r="Q5414" s="4"/>
      <c r="R5414" s="4"/>
      <c r="S5414" s="4"/>
      <c r="T5414" s="4"/>
      <c r="U5414" s="4"/>
      <c r="V5414" s="4"/>
    </row>
    <row r="5415" spans="1:22">
      <c r="A5415" s="4"/>
      <c r="B5415" s="4"/>
      <c r="C5415" s="18"/>
      <c r="D5415" s="8"/>
      <c r="E5415" s="8"/>
      <c r="F5415" s="4"/>
      <c r="G5415" s="9"/>
      <c r="H5415" s="18"/>
      <c r="I5415" s="18"/>
      <c r="J5415" s="23" t="str">
        <f>IF(OR(ISBLANK(H5415),ISBLANK((I5415))),"",NETWORKDAYS(H5415,I5415,Setup!$A$2:$A$30))</f>
        <v/>
      </c>
      <c r="K5415" s="4"/>
      <c r="L5415" s="4"/>
      <c r="M5415" s="4"/>
      <c r="N5415" s="4"/>
      <c r="O5415" s="4"/>
      <c r="P5415" s="4"/>
      <c r="Q5415" s="4"/>
      <c r="R5415" s="4"/>
      <c r="S5415" s="4"/>
      <c r="T5415" s="4"/>
      <c r="U5415" s="4"/>
      <c r="V5415" s="4"/>
    </row>
    <row r="5416" spans="1:22">
      <c r="A5416" s="4"/>
      <c r="B5416" s="4"/>
      <c r="C5416" s="18"/>
      <c r="D5416" s="8"/>
      <c r="E5416" s="8"/>
      <c r="F5416" s="4"/>
      <c r="G5416" s="9"/>
      <c r="H5416" s="18"/>
      <c r="I5416" s="18"/>
      <c r="J5416" s="23" t="str">
        <f>IF(OR(ISBLANK(H5416),ISBLANK((I5416))),"",NETWORKDAYS(H5416,I5416,Setup!$A$2:$A$30))</f>
        <v/>
      </c>
      <c r="K5416" s="4"/>
      <c r="L5416" s="4"/>
      <c r="M5416" s="4"/>
      <c r="N5416" s="4"/>
      <c r="O5416" s="4"/>
      <c r="P5416" s="4"/>
      <c r="Q5416" s="4"/>
      <c r="R5416" s="4"/>
      <c r="S5416" s="4"/>
      <c r="T5416" s="4"/>
      <c r="U5416" s="4"/>
      <c r="V5416" s="4"/>
    </row>
    <row r="5417" spans="1:22">
      <c r="A5417" s="4"/>
      <c r="B5417" s="4"/>
      <c r="C5417" s="18"/>
      <c r="D5417" s="8"/>
      <c r="E5417" s="8"/>
      <c r="F5417" s="4"/>
      <c r="G5417" s="9"/>
      <c r="H5417" s="18"/>
      <c r="I5417" s="18"/>
      <c r="J5417" s="23" t="str">
        <f>IF(OR(ISBLANK(H5417),ISBLANK((I5417))),"",NETWORKDAYS(H5417,I5417,Setup!$A$2:$A$30))</f>
        <v/>
      </c>
      <c r="K5417" s="4"/>
      <c r="L5417" s="4"/>
      <c r="M5417" s="4"/>
      <c r="N5417" s="4"/>
      <c r="O5417" s="4"/>
      <c r="P5417" s="4"/>
      <c r="Q5417" s="4"/>
      <c r="R5417" s="4"/>
      <c r="S5417" s="4"/>
      <c r="T5417" s="4"/>
      <c r="U5417" s="4"/>
      <c r="V5417" s="4"/>
    </row>
    <row r="5418" spans="1:22">
      <c r="A5418" s="4"/>
      <c r="B5418" s="4"/>
      <c r="C5418" s="18"/>
      <c r="D5418" s="8"/>
      <c r="E5418" s="8"/>
      <c r="F5418" s="4"/>
      <c r="G5418" s="9"/>
      <c r="H5418" s="18"/>
      <c r="I5418" s="18"/>
      <c r="J5418" s="23" t="str">
        <f>IF(OR(ISBLANK(H5418),ISBLANK((I5418))),"",NETWORKDAYS(H5418,I5418,Setup!$A$2:$A$30))</f>
        <v/>
      </c>
      <c r="K5418" s="4"/>
      <c r="L5418" s="4"/>
      <c r="M5418" s="4"/>
      <c r="N5418" s="4"/>
      <c r="O5418" s="4"/>
      <c r="P5418" s="4"/>
      <c r="Q5418" s="4"/>
      <c r="R5418" s="4"/>
      <c r="S5418" s="4"/>
      <c r="T5418" s="4"/>
      <c r="U5418" s="4"/>
      <c r="V5418" s="4"/>
    </row>
    <row r="5419" spans="1:22">
      <c r="A5419" s="4"/>
      <c r="B5419" s="4"/>
      <c r="C5419" s="18"/>
      <c r="D5419" s="8"/>
      <c r="E5419" s="8"/>
      <c r="F5419" s="4"/>
      <c r="G5419" s="9"/>
      <c r="H5419" s="18"/>
      <c r="I5419" s="18"/>
      <c r="J5419" s="23" t="str">
        <f>IF(OR(ISBLANK(H5419),ISBLANK((I5419))),"",NETWORKDAYS(H5419,I5419,Setup!$A$2:$A$30))</f>
        <v/>
      </c>
      <c r="K5419" s="4"/>
      <c r="L5419" s="4"/>
      <c r="M5419" s="4"/>
      <c r="N5419" s="4"/>
      <c r="O5419" s="4"/>
      <c r="P5419" s="4"/>
      <c r="Q5419" s="4"/>
      <c r="R5419" s="4"/>
      <c r="S5419" s="4"/>
      <c r="T5419" s="4"/>
      <c r="U5419" s="4"/>
      <c r="V5419" s="4"/>
    </row>
    <row r="5420" spans="1:22">
      <c r="A5420" s="4"/>
      <c r="B5420" s="4"/>
      <c r="C5420" s="18"/>
      <c r="D5420" s="8"/>
      <c r="E5420" s="8"/>
      <c r="F5420" s="4"/>
      <c r="G5420" s="9"/>
      <c r="H5420" s="18"/>
      <c r="I5420" s="18"/>
      <c r="J5420" s="23" t="str">
        <f>IF(OR(ISBLANK(H5420),ISBLANK((I5420))),"",NETWORKDAYS(H5420,I5420,Setup!$A$2:$A$30))</f>
        <v/>
      </c>
      <c r="K5420" s="4"/>
      <c r="L5420" s="4"/>
      <c r="M5420" s="4"/>
      <c r="N5420" s="4"/>
      <c r="O5420" s="4"/>
      <c r="P5420" s="4"/>
      <c r="Q5420" s="4"/>
      <c r="R5420" s="4"/>
      <c r="S5420" s="4"/>
      <c r="T5420" s="4"/>
      <c r="U5420" s="4"/>
      <c r="V5420" s="4"/>
    </row>
    <row r="5421" spans="1:22">
      <c r="A5421" s="4"/>
      <c r="B5421" s="4"/>
      <c r="C5421" s="18"/>
      <c r="D5421" s="8"/>
      <c r="E5421" s="8"/>
      <c r="F5421" s="4"/>
      <c r="G5421" s="9"/>
      <c r="H5421" s="18"/>
      <c r="I5421" s="18"/>
      <c r="J5421" s="23" t="str">
        <f>IF(OR(ISBLANK(H5421),ISBLANK((I5421))),"",NETWORKDAYS(H5421,I5421,Setup!$A$2:$A$30))</f>
        <v/>
      </c>
      <c r="K5421" s="4"/>
      <c r="L5421" s="4"/>
      <c r="M5421" s="4"/>
      <c r="N5421" s="4"/>
      <c r="O5421" s="4"/>
      <c r="P5421" s="4"/>
      <c r="Q5421" s="4"/>
      <c r="R5421" s="4"/>
      <c r="S5421" s="4"/>
      <c r="T5421" s="4"/>
      <c r="U5421" s="4"/>
      <c r="V5421" s="4"/>
    </row>
    <row r="5422" spans="1:22">
      <c r="A5422" s="4"/>
      <c r="B5422" s="4"/>
      <c r="C5422" s="18"/>
      <c r="D5422" s="8"/>
      <c r="E5422" s="8"/>
      <c r="F5422" s="4"/>
      <c r="G5422" s="9"/>
      <c r="H5422" s="18"/>
      <c r="I5422" s="18"/>
      <c r="J5422" s="23" t="str">
        <f>IF(OR(ISBLANK(H5422),ISBLANK((I5422))),"",NETWORKDAYS(H5422,I5422,Setup!$A$2:$A$30))</f>
        <v/>
      </c>
      <c r="K5422" s="4"/>
      <c r="L5422" s="4"/>
      <c r="M5422" s="4"/>
      <c r="N5422" s="4"/>
      <c r="O5422" s="4"/>
      <c r="P5422" s="4"/>
      <c r="Q5422" s="4"/>
      <c r="R5422" s="4"/>
      <c r="S5422" s="4"/>
      <c r="T5422" s="4"/>
      <c r="U5422" s="4"/>
      <c r="V5422" s="4"/>
    </row>
    <row r="5423" spans="1:22">
      <c r="A5423" s="4"/>
      <c r="B5423" s="4"/>
      <c r="C5423" s="18"/>
      <c r="D5423" s="8"/>
      <c r="E5423" s="8"/>
      <c r="F5423" s="4"/>
      <c r="G5423" s="9"/>
      <c r="H5423" s="18"/>
      <c r="I5423" s="18"/>
      <c r="J5423" s="23" t="str">
        <f>IF(OR(ISBLANK(H5423),ISBLANK((I5423))),"",NETWORKDAYS(H5423,I5423,Setup!$A$2:$A$30))</f>
        <v/>
      </c>
      <c r="K5423" s="4"/>
      <c r="L5423" s="4"/>
      <c r="M5423" s="4"/>
      <c r="N5423" s="4"/>
      <c r="O5423" s="4"/>
      <c r="P5423" s="4"/>
      <c r="Q5423" s="4"/>
      <c r="R5423" s="4"/>
      <c r="S5423" s="4"/>
      <c r="T5423" s="4"/>
      <c r="U5423" s="4"/>
      <c r="V5423" s="4"/>
    </row>
    <row r="5424" spans="1:22">
      <c r="A5424" s="4"/>
      <c r="B5424" s="4"/>
      <c r="C5424" s="18"/>
      <c r="D5424" s="8"/>
      <c r="E5424" s="8"/>
      <c r="F5424" s="4"/>
      <c r="G5424" s="9"/>
      <c r="H5424" s="18"/>
      <c r="I5424" s="18"/>
      <c r="J5424" s="23" t="str">
        <f>IF(OR(ISBLANK(H5424),ISBLANK((I5424))),"",NETWORKDAYS(H5424,I5424,Setup!$A$2:$A$30))</f>
        <v/>
      </c>
      <c r="K5424" s="4"/>
      <c r="L5424" s="4"/>
      <c r="M5424" s="4"/>
      <c r="N5424" s="4"/>
      <c r="O5424" s="4"/>
      <c r="P5424" s="4"/>
      <c r="Q5424" s="4"/>
      <c r="R5424" s="4"/>
      <c r="S5424" s="4"/>
      <c r="T5424" s="4"/>
      <c r="U5424" s="4"/>
      <c r="V5424" s="4"/>
    </row>
    <row r="5425" spans="1:22">
      <c r="A5425" s="4"/>
      <c r="B5425" s="4"/>
      <c r="C5425" s="18"/>
      <c r="D5425" s="8"/>
      <c r="E5425" s="8"/>
      <c r="F5425" s="4"/>
      <c r="G5425" s="9"/>
      <c r="H5425" s="18"/>
      <c r="I5425" s="18"/>
      <c r="J5425" s="23" t="str">
        <f>IF(OR(ISBLANK(H5425),ISBLANK((I5425))),"",NETWORKDAYS(H5425,I5425,Setup!$A$2:$A$30))</f>
        <v/>
      </c>
      <c r="K5425" s="4"/>
      <c r="L5425" s="4"/>
      <c r="M5425" s="4"/>
      <c r="N5425" s="4"/>
      <c r="O5425" s="4"/>
      <c r="P5425" s="4"/>
      <c r="Q5425" s="4"/>
      <c r="R5425" s="4"/>
      <c r="S5425" s="4"/>
      <c r="T5425" s="4"/>
      <c r="U5425" s="4"/>
      <c r="V5425" s="4"/>
    </row>
    <row r="5426" spans="1:22">
      <c r="A5426" s="4"/>
      <c r="B5426" s="4"/>
      <c r="C5426" s="18"/>
      <c r="D5426" s="8"/>
      <c r="E5426" s="8"/>
      <c r="F5426" s="4"/>
      <c r="G5426" s="9"/>
      <c r="H5426" s="18"/>
      <c r="I5426" s="18"/>
      <c r="J5426" s="23" t="str">
        <f>IF(OR(ISBLANK(H5426),ISBLANK((I5426))),"",NETWORKDAYS(H5426,I5426,Setup!$A$2:$A$30))</f>
        <v/>
      </c>
      <c r="K5426" s="4"/>
      <c r="L5426" s="4"/>
      <c r="M5426" s="4"/>
      <c r="N5426" s="4"/>
      <c r="O5426" s="4"/>
      <c r="P5426" s="4"/>
      <c r="Q5426" s="4"/>
      <c r="R5426" s="4"/>
      <c r="S5426" s="4"/>
      <c r="T5426" s="4"/>
      <c r="U5426" s="4"/>
      <c r="V5426" s="4"/>
    </row>
    <row r="5427" spans="1:22">
      <c r="A5427" s="4"/>
      <c r="B5427" s="4"/>
      <c r="C5427" s="18"/>
      <c r="D5427" s="8"/>
      <c r="E5427" s="8"/>
      <c r="F5427" s="4"/>
      <c r="G5427" s="9"/>
      <c r="H5427" s="18"/>
      <c r="I5427" s="18"/>
      <c r="J5427" s="23" t="str">
        <f>IF(OR(ISBLANK(H5427),ISBLANK((I5427))),"",NETWORKDAYS(H5427,I5427,Setup!$A$2:$A$30))</f>
        <v/>
      </c>
      <c r="K5427" s="4"/>
      <c r="L5427" s="4"/>
      <c r="M5427" s="4"/>
      <c r="N5427" s="4"/>
      <c r="O5427" s="4"/>
      <c r="P5427" s="4"/>
      <c r="Q5427" s="4"/>
      <c r="R5427" s="4"/>
      <c r="S5427" s="4"/>
      <c r="T5427" s="4"/>
      <c r="U5427" s="4"/>
      <c r="V5427" s="4"/>
    </row>
    <row r="5428" spans="1:22">
      <c r="A5428" s="4"/>
      <c r="B5428" s="4"/>
      <c r="C5428" s="18"/>
      <c r="D5428" s="8"/>
      <c r="E5428" s="8"/>
      <c r="F5428" s="4"/>
      <c r="G5428" s="9"/>
      <c r="H5428" s="18"/>
      <c r="I5428" s="18"/>
      <c r="J5428" s="23" t="str">
        <f>IF(OR(ISBLANK(H5428),ISBLANK((I5428))),"",NETWORKDAYS(H5428,I5428,Setup!$A$2:$A$30))</f>
        <v/>
      </c>
      <c r="K5428" s="4"/>
      <c r="L5428" s="4"/>
      <c r="M5428" s="4"/>
      <c r="N5428" s="4"/>
      <c r="O5428" s="4"/>
      <c r="P5428" s="4"/>
      <c r="Q5428" s="4"/>
      <c r="R5428" s="4"/>
      <c r="S5428" s="4"/>
      <c r="T5428" s="4"/>
      <c r="U5428" s="4"/>
      <c r="V5428" s="4"/>
    </row>
    <row r="5429" spans="1:22">
      <c r="A5429" s="4"/>
      <c r="B5429" s="4"/>
      <c r="C5429" s="18"/>
      <c r="D5429" s="8"/>
      <c r="E5429" s="8"/>
      <c r="F5429" s="4"/>
      <c r="G5429" s="9"/>
      <c r="H5429" s="18"/>
      <c r="I5429" s="18"/>
      <c r="J5429" s="23" t="str">
        <f>IF(OR(ISBLANK(H5429),ISBLANK((I5429))),"",NETWORKDAYS(H5429,I5429,Setup!$A$2:$A$30))</f>
        <v/>
      </c>
      <c r="K5429" s="4"/>
      <c r="L5429" s="4"/>
      <c r="M5429" s="4"/>
      <c r="N5429" s="4"/>
      <c r="O5429" s="4"/>
      <c r="P5429" s="4"/>
      <c r="Q5429" s="4"/>
      <c r="R5429" s="4"/>
      <c r="S5429" s="4"/>
      <c r="T5429" s="4"/>
      <c r="U5429" s="4"/>
      <c r="V5429" s="4"/>
    </row>
    <row r="5430" spans="1:22">
      <c r="A5430" s="4"/>
      <c r="B5430" s="4"/>
      <c r="C5430" s="18"/>
      <c r="D5430" s="8"/>
      <c r="E5430" s="8"/>
      <c r="F5430" s="4"/>
      <c r="G5430" s="9"/>
      <c r="H5430" s="18"/>
      <c r="I5430" s="18"/>
      <c r="J5430" s="23" t="str">
        <f>IF(OR(ISBLANK(H5430),ISBLANK((I5430))),"",NETWORKDAYS(H5430,I5430,Setup!$A$2:$A$30))</f>
        <v/>
      </c>
      <c r="K5430" s="4"/>
      <c r="L5430" s="4"/>
      <c r="M5430" s="4"/>
      <c r="N5430" s="4"/>
      <c r="O5430" s="4"/>
      <c r="P5430" s="4"/>
      <c r="Q5430" s="4"/>
      <c r="R5430" s="4"/>
      <c r="S5430" s="4"/>
      <c r="T5430" s="4"/>
      <c r="U5430" s="4"/>
      <c r="V5430" s="4"/>
    </row>
    <row r="5431" spans="1:22">
      <c r="A5431" s="4"/>
      <c r="B5431" s="4"/>
      <c r="C5431" s="18"/>
      <c r="D5431" s="8"/>
      <c r="E5431" s="8"/>
      <c r="F5431" s="4"/>
      <c r="G5431" s="9"/>
      <c r="H5431" s="18"/>
      <c r="I5431" s="18"/>
      <c r="J5431" s="23" t="str">
        <f>IF(OR(ISBLANK(H5431),ISBLANK((I5431))),"",NETWORKDAYS(H5431,I5431,Setup!$A$2:$A$30))</f>
        <v/>
      </c>
      <c r="K5431" s="4"/>
      <c r="L5431" s="4"/>
      <c r="M5431" s="4"/>
      <c r="N5431" s="4"/>
      <c r="O5431" s="4"/>
      <c r="P5431" s="4"/>
      <c r="Q5431" s="4"/>
      <c r="R5431" s="4"/>
      <c r="S5431" s="4"/>
      <c r="T5431" s="4"/>
      <c r="U5431" s="4"/>
      <c r="V5431" s="4"/>
    </row>
    <row r="5432" spans="1:22">
      <c r="A5432" s="4"/>
      <c r="B5432" s="4"/>
      <c r="C5432" s="18"/>
      <c r="D5432" s="8"/>
      <c r="E5432" s="8"/>
      <c r="F5432" s="4"/>
      <c r="G5432" s="9"/>
      <c r="H5432" s="18"/>
      <c r="I5432" s="18"/>
      <c r="J5432" s="23" t="str">
        <f>IF(OR(ISBLANK(H5432),ISBLANK((I5432))),"",NETWORKDAYS(H5432,I5432,Setup!$A$2:$A$30))</f>
        <v/>
      </c>
      <c r="K5432" s="4"/>
      <c r="L5432" s="4"/>
      <c r="M5432" s="4"/>
      <c r="N5432" s="4"/>
      <c r="O5432" s="4"/>
      <c r="P5432" s="4"/>
      <c r="Q5432" s="4"/>
      <c r="R5432" s="4"/>
      <c r="S5432" s="4"/>
      <c r="T5432" s="4"/>
      <c r="U5432" s="4"/>
      <c r="V5432" s="4"/>
    </row>
    <row r="5433" spans="1:22">
      <c r="A5433" s="4"/>
      <c r="B5433" s="4"/>
      <c r="C5433" s="18"/>
      <c r="D5433" s="8"/>
      <c r="E5433" s="8"/>
      <c r="F5433" s="4"/>
      <c r="G5433" s="9"/>
      <c r="H5433" s="18"/>
      <c r="I5433" s="18"/>
      <c r="J5433" s="23" t="str">
        <f>IF(OR(ISBLANK(H5433),ISBLANK((I5433))),"",NETWORKDAYS(H5433,I5433,Setup!$A$2:$A$30))</f>
        <v/>
      </c>
      <c r="K5433" s="4"/>
      <c r="L5433" s="4"/>
      <c r="M5433" s="4"/>
      <c r="N5433" s="4"/>
      <c r="O5433" s="4"/>
      <c r="P5433" s="4"/>
      <c r="Q5433" s="4"/>
      <c r="R5433" s="4"/>
      <c r="S5433" s="4"/>
      <c r="T5433" s="4"/>
      <c r="U5433" s="4"/>
      <c r="V5433" s="4"/>
    </row>
    <row r="5434" spans="1:22">
      <c r="A5434" s="4"/>
      <c r="B5434" s="4"/>
      <c r="C5434" s="18"/>
      <c r="D5434" s="8"/>
      <c r="E5434" s="8"/>
      <c r="F5434" s="4"/>
      <c r="G5434" s="9"/>
      <c r="H5434" s="18"/>
      <c r="I5434" s="18"/>
      <c r="J5434" s="23" t="str">
        <f>IF(OR(ISBLANK(H5434),ISBLANK((I5434))),"",NETWORKDAYS(H5434,I5434,Setup!$A$2:$A$30))</f>
        <v/>
      </c>
      <c r="K5434" s="4"/>
      <c r="L5434" s="4"/>
      <c r="M5434" s="4"/>
      <c r="N5434" s="4"/>
      <c r="O5434" s="4"/>
      <c r="P5434" s="4"/>
      <c r="Q5434" s="4"/>
      <c r="R5434" s="4"/>
      <c r="S5434" s="4"/>
      <c r="T5434" s="4"/>
      <c r="U5434" s="4"/>
      <c r="V5434" s="4"/>
    </row>
    <row r="5435" spans="1:22">
      <c r="A5435" s="4"/>
      <c r="B5435" s="4"/>
      <c r="C5435" s="18"/>
      <c r="D5435" s="8"/>
      <c r="E5435" s="8"/>
      <c r="F5435" s="4"/>
      <c r="G5435" s="9"/>
      <c r="H5435" s="18"/>
      <c r="I5435" s="18"/>
      <c r="J5435" s="23" t="str">
        <f>IF(OR(ISBLANK(H5435),ISBLANK((I5435))),"",NETWORKDAYS(H5435,I5435,Setup!$A$2:$A$30))</f>
        <v/>
      </c>
      <c r="K5435" s="4"/>
      <c r="L5435" s="4"/>
      <c r="M5435" s="4"/>
      <c r="N5435" s="4"/>
      <c r="O5435" s="4"/>
      <c r="P5435" s="4"/>
      <c r="Q5435" s="4"/>
      <c r="R5435" s="4"/>
      <c r="S5435" s="4"/>
      <c r="T5435" s="4"/>
      <c r="U5435" s="4"/>
      <c r="V5435" s="4"/>
    </row>
    <row r="5436" spans="1:22">
      <c r="A5436" s="4"/>
      <c r="B5436" s="4"/>
      <c r="C5436" s="18"/>
      <c r="D5436" s="8"/>
      <c r="E5436" s="8"/>
      <c r="F5436" s="4"/>
      <c r="G5436" s="9"/>
      <c r="H5436" s="18"/>
      <c r="I5436" s="18"/>
      <c r="J5436" s="23" t="str">
        <f>IF(OR(ISBLANK(H5436),ISBLANK((I5436))),"",NETWORKDAYS(H5436,I5436,Setup!$A$2:$A$30))</f>
        <v/>
      </c>
      <c r="K5436" s="4"/>
      <c r="L5436" s="4"/>
      <c r="M5436" s="4"/>
      <c r="N5436" s="4"/>
      <c r="O5436" s="4"/>
      <c r="P5436" s="4"/>
      <c r="Q5436" s="4"/>
      <c r="R5436" s="4"/>
      <c r="S5436" s="4"/>
      <c r="T5436" s="4"/>
      <c r="U5436" s="4"/>
      <c r="V5436" s="4"/>
    </row>
    <row r="5437" spans="1:22">
      <c r="A5437" s="4"/>
      <c r="B5437" s="4"/>
      <c r="C5437" s="18"/>
      <c r="D5437" s="8"/>
      <c r="E5437" s="8"/>
      <c r="F5437" s="4"/>
      <c r="G5437" s="9"/>
      <c r="H5437" s="18"/>
      <c r="I5437" s="18"/>
      <c r="J5437" s="23" t="str">
        <f>IF(OR(ISBLANK(H5437),ISBLANK((I5437))),"",NETWORKDAYS(H5437,I5437,Setup!$A$2:$A$30))</f>
        <v/>
      </c>
      <c r="K5437" s="4"/>
      <c r="L5437" s="4"/>
      <c r="M5437" s="4"/>
      <c r="N5437" s="4"/>
      <c r="O5437" s="4"/>
      <c r="P5437" s="4"/>
      <c r="Q5437" s="4"/>
      <c r="R5437" s="4"/>
      <c r="S5437" s="4"/>
      <c r="T5437" s="4"/>
      <c r="U5437" s="4"/>
      <c r="V5437" s="4"/>
    </row>
    <row r="5438" spans="1:22">
      <c r="A5438" s="4"/>
      <c r="B5438" s="4"/>
      <c r="C5438" s="18"/>
      <c r="D5438" s="8"/>
      <c r="E5438" s="8"/>
      <c r="F5438" s="4"/>
      <c r="G5438" s="9"/>
      <c r="H5438" s="18"/>
      <c r="I5438" s="18"/>
      <c r="J5438" s="23" t="str">
        <f>IF(OR(ISBLANK(H5438),ISBLANK((I5438))),"",NETWORKDAYS(H5438,I5438,Setup!$A$2:$A$30))</f>
        <v/>
      </c>
      <c r="K5438" s="4"/>
      <c r="L5438" s="4"/>
      <c r="M5438" s="4"/>
      <c r="N5438" s="4"/>
      <c r="O5438" s="4"/>
      <c r="P5438" s="4"/>
      <c r="Q5438" s="4"/>
      <c r="R5438" s="4"/>
      <c r="S5438" s="4"/>
      <c r="T5438" s="4"/>
      <c r="U5438" s="4"/>
      <c r="V5438" s="4"/>
    </row>
    <row r="5439" spans="1:22">
      <c r="A5439" s="4"/>
      <c r="B5439" s="4"/>
      <c r="C5439" s="18"/>
      <c r="D5439" s="8"/>
      <c r="E5439" s="8"/>
      <c r="F5439" s="4"/>
      <c r="G5439" s="9"/>
      <c r="H5439" s="18"/>
      <c r="I5439" s="18"/>
      <c r="J5439" s="23" t="str">
        <f>IF(OR(ISBLANK(H5439),ISBLANK((I5439))),"",NETWORKDAYS(H5439,I5439,Setup!$A$2:$A$30))</f>
        <v/>
      </c>
      <c r="K5439" s="4"/>
      <c r="L5439" s="4"/>
      <c r="M5439" s="4"/>
      <c r="N5439" s="4"/>
      <c r="O5439" s="4"/>
      <c r="P5439" s="4"/>
      <c r="Q5439" s="4"/>
      <c r="R5439" s="4"/>
      <c r="S5439" s="4"/>
      <c r="T5439" s="4"/>
      <c r="U5439" s="4"/>
      <c r="V5439" s="4"/>
    </row>
    <row r="5440" spans="1:22">
      <c r="A5440" s="4"/>
      <c r="B5440" s="4"/>
      <c r="C5440" s="18"/>
      <c r="D5440" s="8"/>
      <c r="E5440" s="8"/>
      <c r="F5440" s="4"/>
      <c r="G5440" s="9"/>
      <c r="H5440" s="18"/>
      <c r="I5440" s="18"/>
      <c r="J5440" s="23" t="str">
        <f>IF(OR(ISBLANK(H5440),ISBLANK((I5440))),"",NETWORKDAYS(H5440,I5440,Setup!$A$2:$A$30))</f>
        <v/>
      </c>
      <c r="K5440" s="4"/>
      <c r="L5440" s="4"/>
      <c r="M5440" s="4"/>
      <c r="N5440" s="4"/>
      <c r="O5440" s="4"/>
      <c r="P5440" s="4"/>
      <c r="Q5440" s="4"/>
      <c r="R5440" s="4"/>
      <c r="S5440" s="4"/>
      <c r="T5440" s="4"/>
      <c r="U5440" s="4"/>
      <c r="V5440" s="4"/>
    </row>
    <row r="5441" spans="1:22">
      <c r="A5441" s="4"/>
      <c r="B5441" s="4"/>
      <c r="C5441" s="18"/>
      <c r="D5441" s="8"/>
      <c r="E5441" s="8"/>
      <c r="F5441" s="4"/>
      <c r="G5441" s="9"/>
      <c r="H5441" s="18"/>
      <c r="I5441" s="18"/>
      <c r="J5441" s="23" t="str">
        <f>IF(OR(ISBLANK(H5441),ISBLANK((I5441))),"",NETWORKDAYS(H5441,I5441,Setup!$A$2:$A$30))</f>
        <v/>
      </c>
      <c r="K5441" s="4"/>
      <c r="L5441" s="4"/>
      <c r="M5441" s="4"/>
      <c r="N5441" s="4"/>
      <c r="O5441" s="4"/>
      <c r="P5441" s="4"/>
      <c r="Q5441" s="4"/>
      <c r="R5441" s="4"/>
      <c r="S5441" s="4"/>
      <c r="T5441" s="4"/>
      <c r="U5441" s="4"/>
      <c r="V5441" s="4"/>
    </row>
    <row r="5442" spans="1:22">
      <c r="A5442" s="4"/>
      <c r="B5442" s="4"/>
      <c r="C5442" s="18"/>
      <c r="D5442" s="8"/>
      <c r="E5442" s="8"/>
      <c r="F5442" s="4"/>
      <c r="G5442" s="9"/>
      <c r="H5442" s="18"/>
      <c r="I5442" s="18"/>
      <c r="J5442" s="23" t="str">
        <f>IF(OR(ISBLANK(H5442),ISBLANK((I5442))),"",NETWORKDAYS(H5442,I5442,Setup!$A$2:$A$30))</f>
        <v/>
      </c>
      <c r="K5442" s="4"/>
      <c r="L5442" s="4"/>
      <c r="M5442" s="4"/>
      <c r="N5442" s="4"/>
      <c r="O5442" s="4"/>
      <c r="P5442" s="4"/>
      <c r="Q5442" s="4"/>
      <c r="R5442" s="4"/>
      <c r="S5442" s="4"/>
      <c r="T5442" s="4"/>
      <c r="U5442" s="4"/>
      <c r="V5442" s="4"/>
    </row>
    <row r="5443" spans="1:22">
      <c r="A5443" s="4"/>
      <c r="B5443" s="4"/>
      <c r="C5443" s="18"/>
      <c r="D5443" s="8"/>
      <c r="E5443" s="8"/>
      <c r="F5443" s="4"/>
      <c r="G5443" s="9"/>
      <c r="H5443" s="18"/>
      <c r="I5443" s="18"/>
      <c r="J5443" s="23" t="str">
        <f>IF(OR(ISBLANK(H5443),ISBLANK((I5443))),"",NETWORKDAYS(H5443,I5443,Setup!$A$2:$A$30))</f>
        <v/>
      </c>
      <c r="K5443" s="4"/>
      <c r="L5443" s="4"/>
      <c r="M5443" s="4"/>
      <c r="N5443" s="4"/>
      <c r="O5443" s="4"/>
      <c r="P5443" s="4"/>
      <c r="Q5443" s="4"/>
      <c r="R5443" s="4"/>
      <c r="S5443" s="4"/>
      <c r="T5443" s="4"/>
      <c r="U5443" s="4"/>
      <c r="V5443" s="4"/>
    </row>
    <row r="5444" spans="1:22">
      <c r="A5444" s="4"/>
      <c r="B5444" s="4"/>
      <c r="C5444" s="18"/>
      <c r="D5444" s="8"/>
      <c r="E5444" s="8"/>
      <c r="F5444" s="4"/>
      <c r="G5444" s="9"/>
      <c r="H5444" s="18"/>
      <c r="I5444" s="18"/>
      <c r="J5444" s="23" t="str">
        <f>IF(OR(ISBLANK(H5444),ISBLANK((I5444))),"",NETWORKDAYS(H5444,I5444,Setup!$A$2:$A$30))</f>
        <v/>
      </c>
      <c r="K5444" s="4"/>
      <c r="L5444" s="4"/>
      <c r="M5444" s="4"/>
      <c r="N5444" s="4"/>
      <c r="O5444" s="4"/>
      <c r="P5444" s="4"/>
      <c r="Q5444" s="4"/>
      <c r="R5444" s="4"/>
      <c r="S5444" s="4"/>
      <c r="T5444" s="4"/>
      <c r="U5444" s="4"/>
      <c r="V5444" s="4"/>
    </row>
    <row r="5445" spans="1:22">
      <c r="A5445" s="4"/>
      <c r="B5445" s="4"/>
      <c r="C5445" s="18"/>
      <c r="D5445" s="8"/>
      <c r="E5445" s="8"/>
      <c r="F5445" s="4"/>
      <c r="G5445" s="9"/>
      <c r="H5445" s="18"/>
      <c r="I5445" s="18"/>
      <c r="J5445" s="23" t="str">
        <f>IF(OR(ISBLANK(H5445),ISBLANK((I5445))),"",NETWORKDAYS(H5445,I5445,Setup!$A$2:$A$30))</f>
        <v/>
      </c>
      <c r="K5445" s="4"/>
      <c r="L5445" s="4"/>
      <c r="M5445" s="4"/>
      <c r="N5445" s="4"/>
      <c r="O5445" s="4"/>
      <c r="P5445" s="4"/>
      <c r="Q5445" s="4"/>
      <c r="R5445" s="4"/>
      <c r="S5445" s="4"/>
      <c r="T5445" s="4"/>
      <c r="U5445" s="4"/>
      <c r="V5445" s="4"/>
    </row>
    <row r="5446" spans="1:22">
      <c r="A5446" s="4"/>
      <c r="B5446" s="4"/>
      <c r="C5446" s="18"/>
      <c r="D5446" s="8"/>
      <c r="E5446" s="8"/>
      <c r="F5446" s="4"/>
      <c r="G5446" s="9"/>
      <c r="H5446" s="18"/>
      <c r="I5446" s="18"/>
      <c r="J5446" s="23" t="str">
        <f>IF(OR(ISBLANK(H5446),ISBLANK((I5446))),"",NETWORKDAYS(H5446,I5446,Setup!$A$2:$A$30))</f>
        <v/>
      </c>
      <c r="K5446" s="4"/>
      <c r="L5446" s="4"/>
      <c r="M5446" s="4"/>
      <c r="N5446" s="4"/>
      <c r="O5446" s="4"/>
      <c r="P5446" s="4"/>
      <c r="Q5446" s="4"/>
      <c r="R5446" s="4"/>
      <c r="S5446" s="4"/>
      <c r="T5446" s="4"/>
      <c r="U5446" s="4"/>
      <c r="V5446" s="4"/>
    </row>
    <row r="5447" spans="1:22">
      <c r="A5447" s="4"/>
      <c r="B5447" s="4"/>
      <c r="C5447" s="18"/>
      <c r="D5447" s="8"/>
      <c r="E5447" s="8"/>
      <c r="F5447" s="4"/>
      <c r="G5447" s="9"/>
      <c r="H5447" s="18"/>
      <c r="I5447" s="18"/>
      <c r="J5447" s="23" t="str">
        <f>IF(OR(ISBLANK(H5447),ISBLANK((I5447))),"",NETWORKDAYS(H5447,I5447,Setup!$A$2:$A$30))</f>
        <v/>
      </c>
      <c r="K5447" s="4"/>
      <c r="L5447" s="4"/>
      <c r="M5447" s="4"/>
      <c r="N5447" s="4"/>
      <c r="O5447" s="4"/>
      <c r="P5447" s="4"/>
      <c r="Q5447" s="4"/>
      <c r="R5447" s="4"/>
      <c r="S5447" s="4"/>
      <c r="T5447" s="4"/>
      <c r="U5447" s="4"/>
      <c r="V5447" s="4"/>
    </row>
    <row r="5448" spans="1:22">
      <c r="A5448" s="4"/>
      <c r="B5448" s="4"/>
      <c r="C5448" s="18"/>
      <c r="D5448" s="8"/>
      <c r="E5448" s="8"/>
      <c r="F5448" s="4"/>
      <c r="G5448" s="9"/>
      <c r="H5448" s="18"/>
      <c r="I5448" s="18"/>
      <c r="J5448" s="23" t="str">
        <f>IF(OR(ISBLANK(H5448),ISBLANK((I5448))),"",NETWORKDAYS(H5448,I5448,Setup!$A$2:$A$30))</f>
        <v/>
      </c>
      <c r="K5448" s="4"/>
      <c r="L5448" s="4"/>
      <c r="M5448" s="4"/>
      <c r="N5448" s="4"/>
      <c r="O5448" s="4"/>
      <c r="P5448" s="4"/>
      <c r="Q5448" s="4"/>
      <c r="R5448" s="4"/>
      <c r="S5448" s="4"/>
      <c r="T5448" s="4"/>
      <c r="U5448" s="4"/>
      <c r="V5448" s="4"/>
    </row>
    <row r="5449" spans="1:22">
      <c r="A5449" s="4"/>
      <c r="B5449" s="4"/>
      <c r="C5449" s="18"/>
      <c r="D5449" s="8"/>
      <c r="E5449" s="8"/>
      <c r="F5449" s="4"/>
      <c r="G5449" s="9"/>
      <c r="H5449" s="18"/>
      <c r="I5449" s="18"/>
      <c r="J5449" s="23" t="str">
        <f>IF(OR(ISBLANK(H5449),ISBLANK((I5449))),"",NETWORKDAYS(H5449,I5449,Setup!$A$2:$A$30))</f>
        <v/>
      </c>
      <c r="K5449" s="4"/>
      <c r="L5449" s="4"/>
      <c r="M5449" s="4"/>
      <c r="N5449" s="4"/>
      <c r="O5449" s="4"/>
      <c r="P5449" s="4"/>
      <c r="Q5449" s="4"/>
      <c r="R5449" s="4"/>
      <c r="S5449" s="4"/>
      <c r="T5449" s="4"/>
      <c r="U5449" s="4"/>
      <c r="V5449" s="4"/>
    </row>
    <row r="5450" spans="1:22">
      <c r="A5450" s="4"/>
      <c r="B5450" s="4"/>
      <c r="C5450" s="18"/>
      <c r="D5450" s="8"/>
      <c r="E5450" s="8"/>
      <c r="F5450" s="4"/>
      <c r="G5450" s="9"/>
      <c r="H5450" s="18"/>
      <c r="I5450" s="18"/>
      <c r="J5450" s="23" t="str">
        <f>IF(OR(ISBLANK(H5450),ISBLANK((I5450))),"",NETWORKDAYS(H5450,I5450,Setup!$A$2:$A$30))</f>
        <v/>
      </c>
      <c r="K5450" s="4"/>
      <c r="L5450" s="4"/>
      <c r="M5450" s="4"/>
      <c r="N5450" s="4"/>
      <c r="O5450" s="4"/>
      <c r="P5450" s="4"/>
      <c r="Q5450" s="4"/>
      <c r="R5450" s="4"/>
      <c r="S5450" s="4"/>
      <c r="T5450" s="4"/>
      <c r="U5450" s="4"/>
      <c r="V5450" s="4"/>
    </row>
    <row r="5451" spans="1:22">
      <c r="A5451" s="4"/>
      <c r="B5451" s="4"/>
      <c r="C5451" s="18"/>
      <c r="D5451" s="8"/>
      <c r="E5451" s="8"/>
      <c r="F5451" s="4"/>
      <c r="G5451" s="9"/>
      <c r="H5451" s="18"/>
      <c r="I5451" s="18"/>
      <c r="J5451" s="23" t="str">
        <f>IF(OR(ISBLANK(H5451),ISBLANK((I5451))),"",NETWORKDAYS(H5451,I5451,Setup!$A$2:$A$30))</f>
        <v/>
      </c>
      <c r="K5451" s="4"/>
      <c r="L5451" s="4"/>
      <c r="M5451" s="4"/>
      <c r="N5451" s="4"/>
      <c r="O5451" s="4"/>
      <c r="P5451" s="4"/>
      <c r="Q5451" s="4"/>
      <c r="R5451" s="4"/>
      <c r="S5451" s="4"/>
      <c r="T5451" s="4"/>
      <c r="U5451" s="4"/>
      <c r="V5451" s="4"/>
    </row>
    <row r="5452" spans="1:22">
      <c r="A5452" s="4"/>
      <c r="B5452" s="4"/>
      <c r="C5452" s="18"/>
      <c r="D5452" s="8"/>
      <c r="E5452" s="8"/>
      <c r="F5452" s="4"/>
      <c r="G5452" s="9"/>
      <c r="H5452" s="18"/>
      <c r="I5452" s="18"/>
      <c r="J5452" s="23" t="str">
        <f>IF(OR(ISBLANK(H5452),ISBLANK((I5452))),"",NETWORKDAYS(H5452,I5452,Setup!$A$2:$A$30))</f>
        <v/>
      </c>
      <c r="K5452" s="4"/>
      <c r="L5452" s="4"/>
      <c r="M5452" s="4"/>
      <c r="N5452" s="4"/>
      <c r="O5452" s="4"/>
      <c r="P5452" s="4"/>
      <c r="Q5452" s="4"/>
      <c r="R5452" s="4"/>
      <c r="S5452" s="4"/>
      <c r="T5452" s="4"/>
      <c r="U5452" s="4"/>
      <c r="V5452" s="4"/>
    </row>
    <row r="5453" spans="1:22">
      <c r="A5453" s="4"/>
      <c r="B5453" s="4"/>
      <c r="C5453" s="18"/>
      <c r="D5453" s="8"/>
      <c r="E5453" s="8"/>
      <c r="F5453" s="4"/>
      <c r="G5453" s="9"/>
      <c r="H5453" s="18"/>
      <c r="I5453" s="18"/>
      <c r="J5453" s="23" t="str">
        <f>IF(OR(ISBLANK(H5453),ISBLANK((I5453))),"",NETWORKDAYS(H5453,I5453,Setup!$A$2:$A$30))</f>
        <v/>
      </c>
      <c r="K5453" s="4"/>
      <c r="L5453" s="4"/>
      <c r="M5453" s="4"/>
      <c r="N5453" s="4"/>
      <c r="O5453" s="4"/>
      <c r="P5453" s="4"/>
      <c r="Q5453" s="4"/>
      <c r="R5453" s="4"/>
      <c r="S5453" s="4"/>
      <c r="T5453" s="4"/>
      <c r="U5453" s="4"/>
      <c r="V5453" s="4"/>
    </row>
    <row r="5454" spans="1:22">
      <c r="A5454" s="4"/>
      <c r="B5454" s="4"/>
      <c r="C5454" s="18"/>
      <c r="D5454" s="8"/>
      <c r="E5454" s="8"/>
      <c r="F5454" s="4"/>
      <c r="G5454" s="9"/>
      <c r="H5454" s="18"/>
      <c r="I5454" s="18"/>
      <c r="J5454" s="23" t="str">
        <f>IF(OR(ISBLANK(H5454),ISBLANK((I5454))),"",NETWORKDAYS(H5454,I5454,Setup!$A$2:$A$30))</f>
        <v/>
      </c>
      <c r="K5454" s="4"/>
      <c r="L5454" s="4"/>
      <c r="M5454" s="4"/>
      <c r="N5454" s="4"/>
      <c r="O5454" s="4"/>
      <c r="P5454" s="4"/>
      <c r="Q5454" s="4"/>
      <c r="R5454" s="4"/>
      <c r="S5454" s="4"/>
      <c r="T5454" s="4"/>
      <c r="U5454" s="4"/>
      <c r="V5454" s="4"/>
    </row>
    <row r="5455" spans="1:22">
      <c r="A5455" s="4"/>
      <c r="B5455" s="4"/>
      <c r="C5455" s="18"/>
      <c r="D5455" s="8"/>
      <c r="E5455" s="8"/>
      <c r="F5455" s="4"/>
      <c r="G5455" s="9"/>
      <c r="H5455" s="18"/>
      <c r="I5455" s="18"/>
      <c r="J5455" s="23" t="str">
        <f>IF(OR(ISBLANK(H5455),ISBLANK((I5455))),"",NETWORKDAYS(H5455,I5455,Setup!$A$2:$A$30))</f>
        <v/>
      </c>
      <c r="K5455" s="4"/>
      <c r="L5455" s="4"/>
      <c r="M5455" s="4"/>
      <c r="N5455" s="4"/>
      <c r="O5455" s="4"/>
      <c r="P5455" s="4"/>
      <c r="Q5455" s="4"/>
      <c r="R5455" s="4"/>
      <c r="S5455" s="4"/>
      <c r="T5455" s="4"/>
      <c r="U5455" s="4"/>
      <c r="V5455" s="4"/>
    </row>
    <row r="5456" spans="1:22">
      <c r="A5456" s="4"/>
      <c r="B5456" s="4"/>
      <c r="C5456" s="18"/>
      <c r="D5456" s="8"/>
      <c r="E5456" s="8"/>
      <c r="F5456" s="4"/>
      <c r="G5456" s="9"/>
      <c r="H5456" s="18"/>
      <c r="I5456" s="18"/>
      <c r="J5456" s="23" t="str">
        <f>IF(OR(ISBLANK(H5456),ISBLANK((I5456))),"",NETWORKDAYS(H5456,I5456,Setup!$A$2:$A$30))</f>
        <v/>
      </c>
      <c r="K5456" s="4"/>
      <c r="L5456" s="4"/>
      <c r="M5456" s="4"/>
      <c r="N5456" s="4"/>
      <c r="O5456" s="4"/>
      <c r="P5456" s="4"/>
      <c r="Q5456" s="4"/>
      <c r="R5456" s="4"/>
      <c r="S5456" s="4"/>
      <c r="T5456" s="4"/>
      <c r="U5456" s="4"/>
      <c r="V5456" s="4"/>
    </row>
    <row r="5457" spans="1:22">
      <c r="A5457" s="4"/>
      <c r="B5457" s="4"/>
      <c r="C5457" s="18"/>
      <c r="D5457" s="8"/>
      <c r="E5457" s="8"/>
      <c r="F5457" s="4"/>
      <c r="G5457" s="9"/>
      <c r="H5457" s="18"/>
      <c r="I5457" s="18"/>
      <c r="J5457" s="23" t="str">
        <f>IF(OR(ISBLANK(H5457),ISBLANK((I5457))),"",NETWORKDAYS(H5457,I5457,Setup!$A$2:$A$30))</f>
        <v/>
      </c>
      <c r="K5457" s="4"/>
      <c r="L5457" s="4"/>
      <c r="M5457" s="4"/>
      <c r="N5457" s="4"/>
      <c r="O5457" s="4"/>
      <c r="P5457" s="4"/>
      <c r="Q5457" s="4"/>
      <c r="R5457" s="4"/>
      <c r="S5457" s="4"/>
      <c r="T5457" s="4"/>
      <c r="U5457" s="4"/>
      <c r="V5457" s="4"/>
    </row>
    <row r="5458" spans="1:22">
      <c r="A5458" s="4"/>
      <c r="B5458" s="4"/>
      <c r="C5458" s="18"/>
      <c r="D5458" s="8"/>
      <c r="E5458" s="8"/>
      <c r="F5458" s="4"/>
      <c r="G5458" s="9"/>
      <c r="H5458" s="18"/>
      <c r="I5458" s="18"/>
      <c r="J5458" s="23" t="str">
        <f>IF(OR(ISBLANK(H5458),ISBLANK((I5458))),"",NETWORKDAYS(H5458,I5458,Setup!$A$2:$A$30))</f>
        <v/>
      </c>
      <c r="K5458" s="4"/>
      <c r="L5458" s="4"/>
      <c r="M5458" s="4"/>
      <c r="N5458" s="4"/>
      <c r="O5458" s="4"/>
      <c r="P5458" s="4"/>
      <c r="Q5458" s="4"/>
      <c r="R5458" s="4"/>
      <c r="S5458" s="4"/>
      <c r="T5458" s="4"/>
      <c r="U5458" s="4"/>
      <c r="V5458" s="4"/>
    </row>
    <row r="5459" spans="1:22">
      <c r="A5459" s="4"/>
      <c r="B5459" s="4"/>
      <c r="C5459" s="18"/>
      <c r="D5459" s="8"/>
      <c r="E5459" s="8"/>
      <c r="F5459" s="4"/>
      <c r="G5459" s="9"/>
      <c r="H5459" s="18"/>
      <c r="I5459" s="18"/>
      <c r="J5459" s="23" t="str">
        <f>IF(OR(ISBLANK(H5459),ISBLANK((I5459))),"",NETWORKDAYS(H5459,I5459,Setup!$A$2:$A$30))</f>
        <v/>
      </c>
      <c r="K5459" s="4"/>
      <c r="L5459" s="4"/>
      <c r="M5459" s="4"/>
      <c r="N5459" s="4"/>
      <c r="O5459" s="4"/>
      <c r="P5459" s="4"/>
      <c r="Q5459" s="4"/>
      <c r="R5459" s="4"/>
      <c r="S5459" s="4"/>
      <c r="T5459" s="4"/>
      <c r="U5459" s="4"/>
      <c r="V5459" s="4"/>
    </row>
    <row r="5460" spans="1:22">
      <c r="A5460" s="4"/>
      <c r="B5460" s="4"/>
      <c r="C5460" s="18"/>
      <c r="D5460" s="8"/>
      <c r="E5460" s="8"/>
      <c r="F5460" s="4"/>
      <c r="G5460" s="9"/>
      <c r="H5460" s="18"/>
      <c r="I5460" s="18"/>
      <c r="J5460" s="23" t="str">
        <f>IF(OR(ISBLANK(H5460),ISBLANK((I5460))),"",NETWORKDAYS(H5460,I5460,Setup!$A$2:$A$30))</f>
        <v/>
      </c>
      <c r="K5460" s="4"/>
      <c r="L5460" s="4"/>
      <c r="M5460" s="4"/>
      <c r="N5460" s="4"/>
      <c r="O5460" s="4"/>
      <c r="P5460" s="4"/>
      <c r="Q5460" s="4"/>
      <c r="R5460" s="4"/>
      <c r="S5460" s="4"/>
      <c r="T5460" s="4"/>
      <c r="U5460" s="4"/>
      <c r="V5460" s="4"/>
    </row>
    <row r="5461" spans="1:22">
      <c r="A5461" s="4"/>
      <c r="B5461" s="4"/>
      <c r="C5461" s="18"/>
      <c r="D5461" s="8"/>
      <c r="E5461" s="8"/>
      <c r="F5461" s="4"/>
      <c r="G5461" s="9"/>
      <c r="H5461" s="18"/>
      <c r="I5461" s="18"/>
      <c r="J5461" s="23" t="str">
        <f>IF(OR(ISBLANK(H5461),ISBLANK((I5461))),"",NETWORKDAYS(H5461,I5461,Setup!$A$2:$A$30))</f>
        <v/>
      </c>
      <c r="K5461" s="4"/>
      <c r="L5461" s="4"/>
      <c r="M5461" s="4"/>
      <c r="N5461" s="4"/>
      <c r="O5461" s="4"/>
      <c r="P5461" s="4"/>
      <c r="Q5461" s="4"/>
      <c r="R5461" s="4"/>
      <c r="S5461" s="4"/>
      <c r="T5461" s="4"/>
      <c r="U5461" s="4"/>
      <c r="V5461" s="4"/>
    </row>
    <row r="5462" spans="1:22">
      <c r="A5462" s="4"/>
      <c r="B5462" s="4"/>
      <c r="C5462" s="18"/>
      <c r="D5462" s="8"/>
      <c r="E5462" s="8"/>
      <c r="F5462" s="4"/>
      <c r="G5462" s="9"/>
      <c r="H5462" s="18"/>
      <c r="I5462" s="18"/>
      <c r="J5462" s="23" t="str">
        <f>IF(OR(ISBLANK(H5462),ISBLANK((I5462))),"",NETWORKDAYS(H5462,I5462,Setup!$A$2:$A$30))</f>
        <v/>
      </c>
      <c r="K5462" s="4"/>
      <c r="L5462" s="4"/>
      <c r="M5462" s="4"/>
      <c r="N5462" s="4"/>
      <c r="O5462" s="4"/>
      <c r="P5462" s="4"/>
      <c r="Q5462" s="4"/>
      <c r="R5462" s="4"/>
      <c r="S5462" s="4"/>
      <c r="T5462" s="4"/>
      <c r="U5462" s="4"/>
      <c r="V5462" s="4"/>
    </row>
    <row r="5463" spans="1:22">
      <c r="A5463" s="4"/>
      <c r="B5463" s="4"/>
      <c r="C5463" s="18"/>
      <c r="D5463" s="8"/>
      <c r="E5463" s="8"/>
      <c r="F5463" s="4"/>
      <c r="G5463" s="9"/>
      <c r="H5463" s="18"/>
      <c r="I5463" s="18"/>
      <c r="J5463" s="23" t="str">
        <f>IF(OR(ISBLANK(H5463),ISBLANK((I5463))),"",NETWORKDAYS(H5463,I5463,Setup!$A$2:$A$30))</f>
        <v/>
      </c>
      <c r="K5463" s="4"/>
      <c r="L5463" s="4"/>
      <c r="M5463" s="4"/>
      <c r="N5463" s="4"/>
      <c r="O5463" s="4"/>
      <c r="P5463" s="4"/>
      <c r="Q5463" s="4"/>
      <c r="R5463" s="4"/>
      <c r="S5463" s="4"/>
      <c r="T5463" s="4"/>
      <c r="U5463" s="4"/>
      <c r="V5463" s="4"/>
    </row>
    <row r="5464" spans="1:22">
      <c r="A5464" s="4"/>
      <c r="B5464" s="4"/>
      <c r="C5464" s="18"/>
      <c r="D5464" s="8"/>
      <c r="E5464" s="8"/>
      <c r="F5464" s="4"/>
      <c r="G5464" s="9"/>
      <c r="H5464" s="18"/>
      <c r="I5464" s="18"/>
      <c r="J5464" s="23" t="str">
        <f>IF(OR(ISBLANK(H5464),ISBLANK((I5464))),"",NETWORKDAYS(H5464,I5464,Setup!$A$2:$A$30))</f>
        <v/>
      </c>
      <c r="K5464" s="4"/>
      <c r="L5464" s="4"/>
      <c r="M5464" s="4"/>
      <c r="N5464" s="4"/>
      <c r="O5464" s="4"/>
      <c r="P5464" s="4"/>
      <c r="Q5464" s="4"/>
      <c r="R5464" s="4"/>
      <c r="S5464" s="4"/>
      <c r="T5464" s="4"/>
      <c r="U5464" s="4"/>
      <c r="V5464" s="4"/>
    </row>
    <row r="5465" spans="1:22">
      <c r="A5465" s="4"/>
      <c r="B5465" s="4"/>
      <c r="C5465" s="18"/>
      <c r="D5465" s="8"/>
      <c r="E5465" s="8"/>
      <c r="F5465" s="4"/>
      <c r="G5465" s="9"/>
      <c r="H5465" s="18"/>
      <c r="I5465" s="18"/>
      <c r="J5465" s="23" t="str">
        <f>IF(OR(ISBLANK(H5465),ISBLANK((I5465))),"",NETWORKDAYS(H5465,I5465,Setup!$A$2:$A$30))</f>
        <v/>
      </c>
      <c r="K5465" s="4"/>
      <c r="L5465" s="4"/>
      <c r="M5465" s="4"/>
      <c r="N5465" s="4"/>
      <c r="O5465" s="4"/>
      <c r="P5465" s="4"/>
      <c r="Q5465" s="4"/>
      <c r="R5465" s="4"/>
      <c r="S5465" s="4"/>
      <c r="T5465" s="4"/>
      <c r="U5465" s="4"/>
      <c r="V5465" s="4"/>
    </row>
    <row r="5466" spans="1:22">
      <c r="A5466" s="4"/>
      <c r="B5466" s="4"/>
      <c r="C5466" s="18"/>
      <c r="D5466" s="8"/>
      <c r="E5466" s="8"/>
      <c r="F5466" s="4"/>
      <c r="G5466" s="9"/>
      <c r="H5466" s="18"/>
      <c r="I5466" s="18"/>
      <c r="J5466" s="23" t="str">
        <f>IF(OR(ISBLANK(H5466),ISBLANK((I5466))),"",NETWORKDAYS(H5466,I5466,Setup!$A$2:$A$30))</f>
        <v/>
      </c>
      <c r="K5466" s="4"/>
      <c r="L5466" s="4"/>
      <c r="M5466" s="4"/>
      <c r="N5466" s="4"/>
      <c r="O5466" s="4"/>
      <c r="P5466" s="4"/>
      <c r="Q5466" s="4"/>
      <c r="R5466" s="4"/>
      <c r="S5466" s="4"/>
      <c r="T5466" s="4"/>
      <c r="U5466" s="4"/>
      <c r="V5466" s="4"/>
    </row>
    <row r="5467" spans="1:22">
      <c r="A5467" s="4"/>
      <c r="B5467" s="4"/>
      <c r="C5467" s="18"/>
      <c r="D5467" s="8"/>
      <c r="E5467" s="8"/>
      <c r="F5467" s="4"/>
      <c r="G5467" s="9"/>
      <c r="H5467" s="18"/>
      <c r="I5467" s="18"/>
      <c r="J5467" s="23" t="str">
        <f>IF(OR(ISBLANK(H5467),ISBLANK((I5467))),"",NETWORKDAYS(H5467,I5467,Setup!$A$2:$A$30))</f>
        <v/>
      </c>
      <c r="K5467" s="4"/>
      <c r="L5467" s="4"/>
      <c r="M5467" s="4"/>
      <c r="N5467" s="4"/>
      <c r="O5467" s="4"/>
      <c r="P5467" s="4"/>
      <c r="Q5467" s="4"/>
      <c r="R5467" s="4"/>
      <c r="S5467" s="4"/>
      <c r="T5467" s="4"/>
      <c r="U5467" s="4"/>
      <c r="V5467" s="4"/>
    </row>
    <row r="5468" spans="1:22">
      <c r="A5468" s="4"/>
      <c r="B5468" s="4"/>
      <c r="C5468" s="18"/>
      <c r="D5468" s="8"/>
      <c r="E5468" s="8"/>
      <c r="F5468" s="4"/>
      <c r="G5468" s="9"/>
      <c r="H5468" s="18"/>
      <c r="I5468" s="18"/>
      <c r="J5468" s="23" t="str">
        <f>IF(OR(ISBLANK(H5468),ISBLANK((I5468))),"",NETWORKDAYS(H5468,I5468,Setup!$A$2:$A$30))</f>
        <v/>
      </c>
      <c r="K5468" s="4"/>
      <c r="L5468" s="4"/>
      <c r="M5468" s="4"/>
      <c r="N5468" s="4"/>
      <c r="O5468" s="4"/>
      <c r="P5468" s="4"/>
      <c r="Q5468" s="4"/>
      <c r="R5468" s="4"/>
      <c r="S5468" s="4"/>
      <c r="T5468" s="4"/>
      <c r="U5468" s="4"/>
      <c r="V5468" s="4"/>
    </row>
    <row r="5469" spans="1:22">
      <c r="A5469" s="4"/>
      <c r="B5469" s="4"/>
      <c r="C5469" s="18"/>
      <c r="D5469" s="8"/>
      <c r="E5469" s="8"/>
      <c r="F5469" s="4"/>
      <c r="G5469" s="9"/>
      <c r="H5469" s="18"/>
      <c r="I5469" s="18"/>
      <c r="J5469" s="23" t="str">
        <f>IF(OR(ISBLANK(H5469),ISBLANK((I5469))),"",NETWORKDAYS(H5469,I5469,Setup!$A$2:$A$30))</f>
        <v/>
      </c>
      <c r="K5469" s="4"/>
      <c r="L5469" s="4"/>
      <c r="M5469" s="4"/>
      <c r="N5469" s="4"/>
      <c r="O5469" s="4"/>
      <c r="P5469" s="4"/>
      <c r="Q5469" s="4"/>
      <c r="R5469" s="4"/>
      <c r="S5469" s="4"/>
      <c r="T5469" s="4"/>
      <c r="U5469" s="4"/>
      <c r="V5469" s="4"/>
    </row>
    <row r="5470" spans="1:22">
      <c r="A5470" s="4"/>
      <c r="B5470" s="4"/>
      <c r="C5470" s="18"/>
      <c r="D5470" s="8"/>
      <c r="E5470" s="8"/>
      <c r="F5470" s="4"/>
      <c r="G5470" s="9"/>
      <c r="H5470" s="18"/>
      <c r="I5470" s="18"/>
      <c r="J5470" s="23" t="str">
        <f>IF(OR(ISBLANK(H5470),ISBLANK((I5470))),"",NETWORKDAYS(H5470,I5470,Setup!$A$2:$A$30))</f>
        <v/>
      </c>
      <c r="K5470" s="4"/>
      <c r="L5470" s="4"/>
      <c r="M5470" s="4"/>
      <c r="N5470" s="4"/>
      <c r="O5470" s="4"/>
      <c r="P5470" s="4"/>
      <c r="Q5470" s="4"/>
      <c r="R5470" s="4"/>
      <c r="S5470" s="4"/>
      <c r="T5470" s="4"/>
      <c r="U5470" s="4"/>
      <c r="V5470" s="4"/>
    </row>
    <row r="5471" spans="1:22">
      <c r="A5471" s="4"/>
      <c r="B5471" s="4"/>
      <c r="C5471" s="18"/>
      <c r="D5471" s="8"/>
      <c r="E5471" s="8"/>
      <c r="F5471" s="4"/>
      <c r="G5471" s="9"/>
      <c r="H5471" s="18"/>
      <c r="I5471" s="18"/>
      <c r="J5471" s="23" t="str">
        <f>IF(OR(ISBLANK(H5471),ISBLANK((I5471))),"",NETWORKDAYS(H5471,I5471,Setup!$A$2:$A$30))</f>
        <v/>
      </c>
      <c r="K5471" s="4"/>
      <c r="L5471" s="4"/>
      <c r="M5471" s="4"/>
      <c r="N5471" s="4"/>
      <c r="O5471" s="4"/>
      <c r="P5471" s="4"/>
      <c r="Q5471" s="4"/>
      <c r="R5471" s="4"/>
      <c r="S5471" s="4"/>
      <c r="T5471" s="4"/>
      <c r="U5471" s="4"/>
      <c r="V5471" s="4"/>
    </row>
    <row r="5472" spans="1:22">
      <c r="A5472" s="4"/>
      <c r="B5472" s="4"/>
      <c r="C5472" s="18"/>
      <c r="D5472" s="8"/>
      <c r="E5472" s="8"/>
      <c r="F5472" s="4"/>
      <c r="G5472" s="9"/>
      <c r="H5472" s="18"/>
      <c r="I5472" s="18"/>
      <c r="J5472" s="23" t="str">
        <f>IF(OR(ISBLANK(H5472),ISBLANK((I5472))),"",NETWORKDAYS(H5472,I5472,Setup!$A$2:$A$30))</f>
        <v/>
      </c>
      <c r="K5472" s="4"/>
      <c r="L5472" s="4"/>
      <c r="M5472" s="4"/>
      <c r="N5472" s="4"/>
      <c r="O5472" s="4"/>
      <c r="P5472" s="4"/>
      <c r="Q5472" s="4"/>
      <c r="R5472" s="4"/>
      <c r="S5472" s="4"/>
      <c r="T5472" s="4"/>
      <c r="U5472" s="4"/>
      <c r="V5472" s="4"/>
    </row>
    <row r="5473" spans="1:22">
      <c r="A5473" s="4"/>
      <c r="B5473" s="4"/>
      <c r="C5473" s="18"/>
      <c r="D5473" s="8"/>
      <c r="E5473" s="8"/>
      <c r="F5473" s="4"/>
      <c r="G5473" s="9"/>
      <c r="H5473" s="18"/>
      <c r="I5473" s="18"/>
      <c r="J5473" s="23" t="str">
        <f>IF(OR(ISBLANK(H5473),ISBLANK((I5473))),"",NETWORKDAYS(H5473,I5473,Setup!$A$2:$A$30))</f>
        <v/>
      </c>
      <c r="K5473" s="4"/>
      <c r="L5473" s="4"/>
      <c r="M5473" s="4"/>
      <c r="N5473" s="4"/>
      <c r="O5473" s="4"/>
      <c r="P5473" s="4"/>
      <c r="Q5473" s="4"/>
      <c r="R5473" s="4"/>
      <c r="S5473" s="4"/>
      <c r="T5473" s="4"/>
      <c r="U5473" s="4"/>
      <c r="V5473" s="4"/>
    </row>
    <row r="5474" spans="1:22">
      <c r="A5474" s="4"/>
      <c r="B5474" s="4"/>
      <c r="C5474" s="18"/>
      <c r="D5474" s="8"/>
      <c r="E5474" s="8"/>
      <c r="F5474" s="4"/>
      <c r="G5474" s="9"/>
      <c r="H5474" s="18"/>
      <c r="I5474" s="18"/>
      <c r="J5474" s="23" t="str">
        <f>IF(OR(ISBLANK(H5474),ISBLANK((I5474))),"",NETWORKDAYS(H5474,I5474,Setup!$A$2:$A$30))</f>
        <v/>
      </c>
      <c r="K5474" s="4"/>
      <c r="L5474" s="4"/>
      <c r="M5474" s="4"/>
      <c r="N5474" s="4"/>
      <c r="O5474" s="4"/>
      <c r="P5474" s="4"/>
      <c r="Q5474" s="4"/>
      <c r="R5474" s="4"/>
      <c r="S5474" s="4"/>
      <c r="T5474" s="4"/>
      <c r="U5474" s="4"/>
      <c r="V5474" s="4"/>
    </row>
    <row r="5475" spans="1:22">
      <c r="A5475" s="4"/>
      <c r="B5475" s="4"/>
      <c r="C5475" s="18"/>
      <c r="D5475" s="8"/>
      <c r="E5475" s="8"/>
      <c r="F5475" s="4"/>
      <c r="G5475" s="9"/>
      <c r="H5475" s="18"/>
      <c r="I5475" s="18"/>
      <c r="J5475" s="23" t="str">
        <f>IF(OR(ISBLANK(H5475),ISBLANK((I5475))),"",NETWORKDAYS(H5475,I5475,Setup!$A$2:$A$30))</f>
        <v/>
      </c>
      <c r="K5475" s="4"/>
      <c r="L5475" s="4"/>
      <c r="M5475" s="4"/>
      <c r="N5475" s="4"/>
      <c r="O5475" s="4"/>
      <c r="P5475" s="4"/>
      <c r="Q5475" s="4"/>
      <c r="R5475" s="4"/>
      <c r="S5475" s="4"/>
      <c r="T5475" s="4"/>
      <c r="U5475" s="4"/>
      <c r="V5475" s="4"/>
    </row>
    <row r="5476" spans="1:22">
      <c r="A5476" s="4"/>
      <c r="B5476" s="4"/>
      <c r="C5476" s="18"/>
      <c r="D5476" s="8"/>
      <c r="E5476" s="8"/>
      <c r="F5476" s="4"/>
      <c r="G5476" s="9"/>
      <c r="H5476" s="18"/>
      <c r="I5476" s="18"/>
      <c r="J5476" s="23" t="str">
        <f>IF(OR(ISBLANK(H5476),ISBLANK((I5476))),"",NETWORKDAYS(H5476,I5476,Setup!$A$2:$A$30))</f>
        <v/>
      </c>
      <c r="K5476" s="4"/>
      <c r="L5476" s="4"/>
      <c r="M5476" s="4"/>
      <c r="N5476" s="4"/>
      <c r="O5476" s="4"/>
      <c r="P5476" s="4"/>
      <c r="Q5476" s="4"/>
      <c r="R5476" s="4"/>
      <c r="S5476" s="4"/>
      <c r="T5476" s="4"/>
      <c r="U5476" s="4"/>
      <c r="V5476" s="4"/>
    </row>
    <row r="5477" spans="1:22">
      <c r="A5477" s="4"/>
      <c r="B5477" s="4"/>
      <c r="C5477" s="18"/>
      <c r="D5477" s="8"/>
      <c r="E5477" s="8"/>
      <c r="F5477" s="4"/>
      <c r="G5477" s="9"/>
      <c r="H5477" s="18"/>
      <c r="I5477" s="18"/>
      <c r="J5477" s="23" t="str">
        <f>IF(OR(ISBLANK(H5477),ISBLANK((I5477))),"",NETWORKDAYS(H5477,I5477,Setup!$A$2:$A$30))</f>
        <v/>
      </c>
      <c r="K5477" s="4"/>
      <c r="L5477" s="4"/>
      <c r="M5477" s="4"/>
      <c r="N5477" s="4"/>
      <c r="O5477" s="4"/>
      <c r="P5477" s="4"/>
      <c r="Q5477" s="4"/>
      <c r="R5477" s="4"/>
      <c r="S5477" s="4"/>
      <c r="T5477" s="4"/>
      <c r="U5477" s="4"/>
      <c r="V5477" s="4"/>
    </row>
    <row r="5478" spans="1:22">
      <c r="A5478" s="4"/>
      <c r="B5478" s="4"/>
      <c r="C5478" s="18"/>
      <c r="D5478" s="8"/>
      <c r="E5478" s="8"/>
      <c r="F5478" s="4"/>
      <c r="G5478" s="9"/>
      <c r="H5478" s="18"/>
      <c r="I5478" s="18"/>
      <c r="J5478" s="23" t="str">
        <f>IF(OR(ISBLANK(H5478),ISBLANK((I5478))),"",NETWORKDAYS(H5478,I5478,Setup!$A$2:$A$30))</f>
        <v/>
      </c>
      <c r="K5478" s="4"/>
      <c r="L5478" s="4"/>
      <c r="M5478" s="4"/>
      <c r="N5478" s="4"/>
      <c r="O5478" s="4"/>
      <c r="P5478" s="4"/>
      <c r="Q5478" s="4"/>
      <c r="R5478" s="4"/>
      <c r="S5478" s="4"/>
      <c r="T5478" s="4"/>
      <c r="U5478" s="4"/>
      <c r="V5478" s="4"/>
    </row>
    <row r="5479" spans="1:22">
      <c r="A5479" s="4"/>
      <c r="B5479" s="4"/>
      <c r="C5479" s="18"/>
      <c r="D5479" s="8"/>
      <c r="E5479" s="8"/>
      <c r="F5479" s="4"/>
      <c r="G5479" s="9"/>
      <c r="H5479" s="18"/>
      <c r="I5479" s="18"/>
      <c r="J5479" s="23" t="str">
        <f>IF(OR(ISBLANK(H5479),ISBLANK((I5479))),"",NETWORKDAYS(H5479,I5479,Setup!$A$2:$A$30))</f>
        <v/>
      </c>
      <c r="K5479" s="4"/>
      <c r="L5479" s="4"/>
      <c r="M5479" s="4"/>
      <c r="N5479" s="4"/>
      <c r="O5479" s="4"/>
      <c r="P5479" s="4"/>
      <c r="Q5479" s="4"/>
      <c r="R5479" s="4"/>
      <c r="S5479" s="4"/>
      <c r="T5479" s="4"/>
      <c r="U5479" s="4"/>
      <c r="V5479" s="4"/>
    </row>
    <row r="5480" spans="1:22">
      <c r="A5480" s="4"/>
      <c r="B5480" s="4"/>
      <c r="C5480" s="18"/>
      <c r="D5480" s="8"/>
      <c r="E5480" s="8"/>
      <c r="F5480" s="4"/>
      <c r="G5480" s="9"/>
      <c r="H5480" s="18"/>
      <c r="I5480" s="18"/>
      <c r="J5480" s="23" t="str">
        <f>IF(OR(ISBLANK(H5480),ISBLANK((I5480))),"",NETWORKDAYS(H5480,I5480,Setup!$A$2:$A$30))</f>
        <v/>
      </c>
      <c r="K5480" s="4"/>
      <c r="L5480" s="4"/>
      <c r="M5480" s="4"/>
      <c r="N5480" s="4"/>
      <c r="O5480" s="4"/>
      <c r="P5480" s="4"/>
      <c r="Q5480" s="4"/>
      <c r="R5480" s="4"/>
      <c r="S5480" s="4"/>
      <c r="T5480" s="4"/>
      <c r="U5480" s="4"/>
      <c r="V5480" s="4"/>
    </row>
    <row r="5481" spans="1:22">
      <c r="A5481" s="4"/>
      <c r="B5481" s="4"/>
      <c r="C5481" s="18"/>
      <c r="D5481" s="8"/>
      <c r="E5481" s="8"/>
      <c r="F5481" s="4"/>
      <c r="G5481" s="9"/>
      <c r="H5481" s="18"/>
      <c r="I5481" s="18"/>
      <c r="J5481" s="23" t="str">
        <f>IF(OR(ISBLANK(H5481),ISBLANK((I5481))),"",NETWORKDAYS(H5481,I5481,Setup!$A$2:$A$30))</f>
        <v/>
      </c>
      <c r="K5481" s="4"/>
      <c r="L5481" s="4"/>
      <c r="M5481" s="4"/>
      <c r="N5481" s="4"/>
      <c r="O5481" s="4"/>
      <c r="P5481" s="4"/>
      <c r="Q5481" s="4"/>
      <c r="R5481" s="4"/>
      <c r="S5481" s="4"/>
      <c r="T5481" s="4"/>
      <c r="U5481" s="4"/>
      <c r="V5481" s="4"/>
    </row>
    <row r="5482" spans="1:22">
      <c r="A5482" s="4"/>
      <c r="B5482" s="4"/>
      <c r="C5482" s="18"/>
      <c r="D5482" s="8"/>
      <c r="E5482" s="8"/>
      <c r="F5482" s="4"/>
      <c r="G5482" s="9"/>
      <c r="H5482" s="18"/>
      <c r="I5482" s="18"/>
      <c r="J5482" s="23" t="str">
        <f>IF(OR(ISBLANK(H5482),ISBLANK((I5482))),"",NETWORKDAYS(H5482,I5482,Setup!$A$2:$A$30))</f>
        <v/>
      </c>
      <c r="K5482" s="4"/>
      <c r="L5482" s="4"/>
      <c r="M5482" s="4"/>
      <c r="N5482" s="4"/>
      <c r="O5482" s="4"/>
      <c r="P5482" s="4"/>
      <c r="Q5482" s="4"/>
      <c r="R5482" s="4"/>
      <c r="S5482" s="4"/>
      <c r="T5482" s="4"/>
      <c r="U5482" s="4"/>
      <c r="V5482" s="4"/>
    </row>
    <row r="5483" spans="1:22">
      <c r="A5483" s="4"/>
      <c r="B5483" s="4"/>
      <c r="C5483" s="18"/>
      <c r="D5483" s="8"/>
      <c r="E5483" s="8"/>
      <c r="F5483" s="4"/>
      <c r="G5483" s="9"/>
      <c r="H5483" s="18"/>
      <c r="I5483" s="18"/>
      <c r="J5483" s="23" t="str">
        <f>IF(OR(ISBLANK(H5483),ISBLANK((I5483))),"",NETWORKDAYS(H5483,I5483,Setup!$A$2:$A$30))</f>
        <v/>
      </c>
      <c r="K5483" s="4"/>
      <c r="L5483" s="4"/>
      <c r="M5483" s="4"/>
      <c r="N5483" s="4"/>
      <c r="O5483" s="4"/>
      <c r="P5483" s="4"/>
      <c r="Q5483" s="4"/>
      <c r="R5483" s="4"/>
      <c r="S5483" s="4"/>
      <c r="T5483" s="4"/>
      <c r="U5483" s="4"/>
      <c r="V5483" s="4"/>
    </row>
    <row r="5484" spans="1:22">
      <c r="A5484" s="4"/>
      <c r="B5484" s="4"/>
      <c r="C5484" s="18"/>
      <c r="D5484" s="8"/>
      <c r="E5484" s="8"/>
      <c r="F5484" s="4"/>
      <c r="G5484" s="9"/>
      <c r="H5484" s="18"/>
      <c r="I5484" s="18"/>
      <c r="J5484" s="23" t="str">
        <f>IF(OR(ISBLANK(H5484),ISBLANK((I5484))),"",NETWORKDAYS(H5484,I5484,Setup!$A$2:$A$30))</f>
        <v/>
      </c>
      <c r="K5484" s="4"/>
      <c r="L5484" s="4"/>
      <c r="M5484" s="4"/>
      <c r="N5484" s="4"/>
      <c r="O5484" s="4"/>
      <c r="P5484" s="4"/>
      <c r="Q5484" s="4"/>
      <c r="R5484" s="4"/>
      <c r="S5484" s="4"/>
      <c r="T5484" s="4"/>
      <c r="U5484" s="4"/>
      <c r="V5484" s="4"/>
    </row>
    <row r="5485" spans="1:22">
      <c r="A5485" s="4"/>
      <c r="B5485" s="4"/>
      <c r="C5485" s="18"/>
      <c r="D5485" s="8"/>
      <c r="E5485" s="8"/>
      <c r="F5485" s="4"/>
      <c r="G5485" s="9"/>
      <c r="H5485" s="18"/>
      <c r="I5485" s="18"/>
      <c r="J5485" s="23" t="str">
        <f>IF(OR(ISBLANK(H5485),ISBLANK((I5485))),"",NETWORKDAYS(H5485,I5485,Setup!$A$2:$A$30))</f>
        <v/>
      </c>
      <c r="K5485" s="4"/>
      <c r="L5485" s="4"/>
      <c r="M5485" s="4"/>
      <c r="N5485" s="4"/>
      <c r="O5485" s="4"/>
      <c r="P5485" s="4"/>
      <c r="Q5485" s="4"/>
      <c r="R5485" s="4"/>
      <c r="S5485" s="4"/>
      <c r="T5485" s="4"/>
      <c r="U5485" s="4"/>
      <c r="V5485" s="4"/>
    </row>
    <row r="5486" spans="1:22">
      <c r="A5486" s="4"/>
      <c r="B5486" s="4"/>
      <c r="C5486" s="18"/>
      <c r="D5486" s="8"/>
      <c r="E5486" s="8"/>
      <c r="F5486" s="4"/>
      <c r="G5486" s="9"/>
      <c r="H5486" s="18"/>
      <c r="I5486" s="18"/>
      <c r="J5486" s="23" t="str">
        <f>IF(OR(ISBLANK(H5486),ISBLANK((I5486))),"",NETWORKDAYS(H5486,I5486,Setup!$A$2:$A$30))</f>
        <v/>
      </c>
      <c r="K5486" s="4"/>
      <c r="L5486" s="4"/>
      <c r="M5486" s="4"/>
      <c r="N5486" s="4"/>
      <c r="O5486" s="4"/>
      <c r="P5486" s="4"/>
      <c r="Q5486" s="4"/>
      <c r="R5486" s="4"/>
      <c r="S5486" s="4"/>
      <c r="T5486" s="4"/>
      <c r="U5486" s="4"/>
      <c r="V5486" s="4"/>
    </row>
    <row r="5487" spans="1:22">
      <c r="A5487" s="4"/>
      <c r="B5487" s="4"/>
      <c r="C5487" s="18"/>
      <c r="D5487" s="8"/>
      <c r="E5487" s="8"/>
      <c r="F5487" s="4"/>
      <c r="G5487" s="9"/>
      <c r="H5487" s="18"/>
      <c r="I5487" s="18"/>
      <c r="J5487" s="23" t="str">
        <f>IF(OR(ISBLANK(H5487),ISBLANK((I5487))),"",NETWORKDAYS(H5487,I5487,Setup!$A$2:$A$30))</f>
        <v/>
      </c>
      <c r="K5487" s="4"/>
      <c r="L5487" s="4"/>
      <c r="M5487" s="4"/>
      <c r="N5487" s="4"/>
      <c r="O5487" s="4"/>
      <c r="P5487" s="4"/>
      <c r="Q5487" s="4"/>
      <c r="R5487" s="4"/>
      <c r="S5487" s="4"/>
      <c r="T5487" s="4"/>
      <c r="U5487" s="4"/>
      <c r="V5487" s="4"/>
    </row>
    <row r="5488" spans="1:22">
      <c r="A5488" s="4"/>
      <c r="B5488" s="4"/>
      <c r="C5488" s="18"/>
      <c r="D5488" s="8"/>
      <c r="E5488" s="8"/>
      <c r="F5488" s="4"/>
      <c r="G5488" s="9"/>
      <c r="H5488" s="18"/>
      <c r="I5488" s="18"/>
      <c r="J5488" s="23" t="str">
        <f>IF(OR(ISBLANK(H5488),ISBLANK((I5488))),"",NETWORKDAYS(H5488,I5488,Setup!$A$2:$A$30))</f>
        <v/>
      </c>
      <c r="K5488" s="4"/>
      <c r="L5488" s="4"/>
      <c r="M5488" s="4"/>
      <c r="N5488" s="4"/>
      <c r="O5488" s="4"/>
      <c r="P5488" s="4"/>
      <c r="Q5488" s="4"/>
      <c r="R5488" s="4"/>
      <c r="S5488" s="4"/>
      <c r="T5488" s="4"/>
      <c r="U5488" s="4"/>
      <c r="V5488" s="4"/>
    </row>
    <row r="5489" spans="1:22">
      <c r="A5489" s="4"/>
      <c r="B5489" s="4"/>
      <c r="C5489" s="18"/>
      <c r="D5489" s="8"/>
      <c r="E5489" s="8"/>
      <c r="F5489" s="4"/>
      <c r="G5489" s="9"/>
      <c r="H5489" s="18"/>
      <c r="I5489" s="18"/>
      <c r="J5489" s="23" t="str">
        <f>IF(OR(ISBLANK(H5489),ISBLANK((I5489))),"",NETWORKDAYS(H5489,I5489,Setup!$A$2:$A$30))</f>
        <v/>
      </c>
      <c r="K5489" s="4"/>
      <c r="L5489" s="4"/>
      <c r="M5489" s="4"/>
      <c r="N5489" s="4"/>
      <c r="O5489" s="4"/>
      <c r="P5489" s="4"/>
      <c r="Q5489" s="4"/>
      <c r="R5489" s="4"/>
      <c r="S5489" s="4"/>
      <c r="T5489" s="4"/>
      <c r="U5489" s="4"/>
      <c r="V5489" s="4"/>
    </row>
    <row r="5490" spans="1:22">
      <c r="A5490" s="4"/>
      <c r="B5490" s="4"/>
      <c r="C5490" s="18"/>
      <c r="D5490" s="8"/>
      <c r="E5490" s="8"/>
      <c r="F5490" s="4"/>
      <c r="G5490" s="9"/>
      <c r="H5490" s="18"/>
      <c r="I5490" s="18"/>
      <c r="J5490" s="23" t="str">
        <f>IF(OR(ISBLANK(H5490),ISBLANK((I5490))),"",NETWORKDAYS(H5490,I5490,Setup!$A$2:$A$30))</f>
        <v/>
      </c>
      <c r="K5490" s="4"/>
      <c r="L5490" s="4"/>
      <c r="M5490" s="4"/>
      <c r="N5490" s="4"/>
      <c r="O5490" s="4"/>
      <c r="P5490" s="4"/>
      <c r="Q5490" s="4"/>
      <c r="R5490" s="4"/>
      <c r="S5490" s="4"/>
      <c r="T5490" s="4"/>
      <c r="U5490" s="4"/>
      <c r="V5490" s="4"/>
    </row>
    <row r="5491" spans="1:22">
      <c r="A5491" s="4"/>
      <c r="B5491" s="4"/>
      <c r="C5491" s="18"/>
      <c r="D5491" s="8"/>
      <c r="E5491" s="8"/>
      <c r="F5491" s="4"/>
      <c r="G5491" s="9"/>
      <c r="H5491" s="18"/>
      <c r="I5491" s="18"/>
      <c r="J5491" s="23" t="str">
        <f>IF(OR(ISBLANK(H5491),ISBLANK((I5491))),"",NETWORKDAYS(H5491,I5491,Setup!$A$2:$A$30))</f>
        <v/>
      </c>
      <c r="K5491" s="4"/>
      <c r="L5491" s="4"/>
      <c r="M5491" s="4"/>
      <c r="N5491" s="4"/>
      <c r="O5491" s="4"/>
      <c r="P5491" s="4"/>
      <c r="Q5491" s="4"/>
      <c r="R5491" s="4"/>
      <c r="S5491" s="4"/>
      <c r="T5491" s="4"/>
      <c r="U5491" s="4"/>
      <c r="V5491" s="4"/>
    </row>
    <row r="5492" spans="1:22">
      <c r="A5492" s="4"/>
      <c r="B5492" s="4"/>
      <c r="C5492" s="18"/>
      <c r="D5492" s="8"/>
      <c r="E5492" s="8"/>
      <c r="F5492" s="4"/>
      <c r="G5492" s="9"/>
      <c r="H5492" s="18"/>
      <c r="I5492" s="18"/>
      <c r="J5492" s="23" t="str">
        <f>IF(OR(ISBLANK(H5492),ISBLANK((I5492))),"",NETWORKDAYS(H5492,I5492,Setup!$A$2:$A$30))</f>
        <v/>
      </c>
      <c r="K5492" s="4"/>
      <c r="L5492" s="4"/>
      <c r="M5492" s="4"/>
      <c r="N5492" s="4"/>
      <c r="O5492" s="4"/>
      <c r="P5492" s="4"/>
      <c r="Q5492" s="4"/>
      <c r="R5492" s="4"/>
      <c r="S5492" s="4"/>
      <c r="T5492" s="4"/>
      <c r="U5492" s="4"/>
      <c r="V5492" s="4"/>
    </row>
    <row r="5493" spans="1:22">
      <c r="A5493" s="4"/>
      <c r="B5493" s="4"/>
      <c r="C5493" s="18"/>
      <c r="D5493" s="8"/>
      <c r="E5493" s="8"/>
      <c r="F5493" s="4"/>
      <c r="G5493" s="9"/>
      <c r="H5493" s="18"/>
      <c r="I5493" s="18"/>
      <c r="J5493" s="23" t="str">
        <f>IF(OR(ISBLANK(H5493),ISBLANK((I5493))),"",NETWORKDAYS(H5493,I5493,Setup!$A$2:$A$30))</f>
        <v/>
      </c>
      <c r="K5493" s="4"/>
      <c r="L5493" s="4"/>
      <c r="M5493" s="4"/>
      <c r="N5493" s="4"/>
      <c r="O5493" s="4"/>
      <c r="P5493" s="4"/>
      <c r="Q5493" s="4"/>
      <c r="R5493" s="4"/>
      <c r="S5493" s="4"/>
      <c r="T5493" s="4"/>
      <c r="U5493" s="4"/>
      <c r="V5493" s="4"/>
    </row>
    <row r="5494" spans="1:22">
      <c r="A5494" s="4"/>
      <c r="B5494" s="4"/>
      <c r="C5494" s="18"/>
      <c r="D5494" s="8"/>
      <c r="E5494" s="8"/>
      <c r="F5494" s="4"/>
      <c r="G5494" s="9"/>
      <c r="H5494" s="18"/>
      <c r="I5494" s="18"/>
      <c r="J5494" s="23" t="str">
        <f>IF(OR(ISBLANK(H5494),ISBLANK((I5494))),"",NETWORKDAYS(H5494,I5494,Setup!$A$2:$A$30))</f>
        <v/>
      </c>
      <c r="K5494" s="4"/>
      <c r="L5494" s="4"/>
      <c r="M5494" s="4"/>
      <c r="N5494" s="4"/>
      <c r="O5494" s="4"/>
      <c r="P5494" s="4"/>
      <c r="Q5494" s="4"/>
      <c r="R5494" s="4"/>
      <c r="S5494" s="4"/>
      <c r="T5494" s="4"/>
      <c r="U5494" s="4"/>
      <c r="V5494" s="4"/>
    </row>
    <row r="5495" spans="1:22">
      <c r="A5495" s="4"/>
      <c r="B5495" s="4"/>
      <c r="C5495" s="18"/>
      <c r="D5495" s="8"/>
      <c r="E5495" s="8"/>
      <c r="F5495" s="4"/>
      <c r="G5495" s="9"/>
      <c r="H5495" s="18"/>
      <c r="I5495" s="18"/>
      <c r="J5495" s="23" t="str">
        <f>IF(OR(ISBLANK(H5495),ISBLANK((I5495))),"",NETWORKDAYS(H5495,I5495,Setup!$A$2:$A$30))</f>
        <v/>
      </c>
      <c r="K5495" s="4"/>
      <c r="L5495" s="4"/>
      <c r="M5495" s="4"/>
      <c r="N5495" s="4"/>
      <c r="O5495" s="4"/>
      <c r="P5495" s="4"/>
      <c r="Q5495" s="4"/>
      <c r="R5495" s="4"/>
      <c r="S5495" s="4"/>
      <c r="T5495" s="4"/>
      <c r="U5495" s="4"/>
      <c r="V5495" s="4"/>
    </row>
    <row r="5496" spans="1:22">
      <c r="A5496" s="4"/>
      <c r="B5496" s="4"/>
      <c r="C5496" s="18"/>
      <c r="D5496" s="8"/>
      <c r="E5496" s="8"/>
      <c r="F5496" s="4"/>
      <c r="G5496" s="9"/>
      <c r="H5496" s="18"/>
      <c r="I5496" s="18"/>
      <c r="J5496" s="23" t="str">
        <f>IF(OR(ISBLANK(H5496),ISBLANK((I5496))),"",NETWORKDAYS(H5496,I5496,Setup!$A$2:$A$30))</f>
        <v/>
      </c>
      <c r="K5496" s="4"/>
      <c r="L5496" s="4"/>
      <c r="M5496" s="4"/>
      <c r="N5496" s="4"/>
      <c r="O5496" s="4"/>
      <c r="P5496" s="4"/>
      <c r="Q5496" s="4"/>
      <c r="R5496" s="4"/>
      <c r="S5496" s="4"/>
      <c r="T5496" s="4"/>
      <c r="U5496" s="4"/>
      <c r="V5496" s="4"/>
    </row>
    <row r="5497" spans="1:22">
      <c r="A5497" s="4"/>
      <c r="B5497" s="4"/>
      <c r="C5497" s="18"/>
      <c r="D5497" s="8"/>
      <c r="E5497" s="8"/>
      <c r="F5497" s="4"/>
      <c r="G5497" s="9"/>
      <c r="H5497" s="18"/>
      <c r="I5497" s="18"/>
      <c r="J5497" s="23" t="str">
        <f>IF(OR(ISBLANK(H5497),ISBLANK((I5497))),"",NETWORKDAYS(H5497,I5497,Setup!$A$2:$A$30))</f>
        <v/>
      </c>
      <c r="K5497" s="4"/>
      <c r="L5497" s="4"/>
      <c r="M5497" s="4"/>
      <c r="N5497" s="4"/>
      <c r="O5497" s="4"/>
      <c r="P5497" s="4"/>
      <c r="Q5497" s="4"/>
      <c r="R5497" s="4"/>
      <c r="S5497" s="4"/>
      <c r="T5497" s="4"/>
      <c r="U5497" s="4"/>
      <c r="V5497" s="4"/>
    </row>
    <row r="5498" spans="1:22">
      <c r="A5498" s="4"/>
      <c r="B5498" s="4"/>
      <c r="C5498" s="18"/>
      <c r="D5498" s="8"/>
      <c r="E5498" s="8"/>
      <c r="F5498" s="4"/>
      <c r="G5498" s="9"/>
      <c r="H5498" s="18"/>
      <c r="I5498" s="18"/>
      <c r="J5498" s="23" t="str">
        <f>IF(OR(ISBLANK(H5498),ISBLANK((I5498))),"",NETWORKDAYS(H5498,I5498,Setup!$A$2:$A$30))</f>
        <v/>
      </c>
      <c r="K5498" s="4"/>
      <c r="L5498" s="4"/>
      <c r="M5498" s="4"/>
      <c r="N5498" s="4"/>
      <c r="O5498" s="4"/>
      <c r="P5498" s="4"/>
      <c r="Q5498" s="4"/>
      <c r="R5498" s="4"/>
      <c r="S5498" s="4"/>
      <c r="T5498" s="4"/>
      <c r="U5498" s="4"/>
      <c r="V5498" s="4"/>
    </row>
    <row r="5499" spans="1:22">
      <c r="A5499" s="4"/>
      <c r="B5499" s="4"/>
      <c r="C5499" s="18"/>
      <c r="D5499" s="8"/>
      <c r="E5499" s="8"/>
      <c r="F5499" s="4"/>
      <c r="G5499" s="9"/>
      <c r="H5499" s="18"/>
      <c r="I5499" s="18"/>
      <c r="J5499" s="23" t="str">
        <f>IF(OR(ISBLANK(H5499),ISBLANK((I5499))),"",NETWORKDAYS(H5499,I5499,Setup!$A$2:$A$30))</f>
        <v/>
      </c>
      <c r="K5499" s="4"/>
      <c r="L5499" s="4"/>
      <c r="M5499" s="4"/>
      <c r="N5499" s="4"/>
      <c r="O5499" s="4"/>
      <c r="P5499" s="4"/>
      <c r="Q5499" s="4"/>
      <c r="R5499" s="4"/>
      <c r="S5499" s="4"/>
      <c r="T5499" s="4"/>
      <c r="U5499" s="4"/>
      <c r="V5499" s="4"/>
    </row>
    <row r="5500" spans="1:22">
      <c r="A5500" s="4"/>
      <c r="B5500" s="4"/>
      <c r="C5500" s="18"/>
      <c r="D5500" s="8"/>
      <c r="E5500" s="8"/>
      <c r="F5500" s="4"/>
      <c r="G5500" s="9"/>
      <c r="H5500" s="18"/>
      <c r="I5500" s="18"/>
      <c r="J5500" s="23" t="str">
        <f>IF(OR(ISBLANK(H5500),ISBLANK((I5500))),"",NETWORKDAYS(H5500,I5500,Setup!$A$2:$A$30))</f>
        <v/>
      </c>
      <c r="K5500" s="4"/>
      <c r="L5500" s="4"/>
      <c r="M5500" s="4"/>
      <c r="N5500" s="4"/>
      <c r="O5500" s="4"/>
      <c r="P5500" s="4"/>
      <c r="Q5500" s="4"/>
      <c r="R5500" s="4"/>
      <c r="S5500" s="4"/>
      <c r="T5500" s="4"/>
      <c r="U5500" s="4"/>
      <c r="V5500" s="4"/>
    </row>
    <row r="5501" spans="1:22">
      <c r="A5501" s="4"/>
      <c r="B5501" s="4"/>
      <c r="C5501" s="18"/>
      <c r="D5501" s="8"/>
      <c r="E5501" s="8"/>
      <c r="F5501" s="4"/>
      <c r="G5501" s="9"/>
      <c r="H5501" s="18"/>
      <c r="I5501" s="18"/>
      <c r="J5501" s="23" t="str">
        <f>IF(OR(ISBLANK(H5501),ISBLANK((I5501))),"",NETWORKDAYS(H5501,I5501,Setup!$A$2:$A$30))</f>
        <v/>
      </c>
      <c r="K5501" s="4"/>
      <c r="L5501" s="4"/>
      <c r="M5501" s="4"/>
      <c r="N5501" s="4"/>
      <c r="O5501" s="4"/>
      <c r="P5501" s="4"/>
      <c r="Q5501" s="4"/>
      <c r="R5501" s="4"/>
      <c r="S5501" s="4"/>
      <c r="T5501" s="4"/>
      <c r="U5501" s="4"/>
      <c r="V5501" s="4"/>
    </row>
    <row r="5502" spans="1:22">
      <c r="A5502" s="4"/>
      <c r="B5502" s="4"/>
      <c r="C5502" s="18"/>
      <c r="D5502" s="8"/>
      <c r="E5502" s="8"/>
      <c r="F5502" s="4"/>
      <c r="G5502" s="9"/>
      <c r="H5502" s="18"/>
      <c r="I5502" s="18"/>
      <c r="J5502" s="23" t="str">
        <f>IF(OR(ISBLANK(H5502),ISBLANK((I5502))),"",NETWORKDAYS(H5502,I5502,Setup!$A$2:$A$30))</f>
        <v/>
      </c>
      <c r="K5502" s="4"/>
      <c r="L5502" s="4"/>
      <c r="M5502" s="4"/>
      <c r="N5502" s="4"/>
      <c r="O5502" s="4"/>
      <c r="P5502" s="4"/>
      <c r="Q5502" s="4"/>
      <c r="R5502" s="4"/>
      <c r="S5502" s="4"/>
      <c r="T5502" s="4"/>
      <c r="U5502" s="4"/>
      <c r="V5502" s="4"/>
    </row>
    <row r="5503" spans="1:22">
      <c r="A5503" s="4"/>
      <c r="B5503" s="4"/>
      <c r="C5503" s="18"/>
      <c r="D5503" s="8"/>
      <c r="E5503" s="8"/>
      <c r="F5503" s="4"/>
      <c r="G5503" s="9"/>
      <c r="H5503" s="18"/>
      <c r="I5503" s="18"/>
      <c r="J5503" s="23" t="str">
        <f>IF(OR(ISBLANK(H5503),ISBLANK((I5503))),"",NETWORKDAYS(H5503,I5503,Setup!$A$2:$A$30))</f>
        <v/>
      </c>
      <c r="K5503" s="4"/>
      <c r="L5503" s="4"/>
      <c r="M5503" s="4"/>
      <c r="N5503" s="4"/>
      <c r="O5503" s="4"/>
      <c r="P5503" s="4"/>
      <c r="Q5503" s="4"/>
      <c r="R5503" s="4"/>
      <c r="S5503" s="4"/>
      <c r="T5503" s="4"/>
      <c r="U5503" s="4"/>
      <c r="V5503" s="4"/>
    </row>
    <row r="5504" spans="1:22">
      <c r="A5504" s="4"/>
      <c r="B5504" s="4"/>
      <c r="C5504" s="18"/>
      <c r="D5504" s="8"/>
      <c r="E5504" s="8"/>
      <c r="F5504" s="4"/>
      <c r="G5504" s="9"/>
      <c r="H5504" s="18"/>
      <c r="I5504" s="18"/>
      <c r="J5504" s="23" t="str">
        <f>IF(OR(ISBLANK(H5504),ISBLANK((I5504))),"",NETWORKDAYS(H5504,I5504,Setup!$A$2:$A$30))</f>
        <v/>
      </c>
      <c r="K5504" s="4"/>
      <c r="L5504" s="4"/>
      <c r="M5504" s="4"/>
      <c r="N5504" s="4"/>
      <c r="O5504" s="4"/>
      <c r="P5504" s="4"/>
      <c r="Q5504" s="4"/>
      <c r="R5504" s="4"/>
      <c r="S5504" s="4"/>
      <c r="T5504" s="4"/>
      <c r="U5504" s="4"/>
      <c r="V5504" s="4"/>
    </row>
    <row r="5505" spans="1:22">
      <c r="A5505" s="4"/>
      <c r="B5505" s="4"/>
      <c r="C5505" s="18"/>
      <c r="D5505" s="8"/>
      <c r="E5505" s="8"/>
      <c r="F5505" s="4"/>
      <c r="G5505" s="9"/>
      <c r="H5505" s="18"/>
      <c r="I5505" s="18"/>
      <c r="J5505" s="23" t="str">
        <f>IF(OR(ISBLANK(H5505),ISBLANK((I5505))),"",NETWORKDAYS(H5505,I5505,Setup!$A$2:$A$30))</f>
        <v/>
      </c>
      <c r="K5505" s="4"/>
      <c r="L5505" s="4"/>
      <c r="M5505" s="4"/>
      <c r="N5505" s="4"/>
      <c r="O5505" s="4"/>
      <c r="P5505" s="4"/>
      <c r="Q5505" s="4"/>
      <c r="R5505" s="4"/>
      <c r="S5505" s="4"/>
      <c r="T5505" s="4"/>
      <c r="U5505" s="4"/>
      <c r="V5505" s="4"/>
    </row>
    <row r="5506" spans="1:22">
      <c r="A5506" s="4"/>
      <c r="B5506" s="4"/>
      <c r="C5506" s="18"/>
      <c r="D5506" s="8"/>
      <c r="E5506" s="8"/>
      <c r="F5506" s="4"/>
      <c r="G5506" s="9"/>
      <c r="H5506" s="18"/>
      <c r="I5506" s="18"/>
      <c r="J5506" s="23" t="str">
        <f>IF(OR(ISBLANK(H5506),ISBLANK((I5506))),"",NETWORKDAYS(H5506,I5506,Setup!$A$2:$A$30))</f>
        <v/>
      </c>
      <c r="K5506" s="4"/>
      <c r="L5506" s="4"/>
      <c r="M5506" s="4"/>
      <c r="N5506" s="4"/>
      <c r="O5506" s="4"/>
      <c r="P5506" s="4"/>
      <c r="Q5506" s="4"/>
      <c r="R5506" s="4"/>
      <c r="S5506" s="4"/>
      <c r="T5506" s="4"/>
      <c r="U5506" s="4"/>
      <c r="V5506" s="4"/>
    </row>
    <row r="5507" spans="1:22">
      <c r="A5507" s="4"/>
      <c r="B5507" s="4"/>
      <c r="C5507" s="18"/>
      <c r="D5507" s="8"/>
      <c r="E5507" s="8"/>
      <c r="F5507" s="4"/>
      <c r="G5507" s="9"/>
      <c r="H5507" s="18"/>
      <c r="I5507" s="18"/>
      <c r="J5507" s="23" t="str">
        <f>IF(OR(ISBLANK(H5507),ISBLANK((I5507))),"",NETWORKDAYS(H5507,I5507,Setup!$A$2:$A$30))</f>
        <v/>
      </c>
      <c r="K5507" s="4"/>
      <c r="L5507" s="4"/>
      <c r="M5507" s="4"/>
      <c r="N5507" s="4"/>
      <c r="O5507" s="4"/>
      <c r="P5507" s="4"/>
      <c r="Q5507" s="4"/>
      <c r="R5507" s="4"/>
      <c r="S5507" s="4"/>
      <c r="T5507" s="4"/>
      <c r="U5507" s="4"/>
      <c r="V5507" s="4"/>
    </row>
    <row r="5508" spans="1:22">
      <c r="A5508" s="4"/>
      <c r="B5508" s="4"/>
      <c r="C5508" s="18"/>
      <c r="D5508" s="8"/>
      <c r="E5508" s="8"/>
      <c r="F5508" s="4"/>
      <c r="G5508" s="9"/>
      <c r="H5508" s="18"/>
      <c r="I5508" s="18"/>
      <c r="J5508" s="23" t="str">
        <f>IF(OR(ISBLANK(H5508),ISBLANK((I5508))),"",NETWORKDAYS(H5508,I5508,Setup!$A$2:$A$30))</f>
        <v/>
      </c>
      <c r="K5508" s="4"/>
      <c r="L5508" s="4"/>
      <c r="M5508" s="4"/>
      <c r="N5508" s="4"/>
      <c r="O5508" s="4"/>
      <c r="P5508" s="4"/>
      <c r="Q5508" s="4"/>
      <c r="R5508" s="4"/>
      <c r="S5508" s="4"/>
      <c r="T5508" s="4"/>
      <c r="U5508" s="4"/>
      <c r="V5508" s="4"/>
    </row>
    <row r="5509" spans="1:22">
      <c r="A5509" s="4"/>
      <c r="B5509" s="4"/>
      <c r="C5509" s="18"/>
      <c r="D5509" s="8"/>
      <c r="E5509" s="8"/>
      <c r="F5509" s="4"/>
      <c r="G5509" s="9"/>
      <c r="H5509" s="18"/>
      <c r="I5509" s="18"/>
      <c r="J5509" s="23" t="str">
        <f>IF(OR(ISBLANK(H5509),ISBLANK((I5509))),"",NETWORKDAYS(H5509,I5509,Setup!$A$2:$A$30))</f>
        <v/>
      </c>
      <c r="K5509" s="4"/>
      <c r="L5509" s="4"/>
      <c r="M5509" s="4"/>
      <c r="N5509" s="4"/>
      <c r="O5509" s="4"/>
      <c r="P5509" s="4"/>
      <c r="Q5509" s="4"/>
      <c r="R5509" s="4"/>
      <c r="S5509" s="4"/>
      <c r="T5509" s="4"/>
      <c r="U5509" s="4"/>
      <c r="V5509" s="4"/>
    </row>
    <row r="5510" spans="1:22">
      <c r="A5510" s="4"/>
      <c r="B5510" s="4"/>
      <c r="C5510" s="18"/>
      <c r="D5510" s="8"/>
      <c r="E5510" s="8"/>
      <c r="F5510" s="4"/>
      <c r="G5510" s="9"/>
      <c r="H5510" s="18"/>
      <c r="I5510" s="18"/>
      <c r="J5510" s="23" t="str">
        <f>IF(OR(ISBLANK(H5510),ISBLANK((I5510))),"",NETWORKDAYS(H5510,I5510,Setup!$A$2:$A$30))</f>
        <v/>
      </c>
      <c r="K5510" s="4"/>
      <c r="L5510" s="4"/>
      <c r="M5510" s="4"/>
      <c r="N5510" s="4"/>
      <c r="O5510" s="4"/>
      <c r="P5510" s="4"/>
      <c r="Q5510" s="4"/>
      <c r="R5510" s="4"/>
      <c r="S5510" s="4"/>
      <c r="T5510" s="4"/>
      <c r="U5510" s="4"/>
      <c r="V5510" s="4"/>
    </row>
    <row r="5511" spans="1:22">
      <c r="A5511" s="4"/>
      <c r="B5511" s="4"/>
      <c r="C5511" s="18"/>
      <c r="D5511" s="8"/>
      <c r="E5511" s="8"/>
      <c r="F5511" s="4"/>
      <c r="G5511" s="9"/>
      <c r="H5511" s="18"/>
      <c r="I5511" s="18"/>
      <c r="J5511" s="23" t="str">
        <f>IF(OR(ISBLANK(H5511),ISBLANK((I5511))),"",NETWORKDAYS(H5511,I5511,Setup!$A$2:$A$30))</f>
        <v/>
      </c>
      <c r="K5511" s="4"/>
      <c r="L5511" s="4"/>
      <c r="M5511" s="4"/>
      <c r="N5511" s="4"/>
      <c r="O5511" s="4"/>
      <c r="P5511" s="4"/>
      <c r="Q5511" s="4"/>
      <c r="R5511" s="4"/>
      <c r="S5511" s="4"/>
      <c r="T5511" s="4"/>
      <c r="U5511" s="4"/>
      <c r="V5511" s="4"/>
    </row>
    <row r="5512" spans="1:22">
      <c r="A5512" s="4"/>
      <c r="B5512" s="4"/>
      <c r="C5512" s="18"/>
      <c r="D5512" s="8"/>
      <c r="E5512" s="8"/>
      <c r="F5512" s="4"/>
      <c r="G5512" s="9"/>
      <c r="H5512" s="18"/>
      <c r="I5512" s="18"/>
      <c r="J5512" s="23" t="str">
        <f>IF(OR(ISBLANK(H5512),ISBLANK((I5512))),"",NETWORKDAYS(H5512,I5512,Setup!$A$2:$A$30))</f>
        <v/>
      </c>
      <c r="K5512" s="4"/>
      <c r="L5512" s="4"/>
      <c r="M5512" s="4"/>
      <c r="N5512" s="4"/>
      <c r="O5512" s="4"/>
      <c r="P5512" s="4"/>
      <c r="Q5512" s="4"/>
      <c r="R5512" s="4"/>
      <c r="S5512" s="4"/>
      <c r="T5512" s="4"/>
      <c r="U5512" s="4"/>
      <c r="V5512" s="4"/>
    </row>
    <row r="5513" spans="1:22">
      <c r="A5513" s="4"/>
      <c r="B5513" s="4"/>
      <c r="C5513" s="18"/>
      <c r="D5513" s="8"/>
      <c r="E5513" s="8"/>
      <c r="F5513" s="4"/>
      <c r="G5513" s="9"/>
      <c r="H5513" s="18"/>
      <c r="I5513" s="18"/>
      <c r="J5513" s="23" t="str">
        <f>IF(OR(ISBLANK(H5513),ISBLANK((I5513))),"",NETWORKDAYS(H5513,I5513,Setup!$A$2:$A$30))</f>
        <v/>
      </c>
      <c r="K5513" s="4"/>
      <c r="L5513" s="4"/>
      <c r="M5513" s="4"/>
      <c r="N5513" s="4"/>
      <c r="O5513" s="4"/>
      <c r="P5513" s="4"/>
      <c r="Q5513" s="4"/>
      <c r="R5513" s="4"/>
      <c r="S5513" s="4"/>
      <c r="T5513" s="4"/>
      <c r="U5513" s="4"/>
      <c r="V5513" s="4"/>
    </row>
    <row r="5514" spans="1:22">
      <c r="A5514" s="4"/>
      <c r="B5514" s="4"/>
      <c r="C5514" s="18"/>
      <c r="D5514" s="8"/>
      <c r="E5514" s="8"/>
      <c r="F5514" s="4"/>
      <c r="G5514" s="9"/>
      <c r="H5514" s="18"/>
      <c r="I5514" s="18"/>
      <c r="J5514" s="23" t="str">
        <f>IF(OR(ISBLANK(H5514),ISBLANK((I5514))),"",NETWORKDAYS(H5514,I5514,Setup!$A$2:$A$30))</f>
        <v/>
      </c>
      <c r="K5514" s="4"/>
      <c r="L5514" s="4"/>
      <c r="M5514" s="4"/>
      <c r="N5514" s="4"/>
      <c r="O5514" s="4"/>
      <c r="P5514" s="4"/>
      <c r="Q5514" s="4"/>
      <c r="R5514" s="4"/>
      <c r="S5514" s="4"/>
      <c r="T5514" s="4"/>
      <c r="U5514" s="4"/>
      <c r="V5514" s="4"/>
    </row>
    <row r="5515" spans="1:22">
      <c r="A5515" s="4"/>
      <c r="B5515" s="4"/>
      <c r="C5515" s="18"/>
      <c r="D5515" s="8"/>
      <c r="E5515" s="8"/>
      <c r="F5515" s="4"/>
      <c r="G5515" s="9"/>
      <c r="H5515" s="18"/>
      <c r="I5515" s="18"/>
      <c r="J5515" s="23" t="str">
        <f>IF(OR(ISBLANK(H5515),ISBLANK((I5515))),"",NETWORKDAYS(H5515,I5515,Setup!$A$2:$A$30))</f>
        <v/>
      </c>
      <c r="K5515" s="4"/>
      <c r="L5515" s="4"/>
      <c r="M5515" s="4"/>
      <c r="N5515" s="4"/>
      <c r="O5515" s="4"/>
      <c r="P5515" s="4"/>
      <c r="Q5515" s="4"/>
      <c r="R5515" s="4"/>
      <c r="S5515" s="4"/>
      <c r="T5515" s="4"/>
      <c r="U5515" s="4"/>
      <c r="V5515" s="4"/>
    </row>
    <row r="5516" spans="1:22">
      <c r="A5516" s="4"/>
      <c r="B5516" s="4"/>
      <c r="C5516" s="18"/>
      <c r="D5516" s="8"/>
      <c r="E5516" s="8"/>
      <c r="F5516" s="4"/>
      <c r="G5516" s="9"/>
      <c r="H5516" s="18"/>
      <c r="I5516" s="18"/>
      <c r="J5516" s="23" t="str">
        <f>IF(OR(ISBLANK(H5516),ISBLANK((I5516))),"",NETWORKDAYS(H5516,I5516,Setup!$A$2:$A$30))</f>
        <v/>
      </c>
      <c r="K5516" s="4"/>
      <c r="L5516" s="4"/>
      <c r="M5516" s="4"/>
      <c r="N5516" s="4"/>
      <c r="O5516" s="4"/>
      <c r="P5516" s="4"/>
      <c r="Q5516" s="4"/>
      <c r="R5516" s="4"/>
      <c r="S5516" s="4"/>
      <c r="T5516" s="4"/>
      <c r="U5516" s="4"/>
      <c r="V5516" s="4"/>
    </row>
    <row r="5517" spans="1:22">
      <c r="A5517" s="4"/>
      <c r="B5517" s="4"/>
      <c r="C5517" s="18"/>
      <c r="D5517" s="8"/>
      <c r="E5517" s="8"/>
      <c r="F5517" s="4"/>
      <c r="G5517" s="9"/>
      <c r="H5517" s="18"/>
      <c r="I5517" s="18"/>
      <c r="J5517" s="23" t="str">
        <f>IF(OR(ISBLANK(H5517),ISBLANK((I5517))),"",NETWORKDAYS(H5517,I5517,Setup!$A$2:$A$30))</f>
        <v/>
      </c>
      <c r="K5517" s="4"/>
      <c r="L5517" s="4"/>
      <c r="M5517" s="4"/>
      <c r="N5517" s="4"/>
      <c r="O5517" s="4"/>
      <c r="P5517" s="4"/>
      <c r="Q5517" s="4"/>
      <c r="R5517" s="4"/>
      <c r="S5517" s="4"/>
      <c r="T5517" s="4"/>
      <c r="U5517" s="4"/>
      <c r="V5517" s="4"/>
    </row>
    <row r="5518" spans="1:22">
      <c r="A5518" s="4"/>
      <c r="B5518" s="4"/>
      <c r="C5518" s="18"/>
      <c r="D5518" s="8"/>
      <c r="E5518" s="8"/>
      <c r="F5518" s="4"/>
      <c r="G5518" s="9"/>
      <c r="H5518" s="18"/>
      <c r="I5518" s="18"/>
      <c r="J5518" s="23" t="str">
        <f>IF(OR(ISBLANK(H5518),ISBLANK((I5518))),"",NETWORKDAYS(H5518,I5518,Setup!$A$2:$A$30))</f>
        <v/>
      </c>
      <c r="K5518" s="4"/>
      <c r="L5518" s="4"/>
      <c r="M5518" s="4"/>
      <c r="N5518" s="4"/>
      <c r="O5518" s="4"/>
      <c r="P5518" s="4"/>
      <c r="Q5518" s="4"/>
      <c r="R5518" s="4"/>
      <c r="S5518" s="4"/>
      <c r="T5518" s="4"/>
      <c r="U5518" s="4"/>
      <c r="V5518" s="4"/>
    </row>
    <row r="5519" spans="1:22">
      <c r="A5519" s="4"/>
      <c r="B5519" s="4"/>
      <c r="C5519" s="18"/>
      <c r="D5519" s="8"/>
      <c r="E5519" s="8"/>
      <c r="F5519" s="4"/>
      <c r="G5519" s="9"/>
      <c r="H5519" s="18"/>
      <c r="I5519" s="18"/>
      <c r="J5519" s="23" t="str">
        <f>IF(OR(ISBLANK(H5519),ISBLANK((I5519))),"",NETWORKDAYS(H5519,I5519,Setup!$A$2:$A$30))</f>
        <v/>
      </c>
      <c r="K5519" s="4"/>
      <c r="L5519" s="4"/>
      <c r="M5519" s="4"/>
      <c r="N5519" s="4"/>
      <c r="O5519" s="4"/>
      <c r="P5519" s="4"/>
      <c r="Q5519" s="4"/>
      <c r="R5519" s="4"/>
      <c r="S5519" s="4"/>
      <c r="T5519" s="4"/>
      <c r="U5519" s="4"/>
      <c r="V5519" s="4"/>
    </row>
    <row r="5520" spans="1:22">
      <c r="A5520" s="4"/>
      <c r="B5520" s="4"/>
      <c r="C5520" s="18"/>
      <c r="D5520" s="8"/>
      <c r="E5520" s="8"/>
      <c r="F5520" s="4"/>
      <c r="G5520" s="9"/>
      <c r="H5520" s="18"/>
      <c r="I5520" s="18"/>
      <c r="J5520" s="23" t="str">
        <f>IF(OR(ISBLANK(H5520),ISBLANK((I5520))),"",NETWORKDAYS(H5520,I5520,Setup!$A$2:$A$30))</f>
        <v/>
      </c>
      <c r="K5520" s="4"/>
      <c r="L5520" s="4"/>
      <c r="M5520" s="4"/>
      <c r="N5520" s="4"/>
      <c r="O5520" s="4"/>
      <c r="P5520" s="4"/>
      <c r="Q5520" s="4"/>
      <c r="R5520" s="4"/>
      <c r="S5520" s="4"/>
      <c r="T5520" s="4"/>
      <c r="U5520" s="4"/>
      <c r="V5520" s="4"/>
    </row>
    <row r="5521" spans="1:22">
      <c r="A5521" s="4"/>
      <c r="B5521" s="4"/>
      <c r="C5521" s="18"/>
      <c r="D5521" s="8"/>
      <c r="E5521" s="8"/>
      <c r="F5521" s="4"/>
      <c r="G5521" s="9"/>
      <c r="H5521" s="18"/>
      <c r="I5521" s="18"/>
      <c r="J5521" s="23" t="str">
        <f>IF(OR(ISBLANK(H5521),ISBLANK((I5521))),"",NETWORKDAYS(H5521,I5521,Setup!$A$2:$A$30))</f>
        <v/>
      </c>
      <c r="K5521" s="4"/>
      <c r="L5521" s="4"/>
      <c r="M5521" s="4"/>
      <c r="N5521" s="4"/>
      <c r="O5521" s="4"/>
      <c r="P5521" s="4"/>
      <c r="Q5521" s="4"/>
      <c r="R5521" s="4"/>
      <c r="S5521" s="4"/>
      <c r="T5521" s="4"/>
      <c r="U5521" s="4"/>
      <c r="V5521" s="4"/>
    </row>
    <row r="5522" spans="1:22">
      <c r="A5522" s="4"/>
      <c r="B5522" s="4"/>
      <c r="C5522" s="18"/>
      <c r="D5522" s="8"/>
      <c r="E5522" s="8"/>
      <c r="F5522" s="4"/>
      <c r="G5522" s="9"/>
      <c r="H5522" s="18"/>
      <c r="I5522" s="18"/>
      <c r="J5522" s="23" t="str">
        <f>IF(OR(ISBLANK(H5522),ISBLANK((I5522))),"",NETWORKDAYS(H5522,I5522,Setup!$A$2:$A$30))</f>
        <v/>
      </c>
      <c r="K5522" s="4"/>
      <c r="L5522" s="4"/>
      <c r="M5522" s="4"/>
      <c r="N5522" s="4"/>
      <c r="O5522" s="4"/>
      <c r="P5522" s="4"/>
      <c r="Q5522" s="4"/>
      <c r="R5522" s="4"/>
      <c r="S5522" s="4"/>
      <c r="T5522" s="4"/>
      <c r="U5522" s="4"/>
      <c r="V5522" s="4"/>
    </row>
    <row r="5523" spans="1:22">
      <c r="A5523" s="4"/>
      <c r="B5523" s="4"/>
      <c r="C5523" s="18"/>
      <c r="D5523" s="8"/>
      <c r="E5523" s="8"/>
      <c r="F5523" s="4"/>
      <c r="G5523" s="9"/>
      <c r="H5523" s="18"/>
      <c r="I5523" s="18"/>
      <c r="J5523" s="23" t="str">
        <f>IF(OR(ISBLANK(H5523),ISBLANK((I5523))),"",NETWORKDAYS(H5523,I5523,Setup!$A$2:$A$30))</f>
        <v/>
      </c>
      <c r="K5523" s="4"/>
      <c r="L5523" s="4"/>
      <c r="M5523" s="4"/>
      <c r="N5523" s="4"/>
      <c r="O5523" s="4"/>
      <c r="P5523" s="4"/>
      <c r="Q5523" s="4"/>
      <c r="R5523" s="4"/>
      <c r="S5523" s="4"/>
      <c r="T5523" s="4"/>
      <c r="U5523" s="4"/>
      <c r="V5523" s="4"/>
    </row>
    <row r="5524" spans="1:22">
      <c r="A5524" s="4"/>
      <c r="B5524" s="4"/>
      <c r="C5524" s="18"/>
      <c r="D5524" s="8"/>
      <c r="E5524" s="8"/>
      <c r="F5524" s="4"/>
      <c r="G5524" s="9"/>
      <c r="H5524" s="18"/>
      <c r="I5524" s="18"/>
      <c r="J5524" s="23" t="str">
        <f>IF(OR(ISBLANK(H5524),ISBLANK((I5524))),"",NETWORKDAYS(H5524,I5524,Setup!$A$2:$A$30))</f>
        <v/>
      </c>
      <c r="K5524" s="4"/>
      <c r="L5524" s="4"/>
      <c r="M5524" s="4"/>
      <c r="N5524" s="4"/>
      <c r="O5524" s="4"/>
      <c r="P5524" s="4"/>
      <c r="Q5524" s="4"/>
      <c r="R5524" s="4"/>
      <c r="S5524" s="4"/>
      <c r="T5524" s="4"/>
      <c r="U5524" s="4"/>
      <c r="V5524" s="4"/>
    </row>
    <row r="5525" spans="1:22">
      <c r="A5525" s="4"/>
      <c r="B5525" s="4"/>
      <c r="C5525" s="18"/>
      <c r="D5525" s="8"/>
      <c r="E5525" s="8"/>
      <c r="F5525" s="4"/>
      <c r="G5525" s="9"/>
      <c r="H5525" s="18"/>
      <c r="I5525" s="18"/>
      <c r="J5525" s="23" t="str">
        <f>IF(OR(ISBLANK(H5525),ISBLANK((I5525))),"",NETWORKDAYS(H5525,I5525,Setup!$A$2:$A$30))</f>
        <v/>
      </c>
      <c r="K5525" s="4"/>
      <c r="L5525" s="4"/>
      <c r="M5525" s="4"/>
      <c r="N5525" s="4"/>
      <c r="O5525" s="4"/>
      <c r="P5525" s="4"/>
      <c r="Q5525" s="4"/>
      <c r="R5525" s="4"/>
      <c r="S5525" s="4"/>
      <c r="T5525" s="4"/>
      <c r="U5525" s="4"/>
      <c r="V5525" s="4"/>
    </row>
    <row r="5526" spans="1:22">
      <c r="A5526" s="4"/>
      <c r="B5526" s="4"/>
      <c r="C5526" s="18"/>
      <c r="D5526" s="8"/>
      <c r="E5526" s="8"/>
      <c r="F5526" s="4"/>
      <c r="G5526" s="9"/>
      <c r="H5526" s="18"/>
      <c r="I5526" s="18"/>
      <c r="J5526" s="23" t="str">
        <f>IF(OR(ISBLANK(H5526),ISBLANK((I5526))),"",NETWORKDAYS(H5526,I5526,Setup!$A$2:$A$30))</f>
        <v/>
      </c>
      <c r="K5526" s="4"/>
      <c r="L5526" s="4"/>
      <c r="M5526" s="4"/>
      <c r="N5526" s="4"/>
      <c r="O5526" s="4"/>
      <c r="P5526" s="4"/>
      <c r="Q5526" s="4"/>
      <c r="R5526" s="4"/>
      <c r="S5526" s="4"/>
      <c r="T5526" s="4"/>
      <c r="U5526" s="4"/>
      <c r="V5526" s="4"/>
    </row>
    <row r="5527" spans="1:22">
      <c r="A5527" s="4"/>
      <c r="B5527" s="4"/>
      <c r="C5527" s="18"/>
      <c r="D5527" s="8"/>
      <c r="E5527" s="8"/>
      <c r="F5527" s="4"/>
      <c r="G5527" s="9"/>
      <c r="H5527" s="18"/>
      <c r="I5527" s="18"/>
      <c r="J5527" s="23" t="str">
        <f>IF(OR(ISBLANK(H5527),ISBLANK((I5527))),"",NETWORKDAYS(H5527,I5527,Setup!$A$2:$A$30))</f>
        <v/>
      </c>
      <c r="K5527" s="4"/>
      <c r="L5527" s="4"/>
      <c r="M5527" s="4"/>
      <c r="N5527" s="4"/>
      <c r="O5527" s="4"/>
      <c r="P5527" s="4"/>
      <c r="Q5527" s="4"/>
      <c r="R5527" s="4"/>
      <c r="S5527" s="4"/>
      <c r="T5527" s="4"/>
      <c r="U5527" s="4"/>
      <c r="V5527" s="4"/>
    </row>
    <row r="5528" spans="1:22">
      <c r="A5528" s="4"/>
      <c r="B5528" s="4"/>
      <c r="C5528" s="18"/>
      <c r="D5528" s="8"/>
      <c r="E5528" s="8"/>
      <c r="F5528" s="4"/>
      <c r="G5528" s="9"/>
      <c r="H5528" s="18"/>
      <c r="I5528" s="18"/>
      <c r="J5528" s="23" t="str">
        <f>IF(OR(ISBLANK(H5528),ISBLANK((I5528))),"",NETWORKDAYS(H5528,I5528,Setup!$A$2:$A$30))</f>
        <v/>
      </c>
      <c r="K5528" s="4"/>
      <c r="L5528" s="4"/>
      <c r="M5528" s="4"/>
      <c r="N5528" s="4"/>
      <c r="O5528" s="4"/>
      <c r="P5528" s="4"/>
      <c r="Q5528" s="4"/>
      <c r="R5528" s="4"/>
      <c r="S5528" s="4"/>
      <c r="T5528" s="4"/>
      <c r="U5528" s="4"/>
      <c r="V5528" s="4"/>
    </row>
    <row r="5529" spans="1:22">
      <c r="A5529" s="4"/>
      <c r="B5529" s="4"/>
      <c r="C5529" s="18"/>
      <c r="D5529" s="8"/>
      <c r="E5529" s="8"/>
      <c r="F5529" s="4"/>
      <c r="G5529" s="9"/>
      <c r="H5529" s="18"/>
      <c r="I5529" s="18"/>
      <c r="J5529" s="23" t="str">
        <f>IF(OR(ISBLANK(H5529),ISBLANK((I5529))),"",NETWORKDAYS(H5529,I5529,Setup!$A$2:$A$30))</f>
        <v/>
      </c>
      <c r="K5529" s="4"/>
      <c r="L5529" s="4"/>
      <c r="M5529" s="4"/>
      <c r="N5529" s="4"/>
      <c r="O5529" s="4"/>
      <c r="P5529" s="4"/>
      <c r="Q5529" s="4"/>
      <c r="R5529" s="4"/>
      <c r="S5529" s="4"/>
      <c r="T5529" s="4"/>
      <c r="U5529" s="4"/>
      <c r="V5529" s="4"/>
    </row>
    <row r="5530" spans="1:22">
      <c r="A5530" s="4"/>
      <c r="B5530" s="4"/>
      <c r="C5530" s="18"/>
      <c r="D5530" s="8"/>
      <c r="E5530" s="8"/>
      <c r="F5530" s="4"/>
      <c r="G5530" s="9"/>
      <c r="H5530" s="18"/>
      <c r="I5530" s="18"/>
      <c r="J5530" s="23" t="str">
        <f>IF(OR(ISBLANK(H5530),ISBLANK((I5530))),"",NETWORKDAYS(H5530,I5530,Setup!$A$2:$A$30))</f>
        <v/>
      </c>
      <c r="K5530" s="4"/>
      <c r="L5530" s="4"/>
      <c r="M5530" s="4"/>
      <c r="N5530" s="4"/>
      <c r="O5530" s="4"/>
      <c r="P5530" s="4"/>
      <c r="Q5530" s="4"/>
      <c r="R5530" s="4"/>
      <c r="S5530" s="4"/>
      <c r="T5530" s="4"/>
      <c r="U5530" s="4"/>
      <c r="V5530" s="4"/>
    </row>
    <row r="5531" spans="1:22">
      <c r="A5531" s="4"/>
      <c r="B5531" s="4"/>
      <c r="C5531" s="18"/>
      <c r="D5531" s="8"/>
      <c r="E5531" s="8"/>
      <c r="F5531" s="4"/>
      <c r="G5531" s="9"/>
      <c r="H5531" s="18"/>
      <c r="I5531" s="18"/>
      <c r="J5531" s="23" t="str">
        <f>IF(OR(ISBLANK(H5531),ISBLANK((I5531))),"",NETWORKDAYS(H5531,I5531,Setup!$A$2:$A$30))</f>
        <v/>
      </c>
      <c r="K5531" s="4"/>
      <c r="L5531" s="4"/>
      <c r="M5531" s="4"/>
      <c r="N5531" s="4"/>
      <c r="O5531" s="4"/>
      <c r="P5531" s="4"/>
      <c r="Q5531" s="4"/>
      <c r="R5531" s="4"/>
      <c r="S5531" s="4"/>
      <c r="T5531" s="4"/>
      <c r="U5531" s="4"/>
      <c r="V5531" s="4"/>
    </row>
    <row r="5532" spans="1:22">
      <c r="A5532" s="4"/>
      <c r="B5532" s="4"/>
      <c r="C5532" s="18"/>
      <c r="D5532" s="8"/>
      <c r="E5532" s="8"/>
      <c r="F5532" s="4"/>
      <c r="G5532" s="9"/>
      <c r="H5532" s="18"/>
      <c r="I5532" s="18"/>
      <c r="J5532" s="23" t="str">
        <f>IF(OR(ISBLANK(H5532),ISBLANK((I5532))),"",NETWORKDAYS(H5532,I5532,Setup!$A$2:$A$30))</f>
        <v/>
      </c>
      <c r="K5532" s="4"/>
      <c r="L5532" s="4"/>
      <c r="M5532" s="4"/>
      <c r="N5532" s="4"/>
      <c r="O5532" s="4"/>
      <c r="P5532" s="4"/>
      <c r="Q5532" s="4"/>
      <c r="R5532" s="4"/>
      <c r="S5532" s="4"/>
      <c r="T5532" s="4"/>
      <c r="U5532" s="4"/>
      <c r="V5532" s="4"/>
    </row>
    <row r="5533" spans="1:22">
      <c r="A5533" s="4"/>
      <c r="B5533" s="4"/>
      <c r="C5533" s="18"/>
      <c r="D5533" s="8"/>
      <c r="E5533" s="8"/>
      <c r="F5533" s="4"/>
      <c r="G5533" s="9"/>
      <c r="H5533" s="18"/>
      <c r="I5533" s="18"/>
      <c r="J5533" s="23" t="str">
        <f>IF(OR(ISBLANK(H5533),ISBLANK((I5533))),"",NETWORKDAYS(H5533,I5533,Setup!$A$2:$A$30))</f>
        <v/>
      </c>
      <c r="K5533" s="4"/>
      <c r="L5533" s="4"/>
      <c r="M5533" s="4"/>
      <c r="N5533" s="4"/>
      <c r="O5533" s="4"/>
      <c r="P5533" s="4"/>
      <c r="Q5533" s="4"/>
      <c r="R5533" s="4"/>
      <c r="S5533" s="4"/>
      <c r="T5533" s="4"/>
      <c r="U5533" s="4"/>
      <c r="V5533" s="4"/>
    </row>
    <row r="5534" spans="1:22">
      <c r="A5534" s="4"/>
      <c r="B5534" s="4"/>
      <c r="C5534" s="18"/>
      <c r="D5534" s="8"/>
      <c r="E5534" s="8"/>
      <c r="F5534" s="4"/>
      <c r="G5534" s="9"/>
      <c r="H5534" s="18"/>
      <c r="I5534" s="18"/>
      <c r="J5534" s="23" t="str">
        <f>IF(OR(ISBLANK(H5534),ISBLANK((I5534))),"",NETWORKDAYS(H5534,I5534,Setup!$A$2:$A$30))</f>
        <v/>
      </c>
      <c r="K5534" s="4"/>
      <c r="L5534" s="4"/>
      <c r="M5534" s="4"/>
      <c r="N5534" s="4"/>
      <c r="O5534" s="4"/>
      <c r="P5534" s="4"/>
      <c r="Q5534" s="4"/>
      <c r="R5534" s="4"/>
      <c r="S5534" s="4"/>
      <c r="T5534" s="4"/>
      <c r="U5534" s="4"/>
      <c r="V5534" s="4"/>
    </row>
    <row r="5535" spans="1:22">
      <c r="A5535" s="4"/>
      <c r="B5535" s="4"/>
      <c r="C5535" s="18"/>
      <c r="D5535" s="8"/>
      <c r="E5535" s="8"/>
      <c r="F5535" s="4"/>
      <c r="G5535" s="9"/>
      <c r="H5535" s="18"/>
      <c r="I5535" s="18"/>
      <c r="J5535" s="23" t="str">
        <f>IF(OR(ISBLANK(H5535),ISBLANK((I5535))),"",NETWORKDAYS(H5535,I5535,Setup!$A$2:$A$30))</f>
        <v/>
      </c>
      <c r="K5535" s="4"/>
      <c r="L5535" s="4"/>
      <c r="M5535" s="4"/>
      <c r="N5535" s="4"/>
      <c r="O5535" s="4"/>
      <c r="P5535" s="4"/>
      <c r="Q5535" s="4"/>
      <c r="R5535" s="4"/>
      <c r="S5535" s="4"/>
      <c r="T5535" s="4"/>
      <c r="U5535" s="4"/>
      <c r="V5535" s="4"/>
    </row>
    <row r="5536" spans="1:22">
      <c r="A5536" s="4"/>
      <c r="B5536" s="4"/>
      <c r="C5536" s="18"/>
      <c r="D5536" s="8"/>
      <c r="E5536" s="8"/>
      <c r="F5536" s="4"/>
      <c r="G5536" s="9"/>
      <c r="H5536" s="18"/>
      <c r="I5536" s="18"/>
      <c r="J5536" s="23" t="str">
        <f>IF(OR(ISBLANK(H5536),ISBLANK((I5536))),"",NETWORKDAYS(H5536,I5536,Setup!$A$2:$A$30))</f>
        <v/>
      </c>
      <c r="K5536" s="4"/>
      <c r="L5536" s="4"/>
      <c r="M5536" s="4"/>
      <c r="N5536" s="4"/>
      <c r="O5536" s="4"/>
      <c r="P5536" s="4"/>
      <c r="Q5536" s="4"/>
      <c r="R5536" s="4"/>
      <c r="S5536" s="4"/>
      <c r="T5536" s="4"/>
      <c r="U5536" s="4"/>
      <c r="V5536" s="4"/>
    </row>
    <row r="5537" spans="1:22">
      <c r="A5537" s="4"/>
      <c r="B5537" s="4"/>
      <c r="C5537" s="18"/>
      <c r="D5537" s="8"/>
      <c r="E5537" s="8"/>
      <c r="F5537" s="4"/>
      <c r="G5537" s="9"/>
      <c r="H5537" s="18"/>
      <c r="I5537" s="18"/>
      <c r="J5537" s="23" t="str">
        <f>IF(OR(ISBLANK(H5537),ISBLANK((I5537))),"",NETWORKDAYS(H5537,I5537,Setup!$A$2:$A$30))</f>
        <v/>
      </c>
      <c r="K5537" s="4"/>
      <c r="L5537" s="4"/>
      <c r="M5537" s="4"/>
      <c r="N5537" s="4"/>
      <c r="O5537" s="4"/>
      <c r="P5537" s="4"/>
      <c r="Q5537" s="4"/>
      <c r="R5537" s="4"/>
      <c r="S5537" s="4"/>
      <c r="T5537" s="4"/>
      <c r="U5537" s="4"/>
      <c r="V5537" s="4"/>
    </row>
    <row r="5538" spans="1:22">
      <c r="A5538" s="4"/>
      <c r="B5538" s="4"/>
      <c r="C5538" s="18"/>
      <c r="D5538" s="8"/>
      <c r="E5538" s="8"/>
      <c r="F5538" s="4"/>
      <c r="G5538" s="9"/>
      <c r="H5538" s="18"/>
      <c r="I5538" s="18"/>
      <c r="J5538" s="23" t="str">
        <f>IF(OR(ISBLANK(H5538),ISBLANK((I5538))),"",NETWORKDAYS(H5538,I5538,Setup!$A$2:$A$30))</f>
        <v/>
      </c>
      <c r="K5538" s="4"/>
      <c r="L5538" s="4"/>
      <c r="M5538" s="4"/>
      <c r="N5538" s="4"/>
      <c r="O5538" s="4"/>
      <c r="P5538" s="4"/>
      <c r="Q5538" s="4"/>
      <c r="R5538" s="4"/>
      <c r="S5538" s="4"/>
      <c r="T5538" s="4"/>
      <c r="U5538" s="4"/>
      <c r="V5538" s="4"/>
    </row>
    <row r="5539" spans="1:22">
      <c r="A5539" s="4"/>
      <c r="B5539" s="4"/>
      <c r="C5539" s="18"/>
      <c r="D5539" s="8"/>
      <c r="E5539" s="8"/>
      <c r="F5539" s="4"/>
      <c r="G5539" s="9"/>
      <c r="H5539" s="18"/>
      <c r="I5539" s="18"/>
      <c r="J5539" s="23" t="str">
        <f>IF(OR(ISBLANK(H5539),ISBLANK((I5539))),"",NETWORKDAYS(H5539,I5539,Setup!$A$2:$A$30))</f>
        <v/>
      </c>
      <c r="K5539" s="4"/>
      <c r="L5539" s="4"/>
      <c r="M5539" s="4"/>
      <c r="N5539" s="4"/>
      <c r="O5539" s="4"/>
      <c r="P5539" s="4"/>
      <c r="Q5539" s="4"/>
      <c r="R5539" s="4"/>
      <c r="S5539" s="4"/>
      <c r="T5539" s="4"/>
      <c r="U5539" s="4"/>
      <c r="V5539" s="4"/>
    </row>
    <row r="5540" spans="1:22">
      <c r="A5540" s="4"/>
      <c r="B5540" s="4"/>
      <c r="C5540" s="18"/>
      <c r="D5540" s="8"/>
      <c r="E5540" s="8"/>
      <c r="F5540" s="4"/>
      <c r="G5540" s="9"/>
      <c r="H5540" s="18"/>
      <c r="I5540" s="18"/>
      <c r="J5540" s="23" t="str">
        <f>IF(OR(ISBLANK(H5540),ISBLANK((I5540))),"",NETWORKDAYS(H5540,I5540,Setup!$A$2:$A$30))</f>
        <v/>
      </c>
      <c r="K5540" s="4"/>
      <c r="L5540" s="4"/>
      <c r="M5540" s="4"/>
      <c r="N5540" s="4"/>
      <c r="O5540" s="4"/>
      <c r="P5540" s="4"/>
      <c r="Q5540" s="4"/>
      <c r="R5540" s="4"/>
      <c r="S5540" s="4"/>
      <c r="T5540" s="4"/>
      <c r="U5540" s="4"/>
      <c r="V5540" s="4"/>
    </row>
    <row r="5541" spans="1:22">
      <c r="A5541" s="4"/>
      <c r="B5541" s="4"/>
      <c r="C5541" s="18"/>
      <c r="D5541" s="8"/>
      <c r="E5541" s="8"/>
      <c r="F5541" s="4"/>
      <c r="G5541" s="9"/>
      <c r="H5541" s="18"/>
      <c r="I5541" s="18"/>
      <c r="J5541" s="23" t="str">
        <f>IF(OR(ISBLANK(H5541),ISBLANK((I5541))),"",NETWORKDAYS(H5541,I5541,Setup!$A$2:$A$30))</f>
        <v/>
      </c>
      <c r="K5541" s="4"/>
      <c r="L5541" s="4"/>
      <c r="M5541" s="4"/>
      <c r="N5541" s="4"/>
      <c r="O5541" s="4"/>
      <c r="P5541" s="4"/>
      <c r="Q5541" s="4"/>
      <c r="R5541" s="4"/>
      <c r="S5541" s="4"/>
      <c r="T5541" s="4"/>
      <c r="U5541" s="4"/>
      <c r="V5541" s="4"/>
    </row>
    <row r="5542" spans="1:22">
      <c r="A5542" s="4"/>
      <c r="B5542" s="4"/>
      <c r="C5542" s="18"/>
      <c r="D5542" s="8"/>
      <c r="E5542" s="8"/>
      <c r="F5542" s="4"/>
      <c r="G5542" s="9"/>
      <c r="H5542" s="18"/>
      <c r="I5542" s="18"/>
      <c r="J5542" s="23" t="str">
        <f>IF(OR(ISBLANK(H5542),ISBLANK((I5542))),"",NETWORKDAYS(H5542,I5542,Setup!$A$2:$A$30))</f>
        <v/>
      </c>
      <c r="K5542" s="4"/>
      <c r="L5542" s="4"/>
      <c r="M5542" s="4"/>
      <c r="N5542" s="4"/>
      <c r="O5542" s="4"/>
      <c r="P5542" s="4"/>
      <c r="Q5542" s="4"/>
      <c r="R5542" s="4"/>
      <c r="S5542" s="4"/>
      <c r="T5542" s="4"/>
      <c r="U5542" s="4"/>
      <c r="V5542" s="4"/>
    </row>
    <row r="5543" spans="1:22">
      <c r="A5543" s="4"/>
      <c r="B5543" s="4"/>
      <c r="C5543" s="18"/>
      <c r="D5543" s="8"/>
      <c r="E5543" s="8"/>
      <c r="F5543" s="4"/>
      <c r="G5543" s="9"/>
      <c r="H5543" s="18"/>
      <c r="I5543" s="18"/>
      <c r="J5543" s="23" t="str">
        <f>IF(OR(ISBLANK(H5543),ISBLANK((I5543))),"",NETWORKDAYS(H5543,I5543,Setup!$A$2:$A$30))</f>
        <v/>
      </c>
      <c r="K5543" s="4"/>
      <c r="L5543" s="4"/>
      <c r="M5543" s="4"/>
      <c r="N5543" s="4"/>
      <c r="O5543" s="4"/>
      <c r="P5543" s="4"/>
      <c r="Q5543" s="4"/>
      <c r="R5543" s="4"/>
      <c r="S5543" s="4"/>
      <c r="T5543" s="4"/>
      <c r="U5543" s="4"/>
      <c r="V5543" s="4"/>
    </row>
    <row r="5544" spans="1:22">
      <c r="A5544" s="4"/>
      <c r="B5544" s="4"/>
      <c r="C5544" s="18"/>
      <c r="D5544" s="8"/>
      <c r="E5544" s="8"/>
      <c r="F5544" s="4"/>
      <c r="G5544" s="9"/>
      <c r="H5544" s="18"/>
      <c r="I5544" s="18"/>
      <c r="J5544" s="23" t="str">
        <f>IF(OR(ISBLANK(H5544),ISBLANK((I5544))),"",NETWORKDAYS(H5544,I5544,Setup!$A$2:$A$30))</f>
        <v/>
      </c>
      <c r="K5544" s="4"/>
      <c r="L5544" s="4"/>
      <c r="M5544" s="4"/>
      <c r="N5544" s="4"/>
      <c r="O5544" s="4"/>
      <c r="P5544" s="4"/>
      <c r="Q5544" s="4"/>
      <c r="R5544" s="4"/>
      <c r="S5544" s="4"/>
      <c r="T5544" s="4"/>
      <c r="U5544" s="4"/>
      <c r="V5544" s="4"/>
    </row>
    <row r="5545" spans="1:22">
      <c r="A5545" s="4"/>
      <c r="B5545" s="4"/>
      <c r="C5545" s="18"/>
      <c r="D5545" s="8"/>
      <c r="E5545" s="8"/>
      <c r="F5545" s="4"/>
      <c r="G5545" s="9"/>
      <c r="H5545" s="18"/>
      <c r="I5545" s="18"/>
      <c r="J5545" s="23" t="str">
        <f>IF(OR(ISBLANK(H5545),ISBLANK((I5545))),"",NETWORKDAYS(H5545,I5545,Setup!$A$2:$A$30))</f>
        <v/>
      </c>
      <c r="K5545" s="4"/>
      <c r="L5545" s="4"/>
      <c r="M5545" s="4"/>
      <c r="N5545" s="4"/>
      <c r="O5545" s="4"/>
      <c r="P5545" s="4"/>
      <c r="Q5545" s="4"/>
      <c r="R5545" s="4"/>
      <c r="S5545" s="4"/>
      <c r="T5545" s="4"/>
      <c r="U5545" s="4"/>
      <c r="V5545" s="4"/>
    </row>
    <row r="5546" spans="1:22">
      <c r="A5546" s="4"/>
      <c r="B5546" s="4"/>
      <c r="C5546" s="18"/>
      <c r="D5546" s="8"/>
      <c r="E5546" s="8"/>
      <c r="F5546" s="4"/>
      <c r="G5546" s="9"/>
      <c r="H5546" s="18"/>
      <c r="I5546" s="18"/>
      <c r="J5546" s="23" t="str">
        <f>IF(OR(ISBLANK(H5546),ISBLANK((I5546))),"",NETWORKDAYS(H5546,I5546,Setup!$A$2:$A$30))</f>
        <v/>
      </c>
      <c r="K5546" s="4"/>
      <c r="L5546" s="4"/>
      <c r="M5546" s="4"/>
      <c r="N5546" s="4"/>
      <c r="O5546" s="4"/>
      <c r="P5546" s="4"/>
      <c r="Q5546" s="4"/>
      <c r="R5546" s="4"/>
      <c r="S5546" s="4"/>
      <c r="T5546" s="4"/>
      <c r="U5546" s="4"/>
      <c r="V5546" s="4"/>
    </row>
    <row r="5547" spans="1:22">
      <c r="A5547" s="4"/>
      <c r="B5547" s="4"/>
      <c r="C5547" s="18"/>
      <c r="D5547" s="8"/>
      <c r="E5547" s="8"/>
      <c r="F5547" s="4"/>
      <c r="G5547" s="9"/>
      <c r="H5547" s="18"/>
      <c r="I5547" s="18"/>
      <c r="J5547" s="23" t="str">
        <f>IF(OR(ISBLANK(H5547),ISBLANK((I5547))),"",NETWORKDAYS(H5547,I5547,Setup!$A$2:$A$30))</f>
        <v/>
      </c>
      <c r="K5547" s="4"/>
      <c r="L5547" s="4"/>
      <c r="M5547" s="4"/>
      <c r="N5547" s="4"/>
      <c r="O5547" s="4"/>
      <c r="P5547" s="4"/>
      <c r="Q5547" s="4"/>
      <c r="R5547" s="4"/>
      <c r="S5547" s="4"/>
      <c r="T5547" s="4"/>
      <c r="U5547" s="4"/>
      <c r="V5547" s="4"/>
    </row>
    <row r="5548" spans="1:22">
      <c r="A5548" s="4"/>
      <c r="B5548" s="4"/>
      <c r="C5548" s="18"/>
      <c r="D5548" s="8"/>
      <c r="E5548" s="8"/>
      <c r="F5548" s="4"/>
      <c r="G5548" s="9"/>
      <c r="H5548" s="18"/>
      <c r="I5548" s="18"/>
      <c r="J5548" s="23" t="str">
        <f>IF(OR(ISBLANK(H5548),ISBLANK((I5548))),"",NETWORKDAYS(H5548,I5548,Setup!$A$2:$A$30))</f>
        <v/>
      </c>
      <c r="K5548" s="4"/>
      <c r="L5548" s="4"/>
      <c r="M5548" s="4"/>
      <c r="N5548" s="4"/>
      <c r="O5548" s="4"/>
      <c r="P5548" s="4"/>
      <c r="Q5548" s="4"/>
      <c r="R5548" s="4"/>
      <c r="S5548" s="4"/>
      <c r="T5548" s="4"/>
      <c r="U5548" s="4"/>
      <c r="V5548" s="4"/>
    </row>
    <row r="5549" spans="1:22">
      <c r="A5549" s="4"/>
      <c r="B5549" s="4"/>
      <c r="C5549" s="18"/>
      <c r="D5549" s="8"/>
      <c r="E5549" s="8"/>
      <c r="F5549" s="4"/>
      <c r="G5549" s="9"/>
      <c r="H5549" s="18"/>
      <c r="I5549" s="18"/>
      <c r="J5549" s="23" t="str">
        <f>IF(OR(ISBLANK(H5549),ISBLANK((I5549))),"",NETWORKDAYS(H5549,I5549,Setup!$A$2:$A$30))</f>
        <v/>
      </c>
      <c r="K5549" s="4"/>
      <c r="L5549" s="4"/>
      <c r="M5549" s="4"/>
      <c r="N5549" s="4"/>
      <c r="O5549" s="4"/>
      <c r="P5549" s="4"/>
      <c r="Q5549" s="4"/>
      <c r="R5549" s="4"/>
      <c r="S5549" s="4"/>
      <c r="T5549" s="4"/>
      <c r="U5549" s="4"/>
      <c r="V5549" s="4"/>
    </row>
    <row r="5550" spans="1:22">
      <c r="A5550" s="4"/>
      <c r="B5550" s="4"/>
      <c r="C5550" s="18"/>
      <c r="D5550" s="8"/>
      <c r="E5550" s="8"/>
      <c r="F5550" s="4"/>
      <c r="G5550" s="9"/>
      <c r="H5550" s="18"/>
      <c r="I5550" s="18"/>
      <c r="J5550" s="23" t="str">
        <f>IF(OR(ISBLANK(H5550),ISBLANK((I5550))),"",NETWORKDAYS(H5550,I5550,Setup!$A$2:$A$30))</f>
        <v/>
      </c>
      <c r="K5550" s="4"/>
      <c r="L5550" s="4"/>
      <c r="M5550" s="4"/>
      <c r="N5550" s="4"/>
      <c r="O5550" s="4"/>
      <c r="P5550" s="4"/>
      <c r="Q5550" s="4"/>
      <c r="R5550" s="4"/>
      <c r="S5550" s="4"/>
      <c r="T5550" s="4"/>
      <c r="U5550" s="4"/>
      <c r="V5550" s="4"/>
    </row>
    <row r="5551" spans="1:22">
      <c r="A5551" s="4"/>
      <c r="B5551" s="4"/>
      <c r="C5551" s="18"/>
      <c r="D5551" s="8"/>
      <c r="E5551" s="8"/>
      <c r="F5551" s="4"/>
      <c r="G5551" s="9"/>
      <c r="H5551" s="18"/>
      <c r="I5551" s="18"/>
      <c r="J5551" s="23" t="str">
        <f>IF(OR(ISBLANK(H5551),ISBLANK((I5551))),"",NETWORKDAYS(H5551,I5551,Setup!$A$2:$A$30))</f>
        <v/>
      </c>
      <c r="K5551" s="4"/>
      <c r="L5551" s="4"/>
      <c r="M5551" s="4"/>
      <c r="N5551" s="4"/>
      <c r="O5551" s="4"/>
      <c r="P5551" s="4"/>
      <c r="Q5551" s="4"/>
      <c r="R5551" s="4"/>
      <c r="S5551" s="4"/>
      <c r="T5551" s="4"/>
      <c r="U5551" s="4"/>
      <c r="V5551" s="4"/>
    </row>
    <row r="5552" spans="1:22">
      <c r="A5552" s="4"/>
      <c r="B5552" s="4"/>
      <c r="C5552" s="18"/>
      <c r="D5552" s="8"/>
      <c r="E5552" s="8"/>
      <c r="F5552" s="4"/>
      <c r="G5552" s="9"/>
      <c r="H5552" s="18"/>
      <c r="I5552" s="18"/>
      <c r="J5552" s="23" t="str">
        <f>IF(OR(ISBLANK(H5552),ISBLANK((I5552))),"",NETWORKDAYS(H5552,I5552,Setup!$A$2:$A$30))</f>
        <v/>
      </c>
      <c r="K5552" s="4"/>
      <c r="L5552" s="4"/>
      <c r="M5552" s="4"/>
      <c r="N5552" s="4"/>
      <c r="O5552" s="4"/>
      <c r="P5552" s="4"/>
      <c r="Q5552" s="4"/>
      <c r="R5552" s="4"/>
      <c r="S5552" s="4"/>
      <c r="T5552" s="4"/>
      <c r="U5552" s="4"/>
      <c r="V5552" s="4"/>
    </row>
    <row r="5553" spans="1:22">
      <c r="A5553" s="4"/>
      <c r="B5553" s="4"/>
      <c r="C5553" s="18"/>
      <c r="D5553" s="8"/>
      <c r="E5553" s="8"/>
      <c r="F5553" s="4"/>
      <c r="G5553" s="9"/>
      <c r="H5553" s="18"/>
      <c r="I5553" s="18"/>
      <c r="J5553" s="23" t="str">
        <f>IF(OR(ISBLANK(H5553),ISBLANK((I5553))),"",NETWORKDAYS(H5553,I5553,Setup!$A$2:$A$30))</f>
        <v/>
      </c>
      <c r="K5553" s="4"/>
      <c r="L5553" s="4"/>
      <c r="M5553" s="4"/>
      <c r="N5553" s="4"/>
      <c r="O5553" s="4"/>
      <c r="P5553" s="4"/>
      <c r="Q5553" s="4"/>
      <c r="R5553" s="4"/>
      <c r="S5553" s="4"/>
      <c r="T5553" s="4"/>
      <c r="U5553" s="4"/>
      <c r="V5553" s="4"/>
    </row>
    <row r="5554" spans="1:22">
      <c r="A5554" s="4"/>
      <c r="B5554" s="4"/>
      <c r="C5554" s="18"/>
      <c r="D5554" s="8"/>
      <c r="E5554" s="8"/>
      <c r="F5554" s="4"/>
      <c r="G5554" s="9"/>
      <c r="H5554" s="18"/>
      <c r="I5554" s="18"/>
      <c r="J5554" s="23" t="str">
        <f>IF(OR(ISBLANK(H5554),ISBLANK((I5554))),"",NETWORKDAYS(H5554,I5554,Setup!$A$2:$A$30))</f>
        <v/>
      </c>
      <c r="K5554" s="4"/>
      <c r="L5554" s="4"/>
      <c r="M5554" s="4"/>
      <c r="N5554" s="4"/>
      <c r="O5554" s="4"/>
      <c r="P5554" s="4"/>
      <c r="Q5554" s="4"/>
      <c r="R5554" s="4"/>
      <c r="S5554" s="4"/>
      <c r="T5554" s="4"/>
      <c r="U5554" s="4"/>
      <c r="V5554" s="4"/>
    </row>
    <row r="5555" spans="1:22">
      <c r="A5555" s="4"/>
      <c r="B5555" s="4"/>
      <c r="C5555" s="18"/>
      <c r="D5555" s="8"/>
      <c r="E5555" s="8"/>
      <c r="F5555" s="4"/>
      <c r="G5555" s="9"/>
      <c r="H5555" s="18"/>
      <c r="I5555" s="18"/>
      <c r="J5555" s="23" t="str">
        <f>IF(OR(ISBLANK(H5555),ISBLANK((I5555))),"",NETWORKDAYS(H5555,I5555,Setup!$A$2:$A$30))</f>
        <v/>
      </c>
      <c r="K5555" s="4"/>
      <c r="L5555" s="4"/>
      <c r="M5555" s="4"/>
      <c r="N5555" s="4"/>
      <c r="O5555" s="4"/>
      <c r="P5555" s="4"/>
      <c r="Q5555" s="4"/>
      <c r="R5555" s="4"/>
      <c r="S5555" s="4"/>
      <c r="T5555" s="4"/>
      <c r="U5555" s="4"/>
      <c r="V5555" s="4"/>
    </row>
    <row r="5556" spans="1:22">
      <c r="A5556" s="4"/>
      <c r="B5556" s="4"/>
      <c r="C5556" s="18"/>
      <c r="D5556" s="8"/>
      <c r="E5556" s="8"/>
      <c r="F5556" s="4"/>
      <c r="G5556" s="9"/>
      <c r="H5556" s="18"/>
      <c r="I5556" s="18"/>
      <c r="J5556" s="23" t="str">
        <f>IF(OR(ISBLANK(H5556),ISBLANK((I5556))),"",NETWORKDAYS(H5556,I5556,Setup!$A$2:$A$30))</f>
        <v/>
      </c>
      <c r="K5556" s="4"/>
      <c r="L5556" s="4"/>
      <c r="M5556" s="4"/>
      <c r="N5556" s="4"/>
      <c r="O5556" s="4"/>
      <c r="P5556" s="4"/>
      <c r="Q5556" s="4"/>
      <c r="R5556" s="4"/>
      <c r="S5556" s="4"/>
      <c r="T5556" s="4"/>
      <c r="U5556" s="4"/>
      <c r="V5556" s="4"/>
    </row>
    <row r="5557" spans="1:22">
      <c r="A5557" s="4"/>
      <c r="B5557" s="4"/>
      <c r="C5557" s="18"/>
      <c r="D5557" s="8"/>
      <c r="E5557" s="8"/>
      <c r="F5557" s="4"/>
      <c r="G5557" s="9"/>
      <c r="H5557" s="18"/>
      <c r="I5557" s="18"/>
      <c r="J5557" s="23" t="str">
        <f>IF(OR(ISBLANK(H5557),ISBLANK((I5557))),"",NETWORKDAYS(H5557,I5557,Setup!$A$2:$A$30))</f>
        <v/>
      </c>
      <c r="K5557" s="4"/>
      <c r="L5557" s="4"/>
      <c r="M5557" s="4"/>
      <c r="N5557" s="4"/>
      <c r="O5557" s="4"/>
      <c r="P5557" s="4"/>
      <c r="Q5557" s="4"/>
      <c r="R5557" s="4"/>
      <c r="S5557" s="4"/>
      <c r="T5557" s="4"/>
      <c r="U5557" s="4"/>
      <c r="V5557" s="4"/>
    </row>
    <row r="5558" spans="1:22">
      <c r="A5558" s="4"/>
      <c r="B5558" s="4"/>
      <c r="C5558" s="18"/>
      <c r="D5558" s="8"/>
      <c r="E5558" s="8"/>
      <c r="F5558" s="4"/>
      <c r="G5558" s="9"/>
      <c r="H5558" s="18"/>
      <c r="I5558" s="18"/>
      <c r="J5558" s="23" t="str">
        <f>IF(OR(ISBLANK(H5558),ISBLANK((I5558))),"",NETWORKDAYS(H5558,I5558,Setup!$A$2:$A$30))</f>
        <v/>
      </c>
      <c r="K5558" s="4"/>
      <c r="L5558" s="4"/>
      <c r="M5558" s="4"/>
      <c r="N5558" s="4"/>
      <c r="O5558" s="4"/>
      <c r="P5558" s="4"/>
      <c r="Q5558" s="4"/>
      <c r="R5558" s="4"/>
      <c r="S5558" s="4"/>
      <c r="T5558" s="4"/>
      <c r="U5558" s="4"/>
      <c r="V5558" s="4"/>
    </row>
    <row r="5559" spans="1:22">
      <c r="A5559" s="4"/>
      <c r="B5559" s="4"/>
      <c r="C5559" s="18"/>
      <c r="D5559" s="8"/>
      <c r="E5559" s="8"/>
      <c r="F5559" s="4"/>
      <c r="G5559" s="9"/>
      <c r="H5559" s="18"/>
      <c r="I5559" s="18"/>
      <c r="J5559" s="23" t="str">
        <f>IF(OR(ISBLANK(H5559),ISBLANK((I5559))),"",NETWORKDAYS(H5559,I5559,Setup!$A$2:$A$30))</f>
        <v/>
      </c>
      <c r="K5559" s="4"/>
      <c r="L5559" s="4"/>
      <c r="M5559" s="4"/>
      <c r="N5559" s="4"/>
      <c r="O5559" s="4"/>
      <c r="P5559" s="4"/>
      <c r="Q5559" s="4"/>
      <c r="R5559" s="4"/>
      <c r="S5559" s="4"/>
      <c r="T5559" s="4"/>
      <c r="U5559" s="4"/>
      <c r="V5559" s="4"/>
    </row>
    <row r="5560" spans="1:22">
      <c r="A5560" s="4"/>
      <c r="B5560" s="4"/>
      <c r="C5560" s="18"/>
      <c r="D5560" s="8"/>
      <c r="E5560" s="8"/>
      <c r="F5560" s="4"/>
      <c r="G5560" s="9"/>
      <c r="H5560" s="18"/>
      <c r="I5560" s="18"/>
      <c r="J5560" s="23" t="str">
        <f>IF(OR(ISBLANK(H5560),ISBLANK((I5560))),"",NETWORKDAYS(H5560,I5560,Setup!$A$2:$A$30))</f>
        <v/>
      </c>
      <c r="K5560" s="4"/>
      <c r="L5560" s="4"/>
      <c r="M5560" s="4"/>
      <c r="N5560" s="4"/>
      <c r="O5560" s="4"/>
      <c r="P5560" s="4"/>
      <c r="Q5560" s="4"/>
      <c r="R5560" s="4"/>
      <c r="S5560" s="4"/>
      <c r="T5560" s="4"/>
      <c r="U5560" s="4"/>
      <c r="V5560" s="4"/>
    </row>
    <row r="5561" spans="1:22">
      <c r="A5561" s="4"/>
      <c r="B5561" s="4"/>
      <c r="C5561" s="18"/>
      <c r="D5561" s="8"/>
      <c r="E5561" s="8"/>
      <c r="F5561" s="4"/>
      <c r="G5561" s="9"/>
      <c r="H5561" s="18"/>
      <c r="I5561" s="18"/>
      <c r="J5561" s="23" t="str">
        <f>IF(OR(ISBLANK(H5561),ISBLANK((I5561))),"",NETWORKDAYS(H5561,I5561,Setup!$A$2:$A$30))</f>
        <v/>
      </c>
      <c r="K5561" s="4"/>
      <c r="L5561" s="4"/>
      <c r="M5561" s="4"/>
      <c r="N5561" s="4"/>
      <c r="O5561" s="4"/>
      <c r="P5561" s="4"/>
      <c r="Q5561" s="4"/>
      <c r="R5561" s="4"/>
      <c r="S5561" s="4"/>
      <c r="T5561" s="4"/>
      <c r="U5561" s="4"/>
      <c r="V5561" s="4"/>
    </row>
    <row r="5562" spans="1:22">
      <c r="A5562" s="4"/>
      <c r="B5562" s="4"/>
      <c r="C5562" s="18"/>
      <c r="D5562" s="8"/>
      <c r="E5562" s="8"/>
      <c r="F5562" s="4"/>
      <c r="G5562" s="9"/>
      <c r="H5562" s="18"/>
      <c r="I5562" s="18"/>
      <c r="J5562" s="23" t="str">
        <f>IF(OR(ISBLANK(H5562),ISBLANK((I5562))),"",NETWORKDAYS(H5562,I5562,Setup!$A$2:$A$30))</f>
        <v/>
      </c>
      <c r="K5562" s="4"/>
      <c r="L5562" s="4"/>
      <c r="M5562" s="4"/>
      <c r="N5562" s="4"/>
      <c r="O5562" s="4"/>
      <c r="P5562" s="4"/>
      <c r="Q5562" s="4"/>
      <c r="R5562" s="4"/>
      <c r="S5562" s="4"/>
      <c r="T5562" s="4"/>
      <c r="U5562" s="4"/>
      <c r="V5562" s="4"/>
    </row>
    <row r="5563" spans="1:22">
      <c r="A5563" s="4"/>
      <c r="B5563" s="4"/>
      <c r="C5563" s="18"/>
      <c r="D5563" s="8"/>
      <c r="E5563" s="8"/>
      <c r="F5563" s="4"/>
      <c r="G5563" s="9"/>
      <c r="H5563" s="18"/>
      <c r="I5563" s="18"/>
      <c r="J5563" s="23" t="str">
        <f>IF(OR(ISBLANK(H5563),ISBLANK((I5563))),"",NETWORKDAYS(H5563,I5563,Setup!$A$2:$A$30))</f>
        <v/>
      </c>
      <c r="K5563" s="4"/>
      <c r="L5563" s="4"/>
      <c r="M5563" s="4"/>
      <c r="N5563" s="4"/>
      <c r="O5563" s="4"/>
      <c r="P5563" s="4"/>
      <c r="Q5563" s="4"/>
      <c r="R5563" s="4"/>
      <c r="S5563" s="4"/>
      <c r="T5563" s="4"/>
      <c r="U5563" s="4"/>
      <c r="V5563" s="4"/>
    </row>
    <row r="5564" spans="1:22">
      <c r="A5564" s="4"/>
      <c r="B5564" s="4"/>
      <c r="C5564" s="18"/>
      <c r="D5564" s="8"/>
      <c r="E5564" s="8"/>
      <c r="F5564" s="4"/>
      <c r="G5564" s="9"/>
      <c r="H5564" s="18"/>
      <c r="I5564" s="18"/>
      <c r="J5564" s="23" t="str">
        <f>IF(OR(ISBLANK(H5564),ISBLANK((I5564))),"",NETWORKDAYS(H5564,I5564,Setup!$A$2:$A$30))</f>
        <v/>
      </c>
      <c r="K5564" s="4"/>
      <c r="L5564" s="4"/>
      <c r="M5564" s="4"/>
      <c r="N5564" s="4"/>
      <c r="O5564" s="4"/>
      <c r="P5564" s="4"/>
      <c r="Q5564" s="4"/>
      <c r="R5564" s="4"/>
      <c r="S5564" s="4"/>
      <c r="T5564" s="4"/>
      <c r="U5564" s="4"/>
      <c r="V5564" s="4"/>
    </row>
    <row r="5565" spans="1:22">
      <c r="A5565" s="4"/>
      <c r="B5565" s="4"/>
      <c r="C5565" s="18"/>
      <c r="D5565" s="8"/>
      <c r="E5565" s="8"/>
      <c r="F5565" s="4"/>
      <c r="G5565" s="9"/>
      <c r="H5565" s="18"/>
      <c r="I5565" s="18"/>
      <c r="J5565" s="23" t="str">
        <f>IF(OR(ISBLANK(H5565),ISBLANK((I5565))),"",NETWORKDAYS(H5565,I5565,Setup!$A$2:$A$30))</f>
        <v/>
      </c>
      <c r="K5565" s="4"/>
      <c r="L5565" s="4"/>
      <c r="M5565" s="4"/>
      <c r="N5565" s="4"/>
      <c r="O5565" s="4"/>
      <c r="P5565" s="4"/>
      <c r="Q5565" s="4"/>
      <c r="R5565" s="4"/>
      <c r="S5565" s="4"/>
      <c r="T5565" s="4"/>
      <c r="U5565" s="4"/>
      <c r="V5565" s="4"/>
    </row>
    <row r="5566" spans="1:22">
      <c r="A5566" s="4"/>
      <c r="B5566" s="4"/>
      <c r="C5566" s="18"/>
      <c r="D5566" s="8"/>
      <c r="E5566" s="8"/>
      <c r="F5566" s="4"/>
      <c r="G5566" s="9"/>
      <c r="H5566" s="18"/>
      <c r="I5566" s="18"/>
      <c r="J5566" s="23" t="str">
        <f>IF(OR(ISBLANK(H5566),ISBLANK((I5566))),"",NETWORKDAYS(H5566,I5566,Setup!$A$2:$A$30))</f>
        <v/>
      </c>
      <c r="K5566" s="4"/>
      <c r="L5566" s="4"/>
      <c r="M5566" s="4"/>
      <c r="N5566" s="4"/>
      <c r="O5566" s="4"/>
      <c r="P5566" s="4"/>
      <c r="Q5566" s="4"/>
      <c r="R5566" s="4"/>
      <c r="S5566" s="4"/>
      <c r="T5566" s="4"/>
      <c r="U5566" s="4"/>
      <c r="V5566" s="4"/>
    </row>
    <row r="5567" spans="1:22">
      <c r="A5567" s="4"/>
      <c r="B5567" s="4"/>
      <c r="C5567" s="18"/>
      <c r="D5567" s="8"/>
      <c r="E5567" s="8"/>
      <c r="F5567" s="4"/>
      <c r="G5567" s="9"/>
      <c r="H5567" s="18"/>
      <c r="I5567" s="18"/>
      <c r="J5567" s="23" t="str">
        <f>IF(OR(ISBLANK(H5567),ISBLANK((I5567))),"",NETWORKDAYS(H5567,I5567,Setup!$A$2:$A$30))</f>
        <v/>
      </c>
      <c r="K5567" s="4"/>
      <c r="L5567" s="4"/>
      <c r="M5567" s="4"/>
      <c r="N5567" s="4"/>
      <c r="O5567" s="4"/>
      <c r="P5567" s="4"/>
      <c r="Q5567" s="4"/>
      <c r="R5567" s="4"/>
      <c r="S5567" s="4"/>
      <c r="T5567" s="4"/>
      <c r="U5567" s="4"/>
      <c r="V5567" s="4"/>
    </row>
    <row r="5568" spans="1:22">
      <c r="A5568" s="4"/>
      <c r="B5568" s="4"/>
      <c r="C5568" s="18"/>
      <c r="D5568" s="8"/>
      <c r="E5568" s="8"/>
      <c r="F5568" s="4"/>
      <c r="G5568" s="9"/>
      <c r="H5568" s="18"/>
      <c r="I5568" s="18"/>
      <c r="J5568" s="23" t="str">
        <f>IF(OR(ISBLANK(H5568),ISBLANK((I5568))),"",NETWORKDAYS(H5568,I5568,Setup!$A$2:$A$30))</f>
        <v/>
      </c>
      <c r="K5568" s="4"/>
      <c r="L5568" s="4"/>
      <c r="M5568" s="4"/>
      <c r="N5568" s="4"/>
      <c r="O5568" s="4"/>
      <c r="P5568" s="4"/>
      <c r="Q5568" s="4"/>
      <c r="R5568" s="4"/>
      <c r="S5568" s="4"/>
      <c r="T5568" s="4"/>
      <c r="U5568" s="4"/>
      <c r="V5568" s="4"/>
    </row>
    <row r="5569" spans="1:22">
      <c r="A5569" s="4"/>
      <c r="B5569" s="4"/>
      <c r="C5569" s="18"/>
      <c r="D5569" s="8"/>
      <c r="E5569" s="8"/>
      <c r="F5569" s="4"/>
      <c r="G5569" s="9"/>
      <c r="H5569" s="18"/>
      <c r="I5569" s="18"/>
      <c r="J5569" s="23" t="str">
        <f>IF(OR(ISBLANK(H5569),ISBLANK((I5569))),"",NETWORKDAYS(H5569,I5569,Setup!$A$2:$A$30))</f>
        <v/>
      </c>
      <c r="K5569" s="4"/>
      <c r="L5569" s="4"/>
      <c r="M5569" s="4"/>
      <c r="N5569" s="4"/>
      <c r="O5569" s="4"/>
      <c r="P5569" s="4"/>
      <c r="Q5569" s="4"/>
      <c r="R5569" s="4"/>
      <c r="S5569" s="4"/>
      <c r="T5569" s="4"/>
      <c r="U5569" s="4"/>
      <c r="V5569" s="4"/>
    </row>
    <row r="5570" spans="1:22">
      <c r="A5570" s="4"/>
      <c r="B5570" s="4"/>
      <c r="C5570" s="18"/>
      <c r="D5570" s="8"/>
      <c r="E5570" s="8"/>
      <c r="F5570" s="4"/>
      <c r="G5570" s="9"/>
      <c r="H5570" s="18"/>
      <c r="I5570" s="18"/>
      <c r="J5570" s="23" t="str">
        <f>IF(OR(ISBLANK(H5570),ISBLANK((I5570))),"",NETWORKDAYS(H5570,I5570,Setup!$A$2:$A$30))</f>
        <v/>
      </c>
      <c r="K5570" s="4"/>
      <c r="L5570" s="4"/>
      <c r="M5570" s="4"/>
      <c r="N5570" s="4"/>
      <c r="O5570" s="4"/>
      <c r="P5570" s="4"/>
      <c r="Q5570" s="4"/>
      <c r="R5570" s="4"/>
      <c r="S5570" s="4"/>
      <c r="T5570" s="4"/>
      <c r="U5570" s="4"/>
      <c r="V5570" s="4"/>
    </row>
    <row r="5571" spans="1:22">
      <c r="A5571" s="4"/>
      <c r="B5571" s="4"/>
      <c r="C5571" s="18"/>
      <c r="D5571" s="8"/>
      <c r="E5571" s="8"/>
      <c r="F5571" s="4"/>
      <c r="G5571" s="9"/>
      <c r="H5571" s="18"/>
      <c r="I5571" s="18"/>
      <c r="J5571" s="23" t="str">
        <f>IF(OR(ISBLANK(H5571),ISBLANK((I5571))),"",NETWORKDAYS(H5571,I5571,Setup!$A$2:$A$30))</f>
        <v/>
      </c>
      <c r="K5571" s="4"/>
      <c r="L5571" s="4"/>
      <c r="M5571" s="4"/>
      <c r="N5571" s="4"/>
      <c r="O5571" s="4"/>
      <c r="P5571" s="4"/>
      <c r="Q5571" s="4"/>
      <c r="R5571" s="4"/>
      <c r="S5571" s="4"/>
      <c r="T5571" s="4"/>
      <c r="U5571" s="4"/>
      <c r="V5571" s="4"/>
    </row>
    <row r="5572" spans="1:22">
      <c r="A5572" s="4"/>
      <c r="B5572" s="4"/>
      <c r="C5572" s="18"/>
      <c r="D5572" s="8"/>
      <c r="E5572" s="8"/>
      <c r="F5572" s="4"/>
      <c r="G5572" s="9"/>
      <c r="H5572" s="18"/>
      <c r="I5572" s="18"/>
      <c r="J5572" s="23" t="str">
        <f>IF(OR(ISBLANK(H5572),ISBLANK((I5572))),"",NETWORKDAYS(H5572,I5572,Setup!$A$2:$A$30))</f>
        <v/>
      </c>
      <c r="K5572" s="4"/>
      <c r="L5572" s="4"/>
      <c r="M5572" s="4"/>
      <c r="N5572" s="4"/>
      <c r="O5572" s="4"/>
      <c r="P5572" s="4"/>
      <c r="Q5572" s="4"/>
      <c r="R5572" s="4"/>
      <c r="S5572" s="4"/>
      <c r="T5572" s="4"/>
      <c r="U5572" s="4"/>
      <c r="V5572" s="4"/>
    </row>
    <row r="5573" spans="1:22">
      <c r="A5573" s="4"/>
      <c r="B5573" s="4"/>
      <c r="C5573" s="18"/>
      <c r="D5573" s="8"/>
      <c r="E5573" s="8"/>
      <c r="F5573" s="4"/>
      <c r="G5573" s="9"/>
      <c r="H5573" s="18"/>
      <c r="I5573" s="18"/>
      <c r="J5573" s="23" t="str">
        <f>IF(OR(ISBLANK(H5573),ISBLANK((I5573))),"",NETWORKDAYS(H5573,I5573,Setup!$A$2:$A$30))</f>
        <v/>
      </c>
      <c r="K5573" s="4"/>
      <c r="L5573" s="4"/>
      <c r="M5573" s="4"/>
      <c r="N5573" s="4"/>
      <c r="O5573" s="4"/>
      <c r="P5573" s="4"/>
      <c r="Q5573" s="4"/>
      <c r="R5573" s="4"/>
      <c r="S5573" s="4"/>
      <c r="T5573" s="4"/>
      <c r="U5573" s="4"/>
      <c r="V5573" s="4"/>
    </row>
    <row r="5574" spans="1:22">
      <c r="A5574" s="4"/>
      <c r="B5574" s="4"/>
      <c r="C5574" s="18"/>
      <c r="D5574" s="8"/>
      <c r="E5574" s="8"/>
      <c r="F5574" s="4"/>
      <c r="G5574" s="9"/>
      <c r="H5574" s="18"/>
      <c r="I5574" s="18"/>
      <c r="J5574" s="23" t="str">
        <f>IF(OR(ISBLANK(H5574),ISBLANK((I5574))),"",NETWORKDAYS(H5574,I5574,Setup!$A$2:$A$30))</f>
        <v/>
      </c>
      <c r="K5574" s="4"/>
      <c r="L5574" s="4"/>
      <c r="M5574" s="4"/>
      <c r="N5574" s="4"/>
      <c r="O5574" s="4"/>
      <c r="P5574" s="4"/>
      <c r="Q5574" s="4"/>
      <c r="R5574" s="4"/>
      <c r="S5574" s="4"/>
      <c r="T5574" s="4"/>
      <c r="U5574" s="4"/>
      <c r="V5574" s="4"/>
    </row>
    <row r="5575" spans="1:22">
      <c r="A5575" s="4"/>
      <c r="B5575" s="4"/>
      <c r="C5575" s="18"/>
      <c r="D5575" s="8"/>
      <c r="E5575" s="8"/>
      <c r="F5575" s="4"/>
      <c r="G5575" s="9"/>
      <c r="H5575" s="18"/>
      <c r="I5575" s="18"/>
      <c r="J5575" s="23" t="str">
        <f>IF(OR(ISBLANK(H5575),ISBLANK((I5575))),"",NETWORKDAYS(H5575,I5575,Setup!$A$2:$A$30))</f>
        <v/>
      </c>
      <c r="K5575" s="4"/>
      <c r="L5575" s="4"/>
      <c r="M5575" s="4"/>
      <c r="N5575" s="4"/>
      <c r="O5575" s="4"/>
      <c r="P5575" s="4"/>
      <c r="Q5575" s="4"/>
      <c r="R5575" s="4"/>
      <c r="S5575" s="4"/>
      <c r="T5575" s="4"/>
      <c r="U5575" s="4"/>
      <c r="V5575" s="4"/>
    </row>
    <row r="5576" spans="1:22">
      <c r="A5576" s="4"/>
      <c r="B5576" s="4"/>
      <c r="C5576" s="18"/>
      <c r="D5576" s="8"/>
      <c r="E5576" s="8"/>
      <c r="F5576" s="4"/>
      <c r="G5576" s="9"/>
      <c r="H5576" s="18"/>
      <c r="I5576" s="18"/>
      <c r="J5576" s="23" t="str">
        <f>IF(OR(ISBLANK(H5576),ISBLANK((I5576))),"",NETWORKDAYS(H5576,I5576,Setup!$A$2:$A$30))</f>
        <v/>
      </c>
      <c r="K5576" s="4"/>
      <c r="L5576" s="4"/>
      <c r="M5576" s="4"/>
      <c r="N5576" s="4"/>
      <c r="O5576" s="4"/>
      <c r="P5576" s="4"/>
      <c r="Q5576" s="4"/>
      <c r="R5576" s="4"/>
      <c r="S5576" s="4"/>
      <c r="T5576" s="4"/>
      <c r="U5576" s="4"/>
      <c r="V5576" s="4"/>
    </row>
    <row r="5577" spans="1:22">
      <c r="A5577" s="4"/>
      <c r="B5577" s="4"/>
      <c r="C5577" s="18"/>
      <c r="D5577" s="8"/>
      <c r="E5577" s="8"/>
      <c r="F5577" s="4"/>
      <c r="G5577" s="9"/>
      <c r="H5577" s="18"/>
      <c r="I5577" s="18"/>
      <c r="J5577" s="23" t="str">
        <f>IF(OR(ISBLANK(H5577),ISBLANK((I5577))),"",NETWORKDAYS(H5577,I5577,Setup!$A$2:$A$30))</f>
        <v/>
      </c>
      <c r="K5577" s="4"/>
      <c r="L5577" s="4"/>
      <c r="M5577" s="4"/>
      <c r="N5577" s="4"/>
      <c r="O5577" s="4"/>
      <c r="P5577" s="4"/>
      <c r="Q5577" s="4"/>
      <c r="R5577" s="4"/>
      <c r="S5577" s="4"/>
      <c r="T5577" s="4"/>
      <c r="U5577" s="4"/>
      <c r="V5577" s="4"/>
    </row>
    <row r="5578" spans="1:22">
      <c r="A5578" s="4"/>
      <c r="B5578" s="4"/>
      <c r="C5578" s="18"/>
      <c r="D5578" s="8"/>
      <c r="E5578" s="8"/>
      <c r="F5578" s="4"/>
      <c r="G5578" s="9"/>
      <c r="H5578" s="18"/>
      <c r="I5578" s="18"/>
      <c r="J5578" s="23" t="str">
        <f>IF(OR(ISBLANK(H5578),ISBLANK((I5578))),"",NETWORKDAYS(H5578,I5578,Setup!$A$2:$A$30))</f>
        <v/>
      </c>
      <c r="K5578" s="4"/>
      <c r="L5578" s="4"/>
      <c r="M5578" s="4"/>
      <c r="N5578" s="4"/>
      <c r="O5578" s="4"/>
      <c r="P5578" s="4"/>
      <c r="Q5578" s="4"/>
      <c r="R5578" s="4"/>
      <c r="S5578" s="4"/>
      <c r="T5578" s="4"/>
      <c r="U5578" s="4"/>
      <c r="V5578" s="4"/>
    </row>
    <row r="5579" spans="1:22">
      <c r="A5579" s="4"/>
      <c r="B5579" s="4"/>
      <c r="C5579" s="18"/>
      <c r="D5579" s="8"/>
      <c r="E5579" s="8"/>
      <c r="F5579" s="4"/>
      <c r="G5579" s="9"/>
      <c r="H5579" s="18"/>
      <c r="I5579" s="18"/>
      <c r="J5579" s="23" t="str">
        <f>IF(OR(ISBLANK(H5579),ISBLANK((I5579))),"",NETWORKDAYS(H5579,I5579,Setup!$A$2:$A$30))</f>
        <v/>
      </c>
      <c r="K5579" s="4"/>
      <c r="L5579" s="4"/>
      <c r="M5579" s="4"/>
      <c r="N5579" s="4"/>
      <c r="O5579" s="4"/>
      <c r="P5579" s="4"/>
      <c r="Q5579" s="4"/>
      <c r="R5579" s="4"/>
      <c r="S5579" s="4"/>
      <c r="T5579" s="4"/>
      <c r="U5579" s="4"/>
      <c r="V5579" s="4"/>
    </row>
    <row r="5580" spans="1:22">
      <c r="A5580" s="4"/>
      <c r="B5580" s="4"/>
      <c r="C5580" s="18"/>
      <c r="D5580" s="8"/>
      <c r="E5580" s="8"/>
      <c r="F5580" s="4"/>
      <c r="G5580" s="9"/>
      <c r="H5580" s="18"/>
      <c r="I5580" s="18"/>
      <c r="J5580" s="23" t="str">
        <f>IF(OR(ISBLANK(H5580),ISBLANK((I5580))),"",NETWORKDAYS(H5580,I5580,Setup!$A$2:$A$30))</f>
        <v/>
      </c>
      <c r="K5580" s="4"/>
      <c r="L5580" s="4"/>
      <c r="M5580" s="4"/>
      <c r="N5580" s="4"/>
      <c r="O5580" s="4"/>
      <c r="P5580" s="4"/>
      <c r="Q5580" s="4"/>
      <c r="R5580" s="4"/>
      <c r="S5580" s="4"/>
      <c r="T5580" s="4"/>
      <c r="U5580" s="4"/>
      <c r="V5580" s="4"/>
    </row>
    <row r="5581" spans="1:22">
      <c r="A5581" s="4"/>
      <c r="B5581" s="4"/>
      <c r="C5581" s="18"/>
      <c r="D5581" s="8"/>
      <c r="E5581" s="8"/>
      <c r="F5581" s="4"/>
      <c r="G5581" s="9"/>
      <c r="H5581" s="18"/>
      <c r="I5581" s="18"/>
      <c r="J5581" s="23" t="str">
        <f>IF(OR(ISBLANK(H5581),ISBLANK((I5581))),"",NETWORKDAYS(H5581,I5581,Setup!$A$2:$A$30))</f>
        <v/>
      </c>
      <c r="K5581" s="4"/>
      <c r="L5581" s="4"/>
      <c r="M5581" s="4"/>
      <c r="N5581" s="4"/>
      <c r="O5581" s="4"/>
      <c r="P5581" s="4"/>
      <c r="Q5581" s="4"/>
      <c r="R5581" s="4"/>
      <c r="S5581" s="4"/>
      <c r="T5581" s="4"/>
      <c r="U5581" s="4"/>
      <c r="V5581" s="4"/>
    </row>
    <row r="5582" spans="1:22">
      <c r="A5582" s="4"/>
      <c r="B5582" s="4"/>
      <c r="C5582" s="18"/>
      <c r="D5582" s="8"/>
      <c r="E5582" s="8"/>
      <c r="F5582" s="4"/>
      <c r="G5582" s="9"/>
      <c r="H5582" s="18"/>
      <c r="I5582" s="18"/>
      <c r="J5582" s="23" t="str">
        <f>IF(OR(ISBLANK(H5582),ISBLANK((I5582))),"",NETWORKDAYS(H5582,I5582,Setup!$A$2:$A$30))</f>
        <v/>
      </c>
      <c r="K5582" s="4"/>
      <c r="L5582" s="4"/>
      <c r="M5582" s="4"/>
      <c r="N5582" s="4"/>
      <c r="O5582" s="4"/>
      <c r="P5582" s="4"/>
      <c r="Q5582" s="4"/>
      <c r="R5582" s="4"/>
      <c r="S5582" s="4"/>
      <c r="T5582" s="4"/>
      <c r="U5582" s="4"/>
      <c r="V5582" s="4"/>
    </row>
    <row r="5583" spans="1:22">
      <c r="A5583" s="4"/>
      <c r="B5583" s="4"/>
      <c r="C5583" s="18"/>
      <c r="D5583" s="8"/>
      <c r="E5583" s="8"/>
      <c r="F5583" s="4"/>
      <c r="G5583" s="9"/>
      <c r="H5583" s="18"/>
      <c r="I5583" s="18"/>
      <c r="J5583" s="23" t="str">
        <f>IF(OR(ISBLANK(H5583),ISBLANK((I5583))),"",NETWORKDAYS(H5583,I5583,Setup!$A$2:$A$30))</f>
        <v/>
      </c>
      <c r="K5583" s="4"/>
      <c r="L5583" s="4"/>
      <c r="M5583" s="4"/>
      <c r="N5583" s="4"/>
      <c r="O5583" s="4"/>
      <c r="P5583" s="4"/>
      <c r="Q5583" s="4"/>
      <c r="R5583" s="4"/>
      <c r="S5583" s="4"/>
      <c r="T5583" s="4"/>
      <c r="U5583" s="4"/>
      <c r="V5583" s="4"/>
    </row>
    <row r="5584" spans="1:22">
      <c r="A5584" s="4"/>
      <c r="B5584" s="4"/>
      <c r="C5584" s="18"/>
      <c r="D5584" s="8"/>
      <c r="E5584" s="8"/>
      <c r="F5584" s="4"/>
      <c r="G5584" s="9"/>
      <c r="H5584" s="18"/>
      <c r="I5584" s="18"/>
      <c r="J5584" s="23" t="str">
        <f>IF(OR(ISBLANK(H5584),ISBLANK((I5584))),"",NETWORKDAYS(H5584,I5584,Setup!$A$2:$A$30))</f>
        <v/>
      </c>
      <c r="K5584" s="4"/>
      <c r="L5584" s="4"/>
      <c r="M5584" s="4"/>
      <c r="N5584" s="4"/>
      <c r="O5584" s="4"/>
      <c r="P5584" s="4"/>
      <c r="Q5584" s="4"/>
      <c r="R5584" s="4"/>
      <c r="S5584" s="4"/>
      <c r="T5584" s="4"/>
      <c r="U5584" s="4"/>
      <c r="V5584" s="4"/>
    </row>
    <row r="5585" spans="1:22">
      <c r="A5585" s="4"/>
      <c r="B5585" s="4"/>
      <c r="C5585" s="18"/>
      <c r="D5585" s="8"/>
      <c r="E5585" s="8"/>
      <c r="F5585" s="4"/>
      <c r="G5585" s="9"/>
      <c r="H5585" s="18"/>
      <c r="I5585" s="18"/>
      <c r="J5585" s="23" t="str">
        <f>IF(OR(ISBLANK(H5585),ISBLANK((I5585))),"",NETWORKDAYS(H5585,I5585,Setup!$A$2:$A$30))</f>
        <v/>
      </c>
      <c r="K5585" s="4"/>
      <c r="L5585" s="4"/>
      <c r="M5585" s="4"/>
      <c r="N5585" s="4"/>
      <c r="O5585" s="4"/>
      <c r="P5585" s="4"/>
      <c r="Q5585" s="4"/>
      <c r="R5585" s="4"/>
      <c r="S5585" s="4"/>
      <c r="T5585" s="4"/>
      <c r="U5585" s="4"/>
      <c r="V5585" s="4"/>
    </row>
    <row r="5586" spans="1:22">
      <c r="A5586" s="4"/>
      <c r="B5586" s="4"/>
      <c r="C5586" s="18"/>
      <c r="D5586" s="8"/>
      <c r="E5586" s="8"/>
      <c r="F5586" s="4"/>
      <c r="G5586" s="9"/>
      <c r="H5586" s="18"/>
      <c r="I5586" s="18"/>
      <c r="J5586" s="23" t="str">
        <f>IF(OR(ISBLANK(H5586),ISBLANK((I5586))),"",NETWORKDAYS(H5586,I5586,Setup!$A$2:$A$30))</f>
        <v/>
      </c>
      <c r="K5586" s="4"/>
      <c r="L5586" s="4"/>
      <c r="M5586" s="4"/>
      <c r="N5586" s="4"/>
      <c r="O5586" s="4"/>
      <c r="P5586" s="4"/>
      <c r="Q5586" s="4"/>
      <c r="R5586" s="4"/>
      <c r="S5586" s="4"/>
      <c r="T5586" s="4"/>
      <c r="U5586" s="4"/>
      <c r="V5586" s="4"/>
    </row>
    <row r="5587" spans="1:22">
      <c r="A5587" s="4"/>
      <c r="B5587" s="4"/>
      <c r="C5587" s="18"/>
      <c r="D5587" s="8"/>
      <c r="E5587" s="8"/>
      <c r="F5587" s="4"/>
      <c r="G5587" s="9"/>
      <c r="H5587" s="18"/>
      <c r="I5587" s="18"/>
      <c r="J5587" s="23" t="str">
        <f>IF(OR(ISBLANK(H5587),ISBLANK((I5587))),"",NETWORKDAYS(H5587,I5587,Setup!$A$2:$A$30))</f>
        <v/>
      </c>
      <c r="K5587" s="4"/>
      <c r="L5587" s="4"/>
      <c r="M5587" s="4"/>
      <c r="N5587" s="4"/>
      <c r="O5587" s="4"/>
      <c r="P5587" s="4"/>
      <c r="Q5587" s="4"/>
      <c r="R5587" s="4"/>
      <c r="S5587" s="4"/>
      <c r="T5587" s="4"/>
      <c r="U5587" s="4"/>
      <c r="V5587" s="4"/>
    </row>
    <row r="5588" spans="1:22">
      <c r="A5588" s="4"/>
      <c r="B5588" s="4"/>
      <c r="C5588" s="18"/>
      <c r="D5588" s="8"/>
      <c r="E5588" s="8"/>
      <c r="F5588" s="4"/>
      <c r="G5588" s="9"/>
      <c r="H5588" s="18"/>
      <c r="I5588" s="18"/>
      <c r="J5588" s="23" t="str">
        <f>IF(OR(ISBLANK(H5588),ISBLANK((I5588))),"",NETWORKDAYS(H5588,I5588,Setup!$A$2:$A$30))</f>
        <v/>
      </c>
      <c r="K5588" s="4"/>
      <c r="L5588" s="4"/>
      <c r="M5588" s="4"/>
      <c r="N5588" s="4"/>
      <c r="O5588" s="4"/>
      <c r="P5588" s="4"/>
      <c r="Q5588" s="4"/>
      <c r="R5588" s="4"/>
      <c r="S5588" s="4"/>
      <c r="T5588" s="4"/>
      <c r="U5588" s="4"/>
      <c r="V5588" s="4"/>
    </row>
    <row r="5589" spans="1:22">
      <c r="A5589" s="4"/>
      <c r="B5589" s="4"/>
      <c r="C5589" s="18"/>
      <c r="D5589" s="8"/>
      <c r="E5589" s="8"/>
      <c r="F5589" s="4"/>
      <c r="G5589" s="9"/>
      <c r="H5589" s="18"/>
      <c r="I5589" s="18"/>
      <c r="J5589" s="23" t="str">
        <f>IF(OR(ISBLANK(H5589),ISBLANK((I5589))),"",NETWORKDAYS(H5589,I5589,Setup!$A$2:$A$30))</f>
        <v/>
      </c>
      <c r="K5589" s="4"/>
      <c r="L5589" s="4"/>
      <c r="M5589" s="4"/>
      <c r="N5589" s="4"/>
      <c r="O5589" s="4"/>
      <c r="P5589" s="4"/>
      <c r="Q5589" s="4"/>
      <c r="R5589" s="4"/>
      <c r="S5589" s="4"/>
      <c r="T5589" s="4"/>
      <c r="U5589" s="4"/>
      <c r="V5589" s="4"/>
    </row>
    <row r="5590" spans="1:22">
      <c r="A5590" s="4"/>
      <c r="B5590" s="4"/>
      <c r="C5590" s="18"/>
      <c r="D5590" s="8"/>
      <c r="E5590" s="8"/>
      <c r="F5590" s="4"/>
      <c r="G5590" s="9"/>
      <c r="H5590" s="18"/>
      <c r="I5590" s="18"/>
      <c r="J5590" s="23" t="str">
        <f>IF(OR(ISBLANK(H5590),ISBLANK((I5590))),"",NETWORKDAYS(H5590,I5590,Setup!$A$2:$A$30))</f>
        <v/>
      </c>
      <c r="K5590" s="4"/>
      <c r="L5590" s="4"/>
      <c r="M5590" s="4"/>
      <c r="N5590" s="4"/>
      <c r="O5590" s="4"/>
      <c r="P5590" s="4"/>
      <c r="Q5590" s="4"/>
      <c r="R5590" s="4"/>
      <c r="S5590" s="4"/>
      <c r="T5590" s="4"/>
      <c r="U5590" s="4"/>
      <c r="V5590" s="4"/>
    </row>
    <row r="5591" spans="1:22">
      <c r="A5591" s="4"/>
      <c r="B5591" s="4"/>
      <c r="C5591" s="18"/>
      <c r="D5591" s="8"/>
      <c r="E5591" s="8"/>
      <c r="F5591" s="4"/>
      <c r="G5591" s="9"/>
      <c r="H5591" s="18"/>
      <c r="I5591" s="18"/>
      <c r="J5591" s="23" t="str">
        <f>IF(OR(ISBLANK(H5591),ISBLANK((I5591))),"",NETWORKDAYS(H5591,I5591,Setup!$A$2:$A$30))</f>
        <v/>
      </c>
      <c r="K5591" s="4"/>
      <c r="L5591" s="4"/>
      <c r="M5591" s="4"/>
      <c r="N5591" s="4"/>
      <c r="O5591" s="4"/>
      <c r="P5591" s="4"/>
      <c r="Q5591" s="4"/>
      <c r="R5591" s="4"/>
      <c r="S5591" s="4"/>
      <c r="T5591" s="4"/>
      <c r="U5591" s="4"/>
      <c r="V5591" s="4"/>
    </row>
    <row r="5592" spans="1:22">
      <c r="A5592" s="4"/>
      <c r="B5592" s="4"/>
      <c r="C5592" s="18"/>
      <c r="D5592" s="8"/>
      <c r="E5592" s="8"/>
      <c r="F5592" s="4"/>
      <c r="G5592" s="9"/>
      <c r="H5592" s="18"/>
      <c r="I5592" s="18"/>
      <c r="J5592" s="23" t="str">
        <f>IF(OR(ISBLANK(H5592),ISBLANK((I5592))),"",NETWORKDAYS(H5592,I5592,Setup!$A$2:$A$30))</f>
        <v/>
      </c>
      <c r="K5592" s="4"/>
      <c r="L5592" s="4"/>
      <c r="M5592" s="4"/>
      <c r="N5592" s="4"/>
      <c r="O5592" s="4"/>
      <c r="P5592" s="4"/>
      <c r="Q5592" s="4"/>
      <c r="R5592" s="4"/>
      <c r="S5592" s="4"/>
      <c r="T5592" s="4"/>
      <c r="U5592" s="4"/>
      <c r="V5592" s="4"/>
    </row>
    <row r="5593" spans="1:22">
      <c r="A5593" s="4"/>
      <c r="B5593" s="4"/>
      <c r="C5593" s="18"/>
      <c r="D5593" s="8"/>
      <c r="E5593" s="8"/>
      <c r="F5593" s="4"/>
      <c r="G5593" s="9"/>
      <c r="H5593" s="18"/>
      <c r="I5593" s="18"/>
      <c r="J5593" s="23" t="str">
        <f>IF(OR(ISBLANK(H5593),ISBLANK((I5593))),"",NETWORKDAYS(H5593,I5593,Setup!$A$2:$A$30))</f>
        <v/>
      </c>
      <c r="K5593" s="4"/>
      <c r="L5593" s="4"/>
      <c r="M5593" s="4"/>
      <c r="N5593" s="4"/>
      <c r="O5593" s="4"/>
      <c r="P5593" s="4"/>
      <c r="Q5593" s="4"/>
      <c r="R5593" s="4"/>
      <c r="S5593" s="4"/>
      <c r="T5593" s="4"/>
      <c r="U5593" s="4"/>
      <c r="V5593" s="4"/>
    </row>
    <row r="5594" spans="1:22">
      <c r="A5594" s="4"/>
      <c r="B5594" s="4"/>
      <c r="C5594" s="18"/>
      <c r="D5594" s="8"/>
      <c r="E5594" s="8"/>
      <c r="F5594" s="4"/>
      <c r="G5594" s="9"/>
      <c r="H5594" s="18"/>
      <c r="I5594" s="18"/>
      <c r="J5594" s="23" t="str">
        <f>IF(OR(ISBLANK(H5594),ISBLANK((I5594))),"",NETWORKDAYS(H5594,I5594,Setup!$A$2:$A$30))</f>
        <v/>
      </c>
      <c r="K5594" s="4"/>
      <c r="L5594" s="4"/>
      <c r="M5594" s="4"/>
      <c r="N5594" s="4"/>
      <c r="O5594" s="4"/>
      <c r="P5594" s="4"/>
      <c r="Q5594" s="4"/>
      <c r="R5594" s="4"/>
      <c r="S5594" s="4"/>
      <c r="T5594" s="4"/>
      <c r="U5594" s="4"/>
      <c r="V5594" s="4"/>
    </row>
    <row r="5595" spans="1:22">
      <c r="A5595" s="4"/>
      <c r="B5595" s="4"/>
      <c r="C5595" s="18"/>
      <c r="D5595" s="8"/>
      <c r="E5595" s="8"/>
      <c r="F5595" s="4"/>
      <c r="G5595" s="9"/>
      <c r="H5595" s="18"/>
      <c r="I5595" s="18"/>
      <c r="J5595" s="23" t="str">
        <f>IF(OR(ISBLANK(H5595),ISBLANK((I5595))),"",NETWORKDAYS(H5595,I5595,Setup!$A$2:$A$30))</f>
        <v/>
      </c>
      <c r="K5595" s="4"/>
      <c r="L5595" s="4"/>
      <c r="M5595" s="4"/>
      <c r="N5595" s="4"/>
      <c r="O5595" s="4"/>
      <c r="P5595" s="4"/>
      <c r="Q5595" s="4"/>
      <c r="R5595" s="4"/>
      <c r="S5595" s="4"/>
      <c r="T5595" s="4"/>
      <c r="U5595" s="4"/>
      <c r="V5595" s="4"/>
    </row>
    <row r="5596" spans="1:22">
      <c r="A5596" s="4"/>
      <c r="B5596" s="4"/>
      <c r="C5596" s="18"/>
      <c r="D5596" s="8"/>
      <c r="E5596" s="8"/>
      <c r="F5596" s="4"/>
      <c r="G5596" s="9"/>
      <c r="H5596" s="18"/>
      <c r="I5596" s="18"/>
      <c r="J5596" s="23" t="str">
        <f>IF(OR(ISBLANK(H5596),ISBLANK((I5596))),"",NETWORKDAYS(H5596,I5596,Setup!$A$2:$A$30))</f>
        <v/>
      </c>
      <c r="K5596" s="4"/>
      <c r="L5596" s="4"/>
      <c r="M5596" s="4"/>
      <c r="N5596" s="4"/>
      <c r="O5596" s="4"/>
      <c r="P5596" s="4"/>
      <c r="Q5596" s="4"/>
      <c r="R5596" s="4"/>
      <c r="S5596" s="4"/>
      <c r="T5596" s="4"/>
      <c r="U5596" s="4"/>
      <c r="V5596" s="4"/>
    </row>
    <row r="5597" spans="1:22">
      <c r="A5597" s="4"/>
      <c r="B5597" s="4"/>
      <c r="C5597" s="18"/>
      <c r="D5597" s="8"/>
      <c r="E5597" s="8"/>
      <c r="F5597" s="4"/>
      <c r="G5597" s="9"/>
      <c r="H5597" s="18"/>
      <c r="I5597" s="18"/>
      <c r="J5597" s="23" t="str">
        <f>IF(OR(ISBLANK(H5597),ISBLANK((I5597))),"",NETWORKDAYS(H5597,I5597,Setup!$A$2:$A$30))</f>
        <v/>
      </c>
      <c r="K5597" s="4"/>
      <c r="L5597" s="4"/>
      <c r="M5597" s="4"/>
      <c r="N5597" s="4"/>
      <c r="O5597" s="4"/>
      <c r="P5597" s="4"/>
      <c r="Q5597" s="4"/>
      <c r="R5597" s="4"/>
      <c r="S5597" s="4"/>
      <c r="T5597" s="4"/>
      <c r="U5597" s="4"/>
      <c r="V5597" s="4"/>
    </row>
    <row r="5598" spans="1:22">
      <c r="A5598" s="4"/>
      <c r="B5598" s="4"/>
      <c r="C5598" s="18"/>
      <c r="D5598" s="8"/>
      <c r="E5598" s="8"/>
      <c r="F5598" s="4"/>
      <c r="G5598" s="9"/>
      <c r="H5598" s="18"/>
      <c r="I5598" s="18"/>
      <c r="J5598" s="23" t="str">
        <f>IF(OR(ISBLANK(H5598),ISBLANK((I5598))),"",NETWORKDAYS(H5598,I5598,Setup!$A$2:$A$30))</f>
        <v/>
      </c>
      <c r="K5598" s="4"/>
      <c r="L5598" s="4"/>
      <c r="M5598" s="4"/>
      <c r="N5598" s="4"/>
      <c r="O5598" s="4"/>
      <c r="P5598" s="4"/>
      <c r="Q5598" s="4"/>
      <c r="R5598" s="4"/>
      <c r="S5598" s="4"/>
      <c r="T5598" s="4"/>
      <c r="U5598" s="4"/>
      <c r="V5598" s="4"/>
    </row>
    <row r="5599" spans="1:22">
      <c r="A5599" s="4"/>
      <c r="B5599" s="4"/>
      <c r="C5599" s="18"/>
      <c r="D5599" s="8"/>
      <c r="E5599" s="8"/>
      <c r="F5599" s="4"/>
      <c r="G5599" s="9"/>
      <c r="H5599" s="18"/>
      <c r="I5599" s="18"/>
      <c r="J5599" s="23" t="str">
        <f>IF(OR(ISBLANK(H5599),ISBLANK((I5599))),"",NETWORKDAYS(H5599,I5599,Setup!$A$2:$A$30))</f>
        <v/>
      </c>
      <c r="K5599" s="4"/>
      <c r="L5599" s="4"/>
      <c r="M5599" s="4"/>
      <c r="N5599" s="4"/>
      <c r="O5599" s="4"/>
      <c r="P5599" s="4"/>
      <c r="Q5599" s="4"/>
      <c r="R5599" s="4"/>
      <c r="S5599" s="4"/>
      <c r="T5599" s="4"/>
      <c r="U5599" s="4"/>
      <c r="V5599" s="4"/>
    </row>
    <row r="5600" spans="1:22">
      <c r="A5600" s="4"/>
      <c r="B5600" s="4"/>
      <c r="C5600" s="18"/>
      <c r="D5600" s="8"/>
      <c r="E5600" s="8"/>
      <c r="F5600" s="4"/>
      <c r="G5600" s="9"/>
      <c r="H5600" s="18"/>
      <c r="I5600" s="18"/>
      <c r="J5600" s="23" t="str">
        <f>IF(OR(ISBLANK(H5600),ISBLANK((I5600))),"",NETWORKDAYS(H5600,I5600,Setup!$A$2:$A$30))</f>
        <v/>
      </c>
      <c r="K5600" s="4"/>
      <c r="L5600" s="4"/>
      <c r="M5600" s="4"/>
      <c r="N5600" s="4"/>
      <c r="O5600" s="4"/>
      <c r="P5600" s="4"/>
      <c r="Q5600" s="4"/>
      <c r="R5600" s="4"/>
      <c r="S5600" s="4"/>
      <c r="T5600" s="4"/>
      <c r="U5600" s="4"/>
      <c r="V5600" s="4"/>
    </row>
    <row r="5601" spans="1:22">
      <c r="A5601" s="4"/>
      <c r="B5601" s="4"/>
      <c r="C5601" s="18"/>
      <c r="D5601" s="8"/>
      <c r="E5601" s="8"/>
      <c r="F5601" s="4"/>
      <c r="G5601" s="9"/>
      <c r="H5601" s="18"/>
      <c r="I5601" s="18"/>
      <c r="J5601" s="23" t="str">
        <f>IF(OR(ISBLANK(H5601),ISBLANK((I5601))),"",NETWORKDAYS(H5601,I5601,Setup!$A$2:$A$30))</f>
        <v/>
      </c>
      <c r="K5601" s="4"/>
      <c r="L5601" s="4"/>
      <c r="M5601" s="4"/>
      <c r="N5601" s="4"/>
      <c r="O5601" s="4"/>
      <c r="P5601" s="4"/>
      <c r="Q5601" s="4"/>
      <c r="R5601" s="4"/>
      <c r="S5601" s="4"/>
      <c r="T5601" s="4"/>
      <c r="U5601" s="4"/>
      <c r="V5601" s="4"/>
    </row>
    <row r="5602" spans="1:22">
      <c r="A5602" s="4"/>
      <c r="B5602" s="4"/>
      <c r="C5602" s="18"/>
      <c r="D5602" s="8"/>
      <c r="E5602" s="8"/>
      <c r="F5602" s="4"/>
      <c r="G5602" s="9"/>
      <c r="H5602" s="18"/>
      <c r="I5602" s="18"/>
      <c r="J5602" s="23" t="str">
        <f>IF(OR(ISBLANK(H5602),ISBLANK((I5602))),"",NETWORKDAYS(H5602,I5602,Setup!$A$2:$A$30))</f>
        <v/>
      </c>
      <c r="K5602" s="4"/>
      <c r="L5602" s="4"/>
      <c r="M5602" s="4"/>
      <c r="N5602" s="4"/>
      <c r="O5602" s="4"/>
      <c r="P5602" s="4"/>
      <c r="Q5602" s="4"/>
      <c r="R5602" s="4"/>
      <c r="S5602" s="4"/>
      <c r="T5602" s="4"/>
      <c r="U5602" s="4"/>
      <c r="V5602" s="4"/>
    </row>
    <row r="5603" spans="1:22">
      <c r="A5603" s="4"/>
      <c r="B5603" s="4"/>
      <c r="C5603" s="18"/>
      <c r="D5603" s="8"/>
      <c r="E5603" s="8"/>
      <c r="F5603" s="4"/>
      <c r="G5603" s="9"/>
      <c r="H5603" s="18"/>
      <c r="I5603" s="18"/>
      <c r="J5603" s="23" t="str">
        <f>IF(OR(ISBLANK(H5603),ISBLANK((I5603))),"",NETWORKDAYS(H5603,I5603,Setup!$A$2:$A$30))</f>
        <v/>
      </c>
      <c r="K5603" s="4"/>
      <c r="L5603" s="4"/>
      <c r="M5603" s="4"/>
      <c r="N5603" s="4"/>
      <c r="O5603" s="4"/>
      <c r="P5603" s="4"/>
      <c r="Q5603" s="4"/>
      <c r="R5603" s="4"/>
      <c r="S5603" s="4"/>
      <c r="T5603" s="4"/>
      <c r="U5603" s="4"/>
      <c r="V5603" s="4"/>
    </row>
    <row r="5604" spans="1:22">
      <c r="A5604" s="4"/>
      <c r="B5604" s="4"/>
      <c r="C5604" s="18"/>
      <c r="D5604" s="8"/>
      <c r="E5604" s="8"/>
      <c r="F5604" s="4"/>
      <c r="G5604" s="9"/>
      <c r="H5604" s="18"/>
      <c r="I5604" s="18"/>
      <c r="J5604" s="23" t="str">
        <f>IF(OR(ISBLANK(H5604),ISBLANK((I5604))),"",NETWORKDAYS(H5604,I5604,Setup!$A$2:$A$30))</f>
        <v/>
      </c>
      <c r="K5604" s="4"/>
      <c r="L5604" s="4"/>
      <c r="M5604" s="4"/>
      <c r="N5604" s="4"/>
      <c r="O5604" s="4"/>
      <c r="P5604" s="4"/>
      <c r="Q5604" s="4"/>
      <c r="R5604" s="4"/>
      <c r="S5604" s="4"/>
      <c r="T5604" s="4"/>
      <c r="U5604" s="4"/>
      <c r="V5604" s="4"/>
    </row>
    <row r="5605" spans="1:22">
      <c r="A5605" s="4"/>
      <c r="B5605" s="4"/>
      <c r="C5605" s="18"/>
      <c r="D5605" s="8"/>
      <c r="E5605" s="8"/>
      <c r="F5605" s="4"/>
      <c r="G5605" s="9"/>
      <c r="H5605" s="18"/>
      <c r="I5605" s="18"/>
      <c r="J5605" s="23" t="str">
        <f>IF(OR(ISBLANK(H5605),ISBLANK((I5605))),"",NETWORKDAYS(H5605,I5605,Setup!$A$2:$A$30))</f>
        <v/>
      </c>
      <c r="K5605" s="4"/>
      <c r="L5605" s="4"/>
      <c r="M5605" s="4"/>
      <c r="N5605" s="4"/>
      <c r="O5605" s="4"/>
      <c r="P5605" s="4"/>
      <c r="Q5605" s="4"/>
      <c r="R5605" s="4"/>
      <c r="S5605" s="4"/>
      <c r="T5605" s="4"/>
      <c r="U5605" s="4"/>
      <c r="V5605" s="4"/>
    </row>
    <row r="5606" spans="1:22">
      <c r="A5606" s="4"/>
      <c r="B5606" s="4"/>
      <c r="C5606" s="18"/>
      <c r="D5606" s="8"/>
      <c r="E5606" s="8"/>
      <c r="F5606" s="4"/>
      <c r="G5606" s="9"/>
      <c r="H5606" s="18"/>
      <c r="I5606" s="18"/>
      <c r="J5606" s="23" t="str">
        <f>IF(OR(ISBLANK(H5606),ISBLANK((I5606))),"",NETWORKDAYS(H5606,I5606,Setup!$A$2:$A$30))</f>
        <v/>
      </c>
      <c r="K5606" s="4"/>
      <c r="L5606" s="4"/>
      <c r="M5606" s="4"/>
      <c r="N5606" s="4"/>
      <c r="O5606" s="4"/>
      <c r="P5606" s="4"/>
      <c r="Q5606" s="4"/>
      <c r="R5606" s="4"/>
      <c r="S5606" s="4"/>
      <c r="T5606" s="4"/>
      <c r="U5606" s="4"/>
      <c r="V5606" s="4"/>
    </row>
    <row r="5607" spans="1:22">
      <c r="A5607" s="4"/>
      <c r="B5607" s="4"/>
      <c r="C5607" s="18"/>
      <c r="D5607" s="8"/>
      <c r="E5607" s="8"/>
      <c r="F5607" s="4"/>
      <c r="G5607" s="9"/>
      <c r="H5607" s="18"/>
      <c r="I5607" s="18"/>
      <c r="J5607" s="23" t="str">
        <f>IF(OR(ISBLANK(H5607),ISBLANK((I5607))),"",NETWORKDAYS(H5607,I5607,Setup!$A$2:$A$30))</f>
        <v/>
      </c>
      <c r="K5607" s="4"/>
      <c r="L5607" s="4"/>
      <c r="M5607" s="4"/>
      <c r="N5607" s="4"/>
      <c r="O5607" s="4"/>
      <c r="P5607" s="4"/>
      <c r="Q5607" s="4"/>
      <c r="R5607" s="4"/>
      <c r="S5607" s="4"/>
      <c r="T5607" s="4"/>
      <c r="U5607" s="4"/>
      <c r="V5607" s="4"/>
    </row>
    <row r="5608" spans="1:22">
      <c r="A5608" s="4"/>
      <c r="B5608" s="4"/>
      <c r="C5608" s="18"/>
      <c r="D5608" s="8"/>
      <c r="E5608" s="8"/>
      <c r="F5608" s="4"/>
      <c r="G5608" s="9"/>
      <c r="H5608" s="18"/>
      <c r="I5608" s="18"/>
      <c r="J5608" s="23" t="str">
        <f>IF(OR(ISBLANK(H5608),ISBLANK((I5608))),"",NETWORKDAYS(H5608,I5608,Setup!$A$2:$A$30))</f>
        <v/>
      </c>
      <c r="K5608" s="4"/>
      <c r="L5608" s="4"/>
      <c r="M5608" s="4"/>
      <c r="N5608" s="4"/>
      <c r="O5608" s="4"/>
      <c r="P5608" s="4"/>
      <c r="Q5608" s="4"/>
      <c r="R5608" s="4"/>
      <c r="S5608" s="4"/>
      <c r="T5608" s="4"/>
      <c r="U5608" s="4"/>
      <c r="V5608" s="4"/>
    </row>
    <row r="5609" spans="1:22">
      <c r="A5609" s="4"/>
      <c r="B5609" s="4"/>
      <c r="C5609" s="18"/>
      <c r="D5609" s="8"/>
      <c r="E5609" s="8"/>
      <c r="F5609" s="4"/>
      <c r="G5609" s="9"/>
      <c r="H5609" s="18"/>
      <c r="I5609" s="18"/>
      <c r="J5609" s="23" t="str">
        <f>IF(OR(ISBLANK(H5609),ISBLANK((I5609))),"",NETWORKDAYS(H5609,I5609,Setup!$A$2:$A$30))</f>
        <v/>
      </c>
      <c r="K5609" s="4"/>
      <c r="L5609" s="4"/>
      <c r="M5609" s="4"/>
      <c r="N5609" s="4"/>
      <c r="O5609" s="4"/>
      <c r="P5609" s="4"/>
      <c r="Q5609" s="4"/>
      <c r="R5609" s="4"/>
      <c r="S5609" s="4"/>
      <c r="T5609" s="4"/>
      <c r="U5609" s="4"/>
      <c r="V5609" s="4"/>
    </row>
    <row r="5610" spans="1:22">
      <c r="A5610" s="4"/>
      <c r="B5610" s="4"/>
      <c r="C5610" s="18"/>
      <c r="D5610" s="8"/>
      <c r="E5610" s="8"/>
      <c r="F5610" s="4"/>
      <c r="G5610" s="9"/>
      <c r="H5610" s="18"/>
      <c r="I5610" s="18"/>
      <c r="J5610" s="23" t="str">
        <f>IF(OR(ISBLANK(H5610),ISBLANK((I5610))),"",NETWORKDAYS(H5610,I5610,Setup!$A$2:$A$30))</f>
        <v/>
      </c>
      <c r="K5610" s="4"/>
      <c r="L5610" s="4"/>
      <c r="M5610" s="4"/>
      <c r="N5610" s="4"/>
      <c r="O5610" s="4"/>
      <c r="P5610" s="4"/>
      <c r="Q5610" s="4"/>
      <c r="R5610" s="4"/>
      <c r="S5610" s="4"/>
      <c r="T5610" s="4"/>
      <c r="U5610" s="4"/>
      <c r="V5610" s="4"/>
    </row>
    <row r="5611" spans="1:22">
      <c r="A5611" s="4"/>
      <c r="B5611" s="4"/>
      <c r="C5611" s="18"/>
      <c r="D5611" s="8"/>
      <c r="E5611" s="8"/>
      <c r="F5611" s="4"/>
      <c r="G5611" s="9"/>
      <c r="H5611" s="18"/>
      <c r="I5611" s="18"/>
      <c r="J5611" s="23" t="str">
        <f>IF(OR(ISBLANK(H5611),ISBLANK((I5611))),"",NETWORKDAYS(H5611,I5611,Setup!$A$2:$A$30))</f>
        <v/>
      </c>
      <c r="K5611" s="4"/>
      <c r="L5611" s="4"/>
      <c r="M5611" s="4"/>
      <c r="N5611" s="4"/>
      <c r="O5611" s="4"/>
      <c r="P5611" s="4"/>
      <c r="Q5611" s="4"/>
      <c r="R5611" s="4"/>
      <c r="S5611" s="4"/>
      <c r="T5611" s="4"/>
      <c r="U5611" s="4"/>
      <c r="V5611" s="4"/>
    </row>
    <row r="5612" spans="1:22">
      <c r="A5612" s="4"/>
      <c r="B5612" s="4"/>
      <c r="C5612" s="18"/>
      <c r="D5612" s="8"/>
      <c r="E5612" s="8"/>
      <c r="F5612" s="4"/>
      <c r="G5612" s="9"/>
      <c r="H5612" s="18"/>
      <c r="I5612" s="18"/>
      <c r="J5612" s="23" t="str">
        <f>IF(OR(ISBLANK(H5612),ISBLANK((I5612))),"",NETWORKDAYS(H5612,I5612,Setup!$A$2:$A$30))</f>
        <v/>
      </c>
      <c r="K5612" s="4"/>
      <c r="L5612" s="4"/>
      <c r="M5612" s="4"/>
      <c r="N5612" s="4"/>
      <c r="O5612" s="4"/>
      <c r="P5612" s="4"/>
      <c r="Q5612" s="4"/>
      <c r="R5612" s="4"/>
      <c r="S5612" s="4"/>
      <c r="T5612" s="4"/>
      <c r="U5612" s="4"/>
      <c r="V5612" s="4"/>
    </row>
    <row r="5613" spans="1:22">
      <c r="A5613" s="4"/>
      <c r="B5613" s="4"/>
      <c r="C5613" s="18"/>
      <c r="D5613" s="8"/>
      <c r="E5613" s="8"/>
      <c r="F5613" s="4"/>
      <c r="G5613" s="9"/>
      <c r="H5613" s="18"/>
      <c r="I5613" s="18"/>
      <c r="J5613" s="23" t="str">
        <f>IF(OR(ISBLANK(H5613),ISBLANK((I5613))),"",NETWORKDAYS(H5613,I5613,Setup!$A$2:$A$30))</f>
        <v/>
      </c>
      <c r="K5613" s="4"/>
      <c r="L5613" s="4"/>
      <c r="M5613" s="4"/>
      <c r="N5613" s="4"/>
      <c r="O5613" s="4"/>
      <c r="P5613" s="4"/>
      <c r="Q5613" s="4"/>
      <c r="R5613" s="4"/>
      <c r="S5613" s="4"/>
      <c r="T5613" s="4"/>
      <c r="U5613" s="4"/>
      <c r="V5613" s="4"/>
    </row>
    <row r="5614" spans="1:22">
      <c r="A5614" s="4"/>
      <c r="B5614" s="4"/>
      <c r="C5614" s="18"/>
      <c r="D5614" s="8"/>
      <c r="E5614" s="8"/>
      <c r="F5614" s="4"/>
      <c r="G5614" s="9"/>
      <c r="H5614" s="18"/>
      <c r="I5614" s="18"/>
      <c r="J5614" s="23" t="str">
        <f>IF(OR(ISBLANK(H5614),ISBLANK((I5614))),"",NETWORKDAYS(H5614,I5614,Setup!$A$2:$A$30))</f>
        <v/>
      </c>
      <c r="K5614" s="4"/>
      <c r="L5614" s="4"/>
      <c r="M5614" s="4"/>
      <c r="N5614" s="4"/>
      <c r="O5614" s="4"/>
      <c r="P5614" s="4"/>
      <c r="Q5614" s="4"/>
      <c r="R5614" s="4"/>
      <c r="S5614" s="4"/>
      <c r="T5614" s="4"/>
      <c r="U5614" s="4"/>
      <c r="V5614" s="4"/>
    </row>
    <row r="5615" spans="1:22">
      <c r="A5615" s="4"/>
      <c r="B5615" s="4"/>
      <c r="C5615" s="18"/>
      <c r="D5615" s="8"/>
      <c r="E5615" s="8"/>
      <c r="F5615" s="4"/>
      <c r="G5615" s="9"/>
      <c r="H5615" s="18"/>
      <c r="I5615" s="18"/>
      <c r="J5615" s="23" t="str">
        <f>IF(OR(ISBLANK(H5615),ISBLANK((I5615))),"",NETWORKDAYS(H5615,I5615,Setup!$A$2:$A$30))</f>
        <v/>
      </c>
      <c r="K5615" s="4"/>
      <c r="L5615" s="4"/>
      <c r="M5615" s="4"/>
      <c r="N5615" s="4"/>
      <c r="O5615" s="4"/>
      <c r="P5615" s="4"/>
      <c r="Q5615" s="4"/>
      <c r="R5615" s="4"/>
      <c r="S5615" s="4"/>
      <c r="T5615" s="4"/>
      <c r="U5615" s="4"/>
      <c r="V5615" s="4"/>
    </row>
    <row r="5616" spans="1:22">
      <c r="A5616" s="4"/>
      <c r="B5616" s="4"/>
      <c r="C5616" s="18"/>
      <c r="D5616" s="8"/>
      <c r="E5616" s="8"/>
      <c r="F5616" s="4"/>
      <c r="G5616" s="9"/>
      <c r="H5616" s="18"/>
      <c r="I5616" s="18"/>
      <c r="J5616" s="23" t="str">
        <f>IF(OR(ISBLANK(H5616),ISBLANK((I5616))),"",NETWORKDAYS(H5616,I5616,Setup!$A$2:$A$30))</f>
        <v/>
      </c>
      <c r="K5616" s="4"/>
      <c r="L5616" s="4"/>
      <c r="M5616" s="4"/>
      <c r="N5616" s="4"/>
      <c r="O5616" s="4"/>
      <c r="P5616" s="4"/>
      <c r="Q5616" s="4"/>
      <c r="R5616" s="4"/>
      <c r="S5616" s="4"/>
      <c r="T5616" s="4"/>
      <c r="U5616" s="4"/>
      <c r="V5616" s="4"/>
    </row>
    <row r="5617" spans="1:22">
      <c r="A5617" s="4"/>
      <c r="B5617" s="4"/>
      <c r="C5617" s="18"/>
      <c r="D5617" s="8"/>
      <c r="E5617" s="8"/>
      <c r="F5617" s="4"/>
      <c r="G5617" s="9"/>
      <c r="H5617" s="18"/>
      <c r="I5617" s="18"/>
      <c r="J5617" s="23" t="str">
        <f>IF(OR(ISBLANK(H5617),ISBLANK((I5617))),"",NETWORKDAYS(H5617,I5617,Setup!$A$2:$A$30))</f>
        <v/>
      </c>
      <c r="K5617" s="4"/>
      <c r="L5617" s="4"/>
      <c r="M5617" s="4"/>
      <c r="N5617" s="4"/>
      <c r="O5617" s="4"/>
      <c r="P5617" s="4"/>
      <c r="Q5617" s="4"/>
      <c r="R5617" s="4"/>
      <c r="S5617" s="4"/>
      <c r="T5617" s="4"/>
      <c r="U5617" s="4"/>
      <c r="V5617" s="4"/>
    </row>
    <row r="5618" spans="1:22">
      <c r="A5618" s="4"/>
      <c r="B5618" s="4"/>
      <c r="C5618" s="18"/>
      <c r="D5618" s="8"/>
      <c r="E5618" s="8"/>
      <c r="F5618" s="4"/>
      <c r="G5618" s="9"/>
      <c r="H5618" s="18"/>
      <c r="I5618" s="18"/>
      <c r="J5618" s="23" t="str">
        <f>IF(OR(ISBLANK(H5618),ISBLANK((I5618))),"",NETWORKDAYS(H5618,I5618,Setup!$A$2:$A$30))</f>
        <v/>
      </c>
      <c r="K5618" s="4"/>
      <c r="L5618" s="4"/>
      <c r="M5618" s="4"/>
      <c r="N5618" s="4"/>
      <c r="O5618" s="4"/>
      <c r="P5618" s="4"/>
      <c r="Q5618" s="4"/>
      <c r="R5618" s="4"/>
      <c r="S5618" s="4"/>
      <c r="T5618" s="4"/>
      <c r="U5618" s="4"/>
      <c r="V5618" s="4"/>
    </row>
    <row r="5619" spans="1:22">
      <c r="A5619" s="4"/>
      <c r="B5619" s="4"/>
      <c r="C5619" s="18"/>
      <c r="D5619" s="8"/>
      <c r="E5619" s="8"/>
      <c r="F5619" s="4"/>
      <c r="G5619" s="9"/>
      <c r="H5619" s="18"/>
      <c r="I5619" s="18"/>
      <c r="J5619" s="23" t="str">
        <f>IF(OR(ISBLANK(H5619),ISBLANK((I5619))),"",NETWORKDAYS(H5619,I5619,Setup!$A$2:$A$30))</f>
        <v/>
      </c>
      <c r="K5619" s="4"/>
      <c r="L5619" s="4"/>
      <c r="M5619" s="4"/>
      <c r="N5619" s="4"/>
      <c r="O5619" s="4"/>
      <c r="P5619" s="4"/>
      <c r="Q5619" s="4"/>
      <c r="R5619" s="4"/>
      <c r="S5619" s="4"/>
      <c r="T5619" s="4"/>
      <c r="U5619" s="4"/>
      <c r="V5619" s="4"/>
    </row>
    <row r="5620" spans="1:22">
      <c r="A5620" s="4"/>
      <c r="B5620" s="4"/>
      <c r="C5620" s="18"/>
      <c r="D5620" s="8"/>
      <c r="E5620" s="8"/>
      <c r="F5620" s="4"/>
      <c r="G5620" s="9"/>
      <c r="H5620" s="18"/>
      <c r="I5620" s="18"/>
      <c r="J5620" s="23" t="str">
        <f>IF(OR(ISBLANK(H5620),ISBLANK((I5620))),"",NETWORKDAYS(H5620,I5620,Setup!$A$2:$A$30))</f>
        <v/>
      </c>
      <c r="K5620" s="4"/>
      <c r="L5620" s="4"/>
      <c r="M5620" s="4"/>
      <c r="N5620" s="4"/>
      <c r="O5620" s="4"/>
      <c r="P5620" s="4"/>
      <c r="Q5620" s="4"/>
      <c r="R5620" s="4"/>
      <c r="S5620" s="4"/>
      <c r="T5620" s="4"/>
      <c r="U5620" s="4"/>
      <c r="V5620" s="4"/>
    </row>
    <row r="5621" spans="1:22">
      <c r="A5621" s="4"/>
      <c r="B5621" s="4"/>
      <c r="C5621" s="18"/>
      <c r="D5621" s="8"/>
      <c r="E5621" s="8"/>
      <c r="F5621" s="4"/>
      <c r="G5621" s="9"/>
      <c r="H5621" s="18"/>
      <c r="I5621" s="18"/>
      <c r="J5621" s="23" t="str">
        <f>IF(OR(ISBLANK(H5621),ISBLANK((I5621))),"",NETWORKDAYS(H5621,I5621,Setup!$A$2:$A$30))</f>
        <v/>
      </c>
      <c r="K5621" s="4"/>
      <c r="L5621" s="4"/>
      <c r="M5621" s="4"/>
      <c r="N5621" s="4"/>
      <c r="O5621" s="4"/>
      <c r="P5621" s="4"/>
      <c r="Q5621" s="4"/>
      <c r="R5621" s="4"/>
      <c r="S5621" s="4"/>
      <c r="T5621" s="4"/>
      <c r="U5621" s="4"/>
      <c r="V5621" s="4"/>
    </row>
    <row r="5622" spans="1:22">
      <c r="A5622" s="4"/>
      <c r="B5622" s="4"/>
      <c r="C5622" s="18"/>
      <c r="D5622" s="8"/>
      <c r="E5622" s="8"/>
      <c r="F5622" s="4"/>
      <c r="G5622" s="9"/>
      <c r="H5622" s="18"/>
      <c r="I5622" s="18"/>
      <c r="J5622" s="23" t="str">
        <f>IF(OR(ISBLANK(H5622),ISBLANK((I5622))),"",NETWORKDAYS(H5622,I5622,Setup!$A$2:$A$30))</f>
        <v/>
      </c>
      <c r="K5622" s="4"/>
      <c r="L5622" s="4"/>
      <c r="M5622" s="4"/>
      <c r="N5622" s="4"/>
      <c r="O5622" s="4"/>
      <c r="P5622" s="4"/>
      <c r="Q5622" s="4"/>
      <c r="R5622" s="4"/>
      <c r="S5622" s="4"/>
      <c r="T5622" s="4"/>
      <c r="U5622" s="4"/>
      <c r="V5622" s="4"/>
    </row>
    <row r="5623" spans="1:22">
      <c r="A5623" s="4"/>
      <c r="B5623" s="4"/>
      <c r="C5623" s="18"/>
      <c r="D5623" s="8"/>
      <c r="E5623" s="8"/>
      <c r="F5623" s="4"/>
      <c r="G5623" s="9"/>
      <c r="H5623" s="18"/>
      <c r="I5623" s="18"/>
      <c r="J5623" s="23" t="str">
        <f>IF(OR(ISBLANK(H5623),ISBLANK((I5623))),"",NETWORKDAYS(H5623,I5623,Setup!$A$2:$A$30))</f>
        <v/>
      </c>
      <c r="K5623" s="4"/>
      <c r="L5623" s="4"/>
      <c r="M5623" s="4"/>
      <c r="N5623" s="4"/>
      <c r="O5623" s="4"/>
      <c r="P5623" s="4"/>
      <c r="Q5623" s="4"/>
      <c r="R5623" s="4"/>
      <c r="S5623" s="4"/>
      <c r="T5623" s="4"/>
      <c r="U5623" s="4"/>
      <c r="V5623" s="4"/>
    </row>
    <row r="5624" spans="1:22">
      <c r="A5624" s="4"/>
      <c r="B5624" s="4"/>
      <c r="C5624" s="18"/>
      <c r="D5624" s="8"/>
      <c r="E5624" s="8"/>
      <c r="F5624" s="4"/>
      <c r="G5624" s="9"/>
      <c r="H5624" s="18"/>
      <c r="I5624" s="18"/>
      <c r="J5624" s="23" t="str">
        <f>IF(OR(ISBLANK(H5624),ISBLANK((I5624))),"",NETWORKDAYS(H5624,I5624,Setup!$A$2:$A$30))</f>
        <v/>
      </c>
      <c r="K5624" s="4"/>
      <c r="L5624" s="4"/>
      <c r="M5624" s="4"/>
      <c r="N5624" s="4"/>
      <c r="O5624" s="4"/>
      <c r="P5624" s="4"/>
      <c r="Q5624" s="4"/>
      <c r="R5624" s="4"/>
      <c r="S5624" s="4"/>
      <c r="T5624" s="4"/>
      <c r="U5624" s="4"/>
      <c r="V5624" s="4"/>
    </row>
    <row r="5625" spans="1:22">
      <c r="A5625" s="4"/>
      <c r="B5625" s="4"/>
      <c r="C5625" s="18"/>
      <c r="D5625" s="8"/>
      <c r="E5625" s="8"/>
      <c r="F5625" s="4"/>
      <c r="G5625" s="9"/>
      <c r="H5625" s="18"/>
      <c r="I5625" s="18"/>
      <c r="J5625" s="23" t="str">
        <f>IF(OR(ISBLANK(H5625),ISBLANK((I5625))),"",NETWORKDAYS(H5625,I5625,Setup!$A$2:$A$30))</f>
        <v/>
      </c>
      <c r="K5625" s="4"/>
      <c r="L5625" s="4"/>
      <c r="M5625" s="4"/>
      <c r="N5625" s="4"/>
      <c r="O5625" s="4"/>
      <c r="P5625" s="4"/>
      <c r="Q5625" s="4"/>
      <c r="R5625" s="4"/>
      <c r="S5625" s="4"/>
      <c r="T5625" s="4"/>
      <c r="U5625" s="4"/>
      <c r="V5625" s="4"/>
    </row>
    <row r="5626" spans="1:22">
      <c r="A5626" s="4"/>
      <c r="B5626" s="4"/>
      <c r="C5626" s="18"/>
      <c r="D5626" s="8"/>
      <c r="E5626" s="8"/>
      <c r="F5626" s="4"/>
      <c r="G5626" s="9"/>
      <c r="H5626" s="18"/>
      <c r="I5626" s="18"/>
      <c r="J5626" s="23" t="str">
        <f>IF(OR(ISBLANK(H5626),ISBLANK((I5626))),"",NETWORKDAYS(H5626,I5626,Setup!$A$2:$A$30))</f>
        <v/>
      </c>
      <c r="K5626" s="4"/>
      <c r="L5626" s="4"/>
      <c r="M5626" s="4"/>
      <c r="N5626" s="4"/>
      <c r="O5626" s="4"/>
      <c r="P5626" s="4"/>
      <c r="Q5626" s="4"/>
      <c r="R5626" s="4"/>
      <c r="S5626" s="4"/>
      <c r="T5626" s="4"/>
      <c r="U5626" s="4"/>
      <c r="V5626" s="4"/>
    </row>
    <row r="5627" spans="1:22">
      <c r="A5627" s="4"/>
      <c r="B5627" s="4"/>
      <c r="C5627" s="18"/>
      <c r="D5627" s="8"/>
      <c r="E5627" s="8"/>
      <c r="F5627" s="4"/>
      <c r="G5627" s="9"/>
      <c r="H5627" s="18"/>
      <c r="I5627" s="18"/>
      <c r="J5627" s="23" t="str">
        <f>IF(OR(ISBLANK(H5627),ISBLANK((I5627))),"",NETWORKDAYS(H5627,I5627,Setup!$A$2:$A$30))</f>
        <v/>
      </c>
      <c r="K5627" s="4"/>
      <c r="L5627" s="4"/>
      <c r="M5627" s="4"/>
      <c r="N5627" s="4"/>
      <c r="O5627" s="4"/>
      <c r="P5627" s="4"/>
      <c r="Q5627" s="4"/>
      <c r="R5627" s="4"/>
      <c r="S5627" s="4"/>
      <c r="T5627" s="4"/>
      <c r="U5627" s="4"/>
      <c r="V5627" s="4"/>
    </row>
    <row r="5628" spans="1:22">
      <c r="A5628" s="4"/>
      <c r="B5628" s="4"/>
      <c r="C5628" s="18"/>
      <c r="D5628" s="8"/>
      <c r="E5628" s="8"/>
      <c r="F5628" s="4"/>
      <c r="G5628" s="9"/>
      <c r="H5628" s="18"/>
      <c r="I5628" s="18"/>
      <c r="J5628" s="23" t="str">
        <f>IF(OR(ISBLANK(H5628),ISBLANK((I5628))),"",NETWORKDAYS(H5628,I5628,Setup!$A$2:$A$30))</f>
        <v/>
      </c>
      <c r="K5628" s="4"/>
      <c r="L5628" s="4"/>
      <c r="M5628" s="4"/>
      <c r="N5628" s="4"/>
      <c r="O5628" s="4"/>
      <c r="P5628" s="4"/>
      <c r="Q5628" s="4"/>
      <c r="R5628" s="4"/>
      <c r="S5628" s="4"/>
      <c r="T5628" s="4"/>
      <c r="U5628" s="4"/>
      <c r="V5628" s="4"/>
    </row>
    <row r="5629" spans="1:22">
      <c r="A5629" s="4"/>
      <c r="B5629" s="4"/>
      <c r="C5629" s="18"/>
      <c r="D5629" s="8"/>
      <c r="E5629" s="8"/>
      <c r="F5629" s="4"/>
      <c r="G5629" s="9"/>
      <c r="H5629" s="18"/>
      <c r="I5629" s="18"/>
      <c r="J5629" s="23" t="str">
        <f>IF(OR(ISBLANK(H5629),ISBLANK((I5629))),"",NETWORKDAYS(H5629,I5629,Setup!$A$2:$A$30))</f>
        <v/>
      </c>
      <c r="K5629" s="4"/>
      <c r="L5629" s="4"/>
      <c r="M5629" s="4"/>
      <c r="N5629" s="4"/>
      <c r="O5629" s="4"/>
      <c r="P5629" s="4"/>
      <c r="Q5629" s="4"/>
      <c r="R5629" s="4"/>
      <c r="S5629" s="4"/>
      <c r="T5629" s="4"/>
      <c r="U5629" s="4"/>
      <c r="V5629" s="4"/>
    </row>
    <row r="5630" spans="1:22">
      <c r="A5630" s="4"/>
      <c r="B5630" s="4"/>
      <c r="C5630" s="18"/>
      <c r="D5630" s="8"/>
      <c r="E5630" s="8"/>
      <c r="F5630" s="4"/>
      <c r="G5630" s="9"/>
      <c r="H5630" s="18"/>
      <c r="I5630" s="18"/>
      <c r="J5630" s="23" t="str">
        <f>IF(OR(ISBLANK(H5630),ISBLANK((I5630))),"",NETWORKDAYS(H5630,I5630,Setup!$A$2:$A$30))</f>
        <v/>
      </c>
      <c r="K5630" s="4"/>
      <c r="L5630" s="4"/>
      <c r="M5630" s="4"/>
      <c r="N5630" s="4"/>
      <c r="O5630" s="4"/>
      <c r="P5630" s="4"/>
      <c r="Q5630" s="4"/>
      <c r="R5630" s="4"/>
      <c r="S5630" s="4"/>
      <c r="T5630" s="4"/>
      <c r="U5630" s="4"/>
      <c r="V5630" s="4"/>
    </row>
    <row r="5631" spans="1:22">
      <c r="A5631" s="4"/>
      <c r="B5631" s="4"/>
      <c r="C5631" s="18"/>
      <c r="D5631" s="8"/>
      <c r="E5631" s="8"/>
      <c r="F5631" s="4"/>
      <c r="G5631" s="9"/>
      <c r="H5631" s="18"/>
      <c r="I5631" s="18"/>
      <c r="J5631" s="23" t="str">
        <f>IF(OR(ISBLANK(H5631),ISBLANK((I5631))),"",NETWORKDAYS(H5631,I5631,Setup!$A$2:$A$30))</f>
        <v/>
      </c>
      <c r="K5631" s="4"/>
      <c r="L5631" s="4"/>
      <c r="M5631" s="4"/>
      <c r="N5631" s="4"/>
      <c r="O5631" s="4"/>
      <c r="P5631" s="4"/>
      <c r="Q5631" s="4"/>
      <c r="R5631" s="4"/>
      <c r="S5631" s="4"/>
      <c r="T5631" s="4"/>
      <c r="U5631" s="4"/>
      <c r="V5631" s="4"/>
    </row>
    <row r="5632" spans="1:22">
      <c r="A5632" s="4"/>
      <c r="B5632" s="4"/>
      <c r="C5632" s="18"/>
      <c r="D5632" s="8"/>
      <c r="E5632" s="8"/>
      <c r="F5632" s="4"/>
      <c r="G5632" s="9"/>
      <c r="H5632" s="18"/>
      <c r="I5632" s="18"/>
      <c r="J5632" s="23" t="str">
        <f>IF(OR(ISBLANK(H5632),ISBLANK((I5632))),"",NETWORKDAYS(H5632,I5632,Setup!$A$2:$A$30))</f>
        <v/>
      </c>
      <c r="K5632" s="4"/>
      <c r="L5632" s="4"/>
      <c r="M5632" s="4"/>
      <c r="N5632" s="4"/>
      <c r="O5632" s="4"/>
      <c r="P5632" s="4"/>
      <c r="Q5632" s="4"/>
      <c r="R5632" s="4"/>
      <c r="S5632" s="4"/>
      <c r="T5632" s="4"/>
      <c r="U5632" s="4"/>
      <c r="V5632" s="4"/>
    </row>
    <row r="5633" spans="1:22">
      <c r="A5633" s="4"/>
      <c r="B5633" s="4"/>
      <c r="C5633" s="18"/>
      <c r="D5633" s="8"/>
      <c r="E5633" s="8"/>
      <c r="F5633" s="4"/>
      <c r="G5633" s="9"/>
      <c r="H5633" s="18"/>
      <c r="I5633" s="18"/>
      <c r="J5633" s="23" t="str">
        <f>IF(OR(ISBLANK(H5633),ISBLANK((I5633))),"",NETWORKDAYS(H5633,I5633,Setup!$A$2:$A$30))</f>
        <v/>
      </c>
      <c r="K5633" s="4"/>
      <c r="L5633" s="4"/>
      <c r="M5633" s="4"/>
      <c r="N5633" s="4"/>
      <c r="O5633" s="4"/>
      <c r="P5633" s="4"/>
      <c r="Q5633" s="4"/>
      <c r="R5633" s="4"/>
      <c r="S5633" s="4"/>
      <c r="T5633" s="4"/>
      <c r="U5633" s="4"/>
      <c r="V5633" s="4"/>
    </row>
    <row r="5634" spans="1:22">
      <c r="A5634" s="4"/>
      <c r="B5634" s="4"/>
      <c r="C5634" s="18"/>
      <c r="D5634" s="8"/>
      <c r="E5634" s="8"/>
      <c r="F5634" s="4"/>
      <c r="G5634" s="9"/>
      <c r="H5634" s="18"/>
      <c r="I5634" s="18"/>
      <c r="J5634" s="23" t="str">
        <f>IF(OR(ISBLANK(H5634),ISBLANK((I5634))),"",NETWORKDAYS(H5634,I5634,Setup!$A$2:$A$30))</f>
        <v/>
      </c>
      <c r="K5634" s="4"/>
      <c r="L5634" s="4"/>
      <c r="M5634" s="4"/>
      <c r="N5634" s="4"/>
      <c r="O5634" s="4"/>
      <c r="P5634" s="4"/>
      <c r="Q5634" s="4"/>
      <c r="R5634" s="4"/>
      <c r="S5634" s="4"/>
      <c r="T5634" s="4"/>
      <c r="U5634" s="4"/>
      <c r="V5634" s="4"/>
    </row>
    <row r="5635" spans="1:22">
      <c r="A5635" s="4"/>
      <c r="B5635" s="4"/>
      <c r="C5635" s="18"/>
      <c r="D5635" s="8"/>
      <c r="E5635" s="8"/>
      <c r="F5635" s="4"/>
      <c r="G5635" s="9"/>
      <c r="H5635" s="18"/>
      <c r="I5635" s="18"/>
      <c r="J5635" s="23" t="str">
        <f>IF(OR(ISBLANK(H5635),ISBLANK((I5635))),"",NETWORKDAYS(H5635,I5635,Setup!$A$2:$A$30))</f>
        <v/>
      </c>
      <c r="K5635" s="4"/>
      <c r="L5635" s="4"/>
      <c r="M5635" s="4"/>
      <c r="N5635" s="4"/>
      <c r="O5635" s="4"/>
      <c r="P5635" s="4"/>
      <c r="Q5635" s="4"/>
      <c r="R5635" s="4"/>
      <c r="S5635" s="4"/>
      <c r="T5635" s="4"/>
      <c r="U5635" s="4"/>
      <c r="V5635" s="4"/>
    </row>
    <row r="5636" spans="1:22">
      <c r="A5636" s="4"/>
      <c r="B5636" s="4"/>
      <c r="C5636" s="18"/>
      <c r="D5636" s="8"/>
      <c r="E5636" s="8"/>
      <c r="F5636" s="4"/>
      <c r="G5636" s="9"/>
      <c r="H5636" s="18"/>
      <c r="I5636" s="18"/>
      <c r="J5636" s="23" t="str">
        <f>IF(OR(ISBLANK(H5636),ISBLANK((I5636))),"",NETWORKDAYS(H5636,I5636,Setup!$A$2:$A$30))</f>
        <v/>
      </c>
      <c r="K5636" s="4"/>
      <c r="L5636" s="4"/>
      <c r="M5636" s="4"/>
      <c r="N5636" s="4"/>
      <c r="O5636" s="4"/>
      <c r="P5636" s="4"/>
      <c r="Q5636" s="4"/>
      <c r="R5636" s="4"/>
      <c r="S5636" s="4"/>
      <c r="T5636" s="4"/>
      <c r="U5636" s="4"/>
      <c r="V5636" s="4"/>
    </row>
    <row r="5637" spans="1:22">
      <c r="A5637" s="4"/>
      <c r="B5637" s="4"/>
      <c r="C5637" s="18"/>
      <c r="D5637" s="8"/>
      <c r="E5637" s="8"/>
      <c r="F5637" s="4"/>
      <c r="G5637" s="9"/>
      <c r="H5637" s="18"/>
      <c r="I5637" s="18"/>
      <c r="J5637" s="23" t="str">
        <f>IF(OR(ISBLANK(H5637),ISBLANK((I5637))),"",NETWORKDAYS(H5637,I5637,Setup!$A$2:$A$30))</f>
        <v/>
      </c>
      <c r="K5637" s="4"/>
      <c r="L5637" s="4"/>
      <c r="M5637" s="4"/>
      <c r="N5637" s="4"/>
      <c r="O5637" s="4"/>
      <c r="P5637" s="4"/>
      <c r="Q5637" s="4"/>
      <c r="R5637" s="4"/>
      <c r="S5637" s="4"/>
      <c r="T5637" s="4"/>
      <c r="U5637" s="4"/>
      <c r="V5637" s="4"/>
    </row>
    <row r="5638" spans="1:22">
      <c r="A5638" s="4"/>
      <c r="B5638" s="4"/>
      <c r="C5638" s="18"/>
      <c r="D5638" s="8"/>
      <c r="E5638" s="8"/>
      <c r="F5638" s="4"/>
      <c r="G5638" s="9"/>
      <c r="H5638" s="18"/>
      <c r="I5638" s="18"/>
      <c r="J5638" s="23" t="str">
        <f>IF(OR(ISBLANK(H5638),ISBLANK((I5638))),"",NETWORKDAYS(H5638,I5638,Setup!$A$2:$A$30))</f>
        <v/>
      </c>
      <c r="K5638" s="4"/>
      <c r="L5638" s="4"/>
      <c r="M5638" s="4"/>
      <c r="N5638" s="4"/>
      <c r="O5638" s="4"/>
      <c r="P5638" s="4"/>
      <c r="Q5638" s="4"/>
      <c r="R5638" s="4"/>
      <c r="S5638" s="4"/>
      <c r="T5638" s="4"/>
      <c r="U5638" s="4"/>
      <c r="V5638" s="4"/>
    </row>
    <row r="5639" spans="1:22">
      <c r="A5639" s="4"/>
      <c r="B5639" s="4"/>
      <c r="C5639" s="18"/>
      <c r="D5639" s="8"/>
      <c r="E5639" s="8"/>
      <c r="F5639" s="4"/>
      <c r="G5639" s="9"/>
      <c r="H5639" s="18"/>
      <c r="I5639" s="18"/>
      <c r="J5639" s="23" t="str">
        <f>IF(OR(ISBLANK(H5639),ISBLANK((I5639))),"",NETWORKDAYS(H5639,I5639,Setup!$A$2:$A$30))</f>
        <v/>
      </c>
      <c r="K5639" s="4"/>
      <c r="L5639" s="4"/>
      <c r="M5639" s="4"/>
      <c r="N5639" s="4"/>
      <c r="O5639" s="4"/>
      <c r="P5639" s="4"/>
      <c r="Q5639" s="4"/>
      <c r="R5639" s="4"/>
      <c r="S5639" s="4"/>
      <c r="T5639" s="4"/>
      <c r="U5639" s="4"/>
      <c r="V5639" s="4"/>
    </row>
    <row r="5640" spans="1:22">
      <c r="A5640" s="4"/>
      <c r="B5640" s="4"/>
      <c r="C5640" s="18"/>
      <c r="D5640" s="8"/>
      <c r="E5640" s="8"/>
      <c r="F5640" s="4"/>
      <c r="G5640" s="9"/>
      <c r="H5640" s="18"/>
      <c r="I5640" s="18"/>
      <c r="J5640" s="23" t="str">
        <f>IF(OR(ISBLANK(H5640),ISBLANK((I5640))),"",NETWORKDAYS(H5640,I5640,Setup!$A$2:$A$30))</f>
        <v/>
      </c>
      <c r="K5640" s="4"/>
      <c r="L5640" s="4"/>
      <c r="M5640" s="4"/>
      <c r="N5640" s="4"/>
      <c r="O5640" s="4"/>
      <c r="P5640" s="4"/>
      <c r="Q5640" s="4"/>
      <c r="R5640" s="4"/>
      <c r="S5640" s="4"/>
      <c r="T5640" s="4"/>
      <c r="U5640" s="4"/>
      <c r="V5640" s="4"/>
    </row>
    <row r="5641" spans="1:22">
      <c r="A5641" s="4"/>
      <c r="B5641" s="4"/>
      <c r="C5641" s="18"/>
      <c r="D5641" s="8"/>
      <c r="E5641" s="8"/>
      <c r="F5641" s="4"/>
      <c r="G5641" s="9"/>
      <c r="H5641" s="18"/>
      <c r="I5641" s="18"/>
      <c r="J5641" s="23" t="str">
        <f>IF(OR(ISBLANK(H5641),ISBLANK((I5641))),"",NETWORKDAYS(H5641,I5641,Setup!$A$2:$A$30))</f>
        <v/>
      </c>
      <c r="K5641" s="4"/>
      <c r="L5641" s="4"/>
      <c r="M5641" s="4"/>
      <c r="N5641" s="4"/>
      <c r="O5641" s="4"/>
      <c r="P5641" s="4"/>
      <c r="Q5641" s="4"/>
      <c r="R5641" s="4"/>
      <c r="S5641" s="4"/>
      <c r="T5641" s="4"/>
      <c r="U5641" s="4"/>
      <c r="V5641" s="4"/>
    </row>
    <row r="5642" spans="1:22">
      <c r="A5642" s="4"/>
      <c r="B5642" s="4"/>
      <c r="C5642" s="18"/>
      <c r="D5642" s="8"/>
      <c r="E5642" s="8"/>
      <c r="F5642" s="4"/>
      <c r="G5642" s="9"/>
      <c r="H5642" s="18"/>
      <c r="I5642" s="18"/>
      <c r="J5642" s="23" t="str">
        <f>IF(OR(ISBLANK(H5642),ISBLANK((I5642))),"",NETWORKDAYS(H5642,I5642,Setup!$A$2:$A$30))</f>
        <v/>
      </c>
      <c r="K5642" s="4"/>
      <c r="L5642" s="4"/>
      <c r="M5642" s="4"/>
      <c r="N5642" s="4"/>
      <c r="O5642" s="4"/>
      <c r="P5642" s="4"/>
      <c r="Q5642" s="4"/>
      <c r="R5642" s="4"/>
      <c r="S5642" s="4"/>
      <c r="T5642" s="4"/>
      <c r="U5642" s="4"/>
      <c r="V5642" s="4"/>
    </row>
    <row r="5643" spans="1:22">
      <c r="A5643" s="4"/>
      <c r="B5643" s="4"/>
      <c r="C5643" s="18"/>
      <c r="D5643" s="8"/>
      <c r="E5643" s="8"/>
      <c r="F5643" s="4"/>
      <c r="G5643" s="9"/>
      <c r="H5643" s="18"/>
      <c r="I5643" s="18"/>
      <c r="J5643" s="23" t="str">
        <f>IF(OR(ISBLANK(H5643),ISBLANK((I5643))),"",NETWORKDAYS(H5643,I5643,Setup!$A$2:$A$30))</f>
        <v/>
      </c>
      <c r="K5643" s="4"/>
      <c r="L5643" s="4"/>
      <c r="M5643" s="4"/>
      <c r="N5643" s="4"/>
      <c r="O5643" s="4"/>
      <c r="P5643" s="4"/>
      <c r="Q5643" s="4"/>
      <c r="R5643" s="4"/>
      <c r="S5643" s="4"/>
      <c r="T5643" s="4"/>
      <c r="U5643" s="4"/>
      <c r="V5643" s="4"/>
    </row>
    <row r="5644" spans="1:22">
      <c r="A5644" s="4"/>
      <c r="B5644" s="4"/>
      <c r="C5644" s="18"/>
      <c r="D5644" s="8"/>
      <c r="E5644" s="8"/>
      <c r="F5644" s="4"/>
      <c r="G5644" s="9"/>
      <c r="H5644" s="18"/>
      <c r="I5644" s="18"/>
      <c r="J5644" s="23" t="str">
        <f>IF(OR(ISBLANK(H5644),ISBLANK((I5644))),"",NETWORKDAYS(H5644,I5644,Setup!$A$2:$A$30))</f>
        <v/>
      </c>
      <c r="K5644" s="4"/>
      <c r="L5644" s="4"/>
      <c r="M5644" s="4"/>
      <c r="N5644" s="4"/>
      <c r="O5644" s="4"/>
      <c r="P5644" s="4"/>
      <c r="Q5644" s="4"/>
      <c r="R5644" s="4"/>
      <c r="S5644" s="4"/>
      <c r="T5644" s="4"/>
      <c r="U5644" s="4"/>
      <c r="V5644" s="4"/>
    </row>
    <row r="5645" spans="1:22">
      <c r="A5645" s="4"/>
      <c r="B5645" s="4"/>
      <c r="C5645" s="18"/>
      <c r="D5645" s="8"/>
      <c r="E5645" s="8"/>
      <c r="F5645" s="4"/>
      <c r="G5645" s="9"/>
      <c r="H5645" s="18"/>
      <c r="I5645" s="18"/>
      <c r="J5645" s="23" t="str">
        <f>IF(OR(ISBLANK(H5645),ISBLANK((I5645))),"",NETWORKDAYS(H5645,I5645,Setup!$A$2:$A$30))</f>
        <v/>
      </c>
      <c r="K5645" s="4"/>
      <c r="L5645" s="4"/>
      <c r="M5645" s="4"/>
      <c r="N5645" s="4"/>
      <c r="O5645" s="4"/>
      <c r="P5645" s="4"/>
      <c r="Q5645" s="4"/>
      <c r="R5645" s="4"/>
      <c r="S5645" s="4"/>
      <c r="T5645" s="4"/>
      <c r="U5645" s="4"/>
      <c r="V5645" s="4"/>
    </row>
    <row r="5646" spans="1:22">
      <c r="A5646" s="4"/>
      <c r="B5646" s="4"/>
      <c r="C5646" s="18"/>
      <c r="D5646" s="8"/>
      <c r="E5646" s="8"/>
      <c r="F5646" s="4"/>
      <c r="G5646" s="9"/>
      <c r="H5646" s="18"/>
      <c r="I5646" s="18"/>
      <c r="J5646" s="23" t="str">
        <f>IF(OR(ISBLANK(H5646),ISBLANK((I5646))),"",NETWORKDAYS(H5646,I5646,Setup!$A$2:$A$30))</f>
        <v/>
      </c>
      <c r="K5646" s="4"/>
      <c r="L5646" s="4"/>
      <c r="M5646" s="4"/>
      <c r="N5646" s="4"/>
      <c r="O5646" s="4"/>
      <c r="P5646" s="4"/>
      <c r="Q5646" s="4"/>
      <c r="R5646" s="4"/>
      <c r="S5646" s="4"/>
      <c r="T5646" s="4"/>
      <c r="U5646" s="4"/>
      <c r="V5646" s="4"/>
    </row>
    <row r="5647" spans="1:22">
      <c r="A5647" s="4"/>
      <c r="B5647" s="4"/>
      <c r="C5647" s="18"/>
      <c r="D5647" s="8"/>
      <c r="E5647" s="8"/>
      <c r="F5647" s="4"/>
      <c r="G5647" s="9"/>
      <c r="H5647" s="18"/>
      <c r="I5647" s="18"/>
      <c r="J5647" s="23" t="str">
        <f>IF(OR(ISBLANK(H5647),ISBLANK((I5647))),"",NETWORKDAYS(H5647,I5647,Setup!$A$2:$A$30))</f>
        <v/>
      </c>
      <c r="K5647" s="4"/>
      <c r="L5647" s="4"/>
      <c r="M5647" s="4"/>
      <c r="N5647" s="4"/>
      <c r="O5647" s="4"/>
      <c r="P5647" s="4"/>
      <c r="Q5647" s="4"/>
      <c r="R5647" s="4"/>
      <c r="S5647" s="4"/>
      <c r="T5647" s="4"/>
      <c r="U5647" s="4"/>
      <c r="V5647" s="4"/>
    </row>
    <row r="5648" spans="1:22">
      <c r="A5648" s="4"/>
      <c r="B5648" s="4"/>
      <c r="C5648" s="18"/>
      <c r="D5648" s="8"/>
      <c r="E5648" s="8"/>
      <c r="F5648" s="4"/>
      <c r="G5648" s="9"/>
      <c r="H5648" s="18"/>
      <c r="I5648" s="18"/>
      <c r="J5648" s="23" t="str">
        <f>IF(OR(ISBLANK(H5648),ISBLANK((I5648))),"",NETWORKDAYS(H5648,I5648,Setup!$A$2:$A$30))</f>
        <v/>
      </c>
      <c r="K5648" s="4"/>
      <c r="L5648" s="4"/>
      <c r="M5648" s="4"/>
      <c r="N5648" s="4"/>
      <c r="O5648" s="4"/>
      <c r="P5648" s="4"/>
      <c r="Q5648" s="4"/>
      <c r="R5648" s="4"/>
      <c r="S5648" s="4"/>
      <c r="T5648" s="4"/>
      <c r="U5648" s="4"/>
      <c r="V5648" s="4"/>
    </row>
    <row r="5649" spans="1:22">
      <c r="A5649" s="4"/>
      <c r="B5649" s="4"/>
      <c r="C5649" s="18"/>
      <c r="D5649" s="8"/>
      <c r="E5649" s="8"/>
      <c r="F5649" s="4"/>
      <c r="G5649" s="9"/>
      <c r="H5649" s="18"/>
      <c r="I5649" s="18"/>
      <c r="J5649" s="23" t="str">
        <f>IF(OR(ISBLANK(H5649),ISBLANK((I5649))),"",NETWORKDAYS(H5649,I5649,Setup!$A$2:$A$30))</f>
        <v/>
      </c>
      <c r="K5649" s="4"/>
      <c r="L5649" s="4"/>
      <c r="M5649" s="4"/>
      <c r="N5649" s="4"/>
      <c r="O5649" s="4"/>
      <c r="P5649" s="4"/>
      <c r="Q5649" s="4"/>
      <c r="R5649" s="4"/>
      <c r="S5649" s="4"/>
      <c r="T5649" s="4"/>
      <c r="U5649" s="4"/>
      <c r="V5649" s="4"/>
    </row>
    <row r="5650" spans="1:22">
      <c r="A5650" s="4"/>
      <c r="B5650" s="4"/>
      <c r="C5650" s="18"/>
      <c r="D5650" s="8"/>
      <c r="E5650" s="8"/>
      <c r="F5650" s="4"/>
      <c r="G5650" s="9"/>
      <c r="H5650" s="18"/>
      <c r="I5650" s="18"/>
      <c r="J5650" s="23" t="str">
        <f>IF(OR(ISBLANK(H5650),ISBLANK((I5650))),"",NETWORKDAYS(H5650,I5650,Setup!$A$2:$A$30))</f>
        <v/>
      </c>
      <c r="K5650" s="4"/>
      <c r="L5650" s="4"/>
      <c r="M5650" s="4"/>
      <c r="N5650" s="4"/>
      <c r="O5650" s="4"/>
      <c r="P5650" s="4"/>
      <c r="Q5650" s="4"/>
      <c r="R5650" s="4"/>
      <c r="S5650" s="4"/>
      <c r="T5650" s="4"/>
      <c r="U5650" s="4"/>
      <c r="V5650" s="4"/>
    </row>
    <row r="5651" spans="1:22">
      <c r="A5651" s="4"/>
      <c r="B5651" s="4"/>
      <c r="C5651" s="18"/>
      <c r="D5651" s="8"/>
      <c r="E5651" s="8"/>
      <c r="F5651" s="4"/>
      <c r="G5651" s="9"/>
      <c r="H5651" s="18"/>
      <c r="I5651" s="18"/>
      <c r="J5651" s="23" t="str">
        <f>IF(OR(ISBLANK(H5651),ISBLANK((I5651))),"",NETWORKDAYS(H5651,I5651,Setup!$A$2:$A$30))</f>
        <v/>
      </c>
      <c r="K5651" s="4"/>
      <c r="L5651" s="4"/>
      <c r="M5651" s="4"/>
      <c r="N5651" s="4"/>
      <c r="O5651" s="4"/>
      <c r="P5651" s="4"/>
      <c r="Q5651" s="4"/>
      <c r="R5651" s="4"/>
      <c r="S5651" s="4"/>
      <c r="T5651" s="4"/>
      <c r="U5651" s="4"/>
      <c r="V5651" s="4"/>
    </row>
    <row r="5652" spans="1:22">
      <c r="A5652" s="4"/>
      <c r="B5652" s="4"/>
      <c r="C5652" s="18"/>
      <c r="D5652" s="8"/>
      <c r="E5652" s="8"/>
      <c r="F5652" s="4"/>
      <c r="G5652" s="9"/>
      <c r="H5652" s="18"/>
      <c r="I5652" s="18"/>
      <c r="J5652" s="23" t="str">
        <f>IF(OR(ISBLANK(H5652),ISBLANK((I5652))),"",NETWORKDAYS(H5652,I5652,Setup!$A$2:$A$30))</f>
        <v/>
      </c>
      <c r="K5652" s="4"/>
      <c r="L5652" s="4"/>
      <c r="M5652" s="4"/>
      <c r="N5652" s="4"/>
      <c r="O5652" s="4"/>
      <c r="P5652" s="4"/>
      <c r="Q5652" s="4"/>
      <c r="R5652" s="4"/>
      <c r="S5652" s="4"/>
      <c r="T5652" s="4"/>
      <c r="U5652" s="4"/>
      <c r="V5652" s="4"/>
    </row>
    <row r="5653" spans="1:22">
      <c r="A5653" s="4"/>
      <c r="B5653" s="4"/>
      <c r="C5653" s="18"/>
      <c r="D5653" s="8"/>
      <c r="E5653" s="8"/>
      <c r="F5653" s="4"/>
      <c r="G5653" s="9"/>
      <c r="H5653" s="18"/>
      <c r="I5653" s="18"/>
      <c r="J5653" s="23" t="str">
        <f>IF(OR(ISBLANK(H5653),ISBLANK((I5653))),"",NETWORKDAYS(H5653,I5653,Setup!$A$2:$A$30))</f>
        <v/>
      </c>
      <c r="K5653" s="4"/>
      <c r="L5653" s="4"/>
      <c r="M5653" s="4"/>
      <c r="N5653" s="4"/>
      <c r="O5653" s="4"/>
      <c r="P5653" s="4"/>
      <c r="Q5653" s="4"/>
      <c r="R5653" s="4"/>
      <c r="S5653" s="4"/>
      <c r="T5653" s="4"/>
      <c r="U5653" s="4"/>
      <c r="V5653" s="4"/>
    </row>
    <row r="5654" spans="1:22">
      <c r="A5654" s="4"/>
      <c r="B5654" s="4"/>
      <c r="C5654" s="18"/>
      <c r="D5654" s="8"/>
      <c r="E5654" s="8"/>
      <c r="F5654" s="4"/>
      <c r="G5654" s="9"/>
      <c r="H5654" s="18"/>
      <c r="I5654" s="18"/>
      <c r="J5654" s="23" t="str">
        <f>IF(OR(ISBLANK(H5654),ISBLANK((I5654))),"",NETWORKDAYS(H5654,I5654,Setup!$A$2:$A$30))</f>
        <v/>
      </c>
      <c r="K5654" s="4"/>
      <c r="L5654" s="4"/>
      <c r="M5654" s="4"/>
      <c r="N5654" s="4"/>
      <c r="O5654" s="4"/>
      <c r="P5654" s="4"/>
      <c r="Q5654" s="4"/>
      <c r="R5654" s="4"/>
      <c r="S5654" s="4"/>
      <c r="T5654" s="4"/>
      <c r="U5654" s="4"/>
      <c r="V5654" s="4"/>
    </row>
    <row r="5655" spans="1:22">
      <c r="A5655" s="4"/>
      <c r="B5655" s="4"/>
      <c r="C5655" s="18"/>
      <c r="D5655" s="8"/>
      <c r="E5655" s="8"/>
      <c r="F5655" s="4"/>
      <c r="G5655" s="9"/>
      <c r="H5655" s="18"/>
      <c r="I5655" s="18"/>
      <c r="J5655" s="23" t="str">
        <f>IF(OR(ISBLANK(H5655),ISBLANK((I5655))),"",NETWORKDAYS(H5655,I5655,Setup!$A$2:$A$30))</f>
        <v/>
      </c>
      <c r="K5655" s="4"/>
      <c r="L5655" s="4"/>
      <c r="M5655" s="4"/>
      <c r="N5655" s="4"/>
      <c r="O5655" s="4"/>
      <c r="P5655" s="4"/>
      <c r="Q5655" s="4"/>
      <c r="R5655" s="4"/>
      <c r="S5655" s="4"/>
      <c r="T5655" s="4"/>
      <c r="U5655" s="4"/>
      <c r="V5655" s="4"/>
    </row>
    <row r="5656" spans="1:22">
      <c r="A5656" s="4"/>
      <c r="B5656" s="4"/>
      <c r="C5656" s="18"/>
      <c r="D5656" s="8"/>
      <c r="E5656" s="8"/>
      <c r="F5656" s="4"/>
      <c r="G5656" s="9"/>
      <c r="H5656" s="18"/>
      <c r="I5656" s="18"/>
      <c r="J5656" s="23" t="str">
        <f>IF(OR(ISBLANK(H5656),ISBLANK((I5656))),"",NETWORKDAYS(H5656,I5656,Setup!$A$2:$A$30))</f>
        <v/>
      </c>
      <c r="K5656" s="4"/>
      <c r="L5656" s="4"/>
      <c r="M5656" s="4"/>
      <c r="N5656" s="4"/>
      <c r="O5656" s="4"/>
      <c r="P5656" s="4"/>
      <c r="Q5656" s="4"/>
      <c r="R5656" s="4"/>
      <c r="S5656" s="4"/>
      <c r="T5656" s="4"/>
      <c r="U5656" s="4"/>
      <c r="V5656" s="4"/>
    </row>
    <row r="5657" spans="1:22">
      <c r="A5657" s="4"/>
      <c r="B5657" s="4"/>
      <c r="C5657" s="18"/>
      <c r="D5657" s="8"/>
      <c r="E5657" s="8"/>
      <c r="F5657" s="4"/>
      <c r="G5657" s="9"/>
      <c r="H5657" s="18"/>
      <c r="I5657" s="18"/>
      <c r="J5657" s="23" t="str">
        <f>IF(OR(ISBLANK(H5657),ISBLANK((I5657))),"",NETWORKDAYS(H5657,I5657,Setup!$A$2:$A$30))</f>
        <v/>
      </c>
      <c r="K5657" s="4"/>
      <c r="L5657" s="4"/>
      <c r="M5657" s="4"/>
      <c r="N5657" s="4"/>
      <c r="O5657" s="4"/>
      <c r="P5657" s="4"/>
      <c r="Q5657" s="4"/>
      <c r="R5657" s="4"/>
      <c r="S5657" s="4"/>
      <c r="T5657" s="4"/>
      <c r="U5657" s="4"/>
      <c r="V5657" s="4"/>
    </row>
    <row r="5658" spans="1:22">
      <c r="A5658" s="4"/>
      <c r="B5658" s="4"/>
      <c r="C5658" s="18"/>
      <c r="D5658" s="8"/>
      <c r="E5658" s="8"/>
      <c r="F5658" s="4"/>
      <c r="G5658" s="9"/>
      <c r="H5658" s="18"/>
      <c r="I5658" s="18"/>
      <c r="J5658" s="23" t="str">
        <f>IF(OR(ISBLANK(H5658),ISBLANK((I5658))),"",NETWORKDAYS(H5658,I5658,Setup!$A$2:$A$30))</f>
        <v/>
      </c>
      <c r="K5658" s="4"/>
      <c r="L5658" s="4"/>
      <c r="M5658" s="4"/>
      <c r="N5658" s="4"/>
      <c r="O5658" s="4"/>
      <c r="P5658" s="4"/>
      <c r="Q5658" s="4"/>
      <c r="R5658" s="4"/>
      <c r="S5658" s="4"/>
      <c r="T5658" s="4"/>
      <c r="U5658" s="4"/>
      <c r="V5658" s="4"/>
    </row>
    <row r="5659" spans="1:22">
      <c r="A5659" s="4"/>
      <c r="B5659" s="4"/>
      <c r="C5659" s="18"/>
      <c r="D5659" s="8"/>
      <c r="E5659" s="8"/>
      <c r="F5659" s="4"/>
      <c r="G5659" s="9"/>
      <c r="H5659" s="18"/>
      <c r="I5659" s="18"/>
      <c r="J5659" s="23" t="str">
        <f>IF(OR(ISBLANK(H5659),ISBLANK((I5659))),"",NETWORKDAYS(H5659,I5659,Setup!$A$2:$A$30))</f>
        <v/>
      </c>
      <c r="K5659" s="4"/>
      <c r="L5659" s="4"/>
      <c r="M5659" s="4"/>
      <c r="N5659" s="4"/>
      <c r="O5659" s="4"/>
      <c r="P5659" s="4"/>
      <c r="Q5659" s="4"/>
      <c r="R5659" s="4"/>
      <c r="S5659" s="4"/>
      <c r="T5659" s="4"/>
      <c r="U5659" s="4"/>
      <c r="V5659" s="4"/>
    </row>
    <row r="5660" spans="1:22">
      <c r="A5660" s="4"/>
      <c r="B5660" s="4"/>
      <c r="C5660" s="18"/>
      <c r="D5660" s="8"/>
      <c r="E5660" s="8"/>
      <c r="F5660" s="4"/>
      <c r="G5660" s="9"/>
      <c r="H5660" s="18"/>
      <c r="I5660" s="18"/>
      <c r="J5660" s="23" t="str">
        <f>IF(OR(ISBLANK(H5660),ISBLANK((I5660))),"",NETWORKDAYS(H5660,I5660,Setup!$A$2:$A$30))</f>
        <v/>
      </c>
      <c r="K5660" s="4"/>
      <c r="L5660" s="4"/>
      <c r="M5660" s="4"/>
      <c r="N5660" s="4"/>
      <c r="O5660" s="4"/>
      <c r="P5660" s="4"/>
      <c r="Q5660" s="4"/>
      <c r="R5660" s="4"/>
      <c r="S5660" s="4"/>
      <c r="T5660" s="4"/>
      <c r="U5660" s="4"/>
      <c r="V5660" s="4"/>
    </row>
    <row r="5661" spans="1:22">
      <c r="A5661" s="4"/>
      <c r="B5661" s="4"/>
      <c r="C5661" s="18"/>
      <c r="D5661" s="8"/>
      <c r="E5661" s="8"/>
      <c r="F5661" s="4"/>
      <c r="G5661" s="9"/>
      <c r="H5661" s="18"/>
      <c r="I5661" s="18"/>
      <c r="J5661" s="23" t="str">
        <f>IF(OR(ISBLANK(H5661),ISBLANK((I5661))),"",NETWORKDAYS(H5661,I5661,Setup!$A$2:$A$30))</f>
        <v/>
      </c>
      <c r="K5661" s="4"/>
      <c r="L5661" s="4"/>
      <c r="M5661" s="4"/>
      <c r="N5661" s="4"/>
      <c r="O5661" s="4"/>
      <c r="P5661" s="4"/>
      <c r="Q5661" s="4"/>
      <c r="R5661" s="4"/>
      <c r="S5661" s="4"/>
      <c r="T5661" s="4"/>
      <c r="U5661" s="4"/>
      <c r="V5661" s="4"/>
    </row>
    <row r="5662" spans="1:22">
      <c r="A5662" s="4"/>
      <c r="B5662" s="4"/>
      <c r="C5662" s="18"/>
      <c r="D5662" s="8"/>
      <c r="E5662" s="8"/>
      <c r="F5662" s="4"/>
      <c r="G5662" s="9"/>
      <c r="H5662" s="18"/>
      <c r="I5662" s="18"/>
      <c r="J5662" s="23" t="str">
        <f>IF(OR(ISBLANK(H5662),ISBLANK((I5662))),"",NETWORKDAYS(H5662,I5662,Setup!$A$2:$A$30))</f>
        <v/>
      </c>
      <c r="K5662" s="4"/>
      <c r="L5662" s="4"/>
      <c r="M5662" s="4"/>
      <c r="N5662" s="4"/>
      <c r="O5662" s="4"/>
      <c r="P5662" s="4"/>
      <c r="Q5662" s="4"/>
      <c r="R5662" s="4"/>
      <c r="S5662" s="4"/>
      <c r="T5662" s="4"/>
      <c r="U5662" s="4"/>
      <c r="V5662" s="4"/>
    </row>
    <row r="5663" spans="1:22">
      <c r="A5663" s="4"/>
      <c r="B5663" s="4"/>
      <c r="C5663" s="18"/>
      <c r="D5663" s="8"/>
      <c r="E5663" s="8"/>
      <c r="F5663" s="4"/>
      <c r="G5663" s="9"/>
      <c r="H5663" s="18"/>
      <c r="I5663" s="18"/>
      <c r="J5663" s="23" t="str">
        <f>IF(OR(ISBLANK(H5663),ISBLANK((I5663))),"",NETWORKDAYS(H5663,I5663,Setup!$A$2:$A$30))</f>
        <v/>
      </c>
      <c r="K5663" s="4"/>
      <c r="L5663" s="4"/>
      <c r="M5663" s="4"/>
      <c r="N5663" s="4"/>
      <c r="O5663" s="4"/>
      <c r="P5663" s="4"/>
      <c r="Q5663" s="4"/>
      <c r="R5663" s="4"/>
      <c r="S5663" s="4"/>
      <c r="T5663" s="4"/>
      <c r="U5663" s="4"/>
      <c r="V5663" s="4"/>
    </row>
    <row r="5664" spans="1:22">
      <c r="A5664" s="4"/>
      <c r="B5664" s="4"/>
      <c r="C5664" s="18"/>
      <c r="D5664" s="8"/>
      <c r="E5664" s="8"/>
      <c r="F5664" s="4"/>
      <c r="G5664" s="9"/>
      <c r="H5664" s="18"/>
      <c r="I5664" s="18"/>
      <c r="J5664" s="23" t="str">
        <f>IF(OR(ISBLANK(H5664),ISBLANK((I5664))),"",NETWORKDAYS(H5664,I5664,Setup!$A$2:$A$30))</f>
        <v/>
      </c>
      <c r="K5664" s="4"/>
      <c r="L5664" s="4"/>
      <c r="M5664" s="4"/>
      <c r="N5664" s="4"/>
      <c r="O5664" s="4"/>
      <c r="P5664" s="4"/>
      <c r="Q5664" s="4"/>
      <c r="R5664" s="4"/>
      <c r="S5664" s="4"/>
      <c r="T5664" s="4"/>
      <c r="U5664" s="4"/>
      <c r="V5664" s="4"/>
    </row>
    <row r="5665" spans="1:22">
      <c r="A5665" s="4"/>
      <c r="B5665" s="4"/>
      <c r="C5665" s="18"/>
      <c r="D5665" s="8"/>
      <c r="E5665" s="8"/>
      <c r="F5665" s="4"/>
      <c r="G5665" s="9"/>
      <c r="H5665" s="18"/>
      <c r="I5665" s="18"/>
      <c r="J5665" s="23" t="str">
        <f>IF(OR(ISBLANK(H5665),ISBLANK((I5665))),"",NETWORKDAYS(H5665,I5665,Setup!$A$2:$A$30))</f>
        <v/>
      </c>
      <c r="K5665" s="4"/>
      <c r="L5665" s="4"/>
      <c r="M5665" s="4"/>
      <c r="N5665" s="4"/>
      <c r="O5665" s="4"/>
      <c r="P5665" s="4"/>
      <c r="Q5665" s="4"/>
      <c r="R5665" s="4"/>
      <c r="S5665" s="4"/>
      <c r="T5665" s="4"/>
      <c r="U5665" s="4"/>
      <c r="V5665" s="4"/>
    </row>
    <row r="5666" spans="1:22">
      <c r="A5666" s="4"/>
      <c r="B5666" s="4"/>
      <c r="C5666" s="18"/>
      <c r="D5666" s="8"/>
      <c r="E5666" s="8"/>
      <c r="F5666" s="4"/>
      <c r="G5666" s="9"/>
      <c r="H5666" s="18"/>
      <c r="I5666" s="18"/>
      <c r="J5666" s="23" t="str">
        <f>IF(OR(ISBLANK(H5666),ISBLANK((I5666))),"",NETWORKDAYS(H5666,I5666,Setup!$A$2:$A$30))</f>
        <v/>
      </c>
      <c r="K5666" s="4"/>
      <c r="L5666" s="4"/>
      <c r="M5666" s="4"/>
      <c r="N5666" s="4"/>
      <c r="O5666" s="4"/>
      <c r="P5666" s="4"/>
      <c r="Q5666" s="4"/>
      <c r="R5666" s="4"/>
      <c r="S5666" s="4"/>
      <c r="T5666" s="4"/>
      <c r="U5666" s="4"/>
      <c r="V5666" s="4"/>
    </row>
    <row r="5667" spans="1:22">
      <c r="A5667" s="4"/>
      <c r="B5667" s="4"/>
      <c r="C5667" s="18"/>
      <c r="D5667" s="8"/>
      <c r="E5667" s="8"/>
      <c r="F5667" s="4"/>
      <c r="G5667" s="9"/>
      <c r="H5667" s="18"/>
      <c r="I5667" s="18"/>
      <c r="J5667" s="23" t="str">
        <f>IF(OR(ISBLANK(H5667),ISBLANK((I5667))),"",NETWORKDAYS(H5667,I5667,Setup!$A$2:$A$30))</f>
        <v/>
      </c>
      <c r="K5667" s="4"/>
      <c r="L5667" s="4"/>
      <c r="M5667" s="4"/>
      <c r="N5667" s="4"/>
      <c r="O5667" s="4"/>
      <c r="P5667" s="4"/>
      <c r="Q5667" s="4"/>
      <c r="R5667" s="4"/>
      <c r="S5667" s="4"/>
      <c r="T5667" s="4"/>
      <c r="U5667" s="4"/>
      <c r="V5667" s="4"/>
    </row>
    <row r="5668" spans="1:22">
      <c r="A5668" s="4"/>
      <c r="B5668" s="4"/>
      <c r="C5668" s="18"/>
      <c r="D5668" s="8"/>
      <c r="E5668" s="8"/>
      <c r="F5668" s="4"/>
      <c r="G5668" s="9"/>
      <c r="H5668" s="18"/>
      <c r="I5668" s="18"/>
      <c r="J5668" s="23" t="str">
        <f>IF(OR(ISBLANK(H5668),ISBLANK((I5668))),"",NETWORKDAYS(H5668,I5668,Setup!$A$2:$A$30))</f>
        <v/>
      </c>
      <c r="K5668" s="4"/>
      <c r="L5668" s="4"/>
      <c r="M5668" s="4"/>
      <c r="N5668" s="4"/>
      <c r="O5668" s="4"/>
      <c r="P5668" s="4"/>
      <c r="Q5668" s="4"/>
      <c r="R5668" s="4"/>
      <c r="S5668" s="4"/>
      <c r="T5668" s="4"/>
      <c r="U5668" s="4"/>
      <c r="V5668" s="4"/>
    </row>
    <row r="5669" spans="1:22">
      <c r="A5669" s="4"/>
      <c r="B5669" s="4"/>
      <c r="C5669" s="18"/>
      <c r="D5669" s="8"/>
      <c r="E5669" s="8"/>
      <c r="F5669" s="4"/>
      <c r="G5669" s="9"/>
      <c r="H5669" s="18"/>
      <c r="I5669" s="18"/>
      <c r="J5669" s="23" t="str">
        <f>IF(OR(ISBLANK(H5669),ISBLANK((I5669))),"",NETWORKDAYS(H5669,I5669,Setup!$A$2:$A$30))</f>
        <v/>
      </c>
      <c r="K5669" s="4"/>
      <c r="L5669" s="4"/>
      <c r="M5669" s="4"/>
      <c r="N5669" s="4"/>
      <c r="O5669" s="4"/>
      <c r="P5669" s="4"/>
      <c r="Q5669" s="4"/>
      <c r="R5669" s="4"/>
      <c r="S5669" s="4"/>
      <c r="T5669" s="4"/>
      <c r="U5669" s="4"/>
      <c r="V5669" s="4"/>
    </row>
    <row r="5670" spans="1:22">
      <c r="A5670" s="4"/>
      <c r="B5670" s="4"/>
      <c r="C5670" s="18"/>
      <c r="D5670" s="8"/>
      <c r="E5670" s="8"/>
      <c r="F5670" s="4"/>
      <c r="G5670" s="9"/>
      <c r="H5670" s="18"/>
      <c r="I5670" s="18"/>
      <c r="J5670" s="23" t="str">
        <f>IF(OR(ISBLANK(H5670),ISBLANK((I5670))),"",NETWORKDAYS(H5670,I5670,Setup!$A$2:$A$30))</f>
        <v/>
      </c>
      <c r="K5670" s="4"/>
      <c r="L5670" s="4"/>
      <c r="M5670" s="4"/>
      <c r="N5670" s="4"/>
      <c r="O5670" s="4"/>
      <c r="P5670" s="4"/>
      <c r="Q5670" s="4"/>
      <c r="R5670" s="4"/>
      <c r="S5670" s="4"/>
      <c r="T5670" s="4"/>
      <c r="U5670" s="4"/>
      <c r="V5670" s="4"/>
    </row>
    <row r="5671" spans="1:22">
      <c r="A5671" s="4"/>
      <c r="B5671" s="4"/>
      <c r="C5671" s="18"/>
      <c r="D5671" s="8"/>
      <c r="E5671" s="8"/>
      <c r="F5671" s="4"/>
      <c r="G5671" s="9"/>
      <c r="H5671" s="18"/>
      <c r="I5671" s="18"/>
      <c r="J5671" s="23" t="str">
        <f>IF(OR(ISBLANK(H5671),ISBLANK((I5671))),"",NETWORKDAYS(H5671,I5671,Setup!$A$2:$A$30))</f>
        <v/>
      </c>
      <c r="K5671" s="4"/>
      <c r="L5671" s="4"/>
      <c r="M5671" s="4"/>
      <c r="N5671" s="4"/>
      <c r="O5671" s="4"/>
      <c r="P5671" s="4"/>
      <c r="Q5671" s="4"/>
      <c r="R5671" s="4"/>
      <c r="S5671" s="4"/>
      <c r="T5671" s="4"/>
      <c r="U5671" s="4"/>
      <c r="V5671" s="4"/>
    </row>
    <row r="5672" spans="1:22">
      <c r="A5672" s="4"/>
      <c r="B5672" s="4"/>
      <c r="C5672" s="18"/>
      <c r="D5672" s="8"/>
      <c r="E5672" s="8"/>
      <c r="F5672" s="4"/>
      <c r="G5672" s="9"/>
      <c r="H5672" s="18"/>
      <c r="I5672" s="18"/>
      <c r="J5672" s="23" t="str">
        <f>IF(OR(ISBLANK(H5672),ISBLANK((I5672))),"",NETWORKDAYS(H5672,I5672,Setup!$A$2:$A$30))</f>
        <v/>
      </c>
      <c r="K5672" s="4"/>
      <c r="L5672" s="4"/>
      <c r="M5672" s="4"/>
      <c r="N5672" s="4"/>
      <c r="O5672" s="4"/>
      <c r="P5672" s="4"/>
      <c r="Q5672" s="4"/>
      <c r="R5672" s="4"/>
      <c r="S5672" s="4"/>
      <c r="T5672" s="4"/>
      <c r="U5672" s="4"/>
      <c r="V5672" s="4"/>
    </row>
    <row r="5673" spans="1:22">
      <c r="A5673" s="4"/>
      <c r="B5673" s="4"/>
      <c r="C5673" s="18"/>
      <c r="D5673" s="8"/>
      <c r="E5673" s="8"/>
      <c r="F5673" s="4"/>
      <c r="G5673" s="9"/>
      <c r="H5673" s="18"/>
      <c r="I5673" s="18"/>
      <c r="J5673" s="23" t="str">
        <f>IF(OR(ISBLANK(H5673),ISBLANK((I5673))),"",NETWORKDAYS(H5673,I5673,Setup!$A$2:$A$30))</f>
        <v/>
      </c>
      <c r="K5673" s="4"/>
      <c r="L5673" s="4"/>
      <c r="M5673" s="4"/>
      <c r="N5673" s="4"/>
      <c r="O5673" s="4"/>
      <c r="P5673" s="4"/>
      <c r="Q5673" s="4"/>
      <c r="R5673" s="4"/>
      <c r="S5673" s="4"/>
      <c r="T5673" s="4"/>
      <c r="U5673" s="4"/>
      <c r="V5673" s="4"/>
    </row>
    <row r="5674" spans="1:22">
      <c r="A5674" s="4"/>
      <c r="B5674" s="4"/>
      <c r="C5674" s="18"/>
      <c r="D5674" s="8"/>
      <c r="E5674" s="8"/>
      <c r="F5674" s="4"/>
      <c r="G5674" s="9"/>
      <c r="H5674" s="18"/>
      <c r="I5674" s="18"/>
      <c r="J5674" s="23" t="str">
        <f>IF(OR(ISBLANK(H5674),ISBLANK((I5674))),"",NETWORKDAYS(H5674,I5674,Setup!$A$2:$A$30))</f>
        <v/>
      </c>
      <c r="K5674" s="4"/>
      <c r="L5674" s="4"/>
      <c r="M5674" s="4"/>
      <c r="N5674" s="4"/>
      <c r="O5674" s="4"/>
      <c r="P5674" s="4"/>
      <c r="Q5674" s="4"/>
      <c r="R5674" s="4"/>
      <c r="S5674" s="4"/>
      <c r="T5674" s="4"/>
      <c r="U5674" s="4"/>
      <c r="V5674" s="4"/>
    </row>
    <row r="5675" spans="1:22">
      <c r="A5675" s="4"/>
      <c r="B5675" s="4"/>
      <c r="C5675" s="18"/>
      <c r="D5675" s="8"/>
      <c r="E5675" s="8"/>
      <c r="F5675" s="4"/>
      <c r="G5675" s="9"/>
      <c r="H5675" s="18"/>
      <c r="I5675" s="18"/>
      <c r="J5675" s="23" t="str">
        <f>IF(OR(ISBLANK(H5675),ISBLANK((I5675))),"",NETWORKDAYS(H5675,I5675,Setup!$A$2:$A$30))</f>
        <v/>
      </c>
      <c r="K5675" s="4"/>
      <c r="L5675" s="4"/>
      <c r="M5675" s="4"/>
      <c r="N5675" s="4"/>
      <c r="O5675" s="4"/>
      <c r="P5675" s="4"/>
      <c r="Q5675" s="4"/>
      <c r="R5675" s="4"/>
      <c r="S5675" s="4"/>
      <c r="T5675" s="4"/>
      <c r="U5675" s="4"/>
      <c r="V5675" s="4"/>
    </row>
    <row r="5676" spans="1:22">
      <c r="A5676" s="4"/>
      <c r="B5676" s="4"/>
      <c r="C5676" s="18"/>
      <c r="D5676" s="8"/>
      <c r="E5676" s="8"/>
      <c r="F5676" s="4"/>
      <c r="G5676" s="9"/>
      <c r="H5676" s="18"/>
      <c r="I5676" s="18"/>
      <c r="J5676" s="23" t="str">
        <f>IF(OR(ISBLANK(H5676),ISBLANK((I5676))),"",NETWORKDAYS(H5676,I5676,Setup!$A$2:$A$30))</f>
        <v/>
      </c>
      <c r="K5676" s="4"/>
      <c r="L5676" s="4"/>
      <c r="M5676" s="4"/>
      <c r="N5676" s="4"/>
      <c r="O5676" s="4"/>
      <c r="P5676" s="4"/>
      <c r="Q5676" s="4"/>
      <c r="R5676" s="4"/>
      <c r="S5676" s="4"/>
      <c r="T5676" s="4"/>
      <c r="U5676" s="4"/>
      <c r="V5676" s="4"/>
    </row>
    <row r="5677" spans="1:22">
      <c r="A5677" s="4"/>
      <c r="B5677" s="4"/>
      <c r="C5677" s="18"/>
      <c r="D5677" s="8"/>
      <c r="E5677" s="8"/>
      <c r="F5677" s="4"/>
      <c r="G5677" s="9"/>
      <c r="H5677" s="18"/>
      <c r="I5677" s="18"/>
      <c r="J5677" s="23" t="str">
        <f>IF(OR(ISBLANK(H5677),ISBLANK((I5677))),"",NETWORKDAYS(H5677,I5677,Setup!$A$2:$A$30))</f>
        <v/>
      </c>
      <c r="K5677" s="4"/>
      <c r="L5677" s="4"/>
      <c r="M5677" s="4"/>
      <c r="N5677" s="4"/>
      <c r="O5677" s="4"/>
      <c r="P5677" s="4"/>
      <c r="Q5677" s="4"/>
      <c r="R5677" s="4"/>
      <c r="S5677" s="4"/>
      <c r="T5677" s="4"/>
      <c r="U5677" s="4"/>
      <c r="V5677" s="4"/>
    </row>
    <row r="5678" spans="1:22">
      <c r="A5678" s="4"/>
      <c r="B5678" s="4"/>
      <c r="C5678" s="18"/>
      <c r="D5678" s="8"/>
      <c r="E5678" s="8"/>
      <c r="F5678" s="4"/>
      <c r="G5678" s="9"/>
      <c r="H5678" s="18"/>
      <c r="I5678" s="18"/>
      <c r="J5678" s="23" t="str">
        <f>IF(OR(ISBLANK(H5678),ISBLANK((I5678))),"",NETWORKDAYS(H5678,I5678,Setup!$A$2:$A$30))</f>
        <v/>
      </c>
      <c r="K5678" s="4"/>
      <c r="L5678" s="4"/>
      <c r="M5678" s="4"/>
      <c r="N5678" s="4"/>
      <c r="O5678" s="4"/>
      <c r="P5678" s="4"/>
      <c r="Q5678" s="4"/>
      <c r="R5678" s="4"/>
      <c r="S5678" s="4"/>
      <c r="T5678" s="4"/>
      <c r="U5678" s="4"/>
      <c r="V5678" s="4"/>
    </row>
    <row r="5679" spans="1:22">
      <c r="A5679" s="4"/>
      <c r="B5679" s="4"/>
      <c r="C5679" s="18"/>
      <c r="D5679" s="8"/>
      <c r="E5679" s="8"/>
      <c r="F5679" s="4"/>
      <c r="G5679" s="9"/>
      <c r="H5679" s="18"/>
      <c r="I5679" s="18"/>
      <c r="J5679" s="23" t="str">
        <f>IF(OR(ISBLANK(H5679),ISBLANK((I5679))),"",NETWORKDAYS(H5679,I5679,Setup!$A$2:$A$30))</f>
        <v/>
      </c>
      <c r="K5679" s="4"/>
      <c r="L5679" s="4"/>
      <c r="M5679" s="4"/>
      <c r="N5679" s="4"/>
      <c r="O5679" s="4"/>
      <c r="P5679" s="4"/>
      <c r="Q5679" s="4"/>
      <c r="R5679" s="4"/>
      <c r="S5679" s="4"/>
      <c r="T5679" s="4"/>
      <c r="U5679" s="4"/>
      <c r="V5679" s="4"/>
    </row>
    <row r="5680" spans="1:22">
      <c r="A5680" s="4"/>
      <c r="B5680" s="4"/>
      <c r="C5680" s="18"/>
      <c r="D5680" s="8"/>
      <c r="E5680" s="8"/>
      <c r="F5680" s="4"/>
      <c r="G5680" s="9"/>
      <c r="H5680" s="18"/>
      <c r="I5680" s="18"/>
      <c r="J5680" s="23" t="str">
        <f>IF(OR(ISBLANK(H5680),ISBLANK((I5680))),"",NETWORKDAYS(H5680,I5680,Setup!$A$2:$A$30))</f>
        <v/>
      </c>
      <c r="K5680" s="4"/>
      <c r="L5680" s="4"/>
      <c r="M5680" s="4"/>
      <c r="N5680" s="4"/>
      <c r="O5680" s="4"/>
      <c r="P5680" s="4"/>
      <c r="Q5680" s="4"/>
      <c r="R5680" s="4"/>
      <c r="S5680" s="4"/>
      <c r="T5680" s="4"/>
      <c r="U5680" s="4"/>
      <c r="V5680" s="4"/>
    </row>
    <row r="5681" spans="1:22">
      <c r="A5681" s="4"/>
      <c r="B5681" s="4"/>
      <c r="C5681" s="18"/>
      <c r="D5681" s="8"/>
      <c r="E5681" s="8"/>
      <c r="F5681" s="4"/>
      <c r="G5681" s="9"/>
      <c r="H5681" s="18"/>
      <c r="I5681" s="18"/>
      <c r="J5681" s="23" t="str">
        <f>IF(OR(ISBLANK(H5681),ISBLANK((I5681))),"",NETWORKDAYS(H5681,I5681,Setup!$A$2:$A$30))</f>
        <v/>
      </c>
      <c r="K5681" s="4"/>
      <c r="L5681" s="4"/>
      <c r="M5681" s="4"/>
      <c r="N5681" s="4"/>
      <c r="O5681" s="4"/>
      <c r="P5681" s="4"/>
      <c r="Q5681" s="4"/>
      <c r="R5681" s="4"/>
      <c r="S5681" s="4"/>
      <c r="T5681" s="4"/>
      <c r="U5681" s="4"/>
      <c r="V5681" s="4"/>
    </row>
    <row r="5682" spans="1:22">
      <c r="A5682" s="4"/>
      <c r="B5682" s="4"/>
      <c r="C5682" s="18"/>
      <c r="D5682" s="8"/>
      <c r="E5682" s="8"/>
      <c r="F5682" s="4"/>
      <c r="G5682" s="9"/>
      <c r="H5682" s="18"/>
      <c r="I5682" s="18"/>
      <c r="J5682" s="23" t="str">
        <f>IF(OR(ISBLANK(H5682),ISBLANK((I5682))),"",NETWORKDAYS(H5682,I5682,Setup!$A$2:$A$30))</f>
        <v/>
      </c>
      <c r="K5682" s="4"/>
      <c r="L5682" s="4"/>
      <c r="M5682" s="4"/>
      <c r="N5682" s="4"/>
      <c r="O5682" s="4"/>
      <c r="P5682" s="4"/>
      <c r="Q5682" s="4"/>
      <c r="R5682" s="4"/>
      <c r="S5682" s="4"/>
      <c r="T5682" s="4"/>
      <c r="U5682" s="4"/>
      <c r="V5682" s="4"/>
    </row>
    <row r="5683" spans="1:22">
      <c r="A5683" s="4"/>
      <c r="B5683" s="4"/>
      <c r="C5683" s="18"/>
      <c r="D5683" s="8"/>
      <c r="E5683" s="8"/>
      <c r="F5683" s="4"/>
      <c r="G5683" s="9"/>
      <c r="H5683" s="18"/>
      <c r="I5683" s="18"/>
      <c r="J5683" s="23" t="str">
        <f>IF(OR(ISBLANK(H5683),ISBLANK((I5683))),"",NETWORKDAYS(H5683,I5683,Setup!$A$2:$A$30))</f>
        <v/>
      </c>
      <c r="K5683" s="4"/>
      <c r="L5683" s="4"/>
      <c r="M5683" s="4"/>
      <c r="N5683" s="4"/>
      <c r="O5683" s="4"/>
      <c r="P5683" s="4"/>
      <c r="Q5683" s="4"/>
      <c r="R5683" s="4"/>
      <c r="S5683" s="4"/>
      <c r="T5683" s="4"/>
      <c r="U5683" s="4"/>
      <c r="V5683" s="4"/>
    </row>
    <row r="5684" spans="1:22">
      <c r="A5684" s="4"/>
      <c r="B5684" s="4"/>
      <c r="C5684" s="18"/>
      <c r="D5684" s="8"/>
      <c r="E5684" s="8"/>
      <c r="F5684" s="4"/>
      <c r="G5684" s="9"/>
      <c r="H5684" s="18"/>
      <c r="I5684" s="18"/>
      <c r="J5684" s="23" t="str">
        <f>IF(OR(ISBLANK(H5684),ISBLANK((I5684))),"",NETWORKDAYS(H5684,I5684,Setup!$A$2:$A$30))</f>
        <v/>
      </c>
      <c r="K5684" s="4"/>
      <c r="L5684" s="4"/>
      <c r="M5684" s="4"/>
      <c r="N5684" s="4"/>
      <c r="O5684" s="4"/>
      <c r="P5684" s="4"/>
      <c r="Q5684" s="4"/>
      <c r="R5684" s="4"/>
      <c r="S5684" s="4"/>
      <c r="T5684" s="4"/>
      <c r="U5684" s="4"/>
      <c r="V5684" s="4"/>
    </row>
    <row r="5685" spans="1:22">
      <c r="A5685" s="4"/>
      <c r="B5685" s="4"/>
      <c r="C5685" s="18"/>
      <c r="D5685" s="8"/>
      <c r="E5685" s="8"/>
      <c r="F5685" s="4"/>
      <c r="G5685" s="9"/>
      <c r="H5685" s="18"/>
      <c r="I5685" s="18"/>
      <c r="J5685" s="23" t="str">
        <f>IF(OR(ISBLANK(H5685),ISBLANK((I5685))),"",NETWORKDAYS(H5685,I5685,Setup!$A$2:$A$30))</f>
        <v/>
      </c>
      <c r="K5685" s="4"/>
      <c r="L5685" s="4"/>
      <c r="M5685" s="4"/>
      <c r="N5685" s="4"/>
      <c r="O5685" s="4"/>
      <c r="P5685" s="4"/>
      <c r="Q5685" s="4"/>
      <c r="R5685" s="4"/>
      <c r="S5685" s="4"/>
      <c r="T5685" s="4"/>
      <c r="U5685" s="4"/>
      <c r="V5685" s="4"/>
    </row>
    <row r="5686" spans="1:22">
      <c r="A5686" s="4"/>
      <c r="B5686" s="4"/>
      <c r="C5686" s="18"/>
      <c r="D5686" s="8"/>
      <c r="E5686" s="8"/>
      <c r="F5686" s="4"/>
      <c r="G5686" s="9"/>
      <c r="H5686" s="18"/>
      <c r="I5686" s="18"/>
      <c r="J5686" s="23" t="str">
        <f>IF(OR(ISBLANK(H5686),ISBLANK((I5686))),"",NETWORKDAYS(H5686,I5686,Setup!$A$2:$A$30))</f>
        <v/>
      </c>
      <c r="K5686" s="4"/>
      <c r="L5686" s="4"/>
      <c r="M5686" s="4"/>
      <c r="N5686" s="4"/>
      <c r="O5686" s="4"/>
      <c r="P5686" s="4"/>
      <c r="Q5686" s="4"/>
      <c r="R5686" s="4"/>
      <c r="S5686" s="4"/>
      <c r="T5686" s="4"/>
      <c r="U5686" s="4"/>
      <c r="V5686" s="4"/>
    </row>
    <row r="5687" spans="1:22">
      <c r="A5687" s="4"/>
      <c r="B5687" s="4"/>
      <c r="C5687" s="18"/>
      <c r="D5687" s="8"/>
      <c r="E5687" s="8"/>
      <c r="F5687" s="4"/>
      <c r="G5687" s="9"/>
      <c r="H5687" s="18"/>
      <c r="I5687" s="18"/>
      <c r="J5687" s="23" t="str">
        <f>IF(OR(ISBLANK(H5687),ISBLANK((I5687))),"",NETWORKDAYS(H5687,I5687,Setup!$A$2:$A$30))</f>
        <v/>
      </c>
      <c r="K5687" s="4"/>
      <c r="L5687" s="4"/>
      <c r="M5687" s="4"/>
      <c r="N5687" s="4"/>
      <c r="O5687" s="4"/>
      <c r="P5687" s="4"/>
      <c r="Q5687" s="4"/>
      <c r="R5687" s="4"/>
      <c r="S5687" s="4"/>
      <c r="T5687" s="4"/>
      <c r="U5687" s="4"/>
      <c r="V5687" s="4"/>
    </row>
    <row r="5688" spans="1:22">
      <c r="A5688" s="4"/>
      <c r="B5688" s="4"/>
      <c r="C5688" s="18"/>
      <c r="D5688" s="8"/>
      <c r="E5688" s="8"/>
      <c r="F5688" s="4"/>
      <c r="G5688" s="9"/>
      <c r="H5688" s="18"/>
      <c r="I5688" s="18"/>
      <c r="J5688" s="23" t="str">
        <f>IF(OR(ISBLANK(H5688),ISBLANK((I5688))),"",NETWORKDAYS(H5688,I5688,Setup!$A$2:$A$30))</f>
        <v/>
      </c>
      <c r="K5688" s="4"/>
      <c r="L5688" s="4"/>
      <c r="M5688" s="4"/>
      <c r="N5688" s="4"/>
      <c r="O5688" s="4"/>
      <c r="P5688" s="4"/>
      <c r="Q5688" s="4"/>
      <c r="R5688" s="4"/>
      <c r="S5688" s="4"/>
      <c r="T5688" s="4"/>
      <c r="U5688" s="4"/>
      <c r="V5688" s="4"/>
    </row>
    <row r="5689" spans="1:22">
      <c r="A5689" s="4"/>
      <c r="B5689" s="4"/>
      <c r="C5689" s="18"/>
      <c r="D5689" s="8"/>
      <c r="E5689" s="8"/>
      <c r="F5689" s="4"/>
      <c r="G5689" s="9"/>
      <c r="H5689" s="18"/>
      <c r="I5689" s="18"/>
      <c r="J5689" s="23" t="str">
        <f>IF(OR(ISBLANK(H5689),ISBLANK((I5689))),"",NETWORKDAYS(H5689,I5689,Setup!$A$2:$A$30))</f>
        <v/>
      </c>
      <c r="K5689" s="4"/>
      <c r="L5689" s="4"/>
      <c r="M5689" s="4"/>
      <c r="N5689" s="4"/>
      <c r="O5689" s="4"/>
      <c r="P5689" s="4"/>
      <c r="Q5689" s="4"/>
      <c r="R5689" s="4"/>
      <c r="S5689" s="4"/>
      <c r="T5689" s="4"/>
      <c r="U5689" s="4"/>
      <c r="V5689" s="4"/>
    </row>
    <row r="5690" spans="1:22">
      <c r="A5690" s="4"/>
      <c r="B5690" s="4"/>
      <c r="C5690" s="18"/>
      <c r="D5690" s="8"/>
      <c r="E5690" s="8"/>
      <c r="F5690" s="4"/>
      <c r="G5690" s="9"/>
      <c r="H5690" s="18"/>
      <c r="I5690" s="18"/>
      <c r="J5690" s="23" t="str">
        <f>IF(OR(ISBLANK(H5690),ISBLANK((I5690))),"",NETWORKDAYS(H5690,I5690,Setup!$A$2:$A$30))</f>
        <v/>
      </c>
      <c r="K5690" s="4"/>
      <c r="L5690" s="4"/>
      <c r="M5690" s="4"/>
      <c r="N5690" s="4"/>
      <c r="O5690" s="4"/>
      <c r="P5690" s="4"/>
      <c r="Q5690" s="4"/>
      <c r="R5690" s="4"/>
      <c r="S5690" s="4"/>
      <c r="T5690" s="4"/>
      <c r="U5690" s="4"/>
      <c r="V5690" s="4"/>
    </row>
    <row r="5691" spans="1:22">
      <c r="A5691" s="4"/>
      <c r="B5691" s="4"/>
      <c r="C5691" s="18"/>
      <c r="D5691" s="8"/>
      <c r="E5691" s="8"/>
      <c r="F5691" s="4"/>
      <c r="G5691" s="9"/>
      <c r="H5691" s="18"/>
      <c r="I5691" s="18"/>
      <c r="J5691" s="23" t="str">
        <f>IF(OR(ISBLANK(H5691),ISBLANK((I5691))),"",NETWORKDAYS(H5691,I5691,Setup!$A$2:$A$30))</f>
        <v/>
      </c>
      <c r="K5691" s="4"/>
      <c r="L5691" s="4"/>
      <c r="M5691" s="4"/>
      <c r="N5691" s="4"/>
      <c r="O5691" s="4"/>
      <c r="P5691" s="4"/>
      <c r="Q5691" s="4"/>
      <c r="R5691" s="4"/>
      <c r="S5691" s="4"/>
      <c r="T5691" s="4"/>
      <c r="U5691" s="4"/>
      <c r="V5691" s="4"/>
    </row>
    <row r="5692" spans="1:22">
      <c r="A5692" s="4"/>
      <c r="B5692" s="4"/>
      <c r="C5692" s="18"/>
      <c r="D5692" s="8"/>
      <c r="E5692" s="8"/>
      <c r="F5692" s="4"/>
      <c r="G5692" s="9"/>
      <c r="H5692" s="18"/>
      <c r="I5692" s="18"/>
      <c r="J5692" s="23" t="str">
        <f>IF(OR(ISBLANK(H5692),ISBLANK((I5692))),"",NETWORKDAYS(H5692,I5692,Setup!$A$2:$A$30))</f>
        <v/>
      </c>
      <c r="K5692" s="4"/>
      <c r="L5692" s="4"/>
      <c r="M5692" s="4"/>
      <c r="N5692" s="4"/>
      <c r="O5692" s="4"/>
      <c r="P5692" s="4"/>
      <c r="Q5692" s="4"/>
      <c r="R5692" s="4"/>
      <c r="S5692" s="4"/>
      <c r="T5692" s="4"/>
      <c r="U5692" s="4"/>
      <c r="V5692" s="4"/>
    </row>
    <row r="5693" spans="1:22">
      <c r="A5693" s="4"/>
      <c r="B5693" s="4"/>
      <c r="C5693" s="18"/>
      <c r="D5693" s="8"/>
      <c r="E5693" s="8"/>
      <c r="F5693" s="4"/>
      <c r="G5693" s="9"/>
      <c r="H5693" s="18"/>
      <c r="I5693" s="18"/>
      <c r="J5693" s="23" t="str">
        <f>IF(OR(ISBLANK(H5693),ISBLANK((I5693))),"",NETWORKDAYS(H5693,I5693,Setup!$A$2:$A$30))</f>
        <v/>
      </c>
      <c r="K5693" s="4"/>
      <c r="L5693" s="4"/>
      <c r="M5693" s="4"/>
      <c r="N5693" s="4"/>
      <c r="O5693" s="4"/>
      <c r="P5693" s="4"/>
      <c r="Q5693" s="4"/>
      <c r="R5693" s="4"/>
      <c r="S5693" s="4"/>
      <c r="T5693" s="4"/>
      <c r="U5693" s="4"/>
      <c r="V5693" s="4"/>
    </row>
    <row r="5694" spans="1:22">
      <c r="A5694" s="4"/>
      <c r="B5694" s="4"/>
      <c r="C5694" s="18"/>
      <c r="D5694" s="8"/>
      <c r="E5694" s="8"/>
      <c r="F5694" s="4"/>
      <c r="G5694" s="9"/>
      <c r="H5694" s="18"/>
      <c r="I5694" s="18"/>
      <c r="J5694" s="23" t="str">
        <f>IF(OR(ISBLANK(H5694),ISBLANK((I5694))),"",NETWORKDAYS(H5694,I5694,Setup!$A$2:$A$30))</f>
        <v/>
      </c>
      <c r="K5694" s="4"/>
      <c r="L5694" s="4"/>
      <c r="M5694" s="4"/>
      <c r="N5694" s="4"/>
      <c r="O5694" s="4"/>
      <c r="P5694" s="4"/>
      <c r="Q5694" s="4"/>
      <c r="R5694" s="4"/>
      <c r="S5694" s="4"/>
      <c r="T5694" s="4"/>
      <c r="U5694" s="4"/>
      <c r="V5694" s="4"/>
    </row>
    <row r="5695" spans="1:22">
      <c r="A5695" s="4"/>
      <c r="B5695" s="4"/>
      <c r="C5695" s="18"/>
      <c r="D5695" s="8"/>
      <c r="E5695" s="8"/>
      <c r="F5695" s="4"/>
      <c r="G5695" s="9"/>
      <c r="H5695" s="18"/>
      <c r="I5695" s="18"/>
      <c r="J5695" s="23" t="str">
        <f>IF(OR(ISBLANK(H5695),ISBLANK((I5695))),"",NETWORKDAYS(H5695,I5695,Setup!$A$2:$A$30))</f>
        <v/>
      </c>
      <c r="K5695" s="4"/>
      <c r="L5695" s="4"/>
      <c r="M5695" s="4"/>
      <c r="N5695" s="4"/>
      <c r="O5695" s="4"/>
      <c r="P5695" s="4"/>
      <c r="Q5695" s="4"/>
      <c r="R5695" s="4"/>
      <c r="S5695" s="4"/>
      <c r="T5695" s="4"/>
      <c r="U5695" s="4"/>
      <c r="V5695" s="4"/>
    </row>
    <row r="5696" spans="1:22">
      <c r="A5696" s="4"/>
      <c r="B5696" s="4"/>
      <c r="C5696" s="18"/>
      <c r="D5696" s="8"/>
      <c r="E5696" s="8"/>
      <c r="F5696" s="4"/>
      <c r="G5696" s="9"/>
      <c r="H5696" s="18"/>
      <c r="I5696" s="18"/>
      <c r="J5696" s="23" t="str">
        <f>IF(OR(ISBLANK(H5696),ISBLANK((I5696))),"",NETWORKDAYS(H5696,I5696,Setup!$A$2:$A$30))</f>
        <v/>
      </c>
      <c r="K5696" s="4"/>
      <c r="L5696" s="4"/>
      <c r="M5696" s="4"/>
      <c r="N5696" s="4"/>
      <c r="O5696" s="4"/>
      <c r="P5696" s="4"/>
      <c r="Q5696" s="4"/>
      <c r="R5696" s="4"/>
      <c r="S5696" s="4"/>
      <c r="T5696" s="4"/>
      <c r="U5696" s="4"/>
      <c r="V5696" s="4"/>
    </row>
    <row r="5697" spans="1:22">
      <c r="A5697" s="4"/>
      <c r="B5697" s="4"/>
      <c r="C5697" s="18"/>
      <c r="D5697" s="8"/>
      <c r="E5697" s="8"/>
      <c r="F5697" s="4"/>
      <c r="G5697" s="9"/>
      <c r="H5697" s="18"/>
      <c r="I5697" s="18"/>
      <c r="J5697" s="23" t="str">
        <f>IF(OR(ISBLANK(H5697),ISBLANK((I5697))),"",NETWORKDAYS(H5697,I5697,Setup!$A$2:$A$30))</f>
        <v/>
      </c>
      <c r="K5697" s="4"/>
      <c r="L5697" s="4"/>
      <c r="M5697" s="4"/>
      <c r="N5697" s="4"/>
      <c r="O5697" s="4"/>
      <c r="P5697" s="4"/>
      <c r="Q5697" s="4"/>
      <c r="R5697" s="4"/>
      <c r="S5697" s="4"/>
      <c r="T5697" s="4"/>
      <c r="U5697" s="4"/>
      <c r="V5697" s="4"/>
    </row>
    <row r="5698" spans="1:22">
      <c r="A5698" s="4"/>
      <c r="B5698" s="4"/>
      <c r="C5698" s="18"/>
      <c r="D5698" s="8"/>
      <c r="E5698" s="8"/>
      <c r="F5698" s="4"/>
      <c r="G5698" s="9"/>
      <c r="H5698" s="18"/>
      <c r="I5698" s="18"/>
      <c r="J5698" s="23" t="str">
        <f>IF(OR(ISBLANK(H5698),ISBLANK((I5698))),"",NETWORKDAYS(H5698,I5698,Setup!$A$2:$A$30))</f>
        <v/>
      </c>
      <c r="K5698" s="4"/>
      <c r="L5698" s="4"/>
      <c r="M5698" s="4"/>
      <c r="N5698" s="4"/>
      <c r="O5698" s="4"/>
      <c r="P5698" s="4"/>
      <c r="Q5698" s="4"/>
      <c r="R5698" s="4"/>
      <c r="S5698" s="4"/>
      <c r="T5698" s="4"/>
      <c r="U5698" s="4"/>
      <c r="V5698" s="4"/>
    </row>
    <row r="5699" spans="1:22">
      <c r="A5699" s="4"/>
      <c r="B5699" s="4"/>
      <c r="C5699" s="18"/>
      <c r="D5699" s="8"/>
      <c r="E5699" s="8"/>
      <c r="F5699" s="4"/>
      <c r="G5699" s="9"/>
      <c r="H5699" s="18"/>
      <c r="I5699" s="18"/>
      <c r="J5699" s="23" t="str">
        <f>IF(OR(ISBLANK(H5699),ISBLANK((I5699))),"",NETWORKDAYS(H5699,I5699,Setup!$A$2:$A$30))</f>
        <v/>
      </c>
      <c r="K5699" s="4"/>
      <c r="L5699" s="4"/>
      <c r="M5699" s="4"/>
      <c r="N5699" s="4"/>
      <c r="O5699" s="4"/>
      <c r="P5699" s="4"/>
      <c r="Q5699" s="4"/>
      <c r="R5699" s="4"/>
      <c r="S5699" s="4"/>
      <c r="T5699" s="4"/>
      <c r="U5699" s="4"/>
      <c r="V5699" s="4"/>
    </row>
    <row r="5700" spans="1:22">
      <c r="A5700" s="4"/>
      <c r="B5700" s="4"/>
      <c r="C5700" s="18"/>
      <c r="D5700" s="8"/>
      <c r="E5700" s="8"/>
      <c r="F5700" s="4"/>
      <c r="G5700" s="9"/>
      <c r="H5700" s="18"/>
      <c r="I5700" s="18"/>
      <c r="J5700" s="23" t="str">
        <f>IF(OR(ISBLANK(H5700),ISBLANK((I5700))),"",NETWORKDAYS(H5700,I5700,Setup!$A$2:$A$30))</f>
        <v/>
      </c>
      <c r="K5700" s="4"/>
      <c r="L5700" s="4"/>
      <c r="M5700" s="4"/>
      <c r="N5700" s="4"/>
      <c r="O5700" s="4"/>
      <c r="P5700" s="4"/>
      <c r="Q5700" s="4"/>
      <c r="R5700" s="4"/>
      <c r="S5700" s="4"/>
      <c r="T5700" s="4"/>
      <c r="U5700" s="4"/>
      <c r="V5700" s="4"/>
    </row>
    <row r="5701" spans="1:22">
      <c r="A5701" s="4"/>
      <c r="B5701" s="4"/>
      <c r="C5701" s="18"/>
      <c r="D5701" s="8"/>
      <c r="E5701" s="8"/>
      <c r="F5701" s="4"/>
      <c r="G5701" s="9"/>
      <c r="H5701" s="18"/>
      <c r="I5701" s="18"/>
      <c r="J5701" s="23" t="str">
        <f>IF(OR(ISBLANK(H5701),ISBLANK((I5701))),"",NETWORKDAYS(H5701,I5701,Setup!$A$2:$A$30))</f>
        <v/>
      </c>
      <c r="K5701" s="4"/>
      <c r="L5701" s="4"/>
      <c r="M5701" s="4"/>
      <c r="N5701" s="4"/>
      <c r="O5701" s="4"/>
      <c r="P5701" s="4"/>
      <c r="Q5701" s="4"/>
      <c r="R5701" s="4"/>
      <c r="S5701" s="4"/>
      <c r="T5701" s="4"/>
      <c r="U5701" s="4"/>
      <c r="V5701" s="4"/>
    </row>
    <row r="5702" spans="1:22">
      <c r="A5702" s="4"/>
      <c r="B5702" s="4"/>
      <c r="C5702" s="18"/>
      <c r="D5702" s="8"/>
      <c r="E5702" s="8"/>
      <c r="F5702" s="4"/>
      <c r="G5702" s="9"/>
      <c r="H5702" s="18"/>
      <c r="I5702" s="18"/>
      <c r="J5702" s="23" t="str">
        <f>IF(OR(ISBLANK(H5702),ISBLANK((I5702))),"",NETWORKDAYS(H5702,I5702,Setup!$A$2:$A$30))</f>
        <v/>
      </c>
      <c r="K5702" s="4"/>
      <c r="L5702" s="4"/>
      <c r="M5702" s="4"/>
      <c r="N5702" s="4"/>
      <c r="O5702" s="4"/>
      <c r="P5702" s="4"/>
      <c r="Q5702" s="4"/>
      <c r="R5702" s="4"/>
      <c r="S5702" s="4"/>
      <c r="T5702" s="4"/>
      <c r="U5702" s="4"/>
      <c r="V5702" s="4"/>
    </row>
    <row r="5703" spans="1:22">
      <c r="A5703" s="4"/>
      <c r="B5703" s="4"/>
      <c r="C5703" s="18"/>
      <c r="D5703" s="8"/>
      <c r="E5703" s="8"/>
      <c r="F5703" s="4"/>
      <c r="G5703" s="9"/>
      <c r="H5703" s="18"/>
      <c r="I5703" s="18"/>
      <c r="J5703" s="23" t="str">
        <f>IF(OR(ISBLANK(H5703),ISBLANK((I5703))),"",NETWORKDAYS(H5703,I5703,Setup!$A$2:$A$30))</f>
        <v/>
      </c>
      <c r="K5703" s="4"/>
      <c r="L5703" s="4"/>
      <c r="M5703" s="4"/>
      <c r="N5703" s="4"/>
      <c r="O5703" s="4"/>
      <c r="P5703" s="4"/>
      <c r="Q5703" s="4"/>
      <c r="R5703" s="4"/>
      <c r="S5703" s="4"/>
      <c r="T5703" s="4"/>
      <c r="U5703" s="4"/>
      <c r="V5703" s="4"/>
    </row>
    <row r="5704" spans="1:22">
      <c r="A5704" s="4"/>
      <c r="B5704" s="4"/>
      <c r="C5704" s="18"/>
      <c r="D5704" s="8"/>
      <c r="E5704" s="8"/>
      <c r="F5704" s="4"/>
      <c r="G5704" s="9"/>
      <c r="H5704" s="18"/>
      <c r="I5704" s="18"/>
      <c r="J5704" s="23" t="str">
        <f>IF(OR(ISBLANK(H5704),ISBLANK((I5704))),"",NETWORKDAYS(H5704,I5704,Setup!$A$2:$A$30))</f>
        <v/>
      </c>
      <c r="K5704" s="4"/>
      <c r="L5704" s="4"/>
      <c r="M5704" s="4"/>
      <c r="N5704" s="4"/>
      <c r="O5704" s="4"/>
      <c r="P5704" s="4"/>
      <c r="Q5704" s="4"/>
      <c r="R5704" s="4"/>
      <c r="S5704" s="4"/>
      <c r="T5704" s="4"/>
      <c r="U5704" s="4"/>
      <c r="V5704" s="4"/>
    </row>
    <row r="5705" spans="1:22">
      <c r="A5705" s="4"/>
      <c r="B5705" s="4"/>
      <c r="C5705" s="18"/>
      <c r="D5705" s="8"/>
      <c r="E5705" s="8"/>
      <c r="F5705" s="4"/>
      <c r="G5705" s="9"/>
      <c r="H5705" s="18"/>
      <c r="I5705" s="18"/>
      <c r="J5705" s="23" t="str">
        <f>IF(OR(ISBLANK(H5705),ISBLANK((I5705))),"",NETWORKDAYS(H5705,I5705,Setup!$A$2:$A$30))</f>
        <v/>
      </c>
      <c r="K5705" s="4"/>
      <c r="L5705" s="4"/>
      <c r="M5705" s="4"/>
      <c r="N5705" s="4"/>
      <c r="O5705" s="4"/>
      <c r="P5705" s="4"/>
      <c r="Q5705" s="4"/>
      <c r="R5705" s="4"/>
      <c r="S5705" s="4"/>
      <c r="T5705" s="4"/>
      <c r="U5705" s="4"/>
      <c r="V5705" s="4"/>
    </row>
    <row r="5706" spans="1:22">
      <c r="A5706" s="4"/>
      <c r="B5706" s="4"/>
      <c r="C5706" s="18"/>
      <c r="D5706" s="8"/>
      <c r="E5706" s="8"/>
      <c r="F5706" s="4"/>
      <c r="G5706" s="9"/>
      <c r="H5706" s="18"/>
      <c r="I5706" s="18"/>
      <c r="J5706" s="23" t="str">
        <f>IF(OR(ISBLANK(H5706),ISBLANK((I5706))),"",NETWORKDAYS(H5706,I5706,Setup!$A$2:$A$30))</f>
        <v/>
      </c>
      <c r="K5706" s="4"/>
      <c r="L5706" s="4"/>
      <c r="M5706" s="4"/>
      <c r="N5706" s="4"/>
      <c r="O5706" s="4"/>
      <c r="P5706" s="4"/>
      <c r="Q5706" s="4"/>
      <c r="R5706" s="4"/>
      <c r="S5706" s="4"/>
      <c r="T5706" s="4"/>
      <c r="U5706" s="4"/>
      <c r="V5706" s="4"/>
    </row>
    <row r="5707" spans="1:22">
      <c r="A5707" s="4"/>
      <c r="B5707" s="4"/>
      <c r="C5707" s="18"/>
      <c r="D5707" s="8"/>
      <c r="E5707" s="8"/>
      <c r="F5707" s="4"/>
      <c r="G5707" s="9"/>
      <c r="H5707" s="18"/>
      <c r="I5707" s="18"/>
      <c r="J5707" s="23" t="str">
        <f>IF(OR(ISBLANK(H5707),ISBLANK((I5707))),"",NETWORKDAYS(H5707,I5707,Setup!$A$2:$A$30))</f>
        <v/>
      </c>
      <c r="K5707" s="4"/>
      <c r="L5707" s="4"/>
      <c r="M5707" s="4"/>
      <c r="N5707" s="4"/>
      <c r="O5707" s="4"/>
      <c r="P5707" s="4"/>
      <c r="Q5707" s="4"/>
      <c r="R5707" s="4"/>
      <c r="S5707" s="4"/>
      <c r="T5707" s="4"/>
      <c r="U5707" s="4"/>
      <c r="V5707" s="4"/>
    </row>
    <row r="5708" spans="1:22">
      <c r="A5708" s="4"/>
      <c r="B5708" s="4"/>
      <c r="C5708" s="18"/>
      <c r="D5708" s="8"/>
      <c r="E5708" s="8"/>
      <c r="F5708" s="4"/>
      <c r="G5708" s="9"/>
      <c r="H5708" s="18"/>
      <c r="I5708" s="18"/>
      <c r="J5708" s="23" t="str">
        <f>IF(OR(ISBLANK(H5708),ISBLANK((I5708))),"",NETWORKDAYS(H5708,I5708,Setup!$A$2:$A$30))</f>
        <v/>
      </c>
      <c r="K5708" s="4"/>
      <c r="L5708" s="4"/>
      <c r="M5708" s="4"/>
      <c r="N5708" s="4"/>
      <c r="O5708" s="4"/>
      <c r="P5708" s="4"/>
      <c r="Q5708" s="4"/>
      <c r="R5708" s="4"/>
      <c r="S5708" s="4"/>
      <c r="T5708" s="4"/>
      <c r="U5708" s="4"/>
      <c r="V5708" s="4"/>
    </row>
    <row r="5709" spans="1:22">
      <c r="A5709" s="4"/>
      <c r="B5709" s="4"/>
      <c r="C5709" s="18"/>
      <c r="D5709" s="8"/>
      <c r="E5709" s="8"/>
      <c r="F5709" s="4"/>
      <c r="G5709" s="9"/>
      <c r="H5709" s="18"/>
      <c r="I5709" s="18"/>
      <c r="J5709" s="23" t="str">
        <f>IF(OR(ISBLANK(H5709),ISBLANK((I5709))),"",NETWORKDAYS(H5709,I5709,Setup!$A$2:$A$30))</f>
        <v/>
      </c>
      <c r="K5709" s="4"/>
      <c r="L5709" s="4"/>
      <c r="M5709" s="4"/>
      <c r="N5709" s="4"/>
      <c r="O5709" s="4"/>
      <c r="P5709" s="4"/>
      <c r="Q5709" s="4"/>
      <c r="R5709" s="4"/>
      <c r="S5709" s="4"/>
      <c r="T5709" s="4"/>
      <c r="U5709" s="4"/>
      <c r="V5709" s="4"/>
    </row>
    <row r="5710" spans="1:22">
      <c r="A5710" s="4"/>
      <c r="B5710" s="4"/>
      <c r="C5710" s="18"/>
      <c r="D5710" s="8"/>
      <c r="E5710" s="8"/>
      <c r="F5710" s="4"/>
      <c r="G5710" s="9"/>
      <c r="H5710" s="18"/>
      <c r="I5710" s="18"/>
      <c r="J5710" s="23" t="str">
        <f>IF(OR(ISBLANK(H5710),ISBLANK((I5710))),"",NETWORKDAYS(H5710,I5710,Setup!$A$2:$A$30))</f>
        <v/>
      </c>
      <c r="K5710" s="4"/>
      <c r="L5710" s="4"/>
      <c r="M5710" s="4"/>
      <c r="N5710" s="4"/>
      <c r="O5710" s="4"/>
      <c r="P5710" s="4"/>
      <c r="Q5710" s="4"/>
      <c r="R5710" s="4"/>
      <c r="S5710" s="4"/>
      <c r="T5710" s="4"/>
      <c r="U5710" s="4"/>
      <c r="V5710" s="4"/>
    </row>
    <row r="5711" spans="1:22">
      <c r="A5711" s="4"/>
      <c r="B5711" s="4"/>
      <c r="C5711" s="18"/>
      <c r="D5711" s="8"/>
      <c r="E5711" s="8"/>
      <c r="F5711" s="4"/>
      <c r="G5711" s="9"/>
      <c r="H5711" s="18"/>
      <c r="I5711" s="18"/>
      <c r="J5711" s="23" t="str">
        <f>IF(OR(ISBLANK(H5711),ISBLANK((I5711))),"",NETWORKDAYS(H5711,I5711,Setup!$A$2:$A$30))</f>
        <v/>
      </c>
      <c r="K5711" s="4"/>
      <c r="L5711" s="4"/>
      <c r="M5711" s="4"/>
      <c r="N5711" s="4"/>
      <c r="O5711" s="4"/>
      <c r="P5711" s="4"/>
      <c r="Q5711" s="4"/>
      <c r="R5711" s="4"/>
      <c r="S5711" s="4"/>
      <c r="T5711" s="4"/>
      <c r="U5711" s="4"/>
      <c r="V5711" s="4"/>
    </row>
    <row r="5712" spans="1:22">
      <c r="A5712" s="4"/>
      <c r="B5712" s="4"/>
      <c r="C5712" s="18"/>
      <c r="D5712" s="8"/>
      <c r="E5712" s="8"/>
      <c r="F5712" s="4"/>
      <c r="G5712" s="9"/>
      <c r="H5712" s="18"/>
      <c r="I5712" s="18"/>
      <c r="J5712" s="23" t="str">
        <f>IF(OR(ISBLANK(H5712),ISBLANK((I5712))),"",NETWORKDAYS(H5712,I5712,Setup!$A$2:$A$30))</f>
        <v/>
      </c>
      <c r="K5712" s="4"/>
      <c r="L5712" s="4"/>
      <c r="M5712" s="4"/>
      <c r="N5712" s="4"/>
      <c r="O5712" s="4"/>
      <c r="P5712" s="4"/>
      <c r="Q5712" s="4"/>
      <c r="R5712" s="4"/>
      <c r="S5712" s="4"/>
      <c r="T5712" s="4"/>
      <c r="U5712" s="4"/>
      <c r="V5712" s="4"/>
    </row>
    <row r="5713" spans="1:22">
      <c r="A5713" s="4"/>
      <c r="B5713" s="4"/>
      <c r="C5713" s="18"/>
      <c r="D5713" s="8"/>
      <c r="E5713" s="8"/>
      <c r="F5713" s="4"/>
      <c r="G5713" s="9"/>
      <c r="H5713" s="18"/>
      <c r="I5713" s="18"/>
      <c r="J5713" s="23" t="str">
        <f>IF(OR(ISBLANK(H5713),ISBLANK((I5713))),"",NETWORKDAYS(H5713,I5713,Setup!$A$2:$A$30))</f>
        <v/>
      </c>
      <c r="K5713" s="4"/>
      <c r="L5713" s="4"/>
      <c r="M5713" s="4"/>
      <c r="N5713" s="4"/>
      <c r="O5713" s="4"/>
      <c r="P5713" s="4"/>
      <c r="Q5713" s="4"/>
      <c r="R5713" s="4"/>
      <c r="S5713" s="4"/>
      <c r="T5713" s="4"/>
      <c r="U5713" s="4"/>
      <c r="V5713" s="4"/>
    </row>
    <row r="5714" spans="1:22">
      <c r="A5714" s="4"/>
      <c r="B5714" s="4"/>
      <c r="C5714" s="18"/>
      <c r="D5714" s="8"/>
      <c r="E5714" s="8"/>
      <c r="F5714" s="4"/>
      <c r="G5714" s="9"/>
      <c r="H5714" s="18"/>
      <c r="I5714" s="18"/>
      <c r="J5714" s="23" t="str">
        <f>IF(OR(ISBLANK(H5714),ISBLANK((I5714))),"",NETWORKDAYS(H5714,I5714,Setup!$A$2:$A$30))</f>
        <v/>
      </c>
      <c r="K5714" s="4"/>
      <c r="L5714" s="4"/>
      <c r="M5714" s="4"/>
      <c r="N5714" s="4"/>
      <c r="O5714" s="4"/>
      <c r="P5714" s="4"/>
      <c r="Q5714" s="4"/>
      <c r="R5714" s="4"/>
      <c r="S5714" s="4"/>
      <c r="T5714" s="4"/>
      <c r="U5714" s="4"/>
      <c r="V5714" s="4"/>
    </row>
    <row r="5715" spans="1:22">
      <c r="A5715" s="4"/>
      <c r="B5715" s="4"/>
      <c r="C5715" s="18"/>
      <c r="D5715" s="8"/>
      <c r="E5715" s="8"/>
      <c r="F5715" s="4"/>
      <c r="G5715" s="9"/>
      <c r="H5715" s="18"/>
      <c r="I5715" s="18"/>
      <c r="J5715" s="23" t="str">
        <f>IF(OR(ISBLANK(H5715),ISBLANK((I5715))),"",NETWORKDAYS(H5715,I5715,Setup!$A$2:$A$30))</f>
        <v/>
      </c>
      <c r="K5715" s="4"/>
      <c r="L5715" s="4"/>
      <c r="M5715" s="4"/>
      <c r="N5715" s="4"/>
      <c r="O5715" s="4"/>
      <c r="P5715" s="4"/>
      <c r="Q5715" s="4"/>
      <c r="R5715" s="4"/>
      <c r="S5715" s="4"/>
      <c r="T5715" s="4"/>
      <c r="U5715" s="4"/>
      <c r="V5715" s="4"/>
    </row>
    <row r="5716" spans="1:22">
      <c r="A5716" s="4"/>
      <c r="B5716" s="4"/>
      <c r="C5716" s="18"/>
      <c r="D5716" s="8"/>
      <c r="E5716" s="8"/>
      <c r="F5716" s="4"/>
      <c r="G5716" s="9"/>
      <c r="H5716" s="18"/>
      <c r="I5716" s="18"/>
      <c r="J5716" s="23" t="str">
        <f>IF(OR(ISBLANK(H5716),ISBLANK((I5716))),"",NETWORKDAYS(H5716,I5716,Setup!$A$2:$A$30))</f>
        <v/>
      </c>
      <c r="K5716" s="4"/>
      <c r="L5716" s="4"/>
      <c r="M5716" s="4"/>
      <c r="N5716" s="4"/>
      <c r="O5716" s="4"/>
      <c r="P5716" s="4"/>
      <c r="Q5716" s="4"/>
      <c r="R5716" s="4"/>
      <c r="S5716" s="4"/>
      <c r="T5716" s="4"/>
      <c r="U5716" s="4"/>
      <c r="V5716" s="4"/>
    </row>
    <row r="5717" spans="1:22">
      <c r="A5717" s="4"/>
      <c r="B5717" s="4"/>
      <c r="C5717" s="18"/>
      <c r="D5717" s="8"/>
      <c r="E5717" s="8"/>
      <c r="F5717" s="4"/>
      <c r="G5717" s="9"/>
      <c r="H5717" s="18"/>
      <c r="I5717" s="18"/>
      <c r="J5717" s="23" t="str">
        <f>IF(OR(ISBLANK(H5717),ISBLANK((I5717))),"",NETWORKDAYS(H5717,I5717,Setup!$A$2:$A$30))</f>
        <v/>
      </c>
      <c r="K5717" s="4"/>
      <c r="L5717" s="4"/>
      <c r="M5717" s="4"/>
      <c r="N5717" s="4"/>
      <c r="O5717" s="4"/>
      <c r="P5717" s="4"/>
      <c r="Q5717" s="4"/>
      <c r="R5717" s="4"/>
      <c r="S5717" s="4"/>
      <c r="T5717" s="4"/>
      <c r="U5717" s="4"/>
      <c r="V5717" s="4"/>
    </row>
    <row r="5718" spans="1:22">
      <c r="A5718" s="4"/>
      <c r="B5718" s="4"/>
      <c r="C5718" s="18"/>
      <c r="D5718" s="8"/>
      <c r="E5718" s="8"/>
      <c r="F5718" s="4"/>
      <c r="G5718" s="9"/>
      <c r="H5718" s="18"/>
      <c r="I5718" s="18"/>
      <c r="J5718" s="23" t="str">
        <f>IF(OR(ISBLANK(H5718),ISBLANK((I5718))),"",NETWORKDAYS(H5718,I5718,Setup!$A$2:$A$30))</f>
        <v/>
      </c>
      <c r="K5718" s="4"/>
      <c r="L5718" s="4"/>
      <c r="M5718" s="4"/>
      <c r="N5718" s="4"/>
      <c r="O5718" s="4"/>
      <c r="P5718" s="4"/>
      <c r="Q5718" s="4"/>
      <c r="R5718" s="4"/>
      <c r="S5718" s="4"/>
      <c r="T5718" s="4"/>
      <c r="U5718" s="4"/>
      <c r="V5718" s="4"/>
    </row>
    <row r="5719" spans="1:22">
      <c r="A5719" s="4"/>
      <c r="B5719" s="4"/>
      <c r="C5719" s="18"/>
      <c r="D5719" s="8"/>
      <c r="E5719" s="8"/>
      <c r="F5719" s="4"/>
      <c r="G5719" s="9"/>
      <c r="H5719" s="18"/>
      <c r="I5719" s="18"/>
      <c r="J5719" s="23" t="str">
        <f>IF(OR(ISBLANK(H5719),ISBLANK((I5719))),"",NETWORKDAYS(H5719,I5719,Setup!$A$2:$A$30))</f>
        <v/>
      </c>
      <c r="K5719" s="4"/>
      <c r="L5719" s="4"/>
      <c r="M5719" s="4"/>
      <c r="N5719" s="4"/>
      <c r="O5719" s="4"/>
      <c r="P5719" s="4"/>
      <c r="Q5719" s="4"/>
      <c r="R5719" s="4"/>
      <c r="S5719" s="4"/>
      <c r="T5719" s="4"/>
      <c r="U5719" s="4"/>
      <c r="V5719" s="4"/>
    </row>
    <row r="5720" spans="1:22">
      <c r="A5720" s="4"/>
      <c r="B5720" s="4"/>
      <c r="C5720" s="18"/>
      <c r="D5720" s="8"/>
      <c r="E5720" s="8"/>
      <c r="F5720" s="4"/>
      <c r="G5720" s="9"/>
      <c r="H5720" s="18"/>
      <c r="I5720" s="18"/>
      <c r="J5720" s="23" t="str">
        <f>IF(OR(ISBLANK(H5720),ISBLANK((I5720))),"",NETWORKDAYS(H5720,I5720,Setup!$A$2:$A$30))</f>
        <v/>
      </c>
      <c r="K5720" s="4"/>
      <c r="L5720" s="4"/>
      <c r="M5720" s="4"/>
      <c r="N5720" s="4"/>
      <c r="O5720" s="4"/>
      <c r="P5720" s="4"/>
      <c r="Q5720" s="4"/>
      <c r="R5720" s="4"/>
      <c r="S5720" s="4"/>
      <c r="T5720" s="4"/>
      <c r="U5720" s="4"/>
      <c r="V5720" s="4"/>
    </row>
    <row r="5721" spans="1:22">
      <c r="A5721" s="4"/>
      <c r="B5721" s="4"/>
      <c r="C5721" s="18"/>
      <c r="D5721" s="8"/>
      <c r="E5721" s="8"/>
      <c r="F5721" s="4"/>
      <c r="G5721" s="9"/>
      <c r="H5721" s="18"/>
      <c r="I5721" s="18"/>
      <c r="J5721" s="23" t="str">
        <f>IF(OR(ISBLANK(H5721),ISBLANK((I5721))),"",NETWORKDAYS(H5721,I5721,Setup!$A$2:$A$30))</f>
        <v/>
      </c>
      <c r="K5721" s="4"/>
      <c r="L5721" s="4"/>
      <c r="M5721" s="4"/>
      <c r="N5721" s="4"/>
      <c r="O5721" s="4"/>
      <c r="P5721" s="4"/>
      <c r="Q5721" s="4"/>
      <c r="R5721" s="4"/>
      <c r="S5721" s="4"/>
      <c r="T5721" s="4"/>
      <c r="U5721" s="4"/>
      <c r="V5721" s="4"/>
    </row>
    <row r="5722" spans="1:22">
      <c r="A5722" s="4"/>
      <c r="B5722" s="4"/>
      <c r="C5722" s="18"/>
      <c r="D5722" s="8"/>
      <c r="E5722" s="8"/>
      <c r="F5722" s="4"/>
      <c r="G5722" s="9"/>
      <c r="H5722" s="18"/>
      <c r="I5722" s="18"/>
      <c r="J5722" s="23" t="str">
        <f>IF(OR(ISBLANK(H5722),ISBLANK((I5722))),"",NETWORKDAYS(H5722,I5722,Setup!$A$2:$A$30))</f>
        <v/>
      </c>
      <c r="K5722" s="4"/>
      <c r="L5722" s="4"/>
      <c r="M5722" s="4"/>
      <c r="N5722" s="4"/>
      <c r="O5722" s="4"/>
      <c r="P5722" s="4"/>
      <c r="Q5722" s="4"/>
      <c r="R5722" s="4"/>
      <c r="S5722" s="4"/>
      <c r="T5722" s="4"/>
      <c r="U5722" s="4"/>
      <c r="V5722" s="4"/>
    </row>
    <row r="5723" spans="1:22">
      <c r="A5723" s="4"/>
      <c r="B5723" s="4"/>
      <c r="C5723" s="18"/>
      <c r="D5723" s="8"/>
      <c r="E5723" s="8"/>
      <c r="F5723" s="4"/>
      <c r="G5723" s="9"/>
      <c r="H5723" s="18"/>
      <c r="I5723" s="18"/>
      <c r="J5723" s="23" t="str">
        <f>IF(OR(ISBLANK(H5723),ISBLANK((I5723))),"",NETWORKDAYS(H5723,I5723,Setup!$A$2:$A$30))</f>
        <v/>
      </c>
      <c r="K5723" s="4"/>
      <c r="L5723" s="4"/>
      <c r="M5723" s="4"/>
      <c r="N5723" s="4"/>
      <c r="O5723" s="4"/>
      <c r="P5723" s="4"/>
      <c r="Q5723" s="4"/>
      <c r="R5723" s="4"/>
      <c r="S5723" s="4"/>
      <c r="T5723" s="4"/>
      <c r="U5723" s="4"/>
      <c r="V5723" s="4"/>
    </row>
    <row r="5724" spans="1:22">
      <c r="A5724" s="4"/>
      <c r="B5724" s="4"/>
      <c r="C5724" s="18"/>
      <c r="D5724" s="8"/>
      <c r="E5724" s="8"/>
      <c r="F5724" s="4"/>
      <c r="G5724" s="9"/>
      <c r="H5724" s="18"/>
      <c r="I5724" s="18"/>
      <c r="J5724" s="23" t="str">
        <f>IF(OR(ISBLANK(H5724),ISBLANK((I5724))),"",NETWORKDAYS(H5724,I5724,Setup!$A$2:$A$30))</f>
        <v/>
      </c>
      <c r="K5724" s="4"/>
      <c r="L5724" s="4"/>
      <c r="M5724" s="4"/>
      <c r="N5724" s="4"/>
      <c r="O5724" s="4"/>
      <c r="P5724" s="4"/>
      <c r="Q5724" s="4"/>
      <c r="R5724" s="4"/>
      <c r="S5724" s="4"/>
      <c r="T5724" s="4"/>
      <c r="U5724" s="4"/>
      <c r="V5724" s="4"/>
    </row>
    <row r="5725" spans="1:22">
      <c r="A5725" s="4"/>
      <c r="B5725" s="4"/>
      <c r="C5725" s="18"/>
      <c r="D5725" s="8"/>
      <c r="E5725" s="8"/>
      <c r="F5725" s="4"/>
      <c r="G5725" s="9"/>
      <c r="H5725" s="18"/>
      <c r="I5725" s="18"/>
      <c r="J5725" s="23" t="str">
        <f>IF(OR(ISBLANK(H5725),ISBLANK((I5725))),"",NETWORKDAYS(H5725,I5725,Setup!$A$2:$A$30))</f>
        <v/>
      </c>
      <c r="K5725" s="4"/>
      <c r="L5725" s="4"/>
      <c r="M5725" s="4"/>
      <c r="N5725" s="4"/>
      <c r="O5725" s="4"/>
      <c r="P5725" s="4"/>
      <c r="Q5725" s="4"/>
      <c r="R5725" s="4"/>
      <c r="S5725" s="4"/>
      <c r="T5725" s="4"/>
      <c r="U5725" s="4"/>
      <c r="V5725" s="4"/>
    </row>
    <row r="5726" spans="1:22">
      <c r="A5726" s="4"/>
      <c r="B5726" s="4"/>
      <c r="C5726" s="18"/>
      <c r="D5726" s="8"/>
      <c r="E5726" s="8"/>
      <c r="F5726" s="4"/>
      <c r="G5726" s="9"/>
      <c r="H5726" s="18"/>
      <c r="I5726" s="18"/>
      <c r="J5726" s="23" t="str">
        <f>IF(OR(ISBLANK(H5726),ISBLANK((I5726))),"",NETWORKDAYS(H5726,I5726,Setup!$A$2:$A$30))</f>
        <v/>
      </c>
      <c r="K5726" s="4"/>
      <c r="L5726" s="4"/>
      <c r="M5726" s="4"/>
      <c r="N5726" s="4"/>
      <c r="O5726" s="4"/>
      <c r="P5726" s="4"/>
      <c r="Q5726" s="4"/>
      <c r="R5726" s="4"/>
      <c r="S5726" s="4"/>
      <c r="T5726" s="4"/>
      <c r="U5726" s="4"/>
      <c r="V5726" s="4"/>
    </row>
    <row r="5727" spans="1:22">
      <c r="A5727" s="4"/>
      <c r="B5727" s="4"/>
      <c r="C5727" s="18"/>
      <c r="D5727" s="8"/>
      <c r="E5727" s="8"/>
      <c r="F5727" s="4"/>
      <c r="G5727" s="9"/>
      <c r="H5727" s="18"/>
      <c r="I5727" s="18"/>
      <c r="J5727" s="23" t="str">
        <f>IF(OR(ISBLANK(H5727),ISBLANK((I5727))),"",NETWORKDAYS(H5727,I5727,Setup!$A$2:$A$30))</f>
        <v/>
      </c>
      <c r="K5727" s="4"/>
      <c r="L5727" s="4"/>
      <c r="M5727" s="4"/>
      <c r="N5727" s="4"/>
      <c r="O5727" s="4"/>
      <c r="P5727" s="4"/>
      <c r="Q5727" s="4"/>
      <c r="R5727" s="4"/>
      <c r="S5727" s="4"/>
      <c r="T5727" s="4"/>
      <c r="U5727" s="4"/>
      <c r="V5727" s="4"/>
    </row>
    <row r="5728" spans="1:22">
      <c r="A5728" s="4"/>
      <c r="B5728" s="4"/>
      <c r="C5728" s="18"/>
      <c r="D5728" s="8"/>
      <c r="E5728" s="8"/>
      <c r="F5728" s="4"/>
      <c r="G5728" s="9"/>
      <c r="H5728" s="18"/>
      <c r="I5728" s="18"/>
      <c r="J5728" s="23" t="str">
        <f>IF(OR(ISBLANK(H5728),ISBLANK((I5728))),"",NETWORKDAYS(H5728,I5728,Setup!$A$2:$A$30))</f>
        <v/>
      </c>
      <c r="K5728" s="4"/>
      <c r="L5728" s="4"/>
      <c r="M5728" s="4"/>
      <c r="N5728" s="4"/>
      <c r="O5728" s="4"/>
      <c r="P5728" s="4"/>
      <c r="Q5728" s="4"/>
      <c r="R5728" s="4"/>
      <c r="S5728" s="4"/>
      <c r="T5728" s="4"/>
      <c r="U5728" s="4"/>
      <c r="V5728" s="4"/>
    </row>
    <row r="5729" spans="1:22">
      <c r="A5729" s="4"/>
      <c r="B5729" s="4"/>
      <c r="C5729" s="18"/>
      <c r="D5729" s="8"/>
      <c r="E5729" s="8"/>
      <c r="F5729" s="4"/>
      <c r="G5729" s="9"/>
      <c r="H5729" s="18"/>
      <c r="I5729" s="18"/>
      <c r="J5729" s="23" t="str">
        <f>IF(OR(ISBLANK(H5729),ISBLANK((I5729))),"",NETWORKDAYS(H5729,I5729,Setup!$A$2:$A$30))</f>
        <v/>
      </c>
      <c r="K5729" s="4"/>
      <c r="L5729" s="4"/>
      <c r="M5729" s="4"/>
      <c r="N5729" s="4"/>
      <c r="O5729" s="4"/>
      <c r="P5729" s="4"/>
      <c r="Q5729" s="4"/>
      <c r="R5729" s="4"/>
      <c r="S5729" s="4"/>
      <c r="T5729" s="4"/>
      <c r="U5729" s="4"/>
      <c r="V5729" s="4"/>
    </row>
    <row r="5730" spans="1:22">
      <c r="A5730" s="4"/>
      <c r="B5730" s="4"/>
      <c r="C5730" s="18"/>
      <c r="D5730" s="8"/>
      <c r="E5730" s="8"/>
      <c r="F5730" s="4"/>
      <c r="G5730" s="9"/>
      <c r="H5730" s="18"/>
      <c r="I5730" s="18"/>
      <c r="J5730" s="23" t="str">
        <f>IF(OR(ISBLANK(H5730),ISBLANK((I5730))),"",NETWORKDAYS(H5730,I5730,Setup!$A$2:$A$30))</f>
        <v/>
      </c>
      <c r="K5730" s="4"/>
      <c r="L5730" s="4"/>
      <c r="M5730" s="4"/>
      <c r="N5730" s="4"/>
      <c r="O5730" s="4"/>
      <c r="P5730" s="4"/>
      <c r="Q5730" s="4"/>
      <c r="R5730" s="4"/>
      <c r="S5730" s="4"/>
      <c r="T5730" s="4"/>
      <c r="U5730" s="4"/>
      <c r="V5730" s="4"/>
    </row>
    <row r="5731" spans="1:22">
      <c r="A5731" s="4"/>
      <c r="B5731" s="4"/>
      <c r="C5731" s="18"/>
      <c r="D5731" s="8"/>
      <c r="E5731" s="8"/>
      <c r="F5731" s="4"/>
      <c r="G5731" s="9"/>
      <c r="H5731" s="18"/>
      <c r="I5731" s="18"/>
      <c r="J5731" s="23" t="str">
        <f>IF(OR(ISBLANK(H5731),ISBLANK((I5731))),"",NETWORKDAYS(H5731,I5731,Setup!$A$2:$A$30))</f>
        <v/>
      </c>
      <c r="K5731" s="4"/>
      <c r="L5731" s="4"/>
      <c r="M5731" s="4"/>
      <c r="N5731" s="4"/>
      <c r="O5731" s="4"/>
      <c r="P5731" s="4"/>
      <c r="Q5731" s="4"/>
      <c r="R5731" s="4"/>
      <c r="S5731" s="4"/>
      <c r="T5731" s="4"/>
      <c r="U5731" s="4"/>
      <c r="V5731" s="4"/>
    </row>
    <row r="5732" spans="1:22">
      <c r="A5732" s="4"/>
      <c r="B5732" s="4"/>
      <c r="C5732" s="18"/>
      <c r="D5732" s="8"/>
      <c r="E5732" s="8"/>
      <c r="F5732" s="4"/>
      <c r="G5732" s="9"/>
      <c r="H5732" s="18"/>
      <c r="I5732" s="18"/>
      <c r="J5732" s="23" t="str">
        <f>IF(OR(ISBLANK(H5732),ISBLANK((I5732))),"",NETWORKDAYS(H5732,I5732,Setup!$A$2:$A$30))</f>
        <v/>
      </c>
      <c r="K5732" s="4"/>
      <c r="L5732" s="4"/>
      <c r="M5732" s="4"/>
      <c r="N5732" s="4"/>
      <c r="O5732" s="4"/>
      <c r="P5732" s="4"/>
      <c r="Q5732" s="4"/>
      <c r="R5732" s="4"/>
      <c r="S5732" s="4"/>
      <c r="T5732" s="4"/>
      <c r="U5732" s="4"/>
      <c r="V5732" s="4"/>
    </row>
    <row r="5733" spans="1:22">
      <c r="A5733" s="4"/>
      <c r="B5733" s="4"/>
      <c r="C5733" s="18"/>
      <c r="D5733" s="8"/>
      <c r="E5733" s="8"/>
      <c r="F5733" s="4"/>
      <c r="G5733" s="9"/>
      <c r="H5733" s="18"/>
      <c r="I5733" s="18"/>
      <c r="J5733" s="23" t="str">
        <f>IF(OR(ISBLANK(H5733),ISBLANK((I5733))),"",NETWORKDAYS(H5733,I5733,Setup!$A$2:$A$30))</f>
        <v/>
      </c>
      <c r="K5733" s="4"/>
      <c r="L5733" s="4"/>
      <c r="M5733" s="4"/>
      <c r="N5733" s="4"/>
      <c r="O5733" s="4"/>
      <c r="P5733" s="4"/>
      <c r="Q5733" s="4"/>
      <c r="R5733" s="4"/>
      <c r="S5733" s="4"/>
      <c r="T5733" s="4"/>
      <c r="U5733" s="4"/>
      <c r="V5733" s="4"/>
    </row>
    <row r="5734" spans="1:22">
      <c r="A5734" s="4"/>
      <c r="B5734" s="4"/>
      <c r="C5734" s="18"/>
      <c r="D5734" s="8"/>
      <c r="E5734" s="8"/>
      <c r="F5734" s="4"/>
      <c r="G5734" s="9"/>
      <c r="H5734" s="18"/>
      <c r="I5734" s="18"/>
      <c r="J5734" s="23" t="str">
        <f>IF(OR(ISBLANK(H5734),ISBLANK((I5734))),"",NETWORKDAYS(H5734,I5734,Setup!$A$2:$A$30))</f>
        <v/>
      </c>
      <c r="K5734" s="4"/>
      <c r="L5734" s="4"/>
      <c r="M5734" s="4"/>
      <c r="N5734" s="4"/>
      <c r="O5734" s="4"/>
      <c r="P5734" s="4"/>
      <c r="Q5734" s="4"/>
      <c r="R5734" s="4"/>
      <c r="S5734" s="4"/>
      <c r="T5734" s="4"/>
      <c r="U5734" s="4"/>
      <c r="V5734" s="4"/>
    </row>
    <row r="5735" spans="1:22">
      <c r="A5735" s="4"/>
      <c r="B5735" s="4"/>
      <c r="C5735" s="18"/>
      <c r="D5735" s="8"/>
      <c r="E5735" s="8"/>
      <c r="F5735" s="4"/>
      <c r="G5735" s="9"/>
      <c r="H5735" s="18"/>
      <c r="I5735" s="18"/>
      <c r="J5735" s="23" t="str">
        <f>IF(OR(ISBLANK(H5735),ISBLANK((I5735))),"",NETWORKDAYS(H5735,I5735,Setup!$A$2:$A$30))</f>
        <v/>
      </c>
      <c r="K5735" s="4"/>
      <c r="L5735" s="4"/>
      <c r="M5735" s="4"/>
      <c r="N5735" s="4"/>
      <c r="O5735" s="4"/>
      <c r="P5735" s="4"/>
      <c r="Q5735" s="4"/>
      <c r="R5735" s="4"/>
      <c r="S5735" s="4"/>
      <c r="T5735" s="4"/>
      <c r="U5735" s="4"/>
      <c r="V5735" s="4"/>
    </row>
    <row r="5736" spans="1:22">
      <c r="A5736" s="4"/>
      <c r="B5736" s="4"/>
      <c r="C5736" s="18"/>
      <c r="D5736" s="8"/>
      <c r="E5736" s="8"/>
      <c r="F5736" s="4"/>
      <c r="G5736" s="9"/>
      <c r="H5736" s="18"/>
      <c r="I5736" s="18"/>
      <c r="J5736" s="23" t="str">
        <f>IF(OR(ISBLANK(H5736),ISBLANK((I5736))),"",NETWORKDAYS(H5736,I5736,Setup!$A$2:$A$30))</f>
        <v/>
      </c>
      <c r="K5736" s="4"/>
      <c r="L5736" s="4"/>
      <c r="M5736" s="4"/>
      <c r="N5736" s="4"/>
      <c r="O5736" s="4"/>
      <c r="P5736" s="4"/>
      <c r="Q5736" s="4"/>
      <c r="R5736" s="4"/>
      <c r="S5736" s="4"/>
      <c r="T5736" s="4"/>
      <c r="U5736" s="4"/>
      <c r="V5736" s="4"/>
    </row>
    <row r="5737" spans="1:22">
      <c r="A5737" s="4"/>
      <c r="B5737" s="4"/>
      <c r="C5737" s="18"/>
      <c r="D5737" s="8"/>
      <c r="E5737" s="8"/>
      <c r="F5737" s="4"/>
      <c r="G5737" s="9"/>
      <c r="H5737" s="18"/>
      <c r="I5737" s="18"/>
      <c r="J5737" s="23" t="str">
        <f>IF(OR(ISBLANK(H5737),ISBLANK((I5737))),"",NETWORKDAYS(H5737,I5737,Setup!$A$2:$A$30))</f>
        <v/>
      </c>
      <c r="K5737" s="4"/>
      <c r="L5737" s="4"/>
      <c r="M5737" s="4"/>
      <c r="N5737" s="4"/>
      <c r="O5737" s="4"/>
      <c r="P5737" s="4"/>
      <c r="Q5737" s="4"/>
      <c r="R5737" s="4"/>
      <c r="S5737" s="4"/>
      <c r="T5737" s="4"/>
      <c r="U5737" s="4"/>
      <c r="V5737" s="4"/>
    </row>
    <row r="5738" spans="1:22">
      <c r="A5738" s="4"/>
      <c r="B5738" s="4"/>
      <c r="C5738" s="18"/>
      <c r="D5738" s="8"/>
      <c r="E5738" s="8"/>
      <c r="F5738" s="4"/>
      <c r="G5738" s="9"/>
      <c r="H5738" s="18"/>
      <c r="I5738" s="18"/>
      <c r="J5738" s="23" t="str">
        <f>IF(OR(ISBLANK(H5738),ISBLANK((I5738))),"",NETWORKDAYS(H5738,I5738,Setup!$A$2:$A$30))</f>
        <v/>
      </c>
      <c r="K5738" s="4"/>
      <c r="L5738" s="4"/>
      <c r="M5738" s="4"/>
      <c r="N5738" s="4"/>
      <c r="O5738" s="4"/>
      <c r="P5738" s="4"/>
      <c r="Q5738" s="4"/>
      <c r="R5738" s="4"/>
      <c r="S5738" s="4"/>
      <c r="T5738" s="4"/>
      <c r="U5738" s="4"/>
      <c r="V5738" s="4"/>
    </row>
    <row r="5739" spans="1:22">
      <c r="A5739" s="4"/>
      <c r="B5739" s="4"/>
      <c r="C5739" s="18"/>
      <c r="D5739" s="8"/>
      <c r="E5739" s="8"/>
      <c r="F5739" s="4"/>
      <c r="G5739" s="9"/>
      <c r="H5739" s="18"/>
      <c r="I5739" s="18"/>
      <c r="J5739" s="23" t="str">
        <f>IF(OR(ISBLANK(H5739),ISBLANK((I5739))),"",NETWORKDAYS(H5739,I5739,Setup!$A$2:$A$30))</f>
        <v/>
      </c>
      <c r="K5739" s="4"/>
      <c r="L5739" s="4"/>
      <c r="M5739" s="4"/>
      <c r="N5739" s="4"/>
      <c r="O5739" s="4"/>
      <c r="P5739" s="4"/>
      <c r="Q5739" s="4"/>
      <c r="R5739" s="4"/>
      <c r="S5739" s="4"/>
      <c r="T5739" s="4"/>
      <c r="U5739" s="4"/>
      <c r="V5739" s="4"/>
    </row>
    <row r="5740" spans="1:22">
      <c r="A5740" s="4"/>
      <c r="B5740" s="4"/>
      <c r="C5740" s="18"/>
      <c r="D5740" s="8"/>
      <c r="E5740" s="8"/>
      <c r="F5740" s="4"/>
      <c r="G5740" s="9"/>
      <c r="H5740" s="18"/>
      <c r="I5740" s="18"/>
      <c r="J5740" s="23" t="str">
        <f>IF(OR(ISBLANK(H5740),ISBLANK((I5740))),"",NETWORKDAYS(H5740,I5740,Setup!$A$2:$A$30))</f>
        <v/>
      </c>
      <c r="K5740" s="4"/>
      <c r="L5740" s="4"/>
      <c r="M5740" s="4"/>
      <c r="N5740" s="4"/>
      <c r="O5740" s="4"/>
      <c r="P5740" s="4"/>
      <c r="Q5740" s="4"/>
      <c r="R5740" s="4"/>
      <c r="S5740" s="4"/>
      <c r="T5740" s="4"/>
      <c r="U5740" s="4"/>
      <c r="V5740" s="4"/>
    </row>
    <row r="5741" spans="1:22">
      <c r="A5741" s="4"/>
      <c r="B5741" s="4"/>
      <c r="C5741" s="18"/>
      <c r="D5741" s="8"/>
      <c r="E5741" s="8"/>
      <c r="F5741" s="4"/>
      <c r="G5741" s="9"/>
      <c r="H5741" s="18"/>
      <c r="I5741" s="18"/>
      <c r="J5741" s="23" t="str">
        <f>IF(OR(ISBLANK(H5741),ISBLANK((I5741))),"",NETWORKDAYS(H5741,I5741,Setup!$A$2:$A$30))</f>
        <v/>
      </c>
      <c r="K5741" s="4"/>
      <c r="L5741" s="4"/>
      <c r="M5741" s="4"/>
      <c r="N5741" s="4"/>
      <c r="O5741" s="4"/>
      <c r="P5741" s="4"/>
      <c r="Q5741" s="4"/>
      <c r="R5741" s="4"/>
      <c r="S5741" s="4"/>
      <c r="T5741" s="4"/>
      <c r="U5741" s="4"/>
      <c r="V5741" s="4"/>
    </row>
    <row r="5742" spans="1:22">
      <c r="A5742" s="4"/>
      <c r="B5742" s="4"/>
      <c r="C5742" s="18"/>
      <c r="D5742" s="8"/>
      <c r="E5742" s="8"/>
      <c r="F5742" s="4"/>
      <c r="G5742" s="9"/>
      <c r="H5742" s="18"/>
      <c r="I5742" s="18"/>
      <c r="J5742" s="23" t="str">
        <f>IF(OR(ISBLANK(H5742),ISBLANK((I5742))),"",NETWORKDAYS(H5742,I5742,Setup!$A$2:$A$30))</f>
        <v/>
      </c>
      <c r="K5742" s="4"/>
      <c r="L5742" s="4"/>
      <c r="M5742" s="4"/>
      <c r="N5742" s="4"/>
      <c r="O5742" s="4"/>
      <c r="P5742" s="4"/>
      <c r="Q5742" s="4"/>
      <c r="R5742" s="4"/>
      <c r="S5742" s="4"/>
      <c r="T5742" s="4"/>
      <c r="U5742" s="4"/>
      <c r="V5742" s="4"/>
    </row>
    <row r="5743" spans="1:22">
      <c r="A5743" s="4"/>
      <c r="B5743" s="4"/>
      <c r="C5743" s="18"/>
      <c r="D5743" s="8"/>
      <c r="E5743" s="8"/>
      <c r="F5743" s="4"/>
      <c r="G5743" s="9"/>
      <c r="H5743" s="18"/>
      <c r="I5743" s="18"/>
      <c r="J5743" s="23" t="str">
        <f>IF(OR(ISBLANK(H5743),ISBLANK((I5743))),"",NETWORKDAYS(H5743,I5743,Setup!$A$2:$A$30))</f>
        <v/>
      </c>
      <c r="K5743" s="4"/>
      <c r="L5743" s="4"/>
      <c r="M5743" s="4"/>
      <c r="N5743" s="4"/>
      <c r="O5743" s="4"/>
      <c r="P5743" s="4"/>
      <c r="Q5743" s="4"/>
      <c r="R5743" s="4"/>
      <c r="S5743" s="4"/>
      <c r="T5743" s="4"/>
      <c r="U5743" s="4"/>
      <c r="V5743" s="4"/>
    </row>
    <row r="5744" spans="1:22">
      <c r="A5744" s="4"/>
      <c r="B5744" s="4"/>
      <c r="C5744" s="18"/>
      <c r="D5744" s="8"/>
      <c r="E5744" s="8"/>
      <c r="F5744" s="4"/>
      <c r="G5744" s="9"/>
      <c r="H5744" s="18"/>
      <c r="I5744" s="18"/>
      <c r="J5744" s="23" t="str">
        <f>IF(OR(ISBLANK(H5744),ISBLANK((I5744))),"",NETWORKDAYS(H5744,I5744,Setup!$A$2:$A$30))</f>
        <v/>
      </c>
      <c r="K5744" s="4"/>
      <c r="L5744" s="4"/>
      <c r="M5744" s="4"/>
      <c r="N5744" s="4"/>
      <c r="O5744" s="4"/>
      <c r="P5744" s="4"/>
      <c r="Q5744" s="4"/>
      <c r="R5744" s="4"/>
      <c r="S5744" s="4"/>
      <c r="T5744" s="4"/>
      <c r="U5744" s="4"/>
      <c r="V5744" s="4"/>
    </row>
    <row r="5745" spans="1:22">
      <c r="A5745" s="4"/>
      <c r="B5745" s="4"/>
      <c r="C5745" s="18"/>
      <c r="D5745" s="8"/>
      <c r="E5745" s="8"/>
      <c r="F5745" s="4"/>
      <c r="G5745" s="9"/>
      <c r="H5745" s="18"/>
      <c r="I5745" s="18"/>
      <c r="J5745" s="23" t="str">
        <f>IF(OR(ISBLANK(H5745),ISBLANK((I5745))),"",NETWORKDAYS(H5745,I5745,Setup!$A$2:$A$30))</f>
        <v/>
      </c>
      <c r="K5745" s="4"/>
      <c r="L5745" s="4"/>
      <c r="M5745" s="4"/>
      <c r="N5745" s="4"/>
      <c r="O5745" s="4"/>
      <c r="P5745" s="4"/>
      <c r="Q5745" s="4"/>
      <c r="R5745" s="4"/>
      <c r="S5745" s="4"/>
      <c r="T5745" s="4"/>
      <c r="U5745" s="4"/>
      <c r="V5745" s="4"/>
    </row>
    <row r="5746" spans="1:22">
      <c r="A5746" s="4"/>
      <c r="B5746" s="4"/>
      <c r="C5746" s="18"/>
      <c r="D5746" s="8"/>
      <c r="E5746" s="8"/>
      <c r="F5746" s="4"/>
      <c r="G5746" s="9"/>
      <c r="H5746" s="18"/>
      <c r="I5746" s="18"/>
      <c r="J5746" s="23" t="str">
        <f>IF(OR(ISBLANK(H5746),ISBLANK((I5746))),"",NETWORKDAYS(H5746,I5746,Setup!$A$2:$A$30))</f>
        <v/>
      </c>
      <c r="K5746" s="4"/>
      <c r="L5746" s="4"/>
      <c r="M5746" s="4"/>
      <c r="N5746" s="4"/>
      <c r="O5746" s="4"/>
      <c r="P5746" s="4"/>
      <c r="Q5746" s="4"/>
      <c r="R5746" s="4"/>
      <c r="S5746" s="4"/>
      <c r="T5746" s="4"/>
      <c r="U5746" s="4"/>
      <c r="V5746" s="4"/>
    </row>
    <row r="5747" spans="1:22">
      <c r="A5747" s="4"/>
      <c r="B5747" s="4"/>
      <c r="C5747" s="18"/>
      <c r="D5747" s="8"/>
      <c r="E5747" s="8"/>
      <c r="F5747" s="4"/>
      <c r="G5747" s="9"/>
      <c r="H5747" s="18"/>
      <c r="I5747" s="18"/>
      <c r="J5747" s="23" t="str">
        <f>IF(OR(ISBLANK(H5747),ISBLANK((I5747))),"",NETWORKDAYS(H5747,I5747,Setup!$A$2:$A$30))</f>
        <v/>
      </c>
      <c r="K5747" s="4"/>
      <c r="L5747" s="4"/>
      <c r="M5747" s="4"/>
      <c r="N5747" s="4"/>
      <c r="O5747" s="4"/>
      <c r="P5747" s="4"/>
      <c r="Q5747" s="4"/>
      <c r="R5747" s="4"/>
      <c r="S5747" s="4"/>
      <c r="T5747" s="4"/>
      <c r="U5747" s="4"/>
      <c r="V5747" s="4"/>
    </row>
    <row r="5748" spans="1:22">
      <c r="A5748" s="4"/>
      <c r="B5748" s="4"/>
      <c r="C5748" s="18"/>
      <c r="D5748" s="8"/>
      <c r="E5748" s="8"/>
      <c r="F5748" s="4"/>
      <c r="G5748" s="9"/>
      <c r="H5748" s="18"/>
      <c r="I5748" s="18"/>
      <c r="J5748" s="23" t="str">
        <f>IF(OR(ISBLANK(H5748),ISBLANK((I5748))),"",NETWORKDAYS(H5748,I5748,Setup!$A$2:$A$30))</f>
        <v/>
      </c>
      <c r="K5748" s="4"/>
      <c r="L5748" s="4"/>
      <c r="M5748" s="4"/>
      <c r="N5748" s="4"/>
      <c r="O5748" s="4"/>
      <c r="P5748" s="4"/>
      <c r="Q5748" s="4"/>
      <c r="R5748" s="4"/>
      <c r="S5748" s="4"/>
      <c r="T5748" s="4"/>
      <c r="U5748" s="4"/>
      <c r="V5748" s="4"/>
    </row>
    <row r="5749" spans="1:22">
      <c r="A5749" s="4"/>
      <c r="B5749" s="4"/>
      <c r="C5749" s="18"/>
      <c r="D5749" s="8"/>
      <c r="E5749" s="8"/>
      <c r="F5749" s="4"/>
      <c r="G5749" s="9"/>
      <c r="H5749" s="18"/>
      <c r="I5749" s="18"/>
      <c r="J5749" s="23" t="str">
        <f>IF(OR(ISBLANK(H5749),ISBLANK((I5749))),"",NETWORKDAYS(H5749,I5749,Setup!$A$2:$A$30))</f>
        <v/>
      </c>
      <c r="K5749" s="4"/>
      <c r="L5749" s="4"/>
      <c r="M5749" s="4"/>
      <c r="N5749" s="4"/>
      <c r="O5749" s="4"/>
      <c r="P5749" s="4"/>
      <c r="Q5749" s="4"/>
      <c r="R5749" s="4"/>
      <c r="S5749" s="4"/>
      <c r="T5749" s="4"/>
      <c r="U5749" s="4"/>
      <c r="V5749" s="4"/>
    </row>
    <row r="5750" spans="1:22">
      <c r="A5750" s="4"/>
      <c r="B5750" s="4"/>
      <c r="C5750" s="18"/>
      <c r="D5750" s="8"/>
      <c r="E5750" s="8"/>
      <c r="F5750" s="4"/>
      <c r="G5750" s="9"/>
      <c r="H5750" s="18"/>
      <c r="I5750" s="18"/>
      <c r="J5750" s="23" t="str">
        <f>IF(OR(ISBLANK(H5750),ISBLANK((I5750))),"",NETWORKDAYS(H5750,I5750,Setup!$A$2:$A$30))</f>
        <v/>
      </c>
      <c r="K5750" s="4"/>
      <c r="L5750" s="4"/>
      <c r="M5750" s="4"/>
      <c r="N5750" s="4"/>
      <c r="O5750" s="4"/>
      <c r="P5750" s="4"/>
      <c r="Q5750" s="4"/>
      <c r="R5750" s="4"/>
      <c r="S5750" s="4"/>
      <c r="T5750" s="4"/>
      <c r="U5750" s="4"/>
      <c r="V5750" s="4"/>
    </row>
    <row r="5751" spans="1:22">
      <c r="A5751" s="4"/>
      <c r="B5751" s="4"/>
      <c r="C5751" s="18"/>
      <c r="D5751" s="8"/>
      <c r="E5751" s="8"/>
      <c r="F5751" s="4"/>
      <c r="G5751" s="9"/>
      <c r="H5751" s="18"/>
      <c r="I5751" s="18"/>
      <c r="J5751" s="23" t="str">
        <f>IF(OR(ISBLANK(H5751),ISBLANK((I5751))),"",NETWORKDAYS(H5751,I5751,Setup!$A$2:$A$30))</f>
        <v/>
      </c>
      <c r="K5751" s="4"/>
      <c r="L5751" s="4"/>
      <c r="M5751" s="4"/>
      <c r="N5751" s="4"/>
      <c r="O5751" s="4"/>
      <c r="P5751" s="4"/>
      <c r="Q5751" s="4"/>
      <c r="R5751" s="4"/>
      <c r="S5751" s="4"/>
      <c r="T5751" s="4"/>
      <c r="U5751" s="4"/>
      <c r="V5751" s="4"/>
    </row>
    <row r="5752" spans="1:22">
      <c r="A5752" s="4"/>
      <c r="B5752" s="4"/>
      <c r="C5752" s="18"/>
      <c r="D5752" s="8"/>
      <c r="E5752" s="8"/>
      <c r="F5752" s="4"/>
      <c r="G5752" s="9"/>
      <c r="H5752" s="18"/>
      <c r="I5752" s="18"/>
      <c r="J5752" s="23" t="str">
        <f>IF(OR(ISBLANK(H5752),ISBLANK((I5752))),"",NETWORKDAYS(H5752,I5752,Setup!$A$2:$A$30))</f>
        <v/>
      </c>
      <c r="K5752" s="4"/>
      <c r="L5752" s="4"/>
      <c r="M5752" s="4"/>
      <c r="N5752" s="4"/>
      <c r="O5752" s="4"/>
      <c r="P5752" s="4"/>
      <c r="Q5752" s="4"/>
      <c r="R5752" s="4"/>
      <c r="S5752" s="4"/>
      <c r="T5752" s="4"/>
      <c r="U5752" s="4"/>
      <c r="V5752" s="4"/>
    </row>
    <row r="5753" spans="1:22">
      <c r="A5753" s="4"/>
      <c r="B5753" s="4"/>
      <c r="C5753" s="18"/>
      <c r="D5753" s="8"/>
      <c r="E5753" s="8"/>
      <c r="F5753" s="4"/>
      <c r="G5753" s="9"/>
      <c r="H5753" s="18"/>
      <c r="I5753" s="18"/>
      <c r="J5753" s="23" t="str">
        <f>IF(OR(ISBLANK(H5753),ISBLANK((I5753))),"",NETWORKDAYS(H5753,I5753,Setup!$A$2:$A$30))</f>
        <v/>
      </c>
      <c r="K5753" s="4"/>
      <c r="L5753" s="4"/>
      <c r="M5753" s="4"/>
      <c r="N5753" s="4"/>
      <c r="O5753" s="4"/>
      <c r="P5753" s="4"/>
      <c r="Q5753" s="4"/>
      <c r="R5753" s="4"/>
      <c r="S5753" s="4"/>
      <c r="T5753" s="4"/>
      <c r="U5753" s="4"/>
      <c r="V5753" s="4"/>
    </row>
    <row r="5754" spans="1:22">
      <c r="A5754" s="4"/>
      <c r="B5754" s="4"/>
      <c r="C5754" s="18"/>
      <c r="D5754" s="8"/>
      <c r="E5754" s="8"/>
      <c r="F5754" s="4"/>
      <c r="G5754" s="9"/>
      <c r="H5754" s="18"/>
      <c r="I5754" s="18"/>
      <c r="J5754" s="23" t="str">
        <f>IF(OR(ISBLANK(H5754),ISBLANK((I5754))),"",NETWORKDAYS(H5754,I5754,Setup!$A$2:$A$30))</f>
        <v/>
      </c>
      <c r="K5754" s="4"/>
      <c r="L5754" s="4"/>
      <c r="M5754" s="4"/>
      <c r="N5754" s="4"/>
      <c r="O5754" s="4"/>
      <c r="P5754" s="4"/>
      <c r="Q5754" s="4"/>
      <c r="R5754" s="4"/>
      <c r="S5754" s="4"/>
      <c r="T5754" s="4"/>
      <c r="U5754" s="4"/>
      <c r="V5754" s="4"/>
    </row>
    <row r="5755" spans="1:22">
      <c r="A5755" s="4"/>
      <c r="B5755" s="4"/>
      <c r="C5755" s="18"/>
      <c r="D5755" s="8"/>
      <c r="E5755" s="8"/>
      <c r="F5755" s="4"/>
      <c r="G5755" s="9"/>
      <c r="H5755" s="18"/>
      <c r="I5755" s="18"/>
      <c r="J5755" s="23" t="str">
        <f>IF(OR(ISBLANK(H5755),ISBLANK((I5755))),"",NETWORKDAYS(H5755,I5755,Setup!$A$2:$A$30))</f>
        <v/>
      </c>
      <c r="K5755" s="4"/>
      <c r="L5755" s="4"/>
      <c r="M5755" s="4"/>
      <c r="N5755" s="4"/>
      <c r="O5755" s="4"/>
      <c r="P5755" s="4"/>
      <c r="Q5755" s="4"/>
      <c r="R5755" s="4"/>
      <c r="S5755" s="4"/>
      <c r="T5755" s="4"/>
      <c r="U5755" s="4"/>
      <c r="V5755" s="4"/>
    </row>
    <row r="5756" spans="1:22">
      <c r="A5756" s="4"/>
      <c r="B5756" s="4"/>
      <c r="C5756" s="18"/>
      <c r="D5756" s="8"/>
      <c r="E5756" s="8"/>
      <c r="F5756" s="4"/>
      <c r="G5756" s="9"/>
      <c r="H5756" s="18"/>
      <c r="I5756" s="18"/>
      <c r="J5756" s="23" t="str">
        <f>IF(OR(ISBLANK(H5756),ISBLANK((I5756))),"",NETWORKDAYS(H5756,I5756,Setup!$A$2:$A$30))</f>
        <v/>
      </c>
      <c r="K5756" s="4"/>
      <c r="L5756" s="4"/>
      <c r="M5756" s="4"/>
      <c r="N5756" s="4"/>
      <c r="O5756" s="4"/>
      <c r="P5756" s="4"/>
      <c r="Q5756" s="4"/>
      <c r="R5756" s="4"/>
      <c r="S5756" s="4"/>
      <c r="T5756" s="4"/>
      <c r="U5756" s="4"/>
      <c r="V5756" s="4"/>
    </row>
    <row r="5757" spans="1:22">
      <c r="A5757" s="4"/>
      <c r="B5757" s="4"/>
      <c r="C5757" s="18"/>
      <c r="D5757" s="8"/>
      <c r="E5757" s="8"/>
      <c r="F5757" s="4"/>
      <c r="G5757" s="9"/>
      <c r="H5757" s="18"/>
      <c r="I5757" s="18"/>
      <c r="J5757" s="23" t="str">
        <f>IF(OR(ISBLANK(H5757),ISBLANK((I5757))),"",NETWORKDAYS(H5757,I5757,Setup!$A$2:$A$30))</f>
        <v/>
      </c>
      <c r="K5757" s="4"/>
      <c r="L5757" s="4"/>
      <c r="M5757" s="4"/>
      <c r="N5757" s="4"/>
      <c r="O5757" s="4"/>
      <c r="P5757" s="4"/>
      <c r="Q5757" s="4"/>
      <c r="R5757" s="4"/>
      <c r="S5757" s="4"/>
      <c r="T5757" s="4"/>
      <c r="U5757" s="4"/>
      <c r="V5757" s="4"/>
    </row>
    <row r="5758" spans="1:22">
      <c r="A5758" s="4"/>
      <c r="B5758" s="4"/>
      <c r="C5758" s="18"/>
      <c r="D5758" s="8"/>
      <c r="E5758" s="8"/>
      <c r="F5758" s="4"/>
      <c r="G5758" s="9"/>
      <c r="H5758" s="18"/>
      <c r="I5758" s="18"/>
      <c r="J5758" s="23" t="str">
        <f>IF(OR(ISBLANK(H5758),ISBLANK((I5758))),"",NETWORKDAYS(H5758,I5758,Setup!$A$2:$A$30))</f>
        <v/>
      </c>
      <c r="K5758" s="4"/>
      <c r="L5758" s="4"/>
      <c r="M5758" s="4"/>
      <c r="N5758" s="4"/>
      <c r="O5758" s="4"/>
      <c r="P5758" s="4"/>
      <c r="Q5758" s="4"/>
      <c r="R5758" s="4"/>
      <c r="S5758" s="4"/>
      <c r="T5758" s="4"/>
      <c r="U5758" s="4"/>
      <c r="V5758" s="4"/>
    </row>
    <row r="5759" spans="1:22">
      <c r="A5759" s="4"/>
      <c r="B5759" s="4"/>
      <c r="C5759" s="18"/>
      <c r="D5759" s="8"/>
      <c r="E5759" s="8"/>
      <c r="F5759" s="4"/>
      <c r="G5759" s="9"/>
      <c r="H5759" s="18"/>
      <c r="I5759" s="18"/>
      <c r="J5759" s="23" t="str">
        <f>IF(OR(ISBLANK(H5759),ISBLANK((I5759))),"",NETWORKDAYS(H5759,I5759,Setup!$A$2:$A$30))</f>
        <v/>
      </c>
      <c r="K5759" s="4"/>
      <c r="L5759" s="4"/>
      <c r="M5759" s="4"/>
      <c r="N5759" s="4"/>
      <c r="O5759" s="4"/>
      <c r="P5759" s="4"/>
      <c r="Q5759" s="4"/>
      <c r="R5759" s="4"/>
      <c r="S5759" s="4"/>
      <c r="T5759" s="4"/>
      <c r="U5759" s="4"/>
      <c r="V5759" s="4"/>
    </row>
    <row r="5760" spans="1:22">
      <c r="A5760" s="4"/>
      <c r="B5760" s="4"/>
      <c r="C5760" s="18"/>
      <c r="D5760" s="8"/>
      <c r="E5760" s="8"/>
      <c r="F5760" s="4"/>
      <c r="G5760" s="9"/>
      <c r="H5760" s="18"/>
      <c r="I5760" s="18"/>
      <c r="J5760" s="23" t="str">
        <f>IF(OR(ISBLANK(H5760),ISBLANK((I5760))),"",NETWORKDAYS(H5760,I5760,Setup!$A$2:$A$30))</f>
        <v/>
      </c>
      <c r="K5760" s="4"/>
      <c r="L5760" s="4"/>
      <c r="M5760" s="4"/>
      <c r="N5760" s="4"/>
      <c r="O5760" s="4"/>
      <c r="P5760" s="4"/>
      <c r="Q5760" s="4"/>
      <c r="R5760" s="4"/>
      <c r="S5760" s="4"/>
      <c r="T5760" s="4"/>
      <c r="U5760" s="4"/>
      <c r="V5760" s="4"/>
    </row>
    <row r="5761" spans="1:22">
      <c r="A5761" s="4"/>
      <c r="B5761" s="4"/>
      <c r="C5761" s="18"/>
      <c r="D5761" s="8"/>
      <c r="E5761" s="8"/>
      <c r="F5761" s="4"/>
      <c r="G5761" s="9"/>
      <c r="H5761" s="18"/>
      <c r="I5761" s="18"/>
      <c r="J5761" s="23" t="str">
        <f>IF(OR(ISBLANK(H5761),ISBLANK((I5761))),"",NETWORKDAYS(H5761,I5761,Setup!$A$2:$A$30))</f>
        <v/>
      </c>
      <c r="K5761" s="4"/>
      <c r="L5761" s="4"/>
      <c r="M5761" s="4"/>
      <c r="N5761" s="4"/>
      <c r="O5761" s="4"/>
      <c r="P5761" s="4"/>
      <c r="Q5761" s="4"/>
      <c r="R5761" s="4"/>
      <c r="S5761" s="4"/>
      <c r="T5761" s="4"/>
      <c r="U5761" s="4"/>
      <c r="V5761" s="4"/>
    </row>
    <row r="5762" spans="1:22">
      <c r="A5762" s="4"/>
      <c r="B5762" s="4"/>
      <c r="C5762" s="18"/>
      <c r="D5762" s="8"/>
      <c r="E5762" s="8"/>
      <c r="F5762" s="4"/>
      <c r="G5762" s="9"/>
      <c r="H5762" s="18"/>
      <c r="I5762" s="18"/>
      <c r="J5762" s="23" t="str">
        <f>IF(OR(ISBLANK(H5762),ISBLANK((I5762))),"",NETWORKDAYS(H5762,I5762,Setup!$A$2:$A$30))</f>
        <v/>
      </c>
      <c r="K5762" s="4"/>
      <c r="L5762" s="4"/>
      <c r="M5762" s="4"/>
      <c r="N5762" s="4"/>
      <c r="O5762" s="4"/>
      <c r="P5762" s="4"/>
      <c r="Q5762" s="4"/>
      <c r="R5762" s="4"/>
      <c r="S5762" s="4"/>
      <c r="T5762" s="4"/>
      <c r="U5762" s="4"/>
      <c r="V5762" s="4"/>
    </row>
    <row r="5763" spans="1:22">
      <c r="A5763" s="4"/>
      <c r="B5763" s="4"/>
      <c r="C5763" s="18"/>
      <c r="D5763" s="8"/>
      <c r="E5763" s="8"/>
      <c r="F5763" s="4"/>
      <c r="G5763" s="9"/>
      <c r="H5763" s="18"/>
      <c r="I5763" s="18"/>
      <c r="J5763" s="23" t="str">
        <f>IF(OR(ISBLANK(H5763),ISBLANK((I5763))),"",NETWORKDAYS(H5763,I5763,Setup!$A$2:$A$30))</f>
        <v/>
      </c>
      <c r="K5763" s="4"/>
      <c r="L5763" s="4"/>
      <c r="M5763" s="4"/>
      <c r="N5763" s="4"/>
      <c r="O5763" s="4"/>
      <c r="P5763" s="4"/>
      <c r="Q5763" s="4"/>
      <c r="R5763" s="4"/>
      <c r="S5763" s="4"/>
      <c r="T5763" s="4"/>
      <c r="U5763" s="4"/>
      <c r="V5763" s="4"/>
    </row>
    <row r="5764" spans="1:22">
      <c r="A5764" s="4"/>
      <c r="B5764" s="4"/>
      <c r="C5764" s="18"/>
      <c r="D5764" s="8"/>
      <c r="E5764" s="8"/>
      <c r="F5764" s="4"/>
      <c r="G5764" s="9"/>
      <c r="H5764" s="18"/>
      <c r="I5764" s="18"/>
      <c r="J5764" s="23" t="str">
        <f>IF(OR(ISBLANK(H5764),ISBLANK((I5764))),"",NETWORKDAYS(H5764,I5764,Setup!$A$2:$A$30))</f>
        <v/>
      </c>
      <c r="K5764" s="4"/>
      <c r="L5764" s="4"/>
      <c r="M5764" s="4"/>
      <c r="N5764" s="4"/>
      <c r="O5764" s="4"/>
      <c r="P5764" s="4"/>
      <c r="Q5764" s="4"/>
      <c r="R5764" s="4"/>
      <c r="S5764" s="4"/>
      <c r="T5764" s="4"/>
      <c r="U5764" s="4"/>
      <c r="V5764" s="4"/>
    </row>
    <row r="5765" spans="1:22">
      <c r="A5765" s="4"/>
      <c r="B5765" s="4"/>
      <c r="C5765" s="18"/>
      <c r="D5765" s="8"/>
      <c r="E5765" s="8"/>
      <c r="F5765" s="4"/>
      <c r="G5765" s="9"/>
      <c r="H5765" s="18"/>
      <c r="I5765" s="18"/>
      <c r="J5765" s="23" t="str">
        <f>IF(OR(ISBLANK(H5765),ISBLANK((I5765))),"",NETWORKDAYS(H5765,I5765,Setup!$A$2:$A$30))</f>
        <v/>
      </c>
      <c r="K5765" s="4"/>
      <c r="L5765" s="4"/>
      <c r="M5765" s="4"/>
      <c r="N5765" s="4"/>
      <c r="O5765" s="4"/>
      <c r="P5765" s="4"/>
      <c r="Q5765" s="4"/>
      <c r="R5765" s="4"/>
      <c r="S5765" s="4"/>
      <c r="T5765" s="4"/>
      <c r="U5765" s="4"/>
      <c r="V5765" s="4"/>
    </row>
    <row r="5766" spans="1:22">
      <c r="A5766" s="4"/>
      <c r="B5766" s="4"/>
      <c r="C5766" s="18"/>
      <c r="D5766" s="8"/>
      <c r="E5766" s="8"/>
      <c r="F5766" s="4"/>
      <c r="G5766" s="9"/>
      <c r="H5766" s="18"/>
      <c r="I5766" s="18"/>
      <c r="J5766" s="23" t="str">
        <f>IF(OR(ISBLANK(H5766),ISBLANK((I5766))),"",NETWORKDAYS(H5766,I5766,Setup!$A$2:$A$30))</f>
        <v/>
      </c>
      <c r="K5766" s="4"/>
      <c r="L5766" s="4"/>
      <c r="M5766" s="4"/>
      <c r="N5766" s="4"/>
      <c r="O5766" s="4"/>
      <c r="P5766" s="4"/>
      <c r="Q5766" s="4"/>
      <c r="R5766" s="4"/>
      <c r="S5766" s="4"/>
      <c r="T5766" s="4"/>
      <c r="U5766" s="4"/>
      <c r="V5766" s="4"/>
    </row>
    <row r="5767" spans="1:22">
      <c r="A5767" s="4"/>
      <c r="B5767" s="4"/>
      <c r="C5767" s="18"/>
      <c r="D5767" s="8"/>
      <c r="E5767" s="8"/>
      <c r="F5767" s="4"/>
      <c r="G5767" s="9"/>
      <c r="H5767" s="18"/>
      <c r="I5767" s="18"/>
      <c r="J5767" s="23" t="str">
        <f>IF(OR(ISBLANK(H5767),ISBLANK((I5767))),"",NETWORKDAYS(H5767,I5767,Setup!$A$2:$A$30))</f>
        <v/>
      </c>
      <c r="K5767" s="4"/>
      <c r="L5767" s="4"/>
      <c r="M5767" s="4"/>
      <c r="N5767" s="4"/>
      <c r="O5767" s="4"/>
      <c r="P5767" s="4"/>
      <c r="Q5767" s="4"/>
      <c r="R5767" s="4"/>
      <c r="S5767" s="4"/>
      <c r="T5767" s="4"/>
      <c r="U5767" s="4"/>
      <c r="V5767" s="4"/>
    </row>
    <row r="5768" spans="1:22">
      <c r="A5768" s="4"/>
      <c r="B5768" s="4"/>
      <c r="C5768" s="18"/>
      <c r="D5768" s="8"/>
      <c r="E5768" s="8"/>
      <c r="F5768" s="4"/>
      <c r="G5768" s="9"/>
      <c r="H5768" s="18"/>
      <c r="I5768" s="18"/>
      <c r="J5768" s="23" t="str">
        <f>IF(OR(ISBLANK(H5768),ISBLANK((I5768))),"",NETWORKDAYS(H5768,I5768,Setup!$A$2:$A$30))</f>
        <v/>
      </c>
      <c r="K5768" s="4"/>
      <c r="L5768" s="4"/>
      <c r="M5768" s="4"/>
      <c r="N5768" s="4"/>
      <c r="O5768" s="4"/>
      <c r="P5768" s="4"/>
      <c r="Q5768" s="4"/>
      <c r="R5768" s="4"/>
      <c r="S5768" s="4"/>
      <c r="T5768" s="4"/>
      <c r="U5768" s="4"/>
      <c r="V5768" s="4"/>
    </row>
    <row r="5769" spans="1:22">
      <c r="A5769" s="4"/>
      <c r="B5769" s="4"/>
      <c r="C5769" s="18"/>
      <c r="D5769" s="8"/>
      <c r="E5769" s="8"/>
      <c r="F5769" s="4"/>
      <c r="G5769" s="9"/>
      <c r="H5769" s="18"/>
      <c r="I5769" s="18"/>
      <c r="J5769" s="23" t="str">
        <f>IF(OR(ISBLANK(H5769),ISBLANK((I5769))),"",NETWORKDAYS(H5769,I5769,Setup!$A$2:$A$30))</f>
        <v/>
      </c>
      <c r="K5769" s="4"/>
      <c r="L5769" s="4"/>
      <c r="M5769" s="4"/>
      <c r="N5769" s="4"/>
      <c r="O5769" s="4"/>
      <c r="P5769" s="4"/>
      <c r="Q5769" s="4"/>
      <c r="R5769" s="4"/>
      <c r="S5769" s="4"/>
      <c r="T5769" s="4"/>
      <c r="U5769" s="4"/>
      <c r="V5769" s="4"/>
    </row>
    <row r="5770" spans="1:22">
      <c r="A5770" s="4"/>
      <c r="B5770" s="4"/>
      <c r="C5770" s="18"/>
      <c r="D5770" s="8"/>
      <c r="E5770" s="8"/>
      <c r="F5770" s="4"/>
      <c r="G5770" s="9"/>
      <c r="H5770" s="18"/>
      <c r="I5770" s="18"/>
      <c r="J5770" s="23" t="str">
        <f>IF(OR(ISBLANK(H5770),ISBLANK((I5770))),"",NETWORKDAYS(H5770,I5770,Setup!$A$2:$A$30))</f>
        <v/>
      </c>
      <c r="K5770" s="4"/>
      <c r="L5770" s="4"/>
      <c r="M5770" s="4"/>
      <c r="N5770" s="4"/>
      <c r="O5770" s="4"/>
      <c r="P5770" s="4"/>
      <c r="Q5770" s="4"/>
      <c r="R5770" s="4"/>
      <c r="S5770" s="4"/>
      <c r="T5770" s="4"/>
      <c r="U5770" s="4"/>
      <c r="V5770" s="4"/>
    </row>
    <row r="5771" spans="1:22">
      <c r="A5771" s="4"/>
      <c r="B5771" s="4"/>
      <c r="C5771" s="18"/>
      <c r="D5771" s="8"/>
      <c r="E5771" s="8"/>
      <c r="F5771" s="4"/>
      <c r="G5771" s="9"/>
      <c r="H5771" s="18"/>
      <c r="I5771" s="18"/>
      <c r="J5771" s="23" t="str">
        <f>IF(OR(ISBLANK(H5771),ISBLANK((I5771))),"",NETWORKDAYS(H5771,I5771,Setup!$A$2:$A$30))</f>
        <v/>
      </c>
      <c r="K5771" s="4"/>
      <c r="L5771" s="4"/>
      <c r="M5771" s="4"/>
      <c r="N5771" s="4"/>
      <c r="O5771" s="4"/>
      <c r="P5771" s="4"/>
      <c r="Q5771" s="4"/>
      <c r="R5771" s="4"/>
      <c r="S5771" s="4"/>
      <c r="T5771" s="4"/>
      <c r="U5771" s="4"/>
      <c r="V5771" s="4"/>
    </row>
    <row r="5772" spans="1:22">
      <c r="A5772" s="4"/>
      <c r="B5772" s="4"/>
      <c r="C5772" s="18"/>
      <c r="D5772" s="8"/>
      <c r="E5772" s="8"/>
      <c r="F5772" s="4"/>
      <c r="G5772" s="9"/>
      <c r="H5772" s="18"/>
      <c r="I5772" s="18"/>
      <c r="J5772" s="23" t="str">
        <f>IF(OR(ISBLANK(H5772),ISBLANK((I5772))),"",NETWORKDAYS(H5772,I5772,Setup!$A$2:$A$30))</f>
        <v/>
      </c>
      <c r="K5772" s="4"/>
      <c r="L5772" s="4"/>
      <c r="M5772" s="4"/>
      <c r="N5772" s="4"/>
      <c r="O5772" s="4"/>
      <c r="P5772" s="4"/>
      <c r="Q5772" s="4"/>
      <c r="R5772" s="4"/>
      <c r="S5772" s="4"/>
      <c r="T5772" s="4"/>
      <c r="U5772" s="4"/>
      <c r="V5772" s="4"/>
    </row>
    <row r="5773" spans="1:22">
      <c r="A5773" s="4"/>
      <c r="B5773" s="4"/>
      <c r="C5773" s="18"/>
      <c r="D5773" s="8"/>
      <c r="E5773" s="8"/>
      <c r="F5773" s="4"/>
      <c r="G5773" s="9"/>
      <c r="H5773" s="18"/>
      <c r="I5773" s="18"/>
      <c r="J5773" s="23" t="str">
        <f>IF(OR(ISBLANK(H5773),ISBLANK((I5773))),"",NETWORKDAYS(H5773,I5773,Setup!$A$2:$A$30))</f>
        <v/>
      </c>
      <c r="K5773" s="4"/>
      <c r="L5773" s="4"/>
      <c r="M5773" s="4"/>
      <c r="N5773" s="4"/>
      <c r="O5773" s="4"/>
      <c r="P5773" s="4"/>
      <c r="Q5773" s="4"/>
      <c r="R5773" s="4"/>
      <c r="S5773" s="4"/>
      <c r="T5773" s="4"/>
      <c r="U5773" s="4"/>
      <c r="V5773" s="4"/>
    </row>
    <row r="5774" spans="1:22">
      <c r="A5774" s="4"/>
      <c r="B5774" s="4"/>
      <c r="C5774" s="18"/>
      <c r="D5774" s="8"/>
      <c r="E5774" s="8"/>
      <c r="F5774" s="4"/>
      <c r="G5774" s="9"/>
      <c r="H5774" s="18"/>
      <c r="I5774" s="18"/>
      <c r="J5774" s="23" t="str">
        <f>IF(OR(ISBLANK(H5774),ISBLANK((I5774))),"",NETWORKDAYS(H5774,I5774,Setup!$A$2:$A$30))</f>
        <v/>
      </c>
      <c r="K5774" s="4"/>
      <c r="L5774" s="4"/>
      <c r="M5774" s="4"/>
      <c r="N5774" s="4"/>
      <c r="O5774" s="4"/>
      <c r="P5774" s="4"/>
      <c r="Q5774" s="4"/>
      <c r="R5774" s="4"/>
      <c r="S5774" s="4"/>
      <c r="T5774" s="4"/>
      <c r="U5774" s="4"/>
      <c r="V5774" s="4"/>
    </row>
    <row r="5775" spans="1:22">
      <c r="A5775" s="4"/>
      <c r="B5775" s="4"/>
      <c r="C5775" s="18"/>
      <c r="D5775" s="8"/>
      <c r="E5775" s="8"/>
      <c r="F5775" s="4"/>
      <c r="G5775" s="9"/>
      <c r="H5775" s="18"/>
      <c r="I5775" s="18"/>
      <c r="J5775" s="23" t="str">
        <f>IF(OR(ISBLANK(H5775),ISBLANK((I5775))),"",NETWORKDAYS(H5775,I5775,Setup!$A$2:$A$30))</f>
        <v/>
      </c>
      <c r="K5775" s="4"/>
      <c r="L5775" s="4"/>
      <c r="M5775" s="4"/>
      <c r="N5775" s="4"/>
      <c r="O5775" s="4"/>
      <c r="P5775" s="4"/>
      <c r="Q5775" s="4"/>
      <c r="R5775" s="4"/>
      <c r="S5775" s="4"/>
      <c r="T5775" s="4"/>
      <c r="U5775" s="4"/>
      <c r="V5775" s="4"/>
    </row>
    <row r="5776" spans="1:22">
      <c r="A5776" s="4"/>
      <c r="B5776" s="4"/>
      <c r="C5776" s="18"/>
      <c r="D5776" s="8"/>
      <c r="E5776" s="8"/>
      <c r="F5776" s="4"/>
      <c r="G5776" s="9"/>
      <c r="H5776" s="18"/>
      <c r="I5776" s="18"/>
      <c r="J5776" s="23" t="str">
        <f>IF(OR(ISBLANK(H5776),ISBLANK((I5776))),"",NETWORKDAYS(H5776,I5776,Setup!$A$2:$A$30))</f>
        <v/>
      </c>
      <c r="K5776" s="4"/>
      <c r="L5776" s="4"/>
      <c r="M5776" s="4"/>
      <c r="N5776" s="4"/>
      <c r="O5776" s="4"/>
      <c r="P5776" s="4"/>
      <c r="Q5776" s="4"/>
      <c r="R5776" s="4"/>
      <c r="S5776" s="4"/>
      <c r="T5776" s="4"/>
      <c r="U5776" s="4"/>
      <c r="V5776" s="4"/>
    </row>
    <row r="5777" spans="1:22">
      <c r="A5777" s="4"/>
      <c r="B5777" s="4"/>
      <c r="C5777" s="18"/>
      <c r="D5777" s="8"/>
      <c r="E5777" s="8"/>
      <c r="F5777" s="4"/>
      <c r="G5777" s="9"/>
      <c r="H5777" s="18"/>
      <c r="I5777" s="18"/>
      <c r="J5777" s="23" t="str">
        <f>IF(OR(ISBLANK(H5777),ISBLANK((I5777))),"",NETWORKDAYS(H5777,I5777,Setup!$A$2:$A$30))</f>
        <v/>
      </c>
      <c r="K5777" s="4"/>
      <c r="L5777" s="4"/>
      <c r="M5777" s="4"/>
      <c r="N5777" s="4"/>
      <c r="O5777" s="4"/>
      <c r="P5777" s="4"/>
      <c r="Q5777" s="4"/>
      <c r="R5777" s="4"/>
      <c r="S5777" s="4"/>
      <c r="T5777" s="4"/>
      <c r="U5777" s="4"/>
      <c r="V5777" s="4"/>
    </row>
    <row r="5778" spans="1:22">
      <c r="A5778" s="4"/>
      <c r="B5778" s="4"/>
      <c r="C5778" s="18"/>
      <c r="D5778" s="8"/>
      <c r="E5778" s="8"/>
      <c r="F5778" s="4"/>
      <c r="G5778" s="9"/>
      <c r="H5778" s="18"/>
      <c r="I5778" s="18"/>
      <c r="J5778" s="23" t="str">
        <f>IF(OR(ISBLANK(H5778),ISBLANK((I5778))),"",NETWORKDAYS(H5778,I5778,Setup!$A$2:$A$30))</f>
        <v/>
      </c>
      <c r="K5778" s="4"/>
      <c r="L5778" s="4"/>
      <c r="M5778" s="4"/>
      <c r="N5778" s="4"/>
      <c r="O5778" s="4"/>
      <c r="P5778" s="4"/>
      <c r="Q5778" s="4"/>
      <c r="R5778" s="4"/>
      <c r="S5778" s="4"/>
      <c r="T5778" s="4"/>
      <c r="U5778" s="4"/>
      <c r="V5778" s="4"/>
    </row>
    <row r="5779" spans="1:22">
      <c r="A5779" s="4"/>
      <c r="B5779" s="4"/>
      <c r="C5779" s="18"/>
      <c r="D5779" s="8"/>
      <c r="E5779" s="8"/>
      <c r="F5779" s="4"/>
      <c r="G5779" s="9"/>
      <c r="H5779" s="18"/>
      <c r="I5779" s="18"/>
      <c r="J5779" s="23" t="str">
        <f>IF(OR(ISBLANK(H5779),ISBLANK((I5779))),"",NETWORKDAYS(H5779,I5779,Setup!$A$2:$A$30))</f>
        <v/>
      </c>
      <c r="K5779" s="4"/>
      <c r="L5779" s="4"/>
      <c r="M5779" s="4"/>
      <c r="N5779" s="4"/>
      <c r="O5779" s="4"/>
      <c r="P5779" s="4"/>
      <c r="Q5779" s="4"/>
      <c r="R5779" s="4"/>
      <c r="S5779" s="4"/>
      <c r="T5779" s="4"/>
      <c r="U5779" s="4"/>
      <c r="V5779" s="4"/>
    </row>
    <row r="5780" spans="1:22">
      <c r="A5780" s="4"/>
      <c r="B5780" s="4"/>
      <c r="C5780" s="18"/>
      <c r="D5780" s="8"/>
      <c r="E5780" s="8"/>
      <c r="F5780" s="4"/>
      <c r="G5780" s="9"/>
      <c r="H5780" s="18"/>
      <c r="I5780" s="18"/>
      <c r="J5780" s="23" t="str">
        <f>IF(OR(ISBLANK(H5780),ISBLANK((I5780))),"",NETWORKDAYS(H5780,I5780,Setup!$A$2:$A$30))</f>
        <v/>
      </c>
      <c r="K5780" s="4"/>
      <c r="L5780" s="4"/>
      <c r="M5780" s="4"/>
      <c r="N5780" s="4"/>
      <c r="O5780" s="4"/>
      <c r="P5780" s="4"/>
      <c r="Q5780" s="4"/>
      <c r="R5780" s="4"/>
      <c r="S5780" s="4"/>
      <c r="T5780" s="4"/>
      <c r="U5780" s="4"/>
      <c r="V5780" s="4"/>
    </row>
    <row r="5781" spans="1:22">
      <c r="A5781" s="4"/>
      <c r="B5781" s="4"/>
      <c r="C5781" s="18"/>
      <c r="D5781" s="8"/>
      <c r="E5781" s="8"/>
      <c r="F5781" s="4"/>
      <c r="G5781" s="9"/>
      <c r="H5781" s="18"/>
      <c r="I5781" s="18"/>
      <c r="J5781" s="23" t="str">
        <f>IF(OR(ISBLANK(H5781),ISBLANK((I5781))),"",NETWORKDAYS(H5781,I5781,Setup!$A$2:$A$30))</f>
        <v/>
      </c>
      <c r="K5781" s="4"/>
      <c r="L5781" s="4"/>
      <c r="M5781" s="4"/>
      <c r="N5781" s="4"/>
      <c r="O5781" s="4"/>
      <c r="P5781" s="4"/>
      <c r="Q5781" s="4"/>
      <c r="R5781" s="4"/>
      <c r="S5781" s="4"/>
      <c r="T5781" s="4"/>
      <c r="U5781" s="4"/>
      <c r="V5781" s="4"/>
    </row>
    <row r="5782" spans="1:22">
      <c r="A5782" s="4"/>
      <c r="B5782" s="4"/>
      <c r="C5782" s="18"/>
      <c r="D5782" s="8"/>
      <c r="E5782" s="8"/>
      <c r="F5782" s="4"/>
      <c r="G5782" s="9"/>
      <c r="H5782" s="18"/>
      <c r="I5782" s="18"/>
      <c r="J5782" s="23" t="str">
        <f>IF(OR(ISBLANK(H5782),ISBLANK((I5782))),"",NETWORKDAYS(H5782,I5782,Setup!$A$2:$A$30))</f>
        <v/>
      </c>
      <c r="K5782" s="4"/>
      <c r="L5782" s="4"/>
      <c r="M5782" s="4"/>
      <c r="N5782" s="4"/>
      <c r="O5782" s="4"/>
      <c r="P5782" s="4"/>
      <c r="Q5782" s="4"/>
      <c r="R5782" s="4"/>
      <c r="S5782" s="4"/>
      <c r="T5782" s="4"/>
      <c r="U5782" s="4"/>
      <c r="V5782" s="4"/>
    </row>
    <row r="5783" spans="1:22">
      <c r="A5783" s="4"/>
      <c r="B5783" s="4"/>
      <c r="C5783" s="18"/>
      <c r="D5783" s="8"/>
      <c r="E5783" s="8"/>
      <c r="F5783" s="4"/>
      <c r="G5783" s="9"/>
      <c r="H5783" s="18"/>
      <c r="I5783" s="18"/>
      <c r="J5783" s="23" t="str">
        <f>IF(OR(ISBLANK(H5783),ISBLANK((I5783))),"",NETWORKDAYS(H5783,I5783,Setup!$A$2:$A$30))</f>
        <v/>
      </c>
      <c r="K5783" s="4"/>
      <c r="L5783" s="4"/>
      <c r="M5783" s="4"/>
      <c r="N5783" s="4"/>
      <c r="O5783" s="4"/>
      <c r="P5783" s="4"/>
      <c r="Q5783" s="4"/>
      <c r="R5783" s="4"/>
      <c r="S5783" s="4"/>
      <c r="T5783" s="4"/>
      <c r="U5783" s="4"/>
      <c r="V5783" s="4"/>
    </row>
    <row r="5784" spans="1:22">
      <c r="A5784" s="4"/>
      <c r="B5784" s="4"/>
      <c r="C5784" s="18"/>
      <c r="D5784" s="8"/>
      <c r="E5784" s="8"/>
      <c r="F5784" s="4"/>
      <c r="G5784" s="9"/>
      <c r="H5784" s="18"/>
      <c r="I5784" s="18"/>
      <c r="J5784" s="23" t="str">
        <f>IF(OR(ISBLANK(H5784),ISBLANK((I5784))),"",NETWORKDAYS(H5784,I5784,Setup!$A$2:$A$30))</f>
        <v/>
      </c>
      <c r="K5784" s="4"/>
      <c r="L5784" s="4"/>
      <c r="M5784" s="4"/>
      <c r="N5784" s="4"/>
      <c r="O5784" s="4"/>
      <c r="P5784" s="4"/>
      <c r="Q5784" s="4"/>
      <c r="R5784" s="4"/>
      <c r="S5784" s="4"/>
      <c r="T5784" s="4"/>
      <c r="U5784" s="4"/>
      <c r="V5784" s="4"/>
    </row>
    <row r="5785" spans="1:22">
      <c r="A5785" s="4"/>
      <c r="B5785" s="4"/>
      <c r="C5785" s="18"/>
      <c r="D5785" s="8"/>
      <c r="E5785" s="8"/>
      <c r="F5785" s="4"/>
      <c r="G5785" s="9"/>
      <c r="H5785" s="18"/>
      <c r="I5785" s="18"/>
      <c r="J5785" s="23" t="str">
        <f>IF(OR(ISBLANK(H5785),ISBLANK((I5785))),"",NETWORKDAYS(H5785,I5785,Setup!$A$2:$A$30))</f>
        <v/>
      </c>
      <c r="K5785" s="4"/>
      <c r="L5785" s="4"/>
      <c r="M5785" s="4"/>
      <c r="N5785" s="4"/>
      <c r="O5785" s="4"/>
      <c r="P5785" s="4"/>
      <c r="Q5785" s="4"/>
      <c r="R5785" s="4"/>
      <c r="S5785" s="4"/>
      <c r="T5785" s="4"/>
      <c r="U5785" s="4"/>
      <c r="V5785" s="4"/>
    </row>
    <row r="5786" spans="1:22">
      <c r="A5786" s="4"/>
      <c r="B5786" s="4"/>
      <c r="C5786" s="18"/>
      <c r="D5786" s="8"/>
      <c r="E5786" s="8"/>
      <c r="F5786" s="4"/>
      <c r="G5786" s="9"/>
      <c r="H5786" s="18"/>
      <c r="I5786" s="18"/>
      <c r="J5786" s="23" t="str">
        <f>IF(OR(ISBLANK(H5786),ISBLANK((I5786))),"",NETWORKDAYS(H5786,I5786,Setup!$A$2:$A$30))</f>
        <v/>
      </c>
      <c r="K5786" s="4"/>
      <c r="L5786" s="4"/>
      <c r="M5786" s="4"/>
      <c r="N5786" s="4"/>
      <c r="O5786" s="4"/>
      <c r="P5786" s="4"/>
      <c r="Q5786" s="4"/>
      <c r="R5786" s="4"/>
      <c r="S5786" s="4"/>
      <c r="T5786" s="4"/>
      <c r="U5786" s="4"/>
      <c r="V5786" s="4"/>
    </row>
    <row r="5787" spans="1:22">
      <c r="A5787" s="4"/>
      <c r="B5787" s="4"/>
      <c r="C5787" s="18"/>
      <c r="D5787" s="8"/>
      <c r="E5787" s="8"/>
      <c r="F5787" s="4"/>
      <c r="G5787" s="9"/>
      <c r="H5787" s="18"/>
      <c r="I5787" s="18"/>
      <c r="J5787" s="23" t="str">
        <f>IF(OR(ISBLANK(H5787),ISBLANK((I5787))),"",NETWORKDAYS(H5787,I5787,Setup!$A$2:$A$30))</f>
        <v/>
      </c>
      <c r="K5787" s="4"/>
      <c r="L5787" s="4"/>
      <c r="M5787" s="4"/>
      <c r="N5787" s="4"/>
      <c r="O5787" s="4"/>
      <c r="P5787" s="4"/>
      <c r="Q5787" s="4"/>
      <c r="R5787" s="4"/>
      <c r="S5787" s="4"/>
      <c r="T5787" s="4"/>
      <c r="U5787" s="4"/>
      <c r="V5787" s="4"/>
    </row>
    <row r="5788" spans="1:22">
      <c r="A5788" s="4"/>
      <c r="B5788" s="4"/>
      <c r="C5788" s="18"/>
      <c r="D5788" s="8"/>
      <c r="E5788" s="8"/>
      <c r="F5788" s="4"/>
      <c r="G5788" s="9"/>
      <c r="H5788" s="18"/>
      <c r="I5788" s="18"/>
      <c r="J5788" s="23" t="str">
        <f>IF(OR(ISBLANK(H5788),ISBLANK((I5788))),"",NETWORKDAYS(H5788,I5788,Setup!$A$2:$A$30))</f>
        <v/>
      </c>
      <c r="K5788" s="4"/>
      <c r="L5788" s="4"/>
      <c r="M5788" s="4"/>
      <c r="N5788" s="4"/>
      <c r="O5788" s="4"/>
      <c r="P5788" s="4"/>
      <c r="Q5788" s="4"/>
      <c r="R5788" s="4"/>
      <c r="S5788" s="4"/>
      <c r="T5788" s="4"/>
      <c r="U5788" s="4"/>
      <c r="V5788" s="4"/>
    </row>
    <row r="5789" spans="1:22">
      <c r="A5789" s="4"/>
      <c r="B5789" s="4"/>
      <c r="C5789" s="18"/>
      <c r="D5789" s="8"/>
      <c r="E5789" s="8"/>
      <c r="F5789" s="4"/>
      <c r="G5789" s="9"/>
      <c r="H5789" s="18"/>
      <c r="I5789" s="18"/>
      <c r="J5789" s="23" t="str">
        <f>IF(OR(ISBLANK(H5789),ISBLANK((I5789))),"",NETWORKDAYS(H5789,I5789,Setup!$A$2:$A$30))</f>
        <v/>
      </c>
      <c r="K5789" s="4"/>
      <c r="L5789" s="4"/>
      <c r="M5789" s="4"/>
      <c r="N5789" s="4"/>
      <c r="O5789" s="4"/>
      <c r="P5789" s="4"/>
      <c r="Q5789" s="4"/>
      <c r="R5789" s="4"/>
      <c r="S5789" s="4"/>
      <c r="T5789" s="4"/>
      <c r="U5789" s="4"/>
      <c r="V5789" s="4"/>
    </row>
    <row r="5790" spans="1:22">
      <c r="A5790" s="4"/>
      <c r="B5790" s="4"/>
      <c r="C5790" s="18"/>
      <c r="D5790" s="8"/>
      <c r="E5790" s="8"/>
      <c r="F5790" s="4"/>
      <c r="G5790" s="9"/>
      <c r="H5790" s="18"/>
      <c r="I5790" s="18"/>
      <c r="J5790" s="23" t="str">
        <f>IF(OR(ISBLANK(H5790),ISBLANK((I5790))),"",NETWORKDAYS(H5790,I5790,Setup!$A$2:$A$30))</f>
        <v/>
      </c>
      <c r="K5790" s="4"/>
      <c r="L5790" s="4"/>
      <c r="M5790" s="4"/>
      <c r="N5790" s="4"/>
      <c r="O5790" s="4"/>
      <c r="P5790" s="4"/>
      <c r="Q5790" s="4"/>
      <c r="R5790" s="4"/>
      <c r="S5790" s="4"/>
      <c r="T5790" s="4"/>
      <c r="U5790" s="4"/>
      <c r="V5790" s="4"/>
    </row>
    <row r="5791" spans="1:22">
      <c r="A5791" s="4"/>
      <c r="B5791" s="4"/>
      <c r="C5791" s="18"/>
      <c r="D5791" s="8"/>
      <c r="E5791" s="8"/>
      <c r="F5791" s="4"/>
      <c r="G5791" s="9"/>
      <c r="H5791" s="18"/>
      <c r="I5791" s="18"/>
      <c r="J5791" s="23" t="str">
        <f>IF(OR(ISBLANK(H5791),ISBLANK((I5791))),"",NETWORKDAYS(H5791,I5791,Setup!$A$2:$A$30))</f>
        <v/>
      </c>
      <c r="K5791" s="4"/>
      <c r="L5791" s="4"/>
      <c r="M5791" s="4"/>
      <c r="N5791" s="4"/>
      <c r="O5791" s="4"/>
      <c r="P5791" s="4"/>
      <c r="Q5791" s="4"/>
      <c r="R5791" s="4"/>
      <c r="S5791" s="4"/>
      <c r="T5791" s="4"/>
      <c r="U5791" s="4"/>
      <c r="V5791" s="4"/>
    </row>
    <row r="5792" spans="1:22">
      <c r="A5792" s="4"/>
      <c r="B5792" s="4"/>
      <c r="C5792" s="18"/>
      <c r="D5792" s="8"/>
      <c r="E5792" s="8"/>
      <c r="F5792" s="4"/>
      <c r="G5792" s="9"/>
      <c r="H5792" s="18"/>
      <c r="I5792" s="18"/>
      <c r="J5792" s="23" t="str">
        <f>IF(OR(ISBLANK(H5792),ISBLANK((I5792))),"",NETWORKDAYS(H5792,I5792,Setup!$A$2:$A$30))</f>
        <v/>
      </c>
      <c r="K5792" s="4"/>
      <c r="L5792" s="4"/>
      <c r="M5792" s="4"/>
      <c r="N5792" s="4"/>
      <c r="O5792" s="4"/>
      <c r="P5792" s="4"/>
      <c r="Q5792" s="4"/>
      <c r="R5792" s="4"/>
      <c r="S5792" s="4"/>
      <c r="T5792" s="4"/>
      <c r="U5792" s="4"/>
      <c r="V5792" s="4"/>
    </row>
    <row r="5793" spans="1:22">
      <c r="A5793" s="4"/>
      <c r="B5793" s="4"/>
      <c r="C5793" s="18"/>
      <c r="D5793" s="8"/>
      <c r="E5793" s="8"/>
      <c r="F5793" s="4"/>
      <c r="G5793" s="9"/>
      <c r="H5793" s="18"/>
      <c r="I5793" s="18"/>
      <c r="J5793" s="23" t="str">
        <f>IF(OR(ISBLANK(H5793),ISBLANK((I5793))),"",NETWORKDAYS(H5793,I5793,Setup!$A$2:$A$30))</f>
        <v/>
      </c>
      <c r="K5793" s="4"/>
      <c r="L5793" s="4"/>
      <c r="M5793" s="4"/>
      <c r="N5793" s="4"/>
      <c r="O5793" s="4"/>
      <c r="P5793" s="4"/>
      <c r="Q5793" s="4"/>
      <c r="R5793" s="4"/>
      <c r="S5793" s="4"/>
      <c r="T5793" s="4"/>
      <c r="U5793" s="4"/>
      <c r="V5793" s="4"/>
    </row>
    <row r="5794" spans="1:22">
      <c r="A5794" s="4"/>
      <c r="B5794" s="4"/>
      <c r="C5794" s="18"/>
      <c r="D5794" s="8"/>
      <c r="E5794" s="8"/>
      <c r="F5794" s="4"/>
      <c r="G5794" s="9"/>
      <c r="H5794" s="18"/>
      <c r="I5794" s="18"/>
      <c r="J5794" s="23" t="str">
        <f>IF(OR(ISBLANK(H5794),ISBLANK((I5794))),"",NETWORKDAYS(H5794,I5794,Setup!$A$2:$A$30))</f>
        <v/>
      </c>
      <c r="K5794" s="4"/>
      <c r="L5794" s="4"/>
      <c r="M5794" s="4"/>
      <c r="N5794" s="4"/>
      <c r="O5794" s="4"/>
      <c r="P5794" s="4"/>
      <c r="Q5794" s="4"/>
      <c r="R5794" s="4"/>
      <c r="S5794" s="4"/>
      <c r="T5794" s="4"/>
      <c r="U5794" s="4"/>
      <c r="V5794" s="4"/>
    </row>
    <row r="5795" spans="1:22">
      <c r="A5795" s="4"/>
      <c r="B5795" s="4"/>
      <c r="C5795" s="18"/>
      <c r="D5795" s="8"/>
      <c r="E5795" s="8"/>
      <c r="F5795" s="4"/>
      <c r="G5795" s="9"/>
      <c r="H5795" s="18"/>
      <c r="I5795" s="18"/>
      <c r="J5795" s="23" t="str">
        <f>IF(OR(ISBLANK(H5795),ISBLANK((I5795))),"",NETWORKDAYS(H5795,I5795,Setup!$A$2:$A$30))</f>
        <v/>
      </c>
      <c r="K5795" s="4"/>
      <c r="L5795" s="4"/>
      <c r="M5795" s="4"/>
      <c r="N5795" s="4"/>
      <c r="O5795" s="4"/>
      <c r="P5795" s="4"/>
      <c r="Q5795" s="4"/>
      <c r="R5795" s="4"/>
      <c r="S5795" s="4"/>
      <c r="T5795" s="4"/>
      <c r="U5795" s="4"/>
      <c r="V5795" s="4"/>
    </row>
    <row r="5796" spans="1:22">
      <c r="A5796" s="4"/>
      <c r="B5796" s="4"/>
      <c r="C5796" s="18"/>
      <c r="D5796" s="8"/>
      <c r="E5796" s="8"/>
      <c r="F5796" s="4"/>
      <c r="G5796" s="9"/>
      <c r="H5796" s="18"/>
      <c r="I5796" s="18"/>
      <c r="J5796" s="23" t="str">
        <f>IF(OR(ISBLANK(H5796),ISBLANK((I5796))),"",NETWORKDAYS(H5796,I5796,Setup!$A$2:$A$30))</f>
        <v/>
      </c>
      <c r="K5796" s="4"/>
      <c r="L5796" s="4"/>
      <c r="M5796" s="4"/>
      <c r="N5796" s="4"/>
      <c r="O5796" s="4"/>
      <c r="P5796" s="4"/>
      <c r="Q5796" s="4"/>
      <c r="R5796" s="4"/>
      <c r="S5796" s="4"/>
      <c r="T5796" s="4"/>
      <c r="U5796" s="4"/>
      <c r="V5796" s="4"/>
    </row>
    <row r="5797" spans="1:22">
      <c r="A5797" s="4"/>
      <c r="B5797" s="4"/>
      <c r="C5797" s="18"/>
      <c r="D5797" s="8"/>
      <c r="E5797" s="8"/>
      <c r="F5797" s="4"/>
      <c r="G5797" s="9"/>
      <c r="H5797" s="18"/>
      <c r="I5797" s="18"/>
      <c r="J5797" s="23" t="str">
        <f>IF(OR(ISBLANK(H5797),ISBLANK((I5797))),"",NETWORKDAYS(H5797,I5797,Setup!$A$2:$A$30))</f>
        <v/>
      </c>
      <c r="K5797" s="4"/>
      <c r="L5797" s="4"/>
      <c r="M5797" s="4"/>
      <c r="N5797" s="4"/>
      <c r="O5797" s="4"/>
      <c r="P5797" s="4"/>
      <c r="Q5797" s="4"/>
      <c r="R5797" s="4"/>
      <c r="S5797" s="4"/>
      <c r="T5797" s="4"/>
      <c r="U5797" s="4"/>
      <c r="V5797" s="4"/>
    </row>
    <row r="5798" spans="1:22">
      <c r="A5798" s="4"/>
      <c r="B5798" s="4"/>
      <c r="C5798" s="18"/>
      <c r="D5798" s="8"/>
      <c r="E5798" s="8"/>
      <c r="F5798" s="4"/>
      <c r="G5798" s="9"/>
      <c r="H5798" s="18"/>
      <c r="I5798" s="18"/>
      <c r="J5798" s="23" t="str">
        <f>IF(OR(ISBLANK(H5798),ISBLANK((I5798))),"",NETWORKDAYS(H5798,I5798,Setup!$A$2:$A$30))</f>
        <v/>
      </c>
      <c r="K5798" s="4"/>
      <c r="L5798" s="4"/>
      <c r="M5798" s="4"/>
      <c r="N5798" s="4"/>
      <c r="O5798" s="4"/>
      <c r="P5798" s="4"/>
      <c r="Q5798" s="4"/>
      <c r="R5798" s="4"/>
      <c r="S5798" s="4"/>
      <c r="T5798" s="4"/>
      <c r="U5798" s="4"/>
      <c r="V5798" s="4"/>
    </row>
    <row r="5799" spans="1:22">
      <c r="A5799" s="4"/>
      <c r="B5799" s="4"/>
      <c r="C5799" s="18"/>
      <c r="D5799" s="8"/>
      <c r="E5799" s="8"/>
      <c r="F5799" s="4"/>
      <c r="G5799" s="9"/>
      <c r="H5799" s="18"/>
      <c r="I5799" s="18"/>
      <c r="J5799" s="23" t="str">
        <f>IF(OR(ISBLANK(H5799),ISBLANK((I5799))),"",NETWORKDAYS(H5799,I5799,Setup!$A$2:$A$30))</f>
        <v/>
      </c>
      <c r="K5799" s="4"/>
      <c r="L5799" s="4"/>
      <c r="M5799" s="4"/>
      <c r="N5799" s="4"/>
      <c r="O5799" s="4"/>
      <c r="P5799" s="4"/>
      <c r="Q5799" s="4"/>
      <c r="R5799" s="4"/>
      <c r="S5799" s="4"/>
      <c r="T5799" s="4"/>
      <c r="U5799" s="4"/>
      <c r="V5799" s="4"/>
    </row>
    <row r="5800" spans="1:22">
      <c r="A5800" s="4"/>
      <c r="B5800" s="4"/>
      <c r="C5800" s="18"/>
      <c r="D5800" s="8"/>
      <c r="E5800" s="8"/>
      <c r="F5800" s="4"/>
      <c r="G5800" s="9"/>
      <c r="H5800" s="18"/>
      <c r="I5800" s="18"/>
      <c r="J5800" s="23" t="str">
        <f>IF(OR(ISBLANK(H5800),ISBLANK((I5800))),"",NETWORKDAYS(H5800,I5800,Setup!$A$2:$A$30))</f>
        <v/>
      </c>
      <c r="K5800" s="4"/>
      <c r="L5800" s="4"/>
      <c r="M5800" s="4"/>
      <c r="N5800" s="4"/>
      <c r="O5800" s="4"/>
      <c r="P5800" s="4"/>
      <c r="Q5800" s="4"/>
      <c r="R5800" s="4"/>
      <c r="S5800" s="4"/>
      <c r="T5800" s="4"/>
      <c r="U5800" s="4"/>
      <c r="V5800" s="4"/>
    </row>
    <row r="5801" spans="1:22">
      <c r="A5801" s="4"/>
      <c r="B5801" s="4"/>
      <c r="C5801" s="18"/>
      <c r="D5801" s="8"/>
      <c r="E5801" s="8"/>
      <c r="F5801" s="4"/>
      <c r="G5801" s="9"/>
      <c r="H5801" s="18"/>
      <c r="I5801" s="18"/>
      <c r="J5801" s="23" t="str">
        <f>IF(OR(ISBLANK(H5801),ISBLANK((I5801))),"",NETWORKDAYS(H5801,I5801,Setup!$A$2:$A$30))</f>
        <v/>
      </c>
      <c r="K5801" s="4"/>
      <c r="L5801" s="4"/>
      <c r="M5801" s="4"/>
      <c r="N5801" s="4"/>
      <c r="O5801" s="4"/>
      <c r="P5801" s="4"/>
      <c r="Q5801" s="4"/>
      <c r="R5801" s="4"/>
      <c r="S5801" s="4"/>
      <c r="T5801" s="4"/>
      <c r="U5801" s="4"/>
      <c r="V5801" s="4"/>
    </row>
    <row r="5802" spans="1:22">
      <c r="A5802" s="4"/>
      <c r="B5802" s="4"/>
      <c r="C5802" s="18"/>
      <c r="D5802" s="8"/>
      <c r="E5802" s="8"/>
      <c r="F5802" s="4"/>
      <c r="G5802" s="9"/>
      <c r="H5802" s="18"/>
      <c r="I5802" s="18"/>
      <c r="J5802" s="23" t="str">
        <f>IF(OR(ISBLANK(H5802),ISBLANK((I5802))),"",NETWORKDAYS(H5802,I5802,Setup!$A$2:$A$30))</f>
        <v/>
      </c>
      <c r="K5802" s="4"/>
      <c r="L5802" s="4"/>
      <c r="M5802" s="4"/>
      <c r="N5802" s="4"/>
      <c r="O5802" s="4"/>
      <c r="P5802" s="4"/>
      <c r="Q5802" s="4"/>
      <c r="R5802" s="4"/>
      <c r="S5802" s="4"/>
      <c r="T5802" s="4"/>
      <c r="U5802" s="4"/>
      <c r="V5802" s="4"/>
    </row>
    <row r="5803" spans="1:22">
      <c r="A5803" s="4"/>
      <c r="B5803" s="4"/>
      <c r="C5803" s="18"/>
      <c r="D5803" s="8"/>
      <c r="E5803" s="8"/>
      <c r="F5803" s="4"/>
      <c r="G5803" s="9"/>
      <c r="H5803" s="18"/>
      <c r="I5803" s="18"/>
      <c r="J5803" s="23" t="str">
        <f>IF(OR(ISBLANK(H5803),ISBLANK((I5803))),"",NETWORKDAYS(H5803,I5803,Setup!$A$2:$A$30))</f>
        <v/>
      </c>
      <c r="K5803" s="4"/>
      <c r="L5803" s="4"/>
      <c r="M5803" s="4"/>
      <c r="N5803" s="4"/>
      <c r="O5803" s="4"/>
      <c r="P5803" s="4"/>
      <c r="Q5803" s="4"/>
      <c r="R5803" s="4"/>
      <c r="S5803" s="4"/>
      <c r="T5803" s="4"/>
      <c r="U5803" s="4"/>
      <c r="V5803" s="4"/>
    </row>
    <row r="5804" spans="1:22">
      <c r="A5804" s="4"/>
      <c r="B5804" s="4"/>
      <c r="C5804" s="18"/>
      <c r="D5804" s="8"/>
      <c r="E5804" s="8"/>
      <c r="F5804" s="4"/>
      <c r="G5804" s="9"/>
      <c r="H5804" s="18"/>
      <c r="I5804" s="18"/>
      <c r="J5804" s="23" t="str">
        <f>IF(OR(ISBLANK(H5804),ISBLANK((I5804))),"",NETWORKDAYS(H5804,I5804,Setup!$A$2:$A$30))</f>
        <v/>
      </c>
      <c r="K5804" s="4"/>
      <c r="L5804" s="4"/>
      <c r="M5804" s="4"/>
      <c r="N5804" s="4"/>
      <c r="O5804" s="4"/>
      <c r="P5804" s="4"/>
      <c r="Q5804" s="4"/>
      <c r="R5804" s="4"/>
      <c r="S5804" s="4"/>
      <c r="T5804" s="4"/>
      <c r="U5804" s="4"/>
      <c r="V5804" s="4"/>
    </row>
    <row r="5805" spans="1:22">
      <c r="A5805" s="4"/>
      <c r="B5805" s="4"/>
      <c r="C5805" s="18"/>
      <c r="D5805" s="8"/>
      <c r="E5805" s="8"/>
      <c r="F5805" s="4"/>
      <c r="G5805" s="9"/>
      <c r="H5805" s="18"/>
      <c r="I5805" s="18"/>
      <c r="J5805" s="23" t="str">
        <f>IF(OR(ISBLANK(H5805),ISBLANK((I5805))),"",NETWORKDAYS(H5805,I5805,Setup!$A$2:$A$30))</f>
        <v/>
      </c>
      <c r="K5805" s="4"/>
      <c r="L5805" s="4"/>
      <c r="M5805" s="4"/>
      <c r="N5805" s="4"/>
      <c r="O5805" s="4"/>
      <c r="P5805" s="4"/>
      <c r="Q5805" s="4"/>
      <c r="R5805" s="4"/>
      <c r="S5805" s="4"/>
      <c r="T5805" s="4"/>
      <c r="U5805" s="4"/>
      <c r="V5805" s="4"/>
    </row>
    <row r="5806" spans="1:22">
      <c r="A5806" s="4"/>
      <c r="B5806" s="4"/>
      <c r="C5806" s="18"/>
      <c r="D5806" s="8"/>
      <c r="E5806" s="8"/>
      <c r="F5806" s="4"/>
      <c r="G5806" s="9"/>
      <c r="H5806" s="18"/>
      <c r="I5806" s="18"/>
      <c r="J5806" s="23" t="str">
        <f>IF(OR(ISBLANK(H5806),ISBLANK((I5806))),"",NETWORKDAYS(H5806,I5806,Setup!$A$2:$A$30))</f>
        <v/>
      </c>
      <c r="K5806" s="4"/>
      <c r="L5806" s="4"/>
      <c r="M5806" s="4"/>
      <c r="N5806" s="4"/>
      <c r="O5806" s="4"/>
      <c r="P5806" s="4"/>
      <c r="Q5806" s="4"/>
      <c r="R5806" s="4"/>
      <c r="S5806" s="4"/>
      <c r="T5806" s="4"/>
      <c r="U5806" s="4"/>
      <c r="V5806" s="4"/>
    </row>
    <row r="5807" spans="1:22">
      <c r="A5807" s="4"/>
      <c r="B5807" s="4"/>
      <c r="C5807" s="18"/>
      <c r="D5807" s="8"/>
      <c r="E5807" s="8"/>
      <c r="F5807" s="4"/>
      <c r="G5807" s="9"/>
      <c r="H5807" s="18"/>
      <c r="I5807" s="18"/>
      <c r="J5807" s="23" t="str">
        <f>IF(OR(ISBLANK(H5807),ISBLANK((I5807))),"",NETWORKDAYS(H5807,I5807,Setup!$A$2:$A$30))</f>
        <v/>
      </c>
      <c r="K5807" s="4"/>
      <c r="L5807" s="4"/>
      <c r="M5807" s="4"/>
      <c r="N5807" s="4"/>
      <c r="O5807" s="4"/>
      <c r="P5807" s="4"/>
      <c r="Q5807" s="4"/>
      <c r="R5807" s="4"/>
      <c r="S5807" s="4"/>
      <c r="T5807" s="4"/>
      <c r="U5807" s="4"/>
      <c r="V5807" s="4"/>
    </row>
    <row r="5808" spans="1:22">
      <c r="A5808" s="4"/>
      <c r="B5808" s="4"/>
      <c r="C5808" s="18"/>
      <c r="D5808" s="8"/>
      <c r="E5808" s="8"/>
      <c r="F5808" s="4"/>
      <c r="G5808" s="9"/>
      <c r="H5808" s="18"/>
      <c r="I5808" s="18"/>
      <c r="J5808" s="23" t="str">
        <f>IF(OR(ISBLANK(H5808),ISBLANK((I5808))),"",NETWORKDAYS(H5808,I5808,Setup!$A$2:$A$30))</f>
        <v/>
      </c>
      <c r="K5808" s="4"/>
      <c r="L5808" s="4"/>
      <c r="M5808" s="4"/>
      <c r="N5808" s="4"/>
      <c r="O5808" s="4"/>
      <c r="P5808" s="4"/>
      <c r="Q5808" s="4"/>
      <c r="R5808" s="4"/>
      <c r="S5808" s="4"/>
      <c r="T5808" s="4"/>
      <c r="U5808" s="4"/>
      <c r="V5808" s="4"/>
    </row>
    <row r="5809" spans="1:22">
      <c r="A5809" s="4"/>
      <c r="B5809" s="4"/>
      <c r="C5809" s="18"/>
      <c r="D5809" s="8"/>
      <c r="E5809" s="8"/>
      <c r="F5809" s="4"/>
      <c r="G5809" s="9"/>
      <c r="H5809" s="18"/>
      <c r="I5809" s="18"/>
      <c r="J5809" s="23" t="str">
        <f>IF(OR(ISBLANK(H5809),ISBLANK((I5809))),"",NETWORKDAYS(H5809,I5809,Setup!$A$2:$A$30))</f>
        <v/>
      </c>
      <c r="K5809" s="4"/>
      <c r="L5809" s="4"/>
      <c r="M5809" s="4"/>
      <c r="N5809" s="4"/>
      <c r="O5809" s="4"/>
      <c r="P5809" s="4"/>
      <c r="Q5809" s="4"/>
      <c r="R5809" s="4"/>
      <c r="S5809" s="4"/>
      <c r="T5809" s="4"/>
      <c r="U5809" s="4"/>
      <c r="V5809" s="4"/>
    </row>
    <row r="5810" spans="1:22">
      <c r="A5810" s="4"/>
      <c r="B5810" s="4"/>
      <c r="C5810" s="18"/>
      <c r="D5810" s="8"/>
      <c r="E5810" s="8"/>
      <c r="F5810" s="4"/>
      <c r="G5810" s="9"/>
      <c r="H5810" s="18"/>
      <c r="I5810" s="18"/>
      <c r="J5810" s="23" t="str">
        <f>IF(OR(ISBLANK(H5810),ISBLANK((I5810))),"",NETWORKDAYS(H5810,I5810,Setup!$A$2:$A$30))</f>
        <v/>
      </c>
      <c r="K5810" s="4"/>
      <c r="L5810" s="4"/>
      <c r="M5810" s="4"/>
      <c r="N5810" s="4"/>
      <c r="O5810" s="4"/>
      <c r="P5810" s="4"/>
      <c r="Q5810" s="4"/>
      <c r="R5810" s="4"/>
      <c r="S5810" s="4"/>
      <c r="T5810" s="4"/>
      <c r="U5810" s="4"/>
      <c r="V5810" s="4"/>
    </row>
    <row r="5811" spans="1:22">
      <c r="A5811" s="4"/>
      <c r="B5811" s="4"/>
      <c r="C5811" s="18"/>
      <c r="D5811" s="8"/>
      <c r="E5811" s="8"/>
      <c r="F5811" s="4"/>
      <c r="G5811" s="9"/>
      <c r="H5811" s="18"/>
      <c r="I5811" s="18"/>
      <c r="J5811" s="23" t="str">
        <f>IF(OR(ISBLANK(H5811),ISBLANK((I5811))),"",NETWORKDAYS(H5811,I5811,Setup!$A$2:$A$30))</f>
        <v/>
      </c>
      <c r="K5811" s="4"/>
      <c r="L5811" s="4"/>
      <c r="M5811" s="4"/>
      <c r="N5811" s="4"/>
      <c r="O5811" s="4"/>
      <c r="P5811" s="4"/>
      <c r="Q5811" s="4"/>
      <c r="R5811" s="4"/>
      <c r="S5811" s="4"/>
      <c r="T5811" s="4"/>
      <c r="U5811" s="4"/>
      <c r="V5811" s="4"/>
    </row>
    <row r="5812" spans="1:22">
      <c r="A5812" s="4"/>
      <c r="B5812" s="4"/>
      <c r="C5812" s="18"/>
      <c r="D5812" s="8"/>
      <c r="E5812" s="8"/>
      <c r="F5812" s="4"/>
      <c r="G5812" s="9"/>
      <c r="H5812" s="18"/>
      <c r="I5812" s="18"/>
      <c r="J5812" s="23" t="str">
        <f>IF(OR(ISBLANK(H5812),ISBLANK((I5812))),"",NETWORKDAYS(H5812,I5812,Setup!$A$2:$A$30))</f>
        <v/>
      </c>
      <c r="K5812" s="4"/>
      <c r="L5812" s="4"/>
      <c r="M5812" s="4"/>
      <c r="N5812" s="4"/>
      <c r="O5812" s="4"/>
      <c r="P5812" s="4"/>
      <c r="Q5812" s="4"/>
      <c r="R5812" s="4"/>
      <c r="S5812" s="4"/>
      <c r="T5812" s="4"/>
      <c r="U5812" s="4"/>
      <c r="V5812" s="4"/>
    </row>
    <row r="5813" spans="1:22">
      <c r="A5813" s="4"/>
      <c r="B5813" s="4"/>
      <c r="C5813" s="18"/>
      <c r="D5813" s="8"/>
      <c r="E5813" s="8"/>
      <c r="F5813" s="4"/>
      <c r="G5813" s="9"/>
      <c r="H5813" s="18"/>
      <c r="I5813" s="18"/>
      <c r="J5813" s="23" t="str">
        <f>IF(OR(ISBLANK(H5813),ISBLANK((I5813))),"",NETWORKDAYS(H5813,I5813,Setup!$A$2:$A$30))</f>
        <v/>
      </c>
      <c r="K5813" s="4"/>
      <c r="L5813" s="4"/>
      <c r="M5813" s="4"/>
      <c r="N5813" s="4"/>
      <c r="O5813" s="4"/>
      <c r="P5813" s="4"/>
      <c r="Q5813" s="4"/>
      <c r="R5813" s="4"/>
      <c r="S5813" s="4"/>
      <c r="T5813" s="4"/>
      <c r="U5813" s="4"/>
      <c r="V5813" s="4"/>
    </row>
    <row r="5814" spans="1:22">
      <c r="A5814" s="4"/>
      <c r="B5814" s="4"/>
      <c r="C5814" s="18"/>
      <c r="D5814" s="8"/>
      <c r="E5814" s="8"/>
      <c r="F5814" s="4"/>
      <c r="G5814" s="9"/>
      <c r="H5814" s="18"/>
      <c r="I5814" s="18"/>
      <c r="J5814" s="23" t="str">
        <f>IF(OR(ISBLANK(H5814),ISBLANK((I5814))),"",NETWORKDAYS(H5814,I5814,Setup!$A$2:$A$30))</f>
        <v/>
      </c>
      <c r="K5814" s="4"/>
      <c r="L5814" s="4"/>
      <c r="M5814" s="4"/>
      <c r="N5814" s="4"/>
      <c r="O5814" s="4"/>
      <c r="P5814" s="4"/>
      <c r="Q5814" s="4"/>
      <c r="R5814" s="4"/>
      <c r="S5814" s="4"/>
      <c r="T5814" s="4"/>
      <c r="U5814" s="4"/>
      <c r="V5814" s="4"/>
    </row>
    <row r="5815" spans="1:22">
      <c r="A5815" s="4"/>
      <c r="B5815" s="4"/>
      <c r="C5815" s="18"/>
      <c r="D5815" s="8"/>
      <c r="E5815" s="8"/>
      <c r="F5815" s="4"/>
      <c r="G5815" s="9"/>
      <c r="H5815" s="18"/>
      <c r="I5815" s="18"/>
      <c r="J5815" s="23" t="str">
        <f>IF(OR(ISBLANK(H5815),ISBLANK((I5815))),"",NETWORKDAYS(H5815,I5815,Setup!$A$2:$A$30))</f>
        <v/>
      </c>
      <c r="K5815" s="4"/>
      <c r="L5815" s="4"/>
      <c r="M5815" s="4"/>
      <c r="N5815" s="4"/>
      <c r="O5815" s="4"/>
      <c r="P5815" s="4"/>
      <c r="Q5815" s="4"/>
      <c r="R5815" s="4"/>
      <c r="S5815" s="4"/>
      <c r="T5815" s="4"/>
      <c r="U5815" s="4"/>
      <c r="V5815" s="4"/>
    </row>
    <row r="5816" spans="1:22">
      <c r="A5816" s="4"/>
      <c r="B5816" s="4"/>
      <c r="C5816" s="18"/>
      <c r="D5816" s="8"/>
      <c r="E5816" s="8"/>
      <c r="F5816" s="4"/>
      <c r="G5816" s="9"/>
      <c r="H5816" s="18"/>
      <c r="I5816" s="18"/>
      <c r="J5816" s="23" t="str">
        <f>IF(OR(ISBLANK(H5816),ISBLANK((I5816))),"",NETWORKDAYS(H5816,I5816,Setup!$A$2:$A$30))</f>
        <v/>
      </c>
      <c r="K5816" s="4"/>
      <c r="L5816" s="4"/>
      <c r="M5816" s="4"/>
      <c r="N5816" s="4"/>
      <c r="O5816" s="4"/>
      <c r="P5816" s="4"/>
      <c r="Q5816" s="4"/>
      <c r="R5816" s="4"/>
      <c r="S5816" s="4"/>
      <c r="T5816" s="4"/>
      <c r="U5816" s="4"/>
      <c r="V5816" s="4"/>
    </row>
    <row r="5817" spans="1:22">
      <c r="A5817" s="4"/>
      <c r="B5817" s="4"/>
      <c r="C5817" s="18"/>
      <c r="D5817" s="8"/>
      <c r="E5817" s="8"/>
      <c r="F5817" s="4"/>
      <c r="G5817" s="9"/>
      <c r="H5817" s="18"/>
      <c r="I5817" s="18"/>
      <c r="J5817" s="23" t="str">
        <f>IF(OR(ISBLANK(H5817),ISBLANK((I5817))),"",NETWORKDAYS(H5817,I5817,Setup!$A$2:$A$30))</f>
        <v/>
      </c>
      <c r="K5817" s="4"/>
      <c r="L5817" s="4"/>
      <c r="M5817" s="4"/>
      <c r="N5817" s="4"/>
      <c r="O5817" s="4"/>
      <c r="P5817" s="4"/>
      <c r="Q5817" s="4"/>
      <c r="R5817" s="4"/>
      <c r="S5817" s="4"/>
      <c r="T5817" s="4"/>
      <c r="U5817" s="4"/>
      <c r="V5817" s="4"/>
    </row>
    <row r="5818" spans="1:22">
      <c r="A5818" s="4"/>
      <c r="B5818" s="4"/>
      <c r="C5818" s="18"/>
      <c r="D5818" s="8"/>
      <c r="E5818" s="8"/>
      <c r="F5818" s="4"/>
      <c r="G5818" s="9"/>
      <c r="H5818" s="18"/>
      <c r="I5818" s="18"/>
      <c r="J5818" s="23" t="str">
        <f>IF(OR(ISBLANK(H5818),ISBLANK((I5818))),"",NETWORKDAYS(H5818,I5818,Setup!$A$2:$A$30))</f>
        <v/>
      </c>
      <c r="K5818" s="4"/>
      <c r="L5818" s="4"/>
      <c r="M5818" s="4"/>
      <c r="N5818" s="4"/>
      <c r="O5818" s="4"/>
      <c r="P5818" s="4"/>
      <c r="Q5818" s="4"/>
      <c r="R5818" s="4"/>
      <c r="S5818" s="4"/>
      <c r="T5818" s="4"/>
      <c r="U5818" s="4"/>
      <c r="V5818" s="4"/>
    </row>
    <row r="5819" spans="1:22">
      <c r="A5819" s="4"/>
      <c r="B5819" s="4"/>
      <c r="C5819" s="18"/>
      <c r="D5819" s="8"/>
      <c r="E5819" s="8"/>
      <c r="F5819" s="4"/>
      <c r="G5819" s="9"/>
      <c r="H5819" s="18"/>
      <c r="I5819" s="18"/>
      <c r="J5819" s="23" t="str">
        <f>IF(OR(ISBLANK(H5819),ISBLANK((I5819))),"",NETWORKDAYS(H5819,I5819,Setup!$A$2:$A$30))</f>
        <v/>
      </c>
      <c r="K5819" s="4"/>
      <c r="L5819" s="4"/>
      <c r="M5819" s="4"/>
      <c r="N5819" s="4"/>
      <c r="O5819" s="4"/>
      <c r="P5819" s="4"/>
      <c r="Q5819" s="4"/>
      <c r="R5819" s="4"/>
      <c r="S5819" s="4"/>
      <c r="T5819" s="4"/>
      <c r="U5819" s="4"/>
      <c r="V5819" s="4"/>
    </row>
    <row r="5820" spans="1:22">
      <c r="A5820" s="4"/>
      <c r="B5820" s="4"/>
      <c r="C5820" s="18"/>
      <c r="D5820" s="8"/>
      <c r="E5820" s="8"/>
      <c r="F5820" s="4"/>
      <c r="G5820" s="9"/>
      <c r="H5820" s="18"/>
      <c r="I5820" s="18"/>
      <c r="J5820" s="23" t="str">
        <f>IF(OR(ISBLANK(H5820),ISBLANK((I5820))),"",NETWORKDAYS(H5820,I5820,Setup!$A$2:$A$30))</f>
        <v/>
      </c>
      <c r="K5820" s="4"/>
      <c r="L5820" s="4"/>
      <c r="M5820" s="4"/>
      <c r="N5820" s="4"/>
      <c r="O5820" s="4"/>
      <c r="P5820" s="4"/>
      <c r="Q5820" s="4"/>
      <c r="R5820" s="4"/>
      <c r="S5820" s="4"/>
      <c r="T5820" s="4"/>
      <c r="U5820" s="4"/>
      <c r="V5820" s="4"/>
    </row>
    <row r="5821" spans="1:22">
      <c r="A5821" s="4"/>
      <c r="B5821" s="4"/>
      <c r="C5821" s="18"/>
      <c r="D5821" s="8"/>
      <c r="E5821" s="8"/>
      <c r="F5821" s="4"/>
      <c r="G5821" s="9"/>
      <c r="H5821" s="18"/>
      <c r="I5821" s="18"/>
      <c r="J5821" s="23" t="str">
        <f>IF(OR(ISBLANK(H5821),ISBLANK((I5821))),"",NETWORKDAYS(H5821,I5821,Setup!$A$2:$A$30))</f>
        <v/>
      </c>
      <c r="K5821" s="4"/>
      <c r="L5821" s="4"/>
      <c r="M5821" s="4"/>
      <c r="N5821" s="4"/>
      <c r="O5821" s="4"/>
      <c r="P5821" s="4"/>
      <c r="Q5821" s="4"/>
      <c r="R5821" s="4"/>
      <c r="S5821" s="4"/>
      <c r="T5821" s="4"/>
      <c r="U5821" s="4"/>
      <c r="V5821" s="4"/>
    </row>
    <row r="5822" spans="1:22">
      <c r="A5822" s="4"/>
      <c r="B5822" s="4"/>
      <c r="C5822" s="18"/>
      <c r="D5822" s="8"/>
      <c r="E5822" s="8"/>
      <c r="F5822" s="4"/>
      <c r="G5822" s="9"/>
      <c r="H5822" s="18"/>
      <c r="I5822" s="18"/>
      <c r="J5822" s="23" t="str">
        <f>IF(OR(ISBLANK(H5822),ISBLANK((I5822))),"",NETWORKDAYS(H5822,I5822,Setup!$A$2:$A$30))</f>
        <v/>
      </c>
      <c r="K5822" s="4"/>
      <c r="L5822" s="4"/>
      <c r="M5822" s="4"/>
      <c r="N5822" s="4"/>
      <c r="O5822" s="4"/>
      <c r="P5822" s="4"/>
      <c r="Q5822" s="4"/>
      <c r="R5822" s="4"/>
      <c r="S5822" s="4"/>
      <c r="T5822" s="4"/>
      <c r="U5822" s="4"/>
      <c r="V5822" s="4"/>
    </row>
    <row r="5823" spans="1:22">
      <c r="A5823" s="4"/>
      <c r="B5823" s="4"/>
      <c r="C5823" s="18"/>
      <c r="D5823" s="8"/>
      <c r="E5823" s="8"/>
      <c r="F5823" s="4"/>
      <c r="G5823" s="9"/>
      <c r="H5823" s="18"/>
      <c r="I5823" s="18"/>
      <c r="J5823" s="23" t="str">
        <f>IF(OR(ISBLANK(H5823),ISBLANK((I5823))),"",NETWORKDAYS(H5823,I5823,Setup!$A$2:$A$30))</f>
        <v/>
      </c>
      <c r="K5823" s="4"/>
      <c r="L5823" s="4"/>
      <c r="M5823" s="4"/>
      <c r="N5823" s="4"/>
      <c r="O5823" s="4"/>
      <c r="P5823" s="4"/>
      <c r="Q5823" s="4"/>
      <c r="R5823" s="4"/>
      <c r="S5823" s="4"/>
      <c r="T5823" s="4"/>
      <c r="U5823" s="4"/>
      <c r="V5823" s="4"/>
    </row>
    <row r="5824" spans="1:22">
      <c r="A5824" s="4"/>
      <c r="B5824" s="4"/>
      <c r="C5824" s="18"/>
      <c r="D5824" s="8"/>
      <c r="E5824" s="8"/>
      <c r="F5824" s="4"/>
      <c r="G5824" s="9"/>
      <c r="H5824" s="18"/>
      <c r="I5824" s="18"/>
      <c r="J5824" s="23" t="str">
        <f>IF(OR(ISBLANK(H5824),ISBLANK((I5824))),"",NETWORKDAYS(H5824,I5824,Setup!$A$2:$A$30))</f>
        <v/>
      </c>
      <c r="K5824" s="4"/>
      <c r="L5824" s="4"/>
      <c r="M5824" s="4"/>
      <c r="N5824" s="4"/>
      <c r="O5824" s="4"/>
      <c r="P5824" s="4"/>
      <c r="Q5824" s="4"/>
      <c r="R5824" s="4"/>
      <c r="S5824" s="4"/>
      <c r="T5824" s="4"/>
      <c r="U5824" s="4"/>
      <c r="V5824" s="4"/>
    </row>
    <row r="5825" spans="1:22">
      <c r="A5825" s="4"/>
      <c r="B5825" s="4"/>
      <c r="C5825" s="18"/>
      <c r="D5825" s="8"/>
      <c r="E5825" s="8"/>
      <c r="F5825" s="4"/>
      <c r="G5825" s="9"/>
      <c r="H5825" s="18"/>
      <c r="I5825" s="18"/>
      <c r="J5825" s="23" t="str">
        <f>IF(OR(ISBLANK(H5825),ISBLANK((I5825))),"",NETWORKDAYS(H5825,I5825,Setup!$A$2:$A$30))</f>
        <v/>
      </c>
      <c r="K5825" s="4"/>
      <c r="L5825" s="4"/>
      <c r="M5825" s="4"/>
      <c r="N5825" s="4"/>
      <c r="O5825" s="4"/>
      <c r="P5825" s="4"/>
      <c r="Q5825" s="4"/>
      <c r="R5825" s="4"/>
      <c r="S5825" s="4"/>
      <c r="T5825" s="4"/>
      <c r="U5825" s="4"/>
      <c r="V5825" s="4"/>
    </row>
    <row r="5826" spans="1:22">
      <c r="A5826" s="4"/>
      <c r="B5826" s="4"/>
      <c r="C5826" s="18"/>
      <c r="D5826" s="8"/>
      <c r="E5826" s="8"/>
      <c r="F5826" s="4"/>
      <c r="G5826" s="9"/>
      <c r="H5826" s="18"/>
      <c r="I5826" s="18"/>
      <c r="J5826" s="23" t="str">
        <f>IF(OR(ISBLANK(H5826),ISBLANK((I5826))),"",NETWORKDAYS(H5826,I5826,Setup!$A$2:$A$30))</f>
        <v/>
      </c>
      <c r="K5826" s="4"/>
      <c r="L5826" s="4"/>
      <c r="M5826" s="4"/>
      <c r="N5826" s="4"/>
      <c r="O5826" s="4"/>
      <c r="P5826" s="4"/>
      <c r="Q5826" s="4"/>
      <c r="R5826" s="4"/>
      <c r="S5826" s="4"/>
      <c r="T5826" s="4"/>
      <c r="U5826" s="4"/>
      <c r="V5826" s="4"/>
    </row>
    <row r="5827" spans="1:22">
      <c r="A5827" s="4"/>
      <c r="B5827" s="4"/>
      <c r="C5827" s="18"/>
      <c r="D5827" s="8"/>
      <c r="E5827" s="8"/>
      <c r="F5827" s="4"/>
      <c r="G5827" s="9"/>
      <c r="H5827" s="18"/>
      <c r="I5827" s="18"/>
      <c r="J5827" s="23" t="str">
        <f>IF(OR(ISBLANK(H5827),ISBLANK((I5827))),"",NETWORKDAYS(H5827,I5827,Setup!$A$2:$A$30))</f>
        <v/>
      </c>
      <c r="K5827" s="4"/>
      <c r="L5827" s="4"/>
      <c r="M5827" s="4"/>
      <c r="N5827" s="4"/>
      <c r="O5827" s="4"/>
      <c r="P5827" s="4"/>
      <c r="Q5827" s="4"/>
      <c r="R5827" s="4"/>
      <c r="S5827" s="4"/>
      <c r="T5827" s="4"/>
      <c r="U5827" s="4"/>
      <c r="V5827" s="4"/>
    </row>
    <row r="5828" spans="1:22">
      <c r="A5828" s="4"/>
      <c r="B5828" s="4"/>
      <c r="C5828" s="18"/>
      <c r="D5828" s="8"/>
      <c r="E5828" s="8"/>
      <c r="F5828" s="4"/>
      <c r="G5828" s="9"/>
      <c r="H5828" s="18"/>
      <c r="I5828" s="18"/>
      <c r="J5828" s="23" t="str">
        <f>IF(OR(ISBLANK(H5828),ISBLANK((I5828))),"",NETWORKDAYS(H5828,I5828,Setup!$A$2:$A$30))</f>
        <v/>
      </c>
      <c r="K5828" s="4"/>
      <c r="L5828" s="4"/>
      <c r="M5828" s="4"/>
      <c r="N5828" s="4"/>
      <c r="O5828" s="4"/>
      <c r="P5828" s="4"/>
      <c r="Q5828" s="4"/>
      <c r="R5828" s="4"/>
      <c r="S5828" s="4"/>
      <c r="T5828" s="4"/>
      <c r="U5828" s="4"/>
      <c r="V5828" s="4"/>
    </row>
    <row r="5829" spans="1:22">
      <c r="A5829" s="4"/>
      <c r="B5829" s="4"/>
      <c r="C5829" s="18"/>
      <c r="D5829" s="8"/>
      <c r="E5829" s="8"/>
      <c r="F5829" s="4"/>
      <c r="G5829" s="9"/>
      <c r="H5829" s="18"/>
      <c r="I5829" s="18"/>
      <c r="J5829" s="23" t="str">
        <f>IF(OR(ISBLANK(H5829),ISBLANK((I5829))),"",NETWORKDAYS(H5829,I5829,Setup!$A$2:$A$30))</f>
        <v/>
      </c>
      <c r="K5829" s="4"/>
      <c r="L5829" s="4"/>
      <c r="M5829" s="4"/>
      <c r="N5829" s="4"/>
      <c r="O5829" s="4"/>
      <c r="P5829" s="4"/>
      <c r="Q5829" s="4"/>
      <c r="R5829" s="4"/>
      <c r="S5829" s="4"/>
      <c r="T5829" s="4"/>
      <c r="U5829" s="4"/>
      <c r="V5829" s="4"/>
    </row>
    <row r="5830" spans="1:22">
      <c r="A5830" s="4"/>
      <c r="B5830" s="4"/>
      <c r="C5830" s="18"/>
      <c r="D5830" s="8"/>
      <c r="E5830" s="8"/>
      <c r="F5830" s="4"/>
      <c r="G5830" s="9"/>
      <c r="H5830" s="18"/>
      <c r="I5830" s="18"/>
      <c r="J5830" s="23" t="str">
        <f>IF(OR(ISBLANK(H5830),ISBLANK((I5830))),"",NETWORKDAYS(H5830,I5830,Setup!$A$2:$A$30))</f>
        <v/>
      </c>
      <c r="K5830" s="4"/>
      <c r="L5830" s="4"/>
      <c r="M5830" s="4"/>
      <c r="N5830" s="4"/>
      <c r="O5830" s="4"/>
      <c r="P5830" s="4"/>
      <c r="Q5830" s="4"/>
      <c r="R5830" s="4"/>
      <c r="S5830" s="4"/>
      <c r="T5830" s="4"/>
      <c r="U5830" s="4"/>
      <c r="V5830" s="4"/>
    </row>
    <row r="5831" spans="1:22">
      <c r="A5831" s="4"/>
      <c r="B5831" s="4"/>
      <c r="C5831" s="18"/>
      <c r="D5831" s="8"/>
      <c r="E5831" s="8"/>
      <c r="F5831" s="4"/>
      <c r="G5831" s="9"/>
      <c r="H5831" s="18"/>
      <c r="I5831" s="18"/>
      <c r="J5831" s="23" t="str">
        <f>IF(OR(ISBLANK(H5831),ISBLANK((I5831))),"",NETWORKDAYS(H5831,I5831,Setup!$A$2:$A$30))</f>
        <v/>
      </c>
      <c r="K5831" s="4"/>
      <c r="L5831" s="4"/>
      <c r="M5831" s="4"/>
      <c r="N5831" s="4"/>
      <c r="O5831" s="4"/>
      <c r="P5831" s="4"/>
      <c r="Q5831" s="4"/>
      <c r="R5831" s="4"/>
      <c r="S5831" s="4"/>
      <c r="T5831" s="4"/>
      <c r="U5831" s="4"/>
      <c r="V5831" s="4"/>
    </row>
    <row r="5832" spans="1:22">
      <c r="A5832" s="4"/>
      <c r="B5832" s="4"/>
      <c r="C5832" s="18"/>
      <c r="D5832" s="8"/>
      <c r="E5832" s="8"/>
      <c r="F5832" s="4"/>
      <c r="G5832" s="9"/>
      <c r="H5832" s="18"/>
      <c r="I5832" s="18"/>
      <c r="J5832" s="23" t="str">
        <f>IF(OR(ISBLANK(H5832),ISBLANK((I5832))),"",NETWORKDAYS(H5832,I5832,Setup!$A$2:$A$30))</f>
        <v/>
      </c>
      <c r="K5832" s="4"/>
      <c r="L5832" s="4"/>
      <c r="M5832" s="4"/>
      <c r="N5832" s="4"/>
      <c r="O5832" s="4"/>
      <c r="P5832" s="4"/>
      <c r="Q5832" s="4"/>
      <c r="R5832" s="4"/>
      <c r="S5832" s="4"/>
      <c r="T5832" s="4"/>
      <c r="U5832" s="4"/>
      <c r="V5832" s="4"/>
    </row>
    <row r="5833" spans="1:22">
      <c r="A5833" s="4"/>
      <c r="B5833" s="4"/>
      <c r="C5833" s="18"/>
      <c r="D5833" s="8"/>
      <c r="E5833" s="8"/>
      <c r="F5833" s="4"/>
      <c r="G5833" s="9"/>
      <c r="H5833" s="18"/>
      <c r="I5833" s="18"/>
      <c r="J5833" s="23" t="str">
        <f>IF(OR(ISBLANK(H5833),ISBLANK((I5833))),"",NETWORKDAYS(H5833,I5833,Setup!$A$2:$A$30))</f>
        <v/>
      </c>
      <c r="K5833" s="4"/>
      <c r="L5833" s="4"/>
      <c r="M5833" s="4"/>
      <c r="N5833" s="4"/>
      <c r="O5833" s="4"/>
      <c r="P5833" s="4"/>
      <c r="Q5833" s="4"/>
      <c r="R5833" s="4"/>
      <c r="S5833" s="4"/>
      <c r="T5833" s="4"/>
      <c r="U5833" s="4"/>
      <c r="V5833" s="4"/>
    </row>
    <row r="5834" spans="1:22">
      <c r="A5834" s="4"/>
      <c r="B5834" s="4"/>
      <c r="C5834" s="18"/>
      <c r="D5834" s="8"/>
      <c r="E5834" s="8"/>
      <c r="F5834" s="4"/>
      <c r="G5834" s="9"/>
      <c r="H5834" s="18"/>
      <c r="I5834" s="18"/>
      <c r="J5834" s="23" t="str">
        <f>IF(OR(ISBLANK(H5834),ISBLANK((I5834))),"",NETWORKDAYS(H5834,I5834,Setup!$A$2:$A$30))</f>
        <v/>
      </c>
      <c r="K5834" s="4"/>
      <c r="L5834" s="4"/>
      <c r="M5834" s="4"/>
      <c r="N5834" s="4"/>
      <c r="O5834" s="4"/>
      <c r="P5834" s="4"/>
      <c r="Q5834" s="4"/>
      <c r="R5834" s="4"/>
      <c r="S5834" s="4"/>
      <c r="T5834" s="4"/>
      <c r="U5834" s="4"/>
      <c r="V5834" s="4"/>
    </row>
    <row r="5835" spans="1:22">
      <c r="A5835" s="4"/>
      <c r="B5835" s="4"/>
      <c r="C5835" s="18"/>
      <c r="D5835" s="8"/>
      <c r="E5835" s="8"/>
      <c r="F5835" s="4"/>
      <c r="G5835" s="9"/>
      <c r="H5835" s="18"/>
      <c r="I5835" s="18"/>
      <c r="J5835" s="23" t="str">
        <f>IF(OR(ISBLANK(H5835),ISBLANK((I5835))),"",NETWORKDAYS(H5835,I5835,Setup!$A$2:$A$30))</f>
        <v/>
      </c>
      <c r="K5835" s="4"/>
      <c r="L5835" s="4"/>
      <c r="M5835" s="4"/>
      <c r="N5835" s="4"/>
      <c r="O5835" s="4"/>
      <c r="P5835" s="4"/>
      <c r="Q5835" s="4"/>
      <c r="R5835" s="4"/>
      <c r="S5835" s="4"/>
      <c r="T5835" s="4"/>
      <c r="U5835" s="4"/>
      <c r="V5835" s="4"/>
    </row>
    <row r="5836" spans="1:22">
      <c r="A5836" s="4"/>
      <c r="B5836" s="4"/>
      <c r="C5836" s="18"/>
      <c r="D5836" s="8"/>
      <c r="E5836" s="8"/>
      <c r="F5836" s="4"/>
      <c r="G5836" s="9"/>
      <c r="H5836" s="18"/>
      <c r="I5836" s="18"/>
      <c r="J5836" s="23" t="str">
        <f>IF(OR(ISBLANK(H5836),ISBLANK((I5836))),"",NETWORKDAYS(H5836,I5836,Setup!$A$2:$A$30))</f>
        <v/>
      </c>
      <c r="K5836" s="4"/>
      <c r="L5836" s="4"/>
      <c r="M5836" s="4"/>
      <c r="N5836" s="4"/>
      <c r="O5836" s="4"/>
      <c r="P5836" s="4"/>
      <c r="Q5836" s="4"/>
      <c r="R5836" s="4"/>
      <c r="S5836" s="4"/>
      <c r="T5836" s="4"/>
      <c r="U5836" s="4"/>
      <c r="V5836" s="4"/>
    </row>
    <row r="5837" spans="1:22">
      <c r="A5837" s="4"/>
      <c r="B5837" s="4"/>
      <c r="C5837" s="18"/>
      <c r="D5837" s="8"/>
      <c r="E5837" s="8"/>
      <c r="F5837" s="4"/>
      <c r="G5837" s="9"/>
      <c r="H5837" s="18"/>
      <c r="I5837" s="18"/>
      <c r="J5837" s="23" t="str">
        <f>IF(OR(ISBLANK(H5837),ISBLANK((I5837))),"",NETWORKDAYS(H5837,I5837,Setup!$A$2:$A$30))</f>
        <v/>
      </c>
      <c r="K5837" s="4"/>
      <c r="L5837" s="4"/>
      <c r="M5837" s="4"/>
      <c r="N5837" s="4"/>
      <c r="O5837" s="4"/>
      <c r="P5837" s="4"/>
      <c r="Q5837" s="4"/>
      <c r="R5837" s="4"/>
      <c r="S5837" s="4"/>
      <c r="T5837" s="4"/>
      <c r="U5837" s="4"/>
      <c r="V5837" s="4"/>
    </row>
    <row r="5838" spans="1:22">
      <c r="A5838" s="4"/>
      <c r="B5838" s="4"/>
      <c r="C5838" s="18"/>
      <c r="D5838" s="8"/>
      <c r="E5838" s="8"/>
      <c r="F5838" s="4"/>
      <c r="G5838" s="9"/>
      <c r="H5838" s="18"/>
      <c r="I5838" s="18"/>
      <c r="J5838" s="23" t="str">
        <f>IF(OR(ISBLANK(H5838),ISBLANK((I5838))),"",NETWORKDAYS(H5838,I5838,Setup!$A$2:$A$30))</f>
        <v/>
      </c>
      <c r="K5838" s="4"/>
      <c r="L5838" s="4"/>
      <c r="M5838" s="4"/>
      <c r="N5838" s="4"/>
      <c r="O5838" s="4"/>
      <c r="P5838" s="4"/>
      <c r="Q5838" s="4"/>
      <c r="R5838" s="4"/>
      <c r="S5838" s="4"/>
      <c r="T5838" s="4"/>
      <c r="U5838" s="4"/>
      <c r="V5838" s="4"/>
    </row>
    <row r="5839" spans="1:22">
      <c r="A5839" s="4"/>
      <c r="B5839" s="4"/>
      <c r="C5839" s="18"/>
      <c r="D5839" s="8"/>
      <c r="E5839" s="8"/>
      <c r="F5839" s="4"/>
      <c r="G5839" s="9"/>
      <c r="H5839" s="18"/>
      <c r="I5839" s="18"/>
      <c r="J5839" s="23" t="str">
        <f>IF(OR(ISBLANK(H5839),ISBLANK((I5839))),"",NETWORKDAYS(H5839,I5839,Setup!$A$2:$A$30))</f>
        <v/>
      </c>
      <c r="K5839" s="4"/>
      <c r="L5839" s="4"/>
      <c r="M5839" s="4"/>
      <c r="N5839" s="4"/>
      <c r="O5839" s="4"/>
      <c r="P5839" s="4"/>
      <c r="Q5839" s="4"/>
      <c r="R5839" s="4"/>
      <c r="S5839" s="4"/>
      <c r="T5839" s="4"/>
      <c r="U5839" s="4"/>
      <c r="V5839" s="4"/>
    </row>
    <row r="5840" spans="1:22">
      <c r="A5840" s="4"/>
      <c r="B5840" s="4"/>
      <c r="C5840" s="18"/>
      <c r="D5840" s="8"/>
      <c r="E5840" s="8"/>
      <c r="F5840" s="4"/>
      <c r="G5840" s="9"/>
      <c r="H5840" s="18"/>
      <c r="I5840" s="18"/>
      <c r="J5840" s="23" t="str">
        <f>IF(OR(ISBLANK(H5840),ISBLANK((I5840))),"",NETWORKDAYS(H5840,I5840,Setup!$A$2:$A$30))</f>
        <v/>
      </c>
      <c r="K5840" s="4"/>
      <c r="L5840" s="4"/>
      <c r="M5840" s="4"/>
      <c r="N5840" s="4"/>
      <c r="O5840" s="4"/>
      <c r="P5840" s="4"/>
      <c r="Q5840" s="4"/>
      <c r="R5840" s="4"/>
      <c r="S5840" s="4"/>
      <c r="T5840" s="4"/>
      <c r="U5840" s="4"/>
      <c r="V5840" s="4"/>
    </row>
    <row r="5841" spans="1:22">
      <c r="A5841" s="4"/>
      <c r="B5841" s="4"/>
      <c r="C5841" s="18"/>
      <c r="D5841" s="8"/>
      <c r="E5841" s="8"/>
      <c r="F5841" s="4"/>
      <c r="G5841" s="9"/>
      <c r="H5841" s="18"/>
      <c r="I5841" s="18"/>
      <c r="J5841" s="23" t="str">
        <f>IF(OR(ISBLANK(H5841),ISBLANK((I5841))),"",NETWORKDAYS(H5841,I5841,Setup!$A$2:$A$30))</f>
        <v/>
      </c>
      <c r="K5841" s="4"/>
      <c r="L5841" s="4"/>
      <c r="M5841" s="4"/>
      <c r="N5841" s="4"/>
      <c r="O5841" s="4"/>
      <c r="P5841" s="4"/>
      <c r="Q5841" s="4"/>
      <c r="R5841" s="4"/>
      <c r="S5841" s="4"/>
      <c r="T5841" s="4"/>
      <c r="U5841" s="4"/>
      <c r="V5841" s="4"/>
    </row>
    <row r="5842" spans="1:22">
      <c r="A5842" s="4"/>
      <c r="B5842" s="4"/>
      <c r="C5842" s="18"/>
      <c r="D5842" s="8"/>
      <c r="E5842" s="8"/>
      <c r="F5842" s="4"/>
      <c r="G5842" s="9"/>
      <c r="H5842" s="18"/>
      <c r="I5842" s="18"/>
      <c r="J5842" s="23" t="str">
        <f>IF(OR(ISBLANK(H5842),ISBLANK((I5842))),"",NETWORKDAYS(H5842,I5842,Setup!$A$2:$A$30))</f>
        <v/>
      </c>
      <c r="K5842" s="4"/>
      <c r="L5842" s="4"/>
      <c r="M5842" s="4"/>
      <c r="N5842" s="4"/>
      <c r="O5842" s="4"/>
      <c r="P5842" s="4"/>
      <c r="Q5842" s="4"/>
      <c r="R5842" s="4"/>
      <c r="S5842" s="4"/>
      <c r="T5842" s="4"/>
      <c r="U5842" s="4"/>
      <c r="V5842" s="4"/>
    </row>
    <row r="5843" spans="1:22">
      <c r="A5843" s="4"/>
      <c r="B5843" s="4"/>
      <c r="C5843" s="18"/>
      <c r="D5843" s="8"/>
      <c r="E5843" s="8"/>
      <c r="F5843" s="4"/>
      <c r="G5843" s="9"/>
      <c r="H5843" s="18"/>
      <c r="I5843" s="18"/>
      <c r="J5843" s="23" t="str">
        <f>IF(OR(ISBLANK(H5843),ISBLANK((I5843))),"",NETWORKDAYS(H5843,I5843,Setup!$A$2:$A$30))</f>
        <v/>
      </c>
      <c r="K5843" s="4"/>
      <c r="L5843" s="4"/>
      <c r="M5843" s="4"/>
      <c r="N5843" s="4"/>
      <c r="O5843" s="4"/>
      <c r="P5843" s="4"/>
      <c r="Q5843" s="4"/>
      <c r="R5843" s="4"/>
      <c r="S5843" s="4"/>
      <c r="T5843" s="4"/>
      <c r="U5843" s="4"/>
      <c r="V5843" s="4"/>
    </row>
    <row r="5844" spans="1:22">
      <c r="A5844" s="4"/>
      <c r="B5844" s="4"/>
      <c r="C5844" s="18"/>
      <c r="D5844" s="8"/>
      <c r="E5844" s="8"/>
      <c r="F5844" s="4"/>
      <c r="G5844" s="9"/>
      <c r="H5844" s="18"/>
      <c r="I5844" s="18"/>
      <c r="J5844" s="23" t="str">
        <f>IF(OR(ISBLANK(H5844),ISBLANK((I5844))),"",NETWORKDAYS(H5844,I5844,Setup!$A$2:$A$30))</f>
        <v/>
      </c>
      <c r="K5844" s="4"/>
      <c r="L5844" s="4"/>
      <c r="M5844" s="4"/>
      <c r="N5844" s="4"/>
      <c r="O5844" s="4"/>
      <c r="P5844" s="4"/>
      <c r="Q5844" s="4"/>
      <c r="R5844" s="4"/>
      <c r="S5844" s="4"/>
      <c r="T5844" s="4"/>
      <c r="U5844" s="4"/>
      <c r="V5844" s="4"/>
    </row>
    <row r="5845" spans="1:22">
      <c r="A5845" s="4"/>
      <c r="B5845" s="4"/>
      <c r="C5845" s="18"/>
      <c r="D5845" s="8"/>
      <c r="E5845" s="8"/>
      <c r="F5845" s="4"/>
      <c r="G5845" s="9"/>
      <c r="H5845" s="18"/>
      <c r="I5845" s="18"/>
      <c r="J5845" s="23" t="str">
        <f>IF(OR(ISBLANK(H5845),ISBLANK((I5845))),"",NETWORKDAYS(H5845,I5845,Setup!$A$2:$A$30))</f>
        <v/>
      </c>
      <c r="K5845" s="4"/>
      <c r="L5845" s="4"/>
      <c r="M5845" s="4"/>
      <c r="N5845" s="4"/>
      <c r="O5845" s="4"/>
      <c r="P5845" s="4"/>
      <c r="Q5845" s="4"/>
      <c r="R5845" s="4"/>
      <c r="S5845" s="4"/>
      <c r="T5845" s="4"/>
      <c r="U5845" s="4"/>
      <c r="V5845" s="4"/>
    </row>
    <row r="5846" spans="1:22">
      <c r="A5846" s="4"/>
      <c r="B5846" s="4"/>
      <c r="C5846" s="18"/>
      <c r="D5846" s="8"/>
      <c r="E5846" s="8"/>
      <c r="F5846" s="4"/>
      <c r="G5846" s="9"/>
      <c r="H5846" s="18"/>
      <c r="I5846" s="18"/>
      <c r="J5846" s="23" t="str">
        <f>IF(OR(ISBLANK(H5846),ISBLANK((I5846))),"",NETWORKDAYS(H5846,I5846,Setup!$A$2:$A$30))</f>
        <v/>
      </c>
      <c r="K5846" s="4"/>
      <c r="L5846" s="4"/>
      <c r="M5846" s="4"/>
      <c r="N5846" s="4"/>
      <c r="O5846" s="4"/>
      <c r="P5846" s="4"/>
      <c r="Q5846" s="4"/>
      <c r="R5846" s="4"/>
      <c r="S5846" s="4"/>
      <c r="T5846" s="4"/>
      <c r="U5846" s="4"/>
      <c r="V5846" s="4"/>
    </row>
    <row r="5847" spans="1:22">
      <c r="A5847" s="4"/>
      <c r="B5847" s="4"/>
      <c r="C5847" s="18"/>
      <c r="D5847" s="8"/>
      <c r="E5847" s="8"/>
      <c r="F5847" s="4"/>
      <c r="G5847" s="9"/>
      <c r="H5847" s="18"/>
      <c r="I5847" s="18"/>
      <c r="J5847" s="23" t="str">
        <f>IF(OR(ISBLANK(H5847),ISBLANK((I5847))),"",NETWORKDAYS(H5847,I5847,Setup!$A$2:$A$30))</f>
        <v/>
      </c>
      <c r="K5847" s="4"/>
      <c r="L5847" s="4"/>
      <c r="M5847" s="4"/>
      <c r="N5847" s="4"/>
      <c r="O5847" s="4"/>
      <c r="P5847" s="4"/>
      <c r="Q5847" s="4"/>
      <c r="R5847" s="4"/>
      <c r="S5847" s="4"/>
      <c r="T5847" s="4"/>
      <c r="U5847" s="4"/>
      <c r="V5847" s="4"/>
    </row>
    <row r="5848" spans="1:22">
      <c r="A5848" s="4"/>
      <c r="B5848" s="4"/>
      <c r="C5848" s="18"/>
      <c r="D5848" s="8"/>
      <c r="E5848" s="8"/>
      <c r="F5848" s="4"/>
      <c r="G5848" s="9"/>
      <c r="H5848" s="18"/>
      <c r="I5848" s="18"/>
      <c r="J5848" s="23" t="str">
        <f>IF(OR(ISBLANK(H5848),ISBLANK((I5848))),"",NETWORKDAYS(H5848,I5848,Setup!$A$2:$A$30))</f>
        <v/>
      </c>
      <c r="K5848" s="4"/>
      <c r="L5848" s="4"/>
      <c r="M5848" s="4"/>
      <c r="N5848" s="4"/>
      <c r="O5848" s="4"/>
      <c r="P5848" s="4"/>
      <c r="Q5848" s="4"/>
      <c r="R5848" s="4"/>
      <c r="S5848" s="4"/>
      <c r="T5848" s="4"/>
      <c r="U5848" s="4"/>
      <c r="V5848" s="4"/>
    </row>
    <row r="5849" spans="1:22">
      <c r="A5849" s="4"/>
      <c r="B5849" s="4"/>
      <c r="C5849" s="18"/>
      <c r="D5849" s="8"/>
      <c r="E5849" s="8"/>
      <c r="F5849" s="4"/>
      <c r="G5849" s="9"/>
      <c r="H5849" s="18"/>
      <c r="I5849" s="18"/>
      <c r="J5849" s="23" t="str">
        <f>IF(OR(ISBLANK(H5849),ISBLANK((I5849))),"",NETWORKDAYS(H5849,I5849,Setup!$A$2:$A$30))</f>
        <v/>
      </c>
      <c r="K5849" s="4"/>
      <c r="L5849" s="4"/>
      <c r="M5849" s="4"/>
      <c r="N5849" s="4"/>
      <c r="O5849" s="4"/>
      <c r="P5849" s="4"/>
      <c r="Q5849" s="4"/>
      <c r="R5849" s="4"/>
      <c r="S5849" s="4"/>
      <c r="T5849" s="4"/>
      <c r="U5849" s="4"/>
      <c r="V5849" s="4"/>
    </row>
    <row r="5850" spans="1:22">
      <c r="A5850" s="4"/>
      <c r="B5850" s="4"/>
      <c r="C5850" s="18"/>
      <c r="D5850" s="8"/>
      <c r="E5850" s="8"/>
      <c r="F5850" s="4"/>
      <c r="G5850" s="9"/>
      <c r="H5850" s="18"/>
      <c r="I5850" s="18"/>
      <c r="J5850" s="23" t="str">
        <f>IF(OR(ISBLANK(H5850),ISBLANK((I5850))),"",NETWORKDAYS(H5850,I5850,Setup!$A$2:$A$30))</f>
        <v/>
      </c>
      <c r="K5850" s="4"/>
      <c r="L5850" s="4"/>
      <c r="M5850" s="4"/>
      <c r="N5850" s="4"/>
      <c r="O5850" s="4"/>
      <c r="P5850" s="4"/>
      <c r="Q5850" s="4"/>
      <c r="R5850" s="4"/>
      <c r="S5850" s="4"/>
      <c r="T5850" s="4"/>
      <c r="U5850" s="4"/>
      <c r="V5850" s="4"/>
    </row>
    <row r="5851" spans="1:22">
      <c r="A5851" s="4"/>
      <c r="B5851" s="4"/>
      <c r="C5851" s="18"/>
      <c r="D5851" s="8"/>
      <c r="E5851" s="8"/>
      <c r="F5851" s="4"/>
      <c r="G5851" s="9"/>
      <c r="H5851" s="18"/>
      <c r="I5851" s="18"/>
      <c r="J5851" s="23" t="str">
        <f>IF(OR(ISBLANK(H5851),ISBLANK((I5851))),"",NETWORKDAYS(H5851,I5851,Setup!$A$2:$A$30))</f>
        <v/>
      </c>
      <c r="K5851" s="4"/>
      <c r="L5851" s="4"/>
      <c r="M5851" s="4"/>
      <c r="N5851" s="4"/>
      <c r="O5851" s="4"/>
      <c r="P5851" s="4"/>
      <c r="Q5851" s="4"/>
      <c r="R5851" s="4"/>
      <c r="S5851" s="4"/>
      <c r="T5851" s="4"/>
      <c r="U5851" s="4"/>
      <c r="V5851" s="4"/>
    </row>
    <row r="5852" spans="1:22">
      <c r="A5852" s="4"/>
      <c r="B5852" s="4"/>
      <c r="C5852" s="18"/>
      <c r="D5852" s="8"/>
      <c r="E5852" s="8"/>
      <c r="F5852" s="4"/>
      <c r="G5852" s="9"/>
      <c r="H5852" s="18"/>
      <c r="I5852" s="18"/>
      <c r="J5852" s="23" t="str">
        <f>IF(OR(ISBLANK(H5852),ISBLANK((I5852))),"",NETWORKDAYS(H5852,I5852,Setup!$A$2:$A$30))</f>
        <v/>
      </c>
      <c r="K5852" s="4"/>
      <c r="L5852" s="4"/>
      <c r="M5852" s="4"/>
      <c r="N5852" s="4"/>
      <c r="O5852" s="4"/>
      <c r="P5852" s="4"/>
      <c r="Q5852" s="4"/>
      <c r="R5852" s="4"/>
      <c r="S5852" s="4"/>
      <c r="T5852" s="4"/>
      <c r="U5852" s="4"/>
      <c r="V5852" s="4"/>
    </row>
    <row r="5853" spans="1:22">
      <c r="A5853" s="4"/>
      <c r="B5853" s="4"/>
      <c r="C5853" s="18"/>
      <c r="D5853" s="8"/>
      <c r="E5853" s="8"/>
      <c r="F5853" s="4"/>
      <c r="G5853" s="9"/>
      <c r="H5853" s="18"/>
      <c r="I5853" s="18"/>
      <c r="J5853" s="23" t="str">
        <f>IF(OR(ISBLANK(H5853),ISBLANK((I5853))),"",NETWORKDAYS(H5853,I5853,Setup!$A$2:$A$30))</f>
        <v/>
      </c>
      <c r="K5853" s="4"/>
      <c r="L5853" s="4"/>
      <c r="M5853" s="4"/>
      <c r="N5853" s="4"/>
      <c r="O5853" s="4"/>
      <c r="P5853" s="4"/>
      <c r="Q5853" s="4"/>
      <c r="R5853" s="4"/>
      <c r="S5853" s="4"/>
      <c r="T5853" s="4"/>
      <c r="U5853" s="4"/>
      <c r="V5853" s="4"/>
    </row>
    <row r="5854" spans="1:22">
      <c r="A5854" s="4"/>
      <c r="B5854" s="4"/>
      <c r="C5854" s="18"/>
      <c r="D5854" s="8"/>
      <c r="E5854" s="8"/>
      <c r="F5854" s="4"/>
      <c r="G5854" s="9"/>
      <c r="H5854" s="18"/>
      <c r="I5854" s="18"/>
      <c r="J5854" s="23" t="str">
        <f>IF(OR(ISBLANK(H5854),ISBLANK((I5854))),"",NETWORKDAYS(H5854,I5854,Setup!$A$2:$A$30))</f>
        <v/>
      </c>
      <c r="K5854" s="4"/>
      <c r="L5854" s="4"/>
      <c r="M5854" s="4"/>
      <c r="N5854" s="4"/>
      <c r="O5854" s="4"/>
      <c r="P5854" s="4"/>
      <c r="Q5854" s="4"/>
      <c r="R5854" s="4"/>
      <c r="S5854" s="4"/>
      <c r="T5854" s="4"/>
      <c r="U5854" s="4"/>
      <c r="V5854" s="4"/>
    </row>
    <row r="5855" spans="1:22">
      <c r="A5855" s="4"/>
      <c r="B5855" s="4"/>
      <c r="C5855" s="18"/>
      <c r="D5855" s="8"/>
      <c r="E5855" s="8"/>
      <c r="F5855" s="4"/>
      <c r="G5855" s="9"/>
      <c r="H5855" s="18"/>
      <c r="I5855" s="18"/>
      <c r="J5855" s="23" t="str">
        <f>IF(OR(ISBLANK(H5855),ISBLANK((I5855))),"",NETWORKDAYS(H5855,I5855,Setup!$A$2:$A$30))</f>
        <v/>
      </c>
      <c r="K5855" s="4"/>
      <c r="L5855" s="4"/>
      <c r="M5855" s="4"/>
      <c r="N5855" s="4"/>
      <c r="O5855" s="4"/>
      <c r="P5855" s="4"/>
      <c r="Q5855" s="4"/>
      <c r="R5855" s="4"/>
      <c r="S5855" s="4"/>
      <c r="T5855" s="4"/>
      <c r="U5855" s="4"/>
      <c r="V5855" s="4"/>
    </row>
    <row r="5856" spans="1:22">
      <c r="A5856" s="4"/>
      <c r="B5856" s="4"/>
      <c r="C5856" s="18"/>
      <c r="D5856" s="8"/>
      <c r="E5856" s="8"/>
      <c r="F5856" s="4"/>
      <c r="G5856" s="9"/>
      <c r="H5856" s="18"/>
      <c r="I5856" s="18"/>
      <c r="J5856" s="23" t="str">
        <f>IF(OR(ISBLANK(H5856),ISBLANK((I5856))),"",NETWORKDAYS(H5856,I5856,Setup!$A$2:$A$30))</f>
        <v/>
      </c>
      <c r="K5856" s="4"/>
      <c r="L5856" s="4"/>
      <c r="M5856" s="4"/>
      <c r="N5856" s="4"/>
      <c r="O5856" s="4"/>
      <c r="P5856" s="4"/>
      <c r="Q5856" s="4"/>
      <c r="R5856" s="4"/>
      <c r="S5856" s="4"/>
      <c r="T5856" s="4"/>
      <c r="U5856" s="4"/>
      <c r="V5856" s="4"/>
    </row>
    <row r="5857" spans="1:22">
      <c r="A5857" s="4"/>
      <c r="B5857" s="4"/>
      <c r="C5857" s="18"/>
      <c r="D5857" s="8"/>
      <c r="E5857" s="8"/>
      <c r="F5857" s="4"/>
      <c r="G5857" s="9"/>
      <c r="H5857" s="18"/>
      <c r="I5857" s="18"/>
      <c r="J5857" s="23" t="str">
        <f>IF(OR(ISBLANK(H5857),ISBLANK((I5857))),"",NETWORKDAYS(H5857,I5857,Setup!$A$2:$A$30))</f>
        <v/>
      </c>
      <c r="K5857" s="4"/>
      <c r="L5857" s="4"/>
      <c r="M5857" s="4"/>
      <c r="N5857" s="4"/>
      <c r="O5857" s="4"/>
      <c r="P5857" s="4"/>
      <c r="Q5857" s="4"/>
      <c r="R5857" s="4"/>
      <c r="S5857" s="4"/>
      <c r="T5857" s="4"/>
      <c r="U5857" s="4"/>
      <c r="V5857" s="4"/>
    </row>
    <row r="5858" spans="1:22">
      <c r="A5858" s="4"/>
      <c r="B5858" s="4"/>
      <c r="C5858" s="18"/>
      <c r="D5858" s="8"/>
      <c r="E5858" s="8"/>
      <c r="F5858" s="4"/>
      <c r="G5858" s="9"/>
      <c r="H5858" s="18"/>
      <c r="I5858" s="18"/>
      <c r="J5858" s="23" t="str">
        <f>IF(OR(ISBLANK(H5858),ISBLANK((I5858))),"",NETWORKDAYS(H5858,I5858,Setup!$A$2:$A$30))</f>
        <v/>
      </c>
      <c r="K5858" s="4"/>
      <c r="L5858" s="4"/>
      <c r="M5858" s="4"/>
      <c r="N5858" s="4"/>
      <c r="O5858" s="4"/>
      <c r="P5858" s="4"/>
      <c r="Q5858" s="4"/>
      <c r="R5858" s="4"/>
      <c r="S5858" s="4"/>
      <c r="T5858" s="4"/>
      <c r="U5858" s="4"/>
      <c r="V5858" s="4"/>
    </row>
    <row r="5859" spans="1:22">
      <c r="A5859" s="4"/>
      <c r="B5859" s="4"/>
      <c r="C5859" s="18"/>
      <c r="D5859" s="8"/>
      <c r="E5859" s="8"/>
      <c r="F5859" s="4"/>
      <c r="G5859" s="9"/>
      <c r="H5859" s="18"/>
      <c r="I5859" s="18"/>
      <c r="J5859" s="23" t="str">
        <f>IF(OR(ISBLANK(H5859),ISBLANK((I5859))),"",NETWORKDAYS(H5859,I5859,Setup!$A$2:$A$30))</f>
        <v/>
      </c>
      <c r="K5859" s="4"/>
      <c r="L5859" s="4"/>
      <c r="M5859" s="4"/>
      <c r="N5859" s="4"/>
      <c r="O5859" s="4"/>
      <c r="P5859" s="4"/>
      <c r="Q5859" s="4"/>
      <c r="R5859" s="4"/>
      <c r="S5859" s="4"/>
      <c r="T5859" s="4"/>
      <c r="U5859" s="4"/>
      <c r="V5859" s="4"/>
    </row>
    <row r="5860" spans="1:22">
      <c r="A5860" s="4"/>
      <c r="B5860" s="4"/>
      <c r="C5860" s="18"/>
      <c r="D5860" s="8"/>
      <c r="E5860" s="8"/>
      <c r="F5860" s="4"/>
      <c r="G5860" s="9"/>
      <c r="H5860" s="18"/>
      <c r="I5860" s="18"/>
      <c r="J5860" s="23" t="str">
        <f>IF(OR(ISBLANK(H5860),ISBLANK((I5860))),"",NETWORKDAYS(H5860,I5860,Setup!$A$2:$A$30))</f>
        <v/>
      </c>
      <c r="K5860" s="4"/>
      <c r="L5860" s="4"/>
      <c r="M5860" s="4"/>
      <c r="N5860" s="4"/>
      <c r="O5860" s="4"/>
      <c r="P5860" s="4"/>
      <c r="Q5860" s="4"/>
      <c r="R5860" s="4"/>
      <c r="S5860" s="4"/>
      <c r="T5860" s="4"/>
      <c r="U5860" s="4"/>
      <c r="V5860" s="4"/>
    </row>
    <row r="5861" spans="1:22">
      <c r="A5861" s="4"/>
      <c r="B5861" s="4"/>
      <c r="C5861" s="18"/>
      <c r="D5861" s="8"/>
      <c r="E5861" s="8"/>
      <c r="F5861" s="4"/>
      <c r="G5861" s="9"/>
      <c r="H5861" s="18"/>
      <c r="I5861" s="18"/>
      <c r="J5861" s="23" t="str">
        <f>IF(OR(ISBLANK(H5861),ISBLANK((I5861))),"",NETWORKDAYS(H5861,I5861,Setup!$A$2:$A$30))</f>
        <v/>
      </c>
      <c r="K5861" s="4"/>
      <c r="L5861" s="4"/>
      <c r="M5861" s="4"/>
      <c r="N5861" s="4"/>
      <c r="O5861" s="4"/>
      <c r="P5861" s="4"/>
      <c r="Q5861" s="4"/>
      <c r="R5861" s="4"/>
      <c r="S5861" s="4"/>
      <c r="T5861" s="4"/>
      <c r="U5861" s="4"/>
      <c r="V5861" s="4"/>
    </row>
    <row r="5862" spans="1:22">
      <c r="A5862" s="4"/>
      <c r="B5862" s="4"/>
      <c r="C5862" s="18"/>
      <c r="D5862" s="8"/>
      <c r="E5862" s="8"/>
      <c r="F5862" s="4"/>
      <c r="G5862" s="9"/>
      <c r="H5862" s="18"/>
      <c r="I5862" s="18"/>
      <c r="J5862" s="23" t="str">
        <f>IF(OR(ISBLANK(H5862),ISBLANK((I5862))),"",NETWORKDAYS(H5862,I5862,Setup!$A$2:$A$30))</f>
        <v/>
      </c>
      <c r="K5862" s="4"/>
      <c r="L5862" s="4"/>
      <c r="M5862" s="4"/>
      <c r="N5862" s="4"/>
      <c r="O5862" s="4"/>
      <c r="P5862" s="4"/>
      <c r="Q5862" s="4"/>
      <c r="R5862" s="4"/>
      <c r="S5862" s="4"/>
      <c r="T5862" s="4"/>
      <c r="U5862" s="4"/>
      <c r="V5862" s="4"/>
    </row>
    <row r="5863" spans="1:22">
      <c r="A5863" s="4"/>
      <c r="B5863" s="4"/>
      <c r="C5863" s="18"/>
      <c r="D5863" s="8"/>
      <c r="E5863" s="8"/>
      <c r="F5863" s="4"/>
      <c r="G5863" s="9"/>
      <c r="H5863" s="18"/>
      <c r="I5863" s="18"/>
      <c r="J5863" s="23" t="str">
        <f>IF(OR(ISBLANK(H5863),ISBLANK((I5863))),"",NETWORKDAYS(H5863,I5863,Setup!$A$2:$A$30))</f>
        <v/>
      </c>
      <c r="K5863" s="4"/>
      <c r="L5863" s="4"/>
      <c r="M5863" s="4"/>
      <c r="N5863" s="4"/>
      <c r="O5863" s="4"/>
      <c r="P5863" s="4"/>
      <c r="Q5863" s="4"/>
      <c r="R5863" s="4"/>
      <c r="S5863" s="4"/>
      <c r="T5863" s="4"/>
      <c r="U5863" s="4"/>
      <c r="V5863" s="4"/>
    </row>
    <row r="5864" spans="1:22">
      <c r="A5864" s="4"/>
      <c r="B5864" s="4"/>
      <c r="C5864" s="18"/>
      <c r="D5864" s="8"/>
      <c r="E5864" s="8"/>
      <c r="F5864" s="4"/>
      <c r="G5864" s="9"/>
      <c r="H5864" s="18"/>
      <c r="I5864" s="18"/>
      <c r="J5864" s="23" t="str">
        <f>IF(OR(ISBLANK(H5864),ISBLANK((I5864))),"",NETWORKDAYS(H5864,I5864,Setup!$A$2:$A$30))</f>
        <v/>
      </c>
      <c r="K5864" s="4"/>
      <c r="L5864" s="4"/>
      <c r="M5864" s="4"/>
      <c r="N5864" s="4"/>
      <c r="O5864" s="4"/>
      <c r="P5864" s="4"/>
      <c r="Q5864" s="4"/>
      <c r="R5864" s="4"/>
      <c r="S5864" s="4"/>
      <c r="T5864" s="4"/>
      <c r="U5864" s="4"/>
      <c r="V5864" s="4"/>
    </row>
    <row r="5865" spans="1:22">
      <c r="A5865" s="4"/>
      <c r="B5865" s="4"/>
      <c r="C5865" s="18"/>
      <c r="D5865" s="8"/>
      <c r="E5865" s="8"/>
      <c r="F5865" s="4"/>
      <c r="G5865" s="9"/>
      <c r="H5865" s="18"/>
      <c r="I5865" s="18"/>
      <c r="J5865" s="23" t="str">
        <f>IF(OR(ISBLANK(H5865),ISBLANK((I5865))),"",NETWORKDAYS(H5865,I5865,Setup!$A$2:$A$30))</f>
        <v/>
      </c>
      <c r="K5865" s="4"/>
      <c r="L5865" s="4"/>
      <c r="M5865" s="4"/>
      <c r="N5865" s="4"/>
      <c r="O5865" s="4"/>
      <c r="P5865" s="4"/>
      <c r="Q5865" s="4"/>
      <c r="R5865" s="4"/>
      <c r="S5865" s="4"/>
      <c r="T5865" s="4"/>
      <c r="U5865" s="4"/>
      <c r="V5865" s="4"/>
    </row>
    <row r="5866" spans="1:22">
      <c r="A5866" s="4"/>
      <c r="B5866" s="4"/>
      <c r="C5866" s="18"/>
      <c r="D5866" s="8"/>
      <c r="E5866" s="8"/>
      <c r="F5866" s="4"/>
      <c r="G5866" s="9"/>
      <c r="H5866" s="18"/>
      <c r="I5866" s="18"/>
      <c r="J5866" s="23" t="str">
        <f>IF(OR(ISBLANK(H5866),ISBLANK((I5866))),"",NETWORKDAYS(H5866,I5866,Setup!$A$2:$A$30))</f>
        <v/>
      </c>
      <c r="K5866" s="4"/>
      <c r="L5866" s="4"/>
      <c r="M5866" s="4"/>
      <c r="N5866" s="4"/>
      <c r="O5866" s="4"/>
      <c r="P5866" s="4"/>
      <c r="Q5866" s="4"/>
      <c r="R5866" s="4"/>
      <c r="S5866" s="4"/>
      <c r="T5866" s="4"/>
      <c r="U5866" s="4"/>
      <c r="V5866" s="4"/>
    </row>
    <row r="5867" spans="1:22">
      <c r="A5867" s="4"/>
      <c r="B5867" s="4"/>
      <c r="C5867" s="18"/>
      <c r="D5867" s="8"/>
      <c r="E5867" s="8"/>
      <c r="F5867" s="4"/>
      <c r="G5867" s="9"/>
      <c r="H5867" s="18"/>
      <c r="I5867" s="18"/>
      <c r="J5867" s="23" t="str">
        <f>IF(OR(ISBLANK(H5867),ISBLANK((I5867))),"",NETWORKDAYS(H5867,I5867,Setup!$A$2:$A$30))</f>
        <v/>
      </c>
      <c r="K5867" s="4"/>
      <c r="L5867" s="4"/>
      <c r="M5867" s="4"/>
      <c r="N5867" s="4"/>
      <c r="O5867" s="4"/>
      <c r="P5867" s="4"/>
      <c r="Q5867" s="4"/>
      <c r="R5867" s="4"/>
      <c r="S5867" s="4"/>
      <c r="T5867" s="4"/>
      <c r="U5867" s="4"/>
      <c r="V5867" s="4"/>
    </row>
    <row r="5868" spans="1:22">
      <c r="A5868" s="4"/>
      <c r="B5868" s="4"/>
      <c r="C5868" s="18"/>
      <c r="D5868" s="8"/>
      <c r="E5868" s="8"/>
      <c r="F5868" s="4"/>
      <c r="G5868" s="9"/>
      <c r="H5868" s="18"/>
      <c r="I5868" s="18"/>
      <c r="J5868" s="23" t="str">
        <f>IF(OR(ISBLANK(H5868),ISBLANK((I5868))),"",NETWORKDAYS(H5868,I5868,Setup!$A$2:$A$30))</f>
        <v/>
      </c>
      <c r="K5868" s="4"/>
      <c r="L5868" s="4"/>
      <c r="M5868" s="4"/>
      <c r="N5868" s="4"/>
      <c r="O5868" s="4"/>
      <c r="P5868" s="4"/>
      <c r="Q5868" s="4"/>
      <c r="R5868" s="4"/>
      <c r="S5868" s="4"/>
      <c r="T5868" s="4"/>
      <c r="U5868" s="4"/>
      <c r="V5868" s="4"/>
    </row>
    <row r="5869" spans="1:22">
      <c r="A5869" s="4"/>
      <c r="B5869" s="4"/>
      <c r="C5869" s="18"/>
      <c r="D5869" s="8"/>
      <c r="E5869" s="8"/>
      <c r="F5869" s="4"/>
      <c r="G5869" s="9"/>
      <c r="H5869" s="18"/>
      <c r="I5869" s="18"/>
      <c r="J5869" s="23" t="str">
        <f>IF(OR(ISBLANK(H5869),ISBLANK((I5869))),"",NETWORKDAYS(H5869,I5869,Setup!$A$2:$A$30))</f>
        <v/>
      </c>
      <c r="K5869" s="4"/>
      <c r="L5869" s="4"/>
      <c r="M5869" s="4"/>
      <c r="N5869" s="4"/>
      <c r="O5869" s="4"/>
      <c r="P5869" s="4"/>
      <c r="Q5869" s="4"/>
      <c r="R5869" s="4"/>
      <c r="S5869" s="4"/>
      <c r="T5869" s="4"/>
      <c r="U5869" s="4"/>
      <c r="V5869" s="4"/>
    </row>
    <row r="5870" spans="1:22">
      <c r="A5870" s="4"/>
      <c r="B5870" s="4"/>
      <c r="C5870" s="18"/>
      <c r="D5870" s="8"/>
      <c r="E5870" s="8"/>
      <c r="F5870" s="4"/>
      <c r="G5870" s="9"/>
      <c r="H5870" s="18"/>
      <c r="I5870" s="18"/>
      <c r="J5870" s="23" t="str">
        <f>IF(OR(ISBLANK(H5870),ISBLANK((I5870))),"",NETWORKDAYS(H5870,I5870,Setup!$A$2:$A$30))</f>
        <v/>
      </c>
      <c r="K5870" s="4"/>
      <c r="L5870" s="4"/>
      <c r="M5870" s="4"/>
      <c r="N5870" s="4"/>
      <c r="O5870" s="4"/>
      <c r="P5870" s="4"/>
      <c r="Q5870" s="4"/>
      <c r="R5870" s="4"/>
      <c r="S5870" s="4"/>
      <c r="T5870" s="4"/>
      <c r="U5870" s="4"/>
      <c r="V5870" s="4"/>
    </row>
    <row r="5871" spans="1:22">
      <c r="A5871" s="4"/>
      <c r="B5871" s="4"/>
      <c r="C5871" s="18"/>
      <c r="D5871" s="8"/>
      <c r="E5871" s="8"/>
      <c r="F5871" s="4"/>
      <c r="G5871" s="9"/>
      <c r="H5871" s="18"/>
      <c r="I5871" s="18"/>
      <c r="J5871" s="23" t="str">
        <f>IF(OR(ISBLANK(H5871),ISBLANK((I5871))),"",NETWORKDAYS(H5871,I5871,Setup!$A$2:$A$30))</f>
        <v/>
      </c>
      <c r="K5871" s="4"/>
      <c r="L5871" s="4"/>
      <c r="M5871" s="4"/>
      <c r="N5871" s="4"/>
      <c r="O5871" s="4"/>
      <c r="P5871" s="4"/>
      <c r="Q5871" s="4"/>
      <c r="R5871" s="4"/>
      <c r="S5871" s="4"/>
      <c r="T5871" s="4"/>
      <c r="U5871" s="4"/>
      <c r="V5871" s="4"/>
    </row>
    <row r="5872" spans="1:22">
      <c r="A5872" s="4"/>
      <c r="B5872" s="4"/>
      <c r="C5872" s="18"/>
      <c r="D5872" s="8"/>
      <c r="E5872" s="8"/>
      <c r="F5872" s="4"/>
      <c r="G5872" s="9"/>
      <c r="H5872" s="18"/>
      <c r="I5872" s="18"/>
      <c r="J5872" s="23" t="str">
        <f>IF(OR(ISBLANK(H5872),ISBLANK((I5872))),"",NETWORKDAYS(H5872,I5872,Setup!$A$2:$A$30))</f>
        <v/>
      </c>
      <c r="K5872" s="4"/>
      <c r="L5872" s="4"/>
      <c r="M5872" s="4"/>
      <c r="N5872" s="4"/>
      <c r="O5872" s="4"/>
      <c r="P5872" s="4"/>
      <c r="Q5872" s="4"/>
      <c r="R5872" s="4"/>
      <c r="S5872" s="4"/>
      <c r="T5872" s="4"/>
      <c r="U5872" s="4"/>
      <c r="V5872" s="4"/>
    </row>
    <row r="5873" spans="1:22">
      <c r="A5873" s="4"/>
      <c r="B5873" s="4"/>
      <c r="C5873" s="18"/>
      <c r="D5873" s="8"/>
      <c r="E5873" s="8"/>
      <c r="F5873" s="4"/>
      <c r="G5873" s="9"/>
      <c r="H5873" s="18"/>
      <c r="I5873" s="18"/>
      <c r="J5873" s="23" t="str">
        <f>IF(OR(ISBLANK(H5873),ISBLANK((I5873))),"",NETWORKDAYS(H5873,I5873,Setup!$A$2:$A$30))</f>
        <v/>
      </c>
      <c r="K5873" s="4"/>
      <c r="L5873" s="4"/>
      <c r="M5873" s="4"/>
      <c r="N5873" s="4"/>
      <c r="O5873" s="4"/>
      <c r="P5873" s="4"/>
      <c r="Q5873" s="4"/>
      <c r="R5873" s="4"/>
      <c r="S5873" s="4"/>
      <c r="T5873" s="4"/>
      <c r="U5873" s="4"/>
      <c r="V5873" s="4"/>
    </row>
    <row r="5874" spans="1:22">
      <c r="A5874" s="4"/>
      <c r="B5874" s="4"/>
      <c r="C5874" s="18"/>
      <c r="D5874" s="8"/>
      <c r="E5874" s="8"/>
      <c r="F5874" s="4"/>
      <c r="G5874" s="9"/>
      <c r="H5874" s="18"/>
      <c r="I5874" s="18"/>
      <c r="J5874" s="23" t="str">
        <f>IF(OR(ISBLANK(H5874),ISBLANK((I5874))),"",NETWORKDAYS(H5874,I5874,Setup!$A$2:$A$30))</f>
        <v/>
      </c>
      <c r="K5874" s="4"/>
      <c r="L5874" s="4"/>
      <c r="M5874" s="4"/>
      <c r="N5874" s="4"/>
      <c r="O5874" s="4"/>
      <c r="P5874" s="4"/>
      <c r="Q5874" s="4"/>
      <c r="R5874" s="4"/>
      <c r="S5874" s="4"/>
      <c r="T5874" s="4"/>
      <c r="U5874" s="4"/>
      <c r="V5874" s="4"/>
    </row>
    <row r="5875" spans="1:22">
      <c r="A5875" s="4"/>
      <c r="B5875" s="4"/>
      <c r="C5875" s="18"/>
      <c r="D5875" s="8"/>
      <c r="E5875" s="8"/>
      <c r="F5875" s="4"/>
      <c r="G5875" s="9"/>
      <c r="H5875" s="18"/>
      <c r="I5875" s="18"/>
      <c r="J5875" s="23" t="str">
        <f>IF(OR(ISBLANK(H5875),ISBLANK((I5875))),"",NETWORKDAYS(H5875,I5875,Setup!$A$2:$A$30))</f>
        <v/>
      </c>
      <c r="K5875" s="4"/>
      <c r="L5875" s="4"/>
      <c r="M5875" s="4"/>
      <c r="N5875" s="4"/>
      <c r="O5875" s="4"/>
      <c r="P5875" s="4"/>
      <c r="Q5875" s="4"/>
      <c r="R5875" s="4"/>
      <c r="S5875" s="4"/>
      <c r="T5875" s="4"/>
      <c r="U5875" s="4"/>
      <c r="V5875" s="4"/>
    </row>
    <row r="5876" spans="1:22">
      <c r="A5876" s="4"/>
      <c r="B5876" s="4"/>
      <c r="C5876" s="18"/>
      <c r="D5876" s="8"/>
      <c r="E5876" s="8"/>
      <c r="F5876" s="4"/>
      <c r="G5876" s="9"/>
      <c r="H5876" s="18"/>
      <c r="I5876" s="18"/>
      <c r="J5876" s="23" t="str">
        <f>IF(OR(ISBLANK(H5876),ISBLANK((I5876))),"",NETWORKDAYS(H5876,I5876,Setup!$A$2:$A$30))</f>
        <v/>
      </c>
      <c r="K5876" s="4"/>
      <c r="L5876" s="4"/>
      <c r="M5876" s="4"/>
      <c r="N5876" s="4"/>
      <c r="O5876" s="4"/>
      <c r="P5876" s="4"/>
      <c r="Q5876" s="4"/>
      <c r="R5876" s="4"/>
      <c r="S5876" s="4"/>
      <c r="T5876" s="4"/>
      <c r="U5876" s="4"/>
      <c r="V5876" s="4"/>
    </row>
    <row r="5877" spans="1:22">
      <c r="A5877" s="4"/>
      <c r="B5877" s="4"/>
      <c r="C5877" s="18"/>
      <c r="D5877" s="8"/>
      <c r="E5877" s="8"/>
      <c r="F5877" s="4"/>
      <c r="G5877" s="9"/>
      <c r="H5877" s="18"/>
      <c r="I5877" s="18"/>
      <c r="J5877" s="23" t="str">
        <f>IF(OR(ISBLANK(H5877),ISBLANK((I5877))),"",NETWORKDAYS(H5877,I5877,Setup!$A$2:$A$30))</f>
        <v/>
      </c>
      <c r="K5877" s="4"/>
      <c r="L5877" s="4"/>
      <c r="M5877" s="4"/>
      <c r="N5877" s="4"/>
      <c r="O5877" s="4"/>
      <c r="P5877" s="4"/>
      <c r="Q5877" s="4"/>
      <c r="R5877" s="4"/>
      <c r="S5877" s="4"/>
      <c r="T5877" s="4"/>
      <c r="U5877" s="4"/>
      <c r="V5877" s="4"/>
    </row>
    <row r="5878" spans="1:22">
      <c r="A5878" s="4"/>
      <c r="B5878" s="4"/>
      <c r="C5878" s="18"/>
      <c r="D5878" s="8"/>
      <c r="E5878" s="8"/>
      <c r="F5878" s="4"/>
      <c r="G5878" s="9"/>
      <c r="H5878" s="18"/>
      <c r="I5878" s="18"/>
      <c r="J5878" s="23" t="str">
        <f>IF(OR(ISBLANK(H5878),ISBLANK((I5878))),"",NETWORKDAYS(H5878,I5878,Setup!$A$2:$A$30))</f>
        <v/>
      </c>
      <c r="K5878" s="4"/>
      <c r="L5878" s="4"/>
      <c r="M5878" s="4"/>
      <c r="N5878" s="4"/>
      <c r="O5878" s="4"/>
      <c r="P5878" s="4"/>
      <c r="Q5878" s="4"/>
      <c r="R5878" s="4"/>
      <c r="S5878" s="4"/>
      <c r="T5878" s="4"/>
      <c r="U5878" s="4"/>
      <c r="V5878" s="4"/>
    </row>
    <row r="5879" spans="1:22">
      <c r="A5879" s="4"/>
      <c r="B5879" s="4"/>
      <c r="C5879" s="18"/>
      <c r="D5879" s="8"/>
      <c r="E5879" s="8"/>
      <c r="F5879" s="4"/>
      <c r="G5879" s="9"/>
      <c r="H5879" s="18"/>
      <c r="I5879" s="18"/>
      <c r="J5879" s="23" t="str">
        <f>IF(OR(ISBLANK(H5879),ISBLANK((I5879))),"",NETWORKDAYS(H5879,I5879,Setup!$A$2:$A$30))</f>
        <v/>
      </c>
      <c r="K5879" s="4"/>
      <c r="L5879" s="4"/>
      <c r="M5879" s="4"/>
      <c r="N5879" s="4"/>
      <c r="O5879" s="4"/>
      <c r="P5879" s="4"/>
      <c r="Q5879" s="4"/>
      <c r="R5879" s="4"/>
      <c r="S5879" s="4"/>
      <c r="T5879" s="4"/>
      <c r="U5879" s="4"/>
      <c r="V5879" s="4"/>
    </row>
    <row r="5880" spans="1:22">
      <c r="A5880" s="4"/>
      <c r="B5880" s="4"/>
      <c r="C5880" s="18"/>
      <c r="D5880" s="8"/>
      <c r="E5880" s="8"/>
      <c r="F5880" s="4"/>
      <c r="G5880" s="9"/>
      <c r="H5880" s="18"/>
      <c r="I5880" s="18"/>
      <c r="J5880" s="23" t="str">
        <f>IF(OR(ISBLANK(H5880),ISBLANK((I5880))),"",NETWORKDAYS(H5880,I5880,Setup!$A$2:$A$30))</f>
        <v/>
      </c>
      <c r="K5880" s="4"/>
      <c r="L5880" s="4"/>
      <c r="M5880" s="4"/>
      <c r="N5880" s="4"/>
      <c r="O5880" s="4"/>
      <c r="P5880" s="4"/>
      <c r="Q5880" s="4"/>
      <c r="R5880" s="4"/>
      <c r="S5880" s="4"/>
      <c r="T5880" s="4"/>
      <c r="U5880" s="4"/>
      <c r="V5880" s="4"/>
    </row>
    <row r="5881" spans="1:22">
      <c r="A5881" s="4"/>
      <c r="B5881" s="4"/>
      <c r="C5881" s="18"/>
      <c r="D5881" s="8"/>
      <c r="E5881" s="8"/>
      <c r="F5881" s="4"/>
      <c r="G5881" s="9"/>
      <c r="H5881" s="18"/>
      <c r="I5881" s="18"/>
      <c r="J5881" s="23" t="str">
        <f>IF(OR(ISBLANK(H5881),ISBLANK((I5881))),"",NETWORKDAYS(H5881,I5881,Setup!$A$2:$A$30))</f>
        <v/>
      </c>
      <c r="K5881" s="4"/>
      <c r="L5881" s="4"/>
      <c r="M5881" s="4"/>
      <c r="N5881" s="4"/>
      <c r="O5881" s="4"/>
      <c r="P5881" s="4"/>
      <c r="Q5881" s="4"/>
      <c r="R5881" s="4"/>
      <c r="S5881" s="4"/>
      <c r="T5881" s="4"/>
      <c r="U5881" s="4"/>
      <c r="V5881" s="4"/>
    </row>
    <row r="5882" spans="1:22">
      <c r="A5882" s="4"/>
      <c r="B5882" s="4"/>
      <c r="C5882" s="18"/>
      <c r="D5882" s="8"/>
      <c r="E5882" s="8"/>
      <c r="F5882" s="4"/>
      <c r="G5882" s="9"/>
      <c r="H5882" s="18"/>
      <c r="I5882" s="18"/>
      <c r="J5882" s="23" t="str">
        <f>IF(OR(ISBLANK(H5882),ISBLANK((I5882))),"",NETWORKDAYS(H5882,I5882,Setup!$A$2:$A$30))</f>
        <v/>
      </c>
      <c r="K5882" s="4"/>
      <c r="L5882" s="4"/>
      <c r="M5882" s="4"/>
      <c r="N5882" s="4"/>
      <c r="O5882" s="4"/>
      <c r="P5882" s="4"/>
      <c r="Q5882" s="4"/>
      <c r="R5882" s="4"/>
      <c r="S5882" s="4"/>
      <c r="T5882" s="4"/>
      <c r="U5882" s="4"/>
      <c r="V5882" s="4"/>
    </row>
    <row r="5883" spans="1:22">
      <c r="A5883" s="4"/>
      <c r="B5883" s="4"/>
      <c r="C5883" s="18"/>
      <c r="D5883" s="8"/>
      <c r="E5883" s="8"/>
      <c r="F5883" s="4"/>
      <c r="G5883" s="9"/>
      <c r="H5883" s="18"/>
      <c r="I5883" s="18"/>
      <c r="J5883" s="23" t="str">
        <f>IF(OR(ISBLANK(H5883),ISBLANK((I5883))),"",NETWORKDAYS(H5883,I5883,Setup!$A$2:$A$30))</f>
        <v/>
      </c>
      <c r="K5883" s="4"/>
      <c r="L5883" s="4"/>
      <c r="M5883" s="4"/>
      <c r="N5883" s="4"/>
      <c r="O5883" s="4"/>
      <c r="P5883" s="4"/>
      <c r="Q5883" s="4"/>
      <c r="R5883" s="4"/>
      <c r="S5883" s="4"/>
      <c r="T5883" s="4"/>
      <c r="U5883" s="4"/>
      <c r="V5883" s="4"/>
    </row>
    <row r="5884" spans="1:22">
      <c r="A5884" s="4"/>
      <c r="B5884" s="4"/>
      <c r="C5884" s="18"/>
      <c r="D5884" s="8"/>
      <c r="E5884" s="8"/>
      <c r="F5884" s="4"/>
      <c r="G5884" s="9"/>
      <c r="H5884" s="18"/>
      <c r="I5884" s="18"/>
      <c r="J5884" s="23" t="str">
        <f>IF(OR(ISBLANK(H5884),ISBLANK((I5884))),"",NETWORKDAYS(H5884,I5884,Setup!$A$2:$A$30))</f>
        <v/>
      </c>
      <c r="K5884" s="4"/>
      <c r="L5884" s="4"/>
      <c r="M5884" s="4"/>
      <c r="N5884" s="4"/>
      <c r="O5884" s="4"/>
      <c r="P5884" s="4"/>
      <c r="Q5884" s="4"/>
      <c r="R5884" s="4"/>
      <c r="S5884" s="4"/>
      <c r="T5884" s="4"/>
      <c r="U5884" s="4"/>
      <c r="V5884" s="4"/>
    </row>
    <row r="5885" spans="1:22">
      <c r="A5885" s="4"/>
      <c r="B5885" s="4"/>
      <c r="C5885" s="18"/>
      <c r="D5885" s="8"/>
      <c r="E5885" s="8"/>
      <c r="F5885" s="4"/>
      <c r="G5885" s="9"/>
      <c r="H5885" s="18"/>
      <c r="I5885" s="18"/>
      <c r="J5885" s="23" t="str">
        <f>IF(OR(ISBLANK(H5885),ISBLANK((I5885))),"",NETWORKDAYS(H5885,I5885,Setup!$A$2:$A$30))</f>
        <v/>
      </c>
      <c r="K5885" s="4"/>
      <c r="L5885" s="4"/>
      <c r="M5885" s="4"/>
      <c r="N5885" s="4"/>
      <c r="O5885" s="4"/>
      <c r="P5885" s="4"/>
      <c r="Q5885" s="4"/>
      <c r="R5885" s="4"/>
      <c r="S5885" s="4"/>
      <c r="T5885" s="4"/>
      <c r="U5885" s="4"/>
      <c r="V5885" s="4"/>
    </row>
    <row r="5886" spans="1:22">
      <c r="A5886" s="4"/>
      <c r="B5886" s="4"/>
      <c r="C5886" s="18"/>
      <c r="D5886" s="8"/>
      <c r="E5886" s="8"/>
      <c r="F5886" s="4"/>
      <c r="G5886" s="9"/>
      <c r="H5886" s="18"/>
      <c r="I5886" s="18"/>
      <c r="J5886" s="23" t="str">
        <f>IF(OR(ISBLANK(H5886),ISBLANK((I5886))),"",NETWORKDAYS(H5886,I5886,Setup!$A$2:$A$30))</f>
        <v/>
      </c>
      <c r="K5886" s="4"/>
      <c r="L5886" s="4"/>
      <c r="M5886" s="4"/>
      <c r="N5886" s="4"/>
      <c r="O5886" s="4"/>
      <c r="P5886" s="4"/>
      <c r="Q5886" s="4"/>
      <c r="R5886" s="4"/>
      <c r="S5886" s="4"/>
      <c r="T5886" s="4"/>
      <c r="U5886" s="4"/>
      <c r="V5886" s="4"/>
    </row>
    <row r="5887" spans="1:22">
      <c r="A5887" s="4"/>
      <c r="B5887" s="4"/>
      <c r="C5887" s="18"/>
      <c r="D5887" s="8"/>
      <c r="E5887" s="8"/>
      <c r="F5887" s="4"/>
      <c r="G5887" s="9"/>
      <c r="H5887" s="18"/>
      <c r="I5887" s="18"/>
      <c r="J5887" s="23" t="str">
        <f>IF(OR(ISBLANK(H5887),ISBLANK((I5887))),"",NETWORKDAYS(H5887,I5887,Setup!$A$2:$A$30))</f>
        <v/>
      </c>
      <c r="K5887" s="4"/>
      <c r="L5887" s="4"/>
      <c r="M5887" s="4"/>
      <c r="N5887" s="4"/>
      <c r="O5887" s="4"/>
      <c r="P5887" s="4"/>
      <c r="Q5887" s="4"/>
      <c r="R5887" s="4"/>
      <c r="S5887" s="4"/>
      <c r="T5887" s="4"/>
      <c r="U5887" s="4"/>
      <c r="V5887" s="4"/>
    </row>
    <row r="5888" spans="1:22">
      <c r="A5888" s="4"/>
      <c r="B5888" s="4"/>
      <c r="C5888" s="18"/>
      <c r="D5888" s="8"/>
      <c r="E5888" s="8"/>
      <c r="F5888" s="4"/>
      <c r="G5888" s="9"/>
      <c r="H5888" s="18"/>
      <c r="I5888" s="18"/>
      <c r="J5888" s="23" t="str">
        <f>IF(OR(ISBLANK(H5888),ISBLANK((I5888))),"",NETWORKDAYS(H5888,I5888,Setup!$A$2:$A$30))</f>
        <v/>
      </c>
      <c r="K5888" s="4"/>
      <c r="L5888" s="4"/>
      <c r="M5888" s="4"/>
      <c r="N5888" s="4"/>
      <c r="O5888" s="4"/>
      <c r="P5888" s="4"/>
      <c r="Q5888" s="4"/>
      <c r="R5888" s="4"/>
      <c r="S5888" s="4"/>
      <c r="T5888" s="4"/>
      <c r="U5888" s="4"/>
      <c r="V5888" s="4"/>
    </row>
    <row r="5889" spans="1:22">
      <c r="A5889" s="4"/>
      <c r="B5889" s="4"/>
      <c r="C5889" s="18"/>
      <c r="D5889" s="8"/>
      <c r="E5889" s="8"/>
      <c r="F5889" s="4"/>
      <c r="G5889" s="9"/>
      <c r="H5889" s="18"/>
      <c r="I5889" s="18"/>
      <c r="J5889" s="23" t="str">
        <f>IF(OR(ISBLANK(H5889),ISBLANK((I5889))),"",NETWORKDAYS(H5889,I5889,Setup!$A$2:$A$30))</f>
        <v/>
      </c>
      <c r="K5889" s="4"/>
      <c r="L5889" s="4"/>
      <c r="M5889" s="4"/>
      <c r="N5889" s="4"/>
      <c r="O5889" s="4"/>
      <c r="P5889" s="4"/>
      <c r="Q5889" s="4"/>
      <c r="R5889" s="4"/>
      <c r="S5889" s="4"/>
      <c r="T5889" s="4"/>
      <c r="U5889" s="4"/>
      <c r="V5889" s="4"/>
    </row>
    <row r="5890" spans="1:22">
      <c r="A5890" s="4"/>
      <c r="B5890" s="4"/>
      <c r="C5890" s="18"/>
      <c r="D5890" s="8"/>
      <c r="E5890" s="8"/>
      <c r="F5890" s="4"/>
      <c r="G5890" s="9"/>
      <c r="H5890" s="18"/>
      <c r="I5890" s="18"/>
      <c r="J5890" s="23" t="str">
        <f>IF(OR(ISBLANK(H5890),ISBLANK((I5890))),"",NETWORKDAYS(H5890,I5890,Setup!$A$2:$A$30))</f>
        <v/>
      </c>
      <c r="K5890" s="4"/>
      <c r="L5890" s="4"/>
      <c r="M5890" s="4"/>
      <c r="N5890" s="4"/>
      <c r="O5890" s="4"/>
      <c r="P5890" s="4"/>
      <c r="Q5890" s="4"/>
      <c r="R5890" s="4"/>
      <c r="S5890" s="4"/>
      <c r="T5890" s="4"/>
      <c r="U5890" s="4"/>
      <c r="V5890" s="4"/>
    </row>
    <row r="5891" spans="1:22">
      <c r="A5891" s="4"/>
      <c r="B5891" s="4"/>
      <c r="C5891" s="18"/>
      <c r="D5891" s="8"/>
      <c r="E5891" s="8"/>
      <c r="F5891" s="4"/>
      <c r="G5891" s="9"/>
      <c r="H5891" s="18"/>
      <c r="I5891" s="18"/>
      <c r="J5891" s="23" t="str">
        <f>IF(OR(ISBLANK(H5891),ISBLANK((I5891))),"",NETWORKDAYS(H5891,I5891,Setup!$A$2:$A$30))</f>
        <v/>
      </c>
      <c r="K5891" s="4"/>
      <c r="L5891" s="4"/>
      <c r="M5891" s="4"/>
      <c r="N5891" s="4"/>
      <c r="O5891" s="4"/>
      <c r="P5891" s="4"/>
      <c r="Q5891" s="4"/>
      <c r="R5891" s="4"/>
      <c r="S5891" s="4"/>
      <c r="T5891" s="4"/>
      <c r="U5891" s="4"/>
      <c r="V5891" s="4"/>
    </row>
    <row r="5892" spans="1:22">
      <c r="A5892" s="4"/>
      <c r="B5892" s="4"/>
      <c r="C5892" s="18"/>
      <c r="D5892" s="8"/>
      <c r="E5892" s="8"/>
      <c r="F5892" s="4"/>
      <c r="G5892" s="9"/>
      <c r="H5892" s="18"/>
      <c r="I5892" s="18"/>
      <c r="J5892" s="23" t="str">
        <f>IF(OR(ISBLANK(H5892),ISBLANK((I5892))),"",NETWORKDAYS(H5892,I5892,Setup!$A$2:$A$30))</f>
        <v/>
      </c>
      <c r="K5892" s="4"/>
      <c r="L5892" s="4"/>
      <c r="M5892" s="4"/>
      <c r="N5892" s="4"/>
      <c r="O5892" s="4"/>
      <c r="P5892" s="4"/>
      <c r="Q5892" s="4"/>
      <c r="R5892" s="4"/>
      <c r="S5892" s="4"/>
      <c r="T5892" s="4"/>
      <c r="U5892" s="4"/>
      <c r="V5892" s="4"/>
    </row>
    <row r="5893" spans="1:22">
      <c r="A5893" s="4"/>
      <c r="B5893" s="4"/>
      <c r="C5893" s="18"/>
      <c r="D5893" s="8"/>
      <c r="E5893" s="8"/>
      <c r="F5893" s="4"/>
      <c r="G5893" s="9"/>
      <c r="H5893" s="18"/>
      <c r="I5893" s="18"/>
      <c r="J5893" s="23" t="str">
        <f>IF(OR(ISBLANK(H5893),ISBLANK((I5893))),"",NETWORKDAYS(H5893,I5893,Setup!$A$2:$A$30))</f>
        <v/>
      </c>
      <c r="K5893" s="4"/>
      <c r="L5893" s="4"/>
      <c r="M5893" s="4"/>
      <c r="N5893" s="4"/>
      <c r="O5893" s="4"/>
      <c r="P5893" s="4"/>
      <c r="Q5893" s="4"/>
      <c r="R5893" s="4"/>
      <c r="S5893" s="4"/>
      <c r="T5893" s="4"/>
      <c r="U5893" s="4"/>
      <c r="V5893" s="4"/>
    </row>
    <row r="5894" spans="1:22">
      <c r="A5894" s="4"/>
      <c r="B5894" s="4"/>
      <c r="C5894" s="18"/>
      <c r="D5894" s="8"/>
      <c r="E5894" s="8"/>
      <c r="F5894" s="4"/>
      <c r="G5894" s="9"/>
      <c r="H5894" s="18"/>
      <c r="I5894" s="18"/>
      <c r="J5894" s="23" t="str">
        <f>IF(OR(ISBLANK(H5894),ISBLANK((I5894))),"",NETWORKDAYS(H5894,I5894,Setup!$A$2:$A$30))</f>
        <v/>
      </c>
      <c r="K5894" s="4"/>
      <c r="L5894" s="4"/>
      <c r="M5894" s="4"/>
      <c r="N5894" s="4"/>
      <c r="O5894" s="4"/>
      <c r="P5894" s="4"/>
      <c r="Q5894" s="4"/>
      <c r="R5894" s="4"/>
      <c r="S5894" s="4"/>
      <c r="T5894" s="4"/>
      <c r="U5894" s="4"/>
      <c r="V5894" s="4"/>
    </row>
    <row r="5895" spans="1:22">
      <c r="A5895" s="4"/>
      <c r="B5895" s="4"/>
      <c r="C5895" s="18"/>
      <c r="D5895" s="8"/>
      <c r="E5895" s="8"/>
      <c r="F5895" s="4"/>
      <c r="G5895" s="9"/>
      <c r="H5895" s="18"/>
      <c r="I5895" s="18"/>
      <c r="J5895" s="23" t="str">
        <f>IF(OR(ISBLANK(H5895),ISBLANK((I5895))),"",NETWORKDAYS(H5895,I5895,Setup!$A$2:$A$30))</f>
        <v/>
      </c>
      <c r="K5895" s="4"/>
      <c r="L5895" s="4"/>
      <c r="M5895" s="4"/>
      <c r="N5895" s="4"/>
      <c r="O5895" s="4"/>
      <c r="P5895" s="4"/>
      <c r="Q5895" s="4"/>
      <c r="R5895" s="4"/>
      <c r="S5895" s="4"/>
      <c r="T5895" s="4"/>
      <c r="U5895" s="4"/>
      <c r="V5895" s="4"/>
    </row>
    <row r="5896" spans="1:22">
      <c r="A5896" s="4"/>
      <c r="B5896" s="4"/>
      <c r="C5896" s="18"/>
      <c r="D5896" s="8"/>
      <c r="E5896" s="8"/>
      <c r="F5896" s="4"/>
      <c r="G5896" s="9"/>
      <c r="H5896" s="18"/>
      <c r="I5896" s="18"/>
      <c r="J5896" s="23" t="str">
        <f>IF(OR(ISBLANK(H5896),ISBLANK((I5896))),"",NETWORKDAYS(H5896,I5896,Setup!$A$2:$A$30))</f>
        <v/>
      </c>
      <c r="K5896" s="4"/>
      <c r="L5896" s="4"/>
      <c r="M5896" s="4"/>
      <c r="N5896" s="4"/>
      <c r="O5896" s="4"/>
      <c r="P5896" s="4"/>
      <c r="Q5896" s="4"/>
      <c r="R5896" s="4"/>
      <c r="S5896" s="4"/>
      <c r="T5896" s="4"/>
      <c r="U5896" s="4"/>
      <c r="V5896" s="4"/>
    </row>
    <row r="5897" spans="1:22">
      <c r="A5897" s="4"/>
      <c r="B5897" s="4"/>
      <c r="C5897" s="18"/>
      <c r="D5897" s="8"/>
      <c r="E5897" s="8"/>
      <c r="F5897" s="4"/>
      <c r="G5897" s="9"/>
      <c r="H5897" s="18"/>
      <c r="I5897" s="18"/>
      <c r="J5897" s="23" t="str">
        <f>IF(OR(ISBLANK(H5897),ISBLANK((I5897))),"",NETWORKDAYS(H5897,I5897,Setup!$A$2:$A$30))</f>
        <v/>
      </c>
      <c r="K5897" s="4"/>
      <c r="L5897" s="4"/>
      <c r="M5897" s="4"/>
      <c r="N5897" s="4"/>
      <c r="O5897" s="4"/>
      <c r="P5897" s="4"/>
      <c r="Q5897" s="4"/>
      <c r="R5897" s="4"/>
      <c r="S5897" s="4"/>
      <c r="T5897" s="4"/>
      <c r="U5897" s="4"/>
      <c r="V5897" s="4"/>
    </row>
    <row r="5898" spans="1:22">
      <c r="A5898" s="4"/>
      <c r="B5898" s="4"/>
      <c r="C5898" s="18"/>
      <c r="D5898" s="8"/>
      <c r="E5898" s="8"/>
      <c r="F5898" s="4"/>
      <c r="G5898" s="9"/>
      <c r="H5898" s="18"/>
      <c r="I5898" s="18"/>
      <c r="J5898" s="23" t="str">
        <f>IF(OR(ISBLANK(H5898),ISBLANK((I5898))),"",NETWORKDAYS(H5898,I5898,Setup!$A$2:$A$30))</f>
        <v/>
      </c>
      <c r="K5898" s="4"/>
      <c r="L5898" s="4"/>
      <c r="M5898" s="4"/>
      <c r="N5898" s="4"/>
      <c r="O5898" s="4"/>
      <c r="P5898" s="4"/>
      <c r="Q5898" s="4"/>
      <c r="R5898" s="4"/>
      <c r="S5898" s="4"/>
      <c r="T5898" s="4"/>
      <c r="U5898" s="4"/>
      <c r="V5898" s="4"/>
    </row>
    <row r="5899" spans="1:22">
      <c r="A5899" s="4"/>
      <c r="B5899" s="4"/>
      <c r="C5899" s="18"/>
      <c r="D5899" s="8"/>
      <c r="E5899" s="8"/>
      <c r="F5899" s="4"/>
      <c r="G5899" s="9"/>
      <c r="H5899" s="18"/>
      <c r="I5899" s="18"/>
      <c r="J5899" s="23" t="str">
        <f>IF(OR(ISBLANK(H5899),ISBLANK((I5899))),"",NETWORKDAYS(H5899,I5899,Setup!$A$2:$A$30))</f>
        <v/>
      </c>
      <c r="K5899" s="4"/>
      <c r="L5899" s="4"/>
      <c r="M5899" s="4"/>
      <c r="N5899" s="4"/>
      <c r="O5899" s="4"/>
      <c r="P5899" s="4"/>
      <c r="Q5899" s="4"/>
      <c r="R5899" s="4"/>
      <c r="S5899" s="4"/>
      <c r="T5899" s="4"/>
      <c r="U5899" s="4"/>
      <c r="V5899" s="4"/>
    </row>
    <row r="5900" spans="1:22">
      <c r="A5900" s="4"/>
      <c r="B5900" s="4"/>
      <c r="C5900" s="18"/>
      <c r="D5900" s="8"/>
      <c r="E5900" s="8"/>
      <c r="F5900" s="4"/>
      <c r="G5900" s="9"/>
      <c r="H5900" s="18"/>
      <c r="I5900" s="18"/>
      <c r="J5900" s="23" t="str">
        <f>IF(OR(ISBLANK(H5900),ISBLANK((I5900))),"",NETWORKDAYS(H5900,I5900,Setup!$A$2:$A$30))</f>
        <v/>
      </c>
      <c r="K5900" s="4"/>
      <c r="L5900" s="4"/>
      <c r="M5900" s="4"/>
      <c r="N5900" s="4"/>
      <c r="O5900" s="4"/>
      <c r="P5900" s="4"/>
      <c r="Q5900" s="4"/>
      <c r="R5900" s="4"/>
      <c r="S5900" s="4"/>
      <c r="T5900" s="4"/>
      <c r="U5900" s="4"/>
      <c r="V5900" s="4"/>
    </row>
    <row r="5901" spans="1:22">
      <c r="A5901" s="4"/>
      <c r="B5901" s="4"/>
      <c r="C5901" s="18"/>
      <c r="D5901" s="8"/>
      <c r="E5901" s="8"/>
      <c r="F5901" s="4"/>
      <c r="G5901" s="9"/>
      <c r="H5901" s="18"/>
      <c r="I5901" s="18"/>
      <c r="J5901" s="23" t="str">
        <f>IF(OR(ISBLANK(H5901),ISBLANK((I5901))),"",NETWORKDAYS(H5901,I5901,Setup!$A$2:$A$30))</f>
        <v/>
      </c>
      <c r="K5901" s="4"/>
      <c r="L5901" s="4"/>
      <c r="M5901" s="4"/>
      <c r="N5901" s="4"/>
      <c r="O5901" s="4"/>
      <c r="P5901" s="4"/>
      <c r="Q5901" s="4"/>
      <c r="R5901" s="4"/>
      <c r="S5901" s="4"/>
      <c r="T5901" s="4"/>
      <c r="U5901" s="4"/>
      <c r="V5901" s="4"/>
    </row>
    <row r="5902" spans="1:22">
      <c r="A5902" s="4"/>
      <c r="B5902" s="4"/>
      <c r="C5902" s="18"/>
      <c r="D5902" s="8"/>
      <c r="E5902" s="8"/>
      <c r="F5902" s="4"/>
      <c r="G5902" s="9"/>
      <c r="H5902" s="18"/>
      <c r="I5902" s="18"/>
      <c r="J5902" s="23" t="str">
        <f>IF(OR(ISBLANK(H5902),ISBLANK((I5902))),"",NETWORKDAYS(H5902,I5902,Setup!$A$2:$A$30))</f>
        <v/>
      </c>
      <c r="K5902" s="4"/>
      <c r="L5902" s="4"/>
      <c r="M5902" s="4"/>
      <c r="N5902" s="4"/>
      <c r="O5902" s="4"/>
      <c r="P5902" s="4"/>
      <c r="Q5902" s="4"/>
      <c r="R5902" s="4"/>
      <c r="S5902" s="4"/>
      <c r="T5902" s="4"/>
      <c r="U5902" s="4"/>
      <c r="V5902" s="4"/>
    </row>
    <row r="5903" spans="1:22">
      <c r="A5903" s="4"/>
      <c r="B5903" s="4"/>
      <c r="C5903" s="18"/>
      <c r="D5903" s="8"/>
      <c r="E5903" s="8"/>
      <c r="F5903" s="4"/>
      <c r="G5903" s="9"/>
      <c r="H5903" s="18"/>
      <c r="I5903" s="18"/>
      <c r="J5903" s="23" t="str">
        <f>IF(OR(ISBLANK(H5903),ISBLANK((I5903))),"",NETWORKDAYS(H5903,I5903,Setup!$A$2:$A$30))</f>
        <v/>
      </c>
      <c r="K5903" s="4"/>
      <c r="L5903" s="4"/>
      <c r="M5903" s="4"/>
      <c r="N5903" s="4"/>
      <c r="O5903" s="4"/>
      <c r="P5903" s="4"/>
      <c r="Q5903" s="4"/>
      <c r="R5903" s="4"/>
      <c r="S5903" s="4"/>
      <c r="T5903" s="4"/>
      <c r="U5903" s="4"/>
      <c r="V5903" s="4"/>
    </row>
    <row r="5904" spans="1:22">
      <c r="A5904" s="4"/>
      <c r="B5904" s="4"/>
      <c r="C5904" s="18"/>
      <c r="D5904" s="8"/>
      <c r="E5904" s="8"/>
      <c r="F5904" s="4"/>
      <c r="G5904" s="9"/>
      <c r="H5904" s="18"/>
      <c r="I5904" s="18"/>
      <c r="J5904" s="23" t="str">
        <f>IF(OR(ISBLANK(H5904),ISBLANK((I5904))),"",NETWORKDAYS(H5904,I5904,Setup!$A$2:$A$30))</f>
        <v/>
      </c>
      <c r="K5904" s="4"/>
      <c r="L5904" s="4"/>
      <c r="M5904" s="4"/>
      <c r="N5904" s="4"/>
      <c r="O5904" s="4"/>
      <c r="P5904" s="4"/>
      <c r="Q5904" s="4"/>
      <c r="R5904" s="4"/>
      <c r="S5904" s="4"/>
      <c r="T5904" s="4"/>
      <c r="U5904" s="4"/>
      <c r="V5904" s="4"/>
    </row>
    <row r="5905" spans="1:22">
      <c r="A5905" s="4"/>
      <c r="B5905" s="4"/>
      <c r="C5905" s="18"/>
      <c r="D5905" s="8"/>
      <c r="E5905" s="8"/>
      <c r="F5905" s="4"/>
      <c r="G5905" s="9"/>
      <c r="H5905" s="18"/>
      <c r="I5905" s="18"/>
      <c r="J5905" s="23" t="str">
        <f>IF(OR(ISBLANK(H5905),ISBLANK((I5905))),"",NETWORKDAYS(H5905,I5905,Setup!$A$2:$A$30))</f>
        <v/>
      </c>
      <c r="K5905" s="4"/>
      <c r="L5905" s="4"/>
      <c r="M5905" s="4"/>
      <c r="N5905" s="4"/>
      <c r="O5905" s="4"/>
      <c r="P5905" s="4"/>
      <c r="Q5905" s="4"/>
      <c r="R5905" s="4"/>
      <c r="S5905" s="4"/>
      <c r="T5905" s="4"/>
      <c r="U5905" s="4"/>
      <c r="V5905" s="4"/>
    </row>
    <row r="5906" spans="1:22">
      <c r="A5906" s="4"/>
      <c r="B5906" s="4"/>
      <c r="C5906" s="18"/>
      <c r="D5906" s="8"/>
      <c r="E5906" s="8"/>
      <c r="F5906" s="4"/>
      <c r="G5906" s="9"/>
      <c r="H5906" s="18"/>
      <c r="I5906" s="18"/>
      <c r="J5906" s="23" t="str">
        <f>IF(OR(ISBLANK(H5906),ISBLANK((I5906))),"",NETWORKDAYS(H5906,I5906,Setup!$A$2:$A$30))</f>
        <v/>
      </c>
      <c r="K5906" s="4"/>
      <c r="L5906" s="4"/>
      <c r="M5906" s="4"/>
      <c r="N5906" s="4"/>
      <c r="O5906" s="4"/>
      <c r="P5906" s="4"/>
      <c r="Q5906" s="4"/>
      <c r="R5906" s="4"/>
      <c r="S5906" s="4"/>
      <c r="T5906" s="4"/>
      <c r="U5906" s="4"/>
      <c r="V5906" s="4"/>
    </row>
    <row r="5907" spans="1:22">
      <c r="A5907" s="4"/>
      <c r="B5907" s="4"/>
      <c r="C5907" s="18"/>
      <c r="D5907" s="8"/>
      <c r="E5907" s="8"/>
      <c r="F5907" s="4"/>
      <c r="G5907" s="9"/>
      <c r="H5907" s="18"/>
      <c r="I5907" s="18"/>
      <c r="J5907" s="23" t="str">
        <f>IF(OR(ISBLANK(H5907),ISBLANK((I5907))),"",NETWORKDAYS(H5907,I5907,Setup!$A$2:$A$30))</f>
        <v/>
      </c>
      <c r="K5907" s="4"/>
      <c r="L5907" s="4"/>
      <c r="M5907" s="4"/>
      <c r="N5907" s="4"/>
      <c r="O5907" s="4"/>
      <c r="P5907" s="4"/>
      <c r="Q5907" s="4"/>
      <c r="R5907" s="4"/>
      <c r="S5907" s="4"/>
      <c r="T5907" s="4"/>
      <c r="U5907" s="4"/>
      <c r="V5907" s="4"/>
    </row>
    <row r="5908" spans="1:22">
      <c r="A5908" s="4"/>
      <c r="B5908" s="4"/>
      <c r="C5908" s="18"/>
      <c r="D5908" s="8"/>
      <c r="E5908" s="8"/>
      <c r="F5908" s="4"/>
      <c r="G5908" s="9"/>
      <c r="H5908" s="18"/>
      <c r="I5908" s="18"/>
      <c r="J5908" s="23" t="str">
        <f>IF(OR(ISBLANK(H5908),ISBLANK((I5908))),"",NETWORKDAYS(H5908,I5908,Setup!$A$2:$A$30))</f>
        <v/>
      </c>
      <c r="K5908" s="4"/>
      <c r="L5908" s="4"/>
      <c r="M5908" s="4"/>
      <c r="N5908" s="4"/>
      <c r="O5908" s="4"/>
      <c r="P5908" s="4"/>
      <c r="Q5908" s="4"/>
      <c r="R5908" s="4"/>
      <c r="S5908" s="4"/>
      <c r="T5908" s="4"/>
      <c r="U5908" s="4"/>
      <c r="V5908" s="4"/>
    </row>
    <row r="5909" spans="1:22">
      <c r="A5909" s="4"/>
      <c r="B5909" s="4"/>
      <c r="C5909" s="18"/>
      <c r="D5909" s="8"/>
      <c r="E5909" s="8"/>
      <c r="F5909" s="4"/>
      <c r="G5909" s="9"/>
      <c r="H5909" s="18"/>
      <c r="I5909" s="18"/>
      <c r="J5909" s="23" t="str">
        <f>IF(OR(ISBLANK(H5909),ISBLANK((I5909))),"",NETWORKDAYS(H5909,I5909,Setup!$A$2:$A$30))</f>
        <v/>
      </c>
      <c r="K5909" s="4"/>
      <c r="L5909" s="4"/>
      <c r="M5909" s="4"/>
      <c r="N5909" s="4"/>
      <c r="O5909" s="4"/>
      <c r="P5909" s="4"/>
      <c r="Q5909" s="4"/>
      <c r="R5909" s="4"/>
      <c r="S5909" s="4"/>
      <c r="T5909" s="4"/>
      <c r="U5909" s="4"/>
      <c r="V5909" s="4"/>
    </row>
    <row r="5910" spans="1:22">
      <c r="A5910" s="4"/>
      <c r="B5910" s="4"/>
      <c r="C5910" s="18"/>
      <c r="D5910" s="8"/>
      <c r="E5910" s="8"/>
      <c r="F5910" s="4"/>
      <c r="G5910" s="9"/>
      <c r="H5910" s="18"/>
      <c r="I5910" s="18"/>
      <c r="J5910" s="23" t="str">
        <f>IF(OR(ISBLANK(H5910),ISBLANK((I5910))),"",NETWORKDAYS(H5910,I5910,Setup!$A$2:$A$30))</f>
        <v/>
      </c>
      <c r="K5910" s="4"/>
      <c r="L5910" s="4"/>
      <c r="M5910" s="4"/>
      <c r="N5910" s="4"/>
      <c r="O5910" s="4"/>
      <c r="P5910" s="4"/>
      <c r="Q5910" s="4"/>
      <c r="R5910" s="4"/>
      <c r="S5910" s="4"/>
      <c r="T5910" s="4"/>
      <c r="U5910" s="4"/>
      <c r="V5910" s="4"/>
    </row>
    <row r="5911" spans="1:22">
      <c r="A5911" s="4"/>
      <c r="B5911" s="4"/>
      <c r="C5911" s="18"/>
      <c r="D5911" s="8"/>
      <c r="E5911" s="8"/>
      <c r="F5911" s="4"/>
      <c r="G5911" s="9"/>
      <c r="H5911" s="18"/>
      <c r="I5911" s="18"/>
      <c r="J5911" s="23" t="str">
        <f>IF(OR(ISBLANK(H5911),ISBLANK((I5911))),"",NETWORKDAYS(H5911,I5911,Setup!$A$2:$A$30))</f>
        <v/>
      </c>
      <c r="K5911" s="4"/>
      <c r="L5911" s="4"/>
      <c r="M5911" s="4"/>
      <c r="N5911" s="4"/>
      <c r="O5911" s="4"/>
      <c r="P5911" s="4"/>
      <c r="Q5911" s="4"/>
      <c r="R5911" s="4"/>
      <c r="S5911" s="4"/>
      <c r="T5911" s="4"/>
      <c r="U5911" s="4"/>
      <c r="V5911" s="4"/>
    </row>
    <row r="5912" spans="1:22">
      <c r="A5912" s="4"/>
      <c r="B5912" s="4"/>
      <c r="C5912" s="18"/>
      <c r="D5912" s="8"/>
      <c r="E5912" s="8"/>
      <c r="F5912" s="4"/>
      <c r="G5912" s="9"/>
      <c r="H5912" s="18"/>
      <c r="I5912" s="18"/>
      <c r="J5912" s="23" t="str">
        <f>IF(OR(ISBLANK(H5912),ISBLANK((I5912))),"",NETWORKDAYS(H5912,I5912,Setup!$A$2:$A$30))</f>
        <v/>
      </c>
      <c r="K5912" s="4"/>
      <c r="L5912" s="4"/>
      <c r="M5912" s="4"/>
      <c r="N5912" s="4"/>
      <c r="O5912" s="4"/>
      <c r="P5912" s="4"/>
      <c r="Q5912" s="4"/>
      <c r="R5912" s="4"/>
      <c r="S5912" s="4"/>
      <c r="T5912" s="4"/>
      <c r="U5912" s="4"/>
      <c r="V5912" s="4"/>
    </row>
    <row r="5913" spans="1:22">
      <c r="A5913" s="4"/>
      <c r="B5913" s="4"/>
      <c r="C5913" s="18"/>
      <c r="D5913" s="8"/>
      <c r="E5913" s="8"/>
      <c r="F5913" s="4"/>
      <c r="G5913" s="9"/>
      <c r="H5913" s="18"/>
      <c r="I5913" s="18"/>
      <c r="J5913" s="23" t="str">
        <f>IF(OR(ISBLANK(H5913),ISBLANK((I5913))),"",NETWORKDAYS(H5913,I5913,Setup!$A$2:$A$30))</f>
        <v/>
      </c>
      <c r="K5913" s="4"/>
      <c r="L5913" s="4"/>
      <c r="M5913" s="4"/>
      <c r="N5913" s="4"/>
      <c r="O5913" s="4"/>
      <c r="P5913" s="4"/>
      <c r="Q5913" s="4"/>
      <c r="R5913" s="4"/>
      <c r="S5913" s="4"/>
      <c r="T5913" s="4"/>
      <c r="U5913" s="4"/>
      <c r="V5913" s="4"/>
    </row>
    <row r="5914" spans="1:22">
      <c r="A5914" s="4"/>
      <c r="B5914" s="4"/>
      <c r="C5914" s="18"/>
      <c r="D5914" s="8"/>
      <c r="E5914" s="8"/>
      <c r="F5914" s="4"/>
      <c r="G5914" s="9"/>
      <c r="H5914" s="18"/>
      <c r="I5914" s="18"/>
      <c r="J5914" s="23" t="str">
        <f>IF(OR(ISBLANK(H5914),ISBLANK((I5914))),"",NETWORKDAYS(H5914,I5914,Setup!$A$2:$A$30))</f>
        <v/>
      </c>
      <c r="K5914" s="4"/>
      <c r="L5914" s="4"/>
      <c r="M5914" s="4"/>
      <c r="N5914" s="4"/>
      <c r="O5914" s="4"/>
      <c r="P5914" s="4"/>
      <c r="Q5914" s="4"/>
      <c r="R5914" s="4"/>
      <c r="S5914" s="4"/>
      <c r="T5914" s="4"/>
      <c r="U5914" s="4"/>
      <c r="V5914" s="4"/>
    </row>
    <row r="5915" spans="1:22">
      <c r="A5915" s="4"/>
      <c r="B5915" s="4"/>
      <c r="C5915" s="18"/>
      <c r="D5915" s="8"/>
      <c r="E5915" s="8"/>
      <c r="F5915" s="4"/>
      <c r="G5915" s="9"/>
      <c r="H5915" s="18"/>
      <c r="I5915" s="18"/>
      <c r="J5915" s="23" t="str">
        <f>IF(OR(ISBLANK(H5915),ISBLANK((I5915))),"",NETWORKDAYS(H5915,I5915,Setup!$A$2:$A$30))</f>
        <v/>
      </c>
      <c r="K5915" s="4"/>
      <c r="L5915" s="4"/>
      <c r="M5915" s="4"/>
      <c r="N5915" s="4"/>
      <c r="O5915" s="4"/>
      <c r="P5915" s="4"/>
      <c r="Q5915" s="4"/>
      <c r="R5915" s="4"/>
      <c r="S5915" s="4"/>
      <c r="T5915" s="4"/>
      <c r="U5915" s="4"/>
      <c r="V5915" s="4"/>
    </row>
    <row r="5916" spans="1:22">
      <c r="A5916" s="4"/>
      <c r="B5916" s="4"/>
      <c r="C5916" s="18"/>
      <c r="D5916" s="8"/>
      <c r="E5916" s="8"/>
      <c r="F5916" s="4"/>
      <c r="G5916" s="9"/>
      <c r="H5916" s="18"/>
      <c r="I5916" s="18"/>
      <c r="J5916" s="23" t="str">
        <f>IF(OR(ISBLANK(H5916),ISBLANK((I5916))),"",NETWORKDAYS(H5916,I5916,Setup!$A$2:$A$30))</f>
        <v/>
      </c>
      <c r="K5916" s="4"/>
      <c r="L5916" s="4"/>
      <c r="M5916" s="4"/>
      <c r="N5916" s="4"/>
      <c r="O5916" s="4"/>
      <c r="P5916" s="4"/>
      <c r="Q5916" s="4"/>
      <c r="R5916" s="4"/>
      <c r="S5916" s="4"/>
      <c r="T5916" s="4"/>
      <c r="U5916" s="4"/>
      <c r="V5916" s="4"/>
    </row>
    <row r="5917" spans="1:22">
      <c r="A5917" s="4"/>
      <c r="B5917" s="4"/>
      <c r="C5917" s="18"/>
      <c r="D5917" s="8"/>
      <c r="E5917" s="8"/>
      <c r="F5917" s="4"/>
      <c r="G5917" s="9"/>
      <c r="H5917" s="18"/>
      <c r="I5917" s="18"/>
      <c r="J5917" s="23" t="str">
        <f>IF(OR(ISBLANK(H5917),ISBLANK((I5917))),"",NETWORKDAYS(H5917,I5917,Setup!$A$2:$A$30))</f>
        <v/>
      </c>
      <c r="K5917" s="4"/>
      <c r="L5917" s="4"/>
      <c r="M5917" s="4"/>
      <c r="N5917" s="4"/>
      <c r="O5917" s="4"/>
      <c r="P5917" s="4"/>
      <c r="Q5917" s="4"/>
      <c r="R5917" s="4"/>
      <c r="S5917" s="4"/>
      <c r="T5917" s="4"/>
      <c r="U5917" s="4"/>
      <c r="V5917" s="4"/>
    </row>
    <row r="5918" spans="1:22">
      <c r="A5918" s="4"/>
      <c r="B5918" s="4"/>
      <c r="C5918" s="18"/>
      <c r="D5918" s="8"/>
      <c r="E5918" s="8"/>
      <c r="F5918" s="4"/>
      <c r="G5918" s="9"/>
      <c r="H5918" s="18"/>
      <c r="I5918" s="18"/>
      <c r="J5918" s="23" t="str">
        <f>IF(OR(ISBLANK(H5918),ISBLANK((I5918))),"",NETWORKDAYS(H5918,I5918,Setup!$A$2:$A$30))</f>
        <v/>
      </c>
      <c r="K5918" s="4"/>
      <c r="L5918" s="4"/>
      <c r="M5918" s="4"/>
      <c r="N5918" s="4"/>
      <c r="O5918" s="4"/>
      <c r="P5918" s="4"/>
      <c r="Q5918" s="4"/>
      <c r="R5918" s="4"/>
      <c r="S5918" s="4"/>
      <c r="T5918" s="4"/>
      <c r="U5918" s="4"/>
      <c r="V5918" s="4"/>
    </row>
    <row r="5919" spans="1:22">
      <c r="A5919" s="4"/>
      <c r="B5919" s="4"/>
      <c r="C5919" s="18"/>
      <c r="D5919" s="8"/>
      <c r="E5919" s="8"/>
      <c r="F5919" s="4"/>
      <c r="G5919" s="9"/>
      <c r="H5919" s="18"/>
      <c r="I5919" s="18"/>
      <c r="J5919" s="23" t="str">
        <f>IF(OR(ISBLANK(H5919),ISBLANK((I5919))),"",NETWORKDAYS(H5919,I5919,Setup!$A$2:$A$30))</f>
        <v/>
      </c>
      <c r="K5919" s="4"/>
      <c r="L5919" s="4"/>
      <c r="M5919" s="4"/>
      <c r="N5919" s="4"/>
      <c r="O5919" s="4"/>
      <c r="P5919" s="4"/>
      <c r="Q5919" s="4"/>
      <c r="R5919" s="4"/>
      <c r="S5919" s="4"/>
      <c r="T5919" s="4"/>
      <c r="U5919" s="4"/>
      <c r="V5919" s="4"/>
    </row>
    <row r="5920" spans="1:22">
      <c r="A5920" s="4"/>
      <c r="B5920" s="4"/>
      <c r="C5920" s="18"/>
      <c r="D5920" s="8"/>
      <c r="E5920" s="8"/>
      <c r="F5920" s="4"/>
      <c r="G5920" s="9"/>
      <c r="H5920" s="18"/>
      <c r="I5920" s="18"/>
      <c r="J5920" s="23" t="str">
        <f>IF(OR(ISBLANK(H5920),ISBLANK((I5920))),"",NETWORKDAYS(H5920,I5920,Setup!$A$2:$A$30))</f>
        <v/>
      </c>
      <c r="K5920" s="4"/>
      <c r="L5920" s="4"/>
      <c r="M5920" s="4"/>
      <c r="N5920" s="4"/>
      <c r="O5920" s="4"/>
      <c r="P5920" s="4"/>
      <c r="Q5920" s="4"/>
      <c r="R5920" s="4"/>
      <c r="S5920" s="4"/>
      <c r="T5920" s="4"/>
      <c r="U5920" s="4"/>
      <c r="V5920" s="4"/>
    </row>
    <row r="5921" spans="1:22">
      <c r="A5921" s="4"/>
      <c r="B5921" s="4"/>
      <c r="C5921" s="18"/>
      <c r="D5921" s="8"/>
      <c r="E5921" s="8"/>
      <c r="F5921" s="4"/>
      <c r="G5921" s="9"/>
      <c r="H5921" s="18"/>
      <c r="I5921" s="18"/>
      <c r="J5921" s="23" t="str">
        <f>IF(OR(ISBLANK(H5921),ISBLANK((I5921))),"",NETWORKDAYS(H5921,I5921,Setup!$A$2:$A$30))</f>
        <v/>
      </c>
      <c r="K5921" s="4"/>
      <c r="L5921" s="4"/>
      <c r="M5921" s="4"/>
      <c r="N5921" s="4"/>
      <c r="O5921" s="4"/>
      <c r="P5921" s="4"/>
      <c r="Q5921" s="4"/>
      <c r="R5921" s="4"/>
      <c r="S5921" s="4"/>
      <c r="T5921" s="4"/>
      <c r="U5921" s="4"/>
      <c r="V5921" s="4"/>
    </row>
    <row r="5922" spans="1:22">
      <c r="A5922" s="4"/>
      <c r="B5922" s="4"/>
      <c r="C5922" s="18"/>
      <c r="D5922" s="8"/>
      <c r="E5922" s="8"/>
      <c r="F5922" s="4"/>
      <c r="G5922" s="9"/>
      <c r="H5922" s="18"/>
      <c r="I5922" s="18"/>
      <c r="J5922" s="23" t="str">
        <f>IF(OR(ISBLANK(H5922),ISBLANK((I5922))),"",NETWORKDAYS(H5922,I5922,Setup!$A$2:$A$30))</f>
        <v/>
      </c>
      <c r="K5922" s="4"/>
      <c r="L5922" s="4"/>
      <c r="M5922" s="4"/>
      <c r="N5922" s="4"/>
      <c r="O5922" s="4"/>
      <c r="P5922" s="4"/>
      <c r="Q5922" s="4"/>
      <c r="R5922" s="4"/>
      <c r="S5922" s="4"/>
      <c r="T5922" s="4"/>
      <c r="U5922" s="4"/>
      <c r="V5922" s="4"/>
    </row>
    <row r="5923" spans="1:22">
      <c r="A5923" s="4"/>
      <c r="B5923" s="4"/>
      <c r="C5923" s="18"/>
      <c r="D5923" s="8"/>
      <c r="E5923" s="8"/>
      <c r="F5923" s="4"/>
      <c r="G5923" s="9"/>
      <c r="H5923" s="18"/>
      <c r="I5923" s="18"/>
      <c r="J5923" s="23" t="str">
        <f>IF(OR(ISBLANK(H5923),ISBLANK((I5923))),"",NETWORKDAYS(H5923,I5923,Setup!$A$2:$A$30))</f>
        <v/>
      </c>
      <c r="K5923" s="4"/>
      <c r="L5923" s="4"/>
      <c r="M5923" s="4"/>
      <c r="N5923" s="4"/>
      <c r="O5923" s="4"/>
      <c r="P5923" s="4"/>
      <c r="Q5923" s="4"/>
      <c r="R5923" s="4"/>
      <c r="S5923" s="4"/>
      <c r="T5923" s="4"/>
      <c r="U5923" s="4"/>
      <c r="V5923" s="4"/>
    </row>
    <row r="5924" spans="1:22">
      <c r="A5924" s="4"/>
      <c r="B5924" s="4"/>
      <c r="C5924" s="18"/>
      <c r="D5924" s="8"/>
      <c r="E5924" s="8"/>
      <c r="F5924" s="4"/>
      <c r="G5924" s="9"/>
      <c r="H5924" s="18"/>
      <c r="I5924" s="18"/>
      <c r="J5924" s="23" t="str">
        <f>IF(OR(ISBLANK(H5924),ISBLANK((I5924))),"",NETWORKDAYS(H5924,I5924,Setup!$A$2:$A$30))</f>
        <v/>
      </c>
      <c r="K5924" s="4"/>
      <c r="L5924" s="4"/>
      <c r="M5924" s="4"/>
      <c r="N5924" s="4"/>
      <c r="O5924" s="4"/>
      <c r="P5924" s="4"/>
      <c r="Q5924" s="4"/>
      <c r="R5924" s="4"/>
      <c r="S5924" s="4"/>
      <c r="T5924" s="4"/>
      <c r="U5924" s="4"/>
      <c r="V5924" s="4"/>
    </row>
    <row r="5925" spans="1:22">
      <c r="A5925" s="4"/>
      <c r="B5925" s="4"/>
      <c r="C5925" s="18"/>
      <c r="D5925" s="8"/>
      <c r="E5925" s="8"/>
      <c r="F5925" s="4"/>
      <c r="G5925" s="9"/>
      <c r="H5925" s="18"/>
      <c r="I5925" s="18"/>
      <c r="J5925" s="23" t="str">
        <f>IF(OR(ISBLANK(H5925),ISBLANK((I5925))),"",NETWORKDAYS(H5925,I5925,Setup!$A$2:$A$30))</f>
        <v/>
      </c>
      <c r="K5925" s="4"/>
      <c r="L5925" s="4"/>
      <c r="M5925" s="4"/>
      <c r="N5925" s="4"/>
      <c r="O5925" s="4"/>
      <c r="P5925" s="4"/>
      <c r="Q5925" s="4"/>
      <c r="R5925" s="4"/>
      <c r="S5925" s="4"/>
      <c r="T5925" s="4"/>
      <c r="U5925" s="4"/>
      <c r="V5925" s="4"/>
    </row>
    <row r="5926" spans="1:22">
      <c r="A5926" s="4"/>
      <c r="B5926" s="4"/>
      <c r="C5926" s="18"/>
      <c r="D5926" s="8"/>
      <c r="E5926" s="8"/>
      <c r="F5926" s="4"/>
      <c r="G5926" s="9"/>
      <c r="H5926" s="18"/>
      <c r="I5926" s="18"/>
      <c r="J5926" s="23" t="str">
        <f>IF(OR(ISBLANK(H5926),ISBLANK((I5926))),"",NETWORKDAYS(H5926,I5926,Setup!$A$2:$A$30))</f>
        <v/>
      </c>
      <c r="K5926" s="4"/>
      <c r="L5926" s="4"/>
      <c r="M5926" s="4"/>
      <c r="N5926" s="4"/>
      <c r="O5926" s="4"/>
      <c r="P5926" s="4"/>
      <c r="Q5926" s="4"/>
      <c r="R5926" s="4"/>
      <c r="S5926" s="4"/>
      <c r="T5926" s="4"/>
      <c r="U5926" s="4"/>
      <c r="V5926" s="4"/>
    </row>
    <row r="5927" spans="1:22">
      <c r="A5927" s="4"/>
      <c r="B5927" s="4"/>
      <c r="C5927" s="18"/>
      <c r="D5927" s="8"/>
      <c r="E5927" s="8"/>
      <c r="F5927" s="4"/>
      <c r="G5927" s="9"/>
      <c r="H5927" s="18"/>
      <c r="I5927" s="18"/>
      <c r="J5927" s="23" t="str">
        <f>IF(OR(ISBLANK(H5927),ISBLANK((I5927))),"",NETWORKDAYS(H5927,I5927,Setup!$A$2:$A$30))</f>
        <v/>
      </c>
      <c r="K5927" s="4"/>
      <c r="L5927" s="4"/>
      <c r="M5927" s="4"/>
      <c r="N5927" s="4"/>
      <c r="O5927" s="4"/>
      <c r="P5927" s="4"/>
      <c r="Q5927" s="4"/>
      <c r="R5927" s="4"/>
      <c r="S5927" s="4"/>
      <c r="T5927" s="4"/>
      <c r="U5927" s="4"/>
      <c r="V5927" s="4"/>
    </row>
    <row r="5928" spans="1:22">
      <c r="A5928" s="4"/>
      <c r="B5928" s="4"/>
      <c r="C5928" s="18"/>
      <c r="D5928" s="8"/>
      <c r="E5928" s="8"/>
      <c r="F5928" s="4"/>
      <c r="G5928" s="9"/>
      <c r="H5928" s="18"/>
      <c r="I5928" s="18"/>
      <c r="J5928" s="23" t="str">
        <f>IF(OR(ISBLANK(H5928),ISBLANK((I5928))),"",NETWORKDAYS(H5928,I5928,Setup!$A$2:$A$30))</f>
        <v/>
      </c>
      <c r="K5928" s="4"/>
      <c r="L5928" s="4"/>
      <c r="M5928" s="4"/>
      <c r="N5928" s="4"/>
      <c r="O5928" s="4"/>
      <c r="P5928" s="4"/>
      <c r="Q5928" s="4"/>
      <c r="R5928" s="4"/>
      <c r="S5928" s="4"/>
      <c r="T5928" s="4"/>
      <c r="U5928" s="4"/>
      <c r="V5928" s="4"/>
    </row>
    <row r="5929" spans="1:22">
      <c r="A5929" s="4"/>
      <c r="B5929" s="4"/>
      <c r="C5929" s="18"/>
      <c r="D5929" s="8"/>
      <c r="E5929" s="8"/>
      <c r="F5929" s="4"/>
      <c r="G5929" s="9"/>
      <c r="H5929" s="18"/>
      <c r="I5929" s="18"/>
      <c r="J5929" s="23" t="str">
        <f>IF(OR(ISBLANK(H5929),ISBLANK((I5929))),"",NETWORKDAYS(H5929,I5929,Setup!$A$2:$A$30))</f>
        <v/>
      </c>
      <c r="K5929" s="4"/>
      <c r="L5929" s="4"/>
      <c r="M5929" s="4"/>
      <c r="N5929" s="4"/>
      <c r="O5929" s="4"/>
      <c r="P5929" s="4"/>
      <c r="Q5929" s="4"/>
      <c r="R5929" s="4"/>
      <c r="S5929" s="4"/>
      <c r="T5929" s="4"/>
      <c r="U5929" s="4"/>
      <c r="V5929" s="4"/>
    </row>
    <row r="5930" spans="1:22">
      <c r="A5930" s="4"/>
      <c r="B5930" s="4"/>
      <c r="C5930" s="18"/>
      <c r="D5930" s="8"/>
      <c r="E5930" s="8"/>
      <c r="F5930" s="4"/>
      <c r="G5930" s="9"/>
      <c r="H5930" s="18"/>
      <c r="I5930" s="18"/>
      <c r="J5930" s="23" t="str">
        <f>IF(OR(ISBLANK(H5930),ISBLANK((I5930))),"",NETWORKDAYS(H5930,I5930,Setup!$A$2:$A$30))</f>
        <v/>
      </c>
      <c r="K5930" s="4"/>
      <c r="L5930" s="4"/>
      <c r="M5930" s="4"/>
      <c r="N5930" s="4"/>
      <c r="O5930" s="4"/>
      <c r="P5930" s="4"/>
      <c r="Q5930" s="4"/>
      <c r="R5930" s="4"/>
      <c r="S5930" s="4"/>
      <c r="T5930" s="4"/>
      <c r="U5930" s="4"/>
      <c r="V5930" s="4"/>
    </row>
    <row r="5931" spans="1:22">
      <c r="A5931" s="4"/>
      <c r="B5931" s="4"/>
      <c r="C5931" s="18"/>
      <c r="D5931" s="8"/>
      <c r="E5931" s="8"/>
      <c r="F5931" s="4"/>
      <c r="G5931" s="9"/>
      <c r="H5931" s="18"/>
      <c r="I5931" s="18"/>
      <c r="J5931" s="23" t="str">
        <f>IF(OR(ISBLANK(H5931),ISBLANK((I5931))),"",NETWORKDAYS(H5931,I5931,Setup!$A$2:$A$30))</f>
        <v/>
      </c>
      <c r="K5931" s="4"/>
      <c r="L5931" s="4"/>
      <c r="M5931" s="4"/>
      <c r="N5931" s="4"/>
      <c r="O5931" s="4"/>
      <c r="P5931" s="4"/>
      <c r="Q5931" s="4"/>
      <c r="R5931" s="4"/>
      <c r="S5931" s="4"/>
      <c r="T5931" s="4"/>
      <c r="U5931" s="4"/>
      <c r="V5931" s="4"/>
    </row>
    <row r="5932" spans="1:22">
      <c r="A5932" s="4"/>
      <c r="B5932" s="4"/>
      <c r="C5932" s="18"/>
      <c r="D5932" s="8"/>
      <c r="E5932" s="8"/>
      <c r="F5932" s="4"/>
      <c r="G5932" s="9"/>
      <c r="H5932" s="18"/>
      <c r="I5932" s="18"/>
      <c r="J5932" s="23" t="str">
        <f>IF(OR(ISBLANK(H5932),ISBLANK((I5932))),"",NETWORKDAYS(H5932,I5932,Setup!$A$2:$A$30))</f>
        <v/>
      </c>
      <c r="K5932" s="4"/>
      <c r="L5932" s="4"/>
      <c r="M5932" s="4"/>
      <c r="N5932" s="4"/>
      <c r="O5932" s="4"/>
      <c r="P5932" s="4"/>
      <c r="Q5932" s="4"/>
      <c r="R5932" s="4"/>
      <c r="S5932" s="4"/>
      <c r="T5932" s="4"/>
      <c r="U5932" s="4"/>
      <c r="V5932" s="4"/>
    </row>
    <row r="5933" spans="1:22">
      <c r="A5933" s="4"/>
      <c r="B5933" s="4"/>
      <c r="C5933" s="18"/>
      <c r="D5933" s="8"/>
      <c r="E5933" s="8"/>
      <c r="F5933" s="4"/>
      <c r="G5933" s="9"/>
      <c r="H5933" s="18"/>
      <c r="I5933" s="18"/>
      <c r="J5933" s="23" t="str">
        <f>IF(OR(ISBLANK(H5933),ISBLANK((I5933))),"",NETWORKDAYS(H5933,I5933,Setup!$A$2:$A$30))</f>
        <v/>
      </c>
      <c r="K5933" s="4"/>
      <c r="L5933" s="4"/>
      <c r="M5933" s="4"/>
      <c r="N5933" s="4"/>
      <c r="O5933" s="4"/>
      <c r="P5933" s="4"/>
      <c r="Q5933" s="4"/>
      <c r="R5933" s="4"/>
      <c r="S5933" s="4"/>
      <c r="T5933" s="4"/>
      <c r="U5933" s="4"/>
      <c r="V5933" s="4"/>
    </row>
    <row r="5934" spans="1:22">
      <c r="A5934" s="4"/>
      <c r="B5934" s="4"/>
      <c r="C5934" s="18"/>
      <c r="D5934" s="8"/>
      <c r="E5934" s="8"/>
      <c r="F5934" s="4"/>
      <c r="G5934" s="9"/>
      <c r="H5934" s="18"/>
      <c r="I5934" s="18"/>
      <c r="J5934" s="23" t="str">
        <f>IF(OR(ISBLANK(H5934),ISBLANK((I5934))),"",NETWORKDAYS(H5934,I5934,Setup!$A$2:$A$30))</f>
        <v/>
      </c>
      <c r="K5934" s="4"/>
      <c r="L5934" s="4"/>
      <c r="M5934" s="4"/>
      <c r="N5934" s="4"/>
      <c r="O5934" s="4"/>
      <c r="P5934" s="4"/>
      <c r="Q5934" s="4"/>
      <c r="R5934" s="4"/>
      <c r="S5934" s="4"/>
      <c r="T5934" s="4"/>
      <c r="U5934" s="4"/>
      <c r="V5934" s="4"/>
    </row>
    <row r="5935" spans="1:22">
      <c r="A5935" s="4"/>
      <c r="B5935" s="4"/>
      <c r="C5935" s="18"/>
      <c r="D5935" s="8"/>
      <c r="E5935" s="8"/>
      <c r="F5935" s="4"/>
      <c r="G5935" s="9"/>
      <c r="H5935" s="18"/>
      <c r="I5935" s="18"/>
      <c r="J5935" s="23" t="str">
        <f>IF(OR(ISBLANK(H5935),ISBLANK((I5935))),"",NETWORKDAYS(H5935,I5935,Setup!$A$2:$A$30))</f>
        <v/>
      </c>
      <c r="K5935" s="4"/>
      <c r="L5935" s="4"/>
      <c r="M5935" s="4"/>
      <c r="N5935" s="4"/>
      <c r="O5935" s="4"/>
      <c r="P5935" s="4"/>
      <c r="Q5935" s="4"/>
      <c r="R5935" s="4"/>
      <c r="S5935" s="4"/>
      <c r="T5935" s="4"/>
      <c r="U5935" s="4"/>
      <c r="V5935" s="4"/>
    </row>
    <row r="5936" spans="1:22">
      <c r="A5936" s="4"/>
      <c r="B5936" s="4"/>
      <c r="C5936" s="18"/>
      <c r="D5936" s="8"/>
      <c r="E5936" s="8"/>
      <c r="F5936" s="4"/>
      <c r="G5936" s="9"/>
      <c r="H5936" s="18"/>
      <c r="I5936" s="18"/>
      <c r="J5936" s="23" t="str">
        <f>IF(OR(ISBLANK(H5936),ISBLANK((I5936))),"",NETWORKDAYS(H5936,I5936,Setup!$A$2:$A$30))</f>
        <v/>
      </c>
      <c r="K5936" s="4"/>
      <c r="L5936" s="4"/>
      <c r="M5936" s="4"/>
      <c r="N5936" s="4"/>
      <c r="O5936" s="4"/>
      <c r="P5936" s="4"/>
      <c r="Q5936" s="4"/>
      <c r="R5936" s="4"/>
      <c r="S5936" s="4"/>
      <c r="T5936" s="4"/>
      <c r="U5936" s="4"/>
      <c r="V5936" s="4"/>
    </row>
    <row r="5937" spans="1:22">
      <c r="A5937" s="4"/>
      <c r="B5937" s="4"/>
      <c r="C5937" s="18"/>
      <c r="D5937" s="8"/>
      <c r="E5937" s="8"/>
      <c r="F5937" s="4"/>
      <c r="G5937" s="9"/>
      <c r="H5937" s="18"/>
      <c r="I5937" s="18"/>
      <c r="J5937" s="23" t="str">
        <f>IF(OR(ISBLANK(H5937),ISBLANK((I5937))),"",NETWORKDAYS(H5937,I5937,Setup!$A$2:$A$30))</f>
        <v/>
      </c>
      <c r="K5937" s="4"/>
      <c r="L5937" s="4"/>
      <c r="M5937" s="4"/>
      <c r="N5937" s="4"/>
      <c r="O5937" s="4"/>
      <c r="P5937" s="4"/>
      <c r="Q5937" s="4"/>
      <c r="R5937" s="4"/>
      <c r="S5937" s="4"/>
      <c r="T5937" s="4"/>
      <c r="U5937" s="4"/>
      <c r="V5937" s="4"/>
    </row>
    <row r="5938" spans="1:22">
      <c r="A5938" s="4"/>
      <c r="B5938" s="4"/>
      <c r="C5938" s="18"/>
      <c r="D5938" s="8"/>
      <c r="E5938" s="8"/>
      <c r="F5938" s="4"/>
      <c r="G5938" s="9"/>
      <c r="H5938" s="18"/>
      <c r="I5938" s="18"/>
      <c r="J5938" s="23" t="str">
        <f>IF(OR(ISBLANK(H5938),ISBLANK((I5938))),"",NETWORKDAYS(H5938,I5938,Setup!$A$2:$A$30))</f>
        <v/>
      </c>
      <c r="K5938" s="4"/>
      <c r="L5938" s="4"/>
      <c r="M5938" s="4"/>
      <c r="N5938" s="4"/>
      <c r="O5938" s="4"/>
      <c r="P5938" s="4"/>
      <c r="Q5938" s="4"/>
      <c r="R5938" s="4"/>
      <c r="S5938" s="4"/>
      <c r="T5938" s="4"/>
      <c r="U5938" s="4"/>
      <c r="V5938" s="4"/>
    </row>
    <row r="5939" spans="1:22">
      <c r="A5939" s="4"/>
      <c r="B5939" s="4"/>
      <c r="C5939" s="18"/>
      <c r="D5939" s="8"/>
      <c r="E5939" s="8"/>
      <c r="F5939" s="4"/>
      <c r="G5939" s="9"/>
      <c r="H5939" s="18"/>
      <c r="I5939" s="18"/>
      <c r="J5939" s="23" t="str">
        <f>IF(OR(ISBLANK(H5939),ISBLANK((I5939))),"",NETWORKDAYS(H5939,I5939,Setup!$A$2:$A$30))</f>
        <v/>
      </c>
      <c r="K5939" s="4"/>
      <c r="L5939" s="4"/>
      <c r="M5939" s="4"/>
      <c r="N5939" s="4"/>
      <c r="O5939" s="4"/>
      <c r="P5939" s="4"/>
      <c r="Q5939" s="4"/>
      <c r="R5939" s="4"/>
      <c r="S5939" s="4"/>
      <c r="T5939" s="4"/>
      <c r="U5939" s="4"/>
      <c r="V5939" s="4"/>
    </row>
    <row r="5940" spans="1:22">
      <c r="A5940" s="4"/>
      <c r="B5940" s="4"/>
      <c r="C5940" s="18"/>
      <c r="D5940" s="8"/>
      <c r="E5940" s="8"/>
      <c r="F5940" s="4"/>
      <c r="G5940" s="9"/>
      <c r="H5940" s="18"/>
      <c r="I5940" s="18"/>
      <c r="J5940" s="23" t="str">
        <f>IF(OR(ISBLANK(H5940),ISBLANK((I5940))),"",NETWORKDAYS(H5940,I5940,Setup!$A$2:$A$30))</f>
        <v/>
      </c>
      <c r="K5940" s="4"/>
      <c r="L5940" s="4"/>
      <c r="M5940" s="4"/>
      <c r="N5940" s="4"/>
      <c r="O5940" s="4"/>
      <c r="P5940" s="4"/>
      <c r="Q5940" s="4"/>
      <c r="R5940" s="4"/>
      <c r="S5940" s="4"/>
      <c r="T5940" s="4"/>
      <c r="U5940" s="4"/>
      <c r="V5940" s="4"/>
    </row>
    <row r="5941" spans="1:22">
      <c r="A5941" s="4"/>
      <c r="B5941" s="4"/>
      <c r="C5941" s="18"/>
      <c r="D5941" s="8"/>
      <c r="E5941" s="8"/>
      <c r="F5941" s="4"/>
      <c r="G5941" s="9"/>
      <c r="H5941" s="18"/>
      <c r="I5941" s="18"/>
      <c r="J5941" s="23" t="str">
        <f>IF(OR(ISBLANK(H5941),ISBLANK((I5941))),"",NETWORKDAYS(H5941,I5941,Setup!$A$2:$A$30))</f>
        <v/>
      </c>
      <c r="K5941" s="4"/>
      <c r="L5941" s="4"/>
      <c r="M5941" s="4"/>
      <c r="N5941" s="4"/>
      <c r="O5941" s="4"/>
      <c r="P5941" s="4"/>
      <c r="Q5941" s="4"/>
      <c r="R5941" s="4"/>
      <c r="S5941" s="4"/>
      <c r="T5941" s="4"/>
      <c r="U5941" s="4"/>
      <c r="V5941" s="4"/>
    </row>
    <row r="5942" spans="1:22">
      <c r="A5942" s="4"/>
      <c r="B5942" s="4"/>
      <c r="C5942" s="18"/>
      <c r="D5942" s="8"/>
      <c r="E5942" s="8"/>
      <c r="F5942" s="4"/>
      <c r="G5942" s="9"/>
      <c r="H5942" s="18"/>
      <c r="I5942" s="18"/>
      <c r="J5942" s="23" t="str">
        <f>IF(OR(ISBLANK(H5942),ISBLANK((I5942))),"",NETWORKDAYS(H5942,I5942,Setup!$A$2:$A$30))</f>
        <v/>
      </c>
      <c r="K5942" s="4"/>
      <c r="L5942" s="4"/>
      <c r="M5942" s="4"/>
      <c r="N5942" s="4"/>
      <c r="O5942" s="4"/>
      <c r="P5942" s="4"/>
      <c r="Q5942" s="4"/>
      <c r="R5942" s="4"/>
      <c r="S5942" s="4"/>
      <c r="T5942" s="4"/>
      <c r="U5942" s="4"/>
      <c r="V5942" s="4"/>
    </row>
    <row r="5943" spans="1:22">
      <c r="A5943" s="4"/>
      <c r="B5943" s="4"/>
      <c r="C5943" s="18"/>
      <c r="D5943" s="8"/>
      <c r="E5943" s="8"/>
      <c r="F5943" s="4"/>
      <c r="G5943" s="9"/>
      <c r="H5943" s="18"/>
      <c r="I5943" s="18"/>
      <c r="J5943" s="23" t="str">
        <f>IF(OR(ISBLANK(H5943),ISBLANK((I5943))),"",NETWORKDAYS(H5943,I5943,Setup!$A$2:$A$30))</f>
        <v/>
      </c>
      <c r="K5943" s="4"/>
      <c r="L5943" s="4"/>
      <c r="M5943" s="4"/>
      <c r="N5943" s="4"/>
      <c r="O5943" s="4"/>
      <c r="P5943" s="4"/>
      <c r="Q5943" s="4"/>
      <c r="R5943" s="4"/>
      <c r="S5943" s="4"/>
      <c r="T5943" s="4"/>
      <c r="U5943" s="4"/>
      <c r="V5943" s="4"/>
    </row>
    <row r="5944" spans="1:22">
      <c r="A5944" s="4"/>
      <c r="B5944" s="4"/>
      <c r="C5944" s="18"/>
      <c r="D5944" s="8"/>
      <c r="E5944" s="8"/>
      <c r="F5944" s="4"/>
      <c r="G5944" s="9"/>
      <c r="H5944" s="18"/>
      <c r="I5944" s="18"/>
      <c r="J5944" s="23" t="str">
        <f>IF(OR(ISBLANK(H5944),ISBLANK((I5944))),"",NETWORKDAYS(H5944,I5944,Setup!$A$2:$A$30))</f>
        <v/>
      </c>
      <c r="K5944" s="4"/>
      <c r="L5944" s="4"/>
      <c r="M5944" s="4"/>
      <c r="N5944" s="4"/>
      <c r="O5944" s="4"/>
      <c r="P5944" s="4"/>
      <c r="Q5944" s="4"/>
      <c r="R5944" s="4"/>
      <c r="S5944" s="4"/>
      <c r="T5944" s="4"/>
      <c r="U5944" s="4"/>
      <c r="V5944" s="4"/>
    </row>
    <row r="5945" spans="1:22">
      <c r="A5945" s="4"/>
      <c r="B5945" s="4"/>
      <c r="C5945" s="18"/>
      <c r="D5945" s="8"/>
      <c r="E5945" s="8"/>
      <c r="F5945" s="4"/>
      <c r="G5945" s="9"/>
      <c r="H5945" s="18"/>
      <c r="I5945" s="18"/>
      <c r="J5945" s="23" t="str">
        <f>IF(OR(ISBLANK(H5945),ISBLANK((I5945))),"",NETWORKDAYS(H5945,I5945,Setup!$A$2:$A$30))</f>
        <v/>
      </c>
      <c r="K5945" s="4"/>
      <c r="L5945" s="4"/>
      <c r="M5945" s="4"/>
      <c r="N5945" s="4"/>
      <c r="O5945" s="4"/>
      <c r="P5945" s="4"/>
      <c r="Q5945" s="4"/>
      <c r="R5945" s="4"/>
      <c r="S5945" s="4"/>
      <c r="T5945" s="4"/>
      <c r="U5945" s="4"/>
      <c r="V5945" s="4"/>
    </row>
    <row r="5946" spans="1:22">
      <c r="A5946" s="4"/>
      <c r="B5946" s="4"/>
      <c r="C5946" s="18"/>
      <c r="D5946" s="8"/>
      <c r="E5946" s="8"/>
      <c r="F5946" s="4"/>
      <c r="G5946" s="9"/>
      <c r="H5946" s="18"/>
      <c r="I5946" s="18"/>
      <c r="J5946" s="23" t="str">
        <f>IF(OR(ISBLANK(H5946),ISBLANK((I5946))),"",NETWORKDAYS(H5946,I5946,Setup!$A$2:$A$30))</f>
        <v/>
      </c>
      <c r="K5946" s="4"/>
      <c r="L5946" s="4"/>
      <c r="M5946" s="4"/>
      <c r="N5946" s="4"/>
      <c r="O5946" s="4"/>
      <c r="P5946" s="4"/>
      <c r="Q5946" s="4"/>
      <c r="R5946" s="4"/>
      <c r="S5946" s="4"/>
      <c r="T5946" s="4"/>
      <c r="U5946" s="4"/>
      <c r="V5946" s="4"/>
    </row>
    <row r="5947" spans="1:22">
      <c r="A5947" s="4"/>
      <c r="B5947" s="4"/>
      <c r="C5947" s="18"/>
      <c r="D5947" s="8"/>
      <c r="E5947" s="8"/>
      <c r="F5947" s="4"/>
      <c r="G5947" s="9"/>
      <c r="H5947" s="18"/>
      <c r="I5947" s="18"/>
      <c r="J5947" s="23" t="str">
        <f>IF(OR(ISBLANK(H5947),ISBLANK((I5947))),"",NETWORKDAYS(H5947,I5947,Setup!$A$2:$A$30))</f>
        <v/>
      </c>
      <c r="K5947" s="4"/>
      <c r="L5947" s="4"/>
      <c r="M5947" s="4"/>
      <c r="N5947" s="4"/>
      <c r="O5947" s="4"/>
      <c r="P5947" s="4"/>
      <c r="Q5947" s="4"/>
      <c r="R5947" s="4"/>
      <c r="S5947" s="4"/>
      <c r="T5947" s="4"/>
      <c r="U5947" s="4"/>
      <c r="V5947" s="4"/>
    </row>
    <row r="5948" spans="1:22">
      <c r="A5948" s="4"/>
      <c r="B5948" s="4"/>
      <c r="C5948" s="18"/>
      <c r="D5948" s="8"/>
      <c r="E5948" s="8"/>
      <c r="F5948" s="4"/>
      <c r="G5948" s="9"/>
      <c r="H5948" s="18"/>
      <c r="I5948" s="18"/>
      <c r="J5948" s="23" t="str">
        <f>IF(OR(ISBLANK(H5948),ISBLANK((I5948))),"",NETWORKDAYS(H5948,I5948,Setup!$A$2:$A$30))</f>
        <v/>
      </c>
      <c r="K5948" s="4"/>
      <c r="L5948" s="4"/>
      <c r="M5948" s="4"/>
      <c r="N5948" s="4"/>
      <c r="O5948" s="4"/>
      <c r="P5948" s="4"/>
      <c r="Q5948" s="4"/>
      <c r="R5948" s="4"/>
      <c r="S5948" s="4"/>
      <c r="T5948" s="4"/>
      <c r="U5948" s="4"/>
      <c r="V5948" s="4"/>
    </row>
    <row r="5949" spans="1:22">
      <c r="A5949" s="4"/>
      <c r="B5949" s="4"/>
      <c r="C5949" s="18"/>
      <c r="D5949" s="8"/>
      <c r="E5949" s="8"/>
      <c r="F5949" s="4"/>
      <c r="G5949" s="9"/>
      <c r="H5949" s="18"/>
      <c r="I5949" s="18"/>
      <c r="J5949" s="23" t="str">
        <f>IF(OR(ISBLANK(H5949),ISBLANK((I5949))),"",NETWORKDAYS(H5949,I5949,Setup!$A$2:$A$30))</f>
        <v/>
      </c>
      <c r="K5949" s="4"/>
      <c r="L5949" s="4"/>
      <c r="M5949" s="4"/>
      <c r="N5949" s="4"/>
      <c r="O5949" s="4"/>
      <c r="P5949" s="4"/>
      <c r="Q5949" s="4"/>
      <c r="R5949" s="4"/>
      <c r="S5949" s="4"/>
      <c r="T5949" s="4"/>
      <c r="U5949" s="4"/>
      <c r="V5949" s="4"/>
    </row>
    <row r="5950" spans="1:22">
      <c r="A5950" s="4"/>
      <c r="B5950" s="4"/>
      <c r="C5950" s="18"/>
      <c r="D5950" s="8"/>
      <c r="E5950" s="8"/>
      <c r="F5950" s="4"/>
      <c r="G5950" s="9"/>
      <c r="H5950" s="18"/>
      <c r="I5950" s="18"/>
      <c r="J5950" s="23" t="str">
        <f>IF(OR(ISBLANK(H5950),ISBLANK((I5950))),"",NETWORKDAYS(H5950,I5950,Setup!$A$2:$A$30))</f>
        <v/>
      </c>
      <c r="K5950" s="4"/>
      <c r="L5950" s="4"/>
      <c r="M5950" s="4"/>
      <c r="N5950" s="4"/>
      <c r="O5950" s="4"/>
      <c r="P5950" s="4"/>
      <c r="Q5950" s="4"/>
      <c r="R5950" s="4"/>
      <c r="S5950" s="4"/>
      <c r="T5950" s="4"/>
      <c r="U5950" s="4"/>
      <c r="V5950" s="4"/>
    </row>
    <row r="5951" spans="1:22">
      <c r="A5951" s="4"/>
      <c r="B5951" s="4"/>
      <c r="C5951" s="18"/>
      <c r="D5951" s="8"/>
      <c r="E5951" s="8"/>
      <c r="F5951" s="4"/>
      <c r="G5951" s="9"/>
      <c r="H5951" s="18"/>
      <c r="I5951" s="18"/>
      <c r="J5951" s="23" t="str">
        <f>IF(OR(ISBLANK(H5951),ISBLANK((I5951))),"",NETWORKDAYS(H5951,I5951,Setup!$A$2:$A$30))</f>
        <v/>
      </c>
      <c r="K5951" s="4"/>
      <c r="L5951" s="4"/>
      <c r="M5951" s="4"/>
      <c r="N5951" s="4"/>
      <c r="O5951" s="4"/>
      <c r="P5951" s="4"/>
      <c r="Q5951" s="4"/>
      <c r="R5951" s="4"/>
      <c r="S5951" s="4"/>
      <c r="T5951" s="4"/>
      <c r="U5951" s="4"/>
      <c r="V5951" s="4"/>
    </row>
    <row r="5952" spans="1:22">
      <c r="A5952" s="4"/>
      <c r="B5952" s="4"/>
      <c r="C5952" s="18"/>
      <c r="D5952" s="8"/>
      <c r="E5952" s="8"/>
      <c r="F5952" s="4"/>
      <c r="G5952" s="9"/>
      <c r="H5952" s="18"/>
      <c r="I5952" s="18"/>
      <c r="J5952" s="23" t="str">
        <f>IF(OR(ISBLANK(H5952),ISBLANK((I5952))),"",NETWORKDAYS(H5952,I5952,Setup!$A$2:$A$30))</f>
        <v/>
      </c>
      <c r="K5952" s="4"/>
      <c r="L5952" s="4"/>
      <c r="M5952" s="4"/>
      <c r="N5952" s="4"/>
      <c r="O5952" s="4"/>
      <c r="P5952" s="4"/>
      <c r="Q5952" s="4"/>
      <c r="R5952" s="4"/>
      <c r="S5952" s="4"/>
      <c r="T5952" s="4"/>
      <c r="U5952" s="4"/>
      <c r="V5952" s="4"/>
    </row>
    <row r="5953" spans="1:22">
      <c r="A5953" s="4"/>
      <c r="B5953" s="4"/>
      <c r="C5953" s="18"/>
      <c r="D5953" s="8"/>
      <c r="E5953" s="8"/>
      <c r="F5953" s="4"/>
      <c r="G5953" s="9"/>
      <c r="H5953" s="18"/>
      <c r="I5953" s="18"/>
      <c r="J5953" s="23" t="str">
        <f>IF(OR(ISBLANK(H5953),ISBLANK((I5953))),"",NETWORKDAYS(H5953,I5953,Setup!$A$2:$A$30))</f>
        <v/>
      </c>
      <c r="K5953" s="4"/>
      <c r="L5953" s="4"/>
      <c r="M5953" s="4"/>
      <c r="N5953" s="4"/>
      <c r="O5953" s="4"/>
      <c r="P5953" s="4"/>
      <c r="Q5953" s="4"/>
      <c r="R5953" s="4"/>
      <c r="S5953" s="4"/>
      <c r="T5953" s="4"/>
      <c r="U5953" s="4"/>
      <c r="V5953" s="4"/>
    </row>
    <row r="5954" spans="1:22">
      <c r="A5954" s="4"/>
      <c r="B5954" s="4"/>
      <c r="C5954" s="18"/>
      <c r="D5954" s="8"/>
      <c r="E5954" s="8"/>
      <c r="F5954" s="4"/>
      <c r="G5954" s="9"/>
      <c r="H5954" s="18"/>
      <c r="I5954" s="18"/>
      <c r="J5954" s="23" t="str">
        <f>IF(OR(ISBLANK(H5954),ISBLANK((I5954))),"",NETWORKDAYS(H5954,I5954,Setup!$A$2:$A$30))</f>
        <v/>
      </c>
      <c r="K5954" s="4"/>
      <c r="L5954" s="4"/>
      <c r="M5954" s="4"/>
      <c r="N5954" s="4"/>
      <c r="O5954" s="4"/>
      <c r="P5954" s="4"/>
      <c r="Q5954" s="4"/>
      <c r="R5954" s="4"/>
      <c r="S5954" s="4"/>
      <c r="T5954" s="4"/>
      <c r="U5954" s="4"/>
      <c r="V5954" s="4"/>
    </row>
    <row r="5955" spans="1:22">
      <c r="A5955" s="4"/>
      <c r="B5955" s="4"/>
      <c r="C5955" s="18"/>
      <c r="D5955" s="8"/>
      <c r="E5955" s="8"/>
      <c r="F5955" s="4"/>
      <c r="G5955" s="9"/>
      <c r="H5955" s="18"/>
      <c r="I5955" s="18"/>
      <c r="J5955" s="23" t="str">
        <f>IF(OR(ISBLANK(H5955),ISBLANK((I5955))),"",NETWORKDAYS(H5955,I5955,Setup!$A$2:$A$30))</f>
        <v/>
      </c>
      <c r="K5955" s="4"/>
      <c r="L5955" s="4"/>
      <c r="M5955" s="4"/>
      <c r="N5955" s="4"/>
      <c r="O5955" s="4"/>
      <c r="P5955" s="4"/>
      <c r="Q5955" s="4"/>
      <c r="R5955" s="4"/>
      <c r="S5955" s="4"/>
      <c r="T5955" s="4"/>
      <c r="U5955" s="4"/>
      <c r="V5955" s="4"/>
    </row>
    <row r="5956" spans="1:22">
      <c r="A5956" s="4"/>
      <c r="B5956" s="4"/>
      <c r="C5956" s="18"/>
      <c r="D5956" s="8"/>
      <c r="E5956" s="8"/>
      <c r="F5956" s="4"/>
      <c r="G5956" s="9"/>
      <c r="H5956" s="18"/>
      <c r="I5956" s="18"/>
      <c r="J5956" s="23" t="str">
        <f>IF(OR(ISBLANK(H5956),ISBLANK((I5956))),"",NETWORKDAYS(H5956,I5956,Setup!$A$2:$A$30))</f>
        <v/>
      </c>
      <c r="K5956" s="4"/>
      <c r="L5956" s="4"/>
      <c r="M5956" s="4"/>
      <c r="N5956" s="4"/>
      <c r="O5956" s="4"/>
      <c r="P5956" s="4"/>
      <c r="Q5956" s="4"/>
      <c r="R5956" s="4"/>
      <c r="S5956" s="4"/>
      <c r="T5956" s="4"/>
      <c r="U5956" s="4"/>
      <c r="V5956" s="4"/>
    </row>
    <row r="5957" spans="1:22">
      <c r="A5957" s="4"/>
      <c r="B5957" s="4"/>
      <c r="C5957" s="18"/>
      <c r="D5957" s="8"/>
      <c r="E5957" s="8"/>
      <c r="F5957" s="4"/>
      <c r="G5957" s="9"/>
      <c r="H5957" s="18"/>
      <c r="I5957" s="18"/>
      <c r="J5957" s="23" t="str">
        <f>IF(OR(ISBLANK(H5957),ISBLANK((I5957))),"",NETWORKDAYS(H5957,I5957,Setup!$A$2:$A$30))</f>
        <v/>
      </c>
      <c r="K5957" s="4"/>
      <c r="L5957" s="4"/>
      <c r="M5957" s="4"/>
      <c r="N5957" s="4"/>
      <c r="O5957" s="4"/>
      <c r="P5957" s="4"/>
      <c r="Q5957" s="4"/>
      <c r="R5957" s="4"/>
      <c r="S5957" s="4"/>
      <c r="T5957" s="4"/>
      <c r="U5957" s="4"/>
      <c r="V5957" s="4"/>
    </row>
    <row r="5958" spans="1:22">
      <c r="A5958" s="4"/>
      <c r="B5958" s="4"/>
      <c r="C5958" s="18"/>
      <c r="D5958" s="8"/>
      <c r="E5958" s="8"/>
      <c r="F5958" s="4"/>
      <c r="G5958" s="9"/>
      <c r="H5958" s="18"/>
      <c r="I5958" s="18"/>
      <c r="J5958" s="23" t="str">
        <f>IF(OR(ISBLANK(H5958),ISBLANK((I5958))),"",NETWORKDAYS(H5958,I5958,Setup!$A$2:$A$30))</f>
        <v/>
      </c>
      <c r="K5958" s="4"/>
      <c r="L5958" s="4"/>
      <c r="M5958" s="4"/>
      <c r="N5958" s="4"/>
      <c r="O5958" s="4"/>
      <c r="P5958" s="4"/>
      <c r="Q5958" s="4"/>
      <c r="R5958" s="4"/>
      <c r="S5958" s="4"/>
      <c r="T5958" s="4"/>
      <c r="U5958" s="4"/>
      <c r="V5958" s="4"/>
    </row>
    <row r="5959" spans="1:22">
      <c r="A5959" s="4"/>
      <c r="B5959" s="4"/>
      <c r="C5959" s="18"/>
      <c r="D5959" s="8"/>
      <c r="E5959" s="8"/>
      <c r="F5959" s="4"/>
      <c r="G5959" s="9"/>
      <c r="H5959" s="18"/>
      <c r="I5959" s="18"/>
      <c r="J5959" s="23" t="str">
        <f>IF(OR(ISBLANK(H5959),ISBLANK((I5959))),"",NETWORKDAYS(H5959,I5959,Setup!$A$2:$A$30))</f>
        <v/>
      </c>
      <c r="K5959" s="4"/>
      <c r="L5959" s="4"/>
      <c r="M5959" s="4"/>
      <c r="N5959" s="4"/>
      <c r="O5959" s="4"/>
      <c r="P5959" s="4"/>
      <c r="Q5959" s="4"/>
      <c r="R5959" s="4"/>
      <c r="S5959" s="4"/>
      <c r="T5959" s="4"/>
      <c r="U5959" s="4"/>
      <c r="V5959" s="4"/>
    </row>
    <row r="5960" spans="1:22">
      <c r="A5960" s="4"/>
      <c r="B5960" s="4"/>
      <c r="C5960" s="18"/>
      <c r="D5960" s="8"/>
      <c r="E5960" s="8"/>
      <c r="F5960" s="4"/>
      <c r="G5960" s="9"/>
      <c r="H5960" s="18"/>
      <c r="I5960" s="18"/>
      <c r="J5960" s="23" t="str">
        <f>IF(OR(ISBLANK(H5960),ISBLANK((I5960))),"",NETWORKDAYS(H5960,I5960,Setup!$A$2:$A$30))</f>
        <v/>
      </c>
      <c r="K5960" s="4"/>
      <c r="L5960" s="4"/>
      <c r="M5960" s="4"/>
      <c r="N5960" s="4"/>
      <c r="O5960" s="4"/>
      <c r="P5960" s="4"/>
      <c r="Q5960" s="4"/>
      <c r="R5960" s="4"/>
      <c r="S5960" s="4"/>
      <c r="T5960" s="4"/>
      <c r="U5960" s="4"/>
      <c r="V5960" s="4"/>
    </row>
    <row r="5961" spans="1:22">
      <c r="A5961" s="4"/>
      <c r="B5961" s="4"/>
      <c r="C5961" s="18"/>
      <c r="D5961" s="8"/>
      <c r="E5961" s="8"/>
      <c r="F5961" s="4"/>
      <c r="G5961" s="9"/>
      <c r="H5961" s="18"/>
      <c r="I5961" s="18"/>
      <c r="J5961" s="23" t="str">
        <f>IF(OR(ISBLANK(H5961),ISBLANK((I5961))),"",NETWORKDAYS(H5961,I5961,Setup!$A$2:$A$30))</f>
        <v/>
      </c>
      <c r="K5961" s="4"/>
      <c r="L5961" s="4"/>
      <c r="M5961" s="4"/>
      <c r="N5961" s="4"/>
      <c r="O5961" s="4"/>
      <c r="P5961" s="4"/>
      <c r="Q5961" s="4"/>
      <c r="R5961" s="4"/>
      <c r="S5961" s="4"/>
      <c r="T5961" s="4"/>
      <c r="U5961" s="4"/>
      <c r="V5961" s="4"/>
    </row>
    <row r="5962" spans="1:22">
      <c r="A5962" s="4"/>
      <c r="B5962" s="4"/>
      <c r="C5962" s="18"/>
      <c r="D5962" s="8"/>
      <c r="E5962" s="8"/>
      <c r="F5962" s="4"/>
      <c r="G5962" s="9"/>
      <c r="H5962" s="18"/>
      <c r="I5962" s="18"/>
      <c r="J5962" s="23" t="str">
        <f>IF(OR(ISBLANK(H5962),ISBLANK((I5962))),"",NETWORKDAYS(H5962,I5962,Setup!$A$2:$A$30))</f>
        <v/>
      </c>
      <c r="K5962" s="4"/>
      <c r="L5962" s="4"/>
      <c r="M5962" s="4"/>
      <c r="N5962" s="4"/>
      <c r="O5962" s="4"/>
      <c r="P5962" s="4"/>
      <c r="Q5962" s="4"/>
      <c r="R5962" s="4"/>
      <c r="S5962" s="4"/>
      <c r="T5962" s="4"/>
      <c r="U5962" s="4"/>
      <c r="V5962" s="4"/>
    </row>
    <row r="5963" spans="1:22">
      <c r="A5963" s="4"/>
      <c r="B5963" s="4"/>
      <c r="C5963" s="18"/>
      <c r="D5963" s="8"/>
      <c r="E5963" s="8"/>
      <c r="F5963" s="4"/>
      <c r="G5963" s="9"/>
      <c r="H5963" s="18"/>
      <c r="I5963" s="18"/>
      <c r="J5963" s="23" t="str">
        <f>IF(OR(ISBLANK(H5963),ISBLANK((I5963))),"",NETWORKDAYS(H5963,I5963,Setup!$A$2:$A$30))</f>
        <v/>
      </c>
      <c r="K5963" s="4"/>
      <c r="L5963" s="4"/>
      <c r="M5963" s="4"/>
      <c r="N5963" s="4"/>
      <c r="O5963" s="4"/>
      <c r="P5963" s="4"/>
      <c r="Q5963" s="4"/>
      <c r="R5963" s="4"/>
      <c r="S5963" s="4"/>
      <c r="T5963" s="4"/>
      <c r="U5963" s="4"/>
      <c r="V5963" s="4"/>
    </row>
    <row r="5964" spans="1:22">
      <c r="A5964" s="4"/>
      <c r="B5964" s="4"/>
      <c r="C5964" s="18"/>
      <c r="D5964" s="8"/>
      <c r="E5964" s="8"/>
      <c r="F5964" s="4"/>
      <c r="G5964" s="9"/>
      <c r="H5964" s="18"/>
      <c r="I5964" s="18"/>
      <c r="J5964" s="23" t="str">
        <f>IF(OR(ISBLANK(H5964),ISBLANK((I5964))),"",NETWORKDAYS(H5964,I5964,Setup!$A$2:$A$30))</f>
        <v/>
      </c>
      <c r="K5964" s="4"/>
      <c r="L5964" s="4"/>
      <c r="M5964" s="4"/>
      <c r="N5964" s="4"/>
      <c r="O5964" s="4"/>
      <c r="P5964" s="4"/>
      <c r="Q5964" s="4"/>
      <c r="R5964" s="4"/>
      <c r="S5964" s="4"/>
      <c r="T5964" s="4"/>
      <c r="U5964" s="4"/>
      <c r="V5964" s="4"/>
    </row>
    <row r="5965" spans="1:22">
      <c r="A5965" s="4"/>
      <c r="B5965" s="4"/>
      <c r="C5965" s="18"/>
      <c r="D5965" s="8"/>
      <c r="E5965" s="8"/>
      <c r="F5965" s="4"/>
      <c r="G5965" s="9"/>
      <c r="H5965" s="18"/>
      <c r="I5965" s="18"/>
      <c r="J5965" s="23" t="str">
        <f>IF(OR(ISBLANK(H5965),ISBLANK((I5965))),"",NETWORKDAYS(H5965,I5965,Setup!$A$2:$A$30))</f>
        <v/>
      </c>
      <c r="K5965" s="4"/>
      <c r="L5965" s="4"/>
      <c r="M5965" s="4"/>
      <c r="N5965" s="4"/>
      <c r="O5965" s="4"/>
      <c r="P5965" s="4"/>
      <c r="Q5965" s="4"/>
      <c r="R5965" s="4"/>
      <c r="S5965" s="4"/>
      <c r="T5965" s="4"/>
      <c r="U5965" s="4"/>
      <c r="V5965" s="4"/>
    </row>
    <row r="5966" spans="1:22">
      <c r="A5966" s="4"/>
      <c r="B5966" s="4"/>
      <c r="C5966" s="18"/>
      <c r="D5966" s="8"/>
      <c r="E5966" s="8"/>
      <c r="F5966" s="4"/>
      <c r="G5966" s="9"/>
      <c r="H5966" s="18"/>
      <c r="I5966" s="18"/>
      <c r="J5966" s="23" t="str">
        <f>IF(OR(ISBLANK(H5966),ISBLANK((I5966))),"",NETWORKDAYS(H5966,I5966,Setup!$A$2:$A$30))</f>
        <v/>
      </c>
      <c r="K5966" s="4"/>
      <c r="L5966" s="4"/>
      <c r="M5966" s="4"/>
      <c r="N5966" s="4"/>
      <c r="O5966" s="4"/>
      <c r="P5966" s="4"/>
      <c r="Q5966" s="4"/>
      <c r="R5966" s="4"/>
      <c r="S5966" s="4"/>
      <c r="T5966" s="4"/>
      <c r="U5966" s="4"/>
      <c r="V5966" s="4"/>
    </row>
    <row r="5967" spans="1:22">
      <c r="A5967" s="4"/>
      <c r="B5967" s="4"/>
      <c r="C5967" s="18"/>
      <c r="D5967" s="8"/>
      <c r="E5967" s="8"/>
      <c r="F5967" s="4"/>
      <c r="G5967" s="9"/>
      <c r="H5967" s="18"/>
      <c r="I5967" s="18"/>
      <c r="J5967" s="23" t="str">
        <f>IF(OR(ISBLANK(H5967),ISBLANK((I5967))),"",NETWORKDAYS(H5967,I5967,Setup!$A$2:$A$30))</f>
        <v/>
      </c>
      <c r="K5967" s="4"/>
      <c r="L5967" s="4"/>
      <c r="M5967" s="4"/>
      <c r="N5967" s="4"/>
      <c r="O5967" s="4"/>
      <c r="P5967" s="4"/>
      <c r="Q5967" s="4"/>
      <c r="R5967" s="4"/>
      <c r="S5967" s="4"/>
      <c r="T5967" s="4"/>
      <c r="U5967" s="4"/>
      <c r="V5967" s="4"/>
    </row>
    <row r="5968" spans="1:22">
      <c r="A5968" s="4"/>
      <c r="B5968" s="4"/>
      <c r="C5968" s="18"/>
      <c r="D5968" s="8"/>
      <c r="E5968" s="8"/>
      <c r="F5968" s="4"/>
      <c r="G5968" s="9"/>
      <c r="H5968" s="18"/>
      <c r="I5968" s="18"/>
      <c r="J5968" s="23" t="str">
        <f>IF(OR(ISBLANK(H5968),ISBLANK((I5968))),"",NETWORKDAYS(H5968,I5968,Setup!$A$2:$A$30))</f>
        <v/>
      </c>
      <c r="K5968" s="4"/>
      <c r="L5968" s="4"/>
      <c r="M5968" s="4"/>
      <c r="N5968" s="4"/>
      <c r="O5968" s="4"/>
      <c r="P5968" s="4"/>
      <c r="Q5968" s="4"/>
      <c r="R5968" s="4"/>
      <c r="S5968" s="4"/>
      <c r="T5968" s="4"/>
      <c r="U5968" s="4"/>
      <c r="V5968" s="4"/>
    </row>
    <row r="5969" spans="1:22">
      <c r="A5969" s="4"/>
      <c r="B5969" s="4"/>
      <c r="C5969" s="18"/>
      <c r="D5969" s="8"/>
      <c r="E5969" s="8"/>
      <c r="F5969" s="4"/>
      <c r="G5969" s="9"/>
      <c r="H5969" s="18"/>
      <c r="I5969" s="18"/>
      <c r="J5969" s="23" t="str">
        <f>IF(OR(ISBLANK(H5969),ISBLANK((I5969))),"",NETWORKDAYS(H5969,I5969,Setup!$A$2:$A$30))</f>
        <v/>
      </c>
      <c r="K5969" s="4"/>
      <c r="L5969" s="4"/>
      <c r="M5969" s="4"/>
      <c r="N5969" s="4"/>
      <c r="O5969" s="4"/>
      <c r="P5969" s="4"/>
      <c r="Q5969" s="4"/>
      <c r="R5969" s="4"/>
      <c r="S5969" s="4"/>
      <c r="T5969" s="4"/>
      <c r="U5969" s="4"/>
      <c r="V5969" s="4"/>
    </row>
    <row r="5970" spans="1:22">
      <c r="A5970" s="4"/>
      <c r="B5970" s="4"/>
      <c r="C5970" s="18"/>
      <c r="D5970" s="8"/>
      <c r="E5970" s="8"/>
      <c r="F5970" s="4"/>
      <c r="G5970" s="9"/>
      <c r="H5970" s="18"/>
      <c r="I5970" s="18"/>
      <c r="J5970" s="23" t="str">
        <f>IF(OR(ISBLANK(H5970),ISBLANK((I5970))),"",NETWORKDAYS(H5970,I5970,Setup!$A$2:$A$30))</f>
        <v/>
      </c>
      <c r="K5970" s="4"/>
      <c r="L5970" s="4"/>
      <c r="M5970" s="4"/>
      <c r="N5970" s="4"/>
      <c r="O5970" s="4"/>
      <c r="P5970" s="4"/>
      <c r="Q5970" s="4"/>
      <c r="R5970" s="4"/>
      <c r="S5970" s="4"/>
      <c r="T5970" s="4"/>
      <c r="U5970" s="4"/>
      <c r="V5970" s="4"/>
    </row>
    <row r="5971" spans="1:22">
      <c r="A5971" s="4"/>
      <c r="B5971" s="4"/>
      <c r="C5971" s="18"/>
      <c r="D5971" s="8"/>
      <c r="E5971" s="8"/>
      <c r="F5971" s="4"/>
      <c r="G5971" s="9"/>
      <c r="H5971" s="18"/>
      <c r="I5971" s="18"/>
      <c r="J5971" s="23" t="str">
        <f>IF(OR(ISBLANK(H5971),ISBLANK((I5971))),"",NETWORKDAYS(H5971,I5971,Setup!$A$2:$A$30))</f>
        <v/>
      </c>
      <c r="K5971" s="4"/>
      <c r="L5971" s="4"/>
      <c r="M5971" s="4"/>
      <c r="N5971" s="4"/>
      <c r="O5971" s="4"/>
      <c r="P5971" s="4"/>
      <c r="Q5971" s="4"/>
      <c r="R5971" s="4"/>
      <c r="S5971" s="4"/>
      <c r="T5971" s="4"/>
      <c r="U5971" s="4"/>
      <c r="V5971" s="4"/>
    </row>
    <row r="5972" spans="1:22">
      <c r="A5972" s="4"/>
      <c r="B5972" s="4"/>
      <c r="C5972" s="18"/>
      <c r="D5972" s="8"/>
      <c r="E5972" s="8"/>
      <c r="F5972" s="4"/>
      <c r="G5972" s="9"/>
      <c r="H5972" s="18"/>
      <c r="I5972" s="18"/>
      <c r="J5972" s="23" t="str">
        <f>IF(OR(ISBLANK(H5972),ISBLANK((I5972))),"",NETWORKDAYS(H5972,I5972,Setup!$A$2:$A$30))</f>
        <v/>
      </c>
      <c r="K5972" s="4"/>
      <c r="L5972" s="4"/>
      <c r="M5972" s="4"/>
      <c r="N5972" s="4"/>
      <c r="O5972" s="4"/>
      <c r="P5972" s="4"/>
      <c r="Q5972" s="4"/>
      <c r="R5972" s="4"/>
      <c r="S5972" s="4"/>
      <c r="T5972" s="4"/>
      <c r="U5972" s="4"/>
      <c r="V5972" s="4"/>
    </row>
    <row r="5973" spans="1:22">
      <c r="A5973" s="4"/>
      <c r="B5973" s="4"/>
      <c r="C5973" s="18"/>
      <c r="D5973" s="8"/>
      <c r="E5973" s="8"/>
      <c r="F5973" s="4"/>
      <c r="G5973" s="9"/>
      <c r="H5973" s="18"/>
      <c r="I5973" s="18"/>
      <c r="J5973" s="23" t="str">
        <f>IF(OR(ISBLANK(H5973),ISBLANK((I5973))),"",NETWORKDAYS(H5973,I5973,Setup!$A$2:$A$30))</f>
        <v/>
      </c>
      <c r="K5973" s="4"/>
      <c r="L5973" s="4"/>
      <c r="M5973" s="4"/>
      <c r="N5973" s="4"/>
      <c r="O5973" s="4"/>
      <c r="P5973" s="4"/>
      <c r="Q5973" s="4"/>
      <c r="R5973" s="4"/>
      <c r="S5973" s="4"/>
      <c r="T5973" s="4"/>
      <c r="U5973" s="4"/>
      <c r="V5973" s="4"/>
    </row>
    <row r="5974" spans="1:22">
      <c r="A5974" s="4"/>
      <c r="B5974" s="4"/>
      <c r="C5974" s="18"/>
      <c r="D5974" s="8"/>
      <c r="E5974" s="8"/>
      <c r="F5974" s="4"/>
      <c r="G5974" s="9"/>
      <c r="H5974" s="18"/>
      <c r="I5974" s="18"/>
      <c r="J5974" s="23" t="str">
        <f>IF(OR(ISBLANK(H5974),ISBLANK((I5974))),"",NETWORKDAYS(H5974,I5974,Setup!$A$2:$A$30))</f>
        <v/>
      </c>
      <c r="K5974" s="4"/>
      <c r="L5974" s="4"/>
      <c r="M5974" s="4"/>
      <c r="N5974" s="4"/>
      <c r="O5974" s="4"/>
      <c r="P5974" s="4"/>
      <c r="Q5974" s="4"/>
      <c r="R5974" s="4"/>
      <c r="S5974" s="4"/>
      <c r="T5974" s="4"/>
      <c r="U5974" s="4"/>
      <c r="V5974" s="4"/>
    </row>
    <row r="5975" spans="1:22">
      <c r="A5975" s="4"/>
      <c r="B5975" s="4"/>
      <c r="C5975" s="18"/>
      <c r="D5975" s="8"/>
      <c r="E5975" s="8"/>
      <c r="F5975" s="4"/>
      <c r="G5975" s="9"/>
      <c r="H5975" s="18"/>
      <c r="I5975" s="18"/>
      <c r="J5975" s="23" t="str">
        <f>IF(OR(ISBLANK(H5975),ISBLANK((I5975))),"",NETWORKDAYS(H5975,I5975,Setup!$A$2:$A$30))</f>
        <v/>
      </c>
      <c r="K5975" s="4"/>
      <c r="L5975" s="4"/>
      <c r="M5975" s="4"/>
      <c r="N5975" s="4"/>
      <c r="O5975" s="4"/>
      <c r="P5975" s="4"/>
      <c r="Q5975" s="4"/>
      <c r="R5975" s="4"/>
      <c r="S5975" s="4"/>
      <c r="T5975" s="4"/>
      <c r="U5975" s="4"/>
      <c r="V5975" s="4"/>
    </row>
    <row r="5976" spans="1:22">
      <c r="A5976" s="4"/>
      <c r="B5976" s="4"/>
      <c r="C5976" s="18"/>
      <c r="D5976" s="8"/>
      <c r="E5976" s="8"/>
      <c r="F5976" s="4"/>
      <c r="G5976" s="9"/>
      <c r="H5976" s="18"/>
      <c r="I5976" s="18"/>
      <c r="J5976" s="23" t="str">
        <f>IF(OR(ISBLANK(H5976),ISBLANK((I5976))),"",NETWORKDAYS(H5976,I5976,Setup!$A$2:$A$30))</f>
        <v/>
      </c>
      <c r="K5976" s="4"/>
      <c r="L5976" s="4"/>
      <c r="M5976" s="4"/>
      <c r="N5976" s="4"/>
      <c r="O5976" s="4"/>
      <c r="P5976" s="4"/>
      <c r="Q5976" s="4"/>
      <c r="R5976" s="4"/>
      <c r="S5976" s="4"/>
      <c r="T5976" s="4"/>
      <c r="U5976" s="4"/>
      <c r="V5976" s="4"/>
    </row>
    <row r="5977" spans="1:22">
      <c r="A5977" s="4"/>
      <c r="B5977" s="4"/>
      <c r="C5977" s="18"/>
      <c r="D5977" s="8"/>
      <c r="E5977" s="8"/>
      <c r="F5977" s="4"/>
      <c r="G5977" s="9"/>
      <c r="H5977" s="18"/>
      <c r="I5977" s="18"/>
      <c r="J5977" s="23" t="str">
        <f>IF(OR(ISBLANK(H5977),ISBLANK((I5977))),"",NETWORKDAYS(H5977,I5977,Setup!$A$2:$A$30))</f>
        <v/>
      </c>
      <c r="K5977" s="4"/>
      <c r="L5977" s="4"/>
      <c r="M5977" s="4"/>
      <c r="N5977" s="4"/>
      <c r="O5977" s="4"/>
      <c r="P5977" s="4"/>
      <c r="Q5977" s="4"/>
      <c r="R5977" s="4"/>
      <c r="S5977" s="4"/>
      <c r="T5977" s="4"/>
      <c r="U5977" s="4"/>
      <c r="V5977" s="4"/>
    </row>
    <row r="5978" spans="1:22">
      <c r="A5978" s="4"/>
      <c r="B5978" s="4"/>
      <c r="C5978" s="18"/>
      <c r="D5978" s="8"/>
      <c r="E5978" s="8"/>
      <c r="F5978" s="4"/>
      <c r="G5978" s="9"/>
      <c r="H5978" s="18"/>
      <c r="I5978" s="18"/>
      <c r="J5978" s="23" t="str">
        <f>IF(OR(ISBLANK(H5978),ISBLANK((I5978))),"",NETWORKDAYS(H5978,I5978,Setup!$A$2:$A$30))</f>
        <v/>
      </c>
      <c r="K5978" s="4"/>
      <c r="L5978" s="4"/>
      <c r="M5978" s="4"/>
      <c r="N5978" s="4"/>
      <c r="O5978" s="4"/>
      <c r="P5978" s="4"/>
      <c r="Q5978" s="4"/>
      <c r="R5978" s="4"/>
      <c r="S5978" s="4"/>
      <c r="T5978" s="4"/>
      <c r="U5978" s="4"/>
      <c r="V5978" s="4"/>
    </row>
    <row r="5979" spans="1:22">
      <c r="A5979" s="4"/>
      <c r="B5979" s="4"/>
      <c r="C5979" s="18"/>
      <c r="D5979" s="8"/>
      <c r="E5979" s="8"/>
      <c r="F5979" s="4"/>
      <c r="G5979" s="9"/>
      <c r="H5979" s="18"/>
      <c r="I5979" s="18"/>
      <c r="J5979" s="23" t="str">
        <f>IF(OR(ISBLANK(H5979),ISBLANK((I5979))),"",NETWORKDAYS(H5979,I5979,Setup!$A$2:$A$30))</f>
        <v/>
      </c>
      <c r="K5979" s="4"/>
      <c r="L5979" s="4"/>
      <c r="M5979" s="4"/>
      <c r="N5979" s="4"/>
      <c r="O5979" s="4"/>
      <c r="P5979" s="4"/>
      <c r="Q5979" s="4"/>
      <c r="R5979" s="4"/>
      <c r="S5979" s="4"/>
      <c r="T5979" s="4"/>
      <c r="U5979" s="4"/>
      <c r="V5979" s="4"/>
    </row>
    <row r="5980" spans="1:22">
      <c r="A5980" s="4"/>
      <c r="B5980" s="4"/>
      <c r="C5980" s="18"/>
      <c r="D5980" s="8"/>
      <c r="E5980" s="8"/>
      <c r="F5980" s="4"/>
      <c r="G5980" s="9"/>
      <c r="H5980" s="18"/>
      <c r="I5980" s="18"/>
      <c r="J5980" s="23" t="str">
        <f>IF(OR(ISBLANK(H5980),ISBLANK((I5980))),"",NETWORKDAYS(H5980,I5980,Setup!$A$2:$A$30))</f>
        <v/>
      </c>
      <c r="K5980" s="4"/>
      <c r="L5980" s="4"/>
      <c r="M5980" s="4"/>
      <c r="N5980" s="4"/>
      <c r="O5980" s="4"/>
      <c r="P5980" s="4"/>
      <c r="Q5980" s="4"/>
      <c r="R5980" s="4"/>
      <c r="S5980" s="4"/>
      <c r="T5980" s="4"/>
      <c r="U5980" s="4"/>
      <c r="V5980" s="4"/>
    </row>
    <row r="5981" spans="1:22">
      <c r="A5981" s="4"/>
      <c r="B5981" s="4"/>
      <c r="C5981" s="18"/>
      <c r="D5981" s="8"/>
      <c r="E5981" s="8"/>
      <c r="F5981" s="4"/>
      <c r="G5981" s="9"/>
      <c r="H5981" s="18"/>
      <c r="I5981" s="18"/>
      <c r="J5981" s="23" t="str">
        <f>IF(OR(ISBLANK(H5981),ISBLANK((I5981))),"",NETWORKDAYS(H5981,I5981,Setup!$A$2:$A$30))</f>
        <v/>
      </c>
      <c r="K5981" s="4"/>
      <c r="L5981" s="4"/>
      <c r="M5981" s="4"/>
      <c r="N5981" s="4"/>
      <c r="O5981" s="4"/>
      <c r="P5981" s="4"/>
      <c r="Q5981" s="4"/>
      <c r="R5981" s="4"/>
      <c r="S5981" s="4"/>
      <c r="T5981" s="4"/>
      <c r="U5981" s="4"/>
      <c r="V5981" s="4"/>
    </row>
    <row r="5982" spans="1:22">
      <c r="A5982" s="4"/>
      <c r="B5982" s="4"/>
      <c r="C5982" s="18"/>
      <c r="D5982" s="8"/>
      <c r="E5982" s="8"/>
      <c r="F5982" s="4"/>
      <c r="G5982" s="9"/>
      <c r="H5982" s="18"/>
      <c r="I5982" s="18"/>
      <c r="J5982" s="23" t="str">
        <f>IF(OR(ISBLANK(H5982),ISBLANK((I5982))),"",NETWORKDAYS(H5982,I5982,Setup!$A$2:$A$30))</f>
        <v/>
      </c>
      <c r="K5982" s="4"/>
      <c r="L5982" s="4"/>
      <c r="M5982" s="4"/>
      <c r="N5982" s="4"/>
      <c r="O5982" s="4"/>
      <c r="P5982" s="4"/>
      <c r="Q5982" s="4"/>
      <c r="R5982" s="4"/>
      <c r="S5982" s="4"/>
      <c r="T5982" s="4"/>
      <c r="U5982" s="4"/>
      <c r="V5982" s="4"/>
    </row>
    <row r="5983" spans="1:22">
      <c r="A5983" s="4"/>
      <c r="B5983" s="4"/>
      <c r="C5983" s="18"/>
      <c r="D5983" s="8"/>
      <c r="E5983" s="8"/>
      <c r="F5983" s="4"/>
      <c r="G5983" s="9"/>
      <c r="H5983" s="18"/>
      <c r="I5983" s="18"/>
      <c r="J5983" s="23" t="str">
        <f>IF(OR(ISBLANK(H5983),ISBLANK((I5983))),"",NETWORKDAYS(H5983,I5983,Setup!$A$2:$A$30))</f>
        <v/>
      </c>
      <c r="K5983" s="4"/>
      <c r="L5983" s="4"/>
      <c r="M5983" s="4"/>
      <c r="N5983" s="4"/>
      <c r="O5983" s="4"/>
      <c r="P5983" s="4"/>
      <c r="Q5983" s="4"/>
      <c r="R5983" s="4"/>
      <c r="S5983" s="4"/>
      <c r="T5983" s="4"/>
      <c r="U5983" s="4"/>
      <c r="V5983" s="4"/>
    </row>
    <row r="5984" spans="1:22">
      <c r="A5984" s="4"/>
      <c r="B5984" s="4"/>
      <c r="C5984" s="18"/>
      <c r="D5984" s="8"/>
      <c r="E5984" s="8"/>
      <c r="F5984" s="4"/>
      <c r="G5984" s="9"/>
      <c r="H5984" s="18"/>
      <c r="I5984" s="18"/>
      <c r="J5984" s="23" t="str">
        <f>IF(OR(ISBLANK(H5984),ISBLANK((I5984))),"",NETWORKDAYS(H5984,I5984,Setup!$A$2:$A$30))</f>
        <v/>
      </c>
      <c r="K5984" s="4"/>
      <c r="L5984" s="4"/>
      <c r="M5984" s="4"/>
      <c r="N5984" s="4"/>
      <c r="O5984" s="4"/>
      <c r="P5984" s="4"/>
      <c r="Q5984" s="4"/>
      <c r="R5984" s="4"/>
      <c r="S5984" s="4"/>
      <c r="T5984" s="4"/>
      <c r="U5984" s="4"/>
      <c r="V5984" s="4"/>
    </row>
    <row r="5985" spans="1:22">
      <c r="A5985" s="4"/>
      <c r="B5985" s="4"/>
      <c r="C5985" s="18"/>
      <c r="D5985" s="8"/>
      <c r="E5985" s="8"/>
      <c r="F5985" s="4"/>
      <c r="G5985" s="9"/>
      <c r="H5985" s="18"/>
      <c r="I5985" s="18"/>
      <c r="J5985" s="23" t="str">
        <f>IF(OR(ISBLANK(H5985),ISBLANK((I5985))),"",NETWORKDAYS(H5985,I5985,Setup!$A$2:$A$30))</f>
        <v/>
      </c>
      <c r="K5985" s="4"/>
      <c r="L5985" s="4"/>
      <c r="M5985" s="4"/>
      <c r="N5985" s="4"/>
      <c r="O5985" s="4"/>
      <c r="P5985" s="4"/>
      <c r="Q5985" s="4"/>
      <c r="R5985" s="4"/>
      <c r="S5985" s="4"/>
      <c r="T5985" s="4"/>
      <c r="U5985" s="4"/>
      <c r="V5985" s="4"/>
    </row>
    <row r="5986" spans="1:22">
      <c r="A5986" s="4"/>
      <c r="B5986" s="4"/>
      <c r="C5986" s="18"/>
      <c r="D5986" s="8"/>
      <c r="E5986" s="8"/>
      <c r="F5986" s="4"/>
      <c r="G5986" s="9"/>
      <c r="H5986" s="18"/>
      <c r="I5986" s="18"/>
      <c r="J5986" s="23" t="str">
        <f>IF(OR(ISBLANK(H5986),ISBLANK((I5986))),"",NETWORKDAYS(H5986,I5986,Setup!$A$2:$A$30))</f>
        <v/>
      </c>
      <c r="K5986" s="4"/>
      <c r="L5986" s="4"/>
      <c r="M5986" s="4"/>
      <c r="N5986" s="4"/>
      <c r="O5986" s="4"/>
      <c r="P5986" s="4"/>
      <c r="Q5986" s="4"/>
      <c r="R5986" s="4"/>
      <c r="S5986" s="4"/>
      <c r="T5986" s="4"/>
      <c r="U5986" s="4"/>
      <c r="V5986" s="4"/>
    </row>
    <row r="5987" spans="1:22">
      <c r="A5987" s="4"/>
      <c r="B5987" s="4"/>
      <c r="C5987" s="18"/>
      <c r="D5987" s="8"/>
      <c r="E5987" s="8"/>
      <c r="F5987" s="4"/>
      <c r="G5987" s="9"/>
      <c r="H5987" s="18"/>
      <c r="I5987" s="18"/>
      <c r="J5987" s="23" t="str">
        <f>IF(OR(ISBLANK(H5987),ISBLANK((I5987))),"",NETWORKDAYS(H5987,I5987,Setup!$A$2:$A$30))</f>
        <v/>
      </c>
      <c r="K5987" s="4"/>
      <c r="L5987" s="4"/>
      <c r="M5987" s="4"/>
      <c r="N5987" s="4"/>
      <c r="O5987" s="4"/>
      <c r="P5987" s="4"/>
      <c r="Q5987" s="4"/>
      <c r="R5987" s="4"/>
      <c r="S5987" s="4"/>
      <c r="T5987" s="4"/>
      <c r="U5987" s="4"/>
      <c r="V5987" s="4"/>
    </row>
    <row r="5988" spans="1:22">
      <c r="A5988" s="4"/>
      <c r="B5988" s="4"/>
      <c r="C5988" s="18"/>
      <c r="D5988" s="8"/>
      <c r="E5988" s="8"/>
      <c r="F5988" s="4"/>
      <c r="G5988" s="9"/>
      <c r="H5988" s="18"/>
      <c r="I5988" s="18"/>
      <c r="J5988" s="23" t="str">
        <f>IF(OR(ISBLANK(H5988),ISBLANK((I5988))),"",NETWORKDAYS(H5988,I5988,Setup!$A$2:$A$30))</f>
        <v/>
      </c>
      <c r="K5988" s="4"/>
      <c r="L5988" s="4"/>
      <c r="M5988" s="4"/>
      <c r="N5988" s="4"/>
      <c r="O5988" s="4"/>
      <c r="P5988" s="4"/>
      <c r="Q5988" s="4"/>
      <c r="R5988" s="4"/>
      <c r="S5988" s="4"/>
      <c r="T5988" s="4"/>
      <c r="U5988" s="4"/>
      <c r="V5988" s="4"/>
    </row>
    <row r="5989" spans="1:22">
      <c r="A5989" s="4"/>
      <c r="B5989" s="4"/>
      <c r="C5989" s="18"/>
      <c r="D5989" s="8"/>
      <c r="E5989" s="8"/>
      <c r="F5989" s="4"/>
      <c r="G5989" s="9"/>
      <c r="H5989" s="18"/>
      <c r="I5989" s="18"/>
      <c r="J5989" s="23" t="str">
        <f>IF(OR(ISBLANK(H5989),ISBLANK((I5989))),"",NETWORKDAYS(H5989,I5989,Setup!$A$2:$A$30))</f>
        <v/>
      </c>
      <c r="K5989" s="4"/>
      <c r="L5989" s="4"/>
      <c r="M5989" s="4"/>
      <c r="N5989" s="4"/>
      <c r="O5989" s="4"/>
      <c r="P5989" s="4"/>
      <c r="Q5989" s="4"/>
      <c r="R5989" s="4"/>
      <c r="S5989" s="4"/>
      <c r="T5989" s="4"/>
      <c r="U5989" s="4"/>
      <c r="V5989" s="4"/>
    </row>
    <row r="5990" spans="1:22">
      <c r="A5990" s="4"/>
      <c r="B5990" s="4"/>
      <c r="C5990" s="18"/>
      <c r="D5990" s="8"/>
      <c r="E5990" s="8"/>
      <c r="F5990" s="4"/>
      <c r="G5990" s="9"/>
      <c r="H5990" s="18"/>
      <c r="I5990" s="18"/>
      <c r="J5990" s="23" t="str">
        <f>IF(OR(ISBLANK(H5990),ISBLANK((I5990))),"",NETWORKDAYS(H5990,I5990,Setup!$A$2:$A$30))</f>
        <v/>
      </c>
      <c r="K5990" s="4"/>
      <c r="L5990" s="4"/>
      <c r="M5990" s="4"/>
      <c r="N5990" s="4"/>
      <c r="O5990" s="4"/>
      <c r="P5990" s="4"/>
      <c r="Q5990" s="4"/>
      <c r="R5990" s="4"/>
      <c r="S5990" s="4"/>
      <c r="T5990" s="4"/>
      <c r="U5990" s="4"/>
      <c r="V5990" s="4"/>
    </row>
    <row r="5991" spans="1:22">
      <c r="A5991" s="4"/>
      <c r="B5991" s="4"/>
      <c r="C5991" s="18"/>
      <c r="D5991" s="8"/>
      <c r="E5991" s="8"/>
      <c r="F5991" s="4"/>
      <c r="G5991" s="9"/>
      <c r="H5991" s="18"/>
      <c r="I5991" s="18"/>
      <c r="J5991" s="23" t="str">
        <f>IF(OR(ISBLANK(H5991),ISBLANK((I5991))),"",NETWORKDAYS(H5991,I5991,Setup!$A$2:$A$30))</f>
        <v/>
      </c>
      <c r="K5991" s="4"/>
      <c r="L5991" s="4"/>
      <c r="M5991" s="4"/>
      <c r="N5991" s="4"/>
      <c r="O5991" s="4"/>
      <c r="P5991" s="4"/>
      <c r="Q5991" s="4"/>
      <c r="R5991" s="4"/>
      <c r="S5991" s="4"/>
      <c r="T5991" s="4"/>
      <c r="U5991" s="4"/>
      <c r="V5991" s="4"/>
    </row>
    <row r="5992" spans="1:22">
      <c r="A5992" s="4"/>
      <c r="B5992" s="4"/>
      <c r="C5992" s="18"/>
      <c r="D5992" s="8"/>
      <c r="E5992" s="8"/>
      <c r="F5992" s="4"/>
      <c r="G5992" s="9"/>
      <c r="H5992" s="18"/>
      <c r="I5992" s="18"/>
      <c r="J5992" s="23" t="str">
        <f>IF(OR(ISBLANK(H5992),ISBLANK((I5992))),"",NETWORKDAYS(H5992,I5992,Setup!$A$2:$A$30))</f>
        <v/>
      </c>
      <c r="K5992" s="4"/>
      <c r="L5992" s="4"/>
      <c r="M5992" s="4"/>
      <c r="N5992" s="4"/>
      <c r="O5992" s="4"/>
      <c r="P5992" s="4"/>
      <c r="Q5992" s="4"/>
      <c r="R5992" s="4"/>
      <c r="S5992" s="4"/>
      <c r="T5992" s="4"/>
      <c r="U5992" s="4"/>
      <c r="V5992" s="4"/>
    </row>
    <row r="5993" spans="1:22">
      <c r="A5993" s="4"/>
      <c r="B5993" s="4"/>
      <c r="C5993" s="18"/>
      <c r="D5993" s="8"/>
      <c r="E5993" s="8"/>
      <c r="F5993" s="4"/>
      <c r="G5993" s="9"/>
      <c r="H5993" s="18"/>
      <c r="I5993" s="18"/>
      <c r="J5993" s="23" t="str">
        <f>IF(OR(ISBLANK(H5993),ISBLANK((I5993))),"",NETWORKDAYS(H5993,I5993,Setup!$A$2:$A$30))</f>
        <v/>
      </c>
      <c r="K5993" s="4"/>
      <c r="L5993" s="4"/>
      <c r="M5993" s="4"/>
      <c r="N5993" s="4"/>
      <c r="O5993" s="4"/>
      <c r="P5993" s="4"/>
      <c r="Q5993" s="4"/>
      <c r="R5993" s="4"/>
      <c r="S5993" s="4"/>
      <c r="T5993" s="4"/>
      <c r="U5993" s="4"/>
      <c r="V5993" s="4"/>
    </row>
    <row r="5994" spans="1:22">
      <c r="A5994" s="4"/>
      <c r="B5994" s="4"/>
      <c r="C5994" s="18"/>
      <c r="D5994" s="8"/>
      <c r="E5994" s="8"/>
      <c r="F5994" s="4"/>
      <c r="G5994" s="9"/>
      <c r="H5994" s="18"/>
      <c r="I5994" s="18"/>
      <c r="J5994" s="23" t="str">
        <f>IF(OR(ISBLANK(H5994),ISBLANK((I5994))),"",NETWORKDAYS(H5994,I5994,Setup!$A$2:$A$30))</f>
        <v/>
      </c>
      <c r="K5994" s="4"/>
      <c r="L5994" s="4"/>
      <c r="M5994" s="4"/>
      <c r="N5994" s="4"/>
      <c r="O5994" s="4"/>
      <c r="P5994" s="4"/>
      <c r="Q5994" s="4"/>
      <c r="R5994" s="4"/>
      <c r="S5994" s="4"/>
      <c r="T5994" s="4"/>
      <c r="U5994" s="4"/>
      <c r="V5994" s="4"/>
    </row>
    <row r="5995" spans="1:22">
      <c r="A5995" s="4"/>
      <c r="B5995" s="4"/>
      <c r="C5995" s="18"/>
      <c r="D5995" s="8"/>
      <c r="E5995" s="8"/>
      <c r="F5995" s="4"/>
      <c r="G5995" s="9"/>
      <c r="H5995" s="18"/>
      <c r="I5995" s="18"/>
      <c r="J5995" s="23" t="str">
        <f>IF(OR(ISBLANK(H5995),ISBLANK((I5995))),"",NETWORKDAYS(H5995,I5995,Setup!$A$2:$A$30))</f>
        <v/>
      </c>
      <c r="K5995" s="4"/>
      <c r="L5995" s="4"/>
      <c r="M5995" s="4"/>
      <c r="N5995" s="4"/>
      <c r="O5995" s="4"/>
      <c r="P5995" s="4"/>
      <c r="Q5995" s="4"/>
      <c r="R5995" s="4"/>
      <c r="S5995" s="4"/>
      <c r="T5995" s="4"/>
      <c r="U5995" s="4"/>
      <c r="V5995" s="4"/>
    </row>
    <row r="5996" spans="1:22">
      <c r="A5996" s="4"/>
      <c r="B5996" s="4"/>
      <c r="C5996" s="18"/>
      <c r="D5996" s="8"/>
      <c r="E5996" s="8"/>
      <c r="F5996" s="4"/>
      <c r="G5996" s="9"/>
      <c r="H5996" s="18"/>
      <c r="I5996" s="18"/>
      <c r="J5996" s="23" t="str">
        <f>IF(OR(ISBLANK(H5996),ISBLANK((I5996))),"",NETWORKDAYS(H5996,I5996,Setup!$A$2:$A$30))</f>
        <v/>
      </c>
      <c r="K5996" s="4"/>
      <c r="L5996" s="4"/>
      <c r="M5996" s="4"/>
      <c r="N5996" s="4"/>
      <c r="O5996" s="4"/>
      <c r="P5996" s="4"/>
      <c r="Q5996" s="4"/>
      <c r="R5996" s="4"/>
      <c r="S5996" s="4"/>
      <c r="T5996" s="4"/>
      <c r="U5996" s="4"/>
      <c r="V5996" s="4"/>
    </row>
    <row r="5997" spans="1:22">
      <c r="A5997" s="4"/>
      <c r="B5997" s="4"/>
      <c r="C5997" s="18"/>
      <c r="D5997" s="8"/>
      <c r="E5997" s="8"/>
      <c r="F5997" s="4"/>
      <c r="G5997" s="9"/>
      <c r="H5997" s="18"/>
      <c r="I5997" s="18"/>
      <c r="J5997" s="23" t="str">
        <f>IF(OR(ISBLANK(H5997),ISBLANK((I5997))),"",NETWORKDAYS(H5997,I5997,Setup!$A$2:$A$30))</f>
        <v/>
      </c>
      <c r="K5997" s="4"/>
      <c r="L5997" s="4"/>
      <c r="M5997" s="4"/>
      <c r="N5997" s="4"/>
      <c r="O5997" s="4"/>
      <c r="P5997" s="4"/>
      <c r="Q5997" s="4"/>
      <c r="R5997" s="4"/>
      <c r="S5997" s="4"/>
      <c r="T5997" s="4"/>
      <c r="U5997" s="4"/>
      <c r="V5997" s="4"/>
    </row>
    <row r="5998" spans="1:22">
      <c r="A5998" s="4"/>
      <c r="B5998" s="4"/>
      <c r="C5998" s="18"/>
      <c r="D5998" s="8"/>
      <c r="E5998" s="8"/>
      <c r="F5998" s="4"/>
      <c r="G5998" s="9"/>
      <c r="H5998" s="18"/>
      <c r="I5998" s="18"/>
      <c r="J5998" s="23" t="str">
        <f>IF(OR(ISBLANK(H5998),ISBLANK((I5998))),"",NETWORKDAYS(H5998,I5998,Setup!$A$2:$A$30))</f>
        <v/>
      </c>
      <c r="K5998" s="4"/>
      <c r="L5998" s="4"/>
      <c r="M5998" s="4"/>
      <c r="N5998" s="4"/>
      <c r="O5998" s="4"/>
      <c r="P5998" s="4"/>
      <c r="Q5998" s="4"/>
      <c r="R5998" s="4"/>
      <c r="S5998" s="4"/>
      <c r="T5998" s="4"/>
      <c r="U5998" s="4"/>
      <c r="V5998" s="4"/>
    </row>
    <row r="5999" spans="1:22">
      <c r="A5999" s="4"/>
      <c r="B5999" s="4"/>
      <c r="C5999" s="18"/>
      <c r="D5999" s="8"/>
      <c r="E5999" s="8"/>
      <c r="F5999" s="4"/>
      <c r="G5999" s="9"/>
      <c r="H5999" s="18"/>
      <c r="I5999" s="18"/>
      <c r="J5999" s="23" t="str">
        <f>IF(OR(ISBLANK(H5999),ISBLANK((I5999))),"",NETWORKDAYS(H5999,I5999,Setup!$A$2:$A$30))</f>
        <v/>
      </c>
      <c r="K5999" s="4"/>
      <c r="L5999" s="4"/>
      <c r="M5999" s="4"/>
      <c r="N5999" s="4"/>
      <c r="O5999" s="4"/>
      <c r="P5999" s="4"/>
      <c r="Q5999" s="4"/>
      <c r="R5999" s="4"/>
      <c r="S5999" s="4"/>
      <c r="T5999" s="4"/>
      <c r="U5999" s="4"/>
      <c r="V5999" s="4"/>
    </row>
    <row r="6000" spans="1:22">
      <c r="A6000" s="4"/>
      <c r="B6000" s="4"/>
      <c r="C6000" s="18"/>
      <c r="D6000" s="8"/>
      <c r="E6000" s="8"/>
      <c r="F6000" s="4"/>
      <c r="G6000" s="9"/>
      <c r="H6000" s="18"/>
      <c r="I6000" s="18"/>
      <c r="J6000" s="23" t="str">
        <f>IF(OR(ISBLANK(H6000),ISBLANK((I6000))),"",NETWORKDAYS(H6000,I6000,Setup!$A$2:$A$30))</f>
        <v/>
      </c>
      <c r="K6000" s="4"/>
      <c r="L6000" s="4"/>
      <c r="M6000" s="4"/>
      <c r="N6000" s="4"/>
      <c r="O6000" s="4"/>
      <c r="P6000" s="4"/>
      <c r="Q6000" s="4"/>
      <c r="R6000" s="4"/>
      <c r="S6000" s="4"/>
      <c r="T6000" s="4"/>
      <c r="U6000" s="4"/>
      <c r="V6000" s="4"/>
    </row>
    <row r="6001" spans="1:22">
      <c r="A6001" s="4"/>
      <c r="B6001" s="4"/>
      <c r="C6001" s="18"/>
      <c r="D6001" s="8"/>
      <c r="E6001" s="8"/>
      <c r="F6001" s="4"/>
      <c r="G6001" s="9"/>
      <c r="H6001" s="18"/>
      <c r="I6001" s="18"/>
      <c r="J6001" s="23" t="str">
        <f>IF(OR(ISBLANK(H6001),ISBLANK((I6001))),"",NETWORKDAYS(H6001,I6001,Setup!$A$2:$A$30))</f>
        <v/>
      </c>
      <c r="K6001" s="4"/>
      <c r="L6001" s="4"/>
      <c r="M6001" s="4"/>
      <c r="N6001" s="4"/>
      <c r="O6001" s="4"/>
      <c r="P6001" s="4"/>
      <c r="Q6001" s="4"/>
      <c r="R6001" s="4"/>
      <c r="S6001" s="4"/>
      <c r="T6001" s="4"/>
      <c r="U6001" s="4"/>
      <c r="V6001" s="4"/>
    </row>
    <row r="6002" spans="1:22">
      <c r="A6002" s="4"/>
      <c r="B6002" s="4"/>
      <c r="C6002" s="18"/>
      <c r="D6002" s="8"/>
      <c r="E6002" s="8"/>
      <c r="F6002" s="4"/>
      <c r="G6002" s="9"/>
      <c r="H6002" s="18"/>
      <c r="I6002" s="18"/>
      <c r="J6002" s="23" t="str">
        <f>IF(OR(ISBLANK(H6002),ISBLANK((I6002))),"",NETWORKDAYS(H6002,I6002,Setup!$A$2:$A$30))</f>
        <v/>
      </c>
      <c r="K6002" s="4"/>
      <c r="L6002" s="4"/>
      <c r="M6002" s="4"/>
      <c r="N6002" s="4"/>
      <c r="O6002" s="4"/>
      <c r="P6002" s="4"/>
      <c r="Q6002" s="4"/>
      <c r="R6002" s="4"/>
      <c r="S6002" s="4"/>
      <c r="T6002" s="4"/>
      <c r="U6002" s="4"/>
      <c r="V6002" s="4"/>
    </row>
    <row r="6003" spans="1:22">
      <c r="A6003" s="4"/>
      <c r="B6003" s="4"/>
      <c r="C6003" s="18"/>
      <c r="D6003" s="8"/>
      <c r="E6003" s="8"/>
      <c r="F6003" s="4"/>
      <c r="G6003" s="9"/>
      <c r="H6003" s="18"/>
      <c r="I6003" s="18"/>
      <c r="J6003" s="23" t="str">
        <f>IF(OR(ISBLANK(H6003),ISBLANK((I6003))),"",NETWORKDAYS(H6003,I6003,Setup!$A$2:$A$30))</f>
        <v/>
      </c>
      <c r="K6003" s="4"/>
      <c r="L6003" s="4"/>
      <c r="M6003" s="4"/>
      <c r="N6003" s="4"/>
      <c r="O6003" s="4"/>
      <c r="P6003" s="4"/>
      <c r="Q6003" s="4"/>
      <c r="R6003" s="4"/>
      <c r="S6003" s="4"/>
      <c r="T6003" s="4"/>
      <c r="U6003" s="4"/>
      <c r="V6003" s="4"/>
    </row>
    <row r="6004" spans="1:22">
      <c r="A6004" s="4"/>
      <c r="B6004" s="4"/>
      <c r="C6004" s="18"/>
      <c r="D6004" s="8"/>
      <c r="E6004" s="8"/>
      <c r="F6004" s="4"/>
      <c r="G6004" s="9"/>
      <c r="H6004" s="18"/>
      <c r="I6004" s="18"/>
      <c r="J6004" s="23" t="str">
        <f>IF(OR(ISBLANK(H6004),ISBLANK((I6004))),"",NETWORKDAYS(H6004,I6004,Setup!$A$2:$A$30))</f>
        <v/>
      </c>
      <c r="K6004" s="4"/>
      <c r="L6004" s="4"/>
      <c r="M6004" s="4"/>
      <c r="N6004" s="4"/>
      <c r="O6004" s="4"/>
      <c r="P6004" s="4"/>
      <c r="Q6004" s="4"/>
      <c r="R6004" s="4"/>
      <c r="S6004" s="4"/>
      <c r="T6004" s="4"/>
      <c r="U6004" s="4"/>
      <c r="V6004" s="4"/>
    </row>
    <row r="6005" spans="1:22">
      <c r="A6005" s="4"/>
      <c r="B6005" s="4"/>
      <c r="C6005" s="18"/>
      <c r="D6005" s="8"/>
      <c r="E6005" s="8"/>
      <c r="F6005" s="4"/>
      <c r="G6005" s="9"/>
      <c r="H6005" s="18"/>
      <c r="I6005" s="18"/>
      <c r="J6005" s="23" t="str">
        <f>IF(OR(ISBLANK(H6005),ISBLANK((I6005))),"",NETWORKDAYS(H6005,I6005,Setup!$A$2:$A$30))</f>
        <v/>
      </c>
      <c r="K6005" s="4"/>
      <c r="L6005" s="4"/>
      <c r="M6005" s="4"/>
      <c r="N6005" s="4"/>
      <c r="O6005" s="4"/>
      <c r="P6005" s="4"/>
      <c r="Q6005" s="4"/>
      <c r="R6005" s="4"/>
      <c r="S6005" s="4"/>
      <c r="T6005" s="4"/>
      <c r="U6005" s="4"/>
      <c r="V6005" s="4"/>
    </row>
    <row r="6006" spans="1:22">
      <c r="A6006" s="4"/>
      <c r="B6006" s="4"/>
      <c r="C6006" s="18"/>
      <c r="D6006" s="8"/>
      <c r="E6006" s="8"/>
      <c r="F6006" s="4"/>
      <c r="G6006" s="9"/>
      <c r="H6006" s="18"/>
      <c r="I6006" s="18"/>
      <c r="J6006" s="23" t="str">
        <f>IF(OR(ISBLANK(H6006),ISBLANK((I6006))),"",NETWORKDAYS(H6006,I6006,Setup!$A$2:$A$30))</f>
        <v/>
      </c>
      <c r="K6006" s="4"/>
      <c r="L6006" s="4"/>
      <c r="M6006" s="4"/>
      <c r="N6006" s="4"/>
      <c r="O6006" s="4"/>
      <c r="P6006" s="4"/>
      <c r="Q6006" s="4"/>
      <c r="R6006" s="4"/>
      <c r="S6006" s="4"/>
      <c r="T6006" s="4"/>
      <c r="U6006" s="4"/>
      <c r="V6006" s="4"/>
    </row>
    <row r="6007" spans="1:22">
      <c r="A6007" s="4"/>
      <c r="B6007" s="4"/>
      <c r="C6007" s="18"/>
      <c r="D6007" s="8"/>
      <c r="E6007" s="8"/>
      <c r="F6007" s="4"/>
      <c r="G6007" s="9"/>
      <c r="H6007" s="18"/>
      <c r="I6007" s="18"/>
      <c r="J6007" s="23" t="str">
        <f>IF(OR(ISBLANK(H6007),ISBLANK((I6007))),"",NETWORKDAYS(H6007,I6007,Setup!$A$2:$A$30))</f>
        <v/>
      </c>
      <c r="K6007" s="4"/>
      <c r="L6007" s="4"/>
      <c r="M6007" s="4"/>
      <c r="N6007" s="4"/>
      <c r="O6007" s="4"/>
      <c r="P6007" s="4"/>
      <c r="Q6007" s="4"/>
      <c r="R6007" s="4"/>
      <c r="S6007" s="4"/>
      <c r="T6007" s="4"/>
      <c r="U6007" s="4"/>
      <c r="V6007" s="4"/>
    </row>
    <row r="6008" spans="1:22">
      <c r="A6008" s="4"/>
      <c r="B6008" s="4"/>
      <c r="C6008" s="18"/>
      <c r="D6008" s="8"/>
      <c r="E6008" s="8"/>
      <c r="F6008" s="4"/>
      <c r="G6008" s="9"/>
      <c r="H6008" s="18"/>
      <c r="I6008" s="18"/>
      <c r="J6008" s="23" t="str">
        <f>IF(OR(ISBLANK(H6008),ISBLANK((I6008))),"",NETWORKDAYS(H6008,I6008,Setup!$A$2:$A$30))</f>
        <v/>
      </c>
      <c r="K6008" s="4"/>
      <c r="L6008" s="4"/>
      <c r="M6008" s="4"/>
      <c r="N6008" s="4"/>
      <c r="O6008" s="4"/>
      <c r="P6008" s="4"/>
      <c r="Q6008" s="4"/>
      <c r="R6008" s="4"/>
      <c r="S6008" s="4"/>
      <c r="T6008" s="4"/>
      <c r="U6008" s="4"/>
      <c r="V6008" s="4"/>
    </row>
    <row r="6009" spans="1:22">
      <c r="A6009" s="4"/>
      <c r="B6009" s="4"/>
      <c r="C6009" s="18"/>
      <c r="D6009" s="8"/>
      <c r="E6009" s="8"/>
      <c r="F6009" s="4"/>
      <c r="G6009" s="9"/>
      <c r="H6009" s="18"/>
      <c r="I6009" s="18"/>
      <c r="J6009" s="23" t="str">
        <f>IF(OR(ISBLANK(H6009),ISBLANK((I6009))),"",NETWORKDAYS(H6009,I6009,Setup!$A$2:$A$30))</f>
        <v/>
      </c>
      <c r="K6009" s="4"/>
      <c r="L6009" s="4"/>
      <c r="M6009" s="4"/>
      <c r="N6009" s="4"/>
      <c r="O6009" s="4"/>
      <c r="P6009" s="4"/>
      <c r="Q6009" s="4"/>
      <c r="R6009" s="4"/>
      <c r="S6009" s="4"/>
      <c r="T6009" s="4"/>
      <c r="U6009" s="4"/>
      <c r="V6009" s="4"/>
    </row>
    <row r="6010" spans="1:22">
      <c r="A6010" s="4"/>
      <c r="B6010" s="4"/>
      <c r="C6010" s="18"/>
      <c r="D6010" s="8"/>
      <c r="E6010" s="8"/>
      <c r="F6010" s="4"/>
      <c r="G6010" s="9"/>
      <c r="H6010" s="18"/>
      <c r="I6010" s="18"/>
      <c r="J6010" s="23" t="str">
        <f>IF(OR(ISBLANK(H6010),ISBLANK((I6010))),"",NETWORKDAYS(H6010,I6010,Setup!$A$2:$A$30))</f>
        <v/>
      </c>
      <c r="K6010" s="4"/>
      <c r="L6010" s="4"/>
      <c r="M6010" s="4"/>
      <c r="N6010" s="4"/>
      <c r="O6010" s="4"/>
      <c r="P6010" s="4"/>
      <c r="Q6010" s="4"/>
      <c r="R6010" s="4"/>
      <c r="S6010" s="4"/>
      <c r="T6010" s="4"/>
      <c r="U6010" s="4"/>
      <c r="V6010" s="4"/>
    </row>
    <row r="6011" spans="1:22">
      <c r="A6011" s="4"/>
      <c r="B6011" s="4"/>
      <c r="C6011" s="18"/>
      <c r="D6011" s="8"/>
      <c r="E6011" s="8"/>
      <c r="F6011" s="4"/>
      <c r="G6011" s="9"/>
      <c r="H6011" s="18"/>
      <c r="I6011" s="18"/>
      <c r="J6011" s="23" t="str">
        <f>IF(OR(ISBLANK(H6011),ISBLANK((I6011))),"",NETWORKDAYS(H6011,I6011,Setup!$A$2:$A$30))</f>
        <v/>
      </c>
      <c r="K6011" s="4"/>
      <c r="L6011" s="4"/>
      <c r="M6011" s="4"/>
      <c r="N6011" s="4"/>
      <c r="O6011" s="4"/>
      <c r="P6011" s="4"/>
      <c r="Q6011" s="4"/>
      <c r="R6011" s="4"/>
      <c r="S6011" s="4"/>
      <c r="T6011" s="4"/>
      <c r="U6011" s="4"/>
      <c r="V6011" s="4"/>
    </row>
    <row r="6012" spans="1:22">
      <c r="A6012" s="4"/>
      <c r="B6012" s="4"/>
      <c r="C6012" s="18"/>
      <c r="D6012" s="8"/>
      <c r="E6012" s="8"/>
      <c r="F6012" s="4"/>
      <c r="G6012" s="9"/>
      <c r="H6012" s="18"/>
      <c r="I6012" s="18"/>
      <c r="J6012" s="23" t="str">
        <f>IF(OR(ISBLANK(H6012),ISBLANK((I6012))),"",NETWORKDAYS(H6012,I6012,Setup!$A$2:$A$30))</f>
        <v/>
      </c>
      <c r="K6012" s="4"/>
      <c r="L6012" s="4"/>
      <c r="M6012" s="4"/>
      <c r="N6012" s="4"/>
      <c r="O6012" s="4"/>
      <c r="P6012" s="4"/>
      <c r="Q6012" s="4"/>
      <c r="R6012" s="4"/>
      <c r="S6012" s="4"/>
      <c r="T6012" s="4"/>
      <c r="U6012" s="4"/>
      <c r="V6012" s="4"/>
    </row>
    <row r="6013" spans="1:22">
      <c r="A6013" s="4"/>
      <c r="B6013" s="4"/>
      <c r="C6013" s="18"/>
      <c r="D6013" s="8"/>
      <c r="E6013" s="8"/>
      <c r="F6013" s="4"/>
      <c r="G6013" s="9"/>
      <c r="H6013" s="18"/>
      <c r="I6013" s="18"/>
      <c r="J6013" s="23" t="str">
        <f>IF(OR(ISBLANK(H6013),ISBLANK((I6013))),"",NETWORKDAYS(H6013,I6013,Setup!$A$2:$A$30))</f>
        <v/>
      </c>
      <c r="K6013" s="4"/>
      <c r="L6013" s="4"/>
      <c r="M6013" s="4"/>
      <c r="N6013" s="4"/>
      <c r="O6013" s="4"/>
      <c r="P6013" s="4"/>
      <c r="Q6013" s="4"/>
      <c r="R6013" s="4"/>
      <c r="S6013" s="4"/>
      <c r="T6013" s="4"/>
      <c r="U6013" s="4"/>
      <c r="V6013" s="4"/>
    </row>
    <row r="6014" spans="1:22">
      <c r="A6014" s="4"/>
      <c r="B6014" s="4"/>
      <c r="C6014" s="18"/>
      <c r="D6014" s="8"/>
      <c r="E6014" s="8"/>
      <c r="F6014" s="4"/>
      <c r="G6014" s="9"/>
      <c r="H6014" s="18"/>
      <c r="I6014" s="18"/>
      <c r="J6014" s="23" t="str">
        <f>IF(OR(ISBLANK(H6014),ISBLANK((I6014))),"",NETWORKDAYS(H6014,I6014,Setup!$A$2:$A$30))</f>
        <v/>
      </c>
      <c r="K6014" s="4"/>
      <c r="L6014" s="4"/>
      <c r="M6014" s="4"/>
      <c r="N6014" s="4"/>
      <c r="O6014" s="4"/>
      <c r="P6014" s="4"/>
      <c r="Q6014" s="4"/>
      <c r="R6014" s="4"/>
      <c r="S6014" s="4"/>
      <c r="T6014" s="4"/>
      <c r="U6014" s="4"/>
      <c r="V6014" s="4"/>
    </row>
    <row r="6015" spans="1:22">
      <c r="A6015" s="4"/>
      <c r="B6015" s="4"/>
      <c r="C6015" s="18"/>
      <c r="D6015" s="8"/>
      <c r="E6015" s="8"/>
      <c r="F6015" s="4"/>
      <c r="G6015" s="9"/>
      <c r="H6015" s="18"/>
      <c r="I6015" s="18"/>
      <c r="J6015" s="23" t="str">
        <f>IF(OR(ISBLANK(H6015),ISBLANK((I6015))),"",NETWORKDAYS(H6015,I6015,Setup!$A$2:$A$30))</f>
        <v/>
      </c>
      <c r="K6015" s="4"/>
      <c r="L6015" s="4"/>
      <c r="M6015" s="4"/>
      <c r="N6015" s="4"/>
      <c r="O6015" s="4"/>
      <c r="P6015" s="4"/>
      <c r="Q6015" s="4"/>
      <c r="R6015" s="4"/>
      <c r="S6015" s="4"/>
      <c r="T6015" s="4"/>
      <c r="U6015" s="4"/>
      <c r="V6015" s="4"/>
    </row>
    <row r="6016" spans="1:22">
      <c r="A6016" s="4"/>
      <c r="B6016" s="4"/>
      <c r="C6016" s="18"/>
      <c r="D6016" s="8"/>
      <c r="E6016" s="8"/>
      <c r="F6016" s="4"/>
      <c r="G6016" s="9"/>
      <c r="H6016" s="18"/>
      <c r="I6016" s="18"/>
      <c r="J6016" s="23" t="str">
        <f>IF(OR(ISBLANK(H6016),ISBLANK((I6016))),"",NETWORKDAYS(H6016,I6016,Setup!$A$2:$A$30))</f>
        <v/>
      </c>
      <c r="K6016" s="4"/>
      <c r="L6016" s="4"/>
      <c r="M6016" s="4"/>
      <c r="N6016" s="4"/>
      <c r="O6016" s="4"/>
      <c r="P6016" s="4"/>
      <c r="Q6016" s="4"/>
      <c r="R6016" s="4"/>
      <c r="S6016" s="4"/>
      <c r="T6016" s="4"/>
      <c r="U6016" s="4"/>
      <c r="V6016" s="4"/>
    </row>
    <row r="6017" spans="1:22">
      <c r="A6017" s="4"/>
      <c r="B6017" s="4"/>
      <c r="C6017" s="18"/>
      <c r="D6017" s="8"/>
      <c r="E6017" s="8"/>
      <c r="F6017" s="4"/>
      <c r="G6017" s="9"/>
      <c r="H6017" s="18"/>
      <c r="I6017" s="18"/>
      <c r="J6017" s="23" t="str">
        <f>IF(OR(ISBLANK(H6017),ISBLANK((I6017))),"",NETWORKDAYS(H6017,I6017,Setup!$A$2:$A$30))</f>
        <v/>
      </c>
      <c r="K6017" s="4"/>
      <c r="L6017" s="4"/>
      <c r="M6017" s="4"/>
      <c r="N6017" s="4"/>
      <c r="O6017" s="4"/>
      <c r="P6017" s="4"/>
      <c r="Q6017" s="4"/>
      <c r="R6017" s="4"/>
      <c r="S6017" s="4"/>
      <c r="T6017" s="4"/>
      <c r="U6017" s="4"/>
      <c r="V6017" s="4"/>
    </row>
    <row r="6018" spans="1:22">
      <c r="A6018" s="4"/>
      <c r="B6018" s="4"/>
      <c r="C6018" s="18"/>
      <c r="D6018" s="8"/>
      <c r="E6018" s="8"/>
      <c r="F6018" s="4"/>
      <c r="G6018" s="9"/>
      <c r="H6018" s="18"/>
      <c r="I6018" s="18"/>
      <c r="J6018" s="23" t="str">
        <f>IF(OR(ISBLANK(H6018),ISBLANK((I6018))),"",NETWORKDAYS(H6018,I6018,Setup!$A$2:$A$30))</f>
        <v/>
      </c>
      <c r="K6018" s="4"/>
      <c r="L6018" s="4"/>
      <c r="M6018" s="4"/>
      <c r="N6018" s="4"/>
      <c r="O6018" s="4"/>
      <c r="P6018" s="4"/>
      <c r="Q6018" s="4"/>
      <c r="R6018" s="4"/>
      <c r="S6018" s="4"/>
      <c r="T6018" s="4"/>
      <c r="U6018" s="4"/>
      <c r="V6018" s="4"/>
    </row>
    <row r="6019" spans="1:22">
      <c r="A6019" s="4"/>
      <c r="B6019" s="4"/>
      <c r="C6019" s="18"/>
      <c r="D6019" s="8"/>
      <c r="E6019" s="8"/>
      <c r="F6019" s="4"/>
      <c r="G6019" s="9"/>
      <c r="H6019" s="18"/>
      <c r="I6019" s="18"/>
      <c r="J6019" s="23" t="str">
        <f>IF(OR(ISBLANK(H6019),ISBLANK((I6019))),"",NETWORKDAYS(H6019,I6019,Setup!$A$2:$A$30))</f>
        <v/>
      </c>
      <c r="K6019" s="4"/>
      <c r="L6019" s="4"/>
      <c r="M6019" s="4"/>
      <c r="N6019" s="4"/>
      <c r="O6019" s="4"/>
      <c r="P6019" s="4"/>
      <c r="Q6019" s="4"/>
      <c r="R6019" s="4"/>
      <c r="S6019" s="4"/>
      <c r="T6019" s="4"/>
      <c r="U6019" s="4"/>
      <c r="V6019" s="4"/>
    </row>
    <row r="6020" spans="1:22">
      <c r="A6020" s="4"/>
      <c r="B6020" s="4"/>
      <c r="C6020" s="18"/>
      <c r="D6020" s="8"/>
      <c r="E6020" s="8"/>
      <c r="F6020" s="4"/>
      <c r="G6020" s="9"/>
      <c r="H6020" s="18"/>
      <c r="I6020" s="18"/>
      <c r="J6020" s="23" t="str">
        <f>IF(OR(ISBLANK(H6020),ISBLANK((I6020))),"",NETWORKDAYS(H6020,I6020,Setup!$A$2:$A$30))</f>
        <v/>
      </c>
      <c r="K6020" s="4"/>
      <c r="L6020" s="4"/>
      <c r="M6020" s="4"/>
      <c r="N6020" s="4"/>
      <c r="O6020" s="4"/>
      <c r="P6020" s="4"/>
      <c r="Q6020" s="4"/>
      <c r="R6020" s="4"/>
      <c r="S6020" s="4"/>
      <c r="T6020" s="4"/>
      <c r="U6020" s="4"/>
      <c r="V6020" s="4"/>
    </row>
    <row r="6021" spans="1:22">
      <c r="A6021" s="4"/>
      <c r="B6021" s="4"/>
      <c r="C6021" s="18"/>
      <c r="D6021" s="8"/>
      <c r="E6021" s="8"/>
      <c r="F6021" s="4"/>
      <c r="G6021" s="9"/>
      <c r="H6021" s="18"/>
      <c r="I6021" s="18"/>
      <c r="J6021" s="23" t="str">
        <f>IF(OR(ISBLANK(H6021),ISBLANK((I6021))),"",NETWORKDAYS(H6021,I6021,Setup!$A$2:$A$30))</f>
        <v/>
      </c>
      <c r="K6021" s="4"/>
      <c r="L6021" s="4"/>
      <c r="M6021" s="4"/>
      <c r="N6021" s="4"/>
      <c r="O6021" s="4"/>
      <c r="P6021" s="4"/>
      <c r="Q6021" s="4"/>
      <c r="R6021" s="4"/>
      <c r="S6021" s="4"/>
      <c r="T6021" s="4"/>
      <c r="U6021" s="4"/>
      <c r="V6021" s="4"/>
    </row>
    <row r="6022" spans="1:22">
      <c r="A6022" s="4"/>
      <c r="B6022" s="4"/>
      <c r="C6022" s="18"/>
      <c r="D6022" s="8"/>
      <c r="E6022" s="8"/>
      <c r="F6022" s="4"/>
      <c r="G6022" s="9"/>
      <c r="H6022" s="18"/>
      <c r="I6022" s="18"/>
      <c r="J6022" s="23" t="str">
        <f>IF(OR(ISBLANK(H6022),ISBLANK((I6022))),"",NETWORKDAYS(H6022,I6022,Setup!$A$2:$A$30))</f>
        <v/>
      </c>
      <c r="K6022" s="4"/>
      <c r="L6022" s="4"/>
      <c r="M6022" s="4"/>
      <c r="N6022" s="4"/>
      <c r="O6022" s="4"/>
      <c r="P6022" s="4"/>
      <c r="Q6022" s="4"/>
      <c r="R6022" s="4"/>
      <c r="S6022" s="4"/>
      <c r="T6022" s="4"/>
      <c r="U6022" s="4"/>
      <c r="V6022" s="4"/>
    </row>
    <row r="6023" spans="1:22">
      <c r="A6023" s="4"/>
      <c r="B6023" s="4"/>
      <c r="C6023" s="18"/>
      <c r="D6023" s="8"/>
      <c r="E6023" s="8"/>
      <c r="F6023" s="4"/>
      <c r="G6023" s="9"/>
      <c r="H6023" s="18"/>
      <c r="I6023" s="18"/>
      <c r="J6023" s="23" t="str">
        <f>IF(OR(ISBLANK(H6023),ISBLANK((I6023))),"",NETWORKDAYS(H6023,I6023,Setup!$A$2:$A$30))</f>
        <v/>
      </c>
      <c r="K6023" s="4"/>
      <c r="L6023" s="4"/>
      <c r="M6023" s="4"/>
      <c r="N6023" s="4"/>
      <c r="O6023" s="4"/>
      <c r="P6023" s="4"/>
      <c r="Q6023" s="4"/>
      <c r="R6023" s="4"/>
      <c r="S6023" s="4"/>
      <c r="T6023" s="4"/>
      <c r="U6023" s="4"/>
      <c r="V6023" s="4"/>
    </row>
    <row r="6024" spans="1:22">
      <c r="A6024" s="4"/>
      <c r="B6024" s="4"/>
      <c r="C6024" s="18"/>
      <c r="D6024" s="8"/>
      <c r="E6024" s="8"/>
      <c r="F6024" s="4"/>
      <c r="G6024" s="9"/>
      <c r="H6024" s="18"/>
      <c r="I6024" s="18"/>
      <c r="J6024" s="23" t="str">
        <f>IF(OR(ISBLANK(H6024),ISBLANK((I6024))),"",NETWORKDAYS(H6024,I6024,Setup!$A$2:$A$30))</f>
        <v/>
      </c>
      <c r="K6024" s="4"/>
      <c r="L6024" s="4"/>
      <c r="M6024" s="4"/>
      <c r="N6024" s="4"/>
      <c r="O6024" s="4"/>
      <c r="P6024" s="4"/>
      <c r="Q6024" s="4"/>
      <c r="R6024" s="4"/>
      <c r="S6024" s="4"/>
      <c r="T6024" s="4"/>
      <c r="U6024" s="4"/>
      <c r="V6024" s="4"/>
    </row>
    <row r="6025" spans="1:22">
      <c r="A6025" s="4"/>
      <c r="B6025" s="4"/>
      <c r="C6025" s="18"/>
      <c r="D6025" s="8"/>
      <c r="E6025" s="8"/>
      <c r="F6025" s="4"/>
      <c r="G6025" s="9"/>
      <c r="H6025" s="18"/>
      <c r="I6025" s="18"/>
      <c r="J6025" s="23" t="str">
        <f>IF(OR(ISBLANK(H6025),ISBLANK((I6025))),"",NETWORKDAYS(H6025,I6025,Setup!$A$2:$A$30))</f>
        <v/>
      </c>
      <c r="K6025" s="4"/>
      <c r="L6025" s="4"/>
      <c r="M6025" s="4"/>
      <c r="N6025" s="4"/>
      <c r="O6025" s="4"/>
      <c r="P6025" s="4"/>
      <c r="Q6025" s="4"/>
      <c r="R6025" s="4"/>
      <c r="S6025" s="4"/>
      <c r="T6025" s="4"/>
      <c r="U6025" s="4"/>
      <c r="V6025" s="4"/>
    </row>
    <row r="6026" spans="1:22">
      <c r="A6026" s="4"/>
      <c r="B6026" s="4"/>
      <c r="C6026" s="18"/>
      <c r="D6026" s="8"/>
      <c r="E6026" s="8"/>
      <c r="F6026" s="4"/>
      <c r="G6026" s="9"/>
      <c r="H6026" s="18"/>
      <c r="I6026" s="18"/>
      <c r="J6026" s="23" t="str">
        <f>IF(OR(ISBLANK(H6026),ISBLANK((I6026))),"",NETWORKDAYS(H6026,I6026,Setup!$A$2:$A$30))</f>
        <v/>
      </c>
      <c r="K6026" s="4"/>
      <c r="L6026" s="4"/>
      <c r="M6026" s="4"/>
      <c r="N6026" s="4"/>
      <c r="O6026" s="4"/>
      <c r="P6026" s="4"/>
      <c r="Q6026" s="4"/>
      <c r="R6026" s="4"/>
      <c r="S6026" s="4"/>
      <c r="T6026" s="4"/>
      <c r="U6026" s="4"/>
      <c r="V6026" s="4"/>
    </row>
    <row r="6027" spans="1:22">
      <c r="A6027" s="4"/>
      <c r="B6027" s="4"/>
      <c r="C6027" s="18"/>
      <c r="D6027" s="8"/>
      <c r="E6027" s="8"/>
      <c r="F6027" s="4"/>
      <c r="G6027" s="9"/>
      <c r="H6027" s="18"/>
      <c r="I6027" s="18"/>
      <c r="J6027" s="23" t="str">
        <f>IF(OR(ISBLANK(H6027),ISBLANK((I6027))),"",NETWORKDAYS(H6027,I6027,Setup!$A$2:$A$30))</f>
        <v/>
      </c>
      <c r="K6027" s="4"/>
      <c r="L6027" s="4"/>
      <c r="M6027" s="4"/>
      <c r="N6027" s="4"/>
      <c r="O6027" s="4"/>
      <c r="P6027" s="4"/>
      <c r="Q6027" s="4"/>
      <c r="R6027" s="4"/>
      <c r="S6027" s="4"/>
      <c r="T6027" s="4"/>
      <c r="U6027" s="4"/>
      <c r="V6027" s="4"/>
    </row>
    <row r="6028" spans="1:22">
      <c r="A6028" s="4"/>
      <c r="B6028" s="4"/>
      <c r="C6028" s="18"/>
      <c r="D6028" s="8"/>
      <c r="E6028" s="8"/>
      <c r="F6028" s="4"/>
      <c r="G6028" s="9"/>
      <c r="H6028" s="18"/>
      <c r="I6028" s="18"/>
      <c r="J6028" s="23" t="str">
        <f>IF(OR(ISBLANK(H6028),ISBLANK((I6028))),"",NETWORKDAYS(H6028,I6028,Setup!$A$2:$A$30))</f>
        <v/>
      </c>
      <c r="K6028" s="4"/>
      <c r="L6028" s="4"/>
      <c r="M6028" s="4"/>
      <c r="N6028" s="4"/>
      <c r="O6028" s="4"/>
      <c r="P6028" s="4"/>
      <c r="Q6028" s="4"/>
      <c r="R6028" s="4"/>
      <c r="S6028" s="4"/>
      <c r="T6028" s="4"/>
      <c r="U6028" s="4"/>
      <c r="V6028" s="4"/>
    </row>
    <row r="6029" spans="1:22">
      <c r="A6029" s="4"/>
      <c r="B6029" s="4"/>
      <c r="C6029" s="18"/>
      <c r="D6029" s="8"/>
      <c r="E6029" s="8"/>
      <c r="F6029" s="4"/>
      <c r="G6029" s="9"/>
      <c r="H6029" s="18"/>
      <c r="I6029" s="18"/>
      <c r="J6029" s="23" t="str">
        <f>IF(OR(ISBLANK(H6029),ISBLANK((I6029))),"",NETWORKDAYS(H6029,I6029,Setup!$A$2:$A$30))</f>
        <v/>
      </c>
      <c r="K6029" s="4"/>
      <c r="L6029" s="4"/>
      <c r="M6029" s="4"/>
      <c r="N6029" s="4"/>
      <c r="O6029" s="4"/>
      <c r="P6029" s="4"/>
      <c r="Q6029" s="4"/>
      <c r="R6029" s="4"/>
      <c r="S6029" s="4"/>
      <c r="T6029" s="4"/>
      <c r="U6029" s="4"/>
      <c r="V6029" s="4"/>
    </row>
    <row r="6030" spans="1:22">
      <c r="A6030" s="4"/>
      <c r="B6030" s="4"/>
      <c r="C6030" s="18"/>
      <c r="D6030" s="8"/>
      <c r="E6030" s="8"/>
      <c r="F6030" s="4"/>
      <c r="G6030" s="9"/>
      <c r="H6030" s="18"/>
      <c r="I6030" s="18"/>
      <c r="J6030" s="23" t="str">
        <f>IF(OR(ISBLANK(H6030),ISBLANK((I6030))),"",NETWORKDAYS(H6030,I6030,Setup!$A$2:$A$30))</f>
        <v/>
      </c>
      <c r="K6030" s="4"/>
      <c r="L6030" s="4"/>
      <c r="M6030" s="4"/>
      <c r="N6030" s="4"/>
      <c r="O6030" s="4"/>
      <c r="P6030" s="4"/>
      <c r="Q6030" s="4"/>
      <c r="R6030" s="4"/>
      <c r="S6030" s="4"/>
      <c r="T6030" s="4"/>
      <c r="U6030" s="4"/>
      <c r="V6030" s="4"/>
    </row>
    <row r="6031" spans="1:22">
      <c r="A6031" s="4"/>
      <c r="B6031" s="4"/>
      <c r="C6031" s="18"/>
      <c r="D6031" s="8"/>
      <c r="E6031" s="8"/>
      <c r="F6031" s="4"/>
      <c r="G6031" s="9"/>
      <c r="H6031" s="18"/>
      <c r="I6031" s="18"/>
      <c r="J6031" s="23" t="str">
        <f>IF(OR(ISBLANK(H6031),ISBLANK((I6031))),"",NETWORKDAYS(H6031,I6031,Setup!$A$2:$A$30))</f>
        <v/>
      </c>
      <c r="K6031" s="4"/>
      <c r="L6031" s="4"/>
      <c r="M6031" s="4"/>
      <c r="N6031" s="4"/>
      <c r="O6031" s="4"/>
      <c r="P6031" s="4"/>
      <c r="Q6031" s="4"/>
      <c r="R6031" s="4"/>
      <c r="S6031" s="4"/>
      <c r="T6031" s="4"/>
      <c r="U6031" s="4"/>
      <c r="V6031" s="4"/>
    </row>
    <row r="6032" spans="1:22">
      <c r="A6032" s="4"/>
      <c r="B6032" s="4"/>
      <c r="C6032" s="18"/>
      <c r="D6032" s="8"/>
      <c r="E6032" s="8"/>
      <c r="F6032" s="4"/>
      <c r="G6032" s="9"/>
      <c r="H6032" s="18"/>
      <c r="I6032" s="18"/>
      <c r="J6032" s="23" t="str">
        <f>IF(OR(ISBLANK(H6032),ISBLANK((I6032))),"",NETWORKDAYS(H6032,I6032,Setup!$A$2:$A$30))</f>
        <v/>
      </c>
      <c r="K6032" s="4"/>
      <c r="L6032" s="4"/>
      <c r="M6032" s="4"/>
      <c r="N6032" s="4"/>
      <c r="O6032" s="4"/>
      <c r="P6032" s="4"/>
      <c r="Q6032" s="4"/>
      <c r="R6032" s="4"/>
      <c r="S6032" s="4"/>
      <c r="T6032" s="4"/>
      <c r="U6032" s="4"/>
      <c r="V6032" s="4"/>
    </row>
    <row r="6033" spans="1:22">
      <c r="A6033" s="4"/>
      <c r="B6033" s="4"/>
      <c r="C6033" s="18"/>
      <c r="D6033" s="8"/>
      <c r="E6033" s="8"/>
      <c r="F6033" s="4"/>
      <c r="G6033" s="9"/>
      <c r="H6033" s="18"/>
      <c r="I6033" s="18"/>
      <c r="J6033" s="23" t="str">
        <f>IF(OR(ISBLANK(H6033),ISBLANK((I6033))),"",NETWORKDAYS(H6033,I6033,Setup!$A$2:$A$30))</f>
        <v/>
      </c>
      <c r="K6033" s="4"/>
      <c r="L6033" s="4"/>
      <c r="M6033" s="4"/>
      <c r="N6033" s="4"/>
      <c r="O6033" s="4"/>
      <c r="P6033" s="4"/>
      <c r="Q6033" s="4"/>
      <c r="R6033" s="4"/>
      <c r="S6033" s="4"/>
      <c r="T6033" s="4"/>
      <c r="U6033" s="4"/>
      <c r="V6033" s="4"/>
    </row>
    <row r="6034" spans="1:22">
      <c r="A6034" s="4"/>
      <c r="B6034" s="4"/>
      <c r="C6034" s="18"/>
      <c r="D6034" s="8"/>
      <c r="E6034" s="8"/>
      <c r="F6034" s="4"/>
      <c r="G6034" s="9"/>
      <c r="H6034" s="18"/>
      <c r="I6034" s="18"/>
      <c r="J6034" s="23" t="str">
        <f>IF(OR(ISBLANK(H6034),ISBLANK((I6034))),"",NETWORKDAYS(H6034,I6034,Setup!$A$2:$A$30))</f>
        <v/>
      </c>
      <c r="K6034" s="4"/>
      <c r="L6034" s="4"/>
      <c r="M6034" s="4"/>
      <c r="N6034" s="4"/>
      <c r="O6034" s="4"/>
      <c r="P6034" s="4"/>
      <c r="Q6034" s="4"/>
      <c r="R6034" s="4"/>
      <c r="S6034" s="4"/>
      <c r="T6034" s="4"/>
      <c r="U6034" s="4"/>
      <c r="V6034" s="4"/>
    </row>
    <row r="6035" spans="1:22">
      <c r="A6035" s="4"/>
      <c r="B6035" s="4"/>
      <c r="C6035" s="18"/>
      <c r="D6035" s="8"/>
      <c r="E6035" s="8"/>
      <c r="F6035" s="4"/>
      <c r="G6035" s="9"/>
      <c r="H6035" s="18"/>
      <c r="I6035" s="18"/>
      <c r="J6035" s="23" t="str">
        <f>IF(OR(ISBLANK(H6035),ISBLANK((I6035))),"",NETWORKDAYS(H6035,I6035,Setup!$A$2:$A$30))</f>
        <v/>
      </c>
      <c r="K6035" s="4"/>
      <c r="L6035" s="4"/>
      <c r="M6035" s="4"/>
      <c r="N6035" s="4"/>
      <c r="O6035" s="4"/>
      <c r="P6035" s="4"/>
      <c r="Q6035" s="4"/>
      <c r="R6035" s="4"/>
      <c r="S6035" s="4"/>
      <c r="T6035" s="4"/>
      <c r="U6035" s="4"/>
      <c r="V6035" s="4"/>
    </row>
    <row r="6036" spans="1:22">
      <c r="A6036" s="4"/>
      <c r="B6036" s="4"/>
      <c r="C6036" s="18"/>
      <c r="D6036" s="8"/>
      <c r="E6036" s="8"/>
      <c r="F6036" s="4"/>
      <c r="G6036" s="9"/>
      <c r="H6036" s="18"/>
      <c r="I6036" s="18"/>
      <c r="J6036" s="23" t="str">
        <f>IF(OR(ISBLANK(H6036),ISBLANK((I6036))),"",NETWORKDAYS(H6036,I6036,Setup!$A$2:$A$30))</f>
        <v/>
      </c>
      <c r="K6036" s="4"/>
      <c r="L6036" s="4"/>
      <c r="M6036" s="4"/>
      <c r="N6036" s="4"/>
      <c r="O6036" s="4"/>
      <c r="P6036" s="4"/>
      <c r="Q6036" s="4"/>
      <c r="R6036" s="4"/>
      <c r="S6036" s="4"/>
      <c r="T6036" s="4"/>
      <c r="U6036" s="4"/>
      <c r="V6036" s="4"/>
    </row>
    <row r="6037" spans="1:22">
      <c r="A6037" s="4"/>
      <c r="B6037" s="4"/>
      <c r="C6037" s="18"/>
      <c r="D6037" s="8"/>
      <c r="E6037" s="8"/>
      <c r="F6037" s="4"/>
      <c r="G6037" s="9"/>
      <c r="H6037" s="18"/>
      <c r="I6037" s="18"/>
      <c r="J6037" s="23" t="str">
        <f>IF(OR(ISBLANK(H6037),ISBLANK((I6037))),"",NETWORKDAYS(H6037,I6037,Setup!$A$2:$A$30))</f>
        <v/>
      </c>
      <c r="K6037" s="4"/>
      <c r="L6037" s="4"/>
      <c r="M6037" s="4"/>
      <c r="N6037" s="4"/>
      <c r="O6037" s="4"/>
      <c r="P6037" s="4"/>
      <c r="Q6037" s="4"/>
      <c r="R6037" s="4"/>
      <c r="S6037" s="4"/>
      <c r="T6037" s="4"/>
      <c r="U6037" s="4"/>
      <c r="V6037" s="4"/>
    </row>
    <row r="6038" spans="1:22">
      <c r="A6038" s="4"/>
      <c r="B6038" s="4"/>
      <c r="C6038" s="18"/>
      <c r="D6038" s="8"/>
      <c r="E6038" s="8"/>
      <c r="F6038" s="4"/>
      <c r="G6038" s="9"/>
      <c r="H6038" s="18"/>
      <c r="I6038" s="18"/>
      <c r="J6038" s="23" t="str">
        <f>IF(OR(ISBLANK(H6038),ISBLANK((I6038))),"",NETWORKDAYS(H6038,I6038,Setup!$A$2:$A$30))</f>
        <v/>
      </c>
      <c r="K6038" s="4"/>
      <c r="L6038" s="4"/>
      <c r="M6038" s="4"/>
      <c r="N6038" s="4"/>
      <c r="O6038" s="4"/>
      <c r="P6038" s="4"/>
      <c r="Q6038" s="4"/>
      <c r="R6038" s="4"/>
      <c r="S6038" s="4"/>
      <c r="T6038" s="4"/>
      <c r="U6038" s="4"/>
      <c r="V6038" s="4"/>
    </row>
    <row r="6039" spans="1:22">
      <c r="A6039" s="4"/>
      <c r="B6039" s="4"/>
      <c r="C6039" s="18"/>
      <c r="D6039" s="8"/>
      <c r="E6039" s="8"/>
      <c r="F6039" s="4"/>
      <c r="G6039" s="9"/>
      <c r="H6039" s="18"/>
      <c r="I6039" s="18"/>
      <c r="J6039" s="23" t="str">
        <f>IF(OR(ISBLANK(H6039),ISBLANK((I6039))),"",NETWORKDAYS(H6039,I6039,Setup!$A$2:$A$30))</f>
        <v/>
      </c>
      <c r="K6039" s="4"/>
      <c r="L6039" s="4"/>
      <c r="M6039" s="4"/>
      <c r="N6039" s="4"/>
      <c r="O6039" s="4"/>
      <c r="P6039" s="4"/>
      <c r="Q6039" s="4"/>
      <c r="R6039" s="4"/>
      <c r="S6039" s="4"/>
      <c r="T6039" s="4"/>
      <c r="U6039" s="4"/>
      <c r="V6039" s="4"/>
    </row>
    <row r="6040" spans="1:22">
      <c r="A6040" s="4"/>
      <c r="B6040" s="4"/>
      <c r="C6040" s="18"/>
      <c r="D6040" s="8"/>
      <c r="E6040" s="8"/>
      <c r="F6040" s="4"/>
      <c r="G6040" s="9"/>
      <c r="H6040" s="18"/>
      <c r="I6040" s="18"/>
      <c r="J6040" s="23" t="str">
        <f>IF(OR(ISBLANK(H6040),ISBLANK((I6040))),"",NETWORKDAYS(H6040,I6040,Setup!$A$2:$A$30))</f>
        <v/>
      </c>
      <c r="K6040" s="4"/>
      <c r="L6040" s="4"/>
      <c r="M6040" s="4"/>
      <c r="N6040" s="4"/>
      <c r="O6040" s="4"/>
      <c r="P6040" s="4"/>
      <c r="Q6040" s="4"/>
      <c r="R6040" s="4"/>
      <c r="S6040" s="4"/>
      <c r="T6040" s="4"/>
      <c r="U6040" s="4"/>
      <c r="V6040" s="4"/>
    </row>
    <row r="6041" spans="1:22">
      <c r="A6041" s="4"/>
      <c r="B6041" s="4"/>
      <c r="C6041" s="18"/>
      <c r="D6041" s="8"/>
      <c r="E6041" s="8"/>
      <c r="F6041" s="4"/>
      <c r="G6041" s="9"/>
      <c r="H6041" s="18"/>
      <c r="I6041" s="18"/>
      <c r="J6041" s="23" t="str">
        <f>IF(OR(ISBLANK(H6041),ISBLANK((I6041))),"",NETWORKDAYS(H6041,I6041,Setup!$A$2:$A$30))</f>
        <v/>
      </c>
      <c r="K6041" s="4"/>
      <c r="L6041" s="4"/>
      <c r="M6041" s="4"/>
      <c r="N6041" s="4"/>
      <c r="O6041" s="4"/>
      <c r="P6041" s="4"/>
      <c r="Q6041" s="4"/>
      <c r="R6041" s="4"/>
      <c r="S6041" s="4"/>
      <c r="T6041" s="4"/>
      <c r="U6041" s="4"/>
      <c r="V6041" s="4"/>
    </row>
    <row r="6042" spans="1:22">
      <c r="A6042" s="4"/>
      <c r="B6042" s="4"/>
      <c r="C6042" s="18"/>
      <c r="D6042" s="8"/>
      <c r="E6042" s="8"/>
      <c r="F6042" s="4"/>
      <c r="G6042" s="9"/>
      <c r="H6042" s="18"/>
      <c r="I6042" s="18"/>
      <c r="J6042" s="23" t="str">
        <f>IF(OR(ISBLANK(H6042),ISBLANK((I6042))),"",NETWORKDAYS(H6042,I6042,Setup!$A$2:$A$30))</f>
        <v/>
      </c>
      <c r="K6042" s="4"/>
      <c r="L6042" s="4"/>
      <c r="M6042" s="4"/>
      <c r="N6042" s="4"/>
      <c r="O6042" s="4"/>
      <c r="P6042" s="4"/>
      <c r="Q6042" s="4"/>
      <c r="R6042" s="4"/>
      <c r="S6042" s="4"/>
      <c r="T6042" s="4"/>
      <c r="U6042" s="4"/>
      <c r="V6042" s="4"/>
    </row>
    <row r="6043" spans="1:22">
      <c r="A6043" s="4"/>
      <c r="B6043" s="4"/>
      <c r="C6043" s="18"/>
      <c r="D6043" s="8"/>
      <c r="E6043" s="8"/>
      <c r="F6043" s="4"/>
      <c r="G6043" s="9"/>
      <c r="H6043" s="18"/>
      <c r="I6043" s="18"/>
      <c r="J6043" s="23" t="str">
        <f>IF(OR(ISBLANK(H6043),ISBLANK((I6043))),"",NETWORKDAYS(H6043,I6043,Setup!$A$2:$A$30))</f>
        <v/>
      </c>
      <c r="K6043" s="4"/>
      <c r="L6043" s="4"/>
      <c r="M6043" s="4"/>
      <c r="N6043" s="4"/>
      <c r="O6043" s="4"/>
      <c r="P6043" s="4"/>
      <c r="Q6043" s="4"/>
      <c r="R6043" s="4"/>
      <c r="S6043" s="4"/>
      <c r="T6043" s="4"/>
      <c r="U6043" s="4"/>
      <c r="V6043" s="4"/>
    </row>
    <row r="6044" spans="1:22">
      <c r="A6044" s="4"/>
      <c r="B6044" s="4"/>
      <c r="C6044" s="18"/>
      <c r="D6044" s="8"/>
      <c r="E6044" s="8"/>
      <c r="F6044" s="4"/>
      <c r="G6044" s="9"/>
      <c r="H6044" s="18"/>
      <c r="I6044" s="18"/>
      <c r="J6044" s="23" t="str">
        <f>IF(OR(ISBLANK(H6044),ISBLANK((I6044))),"",NETWORKDAYS(H6044,I6044,Setup!$A$2:$A$30))</f>
        <v/>
      </c>
      <c r="K6044" s="4"/>
      <c r="L6044" s="4"/>
      <c r="M6044" s="4"/>
      <c r="N6044" s="4"/>
      <c r="O6044" s="4"/>
      <c r="P6044" s="4"/>
      <c r="Q6044" s="4"/>
      <c r="R6044" s="4"/>
      <c r="S6044" s="4"/>
      <c r="T6044" s="4"/>
      <c r="U6044" s="4"/>
      <c r="V6044" s="4"/>
    </row>
    <row r="6045" spans="1:22">
      <c r="A6045" s="4"/>
      <c r="B6045" s="4"/>
      <c r="C6045" s="18"/>
      <c r="D6045" s="8"/>
      <c r="E6045" s="8"/>
      <c r="F6045" s="4"/>
      <c r="G6045" s="9"/>
      <c r="H6045" s="18"/>
      <c r="I6045" s="18"/>
      <c r="J6045" s="23" t="str">
        <f>IF(OR(ISBLANK(H6045),ISBLANK((I6045))),"",NETWORKDAYS(H6045,I6045,Setup!$A$2:$A$30))</f>
        <v/>
      </c>
      <c r="K6045" s="4"/>
      <c r="L6045" s="4"/>
      <c r="M6045" s="4"/>
      <c r="N6045" s="4"/>
      <c r="O6045" s="4"/>
      <c r="P6045" s="4"/>
      <c r="Q6045" s="4"/>
      <c r="R6045" s="4"/>
      <c r="S6045" s="4"/>
      <c r="T6045" s="4"/>
      <c r="U6045" s="4"/>
      <c r="V6045" s="4"/>
    </row>
    <row r="6046" spans="1:22">
      <c r="A6046" s="4"/>
      <c r="B6046" s="4"/>
      <c r="C6046" s="18"/>
      <c r="D6046" s="8"/>
      <c r="E6046" s="8"/>
      <c r="F6046" s="4"/>
      <c r="G6046" s="9"/>
      <c r="H6046" s="18"/>
      <c r="I6046" s="18"/>
      <c r="J6046" s="23" t="str">
        <f>IF(OR(ISBLANK(H6046),ISBLANK((I6046))),"",NETWORKDAYS(H6046,I6046,Setup!$A$2:$A$30))</f>
        <v/>
      </c>
      <c r="K6046" s="4"/>
      <c r="L6046" s="4"/>
      <c r="M6046" s="4"/>
      <c r="N6046" s="4"/>
      <c r="O6046" s="4"/>
      <c r="P6046" s="4"/>
      <c r="Q6046" s="4"/>
      <c r="R6046" s="4"/>
      <c r="S6046" s="4"/>
      <c r="T6046" s="4"/>
      <c r="U6046" s="4"/>
      <c r="V6046" s="4"/>
    </row>
    <row r="6047" spans="1:22">
      <c r="A6047" s="4"/>
      <c r="B6047" s="4"/>
      <c r="C6047" s="18"/>
      <c r="D6047" s="8"/>
      <c r="E6047" s="8"/>
      <c r="F6047" s="4"/>
      <c r="G6047" s="9"/>
      <c r="H6047" s="18"/>
      <c r="I6047" s="18"/>
      <c r="J6047" s="23" t="str">
        <f>IF(OR(ISBLANK(H6047),ISBLANK((I6047))),"",NETWORKDAYS(H6047,I6047,Setup!$A$2:$A$30))</f>
        <v/>
      </c>
      <c r="K6047" s="4"/>
      <c r="L6047" s="4"/>
      <c r="M6047" s="4"/>
      <c r="N6047" s="4"/>
      <c r="O6047" s="4"/>
      <c r="P6047" s="4"/>
      <c r="Q6047" s="4"/>
      <c r="R6047" s="4"/>
      <c r="S6047" s="4"/>
      <c r="T6047" s="4"/>
      <c r="U6047" s="4"/>
      <c r="V6047" s="4"/>
    </row>
    <row r="6048" spans="1:22">
      <c r="A6048" s="4"/>
      <c r="B6048" s="4"/>
      <c r="C6048" s="18"/>
      <c r="D6048" s="8"/>
      <c r="E6048" s="8"/>
      <c r="F6048" s="4"/>
      <c r="G6048" s="9"/>
      <c r="H6048" s="18"/>
      <c r="I6048" s="18"/>
      <c r="J6048" s="23" t="str">
        <f>IF(OR(ISBLANK(H6048),ISBLANK((I6048))),"",NETWORKDAYS(H6048,I6048,Setup!$A$2:$A$30))</f>
        <v/>
      </c>
      <c r="K6048" s="4"/>
      <c r="L6048" s="4"/>
      <c r="M6048" s="4"/>
      <c r="N6048" s="4"/>
      <c r="O6048" s="4"/>
      <c r="P6048" s="4"/>
      <c r="Q6048" s="4"/>
      <c r="R6048" s="4"/>
      <c r="S6048" s="4"/>
      <c r="T6048" s="4"/>
      <c r="U6048" s="4"/>
      <c r="V6048" s="4"/>
    </row>
    <row r="6049" spans="1:22">
      <c r="A6049" s="4"/>
      <c r="B6049" s="4"/>
      <c r="C6049" s="18"/>
      <c r="D6049" s="8"/>
      <c r="E6049" s="8"/>
      <c r="F6049" s="4"/>
      <c r="G6049" s="9"/>
      <c r="H6049" s="18"/>
      <c r="I6049" s="18"/>
      <c r="J6049" s="23" t="str">
        <f>IF(OR(ISBLANK(H6049),ISBLANK((I6049))),"",NETWORKDAYS(H6049,I6049,Setup!$A$2:$A$30))</f>
        <v/>
      </c>
      <c r="K6049" s="4"/>
      <c r="L6049" s="4"/>
      <c r="M6049" s="4"/>
      <c r="N6049" s="4"/>
      <c r="O6049" s="4"/>
      <c r="P6049" s="4"/>
      <c r="Q6049" s="4"/>
      <c r="R6049" s="4"/>
      <c r="S6049" s="4"/>
      <c r="T6049" s="4"/>
      <c r="U6049" s="4"/>
      <c r="V6049" s="4"/>
    </row>
    <row r="6050" spans="1:22">
      <c r="A6050" s="4"/>
      <c r="B6050" s="4"/>
      <c r="C6050" s="18"/>
      <c r="D6050" s="8"/>
      <c r="E6050" s="8"/>
      <c r="F6050" s="4"/>
      <c r="G6050" s="9"/>
      <c r="H6050" s="18"/>
      <c r="I6050" s="18"/>
      <c r="J6050" s="23" t="str">
        <f>IF(OR(ISBLANK(H6050),ISBLANK((I6050))),"",NETWORKDAYS(H6050,I6050,Setup!$A$2:$A$30))</f>
        <v/>
      </c>
      <c r="K6050" s="4"/>
      <c r="L6050" s="4"/>
      <c r="M6050" s="4"/>
      <c r="N6050" s="4"/>
      <c r="O6050" s="4"/>
      <c r="P6050" s="4"/>
      <c r="Q6050" s="4"/>
      <c r="R6050" s="4"/>
      <c r="S6050" s="4"/>
      <c r="T6050" s="4"/>
      <c r="U6050" s="4"/>
      <c r="V6050" s="4"/>
    </row>
    <row r="6051" spans="1:22">
      <c r="A6051" s="4"/>
      <c r="B6051" s="4"/>
      <c r="C6051" s="18"/>
      <c r="D6051" s="8"/>
      <c r="E6051" s="8"/>
      <c r="F6051" s="4"/>
      <c r="G6051" s="9"/>
      <c r="H6051" s="18"/>
      <c r="I6051" s="18"/>
      <c r="J6051" s="23" t="str">
        <f>IF(OR(ISBLANK(H6051),ISBLANK((I6051))),"",NETWORKDAYS(H6051,I6051,Setup!$A$2:$A$30))</f>
        <v/>
      </c>
      <c r="K6051" s="4"/>
      <c r="L6051" s="4"/>
      <c r="M6051" s="4"/>
      <c r="N6051" s="4"/>
      <c r="O6051" s="4"/>
      <c r="P6051" s="4"/>
      <c r="Q6051" s="4"/>
      <c r="R6051" s="4"/>
      <c r="S6051" s="4"/>
      <c r="T6051" s="4"/>
      <c r="U6051" s="4"/>
      <c r="V6051" s="4"/>
    </row>
    <row r="6052" spans="1:22">
      <c r="A6052" s="4"/>
      <c r="B6052" s="4"/>
      <c r="C6052" s="18"/>
      <c r="D6052" s="8"/>
      <c r="E6052" s="8"/>
      <c r="F6052" s="4"/>
      <c r="G6052" s="9"/>
      <c r="H6052" s="18"/>
      <c r="I6052" s="18"/>
      <c r="J6052" s="23" t="str">
        <f>IF(OR(ISBLANK(H6052),ISBLANK((I6052))),"",NETWORKDAYS(H6052,I6052,Setup!$A$2:$A$30))</f>
        <v/>
      </c>
      <c r="K6052" s="4"/>
      <c r="L6052" s="4"/>
      <c r="M6052" s="4"/>
      <c r="N6052" s="4"/>
      <c r="O6052" s="4"/>
      <c r="P6052" s="4"/>
      <c r="Q6052" s="4"/>
      <c r="R6052" s="4"/>
      <c r="S6052" s="4"/>
      <c r="T6052" s="4"/>
      <c r="U6052" s="4"/>
      <c r="V6052" s="4"/>
    </row>
    <row r="6053" spans="1:22">
      <c r="A6053" s="4"/>
      <c r="B6053" s="4"/>
      <c r="C6053" s="18"/>
      <c r="D6053" s="8"/>
      <c r="E6053" s="8"/>
      <c r="F6053" s="4"/>
      <c r="G6053" s="9"/>
      <c r="H6053" s="18"/>
      <c r="I6053" s="18"/>
      <c r="J6053" s="23" t="str">
        <f>IF(OR(ISBLANK(H6053),ISBLANK((I6053))),"",NETWORKDAYS(H6053,I6053,Setup!$A$2:$A$30))</f>
        <v/>
      </c>
      <c r="K6053" s="4"/>
      <c r="L6053" s="4"/>
      <c r="M6053" s="4"/>
      <c r="N6053" s="4"/>
      <c r="O6053" s="4"/>
      <c r="P6053" s="4"/>
      <c r="Q6053" s="4"/>
      <c r="R6053" s="4"/>
      <c r="S6053" s="4"/>
      <c r="T6053" s="4"/>
      <c r="U6053" s="4"/>
      <c r="V6053" s="4"/>
    </row>
    <row r="6054" spans="1:22">
      <c r="A6054" s="4"/>
      <c r="B6054" s="4"/>
      <c r="C6054" s="18"/>
      <c r="D6054" s="8"/>
      <c r="E6054" s="8"/>
      <c r="F6054" s="4"/>
      <c r="G6054" s="9"/>
      <c r="H6054" s="18"/>
      <c r="I6054" s="18"/>
      <c r="J6054" s="23" t="str">
        <f>IF(OR(ISBLANK(H6054),ISBLANK((I6054))),"",NETWORKDAYS(H6054,I6054,Setup!$A$2:$A$30))</f>
        <v/>
      </c>
      <c r="K6054" s="4"/>
      <c r="L6054" s="4"/>
      <c r="M6054" s="4"/>
      <c r="N6054" s="4"/>
      <c r="O6054" s="4"/>
      <c r="P6054" s="4"/>
      <c r="Q6054" s="4"/>
      <c r="R6054" s="4"/>
      <c r="S6054" s="4"/>
      <c r="T6054" s="4"/>
      <c r="U6054" s="4"/>
      <c r="V6054" s="4"/>
    </row>
    <row r="6055" spans="1:22">
      <c r="A6055" s="4"/>
      <c r="B6055" s="4"/>
      <c r="C6055" s="18"/>
      <c r="D6055" s="8"/>
      <c r="E6055" s="8"/>
      <c r="F6055" s="4"/>
      <c r="G6055" s="9"/>
      <c r="H6055" s="18"/>
      <c r="I6055" s="18"/>
      <c r="J6055" s="23" t="str">
        <f>IF(OR(ISBLANK(H6055),ISBLANK((I6055))),"",NETWORKDAYS(H6055,I6055,Setup!$A$2:$A$30))</f>
        <v/>
      </c>
      <c r="K6055" s="4"/>
      <c r="L6055" s="4"/>
      <c r="M6055" s="4"/>
      <c r="N6055" s="4"/>
      <c r="O6055" s="4"/>
      <c r="P6055" s="4"/>
      <c r="Q6055" s="4"/>
      <c r="R6055" s="4"/>
      <c r="S6055" s="4"/>
      <c r="T6055" s="4"/>
      <c r="U6055" s="4"/>
      <c r="V6055" s="4"/>
    </row>
    <row r="6056" spans="1:22">
      <c r="A6056" s="4"/>
      <c r="B6056" s="4"/>
      <c r="C6056" s="18"/>
      <c r="D6056" s="8"/>
      <c r="E6056" s="8"/>
      <c r="F6056" s="4"/>
      <c r="G6056" s="9"/>
      <c r="H6056" s="18"/>
      <c r="I6056" s="18"/>
      <c r="J6056" s="23" t="str">
        <f>IF(OR(ISBLANK(H6056),ISBLANK((I6056))),"",NETWORKDAYS(H6056,I6056,Setup!$A$2:$A$30))</f>
        <v/>
      </c>
      <c r="K6056" s="4"/>
      <c r="L6056" s="4"/>
      <c r="M6056" s="4"/>
      <c r="N6056" s="4"/>
      <c r="O6056" s="4"/>
      <c r="P6056" s="4"/>
      <c r="Q6056" s="4"/>
      <c r="R6056" s="4"/>
      <c r="S6056" s="4"/>
      <c r="T6056" s="4"/>
      <c r="U6056" s="4"/>
      <c r="V6056" s="4"/>
    </row>
    <row r="6057" spans="1:22">
      <c r="A6057" s="4"/>
      <c r="B6057" s="4"/>
      <c r="C6057" s="18"/>
      <c r="D6057" s="8"/>
      <c r="E6057" s="8"/>
      <c r="F6057" s="4"/>
      <c r="G6057" s="9"/>
      <c r="H6057" s="18"/>
      <c r="I6057" s="18"/>
      <c r="J6057" s="23" t="str">
        <f>IF(OR(ISBLANK(H6057),ISBLANK((I6057))),"",NETWORKDAYS(H6057,I6057,Setup!$A$2:$A$30))</f>
        <v/>
      </c>
      <c r="K6057" s="4"/>
      <c r="L6057" s="4"/>
      <c r="M6057" s="4"/>
      <c r="N6057" s="4"/>
      <c r="O6057" s="4"/>
      <c r="P6057" s="4"/>
      <c r="Q6057" s="4"/>
      <c r="R6057" s="4"/>
      <c r="S6057" s="4"/>
      <c r="T6057" s="4"/>
      <c r="U6057" s="4"/>
      <c r="V6057" s="4"/>
    </row>
    <row r="6058" spans="1:22">
      <c r="A6058" s="4"/>
      <c r="B6058" s="4"/>
      <c r="C6058" s="18"/>
      <c r="D6058" s="8"/>
      <c r="E6058" s="8"/>
      <c r="F6058" s="4"/>
      <c r="G6058" s="9"/>
      <c r="H6058" s="18"/>
      <c r="I6058" s="18"/>
      <c r="J6058" s="23" t="str">
        <f>IF(OR(ISBLANK(H6058),ISBLANK((I6058))),"",NETWORKDAYS(H6058,I6058,Setup!$A$2:$A$30))</f>
        <v/>
      </c>
      <c r="K6058" s="4"/>
      <c r="L6058" s="4"/>
      <c r="M6058" s="4"/>
      <c r="N6058" s="4"/>
      <c r="O6058" s="4"/>
      <c r="P6058" s="4"/>
      <c r="Q6058" s="4"/>
      <c r="R6058" s="4"/>
      <c r="S6058" s="4"/>
      <c r="T6058" s="4"/>
      <c r="U6058" s="4"/>
      <c r="V6058" s="4"/>
    </row>
    <row r="6059" spans="1:22">
      <c r="A6059" s="4"/>
      <c r="B6059" s="4"/>
      <c r="C6059" s="18"/>
      <c r="D6059" s="8"/>
      <c r="E6059" s="8"/>
      <c r="F6059" s="4"/>
      <c r="G6059" s="9"/>
      <c r="H6059" s="18"/>
      <c r="I6059" s="18"/>
      <c r="J6059" s="23" t="str">
        <f>IF(OR(ISBLANK(H6059),ISBLANK((I6059))),"",NETWORKDAYS(H6059,I6059,Setup!$A$2:$A$30))</f>
        <v/>
      </c>
      <c r="K6059" s="4"/>
      <c r="L6059" s="4"/>
      <c r="M6059" s="4"/>
      <c r="N6059" s="4"/>
      <c r="O6059" s="4"/>
      <c r="P6059" s="4"/>
      <c r="Q6059" s="4"/>
      <c r="R6059" s="4"/>
      <c r="S6059" s="4"/>
      <c r="T6059" s="4"/>
      <c r="U6059" s="4"/>
      <c r="V6059" s="4"/>
    </row>
    <row r="6060" spans="1:22">
      <c r="A6060" s="4"/>
      <c r="B6060" s="4"/>
      <c r="C6060" s="18"/>
      <c r="D6060" s="8"/>
      <c r="E6060" s="8"/>
      <c r="F6060" s="4"/>
      <c r="G6060" s="9"/>
      <c r="H6060" s="18"/>
      <c r="I6060" s="18"/>
      <c r="J6060" s="23" t="str">
        <f>IF(OR(ISBLANK(H6060),ISBLANK((I6060))),"",NETWORKDAYS(H6060,I6060,Setup!$A$2:$A$30))</f>
        <v/>
      </c>
      <c r="K6060" s="4"/>
      <c r="L6060" s="4"/>
      <c r="M6060" s="4"/>
      <c r="N6060" s="4"/>
      <c r="O6060" s="4"/>
      <c r="P6060" s="4"/>
      <c r="Q6060" s="4"/>
      <c r="R6060" s="4"/>
      <c r="S6060" s="4"/>
      <c r="T6060" s="4"/>
      <c r="U6060" s="4"/>
      <c r="V6060" s="4"/>
    </row>
    <row r="6061" spans="1:22">
      <c r="A6061" s="4"/>
      <c r="B6061" s="4"/>
      <c r="C6061" s="18"/>
      <c r="D6061" s="8"/>
      <c r="E6061" s="8"/>
      <c r="F6061" s="4"/>
      <c r="G6061" s="9"/>
      <c r="H6061" s="18"/>
      <c r="I6061" s="18"/>
      <c r="J6061" s="23" t="str">
        <f>IF(OR(ISBLANK(H6061),ISBLANK((I6061))),"",NETWORKDAYS(H6061,I6061,Setup!$A$2:$A$30))</f>
        <v/>
      </c>
      <c r="K6061" s="4"/>
      <c r="L6061" s="4"/>
      <c r="M6061" s="4"/>
      <c r="N6061" s="4"/>
      <c r="O6061" s="4"/>
      <c r="P6061" s="4"/>
      <c r="Q6061" s="4"/>
      <c r="R6061" s="4"/>
      <c r="S6061" s="4"/>
      <c r="T6061" s="4"/>
      <c r="U6061" s="4"/>
      <c r="V6061" s="4"/>
    </row>
    <row r="6062" spans="1:22">
      <c r="A6062" s="4"/>
      <c r="B6062" s="4"/>
      <c r="C6062" s="18"/>
      <c r="D6062" s="8"/>
      <c r="E6062" s="8"/>
      <c r="F6062" s="4"/>
      <c r="G6062" s="9"/>
      <c r="H6062" s="18"/>
      <c r="I6062" s="18"/>
      <c r="J6062" s="23" t="str">
        <f>IF(OR(ISBLANK(H6062),ISBLANK((I6062))),"",NETWORKDAYS(H6062,I6062,Setup!$A$2:$A$30))</f>
        <v/>
      </c>
      <c r="K6062" s="4"/>
      <c r="L6062" s="4"/>
      <c r="M6062" s="4"/>
      <c r="N6062" s="4"/>
      <c r="O6062" s="4"/>
      <c r="P6062" s="4"/>
      <c r="Q6062" s="4"/>
      <c r="R6062" s="4"/>
      <c r="S6062" s="4"/>
      <c r="T6062" s="4"/>
      <c r="U6062" s="4"/>
      <c r="V6062" s="4"/>
    </row>
    <row r="6063" spans="1:22">
      <c r="A6063" s="4"/>
      <c r="B6063" s="4"/>
      <c r="C6063" s="18"/>
      <c r="D6063" s="8"/>
      <c r="E6063" s="8"/>
      <c r="F6063" s="4"/>
      <c r="G6063" s="9"/>
      <c r="H6063" s="18"/>
      <c r="I6063" s="18"/>
      <c r="J6063" s="23" t="str">
        <f>IF(OR(ISBLANK(H6063),ISBLANK((I6063))),"",NETWORKDAYS(H6063,I6063,Setup!$A$2:$A$30))</f>
        <v/>
      </c>
      <c r="K6063" s="4"/>
      <c r="L6063" s="4"/>
      <c r="M6063" s="4"/>
      <c r="N6063" s="4"/>
      <c r="O6063" s="4"/>
      <c r="P6063" s="4"/>
      <c r="Q6063" s="4"/>
      <c r="R6063" s="4"/>
      <c r="S6063" s="4"/>
      <c r="T6063" s="4"/>
      <c r="U6063" s="4"/>
      <c r="V6063" s="4"/>
    </row>
    <row r="6064" spans="1:22">
      <c r="A6064" s="4"/>
      <c r="B6064" s="4"/>
      <c r="C6064" s="18"/>
      <c r="D6064" s="8"/>
      <c r="E6064" s="8"/>
      <c r="F6064" s="4"/>
      <c r="G6064" s="9"/>
      <c r="H6064" s="18"/>
      <c r="I6064" s="18"/>
      <c r="J6064" s="23" t="str">
        <f>IF(OR(ISBLANK(H6064),ISBLANK((I6064))),"",NETWORKDAYS(H6064,I6064,Setup!$A$2:$A$30))</f>
        <v/>
      </c>
      <c r="K6064" s="4"/>
      <c r="L6064" s="4"/>
      <c r="M6064" s="4"/>
      <c r="N6064" s="4"/>
      <c r="O6064" s="4"/>
      <c r="P6064" s="4"/>
      <c r="Q6064" s="4"/>
      <c r="R6064" s="4"/>
      <c r="S6064" s="4"/>
      <c r="T6064" s="4"/>
      <c r="U6064" s="4"/>
      <c r="V6064" s="4"/>
    </row>
    <row r="6065" spans="1:22">
      <c r="A6065" s="4"/>
      <c r="B6065" s="4"/>
      <c r="C6065" s="18"/>
      <c r="D6065" s="8"/>
      <c r="E6065" s="8"/>
      <c r="F6065" s="4"/>
      <c r="G6065" s="9"/>
      <c r="H6065" s="18"/>
      <c r="I6065" s="18"/>
      <c r="J6065" s="23" t="str">
        <f>IF(OR(ISBLANK(H6065),ISBLANK((I6065))),"",NETWORKDAYS(H6065,I6065,Setup!$A$2:$A$30))</f>
        <v/>
      </c>
      <c r="K6065" s="4"/>
      <c r="L6065" s="4"/>
      <c r="M6065" s="4"/>
      <c r="N6065" s="4"/>
      <c r="O6065" s="4"/>
      <c r="P6065" s="4"/>
      <c r="Q6065" s="4"/>
      <c r="R6065" s="4"/>
      <c r="S6065" s="4"/>
      <c r="T6065" s="4"/>
      <c r="U6065" s="4"/>
      <c r="V6065" s="4"/>
    </row>
    <row r="6066" spans="1:22">
      <c r="A6066" s="4"/>
      <c r="B6066" s="4"/>
      <c r="C6066" s="18"/>
      <c r="D6066" s="8"/>
      <c r="E6066" s="8"/>
      <c r="F6066" s="4"/>
      <c r="G6066" s="9"/>
      <c r="H6066" s="18"/>
      <c r="I6066" s="18"/>
      <c r="J6066" s="23" t="str">
        <f>IF(OR(ISBLANK(H6066),ISBLANK((I6066))),"",NETWORKDAYS(H6066,I6066,Setup!$A$2:$A$30))</f>
        <v/>
      </c>
      <c r="K6066" s="4"/>
      <c r="L6066" s="4"/>
      <c r="M6066" s="4"/>
      <c r="N6066" s="4"/>
      <c r="O6066" s="4"/>
      <c r="P6066" s="4"/>
      <c r="Q6066" s="4"/>
      <c r="R6066" s="4"/>
      <c r="S6066" s="4"/>
      <c r="T6066" s="4"/>
      <c r="U6066" s="4"/>
      <c r="V6066" s="4"/>
    </row>
    <row r="6067" spans="1:22">
      <c r="A6067" s="4"/>
      <c r="B6067" s="4"/>
      <c r="C6067" s="18"/>
      <c r="D6067" s="8"/>
      <c r="E6067" s="8"/>
      <c r="F6067" s="4"/>
      <c r="G6067" s="9"/>
      <c r="H6067" s="18"/>
      <c r="I6067" s="18"/>
      <c r="J6067" s="23" t="str">
        <f>IF(OR(ISBLANK(H6067),ISBLANK((I6067))),"",NETWORKDAYS(H6067,I6067,Setup!$A$2:$A$30))</f>
        <v/>
      </c>
      <c r="K6067" s="4"/>
      <c r="L6067" s="4"/>
      <c r="M6067" s="4"/>
      <c r="N6067" s="4"/>
      <c r="O6067" s="4"/>
      <c r="P6067" s="4"/>
      <c r="Q6067" s="4"/>
      <c r="R6067" s="4"/>
      <c r="S6067" s="4"/>
      <c r="T6067" s="4"/>
      <c r="U6067" s="4"/>
      <c r="V6067" s="4"/>
    </row>
    <row r="6068" spans="1:22">
      <c r="A6068" s="4"/>
      <c r="B6068" s="4"/>
      <c r="C6068" s="18"/>
      <c r="D6068" s="8"/>
      <c r="E6068" s="8"/>
      <c r="F6068" s="4"/>
      <c r="G6068" s="9"/>
      <c r="H6068" s="18"/>
      <c r="I6068" s="18"/>
      <c r="J6068" s="23" t="str">
        <f>IF(OR(ISBLANK(H6068),ISBLANK((I6068))),"",NETWORKDAYS(H6068,I6068,Setup!$A$2:$A$30))</f>
        <v/>
      </c>
      <c r="K6068" s="4"/>
      <c r="L6068" s="4"/>
      <c r="M6068" s="4"/>
      <c r="N6068" s="4"/>
      <c r="O6068" s="4"/>
      <c r="P6068" s="4"/>
      <c r="Q6068" s="4"/>
      <c r="R6068" s="4"/>
      <c r="S6068" s="4"/>
      <c r="T6068" s="4"/>
      <c r="U6068" s="4"/>
      <c r="V6068" s="4"/>
    </row>
    <row r="6069" spans="1:22">
      <c r="A6069" s="4"/>
      <c r="B6069" s="4"/>
      <c r="C6069" s="18"/>
      <c r="D6069" s="8"/>
      <c r="E6069" s="8"/>
      <c r="F6069" s="4"/>
      <c r="G6069" s="9"/>
      <c r="H6069" s="18"/>
      <c r="I6069" s="18"/>
      <c r="J6069" s="23" t="str">
        <f>IF(OR(ISBLANK(H6069),ISBLANK((I6069))),"",NETWORKDAYS(H6069,I6069,Setup!$A$2:$A$30))</f>
        <v/>
      </c>
      <c r="K6069" s="4"/>
      <c r="L6069" s="4"/>
      <c r="M6069" s="4"/>
      <c r="N6069" s="4"/>
      <c r="O6069" s="4"/>
      <c r="P6069" s="4"/>
      <c r="Q6069" s="4"/>
      <c r="R6069" s="4"/>
      <c r="S6069" s="4"/>
      <c r="T6069" s="4"/>
      <c r="U6069" s="4"/>
      <c r="V6069" s="4"/>
    </row>
    <row r="6070" spans="1:22">
      <c r="A6070" s="4"/>
      <c r="B6070" s="4"/>
      <c r="C6070" s="18"/>
      <c r="D6070" s="8"/>
      <c r="E6070" s="8"/>
      <c r="F6070" s="4"/>
      <c r="G6070" s="9"/>
      <c r="H6070" s="18"/>
      <c r="I6070" s="18"/>
      <c r="J6070" s="23" t="str">
        <f>IF(OR(ISBLANK(H6070),ISBLANK((I6070))),"",NETWORKDAYS(H6070,I6070,Setup!$A$2:$A$30))</f>
        <v/>
      </c>
      <c r="K6070" s="4"/>
      <c r="L6070" s="4"/>
      <c r="M6070" s="4"/>
      <c r="N6070" s="4"/>
      <c r="O6070" s="4"/>
      <c r="P6070" s="4"/>
      <c r="Q6070" s="4"/>
      <c r="R6070" s="4"/>
      <c r="S6070" s="4"/>
      <c r="T6070" s="4"/>
      <c r="U6070" s="4"/>
      <c r="V6070" s="4"/>
    </row>
    <row r="6071" spans="1:22">
      <c r="A6071" s="4"/>
      <c r="B6071" s="4"/>
      <c r="C6071" s="18"/>
      <c r="D6071" s="8"/>
      <c r="E6071" s="8"/>
      <c r="F6071" s="4"/>
      <c r="G6071" s="9"/>
      <c r="H6071" s="18"/>
      <c r="I6071" s="18"/>
      <c r="J6071" s="23" t="str">
        <f>IF(OR(ISBLANK(H6071),ISBLANK((I6071))),"",NETWORKDAYS(H6071,I6071,Setup!$A$2:$A$30))</f>
        <v/>
      </c>
      <c r="K6071" s="4"/>
      <c r="L6071" s="4"/>
      <c r="M6071" s="4"/>
      <c r="N6071" s="4"/>
      <c r="O6071" s="4"/>
      <c r="P6071" s="4"/>
      <c r="Q6071" s="4"/>
      <c r="R6071" s="4"/>
      <c r="S6071" s="4"/>
      <c r="T6071" s="4"/>
      <c r="U6071" s="4"/>
      <c r="V6071" s="4"/>
    </row>
    <row r="6072" spans="1:22">
      <c r="A6072" s="4"/>
      <c r="B6072" s="4"/>
      <c r="C6072" s="18"/>
      <c r="D6072" s="8"/>
      <c r="E6072" s="8"/>
      <c r="F6072" s="4"/>
      <c r="G6072" s="9"/>
      <c r="H6072" s="18"/>
      <c r="I6072" s="18"/>
      <c r="J6072" s="23" t="str">
        <f>IF(OR(ISBLANK(H6072),ISBLANK((I6072))),"",NETWORKDAYS(H6072,I6072,Setup!$A$2:$A$30))</f>
        <v/>
      </c>
      <c r="K6072" s="4"/>
      <c r="L6072" s="4"/>
      <c r="M6072" s="4"/>
      <c r="N6072" s="4"/>
      <c r="O6072" s="4"/>
      <c r="P6072" s="4"/>
      <c r="Q6072" s="4"/>
      <c r="R6072" s="4"/>
      <c r="S6072" s="4"/>
      <c r="T6072" s="4"/>
      <c r="U6072" s="4"/>
      <c r="V6072" s="4"/>
    </row>
    <row r="6073" spans="1:22">
      <c r="A6073" s="4"/>
      <c r="B6073" s="4"/>
      <c r="C6073" s="18"/>
      <c r="D6073" s="8"/>
      <c r="E6073" s="8"/>
      <c r="F6073" s="4"/>
      <c r="G6073" s="9"/>
      <c r="H6073" s="18"/>
      <c r="I6073" s="18"/>
      <c r="J6073" s="23" t="str">
        <f>IF(OR(ISBLANK(H6073),ISBLANK((I6073))),"",NETWORKDAYS(H6073,I6073,Setup!$A$2:$A$30))</f>
        <v/>
      </c>
      <c r="K6073" s="4"/>
      <c r="L6073" s="4"/>
      <c r="M6073" s="4"/>
      <c r="N6073" s="4"/>
      <c r="O6073" s="4"/>
      <c r="P6073" s="4"/>
      <c r="Q6073" s="4"/>
      <c r="R6073" s="4"/>
      <c r="S6073" s="4"/>
      <c r="T6073" s="4"/>
      <c r="U6073" s="4"/>
      <c r="V6073" s="4"/>
    </row>
    <row r="6074" spans="1:22">
      <c r="A6074" s="4"/>
      <c r="B6074" s="4"/>
      <c r="C6074" s="18"/>
      <c r="D6074" s="8"/>
      <c r="E6074" s="8"/>
      <c r="F6074" s="4"/>
      <c r="G6074" s="9"/>
      <c r="H6074" s="18"/>
      <c r="I6074" s="18"/>
      <c r="J6074" s="23" t="str">
        <f>IF(OR(ISBLANK(H6074),ISBLANK((I6074))),"",NETWORKDAYS(H6074,I6074,Setup!$A$2:$A$30))</f>
        <v/>
      </c>
      <c r="K6074" s="4"/>
      <c r="L6074" s="4"/>
      <c r="M6074" s="4"/>
      <c r="N6074" s="4"/>
      <c r="O6074" s="4"/>
      <c r="P6074" s="4"/>
      <c r="Q6074" s="4"/>
      <c r="R6074" s="4"/>
      <c r="S6074" s="4"/>
      <c r="T6074" s="4"/>
      <c r="U6074" s="4"/>
      <c r="V6074" s="4"/>
    </row>
    <row r="6075" spans="1:22">
      <c r="A6075" s="4"/>
      <c r="B6075" s="4"/>
      <c r="C6075" s="18"/>
      <c r="D6075" s="8"/>
      <c r="E6075" s="8"/>
      <c r="F6075" s="4"/>
      <c r="G6075" s="9"/>
      <c r="H6075" s="18"/>
      <c r="I6075" s="18"/>
      <c r="J6075" s="23" t="str">
        <f>IF(OR(ISBLANK(H6075),ISBLANK((I6075))),"",NETWORKDAYS(H6075,I6075,Setup!$A$2:$A$30))</f>
        <v/>
      </c>
      <c r="K6075" s="4"/>
      <c r="L6075" s="4"/>
      <c r="M6075" s="4"/>
      <c r="N6075" s="4"/>
      <c r="O6075" s="4"/>
      <c r="P6075" s="4"/>
      <c r="Q6075" s="4"/>
      <c r="R6075" s="4"/>
      <c r="S6075" s="4"/>
      <c r="T6075" s="4"/>
      <c r="U6075" s="4"/>
      <c r="V6075" s="4"/>
    </row>
    <row r="6076" spans="1:22">
      <c r="A6076" s="4"/>
      <c r="B6076" s="4"/>
      <c r="C6076" s="18"/>
      <c r="D6076" s="8"/>
      <c r="E6076" s="8"/>
      <c r="F6076" s="4"/>
      <c r="G6076" s="9"/>
      <c r="H6076" s="18"/>
      <c r="I6076" s="18"/>
      <c r="J6076" s="23" t="str">
        <f>IF(OR(ISBLANK(H6076),ISBLANK((I6076))),"",NETWORKDAYS(H6076,I6076,Setup!$A$2:$A$30))</f>
        <v/>
      </c>
      <c r="K6076" s="4"/>
      <c r="L6076" s="4"/>
      <c r="M6076" s="4"/>
      <c r="N6076" s="4"/>
      <c r="O6076" s="4"/>
      <c r="P6076" s="4"/>
      <c r="Q6076" s="4"/>
      <c r="R6076" s="4"/>
      <c r="S6076" s="4"/>
      <c r="T6076" s="4"/>
      <c r="U6076" s="4"/>
      <c r="V6076" s="4"/>
    </row>
    <row r="6077" spans="1:22">
      <c r="A6077" s="4"/>
      <c r="B6077" s="4"/>
      <c r="C6077" s="18"/>
      <c r="D6077" s="8"/>
      <c r="E6077" s="8"/>
      <c r="F6077" s="4"/>
      <c r="G6077" s="9"/>
      <c r="H6077" s="18"/>
      <c r="I6077" s="18"/>
      <c r="J6077" s="23" t="str">
        <f>IF(OR(ISBLANK(H6077),ISBLANK((I6077))),"",NETWORKDAYS(H6077,I6077,Setup!$A$2:$A$30))</f>
        <v/>
      </c>
      <c r="K6077" s="4"/>
      <c r="L6077" s="4"/>
      <c r="M6077" s="4"/>
      <c r="N6077" s="4"/>
      <c r="O6077" s="4"/>
      <c r="P6077" s="4"/>
      <c r="Q6077" s="4"/>
      <c r="R6077" s="4"/>
      <c r="S6077" s="4"/>
      <c r="T6077" s="4"/>
      <c r="U6077" s="4"/>
      <c r="V6077" s="4"/>
    </row>
    <row r="6078" spans="1:22">
      <c r="A6078" s="4"/>
      <c r="B6078" s="4"/>
      <c r="C6078" s="18"/>
      <c r="D6078" s="8"/>
      <c r="E6078" s="8"/>
      <c r="F6078" s="4"/>
      <c r="G6078" s="9"/>
      <c r="H6078" s="18"/>
      <c r="I6078" s="18"/>
      <c r="J6078" s="23" t="str">
        <f>IF(OR(ISBLANK(H6078),ISBLANK((I6078))),"",NETWORKDAYS(H6078,I6078,Setup!$A$2:$A$30))</f>
        <v/>
      </c>
      <c r="K6078" s="4"/>
      <c r="L6078" s="4"/>
      <c r="M6078" s="4"/>
      <c r="N6078" s="4"/>
      <c r="O6078" s="4"/>
      <c r="P6078" s="4"/>
      <c r="Q6078" s="4"/>
      <c r="R6078" s="4"/>
      <c r="S6078" s="4"/>
      <c r="T6078" s="4"/>
      <c r="U6078" s="4"/>
      <c r="V6078" s="4"/>
    </row>
    <row r="6079" spans="1:22">
      <c r="A6079" s="4"/>
      <c r="B6079" s="4"/>
      <c r="C6079" s="18"/>
      <c r="D6079" s="8"/>
      <c r="E6079" s="8"/>
      <c r="F6079" s="4"/>
      <c r="G6079" s="9"/>
      <c r="H6079" s="18"/>
      <c r="I6079" s="18"/>
      <c r="J6079" s="23" t="str">
        <f>IF(OR(ISBLANK(H6079),ISBLANK((I6079))),"",NETWORKDAYS(H6079,I6079,Setup!$A$2:$A$30))</f>
        <v/>
      </c>
      <c r="K6079" s="4"/>
      <c r="L6079" s="4"/>
      <c r="M6079" s="4"/>
      <c r="N6079" s="4"/>
      <c r="O6079" s="4"/>
      <c r="P6079" s="4"/>
      <c r="Q6079" s="4"/>
      <c r="R6079" s="4"/>
      <c r="S6079" s="4"/>
      <c r="T6079" s="4"/>
      <c r="U6079" s="4"/>
      <c r="V6079" s="4"/>
    </row>
    <row r="6080" spans="1:22">
      <c r="A6080" s="4"/>
      <c r="B6080" s="4"/>
      <c r="C6080" s="18"/>
      <c r="D6080" s="8"/>
      <c r="E6080" s="8"/>
      <c r="F6080" s="4"/>
      <c r="G6080" s="9"/>
      <c r="H6080" s="18"/>
      <c r="I6080" s="18"/>
      <c r="J6080" s="23" t="str">
        <f>IF(OR(ISBLANK(H6080),ISBLANK((I6080))),"",NETWORKDAYS(H6080,I6080,Setup!$A$2:$A$30))</f>
        <v/>
      </c>
      <c r="K6080" s="4"/>
      <c r="L6080" s="4"/>
      <c r="M6080" s="4"/>
      <c r="N6080" s="4"/>
      <c r="O6080" s="4"/>
      <c r="P6080" s="4"/>
      <c r="Q6080" s="4"/>
      <c r="R6080" s="4"/>
      <c r="S6080" s="4"/>
      <c r="T6080" s="4"/>
      <c r="U6080" s="4"/>
      <c r="V6080" s="4"/>
    </row>
    <row r="6081" spans="1:22">
      <c r="A6081" s="4"/>
      <c r="B6081" s="4"/>
      <c r="C6081" s="18"/>
      <c r="D6081" s="8"/>
      <c r="E6081" s="8"/>
      <c r="F6081" s="4"/>
      <c r="G6081" s="9"/>
      <c r="H6081" s="18"/>
      <c r="I6081" s="18"/>
      <c r="J6081" s="23" t="str">
        <f>IF(OR(ISBLANK(H6081),ISBLANK((I6081))),"",NETWORKDAYS(H6081,I6081,Setup!$A$2:$A$30))</f>
        <v/>
      </c>
      <c r="K6081" s="4"/>
      <c r="L6081" s="4"/>
      <c r="M6081" s="4"/>
      <c r="N6081" s="4"/>
      <c r="O6081" s="4"/>
      <c r="P6081" s="4"/>
      <c r="Q6081" s="4"/>
      <c r="R6081" s="4"/>
      <c r="S6081" s="4"/>
      <c r="T6081" s="4"/>
      <c r="U6081" s="4"/>
      <c r="V6081" s="4"/>
    </row>
    <row r="6082" spans="1:22">
      <c r="A6082" s="4"/>
      <c r="B6082" s="4"/>
      <c r="C6082" s="18"/>
      <c r="D6082" s="8"/>
      <c r="E6082" s="8"/>
      <c r="F6082" s="4"/>
      <c r="G6082" s="9"/>
      <c r="H6082" s="18"/>
      <c r="I6082" s="18"/>
      <c r="J6082" s="23" t="str">
        <f>IF(OR(ISBLANK(H6082),ISBLANK((I6082))),"",NETWORKDAYS(H6082,I6082,Setup!$A$2:$A$30))</f>
        <v/>
      </c>
      <c r="K6082" s="4"/>
      <c r="L6082" s="4"/>
      <c r="M6082" s="4"/>
      <c r="N6082" s="4"/>
      <c r="O6082" s="4"/>
      <c r="P6082" s="4"/>
      <c r="Q6082" s="4"/>
      <c r="R6082" s="4"/>
      <c r="S6082" s="4"/>
      <c r="T6082" s="4"/>
      <c r="U6082" s="4"/>
      <c r="V6082" s="4"/>
    </row>
    <row r="6083" spans="1:22">
      <c r="A6083" s="4"/>
      <c r="B6083" s="4"/>
      <c r="C6083" s="18"/>
      <c r="D6083" s="8"/>
      <c r="E6083" s="8"/>
      <c r="F6083" s="4"/>
      <c r="G6083" s="9"/>
      <c r="H6083" s="18"/>
      <c r="I6083" s="18"/>
      <c r="J6083" s="23" t="str">
        <f>IF(OR(ISBLANK(H6083),ISBLANK((I6083))),"",NETWORKDAYS(H6083,I6083,Setup!$A$2:$A$30))</f>
        <v/>
      </c>
      <c r="K6083" s="4"/>
      <c r="L6083" s="4"/>
      <c r="M6083" s="4"/>
      <c r="N6083" s="4"/>
      <c r="O6083" s="4"/>
      <c r="P6083" s="4"/>
      <c r="Q6083" s="4"/>
      <c r="R6083" s="4"/>
      <c r="S6083" s="4"/>
      <c r="T6083" s="4"/>
      <c r="U6083" s="4"/>
      <c r="V6083" s="4"/>
    </row>
    <row r="6084" spans="1:22">
      <c r="A6084" s="4"/>
      <c r="B6084" s="4"/>
      <c r="C6084" s="18"/>
      <c r="D6084" s="8"/>
      <c r="E6084" s="8"/>
      <c r="F6084" s="4"/>
      <c r="G6084" s="9"/>
      <c r="H6084" s="18"/>
      <c r="I6084" s="18"/>
      <c r="J6084" s="23" t="str">
        <f>IF(OR(ISBLANK(H6084),ISBLANK((I6084))),"",NETWORKDAYS(H6084,I6084,Setup!$A$2:$A$30))</f>
        <v/>
      </c>
      <c r="K6084" s="4"/>
      <c r="L6084" s="4"/>
      <c r="M6084" s="4"/>
      <c r="N6084" s="4"/>
      <c r="O6084" s="4"/>
      <c r="P6084" s="4"/>
      <c r="Q6084" s="4"/>
      <c r="R6084" s="4"/>
      <c r="S6084" s="4"/>
      <c r="T6084" s="4"/>
      <c r="U6084" s="4"/>
      <c r="V6084" s="4"/>
    </row>
    <row r="6085" spans="1:22">
      <c r="A6085" s="4"/>
      <c r="B6085" s="4"/>
      <c r="C6085" s="18"/>
      <c r="D6085" s="8"/>
      <c r="E6085" s="8"/>
      <c r="F6085" s="4"/>
      <c r="G6085" s="9"/>
      <c r="H6085" s="18"/>
      <c r="I6085" s="18"/>
      <c r="J6085" s="23" t="str">
        <f>IF(OR(ISBLANK(H6085),ISBLANK((I6085))),"",NETWORKDAYS(H6085,I6085,Setup!$A$2:$A$30))</f>
        <v/>
      </c>
      <c r="K6085" s="4"/>
      <c r="L6085" s="4"/>
      <c r="M6085" s="4"/>
      <c r="N6085" s="4"/>
      <c r="O6085" s="4"/>
      <c r="P6085" s="4"/>
      <c r="Q6085" s="4"/>
      <c r="R6085" s="4"/>
      <c r="S6085" s="4"/>
      <c r="T6085" s="4"/>
      <c r="U6085" s="4"/>
      <c r="V6085" s="4"/>
    </row>
    <row r="6086" spans="1:22">
      <c r="A6086" s="4"/>
      <c r="B6086" s="4"/>
      <c r="C6086" s="18"/>
      <c r="D6086" s="8"/>
      <c r="E6086" s="8"/>
      <c r="F6086" s="4"/>
      <c r="G6086" s="9"/>
      <c r="H6086" s="18"/>
      <c r="I6086" s="18"/>
      <c r="J6086" s="23" t="str">
        <f>IF(OR(ISBLANK(H6086),ISBLANK((I6086))),"",NETWORKDAYS(H6086,I6086,Setup!$A$2:$A$30))</f>
        <v/>
      </c>
      <c r="K6086" s="4"/>
      <c r="L6086" s="4"/>
      <c r="M6086" s="4"/>
      <c r="N6086" s="4"/>
      <c r="O6086" s="4"/>
      <c r="P6086" s="4"/>
      <c r="Q6086" s="4"/>
      <c r="R6086" s="4"/>
      <c r="S6086" s="4"/>
      <c r="T6086" s="4"/>
      <c r="U6086" s="4"/>
      <c r="V6086" s="4"/>
    </row>
    <row r="6087" spans="1:22">
      <c r="A6087" s="4"/>
      <c r="B6087" s="4"/>
      <c r="C6087" s="18"/>
      <c r="D6087" s="8"/>
      <c r="E6087" s="8"/>
      <c r="F6087" s="4"/>
      <c r="G6087" s="9"/>
      <c r="H6087" s="18"/>
      <c r="I6087" s="18"/>
      <c r="J6087" s="23" t="str">
        <f>IF(OR(ISBLANK(H6087),ISBLANK((I6087))),"",NETWORKDAYS(H6087,I6087,Setup!$A$2:$A$30))</f>
        <v/>
      </c>
      <c r="K6087" s="4"/>
      <c r="L6087" s="4"/>
      <c r="M6087" s="4"/>
      <c r="N6087" s="4"/>
      <c r="O6087" s="4"/>
      <c r="P6087" s="4"/>
      <c r="Q6087" s="4"/>
      <c r="R6087" s="4"/>
      <c r="S6087" s="4"/>
      <c r="T6087" s="4"/>
      <c r="U6087" s="4"/>
      <c r="V6087" s="4"/>
    </row>
    <row r="6088" spans="1:22">
      <c r="A6088" s="4"/>
      <c r="B6088" s="4"/>
      <c r="C6088" s="18"/>
      <c r="D6088" s="8"/>
      <c r="E6088" s="8"/>
      <c r="F6088" s="4"/>
      <c r="G6088" s="9"/>
      <c r="H6088" s="18"/>
      <c r="I6088" s="18"/>
      <c r="J6088" s="23" t="str">
        <f>IF(OR(ISBLANK(H6088),ISBLANK((I6088))),"",NETWORKDAYS(H6088,I6088,Setup!$A$2:$A$30))</f>
        <v/>
      </c>
      <c r="K6088" s="4"/>
      <c r="L6088" s="4"/>
      <c r="M6088" s="4"/>
      <c r="N6088" s="4"/>
      <c r="O6088" s="4"/>
      <c r="P6088" s="4"/>
      <c r="Q6088" s="4"/>
      <c r="R6088" s="4"/>
      <c r="S6088" s="4"/>
      <c r="T6088" s="4"/>
      <c r="U6088" s="4"/>
      <c r="V6088" s="4"/>
    </row>
    <row r="6089" spans="1:22">
      <c r="A6089" s="4"/>
      <c r="B6089" s="4"/>
      <c r="C6089" s="18"/>
      <c r="D6089" s="8"/>
      <c r="E6089" s="8"/>
      <c r="F6089" s="4"/>
      <c r="G6089" s="9"/>
      <c r="H6089" s="18"/>
      <c r="I6089" s="18"/>
      <c r="J6089" s="23" t="str">
        <f>IF(OR(ISBLANK(H6089),ISBLANK((I6089))),"",NETWORKDAYS(H6089,I6089,Setup!$A$2:$A$30))</f>
        <v/>
      </c>
      <c r="K6089" s="4"/>
      <c r="L6089" s="4"/>
      <c r="M6089" s="4"/>
      <c r="N6089" s="4"/>
      <c r="O6089" s="4"/>
      <c r="P6089" s="4"/>
      <c r="Q6089" s="4"/>
      <c r="R6089" s="4"/>
      <c r="S6089" s="4"/>
      <c r="T6089" s="4"/>
      <c r="U6089" s="4"/>
      <c r="V6089" s="4"/>
    </row>
    <row r="6090" spans="1:22">
      <c r="A6090" s="4"/>
      <c r="B6090" s="4"/>
      <c r="C6090" s="18"/>
      <c r="D6090" s="8"/>
      <c r="E6090" s="8"/>
      <c r="F6090" s="4"/>
      <c r="G6090" s="9"/>
      <c r="H6090" s="18"/>
      <c r="I6090" s="18"/>
      <c r="J6090" s="23" t="str">
        <f>IF(OR(ISBLANK(H6090),ISBLANK((I6090))),"",NETWORKDAYS(H6090,I6090,Setup!$A$2:$A$30))</f>
        <v/>
      </c>
      <c r="K6090" s="4"/>
      <c r="L6090" s="4"/>
      <c r="M6090" s="4"/>
      <c r="N6090" s="4"/>
      <c r="O6090" s="4"/>
      <c r="P6090" s="4"/>
      <c r="Q6090" s="4"/>
      <c r="R6090" s="4"/>
      <c r="S6090" s="4"/>
      <c r="T6090" s="4"/>
      <c r="U6090" s="4"/>
      <c r="V6090" s="4"/>
    </row>
    <row r="6091" spans="1:22">
      <c r="A6091" s="4"/>
      <c r="B6091" s="4"/>
      <c r="C6091" s="18"/>
      <c r="D6091" s="8"/>
      <c r="E6091" s="8"/>
      <c r="F6091" s="4"/>
      <c r="G6091" s="9"/>
      <c r="H6091" s="18"/>
      <c r="I6091" s="18"/>
      <c r="J6091" s="23" t="str">
        <f>IF(OR(ISBLANK(H6091),ISBLANK((I6091))),"",NETWORKDAYS(H6091,I6091,Setup!$A$2:$A$30))</f>
        <v/>
      </c>
      <c r="K6091" s="4"/>
      <c r="L6091" s="4"/>
      <c r="M6091" s="4"/>
      <c r="N6091" s="4"/>
      <c r="O6091" s="4"/>
      <c r="P6091" s="4"/>
      <c r="Q6091" s="4"/>
      <c r="R6091" s="4"/>
      <c r="S6091" s="4"/>
      <c r="T6091" s="4"/>
      <c r="U6091" s="4"/>
      <c r="V6091" s="4"/>
    </row>
    <row r="6092" spans="1:22">
      <c r="A6092" s="4"/>
      <c r="B6092" s="4"/>
      <c r="C6092" s="18"/>
      <c r="D6092" s="8"/>
      <c r="E6092" s="8"/>
      <c r="F6092" s="4"/>
      <c r="G6092" s="9"/>
      <c r="H6092" s="18"/>
      <c r="I6092" s="18"/>
      <c r="J6092" s="23" t="str">
        <f>IF(OR(ISBLANK(H6092),ISBLANK((I6092))),"",NETWORKDAYS(H6092,I6092,Setup!$A$2:$A$30))</f>
        <v/>
      </c>
      <c r="K6092" s="4"/>
      <c r="L6092" s="4"/>
      <c r="M6092" s="4"/>
      <c r="N6092" s="4"/>
      <c r="O6092" s="4"/>
      <c r="P6092" s="4"/>
      <c r="Q6092" s="4"/>
      <c r="R6092" s="4"/>
      <c r="S6092" s="4"/>
      <c r="T6092" s="4"/>
      <c r="U6092" s="4"/>
      <c r="V6092" s="4"/>
    </row>
    <row r="6093" spans="1:22">
      <c r="A6093" s="4"/>
      <c r="B6093" s="4"/>
      <c r="C6093" s="18"/>
      <c r="D6093" s="8"/>
      <c r="E6093" s="8"/>
      <c r="F6093" s="4"/>
      <c r="G6093" s="9"/>
      <c r="H6093" s="18"/>
      <c r="I6093" s="18"/>
      <c r="J6093" s="23" t="str">
        <f>IF(OR(ISBLANK(H6093),ISBLANK((I6093))),"",NETWORKDAYS(H6093,I6093,Setup!$A$2:$A$30))</f>
        <v/>
      </c>
      <c r="K6093" s="4"/>
      <c r="L6093" s="4"/>
      <c r="M6093" s="4"/>
      <c r="N6093" s="4"/>
      <c r="O6093" s="4"/>
      <c r="P6093" s="4"/>
      <c r="Q6093" s="4"/>
      <c r="R6093" s="4"/>
      <c r="S6093" s="4"/>
      <c r="T6093" s="4"/>
      <c r="U6093" s="4"/>
      <c r="V6093" s="4"/>
    </row>
    <row r="6094" spans="1:22">
      <c r="A6094" s="4"/>
      <c r="B6094" s="4"/>
      <c r="C6094" s="18"/>
      <c r="D6094" s="8"/>
      <c r="E6094" s="8"/>
      <c r="F6094" s="4"/>
      <c r="G6094" s="9"/>
      <c r="H6094" s="18"/>
      <c r="I6094" s="18"/>
      <c r="J6094" s="23" t="str">
        <f>IF(OR(ISBLANK(H6094),ISBLANK((I6094))),"",NETWORKDAYS(H6094,I6094,Setup!$A$2:$A$30))</f>
        <v/>
      </c>
      <c r="K6094" s="4"/>
      <c r="L6094" s="4"/>
      <c r="M6094" s="4"/>
      <c r="N6094" s="4"/>
      <c r="O6094" s="4"/>
      <c r="P6094" s="4"/>
      <c r="Q6094" s="4"/>
      <c r="R6094" s="4"/>
      <c r="S6094" s="4"/>
      <c r="T6094" s="4"/>
      <c r="U6094" s="4"/>
      <c r="V6094" s="4"/>
    </row>
    <row r="6095" spans="1:22">
      <c r="A6095" s="4"/>
      <c r="B6095" s="4"/>
      <c r="C6095" s="18"/>
      <c r="D6095" s="8"/>
      <c r="E6095" s="8"/>
      <c r="F6095" s="4"/>
      <c r="G6095" s="9"/>
      <c r="H6095" s="18"/>
      <c r="I6095" s="18"/>
      <c r="J6095" s="23" t="str">
        <f>IF(OR(ISBLANK(H6095),ISBLANK((I6095))),"",NETWORKDAYS(H6095,I6095,Setup!$A$2:$A$30))</f>
        <v/>
      </c>
      <c r="K6095" s="4"/>
      <c r="L6095" s="4"/>
      <c r="M6095" s="4"/>
      <c r="N6095" s="4"/>
      <c r="O6095" s="4"/>
      <c r="P6095" s="4"/>
      <c r="Q6095" s="4"/>
      <c r="R6095" s="4"/>
      <c r="S6095" s="4"/>
      <c r="T6095" s="4"/>
      <c r="U6095" s="4"/>
      <c r="V6095" s="4"/>
    </row>
    <row r="6096" spans="1:22">
      <c r="A6096" s="4"/>
      <c r="B6096" s="4"/>
      <c r="C6096" s="18"/>
      <c r="D6096" s="8"/>
      <c r="E6096" s="8"/>
      <c r="F6096" s="4"/>
      <c r="G6096" s="9"/>
      <c r="H6096" s="18"/>
      <c r="I6096" s="18"/>
      <c r="J6096" s="23" t="str">
        <f>IF(OR(ISBLANK(H6096),ISBLANK((I6096))),"",NETWORKDAYS(H6096,I6096,Setup!$A$2:$A$30))</f>
        <v/>
      </c>
      <c r="K6096" s="4"/>
      <c r="L6096" s="4"/>
      <c r="M6096" s="4"/>
      <c r="N6096" s="4"/>
      <c r="O6096" s="4"/>
      <c r="P6096" s="4"/>
      <c r="Q6096" s="4"/>
      <c r="R6096" s="4"/>
      <c r="S6096" s="4"/>
      <c r="T6096" s="4"/>
      <c r="U6096" s="4"/>
      <c r="V6096" s="4"/>
    </row>
    <row r="6097" spans="1:22">
      <c r="A6097" s="4"/>
      <c r="B6097" s="4"/>
      <c r="C6097" s="18"/>
      <c r="D6097" s="8"/>
      <c r="E6097" s="8"/>
      <c r="F6097" s="4"/>
      <c r="G6097" s="9"/>
      <c r="H6097" s="18"/>
      <c r="I6097" s="18"/>
      <c r="J6097" s="23" t="str">
        <f>IF(OR(ISBLANK(H6097),ISBLANK((I6097))),"",NETWORKDAYS(H6097,I6097,Setup!$A$2:$A$30))</f>
        <v/>
      </c>
      <c r="K6097" s="4"/>
      <c r="L6097" s="4"/>
      <c r="M6097" s="4"/>
      <c r="N6097" s="4"/>
      <c r="O6097" s="4"/>
      <c r="P6097" s="4"/>
      <c r="Q6097" s="4"/>
      <c r="R6097" s="4"/>
      <c r="S6097" s="4"/>
      <c r="T6097" s="4"/>
      <c r="U6097" s="4"/>
      <c r="V6097" s="4"/>
    </row>
    <row r="6098" spans="1:22">
      <c r="A6098" s="4"/>
      <c r="B6098" s="4"/>
      <c r="C6098" s="18"/>
      <c r="D6098" s="8"/>
      <c r="E6098" s="8"/>
      <c r="F6098" s="4"/>
      <c r="G6098" s="9"/>
      <c r="H6098" s="18"/>
      <c r="I6098" s="18"/>
      <c r="J6098" s="23" t="str">
        <f>IF(OR(ISBLANK(H6098),ISBLANK((I6098))),"",NETWORKDAYS(H6098,I6098,Setup!$A$2:$A$30))</f>
        <v/>
      </c>
      <c r="K6098" s="4"/>
      <c r="L6098" s="4"/>
      <c r="M6098" s="4"/>
      <c r="N6098" s="4"/>
      <c r="O6098" s="4"/>
      <c r="P6098" s="4"/>
      <c r="Q6098" s="4"/>
      <c r="R6098" s="4"/>
      <c r="S6098" s="4"/>
      <c r="T6098" s="4"/>
      <c r="U6098" s="4"/>
      <c r="V6098" s="4"/>
    </row>
    <row r="6099" spans="1:22">
      <c r="A6099" s="4"/>
      <c r="B6099" s="4"/>
      <c r="C6099" s="18"/>
      <c r="D6099" s="8"/>
      <c r="E6099" s="8"/>
      <c r="F6099" s="4"/>
      <c r="G6099" s="9"/>
      <c r="H6099" s="18"/>
      <c r="I6099" s="18"/>
      <c r="J6099" s="23" t="str">
        <f>IF(OR(ISBLANK(H6099),ISBLANK((I6099))),"",NETWORKDAYS(H6099,I6099,Setup!$A$2:$A$30))</f>
        <v/>
      </c>
      <c r="K6099" s="4"/>
      <c r="L6099" s="4"/>
      <c r="M6099" s="4"/>
      <c r="N6099" s="4"/>
      <c r="O6099" s="4"/>
      <c r="P6099" s="4"/>
      <c r="Q6099" s="4"/>
      <c r="R6099" s="4"/>
      <c r="S6099" s="4"/>
      <c r="T6099" s="4"/>
      <c r="U6099" s="4"/>
      <c r="V6099" s="4"/>
    </row>
    <row r="6100" spans="1:22">
      <c r="A6100" s="4"/>
      <c r="B6100" s="4"/>
      <c r="C6100" s="18"/>
      <c r="D6100" s="8"/>
      <c r="E6100" s="8"/>
      <c r="F6100" s="4"/>
      <c r="G6100" s="9"/>
      <c r="H6100" s="18"/>
      <c r="I6100" s="18"/>
      <c r="J6100" s="23" t="str">
        <f>IF(OR(ISBLANK(H6100),ISBLANK((I6100))),"",NETWORKDAYS(H6100,I6100,Setup!$A$2:$A$30))</f>
        <v/>
      </c>
      <c r="K6100" s="4"/>
      <c r="L6100" s="4"/>
      <c r="M6100" s="4"/>
      <c r="N6100" s="4"/>
      <c r="O6100" s="4"/>
      <c r="P6100" s="4"/>
      <c r="Q6100" s="4"/>
      <c r="R6100" s="4"/>
      <c r="S6100" s="4"/>
      <c r="T6100" s="4"/>
      <c r="U6100" s="4"/>
      <c r="V6100" s="4"/>
    </row>
    <row r="6101" spans="1:22">
      <c r="A6101" s="4"/>
      <c r="B6101" s="4"/>
      <c r="C6101" s="18"/>
      <c r="D6101" s="8"/>
      <c r="E6101" s="8"/>
      <c r="F6101" s="4"/>
      <c r="G6101" s="9"/>
      <c r="H6101" s="18"/>
      <c r="I6101" s="18"/>
      <c r="J6101" s="23" t="str">
        <f>IF(OR(ISBLANK(H6101),ISBLANK((I6101))),"",NETWORKDAYS(H6101,I6101,Setup!$A$2:$A$30))</f>
        <v/>
      </c>
      <c r="K6101" s="4"/>
      <c r="L6101" s="4"/>
      <c r="M6101" s="4"/>
      <c r="N6101" s="4"/>
      <c r="O6101" s="4"/>
      <c r="P6101" s="4"/>
      <c r="Q6101" s="4"/>
      <c r="R6101" s="4"/>
      <c r="S6101" s="4"/>
      <c r="T6101" s="4"/>
      <c r="U6101" s="4"/>
      <c r="V6101" s="4"/>
    </row>
    <row r="6102" spans="1:22">
      <c r="A6102" s="4"/>
      <c r="B6102" s="4"/>
      <c r="C6102" s="18"/>
      <c r="D6102" s="8"/>
      <c r="E6102" s="8"/>
      <c r="F6102" s="4"/>
      <c r="G6102" s="9"/>
      <c r="H6102" s="18"/>
      <c r="I6102" s="18"/>
      <c r="J6102" s="23" t="str">
        <f>IF(OR(ISBLANK(H6102),ISBLANK((I6102))),"",NETWORKDAYS(H6102,I6102,Setup!$A$2:$A$30))</f>
        <v/>
      </c>
      <c r="K6102" s="4"/>
      <c r="L6102" s="4"/>
      <c r="M6102" s="4"/>
      <c r="N6102" s="4"/>
      <c r="O6102" s="4"/>
      <c r="P6102" s="4"/>
      <c r="Q6102" s="4"/>
      <c r="R6102" s="4"/>
      <c r="S6102" s="4"/>
      <c r="T6102" s="4"/>
      <c r="U6102" s="4"/>
      <c r="V6102" s="4"/>
    </row>
    <row r="6103" spans="1:22">
      <c r="A6103" s="4"/>
      <c r="B6103" s="4"/>
      <c r="C6103" s="18"/>
      <c r="D6103" s="8"/>
      <c r="E6103" s="8"/>
      <c r="F6103" s="4"/>
      <c r="G6103" s="9"/>
      <c r="H6103" s="18"/>
      <c r="I6103" s="18"/>
      <c r="J6103" s="23" t="str">
        <f>IF(OR(ISBLANK(H6103),ISBLANK((I6103))),"",NETWORKDAYS(H6103,I6103,Setup!$A$2:$A$30))</f>
        <v/>
      </c>
      <c r="K6103" s="4"/>
      <c r="L6103" s="4"/>
      <c r="M6103" s="4"/>
      <c r="N6103" s="4"/>
      <c r="O6103" s="4"/>
      <c r="P6103" s="4"/>
      <c r="Q6103" s="4"/>
      <c r="R6103" s="4"/>
      <c r="S6103" s="4"/>
      <c r="T6103" s="4"/>
      <c r="U6103" s="4"/>
      <c r="V6103" s="4"/>
    </row>
    <row r="6104" spans="1:22">
      <c r="A6104" s="4"/>
      <c r="B6104" s="4"/>
      <c r="C6104" s="18"/>
      <c r="D6104" s="8"/>
      <c r="E6104" s="8"/>
      <c r="F6104" s="4"/>
      <c r="G6104" s="9"/>
      <c r="H6104" s="18"/>
      <c r="I6104" s="18"/>
      <c r="J6104" s="23" t="str">
        <f>IF(OR(ISBLANK(H6104),ISBLANK((I6104))),"",NETWORKDAYS(H6104,I6104,Setup!$A$2:$A$30))</f>
        <v/>
      </c>
      <c r="K6104" s="4"/>
      <c r="L6104" s="4"/>
      <c r="M6104" s="4"/>
      <c r="N6104" s="4"/>
      <c r="O6104" s="4"/>
      <c r="P6104" s="4"/>
      <c r="Q6104" s="4"/>
      <c r="R6104" s="4"/>
      <c r="S6104" s="4"/>
      <c r="T6104" s="4"/>
      <c r="U6104" s="4"/>
      <c r="V6104" s="4"/>
    </row>
    <row r="6105" spans="1:22">
      <c r="A6105" s="4"/>
      <c r="B6105" s="4"/>
      <c r="C6105" s="18"/>
      <c r="D6105" s="8"/>
      <c r="E6105" s="8"/>
      <c r="F6105" s="4"/>
      <c r="G6105" s="9"/>
      <c r="H6105" s="18"/>
      <c r="I6105" s="18"/>
      <c r="J6105" s="23" t="str">
        <f>IF(OR(ISBLANK(H6105),ISBLANK((I6105))),"",NETWORKDAYS(H6105,I6105,Setup!$A$2:$A$30))</f>
        <v/>
      </c>
      <c r="K6105" s="4"/>
      <c r="L6105" s="4"/>
      <c r="M6105" s="4"/>
      <c r="N6105" s="4"/>
      <c r="O6105" s="4"/>
      <c r="P6105" s="4"/>
      <c r="Q6105" s="4"/>
      <c r="R6105" s="4"/>
      <c r="S6105" s="4"/>
      <c r="T6105" s="4"/>
      <c r="U6105" s="4"/>
      <c r="V6105" s="4"/>
    </row>
    <row r="6106" spans="1:22">
      <c r="A6106" s="4"/>
      <c r="B6106" s="4"/>
      <c r="C6106" s="18"/>
      <c r="D6106" s="8"/>
      <c r="E6106" s="8"/>
      <c r="F6106" s="4"/>
      <c r="G6106" s="9"/>
      <c r="H6106" s="18"/>
      <c r="I6106" s="18"/>
      <c r="J6106" s="23" t="str">
        <f>IF(OR(ISBLANK(H6106),ISBLANK((I6106))),"",NETWORKDAYS(H6106,I6106,Setup!$A$2:$A$30))</f>
        <v/>
      </c>
      <c r="K6106" s="4"/>
      <c r="L6106" s="4"/>
      <c r="M6106" s="4"/>
      <c r="N6106" s="4"/>
      <c r="O6106" s="4"/>
      <c r="P6106" s="4"/>
      <c r="Q6106" s="4"/>
      <c r="R6106" s="4"/>
      <c r="S6106" s="4"/>
      <c r="T6106" s="4"/>
      <c r="U6106" s="4"/>
      <c r="V6106" s="4"/>
    </row>
    <row r="6107" spans="1:22">
      <c r="A6107" s="4"/>
      <c r="B6107" s="4"/>
      <c r="C6107" s="18"/>
      <c r="D6107" s="8"/>
      <c r="E6107" s="8"/>
      <c r="F6107" s="4"/>
      <c r="G6107" s="9"/>
      <c r="H6107" s="18"/>
      <c r="I6107" s="18"/>
      <c r="J6107" s="23" t="str">
        <f>IF(OR(ISBLANK(H6107),ISBLANK((I6107))),"",NETWORKDAYS(H6107,I6107,Setup!$A$2:$A$30))</f>
        <v/>
      </c>
      <c r="K6107" s="4"/>
      <c r="L6107" s="4"/>
      <c r="M6107" s="4"/>
      <c r="N6107" s="4"/>
      <c r="O6107" s="4"/>
      <c r="P6107" s="4"/>
      <c r="Q6107" s="4"/>
      <c r="R6107" s="4"/>
      <c r="S6107" s="4"/>
      <c r="T6107" s="4"/>
      <c r="U6107" s="4"/>
      <c r="V6107" s="4"/>
    </row>
    <row r="6108" spans="1:22">
      <c r="A6108" s="4"/>
      <c r="B6108" s="4"/>
      <c r="C6108" s="18"/>
      <c r="D6108" s="8"/>
      <c r="E6108" s="8"/>
      <c r="F6108" s="4"/>
      <c r="G6108" s="9"/>
      <c r="H6108" s="18"/>
      <c r="I6108" s="18"/>
      <c r="J6108" s="23" t="str">
        <f>IF(OR(ISBLANK(H6108),ISBLANK((I6108))),"",NETWORKDAYS(H6108,I6108,Setup!$A$2:$A$30))</f>
        <v/>
      </c>
      <c r="K6108" s="4"/>
      <c r="L6108" s="4"/>
      <c r="M6108" s="4"/>
      <c r="N6108" s="4"/>
      <c r="O6108" s="4"/>
      <c r="P6108" s="4"/>
      <c r="Q6108" s="4"/>
      <c r="R6108" s="4"/>
      <c r="S6108" s="4"/>
      <c r="T6108" s="4"/>
      <c r="U6108" s="4"/>
      <c r="V6108" s="4"/>
    </row>
    <row r="6109" spans="1:22">
      <c r="A6109" s="4"/>
      <c r="B6109" s="4"/>
      <c r="C6109" s="18"/>
      <c r="D6109" s="8"/>
      <c r="E6109" s="8"/>
      <c r="F6109" s="4"/>
      <c r="G6109" s="9"/>
      <c r="H6109" s="18"/>
      <c r="I6109" s="18"/>
      <c r="J6109" s="23" t="str">
        <f>IF(OR(ISBLANK(H6109),ISBLANK((I6109))),"",NETWORKDAYS(H6109,I6109,Setup!$A$2:$A$30))</f>
        <v/>
      </c>
      <c r="K6109" s="4"/>
      <c r="L6109" s="4"/>
      <c r="M6109" s="4"/>
      <c r="N6109" s="4"/>
      <c r="O6109" s="4"/>
      <c r="P6109" s="4"/>
      <c r="Q6109" s="4"/>
      <c r="R6109" s="4"/>
      <c r="S6109" s="4"/>
      <c r="T6109" s="4"/>
      <c r="U6109" s="4"/>
      <c r="V6109" s="4"/>
    </row>
    <row r="6110" spans="1:22">
      <c r="A6110" s="4"/>
      <c r="B6110" s="4"/>
      <c r="C6110" s="18"/>
      <c r="D6110" s="8"/>
      <c r="E6110" s="8"/>
      <c r="F6110" s="4"/>
      <c r="G6110" s="9"/>
      <c r="H6110" s="18"/>
      <c r="I6110" s="18"/>
      <c r="J6110" s="23" t="str">
        <f>IF(OR(ISBLANK(H6110),ISBLANK((I6110))),"",NETWORKDAYS(H6110,I6110,Setup!$A$2:$A$30))</f>
        <v/>
      </c>
      <c r="K6110" s="4"/>
      <c r="L6110" s="4"/>
      <c r="M6110" s="4"/>
      <c r="N6110" s="4"/>
      <c r="O6110" s="4"/>
      <c r="P6110" s="4"/>
      <c r="Q6110" s="4"/>
      <c r="R6110" s="4"/>
      <c r="S6110" s="4"/>
      <c r="T6110" s="4"/>
      <c r="U6110" s="4"/>
      <c r="V6110" s="4"/>
    </row>
    <row r="6111" spans="1:22">
      <c r="A6111" s="4"/>
      <c r="B6111" s="4"/>
      <c r="C6111" s="18"/>
      <c r="D6111" s="8"/>
      <c r="E6111" s="8"/>
      <c r="F6111" s="4"/>
      <c r="G6111" s="9"/>
      <c r="H6111" s="18"/>
      <c r="I6111" s="18"/>
      <c r="J6111" s="23" t="str">
        <f>IF(OR(ISBLANK(H6111),ISBLANK((I6111))),"",NETWORKDAYS(H6111,I6111,Setup!$A$2:$A$30))</f>
        <v/>
      </c>
      <c r="K6111" s="4"/>
      <c r="L6111" s="4"/>
      <c r="M6111" s="4"/>
      <c r="N6111" s="4"/>
      <c r="O6111" s="4"/>
      <c r="P6111" s="4"/>
      <c r="Q6111" s="4"/>
      <c r="R6111" s="4"/>
      <c r="S6111" s="4"/>
      <c r="T6111" s="4"/>
      <c r="U6111" s="4"/>
      <c r="V6111" s="4"/>
    </row>
    <row r="6112" spans="1:22">
      <c r="A6112" s="4"/>
      <c r="B6112" s="4"/>
      <c r="C6112" s="18"/>
      <c r="D6112" s="8"/>
      <c r="E6112" s="8"/>
      <c r="F6112" s="4"/>
      <c r="G6112" s="9"/>
      <c r="H6112" s="18"/>
      <c r="I6112" s="18"/>
      <c r="J6112" s="23" t="str">
        <f>IF(OR(ISBLANK(H6112),ISBLANK((I6112))),"",NETWORKDAYS(H6112,I6112,Setup!$A$2:$A$30))</f>
        <v/>
      </c>
      <c r="K6112" s="4"/>
      <c r="L6112" s="4"/>
      <c r="M6112" s="4"/>
      <c r="N6112" s="4"/>
      <c r="O6112" s="4"/>
      <c r="P6112" s="4"/>
      <c r="Q6112" s="4"/>
      <c r="R6112" s="4"/>
      <c r="S6112" s="4"/>
      <c r="T6112" s="4"/>
      <c r="U6112" s="4"/>
      <c r="V6112" s="4"/>
    </row>
    <row r="6113" spans="1:22">
      <c r="A6113" s="4"/>
      <c r="B6113" s="4"/>
      <c r="C6113" s="18"/>
      <c r="D6113" s="8"/>
      <c r="E6113" s="8"/>
      <c r="F6113" s="4"/>
      <c r="G6113" s="9"/>
      <c r="H6113" s="18"/>
      <c r="I6113" s="18"/>
      <c r="J6113" s="23" t="str">
        <f>IF(OR(ISBLANK(H6113),ISBLANK((I6113))),"",NETWORKDAYS(H6113,I6113,Setup!$A$2:$A$30))</f>
        <v/>
      </c>
      <c r="K6113" s="4"/>
      <c r="L6113" s="4"/>
      <c r="M6113" s="4"/>
      <c r="N6113" s="4"/>
      <c r="O6113" s="4"/>
      <c r="P6113" s="4"/>
      <c r="Q6113" s="4"/>
      <c r="R6113" s="4"/>
      <c r="S6113" s="4"/>
      <c r="T6113" s="4"/>
      <c r="U6113" s="4"/>
      <c r="V6113" s="4"/>
    </row>
    <row r="6114" spans="1:22">
      <c r="A6114" s="4"/>
      <c r="B6114" s="4"/>
      <c r="C6114" s="18"/>
      <c r="D6114" s="8"/>
      <c r="E6114" s="8"/>
      <c r="F6114" s="4"/>
      <c r="G6114" s="9"/>
      <c r="H6114" s="18"/>
      <c r="I6114" s="18"/>
      <c r="J6114" s="23" t="str">
        <f>IF(OR(ISBLANK(H6114),ISBLANK((I6114))),"",NETWORKDAYS(H6114,I6114,Setup!$A$2:$A$30))</f>
        <v/>
      </c>
      <c r="K6114" s="4"/>
      <c r="L6114" s="4"/>
      <c r="M6114" s="4"/>
      <c r="N6114" s="4"/>
      <c r="O6114" s="4"/>
      <c r="P6114" s="4"/>
      <c r="Q6114" s="4"/>
      <c r="R6114" s="4"/>
      <c r="S6114" s="4"/>
      <c r="T6114" s="4"/>
      <c r="U6114" s="4"/>
      <c r="V6114" s="4"/>
    </row>
    <row r="6115" spans="1:22">
      <c r="A6115" s="4"/>
      <c r="B6115" s="4"/>
      <c r="C6115" s="18"/>
      <c r="D6115" s="8"/>
      <c r="E6115" s="8"/>
      <c r="F6115" s="4"/>
      <c r="G6115" s="9"/>
      <c r="H6115" s="18"/>
      <c r="I6115" s="18"/>
      <c r="J6115" s="23" t="str">
        <f>IF(OR(ISBLANK(H6115),ISBLANK((I6115))),"",NETWORKDAYS(H6115,I6115,Setup!$A$2:$A$30))</f>
        <v/>
      </c>
      <c r="K6115" s="4"/>
      <c r="L6115" s="4"/>
      <c r="M6115" s="4"/>
      <c r="N6115" s="4"/>
      <c r="O6115" s="4"/>
      <c r="P6115" s="4"/>
      <c r="Q6115" s="4"/>
      <c r="R6115" s="4"/>
      <c r="S6115" s="4"/>
      <c r="T6115" s="4"/>
      <c r="U6115" s="4"/>
      <c r="V6115" s="4"/>
    </row>
    <row r="6116" spans="1:22">
      <c r="A6116" s="4"/>
      <c r="B6116" s="4"/>
      <c r="C6116" s="18"/>
      <c r="D6116" s="8"/>
      <c r="E6116" s="8"/>
      <c r="F6116" s="4"/>
      <c r="G6116" s="9"/>
      <c r="H6116" s="18"/>
      <c r="I6116" s="18"/>
      <c r="J6116" s="23" t="str">
        <f>IF(OR(ISBLANK(H6116),ISBLANK((I6116))),"",NETWORKDAYS(H6116,I6116,Setup!$A$2:$A$30))</f>
        <v/>
      </c>
      <c r="K6116" s="4"/>
      <c r="L6116" s="4"/>
      <c r="M6116" s="4"/>
      <c r="N6116" s="4"/>
      <c r="O6116" s="4"/>
      <c r="P6116" s="4"/>
      <c r="Q6116" s="4"/>
      <c r="R6116" s="4"/>
      <c r="S6116" s="4"/>
      <c r="T6116" s="4"/>
      <c r="U6116" s="4"/>
      <c r="V6116" s="4"/>
    </row>
    <row r="6117" spans="1:22">
      <c r="A6117" s="4"/>
      <c r="B6117" s="4"/>
      <c r="C6117" s="18"/>
      <c r="D6117" s="8"/>
      <c r="E6117" s="8"/>
      <c r="F6117" s="4"/>
      <c r="G6117" s="9"/>
      <c r="H6117" s="18"/>
      <c r="I6117" s="18"/>
      <c r="J6117" s="23" t="str">
        <f>IF(OR(ISBLANK(H6117),ISBLANK((I6117))),"",NETWORKDAYS(H6117,I6117,Setup!$A$2:$A$30))</f>
        <v/>
      </c>
      <c r="K6117" s="4"/>
      <c r="L6117" s="4"/>
      <c r="M6117" s="4"/>
      <c r="N6117" s="4"/>
      <c r="O6117" s="4"/>
      <c r="P6117" s="4"/>
      <c r="Q6117" s="4"/>
      <c r="R6117" s="4"/>
      <c r="S6117" s="4"/>
      <c r="T6117" s="4"/>
      <c r="U6117" s="4"/>
      <c r="V6117" s="4"/>
    </row>
    <row r="6118" spans="1:22">
      <c r="A6118" s="4"/>
      <c r="B6118" s="4"/>
      <c r="C6118" s="18"/>
      <c r="D6118" s="8"/>
      <c r="E6118" s="8"/>
      <c r="F6118" s="4"/>
      <c r="G6118" s="9"/>
      <c r="H6118" s="18"/>
      <c r="I6118" s="18"/>
      <c r="J6118" s="23" t="str">
        <f>IF(OR(ISBLANK(H6118),ISBLANK((I6118))),"",NETWORKDAYS(H6118,I6118,Setup!$A$2:$A$30))</f>
        <v/>
      </c>
      <c r="K6118" s="4"/>
      <c r="L6118" s="4"/>
      <c r="M6118" s="4"/>
      <c r="N6118" s="4"/>
      <c r="O6118" s="4"/>
      <c r="P6118" s="4"/>
      <c r="Q6118" s="4"/>
      <c r="R6118" s="4"/>
      <c r="S6118" s="4"/>
      <c r="T6118" s="4"/>
      <c r="U6118" s="4"/>
      <c r="V6118" s="4"/>
    </row>
    <row r="6119" spans="1:22">
      <c r="A6119" s="4"/>
      <c r="B6119" s="4"/>
      <c r="C6119" s="18"/>
      <c r="D6119" s="8"/>
      <c r="E6119" s="8"/>
      <c r="F6119" s="4"/>
      <c r="G6119" s="9"/>
      <c r="H6119" s="18"/>
      <c r="I6119" s="18"/>
      <c r="J6119" s="23" t="str">
        <f>IF(OR(ISBLANK(H6119),ISBLANK((I6119))),"",NETWORKDAYS(H6119,I6119,Setup!$A$2:$A$30))</f>
        <v/>
      </c>
      <c r="K6119" s="4"/>
      <c r="L6119" s="4"/>
      <c r="M6119" s="4"/>
      <c r="N6119" s="4"/>
      <c r="O6119" s="4"/>
      <c r="P6119" s="4"/>
      <c r="Q6119" s="4"/>
      <c r="R6119" s="4"/>
      <c r="S6119" s="4"/>
      <c r="T6119" s="4"/>
      <c r="U6119" s="4"/>
      <c r="V6119" s="4"/>
    </row>
    <row r="6120" spans="1:22">
      <c r="A6120" s="4"/>
      <c r="B6120" s="4"/>
      <c r="C6120" s="18"/>
      <c r="D6120" s="8"/>
      <c r="E6120" s="8"/>
      <c r="F6120" s="4"/>
      <c r="G6120" s="9"/>
      <c r="H6120" s="18"/>
      <c r="I6120" s="18"/>
      <c r="J6120" s="23" t="str">
        <f>IF(OR(ISBLANK(H6120),ISBLANK((I6120))),"",NETWORKDAYS(H6120,I6120,Setup!$A$2:$A$30))</f>
        <v/>
      </c>
      <c r="K6120" s="4"/>
      <c r="L6120" s="4"/>
      <c r="M6120" s="4"/>
      <c r="N6120" s="4"/>
      <c r="O6120" s="4"/>
      <c r="P6120" s="4"/>
      <c r="Q6120" s="4"/>
      <c r="R6120" s="4"/>
      <c r="S6120" s="4"/>
      <c r="T6120" s="4"/>
      <c r="U6120" s="4"/>
      <c r="V6120" s="4"/>
    </row>
    <row r="6121" spans="1:22">
      <c r="A6121" s="4"/>
      <c r="B6121" s="4"/>
      <c r="C6121" s="18"/>
      <c r="D6121" s="8"/>
      <c r="E6121" s="8"/>
      <c r="F6121" s="4"/>
      <c r="G6121" s="9"/>
      <c r="H6121" s="18"/>
      <c r="I6121" s="18"/>
      <c r="J6121" s="23" t="str">
        <f>IF(OR(ISBLANK(H6121),ISBLANK((I6121))),"",NETWORKDAYS(H6121,I6121,Setup!$A$2:$A$30))</f>
        <v/>
      </c>
      <c r="K6121" s="4"/>
      <c r="L6121" s="4"/>
      <c r="M6121" s="4"/>
      <c r="N6121" s="4"/>
      <c r="O6121" s="4"/>
      <c r="P6121" s="4"/>
      <c r="Q6121" s="4"/>
      <c r="R6121" s="4"/>
      <c r="S6121" s="4"/>
      <c r="T6121" s="4"/>
      <c r="U6121" s="4"/>
      <c r="V6121" s="4"/>
    </row>
    <row r="6122" spans="1:22">
      <c r="A6122" s="4"/>
      <c r="B6122" s="4"/>
      <c r="C6122" s="18"/>
      <c r="D6122" s="8"/>
      <c r="E6122" s="8"/>
      <c r="F6122" s="4"/>
      <c r="G6122" s="9"/>
      <c r="H6122" s="18"/>
      <c r="I6122" s="18"/>
      <c r="J6122" s="23" t="str">
        <f>IF(OR(ISBLANK(H6122),ISBLANK((I6122))),"",NETWORKDAYS(H6122,I6122,Setup!$A$2:$A$30))</f>
        <v/>
      </c>
      <c r="K6122" s="4"/>
      <c r="L6122" s="4"/>
      <c r="M6122" s="4"/>
      <c r="N6122" s="4"/>
      <c r="O6122" s="4"/>
      <c r="P6122" s="4"/>
      <c r="Q6122" s="4"/>
      <c r="R6122" s="4"/>
      <c r="S6122" s="4"/>
      <c r="T6122" s="4"/>
      <c r="U6122" s="4"/>
      <c r="V6122" s="4"/>
    </row>
    <row r="6123" spans="1:22">
      <c r="A6123" s="4"/>
      <c r="B6123" s="4"/>
      <c r="C6123" s="18"/>
      <c r="D6123" s="8"/>
      <c r="E6123" s="8"/>
      <c r="F6123" s="4"/>
      <c r="G6123" s="9"/>
      <c r="H6123" s="18"/>
      <c r="I6123" s="18"/>
      <c r="J6123" s="23" t="str">
        <f>IF(OR(ISBLANK(H6123),ISBLANK((I6123))),"",NETWORKDAYS(H6123,I6123,Setup!$A$2:$A$30))</f>
        <v/>
      </c>
      <c r="K6123" s="4"/>
      <c r="L6123" s="4"/>
      <c r="M6123" s="4"/>
      <c r="N6123" s="4"/>
      <c r="O6123" s="4"/>
      <c r="P6123" s="4"/>
      <c r="Q6123" s="4"/>
      <c r="R6123" s="4"/>
      <c r="S6123" s="4"/>
      <c r="T6123" s="4"/>
      <c r="U6123" s="4"/>
      <c r="V6123" s="4"/>
    </row>
    <row r="6124" spans="1:22">
      <c r="A6124" s="4"/>
      <c r="B6124" s="4"/>
      <c r="C6124" s="18"/>
      <c r="D6124" s="8"/>
      <c r="E6124" s="8"/>
      <c r="F6124" s="4"/>
      <c r="G6124" s="9"/>
      <c r="H6124" s="18"/>
      <c r="I6124" s="18"/>
      <c r="J6124" s="23" t="str">
        <f>IF(OR(ISBLANK(H6124),ISBLANK((I6124))),"",NETWORKDAYS(H6124,I6124,Setup!$A$2:$A$30))</f>
        <v/>
      </c>
      <c r="K6124" s="4"/>
      <c r="L6124" s="4"/>
      <c r="M6124" s="4"/>
      <c r="N6124" s="4"/>
      <c r="O6124" s="4"/>
      <c r="P6124" s="4"/>
      <c r="Q6124" s="4"/>
      <c r="R6124" s="4"/>
      <c r="S6124" s="4"/>
      <c r="T6124" s="4"/>
      <c r="U6124" s="4"/>
      <c r="V6124" s="4"/>
    </row>
    <row r="6125" spans="1:22">
      <c r="A6125" s="4"/>
      <c r="B6125" s="4"/>
      <c r="C6125" s="18"/>
      <c r="D6125" s="8"/>
      <c r="E6125" s="8"/>
      <c r="F6125" s="4"/>
      <c r="G6125" s="9"/>
      <c r="H6125" s="18"/>
      <c r="I6125" s="18"/>
      <c r="J6125" s="23" t="str">
        <f>IF(OR(ISBLANK(H6125),ISBLANK((I6125))),"",NETWORKDAYS(H6125,I6125,Setup!$A$2:$A$30))</f>
        <v/>
      </c>
      <c r="K6125" s="4"/>
      <c r="L6125" s="4"/>
      <c r="M6125" s="4"/>
      <c r="N6125" s="4"/>
      <c r="O6125" s="4"/>
      <c r="P6125" s="4"/>
      <c r="Q6125" s="4"/>
      <c r="R6125" s="4"/>
      <c r="S6125" s="4"/>
      <c r="T6125" s="4"/>
      <c r="U6125" s="4"/>
      <c r="V6125" s="4"/>
    </row>
    <row r="6126" spans="1:22">
      <c r="A6126" s="4"/>
      <c r="B6126" s="4"/>
      <c r="C6126" s="18"/>
      <c r="D6126" s="8"/>
      <c r="E6126" s="8"/>
      <c r="F6126" s="4"/>
      <c r="G6126" s="9"/>
      <c r="H6126" s="18"/>
      <c r="I6126" s="18"/>
      <c r="J6126" s="23" t="str">
        <f>IF(OR(ISBLANK(H6126),ISBLANK((I6126))),"",NETWORKDAYS(H6126,I6126,Setup!$A$2:$A$30))</f>
        <v/>
      </c>
      <c r="K6126" s="4"/>
      <c r="L6126" s="4"/>
      <c r="M6126" s="4"/>
      <c r="N6126" s="4"/>
      <c r="O6126" s="4"/>
      <c r="P6126" s="4"/>
      <c r="Q6126" s="4"/>
      <c r="R6126" s="4"/>
      <c r="S6126" s="4"/>
      <c r="T6126" s="4"/>
      <c r="U6126" s="4"/>
      <c r="V6126" s="4"/>
    </row>
    <row r="6127" spans="1:22">
      <c r="A6127" s="4"/>
      <c r="B6127" s="4"/>
      <c r="C6127" s="18"/>
      <c r="D6127" s="8"/>
      <c r="E6127" s="8"/>
      <c r="F6127" s="4"/>
      <c r="G6127" s="9"/>
      <c r="H6127" s="18"/>
      <c r="I6127" s="18"/>
      <c r="J6127" s="23" t="str">
        <f>IF(OR(ISBLANK(H6127),ISBLANK((I6127))),"",NETWORKDAYS(H6127,I6127,Setup!$A$2:$A$30))</f>
        <v/>
      </c>
      <c r="K6127" s="4"/>
      <c r="L6127" s="4"/>
      <c r="M6127" s="4"/>
      <c r="N6127" s="4"/>
      <c r="O6127" s="4"/>
      <c r="P6127" s="4"/>
      <c r="Q6127" s="4"/>
      <c r="R6127" s="4"/>
      <c r="S6127" s="4"/>
      <c r="T6127" s="4"/>
      <c r="U6127" s="4"/>
      <c r="V6127" s="4"/>
    </row>
    <row r="6128" spans="1:22">
      <c r="A6128" s="4"/>
      <c r="B6128" s="4"/>
      <c r="C6128" s="18"/>
      <c r="D6128" s="8"/>
      <c r="E6128" s="8"/>
      <c r="F6128" s="4"/>
      <c r="G6128" s="9"/>
      <c r="H6128" s="18"/>
      <c r="I6128" s="18"/>
      <c r="J6128" s="23" t="str">
        <f>IF(OR(ISBLANK(H6128),ISBLANK((I6128))),"",NETWORKDAYS(H6128,I6128,Setup!$A$2:$A$30))</f>
        <v/>
      </c>
      <c r="K6128" s="4"/>
      <c r="L6128" s="4"/>
      <c r="M6128" s="4"/>
      <c r="N6128" s="4"/>
      <c r="O6128" s="4"/>
      <c r="P6128" s="4"/>
      <c r="Q6128" s="4"/>
      <c r="R6128" s="4"/>
      <c r="S6128" s="4"/>
      <c r="T6128" s="4"/>
      <c r="U6128" s="4"/>
      <c r="V6128" s="4"/>
    </row>
    <row r="6129" spans="1:22">
      <c r="A6129" s="4"/>
      <c r="B6129" s="4"/>
      <c r="C6129" s="18"/>
      <c r="D6129" s="8"/>
      <c r="E6129" s="8"/>
      <c r="F6129" s="4"/>
      <c r="G6129" s="9"/>
      <c r="H6129" s="18"/>
      <c r="I6129" s="18"/>
      <c r="J6129" s="23" t="str">
        <f>IF(OR(ISBLANK(H6129),ISBLANK((I6129))),"",NETWORKDAYS(H6129,I6129,Setup!$A$2:$A$30))</f>
        <v/>
      </c>
      <c r="K6129" s="4"/>
      <c r="L6129" s="4"/>
      <c r="M6129" s="4"/>
      <c r="N6129" s="4"/>
      <c r="O6129" s="4"/>
      <c r="P6129" s="4"/>
      <c r="Q6129" s="4"/>
      <c r="R6129" s="4"/>
      <c r="S6129" s="4"/>
      <c r="T6129" s="4"/>
      <c r="U6129" s="4"/>
      <c r="V6129" s="4"/>
    </row>
    <row r="6130" spans="1:22">
      <c r="A6130" s="4"/>
      <c r="B6130" s="4"/>
      <c r="C6130" s="18"/>
      <c r="D6130" s="8"/>
      <c r="E6130" s="8"/>
      <c r="F6130" s="4"/>
      <c r="G6130" s="9"/>
      <c r="H6130" s="18"/>
      <c r="I6130" s="18"/>
      <c r="J6130" s="23" t="str">
        <f>IF(OR(ISBLANK(H6130),ISBLANK((I6130))),"",NETWORKDAYS(H6130,I6130,Setup!$A$2:$A$30))</f>
        <v/>
      </c>
      <c r="K6130" s="4"/>
      <c r="L6130" s="4"/>
      <c r="M6130" s="4"/>
      <c r="N6130" s="4"/>
      <c r="O6130" s="4"/>
      <c r="P6130" s="4"/>
      <c r="Q6130" s="4"/>
      <c r="R6130" s="4"/>
      <c r="S6130" s="4"/>
      <c r="T6130" s="4"/>
      <c r="U6130" s="4"/>
      <c r="V6130" s="4"/>
    </row>
    <row r="6131" spans="1:22">
      <c r="A6131" s="4"/>
      <c r="B6131" s="4"/>
      <c r="C6131" s="18"/>
      <c r="D6131" s="8"/>
      <c r="E6131" s="8"/>
      <c r="F6131" s="4"/>
      <c r="G6131" s="9"/>
      <c r="H6131" s="18"/>
      <c r="I6131" s="18"/>
      <c r="J6131" s="23" t="str">
        <f>IF(OR(ISBLANK(H6131),ISBLANK((I6131))),"",NETWORKDAYS(H6131,I6131,Setup!$A$2:$A$30))</f>
        <v/>
      </c>
      <c r="K6131" s="4"/>
      <c r="L6131" s="4"/>
      <c r="M6131" s="4"/>
      <c r="N6131" s="4"/>
      <c r="O6131" s="4"/>
      <c r="P6131" s="4"/>
      <c r="Q6131" s="4"/>
      <c r="R6131" s="4"/>
      <c r="S6131" s="4"/>
      <c r="T6131" s="4"/>
      <c r="U6131" s="4"/>
      <c r="V6131" s="4"/>
    </row>
    <row r="6132" spans="1:22">
      <c r="A6132" s="4"/>
      <c r="B6132" s="4"/>
      <c r="C6132" s="18"/>
      <c r="D6132" s="8"/>
      <c r="E6132" s="8"/>
      <c r="F6132" s="4"/>
      <c r="G6132" s="9"/>
      <c r="H6132" s="18"/>
      <c r="I6132" s="18"/>
      <c r="J6132" s="23" t="str">
        <f>IF(OR(ISBLANK(H6132),ISBLANK((I6132))),"",NETWORKDAYS(H6132,I6132,Setup!$A$2:$A$30))</f>
        <v/>
      </c>
      <c r="K6132" s="4"/>
      <c r="L6132" s="4"/>
      <c r="M6132" s="4"/>
      <c r="N6132" s="4"/>
      <c r="O6132" s="4"/>
      <c r="P6132" s="4"/>
      <c r="Q6132" s="4"/>
      <c r="R6132" s="4"/>
      <c r="S6132" s="4"/>
      <c r="T6132" s="4"/>
      <c r="U6132" s="4"/>
      <c r="V6132" s="4"/>
    </row>
    <row r="6133" spans="1:22">
      <c r="A6133" s="4"/>
      <c r="B6133" s="4"/>
      <c r="C6133" s="18"/>
      <c r="D6133" s="8"/>
      <c r="E6133" s="8"/>
      <c r="F6133" s="4"/>
      <c r="G6133" s="9"/>
      <c r="H6133" s="18"/>
      <c r="I6133" s="18"/>
      <c r="J6133" s="23" t="str">
        <f>IF(OR(ISBLANK(H6133),ISBLANK((I6133))),"",NETWORKDAYS(H6133,I6133,Setup!$A$2:$A$30))</f>
        <v/>
      </c>
      <c r="K6133" s="4"/>
      <c r="L6133" s="4"/>
      <c r="M6133" s="4"/>
      <c r="N6133" s="4"/>
      <c r="O6133" s="4"/>
      <c r="P6133" s="4"/>
      <c r="Q6133" s="4"/>
      <c r="R6133" s="4"/>
      <c r="S6133" s="4"/>
      <c r="T6133" s="4"/>
      <c r="U6133" s="4"/>
      <c r="V6133" s="4"/>
    </row>
    <row r="6134" spans="1:22">
      <c r="A6134" s="4"/>
      <c r="B6134" s="4"/>
      <c r="C6134" s="18"/>
      <c r="D6134" s="8"/>
      <c r="E6134" s="8"/>
      <c r="F6134" s="4"/>
      <c r="G6134" s="9"/>
      <c r="H6134" s="18"/>
      <c r="I6134" s="18"/>
      <c r="J6134" s="23" t="str">
        <f>IF(OR(ISBLANK(H6134),ISBLANK((I6134))),"",NETWORKDAYS(H6134,I6134,Setup!$A$2:$A$30))</f>
        <v/>
      </c>
      <c r="K6134" s="4"/>
      <c r="L6134" s="4"/>
      <c r="M6134" s="4"/>
      <c r="N6134" s="4"/>
      <c r="O6134" s="4"/>
      <c r="P6134" s="4"/>
      <c r="Q6134" s="4"/>
      <c r="R6134" s="4"/>
      <c r="S6134" s="4"/>
      <c r="T6134" s="4"/>
      <c r="U6134" s="4"/>
      <c r="V6134" s="4"/>
    </row>
    <row r="6135" spans="1:22">
      <c r="A6135" s="4"/>
      <c r="B6135" s="4"/>
      <c r="C6135" s="18"/>
      <c r="D6135" s="8"/>
      <c r="E6135" s="8"/>
      <c r="F6135" s="4"/>
      <c r="G6135" s="9"/>
      <c r="H6135" s="18"/>
      <c r="I6135" s="18"/>
      <c r="J6135" s="23" t="str">
        <f>IF(OR(ISBLANK(H6135),ISBLANK((I6135))),"",NETWORKDAYS(H6135,I6135,Setup!$A$2:$A$30))</f>
        <v/>
      </c>
      <c r="K6135" s="4"/>
      <c r="L6135" s="4"/>
      <c r="M6135" s="4"/>
      <c r="N6135" s="4"/>
      <c r="O6135" s="4"/>
      <c r="P6135" s="4"/>
      <c r="Q6135" s="4"/>
      <c r="R6135" s="4"/>
      <c r="S6135" s="4"/>
      <c r="T6135" s="4"/>
      <c r="U6135" s="4"/>
      <c r="V6135" s="4"/>
    </row>
    <row r="6136" spans="1:22">
      <c r="A6136" s="4"/>
      <c r="B6136" s="4"/>
      <c r="C6136" s="18"/>
      <c r="D6136" s="8"/>
      <c r="E6136" s="8"/>
      <c r="F6136" s="4"/>
      <c r="G6136" s="9"/>
      <c r="H6136" s="18"/>
      <c r="I6136" s="18"/>
      <c r="J6136" s="23" t="str">
        <f>IF(OR(ISBLANK(H6136),ISBLANK((I6136))),"",NETWORKDAYS(H6136,I6136,Setup!$A$2:$A$30))</f>
        <v/>
      </c>
      <c r="K6136" s="4"/>
      <c r="L6136" s="4"/>
      <c r="M6136" s="4"/>
      <c r="N6136" s="4"/>
      <c r="O6136" s="4"/>
      <c r="P6136" s="4"/>
      <c r="Q6136" s="4"/>
      <c r="R6136" s="4"/>
      <c r="S6136" s="4"/>
      <c r="T6136" s="4"/>
      <c r="U6136" s="4"/>
      <c r="V6136" s="4"/>
    </row>
    <row r="6137" spans="1:22">
      <c r="A6137" s="4"/>
      <c r="B6137" s="4"/>
      <c r="C6137" s="18"/>
      <c r="D6137" s="8"/>
      <c r="E6137" s="8"/>
      <c r="F6137" s="4"/>
      <c r="G6137" s="9"/>
      <c r="H6137" s="18"/>
      <c r="I6137" s="18"/>
      <c r="J6137" s="23" t="str">
        <f>IF(OR(ISBLANK(H6137),ISBLANK((I6137))),"",NETWORKDAYS(H6137,I6137,Setup!$A$2:$A$30))</f>
        <v/>
      </c>
      <c r="K6137" s="4"/>
      <c r="L6137" s="4"/>
      <c r="M6137" s="4"/>
      <c r="N6137" s="4"/>
      <c r="O6137" s="4"/>
      <c r="P6137" s="4"/>
      <c r="Q6137" s="4"/>
      <c r="R6137" s="4"/>
      <c r="S6137" s="4"/>
      <c r="T6137" s="4"/>
      <c r="U6137" s="4"/>
      <c r="V6137" s="4"/>
    </row>
    <row r="6138" spans="1:22">
      <c r="A6138" s="4"/>
      <c r="B6138" s="4"/>
      <c r="C6138" s="18"/>
      <c r="D6138" s="8"/>
      <c r="E6138" s="8"/>
      <c r="F6138" s="4"/>
      <c r="G6138" s="9"/>
      <c r="H6138" s="18"/>
      <c r="I6138" s="18"/>
      <c r="J6138" s="23" t="str">
        <f>IF(OR(ISBLANK(H6138),ISBLANK((I6138))),"",NETWORKDAYS(H6138,I6138,Setup!$A$2:$A$30))</f>
        <v/>
      </c>
      <c r="K6138" s="4"/>
      <c r="L6138" s="4"/>
      <c r="M6138" s="4"/>
      <c r="N6138" s="4"/>
      <c r="O6138" s="4"/>
      <c r="P6138" s="4"/>
      <c r="Q6138" s="4"/>
      <c r="R6138" s="4"/>
      <c r="S6138" s="4"/>
      <c r="T6138" s="4"/>
      <c r="U6138" s="4"/>
      <c r="V6138" s="4"/>
    </row>
    <row r="6139" spans="1:22">
      <c r="A6139" s="4"/>
      <c r="B6139" s="4"/>
      <c r="C6139" s="18"/>
      <c r="D6139" s="8"/>
      <c r="E6139" s="8"/>
      <c r="F6139" s="4"/>
      <c r="G6139" s="9"/>
      <c r="H6139" s="18"/>
      <c r="I6139" s="18"/>
      <c r="J6139" s="23" t="str">
        <f>IF(OR(ISBLANK(H6139),ISBLANK((I6139))),"",NETWORKDAYS(H6139,I6139,Setup!$A$2:$A$30))</f>
        <v/>
      </c>
      <c r="K6139" s="4"/>
      <c r="L6139" s="4"/>
      <c r="M6139" s="4"/>
      <c r="N6139" s="4"/>
      <c r="O6139" s="4"/>
      <c r="P6139" s="4"/>
      <c r="Q6139" s="4"/>
      <c r="R6139" s="4"/>
      <c r="S6139" s="4"/>
      <c r="T6139" s="4"/>
      <c r="U6139" s="4"/>
      <c r="V6139" s="4"/>
    </row>
    <row r="6140" spans="1:22">
      <c r="A6140" s="4"/>
      <c r="B6140" s="4"/>
      <c r="C6140" s="18"/>
      <c r="D6140" s="8"/>
      <c r="E6140" s="8"/>
      <c r="F6140" s="4"/>
      <c r="G6140" s="9"/>
      <c r="H6140" s="18"/>
      <c r="I6140" s="18"/>
      <c r="J6140" s="23" t="str">
        <f>IF(OR(ISBLANK(H6140),ISBLANK((I6140))),"",NETWORKDAYS(H6140,I6140,Setup!$A$2:$A$30))</f>
        <v/>
      </c>
      <c r="K6140" s="4"/>
      <c r="L6140" s="4"/>
      <c r="M6140" s="4"/>
      <c r="N6140" s="4"/>
      <c r="O6140" s="4"/>
      <c r="P6140" s="4"/>
      <c r="Q6140" s="4"/>
      <c r="R6140" s="4"/>
      <c r="S6140" s="4"/>
      <c r="T6140" s="4"/>
      <c r="U6140" s="4"/>
      <c r="V6140" s="4"/>
    </row>
    <row r="6141" spans="1:22">
      <c r="A6141" s="4"/>
      <c r="B6141" s="4"/>
      <c r="C6141" s="18"/>
      <c r="D6141" s="8"/>
      <c r="E6141" s="8"/>
      <c r="F6141" s="4"/>
      <c r="G6141" s="9"/>
      <c r="H6141" s="18"/>
      <c r="I6141" s="18"/>
      <c r="J6141" s="23" t="str">
        <f>IF(OR(ISBLANK(H6141),ISBLANK((I6141))),"",NETWORKDAYS(H6141,I6141,Setup!$A$2:$A$30))</f>
        <v/>
      </c>
      <c r="K6141" s="4"/>
      <c r="L6141" s="4"/>
      <c r="M6141" s="4"/>
      <c r="N6141" s="4"/>
      <c r="O6141" s="4"/>
      <c r="P6141" s="4"/>
      <c r="Q6141" s="4"/>
      <c r="R6141" s="4"/>
      <c r="S6141" s="4"/>
      <c r="T6141" s="4"/>
      <c r="U6141" s="4"/>
      <c r="V6141" s="4"/>
    </row>
    <row r="6142" spans="1:22">
      <c r="A6142" s="4"/>
      <c r="B6142" s="4"/>
      <c r="C6142" s="18"/>
      <c r="D6142" s="8"/>
      <c r="E6142" s="8"/>
      <c r="F6142" s="4"/>
      <c r="G6142" s="9"/>
      <c r="H6142" s="18"/>
      <c r="I6142" s="18"/>
      <c r="J6142" s="23" t="str">
        <f>IF(OR(ISBLANK(H6142),ISBLANK((I6142))),"",NETWORKDAYS(H6142,I6142,Setup!$A$2:$A$30))</f>
        <v/>
      </c>
      <c r="K6142" s="4"/>
      <c r="L6142" s="4"/>
      <c r="M6142" s="4"/>
      <c r="N6142" s="4"/>
      <c r="O6142" s="4"/>
      <c r="P6142" s="4"/>
      <c r="Q6142" s="4"/>
      <c r="R6142" s="4"/>
      <c r="S6142" s="4"/>
      <c r="T6142" s="4"/>
      <c r="U6142" s="4"/>
      <c r="V6142" s="4"/>
    </row>
    <row r="6143" spans="1:22">
      <c r="A6143" s="4"/>
      <c r="B6143" s="4"/>
      <c r="C6143" s="18"/>
      <c r="D6143" s="8"/>
      <c r="E6143" s="8"/>
      <c r="F6143" s="4"/>
      <c r="G6143" s="9"/>
      <c r="H6143" s="18"/>
      <c r="I6143" s="18"/>
      <c r="J6143" s="23" t="str">
        <f>IF(OR(ISBLANK(H6143),ISBLANK((I6143))),"",NETWORKDAYS(H6143,I6143,Setup!$A$2:$A$30))</f>
        <v/>
      </c>
      <c r="K6143" s="4"/>
      <c r="L6143" s="4"/>
      <c r="M6143" s="4"/>
      <c r="N6143" s="4"/>
      <c r="O6143" s="4"/>
      <c r="P6143" s="4"/>
      <c r="Q6143" s="4"/>
      <c r="R6143" s="4"/>
      <c r="S6143" s="4"/>
      <c r="T6143" s="4"/>
      <c r="U6143" s="4"/>
      <c r="V6143" s="4"/>
    </row>
    <row r="6144" spans="1:22">
      <c r="A6144" s="4"/>
      <c r="B6144" s="4"/>
      <c r="C6144" s="18"/>
      <c r="D6144" s="8"/>
      <c r="E6144" s="8"/>
      <c r="F6144" s="4"/>
      <c r="G6144" s="9"/>
      <c r="H6144" s="18"/>
      <c r="I6144" s="18"/>
      <c r="J6144" s="23" t="str">
        <f>IF(OR(ISBLANK(H6144),ISBLANK((I6144))),"",NETWORKDAYS(H6144,I6144,Setup!$A$2:$A$30))</f>
        <v/>
      </c>
      <c r="K6144" s="4"/>
      <c r="L6144" s="4"/>
      <c r="M6144" s="4"/>
      <c r="N6144" s="4"/>
      <c r="O6144" s="4"/>
      <c r="P6144" s="4"/>
      <c r="Q6144" s="4"/>
      <c r="R6144" s="4"/>
      <c r="S6144" s="4"/>
      <c r="T6144" s="4"/>
      <c r="U6144" s="4"/>
      <c r="V6144" s="4"/>
    </row>
    <row r="6145" spans="1:22">
      <c r="A6145" s="4"/>
      <c r="B6145" s="4"/>
      <c r="C6145" s="18"/>
      <c r="D6145" s="8"/>
      <c r="E6145" s="8"/>
      <c r="F6145" s="4"/>
      <c r="G6145" s="9"/>
      <c r="H6145" s="18"/>
      <c r="I6145" s="18"/>
      <c r="J6145" s="23" t="str">
        <f>IF(OR(ISBLANK(H6145),ISBLANK((I6145))),"",NETWORKDAYS(H6145,I6145,Setup!$A$2:$A$30))</f>
        <v/>
      </c>
      <c r="K6145" s="4"/>
      <c r="L6145" s="4"/>
      <c r="M6145" s="4"/>
      <c r="N6145" s="4"/>
      <c r="O6145" s="4"/>
      <c r="P6145" s="4"/>
      <c r="Q6145" s="4"/>
      <c r="R6145" s="4"/>
      <c r="S6145" s="4"/>
      <c r="T6145" s="4"/>
      <c r="U6145" s="4"/>
      <c r="V6145" s="4"/>
    </row>
    <row r="6146" spans="1:22">
      <c r="A6146" s="4"/>
      <c r="B6146" s="4"/>
      <c r="C6146" s="18"/>
      <c r="D6146" s="8"/>
      <c r="E6146" s="8"/>
      <c r="F6146" s="4"/>
      <c r="G6146" s="9"/>
      <c r="H6146" s="18"/>
      <c r="I6146" s="18"/>
      <c r="J6146" s="23" t="str">
        <f>IF(OR(ISBLANK(H6146),ISBLANK((I6146))),"",NETWORKDAYS(H6146,I6146,Setup!$A$2:$A$30))</f>
        <v/>
      </c>
      <c r="K6146" s="4"/>
      <c r="L6146" s="4"/>
      <c r="M6146" s="4"/>
      <c r="N6146" s="4"/>
      <c r="O6146" s="4"/>
      <c r="P6146" s="4"/>
      <c r="Q6146" s="4"/>
      <c r="R6146" s="4"/>
      <c r="S6146" s="4"/>
      <c r="T6146" s="4"/>
      <c r="U6146" s="4"/>
      <c r="V6146" s="4"/>
    </row>
    <row r="6147" spans="1:22">
      <c r="A6147" s="4"/>
      <c r="B6147" s="4"/>
      <c r="C6147" s="18"/>
      <c r="D6147" s="8"/>
      <c r="E6147" s="8"/>
      <c r="F6147" s="4"/>
      <c r="G6147" s="9"/>
      <c r="H6147" s="18"/>
      <c r="I6147" s="18"/>
      <c r="J6147" s="23" t="str">
        <f>IF(OR(ISBLANK(H6147),ISBLANK((I6147))),"",NETWORKDAYS(H6147,I6147,Setup!$A$2:$A$30))</f>
        <v/>
      </c>
      <c r="K6147" s="4"/>
      <c r="L6147" s="4"/>
      <c r="M6147" s="4"/>
      <c r="N6147" s="4"/>
      <c r="O6147" s="4"/>
      <c r="P6147" s="4"/>
      <c r="Q6147" s="4"/>
      <c r="R6147" s="4"/>
      <c r="S6147" s="4"/>
      <c r="T6147" s="4"/>
      <c r="U6147" s="4"/>
      <c r="V6147" s="4"/>
    </row>
    <row r="6148" spans="1:22">
      <c r="A6148" s="4"/>
      <c r="B6148" s="4"/>
      <c r="C6148" s="18"/>
      <c r="D6148" s="8"/>
      <c r="E6148" s="8"/>
      <c r="F6148" s="4"/>
      <c r="G6148" s="9"/>
      <c r="H6148" s="18"/>
      <c r="I6148" s="18"/>
      <c r="J6148" s="23" t="str">
        <f>IF(OR(ISBLANK(H6148),ISBLANK((I6148))),"",NETWORKDAYS(H6148,I6148,Setup!$A$2:$A$30))</f>
        <v/>
      </c>
      <c r="K6148" s="4"/>
      <c r="L6148" s="4"/>
      <c r="M6148" s="4"/>
      <c r="N6148" s="4"/>
      <c r="O6148" s="4"/>
      <c r="P6148" s="4"/>
      <c r="Q6148" s="4"/>
      <c r="R6148" s="4"/>
      <c r="S6148" s="4"/>
      <c r="T6148" s="4"/>
      <c r="U6148" s="4"/>
      <c r="V6148" s="4"/>
    </row>
    <row r="6149" spans="1:22">
      <c r="A6149" s="4"/>
      <c r="B6149" s="4"/>
      <c r="C6149" s="18"/>
      <c r="D6149" s="8"/>
      <c r="E6149" s="8"/>
      <c r="F6149" s="4"/>
      <c r="G6149" s="9"/>
      <c r="H6149" s="18"/>
      <c r="I6149" s="18"/>
      <c r="J6149" s="23" t="str">
        <f>IF(OR(ISBLANK(H6149),ISBLANK((I6149))),"",NETWORKDAYS(H6149,I6149,Setup!$A$2:$A$30))</f>
        <v/>
      </c>
      <c r="K6149" s="4"/>
      <c r="L6149" s="4"/>
      <c r="M6149" s="4"/>
      <c r="N6149" s="4"/>
      <c r="O6149" s="4"/>
      <c r="P6149" s="4"/>
      <c r="Q6149" s="4"/>
      <c r="R6149" s="4"/>
      <c r="S6149" s="4"/>
      <c r="T6149" s="4"/>
      <c r="U6149" s="4"/>
      <c r="V6149" s="4"/>
    </row>
    <row r="6150" spans="1:22">
      <c r="A6150" s="4"/>
      <c r="B6150" s="4"/>
      <c r="C6150" s="18"/>
      <c r="D6150" s="8"/>
      <c r="E6150" s="8"/>
      <c r="F6150" s="4"/>
      <c r="G6150" s="9"/>
      <c r="H6150" s="18"/>
      <c r="I6150" s="18"/>
      <c r="J6150" s="23" t="str">
        <f>IF(OR(ISBLANK(H6150),ISBLANK((I6150))),"",NETWORKDAYS(H6150,I6150,Setup!$A$2:$A$30))</f>
        <v/>
      </c>
      <c r="K6150" s="4"/>
      <c r="L6150" s="4"/>
      <c r="M6150" s="4"/>
      <c r="N6150" s="4"/>
      <c r="O6150" s="4"/>
      <c r="P6150" s="4"/>
      <c r="Q6150" s="4"/>
      <c r="R6150" s="4"/>
      <c r="S6150" s="4"/>
      <c r="T6150" s="4"/>
      <c r="U6150" s="4"/>
      <c r="V6150" s="4"/>
    </row>
    <row r="6151" spans="1:22">
      <c r="A6151" s="4"/>
      <c r="B6151" s="4"/>
      <c r="C6151" s="18"/>
      <c r="D6151" s="8"/>
      <c r="E6151" s="8"/>
      <c r="F6151" s="4"/>
      <c r="G6151" s="9"/>
      <c r="H6151" s="18"/>
      <c r="I6151" s="18"/>
      <c r="J6151" s="23" t="str">
        <f>IF(OR(ISBLANK(H6151),ISBLANK((I6151))),"",NETWORKDAYS(H6151,I6151,Setup!$A$2:$A$30))</f>
        <v/>
      </c>
      <c r="K6151" s="4"/>
      <c r="L6151" s="4"/>
      <c r="M6151" s="4"/>
      <c r="N6151" s="4"/>
      <c r="O6151" s="4"/>
      <c r="P6151" s="4"/>
      <c r="Q6151" s="4"/>
      <c r="R6151" s="4"/>
      <c r="S6151" s="4"/>
      <c r="T6151" s="4"/>
      <c r="U6151" s="4"/>
      <c r="V6151" s="4"/>
    </row>
    <row r="6152" spans="1:22">
      <c r="A6152" s="4"/>
      <c r="B6152" s="4"/>
      <c r="C6152" s="18"/>
      <c r="D6152" s="8"/>
      <c r="E6152" s="8"/>
      <c r="F6152" s="4"/>
      <c r="G6152" s="9"/>
      <c r="H6152" s="18"/>
      <c r="I6152" s="18"/>
      <c r="J6152" s="23" t="str">
        <f>IF(OR(ISBLANK(H6152),ISBLANK((I6152))),"",NETWORKDAYS(H6152,I6152,Setup!$A$2:$A$30))</f>
        <v/>
      </c>
      <c r="K6152" s="4"/>
      <c r="L6152" s="4"/>
      <c r="M6152" s="4"/>
      <c r="N6152" s="4"/>
      <c r="O6152" s="4"/>
      <c r="P6152" s="4"/>
      <c r="Q6152" s="4"/>
      <c r="R6152" s="4"/>
      <c r="S6152" s="4"/>
      <c r="T6152" s="4"/>
      <c r="U6152" s="4"/>
      <c r="V6152" s="4"/>
    </row>
    <row r="6153" spans="1:22">
      <c r="A6153" s="4"/>
      <c r="B6153" s="4"/>
      <c r="C6153" s="18"/>
      <c r="D6153" s="8"/>
      <c r="E6153" s="8"/>
      <c r="F6153" s="4"/>
      <c r="G6153" s="9"/>
      <c r="H6153" s="18"/>
      <c r="I6153" s="18"/>
      <c r="J6153" s="23" t="str">
        <f>IF(OR(ISBLANK(H6153),ISBLANK((I6153))),"",NETWORKDAYS(H6153,I6153,Setup!$A$2:$A$30))</f>
        <v/>
      </c>
      <c r="K6153" s="4"/>
      <c r="L6153" s="4"/>
      <c r="M6153" s="4"/>
      <c r="N6153" s="4"/>
      <c r="O6153" s="4"/>
      <c r="P6153" s="4"/>
      <c r="Q6153" s="4"/>
      <c r="R6153" s="4"/>
      <c r="S6153" s="4"/>
      <c r="T6153" s="4"/>
      <c r="U6153" s="4"/>
      <c r="V6153" s="4"/>
    </row>
    <row r="6154" spans="1:22">
      <c r="A6154" s="4"/>
      <c r="B6154" s="4"/>
      <c r="C6154" s="18"/>
      <c r="D6154" s="8"/>
      <c r="E6154" s="8"/>
      <c r="F6154" s="4"/>
      <c r="G6154" s="9"/>
      <c r="H6154" s="18"/>
      <c r="I6154" s="18"/>
      <c r="J6154" s="23" t="str">
        <f>IF(OR(ISBLANK(H6154),ISBLANK((I6154))),"",NETWORKDAYS(H6154,I6154,Setup!$A$2:$A$30))</f>
        <v/>
      </c>
      <c r="K6154" s="4"/>
      <c r="L6154" s="4"/>
      <c r="M6154" s="4"/>
      <c r="N6154" s="4"/>
      <c r="O6154" s="4"/>
      <c r="P6154" s="4"/>
      <c r="Q6154" s="4"/>
      <c r="R6154" s="4"/>
      <c r="S6154" s="4"/>
      <c r="T6154" s="4"/>
      <c r="U6154" s="4"/>
      <c r="V6154" s="4"/>
    </row>
    <row r="6155" spans="1:22">
      <c r="A6155" s="4"/>
      <c r="B6155" s="4"/>
      <c r="C6155" s="18"/>
      <c r="D6155" s="8"/>
      <c r="E6155" s="8"/>
      <c r="F6155" s="4"/>
      <c r="G6155" s="9"/>
      <c r="H6155" s="18"/>
      <c r="I6155" s="18"/>
      <c r="J6155" s="23" t="str">
        <f>IF(OR(ISBLANK(H6155),ISBLANK((I6155))),"",NETWORKDAYS(H6155,I6155,Setup!$A$2:$A$30))</f>
        <v/>
      </c>
      <c r="K6155" s="4"/>
      <c r="L6155" s="4"/>
      <c r="M6155" s="4"/>
      <c r="N6155" s="4"/>
      <c r="O6155" s="4"/>
      <c r="P6155" s="4"/>
      <c r="Q6155" s="4"/>
      <c r="R6155" s="4"/>
      <c r="S6155" s="4"/>
      <c r="T6155" s="4"/>
      <c r="U6155" s="4"/>
      <c r="V6155" s="4"/>
    </row>
    <row r="6156" spans="1:22">
      <c r="A6156" s="4"/>
      <c r="B6156" s="4"/>
      <c r="C6156" s="18"/>
      <c r="D6156" s="8"/>
      <c r="E6156" s="8"/>
      <c r="F6156" s="4"/>
      <c r="G6156" s="9"/>
      <c r="H6156" s="18"/>
      <c r="I6156" s="18"/>
      <c r="J6156" s="23" t="str">
        <f>IF(OR(ISBLANK(H6156),ISBLANK((I6156))),"",NETWORKDAYS(H6156,I6156,Setup!$A$2:$A$30))</f>
        <v/>
      </c>
      <c r="K6156" s="4"/>
      <c r="L6156" s="4"/>
      <c r="M6156" s="4"/>
      <c r="N6156" s="4"/>
      <c r="O6156" s="4"/>
      <c r="P6156" s="4"/>
      <c r="Q6156" s="4"/>
      <c r="R6156" s="4"/>
      <c r="S6156" s="4"/>
      <c r="T6156" s="4"/>
      <c r="U6156" s="4"/>
      <c r="V6156" s="4"/>
    </row>
    <row r="6157" spans="1:22">
      <c r="A6157" s="4"/>
      <c r="B6157" s="4"/>
      <c r="C6157" s="18"/>
      <c r="D6157" s="8"/>
      <c r="E6157" s="8"/>
      <c r="F6157" s="4"/>
      <c r="G6157" s="9"/>
      <c r="H6157" s="18"/>
      <c r="I6157" s="18"/>
      <c r="J6157" s="23" t="str">
        <f>IF(OR(ISBLANK(H6157),ISBLANK((I6157))),"",NETWORKDAYS(H6157,I6157,Setup!$A$2:$A$30))</f>
        <v/>
      </c>
      <c r="K6157" s="4"/>
      <c r="L6157" s="4"/>
      <c r="M6157" s="4"/>
      <c r="N6157" s="4"/>
      <c r="O6157" s="4"/>
      <c r="P6157" s="4"/>
      <c r="Q6157" s="4"/>
      <c r="R6157" s="4"/>
      <c r="S6157" s="4"/>
      <c r="T6157" s="4"/>
      <c r="U6157" s="4"/>
      <c r="V6157" s="4"/>
    </row>
    <row r="6158" spans="1:22">
      <c r="A6158" s="4"/>
      <c r="B6158" s="4"/>
      <c r="C6158" s="18"/>
      <c r="D6158" s="8"/>
      <c r="E6158" s="8"/>
      <c r="F6158" s="4"/>
      <c r="G6158" s="9"/>
      <c r="H6158" s="18"/>
      <c r="I6158" s="18"/>
      <c r="J6158" s="23" t="str">
        <f>IF(OR(ISBLANK(H6158),ISBLANK((I6158))),"",NETWORKDAYS(H6158,I6158,Setup!$A$2:$A$30))</f>
        <v/>
      </c>
      <c r="K6158" s="4"/>
      <c r="L6158" s="4"/>
      <c r="M6158" s="4"/>
      <c r="N6158" s="4"/>
      <c r="O6158" s="4"/>
      <c r="P6158" s="4"/>
      <c r="Q6158" s="4"/>
      <c r="R6158" s="4"/>
      <c r="S6158" s="4"/>
      <c r="T6158" s="4"/>
      <c r="U6158" s="4"/>
      <c r="V6158" s="4"/>
    </row>
    <row r="6159" spans="1:22">
      <c r="A6159" s="4"/>
      <c r="B6159" s="4"/>
      <c r="C6159" s="18"/>
      <c r="D6159" s="8"/>
      <c r="E6159" s="8"/>
      <c r="F6159" s="4"/>
      <c r="G6159" s="9"/>
      <c r="H6159" s="18"/>
      <c r="I6159" s="18"/>
      <c r="J6159" s="23" t="str">
        <f>IF(OR(ISBLANK(H6159),ISBLANK((I6159))),"",NETWORKDAYS(H6159,I6159,Setup!$A$2:$A$30))</f>
        <v/>
      </c>
      <c r="K6159" s="4"/>
      <c r="L6159" s="4"/>
      <c r="M6159" s="4"/>
      <c r="N6159" s="4"/>
      <c r="O6159" s="4"/>
      <c r="P6159" s="4"/>
      <c r="Q6159" s="4"/>
      <c r="R6159" s="4"/>
      <c r="S6159" s="4"/>
      <c r="T6159" s="4"/>
      <c r="U6159" s="4"/>
      <c r="V6159" s="4"/>
    </row>
    <row r="6160" spans="1:22">
      <c r="A6160" s="4"/>
      <c r="B6160" s="4"/>
      <c r="C6160" s="18"/>
      <c r="D6160" s="8"/>
      <c r="E6160" s="8"/>
      <c r="F6160" s="4"/>
      <c r="G6160" s="9"/>
      <c r="H6160" s="18"/>
      <c r="I6160" s="18"/>
      <c r="J6160" s="23" t="str">
        <f>IF(OR(ISBLANK(H6160),ISBLANK((I6160))),"",NETWORKDAYS(H6160,I6160,Setup!$A$2:$A$30))</f>
        <v/>
      </c>
      <c r="K6160" s="4"/>
      <c r="L6160" s="4"/>
      <c r="M6160" s="4"/>
      <c r="N6160" s="4"/>
      <c r="O6160" s="4"/>
      <c r="P6160" s="4"/>
      <c r="Q6160" s="4"/>
      <c r="R6160" s="4"/>
      <c r="S6160" s="4"/>
      <c r="T6160" s="4"/>
      <c r="U6160" s="4"/>
      <c r="V6160" s="4"/>
    </row>
    <row r="6161" spans="1:22">
      <c r="A6161" s="4"/>
      <c r="B6161" s="4"/>
      <c r="C6161" s="18"/>
      <c r="D6161" s="8"/>
      <c r="E6161" s="8"/>
      <c r="F6161" s="4"/>
      <c r="G6161" s="9"/>
      <c r="H6161" s="18"/>
      <c r="I6161" s="18"/>
      <c r="J6161" s="23" t="str">
        <f>IF(OR(ISBLANK(H6161),ISBLANK((I6161))),"",NETWORKDAYS(H6161,I6161,Setup!$A$2:$A$30))</f>
        <v/>
      </c>
      <c r="K6161" s="4"/>
      <c r="L6161" s="4"/>
      <c r="M6161" s="4"/>
      <c r="N6161" s="4"/>
      <c r="O6161" s="4"/>
      <c r="P6161" s="4"/>
      <c r="Q6161" s="4"/>
      <c r="R6161" s="4"/>
      <c r="S6161" s="4"/>
      <c r="T6161" s="4"/>
      <c r="U6161" s="4"/>
      <c r="V6161" s="4"/>
    </row>
    <row r="6162" spans="1:22">
      <c r="A6162" s="4"/>
      <c r="B6162" s="4"/>
      <c r="C6162" s="18"/>
      <c r="D6162" s="8"/>
      <c r="E6162" s="8"/>
      <c r="F6162" s="4"/>
      <c r="G6162" s="9"/>
      <c r="H6162" s="18"/>
      <c r="I6162" s="18"/>
      <c r="J6162" s="23" t="str">
        <f>IF(OR(ISBLANK(H6162),ISBLANK((I6162))),"",NETWORKDAYS(H6162,I6162,Setup!$A$2:$A$30))</f>
        <v/>
      </c>
      <c r="K6162" s="4"/>
      <c r="L6162" s="4"/>
      <c r="M6162" s="4"/>
      <c r="N6162" s="4"/>
      <c r="O6162" s="4"/>
      <c r="P6162" s="4"/>
      <c r="Q6162" s="4"/>
      <c r="R6162" s="4"/>
      <c r="S6162" s="4"/>
      <c r="T6162" s="4"/>
      <c r="U6162" s="4"/>
      <c r="V6162" s="4"/>
    </row>
    <row r="6163" spans="1:22">
      <c r="A6163" s="4"/>
      <c r="B6163" s="4"/>
      <c r="C6163" s="18"/>
      <c r="D6163" s="8"/>
      <c r="E6163" s="8"/>
      <c r="F6163" s="4"/>
      <c r="G6163" s="9"/>
      <c r="H6163" s="18"/>
      <c r="I6163" s="18"/>
      <c r="J6163" s="23" t="str">
        <f>IF(OR(ISBLANK(H6163),ISBLANK((I6163))),"",NETWORKDAYS(H6163,I6163,Setup!$A$2:$A$30))</f>
        <v/>
      </c>
      <c r="K6163" s="4"/>
      <c r="L6163" s="4"/>
      <c r="M6163" s="4"/>
      <c r="N6163" s="4"/>
      <c r="O6163" s="4"/>
      <c r="P6163" s="4"/>
      <c r="Q6163" s="4"/>
      <c r="R6163" s="4"/>
      <c r="S6163" s="4"/>
      <c r="T6163" s="4"/>
      <c r="U6163" s="4"/>
      <c r="V6163" s="4"/>
    </row>
    <row r="6164" spans="1:22">
      <c r="A6164" s="4"/>
      <c r="B6164" s="4"/>
      <c r="C6164" s="18"/>
      <c r="D6164" s="8"/>
      <c r="E6164" s="8"/>
      <c r="F6164" s="4"/>
      <c r="G6164" s="9"/>
      <c r="H6164" s="18"/>
      <c r="I6164" s="18"/>
      <c r="J6164" s="23" t="str">
        <f>IF(OR(ISBLANK(H6164),ISBLANK((I6164))),"",NETWORKDAYS(H6164,I6164,Setup!$A$2:$A$30))</f>
        <v/>
      </c>
      <c r="K6164" s="4"/>
      <c r="L6164" s="4"/>
      <c r="M6164" s="4"/>
      <c r="N6164" s="4"/>
      <c r="O6164" s="4"/>
      <c r="P6164" s="4"/>
      <c r="Q6164" s="4"/>
      <c r="R6164" s="4"/>
      <c r="S6164" s="4"/>
      <c r="T6164" s="4"/>
      <c r="U6164" s="4"/>
      <c r="V6164" s="4"/>
    </row>
    <row r="6165" spans="1:22">
      <c r="A6165" s="4"/>
      <c r="B6165" s="4"/>
      <c r="C6165" s="18"/>
      <c r="D6165" s="8"/>
      <c r="E6165" s="8"/>
      <c r="F6165" s="4"/>
      <c r="G6165" s="9"/>
      <c r="H6165" s="18"/>
      <c r="I6165" s="18"/>
      <c r="J6165" s="23" t="str">
        <f>IF(OR(ISBLANK(H6165),ISBLANK((I6165))),"",NETWORKDAYS(H6165,I6165,Setup!$A$2:$A$30))</f>
        <v/>
      </c>
      <c r="K6165" s="4"/>
      <c r="L6165" s="4"/>
      <c r="M6165" s="4"/>
      <c r="N6165" s="4"/>
      <c r="O6165" s="4"/>
      <c r="P6165" s="4"/>
      <c r="Q6165" s="4"/>
      <c r="R6165" s="4"/>
      <c r="S6165" s="4"/>
      <c r="T6165" s="4"/>
      <c r="U6165" s="4"/>
      <c r="V6165" s="4"/>
    </row>
    <row r="6166" spans="1:22">
      <c r="A6166" s="4"/>
      <c r="B6166" s="4"/>
      <c r="C6166" s="18"/>
      <c r="D6166" s="8"/>
      <c r="E6166" s="8"/>
      <c r="F6166" s="4"/>
      <c r="G6166" s="9"/>
      <c r="H6166" s="18"/>
      <c r="I6166" s="18"/>
      <c r="J6166" s="23" t="str">
        <f>IF(OR(ISBLANK(H6166),ISBLANK((I6166))),"",NETWORKDAYS(H6166,I6166,Setup!$A$2:$A$30))</f>
        <v/>
      </c>
      <c r="K6166" s="4"/>
      <c r="L6166" s="4"/>
      <c r="M6166" s="4"/>
      <c r="N6166" s="4"/>
      <c r="O6166" s="4"/>
      <c r="P6166" s="4"/>
      <c r="Q6166" s="4"/>
      <c r="R6166" s="4"/>
      <c r="S6166" s="4"/>
      <c r="T6166" s="4"/>
      <c r="U6166" s="4"/>
      <c r="V6166" s="4"/>
    </row>
    <row r="6167" spans="1:22">
      <c r="A6167" s="4"/>
      <c r="B6167" s="4"/>
      <c r="C6167" s="18"/>
      <c r="D6167" s="8"/>
      <c r="E6167" s="8"/>
      <c r="F6167" s="4"/>
      <c r="G6167" s="9"/>
      <c r="H6167" s="18"/>
      <c r="I6167" s="18"/>
      <c r="J6167" s="23" t="str">
        <f>IF(OR(ISBLANK(H6167),ISBLANK((I6167))),"",NETWORKDAYS(H6167,I6167,Setup!$A$2:$A$30))</f>
        <v/>
      </c>
      <c r="K6167" s="4"/>
      <c r="L6167" s="4"/>
      <c r="M6167" s="4"/>
      <c r="N6167" s="4"/>
      <c r="O6167" s="4"/>
      <c r="P6167" s="4"/>
      <c r="Q6167" s="4"/>
      <c r="R6167" s="4"/>
      <c r="S6167" s="4"/>
      <c r="T6167" s="4"/>
      <c r="U6167" s="4"/>
      <c r="V6167" s="4"/>
    </row>
    <row r="6168" spans="1:22">
      <c r="A6168" s="4"/>
      <c r="B6168" s="4"/>
      <c r="C6168" s="18"/>
      <c r="D6168" s="8"/>
      <c r="E6168" s="8"/>
      <c r="F6168" s="4"/>
      <c r="G6168" s="9"/>
      <c r="H6168" s="18"/>
      <c r="I6168" s="18"/>
      <c r="J6168" s="23" t="str">
        <f>IF(OR(ISBLANK(H6168),ISBLANK((I6168))),"",NETWORKDAYS(H6168,I6168,Setup!$A$2:$A$30))</f>
        <v/>
      </c>
      <c r="K6168" s="4"/>
      <c r="L6168" s="4"/>
      <c r="M6168" s="4"/>
      <c r="N6168" s="4"/>
      <c r="O6168" s="4"/>
      <c r="P6168" s="4"/>
      <c r="Q6168" s="4"/>
      <c r="R6168" s="4"/>
      <c r="S6168" s="4"/>
      <c r="T6168" s="4"/>
      <c r="U6168" s="4"/>
      <c r="V6168" s="4"/>
    </row>
    <row r="6169" spans="1:22">
      <c r="A6169" s="4"/>
      <c r="B6169" s="4"/>
      <c r="C6169" s="18"/>
      <c r="D6169" s="8"/>
      <c r="E6169" s="8"/>
      <c r="F6169" s="4"/>
      <c r="G6169" s="9"/>
      <c r="H6169" s="18"/>
      <c r="I6169" s="18"/>
      <c r="J6169" s="23" t="str">
        <f>IF(OR(ISBLANK(H6169),ISBLANK((I6169))),"",NETWORKDAYS(H6169,I6169,Setup!$A$2:$A$30))</f>
        <v/>
      </c>
      <c r="K6169" s="4"/>
      <c r="L6169" s="4"/>
      <c r="M6169" s="4"/>
      <c r="N6169" s="4"/>
      <c r="O6169" s="4"/>
      <c r="P6169" s="4"/>
      <c r="Q6169" s="4"/>
      <c r="R6169" s="4"/>
      <c r="S6169" s="4"/>
      <c r="T6169" s="4"/>
      <c r="U6169" s="4"/>
      <c r="V6169" s="4"/>
    </row>
    <row r="6170" spans="1:22">
      <c r="A6170" s="4"/>
      <c r="B6170" s="4"/>
      <c r="C6170" s="18"/>
      <c r="D6170" s="8"/>
      <c r="E6170" s="8"/>
      <c r="F6170" s="4"/>
      <c r="G6170" s="9"/>
      <c r="H6170" s="18"/>
      <c r="I6170" s="18"/>
      <c r="J6170" s="23" t="str">
        <f>IF(OR(ISBLANK(H6170),ISBLANK((I6170))),"",NETWORKDAYS(H6170,I6170,Setup!$A$2:$A$30))</f>
        <v/>
      </c>
      <c r="K6170" s="4"/>
      <c r="L6170" s="4"/>
      <c r="M6170" s="4"/>
      <c r="N6170" s="4"/>
      <c r="O6170" s="4"/>
      <c r="P6170" s="4"/>
      <c r="Q6170" s="4"/>
      <c r="R6170" s="4"/>
      <c r="S6170" s="4"/>
      <c r="T6170" s="4"/>
      <c r="U6170" s="4"/>
      <c r="V6170" s="4"/>
    </row>
    <row r="6171" spans="1:22">
      <c r="A6171" s="4"/>
      <c r="B6171" s="4"/>
      <c r="C6171" s="18"/>
      <c r="D6171" s="8"/>
      <c r="E6171" s="8"/>
      <c r="F6171" s="4"/>
      <c r="G6171" s="9"/>
      <c r="H6171" s="18"/>
      <c r="I6171" s="18"/>
      <c r="J6171" s="23" t="str">
        <f>IF(OR(ISBLANK(H6171),ISBLANK((I6171))),"",NETWORKDAYS(H6171,I6171,Setup!$A$2:$A$30))</f>
        <v/>
      </c>
      <c r="K6171" s="4"/>
      <c r="L6171" s="4"/>
      <c r="M6171" s="4"/>
      <c r="N6171" s="4"/>
      <c r="O6171" s="4"/>
      <c r="P6171" s="4"/>
      <c r="Q6171" s="4"/>
      <c r="R6171" s="4"/>
      <c r="S6171" s="4"/>
      <c r="T6171" s="4"/>
      <c r="U6171" s="4"/>
      <c r="V6171" s="4"/>
    </row>
    <row r="6172" spans="1:22">
      <c r="A6172" s="4"/>
      <c r="B6172" s="4"/>
      <c r="C6172" s="18"/>
      <c r="D6172" s="8"/>
      <c r="E6172" s="8"/>
      <c r="F6172" s="4"/>
      <c r="G6172" s="9"/>
      <c r="H6172" s="18"/>
      <c r="I6172" s="18"/>
      <c r="J6172" s="23" t="str">
        <f>IF(OR(ISBLANK(H6172),ISBLANK((I6172))),"",NETWORKDAYS(H6172,I6172,Setup!$A$2:$A$30))</f>
        <v/>
      </c>
      <c r="K6172" s="4"/>
      <c r="L6172" s="4"/>
      <c r="M6172" s="4"/>
      <c r="N6172" s="4"/>
      <c r="O6172" s="4"/>
      <c r="P6172" s="4"/>
      <c r="Q6172" s="4"/>
      <c r="R6172" s="4"/>
      <c r="S6172" s="4"/>
      <c r="T6172" s="4"/>
      <c r="U6172" s="4"/>
      <c r="V6172" s="4"/>
    </row>
    <row r="6173" spans="1:22">
      <c r="A6173" s="4"/>
      <c r="B6173" s="4"/>
      <c r="C6173" s="18"/>
      <c r="D6173" s="8"/>
      <c r="E6173" s="8"/>
      <c r="F6173" s="4"/>
      <c r="G6173" s="9"/>
      <c r="H6173" s="18"/>
      <c r="I6173" s="18"/>
      <c r="J6173" s="23" t="str">
        <f>IF(OR(ISBLANK(H6173),ISBLANK((I6173))),"",NETWORKDAYS(H6173,I6173,Setup!$A$2:$A$30))</f>
        <v/>
      </c>
      <c r="K6173" s="4"/>
      <c r="L6173" s="4"/>
      <c r="M6173" s="4"/>
      <c r="N6173" s="4"/>
      <c r="O6173" s="4"/>
      <c r="P6173" s="4"/>
      <c r="Q6173" s="4"/>
      <c r="R6173" s="4"/>
      <c r="S6173" s="4"/>
      <c r="T6173" s="4"/>
      <c r="U6173" s="4"/>
      <c r="V6173" s="4"/>
    </row>
    <row r="6174" spans="1:22">
      <c r="A6174" s="4"/>
      <c r="B6174" s="4"/>
      <c r="C6174" s="18"/>
      <c r="D6174" s="8"/>
      <c r="E6174" s="8"/>
      <c r="F6174" s="4"/>
      <c r="G6174" s="9"/>
      <c r="H6174" s="18"/>
      <c r="I6174" s="18"/>
      <c r="J6174" s="23" t="str">
        <f>IF(OR(ISBLANK(H6174),ISBLANK((I6174))),"",NETWORKDAYS(H6174,I6174,Setup!$A$2:$A$30))</f>
        <v/>
      </c>
      <c r="K6174" s="4"/>
      <c r="L6174" s="4"/>
      <c r="M6174" s="4"/>
      <c r="N6174" s="4"/>
      <c r="O6174" s="4"/>
      <c r="P6174" s="4"/>
      <c r="Q6174" s="4"/>
      <c r="R6174" s="4"/>
      <c r="S6174" s="4"/>
      <c r="T6174" s="4"/>
      <c r="U6174" s="4"/>
      <c r="V6174" s="4"/>
    </row>
    <row r="6175" spans="1:22">
      <c r="A6175" s="4"/>
      <c r="B6175" s="4"/>
      <c r="C6175" s="18"/>
      <c r="D6175" s="8"/>
      <c r="E6175" s="8"/>
      <c r="F6175" s="4"/>
      <c r="G6175" s="9"/>
      <c r="H6175" s="18"/>
      <c r="I6175" s="18"/>
      <c r="J6175" s="23" t="str">
        <f>IF(OR(ISBLANK(H6175),ISBLANK((I6175))),"",NETWORKDAYS(H6175,I6175,Setup!$A$2:$A$30))</f>
        <v/>
      </c>
      <c r="K6175" s="4"/>
      <c r="L6175" s="4"/>
      <c r="M6175" s="4"/>
      <c r="N6175" s="4"/>
      <c r="O6175" s="4"/>
      <c r="P6175" s="4"/>
      <c r="Q6175" s="4"/>
      <c r="R6175" s="4"/>
      <c r="S6175" s="4"/>
      <c r="T6175" s="4"/>
      <c r="U6175" s="4"/>
      <c r="V6175" s="4"/>
    </row>
    <row r="6176" spans="1:22">
      <c r="A6176" s="4"/>
      <c r="B6176" s="4"/>
      <c r="C6176" s="18"/>
      <c r="D6176" s="8"/>
      <c r="E6176" s="8"/>
      <c r="F6176" s="4"/>
      <c r="G6176" s="9"/>
      <c r="H6176" s="18"/>
      <c r="I6176" s="18"/>
      <c r="J6176" s="23" t="str">
        <f>IF(OR(ISBLANK(H6176),ISBLANK((I6176))),"",NETWORKDAYS(H6176,I6176,Setup!$A$2:$A$30))</f>
        <v/>
      </c>
      <c r="K6176" s="4"/>
      <c r="L6176" s="4"/>
      <c r="M6176" s="4"/>
      <c r="N6176" s="4"/>
      <c r="O6176" s="4"/>
      <c r="P6176" s="4"/>
      <c r="Q6176" s="4"/>
      <c r="R6176" s="4"/>
      <c r="S6176" s="4"/>
      <c r="T6176" s="4"/>
      <c r="U6176" s="4"/>
      <c r="V6176" s="4"/>
    </row>
    <row r="6177" spans="1:22">
      <c r="A6177" s="4"/>
      <c r="B6177" s="4"/>
      <c r="C6177" s="18"/>
      <c r="D6177" s="8"/>
      <c r="E6177" s="8"/>
      <c r="F6177" s="4"/>
      <c r="G6177" s="9"/>
      <c r="H6177" s="18"/>
      <c r="I6177" s="18"/>
      <c r="J6177" s="23" t="str">
        <f>IF(OR(ISBLANK(H6177),ISBLANK((I6177))),"",NETWORKDAYS(H6177,I6177,Setup!$A$2:$A$30))</f>
        <v/>
      </c>
      <c r="K6177" s="4"/>
      <c r="L6177" s="4"/>
      <c r="M6177" s="4"/>
      <c r="N6177" s="4"/>
      <c r="O6177" s="4"/>
      <c r="P6177" s="4"/>
      <c r="Q6177" s="4"/>
      <c r="R6177" s="4"/>
      <c r="S6177" s="4"/>
      <c r="T6177" s="4"/>
      <c r="U6177" s="4"/>
      <c r="V6177" s="4"/>
    </row>
    <row r="6178" spans="1:22">
      <c r="A6178" s="4"/>
      <c r="B6178" s="4"/>
      <c r="C6178" s="18"/>
      <c r="D6178" s="8"/>
      <c r="E6178" s="8"/>
      <c r="F6178" s="4"/>
      <c r="G6178" s="9"/>
      <c r="H6178" s="18"/>
      <c r="I6178" s="18"/>
      <c r="J6178" s="23" t="str">
        <f>IF(OR(ISBLANK(H6178),ISBLANK((I6178))),"",NETWORKDAYS(H6178,I6178,Setup!$A$2:$A$30))</f>
        <v/>
      </c>
      <c r="K6178" s="4"/>
      <c r="L6178" s="4"/>
      <c r="M6178" s="4"/>
      <c r="N6178" s="4"/>
      <c r="O6178" s="4"/>
      <c r="P6178" s="4"/>
      <c r="Q6178" s="4"/>
      <c r="R6178" s="4"/>
      <c r="S6178" s="4"/>
      <c r="T6178" s="4"/>
      <c r="U6178" s="4"/>
      <c r="V6178" s="4"/>
    </row>
    <row r="6179" spans="1:22">
      <c r="A6179" s="4"/>
      <c r="B6179" s="4"/>
      <c r="C6179" s="18"/>
      <c r="D6179" s="8"/>
      <c r="E6179" s="8"/>
      <c r="F6179" s="4"/>
      <c r="G6179" s="9"/>
      <c r="H6179" s="18"/>
      <c r="I6179" s="18"/>
      <c r="J6179" s="23" t="str">
        <f>IF(OR(ISBLANK(H6179),ISBLANK((I6179))),"",NETWORKDAYS(H6179,I6179,Setup!$A$2:$A$30))</f>
        <v/>
      </c>
      <c r="K6179" s="4"/>
      <c r="L6179" s="4"/>
      <c r="M6179" s="4"/>
      <c r="N6179" s="4"/>
      <c r="O6179" s="4"/>
      <c r="P6179" s="4"/>
      <c r="Q6179" s="4"/>
      <c r="R6179" s="4"/>
      <c r="S6179" s="4"/>
      <c r="T6179" s="4"/>
      <c r="U6179" s="4"/>
      <c r="V6179" s="4"/>
    </row>
    <row r="6180" spans="1:22">
      <c r="A6180" s="4"/>
      <c r="B6180" s="4"/>
      <c r="C6180" s="18"/>
      <c r="D6180" s="8"/>
      <c r="E6180" s="8"/>
      <c r="F6180" s="4"/>
      <c r="G6180" s="9"/>
      <c r="H6180" s="18"/>
      <c r="I6180" s="18"/>
      <c r="J6180" s="23" t="str">
        <f>IF(OR(ISBLANK(H6180),ISBLANK((I6180))),"",NETWORKDAYS(H6180,I6180,Setup!$A$2:$A$30))</f>
        <v/>
      </c>
      <c r="K6180" s="4"/>
      <c r="L6180" s="4"/>
      <c r="M6180" s="4"/>
      <c r="N6180" s="4"/>
      <c r="O6180" s="4"/>
      <c r="P6180" s="4"/>
      <c r="Q6180" s="4"/>
      <c r="R6180" s="4"/>
      <c r="S6180" s="4"/>
      <c r="T6180" s="4"/>
      <c r="U6180" s="4"/>
      <c r="V6180" s="4"/>
    </row>
    <row r="6181" spans="1:22">
      <c r="A6181" s="4"/>
      <c r="B6181" s="4"/>
      <c r="C6181" s="18"/>
      <c r="D6181" s="8"/>
      <c r="E6181" s="8"/>
      <c r="F6181" s="4"/>
      <c r="G6181" s="9"/>
      <c r="H6181" s="18"/>
      <c r="I6181" s="18"/>
      <c r="J6181" s="23" t="str">
        <f>IF(OR(ISBLANK(H6181),ISBLANK((I6181))),"",NETWORKDAYS(H6181,I6181,Setup!$A$2:$A$30))</f>
        <v/>
      </c>
      <c r="K6181" s="4"/>
      <c r="L6181" s="4"/>
      <c r="M6181" s="4"/>
      <c r="N6181" s="4"/>
      <c r="O6181" s="4"/>
      <c r="P6181" s="4"/>
      <c r="Q6181" s="4"/>
      <c r="R6181" s="4"/>
      <c r="S6181" s="4"/>
      <c r="T6181" s="4"/>
      <c r="U6181" s="4"/>
      <c r="V6181" s="4"/>
    </row>
    <row r="6182" spans="1:22">
      <c r="A6182" s="4"/>
      <c r="B6182" s="4"/>
      <c r="C6182" s="18"/>
      <c r="D6182" s="8"/>
      <c r="E6182" s="8"/>
      <c r="F6182" s="4"/>
      <c r="G6182" s="9"/>
      <c r="H6182" s="18"/>
      <c r="I6182" s="18"/>
      <c r="J6182" s="23" t="str">
        <f>IF(OR(ISBLANK(H6182),ISBLANK((I6182))),"",NETWORKDAYS(H6182,I6182,Setup!$A$2:$A$30))</f>
        <v/>
      </c>
      <c r="K6182" s="4"/>
      <c r="L6182" s="4"/>
      <c r="M6182" s="4"/>
      <c r="N6182" s="4"/>
      <c r="O6182" s="4"/>
      <c r="P6182" s="4"/>
      <c r="Q6182" s="4"/>
      <c r="R6182" s="4"/>
      <c r="S6182" s="4"/>
      <c r="T6182" s="4"/>
      <c r="U6182" s="4"/>
      <c r="V6182" s="4"/>
    </row>
    <row r="6183" spans="1:22">
      <c r="A6183" s="4"/>
      <c r="B6183" s="4"/>
      <c r="C6183" s="18"/>
      <c r="D6183" s="8"/>
      <c r="E6183" s="8"/>
      <c r="F6183" s="4"/>
      <c r="G6183" s="9"/>
      <c r="H6183" s="18"/>
      <c r="I6183" s="18"/>
      <c r="J6183" s="23" t="str">
        <f>IF(OR(ISBLANK(H6183),ISBLANK((I6183))),"",NETWORKDAYS(H6183,I6183,Setup!$A$2:$A$30))</f>
        <v/>
      </c>
      <c r="K6183" s="4"/>
      <c r="L6183" s="4"/>
      <c r="M6183" s="4"/>
      <c r="N6183" s="4"/>
      <c r="O6183" s="4"/>
      <c r="P6183" s="4"/>
      <c r="Q6183" s="4"/>
      <c r="R6183" s="4"/>
      <c r="S6183" s="4"/>
      <c r="T6183" s="4"/>
      <c r="U6183" s="4"/>
      <c r="V6183" s="4"/>
    </row>
    <row r="6184" spans="1:22">
      <c r="A6184" s="4"/>
      <c r="B6184" s="4"/>
      <c r="C6184" s="18"/>
      <c r="D6184" s="8"/>
      <c r="E6184" s="8"/>
      <c r="F6184" s="4"/>
      <c r="G6184" s="9"/>
      <c r="H6184" s="18"/>
      <c r="I6184" s="18"/>
      <c r="J6184" s="23" t="str">
        <f>IF(OR(ISBLANK(H6184),ISBLANK((I6184))),"",NETWORKDAYS(H6184,I6184,Setup!$A$2:$A$30))</f>
        <v/>
      </c>
      <c r="K6184" s="4"/>
      <c r="L6184" s="4"/>
      <c r="M6184" s="4"/>
      <c r="N6184" s="4"/>
      <c r="O6184" s="4"/>
      <c r="P6184" s="4"/>
      <c r="Q6184" s="4"/>
      <c r="R6184" s="4"/>
      <c r="S6184" s="4"/>
      <c r="T6184" s="4"/>
      <c r="U6184" s="4"/>
      <c r="V6184" s="4"/>
    </row>
    <row r="6185" spans="1:22">
      <c r="A6185" s="4"/>
      <c r="B6185" s="4"/>
      <c r="C6185" s="18"/>
      <c r="D6185" s="8"/>
      <c r="E6185" s="8"/>
      <c r="F6185" s="4"/>
      <c r="G6185" s="9"/>
      <c r="H6185" s="18"/>
      <c r="I6185" s="18"/>
      <c r="J6185" s="23" t="str">
        <f>IF(OR(ISBLANK(H6185),ISBLANK((I6185))),"",NETWORKDAYS(H6185,I6185,Setup!$A$2:$A$30))</f>
        <v/>
      </c>
      <c r="K6185" s="4"/>
      <c r="L6185" s="4"/>
      <c r="M6185" s="4"/>
      <c r="N6185" s="4"/>
      <c r="O6185" s="4"/>
      <c r="P6185" s="4"/>
      <c r="Q6185" s="4"/>
      <c r="R6185" s="4"/>
      <c r="S6185" s="4"/>
      <c r="T6185" s="4"/>
      <c r="U6185" s="4"/>
      <c r="V6185" s="4"/>
    </row>
    <row r="6186" spans="1:22">
      <c r="A6186" s="4"/>
      <c r="B6186" s="4"/>
      <c r="C6186" s="18"/>
      <c r="D6186" s="8"/>
      <c r="E6186" s="8"/>
      <c r="F6186" s="4"/>
      <c r="G6186" s="9"/>
      <c r="H6186" s="18"/>
      <c r="I6186" s="18"/>
      <c r="J6186" s="23" t="str">
        <f>IF(OR(ISBLANK(H6186),ISBLANK((I6186))),"",NETWORKDAYS(H6186,I6186,Setup!$A$2:$A$30))</f>
        <v/>
      </c>
      <c r="K6186" s="4"/>
      <c r="L6186" s="4"/>
      <c r="M6186" s="4"/>
      <c r="N6186" s="4"/>
      <c r="O6186" s="4"/>
      <c r="P6186" s="4"/>
      <c r="Q6186" s="4"/>
      <c r="R6186" s="4"/>
      <c r="S6186" s="4"/>
      <c r="T6186" s="4"/>
      <c r="U6186" s="4"/>
      <c r="V6186" s="4"/>
    </row>
    <row r="6187" spans="1:22">
      <c r="A6187" s="4"/>
      <c r="B6187" s="4"/>
      <c r="C6187" s="18"/>
      <c r="D6187" s="8"/>
      <c r="E6187" s="8"/>
      <c r="F6187" s="4"/>
      <c r="G6187" s="9"/>
      <c r="H6187" s="18"/>
      <c r="I6187" s="18"/>
      <c r="J6187" s="23" t="str">
        <f>IF(OR(ISBLANK(H6187),ISBLANK((I6187))),"",NETWORKDAYS(H6187,I6187,Setup!$A$2:$A$30))</f>
        <v/>
      </c>
      <c r="K6187" s="4"/>
      <c r="L6187" s="4"/>
      <c r="M6187" s="4"/>
      <c r="N6187" s="4"/>
      <c r="O6187" s="4"/>
      <c r="P6187" s="4"/>
      <c r="Q6187" s="4"/>
      <c r="R6187" s="4"/>
      <c r="S6187" s="4"/>
      <c r="T6187" s="4"/>
      <c r="U6187" s="4"/>
      <c r="V6187" s="4"/>
    </row>
    <row r="6188" spans="1:22">
      <c r="A6188" s="4"/>
      <c r="B6188" s="4"/>
      <c r="C6188" s="18"/>
      <c r="D6188" s="8"/>
      <c r="E6188" s="8"/>
      <c r="F6188" s="4"/>
      <c r="G6188" s="9"/>
      <c r="H6188" s="18"/>
      <c r="I6188" s="18"/>
      <c r="J6188" s="23" t="str">
        <f>IF(OR(ISBLANK(H6188),ISBLANK((I6188))),"",NETWORKDAYS(H6188,I6188,Setup!$A$2:$A$30))</f>
        <v/>
      </c>
      <c r="K6188" s="4"/>
      <c r="L6188" s="4"/>
      <c r="M6188" s="4"/>
      <c r="N6188" s="4"/>
      <c r="O6188" s="4"/>
      <c r="P6188" s="4"/>
      <c r="Q6188" s="4"/>
      <c r="R6188" s="4"/>
      <c r="S6188" s="4"/>
      <c r="T6188" s="4"/>
      <c r="U6188" s="4"/>
      <c r="V6188" s="4"/>
    </row>
    <row r="6189" spans="1:22">
      <c r="A6189" s="4"/>
      <c r="B6189" s="4"/>
      <c r="C6189" s="18"/>
      <c r="D6189" s="8"/>
      <c r="E6189" s="8"/>
      <c r="F6189" s="4"/>
      <c r="G6189" s="9"/>
      <c r="H6189" s="18"/>
      <c r="I6189" s="18"/>
      <c r="J6189" s="23" t="str">
        <f>IF(OR(ISBLANK(H6189),ISBLANK((I6189))),"",NETWORKDAYS(H6189,I6189,Setup!$A$2:$A$30))</f>
        <v/>
      </c>
      <c r="K6189" s="4"/>
      <c r="L6189" s="4"/>
      <c r="M6189" s="4"/>
      <c r="N6189" s="4"/>
      <c r="O6189" s="4"/>
      <c r="P6189" s="4"/>
      <c r="Q6189" s="4"/>
      <c r="R6189" s="4"/>
      <c r="S6189" s="4"/>
      <c r="T6189" s="4"/>
      <c r="U6189" s="4"/>
      <c r="V6189" s="4"/>
    </row>
    <row r="6190" spans="1:22">
      <c r="A6190" s="4"/>
      <c r="B6190" s="4"/>
      <c r="C6190" s="18"/>
      <c r="D6190" s="8"/>
      <c r="E6190" s="8"/>
      <c r="F6190" s="4"/>
      <c r="G6190" s="9"/>
      <c r="H6190" s="18"/>
      <c r="I6190" s="18"/>
      <c r="J6190" s="23" t="str">
        <f>IF(OR(ISBLANK(H6190),ISBLANK((I6190))),"",NETWORKDAYS(H6190,I6190,Setup!$A$2:$A$30))</f>
        <v/>
      </c>
      <c r="K6190" s="4"/>
      <c r="L6190" s="4"/>
      <c r="M6190" s="4"/>
      <c r="N6190" s="4"/>
      <c r="O6190" s="4"/>
      <c r="P6190" s="4"/>
      <c r="Q6190" s="4"/>
      <c r="R6190" s="4"/>
      <c r="S6190" s="4"/>
      <c r="T6190" s="4"/>
      <c r="U6190" s="4"/>
      <c r="V6190" s="4"/>
    </row>
    <row r="6191" spans="1:22">
      <c r="A6191" s="4"/>
      <c r="B6191" s="4"/>
      <c r="C6191" s="18"/>
      <c r="D6191" s="8"/>
      <c r="E6191" s="8"/>
      <c r="F6191" s="4"/>
      <c r="G6191" s="9"/>
      <c r="H6191" s="18"/>
      <c r="I6191" s="18"/>
      <c r="J6191" s="23" t="str">
        <f>IF(OR(ISBLANK(H6191),ISBLANK((I6191))),"",NETWORKDAYS(H6191,I6191,Setup!$A$2:$A$30))</f>
        <v/>
      </c>
      <c r="K6191" s="4"/>
      <c r="L6191" s="4"/>
      <c r="M6191" s="4"/>
      <c r="N6191" s="4"/>
      <c r="O6191" s="4"/>
      <c r="P6191" s="4"/>
      <c r="Q6191" s="4"/>
      <c r="R6191" s="4"/>
      <c r="S6191" s="4"/>
      <c r="T6191" s="4"/>
      <c r="U6191" s="4"/>
      <c r="V6191" s="4"/>
    </row>
    <row r="6192" spans="1:22">
      <c r="A6192" s="4"/>
      <c r="B6192" s="4"/>
      <c r="C6192" s="18"/>
      <c r="D6192" s="8"/>
      <c r="E6192" s="8"/>
      <c r="F6192" s="4"/>
      <c r="G6192" s="9"/>
      <c r="H6192" s="18"/>
      <c r="I6192" s="18"/>
      <c r="J6192" s="23" t="str">
        <f>IF(OR(ISBLANK(H6192),ISBLANK((I6192))),"",NETWORKDAYS(H6192,I6192,Setup!$A$2:$A$30))</f>
        <v/>
      </c>
      <c r="K6192" s="4"/>
      <c r="L6192" s="4"/>
      <c r="M6192" s="4"/>
      <c r="N6192" s="4"/>
      <c r="O6192" s="4"/>
      <c r="P6192" s="4"/>
      <c r="Q6192" s="4"/>
      <c r="R6192" s="4"/>
      <c r="S6192" s="4"/>
      <c r="T6192" s="4"/>
      <c r="U6192" s="4"/>
      <c r="V6192" s="4"/>
    </row>
    <row r="6193" spans="1:22">
      <c r="A6193" s="4"/>
      <c r="B6193" s="4"/>
      <c r="C6193" s="18"/>
      <c r="D6193" s="8"/>
      <c r="E6193" s="8"/>
      <c r="F6193" s="4"/>
      <c r="G6193" s="9"/>
      <c r="H6193" s="18"/>
      <c r="I6193" s="18"/>
      <c r="J6193" s="23" t="str">
        <f>IF(OR(ISBLANK(H6193),ISBLANK((I6193))),"",NETWORKDAYS(H6193,I6193,Setup!$A$2:$A$30))</f>
        <v/>
      </c>
      <c r="K6193" s="4"/>
      <c r="L6193" s="4"/>
      <c r="M6193" s="4"/>
      <c r="N6193" s="4"/>
      <c r="O6193" s="4"/>
      <c r="P6193" s="4"/>
      <c r="Q6193" s="4"/>
      <c r="R6193" s="4"/>
      <c r="S6193" s="4"/>
      <c r="T6193" s="4"/>
      <c r="U6193" s="4"/>
      <c r="V6193" s="4"/>
    </row>
    <row r="6194" spans="1:22">
      <c r="A6194" s="4"/>
      <c r="B6194" s="4"/>
      <c r="C6194" s="18"/>
      <c r="D6194" s="8"/>
      <c r="E6194" s="8"/>
      <c r="F6194" s="4"/>
      <c r="G6194" s="9"/>
      <c r="H6194" s="18"/>
      <c r="I6194" s="18"/>
      <c r="J6194" s="23" t="str">
        <f>IF(OR(ISBLANK(H6194),ISBLANK((I6194))),"",NETWORKDAYS(H6194,I6194,Setup!$A$2:$A$30))</f>
        <v/>
      </c>
      <c r="K6194" s="4"/>
      <c r="L6194" s="4"/>
      <c r="M6194" s="4"/>
      <c r="N6194" s="4"/>
      <c r="O6194" s="4"/>
      <c r="P6194" s="4"/>
      <c r="Q6194" s="4"/>
      <c r="R6194" s="4"/>
      <c r="S6194" s="4"/>
      <c r="T6194" s="4"/>
      <c r="U6194" s="4"/>
      <c r="V6194" s="4"/>
    </row>
    <row r="6195" spans="1:22">
      <c r="A6195" s="4"/>
      <c r="B6195" s="4"/>
      <c r="C6195" s="18"/>
      <c r="D6195" s="8"/>
      <c r="E6195" s="8"/>
      <c r="F6195" s="4"/>
      <c r="G6195" s="9"/>
      <c r="H6195" s="18"/>
      <c r="I6195" s="18"/>
      <c r="J6195" s="23" t="str">
        <f>IF(OR(ISBLANK(H6195),ISBLANK((I6195))),"",NETWORKDAYS(H6195,I6195,Setup!$A$2:$A$30))</f>
        <v/>
      </c>
      <c r="K6195" s="4"/>
      <c r="L6195" s="4"/>
      <c r="M6195" s="4"/>
      <c r="N6195" s="4"/>
      <c r="O6195" s="4"/>
      <c r="P6195" s="4"/>
      <c r="Q6195" s="4"/>
      <c r="R6195" s="4"/>
      <c r="S6195" s="4"/>
      <c r="T6195" s="4"/>
      <c r="U6195" s="4"/>
      <c r="V6195" s="4"/>
    </row>
    <row r="6196" spans="1:22">
      <c r="A6196" s="4"/>
      <c r="B6196" s="4"/>
      <c r="C6196" s="18"/>
      <c r="D6196" s="8"/>
      <c r="E6196" s="8"/>
      <c r="F6196" s="4"/>
      <c r="G6196" s="9"/>
      <c r="H6196" s="18"/>
      <c r="I6196" s="18"/>
      <c r="J6196" s="23" t="str">
        <f>IF(OR(ISBLANK(H6196),ISBLANK((I6196))),"",NETWORKDAYS(H6196,I6196,Setup!$A$2:$A$30))</f>
        <v/>
      </c>
      <c r="K6196" s="4"/>
      <c r="L6196" s="4"/>
      <c r="M6196" s="4"/>
      <c r="N6196" s="4"/>
      <c r="O6196" s="4"/>
      <c r="P6196" s="4"/>
      <c r="Q6196" s="4"/>
      <c r="R6196" s="4"/>
      <c r="S6196" s="4"/>
      <c r="T6196" s="4"/>
      <c r="U6196" s="4"/>
      <c r="V6196" s="4"/>
    </row>
    <row r="6197" spans="1:22">
      <c r="A6197" s="4"/>
      <c r="B6197" s="4"/>
      <c r="C6197" s="18"/>
      <c r="D6197" s="8"/>
      <c r="E6197" s="8"/>
      <c r="F6197" s="4"/>
      <c r="G6197" s="9"/>
      <c r="H6197" s="18"/>
      <c r="I6197" s="18"/>
      <c r="J6197" s="23" t="str">
        <f>IF(OR(ISBLANK(H6197),ISBLANK((I6197))),"",NETWORKDAYS(H6197,I6197,Setup!$A$2:$A$30))</f>
        <v/>
      </c>
      <c r="K6197" s="4"/>
      <c r="L6197" s="4"/>
      <c r="M6197" s="4"/>
      <c r="N6197" s="4"/>
      <c r="O6197" s="4"/>
      <c r="P6197" s="4"/>
      <c r="Q6197" s="4"/>
      <c r="R6197" s="4"/>
      <c r="S6197" s="4"/>
      <c r="T6197" s="4"/>
      <c r="U6197" s="4"/>
      <c r="V6197" s="4"/>
    </row>
    <row r="6198" spans="1:22">
      <c r="A6198" s="4"/>
      <c r="B6198" s="4"/>
      <c r="C6198" s="18"/>
      <c r="D6198" s="8"/>
      <c r="E6198" s="8"/>
      <c r="F6198" s="4"/>
      <c r="G6198" s="9"/>
      <c r="H6198" s="18"/>
      <c r="I6198" s="18"/>
      <c r="J6198" s="23" t="str">
        <f>IF(OR(ISBLANK(H6198),ISBLANK((I6198))),"",NETWORKDAYS(H6198,I6198,Setup!$A$2:$A$30))</f>
        <v/>
      </c>
      <c r="K6198" s="4"/>
      <c r="L6198" s="4"/>
      <c r="M6198" s="4"/>
      <c r="N6198" s="4"/>
      <c r="O6198" s="4"/>
      <c r="P6198" s="4"/>
      <c r="Q6198" s="4"/>
      <c r="R6198" s="4"/>
      <c r="S6198" s="4"/>
      <c r="T6198" s="4"/>
      <c r="U6198" s="4"/>
      <c r="V6198" s="4"/>
    </row>
    <row r="6199" spans="1:22">
      <c r="A6199" s="4"/>
      <c r="B6199" s="4"/>
      <c r="C6199" s="18"/>
      <c r="D6199" s="8"/>
      <c r="E6199" s="8"/>
      <c r="F6199" s="4"/>
      <c r="G6199" s="9"/>
      <c r="H6199" s="18"/>
      <c r="I6199" s="18"/>
      <c r="J6199" s="23" t="str">
        <f>IF(OR(ISBLANK(H6199),ISBLANK((I6199))),"",NETWORKDAYS(H6199,I6199,Setup!$A$2:$A$30))</f>
        <v/>
      </c>
      <c r="K6199" s="4"/>
      <c r="L6199" s="4"/>
      <c r="M6199" s="4"/>
      <c r="N6199" s="4"/>
      <c r="O6199" s="4"/>
      <c r="P6199" s="4"/>
      <c r="Q6199" s="4"/>
      <c r="R6199" s="4"/>
      <c r="S6199" s="4"/>
      <c r="T6199" s="4"/>
      <c r="U6199" s="4"/>
      <c r="V6199" s="4"/>
    </row>
    <row r="6200" spans="1:22">
      <c r="A6200" s="4"/>
      <c r="B6200" s="4"/>
      <c r="C6200" s="18"/>
      <c r="D6200" s="8"/>
      <c r="E6200" s="8"/>
      <c r="F6200" s="4"/>
      <c r="G6200" s="9"/>
      <c r="H6200" s="18"/>
      <c r="I6200" s="18"/>
      <c r="J6200" s="23" t="str">
        <f>IF(OR(ISBLANK(H6200),ISBLANK((I6200))),"",NETWORKDAYS(H6200,I6200,Setup!$A$2:$A$30))</f>
        <v/>
      </c>
      <c r="K6200" s="4"/>
      <c r="L6200" s="4"/>
      <c r="M6200" s="4"/>
      <c r="N6200" s="4"/>
      <c r="O6200" s="4"/>
      <c r="P6200" s="4"/>
      <c r="Q6200" s="4"/>
      <c r="R6200" s="4"/>
      <c r="S6200" s="4"/>
      <c r="T6200" s="4"/>
      <c r="U6200" s="4"/>
      <c r="V6200" s="4"/>
    </row>
    <row r="6201" spans="1:22">
      <c r="A6201" s="4"/>
      <c r="B6201" s="4"/>
      <c r="C6201" s="18"/>
      <c r="D6201" s="8"/>
      <c r="E6201" s="8"/>
      <c r="F6201" s="4"/>
      <c r="G6201" s="9"/>
      <c r="H6201" s="18"/>
      <c r="I6201" s="18"/>
      <c r="J6201" s="23" t="str">
        <f>IF(OR(ISBLANK(H6201),ISBLANK((I6201))),"",NETWORKDAYS(H6201,I6201,Setup!$A$2:$A$30))</f>
        <v/>
      </c>
      <c r="K6201" s="4"/>
      <c r="L6201" s="4"/>
      <c r="M6201" s="4"/>
      <c r="N6201" s="4"/>
      <c r="O6201" s="4"/>
      <c r="P6201" s="4"/>
      <c r="Q6201" s="4"/>
      <c r="R6201" s="4"/>
      <c r="S6201" s="4"/>
      <c r="T6201" s="4"/>
      <c r="U6201" s="4"/>
      <c r="V6201" s="4"/>
    </row>
    <row r="6202" spans="1:22">
      <c r="A6202" s="4"/>
      <c r="B6202" s="4"/>
      <c r="C6202" s="18"/>
      <c r="D6202" s="8"/>
      <c r="E6202" s="8"/>
      <c r="F6202" s="4"/>
      <c r="G6202" s="9"/>
      <c r="H6202" s="18"/>
      <c r="I6202" s="18"/>
      <c r="J6202" s="23" t="str">
        <f>IF(OR(ISBLANK(H6202),ISBLANK((I6202))),"",NETWORKDAYS(H6202,I6202,Setup!$A$2:$A$30))</f>
        <v/>
      </c>
      <c r="K6202" s="4"/>
      <c r="L6202" s="4"/>
      <c r="M6202" s="4"/>
      <c r="N6202" s="4"/>
      <c r="O6202" s="4"/>
      <c r="P6202" s="4"/>
      <c r="Q6202" s="4"/>
      <c r="R6202" s="4"/>
      <c r="S6202" s="4"/>
      <c r="T6202" s="4"/>
      <c r="U6202" s="4"/>
      <c r="V6202" s="4"/>
    </row>
    <row r="6203" spans="1:22">
      <c r="A6203" s="4"/>
      <c r="B6203" s="4"/>
      <c r="C6203" s="18"/>
      <c r="D6203" s="8"/>
      <c r="E6203" s="8"/>
      <c r="F6203" s="4"/>
      <c r="G6203" s="9"/>
      <c r="H6203" s="18"/>
      <c r="I6203" s="18"/>
      <c r="J6203" s="23" t="str">
        <f>IF(OR(ISBLANK(H6203),ISBLANK((I6203))),"",NETWORKDAYS(H6203,I6203,Setup!$A$2:$A$30))</f>
        <v/>
      </c>
      <c r="K6203" s="4"/>
      <c r="L6203" s="4"/>
      <c r="M6203" s="4"/>
      <c r="N6203" s="4"/>
      <c r="O6203" s="4"/>
      <c r="P6203" s="4"/>
      <c r="Q6203" s="4"/>
      <c r="R6203" s="4"/>
      <c r="S6203" s="4"/>
      <c r="T6203" s="4"/>
      <c r="U6203" s="4"/>
      <c r="V6203" s="4"/>
    </row>
    <row r="6204" spans="1:22">
      <c r="A6204" s="4"/>
      <c r="B6204" s="4"/>
      <c r="C6204" s="18"/>
      <c r="D6204" s="8"/>
      <c r="E6204" s="8"/>
      <c r="F6204" s="4"/>
      <c r="G6204" s="9"/>
      <c r="H6204" s="18"/>
      <c r="I6204" s="18"/>
      <c r="J6204" s="23" t="str">
        <f>IF(OR(ISBLANK(H6204),ISBLANK((I6204))),"",NETWORKDAYS(H6204,I6204,Setup!$A$2:$A$30))</f>
        <v/>
      </c>
      <c r="K6204" s="4"/>
      <c r="L6204" s="4"/>
      <c r="M6204" s="4"/>
      <c r="N6204" s="4"/>
      <c r="O6204" s="4"/>
      <c r="P6204" s="4"/>
      <c r="Q6204" s="4"/>
      <c r="R6204" s="4"/>
      <c r="S6204" s="4"/>
      <c r="T6204" s="4"/>
      <c r="U6204" s="4"/>
      <c r="V6204" s="4"/>
    </row>
    <row r="6205" spans="1:22">
      <c r="A6205" s="4"/>
      <c r="B6205" s="4"/>
      <c r="C6205" s="18"/>
      <c r="D6205" s="8"/>
      <c r="E6205" s="8"/>
      <c r="F6205" s="4"/>
      <c r="G6205" s="9"/>
      <c r="H6205" s="18"/>
      <c r="I6205" s="18"/>
      <c r="J6205" s="23" t="str">
        <f>IF(OR(ISBLANK(H6205),ISBLANK((I6205))),"",NETWORKDAYS(H6205,I6205,Setup!$A$2:$A$30))</f>
        <v/>
      </c>
      <c r="K6205" s="4"/>
      <c r="L6205" s="4"/>
      <c r="M6205" s="4"/>
      <c r="N6205" s="4"/>
      <c r="O6205" s="4"/>
      <c r="P6205" s="4"/>
      <c r="Q6205" s="4"/>
      <c r="R6205" s="4"/>
      <c r="S6205" s="4"/>
      <c r="T6205" s="4"/>
      <c r="U6205" s="4"/>
      <c r="V6205" s="4"/>
    </row>
    <row r="6206" spans="1:22">
      <c r="A6206" s="4"/>
      <c r="B6206" s="4"/>
      <c r="C6206" s="18"/>
      <c r="D6206" s="8"/>
      <c r="E6206" s="8"/>
      <c r="F6206" s="4"/>
      <c r="G6206" s="9"/>
      <c r="H6206" s="18"/>
      <c r="I6206" s="18"/>
      <c r="J6206" s="23" t="str">
        <f>IF(OR(ISBLANK(H6206),ISBLANK((I6206))),"",NETWORKDAYS(H6206,I6206,Setup!$A$2:$A$30))</f>
        <v/>
      </c>
      <c r="K6206" s="4"/>
      <c r="L6206" s="4"/>
      <c r="M6206" s="4"/>
      <c r="N6206" s="4"/>
      <c r="O6206" s="4"/>
      <c r="P6206" s="4"/>
      <c r="Q6206" s="4"/>
      <c r="R6206" s="4"/>
      <c r="S6206" s="4"/>
      <c r="T6206" s="4"/>
      <c r="U6206" s="4"/>
      <c r="V6206" s="4"/>
    </row>
    <row r="6207" spans="1:22">
      <c r="A6207" s="4"/>
      <c r="B6207" s="4"/>
      <c r="C6207" s="18"/>
      <c r="D6207" s="8"/>
      <c r="E6207" s="8"/>
      <c r="F6207" s="4"/>
      <c r="G6207" s="9"/>
      <c r="H6207" s="18"/>
      <c r="I6207" s="18"/>
      <c r="J6207" s="23" t="str">
        <f>IF(OR(ISBLANK(H6207),ISBLANK((I6207))),"",NETWORKDAYS(H6207,I6207,Setup!$A$2:$A$30))</f>
        <v/>
      </c>
      <c r="K6207" s="4"/>
      <c r="L6207" s="4"/>
      <c r="M6207" s="4"/>
      <c r="N6207" s="4"/>
      <c r="O6207" s="4"/>
      <c r="P6207" s="4"/>
      <c r="Q6207" s="4"/>
      <c r="R6207" s="4"/>
      <c r="S6207" s="4"/>
      <c r="T6207" s="4"/>
      <c r="U6207" s="4"/>
      <c r="V6207" s="4"/>
    </row>
    <row r="6208" spans="1:22">
      <c r="A6208" s="4"/>
      <c r="B6208" s="4"/>
      <c r="C6208" s="18"/>
      <c r="D6208" s="8"/>
      <c r="E6208" s="8"/>
      <c r="F6208" s="4"/>
      <c r="G6208" s="9"/>
      <c r="H6208" s="18"/>
      <c r="I6208" s="18"/>
      <c r="J6208" s="23" t="str">
        <f>IF(OR(ISBLANK(H6208),ISBLANK((I6208))),"",NETWORKDAYS(H6208,I6208,Setup!$A$2:$A$30))</f>
        <v/>
      </c>
      <c r="K6208" s="4"/>
      <c r="L6208" s="4"/>
      <c r="M6208" s="4"/>
      <c r="N6208" s="4"/>
      <c r="O6208" s="4"/>
      <c r="P6208" s="4"/>
      <c r="Q6208" s="4"/>
      <c r="R6208" s="4"/>
      <c r="S6208" s="4"/>
      <c r="T6208" s="4"/>
      <c r="U6208" s="4"/>
      <c r="V6208" s="4"/>
    </row>
    <row r="6209" spans="1:22">
      <c r="A6209" s="4"/>
      <c r="B6209" s="4"/>
      <c r="C6209" s="18"/>
      <c r="D6209" s="8"/>
      <c r="E6209" s="8"/>
      <c r="F6209" s="4"/>
      <c r="G6209" s="9"/>
      <c r="H6209" s="18"/>
      <c r="I6209" s="18"/>
      <c r="J6209" s="23" t="str">
        <f>IF(OR(ISBLANK(H6209),ISBLANK((I6209))),"",NETWORKDAYS(H6209,I6209,Setup!$A$2:$A$30))</f>
        <v/>
      </c>
      <c r="K6209" s="4"/>
      <c r="L6209" s="4"/>
      <c r="M6209" s="4"/>
      <c r="N6209" s="4"/>
      <c r="O6209" s="4"/>
      <c r="P6209" s="4"/>
      <c r="Q6209" s="4"/>
      <c r="R6209" s="4"/>
      <c r="S6209" s="4"/>
      <c r="T6209" s="4"/>
      <c r="U6209" s="4"/>
      <c r="V6209" s="4"/>
    </row>
    <row r="6210" spans="1:22">
      <c r="A6210" s="4"/>
      <c r="B6210" s="4"/>
      <c r="C6210" s="18"/>
      <c r="D6210" s="8"/>
      <c r="E6210" s="8"/>
      <c r="F6210" s="4"/>
      <c r="G6210" s="9"/>
      <c r="H6210" s="18"/>
      <c r="I6210" s="18"/>
      <c r="J6210" s="23" t="str">
        <f>IF(OR(ISBLANK(H6210),ISBLANK((I6210))),"",NETWORKDAYS(H6210,I6210,Setup!$A$2:$A$30))</f>
        <v/>
      </c>
      <c r="K6210" s="4"/>
      <c r="L6210" s="4"/>
      <c r="M6210" s="4"/>
      <c r="N6210" s="4"/>
      <c r="O6210" s="4"/>
      <c r="P6210" s="4"/>
      <c r="Q6210" s="4"/>
      <c r="R6210" s="4"/>
      <c r="S6210" s="4"/>
      <c r="T6210" s="4"/>
      <c r="U6210" s="4"/>
      <c r="V6210" s="4"/>
    </row>
    <row r="6211" spans="1:22">
      <c r="A6211" s="4"/>
      <c r="B6211" s="4"/>
      <c r="C6211" s="18"/>
      <c r="D6211" s="8"/>
      <c r="E6211" s="8"/>
      <c r="F6211" s="4"/>
      <c r="G6211" s="9"/>
      <c r="H6211" s="18"/>
      <c r="I6211" s="18"/>
      <c r="J6211" s="23" t="str">
        <f>IF(OR(ISBLANK(H6211),ISBLANK((I6211))),"",NETWORKDAYS(H6211,I6211,Setup!$A$2:$A$30))</f>
        <v/>
      </c>
      <c r="K6211" s="4"/>
      <c r="L6211" s="4"/>
      <c r="M6211" s="4"/>
      <c r="N6211" s="4"/>
      <c r="O6211" s="4"/>
      <c r="P6211" s="4"/>
      <c r="Q6211" s="4"/>
      <c r="R6211" s="4"/>
      <c r="S6211" s="4"/>
      <c r="T6211" s="4"/>
      <c r="U6211" s="4"/>
      <c r="V6211" s="4"/>
    </row>
    <row r="6212" spans="1:22">
      <c r="A6212" s="4"/>
      <c r="B6212" s="4"/>
      <c r="C6212" s="18"/>
      <c r="D6212" s="8"/>
      <c r="E6212" s="8"/>
      <c r="F6212" s="4"/>
      <c r="G6212" s="9"/>
      <c r="H6212" s="18"/>
      <c r="I6212" s="18"/>
      <c r="J6212" s="23" t="str">
        <f>IF(OR(ISBLANK(H6212),ISBLANK((I6212))),"",NETWORKDAYS(H6212,I6212,Setup!$A$2:$A$30))</f>
        <v/>
      </c>
      <c r="K6212" s="4"/>
      <c r="L6212" s="4"/>
      <c r="M6212" s="4"/>
      <c r="N6212" s="4"/>
      <c r="O6212" s="4"/>
      <c r="P6212" s="4"/>
      <c r="Q6212" s="4"/>
      <c r="R6212" s="4"/>
      <c r="S6212" s="4"/>
      <c r="T6212" s="4"/>
      <c r="U6212" s="4"/>
      <c r="V6212" s="4"/>
    </row>
    <row r="6213" spans="1:22">
      <c r="A6213" s="4"/>
      <c r="B6213" s="4"/>
      <c r="C6213" s="18"/>
      <c r="D6213" s="8"/>
      <c r="E6213" s="8"/>
      <c r="F6213" s="4"/>
      <c r="G6213" s="9"/>
      <c r="H6213" s="18"/>
      <c r="I6213" s="18"/>
      <c r="J6213" s="23" t="str">
        <f>IF(OR(ISBLANK(H6213),ISBLANK((I6213))),"",NETWORKDAYS(H6213,I6213,Setup!$A$2:$A$30))</f>
        <v/>
      </c>
      <c r="K6213" s="4"/>
      <c r="L6213" s="4"/>
      <c r="M6213" s="4"/>
      <c r="N6213" s="4"/>
      <c r="O6213" s="4"/>
      <c r="P6213" s="4"/>
      <c r="Q6213" s="4"/>
      <c r="R6213" s="4"/>
      <c r="S6213" s="4"/>
      <c r="T6213" s="4"/>
      <c r="U6213" s="4"/>
      <c r="V6213" s="4"/>
    </row>
    <row r="6214" spans="1:22">
      <c r="A6214" s="4"/>
      <c r="B6214" s="4"/>
      <c r="C6214" s="18"/>
      <c r="D6214" s="8"/>
      <c r="E6214" s="8"/>
      <c r="F6214" s="4"/>
      <c r="G6214" s="9"/>
      <c r="H6214" s="18"/>
      <c r="I6214" s="18"/>
      <c r="J6214" s="23" t="str">
        <f>IF(OR(ISBLANK(H6214),ISBLANK((I6214))),"",NETWORKDAYS(H6214,I6214,Setup!$A$2:$A$30))</f>
        <v/>
      </c>
      <c r="K6214" s="4"/>
      <c r="L6214" s="4"/>
      <c r="M6214" s="4"/>
      <c r="N6214" s="4"/>
      <c r="O6214" s="4"/>
      <c r="P6214" s="4"/>
      <c r="Q6214" s="4"/>
      <c r="R6214" s="4"/>
      <c r="S6214" s="4"/>
      <c r="T6214" s="4"/>
      <c r="U6214" s="4"/>
      <c r="V6214" s="4"/>
    </row>
    <row r="6215" spans="1:22">
      <c r="A6215" s="4"/>
      <c r="B6215" s="4"/>
      <c r="C6215" s="18"/>
      <c r="D6215" s="8"/>
      <c r="E6215" s="8"/>
      <c r="F6215" s="4"/>
      <c r="G6215" s="9"/>
      <c r="H6215" s="18"/>
      <c r="I6215" s="18"/>
      <c r="J6215" s="23" t="str">
        <f>IF(OR(ISBLANK(H6215),ISBLANK((I6215))),"",NETWORKDAYS(H6215,I6215,Setup!$A$2:$A$30))</f>
        <v/>
      </c>
      <c r="K6215" s="4"/>
      <c r="L6215" s="4"/>
      <c r="M6215" s="4"/>
      <c r="N6215" s="4"/>
      <c r="O6215" s="4"/>
      <c r="P6215" s="4"/>
      <c r="Q6215" s="4"/>
      <c r="R6215" s="4"/>
      <c r="S6215" s="4"/>
      <c r="T6215" s="4"/>
      <c r="U6215" s="4"/>
      <c r="V6215" s="4"/>
    </row>
    <row r="6216" spans="1:22">
      <c r="A6216" s="4"/>
      <c r="B6216" s="4"/>
      <c r="C6216" s="18"/>
      <c r="D6216" s="8"/>
      <c r="E6216" s="8"/>
      <c r="F6216" s="4"/>
      <c r="G6216" s="9"/>
      <c r="H6216" s="18"/>
      <c r="I6216" s="18"/>
      <c r="J6216" s="23" t="str">
        <f>IF(OR(ISBLANK(H6216),ISBLANK((I6216))),"",NETWORKDAYS(H6216,I6216,Setup!$A$2:$A$30))</f>
        <v/>
      </c>
      <c r="K6216" s="4"/>
      <c r="L6216" s="4"/>
      <c r="M6216" s="4"/>
      <c r="N6216" s="4"/>
      <c r="O6216" s="4"/>
      <c r="P6216" s="4"/>
      <c r="Q6216" s="4"/>
      <c r="R6216" s="4"/>
      <c r="S6216" s="4"/>
      <c r="T6216" s="4"/>
      <c r="U6216" s="4"/>
      <c r="V6216" s="4"/>
    </row>
    <row r="6217" spans="1:22">
      <c r="A6217" s="4"/>
      <c r="B6217" s="4"/>
      <c r="C6217" s="18"/>
      <c r="D6217" s="8"/>
      <c r="E6217" s="8"/>
      <c r="F6217" s="4"/>
      <c r="G6217" s="9"/>
      <c r="H6217" s="18"/>
      <c r="I6217" s="18"/>
      <c r="J6217" s="23" t="str">
        <f>IF(OR(ISBLANK(H6217),ISBLANK((I6217))),"",NETWORKDAYS(H6217,I6217,Setup!$A$2:$A$30))</f>
        <v/>
      </c>
      <c r="K6217" s="4"/>
      <c r="L6217" s="4"/>
      <c r="M6217" s="4"/>
      <c r="N6217" s="4"/>
      <c r="O6217" s="4"/>
      <c r="P6217" s="4"/>
      <c r="Q6217" s="4"/>
      <c r="R6217" s="4"/>
      <c r="S6217" s="4"/>
      <c r="T6217" s="4"/>
      <c r="U6217" s="4"/>
      <c r="V6217" s="4"/>
    </row>
    <row r="6218" spans="1:22">
      <c r="A6218" s="4"/>
      <c r="B6218" s="4"/>
      <c r="C6218" s="18"/>
      <c r="D6218" s="8"/>
      <c r="E6218" s="8"/>
      <c r="F6218" s="4"/>
      <c r="G6218" s="9"/>
      <c r="H6218" s="18"/>
      <c r="I6218" s="18"/>
      <c r="J6218" s="23" t="str">
        <f>IF(OR(ISBLANK(H6218),ISBLANK((I6218))),"",NETWORKDAYS(H6218,I6218,Setup!$A$2:$A$30))</f>
        <v/>
      </c>
      <c r="K6218" s="4"/>
      <c r="L6218" s="4"/>
      <c r="M6218" s="4"/>
      <c r="N6218" s="4"/>
      <c r="O6218" s="4"/>
      <c r="P6218" s="4"/>
      <c r="Q6218" s="4"/>
      <c r="R6218" s="4"/>
      <c r="S6218" s="4"/>
      <c r="T6218" s="4"/>
      <c r="U6218" s="4"/>
      <c r="V6218" s="4"/>
    </row>
    <row r="6219" spans="1:22">
      <c r="A6219" s="4"/>
      <c r="B6219" s="4"/>
      <c r="C6219" s="18"/>
      <c r="D6219" s="8"/>
      <c r="E6219" s="8"/>
      <c r="F6219" s="4"/>
      <c r="G6219" s="9"/>
      <c r="H6219" s="18"/>
      <c r="I6219" s="18"/>
      <c r="J6219" s="23" t="str">
        <f>IF(OR(ISBLANK(H6219),ISBLANK((I6219))),"",NETWORKDAYS(H6219,I6219,Setup!$A$2:$A$30))</f>
        <v/>
      </c>
      <c r="K6219" s="4"/>
      <c r="L6219" s="4"/>
      <c r="M6219" s="4"/>
      <c r="N6219" s="4"/>
      <c r="O6219" s="4"/>
      <c r="P6219" s="4"/>
      <c r="Q6219" s="4"/>
      <c r="R6219" s="4"/>
      <c r="S6219" s="4"/>
      <c r="T6219" s="4"/>
      <c r="U6219" s="4"/>
      <c r="V6219" s="4"/>
    </row>
    <row r="6220" spans="1:22">
      <c r="A6220" s="4"/>
      <c r="B6220" s="4"/>
      <c r="C6220" s="18"/>
      <c r="D6220" s="8"/>
      <c r="E6220" s="8"/>
      <c r="F6220" s="4"/>
      <c r="G6220" s="9"/>
      <c r="H6220" s="18"/>
      <c r="I6220" s="18"/>
      <c r="J6220" s="23" t="str">
        <f>IF(OR(ISBLANK(H6220),ISBLANK((I6220))),"",NETWORKDAYS(H6220,I6220,Setup!$A$2:$A$30))</f>
        <v/>
      </c>
      <c r="K6220" s="4"/>
      <c r="L6220" s="4"/>
      <c r="M6220" s="4"/>
      <c r="N6220" s="4"/>
      <c r="O6220" s="4"/>
      <c r="P6220" s="4"/>
      <c r="Q6220" s="4"/>
      <c r="R6220" s="4"/>
      <c r="S6220" s="4"/>
      <c r="T6220" s="4"/>
      <c r="U6220" s="4"/>
      <c r="V6220" s="4"/>
    </row>
    <row r="6221" spans="1:22">
      <c r="A6221" s="4"/>
      <c r="B6221" s="4"/>
      <c r="C6221" s="18"/>
      <c r="D6221" s="8"/>
      <c r="E6221" s="8"/>
      <c r="F6221" s="4"/>
      <c r="G6221" s="9"/>
      <c r="H6221" s="18"/>
      <c r="I6221" s="18"/>
      <c r="J6221" s="23" t="str">
        <f>IF(OR(ISBLANK(H6221),ISBLANK((I6221))),"",NETWORKDAYS(H6221,I6221,Setup!$A$2:$A$30))</f>
        <v/>
      </c>
      <c r="K6221" s="4"/>
      <c r="L6221" s="4"/>
      <c r="M6221" s="4"/>
      <c r="N6221" s="4"/>
      <c r="O6221" s="4"/>
      <c r="P6221" s="4"/>
      <c r="Q6221" s="4"/>
      <c r="R6221" s="4"/>
      <c r="S6221" s="4"/>
      <c r="T6221" s="4"/>
      <c r="U6221" s="4"/>
      <c r="V6221" s="4"/>
    </row>
    <row r="6222" spans="1:22">
      <c r="A6222" s="4"/>
      <c r="B6222" s="4"/>
      <c r="C6222" s="18"/>
      <c r="D6222" s="8"/>
      <c r="E6222" s="8"/>
      <c r="F6222" s="4"/>
      <c r="G6222" s="9"/>
      <c r="H6222" s="18"/>
      <c r="I6222" s="18"/>
      <c r="J6222" s="23" t="str">
        <f>IF(OR(ISBLANK(H6222),ISBLANK((I6222))),"",NETWORKDAYS(H6222,I6222,Setup!$A$2:$A$30))</f>
        <v/>
      </c>
      <c r="K6222" s="4"/>
      <c r="L6222" s="4"/>
      <c r="M6222" s="4"/>
      <c r="N6222" s="4"/>
      <c r="O6222" s="4"/>
      <c r="P6222" s="4"/>
      <c r="Q6222" s="4"/>
      <c r="R6222" s="4"/>
      <c r="S6222" s="4"/>
      <c r="T6222" s="4"/>
      <c r="U6222" s="4"/>
      <c r="V6222" s="4"/>
    </row>
    <row r="6223" spans="1:22">
      <c r="A6223" s="4"/>
      <c r="B6223" s="4"/>
      <c r="C6223" s="18"/>
      <c r="D6223" s="8"/>
      <c r="E6223" s="8"/>
      <c r="F6223" s="4"/>
      <c r="G6223" s="9"/>
      <c r="H6223" s="18"/>
      <c r="I6223" s="18"/>
      <c r="J6223" s="23" t="str">
        <f>IF(OR(ISBLANK(H6223),ISBLANK((I6223))),"",NETWORKDAYS(H6223,I6223,Setup!$A$2:$A$30))</f>
        <v/>
      </c>
      <c r="K6223" s="4"/>
      <c r="L6223" s="4"/>
      <c r="M6223" s="4"/>
      <c r="N6223" s="4"/>
      <c r="O6223" s="4"/>
      <c r="P6223" s="4"/>
      <c r="Q6223" s="4"/>
      <c r="R6223" s="4"/>
      <c r="S6223" s="4"/>
      <c r="T6223" s="4"/>
      <c r="U6223" s="4"/>
      <c r="V6223" s="4"/>
    </row>
    <row r="6224" spans="1:22">
      <c r="A6224" s="4"/>
      <c r="B6224" s="4"/>
      <c r="C6224" s="18"/>
      <c r="D6224" s="8"/>
      <c r="E6224" s="8"/>
      <c r="F6224" s="4"/>
      <c r="G6224" s="9"/>
      <c r="H6224" s="18"/>
      <c r="I6224" s="18"/>
      <c r="J6224" s="23" t="str">
        <f>IF(OR(ISBLANK(H6224),ISBLANK((I6224))),"",NETWORKDAYS(H6224,I6224,Setup!$A$2:$A$30))</f>
        <v/>
      </c>
      <c r="K6224" s="4"/>
      <c r="L6224" s="4"/>
      <c r="M6224" s="4"/>
      <c r="N6224" s="4"/>
      <c r="O6224" s="4"/>
      <c r="P6224" s="4"/>
      <c r="Q6224" s="4"/>
      <c r="R6224" s="4"/>
      <c r="S6224" s="4"/>
      <c r="T6224" s="4"/>
      <c r="U6224" s="4"/>
      <c r="V6224" s="4"/>
    </row>
    <row r="6225" spans="1:22">
      <c r="A6225" s="4"/>
      <c r="B6225" s="4"/>
      <c r="C6225" s="18"/>
      <c r="D6225" s="8"/>
      <c r="E6225" s="8"/>
      <c r="F6225" s="4"/>
      <c r="G6225" s="9"/>
      <c r="H6225" s="18"/>
      <c r="I6225" s="18"/>
      <c r="J6225" s="23" t="str">
        <f>IF(OR(ISBLANK(H6225),ISBLANK((I6225))),"",NETWORKDAYS(H6225,I6225,Setup!$A$2:$A$30))</f>
        <v/>
      </c>
      <c r="K6225" s="4"/>
      <c r="L6225" s="4"/>
      <c r="M6225" s="4"/>
      <c r="N6225" s="4"/>
      <c r="O6225" s="4"/>
      <c r="P6225" s="4"/>
      <c r="Q6225" s="4"/>
      <c r="R6225" s="4"/>
      <c r="S6225" s="4"/>
      <c r="T6225" s="4"/>
      <c r="U6225" s="4"/>
      <c r="V6225" s="4"/>
    </row>
    <row r="6226" spans="1:22">
      <c r="A6226" s="4"/>
      <c r="B6226" s="4"/>
      <c r="C6226" s="18"/>
      <c r="D6226" s="8"/>
      <c r="E6226" s="8"/>
      <c r="F6226" s="4"/>
      <c r="G6226" s="9"/>
      <c r="H6226" s="18"/>
      <c r="I6226" s="18"/>
      <c r="J6226" s="23" t="str">
        <f>IF(OR(ISBLANK(H6226),ISBLANK((I6226))),"",NETWORKDAYS(H6226,I6226,Setup!$A$2:$A$30))</f>
        <v/>
      </c>
      <c r="K6226" s="4"/>
      <c r="L6226" s="4"/>
      <c r="M6226" s="4"/>
      <c r="N6226" s="4"/>
      <c r="O6226" s="4"/>
      <c r="P6226" s="4"/>
      <c r="Q6226" s="4"/>
      <c r="R6226" s="4"/>
      <c r="S6226" s="4"/>
      <c r="T6226" s="4"/>
      <c r="U6226" s="4"/>
      <c r="V6226" s="4"/>
    </row>
    <row r="6227" spans="1:22">
      <c r="A6227" s="4"/>
      <c r="B6227" s="4"/>
      <c r="C6227" s="18"/>
      <c r="D6227" s="8"/>
      <c r="E6227" s="8"/>
      <c r="F6227" s="4"/>
      <c r="G6227" s="9"/>
      <c r="H6227" s="18"/>
      <c r="I6227" s="18"/>
      <c r="J6227" s="23" t="str">
        <f>IF(OR(ISBLANK(H6227),ISBLANK((I6227))),"",NETWORKDAYS(H6227,I6227,Setup!$A$2:$A$30))</f>
        <v/>
      </c>
      <c r="K6227" s="4"/>
      <c r="L6227" s="4"/>
      <c r="M6227" s="4"/>
      <c r="N6227" s="4"/>
      <c r="O6227" s="4"/>
      <c r="P6227" s="4"/>
      <c r="Q6227" s="4"/>
      <c r="R6227" s="4"/>
      <c r="S6227" s="4"/>
      <c r="T6227" s="4"/>
      <c r="U6227" s="4"/>
      <c r="V6227" s="4"/>
    </row>
    <row r="6228" spans="1:22">
      <c r="A6228" s="4"/>
      <c r="B6228" s="4"/>
      <c r="C6228" s="18"/>
      <c r="D6228" s="8"/>
      <c r="E6228" s="8"/>
      <c r="F6228" s="4"/>
      <c r="G6228" s="9"/>
      <c r="H6228" s="18"/>
      <c r="I6228" s="18"/>
      <c r="J6228" s="23" t="str">
        <f>IF(OR(ISBLANK(H6228),ISBLANK((I6228))),"",NETWORKDAYS(H6228,I6228,Setup!$A$2:$A$30))</f>
        <v/>
      </c>
      <c r="K6228" s="4"/>
      <c r="L6228" s="4"/>
      <c r="M6228" s="4"/>
      <c r="N6228" s="4"/>
      <c r="O6228" s="4"/>
      <c r="P6228" s="4"/>
      <c r="Q6228" s="4"/>
      <c r="R6228" s="4"/>
      <c r="S6228" s="4"/>
      <c r="T6228" s="4"/>
      <c r="U6228" s="4"/>
      <c r="V6228" s="4"/>
    </row>
    <row r="6229" spans="1:22">
      <c r="A6229" s="4"/>
      <c r="B6229" s="4"/>
      <c r="C6229" s="18"/>
      <c r="D6229" s="8"/>
      <c r="E6229" s="8"/>
      <c r="F6229" s="4"/>
      <c r="G6229" s="9"/>
      <c r="H6229" s="18"/>
      <c r="I6229" s="18"/>
      <c r="J6229" s="23" t="str">
        <f>IF(OR(ISBLANK(H6229),ISBLANK((I6229))),"",NETWORKDAYS(H6229,I6229,Setup!$A$2:$A$30))</f>
        <v/>
      </c>
      <c r="K6229" s="4"/>
      <c r="L6229" s="4"/>
      <c r="M6229" s="4"/>
      <c r="N6229" s="4"/>
      <c r="O6229" s="4"/>
      <c r="P6229" s="4"/>
      <c r="Q6229" s="4"/>
      <c r="R6229" s="4"/>
      <c r="S6229" s="4"/>
      <c r="T6229" s="4"/>
      <c r="U6229" s="4"/>
      <c r="V6229" s="4"/>
    </row>
    <row r="6230" spans="1:22">
      <c r="A6230" s="4"/>
      <c r="B6230" s="4"/>
      <c r="C6230" s="18"/>
      <c r="D6230" s="8"/>
      <c r="E6230" s="8"/>
      <c r="F6230" s="4"/>
      <c r="G6230" s="9"/>
      <c r="H6230" s="18"/>
      <c r="I6230" s="18"/>
      <c r="J6230" s="23" t="str">
        <f>IF(OR(ISBLANK(H6230),ISBLANK((I6230))),"",NETWORKDAYS(H6230,I6230,Setup!$A$2:$A$30))</f>
        <v/>
      </c>
      <c r="K6230" s="4"/>
      <c r="L6230" s="4"/>
      <c r="M6230" s="4"/>
      <c r="N6230" s="4"/>
      <c r="O6230" s="4"/>
      <c r="P6230" s="4"/>
      <c r="Q6230" s="4"/>
      <c r="R6230" s="4"/>
      <c r="S6230" s="4"/>
      <c r="T6230" s="4"/>
      <c r="U6230" s="4"/>
      <c r="V6230" s="4"/>
    </row>
    <row r="6231" spans="1:22">
      <c r="A6231" s="4"/>
      <c r="B6231" s="4"/>
      <c r="C6231" s="18"/>
      <c r="D6231" s="8"/>
      <c r="E6231" s="8"/>
      <c r="F6231" s="4"/>
      <c r="G6231" s="9"/>
      <c r="H6231" s="18"/>
      <c r="I6231" s="18"/>
      <c r="J6231" s="23" t="str">
        <f>IF(OR(ISBLANK(H6231),ISBLANK((I6231))),"",NETWORKDAYS(H6231,I6231,Setup!$A$2:$A$30))</f>
        <v/>
      </c>
      <c r="K6231" s="4"/>
      <c r="L6231" s="4"/>
      <c r="M6231" s="4"/>
      <c r="N6231" s="4"/>
      <c r="O6231" s="4"/>
      <c r="P6231" s="4"/>
      <c r="Q6231" s="4"/>
      <c r="R6231" s="4"/>
      <c r="S6231" s="4"/>
      <c r="T6231" s="4"/>
      <c r="U6231" s="4"/>
      <c r="V6231" s="4"/>
    </row>
    <row r="6232" spans="1:22">
      <c r="A6232" s="4"/>
      <c r="B6232" s="4"/>
      <c r="C6232" s="18"/>
      <c r="D6232" s="8"/>
      <c r="E6232" s="8"/>
      <c r="F6232" s="4"/>
      <c r="G6232" s="9"/>
      <c r="H6232" s="18"/>
      <c r="I6232" s="18"/>
      <c r="J6232" s="23" t="str">
        <f>IF(OR(ISBLANK(H6232),ISBLANK((I6232))),"",NETWORKDAYS(H6232,I6232,Setup!$A$2:$A$30))</f>
        <v/>
      </c>
      <c r="K6232" s="4"/>
      <c r="L6232" s="4"/>
      <c r="M6232" s="4"/>
      <c r="N6232" s="4"/>
      <c r="O6232" s="4"/>
      <c r="P6232" s="4"/>
      <c r="Q6232" s="4"/>
      <c r="R6232" s="4"/>
      <c r="S6232" s="4"/>
      <c r="T6232" s="4"/>
      <c r="U6232" s="4"/>
      <c r="V6232" s="4"/>
    </row>
    <row r="6233" spans="1:22">
      <c r="A6233" s="4"/>
      <c r="B6233" s="4"/>
      <c r="C6233" s="18"/>
      <c r="D6233" s="8"/>
      <c r="E6233" s="8"/>
      <c r="F6233" s="4"/>
      <c r="G6233" s="9"/>
      <c r="H6233" s="18"/>
      <c r="I6233" s="18"/>
      <c r="J6233" s="23" t="str">
        <f>IF(OR(ISBLANK(H6233),ISBLANK((I6233))),"",NETWORKDAYS(H6233,I6233,Setup!$A$2:$A$30))</f>
        <v/>
      </c>
      <c r="K6233" s="4"/>
      <c r="L6233" s="4"/>
      <c r="M6233" s="4"/>
      <c r="N6233" s="4"/>
      <c r="O6233" s="4"/>
      <c r="P6233" s="4"/>
      <c r="Q6233" s="4"/>
      <c r="R6233" s="4"/>
      <c r="S6233" s="4"/>
      <c r="T6233" s="4"/>
      <c r="U6233" s="4"/>
      <c r="V6233" s="4"/>
    </row>
    <row r="6234" spans="1:22">
      <c r="A6234" s="4"/>
      <c r="B6234" s="4"/>
      <c r="C6234" s="18"/>
      <c r="D6234" s="8"/>
      <c r="E6234" s="8"/>
      <c r="F6234" s="4"/>
      <c r="G6234" s="9"/>
      <c r="H6234" s="18"/>
      <c r="I6234" s="18"/>
      <c r="J6234" s="23" t="str">
        <f>IF(OR(ISBLANK(H6234),ISBLANK((I6234))),"",NETWORKDAYS(H6234,I6234,Setup!$A$2:$A$30))</f>
        <v/>
      </c>
      <c r="K6234" s="4"/>
      <c r="L6234" s="4"/>
      <c r="M6234" s="4"/>
      <c r="N6234" s="4"/>
      <c r="O6234" s="4"/>
      <c r="P6234" s="4"/>
      <c r="Q6234" s="4"/>
      <c r="R6234" s="4"/>
      <c r="S6234" s="4"/>
      <c r="T6234" s="4"/>
      <c r="U6234" s="4"/>
      <c r="V6234" s="4"/>
    </row>
    <row r="6235" spans="1:22">
      <c r="A6235" s="4"/>
      <c r="B6235" s="4"/>
      <c r="C6235" s="18"/>
      <c r="D6235" s="8"/>
      <c r="E6235" s="8"/>
      <c r="F6235" s="4"/>
      <c r="G6235" s="9"/>
      <c r="H6235" s="18"/>
      <c r="I6235" s="18"/>
      <c r="J6235" s="23" t="str">
        <f>IF(OR(ISBLANK(H6235),ISBLANK((I6235))),"",NETWORKDAYS(H6235,I6235,Setup!$A$2:$A$30))</f>
        <v/>
      </c>
      <c r="K6235" s="4"/>
      <c r="L6235" s="4"/>
      <c r="M6235" s="4"/>
      <c r="N6235" s="4"/>
      <c r="O6235" s="4"/>
      <c r="P6235" s="4"/>
      <c r="Q6235" s="4"/>
      <c r="R6235" s="4"/>
      <c r="S6235" s="4"/>
      <c r="T6235" s="4"/>
      <c r="U6235" s="4"/>
      <c r="V6235" s="4"/>
    </row>
    <row r="6236" spans="1:22">
      <c r="A6236" s="4"/>
      <c r="B6236" s="4"/>
      <c r="C6236" s="18"/>
      <c r="D6236" s="8"/>
      <c r="E6236" s="8"/>
      <c r="F6236" s="4"/>
      <c r="G6236" s="9"/>
      <c r="H6236" s="18"/>
      <c r="I6236" s="18"/>
      <c r="J6236" s="23" t="str">
        <f>IF(OR(ISBLANK(H6236),ISBLANK((I6236))),"",NETWORKDAYS(H6236,I6236,Setup!$A$2:$A$30))</f>
        <v/>
      </c>
      <c r="K6236" s="4"/>
      <c r="L6236" s="4"/>
      <c r="M6236" s="4"/>
      <c r="N6236" s="4"/>
      <c r="O6236" s="4"/>
      <c r="P6236" s="4"/>
      <c r="Q6236" s="4"/>
      <c r="R6236" s="4"/>
      <c r="S6236" s="4"/>
      <c r="T6236" s="4"/>
      <c r="U6236" s="4"/>
      <c r="V6236" s="4"/>
    </row>
    <row r="6237" spans="1:22">
      <c r="A6237" s="4"/>
      <c r="B6237" s="4"/>
      <c r="C6237" s="18"/>
      <c r="D6237" s="8"/>
      <c r="E6237" s="8"/>
      <c r="F6237" s="4"/>
      <c r="G6237" s="9"/>
      <c r="H6237" s="18"/>
      <c r="I6237" s="18"/>
      <c r="J6237" s="23" t="str">
        <f>IF(OR(ISBLANK(H6237),ISBLANK((I6237))),"",NETWORKDAYS(H6237,I6237,Setup!$A$2:$A$30))</f>
        <v/>
      </c>
      <c r="K6237" s="4"/>
      <c r="L6237" s="4"/>
      <c r="M6237" s="4"/>
      <c r="N6237" s="4"/>
      <c r="O6237" s="4"/>
      <c r="P6237" s="4"/>
      <c r="Q6237" s="4"/>
      <c r="R6237" s="4"/>
      <c r="S6237" s="4"/>
      <c r="T6237" s="4"/>
      <c r="U6237" s="4"/>
      <c r="V6237" s="4"/>
    </row>
    <row r="6238" spans="1:22">
      <c r="A6238" s="4"/>
      <c r="B6238" s="4"/>
      <c r="C6238" s="18"/>
      <c r="D6238" s="8"/>
      <c r="E6238" s="8"/>
      <c r="F6238" s="4"/>
      <c r="G6238" s="9"/>
      <c r="H6238" s="18"/>
      <c r="I6238" s="18"/>
      <c r="J6238" s="23" t="str">
        <f>IF(OR(ISBLANK(H6238),ISBLANK((I6238))),"",NETWORKDAYS(H6238,I6238,Setup!$A$2:$A$30))</f>
        <v/>
      </c>
      <c r="K6238" s="4"/>
      <c r="L6238" s="4"/>
      <c r="M6238" s="4"/>
      <c r="N6238" s="4"/>
      <c r="O6238" s="4"/>
      <c r="P6238" s="4"/>
      <c r="Q6238" s="4"/>
      <c r="R6238" s="4"/>
      <c r="S6238" s="4"/>
      <c r="T6238" s="4"/>
      <c r="U6238" s="4"/>
      <c r="V6238" s="4"/>
    </row>
    <row r="6239" spans="1:22">
      <c r="A6239" s="4"/>
      <c r="B6239" s="4"/>
      <c r="C6239" s="18"/>
      <c r="D6239" s="8"/>
      <c r="E6239" s="8"/>
      <c r="F6239" s="4"/>
      <c r="G6239" s="9"/>
      <c r="H6239" s="18"/>
      <c r="I6239" s="18"/>
      <c r="J6239" s="23" t="str">
        <f>IF(OR(ISBLANK(H6239),ISBLANK((I6239))),"",NETWORKDAYS(H6239,I6239,Setup!$A$2:$A$30))</f>
        <v/>
      </c>
      <c r="K6239" s="4"/>
      <c r="L6239" s="4"/>
      <c r="M6239" s="4"/>
      <c r="N6239" s="4"/>
      <c r="O6239" s="4"/>
      <c r="P6239" s="4"/>
      <c r="Q6239" s="4"/>
      <c r="R6239" s="4"/>
      <c r="S6239" s="4"/>
      <c r="T6239" s="4"/>
      <c r="U6239" s="4"/>
      <c r="V6239" s="4"/>
    </row>
    <row r="6240" spans="1:22">
      <c r="A6240" s="4"/>
      <c r="B6240" s="4"/>
      <c r="C6240" s="18"/>
      <c r="D6240" s="8"/>
      <c r="E6240" s="8"/>
      <c r="F6240" s="4"/>
      <c r="G6240" s="9"/>
      <c r="H6240" s="18"/>
      <c r="I6240" s="18"/>
      <c r="J6240" s="23" t="str">
        <f>IF(OR(ISBLANK(H6240),ISBLANK((I6240))),"",NETWORKDAYS(H6240,I6240,Setup!$A$2:$A$30))</f>
        <v/>
      </c>
      <c r="K6240" s="4"/>
      <c r="L6240" s="4"/>
      <c r="M6240" s="4"/>
      <c r="N6240" s="4"/>
      <c r="O6240" s="4"/>
      <c r="P6240" s="4"/>
      <c r="Q6240" s="4"/>
      <c r="R6240" s="4"/>
      <c r="S6240" s="4"/>
      <c r="T6240" s="4"/>
      <c r="U6240" s="4"/>
      <c r="V6240" s="4"/>
    </row>
    <row r="6241" spans="1:22">
      <c r="A6241" s="4"/>
      <c r="B6241" s="4"/>
      <c r="C6241" s="18"/>
      <c r="D6241" s="8"/>
      <c r="E6241" s="8"/>
      <c r="F6241" s="4"/>
      <c r="G6241" s="9"/>
      <c r="H6241" s="18"/>
      <c r="I6241" s="18"/>
      <c r="J6241" s="23" t="str">
        <f>IF(OR(ISBLANK(H6241),ISBLANK((I6241))),"",NETWORKDAYS(H6241,I6241,Setup!$A$2:$A$30))</f>
        <v/>
      </c>
      <c r="K6241" s="4"/>
      <c r="L6241" s="4"/>
      <c r="M6241" s="4"/>
      <c r="N6241" s="4"/>
      <c r="O6241" s="4"/>
      <c r="P6241" s="4"/>
      <c r="Q6241" s="4"/>
      <c r="R6241" s="4"/>
      <c r="S6241" s="4"/>
      <c r="T6241" s="4"/>
      <c r="U6241" s="4"/>
      <c r="V6241" s="4"/>
    </row>
    <row r="6242" spans="1:22">
      <c r="A6242" s="4"/>
      <c r="B6242" s="4"/>
      <c r="C6242" s="18"/>
      <c r="D6242" s="8"/>
      <c r="E6242" s="8"/>
      <c r="F6242" s="4"/>
      <c r="G6242" s="9"/>
      <c r="H6242" s="18"/>
      <c r="I6242" s="18"/>
      <c r="J6242" s="23" t="str">
        <f>IF(OR(ISBLANK(H6242),ISBLANK((I6242))),"",NETWORKDAYS(H6242,I6242,Setup!$A$2:$A$30))</f>
        <v/>
      </c>
      <c r="K6242" s="4"/>
      <c r="L6242" s="4"/>
      <c r="M6242" s="4"/>
      <c r="N6242" s="4"/>
      <c r="O6242" s="4"/>
      <c r="P6242" s="4"/>
      <c r="Q6242" s="4"/>
      <c r="R6242" s="4"/>
      <c r="S6242" s="4"/>
      <c r="T6242" s="4"/>
      <c r="U6242" s="4"/>
      <c r="V6242" s="4"/>
    </row>
    <row r="6243" spans="1:22">
      <c r="A6243" s="4"/>
      <c r="B6243" s="4"/>
      <c r="C6243" s="18"/>
      <c r="D6243" s="8"/>
      <c r="E6243" s="8"/>
      <c r="F6243" s="4"/>
      <c r="G6243" s="9"/>
      <c r="H6243" s="18"/>
      <c r="I6243" s="18"/>
      <c r="J6243" s="23" t="str">
        <f>IF(OR(ISBLANK(H6243),ISBLANK((I6243))),"",NETWORKDAYS(H6243,I6243,Setup!$A$2:$A$30))</f>
        <v/>
      </c>
      <c r="K6243" s="4"/>
      <c r="L6243" s="4"/>
      <c r="M6243" s="4"/>
      <c r="N6243" s="4"/>
      <c r="O6243" s="4"/>
      <c r="P6243" s="4"/>
      <c r="Q6243" s="4"/>
      <c r="R6243" s="4"/>
      <c r="S6243" s="4"/>
      <c r="T6243" s="4"/>
      <c r="U6243" s="4"/>
      <c r="V6243" s="4"/>
    </row>
    <row r="6244" spans="1:22">
      <c r="A6244" s="4"/>
      <c r="B6244" s="4"/>
      <c r="C6244" s="18"/>
      <c r="D6244" s="8"/>
      <c r="E6244" s="8"/>
      <c r="F6244" s="4"/>
      <c r="G6244" s="9"/>
      <c r="H6244" s="18"/>
      <c r="I6244" s="18"/>
      <c r="J6244" s="23" t="str">
        <f>IF(OR(ISBLANK(H6244),ISBLANK((I6244))),"",NETWORKDAYS(H6244,I6244,Setup!$A$2:$A$30))</f>
        <v/>
      </c>
      <c r="K6244" s="4"/>
      <c r="L6244" s="4"/>
      <c r="M6244" s="4"/>
      <c r="N6244" s="4"/>
      <c r="O6244" s="4"/>
      <c r="P6244" s="4"/>
      <c r="Q6244" s="4"/>
      <c r="R6244" s="4"/>
      <c r="S6244" s="4"/>
      <c r="T6244" s="4"/>
      <c r="U6244" s="4"/>
      <c r="V6244" s="4"/>
    </row>
    <row r="6245" spans="1:22">
      <c r="A6245" s="4"/>
      <c r="B6245" s="4"/>
      <c r="C6245" s="18"/>
      <c r="D6245" s="8"/>
      <c r="E6245" s="8"/>
      <c r="F6245" s="4"/>
      <c r="G6245" s="9"/>
      <c r="H6245" s="18"/>
      <c r="I6245" s="18"/>
      <c r="J6245" s="23" t="str">
        <f>IF(OR(ISBLANK(H6245),ISBLANK((I6245))),"",NETWORKDAYS(H6245,I6245,Setup!$A$2:$A$30))</f>
        <v/>
      </c>
      <c r="K6245" s="4"/>
      <c r="L6245" s="4"/>
      <c r="M6245" s="4"/>
      <c r="N6245" s="4"/>
      <c r="O6245" s="4"/>
      <c r="P6245" s="4"/>
      <c r="Q6245" s="4"/>
      <c r="R6245" s="4"/>
      <c r="S6245" s="4"/>
      <c r="T6245" s="4"/>
      <c r="U6245" s="4"/>
      <c r="V6245" s="4"/>
    </row>
    <row r="6246" spans="1:22">
      <c r="A6246" s="4"/>
      <c r="B6246" s="4"/>
      <c r="C6246" s="18"/>
      <c r="D6246" s="8"/>
      <c r="E6246" s="8"/>
      <c r="F6246" s="4"/>
      <c r="G6246" s="9"/>
      <c r="H6246" s="18"/>
      <c r="I6246" s="18"/>
      <c r="J6246" s="23" t="str">
        <f>IF(OR(ISBLANK(H6246),ISBLANK((I6246))),"",NETWORKDAYS(H6246,I6246,Setup!$A$2:$A$30))</f>
        <v/>
      </c>
      <c r="K6246" s="4"/>
      <c r="L6246" s="4"/>
      <c r="M6246" s="4"/>
      <c r="N6246" s="4"/>
      <c r="O6246" s="4"/>
      <c r="P6246" s="4"/>
      <c r="Q6246" s="4"/>
      <c r="R6246" s="4"/>
      <c r="S6246" s="4"/>
      <c r="T6246" s="4"/>
      <c r="U6246" s="4"/>
      <c r="V6246" s="4"/>
    </row>
    <row r="6247" spans="1:22">
      <c r="A6247" s="4"/>
      <c r="B6247" s="4"/>
      <c r="C6247" s="18"/>
      <c r="D6247" s="8"/>
      <c r="E6247" s="8"/>
      <c r="F6247" s="4"/>
      <c r="G6247" s="9"/>
      <c r="H6247" s="18"/>
      <c r="I6247" s="18"/>
      <c r="J6247" s="23" t="str">
        <f>IF(OR(ISBLANK(H6247),ISBLANK((I6247))),"",NETWORKDAYS(H6247,I6247,Setup!$A$2:$A$30))</f>
        <v/>
      </c>
      <c r="K6247" s="4"/>
      <c r="L6247" s="4"/>
      <c r="M6247" s="4"/>
      <c r="N6247" s="4"/>
      <c r="O6247" s="4"/>
      <c r="P6247" s="4"/>
      <c r="Q6247" s="4"/>
      <c r="R6247" s="4"/>
      <c r="S6247" s="4"/>
      <c r="T6247" s="4"/>
      <c r="U6247" s="4"/>
      <c r="V6247" s="4"/>
    </row>
    <row r="6248" spans="1:22">
      <c r="A6248" s="4"/>
      <c r="B6248" s="4"/>
      <c r="C6248" s="18"/>
      <c r="D6248" s="8"/>
      <c r="E6248" s="8"/>
      <c r="F6248" s="4"/>
      <c r="G6248" s="9"/>
      <c r="H6248" s="18"/>
      <c r="I6248" s="18"/>
      <c r="J6248" s="23" t="str">
        <f>IF(OR(ISBLANK(H6248),ISBLANK((I6248))),"",NETWORKDAYS(H6248,I6248,Setup!$A$2:$A$30))</f>
        <v/>
      </c>
      <c r="K6248" s="4"/>
      <c r="L6248" s="4"/>
      <c r="M6248" s="4"/>
      <c r="N6248" s="4"/>
      <c r="O6248" s="4"/>
      <c r="P6248" s="4"/>
      <c r="Q6248" s="4"/>
      <c r="R6248" s="4"/>
      <c r="S6248" s="4"/>
      <c r="T6248" s="4"/>
      <c r="U6248" s="4"/>
      <c r="V6248" s="4"/>
    </row>
    <row r="6249" spans="1:22">
      <c r="A6249" s="4"/>
      <c r="B6249" s="4"/>
      <c r="C6249" s="18"/>
      <c r="D6249" s="8"/>
      <c r="E6249" s="8"/>
      <c r="F6249" s="4"/>
      <c r="G6249" s="9"/>
      <c r="H6249" s="18"/>
      <c r="I6249" s="18"/>
      <c r="J6249" s="23" t="str">
        <f>IF(OR(ISBLANK(H6249),ISBLANK((I6249))),"",NETWORKDAYS(H6249,I6249,Setup!$A$2:$A$30))</f>
        <v/>
      </c>
      <c r="K6249" s="4"/>
      <c r="L6249" s="4"/>
      <c r="M6249" s="4"/>
      <c r="N6249" s="4"/>
      <c r="O6249" s="4"/>
      <c r="P6249" s="4"/>
      <c r="Q6249" s="4"/>
      <c r="R6249" s="4"/>
      <c r="S6249" s="4"/>
      <c r="T6249" s="4"/>
      <c r="U6249" s="4"/>
      <c r="V6249" s="4"/>
    </row>
    <row r="6250" spans="1:22">
      <c r="A6250" s="4"/>
      <c r="B6250" s="4"/>
      <c r="C6250" s="18"/>
      <c r="D6250" s="8"/>
      <c r="E6250" s="8"/>
      <c r="F6250" s="4"/>
      <c r="G6250" s="9"/>
      <c r="H6250" s="18"/>
      <c r="I6250" s="18"/>
      <c r="J6250" s="23" t="str">
        <f>IF(OR(ISBLANK(H6250),ISBLANK((I6250))),"",NETWORKDAYS(H6250,I6250,Setup!$A$2:$A$30))</f>
        <v/>
      </c>
      <c r="K6250" s="4"/>
      <c r="L6250" s="4"/>
      <c r="M6250" s="4"/>
      <c r="N6250" s="4"/>
      <c r="O6250" s="4"/>
      <c r="P6250" s="4"/>
      <c r="Q6250" s="4"/>
      <c r="R6250" s="4"/>
      <c r="S6250" s="4"/>
      <c r="T6250" s="4"/>
      <c r="U6250" s="4"/>
      <c r="V6250" s="4"/>
    </row>
    <row r="6251" spans="1:22">
      <c r="A6251" s="4"/>
      <c r="B6251" s="4"/>
      <c r="C6251" s="18"/>
      <c r="D6251" s="8"/>
      <c r="E6251" s="8"/>
      <c r="F6251" s="4"/>
      <c r="G6251" s="9"/>
      <c r="H6251" s="18"/>
      <c r="I6251" s="18"/>
      <c r="J6251" s="23" t="str">
        <f>IF(OR(ISBLANK(H6251),ISBLANK((I6251))),"",NETWORKDAYS(H6251,I6251,Setup!$A$2:$A$30))</f>
        <v/>
      </c>
      <c r="K6251" s="4"/>
      <c r="L6251" s="4"/>
      <c r="M6251" s="4"/>
      <c r="N6251" s="4"/>
      <c r="O6251" s="4"/>
      <c r="P6251" s="4"/>
      <c r="Q6251" s="4"/>
      <c r="R6251" s="4"/>
      <c r="S6251" s="4"/>
      <c r="T6251" s="4"/>
      <c r="U6251" s="4"/>
      <c r="V6251" s="4"/>
    </row>
    <row r="6252" spans="1:22">
      <c r="A6252" s="4"/>
      <c r="B6252" s="4"/>
      <c r="C6252" s="18"/>
      <c r="D6252" s="8"/>
      <c r="E6252" s="8"/>
      <c r="F6252" s="4"/>
      <c r="G6252" s="9"/>
      <c r="H6252" s="18"/>
      <c r="I6252" s="18"/>
      <c r="J6252" s="23" t="str">
        <f>IF(OR(ISBLANK(H6252),ISBLANK((I6252))),"",NETWORKDAYS(H6252,I6252,Setup!$A$2:$A$30))</f>
        <v/>
      </c>
      <c r="K6252" s="4"/>
      <c r="L6252" s="4"/>
      <c r="M6252" s="4"/>
      <c r="N6252" s="4"/>
      <c r="O6252" s="4"/>
      <c r="P6252" s="4"/>
      <c r="Q6252" s="4"/>
      <c r="R6252" s="4"/>
      <c r="S6252" s="4"/>
      <c r="T6252" s="4"/>
      <c r="U6252" s="4"/>
      <c r="V6252" s="4"/>
    </row>
    <row r="6253" spans="1:22">
      <c r="A6253" s="4"/>
      <c r="B6253" s="4"/>
      <c r="C6253" s="18"/>
      <c r="D6253" s="8"/>
      <c r="E6253" s="8"/>
      <c r="F6253" s="4"/>
      <c r="G6253" s="9"/>
      <c r="H6253" s="18"/>
      <c r="I6253" s="18"/>
      <c r="J6253" s="23" t="str">
        <f>IF(OR(ISBLANK(H6253),ISBLANK((I6253))),"",NETWORKDAYS(H6253,I6253,Setup!$A$2:$A$30))</f>
        <v/>
      </c>
      <c r="K6253" s="4"/>
      <c r="L6253" s="4"/>
      <c r="M6253" s="4"/>
      <c r="N6253" s="4"/>
      <c r="O6253" s="4"/>
      <c r="P6253" s="4"/>
      <c r="Q6253" s="4"/>
      <c r="R6253" s="4"/>
      <c r="S6253" s="4"/>
      <c r="T6253" s="4"/>
      <c r="U6253" s="4"/>
      <c r="V6253" s="4"/>
    </row>
    <row r="6254" spans="1:22">
      <c r="A6254" s="4"/>
      <c r="B6254" s="4"/>
      <c r="C6254" s="18"/>
      <c r="D6254" s="8"/>
      <c r="E6254" s="8"/>
      <c r="F6254" s="4"/>
      <c r="G6254" s="9"/>
      <c r="H6254" s="18"/>
      <c r="I6254" s="18"/>
      <c r="J6254" s="23" t="str">
        <f>IF(OR(ISBLANK(H6254),ISBLANK((I6254))),"",NETWORKDAYS(H6254,I6254,Setup!$A$2:$A$30))</f>
        <v/>
      </c>
      <c r="K6254" s="4"/>
      <c r="L6254" s="4"/>
      <c r="M6254" s="4"/>
      <c r="N6254" s="4"/>
      <c r="O6254" s="4"/>
      <c r="P6254" s="4"/>
      <c r="Q6254" s="4"/>
      <c r="R6254" s="4"/>
      <c r="S6254" s="4"/>
      <c r="T6254" s="4"/>
      <c r="U6254" s="4"/>
      <c r="V6254" s="4"/>
    </row>
    <row r="6255" spans="1:22">
      <c r="A6255" s="4"/>
      <c r="B6255" s="4"/>
      <c r="C6255" s="18"/>
      <c r="D6255" s="8"/>
      <c r="E6255" s="8"/>
      <c r="F6255" s="4"/>
      <c r="G6255" s="9"/>
      <c r="H6255" s="18"/>
      <c r="I6255" s="18"/>
      <c r="J6255" s="23" t="str">
        <f>IF(OR(ISBLANK(H6255),ISBLANK((I6255))),"",NETWORKDAYS(H6255,I6255,Setup!$A$2:$A$30))</f>
        <v/>
      </c>
      <c r="K6255" s="4"/>
      <c r="L6255" s="4"/>
      <c r="M6255" s="4"/>
      <c r="N6255" s="4"/>
      <c r="O6255" s="4"/>
      <c r="P6255" s="4"/>
      <c r="Q6255" s="4"/>
      <c r="R6255" s="4"/>
      <c r="S6255" s="4"/>
      <c r="T6255" s="4"/>
      <c r="U6255" s="4"/>
      <c r="V6255" s="4"/>
    </row>
    <row r="6256" spans="1:22">
      <c r="A6256" s="4"/>
      <c r="B6256" s="4"/>
      <c r="C6256" s="18"/>
      <c r="D6256" s="8"/>
      <c r="E6256" s="8"/>
      <c r="F6256" s="4"/>
      <c r="G6256" s="9"/>
      <c r="H6256" s="18"/>
      <c r="I6256" s="18"/>
      <c r="J6256" s="23" t="str">
        <f>IF(OR(ISBLANK(H6256),ISBLANK((I6256))),"",NETWORKDAYS(H6256,I6256,Setup!$A$2:$A$30))</f>
        <v/>
      </c>
      <c r="K6256" s="4"/>
      <c r="L6256" s="4"/>
      <c r="M6256" s="4"/>
      <c r="N6256" s="4"/>
      <c r="O6256" s="4"/>
      <c r="P6256" s="4"/>
      <c r="Q6256" s="4"/>
      <c r="R6256" s="4"/>
      <c r="S6256" s="4"/>
      <c r="T6256" s="4"/>
      <c r="U6256" s="4"/>
      <c r="V6256" s="4"/>
    </row>
    <row r="6257" spans="1:22">
      <c r="A6257" s="4"/>
      <c r="B6257" s="4"/>
      <c r="C6257" s="18"/>
      <c r="D6257" s="8"/>
      <c r="E6257" s="8"/>
      <c r="F6257" s="4"/>
      <c r="G6257" s="9"/>
      <c r="H6257" s="18"/>
      <c r="I6257" s="18"/>
      <c r="J6257" s="23" t="str">
        <f>IF(OR(ISBLANK(H6257),ISBLANK((I6257))),"",NETWORKDAYS(H6257,I6257,Setup!$A$2:$A$30))</f>
        <v/>
      </c>
      <c r="K6257" s="4"/>
      <c r="L6257" s="4"/>
      <c r="M6257" s="4"/>
      <c r="N6257" s="4"/>
      <c r="O6257" s="4"/>
      <c r="P6257" s="4"/>
      <c r="Q6257" s="4"/>
      <c r="R6257" s="4"/>
      <c r="S6257" s="4"/>
      <c r="T6257" s="4"/>
      <c r="U6257" s="4"/>
      <c r="V6257" s="4"/>
    </row>
    <row r="6258" spans="1:22">
      <c r="A6258" s="4"/>
      <c r="B6258" s="4"/>
      <c r="C6258" s="18"/>
      <c r="D6258" s="8"/>
      <c r="E6258" s="8"/>
      <c r="F6258" s="4"/>
      <c r="G6258" s="9"/>
      <c r="H6258" s="18"/>
      <c r="I6258" s="18"/>
      <c r="J6258" s="23" t="str">
        <f>IF(OR(ISBLANK(H6258),ISBLANK((I6258))),"",NETWORKDAYS(H6258,I6258,Setup!$A$2:$A$30))</f>
        <v/>
      </c>
      <c r="K6258" s="4"/>
      <c r="L6258" s="4"/>
      <c r="M6258" s="4"/>
      <c r="N6258" s="4"/>
      <c r="O6258" s="4"/>
      <c r="P6258" s="4"/>
      <c r="Q6258" s="4"/>
      <c r="R6258" s="4"/>
      <c r="S6258" s="4"/>
      <c r="T6258" s="4"/>
      <c r="U6258" s="4"/>
      <c r="V6258" s="4"/>
    </row>
    <row r="6259" spans="1:22">
      <c r="A6259" s="4"/>
      <c r="B6259" s="4"/>
      <c r="C6259" s="18"/>
      <c r="D6259" s="8"/>
      <c r="E6259" s="8"/>
      <c r="F6259" s="4"/>
      <c r="G6259" s="9"/>
      <c r="H6259" s="18"/>
      <c r="I6259" s="18"/>
      <c r="J6259" s="23" t="str">
        <f>IF(OR(ISBLANK(H6259),ISBLANK((I6259))),"",NETWORKDAYS(H6259,I6259,Setup!$A$2:$A$30))</f>
        <v/>
      </c>
      <c r="K6259" s="4"/>
      <c r="L6259" s="4"/>
      <c r="M6259" s="4"/>
      <c r="N6259" s="4"/>
      <c r="O6259" s="4"/>
      <c r="P6259" s="4"/>
      <c r="Q6259" s="4"/>
      <c r="R6259" s="4"/>
      <c r="S6259" s="4"/>
      <c r="T6259" s="4"/>
      <c r="U6259" s="4"/>
      <c r="V6259" s="4"/>
    </row>
    <row r="6260" spans="1:22">
      <c r="A6260" s="4"/>
      <c r="B6260" s="4"/>
      <c r="C6260" s="18"/>
      <c r="D6260" s="8"/>
      <c r="E6260" s="8"/>
      <c r="F6260" s="4"/>
      <c r="G6260" s="9"/>
      <c r="H6260" s="18"/>
      <c r="I6260" s="18"/>
      <c r="J6260" s="23" t="str">
        <f>IF(OR(ISBLANK(H6260),ISBLANK((I6260))),"",NETWORKDAYS(H6260,I6260,Setup!$A$2:$A$30))</f>
        <v/>
      </c>
      <c r="K6260" s="4"/>
      <c r="L6260" s="4"/>
      <c r="M6260" s="4"/>
      <c r="N6260" s="4"/>
      <c r="O6260" s="4"/>
      <c r="P6260" s="4"/>
      <c r="Q6260" s="4"/>
      <c r="R6260" s="4"/>
      <c r="S6260" s="4"/>
      <c r="T6260" s="4"/>
      <c r="U6260" s="4"/>
      <c r="V6260" s="4"/>
    </row>
    <row r="6261" spans="1:22">
      <c r="A6261" s="4"/>
      <c r="B6261" s="4"/>
      <c r="C6261" s="18"/>
      <c r="D6261" s="8"/>
      <c r="E6261" s="8"/>
      <c r="F6261" s="4"/>
      <c r="G6261" s="9"/>
      <c r="H6261" s="18"/>
      <c r="I6261" s="18"/>
      <c r="J6261" s="23" t="str">
        <f>IF(OR(ISBLANK(H6261),ISBLANK((I6261))),"",NETWORKDAYS(H6261,I6261,Setup!$A$2:$A$30))</f>
        <v/>
      </c>
      <c r="K6261" s="4"/>
      <c r="L6261" s="4"/>
      <c r="M6261" s="4"/>
      <c r="N6261" s="4"/>
      <c r="O6261" s="4"/>
      <c r="P6261" s="4"/>
      <c r="Q6261" s="4"/>
      <c r="R6261" s="4"/>
      <c r="S6261" s="4"/>
      <c r="T6261" s="4"/>
      <c r="U6261" s="4"/>
      <c r="V6261" s="4"/>
    </row>
    <row r="6262" spans="1:22">
      <c r="A6262" s="4"/>
      <c r="B6262" s="4"/>
      <c r="C6262" s="18"/>
      <c r="D6262" s="8"/>
      <c r="E6262" s="8"/>
      <c r="F6262" s="4"/>
      <c r="G6262" s="9"/>
      <c r="H6262" s="18"/>
      <c r="I6262" s="18"/>
      <c r="J6262" s="23" t="str">
        <f>IF(OR(ISBLANK(H6262),ISBLANK((I6262))),"",NETWORKDAYS(H6262,I6262,Setup!$A$2:$A$30))</f>
        <v/>
      </c>
      <c r="K6262" s="4"/>
      <c r="L6262" s="4"/>
      <c r="M6262" s="4"/>
      <c r="N6262" s="4"/>
      <c r="O6262" s="4"/>
      <c r="P6262" s="4"/>
      <c r="Q6262" s="4"/>
      <c r="R6262" s="4"/>
      <c r="S6262" s="4"/>
      <c r="T6262" s="4"/>
      <c r="U6262" s="4"/>
      <c r="V6262" s="4"/>
    </row>
    <row r="6263" spans="1:22">
      <c r="A6263" s="4"/>
      <c r="B6263" s="4"/>
      <c r="C6263" s="18"/>
      <c r="D6263" s="8"/>
      <c r="E6263" s="8"/>
      <c r="F6263" s="4"/>
      <c r="G6263" s="9"/>
      <c r="H6263" s="18"/>
      <c r="I6263" s="18"/>
      <c r="J6263" s="23" t="str">
        <f>IF(OR(ISBLANK(H6263),ISBLANK((I6263))),"",NETWORKDAYS(H6263,I6263,Setup!$A$2:$A$30))</f>
        <v/>
      </c>
      <c r="K6263" s="4"/>
      <c r="L6263" s="4"/>
      <c r="M6263" s="4"/>
      <c r="N6263" s="4"/>
      <c r="O6263" s="4"/>
      <c r="P6263" s="4"/>
      <c r="Q6263" s="4"/>
      <c r="R6263" s="4"/>
      <c r="S6263" s="4"/>
      <c r="T6263" s="4"/>
      <c r="U6263" s="4"/>
      <c r="V6263" s="4"/>
    </row>
    <row r="6264" spans="1:22">
      <c r="A6264" s="4"/>
      <c r="B6264" s="4"/>
      <c r="C6264" s="18"/>
      <c r="D6264" s="8"/>
      <c r="E6264" s="8"/>
      <c r="F6264" s="4"/>
      <c r="G6264" s="9"/>
      <c r="H6264" s="18"/>
      <c r="I6264" s="18"/>
      <c r="J6264" s="23" t="str">
        <f>IF(OR(ISBLANK(H6264),ISBLANK((I6264))),"",NETWORKDAYS(H6264,I6264,Setup!$A$2:$A$30))</f>
        <v/>
      </c>
      <c r="K6264" s="4"/>
      <c r="L6264" s="4"/>
      <c r="M6264" s="4"/>
      <c r="N6264" s="4"/>
      <c r="O6264" s="4"/>
      <c r="P6264" s="4"/>
      <c r="Q6264" s="4"/>
      <c r="R6264" s="4"/>
      <c r="S6264" s="4"/>
      <c r="T6264" s="4"/>
      <c r="U6264" s="4"/>
      <c r="V6264" s="4"/>
    </row>
    <row r="6265" spans="1:22">
      <c r="A6265" s="4"/>
      <c r="B6265" s="4"/>
      <c r="C6265" s="18"/>
      <c r="D6265" s="8"/>
      <c r="E6265" s="8"/>
      <c r="F6265" s="4"/>
      <c r="G6265" s="9"/>
      <c r="H6265" s="18"/>
      <c r="I6265" s="18"/>
      <c r="J6265" s="23" t="str">
        <f>IF(OR(ISBLANK(H6265),ISBLANK((I6265))),"",NETWORKDAYS(H6265,I6265,Setup!$A$2:$A$30))</f>
        <v/>
      </c>
      <c r="K6265" s="4"/>
      <c r="L6265" s="4"/>
      <c r="M6265" s="4"/>
      <c r="N6265" s="4"/>
      <c r="O6265" s="4"/>
      <c r="P6265" s="4"/>
      <c r="Q6265" s="4"/>
      <c r="R6265" s="4"/>
      <c r="S6265" s="4"/>
      <c r="T6265" s="4"/>
      <c r="U6265" s="4"/>
      <c r="V6265" s="4"/>
    </row>
    <row r="6266" spans="1:22">
      <c r="A6266" s="4"/>
      <c r="B6266" s="4"/>
      <c r="C6266" s="18"/>
      <c r="D6266" s="8"/>
      <c r="E6266" s="8"/>
      <c r="F6266" s="4"/>
      <c r="G6266" s="9"/>
      <c r="H6266" s="18"/>
      <c r="I6266" s="18"/>
      <c r="J6266" s="23" t="str">
        <f>IF(OR(ISBLANK(H6266),ISBLANK((I6266))),"",NETWORKDAYS(H6266,I6266,Setup!$A$2:$A$30))</f>
        <v/>
      </c>
      <c r="K6266" s="4"/>
      <c r="L6266" s="4"/>
      <c r="M6266" s="4"/>
      <c r="N6266" s="4"/>
      <c r="O6266" s="4"/>
      <c r="P6266" s="4"/>
      <c r="Q6266" s="4"/>
      <c r="R6266" s="4"/>
      <c r="S6266" s="4"/>
      <c r="T6266" s="4"/>
      <c r="U6266" s="4"/>
      <c r="V6266" s="4"/>
    </row>
    <row r="6267" spans="1:22">
      <c r="A6267" s="4"/>
      <c r="B6267" s="4"/>
      <c r="C6267" s="18"/>
      <c r="D6267" s="8"/>
      <c r="E6267" s="8"/>
      <c r="F6267" s="4"/>
      <c r="G6267" s="9"/>
      <c r="H6267" s="18"/>
      <c r="I6267" s="18"/>
      <c r="J6267" s="23" t="str">
        <f>IF(OR(ISBLANK(H6267),ISBLANK((I6267))),"",NETWORKDAYS(H6267,I6267,Setup!$A$2:$A$30))</f>
        <v/>
      </c>
      <c r="K6267" s="4"/>
      <c r="L6267" s="4"/>
      <c r="M6267" s="4"/>
      <c r="N6267" s="4"/>
      <c r="O6267" s="4"/>
      <c r="P6267" s="4"/>
      <c r="Q6267" s="4"/>
      <c r="R6267" s="4"/>
      <c r="S6267" s="4"/>
      <c r="T6267" s="4"/>
      <c r="U6267" s="4"/>
      <c r="V6267" s="4"/>
    </row>
    <row r="6268" spans="1:22">
      <c r="A6268" s="4"/>
      <c r="B6268" s="4"/>
      <c r="C6268" s="18"/>
      <c r="D6268" s="8"/>
      <c r="E6268" s="8"/>
      <c r="F6268" s="4"/>
      <c r="G6268" s="9"/>
      <c r="H6268" s="18"/>
      <c r="I6268" s="18"/>
      <c r="J6268" s="23" t="str">
        <f>IF(OR(ISBLANK(H6268),ISBLANK((I6268))),"",NETWORKDAYS(H6268,I6268,Setup!$A$2:$A$30))</f>
        <v/>
      </c>
      <c r="K6268" s="4"/>
      <c r="L6268" s="4"/>
      <c r="M6268" s="4"/>
      <c r="N6268" s="4"/>
      <c r="O6268" s="4"/>
      <c r="P6268" s="4"/>
      <c r="Q6268" s="4"/>
      <c r="R6268" s="4"/>
      <c r="S6268" s="4"/>
      <c r="T6268" s="4"/>
      <c r="U6268" s="4"/>
      <c r="V6268" s="4"/>
    </row>
    <row r="6269" spans="1:22">
      <c r="A6269" s="4"/>
      <c r="B6269" s="4"/>
      <c r="C6269" s="18"/>
      <c r="D6269" s="8"/>
      <c r="E6269" s="8"/>
      <c r="F6269" s="4"/>
      <c r="G6269" s="9"/>
      <c r="H6269" s="18"/>
      <c r="I6269" s="18"/>
      <c r="J6269" s="23" t="str">
        <f>IF(OR(ISBLANK(H6269),ISBLANK((I6269))),"",NETWORKDAYS(H6269,I6269,Setup!$A$2:$A$30))</f>
        <v/>
      </c>
      <c r="K6269" s="4"/>
      <c r="L6269" s="4"/>
      <c r="M6269" s="4"/>
      <c r="N6269" s="4"/>
      <c r="O6269" s="4"/>
      <c r="P6269" s="4"/>
      <c r="Q6269" s="4"/>
      <c r="R6269" s="4"/>
      <c r="S6269" s="4"/>
      <c r="T6269" s="4"/>
      <c r="U6269" s="4"/>
      <c r="V6269" s="4"/>
    </row>
    <row r="6270" spans="1:22">
      <c r="A6270" s="4"/>
      <c r="B6270" s="4"/>
      <c r="C6270" s="18"/>
      <c r="D6270" s="8"/>
      <c r="E6270" s="8"/>
      <c r="F6270" s="4"/>
      <c r="G6270" s="9"/>
      <c r="H6270" s="18"/>
      <c r="I6270" s="18"/>
      <c r="J6270" s="23" t="str">
        <f>IF(OR(ISBLANK(H6270),ISBLANK((I6270))),"",NETWORKDAYS(H6270,I6270,Setup!$A$2:$A$30))</f>
        <v/>
      </c>
      <c r="K6270" s="4"/>
      <c r="L6270" s="4"/>
      <c r="M6270" s="4"/>
      <c r="N6270" s="4"/>
      <c r="O6270" s="4"/>
      <c r="P6270" s="4"/>
      <c r="Q6270" s="4"/>
      <c r="R6270" s="4"/>
      <c r="S6270" s="4"/>
      <c r="T6270" s="4"/>
      <c r="U6270" s="4"/>
      <c r="V6270" s="4"/>
    </row>
    <row r="6271" spans="1:22">
      <c r="A6271" s="4"/>
      <c r="B6271" s="4"/>
      <c r="C6271" s="18"/>
      <c r="D6271" s="8"/>
      <c r="E6271" s="8"/>
      <c r="F6271" s="4"/>
      <c r="G6271" s="9"/>
      <c r="H6271" s="18"/>
      <c r="I6271" s="18"/>
      <c r="J6271" s="23" t="str">
        <f>IF(OR(ISBLANK(H6271),ISBLANK((I6271))),"",NETWORKDAYS(H6271,I6271,Setup!$A$2:$A$30))</f>
        <v/>
      </c>
      <c r="K6271" s="4"/>
      <c r="L6271" s="4"/>
      <c r="M6271" s="4"/>
      <c r="N6271" s="4"/>
      <c r="O6271" s="4"/>
      <c r="P6271" s="4"/>
      <c r="Q6271" s="4"/>
      <c r="R6271" s="4"/>
      <c r="S6271" s="4"/>
      <c r="T6271" s="4"/>
      <c r="U6271" s="4"/>
      <c r="V6271" s="4"/>
    </row>
    <row r="6272" spans="1:22">
      <c r="A6272" s="4"/>
      <c r="B6272" s="4"/>
      <c r="C6272" s="18"/>
      <c r="D6272" s="8"/>
      <c r="E6272" s="8"/>
      <c r="F6272" s="4"/>
      <c r="G6272" s="9"/>
      <c r="H6272" s="18"/>
      <c r="I6272" s="18"/>
      <c r="J6272" s="23" t="str">
        <f>IF(OR(ISBLANK(H6272),ISBLANK((I6272))),"",NETWORKDAYS(H6272,I6272,Setup!$A$2:$A$30))</f>
        <v/>
      </c>
      <c r="K6272" s="4"/>
      <c r="L6272" s="4"/>
      <c r="M6272" s="4"/>
      <c r="N6272" s="4"/>
      <c r="O6272" s="4"/>
      <c r="P6272" s="4"/>
      <c r="Q6272" s="4"/>
      <c r="R6272" s="4"/>
      <c r="S6272" s="4"/>
      <c r="T6272" s="4"/>
      <c r="U6272" s="4"/>
      <c r="V6272" s="4"/>
    </row>
    <row r="6273" spans="1:22">
      <c r="A6273" s="4"/>
      <c r="B6273" s="4"/>
      <c r="C6273" s="18"/>
      <c r="D6273" s="8"/>
      <c r="E6273" s="8"/>
      <c r="F6273" s="4"/>
      <c r="G6273" s="9"/>
      <c r="H6273" s="18"/>
      <c r="I6273" s="18"/>
      <c r="J6273" s="23" t="str">
        <f>IF(OR(ISBLANK(H6273),ISBLANK((I6273))),"",NETWORKDAYS(H6273,I6273,Setup!$A$2:$A$30))</f>
        <v/>
      </c>
      <c r="K6273" s="4"/>
      <c r="L6273" s="4"/>
      <c r="M6273" s="4"/>
      <c r="N6273" s="4"/>
      <c r="O6273" s="4"/>
      <c r="P6273" s="4"/>
      <c r="Q6273" s="4"/>
      <c r="R6273" s="4"/>
      <c r="S6273" s="4"/>
      <c r="T6273" s="4"/>
      <c r="U6273" s="4"/>
      <c r="V6273" s="4"/>
    </row>
    <row r="6274" spans="1:22">
      <c r="A6274" s="4"/>
      <c r="B6274" s="4"/>
      <c r="C6274" s="18"/>
      <c r="D6274" s="8"/>
      <c r="E6274" s="8"/>
      <c r="F6274" s="4"/>
      <c r="G6274" s="9"/>
      <c r="H6274" s="18"/>
      <c r="I6274" s="18"/>
      <c r="J6274" s="23" t="str">
        <f>IF(OR(ISBLANK(H6274),ISBLANK((I6274))),"",NETWORKDAYS(H6274,I6274,Setup!$A$2:$A$30))</f>
        <v/>
      </c>
      <c r="K6274" s="4"/>
      <c r="L6274" s="4"/>
      <c r="M6274" s="4"/>
      <c r="N6274" s="4"/>
      <c r="O6274" s="4"/>
      <c r="P6274" s="4"/>
      <c r="Q6274" s="4"/>
      <c r="R6274" s="4"/>
      <c r="S6274" s="4"/>
      <c r="T6274" s="4"/>
      <c r="U6274" s="4"/>
      <c r="V6274" s="4"/>
    </row>
    <row r="6275" spans="1:22">
      <c r="A6275" s="4"/>
      <c r="B6275" s="4"/>
      <c r="C6275" s="18"/>
      <c r="D6275" s="8"/>
      <c r="E6275" s="8"/>
      <c r="F6275" s="4"/>
      <c r="G6275" s="9"/>
      <c r="H6275" s="18"/>
      <c r="I6275" s="18"/>
      <c r="J6275" s="23" t="str">
        <f>IF(OR(ISBLANK(H6275),ISBLANK((I6275))),"",NETWORKDAYS(H6275,I6275,Setup!$A$2:$A$30))</f>
        <v/>
      </c>
      <c r="K6275" s="4"/>
      <c r="L6275" s="4"/>
      <c r="M6275" s="4"/>
      <c r="N6275" s="4"/>
      <c r="O6275" s="4"/>
      <c r="P6275" s="4"/>
      <c r="Q6275" s="4"/>
      <c r="R6275" s="4"/>
      <c r="S6275" s="4"/>
      <c r="T6275" s="4"/>
      <c r="U6275" s="4"/>
      <c r="V6275" s="4"/>
    </row>
    <row r="6276" spans="1:22">
      <c r="A6276" s="4"/>
      <c r="B6276" s="4"/>
      <c r="C6276" s="18"/>
      <c r="D6276" s="8"/>
      <c r="E6276" s="8"/>
      <c r="F6276" s="4"/>
      <c r="G6276" s="9"/>
      <c r="H6276" s="18"/>
      <c r="I6276" s="18"/>
      <c r="J6276" s="23" t="str">
        <f>IF(OR(ISBLANK(H6276),ISBLANK((I6276))),"",NETWORKDAYS(H6276,I6276,Setup!$A$2:$A$30))</f>
        <v/>
      </c>
      <c r="K6276" s="4"/>
      <c r="L6276" s="4"/>
      <c r="M6276" s="4"/>
      <c r="N6276" s="4"/>
      <c r="O6276" s="4"/>
      <c r="P6276" s="4"/>
      <c r="Q6276" s="4"/>
      <c r="R6276" s="4"/>
      <c r="S6276" s="4"/>
      <c r="T6276" s="4"/>
      <c r="U6276" s="4"/>
      <c r="V6276" s="4"/>
    </row>
    <row r="6277" spans="1:22">
      <c r="A6277" s="4"/>
      <c r="B6277" s="4"/>
      <c r="C6277" s="18"/>
      <c r="D6277" s="8"/>
      <c r="E6277" s="8"/>
      <c r="F6277" s="4"/>
      <c r="G6277" s="9"/>
      <c r="H6277" s="18"/>
      <c r="I6277" s="18"/>
      <c r="J6277" s="23" t="str">
        <f>IF(OR(ISBLANK(H6277),ISBLANK((I6277))),"",NETWORKDAYS(H6277,I6277,Setup!$A$2:$A$30))</f>
        <v/>
      </c>
      <c r="K6277" s="4"/>
      <c r="L6277" s="4"/>
      <c r="M6277" s="4"/>
      <c r="N6277" s="4"/>
      <c r="O6277" s="4"/>
      <c r="P6277" s="4"/>
      <c r="Q6277" s="4"/>
      <c r="R6277" s="4"/>
      <c r="S6277" s="4"/>
      <c r="T6277" s="4"/>
      <c r="U6277" s="4"/>
      <c r="V6277" s="4"/>
    </row>
    <row r="6278" spans="1:22">
      <c r="A6278" s="4"/>
      <c r="B6278" s="4"/>
      <c r="C6278" s="18"/>
      <c r="D6278" s="8"/>
      <c r="E6278" s="8"/>
      <c r="F6278" s="4"/>
      <c r="G6278" s="9"/>
      <c r="H6278" s="18"/>
      <c r="I6278" s="18"/>
      <c r="J6278" s="23" t="str">
        <f>IF(OR(ISBLANK(H6278),ISBLANK((I6278))),"",NETWORKDAYS(H6278,I6278,Setup!$A$2:$A$30))</f>
        <v/>
      </c>
      <c r="K6278" s="4"/>
      <c r="L6278" s="4"/>
      <c r="M6278" s="4"/>
      <c r="N6278" s="4"/>
      <c r="O6278" s="4"/>
      <c r="P6278" s="4"/>
      <c r="Q6278" s="4"/>
      <c r="R6278" s="4"/>
      <c r="S6278" s="4"/>
      <c r="T6278" s="4"/>
      <c r="U6278" s="4"/>
      <c r="V6278" s="4"/>
    </row>
    <row r="6279" spans="1:22">
      <c r="A6279" s="4"/>
      <c r="B6279" s="4"/>
      <c r="C6279" s="18"/>
      <c r="D6279" s="8"/>
      <c r="E6279" s="8"/>
      <c r="F6279" s="4"/>
      <c r="G6279" s="9"/>
      <c r="H6279" s="18"/>
      <c r="I6279" s="18"/>
      <c r="J6279" s="23" t="str">
        <f>IF(OR(ISBLANK(H6279),ISBLANK((I6279))),"",NETWORKDAYS(H6279,I6279,Setup!$A$2:$A$30))</f>
        <v/>
      </c>
      <c r="K6279" s="4"/>
      <c r="L6279" s="4"/>
      <c r="M6279" s="4"/>
      <c r="N6279" s="4"/>
      <c r="O6279" s="4"/>
      <c r="P6279" s="4"/>
      <c r="Q6279" s="4"/>
      <c r="R6279" s="4"/>
      <c r="S6279" s="4"/>
      <c r="T6279" s="4"/>
      <c r="U6279" s="4"/>
      <c r="V6279" s="4"/>
    </row>
    <row r="6280" spans="1:22">
      <c r="A6280" s="4"/>
      <c r="B6280" s="4"/>
      <c r="C6280" s="18"/>
      <c r="D6280" s="8"/>
      <c r="E6280" s="8"/>
      <c r="F6280" s="4"/>
      <c r="G6280" s="9"/>
      <c r="H6280" s="18"/>
      <c r="I6280" s="18"/>
      <c r="J6280" s="23" t="str">
        <f>IF(OR(ISBLANK(H6280),ISBLANK((I6280))),"",NETWORKDAYS(H6280,I6280,Setup!$A$2:$A$30))</f>
        <v/>
      </c>
      <c r="K6280" s="4"/>
      <c r="L6280" s="4"/>
      <c r="M6280" s="4"/>
      <c r="N6280" s="4"/>
      <c r="O6280" s="4"/>
      <c r="P6280" s="4"/>
      <c r="Q6280" s="4"/>
      <c r="R6280" s="4"/>
      <c r="S6280" s="4"/>
      <c r="T6280" s="4"/>
      <c r="U6280" s="4"/>
      <c r="V6280" s="4"/>
    </row>
    <row r="6281" spans="1:22">
      <c r="A6281" s="4"/>
      <c r="B6281" s="4"/>
      <c r="C6281" s="18"/>
      <c r="D6281" s="8"/>
      <c r="E6281" s="8"/>
      <c r="F6281" s="4"/>
      <c r="G6281" s="9"/>
      <c r="H6281" s="18"/>
      <c r="I6281" s="18"/>
      <c r="J6281" s="23" t="str">
        <f>IF(OR(ISBLANK(H6281),ISBLANK((I6281))),"",NETWORKDAYS(H6281,I6281,Setup!$A$2:$A$30))</f>
        <v/>
      </c>
      <c r="K6281" s="4"/>
      <c r="L6281" s="4"/>
      <c r="M6281" s="4"/>
      <c r="N6281" s="4"/>
      <c r="O6281" s="4"/>
      <c r="P6281" s="4"/>
      <c r="Q6281" s="4"/>
      <c r="R6281" s="4"/>
      <c r="S6281" s="4"/>
      <c r="T6281" s="4"/>
      <c r="U6281" s="4"/>
      <c r="V6281" s="4"/>
    </row>
    <row r="6282" spans="1:22">
      <c r="A6282" s="4"/>
      <c r="B6282" s="4"/>
      <c r="C6282" s="18"/>
      <c r="D6282" s="8"/>
      <c r="E6282" s="8"/>
      <c r="F6282" s="4"/>
      <c r="G6282" s="9"/>
      <c r="H6282" s="18"/>
      <c r="I6282" s="18"/>
      <c r="J6282" s="23" t="str">
        <f>IF(OR(ISBLANK(H6282),ISBLANK((I6282))),"",NETWORKDAYS(H6282,I6282,Setup!$A$2:$A$30))</f>
        <v/>
      </c>
      <c r="K6282" s="4"/>
      <c r="L6282" s="4"/>
      <c r="M6282" s="4"/>
      <c r="N6282" s="4"/>
      <c r="O6282" s="4"/>
      <c r="P6282" s="4"/>
      <c r="Q6282" s="4"/>
      <c r="R6282" s="4"/>
      <c r="S6282" s="4"/>
      <c r="T6282" s="4"/>
      <c r="U6282" s="4"/>
      <c r="V6282" s="4"/>
    </row>
    <row r="6283" spans="1:22">
      <c r="A6283" s="4"/>
      <c r="B6283" s="4"/>
      <c r="C6283" s="18"/>
      <c r="D6283" s="8"/>
      <c r="E6283" s="8"/>
      <c r="F6283" s="4"/>
      <c r="G6283" s="9"/>
      <c r="H6283" s="18"/>
      <c r="I6283" s="18"/>
      <c r="J6283" s="23" t="str">
        <f>IF(OR(ISBLANK(H6283),ISBLANK((I6283))),"",NETWORKDAYS(H6283,I6283,Setup!$A$2:$A$30))</f>
        <v/>
      </c>
      <c r="K6283" s="4"/>
      <c r="L6283" s="4"/>
      <c r="M6283" s="4"/>
      <c r="N6283" s="4"/>
      <c r="O6283" s="4"/>
      <c r="P6283" s="4"/>
      <c r="Q6283" s="4"/>
      <c r="R6283" s="4"/>
      <c r="S6283" s="4"/>
      <c r="T6283" s="4"/>
      <c r="U6283" s="4"/>
      <c r="V6283" s="4"/>
    </row>
    <row r="6284" spans="1:22">
      <c r="A6284" s="4"/>
      <c r="B6284" s="4"/>
      <c r="C6284" s="18"/>
      <c r="D6284" s="8"/>
      <c r="E6284" s="8"/>
      <c r="F6284" s="4"/>
      <c r="G6284" s="9"/>
      <c r="H6284" s="18"/>
      <c r="I6284" s="18"/>
      <c r="J6284" s="23" t="str">
        <f>IF(OR(ISBLANK(H6284),ISBLANK((I6284))),"",NETWORKDAYS(H6284,I6284,Setup!$A$2:$A$30))</f>
        <v/>
      </c>
      <c r="K6284" s="4"/>
      <c r="L6284" s="4"/>
      <c r="M6284" s="4"/>
      <c r="N6284" s="4"/>
      <c r="O6284" s="4"/>
      <c r="P6284" s="4"/>
      <c r="Q6284" s="4"/>
      <c r="R6284" s="4"/>
      <c r="S6284" s="4"/>
      <c r="T6284" s="4"/>
      <c r="U6284" s="4"/>
      <c r="V6284" s="4"/>
    </row>
    <row r="6285" spans="1:22">
      <c r="A6285" s="4"/>
      <c r="B6285" s="4"/>
      <c r="C6285" s="18"/>
      <c r="D6285" s="8"/>
      <c r="E6285" s="8"/>
      <c r="F6285" s="4"/>
      <c r="G6285" s="9"/>
      <c r="H6285" s="18"/>
      <c r="I6285" s="18"/>
      <c r="J6285" s="23" t="str">
        <f>IF(OR(ISBLANK(H6285),ISBLANK((I6285))),"",NETWORKDAYS(H6285,I6285,Setup!$A$2:$A$30))</f>
        <v/>
      </c>
      <c r="K6285" s="4"/>
      <c r="L6285" s="4"/>
      <c r="M6285" s="4"/>
      <c r="N6285" s="4"/>
      <c r="O6285" s="4"/>
      <c r="P6285" s="4"/>
      <c r="Q6285" s="4"/>
      <c r="R6285" s="4"/>
      <c r="S6285" s="4"/>
      <c r="T6285" s="4"/>
      <c r="U6285" s="4"/>
      <c r="V6285" s="4"/>
    </row>
    <row r="6286" spans="1:22">
      <c r="A6286" s="4"/>
      <c r="B6286" s="4"/>
      <c r="C6286" s="18"/>
      <c r="D6286" s="8"/>
      <c r="E6286" s="8"/>
      <c r="F6286" s="4"/>
      <c r="G6286" s="9"/>
      <c r="H6286" s="18"/>
      <c r="I6286" s="18"/>
      <c r="J6286" s="23" t="str">
        <f>IF(OR(ISBLANK(H6286),ISBLANK((I6286))),"",NETWORKDAYS(H6286,I6286,Setup!$A$2:$A$30))</f>
        <v/>
      </c>
      <c r="K6286" s="4"/>
      <c r="L6286" s="4"/>
      <c r="M6286" s="4"/>
      <c r="N6286" s="4"/>
      <c r="O6286" s="4"/>
      <c r="P6286" s="4"/>
      <c r="Q6286" s="4"/>
      <c r="R6286" s="4"/>
      <c r="S6286" s="4"/>
      <c r="T6286" s="4"/>
      <c r="U6286" s="4"/>
      <c r="V6286" s="4"/>
    </row>
    <row r="6287" spans="1:22">
      <c r="A6287" s="4"/>
      <c r="B6287" s="4"/>
      <c r="C6287" s="18"/>
      <c r="D6287" s="8"/>
      <c r="E6287" s="8"/>
      <c r="F6287" s="4"/>
      <c r="G6287" s="9"/>
      <c r="H6287" s="18"/>
      <c r="I6287" s="18"/>
      <c r="J6287" s="23" t="str">
        <f>IF(OR(ISBLANK(H6287),ISBLANK((I6287))),"",NETWORKDAYS(H6287,I6287,Setup!$A$2:$A$30))</f>
        <v/>
      </c>
      <c r="K6287" s="4"/>
      <c r="L6287" s="4"/>
      <c r="M6287" s="4"/>
      <c r="N6287" s="4"/>
      <c r="O6287" s="4"/>
      <c r="P6287" s="4"/>
      <c r="Q6287" s="4"/>
      <c r="R6287" s="4"/>
      <c r="S6287" s="4"/>
      <c r="T6287" s="4"/>
      <c r="U6287" s="4"/>
      <c r="V6287" s="4"/>
    </row>
    <row r="6288" spans="1:22">
      <c r="A6288" s="4"/>
      <c r="B6288" s="4"/>
      <c r="C6288" s="18"/>
      <c r="D6288" s="8"/>
      <c r="E6288" s="8"/>
      <c r="F6288" s="4"/>
      <c r="G6288" s="9"/>
      <c r="H6288" s="18"/>
      <c r="I6288" s="18"/>
      <c r="J6288" s="23" t="str">
        <f>IF(OR(ISBLANK(H6288),ISBLANK((I6288))),"",NETWORKDAYS(H6288,I6288,Setup!$A$2:$A$30))</f>
        <v/>
      </c>
      <c r="K6288" s="4"/>
      <c r="L6288" s="4"/>
      <c r="M6288" s="4"/>
      <c r="N6288" s="4"/>
      <c r="O6288" s="4"/>
      <c r="P6288" s="4"/>
      <c r="Q6288" s="4"/>
      <c r="R6288" s="4"/>
      <c r="S6288" s="4"/>
      <c r="T6288" s="4"/>
      <c r="U6288" s="4"/>
      <c r="V6288" s="4"/>
    </row>
    <row r="6289" spans="1:22">
      <c r="A6289" s="4"/>
      <c r="B6289" s="4"/>
      <c r="C6289" s="18"/>
      <c r="D6289" s="8"/>
      <c r="E6289" s="8"/>
      <c r="F6289" s="4"/>
      <c r="G6289" s="9"/>
      <c r="H6289" s="18"/>
      <c r="I6289" s="18"/>
      <c r="J6289" s="23" t="str">
        <f>IF(OR(ISBLANK(H6289),ISBLANK((I6289))),"",NETWORKDAYS(H6289,I6289,Setup!$A$2:$A$30))</f>
        <v/>
      </c>
      <c r="K6289" s="4"/>
      <c r="L6289" s="4"/>
      <c r="M6289" s="4"/>
      <c r="N6289" s="4"/>
      <c r="O6289" s="4"/>
      <c r="P6289" s="4"/>
      <c r="Q6289" s="4"/>
      <c r="R6289" s="4"/>
      <c r="S6289" s="4"/>
      <c r="T6289" s="4"/>
      <c r="U6289" s="4"/>
      <c r="V6289" s="4"/>
    </row>
    <row r="6290" spans="1:22">
      <c r="A6290" s="4"/>
      <c r="B6290" s="4"/>
      <c r="C6290" s="18"/>
      <c r="D6290" s="8"/>
      <c r="E6290" s="8"/>
      <c r="F6290" s="4"/>
      <c r="G6290" s="9"/>
      <c r="H6290" s="18"/>
      <c r="I6290" s="18"/>
      <c r="J6290" s="23" t="str">
        <f>IF(OR(ISBLANK(H6290),ISBLANK((I6290))),"",NETWORKDAYS(H6290,I6290,Setup!$A$2:$A$30))</f>
        <v/>
      </c>
      <c r="K6290" s="4"/>
      <c r="L6290" s="4"/>
      <c r="M6290" s="4"/>
      <c r="N6290" s="4"/>
      <c r="O6290" s="4"/>
      <c r="P6290" s="4"/>
      <c r="Q6290" s="4"/>
      <c r="R6290" s="4"/>
      <c r="S6290" s="4"/>
      <c r="T6290" s="4"/>
      <c r="U6290" s="4"/>
      <c r="V6290" s="4"/>
    </row>
    <row r="6291" spans="1:22">
      <c r="A6291" s="4"/>
      <c r="B6291" s="4"/>
      <c r="C6291" s="18"/>
      <c r="D6291" s="8"/>
      <c r="E6291" s="8"/>
      <c r="F6291" s="4"/>
      <c r="G6291" s="9"/>
      <c r="H6291" s="18"/>
      <c r="I6291" s="18"/>
      <c r="J6291" s="23" t="str">
        <f>IF(OR(ISBLANK(H6291),ISBLANK((I6291))),"",NETWORKDAYS(H6291,I6291,Setup!$A$2:$A$30))</f>
        <v/>
      </c>
      <c r="K6291" s="4"/>
      <c r="L6291" s="4"/>
      <c r="M6291" s="4"/>
      <c r="N6291" s="4"/>
      <c r="O6291" s="4"/>
      <c r="P6291" s="4"/>
      <c r="Q6291" s="4"/>
      <c r="R6291" s="4"/>
      <c r="S6291" s="4"/>
      <c r="T6291" s="4"/>
      <c r="U6291" s="4"/>
      <c r="V6291" s="4"/>
    </row>
    <row r="6292" spans="1:22">
      <c r="A6292" s="4"/>
      <c r="B6292" s="4"/>
      <c r="C6292" s="18"/>
      <c r="D6292" s="8"/>
      <c r="E6292" s="8"/>
      <c r="F6292" s="4"/>
      <c r="G6292" s="9"/>
      <c r="H6292" s="18"/>
      <c r="I6292" s="18"/>
      <c r="J6292" s="23" t="str">
        <f>IF(OR(ISBLANK(H6292),ISBLANK((I6292))),"",NETWORKDAYS(H6292,I6292,Setup!$A$2:$A$30))</f>
        <v/>
      </c>
      <c r="K6292" s="4"/>
      <c r="L6292" s="4"/>
      <c r="M6292" s="4"/>
      <c r="N6292" s="4"/>
      <c r="O6292" s="4"/>
      <c r="P6292" s="4"/>
      <c r="Q6292" s="4"/>
      <c r="R6292" s="4"/>
      <c r="S6292" s="4"/>
      <c r="T6292" s="4"/>
      <c r="U6292" s="4"/>
      <c r="V6292" s="4"/>
    </row>
    <row r="6293" spans="1:22">
      <c r="A6293" s="4"/>
      <c r="B6293" s="4"/>
      <c r="C6293" s="18"/>
      <c r="D6293" s="8"/>
      <c r="E6293" s="8"/>
      <c r="F6293" s="4"/>
      <c r="G6293" s="9"/>
      <c r="H6293" s="18"/>
      <c r="I6293" s="18"/>
      <c r="J6293" s="23" t="str">
        <f>IF(OR(ISBLANK(H6293),ISBLANK((I6293))),"",NETWORKDAYS(H6293,I6293,Setup!$A$2:$A$30))</f>
        <v/>
      </c>
      <c r="K6293" s="4"/>
      <c r="L6293" s="4"/>
      <c r="M6293" s="4"/>
      <c r="N6293" s="4"/>
      <c r="O6293" s="4"/>
      <c r="P6293" s="4"/>
      <c r="Q6293" s="4"/>
      <c r="R6293" s="4"/>
      <c r="S6293" s="4"/>
      <c r="T6293" s="4"/>
      <c r="U6293" s="4"/>
      <c r="V6293" s="4"/>
    </row>
    <row r="6294" spans="1:22">
      <c r="A6294" s="4"/>
      <c r="B6294" s="4"/>
      <c r="C6294" s="18"/>
      <c r="D6294" s="8"/>
      <c r="E6294" s="8"/>
      <c r="F6294" s="4"/>
      <c r="G6294" s="9"/>
      <c r="H6294" s="18"/>
      <c r="I6294" s="18"/>
      <c r="J6294" s="23" t="str">
        <f>IF(OR(ISBLANK(H6294),ISBLANK((I6294))),"",NETWORKDAYS(H6294,I6294,Setup!$A$2:$A$30))</f>
        <v/>
      </c>
      <c r="K6294" s="4"/>
      <c r="L6294" s="4"/>
      <c r="M6294" s="4"/>
      <c r="N6294" s="4"/>
      <c r="O6294" s="4"/>
      <c r="P6294" s="4"/>
      <c r="Q6294" s="4"/>
      <c r="R6294" s="4"/>
      <c r="S6294" s="4"/>
      <c r="T6294" s="4"/>
      <c r="U6294" s="4"/>
      <c r="V6294" s="4"/>
    </row>
    <row r="6295" spans="1:22">
      <c r="A6295" s="4"/>
      <c r="B6295" s="4"/>
      <c r="C6295" s="18"/>
      <c r="D6295" s="8"/>
      <c r="E6295" s="8"/>
      <c r="F6295" s="4"/>
      <c r="G6295" s="9"/>
      <c r="H6295" s="18"/>
      <c r="I6295" s="18"/>
      <c r="J6295" s="23" t="str">
        <f>IF(OR(ISBLANK(H6295),ISBLANK((I6295))),"",NETWORKDAYS(H6295,I6295,Setup!$A$2:$A$30))</f>
        <v/>
      </c>
      <c r="K6295" s="4"/>
      <c r="L6295" s="4"/>
      <c r="M6295" s="4"/>
      <c r="N6295" s="4"/>
      <c r="O6295" s="4"/>
      <c r="P6295" s="4"/>
      <c r="Q6295" s="4"/>
      <c r="R6295" s="4"/>
      <c r="S6295" s="4"/>
      <c r="T6295" s="4"/>
      <c r="U6295" s="4"/>
      <c r="V6295" s="4"/>
    </row>
    <row r="6296" spans="1:22">
      <c r="A6296" s="4"/>
      <c r="B6296" s="4"/>
      <c r="C6296" s="18"/>
      <c r="D6296" s="8"/>
      <c r="E6296" s="8"/>
      <c r="F6296" s="4"/>
      <c r="G6296" s="9"/>
      <c r="H6296" s="18"/>
      <c r="I6296" s="18"/>
      <c r="J6296" s="23" t="str">
        <f>IF(OR(ISBLANK(H6296),ISBLANK((I6296))),"",NETWORKDAYS(H6296,I6296,Setup!$A$2:$A$30))</f>
        <v/>
      </c>
      <c r="K6296" s="4"/>
      <c r="L6296" s="4"/>
      <c r="M6296" s="4"/>
      <c r="N6296" s="4"/>
      <c r="O6296" s="4"/>
      <c r="P6296" s="4"/>
      <c r="Q6296" s="4"/>
      <c r="R6296" s="4"/>
      <c r="S6296" s="4"/>
      <c r="T6296" s="4"/>
      <c r="U6296" s="4"/>
      <c r="V6296" s="4"/>
    </row>
    <row r="6297" spans="1:22">
      <c r="A6297" s="4"/>
      <c r="B6297" s="4"/>
      <c r="C6297" s="18"/>
      <c r="D6297" s="8"/>
      <c r="E6297" s="8"/>
      <c r="F6297" s="4"/>
      <c r="G6297" s="9"/>
      <c r="H6297" s="18"/>
      <c r="I6297" s="18"/>
      <c r="J6297" s="23" t="str">
        <f>IF(OR(ISBLANK(H6297),ISBLANK((I6297))),"",NETWORKDAYS(H6297,I6297,Setup!$A$2:$A$30))</f>
        <v/>
      </c>
      <c r="K6297" s="4"/>
      <c r="L6297" s="4"/>
      <c r="M6297" s="4"/>
      <c r="N6297" s="4"/>
      <c r="O6297" s="4"/>
      <c r="P6297" s="4"/>
      <c r="Q6297" s="4"/>
      <c r="R6297" s="4"/>
      <c r="S6297" s="4"/>
      <c r="T6297" s="4"/>
      <c r="U6297" s="4"/>
      <c r="V6297" s="4"/>
    </row>
    <row r="6298" spans="1:22">
      <c r="A6298" s="4"/>
      <c r="B6298" s="4"/>
      <c r="C6298" s="18"/>
      <c r="D6298" s="8"/>
      <c r="E6298" s="8"/>
      <c r="F6298" s="4"/>
      <c r="G6298" s="9"/>
      <c r="H6298" s="18"/>
      <c r="I6298" s="18"/>
      <c r="J6298" s="23" t="str">
        <f>IF(OR(ISBLANK(H6298),ISBLANK((I6298))),"",NETWORKDAYS(H6298,I6298,Setup!$A$2:$A$30))</f>
        <v/>
      </c>
      <c r="K6298" s="4"/>
      <c r="L6298" s="4"/>
      <c r="M6298" s="4"/>
      <c r="N6298" s="4"/>
      <c r="O6298" s="4"/>
      <c r="P6298" s="4"/>
      <c r="Q6298" s="4"/>
      <c r="R6298" s="4"/>
      <c r="S6298" s="4"/>
      <c r="T6298" s="4"/>
      <c r="U6298" s="4"/>
      <c r="V6298" s="4"/>
    </row>
    <row r="6299" spans="1:22">
      <c r="A6299" s="4"/>
      <c r="B6299" s="4"/>
      <c r="C6299" s="18"/>
      <c r="D6299" s="8"/>
      <c r="E6299" s="8"/>
      <c r="F6299" s="4"/>
      <c r="G6299" s="9"/>
      <c r="H6299" s="18"/>
      <c r="I6299" s="18"/>
      <c r="J6299" s="23" t="str">
        <f>IF(OR(ISBLANK(H6299),ISBLANK((I6299))),"",NETWORKDAYS(H6299,I6299,Setup!$A$2:$A$30))</f>
        <v/>
      </c>
      <c r="K6299" s="4"/>
      <c r="L6299" s="4"/>
      <c r="M6299" s="4"/>
      <c r="N6299" s="4"/>
      <c r="O6299" s="4"/>
      <c r="P6299" s="4"/>
      <c r="Q6299" s="4"/>
      <c r="R6299" s="4"/>
      <c r="S6299" s="4"/>
      <c r="T6299" s="4"/>
      <c r="U6299" s="4"/>
      <c r="V6299" s="4"/>
    </row>
    <row r="6300" spans="1:22">
      <c r="A6300" s="4"/>
      <c r="B6300" s="4"/>
      <c r="C6300" s="18"/>
      <c r="D6300" s="8"/>
      <c r="E6300" s="8"/>
      <c r="F6300" s="4"/>
      <c r="G6300" s="9"/>
      <c r="H6300" s="18"/>
      <c r="I6300" s="18"/>
      <c r="J6300" s="23" t="str">
        <f>IF(OR(ISBLANK(H6300),ISBLANK((I6300))),"",NETWORKDAYS(H6300,I6300,Setup!$A$2:$A$30))</f>
        <v/>
      </c>
      <c r="K6300" s="4"/>
      <c r="L6300" s="4"/>
      <c r="M6300" s="4"/>
      <c r="N6300" s="4"/>
      <c r="O6300" s="4"/>
      <c r="P6300" s="4"/>
      <c r="Q6300" s="4"/>
      <c r="R6300" s="4"/>
      <c r="S6300" s="4"/>
      <c r="T6300" s="4"/>
      <c r="U6300" s="4"/>
      <c r="V6300" s="4"/>
    </row>
    <row r="6301" spans="1:22">
      <c r="A6301" s="4"/>
      <c r="B6301" s="4"/>
      <c r="C6301" s="18"/>
      <c r="D6301" s="8"/>
      <c r="E6301" s="8"/>
      <c r="F6301" s="4"/>
      <c r="G6301" s="9"/>
      <c r="H6301" s="18"/>
      <c r="I6301" s="18"/>
      <c r="J6301" s="23" t="str">
        <f>IF(OR(ISBLANK(H6301),ISBLANK((I6301))),"",NETWORKDAYS(H6301,I6301,Setup!$A$2:$A$30))</f>
        <v/>
      </c>
      <c r="K6301" s="4"/>
      <c r="L6301" s="4"/>
      <c r="M6301" s="4"/>
      <c r="N6301" s="4"/>
      <c r="O6301" s="4"/>
      <c r="P6301" s="4"/>
      <c r="Q6301" s="4"/>
      <c r="R6301" s="4"/>
      <c r="S6301" s="4"/>
      <c r="T6301" s="4"/>
      <c r="U6301" s="4"/>
      <c r="V6301" s="4"/>
    </row>
    <row r="6302" spans="1:22">
      <c r="A6302" s="4"/>
      <c r="B6302" s="4"/>
      <c r="C6302" s="18"/>
      <c r="D6302" s="8"/>
      <c r="E6302" s="8"/>
      <c r="F6302" s="4"/>
      <c r="G6302" s="9"/>
      <c r="H6302" s="18"/>
      <c r="I6302" s="18"/>
      <c r="J6302" s="23" t="str">
        <f>IF(OR(ISBLANK(H6302),ISBLANK((I6302))),"",NETWORKDAYS(H6302,I6302,Setup!$A$2:$A$30))</f>
        <v/>
      </c>
      <c r="K6302" s="4"/>
      <c r="L6302" s="4"/>
      <c r="M6302" s="4"/>
      <c r="N6302" s="4"/>
      <c r="O6302" s="4"/>
      <c r="P6302" s="4"/>
      <c r="Q6302" s="4"/>
      <c r="R6302" s="4"/>
      <c r="S6302" s="4"/>
      <c r="T6302" s="4"/>
      <c r="U6302" s="4"/>
      <c r="V6302" s="4"/>
    </row>
    <row r="6303" spans="1:22">
      <c r="A6303" s="4"/>
      <c r="B6303" s="4"/>
      <c r="C6303" s="18"/>
      <c r="D6303" s="8"/>
      <c r="E6303" s="8"/>
      <c r="F6303" s="4"/>
      <c r="G6303" s="9"/>
      <c r="H6303" s="18"/>
      <c r="I6303" s="18"/>
      <c r="J6303" s="23" t="str">
        <f>IF(OR(ISBLANK(H6303),ISBLANK((I6303))),"",NETWORKDAYS(H6303,I6303,Setup!$A$2:$A$30))</f>
        <v/>
      </c>
      <c r="K6303" s="4"/>
      <c r="L6303" s="4"/>
      <c r="M6303" s="4"/>
      <c r="N6303" s="4"/>
      <c r="O6303" s="4"/>
      <c r="P6303" s="4"/>
      <c r="Q6303" s="4"/>
      <c r="R6303" s="4"/>
      <c r="S6303" s="4"/>
      <c r="T6303" s="4"/>
      <c r="U6303" s="4"/>
      <c r="V6303" s="4"/>
    </row>
    <row r="6304" spans="1:22">
      <c r="A6304" s="4"/>
      <c r="B6304" s="4"/>
      <c r="C6304" s="18"/>
      <c r="D6304" s="8"/>
      <c r="E6304" s="8"/>
      <c r="F6304" s="4"/>
      <c r="G6304" s="9"/>
      <c r="H6304" s="18"/>
      <c r="I6304" s="18"/>
      <c r="J6304" s="23" t="str">
        <f>IF(OR(ISBLANK(H6304),ISBLANK((I6304))),"",NETWORKDAYS(H6304,I6304,Setup!$A$2:$A$30))</f>
        <v/>
      </c>
      <c r="K6304" s="4"/>
      <c r="L6304" s="4"/>
      <c r="M6304" s="4"/>
      <c r="N6304" s="4"/>
      <c r="O6304" s="4"/>
      <c r="P6304" s="4"/>
      <c r="Q6304" s="4"/>
      <c r="R6304" s="4"/>
      <c r="S6304" s="4"/>
      <c r="T6304" s="4"/>
      <c r="U6304" s="4"/>
      <c r="V6304" s="4"/>
    </row>
    <row r="6305" spans="1:22">
      <c r="A6305" s="4"/>
      <c r="B6305" s="4"/>
      <c r="C6305" s="18"/>
      <c r="D6305" s="8"/>
      <c r="E6305" s="8"/>
      <c r="F6305" s="4"/>
      <c r="G6305" s="9"/>
      <c r="H6305" s="18"/>
      <c r="I6305" s="18"/>
      <c r="J6305" s="23" t="str">
        <f>IF(OR(ISBLANK(H6305),ISBLANK((I6305))),"",NETWORKDAYS(H6305,I6305,Setup!$A$2:$A$30))</f>
        <v/>
      </c>
      <c r="K6305" s="4"/>
      <c r="L6305" s="4"/>
      <c r="M6305" s="4"/>
      <c r="N6305" s="4"/>
      <c r="O6305" s="4"/>
      <c r="P6305" s="4"/>
      <c r="Q6305" s="4"/>
      <c r="R6305" s="4"/>
      <c r="S6305" s="4"/>
      <c r="T6305" s="4"/>
      <c r="U6305" s="4"/>
      <c r="V6305" s="4"/>
    </row>
    <row r="6306" spans="1:22">
      <c r="A6306" s="4"/>
      <c r="B6306" s="4"/>
      <c r="C6306" s="18"/>
      <c r="D6306" s="8"/>
      <c r="E6306" s="8"/>
      <c r="F6306" s="4"/>
      <c r="G6306" s="9"/>
      <c r="H6306" s="18"/>
      <c r="I6306" s="18"/>
      <c r="J6306" s="23" t="str">
        <f>IF(OR(ISBLANK(H6306),ISBLANK((I6306))),"",NETWORKDAYS(H6306,I6306,Setup!$A$2:$A$30))</f>
        <v/>
      </c>
      <c r="K6306" s="4"/>
      <c r="L6306" s="4"/>
      <c r="M6306" s="4"/>
      <c r="N6306" s="4"/>
      <c r="O6306" s="4"/>
      <c r="P6306" s="4"/>
      <c r="Q6306" s="4"/>
      <c r="R6306" s="4"/>
      <c r="S6306" s="4"/>
      <c r="T6306" s="4"/>
      <c r="U6306" s="4"/>
      <c r="V6306" s="4"/>
    </row>
    <row r="6307" spans="1:22">
      <c r="A6307" s="4"/>
      <c r="B6307" s="4"/>
      <c r="C6307" s="18"/>
      <c r="D6307" s="8"/>
      <c r="E6307" s="8"/>
      <c r="F6307" s="4"/>
      <c r="G6307" s="9"/>
      <c r="H6307" s="18"/>
      <c r="I6307" s="18"/>
      <c r="J6307" s="23" t="str">
        <f>IF(OR(ISBLANK(H6307),ISBLANK((I6307))),"",NETWORKDAYS(H6307,I6307,Setup!$A$2:$A$30))</f>
        <v/>
      </c>
      <c r="K6307" s="4"/>
      <c r="L6307" s="4"/>
      <c r="M6307" s="4"/>
      <c r="N6307" s="4"/>
      <c r="O6307" s="4"/>
      <c r="P6307" s="4"/>
      <c r="Q6307" s="4"/>
      <c r="R6307" s="4"/>
      <c r="S6307" s="4"/>
      <c r="T6307" s="4"/>
      <c r="U6307" s="4"/>
      <c r="V6307" s="4"/>
    </row>
    <row r="6308" spans="1:22">
      <c r="A6308" s="4"/>
      <c r="B6308" s="4"/>
      <c r="C6308" s="18"/>
      <c r="D6308" s="8"/>
      <c r="E6308" s="8"/>
      <c r="F6308" s="4"/>
      <c r="G6308" s="9"/>
      <c r="H6308" s="18"/>
      <c r="I6308" s="18"/>
      <c r="J6308" s="23" t="str">
        <f>IF(OR(ISBLANK(H6308),ISBLANK((I6308))),"",NETWORKDAYS(H6308,I6308,Setup!$A$2:$A$30))</f>
        <v/>
      </c>
      <c r="K6308" s="4"/>
      <c r="L6308" s="4"/>
      <c r="M6308" s="4"/>
      <c r="N6308" s="4"/>
      <c r="O6308" s="4"/>
      <c r="P6308" s="4"/>
      <c r="Q6308" s="4"/>
      <c r="R6308" s="4"/>
      <c r="S6308" s="4"/>
      <c r="T6308" s="4"/>
      <c r="U6308" s="4"/>
      <c r="V6308" s="4"/>
    </row>
    <row r="6309" spans="1:22">
      <c r="A6309" s="4"/>
      <c r="B6309" s="4"/>
      <c r="C6309" s="18"/>
      <c r="D6309" s="8"/>
      <c r="E6309" s="8"/>
      <c r="F6309" s="4"/>
      <c r="G6309" s="9"/>
      <c r="H6309" s="18"/>
      <c r="I6309" s="18"/>
      <c r="J6309" s="23" t="str">
        <f>IF(OR(ISBLANK(H6309),ISBLANK((I6309))),"",NETWORKDAYS(H6309,I6309,Setup!$A$2:$A$30))</f>
        <v/>
      </c>
      <c r="K6309" s="4"/>
      <c r="L6309" s="4"/>
      <c r="M6309" s="4"/>
      <c r="N6309" s="4"/>
      <c r="O6309" s="4"/>
      <c r="P6309" s="4"/>
      <c r="Q6309" s="4"/>
      <c r="R6309" s="4"/>
      <c r="S6309" s="4"/>
      <c r="T6309" s="4"/>
      <c r="U6309" s="4"/>
      <c r="V6309" s="4"/>
    </row>
    <row r="6310" spans="1:22">
      <c r="A6310" s="4"/>
      <c r="B6310" s="4"/>
      <c r="C6310" s="18"/>
      <c r="D6310" s="8"/>
      <c r="E6310" s="8"/>
      <c r="F6310" s="4"/>
      <c r="G6310" s="9"/>
      <c r="H6310" s="18"/>
      <c r="I6310" s="18"/>
      <c r="J6310" s="23" t="str">
        <f>IF(OR(ISBLANK(H6310),ISBLANK((I6310))),"",NETWORKDAYS(H6310,I6310,Setup!$A$2:$A$30))</f>
        <v/>
      </c>
      <c r="K6310" s="4"/>
      <c r="L6310" s="4"/>
      <c r="M6310" s="4"/>
      <c r="N6310" s="4"/>
      <c r="O6310" s="4"/>
      <c r="P6310" s="4"/>
      <c r="Q6310" s="4"/>
      <c r="R6310" s="4"/>
      <c r="S6310" s="4"/>
      <c r="T6310" s="4"/>
      <c r="U6310" s="4"/>
      <c r="V6310" s="4"/>
    </row>
    <row r="6311" spans="1:22">
      <c r="A6311" s="4"/>
      <c r="B6311" s="4"/>
      <c r="C6311" s="18"/>
      <c r="D6311" s="8"/>
      <c r="E6311" s="8"/>
      <c r="F6311" s="4"/>
      <c r="G6311" s="9"/>
      <c r="H6311" s="18"/>
      <c r="I6311" s="18"/>
      <c r="J6311" s="23" t="str">
        <f>IF(OR(ISBLANK(H6311),ISBLANK((I6311))),"",NETWORKDAYS(H6311,I6311,Setup!$A$2:$A$30))</f>
        <v/>
      </c>
      <c r="K6311" s="4"/>
      <c r="L6311" s="4"/>
      <c r="M6311" s="4"/>
      <c r="N6311" s="4"/>
      <c r="O6311" s="4"/>
      <c r="P6311" s="4"/>
      <c r="Q6311" s="4"/>
      <c r="R6311" s="4"/>
      <c r="S6311" s="4"/>
      <c r="T6311" s="4"/>
      <c r="U6311" s="4"/>
      <c r="V6311" s="4"/>
    </row>
    <row r="6312" spans="1:22">
      <c r="A6312" s="4"/>
      <c r="B6312" s="4"/>
      <c r="C6312" s="18"/>
      <c r="D6312" s="8"/>
      <c r="E6312" s="8"/>
      <c r="F6312" s="4"/>
      <c r="G6312" s="9"/>
      <c r="H6312" s="18"/>
      <c r="I6312" s="18"/>
      <c r="J6312" s="23" t="str">
        <f>IF(OR(ISBLANK(H6312),ISBLANK((I6312))),"",NETWORKDAYS(H6312,I6312,Setup!$A$2:$A$30))</f>
        <v/>
      </c>
      <c r="K6312" s="4"/>
      <c r="L6312" s="4"/>
      <c r="M6312" s="4"/>
      <c r="N6312" s="4"/>
      <c r="O6312" s="4"/>
      <c r="P6312" s="4"/>
      <c r="Q6312" s="4"/>
      <c r="R6312" s="4"/>
      <c r="S6312" s="4"/>
      <c r="T6312" s="4"/>
      <c r="U6312" s="4"/>
      <c r="V6312" s="4"/>
    </row>
    <row r="6313" spans="1:22">
      <c r="A6313" s="4"/>
      <c r="B6313" s="4"/>
      <c r="C6313" s="18"/>
      <c r="D6313" s="8"/>
      <c r="E6313" s="8"/>
      <c r="F6313" s="4"/>
      <c r="G6313" s="9"/>
      <c r="H6313" s="18"/>
      <c r="I6313" s="18"/>
      <c r="J6313" s="23" t="str">
        <f>IF(OR(ISBLANK(H6313),ISBLANK((I6313))),"",NETWORKDAYS(H6313,I6313,Setup!$A$2:$A$30))</f>
        <v/>
      </c>
      <c r="K6313" s="4"/>
      <c r="L6313" s="4"/>
      <c r="M6313" s="4"/>
      <c r="N6313" s="4"/>
      <c r="O6313" s="4"/>
      <c r="P6313" s="4"/>
      <c r="Q6313" s="4"/>
      <c r="R6313" s="4"/>
      <c r="S6313" s="4"/>
      <c r="T6313" s="4"/>
      <c r="U6313" s="4"/>
      <c r="V6313" s="4"/>
    </row>
    <row r="6314" spans="1:22">
      <c r="A6314" s="4"/>
      <c r="B6314" s="4"/>
      <c r="C6314" s="18"/>
      <c r="D6314" s="8"/>
      <c r="E6314" s="8"/>
      <c r="F6314" s="4"/>
      <c r="G6314" s="9"/>
      <c r="H6314" s="18"/>
      <c r="I6314" s="18"/>
      <c r="J6314" s="23" t="str">
        <f>IF(OR(ISBLANK(H6314),ISBLANK((I6314))),"",NETWORKDAYS(H6314,I6314,Setup!$A$2:$A$30))</f>
        <v/>
      </c>
      <c r="K6314" s="4"/>
      <c r="L6314" s="4"/>
      <c r="M6314" s="4"/>
      <c r="N6314" s="4"/>
      <c r="O6314" s="4"/>
      <c r="P6314" s="4"/>
      <c r="Q6314" s="4"/>
      <c r="R6314" s="4"/>
      <c r="S6314" s="4"/>
      <c r="T6314" s="4"/>
      <c r="U6314" s="4"/>
      <c r="V6314" s="4"/>
    </row>
    <row r="6315" spans="1:22">
      <c r="A6315" s="4"/>
      <c r="B6315" s="4"/>
      <c r="C6315" s="18"/>
      <c r="D6315" s="8"/>
      <c r="E6315" s="8"/>
      <c r="F6315" s="4"/>
      <c r="G6315" s="9"/>
      <c r="H6315" s="18"/>
      <c r="I6315" s="18"/>
      <c r="J6315" s="23" t="str">
        <f>IF(OR(ISBLANK(H6315),ISBLANK((I6315))),"",NETWORKDAYS(H6315,I6315,Setup!$A$2:$A$30))</f>
        <v/>
      </c>
      <c r="K6315" s="4"/>
      <c r="L6315" s="4"/>
      <c r="M6315" s="4"/>
      <c r="N6315" s="4"/>
      <c r="O6315" s="4"/>
      <c r="P6315" s="4"/>
      <c r="Q6315" s="4"/>
      <c r="R6315" s="4"/>
      <c r="S6315" s="4"/>
      <c r="T6315" s="4"/>
      <c r="U6315" s="4"/>
      <c r="V6315" s="4"/>
    </row>
    <row r="6316" spans="1:22">
      <c r="A6316" s="4"/>
      <c r="B6316" s="4"/>
      <c r="C6316" s="18"/>
      <c r="D6316" s="8"/>
      <c r="E6316" s="8"/>
      <c r="F6316" s="4"/>
      <c r="G6316" s="9"/>
      <c r="H6316" s="18"/>
      <c r="I6316" s="18"/>
      <c r="J6316" s="23" t="str">
        <f>IF(OR(ISBLANK(H6316),ISBLANK((I6316))),"",NETWORKDAYS(H6316,I6316,Setup!$A$2:$A$30))</f>
        <v/>
      </c>
      <c r="K6316" s="4"/>
      <c r="L6316" s="4"/>
      <c r="M6316" s="4"/>
      <c r="N6316" s="4"/>
      <c r="O6316" s="4"/>
      <c r="P6316" s="4"/>
      <c r="Q6316" s="4"/>
      <c r="R6316" s="4"/>
      <c r="S6316" s="4"/>
      <c r="T6316" s="4"/>
      <c r="U6316" s="4"/>
      <c r="V6316" s="4"/>
    </row>
    <row r="6317" spans="1:22">
      <c r="A6317" s="4"/>
      <c r="B6317" s="4"/>
      <c r="C6317" s="18"/>
      <c r="D6317" s="8"/>
      <c r="E6317" s="8"/>
      <c r="F6317" s="4"/>
      <c r="G6317" s="9"/>
      <c r="H6317" s="18"/>
      <c r="I6317" s="18"/>
      <c r="J6317" s="23" t="str">
        <f>IF(OR(ISBLANK(H6317),ISBLANK((I6317))),"",NETWORKDAYS(H6317,I6317,Setup!$A$2:$A$30))</f>
        <v/>
      </c>
      <c r="K6317" s="4"/>
      <c r="L6317" s="4"/>
      <c r="M6317" s="4"/>
      <c r="N6317" s="4"/>
      <c r="O6317" s="4"/>
      <c r="P6317" s="4"/>
      <c r="Q6317" s="4"/>
      <c r="R6317" s="4"/>
      <c r="S6317" s="4"/>
      <c r="T6317" s="4"/>
      <c r="U6317" s="4"/>
      <c r="V6317" s="4"/>
    </row>
    <row r="6318" spans="1:22">
      <c r="A6318" s="4"/>
      <c r="B6318" s="4"/>
      <c r="C6318" s="18"/>
      <c r="D6318" s="8"/>
      <c r="E6318" s="8"/>
      <c r="F6318" s="4"/>
      <c r="G6318" s="9"/>
      <c r="H6318" s="18"/>
      <c r="I6318" s="18"/>
      <c r="J6318" s="23" t="str">
        <f>IF(OR(ISBLANK(H6318),ISBLANK((I6318))),"",NETWORKDAYS(H6318,I6318,Setup!$A$2:$A$30))</f>
        <v/>
      </c>
      <c r="K6318" s="4"/>
      <c r="L6318" s="4"/>
      <c r="M6318" s="4"/>
      <c r="N6318" s="4"/>
      <c r="O6318" s="4"/>
      <c r="P6318" s="4"/>
      <c r="Q6318" s="4"/>
      <c r="R6318" s="4"/>
      <c r="S6318" s="4"/>
      <c r="T6318" s="4"/>
      <c r="U6318" s="4"/>
      <c r="V6318" s="4"/>
    </row>
    <row r="6319" spans="1:22">
      <c r="A6319" s="4"/>
      <c r="B6319" s="4"/>
      <c r="C6319" s="18"/>
      <c r="D6319" s="8"/>
      <c r="E6319" s="8"/>
      <c r="F6319" s="4"/>
      <c r="G6319" s="9"/>
      <c r="H6319" s="18"/>
      <c r="I6319" s="18"/>
      <c r="J6319" s="23" t="str">
        <f>IF(OR(ISBLANK(H6319),ISBLANK((I6319))),"",NETWORKDAYS(H6319,I6319,Setup!$A$2:$A$30))</f>
        <v/>
      </c>
      <c r="K6319" s="4"/>
      <c r="L6319" s="4"/>
      <c r="M6319" s="4"/>
      <c r="N6319" s="4"/>
      <c r="O6319" s="4"/>
      <c r="P6319" s="4"/>
      <c r="Q6319" s="4"/>
      <c r="R6319" s="4"/>
      <c r="S6319" s="4"/>
      <c r="T6319" s="4"/>
      <c r="U6319" s="4"/>
      <c r="V6319" s="4"/>
    </row>
    <row r="6320" spans="1:22">
      <c r="A6320" s="4"/>
      <c r="B6320" s="4"/>
      <c r="C6320" s="18"/>
      <c r="D6320" s="8"/>
      <c r="E6320" s="8"/>
      <c r="F6320" s="4"/>
      <c r="G6320" s="9"/>
      <c r="H6320" s="18"/>
      <c r="I6320" s="18"/>
      <c r="J6320" s="23" t="str">
        <f>IF(OR(ISBLANK(H6320),ISBLANK((I6320))),"",NETWORKDAYS(H6320,I6320,Setup!$A$2:$A$30))</f>
        <v/>
      </c>
      <c r="K6320" s="4"/>
      <c r="L6320" s="4"/>
      <c r="M6320" s="4"/>
      <c r="N6320" s="4"/>
      <c r="O6320" s="4"/>
      <c r="P6320" s="4"/>
      <c r="Q6320" s="4"/>
      <c r="R6320" s="4"/>
      <c r="S6320" s="4"/>
      <c r="T6320" s="4"/>
      <c r="U6320" s="4"/>
      <c r="V6320" s="4"/>
    </row>
    <row r="6321" spans="1:22">
      <c r="A6321" s="4"/>
      <c r="B6321" s="4"/>
      <c r="C6321" s="18"/>
      <c r="D6321" s="8"/>
      <c r="E6321" s="8"/>
      <c r="F6321" s="4"/>
      <c r="G6321" s="9"/>
      <c r="H6321" s="18"/>
      <c r="I6321" s="18"/>
      <c r="J6321" s="23" t="str">
        <f>IF(OR(ISBLANK(H6321),ISBLANK((I6321))),"",NETWORKDAYS(H6321,I6321,Setup!$A$2:$A$30))</f>
        <v/>
      </c>
      <c r="K6321" s="4"/>
      <c r="L6321" s="4"/>
      <c r="M6321" s="4"/>
      <c r="N6321" s="4"/>
      <c r="O6321" s="4"/>
      <c r="P6321" s="4"/>
      <c r="Q6321" s="4"/>
      <c r="R6321" s="4"/>
      <c r="S6321" s="4"/>
      <c r="T6321" s="4"/>
      <c r="U6321" s="4"/>
      <c r="V6321" s="4"/>
    </row>
    <row r="6322" spans="1:22">
      <c r="A6322" s="4"/>
      <c r="B6322" s="4"/>
      <c r="C6322" s="18"/>
      <c r="D6322" s="8"/>
      <c r="E6322" s="8"/>
      <c r="F6322" s="4"/>
      <c r="G6322" s="9"/>
      <c r="H6322" s="18"/>
      <c r="I6322" s="18"/>
      <c r="J6322" s="23" t="str">
        <f>IF(OR(ISBLANK(H6322),ISBLANK((I6322))),"",NETWORKDAYS(H6322,I6322,Setup!$A$2:$A$30))</f>
        <v/>
      </c>
      <c r="K6322" s="4"/>
      <c r="L6322" s="4"/>
      <c r="M6322" s="4"/>
      <c r="N6322" s="4"/>
      <c r="O6322" s="4"/>
      <c r="P6322" s="4"/>
      <c r="Q6322" s="4"/>
      <c r="R6322" s="4"/>
      <c r="S6322" s="4"/>
      <c r="T6322" s="4"/>
      <c r="U6322" s="4"/>
      <c r="V6322" s="4"/>
    </row>
    <row r="6323" spans="1:22">
      <c r="A6323" s="4"/>
      <c r="B6323" s="4"/>
      <c r="C6323" s="18"/>
      <c r="D6323" s="8"/>
      <c r="E6323" s="8"/>
      <c r="F6323" s="4"/>
      <c r="G6323" s="9"/>
      <c r="H6323" s="18"/>
      <c r="I6323" s="18"/>
      <c r="J6323" s="23" t="str">
        <f>IF(OR(ISBLANK(H6323),ISBLANK((I6323))),"",NETWORKDAYS(H6323,I6323,Setup!$A$2:$A$30))</f>
        <v/>
      </c>
      <c r="K6323" s="4"/>
      <c r="L6323" s="4"/>
      <c r="M6323" s="4"/>
      <c r="N6323" s="4"/>
      <c r="O6323" s="4"/>
      <c r="P6323" s="4"/>
      <c r="Q6323" s="4"/>
      <c r="R6323" s="4"/>
      <c r="S6323" s="4"/>
      <c r="T6323" s="4"/>
      <c r="U6323" s="4"/>
      <c r="V6323" s="4"/>
    </row>
    <row r="6324" spans="1:22">
      <c r="A6324" s="4"/>
      <c r="B6324" s="4"/>
      <c r="C6324" s="18"/>
      <c r="D6324" s="8"/>
      <c r="E6324" s="8"/>
      <c r="F6324" s="4"/>
      <c r="G6324" s="9"/>
      <c r="H6324" s="18"/>
      <c r="I6324" s="18"/>
      <c r="J6324" s="23" t="str">
        <f>IF(OR(ISBLANK(H6324),ISBLANK((I6324))),"",NETWORKDAYS(H6324,I6324,Setup!$A$2:$A$30))</f>
        <v/>
      </c>
      <c r="K6324" s="4"/>
      <c r="L6324" s="4"/>
      <c r="M6324" s="4"/>
      <c r="N6324" s="4"/>
      <c r="O6324" s="4"/>
      <c r="P6324" s="4"/>
      <c r="Q6324" s="4"/>
      <c r="R6324" s="4"/>
      <c r="S6324" s="4"/>
      <c r="T6324" s="4"/>
      <c r="U6324" s="4"/>
      <c r="V6324" s="4"/>
    </row>
    <row r="6325" spans="1:22">
      <c r="A6325" s="4"/>
      <c r="B6325" s="4"/>
      <c r="C6325" s="18"/>
      <c r="D6325" s="8"/>
      <c r="E6325" s="8"/>
      <c r="F6325" s="4"/>
      <c r="G6325" s="9"/>
      <c r="H6325" s="18"/>
      <c r="I6325" s="18"/>
      <c r="J6325" s="23" t="str">
        <f>IF(OR(ISBLANK(H6325),ISBLANK((I6325))),"",NETWORKDAYS(H6325,I6325,Setup!$A$2:$A$30))</f>
        <v/>
      </c>
      <c r="K6325" s="4"/>
      <c r="L6325" s="4"/>
      <c r="M6325" s="4"/>
      <c r="N6325" s="4"/>
      <c r="O6325" s="4"/>
      <c r="P6325" s="4"/>
      <c r="Q6325" s="4"/>
      <c r="R6325" s="4"/>
      <c r="S6325" s="4"/>
      <c r="T6325" s="4"/>
      <c r="U6325" s="4"/>
      <c r="V6325" s="4"/>
    </row>
    <row r="6326" spans="1:22">
      <c r="A6326" s="4"/>
      <c r="B6326" s="4"/>
      <c r="C6326" s="18"/>
      <c r="D6326" s="8"/>
      <c r="E6326" s="8"/>
      <c r="F6326" s="4"/>
      <c r="G6326" s="9"/>
      <c r="H6326" s="18"/>
      <c r="I6326" s="18"/>
      <c r="J6326" s="23" t="str">
        <f>IF(OR(ISBLANK(H6326),ISBLANK((I6326))),"",NETWORKDAYS(H6326,I6326,Setup!$A$2:$A$30))</f>
        <v/>
      </c>
      <c r="K6326" s="4"/>
      <c r="L6326" s="4"/>
      <c r="M6326" s="4"/>
      <c r="N6326" s="4"/>
      <c r="O6326" s="4"/>
      <c r="P6326" s="4"/>
      <c r="Q6326" s="4"/>
      <c r="R6326" s="4"/>
      <c r="S6326" s="4"/>
      <c r="T6326" s="4"/>
      <c r="U6326" s="4"/>
      <c r="V6326" s="4"/>
    </row>
    <row r="6327" spans="1:22">
      <c r="A6327" s="4"/>
      <c r="B6327" s="4"/>
      <c r="C6327" s="18"/>
      <c r="D6327" s="8"/>
      <c r="E6327" s="8"/>
      <c r="F6327" s="4"/>
      <c r="G6327" s="9"/>
      <c r="H6327" s="18"/>
      <c r="I6327" s="18"/>
      <c r="J6327" s="23" t="str">
        <f>IF(OR(ISBLANK(H6327),ISBLANK((I6327))),"",NETWORKDAYS(H6327,I6327,Setup!$A$2:$A$30))</f>
        <v/>
      </c>
      <c r="K6327" s="4"/>
      <c r="L6327" s="4"/>
      <c r="M6327" s="4"/>
      <c r="N6327" s="4"/>
      <c r="O6327" s="4"/>
      <c r="P6327" s="4"/>
      <c r="Q6327" s="4"/>
      <c r="R6327" s="4"/>
      <c r="S6327" s="4"/>
      <c r="T6327" s="4"/>
      <c r="U6327" s="4"/>
      <c r="V6327" s="4"/>
    </row>
    <row r="6328" spans="1:22">
      <c r="A6328" s="4"/>
      <c r="B6328" s="4"/>
      <c r="C6328" s="18"/>
      <c r="D6328" s="8"/>
      <c r="E6328" s="8"/>
      <c r="F6328" s="4"/>
      <c r="G6328" s="9"/>
      <c r="H6328" s="18"/>
      <c r="I6328" s="18"/>
      <c r="J6328" s="23" t="str">
        <f>IF(OR(ISBLANK(H6328),ISBLANK((I6328))),"",NETWORKDAYS(H6328,I6328,Setup!$A$2:$A$30))</f>
        <v/>
      </c>
      <c r="K6328" s="4"/>
      <c r="L6328" s="4"/>
      <c r="M6328" s="4"/>
      <c r="N6328" s="4"/>
      <c r="O6328" s="4"/>
      <c r="P6328" s="4"/>
      <c r="Q6328" s="4"/>
      <c r="R6328" s="4"/>
      <c r="S6328" s="4"/>
      <c r="T6328" s="4"/>
      <c r="U6328" s="4"/>
      <c r="V6328" s="4"/>
    </row>
    <row r="6329" spans="1:22">
      <c r="A6329" s="4"/>
      <c r="B6329" s="4"/>
      <c r="C6329" s="18"/>
      <c r="D6329" s="8"/>
      <c r="E6329" s="8"/>
      <c r="F6329" s="4"/>
      <c r="G6329" s="9"/>
      <c r="H6329" s="18"/>
      <c r="I6329" s="18"/>
      <c r="J6329" s="23" t="str">
        <f>IF(OR(ISBLANK(H6329),ISBLANK((I6329))),"",NETWORKDAYS(H6329,I6329,Setup!$A$2:$A$30))</f>
        <v/>
      </c>
      <c r="K6329" s="4"/>
      <c r="L6329" s="4"/>
      <c r="M6329" s="4"/>
      <c r="N6329" s="4"/>
      <c r="O6329" s="4"/>
      <c r="P6329" s="4"/>
      <c r="Q6329" s="4"/>
      <c r="R6329" s="4"/>
      <c r="S6329" s="4"/>
      <c r="T6329" s="4"/>
      <c r="U6329" s="4"/>
      <c r="V6329" s="4"/>
    </row>
    <row r="6330" spans="1:22">
      <c r="A6330" s="4"/>
      <c r="B6330" s="4"/>
      <c r="C6330" s="18"/>
      <c r="D6330" s="8"/>
      <c r="E6330" s="8"/>
      <c r="F6330" s="4"/>
      <c r="G6330" s="9"/>
      <c r="H6330" s="18"/>
      <c r="I6330" s="18"/>
      <c r="J6330" s="23" t="str">
        <f>IF(OR(ISBLANK(H6330),ISBLANK((I6330))),"",NETWORKDAYS(H6330,I6330,Setup!$A$2:$A$30))</f>
        <v/>
      </c>
      <c r="K6330" s="4"/>
      <c r="L6330" s="4"/>
      <c r="M6330" s="4"/>
      <c r="N6330" s="4"/>
      <c r="O6330" s="4"/>
      <c r="P6330" s="4"/>
      <c r="Q6330" s="4"/>
      <c r="R6330" s="4"/>
      <c r="S6330" s="4"/>
      <c r="T6330" s="4"/>
      <c r="U6330" s="4"/>
      <c r="V6330" s="4"/>
    </row>
    <row r="6331" spans="1:22">
      <c r="A6331" s="4"/>
      <c r="B6331" s="4"/>
      <c r="C6331" s="18"/>
      <c r="D6331" s="8"/>
      <c r="E6331" s="8"/>
      <c r="F6331" s="4"/>
      <c r="G6331" s="9"/>
      <c r="H6331" s="18"/>
      <c r="I6331" s="18"/>
      <c r="J6331" s="23" t="str">
        <f>IF(OR(ISBLANK(H6331),ISBLANK((I6331))),"",NETWORKDAYS(H6331,I6331,Setup!$A$2:$A$30))</f>
        <v/>
      </c>
      <c r="K6331" s="4"/>
      <c r="L6331" s="4"/>
      <c r="M6331" s="4"/>
      <c r="N6331" s="4"/>
      <c r="O6331" s="4"/>
      <c r="P6331" s="4"/>
      <c r="Q6331" s="4"/>
      <c r="R6331" s="4"/>
      <c r="S6331" s="4"/>
      <c r="T6331" s="4"/>
      <c r="U6331" s="4"/>
      <c r="V6331" s="4"/>
    </row>
    <row r="6332" spans="1:22">
      <c r="A6332" s="4"/>
      <c r="B6332" s="4"/>
      <c r="C6332" s="18"/>
      <c r="D6332" s="8"/>
      <c r="E6332" s="8"/>
      <c r="F6332" s="4"/>
      <c r="G6332" s="9"/>
      <c r="H6332" s="18"/>
      <c r="I6332" s="18"/>
      <c r="J6332" s="23" t="str">
        <f>IF(OR(ISBLANK(H6332),ISBLANK((I6332))),"",NETWORKDAYS(H6332,I6332,Setup!$A$2:$A$30))</f>
        <v/>
      </c>
      <c r="K6332" s="4"/>
      <c r="L6332" s="4"/>
      <c r="M6332" s="4"/>
      <c r="N6332" s="4"/>
      <c r="O6332" s="4"/>
      <c r="P6332" s="4"/>
      <c r="Q6332" s="4"/>
      <c r="R6332" s="4"/>
      <c r="S6332" s="4"/>
      <c r="T6332" s="4"/>
      <c r="U6332" s="4"/>
      <c r="V6332" s="4"/>
    </row>
    <row r="6333" spans="1:22">
      <c r="A6333" s="4"/>
      <c r="B6333" s="4"/>
      <c r="C6333" s="18"/>
      <c r="D6333" s="8"/>
      <c r="E6333" s="8"/>
      <c r="F6333" s="4"/>
      <c r="G6333" s="9"/>
      <c r="H6333" s="18"/>
      <c r="I6333" s="18"/>
      <c r="J6333" s="23" t="str">
        <f>IF(OR(ISBLANK(H6333),ISBLANK((I6333))),"",NETWORKDAYS(H6333,I6333,Setup!$A$2:$A$30))</f>
        <v/>
      </c>
      <c r="K6333" s="4"/>
      <c r="L6333" s="4"/>
      <c r="M6333" s="4"/>
      <c r="N6333" s="4"/>
      <c r="O6333" s="4"/>
      <c r="P6333" s="4"/>
      <c r="Q6333" s="4"/>
      <c r="R6333" s="4"/>
      <c r="S6333" s="4"/>
      <c r="T6333" s="4"/>
      <c r="U6333" s="4"/>
      <c r="V6333" s="4"/>
    </row>
    <row r="6334" spans="1:22">
      <c r="A6334" s="4"/>
      <c r="B6334" s="4"/>
      <c r="C6334" s="18"/>
      <c r="D6334" s="8"/>
      <c r="E6334" s="8"/>
      <c r="F6334" s="4"/>
      <c r="G6334" s="9"/>
      <c r="H6334" s="18"/>
      <c r="I6334" s="18"/>
      <c r="J6334" s="23" t="str">
        <f>IF(OR(ISBLANK(H6334),ISBLANK((I6334))),"",NETWORKDAYS(H6334,I6334,Setup!$A$2:$A$30))</f>
        <v/>
      </c>
      <c r="K6334" s="4"/>
      <c r="L6334" s="4"/>
      <c r="M6334" s="4"/>
      <c r="N6334" s="4"/>
      <c r="O6334" s="4"/>
      <c r="P6334" s="4"/>
      <c r="Q6334" s="4"/>
      <c r="R6334" s="4"/>
      <c r="S6334" s="4"/>
      <c r="T6334" s="4"/>
      <c r="U6334" s="4"/>
      <c r="V6334" s="4"/>
    </row>
    <row r="6335" spans="1:22">
      <c r="A6335" s="4"/>
      <c r="B6335" s="4"/>
      <c r="C6335" s="18"/>
      <c r="D6335" s="8"/>
      <c r="E6335" s="8"/>
      <c r="F6335" s="4"/>
      <c r="G6335" s="9"/>
      <c r="H6335" s="18"/>
      <c r="I6335" s="18"/>
      <c r="J6335" s="23" t="str">
        <f>IF(OR(ISBLANK(H6335),ISBLANK((I6335))),"",NETWORKDAYS(H6335,I6335,Setup!$A$2:$A$30))</f>
        <v/>
      </c>
      <c r="K6335" s="4"/>
      <c r="L6335" s="4"/>
      <c r="M6335" s="4"/>
      <c r="N6335" s="4"/>
      <c r="O6335" s="4"/>
      <c r="P6335" s="4"/>
      <c r="Q6335" s="4"/>
      <c r="R6335" s="4"/>
      <c r="S6335" s="4"/>
      <c r="T6335" s="4"/>
      <c r="U6335" s="4"/>
      <c r="V6335" s="4"/>
    </row>
    <row r="6336" spans="1:22">
      <c r="A6336" s="4"/>
      <c r="B6336" s="4"/>
      <c r="C6336" s="18"/>
      <c r="D6336" s="8"/>
      <c r="E6336" s="8"/>
      <c r="F6336" s="4"/>
      <c r="G6336" s="9"/>
      <c r="H6336" s="18"/>
      <c r="I6336" s="18"/>
      <c r="J6336" s="23" t="str">
        <f>IF(OR(ISBLANK(H6336),ISBLANK((I6336))),"",NETWORKDAYS(H6336,I6336,Setup!$A$2:$A$30))</f>
        <v/>
      </c>
      <c r="K6336" s="4"/>
      <c r="L6336" s="4"/>
      <c r="M6336" s="4"/>
      <c r="N6336" s="4"/>
      <c r="O6336" s="4"/>
      <c r="P6336" s="4"/>
      <c r="Q6336" s="4"/>
      <c r="R6336" s="4"/>
      <c r="S6336" s="4"/>
      <c r="T6336" s="4"/>
      <c r="U6336" s="4"/>
      <c r="V6336" s="4"/>
    </row>
    <row r="6337" spans="1:22">
      <c r="A6337" s="4"/>
      <c r="B6337" s="4"/>
      <c r="C6337" s="18"/>
      <c r="D6337" s="8"/>
      <c r="E6337" s="8"/>
      <c r="F6337" s="4"/>
      <c r="G6337" s="9"/>
      <c r="H6337" s="18"/>
      <c r="I6337" s="18"/>
      <c r="J6337" s="23" t="str">
        <f>IF(OR(ISBLANK(H6337),ISBLANK((I6337))),"",NETWORKDAYS(H6337,I6337,Setup!$A$2:$A$30))</f>
        <v/>
      </c>
      <c r="K6337" s="4"/>
      <c r="L6337" s="4"/>
      <c r="M6337" s="4"/>
      <c r="N6337" s="4"/>
      <c r="O6337" s="4"/>
      <c r="P6337" s="4"/>
      <c r="Q6337" s="4"/>
      <c r="R6337" s="4"/>
      <c r="S6337" s="4"/>
      <c r="T6337" s="4"/>
      <c r="U6337" s="4"/>
      <c r="V6337" s="4"/>
    </row>
    <row r="6338" spans="1:22">
      <c r="A6338" s="4"/>
      <c r="B6338" s="4"/>
      <c r="C6338" s="18"/>
      <c r="D6338" s="8"/>
      <c r="E6338" s="8"/>
      <c r="F6338" s="4"/>
      <c r="G6338" s="9"/>
      <c r="H6338" s="18"/>
      <c r="I6338" s="18"/>
      <c r="J6338" s="23" t="str">
        <f>IF(OR(ISBLANK(H6338),ISBLANK((I6338))),"",NETWORKDAYS(H6338,I6338,Setup!$A$2:$A$30))</f>
        <v/>
      </c>
      <c r="K6338" s="4"/>
      <c r="L6338" s="4"/>
      <c r="M6338" s="4"/>
      <c r="N6338" s="4"/>
      <c r="O6338" s="4"/>
      <c r="P6338" s="4"/>
      <c r="Q6338" s="4"/>
      <c r="R6338" s="4"/>
      <c r="S6338" s="4"/>
      <c r="T6338" s="4"/>
      <c r="U6338" s="4"/>
      <c r="V6338" s="4"/>
    </row>
    <row r="6339" spans="1:22">
      <c r="A6339" s="4"/>
      <c r="B6339" s="4"/>
      <c r="C6339" s="18"/>
      <c r="D6339" s="8"/>
      <c r="E6339" s="8"/>
      <c r="F6339" s="4"/>
      <c r="G6339" s="9"/>
      <c r="H6339" s="18"/>
      <c r="I6339" s="18"/>
      <c r="J6339" s="23" t="str">
        <f>IF(OR(ISBLANK(H6339),ISBLANK((I6339))),"",NETWORKDAYS(H6339,I6339,Setup!$A$2:$A$30))</f>
        <v/>
      </c>
      <c r="K6339" s="4"/>
      <c r="L6339" s="4"/>
      <c r="M6339" s="4"/>
      <c r="N6339" s="4"/>
      <c r="O6339" s="4"/>
      <c r="P6339" s="4"/>
      <c r="Q6339" s="4"/>
      <c r="R6339" s="4"/>
      <c r="S6339" s="4"/>
      <c r="T6339" s="4"/>
      <c r="U6339" s="4"/>
      <c r="V6339" s="4"/>
    </row>
    <row r="6340" spans="1:22">
      <c r="A6340" s="4"/>
      <c r="B6340" s="4"/>
      <c r="C6340" s="18"/>
      <c r="D6340" s="8"/>
      <c r="E6340" s="8"/>
      <c r="F6340" s="4"/>
      <c r="G6340" s="9"/>
      <c r="H6340" s="18"/>
      <c r="I6340" s="18"/>
      <c r="J6340" s="23" t="str">
        <f>IF(OR(ISBLANK(H6340),ISBLANK((I6340))),"",NETWORKDAYS(H6340,I6340,Setup!$A$2:$A$30))</f>
        <v/>
      </c>
      <c r="K6340" s="4"/>
      <c r="L6340" s="4"/>
      <c r="M6340" s="4"/>
      <c r="N6340" s="4"/>
      <c r="O6340" s="4"/>
      <c r="P6340" s="4"/>
      <c r="Q6340" s="4"/>
      <c r="R6340" s="4"/>
      <c r="S6340" s="4"/>
      <c r="T6340" s="4"/>
      <c r="U6340" s="4"/>
      <c r="V6340" s="4"/>
    </row>
    <row r="6341" spans="1:22">
      <c r="A6341" s="4"/>
      <c r="B6341" s="4"/>
      <c r="C6341" s="18"/>
      <c r="D6341" s="8"/>
      <c r="E6341" s="8"/>
      <c r="F6341" s="4"/>
      <c r="G6341" s="9"/>
      <c r="H6341" s="18"/>
      <c r="I6341" s="18"/>
      <c r="J6341" s="23" t="str">
        <f>IF(OR(ISBLANK(H6341),ISBLANK((I6341))),"",NETWORKDAYS(H6341,I6341,Setup!$A$2:$A$30))</f>
        <v/>
      </c>
      <c r="K6341" s="4"/>
      <c r="L6341" s="4"/>
      <c r="M6341" s="4"/>
      <c r="N6341" s="4"/>
      <c r="O6341" s="4"/>
      <c r="P6341" s="4"/>
      <c r="Q6341" s="4"/>
      <c r="R6341" s="4"/>
      <c r="S6341" s="4"/>
      <c r="T6341" s="4"/>
      <c r="U6341" s="4"/>
      <c r="V6341" s="4"/>
    </row>
    <row r="6342" spans="1:22">
      <c r="A6342" s="4"/>
      <c r="B6342" s="4"/>
      <c r="C6342" s="18"/>
      <c r="D6342" s="8"/>
      <c r="E6342" s="8"/>
      <c r="F6342" s="4"/>
      <c r="G6342" s="9"/>
      <c r="H6342" s="18"/>
      <c r="I6342" s="18"/>
      <c r="J6342" s="23" t="str">
        <f>IF(OR(ISBLANK(H6342),ISBLANK((I6342))),"",NETWORKDAYS(H6342,I6342,Setup!$A$2:$A$30))</f>
        <v/>
      </c>
      <c r="K6342" s="4"/>
      <c r="L6342" s="4"/>
      <c r="M6342" s="4"/>
      <c r="N6342" s="4"/>
      <c r="O6342" s="4"/>
      <c r="P6342" s="4"/>
      <c r="Q6342" s="4"/>
      <c r="R6342" s="4"/>
      <c r="S6342" s="4"/>
      <c r="T6342" s="4"/>
      <c r="U6342" s="4"/>
      <c r="V6342" s="4"/>
    </row>
    <row r="6343" spans="1:22">
      <c r="A6343" s="4"/>
      <c r="B6343" s="4"/>
      <c r="C6343" s="18"/>
      <c r="D6343" s="8"/>
      <c r="E6343" s="8"/>
      <c r="F6343" s="4"/>
      <c r="G6343" s="9"/>
      <c r="H6343" s="18"/>
      <c r="I6343" s="18"/>
      <c r="J6343" s="23" t="str">
        <f>IF(OR(ISBLANK(H6343),ISBLANK((I6343))),"",NETWORKDAYS(H6343,I6343,Setup!$A$2:$A$30))</f>
        <v/>
      </c>
      <c r="K6343" s="4"/>
      <c r="L6343" s="4"/>
      <c r="M6343" s="4"/>
      <c r="N6343" s="4"/>
      <c r="O6343" s="4"/>
      <c r="P6343" s="4"/>
      <c r="Q6343" s="4"/>
      <c r="R6343" s="4"/>
      <c r="S6343" s="4"/>
      <c r="T6343" s="4"/>
      <c r="U6343" s="4"/>
      <c r="V6343" s="4"/>
    </row>
    <row r="6344" spans="1:22">
      <c r="A6344" s="4"/>
      <c r="B6344" s="4"/>
      <c r="C6344" s="18"/>
      <c r="D6344" s="8"/>
      <c r="E6344" s="8"/>
      <c r="F6344" s="4"/>
      <c r="G6344" s="9"/>
      <c r="H6344" s="18"/>
      <c r="I6344" s="18"/>
      <c r="J6344" s="23" t="str">
        <f>IF(OR(ISBLANK(H6344),ISBLANK((I6344))),"",NETWORKDAYS(H6344,I6344,Setup!$A$2:$A$30))</f>
        <v/>
      </c>
      <c r="K6344" s="4"/>
      <c r="L6344" s="4"/>
      <c r="M6344" s="4"/>
      <c r="N6344" s="4"/>
      <c r="O6344" s="4"/>
      <c r="P6344" s="4"/>
      <c r="Q6344" s="4"/>
      <c r="R6344" s="4"/>
      <c r="S6344" s="4"/>
      <c r="T6344" s="4"/>
      <c r="U6344" s="4"/>
      <c r="V6344" s="4"/>
    </row>
    <row r="6345" spans="1:22">
      <c r="A6345" s="4"/>
      <c r="B6345" s="4"/>
      <c r="C6345" s="18"/>
      <c r="D6345" s="8"/>
      <c r="E6345" s="8"/>
      <c r="F6345" s="4"/>
      <c r="G6345" s="9"/>
      <c r="H6345" s="18"/>
      <c r="I6345" s="18"/>
      <c r="J6345" s="23" t="str">
        <f>IF(OR(ISBLANK(H6345),ISBLANK((I6345))),"",NETWORKDAYS(H6345,I6345,Setup!$A$2:$A$30))</f>
        <v/>
      </c>
      <c r="K6345" s="4"/>
      <c r="L6345" s="4"/>
      <c r="M6345" s="4"/>
      <c r="N6345" s="4"/>
      <c r="O6345" s="4"/>
      <c r="P6345" s="4"/>
      <c r="Q6345" s="4"/>
      <c r="R6345" s="4"/>
      <c r="S6345" s="4"/>
      <c r="T6345" s="4"/>
      <c r="U6345" s="4"/>
      <c r="V6345" s="4"/>
    </row>
    <row r="6346" spans="1:22">
      <c r="A6346" s="4"/>
      <c r="B6346" s="4"/>
      <c r="C6346" s="18"/>
      <c r="D6346" s="8"/>
      <c r="E6346" s="8"/>
      <c r="F6346" s="4"/>
      <c r="G6346" s="9"/>
      <c r="H6346" s="18"/>
      <c r="I6346" s="18"/>
      <c r="J6346" s="23" t="str">
        <f>IF(OR(ISBLANK(H6346),ISBLANK((I6346))),"",NETWORKDAYS(H6346,I6346,Setup!$A$2:$A$30))</f>
        <v/>
      </c>
      <c r="K6346" s="4"/>
      <c r="L6346" s="4"/>
      <c r="M6346" s="4"/>
      <c r="N6346" s="4"/>
      <c r="O6346" s="4"/>
      <c r="P6346" s="4"/>
      <c r="Q6346" s="4"/>
      <c r="R6346" s="4"/>
      <c r="S6346" s="4"/>
      <c r="T6346" s="4"/>
      <c r="U6346" s="4"/>
      <c r="V6346" s="4"/>
    </row>
    <row r="6347" spans="1:22">
      <c r="A6347" s="4"/>
      <c r="B6347" s="4"/>
      <c r="C6347" s="18"/>
      <c r="D6347" s="8"/>
      <c r="E6347" s="8"/>
      <c r="F6347" s="4"/>
      <c r="G6347" s="9"/>
      <c r="H6347" s="18"/>
      <c r="I6347" s="18"/>
      <c r="J6347" s="23" t="str">
        <f>IF(OR(ISBLANK(H6347),ISBLANK((I6347))),"",NETWORKDAYS(H6347,I6347,Setup!$A$2:$A$30))</f>
        <v/>
      </c>
      <c r="K6347" s="4"/>
      <c r="L6347" s="4"/>
      <c r="M6347" s="4"/>
      <c r="N6347" s="4"/>
      <c r="O6347" s="4"/>
      <c r="P6347" s="4"/>
      <c r="Q6347" s="4"/>
      <c r="R6347" s="4"/>
      <c r="S6347" s="4"/>
      <c r="T6347" s="4"/>
      <c r="U6347" s="4"/>
      <c r="V6347" s="4"/>
    </row>
    <row r="6348" spans="1:22">
      <c r="A6348" s="4"/>
      <c r="B6348" s="4"/>
      <c r="C6348" s="18"/>
      <c r="D6348" s="8"/>
      <c r="E6348" s="8"/>
      <c r="F6348" s="4"/>
      <c r="G6348" s="9"/>
      <c r="H6348" s="18"/>
      <c r="I6348" s="18"/>
      <c r="J6348" s="23" t="str">
        <f>IF(OR(ISBLANK(H6348),ISBLANK((I6348))),"",NETWORKDAYS(H6348,I6348,Setup!$A$2:$A$30))</f>
        <v/>
      </c>
      <c r="K6348" s="4"/>
      <c r="L6348" s="4"/>
      <c r="M6348" s="4"/>
      <c r="N6348" s="4"/>
      <c r="O6348" s="4"/>
      <c r="P6348" s="4"/>
      <c r="Q6348" s="4"/>
      <c r="R6348" s="4"/>
      <c r="S6348" s="4"/>
      <c r="T6348" s="4"/>
      <c r="U6348" s="4"/>
      <c r="V6348" s="4"/>
    </row>
    <row r="6349" spans="1:22">
      <c r="A6349" s="4"/>
      <c r="B6349" s="4"/>
      <c r="C6349" s="18"/>
      <c r="D6349" s="8"/>
      <c r="E6349" s="8"/>
      <c r="F6349" s="4"/>
      <c r="G6349" s="9"/>
      <c r="H6349" s="18"/>
      <c r="I6349" s="18"/>
      <c r="J6349" s="23" t="str">
        <f>IF(OR(ISBLANK(H6349),ISBLANK((I6349))),"",NETWORKDAYS(H6349,I6349,Setup!$A$2:$A$30))</f>
        <v/>
      </c>
      <c r="K6349" s="4"/>
      <c r="L6349" s="4"/>
      <c r="M6349" s="4"/>
      <c r="N6349" s="4"/>
      <c r="O6349" s="4"/>
      <c r="P6349" s="4"/>
      <c r="Q6349" s="4"/>
      <c r="R6349" s="4"/>
      <c r="S6349" s="4"/>
      <c r="T6349" s="4"/>
      <c r="U6349" s="4"/>
      <c r="V6349" s="4"/>
    </row>
    <row r="6350" spans="1:22">
      <c r="A6350" s="4"/>
      <c r="B6350" s="4"/>
      <c r="C6350" s="18"/>
      <c r="D6350" s="8"/>
      <c r="E6350" s="8"/>
      <c r="F6350" s="4"/>
      <c r="G6350" s="9"/>
      <c r="H6350" s="18"/>
      <c r="I6350" s="18"/>
      <c r="J6350" s="23" t="str">
        <f>IF(OR(ISBLANK(H6350),ISBLANK((I6350))),"",NETWORKDAYS(H6350,I6350,Setup!$A$2:$A$30))</f>
        <v/>
      </c>
      <c r="K6350" s="4"/>
      <c r="L6350" s="4"/>
      <c r="M6350" s="4"/>
      <c r="N6350" s="4"/>
      <c r="O6350" s="4"/>
      <c r="P6350" s="4"/>
      <c r="Q6350" s="4"/>
      <c r="R6350" s="4"/>
      <c r="S6350" s="4"/>
      <c r="T6350" s="4"/>
      <c r="U6350" s="4"/>
      <c r="V6350" s="4"/>
    </row>
    <row r="6351" spans="1:22">
      <c r="A6351" s="4"/>
      <c r="B6351" s="4"/>
      <c r="C6351" s="18"/>
      <c r="D6351" s="8"/>
      <c r="E6351" s="8"/>
      <c r="F6351" s="4"/>
      <c r="G6351" s="9"/>
      <c r="H6351" s="18"/>
      <c r="I6351" s="18"/>
      <c r="J6351" s="23" t="str">
        <f>IF(OR(ISBLANK(H6351),ISBLANK((I6351))),"",NETWORKDAYS(H6351,I6351,Setup!$A$2:$A$30))</f>
        <v/>
      </c>
      <c r="K6351" s="4"/>
      <c r="L6351" s="4"/>
      <c r="M6351" s="4"/>
      <c r="N6351" s="4"/>
      <c r="O6351" s="4"/>
      <c r="P6351" s="4"/>
      <c r="Q6351" s="4"/>
      <c r="R6351" s="4"/>
      <c r="S6351" s="4"/>
      <c r="T6351" s="4"/>
      <c r="U6351" s="4"/>
      <c r="V6351" s="4"/>
    </row>
    <row r="6352" spans="1:22">
      <c r="A6352" s="4"/>
      <c r="B6352" s="4"/>
      <c r="C6352" s="18"/>
      <c r="D6352" s="8"/>
      <c r="E6352" s="8"/>
      <c r="F6352" s="4"/>
      <c r="G6352" s="9"/>
      <c r="H6352" s="18"/>
      <c r="I6352" s="18"/>
      <c r="J6352" s="23" t="str">
        <f>IF(OR(ISBLANK(H6352),ISBLANK((I6352))),"",NETWORKDAYS(H6352,I6352,Setup!$A$2:$A$30))</f>
        <v/>
      </c>
      <c r="K6352" s="4"/>
      <c r="L6352" s="4"/>
      <c r="M6352" s="4"/>
      <c r="N6352" s="4"/>
      <c r="O6352" s="4"/>
      <c r="P6352" s="4"/>
      <c r="Q6352" s="4"/>
      <c r="R6352" s="4"/>
      <c r="S6352" s="4"/>
      <c r="T6352" s="4"/>
      <c r="U6352" s="4"/>
      <c r="V6352" s="4"/>
    </row>
    <row r="6353" spans="1:22">
      <c r="A6353" s="4"/>
      <c r="B6353" s="4"/>
      <c r="C6353" s="18"/>
      <c r="D6353" s="8"/>
      <c r="E6353" s="8"/>
      <c r="F6353" s="4"/>
      <c r="G6353" s="9"/>
      <c r="H6353" s="18"/>
      <c r="I6353" s="18"/>
      <c r="J6353" s="23" t="str">
        <f>IF(OR(ISBLANK(H6353),ISBLANK((I6353))),"",NETWORKDAYS(H6353,I6353,Setup!$A$2:$A$30))</f>
        <v/>
      </c>
      <c r="K6353" s="4"/>
      <c r="L6353" s="4"/>
      <c r="M6353" s="4"/>
      <c r="N6353" s="4"/>
      <c r="O6353" s="4"/>
      <c r="P6353" s="4"/>
      <c r="Q6353" s="4"/>
      <c r="R6353" s="4"/>
      <c r="S6353" s="4"/>
      <c r="T6353" s="4"/>
      <c r="U6353" s="4"/>
      <c r="V6353" s="4"/>
    </row>
    <row r="6354" spans="1:22">
      <c r="A6354" s="4"/>
      <c r="B6354" s="4"/>
      <c r="C6354" s="18"/>
      <c r="D6354" s="8"/>
      <c r="E6354" s="8"/>
      <c r="F6354" s="4"/>
      <c r="G6354" s="9"/>
      <c r="H6354" s="18"/>
      <c r="I6354" s="18"/>
      <c r="J6354" s="23" t="str">
        <f>IF(OR(ISBLANK(H6354),ISBLANK((I6354))),"",NETWORKDAYS(H6354,I6354,Setup!$A$2:$A$30))</f>
        <v/>
      </c>
      <c r="K6354" s="4"/>
      <c r="L6354" s="4"/>
      <c r="M6354" s="4"/>
      <c r="N6354" s="4"/>
      <c r="O6354" s="4"/>
      <c r="P6354" s="4"/>
      <c r="Q6354" s="4"/>
      <c r="R6354" s="4"/>
      <c r="S6354" s="4"/>
      <c r="T6354" s="4"/>
      <c r="U6354" s="4"/>
      <c r="V6354" s="4"/>
    </row>
    <row r="6355" spans="1:22">
      <c r="A6355" s="4"/>
      <c r="B6355" s="4"/>
      <c r="C6355" s="18"/>
      <c r="D6355" s="8"/>
      <c r="E6355" s="8"/>
      <c r="F6355" s="4"/>
      <c r="G6355" s="9"/>
      <c r="H6355" s="18"/>
      <c r="I6355" s="18"/>
      <c r="J6355" s="23" t="str">
        <f>IF(OR(ISBLANK(H6355),ISBLANK((I6355))),"",NETWORKDAYS(H6355,I6355,Setup!$A$2:$A$30))</f>
        <v/>
      </c>
      <c r="K6355" s="4"/>
      <c r="L6355" s="4"/>
      <c r="M6355" s="4"/>
      <c r="N6355" s="4"/>
      <c r="O6355" s="4"/>
      <c r="P6355" s="4"/>
      <c r="Q6355" s="4"/>
      <c r="R6355" s="4"/>
      <c r="S6355" s="4"/>
      <c r="T6355" s="4"/>
      <c r="U6355" s="4"/>
      <c r="V6355" s="4"/>
    </row>
    <row r="6356" spans="1:22">
      <c r="A6356" s="4"/>
      <c r="B6356" s="4"/>
      <c r="C6356" s="18"/>
      <c r="D6356" s="8"/>
      <c r="E6356" s="8"/>
      <c r="F6356" s="4"/>
      <c r="G6356" s="9"/>
      <c r="H6356" s="18"/>
      <c r="I6356" s="18"/>
      <c r="J6356" s="23" t="str">
        <f>IF(OR(ISBLANK(H6356),ISBLANK((I6356))),"",NETWORKDAYS(H6356,I6356,Setup!$A$2:$A$30))</f>
        <v/>
      </c>
      <c r="K6356" s="4"/>
      <c r="L6356" s="4"/>
      <c r="M6356" s="4"/>
      <c r="N6356" s="4"/>
      <c r="O6356" s="4"/>
      <c r="P6356" s="4"/>
      <c r="Q6356" s="4"/>
      <c r="R6356" s="4"/>
      <c r="S6356" s="4"/>
      <c r="T6356" s="4"/>
      <c r="U6356" s="4"/>
      <c r="V6356" s="4"/>
    </row>
    <row r="6357" spans="1:22">
      <c r="A6357" s="4"/>
      <c r="B6357" s="4"/>
      <c r="C6357" s="18"/>
      <c r="D6357" s="8"/>
      <c r="E6357" s="8"/>
      <c r="F6357" s="4"/>
      <c r="G6357" s="9"/>
      <c r="H6357" s="18"/>
      <c r="I6357" s="18"/>
      <c r="J6357" s="23" t="str">
        <f>IF(OR(ISBLANK(H6357),ISBLANK((I6357))),"",NETWORKDAYS(H6357,I6357,Setup!$A$2:$A$30))</f>
        <v/>
      </c>
      <c r="K6357" s="4"/>
      <c r="L6357" s="4"/>
      <c r="M6357" s="4"/>
      <c r="N6357" s="4"/>
      <c r="O6357" s="4"/>
      <c r="P6357" s="4"/>
      <c r="Q6357" s="4"/>
      <c r="R6357" s="4"/>
      <c r="S6357" s="4"/>
      <c r="T6357" s="4"/>
      <c r="U6357" s="4"/>
      <c r="V6357" s="4"/>
    </row>
    <row r="6358" spans="1:22">
      <c r="A6358" s="4"/>
      <c r="B6358" s="4"/>
      <c r="C6358" s="18"/>
      <c r="D6358" s="8"/>
      <c r="E6358" s="8"/>
      <c r="F6358" s="4"/>
      <c r="G6358" s="9"/>
      <c r="H6358" s="18"/>
      <c r="I6358" s="18"/>
      <c r="J6358" s="23" t="str">
        <f>IF(OR(ISBLANK(H6358),ISBLANK((I6358))),"",NETWORKDAYS(H6358,I6358,Setup!$A$2:$A$30))</f>
        <v/>
      </c>
      <c r="K6358" s="4"/>
      <c r="L6358" s="4"/>
      <c r="M6358" s="4"/>
      <c r="N6358" s="4"/>
      <c r="O6358" s="4"/>
      <c r="P6358" s="4"/>
      <c r="Q6358" s="4"/>
      <c r="R6358" s="4"/>
      <c r="S6358" s="4"/>
      <c r="T6358" s="4"/>
      <c r="U6358" s="4"/>
      <c r="V6358" s="4"/>
    </row>
    <row r="6359" spans="1:22">
      <c r="A6359" s="4"/>
      <c r="B6359" s="4"/>
      <c r="C6359" s="18"/>
      <c r="D6359" s="8"/>
      <c r="E6359" s="8"/>
      <c r="F6359" s="4"/>
      <c r="G6359" s="9"/>
      <c r="H6359" s="18"/>
      <c r="I6359" s="18"/>
      <c r="J6359" s="23" t="str">
        <f>IF(OR(ISBLANK(H6359),ISBLANK((I6359))),"",NETWORKDAYS(H6359,I6359,Setup!$A$2:$A$30))</f>
        <v/>
      </c>
      <c r="K6359" s="4"/>
      <c r="L6359" s="4"/>
      <c r="M6359" s="4"/>
      <c r="N6359" s="4"/>
      <c r="O6359" s="4"/>
      <c r="P6359" s="4"/>
      <c r="Q6359" s="4"/>
      <c r="R6359" s="4"/>
      <c r="S6359" s="4"/>
      <c r="T6359" s="4"/>
      <c r="U6359" s="4"/>
      <c r="V6359" s="4"/>
    </row>
    <row r="6360" spans="1:22">
      <c r="A6360" s="4"/>
      <c r="B6360" s="4"/>
      <c r="C6360" s="18"/>
      <c r="D6360" s="8"/>
      <c r="E6360" s="8"/>
      <c r="F6360" s="4"/>
      <c r="G6360" s="9"/>
      <c r="H6360" s="18"/>
      <c r="I6360" s="18"/>
      <c r="J6360" s="23" t="str">
        <f>IF(OR(ISBLANK(H6360),ISBLANK((I6360))),"",NETWORKDAYS(H6360,I6360,Setup!$A$2:$A$30))</f>
        <v/>
      </c>
      <c r="K6360" s="4"/>
      <c r="L6360" s="4"/>
      <c r="M6360" s="4"/>
      <c r="N6360" s="4"/>
      <c r="O6360" s="4"/>
      <c r="P6360" s="4"/>
      <c r="Q6360" s="4"/>
      <c r="R6360" s="4"/>
      <c r="S6360" s="4"/>
      <c r="T6360" s="4"/>
      <c r="U6360" s="4"/>
      <c r="V6360" s="4"/>
    </row>
    <row r="6361" spans="1:22">
      <c r="A6361" s="4"/>
      <c r="B6361" s="4"/>
      <c r="C6361" s="18"/>
      <c r="D6361" s="8"/>
      <c r="E6361" s="8"/>
      <c r="F6361" s="4"/>
      <c r="G6361" s="9"/>
      <c r="H6361" s="18"/>
      <c r="I6361" s="18"/>
      <c r="J6361" s="23" t="str">
        <f>IF(OR(ISBLANK(H6361),ISBLANK((I6361))),"",NETWORKDAYS(H6361,I6361,Setup!$A$2:$A$30))</f>
        <v/>
      </c>
      <c r="K6361" s="4"/>
      <c r="L6361" s="4"/>
      <c r="M6361" s="4"/>
      <c r="N6361" s="4"/>
      <c r="O6361" s="4"/>
      <c r="P6361" s="4"/>
      <c r="Q6361" s="4"/>
      <c r="R6361" s="4"/>
      <c r="S6361" s="4"/>
      <c r="T6361" s="4"/>
      <c r="U6361" s="4"/>
      <c r="V6361" s="4"/>
    </row>
    <row r="6362" spans="1:22">
      <c r="A6362" s="4"/>
      <c r="B6362" s="4"/>
      <c r="C6362" s="18"/>
      <c r="D6362" s="8"/>
      <c r="E6362" s="8"/>
      <c r="F6362" s="4"/>
      <c r="G6362" s="9"/>
      <c r="H6362" s="18"/>
      <c r="I6362" s="18"/>
      <c r="J6362" s="23" t="str">
        <f>IF(OR(ISBLANK(H6362),ISBLANK((I6362))),"",NETWORKDAYS(H6362,I6362,Setup!$A$2:$A$30))</f>
        <v/>
      </c>
      <c r="K6362" s="4"/>
      <c r="L6362" s="4"/>
      <c r="M6362" s="4"/>
      <c r="N6362" s="4"/>
      <c r="O6362" s="4"/>
      <c r="P6362" s="4"/>
      <c r="Q6362" s="4"/>
      <c r="R6362" s="4"/>
      <c r="S6362" s="4"/>
      <c r="T6362" s="4"/>
      <c r="U6362" s="4"/>
      <c r="V6362" s="4"/>
    </row>
    <row r="6363" spans="1:22">
      <c r="A6363" s="4"/>
      <c r="B6363" s="4"/>
      <c r="C6363" s="18"/>
      <c r="D6363" s="8"/>
      <c r="E6363" s="8"/>
      <c r="F6363" s="4"/>
      <c r="G6363" s="9"/>
      <c r="H6363" s="18"/>
      <c r="I6363" s="18"/>
      <c r="J6363" s="23" t="str">
        <f>IF(OR(ISBLANK(H6363),ISBLANK((I6363))),"",NETWORKDAYS(H6363,I6363,Setup!$A$2:$A$30))</f>
        <v/>
      </c>
      <c r="K6363" s="4"/>
      <c r="L6363" s="4"/>
      <c r="M6363" s="4"/>
      <c r="N6363" s="4"/>
      <c r="O6363" s="4"/>
      <c r="P6363" s="4"/>
      <c r="Q6363" s="4"/>
      <c r="R6363" s="4"/>
      <c r="S6363" s="4"/>
      <c r="T6363" s="4"/>
      <c r="U6363" s="4"/>
      <c r="V6363" s="4"/>
    </row>
    <row r="6364" spans="1:22">
      <c r="A6364" s="4"/>
      <c r="B6364" s="4"/>
      <c r="C6364" s="18"/>
      <c r="D6364" s="8"/>
      <c r="E6364" s="8"/>
      <c r="F6364" s="4"/>
      <c r="G6364" s="9"/>
      <c r="H6364" s="18"/>
      <c r="I6364" s="18"/>
      <c r="J6364" s="23" t="str">
        <f>IF(OR(ISBLANK(H6364),ISBLANK((I6364))),"",NETWORKDAYS(H6364,I6364,Setup!$A$2:$A$30))</f>
        <v/>
      </c>
      <c r="K6364" s="4"/>
      <c r="L6364" s="4"/>
      <c r="M6364" s="4"/>
      <c r="N6364" s="4"/>
      <c r="O6364" s="4"/>
      <c r="P6364" s="4"/>
      <c r="Q6364" s="4"/>
      <c r="R6364" s="4"/>
      <c r="S6364" s="4"/>
      <c r="T6364" s="4"/>
      <c r="U6364" s="4"/>
      <c r="V6364" s="4"/>
    </row>
    <row r="6365" spans="1:22">
      <c r="A6365" s="4"/>
      <c r="B6365" s="4"/>
      <c r="C6365" s="18"/>
      <c r="D6365" s="8"/>
      <c r="E6365" s="8"/>
      <c r="F6365" s="4"/>
      <c r="G6365" s="9"/>
      <c r="H6365" s="18"/>
      <c r="I6365" s="18"/>
      <c r="J6365" s="23" t="str">
        <f>IF(OR(ISBLANK(H6365),ISBLANK((I6365))),"",NETWORKDAYS(H6365,I6365,Setup!$A$2:$A$30))</f>
        <v/>
      </c>
      <c r="K6365" s="4"/>
      <c r="L6365" s="4"/>
      <c r="M6365" s="4"/>
      <c r="N6365" s="4"/>
      <c r="O6365" s="4"/>
      <c r="P6365" s="4"/>
      <c r="Q6365" s="4"/>
      <c r="R6365" s="4"/>
      <c r="S6365" s="4"/>
      <c r="T6365" s="4"/>
      <c r="U6365" s="4"/>
      <c r="V6365" s="4"/>
    </row>
    <row r="6366" spans="1:22">
      <c r="A6366" s="4"/>
      <c r="B6366" s="4"/>
      <c r="C6366" s="18"/>
      <c r="D6366" s="8"/>
      <c r="E6366" s="8"/>
      <c r="F6366" s="4"/>
      <c r="G6366" s="9"/>
      <c r="H6366" s="18"/>
      <c r="I6366" s="18"/>
      <c r="J6366" s="23" t="str">
        <f>IF(OR(ISBLANK(H6366),ISBLANK((I6366))),"",NETWORKDAYS(H6366,I6366,Setup!$A$2:$A$30))</f>
        <v/>
      </c>
      <c r="K6366" s="4"/>
      <c r="L6366" s="4"/>
      <c r="M6366" s="4"/>
      <c r="N6366" s="4"/>
      <c r="O6366" s="4"/>
      <c r="P6366" s="4"/>
      <c r="Q6366" s="4"/>
      <c r="R6366" s="4"/>
      <c r="S6366" s="4"/>
      <c r="T6366" s="4"/>
      <c r="U6366" s="4"/>
      <c r="V6366" s="4"/>
    </row>
    <row r="6367" spans="1:22">
      <c r="A6367" s="4"/>
      <c r="B6367" s="4"/>
      <c r="C6367" s="18"/>
      <c r="D6367" s="8"/>
      <c r="E6367" s="8"/>
      <c r="F6367" s="4"/>
      <c r="G6367" s="9"/>
      <c r="H6367" s="18"/>
      <c r="I6367" s="18"/>
      <c r="J6367" s="23" t="str">
        <f>IF(OR(ISBLANK(H6367),ISBLANK((I6367))),"",NETWORKDAYS(H6367,I6367,Setup!$A$2:$A$30))</f>
        <v/>
      </c>
      <c r="K6367" s="4"/>
      <c r="L6367" s="4"/>
      <c r="M6367" s="4"/>
      <c r="N6367" s="4"/>
      <c r="O6367" s="4"/>
      <c r="P6367" s="4"/>
      <c r="Q6367" s="4"/>
      <c r="R6367" s="4"/>
      <c r="S6367" s="4"/>
      <c r="T6367" s="4"/>
      <c r="U6367" s="4"/>
      <c r="V6367" s="4"/>
    </row>
    <row r="6368" spans="1:22">
      <c r="A6368" s="4"/>
      <c r="B6368" s="4"/>
      <c r="C6368" s="18"/>
      <c r="D6368" s="8"/>
      <c r="E6368" s="8"/>
      <c r="F6368" s="4"/>
      <c r="G6368" s="9"/>
      <c r="H6368" s="18"/>
      <c r="I6368" s="18"/>
      <c r="J6368" s="23" t="str">
        <f>IF(OR(ISBLANK(H6368),ISBLANK((I6368))),"",NETWORKDAYS(H6368,I6368,Setup!$A$2:$A$30))</f>
        <v/>
      </c>
      <c r="K6368" s="4"/>
      <c r="L6368" s="4"/>
      <c r="M6368" s="4"/>
      <c r="N6368" s="4"/>
      <c r="O6368" s="4"/>
      <c r="P6368" s="4"/>
      <c r="Q6368" s="4"/>
      <c r="R6368" s="4"/>
      <c r="S6368" s="4"/>
      <c r="T6368" s="4"/>
      <c r="U6368" s="4"/>
      <c r="V6368" s="4"/>
    </row>
    <row r="6369" spans="1:22">
      <c r="A6369" s="4"/>
      <c r="B6369" s="4"/>
      <c r="C6369" s="18"/>
      <c r="D6369" s="8"/>
      <c r="E6369" s="8"/>
      <c r="F6369" s="4"/>
      <c r="G6369" s="9"/>
      <c r="H6369" s="18"/>
      <c r="I6369" s="18"/>
      <c r="J6369" s="23" t="str">
        <f>IF(OR(ISBLANK(H6369),ISBLANK((I6369))),"",NETWORKDAYS(H6369,I6369,Setup!$A$2:$A$30))</f>
        <v/>
      </c>
      <c r="K6369" s="4"/>
      <c r="L6369" s="4"/>
      <c r="M6369" s="4"/>
      <c r="N6369" s="4"/>
      <c r="O6369" s="4"/>
      <c r="P6369" s="4"/>
      <c r="Q6369" s="4"/>
      <c r="R6369" s="4"/>
      <c r="S6369" s="4"/>
      <c r="T6369" s="4"/>
      <c r="U6369" s="4"/>
      <c r="V6369" s="4"/>
    </row>
    <row r="6370" spans="1:22">
      <c r="A6370" s="4"/>
      <c r="B6370" s="4"/>
      <c r="C6370" s="18"/>
      <c r="D6370" s="8"/>
      <c r="E6370" s="8"/>
      <c r="F6370" s="4"/>
      <c r="G6370" s="9"/>
      <c r="H6370" s="18"/>
      <c r="I6370" s="18"/>
      <c r="J6370" s="23" t="str">
        <f>IF(OR(ISBLANK(H6370),ISBLANK((I6370))),"",NETWORKDAYS(H6370,I6370,Setup!$A$2:$A$30))</f>
        <v/>
      </c>
      <c r="K6370" s="4"/>
      <c r="L6370" s="4"/>
      <c r="M6370" s="4"/>
      <c r="N6370" s="4"/>
      <c r="O6370" s="4"/>
      <c r="P6370" s="4"/>
      <c r="Q6370" s="4"/>
      <c r="R6370" s="4"/>
      <c r="S6370" s="4"/>
      <c r="T6370" s="4"/>
      <c r="U6370" s="4"/>
      <c r="V6370" s="4"/>
    </row>
    <row r="6371" spans="1:22">
      <c r="A6371" s="4"/>
      <c r="B6371" s="4"/>
      <c r="C6371" s="18"/>
      <c r="D6371" s="8"/>
      <c r="E6371" s="8"/>
      <c r="F6371" s="4"/>
      <c r="G6371" s="9"/>
      <c r="H6371" s="18"/>
      <c r="I6371" s="18"/>
      <c r="J6371" s="23" t="str">
        <f>IF(OR(ISBLANK(H6371),ISBLANK((I6371))),"",NETWORKDAYS(H6371,I6371,Setup!$A$2:$A$30))</f>
        <v/>
      </c>
      <c r="K6371" s="4"/>
      <c r="L6371" s="4"/>
      <c r="M6371" s="4"/>
      <c r="N6371" s="4"/>
      <c r="O6371" s="4"/>
      <c r="P6371" s="4"/>
      <c r="Q6371" s="4"/>
      <c r="R6371" s="4"/>
      <c r="S6371" s="4"/>
      <c r="T6371" s="4"/>
      <c r="U6371" s="4"/>
      <c r="V6371" s="4"/>
    </row>
    <row r="6372" spans="1:22">
      <c r="A6372" s="4"/>
      <c r="B6372" s="4"/>
      <c r="C6372" s="18"/>
      <c r="D6372" s="8"/>
      <c r="E6372" s="8"/>
      <c r="F6372" s="4"/>
      <c r="G6372" s="9"/>
      <c r="H6372" s="18"/>
      <c r="I6372" s="18"/>
      <c r="J6372" s="23" t="str">
        <f>IF(OR(ISBLANK(H6372),ISBLANK((I6372))),"",NETWORKDAYS(H6372,I6372,Setup!$A$2:$A$30))</f>
        <v/>
      </c>
      <c r="K6372" s="4"/>
      <c r="L6372" s="4"/>
      <c r="M6372" s="4"/>
      <c r="N6372" s="4"/>
      <c r="O6372" s="4"/>
      <c r="P6372" s="4"/>
      <c r="Q6372" s="4"/>
      <c r="R6372" s="4"/>
      <c r="S6372" s="4"/>
      <c r="T6372" s="4"/>
      <c r="U6372" s="4"/>
      <c r="V6372" s="4"/>
    </row>
    <row r="6373" spans="1:22">
      <c r="A6373" s="4"/>
      <c r="B6373" s="4"/>
      <c r="C6373" s="18"/>
      <c r="D6373" s="8"/>
      <c r="E6373" s="8"/>
      <c r="F6373" s="4"/>
      <c r="G6373" s="9"/>
      <c r="H6373" s="18"/>
      <c r="I6373" s="18"/>
      <c r="J6373" s="23" t="str">
        <f>IF(OR(ISBLANK(H6373),ISBLANK((I6373))),"",NETWORKDAYS(H6373,I6373,Setup!$A$2:$A$30))</f>
        <v/>
      </c>
      <c r="K6373" s="4"/>
      <c r="L6373" s="4"/>
      <c r="M6373" s="4"/>
      <c r="N6373" s="4"/>
      <c r="O6373" s="4"/>
      <c r="P6373" s="4"/>
      <c r="Q6373" s="4"/>
      <c r="R6373" s="4"/>
      <c r="S6373" s="4"/>
      <c r="T6373" s="4"/>
      <c r="U6373" s="4"/>
      <c r="V6373" s="4"/>
    </row>
    <row r="6374" spans="1:22">
      <c r="A6374" s="4"/>
      <c r="B6374" s="4"/>
      <c r="C6374" s="18"/>
      <c r="D6374" s="8"/>
      <c r="E6374" s="8"/>
      <c r="F6374" s="4"/>
      <c r="G6374" s="9"/>
      <c r="H6374" s="18"/>
      <c r="I6374" s="18"/>
      <c r="J6374" s="23" t="str">
        <f>IF(OR(ISBLANK(H6374),ISBLANK((I6374))),"",NETWORKDAYS(H6374,I6374,Setup!$A$2:$A$30))</f>
        <v/>
      </c>
      <c r="K6374" s="4"/>
      <c r="L6374" s="4"/>
      <c r="M6374" s="4"/>
      <c r="N6374" s="4"/>
      <c r="O6374" s="4"/>
      <c r="P6374" s="4"/>
      <c r="Q6374" s="4"/>
      <c r="R6374" s="4"/>
      <c r="S6374" s="4"/>
      <c r="T6374" s="4"/>
      <c r="U6374" s="4"/>
      <c r="V6374" s="4"/>
    </row>
    <row r="6375" spans="1:22">
      <c r="A6375" s="4"/>
      <c r="B6375" s="4"/>
      <c r="C6375" s="18"/>
      <c r="D6375" s="8"/>
      <c r="E6375" s="8"/>
      <c r="F6375" s="4"/>
      <c r="G6375" s="9"/>
      <c r="H6375" s="18"/>
      <c r="I6375" s="18"/>
      <c r="J6375" s="23" t="str">
        <f>IF(OR(ISBLANK(H6375),ISBLANK((I6375))),"",NETWORKDAYS(H6375,I6375,Setup!$A$2:$A$30))</f>
        <v/>
      </c>
      <c r="K6375" s="4"/>
      <c r="L6375" s="4"/>
      <c r="M6375" s="4"/>
      <c r="N6375" s="4"/>
      <c r="O6375" s="4"/>
      <c r="P6375" s="4"/>
      <c r="Q6375" s="4"/>
      <c r="R6375" s="4"/>
      <c r="S6375" s="4"/>
      <c r="T6375" s="4"/>
      <c r="U6375" s="4"/>
      <c r="V6375" s="4"/>
    </row>
    <row r="6376" spans="1:22">
      <c r="A6376" s="4"/>
      <c r="B6376" s="4"/>
      <c r="C6376" s="18"/>
      <c r="D6376" s="8"/>
      <c r="E6376" s="8"/>
      <c r="F6376" s="4"/>
      <c r="G6376" s="9"/>
      <c r="H6376" s="18"/>
      <c r="I6376" s="18"/>
      <c r="J6376" s="23" t="str">
        <f>IF(OR(ISBLANK(H6376),ISBLANK((I6376))),"",NETWORKDAYS(H6376,I6376,Setup!$A$2:$A$30))</f>
        <v/>
      </c>
      <c r="K6376" s="4"/>
      <c r="L6376" s="4"/>
      <c r="M6376" s="4"/>
      <c r="N6376" s="4"/>
      <c r="O6376" s="4"/>
      <c r="P6376" s="4"/>
      <c r="Q6376" s="4"/>
      <c r="R6376" s="4"/>
      <c r="S6376" s="4"/>
      <c r="T6376" s="4"/>
      <c r="U6376" s="4"/>
      <c r="V6376" s="4"/>
    </row>
    <row r="6377" spans="1:22">
      <c r="A6377" s="4"/>
      <c r="B6377" s="4"/>
      <c r="C6377" s="18"/>
      <c r="D6377" s="8"/>
      <c r="E6377" s="8"/>
      <c r="F6377" s="4"/>
      <c r="G6377" s="9"/>
      <c r="H6377" s="18"/>
      <c r="I6377" s="18"/>
      <c r="J6377" s="23" t="str">
        <f>IF(OR(ISBLANK(H6377),ISBLANK((I6377))),"",NETWORKDAYS(H6377,I6377,Setup!$A$2:$A$30))</f>
        <v/>
      </c>
      <c r="K6377" s="4"/>
      <c r="L6377" s="4"/>
      <c r="M6377" s="4"/>
      <c r="N6377" s="4"/>
      <c r="O6377" s="4"/>
      <c r="P6377" s="4"/>
      <c r="Q6377" s="4"/>
      <c r="R6377" s="4"/>
      <c r="S6377" s="4"/>
      <c r="T6377" s="4"/>
      <c r="U6377" s="4"/>
      <c r="V6377" s="4"/>
    </row>
    <row r="6378" spans="1:22">
      <c r="A6378" s="4"/>
      <c r="B6378" s="4"/>
      <c r="C6378" s="18"/>
      <c r="D6378" s="8"/>
      <c r="E6378" s="8"/>
      <c r="F6378" s="4"/>
      <c r="G6378" s="9"/>
      <c r="H6378" s="18"/>
      <c r="I6378" s="18"/>
      <c r="J6378" s="23" t="str">
        <f>IF(OR(ISBLANK(H6378),ISBLANK((I6378))),"",NETWORKDAYS(H6378,I6378,Setup!$A$2:$A$30))</f>
        <v/>
      </c>
      <c r="K6378" s="4"/>
      <c r="L6378" s="4"/>
      <c r="M6378" s="4"/>
      <c r="N6378" s="4"/>
      <c r="O6378" s="4"/>
      <c r="P6378" s="4"/>
      <c r="Q6378" s="4"/>
      <c r="R6378" s="4"/>
      <c r="S6378" s="4"/>
      <c r="T6378" s="4"/>
      <c r="U6378" s="4"/>
      <c r="V6378" s="4"/>
    </row>
    <row r="6379" spans="1:22">
      <c r="A6379" s="4"/>
      <c r="B6379" s="4"/>
      <c r="C6379" s="18"/>
      <c r="D6379" s="8"/>
      <c r="E6379" s="8"/>
      <c r="F6379" s="4"/>
      <c r="G6379" s="9"/>
      <c r="H6379" s="18"/>
      <c r="I6379" s="18"/>
      <c r="J6379" s="23" t="str">
        <f>IF(OR(ISBLANK(H6379),ISBLANK((I6379))),"",NETWORKDAYS(H6379,I6379,Setup!$A$2:$A$30))</f>
        <v/>
      </c>
      <c r="K6379" s="4"/>
      <c r="L6379" s="4"/>
      <c r="M6379" s="4"/>
      <c r="N6379" s="4"/>
      <c r="O6379" s="4"/>
      <c r="P6379" s="4"/>
      <c r="Q6379" s="4"/>
      <c r="R6379" s="4"/>
      <c r="S6379" s="4"/>
      <c r="T6379" s="4"/>
      <c r="U6379" s="4"/>
      <c r="V6379" s="4"/>
    </row>
    <row r="6380" spans="1:22">
      <c r="A6380" s="4"/>
      <c r="B6380" s="4"/>
      <c r="C6380" s="18"/>
      <c r="D6380" s="8"/>
      <c r="E6380" s="8"/>
      <c r="F6380" s="4"/>
      <c r="G6380" s="9"/>
      <c r="H6380" s="18"/>
      <c r="I6380" s="18"/>
      <c r="J6380" s="23" t="str">
        <f>IF(OR(ISBLANK(H6380),ISBLANK((I6380))),"",NETWORKDAYS(H6380,I6380,Setup!$A$2:$A$30))</f>
        <v/>
      </c>
      <c r="K6380" s="4"/>
      <c r="L6380" s="4"/>
      <c r="M6380" s="4"/>
      <c r="N6380" s="4"/>
      <c r="O6380" s="4"/>
      <c r="P6380" s="4"/>
      <c r="Q6380" s="4"/>
      <c r="R6380" s="4"/>
      <c r="S6380" s="4"/>
      <c r="T6380" s="4"/>
      <c r="U6380" s="4"/>
      <c r="V6380" s="4"/>
    </row>
    <row r="6381" spans="1:22">
      <c r="A6381" s="4"/>
      <c r="B6381" s="4"/>
      <c r="C6381" s="18"/>
      <c r="D6381" s="8"/>
      <c r="E6381" s="8"/>
      <c r="F6381" s="4"/>
      <c r="G6381" s="9"/>
      <c r="H6381" s="18"/>
      <c r="I6381" s="18"/>
      <c r="J6381" s="23" t="str">
        <f>IF(OR(ISBLANK(H6381),ISBLANK((I6381))),"",NETWORKDAYS(H6381,I6381,Setup!$A$2:$A$30))</f>
        <v/>
      </c>
      <c r="K6381" s="4"/>
      <c r="L6381" s="4"/>
      <c r="M6381" s="4"/>
      <c r="N6381" s="4"/>
      <c r="O6381" s="4"/>
      <c r="P6381" s="4"/>
      <c r="Q6381" s="4"/>
      <c r="R6381" s="4"/>
      <c r="S6381" s="4"/>
      <c r="T6381" s="4"/>
      <c r="U6381" s="4"/>
      <c r="V6381" s="4"/>
    </row>
    <row r="6382" spans="1:22">
      <c r="A6382" s="4"/>
      <c r="B6382" s="4"/>
      <c r="C6382" s="18"/>
      <c r="D6382" s="8"/>
      <c r="E6382" s="8"/>
      <c r="F6382" s="4"/>
      <c r="G6382" s="9"/>
      <c r="H6382" s="18"/>
      <c r="I6382" s="18"/>
      <c r="J6382" s="23" t="str">
        <f>IF(OR(ISBLANK(H6382),ISBLANK((I6382))),"",NETWORKDAYS(H6382,I6382,Setup!$A$2:$A$30))</f>
        <v/>
      </c>
      <c r="K6382" s="4"/>
      <c r="L6382" s="4"/>
      <c r="M6382" s="4"/>
      <c r="N6382" s="4"/>
      <c r="O6382" s="4"/>
      <c r="P6382" s="4"/>
      <c r="Q6382" s="4"/>
      <c r="R6382" s="4"/>
      <c r="S6382" s="4"/>
      <c r="T6382" s="4"/>
      <c r="U6382" s="4"/>
      <c r="V6382" s="4"/>
    </row>
    <row r="6383" spans="1:22">
      <c r="A6383" s="4"/>
      <c r="B6383" s="4"/>
      <c r="C6383" s="18"/>
      <c r="D6383" s="8"/>
      <c r="E6383" s="8"/>
      <c r="F6383" s="4"/>
      <c r="G6383" s="9"/>
      <c r="H6383" s="18"/>
      <c r="I6383" s="18"/>
      <c r="J6383" s="23" t="str">
        <f>IF(OR(ISBLANK(H6383),ISBLANK((I6383))),"",NETWORKDAYS(H6383,I6383,Setup!$A$2:$A$30))</f>
        <v/>
      </c>
      <c r="K6383" s="4"/>
      <c r="L6383" s="4"/>
      <c r="M6383" s="4"/>
      <c r="N6383" s="4"/>
      <c r="O6383" s="4"/>
      <c r="P6383" s="4"/>
      <c r="Q6383" s="4"/>
      <c r="R6383" s="4"/>
      <c r="S6383" s="4"/>
      <c r="T6383" s="4"/>
      <c r="U6383" s="4"/>
      <c r="V6383" s="4"/>
    </row>
    <row r="6384" spans="1:22">
      <c r="A6384" s="4"/>
      <c r="B6384" s="4"/>
      <c r="C6384" s="18"/>
      <c r="D6384" s="8"/>
      <c r="E6384" s="8"/>
      <c r="F6384" s="4"/>
      <c r="G6384" s="9"/>
      <c r="H6384" s="18"/>
      <c r="I6384" s="18"/>
      <c r="J6384" s="23" t="str">
        <f>IF(OR(ISBLANK(H6384),ISBLANK((I6384))),"",NETWORKDAYS(H6384,I6384,Setup!$A$2:$A$30))</f>
        <v/>
      </c>
      <c r="K6384" s="4"/>
      <c r="L6384" s="4"/>
      <c r="M6384" s="4"/>
      <c r="N6384" s="4"/>
      <c r="O6384" s="4"/>
      <c r="P6384" s="4"/>
      <c r="Q6384" s="4"/>
      <c r="R6384" s="4"/>
      <c r="S6384" s="4"/>
      <c r="T6384" s="4"/>
      <c r="U6384" s="4"/>
      <c r="V6384" s="4"/>
    </row>
    <row r="6385" spans="1:22">
      <c r="A6385" s="4"/>
      <c r="B6385" s="4"/>
      <c r="C6385" s="18"/>
      <c r="D6385" s="8"/>
      <c r="E6385" s="8"/>
      <c r="F6385" s="4"/>
      <c r="G6385" s="9"/>
      <c r="H6385" s="18"/>
      <c r="I6385" s="18"/>
      <c r="J6385" s="23" t="str">
        <f>IF(OR(ISBLANK(H6385),ISBLANK((I6385))),"",NETWORKDAYS(H6385,I6385,Setup!$A$2:$A$30))</f>
        <v/>
      </c>
      <c r="K6385" s="4"/>
      <c r="L6385" s="4"/>
      <c r="M6385" s="4"/>
      <c r="N6385" s="4"/>
      <c r="O6385" s="4"/>
      <c r="P6385" s="4"/>
      <c r="Q6385" s="4"/>
      <c r="R6385" s="4"/>
      <c r="S6385" s="4"/>
      <c r="T6385" s="4"/>
      <c r="U6385" s="4"/>
      <c r="V6385" s="4"/>
    </row>
    <row r="6386" spans="1:22">
      <c r="A6386" s="4"/>
      <c r="B6386" s="4"/>
      <c r="C6386" s="18"/>
      <c r="D6386" s="8"/>
      <c r="E6386" s="8"/>
      <c r="F6386" s="4"/>
      <c r="G6386" s="9"/>
      <c r="H6386" s="18"/>
      <c r="I6386" s="18"/>
      <c r="J6386" s="23" t="str">
        <f>IF(OR(ISBLANK(H6386),ISBLANK((I6386))),"",NETWORKDAYS(H6386,I6386,Setup!$A$2:$A$30))</f>
        <v/>
      </c>
      <c r="K6386" s="4"/>
      <c r="L6386" s="4"/>
      <c r="M6386" s="4"/>
      <c r="N6386" s="4"/>
      <c r="O6386" s="4"/>
      <c r="P6386" s="4"/>
      <c r="Q6386" s="4"/>
      <c r="R6386" s="4"/>
      <c r="S6386" s="4"/>
      <c r="T6386" s="4"/>
      <c r="U6386" s="4"/>
      <c r="V6386" s="4"/>
    </row>
    <row r="6387" spans="1:22">
      <c r="A6387" s="4"/>
      <c r="B6387" s="4"/>
      <c r="C6387" s="18"/>
      <c r="D6387" s="8"/>
      <c r="E6387" s="8"/>
      <c r="F6387" s="4"/>
      <c r="G6387" s="9"/>
      <c r="H6387" s="18"/>
      <c r="I6387" s="18"/>
      <c r="J6387" s="23" t="str">
        <f>IF(OR(ISBLANK(H6387),ISBLANK((I6387))),"",NETWORKDAYS(H6387,I6387,Setup!$A$2:$A$30))</f>
        <v/>
      </c>
      <c r="K6387" s="4"/>
      <c r="L6387" s="4"/>
      <c r="M6387" s="4"/>
      <c r="N6387" s="4"/>
      <c r="O6387" s="4"/>
      <c r="P6387" s="4"/>
      <c r="Q6387" s="4"/>
      <c r="R6387" s="4"/>
      <c r="S6387" s="4"/>
      <c r="T6387" s="4"/>
      <c r="U6387" s="4"/>
      <c r="V6387" s="4"/>
    </row>
    <row r="6388" spans="1:22">
      <c r="A6388" s="4"/>
      <c r="B6388" s="4"/>
      <c r="C6388" s="18"/>
      <c r="D6388" s="8"/>
      <c r="E6388" s="8"/>
      <c r="F6388" s="4"/>
      <c r="G6388" s="9"/>
      <c r="H6388" s="18"/>
      <c r="I6388" s="18"/>
      <c r="J6388" s="23" t="str">
        <f>IF(OR(ISBLANK(H6388),ISBLANK((I6388))),"",NETWORKDAYS(H6388,I6388,Setup!$A$2:$A$30))</f>
        <v/>
      </c>
      <c r="K6388" s="4"/>
      <c r="L6388" s="4"/>
      <c r="M6388" s="4"/>
      <c r="N6388" s="4"/>
      <c r="O6388" s="4"/>
      <c r="P6388" s="4"/>
      <c r="Q6388" s="4"/>
      <c r="R6388" s="4"/>
      <c r="S6388" s="4"/>
      <c r="T6388" s="4"/>
      <c r="U6388" s="4"/>
      <c r="V6388" s="4"/>
    </row>
    <row r="6389" spans="1:22">
      <c r="A6389" s="4"/>
      <c r="B6389" s="4"/>
      <c r="C6389" s="18"/>
      <c r="D6389" s="8"/>
      <c r="E6389" s="8"/>
      <c r="F6389" s="4"/>
      <c r="G6389" s="9"/>
      <c r="H6389" s="18"/>
      <c r="I6389" s="18"/>
      <c r="J6389" s="23" t="str">
        <f>IF(OR(ISBLANK(H6389),ISBLANK((I6389))),"",NETWORKDAYS(H6389,I6389,Setup!$A$2:$A$30))</f>
        <v/>
      </c>
      <c r="K6389" s="4"/>
      <c r="L6389" s="4"/>
      <c r="M6389" s="4"/>
      <c r="N6389" s="4"/>
      <c r="O6389" s="4"/>
      <c r="P6389" s="4"/>
      <c r="Q6389" s="4"/>
      <c r="R6389" s="4"/>
      <c r="S6389" s="4"/>
      <c r="T6389" s="4"/>
      <c r="U6389" s="4"/>
      <c r="V6389" s="4"/>
    </row>
    <row r="6390" spans="1:22">
      <c r="A6390" s="4"/>
      <c r="B6390" s="4"/>
      <c r="C6390" s="18"/>
      <c r="D6390" s="8"/>
      <c r="E6390" s="8"/>
      <c r="F6390" s="4"/>
      <c r="G6390" s="9"/>
      <c r="H6390" s="18"/>
      <c r="I6390" s="18"/>
      <c r="J6390" s="23" t="str">
        <f>IF(OR(ISBLANK(H6390),ISBLANK((I6390))),"",NETWORKDAYS(H6390,I6390,Setup!$A$2:$A$30))</f>
        <v/>
      </c>
      <c r="K6390" s="4"/>
      <c r="L6390" s="4"/>
      <c r="M6390" s="4"/>
      <c r="N6390" s="4"/>
      <c r="O6390" s="4"/>
      <c r="P6390" s="4"/>
      <c r="Q6390" s="4"/>
      <c r="R6390" s="4"/>
      <c r="S6390" s="4"/>
      <c r="T6390" s="4"/>
      <c r="U6390" s="4"/>
      <c r="V6390" s="4"/>
    </row>
    <row r="6391" spans="1:22">
      <c r="A6391" s="4"/>
      <c r="B6391" s="4"/>
      <c r="C6391" s="18"/>
      <c r="D6391" s="8"/>
      <c r="E6391" s="8"/>
      <c r="F6391" s="4"/>
      <c r="G6391" s="9"/>
      <c r="H6391" s="18"/>
      <c r="I6391" s="18"/>
      <c r="J6391" s="23" t="str">
        <f>IF(OR(ISBLANK(H6391),ISBLANK((I6391))),"",NETWORKDAYS(H6391,I6391,Setup!$A$2:$A$30))</f>
        <v/>
      </c>
      <c r="K6391" s="4"/>
      <c r="L6391" s="4"/>
      <c r="M6391" s="4"/>
      <c r="N6391" s="4"/>
      <c r="O6391" s="4"/>
      <c r="P6391" s="4"/>
      <c r="Q6391" s="4"/>
      <c r="R6391" s="4"/>
      <c r="S6391" s="4"/>
      <c r="T6391" s="4"/>
      <c r="U6391" s="4"/>
      <c r="V6391" s="4"/>
    </row>
    <row r="6392" spans="1:22">
      <c r="A6392" s="4"/>
      <c r="B6392" s="4"/>
      <c r="C6392" s="18"/>
      <c r="D6392" s="8"/>
      <c r="E6392" s="8"/>
      <c r="F6392" s="4"/>
      <c r="G6392" s="9"/>
      <c r="H6392" s="18"/>
      <c r="I6392" s="18"/>
      <c r="J6392" s="23" t="str">
        <f>IF(OR(ISBLANK(H6392),ISBLANK((I6392))),"",NETWORKDAYS(H6392,I6392,Setup!$A$2:$A$30))</f>
        <v/>
      </c>
      <c r="K6392" s="4"/>
      <c r="L6392" s="4"/>
      <c r="M6392" s="4"/>
      <c r="N6392" s="4"/>
      <c r="O6392" s="4"/>
      <c r="P6392" s="4"/>
      <c r="Q6392" s="4"/>
      <c r="R6392" s="4"/>
      <c r="S6392" s="4"/>
      <c r="T6392" s="4"/>
      <c r="U6392" s="4"/>
      <c r="V6392" s="4"/>
    </row>
    <row r="6393" spans="1:22">
      <c r="A6393" s="4"/>
      <c r="B6393" s="4"/>
      <c r="C6393" s="18"/>
      <c r="D6393" s="8"/>
      <c r="E6393" s="8"/>
      <c r="F6393" s="4"/>
      <c r="G6393" s="9"/>
      <c r="H6393" s="18"/>
      <c r="I6393" s="18"/>
      <c r="J6393" s="23" t="str">
        <f>IF(OR(ISBLANK(H6393),ISBLANK((I6393))),"",NETWORKDAYS(H6393,I6393,Setup!$A$2:$A$30))</f>
        <v/>
      </c>
      <c r="K6393" s="4"/>
      <c r="L6393" s="4"/>
      <c r="M6393" s="4"/>
      <c r="N6393" s="4"/>
      <c r="O6393" s="4"/>
      <c r="P6393" s="4"/>
      <c r="Q6393" s="4"/>
      <c r="R6393" s="4"/>
      <c r="S6393" s="4"/>
      <c r="T6393" s="4"/>
      <c r="U6393" s="4"/>
      <c r="V6393" s="4"/>
    </row>
    <row r="6394" spans="1:22">
      <c r="A6394" s="4"/>
      <c r="B6394" s="4"/>
      <c r="C6394" s="18"/>
      <c r="D6394" s="8"/>
      <c r="E6394" s="8"/>
      <c r="F6394" s="4"/>
      <c r="G6394" s="9"/>
      <c r="H6394" s="18"/>
      <c r="I6394" s="18"/>
      <c r="J6394" s="23" t="str">
        <f>IF(OR(ISBLANK(H6394),ISBLANK((I6394))),"",NETWORKDAYS(H6394,I6394,Setup!$A$2:$A$30))</f>
        <v/>
      </c>
      <c r="K6394" s="4"/>
      <c r="L6394" s="4"/>
      <c r="M6394" s="4"/>
      <c r="N6394" s="4"/>
      <c r="O6394" s="4"/>
      <c r="P6394" s="4"/>
      <c r="Q6394" s="4"/>
      <c r="R6394" s="4"/>
      <c r="S6394" s="4"/>
      <c r="T6394" s="4"/>
      <c r="U6394" s="4"/>
      <c r="V6394" s="4"/>
    </row>
    <row r="6395" spans="1:22">
      <c r="A6395" s="4"/>
      <c r="B6395" s="4"/>
      <c r="C6395" s="18"/>
      <c r="D6395" s="8"/>
      <c r="E6395" s="8"/>
      <c r="F6395" s="4"/>
      <c r="G6395" s="9"/>
      <c r="H6395" s="18"/>
      <c r="I6395" s="18"/>
      <c r="J6395" s="23" t="str">
        <f>IF(OR(ISBLANK(H6395),ISBLANK((I6395))),"",NETWORKDAYS(H6395,I6395,Setup!$A$2:$A$30))</f>
        <v/>
      </c>
      <c r="K6395" s="4"/>
      <c r="L6395" s="4"/>
      <c r="M6395" s="4"/>
      <c r="N6395" s="4"/>
      <c r="O6395" s="4"/>
      <c r="P6395" s="4"/>
      <c r="Q6395" s="4"/>
      <c r="R6395" s="4"/>
      <c r="S6395" s="4"/>
      <c r="T6395" s="4"/>
      <c r="U6395" s="4"/>
      <c r="V6395" s="4"/>
    </row>
    <row r="6396" spans="1:22">
      <c r="A6396" s="4"/>
      <c r="B6396" s="4"/>
      <c r="C6396" s="18"/>
      <c r="D6396" s="8"/>
      <c r="E6396" s="8"/>
      <c r="F6396" s="4"/>
      <c r="G6396" s="9"/>
      <c r="H6396" s="18"/>
      <c r="I6396" s="18"/>
      <c r="J6396" s="23" t="str">
        <f>IF(OR(ISBLANK(H6396),ISBLANK((I6396))),"",NETWORKDAYS(H6396,I6396,Setup!$A$2:$A$30))</f>
        <v/>
      </c>
      <c r="K6396" s="4"/>
      <c r="L6396" s="4"/>
      <c r="M6396" s="4"/>
      <c r="N6396" s="4"/>
      <c r="O6396" s="4"/>
      <c r="P6396" s="4"/>
      <c r="Q6396" s="4"/>
      <c r="R6396" s="4"/>
      <c r="S6396" s="4"/>
      <c r="T6396" s="4"/>
      <c r="U6396" s="4"/>
      <c r="V6396" s="4"/>
    </row>
    <row r="6397" spans="1:22">
      <c r="A6397" s="4"/>
      <c r="B6397" s="4"/>
      <c r="C6397" s="18"/>
      <c r="D6397" s="8"/>
      <c r="E6397" s="8"/>
      <c r="F6397" s="4"/>
      <c r="G6397" s="9"/>
      <c r="H6397" s="18"/>
      <c r="I6397" s="18"/>
      <c r="J6397" s="23" t="str">
        <f>IF(OR(ISBLANK(H6397),ISBLANK((I6397))),"",NETWORKDAYS(H6397,I6397,Setup!$A$2:$A$30))</f>
        <v/>
      </c>
      <c r="K6397" s="4"/>
      <c r="L6397" s="4"/>
      <c r="M6397" s="4"/>
      <c r="N6397" s="4"/>
      <c r="O6397" s="4"/>
      <c r="P6397" s="4"/>
      <c r="Q6397" s="4"/>
      <c r="R6397" s="4"/>
      <c r="S6397" s="4"/>
      <c r="T6397" s="4"/>
      <c r="U6397" s="4"/>
      <c r="V6397" s="4"/>
    </row>
    <row r="6398" spans="1:22">
      <c r="A6398" s="4"/>
      <c r="B6398" s="4"/>
      <c r="C6398" s="18"/>
      <c r="D6398" s="8"/>
      <c r="E6398" s="8"/>
      <c r="F6398" s="4"/>
      <c r="G6398" s="9"/>
      <c r="H6398" s="18"/>
      <c r="I6398" s="18"/>
      <c r="J6398" s="23" t="str">
        <f>IF(OR(ISBLANK(H6398),ISBLANK((I6398))),"",NETWORKDAYS(H6398,I6398,Setup!$A$2:$A$30))</f>
        <v/>
      </c>
      <c r="K6398" s="4"/>
      <c r="L6398" s="4"/>
      <c r="M6398" s="4"/>
      <c r="N6398" s="4"/>
      <c r="O6398" s="4"/>
      <c r="P6398" s="4"/>
      <c r="Q6398" s="4"/>
      <c r="R6398" s="4"/>
      <c r="S6398" s="4"/>
      <c r="T6398" s="4"/>
      <c r="U6398" s="4"/>
      <c r="V6398" s="4"/>
    </row>
    <row r="6399" spans="1:22">
      <c r="A6399" s="4"/>
      <c r="B6399" s="4"/>
      <c r="C6399" s="18"/>
      <c r="D6399" s="8"/>
      <c r="E6399" s="8"/>
      <c r="F6399" s="4"/>
      <c r="G6399" s="9"/>
      <c r="H6399" s="18"/>
      <c r="I6399" s="18"/>
      <c r="J6399" s="23" t="str">
        <f>IF(OR(ISBLANK(H6399),ISBLANK((I6399))),"",NETWORKDAYS(H6399,I6399,Setup!$A$2:$A$30))</f>
        <v/>
      </c>
      <c r="K6399" s="4"/>
      <c r="L6399" s="4"/>
      <c r="M6399" s="4"/>
      <c r="N6399" s="4"/>
      <c r="O6399" s="4"/>
      <c r="P6399" s="4"/>
      <c r="Q6399" s="4"/>
      <c r="R6399" s="4"/>
      <c r="S6399" s="4"/>
      <c r="T6399" s="4"/>
      <c r="U6399" s="4"/>
      <c r="V6399" s="4"/>
    </row>
    <row r="6400" spans="1:22">
      <c r="A6400" s="4"/>
      <c r="B6400" s="4"/>
      <c r="C6400" s="18"/>
      <c r="D6400" s="8"/>
      <c r="E6400" s="8"/>
      <c r="F6400" s="4"/>
      <c r="G6400" s="9"/>
      <c r="H6400" s="18"/>
      <c r="I6400" s="18"/>
      <c r="J6400" s="23" t="str">
        <f>IF(OR(ISBLANK(H6400),ISBLANK((I6400))),"",NETWORKDAYS(H6400,I6400,Setup!$A$2:$A$30))</f>
        <v/>
      </c>
      <c r="K6400" s="4"/>
      <c r="L6400" s="4"/>
      <c r="M6400" s="4"/>
      <c r="N6400" s="4"/>
      <c r="O6400" s="4"/>
      <c r="P6400" s="4"/>
      <c r="Q6400" s="4"/>
      <c r="R6400" s="4"/>
      <c r="S6400" s="4"/>
      <c r="T6400" s="4"/>
      <c r="U6400" s="4"/>
      <c r="V6400" s="4"/>
    </row>
    <row r="6401" spans="1:22">
      <c r="A6401" s="4"/>
      <c r="B6401" s="4"/>
      <c r="C6401" s="18"/>
      <c r="D6401" s="8"/>
      <c r="E6401" s="8"/>
      <c r="F6401" s="4"/>
      <c r="G6401" s="9"/>
      <c r="H6401" s="18"/>
      <c r="I6401" s="18"/>
      <c r="J6401" s="23" t="str">
        <f>IF(OR(ISBLANK(H6401),ISBLANK((I6401))),"",NETWORKDAYS(H6401,I6401,Setup!$A$2:$A$30))</f>
        <v/>
      </c>
      <c r="K6401" s="4"/>
      <c r="L6401" s="4"/>
      <c r="M6401" s="4"/>
      <c r="N6401" s="4"/>
      <c r="O6401" s="4"/>
      <c r="P6401" s="4"/>
      <c r="Q6401" s="4"/>
      <c r="R6401" s="4"/>
      <c r="S6401" s="4"/>
      <c r="T6401" s="4"/>
      <c r="U6401" s="4"/>
      <c r="V6401" s="4"/>
    </row>
    <row r="6402" spans="1:22">
      <c r="A6402" s="4"/>
      <c r="B6402" s="4"/>
      <c r="C6402" s="18"/>
      <c r="D6402" s="8"/>
      <c r="E6402" s="8"/>
      <c r="F6402" s="4"/>
      <c r="G6402" s="9"/>
      <c r="H6402" s="18"/>
      <c r="I6402" s="18"/>
      <c r="J6402" s="23" t="str">
        <f>IF(OR(ISBLANK(H6402),ISBLANK((I6402))),"",NETWORKDAYS(H6402,I6402,Setup!$A$2:$A$30))</f>
        <v/>
      </c>
      <c r="K6402" s="4"/>
      <c r="L6402" s="4"/>
      <c r="M6402" s="4"/>
      <c r="N6402" s="4"/>
      <c r="O6402" s="4"/>
      <c r="P6402" s="4"/>
      <c r="Q6402" s="4"/>
      <c r="R6402" s="4"/>
      <c r="S6402" s="4"/>
      <c r="T6402" s="4"/>
      <c r="U6402" s="4"/>
      <c r="V6402" s="4"/>
    </row>
    <row r="6403" spans="1:22">
      <c r="A6403" s="4"/>
      <c r="B6403" s="4"/>
      <c r="C6403" s="18"/>
      <c r="D6403" s="8"/>
      <c r="E6403" s="8"/>
      <c r="F6403" s="4"/>
      <c r="G6403" s="9"/>
      <c r="H6403" s="18"/>
      <c r="I6403" s="18"/>
      <c r="J6403" s="23" t="str">
        <f>IF(OR(ISBLANK(H6403),ISBLANK((I6403))),"",NETWORKDAYS(H6403,I6403,Setup!$A$2:$A$30))</f>
        <v/>
      </c>
      <c r="K6403" s="4"/>
      <c r="L6403" s="4"/>
      <c r="M6403" s="4"/>
      <c r="N6403" s="4"/>
      <c r="O6403" s="4"/>
      <c r="P6403" s="4"/>
      <c r="Q6403" s="4"/>
      <c r="R6403" s="4"/>
      <c r="S6403" s="4"/>
      <c r="T6403" s="4"/>
      <c r="U6403" s="4"/>
      <c r="V6403" s="4"/>
    </row>
    <row r="6404" spans="1:22">
      <c r="A6404" s="4"/>
      <c r="B6404" s="4"/>
      <c r="C6404" s="18"/>
      <c r="D6404" s="8"/>
      <c r="E6404" s="8"/>
      <c r="F6404" s="4"/>
      <c r="G6404" s="9"/>
      <c r="H6404" s="18"/>
      <c r="I6404" s="18"/>
      <c r="J6404" s="23" t="str">
        <f>IF(OR(ISBLANK(H6404),ISBLANK((I6404))),"",NETWORKDAYS(H6404,I6404,Setup!$A$2:$A$30))</f>
        <v/>
      </c>
      <c r="K6404" s="4"/>
      <c r="L6404" s="4"/>
      <c r="M6404" s="4"/>
      <c r="N6404" s="4"/>
      <c r="O6404" s="4"/>
      <c r="P6404" s="4"/>
      <c r="Q6404" s="4"/>
      <c r="R6404" s="4"/>
      <c r="S6404" s="4"/>
      <c r="T6404" s="4"/>
      <c r="U6404" s="4"/>
      <c r="V6404" s="4"/>
    </row>
    <row r="6405" spans="1:22">
      <c r="A6405" s="4"/>
      <c r="B6405" s="4"/>
      <c r="C6405" s="18"/>
      <c r="D6405" s="8"/>
      <c r="E6405" s="8"/>
      <c r="F6405" s="4"/>
      <c r="G6405" s="9"/>
      <c r="H6405" s="18"/>
      <c r="I6405" s="18"/>
      <c r="J6405" s="23" t="str">
        <f>IF(OR(ISBLANK(H6405),ISBLANK((I6405))),"",NETWORKDAYS(H6405,I6405,Setup!$A$2:$A$30))</f>
        <v/>
      </c>
      <c r="K6405" s="4"/>
      <c r="L6405" s="4"/>
      <c r="M6405" s="4"/>
      <c r="N6405" s="4"/>
      <c r="O6405" s="4"/>
      <c r="P6405" s="4"/>
      <c r="Q6405" s="4"/>
      <c r="R6405" s="4"/>
      <c r="S6405" s="4"/>
      <c r="T6405" s="4"/>
      <c r="U6405" s="4"/>
      <c r="V6405" s="4"/>
    </row>
    <row r="6406" spans="1:22">
      <c r="A6406" s="4"/>
      <c r="B6406" s="4"/>
      <c r="C6406" s="18"/>
      <c r="D6406" s="8"/>
      <c r="E6406" s="8"/>
      <c r="F6406" s="4"/>
      <c r="G6406" s="9"/>
      <c r="H6406" s="18"/>
      <c r="I6406" s="18"/>
      <c r="J6406" s="23" t="str">
        <f>IF(OR(ISBLANK(H6406),ISBLANK((I6406))),"",NETWORKDAYS(H6406,I6406,Setup!$A$2:$A$30))</f>
        <v/>
      </c>
      <c r="K6406" s="4"/>
      <c r="L6406" s="4"/>
      <c r="M6406" s="4"/>
      <c r="N6406" s="4"/>
      <c r="O6406" s="4"/>
      <c r="P6406" s="4"/>
      <c r="Q6406" s="4"/>
      <c r="R6406" s="4"/>
      <c r="S6406" s="4"/>
      <c r="T6406" s="4"/>
      <c r="U6406" s="4"/>
      <c r="V6406" s="4"/>
    </row>
    <row r="6407" spans="1:22">
      <c r="A6407" s="4"/>
      <c r="B6407" s="4"/>
      <c r="C6407" s="18"/>
      <c r="D6407" s="8"/>
      <c r="E6407" s="8"/>
      <c r="F6407" s="4"/>
      <c r="G6407" s="9"/>
      <c r="H6407" s="18"/>
      <c r="I6407" s="18"/>
      <c r="J6407" s="23" t="str">
        <f>IF(OR(ISBLANK(H6407),ISBLANK((I6407))),"",NETWORKDAYS(H6407,I6407,Setup!$A$2:$A$30))</f>
        <v/>
      </c>
      <c r="K6407" s="4"/>
      <c r="L6407" s="4"/>
      <c r="M6407" s="4"/>
      <c r="N6407" s="4"/>
      <c r="O6407" s="4"/>
      <c r="P6407" s="4"/>
      <c r="Q6407" s="4"/>
      <c r="R6407" s="4"/>
      <c r="S6407" s="4"/>
      <c r="T6407" s="4"/>
      <c r="U6407" s="4"/>
      <c r="V6407" s="4"/>
    </row>
    <row r="6408" spans="1:22">
      <c r="A6408" s="4"/>
      <c r="B6408" s="4"/>
      <c r="C6408" s="18"/>
      <c r="D6408" s="8"/>
      <c r="E6408" s="8"/>
      <c r="F6408" s="4"/>
      <c r="G6408" s="9"/>
      <c r="H6408" s="18"/>
      <c r="I6408" s="18"/>
      <c r="J6408" s="23" t="str">
        <f>IF(OR(ISBLANK(H6408),ISBLANK((I6408))),"",NETWORKDAYS(H6408,I6408,Setup!$A$2:$A$30))</f>
        <v/>
      </c>
      <c r="K6408" s="4"/>
      <c r="L6408" s="4"/>
      <c r="M6408" s="4"/>
      <c r="N6408" s="4"/>
      <c r="O6408" s="4"/>
      <c r="P6408" s="4"/>
      <c r="Q6408" s="4"/>
      <c r="R6408" s="4"/>
      <c r="S6408" s="4"/>
      <c r="T6408" s="4"/>
      <c r="U6408" s="4"/>
      <c r="V6408" s="4"/>
    </row>
    <row r="6409" spans="1:22">
      <c r="A6409" s="4"/>
      <c r="B6409" s="4"/>
      <c r="C6409" s="18"/>
      <c r="D6409" s="8"/>
      <c r="E6409" s="8"/>
      <c r="F6409" s="4"/>
      <c r="G6409" s="9"/>
      <c r="H6409" s="18"/>
      <c r="I6409" s="18"/>
      <c r="J6409" s="23" t="str">
        <f>IF(OR(ISBLANK(H6409),ISBLANK((I6409))),"",NETWORKDAYS(H6409,I6409,Setup!$A$2:$A$30))</f>
        <v/>
      </c>
      <c r="K6409" s="4"/>
      <c r="L6409" s="4"/>
      <c r="M6409" s="4"/>
      <c r="N6409" s="4"/>
      <c r="O6409" s="4"/>
      <c r="P6409" s="4"/>
      <c r="Q6409" s="4"/>
      <c r="R6409" s="4"/>
      <c r="S6409" s="4"/>
      <c r="T6409" s="4"/>
      <c r="U6409" s="4"/>
      <c r="V6409" s="4"/>
    </row>
    <row r="6410" spans="1:22">
      <c r="A6410" s="4"/>
      <c r="B6410" s="4"/>
      <c r="C6410" s="18"/>
      <c r="D6410" s="8"/>
      <c r="E6410" s="8"/>
      <c r="F6410" s="4"/>
      <c r="G6410" s="9"/>
      <c r="H6410" s="18"/>
      <c r="I6410" s="18"/>
      <c r="J6410" s="23" t="str">
        <f>IF(OR(ISBLANK(H6410),ISBLANK((I6410))),"",NETWORKDAYS(H6410,I6410,Setup!$A$2:$A$30))</f>
        <v/>
      </c>
      <c r="K6410" s="4"/>
      <c r="L6410" s="4"/>
      <c r="M6410" s="4"/>
      <c r="N6410" s="4"/>
      <c r="O6410" s="4"/>
      <c r="P6410" s="4"/>
      <c r="Q6410" s="4"/>
      <c r="R6410" s="4"/>
      <c r="S6410" s="4"/>
      <c r="T6410" s="4"/>
      <c r="U6410" s="4"/>
      <c r="V6410" s="4"/>
    </row>
    <row r="6411" spans="1:22">
      <c r="A6411" s="4"/>
      <c r="B6411" s="4"/>
      <c r="C6411" s="18"/>
      <c r="D6411" s="8"/>
      <c r="E6411" s="8"/>
      <c r="F6411" s="4"/>
      <c r="G6411" s="9"/>
      <c r="H6411" s="18"/>
      <c r="I6411" s="18"/>
      <c r="J6411" s="23" t="str">
        <f>IF(OR(ISBLANK(H6411),ISBLANK((I6411))),"",NETWORKDAYS(H6411,I6411,Setup!$A$2:$A$30))</f>
        <v/>
      </c>
      <c r="K6411" s="4"/>
      <c r="L6411" s="4"/>
      <c r="M6411" s="4"/>
      <c r="N6411" s="4"/>
      <c r="O6411" s="4"/>
      <c r="P6411" s="4"/>
      <c r="Q6411" s="4"/>
      <c r="R6411" s="4"/>
      <c r="S6411" s="4"/>
      <c r="T6411" s="4"/>
      <c r="U6411" s="4"/>
      <c r="V6411" s="4"/>
    </row>
    <row r="6412" spans="1:22">
      <c r="A6412" s="4"/>
      <c r="B6412" s="4"/>
      <c r="C6412" s="18"/>
      <c r="D6412" s="8"/>
      <c r="E6412" s="8"/>
      <c r="F6412" s="4"/>
      <c r="G6412" s="9"/>
      <c r="H6412" s="18"/>
      <c r="I6412" s="18"/>
      <c r="J6412" s="23" t="str">
        <f>IF(OR(ISBLANK(H6412),ISBLANK((I6412))),"",NETWORKDAYS(H6412,I6412,Setup!$A$2:$A$30))</f>
        <v/>
      </c>
      <c r="K6412" s="4"/>
      <c r="L6412" s="4"/>
      <c r="M6412" s="4"/>
      <c r="N6412" s="4"/>
      <c r="O6412" s="4"/>
      <c r="P6412" s="4"/>
      <c r="Q6412" s="4"/>
      <c r="R6412" s="4"/>
      <c r="S6412" s="4"/>
      <c r="T6412" s="4"/>
      <c r="U6412" s="4"/>
      <c r="V6412" s="4"/>
    </row>
    <row r="6413" spans="1:22">
      <c r="A6413" s="4"/>
      <c r="B6413" s="4"/>
      <c r="C6413" s="18"/>
      <c r="D6413" s="8"/>
      <c r="E6413" s="8"/>
      <c r="F6413" s="4"/>
      <c r="G6413" s="9"/>
      <c r="H6413" s="18"/>
      <c r="I6413" s="18"/>
      <c r="J6413" s="23" t="str">
        <f>IF(OR(ISBLANK(H6413),ISBLANK((I6413))),"",NETWORKDAYS(H6413,I6413,Setup!$A$2:$A$30))</f>
        <v/>
      </c>
      <c r="K6413" s="4"/>
      <c r="L6413" s="4"/>
      <c r="M6413" s="4"/>
      <c r="N6413" s="4"/>
      <c r="O6413" s="4"/>
      <c r="P6413" s="4"/>
      <c r="Q6413" s="4"/>
      <c r="R6413" s="4"/>
      <c r="S6413" s="4"/>
      <c r="T6413" s="4"/>
      <c r="U6413" s="4"/>
      <c r="V6413" s="4"/>
    </row>
    <row r="6414" spans="1:22">
      <c r="A6414" s="4"/>
      <c r="B6414" s="4"/>
      <c r="C6414" s="18"/>
      <c r="D6414" s="8"/>
      <c r="E6414" s="8"/>
      <c r="F6414" s="4"/>
      <c r="G6414" s="9"/>
      <c r="H6414" s="18"/>
      <c r="I6414" s="18"/>
      <c r="J6414" s="23" t="str">
        <f>IF(OR(ISBLANK(H6414),ISBLANK((I6414))),"",NETWORKDAYS(H6414,I6414,Setup!$A$2:$A$30))</f>
        <v/>
      </c>
      <c r="K6414" s="4"/>
      <c r="L6414" s="4"/>
      <c r="M6414" s="4"/>
      <c r="N6414" s="4"/>
      <c r="O6414" s="4"/>
      <c r="P6414" s="4"/>
      <c r="Q6414" s="4"/>
      <c r="R6414" s="4"/>
      <c r="S6414" s="4"/>
      <c r="T6414" s="4"/>
      <c r="U6414" s="4"/>
      <c r="V6414" s="4"/>
    </row>
    <row r="6415" spans="1:22">
      <c r="A6415" s="4"/>
      <c r="B6415" s="4"/>
      <c r="C6415" s="18"/>
      <c r="D6415" s="8"/>
      <c r="E6415" s="8"/>
      <c r="F6415" s="4"/>
      <c r="G6415" s="9"/>
      <c r="H6415" s="18"/>
      <c r="I6415" s="18"/>
      <c r="J6415" s="23" t="str">
        <f>IF(OR(ISBLANK(H6415),ISBLANK((I6415))),"",NETWORKDAYS(H6415,I6415,Setup!$A$2:$A$30))</f>
        <v/>
      </c>
      <c r="K6415" s="4"/>
      <c r="L6415" s="4"/>
      <c r="M6415" s="4"/>
      <c r="N6415" s="4"/>
      <c r="O6415" s="4"/>
      <c r="P6415" s="4"/>
      <c r="Q6415" s="4"/>
      <c r="R6415" s="4"/>
      <c r="S6415" s="4"/>
      <c r="T6415" s="4"/>
      <c r="U6415" s="4"/>
      <c r="V6415" s="4"/>
    </row>
    <row r="6416" spans="1:22">
      <c r="A6416" s="4"/>
      <c r="B6416" s="4"/>
      <c r="C6416" s="18"/>
      <c r="D6416" s="8"/>
      <c r="E6416" s="8"/>
      <c r="F6416" s="4"/>
      <c r="G6416" s="9"/>
      <c r="H6416" s="18"/>
      <c r="I6416" s="18"/>
      <c r="J6416" s="23" t="str">
        <f>IF(OR(ISBLANK(H6416),ISBLANK((I6416))),"",NETWORKDAYS(H6416,I6416,Setup!$A$2:$A$30))</f>
        <v/>
      </c>
      <c r="K6416" s="4"/>
      <c r="L6416" s="4"/>
      <c r="M6416" s="4"/>
      <c r="N6416" s="4"/>
      <c r="O6416" s="4"/>
      <c r="P6416" s="4"/>
      <c r="Q6416" s="4"/>
      <c r="R6416" s="4"/>
      <c r="S6416" s="4"/>
      <c r="T6416" s="4"/>
      <c r="U6416" s="4"/>
      <c r="V6416" s="4"/>
    </row>
    <row r="6417" spans="1:22">
      <c r="A6417" s="4"/>
      <c r="B6417" s="4"/>
      <c r="C6417" s="18"/>
      <c r="D6417" s="8"/>
      <c r="E6417" s="8"/>
      <c r="F6417" s="4"/>
      <c r="G6417" s="9"/>
      <c r="H6417" s="18"/>
      <c r="I6417" s="18"/>
      <c r="J6417" s="23" t="str">
        <f>IF(OR(ISBLANK(H6417),ISBLANK((I6417))),"",NETWORKDAYS(H6417,I6417,Setup!$A$2:$A$30))</f>
        <v/>
      </c>
      <c r="K6417" s="4"/>
      <c r="L6417" s="4"/>
      <c r="M6417" s="4"/>
      <c r="N6417" s="4"/>
      <c r="O6417" s="4"/>
      <c r="P6417" s="4"/>
      <c r="Q6417" s="4"/>
      <c r="R6417" s="4"/>
      <c r="S6417" s="4"/>
      <c r="T6417" s="4"/>
      <c r="U6417" s="4"/>
      <c r="V6417" s="4"/>
    </row>
    <row r="6418" spans="1:22">
      <c r="A6418" s="4"/>
      <c r="B6418" s="4"/>
      <c r="C6418" s="18"/>
      <c r="D6418" s="8"/>
      <c r="E6418" s="8"/>
      <c r="F6418" s="4"/>
      <c r="G6418" s="9"/>
      <c r="H6418" s="18"/>
      <c r="I6418" s="18"/>
      <c r="J6418" s="23" t="str">
        <f>IF(OR(ISBLANK(H6418),ISBLANK((I6418))),"",NETWORKDAYS(H6418,I6418,Setup!$A$2:$A$30))</f>
        <v/>
      </c>
      <c r="K6418" s="4"/>
      <c r="L6418" s="4"/>
      <c r="M6418" s="4"/>
      <c r="N6418" s="4"/>
      <c r="O6418" s="4"/>
      <c r="P6418" s="4"/>
      <c r="Q6418" s="4"/>
      <c r="R6418" s="4"/>
      <c r="S6418" s="4"/>
      <c r="T6418" s="4"/>
      <c r="U6418" s="4"/>
      <c r="V6418" s="4"/>
    </row>
    <row r="6419" spans="1:22">
      <c r="A6419" s="4"/>
      <c r="B6419" s="4"/>
      <c r="C6419" s="18"/>
      <c r="D6419" s="8"/>
      <c r="E6419" s="8"/>
      <c r="F6419" s="4"/>
      <c r="G6419" s="9"/>
      <c r="H6419" s="18"/>
      <c r="I6419" s="18"/>
      <c r="J6419" s="23" t="str">
        <f>IF(OR(ISBLANK(H6419),ISBLANK((I6419))),"",NETWORKDAYS(H6419,I6419,Setup!$A$2:$A$30))</f>
        <v/>
      </c>
      <c r="K6419" s="4"/>
      <c r="L6419" s="4"/>
      <c r="M6419" s="4"/>
      <c r="N6419" s="4"/>
      <c r="O6419" s="4"/>
      <c r="P6419" s="4"/>
      <c r="Q6419" s="4"/>
      <c r="R6419" s="4"/>
      <c r="S6419" s="4"/>
      <c r="T6419" s="4"/>
      <c r="U6419" s="4"/>
      <c r="V6419" s="4"/>
    </row>
    <row r="6420" spans="1:22">
      <c r="A6420" s="4"/>
      <c r="B6420" s="4"/>
      <c r="C6420" s="18"/>
      <c r="D6420" s="8"/>
      <c r="E6420" s="8"/>
      <c r="F6420" s="4"/>
      <c r="G6420" s="9"/>
      <c r="H6420" s="18"/>
      <c r="I6420" s="18"/>
      <c r="J6420" s="23" t="str">
        <f>IF(OR(ISBLANK(H6420),ISBLANK((I6420))),"",NETWORKDAYS(H6420,I6420,Setup!$A$2:$A$30))</f>
        <v/>
      </c>
      <c r="K6420" s="4"/>
      <c r="L6420" s="4"/>
      <c r="M6420" s="4"/>
      <c r="N6420" s="4"/>
      <c r="O6420" s="4"/>
      <c r="P6420" s="4"/>
      <c r="Q6420" s="4"/>
      <c r="R6420" s="4"/>
      <c r="S6420" s="4"/>
      <c r="T6420" s="4"/>
      <c r="U6420" s="4"/>
      <c r="V6420" s="4"/>
    </row>
    <row r="6421" spans="1:22">
      <c r="A6421" s="4"/>
      <c r="B6421" s="4"/>
      <c r="C6421" s="18"/>
      <c r="D6421" s="8"/>
      <c r="E6421" s="8"/>
      <c r="F6421" s="4"/>
      <c r="G6421" s="9"/>
      <c r="H6421" s="18"/>
      <c r="I6421" s="18"/>
      <c r="J6421" s="23" t="str">
        <f>IF(OR(ISBLANK(H6421),ISBLANK((I6421))),"",NETWORKDAYS(H6421,I6421,Setup!$A$2:$A$30))</f>
        <v/>
      </c>
      <c r="K6421" s="4"/>
      <c r="L6421" s="4"/>
      <c r="M6421" s="4"/>
      <c r="N6421" s="4"/>
      <c r="O6421" s="4"/>
      <c r="P6421" s="4"/>
      <c r="Q6421" s="4"/>
      <c r="R6421" s="4"/>
      <c r="S6421" s="4"/>
      <c r="T6421" s="4"/>
      <c r="U6421" s="4"/>
      <c r="V6421" s="4"/>
    </row>
    <row r="6422" spans="1:22">
      <c r="A6422" s="4"/>
      <c r="B6422" s="4"/>
      <c r="C6422" s="18"/>
      <c r="D6422" s="8"/>
      <c r="E6422" s="8"/>
      <c r="F6422" s="4"/>
      <c r="G6422" s="9"/>
      <c r="H6422" s="18"/>
      <c r="I6422" s="18"/>
      <c r="J6422" s="23" t="str">
        <f>IF(OR(ISBLANK(H6422),ISBLANK((I6422))),"",NETWORKDAYS(H6422,I6422,Setup!$A$2:$A$30))</f>
        <v/>
      </c>
      <c r="K6422" s="4"/>
      <c r="L6422" s="4"/>
      <c r="M6422" s="4"/>
      <c r="N6422" s="4"/>
      <c r="O6422" s="4"/>
      <c r="P6422" s="4"/>
      <c r="Q6422" s="4"/>
      <c r="R6422" s="4"/>
      <c r="S6422" s="4"/>
      <c r="T6422" s="4"/>
      <c r="U6422" s="4"/>
      <c r="V6422" s="4"/>
    </row>
    <row r="6423" spans="1:22">
      <c r="A6423" s="4"/>
      <c r="B6423" s="4"/>
      <c r="C6423" s="18"/>
      <c r="D6423" s="8"/>
      <c r="E6423" s="8"/>
      <c r="F6423" s="4"/>
      <c r="G6423" s="9"/>
      <c r="H6423" s="18"/>
      <c r="I6423" s="18"/>
      <c r="J6423" s="23" t="str">
        <f>IF(OR(ISBLANK(H6423),ISBLANK((I6423))),"",NETWORKDAYS(H6423,I6423,Setup!$A$2:$A$30))</f>
        <v/>
      </c>
      <c r="K6423" s="4"/>
      <c r="L6423" s="4"/>
      <c r="M6423" s="4"/>
      <c r="N6423" s="4"/>
      <c r="O6423" s="4"/>
      <c r="P6423" s="4"/>
      <c r="Q6423" s="4"/>
      <c r="R6423" s="4"/>
      <c r="S6423" s="4"/>
      <c r="T6423" s="4"/>
      <c r="U6423" s="4"/>
      <c r="V6423" s="4"/>
    </row>
    <row r="6424" spans="1:22">
      <c r="A6424" s="4"/>
      <c r="B6424" s="4"/>
      <c r="C6424" s="18"/>
      <c r="D6424" s="8"/>
      <c r="E6424" s="8"/>
      <c r="F6424" s="4"/>
      <c r="G6424" s="9"/>
      <c r="H6424" s="18"/>
      <c r="I6424" s="18"/>
      <c r="J6424" s="23" t="str">
        <f>IF(OR(ISBLANK(H6424),ISBLANK((I6424))),"",NETWORKDAYS(H6424,I6424,Setup!$A$2:$A$30))</f>
        <v/>
      </c>
      <c r="K6424" s="4"/>
      <c r="L6424" s="4"/>
      <c r="M6424" s="4"/>
      <c r="N6424" s="4"/>
      <c r="O6424" s="4"/>
      <c r="P6424" s="4"/>
      <c r="Q6424" s="4"/>
      <c r="R6424" s="4"/>
      <c r="S6424" s="4"/>
      <c r="T6424" s="4"/>
      <c r="U6424" s="4"/>
      <c r="V6424" s="4"/>
    </row>
    <row r="6425" spans="1:22">
      <c r="A6425" s="4"/>
      <c r="B6425" s="4"/>
      <c r="C6425" s="18"/>
      <c r="D6425" s="8"/>
      <c r="E6425" s="8"/>
      <c r="F6425" s="4"/>
      <c r="G6425" s="9"/>
      <c r="H6425" s="18"/>
      <c r="I6425" s="18"/>
      <c r="J6425" s="23" t="str">
        <f>IF(OR(ISBLANK(H6425),ISBLANK((I6425))),"",NETWORKDAYS(H6425,I6425,Setup!$A$2:$A$30))</f>
        <v/>
      </c>
      <c r="K6425" s="4"/>
      <c r="L6425" s="4"/>
      <c r="M6425" s="4"/>
      <c r="N6425" s="4"/>
      <c r="O6425" s="4"/>
      <c r="P6425" s="4"/>
      <c r="Q6425" s="4"/>
      <c r="R6425" s="4"/>
      <c r="S6425" s="4"/>
      <c r="T6425" s="4"/>
      <c r="U6425" s="4"/>
      <c r="V6425" s="4"/>
    </row>
    <row r="6426" spans="1:22">
      <c r="A6426" s="4"/>
      <c r="B6426" s="4"/>
      <c r="C6426" s="18"/>
      <c r="D6426" s="8"/>
      <c r="E6426" s="8"/>
      <c r="F6426" s="4"/>
      <c r="G6426" s="9"/>
      <c r="H6426" s="18"/>
      <c r="I6426" s="18"/>
      <c r="J6426" s="23" t="str">
        <f>IF(OR(ISBLANK(H6426),ISBLANK((I6426))),"",NETWORKDAYS(H6426,I6426,Setup!$A$2:$A$30))</f>
        <v/>
      </c>
      <c r="K6426" s="4"/>
      <c r="L6426" s="4"/>
      <c r="M6426" s="4"/>
      <c r="N6426" s="4"/>
      <c r="O6426" s="4"/>
      <c r="P6426" s="4"/>
      <c r="Q6426" s="4"/>
      <c r="R6426" s="4"/>
      <c r="S6426" s="4"/>
      <c r="T6426" s="4"/>
      <c r="U6426" s="4"/>
      <c r="V6426" s="4"/>
    </row>
    <row r="6427" spans="1:22">
      <c r="A6427" s="4"/>
      <c r="B6427" s="4"/>
      <c r="C6427" s="18"/>
      <c r="D6427" s="8"/>
      <c r="E6427" s="8"/>
      <c r="F6427" s="4"/>
      <c r="G6427" s="9"/>
      <c r="H6427" s="18"/>
      <c r="I6427" s="18"/>
      <c r="J6427" s="23" t="str">
        <f>IF(OR(ISBLANK(H6427),ISBLANK((I6427))),"",NETWORKDAYS(H6427,I6427,Setup!$A$2:$A$30))</f>
        <v/>
      </c>
      <c r="K6427" s="4"/>
      <c r="L6427" s="4"/>
      <c r="M6427" s="4"/>
      <c r="N6427" s="4"/>
      <c r="O6427" s="4"/>
      <c r="P6427" s="4"/>
      <c r="Q6427" s="4"/>
      <c r="R6427" s="4"/>
      <c r="S6427" s="4"/>
      <c r="T6427" s="4"/>
      <c r="U6427" s="4"/>
      <c r="V6427" s="4"/>
    </row>
    <row r="6428" spans="1:22">
      <c r="A6428" s="4"/>
      <c r="B6428" s="4"/>
      <c r="C6428" s="18"/>
      <c r="D6428" s="8"/>
      <c r="E6428" s="8"/>
      <c r="F6428" s="4"/>
      <c r="G6428" s="9"/>
      <c r="H6428" s="18"/>
      <c r="I6428" s="18"/>
      <c r="J6428" s="23" t="str">
        <f>IF(OR(ISBLANK(H6428),ISBLANK((I6428))),"",NETWORKDAYS(H6428,I6428,Setup!$A$2:$A$30))</f>
        <v/>
      </c>
      <c r="K6428" s="4"/>
      <c r="L6428" s="4"/>
      <c r="M6428" s="4"/>
      <c r="N6428" s="4"/>
      <c r="O6428" s="4"/>
      <c r="P6428" s="4"/>
      <c r="Q6428" s="4"/>
      <c r="R6428" s="4"/>
      <c r="S6428" s="4"/>
      <c r="T6428" s="4"/>
      <c r="U6428" s="4"/>
      <c r="V6428" s="4"/>
    </row>
    <row r="6429" spans="1:22">
      <c r="A6429" s="4"/>
      <c r="B6429" s="4"/>
      <c r="C6429" s="18"/>
      <c r="D6429" s="8"/>
      <c r="E6429" s="8"/>
      <c r="F6429" s="4"/>
      <c r="G6429" s="9"/>
      <c r="H6429" s="18"/>
      <c r="I6429" s="18"/>
      <c r="J6429" s="23" t="str">
        <f>IF(OR(ISBLANK(H6429),ISBLANK((I6429))),"",NETWORKDAYS(H6429,I6429,Setup!$A$2:$A$30))</f>
        <v/>
      </c>
      <c r="K6429" s="4"/>
      <c r="L6429" s="4"/>
      <c r="M6429" s="4"/>
      <c r="N6429" s="4"/>
      <c r="O6429" s="4"/>
      <c r="P6429" s="4"/>
      <c r="Q6429" s="4"/>
      <c r="R6429" s="4"/>
      <c r="S6429" s="4"/>
      <c r="T6429" s="4"/>
      <c r="U6429" s="4"/>
      <c r="V6429" s="4"/>
    </row>
    <row r="6430" spans="1:22">
      <c r="A6430" s="4"/>
      <c r="B6430" s="4"/>
      <c r="C6430" s="18"/>
      <c r="D6430" s="8"/>
      <c r="E6430" s="8"/>
      <c r="F6430" s="4"/>
      <c r="G6430" s="9"/>
      <c r="H6430" s="18"/>
      <c r="I6430" s="18"/>
      <c r="J6430" s="23" t="str">
        <f>IF(OR(ISBLANK(H6430),ISBLANK((I6430))),"",NETWORKDAYS(H6430,I6430,Setup!$A$2:$A$30))</f>
        <v/>
      </c>
      <c r="K6430" s="4"/>
      <c r="L6430" s="4"/>
      <c r="M6430" s="4"/>
      <c r="N6430" s="4"/>
      <c r="O6430" s="4"/>
      <c r="P6430" s="4"/>
      <c r="Q6430" s="4"/>
      <c r="R6430" s="4"/>
      <c r="S6430" s="4"/>
      <c r="T6430" s="4"/>
      <c r="U6430" s="4"/>
      <c r="V6430" s="4"/>
    </row>
    <row r="6431" spans="1:22">
      <c r="A6431" s="4"/>
      <c r="B6431" s="4"/>
      <c r="C6431" s="18"/>
      <c r="D6431" s="8"/>
      <c r="E6431" s="8"/>
      <c r="F6431" s="4"/>
      <c r="G6431" s="9"/>
      <c r="H6431" s="18"/>
      <c r="I6431" s="18"/>
      <c r="J6431" s="23" t="str">
        <f>IF(OR(ISBLANK(H6431),ISBLANK((I6431))),"",NETWORKDAYS(H6431,I6431,Setup!$A$2:$A$30))</f>
        <v/>
      </c>
      <c r="K6431" s="4"/>
      <c r="L6431" s="4"/>
      <c r="M6431" s="4"/>
      <c r="N6431" s="4"/>
      <c r="O6431" s="4"/>
      <c r="P6431" s="4"/>
      <c r="Q6431" s="4"/>
      <c r="R6431" s="4"/>
      <c r="S6431" s="4"/>
      <c r="T6431" s="4"/>
      <c r="U6431" s="4"/>
      <c r="V6431" s="4"/>
    </row>
    <row r="6432" spans="1:22">
      <c r="A6432" s="4"/>
      <c r="B6432" s="4"/>
      <c r="C6432" s="18"/>
      <c r="D6432" s="8"/>
      <c r="E6432" s="8"/>
      <c r="F6432" s="4"/>
      <c r="G6432" s="9"/>
      <c r="H6432" s="18"/>
      <c r="I6432" s="18"/>
      <c r="J6432" s="23" t="str">
        <f>IF(OR(ISBLANK(H6432),ISBLANK((I6432))),"",NETWORKDAYS(H6432,I6432,Setup!$A$2:$A$30))</f>
        <v/>
      </c>
      <c r="K6432" s="4"/>
      <c r="L6432" s="4"/>
      <c r="M6432" s="4"/>
      <c r="N6432" s="4"/>
      <c r="O6432" s="4"/>
      <c r="P6432" s="4"/>
      <c r="Q6432" s="4"/>
      <c r="R6432" s="4"/>
      <c r="S6432" s="4"/>
      <c r="T6432" s="4"/>
      <c r="U6432" s="4"/>
      <c r="V6432" s="4"/>
    </row>
    <row r="6433" spans="1:22">
      <c r="A6433" s="4"/>
      <c r="B6433" s="4"/>
      <c r="C6433" s="18"/>
      <c r="D6433" s="8"/>
      <c r="E6433" s="8"/>
      <c r="F6433" s="4"/>
      <c r="G6433" s="9"/>
      <c r="H6433" s="18"/>
      <c r="I6433" s="18"/>
      <c r="J6433" s="23" t="str">
        <f>IF(OR(ISBLANK(H6433),ISBLANK((I6433))),"",NETWORKDAYS(H6433,I6433,Setup!$A$2:$A$30))</f>
        <v/>
      </c>
      <c r="K6433" s="4"/>
      <c r="L6433" s="4"/>
      <c r="M6433" s="4"/>
      <c r="N6433" s="4"/>
      <c r="O6433" s="4"/>
      <c r="P6433" s="4"/>
      <c r="Q6433" s="4"/>
      <c r="R6433" s="4"/>
      <c r="S6433" s="4"/>
      <c r="T6433" s="4"/>
      <c r="U6433" s="4"/>
      <c r="V6433" s="4"/>
    </row>
    <row r="6434" spans="1:22">
      <c r="A6434" s="4"/>
      <c r="B6434" s="4"/>
      <c r="C6434" s="18"/>
      <c r="D6434" s="8"/>
      <c r="E6434" s="8"/>
      <c r="F6434" s="4"/>
      <c r="G6434" s="9"/>
      <c r="H6434" s="18"/>
      <c r="I6434" s="18"/>
      <c r="J6434" s="23" t="str">
        <f>IF(OR(ISBLANK(H6434),ISBLANK((I6434))),"",NETWORKDAYS(H6434,I6434,Setup!$A$2:$A$30))</f>
        <v/>
      </c>
      <c r="K6434" s="4"/>
      <c r="L6434" s="4"/>
      <c r="M6434" s="4"/>
      <c r="N6434" s="4"/>
      <c r="O6434" s="4"/>
      <c r="P6434" s="4"/>
      <c r="Q6434" s="4"/>
      <c r="R6434" s="4"/>
      <c r="S6434" s="4"/>
      <c r="T6434" s="4"/>
      <c r="U6434" s="4"/>
      <c r="V6434" s="4"/>
    </row>
    <row r="6435" spans="1:22">
      <c r="A6435" s="4"/>
      <c r="B6435" s="4"/>
      <c r="C6435" s="18"/>
      <c r="D6435" s="8"/>
      <c r="E6435" s="8"/>
      <c r="F6435" s="4"/>
      <c r="G6435" s="9"/>
      <c r="H6435" s="18"/>
      <c r="I6435" s="18"/>
      <c r="J6435" s="23" t="str">
        <f>IF(OR(ISBLANK(H6435),ISBLANK((I6435))),"",NETWORKDAYS(H6435,I6435,Setup!$A$2:$A$30))</f>
        <v/>
      </c>
      <c r="K6435" s="4"/>
      <c r="L6435" s="4"/>
      <c r="M6435" s="4"/>
      <c r="N6435" s="4"/>
      <c r="O6435" s="4"/>
      <c r="P6435" s="4"/>
      <c r="Q6435" s="4"/>
      <c r="R6435" s="4"/>
      <c r="S6435" s="4"/>
      <c r="T6435" s="4"/>
      <c r="U6435" s="4"/>
      <c r="V6435" s="4"/>
    </row>
    <row r="6436" spans="1:22">
      <c r="A6436" s="4"/>
      <c r="B6436" s="4"/>
      <c r="C6436" s="18"/>
      <c r="D6436" s="8"/>
      <c r="E6436" s="8"/>
      <c r="F6436" s="4"/>
      <c r="G6436" s="9"/>
      <c r="H6436" s="18"/>
      <c r="I6436" s="18"/>
      <c r="J6436" s="23" t="str">
        <f>IF(OR(ISBLANK(H6436),ISBLANK((I6436))),"",NETWORKDAYS(H6436,I6436,Setup!$A$2:$A$30))</f>
        <v/>
      </c>
      <c r="K6436" s="4"/>
      <c r="L6436" s="4"/>
      <c r="M6436" s="4"/>
      <c r="N6436" s="4"/>
      <c r="O6436" s="4"/>
      <c r="P6436" s="4"/>
      <c r="Q6436" s="4"/>
      <c r="R6436" s="4"/>
      <c r="S6436" s="4"/>
      <c r="T6436" s="4"/>
      <c r="U6436" s="4"/>
      <c r="V6436" s="4"/>
    </row>
    <row r="6437" spans="1:22">
      <c r="A6437" s="4"/>
      <c r="B6437" s="4"/>
      <c r="C6437" s="18"/>
      <c r="D6437" s="8"/>
      <c r="E6437" s="8"/>
      <c r="F6437" s="4"/>
      <c r="G6437" s="9"/>
      <c r="H6437" s="18"/>
      <c r="I6437" s="18"/>
      <c r="J6437" s="23" t="str">
        <f>IF(OR(ISBLANK(H6437),ISBLANK((I6437))),"",NETWORKDAYS(H6437,I6437,Setup!$A$2:$A$30))</f>
        <v/>
      </c>
      <c r="K6437" s="4"/>
      <c r="L6437" s="4"/>
      <c r="M6437" s="4"/>
      <c r="N6437" s="4"/>
      <c r="O6437" s="4"/>
      <c r="P6437" s="4"/>
      <c r="Q6437" s="4"/>
      <c r="R6437" s="4"/>
      <c r="S6437" s="4"/>
      <c r="T6437" s="4"/>
      <c r="U6437" s="4"/>
      <c r="V6437" s="4"/>
    </row>
    <row r="6438" spans="1:22">
      <c r="A6438" s="4"/>
      <c r="B6438" s="4"/>
      <c r="C6438" s="18"/>
      <c r="D6438" s="8"/>
      <c r="E6438" s="8"/>
      <c r="F6438" s="4"/>
      <c r="G6438" s="9"/>
      <c r="H6438" s="18"/>
      <c r="I6438" s="18"/>
      <c r="J6438" s="23" t="str">
        <f>IF(OR(ISBLANK(H6438),ISBLANK((I6438))),"",NETWORKDAYS(H6438,I6438,Setup!$A$2:$A$30))</f>
        <v/>
      </c>
      <c r="K6438" s="4"/>
      <c r="L6438" s="4"/>
      <c r="M6438" s="4"/>
      <c r="N6438" s="4"/>
      <c r="O6438" s="4"/>
      <c r="P6438" s="4"/>
      <c r="Q6438" s="4"/>
      <c r="R6438" s="4"/>
      <c r="S6438" s="4"/>
      <c r="T6438" s="4"/>
      <c r="U6438" s="4"/>
      <c r="V6438" s="4"/>
    </row>
    <row r="6439" spans="1:22">
      <c r="A6439" s="4"/>
      <c r="B6439" s="4"/>
      <c r="C6439" s="18"/>
      <c r="D6439" s="8"/>
      <c r="E6439" s="8"/>
      <c r="F6439" s="4"/>
      <c r="G6439" s="9"/>
      <c r="H6439" s="18"/>
      <c r="I6439" s="18"/>
      <c r="J6439" s="23" t="str">
        <f>IF(OR(ISBLANK(H6439),ISBLANK((I6439))),"",NETWORKDAYS(H6439,I6439,Setup!$A$2:$A$30))</f>
        <v/>
      </c>
      <c r="K6439" s="4"/>
      <c r="L6439" s="4"/>
      <c r="M6439" s="4"/>
      <c r="N6439" s="4"/>
      <c r="O6439" s="4"/>
      <c r="P6439" s="4"/>
      <c r="Q6439" s="4"/>
      <c r="R6439" s="4"/>
      <c r="S6439" s="4"/>
      <c r="T6439" s="4"/>
      <c r="U6439" s="4"/>
      <c r="V6439" s="4"/>
    </row>
    <row r="6440" spans="1:22">
      <c r="A6440" s="4"/>
      <c r="B6440" s="4"/>
      <c r="C6440" s="18"/>
      <c r="D6440" s="8"/>
      <c r="E6440" s="8"/>
      <c r="F6440" s="4"/>
      <c r="G6440" s="9"/>
      <c r="H6440" s="18"/>
      <c r="I6440" s="18"/>
      <c r="J6440" s="23" t="str">
        <f>IF(OR(ISBLANK(H6440),ISBLANK((I6440))),"",NETWORKDAYS(H6440,I6440,Setup!$A$2:$A$30))</f>
        <v/>
      </c>
      <c r="K6440" s="4"/>
      <c r="L6440" s="4"/>
      <c r="M6440" s="4"/>
      <c r="N6440" s="4"/>
      <c r="O6440" s="4"/>
      <c r="P6440" s="4"/>
      <c r="Q6440" s="4"/>
      <c r="R6440" s="4"/>
      <c r="S6440" s="4"/>
      <c r="T6440" s="4"/>
      <c r="U6440" s="4"/>
      <c r="V6440" s="4"/>
    </row>
    <row r="6441" spans="1:22">
      <c r="A6441" s="4"/>
      <c r="B6441" s="4"/>
      <c r="C6441" s="18"/>
      <c r="D6441" s="8"/>
      <c r="E6441" s="8"/>
      <c r="F6441" s="4"/>
      <c r="G6441" s="9"/>
      <c r="H6441" s="18"/>
      <c r="I6441" s="18"/>
      <c r="J6441" s="23" t="str">
        <f>IF(OR(ISBLANK(H6441),ISBLANK((I6441))),"",NETWORKDAYS(H6441,I6441,Setup!$A$2:$A$30))</f>
        <v/>
      </c>
      <c r="K6441" s="4"/>
      <c r="L6441" s="4"/>
      <c r="M6441" s="4"/>
      <c r="N6441" s="4"/>
      <c r="O6441" s="4"/>
      <c r="P6441" s="4"/>
      <c r="Q6441" s="4"/>
      <c r="R6441" s="4"/>
      <c r="S6441" s="4"/>
      <c r="T6441" s="4"/>
      <c r="U6441" s="4"/>
      <c r="V6441" s="4"/>
    </row>
    <row r="6442" spans="1:22">
      <c r="A6442" s="4"/>
      <c r="B6442" s="4"/>
      <c r="C6442" s="18"/>
      <c r="D6442" s="8"/>
      <c r="E6442" s="8"/>
      <c r="F6442" s="4"/>
      <c r="G6442" s="9"/>
      <c r="H6442" s="18"/>
      <c r="I6442" s="18"/>
      <c r="J6442" s="23" t="str">
        <f>IF(OR(ISBLANK(H6442),ISBLANK((I6442))),"",NETWORKDAYS(H6442,I6442,Setup!$A$2:$A$30))</f>
        <v/>
      </c>
      <c r="K6442" s="4"/>
      <c r="L6442" s="4"/>
      <c r="M6442" s="4"/>
      <c r="N6442" s="4"/>
      <c r="O6442" s="4"/>
      <c r="P6442" s="4"/>
      <c r="Q6442" s="4"/>
      <c r="R6442" s="4"/>
      <c r="S6442" s="4"/>
      <c r="T6442" s="4"/>
      <c r="U6442" s="4"/>
      <c r="V6442" s="4"/>
    </row>
    <row r="6443" spans="1:22">
      <c r="A6443" s="4"/>
      <c r="B6443" s="4"/>
      <c r="C6443" s="18"/>
      <c r="D6443" s="8"/>
      <c r="E6443" s="8"/>
      <c r="F6443" s="4"/>
      <c r="G6443" s="9"/>
      <c r="H6443" s="18"/>
      <c r="I6443" s="18"/>
      <c r="J6443" s="23" t="str">
        <f>IF(OR(ISBLANK(H6443),ISBLANK((I6443))),"",NETWORKDAYS(H6443,I6443,Setup!$A$2:$A$30))</f>
        <v/>
      </c>
      <c r="K6443" s="4"/>
      <c r="L6443" s="4"/>
      <c r="M6443" s="4"/>
      <c r="N6443" s="4"/>
      <c r="O6443" s="4"/>
      <c r="P6443" s="4"/>
      <c r="Q6443" s="4"/>
      <c r="R6443" s="4"/>
      <c r="S6443" s="4"/>
      <c r="T6443" s="4"/>
      <c r="U6443" s="4"/>
      <c r="V6443" s="4"/>
    </row>
    <row r="6444" spans="1:22">
      <c r="A6444" s="4"/>
      <c r="B6444" s="4"/>
      <c r="C6444" s="18"/>
      <c r="D6444" s="8"/>
      <c r="E6444" s="8"/>
      <c r="F6444" s="4"/>
      <c r="G6444" s="9"/>
      <c r="H6444" s="18"/>
      <c r="I6444" s="18"/>
      <c r="J6444" s="23" t="str">
        <f>IF(OR(ISBLANK(H6444),ISBLANK((I6444))),"",NETWORKDAYS(H6444,I6444,Setup!$A$2:$A$30))</f>
        <v/>
      </c>
      <c r="K6444" s="4"/>
      <c r="L6444" s="4"/>
      <c r="M6444" s="4"/>
      <c r="N6444" s="4"/>
      <c r="O6444" s="4"/>
      <c r="P6444" s="4"/>
      <c r="Q6444" s="4"/>
      <c r="R6444" s="4"/>
      <c r="S6444" s="4"/>
      <c r="T6444" s="4"/>
      <c r="U6444" s="4"/>
      <c r="V6444" s="4"/>
    </row>
    <row r="6445" spans="1:22">
      <c r="A6445" s="4"/>
      <c r="B6445" s="4"/>
      <c r="C6445" s="18"/>
      <c r="D6445" s="8"/>
      <c r="E6445" s="8"/>
      <c r="F6445" s="4"/>
      <c r="G6445" s="9"/>
      <c r="H6445" s="18"/>
      <c r="I6445" s="18"/>
      <c r="J6445" s="23" t="str">
        <f>IF(OR(ISBLANK(H6445),ISBLANK((I6445))),"",NETWORKDAYS(H6445,I6445,Setup!$A$2:$A$30))</f>
        <v/>
      </c>
      <c r="K6445" s="4"/>
      <c r="L6445" s="4"/>
      <c r="M6445" s="4"/>
      <c r="N6445" s="4"/>
      <c r="O6445" s="4"/>
      <c r="P6445" s="4"/>
      <c r="Q6445" s="4"/>
      <c r="R6445" s="4"/>
      <c r="S6445" s="4"/>
      <c r="T6445" s="4"/>
      <c r="U6445" s="4"/>
      <c r="V6445" s="4"/>
    </row>
    <row r="6446" spans="1:22">
      <c r="A6446" s="4"/>
      <c r="B6446" s="4"/>
      <c r="C6446" s="18"/>
      <c r="D6446" s="8"/>
      <c r="E6446" s="8"/>
      <c r="F6446" s="4"/>
      <c r="G6446" s="9"/>
      <c r="H6446" s="18"/>
      <c r="I6446" s="18"/>
      <c r="J6446" s="23" t="str">
        <f>IF(OR(ISBLANK(H6446),ISBLANK((I6446))),"",NETWORKDAYS(H6446,I6446,Setup!$A$2:$A$30))</f>
        <v/>
      </c>
      <c r="K6446" s="4"/>
      <c r="L6446" s="4"/>
      <c r="M6446" s="4"/>
      <c r="N6446" s="4"/>
      <c r="O6446" s="4"/>
      <c r="P6446" s="4"/>
      <c r="Q6446" s="4"/>
      <c r="R6446" s="4"/>
      <c r="S6446" s="4"/>
      <c r="T6446" s="4"/>
      <c r="U6446" s="4"/>
      <c r="V6446" s="4"/>
    </row>
    <row r="6447" spans="1:22">
      <c r="A6447" s="4"/>
      <c r="B6447" s="4"/>
      <c r="C6447" s="18"/>
      <c r="D6447" s="8"/>
      <c r="E6447" s="8"/>
      <c r="F6447" s="4"/>
      <c r="G6447" s="9"/>
      <c r="H6447" s="18"/>
      <c r="I6447" s="18"/>
      <c r="J6447" s="23" t="str">
        <f>IF(OR(ISBLANK(H6447),ISBLANK((I6447))),"",NETWORKDAYS(H6447,I6447,Setup!$A$2:$A$30))</f>
        <v/>
      </c>
      <c r="K6447" s="4"/>
      <c r="L6447" s="4"/>
      <c r="M6447" s="4"/>
      <c r="N6447" s="4"/>
      <c r="O6447" s="4"/>
      <c r="P6447" s="4"/>
      <c r="Q6447" s="4"/>
      <c r="R6447" s="4"/>
      <c r="S6447" s="4"/>
      <c r="T6447" s="4"/>
      <c r="U6447" s="4"/>
      <c r="V6447" s="4"/>
    </row>
    <row r="6448" spans="1:22">
      <c r="A6448" s="4"/>
      <c r="B6448" s="4"/>
      <c r="C6448" s="18"/>
      <c r="D6448" s="8"/>
      <c r="E6448" s="8"/>
      <c r="F6448" s="4"/>
      <c r="G6448" s="9"/>
      <c r="H6448" s="18"/>
      <c r="I6448" s="18"/>
      <c r="J6448" s="23" t="str">
        <f>IF(OR(ISBLANK(H6448),ISBLANK((I6448))),"",NETWORKDAYS(H6448,I6448,Setup!$A$2:$A$30))</f>
        <v/>
      </c>
      <c r="K6448" s="4"/>
      <c r="L6448" s="4"/>
      <c r="M6448" s="4"/>
      <c r="N6448" s="4"/>
      <c r="O6448" s="4"/>
      <c r="P6448" s="4"/>
      <c r="Q6448" s="4"/>
      <c r="R6448" s="4"/>
      <c r="S6448" s="4"/>
      <c r="T6448" s="4"/>
      <c r="U6448" s="4"/>
      <c r="V6448" s="4"/>
    </row>
    <row r="6449" spans="1:22">
      <c r="A6449" s="4"/>
      <c r="B6449" s="4"/>
      <c r="C6449" s="18"/>
      <c r="D6449" s="8"/>
      <c r="E6449" s="8"/>
      <c r="F6449" s="4"/>
      <c r="G6449" s="9"/>
      <c r="H6449" s="18"/>
      <c r="I6449" s="18"/>
      <c r="J6449" s="23" t="str">
        <f>IF(OR(ISBLANK(H6449),ISBLANK((I6449))),"",NETWORKDAYS(H6449,I6449,Setup!$A$2:$A$30))</f>
        <v/>
      </c>
      <c r="K6449" s="4"/>
      <c r="L6449" s="4"/>
      <c r="M6449" s="4"/>
      <c r="N6449" s="4"/>
      <c r="O6449" s="4"/>
      <c r="P6449" s="4"/>
      <c r="Q6449" s="4"/>
      <c r="R6449" s="4"/>
      <c r="S6449" s="4"/>
      <c r="T6449" s="4"/>
      <c r="U6449" s="4"/>
      <c r="V6449" s="4"/>
    </row>
    <row r="6450" spans="1:22">
      <c r="A6450" s="4"/>
      <c r="B6450" s="4"/>
      <c r="C6450" s="18"/>
      <c r="D6450" s="8"/>
      <c r="E6450" s="8"/>
      <c r="F6450" s="4"/>
      <c r="G6450" s="9"/>
      <c r="H6450" s="18"/>
      <c r="I6450" s="18"/>
      <c r="J6450" s="23" t="str">
        <f>IF(OR(ISBLANK(H6450),ISBLANK((I6450))),"",NETWORKDAYS(H6450,I6450,Setup!$A$2:$A$30))</f>
        <v/>
      </c>
      <c r="K6450" s="4"/>
      <c r="L6450" s="4"/>
      <c r="M6450" s="4"/>
      <c r="N6450" s="4"/>
      <c r="O6450" s="4"/>
      <c r="P6450" s="4"/>
      <c r="Q6450" s="4"/>
      <c r="R6450" s="4"/>
      <c r="S6450" s="4"/>
      <c r="T6450" s="4"/>
      <c r="U6450" s="4"/>
      <c r="V6450" s="4"/>
    </row>
    <row r="6451" spans="1:22">
      <c r="A6451" s="4"/>
      <c r="B6451" s="4"/>
      <c r="C6451" s="18"/>
      <c r="D6451" s="8"/>
      <c r="E6451" s="8"/>
      <c r="F6451" s="4"/>
      <c r="G6451" s="9"/>
      <c r="H6451" s="18"/>
      <c r="I6451" s="18"/>
      <c r="J6451" s="23" t="str">
        <f>IF(OR(ISBLANK(H6451),ISBLANK((I6451))),"",NETWORKDAYS(H6451,I6451,Setup!$A$2:$A$30))</f>
        <v/>
      </c>
      <c r="K6451" s="4"/>
      <c r="L6451" s="4"/>
      <c r="M6451" s="4"/>
      <c r="N6451" s="4"/>
      <c r="O6451" s="4"/>
      <c r="P6451" s="4"/>
      <c r="Q6451" s="4"/>
      <c r="R6451" s="4"/>
      <c r="S6451" s="4"/>
      <c r="T6451" s="4"/>
      <c r="U6451" s="4"/>
      <c r="V6451" s="4"/>
    </row>
    <row r="6452" spans="1:22">
      <c r="A6452" s="4"/>
      <c r="B6452" s="4"/>
      <c r="C6452" s="18"/>
      <c r="D6452" s="8"/>
      <c r="E6452" s="8"/>
      <c r="F6452" s="4"/>
      <c r="G6452" s="9"/>
      <c r="H6452" s="18"/>
      <c r="I6452" s="18"/>
      <c r="J6452" s="23" t="str">
        <f>IF(OR(ISBLANK(H6452),ISBLANK((I6452))),"",NETWORKDAYS(H6452,I6452,Setup!$A$2:$A$30))</f>
        <v/>
      </c>
      <c r="K6452" s="4"/>
      <c r="L6452" s="4"/>
      <c r="M6452" s="4"/>
      <c r="N6452" s="4"/>
      <c r="O6452" s="4"/>
      <c r="P6452" s="4"/>
      <c r="Q6452" s="4"/>
      <c r="R6452" s="4"/>
      <c r="S6452" s="4"/>
      <c r="T6452" s="4"/>
      <c r="U6452" s="4"/>
      <c r="V6452" s="4"/>
    </row>
    <row r="6453" spans="1:22">
      <c r="A6453" s="4"/>
      <c r="B6453" s="4"/>
      <c r="C6453" s="18"/>
      <c r="D6453" s="8"/>
      <c r="E6453" s="8"/>
      <c r="F6453" s="4"/>
      <c r="G6453" s="9"/>
      <c r="H6453" s="18"/>
      <c r="I6453" s="18"/>
      <c r="J6453" s="23" t="str">
        <f>IF(OR(ISBLANK(H6453),ISBLANK((I6453))),"",NETWORKDAYS(H6453,I6453,Setup!$A$2:$A$30))</f>
        <v/>
      </c>
      <c r="K6453" s="4"/>
      <c r="L6453" s="4"/>
      <c r="M6453" s="4"/>
      <c r="N6453" s="4"/>
      <c r="O6453" s="4"/>
      <c r="P6453" s="4"/>
      <c r="Q6453" s="4"/>
      <c r="R6453" s="4"/>
      <c r="S6453" s="4"/>
      <c r="T6453" s="4"/>
      <c r="U6453" s="4"/>
      <c r="V6453" s="4"/>
    </row>
    <row r="6454" spans="1:22">
      <c r="A6454" s="4"/>
      <c r="B6454" s="4"/>
      <c r="C6454" s="18"/>
      <c r="D6454" s="8"/>
      <c r="E6454" s="8"/>
      <c r="F6454" s="4"/>
      <c r="G6454" s="9"/>
      <c r="H6454" s="18"/>
      <c r="I6454" s="18"/>
      <c r="J6454" s="23" t="str">
        <f>IF(OR(ISBLANK(H6454),ISBLANK((I6454))),"",NETWORKDAYS(H6454,I6454,Setup!$A$2:$A$30))</f>
        <v/>
      </c>
      <c r="K6454" s="4"/>
      <c r="L6454" s="4"/>
      <c r="M6454" s="4"/>
      <c r="N6454" s="4"/>
      <c r="O6454" s="4"/>
      <c r="P6454" s="4"/>
      <c r="Q6454" s="4"/>
      <c r="R6454" s="4"/>
      <c r="S6454" s="4"/>
      <c r="T6454" s="4"/>
      <c r="U6454" s="4"/>
      <c r="V6454" s="4"/>
    </row>
    <row r="6455" spans="1:22">
      <c r="A6455" s="4"/>
      <c r="B6455" s="4"/>
      <c r="C6455" s="18"/>
      <c r="D6455" s="8"/>
      <c r="E6455" s="8"/>
      <c r="F6455" s="4"/>
      <c r="G6455" s="9"/>
      <c r="H6455" s="18"/>
      <c r="I6455" s="18"/>
      <c r="J6455" s="23" t="str">
        <f>IF(OR(ISBLANK(H6455),ISBLANK((I6455))),"",NETWORKDAYS(H6455,I6455,Setup!$A$2:$A$30))</f>
        <v/>
      </c>
      <c r="K6455" s="4"/>
      <c r="L6455" s="4"/>
      <c r="M6455" s="4"/>
      <c r="N6455" s="4"/>
      <c r="O6455" s="4"/>
      <c r="P6455" s="4"/>
      <c r="Q6455" s="4"/>
      <c r="R6455" s="4"/>
      <c r="S6455" s="4"/>
      <c r="T6455" s="4"/>
      <c r="U6455" s="4"/>
      <c r="V6455" s="4"/>
    </row>
    <row r="6456" spans="1:22">
      <c r="A6456" s="4"/>
      <c r="B6456" s="4"/>
      <c r="C6456" s="18"/>
      <c r="D6456" s="8"/>
      <c r="E6456" s="8"/>
      <c r="F6456" s="4"/>
      <c r="G6456" s="9"/>
      <c r="H6456" s="18"/>
      <c r="I6456" s="18"/>
      <c r="J6456" s="23" t="str">
        <f>IF(OR(ISBLANK(H6456),ISBLANK((I6456))),"",NETWORKDAYS(H6456,I6456,Setup!$A$2:$A$30))</f>
        <v/>
      </c>
      <c r="K6456" s="4"/>
      <c r="L6456" s="4"/>
      <c r="M6456" s="4"/>
      <c r="N6456" s="4"/>
      <c r="O6456" s="4"/>
      <c r="P6456" s="4"/>
      <c r="Q6456" s="4"/>
      <c r="R6456" s="4"/>
      <c r="S6456" s="4"/>
      <c r="T6456" s="4"/>
      <c r="U6456" s="4"/>
      <c r="V6456" s="4"/>
    </row>
    <row r="6457" spans="1:22">
      <c r="A6457" s="4"/>
      <c r="B6457" s="4"/>
      <c r="C6457" s="18"/>
      <c r="D6457" s="8"/>
      <c r="E6457" s="8"/>
      <c r="F6457" s="4"/>
      <c r="G6457" s="9"/>
      <c r="H6457" s="18"/>
      <c r="I6457" s="18"/>
      <c r="J6457" s="23" t="str">
        <f>IF(OR(ISBLANK(H6457),ISBLANK((I6457))),"",NETWORKDAYS(H6457,I6457,Setup!$A$2:$A$30))</f>
        <v/>
      </c>
      <c r="K6457" s="4"/>
      <c r="L6457" s="4"/>
      <c r="M6457" s="4"/>
      <c r="N6457" s="4"/>
      <c r="O6457" s="4"/>
      <c r="P6457" s="4"/>
      <c r="Q6457" s="4"/>
      <c r="R6457" s="4"/>
      <c r="S6457" s="4"/>
      <c r="T6457" s="4"/>
      <c r="U6457" s="4"/>
      <c r="V6457" s="4"/>
    </row>
    <row r="6458" spans="1:22">
      <c r="A6458" s="4"/>
      <c r="B6458" s="4"/>
      <c r="C6458" s="18"/>
      <c r="D6458" s="8"/>
      <c r="E6458" s="8"/>
      <c r="F6458" s="4"/>
      <c r="G6458" s="9"/>
      <c r="H6458" s="18"/>
      <c r="I6458" s="18"/>
      <c r="J6458" s="23" t="str">
        <f>IF(OR(ISBLANK(H6458),ISBLANK((I6458))),"",NETWORKDAYS(H6458,I6458,Setup!$A$2:$A$30))</f>
        <v/>
      </c>
      <c r="K6458" s="4"/>
      <c r="L6458" s="4"/>
      <c r="M6458" s="4"/>
      <c r="N6458" s="4"/>
      <c r="O6458" s="4"/>
      <c r="P6458" s="4"/>
      <c r="Q6458" s="4"/>
      <c r="R6458" s="4"/>
      <c r="S6458" s="4"/>
      <c r="T6458" s="4"/>
      <c r="U6458" s="4"/>
      <c r="V6458" s="4"/>
    </row>
    <row r="6459" spans="1:22">
      <c r="A6459" s="4"/>
      <c r="B6459" s="4"/>
      <c r="C6459" s="18"/>
      <c r="D6459" s="8"/>
      <c r="E6459" s="8"/>
      <c r="F6459" s="4"/>
      <c r="G6459" s="9"/>
      <c r="H6459" s="18"/>
      <c r="I6459" s="18"/>
      <c r="J6459" s="23" t="str">
        <f>IF(OR(ISBLANK(H6459),ISBLANK((I6459))),"",NETWORKDAYS(H6459,I6459,Setup!$A$2:$A$30))</f>
        <v/>
      </c>
      <c r="K6459" s="4"/>
      <c r="L6459" s="4"/>
      <c r="M6459" s="4"/>
      <c r="N6459" s="4"/>
      <c r="O6459" s="4"/>
      <c r="P6459" s="4"/>
      <c r="Q6459" s="4"/>
      <c r="R6459" s="4"/>
      <c r="S6459" s="4"/>
      <c r="T6459" s="4"/>
      <c r="U6459" s="4"/>
      <c r="V6459" s="4"/>
    </row>
    <row r="6460" spans="1:22">
      <c r="A6460" s="4"/>
      <c r="B6460" s="4"/>
      <c r="C6460" s="18"/>
      <c r="D6460" s="8"/>
      <c r="E6460" s="8"/>
      <c r="F6460" s="4"/>
      <c r="G6460" s="9"/>
      <c r="H6460" s="18"/>
      <c r="I6460" s="18"/>
      <c r="J6460" s="23" t="str">
        <f>IF(OR(ISBLANK(H6460),ISBLANK((I6460))),"",NETWORKDAYS(H6460,I6460,Setup!$A$2:$A$30))</f>
        <v/>
      </c>
      <c r="K6460" s="4"/>
      <c r="L6460" s="4"/>
      <c r="M6460" s="4"/>
      <c r="N6460" s="4"/>
      <c r="O6460" s="4"/>
      <c r="P6460" s="4"/>
      <c r="Q6460" s="4"/>
      <c r="R6460" s="4"/>
      <c r="S6460" s="4"/>
      <c r="T6460" s="4"/>
      <c r="U6460" s="4"/>
      <c r="V6460" s="4"/>
    </row>
    <row r="6461" spans="1:22">
      <c r="A6461" s="4"/>
      <c r="B6461" s="4"/>
      <c r="C6461" s="18"/>
      <c r="D6461" s="8"/>
      <c r="E6461" s="8"/>
      <c r="F6461" s="4"/>
      <c r="G6461" s="9"/>
      <c r="H6461" s="18"/>
      <c r="I6461" s="18"/>
      <c r="J6461" s="23" t="str">
        <f>IF(OR(ISBLANK(H6461),ISBLANK((I6461))),"",NETWORKDAYS(H6461,I6461,Setup!$A$2:$A$30))</f>
        <v/>
      </c>
      <c r="K6461" s="4"/>
      <c r="L6461" s="4"/>
      <c r="M6461" s="4"/>
      <c r="N6461" s="4"/>
      <c r="O6461" s="4"/>
      <c r="P6461" s="4"/>
      <c r="Q6461" s="4"/>
      <c r="R6461" s="4"/>
      <c r="S6461" s="4"/>
      <c r="T6461" s="4"/>
      <c r="U6461" s="4"/>
      <c r="V6461" s="4"/>
    </row>
    <row r="6462" spans="1:22">
      <c r="A6462" s="4"/>
      <c r="B6462" s="4"/>
      <c r="C6462" s="18"/>
      <c r="D6462" s="8"/>
      <c r="E6462" s="8"/>
      <c r="F6462" s="4"/>
      <c r="G6462" s="9"/>
      <c r="H6462" s="18"/>
      <c r="I6462" s="18"/>
      <c r="J6462" s="23" t="str">
        <f>IF(OR(ISBLANK(H6462),ISBLANK((I6462))),"",NETWORKDAYS(H6462,I6462,Setup!$A$2:$A$30))</f>
        <v/>
      </c>
      <c r="K6462" s="4"/>
      <c r="L6462" s="4"/>
      <c r="M6462" s="4"/>
      <c r="N6462" s="4"/>
      <c r="O6462" s="4"/>
      <c r="P6462" s="4"/>
      <c r="Q6462" s="4"/>
      <c r="R6462" s="4"/>
      <c r="S6462" s="4"/>
      <c r="T6462" s="4"/>
      <c r="U6462" s="4"/>
      <c r="V6462" s="4"/>
    </row>
    <row r="6463" spans="1:22">
      <c r="A6463" s="4"/>
      <c r="B6463" s="4"/>
      <c r="C6463" s="18"/>
      <c r="D6463" s="8"/>
      <c r="E6463" s="8"/>
      <c r="F6463" s="4"/>
      <c r="G6463" s="9"/>
      <c r="H6463" s="18"/>
      <c r="I6463" s="18"/>
      <c r="J6463" s="23" t="str">
        <f>IF(OR(ISBLANK(H6463),ISBLANK((I6463))),"",NETWORKDAYS(H6463,I6463,Setup!$A$2:$A$30))</f>
        <v/>
      </c>
      <c r="K6463" s="4"/>
      <c r="L6463" s="4"/>
      <c r="M6463" s="4"/>
      <c r="N6463" s="4"/>
      <c r="O6463" s="4"/>
      <c r="P6463" s="4"/>
      <c r="Q6463" s="4"/>
      <c r="R6463" s="4"/>
      <c r="S6463" s="4"/>
      <c r="T6463" s="4"/>
      <c r="U6463" s="4"/>
      <c r="V6463" s="4"/>
    </row>
    <row r="6464" spans="1:22">
      <c r="A6464" s="4"/>
      <c r="B6464" s="4"/>
      <c r="C6464" s="18"/>
      <c r="D6464" s="8"/>
      <c r="E6464" s="8"/>
      <c r="F6464" s="4"/>
      <c r="G6464" s="9"/>
      <c r="H6464" s="18"/>
      <c r="I6464" s="18"/>
      <c r="J6464" s="23" t="str">
        <f>IF(OR(ISBLANK(H6464),ISBLANK((I6464))),"",NETWORKDAYS(H6464,I6464,Setup!$A$2:$A$30))</f>
        <v/>
      </c>
      <c r="K6464" s="4"/>
      <c r="L6464" s="4"/>
      <c r="M6464" s="4"/>
      <c r="N6464" s="4"/>
      <c r="O6464" s="4"/>
      <c r="P6464" s="4"/>
      <c r="Q6464" s="4"/>
      <c r="R6464" s="4"/>
      <c r="S6464" s="4"/>
      <c r="T6464" s="4"/>
      <c r="U6464" s="4"/>
      <c r="V6464" s="4"/>
    </row>
    <row r="6465" spans="1:22">
      <c r="A6465" s="4"/>
      <c r="B6465" s="4"/>
      <c r="C6465" s="18"/>
      <c r="D6465" s="8"/>
      <c r="E6465" s="8"/>
      <c r="F6465" s="4"/>
      <c r="G6465" s="9"/>
      <c r="H6465" s="18"/>
      <c r="I6465" s="18"/>
      <c r="J6465" s="23" t="str">
        <f>IF(OR(ISBLANK(H6465),ISBLANK((I6465))),"",NETWORKDAYS(H6465,I6465,Setup!$A$2:$A$30))</f>
        <v/>
      </c>
      <c r="K6465" s="4"/>
      <c r="L6465" s="4"/>
      <c r="M6465" s="4"/>
      <c r="N6465" s="4"/>
      <c r="O6465" s="4"/>
      <c r="P6465" s="4"/>
      <c r="Q6465" s="4"/>
      <c r="R6465" s="4"/>
      <c r="S6465" s="4"/>
      <c r="T6465" s="4"/>
      <c r="U6465" s="4"/>
      <c r="V6465" s="4"/>
    </row>
    <row r="6466" spans="1:22">
      <c r="A6466" s="4"/>
      <c r="B6466" s="4"/>
      <c r="C6466" s="18"/>
      <c r="D6466" s="8"/>
      <c r="E6466" s="8"/>
      <c r="F6466" s="4"/>
      <c r="G6466" s="9"/>
      <c r="H6466" s="18"/>
      <c r="I6466" s="18"/>
      <c r="J6466" s="23" t="str">
        <f>IF(OR(ISBLANK(H6466),ISBLANK((I6466))),"",NETWORKDAYS(H6466,I6466,Setup!$A$2:$A$30))</f>
        <v/>
      </c>
      <c r="K6466" s="4"/>
      <c r="L6466" s="4"/>
      <c r="M6466" s="4"/>
      <c r="N6466" s="4"/>
      <c r="O6466" s="4"/>
      <c r="P6466" s="4"/>
      <c r="Q6466" s="4"/>
      <c r="R6466" s="4"/>
      <c r="S6466" s="4"/>
      <c r="T6466" s="4"/>
      <c r="U6466" s="4"/>
      <c r="V6466" s="4"/>
    </row>
    <row r="6467" spans="1:22">
      <c r="A6467" s="4"/>
      <c r="B6467" s="4"/>
      <c r="C6467" s="18"/>
      <c r="D6467" s="8"/>
      <c r="E6467" s="8"/>
      <c r="F6467" s="4"/>
      <c r="G6467" s="9"/>
      <c r="H6467" s="18"/>
      <c r="I6467" s="18"/>
      <c r="J6467" s="23" t="str">
        <f>IF(OR(ISBLANK(H6467),ISBLANK((I6467))),"",NETWORKDAYS(H6467,I6467,Setup!$A$2:$A$30))</f>
        <v/>
      </c>
      <c r="K6467" s="4"/>
      <c r="L6467" s="4"/>
      <c r="M6467" s="4"/>
      <c r="N6467" s="4"/>
      <c r="O6467" s="4"/>
      <c r="P6467" s="4"/>
      <c r="Q6467" s="4"/>
      <c r="R6467" s="4"/>
      <c r="S6467" s="4"/>
      <c r="T6467" s="4"/>
      <c r="U6467" s="4"/>
      <c r="V6467" s="4"/>
    </row>
    <row r="6468" spans="1:22">
      <c r="A6468" s="4"/>
      <c r="B6468" s="4"/>
      <c r="C6468" s="18"/>
      <c r="D6468" s="8"/>
      <c r="E6468" s="8"/>
      <c r="F6468" s="4"/>
      <c r="G6468" s="9"/>
      <c r="H6468" s="18"/>
      <c r="I6468" s="18"/>
      <c r="J6468" s="23" t="str">
        <f>IF(OR(ISBLANK(H6468),ISBLANK((I6468))),"",NETWORKDAYS(H6468,I6468,Setup!$A$2:$A$30))</f>
        <v/>
      </c>
      <c r="K6468" s="4"/>
      <c r="L6468" s="4"/>
      <c r="M6468" s="4"/>
      <c r="N6468" s="4"/>
      <c r="O6468" s="4"/>
      <c r="P6468" s="4"/>
      <c r="Q6468" s="4"/>
      <c r="R6468" s="4"/>
      <c r="S6468" s="4"/>
      <c r="T6468" s="4"/>
      <c r="U6468" s="4"/>
      <c r="V6468" s="4"/>
    </row>
    <row r="6469" spans="1:22">
      <c r="A6469" s="4"/>
      <c r="B6469" s="4"/>
      <c r="C6469" s="18"/>
      <c r="D6469" s="8"/>
      <c r="E6469" s="8"/>
      <c r="F6469" s="4"/>
      <c r="G6469" s="9"/>
      <c r="H6469" s="18"/>
      <c r="I6469" s="18"/>
      <c r="J6469" s="23" t="str">
        <f>IF(OR(ISBLANK(H6469),ISBLANK((I6469))),"",NETWORKDAYS(H6469,I6469,Setup!$A$2:$A$30))</f>
        <v/>
      </c>
      <c r="K6469" s="4"/>
      <c r="L6469" s="4"/>
      <c r="M6469" s="4"/>
      <c r="N6469" s="4"/>
      <c r="O6469" s="4"/>
      <c r="P6469" s="4"/>
      <c r="Q6469" s="4"/>
      <c r="R6469" s="4"/>
      <c r="S6469" s="4"/>
      <c r="T6469" s="4"/>
      <c r="U6469" s="4"/>
      <c r="V6469" s="4"/>
    </row>
    <row r="6470" spans="1:22">
      <c r="A6470" s="4"/>
      <c r="B6470" s="4"/>
      <c r="C6470" s="18"/>
      <c r="D6470" s="8"/>
      <c r="E6470" s="8"/>
      <c r="F6470" s="4"/>
      <c r="G6470" s="9"/>
      <c r="H6470" s="18"/>
      <c r="I6470" s="18"/>
      <c r="J6470" s="23" t="str">
        <f>IF(OR(ISBLANK(H6470),ISBLANK((I6470))),"",NETWORKDAYS(H6470,I6470,Setup!$A$2:$A$30))</f>
        <v/>
      </c>
      <c r="K6470" s="4"/>
      <c r="L6470" s="4"/>
      <c r="M6470" s="4"/>
      <c r="N6470" s="4"/>
      <c r="O6470" s="4"/>
      <c r="P6470" s="4"/>
      <c r="Q6470" s="4"/>
      <c r="R6470" s="4"/>
      <c r="S6470" s="4"/>
      <c r="T6470" s="4"/>
      <c r="U6470" s="4"/>
      <c r="V6470" s="4"/>
    </row>
    <row r="6471" spans="1:22">
      <c r="A6471" s="4"/>
      <c r="B6471" s="4"/>
      <c r="C6471" s="18"/>
      <c r="D6471" s="8"/>
      <c r="E6471" s="8"/>
      <c r="F6471" s="4"/>
      <c r="G6471" s="9"/>
      <c r="H6471" s="18"/>
      <c r="I6471" s="18"/>
      <c r="J6471" s="23" t="str">
        <f>IF(OR(ISBLANK(H6471),ISBLANK((I6471))),"",NETWORKDAYS(H6471,I6471,Setup!$A$2:$A$30))</f>
        <v/>
      </c>
      <c r="K6471" s="4"/>
      <c r="L6471" s="4"/>
      <c r="M6471" s="4"/>
      <c r="N6471" s="4"/>
      <c r="O6471" s="4"/>
      <c r="P6471" s="4"/>
      <c r="Q6471" s="4"/>
      <c r="R6471" s="4"/>
      <c r="S6471" s="4"/>
      <c r="T6471" s="4"/>
      <c r="U6471" s="4"/>
      <c r="V6471" s="4"/>
    </row>
    <row r="6472" spans="1:22">
      <c r="A6472" s="4"/>
      <c r="B6472" s="4"/>
      <c r="C6472" s="18"/>
      <c r="D6472" s="8"/>
      <c r="E6472" s="8"/>
      <c r="F6472" s="4"/>
      <c r="G6472" s="9"/>
      <c r="H6472" s="18"/>
      <c r="I6472" s="18"/>
      <c r="J6472" s="23" t="str">
        <f>IF(OR(ISBLANK(H6472),ISBLANK((I6472))),"",NETWORKDAYS(H6472,I6472,Setup!$A$2:$A$30))</f>
        <v/>
      </c>
      <c r="K6472" s="4"/>
      <c r="L6472" s="4"/>
      <c r="M6472" s="4"/>
      <c r="N6472" s="4"/>
      <c r="O6472" s="4"/>
      <c r="P6472" s="4"/>
      <c r="Q6472" s="4"/>
      <c r="R6472" s="4"/>
      <c r="S6472" s="4"/>
      <c r="T6472" s="4"/>
      <c r="U6472" s="4"/>
      <c r="V6472" s="4"/>
    </row>
    <row r="6473" spans="1:22">
      <c r="A6473" s="4"/>
      <c r="B6473" s="4"/>
      <c r="C6473" s="18"/>
      <c r="D6473" s="8"/>
      <c r="E6473" s="8"/>
      <c r="F6473" s="4"/>
      <c r="G6473" s="9"/>
      <c r="H6473" s="18"/>
      <c r="I6473" s="18"/>
      <c r="J6473" s="23" t="str">
        <f>IF(OR(ISBLANK(H6473),ISBLANK((I6473))),"",NETWORKDAYS(H6473,I6473,Setup!$A$2:$A$30))</f>
        <v/>
      </c>
      <c r="K6473" s="4"/>
      <c r="L6473" s="4"/>
      <c r="M6473" s="4"/>
      <c r="N6473" s="4"/>
      <c r="O6473" s="4"/>
      <c r="P6473" s="4"/>
      <c r="Q6473" s="4"/>
      <c r="R6473" s="4"/>
      <c r="S6473" s="4"/>
      <c r="T6473" s="4"/>
      <c r="U6473" s="4"/>
      <c r="V6473" s="4"/>
    </row>
    <row r="6474" spans="1:22">
      <c r="A6474" s="4"/>
      <c r="B6474" s="4"/>
      <c r="C6474" s="18"/>
      <c r="D6474" s="8"/>
      <c r="E6474" s="8"/>
      <c r="F6474" s="4"/>
      <c r="G6474" s="9"/>
      <c r="H6474" s="18"/>
      <c r="I6474" s="18"/>
      <c r="J6474" s="23" t="str">
        <f>IF(OR(ISBLANK(H6474),ISBLANK((I6474))),"",NETWORKDAYS(H6474,I6474,Setup!$A$2:$A$30))</f>
        <v/>
      </c>
      <c r="K6474" s="4"/>
      <c r="L6474" s="4"/>
      <c r="M6474" s="4"/>
      <c r="N6474" s="4"/>
      <c r="O6474" s="4"/>
      <c r="P6474" s="4"/>
      <c r="Q6474" s="4"/>
      <c r="R6474" s="4"/>
      <c r="S6474" s="4"/>
      <c r="T6474" s="4"/>
      <c r="U6474" s="4"/>
      <c r="V6474" s="4"/>
    </row>
    <row r="6475" spans="1:22">
      <c r="A6475" s="4"/>
      <c r="B6475" s="4"/>
      <c r="C6475" s="18"/>
      <c r="D6475" s="8"/>
      <c r="E6475" s="8"/>
      <c r="F6475" s="4"/>
      <c r="G6475" s="9"/>
      <c r="H6475" s="18"/>
      <c r="I6475" s="18"/>
      <c r="J6475" s="23" t="str">
        <f>IF(OR(ISBLANK(H6475),ISBLANK((I6475))),"",NETWORKDAYS(H6475,I6475,Setup!$A$2:$A$30))</f>
        <v/>
      </c>
      <c r="K6475" s="4"/>
      <c r="L6475" s="4"/>
      <c r="M6475" s="4"/>
      <c r="N6475" s="4"/>
      <c r="O6475" s="4"/>
      <c r="P6475" s="4"/>
      <c r="Q6475" s="4"/>
      <c r="R6475" s="4"/>
      <c r="S6475" s="4"/>
      <c r="T6475" s="4"/>
      <c r="U6475" s="4"/>
      <c r="V6475" s="4"/>
    </row>
    <row r="6476" spans="1:22">
      <c r="A6476" s="4"/>
      <c r="B6476" s="4"/>
      <c r="C6476" s="18"/>
      <c r="D6476" s="8"/>
      <c r="E6476" s="8"/>
      <c r="F6476" s="4"/>
      <c r="G6476" s="9"/>
      <c r="H6476" s="18"/>
      <c r="I6476" s="18"/>
      <c r="J6476" s="23" t="str">
        <f>IF(OR(ISBLANK(H6476),ISBLANK((I6476))),"",NETWORKDAYS(H6476,I6476,Setup!$A$2:$A$30))</f>
        <v/>
      </c>
      <c r="K6476" s="4"/>
      <c r="L6476" s="4"/>
      <c r="M6476" s="4"/>
      <c r="N6476" s="4"/>
      <c r="O6476" s="4"/>
      <c r="P6476" s="4"/>
      <c r="Q6476" s="4"/>
      <c r="R6476" s="4"/>
      <c r="S6476" s="4"/>
      <c r="T6476" s="4"/>
      <c r="U6476" s="4"/>
      <c r="V6476" s="4"/>
    </row>
    <row r="6477" spans="1:22">
      <c r="A6477" s="4"/>
      <c r="B6477" s="4"/>
      <c r="C6477" s="18"/>
      <c r="D6477" s="8"/>
      <c r="E6477" s="8"/>
      <c r="F6477" s="4"/>
      <c r="G6477" s="9"/>
      <c r="H6477" s="18"/>
      <c r="I6477" s="18"/>
      <c r="J6477" s="23" t="str">
        <f>IF(OR(ISBLANK(H6477),ISBLANK((I6477))),"",NETWORKDAYS(H6477,I6477,Setup!$A$2:$A$30))</f>
        <v/>
      </c>
      <c r="K6477" s="4"/>
      <c r="L6477" s="4"/>
      <c r="M6477" s="4"/>
      <c r="N6477" s="4"/>
      <c r="O6477" s="4"/>
      <c r="P6477" s="4"/>
      <c r="Q6477" s="4"/>
      <c r="R6477" s="4"/>
      <c r="S6477" s="4"/>
      <c r="T6477" s="4"/>
      <c r="U6477" s="4"/>
      <c r="V6477" s="4"/>
    </row>
    <row r="6478" spans="1:22">
      <c r="A6478" s="4"/>
      <c r="B6478" s="4"/>
      <c r="C6478" s="18"/>
      <c r="D6478" s="8"/>
      <c r="E6478" s="8"/>
      <c r="F6478" s="4"/>
      <c r="G6478" s="9"/>
      <c r="H6478" s="18"/>
      <c r="I6478" s="18"/>
      <c r="J6478" s="23" t="str">
        <f>IF(OR(ISBLANK(H6478),ISBLANK((I6478))),"",NETWORKDAYS(H6478,I6478,Setup!$A$2:$A$30))</f>
        <v/>
      </c>
      <c r="K6478" s="4"/>
      <c r="L6478" s="4"/>
      <c r="M6478" s="4"/>
      <c r="N6478" s="4"/>
      <c r="O6478" s="4"/>
      <c r="P6478" s="4"/>
      <c r="Q6478" s="4"/>
      <c r="R6478" s="4"/>
      <c r="S6478" s="4"/>
      <c r="T6478" s="4"/>
      <c r="U6478" s="4"/>
      <c r="V6478" s="4"/>
    </row>
    <row r="6479" spans="1:22">
      <c r="A6479" s="4"/>
      <c r="B6479" s="4"/>
      <c r="C6479" s="18"/>
      <c r="D6479" s="8"/>
      <c r="E6479" s="8"/>
      <c r="F6479" s="4"/>
      <c r="G6479" s="9"/>
      <c r="H6479" s="18"/>
      <c r="I6479" s="18"/>
      <c r="J6479" s="23" t="str">
        <f>IF(OR(ISBLANK(H6479),ISBLANK((I6479))),"",NETWORKDAYS(H6479,I6479,Setup!$A$2:$A$30))</f>
        <v/>
      </c>
      <c r="K6479" s="4"/>
      <c r="L6479" s="4"/>
      <c r="M6479" s="4"/>
      <c r="N6479" s="4"/>
      <c r="O6479" s="4"/>
      <c r="P6479" s="4"/>
      <c r="Q6479" s="4"/>
      <c r="R6479" s="4"/>
      <c r="S6479" s="4"/>
      <c r="T6479" s="4"/>
      <c r="U6479" s="4"/>
      <c r="V6479" s="4"/>
    </row>
    <row r="6480" spans="1:22">
      <c r="A6480" s="4"/>
      <c r="B6480" s="4"/>
      <c r="C6480" s="18"/>
      <c r="D6480" s="8"/>
      <c r="E6480" s="8"/>
      <c r="F6480" s="4"/>
      <c r="G6480" s="9"/>
      <c r="H6480" s="18"/>
      <c r="I6480" s="18"/>
      <c r="J6480" s="23" t="str">
        <f>IF(OR(ISBLANK(H6480),ISBLANK((I6480))),"",NETWORKDAYS(H6480,I6480,Setup!$A$2:$A$30))</f>
        <v/>
      </c>
      <c r="K6480" s="4"/>
      <c r="L6480" s="4"/>
      <c r="M6480" s="4"/>
      <c r="N6480" s="4"/>
      <c r="O6480" s="4"/>
      <c r="P6480" s="4"/>
      <c r="Q6480" s="4"/>
      <c r="R6480" s="4"/>
      <c r="S6480" s="4"/>
      <c r="T6480" s="4"/>
      <c r="U6480" s="4"/>
      <c r="V6480" s="4"/>
    </row>
    <row r="6481" spans="1:22">
      <c r="A6481" s="4"/>
      <c r="B6481" s="4"/>
      <c r="C6481" s="18"/>
      <c r="D6481" s="8"/>
      <c r="E6481" s="8"/>
      <c r="F6481" s="4"/>
      <c r="G6481" s="9"/>
      <c r="H6481" s="18"/>
      <c r="I6481" s="18"/>
      <c r="J6481" s="23" t="str">
        <f>IF(OR(ISBLANK(H6481),ISBLANK((I6481))),"",NETWORKDAYS(H6481,I6481,Setup!$A$2:$A$30))</f>
        <v/>
      </c>
      <c r="K6481" s="4"/>
      <c r="L6481" s="4"/>
      <c r="M6481" s="4"/>
      <c r="N6481" s="4"/>
      <c r="O6481" s="4"/>
      <c r="P6481" s="4"/>
      <c r="Q6481" s="4"/>
      <c r="R6481" s="4"/>
      <c r="S6481" s="4"/>
      <c r="T6481" s="4"/>
      <c r="U6481" s="4"/>
      <c r="V6481" s="4"/>
    </row>
    <row r="6482" spans="1:22">
      <c r="A6482" s="4"/>
      <c r="B6482" s="4"/>
      <c r="C6482" s="18"/>
      <c r="D6482" s="8"/>
      <c r="E6482" s="8"/>
      <c r="F6482" s="4"/>
      <c r="G6482" s="9"/>
      <c r="H6482" s="18"/>
      <c r="I6482" s="18"/>
      <c r="J6482" s="23" t="str">
        <f>IF(OR(ISBLANK(H6482),ISBLANK((I6482))),"",NETWORKDAYS(H6482,I6482,Setup!$A$2:$A$30))</f>
        <v/>
      </c>
      <c r="K6482" s="4"/>
      <c r="L6482" s="4"/>
      <c r="M6482" s="4"/>
      <c r="N6482" s="4"/>
      <c r="O6482" s="4"/>
      <c r="P6482" s="4"/>
      <c r="Q6482" s="4"/>
      <c r="R6482" s="4"/>
      <c r="S6482" s="4"/>
      <c r="T6482" s="4"/>
      <c r="U6482" s="4"/>
      <c r="V6482" s="4"/>
    </row>
    <row r="6483" spans="1:22">
      <c r="A6483" s="4"/>
      <c r="B6483" s="4"/>
      <c r="C6483" s="18"/>
      <c r="D6483" s="8"/>
      <c r="E6483" s="8"/>
      <c r="F6483" s="4"/>
      <c r="G6483" s="9"/>
      <c r="H6483" s="18"/>
      <c r="I6483" s="18"/>
      <c r="J6483" s="23" t="str">
        <f>IF(OR(ISBLANK(H6483),ISBLANK((I6483))),"",NETWORKDAYS(H6483,I6483,Setup!$A$2:$A$30))</f>
        <v/>
      </c>
      <c r="K6483" s="4"/>
      <c r="L6483" s="4"/>
      <c r="M6483" s="4"/>
      <c r="N6483" s="4"/>
      <c r="O6483" s="4"/>
      <c r="P6483" s="4"/>
      <c r="Q6483" s="4"/>
      <c r="R6483" s="4"/>
      <c r="S6483" s="4"/>
      <c r="T6483" s="4"/>
      <c r="U6483" s="4"/>
      <c r="V6483" s="4"/>
    </row>
    <row r="6484" spans="1:22">
      <c r="A6484" s="4"/>
      <c r="B6484" s="4"/>
      <c r="C6484" s="18"/>
      <c r="D6484" s="8"/>
      <c r="E6484" s="8"/>
      <c r="F6484" s="4"/>
      <c r="G6484" s="9"/>
      <c r="H6484" s="18"/>
      <c r="I6484" s="18"/>
      <c r="J6484" s="23" t="str">
        <f>IF(OR(ISBLANK(H6484),ISBLANK((I6484))),"",NETWORKDAYS(H6484,I6484,Setup!$A$2:$A$30))</f>
        <v/>
      </c>
      <c r="K6484" s="4"/>
      <c r="L6484" s="4"/>
      <c r="M6484" s="4"/>
      <c r="N6484" s="4"/>
      <c r="O6484" s="4"/>
      <c r="P6484" s="4"/>
      <c r="Q6484" s="4"/>
      <c r="R6484" s="4"/>
      <c r="S6484" s="4"/>
      <c r="T6484" s="4"/>
      <c r="U6484" s="4"/>
      <c r="V6484" s="4"/>
    </row>
    <row r="6485" spans="1:22">
      <c r="A6485" s="4"/>
      <c r="B6485" s="4"/>
      <c r="C6485" s="18"/>
      <c r="D6485" s="8"/>
      <c r="E6485" s="8"/>
      <c r="F6485" s="4"/>
      <c r="G6485" s="9"/>
      <c r="H6485" s="18"/>
      <c r="I6485" s="18"/>
      <c r="J6485" s="23" t="str">
        <f>IF(OR(ISBLANK(H6485),ISBLANK((I6485))),"",NETWORKDAYS(H6485,I6485,Setup!$A$2:$A$30))</f>
        <v/>
      </c>
      <c r="K6485" s="4"/>
      <c r="L6485" s="4"/>
      <c r="M6485" s="4"/>
      <c r="N6485" s="4"/>
      <c r="O6485" s="4"/>
      <c r="P6485" s="4"/>
      <c r="Q6485" s="4"/>
      <c r="R6485" s="4"/>
      <c r="S6485" s="4"/>
      <c r="T6485" s="4"/>
      <c r="U6485" s="4"/>
      <c r="V6485" s="4"/>
    </row>
    <row r="6486" spans="1:22">
      <c r="A6486" s="4"/>
      <c r="B6486" s="4"/>
      <c r="C6486" s="18"/>
      <c r="D6486" s="8"/>
      <c r="E6486" s="8"/>
      <c r="F6486" s="4"/>
      <c r="G6486" s="9"/>
      <c r="H6486" s="18"/>
      <c r="I6486" s="18"/>
      <c r="J6486" s="23" t="str">
        <f>IF(OR(ISBLANK(H6486),ISBLANK((I6486))),"",NETWORKDAYS(H6486,I6486,Setup!$A$2:$A$30))</f>
        <v/>
      </c>
      <c r="K6486" s="4"/>
      <c r="L6486" s="4"/>
      <c r="M6486" s="4"/>
      <c r="N6486" s="4"/>
      <c r="O6486" s="4"/>
      <c r="P6486" s="4"/>
      <c r="Q6486" s="4"/>
      <c r="R6486" s="4"/>
      <c r="S6486" s="4"/>
      <c r="T6486" s="4"/>
      <c r="U6486" s="4"/>
      <c r="V6486" s="4"/>
    </row>
    <row r="6487" spans="1:22">
      <c r="A6487" s="4"/>
      <c r="B6487" s="4"/>
      <c r="C6487" s="18"/>
      <c r="D6487" s="8"/>
      <c r="E6487" s="8"/>
      <c r="F6487" s="4"/>
      <c r="G6487" s="9"/>
      <c r="H6487" s="18"/>
      <c r="I6487" s="18"/>
      <c r="J6487" s="23" t="str">
        <f>IF(OR(ISBLANK(H6487),ISBLANK((I6487))),"",NETWORKDAYS(H6487,I6487,Setup!$A$2:$A$30))</f>
        <v/>
      </c>
      <c r="K6487" s="4"/>
      <c r="L6487" s="4"/>
      <c r="M6487" s="4"/>
      <c r="N6487" s="4"/>
      <c r="O6487" s="4"/>
      <c r="P6487" s="4"/>
      <c r="Q6487" s="4"/>
      <c r="R6487" s="4"/>
      <c r="S6487" s="4"/>
      <c r="T6487" s="4"/>
      <c r="U6487" s="4"/>
      <c r="V6487" s="4"/>
    </row>
    <row r="6488" spans="1:22">
      <c r="A6488" s="4"/>
      <c r="B6488" s="4"/>
      <c r="C6488" s="18"/>
      <c r="D6488" s="8"/>
      <c r="E6488" s="8"/>
      <c r="F6488" s="4"/>
      <c r="G6488" s="9"/>
      <c r="H6488" s="18"/>
      <c r="I6488" s="18"/>
      <c r="J6488" s="23" t="str">
        <f>IF(OR(ISBLANK(H6488),ISBLANK((I6488))),"",NETWORKDAYS(H6488,I6488,Setup!$A$2:$A$30))</f>
        <v/>
      </c>
      <c r="K6488" s="4"/>
      <c r="L6488" s="4"/>
      <c r="M6488" s="4"/>
      <c r="N6488" s="4"/>
      <c r="O6488" s="4"/>
      <c r="P6488" s="4"/>
      <c r="Q6488" s="4"/>
      <c r="R6488" s="4"/>
      <c r="S6488" s="4"/>
      <c r="T6488" s="4"/>
      <c r="U6488" s="4"/>
      <c r="V6488" s="4"/>
    </row>
    <row r="6489" spans="1:22">
      <c r="A6489" s="4"/>
      <c r="B6489" s="4"/>
      <c r="C6489" s="18"/>
      <c r="D6489" s="8"/>
      <c r="E6489" s="8"/>
      <c r="F6489" s="4"/>
      <c r="G6489" s="9"/>
      <c r="H6489" s="18"/>
      <c r="I6489" s="18"/>
      <c r="J6489" s="23" t="str">
        <f>IF(OR(ISBLANK(H6489),ISBLANK((I6489))),"",NETWORKDAYS(H6489,I6489,Setup!$A$2:$A$30))</f>
        <v/>
      </c>
      <c r="K6489" s="4"/>
      <c r="L6489" s="4"/>
      <c r="M6489" s="4"/>
      <c r="N6489" s="4"/>
      <c r="O6489" s="4"/>
      <c r="P6489" s="4"/>
      <c r="Q6489" s="4"/>
      <c r="R6489" s="4"/>
      <c r="S6489" s="4"/>
      <c r="T6489" s="4"/>
      <c r="U6489" s="4"/>
      <c r="V6489" s="4"/>
    </row>
    <row r="6490" spans="1:22">
      <c r="A6490" s="4"/>
      <c r="B6490" s="4"/>
      <c r="C6490" s="18"/>
      <c r="D6490" s="8"/>
      <c r="E6490" s="8"/>
      <c r="F6490" s="4"/>
      <c r="G6490" s="9"/>
      <c r="H6490" s="18"/>
      <c r="I6490" s="18"/>
      <c r="J6490" s="23" t="str">
        <f>IF(OR(ISBLANK(H6490),ISBLANK((I6490))),"",NETWORKDAYS(H6490,I6490,Setup!$A$2:$A$30))</f>
        <v/>
      </c>
      <c r="K6490" s="4"/>
      <c r="L6490" s="4"/>
      <c r="M6490" s="4"/>
      <c r="N6490" s="4"/>
      <c r="O6490" s="4"/>
      <c r="P6490" s="4"/>
      <c r="Q6490" s="4"/>
      <c r="R6490" s="4"/>
      <c r="S6490" s="4"/>
      <c r="T6490" s="4"/>
      <c r="U6490" s="4"/>
      <c r="V6490" s="4"/>
    </row>
    <row r="6491" spans="1:22">
      <c r="A6491" s="4"/>
      <c r="B6491" s="4"/>
      <c r="C6491" s="18"/>
      <c r="D6491" s="8"/>
      <c r="E6491" s="8"/>
      <c r="F6491" s="4"/>
      <c r="G6491" s="9"/>
      <c r="H6491" s="18"/>
      <c r="I6491" s="18"/>
      <c r="J6491" s="23" t="str">
        <f>IF(OR(ISBLANK(H6491),ISBLANK((I6491))),"",NETWORKDAYS(H6491,I6491,Setup!$A$2:$A$30))</f>
        <v/>
      </c>
      <c r="K6491" s="4"/>
      <c r="L6491" s="4"/>
      <c r="M6491" s="4"/>
      <c r="N6491" s="4"/>
      <c r="O6491" s="4"/>
      <c r="P6491" s="4"/>
      <c r="Q6491" s="4"/>
      <c r="R6491" s="4"/>
      <c r="S6491" s="4"/>
      <c r="T6491" s="4"/>
      <c r="U6491" s="4"/>
      <c r="V6491" s="4"/>
    </row>
    <row r="6492" spans="1:22">
      <c r="A6492" s="4"/>
      <c r="B6492" s="4"/>
      <c r="C6492" s="18"/>
      <c r="D6492" s="8"/>
      <c r="E6492" s="8"/>
      <c r="F6492" s="4"/>
      <c r="G6492" s="9"/>
      <c r="H6492" s="18"/>
      <c r="I6492" s="18"/>
      <c r="J6492" s="23" t="str">
        <f>IF(OR(ISBLANK(H6492),ISBLANK((I6492))),"",NETWORKDAYS(H6492,I6492,Setup!$A$2:$A$30))</f>
        <v/>
      </c>
      <c r="K6492" s="4"/>
      <c r="L6492" s="4"/>
      <c r="M6492" s="4"/>
      <c r="N6492" s="4"/>
      <c r="O6492" s="4"/>
      <c r="P6492" s="4"/>
      <c r="Q6492" s="4"/>
      <c r="R6492" s="4"/>
      <c r="S6492" s="4"/>
      <c r="T6492" s="4"/>
      <c r="U6492" s="4"/>
      <c r="V6492" s="4"/>
    </row>
    <row r="6493" spans="1:22">
      <c r="A6493" s="4"/>
      <c r="B6493" s="4"/>
      <c r="C6493" s="18"/>
      <c r="D6493" s="8"/>
      <c r="E6493" s="8"/>
      <c r="F6493" s="4"/>
      <c r="G6493" s="9"/>
      <c r="H6493" s="18"/>
      <c r="I6493" s="18"/>
      <c r="J6493" s="23" t="str">
        <f>IF(OR(ISBLANK(H6493),ISBLANK((I6493))),"",NETWORKDAYS(H6493,I6493,Setup!$A$2:$A$30))</f>
        <v/>
      </c>
      <c r="K6493" s="4"/>
      <c r="L6493" s="4"/>
      <c r="M6493" s="4"/>
      <c r="N6493" s="4"/>
      <c r="O6493" s="4"/>
      <c r="P6493" s="4"/>
      <c r="Q6493" s="4"/>
      <c r="R6493" s="4"/>
      <c r="S6493" s="4"/>
      <c r="T6493" s="4"/>
      <c r="U6493" s="4"/>
      <c r="V6493" s="4"/>
    </row>
    <row r="6494" spans="1:22">
      <c r="A6494" s="4"/>
      <c r="B6494" s="4"/>
      <c r="C6494" s="18"/>
      <c r="D6494" s="8"/>
      <c r="E6494" s="8"/>
      <c r="F6494" s="4"/>
      <c r="G6494" s="9"/>
      <c r="H6494" s="18"/>
      <c r="I6494" s="18"/>
      <c r="J6494" s="23" t="str">
        <f>IF(OR(ISBLANK(H6494),ISBLANK((I6494))),"",NETWORKDAYS(H6494,I6494,Setup!$A$2:$A$30))</f>
        <v/>
      </c>
      <c r="K6494" s="4"/>
      <c r="L6494" s="4"/>
      <c r="M6494" s="4"/>
      <c r="N6494" s="4"/>
      <c r="O6494" s="4"/>
      <c r="P6494" s="4"/>
      <c r="Q6494" s="4"/>
      <c r="R6494" s="4"/>
      <c r="S6494" s="4"/>
      <c r="T6494" s="4"/>
      <c r="U6494" s="4"/>
      <c r="V6494" s="4"/>
    </row>
    <row r="6495" spans="1:22">
      <c r="A6495" s="4"/>
      <c r="B6495" s="4"/>
      <c r="C6495" s="18"/>
      <c r="D6495" s="8"/>
      <c r="E6495" s="8"/>
      <c r="F6495" s="4"/>
      <c r="G6495" s="9"/>
      <c r="H6495" s="18"/>
      <c r="I6495" s="18"/>
      <c r="J6495" s="23" t="str">
        <f>IF(OR(ISBLANK(H6495),ISBLANK((I6495))),"",NETWORKDAYS(H6495,I6495,Setup!$A$2:$A$30))</f>
        <v/>
      </c>
      <c r="K6495" s="4"/>
      <c r="L6495" s="4"/>
      <c r="M6495" s="4"/>
      <c r="N6495" s="4"/>
      <c r="O6495" s="4"/>
      <c r="P6495" s="4"/>
      <c r="Q6495" s="4"/>
      <c r="R6495" s="4"/>
      <c r="S6495" s="4"/>
      <c r="T6495" s="4"/>
      <c r="U6495" s="4"/>
      <c r="V6495" s="4"/>
    </row>
    <row r="6496" spans="1:22">
      <c r="A6496" s="4"/>
      <c r="B6496" s="4"/>
      <c r="C6496" s="18"/>
      <c r="D6496" s="8"/>
      <c r="E6496" s="8"/>
      <c r="F6496" s="4"/>
      <c r="G6496" s="9"/>
      <c r="H6496" s="18"/>
      <c r="I6496" s="18"/>
      <c r="J6496" s="23" t="str">
        <f>IF(OR(ISBLANK(H6496),ISBLANK((I6496))),"",NETWORKDAYS(H6496,I6496,Setup!$A$2:$A$30))</f>
        <v/>
      </c>
      <c r="K6496" s="4"/>
      <c r="L6496" s="4"/>
      <c r="M6496" s="4"/>
      <c r="N6496" s="4"/>
      <c r="O6496" s="4"/>
      <c r="P6496" s="4"/>
      <c r="Q6496" s="4"/>
      <c r="R6496" s="4"/>
      <c r="S6496" s="4"/>
      <c r="T6496" s="4"/>
      <c r="U6496" s="4"/>
      <c r="V6496" s="4"/>
    </row>
    <row r="6497" spans="1:22">
      <c r="A6497" s="4"/>
      <c r="B6497" s="4"/>
      <c r="C6497" s="18"/>
      <c r="D6497" s="8"/>
      <c r="E6497" s="8"/>
      <c r="F6497" s="4"/>
      <c r="G6497" s="9"/>
      <c r="H6497" s="18"/>
      <c r="I6497" s="18"/>
      <c r="J6497" s="23" t="str">
        <f>IF(OR(ISBLANK(H6497),ISBLANK((I6497))),"",NETWORKDAYS(H6497,I6497,Setup!$A$2:$A$30))</f>
        <v/>
      </c>
      <c r="K6497" s="4"/>
      <c r="L6497" s="4"/>
      <c r="M6497" s="4"/>
      <c r="N6497" s="4"/>
      <c r="O6497" s="4"/>
      <c r="P6497" s="4"/>
      <c r="Q6497" s="4"/>
      <c r="R6497" s="4"/>
      <c r="S6497" s="4"/>
      <c r="T6497" s="4"/>
      <c r="U6497" s="4"/>
      <c r="V6497" s="4"/>
    </row>
    <row r="6498" spans="1:22">
      <c r="A6498" s="4"/>
      <c r="B6498" s="4"/>
      <c r="C6498" s="18"/>
      <c r="D6498" s="8"/>
      <c r="E6498" s="8"/>
      <c r="F6498" s="4"/>
      <c r="G6498" s="9"/>
      <c r="H6498" s="18"/>
      <c r="I6498" s="18"/>
      <c r="J6498" s="23" t="str">
        <f>IF(OR(ISBLANK(H6498),ISBLANK((I6498))),"",NETWORKDAYS(H6498,I6498,Setup!$A$2:$A$30))</f>
        <v/>
      </c>
      <c r="K6498" s="4"/>
      <c r="L6498" s="4"/>
      <c r="M6498" s="4"/>
      <c r="N6498" s="4"/>
      <c r="O6498" s="4"/>
      <c r="P6498" s="4"/>
      <c r="Q6498" s="4"/>
      <c r="R6498" s="4"/>
      <c r="S6498" s="4"/>
      <c r="T6498" s="4"/>
      <c r="U6498" s="4"/>
      <c r="V6498" s="4"/>
    </row>
    <row r="6499" spans="1:22">
      <c r="A6499" s="4"/>
      <c r="B6499" s="4"/>
      <c r="C6499" s="18"/>
      <c r="D6499" s="8"/>
      <c r="E6499" s="8"/>
      <c r="F6499" s="4"/>
      <c r="G6499" s="9"/>
      <c r="H6499" s="18"/>
      <c r="I6499" s="18"/>
      <c r="J6499" s="23" t="str">
        <f>IF(OR(ISBLANK(H6499),ISBLANK((I6499))),"",NETWORKDAYS(H6499,I6499,Setup!$A$2:$A$30))</f>
        <v/>
      </c>
      <c r="K6499" s="4"/>
      <c r="L6499" s="4"/>
      <c r="M6499" s="4"/>
      <c r="N6499" s="4"/>
      <c r="O6499" s="4"/>
      <c r="P6499" s="4"/>
      <c r="Q6499" s="4"/>
      <c r="R6499" s="4"/>
      <c r="S6499" s="4"/>
      <c r="T6499" s="4"/>
      <c r="U6499" s="4"/>
      <c r="V6499" s="4"/>
    </row>
    <row r="6500" spans="1:22">
      <c r="A6500" s="4"/>
      <c r="B6500" s="4"/>
      <c r="C6500" s="18"/>
      <c r="D6500" s="8"/>
      <c r="E6500" s="8"/>
      <c r="F6500" s="4"/>
      <c r="G6500" s="9"/>
      <c r="H6500" s="18"/>
      <c r="I6500" s="18"/>
      <c r="J6500" s="23" t="str">
        <f>IF(OR(ISBLANK(H6500),ISBLANK((I6500))),"",NETWORKDAYS(H6500,I6500,Setup!$A$2:$A$30))</f>
        <v/>
      </c>
      <c r="K6500" s="4"/>
      <c r="L6500" s="4"/>
      <c r="M6500" s="4"/>
      <c r="N6500" s="4"/>
      <c r="O6500" s="4"/>
      <c r="P6500" s="4"/>
      <c r="Q6500" s="4"/>
      <c r="R6500" s="4"/>
      <c r="S6500" s="4"/>
      <c r="T6500" s="4"/>
      <c r="U6500" s="4"/>
      <c r="V6500" s="4"/>
    </row>
    <row r="6501" spans="1:22">
      <c r="A6501" s="4"/>
      <c r="B6501" s="4"/>
      <c r="C6501" s="18"/>
      <c r="D6501" s="8"/>
      <c r="E6501" s="8"/>
      <c r="F6501" s="4"/>
      <c r="G6501" s="9"/>
      <c r="H6501" s="18"/>
      <c r="I6501" s="18"/>
      <c r="J6501" s="23" t="str">
        <f>IF(OR(ISBLANK(H6501),ISBLANK((I6501))),"",NETWORKDAYS(H6501,I6501,Setup!$A$2:$A$30))</f>
        <v/>
      </c>
      <c r="K6501" s="4"/>
      <c r="L6501" s="4"/>
      <c r="M6501" s="4"/>
      <c r="N6501" s="4"/>
      <c r="O6501" s="4"/>
      <c r="P6501" s="4"/>
      <c r="Q6501" s="4"/>
      <c r="R6501" s="4"/>
      <c r="S6501" s="4"/>
      <c r="T6501" s="4"/>
      <c r="U6501" s="4"/>
      <c r="V6501" s="4"/>
    </row>
    <row r="6502" spans="1:22">
      <c r="A6502" s="4"/>
      <c r="B6502" s="4"/>
      <c r="C6502" s="18"/>
      <c r="D6502" s="8"/>
      <c r="E6502" s="8"/>
      <c r="F6502" s="4"/>
      <c r="G6502" s="9"/>
      <c r="H6502" s="18"/>
      <c r="I6502" s="18"/>
      <c r="J6502" s="23" t="str">
        <f>IF(OR(ISBLANK(H6502),ISBLANK((I6502))),"",NETWORKDAYS(H6502,I6502,Setup!$A$2:$A$30))</f>
        <v/>
      </c>
      <c r="K6502" s="4"/>
      <c r="L6502" s="4"/>
      <c r="M6502" s="4"/>
      <c r="N6502" s="4"/>
      <c r="O6502" s="4"/>
      <c r="P6502" s="4"/>
      <c r="Q6502" s="4"/>
      <c r="R6502" s="4"/>
      <c r="S6502" s="4"/>
      <c r="T6502" s="4"/>
      <c r="U6502" s="4"/>
      <c r="V6502" s="4"/>
    </row>
    <row r="6503" spans="1:22">
      <c r="A6503" s="4"/>
      <c r="B6503" s="4"/>
      <c r="C6503" s="18"/>
      <c r="D6503" s="8"/>
      <c r="E6503" s="8"/>
      <c r="F6503" s="4"/>
      <c r="G6503" s="9"/>
      <c r="H6503" s="18"/>
      <c r="I6503" s="18"/>
      <c r="J6503" s="23" t="str">
        <f>IF(OR(ISBLANK(H6503),ISBLANK((I6503))),"",NETWORKDAYS(H6503,I6503,Setup!$A$2:$A$30))</f>
        <v/>
      </c>
      <c r="K6503" s="4"/>
      <c r="L6503" s="4"/>
      <c r="M6503" s="4"/>
      <c r="N6503" s="4"/>
      <c r="O6503" s="4"/>
      <c r="P6503" s="4"/>
      <c r="Q6503" s="4"/>
      <c r="R6503" s="4"/>
      <c r="S6503" s="4"/>
      <c r="T6503" s="4"/>
      <c r="U6503" s="4"/>
      <c r="V6503" s="4"/>
    </row>
    <row r="6504" spans="1:22">
      <c r="A6504" s="4"/>
      <c r="B6504" s="4"/>
      <c r="C6504" s="18"/>
      <c r="D6504" s="8"/>
      <c r="E6504" s="8"/>
      <c r="F6504" s="4"/>
      <c r="G6504" s="9"/>
      <c r="H6504" s="18"/>
      <c r="I6504" s="18"/>
      <c r="J6504" s="23" t="str">
        <f>IF(OR(ISBLANK(H6504),ISBLANK((I6504))),"",NETWORKDAYS(H6504,I6504,Setup!$A$2:$A$30))</f>
        <v/>
      </c>
      <c r="K6504" s="4"/>
      <c r="L6504" s="4"/>
      <c r="M6504" s="4"/>
      <c r="N6504" s="4"/>
      <c r="O6504" s="4"/>
      <c r="P6504" s="4"/>
      <c r="Q6504" s="4"/>
      <c r="R6504" s="4"/>
      <c r="S6504" s="4"/>
      <c r="T6504" s="4"/>
      <c r="U6504" s="4"/>
      <c r="V6504" s="4"/>
    </row>
    <row r="6505" spans="1:22">
      <c r="A6505" s="4"/>
      <c r="B6505" s="4"/>
      <c r="C6505" s="18"/>
      <c r="D6505" s="8"/>
      <c r="E6505" s="8"/>
      <c r="F6505" s="4"/>
      <c r="G6505" s="9"/>
      <c r="H6505" s="18"/>
      <c r="I6505" s="18"/>
      <c r="J6505" s="23" t="str">
        <f>IF(OR(ISBLANK(H6505),ISBLANK((I6505))),"",NETWORKDAYS(H6505,I6505,Setup!$A$2:$A$30))</f>
        <v/>
      </c>
      <c r="K6505" s="4"/>
      <c r="L6505" s="4"/>
      <c r="M6505" s="4"/>
      <c r="N6505" s="4"/>
      <c r="O6505" s="4"/>
      <c r="P6505" s="4"/>
      <c r="Q6505" s="4"/>
      <c r="R6505" s="4"/>
      <c r="S6505" s="4"/>
      <c r="T6505" s="4"/>
      <c r="U6505" s="4"/>
      <c r="V6505" s="4"/>
    </row>
    <row r="6506" spans="1:22">
      <c r="A6506" s="4"/>
      <c r="B6506" s="4"/>
      <c r="C6506" s="18"/>
      <c r="D6506" s="8"/>
      <c r="E6506" s="8"/>
      <c r="F6506" s="4"/>
      <c r="G6506" s="9"/>
      <c r="H6506" s="18"/>
      <c r="I6506" s="18"/>
      <c r="J6506" s="23" t="str">
        <f>IF(OR(ISBLANK(H6506),ISBLANK((I6506))),"",NETWORKDAYS(H6506,I6506,Setup!$A$2:$A$30))</f>
        <v/>
      </c>
      <c r="K6506" s="4"/>
      <c r="L6506" s="4"/>
      <c r="M6506" s="4"/>
      <c r="N6506" s="4"/>
      <c r="O6506" s="4"/>
      <c r="P6506" s="4"/>
      <c r="Q6506" s="4"/>
      <c r="R6506" s="4"/>
      <c r="S6506" s="4"/>
      <c r="T6506" s="4"/>
      <c r="U6506" s="4"/>
      <c r="V6506" s="4"/>
    </row>
    <row r="6507" spans="1:22">
      <c r="A6507" s="4"/>
      <c r="B6507" s="4"/>
      <c r="C6507" s="18"/>
      <c r="D6507" s="8"/>
      <c r="E6507" s="8"/>
      <c r="F6507" s="4"/>
      <c r="G6507" s="9"/>
      <c r="H6507" s="18"/>
      <c r="I6507" s="18"/>
      <c r="J6507" s="23" t="str">
        <f>IF(OR(ISBLANK(H6507),ISBLANK((I6507))),"",NETWORKDAYS(H6507,I6507,Setup!$A$2:$A$30))</f>
        <v/>
      </c>
      <c r="K6507" s="4"/>
      <c r="L6507" s="4"/>
      <c r="M6507" s="4"/>
      <c r="N6507" s="4"/>
      <c r="O6507" s="4"/>
      <c r="P6507" s="4"/>
      <c r="Q6507" s="4"/>
      <c r="R6507" s="4"/>
      <c r="S6507" s="4"/>
      <c r="T6507" s="4"/>
      <c r="U6507" s="4"/>
      <c r="V6507" s="4"/>
    </row>
    <row r="6508" spans="1:22">
      <c r="A6508" s="4"/>
      <c r="B6508" s="4"/>
      <c r="C6508" s="18"/>
      <c r="D6508" s="8"/>
      <c r="E6508" s="8"/>
      <c r="F6508" s="4"/>
      <c r="G6508" s="9"/>
      <c r="H6508" s="18"/>
      <c r="I6508" s="18"/>
      <c r="J6508" s="23" t="str">
        <f>IF(OR(ISBLANK(H6508),ISBLANK((I6508))),"",NETWORKDAYS(H6508,I6508,Setup!$A$2:$A$30))</f>
        <v/>
      </c>
      <c r="K6508" s="4"/>
      <c r="L6508" s="4"/>
      <c r="M6508" s="4"/>
      <c r="N6508" s="4"/>
      <c r="O6508" s="4"/>
      <c r="P6508" s="4"/>
      <c r="Q6508" s="4"/>
      <c r="R6508" s="4"/>
      <c r="S6508" s="4"/>
      <c r="T6508" s="4"/>
      <c r="U6508" s="4"/>
      <c r="V6508" s="4"/>
    </row>
    <row r="6509" spans="1:22">
      <c r="A6509" s="4"/>
      <c r="B6509" s="4"/>
      <c r="C6509" s="18"/>
      <c r="D6509" s="8"/>
      <c r="E6509" s="8"/>
      <c r="F6509" s="4"/>
      <c r="G6509" s="9"/>
      <c r="H6509" s="18"/>
      <c r="I6509" s="18"/>
      <c r="J6509" s="23" t="str">
        <f>IF(OR(ISBLANK(H6509),ISBLANK((I6509))),"",NETWORKDAYS(H6509,I6509,Setup!$A$2:$A$30))</f>
        <v/>
      </c>
      <c r="K6509" s="4"/>
      <c r="L6509" s="4"/>
      <c r="M6509" s="4"/>
      <c r="N6509" s="4"/>
      <c r="O6509" s="4"/>
      <c r="P6509" s="4"/>
      <c r="Q6509" s="4"/>
      <c r="R6509" s="4"/>
      <c r="S6509" s="4"/>
      <c r="T6509" s="4"/>
      <c r="U6509" s="4"/>
      <c r="V6509" s="4"/>
    </row>
    <row r="6510" spans="1:22">
      <c r="A6510" s="4"/>
      <c r="B6510" s="4"/>
      <c r="C6510" s="18"/>
      <c r="D6510" s="8"/>
      <c r="E6510" s="8"/>
      <c r="F6510" s="4"/>
      <c r="G6510" s="9"/>
      <c r="H6510" s="18"/>
      <c r="I6510" s="18"/>
      <c r="J6510" s="23" t="str">
        <f>IF(OR(ISBLANK(H6510),ISBLANK((I6510))),"",NETWORKDAYS(H6510,I6510,Setup!$A$2:$A$30))</f>
        <v/>
      </c>
      <c r="K6510" s="4"/>
      <c r="L6510" s="4"/>
      <c r="M6510" s="4"/>
      <c r="N6510" s="4"/>
      <c r="O6510" s="4"/>
      <c r="P6510" s="4"/>
      <c r="Q6510" s="4"/>
      <c r="R6510" s="4"/>
      <c r="S6510" s="4"/>
      <c r="T6510" s="4"/>
      <c r="U6510" s="4"/>
      <c r="V6510" s="4"/>
    </row>
    <row r="6511" spans="1:22">
      <c r="A6511" s="4"/>
      <c r="B6511" s="4"/>
      <c r="C6511" s="18"/>
      <c r="D6511" s="8"/>
      <c r="E6511" s="8"/>
      <c r="F6511" s="4"/>
      <c r="G6511" s="9"/>
      <c r="H6511" s="18"/>
      <c r="I6511" s="18"/>
      <c r="J6511" s="23" t="str">
        <f>IF(OR(ISBLANK(H6511),ISBLANK((I6511))),"",NETWORKDAYS(H6511,I6511,Setup!$A$2:$A$30))</f>
        <v/>
      </c>
      <c r="K6511" s="4"/>
      <c r="L6511" s="4"/>
      <c r="M6511" s="4"/>
      <c r="N6511" s="4"/>
      <c r="O6511" s="4"/>
      <c r="P6511" s="4"/>
      <c r="Q6511" s="4"/>
      <c r="R6511" s="4"/>
      <c r="S6511" s="4"/>
      <c r="T6511" s="4"/>
      <c r="U6511" s="4"/>
      <c r="V6511" s="4"/>
    </row>
    <row r="6512" spans="1:22">
      <c r="A6512" s="4"/>
      <c r="B6512" s="4"/>
      <c r="C6512" s="18"/>
      <c r="D6512" s="8"/>
      <c r="E6512" s="8"/>
      <c r="F6512" s="4"/>
      <c r="G6512" s="9"/>
      <c r="H6512" s="18"/>
      <c r="I6512" s="18"/>
      <c r="J6512" s="23" t="str">
        <f>IF(OR(ISBLANK(H6512),ISBLANK((I6512))),"",NETWORKDAYS(H6512,I6512,Setup!$A$2:$A$30))</f>
        <v/>
      </c>
      <c r="K6512" s="4"/>
      <c r="L6512" s="4"/>
      <c r="M6512" s="4"/>
      <c r="N6512" s="4"/>
      <c r="O6512" s="4"/>
      <c r="P6512" s="4"/>
      <c r="Q6512" s="4"/>
      <c r="R6512" s="4"/>
      <c r="S6512" s="4"/>
      <c r="T6512" s="4"/>
      <c r="U6512" s="4"/>
      <c r="V6512" s="4"/>
    </row>
    <row r="6513" spans="1:22">
      <c r="A6513" s="4"/>
      <c r="B6513" s="4"/>
      <c r="C6513" s="18"/>
      <c r="D6513" s="8"/>
      <c r="E6513" s="8"/>
      <c r="F6513" s="4"/>
      <c r="G6513" s="9"/>
      <c r="H6513" s="18"/>
      <c r="I6513" s="18"/>
      <c r="J6513" s="23" t="str">
        <f>IF(OR(ISBLANK(H6513),ISBLANK((I6513))),"",NETWORKDAYS(H6513,I6513,Setup!$A$2:$A$30))</f>
        <v/>
      </c>
      <c r="K6513" s="4"/>
      <c r="L6513" s="4"/>
      <c r="M6513" s="4"/>
      <c r="N6513" s="4"/>
      <c r="O6513" s="4"/>
      <c r="P6513" s="4"/>
      <c r="Q6513" s="4"/>
      <c r="R6513" s="4"/>
      <c r="S6513" s="4"/>
      <c r="T6513" s="4"/>
      <c r="U6513" s="4"/>
      <c r="V6513" s="4"/>
    </row>
    <row r="6514" spans="1:22">
      <c r="A6514" s="4"/>
      <c r="B6514" s="4"/>
      <c r="C6514" s="18"/>
      <c r="D6514" s="8"/>
      <c r="E6514" s="8"/>
      <c r="F6514" s="4"/>
      <c r="G6514" s="9"/>
      <c r="H6514" s="18"/>
      <c r="I6514" s="18"/>
      <c r="J6514" s="23" t="str">
        <f>IF(OR(ISBLANK(H6514),ISBLANK((I6514))),"",NETWORKDAYS(H6514,I6514,Setup!$A$2:$A$30))</f>
        <v/>
      </c>
      <c r="K6514" s="4"/>
      <c r="L6514" s="4"/>
      <c r="M6514" s="4"/>
      <c r="N6514" s="4"/>
      <c r="O6514" s="4"/>
      <c r="P6514" s="4"/>
      <c r="Q6514" s="4"/>
      <c r="R6514" s="4"/>
      <c r="S6514" s="4"/>
      <c r="T6514" s="4"/>
      <c r="U6514" s="4"/>
      <c r="V6514" s="4"/>
    </row>
    <row r="6515" spans="1:22">
      <c r="A6515" s="4"/>
      <c r="B6515" s="4"/>
      <c r="C6515" s="18"/>
      <c r="D6515" s="8"/>
      <c r="E6515" s="8"/>
      <c r="F6515" s="4"/>
      <c r="G6515" s="9"/>
      <c r="H6515" s="18"/>
      <c r="I6515" s="18"/>
      <c r="J6515" s="23" t="str">
        <f>IF(OR(ISBLANK(H6515),ISBLANK((I6515))),"",NETWORKDAYS(H6515,I6515,Setup!$A$2:$A$30))</f>
        <v/>
      </c>
      <c r="K6515" s="4"/>
      <c r="L6515" s="4"/>
      <c r="M6515" s="4"/>
      <c r="N6515" s="4"/>
      <c r="O6515" s="4"/>
      <c r="P6515" s="4"/>
      <c r="Q6515" s="4"/>
      <c r="R6515" s="4"/>
      <c r="S6515" s="4"/>
      <c r="T6515" s="4"/>
      <c r="U6515" s="4"/>
      <c r="V6515" s="4"/>
    </row>
    <row r="6516" spans="1:22">
      <c r="A6516" s="4"/>
      <c r="B6516" s="4"/>
      <c r="C6516" s="18"/>
      <c r="D6516" s="8"/>
      <c r="E6516" s="8"/>
      <c r="F6516" s="4"/>
      <c r="G6516" s="9"/>
      <c r="H6516" s="18"/>
      <c r="I6516" s="18"/>
      <c r="J6516" s="23" t="str">
        <f>IF(OR(ISBLANK(H6516),ISBLANK((I6516))),"",NETWORKDAYS(H6516,I6516,Setup!$A$2:$A$30))</f>
        <v/>
      </c>
      <c r="K6516" s="4"/>
      <c r="L6516" s="4"/>
      <c r="M6516" s="4"/>
      <c r="N6516" s="4"/>
      <c r="O6516" s="4"/>
      <c r="P6516" s="4"/>
      <c r="Q6516" s="4"/>
      <c r="R6516" s="4"/>
      <c r="S6516" s="4"/>
      <c r="T6516" s="4"/>
      <c r="U6516" s="4"/>
      <c r="V6516" s="4"/>
    </row>
    <row r="6517" spans="1:22">
      <c r="A6517" s="4"/>
      <c r="B6517" s="4"/>
      <c r="C6517" s="18"/>
      <c r="D6517" s="8"/>
      <c r="E6517" s="8"/>
      <c r="F6517" s="4"/>
      <c r="G6517" s="9"/>
      <c r="H6517" s="18"/>
      <c r="I6517" s="18"/>
      <c r="J6517" s="23" t="str">
        <f>IF(OR(ISBLANK(H6517),ISBLANK((I6517))),"",NETWORKDAYS(H6517,I6517,Setup!$A$2:$A$30))</f>
        <v/>
      </c>
      <c r="K6517" s="4"/>
      <c r="L6517" s="4"/>
      <c r="M6517" s="4"/>
      <c r="N6517" s="4"/>
      <c r="O6517" s="4"/>
      <c r="P6517" s="4"/>
      <c r="Q6517" s="4"/>
      <c r="R6517" s="4"/>
      <c r="S6517" s="4"/>
      <c r="T6517" s="4"/>
      <c r="U6517" s="4"/>
      <c r="V6517" s="4"/>
    </row>
    <row r="6518" spans="1:22">
      <c r="A6518" s="4"/>
      <c r="B6518" s="4"/>
      <c r="C6518" s="18"/>
      <c r="D6518" s="8"/>
      <c r="E6518" s="8"/>
      <c r="F6518" s="4"/>
      <c r="G6518" s="9"/>
      <c r="H6518" s="18"/>
      <c r="I6518" s="18"/>
      <c r="J6518" s="23" t="str">
        <f>IF(OR(ISBLANK(H6518),ISBLANK((I6518))),"",NETWORKDAYS(H6518,I6518,Setup!$A$2:$A$30))</f>
        <v/>
      </c>
      <c r="K6518" s="4"/>
      <c r="L6518" s="4"/>
      <c r="M6518" s="4"/>
      <c r="N6518" s="4"/>
      <c r="O6518" s="4"/>
      <c r="P6518" s="4"/>
      <c r="Q6518" s="4"/>
      <c r="R6518" s="4"/>
      <c r="S6518" s="4"/>
      <c r="T6518" s="4"/>
      <c r="U6518" s="4"/>
      <c r="V6518" s="4"/>
    </row>
    <row r="6519" spans="1:22">
      <c r="A6519" s="4"/>
      <c r="B6519" s="4"/>
      <c r="C6519" s="18"/>
      <c r="D6519" s="8"/>
      <c r="E6519" s="8"/>
      <c r="F6519" s="4"/>
      <c r="G6519" s="9"/>
      <c r="H6519" s="18"/>
      <c r="I6519" s="18"/>
      <c r="J6519" s="23" t="str">
        <f>IF(OR(ISBLANK(H6519),ISBLANK((I6519))),"",NETWORKDAYS(H6519,I6519,Setup!$A$2:$A$30))</f>
        <v/>
      </c>
      <c r="K6519" s="4"/>
      <c r="L6519" s="4"/>
      <c r="M6519" s="4"/>
      <c r="N6519" s="4"/>
      <c r="O6519" s="4"/>
      <c r="P6519" s="4"/>
      <c r="Q6519" s="4"/>
      <c r="R6519" s="4"/>
      <c r="S6519" s="4"/>
      <c r="T6519" s="4"/>
      <c r="U6519" s="4"/>
      <c r="V6519" s="4"/>
    </row>
    <row r="6520" spans="1:22">
      <c r="A6520" s="4"/>
      <c r="B6520" s="4"/>
      <c r="C6520" s="18"/>
      <c r="D6520" s="8"/>
      <c r="E6520" s="8"/>
      <c r="F6520" s="4"/>
      <c r="G6520" s="9"/>
      <c r="H6520" s="18"/>
      <c r="I6520" s="18"/>
      <c r="J6520" s="23" t="str">
        <f>IF(OR(ISBLANK(H6520),ISBLANK((I6520))),"",NETWORKDAYS(H6520,I6520,Setup!$A$2:$A$30))</f>
        <v/>
      </c>
      <c r="K6520" s="4"/>
      <c r="L6520" s="4"/>
      <c r="M6520" s="4"/>
      <c r="N6520" s="4"/>
      <c r="O6520" s="4"/>
      <c r="P6520" s="4"/>
      <c r="Q6520" s="4"/>
      <c r="R6520" s="4"/>
      <c r="S6520" s="4"/>
      <c r="T6520" s="4"/>
      <c r="U6520" s="4"/>
      <c r="V6520" s="4"/>
    </row>
    <row r="6521" spans="1:22">
      <c r="A6521" s="4"/>
      <c r="B6521" s="4"/>
      <c r="C6521" s="18"/>
      <c r="D6521" s="8"/>
      <c r="E6521" s="8"/>
      <c r="F6521" s="4"/>
      <c r="G6521" s="9"/>
      <c r="H6521" s="18"/>
      <c r="I6521" s="18"/>
      <c r="J6521" s="23" t="str">
        <f>IF(OR(ISBLANK(H6521),ISBLANK((I6521))),"",NETWORKDAYS(H6521,I6521,Setup!$A$2:$A$30))</f>
        <v/>
      </c>
      <c r="K6521" s="4"/>
      <c r="L6521" s="4"/>
      <c r="M6521" s="4"/>
      <c r="N6521" s="4"/>
      <c r="O6521" s="4"/>
      <c r="P6521" s="4"/>
      <c r="Q6521" s="4"/>
      <c r="R6521" s="4"/>
      <c r="S6521" s="4"/>
      <c r="T6521" s="4"/>
      <c r="U6521" s="4"/>
      <c r="V6521" s="4"/>
    </row>
    <row r="6522" spans="1:22">
      <c r="A6522" s="4"/>
      <c r="B6522" s="4"/>
      <c r="C6522" s="18"/>
      <c r="D6522" s="8"/>
      <c r="E6522" s="8"/>
      <c r="F6522" s="4"/>
      <c r="G6522" s="9"/>
      <c r="H6522" s="18"/>
      <c r="I6522" s="18"/>
      <c r="J6522" s="23" t="str">
        <f>IF(OR(ISBLANK(H6522),ISBLANK((I6522))),"",NETWORKDAYS(H6522,I6522,Setup!$A$2:$A$30))</f>
        <v/>
      </c>
      <c r="K6522" s="4"/>
      <c r="L6522" s="4"/>
      <c r="M6522" s="4"/>
      <c r="N6522" s="4"/>
      <c r="O6522" s="4"/>
      <c r="P6522" s="4"/>
      <c r="Q6522" s="4"/>
      <c r="R6522" s="4"/>
      <c r="S6522" s="4"/>
      <c r="T6522" s="4"/>
      <c r="U6522" s="4"/>
      <c r="V6522" s="4"/>
    </row>
    <row r="6523" spans="1:22">
      <c r="A6523" s="4"/>
      <c r="B6523" s="4"/>
      <c r="C6523" s="18"/>
      <c r="D6523" s="8"/>
      <c r="E6523" s="8"/>
      <c r="F6523" s="4"/>
      <c r="G6523" s="9"/>
      <c r="H6523" s="18"/>
      <c r="I6523" s="18"/>
      <c r="J6523" s="23" t="str">
        <f>IF(OR(ISBLANK(H6523),ISBLANK((I6523))),"",NETWORKDAYS(H6523,I6523,Setup!$A$2:$A$30))</f>
        <v/>
      </c>
      <c r="K6523" s="4"/>
      <c r="L6523" s="4"/>
      <c r="M6523" s="4"/>
      <c r="N6523" s="4"/>
      <c r="O6523" s="4"/>
      <c r="P6523" s="4"/>
      <c r="Q6523" s="4"/>
      <c r="R6523" s="4"/>
      <c r="S6523" s="4"/>
      <c r="T6523" s="4"/>
      <c r="U6523" s="4"/>
      <c r="V6523" s="4"/>
    </row>
    <row r="6524" spans="1:22">
      <c r="A6524" s="4"/>
      <c r="B6524" s="4"/>
      <c r="C6524" s="18"/>
      <c r="D6524" s="8"/>
      <c r="E6524" s="8"/>
      <c r="F6524" s="4"/>
      <c r="G6524" s="9"/>
      <c r="H6524" s="18"/>
      <c r="I6524" s="18"/>
      <c r="J6524" s="23" t="str">
        <f>IF(OR(ISBLANK(H6524),ISBLANK((I6524))),"",NETWORKDAYS(H6524,I6524,Setup!$A$2:$A$30))</f>
        <v/>
      </c>
      <c r="K6524" s="4"/>
      <c r="L6524" s="4"/>
      <c r="M6524" s="4"/>
      <c r="N6524" s="4"/>
      <c r="O6524" s="4"/>
      <c r="P6524" s="4"/>
      <c r="Q6524" s="4"/>
      <c r="R6524" s="4"/>
      <c r="S6524" s="4"/>
      <c r="T6524" s="4"/>
      <c r="U6524" s="4"/>
      <c r="V6524" s="4"/>
    </row>
    <row r="6525" spans="1:22">
      <c r="A6525" s="4"/>
      <c r="B6525" s="4"/>
      <c r="C6525" s="18"/>
      <c r="D6525" s="8"/>
      <c r="E6525" s="8"/>
      <c r="F6525" s="4"/>
      <c r="G6525" s="9"/>
      <c r="H6525" s="18"/>
      <c r="I6525" s="18"/>
      <c r="J6525" s="23" t="str">
        <f>IF(OR(ISBLANK(H6525),ISBLANK((I6525))),"",NETWORKDAYS(H6525,I6525,Setup!$A$2:$A$30))</f>
        <v/>
      </c>
      <c r="K6525" s="4"/>
      <c r="L6525" s="4"/>
      <c r="M6525" s="4"/>
      <c r="N6525" s="4"/>
      <c r="O6525" s="4"/>
      <c r="P6525" s="4"/>
      <c r="Q6525" s="4"/>
      <c r="R6525" s="4"/>
      <c r="S6525" s="4"/>
      <c r="T6525" s="4"/>
      <c r="U6525" s="4"/>
      <c r="V6525" s="4"/>
    </row>
    <row r="6526" spans="1:22">
      <c r="A6526" s="4"/>
      <c r="B6526" s="4"/>
      <c r="C6526" s="18"/>
      <c r="D6526" s="8"/>
      <c r="E6526" s="8"/>
      <c r="F6526" s="4"/>
      <c r="G6526" s="9"/>
      <c r="H6526" s="18"/>
      <c r="I6526" s="18"/>
      <c r="J6526" s="23" t="str">
        <f>IF(OR(ISBLANK(H6526),ISBLANK((I6526))),"",NETWORKDAYS(H6526,I6526,Setup!$A$2:$A$30))</f>
        <v/>
      </c>
      <c r="K6526" s="4"/>
      <c r="L6526" s="4"/>
      <c r="M6526" s="4"/>
      <c r="N6526" s="4"/>
      <c r="O6526" s="4"/>
      <c r="P6526" s="4"/>
      <c r="Q6526" s="4"/>
      <c r="R6526" s="4"/>
      <c r="S6526" s="4"/>
      <c r="T6526" s="4"/>
      <c r="U6526" s="4"/>
      <c r="V6526" s="4"/>
    </row>
    <row r="6527" spans="1:22">
      <c r="A6527" s="4"/>
      <c r="B6527" s="4"/>
      <c r="C6527" s="18"/>
      <c r="D6527" s="8"/>
      <c r="E6527" s="8"/>
      <c r="F6527" s="4"/>
      <c r="G6527" s="9"/>
      <c r="H6527" s="18"/>
      <c r="I6527" s="18"/>
      <c r="J6527" s="23" t="str">
        <f>IF(OR(ISBLANK(H6527),ISBLANK((I6527))),"",NETWORKDAYS(H6527,I6527,Setup!$A$2:$A$30))</f>
        <v/>
      </c>
      <c r="K6527" s="4"/>
      <c r="L6527" s="4"/>
      <c r="M6527" s="4"/>
      <c r="N6527" s="4"/>
      <c r="O6527" s="4"/>
      <c r="P6527" s="4"/>
      <c r="Q6527" s="4"/>
      <c r="R6527" s="4"/>
      <c r="S6527" s="4"/>
      <c r="T6527" s="4"/>
      <c r="U6527" s="4"/>
      <c r="V6527" s="4"/>
    </row>
    <row r="6528" spans="1:22">
      <c r="A6528" s="4"/>
      <c r="B6528" s="4"/>
      <c r="C6528" s="18"/>
      <c r="D6528" s="8"/>
      <c r="E6528" s="8"/>
      <c r="F6528" s="4"/>
      <c r="G6528" s="9"/>
      <c r="H6528" s="18"/>
      <c r="I6528" s="18"/>
      <c r="J6528" s="23" t="str">
        <f>IF(OR(ISBLANK(H6528),ISBLANK((I6528))),"",NETWORKDAYS(H6528,I6528,Setup!$A$2:$A$30))</f>
        <v/>
      </c>
      <c r="K6528" s="4"/>
      <c r="L6528" s="4"/>
      <c r="M6528" s="4"/>
      <c r="N6528" s="4"/>
      <c r="O6528" s="4"/>
      <c r="P6528" s="4"/>
      <c r="Q6528" s="4"/>
      <c r="R6528" s="4"/>
      <c r="S6528" s="4"/>
      <c r="T6528" s="4"/>
      <c r="U6528" s="4"/>
      <c r="V6528" s="4"/>
    </row>
    <row r="6529" spans="1:22">
      <c r="A6529" s="4"/>
      <c r="B6529" s="4"/>
      <c r="C6529" s="18"/>
      <c r="D6529" s="8"/>
      <c r="E6529" s="8"/>
      <c r="F6529" s="4"/>
      <c r="G6529" s="9"/>
      <c r="H6529" s="18"/>
      <c r="I6529" s="18"/>
      <c r="J6529" s="23" t="str">
        <f>IF(OR(ISBLANK(H6529),ISBLANK((I6529))),"",NETWORKDAYS(H6529,I6529,Setup!$A$2:$A$30))</f>
        <v/>
      </c>
      <c r="K6529" s="4"/>
      <c r="L6529" s="4"/>
      <c r="M6529" s="4"/>
      <c r="N6529" s="4"/>
      <c r="O6529" s="4"/>
      <c r="P6529" s="4"/>
      <c r="Q6529" s="4"/>
      <c r="R6529" s="4"/>
      <c r="S6529" s="4"/>
      <c r="T6529" s="4"/>
      <c r="U6529" s="4"/>
      <c r="V6529" s="4"/>
    </row>
    <row r="6530" spans="1:22">
      <c r="A6530" s="4"/>
      <c r="B6530" s="4"/>
      <c r="C6530" s="18"/>
      <c r="D6530" s="8"/>
      <c r="E6530" s="8"/>
      <c r="F6530" s="4"/>
      <c r="G6530" s="9"/>
      <c r="H6530" s="18"/>
      <c r="I6530" s="18"/>
      <c r="J6530" s="23" t="str">
        <f>IF(OR(ISBLANK(H6530),ISBLANK((I6530))),"",NETWORKDAYS(H6530,I6530,Setup!$A$2:$A$30))</f>
        <v/>
      </c>
      <c r="K6530" s="4"/>
      <c r="L6530" s="4"/>
      <c r="M6530" s="4"/>
      <c r="N6530" s="4"/>
      <c r="O6530" s="4"/>
      <c r="P6530" s="4"/>
      <c r="Q6530" s="4"/>
      <c r="R6530" s="4"/>
      <c r="S6530" s="4"/>
      <c r="T6530" s="4"/>
      <c r="U6530" s="4"/>
      <c r="V6530" s="4"/>
    </row>
    <row r="6531" spans="1:22">
      <c r="A6531" s="4"/>
      <c r="B6531" s="4"/>
      <c r="C6531" s="18"/>
      <c r="D6531" s="8"/>
      <c r="E6531" s="8"/>
      <c r="F6531" s="4"/>
      <c r="G6531" s="9"/>
      <c r="H6531" s="18"/>
      <c r="I6531" s="18"/>
      <c r="J6531" s="23" t="str">
        <f>IF(OR(ISBLANK(H6531),ISBLANK((I6531))),"",NETWORKDAYS(H6531,I6531,Setup!$A$2:$A$30))</f>
        <v/>
      </c>
      <c r="K6531" s="4"/>
      <c r="L6531" s="4"/>
      <c r="M6531" s="4"/>
      <c r="N6531" s="4"/>
      <c r="O6531" s="4"/>
      <c r="P6531" s="4"/>
      <c r="Q6531" s="4"/>
      <c r="R6531" s="4"/>
      <c r="S6531" s="4"/>
      <c r="T6531" s="4"/>
      <c r="U6531" s="4"/>
      <c r="V6531" s="4"/>
    </row>
    <row r="6532" spans="1:22">
      <c r="A6532" s="4"/>
      <c r="B6532" s="4"/>
      <c r="C6532" s="18"/>
      <c r="D6532" s="8"/>
      <c r="E6532" s="8"/>
      <c r="F6532" s="4"/>
      <c r="G6532" s="9"/>
      <c r="H6532" s="18"/>
      <c r="I6532" s="18"/>
      <c r="J6532" s="23" t="str">
        <f>IF(OR(ISBLANK(H6532),ISBLANK((I6532))),"",NETWORKDAYS(H6532,I6532,Setup!$A$2:$A$30))</f>
        <v/>
      </c>
      <c r="K6532" s="4"/>
      <c r="L6532" s="4"/>
      <c r="M6532" s="4"/>
      <c r="N6532" s="4"/>
      <c r="O6532" s="4"/>
      <c r="P6532" s="4"/>
      <c r="Q6532" s="4"/>
      <c r="R6532" s="4"/>
      <c r="S6532" s="4"/>
      <c r="T6532" s="4"/>
      <c r="U6532" s="4"/>
      <c r="V6532" s="4"/>
    </row>
    <row r="6533" spans="1:22">
      <c r="A6533" s="4"/>
      <c r="B6533" s="4"/>
      <c r="C6533" s="18"/>
      <c r="D6533" s="8"/>
      <c r="E6533" s="8"/>
      <c r="F6533" s="4"/>
      <c r="G6533" s="9"/>
      <c r="H6533" s="18"/>
      <c r="I6533" s="18"/>
      <c r="J6533" s="23" t="str">
        <f>IF(OR(ISBLANK(H6533),ISBLANK((I6533))),"",NETWORKDAYS(H6533,I6533,Setup!$A$2:$A$30))</f>
        <v/>
      </c>
      <c r="K6533" s="4"/>
      <c r="L6533" s="4"/>
      <c r="M6533" s="4"/>
      <c r="N6533" s="4"/>
      <c r="O6533" s="4"/>
      <c r="P6533" s="4"/>
      <c r="Q6533" s="4"/>
      <c r="R6533" s="4"/>
      <c r="S6533" s="4"/>
      <c r="T6533" s="4"/>
      <c r="U6533" s="4"/>
      <c r="V6533" s="4"/>
    </row>
    <row r="6534" spans="1:22">
      <c r="A6534" s="4"/>
      <c r="B6534" s="4"/>
      <c r="C6534" s="18"/>
      <c r="D6534" s="8"/>
      <c r="E6534" s="8"/>
      <c r="F6534" s="4"/>
      <c r="G6534" s="9"/>
      <c r="H6534" s="18"/>
      <c r="I6534" s="18"/>
      <c r="J6534" s="23" t="str">
        <f>IF(OR(ISBLANK(H6534),ISBLANK((I6534))),"",NETWORKDAYS(H6534,I6534,Setup!$A$2:$A$30))</f>
        <v/>
      </c>
      <c r="K6534" s="4"/>
      <c r="L6534" s="4"/>
      <c r="M6534" s="4"/>
      <c r="N6534" s="4"/>
      <c r="O6534" s="4"/>
      <c r="P6534" s="4"/>
      <c r="Q6534" s="4"/>
      <c r="R6534" s="4"/>
      <c r="S6534" s="4"/>
      <c r="T6534" s="4"/>
      <c r="U6534" s="4"/>
      <c r="V6534" s="4"/>
    </row>
    <row r="6535" spans="1:22">
      <c r="A6535" s="4"/>
      <c r="B6535" s="4"/>
      <c r="C6535" s="18"/>
      <c r="D6535" s="8"/>
      <c r="E6535" s="8"/>
      <c r="F6535" s="4"/>
      <c r="G6535" s="9"/>
      <c r="H6535" s="18"/>
      <c r="I6535" s="18"/>
      <c r="J6535" s="23" t="str">
        <f>IF(OR(ISBLANK(H6535),ISBLANK((I6535))),"",NETWORKDAYS(H6535,I6535,Setup!$A$2:$A$30))</f>
        <v/>
      </c>
      <c r="K6535" s="4"/>
      <c r="L6535" s="4"/>
      <c r="M6535" s="4"/>
      <c r="N6535" s="4"/>
      <c r="O6535" s="4"/>
      <c r="P6535" s="4"/>
      <c r="Q6535" s="4"/>
      <c r="R6535" s="4"/>
      <c r="S6535" s="4"/>
      <c r="T6535" s="4"/>
      <c r="U6535" s="4"/>
      <c r="V6535" s="4"/>
    </row>
    <row r="6536" spans="1:22">
      <c r="A6536" s="4"/>
      <c r="B6536" s="4"/>
      <c r="C6536" s="18"/>
      <c r="D6536" s="8"/>
      <c r="E6536" s="8"/>
      <c r="F6536" s="4"/>
      <c r="G6536" s="9"/>
      <c r="H6536" s="18"/>
      <c r="I6536" s="18"/>
      <c r="J6536" s="23" t="str">
        <f>IF(OR(ISBLANK(H6536),ISBLANK((I6536))),"",NETWORKDAYS(H6536,I6536,Setup!$A$2:$A$30))</f>
        <v/>
      </c>
      <c r="K6536" s="4"/>
      <c r="L6536" s="4"/>
      <c r="M6536" s="4"/>
      <c r="N6536" s="4"/>
      <c r="O6536" s="4"/>
      <c r="P6536" s="4"/>
      <c r="Q6536" s="4"/>
      <c r="R6536" s="4"/>
      <c r="S6536" s="4"/>
      <c r="T6536" s="4"/>
      <c r="U6536" s="4"/>
      <c r="V6536" s="4"/>
    </row>
    <row r="6537" spans="1:22">
      <c r="A6537" s="4"/>
      <c r="B6537" s="4"/>
      <c r="C6537" s="18"/>
      <c r="D6537" s="8"/>
      <c r="E6537" s="8"/>
      <c r="F6537" s="4"/>
      <c r="G6537" s="9"/>
      <c r="H6537" s="18"/>
      <c r="I6537" s="18"/>
      <c r="J6537" s="23" t="str">
        <f>IF(OR(ISBLANK(H6537),ISBLANK((I6537))),"",NETWORKDAYS(H6537,I6537,Setup!$A$2:$A$30))</f>
        <v/>
      </c>
      <c r="K6537" s="4"/>
      <c r="L6537" s="4"/>
      <c r="M6537" s="4"/>
      <c r="N6537" s="4"/>
      <c r="O6537" s="4"/>
      <c r="P6537" s="4"/>
      <c r="Q6537" s="4"/>
      <c r="R6537" s="4"/>
      <c r="S6537" s="4"/>
      <c r="T6537" s="4"/>
      <c r="U6537" s="4"/>
      <c r="V6537" s="4"/>
    </row>
    <row r="6538" spans="1:22">
      <c r="A6538" s="4"/>
      <c r="B6538" s="4"/>
      <c r="C6538" s="18"/>
      <c r="D6538" s="8"/>
      <c r="E6538" s="8"/>
      <c r="F6538" s="4"/>
      <c r="G6538" s="9"/>
      <c r="H6538" s="18"/>
      <c r="I6538" s="18"/>
      <c r="J6538" s="23" t="str">
        <f>IF(OR(ISBLANK(H6538),ISBLANK((I6538))),"",NETWORKDAYS(H6538,I6538,Setup!$A$2:$A$30))</f>
        <v/>
      </c>
      <c r="K6538" s="4"/>
      <c r="L6538" s="4"/>
      <c r="M6538" s="4"/>
      <c r="N6538" s="4"/>
      <c r="O6538" s="4"/>
      <c r="P6538" s="4"/>
      <c r="Q6538" s="4"/>
      <c r="R6538" s="4"/>
      <c r="S6538" s="4"/>
      <c r="T6538" s="4"/>
      <c r="U6538" s="4"/>
      <c r="V6538" s="4"/>
    </row>
    <row r="6539" spans="1:22">
      <c r="A6539" s="4"/>
      <c r="B6539" s="4"/>
      <c r="C6539" s="18"/>
      <c r="D6539" s="8"/>
      <c r="E6539" s="8"/>
      <c r="F6539" s="4"/>
      <c r="G6539" s="9"/>
      <c r="H6539" s="18"/>
      <c r="I6539" s="18"/>
      <c r="J6539" s="23" t="str">
        <f>IF(OR(ISBLANK(H6539),ISBLANK((I6539))),"",NETWORKDAYS(H6539,I6539,Setup!$A$2:$A$30))</f>
        <v/>
      </c>
      <c r="K6539" s="4"/>
      <c r="L6539" s="4"/>
      <c r="M6539" s="4"/>
      <c r="N6539" s="4"/>
      <c r="O6539" s="4"/>
      <c r="P6539" s="4"/>
      <c r="Q6539" s="4"/>
      <c r="R6539" s="4"/>
      <c r="S6539" s="4"/>
      <c r="T6539" s="4"/>
      <c r="U6539" s="4"/>
      <c r="V6539" s="4"/>
    </row>
    <row r="6540" spans="1:22">
      <c r="A6540" s="4"/>
      <c r="B6540" s="4"/>
      <c r="C6540" s="18"/>
      <c r="D6540" s="8"/>
      <c r="E6540" s="8"/>
      <c r="F6540" s="4"/>
      <c r="G6540" s="9"/>
      <c r="H6540" s="18"/>
      <c r="I6540" s="18"/>
      <c r="J6540" s="23" t="str">
        <f>IF(OR(ISBLANK(H6540),ISBLANK((I6540))),"",NETWORKDAYS(H6540,I6540,Setup!$A$2:$A$30))</f>
        <v/>
      </c>
      <c r="K6540" s="4"/>
      <c r="L6540" s="4"/>
      <c r="M6540" s="4"/>
      <c r="N6540" s="4"/>
      <c r="O6540" s="4"/>
      <c r="P6540" s="4"/>
      <c r="Q6540" s="4"/>
      <c r="R6540" s="4"/>
      <c r="S6540" s="4"/>
      <c r="T6540" s="4"/>
      <c r="U6540" s="4"/>
      <c r="V6540" s="4"/>
    </row>
    <row r="6541" spans="1:22">
      <c r="A6541" s="4"/>
      <c r="B6541" s="4"/>
      <c r="C6541" s="18"/>
      <c r="D6541" s="8"/>
      <c r="E6541" s="8"/>
      <c r="F6541" s="4"/>
      <c r="G6541" s="9"/>
      <c r="H6541" s="18"/>
      <c r="I6541" s="18"/>
      <c r="J6541" s="23" t="str">
        <f>IF(OR(ISBLANK(H6541),ISBLANK((I6541))),"",NETWORKDAYS(H6541,I6541,Setup!$A$2:$A$30))</f>
        <v/>
      </c>
      <c r="K6541" s="4"/>
      <c r="L6541" s="4"/>
      <c r="M6541" s="4"/>
      <c r="N6541" s="4"/>
      <c r="O6541" s="4"/>
      <c r="P6541" s="4"/>
      <c r="Q6541" s="4"/>
      <c r="R6541" s="4"/>
      <c r="S6541" s="4"/>
      <c r="T6541" s="4"/>
      <c r="U6541" s="4"/>
      <c r="V6541" s="4"/>
    </row>
    <row r="6542" spans="1:22">
      <c r="A6542" s="4"/>
      <c r="B6542" s="4"/>
      <c r="C6542" s="18"/>
      <c r="D6542" s="8"/>
      <c r="E6542" s="8"/>
      <c r="F6542" s="4"/>
      <c r="G6542" s="9"/>
      <c r="H6542" s="18"/>
      <c r="I6542" s="18"/>
      <c r="J6542" s="23" t="str">
        <f>IF(OR(ISBLANK(H6542),ISBLANK((I6542))),"",NETWORKDAYS(H6542,I6542,Setup!$A$2:$A$30))</f>
        <v/>
      </c>
      <c r="K6542" s="4"/>
      <c r="L6542" s="4"/>
      <c r="M6542" s="4"/>
      <c r="N6542" s="4"/>
      <c r="O6542" s="4"/>
      <c r="P6542" s="4"/>
      <c r="Q6542" s="4"/>
      <c r="R6542" s="4"/>
      <c r="S6542" s="4"/>
      <c r="T6542" s="4"/>
      <c r="U6542" s="4"/>
      <c r="V6542" s="4"/>
    </row>
    <row r="6543" spans="1:22">
      <c r="A6543" s="4"/>
      <c r="B6543" s="4"/>
      <c r="C6543" s="18"/>
      <c r="D6543" s="8"/>
      <c r="E6543" s="8"/>
      <c r="F6543" s="4"/>
      <c r="G6543" s="9"/>
      <c r="H6543" s="18"/>
      <c r="I6543" s="18"/>
      <c r="J6543" s="23" t="str">
        <f>IF(OR(ISBLANK(H6543),ISBLANK((I6543))),"",NETWORKDAYS(H6543,I6543,Setup!$A$2:$A$30))</f>
        <v/>
      </c>
      <c r="K6543" s="4"/>
      <c r="L6543" s="4"/>
      <c r="M6543" s="4"/>
      <c r="N6543" s="4"/>
      <c r="O6543" s="4"/>
      <c r="P6543" s="4"/>
      <c r="Q6543" s="4"/>
      <c r="R6543" s="4"/>
      <c r="S6543" s="4"/>
      <c r="T6543" s="4"/>
      <c r="U6543" s="4"/>
      <c r="V6543" s="4"/>
    </row>
    <row r="6544" spans="1:22">
      <c r="A6544" s="4"/>
      <c r="B6544" s="4"/>
      <c r="C6544" s="18"/>
      <c r="D6544" s="8"/>
      <c r="E6544" s="8"/>
      <c r="F6544" s="4"/>
      <c r="G6544" s="9"/>
      <c r="H6544" s="18"/>
      <c r="I6544" s="18"/>
      <c r="J6544" s="23" t="str">
        <f>IF(OR(ISBLANK(H6544),ISBLANK((I6544))),"",NETWORKDAYS(H6544,I6544,Setup!$A$2:$A$30))</f>
        <v/>
      </c>
      <c r="K6544" s="4"/>
      <c r="L6544" s="4"/>
      <c r="M6544" s="4"/>
      <c r="N6544" s="4"/>
      <c r="O6544" s="4"/>
      <c r="P6544" s="4"/>
      <c r="Q6544" s="4"/>
      <c r="R6544" s="4"/>
      <c r="S6544" s="4"/>
      <c r="T6544" s="4"/>
      <c r="U6544" s="4"/>
      <c r="V6544" s="4"/>
    </row>
    <row r="6545" spans="1:22">
      <c r="A6545" s="4"/>
      <c r="B6545" s="4"/>
      <c r="C6545" s="18"/>
      <c r="D6545" s="8"/>
      <c r="E6545" s="8"/>
      <c r="F6545" s="4"/>
      <c r="G6545" s="9"/>
      <c r="H6545" s="18"/>
      <c r="I6545" s="18"/>
      <c r="J6545" s="23" t="str">
        <f>IF(OR(ISBLANK(H6545),ISBLANK((I6545))),"",NETWORKDAYS(H6545,I6545,Setup!$A$2:$A$30))</f>
        <v/>
      </c>
      <c r="K6545" s="4"/>
      <c r="L6545" s="4"/>
      <c r="M6545" s="4"/>
      <c r="N6545" s="4"/>
      <c r="O6545" s="4"/>
      <c r="P6545" s="4"/>
      <c r="Q6545" s="4"/>
      <c r="R6545" s="4"/>
      <c r="S6545" s="4"/>
      <c r="T6545" s="4"/>
      <c r="U6545" s="4"/>
      <c r="V6545" s="4"/>
    </row>
    <row r="6546" spans="1:22">
      <c r="A6546" s="4"/>
      <c r="B6546" s="4"/>
      <c r="C6546" s="18"/>
      <c r="D6546" s="8"/>
      <c r="E6546" s="8"/>
      <c r="F6546" s="4"/>
      <c r="G6546" s="9"/>
      <c r="H6546" s="18"/>
      <c r="I6546" s="18"/>
      <c r="J6546" s="23" t="str">
        <f>IF(OR(ISBLANK(H6546),ISBLANK((I6546))),"",NETWORKDAYS(H6546,I6546,Setup!$A$2:$A$30))</f>
        <v/>
      </c>
      <c r="K6546" s="4"/>
      <c r="L6546" s="4"/>
      <c r="M6546" s="4"/>
      <c r="N6546" s="4"/>
      <c r="O6546" s="4"/>
      <c r="P6546" s="4"/>
      <c r="Q6546" s="4"/>
      <c r="R6546" s="4"/>
      <c r="S6546" s="4"/>
      <c r="T6546" s="4"/>
      <c r="U6546" s="4"/>
      <c r="V6546" s="4"/>
    </row>
    <row r="6547" spans="1:22">
      <c r="A6547" s="4"/>
      <c r="B6547" s="4"/>
      <c r="C6547" s="18"/>
      <c r="D6547" s="8"/>
      <c r="E6547" s="8"/>
      <c r="F6547" s="4"/>
      <c r="G6547" s="9"/>
      <c r="H6547" s="18"/>
      <c r="I6547" s="18"/>
      <c r="J6547" s="23" t="str">
        <f>IF(OR(ISBLANK(H6547),ISBLANK((I6547))),"",NETWORKDAYS(H6547,I6547,Setup!$A$2:$A$30))</f>
        <v/>
      </c>
      <c r="K6547" s="4"/>
      <c r="L6547" s="4"/>
      <c r="M6547" s="4"/>
      <c r="N6547" s="4"/>
      <c r="O6547" s="4"/>
      <c r="P6547" s="4"/>
      <c r="Q6547" s="4"/>
      <c r="R6547" s="4"/>
      <c r="S6547" s="4"/>
      <c r="T6547" s="4"/>
      <c r="U6547" s="4"/>
      <c r="V6547" s="4"/>
    </row>
    <row r="6548" spans="1:22">
      <c r="A6548" s="4"/>
      <c r="B6548" s="4"/>
      <c r="C6548" s="18"/>
      <c r="D6548" s="8"/>
      <c r="E6548" s="8"/>
      <c r="F6548" s="4"/>
      <c r="G6548" s="9"/>
      <c r="H6548" s="18"/>
      <c r="I6548" s="18"/>
      <c r="J6548" s="23" t="str">
        <f>IF(OR(ISBLANK(H6548),ISBLANK((I6548))),"",NETWORKDAYS(H6548,I6548,Setup!$A$2:$A$30))</f>
        <v/>
      </c>
      <c r="K6548" s="4"/>
      <c r="L6548" s="4"/>
      <c r="M6548" s="4"/>
      <c r="N6548" s="4"/>
      <c r="O6548" s="4"/>
      <c r="P6548" s="4"/>
      <c r="Q6548" s="4"/>
      <c r="R6548" s="4"/>
      <c r="S6548" s="4"/>
      <c r="T6548" s="4"/>
      <c r="U6548" s="4"/>
      <c r="V6548" s="4"/>
    </row>
    <row r="6549" spans="1:22">
      <c r="A6549" s="4"/>
      <c r="B6549" s="4"/>
      <c r="C6549" s="18"/>
      <c r="D6549" s="8"/>
      <c r="E6549" s="8"/>
      <c r="F6549" s="4"/>
      <c r="G6549" s="9"/>
      <c r="H6549" s="18"/>
      <c r="I6549" s="18"/>
      <c r="J6549" s="23" t="str">
        <f>IF(OR(ISBLANK(H6549),ISBLANK((I6549))),"",NETWORKDAYS(H6549,I6549,Setup!$A$2:$A$30))</f>
        <v/>
      </c>
      <c r="K6549" s="4"/>
      <c r="L6549" s="4"/>
      <c r="M6549" s="4"/>
      <c r="N6549" s="4"/>
      <c r="O6549" s="4"/>
      <c r="P6549" s="4"/>
      <c r="Q6549" s="4"/>
      <c r="R6549" s="4"/>
      <c r="S6549" s="4"/>
      <c r="T6549" s="4"/>
      <c r="U6549" s="4"/>
      <c r="V6549" s="4"/>
    </row>
    <row r="6550" spans="1:22">
      <c r="A6550" s="4"/>
      <c r="B6550" s="4"/>
      <c r="C6550" s="18"/>
      <c r="D6550" s="8"/>
      <c r="E6550" s="8"/>
      <c r="F6550" s="4"/>
      <c r="G6550" s="9"/>
      <c r="H6550" s="18"/>
      <c r="I6550" s="18"/>
      <c r="J6550" s="23" t="str">
        <f>IF(OR(ISBLANK(H6550),ISBLANK((I6550))),"",NETWORKDAYS(H6550,I6550,Setup!$A$2:$A$30))</f>
        <v/>
      </c>
      <c r="K6550" s="4"/>
      <c r="L6550" s="4"/>
      <c r="M6550" s="4"/>
      <c r="N6550" s="4"/>
      <c r="O6550" s="4"/>
      <c r="P6550" s="4"/>
      <c r="Q6550" s="4"/>
      <c r="R6550" s="4"/>
      <c r="S6550" s="4"/>
      <c r="T6550" s="4"/>
      <c r="U6550" s="4"/>
      <c r="V6550" s="4"/>
    </row>
    <row r="6551" spans="1:22">
      <c r="A6551" s="4"/>
      <c r="B6551" s="4"/>
      <c r="C6551" s="18"/>
      <c r="D6551" s="8"/>
      <c r="E6551" s="8"/>
      <c r="F6551" s="4"/>
      <c r="G6551" s="9"/>
      <c r="H6551" s="18"/>
      <c r="I6551" s="18"/>
      <c r="J6551" s="23" t="str">
        <f>IF(OR(ISBLANK(H6551),ISBLANK((I6551))),"",NETWORKDAYS(H6551,I6551,Setup!$A$2:$A$30))</f>
        <v/>
      </c>
      <c r="K6551" s="4"/>
      <c r="L6551" s="4"/>
      <c r="M6551" s="4"/>
      <c r="N6551" s="4"/>
      <c r="O6551" s="4"/>
      <c r="P6551" s="4"/>
      <c r="Q6551" s="4"/>
      <c r="R6551" s="4"/>
      <c r="S6551" s="4"/>
      <c r="T6551" s="4"/>
      <c r="U6551" s="4"/>
      <c r="V6551" s="4"/>
    </row>
    <row r="6552" spans="1:22">
      <c r="A6552" s="4"/>
      <c r="B6552" s="4"/>
      <c r="C6552" s="18"/>
      <c r="D6552" s="8"/>
      <c r="E6552" s="8"/>
      <c r="F6552" s="4"/>
      <c r="G6552" s="9"/>
      <c r="H6552" s="18"/>
      <c r="I6552" s="18"/>
      <c r="J6552" s="23" t="str">
        <f>IF(OR(ISBLANK(H6552),ISBLANK((I6552))),"",NETWORKDAYS(H6552,I6552,Setup!$A$2:$A$30))</f>
        <v/>
      </c>
      <c r="K6552" s="4"/>
      <c r="L6552" s="4"/>
      <c r="M6552" s="4"/>
      <c r="N6552" s="4"/>
      <c r="O6552" s="4"/>
      <c r="P6552" s="4"/>
      <c r="Q6552" s="4"/>
      <c r="R6552" s="4"/>
      <c r="S6552" s="4"/>
      <c r="T6552" s="4"/>
      <c r="U6552" s="4"/>
      <c r="V6552" s="4"/>
    </row>
    <row r="6553" spans="1:22">
      <c r="A6553" s="4"/>
      <c r="B6553" s="4"/>
      <c r="C6553" s="18"/>
      <c r="D6553" s="8"/>
      <c r="E6553" s="8"/>
      <c r="F6553" s="4"/>
      <c r="G6553" s="9"/>
      <c r="H6553" s="18"/>
      <c r="I6553" s="18"/>
      <c r="J6553" s="23" t="str">
        <f>IF(OR(ISBLANK(H6553),ISBLANK((I6553))),"",NETWORKDAYS(H6553,I6553,Setup!$A$2:$A$30))</f>
        <v/>
      </c>
      <c r="K6553" s="4"/>
      <c r="L6553" s="4"/>
      <c r="M6553" s="4"/>
      <c r="N6553" s="4"/>
      <c r="O6553" s="4"/>
      <c r="P6553" s="4"/>
      <c r="Q6553" s="4"/>
      <c r="R6553" s="4"/>
      <c r="S6553" s="4"/>
      <c r="T6553" s="4"/>
      <c r="U6553" s="4"/>
      <c r="V6553" s="4"/>
    </row>
    <row r="6554" spans="1:22">
      <c r="A6554" s="4"/>
      <c r="B6554" s="4"/>
      <c r="C6554" s="18"/>
      <c r="D6554" s="8"/>
      <c r="E6554" s="8"/>
      <c r="F6554" s="4"/>
      <c r="G6554" s="9"/>
      <c r="H6554" s="18"/>
      <c r="I6554" s="18"/>
      <c r="J6554" s="23" t="str">
        <f>IF(OR(ISBLANK(H6554),ISBLANK((I6554))),"",NETWORKDAYS(H6554,I6554,Setup!$A$2:$A$30))</f>
        <v/>
      </c>
      <c r="K6554" s="4"/>
      <c r="L6554" s="4"/>
      <c r="M6554" s="4"/>
      <c r="N6554" s="4"/>
      <c r="O6554" s="4"/>
      <c r="P6554" s="4"/>
      <c r="Q6554" s="4"/>
      <c r="R6554" s="4"/>
      <c r="S6554" s="4"/>
      <c r="T6554" s="4"/>
      <c r="U6554" s="4"/>
      <c r="V6554" s="4"/>
    </row>
    <row r="6555" spans="1:22">
      <c r="A6555" s="4"/>
      <c r="B6555" s="4"/>
      <c r="C6555" s="18"/>
      <c r="D6555" s="8"/>
      <c r="E6555" s="8"/>
      <c r="F6555" s="4"/>
      <c r="G6555" s="9"/>
      <c r="H6555" s="18"/>
      <c r="I6555" s="18"/>
      <c r="J6555" s="23" t="str">
        <f>IF(OR(ISBLANK(H6555),ISBLANK((I6555))),"",NETWORKDAYS(H6555,I6555,Setup!$A$2:$A$30))</f>
        <v/>
      </c>
      <c r="K6555" s="4"/>
      <c r="L6555" s="4"/>
      <c r="M6555" s="4"/>
      <c r="N6555" s="4"/>
      <c r="O6555" s="4"/>
      <c r="P6555" s="4"/>
      <c r="Q6555" s="4"/>
      <c r="R6555" s="4"/>
      <c r="S6555" s="4"/>
      <c r="T6555" s="4"/>
      <c r="U6555" s="4"/>
      <c r="V6555" s="4"/>
    </row>
    <row r="6556" spans="1:22">
      <c r="A6556" s="4"/>
      <c r="B6556" s="4"/>
      <c r="C6556" s="18"/>
      <c r="D6556" s="8"/>
      <c r="E6556" s="8"/>
      <c r="F6556" s="4"/>
      <c r="G6556" s="9"/>
      <c r="H6556" s="18"/>
      <c r="I6556" s="18"/>
      <c r="J6556" s="23" t="str">
        <f>IF(OR(ISBLANK(H6556),ISBLANK((I6556))),"",NETWORKDAYS(H6556,I6556,Setup!$A$2:$A$30))</f>
        <v/>
      </c>
      <c r="K6556" s="4"/>
      <c r="L6556" s="4"/>
      <c r="M6556" s="4"/>
      <c r="N6556" s="4"/>
      <c r="O6556" s="4"/>
      <c r="P6556" s="4"/>
      <c r="Q6556" s="4"/>
      <c r="R6556" s="4"/>
      <c r="S6556" s="4"/>
      <c r="T6556" s="4"/>
      <c r="U6556" s="4"/>
      <c r="V6556" s="4"/>
    </row>
    <row r="6557" spans="1:22">
      <c r="A6557" s="4"/>
      <c r="B6557" s="4"/>
      <c r="C6557" s="18"/>
      <c r="D6557" s="8"/>
      <c r="E6557" s="8"/>
      <c r="F6557" s="4"/>
      <c r="G6557" s="9"/>
      <c r="H6557" s="18"/>
      <c r="I6557" s="18"/>
      <c r="J6557" s="23" t="str">
        <f>IF(OR(ISBLANK(H6557),ISBLANK((I6557))),"",NETWORKDAYS(H6557,I6557,Setup!$A$2:$A$30))</f>
        <v/>
      </c>
      <c r="K6557" s="4"/>
      <c r="L6557" s="4"/>
      <c r="M6557" s="4"/>
      <c r="N6557" s="4"/>
      <c r="O6557" s="4"/>
      <c r="P6557" s="4"/>
      <c r="Q6557" s="4"/>
      <c r="R6557" s="4"/>
      <c r="S6557" s="4"/>
      <c r="T6557" s="4"/>
      <c r="U6557" s="4"/>
      <c r="V6557" s="4"/>
    </row>
    <row r="6558" spans="1:22">
      <c r="A6558" s="4"/>
      <c r="B6558" s="4"/>
      <c r="C6558" s="18"/>
      <c r="D6558" s="8"/>
      <c r="E6558" s="8"/>
      <c r="F6558" s="4"/>
      <c r="G6558" s="9"/>
      <c r="H6558" s="18"/>
      <c r="I6558" s="18"/>
      <c r="J6558" s="23" t="str">
        <f>IF(OR(ISBLANK(H6558),ISBLANK((I6558))),"",NETWORKDAYS(H6558,I6558,Setup!$A$2:$A$30))</f>
        <v/>
      </c>
      <c r="K6558" s="4"/>
      <c r="L6558" s="4"/>
      <c r="M6558" s="4"/>
      <c r="N6558" s="4"/>
      <c r="O6558" s="4"/>
      <c r="P6558" s="4"/>
      <c r="Q6558" s="4"/>
      <c r="R6558" s="4"/>
      <c r="S6558" s="4"/>
      <c r="T6558" s="4"/>
      <c r="U6558" s="4"/>
      <c r="V6558" s="4"/>
    </row>
    <row r="6559" spans="1:22">
      <c r="A6559" s="4"/>
      <c r="B6559" s="4"/>
      <c r="C6559" s="18"/>
      <c r="D6559" s="8"/>
      <c r="E6559" s="8"/>
      <c r="F6559" s="4"/>
      <c r="G6559" s="9"/>
      <c r="H6559" s="18"/>
      <c r="I6559" s="18"/>
      <c r="J6559" s="23" t="str">
        <f>IF(OR(ISBLANK(H6559),ISBLANK((I6559))),"",NETWORKDAYS(H6559,I6559,Setup!$A$2:$A$30))</f>
        <v/>
      </c>
      <c r="K6559" s="4"/>
      <c r="L6559" s="4"/>
      <c r="M6559" s="4"/>
      <c r="N6559" s="4"/>
      <c r="O6559" s="4"/>
      <c r="P6559" s="4"/>
      <c r="Q6559" s="4"/>
      <c r="R6559" s="4"/>
      <c r="S6559" s="4"/>
      <c r="T6559" s="4"/>
      <c r="U6559" s="4"/>
      <c r="V6559" s="4"/>
    </row>
    <row r="6560" spans="1:22">
      <c r="A6560" s="4"/>
      <c r="B6560" s="4"/>
      <c r="C6560" s="18"/>
      <c r="D6560" s="8"/>
      <c r="E6560" s="8"/>
      <c r="F6560" s="4"/>
      <c r="G6560" s="9"/>
      <c r="H6560" s="18"/>
      <c r="I6560" s="18"/>
      <c r="J6560" s="23" t="str">
        <f>IF(OR(ISBLANK(H6560),ISBLANK((I6560))),"",NETWORKDAYS(H6560,I6560,Setup!$A$2:$A$30))</f>
        <v/>
      </c>
      <c r="K6560" s="4"/>
      <c r="L6560" s="4"/>
      <c r="M6560" s="4"/>
      <c r="N6560" s="4"/>
      <c r="O6560" s="4"/>
      <c r="P6560" s="4"/>
      <c r="Q6560" s="4"/>
      <c r="R6560" s="4"/>
      <c r="S6560" s="4"/>
      <c r="T6560" s="4"/>
      <c r="U6560" s="4"/>
      <c r="V6560" s="4"/>
    </row>
    <row r="6561" spans="1:22">
      <c r="A6561" s="4"/>
      <c r="B6561" s="4"/>
      <c r="C6561" s="18"/>
      <c r="D6561" s="8"/>
      <c r="E6561" s="8"/>
      <c r="F6561" s="4"/>
      <c r="G6561" s="9"/>
      <c r="H6561" s="18"/>
      <c r="I6561" s="18"/>
      <c r="J6561" s="23" t="str">
        <f>IF(OR(ISBLANK(H6561),ISBLANK((I6561))),"",NETWORKDAYS(H6561,I6561,Setup!$A$2:$A$30))</f>
        <v/>
      </c>
      <c r="K6561" s="4"/>
      <c r="L6561" s="4"/>
      <c r="M6561" s="4"/>
      <c r="N6561" s="4"/>
      <c r="O6561" s="4"/>
      <c r="P6561" s="4"/>
      <c r="Q6561" s="4"/>
      <c r="R6561" s="4"/>
      <c r="S6561" s="4"/>
      <c r="T6561" s="4"/>
      <c r="U6561" s="4"/>
      <c r="V6561" s="4"/>
    </row>
    <row r="6562" spans="1:22">
      <c r="A6562" s="4"/>
      <c r="B6562" s="4"/>
      <c r="C6562" s="18"/>
      <c r="D6562" s="8"/>
      <c r="E6562" s="8"/>
      <c r="F6562" s="4"/>
      <c r="G6562" s="9"/>
      <c r="H6562" s="18"/>
      <c r="I6562" s="18"/>
      <c r="J6562" s="23" t="str">
        <f>IF(OR(ISBLANK(H6562),ISBLANK((I6562))),"",NETWORKDAYS(H6562,I6562,Setup!$A$2:$A$30))</f>
        <v/>
      </c>
      <c r="K6562" s="4"/>
      <c r="L6562" s="4"/>
      <c r="M6562" s="4"/>
      <c r="N6562" s="4"/>
      <c r="O6562" s="4"/>
      <c r="P6562" s="4"/>
      <c r="Q6562" s="4"/>
      <c r="R6562" s="4"/>
      <c r="S6562" s="4"/>
      <c r="T6562" s="4"/>
      <c r="U6562" s="4"/>
      <c r="V6562" s="4"/>
    </row>
    <row r="6563" spans="1:22">
      <c r="A6563" s="4"/>
      <c r="B6563" s="4"/>
      <c r="C6563" s="18"/>
      <c r="D6563" s="8"/>
      <c r="E6563" s="8"/>
      <c r="F6563" s="4"/>
      <c r="G6563" s="9"/>
      <c r="H6563" s="18"/>
      <c r="I6563" s="18"/>
      <c r="J6563" s="23" t="str">
        <f>IF(OR(ISBLANK(H6563),ISBLANK((I6563))),"",NETWORKDAYS(H6563,I6563,Setup!$A$2:$A$30))</f>
        <v/>
      </c>
      <c r="K6563" s="4"/>
      <c r="L6563" s="4"/>
      <c r="M6563" s="4"/>
      <c r="N6563" s="4"/>
      <c r="O6563" s="4"/>
      <c r="P6563" s="4"/>
      <c r="Q6563" s="4"/>
      <c r="R6563" s="4"/>
      <c r="S6563" s="4"/>
      <c r="T6563" s="4"/>
      <c r="U6563" s="4"/>
      <c r="V6563" s="4"/>
    </row>
    <row r="6564" spans="1:22">
      <c r="A6564" s="4"/>
      <c r="B6564" s="4"/>
      <c r="C6564" s="18"/>
      <c r="D6564" s="8"/>
      <c r="E6564" s="8"/>
      <c r="F6564" s="4"/>
      <c r="G6564" s="9"/>
      <c r="H6564" s="18"/>
      <c r="I6564" s="18"/>
      <c r="J6564" s="23" t="str">
        <f>IF(OR(ISBLANK(H6564),ISBLANK((I6564))),"",NETWORKDAYS(H6564,I6564,Setup!$A$2:$A$30))</f>
        <v/>
      </c>
      <c r="K6564" s="4"/>
      <c r="L6564" s="4"/>
      <c r="M6564" s="4"/>
      <c r="N6564" s="4"/>
      <c r="O6564" s="4"/>
      <c r="P6564" s="4"/>
      <c r="Q6564" s="4"/>
      <c r="R6564" s="4"/>
      <c r="S6564" s="4"/>
      <c r="T6564" s="4"/>
      <c r="U6564" s="4"/>
      <c r="V6564" s="4"/>
    </row>
    <row r="6565" spans="1:22">
      <c r="A6565" s="4"/>
      <c r="B6565" s="4"/>
      <c r="C6565" s="18"/>
      <c r="D6565" s="8"/>
      <c r="E6565" s="8"/>
      <c r="F6565" s="4"/>
      <c r="G6565" s="9"/>
      <c r="H6565" s="18"/>
      <c r="I6565" s="18"/>
      <c r="J6565" s="23" t="str">
        <f>IF(OR(ISBLANK(H6565),ISBLANK((I6565))),"",NETWORKDAYS(H6565,I6565,Setup!$A$2:$A$30))</f>
        <v/>
      </c>
      <c r="K6565" s="4"/>
      <c r="L6565" s="4"/>
      <c r="M6565" s="4"/>
      <c r="N6565" s="4"/>
      <c r="O6565" s="4"/>
      <c r="P6565" s="4"/>
      <c r="Q6565" s="4"/>
      <c r="R6565" s="4"/>
      <c r="S6565" s="4"/>
      <c r="T6565" s="4"/>
      <c r="U6565" s="4"/>
      <c r="V6565" s="4"/>
    </row>
    <row r="6566" spans="1:22">
      <c r="A6566" s="4"/>
      <c r="B6566" s="4"/>
      <c r="C6566" s="18"/>
      <c r="D6566" s="8"/>
      <c r="E6566" s="8"/>
      <c r="F6566" s="4"/>
      <c r="G6566" s="9"/>
      <c r="H6566" s="18"/>
      <c r="I6566" s="18"/>
      <c r="J6566" s="23" t="str">
        <f>IF(OR(ISBLANK(H6566),ISBLANK((I6566))),"",NETWORKDAYS(H6566,I6566,Setup!$A$2:$A$30))</f>
        <v/>
      </c>
      <c r="K6566" s="4"/>
      <c r="L6566" s="4"/>
      <c r="M6566" s="4"/>
      <c r="N6566" s="4"/>
      <c r="O6566" s="4"/>
      <c r="P6566" s="4"/>
      <c r="Q6566" s="4"/>
      <c r="R6566" s="4"/>
      <c r="S6566" s="4"/>
      <c r="T6566" s="4"/>
      <c r="U6566" s="4"/>
      <c r="V6566" s="4"/>
    </row>
    <row r="6567" spans="1:22">
      <c r="A6567" s="4"/>
      <c r="B6567" s="4"/>
      <c r="C6567" s="18"/>
      <c r="D6567" s="8"/>
      <c r="E6567" s="8"/>
      <c r="F6567" s="4"/>
      <c r="G6567" s="9"/>
      <c r="H6567" s="18"/>
      <c r="I6567" s="18"/>
      <c r="J6567" s="23" t="str">
        <f>IF(OR(ISBLANK(H6567),ISBLANK((I6567))),"",NETWORKDAYS(H6567,I6567,Setup!$A$2:$A$30))</f>
        <v/>
      </c>
      <c r="K6567" s="4"/>
      <c r="L6567" s="4"/>
      <c r="M6567" s="4"/>
      <c r="N6567" s="4"/>
      <c r="O6567" s="4"/>
      <c r="P6567" s="4"/>
      <c r="Q6567" s="4"/>
      <c r="R6567" s="4"/>
      <c r="S6567" s="4"/>
      <c r="T6567" s="4"/>
      <c r="U6567" s="4"/>
      <c r="V6567" s="4"/>
    </row>
    <row r="6568" spans="1:22">
      <c r="A6568" s="4"/>
      <c r="B6568" s="4"/>
      <c r="C6568" s="18"/>
      <c r="D6568" s="8"/>
      <c r="E6568" s="8"/>
      <c r="F6568" s="4"/>
      <c r="G6568" s="9"/>
      <c r="H6568" s="18"/>
      <c r="I6568" s="18"/>
      <c r="J6568" s="23" t="str">
        <f>IF(OR(ISBLANK(H6568),ISBLANK((I6568))),"",NETWORKDAYS(H6568,I6568,Setup!$A$2:$A$30))</f>
        <v/>
      </c>
      <c r="K6568" s="4"/>
      <c r="L6568" s="4"/>
      <c r="M6568" s="4"/>
      <c r="N6568" s="4"/>
      <c r="O6568" s="4"/>
      <c r="P6568" s="4"/>
      <c r="Q6568" s="4"/>
      <c r="R6568" s="4"/>
      <c r="S6568" s="4"/>
      <c r="T6568" s="4"/>
      <c r="U6568" s="4"/>
      <c r="V6568" s="4"/>
    </row>
    <row r="6569" spans="1:22">
      <c r="A6569" s="4"/>
      <c r="B6569" s="4"/>
      <c r="C6569" s="18"/>
      <c r="D6569" s="8"/>
      <c r="E6569" s="8"/>
      <c r="F6569" s="4"/>
      <c r="G6569" s="9"/>
      <c r="H6569" s="18"/>
      <c r="I6569" s="18"/>
      <c r="J6569" s="23" t="str">
        <f>IF(OR(ISBLANK(H6569),ISBLANK((I6569))),"",NETWORKDAYS(H6569,I6569,Setup!$A$2:$A$30))</f>
        <v/>
      </c>
      <c r="K6569" s="4"/>
      <c r="L6569" s="4"/>
      <c r="M6569" s="4"/>
      <c r="N6569" s="4"/>
      <c r="O6569" s="4"/>
      <c r="P6569" s="4"/>
      <c r="Q6569" s="4"/>
      <c r="R6569" s="4"/>
      <c r="S6569" s="4"/>
      <c r="T6569" s="4"/>
      <c r="U6569" s="4"/>
      <c r="V6569" s="4"/>
    </row>
    <row r="6570" spans="1:22">
      <c r="A6570" s="4"/>
      <c r="B6570" s="4"/>
      <c r="C6570" s="18"/>
      <c r="D6570" s="8"/>
      <c r="E6570" s="8"/>
      <c r="F6570" s="4"/>
      <c r="G6570" s="9"/>
      <c r="H6570" s="18"/>
      <c r="I6570" s="18"/>
      <c r="J6570" s="23" t="str">
        <f>IF(OR(ISBLANK(H6570),ISBLANK((I6570))),"",NETWORKDAYS(H6570,I6570,Setup!$A$2:$A$30))</f>
        <v/>
      </c>
      <c r="K6570" s="4"/>
      <c r="L6570" s="4"/>
      <c r="M6570" s="4"/>
      <c r="N6570" s="4"/>
      <c r="O6570" s="4"/>
      <c r="P6570" s="4"/>
      <c r="Q6570" s="4"/>
      <c r="R6570" s="4"/>
      <c r="S6570" s="4"/>
      <c r="T6570" s="4"/>
      <c r="U6570" s="4"/>
      <c r="V6570" s="4"/>
    </row>
    <row r="6571" spans="1:22">
      <c r="A6571" s="4"/>
      <c r="B6571" s="4"/>
      <c r="C6571" s="18"/>
      <c r="D6571" s="8"/>
      <c r="E6571" s="8"/>
      <c r="F6571" s="4"/>
      <c r="G6571" s="9"/>
      <c r="H6571" s="18"/>
      <c r="I6571" s="18"/>
      <c r="J6571" s="23" t="str">
        <f>IF(OR(ISBLANK(H6571),ISBLANK((I6571))),"",NETWORKDAYS(H6571,I6571,Setup!$A$2:$A$30))</f>
        <v/>
      </c>
      <c r="K6571" s="4"/>
      <c r="L6571" s="4"/>
      <c r="M6571" s="4"/>
      <c r="N6571" s="4"/>
      <c r="O6571" s="4"/>
      <c r="P6571" s="4"/>
      <c r="Q6571" s="4"/>
      <c r="R6571" s="4"/>
      <c r="S6571" s="4"/>
      <c r="T6571" s="4"/>
      <c r="U6571" s="4"/>
      <c r="V6571" s="4"/>
    </row>
    <row r="6572" spans="1:22">
      <c r="A6572" s="4"/>
      <c r="B6572" s="4"/>
      <c r="C6572" s="18"/>
      <c r="D6572" s="8"/>
      <c r="E6572" s="8"/>
      <c r="F6572" s="4"/>
      <c r="G6572" s="9"/>
      <c r="H6572" s="18"/>
      <c r="I6572" s="18"/>
      <c r="J6572" s="23" t="str">
        <f>IF(OR(ISBLANK(H6572),ISBLANK((I6572))),"",NETWORKDAYS(H6572,I6572,Setup!$A$2:$A$30))</f>
        <v/>
      </c>
      <c r="K6572" s="4"/>
      <c r="L6572" s="4"/>
      <c r="M6572" s="4"/>
      <c r="N6572" s="4"/>
      <c r="O6572" s="4"/>
      <c r="P6572" s="4"/>
      <c r="Q6572" s="4"/>
      <c r="R6572" s="4"/>
      <c r="S6572" s="4"/>
      <c r="T6572" s="4"/>
      <c r="U6572" s="4"/>
      <c r="V6572" s="4"/>
    </row>
    <row r="6573" spans="1:22">
      <c r="A6573" s="4"/>
      <c r="B6573" s="4"/>
      <c r="C6573" s="18"/>
      <c r="D6573" s="8"/>
      <c r="E6573" s="8"/>
      <c r="F6573" s="4"/>
      <c r="G6573" s="9"/>
      <c r="H6573" s="18"/>
      <c r="I6573" s="18"/>
      <c r="J6573" s="23" t="str">
        <f>IF(OR(ISBLANK(H6573),ISBLANK((I6573))),"",NETWORKDAYS(H6573,I6573,Setup!$A$2:$A$30))</f>
        <v/>
      </c>
      <c r="K6573" s="4"/>
      <c r="L6573" s="4"/>
      <c r="M6573" s="4"/>
      <c r="N6573" s="4"/>
      <c r="O6573" s="4"/>
      <c r="P6573" s="4"/>
      <c r="Q6573" s="4"/>
      <c r="R6573" s="4"/>
      <c r="S6573" s="4"/>
      <c r="T6573" s="4"/>
      <c r="U6573" s="4"/>
      <c r="V6573" s="4"/>
    </row>
    <row r="6574" spans="1:22">
      <c r="A6574" s="4"/>
      <c r="B6574" s="4"/>
      <c r="C6574" s="18"/>
      <c r="D6574" s="8"/>
      <c r="E6574" s="8"/>
      <c r="F6574" s="4"/>
      <c r="G6574" s="9"/>
      <c r="H6574" s="18"/>
      <c r="I6574" s="18"/>
      <c r="J6574" s="23" t="str">
        <f>IF(OR(ISBLANK(H6574),ISBLANK((I6574))),"",NETWORKDAYS(H6574,I6574,Setup!$A$2:$A$30))</f>
        <v/>
      </c>
      <c r="K6574" s="4"/>
      <c r="L6574" s="4"/>
      <c r="M6574" s="4"/>
      <c r="N6574" s="4"/>
      <c r="O6574" s="4"/>
      <c r="P6574" s="4"/>
      <c r="Q6574" s="4"/>
      <c r="R6574" s="4"/>
      <c r="S6574" s="4"/>
      <c r="T6574" s="4"/>
      <c r="U6574" s="4"/>
      <c r="V6574" s="4"/>
    </row>
    <row r="6575" spans="1:22">
      <c r="A6575" s="4"/>
      <c r="B6575" s="4"/>
      <c r="C6575" s="18"/>
      <c r="D6575" s="8"/>
      <c r="E6575" s="8"/>
      <c r="F6575" s="4"/>
      <c r="G6575" s="9"/>
      <c r="H6575" s="18"/>
      <c r="I6575" s="18"/>
      <c r="J6575" s="23" t="str">
        <f>IF(OR(ISBLANK(H6575),ISBLANK((I6575))),"",NETWORKDAYS(H6575,I6575,Setup!$A$2:$A$30))</f>
        <v/>
      </c>
      <c r="K6575" s="4"/>
      <c r="L6575" s="4"/>
      <c r="M6575" s="4"/>
      <c r="N6575" s="4"/>
      <c r="O6575" s="4"/>
      <c r="P6575" s="4"/>
      <c r="Q6575" s="4"/>
      <c r="R6575" s="4"/>
      <c r="S6575" s="4"/>
      <c r="T6575" s="4"/>
      <c r="U6575" s="4"/>
      <c r="V6575" s="4"/>
    </row>
    <row r="6576" spans="1:22">
      <c r="A6576" s="4"/>
      <c r="B6576" s="4"/>
      <c r="C6576" s="18"/>
      <c r="D6576" s="8"/>
      <c r="E6576" s="8"/>
      <c r="F6576" s="4"/>
      <c r="G6576" s="9"/>
      <c r="H6576" s="18"/>
      <c r="I6576" s="18"/>
      <c r="J6576" s="23" t="str">
        <f>IF(OR(ISBLANK(H6576),ISBLANK((I6576))),"",NETWORKDAYS(H6576,I6576,Setup!$A$2:$A$30))</f>
        <v/>
      </c>
      <c r="K6576" s="4"/>
      <c r="L6576" s="4"/>
      <c r="M6576" s="4"/>
      <c r="N6576" s="4"/>
      <c r="O6576" s="4"/>
      <c r="P6576" s="4"/>
      <c r="Q6576" s="4"/>
      <c r="R6576" s="4"/>
      <c r="S6576" s="4"/>
      <c r="T6576" s="4"/>
      <c r="U6576" s="4"/>
      <c r="V6576" s="4"/>
    </row>
    <row r="6577" spans="1:22">
      <c r="A6577" s="4"/>
      <c r="B6577" s="4"/>
      <c r="C6577" s="18"/>
      <c r="D6577" s="8"/>
      <c r="E6577" s="8"/>
      <c r="F6577" s="4"/>
      <c r="G6577" s="9"/>
      <c r="H6577" s="18"/>
      <c r="I6577" s="18"/>
      <c r="J6577" s="23" t="str">
        <f>IF(OR(ISBLANK(H6577),ISBLANK((I6577))),"",NETWORKDAYS(H6577,I6577,Setup!$A$2:$A$30))</f>
        <v/>
      </c>
      <c r="K6577" s="4"/>
      <c r="L6577" s="4"/>
      <c r="M6577" s="4"/>
      <c r="N6577" s="4"/>
      <c r="O6577" s="4"/>
      <c r="P6577" s="4"/>
      <c r="Q6577" s="4"/>
      <c r="R6577" s="4"/>
      <c r="S6577" s="4"/>
      <c r="T6577" s="4"/>
      <c r="U6577" s="4"/>
      <c r="V6577" s="4"/>
    </row>
    <row r="6578" spans="1:22">
      <c r="A6578" s="4"/>
      <c r="B6578" s="4"/>
      <c r="C6578" s="18"/>
      <c r="D6578" s="8"/>
      <c r="E6578" s="8"/>
      <c r="F6578" s="4"/>
      <c r="G6578" s="9"/>
      <c r="H6578" s="18"/>
      <c r="I6578" s="18"/>
      <c r="J6578" s="23" t="str">
        <f>IF(OR(ISBLANK(H6578),ISBLANK((I6578))),"",NETWORKDAYS(H6578,I6578,Setup!$A$2:$A$30))</f>
        <v/>
      </c>
      <c r="K6578" s="4"/>
      <c r="L6578" s="4"/>
      <c r="M6578" s="4"/>
      <c r="N6578" s="4"/>
      <c r="O6578" s="4"/>
      <c r="P6578" s="4"/>
      <c r="Q6578" s="4"/>
      <c r="R6578" s="4"/>
      <c r="S6578" s="4"/>
      <c r="T6578" s="4"/>
      <c r="U6578" s="4"/>
      <c r="V6578" s="4"/>
    </row>
    <row r="6579" spans="1:22">
      <c r="A6579" s="4"/>
      <c r="B6579" s="4"/>
      <c r="C6579" s="18"/>
      <c r="D6579" s="8"/>
      <c r="E6579" s="8"/>
      <c r="F6579" s="4"/>
      <c r="G6579" s="9"/>
      <c r="H6579" s="18"/>
      <c r="I6579" s="18"/>
      <c r="J6579" s="23" t="str">
        <f>IF(OR(ISBLANK(H6579),ISBLANK((I6579))),"",NETWORKDAYS(H6579,I6579,Setup!$A$2:$A$30))</f>
        <v/>
      </c>
      <c r="K6579" s="4"/>
      <c r="L6579" s="4"/>
      <c r="M6579" s="4"/>
      <c r="N6579" s="4"/>
      <c r="O6579" s="4"/>
      <c r="P6579" s="4"/>
      <c r="Q6579" s="4"/>
      <c r="R6579" s="4"/>
      <c r="S6579" s="4"/>
      <c r="T6579" s="4"/>
      <c r="U6579" s="4"/>
      <c r="V6579" s="4"/>
    </row>
    <row r="6580" spans="1:22">
      <c r="A6580" s="4"/>
      <c r="B6580" s="4"/>
      <c r="C6580" s="18"/>
      <c r="D6580" s="8"/>
      <c r="E6580" s="8"/>
      <c r="F6580" s="4"/>
      <c r="G6580" s="9"/>
      <c r="H6580" s="18"/>
      <c r="I6580" s="18"/>
      <c r="J6580" s="23" t="str">
        <f>IF(OR(ISBLANK(H6580),ISBLANK((I6580))),"",NETWORKDAYS(H6580,I6580,Setup!$A$2:$A$30))</f>
        <v/>
      </c>
      <c r="K6580" s="4"/>
      <c r="L6580" s="4"/>
      <c r="M6580" s="4"/>
      <c r="N6580" s="4"/>
      <c r="O6580" s="4"/>
      <c r="P6580" s="4"/>
      <c r="Q6580" s="4"/>
      <c r="R6580" s="4"/>
      <c r="S6580" s="4"/>
      <c r="T6580" s="4"/>
      <c r="U6580" s="4"/>
      <c r="V6580" s="4"/>
    </row>
    <row r="6581" spans="1:22">
      <c r="A6581" s="4"/>
      <c r="B6581" s="4"/>
      <c r="C6581" s="18"/>
      <c r="D6581" s="8"/>
      <c r="E6581" s="8"/>
      <c r="F6581" s="4"/>
      <c r="G6581" s="9"/>
      <c r="H6581" s="18"/>
      <c r="I6581" s="18"/>
      <c r="J6581" s="23" t="str">
        <f>IF(OR(ISBLANK(H6581),ISBLANK((I6581))),"",NETWORKDAYS(H6581,I6581,Setup!$A$2:$A$30))</f>
        <v/>
      </c>
      <c r="K6581" s="4"/>
      <c r="L6581" s="4"/>
      <c r="M6581" s="4"/>
      <c r="N6581" s="4"/>
      <c r="O6581" s="4"/>
      <c r="P6581" s="4"/>
      <c r="Q6581" s="4"/>
      <c r="R6581" s="4"/>
      <c r="S6581" s="4"/>
      <c r="T6581" s="4"/>
      <c r="U6581" s="4"/>
      <c r="V6581" s="4"/>
    </row>
    <row r="6582" spans="1:22">
      <c r="A6582" s="4"/>
      <c r="B6582" s="4"/>
      <c r="C6582" s="18"/>
      <c r="D6582" s="8"/>
      <c r="E6582" s="8"/>
      <c r="F6582" s="4"/>
      <c r="G6582" s="9"/>
      <c r="H6582" s="18"/>
      <c r="I6582" s="18"/>
      <c r="J6582" s="23" t="str">
        <f>IF(OR(ISBLANK(H6582),ISBLANK((I6582))),"",NETWORKDAYS(H6582,I6582,Setup!$A$2:$A$30))</f>
        <v/>
      </c>
      <c r="K6582" s="4"/>
      <c r="L6582" s="4"/>
      <c r="M6582" s="4"/>
      <c r="N6582" s="4"/>
      <c r="O6582" s="4"/>
      <c r="P6582" s="4"/>
      <c r="Q6582" s="4"/>
      <c r="R6582" s="4"/>
      <c r="S6582" s="4"/>
      <c r="T6582" s="4"/>
      <c r="U6582" s="4"/>
      <c r="V6582" s="4"/>
    </row>
    <row r="6583" spans="1:22">
      <c r="A6583" s="4"/>
      <c r="B6583" s="4"/>
      <c r="C6583" s="18"/>
      <c r="D6583" s="8"/>
      <c r="E6583" s="8"/>
      <c r="F6583" s="4"/>
      <c r="G6583" s="9"/>
      <c r="H6583" s="18"/>
      <c r="I6583" s="18"/>
      <c r="J6583" s="23" t="str">
        <f>IF(OR(ISBLANK(H6583),ISBLANK((I6583))),"",NETWORKDAYS(H6583,I6583,Setup!$A$2:$A$30))</f>
        <v/>
      </c>
      <c r="K6583" s="4"/>
      <c r="L6583" s="4"/>
      <c r="M6583" s="4"/>
      <c r="N6583" s="4"/>
      <c r="O6583" s="4"/>
      <c r="P6583" s="4"/>
      <c r="Q6583" s="4"/>
      <c r="R6583" s="4"/>
      <c r="S6583" s="4"/>
      <c r="T6583" s="4"/>
      <c r="U6583" s="4"/>
      <c r="V6583" s="4"/>
    </row>
    <row r="6584" spans="1:22">
      <c r="A6584" s="4"/>
      <c r="B6584" s="4"/>
      <c r="C6584" s="18"/>
      <c r="D6584" s="8"/>
      <c r="E6584" s="8"/>
      <c r="F6584" s="4"/>
      <c r="G6584" s="9"/>
      <c r="H6584" s="18"/>
      <c r="I6584" s="18"/>
      <c r="J6584" s="23" t="str">
        <f>IF(OR(ISBLANK(H6584),ISBLANK((I6584))),"",NETWORKDAYS(H6584,I6584,Setup!$A$2:$A$30))</f>
        <v/>
      </c>
      <c r="K6584" s="4"/>
      <c r="L6584" s="4"/>
      <c r="M6584" s="4"/>
      <c r="N6584" s="4"/>
      <c r="O6584" s="4"/>
      <c r="P6584" s="4"/>
      <c r="Q6584" s="4"/>
      <c r="R6584" s="4"/>
      <c r="S6584" s="4"/>
      <c r="T6584" s="4"/>
      <c r="U6584" s="4"/>
      <c r="V6584" s="4"/>
    </row>
    <row r="6585" spans="1:22">
      <c r="A6585" s="4"/>
      <c r="B6585" s="4"/>
      <c r="C6585" s="18"/>
      <c r="D6585" s="8"/>
      <c r="E6585" s="8"/>
      <c r="F6585" s="4"/>
      <c r="G6585" s="9"/>
      <c r="H6585" s="18"/>
      <c r="I6585" s="18"/>
      <c r="J6585" s="23" t="str">
        <f>IF(OR(ISBLANK(H6585),ISBLANK((I6585))),"",NETWORKDAYS(H6585,I6585,Setup!$A$2:$A$30))</f>
        <v/>
      </c>
      <c r="K6585" s="4"/>
      <c r="L6585" s="4"/>
      <c r="M6585" s="4"/>
      <c r="N6585" s="4"/>
      <c r="O6585" s="4"/>
      <c r="P6585" s="4"/>
      <c r="Q6585" s="4"/>
      <c r="R6585" s="4"/>
      <c r="S6585" s="4"/>
      <c r="T6585" s="4"/>
      <c r="U6585" s="4"/>
      <c r="V6585" s="4"/>
    </row>
    <row r="6586" spans="1:22">
      <c r="A6586" s="4"/>
      <c r="B6586" s="4"/>
      <c r="C6586" s="18"/>
      <c r="D6586" s="8"/>
      <c r="E6586" s="8"/>
      <c r="F6586" s="4"/>
      <c r="G6586" s="9"/>
      <c r="H6586" s="18"/>
      <c r="I6586" s="18"/>
      <c r="J6586" s="23" t="str">
        <f>IF(OR(ISBLANK(H6586),ISBLANK((I6586))),"",NETWORKDAYS(H6586,I6586,Setup!$A$2:$A$30))</f>
        <v/>
      </c>
      <c r="K6586" s="4"/>
      <c r="L6586" s="4"/>
      <c r="M6586" s="4"/>
      <c r="N6586" s="4"/>
      <c r="O6586" s="4"/>
      <c r="P6586" s="4"/>
      <c r="Q6586" s="4"/>
      <c r="R6586" s="4"/>
      <c r="S6586" s="4"/>
      <c r="T6586" s="4"/>
      <c r="U6586" s="4"/>
      <c r="V6586" s="4"/>
    </row>
    <row r="6587" spans="1:22">
      <c r="A6587" s="4"/>
      <c r="B6587" s="4"/>
      <c r="C6587" s="18"/>
      <c r="D6587" s="8"/>
      <c r="E6587" s="8"/>
      <c r="F6587" s="4"/>
      <c r="G6587" s="9"/>
      <c r="H6587" s="18"/>
      <c r="I6587" s="18"/>
      <c r="J6587" s="23" t="str">
        <f>IF(OR(ISBLANK(H6587),ISBLANK((I6587))),"",NETWORKDAYS(H6587,I6587,Setup!$A$2:$A$30))</f>
        <v/>
      </c>
      <c r="K6587" s="4"/>
      <c r="L6587" s="4"/>
      <c r="M6587" s="4"/>
      <c r="N6587" s="4"/>
      <c r="O6587" s="4"/>
      <c r="P6587" s="4"/>
      <c r="Q6587" s="4"/>
      <c r="R6587" s="4"/>
      <c r="S6587" s="4"/>
      <c r="T6587" s="4"/>
      <c r="U6587" s="4"/>
      <c r="V6587" s="4"/>
    </row>
    <row r="6588" spans="1:22">
      <c r="A6588" s="4"/>
      <c r="B6588" s="4"/>
      <c r="C6588" s="18"/>
      <c r="D6588" s="8"/>
      <c r="E6588" s="8"/>
      <c r="F6588" s="4"/>
      <c r="G6588" s="9"/>
      <c r="H6588" s="18"/>
      <c r="I6588" s="18"/>
      <c r="J6588" s="23" t="str">
        <f>IF(OR(ISBLANK(H6588),ISBLANK((I6588))),"",NETWORKDAYS(H6588,I6588,Setup!$A$2:$A$30))</f>
        <v/>
      </c>
      <c r="K6588" s="4"/>
      <c r="L6588" s="4"/>
      <c r="M6588" s="4"/>
      <c r="N6588" s="4"/>
      <c r="O6588" s="4"/>
      <c r="P6588" s="4"/>
      <c r="Q6588" s="4"/>
      <c r="R6588" s="4"/>
      <c r="S6588" s="4"/>
      <c r="T6588" s="4"/>
      <c r="U6588" s="4"/>
      <c r="V6588" s="4"/>
    </row>
    <row r="6589" spans="1:22">
      <c r="A6589" s="4"/>
      <c r="B6589" s="4"/>
      <c r="C6589" s="18"/>
      <c r="D6589" s="8"/>
      <c r="E6589" s="8"/>
      <c r="F6589" s="4"/>
      <c r="G6589" s="9"/>
      <c r="H6589" s="18"/>
      <c r="I6589" s="18"/>
      <c r="J6589" s="23" t="str">
        <f>IF(OR(ISBLANK(H6589),ISBLANK((I6589))),"",NETWORKDAYS(H6589,I6589,Setup!$A$2:$A$30))</f>
        <v/>
      </c>
      <c r="K6589" s="4"/>
      <c r="L6589" s="4"/>
      <c r="M6589" s="4"/>
      <c r="N6589" s="4"/>
      <c r="O6589" s="4"/>
      <c r="P6589" s="4"/>
      <c r="Q6589" s="4"/>
      <c r="R6589" s="4"/>
      <c r="S6589" s="4"/>
      <c r="T6589" s="4"/>
      <c r="U6589" s="4"/>
      <c r="V6589" s="4"/>
    </row>
    <row r="6590" spans="1:22">
      <c r="A6590" s="4"/>
      <c r="B6590" s="4"/>
      <c r="C6590" s="18"/>
      <c r="D6590" s="8"/>
      <c r="E6590" s="8"/>
      <c r="F6590" s="4"/>
      <c r="G6590" s="9"/>
      <c r="H6590" s="18"/>
      <c r="I6590" s="18"/>
      <c r="J6590" s="23" t="str">
        <f>IF(OR(ISBLANK(H6590),ISBLANK((I6590))),"",NETWORKDAYS(H6590,I6590,Setup!$A$2:$A$30))</f>
        <v/>
      </c>
      <c r="K6590" s="4"/>
      <c r="L6590" s="4"/>
      <c r="M6590" s="4"/>
      <c r="N6590" s="4"/>
      <c r="O6590" s="4"/>
      <c r="P6590" s="4"/>
      <c r="Q6590" s="4"/>
      <c r="R6590" s="4"/>
      <c r="S6590" s="4"/>
      <c r="T6590" s="4"/>
      <c r="U6590" s="4"/>
      <c r="V6590" s="4"/>
    </row>
    <row r="6591" spans="1:22">
      <c r="A6591" s="4"/>
      <c r="B6591" s="4"/>
      <c r="C6591" s="18"/>
      <c r="D6591" s="8"/>
      <c r="E6591" s="8"/>
      <c r="F6591" s="4"/>
      <c r="G6591" s="9"/>
      <c r="H6591" s="18"/>
      <c r="I6591" s="18"/>
      <c r="J6591" s="23" t="str">
        <f>IF(OR(ISBLANK(H6591),ISBLANK((I6591))),"",NETWORKDAYS(H6591,I6591,Setup!$A$2:$A$30))</f>
        <v/>
      </c>
      <c r="K6591" s="4"/>
      <c r="L6591" s="4"/>
      <c r="M6591" s="4"/>
      <c r="N6591" s="4"/>
      <c r="O6591" s="4"/>
      <c r="P6591" s="4"/>
      <c r="Q6591" s="4"/>
      <c r="R6591" s="4"/>
      <c r="S6591" s="4"/>
      <c r="T6591" s="4"/>
      <c r="U6591" s="4"/>
      <c r="V6591" s="4"/>
    </row>
    <row r="6592" spans="1:22">
      <c r="A6592" s="4"/>
      <c r="B6592" s="4"/>
      <c r="C6592" s="18"/>
      <c r="D6592" s="8"/>
      <c r="E6592" s="8"/>
      <c r="F6592" s="4"/>
      <c r="G6592" s="9"/>
      <c r="H6592" s="18"/>
      <c r="I6592" s="18"/>
      <c r="J6592" s="23" t="str">
        <f>IF(OR(ISBLANK(H6592),ISBLANK((I6592))),"",NETWORKDAYS(H6592,I6592,Setup!$A$2:$A$30))</f>
        <v/>
      </c>
      <c r="K6592" s="4"/>
      <c r="L6592" s="4"/>
      <c r="M6592" s="4"/>
      <c r="N6592" s="4"/>
      <c r="O6592" s="4"/>
      <c r="P6592" s="4"/>
      <c r="Q6592" s="4"/>
      <c r="R6592" s="4"/>
      <c r="S6592" s="4"/>
      <c r="T6592" s="4"/>
      <c r="U6592" s="4"/>
      <c r="V6592" s="4"/>
    </row>
    <row r="6593" spans="1:22">
      <c r="A6593" s="4"/>
      <c r="B6593" s="4"/>
      <c r="C6593" s="18"/>
      <c r="D6593" s="8"/>
      <c r="E6593" s="8"/>
      <c r="F6593" s="4"/>
      <c r="G6593" s="9"/>
      <c r="H6593" s="18"/>
      <c r="I6593" s="18"/>
      <c r="J6593" s="23" t="str">
        <f>IF(OR(ISBLANK(H6593),ISBLANK((I6593))),"",NETWORKDAYS(H6593,I6593,Setup!$A$2:$A$30))</f>
        <v/>
      </c>
      <c r="K6593" s="4"/>
      <c r="L6593" s="4"/>
      <c r="M6593" s="4"/>
      <c r="N6593" s="4"/>
      <c r="O6593" s="4"/>
      <c r="P6593" s="4"/>
      <c r="Q6593" s="4"/>
      <c r="R6593" s="4"/>
      <c r="S6593" s="4"/>
      <c r="T6593" s="4"/>
      <c r="U6593" s="4"/>
      <c r="V6593" s="4"/>
    </row>
    <row r="6594" spans="1:22">
      <c r="A6594" s="4"/>
      <c r="B6594" s="4"/>
      <c r="C6594" s="18"/>
      <c r="D6594" s="8"/>
      <c r="E6594" s="8"/>
      <c r="F6594" s="4"/>
      <c r="G6594" s="9"/>
      <c r="H6594" s="18"/>
      <c r="I6594" s="18"/>
      <c r="J6594" s="23" t="str">
        <f>IF(OR(ISBLANK(H6594),ISBLANK((I6594))),"",NETWORKDAYS(H6594,I6594,Setup!$A$2:$A$30))</f>
        <v/>
      </c>
      <c r="K6594" s="4"/>
      <c r="L6594" s="4"/>
      <c r="M6594" s="4"/>
      <c r="N6594" s="4"/>
      <c r="O6594" s="4"/>
      <c r="P6594" s="4"/>
      <c r="Q6594" s="4"/>
      <c r="R6594" s="4"/>
      <c r="S6594" s="4"/>
      <c r="T6594" s="4"/>
      <c r="U6594" s="4"/>
      <c r="V6594" s="4"/>
    </row>
    <row r="6595" spans="1:22">
      <c r="A6595" s="4"/>
      <c r="B6595" s="4"/>
      <c r="C6595" s="18"/>
      <c r="D6595" s="8"/>
      <c r="E6595" s="8"/>
      <c r="F6595" s="4"/>
      <c r="G6595" s="9"/>
      <c r="H6595" s="18"/>
      <c r="I6595" s="18"/>
      <c r="J6595" s="23" t="str">
        <f>IF(OR(ISBLANK(H6595),ISBLANK((I6595))),"",NETWORKDAYS(H6595,I6595,Setup!$A$2:$A$30))</f>
        <v/>
      </c>
      <c r="K6595" s="4"/>
      <c r="L6595" s="4"/>
      <c r="M6595" s="4"/>
      <c r="N6595" s="4"/>
      <c r="O6595" s="4"/>
      <c r="P6595" s="4"/>
      <c r="Q6595" s="4"/>
      <c r="R6595" s="4"/>
      <c r="S6595" s="4"/>
      <c r="T6595" s="4"/>
      <c r="U6595" s="4"/>
      <c r="V6595" s="4"/>
    </row>
    <row r="6596" spans="1:22">
      <c r="A6596" s="4"/>
      <c r="B6596" s="4"/>
      <c r="C6596" s="18"/>
      <c r="D6596" s="8"/>
      <c r="E6596" s="8"/>
      <c r="F6596" s="4"/>
      <c r="G6596" s="9"/>
      <c r="H6596" s="18"/>
      <c r="I6596" s="18"/>
      <c r="J6596" s="23" t="str">
        <f>IF(OR(ISBLANK(H6596),ISBLANK((I6596))),"",NETWORKDAYS(H6596,I6596,Setup!$A$2:$A$30))</f>
        <v/>
      </c>
      <c r="K6596" s="4"/>
      <c r="L6596" s="4"/>
      <c r="M6596" s="4"/>
      <c r="N6596" s="4"/>
      <c r="O6596" s="4"/>
      <c r="P6596" s="4"/>
      <c r="Q6596" s="4"/>
      <c r="R6596" s="4"/>
      <c r="S6596" s="4"/>
      <c r="T6596" s="4"/>
      <c r="U6596" s="4"/>
      <c r="V6596" s="4"/>
    </row>
    <row r="6597" spans="1:22">
      <c r="A6597" s="4"/>
      <c r="B6597" s="4"/>
      <c r="C6597" s="18"/>
      <c r="D6597" s="8"/>
      <c r="E6597" s="8"/>
      <c r="F6597" s="4"/>
      <c r="G6597" s="9"/>
      <c r="H6597" s="18"/>
      <c r="I6597" s="18"/>
      <c r="J6597" s="23" t="str">
        <f>IF(OR(ISBLANK(H6597),ISBLANK((I6597))),"",NETWORKDAYS(H6597,I6597,Setup!$A$2:$A$30))</f>
        <v/>
      </c>
      <c r="K6597" s="4"/>
      <c r="L6597" s="4"/>
      <c r="M6597" s="4"/>
      <c r="N6597" s="4"/>
      <c r="O6597" s="4"/>
      <c r="P6597" s="4"/>
      <c r="Q6597" s="4"/>
      <c r="R6597" s="4"/>
      <c r="S6597" s="4"/>
      <c r="T6597" s="4"/>
      <c r="U6597" s="4"/>
      <c r="V6597" s="4"/>
    </row>
    <row r="6598" spans="1:22">
      <c r="A6598" s="4"/>
      <c r="B6598" s="4"/>
      <c r="C6598" s="18"/>
      <c r="D6598" s="8"/>
      <c r="E6598" s="8"/>
      <c r="F6598" s="4"/>
      <c r="G6598" s="9"/>
      <c r="H6598" s="18"/>
      <c r="I6598" s="18"/>
      <c r="J6598" s="23" t="str">
        <f>IF(OR(ISBLANK(H6598),ISBLANK((I6598))),"",NETWORKDAYS(H6598,I6598,Setup!$A$2:$A$30))</f>
        <v/>
      </c>
      <c r="K6598" s="4"/>
      <c r="L6598" s="4"/>
      <c r="M6598" s="4"/>
      <c r="N6598" s="4"/>
      <c r="O6598" s="4"/>
      <c r="P6598" s="4"/>
      <c r="Q6598" s="4"/>
      <c r="R6598" s="4"/>
      <c r="S6598" s="4"/>
      <c r="T6598" s="4"/>
      <c r="U6598" s="4"/>
      <c r="V6598" s="4"/>
    </row>
    <row r="6599" spans="1:22">
      <c r="A6599" s="4"/>
      <c r="B6599" s="4"/>
      <c r="C6599" s="18"/>
      <c r="D6599" s="8"/>
      <c r="E6599" s="8"/>
      <c r="F6599" s="4"/>
      <c r="G6599" s="9"/>
      <c r="H6599" s="18"/>
      <c r="I6599" s="18"/>
      <c r="J6599" s="23" t="str">
        <f>IF(OR(ISBLANK(H6599),ISBLANK((I6599))),"",NETWORKDAYS(H6599,I6599,Setup!$A$2:$A$30))</f>
        <v/>
      </c>
      <c r="K6599" s="4"/>
      <c r="L6599" s="4"/>
      <c r="M6599" s="4"/>
      <c r="N6599" s="4"/>
      <c r="O6599" s="4"/>
      <c r="P6599" s="4"/>
      <c r="Q6599" s="4"/>
      <c r="R6599" s="4"/>
      <c r="S6599" s="4"/>
      <c r="T6599" s="4"/>
      <c r="U6599" s="4"/>
      <c r="V6599" s="4"/>
    </row>
    <row r="6600" spans="1:22">
      <c r="A6600" s="4"/>
      <c r="B6600" s="4"/>
      <c r="C6600" s="18"/>
      <c r="D6600" s="8"/>
      <c r="E6600" s="8"/>
      <c r="F6600" s="4"/>
      <c r="G6600" s="9"/>
      <c r="H6600" s="18"/>
      <c r="I6600" s="18"/>
      <c r="J6600" s="23" t="str">
        <f>IF(OR(ISBLANK(H6600),ISBLANK((I6600))),"",NETWORKDAYS(H6600,I6600,Setup!$A$2:$A$30))</f>
        <v/>
      </c>
      <c r="K6600" s="4"/>
      <c r="L6600" s="4"/>
      <c r="M6600" s="4"/>
      <c r="N6600" s="4"/>
      <c r="O6600" s="4"/>
      <c r="P6600" s="4"/>
      <c r="Q6600" s="4"/>
      <c r="R6600" s="4"/>
      <c r="S6600" s="4"/>
      <c r="T6600" s="4"/>
      <c r="U6600" s="4"/>
      <c r="V6600" s="4"/>
    </row>
    <row r="6601" spans="1:22">
      <c r="A6601" s="4"/>
      <c r="B6601" s="4"/>
      <c r="C6601" s="18"/>
      <c r="D6601" s="8"/>
      <c r="E6601" s="8"/>
      <c r="F6601" s="4"/>
      <c r="G6601" s="9"/>
      <c r="H6601" s="18"/>
      <c r="I6601" s="18"/>
      <c r="J6601" s="23" t="str">
        <f>IF(OR(ISBLANK(H6601),ISBLANK((I6601))),"",NETWORKDAYS(H6601,I6601,Setup!$A$2:$A$30))</f>
        <v/>
      </c>
      <c r="K6601" s="4"/>
      <c r="L6601" s="4"/>
      <c r="M6601" s="4"/>
      <c r="N6601" s="4"/>
      <c r="O6601" s="4"/>
      <c r="P6601" s="4"/>
      <c r="Q6601" s="4"/>
      <c r="R6601" s="4"/>
      <c r="S6601" s="4"/>
      <c r="T6601" s="4"/>
      <c r="U6601" s="4"/>
      <c r="V6601" s="4"/>
    </row>
    <row r="6602" spans="1:22">
      <c r="A6602" s="4"/>
      <c r="B6602" s="4"/>
      <c r="C6602" s="18"/>
      <c r="D6602" s="8"/>
      <c r="E6602" s="8"/>
      <c r="F6602" s="4"/>
      <c r="G6602" s="9"/>
      <c r="H6602" s="18"/>
      <c r="I6602" s="18"/>
      <c r="J6602" s="23" t="str">
        <f>IF(OR(ISBLANK(H6602),ISBLANK((I6602))),"",NETWORKDAYS(H6602,I6602,Setup!$A$2:$A$30))</f>
        <v/>
      </c>
      <c r="K6602" s="4"/>
      <c r="L6602" s="4"/>
      <c r="M6602" s="4"/>
      <c r="N6602" s="4"/>
      <c r="O6602" s="4"/>
      <c r="P6602" s="4"/>
      <c r="Q6602" s="4"/>
      <c r="R6602" s="4"/>
      <c r="S6602" s="4"/>
      <c r="T6602" s="4"/>
      <c r="U6602" s="4"/>
      <c r="V6602" s="4"/>
    </row>
    <row r="6603" spans="1:22">
      <c r="A6603" s="4"/>
      <c r="B6603" s="4"/>
      <c r="C6603" s="18"/>
      <c r="D6603" s="8"/>
      <c r="E6603" s="8"/>
      <c r="F6603" s="4"/>
      <c r="G6603" s="9"/>
      <c r="H6603" s="18"/>
      <c r="I6603" s="18"/>
      <c r="J6603" s="23" t="str">
        <f>IF(OR(ISBLANK(H6603),ISBLANK((I6603))),"",NETWORKDAYS(H6603,I6603,Setup!$A$2:$A$30))</f>
        <v/>
      </c>
      <c r="K6603" s="4"/>
      <c r="L6603" s="4"/>
      <c r="M6603" s="4"/>
      <c r="N6603" s="4"/>
      <c r="O6603" s="4"/>
      <c r="P6603" s="4"/>
      <c r="Q6603" s="4"/>
      <c r="R6603" s="4"/>
      <c r="S6603" s="4"/>
      <c r="T6603" s="4"/>
      <c r="U6603" s="4"/>
      <c r="V6603" s="4"/>
    </row>
    <row r="6604" spans="1:22">
      <c r="A6604" s="4"/>
      <c r="B6604" s="4"/>
      <c r="C6604" s="18"/>
      <c r="D6604" s="8"/>
      <c r="E6604" s="8"/>
      <c r="F6604" s="4"/>
      <c r="G6604" s="9"/>
      <c r="H6604" s="18"/>
      <c r="I6604" s="18"/>
      <c r="J6604" s="23" t="str">
        <f>IF(OR(ISBLANK(H6604),ISBLANK((I6604))),"",NETWORKDAYS(H6604,I6604,Setup!$A$2:$A$30))</f>
        <v/>
      </c>
      <c r="K6604" s="4"/>
      <c r="L6604" s="4"/>
      <c r="M6604" s="4"/>
      <c r="N6604" s="4"/>
      <c r="O6604" s="4"/>
      <c r="P6604" s="4"/>
      <c r="Q6604" s="4"/>
      <c r="R6604" s="4"/>
      <c r="S6604" s="4"/>
      <c r="T6604" s="4"/>
      <c r="U6604" s="4"/>
      <c r="V6604" s="4"/>
    </row>
    <row r="6605" spans="1:22">
      <c r="A6605" s="4"/>
      <c r="B6605" s="4"/>
      <c r="C6605" s="18"/>
      <c r="D6605" s="8"/>
      <c r="E6605" s="8"/>
      <c r="F6605" s="4"/>
      <c r="G6605" s="9"/>
      <c r="H6605" s="18"/>
      <c r="I6605" s="18"/>
      <c r="J6605" s="23" t="str">
        <f>IF(OR(ISBLANK(H6605),ISBLANK((I6605))),"",NETWORKDAYS(H6605,I6605,Setup!$A$2:$A$30))</f>
        <v/>
      </c>
      <c r="K6605" s="4"/>
      <c r="L6605" s="4"/>
      <c r="M6605" s="4"/>
      <c r="N6605" s="4"/>
      <c r="O6605" s="4"/>
      <c r="P6605" s="4"/>
      <c r="Q6605" s="4"/>
      <c r="R6605" s="4"/>
      <c r="S6605" s="4"/>
      <c r="T6605" s="4"/>
      <c r="U6605" s="4"/>
      <c r="V6605" s="4"/>
    </row>
    <row r="6606" spans="1:22">
      <c r="A6606" s="4"/>
      <c r="B6606" s="4"/>
      <c r="C6606" s="18"/>
      <c r="D6606" s="8"/>
      <c r="E6606" s="8"/>
      <c r="F6606" s="4"/>
      <c r="G6606" s="9"/>
      <c r="H6606" s="18"/>
      <c r="I6606" s="18"/>
      <c r="J6606" s="23" t="str">
        <f>IF(OR(ISBLANK(H6606),ISBLANK((I6606))),"",NETWORKDAYS(H6606,I6606,Setup!$A$2:$A$30))</f>
        <v/>
      </c>
      <c r="K6606" s="4"/>
      <c r="L6606" s="4"/>
      <c r="M6606" s="4"/>
      <c r="N6606" s="4"/>
      <c r="O6606" s="4"/>
      <c r="P6606" s="4"/>
      <c r="Q6606" s="4"/>
      <c r="R6606" s="4"/>
      <c r="S6606" s="4"/>
      <c r="T6606" s="4"/>
      <c r="U6606" s="4"/>
      <c r="V6606" s="4"/>
    </row>
    <row r="6607" spans="1:22">
      <c r="A6607" s="4"/>
      <c r="B6607" s="4"/>
      <c r="C6607" s="18"/>
      <c r="D6607" s="8"/>
      <c r="E6607" s="8"/>
      <c r="F6607" s="4"/>
      <c r="G6607" s="9"/>
      <c r="H6607" s="18"/>
      <c r="I6607" s="18"/>
      <c r="J6607" s="23" t="str">
        <f>IF(OR(ISBLANK(H6607),ISBLANK((I6607))),"",NETWORKDAYS(H6607,I6607,Setup!$A$2:$A$30))</f>
        <v/>
      </c>
      <c r="K6607" s="4"/>
      <c r="L6607" s="4"/>
      <c r="M6607" s="4"/>
      <c r="N6607" s="4"/>
      <c r="O6607" s="4"/>
      <c r="P6607" s="4"/>
      <c r="Q6607" s="4"/>
      <c r="R6607" s="4"/>
      <c r="S6607" s="4"/>
      <c r="T6607" s="4"/>
      <c r="U6607" s="4"/>
      <c r="V6607" s="4"/>
    </row>
    <row r="6608" spans="1:22">
      <c r="A6608" s="4"/>
      <c r="B6608" s="4"/>
      <c r="C6608" s="18"/>
      <c r="D6608" s="8"/>
      <c r="E6608" s="8"/>
      <c r="F6608" s="4"/>
      <c r="G6608" s="9"/>
      <c r="H6608" s="18"/>
      <c r="I6608" s="18"/>
      <c r="J6608" s="23" t="str">
        <f>IF(OR(ISBLANK(H6608),ISBLANK((I6608))),"",NETWORKDAYS(H6608,I6608,Setup!$A$2:$A$30))</f>
        <v/>
      </c>
      <c r="K6608" s="4"/>
      <c r="L6608" s="4"/>
      <c r="M6608" s="4"/>
      <c r="N6608" s="4"/>
      <c r="O6608" s="4"/>
      <c r="P6608" s="4"/>
      <c r="Q6608" s="4"/>
      <c r="R6608" s="4"/>
      <c r="S6608" s="4"/>
      <c r="T6608" s="4"/>
      <c r="U6608" s="4"/>
      <c r="V6608" s="4"/>
    </row>
    <row r="6609" spans="1:22">
      <c r="A6609" s="4"/>
      <c r="B6609" s="4"/>
      <c r="C6609" s="18"/>
      <c r="D6609" s="8"/>
      <c r="E6609" s="8"/>
      <c r="F6609" s="4"/>
      <c r="G6609" s="9"/>
      <c r="H6609" s="18"/>
      <c r="I6609" s="18"/>
      <c r="J6609" s="23" t="str">
        <f>IF(OR(ISBLANK(H6609),ISBLANK((I6609))),"",NETWORKDAYS(H6609,I6609,Setup!$A$2:$A$30))</f>
        <v/>
      </c>
      <c r="K6609" s="4"/>
      <c r="L6609" s="4"/>
      <c r="M6609" s="4"/>
      <c r="N6609" s="4"/>
      <c r="O6609" s="4"/>
      <c r="P6609" s="4"/>
      <c r="Q6609" s="4"/>
      <c r="R6609" s="4"/>
      <c r="S6609" s="4"/>
      <c r="T6609" s="4"/>
      <c r="U6609" s="4"/>
      <c r="V6609" s="4"/>
    </row>
    <row r="6610" spans="1:22">
      <c r="A6610" s="4"/>
      <c r="B6610" s="4"/>
      <c r="C6610" s="18"/>
      <c r="D6610" s="8"/>
      <c r="E6610" s="8"/>
      <c r="F6610" s="4"/>
      <c r="G6610" s="9"/>
      <c r="H6610" s="18"/>
      <c r="I6610" s="18"/>
      <c r="J6610" s="23" t="str">
        <f>IF(OR(ISBLANK(H6610),ISBLANK((I6610))),"",NETWORKDAYS(H6610,I6610,Setup!$A$2:$A$30))</f>
        <v/>
      </c>
      <c r="K6610" s="4"/>
      <c r="L6610" s="4"/>
      <c r="M6610" s="4"/>
      <c r="N6610" s="4"/>
      <c r="O6610" s="4"/>
      <c r="P6610" s="4"/>
      <c r="Q6610" s="4"/>
      <c r="R6610" s="4"/>
      <c r="S6610" s="4"/>
      <c r="T6610" s="4"/>
      <c r="U6610" s="4"/>
      <c r="V6610" s="4"/>
    </row>
    <row r="6611" spans="1:22">
      <c r="A6611" s="4"/>
      <c r="B6611" s="4"/>
      <c r="C6611" s="18"/>
      <c r="D6611" s="8"/>
      <c r="E6611" s="8"/>
      <c r="F6611" s="4"/>
      <c r="G6611" s="9"/>
      <c r="H6611" s="18"/>
      <c r="I6611" s="18"/>
      <c r="J6611" s="23" t="str">
        <f>IF(OR(ISBLANK(H6611),ISBLANK((I6611))),"",NETWORKDAYS(H6611,I6611,Setup!$A$2:$A$30))</f>
        <v/>
      </c>
      <c r="K6611" s="4"/>
      <c r="L6611" s="4"/>
      <c r="M6611" s="4"/>
      <c r="N6611" s="4"/>
      <c r="O6611" s="4"/>
      <c r="P6611" s="4"/>
      <c r="Q6611" s="4"/>
      <c r="R6611" s="4"/>
      <c r="S6611" s="4"/>
      <c r="T6611" s="4"/>
      <c r="U6611" s="4"/>
      <c r="V6611" s="4"/>
    </row>
    <row r="6612" spans="1:22">
      <c r="A6612" s="4"/>
      <c r="B6612" s="4"/>
      <c r="C6612" s="18"/>
      <c r="D6612" s="8"/>
      <c r="E6612" s="8"/>
      <c r="F6612" s="4"/>
      <c r="G6612" s="9"/>
      <c r="H6612" s="18"/>
      <c r="I6612" s="18"/>
      <c r="J6612" s="23" t="str">
        <f>IF(OR(ISBLANK(H6612),ISBLANK((I6612))),"",NETWORKDAYS(H6612,I6612,Setup!$A$2:$A$30))</f>
        <v/>
      </c>
      <c r="K6612" s="4"/>
      <c r="L6612" s="4"/>
      <c r="M6612" s="4"/>
      <c r="N6612" s="4"/>
      <c r="O6612" s="4"/>
      <c r="P6612" s="4"/>
      <c r="Q6612" s="4"/>
      <c r="R6612" s="4"/>
      <c r="S6612" s="4"/>
      <c r="T6612" s="4"/>
      <c r="U6612" s="4"/>
      <c r="V6612" s="4"/>
    </row>
    <row r="6613" spans="1:22">
      <c r="A6613" s="4"/>
      <c r="B6613" s="4"/>
      <c r="C6613" s="18"/>
      <c r="D6613" s="8"/>
      <c r="E6613" s="8"/>
      <c r="F6613" s="4"/>
      <c r="G6613" s="9"/>
      <c r="H6613" s="18"/>
      <c r="I6613" s="18"/>
      <c r="J6613" s="23" t="str">
        <f>IF(OR(ISBLANK(H6613),ISBLANK((I6613))),"",NETWORKDAYS(H6613,I6613,Setup!$A$2:$A$30))</f>
        <v/>
      </c>
      <c r="K6613" s="4"/>
      <c r="L6613" s="4"/>
      <c r="M6613" s="4"/>
      <c r="N6613" s="4"/>
      <c r="O6613" s="4"/>
      <c r="P6613" s="4"/>
      <c r="Q6613" s="4"/>
      <c r="R6613" s="4"/>
      <c r="S6613" s="4"/>
      <c r="T6613" s="4"/>
      <c r="U6613" s="4"/>
      <c r="V6613" s="4"/>
    </row>
    <row r="6614" spans="1:22">
      <c r="A6614" s="4"/>
      <c r="B6614" s="4"/>
      <c r="C6614" s="18"/>
      <c r="D6614" s="8"/>
      <c r="E6614" s="8"/>
      <c r="F6614" s="4"/>
      <c r="G6614" s="9"/>
      <c r="H6614" s="18"/>
      <c r="I6614" s="18"/>
      <c r="J6614" s="23" t="str">
        <f>IF(OR(ISBLANK(H6614),ISBLANK((I6614))),"",NETWORKDAYS(H6614,I6614,Setup!$A$2:$A$30))</f>
        <v/>
      </c>
      <c r="K6614" s="4"/>
      <c r="L6614" s="4"/>
      <c r="M6614" s="4"/>
      <c r="N6614" s="4"/>
      <c r="O6614" s="4"/>
      <c r="P6614" s="4"/>
      <c r="Q6614" s="4"/>
      <c r="R6614" s="4"/>
      <c r="S6614" s="4"/>
      <c r="T6614" s="4"/>
      <c r="U6614" s="4"/>
      <c r="V6614" s="4"/>
    </row>
    <row r="6615" spans="1:22">
      <c r="A6615" s="4"/>
      <c r="B6615" s="4"/>
      <c r="C6615" s="18"/>
      <c r="D6615" s="8"/>
      <c r="E6615" s="8"/>
      <c r="F6615" s="4"/>
      <c r="G6615" s="9"/>
      <c r="H6615" s="18"/>
      <c r="I6615" s="18"/>
      <c r="J6615" s="23" t="str">
        <f>IF(OR(ISBLANK(H6615),ISBLANK((I6615))),"",NETWORKDAYS(H6615,I6615,Setup!$A$2:$A$30))</f>
        <v/>
      </c>
      <c r="K6615" s="4"/>
      <c r="L6615" s="4"/>
      <c r="M6615" s="4"/>
      <c r="N6615" s="4"/>
      <c r="O6615" s="4"/>
      <c r="P6615" s="4"/>
      <c r="Q6615" s="4"/>
      <c r="R6615" s="4"/>
      <c r="S6615" s="4"/>
      <c r="T6615" s="4"/>
      <c r="U6615" s="4"/>
      <c r="V6615" s="4"/>
    </row>
    <row r="6616" spans="1:22">
      <c r="A6616" s="4"/>
      <c r="B6616" s="4"/>
      <c r="C6616" s="18"/>
      <c r="D6616" s="8"/>
      <c r="E6616" s="8"/>
      <c r="F6616" s="4"/>
      <c r="G6616" s="9"/>
      <c r="H6616" s="18"/>
      <c r="I6616" s="18"/>
      <c r="J6616" s="23" t="str">
        <f>IF(OR(ISBLANK(H6616),ISBLANK((I6616))),"",NETWORKDAYS(H6616,I6616,Setup!$A$2:$A$30))</f>
        <v/>
      </c>
      <c r="K6616" s="4"/>
      <c r="L6616" s="4"/>
      <c r="M6616" s="4"/>
      <c r="N6616" s="4"/>
      <c r="O6616" s="4"/>
      <c r="P6616" s="4"/>
      <c r="Q6616" s="4"/>
      <c r="R6616" s="4"/>
      <c r="S6616" s="4"/>
      <c r="T6616" s="4"/>
      <c r="U6616" s="4"/>
      <c r="V6616" s="4"/>
    </row>
    <row r="6617" spans="1:22">
      <c r="A6617" s="4"/>
      <c r="B6617" s="4"/>
      <c r="C6617" s="18"/>
      <c r="D6617" s="8"/>
      <c r="E6617" s="8"/>
      <c r="F6617" s="4"/>
      <c r="G6617" s="9"/>
      <c r="H6617" s="18"/>
      <c r="I6617" s="18"/>
      <c r="J6617" s="23" t="str">
        <f>IF(OR(ISBLANK(H6617),ISBLANK((I6617))),"",NETWORKDAYS(H6617,I6617,Setup!$A$2:$A$30))</f>
        <v/>
      </c>
      <c r="K6617" s="4"/>
      <c r="L6617" s="4"/>
      <c r="M6617" s="4"/>
      <c r="N6617" s="4"/>
      <c r="O6617" s="4"/>
      <c r="P6617" s="4"/>
      <c r="Q6617" s="4"/>
      <c r="R6617" s="4"/>
      <c r="S6617" s="4"/>
      <c r="T6617" s="4"/>
      <c r="U6617" s="4"/>
      <c r="V6617" s="4"/>
    </row>
    <row r="6618" spans="1:22">
      <c r="A6618" s="4"/>
      <c r="B6618" s="4"/>
      <c r="C6618" s="18"/>
      <c r="D6618" s="8"/>
      <c r="E6618" s="8"/>
      <c r="F6618" s="4"/>
      <c r="G6618" s="9"/>
      <c r="H6618" s="18"/>
      <c r="I6618" s="18"/>
      <c r="J6618" s="23" t="str">
        <f>IF(OR(ISBLANK(H6618),ISBLANK((I6618))),"",NETWORKDAYS(H6618,I6618,Setup!$A$2:$A$30))</f>
        <v/>
      </c>
      <c r="K6618" s="4"/>
      <c r="L6618" s="4"/>
      <c r="M6618" s="4"/>
      <c r="N6618" s="4"/>
      <c r="O6618" s="4"/>
      <c r="P6618" s="4"/>
      <c r="Q6618" s="4"/>
      <c r="R6618" s="4"/>
      <c r="S6618" s="4"/>
      <c r="T6618" s="4"/>
      <c r="U6618" s="4"/>
      <c r="V6618" s="4"/>
    </row>
    <row r="6619" spans="1:22">
      <c r="A6619" s="4"/>
      <c r="B6619" s="4"/>
      <c r="C6619" s="18"/>
      <c r="D6619" s="8"/>
      <c r="E6619" s="8"/>
      <c r="F6619" s="4"/>
      <c r="G6619" s="9"/>
      <c r="H6619" s="18"/>
      <c r="I6619" s="18"/>
      <c r="J6619" s="23" t="str">
        <f>IF(OR(ISBLANK(H6619),ISBLANK((I6619))),"",NETWORKDAYS(H6619,I6619,Setup!$A$2:$A$30))</f>
        <v/>
      </c>
      <c r="K6619" s="4"/>
      <c r="L6619" s="4"/>
      <c r="M6619" s="4"/>
      <c r="N6619" s="4"/>
      <c r="O6619" s="4"/>
      <c r="P6619" s="4"/>
      <c r="Q6619" s="4"/>
      <c r="R6619" s="4"/>
      <c r="S6619" s="4"/>
      <c r="T6619" s="4"/>
      <c r="U6619" s="4"/>
      <c r="V6619" s="4"/>
    </row>
    <row r="6620" spans="1:22">
      <c r="A6620" s="4"/>
      <c r="B6620" s="4"/>
      <c r="C6620" s="18"/>
      <c r="D6620" s="8"/>
      <c r="E6620" s="8"/>
      <c r="F6620" s="4"/>
      <c r="G6620" s="9"/>
      <c r="H6620" s="18"/>
      <c r="I6620" s="18"/>
      <c r="J6620" s="23" t="str">
        <f>IF(OR(ISBLANK(H6620),ISBLANK((I6620))),"",NETWORKDAYS(H6620,I6620,Setup!$A$2:$A$30))</f>
        <v/>
      </c>
      <c r="K6620" s="4"/>
      <c r="L6620" s="4"/>
      <c r="M6620" s="4"/>
      <c r="N6620" s="4"/>
      <c r="O6620" s="4"/>
      <c r="P6620" s="4"/>
      <c r="Q6620" s="4"/>
      <c r="R6620" s="4"/>
      <c r="S6620" s="4"/>
      <c r="T6620" s="4"/>
      <c r="U6620" s="4"/>
      <c r="V6620" s="4"/>
    </row>
    <row r="6621" spans="1:22">
      <c r="A6621" s="4"/>
      <c r="B6621" s="4"/>
      <c r="C6621" s="18"/>
      <c r="D6621" s="8"/>
      <c r="E6621" s="8"/>
      <c r="F6621" s="4"/>
      <c r="G6621" s="9"/>
      <c r="H6621" s="18"/>
      <c r="I6621" s="18"/>
      <c r="J6621" s="23" t="str">
        <f>IF(OR(ISBLANK(H6621),ISBLANK((I6621))),"",NETWORKDAYS(H6621,I6621,Setup!$A$2:$A$30))</f>
        <v/>
      </c>
      <c r="K6621" s="4"/>
      <c r="L6621" s="4"/>
      <c r="M6621" s="4"/>
      <c r="N6621" s="4"/>
      <c r="O6621" s="4"/>
      <c r="P6621" s="4"/>
      <c r="Q6621" s="4"/>
      <c r="R6621" s="4"/>
      <c r="S6621" s="4"/>
      <c r="T6621" s="4"/>
      <c r="U6621" s="4"/>
      <c r="V6621" s="4"/>
    </row>
    <row r="6622" spans="1:22">
      <c r="A6622" s="4"/>
      <c r="B6622" s="4"/>
      <c r="C6622" s="18"/>
      <c r="D6622" s="8"/>
      <c r="E6622" s="8"/>
      <c r="F6622" s="4"/>
      <c r="G6622" s="9"/>
      <c r="H6622" s="18"/>
      <c r="I6622" s="18"/>
      <c r="J6622" s="23" t="str">
        <f>IF(OR(ISBLANK(H6622),ISBLANK((I6622))),"",NETWORKDAYS(H6622,I6622,Setup!$A$2:$A$30))</f>
        <v/>
      </c>
      <c r="K6622" s="4"/>
      <c r="L6622" s="4"/>
      <c r="M6622" s="4"/>
      <c r="N6622" s="4"/>
      <c r="O6622" s="4"/>
      <c r="P6622" s="4"/>
      <c r="Q6622" s="4"/>
      <c r="R6622" s="4"/>
      <c r="S6622" s="4"/>
      <c r="T6622" s="4"/>
      <c r="U6622" s="4"/>
      <c r="V6622" s="4"/>
    </row>
    <row r="6623" spans="1:22">
      <c r="A6623" s="4"/>
      <c r="B6623" s="4"/>
      <c r="C6623" s="18"/>
      <c r="D6623" s="8"/>
      <c r="E6623" s="8"/>
      <c r="F6623" s="4"/>
      <c r="G6623" s="9"/>
      <c r="H6623" s="18"/>
      <c r="I6623" s="18"/>
      <c r="J6623" s="23" t="str">
        <f>IF(OR(ISBLANK(H6623),ISBLANK((I6623))),"",NETWORKDAYS(H6623,I6623,Setup!$A$2:$A$30))</f>
        <v/>
      </c>
      <c r="K6623" s="4"/>
      <c r="L6623" s="4"/>
      <c r="M6623" s="4"/>
      <c r="N6623" s="4"/>
      <c r="O6623" s="4"/>
      <c r="P6623" s="4"/>
      <c r="Q6623" s="4"/>
      <c r="R6623" s="4"/>
      <c r="S6623" s="4"/>
      <c r="T6623" s="4"/>
      <c r="U6623" s="4"/>
      <c r="V6623" s="4"/>
    </row>
    <row r="6624" spans="1:22">
      <c r="A6624" s="4"/>
      <c r="B6624" s="4"/>
      <c r="C6624" s="18"/>
      <c r="D6624" s="8"/>
      <c r="E6624" s="8"/>
      <c r="F6624" s="4"/>
      <c r="G6624" s="9"/>
      <c r="H6624" s="18"/>
      <c r="I6624" s="18"/>
      <c r="J6624" s="23" t="str">
        <f>IF(OR(ISBLANK(H6624),ISBLANK((I6624))),"",NETWORKDAYS(H6624,I6624,Setup!$A$2:$A$30))</f>
        <v/>
      </c>
      <c r="K6624" s="4"/>
      <c r="L6624" s="4"/>
      <c r="M6624" s="4"/>
      <c r="N6624" s="4"/>
      <c r="O6624" s="4"/>
      <c r="P6624" s="4"/>
      <c r="Q6624" s="4"/>
      <c r="R6624" s="4"/>
      <c r="S6624" s="4"/>
      <c r="T6624" s="4"/>
      <c r="U6624" s="4"/>
      <c r="V6624" s="4"/>
    </row>
    <row r="6625" spans="1:22">
      <c r="A6625" s="4"/>
      <c r="B6625" s="4"/>
      <c r="C6625" s="18"/>
      <c r="D6625" s="8"/>
      <c r="E6625" s="8"/>
      <c r="F6625" s="4"/>
      <c r="G6625" s="9"/>
      <c r="H6625" s="18"/>
      <c r="I6625" s="18"/>
      <c r="J6625" s="23" t="str">
        <f>IF(OR(ISBLANK(H6625),ISBLANK((I6625))),"",NETWORKDAYS(H6625,I6625,Setup!$A$2:$A$30))</f>
        <v/>
      </c>
      <c r="K6625" s="4"/>
      <c r="L6625" s="4"/>
      <c r="M6625" s="4"/>
      <c r="N6625" s="4"/>
      <c r="O6625" s="4"/>
      <c r="P6625" s="4"/>
      <c r="Q6625" s="4"/>
      <c r="R6625" s="4"/>
      <c r="S6625" s="4"/>
      <c r="T6625" s="4"/>
      <c r="U6625" s="4"/>
      <c r="V6625" s="4"/>
    </row>
    <row r="6626" spans="1:22">
      <c r="A6626" s="4"/>
      <c r="B6626" s="4"/>
      <c r="C6626" s="18"/>
      <c r="D6626" s="8"/>
      <c r="E6626" s="8"/>
      <c r="F6626" s="4"/>
      <c r="G6626" s="9"/>
      <c r="H6626" s="18"/>
      <c r="I6626" s="18"/>
      <c r="J6626" s="23" t="str">
        <f>IF(OR(ISBLANK(H6626),ISBLANK((I6626))),"",NETWORKDAYS(H6626,I6626,Setup!$A$2:$A$30))</f>
        <v/>
      </c>
      <c r="K6626" s="4"/>
      <c r="L6626" s="4"/>
      <c r="M6626" s="4"/>
      <c r="N6626" s="4"/>
      <c r="O6626" s="4"/>
      <c r="P6626" s="4"/>
      <c r="Q6626" s="4"/>
      <c r="R6626" s="4"/>
      <c r="S6626" s="4"/>
      <c r="T6626" s="4"/>
      <c r="U6626" s="4"/>
      <c r="V6626" s="4"/>
    </row>
    <row r="6627" spans="1:22">
      <c r="A6627" s="4"/>
      <c r="B6627" s="4"/>
      <c r="C6627" s="18"/>
      <c r="D6627" s="8"/>
      <c r="E6627" s="8"/>
      <c r="F6627" s="4"/>
      <c r="G6627" s="9"/>
      <c r="H6627" s="18"/>
      <c r="I6627" s="18"/>
      <c r="J6627" s="23" t="str">
        <f>IF(OR(ISBLANK(H6627),ISBLANK((I6627))),"",NETWORKDAYS(H6627,I6627,Setup!$A$2:$A$30))</f>
        <v/>
      </c>
      <c r="K6627" s="4"/>
      <c r="L6627" s="4"/>
      <c r="M6627" s="4"/>
      <c r="N6627" s="4"/>
      <c r="O6627" s="4"/>
      <c r="P6627" s="4"/>
      <c r="Q6627" s="4"/>
      <c r="R6627" s="4"/>
      <c r="S6627" s="4"/>
      <c r="T6627" s="4"/>
      <c r="U6627" s="4"/>
      <c r="V6627" s="4"/>
    </row>
    <row r="6628" spans="1:22">
      <c r="A6628" s="4"/>
      <c r="B6628" s="4"/>
      <c r="C6628" s="18"/>
      <c r="D6628" s="8"/>
      <c r="E6628" s="8"/>
      <c r="F6628" s="4"/>
      <c r="G6628" s="9"/>
      <c r="H6628" s="18"/>
      <c r="I6628" s="18"/>
      <c r="J6628" s="23" t="str">
        <f>IF(OR(ISBLANK(H6628),ISBLANK((I6628))),"",NETWORKDAYS(H6628,I6628,Setup!$A$2:$A$30))</f>
        <v/>
      </c>
      <c r="K6628" s="4"/>
      <c r="L6628" s="4"/>
      <c r="M6628" s="4"/>
      <c r="N6628" s="4"/>
      <c r="O6628" s="4"/>
      <c r="P6628" s="4"/>
      <c r="Q6628" s="4"/>
      <c r="R6628" s="4"/>
      <c r="S6628" s="4"/>
      <c r="T6628" s="4"/>
      <c r="U6628" s="4"/>
      <c r="V6628" s="4"/>
    </row>
    <row r="6629" spans="1:22">
      <c r="A6629" s="4"/>
      <c r="B6629" s="4"/>
      <c r="C6629" s="18"/>
      <c r="D6629" s="8"/>
      <c r="E6629" s="8"/>
      <c r="F6629" s="4"/>
      <c r="G6629" s="9"/>
      <c r="H6629" s="18"/>
      <c r="I6629" s="18"/>
      <c r="J6629" s="23" t="str">
        <f>IF(OR(ISBLANK(H6629),ISBLANK((I6629))),"",NETWORKDAYS(H6629,I6629,Setup!$A$2:$A$30))</f>
        <v/>
      </c>
      <c r="K6629" s="4"/>
      <c r="L6629" s="4"/>
      <c r="M6629" s="4"/>
      <c r="N6629" s="4"/>
      <c r="O6629" s="4"/>
      <c r="P6629" s="4"/>
      <c r="Q6629" s="4"/>
      <c r="R6629" s="4"/>
      <c r="S6629" s="4"/>
      <c r="T6629" s="4"/>
      <c r="U6629" s="4"/>
      <c r="V6629" s="4"/>
    </row>
    <row r="6630" spans="1:22">
      <c r="A6630" s="4"/>
      <c r="B6630" s="4"/>
      <c r="C6630" s="18"/>
      <c r="D6630" s="8"/>
      <c r="E6630" s="8"/>
      <c r="F6630" s="4"/>
      <c r="G6630" s="9"/>
      <c r="H6630" s="18"/>
      <c r="I6630" s="18"/>
      <c r="J6630" s="23" t="str">
        <f>IF(OR(ISBLANK(H6630),ISBLANK((I6630))),"",NETWORKDAYS(H6630,I6630,Setup!$A$2:$A$30))</f>
        <v/>
      </c>
      <c r="K6630" s="4"/>
      <c r="L6630" s="4"/>
      <c r="M6630" s="4"/>
      <c r="N6630" s="4"/>
      <c r="O6630" s="4"/>
      <c r="P6630" s="4"/>
      <c r="Q6630" s="4"/>
      <c r="R6630" s="4"/>
      <c r="S6630" s="4"/>
      <c r="T6630" s="4"/>
      <c r="U6630" s="4"/>
      <c r="V6630" s="4"/>
    </row>
    <row r="6631" spans="1:22">
      <c r="A6631" s="4"/>
      <c r="B6631" s="4"/>
      <c r="C6631" s="18"/>
      <c r="D6631" s="8"/>
      <c r="E6631" s="8"/>
      <c r="F6631" s="4"/>
      <c r="G6631" s="9"/>
      <c r="H6631" s="18"/>
      <c r="I6631" s="18"/>
      <c r="J6631" s="23" t="str">
        <f>IF(OR(ISBLANK(H6631),ISBLANK((I6631))),"",NETWORKDAYS(H6631,I6631,Setup!$A$2:$A$30))</f>
        <v/>
      </c>
      <c r="K6631" s="4"/>
      <c r="L6631" s="4"/>
      <c r="M6631" s="4"/>
      <c r="N6631" s="4"/>
      <c r="O6631" s="4"/>
      <c r="P6631" s="4"/>
      <c r="Q6631" s="4"/>
      <c r="R6631" s="4"/>
      <c r="S6631" s="4"/>
      <c r="T6631" s="4"/>
      <c r="U6631" s="4"/>
      <c r="V6631" s="4"/>
    </row>
    <row r="6632" spans="1:22">
      <c r="A6632" s="4"/>
      <c r="B6632" s="4"/>
      <c r="C6632" s="18"/>
      <c r="D6632" s="8"/>
      <c r="E6632" s="8"/>
      <c r="F6632" s="4"/>
      <c r="G6632" s="9"/>
      <c r="H6632" s="18"/>
      <c r="I6632" s="18"/>
      <c r="J6632" s="23" t="str">
        <f>IF(OR(ISBLANK(H6632),ISBLANK((I6632))),"",NETWORKDAYS(H6632,I6632,Setup!$A$2:$A$30))</f>
        <v/>
      </c>
      <c r="K6632" s="4"/>
      <c r="L6632" s="4"/>
      <c r="M6632" s="4"/>
      <c r="N6632" s="4"/>
      <c r="O6632" s="4"/>
      <c r="P6632" s="4"/>
      <c r="Q6632" s="4"/>
      <c r="R6632" s="4"/>
      <c r="S6632" s="4"/>
      <c r="T6632" s="4"/>
      <c r="U6632" s="4"/>
      <c r="V6632" s="4"/>
    </row>
    <row r="6633" spans="1:22">
      <c r="A6633" s="4"/>
      <c r="B6633" s="4"/>
      <c r="C6633" s="18"/>
      <c r="D6633" s="8"/>
      <c r="E6633" s="8"/>
      <c r="F6633" s="4"/>
      <c r="G6633" s="9"/>
      <c r="H6633" s="18"/>
      <c r="I6633" s="18"/>
      <c r="J6633" s="23" t="str">
        <f>IF(OR(ISBLANK(H6633),ISBLANK((I6633))),"",NETWORKDAYS(H6633,I6633,Setup!$A$2:$A$30))</f>
        <v/>
      </c>
      <c r="K6633" s="4"/>
      <c r="L6633" s="4"/>
      <c r="M6633" s="4"/>
      <c r="N6633" s="4"/>
      <c r="O6633" s="4"/>
      <c r="P6633" s="4"/>
      <c r="Q6633" s="4"/>
      <c r="R6633" s="4"/>
      <c r="S6633" s="4"/>
      <c r="T6633" s="4"/>
      <c r="U6633" s="4"/>
      <c r="V6633" s="4"/>
    </row>
    <row r="6634" spans="1:22">
      <c r="A6634" s="4"/>
      <c r="B6634" s="4"/>
      <c r="C6634" s="18"/>
      <c r="D6634" s="8"/>
      <c r="E6634" s="8"/>
      <c r="F6634" s="4"/>
      <c r="G6634" s="9"/>
      <c r="H6634" s="18"/>
      <c r="I6634" s="18"/>
      <c r="J6634" s="23" t="str">
        <f>IF(OR(ISBLANK(H6634),ISBLANK((I6634))),"",NETWORKDAYS(H6634,I6634,Setup!$A$2:$A$30))</f>
        <v/>
      </c>
      <c r="K6634" s="4"/>
      <c r="L6634" s="4"/>
      <c r="M6634" s="4"/>
      <c r="N6634" s="4"/>
      <c r="O6634" s="4"/>
      <c r="P6634" s="4"/>
      <c r="Q6634" s="4"/>
      <c r="R6634" s="4"/>
      <c r="S6634" s="4"/>
      <c r="T6634" s="4"/>
      <c r="U6634" s="4"/>
      <c r="V6634" s="4"/>
    </row>
    <row r="6635" spans="1:22">
      <c r="A6635" s="4"/>
      <c r="B6635" s="4"/>
      <c r="C6635" s="18"/>
      <c r="D6635" s="8"/>
      <c r="E6635" s="8"/>
      <c r="F6635" s="4"/>
      <c r="G6635" s="9"/>
      <c r="H6635" s="18"/>
      <c r="I6635" s="18"/>
      <c r="J6635" s="23" t="str">
        <f>IF(OR(ISBLANK(H6635),ISBLANK((I6635))),"",NETWORKDAYS(H6635,I6635,Setup!$A$2:$A$30))</f>
        <v/>
      </c>
      <c r="K6635" s="4"/>
      <c r="L6635" s="4"/>
      <c r="M6635" s="4"/>
      <c r="N6635" s="4"/>
      <c r="O6635" s="4"/>
      <c r="P6635" s="4"/>
      <c r="Q6635" s="4"/>
      <c r="R6635" s="4"/>
      <c r="S6635" s="4"/>
      <c r="T6635" s="4"/>
      <c r="U6635" s="4"/>
      <c r="V6635" s="4"/>
    </row>
    <row r="6636" spans="1:22">
      <c r="A6636" s="4"/>
      <c r="B6636" s="4"/>
      <c r="C6636" s="18"/>
      <c r="D6636" s="8"/>
      <c r="E6636" s="8"/>
      <c r="F6636" s="4"/>
      <c r="G6636" s="9"/>
      <c r="H6636" s="18"/>
      <c r="I6636" s="18"/>
      <c r="J6636" s="23" t="str">
        <f>IF(OR(ISBLANK(H6636),ISBLANK((I6636))),"",NETWORKDAYS(H6636,I6636,Setup!$A$2:$A$30))</f>
        <v/>
      </c>
      <c r="K6636" s="4"/>
      <c r="L6636" s="4"/>
      <c r="M6636" s="4"/>
      <c r="N6636" s="4"/>
      <c r="O6636" s="4"/>
      <c r="P6636" s="4"/>
      <c r="Q6636" s="4"/>
      <c r="R6636" s="4"/>
      <c r="S6636" s="4"/>
      <c r="T6636" s="4"/>
      <c r="U6636" s="4"/>
      <c r="V6636" s="4"/>
    </row>
    <row r="6637" spans="1:22">
      <c r="A6637" s="4"/>
      <c r="B6637" s="4"/>
      <c r="C6637" s="18"/>
      <c r="D6637" s="8"/>
      <c r="E6637" s="8"/>
      <c r="F6637" s="4"/>
      <c r="G6637" s="9"/>
      <c r="H6637" s="18"/>
      <c r="I6637" s="18"/>
      <c r="J6637" s="23" t="str">
        <f>IF(OR(ISBLANK(H6637),ISBLANK((I6637))),"",NETWORKDAYS(H6637,I6637,Setup!$A$2:$A$30))</f>
        <v/>
      </c>
      <c r="K6637" s="4"/>
      <c r="L6637" s="4"/>
      <c r="M6637" s="4"/>
      <c r="N6637" s="4"/>
      <c r="O6637" s="4"/>
      <c r="P6637" s="4"/>
      <c r="Q6637" s="4"/>
      <c r="R6637" s="4"/>
      <c r="S6637" s="4"/>
      <c r="T6637" s="4"/>
      <c r="U6637" s="4"/>
      <c r="V6637" s="4"/>
    </row>
    <row r="6638" spans="1:22">
      <c r="A6638" s="4"/>
      <c r="B6638" s="4"/>
      <c r="C6638" s="18"/>
      <c r="D6638" s="8"/>
      <c r="E6638" s="8"/>
      <c r="F6638" s="4"/>
      <c r="G6638" s="9"/>
      <c r="H6638" s="18"/>
      <c r="I6638" s="18"/>
      <c r="J6638" s="23" t="str">
        <f>IF(OR(ISBLANK(H6638),ISBLANK((I6638))),"",NETWORKDAYS(H6638,I6638,Setup!$A$2:$A$30))</f>
        <v/>
      </c>
      <c r="K6638" s="4"/>
      <c r="L6638" s="4"/>
      <c r="M6638" s="4"/>
      <c r="N6638" s="4"/>
      <c r="O6638" s="4"/>
      <c r="P6638" s="4"/>
      <c r="Q6638" s="4"/>
      <c r="R6638" s="4"/>
      <c r="S6638" s="4"/>
      <c r="T6638" s="4"/>
      <c r="U6638" s="4"/>
      <c r="V6638" s="4"/>
    </row>
    <row r="6639" spans="1:22">
      <c r="A6639" s="4"/>
      <c r="B6639" s="4"/>
      <c r="C6639" s="18"/>
      <c r="D6639" s="8"/>
      <c r="E6639" s="8"/>
      <c r="F6639" s="4"/>
      <c r="G6639" s="9"/>
      <c r="H6639" s="18"/>
      <c r="I6639" s="18"/>
      <c r="J6639" s="23" t="str">
        <f>IF(OR(ISBLANK(H6639),ISBLANK((I6639))),"",NETWORKDAYS(H6639,I6639,Setup!$A$2:$A$30))</f>
        <v/>
      </c>
      <c r="K6639" s="4"/>
      <c r="L6639" s="4"/>
      <c r="M6639" s="4"/>
      <c r="N6639" s="4"/>
      <c r="O6639" s="4"/>
      <c r="P6639" s="4"/>
      <c r="Q6639" s="4"/>
      <c r="R6639" s="4"/>
      <c r="S6639" s="4"/>
      <c r="T6639" s="4"/>
      <c r="U6639" s="4"/>
      <c r="V6639" s="4"/>
    </row>
    <row r="6640" spans="1:22">
      <c r="A6640" s="4"/>
      <c r="B6640" s="4"/>
      <c r="C6640" s="18"/>
      <c r="D6640" s="8"/>
      <c r="E6640" s="8"/>
      <c r="F6640" s="4"/>
      <c r="G6640" s="9"/>
      <c r="H6640" s="18"/>
      <c r="I6640" s="18"/>
      <c r="J6640" s="23" t="str">
        <f>IF(OR(ISBLANK(H6640),ISBLANK((I6640))),"",NETWORKDAYS(H6640,I6640,Setup!$A$2:$A$30))</f>
        <v/>
      </c>
      <c r="K6640" s="4"/>
      <c r="L6640" s="4"/>
      <c r="M6640" s="4"/>
      <c r="N6640" s="4"/>
      <c r="O6640" s="4"/>
      <c r="P6640" s="4"/>
      <c r="Q6640" s="4"/>
      <c r="R6640" s="4"/>
      <c r="S6640" s="4"/>
      <c r="T6640" s="4"/>
      <c r="U6640" s="4"/>
      <c r="V6640" s="4"/>
    </row>
    <row r="6641" spans="1:22">
      <c r="A6641" s="4"/>
      <c r="B6641" s="4"/>
      <c r="C6641" s="18"/>
      <c r="D6641" s="8"/>
      <c r="E6641" s="8"/>
      <c r="F6641" s="4"/>
      <c r="G6641" s="9"/>
      <c r="H6641" s="18"/>
      <c r="I6641" s="18"/>
      <c r="J6641" s="23" t="str">
        <f>IF(OR(ISBLANK(H6641),ISBLANK((I6641))),"",NETWORKDAYS(H6641,I6641,Setup!$A$2:$A$30))</f>
        <v/>
      </c>
      <c r="K6641" s="4"/>
      <c r="L6641" s="4"/>
      <c r="M6641" s="4"/>
      <c r="N6641" s="4"/>
      <c r="O6641" s="4"/>
      <c r="P6641" s="4"/>
      <c r="Q6641" s="4"/>
      <c r="R6641" s="4"/>
      <c r="S6641" s="4"/>
      <c r="T6641" s="4"/>
      <c r="U6641" s="4"/>
      <c r="V6641" s="4"/>
    </row>
    <row r="6642" spans="1:22">
      <c r="A6642" s="4"/>
      <c r="B6642" s="4"/>
      <c r="C6642" s="18"/>
      <c r="D6642" s="8"/>
      <c r="E6642" s="8"/>
      <c r="F6642" s="4"/>
      <c r="G6642" s="9"/>
      <c r="H6642" s="18"/>
      <c r="I6642" s="18"/>
      <c r="J6642" s="23" t="str">
        <f>IF(OR(ISBLANK(H6642),ISBLANK((I6642))),"",NETWORKDAYS(H6642,I6642,Setup!$A$2:$A$30))</f>
        <v/>
      </c>
      <c r="K6642" s="4"/>
      <c r="L6642" s="4"/>
      <c r="M6642" s="4"/>
      <c r="N6642" s="4"/>
      <c r="O6642" s="4"/>
      <c r="P6642" s="4"/>
      <c r="Q6642" s="4"/>
      <c r="R6642" s="4"/>
      <c r="S6642" s="4"/>
      <c r="T6642" s="4"/>
      <c r="U6642" s="4"/>
      <c r="V6642" s="4"/>
    </row>
    <row r="6643" spans="1:22">
      <c r="A6643" s="4"/>
      <c r="B6643" s="4"/>
      <c r="C6643" s="18"/>
      <c r="D6643" s="8"/>
      <c r="E6643" s="8"/>
      <c r="F6643" s="4"/>
      <c r="G6643" s="9"/>
      <c r="H6643" s="18"/>
      <c r="I6643" s="18"/>
      <c r="J6643" s="23" t="str">
        <f>IF(OR(ISBLANK(H6643),ISBLANK((I6643))),"",NETWORKDAYS(H6643,I6643,Setup!$A$2:$A$30))</f>
        <v/>
      </c>
      <c r="K6643" s="4"/>
      <c r="L6643" s="4"/>
      <c r="M6643" s="4"/>
      <c r="N6643" s="4"/>
      <c r="O6643" s="4"/>
      <c r="P6643" s="4"/>
      <c r="Q6643" s="4"/>
      <c r="R6643" s="4"/>
      <c r="S6643" s="4"/>
      <c r="T6643" s="4"/>
      <c r="U6643" s="4"/>
      <c r="V6643" s="4"/>
    </row>
    <row r="6644" spans="1:22">
      <c r="A6644" s="4"/>
      <c r="B6644" s="4"/>
      <c r="C6644" s="18"/>
      <c r="D6644" s="8"/>
      <c r="E6644" s="8"/>
      <c r="F6644" s="4"/>
      <c r="G6644" s="9"/>
      <c r="H6644" s="18"/>
      <c r="I6644" s="18"/>
      <c r="J6644" s="23" t="str">
        <f>IF(OR(ISBLANK(H6644),ISBLANK((I6644))),"",NETWORKDAYS(H6644,I6644,Setup!$A$2:$A$30))</f>
        <v/>
      </c>
      <c r="K6644" s="4"/>
      <c r="L6644" s="4"/>
      <c r="M6644" s="4"/>
      <c r="N6644" s="4"/>
      <c r="O6644" s="4"/>
      <c r="P6644" s="4"/>
      <c r="Q6644" s="4"/>
      <c r="R6644" s="4"/>
      <c r="S6644" s="4"/>
      <c r="T6644" s="4"/>
      <c r="U6644" s="4"/>
      <c r="V6644" s="4"/>
    </row>
    <row r="6645" spans="1:22">
      <c r="A6645" s="4"/>
      <c r="B6645" s="4"/>
      <c r="C6645" s="18"/>
      <c r="D6645" s="8"/>
      <c r="E6645" s="8"/>
      <c r="F6645" s="4"/>
      <c r="G6645" s="9"/>
      <c r="H6645" s="18"/>
      <c r="I6645" s="18"/>
      <c r="J6645" s="23" t="str">
        <f>IF(OR(ISBLANK(H6645),ISBLANK((I6645))),"",NETWORKDAYS(H6645,I6645,Setup!$A$2:$A$30))</f>
        <v/>
      </c>
      <c r="K6645" s="4"/>
      <c r="L6645" s="4"/>
      <c r="M6645" s="4"/>
      <c r="N6645" s="4"/>
      <c r="O6645" s="4"/>
      <c r="P6645" s="4"/>
      <c r="Q6645" s="4"/>
      <c r="R6645" s="4"/>
      <c r="S6645" s="4"/>
      <c r="T6645" s="4"/>
      <c r="U6645" s="4"/>
      <c r="V6645" s="4"/>
    </row>
    <row r="6646" spans="1:22">
      <c r="A6646" s="4"/>
      <c r="B6646" s="4"/>
      <c r="C6646" s="18"/>
      <c r="D6646" s="8"/>
      <c r="E6646" s="8"/>
      <c r="F6646" s="4"/>
      <c r="G6646" s="9"/>
      <c r="H6646" s="18"/>
      <c r="I6646" s="18"/>
      <c r="J6646" s="23" t="str">
        <f>IF(OR(ISBLANK(H6646),ISBLANK((I6646))),"",NETWORKDAYS(H6646,I6646,Setup!$A$2:$A$30))</f>
        <v/>
      </c>
      <c r="K6646" s="4"/>
      <c r="L6646" s="4"/>
      <c r="M6646" s="4"/>
      <c r="N6646" s="4"/>
      <c r="O6646" s="4"/>
      <c r="P6646" s="4"/>
      <c r="Q6646" s="4"/>
      <c r="R6646" s="4"/>
      <c r="S6646" s="4"/>
      <c r="T6646" s="4"/>
      <c r="U6646" s="4"/>
      <c r="V6646" s="4"/>
    </row>
    <row r="6647" spans="1:22">
      <c r="A6647" s="4"/>
      <c r="B6647" s="4"/>
      <c r="C6647" s="18"/>
      <c r="D6647" s="8"/>
      <c r="E6647" s="8"/>
      <c r="F6647" s="4"/>
      <c r="G6647" s="9"/>
      <c r="H6647" s="18"/>
      <c r="I6647" s="18"/>
      <c r="J6647" s="23" t="str">
        <f>IF(OR(ISBLANK(H6647),ISBLANK((I6647))),"",NETWORKDAYS(H6647,I6647,Setup!$A$2:$A$30))</f>
        <v/>
      </c>
      <c r="K6647" s="4"/>
      <c r="L6647" s="4"/>
      <c r="M6647" s="4"/>
      <c r="N6647" s="4"/>
      <c r="O6647" s="4"/>
      <c r="P6647" s="4"/>
      <c r="Q6647" s="4"/>
      <c r="R6647" s="4"/>
      <c r="S6647" s="4"/>
      <c r="T6647" s="4"/>
      <c r="U6647" s="4"/>
      <c r="V6647" s="4"/>
    </row>
    <row r="6648" spans="1:22">
      <c r="A6648" s="4"/>
      <c r="B6648" s="4"/>
      <c r="C6648" s="18"/>
      <c r="D6648" s="8"/>
      <c r="E6648" s="8"/>
      <c r="F6648" s="4"/>
      <c r="G6648" s="9"/>
      <c r="H6648" s="18"/>
      <c r="I6648" s="18"/>
      <c r="J6648" s="23" t="str">
        <f>IF(OR(ISBLANK(H6648),ISBLANK((I6648))),"",NETWORKDAYS(H6648,I6648,Setup!$A$2:$A$30))</f>
        <v/>
      </c>
      <c r="K6648" s="4"/>
      <c r="L6648" s="4"/>
      <c r="M6648" s="4"/>
      <c r="N6648" s="4"/>
      <c r="O6648" s="4"/>
      <c r="P6648" s="4"/>
      <c r="Q6648" s="4"/>
      <c r="R6648" s="4"/>
      <c r="S6648" s="4"/>
      <c r="T6648" s="4"/>
      <c r="U6648" s="4"/>
      <c r="V6648" s="4"/>
    </row>
    <row r="6649" spans="1:22">
      <c r="A6649" s="4"/>
      <c r="B6649" s="4"/>
      <c r="C6649" s="18"/>
      <c r="D6649" s="8"/>
      <c r="E6649" s="8"/>
      <c r="F6649" s="4"/>
      <c r="G6649" s="9"/>
      <c r="H6649" s="18"/>
      <c r="I6649" s="18"/>
      <c r="J6649" s="23" t="str">
        <f>IF(OR(ISBLANK(H6649),ISBLANK((I6649))),"",NETWORKDAYS(H6649,I6649,Setup!$A$2:$A$30))</f>
        <v/>
      </c>
      <c r="K6649" s="4"/>
      <c r="L6649" s="4"/>
      <c r="M6649" s="4"/>
      <c r="N6649" s="4"/>
      <c r="O6649" s="4"/>
      <c r="P6649" s="4"/>
      <c r="Q6649" s="4"/>
      <c r="R6649" s="4"/>
      <c r="S6649" s="4"/>
      <c r="T6649" s="4"/>
      <c r="U6649" s="4"/>
      <c r="V6649" s="4"/>
    </row>
    <row r="6650" spans="1:22">
      <c r="A6650" s="4"/>
      <c r="B6650" s="4"/>
      <c r="C6650" s="18"/>
      <c r="D6650" s="8"/>
      <c r="E6650" s="8"/>
      <c r="F6650" s="4"/>
      <c r="G6650" s="9"/>
      <c r="H6650" s="18"/>
      <c r="I6650" s="18"/>
      <c r="J6650" s="23" t="str">
        <f>IF(OR(ISBLANK(H6650),ISBLANK((I6650))),"",NETWORKDAYS(H6650,I6650,Setup!$A$2:$A$30))</f>
        <v/>
      </c>
      <c r="K6650" s="4"/>
      <c r="L6650" s="4"/>
      <c r="M6650" s="4"/>
      <c r="N6650" s="4"/>
      <c r="O6650" s="4"/>
      <c r="P6650" s="4"/>
      <c r="Q6650" s="4"/>
      <c r="R6650" s="4"/>
      <c r="S6650" s="4"/>
      <c r="T6650" s="4"/>
      <c r="U6650" s="4"/>
      <c r="V6650" s="4"/>
    </row>
    <row r="6651" spans="1:22">
      <c r="A6651" s="4"/>
      <c r="B6651" s="4"/>
      <c r="C6651" s="18"/>
      <c r="D6651" s="8"/>
      <c r="E6651" s="8"/>
      <c r="F6651" s="4"/>
      <c r="G6651" s="9"/>
      <c r="H6651" s="18"/>
      <c r="I6651" s="18"/>
      <c r="J6651" s="23" t="str">
        <f>IF(OR(ISBLANK(H6651),ISBLANK((I6651))),"",NETWORKDAYS(H6651,I6651,Setup!$A$2:$A$30))</f>
        <v/>
      </c>
      <c r="K6651" s="4"/>
      <c r="L6651" s="4"/>
      <c r="M6651" s="4"/>
      <c r="N6651" s="4"/>
      <c r="O6651" s="4"/>
      <c r="P6651" s="4"/>
      <c r="Q6651" s="4"/>
      <c r="R6651" s="4"/>
      <c r="S6651" s="4"/>
      <c r="T6651" s="4"/>
      <c r="U6651" s="4"/>
      <c r="V6651" s="4"/>
    </row>
    <row r="6652" spans="1:22">
      <c r="A6652" s="4"/>
      <c r="B6652" s="4"/>
      <c r="C6652" s="18"/>
      <c r="D6652" s="8"/>
      <c r="E6652" s="8"/>
      <c r="F6652" s="4"/>
      <c r="G6652" s="9"/>
      <c r="H6652" s="18"/>
      <c r="I6652" s="18"/>
      <c r="J6652" s="23" t="str">
        <f>IF(OR(ISBLANK(H6652),ISBLANK((I6652))),"",NETWORKDAYS(H6652,I6652,Setup!$A$2:$A$30))</f>
        <v/>
      </c>
      <c r="K6652" s="4"/>
      <c r="L6652" s="4"/>
      <c r="M6652" s="4"/>
      <c r="N6652" s="4"/>
      <c r="O6652" s="4"/>
      <c r="P6652" s="4"/>
      <c r="Q6652" s="4"/>
      <c r="R6652" s="4"/>
      <c r="S6652" s="4"/>
      <c r="T6652" s="4"/>
      <c r="U6652" s="4"/>
      <c r="V6652" s="4"/>
    </row>
    <row r="6653" spans="1:22">
      <c r="A6653" s="4"/>
      <c r="B6653" s="4"/>
      <c r="C6653" s="18"/>
      <c r="D6653" s="8"/>
      <c r="E6653" s="8"/>
      <c r="F6653" s="4"/>
      <c r="G6653" s="9"/>
      <c r="H6653" s="18"/>
      <c r="I6653" s="18"/>
      <c r="J6653" s="23" t="str">
        <f>IF(OR(ISBLANK(H6653),ISBLANK((I6653))),"",NETWORKDAYS(H6653,I6653,Setup!$A$2:$A$30))</f>
        <v/>
      </c>
      <c r="K6653" s="4"/>
      <c r="L6653" s="4"/>
      <c r="M6653" s="4"/>
      <c r="N6653" s="4"/>
      <c r="O6653" s="4"/>
      <c r="P6653" s="4"/>
      <c r="Q6653" s="4"/>
      <c r="R6653" s="4"/>
      <c r="S6653" s="4"/>
      <c r="T6653" s="4"/>
      <c r="U6653" s="4"/>
      <c r="V6653" s="4"/>
    </row>
    <row r="6654" spans="1:22">
      <c r="A6654" s="4"/>
      <c r="B6654" s="4"/>
      <c r="C6654" s="18"/>
      <c r="D6654" s="8"/>
      <c r="E6654" s="8"/>
      <c r="F6654" s="4"/>
      <c r="G6654" s="9"/>
      <c r="H6654" s="18"/>
      <c r="I6654" s="18"/>
      <c r="J6654" s="23" t="str">
        <f>IF(OR(ISBLANK(H6654),ISBLANK((I6654))),"",NETWORKDAYS(H6654,I6654,Setup!$A$2:$A$30))</f>
        <v/>
      </c>
      <c r="K6654" s="4"/>
      <c r="L6654" s="4"/>
      <c r="M6654" s="4"/>
      <c r="N6654" s="4"/>
      <c r="O6654" s="4"/>
      <c r="P6654" s="4"/>
      <c r="Q6654" s="4"/>
      <c r="R6654" s="4"/>
      <c r="S6654" s="4"/>
      <c r="T6654" s="4"/>
      <c r="U6654" s="4"/>
      <c r="V6654" s="4"/>
    </row>
    <row r="6655" spans="1:22">
      <c r="A6655" s="4"/>
      <c r="B6655" s="4"/>
      <c r="C6655" s="18"/>
      <c r="D6655" s="8"/>
      <c r="E6655" s="8"/>
      <c r="F6655" s="4"/>
      <c r="G6655" s="9"/>
      <c r="H6655" s="18"/>
      <c r="I6655" s="18"/>
      <c r="J6655" s="23" t="str">
        <f>IF(OR(ISBLANK(H6655),ISBLANK((I6655))),"",NETWORKDAYS(H6655,I6655,Setup!$A$2:$A$30))</f>
        <v/>
      </c>
      <c r="K6655" s="4"/>
      <c r="L6655" s="4"/>
      <c r="M6655" s="4"/>
      <c r="N6655" s="4"/>
      <c r="O6655" s="4"/>
      <c r="P6655" s="4"/>
      <c r="Q6655" s="4"/>
      <c r="R6655" s="4"/>
      <c r="S6655" s="4"/>
      <c r="T6655" s="4"/>
      <c r="U6655" s="4"/>
      <c r="V6655" s="4"/>
    </row>
    <row r="6656" spans="1:22">
      <c r="A6656" s="4"/>
      <c r="B6656" s="4"/>
      <c r="C6656" s="18"/>
      <c r="D6656" s="8"/>
      <c r="E6656" s="8"/>
      <c r="F6656" s="4"/>
      <c r="G6656" s="9"/>
      <c r="H6656" s="18"/>
      <c r="I6656" s="18"/>
      <c r="J6656" s="23" t="str">
        <f>IF(OR(ISBLANK(H6656),ISBLANK((I6656))),"",NETWORKDAYS(H6656,I6656,Setup!$A$2:$A$30))</f>
        <v/>
      </c>
      <c r="K6656" s="4"/>
      <c r="L6656" s="4"/>
      <c r="M6656" s="4"/>
      <c r="N6656" s="4"/>
      <c r="O6656" s="4"/>
      <c r="P6656" s="4"/>
      <c r="Q6656" s="4"/>
      <c r="R6656" s="4"/>
      <c r="S6656" s="4"/>
      <c r="T6656" s="4"/>
      <c r="U6656" s="4"/>
      <c r="V6656" s="4"/>
    </row>
    <row r="6657" spans="1:22">
      <c r="A6657" s="4"/>
      <c r="B6657" s="4"/>
      <c r="C6657" s="18"/>
      <c r="D6657" s="8"/>
      <c r="E6657" s="8"/>
      <c r="F6657" s="4"/>
      <c r="G6657" s="9"/>
      <c r="H6657" s="18"/>
      <c r="I6657" s="18"/>
      <c r="J6657" s="23" t="str">
        <f>IF(OR(ISBLANK(H6657),ISBLANK((I6657))),"",NETWORKDAYS(H6657,I6657,Setup!$A$2:$A$30))</f>
        <v/>
      </c>
      <c r="K6657" s="4"/>
      <c r="L6657" s="4"/>
      <c r="M6657" s="4"/>
      <c r="N6657" s="4"/>
      <c r="O6657" s="4"/>
      <c r="P6657" s="4"/>
      <c r="Q6657" s="4"/>
      <c r="R6657" s="4"/>
      <c r="S6657" s="4"/>
      <c r="T6657" s="4"/>
      <c r="U6657" s="4"/>
      <c r="V6657" s="4"/>
    </row>
    <row r="6658" spans="1:22">
      <c r="A6658" s="4"/>
      <c r="B6658" s="4"/>
      <c r="C6658" s="18"/>
      <c r="D6658" s="8"/>
      <c r="E6658" s="8"/>
      <c r="F6658" s="4"/>
      <c r="G6658" s="9"/>
      <c r="H6658" s="18"/>
      <c r="I6658" s="18"/>
      <c r="J6658" s="23" t="str">
        <f>IF(OR(ISBLANK(H6658),ISBLANK((I6658))),"",NETWORKDAYS(H6658,I6658,Setup!$A$2:$A$30))</f>
        <v/>
      </c>
      <c r="K6658" s="4"/>
      <c r="L6658" s="4"/>
      <c r="M6658" s="4"/>
      <c r="N6658" s="4"/>
      <c r="O6658" s="4"/>
      <c r="P6658" s="4"/>
      <c r="Q6658" s="4"/>
      <c r="R6658" s="4"/>
      <c r="S6658" s="4"/>
      <c r="T6658" s="4"/>
      <c r="U6658" s="4"/>
      <c r="V6658" s="4"/>
    </row>
    <row r="6659" spans="1:22">
      <c r="A6659" s="4"/>
      <c r="B6659" s="4"/>
      <c r="C6659" s="18"/>
      <c r="D6659" s="8"/>
      <c r="E6659" s="8"/>
      <c r="F6659" s="4"/>
      <c r="G6659" s="9"/>
      <c r="H6659" s="18"/>
      <c r="I6659" s="18"/>
      <c r="J6659" s="23" t="str">
        <f>IF(OR(ISBLANK(H6659),ISBLANK((I6659))),"",NETWORKDAYS(H6659,I6659,Setup!$A$2:$A$30))</f>
        <v/>
      </c>
      <c r="K6659" s="4"/>
      <c r="L6659" s="4"/>
      <c r="M6659" s="4"/>
      <c r="N6659" s="4"/>
      <c r="O6659" s="4"/>
      <c r="P6659" s="4"/>
      <c r="Q6659" s="4"/>
      <c r="R6659" s="4"/>
      <c r="S6659" s="4"/>
      <c r="T6659" s="4"/>
      <c r="U6659" s="4"/>
      <c r="V6659" s="4"/>
    </row>
    <row r="6660" spans="1:22">
      <c r="A6660" s="4"/>
      <c r="B6660" s="4"/>
      <c r="C6660" s="18"/>
      <c r="D6660" s="8"/>
      <c r="E6660" s="8"/>
      <c r="F6660" s="4"/>
      <c r="G6660" s="9"/>
      <c r="H6660" s="18"/>
      <c r="I6660" s="18"/>
      <c r="J6660" s="23" t="str">
        <f>IF(OR(ISBLANK(H6660),ISBLANK((I6660))),"",NETWORKDAYS(H6660,I6660,Setup!$A$2:$A$30))</f>
        <v/>
      </c>
      <c r="K6660" s="4"/>
      <c r="L6660" s="4"/>
      <c r="M6660" s="4"/>
      <c r="N6660" s="4"/>
      <c r="O6660" s="4"/>
      <c r="P6660" s="4"/>
      <c r="Q6660" s="4"/>
      <c r="R6660" s="4"/>
      <c r="S6660" s="4"/>
      <c r="T6660" s="4"/>
      <c r="U6660" s="4"/>
      <c r="V6660" s="4"/>
    </row>
    <row r="6661" spans="1:22">
      <c r="A6661" s="4"/>
      <c r="B6661" s="4"/>
      <c r="C6661" s="18"/>
      <c r="D6661" s="8"/>
      <c r="E6661" s="8"/>
      <c r="F6661" s="4"/>
      <c r="G6661" s="9"/>
      <c r="H6661" s="18"/>
      <c r="I6661" s="18"/>
      <c r="J6661" s="23" t="str">
        <f>IF(OR(ISBLANK(H6661),ISBLANK((I6661))),"",NETWORKDAYS(H6661,I6661,Setup!$A$2:$A$30))</f>
        <v/>
      </c>
      <c r="K6661" s="4"/>
      <c r="L6661" s="4"/>
      <c r="M6661" s="4"/>
      <c r="N6661" s="4"/>
      <c r="O6661" s="4"/>
      <c r="P6661" s="4"/>
      <c r="Q6661" s="4"/>
      <c r="R6661" s="4"/>
      <c r="S6661" s="4"/>
      <c r="T6661" s="4"/>
      <c r="U6661" s="4"/>
      <c r="V6661" s="4"/>
    </row>
    <row r="6662" spans="1:22">
      <c r="A6662" s="4"/>
      <c r="B6662" s="4"/>
      <c r="C6662" s="18"/>
      <c r="D6662" s="8"/>
      <c r="E6662" s="8"/>
      <c r="F6662" s="4"/>
      <c r="G6662" s="9"/>
      <c r="H6662" s="18"/>
      <c r="I6662" s="18"/>
      <c r="J6662" s="23" t="str">
        <f>IF(OR(ISBLANK(H6662),ISBLANK((I6662))),"",NETWORKDAYS(H6662,I6662,Setup!$A$2:$A$30))</f>
        <v/>
      </c>
      <c r="K6662" s="4"/>
      <c r="L6662" s="4"/>
      <c r="M6662" s="4"/>
      <c r="N6662" s="4"/>
      <c r="O6662" s="4"/>
      <c r="P6662" s="4"/>
      <c r="Q6662" s="4"/>
      <c r="R6662" s="4"/>
      <c r="S6662" s="4"/>
      <c r="T6662" s="4"/>
      <c r="U6662" s="4"/>
      <c r="V6662" s="4"/>
    </row>
    <row r="6663" spans="1:22">
      <c r="A6663" s="4"/>
      <c r="B6663" s="4"/>
      <c r="C6663" s="18"/>
      <c r="D6663" s="8"/>
      <c r="E6663" s="8"/>
      <c r="F6663" s="4"/>
      <c r="G6663" s="9"/>
      <c r="H6663" s="18"/>
      <c r="I6663" s="18"/>
      <c r="J6663" s="23" t="str">
        <f>IF(OR(ISBLANK(H6663),ISBLANK((I6663))),"",NETWORKDAYS(H6663,I6663,Setup!$A$2:$A$30))</f>
        <v/>
      </c>
      <c r="K6663" s="4"/>
      <c r="L6663" s="4"/>
      <c r="M6663" s="4"/>
      <c r="N6663" s="4"/>
      <c r="O6663" s="4"/>
      <c r="P6663" s="4"/>
      <c r="Q6663" s="4"/>
      <c r="R6663" s="4"/>
      <c r="S6663" s="4"/>
      <c r="T6663" s="4"/>
      <c r="U6663" s="4"/>
      <c r="V6663" s="4"/>
    </row>
    <row r="6664" spans="1:22">
      <c r="A6664" s="4"/>
      <c r="B6664" s="4"/>
      <c r="C6664" s="18"/>
      <c r="D6664" s="8"/>
      <c r="E6664" s="8"/>
      <c r="F6664" s="4"/>
      <c r="G6664" s="9"/>
      <c r="H6664" s="18"/>
      <c r="I6664" s="18"/>
      <c r="J6664" s="23" t="str">
        <f>IF(OR(ISBLANK(H6664),ISBLANK((I6664))),"",NETWORKDAYS(H6664,I6664,Setup!$A$2:$A$30))</f>
        <v/>
      </c>
      <c r="K6664" s="4"/>
      <c r="L6664" s="4"/>
      <c r="M6664" s="4"/>
      <c r="N6664" s="4"/>
      <c r="O6664" s="4"/>
      <c r="P6664" s="4"/>
      <c r="Q6664" s="4"/>
      <c r="R6664" s="4"/>
      <c r="S6664" s="4"/>
      <c r="T6664" s="4"/>
      <c r="U6664" s="4"/>
      <c r="V6664" s="4"/>
    </row>
    <row r="6665" spans="1:22">
      <c r="A6665" s="4"/>
      <c r="B6665" s="4"/>
      <c r="C6665" s="18"/>
      <c r="D6665" s="8"/>
      <c r="E6665" s="8"/>
      <c r="F6665" s="4"/>
      <c r="G6665" s="9"/>
      <c r="H6665" s="18"/>
      <c r="I6665" s="18"/>
      <c r="J6665" s="23" t="str">
        <f>IF(OR(ISBLANK(H6665),ISBLANK((I6665))),"",NETWORKDAYS(H6665,I6665,Setup!$A$2:$A$30))</f>
        <v/>
      </c>
      <c r="K6665" s="4"/>
      <c r="L6665" s="4"/>
      <c r="M6665" s="4"/>
      <c r="N6665" s="4"/>
      <c r="O6665" s="4"/>
      <c r="P6665" s="4"/>
      <c r="Q6665" s="4"/>
      <c r="R6665" s="4"/>
      <c r="S6665" s="4"/>
      <c r="T6665" s="4"/>
      <c r="U6665" s="4"/>
      <c r="V6665" s="4"/>
    </row>
    <row r="6666" spans="1:22">
      <c r="A6666" s="4"/>
      <c r="B6666" s="4"/>
      <c r="C6666" s="18"/>
      <c r="D6666" s="8"/>
      <c r="E6666" s="8"/>
      <c r="F6666" s="4"/>
      <c r="G6666" s="9"/>
      <c r="H6666" s="18"/>
      <c r="I6666" s="18"/>
      <c r="J6666" s="23" t="str">
        <f>IF(OR(ISBLANK(H6666),ISBLANK((I6666))),"",NETWORKDAYS(H6666,I6666,Setup!$A$2:$A$30))</f>
        <v/>
      </c>
      <c r="K6666" s="4"/>
      <c r="L6666" s="4"/>
      <c r="M6666" s="4"/>
      <c r="N6666" s="4"/>
      <c r="O6666" s="4"/>
      <c r="P6666" s="4"/>
      <c r="Q6666" s="4"/>
      <c r="R6666" s="4"/>
      <c r="S6666" s="4"/>
      <c r="T6666" s="4"/>
      <c r="U6666" s="4"/>
      <c r="V6666" s="4"/>
    </row>
    <row r="6667" spans="1:22">
      <c r="A6667" s="4"/>
      <c r="B6667" s="4"/>
      <c r="C6667" s="18"/>
      <c r="D6667" s="8"/>
      <c r="E6667" s="8"/>
      <c r="F6667" s="4"/>
      <c r="G6667" s="9"/>
      <c r="H6667" s="18"/>
      <c r="I6667" s="18"/>
      <c r="J6667" s="23" t="str">
        <f>IF(OR(ISBLANK(H6667),ISBLANK((I6667))),"",NETWORKDAYS(H6667,I6667,Setup!$A$2:$A$30))</f>
        <v/>
      </c>
      <c r="K6667" s="4"/>
      <c r="L6667" s="4"/>
      <c r="M6667" s="4"/>
      <c r="N6667" s="4"/>
      <c r="O6667" s="4"/>
      <c r="P6667" s="4"/>
      <c r="Q6667" s="4"/>
      <c r="R6667" s="4"/>
      <c r="S6667" s="4"/>
      <c r="T6667" s="4"/>
      <c r="U6667" s="4"/>
      <c r="V6667" s="4"/>
    </row>
    <row r="6668" spans="1:22">
      <c r="A6668" s="4"/>
      <c r="B6668" s="4"/>
      <c r="C6668" s="18"/>
      <c r="D6668" s="8"/>
      <c r="E6668" s="8"/>
      <c r="F6668" s="4"/>
      <c r="G6668" s="9"/>
      <c r="H6668" s="18"/>
      <c r="I6668" s="18"/>
      <c r="J6668" s="23" t="str">
        <f>IF(OR(ISBLANK(H6668),ISBLANK((I6668))),"",NETWORKDAYS(H6668,I6668,Setup!$A$2:$A$30))</f>
        <v/>
      </c>
      <c r="K6668" s="4"/>
      <c r="L6668" s="4"/>
      <c r="M6668" s="4"/>
      <c r="N6668" s="4"/>
      <c r="O6668" s="4"/>
      <c r="P6668" s="4"/>
      <c r="Q6668" s="4"/>
      <c r="R6668" s="4"/>
      <c r="S6668" s="4"/>
      <c r="T6668" s="4"/>
      <c r="U6668" s="4"/>
      <c r="V6668" s="4"/>
    </row>
    <row r="6669" spans="1:22">
      <c r="A6669" s="4"/>
      <c r="B6669" s="4"/>
      <c r="C6669" s="18"/>
      <c r="D6669" s="8"/>
      <c r="E6669" s="8"/>
      <c r="F6669" s="4"/>
      <c r="G6669" s="9"/>
      <c r="H6669" s="18"/>
      <c r="I6669" s="18"/>
      <c r="J6669" s="23" t="str">
        <f>IF(OR(ISBLANK(H6669),ISBLANK((I6669))),"",NETWORKDAYS(H6669,I6669,Setup!$A$2:$A$30))</f>
        <v/>
      </c>
      <c r="K6669" s="4"/>
      <c r="L6669" s="4"/>
      <c r="M6669" s="4"/>
      <c r="N6669" s="4"/>
      <c r="O6669" s="4"/>
      <c r="P6669" s="4"/>
      <c r="Q6669" s="4"/>
      <c r="R6669" s="4"/>
      <c r="S6669" s="4"/>
      <c r="T6669" s="4"/>
      <c r="U6669" s="4"/>
      <c r="V6669" s="4"/>
    </row>
    <row r="6670" spans="1:22">
      <c r="A6670" s="4"/>
      <c r="B6670" s="4"/>
      <c r="C6670" s="18"/>
      <c r="D6670" s="8"/>
      <c r="E6670" s="8"/>
      <c r="F6670" s="4"/>
      <c r="G6670" s="9"/>
      <c r="H6670" s="18"/>
      <c r="I6670" s="18"/>
      <c r="J6670" s="23" t="str">
        <f>IF(OR(ISBLANK(H6670),ISBLANK((I6670))),"",NETWORKDAYS(H6670,I6670,Setup!$A$2:$A$30))</f>
        <v/>
      </c>
      <c r="K6670" s="4"/>
      <c r="L6670" s="4"/>
      <c r="M6670" s="4"/>
      <c r="N6670" s="4"/>
      <c r="O6670" s="4"/>
      <c r="P6670" s="4"/>
      <c r="Q6670" s="4"/>
      <c r="R6670" s="4"/>
      <c r="S6670" s="4"/>
      <c r="T6670" s="4"/>
      <c r="U6670" s="4"/>
      <c r="V6670" s="4"/>
    </row>
    <row r="6671" spans="1:22">
      <c r="A6671" s="4"/>
      <c r="B6671" s="4"/>
      <c r="C6671" s="18"/>
      <c r="D6671" s="8"/>
      <c r="E6671" s="8"/>
      <c r="F6671" s="4"/>
      <c r="G6671" s="9"/>
      <c r="H6671" s="18"/>
      <c r="I6671" s="18"/>
      <c r="J6671" s="23" t="str">
        <f>IF(OR(ISBLANK(H6671),ISBLANK((I6671))),"",NETWORKDAYS(H6671,I6671,Setup!$A$2:$A$30))</f>
        <v/>
      </c>
      <c r="K6671" s="4"/>
      <c r="L6671" s="4"/>
      <c r="M6671" s="4"/>
      <c r="N6671" s="4"/>
      <c r="O6671" s="4"/>
      <c r="P6671" s="4"/>
      <c r="Q6671" s="4"/>
      <c r="R6671" s="4"/>
      <c r="S6671" s="4"/>
      <c r="T6671" s="4"/>
      <c r="U6671" s="4"/>
      <c r="V6671" s="4"/>
    </row>
    <row r="6672" spans="1:22">
      <c r="A6672" s="4"/>
      <c r="B6672" s="4"/>
      <c r="C6672" s="18"/>
      <c r="D6672" s="8"/>
      <c r="E6672" s="8"/>
      <c r="F6672" s="4"/>
      <c r="G6672" s="9"/>
      <c r="H6672" s="18"/>
      <c r="I6672" s="18"/>
      <c r="J6672" s="23" t="str">
        <f>IF(OR(ISBLANK(H6672),ISBLANK((I6672))),"",NETWORKDAYS(H6672,I6672,Setup!$A$2:$A$30))</f>
        <v/>
      </c>
      <c r="K6672" s="4"/>
      <c r="L6672" s="4"/>
      <c r="M6672" s="4"/>
      <c r="N6672" s="4"/>
      <c r="O6672" s="4"/>
      <c r="P6672" s="4"/>
      <c r="Q6672" s="4"/>
      <c r="R6672" s="4"/>
      <c r="S6672" s="4"/>
      <c r="T6672" s="4"/>
      <c r="U6672" s="4"/>
      <c r="V6672" s="4"/>
    </row>
    <row r="6673" spans="1:22">
      <c r="A6673" s="4"/>
      <c r="B6673" s="4"/>
      <c r="C6673" s="18"/>
      <c r="D6673" s="8"/>
      <c r="E6673" s="8"/>
      <c r="F6673" s="4"/>
      <c r="G6673" s="9"/>
      <c r="H6673" s="18"/>
      <c r="I6673" s="18"/>
      <c r="J6673" s="23" t="str">
        <f>IF(OR(ISBLANK(H6673),ISBLANK((I6673))),"",NETWORKDAYS(H6673,I6673,Setup!$A$2:$A$30))</f>
        <v/>
      </c>
      <c r="K6673" s="4"/>
      <c r="L6673" s="4"/>
      <c r="M6673" s="4"/>
      <c r="N6673" s="4"/>
      <c r="O6673" s="4"/>
      <c r="P6673" s="4"/>
      <c r="Q6673" s="4"/>
      <c r="R6673" s="4"/>
      <c r="S6673" s="4"/>
      <c r="T6673" s="4"/>
      <c r="U6673" s="4"/>
      <c r="V6673" s="4"/>
    </row>
    <row r="6674" spans="1:22">
      <c r="A6674" s="4"/>
      <c r="B6674" s="4"/>
      <c r="C6674" s="18"/>
      <c r="D6674" s="8"/>
      <c r="E6674" s="8"/>
      <c r="F6674" s="4"/>
      <c r="G6674" s="9"/>
      <c r="H6674" s="18"/>
      <c r="I6674" s="18"/>
      <c r="J6674" s="23" t="str">
        <f>IF(OR(ISBLANK(H6674),ISBLANK((I6674))),"",NETWORKDAYS(H6674,I6674,Setup!$A$2:$A$30))</f>
        <v/>
      </c>
      <c r="K6674" s="4"/>
      <c r="L6674" s="4"/>
      <c r="M6674" s="4"/>
      <c r="N6674" s="4"/>
      <c r="O6674" s="4"/>
      <c r="P6674" s="4"/>
      <c r="Q6674" s="4"/>
      <c r="R6674" s="4"/>
      <c r="S6674" s="4"/>
      <c r="T6674" s="4"/>
      <c r="U6674" s="4"/>
      <c r="V6674" s="4"/>
    </row>
    <row r="6675" spans="1:22">
      <c r="A6675" s="4"/>
      <c r="B6675" s="4"/>
      <c r="C6675" s="18"/>
      <c r="D6675" s="8"/>
      <c r="E6675" s="8"/>
      <c r="F6675" s="4"/>
      <c r="G6675" s="9"/>
      <c r="H6675" s="18"/>
      <c r="I6675" s="18"/>
      <c r="J6675" s="23" t="str">
        <f>IF(OR(ISBLANK(H6675),ISBLANK((I6675))),"",NETWORKDAYS(H6675,I6675,Setup!$A$2:$A$30))</f>
        <v/>
      </c>
      <c r="K6675" s="4"/>
      <c r="L6675" s="4"/>
      <c r="M6675" s="4"/>
      <c r="N6675" s="4"/>
      <c r="O6675" s="4"/>
      <c r="P6675" s="4"/>
      <c r="Q6675" s="4"/>
      <c r="R6675" s="4"/>
      <c r="S6675" s="4"/>
      <c r="T6675" s="4"/>
      <c r="U6675" s="4"/>
      <c r="V6675" s="4"/>
    </row>
    <row r="6676" spans="1:22">
      <c r="A6676" s="4"/>
      <c r="B6676" s="4"/>
      <c r="C6676" s="18"/>
      <c r="D6676" s="8"/>
      <c r="E6676" s="8"/>
      <c r="F6676" s="4"/>
      <c r="G6676" s="9"/>
      <c r="H6676" s="18"/>
      <c r="I6676" s="18"/>
      <c r="J6676" s="23" t="str">
        <f>IF(OR(ISBLANK(H6676),ISBLANK((I6676))),"",NETWORKDAYS(H6676,I6676,Setup!$A$2:$A$30))</f>
        <v/>
      </c>
      <c r="K6676" s="4"/>
      <c r="L6676" s="4"/>
      <c r="M6676" s="4"/>
      <c r="N6676" s="4"/>
      <c r="O6676" s="4"/>
      <c r="P6676" s="4"/>
      <c r="Q6676" s="4"/>
      <c r="R6676" s="4"/>
      <c r="S6676" s="4"/>
      <c r="T6676" s="4"/>
      <c r="U6676" s="4"/>
      <c r="V6676" s="4"/>
    </row>
    <row r="6677" spans="1:22">
      <c r="A6677" s="4"/>
      <c r="B6677" s="4"/>
      <c r="C6677" s="18"/>
      <c r="D6677" s="8"/>
      <c r="E6677" s="8"/>
      <c r="F6677" s="4"/>
      <c r="G6677" s="9"/>
      <c r="H6677" s="18"/>
      <c r="I6677" s="18"/>
      <c r="J6677" s="23" t="str">
        <f>IF(OR(ISBLANK(H6677),ISBLANK((I6677))),"",NETWORKDAYS(H6677,I6677,Setup!$A$2:$A$30))</f>
        <v/>
      </c>
      <c r="K6677" s="4"/>
      <c r="L6677" s="4"/>
      <c r="M6677" s="4"/>
      <c r="N6677" s="4"/>
      <c r="O6677" s="4"/>
      <c r="P6677" s="4"/>
      <c r="Q6677" s="4"/>
      <c r="R6677" s="4"/>
      <c r="S6677" s="4"/>
      <c r="T6677" s="4"/>
      <c r="U6677" s="4"/>
      <c r="V6677" s="4"/>
    </row>
    <row r="6678" spans="1:22">
      <c r="A6678" s="4"/>
      <c r="B6678" s="4"/>
      <c r="C6678" s="18"/>
      <c r="D6678" s="8"/>
      <c r="E6678" s="8"/>
      <c r="F6678" s="4"/>
      <c r="G6678" s="9"/>
      <c r="H6678" s="18"/>
      <c r="I6678" s="18"/>
      <c r="J6678" s="23" t="str">
        <f>IF(OR(ISBLANK(H6678),ISBLANK((I6678))),"",NETWORKDAYS(H6678,I6678,Setup!$A$2:$A$30))</f>
        <v/>
      </c>
      <c r="K6678" s="4"/>
      <c r="L6678" s="4"/>
      <c r="M6678" s="4"/>
      <c r="N6678" s="4"/>
      <c r="O6678" s="4"/>
      <c r="P6678" s="4"/>
      <c r="Q6678" s="4"/>
      <c r="R6678" s="4"/>
      <c r="S6678" s="4"/>
      <c r="T6678" s="4"/>
      <c r="U6678" s="4"/>
      <c r="V6678" s="4"/>
    </row>
    <row r="6679" spans="1:22">
      <c r="A6679" s="4"/>
      <c r="B6679" s="4"/>
      <c r="C6679" s="18"/>
      <c r="D6679" s="8"/>
      <c r="E6679" s="8"/>
      <c r="F6679" s="4"/>
      <c r="G6679" s="9"/>
      <c r="H6679" s="18"/>
      <c r="I6679" s="18"/>
      <c r="J6679" s="23" t="str">
        <f>IF(OR(ISBLANK(H6679),ISBLANK((I6679))),"",NETWORKDAYS(H6679,I6679,Setup!$A$2:$A$30))</f>
        <v/>
      </c>
      <c r="K6679" s="4"/>
      <c r="L6679" s="4"/>
      <c r="M6679" s="4"/>
      <c r="N6679" s="4"/>
      <c r="O6679" s="4"/>
      <c r="P6679" s="4"/>
      <c r="Q6679" s="4"/>
      <c r="R6679" s="4"/>
      <c r="S6679" s="4"/>
      <c r="T6679" s="4"/>
      <c r="U6679" s="4"/>
      <c r="V6679" s="4"/>
    </row>
    <row r="6680" spans="1:22">
      <c r="A6680" s="4"/>
      <c r="B6680" s="4"/>
      <c r="C6680" s="18"/>
      <c r="D6680" s="8"/>
      <c r="E6680" s="8"/>
      <c r="F6680" s="4"/>
      <c r="G6680" s="9"/>
      <c r="H6680" s="18"/>
      <c r="I6680" s="18"/>
      <c r="J6680" s="23" t="str">
        <f>IF(OR(ISBLANK(H6680),ISBLANK((I6680))),"",NETWORKDAYS(H6680,I6680,Setup!$A$2:$A$30))</f>
        <v/>
      </c>
      <c r="K6680" s="4"/>
      <c r="L6680" s="4"/>
      <c r="M6680" s="4"/>
      <c r="N6680" s="4"/>
      <c r="O6680" s="4"/>
      <c r="P6680" s="4"/>
      <c r="Q6680" s="4"/>
      <c r="R6680" s="4"/>
      <c r="S6680" s="4"/>
      <c r="T6680" s="4"/>
      <c r="U6680" s="4"/>
      <c r="V6680" s="4"/>
    </row>
    <row r="6681" spans="1:22">
      <c r="A6681" s="4"/>
      <c r="B6681" s="4"/>
      <c r="C6681" s="18"/>
      <c r="D6681" s="8"/>
      <c r="E6681" s="8"/>
      <c r="F6681" s="4"/>
      <c r="G6681" s="9"/>
      <c r="H6681" s="18"/>
      <c r="I6681" s="18"/>
      <c r="J6681" s="23" t="str">
        <f>IF(OR(ISBLANK(H6681),ISBLANK((I6681))),"",NETWORKDAYS(H6681,I6681,Setup!$A$2:$A$30))</f>
        <v/>
      </c>
      <c r="K6681" s="4"/>
      <c r="L6681" s="4"/>
      <c r="M6681" s="4"/>
      <c r="N6681" s="4"/>
      <c r="O6681" s="4"/>
      <c r="P6681" s="4"/>
      <c r="Q6681" s="4"/>
      <c r="R6681" s="4"/>
      <c r="S6681" s="4"/>
      <c r="T6681" s="4"/>
      <c r="U6681" s="4"/>
      <c r="V6681" s="4"/>
    </row>
    <row r="6682" spans="1:22">
      <c r="A6682" s="4"/>
      <c r="B6682" s="4"/>
      <c r="C6682" s="18"/>
      <c r="D6682" s="8"/>
      <c r="E6682" s="8"/>
      <c r="F6682" s="4"/>
      <c r="G6682" s="9"/>
      <c r="H6682" s="18"/>
      <c r="I6682" s="18"/>
      <c r="J6682" s="23" t="str">
        <f>IF(OR(ISBLANK(H6682),ISBLANK((I6682))),"",NETWORKDAYS(H6682,I6682,Setup!$A$2:$A$30))</f>
        <v/>
      </c>
      <c r="K6682" s="4"/>
      <c r="L6682" s="4"/>
      <c r="M6682" s="4"/>
      <c r="N6682" s="4"/>
      <c r="O6682" s="4"/>
      <c r="P6682" s="4"/>
      <c r="Q6682" s="4"/>
      <c r="R6682" s="4"/>
      <c r="S6682" s="4"/>
      <c r="T6682" s="4"/>
      <c r="U6682" s="4"/>
      <c r="V6682" s="4"/>
    </row>
    <row r="6683" spans="1:22">
      <c r="A6683" s="4"/>
      <c r="B6683" s="4"/>
      <c r="C6683" s="18"/>
      <c r="D6683" s="8"/>
      <c r="E6683" s="8"/>
      <c r="F6683" s="4"/>
      <c r="G6683" s="9"/>
      <c r="H6683" s="18"/>
      <c r="I6683" s="18"/>
      <c r="J6683" s="23" t="str">
        <f>IF(OR(ISBLANK(H6683),ISBLANK((I6683))),"",NETWORKDAYS(H6683,I6683,Setup!$A$2:$A$30))</f>
        <v/>
      </c>
      <c r="K6683" s="4"/>
      <c r="L6683" s="4"/>
      <c r="M6683" s="4"/>
      <c r="N6683" s="4"/>
      <c r="O6683" s="4"/>
      <c r="P6683" s="4"/>
      <c r="Q6683" s="4"/>
      <c r="R6683" s="4"/>
      <c r="S6683" s="4"/>
      <c r="T6683" s="4"/>
      <c r="U6683" s="4"/>
      <c r="V6683" s="4"/>
    </row>
    <row r="6684" spans="1:22">
      <c r="A6684" s="4"/>
      <c r="B6684" s="4"/>
      <c r="C6684" s="18"/>
      <c r="D6684" s="8"/>
      <c r="E6684" s="8"/>
      <c r="F6684" s="4"/>
      <c r="G6684" s="9"/>
      <c r="H6684" s="18"/>
      <c r="I6684" s="18"/>
      <c r="J6684" s="23" t="str">
        <f>IF(OR(ISBLANK(H6684),ISBLANK((I6684))),"",NETWORKDAYS(H6684,I6684,Setup!$A$2:$A$30))</f>
        <v/>
      </c>
      <c r="K6684" s="4"/>
      <c r="L6684" s="4"/>
      <c r="M6684" s="4"/>
      <c r="N6684" s="4"/>
      <c r="O6684" s="4"/>
      <c r="P6684" s="4"/>
      <c r="Q6684" s="4"/>
      <c r="R6684" s="4"/>
      <c r="S6684" s="4"/>
      <c r="T6684" s="4"/>
      <c r="U6684" s="4"/>
      <c r="V6684" s="4"/>
    </row>
    <row r="6685" spans="1:22">
      <c r="A6685" s="4"/>
      <c r="B6685" s="4"/>
      <c r="C6685" s="18"/>
      <c r="D6685" s="8"/>
      <c r="E6685" s="8"/>
      <c r="F6685" s="4"/>
      <c r="G6685" s="9"/>
      <c r="H6685" s="18"/>
      <c r="I6685" s="18"/>
      <c r="J6685" s="23" t="str">
        <f>IF(OR(ISBLANK(H6685),ISBLANK((I6685))),"",NETWORKDAYS(H6685,I6685,Setup!$A$2:$A$30))</f>
        <v/>
      </c>
      <c r="K6685" s="4"/>
      <c r="L6685" s="4"/>
      <c r="M6685" s="4"/>
      <c r="N6685" s="4"/>
      <c r="O6685" s="4"/>
      <c r="P6685" s="4"/>
      <c r="Q6685" s="4"/>
      <c r="R6685" s="4"/>
      <c r="S6685" s="4"/>
      <c r="T6685" s="4"/>
      <c r="U6685" s="4"/>
      <c r="V6685" s="4"/>
    </row>
    <row r="6686" spans="1:22">
      <c r="A6686" s="4"/>
      <c r="B6686" s="4"/>
      <c r="C6686" s="18"/>
      <c r="D6686" s="8"/>
      <c r="E6686" s="8"/>
      <c r="F6686" s="4"/>
      <c r="G6686" s="9"/>
      <c r="H6686" s="18"/>
      <c r="I6686" s="18"/>
      <c r="J6686" s="23" t="str">
        <f>IF(OR(ISBLANK(H6686),ISBLANK((I6686))),"",NETWORKDAYS(H6686,I6686,Setup!$A$2:$A$30))</f>
        <v/>
      </c>
      <c r="K6686" s="4"/>
      <c r="L6686" s="4"/>
      <c r="M6686" s="4"/>
      <c r="N6686" s="4"/>
      <c r="O6686" s="4"/>
      <c r="P6686" s="4"/>
      <c r="Q6686" s="4"/>
      <c r="R6686" s="4"/>
      <c r="S6686" s="4"/>
      <c r="T6686" s="4"/>
      <c r="U6686" s="4"/>
      <c r="V6686" s="4"/>
    </row>
    <row r="6687" spans="1:22">
      <c r="A6687" s="4"/>
      <c r="B6687" s="4"/>
      <c r="C6687" s="18"/>
      <c r="D6687" s="8"/>
      <c r="E6687" s="8"/>
      <c r="F6687" s="4"/>
      <c r="G6687" s="9"/>
      <c r="H6687" s="18"/>
      <c r="I6687" s="18"/>
      <c r="J6687" s="23" t="str">
        <f>IF(OR(ISBLANK(H6687),ISBLANK((I6687))),"",NETWORKDAYS(H6687,I6687,Setup!$A$2:$A$30))</f>
        <v/>
      </c>
      <c r="K6687" s="4"/>
      <c r="L6687" s="4"/>
      <c r="M6687" s="4"/>
      <c r="N6687" s="4"/>
      <c r="O6687" s="4"/>
      <c r="P6687" s="4"/>
      <c r="Q6687" s="4"/>
      <c r="R6687" s="4"/>
      <c r="S6687" s="4"/>
      <c r="T6687" s="4"/>
      <c r="U6687" s="4"/>
      <c r="V6687" s="4"/>
    </row>
    <row r="6688" spans="1:22">
      <c r="A6688" s="4"/>
      <c r="B6688" s="4"/>
      <c r="C6688" s="18"/>
      <c r="D6688" s="8"/>
      <c r="E6688" s="8"/>
      <c r="F6688" s="4"/>
      <c r="G6688" s="9"/>
      <c r="H6688" s="18"/>
      <c r="I6688" s="18"/>
      <c r="J6688" s="23" t="str">
        <f>IF(OR(ISBLANK(H6688),ISBLANK((I6688))),"",NETWORKDAYS(H6688,I6688,Setup!$A$2:$A$30))</f>
        <v/>
      </c>
      <c r="K6688" s="4"/>
      <c r="L6688" s="4"/>
      <c r="M6688" s="4"/>
      <c r="N6688" s="4"/>
      <c r="O6688" s="4"/>
      <c r="P6688" s="4"/>
      <c r="Q6688" s="4"/>
      <c r="R6688" s="4"/>
      <c r="S6688" s="4"/>
      <c r="T6688" s="4"/>
      <c r="U6688" s="4"/>
      <c r="V6688" s="4"/>
    </row>
    <row r="6689" spans="1:22">
      <c r="A6689" s="4"/>
      <c r="B6689" s="4"/>
      <c r="C6689" s="18"/>
      <c r="D6689" s="8"/>
      <c r="E6689" s="8"/>
      <c r="F6689" s="4"/>
      <c r="G6689" s="9"/>
      <c r="H6689" s="18"/>
      <c r="I6689" s="18"/>
      <c r="J6689" s="23" t="str">
        <f>IF(OR(ISBLANK(H6689),ISBLANK((I6689))),"",NETWORKDAYS(H6689,I6689,Setup!$A$2:$A$30))</f>
        <v/>
      </c>
      <c r="K6689" s="4"/>
      <c r="L6689" s="4"/>
      <c r="M6689" s="4"/>
      <c r="N6689" s="4"/>
      <c r="O6689" s="4"/>
      <c r="P6689" s="4"/>
      <c r="Q6689" s="4"/>
      <c r="R6689" s="4"/>
      <c r="S6689" s="4"/>
      <c r="T6689" s="4"/>
      <c r="U6689" s="4"/>
      <c r="V6689" s="4"/>
    </row>
    <row r="6690" spans="1:22">
      <c r="A6690" s="4"/>
      <c r="B6690" s="4"/>
      <c r="C6690" s="18"/>
      <c r="D6690" s="8"/>
      <c r="E6690" s="8"/>
      <c r="F6690" s="4"/>
      <c r="G6690" s="9"/>
      <c r="H6690" s="18"/>
      <c r="I6690" s="18"/>
      <c r="J6690" s="23" t="str">
        <f>IF(OR(ISBLANK(H6690),ISBLANK((I6690))),"",NETWORKDAYS(H6690,I6690,Setup!$A$2:$A$30))</f>
        <v/>
      </c>
      <c r="K6690" s="4"/>
      <c r="L6690" s="4"/>
      <c r="M6690" s="4"/>
      <c r="N6690" s="4"/>
      <c r="O6690" s="4"/>
      <c r="P6690" s="4"/>
      <c r="Q6690" s="4"/>
      <c r="R6690" s="4"/>
      <c r="S6690" s="4"/>
      <c r="T6690" s="4"/>
      <c r="U6690" s="4"/>
      <c r="V6690" s="4"/>
    </row>
    <row r="6691" spans="1:22">
      <c r="A6691" s="4"/>
      <c r="B6691" s="4"/>
      <c r="C6691" s="18"/>
      <c r="D6691" s="8"/>
      <c r="E6691" s="8"/>
      <c r="F6691" s="4"/>
      <c r="G6691" s="9"/>
      <c r="H6691" s="18"/>
      <c r="I6691" s="18"/>
      <c r="J6691" s="23" t="str">
        <f>IF(OR(ISBLANK(H6691),ISBLANK((I6691))),"",NETWORKDAYS(H6691,I6691,Setup!$A$2:$A$30))</f>
        <v/>
      </c>
      <c r="K6691" s="4"/>
      <c r="L6691" s="4"/>
      <c r="M6691" s="4"/>
      <c r="N6691" s="4"/>
      <c r="O6691" s="4"/>
      <c r="P6691" s="4"/>
      <c r="Q6691" s="4"/>
      <c r="R6691" s="4"/>
      <c r="S6691" s="4"/>
      <c r="T6691" s="4"/>
      <c r="U6691" s="4"/>
      <c r="V6691" s="4"/>
    </row>
    <row r="6692" spans="1:22">
      <c r="A6692" s="4"/>
      <c r="B6692" s="4"/>
      <c r="C6692" s="18"/>
      <c r="D6692" s="8"/>
      <c r="E6692" s="8"/>
      <c r="F6692" s="4"/>
      <c r="G6692" s="9"/>
      <c r="H6692" s="18"/>
      <c r="I6692" s="18"/>
      <c r="J6692" s="23" t="str">
        <f>IF(OR(ISBLANK(H6692),ISBLANK((I6692))),"",NETWORKDAYS(H6692,I6692,Setup!$A$2:$A$30))</f>
        <v/>
      </c>
      <c r="K6692" s="4"/>
      <c r="L6692" s="4"/>
      <c r="M6692" s="4"/>
      <c r="N6692" s="4"/>
      <c r="O6692" s="4"/>
      <c r="P6692" s="4"/>
      <c r="Q6692" s="4"/>
      <c r="R6692" s="4"/>
      <c r="S6692" s="4"/>
      <c r="T6692" s="4"/>
      <c r="U6692" s="4"/>
      <c r="V6692" s="4"/>
    </row>
    <row r="6693" spans="1:22">
      <c r="A6693" s="4"/>
      <c r="B6693" s="4"/>
      <c r="C6693" s="18"/>
      <c r="D6693" s="8"/>
      <c r="E6693" s="8"/>
      <c r="F6693" s="4"/>
      <c r="G6693" s="9"/>
      <c r="H6693" s="18"/>
      <c r="I6693" s="18"/>
      <c r="J6693" s="23" t="str">
        <f>IF(OR(ISBLANK(H6693),ISBLANK((I6693))),"",NETWORKDAYS(H6693,I6693,Setup!$A$2:$A$30))</f>
        <v/>
      </c>
      <c r="K6693" s="4"/>
      <c r="L6693" s="4"/>
      <c r="M6693" s="4"/>
      <c r="N6693" s="4"/>
      <c r="O6693" s="4"/>
      <c r="P6693" s="4"/>
      <c r="Q6693" s="4"/>
      <c r="R6693" s="4"/>
      <c r="S6693" s="4"/>
      <c r="T6693" s="4"/>
      <c r="U6693" s="4"/>
      <c r="V6693" s="4"/>
    </row>
    <row r="6694" spans="1:22">
      <c r="A6694" s="4"/>
      <c r="B6694" s="4"/>
      <c r="C6694" s="18"/>
      <c r="D6694" s="8"/>
      <c r="E6694" s="8"/>
      <c r="F6694" s="4"/>
      <c r="G6694" s="9"/>
      <c r="H6694" s="18"/>
      <c r="I6694" s="18"/>
      <c r="J6694" s="23" t="str">
        <f>IF(OR(ISBLANK(H6694),ISBLANK((I6694))),"",NETWORKDAYS(H6694,I6694,Setup!$A$2:$A$30))</f>
        <v/>
      </c>
      <c r="K6694" s="4"/>
      <c r="L6694" s="4"/>
      <c r="M6694" s="4"/>
      <c r="N6694" s="4"/>
      <c r="O6694" s="4"/>
      <c r="P6694" s="4"/>
      <c r="Q6694" s="4"/>
      <c r="R6694" s="4"/>
      <c r="S6694" s="4"/>
      <c r="T6694" s="4"/>
      <c r="U6694" s="4"/>
      <c r="V6694" s="4"/>
    </row>
    <row r="6695" spans="1:22">
      <c r="A6695" s="4"/>
      <c r="B6695" s="4"/>
      <c r="C6695" s="18"/>
      <c r="D6695" s="8"/>
      <c r="E6695" s="8"/>
      <c r="F6695" s="4"/>
      <c r="G6695" s="9"/>
      <c r="H6695" s="18"/>
      <c r="I6695" s="18"/>
      <c r="J6695" s="23" t="str">
        <f>IF(OR(ISBLANK(H6695),ISBLANK((I6695))),"",NETWORKDAYS(H6695,I6695,Setup!$A$2:$A$30))</f>
        <v/>
      </c>
      <c r="K6695" s="4"/>
      <c r="L6695" s="4"/>
      <c r="M6695" s="4"/>
      <c r="N6695" s="4"/>
      <c r="O6695" s="4"/>
      <c r="P6695" s="4"/>
      <c r="Q6695" s="4"/>
      <c r="R6695" s="4"/>
      <c r="S6695" s="4"/>
      <c r="T6695" s="4"/>
      <c r="U6695" s="4"/>
      <c r="V6695" s="4"/>
    </row>
    <row r="6696" spans="1:22">
      <c r="A6696" s="4"/>
      <c r="B6696" s="4"/>
      <c r="C6696" s="18"/>
      <c r="D6696" s="8"/>
      <c r="E6696" s="8"/>
      <c r="F6696" s="4"/>
      <c r="G6696" s="9"/>
      <c r="H6696" s="18"/>
      <c r="I6696" s="18"/>
      <c r="J6696" s="23" t="str">
        <f>IF(OR(ISBLANK(H6696),ISBLANK((I6696))),"",NETWORKDAYS(H6696,I6696,Setup!$A$2:$A$30))</f>
        <v/>
      </c>
      <c r="K6696" s="4"/>
      <c r="L6696" s="4"/>
      <c r="M6696" s="4"/>
      <c r="N6696" s="4"/>
      <c r="O6696" s="4"/>
      <c r="P6696" s="4"/>
      <c r="Q6696" s="4"/>
      <c r="R6696" s="4"/>
      <c r="S6696" s="4"/>
      <c r="T6696" s="4"/>
      <c r="U6696" s="4"/>
      <c r="V6696" s="4"/>
    </row>
    <row r="6697" spans="1:22">
      <c r="A6697" s="4"/>
      <c r="B6697" s="4"/>
      <c r="C6697" s="18"/>
      <c r="D6697" s="8"/>
      <c r="E6697" s="8"/>
      <c r="F6697" s="4"/>
      <c r="G6697" s="9"/>
      <c r="H6697" s="18"/>
      <c r="I6697" s="18"/>
      <c r="J6697" s="23" t="str">
        <f>IF(OR(ISBLANK(H6697),ISBLANK((I6697))),"",NETWORKDAYS(H6697,I6697,Setup!$A$2:$A$30))</f>
        <v/>
      </c>
      <c r="K6697" s="4"/>
      <c r="L6697" s="4"/>
      <c r="M6697" s="4"/>
      <c r="N6697" s="4"/>
      <c r="O6697" s="4"/>
      <c r="P6697" s="4"/>
      <c r="Q6697" s="4"/>
      <c r="R6697" s="4"/>
      <c r="S6697" s="4"/>
      <c r="T6697" s="4"/>
      <c r="U6697" s="4"/>
      <c r="V6697" s="4"/>
    </row>
    <row r="6698" spans="1:22">
      <c r="A6698" s="4"/>
      <c r="B6698" s="4"/>
      <c r="C6698" s="18"/>
      <c r="D6698" s="8"/>
      <c r="E6698" s="8"/>
      <c r="F6698" s="4"/>
      <c r="G6698" s="9"/>
      <c r="H6698" s="18"/>
      <c r="I6698" s="18"/>
      <c r="J6698" s="23" t="str">
        <f>IF(OR(ISBLANK(H6698),ISBLANK((I6698))),"",NETWORKDAYS(H6698,I6698,Setup!$A$2:$A$30))</f>
        <v/>
      </c>
      <c r="K6698" s="4"/>
      <c r="L6698" s="4"/>
      <c r="M6698" s="4"/>
      <c r="N6698" s="4"/>
      <c r="O6698" s="4"/>
      <c r="P6698" s="4"/>
      <c r="Q6698" s="4"/>
      <c r="R6698" s="4"/>
      <c r="S6698" s="4"/>
      <c r="T6698" s="4"/>
      <c r="U6698" s="4"/>
      <c r="V6698" s="4"/>
    </row>
    <row r="6699" spans="1:22">
      <c r="A6699" s="4"/>
      <c r="B6699" s="4"/>
      <c r="C6699" s="18"/>
      <c r="D6699" s="8"/>
      <c r="E6699" s="8"/>
      <c r="F6699" s="4"/>
      <c r="G6699" s="9"/>
      <c r="H6699" s="18"/>
      <c r="I6699" s="18"/>
      <c r="J6699" s="23" t="str">
        <f>IF(OR(ISBLANK(H6699),ISBLANK((I6699))),"",NETWORKDAYS(H6699,I6699,Setup!$A$2:$A$30))</f>
        <v/>
      </c>
      <c r="K6699" s="4"/>
      <c r="L6699" s="4"/>
      <c r="M6699" s="4"/>
      <c r="N6699" s="4"/>
      <c r="O6699" s="4"/>
      <c r="P6699" s="4"/>
      <c r="Q6699" s="4"/>
      <c r="R6699" s="4"/>
      <c r="S6699" s="4"/>
      <c r="T6699" s="4"/>
      <c r="U6699" s="4"/>
      <c r="V6699" s="4"/>
    </row>
    <row r="6700" spans="1:22">
      <c r="A6700" s="4"/>
      <c r="B6700" s="4"/>
      <c r="C6700" s="18"/>
      <c r="D6700" s="8"/>
      <c r="E6700" s="8"/>
      <c r="F6700" s="4"/>
      <c r="G6700" s="9"/>
      <c r="H6700" s="18"/>
      <c r="I6700" s="18"/>
      <c r="J6700" s="23" t="str">
        <f>IF(OR(ISBLANK(H6700),ISBLANK((I6700))),"",NETWORKDAYS(H6700,I6700,Setup!$A$2:$A$30))</f>
        <v/>
      </c>
      <c r="K6700" s="4"/>
      <c r="L6700" s="4"/>
      <c r="M6700" s="4"/>
      <c r="N6700" s="4"/>
      <c r="O6700" s="4"/>
      <c r="P6700" s="4"/>
      <c r="Q6700" s="4"/>
      <c r="R6700" s="4"/>
      <c r="S6700" s="4"/>
      <c r="T6700" s="4"/>
      <c r="U6700" s="4"/>
      <c r="V6700" s="4"/>
    </row>
    <row r="6701" spans="1:22">
      <c r="A6701" s="4"/>
      <c r="B6701" s="4"/>
      <c r="C6701" s="18"/>
      <c r="D6701" s="8"/>
      <c r="E6701" s="8"/>
      <c r="F6701" s="4"/>
      <c r="G6701" s="9"/>
      <c r="H6701" s="18"/>
      <c r="I6701" s="18"/>
      <c r="J6701" s="23" t="str">
        <f>IF(OR(ISBLANK(H6701),ISBLANK((I6701))),"",NETWORKDAYS(H6701,I6701,Setup!$A$2:$A$30))</f>
        <v/>
      </c>
      <c r="K6701" s="4"/>
      <c r="L6701" s="4"/>
      <c r="M6701" s="4"/>
      <c r="N6701" s="4"/>
      <c r="O6701" s="4"/>
      <c r="P6701" s="4"/>
      <c r="Q6701" s="4"/>
      <c r="R6701" s="4"/>
      <c r="S6701" s="4"/>
      <c r="T6701" s="4"/>
      <c r="U6701" s="4"/>
      <c r="V6701" s="4"/>
    </row>
    <row r="6702" spans="1:22">
      <c r="A6702" s="4"/>
      <c r="B6702" s="4"/>
      <c r="C6702" s="18"/>
      <c r="D6702" s="8"/>
      <c r="E6702" s="8"/>
      <c r="F6702" s="4"/>
      <c r="G6702" s="9"/>
      <c r="H6702" s="18"/>
      <c r="I6702" s="18"/>
      <c r="J6702" s="23" t="str">
        <f>IF(OR(ISBLANK(H6702),ISBLANK((I6702))),"",NETWORKDAYS(H6702,I6702,Setup!$A$2:$A$30))</f>
        <v/>
      </c>
      <c r="K6702" s="4"/>
      <c r="L6702" s="4"/>
      <c r="M6702" s="4"/>
      <c r="N6702" s="4"/>
      <c r="O6702" s="4"/>
      <c r="P6702" s="4"/>
      <c r="Q6702" s="4"/>
      <c r="R6702" s="4"/>
      <c r="S6702" s="4"/>
      <c r="T6702" s="4"/>
      <c r="U6702" s="4"/>
      <c r="V6702" s="4"/>
    </row>
    <row r="6703" spans="1:22">
      <c r="A6703" s="4"/>
      <c r="B6703" s="4"/>
      <c r="C6703" s="18"/>
      <c r="D6703" s="8"/>
      <c r="E6703" s="8"/>
      <c r="F6703" s="4"/>
      <c r="G6703" s="9"/>
      <c r="H6703" s="18"/>
      <c r="I6703" s="18"/>
      <c r="J6703" s="23" t="str">
        <f>IF(OR(ISBLANK(H6703),ISBLANK((I6703))),"",NETWORKDAYS(H6703,I6703,Setup!$A$2:$A$30))</f>
        <v/>
      </c>
      <c r="K6703" s="4"/>
      <c r="L6703" s="4"/>
      <c r="M6703" s="4"/>
      <c r="N6703" s="4"/>
      <c r="O6703" s="4"/>
      <c r="P6703" s="4"/>
      <c r="Q6703" s="4"/>
      <c r="R6703" s="4"/>
      <c r="S6703" s="4"/>
      <c r="T6703" s="4"/>
      <c r="U6703" s="4"/>
      <c r="V6703" s="4"/>
    </row>
    <row r="6704" spans="1:22">
      <c r="A6704" s="4"/>
      <c r="B6704" s="4"/>
      <c r="C6704" s="18"/>
      <c r="D6704" s="8"/>
      <c r="E6704" s="8"/>
      <c r="F6704" s="4"/>
      <c r="G6704" s="9"/>
      <c r="H6704" s="18"/>
      <c r="I6704" s="18"/>
      <c r="J6704" s="23" t="str">
        <f>IF(OR(ISBLANK(H6704),ISBLANK((I6704))),"",NETWORKDAYS(H6704,I6704,Setup!$A$2:$A$30))</f>
        <v/>
      </c>
      <c r="K6704" s="4"/>
      <c r="L6704" s="4"/>
      <c r="M6704" s="4"/>
      <c r="N6704" s="4"/>
      <c r="O6704" s="4"/>
      <c r="P6704" s="4"/>
      <c r="Q6704" s="4"/>
      <c r="R6704" s="4"/>
      <c r="S6704" s="4"/>
      <c r="T6704" s="4"/>
      <c r="U6704" s="4"/>
      <c r="V6704" s="4"/>
    </row>
    <row r="6705" spans="1:22">
      <c r="A6705" s="4"/>
      <c r="B6705" s="4"/>
      <c r="C6705" s="18"/>
      <c r="D6705" s="8"/>
      <c r="E6705" s="8"/>
      <c r="F6705" s="4"/>
      <c r="G6705" s="9"/>
      <c r="H6705" s="18"/>
      <c r="I6705" s="18"/>
      <c r="J6705" s="23" t="str">
        <f>IF(OR(ISBLANK(H6705),ISBLANK((I6705))),"",NETWORKDAYS(H6705,I6705,Setup!$A$2:$A$30))</f>
        <v/>
      </c>
      <c r="K6705" s="4"/>
      <c r="L6705" s="4"/>
      <c r="M6705" s="4"/>
      <c r="N6705" s="4"/>
      <c r="O6705" s="4"/>
      <c r="P6705" s="4"/>
      <c r="Q6705" s="4"/>
      <c r="R6705" s="4"/>
      <c r="S6705" s="4"/>
      <c r="T6705" s="4"/>
      <c r="U6705" s="4"/>
      <c r="V6705" s="4"/>
    </row>
    <row r="6706" spans="1:22">
      <c r="A6706" s="4"/>
      <c r="B6706" s="4"/>
      <c r="C6706" s="18"/>
      <c r="D6706" s="8"/>
      <c r="E6706" s="8"/>
      <c r="F6706" s="4"/>
      <c r="G6706" s="9"/>
      <c r="H6706" s="18"/>
      <c r="I6706" s="18"/>
      <c r="J6706" s="23" t="str">
        <f>IF(OR(ISBLANK(H6706),ISBLANK((I6706))),"",NETWORKDAYS(H6706,I6706,Setup!$A$2:$A$30))</f>
        <v/>
      </c>
      <c r="K6706" s="4"/>
      <c r="L6706" s="4"/>
      <c r="M6706" s="4"/>
      <c r="N6706" s="4"/>
      <c r="O6706" s="4"/>
      <c r="P6706" s="4"/>
      <c r="Q6706" s="4"/>
      <c r="R6706" s="4"/>
      <c r="S6706" s="4"/>
      <c r="T6706" s="4"/>
      <c r="U6706" s="4"/>
      <c r="V6706" s="4"/>
    </row>
    <row r="6707" spans="1:22">
      <c r="A6707" s="4"/>
      <c r="B6707" s="4"/>
      <c r="C6707" s="18"/>
      <c r="D6707" s="8"/>
      <c r="E6707" s="8"/>
      <c r="F6707" s="4"/>
      <c r="G6707" s="9"/>
      <c r="H6707" s="18"/>
      <c r="I6707" s="18"/>
      <c r="J6707" s="23" t="str">
        <f>IF(OR(ISBLANK(H6707),ISBLANK((I6707))),"",NETWORKDAYS(H6707,I6707,Setup!$A$2:$A$30))</f>
        <v/>
      </c>
      <c r="K6707" s="4"/>
      <c r="L6707" s="4"/>
      <c r="M6707" s="4"/>
      <c r="N6707" s="4"/>
      <c r="O6707" s="4"/>
      <c r="P6707" s="4"/>
      <c r="Q6707" s="4"/>
      <c r="R6707" s="4"/>
      <c r="S6707" s="4"/>
      <c r="T6707" s="4"/>
      <c r="U6707" s="4"/>
      <c r="V6707" s="4"/>
    </row>
    <row r="6708" spans="1:22">
      <c r="A6708" s="4"/>
      <c r="B6708" s="4"/>
      <c r="C6708" s="18"/>
      <c r="D6708" s="8"/>
      <c r="E6708" s="8"/>
      <c r="F6708" s="4"/>
      <c r="G6708" s="9"/>
      <c r="H6708" s="18"/>
      <c r="I6708" s="18"/>
      <c r="J6708" s="23" t="str">
        <f>IF(OR(ISBLANK(H6708),ISBLANK((I6708))),"",NETWORKDAYS(H6708,I6708,Setup!$A$2:$A$30))</f>
        <v/>
      </c>
      <c r="K6708" s="4"/>
      <c r="L6708" s="4"/>
      <c r="M6708" s="4"/>
      <c r="N6708" s="4"/>
      <c r="O6708" s="4"/>
      <c r="P6708" s="4"/>
      <c r="Q6708" s="4"/>
      <c r="R6708" s="4"/>
      <c r="S6708" s="4"/>
      <c r="T6708" s="4"/>
      <c r="U6708" s="4"/>
      <c r="V6708" s="4"/>
    </row>
    <row r="6709" spans="1:22">
      <c r="A6709" s="4"/>
      <c r="B6709" s="4"/>
      <c r="C6709" s="18"/>
      <c r="D6709" s="8"/>
      <c r="E6709" s="8"/>
      <c r="F6709" s="4"/>
      <c r="G6709" s="9"/>
      <c r="H6709" s="18"/>
      <c r="I6709" s="18"/>
      <c r="J6709" s="23" t="str">
        <f>IF(OR(ISBLANK(H6709),ISBLANK((I6709))),"",NETWORKDAYS(H6709,I6709,Setup!$A$2:$A$30))</f>
        <v/>
      </c>
      <c r="K6709" s="4"/>
      <c r="L6709" s="4"/>
      <c r="M6709" s="4"/>
      <c r="N6709" s="4"/>
      <c r="O6709" s="4"/>
      <c r="P6709" s="4"/>
      <c r="Q6709" s="4"/>
      <c r="R6709" s="4"/>
      <c r="S6709" s="4"/>
      <c r="T6709" s="4"/>
      <c r="U6709" s="4"/>
      <c r="V6709" s="4"/>
    </row>
    <row r="6710" spans="1:22">
      <c r="A6710" s="4"/>
      <c r="B6710" s="4"/>
      <c r="C6710" s="18"/>
      <c r="D6710" s="8"/>
      <c r="E6710" s="8"/>
      <c r="F6710" s="4"/>
      <c r="G6710" s="9"/>
      <c r="H6710" s="18"/>
      <c r="I6710" s="18"/>
      <c r="J6710" s="23" t="str">
        <f>IF(OR(ISBLANK(H6710),ISBLANK((I6710))),"",NETWORKDAYS(H6710,I6710,Setup!$A$2:$A$30))</f>
        <v/>
      </c>
      <c r="K6710" s="4"/>
      <c r="L6710" s="4"/>
      <c r="M6710" s="4"/>
      <c r="N6710" s="4"/>
      <c r="O6710" s="4"/>
      <c r="P6710" s="4"/>
      <c r="Q6710" s="4"/>
      <c r="R6710" s="4"/>
      <c r="S6710" s="4"/>
      <c r="T6710" s="4"/>
      <c r="U6710" s="4"/>
      <c r="V6710" s="4"/>
    </row>
    <row r="6711" spans="1:22">
      <c r="A6711" s="4"/>
      <c r="B6711" s="4"/>
      <c r="C6711" s="18"/>
      <c r="D6711" s="8"/>
      <c r="E6711" s="8"/>
      <c r="F6711" s="4"/>
      <c r="G6711" s="9"/>
      <c r="H6711" s="18"/>
      <c r="I6711" s="18"/>
      <c r="J6711" s="23" t="str">
        <f>IF(OR(ISBLANK(H6711),ISBLANK((I6711))),"",NETWORKDAYS(H6711,I6711,Setup!$A$2:$A$30))</f>
        <v/>
      </c>
      <c r="K6711" s="4"/>
      <c r="L6711" s="4"/>
      <c r="M6711" s="4"/>
      <c r="N6711" s="4"/>
      <c r="O6711" s="4"/>
      <c r="P6711" s="4"/>
      <c r="Q6711" s="4"/>
      <c r="R6711" s="4"/>
      <c r="S6711" s="4"/>
      <c r="T6711" s="4"/>
      <c r="U6711" s="4"/>
      <c r="V6711" s="4"/>
    </row>
    <row r="6712" spans="1:22">
      <c r="A6712" s="4"/>
      <c r="B6712" s="4"/>
      <c r="C6712" s="18"/>
      <c r="D6712" s="8"/>
      <c r="E6712" s="8"/>
      <c r="F6712" s="4"/>
      <c r="G6712" s="9"/>
      <c r="H6712" s="18"/>
      <c r="I6712" s="18"/>
      <c r="J6712" s="23" t="str">
        <f>IF(OR(ISBLANK(H6712),ISBLANK((I6712))),"",NETWORKDAYS(H6712,I6712,Setup!$A$2:$A$30))</f>
        <v/>
      </c>
      <c r="K6712" s="4"/>
      <c r="L6712" s="4"/>
      <c r="M6712" s="4"/>
      <c r="N6712" s="4"/>
      <c r="O6712" s="4"/>
      <c r="P6712" s="4"/>
      <c r="Q6712" s="4"/>
      <c r="R6712" s="4"/>
      <c r="S6712" s="4"/>
      <c r="T6712" s="4"/>
      <c r="U6712" s="4"/>
      <c r="V6712" s="4"/>
    </row>
    <row r="6713" spans="1:22">
      <c r="A6713" s="4"/>
      <c r="B6713" s="4"/>
      <c r="C6713" s="18"/>
      <c r="D6713" s="8"/>
      <c r="E6713" s="8"/>
      <c r="F6713" s="4"/>
      <c r="G6713" s="9"/>
      <c r="H6713" s="18"/>
      <c r="I6713" s="18"/>
      <c r="J6713" s="23" t="str">
        <f>IF(OR(ISBLANK(H6713),ISBLANK((I6713))),"",NETWORKDAYS(H6713,I6713,Setup!$A$2:$A$30))</f>
        <v/>
      </c>
      <c r="K6713" s="4"/>
      <c r="L6713" s="4"/>
      <c r="M6713" s="4"/>
      <c r="N6713" s="4"/>
      <c r="O6713" s="4"/>
      <c r="P6713" s="4"/>
      <c r="Q6713" s="4"/>
      <c r="R6713" s="4"/>
      <c r="S6713" s="4"/>
      <c r="T6713" s="4"/>
      <c r="U6713" s="4"/>
      <c r="V6713" s="4"/>
    </row>
    <row r="6714" spans="1:22">
      <c r="A6714" s="4"/>
      <c r="B6714" s="4"/>
      <c r="C6714" s="18"/>
      <c r="D6714" s="8"/>
      <c r="E6714" s="8"/>
      <c r="F6714" s="4"/>
      <c r="G6714" s="9"/>
      <c r="H6714" s="18"/>
      <c r="I6714" s="18"/>
      <c r="J6714" s="23" t="str">
        <f>IF(OR(ISBLANK(H6714),ISBLANK((I6714))),"",NETWORKDAYS(H6714,I6714,Setup!$A$2:$A$30))</f>
        <v/>
      </c>
      <c r="K6714" s="4"/>
      <c r="L6714" s="4"/>
      <c r="M6714" s="4"/>
      <c r="N6714" s="4"/>
      <c r="O6714" s="4"/>
      <c r="P6714" s="4"/>
      <c r="Q6714" s="4"/>
      <c r="R6714" s="4"/>
      <c r="S6714" s="4"/>
      <c r="T6714" s="4"/>
      <c r="U6714" s="4"/>
      <c r="V6714" s="4"/>
    </row>
    <row r="6715" spans="1:22">
      <c r="A6715" s="4"/>
      <c r="B6715" s="4"/>
      <c r="C6715" s="18"/>
      <c r="D6715" s="8"/>
      <c r="E6715" s="8"/>
      <c r="F6715" s="4"/>
      <c r="G6715" s="9"/>
      <c r="H6715" s="18"/>
      <c r="I6715" s="18"/>
      <c r="J6715" s="23" t="str">
        <f>IF(OR(ISBLANK(H6715),ISBLANK((I6715))),"",NETWORKDAYS(H6715,I6715,Setup!$A$2:$A$30))</f>
        <v/>
      </c>
      <c r="K6715" s="4"/>
      <c r="L6715" s="4"/>
      <c r="M6715" s="4"/>
      <c r="N6715" s="4"/>
      <c r="O6715" s="4"/>
      <c r="P6715" s="4"/>
      <c r="Q6715" s="4"/>
      <c r="R6715" s="4"/>
      <c r="S6715" s="4"/>
      <c r="T6715" s="4"/>
      <c r="U6715" s="4"/>
      <c r="V6715" s="4"/>
    </row>
    <row r="6716" spans="1:22">
      <c r="A6716" s="4"/>
      <c r="B6716" s="4"/>
      <c r="C6716" s="18"/>
      <c r="D6716" s="8"/>
      <c r="E6716" s="8"/>
      <c r="F6716" s="4"/>
      <c r="G6716" s="9"/>
      <c r="H6716" s="18"/>
      <c r="I6716" s="18"/>
      <c r="J6716" s="23" t="str">
        <f>IF(OR(ISBLANK(H6716),ISBLANK((I6716))),"",NETWORKDAYS(H6716,I6716,Setup!$A$2:$A$30))</f>
        <v/>
      </c>
      <c r="K6716" s="4"/>
      <c r="L6716" s="4"/>
      <c r="M6716" s="4"/>
      <c r="N6716" s="4"/>
      <c r="O6716" s="4"/>
      <c r="P6716" s="4"/>
      <c r="Q6716" s="4"/>
      <c r="R6716" s="4"/>
      <c r="S6716" s="4"/>
      <c r="T6716" s="4"/>
      <c r="U6716" s="4"/>
      <c r="V6716" s="4"/>
    </row>
    <row r="6717" spans="1:22">
      <c r="A6717" s="4"/>
      <c r="B6717" s="4"/>
      <c r="C6717" s="18"/>
      <c r="D6717" s="8"/>
      <c r="E6717" s="8"/>
      <c r="F6717" s="4"/>
      <c r="G6717" s="9"/>
      <c r="H6717" s="18"/>
      <c r="I6717" s="18"/>
      <c r="J6717" s="23" t="str">
        <f>IF(OR(ISBLANK(H6717),ISBLANK((I6717))),"",NETWORKDAYS(H6717,I6717,Setup!$A$2:$A$30))</f>
        <v/>
      </c>
      <c r="K6717" s="4"/>
      <c r="L6717" s="4"/>
      <c r="M6717" s="4"/>
      <c r="N6717" s="4"/>
      <c r="O6717" s="4"/>
      <c r="P6717" s="4"/>
      <c r="Q6717" s="4"/>
      <c r="R6717" s="4"/>
      <c r="S6717" s="4"/>
      <c r="T6717" s="4"/>
      <c r="U6717" s="4"/>
      <c r="V6717" s="4"/>
    </row>
    <row r="6718" spans="1:22">
      <c r="A6718" s="4"/>
      <c r="B6718" s="4"/>
      <c r="C6718" s="18"/>
      <c r="D6718" s="8"/>
      <c r="E6718" s="8"/>
      <c r="F6718" s="4"/>
      <c r="G6718" s="9"/>
      <c r="H6718" s="18"/>
      <c r="I6718" s="18"/>
      <c r="J6718" s="23" t="str">
        <f>IF(OR(ISBLANK(H6718),ISBLANK((I6718))),"",NETWORKDAYS(H6718,I6718,Setup!$A$2:$A$30))</f>
        <v/>
      </c>
      <c r="K6718" s="4"/>
      <c r="L6718" s="4"/>
      <c r="M6718" s="4"/>
      <c r="N6718" s="4"/>
      <c r="O6718" s="4"/>
      <c r="P6718" s="4"/>
      <c r="Q6718" s="4"/>
      <c r="R6718" s="4"/>
      <c r="S6718" s="4"/>
      <c r="T6718" s="4"/>
      <c r="U6718" s="4"/>
      <c r="V6718" s="4"/>
    </row>
    <row r="6719" spans="1:22">
      <c r="A6719" s="4"/>
      <c r="B6719" s="4"/>
      <c r="C6719" s="18"/>
      <c r="D6719" s="8"/>
      <c r="E6719" s="8"/>
      <c r="F6719" s="4"/>
      <c r="G6719" s="9"/>
      <c r="H6719" s="18"/>
      <c r="I6719" s="18"/>
      <c r="J6719" s="23" t="str">
        <f>IF(OR(ISBLANK(H6719),ISBLANK((I6719))),"",NETWORKDAYS(H6719,I6719,Setup!$A$2:$A$30))</f>
        <v/>
      </c>
      <c r="K6719" s="4"/>
      <c r="L6719" s="4"/>
      <c r="M6719" s="4"/>
      <c r="N6719" s="4"/>
      <c r="O6719" s="4"/>
      <c r="P6719" s="4"/>
      <c r="Q6719" s="4"/>
      <c r="R6719" s="4"/>
      <c r="S6719" s="4"/>
      <c r="T6719" s="4"/>
      <c r="U6719" s="4"/>
      <c r="V6719" s="4"/>
    </row>
    <row r="6720" spans="1:22">
      <c r="A6720" s="4"/>
      <c r="B6720" s="4"/>
      <c r="C6720" s="18"/>
      <c r="D6720" s="8"/>
      <c r="E6720" s="8"/>
      <c r="F6720" s="4"/>
      <c r="G6720" s="9"/>
      <c r="H6720" s="18"/>
      <c r="I6720" s="18"/>
      <c r="J6720" s="23" t="str">
        <f>IF(OR(ISBLANK(H6720),ISBLANK((I6720))),"",NETWORKDAYS(H6720,I6720,Setup!$A$2:$A$30))</f>
        <v/>
      </c>
      <c r="K6720" s="4"/>
      <c r="L6720" s="4"/>
      <c r="M6720" s="4"/>
      <c r="N6720" s="4"/>
      <c r="O6720" s="4"/>
      <c r="P6720" s="4"/>
      <c r="Q6720" s="4"/>
      <c r="R6720" s="4"/>
      <c r="S6720" s="4"/>
      <c r="T6720" s="4"/>
      <c r="U6720" s="4"/>
      <c r="V6720" s="4"/>
    </row>
    <row r="6721" spans="1:22">
      <c r="A6721" s="4"/>
      <c r="B6721" s="4"/>
      <c r="C6721" s="18"/>
      <c r="D6721" s="8"/>
      <c r="E6721" s="8"/>
      <c r="F6721" s="4"/>
      <c r="G6721" s="9"/>
      <c r="H6721" s="18"/>
      <c r="I6721" s="18"/>
      <c r="J6721" s="23" t="str">
        <f>IF(OR(ISBLANK(H6721),ISBLANK((I6721))),"",NETWORKDAYS(H6721,I6721,Setup!$A$2:$A$30))</f>
        <v/>
      </c>
      <c r="K6721" s="4"/>
      <c r="L6721" s="4"/>
      <c r="M6721" s="4"/>
      <c r="N6721" s="4"/>
      <c r="O6721" s="4"/>
      <c r="P6721" s="4"/>
      <c r="Q6721" s="4"/>
      <c r="R6721" s="4"/>
      <c r="S6721" s="4"/>
      <c r="T6721" s="4"/>
      <c r="U6721" s="4"/>
      <c r="V6721" s="4"/>
    </row>
    <row r="6722" spans="1:22">
      <c r="A6722" s="4"/>
      <c r="B6722" s="4"/>
      <c r="C6722" s="18"/>
      <c r="D6722" s="8"/>
      <c r="E6722" s="8"/>
      <c r="F6722" s="4"/>
      <c r="G6722" s="9"/>
      <c r="H6722" s="18"/>
      <c r="I6722" s="18"/>
      <c r="J6722" s="23" t="str">
        <f>IF(OR(ISBLANK(H6722),ISBLANK((I6722))),"",NETWORKDAYS(H6722,I6722,Setup!$A$2:$A$30))</f>
        <v/>
      </c>
      <c r="K6722" s="4"/>
      <c r="L6722" s="4"/>
      <c r="M6722" s="4"/>
      <c r="N6722" s="4"/>
      <c r="O6722" s="4"/>
      <c r="P6722" s="4"/>
      <c r="Q6722" s="4"/>
      <c r="R6722" s="4"/>
      <c r="S6722" s="4"/>
      <c r="T6722" s="4"/>
      <c r="U6722" s="4"/>
      <c r="V6722" s="4"/>
    </row>
    <row r="6723" spans="1:22">
      <c r="A6723" s="4"/>
      <c r="B6723" s="4"/>
      <c r="C6723" s="18"/>
      <c r="D6723" s="8"/>
      <c r="E6723" s="8"/>
      <c r="F6723" s="4"/>
      <c r="G6723" s="9"/>
      <c r="H6723" s="18"/>
      <c r="I6723" s="18"/>
      <c r="J6723" s="23" t="str">
        <f>IF(OR(ISBLANK(H6723),ISBLANK((I6723))),"",NETWORKDAYS(H6723,I6723,Setup!$A$2:$A$30))</f>
        <v/>
      </c>
      <c r="K6723" s="4"/>
      <c r="L6723" s="4"/>
      <c r="M6723" s="4"/>
      <c r="N6723" s="4"/>
      <c r="O6723" s="4"/>
      <c r="P6723" s="4"/>
      <c r="Q6723" s="4"/>
      <c r="R6723" s="4"/>
      <c r="S6723" s="4"/>
      <c r="T6723" s="4"/>
      <c r="U6723" s="4"/>
      <c r="V6723" s="4"/>
    </row>
    <row r="6724" spans="1:22">
      <c r="A6724" s="4"/>
      <c r="B6724" s="4"/>
      <c r="C6724" s="18"/>
      <c r="D6724" s="8"/>
      <c r="E6724" s="8"/>
      <c r="F6724" s="4"/>
      <c r="G6724" s="9"/>
      <c r="H6724" s="18"/>
      <c r="I6724" s="18"/>
      <c r="J6724" s="23" t="str">
        <f>IF(OR(ISBLANK(H6724),ISBLANK((I6724))),"",NETWORKDAYS(H6724,I6724,Setup!$A$2:$A$30))</f>
        <v/>
      </c>
      <c r="K6724" s="4"/>
      <c r="L6724" s="4"/>
      <c r="M6724" s="4"/>
      <c r="N6724" s="4"/>
      <c r="O6724" s="4"/>
      <c r="P6724" s="4"/>
      <c r="Q6724" s="4"/>
      <c r="R6724" s="4"/>
      <c r="S6724" s="4"/>
      <c r="T6724" s="4"/>
      <c r="U6724" s="4"/>
      <c r="V6724" s="4"/>
    </row>
    <row r="6725" spans="1:22">
      <c r="A6725" s="4"/>
      <c r="B6725" s="4"/>
      <c r="C6725" s="18"/>
      <c r="D6725" s="8"/>
      <c r="E6725" s="8"/>
      <c r="F6725" s="4"/>
      <c r="G6725" s="9"/>
      <c r="H6725" s="18"/>
      <c r="I6725" s="18"/>
      <c r="J6725" s="23" t="str">
        <f>IF(OR(ISBLANK(H6725),ISBLANK((I6725))),"",NETWORKDAYS(H6725,I6725,Setup!$A$2:$A$30))</f>
        <v/>
      </c>
      <c r="K6725" s="4"/>
      <c r="L6725" s="4"/>
      <c r="M6725" s="4"/>
      <c r="N6725" s="4"/>
      <c r="O6725" s="4"/>
      <c r="P6725" s="4"/>
      <c r="Q6725" s="4"/>
      <c r="R6725" s="4"/>
      <c r="S6725" s="4"/>
      <c r="T6725" s="4"/>
      <c r="U6725" s="4"/>
      <c r="V6725" s="4"/>
    </row>
    <row r="6726" spans="1:22">
      <c r="A6726" s="4"/>
      <c r="B6726" s="4"/>
      <c r="C6726" s="18"/>
      <c r="D6726" s="8"/>
      <c r="E6726" s="8"/>
      <c r="F6726" s="4"/>
      <c r="G6726" s="9"/>
      <c r="H6726" s="18"/>
      <c r="I6726" s="18"/>
      <c r="J6726" s="23" t="str">
        <f>IF(OR(ISBLANK(H6726),ISBLANK((I6726))),"",NETWORKDAYS(H6726,I6726,Setup!$A$2:$A$30))</f>
        <v/>
      </c>
      <c r="K6726" s="4"/>
      <c r="L6726" s="4"/>
      <c r="M6726" s="4"/>
      <c r="N6726" s="4"/>
      <c r="O6726" s="4"/>
      <c r="P6726" s="4"/>
      <c r="Q6726" s="4"/>
      <c r="R6726" s="4"/>
      <c r="S6726" s="4"/>
      <c r="T6726" s="4"/>
      <c r="U6726" s="4"/>
      <c r="V6726" s="4"/>
    </row>
    <row r="6727" spans="1:22">
      <c r="A6727" s="4"/>
      <c r="B6727" s="4"/>
      <c r="C6727" s="18"/>
      <c r="D6727" s="8"/>
      <c r="E6727" s="8"/>
      <c r="F6727" s="4"/>
      <c r="G6727" s="9"/>
      <c r="H6727" s="18"/>
      <c r="I6727" s="18"/>
      <c r="J6727" s="23" t="str">
        <f>IF(OR(ISBLANK(H6727),ISBLANK((I6727))),"",NETWORKDAYS(H6727,I6727,Setup!$A$2:$A$30))</f>
        <v/>
      </c>
      <c r="K6727" s="4"/>
      <c r="L6727" s="4"/>
      <c r="M6727" s="4"/>
      <c r="N6727" s="4"/>
      <c r="O6727" s="4"/>
      <c r="P6727" s="4"/>
      <c r="Q6727" s="4"/>
      <c r="R6727" s="4"/>
      <c r="S6727" s="4"/>
      <c r="T6727" s="4"/>
      <c r="U6727" s="4"/>
      <c r="V6727" s="4"/>
    </row>
    <row r="6728" spans="1:22">
      <c r="A6728" s="4"/>
      <c r="B6728" s="4"/>
      <c r="C6728" s="18"/>
      <c r="D6728" s="8"/>
      <c r="E6728" s="8"/>
      <c r="F6728" s="4"/>
      <c r="G6728" s="9"/>
      <c r="H6728" s="18"/>
      <c r="I6728" s="18"/>
      <c r="J6728" s="23" t="str">
        <f>IF(OR(ISBLANK(H6728),ISBLANK((I6728))),"",NETWORKDAYS(H6728,I6728,Setup!$A$2:$A$30))</f>
        <v/>
      </c>
      <c r="K6728" s="4"/>
      <c r="L6728" s="4"/>
      <c r="M6728" s="4"/>
      <c r="N6728" s="4"/>
      <c r="O6728" s="4"/>
      <c r="P6728" s="4"/>
      <c r="Q6728" s="4"/>
      <c r="R6728" s="4"/>
      <c r="S6728" s="4"/>
      <c r="T6728" s="4"/>
      <c r="U6728" s="4"/>
      <c r="V6728" s="4"/>
    </row>
    <row r="6729" spans="1:22">
      <c r="A6729" s="4"/>
      <c r="B6729" s="4"/>
      <c r="C6729" s="18"/>
      <c r="D6729" s="8"/>
      <c r="E6729" s="8"/>
      <c r="F6729" s="4"/>
      <c r="G6729" s="9"/>
      <c r="H6729" s="18"/>
      <c r="I6729" s="18"/>
      <c r="J6729" s="23" t="str">
        <f>IF(OR(ISBLANK(H6729),ISBLANK((I6729))),"",NETWORKDAYS(H6729,I6729,Setup!$A$2:$A$30))</f>
        <v/>
      </c>
      <c r="K6729" s="4"/>
      <c r="L6729" s="4"/>
      <c r="M6729" s="4"/>
      <c r="N6729" s="4"/>
      <c r="O6729" s="4"/>
      <c r="P6729" s="4"/>
      <c r="Q6729" s="4"/>
      <c r="R6729" s="4"/>
      <c r="S6729" s="4"/>
      <c r="T6729" s="4"/>
      <c r="U6729" s="4"/>
      <c r="V6729" s="4"/>
    </row>
    <row r="6730" spans="1:22">
      <c r="A6730" s="4"/>
      <c r="B6730" s="4"/>
      <c r="C6730" s="18"/>
      <c r="D6730" s="8"/>
      <c r="E6730" s="8"/>
      <c r="F6730" s="4"/>
      <c r="G6730" s="9"/>
      <c r="H6730" s="18"/>
      <c r="I6730" s="18"/>
      <c r="J6730" s="23" t="str">
        <f>IF(OR(ISBLANK(H6730),ISBLANK((I6730))),"",NETWORKDAYS(H6730,I6730,Setup!$A$2:$A$30))</f>
        <v/>
      </c>
      <c r="K6730" s="4"/>
      <c r="L6730" s="4"/>
      <c r="M6730" s="4"/>
      <c r="N6730" s="4"/>
      <c r="O6730" s="4"/>
      <c r="P6730" s="4"/>
      <c r="Q6730" s="4"/>
      <c r="R6730" s="4"/>
      <c r="S6730" s="4"/>
      <c r="T6730" s="4"/>
      <c r="U6730" s="4"/>
      <c r="V6730" s="4"/>
    </row>
    <row r="6731" spans="1:22">
      <c r="A6731" s="4"/>
      <c r="B6731" s="4"/>
      <c r="C6731" s="18"/>
      <c r="D6731" s="8"/>
      <c r="E6731" s="8"/>
      <c r="F6731" s="4"/>
      <c r="G6731" s="9"/>
      <c r="H6731" s="18"/>
      <c r="I6731" s="18"/>
      <c r="J6731" s="23" t="str">
        <f>IF(OR(ISBLANK(H6731),ISBLANK((I6731))),"",NETWORKDAYS(H6731,I6731,Setup!$A$2:$A$30))</f>
        <v/>
      </c>
      <c r="K6731" s="4"/>
      <c r="L6731" s="4"/>
      <c r="M6731" s="4"/>
      <c r="N6731" s="4"/>
      <c r="O6731" s="4"/>
      <c r="P6731" s="4"/>
      <c r="Q6731" s="4"/>
      <c r="R6731" s="4"/>
      <c r="S6731" s="4"/>
      <c r="T6731" s="4"/>
      <c r="U6731" s="4"/>
      <c r="V6731" s="4"/>
    </row>
    <row r="6732" spans="1:22">
      <c r="A6732" s="4"/>
      <c r="B6732" s="4"/>
      <c r="C6732" s="18"/>
      <c r="D6732" s="8"/>
      <c r="E6732" s="8"/>
      <c r="F6732" s="4"/>
      <c r="G6732" s="9"/>
      <c r="H6732" s="18"/>
      <c r="I6732" s="18"/>
      <c r="J6732" s="23" t="str">
        <f>IF(OR(ISBLANK(H6732),ISBLANK((I6732))),"",NETWORKDAYS(H6732,I6732,Setup!$A$2:$A$30))</f>
        <v/>
      </c>
      <c r="K6732" s="4"/>
      <c r="L6732" s="4"/>
      <c r="M6732" s="4"/>
      <c r="N6732" s="4"/>
      <c r="O6732" s="4"/>
      <c r="P6732" s="4"/>
      <c r="Q6732" s="4"/>
      <c r="R6732" s="4"/>
      <c r="S6732" s="4"/>
      <c r="T6732" s="4"/>
      <c r="U6732" s="4"/>
      <c r="V6732" s="4"/>
    </row>
    <row r="6733" spans="1:22">
      <c r="A6733" s="4"/>
      <c r="B6733" s="4"/>
      <c r="C6733" s="18"/>
      <c r="D6733" s="8"/>
      <c r="E6733" s="8"/>
      <c r="F6733" s="4"/>
      <c r="G6733" s="9"/>
      <c r="H6733" s="18"/>
      <c r="I6733" s="18"/>
      <c r="J6733" s="23" t="str">
        <f>IF(OR(ISBLANK(H6733),ISBLANK((I6733))),"",NETWORKDAYS(H6733,I6733,Setup!$A$2:$A$30))</f>
        <v/>
      </c>
      <c r="K6733" s="4"/>
      <c r="L6733" s="4"/>
      <c r="M6733" s="4"/>
      <c r="N6733" s="4"/>
      <c r="O6733" s="4"/>
      <c r="P6733" s="4"/>
      <c r="Q6733" s="4"/>
      <c r="R6733" s="4"/>
      <c r="S6733" s="4"/>
      <c r="T6733" s="4"/>
      <c r="U6733" s="4"/>
      <c r="V6733" s="4"/>
    </row>
    <row r="6734" spans="1:22">
      <c r="A6734" s="4"/>
      <c r="B6734" s="4"/>
      <c r="C6734" s="18"/>
      <c r="D6734" s="8"/>
      <c r="E6734" s="8"/>
      <c r="F6734" s="4"/>
      <c r="G6734" s="9"/>
      <c r="H6734" s="18"/>
      <c r="I6734" s="18"/>
      <c r="J6734" s="23" t="str">
        <f>IF(OR(ISBLANK(H6734),ISBLANK((I6734))),"",NETWORKDAYS(H6734,I6734,Setup!$A$2:$A$30))</f>
        <v/>
      </c>
      <c r="K6734" s="4"/>
      <c r="L6734" s="4"/>
      <c r="M6734" s="4"/>
      <c r="N6734" s="4"/>
      <c r="O6734" s="4"/>
      <c r="P6734" s="4"/>
      <c r="Q6734" s="4"/>
      <c r="R6734" s="4"/>
      <c r="S6734" s="4"/>
      <c r="T6734" s="4"/>
      <c r="U6734" s="4"/>
      <c r="V6734" s="4"/>
    </row>
    <row r="6735" spans="1:22">
      <c r="A6735" s="4"/>
      <c r="B6735" s="4"/>
      <c r="C6735" s="18"/>
      <c r="D6735" s="8"/>
      <c r="E6735" s="8"/>
      <c r="F6735" s="4"/>
      <c r="G6735" s="9"/>
      <c r="H6735" s="18"/>
      <c r="I6735" s="18"/>
      <c r="J6735" s="23" t="str">
        <f>IF(OR(ISBLANK(H6735),ISBLANK((I6735))),"",NETWORKDAYS(H6735,I6735,Setup!$A$2:$A$30))</f>
        <v/>
      </c>
      <c r="K6735" s="4"/>
      <c r="L6735" s="4"/>
      <c r="M6735" s="4"/>
      <c r="N6735" s="4"/>
      <c r="O6735" s="4"/>
      <c r="P6735" s="4"/>
      <c r="Q6735" s="4"/>
      <c r="R6735" s="4"/>
      <c r="S6735" s="4"/>
      <c r="T6735" s="4"/>
      <c r="U6735" s="4"/>
      <c r="V6735" s="4"/>
    </row>
    <row r="6736" spans="1:22">
      <c r="A6736" s="4"/>
      <c r="B6736" s="4"/>
      <c r="C6736" s="18"/>
      <c r="D6736" s="8"/>
      <c r="E6736" s="8"/>
      <c r="F6736" s="4"/>
      <c r="G6736" s="9"/>
      <c r="H6736" s="18"/>
      <c r="I6736" s="18"/>
      <c r="J6736" s="23" t="str">
        <f>IF(OR(ISBLANK(H6736),ISBLANK((I6736))),"",NETWORKDAYS(H6736,I6736,Setup!$A$2:$A$30))</f>
        <v/>
      </c>
      <c r="K6736" s="4"/>
      <c r="L6736" s="4"/>
      <c r="M6736" s="4"/>
      <c r="N6736" s="4"/>
      <c r="O6736" s="4"/>
      <c r="P6736" s="4"/>
      <c r="Q6736" s="4"/>
      <c r="R6736" s="4"/>
      <c r="S6736" s="4"/>
      <c r="T6736" s="4"/>
      <c r="U6736" s="4"/>
      <c r="V6736" s="4"/>
    </row>
    <row r="6737" spans="1:22">
      <c r="A6737" s="4"/>
      <c r="B6737" s="4"/>
      <c r="C6737" s="18"/>
      <c r="D6737" s="8"/>
      <c r="E6737" s="8"/>
      <c r="F6737" s="4"/>
      <c r="G6737" s="9"/>
      <c r="H6737" s="18"/>
      <c r="I6737" s="18"/>
      <c r="J6737" s="23" t="str">
        <f>IF(OR(ISBLANK(H6737),ISBLANK((I6737))),"",NETWORKDAYS(H6737,I6737,Setup!$A$2:$A$30))</f>
        <v/>
      </c>
      <c r="K6737" s="4"/>
      <c r="L6737" s="4"/>
      <c r="M6737" s="4"/>
      <c r="N6737" s="4"/>
      <c r="O6737" s="4"/>
      <c r="P6737" s="4"/>
      <c r="Q6737" s="4"/>
      <c r="R6737" s="4"/>
      <c r="S6737" s="4"/>
      <c r="T6737" s="4"/>
      <c r="U6737" s="4"/>
      <c r="V6737" s="4"/>
    </row>
    <row r="6738" spans="1:22">
      <c r="A6738" s="4"/>
      <c r="B6738" s="4"/>
      <c r="C6738" s="18"/>
      <c r="D6738" s="8"/>
      <c r="E6738" s="8"/>
      <c r="F6738" s="4"/>
      <c r="G6738" s="9"/>
      <c r="H6738" s="18"/>
      <c r="I6738" s="18"/>
      <c r="J6738" s="23" t="str">
        <f>IF(OR(ISBLANK(H6738),ISBLANK((I6738))),"",NETWORKDAYS(H6738,I6738,Setup!$A$2:$A$30))</f>
        <v/>
      </c>
      <c r="K6738" s="4"/>
      <c r="L6738" s="4"/>
      <c r="M6738" s="4"/>
      <c r="N6738" s="4"/>
      <c r="O6738" s="4"/>
      <c r="P6738" s="4"/>
      <c r="Q6738" s="4"/>
      <c r="R6738" s="4"/>
      <c r="S6738" s="4"/>
      <c r="T6738" s="4"/>
      <c r="U6738" s="4"/>
      <c r="V6738" s="4"/>
    </row>
    <row r="6739" spans="1:22">
      <c r="A6739" s="4"/>
      <c r="B6739" s="4"/>
      <c r="C6739" s="18"/>
      <c r="D6739" s="8"/>
      <c r="E6739" s="8"/>
      <c r="F6739" s="4"/>
      <c r="G6739" s="9"/>
      <c r="H6739" s="18"/>
      <c r="I6739" s="18"/>
      <c r="J6739" s="23" t="str">
        <f>IF(OR(ISBLANK(H6739),ISBLANK((I6739))),"",NETWORKDAYS(H6739,I6739,Setup!$A$2:$A$30))</f>
        <v/>
      </c>
      <c r="K6739" s="4"/>
      <c r="L6739" s="4"/>
      <c r="M6739" s="4"/>
      <c r="N6739" s="4"/>
      <c r="O6739" s="4"/>
      <c r="P6739" s="4"/>
      <c r="Q6739" s="4"/>
      <c r="R6739" s="4"/>
      <c r="S6739" s="4"/>
      <c r="T6739" s="4"/>
      <c r="U6739" s="4"/>
      <c r="V6739" s="4"/>
    </row>
    <row r="6740" spans="1:22">
      <c r="A6740" s="4"/>
      <c r="B6740" s="4"/>
      <c r="C6740" s="18"/>
      <c r="D6740" s="8"/>
      <c r="E6740" s="8"/>
      <c r="F6740" s="4"/>
      <c r="G6740" s="9"/>
      <c r="H6740" s="18"/>
      <c r="I6740" s="18"/>
      <c r="J6740" s="23" t="str">
        <f>IF(OR(ISBLANK(H6740),ISBLANK((I6740))),"",NETWORKDAYS(H6740,I6740,Setup!$A$2:$A$30))</f>
        <v/>
      </c>
      <c r="K6740" s="4"/>
      <c r="L6740" s="4"/>
      <c r="M6740" s="4"/>
      <c r="N6740" s="4"/>
      <c r="O6740" s="4"/>
      <c r="P6740" s="4"/>
      <c r="Q6740" s="4"/>
      <c r="R6740" s="4"/>
      <c r="S6740" s="4"/>
      <c r="T6740" s="4"/>
      <c r="U6740" s="4"/>
      <c r="V6740" s="4"/>
    </row>
    <row r="6741" spans="1:22">
      <c r="A6741" s="4"/>
      <c r="B6741" s="4"/>
      <c r="C6741" s="18"/>
      <c r="D6741" s="8"/>
      <c r="E6741" s="8"/>
      <c r="F6741" s="4"/>
      <c r="G6741" s="9"/>
      <c r="H6741" s="18"/>
      <c r="I6741" s="18"/>
      <c r="J6741" s="23" t="str">
        <f>IF(OR(ISBLANK(H6741),ISBLANK((I6741))),"",NETWORKDAYS(H6741,I6741,Setup!$A$2:$A$30))</f>
        <v/>
      </c>
      <c r="K6741" s="4"/>
      <c r="L6741" s="4"/>
      <c r="M6741" s="4"/>
      <c r="N6741" s="4"/>
      <c r="O6741" s="4"/>
      <c r="P6741" s="4"/>
      <c r="Q6741" s="4"/>
      <c r="R6741" s="4"/>
      <c r="S6741" s="4"/>
      <c r="T6741" s="4"/>
      <c r="U6741" s="4"/>
      <c r="V6741" s="4"/>
    </row>
    <row r="6742" spans="1:22">
      <c r="A6742" s="4"/>
      <c r="B6742" s="4"/>
      <c r="C6742" s="18"/>
      <c r="D6742" s="8"/>
      <c r="E6742" s="8"/>
      <c r="F6742" s="4"/>
      <c r="G6742" s="9"/>
      <c r="H6742" s="18"/>
      <c r="I6742" s="18"/>
      <c r="J6742" s="23" t="str">
        <f>IF(OR(ISBLANK(H6742),ISBLANK((I6742))),"",NETWORKDAYS(H6742,I6742,Setup!$A$2:$A$30))</f>
        <v/>
      </c>
      <c r="K6742" s="4"/>
      <c r="L6742" s="4"/>
      <c r="M6742" s="4"/>
      <c r="N6742" s="4"/>
      <c r="O6742" s="4"/>
      <c r="P6742" s="4"/>
      <c r="Q6742" s="4"/>
      <c r="R6742" s="4"/>
      <c r="S6742" s="4"/>
      <c r="T6742" s="4"/>
      <c r="U6742" s="4"/>
      <c r="V6742" s="4"/>
    </row>
    <row r="6743" spans="1:22">
      <c r="A6743" s="4"/>
      <c r="B6743" s="4"/>
      <c r="C6743" s="18"/>
      <c r="D6743" s="8"/>
      <c r="E6743" s="8"/>
      <c r="F6743" s="4"/>
      <c r="G6743" s="9"/>
      <c r="H6743" s="18"/>
      <c r="I6743" s="18"/>
      <c r="J6743" s="23" t="str">
        <f>IF(OR(ISBLANK(H6743),ISBLANK((I6743))),"",NETWORKDAYS(H6743,I6743,Setup!$A$2:$A$30))</f>
        <v/>
      </c>
      <c r="K6743" s="4"/>
      <c r="L6743" s="4"/>
      <c r="M6743" s="4"/>
      <c r="N6743" s="4"/>
      <c r="O6743" s="4"/>
      <c r="P6743" s="4"/>
      <c r="Q6743" s="4"/>
      <c r="R6743" s="4"/>
      <c r="S6743" s="4"/>
      <c r="T6743" s="4"/>
      <c r="U6743" s="4"/>
      <c r="V6743" s="4"/>
    </row>
    <row r="6744" spans="1:22">
      <c r="A6744" s="4"/>
      <c r="B6744" s="4"/>
      <c r="C6744" s="18"/>
      <c r="D6744" s="8"/>
      <c r="E6744" s="8"/>
      <c r="F6744" s="4"/>
      <c r="G6744" s="9"/>
      <c r="H6744" s="18"/>
      <c r="I6744" s="18"/>
      <c r="J6744" s="23" t="str">
        <f>IF(OR(ISBLANK(H6744),ISBLANK((I6744))),"",NETWORKDAYS(H6744,I6744,Setup!$A$2:$A$30))</f>
        <v/>
      </c>
      <c r="K6744" s="4"/>
      <c r="L6744" s="4"/>
      <c r="M6744" s="4"/>
      <c r="N6744" s="4"/>
      <c r="O6744" s="4"/>
      <c r="P6744" s="4"/>
      <c r="Q6744" s="4"/>
      <c r="R6744" s="4"/>
      <c r="S6744" s="4"/>
      <c r="T6744" s="4"/>
      <c r="U6744" s="4"/>
      <c r="V6744" s="4"/>
    </row>
    <row r="6745" spans="1:22">
      <c r="A6745" s="4"/>
      <c r="B6745" s="4"/>
      <c r="C6745" s="18"/>
      <c r="D6745" s="8"/>
      <c r="E6745" s="8"/>
      <c r="F6745" s="4"/>
      <c r="G6745" s="9"/>
      <c r="H6745" s="18"/>
      <c r="I6745" s="18"/>
      <c r="J6745" s="23" t="str">
        <f>IF(OR(ISBLANK(H6745),ISBLANK((I6745))),"",NETWORKDAYS(H6745,I6745,Setup!$A$2:$A$30))</f>
        <v/>
      </c>
      <c r="K6745" s="4"/>
      <c r="L6745" s="4"/>
      <c r="M6745" s="4"/>
      <c r="N6745" s="4"/>
      <c r="O6745" s="4"/>
      <c r="P6745" s="4"/>
      <c r="Q6745" s="4"/>
      <c r="R6745" s="4"/>
      <c r="S6745" s="4"/>
      <c r="T6745" s="4"/>
      <c r="U6745" s="4"/>
      <c r="V6745" s="4"/>
    </row>
    <row r="6746" spans="1:22">
      <c r="A6746" s="4"/>
      <c r="B6746" s="4"/>
      <c r="C6746" s="18"/>
      <c r="D6746" s="8"/>
      <c r="E6746" s="8"/>
      <c r="F6746" s="4"/>
      <c r="G6746" s="9"/>
      <c r="H6746" s="18"/>
      <c r="I6746" s="18"/>
      <c r="J6746" s="23" t="str">
        <f>IF(OR(ISBLANK(H6746),ISBLANK((I6746))),"",NETWORKDAYS(H6746,I6746,Setup!$A$2:$A$30))</f>
        <v/>
      </c>
      <c r="K6746" s="4"/>
      <c r="L6746" s="4"/>
      <c r="M6746" s="4"/>
      <c r="N6746" s="4"/>
      <c r="O6746" s="4"/>
      <c r="P6746" s="4"/>
      <c r="Q6746" s="4"/>
      <c r="R6746" s="4"/>
      <c r="S6746" s="4"/>
      <c r="T6746" s="4"/>
      <c r="U6746" s="4"/>
      <c r="V6746" s="4"/>
    </row>
    <row r="6747" spans="1:22">
      <c r="A6747" s="4"/>
      <c r="B6747" s="4"/>
      <c r="C6747" s="18"/>
      <c r="D6747" s="8"/>
      <c r="E6747" s="8"/>
      <c r="F6747" s="4"/>
      <c r="G6747" s="9"/>
      <c r="H6747" s="18"/>
      <c r="I6747" s="18"/>
      <c r="J6747" s="23" t="str">
        <f>IF(OR(ISBLANK(H6747),ISBLANK((I6747))),"",NETWORKDAYS(H6747,I6747,Setup!$A$2:$A$30))</f>
        <v/>
      </c>
      <c r="K6747" s="4"/>
      <c r="L6747" s="4"/>
      <c r="M6747" s="4"/>
      <c r="N6747" s="4"/>
      <c r="O6747" s="4"/>
      <c r="P6747" s="4"/>
      <c r="Q6747" s="4"/>
      <c r="R6747" s="4"/>
      <c r="S6747" s="4"/>
      <c r="T6747" s="4"/>
      <c r="U6747" s="4"/>
      <c r="V6747" s="4"/>
    </row>
    <row r="6748" spans="1:22">
      <c r="A6748" s="4"/>
      <c r="B6748" s="4"/>
      <c r="C6748" s="18"/>
      <c r="D6748" s="8"/>
      <c r="E6748" s="8"/>
      <c r="F6748" s="4"/>
      <c r="G6748" s="9"/>
      <c r="H6748" s="18"/>
      <c r="I6748" s="18"/>
      <c r="J6748" s="23" t="str">
        <f>IF(OR(ISBLANK(H6748),ISBLANK((I6748))),"",NETWORKDAYS(H6748,I6748,Setup!$A$2:$A$30))</f>
        <v/>
      </c>
      <c r="K6748" s="4"/>
      <c r="L6748" s="4"/>
      <c r="M6748" s="4"/>
      <c r="N6748" s="4"/>
      <c r="O6748" s="4"/>
      <c r="P6748" s="4"/>
      <c r="Q6748" s="4"/>
      <c r="R6748" s="4"/>
      <c r="S6748" s="4"/>
      <c r="T6748" s="4"/>
      <c r="U6748" s="4"/>
      <c r="V6748" s="4"/>
    </row>
    <row r="6749" spans="1:22">
      <c r="A6749" s="4"/>
      <c r="B6749" s="4"/>
      <c r="C6749" s="18"/>
      <c r="D6749" s="8"/>
      <c r="E6749" s="8"/>
      <c r="F6749" s="4"/>
      <c r="G6749" s="9"/>
      <c r="H6749" s="18"/>
      <c r="I6749" s="18"/>
      <c r="J6749" s="23" t="str">
        <f>IF(OR(ISBLANK(H6749),ISBLANK((I6749))),"",NETWORKDAYS(H6749,I6749,Setup!$A$2:$A$30))</f>
        <v/>
      </c>
      <c r="K6749" s="4"/>
      <c r="L6749" s="4"/>
      <c r="M6749" s="4"/>
      <c r="N6749" s="4"/>
      <c r="O6749" s="4"/>
      <c r="P6749" s="4"/>
      <c r="Q6749" s="4"/>
      <c r="R6749" s="4"/>
      <c r="S6749" s="4"/>
      <c r="T6749" s="4"/>
      <c r="U6749" s="4"/>
      <c r="V6749" s="4"/>
    </row>
    <row r="6750" spans="1:22">
      <c r="A6750" s="4"/>
      <c r="B6750" s="4"/>
      <c r="C6750" s="18"/>
      <c r="D6750" s="8"/>
      <c r="E6750" s="8"/>
      <c r="F6750" s="4"/>
      <c r="G6750" s="9"/>
      <c r="H6750" s="18"/>
      <c r="I6750" s="18"/>
      <c r="J6750" s="23" t="str">
        <f>IF(OR(ISBLANK(H6750),ISBLANK((I6750))),"",NETWORKDAYS(H6750,I6750,Setup!$A$2:$A$30))</f>
        <v/>
      </c>
      <c r="K6750" s="4"/>
      <c r="L6750" s="4"/>
      <c r="M6750" s="4"/>
      <c r="N6750" s="4"/>
      <c r="O6750" s="4"/>
      <c r="P6750" s="4"/>
      <c r="Q6750" s="4"/>
      <c r="R6750" s="4"/>
      <c r="S6750" s="4"/>
      <c r="T6750" s="4"/>
      <c r="U6750" s="4"/>
      <c r="V6750" s="4"/>
    </row>
    <row r="6751" spans="1:22">
      <c r="A6751" s="4"/>
      <c r="B6751" s="4"/>
      <c r="C6751" s="18"/>
      <c r="D6751" s="8"/>
      <c r="E6751" s="8"/>
      <c r="F6751" s="4"/>
      <c r="G6751" s="9"/>
      <c r="H6751" s="18"/>
      <c r="I6751" s="18"/>
      <c r="J6751" s="23" t="str">
        <f>IF(OR(ISBLANK(H6751),ISBLANK((I6751))),"",NETWORKDAYS(H6751,I6751,Setup!$A$2:$A$30))</f>
        <v/>
      </c>
      <c r="K6751" s="4"/>
      <c r="L6751" s="4"/>
      <c r="M6751" s="4"/>
      <c r="N6751" s="4"/>
      <c r="O6751" s="4"/>
      <c r="P6751" s="4"/>
      <c r="Q6751" s="4"/>
      <c r="R6751" s="4"/>
      <c r="S6751" s="4"/>
      <c r="T6751" s="4"/>
      <c r="U6751" s="4"/>
      <c r="V6751" s="4"/>
    </row>
    <row r="6752" spans="1:22">
      <c r="A6752" s="4"/>
      <c r="B6752" s="4"/>
      <c r="C6752" s="18"/>
      <c r="D6752" s="8"/>
      <c r="E6752" s="8"/>
      <c r="F6752" s="4"/>
      <c r="G6752" s="9"/>
      <c r="H6752" s="18"/>
      <c r="I6752" s="18"/>
      <c r="J6752" s="23" t="str">
        <f>IF(OR(ISBLANK(H6752),ISBLANK((I6752))),"",NETWORKDAYS(H6752,I6752,Setup!$A$2:$A$30))</f>
        <v/>
      </c>
      <c r="K6752" s="4"/>
      <c r="L6752" s="4"/>
      <c r="M6752" s="4"/>
      <c r="N6752" s="4"/>
      <c r="O6752" s="4"/>
      <c r="P6752" s="4"/>
      <c r="Q6752" s="4"/>
      <c r="R6752" s="4"/>
      <c r="S6752" s="4"/>
      <c r="T6752" s="4"/>
      <c r="U6752" s="4"/>
      <c r="V6752" s="4"/>
    </row>
    <row r="6753" spans="1:22">
      <c r="A6753" s="4"/>
      <c r="B6753" s="4"/>
      <c r="C6753" s="18"/>
      <c r="D6753" s="8"/>
      <c r="E6753" s="8"/>
      <c r="F6753" s="4"/>
      <c r="G6753" s="9"/>
      <c r="H6753" s="18"/>
      <c r="I6753" s="18"/>
      <c r="J6753" s="23" t="str">
        <f>IF(OR(ISBLANK(H6753),ISBLANK((I6753))),"",NETWORKDAYS(H6753,I6753,Setup!$A$2:$A$30))</f>
        <v/>
      </c>
      <c r="K6753" s="4"/>
      <c r="L6753" s="4"/>
      <c r="M6753" s="4"/>
      <c r="N6753" s="4"/>
      <c r="O6753" s="4"/>
      <c r="P6753" s="4"/>
      <c r="Q6753" s="4"/>
      <c r="R6753" s="4"/>
      <c r="S6753" s="4"/>
      <c r="T6753" s="4"/>
      <c r="U6753" s="4"/>
      <c r="V6753" s="4"/>
    </row>
    <row r="6754" spans="1:22">
      <c r="A6754" s="4"/>
      <c r="B6754" s="4"/>
      <c r="C6754" s="18"/>
      <c r="D6754" s="8"/>
      <c r="E6754" s="8"/>
      <c r="F6754" s="4"/>
      <c r="G6754" s="9"/>
      <c r="H6754" s="18"/>
      <c r="I6754" s="18"/>
      <c r="J6754" s="23" t="str">
        <f>IF(OR(ISBLANK(H6754),ISBLANK((I6754))),"",NETWORKDAYS(H6754,I6754,Setup!$A$2:$A$30))</f>
        <v/>
      </c>
      <c r="K6754" s="4"/>
      <c r="L6754" s="4"/>
      <c r="M6754" s="4"/>
      <c r="N6754" s="4"/>
      <c r="O6754" s="4"/>
      <c r="P6754" s="4"/>
      <c r="Q6754" s="4"/>
      <c r="R6754" s="4"/>
      <c r="S6754" s="4"/>
      <c r="T6754" s="4"/>
      <c r="U6754" s="4"/>
      <c r="V6754" s="4"/>
    </row>
    <row r="6755" spans="1:22">
      <c r="A6755" s="4"/>
      <c r="B6755" s="4"/>
      <c r="C6755" s="18"/>
      <c r="D6755" s="8"/>
      <c r="E6755" s="8"/>
      <c r="F6755" s="4"/>
      <c r="G6755" s="9"/>
      <c r="H6755" s="18"/>
      <c r="I6755" s="18"/>
      <c r="J6755" s="23" t="str">
        <f>IF(OR(ISBLANK(H6755),ISBLANK((I6755))),"",NETWORKDAYS(H6755,I6755,Setup!$A$2:$A$30))</f>
        <v/>
      </c>
      <c r="K6755" s="4"/>
      <c r="L6755" s="4"/>
      <c r="M6755" s="4"/>
      <c r="N6755" s="4"/>
      <c r="O6755" s="4"/>
      <c r="P6755" s="4"/>
      <c r="Q6755" s="4"/>
      <c r="R6755" s="4"/>
      <c r="S6755" s="4"/>
      <c r="T6755" s="4"/>
      <c r="U6755" s="4"/>
      <c r="V6755" s="4"/>
    </row>
    <row r="6756" spans="1:22">
      <c r="A6756" s="4"/>
      <c r="B6756" s="4"/>
      <c r="C6756" s="18"/>
      <c r="D6756" s="8"/>
      <c r="E6756" s="8"/>
      <c r="F6756" s="4"/>
      <c r="G6756" s="9"/>
      <c r="H6756" s="18"/>
      <c r="I6756" s="18"/>
      <c r="J6756" s="23" t="str">
        <f>IF(OR(ISBLANK(H6756),ISBLANK((I6756))),"",NETWORKDAYS(H6756,I6756,Setup!$A$2:$A$30))</f>
        <v/>
      </c>
      <c r="K6756" s="4"/>
      <c r="L6756" s="4"/>
      <c r="M6756" s="4"/>
      <c r="N6756" s="4"/>
      <c r="O6756" s="4"/>
      <c r="P6756" s="4"/>
      <c r="Q6756" s="4"/>
      <c r="R6756" s="4"/>
      <c r="S6756" s="4"/>
      <c r="T6756" s="4"/>
      <c r="U6756" s="4"/>
      <c r="V6756" s="4"/>
    </row>
    <row r="6757" spans="1:22">
      <c r="A6757" s="4"/>
      <c r="B6757" s="4"/>
      <c r="C6757" s="18"/>
      <c r="D6757" s="8"/>
      <c r="E6757" s="8"/>
      <c r="F6757" s="4"/>
      <c r="G6757" s="9"/>
      <c r="H6757" s="18"/>
      <c r="I6757" s="18"/>
      <c r="J6757" s="23" t="str">
        <f>IF(OR(ISBLANK(H6757),ISBLANK((I6757))),"",NETWORKDAYS(H6757,I6757,Setup!$A$2:$A$30))</f>
        <v/>
      </c>
      <c r="K6757" s="4"/>
      <c r="L6757" s="4"/>
      <c r="M6757" s="4"/>
      <c r="N6757" s="4"/>
      <c r="O6757" s="4"/>
      <c r="P6757" s="4"/>
      <c r="Q6757" s="4"/>
      <c r="R6757" s="4"/>
      <c r="S6757" s="4"/>
      <c r="T6757" s="4"/>
      <c r="U6757" s="4"/>
      <c r="V6757" s="4"/>
    </row>
    <row r="6758" spans="1:22">
      <c r="A6758" s="4"/>
      <c r="B6758" s="4"/>
      <c r="C6758" s="18"/>
      <c r="D6758" s="8"/>
      <c r="E6758" s="8"/>
      <c r="F6758" s="4"/>
      <c r="G6758" s="9"/>
      <c r="H6758" s="18"/>
      <c r="I6758" s="18"/>
      <c r="J6758" s="23" t="str">
        <f>IF(OR(ISBLANK(H6758),ISBLANK((I6758))),"",NETWORKDAYS(H6758,I6758,Setup!$A$2:$A$30))</f>
        <v/>
      </c>
      <c r="K6758" s="4"/>
      <c r="L6758" s="4"/>
      <c r="M6758" s="4"/>
      <c r="N6758" s="4"/>
      <c r="O6758" s="4"/>
      <c r="P6758" s="4"/>
      <c r="Q6758" s="4"/>
      <c r="R6758" s="4"/>
      <c r="S6758" s="4"/>
      <c r="T6758" s="4"/>
      <c r="U6758" s="4"/>
      <c r="V6758" s="4"/>
    </row>
    <row r="6759" spans="1:22">
      <c r="A6759" s="4"/>
      <c r="B6759" s="4"/>
      <c r="C6759" s="18"/>
      <c r="D6759" s="8"/>
      <c r="E6759" s="8"/>
      <c r="F6759" s="4"/>
      <c r="G6759" s="9"/>
      <c r="H6759" s="18"/>
      <c r="I6759" s="18"/>
      <c r="J6759" s="23" t="str">
        <f>IF(OR(ISBLANK(H6759),ISBLANK((I6759))),"",NETWORKDAYS(H6759,I6759,Setup!$A$2:$A$30))</f>
        <v/>
      </c>
      <c r="K6759" s="4"/>
      <c r="L6759" s="4"/>
      <c r="M6759" s="4"/>
      <c r="N6759" s="4"/>
      <c r="O6759" s="4"/>
      <c r="P6759" s="4"/>
      <c r="Q6759" s="4"/>
      <c r="R6759" s="4"/>
      <c r="S6759" s="4"/>
      <c r="T6759" s="4"/>
      <c r="U6759" s="4"/>
      <c r="V6759" s="4"/>
    </row>
    <row r="6760" spans="1:22">
      <c r="A6760" s="4"/>
      <c r="B6760" s="4"/>
      <c r="C6760" s="18"/>
      <c r="D6760" s="8"/>
      <c r="E6760" s="8"/>
      <c r="F6760" s="4"/>
      <c r="G6760" s="9"/>
      <c r="H6760" s="18"/>
      <c r="I6760" s="18"/>
      <c r="J6760" s="23" t="str">
        <f>IF(OR(ISBLANK(H6760),ISBLANK((I6760))),"",NETWORKDAYS(H6760,I6760,Setup!$A$2:$A$30))</f>
        <v/>
      </c>
      <c r="K6760" s="4"/>
      <c r="L6760" s="4"/>
      <c r="M6760" s="4"/>
      <c r="N6760" s="4"/>
      <c r="O6760" s="4"/>
      <c r="P6760" s="4"/>
      <c r="Q6760" s="4"/>
      <c r="R6760" s="4"/>
      <c r="S6760" s="4"/>
      <c r="T6760" s="4"/>
      <c r="U6760" s="4"/>
      <c r="V6760" s="4"/>
    </row>
    <row r="6761" spans="1:22">
      <c r="A6761" s="4"/>
      <c r="B6761" s="4"/>
      <c r="C6761" s="18"/>
      <c r="D6761" s="8"/>
      <c r="E6761" s="8"/>
      <c r="F6761" s="4"/>
      <c r="G6761" s="9"/>
      <c r="H6761" s="18"/>
      <c r="I6761" s="18"/>
      <c r="J6761" s="23" t="str">
        <f>IF(OR(ISBLANK(H6761),ISBLANK((I6761))),"",NETWORKDAYS(H6761,I6761,Setup!$A$2:$A$30))</f>
        <v/>
      </c>
      <c r="K6761" s="4"/>
      <c r="L6761" s="4"/>
      <c r="M6761" s="4"/>
      <c r="N6761" s="4"/>
      <c r="O6761" s="4"/>
      <c r="P6761" s="4"/>
      <c r="Q6761" s="4"/>
      <c r="R6761" s="4"/>
      <c r="S6761" s="4"/>
      <c r="T6761" s="4"/>
      <c r="U6761" s="4"/>
      <c r="V6761" s="4"/>
    </row>
    <row r="6762" spans="1:22">
      <c r="A6762" s="4"/>
      <c r="B6762" s="4"/>
      <c r="C6762" s="18"/>
      <c r="D6762" s="8"/>
      <c r="E6762" s="8"/>
      <c r="F6762" s="4"/>
      <c r="G6762" s="9"/>
      <c r="H6762" s="18"/>
      <c r="I6762" s="18"/>
      <c r="J6762" s="23" t="str">
        <f>IF(OR(ISBLANK(H6762),ISBLANK((I6762))),"",NETWORKDAYS(H6762,I6762,Setup!$A$2:$A$30))</f>
        <v/>
      </c>
      <c r="K6762" s="4"/>
      <c r="L6762" s="4"/>
      <c r="M6762" s="4"/>
      <c r="N6762" s="4"/>
      <c r="O6762" s="4"/>
      <c r="P6762" s="4"/>
      <c r="Q6762" s="4"/>
      <c r="R6762" s="4"/>
      <c r="S6762" s="4"/>
      <c r="T6762" s="4"/>
      <c r="U6762" s="4"/>
      <c r="V6762" s="4"/>
    </row>
    <row r="6763" spans="1:22">
      <c r="A6763" s="4"/>
      <c r="B6763" s="4"/>
      <c r="C6763" s="18"/>
      <c r="D6763" s="8"/>
      <c r="E6763" s="8"/>
      <c r="F6763" s="4"/>
      <c r="G6763" s="9"/>
      <c r="H6763" s="18"/>
      <c r="I6763" s="18"/>
      <c r="J6763" s="23" t="str">
        <f>IF(OR(ISBLANK(H6763),ISBLANK((I6763))),"",NETWORKDAYS(H6763,I6763,Setup!$A$2:$A$30))</f>
        <v/>
      </c>
      <c r="K6763" s="4"/>
      <c r="L6763" s="4"/>
      <c r="M6763" s="4"/>
      <c r="N6763" s="4"/>
      <c r="O6763" s="4"/>
      <c r="P6763" s="4"/>
      <c r="Q6763" s="4"/>
      <c r="R6763" s="4"/>
      <c r="S6763" s="4"/>
      <c r="T6763" s="4"/>
      <c r="U6763" s="4"/>
      <c r="V6763" s="4"/>
    </row>
    <row r="6764" spans="1:22">
      <c r="A6764" s="4"/>
      <c r="B6764" s="4"/>
      <c r="C6764" s="18"/>
      <c r="D6764" s="8"/>
      <c r="E6764" s="8"/>
      <c r="F6764" s="4"/>
      <c r="G6764" s="9"/>
      <c r="H6764" s="18"/>
      <c r="I6764" s="18"/>
      <c r="J6764" s="23" t="str">
        <f>IF(OR(ISBLANK(H6764),ISBLANK((I6764))),"",NETWORKDAYS(H6764,I6764,Setup!$A$2:$A$30))</f>
        <v/>
      </c>
      <c r="K6764" s="4"/>
      <c r="L6764" s="4"/>
      <c r="M6764" s="4"/>
      <c r="N6764" s="4"/>
      <c r="O6764" s="4"/>
      <c r="P6764" s="4"/>
      <c r="Q6764" s="4"/>
      <c r="R6764" s="4"/>
      <c r="S6764" s="4"/>
      <c r="T6764" s="4"/>
      <c r="U6764" s="4"/>
      <c r="V6764" s="4"/>
    </row>
    <row r="6765" spans="1:22">
      <c r="A6765" s="4"/>
      <c r="B6765" s="4"/>
      <c r="C6765" s="18"/>
      <c r="D6765" s="8"/>
      <c r="E6765" s="8"/>
      <c r="F6765" s="4"/>
      <c r="G6765" s="9"/>
      <c r="H6765" s="18"/>
      <c r="I6765" s="18"/>
      <c r="J6765" s="23" t="str">
        <f>IF(OR(ISBLANK(H6765),ISBLANK((I6765))),"",NETWORKDAYS(H6765,I6765,Setup!$A$2:$A$30))</f>
        <v/>
      </c>
      <c r="K6765" s="4"/>
      <c r="L6765" s="4"/>
      <c r="M6765" s="4"/>
      <c r="N6765" s="4"/>
      <c r="O6765" s="4"/>
      <c r="P6765" s="4"/>
      <c r="Q6765" s="4"/>
      <c r="R6765" s="4"/>
      <c r="S6765" s="4"/>
      <c r="T6765" s="4"/>
      <c r="U6765" s="4"/>
      <c r="V6765" s="4"/>
    </row>
    <row r="6766" spans="1:22">
      <c r="A6766" s="4"/>
      <c r="B6766" s="4"/>
      <c r="C6766" s="18"/>
      <c r="D6766" s="8"/>
      <c r="E6766" s="8"/>
      <c r="F6766" s="4"/>
      <c r="G6766" s="9"/>
      <c r="H6766" s="18"/>
      <c r="I6766" s="18"/>
      <c r="J6766" s="23" t="str">
        <f>IF(OR(ISBLANK(H6766),ISBLANK((I6766))),"",NETWORKDAYS(H6766,I6766,Setup!$A$2:$A$30))</f>
        <v/>
      </c>
      <c r="K6766" s="4"/>
      <c r="L6766" s="4"/>
      <c r="M6766" s="4"/>
      <c r="N6766" s="4"/>
      <c r="O6766" s="4"/>
      <c r="P6766" s="4"/>
      <c r="Q6766" s="4"/>
      <c r="R6766" s="4"/>
      <c r="S6766" s="4"/>
      <c r="T6766" s="4"/>
      <c r="U6766" s="4"/>
      <c r="V6766" s="4"/>
    </row>
    <row r="6767" spans="1:22">
      <c r="A6767" s="4"/>
      <c r="B6767" s="4"/>
      <c r="C6767" s="18"/>
      <c r="D6767" s="8"/>
      <c r="E6767" s="8"/>
      <c r="F6767" s="4"/>
      <c r="G6767" s="9"/>
      <c r="H6767" s="18"/>
      <c r="I6767" s="18"/>
      <c r="J6767" s="23" t="str">
        <f>IF(OR(ISBLANK(H6767),ISBLANK((I6767))),"",NETWORKDAYS(H6767,I6767,Setup!$A$2:$A$30))</f>
        <v/>
      </c>
      <c r="K6767" s="4"/>
      <c r="L6767" s="4"/>
      <c r="M6767" s="4"/>
      <c r="N6767" s="4"/>
      <c r="O6767" s="4"/>
      <c r="P6767" s="4"/>
      <c r="Q6767" s="4"/>
      <c r="R6767" s="4"/>
      <c r="S6767" s="4"/>
      <c r="T6767" s="4"/>
      <c r="U6767" s="4"/>
      <c r="V6767" s="4"/>
    </row>
    <row r="6768" spans="1:22">
      <c r="A6768" s="4"/>
      <c r="B6768" s="4"/>
      <c r="C6768" s="18"/>
      <c r="D6768" s="8"/>
      <c r="E6768" s="8"/>
      <c r="F6768" s="4"/>
      <c r="G6768" s="9"/>
      <c r="H6768" s="18"/>
      <c r="I6768" s="18"/>
      <c r="J6768" s="23" t="str">
        <f>IF(OR(ISBLANK(H6768),ISBLANK((I6768))),"",NETWORKDAYS(H6768,I6768,Setup!$A$2:$A$30))</f>
        <v/>
      </c>
      <c r="K6768" s="4"/>
      <c r="L6768" s="4"/>
      <c r="M6768" s="4"/>
      <c r="N6768" s="4"/>
      <c r="O6768" s="4"/>
      <c r="P6768" s="4"/>
      <c r="Q6768" s="4"/>
      <c r="R6768" s="4"/>
      <c r="S6768" s="4"/>
      <c r="T6768" s="4"/>
      <c r="U6768" s="4"/>
      <c r="V6768" s="4"/>
    </row>
    <row r="6769" spans="1:22">
      <c r="A6769" s="4"/>
      <c r="B6769" s="4"/>
      <c r="C6769" s="18"/>
      <c r="D6769" s="8"/>
      <c r="E6769" s="8"/>
      <c r="F6769" s="4"/>
      <c r="G6769" s="9"/>
      <c r="H6769" s="18"/>
      <c r="I6769" s="18"/>
      <c r="J6769" s="23" t="str">
        <f>IF(OR(ISBLANK(H6769),ISBLANK((I6769))),"",NETWORKDAYS(H6769,I6769,Setup!$A$2:$A$30))</f>
        <v/>
      </c>
      <c r="K6769" s="4"/>
      <c r="L6769" s="4"/>
      <c r="M6769" s="4"/>
      <c r="N6769" s="4"/>
      <c r="O6769" s="4"/>
      <c r="P6769" s="4"/>
      <c r="Q6769" s="4"/>
      <c r="R6769" s="4"/>
      <c r="S6769" s="4"/>
      <c r="T6769" s="4"/>
      <c r="U6769" s="4"/>
      <c r="V6769" s="4"/>
    </row>
    <row r="6770" spans="1:22">
      <c r="A6770" s="4"/>
      <c r="B6770" s="4"/>
      <c r="C6770" s="18"/>
      <c r="D6770" s="8"/>
      <c r="E6770" s="8"/>
      <c r="F6770" s="4"/>
      <c r="G6770" s="9"/>
      <c r="H6770" s="18"/>
      <c r="I6770" s="18"/>
      <c r="J6770" s="23" t="str">
        <f>IF(OR(ISBLANK(H6770),ISBLANK((I6770))),"",NETWORKDAYS(H6770,I6770,Setup!$A$2:$A$30))</f>
        <v/>
      </c>
      <c r="K6770" s="4"/>
      <c r="L6770" s="4"/>
      <c r="M6770" s="4"/>
      <c r="N6770" s="4"/>
      <c r="O6770" s="4"/>
      <c r="P6770" s="4"/>
      <c r="Q6770" s="4"/>
      <c r="R6770" s="4"/>
      <c r="S6770" s="4"/>
      <c r="T6770" s="4"/>
      <c r="U6770" s="4"/>
      <c r="V6770" s="4"/>
    </row>
    <row r="6771" spans="1:22">
      <c r="A6771" s="4"/>
      <c r="B6771" s="4"/>
      <c r="C6771" s="18"/>
      <c r="D6771" s="8"/>
      <c r="E6771" s="8"/>
      <c r="F6771" s="4"/>
      <c r="G6771" s="9"/>
      <c r="H6771" s="18"/>
      <c r="I6771" s="18"/>
      <c r="J6771" s="23" t="str">
        <f>IF(OR(ISBLANK(H6771),ISBLANK((I6771))),"",NETWORKDAYS(H6771,I6771,Setup!$A$2:$A$30))</f>
        <v/>
      </c>
      <c r="K6771" s="4"/>
      <c r="L6771" s="4"/>
      <c r="M6771" s="4"/>
      <c r="N6771" s="4"/>
      <c r="O6771" s="4"/>
      <c r="P6771" s="4"/>
      <c r="Q6771" s="4"/>
      <c r="R6771" s="4"/>
      <c r="S6771" s="4"/>
      <c r="T6771" s="4"/>
      <c r="U6771" s="4"/>
      <c r="V6771" s="4"/>
    </row>
    <row r="6772" spans="1:22">
      <c r="A6772" s="4"/>
      <c r="B6772" s="4"/>
      <c r="C6772" s="18"/>
      <c r="D6772" s="8"/>
      <c r="E6772" s="8"/>
      <c r="F6772" s="4"/>
      <c r="G6772" s="9"/>
      <c r="H6772" s="18"/>
      <c r="I6772" s="18"/>
      <c r="J6772" s="23" t="str">
        <f>IF(OR(ISBLANK(H6772),ISBLANK((I6772))),"",NETWORKDAYS(H6772,I6772,Setup!$A$2:$A$30))</f>
        <v/>
      </c>
      <c r="K6772" s="4"/>
      <c r="L6772" s="4"/>
      <c r="M6772" s="4"/>
      <c r="N6772" s="4"/>
      <c r="O6772" s="4"/>
      <c r="P6772" s="4"/>
      <c r="Q6772" s="4"/>
      <c r="R6772" s="4"/>
      <c r="S6772" s="4"/>
      <c r="T6772" s="4"/>
      <c r="U6772" s="4"/>
      <c r="V6772" s="4"/>
    </row>
    <row r="6773" spans="1:22">
      <c r="A6773" s="4"/>
      <c r="B6773" s="4"/>
      <c r="C6773" s="18"/>
      <c r="D6773" s="8"/>
      <c r="E6773" s="8"/>
      <c r="F6773" s="4"/>
      <c r="G6773" s="9"/>
      <c r="H6773" s="18"/>
      <c r="I6773" s="18"/>
      <c r="J6773" s="23" t="str">
        <f>IF(OR(ISBLANK(H6773),ISBLANK((I6773))),"",NETWORKDAYS(H6773,I6773,Setup!$A$2:$A$30))</f>
        <v/>
      </c>
      <c r="K6773" s="4"/>
      <c r="L6773" s="4"/>
      <c r="M6773" s="4"/>
      <c r="N6773" s="4"/>
      <c r="O6773" s="4"/>
      <c r="P6773" s="4"/>
      <c r="Q6773" s="4"/>
      <c r="R6773" s="4"/>
      <c r="S6773" s="4"/>
      <c r="T6773" s="4"/>
      <c r="U6773" s="4"/>
      <c r="V6773" s="4"/>
    </row>
    <row r="6774" spans="1:22">
      <c r="A6774" s="4"/>
      <c r="B6774" s="4"/>
      <c r="C6774" s="18"/>
      <c r="D6774" s="8"/>
      <c r="E6774" s="8"/>
      <c r="F6774" s="4"/>
      <c r="G6774" s="9"/>
      <c r="H6774" s="18"/>
      <c r="I6774" s="18"/>
      <c r="J6774" s="23" t="str">
        <f>IF(OR(ISBLANK(H6774),ISBLANK((I6774))),"",NETWORKDAYS(H6774,I6774,Setup!$A$2:$A$30))</f>
        <v/>
      </c>
      <c r="K6774" s="4"/>
      <c r="L6774" s="4"/>
      <c r="M6774" s="4"/>
      <c r="N6774" s="4"/>
      <c r="O6774" s="4"/>
      <c r="P6774" s="4"/>
      <c r="Q6774" s="4"/>
      <c r="R6774" s="4"/>
      <c r="S6774" s="4"/>
      <c r="T6774" s="4"/>
      <c r="U6774" s="4"/>
      <c r="V6774" s="4"/>
    </row>
    <row r="6775" spans="1:22">
      <c r="A6775" s="4"/>
      <c r="B6775" s="4"/>
      <c r="C6775" s="18"/>
      <c r="D6775" s="8"/>
      <c r="E6775" s="8"/>
      <c r="F6775" s="4"/>
      <c r="G6775" s="9"/>
      <c r="H6775" s="18"/>
      <c r="I6775" s="18"/>
      <c r="J6775" s="23" t="str">
        <f>IF(OR(ISBLANK(H6775),ISBLANK((I6775))),"",NETWORKDAYS(H6775,I6775,Setup!$A$2:$A$30))</f>
        <v/>
      </c>
      <c r="K6775" s="4"/>
      <c r="L6775" s="4"/>
      <c r="M6775" s="4"/>
      <c r="N6775" s="4"/>
      <c r="O6775" s="4"/>
      <c r="P6775" s="4"/>
      <c r="Q6775" s="4"/>
      <c r="R6775" s="4"/>
      <c r="S6775" s="4"/>
      <c r="T6775" s="4"/>
      <c r="U6775" s="4"/>
      <c r="V6775" s="4"/>
    </row>
    <row r="6776" spans="1:22">
      <c r="A6776" s="4"/>
      <c r="B6776" s="4"/>
      <c r="C6776" s="18"/>
      <c r="D6776" s="8"/>
      <c r="E6776" s="8"/>
      <c r="F6776" s="4"/>
      <c r="G6776" s="9"/>
      <c r="H6776" s="18"/>
      <c r="I6776" s="18"/>
      <c r="J6776" s="23" t="str">
        <f>IF(OR(ISBLANK(H6776),ISBLANK((I6776))),"",NETWORKDAYS(H6776,I6776,Setup!$A$2:$A$30))</f>
        <v/>
      </c>
      <c r="K6776" s="4"/>
      <c r="L6776" s="4"/>
      <c r="M6776" s="4"/>
      <c r="N6776" s="4"/>
      <c r="O6776" s="4"/>
      <c r="P6776" s="4"/>
      <c r="Q6776" s="4"/>
      <c r="R6776" s="4"/>
      <c r="S6776" s="4"/>
      <c r="T6776" s="4"/>
      <c r="U6776" s="4"/>
      <c r="V6776" s="4"/>
    </row>
    <row r="6777" spans="1:22">
      <c r="A6777" s="4"/>
      <c r="B6777" s="4"/>
      <c r="C6777" s="18"/>
      <c r="D6777" s="8"/>
      <c r="E6777" s="8"/>
      <c r="F6777" s="4"/>
      <c r="G6777" s="9"/>
      <c r="H6777" s="18"/>
      <c r="I6777" s="18"/>
      <c r="J6777" s="23" t="str">
        <f>IF(OR(ISBLANK(H6777),ISBLANK((I6777))),"",NETWORKDAYS(H6777,I6777,Setup!$A$2:$A$30))</f>
        <v/>
      </c>
      <c r="K6777" s="4"/>
      <c r="L6777" s="4"/>
      <c r="M6777" s="4"/>
      <c r="N6777" s="4"/>
      <c r="O6777" s="4"/>
      <c r="P6777" s="4"/>
      <c r="Q6777" s="4"/>
      <c r="R6777" s="4"/>
      <c r="S6777" s="4"/>
      <c r="T6777" s="4"/>
      <c r="U6777" s="4"/>
      <c r="V6777" s="4"/>
    </row>
    <row r="6778" spans="1:22">
      <c r="A6778" s="4"/>
      <c r="B6778" s="4"/>
      <c r="C6778" s="18"/>
      <c r="D6778" s="8"/>
      <c r="E6778" s="8"/>
      <c r="F6778" s="4"/>
      <c r="G6778" s="9"/>
      <c r="H6778" s="18"/>
      <c r="I6778" s="18"/>
      <c r="J6778" s="23" t="str">
        <f>IF(OR(ISBLANK(H6778),ISBLANK((I6778))),"",NETWORKDAYS(H6778,I6778,Setup!$A$2:$A$30))</f>
        <v/>
      </c>
      <c r="K6778" s="4"/>
      <c r="L6778" s="4"/>
      <c r="M6778" s="4"/>
      <c r="N6778" s="4"/>
      <c r="O6778" s="4"/>
      <c r="P6778" s="4"/>
      <c r="Q6778" s="4"/>
      <c r="R6778" s="4"/>
      <c r="S6778" s="4"/>
      <c r="T6778" s="4"/>
      <c r="U6778" s="4"/>
      <c r="V6778" s="4"/>
    </row>
    <row r="6779" spans="1:22">
      <c r="A6779" s="4"/>
      <c r="B6779" s="4"/>
      <c r="C6779" s="18"/>
      <c r="D6779" s="8"/>
      <c r="E6779" s="8"/>
      <c r="F6779" s="4"/>
      <c r="G6779" s="9"/>
      <c r="H6779" s="18"/>
      <c r="I6779" s="18"/>
      <c r="J6779" s="23" t="str">
        <f>IF(OR(ISBLANK(H6779),ISBLANK((I6779))),"",NETWORKDAYS(H6779,I6779,Setup!$A$2:$A$30))</f>
        <v/>
      </c>
      <c r="K6779" s="4"/>
      <c r="L6779" s="4"/>
      <c r="M6779" s="4"/>
      <c r="N6779" s="4"/>
      <c r="O6779" s="4"/>
      <c r="P6779" s="4"/>
      <c r="Q6779" s="4"/>
      <c r="R6779" s="4"/>
      <c r="S6779" s="4"/>
      <c r="T6779" s="4"/>
      <c r="U6779" s="4"/>
      <c r="V6779" s="4"/>
    </row>
    <row r="6780" spans="1:22">
      <c r="A6780" s="4"/>
      <c r="B6780" s="4"/>
      <c r="C6780" s="18"/>
      <c r="D6780" s="8"/>
      <c r="E6780" s="8"/>
      <c r="F6780" s="4"/>
      <c r="G6780" s="9"/>
      <c r="H6780" s="18"/>
      <c r="I6780" s="18"/>
      <c r="J6780" s="23" t="str">
        <f>IF(OR(ISBLANK(H6780),ISBLANK((I6780))),"",NETWORKDAYS(H6780,I6780,Setup!$A$2:$A$30))</f>
        <v/>
      </c>
      <c r="K6780" s="4"/>
      <c r="L6780" s="4"/>
      <c r="M6780" s="4"/>
      <c r="N6780" s="4"/>
      <c r="O6780" s="4"/>
      <c r="P6780" s="4"/>
      <c r="Q6780" s="4"/>
      <c r="R6780" s="4"/>
      <c r="S6780" s="4"/>
      <c r="T6780" s="4"/>
      <c r="U6780" s="4"/>
      <c r="V6780" s="4"/>
    </row>
    <row r="6781" spans="1:22">
      <c r="A6781" s="4"/>
      <c r="B6781" s="4"/>
      <c r="C6781" s="18"/>
      <c r="D6781" s="8"/>
      <c r="E6781" s="8"/>
      <c r="F6781" s="4"/>
      <c r="G6781" s="9"/>
      <c r="H6781" s="18"/>
      <c r="I6781" s="18"/>
      <c r="J6781" s="23" t="str">
        <f>IF(OR(ISBLANK(H6781),ISBLANK((I6781))),"",NETWORKDAYS(H6781,I6781,Setup!$A$2:$A$30))</f>
        <v/>
      </c>
      <c r="K6781" s="4"/>
      <c r="L6781" s="4"/>
      <c r="M6781" s="4"/>
      <c r="N6781" s="4"/>
      <c r="O6781" s="4"/>
      <c r="P6781" s="4"/>
      <c r="Q6781" s="4"/>
      <c r="R6781" s="4"/>
      <c r="S6781" s="4"/>
      <c r="T6781" s="4"/>
      <c r="U6781" s="4"/>
      <c r="V6781" s="4"/>
    </row>
    <row r="6782" spans="1:22">
      <c r="A6782" s="4"/>
      <c r="B6782" s="4"/>
      <c r="C6782" s="18"/>
      <c r="D6782" s="8"/>
      <c r="E6782" s="8"/>
      <c r="F6782" s="4"/>
      <c r="G6782" s="9"/>
      <c r="H6782" s="18"/>
      <c r="I6782" s="18"/>
      <c r="J6782" s="23" t="str">
        <f>IF(OR(ISBLANK(H6782),ISBLANK((I6782))),"",NETWORKDAYS(H6782,I6782,Setup!$A$2:$A$30))</f>
        <v/>
      </c>
      <c r="K6782" s="4"/>
      <c r="L6782" s="4"/>
      <c r="M6782" s="4"/>
      <c r="N6782" s="4"/>
      <c r="O6782" s="4"/>
      <c r="P6782" s="4"/>
      <c r="Q6782" s="4"/>
      <c r="R6782" s="4"/>
      <c r="S6782" s="4"/>
      <c r="T6782" s="4"/>
      <c r="U6782" s="4"/>
      <c r="V6782" s="4"/>
    </row>
    <row r="6783" spans="1:22">
      <c r="A6783" s="4"/>
      <c r="B6783" s="4"/>
      <c r="C6783" s="18"/>
      <c r="D6783" s="8"/>
      <c r="E6783" s="8"/>
      <c r="F6783" s="4"/>
      <c r="G6783" s="9"/>
      <c r="H6783" s="18"/>
      <c r="I6783" s="18"/>
      <c r="J6783" s="23" t="str">
        <f>IF(OR(ISBLANK(H6783),ISBLANK((I6783))),"",NETWORKDAYS(H6783,I6783,Setup!$A$2:$A$30))</f>
        <v/>
      </c>
      <c r="K6783" s="4"/>
      <c r="L6783" s="4"/>
      <c r="M6783" s="4"/>
      <c r="N6783" s="4"/>
      <c r="O6783" s="4"/>
      <c r="P6783" s="4"/>
      <c r="Q6783" s="4"/>
      <c r="R6783" s="4"/>
      <c r="S6783" s="4"/>
      <c r="T6783" s="4"/>
      <c r="U6783" s="4"/>
      <c r="V6783" s="4"/>
    </row>
    <row r="6784" spans="1:22">
      <c r="A6784" s="4"/>
      <c r="B6784" s="4"/>
      <c r="C6784" s="18"/>
      <c r="D6784" s="8"/>
      <c r="E6784" s="8"/>
      <c r="F6784" s="4"/>
      <c r="G6784" s="9"/>
      <c r="H6784" s="18"/>
      <c r="I6784" s="18"/>
      <c r="J6784" s="23" t="str">
        <f>IF(OR(ISBLANK(H6784),ISBLANK((I6784))),"",NETWORKDAYS(H6784,I6784,Setup!$A$2:$A$30))</f>
        <v/>
      </c>
      <c r="K6784" s="4"/>
      <c r="L6784" s="4"/>
      <c r="M6784" s="4"/>
      <c r="N6784" s="4"/>
      <c r="O6784" s="4"/>
      <c r="P6784" s="4"/>
      <c r="Q6784" s="4"/>
      <c r="R6784" s="4"/>
      <c r="S6784" s="4"/>
      <c r="T6784" s="4"/>
      <c r="U6784" s="4"/>
      <c r="V6784" s="4"/>
    </row>
    <row r="6785" spans="1:22">
      <c r="A6785" s="4"/>
      <c r="B6785" s="4"/>
      <c r="C6785" s="18"/>
      <c r="D6785" s="8"/>
      <c r="E6785" s="8"/>
      <c r="F6785" s="4"/>
      <c r="G6785" s="9"/>
      <c r="H6785" s="18"/>
      <c r="I6785" s="18"/>
      <c r="J6785" s="23" t="str">
        <f>IF(OR(ISBLANK(H6785),ISBLANK((I6785))),"",NETWORKDAYS(H6785,I6785,Setup!$A$2:$A$30))</f>
        <v/>
      </c>
      <c r="K6785" s="4"/>
      <c r="L6785" s="4"/>
      <c r="M6785" s="4"/>
      <c r="N6785" s="4"/>
      <c r="O6785" s="4"/>
      <c r="P6785" s="4"/>
      <c r="Q6785" s="4"/>
      <c r="R6785" s="4"/>
      <c r="S6785" s="4"/>
      <c r="T6785" s="4"/>
      <c r="U6785" s="4"/>
      <c r="V6785" s="4"/>
    </row>
    <row r="6786" spans="1:22">
      <c r="A6786" s="4"/>
      <c r="B6786" s="4"/>
      <c r="C6786" s="18"/>
      <c r="D6786" s="8"/>
      <c r="E6786" s="8"/>
      <c r="F6786" s="4"/>
      <c r="G6786" s="9"/>
      <c r="H6786" s="18"/>
      <c r="I6786" s="18"/>
      <c r="J6786" s="23" t="str">
        <f>IF(OR(ISBLANK(H6786),ISBLANK((I6786))),"",NETWORKDAYS(H6786,I6786,Setup!$A$2:$A$30))</f>
        <v/>
      </c>
      <c r="K6786" s="4"/>
      <c r="L6786" s="4"/>
      <c r="M6786" s="4"/>
      <c r="N6786" s="4"/>
      <c r="O6786" s="4"/>
      <c r="P6786" s="4"/>
      <c r="Q6786" s="4"/>
      <c r="R6786" s="4"/>
      <c r="S6786" s="4"/>
      <c r="T6786" s="4"/>
      <c r="U6786" s="4"/>
      <c r="V6786" s="4"/>
    </row>
    <row r="6787" spans="1:22">
      <c r="A6787" s="4"/>
      <c r="B6787" s="4"/>
      <c r="C6787" s="18"/>
      <c r="D6787" s="8"/>
      <c r="E6787" s="8"/>
      <c r="F6787" s="4"/>
      <c r="G6787" s="9"/>
      <c r="H6787" s="18"/>
      <c r="I6787" s="18"/>
      <c r="J6787" s="23" t="str">
        <f>IF(OR(ISBLANK(H6787),ISBLANK((I6787))),"",NETWORKDAYS(H6787,I6787,Setup!$A$2:$A$30))</f>
        <v/>
      </c>
      <c r="K6787" s="4"/>
      <c r="L6787" s="4"/>
      <c r="M6787" s="4"/>
      <c r="N6787" s="4"/>
      <c r="O6787" s="4"/>
      <c r="P6787" s="4"/>
      <c r="Q6787" s="4"/>
      <c r="R6787" s="4"/>
      <c r="S6787" s="4"/>
      <c r="T6787" s="4"/>
      <c r="U6787" s="4"/>
      <c r="V6787" s="4"/>
    </row>
    <row r="6788" spans="1:22">
      <c r="A6788" s="4"/>
      <c r="B6788" s="4"/>
      <c r="C6788" s="18"/>
      <c r="D6788" s="8"/>
      <c r="E6788" s="8"/>
      <c r="F6788" s="4"/>
      <c r="G6788" s="9"/>
      <c r="H6788" s="18"/>
      <c r="I6788" s="18"/>
      <c r="J6788" s="23" t="str">
        <f>IF(OR(ISBLANK(H6788),ISBLANK((I6788))),"",NETWORKDAYS(H6788,I6788,Setup!$A$2:$A$30))</f>
        <v/>
      </c>
      <c r="K6788" s="4"/>
      <c r="L6788" s="4"/>
      <c r="M6788" s="4"/>
      <c r="N6788" s="4"/>
      <c r="O6788" s="4"/>
      <c r="P6788" s="4"/>
      <c r="Q6788" s="4"/>
      <c r="R6788" s="4"/>
      <c r="S6788" s="4"/>
      <c r="T6788" s="4"/>
      <c r="U6788" s="4"/>
      <c r="V6788" s="4"/>
    </row>
    <row r="6789" spans="1:22">
      <c r="A6789" s="4"/>
      <c r="B6789" s="4"/>
      <c r="C6789" s="18"/>
      <c r="D6789" s="8"/>
      <c r="E6789" s="8"/>
      <c r="F6789" s="4"/>
      <c r="G6789" s="9"/>
      <c r="H6789" s="18"/>
      <c r="I6789" s="18"/>
      <c r="J6789" s="23" t="str">
        <f>IF(OR(ISBLANK(H6789),ISBLANK((I6789))),"",NETWORKDAYS(H6789,I6789,Setup!$A$2:$A$30))</f>
        <v/>
      </c>
      <c r="K6789" s="4"/>
      <c r="L6789" s="4"/>
      <c r="M6789" s="4"/>
      <c r="N6789" s="4"/>
      <c r="O6789" s="4"/>
      <c r="P6789" s="4"/>
      <c r="Q6789" s="4"/>
      <c r="R6789" s="4"/>
      <c r="S6789" s="4"/>
      <c r="T6789" s="4"/>
      <c r="U6789" s="4"/>
      <c r="V6789" s="4"/>
    </row>
    <row r="6790" spans="1:22">
      <c r="A6790" s="4"/>
      <c r="B6790" s="4"/>
      <c r="C6790" s="18"/>
      <c r="D6790" s="8"/>
      <c r="E6790" s="8"/>
      <c r="F6790" s="4"/>
      <c r="G6790" s="9"/>
      <c r="H6790" s="18"/>
      <c r="I6790" s="18"/>
      <c r="J6790" s="23" t="str">
        <f>IF(OR(ISBLANK(H6790),ISBLANK((I6790))),"",NETWORKDAYS(H6790,I6790,Setup!$A$2:$A$30))</f>
        <v/>
      </c>
      <c r="K6790" s="4"/>
      <c r="L6790" s="4"/>
      <c r="M6790" s="4"/>
      <c r="N6790" s="4"/>
      <c r="O6790" s="4"/>
      <c r="P6790" s="4"/>
      <c r="Q6790" s="4"/>
      <c r="R6790" s="4"/>
      <c r="S6790" s="4"/>
      <c r="T6790" s="4"/>
      <c r="U6790" s="4"/>
      <c r="V6790" s="4"/>
    </row>
    <row r="6791" spans="1:22">
      <c r="A6791" s="4"/>
      <c r="B6791" s="4"/>
      <c r="C6791" s="18"/>
      <c r="D6791" s="8"/>
      <c r="E6791" s="8"/>
      <c r="F6791" s="4"/>
      <c r="G6791" s="9"/>
      <c r="H6791" s="18"/>
      <c r="I6791" s="18"/>
      <c r="J6791" s="23" t="str">
        <f>IF(OR(ISBLANK(H6791),ISBLANK((I6791))),"",NETWORKDAYS(H6791,I6791,Setup!$A$2:$A$30))</f>
        <v/>
      </c>
      <c r="K6791" s="4"/>
      <c r="L6791" s="4"/>
      <c r="M6791" s="4"/>
      <c r="N6791" s="4"/>
      <c r="O6791" s="4"/>
      <c r="P6791" s="4"/>
      <c r="Q6791" s="4"/>
      <c r="R6791" s="4"/>
      <c r="S6791" s="4"/>
      <c r="T6791" s="4"/>
      <c r="U6791" s="4"/>
      <c r="V6791" s="4"/>
    </row>
    <row r="6792" spans="1:22">
      <c r="A6792" s="4"/>
      <c r="B6792" s="4"/>
      <c r="C6792" s="18"/>
      <c r="D6792" s="8"/>
      <c r="E6792" s="8"/>
      <c r="F6792" s="4"/>
      <c r="G6792" s="9"/>
      <c r="H6792" s="18"/>
      <c r="I6792" s="18"/>
      <c r="J6792" s="23" t="str">
        <f>IF(OR(ISBLANK(H6792),ISBLANK((I6792))),"",NETWORKDAYS(H6792,I6792,Setup!$A$2:$A$30))</f>
        <v/>
      </c>
      <c r="K6792" s="4"/>
      <c r="L6792" s="4"/>
      <c r="M6792" s="4"/>
      <c r="N6792" s="4"/>
      <c r="O6792" s="4"/>
      <c r="P6792" s="4"/>
      <c r="Q6792" s="4"/>
      <c r="R6792" s="4"/>
      <c r="S6792" s="4"/>
      <c r="T6792" s="4"/>
      <c r="U6792" s="4"/>
      <c r="V6792" s="4"/>
    </row>
    <row r="6793" spans="1:22">
      <c r="A6793" s="4"/>
      <c r="B6793" s="4"/>
      <c r="C6793" s="18"/>
      <c r="D6793" s="8"/>
      <c r="E6793" s="8"/>
      <c r="F6793" s="4"/>
      <c r="G6793" s="9"/>
      <c r="H6793" s="18"/>
      <c r="I6793" s="18"/>
      <c r="J6793" s="23" t="str">
        <f>IF(OR(ISBLANK(H6793),ISBLANK((I6793))),"",NETWORKDAYS(H6793,I6793,Setup!$A$2:$A$30))</f>
        <v/>
      </c>
      <c r="K6793" s="4"/>
      <c r="L6793" s="4"/>
      <c r="M6793" s="4"/>
      <c r="N6793" s="4"/>
      <c r="O6793" s="4"/>
      <c r="P6793" s="4"/>
      <c r="Q6793" s="4"/>
      <c r="R6793" s="4"/>
      <c r="S6793" s="4"/>
      <c r="T6793" s="4"/>
      <c r="U6793" s="4"/>
      <c r="V6793" s="4"/>
    </row>
    <row r="6794" spans="1:22">
      <c r="A6794" s="4"/>
      <c r="B6794" s="4"/>
      <c r="C6794" s="18"/>
      <c r="D6794" s="8"/>
      <c r="E6794" s="8"/>
      <c r="F6794" s="4"/>
      <c r="G6794" s="9"/>
      <c r="H6794" s="18"/>
      <c r="I6794" s="18"/>
      <c r="J6794" s="23" t="str">
        <f>IF(OR(ISBLANK(H6794),ISBLANK((I6794))),"",NETWORKDAYS(H6794,I6794,Setup!$A$2:$A$30))</f>
        <v/>
      </c>
      <c r="K6794" s="4"/>
      <c r="L6794" s="4"/>
      <c r="M6794" s="4"/>
      <c r="N6794" s="4"/>
      <c r="O6794" s="4"/>
      <c r="P6794" s="4"/>
      <c r="Q6794" s="4"/>
      <c r="R6794" s="4"/>
      <c r="S6794" s="4"/>
      <c r="T6794" s="4"/>
      <c r="U6794" s="4"/>
      <c r="V6794" s="4"/>
    </row>
    <row r="6795" spans="1:22">
      <c r="A6795" s="4"/>
      <c r="B6795" s="4"/>
      <c r="C6795" s="18"/>
      <c r="D6795" s="8"/>
      <c r="E6795" s="8"/>
      <c r="F6795" s="4"/>
      <c r="G6795" s="9"/>
      <c r="H6795" s="18"/>
      <c r="I6795" s="18"/>
      <c r="J6795" s="23" t="str">
        <f>IF(OR(ISBLANK(H6795),ISBLANK((I6795))),"",NETWORKDAYS(H6795,I6795,Setup!$A$2:$A$30))</f>
        <v/>
      </c>
      <c r="K6795" s="4"/>
      <c r="L6795" s="4"/>
      <c r="M6795" s="4"/>
      <c r="N6795" s="4"/>
      <c r="O6795" s="4"/>
      <c r="P6795" s="4"/>
      <c r="Q6795" s="4"/>
      <c r="R6795" s="4"/>
      <c r="S6795" s="4"/>
      <c r="T6795" s="4"/>
      <c r="U6795" s="4"/>
      <c r="V6795" s="4"/>
    </row>
    <row r="6796" spans="1:22">
      <c r="A6796" s="4"/>
      <c r="B6796" s="4"/>
      <c r="C6796" s="18"/>
      <c r="D6796" s="8"/>
      <c r="E6796" s="8"/>
      <c r="F6796" s="4"/>
      <c r="G6796" s="9"/>
      <c r="H6796" s="18"/>
      <c r="I6796" s="18"/>
      <c r="J6796" s="23" t="str">
        <f>IF(OR(ISBLANK(H6796),ISBLANK((I6796))),"",NETWORKDAYS(H6796,I6796,Setup!$A$2:$A$30))</f>
        <v/>
      </c>
      <c r="K6796" s="4"/>
      <c r="L6796" s="4"/>
      <c r="M6796" s="4"/>
      <c r="N6796" s="4"/>
      <c r="O6796" s="4"/>
      <c r="P6796" s="4"/>
      <c r="Q6796" s="4"/>
      <c r="R6796" s="4"/>
      <c r="S6796" s="4"/>
      <c r="T6796" s="4"/>
      <c r="U6796" s="4"/>
      <c r="V6796" s="4"/>
    </row>
    <row r="6797" spans="1:22">
      <c r="A6797" s="4"/>
      <c r="B6797" s="4"/>
      <c r="C6797" s="18"/>
      <c r="D6797" s="8"/>
      <c r="E6797" s="8"/>
      <c r="F6797" s="4"/>
      <c r="G6797" s="9"/>
      <c r="H6797" s="18"/>
      <c r="I6797" s="18"/>
      <c r="J6797" s="23" t="str">
        <f>IF(OR(ISBLANK(H6797),ISBLANK((I6797))),"",NETWORKDAYS(H6797,I6797,Setup!$A$2:$A$30))</f>
        <v/>
      </c>
      <c r="K6797" s="4"/>
      <c r="L6797" s="4"/>
      <c r="M6797" s="4"/>
      <c r="N6797" s="4"/>
      <c r="O6797" s="4"/>
      <c r="P6797" s="4"/>
      <c r="Q6797" s="4"/>
      <c r="R6797" s="4"/>
      <c r="S6797" s="4"/>
      <c r="T6797" s="4"/>
      <c r="U6797" s="4"/>
      <c r="V6797" s="4"/>
    </row>
    <row r="6798" spans="1:22">
      <c r="A6798" s="4"/>
      <c r="B6798" s="4"/>
      <c r="C6798" s="18"/>
      <c r="D6798" s="8"/>
      <c r="E6798" s="8"/>
      <c r="F6798" s="4"/>
      <c r="G6798" s="9"/>
      <c r="H6798" s="18"/>
      <c r="I6798" s="18"/>
      <c r="J6798" s="23" t="str">
        <f>IF(OR(ISBLANK(H6798),ISBLANK((I6798))),"",NETWORKDAYS(H6798,I6798,Setup!$A$2:$A$30))</f>
        <v/>
      </c>
      <c r="K6798" s="4"/>
      <c r="L6798" s="4"/>
      <c r="M6798" s="4"/>
      <c r="N6798" s="4"/>
      <c r="O6798" s="4"/>
      <c r="P6798" s="4"/>
      <c r="Q6798" s="4"/>
      <c r="R6798" s="4"/>
      <c r="S6798" s="4"/>
      <c r="T6798" s="4"/>
      <c r="U6798" s="4"/>
      <c r="V6798" s="4"/>
    </row>
    <row r="6799" spans="1:22">
      <c r="A6799" s="4"/>
      <c r="B6799" s="4"/>
      <c r="C6799" s="18"/>
      <c r="D6799" s="8"/>
      <c r="E6799" s="8"/>
      <c r="F6799" s="4"/>
      <c r="G6799" s="9"/>
      <c r="H6799" s="18"/>
      <c r="I6799" s="18"/>
      <c r="J6799" s="23" t="str">
        <f>IF(OR(ISBLANK(H6799),ISBLANK((I6799))),"",NETWORKDAYS(H6799,I6799,Setup!$A$2:$A$30))</f>
        <v/>
      </c>
      <c r="K6799" s="4"/>
      <c r="L6799" s="4"/>
      <c r="M6799" s="4"/>
      <c r="N6799" s="4"/>
      <c r="O6799" s="4"/>
      <c r="P6799" s="4"/>
      <c r="Q6799" s="4"/>
      <c r="R6799" s="4"/>
      <c r="S6799" s="4"/>
      <c r="T6799" s="4"/>
      <c r="U6799" s="4"/>
      <c r="V6799" s="4"/>
    </row>
    <row r="6800" spans="1:22">
      <c r="A6800" s="4"/>
      <c r="B6800" s="4"/>
      <c r="C6800" s="18"/>
      <c r="D6800" s="8"/>
      <c r="E6800" s="8"/>
      <c r="F6800" s="4"/>
      <c r="G6800" s="9"/>
      <c r="H6800" s="18"/>
      <c r="I6800" s="18"/>
      <c r="J6800" s="23" t="str">
        <f>IF(OR(ISBLANK(H6800),ISBLANK((I6800))),"",NETWORKDAYS(H6800,I6800,Setup!$A$2:$A$30))</f>
        <v/>
      </c>
      <c r="K6800" s="4"/>
      <c r="L6800" s="4"/>
      <c r="M6800" s="4"/>
      <c r="N6800" s="4"/>
      <c r="O6800" s="4"/>
      <c r="P6800" s="4"/>
      <c r="Q6800" s="4"/>
      <c r="R6800" s="4"/>
      <c r="S6800" s="4"/>
      <c r="T6800" s="4"/>
      <c r="U6800" s="4"/>
      <c r="V6800" s="4"/>
    </row>
    <row r="6801" spans="1:22">
      <c r="A6801" s="4"/>
      <c r="B6801" s="4"/>
      <c r="C6801" s="18"/>
      <c r="D6801" s="8"/>
      <c r="E6801" s="8"/>
      <c r="F6801" s="4"/>
      <c r="G6801" s="9"/>
      <c r="H6801" s="18"/>
      <c r="I6801" s="18"/>
      <c r="J6801" s="23" t="str">
        <f>IF(OR(ISBLANK(H6801),ISBLANK((I6801))),"",NETWORKDAYS(H6801,I6801,Setup!$A$2:$A$30))</f>
        <v/>
      </c>
      <c r="K6801" s="4"/>
      <c r="L6801" s="4"/>
      <c r="M6801" s="4"/>
      <c r="N6801" s="4"/>
      <c r="O6801" s="4"/>
      <c r="P6801" s="4"/>
      <c r="Q6801" s="4"/>
      <c r="R6801" s="4"/>
      <c r="S6801" s="4"/>
      <c r="T6801" s="4"/>
      <c r="U6801" s="4"/>
      <c r="V6801" s="4"/>
    </row>
    <row r="6802" spans="1:22">
      <c r="A6802" s="4"/>
      <c r="B6802" s="4"/>
      <c r="C6802" s="18"/>
      <c r="D6802" s="8"/>
      <c r="E6802" s="8"/>
      <c r="F6802" s="4"/>
      <c r="G6802" s="9"/>
      <c r="H6802" s="18"/>
      <c r="I6802" s="18"/>
      <c r="J6802" s="23" t="str">
        <f>IF(OR(ISBLANK(H6802),ISBLANK((I6802))),"",NETWORKDAYS(H6802,I6802,Setup!$A$2:$A$30))</f>
        <v/>
      </c>
      <c r="K6802" s="4"/>
      <c r="L6802" s="4"/>
      <c r="M6802" s="4"/>
      <c r="N6802" s="4"/>
      <c r="O6802" s="4"/>
      <c r="P6802" s="4"/>
      <c r="Q6802" s="4"/>
      <c r="R6802" s="4"/>
      <c r="S6802" s="4"/>
      <c r="T6802" s="4"/>
      <c r="U6802" s="4"/>
      <c r="V6802" s="4"/>
    </row>
    <row r="6803" spans="1:22">
      <c r="A6803" s="4"/>
      <c r="B6803" s="4"/>
      <c r="C6803" s="18"/>
      <c r="D6803" s="8"/>
      <c r="E6803" s="8"/>
      <c r="F6803" s="4"/>
      <c r="G6803" s="9"/>
      <c r="H6803" s="18"/>
      <c r="I6803" s="18"/>
      <c r="J6803" s="23" t="str">
        <f>IF(OR(ISBLANK(H6803),ISBLANK((I6803))),"",NETWORKDAYS(H6803,I6803,Setup!$A$2:$A$30))</f>
        <v/>
      </c>
      <c r="K6803" s="4"/>
      <c r="L6803" s="4"/>
      <c r="M6803" s="4"/>
      <c r="N6803" s="4"/>
      <c r="O6803" s="4"/>
      <c r="P6803" s="4"/>
      <c r="Q6803" s="4"/>
      <c r="R6803" s="4"/>
      <c r="S6803" s="4"/>
      <c r="T6803" s="4"/>
      <c r="U6803" s="4"/>
      <c r="V6803" s="4"/>
    </row>
    <row r="6804" spans="1:22">
      <c r="A6804" s="4"/>
      <c r="B6804" s="4"/>
      <c r="C6804" s="18"/>
      <c r="D6804" s="8"/>
      <c r="E6804" s="8"/>
      <c r="F6804" s="4"/>
      <c r="G6804" s="9"/>
      <c r="H6804" s="18"/>
      <c r="I6804" s="18"/>
      <c r="J6804" s="23" t="str">
        <f>IF(OR(ISBLANK(H6804),ISBLANK((I6804))),"",NETWORKDAYS(H6804,I6804,Setup!$A$2:$A$30))</f>
        <v/>
      </c>
      <c r="K6804" s="4"/>
      <c r="L6804" s="4"/>
      <c r="M6804" s="4"/>
      <c r="N6804" s="4"/>
      <c r="O6804" s="4"/>
      <c r="P6804" s="4"/>
      <c r="Q6804" s="4"/>
      <c r="R6804" s="4"/>
      <c r="S6804" s="4"/>
      <c r="T6804" s="4"/>
      <c r="U6804" s="4"/>
      <c r="V6804" s="4"/>
    </row>
    <row r="6805" spans="1:22">
      <c r="A6805" s="4"/>
      <c r="B6805" s="4"/>
      <c r="C6805" s="18"/>
      <c r="D6805" s="8"/>
      <c r="E6805" s="8"/>
      <c r="F6805" s="4"/>
      <c r="G6805" s="9"/>
      <c r="H6805" s="18"/>
      <c r="I6805" s="18"/>
      <c r="J6805" s="23" t="str">
        <f>IF(OR(ISBLANK(H6805),ISBLANK((I6805))),"",NETWORKDAYS(H6805,I6805,Setup!$A$2:$A$30))</f>
        <v/>
      </c>
      <c r="K6805" s="4"/>
      <c r="L6805" s="4"/>
      <c r="M6805" s="4"/>
      <c r="N6805" s="4"/>
      <c r="O6805" s="4"/>
      <c r="P6805" s="4"/>
      <c r="Q6805" s="4"/>
      <c r="R6805" s="4"/>
      <c r="S6805" s="4"/>
      <c r="T6805" s="4"/>
      <c r="U6805" s="4"/>
      <c r="V6805" s="4"/>
    </row>
    <row r="6806" spans="1:22">
      <c r="A6806" s="4"/>
      <c r="B6806" s="4"/>
      <c r="C6806" s="18"/>
      <c r="D6806" s="8"/>
      <c r="E6806" s="8"/>
      <c r="F6806" s="4"/>
      <c r="G6806" s="9"/>
      <c r="H6806" s="18"/>
      <c r="I6806" s="18"/>
      <c r="J6806" s="23" t="str">
        <f>IF(OR(ISBLANK(H6806),ISBLANK((I6806))),"",NETWORKDAYS(H6806,I6806,Setup!$A$2:$A$30))</f>
        <v/>
      </c>
      <c r="K6806" s="4"/>
      <c r="L6806" s="4"/>
      <c r="M6806" s="4"/>
      <c r="N6806" s="4"/>
      <c r="O6806" s="4"/>
      <c r="P6806" s="4"/>
      <c r="Q6806" s="4"/>
      <c r="R6806" s="4"/>
      <c r="S6806" s="4"/>
      <c r="T6806" s="4"/>
      <c r="U6806" s="4"/>
      <c r="V6806" s="4"/>
    </row>
    <row r="6807" spans="1:22">
      <c r="A6807" s="4"/>
      <c r="B6807" s="4"/>
      <c r="C6807" s="18"/>
      <c r="D6807" s="8"/>
      <c r="E6807" s="8"/>
      <c r="F6807" s="4"/>
      <c r="G6807" s="9"/>
      <c r="H6807" s="18"/>
      <c r="I6807" s="18"/>
      <c r="J6807" s="23" t="str">
        <f>IF(OR(ISBLANK(H6807),ISBLANK((I6807))),"",NETWORKDAYS(H6807,I6807,Setup!$A$2:$A$30))</f>
        <v/>
      </c>
      <c r="K6807" s="4"/>
      <c r="L6807" s="4"/>
      <c r="M6807" s="4"/>
      <c r="N6807" s="4"/>
      <c r="O6807" s="4"/>
      <c r="P6807" s="4"/>
      <c r="Q6807" s="4"/>
      <c r="R6807" s="4"/>
      <c r="S6807" s="4"/>
      <c r="T6807" s="4"/>
      <c r="U6807" s="4"/>
      <c r="V6807" s="4"/>
    </row>
    <row r="6808" spans="1:22">
      <c r="A6808" s="4"/>
      <c r="B6808" s="4"/>
      <c r="C6808" s="18"/>
      <c r="D6808" s="8"/>
      <c r="E6808" s="8"/>
      <c r="F6808" s="4"/>
      <c r="G6808" s="9"/>
      <c r="H6808" s="18"/>
      <c r="I6808" s="18"/>
      <c r="J6808" s="23" t="str">
        <f>IF(OR(ISBLANK(H6808),ISBLANK((I6808))),"",NETWORKDAYS(H6808,I6808,Setup!$A$2:$A$30))</f>
        <v/>
      </c>
      <c r="K6808" s="4"/>
      <c r="L6808" s="4"/>
      <c r="M6808" s="4"/>
      <c r="N6808" s="4"/>
      <c r="O6808" s="4"/>
      <c r="P6808" s="4"/>
      <c r="Q6808" s="4"/>
      <c r="R6808" s="4"/>
      <c r="S6808" s="4"/>
      <c r="T6808" s="4"/>
      <c r="U6808" s="4"/>
      <c r="V6808" s="4"/>
    </row>
    <row r="6809" spans="1:22">
      <c r="A6809" s="4"/>
      <c r="B6809" s="4"/>
      <c r="C6809" s="18"/>
      <c r="D6809" s="8"/>
      <c r="E6809" s="8"/>
      <c r="F6809" s="4"/>
      <c r="G6809" s="9"/>
      <c r="H6809" s="18"/>
      <c r="I6809" s="18"/>
      <c r="J6809" s="23" t="str">
        <f>IF(OR(ISBLANK(H6809),ISBLANK((I6809))),"",NETWORKDAYS(H6809,I6809,Setup!$A$2:$A$30))</f>
        <v/>
      </c>
      <c r="K6809" s="4"/>
      <c r="L6809" s="4"/>
      <c r="M6809" s="4"/>
      <c r="N6809" s="4"/>
      <c r="O6809" s="4"/>
      <c r="P6809" s="4"/>
      <c r="Q6809" s="4"/>
      <c r="R6809" s="4"/>
      <c r="S6809" s="4"/>
      <c r="T6809" s="4"/>
      <c r="U6809" s="4"/>
      <c r="V6809" s="4"/>
    </row>
    <row r="6810" spans="1:22">
      <c r="A6810" s="4"/>
      <c r="B6810" s="4"/>
      <c r="C6810" s="18"/>
      <c r="D6810" s="8"/>
      <c r="E6810" s="8"/>
      <c r="F6810" s="4"/>
      <c r="G6810" s="9"/>
      <c r="H6810" s="18"/>
      <c r="I6810" s="18"/>
      <c r="J6810" s="23" t="str">
        <f>IF(OR(ISBLANK(H6810),ISBLANK((I6810))),"",NETWORKDAYS(H6810,I6810,Setup!$A$2:$A$30))</f>
        <v/>
      </c>
      <c r="K6810" s="4"/>
      <c r="L6810" s="4"/>
      <c r="M6810" s="4"/>
      <c r="N6810" s="4"/>
      <c r="O6810" s="4"/>
      <c r="P6810" s="4"/>
      <c r="Q6810" s="4"/>
      <c r="R6810" s="4"/>
      <c r="S6810" s="4"/>
      <c r="T6810" s="4"/>
      <c r="U6810" s="4"/>
      <c r="V6810" s="4"/>
    </row>
    <row r="6811" spans="1:22">
      <c r="A6811" s="4"/>
      <c r="B6811" s="4"/>
      <c r="C6811" s="18"/>
      <c r="D6811" s="8"/>
      <c r="E6811" s="8"/>
      <c r="F6811" s="4"/>
      <c r="G6811" s="9"/>
      <c r="H6811" s="18"/>
      <c r="I6811" s="18"/>
      <c r="J6811" s="23" t="str">
        <f>IF(OR(ISBLANK(H6811),ISBLANK((I6811))),"",NETWORKDAYS(H6811,I6811,Setup!$A$2:$A$30))</f>
        <v/>
      </c>
      <c r="K6811" s="4"/>
      <c r="L6811" s="4"/>
      <c r="M6811" s="4"/>
      <c r="N6811" s="4"/>
      <c r="O6811" s="4"/>
      <c r="P6811" s="4"/>
      <c r="Q6811" s="4"/>
      <c r="R6811" s="4"/>
      <c r="S6811" s="4"/>
      <c r="T6811" s="4"/>
      <c r="U6811" s="4"/>
      <c r="V6811" s="4"/>
    </row>
    <row r="6812" spans="1:22">
      <c r="A6812" s="4"/>
      <c r="B6812" s="4"/>
      <c r="C6812" s="18"/>
      <c r="D6812" s="8"/>
      <c r="E6812" s="8"/>
      <c r="F6812" s="4"/>
      <c r="G6812" s="9"/>
      <c r="H6812" s="18"/>
      <c r="I6812" s="18"/>
      <c r="J6812" s="23" t="str">
        <f>IF(OR(ISBLANK(H6812),ISBLANK((I6812))),"",NETWORKDAYS(H6812,I6812,Setup!$A$2:$A$30))</f>
        <v/>
      </c>
      <c r="K6812" s="4"/>
      <c r="L6812" s="4"/>
      <c r="M6812" s="4"/>
      <c r="N6812" s="4"/>
      <c r="O6812" s="4"/>
      <c r="P6812" s="4"/>
      <c r="Q6812" s="4"/>
      <c r="R6812" s="4"/>
      <c r="S6812" s="4"/>
      <c r="T6812" s="4"/>
      <c r="U6812" s="4"/>
      <c r="V6812" s="4"/>
    </row>
    <row r="6813" spans="1:22">
      <c r="A6813" s="4"/>
      <c r="B6813" s="4"/>
      <c r="C6813" s="18"/>
      <c r="D6813" s="8"/>
      <c r="E6813" s="8"/>
      <c r="F6813" s="4"/>
      <c r="G6813" s="9"/>
      <c r="H6813" s="18"/>
      <c r="I6813" s="18"/>
      <c r="J6813" s="23" t="str">
        <f>IF(OR(ISBLANK(H6813),ISBLANK((I6813))),"",NETWORKDAYS(H6813,I6813,Setup!$A$2:$A$30))</f>
        <v/>
      </c>
      <c r="K6813" s="4"/>
      <c r="L6813" s="4"/>
      <c r="M6813" s="4"/>
      <c r="N6813" s="4"/>
      <c r="O6813" s="4"/>
      <c r="P6813" s="4"/>
      <c r="Q6813" s="4"/>
      <c r="R6813" s="4"/>
      <c r="S6813" s="4"/>
      <c r="T6813" s="4"/>
      <c r="U6813" s="4"/>
      <c r="V6813" s="4"/>
    </row>
    <row r="6814" spans="1:22">
      <c r="A6814" s="4"/>
      <c r="B6814" s="4"/>
      <c r="C6814" s="18"/>
      <c r="D6814" s="8"/>
      <c r="E6814" s="8"/>
      <c r="F6814" s="4"/>
      <c r="G6814" s="9"/>
      <c r="H6814" s="18"/>
      <c r="I6814" s="18"/>
      <c r="J6814" s="23" t="str">
        <f>IF(OR(ISBLANK(H6814),ISBLANK((I6814))),"",NETWORKDAYS(H6814,I6814,Setup!$A$2:$A$30))</f>
        <v/>
      </c>
      <c r="K6814" s="4"/>
      <c r="L6814" s="4"/>
      <c r="M6814" s="4"/>
      <c r="N6814" s="4"/>
      <c r="O6814" s="4"/>
      <c r="P6814" s="4"/>
      <c r="Q6814" s="4"/>
      <c r="R6814" s="4"/>
      <c r="S6814" s="4"/>
      <c r="T6814" s="4"/>
      <c r="U6814" s="4"/>
      <c r="V6814" s="4"/>
    </row>
    <row r="6815" spans="1:22">
      <c r="A6815" s="4"/>
      <c r="B6815" s="4"/>
      <c r="C6815" s="18"/>
      <c r="D6815" s="8"/>
      <c r="E6815" s="8"/>
      <c r="F6815" s="4"/>
      <c r="G6815" s="9"/>
      <c r="H6815" s="18"/>
      <c r="I6815" s="18"/>
      <c r="J6815" s="23" t="str">
        <f>IF(OR(ISBLANK(H6815),ISBLANK((I6815))),"",NETWORKDAYS(H6815,I6815,Setup!$A$2:$A$30))</f>
        <v/>
      </c>
      <c r="K6815" s="4"/>
      <c r="L6815" s="4"/>
      <c r="M6815" s="4"/>
      <c r="N6815" s="4"/>
      <c r="O6815" s="4"/>
      <c r="P6815" s="4"/>
      <c r="Q6815" s="4"/>
      <c r="R6815" s="4"/>
      <c r="S6815" s="4"/>
      <c r="T6815" s="4"/>
      <c r="U6815" s="4"/>
      <c r="V6815" s="4"/>
    </row>
    <row r="6816" spans="1:22">
      <c r="A6816" s="4"/>
      <c r="B6816" s="4"/>
      <c r="C6816" s="18"/>
      <c r="D6816" s="8"/>
      <c r="E6816" s="8"/>
      <c r="F6816" s="4"/>
      <c r="G6816" s="9"/>
      <c r="H6816" s="18"/>
      <c r="I6816" s="18"/>
      <c r="J6816" s="23" t="str">
        <f>IF(OR(ISBLANK(H6816),ISBLANK((I6816))),"",NETWORKDAYS(H6816,I6816,Setup!$A$2:$A$30))</f>
        <v/>
      </c>
      <c r="K6816" s="4"/>
      <c r="L6816" s="4"/>
      <c r="M6816" s="4"/>
      <c r="N6816" s="4"/>
      <c r="O6816" s="4"/>
      <c r="P6816" s="4"/>
      <c r="Q6816" s="4"/>
      <c r="R6816" s="4"/>
      <c r="S6816" s="4"/>
      <c r="T6816" s="4"/>
      <c r="U6816" s="4"/>
      <c r="V6816" s="4"/>
    </row>
    <row r="6817" spans="1:22">
      <c r="A6817" s="4"/>
      <c r="B6817" s="4"/>
      <c r="C6817" s="18"/>
      <c r="D6817" s="8"/>
      <c r="E6817" s="8"/>
      <c r="F6817" s="4"/>
      <c r="G6817" s="9"/>
      <c r="H6817" s="18"/>
      <c r="I6817" s="18"/>
      <c r="J6817" s="23" t="str">
        <f>IF(OR(ISBLANK(H6817),ISBLANK((I6817))),"",NETWORKDAYS(H6817,I6817,Setup!$A$2:$A$30))</f>
        <v/>
      </c>
      <c r="K6817" s="4"/>
      <c r="L6817" s="4"/>
      <c r="M6817" s="4"/>
      <c r="N6817" s="4"/>
      <c r="O6817" s="4"/>
      <c r="P6817" s="4"/>
      <c r="Q6817" s="4"/>
      <c r="R6817" s="4"/>
      <c r="S6817" s="4"/>
      <c r="T6817" s="4"/>
      <c r="U6817" s="4"/>
      <c r="V6817" s="4"/>
    </row>
    <row r="6818" spans="1:22">
      <c r="A6818" s="4"/>
      <c r="B6818" s="4"/>
      <c r="C6818" s="18"/>
      <c r="D6818" s="8"/>
      <c r="E6818" s="8"/>
      <c r="F6818" s="4"/>
      <c r="G6818" s="9"/>
      <c r="H6818" s="18"/>
      <c r="I6818" s="18"/>
      <c r="J6818" s="23" t="str">
        <f>IF(OR(ISBLANK(H6818),ISBLANK((I6818))),"",NETWORKDAYS(H6818,I6818,Setup!$A$2:$A$30))</f>
        <v/>
      </c>
      <c r="K6818" s="4"/>
      <c r="L6818" s="4"/>
      <c r="M6818" s="4"/>
      <c r="N6818" s="4"/>
      <c r="O6818" s="4"/>
      <c r="P6818" s="4"/>
      <c r="Q6818" s="4"/>
      <c r="R6818" s="4"/>
      <c r="S6818" s="4"/>
      <c r="T6818" s="4"/>
      <c r="U6818" s="4"/>
      <c r="V6818" s="4"/>
    </row>
    <row r="6819" spans="1:22">
      <c r="A6819" s="4"/>
      <c r="B6819" s="4"/>
      <c r="C6819" s="18"/>
      <c r="D6819" s="8"/>
      <c r="E6819" s="8"/>
      <c r="F6819" s="4"/>
      <c r="G6819" s="9"/>
      <c r="H6819" s="18"/>
      <c r="I6819" s="18"/>
      <c r="J6819" s="23" t="str">
        <f>IF(OR(ISBLANK(H6819),ISBLANK((I6819))),"",NETWORKDAYS(H6819,I6819,Setup!$A$2:$A$30))</f>
        <v/>
      </c>
      <c r="K6819" s="4"/>
      <c r="L6819" s="4"/>
      <c r="M6819" s="4"/>
      <c r="N6819" s="4"/>
      <c r="O6819" s="4"/>
      <c r="P6819" s="4"/>
      <c r="Q6819" s="4"/>
      <c r="R6819" s="4"/>
      <c r="S6819" s="4"/>
      <c r="T6819" s="4"/>
      <c r="U6819" s="4"/>
      <c r="V6819" s="4"/>
    </row>
    <row r="6820" spans="1:22">
      <c r="A6820" s="4"/>
      <c r="B6820" s="4"/>
      <c r="C6820" s="18"/>
      <c r="D6820" s="8"/>
      <c r="E6820" s="8"/>
      <c r="F6820" s="4"/>
      <c r="G6820" s="9"/>
      <c r="H6820" s="18"/>
      <c r="I6820" s="18"/>
      <c r="J6820" s="23" t="str">
        <f>IF(OR(ISBLANK(H6820),ISBLANK((I6820))),"",NETWORKDAYS(H6820,I6820,Setup!$A$2:$A$30))</f>
        <v/>
      </c>
      <c r="K6820" s="4"/>
      <c r="L6820" s="4"/>
      <c r="M6820" s="4"/>
      <c r="N6820" s="4"/>
      <c r="O6820" s="4"/>
      <c r="P6820" s="4"/>
      <c r="Q6820" s="4"/>
      <c r="R6820" s="4"/>
      <c r="S6820" s="4"/>
      <c r="T6820" s="4"/>
      <c r="U6820" s="4"/>
      <c r="V6820" s="4"/>
    </row>
    <row r="6821" spans="1:22">
      <c r="A6821" s="4"/>
      <c r="B6821" s="4"/>
      <c r="C6821" s="18"/>
      <c r="D6821" s="8"/>
      <c r="E6821" s="8"/>
      <c r="F6821" s="4"/>
      <c r="G6821" s="9"/>
      <c r="H6821" s="18"/>
      <c r="I6821" s="18"/>
      <c r="J6821" s="23" t="str">
        <f>IF(OR(ISBLANK(H6821),ISBLANK((I6821))),"",NETWORKDAYS(H6821,I6821,Setup!$A$2:$A$30))</f>
        <v/>
      </c>
      <c r="K6821" s="4"/>
      <c r="L6821" s="4"/>
      <c r="M6821" s="4"/>
      <c r="N6821" s="4"/>
      <c r="O6821" s="4"/>
      <c r="P6821" s="4"/>
      <c r="Q6821" s="4"/>
      <c r="R6821" s="4"/>
      <c r="S6821" s="4"/>
      <c r="T6821" s="4"/>
      <c r="U6821" s="4"/>
      <c r="V6821" s="4"/>
    </row>
    <row r="6822" spans="1:22">
      <c r="A6822" s="4"/>
      <c r="B6822" s="4"/>
      <c r="C6822" s="18"/>
      <c r="D6822" s="8"/>
      <c r="E6822" s="8"/>
      <c r="F6822" s="4"/>
      <c r="G6822" s="9"/>
      <c r="H6822" s="18"/>
      <c r="I6822" s="18"/>
      <c r="J6822" s="23" t="str">
        <f>IF(OR(ISBLANK(H6822),ISBLANK((I6822))),"",NETWORKDAYS(H6822,I6822,Setup!$A$2:$A$30))</f>
        <v/>
      </c>
      <c r="K6822" s="4"/>
      <c r="L6822" s="4"/>
      <c r="M6822" s="4"/>
      <c r="N6822" s="4"/>
      <c r="O6822" s="4"/>
      <c r="P6822" s="4"/>
      <c r="Q6822" s="4"/>
      <c r="R6822" s="4"/>
      <c r="S6822" s="4"/>
      <c r="T6822" s="4"/>
      <c r="U6822" s="4"/>
      <c r="V6822" s="4"/>
    </row>
    <row r="6823" spans="1:22">
      <c r="A6823" s="4"/>
      <c r="B6823" s="4"/>
      <c r="C6823" s="18"/>
      <c r="D6823" s="8"/>
      <c r="E6823" s="8"/>
      <c r="F6823" s="4"/>
      <c r="G6823" s="9"/>
      <c r="H6823" s="18"/>
      <c r="I6823" s="18"/>
      <c r="J6823" s="23" t="str">
        <f>IF(OR(ISBLANK(H6823),ISBLANK((I6823))),"",NETWORKDAYS(H6823,I6823,Setup!$A$2:$A$30))</f>
        <v/>
      </c>
      <c r="K6823" s="4"/>
      <c r="L6823" s="4"/>
      <c r="M6823" s="4"/>
      <c r="N6823" s="4"/>
      <c r="O6823" s="4"/>
      <c r="P6823" s="4"/>
      <c r="Q6823" s="4"/>
      <c r="R6823" s="4"/>
      <c r="S6823" s="4"/>
      <c r="T6823" s="4"/>
      <c r="U6823" s="4"/>
      <c r="V6823" s="4"/>
    </row>
    <row r="6824" spans="1:22">
      <c r="A6824" s="4"/>
      <c r="B6824" s="4"/>
      <c r="C6824" s="18"/>
      <c r="D6824" s="8"/>
      <c r="E6824" s="8"/>
      <c r="F6824" s="4"/>
      <c r="G6824" s="9"/>
      <c r="H6824" s="18"/>
      <c r="I6824" s="18"/>
      <c r="J6824" s="23" t="str">
        <f>IF(OR(ISBLANK(H6824),ISBLANK((I6824))),"",NETWORKDAYS(H6824,I6824,Setup!$A$2:$A$30))</f>
        <v/>
      </c>
      <c r="K6824" s="4"/>
      <c r="L6824" s="4"/>
      <c r="M6824" s="4"/>
      <c r="N6824" s="4"/>
      <c r="O6824" s="4"/>
      <c r="P6824" s="4"/>
      <c r="Q6824" s="4"/>
      <c r="R6824" s="4"/>
      <c r="S6824" s="4"/>
      <c r="T6824" s="4"/>
      <c r="U6824" s="4"/>
      <c r="V6824" s="4"/>
    </row>
    <row r="6825" spans="1:22">
      <c r="A6825" s="4"/>
      <c r="B6825" s="4"/>
      <c r="C6825" s="18"/>
      <c r="D6825" s="8"/>
      <c r="E6825" s="8"/>
      <c r="F6825" s="4"/>
      <c r="G6825" s="9"/>
      <c r="H6825" s="18"/>
      <c r="I6825" s="18"/>
      <c r="J6825" s="23" t="str">
        <f>IF(OR(ISBLANK(H6825),ISBLANK((I6825))),"",NETWORKDAYS(H6825,I6825,Setup!$A$2:$A$30))</f>
        <v/>
      </c>
      <c r="K6825" s="4"/>
      <c r="L6825" s="4"/>
      <c r="M6825" s="4"/>
      <c r="N6825" s="4"/>
      <c r="O6825" s="4"/>
      <c r="P6825" s="4"/>
      <c r="Q6825" s="4"/>
      <c r="R6825" s="4"/>
      <c r="S6825" s="4"/>
      <c r="T6825" s="4"/>
      <c r="U6825" s="4"/>
      <c r="V6825" s="4"/>
    </row>
    <row r="6826" spans="1:22">
      <c r="A6826" s="4"/>
      <c r="B6826" s="4"/>
      <c r="C6826" s="18"/>
      <c r="D6826" s="8"/>
      <c r="E6826" s="8"/>
      <c r="F6826" s="4"/>
      <c r="G6826" s="9"/>
      <c r="H6826" s="18"/>
      <c r="I6826" s="18"/>
      <c r="J6826" s="23" t="str">
        <f>IF(OR(ISBLANK(H6826),ISBLANK((I6826))),"",NETWORKDAYS(H6826,I6826,Setup!$A$2:$A$30))</f>
        <v/>
      </c>
      <c r="K6826" s="4"/>
      <c r="L6826" s="4"/>
      <c r="M6826" s="4"/>
      <c r="N6826" s="4"/>
      <c r="O6826" s="4"/>
      <c r="P6826" s="4"/>
      <c r="Q6826" s="4"/>
      <c r="R6826" s="4"/>
      <c r="S6826" s="4"/>
      <c r="T6826" s="4"/>
      <c r="U6826" s="4"/>
      <c r="V6826" s="4"/>
    </row>
    <row r="6827" spans="1:22">
      <c r="A6827" s="4"/>
      <c r="B6827" s="4"/>
      <c r="C6827" s="18"/>
      <c r="D6827" s="8"/>
      <c r="E6827" s="8"/>
      <c r="F6827" s="4"/>
      <c r="G6827" s="9"/>
      <c r="H6827" s="18"/>
      <c r="I6827" s="18"/>
      <c r="J6827" s="23" t="str">
        <f>IF(OR(ISBLANK(H6827),ISBLANK((I6827))),"",NETWORKDAYS(H6827,I6827,Setup!$A$2:$A$30))</f>
        <v/>
      </c>
      <c r="K6827" s="4"/>
      <c r="L6827" s="4"/>
      <c r="M6827" s="4"/>
      <c r="N6827" s="4"/>
      <c r="O6827" s="4"/>
      <c r="P6827" s="4"/>
      <c r="Q6827" s="4"/>
      <c r="R6827" s="4"/>
      <c r="S6827" s="4"/>
      <c r="T6827" s="4"/>
      <c r="U6827" s="4"/>
      <c r="V6827" s="4"/>
    </row>
    <row r="6828" spans="1:22">
      <c r="A6828" s="4"/>
      <c r="B6828" s="4"/>
      <c r="C6828" s="18"/>
      <c r="D6828" s="8"/>
      <c r="E6828" s="8"/>
      <c r="F6828" s="4"/>
      <c r="G6828" s="9"/>
      <c r="H6828" s="18"/>
      <c r="I6828" s="18"/>
      <c r="J6828" s="23" t="str">
        <f>IF(OR(ISBLANK(H6828),ISBLANK((I6828))),"",NETWORKDAYS(H6828,I6828,Setup!$A$2:$A$30))</f>
        <v/>
      </c>
      <c r="K6828" s="4"/>
      <c r="L6828" s="4"/>
      <c r="M6828" s="4"/>
      <c r="N6828" s="4"/>
      <c r="O6828" s="4"/>
      <c r="P6828" s="4"/>
      <c r="Q6828" s="4"/>
      <c r="R6828" s="4"/>
      <c r="S6828" s="4"/>
      <c r="T6828" s="4"/>
      <c r="U6828" s="4"/>
      <c r="V6828" s="4"/>
    </row>
    <row r="6829" spans="1:22">
      <c r="A6829" s="4"/>
      <c r="B6829" s="4"/>
      <c r="C6829" s="18"/>
      <c r="D6829" s="8"/>
      <c r="E6829" s="8"/>
      <c r="F6829" s="4"/>
      <c r="G6829" s="9"/>
      <c r="H6829" s="18"/>
      <c r="I6829" s="18"/>
      <c r="J6829" s="23" t="str">
        <f>IF(OR(ISBLANK(H6829),ISBLANK((I6829))),"",NETWORKDAYS(H6829,I6829,Setup!$A$2:$A$30))</f>
        <v/>
      </c>
      <c r="K6829" s="4"/>
      <c r="L6829" s="4"/>
      <c r="M6829" s="4"/>
      <c r="N6829" s="4"/>
      <c r="O6829" s="4"/>
      <c r="P6829" s="4"/>
      <c r="Q6829" s="4"/>
      <c r="R6829" s="4"/>
      <c r="S6829" s="4"/>
      <c r="T6829" s="4"/>
      <c r="U6829" s="4"/>
      <c r="V6829" s="4"/>
    </row>
    <row r="6830" spans="1:22">
      <c r="A6830" s="4"/>
      <c r="B6830" s="4"/>
      <c r="C6830" s="18"/>
      <c r="D6830" s="8"/>
      <c r="E6830" s="8"/>
      <c r="F6830" s="4"/>
      <c r="G6830" s="9"/>
      <c r="H6830" s="18"/>
      <c r="I6830" s="18"/>
      <c r="J6830" s="23" t="str">
        <f>IF(OR(ISBLANK(H6830),ISBLANK((I6830))),"",NETWORKDAYS(H6830,I6830,Setup!$A$2:$A$30))</f>
        <v/>
      </c>
      <c r="K6830" s="4"/>
      <c r="L6830" s="4"/>
      <c r="M6830" s="4"/>
      <c r="N6830" s="4"/>
      <c r="O6830" s="4"/>
      <c r="P6830" s="4"/>
      <c r="Q6830" s="4"/>
      <c r="R6830" s="4"/>
      <c r="S6830" s="4"/>
      <c r="T6830" s="4"/>
      <c r="U6830" s="4"/>
      <c r="V6830" s="4"/>
    </row>
    <row r="6831" spans="1:22">
      <c r="A6831" s="4"/>
      <c r="B6831" s="4"/>
      <c r="C6831" s="18"/>
      <c r="D6831" s="8"/>
      <c r="E6831" s="8"/>
      <c r="F6831" s="4"/>
      <c r="G6831" s="9"/>
      <c r="H6831" s="18"/>
      <c r="I6831" s="18"/>
      <c r="J6831" s="23" t="str">
        <f>IF(OR(ISBLANK(H6831),ISBLANK((I6831))),"",NETWORKDAYS(H6831,I6831,Setup!$A$2:$A$30))</f>
        <v/>
      </c>
      <c r="K6831" s="4"/>
      <c r="L6831" s="4"/>
      <c r="M6831" s="4"/>
      <c r="N6831" s="4"/>
      <c r="O6831" s="4"/>
      <c r="P6831" s="4"/>
      <c r="Q6831" s="4"/>
      <c r="R6831" s="4"/>
      <c r="S6831" s="4"/>
      <c r="T6831" s="4"/>
      <c r="U6831" s="4"/>
      <c r="V6831" s="4"/>
    </row>
    <row r="6832" spans="1:22">
      <c r="A6832" s="4"/>
      <c r="B6832" s="4"/>
      <c r="C6832" s="18"/>
      <c r="D6832" s="8"/>
      <c r="E6832" s="8"/>
      <c r="F6832" s="4"/>
      <c r="G6832" s="9"/>
      <c r="H6832" s="18"/>
      <c r="I6832" s="18"/>
      <c r="J6832" s="23" t="str">
        <f>IF(OR(ISBLANK(H6832),ISBLANK((I6832))),"",NETWORKDAYS(H6832,I6832,Setup!$A$2:$A$30))</f>
        <v/>
      </c>
      <c r="K6832" s="4"/>
      <c r="L6832" s="4"/>
      <c r="M6832" s="4"/>
      <c r="N6832" s="4"/>
      <c r="O6832" s="4"/>
      <c r="P6832" s="4"/>
      <c r="Q6832" s="4"/>
      <c r="R6832" s="4"/>
      <c r="S6832" s="4"/>
      <c r="T6832" s="4"/>
      <c r="U6832" s="4"/>
      <c r="V6832" s="4"/>
    </row>
    <row r="6833" spans="1:22">
      <c r="A6833" s="4"/>
      <c r="B6833" s="4"/>
      <c r="C6833" s="18"/>
      <c r="D6833" s="8"/>
      <c r="E6833" s="8"/>
      <c r="F6833" s="4"/>
      <c r="G6833" s="9"/>
      <c r="H6833" s="18"/>
      <c r="I6833" s="18"/>
      <c r="J6833" s="23" t="str">
        <f>IF(OR(ISBLANK(H6833),ISBLANK((I6833))),"",NETWORKDAYS(H6833,I6833,Setup!$A$2:$A$30))</f>
        <v/>
      </c>
      <c r="K6833" s="4"/>
      <c r="L6833" s="4"/>
      <c r="M6833" s="4"/>
      <c r="N6833" s="4"/>
      <c r="O6833" s="4"/>
      <c r="P6833" s="4"/>
      <c r="Q6833" s="4"/>
      <c r="R6833" s="4"/>
      <c r="S6833" s="4"/>
      <c r="T6833" s="4"/>
      <c r="U6833" s="4"/>
      <c r="V6833" s="4"/>
    </row>
    <row r="6834" spans="1:22">
      <c r="A6834" s="4"/>
      <c r="B6834" s="4"/>
      <c r="C6834" s="18"/>
      <c r="D6834" s="8"/>
      <c r="E6834" s="8"/>
      <c r="F6834" s="4"/>
      <c r="G6834" s="9"/>
      <c r="H6834" s="18"/>
      <c r="I6834" s="18"/>
      <c r="J6834" s="23" t="str">
        <f>IF(OR(ISBLANK(H6834),ISBLANK((I6834))),"",NETWORKDAYS(H6834,I6834,Setup!$A$2:$A$30))</f>
        <v/>
      </c>
      <c r="K6834" s="4"/>
      <c r="L6834" s="4"/>
      <c r="M6834" s="4"/>
      <c r="N6834" s="4"/>
      <c r="O6834" s="4"/>
      <c r="P6834" s="4"/>
      <c r="Q6834" s="4"/>
      <c r="R6834" s="4"/>
      <c r="S6834" s="4"/>
      <c r="T6834" s="4"/>
      <c r="U6834" s="4"/>
      <c r="V6834" s="4"/>
    </row>
    <row r="6835" spans="1:22">
      <c r="A6835" s="4"/>
      <c r="B6835" s="4"/>
      <c r="C6835" s="18"/>
      <c r="D6835" s="8"/>
      <c r="E6835" s="8"/>
      <c r="F6835" s="4"/>
      <c r="G6835" s="9"/>
      <c r="H6835" s="18"/>
      <c r="I6835" s="18"/>
      <c r="J6835" s="23" t="str">
        <f>IF(OR(ISBLANK(H6835),ISBLANK((I6835))),"",NETWORKDAYS(H6835,I6835,Setup!$A$2:$A$30))</f>
        <v/>
      </c>
      <c r="K6835" s="4"/>
      <c r="L6835" s="4"/>
      <c r="M6835" s="4"/>
      <c r="N6835" s="4"/>
      <c r="O6835" s="4"/>
      <c r="P6835" s="4"/>
      <c r="Q6835" s="4"/>
      <c r="R6835" s="4"/>
      <c r="S6835" s="4"/>
      <c r="T6835" s="4"/>
      <c r="U6835" s="4"/>
      <c r="V6835" s="4"/>
    </row>
    <row r="6836" spans="1:22">
      <c r="A6836" s="4"/>
      <c r="B6836" s="4"/>
      <c r="C6836" s="18"/>
      <c r="D6836" s="8"/>
      <c r="E6836" s="8"/>
      <c r="F6836" s="4"/>
      <c r="G6836" s="9"/>
      <c r="H6836" s="18"/>
      <c r="I6836" s="18"/>
      <c r="J6836" s="23" t="str">
        <f>IF(OR(ISBLANK(H6836),ISBLANK((I6836))),"",NETWORKDAYS(H6836,I6836,Setup!$A$2:$A$30))</f>
        <v/>
      </c>
      <c r="K6836" s="4"/>
      <c r="L6836" s="4"/>
      <c r="M6836" s="4"/>
      <c r="N6836" s="4"/>
      <c r="O6836" s="4"/>
      <c r="P6836" s="4"/>
      <c r="Q6836" s="4"/>
      <c r="R6836" s="4"/>
      <c r="S6836" s="4"/>
      <c r="T6836" s="4"/>
      <c r="U6836" s="4"/>
      <c r="V6836" s="4"/>
    </row>
    <row r="6837" spans="1:22">
      <c r="A6837" s="4"/>
      <c r="B6837" s="4"/>
      <c r="C6837" s="18"/>
      <c r="D6837" s="8"/>
      <c r="E6837" s="8"/>
      <c r="F6837" s="4"/>
      <c r="G6837" s="9"/>
      <c r="H6837" s="18"/>
      <c r="I6837" s="18"/>
      <c r="J6837" s="23" t="str">
        <f>IF(OR(ISBLANK(H6837),ISBLANK((I6837))),"",NETWORKDAYS(H6837,I6837,Setup!$A$2:$A$30))</f>
        <v/>
      </c>
      <c r="K6837" s="4"/>
      <c r="L6837" s="4"/>
      <c r="M6837" s="4"/>
      <c r="N6837" s="4"/>
      <c r="O6837" s="4"/>
      <c r="P6837" s="4"/>
      <c r="Q6837" s="4"/>
      <c r="R6837" s="4"/>
      <c r="S6837" s="4"/>
      <c r="T6837" s="4"/>
      <c r="U6837" s="4"/>
      <c r="V6837" s="4"/>
    </row>
    <row r="6838" spans="1:22">
      <c r="A6838" s="4"/>
      <c r="B6838" s="4"/>
      <c r="C6838" s="18"/>
      <c r="D6838" s="8"/>
      <c r="E6838" s="8"/>
      <c r="F6838" s="4"/>
      <c r="G6838" s="9"/>
      <c r="H6838" s="18"/>
      <c r="I6838" s="18"/>
      <c r="J6838" s="23" t="str">
        <f>IF(OR(ISBLANK(H6838),ISBLANK((I6838))),"",NETWORKDAYS(H6838,I6838,Setup!$A$2:$A$30))</f>
        <v/>
      </c>
      <c r="K6838" s="4"/>
      <c r="L6838" s="4"/>
      <c r="M6838" s="4"/>
      <c r="N6838" s="4"/>
      <c r="O6838" s="4"/>
      <c r="P6838" s="4"/>
      <c r="Q6838" s="4"/>
      <c r="R6838" s="4"/>
      <c r="S6838" s="4"/>
      <c r="T6838" s="4"/>
      <c r="U6838" s="4"/>
      <c r="V6838" s="4"/>
    </row>
    <row r="6839" spans="1:22">
      <c r="A6839" s="4"/>
      <c r="B6839" s="4"/>
      <c r="C6839" s="18"/>
      <c r="D6839" s="8"/>
      <c r="E6839" s="8"/>
      <c r="F6839" s="4"/>
      <c r="G6839" s="9"/>
      <c r="H6839" s="18"/>
      <c r="I6839" s="18"/>
      <c r="J6839" s="23" t="str">
        <f>IF(OR(ISBLANK(H6839),ISBLANK((I6839))),"",NETWORKDAYS(H6839,I6839,Setup!$A$2:$A$30))</f>
        <v/>
      </c>
      <c r="K6839" s="4"/>
      <c r="L6839" s="4"/>
      <c r="M6839" s="4"/>
      <c r="N6839" s="4"/>
      <c r="O6839" s="4"/>
      <c r="P6839" s="4"/>
      <c r="Q6839" s="4"/>
      <c r="R6839" s="4"/>
      <c r="S6839" s="4"/>
      <c r="T6839" s="4"/>
      <c r="U6839" s="4"/>
      <c r="V6839" s="4"/>
    </row>
    <row r="6840" spans="1:22">
      <c r="A6840" s="4"/>
      <c r="B6840" s="4"/>
      <c r="C6840" s="18"/>
      <c r="D6840" s="8"/>
      <c r="E6840" s="8"/>
      <c r="F6840" s="4"/>
      <c r="G6840" s="9"/>
      <c r="H6840" s="18"/>
      <c r="I6840" s="18"/>
      <c r="J6840" s="23" t="str">
        <f>IF(OR(ISBLANK(H6840),ISBLANK((I6840))),"",NETWORKDAYS(H6840,I6840,Setup!$A$2:$A$30))</f>
        <v/>
      </c>
      <c r="K6840" s="4"/>
      <c r="L6840" s="4"/>
      <c r="M6840" s="4"/>
      <c r="N6840" s="4"/>
      <c r="O6840" s="4"/>
      <c r="P6840" s="4"/>
      <c r="Q6840" s="4"/>
      <c r="R6840" s="4"/>
      <c r="S6840" s="4"/>
      <c r="T6840" s="4"/>
      <c r="U6840" s="4"/>
      <c r="V6840" s="4"/>
    </row>
    <row r="6841" spans="1:22">
      <c r="A6841" s="4"/>
      <c r="B6841" s="4"/>
      <c r="C6841" s="18"/>
      <c r="D6841" s="8"/>
      <c r="E6841" s="8"/>
      <c r="F6841" s="4"/>
      <c r="G6841" s="9"/>
      <c r="H6841" s="18"/>
      <c r="I6841" s="18"/>
      <c r="J6841" s="23" t="str">
        <f>IF(OR(ISBLANK(H6841),ISBLANK((I6841))),"",NETWORKDAYS(H6841,I6841,Setup!$A$2:$A$30))</f>
        <v/>
      </c>
      <c r="K6841" s="4"/>
      <c r="L6841" s="4"/>
      <c r="M6841" s="4"/>
      <c r="N6841" s="4"/>
      <c r="O6841" s="4"/>
      <c r="P6841" s="4"/>
      <c r="Q6841" s="4"/>
      <c r="R6841" s="4"/>
      <c r="S6841" s="4"/>
      <c r="T6841" s="4"/>
      <c r="U6841" s="4"/>
      <c r="V6841" s="4"/>
    </row>
    <row r="6842" spans="1:22">
      <c r="A6842" s="4"/>
      <c r="B6842" s="4"/>
      <c r="C6842" s="18"/>
      <c r="D6842" s="8"/>
      <c r="E6842" s="8"/>
      <c r="F6842" s="4"/>
      <c r="G6842" s="9"/>
      <c r="H6842" s="18"/>
      <c r="I6842" s="18"/>
      <c r="J6842" s="23" t="str">
        <f>IF(OR(ISBLANK(H6842),ISBLANK((I6842))),"",NETWORKDAYS(H6842,I6842,Setup!$A$2:$A$30))</f>
        <v/>
      </c>
      <c r="K6842" s="4"/>
      <c r="L6842" s="4"/>
      <c r="M6842" s="4"/>
      <c r="N6842" s="4"/>
      <c r="O6842" s="4"/>
      <c r="P6842" s="4"/>
      <c r="Q6842" s="4"/>
      <c r="R6842" s="4"/>
      <c r="S6842" s="4"/>
      <c r="T6842" s="4"/>
      <c r="U6842" s="4"/>
      <c r="V6842" s="4"/>
    </row>
    <row r="6843" spans="1:22">
      <c r="A6843" s="4"/>
      <c r="B6843" s="4"/>
      <c r="C6843" s="18"/>
      <c r="D6843" s="8"/>
      <c r="E6843" s="8"/>
      <c r="F6843" s="4"/>
      <c r="G6843" s="9"/>
      <c r="H6843" s="18"/>
      <c r="I6843" s="18"/>
      <c r="J6843" s="23" t="str">
        <f>IF(OR(ISBLANK(H6843),ISBLANK((I6843))),"",NETWORKDAYS(H6843,I6843,Setup!$A$2:$A$30))</f>
        <v/>
      </c>
      <c r="K6843" s="4"/>
      <c r="L6843" s="4"/>
      <c r="M6843" s="4"/>
      <c r="N6843" s="4"/>
      <c r="O6843" s="4"/>
      <c r="P6843" s="4"/>
      <c r="Q6843" s="4"/>
      <c r="R6843" s="4"/>
      <c r="S6843" s="4"/>
      <c r="T6843" s="4"/>
      <c r="U6843" s="4"/>
      <c r="V6843" s="4"/>
    </row>
    <row r="6844" spans="1:22">
      <c r="A6844" s="4"/>
      <c r="B6844" s="4"/>
      <c r="C6844" s="18"/>
      <c r="D6844" s="8"/>
      <c r="E6844" s="8"/>
      <c r="F6844" s="4"/>
      <c r="G6844" s="9"/>
      <c r="H6844" s="18"/>
      <c r="I6844" s="18"/>
      <c r="J6844" s="23" t="str">
        <f>IF(OR(ISBLANK(H6844),ISBLANK((I6844))),"",NETWORKDAYS(H6844,I6844,Setup!$A$2:$A$30))</f>
        <v/>
      </c>
      <c r="K6844" s="4"/>
      <c r="L6844" s="4"/>
      <c r="M6844" s="4"/>
      <c r="N6844" s="4"/>
      <c r="O6844" s="4"/>
      <c r="P6844" s="4"/>
      <c r="Q6844" s="4"/>
      <c r="R6844" s="4"/>
      <c r="S6844" s="4"/>
      <c r="T6844" s="4"/>
      <c r="U6844" s="4"/>
      <c r="V6844" s="4"/>
    </row>
    <row r="6845" spans="1:22">
      <c r="A6845" s="4"/>
      <c r="B6845" s="4"/>
      <c r="C6845" s="18"/>
      <c r="D6845" s="8"/>
      <c r="E6845" s="8"/>
      <c r="F6845" s="4"/>
      <c r="G6845" s="9"/>
      <c r="H6845" s="18"/>
      <c r="I6845" s="18"/>
      <c r="J6845" s="23" t="str">
        <f>IF(OR(ISBLANK(H6845),ISBLANK((I6845))),"",NETWORKDAYS(H6845,I6845,Setup!$A$2:$A$30))</f>
        <v/>
      </c>
      <c r="K6845" s="4"/>
      <c r="L6845" s="4"/>
      <c r="M6845" s="4"/>
      <c r="N6845" s="4"/>
      <c r="O6845" s="4"/>
      <c r="P6845" s="4"/>
      <c r="Q6845" s="4"/>
      <c r="R6845" s="4"/>
      <c r="S6845" s="4"/>
      <c r="T6845" s="4"/>
      <c r="U6845" s="4"/>
      <c r="V6845" s="4"/>
    </row>
    <row r="6846" spans="1:22">
      <c r="A6846" s="4"/>
      <c r="B6846" s="4"/>
      <c r="C6846" s="18"/>
      <c r="D6846" s="8"/>
      <c r="E6846" s="8"/>
      <c r="F6846" s="4"/>
      <c r="G6846" s="9"/>
      <c r="H6846" s="18"/>
      <c r="I6846" s="18"/>
      <c r="J6846" s="23" t="str">
        <f>IF(OR(ISBLANK(H6846),ISBLANK((I6846))),"",NETWORKDAYS(H6846,I6846,Setup!$A$2:$A$30))</f>
        <v/>
      </c>
      <c r="K6846" s="4"/>
      <c r="L6846" s="4"/>
      <c r="M6846" s="4"/>
      <c r="N6846" s="4"/>
      <c r="O6846" s="4"/>
      <c r="P6846" s="4"/>
      <c r="Q6846" s="4"/>
      <c r="R6846" s="4"/>
      <c r="S6846" s="4"/>
      <c r="T6846" s="4"/>
      <c r="U6846" s="4"/>
      <c r="V6846" s="4"/>
    </row>
    <row r="6847" spans="1:22">
      <c r="A6847" s="4"/>
      <c r="B6847" s="4"/>
      <c r="C6847" s="18"/>
      <c r="D6847" s="8"/>
      <c r="E6847" s="8"/>
      <c r="F6847" s="4"/>
      <c r="G6847" s="9"/>
      <c r="H6847" s="18"/>
      <c r="I6847" s="18"/>
      <c r="J6847" s="23" t="str">
        <f>IF(OR(ISBLANK(H6847),ISBLANK((I6847))),"",NETWORKDAYS(H6847,I6847,Setup!$A$2:$A$30))</f>
        <v/>
      </c>
      <c r="K6847" s="4"/>
      <c r="L6847" s="4"/>
      <c r="M6847" s="4"/>
      <c r="N6847" s="4"/>
      <c r="O6847" s="4"/>
      <c r="P6847" s="4"/>
      <c r="Q6847" s="4"/>
      <c r="R6847" s="4"/>
      <c r="S6847" s="4"/>
      <c r="T6847" s="4"/>
      <c r="U6847" s="4"/>
      <c r="V6847" s="4"/>
    </row>
    <row r="6848" spans="1:22">
      <c r="A6848" s="4"/>
      <c r="B6848" s="4"/>
      <c r="C6848" s="18"/>
      <c r="D6848" s="8"/>
      <c r="E6848" s="8"/>
      <c r="F6848" s="4"/>
      <c r="G6848" s="9"/>
      <c r="H6848" s="18"/>
      <c r="I6848" s="18"/>
      <c r="J6848" s="23" t="str">
        <f>IF(OR(ISBLANK(H6848),ISBLANK((I6848))),"",NETWORKDAYS(H6848,I6848,Setup!$A$2:$A$30))</f>
        <v/>
      </c>
      <c r="K6848" s="4"/>
      <c r="L6848" s="4"/>
      <c r="M6848" s="4"/>
      <c r="N6848" s="4"/>
      <c r="O6848" s="4"/>
      <c r="P6848" s="4"/>
      <c r="Q6848" s="4"/>
      <c r="R6848" s="4"/>
      <c r="S6848" s="4"/>
      <c r="T6848" s="4"/>
      <c r="U6848" s="4"/>
      <c r="V6848" s="4"/>
    </row>
    <row r="6849" spans="1:22">
      <c r="A6849" s="4"/>
      <c r="B6849" s="4"/>
      <c r="C6849" s="18"/>
      <c r="D6849" s="8"/>
      <c r="E6849" s="8"/>
      <c r="F6849" s="4"/>
      <c r="G6849" s="9"/>
      <c r="H6849" s="18"/>
      <c r="I6849" s="18"/>
      <c r="J6849" s="23" t="str">
        <f>IF(OR(ISBLANK(H6849),ISBLANK((I6849))),"",NETWORKDAYS(H6849,I6849,Setup!$A$2:$A$30))</f>
        <v/>
      </c>
      <c r="K6849" s="4"/>
      <c r="L6849" s="4"/>
      <c r="M6849" s="4"/>
      <c r="N6849" s="4"/>
      <c r="O6849" s="4"/>
      <c r="P6849" s="4"/>
      <c r="Q6849" s="4"/>
      <c r="R6849" s="4"/>
      <c r="S6849" s="4"/>
      <c r="T6849" s="4"/>
      <c r="U6849" s="4"/>
      <c r="V6849" s="4"/>
    </row>
    <row r="6850" spans="1:22">
      <c r="A6850" s="4"/>
      <c r="B6850" s="4"/>
      <c r="C6850" s="18"/>
      <c r="D6850" s="8"/>
      <c r="E6850" s="8"/>
      <c r="F6850" s="4"/>
      <c r="G6850" s="9"/>
      <c r="H6850" s="18"/>
      <c r="I6850" s="18"/>
      <c r="J6850" s="23" t="str">
        <f>IF(OR(ISBLANK(H6850),ISBLANK((I6850))),"",NETWORKDAYS(H6850,I6850,Setup!$A$2:$A$30))</f>
        <v/>
      </c>
      <c r="K6850" s="4"/>
      <c r="L6850" s="4"/>
      <c r="M6850" s="4"/>
      <c r="N6850" s="4"/>
      <c r="O6850" s="4"/>
      <c r="P6850" s="4"/>
      <c r="Q6850" s="4"/>
      <c r="R6850" s="4"/>
      <c r="S6850" s="4"/>
      <c r="T6850" s="4"/>
      <c r="U6850" s="4"/>
      <c r="V6850" s="4"/>
    </row>
    <row r="6851" spans="1:22">
      <c r="A6851" s="4"/>
      <c r="B6851" s="4"/>
      <c r="C6851" s="18"/>
      <c r="D6851" s="8"/>
      <c r="E6851" s="8"/>
      <c r="F6851" s="4"/>
      <c r="G6851" s="9"/>
      <c r="H6851" s="18"/>
      <c r="I6851" s="18"/>
      <c r="J6851" s="23" t="str">
        <f>IF(OR(ISBLANK(H6851),ISBLANK((I6851))),"",NETWORKDAYS(H6851,I6851,Setup!$A$2:$A$30))</f>
        <v/>
      </c>
      <c r="K6851" s="4"/>
      <c r="L6851" s="4"/>
      <c r="M6851" s="4"/>
      <c r="N6851" s="4"/>
      <c r="O6851" s="4"/>
      <c r="P6851" s="4"/>
      <c r="Q6851" s="4"/>
      <c r="R6851" s="4"/>
      <c r="S6851" s="4"/>
      <c r="T6851" s="4"/>
      <c r="U6851" s="4"/>
      <c r="V6851" s="4"/>
    </row>
    <row r="6852" spans="1:22">
      <c r="A6852" s="4"/>
      <c r="B6852" s="4"/>
      <c r="C6852" s="18"/>
      <c r="D6852" s="8"/>
      <c r="E6852" s="8"/>
      <c r="F6852" s="4"/>
      <c r="G6852" s="9"/>
      <c r="H6852" s="18"/>
      <c r="I6852" s="18"/>
      <c r="J6852" s="23" t="str">
        <f>IF(OR(ISBLANK(H6852),ISBLANK((I6852))),"",NETWORKDAYS(H6852,I6852,Setup!$A$2:$A$30))</f>
        <v/>
      </c>
      <c r="K6852" s="4"/>
      <c r="L6852" s="4"/>
      <c r="M6852" s="4"/>
      <c r="N6852" s="4"/>
      <c r="O6852" s="4"/>
      <c r="P6852" s="4"/>
      <c r="Q6852" s="4"/>
      <c r="R6852" s="4"/>
      <c r="S6852" s="4"/>
      <c r="T6852" s="4"/>
      <c r="U6852" s="4"/>
      <c r="V6852" s="4"/>
    </row>
    <row r="6853" spans="1:22">
      <c r="A6853" s="4"/>
      <c r="B6853" s="4"/>
      <c r="C6853" s="18"/>
      <c r="D6853" s="8"/>
      <c r="E6853" s="8"/>
      <c r="F6853" s="4"/>
      <c r="G6853" s="9"/>
      <c r="H6853" s="18"/>
      <c r="I6853" s="18"/>
      <c r="J6853" s="23" t="str">
        <f>IF(OR(ISBLANK(H6853),ISBLANK((I6853))),"",NETWORKDAYS(H6853,I6853,Setup!$A$2:$A$30))</f>
        <v/>
      </c>
      <c r="K6853" s="4"/>
      <c r="L6853" s="4"/>
      <c r="M6853" s="4"/>
      <c r="N6853" s="4"/>
      <c r="O6853" s="4"/>
      <c r="P6853" s="4"/>
      <c r="Q6853" s="4"/>
      <c r="R6853" s="4"/>
      <c r="S6853" s="4"/>
      <c r="T6853" s="4"/>
      <c r="U6853" s="4"/>
      <c r="V6853" s="4"/>
    </row>
    <row r="6854" spans="1:22">
      <c r="A6854" s="4"/>
      <c r="B6854" s="4"/>
      <c r="C6854" s="18"/>
      <c r="D6854" s="8"/>
      <c r="E6854" s="8"/>
      <c r="F6854" s="4"/>
      <c r="G6854" s="9"/>
      <c r="H6854" s="18"/>
      <c r="I6854" s="18"/>
      <c r="J6854" s="23" t="str">
        <f>IF(OR(ISBLANK(H6854),ISBLANK((I6854))),"",NETWORKDAYS(H6854,I6854,Setup!$A$2:$A$30))</f>
        <v/>
      </c>
      <c r="K6854" s="4"/>
      <c r="L6854" s="4"/>
      <c r="M6854" s="4"/>
      <c r="N6854" s="4"/>
      <c r="O6854" s="4"/>
      <c r="P6854" s="4"/>
      <c r="Q6854" s="4"/>
      <c r="R6854" s="4"/>
      <c r="S6854" s="4"/>
      <c r="T6854" s="4"/>
      <c r="U6854" s="4"/>
      <c r="V6854" s="4"/>
    </row>
    <row r="6855" spans="1:22">
      <c r="A6855" s="4"/>
      <c r="B6855" s="4"/>
      <c r="C6855" s="18"/>
      <c r="D6855" s="8"/>
      <c r="E6855" s="8"/>
      <c r="F6855" s="4"/>
      <c r="G6855" s="9"/>
      <c r="H6855" s="18"/>
      <c r="I6855" s="18"/>
      <c r="J6855" s="23" t="str">
        <f>IF(OR(ISBLANK(H6855),ISBLANK((I6855))),"",NETWORKDAYS(H6855,I6855,Setup!$A$2:$A$30))</f>
        <v/>
      </c>
      <c r="K6855" s="4"/>
      <c r="L6855" s="4"/>
      <c r="M6855" s="4"/>
      <c r="N6855" s="4"/>
      <c r="O6855" s="4"/>
      <c r="P6855" s="4"/>
      <c r="Q6855" s="4"/>
      <c r="R6855" s="4"/>
      <c r="S6855" s="4"/>
      <c r="T6855" s="4"/>
      <c r="U6855" s="4"/>
      <c r="V6855" s="4"/>
    </row>
    <row r="6856" spans="1:22">
      <c r="A6856" s="4"/>
      <c r="B6856" s="4"/>
      <c r="C6856" s="18"/>
      <c r="D6856" s="8"/>
      <c r="E6856" s="8"/>
      <c r="F6856" s="4"/>
      <c r="G6856" s="9"/>
      <c r="H6856" s="18"/>
      <c r="I6856" s="18"/>
      <c r="J6856" s="23" t="str">
        <f>IF(OR(ISBLANK(H6856),ISBLANK((I6856))),"",NETWORKDAYS(H6856,I6856,Setup!$A$2:$A$30))</f>
        <v/>
      </c>
      <c r="K6856" s="4"/>
      <c r="L6856" s="4"/>
      <c r="M6856" s="4"/>
      <c r="N6856" s="4"/>
      <c r="O6856" s="4"/>
      <c r="P6856" s="4"/>
      <c r="Q6856" s="4"/>
      <c r="R6856" s="4"/>
      <c r="S6856" s="4"/>
      <c r="T6856" s="4"/>
      <c r="U6856" s="4"/>
      <c r="V6856" s="4"/>
    </row>
    <row r="6857" spans="1:22">
      <c r="A6857" s="4"/>
      <c r="B6857" s="4"/>
      <c r="C6857" s="18"/>
      <c r="D6857" s="8"/>
      <c r="E6857" s="8"/>
      <c r="F6857" s="4"/>
      <c r="G6857" s="9"/>
      <c r="H6857" s="18"/>
      <c r="I6857" s="18"/>
      <c r="J6857" s="23" t="str">
        <f>IF(OR(ISBLANK(H6857),ISBLANK((I6857))),"",NETWORKDAYS(H6857,I6857,Setup!$A$2:$A$30))</f>
        <v/>
      </c>
      <c r="K6857" s="4"/>
      <c r="L6857" s="4"/>
      <c r="M6857" s="4"/>
      <c r="N6857" s="4"/>
      <c r="O6857" s="4"/>
      <c r="P6857" s="4"/>
      <c r="Q6857" s="4"/>
      <c r="R6857" s="4"/>
      <c r="S6857" s="4"/>
      <c r="T6857" s="4"/>
      <c r="U6857" s="4"/>
      <c r="V6857" s="4"/>
    </row>
    <row r="6858" spans="1:22">
      <c r="A6858" s="4"/>
      <c r="B6858" s="4"/>
      <c r="C6858" s="18"/>
      <c r="D6858" s="8"/>
      <c r="E6858" s="8"/>
      <c r="F6858" s="4"/>
      <c r="G6858" s="9"/>
      <c r="H6858" s="18"/>
      <c r="I6858" s="18"/>
      <c r="J6858" s="23" t="str">
        <f>IF(OR(ISBLANK(H6858),ISBLANK((I6858))),"",NETWORKDAYS(H6858,I6858,Setup!$A$2:$A$30))</f>
        <v/>
      </c>
      <c r="K6858" s="4"/>
      <c r="L6858" s="4"/>
      <c r="M6858" s="4"/>
      <c r="N6858" s="4"/>
      <c r="O6858" s="4"/>
      <c r="P6858" s="4"/>
      <c r="Q6858" s="4"/>
      <c r="R6858" s="4"/>
      <c r="S6858" s="4"/>
      <c r="T6858" s="4"/>
      <c r="U6858" s="4"/>
      <c r="V6858" s="4"/>
    </row>
    <row r="6859" spans="1:22">
      <c r="A6859" s="4"/>
      <c r="B6859" s="4"/>
      <c r="C6859" s="18"/>
      <c r="D6859" s="8"/>
      <c r="E6859" s="8"/>
      <c r="F6859" s="4"/>
      <c r="G6859" s="9"/>
      <c r="H6859" s="18"/>
      <c r="I6859" s="18"/>
      <c r="J6859" s="23" t="str">
        <f>IF(OR(ISBLANK(H6859),ISBLANK((I6859))),"",NETWORKDAYS(H6859,I6859,Setup!$A$2:$A$30))</f>
        <v/>
      </c>
      <c r="K6859" s="4"/>
      <c r="L6859" s="4"/>
      <c r="M6859" s="4"/>
      <c r="N6859" s="4"/>
      <c r="O6859" s="4"/>
      <c r="P6859" s="4"/>
      <c r="Q6859" s="4"/>
      <c r="R6859" s="4"/>
      <c r="S6859" s="4"/>
      <c r="T6859" s="4"/>
      <c r="U6859" s="4"/>
      <c r="V6859" s="4"/>
    </row>
    <row r="6860" spans="1:22">
      <c r="A6860" s="4"/>
      <c r="B6860" s="4"/>
      <c r="C6860" s="18"/>
      <c r="D6860" s="8"/>
      <c r="E6860" s="8"/>
      <c r="F6860" s="4"/>
      <c r="G6860" s="9"/>
      <c r="H6860" s="18"/>
      <c r="I6860" s="18"/>
      <c r="J6860" s="23" t="str">
        <f>IF(OR(ISBLANK(H6860),ISBLANK((I6860))),"",NETWORKDAYS(H6860,I6860,Setup!$A$2:$A$30))</f>
        <v/>
      </c>
      <c r="K6860" s="4"/>
      <c r="L6860" s="4"/>
      <c r="M6860" s="4"/>
      <c r="N6860" s="4"/>
      <c r="O6860" s="4"/>
      <c r="P6860" s="4"/>
      <c r="Q6860" s="4"/>
      <c r="R6860" s="4"/>
      <c r="S6860" s="4"/>
      <c r="T6860" s="4"/>
      <c r="U6860" s="4"/>
      <c r="V6860" s="4"/>
    </row>
    <row r="6861" spans="1:22">
      <c r="A6861" s="4"/>
      <c r="B6861" s="4"/>
      <c r="C6861" s="18"/>
      <c r="D6861" s="8"/>
      <c r="E6861" s="8"/>
      <c r="F6861" s="4"/>
      <c r="G6861" s="9"/>
      <c r="H6861" s="18"/>
      <c r="I6861" s="18"/>
      <c r="J6861" s="23" t="str">
        <f>IF(OR(ISBLANK(H6861),ISBLANK((I6861))),"",NETWORKDAYS(H6861,I6861,Setup!$A$2:$A$30))</f>
        <v/>
      </c>
      <c r="K6861" s="4"/>
      <c r="L6861" s="4"/>
      <c r="M6861" s="4"/>
      <c r="N6861" s="4"/>
      <c r="O6861" s="4"/>
      <c r="P6861" s="4"/>
      <c r="Q6861" s="4"/>
      <c r="R6861" s="4"/>
      <c r="S6861" s="4"/>
      <c r="T6861" s="4"/>
      <c r="U6861" s="4"/>
      <c r="V6861" s="4"/>
    </row>
    <row r="6862" spans="1:22">
      <c r="A6862" s="4"/>
      <c r="B6862" s="4"/>
      <c r="C6862" s="18"/>
      <c r="D6862" s="8"/>
      <c r="E6862" s="8"/>
      <c r="F6862" s="4"/>
      <c r="G6862" s="9"/>
      <c r="H6862" s="18"/>
      <c r="I6862" s="18"/>
      <c r="J6862" s="23" t="str">
        <f>IF(OR(ISBLANK(H6862),ISBLANK((I6862))),"",NETWORKDAYS(H6862,I6862,Setup!$A$2:$A$30))</f>
        <v/>
      </c>
      <c r="K6862" s="4"/>
      <c r="L6862" s="4"/>
      <c r="M6862" s="4"/>
      <c r="N6862" s="4"/>
      <c r="O6862" s="4"/>
      <c r="P6862" s="4"/>
      <c r="Q6862" s="4"/>
      <c r="R6862" s="4"/>
      <c r="S6862" s="4"/>
      <c r="T6862" s="4"/>
      <c r="U6862" s="4"/>
      <c r="V6862" s="4"/>
    </row>
    <row r="6863" spans="1:22">
      <c r="A6863" s="4"/>
      <c r="B6863" s="4"/>
      <c r="C6863" s="18"/>
      <c r="D6863" s="8"/>
      <c r="E6863" s="8"/>
      <c r="F6863" s="4"/>
      <c r="G6863" s="9"/>
      <c r="H6863" s="18"/>
      <c r="I6863" s="18"/>
      <c r="J6863" s="23" t="str">
        <f>IF(OR(ISBLANK(H6863),ISBLANK((I6863))),"",NETWORKDAYS(H6863,I6863,Setup!$A$2:$A$30))</f>
        <v/>
      </c>
      <c r="K6863" s="4"/>
      <c r="L6863" s="4"/>
      <c r="M6863" s="4"/>
      <c r="N6863" s="4"/>
      <c r="O6863" s="4"/>
      <c r="P6863" s="4"/>
      <c r="Q6863" s="4"/>
      <c r="R6863" s="4"/>
      <c r="S6863" s="4"/>
      <c r="T6863" s="4"/>
      <c r="U6863" s="4"/>
      <c r="V6863" s="4"/>
    </row>
    <row r="6864" spans="1:22">
      <c r="A6864" s="4"/>
      <c r="B6864" s="4"/>
      <c r="C6864" s="18"/>
      <c r="D6864" s="8"/>
      <c r="E6864" s="8"/>
      <c r="F6864" s="4"/>
      <c r="G6864" s="9"/>
      <c r="H6864" s="18"/>
      <c r="I6864" s="18"/>
      <c r="J6864" s="23" t="str">
        <f>IF(OR(ISBLANK(H6864),ISBLANK((I6864))),"",NETWORKDAYS(H6864,I6864,Setup!$A$2:$A$30))</f>
        <v/>
      </c>
      <c r="K6864" s="4"/>
      <c r="L6864" s="4"/>
      <c r="M6864" s="4"/>
      <c r="N6864" s="4"/>
      <c r="O6864" s="4"/>
      <c r="P6864" s="4"/>
      <c r="Q6864" s="4"/>
      <c r="R6864" s="4"/>
      <c r="S6864" s="4"/>
      <c r="T6864" s="4"/>
      <c r="U6864" s="4"/>
      <c r="V6864" s="4"/>
    </row>
    <row r="6865" spans="1:22">
      <c r="A6865" s="4"/>
      <c r="B6865" s="4"/>
      <c r="C6865" s="18"/>
      <c r="D6865" s="8"/>
      <c r="E6865" s="8"/>
      <c r="F6865" s="4"/>
      <c r="G6865" s="9"/>
      <c r="H6865" s="18"/>
      <c r="I6865" s="18"/>
      <c r="J6865" s="23" t="str">
        <f>IF(OR(ISBLANK(H6865),ISBLANK((I6865))),"",NETWORKDAYS(H6865,I6865,Setup!$A$2:$A$30))</f>
        <v/>
      </c>
      <c r="K6865" s="4"/>
      <c r="L6865" s="4"/>
      <c r="M6865" s="4"/>
      <c r="N6865" s="4"/>
      <c r="O6865" s="4"/>
      <c r="P6865" s="4"/>
      <c r="Q6865" s="4"/>
      <c r="R6865" s="4"/>
      <c r="S6865" s="4"/>
      <c r="T6865" s="4"/>
      <c r="U6865" s="4"/>
      <c r="V6865" s="4"/>
    </row>
    <row r="6866" spans="1:22">
      <c r="A6866" s="4"/>
      <c r="B6866" s="4"/>
      <c r="C6866" s="18"/>
      <c r="D6866" s="8"/>
      <c r="E6866" s="8"/>
      <c r="F6866" s="4"/>
      <c r="G6866" s="9"/>
      <c r="H6866" s="18"/>
      <c r="I6866" s="18"/>
      <c r="J6866" s="23" t="str">
        <f>IF(OR(ISBLANK(H6866),ISBLANK((I6866))),"",NETWORKDAYS(H6866,I6866,Setup!$A$2:$A$30))</f>
        <v/>
      </c>
      <c r="K6866" s="4"/>
      <c r="L6866" s="4"/>
      <c r="M6866" s="4"/>
      <c r="N6866" s="4"/>
      <c r="O6866" s="4"/>
      <c r="P6866" s="4"/>
      <c r="Q6866" s="4"/>
      <c r="R6866" s="4"/>
      <c r="S6866" s="4"/>
      <c r="T6866" s="4"/>
      <c r="U6866" s="4"/>
      <c r="V6866" s="4"/>
    </row>
    <row r="6867" spans="1:22">
      <c r="A6867" s="4"/>
      <c r="B6867" s="4"/>
      <c r="C6867" s="18"/>
      <c r="D6867" s="8"/>
      <c r="E6867" s="8"/>
      <c r="F6867" s="4"/>
      <c r="G6867" s="9"/>
      <c r="H6867" s="18"/>
      <c r="I6867" s="18"/>
      <c r="J6867" s="23" t="str">
        <f>IF(OR(ISBLANK(H6867),ISBLANK((I6867))),"",NETWORKDAYS(H6867,I6867,Setup!$A$2:$A$30))</f>
        <v/>
      </c>
      <c r="K6867" s="4"/>
      <c r="L6867" s="4"/>
      <c r="M6867" s="4"/>
      <c r="N6867" s="4"/>
      <c r="O6867" s="4"/>
      <c r="P6867" s="4"/>
      <c r="Q6867" s="4"/>
      <c r="R6867" s="4"/>
      <c r="S6867" s="4"/>
      <c r="T6867" s="4"/>
      <c r="U6867" s="4"/>
      <c r="V6867" s="4"/>
    </row>
    <row r="6868" spans="1:22">
      <c r="A6868" s="4"/>
      <c r="B6868" s="4"/>
      <c r="C6868" s="18"/>
      <c r="D6868" s="8"/>
      <c r="E6868" s="8"/>
      <c r="F6868" s="4"/>
      <c r="G6868" s="9"/>
      <c r="H6868" s="18"/>
      <c r="I6868" s="18"/>
      <c r="J6868" s="23" t="str">
        <f>IF(OR(ISBLANK(H6868),ISBLANK((I6868))),"",NETWORKDAYS(H6868,I6868,Setup!$A$2:$A$30))</f>
        <v/>
      </c>
      <c r="K6868" s="4"/>
      <c r="L6868" s="4"/>
      <c r="M6868" s="4"/>
      <c r="N6868" s="4"/>
      <c r="O6868" s="4"/>
      <c r="P6868" s="4"/>
      <c r="Q6868" s="4"/>
      <c r="R6868" s="4"/>
      <c r="S6868" s="4"/>
      <c r="T6868" s="4"/>
      <c r="U6868" s="4"/>
      <c r="V6868" s="4"/>
    </row>
    <row r="6869" spans="1:22">
      <c r="A6869" s="4"/>
      <c r="B6869" s="4"/>
      <c r="C6869" s="18"/>
      <c r="D6869" s="8"/>
      <c r="E6869" s="8"/>
      <c r="F6869" s="4"/>
      <c r="G6869" s="9"/>
      <c r="H6869" s="18"/>
      <c r="I6869" s="18"/>
      <c r="J6869" s="23" t="str">
        <f>IF(OR(ISBLANK(H6869),ISBLANK((I6869))),"",NETWORKDAYS(H6869,I6869,Setup!$A$2:$A$30))</f>
        <v/>
      </c>
      <c r="K6869" s="4"/>
      <c r="L6869" s="4"/>
      <c r="M6869" s="4"/>
      <c r="N6869" s="4"/>
      <c r="O6869" s="4"/>
      <c r="P6869" s="4"/>
      <c r="Q6869" s="4"/>
      <c r="R6869" s="4"/>
      <c r="S6869" s="4"/>
      <c r="T6869" s="4"/>
      <c r="U6869" s="4"/>
      <c r="V6869" s="4"/>
    </row>
    <row r="6870" spans="1:22">
      <c r="A6870" s="4"/>
      <c r="B6870" s="4"/>
      <c r="C6870" s="18"/>
      <c r="D6870" s="8"/>
      <c r="E6870" s="8"/>
      <c r="F6870" s="4"/>
      <c r="G6870" s="9"/>
      <c r="H6870" s="18"/>
      <c r="I6870" s="18"/>
      <c r="J6870" s="23" t="str">
        <f>IF(OR(ISBLANK(H6870),ISBLANK((I6870))),"",NETWORKDAYS(H6870,I6870,Setup!$A$2:$A$30))</f>
        <v/>
      </c>
      <c r="K6870" s="4"/>
      <c r="L6870" s="4"/>
      <c r="M6870" s="4"/>
      <c r="N6870" s="4"/>
      <c r="O6870" s="4"/>
      <c r="P6870" s="4"/>
      <c r="Q6870" s="4"/>
      <c r="R6870" s="4"/>
      <c r="S6870" s="4"/>
      <c r="T6870" s="4"/>
      <c r="U6870" s="4"/>
      <c r="V6870" s="4"/>
    </row>
    <row r="6871" spans="1:22">
      <c r="A6871" s="4"/>
      <c r="B6871" s="4"/>
      <c r="C6871" s="18"/>
      <c r="D6871" s="8"/>
      <c r="E6871" s="8"/>
      <c r="F6871" s="4"/>
      <c r="G6871" s="9"/>
      <c r="H6871" s="18"/>
      <c r="I6871" s="18"/>
      <c r="J6871" s="23" t="str">
        <f>IF(OR(ISBLANK(H6871),ISBLANK((I6871))),"",NETWORKDAYS(H6871,I6871,Setup!$A$2:$A$30))</f>
        <v/>
      </c>
      <c r="K6871" s="4"/>
      <c r="L6871" s="4"/>
      <c r="M6871" s="4"/>
      <c r="N6871" s="4"/>
      <c r="O6871" s="4"/>
      <c r="P6871" s="4"/>
      <c r="Q6871" s="4"/>
      <c r="R6871" s="4"/>
      <c r="S6871" s="4"/>
      <c r="T6871" s="4"/>
      <c r="U6871" s="4"/>
      <c r="V6871" s="4"/>
    </row>
    <row r="6872" spans="1:22">
      <c r="A6872" s="4"/>
      <c r="B6872" s="4"/>
      <c r="C6872" s="18"/>
      <c r="D6872" s="8"/>
      <c r="E6872" s="8"/>
      <c r="F6872" s="4"/>
      <c r="G6872" s="9"/>
      <c r="H6872" s="18"/>
      <c r="I6872" s="18"/>
      <c r="J6872" s="23" t="str">
        <f>IF(OR(ISBLANK(H6872),ISBLANK((I6872))),"",NETWORKDAYS(H6872,I6872,Setup!$A$2:$A$30))</f>
        <v/>
      </c>
      <c r="K6872" s="4"/>
      <c r="L6872" s="4"/>
      <c r="M6872" s="4"/>
      <c r="N6872" s="4"/>
      <c r="O6872" s="4"/>
      <c r="P6872" s="4"/>
      <c r="Q6872" s="4"/>
      <c r="R6872" s="4"/>
      <c r="S6872" s="4"/>
      <c r="T6872" s="4"/>
      <c r="U6872" s="4"/>
      <c r="V6872" s="4"/>
    </row>
    <row r="6873" spans="1:22">
      <c r="A6873" s="4"/>
      <c r="B6873" s="4"/>
      <c r="C6873" s="18"/>
      <c r="D6873" s="8"/>
      <c r="E6873" s="8"/>
      <c r="F6873" s="4"/>
      <c r="G6873" s="9"/>
      <c r="H6873" s="18"/>
      <c r="I6873" s="18"/>
      <c r="J6873" s="23" t="str">
        <f>IF(OR(ISBLANK(H6873),ISBLANK((I6873))),"",NETWORKDAYS(H6873,I6873,Setup!$A$2:$A$30))</f>
        <v/>
      </c>
      <c r="K6873" s="4"/>
      <c r="L6873" s="4"/>
      <c r="M6873" s="4"/>
      <c r="N6873" s="4"/>
      <c r="O6873" s="4"/>
      <c r="P6873" s="4"/>
      <c r="Q6873" s="4"/>
      <c r="R6873" s="4"/>
      <c r="S6873" s="4"/>
      <c r="T6873" s="4"/>
      <c r="U6873" s="4"/>
      <c r="V6873" s="4"/>
    </row>
    <row r="6874" spans="1:22">
      <c r="A6874" s="4"/>
      <c r="B6874" s="4"/>
      <c r="C6874" s="18"/>
      <c r="D6874" s="8"/>
      <c r="E6874" s="8"/>
      <c r="F6874" s="4"/>
      <c r="G6874" s="9"/>
      <c r="H6874" s="18"/>
      <c r="I6874" s="18"/>
      <c r="J6874" s="23" t="str">
        <f>IF(OR(ISBLANK(H6874),ISBLANK((I6874))),"",NETWORKDAYS(H6874,I6874,Setup!$A$2:$A$30))</f>
        <v/>
      </c>
      <c r="K6874" s="4"/>
      <c r="L6874" s="4"/>
      <c r="M6874" s="4"/>
      <c r="N6874" s="4"/>
      <c r="O6874" s="4"/>
      <c r="P6874" s="4"/>
      <c r="Q6874" s="4"/>
      <c r="R6874" s="4"/>
      <c r="S6874" s="4"/>
      <c r="T6874" s="4"/>
      <c r="U6874" s="4"/>
      <c r="V6874" s="4"/>
    </row>
    <row r="6875" spans="1:22">
      <c r="A6875" s="4"/>
      <c r="B6875" s="4"/>
      <c r="C6875" s="18"/>
      <c r="D6875" s="8"/>
      <c r="E6875" s="8"/>
      <c r="F6875" s="4"/>
      <c r="G6875" s="9"/>
      <c r="H6875" s="18"/>
      <c r="I6875" s="18"/>
      <c r="J6875" s="23" t="str">
        <f>IF(OR(ISBLANK(H6875),ISBLANK((I6875))),"",NETWORKDAYS(H6875,I6875,Setup!$A$2:$A$30))</f>
        <v/>
      </c>
      <c r="K6875" s="4"/>
      <c r="L6875" s="4"/>
      <c r="M6875" s="4"/>
      <c r="N6875" s="4"/>
      <c r="O6875" s="4"/>
      <c r="P6875" s="4"/>
      <c r="Q6875" s="4"/>
      <c r="R6875" s="4"/>
      <c r="S6875" s="4"/>
      <c r="T6875" s="4"/>
      <c r="U6875" s="4"/>
      <c r="V6875" s="4"/>
    </row>
    <row r="6876" spans="1:22">
      <c r="A6876" s="4"/>
      <c r="B6876" s="4"/>
      <c r="C6876" s="18"/>
      <c r="D6876" s="8"/>
      <c r="E6876" s="8"/>
      <c r="F6876" s="4"/>
      <c r="G6876" s="9"/>
      <c r="H6876" s="18"/>
      <c r="I6876" s="18"/>
      <c r="J6876" s="23" t="str">
        <f>IF(OR(ISBLANK(H6876),ISBLANK((I6876))),"",NETWORKDAYS(H6876,I6876,Setup!$A$2:$A$30))</f>
        <v/>
      </c>
      <c r="K6876" s="4"/>
      <c r="L6876" s="4"/>
      <c r="M6876" s="4"/>
      <c r="N6876" s="4"/>
      <c r="O6876" s="4"/>
      <c r="P6876" s="4"/>
      <c r="Q6876" s="4"/>
      <c r="R6876" s="4"/>
      <c r="S6876" s="4"/>
      <c r="T6876" s="4"/>
      <c r="U6876" s="4"/>
      <c r="V6876" s="4"/>
    </row>
    <row r="6877" spans="1:22">
      <c r="A6877" s="4"/>
      <c r="B6877" s="4"/>
      <c r="C6877" s="18"/>
      <c r="D6877" s="8"/>
      <c r="E6877" s="8"/>
      <c r="F6877" s="4"/>
      <c r="G6877" s="9"/>
      <c r="H6877" s="18"/>
      <c r="I6877" s="18"/>
      <c r="J6877" s="23" t="str">
        <f>IF(OR(ISBLANK(H6877),ISBLANK((I6877))),"",NETWORKDAYS(H6877,I6877,Setup!$A$2:$A$30))</f>
        <v/>
      </c>
      <c r="K6877" s="4"/>
      <c r="L6877" s="4"/>
      <c r="M6877" s="4"/>
      <c r="N6877" s="4"/>
      <c r="O6877" s="4"/>
      <c r="P6877" s="4"/>
      <c r="Q6877" s="4"/>
      <c r="R6877" s="4"/>
      <c r="S6877" s="4"/>
      <c r="T6877" s="4"/>
      <c r="U6877" s="4"/>
      <c r="V6877" s="4"/>
    </row>
    <row r="6878" spans="1:22">
      <c r="A6878" s="4"/>
      <c r="B6878" s="4"/>
      <c r="C6878" s="18"/>
      <c r="D6878" s="8"/>
      <c r="E6878" s="8"/>
      <c r="F6878" s="4"/>
      <c r="G6878" s="9"/>
      <c r="H6878" s="18"/>
      <c r="I6878" s="18"/>
      <c r="J6878" s="23" t="str">
        <f>IF(OR(ISBLANK(H6878),ISBLANK((I6878))),"",NETWORKDAYS(H6878,I6878,Setup!$A$2:$A$30))</f>
        <v/>
      </c>
      <c r="K6878" s="4"/>
      <c r="L6878" s="4"/>
      <c r="M6878" s="4"/>
      <c r="N6878" s="4"/>
      <c r="O6878" s="4"/>
      <c r="P6878" s="4"/>
      <c r="Q6878" s="4"/>
      <c r="R6878" s="4"/>
      <c r="S6878" s="4"/>
      <c r="T6878" s="4"/>
      <c r="U6878" s="4"/>
      <c r="V6878" s="4"/>
    </row>
    <row r="6879" spans="1:22">
      <c r="A6879" s="4"/>
      <c r="B6879" s="4"/>
      <c r="C6879" s="18"/>
      <c r="D6879" s="8"/>
      <c r="E6879" s="8"/>
      <c r="F6879" s="4"/>
      <c r="G6879" s="9"/>
      <c r="H6879" s="18"/>
      <c r="I6879" s="18"/>
      <c r="J6879" s="23" t="str">
        <f>IF(OR(ISBLANK(H6879),ISBLANK((I6879))),"",NETWORKDAYS(H6879,I6879,Setup!$A$2:$A$30))</f>
        <v/>
      </c>
      <c r="K6879" s="4"/>
      <c r="L6879" s="4"/>
      <c r="M6879" s="4"/>
      <c r="N6879" s="4"/>
      <c r="O6879" s="4"/>
      <c r="P6879" s="4"/>
      <c r="Q6879" s="4"/>
      <c r="R6879" s="4"/>
      <c r="S6879" s="4"/>
      <c r="T6879" s="4"/>
      <c r="U6879" s="4"/>
      <c r="V6879" s="4"/>
    </row>
    <row r="6880" spans="1:22">
      <c r="A6880" s="4"/>
      <c r="B6880" s="4"/>
      <c r="C6880" s="18"/>
      <c r="D6880" s="8"/>
      <c r="E6880" s="8"/>
      <c r="F6880" s="4"/>
      <c r="G6880" s="9"/>
      <c r="H6880" s="18"/>
      <c r="I6880" s="18"/>
      <c r="J6880" s="23" t="str">
        <f>IF(OR(ISBLANK(H6880),ISBLANK((I6880))),"",NETWORKDAYS(H6880,I6880,Setup!$A$2:$A$30))</f>
        <v/>
      </c>
      <c r="K6880" s="4"/>
      <c r="L6880" s="4"/>
      <c r="M6880" s="4"/>
      <c r="N6880" s="4"/>
      <c r="O6880" s="4"/>
      <c r="P6880" s="4"/>
      <c r="Q6880" s="4"/>
      <c r="R6880" s="4"/>
      <c r="S6880" s="4"/>
      <c r="T6880" s="4"/>
      <c r="U6880" s="4"/>
      <c r="V6880" s="4"/>
    </row>
    <row r="6881" spans="1:22">
      <c r="A6881" s="4"/>
      <c r="B6881" s="4"/>
      <c r="C6881" s="18"/>
      <c r="D6881" s="8"/>
      <c r="E6881" s="8"/>
      <c r="F6881" s="4"/>
      <c r="G6881" s="9"/>
      <c r="H6881" s="18"/>
      <c r="I6881" s="18"/>
      <c r="J6881" s="23" t="str">
        <f>IF(OR(ISBLANK(H6881),ISBLANK((I6881))),"",NETWORKDAYS(H6881,I6881,Setup!$A$2:$A$30))</f>
        <v/>
      </c>
      <c r="K6881" s="4"/>
      <c r="L6881" s="4"/>
      <c r="M6881" s="4"/>
      <c r="N6881" s="4"/>
      <c r="O6881" s="4"/>
      <c r="P6881" s="4"/>
      <c r="Q6881" s="4"/>
      <c r="R6881" s="4"/>
      <c r="S6881" s="4"/>
      <c r="T6881" s="4"/>
      <c r="U6881" s="4"/>
      <c r="V6881" s="4"/>
    </row>
    <row r="6882" spans="1:22">
      <c r="A6882" s="4"/>
      <c r="B6882" s="4"/>
      <c r="C6882" s="18"/>
      <c r="D6882" s="8"/>
      <c r="E6882" s="8"/>
      <c r="F6882" s="4"/>
      <c r="G6882" s="9"/>
      <c r="H6882" s="18"/>
      <c r="I6882" s="18"/>
      <c r="J6882" s="23" t="str">
        <f>IF(OR(ISBLANK(H6882),ISBLANK((I6882))),"",NETWORKDAYS(H6882,I6882,Setup!$A$2:$A$30))</f>
        <v/>
      </c>
      <c r="K6882" s="4"/>
      <c r="L6882" s="4"/>
      <c r="M6882" s="4"/>
      <c r="N6882" s="4"/>
      <c r="O6882" s="4"/>
      <c r="P6882" s="4"/>
      <c r="Q6882" s="4"/>
      <c r="R6882" s="4"/>
      <c r="S6882" s="4"/>
      <c r="T6882" s="4"/>
      <c r="U6882" s="4"/>
      <c r="V6882" s="4"/>
    </row>
    <row r="6883" spans="1:22">
      <c r="A6883" s="4"/>
      <c r="B6883" s="4"/>
      <c r="C6883" s="18"/>
      <c r="D6883" s="8"/>
      <c r="E6883" s="8"/>
      <c r="F6883" s="4"/>
      <c r="G6883" s="9"/>
      <c r="H6883" s="18"/>
      <c r="I6883" s="18"/>
      <c r="J6883" s="23" t="str">
        <f>IF(OR(ISBLANK(H6883),ISBLANK((I6883))),"",NETWORKDAYS(H6883,I6883,Setup!$A$2:$A$30))</f>
        <v/>
      </c>
      <c r="K6883" s="4"/>
      <c r="L6883" s="4"/>
      <c r="M6883" s="4"/>
      <c r="N6883" s="4"/>
      <c r="O6883" s="4"/>
      <c r="P6883" s="4"/>
      <c r="Q6883" s="4"/>
      <c r="R6883" s="4"/>
      <c r="S6883" s="4"/>
      <c r="T6883" s="4"/>
      <c r="U6883" s="4"/>
      <c r="V6883" s="4"/>
    </row>
    <row r="6884" spans="1:22">
      <c r="A6884" s="4"/>
      <c r="B6884" s="4"/>
      <c r="C6884" s="18"/>
      <c r="D6884" s="8"/>
      <c r="E6884" s="8"/>
      <c r="F6884" s="4"/>
      <c r="G6884" s="9"/>
      <c r="H6884" s="18"/>
      <c r="I6884" s="18"/>
      <c r="J6884" s="23" t="str">
        <f>IF(OR(ISBLANK(H6884),ISBLANK((I6884))),"",NETWORKDAYS(H6884,I6884,Setup!$A$2:$A$30))</f>
        <v/>
      </c>
      <c r="K6884" s="4"/>
      <c r="L6884" s="4"/>
      <c r="M6884" s="4"/>
      <c r="N6884" s="4"/>
      <c r="O6884" s="4"/>
      <c r="P6884" s="4"/>
      <c r="Q6884" s="4"/>
      <c r="R6884" s="4"/>
      <c r="S6884" s="4"/>
      <c r="T6884" s="4"/>
      <c r="U6884" s="4"/>
      <c r="V6884" s="4"/>
    </row>
    <row r="6885" spans="1:22">
      <c r="A6885" s="4"/>
      <c r="B6885" s="4"/>
      <c r="C6885" s="18"/>
      <c r="D6885" s="8"/>
      <c r="E6885" s="8"/>
      <c r="F6885" s="4"/>
      <c r="G6885" s="9"/>
      <c r="H6885" s="18"/>
      <c r="I6885" s="18"/>
      <c r="J6885" s="23" t="str">
        <f>IF(OR(ISBLANK(H6885),ISBLANK((I6885))),"",NETWORKDAYS(H6885,I6885,Setup!$A$2:$A$30))</f>
        <v/>
      </c>
      <c r="K6885" s="4"/>
      <c r="L6885" s="4"/>
      <c r="M6885" s="4"/>
      <c r="N6885" s="4"/>
      <c r="O6885" s="4"/>
      <c r="P6885" s="4"/>
      <c r="Q6885" s="4"/>
      <c r="R6885" s="4"/>
      <c r="S6885" s="4"/>
      <c r="T6885" s="4"/>
      <c r="U6885" s="4"/>
      <c r="V6885" s="4"/>
    </row>
    <row r="6886" spans="1:22">
      <c r="A6886" s="4"/>
      <c r="B6886" s="4"/>
      <c r="C6886" s="18"/>
      <c r="D6886" s="8"/>
      <c r="E6886" s="8"/>
      <c r="F6886" s="4"/>
      <c r="G6886" s="9"/>
      <c r="H6886" s="18"/>
      <c r="I6886" s="18"/>
      <c r="J6886" s="23" t="str">
        <f>IF(OR(ISBLANK(H6886),ISBLANK((I6886))),"",NETWORKDAYS(H6886,I6886,Setup!$A$2:$A$30))</f>
        <v/>
      </c>
      <c r="K6886" s="4"/>
      <c r="L6886" s="4"/>
      <c r="M6886" s="4"/>
      <c r="N6886" s="4"/>
      <c r="O6886" s="4"/>
      <c r="P6886" s="4"/>
      <c r="Q6886" s="4"/>
      <c r="R6886" s="4"/>
      <c r="S6886" s="4"/>
      <c r="T6886" s="4"/>
      <c r="U6886" s="4"/>
      <c r="V6886" s="4"/>
    </row>
    <row r="6887" spans="1:22">
      <c r="A6887" s="4"/>
      <c r="B6887" s="4"/>
      <c r="C6887" s="18"/>
      <c r="D6887" s="8"/>
      <c r="E6887" s="8"/>
      <c r="F6887" s="4"/>
      <c r="G6887" s="9"/>
      <c r="H6887" s="18"/>
      <c r="I6887" s="18"/>
      <c r="J6887" s="23" t="str">
        <f>IF(OR(ISBLANK(H6887),ISBLANK((I6887))),"",NETWORKDAYS(H6887,I6887,Setup!$A$2:$A$30))</f>
        <v/>
      </c>
      <c r="K6887" s="4"/>
      <c r="L6887" s="4"/>
      <c r="M6887" s="4"/>
      <c r="N6887" s="4"/>
      <c r="O6887" s="4"/>
      <c r="P6887" s="4"/>
      <c r="Q6887" s="4"/>
      <c r="R6887" s="4"/>
      <c r="S6887" s="4"/>
      <c r="T6887" s="4"/>
      <c r="U6887" s="4"/>
      <c r="V6887" s="4"/>
    </row>
    <row r="6888" spans="1:22">
      <c r="A6888" s="4"/>
      <c r="B6888" s="4"/>
      <c r="C6888" s="18"/>
      <c r="D6888" s="8"/>
      <c r="E6888" s="8"/>
      <c r="F6888" s="4"/>
      <c r="G6888" s="9"/>
      <c r="H6888" s="18"/>
      <c r="I6888" s="18"/>
      <c r="J6888" s="23" t="str">
        <f>IF(OR(ISBLANK(H6888),ISBLANK((I6888))),"",NETWORKDAYS(H6888,I6888,Setup!$A$2:$A$30))</f>
        <v/>
      </c>
      <c r="K6888" s="4"/>
      <c r="L6888" s="4"/>
      <c r="M6888" s="4"/>
      <c r="N6888" s="4"/>
      <c r="O6888" s="4"/>
      <c r="P6888" s="4"/>
      <c r="Q6888" s="4"/>
      <c r="R6888" s="4"/>
      <c r="S6888" s="4"/>
      <c r="T6888" s="4"/>
      <c r="U6888" s="4"/>
      <c r="V6888" s="4"/>
    </row>
    <row r="6889" spans="1:22">
      <c r="A6889" s="4"/>
      <c r="B6889" s="4"/>
      <c r="C6889" s="18"/>
      <c r="D6889" s="8"/>
      <c r="E6889" s="8"/>
      <c r="F6889" s="4"/>
      <c r="G6889" s="9"/>
      <c r="H6889" s="18"/>
      <c r="I6889" s="18"/>
      <c r="J6889" s="23" t="str">
        <f>IF(OR(ISBLANK(H6889),ISBLANK((I6889))),"",NETWORKDAYS(H6889,I6889,Setup!$A$2:$A$30))</f>
        <v/>
      </c>
      <c r="K6889" s="4"/>
      <c r="L6889" s="4"/>
      <c r="M6889" s="4"/>
      <c r="N6889" s="4"/>
      <c r="O6889" s="4"/>
      <c r="P6889" s="4"/>
      <c r="Q6889" s="4"/>
      <c r="R6889" s="4"/>
      <c r="S6889" s="4"/>
      <c r="T6889" s="4"/>
      <c r="U6889" s="4"/>
      <c r="V6889" s="4"/>
    </row>
    <row r="6890" spans="1:22">
      <c r="A6890" s="4"/>
      <c r="B6890" s="4"/>
      <c r="C6890" s="18"/>
      <c r="D6890" s="8"/>
      <c r="E6890" s="8"/>
      <c r="F6890" s="4"/>
      <c r="G6890" s="9"/>
      <c r="H6890" s="18"/>
      <c r="I6890" s="18"/>
      <c r="J6890" s="23" t="str">
        <f>IF(OR(ISBLANK(H6890),ISBLANK((I6890))),"",NETWORKDAYS(H6890,I6890,Setup!$A$2:$A$30))</f>
        <v/>
      </c>
      <c r="K6890" s="4"/>
      <c r="L6890" s="4"/>
      <c r="M6890" s="4"/>
      <c r="N6890" s="4"/>
      <c r="O6890" s="4"/>
      <c r="P6890" s="4"/>
      <c r="Q6890" s="4"/>
      <c r="R6890" s="4"/>
      <c r="S6890" s="4"/>
      <c r="T6890" s="4"/>
      <c r="U6890" s="4"/>
      <c r="V6890" s="4"/>
    </row>
    <row r="6891" spans="1:22">
      <c r="A6891" s="4"/>
      <c r="B6891" s="4"/>
      <c r="C6891" s="18"/>
      <c r="D6891" s="8"/>
      <c r="E6891" s="8"/>
      <c r="F6891" s="4"/>
      <c r="G6891" s="9"/>
      <c r="H6891" s="18"/>
      <c r="I6891" s="18"/>
      <c r="J6891" s="23" t="str">
        <f>IF(OR(ISBLANK(H6891),ISBLANK((I6891))),"",NETWORKDAYS(H6891,I6891,Setup!$A$2:$A$30))</f>
        <v/>
      </c>
      <c r="K6891" s="4"/>
      <c r="L6891" s="4"/>
      <c r="M6891" s="4"/>
      <c r="N6891" s="4"/>
      <c r="O6891" s="4"/>
      <c r="P6891" s="4"/>
      <c r="Q6891" s="4"/>
      <c r="R6891" s="4"/>
      <c r="S6891" s="4"/>
      <c r="T6891" s="4"/>
      <c r="U6891" s="4"/>
      <c r="V6891" s="4"/>
    </row>
    <row r="6892" spans="1:22">
      <c r="A6892" s="4"/>
      <c r="B6892" s="4"/>
      <c r="C6892" s="18"/>
      <c r="D6892" s="8"/>
      <c r="E6892" s="8"/>
      <c r="F6892" s="4"/>
      <c r="G6892" s="9"/>
      <c r="H6892" s="18"/>
      <c r="I6892" s="18"/>
      <c r="J6892" s="23" t="str">
        <f>IF(OR(ISBLANK(H6892),ISBLANK((I6892))),"",NETWORKDAYS(H6892,I6892,Setup!$A$2:$A$30))</f>
        <v/>
      </c>
      <c r="K6892" s="4"/>
      <c r="L6892" s="4"/>
      <c r="M6892" s="4"/>
      <c r="N6892" s="4"/>
      <c r="O6892" s="4"/>
      <c r="P6892" s="4"/>
      <c r="Q6892" s="4"/>
      <c r="R6892" s="4"/>
      <c r="S6892" s="4"/>
      <c r="T6892" s="4"/>
      <c r="U6892" s="4"/>
      <c r="V6892" s="4"/>
    </row>
    <row r="6893" spans="1:22">
      <c r="A6893" s="4"/>
      <c r="B6893" s="4"/>
      <c r="C6893" s="18"/>
      <c r="D6893" s="8"/>
      <c r="E6893" s="8"/>
      <c r="F6893" s="4"/>
      <c r="G6893" s="9"/>
      <c r="H6893" s="18"/>
      <c r="I6893" s="18"/>
      <c r="J6893" s="23" t="str">
        <f>IF(OR(ISBLANK(H6893),ISBLANK((I6893))),"",NETWORKDAYS(H6893,I6893,Setup!$A$2:$A$30))</f>
        <v/>
      </c>
      <c r="K6893" s="4"/>
      <c r="L6893" s="4"/>
      <c r="M6893" s="4"/>
      <c r="N6893" s="4"/>
      <c r="O6893" s="4"/>
      <c r="P6893" s="4"/>
      <c r="Q6893" s="4"/>
      <c r="R6893" s="4"/>
      <c r="S6893" s="4"/>
      <c r="T6893" s="4"/>
      <c r="U6893" s="4"/>
      <c r="V6893" s="4"/>
    </row>
    <row r="6894" spans="1:22">
      <c r="A6894" s="4"/>
      <c r="B6894" s="4"/>
      <c r="C6894" s="18"/>
      <c r="D6894" s="8"/>
      <c r="E6894" s="8"/>
      <c r="F6894" s="4"/>
      <c r="G6894" s="9"/>
      <c r="H6894" s="18"/>
      <c r="I6894" s="18"/>
      <c r="J6894" s="23" t="str">
        <f>IF(OR(ISBLANK(H6894),ISBLANK((I6894))),"",NETWORKDAYS(H6894,I6894,Setup!$A$2:$A$30))</f>
        <v/>
      </c>
      <c r="K6894" s="4"/>
      <c r="L6894" s="4"/>
      <c r="M6894" s="4"/>
      <c r="N6894" s="4"/>
      <c r="O6894" s="4"/>
      <c r="P6894" s="4"/>
      <c r="Q6894" s="4"/>
      <c r="R6894" s="4"/>
      <c r="S6894" s="4"/>
      <c r="T6894" s="4"/>
      <c r="U6894" s="4"/>
      <c r="V6894" s="4"/>
    </row>
    <row r="6895" spans="1:22">
      <c r="A6895" s="4"/>
      <c r="B6895" s="4"/>
      <c r="C6895" s="18"/>
      <c r="D6895" s="8"/>
      <c r="E6895" s="8"/>
      <c r="F6895" s="4"/>
      <c r="G6895" s="9"/>
      <c r="H6895" s="18"/>
      <c r="I6895" s="18"/>
      <c r="J6895" s="23" t="str">
        <f>IF(OR(ISBLANK(H6895),ISBLANK((I6895))),"",NETWORKDAYS(H6895,I6895,Setup!$A$2:$A$30))</f>
        <v/>
      </c>
      <c r="K6895" s="4"/>
      <c r="L6895" s="4"/>
      <c r="M6895" s="4"/>
      <c r="N6895" s="4"/>
      <c r="O6895" s="4"/>
      <c r="P6895" s="4"/>
      <c r="Q6895" s="4"/>
      <c r="R6895" s="4"/>
      <c r="S6895" s="4"/>
      <c r="T6895" s="4"/>
      <c r="U6895" s="4"/>
      <c r="V6895" s="4"/>
    </row>
    <row r="6896" spans="1:22">
      <c r="A6896" s="4"/>
      <c r="B6896" s="4"/>
      <c r="C6896" s="18"/>
      <c r="D6896" s="8"/>
      <c r="E6896" s="8"/>
      <c r="F6896" s="4"/>
      <c r="G6896" s="9"/>
      <c r="H6896" s="18"/>
      <c r="I6896" s="18"/>
      <c r="J6896" s="23" t="str">
        <f>IF(OR(ISBLANK(H6896),ISBLANK((I6896))),"",NETWORKDAYS(H6896,I6896,Setup!$A$2:$A$30))</f>
        <v/>
      </c>
      <c r="K6896" s="4"/>
      <c r="L6896" s="4"/>
      <c r="M6896" s="4"/>
      <c r="N6896" s="4"/>
      <c r="O6896" s="4"/>
      <c r="P6896" s="4"/>
      <c r="Q6896" s="4"/>
      <c r="R6896" s="4"/>
      <c r="S6896" s="4"/>
      <c r="T6896" s="4"/>
      <c r="U6896" s="4"/>
      <c r="V6896" s="4"/>
    </row>
    <row r="6897" spans="1:22">
      <c r="A6897" s="4"/>
      <c r="B6897" s="4"/>
      <c r="C6897" s="18"/>
      <c r="D6897" s="8"/>
      <c r="E6897" s="8"/>
      <c r="F6897" s="4"/>
      <c r="G6897" s="9"/>
      <c r="H6897" s="18"/>
      <c r="I6897" s="18"/>
      <c r="J6897" s="23" t="str">
        <f>IF(OR(ISBLANK(H6897),ISBLANK((I6897))),"",NETWORKDAYS(H6897,I6897,Setup!$A$2:$A$30))</f>
        <v/>
      </c>
      <c r="K6897" s="4"/>
      <c r="L6897" s="4"/>
      <c r="M6897" s="4"/>
      <c r="N6897" s="4"/>
      <c r="O6897" s="4"/>
      <c r="P6897" s="4"/>
      <c r="Q6897" s="4"/>
      <c r="R6897" s="4"/>
      <c r="S6897" s="4"/>
      <c r="T6897" s="4"/>
      <c r="U6897" s="4"/>
      <c r="V6897" s="4"/>
    </row>
    <row r="6898" spans="1:22">
      <c r="A6898" s="4"/>
      <c r="B6898" s="4"/>
      <c r="C6898" s="18"/>
      <c r="D6898" s="8"/>
      <c r="E6898" s="8"/>
      <c r="F6898" s="4"/>
      <c r="G6898" s="9"/>
      <c r="H6898" s="18"/>
      <c r="I6898" s="18"/>
      <c r="J6898" s="23" t="str">
        <f>IF(OR(ISBLANK(H6898),ISBLANK((I6898))),"",NETWORKDAYS(H6898,I6898,Setup!$A$2:$A$30))</f>
        <v/>
      </c>
      <c r="K6898" s="4"/>
      <c r="L6898" s="4"/>
      <c r="M6898" s="4"/>
      <c r="N6898" s="4"/>
      <c r="O6898" s="4"/>
      <c r="P6898" s="4"/>
      <c r="Q6898" s="4"/>
      <c r="R6898" s="4"/>
      <c r="S6898" s="4"/>
      <c r="T6898" s="4"/>
      <c r="U6898" s="4"/>
      <c r="V6898" s="4"/>
    </row>
    <row r="6899" spans="1:22">
      <c r="A6899" s="4"/>
      <c r="B6899" s="4"/>
      <c r="C6899" s="18"/>
      <c r="D6899" s="8"/>
      <c r="E6899" s="8"/>
      <c r="F6899" s="4"/>
      <c r="G6899" s="9"/>
      <c r="H6899" s="18"/>
      <c r="I6899" s="18"/>
      <c r="J6899" s="23" t="str">
        <f>IF(OR(ISBLANK(H6899),ISBLANK((I6899))),"",NETWORKDAYS(H6899,I6899,Setup!$A$2:$A$30))</f>
        <v/>
      </c>
      <c r="K6899" s="4"/>
      <c r="L6899" s="4"/>
      <c r="M6899" s="4"/>
      <c r="N6899" s="4"/>
      <c r="O6899" s="4"/>
      <c r="P6899" s="4"/>
      <c r="Q6899" s="4"/>
      <c r="R6899" s="4"/>
      <c r="S6899" s="4"/>
      <c r="T6899" s="4"/>
      <c r="U6899" s="4"/>
      <c r="V6899" s="4"/>
    </row>
    <row r="6900" spans="1:22">
      <c r="A6900" s="4"/>
      <c r="B6900" s="4"/>
      <c r="C6900" s="18"/>
      <c r="D6900" s="8"/>
      <c r="E6900" s="8"/>
      <c r="F6900" s="4"/>
      <c r="G6900" s="9"/>
      <c r="H6900" s="18"/>
      <c r="I6900" s="18"/>
      <c r="J6900" s="23" t="str">
        <f>IF(OR(ISBLANK(H6900),ISBLANK((I6900))),"",NETWORKDAYS(H6900,I6900,Setup!$A$2:$A$30))</f>
        <v/>
      </c>
      <c r="K6900" s="4"/>
      <c r="L6900" s="4"/>
      <c r="M6900" s="4"/>
      <c r="N6900" s="4"/>
      <c r="O6900" s="4"/>
      <c r="P6900" s="4"/>
      <c r="Q6900" s="4"/>
      <c r="R6900" s="4"/>
      <c r="S6900" s="4"/>
      <c r="T6900" s="4"/>
      <c r="U6900" s="4"/>
      <c r="V6900" s="4"/>
    </row>
    <row r="6901" spans="1:22">
      <c r="A6901" s="4"/>
      <c r="B6901" s="4"/>
      <c r="C6901" s="18"/>
      <c r="D6901" s="8"/>
      <c r="E6901" s="8"/>
      <c r="F6901" s="4"/>
      <c r="G6901" s="9"/>
      <c r="H6901" s="18"/>
      <c r="I6901" s="18"/>
      <c r="J6901" s="23" t="str">
        <f>IF(OR(ISBLANK(H6901),ISBLANK((I6901))),"",NETWORKDAYS(H6901,I6901,Setup!$A$2:$A$30))</f>
        <v/>
      </c>
      <c r="K6901" s="4"/>
      <c r="L6901" s="4"/>
      <c r="M6901" s="4"/>
      <c r="N6901" s="4"/>
      <c r="O6901" s="4"/>
      <c r="P6901" s="4"/>
      <c r="Q6901" s="4"/>
      <c r="R6901" s="4"/>
      <c r="S6901" s="4"/>
      <c r="T6901" s="4"/>
      <c r="U6901" s="4"/>
      <c r="V6901" s="4"/>
    </row>
    <row r="6902" spans="1:22">
      <c r="A6902" s="4"/>
      <c r="B6902" s="4"/>
      <c r="C6902" s="18"/>
      <c r="D6902" s="8"/>
      <c r="E6902" s="8"/>
      <c r="F6902" s="4"/>
      <c r="G6902" s="9"/>
      <c r="H6902" s="18"/>
      <c r="I6902" s="18"/>
      <c r="J6902" s="23" t="str">
        <f>IF(OR(ISBLANK(H6902),ISBLANK((I6902))),"",NETWORKDAYS(H6902,I6902,Setup!$A$2:$A$30))</f>
        <v/>
      </c>
      <c r="K6902" s="4"/>
      <c r="L6902" s="4"/>
      <c r="M6902" s="4"/>
      <c r="N6902" s="4"/>
      <c r="O6902" s="4"/>
      <c r="P6902" s="4"/>
      <c r="Q6902" s="4"/>
      <c r="R6902" s="4"/>
      <c r="S6902" s="4"/>
      <c r="T6902" s="4"/>
      <c r="U6902" s="4"/>
      <c r="V6902" s="4"/>
    </row>
    <row r="6903" spans="1:22">
      <c r="A6903" s="4"/>
      <c r="B6903" s="4"/>
      <c r="C6903" s="18"/>
      <c r="D6903" s="8"/>
      <c r="E6903" s="8"/>
      <c r="F6903" s="4"/>
      <c r="G6903" s="9"/>
      <c r="H6903" s="18"/>
      <c r="I6903" s="18"/>
      <c r="J6903" s="23" t="str">
        <f>IF(OR(ISBLANK(H6903),ISBLANK((I6903))),"",NETWORKDAYS(H6903,I6903,Setup!$A$2:$A$30))</f>
        <v/>
      </c>
      <c r="K6903" s="4"/>
      <c r="L6903" s="4"/>
      <c r="M6903" s="4"/>
      <c r="N6903" s="4"/>
      <c r="O6903" s="4"/>
      <c r="P6903" s="4"/>
      <c r="Q6903" s="4"/>
      <c r="R6903" s="4"/>
      <c r="S6903" s="4"/>
      <c r="T6903" s="4"/>
      <c r="U6903" s="4"/>
      <c r="V6903" s="4"/>
    </row>
    <row r="6904" spans="1:22">
      <c r="A6904" s="4"/>
      <c r="B6904" s="4"/>
      <c r="C6904" s="18"/>
      <c r="D6904" s="8"/>
      <c r="E6904" s="8"/>
      <c r="F6904" s="4"/>
      <c r="G6904" s="9"/>
      <c r="H6904" s="18"/>
      <c r="I6904" s="18"/>
      <c r="J6904" s="23" t="str">
        <f>IF(OR(ISBLANK(H6904),ISBLANK((I6904))),"",NETWORKDAYS(H6904,I6904,Setup!$A$2:$A$30))</f>
        <v/>
      </c>
      <c r="K6904" s="4"/>
      <c r="L6904" s="4"/>
      <c r="M6904" s="4"/>
      <c r="N6904" s="4"/>
      <c r="O6904" s="4"/>
      <c r="P6904" s="4"/>
      <c r="Q6904" s="4"/>
      <c r="R6904" s="4"/>
      <c r="S6904" s="4"/>
      <c r="T6904" s="4"/>
      <c r="U6904" s="4"/>
      <c r="V6904" s="4"/>
    </row>
    <row r="6905" spans="1:22">
      <c r="A6905" s="4"/>
      <c r="B6905" s="4"/>
      <c r="C6905" s="18"/>
      <c r="D6905" s="8"/>
      <c r="E6905" s="8"/>
      <c r="F6905" s="4"/>
      <c r="G6905" s="9"/>
      <c r="H6905" s="18"/>
      <c r="I6905" s="18"/>
      <c r="J6905" s="23" t="str">
        <f>IF(OR(ISBLANK(H6905),ISBLANK((I6905))),"",NETWORKDAYS(H6905,I6905,Setup!$A$2:$A$30))</f>
        <v/>
      </c>
      <c r="K6905" s="4"/>
      <c r="L6905" s="4"/>
      <c r="M6905" s="4"/>
      <c r="N6905" s="4"/>
      <c r="O6905" s="4"/>
      <c r="P6905" s="4"/>
      <c r="Q6905" s="4"/>
      <c r="R6905" s="4"/>
      <c r="S6905" s="4"/>
      <c r="T6905" s="4"/>
      <c r="U6905" s="4"/>
      <c r="V6905" s="4"/>
    </row>
    <row r="6906" spans="1:22">
      <c r="A6906" s="4"/>
      <c r="B6906" s="4"/>
      <c r="C6906" s="18"/>
      <c r="D6906" s="8"/>
      <c r="E6906" s="8"/>
      <c r="F6906" s="4"/>
      <c r="G6906" s="9"/>
      <c r="H6906" s="18"/>
      <c r="I6906" s="18"/>
      <c r="J6906" s="23" t="str">
        <f>IF(OR(ISBLANK(H6906),ISBLANK((I6906))),"",NETWORKDAYS(H6906,I6906,Setup!$A$2:$A$30))</f>
        <v/>
      </c>
      <c r="K6906" s="4"/>
      <c r="L6906" s="4"/>
      <c r="M6906" s="4"/>
      <c r="N6906" s="4"/>
      <c r="O6906" s="4"/>
      <c r="P6906" s="4"/>
      <c r="Q6906" s="4"/>
      <c r="R6906" s="4"/>
      <c r="S6906" s="4"/>
      <c r="T6906" s="4"/>
      <c r="U6906" s="4"/>
      <c r="V6906" s="4"/>
    </row>
    <row r="6907" spans="1:22">
      <c r="A6907" s="4"/>
      <c r="B6907" s="4"/>
      <c r="C6907" s="18"/>
      <c r="D6907" s="8"/>
      <c r="E6907" s="8"/>
      <c r="F6907" s="4"/>
      <c r="G6907" s="9"/>
      <c r="H6907" s="18"/>
      <c r="I6907" s="18"/>
      <c r="J6907" s="23" t="str">
        <f>IF(OR(ISBLANK(H6907),ISBLANK((I6907))),"",NETWORKDAYS(H6907,I6907,Setup!$A$2:$A$30))</f>
        <v/>
      </c>
      <c r="K6907" s="4"/>
      <c r="L6907" s="4"/>
      <c r="M6907" s="4"/>
      <c r="N6907" s="4"/>
      <c r="O6907" s="4"/>
      <c r="P6907" s="4"/>
      <c r="Q6907" s="4"/>
      <c r="R6907" s="4"/>
      <c r="S6907" s="4"/>
      <c r="T6907" s="4"/>
      <c r="U6907" s="4"/>
      <c r="V6907" s="4"/>
    </row>
    <row r="6908" spans="1:22">
      <c r="A6908" s="4"/>
      <c r="B6908" s="4"/>
      <c r="C6908" s="18"/>
      <c r="D6908" s="8"/>
      <c r="E6908" s="8"/>
      <c r="F6908" s="4"/>
      <c r="G6908" s="9"/>
      <c r="H6908" s="18"/>
      <c r="I6908" s="18"/>
      <c r="J6908" s="23" t="str">
        <f>IF(OR(ISBLANK(H6908),ISBLANK((I6908))),"",NETWORKDAYS(H6908,I6908,Setup!$A$2:$A$30))</f>
        <v/>
      </c>
      <c r="K6908" s="4"/>
      <c r="L6908" s="4"/>
      <c r="M6908" s="4"/>
      <c r="N6908" s="4"/>
      <c r="O6908" s="4"/>
      <c r="P6908" s="4"/>
      <c r="Q6908" s="4"/>
      <c r="R6908" s="4"/>
      <c r="S6908" s="4"/>
      <c r="T6908" s="4"/>
      <c r="U6908" s="4"/>
      <c r="V6908" s="4"/>
    </row>
    <row r="6909" spans="1:22">
      <c r="A6909" s="4"/>
      <c r="B6909" s="4"/>
      <c r="C6909" s="18"/>
      <c r="D6909" s="8"/>
      <c r="E6909" s="8"/>
      <c r="F6909" s="4"/>
      <c r="G6909" s="9"/>
      <c r="H6909" s="18"/>
      <c r="I6909" s="18"/>
      <c r="J6909" s="23" t="str">
        <f>IF(OR(ISBLANK(H6909),ISBLANK((I6909))),"",NETWORKDAYS(H6909,I6909,Setup!$A$2:$A$30))</f>
        <v/>
      </c>
      <c r="K6909" s="4"/>
      <c r="L6909" s="4"/>
      <c r="M6909" s="4"/>
      <c r="N6909" s="4"/>
      <c r="O6909" s="4"/>
      <c r="P6909" s="4"/>
      <c r="Q6909" s="4"/>
      <c r="R6909" s="4"/>
      <c r="S6909" s="4"/>
      <c r="T6909" s="4"/>
      <c r="U6909" s="4"/>
      <c r="V6909" s="4"/>
    </row>
    <row r="6910" spans="1:22">
      <c r="A6910" s="4"/>
      <c r="B6910" s="4"/>
      <c r="C6910" s="18"/>
      <c r="D6910" s="8"/>
      <c r="E6910" s="8"/>
      <c r="F6910" s="4"/>
      <c r="G6910" s="9"/>
      <c r="H6910" s="18"/>
      <c r="I6910" s="18"/>
      <c r="J6910" s="23" t="str">
        <f>IF(OR(ISBLANK(H6910),ISBLANK((I6910))),"",NETWORKDAYS(H6910,I6910,Setup!$A$2:$A$30))</f>
        <v/>
      </c>
      <c r="K6910" s="4"/>
      <c r="L6910" s="4"/>
      <c r="M6910" s="4"/>
      <c r="N6910" s="4"/>
      <c r="O6910" s="4"/>
      <c r="P6910" s="4"/>
      <c r="Q6910" s="4"/>
      <c r="R6910" s="4"/>
      <c r="S6910" s="4"/>
      <c r="T6910" s="4"/>
      <c r="U6910" s="4"/>
      <c r="V6910" s="4"/>
    </row>
    <row r="6911" spans="1:22">
      <c r="A6911" s="4"/>
      <c r="B6911" s="4"/>
      <c r="C6911" s="18"/>
      <c r="D6911" s="8"/>
      <c r="E6911" s="8"/>
      <c r="F6911" s="4"/>
      <c r="G6911" s="9"/>
      <c r="H6911" s="18"/>
      <c r="I6911" s="18"/>
      <c r="J6911" s="23" t="str">
        <f>IF(OR(ISBLANK(H6911),ISBLANK((I6911))),"",NETWORKDAYS(H6911,I6911,Setup!$A$2:$A$30))</f>
        <v/>
      </c>
      <c r="K6911" s="4"/>
      <c r="L6911" s="4"/>
      <c r="M6911" s="4"/>
      <c r="N6911" s="4"/>
      <c r="O6911" s="4"/>
      <c r="P6911" s="4"/>
      <c r="Q6911" s="4"/>
      <c r="R6911" s="4"/>
      <c r="S6911" s="4"/>
      <c r="T6911" s="4"/>
      <c r="U6911" s="4"/>
      <c r="V6911" s="4"/>
    </row>
    <row r="6912" spans="1:22">
      <c r="A6912" s="4"/>
      <c r="B6912" s="4"/>
      <c r="C6912" s="18"/>
      <c r="D6912" s="8"/>
      <c r="E6912" s="8"/>
      <c r="F6912" s="4"/>
      <c r="G6912" s="9"/>
      <c r="H6912" s="18"/>
      <c r="I6912" s="18"/>
      <c r="J6912" s="23" t="str">
        <f>IF(OR(ISBLANK(H6912),ISBLANK((I6912))),"",NETWORKDAYS(H6912,I6912,Setup!$A$2:$A$30))</f>
        <v/>
      </c>
      <c r="K6912" s="4"/>
      <c r="L6912" s="4"/>
      <c r="M6912" s="4"/>
      <c r="N6912" s="4"/>
      <c r="O6912" s="4"/>
      <c r="P6912" s="4"/>
      <c r="Q6912" s="4"/>
      <c r="R6912" s="4"/>
      <c r="S6912" s="4"/>
      <c r="T6912" s="4"/>
      <c r="U6912" s="4"/>
      <c r="V6912" s="4"/>
    </row>
    <row r="6913" spans="1:22">
      <c r="A6913" s="4"/>
      <c r="B6913" s="4"/>
      <c r="C6913" s="18"/>
      <c r="D6913" s="8"/>
      <c r="E6913" s="8"/>
      <c r="F6913" s="4"/>
      <c r="G6913" s="9"/>
      <c r="H6913" s="18"/>
      <c r="I6913" s="18"/>
      <c r="J6913" s="23" t="str">
        <f>IF(OR(ISBLANK(H6913),ISBLANK((I6913))),"",NETWORKDAYS(H6913,I6913,Setup!$A$2:$A$30))</f>
        <v/>
      </c>
      <c r="K6913" s="4"/>
      <c r="L6913" s="4"/>
      <c r="M6913" s="4"/>
      <c r="N6913" s="4"/>
      <c r="O6913" s="4"/>
      <c r="P6913" s="4"/>
      <c r="Q6913" s="4"/>
      <c r="R6913" s="4"/>
      <c r="S6913" s="4"/>
      <c r="T6913" s="4"/>
      <c r="U6913" s="4"/>
      <c r="V6913" s="4"/>
    </row>
    <row r="6914" spans="1:22">
      <c r="A6914" s="4"/>
      <c r="B6914" s="4"/>
      <c r="C6914" s="18"/>
      <c r="D6914" s="8"/>
      <c r="E6914" s="8"/>
      <c r="F6914" s="4"/>
      <c r="G6914" s="9"/>
      <c r="H6914" s="18"/>
      <c r="I6914" s="18"/>
      <c r="J6914" s="23" t="str">
        <f>IF(OR(ISBLANK(H6914),ISBLANK((I6914))),"",NETWORKDAYS(H6914,I6914,Setup!$A$2:$A$30))</f>
        <v/>
      </c>
      <c r="K6914" s="4"/>
      <c r="L6914" s="4"/>
      <c r="M6914" s="4"/>
      <c r="N6914" s="4"/>
      <c r="O6914" s="4"/>
      <c r="P6914" s="4"/>
      <c r="Q6914" s="4"/>
      <c r="R6914" s="4"/>
      <c r="S6914" s="4"/>
      <c r="T6914" s="4"/>
      <c r="U6914" s="4"/>
      <c r="V6914" s="4"/>
    </row>
    <row r="6915" spans="1:22">
      <c r="A6915" s="4"/>
      <c r="B6915" s="4"/>
      <c r="C6915" s="18"/>
      <c r="D6915" s="8"/>
      <c r="E6915" s="8"/>
      <c r="F6915" s="4"/>
      <c r="G6915" s="9"/>
      <c r="H6915" s="18"/>
      <c r="I6915" s="18"/>
      <c r="J6915" s="23" t="str">
        <f>IF(OR(ISBLANK(H6915),ISBLANK((I6915))),"",NETWORKDAYS(H6915,I6915,Setup!$A$2:$A$30))</f>
        <v/>
      </c>
      <c r="K6915" s="4"/>
      <c r="L6915" s="4"/>
      <c r="M6915" s="4"/>
      <c r="N6915" s="4"/>
      <c r="O6915" s="4"/>
      <c r="P6915" s="4"/>
      <c r="Q6915" s="4"/>
      <c r="R6915" s="4"/>
      <c r="S6915" s="4"/>
      <c r="T6915" s="4"/>
      <c r="U6915" s="4"/>
      <c r="V6915" s="4"/>
    </row>
    <row r="6916" spans="1:22">
      <c r="A6916" s="4"/>
      <c r="B6916" s="4"/>
      <c r="C6916" s="18"/>
      <c r="D6916" s="8"/>
      <c r="E6916" s="8"/>
      <c r="F6916" s="4"/>
      <c r="G6916" s="9"/>
      <c r="H6916" s="18"/>
      <c r="I6916" s="18"/>
      <c r="J6916" s="23" t="str">
        <f>IF(OR(ISBLANK(H6916),ISBLANK((I6916))),"",NETWORKDAYS(H6916,I6916,Setup!$A$2:$A$30))</f>
        <v/>
      </c>
      <c r="K6916" s="4"/>
      <c r="L6916" s="4"/>
      <c r="M6916" s="4"/>
      <c r="N6916" s="4"/>
      <c r="O6916" s="4"/>
      <c r="P6916" s="4"/>
      <c r="Q6916" s="4"/>
      <c r="R6916" s="4"/>
      <c r="S6916" s="4"/>
      <c r="T6916" s="4"/>
      <c r="U6916" s="4"/>
      <c r="V6916" s="4"/>
    </row>
    <row r="6917" spans="1:22">
      <c r="A6917" s="4"/>
      <c r="B6917" s="4"/>
      <c r="C6917" s="18"/>
      <c r="D6917" s="8"/>
      <c r="E6917" s="8"/>
      <c r="F6917" s="4"/>
      <c r="G6917" s="9"/>
      <c r="H6917" s="18"/>
      <c r="I6917" s="18"/>
      <c r="J6917" s="23" t="str">
        <f>IF(OR(ISBLANK(H6917),ISBLANK((I6917))),"",NETWORKDAYS(H6917,I6917,Setup!$A$2:$A$30))</f>
        <v/>
      </c>
      <c r="K6917" s="4"/>
      <c r="L6917" s="4"/>
      <c r="M6917" s="4"/>
      <c r="N6917" s="4"/>
      <c r="O6917" s="4"/>
      <c r="P6917" s="4"/>
      <c r="Q6917" s="4"/>
      <c r="R6917" s="4"/>
      <c r="S6917" s="4"/>
      <c r="T6917" s="4"/>
      <c r="U6917" s="4"/>
      <c r="V6917" s="4"/>
    </row>
    <row r="6918" spans="1:22">
      <c r="A6918" s="4"/>
      <c r="B6918" s="4"/>
      <c r="C6918" s="18"/>
      <c r="D6918" s="8"/>
      <c r="E6918" s="8"/>
      <c r="F6918" s="4"/>
      <c r="G6918" s="9"/>
      <c r="H6918" s="18"/>
      <c r="I6918" s="18"/>
      <c r="J6918" s="23" t="str">
        <f>IF(OR(ISBLANK(H6918),ISBLANK((I6918))),"",NETWORKDAYS(H6918,I6918,Setup!$A$2:$A$30))</f>
        <v/>
      </c>
      <c r="K6918" s="4"/>
      <c r="L6918" s="4"/>
      <c r="M6918" s="4"/>
      <c r="N6918" s="4"/>
      <c r="O6918" s="4"/>
      <c r="P6918" s="4"/>
      <c r="Q6918" s="4"/>
      <c r="R6918" s="4"/>
      <c r="S6918" s="4"/>
      <c r="T6918" s="4"/>
      <c r="U6918" s="4"/>
      <c r="V6918" s="4"/>
    </row>
    <row r="6919" spans="1:22">
      <c r="A6919" s="4"/>
      <c r="B6919" s="4"/>
      <c r="C6919" s="18"/>
      <c r="D6919" s="8"/>
      <c r="E6919" s="8"/>
      <c r="F6919" s="4"/>
      <c r="G6919" s="9"/>
      <c r="H6919" s="18"/>
      <c r="I6919" s="18"/>
      <c r="J6919" s="23" t="str">
        <f>IF(OR(ISBLANK(H6919),ISBLANK((I6919))),"",NETWORKDAYS(H6919,I6919,Setup!$A$2:$A$30))</f>
        <v/>
      </c>
      <c r="K6919" s="4"/>
      <c r="L6919" s="4"/>
      <c r="M6919" s="4"/>
      <c r="N6919" s="4"/>
      <c r="O6919" s="4"/>
      <c r="P6919" s="4"/>
      <c r="Q6919" s="4"/>
      <c r="R6919" s="4"/>
      <c r="S6919" s="4"/>
      <c r="T6919" s="4"/>
      <c r="U6919" s="4"/>
      <c r="V6919" s="4"/>
    </row>
    <row r="6920" spans="1:22">
      <c r="A6920" s="4"/>
      <c r="B6920" s="4"/>
      <c r="C6920" s="18"/>
      <c r="D6920" s="8"/>
      <c r="E6920" s="8"/>
      <c r="F6920" s="4"/>
      <c r="G6920" s="9"/>
      <c r="H6920" s="18"/>
      <c r="I6920" s="18"/>
      <c r="J6920" s="23" t="str">
        <f>IF(OR(ISBLANK(H6920),ISBLANK((I6920))),"",NETWORKDAYS(H6920,I6920,Setup!$A$2:$A$30))</f>
        <v/>
      </c>
      <c r="K6920" s="4"/>
      <c r="L6920" s="4"/>
      <c r="M6920" s="4"/>
      <c r="N6920" s="4"/>
      <c r="O6920" s="4"/>
      <c r="P6920" s="4"/>
      <c r="Q6920" s="4"/>
      <c r="R6920" s="4"/>
      <c r="S6920" s="4"/>
      <c r="T6920" s="4"/>
      <c r="U6920" s="4"/>
      <c r="V6920" s="4"/>
    </row>
    <row r="6921" spans="1:22">
      <c r="A6921" s="4"/>
      <c r="B6921" s="4"/>
      <c r="C6921" s="18"/>
      <c r="D6921" s="8"/>
      <c r="E6921" s="8"/>
      <c r="F6921" s="4"/>
      <c r="G6921" s="9"/>
      <c r="H6921" s="18"/>
      <c r="I6921" s="18"/>
      <c r="J6921" s="23" t="str">
        <f>IF(OR(ISBLANK(H6921),ISBLANK((I6921))),"",NETWORKDAYS(H6921,I6921,Setup!$A$2:$A$30))</f>
        <v/>
      </c>
      <c r="K6921" s="4"/>
      <c r="L6921" s="4"/>
      <c r="M6921" s="4"/>
      <c r="N6921" s="4"/>
      <c r="O6921" s="4"/>
      <c r="P6921" s="4"/>
      <c r="Q6921" s="4"/>
      <c r="R6921" s="4"/>
      <c r="S6921" s="4"/>
      <c r="T6921" s="4"/>
      <c r="U6921" s="4"/>
      <c r="V6921" s="4"/>
    </row>
    <row r="6922" spans="1:22">
      <c r="A6922" s="4"/>
      <c r="B6922" s="4"/>
      <c r="C6922" s="18"/>
      <c r="D6922" s="8"/>
      <c r="E6922" s="8"/>
      <c r="F6922" s="4"/>
      <c r="G6922" s="9"/>
      <c r="H6922" s="18"/>
      <c r="I6922" s="18"/>
      <c r="J6922" s="23" t="str">
        <f>IF(OR(ISBLANK(H6922),ISBLANK((I6922))),"",NETWORKDAYS(H6922,I6922,Setup!$A$2:$A$30))</f>
        <v/>
      </c>
      <c r="K6922" s="4"/>
      <c r="L6922" s="4"/>
      <c r="M6922" s="4"/>
      <c r="N6922" s="4"/>
      <c r="O6922" s="4"/>
      <c r="P6922" s="4"/>
      <c r="Q6922" s="4"/>
      <c r="R6922" s="4"/>
      <c r="S6922" s="4"/>
      <c r="T6922" s="4"/>
      <c r="U6922" s="4"/>
      <c r="V6922" s="4"/>
    </row>
    <row r="6923" spans="1:22">
      <c r="A6923" s="4"/>
      <c r="B6923" s="4"/>
      <c r="C6923" s="18"/>
      <c r="D6923" s="8"/>
      <c r="E6923" s="8"/>
      <c r="F6923" s="4"/>
      <c r="G6923" s="9"/>
      <c r="H6923" s="18"/>
      <c r="I6923" s="18"/>
      <c r="J6923" s="23" t="str">
        <f>IF(OR(ISBLANK(H6923),ISBLANK((I6923))),"",NETWORKDAYS(H6923,I6923,Setup!$A$2:$A$30))</f>
        <v/>
      </c>
      <c r="K6923" s="4"/>
      <c r="L6923" s="4"/>
      <c r="M6923" s="4"/>
      <c r="N6923" s="4"/>
      <c r="O6923" s="4"/>
      <c r="P6923" s="4"/>
      <c r="Q6923" s="4"/>
      <c r="R6923" s="4"/>
      <c r="S6923" s="4"/>
      <c r="T6923" s="4"/>
      <c r="U6923" s="4"/>
      <c r="V6923" s="4"/>
    </row>
    <row r="6924" spans="1:22">
      <c r="A6924" s="4"/>
      <c r="B6924" s="4"/>
      <c r="C6924" s="18"/>
      <c r="D6924" s="8"/>
      <c r="E6924" s="8"/>
      <c r="F6924" s="4"/>
      <c r="G6924" s="9"/>
      <c r="H6924" s="18"/>
      <c r="I6924" s="18"/>
      <c r="J6924" s="23" t="str">
        <f>IF(OR(ISBLANK(H6924),ISBLANK((I6924))),"",NETWORKDAYS(H6924,I6924,Setup!$A$2:$A$30))</f>
        <v/>
      </c>
      <c r="K6924" s="4"/>
      <c r="L6924" s="4"/>
      <c r="M6924" s="4"/>
      <c r="N6924" s="4"/>
      <c r="O6924" s="4"/>
      <c r="P6924" s="4"/>
      <c r="Q6924" s="4"/>
      <c r="R6924" s="4"/>
      <c r="S6924" s="4"/>
      <c r="T6924" s="4"/>
      <c r="U6924" s="4"/>
      <c r="V6924" s="4"/>
    </row>
    <row r="6925" spans="1:22">
      <c r="A6925" s="4"/>
      <c r="B6925" s="4"/>
      <c r="C6925" s="18"/>
      <c r="D6925" s="8"/>
      <c r="E6925" s="8"/>
      <c r="F6925" s="4"/>
      <c r="G6925" s="9"/>
      <c r="H6925" s="18"/>
      <c r="I6925" s="18"/>
      <c r="J6925" s="23" t="str">
        <f>IF(OR(ISBLANK(H6925),ISBLANK((I6925))),"",NETWORKDAYS(H6925,I6925,Setup!$A$2:$A$30))</f>
        <v/>
      </c>
      <c r="K6925" s="4"/>
      <c r="L6925" s="4"/>
      <c r="M6925" s="4"/>
      <c r="N6925" s="4"/>
      <c r="O6925" s="4"/>
      <c r="P6925" s="4"/>
      <c r="Q6925" s="4"/>
      <c r="R6925" s="4"/>
      <c r="S6925" s="4"/>
      <c r="T6925" s="4"/>
      <c r="U6925" s="4"/>
      <c r="V6925" s="4"/>
    </row>
    <row r="6926" spans="1:22">
      <c r="A6926" s="4"/>
      <c r="B6926" s="4"/>
      <c r="C6926" s="18"/>
      <c r="D6926" s="8"/>
      <c r="E6926" s="8"/>
      <c r="F6926" s="4"/>
      <c r="G6926" s="9"/>
      <c r="H6926" s="18"/>
      <c r="I6926" s="18"/>
      <c r="J6926" s="23" t="str">
        <f>IF(OR(ISBLANK(H6926),ISBLANK((I6926))),"",NETWORKDAYS(H6926,I6926,Setup!$A$2:$A$30))</f>
        <v/>
      </c>
      <c r="K6926" s="4"/>
      <c r="L6926" s="4"/>
      <c r="M6926" s="4"/>
      <c r="N6926" s="4"/>
      <c r="O6926" s="4"/>
      <c r="P6926" s="4"/>
      <c r="Q6926" s="4"/>
      <c r="R6926" s="4"/>
      <c r="S6926" s="4"/>
      <c r="T6926" s="4"/>
      <c r="U6926" s="4"/>
      <c r="V6926" s="4"/>
    </row>
    <row r="6927" spans="1:22">
      <c r="A6927" s="4"/>
      <c r="B6927" s="4"/>
      <c r="C6927" s="18"/>
      <c r="D6927" s="8"/>
      <c r="E6927" s="8"/>
      <c r="F6927" s="4"/>
      <c r="G6927" s="9"/>
      <c r="H6927" s="18"/>
      <c r="I6927" s="18"/>
      <c r="J6927" s="23" t="str">
        <f>IF(OR(ISBLANK(H6927),ISBLANK((I6927))),"",NETWORKDAYS(H6927,I6927,Setup!$A$2:$A$30))</f>
        <v/>
      </c>
      <c r="K6927" s="4"/>
      <c r="L6927" s="4"/>
      <c r="M6927" s="4"/>
      <c r="N6927" s="4"/>
      <c r="O6927" s="4"/>
      <c r="P6927" s="4"/>
      <c r="Q6927" s="4"/>
      <c r="R6927" s="4"/>
      <c r="S6927" s="4"/>
      <c r="T6927" s="4"/>
      <c r="U6927" s="4"/>
      <c r="V6927" s="4"/>
    </row>
    <row r="6928" spans="1:22">
      <c r="A6928" s="4"/>
      <c r="B6928" s="4"/>
      <c r="C6928" s="18"/>
      <c r="D6928" s="8"/>
      <c r="E6928" s="8"/>
      <c r="F6928" s="4"/>
      <c r="G6928" s="9"/>
      <c r="H6928" s="18"/>
      <c r="I6928" s="18"/>
      <c r="J6928" s="23" t="str">
        <f>IF(OR(ISBLANK(H6928),ISBLANK((I6928))),"",NETWORKDAYS(H6928,I6928,Setup!$A$2:$A$30))</f>
        <v/>
      </c>
      <c r="K6928" s="4"/>
      <c r="L6928" s="4"/>
      <c r="M6928" s="4"/>
      <c r="N6928" s="4"/>
      <c r="O6928" s="4"/>
      <c r="P6928" s="4"/>
      <c r="Q6928" s="4"/>
      <c r="R6928" s="4"/>
      <c r="S6928" s="4"/>
      <c r="T6928" s="4"/>
      <c r="U6928" s="4"/>
      <c r="V6928" s="4"/>
    </row>
    <row r="6929" spans="1:22">
      <c r="A6929" s="4"/>
      <c r="B6929" s="4"/>
      <c r="C6929" s="18"/>
      <c r="D6929" s="8"/>
      <c r="E6929" s="8"/>
      <c r="F6929" s="4"/>
      <c r="G6929" s="9"/>
      <c r="H6929" s="18"/>
      <c r="I6929" s="18"/>
      <c r="J6929" s="23" t="str">
        <f>IF(OR(ISBLANK(H6929),ISBLANK((I6929))),"",NETWORKDAYS(H6929,I6929,Setup!$A$2:$A$30))</f>
        <v/>
      </c>
      <c r="K6929" s="4"/>
      <c r="L6929" s="4"/>
      <c r="M6929" s="4"/>
      <c r="N6929" s="4"/>
      <c r="O6929" s="4"/>
      <c r="P6929" s="4"/>
      <c r="Q6929" s="4"/>
      <c r="R6929" s="4"/>
      <c r="S6929" s="4"/>
      <c r="T6929" s="4"/>
      <c r="U6929" s="4"/>
      <c r="V6929" s="4"/>
    </row>
    <row r="6930" spans="1:22">
      <c r="A6930" s="4"/>
      <c r="B6930" s="4"/>
      <c r="C6930" s="18"/>
      <c r="D6930" s="8"/>
      <c r="E6930" s="8"/>
      <c r="F6930" s="4"/>
      <c r="G6930" s="9"/>
      <c r="H6930" s="18"/>
      <c r="I6930" s="18"/>
      <c r="J6930" s="23" t="str">
        <f>IF(OR(ISBLANK(H6930),ISBLANK((I6930))),"",NETWORKDAYS(H6930,I6930,Setup!$A$2:$A$30))</f>
        <v/>
      </c>
      <c r="K6930" s="4"/>
      <c r="L6930" s="4"/>
      <c r="M6930" s="4"/>
      <c r="N6930" s="4"/>
      <c r="O6930" s="4"/>
      <c r="P6930" s="4"/>
      <c r="Q6930" s="4"/>
      <c r="R6930" s="4"/>
      <c r="S6930" s="4"/>
      <c r="T6930" s="4"/>
      <c r="U6930" s="4"/>
      <c r="V6930" s="4"/>
    </row>
    <row r="6931" spans="1:22">
      <c r="A6931" s="4"/>
      <c r="B6931" s="4"/>
      <c r="C6931" s="18"/>
      <c r="D6931" s="8"/>
      <c r="E6931" s="8"/>
      <c r="F6931" s="4"/>
      <c r="G6931" s="9"/>
      <c r="H6931" s="18"/>
      <c r="I6931" s="18"/>
      <c r="J6931" s="23" t="str">
        <f>IF(OR(ISBLANK(H6931),ISBLANK((I6931))),"",NETWORKDAYS(H6931,I6931,Setup!$A$2:$A$30))</f>
        <v/>
      </c>
      <c r="K6931" s="4"/>
      <c r="L6931" s="4"/>
      <c r="M6931" s="4"/>
      <c r="N6931" s="4"/>
      <c r="O6931" s="4"/>
      <c r="P6931" s="4"/>
      <c r="Q6931" s="4"/>
      <c r="R6931" s="4"/>
      <c r="S6931" s="4"/>
      <c r="T6931" s="4"/>
      <c r="U6931" s="4"/>
      <c r="V6931" s="4"/>
    </row>
    <row r="6932" spans="1:22">
      <c r="A6932" s="4"/>
      <c r="B6932" s="4"/>
      <c r="C6932" s="18"/>
      <c r="D6932" s="8"/>
      <c r="E6932" s="8"/>
      <c r="F6932" s="4"/>
      <c r="G6932" s="9"/>
      <c r="H6932" s="18"/>
      <c r="I6932" s="18"/>
      <c r="J6932" s="23" t="str">
        <f>IF(OR(ISBLANK(H6932),ISBLANK((I6932))),"",NETWORKDAYS(H6932,I6932,Setup!$A$2:$A$30))</f>
        <v/>
      </c>
      <c r="K6932" s="4"/>
      <c r="L6932" s="4"/>
      <c r="M6932" s="4"/>
      <c r="N6932" s="4"/>
      <c r="O6932" s="4"/>
      <c r="P6932" s="4"/>
      <c r="Q6932" s="4"/>
      <c r="R6932" s="4"/>
      <c r="S6932" s="4"/>
      <c r="T6932" s="4"/>
      <c r="U6932" s="4"/>
      <c r="V6932" s="4"/>
    </row>
    <row r="6933" spans="1:22">
      <c r="A6933" s="4"/>
      <c r="B6933" s="4"/>
      <c r="C6933" s="18"/>
      <c r="D6933" s="8"/>
      <c r="E6933" s="8"/>
      <c r="F6933" s="4"/>
      <c r="G6933" s="9"/>
      <c r="H6933" s="18"/>
      <c r="I6933" s="18"/>
      <c r="J6933" s="23" t="str">
        <f>IF(OR(ISBLANK(H6933),ISBLANK((I6933))),"",NETWORKDAYS(H6933,I6933,Setup!$A$2:$A$30))</f>
        <v/>
      </c>
      <c r="K6933" s="4"/>
      <c r="L6933" s="4"/>
      <c r="M6933" s="4"/>
      <c r="N6933" s="4"/>
      <c r="O6933" s="4"/>
      <c r="P6933" s="4"/>
      <c r="Q6933" s="4"/>
      <c r="R6933" s="4"/>
      <c r="S6933" s="4"/>
      <c r="T6933" s="4"/>
      <c r="U6933" s="4"/>
      <c r="V6933" s="4"/>
    </row>
    <row r="6934" spans="1:22">
      <c r="A6934" s="4"/>
      <c r="B6934" s="4"/>
      <c r="C6934" s="18"/>
      <c r="D6934" s="8"/>
      <c r="E6934" s="8"/>
      <c r="F6934" s="4"/>
      <c r="G6934" s="9"/>
      <c r="H6934" s="18"/>
      <c r="I6934" s="18"/>
      <c r="J6934" s="23" t="str">
        <f>IF(OR(ISBLANK(H6934),ISBLANK((I6934))),"",NETWORKDAYS(H6934,I6934,Setup!$A$2:$A$30))</f>
        <v/>
      </c>
      <c r="K6934" s="4"/>
      <c r="L6934" s="4"/>
      <c r="M6934" s="4"/>
      <c r="N6934" s="4"/>
      <c r="O6934" s="4"/>
      <c r="P6934" s="4"/>
      <c r="Q6934" s="4"/>
      <c r="R6934" s="4"/>
      <c r="S6934" s="4"/>
      <c r="T6934" s="4"/>
      <c r="U6934" s="4"/>
      <c r="V6934" s="4"/>
    </row>
    <row r="6935" spans="1:22">
      <c r="A6935" s="4"/>
      <c r="B6935" s="4"/>
      <c r="C6935" s="18"/>
      <c r="D6935" s="8"/>
      <c r="E6935" s="8"/>
      <c r="F6935" s="4"/>
      <c r="G6935" s="9"/>
      <c r="H6935" s="18"/>
      <c r="I6935" s="18"/>
      <c r="J6935" s="23" t="str">
        <f>IF(OR(ISBLANK(H6935),ISBLANK((I6935))),"",NETWORKDAYS(H6935,I6935,Setup!$A$2:$A$30))</f>
        <v/>
      </c>
      <c r="K6935" s="4"/>
      <c r="L6935" s="4"/>
      <c r="M6935" s="4"/>
      <c r="N6935" s="4"/>
      <c r="O6935" s="4"/>
      <c r="P6935" s="4"/>
      <c r="Q6935" s="4"/>
      <c r="R6935" s="4"/>
      <c r="S6935" s="4"/>
      <c r="T6935" s="4"/>
      <c r="U6935" s="4"/>
      <c r="V6935" s="4"/>
    </row>
    <row r="6936" spans="1:22">
      <c r="A6936" s="4"/>
      <c r="B6936" s="4"/>
      <c r="C6936" s="18"/>
      <c r="D6936" s="8"/>
      <c r="E6936" s="8"/>
      <c r="F6936" s="4"/>
      <c r="G6936" s="9"/>
      <c r="H6936" s="18"/>
      <c r="I6936" s="18"/>
      <c r="J6936" s="23" t="str">
        <f>IF(OR(ISBLANK(H6936),ISBLANK((I6936))),"",NETWORKDAYS(H6936,I6936,Setup!$A$2:$A$30))</f>
        <v/>
      </c>
      <c r="K6936" s="4"/>
      <c r="L6936" s="4"/>
      <c r="M6936" s="4"/>
      <c r="N6936" s="4"/>
      <c r="O6936" s="4"/>
      <c r="P6936" s="4"/>
      <c r="Q6936" s="4"/>
      <c r="R6936" s="4"/>
      <c r="S6936" s="4"/>
      <c r="T6936" s="4"/>
      <c r="U6936" s="4"/>
      <c r="V6936" s="4"/>
    </row>
    <row r="6937" spans="1:22">
      <c r="A6937" s="4"/>
      <c r="B6937" s="4"/>
      <c r="C6937" s="18"/>
      <c r="D6937" s="8"/>
      <c r="E6937" s="8"/>
      <c r="F6937" s="4"/>
      <c r="G6937" s="9"/>
      <c r="H6937" s="18"/>
      <c r="I6937" s="18"/>
      <c r="J6937" s="23" t="str">
        <f>IF(OR(ISBLANK(H6937),ISBLANK((I6937))),"",NETWORKDAYS(H6937,I6937,Setup!$A$2:$A$30))</f>
        <v/>
      </c>
      <c r="K6937" s="4"/>
      <c r="L6937" s="4"/>
      <c r="M6937" s="4"/>
      <c r="N6937" s="4"/>
      <c r="O6937" s="4"/>
      <c r="P6937" s="4"/>
      <c r="Q6937" s="4"/>
      <c r="R6937" s="4"/>
      <c r="S6937" s="4"/>
      <c r="T6937" s="4"/>
      <c r="U6937" s="4"/>
      <c r="V6937" s="4"/>
    </row>
    <row r="6938" spans="1:22">
      <c r="A6938" s="4"/>
      <c r="B6938" s="4"/>
      <c r="C6938" s="18"/>
      <c r="D6938" s="8"/>
      <c r="E6938" s="8"/>
      <c r="F6938" s="4"/>
      <c r="G6938" s="9"/>
      <c r="H6938" s="18"/>
      <c r="I6938" s="18"/>
      <c r="J6938" s="23" t="str">
        <f>IF(OR(ISBLANK(H6938),ISBLANK((I6938))),"",NETWORKDAYS(H6938,I6938,Setup!$A$2:$A$30))</f>
        <v/>
      </c>
      <c r="K6938" s="4"/>
      <c r="L6938" s="4"/>
      <c r="M6938" s="4"/>
      <c r="N6938" s="4"/>
      <c r="O6938" s="4"/>
      <c r="P6938" s="4"/>
      <c r="Q6938" s="4"/>
      <c r="R6938" s="4"/>
      <c r="S6938" s="4"/>
      <c r="T6938" s="4"/>
      <c r="U6938" s="4"/>
      <c r="V6938" s="4"/>
    </row>
    <row r="6939" spans="1:22">
      <c r="A6939" s="4"/>
      <c r="B6939" s="4"/>
      <c r="C6939" s="18"/>
      <c r="D6939" s="8"/>
      <c r="E6939" s="8"/>
      <c r="F6939" s="4"/>
      <c r="G6939" s="9"/>
      <c r="H6939" s="18"/>
      <c r="I6939" s="18"/>
      <c r="J6939" s="23" t="str">
        <f>IF(OR(ISBLANK(H6939),ISBLANK((I6939))),"",NETWORKDAYS(H6939,I6939,Setup!$A$2:$A$30))</f>
        <v/>
      </c>
      <c r="K6939" s="4"/>
      <c r="L6939" s="4"/>
      <c r="M6939" s="4"/>
      <c r="N6939" s="4"/>
      <c r="O6939" s="4"/>
      <c r="P6939" s="4"/>
      <c r="Q6939" s="4"/>
      <c r="R6939" s="4"/>
      <c r="S6939" s="4"/>
      <c r="T6939" s="4"/>
      <c r="U6939" s="4"/>
      <c r="V6939" s="4"/>
    </row>
    <row r="6940" spans="1:22">
      <c r="A6940" s="4"/>
      <c r="B6940" s="4"/>
      <c r="C6940" s="18"/>
      <c r="D6940" s="8"/>
      <c r="E6940" s="8"/>
      <c r="F6940" s="4"/>
      <c r="G6940" s="9"/>
      <c r="H6940" s="18"/>
      <c r="I6940" s="18"/>
      <c r="J6940" s="23" t="str">
        <f>IF(OR(ISBLANK(H6940),ISBLANK((I6940))),"",NETWORKDAYS(H6940,I6940,Setup!$A$2:$A$30))</f>
        <v/>
      </c>
      <c r="K6940" s="4"/>
      <c r="L6940" s="4"/>
      <c r="M6940" s="4"/>
      <c r="N6940" s="4"/>
      <c r="O6940" s="4"/>
      <c r="P6940" s="4"/>
      <c r="Q6940" s="4"/>
      <c r="R6940" s="4"/>
      <c r="S6940" s="4"/>
      <c r="T6940" s="4"/>
      <c r="U6940" s="4"/>
      <c r="V6940" s="4"/>
    </row>
    <row r="6941" spans="1:22">
      <c r="A6941" s="4"/>
      <c r="B6941" s="4"/>
      <c r="C6941" s="18"/>
      <c r="D6941" s="8"/>
      <c r="E6941" s="8"/>
      <c r="F6941" s="4"/>
      <c r="G6941" s="9"/>
      <c r="H6941" s="18"/>
      <c r="I6941" s="18"/>
      <c r="J6941" s="23" t="str">
        <f>IF(OR(ISBLANK(H6941),ISBLANK((I6941))),"",NETWORKDAYS(H6941,I6941,Setup!$A$2:$A$30))</f>
        <v/>
      </c>
      <c r="K6941" s="4"/>
      <c r="L6941" s="4"/>
      <c r="M6941" s="4"/>
      <c r="N6941" s="4"/>
      <c r="O6941" s="4"/>
      <c r="P6941" s="4"/>
      <c r="Q6941" s="4"/>
      <c r="R6941" s="4"/>
      <c r="S6941" s="4"/>
      <c r="T6941" s="4"/>
      <c r="U6941" s="4"/>
      <c r="V6941" s="4"/>
    </row>
    <row r="6942" spans="1:22">
      <c r="A6942" s="4"/>
      <c r="B6942" s="4"/>
      <c r="C6942" s="18"/>
      <c r="D6942" s="8"/>
      <c r="E6942" s="8"/>
      <c r="F6942" s="4"/>
      <c r="G6942" s="9"/>
      <c r="H6942" s="18"/>
      <c r="I6942" s="18"/>
      <c r="J6942" s="23" t="str">
        <f>IF(OR(ISBLANK(H6942),ISBLANK((I6942))),"",NETWORKDAYS(H6942,I6942,Setup!$A$2:$A$30))</f>
        <v/>
      </c>
      <c r="K6942" s="4"/>
      <c r="L6942" s="4"/>
      <c r="M6942" s="4"/>
      <c r="N6942" s="4"/>
      <c r="O6942" s="4"/>
      <c r="P6942" s="4"/>
      <c r="Q6942" s="4"/>
      <c r="R6942" s="4"/>
      <c r="S6942" s="4"/>
      <c r="T6942" s="4"/>
      <c r="U6942" s="4"/>
      <c r="V6942" s="4"/>
    </row>
    <row r="6943" spans="1:22">
      <c r="A6943" s="4"/>
      <c r="B6943" s="4"/>
      <c r="C6943" s="18"/>
      <c r="D6943" s="8"/>
      <c r="E6943" s="8"/>
      <c r="F6943" s="4"/>
      <c r="G6943" s="9"/>
      <c r="H6943" s="18"/>
      <c r="I6943" s="18"/>
      <c r="J6943" s="23" t="str">
        <f>IF(OR(ISBLANK(H6943),ISBLANK((I6943))),"",NETWORKDAYS(H6943,I6943,Setup!$A$2:$A$30))</f>
        <v/>
      </c>
      <c r="K6943" s="4"/>
      <c r="L6943" s="4"/>
      <c r="M6943" s="4"/>
      <c r="N6943" s="4"/>
      <c r="O6943" s="4"/>
      <c r="P6943" s="4"/>
      <c r="Q6943" s="4"/>
      <c r="R6943" s="4"/>
      <c r="S6943" s="4"/>
      <c r="T6943" s="4"/>
      <c r="U6943" s="4"/>
      <c r="V6943" s="4"/>
    </row>
    <row r="6944" spans="1:22">
      <c r="A6944" s="4"/>
      <c r="B6944" s="4"/>
      <c r="C6944" s="18"/>
      <c r="D6944" s="8"/>
      <c r="E6944" s="8"/>
      <c r="F6944" s="4"/>
      <c r="G6944" s="9"/>
      <c r="H6944" s="18"/>
      <c r="I6944" s="18"/>
      <c r="J6944" s="23" t="str">
        <f>IF(OR(ISBLANK(H6944),ISBLANK((I6944))),"",NETWORKDAYS(H6944,I6944,Setup!$A$2:$A$30))</f>
        <v/>
      </c>
      <c r="K6944" s="4"/>
      <c r="L6944" s="4"/>
      <c r="M6944" s="4"/>
      <c r="N6944" s="4"/>
      <c r="O6944" s="4"/>
      <c r="P6944" s="4"/>
      <c r="Q6944" s="4"/>
      <c r="R6944" s="4"/>
      <c r="S6944" s="4"/>
      <c r="T6944" s="4"/>
      <c r="U6944" s="4"/>
      <c r="V6944" s="4"/>
    </row>
    <row r="6945" spans="1:22">
      <c r="A6945" s="4"/>
      <c r="B6945" s="4"/>
      <c r="C6945" s="18"/>
      <c r="D6945" s="8"/>
      <c r="E6945" s="8"/>
      <c r="F6945" s="4"/>
      <c r="G6945" s="9"/>
      <c r="H6945" s="18"/>
      <c r="I6945" s="18"/>
      <c r="J6945" s="23" t="str">
        <f>IF(OR(ISBLANK(H6945),ISBLANK((I6945))),"",NETWORKDAYS(H6945,I6945,Setup!$A$2:$A$30))</f>
        <v/>
      </c>
      <c r="K6945" s="4"/>
      <c r="L6945" s="4"/>
      <c r="M6945" s="4"/>
      <c r="N6945" s="4"/>
      <c r="O6945" s="4"/>
      <c r="P6945" s="4"/>
      <c r="Q6945" s="4"/>
      <c r="R6945" s="4"/>
      <c r="S6945" s="4"/>
      <c r="T6945" s="4"/>
      <c r="U6945" s="4"/>
      <c r="V6945" s="4"/>
    </row>
    <row r="6946" spans="1:22">
      <c r="A6946" s="4"/>
      <c r="B6946" s="4"/>
      <c r="C6946" s="18"/>
      <c r="D6946" s="8"/>
      <c r="E6946" s="8"/>
      <c r="F6946" s="4"/>
      <c r="G6946" s="9"/>
      <c r="H6946" s="18"/>
      <c r="I6946" s="18"/>
      <c r="J6946" s="23" t="str">
        <f>IF(OR(ISBLANK(H6946),ISBLANK((I6946))),"",NETWORKDAYS(H6946,I6946,Setup!$A$2:$A$30))</f>
        <v/>
      </c>
      <c r="K6946" s="4"/>
      <c r="L6946" s="4"/>
      <c r="M6946" s="4"/>
      <c r="N6946" s="4"/>
      <c r="O6946" s="4"/>
      <c r="P6946" s="4"/>
      <c r="Q6946" s="4"/>
      <c r="R6946" s="4"/>
      <c r="S6946" s="4"/>
      <c r="T6946" s="4"/>
      <c r="U6946" s="4"/>
      <c r="V6946" s="4"/>
    </row>
    <row r="6947" spans="1:22">
      <c r="A6947" s="4"/>
      <c r="B6947" s="4"/>
      <c r="C6947" s="18"/>
      <c r="D6947" s="8"/>
      <c r="E6947" s="8"/>
      <c r="F6947" s="4"/>
      <c r="G6947" s="9"/>
      <c r="H6947" s="18"/>
      <c r="I6947" s="18"/>
      <c r="J6947" s="23" t="str">
        <f>IF(OR(ISBLANK(H6947),ISBLANK((I6947))),"",NETWORKDAYS(H6947,I6947,Setup!$A$2:$A$30))</f>
        <v/>
      </c>
      <c r="K6947" s="4"/>
      <c r="L6947" s="4"/>
      <c r="M6947" s="4"/>
      <c r="N6947" s="4"/>
      <c r="O6947" s="4"/>
      <c r="P6947" s="4"/>
      <c r="Q6947" s="4"/>
      <c r="R6947" s="4"/>
      <c r="S6947" s="4"/>
      <c r="T6947" s="4"/>
      <c r="U6947" s="4"/>
      <c r="V6947" s="4"/>
    </row>
    <row r="6948" spans="1:22">
      <c r="A6948" s="4"/>
      <c r="B6948" s="4"/>
      <c r="C6948" s="18"/>
      <c r="D6948" s="8"/>
      <c r="E6948" s="8"/>
      <c r="F6948" s="4"/>
      <c r="G6948" s="9"/>
      <c r="H6948" s="18"/>
      <c r="I6948" s="18"/>
      <c r="J6948" s="23" t="str">
        <f>IF(OR(ISBLANK(H6948),ISBLANK((I6948))),"",NETWORKDAYS(H6948,I6948,Setup!$A$2:$A$30))</f>
        <v/>
      </c>
      <c r="K6948" s="4"/>
      <c r="L6948" s="4"/>
      <c r="M6948" s="4"/>
      <c r="N6948" s="4"/>
      <c r="O6948" s="4"/>
      <c r="P6948" s="4"/>
      <c r="Q6948" s="4"/>
      <c r="R6948" s="4"/>
      <c r="S6948" s="4"/>
      <c r="T6948" s="4"/>
      <c r="U6948" s="4"/>
      <c r="V6948" s="4"/>
    </row>
    <row r="6949" spans="1:22">
      <c r="A6949" s="4"/>
      <c r="B6949" s="4"/>
      <c r="C6949" s="18"/>
      <c r="D6949" s="8"/>
      <c r="E6949" s="8"/>
      <c r="F6949" s="4"/>
      <c r="G6949" s="9"/>
      <c r="H6949" s="18"/>
      <c r="I6949" s="18"/>
      <c r="J6949" s="23" t="str">
        <f>IF(OR(ISBLANK(H6949),ISBLANK((I6949))),"",NETWORKDAYS(H6949,I6949,Setup!$A$2:$A$30))</f>
        <v/>
      </c>
      <c r="K6949" s="4"/>
      <c r="L6949" s="4"/>
      <c r="M6949" s="4"/>
      <c r="N6949" s="4"/>
      <c r="O6949" s="4"/>
      <c r="P6949" s="4"/>
      <c r="Q6949" s="4"/>
      <c r="R6949" s="4"/>
      <c r="S6949" s="4"/>
      <c r="T6949" s="4"/>
      <c r="U6949" s="4"/>
      <c r="V6949" s="4"/>
    </row>
    <row r="6950" spans="1:22">
      <c r="A6950" s="4"/>
      <c r="B6950" s="4"/>
      <c r="C6950" s="18"/>
      <c r="D6950" s="8"/>
      <c r="E6950" s="8"/>
      <c r="F6950" s="4"/>
      <c r="G6950" s="9"/>
      <c r="H6950" s="18"/>
      <c r="I6950" s="18"/>
      <c r="J6950" s="23" t="str">
        <f>IF(OR(ISBLANK(H6950),ISBLANK((I6950))),"",NETWORKDAYS(H6950,I6950,Setup!$A$2:$A$30))</f>
        <v/>
      </c>
      <c r="K6950" s="4"/>
      <c r="L6950" s="4"/>
      <c r="M6950" s="4"/>
      <c r="N6950" s="4"/>
      <c r="O6950" s="4"/>
      <c r="P6950" s="4"/>
      <c r="Q6950" s="4"/>
      <c r="R6950" s="4"/>
      <c r="S6950" s="4"/>
      <c r="T6950" s="4"/>
      <c r="U6950" s="4"/>
      <c r="V6950" s="4"/>
    </row>
    <row r="6951" spans="1:22">
      <c r="A6951" s="4"/>
      <c r="B6951" s="4"/>
      <c r="C6951" s="18"/>
      <c r="D6951" s="8"/>
      <c r="E6951" s="8"/>
      <c r="F6951" s="4"/>
      <c r="G6951" s="9"/>
      <c r="H6951" s="18"/>
      <c r="I6951" s="18"/>
      <c r="J6951" s="23" t="str">
        <f>IF(OR(ISBLANK(H6951),ISBLANK((I6951))),"",NETWORKDAYS(H6951,I6951,Setup!$A$2:$A$30))</f>
        <v/>
      </c>
      <c r="K6951" s="4"/>
      <c r="L6951" s="4"/>
      <c r="M6951" s="4"/>
      <c r="N6951" s="4"/>
      <c r="O6951" s="4"/>
      <c r="P6951" s="4"/>
      <c r="Q6951" s="4"/>
      <c r="R6951" s="4"/>
      <c r="S6951" s="4"/>
      <c r="T6951" s="4"/>
      <c r="U6951" s="4"/>
      <c r="V6951" s="4"/>
    </row>
    <row r="6952" spans="1:22">
      <c r="A6952" s="4"/>
      <c r="B6952" s="4"/>
      <c r="C6952" s="18"/>
      <c r="D6952" s="8"/>
      <c r="E6952" s="8"/>
      <c r="F6952" s="4"/>
      <c r="G6952" s="9"/>
      <c r="H6952" s="18"/>
      <c r="I6952" s="18"/>
      <c r="J6952" s="23" t="str">
        <f>IF(OR(ISBLANK(H6952),ISBLANK((I6952))),"",NETWORKDAYS(H6952,I6952,Setup!$A$2:$A$30))</f>
        <v/>
      </c>
      <c r="K6952" s="4"/>
      <c r="L6952" s="4"/>
      <c r="M6952" s="4"/>
      <c r="N6952" s="4"/>
      <c r="O6952" s="4"/>
      <c r="P6952" s="4"/>
      <c r="Q6952" s="4"/>
      <c r="R6952" s="4"/>
      <c r="S6952" s="4"/>
      <c r="T6952" s="4"/>
      <c r="U6952" s="4"/>
      <c r="V6952" s="4"/>
    </row>
    <row r="6953" spans="1:22">
      <c r="A6953" s="4"/>
      <c r="B6953" s="4"/>
      <c r="C6953" s="18"/>
      <c r="D6953" s="8"/>
      <c r="E6953" s="8"/>
      <c r="F6953" s="4"/>
      <c r="G6953" s="9"/>
      <c r="H6953" s="18"/>
      <c r="I6953" s="18"/>
      <c r="J6953" s="23" t="str">
        <f>IF(OR(ISBLANK(H6953),ISBLANK((I6953))),"",NETWORKDAYS(H6953,I6953,Setup!$A$2:$A$30))</f>
        <v/>
      </c>
      <c r="K6953" s="4"/>
      <c r="L6953" s="4"/>
      <c r="M6953" s="4"/>
      <c r="N6953" s="4"/>
      <c r="O6953" s="4"/>
      <c r="P6953" s="4"/>
      <c r="Q6953" s="4"/>
      <c r="R6953" s="4"/>
      <c r="S6953" s="4"/>
      <c r="T6953" s="4"/>
      <c r="U6953" s="4"/>
      <c r="V6953" s="4"/>
    </row>
    <row r="6954" spans="1:22">
      <c r="A6954" s="4"/>
      <c r="B6954" s="4"/>
      <c r="C6954" s="18"/>
      <c r="D6954" s="8"/>
      <c r="E6954" s="8"/>
      <c r="F6954" s="4"/>
      <c r="G6954" s="9"/>
      <c r="H6954" s="18"/>
      <c r="I6954" s="18"/>
      <c r="J6954" s="23" t="str">
        <f>IF(OR(ISBLANK(H6954),ISBLANK((I6954))),"",NETWORKDAYS(H6954,I6954,Setup!$A$2:$A$30))</f>
        <v/>
      </c>
      <c r="K6954" s="4"/>
      <c r="L6954" s="4"/>
      <c r="M6954" s="4"/>
      <c r="N6954" s="4"/>
      <c r="O6954" s="4"/>
      <c r="P6954" s="4"/>
      <c r="Q6954" s="4"/>
      <c r="R6954" s="4"/>
      <c r="S6954" s="4"/>
      <c r="T6954" s="4"/>
      <c r="U6954" s="4"/>
      <c r="V6954" s="4"/>
    </row>
    <row r="6955" spans="1:22">
      <c r="A6955" s="4"/>
      <c r="B6955" s="4"/>
      <c r="C6955" s="18"/>
      <c r="D6955" s="8"/>
      <c r="E6955" s="8"/>
      <c r="F6955" s="4"/>
      <c r="G6955" s="9"/>
      <c r="H6955" s="18"/>
      <c r="I6955" s="18"/>
      <c r="J6955" s="23" t="str">
        <f>IF(OR(ISBLANK(H6955),ISBLANK((I6955))),"",NETWORKDAYS(H6955,I6955,Setup!$A$2:$A$30))</f>
        <v/>
      </c>
      <c r="K6955" s="4"/>
      <c r="L6955" s="4"/>
      <c r="M6955" s="4"/>
      <c r="N6955" s="4"/>
      <c r="O6955" s="4"/>
      <c r="P6955" s="4"/>
      <c r="Q6955" s="4"/>
      <c r="R6955" s="4"/>
      <c r="S6955" s="4"/>
      <c r="T6955" s="4"/>
      <c r="U6955" s="4"/>
      <c r="V6955" s="4"/>
    </row>
    <row r="6956" spans="1:22">
      <c r="A6956" s="4"/>
      <c r="B6956" s="4"/>
      <c r="C6956" s="18"/>
      <c r="D6956" s="8"/>
      <c r="E6956" s="8"/>
      <c r="F6956" s="4"/>
      <c r="G6956" s="9"/>
      <c r="H6956" s="18"/>
      <c r="I6956" s="18"/>
      <c r="J6956" s="23" t="str">
        <f>IF(OR(ISBLANK(H6956),ISBLANK((I6956))),"",NETWORKDAYS(H6956,I6956,Setup!$A$2:$A$30))</f>
        <v/>
      </c>
      <c r="K6956" s="4"/>
      <c r="L6956" s="4"/>
      <c r="M6956" s="4"/>
      <c r="N6956" s="4"/>
      <c r="O6956" s="4"/>
      <c r="P6956" s="4"/>
      <c r="Q6956" s="4"/>
      <c r="R6956" s="4"/>
      <c r="S6956" s="4"/>
      <c r="T6956" s="4"/>
      <c r="U6956" s="4"/>
      <c r="V6956" s="4"/>
    </row>
    <row r="6957" spans="1:22">
      <c r="A6957" s="4"/>
      <c r="B6957" s="4"/>
      <c r="C6957" s="18"/>
      <c r="D6957" s="8"/>
      <c r="E6957" s="8"/>
      <c r="F6957" s="4"/>
      <c r="G6957" s="9"/>
      <c r="H6957" s="18"/>
      <c r="I6957" s="18"/>
      <c r="J6957" s="23" t="str">
        <f>IF(OR(ISBLANK(H6957),ISBLANK((I6957))),"",NETWORKDAYS(H6957,I6957,Setup!$A$2:$A$30))</f>
        <v/>
      </c>
      <c r="K6957" s="4"/>
      <c r="L6957" s="4"/>
      <c r="M6957" s="4"/>
      <c r="N6957" s="4"/>
      <c r="O6957" s="4"/>
      <c r="P6957" s="4"/>
      <c r="Q6957" s="4"/>
      <c r="R6957" s="4"/>
      <c r="S6957" s="4"/>
      <c r="T6957" s="4"/>
      <c r="U6957" s="4"/>
      <c r="V6957" s="4"/>
    </row>
    <row r="6958" spans="1:22">
      <c r="A6958" s="4"/>
      <c r="B6958" s="4"/>
      <c r="C6958" s="18"/>
      <c r="D6958" s="8"/>
      <c r="E6958" s="8"/>
      <c r="F6958" s="4"/>
      <c r="G6958" s="9"/>
      <c r="H6958" s="18"/>
      <c r="I6958" s="18"/>
      <c r="J6958" s="23" t="str">
        <f>IF(OR(ISBLANK(H6958),ISBLANK((I6958))),"",NETWORKDAYS(H6958,I6958,Setup!$A$2:$A$30))</f>
        <v/>
      </c>
      <c r="K6958" s="4"/>
      <c r="L6958" s="4"/>
      <c r="M6958" s="4"/>
      <c r="N6958" s="4"/>
      <c r="O6958" s="4"/>
      <c r="P6958" s="4"/>
      <c r="Q6958" s="4"/>
      <c r="R6958" s="4"/>
      <c r="S6958" s="4"/>
      <c r="T6958" s="4"/>
      <c r="U6958" s="4"/>
      <c r="V6958" s="4"/>
    </row>
    <row r="6959" spans="1:22">
      <c r="A6959" s="4"/>
      <c r="B6959" s="4"/>
      <c r="C6959" s="18"/>
      <c r="D6959" s="8"/>
      <c r="E6959" s="8"/>
      <c r="F6959" s="4"/>
      <c r="G6959" s="9"/>
      <c r="H6959" s="18"/>
      <c r="I6959" s="18"/>
      <c r="J6959" s="23" t="str">
        <f>IF(OR(ISBLANK(H6959),ISBLANK((I6959))),"",NETWORKDAYS(H6959,I6959,Setup!$A$2:$A$30))</f>
        <v/>
      </c>
      <c r="K6959" s="4"/>
      <c r="L6959" s="4"/>
      <c r="M6959" s="4"/>
      <c r="N6959" s="4"/>
      <c r="O6959" s="4"/>
      <c r="P6959" s="4"/>
      <c r="Q6959" s="4"/>
      <c r="R6959" s="4"/>
      <c r="S6959" s="4"/>
      <c r="T6959" s="4"/>
      <c r="U6959" s="4"/>
      <c r="V6959" s="4"/>
    </row>
    <row r="6960" spans="1:22">
      <c r="A6960" s="4"/>
      <c r="B6960" s="4"/>
      <c r="C6960" s="18"/>
      <c r="D6960" s="8"/>
      <c r="E6960" s="8"/>
      <c r="F6960" s="4"/>
      <c r="G6960" s="9"/>
      <c r="H6960" s="18"/>
      <c r="I6960" s="18"/>
      <c r="J6960" s="23" t="str">
        <f>IF(OR(ISBLANK(H6960),ISBLANK((I6960))),"",NETWORKDAYS(H6960,I6960,Setup!$A$2:$A$30))</f>
        <v/>
      </c>
      <c r="K6960" s="4"/>
      <c r="L6960" s="4"/>
      <c r="M6960" s="4"/>
      <c r="N6960" s="4"/>
      <c r="O6960" s="4"/>
      <c r="P6960" s="4"/>
      <c r="Q6960" s="4"/>
      <c r="R6960" s="4"/>
      <c r="S6960" s="4"/>
      <c r="T6960" s="4"/>
      <c r="U6960" s="4"/>
      <c r="V6960" s="4"/>
    </row>
    <row r="6961" spans="1:22">
      <c r="A6961" s="4"/>
      <c r="B6961" s="4"/>
      <c r="C6961" s="18"/>
      <c r="D6961" s="8"/>
      <c r="E6961" s="8"/>
      <c r="F6961" s="4"/>
      <c r="G6961" s="9"/>
      <c r="H6961" s="18"/>
      <c r="I6961" s="18"/>
      <c r="J6961" s="23" t="str">
        <f>IF(OR(ISBLANK(H6961),ISBLANK((I6961))),"",NETWORKDAYS(H6961,I6961,Setup!$A$2:$A$30))</f>
        <v/>
      </c>
      <c r="K6961" s="4"/>
      <c r="L6961" s="4"/>
      <c r="M6961" s="4"/>
      <c r="N6961" s="4"/>
      <c r="O6961" s="4"/>
      <c r="P6961" s="4"/>
      <c r="Q6961" s="4"/>
      <c r="R6961" s="4"/>
      <c r="S6961" s="4"/>
      <c r="T6961" s="4"/>
      <c r="U6961" s="4"/>
      <c r="V6961" s="4"/>
    </row>
    <row r="6962" spans="1:22">
      <c r="A6962" s="4"/>
      <c r="B6962" s="4"/>
      <c r="C6962" s="18"/>
      <c r="D6962" s="8"/>
      <c r="E6962" s="8"/>
      <c r="F6962" s="4"/>
      <c r="G6962" s="9"/>
      <c r="H6962" s="18"/>
      <c r="I6962" s="18"/>
      <c r="J6962" s="23" t="str">
        <f>IF(OR(ISBLANK(H6962),ISBLANK((I6962))),"",NETWORKDAYS(H6962,I6962,Setup!$A$2:$A$30))</f>
        <v/>
      </c>
      <c r="K6962" s="4"/>
      <c r="L6962" s="4"/>
      <c r="M6962" s="4"/>
      <c r="N6962" s="4"/>
      <c r="O6962" s="4"/>
      <c r="P6962" s="4"/>
      <c r="Q6962" s="4"/>
      <c r="R6962" s="4"/>
      <c r="S6962" s="4"/>
      <c r="T6962" s="4"/>
      <c r="U6962" s="4"/>
      <c r="V6962" s="4"/>
    </row>
    <row r="6963" spans="1:22">
      <c r="A6963" s="4"/>
      <c r="B6963" s="4"/>
      <c r="C6963" s="18"/>
      <c r="D6963" s="8"/>
      <c r="E6963" s="8"/>
      <c r="F6963" s="4"/>
      <c r="G6963" s="9"/>
      <c r="H6963" s="18"/>
      <c r="I6963" s="18"/>
      <c r="J6963" s="23" t="str">
        <f>IF(OR(ISBLANK(H6963),ISBLANK((I6963))),"",NETWORKDAYS(H6963,I6963,Setup!$A$2:$A$30))</f>
        <v/>
      </c>
      <c r="K6963" s="4"/>
      <c r="L6963" s="4"/>
      <c r="M6963" s="4"/>
      <c r="N6963" s="4"/>
      <c r="O6963" s="4"/>
      <c r="P6963" s="4"/>
      <c r="Q6963" s="4"/>
      <c r="R6963" s="4"/>
      <c r="S6963" s="4"/>
      <c r="T6963" s="4"/>
      <c r="U6963" s="4"/>
      <c r="V6963" s="4"/>
    </row>
    <row r="6964" spans="1:22">
      <c r="A6964" s="4"/>
      <c r="B6964" s="4"/>
      <c r="C6964" s="18"/>
      <c r="D6964" s="8"/>
      <c r="E6964" s="8"/>
      <c r="F6964" s="4"/>
      <c r="G6964" s="9"/>
      <c r="H6964" s="18"/>
      <c r="I6964" s="18"/>
      <c r="J6964" s="23" t="str">
        <f>IF(OR(ISBLANK(H6964),ISBLANK((I6964))),"",NETWORKDAYS(H6964,I6964,Setup!$A$2:$A$30))</f>
        <v/>
      </c>
      <c r="K6964" s="4"/>
      <c r="L6964" s="4"/>
      <c r="M6964" s="4"/>
      <c r="N6964" s="4"/>
      <c r="O6964" s="4"/>
      <c r="P6964" s="4"/>
      <c r="Q6964" s="4"/>
      <c r="R6964" s="4"/>
      <c r="S6964" s="4"/>
      <c r="T6964" s="4"/>
      <c r="U6964" s="4"/>
      <c r="V6964" s="4"/>
    </row>
    <row r="6965" spans="1:22">
      <c r="A6965" s="4"/>
      <c r="B6965" s="4"/>
      <c r="C6965" s="18"/>
      <c r="D6965" s="8"/>
      <c r="E6965" s="8"/>
      <c r="F6965" s="4"/>
      <c r="G6965" s="9"/>
      <c r="H6965" s="18"/>
      <c r="I6965" s="18"/>
      <c r="J6965" s="23" t="str">
        <f>IF(OR(ISBLANK(H6965),ISBLANK((I6965))),"",NETWORKDAYS(H6965,I6965,Setup!$A$2:$A$30))</f>
        <v/>
      </c>
      <c r="K6965" s="4"/>
      <c r="L6965" s="4"/>
      <c r="M6965" s="4"/>
      <c r="N6965" s="4"/>
      <c r="O6965" s="4"/>
      <c r="P6965" s="4"/>
      <c r="Q6965" s="4"/>
      <c r="R6965" s="4"/>
      <c r="S6965" s="4"/>
      <c r="T6965" s="4"/>
      <c r="U6965" s="4"/>
      <c r="V6965" s="4"/>
    </row>
    <row r="6966" spans="1:22">
      <c r="A6966" s="4"/>
      <c r="B6966" s="4"/>
      <c r="C6966" s="18"/>
      <c r="D6966" s="8"/>
      <c r="E6966" s="8"/>
      <c r="F6966" s="4"/>
      <c r="G6966" s="9"/>
      <c r="H6966" s="18"/>
      <c r="I6966" s="18"/>
      <c r="J6966" s="23" t="str">
        <f>IF(OR(ISBLANK(H6966),ISBLANK((I6966))),"",NETWORKDAYS(H6966,I6966,Setup!$A$2:$A$30))</f>
        <v/>
      </c>
      <c r="K6966" s="4"/>
      <c r="L6966" s="4"/>
      <c r="M6966" s="4"/>
      <c r="N6966" s="4"/>
      <c r="O6966" s="4"/>
      <c r="P6966" s="4"/>
      <c r="Q6966" s="4"/>
      <c r="R6966" s="4"/>
      <c r="S6966" s="4"/>
      <c r="T6966" s="4"/>
      <c r="U6966" s="4"/>
      <c r="V6966" s="4"/>
    </row>
    <row r="6967" spans="1:22">
      <c r="A6967" s="4"/>
      <c r="B6967" s="4"/>
      <c r="C6967" s="18"/>
      <c r="D6967" s="8"/>
      <c r="E6967" s="8"/>
      <c r="F6967" s="4"/>
      <c r="G6967" s="9"/>
      <c r="H6967" s="18"/>
      <c r="I6967" s="18"/>
      <c r="J6967" s="23" t="str">
        <f>IF(OR(ISBLANK(H6967),ISBLANK((I6967))),"",NETWORKDAYS(H6967,I6967,Setup!$A$2:$A$30))</f>
        <v/>
      </c>
      <c r="K6967" s="4"/>
      <c r="L6967" s="4"/>
      <c r="M6967" s="4"/>
      <c r="N6967" s="4"/>
      <c r="O6967" s="4"/>
      <c r="P6967" s="4"/>
      <c r="Q6967" s="4"/>
      <c r="R6967" s="4"/>
      <c r="S6967" s="4"/>
      <c r="T6967" s="4"/>
      <c r="U6967" s="4"/>
      <c r="V6967" s="4"/>
    </row>
    <row r="6968" spans="1:22">
      <c r="A6968" s="4"/>
      <c r="B6968" s="4"/>
      <c r="C6968" s="18"/>
      <c r="D6968" s="8"/>
      <c r="E6968" s="8"/>
      <c r="F6968" s="4"/>
      <c r="G6968" s="9"/>
      <c r="H6968" s="18"/>
      <c r="I6968" s="18"/>
      <c r="J6968" s="23" t="str">
        <f>IF(OR(ISBLANK(H6968),ISBLANK((I6968))),"",NETWORKDAYS(H6968,I6968,Setup!$A$2:$A$30))</f>
        <v/>
      </c>
      <c r="K6968" s="4"/>
      <c r="L6968" s="4"/>
      <c r="M6968" s="4"/>
      <c r="N6968" s="4"/>
      <c r="O6968" s="4"/>
      <c r="P6968" s="4"/>
      <c r="Q6968" s="4"/>
      <c r="R6968" s="4"/>
      <c r="S6968" s="4"/>
      <c r="T6968" s="4"/>
      <c r="U6968" s="4"/>
      <c r="V6968" s="4"/>
    </row>
    <row r="6969" spans="1:22">
      <c r="A6969" s="4"/>
      <c r="B6969" s="4"/>
      <c r="C6969" s="18"/>
      <c r="D6969" s="8"/>
      <c r="E6969" s="8"/>
      <c r="F6969" s="4"/>
      <c r="G6969" s="9"/>
      <c r="H6969" s="18"/>
      <c r="I6969" s="18"/>
      <c r="J6969" s="23" t="str">
        <f>IF(OR(ISBLANK(H6969),ISBLANK((I6969))),"",NETWORKDAYS(H6969,I6969,Setup!$A$2:$A$30))</f>
        <v/>
      </c>
      <c r="K6969" s="4"/>
      <c r="L6969" s="4"/>
      <c r="M6969" s="4"/>
      <c r="N6969" s="4"/>
      <c r="O6969" s="4"/>
      <c r="P6969" s="4"/>
      <c r="Q6969" s="4"/>
      <c r="R6969" s="4"/>
      <c r="S6969" s="4"/>
      <c r="T6969" s="4"/>
      <c r="U6969" s="4"/>
      <c r="V6969" s="4"/>
    </row>
    <row r="6970" spans="1:22">
      <c r="A6970" s="4"/>
      <c r="B6970" s="4"/>
      <c r="C6970" s="18"/>
      <c r="D6970" s="8"/>
      <c r="E6970" s="8"/>
      <c r="F6970" s="4"/>
      <c r="G6970" s="9"/>
      <c r="H6970" s="18"/>
      <c r="I6970" s="18"/>
      <c r="J6970" s="23" t="str">
        <f>IF(OR(ISBLANK(H6970),ISBLANK((I6970))),"",NETWORKDAYS(H6970,I6970,Setup!$A$2:$A$30))</f>
        <v/>
      </c>
      <c r="K6970" s="4"/>
      <c r="L6970" s="4"/>
      <c r="M6970" s="4"/>
      <c r="N6970" s="4"/>
      <c r="O6970" s="4"/>
      <c r="P6970" s="4"/>
      <c r="Q6970" s="4"/>
      <c r="R6970" s="4"/>
      <c r="S6970" s="4"/>
      <c r="T6970" s="4"/>
      <c r="U6970" s="4"/>
      <c r="V6970" s="4"/>
    </row>
    <row r="6971" spans="1:22">
      <c r="A6971" s="4"/>
      <c r="B6971" s="4"/>
      <c r="C6971" s="18"/>
      <c r="D6971" s="8"/>
      <c r="E6971" s="8"/>
      <c r="F6971" s="4"/>
      <c r="G6971" s="9"/>
      <c r="H6971" s="18"/>
      <c r="I6971" s="18"/>
      <c r="J6971" s="23" t="str">
        <f>IF(OR(ISBLANK(H6971),ISBLANK((I6971))),"",NETWORKDAYS(H6971,I6971,Setup!$A$2:$A$30))</f>
        <v/>
      </c>
      <c r="K6971" s="4"/>
      <c r="L6971" s="4"/>
      <c r="M6971" s="4"/>
      <c r="N6971" s="4"/>
      <c r="O6971" s="4"/>
      <c r="P6971" s="4"/>
      <c r="Q6971" s="4"/>
      <c r="R6971" s="4"/>
      <c r="S6971" s="4"/>
      <c r="T6971" s="4"/>
      <c r="U6971" s="4"/>
      <c r="V6971" s="4"/>
    </row>
    <row r="6972" spans="1:22">
      <c r="A6972" s="4"/>
      <c r="B6972" s="4"/>
      <c r="C6972" s="18"/>
      <c r="D6972" s="8"/>
      <c r="E6972" s="8"/>
      <c r="F6972" s="4"/>
      <c r="G6972" s="9"/>
      <c r="H6972" s="18"/>
      <c r="I6972" s="18"/>
      <c r="J6972" s="23" t="str">
        <f>IF(OR(ISBLANK(H6972),ISBLANK((I6972))),"",NETWORKDAYS(H6972,I6972,Setup!$A$2:$A$30))</f>
        <v/>
      </c>
      <c r="K6972" s="4"/>
      <c r="L6972" s="4"/>
      <c r="M6972" s="4"/>
      <c r="N6972" s="4"/>
      <c r="O6972" s="4"/>
      <c r="P6972" s="4"/>
      <c r="Q6972" s="4"/>
      <c r="R6972" s="4"/>
      <c r="S6972" s="4"/>
      <c r="T6972" s="4"/>
      <c r="U6972" s="4"/>
      <c r="V6972" s="4"/>
    </row>
    <row r="6973" spans="1:22">
      <c r="A6973" s="4"/>
      <c r="B6973" s="4"/>
      <c r="C6973" s="18"/>
      <c r="D6973" s="8"/>
      <c r="E6973" s="8"/>
      <c r="F6973" s="4"/>
      <c r="G6973" s="9"/>
      <c r="H6973" s="18"/>
      <c r="I6973" s="18"/>
      <c r="J6973" s="23" t="str">
        <f>IF(OR(ISBLANK(H6973),ISBLANK((I6973))),"",NETWORKDAYS(H6973,I6973,Setup!$A$2:$A$30))</f>
        <v/>
      </c>
      <c r="K6973" s="4"/>
      <c r="L6973" s="4"/>
      <c r="M6973" s="4"/>
      <c r="N6973" s="4"/>
      <c r="O6973" s="4"/>
      <c r="P6973" s="4"/>
      <c r="Q6973" s="4"/>
      <c r="R6973" s="4"/>
      <c r="S6973" s="4"/>
      <c r="T6973" s="4"/>
      <c r="U6973" s="4"/>
      <c r="V6973" s="4"/>
    </row>
    <row r="6974" spans="1:22">
      <c r="A6974" s="4"/>
      <c r="B6974" s="4"/>
      <c r="C6974" s="18"/>
      <c r="D6974" s="8"/>
      <c r="E6974" s="8"/>
      <c r="F6974" s="4"/>
      <c r="G6974" s="9"/>
      <c r="H6974" s="18"/>
      <c r="I6974" s="18"/>
      <c r="J6974" s="23" t="str">
        <f>IF(OR(ISBLANK(H6974),ISBLANK((I6974))),"",NETWORKDAYS(H6974,I6974,Setup!$A$2:$A$30))</f>
        <v/>
      </c>
      <c r="K6974" s="4"/>
      <c r="L6974" s="4"/>
      <c r="M6974" s="4"/>
      <c r="N6974" s="4"/>
      <c r="O6974" s="4"/>
      <c r="P6974" s="4"/>
      <c r="Q6974" s="4"/>
      <c r="R6974" s="4"/>
      <c r="S6974" s="4"/>
      <c r="T6974" s="4"/>
      <c r="U6974" s="4"/>
      <c r="V6974" s="4"/>
    </row>
    <row r="6975" spans="1:22">
      <c r="A6975" s="4"/>
      <c r="B6975" s="4"/>
      <c r="C6975" s="18"/>
      <c r="D6975" s="8"/>
      <c r="E6975" s="8"/>
      <c r="F6975" s="4"/>
      <c r="G6975" s="9"/>
      <c r="H6975" s="18"/>
      <c r="I6975" s="18"/>
      <c r="J6975" s="23" t="str">
        <f>IF(OR(ISBLANK(H6975),ISBLANK((I6975))),"",NETWORKDAYS(H6975,I6975,Setup!$A$2:$A$30))</f>
        <v/>
      </c>
      <c r="K6975" s="4"/>
      <c r="L6975" s="4"/>
      <c r="M6975" s="4"/>
      <c r="N6975" s="4"/>
      <c r="O6975" s="4"/>
      <c r="P6975" s="4"/>
      <c r="Q6975" s="4"/>
      <c r="R6975" s="4"/>
      <c r="S6975" s="4"/>
      <c r="T6975" s="4"/>
      <c r="U6975" s="4"/>
      <c r="V6975" s="4"/>
    </row>
    <row r="6976" spans="1:22">
      <c r="A6976" s="4"/>
      <c r="B6976" s="4"/>
      <c r="C6976" s="18"/>
      <c r="D6976" s="8"/>
      <c r="E6976" s="8"/>
      <c r="F6976" s="4"/>
      <c r="G6976" s="9"/>
      <c r="H6976" s="18"/>
      <c r="I6976" s="18"/>
      <c r="J6976" s="23" t="str">
        <f>IF(OR(ISBLANK(H6976),ISBLANK((I6976))),"",NETWORKDAYS(H6976,I6976,Setup!$A$2:$A$30))</f>
        <v/>
      </c>
      <c r="K6976" s="4"/>
      <c r="L6976" s="4"/>
      <c r="M6976" s="4"/>
      <c r="N6976" s="4"/>
      <c r="O6976" s="4"/>
      <c r="P6976" s="4"/>
      <c r="Q6976" s="4"/>
      <c r="R6976" s="4"/>
      <c r="S6976" s="4"/>
      <c r="T6976" s="4"/>
      <c r="U6976" s="4"/>
      <c r="V6976" s="4"/>
    </row>
    <row r="6977" spans="1:22">
      <c r="A6977" s="4"/>
      <c r="B6977" s="4"/>
      <c r="C6977" s="18"/>
      <c r="D6977" s="8"/>
      <c r="E6977" s="8"/>
      <c r="F6977" s="4"/>
      <c r="G6977" s="9"/>
      <c r="H6977" s="18"/>
      <c r="I6977" s="18"/>
      <c r="J6977" s="23" t="str">
        <f>IF(OR(ISBLANK(H6977),ISBLANK((I6977))),"",NETWORKDAYS(H6977,I6977,Setup!$A$2:$A$30))</f>
        <v/>
      </c>
      <c r="K6977" s="4"/>
      <c r="L6977" s="4"/>
      <c r="M6977" s="4"/>
      <c r="N6977" s="4"/>
      <c r="O6977" s="4"/>
      <c r="P6977" s="4"/>
      <c r="Q6977" s="4"/>
      <c r="R6977" s="4"/>
      <c r="S6977" s="4"/>
      <c r="T6977" s="4"/>
      <c r="U6977" s="4"/>
      <c r="V6977" s="4"/>
    </row>
    <row r="6978" spans="1:22">
      <c r="A6978" s="4"/>
      <c r="B6978" s="4"/>
      <c r="C6978" s="18"/>
      <c r="D6978" s="8"/>
      <c r="E6978" s="8"/>
      <c r="F6978" s="4"/>
      <c r="G6978" s="9"/>
      <c r="H6978" s="18"/>
      <c r="I6978" s="18"/>
      <c r="J6978" s="23" t="str">
        <f>IF(OR(ISBLANK(H6978),ISBLANK((I6978))),"",NETWORKDAYS(H6978,I6978,Setup!$A$2:$A$30))</f>
        <v/>
      </c>
      <c r="K6978" s="4"/>
      <c r="L6978" s="4"/>
      <c r="M6978" s="4"/>
      <c r="N6978" s="4"/>
      <c r="O6978" s="4"/>
      <c r="P6978" s="4"/>
      <c r="Q6978" s="4"/>
      <c r="R6978" s="4"/>
      <c r="S6978" s="4"/>
      <c r="T6978" s="4"/>
      <c r="U6978" s="4"/>
      <c r="V6978" s="4"/>
    </row>
    <row r="6979" spans="1:22">
      <c r="A6979" s="4"/>
      <c r="B6979" s="4"/>
      <c r="C6979" s="18"/>
      <c r="D6979" s="8"/>
      <c r="E6979" s="8"/>
      <c r="F6979" s="4"/>
      <c r="G6979" s="9"/>
      <c r="H6979" s="18"/>
      <c r="I6979" s="18"/>
      <c r="J6979" s="23" t="str">
        <f>IF(OR(ISBLANK(H6979),ISBLANK((I6979))),"",NETWORKDAYS(H6979,I6979,Setup!$A$2:$A$30))</f>
        <v/>
      </c>
      <c r="K6979" s="4"/>
      <c r="L6979" s="4"/>
      <c r="M6979" s="4"/>
      <c r="N6979" s="4"/>
      <c r="O6979" s="4"/>
      <c r="P6979" s="4"/>
      <c r="Q6979" s="4"/>
      <c r="R6979" s="4"/>
      <c r="S6979" s="4"/>
      <c r="T6979" s="4"/>
      <c r="U6979" s="4"/>
      <c r="V6979" s="4"/>
    </row>
    <row r="6980" spans="1:22">
      <c r="A6980" s="4"/>
      <c r="B6980" s="4"/>
      <c r="C6980" s="18"/>
      <c r="D6980" s="8"/>
      <c r="E6980" s="8"/>
      <c r="F6980" s="4"/>
      <c r="G6980" s="9"/>
      <c r="H6980" s="18"/>
      <c r="I6980" s="18"/>
      <c r="J6980" s="23" t="str">
        <f>IF(OR(ISBLANK(H6980),ISBLANK((I6980))),"",NETWORKDAYS(H6980,I6980,Setup!$A$2:$A$30))</f>
        <v/>
      </c>
      <c r="K6980" s="4"/>
      <c r="L6980" s="4"/>
      <c r="M6980" s="4"/>
      <c r="N6980" s="4"/>
      <c r="O6980" s="4"/>
      <c r="P6980" s="4"/>
      <c r="Q6980" s="4"/>
      <c r="R6980" s="4"/>
      <c r="S6980" s="4"/>
      <c r="T6980" s="4"/>
      <c r="U6980" s="4"/>
      <c r="V6980" s="4"/>
    </row>
    <row r="6981" spans="1:22">
      <c r="A6981" s="4"/>
      <c r="B6981" s="4"/>
      <c r="C6981" s="18"/>
      <c r="D6981" s="8"/>
      <c r="E6981" s="8"/>
      <c r="F6981" s="4"/>
      <c r="G6981" s="9"/>
      <c r="H6981" s="18"/>
      <c r="I6981" s="18"/>
      <c r="J6981" s="23" t="str">
        <f>IF(OR(ISBLANK(H6981),ISBLANK((I6981))),"",NETWORKDAYS(H6981,I6981,Setup!$A$2:$A$30))</f>
        <v/>
      </c>
      <c r="K6981" s="4"/>
      <c r="L6981" s="4"/>
      <c r="M6981" s="4"/>
      <c r="N6981" s="4"/>
      <c r="O6981" s="4"/>
      <c r="P6981" s="4"/>
      <c r="Q6981" s="4"/>
      <c r="R6981" s="4"/>
      <c r="S6981" s="4"/>
      <c r="T6981" s="4"/>
      <c r="U6981" s="4"/>
      <c r="V6981" s="4"/>
    </row>
    <row r="6982" spans="1:22">
      <c r="A6982" s="4"/>
      <c r="B6982" s="4"/>
      <c r="C6982" s="18"/>
      <c r="D6982" s="8"/>
      <c r="E6982" s="8"/>
      <c r="F6982" s="4"/>
      <c r="G6982" s="9"/>
      <c r="H6982" s="18"/>
      <c r="I6982" s="18"/>
      <c r="J6982" s="23" t="str">
        <f>IF(OR(ISBLANK(H6982),ISBLANK((I6982))),"",NETWORKDAYS(H6982,I6982,Setup!$A$2:$A$30))</f>
        <v/>
      </c>
      <c r="K6982" s="4"/>
      <c r="L6982" s="4"/>
      <c r="M6982" s="4"/>
      <c r="N6982" s="4"/>
      <c r="O6982" s="4"/>
      <c r="P6982" s="4"/>
      <c r="Q6982" s="4"/>
      <c r="R6982" s="4"/>
      <c r="S6982" s="4"/>
      <c r="T6982" s="4"/>
      <c r="U6982" s="4"/>
      <c r="V6982" s="4"/>
    </row>
    <row r="6983" spans="1:22">
      <c r="A6983" s="4"/>
      <c r="B6983" s="4"/>
      <c r="C6983" s="18"/>
      <c r="D6983" s="8"/>
      <c r="E6983" s="8"/>
      <c r="F6983" s="4"/>
      <c r="G6983" s="9"/>
      <c r="H6983" s="18"/>
      <c r="I6983" s="18"/>
      <c r="J6983" s="23" t="str">
        <f>IF(OR(ISBLANK(H6983),ISBLANK((I6983))),"",NETWORKDAYS(H6983,I6983,Setup!$A$2:$A$30))</f>
        <v/>
      </c>
      <c r="K6983" s="4"/>
      <c r="L6983" s="4"/>
      <c r="M6983" s="4"/>
      <c r="N6983" s="4"/>
      <c r="O6983" s="4"/>
      <c r="P6983" s="4"/>
      <c r="Q6983" s="4"/>
      <c r="R6983" s="4"/>
      <c r="S6983" s="4"/>
      <c r="T6983" s="4"/>
      <c r="U6983" s="4"/>
      <c r="V6983" s="4"/>
    </row>
    <row r="6984" spans="1:22">
      <c r="A6984" s="4"/>
      <c r="B6984" s="4"/>
      <c r="C6984" s="18"/>
      <c r="D6984" s="8"/>
      <c r="E6984" s="8"/>
      <c r="F6984" s="4"/>
      <c r="G6984" s="9"/>
      <c r="H6984" s="18"/>
      <c r="I6984" s="18"/>
      <c r="J6984" s="23" t="str">
        <f>IF(OR(ISBLANK(H6984),ISBLANK((I6984))),"",NETWORKDAYS(H6984,I6984,Setup!$A$2:$A$30))</f>
        <v/>
      </c>
      <c r="K6984" s="4"/>
      <c r="L6984" s="4"/>
      <c r="M6984" s="4"/>
      <c r="N6984" s="4"/>
      <c r="O6984" s="4"/>
      <c r="P6984" s="4"/>
      <c r="Q6984" s="4"/>
      <c r="R6984" s="4"/>
      <c r="S6984" s="4"/>
      <c r="T6984" s="4"/>
      <c r="U6984" s="4"/>
      <c r="V6984" s="4"/>
    </row>
    <row r="6985" spans="1:22">
      <c r="A6985" s="4"/>
      <c r="B6985" s="4"/>
      <c r="C6985" s="18"/>
      <c r="D6985" s="8"/>
      <c r="E6985" s="8"/>
      <c r="F6985" s="4"/>
      <c r="G6985" s="9"/>
      <c r="H6985" s="18"/>
      <c r="I6985" s="18"/>
      <c r="J6985" s="23" t="str">
        <f>IF(OR(ISBLANK(H6985),ISBLANK((I6985))),"",NETWORKDAYS(H6985,I6985,Setup!$A$2:$A$30))</f>
        <v/>
      </c>
      <c r="K6985" s="4"/>
      <c r="L6985" s="4"/>
      <c r="M6985" s="4"/>
      <c r="N6985" s="4"/>
      <c r="O6985" s="4"/>
      <c r="P6985" s="4"/>
      <c r="Q6985" s="4"/>
      <c r="R6985" s="4"/>
      <c r="S6985" s="4"/>
      <c r="T6985" s="4"/>
      <c r="U6985" s="4"/>
      <c r="V6985" s="4"/>
    </row>
    <row r="6986" spans="1:22">
      <c r="A6986" s="4"/>
      <c r="B6986" s="4"/>
      <c r="C6986" s="18"/>
      <c r="D6986" s="8"/>
      <c r="E6986" s="8"/>
      <c r="F6986" s="4"/>
      <c r="G6986" s="9"/>
      <c r="H6986" s="18"/>
      <c r="I6986" s="18"/>
      <c r="J6986" s="23" t="str">
        <f>IF(OR(ISBLANK(H6986),ISBLANK((I6986))),"",NETWORKDAYS(H6986,I6986,Setup!$A$2:$A$30))</f>
        <v/>
      </c>
      <c r="K6986" s="4"/>
      <c r="L6986" s="4"/>
      <c r="M6986" s="4"/>
      <c r="N6986" s="4"/>
      <c r="O6986" s="4"/>
      <c r="P6986" s="4"/>
      <c r="Q6986" s="4"/>
      <c r="R6986" s="4"/>
      <c r="S6986" s="4"/>
      <c r="T6986" s="4"/>
      <c r="U6986" s="4"/>
      <c r="V6986" s="4"/>
    </row>
    <row r="6987" spans="1:22">
      <c r="A6987" s="4"/>
      <c r="B6987" s="4"/>
      <c r="C6987" s="18"/>
      <c r="D6987" s="8"/>
      <c r="E6987" s="8"/>
      <c r="F6987" s="4"/>
      <c r="G6987" s="9"/>
      <c r="H6987" s="18"/>
      <c r="I6987" s="18"/>
      <c r="J6987" s="23" t="str">
        <f>IF(OR(ISBLANK(H6987),ISBLANK((I6987))),"",NETWORKDAYS(H6987,I6987,Setup!$A$2:$A$30))</f>
        <v/>
      </c>
      <c r="K6987" s="4"/>
      <c r="L6987" s="4"/>
      <c r="M6987" s="4"/>
      <c r="N6987" s="4"/>
      <c r="O6987" s="4"/>
      <c r="P6987" s="4"/>
      <c r="Q6987" s="4"/>
      <c r="R6987" s="4"/>
      <c r="S6987" s="4"/>
      <c r="T6987" s="4"/>
      <c r="U6987" s="4"/>
      <c r="V6987" s="4"/>
    </row>
    <row r="6988" spans="1:22">
      <c r="A6988" s="4"/>
      <c r="B6988" s="4"/>
      <c r="C6988" s="18"/>
      <c r="D6988" s="8"/>
      <c r="E6988" s="8"/>
      <c r="F6988" s="4"/>
      <c r="G6988" s="9"/>
      <c r="H6988" s="18"/>
      <c r="I6988" s="18"/>
      <c r="J6988" s="23" t="str">
        <f>IF(OR(ISBLANK(H6988),ISBLANK((I6988))),"",NETWORKDAYS(H6988,I6988,Setup!$A$2:$A$30))</f>
        <v/>
      </c>
      <c r="K6988" s="4"/>
      <c r="L6988" s="4"/>
      <c r="M6988" s="4"/>
      <c r="N6988" s="4"/>
      <c r="O6988" s="4"/>
      <c r="P6988" s="4"/>
      <c r="Q6988" s="4"/>
      <c r="R6988" s="4"/>
      <c r="S6988" s="4"/>
      <c r="T6988" s="4"/>
      <c r="U6988" s="4"/>
      <c r="V6988" s="4"/>
    </row>
    <row r="6989" spans="1:22">
      <c r="A6989" s="4"/>
      <c r="B6989" s="4"/>
      <c r="C6989" s="18"/>
      <c r="D6989" s="8"/>
      <c r="E6989" s="8"/>
      <c r="F6989" s="4"/>
      <c r="G6989" s="9"/>
      <c r="H6989" s="18"/>
      <c r="I6989" s="18"/>
      <c r="J6989" s="23" t="str">
        <f>IF(OR(ISBLANK(H6989),ISBLANK((I6989))),"",NETWORKDAYS(H6989,I6989,Setup!$A$2:$A$30))</f>
        <v/>
      </c>
      <c r="K6989" s="4"/>
      <c r="L6989" s="4"/>
      <c r="M6989" s="4"/>
      <c r="N6989" s="4"/>
      <c r="O6989" s="4"/>
      <c r="P6989" s="4"/>
      <c r="Q6989" s="4"/>
      <c r="R6989" s="4"/>
      <c r="S6989" s="4"/>
      <c r="T6989" s="4"/>
      <c r="U6989" s="4"/>
      <c r="V6989" s="4"/>
    </row>
    <row r="6990" spans="1:22">
      <c r="A6990" s="4"/>
      <c r="B6990" s="4"/>
      <c r="C6990" s="18"/>
      <c r="D6990" s="8"/>
      <c r="E6990" s="8"/>
      <c r="F6990" s="4"/>
      <c r="G6990" s="9"/>
      <c r="H6990" s="18"/>
      <c r="I6990" s="18"/>
      <c r="J6990" s="23" t="str">
        <f>IF(OR(ISBLANK(H6990),ISBLANK((I6990))),"",NETWORKDAYS(H6990,I6990,Setup!$A$2:$A$30))</f>
        <v/>
      </c>
      <c r="K6990" s="4"/>
      <c r="L6990" s="4"/>
      <c r="M6990" s="4"/>
      <c r="N6990" s="4"/>
      <c r="O6990" s="4"/>
      <c r="P6990" s="4"/>
      <c r="Q6990" s="4"/>
      <c r="R6990" s="4"/>
      <c r="S6990" s="4"/>
      <c r="T6990" s="4"/>
      <c r="U6990" s="4"/>
      <c r="V6990" s="4"/>
    </row>
    <row r="6991" spans="1:22">
      <c r="A6991" s="4"/>
      <c r="B6991" s="4"/>
      <c r="C6991" s="18"/>
      <c r="D6991" s="8"/>
      <c r="E6991" s="8"/>
      <c r="F6991" s="4"/>
      <c r="G6991" s="9"/>
      <c r="H6991" s="18"/>
      <c r="I6991" s="18"/>
      <c r="J6991" s="23" t="str">
        <f>IF(OR(ISBLANK(H6991),ISBLANK((I6991))),"",NETWORKDAYS(H6991,I6991,Setup!$A$2:$A$30))</f>
        <v/>
      </c>
      <c r="K6991" s="4"/>
      <c r="L6991" s="4"/>
      <c r="M6991" s="4"/>
      <c r="N6991" s="4"/>
      <c r="O6991" s="4"/>
      <c r="P6991" s="4"/>
      <c r="Q6991" s="4"/>
      <c r="R6991" s="4"/>
      <c r="S6991" s="4"/>
      <c r="T6991" s="4"/>
      <c r="U6991" s="4"/>
      <c r="V6991" s="4"/>
    </row>
    <row r="6992" spans="1:22">
      <c r="A6992" s="4"/>
      <c r="B6992" s="4"/>
      <c r="C6992" s="18"/>
      <c r="D6992" s="8"/>
      <c r="E6992" s="8"/>
      <c r="F6992" s="4"/>
      <c r="G6992" s="9"/>
      <c r="H6992" s="18"/>
      <c r="I6992" s="18"/>
      <c r="J6992" s="23" t="str">
        <f>IF(OR(ISBLANK(H6992),ISBLANK((I6992))),"",NETWORKDAYS(H6992,I6992,Setup!$A$2:$A$30))</f>
        <v/>
      </c>
      <c r="K6992" s="4"/>
      <c r="L6992" s="4"/>
      <c r="M6992" s="4"/>
      <c r="N6992" s="4"/>
      <c r="O6992" s="4"/>
      <c r="P6992" s="4"/>
      <c r="Q6992" s="4"/>
      <c r="R6992" s="4"/>
      <c r="S6992" s="4"/>
      <c r="T6992" s="4"/>
      <c r="U6992" s="4"/>
      <c r="V6992" s="4"/>
    </row>
    <row r="6993" spans="1:22">
      <c r="A6993" s="4"/>
      <c r="B6993" s="4"/>
      <c r="C6993" s="18"/>
      <c r="D6993" s="8"/>
      <c r="E6993" s="8"/>
      <c r="F6993" s="4"/>
      <c r="G6993" s="9"/>
      <c r="H6993" s="18"/>
      <c r="I6993" s="18"/>
      <c r="J6993" s="23" t="str">
        <f>IF(OR(ISBLANK(H6993),ISBLANK((I6993))),"",NETWORKDAYS(H6993,I6993,Setup!$A$2:$A$30))</f>
        <v/>
      </c>
      <c r="K6993" s="4"/>
      <c r="L6993" s="4"/>
      <c r="M6993" s="4"/>
      <c r="N6993" s="4"/>
      <c r="O6993" s="4"/>
      <c r="P6993" s="4"/>
      <c r="Q6993" s="4"/>
      <c r="R6993" s="4"/>
      <c r="S6993" s="4"/>
      <c r="T6993" s="4"/>
      <c r="U6993" s="4"/>
      <c r="V6993" s="4"/>
    </row>
    <row r="6994" spans="1:22">
      <c r="A6994" s="4"/>
      <c r="B6994" s="4"/>
      <c r="C6994" s="18"/>
      <c r="D6994" s="8"/>
      <c r="E6994" s="8"/>
      <c r="F6994" s="4"/>
      <c r="G6994" s="9"/>
      <c r="H6994" s="18"/>
      <c r="I6994" s="18"/>
      <c r="J6994" s="23" t="str">
        <f>IF(OR(ISBLANK(H6994),ISBLANK((I6994))),"",NETWORKDAYS(H6994,I6994,Setup!$A$2:$A$30))</f>
        <v/>
      </c>
      <c r="K6994" s="4"/>
      <c r="L6994" s="4"/>
      <c r="M6994" s="4"/>
      <c r="N6994" s="4"/>
      <c r="O6994" s="4"/>
      <c r="P6994" s="4"/>
      <c r="Q6994" s="4"/>
      <c r="R6994" s="4"/>
      <c r="S6994" s="4"/>
      <c r="T6994" s="4"/>
      <c r="U6994" s="4"/>
      <c r="V6994" s="4"/>
    </row>
    <row r="6995" spans="1:22">
      <c r="A6995" s="4"/>
      <c r="B6995" s="4"/>
      <c r="C6995" s="18"/>
      <c r="D6995" s="8"/>
      <c r="E6995" s="8"/>
      <c r="F6995" s="4"/>
      <c r="G6995" s="9"/>
      <c r="H6995" s="18"/>
      <c r="I6995" s="18"/>
      <c r="J6995" s="23" t="str">
        <f>IF(OR(ISBLANK(H6995),ISBLANK((I6995))),"",NETWORKDAYS(H6995,I6995,Setup!$A$2:$A$30))</f>
        <v/>
      </c>
      <c r="K6995" s="4"/>
      <c r="L6995" s="4"/>
      <c r="M6995" s="4"/>
      <c r="N6995" s="4"/>
      <c r="O6995" s="4"/>
      <c r="P6995" s="4"/>
      <c r="Q6995" s="4"/>
      <c r="R6995" s="4"/>
      <c r="S6995" s="4"/>
      <c r="T6995" s="4"/>
      <c r="U6995" s="4"/>
      <c r="V6995" s="4"/>
    </row>
    <row r="6996" spans="1:22">
      <c r="A6996" s="4"/>
      <c r="B6996" s="4"/>
      <c r="C6996" s="18"/>
      <c r="D6996" s="8"/>
      <c r="E6996" s="8"/>
      <c r="F6996" s="4"/>
      <c r="G6996" s="9"/>
      <c r="H6996" s="18"/>
      <c r="I6996" s="18"/>
      <c r="J6996" s="23" t="str">
        <f>IF(OR(ISBLANK(H6996),ISBLANK((I6996))),"",NETWORKDAYS(H6996,I6996,Setup!$A$2:$A$30))</f>
        <v/>
      </c>
      <c r="K6996" s="4"/>
      <c r="L6996" s="4"/>
      <c r="M6996" s="4"/>
      <c r="N6996" s="4"/>
      <c r="O6996" s="4"/>
      <c r="P6996" s="4"/>
      <c r="Q6996" s="4"/>
      <c r="R6996" s="4"/>
      <c r="S6996" s="4"/>
      <c r="T6996" s="4"/>
      <c r="U6996" s="4"/>
      <c r="V6996" s="4"/>
    </row>
    <row r="6997" spans="1:22">
      <c r="A6997" s="4"/>
      <c r="B6997" s="4"/>
      <c r="C6997" s="18"/>
      <c r="D6997" s="8"/>
      <c r="E6997" s="8"/>
      <c r="F6997" s="4"/>
      <c r="G6997" s="9"/>
      <c r="H6997" s="18"/>
      <c r="I6997" s="18"/>
      <c r="J6997" s="23" t="str">
        <f>IF(OR(ISBLANK(H6997),ISBLANK((I6997))),"",NETWORKDAYS(H6997,I6997,Setup!$A$2:$A$30))</f>
        <v/>
      </c>
      <c r="K6997" s="4"/>
      <c r="L6997" s="4"/>
      <c r="M6997" s="4"/>
      <c r="N6997" s="4"/>
      <c r="O6997" s="4"/>
      <c r="P6997" s="4"/>
      <c r="Q6997" s="4"/>
      <c r="R6997" s="4"/>
      <c r="S6997" s="4"/>
      <c r="T6997" s="4"/>
      <c r="U6997" s="4"/>
      <c r="V6997" s="4"/>
    </row>
    <row r="6998" spans="1:22">
      <c r="A6998" s="4"/>
      <c r="B6998" s="4"/>
      <c r="C6998" s="18"/>
      <c r="D6998" s="8"/>
      <c r="E6998" s="8"/>
      <c r="F6998" s="4"/>
      <c r="G6998" s="9"/>
      <c r="H6998" s="18"/>
      <c r="I6998" s="18"/>
      <c r="J6998" s="23" t="str">
        <f>IF(OR(ISBLANK(H6998),ISBLANK((I6998))),"",NETWORKDAYS(H6998,I6998,Setup!$A$2:$A$30))</f>
        <v/>
      </c>
      <c r="K6998" s="4"/>
      <c r="L6998" s="4"/>
      <c r="M6998" s="4"/>
      <c r="N6998" s="4"/>
      <c r="O6998" s="4"/>
      <c r="P6998" s="4"/>
      <c r="Q6998" s="4"/>
      <c r="R6998" s="4"/>
      <c r="S6998" s="4"/>
      <c r="T6998" s="4"/>
      <c r="U6998" s="4"/>
      <c r="V6998" s="4"/>
    </row>
    <row r="6999" spans="1:22">
      <c r="A6999" s="4"/>
      <c r="B6999" s="4"/>
      <c r="C6999" s="18"/>
      <c r="D6999" s="8"/>
      <c r="E6999" s="8"/>
      <c r="F6999" s="4"/>
      <c r="G6999" s="9"/>
      <c r="H6999" s="18"/>
      <c r="I6999" s="18"/>
      <c r="J6999" s="23" t="str">
        <f>IF(OR(ISBLANK(H6999),ISBLANK((I6999))),"",NETWORKDAYS(H6999,I6999,Setup!$A$2:$A$30))</f>
        <v/>
      </c>
      <c r="K6999" s="4"/>
      <c r="L6999" s="4"/>
      <c r="M6999" s="4"/>
      <c r="N6999" s="4"/>
      <c r="O6999" s="4"/>
      <c r="P6999" s="4"/>
      <c r="Q6999" s="4"/>
      <c r="R6999" s="4"/>
      <c r="S6999" s="4"/>
      <c r="T6999" s="4"/>
      <c r="U6999" s="4"/>
      <c r="V6999" s="4"/>
    </row>
    <row r="7000" spans="1:22">
      <c r="A7000" s="4"/>
      <c r="B7000" s="4"/>
      <c r="C7000" s="18"/>
      <c r="D7000" s="8"/>
      <c r="E7000" s="8"/>
      <c r="F7000" s="4"/>
      <c r="G7000" s="9"/>
      <c r="H7000" s="18"/>
      <c r="I7000" s="18"/>
      <c r="J7000" s="23" t="str">
        <f>IF(OR(ISBLANK(H7000),ISBLANK((I7000))),"",NETWORKDAYS(H7000,I7000,Setup!$A$2:$A$30))</f>
        <v/>
      </c>
      <c r="K7000" s="4"/>
      <c r="L7000" s="4"/>
      <c r="M7000" s="4"/>
      <c r="N7000" s="4"/>
      <c r="O7000" s="4"/>
      <c r="P7000" s="4"/>
      <c r="Q7000" s="4"/>
      <c r="R7000" s="4"/>
      <c r="S7000" s="4"/>
      <c r="T7000" s="4"/>
      <c r="U7000" s="4"/>
      <c r="V7000" s="4"/>
    </row>
    <row r="7001" spans="1:22">
      <c r="A7001" s="4"/>
      <c r="B7001" s="4"/>
      <c r="C7001" s="18"/>
      <c r="D7001" s="8"/>
      <c r="E7001" s="8"/>
      <c r="F7001" s="4"/>
      <c r="G7001" s="9"/>
      <c r="H7001" s="18"/>
      <c r="I7001" s="18"/>
      <c r="J7001" s="23" t="str">
        <f>IF(OR(ISBLANK(H7001),ISBLANK((I7001))),"",NETWORKDAYS(H7001,I7001,Setup!$A$2:$A$30))</f>
        <v/>
      </c>
      <c r="K7001" s="4"/>
      <c r="L7001" s="4"/>
      <c r="M7001" s="4"/>
      <c r="N7001" s="4"/>
      <c r="O7001" s="4"/>
      <c r="P7001" s="4"/>
      <c r="Q7001" s="4"/>
      <c r="R7001" s="4"/>
      <c r="S7001" s="4"/>
      <c r="T7001" s="4"/>
      <c r="U7001" s="4"/>
      <c r="V7001" s="4"/>
    </row>
    <row r="7002" spans="1:22">
      <c r="A7002" s="4"/>
      <c r="B7002" s="4"/>
      <c r="C7002" s="18"/>
      <c r="D7002" s="8"/>
      <c r="E7002" s="8"/>
      <c r="F7002" s="4"/>
      <c r="G7002" s="9"/>
      <c r="H7002" s="18"/>
      <c r="I7002" s="18"/>
      <c r="J7002" s="23" t="str">
        <f>IF(OR(ISBLANK(H7002),ISBLANK((I7002))),"",NETWORKDAYS(H7002,I7002,Setup!$A$2:$A$30))</f>
        <v/>
      </c>
      <c r="K7002" s="4"/>
      <c r="L7002" s="4"/>
      <c r="M7002" s="4"/>
      <c r="N7002" s="4"/>
      <c r="O7002" s="4"/>
      <c r="P7002" s="4"/>
      <c r="Q7002" s="4"/>
      <c r="R7002" s="4"/>
      <c r="S7002" s="4"/>
      <c r="T7002" s="4"/>
      <c r="U7002" s="4"/>
      <c r="V7002" s="4"/>
    </row>
    <row r="7003" spans="1:22">
      <c r="A7003" s="4"/>
      <c r="B7003" s="4"/>
      <c r="C7003" s="18"/>
      <c r="D7003" s="8"/>
      <c r="E7003" s="8"/>
      <c r="F7003" s="4"/>
      <c r="G7003" s="9"/>
      <c r="H7003" s="18"/>
      <c r="I7003" s="18"/>
      <c r="J7003" s="23" t="str">
        <f>IF(OR(ISBLANK(H7003),ISBLANK((I7003))),"",NETWORKDAYS(H7003,I7003,Setup!$A$2:$A$30))</f>
        <v/>
      </c>
      <c r="K7003" s="4"/>
      <c r="L7003" s="4"/>
      <c r="M7003" s="4"/>
      <c r="N7003" s="4"/>
      <c r="O7003" s="4"/>
      <c r="P7003" s="4"/>
      <c r="Q7003" s="4"/>
      <c r="R7003" s="4"/>
      <c r="S7003" s="4"/>
      <c r="T7003" s="4"/>
      <c r="U7003" s="4"/>
      <c r="V7003" s="4"/>
    </row>
    <row r="7004" spans="1:22">
      <c r="A7004" s="4"/>
      <c r="B7004" s="4"/>
      <c r="C7004" s="18"/>
      <c r="D7004" s="8"/>
      <c r="E7004" s="8"/>
      <c r="F7004" s="4"/>
      <c r="G7004" s="9"/>
      <c r="H7004" s="18"/>
      <c r="I7004" s="18"/>
      <c r="J7004" s="23" t="str">
        <f>IF(OR(ISBLANK(H7004),ISBLANK((I7004))),"",NETWORKDAYS(H7004,I7004,Setup!$A$2:$A$30))</f>
        <v/>
      </c>
      <c r="K7004" s="4"/>
      <c r="L7004" s="4"/>
      <c r="M7004" s="4"/>
      <c r="N7004" s="4"/>
      <c r="O7004" s="4"/>
      <c r="P7004" s="4"/>
      <c r="Q7004" s="4"/>
      <c r="R7004" s="4"/>
      <c r="S7004" s="4"/>
      <c r="T7004" s="4"/>
      <c r="U7004" s="4"/>
      <c r="V7004" s="4"/>
    </row>
    <row r="7005" spans="1:22">
      <c r="A7005" s="4"/>
      <c r="B7005" s="4"/>
      <c r="C7005" s="18"/>
      <c r="D7005" s="8"/>
      <c r="E7005" s="8"/>
      <c r="F7005" s="4"/>
      <c r="G7005" s="9"/>
      <c r="H7005" s="18"/>
      <c r="I7005" s="18"/>
      <c r="J7005" s="23" t="str">
        <f>IF(OR(ISBLANK(H7005),ISBLANK((I7005))),"",NETWORKDAYS(H7005,I7005,Setup!$A$2:$A$30))</f>
        <v/>
      </c>
      <c r="K7005" s="4"/>
      <c r="L7005" s="4"/>
      <c r="M7005" s="4"/>
      <c r="N7005" s="4"/>
      <c r="O7005" s="4"/>
      <c r="P7005" s="4"/>
      <c r="Q7005" s="4"/>
      <c r="R7005" s="4"/>
      <c r="S7005" s="4"/>
      <c r="T7005" s="4"/>
      <c r="U7005" s="4"/>
      <c r="V7005" s="4"/>
    </row>
    <row r="7006" spans="1:22">
      <c r="A7006" s="4"/>
      <c r="B7006" s="4"/>
      <c r="C7006" s="18"/>
      <c r="D7006" s="8"/>
      <c r="E7006" s="8"/>
      <c r="F7006" s="4"/>
      <c r="G7006" s="9"/>
      <c r="H7006" s="18"/>
      <c r="I7006" s="18"/>
      <c r="J7006" s="23" t="str">
        <f>IF(OR(ISBLANK(H7006),ISBLANK((I7006))),"",NETWORKDAYS(H7006,I7006,Setup!$A$2:$A$30))</f>
        <v/>
      </c>
      <c r="K7006" s="4"/>
      <c r="L7006" s="4"/>
      <c r="M7006" s="4"/>
      <c r="N7006" s="4"/>
      <c r="O7006" s="4"/>
      <c r="P7006" s="4"/>
      <c r="Q7006" s="4"/>
      <c r="R7006" s="4"/>
      <c r="S7006" s="4"/>
      <c r="T7006" s="4"/>
      <c r="U7006" s="4"/>
      <c r="V7006" s="4"/>
    </row>
    <row r="7007" spans="1:22">
      <c r="A7007" s="4"/>
      <c r="B7007" s="4"/>
      <c r="C7007" s="18"/>
      <c r="D7007" s="8"/>
      <c r="E7007" s="8"/>
      <c r="F7007" s="4"/>
      <c r="G7007" s="9"/>
      <c r="H7007" s="18"/>
      <c r="I7007" s="18"/>
      <c r="J7007" s="23" t="str">
        <f>IF(OR(ISBLANK(H7007),ISBLANK((I7007))),"",NETWORKDAYS(H7007,I7007,Setup!$A$2:$A$30))</f>
        <v/>
      </c>
      <c r="K7007" s="4"/>
      <c r="L7007" s="4"/>
      <c r="M7007" s="4"/>
      <c r="N7007" s="4"/>
      <c r="O7007" s="4"/>
      <c r="P7007" s="4"/>
      <c r="Q7007" s="4"/>
      <c r="R7007" s="4"/>
      <c r="S7007" s="4"/>
      <c r="T7007" s="4"/>
      <c r="U7007" s="4"/>
      <c r="V7007" s="4"/>
    </row>
    <row r="7008" spans="1:22">
      <c r="A7008" s="4"/>
      <c r="B7008" s="4"/>
      <c r="C7008" s="18"/>
      <c r="D7008" s="8"/>
      <c r="E7008" s="8"/>
      <c r="F7008" s="4"/>
      <c r="G7008" s="9"/>
      <c r="H7008" s="18"/>
      <c r="I7008" s="18"/>
      <c r="J7008" s="23" t="str">
        <f>IF(OR(ISBLANK(H7008),ISBLANK((I7008))),"",NETWORKDAYS(H7008,I7008,Setup!$A$2:$A$30))</f>
        <v/>
      </c>
      <c r="K7008" s="4"/>
      <c r="L7008" s="4"/>
      <c r="M7008" s="4"/>
      <c r="N7008" s="4"/>
      <c r="O7008" s="4"/>
      <c r="P7008" s="4"/>
      <c r="Q7008" s="4"/>
      <c r="R7008" s="4"/>
      <c r="S7008" s="4"/>
      <c r="T7008" s="4"/>
      <c r="U7008" s="4"/>
      <c r="V7008" s="4"/>
    </row>
    <row r="7009" spans="1:22">
      <c r="A7009" s="4"/>
      <c r="B7009" s="4"/>
      <c r="C7009" s="18"/>
      <c r="D7009" s="8"/>
      <c r="E7009" s="8"/>
      <c r="F7009" s="4"/>
      <c r="G7009" s="9"/>
      <c r="H7009" s="18"/>
      <c r="I7009" s="18"/>
      <c r="J7009" s="23" t="str">
        <f>IF(OR(ISBLANK(H7009),ISBLANK((I7009))),"",NETWORKDAYS(H7009,I7009,Setup!$A$2:$A$30))</f>
        <v/>
      </c>
      <c r="K7009" s="4"/>
      <c r="L7009" s="4"/>
      <c r="M7009" s="4"/>
      <c r="N7009" s="4"/>
      <c r="O7009" s="4"/>
      <c r="P7009" s="4"/>
      <c r="Q7009" s="4"/>
      <c r="R7009" s="4"/>
      <c r="S7009" s="4"/>
      <c r="T7009" s="4"/>
      <c r="U7009" s="4"/>
      <c r="V7009" s="4"/>
    </row>
    <row r="7010" spans="1:22">
      <c r="A7010" s="4"/>
      <c r="B7010" s="4"/>
      <c r="C7010" s="18"/>
      <c r="D7010" s="8"/>
      <c r="E7010" s="8"/>
      <c r="F7010" s="4"/>
      <c r="G7010" s="9"/>
      <c r="H7010" s="18"/>
      <c r="I7010" s="18"/>
      <c r="J7010" s="23" t="str">
        <f>IF(OR(ISBLANK(H7010),ISBLANK((I7010))),"",NETWORKDAYS(H7010,I7010,Setup!$A$2:$A$30))</f>
        <v/>
      </c>
      <c r="K7010" s="4"/>
      <c r="L7010" s="4"/>
      <c r="M7010" s="4"/>
      <c r="N7010" s="4"/>
      <c r="O7010" s="4"/>
      <c r="P7010" s="4"/>
      <c r="Q7010" s="4"/>
      <c r="R7010" s="4"/>
      <c r="S7010" s="4"/>
      <c r="T7010" s="4"/>
      <c r="U7010" s="4"/>
      <c r="V7010" s="4"/>
    </row>
    <row r="7011" spans="1:22">
      <c r="A7011" s="4"/>
      <c r="B7011" s="4"/>
      <c r="C7011" s="18"/>
      <c r="D7011" s="8"/>
      <c r="E7011" s="8"/>
      <c r="F7011" s="4"/>
      <c r="G7011" s="9"/>
      <c r="H7011" s="18"/>
      <c r="I7011" s="18"/>
      <c r="J7011" s="23" t="str">
        <f>IF(OR(ISBLANK(H7011),ISBLANK((I7011))),"",NETWORKDAYS(H7011,I7011,Setup!$A$2:$A$30))</f>
        <v/>
      </c>
      <c r="K7011" s="4"/>
      <c r="L7011" s="4"/>
      <c r="M7011" s="4"/>
      <c r="N7011" s="4"/>
      <c r="O7011" s="4"/>
      <c r="P7011" s="4"/>
      <c r="Q7011" s="4"/>
      <c r="R7011" s="4"/>
      <c r="S7011" s="4"/>
      <c r="T7011" s="4"/>
      <c r="U7011" s="4"/>
      <c r="V7011" s="4"/>
    </row>
    <row r="7012" spans="1:22">
      <c r="A7012" s="4"/>
      <c r="B7012" s="4"/>
      <c r="C7012" s="18"/>
      <c r="D7012" s="8"/>
      <c r="E7012" s="8"/>
      <c r="F7012" s="4"/>
      <c r="G7012" s="9"/>
      <c r="H7012" s="18"/>
      <c r="I7012" s="18"/>
      <c r="J7012" s="23" t="str">
        <f>IF(OR(ISBLANK(H7012),ISBLANK((I7012))),"",NETWORKDAYS(H7012,I7012,Setup!$A$2:$A$30))</f>
        <v/>
      </c>
      <c r="K7012" s="4"/>
      <c r="L7012" s="4"/>
      <c r="M7012" s="4"/>
      <c r="N7012" s="4"/>
      <c r="O7012" s="4"/>
      <c r="P7012" s="4"/>
      <c r="Q7012" s="4"/>
      <c r="R7012" s="4"/>
      <c r="S7012" s="4"/>
      <c r="T7012" s="4"/>
      <c r="U7012" s="4"/>
      <c r="V7012" s="4"/>
    </row>
    <row r="7013" spans="1:22">
      <c r="A7013" s="4"/>
      <c r="B7013" s="4"/>
      <c r="C7013" s="18"/>
      <c r="D7013" s="8"/>
      <c r="E7013" s="8"/>
      <c r="F7013" s="4"/>
      <c r="G7013" s="9"/>
      <c r="H7013" s="18"/>
      <c r="I7013" s="18"/>
      <c r="J7013" s="23" t="str">
        <f>IF(OR(ISBLANK(H7013),ISBLANK((I7013))),"",NETWORKDAYS(H7013,I7013,Setup!$A$2:$A$30))</f>
        <v/>
      </c>
      <c r="K7013" s="4"/>
      <c r="L7013" s="4"/>
      <c r="M7013" s="4"/>
      <c r="N7013" s="4"/>
      <c r="O7013" s="4"/>
      <c r="P7013" s="4"/>
      <c r="Q7013" s="4"/>
      <c r="R7013" s="4"/>
      <c r="S7013" s="4"/>
      <c r="T7013" s="4"/>
      <c r="U7013" s="4"/>
      <c r="V7013" s="4"/>
    </row>
    <row r="7014" spans="1:22">
      <c r="A7014" s="4"/>
      <c r="B7014" s="4"/>
      <c r="C7014" s="18"/>
      <c r="D7014" s="8"/>
      <c r="E7014" s="8"/>
      <c r="F7014" s="4"/>
      <c r="G7014" s="9"/>
      <c r="H7014" s="18"/>
      <c r="I7014" s="18"/>
      <c r="J7014" s="23" t="str">
        <f>IF(OR(ISBLANK(H7014),ISBLANK((I7014))),"",NETWORKDAYS(H7014,I7014,Setup!$A$2:$A$30))</f>
        <v/>
      </c>
      <c r="K7014" s="4"/>
      <c r="L7014" s="4"/>
      <c r="M7014" s="4"/>
      <c r="N7014" s="4"/>
      <c r="O7014" s="4"/>
      <c r="P7014" s="4"/>
      <c r="Q7014" s="4"/>
      <c r="R7014" s="4"/>
      <c r="S7014" s="4"/>
      <c r="T7014" s="4"/>
      <c r="U7014" s="4"/>
      <c r="V7014" s="4"/>
    </row>
    <row r="7015" spans="1:22">
      <c r="A7015" s="4"/>
      <c r="B7015" s="4"/>
      <c r="C7015" s="18"/>
      <c r="D7015" s="8"/>
      <c r="E7015" s="8"/>
      <c r="F7015" s="4"/>
      <c r="G7015" s="9"/>
      <c r="H7015" s="18"/>
      <c r="I7015" s="18"/>
      <c r="J7015" s="23" t="str">
        <f>IF(OR(ISBLANK(H7015),ISBLANK((I7015))),"",NETWORKDAYS(H7015,I7015,Setup!$A$2:$A$30))</f>
        <v/>
      </c>
      <c r="K7015" s="4"/>
      <c r="L7015" s="4"/>
      <c r="M7015" s="4"/>
      <c r="N7015" s="4"/>
      <c r="O7015" s="4"/>
      <c r="P7015" s="4"/>
      <c r="Q7015" s="4"/>
      <c r="R7015" s="4"/>
      <c r="S7015" s="4"/>
      <c r="T7015" s="4"/>
      <c r="U7015" s="4"/>
      <c r="V7015" s="4"/>
    </row>
    <row r="7016" spans="1:22">
      <c r="A7016" s="4"/>
      <c r="B7016" s="4"/>
      <c r="C7016" s="18"/>
      <c r="D7016" s="8"/>
      <c r="E7016" s="8"/>
      <c r="F7016" s="4"/>
      <c r="G7016" s="9"/>
      <c r="H7016" s="18"/>
      <c r="I7016" s="18"/>
      <c r="J7016" s="23" t="str">
        <f>IF(OR(ISBLANK(H7016),ISBLANK((I7016))),"",NETWORKDAYS(H7016,I7016,Setup!$A$2:$A$30))</f>
        <v/>
      </c>
      <c r="K7016" s="4"/>
      <c r="L7016" s="4"/>
      <c r="M7016" s="4"/>
      <c r="N7016" s="4"/>
      <c r="O7016" s="4"/>
      <c r="P7016" s="4"/>
      <c r="Q7016" s="4"/>
      <c r="R7016" s="4"/>
      <c r="S7016" s="4"/>
      <c r="T7016" s="4"/>
      <c r="U7016" s="4"/>
      <c r="V7016" s="4"/>
    </row>
    <row r="7017" spans="1:22">
      <c r="A7017" s="4"/>
      <c r="B7017" s="4"/>
      <c r="C7017" s="18"/>
      <c r="D7017" s="8"/>
      <c r="E7017" s="8"/>
      <c r="F7017" s="4"/>
      <c r="G7017" s="9"/>
      <c r="H7017" s="18"/>
      <c r="I7017" s="18"/>
      <c r="J7017" s="23" t="str">
        <f>IF(OR(ISBLANK(H7017),ISBLANK((I7017))),"",NETWORKDAYS(H7017,I7017,Setup!$A$2:$A$30))</f>
        <v/>
      </c>
      <c r="K7017" s="4"/>
      <c r="L7017" s="4"/>
      <c r="M7017" s="4"/>
      <c r="N7017" s="4"/>
      <c r="O7017" s="4"/>
      <c r="P7017" s="4"/>
      <c r="Q7017" s="4"/>
      <c r="R7017" s="4"/>
      <c r="S7017" s="4"/>
      <c r="T7017" s="4"/>
      <c r="U7017" s="4"/>
      <c r="V7017" s="4"/>
    </row>
    <row r="7018" spans="1:22">
      <c r="A7018" s="4"/>
      <c r="B7018" s="4"/>
      <c r="C7018" s="18"/>
      <c r="D7018" s="8"/>
      <c r="E7018" s="8"/>
      <c r="F7018" s="4"/>
      <c r="G7018" s="9"/>
      <c r="H7018" s="18"/>
      <c r="I7018" s="18"/>
      <c r="J7018" s="23" t="str">
        <f>IF(OR(ISBLANK(H7018),ISBLANK((I7018))),"",NETWORKDAYS(H7018,I7018,Setup!$A$2:$A$30))</f>
        <v/>
      </c>
      <c r="K7018" s="4"/>
      <c r="L7018" s="4"/>
      <c r="M7018" s="4"/>
      <c r="N7018" s="4"/>
      <c r="O7018" s="4"/>
      <c r="P7018" s="4"/>
      <c r="Q7018" s="4"/>
      <c r="R7018" s="4"/>
      <c r="S7018" s="4"/>
      <c r="T7018" s="4"/>
      <c r="U7018" s="4"/>
      <c r="V7018" s="4"/>
    </row>
    <row r="7019" spans="1:22">
      <c r="A7019" s="4"/>
      <c r="B7019" s="4"/>
      <c r="C7019" s="18"/>
      <c r="D7019" s="8"/>
      <c r="E7019" s="8"/>
      <c r="F7019" s="4"/>
      <c r="G7019" s="9"/>
      <c r="H7019" s="18"/>
      <c r="I7019" s="18"/>
      <c r="J7019" s="23" t="str">
        <f>IF(OR(ISBLANK(H7019),ISBLANK((I7019))),"",NETWORKDAYS(H7019,I7019,Setup!$A$2:$A$30))</f>
        <v/>
      </c>
      <c r="K7019" s="4"/>
      <c r="L7019" s="4"/>
      <c r="M7019" s="4"/>
      <c r="N7019" s="4"/>
      <c r="O7019" s="4"/>
      <c r="P7019" s="4"/>
      <c r="Q7019" s="4"/>
      <c r="R7019" s="4"/>
      <c r="S7019" s="4"/>
      <c r="T7019" s="4"/>
      <c r="U7019" s="4"/>
      <c r="V7019" s="4"/>
    </row>
    <row r="7020" spans="1:22">
      <c r="A7020" s="4"/>
      <c r="B7020" s="4"/>
      <c r="C7020" s="18"/>
      <c r="D7020" s="8"/>
      <c r="E7020" s="8"/>
      <c r="F7020" s="4"/>
      <c r="G7020" s="9"/>
      <c r="H7020" s="18"/>
      <c r="I7020" s="18"/>
      <c r="J7020" s="23" t="str">
        <f>IF(OR(ISBLANK(H7020),ISBLANK((I7020))),"",NETWORKDAYS(H7020,I7020,Setup!$A$2:$A$30))</f>
        <v/>
      </c>
      <c r="K7020" s="4"/>
      <c r="L7020" s="4"/>
      <c r="M7020" s="4"/>
      <c r="N7020" s="4"/>
      <c r="O7020" s="4"/>
      <c r="P7020" s="4"/>
      <c r="Q7020" s="4"/>
      <c r="R7020" s="4"/>
      <c r="S7020" s="4"/>
      <c r="T7020" s="4"/>
      <c r="U7020" s="4"/>
      <c r="V7020" s="4"/>
    </row>
    <row r="7021" spans="1:22">
      <c r="A7021" s="4"/>
      <c r="B7021" s="4"/>
      <c r="C7021" s="18"/>
      <c r="D7021" s="8"/>
      <c r="E7021" s="8"/>
      <c r="F7021" s="4"/>
      <c r="G7021" s="9"/>
      <c r="H7021" s="18"/>
      <c r="I7021" s="18"/>
      <c r="J7021" s="23" t="str">
        <f>IF(OR(ISBLANK(H7021),ISBLANK((I7021))),"",NETWORKDAYS(H7021,I7021,Setup!$A$2:$A$30))</f>
        <v/>
      </c>
      <c r="K7021" s="4"/>
      <c r="L7021" s="4"/>
      <c r="M7021" s="4"/>
      <c r="N7021" s="4"/>
      <c r="O7021" s="4"/>
      <c r="P7021" s="4"/>
      <c r="Q7021" s="4"/>
      <c r="R7021" s="4"/>
      <c r="S7021" s="4"/>
      <c r="T7021" s="4"/>
      <c r="U7021" s="4"/>
      <c r="V7021" s="4"/>
    </row>
    <row r="7022" spans="1:22">
      <c r="A7022" s="4"/>
      <c r="B7022" s="4"/>
      <c r="C7022" s="18"/>
      <c r="D7022" s="8"/>
      <c r="E7022" s="8"/>
      <c r="F7022" s="4"/>
      <c r="G7022" s="9"/>
      <c r="H7022" s="18"/>
      <c r="I7022" s="18"/>
      <c r="J7022" s="23" t="str">
        <f>IF(OR(ISBLANK(H7022),ISBLANK((I7022))),"",NETWORKDAYS(H7022,I7022,Setup!$A$2:$A$30))</f>
        <v/>
      </c>
      <c r="K7022" s="4"/>
      <c r="L7022" s="4"/>
      <c r="M7022" s="4"/>
      <c r="N7022" s="4"/>
      <c r="O7022" s="4"/>
      <c r="P7022" s="4"/>
      <c r="Q7022" s="4"/>
      <c r="R7022" s="4"/>
      <c r="S7022" s="4"/>
      <c r="T7022" s="4"/>
      <c r="U7022" s="4"/>
      <c r="V7022" s="4"/>
    </row>
    <row r="7023" spans="1:22">
      <c r="A7023" s="4"/>
      <c r="B7023" s="4"/>
      <c r="C7023" s="18"/>
      <c r="D7023" s="8"/>
      <c r="E7023" s="8"/>
      <c r="F7023" s="4"/>
      <c r="G7023" s="9"/>
      <c r="H7023" s="18"/>
      <c r="I7023" s="18"/>
      <c r="J7023" s="23" t="str">
        <f>IF(OR(ISBLANK(H7023),ISBLANK((I7023))),"",NETWORKDAYS(H7023,I7023,Setup!$A$2:$A$30))</f>
        <v/>
      </c>
      <c r="K7023" s="4"/>
      <c r="L7023" s="4"/>
      <c r="M7023" s="4"/>
      <c r="N7023" s="4"/>
      <c r="O7023" s="4"/>
      <c r="P7023" s="4"/>
      <c r="Q7023" s="4"/>
      <c r="R7023" s="4"/>
      <c r="S7023" s="4"/>
      <c r="T7023" s="4"/>
      <c r="U7023" s="4"/>
      <c r="V7023" s="4"/>
    </row>
    <row r="7024" spans="1:22">
      <c r="A7024" s="4"/>
      <c r="B7024" s="4"/>
      <c r="C7024" s="18"/>
      <c r="D7024" s="8"/>
      <c r="E7024" s="8"/>
      <c r="F7024" s="4"/>
      <c r="G7024" s="9"/>
      <c r="H7024" s="18"/>
      <c r="I7024" s="18"/>
      <c r="J7024" s="23" t="str">
        <f>IF(OR(ISBLANK(H7024),ISBLANK((I7024))),"",NETWORKDAYS(H7024,I7024,Setup!$A$2:$A$30))</f>
        <v/>
      </c>
      <c r="K7024" s="4"/>
      <c r="L7024" s="4"/>
      <c r="M7024" s="4"/>
      <c r="N7024" s="4"/>
      <c r="O7024" s="4"/>
      <c r="P7024" s="4"/>
      <c r="Q7024" s="4"/>
      <c r="R7024" s="4"/>
      <c r="S7024" s="4"/>
      <c r="T7024" s="4"/>
      <c r="U7024" s="4"/>
      <c r="V7024" s="4"/>
    </row>
    <row r="7025" spans="1:22">
      <c r="A7025" s="4"/>
      <c r="B7025" s="4"/>
      <c r="C7025" s="18"/>
      <c r="D7025" s="8"/>
      <c r="E7025" s="8"/>
      <c r="F7025" s="4"/>
      <c r="G7025" s="9"/>
      <c r="H7025" s="18"/>
      <c r="I7025" s="18"/>
      <c r="J7025" s="23" t="str">
        <f>IF(OR(ISBLANK(H7025),ISBLANK((I7025))),"",NETWORKDAYS(H7025,I7025,Setup!$A$2:$A$30))</f>
        <v/>
      </c>
      <c r="K7025" s="4"/>
      <c r="L7025" s="4"/>
      <c r="M7025" s="4"/>
      <c r="N7025" s="4"/>
      <c r="O7025" s="4"/>
      <c r="P7025" s="4"/>
      <c r="Q7025" s="4"/>
      <c r="R7025" s="4"/>
      <c r="S7025" s="4"/>
      <c r="T7025" s="4"/>
      <c r="U7025" s="4"/>
      <c r="V7025" s="4"/>
    </row>
    <row r="7026" spans="1:22">
      <c r="A7026" s="4"/>
      <c r="B7026" s="4"/>
      <c r="C7026" s="18"/>
      <c r="D7026" s="8"/>
      <c r="E7026" s="8"/>
      <c r="F7026" s="4"/>
      <c r="G7026" s="9"/>
      <c r="H7026" s="18"/>
      <c r="I7026" s="18"/>
      <c r="J7026" s="23" t="str">
        <f>IF(OR(ISBLANK(H7026),ISBLANK((I7026))),"",NETWORKDAYS(H7026,I7026,Setup!$A$2:$A$30))</f>
        <v/>
      </c>
      <c r="K7026" s="4"/>
      <c r="L7026" s="4"/>
      <c r="M7026" s="4"/>
      <c r="N7026" s="4"/>
      <c r="O7026" s="4"/>
      <c r="P7026" s="4"/>
      <c r="Q7026" s="4"/>
      <c r="R7026" s="4"/>
      <c r="S7026" s="4"/>
      <c r="T7026" s="4"/>
      <c r="U7026" s="4"/>
      <c r="V7026" s="4"/>
    </row>
    <row r="7027" spans="1:22">
      <c r="A7027" s="4"/>
      <c r="B7027" s="4"/>
      <c r="C7027" s="18"/>
      <c r="D7027" s="8"/>
      <c r="E7027" s="8"/>
      <c r="F7027" s="4"/>
      <c r="G7027" s="9"/>
      <c r="H7027" s="18"/>
      <c r="I7027" s="18"/>
      <c r="J7027" s="23" t="str">
        <f>IF(OR(ISBLANK(H7027),ISBLANK((I7027))),"",NETWORKDAYS(H7027,I7027,Setup!$A$2:$A$30))</f>
        <v/>
      </c>
      <c r="K7027" s="4"/>
      <c r="L7027" s="4"/>
      <c r="M7027" s="4"/>
      <c r="N7027" s="4"/>
      <c r="O7027" s="4"/>
      <c r="P7027" s="4"/>
      <c r="Q7027" s="4"/>
      <c r="R7027" s="4"/>
      <c r="S7027" s="4"/>
      <c r="T7027" s="4"/>
      <c r="U7027" s="4"/>
      <c r="V7027" s="4"/>
    </row>
    <row r="7028" spans="1:22">
      <c r="A7028" s="4"/>
      <c r="B7028" s="4"/>
      <c r="C7028" s="18"/>
      <c r="D7028" s="8"/>
      <c r="E7028" s="8"/>
      <c r="F7028" s="4"/>
      <c r="G7028" s="9"/>
      <c r="H7028" s="18"/>
      <c r="I7028" s="18"/>
      <c r="J7028" s="23" t="str">
        <f>IF(OR(ISBLANK(H7028),ISBLANK((I7028))),"",NETWORKDAYS(H7028,I7028,Setup!$A$2:$A$30))</f>
        <v/>
      </c>
      <c r="K7028" s="4"/>
      <c r="L7028" s="4"/>
      <c r="M7028" s="4"/>
      <c r="N7028" s="4"/>
      <c r="O7028" s="4"/>
      <c r="P7028" s="4"/>
      <c r="Q7028" s="4"/>
      <c r="R7028" s="4"/>
      <c r="S7028" s="4"/>
      <c r="T7028" s="4"/>
      <c r="U7028" s="4"/>
      <c r="V7028" s="4"/>
    </row>
    <row r="7029" spans="1:22">
      <c r="A7029" s="4"/>
      <c r="B7029" s="4"/>
      <c r="C7029" s="18"/>
      <c r="D7029" s="8"/>
      <c r="E7029" s="8"/>
      <c r="F7029" s="4"/>
      <c r="G7029" s="9"/>
      <c r="H7029" s="18"/>
      <c r="I7029" s="18"/>
      <c r="J7029" s="23" t="str">
        <f>IF(OR(ISBLANK(H7029),ISBLANK((I7029))),"",NETWORKDAYS(H7029,I7029,Setup!$A$2:$A$30))</f>
        <v/>
      </c>
      <c r="K7029" s="4"/>
      <c r="L7029" s="4"/>
      <c r="M7029" s="4"/>
      <c r="N7029" s="4"/>
      <c r="O7029" s="4"/>
      <c r="P7029" s="4"/>
      <c r="Q7029" s="4"/>
      <c r="R7029" s="4"/>
      <c r="S7029" s="4"/>
      <c r="T7029" s="4"/>
      <c r="U7029" s="4"/>
      <c r="V7029" s="4"/>
    </row>
    <row r="7030" spans="1:22">
      <c r="A7030" s="4"/>
      <c r="B7030" s="4"/>
      <c r="C7030" s="18"/>
      <c r="D7030" s="8"/>
      <c r="E7030" s="8"/>
      <c r="F7030" s="4"/>
      <c r="G7030" s="9"/>
      <c r="H7030" s="18"/>
      <c r="I7030" s="18"/>
      <c r="J7030" s="23" t="str">
        <f>IF(OR(ISBLANK(H7030),ISBLANK((I7030))),"",NETWORKDAYS(H7030,I7030,Setup!$A$2:$A$30))</f>
        <v/>
      </c>
      <c r="K7030" s="4"/>
      <c r="L7030" s="4"/>
      <c r="M7030" s="4"/>
      <c r="N7030" s="4"/>
      <c r="O7030" s="4"/>
      <c r="P7030" s="4"/>
      <c r="Q7030" s="4"/>
      <c r="R7030" s="4"/>
      <c r="S7030" s="4"/>
      <c r="T7030" s="4"/>
      <c r="U7030" s="4"/>
      <c r="V7030" s="4"/>
    </row>
    <row r="7031" spans="1:22">
      <c r="A7031" s="4"/>
      <c r="B7031" s="4"/>
      <c r="C7031" s="18"/>
      <c r="D7031" s="8"/>
      <c r="E7031" s="8"/>
      <c r="F7031" s="4"/>
      <c r="G7031" s="9"/>
      <c r="H7031" s="18"/>
      <c r="I7031" s="18"/>
      <c r="J7031" s="23" t="str">
        <f>IF(OR(ISBLANK(H7031),ISBLANK((I7031))),"",NETWORKDAYS(H7031,I7031,Setup!$A$2:$A$30))</f>
        <v/>
      </c>
      <c r="K7031" s="4"/>
      <c r="L7031" s="4"/>
      <c r="M7031" s="4"/>
      <c r="N7031" s="4"/>
      <c r="O7031" s="4"/>
      <c r="P7031" s="4"/>
      <c r="Q7031" s="4"/>
      <c r="R7031" s="4"/>
      <c r="S7031" s="4"/>
      <c r="T7031" s="4"/>
      <c r="U7031" s="4"/>
      <c r="V7031" s="4"/>
    </row>
    <row r="7032" spans="1:22">
      <c r="A7032" s="4"/>
      <c r="B7032" s="4"/>
      <c r="C7032" s="18"/>
      <c r="D7032" s="8"/>
      <c r="E7032" s="8"/>
      <c r="F7032" s="4"/>
      <c r="G7032" s="9"/>
      <c r="H7032" s="18"/>
      <c r="I7032" s="18"/>
      <c r="J7032" s="23" t="str">
        <f>IF(OR(ISBLANK(H7032),ISBLANK((I7032))),"",NETWORKDAYS(H7032,I7032,Setup!$A$2:$A$30))</f>
        <v/>
      </c>
      <c r="K7032" s="4"/>
      <c r="L7032" s="4"/>
      <c r="M7032" s="4"/>
      <c r="N7032" s="4"/>
      <c r="O7032" s="4"/>
      <c r="P7032" s="4"/>
      <c r="Q7032" s="4"/>
      <c r="R7032" s="4"/>
      <c r="S7032" s="4"/>
      <c r="T7032" s="4"/>
      <c r="U7032" s="4"/>
      <c r="V7032" s="4"/>
    </row>
    <row r="7033" spans="1:22">
      <c r="A7033" s="4"/>
      <c r="B7033" s="4"/>
      <c r="C7033" s="18"/>
      <c r="D7033" s="8"/>
      <c r="E7033" s="8"/>
      <c r="F7033" s="4"/>
      <c r="G7033" s="9"/>
      <c r="H7033" s="18"/>
      <c r="I7033" s="18"/>
      <c r="J7033" s="23" t="str">
        <f>IF(OR(ISBLANK(H7033),ISBLANK((I7033))),"",NETWORKDAYS(H7033,I7033,Setup!$A$2:$A$30))</f>
        <v/>
      </c>
      <c r="K7033" s="4"/>
      <c r="L7033" s="4"/>
      <c r="M7033" s="4"/>
      <c r="N7033" s="4"/>
      <c r="O7033" s="4"/>
      <c r="P7033" s="4"/>
      <c r="Q7033" s="4"/>
      <c r="R7033" s="4"/>
      <c r="S7033" s="4"/>
      <c r="T7033" s="4"/>
      <c r="U7033" s="4"/>
      <c r="V7033" s="4"/>
    </row>
    <row r="7034" spans="1:22">
      <c r="A7034" s="4"/>
      <c r="B7034" s="4"/>
      <c r="C7034" s="18"/>
      <c r="D7034" s="8"/>
      <c r="E7034" s="8"/>
      <c r="F7034" s="4"/>
      <c r="G7034" s="9"/>
      <c r="H7034" s="18"/>
      <c r="I7034" s="18"/>
      <c r="J7034" s="23" t="str">
        <f>IF(OR(ISBLANK(H7034),ISBLANK((I7034))),"",NETWORKDAYS(H7034,I7034,Setup!$A$2:$A$30))</f>
        <v/>
      </c>
      <c r="K7034" s="4"/>
      <c r="L7034" s="4"/>
      <c r="M7034" s="4"/>
      <c r="N7034" s="4"/>
      <c r="O7034" s="4"/>
      <c r="P7034" s="4"/>
      <c r="Q7034" s="4"/>
      <c r="R7034" s="4"/>
      <c r="S7034" s="4"/>
      <c r="T7034" s="4"/>
      <c r="U7034" s="4"/>
      <c r="V7034" s="4"/>
    </row>
    <row r="7035" spans="1:22">
      <c r="A7035" s="4"/>
      <c r="B7035" s="4"/>
      <c r="C7035" s="18"/>
      <c r="D7035" s="8"/>
      <c r="E7035" s="8"/>
      <c r="F7035" s="4"/>
      <c r="G7035" s="9"/>
      <c r="H7035" s="18"/>
      <c r="I7035" s="18"/>
      <c r="J7035" s="23" t="str">
        <f>IF(OR(ISBLANK(H7035),ISBLANK((I7035))),"",NETWORKDAYS(H7035,I7035,Setup!$A$2:$A$30))</f>
        <v/>
      </c>
      <c r="K7035" s="4"/>
      <c r="L7035" s="4"/>
      <c r="M7035" s="4"/>
      <c r="N7035" s="4"/>
      <c r="O7035" s="4"/>
      <c r="P7035" s="4"/>
      <c r="Q7035" s="4"/>
      <c r="R7035" s="4"/>
      <c r="S7035" s="4"/>
      <c r="T7035" s="4"/>
      <c r="U7035" s="4"/>
      <c r="V7035" s="4"/>
    </row>
    <row r="7036" spans="1:22">
      <c r="A7036" s="4"/>
      <c r="B7036" s="4"/>
      <c r="C7036" s="18"/>
      <c r="D7036" s="8"/>
      <c r="E7036" s="8"/>
      <c r="F7036" s="4"/>
      <c r="G7036" s="9"/>
      <c r="H7036" s="18"/>
      <c r="I7036" s="18"/>
      <c r="J7036" s="23" t="str">
        <f>IF(OR(ISBLANK(H7036),ISBLANK((I7036))),"",NETWORKDAYS(H7036,I7036,Setup!$A$2:$A$30))</f>
        <v/>
      </c>
      <c r="K7036" s="4"/>
      <c r="L7036" s="4"/>
      <c r="M7036" s="4"/>
      <c r="N7036" s="4"/>
      <c r="O7036" s="4"/>
      <c r="P7036" s="4"/>
      <c r="Q7036" s="4"/>
      <c r="R7036" s="4"/>
      <c r="S7036" s="4"/>
      <c r="T7036" s="4"/>
      <c r="U7036" s="4"/>
      <c r="V7036" s="4"/>
    </row>
    <row r="7037" spans="1:22">
      <c r="A7037" s="4"/>
      <c r="B7037" s="4"/>
      <c r="C7037" s="18"/>
      <c r="D7037" s="8"/>
      <c r="E7037" s="8"/>
      <c r="F7037" s="4"/>
      <c r="G7037" s="9"/>
      <c r="H7037" s="18"/>
      <c r="I7037" s="18"/>
      <c r="J7037" s="23" t="str">
        <f>IF(OR(ISBLANK(H7037),ISBLANK((I7037))),"",NETWORKDAYS(H7037,I7037,Setup!$A$2:$A$30))</f>
        <v/>
      </c>
      <c r="K7037" s="4"/>
      <c r="L7037" s="4"/>
      <c r="M7037" s="4"/>
      <c r="N7037" s="4"/>
      <c r="O7037" s="4"/>
      <c r="P7037" s="4"/>
      <c r="Q7037" s="4"/>
      <c r="R7037" s="4"/>
      <c r="S7037" s="4"/>
      <c r="T7037" s="4"/>
      <c r="U7037" s="4"/>
      <c r="V7037" s="4"/>
    </row>
    <row r="7038" spans="1:22">
      <c r="A7038" s="4"/>
      <c r="B7038" s="4"/>
      <c r="C7038" s="18"/>
      <c r="D7038" s="8"/>
      <c r="E7038" s="8"/>
      <c r="F7038" s="4"/>
      <c r="G7038" s="9"/>
      <c r="H7038" s="18"/>
      <c r="I7038" s="18"/>
      <c r="J7038" s="23" t="str">
        <f>IF(OR(ISBLANK(H7038),ISBLANK((I7038))),"",NETWORKDAYS(H7038,I7038,Setup!$A$2:$A$30))</f>
        <v/>
      </c>
      <c r="K7038" s="4"/>
      <c r="L7038" s="4"/>
      <c r="M7038" s="4"/>
      <c r="N7038" s="4"/>
      <c r="O7038" s="4"/>
      <c r="P7038" s="4"/>
      <c r="Q7038" s="4"/>
      <c r="R7038" s="4"/>
      <c r="S7038" s="4"/>
      <c r="T7038" s="4"/>
      <c r="U7038" s="4"/>
      <c r="V7038" s="4"/>
    </row>
    <row r="7039" spans="1:22">
      <c r="A7039" s="4"/>
      <c r="B7039" s="4"/>
      <c r="C7039" s="18"/>
      <c r="D7039" s="8"/>
      <c r="E7039" s="8"/>
      <c r="F7039" s="4"/>
      <c r="G7039" s="9"/>
      <c r="H7039" s="18"/>
      <c r="I7039" s="18"/>
      <c r="J7039" s="23" t="str">
        <f>IF(OR(ISBLANK(H7039),ISBLANK((I7039))),"",NETWORKDAYS(H7039,I7039,Setup!$A$2:$A$30))</f>
        <v/>
      </c>
      <c r="K7039" s="4"/>
      <c r="L7039" s="4"/>
      <c r="M7039" s="4"/>
      <c r="N7039" s="4"/>
      <c r="O7039" s="4"/>
      <c r="P7039" s="4"/>
      <c r="Q7039" s="4"/>
      <c r="R7039" s="4"/>
      <c r="S7039" s="4"/>
      <c r="T7039" s="4"/>
      <c r="U7039" s="4"/>
      <c r="V7039" s="4"/>
    </row>
    <row r="7040" spans="1:22">
      <c r="A7040" s="4"/>
      <c r="B7040" s="4"/>
      <c r="C7040" s="18"/>
      <c r="D7040" s="8"/>
      <c r="E7040" s="8"/>
      <c r="F7040" s="4"/>
      <c r="G7040" s="9"/>
      <c r="H7040" s="18"/>
      <c r="I7040" s="18"/>
      <c r="J7040" s="23" t="str">
        <f>IF(OR(ISBLANK(H7040),ISBLANK((I7040))),"",NETWORKDAYS(H7040,I7040,Setup!$A$2:$A$30))</f>
        <v/>
      </c>
      <c r="K7040" s="4"/>
      <c r="L7040" s="4"/>
      <c r="M7040" s="4"/>
      <c r="N7040" s="4"/>
      <c r="O7040" s="4"/>
      <c r="P7040" s="4"/>
      <c r="Q7040" s="4"/>
      <c r="R7040" s="4"/>
      <c r="S7040" s="4"/>
      <c r="T7040" s="4"/>
      <c r="U7040" s="4"/>
      <c r="V7040" s="4"/>
    </row>
    <row r="7041" spans="1:22">
      <c r="A7041" s="4"/>
      <c r="B7041" s="4"/>
      <c r="C7041" s="18"/>
      <c r="D7041" s="8"/>
      <c r="E7041" s="8"/>
      <c r="F7041" s="4"/>
      <c r="G7041" s="9"/>
      <c r="H7041" s="18"/>
      <c r="I7041" s="18"/>
      <c r="J7041" s="23" t="str">
        <f>IF(OR(ISBLANK(H7041),ISBLANK((I7041))),"",NETWORKDAYS(H7041,I7041,Setup!$A$2:$A$30))</f>
        <v/>
      </c>
      <c r="K7041" s="4"/>
      <c r="L7041" s="4"/>
      <c r="M7041" s="4"/>
      <c r="N7041" s="4"/>
      <c r="O7041" s="4"/>
      <c r="P7041" s="4"/>
      <c r="Q7041" s="4"/>
      <c r="R7041" s="4"/>
      <c r="S7041" s="4"/>
      <c r="T7041" s="4"/>
      <c r="U7041" s="4"/>
      <c r="V7041" s="4"/>
    </row>
    <row r="7042" spans="1:22">
      <c r="A7042" s="4"/>
      <c r="B7042" s="4"/>
      <c r="C7042" s="18"/>
      <c r="D7042" s="8"/>
      <c r="E7042" s="8"/>
      <c r="F7042" s="4"/>
      <c r="G7042" s="9"/>
      <c r="H7042" s="18"/>
      <c r="I7042" s="18"/>
      <c r="J7042" s="23" t="str">
        <f>IF(OR(ISBLANK(H7042),ISBLANK((I7042))),"",NETWORKDAYS(H7042,I7042,Setup!$A$2:$A$30))</f>
        <v/>
      </c>
      <c r="K7042" s="4"/>
      <c r="L7042" s="4"/>
      <c r="M7042" s="4"/>
      <c r="N7042" s="4"/>
      <c r="O7042" s="4"/>
      <c r="P7042" s="4"/>
      <c r="Q7042" s="4"/>
      <c r="R7042" s="4"/>
      <c r="S7042" s="4"/>
      <c r="T7042" s="4"/>
      <c r="U7042" s="4"/>
      <c r="V7042" s="4"/>
    </row>
    <row r="7043" spans="1:22">
      <c r="A7043" s="4"/>
      <c r="B7043" s="4"/>
      <c r="C7043" s="18"/>
      <c r="D7043" s="8"/>
      <c r="E7043" s="8"/>
      <c r="F7043" s="4"/>
      <c r="G7043" s="9"/>
      <c r="H7043" s="18"/>
      <c r="I7043" s="18"/>
      <c r="J7043" s="23" t="str">
        <f>IF(OR(ISBLANK(H7043),ISBLANK((I7043))),"",NETWORKDAYS(H7043,I7043,Setup!$A$2:$A$30))</f>
        <v/>
      </c>
      <c r="K7043" s="4"/>
      <c r="L7043" s="4"/>
      <c r="M7043" s="4"/>
      <c r="N7043" s="4"/>
      <c r="O7043" s="4"/>
      <c r="P7043" s="4"/>
      <c r="Q7043" s="4"/>
      <c r="R7043" s="4"/>
      <c r="S7043" s="4"/>
      <c r="T7043" s="4"/>
      <c r="U7043" s="4"/>
      <c r="V7043" s="4"/>
    </row>
    <row r="7044" spans="1:22">
      <c r="A7044" s="4"/>
      <c r="B7044" s="4"/>
      <c r="C7044" s="18"/>
      <c r="D7044" s="8"/>
      <c r="E7044" s="8"/>
      <c r="F7044" s="4"/>
      <c r="G7044" s="9"/>
      <c r="H7044" s="18"/>
      <c r="I7044" s="18"/>
      <c r="J7044" s="23" t="str">
        <f>IF(OR(ISBLANK(H7044),ISBLANK((I7044))),"",NETWORKDAYS(H7044,I7044,Setup!$A$2:$A$30))</f>
        <v/>
      </c>
      <c r="K7044" s="4"/>
      <c r="L7044" s="4"/>
      <c r="M7044" s="4"/>
      <c r="N7044" s="4"/>
      <c r="O7044" s="4"/>
      <c r="P7044" s="4"/>
      <c r="Q7044" s="4"/>
      <c r="R7044" s="4"/>
      <c r="S7044" s="4"/>
      <c r="T7044" s="4"/>
      <c r="U7044" s="4"/>
      <c r="V7044" s="4"/>
    </row>
    <row r="7045" spans="1:22">
      <c r="A7045" s="4"/>
      <c r="B7045" s="4"/>
      <c r="C7045" s="18"/>
      <c r="D7045" s="8"/>
      <c r="E7045" s="8"/>
      <c r="F7045" s="4"/>
      <c r="G7045" s="9"/>
      <c r="H7045" s="18"/>
      <c r="I7045" s="18"/>
      <c r="J7045" s="23" t="str">
        <f>IF(OR(ISBLANK(H7045),ISBLANK((I7045))),"",NETWORKDAYS(H7045,I7045,Setup!$A$2:$A$30))</f>
        <v/>
      </c>
      <c r="K7045" s="4"/>
      <c r="L7045" s="4"/>
      <c r="M7045" s="4"/>
      <c r="N7045" s="4"/>
      <c r="O7045" s="4"/>
      <c r="P7045" s="4"/>
      <c r="Q7045" s="4"/>
      <c r="R7045" s="4"/>
      <c r="S7045" s="4"/>
      <c r="T7045" s="4"/>
      <c r="U7045" s="4"/>
      <c r="V7045" s="4"/>
    </row>
    <row r="7046" spans="1:22">
      <c r="A7046" s="4"/>
      <c r="B7046" s="4"/>
      <c r="C7046" s="18"/>
      <c r="D7046" s="8"/>
      <c r="E7046" s="8"/>
      <c r="F7046" s="4"/>
      <c r="G7046" s="9"/>
      <c r="H7046" s="18"/>
      <c r="I7046" s="18"/>
      <c r="J7046" s="23" t="str">
        <f>IF(OR(ISBLANK(H7046),ISBLANK((I7046))),"",NETWORKDAYS(H7046,I7046,Setup!$A$2:$A$30))</f>
        <v/>
      </c>
      <c r="K7046" s="4"/>
      <c r="L7046" s="4"/>
      <c r="M7046" s="4"/>
      <c r="N7046" s="4"/>
      <c r="O7046" s="4"/>
      <c r="P7046" s="4"/>
      <c r="Q7046" s="4"/>
      <c r="R7046" s="4"/>
      <c r="S7046" s="4"/>
      <c r="T7046" s="4"/>
      <c r="U7046" s="4"/>
      <c r="V7046" s="4"/>
    </row>
    <row r="7047" spans="1:22">
      <c r="A7047" s="4"/>
      <c r="B7047" s="4"/>
      <c r="C7047" s="18"/>
      <c r="D7047" s="8"/>
      <c r="E7047" s="8"/>
      <c r="F7047" s="4"/>
      <c r="G7047" s="9"/>
      <c r="H7047" s="18"/>
      <c r="I7047" s="18"/>
      <c r="J7047" s="23" t="str">
        <f>IF(OR(ISBLANK(H7047),ISBLANK((I7047))),"",NETWORKDAYS(H7047,I7047,Setup!$A$2:$A$30))</f>
        <v/>
      </c>
      <c r="K7047" s="4"/>
      <c r="L7047" s="4"/>
      <c r="M7047" s="4"/>
      <c r="N7047" s="4"/>
      <c r="O7047" s="4"/>
      <c r="P7047" s="4"/>
      <c r="Q7047" s="4"/>
      <c r="R7047" s="4"/>
      <c r="S7047" s="4"/>
      <c r="T7047" s="4"/>
      <c r="U7047" s="4"/>
      <c r="V7047" s="4"/>
    </row>
    <row r="7048" spans="1:22">
      <c r="A7048" s="4"/>
      <c r="B7048" s="4"/>
      <c r="C7048" s="18"/>
      <c r="D7048" s="8"/>
      <c r="E7048" s="8"/>
      <c r="F7048" s="4"/>
      <c r="G7048" s="9"/>
      <c r="H7048" s="18"/>
      <c r="I7048" s="18"/>
      <c r="J7048" s="23" t="str">
        <f>IF(OR(ISBLANK(H7048),ISBLANK((I7048))),"",NETWORKDAYS(H7048,I7048,Setup!$A$2:$A$30))</f>
        <v/>
      </c>
      <c r="K7048" s="4"/>
      <c r="L7048" s="4"/>
      <c r="M7048" s="4"/>
      <c r="N7048" s="4"/>
      <c r="O7048" s="4"/>
      <c r="P7048" s="4"/>
      <c r="Q7048" s="4"/>
      <c r="R7048" s="4"/>
      <c r="S7048" s="4"/>
      <c r="T7048" s="4"/>
      <c r="U7048" s="4"/>
      <c r="V7048" s="4"/>
    </row>
    <row r="7049" spans="1:22">
      <c r="A7049" s="4"/>
      <c r="B7049" s="4"/>
      <c r="C7049" s="18"/>
      <c r="D7049" s="8"/>
      <c r="E7049" s="8"/>
      <c r="F7049" s="4"/>
      <c r="G7049" s="9"/>
      <c r="H7049" s="18"/>
      <c r="I7049" s="18"/>
      <c r="J7049" s="23" t="str">
        <f>IF(OR(ISBLANK(H7049),ISBLANK((I7049))),"",NETWORKDAYS(H7049,I7049,Setup!$A$2:$A$30))</f>
        <v/>
      </c>
      <c r="K7049" s="4"/>
      <c r="L7049" s="4"/>
      <c r="M7049" s="4"/>
      <c r="N7049" s="4"/>
      <c r="O7049" s="4"/>
      <c r="P7049" s="4"/>
      <c r="Q7049" s="4"/>
      <c r="R7049" s="4"/>
      <c r="S7049" s="4"/>
      <c r="T7049" s="4"/>
      <c r="U7049" s="4"/>
      <c r="V7049" s="4"/>
    </row>
    <row r="7050" spans="1:22">
      <c r="A7050" s="4"/>
      <c r="B7050" s="4"/>
      <c r="C7050" s="18"/>
      <c r="D7050" s="8"/>
      <c r="E7050" s="8"/>
      <c r="F7050" s="4"/>
      <c r="G7050" s="9"/>
      <c r="H7050" s="18"/>
      <c r="I7050" s="18"/>
      <c r="J7050" s="23" t="str">
        <f>IF(OR(ISBLANK(H7050),ISBLANK((I7050))),"",NETWORKDAYS(H7050,I7050,Setup!$A$2:$A$30))</f>
        <v/>
      </c>
      <c r="K7050" s="4"/>
      <c r="L7050" s="4"/>
      <c r="M7050" s="4"/>
      <c r="N7050" s="4"/>
      <c r="O7050" s="4"/>
      <c r="P7050" s="4"/>
      <c r="Q7050" s="4"/>
      <c r="R7050" s="4"/>
      <c r="S7050" s="4"/>
      <c r="T7050" s="4"/>
      <c r="U7050" s="4"/>
      <c r="V7050" s="4"/>
    </row>
    <row r="7051" spans="1:22">
      <c r="A7051" s="4"/>
      <c r="B7051" s="4"/>
      <c r="C7051" s="18"/>
      <c r="D7051" s="8"/>
      <c r="E7051" s="8"/>
      <c r="F7051" s="4"/>
      <c r="G7051" s="9"/>
      <c r="H7051" s="18"/>
      <c r="I7051" s="18"/>
      <c r="J7051" s="23" t="str">
        <f>IF(OR(ISBLANK(H7051),ISBLANK((I7051))),"",NETWORKDAYS(H7051,I7051,Setup!$A$2:$A$30))</f>
        <v/>
      </c>
      <c r="K7051" s="4"/>
      <c r="L7051" s="4"/>
      <c r="M7051" s="4"/>
      <c r="N7051" s="4"/>
      <c r="O7051" s="4"/>
      <c r="P7051" s="4"/>
      <c r="Q7051" s="4"/>
      <c r="R7051" s="4"/>
      <c r="S7051" s="4"/>
      <c r="T7051" s="4"/>
      <c r="U7051" s="4"/>
      <c r="V7051" s="4"/>
    </row>
    <row r="7052" spans="1:22">
      <c r="A7052" s="4"/>
      <c r="B7052" s="4"/>
      <c r="C7052" s="18"/>
      <c r="D7052" s="8"/>
      <c r="E7052" s="8"/>
      <c r="F7052" s="4"/>
      <c r="G7052" s="9"/>
      <c r="H7052" s="18"/>
      <c r="I7052" s="18"/>
      <c r="J7052" s="23" t="str">
        <f>IF(OR(ISBLANK(H7052),ISBLANK((I7052))),"",NETWORKDAYS(H7052,I7052,Setup!$A$2:$A$30))</f>
        <v/>
      </c>
      <c r="K7052" s="4"/>
      <c r="L7052" s="4"/>
      <c r="M7052" s="4"/>
      <c r="N7052" s="4"/>
      <c r="O7052" s="4"/>
      <c r="P7052" s="4"/>
      <c r="Q7052" s="4"/>
      <c r="R7052" s="4"/>
      <c r="S7052" s="4"/>
      <c r="T7052" s="4"/>
      <c r="U7052" s="4"/>
      <c r="V7052" s="4"/>
    </row>
    <row r="7053" spans="1:22">
      <c r="A7053" s="4"/>
      <c r="B7053" s="4"/>
      <c r="C7053" s="18"/>
      <c r="D7053" s="8"/>
      <c r="E7053" s="8"/>
      <c r="F7053" s="4"/>
      <c r="G7053" s="9"/>
      <c r="H7053" s="18"/>
      <c r="I7053" s="18"/>
      <c r="J7053" s="23" t="str">
        <f>IF(OR(ISBLANK(H7053),ISBLANK((I7053))),"",NETWORKDAYS(H7053,I7053,Setup!$A$2:$A$30))</f>
        <v/>
      </c>
      <c r="K7053" s="4"/>
      <c r="L7053" s="4"/>
      <c r="M7053" s="4"/>
      <c r="N7053" s="4"/>
      <c r="O7053" s="4"/>
      <c r="P7053" s="4"/>
      <c r="Q7053" s="4"/>
      <c r="R7053" s="4"/>
      <c r="S7053" s="4"/>
      <c r="T7053" s="4"/>
      <c r="U7053" s="4"/>
      <c r="V7053" s="4"/>
    </row>
    <row r="7054" spans="1:22">
      <c r="A7054" s="4"/>
      <c r="B7054" s="4"/>
      <c r="C7054" s="18"/>
      <c r="D7054" s="8"/>
      <c r="E7054" s="8"/>
      <c r="F7054" s="4"/>
      <c r="G7054" s="9"/>
      <c r="H7054" s="18"/>
      <c r="I7054" s="18"/>
      <c r="J7054" s="23" t="str">
        <f>IF(OR(ISBLANK(H7054),ISBLANK((I7054))),"",NETWORKDAYS(H7054,I7054,Setup!$A$2:$A$30))</f>
        <v/>
      </c>
      <c r="K7054" s="4"/>
      <c r="L7054" s="4"/>
      <c r="M7054" s="4"/>
      <c r="N7054" s="4"/>
      <c r="O7054" s="4"/>
      <c r="P7054" s="4"/>
      <c r="Q7054" s="4"/>
      <c r="R7054" s="4"/>
      <c r="S7054" s="4"/>
      <c r="T7054" s="4"/>
      <c r="U7054" s="4"/>
      <c r="V7054" s="4"/>
    </row>
    <row r="7055" spans="1:22">
      <c r="A7055" s="4"/>
      <c r="B7055" s="4"/>
      <c r="C7055" s="18"/>
      <c r="D7055" s="8"/>
      <c r="E7055" s="8"/>
      <c r="F7055" s="4"/>
      <c r="G7055" s="9"/>
      <c r="H7055" s="18"/>
      <c r="I7055" s="18"/>
      <c r="J7055" s="23" t="str">
        <f>IF(OR(ISBLANK(H7055),ISBLANK((I7055))),"",NETWORKDAYS(H7055,I7055,Setup!$A$2:$A$30))</f>
        <v/>
      </c>
      <c r="K7055" s="4"/>
      <c r="L7055" s="4"/>
      <c r="M7055" s="4"/>
      <c r="N7055" s="4"/>
      <c r="O7055" s="4"/>
      <c r="P7055" s="4"/>
      <c r="Q7055" s="4"/>
      <c r="R7055" s="4"/>
      <c r="S7055" s="4"/>
      <c r="T7055" s="4"/>
      <c r="U7055" s="4"/>
      <c r="V7055" s="4"/>
    </row>
    <row r="7056" spans="1:22">
      <c r="A7056" s="4"/>
      <c r="B7056" s="4"/>
      <c r="C7056" s="18"/>
      <c r="D7056" s="8"/>
      <c r="E7056" s="8"/>
      <c r="F7056" s="4"/>
      <c r="G7056" s="9"/>
      <c r="H7056" s="18"/>
      <c r="I7056" s="18"/>
      <c r="J7056" s="23" t="str">
        <f>IF(OR(ISBLANK(H7056),ISBLANK((I7056))),"",NETWORKDAYS(H7056,I7056,Setup!$A$2:$A$30))</f>
        <v/>
      </c>
      <c r="K7056" s="4"/>
      <c r="L7056" s="4"/>
      <c r="M7056" s="4"/>
      <c r="N7056" s="4"/>
      <c r="O7056" s="4"/>
      <c r="P7056" s="4"/>
      <c r="Q7056" s="4"/>
      <c r="R7056" s="4"/>
      <c r="S7056" s="4"/>
      <c r="T7056" s="4"/>
      <c r="U7056" s="4"/>
      <c r="V7056" s="4"/>
    </row>
    <row r="7057" spans="1:22">
      <c r="A7057" s="4"/>
      <c r="B7057" s="4"/>
      <c r="C7057" s="18"/>
      <c r="D7057" s="8"/>
      <c r="E7057" s="8"/>
      <c r="F7057" s="4"/>
      <c r="G7057" s="9"/>
      <c r="H7057" s="18"/>
      <c r="I7057" s="18"/>
      <c r="J7057" s="23" t="str">
        <f>IF(OR(ISBLANK(H7057),ISBLANK((I7057))),"",NETWORKDAYS(H7057,I7057,Setup!$A$2:$A$30))</f>
        <v/>
      </c>
      <c r="K7057" s="4"/>
      <c r="L7057" s="4"/>
      <c r="M7057" s="4"/>
      <c r="N7057" s="4"/>
      <c r="O7057" s="4"/>
      <c r="P7057" s="4"/>
      <c r="Q7057" s="4"/>
      <c r="R7057" s="4"/>
      <c r="S7057" s="4"/>
      <c r="T7057" s="4"/>
      <c r="U7057" s="4"/>
      <c r="V7057" s="4"/>
    </row>
    <row r="7058" spans="1:22">
      <c r="A7058" s="4"/>
      <c r="B7058" s="4"/>
      <c r="C7058" s="18"/>
      <c r="D7058" s="8"/>
      <c r="E7058" s="8"/>
      <c r="F7058" s="4"/>
      <c r="G7058" s="9"/>
      <c r="H7058" s="18"/>
      <c r="I7058" s="18"/>
      <c r="J7058" s="23" t="str">
        <f>IF(OR(ISBLANK(H7058),ISBLANK((I7058))),"",NETWORKDAYS(H7058,I7058,Setup!$A$2:$A$30))</f>
        <v/>
      </c>
      <c r="K7058" s="4"/>
      <c r="L7058" s="4"/>
      <c r="M7058" s="4"/>
      <c r="N7058" s="4"/>
      <c r="O7058" s="4"/>
      <c r="P7058" s="4"/>
      <c r="Q7058" s="4"/>
      <c r="R7058" s="4"/>
      <c r="S7058" s="4"/>
      <c r="T7058" s="4"/>
      <c r="U7058" s="4"/>
      <c r="V7058" s="4"/>
    </row>
    <row r="7059" spans="1:22">
      <c r="A7059" s="4"/>
      <c r="B7059" s="4"/>
      <c r="C7059" s="18"/>
      <c r="D7059" s="8"/>
      <c r="E7059" s="8"/>
      <c r="F7059" s="4"/>
      <c r="G7059" s="9"/>
      <c r="H7059" s="18"/>
      <c r="I7059" s="18"/>
      <c r="J7059" s="23" t="str">
        <f>IF(OR(ISBLANK(H7059),ISBLANK((I7059))),"",NETWORKDAYS(H7059,I7059,Setup!$A$2:$A$30))</f>
        <v/>
      </c>
      <c r="K7059" s="4"/>
      <c r="L7059" s="4"/>
      <c r="M7059" s="4"/>
      <c r="N7059" s="4"/>
      <c r="O7059" s="4"/>
      <c r="P7059" s="4"/>
      <c r="Q7059" s="4"/>
      <c r="R7059" s="4"/>
      <c r="S7059" s="4"/>
      <c r="T7059" s="4"/>
      <c r="U7059" s="4"/>
      <c r="V7059" s="4"/>
    </row>
    <row r="7060" spans="1:22">
      <c r="A7060" s="4"/>
      <c r="B7060" s="4"/>
      <c r="C7060" s="18"/>
      <c r="D7060" s="8"/>
      <c r="E7060" s="8"/>
      <c r="F7060" s="4"/>
      <c r="G7060" s="9"/>
      <c r="H7060" s="18"/>
      <c r="I7060" s="18"/>
      <c r="J7060" s="23" t="str">
        <f>IF(OR(ISBLANK(H7060),ISBLANK((I7060))),"",NETWORKDAYS(H7060,I7060,Setup!$A$2:$A$30))</f>
        <v/>
      </c>
      <c r="K7060" s="4"/>
      <c r="L7060" s="4"/>
      <c r="M7060" s="4"/>
      <c r="N7060" s="4"/>
      <c r="O7060" s="4"/>
      <c r="P7060" s="4"/>
      <c r="Q7060" s="4"/>
      <c r="R7060" s="4"/>
      <c r="S7060" s="4"/>
      <c r="T7060" s="4"/>
      <c r="U7060" s="4"/>
      <c r="V7060" s="4"/>
    </row>
    <row r="7061" spans="1:22">
      <c r="A7061" s="4"/>
      <c r="B7061" s="4"/>
      <c r="C7061" s="18"/>
      <c r="D7061" s="8"/>
      <c r="E7061" s="8"/>
      <c r="F7061" s="4"/>
      <c r="G7061" s="9"/>
      <c r="H7061" s="18"/>
      <c r="I7061" s="18"/>
      <c r="J7061" s="23" t="str">
        <f>IF(OR(ISBLANK(H7061),ISBLANK((I7061))),"",NETWORKDAYS(H7061,I7061,Setup!$A$2:$A$30))</f>
        <v/>
      </c>
      <c r="K7061" s="4"/>
      <c r="L7061" s="4"/>
      <c r="M7061" s="4"/>
      <c r="N7061" s="4"/>
      <c r="O7061" s="4"/>
      <c r="P7061" s="4"/>
      <c r="Q7061" s="4"/>
      <c r="R7061" s="4"/>
      <c r="S7061" s="4"/>
      <c r="T7061" s="4"/>
      <c r="U7061" s="4"/>
      <c r="V7061" s="4"/>
    </row>
    <row r="7062" spans="1:22">
      <c r="A7062" s="4"/>
      <c r="B7062" s="4"/>
      <c r="C7062" s="18"/>
      <c r="D7062" s="8"/>
      <c r="E7062" s="8"/>
      <c r="F7062" s="4"/>
      <c r="G7062" s="9"/>
      <c r="H7062" s="18"/>
      <c r="I7062" s="18"/>
      <c r="J7062" s="23" t="str">
        <f>IF(OR(ISBLANK(H7062),ISBLANK((I7062))),"",NETWORKDAYS(H7062,I7062,Setup!$A$2:$A$30))</f>
        <v/>
      </c>
      <c r="K7062" s="4"/>
      <c r="L7062" s="4"/>
      <c r="M7062" s="4"/>
      <c r="N7062" s="4"/>
      <c r="O7062" s="4"/>
      <c r="P7062" s="4"/>
      <c r="Q7062" s="4"/>
      <c r="R7062" s="4"/>
      <c r="S7062" s="4"/>
      <c r="T7062" s="4"/>
      <c r="U7062" s="4"/>
      <c r="V7062" s="4"/>
    </row>
    <row r="7063" spans="1:22">
      <c r="A7063" s="4"/>
      <c r="B7063" s="4"/>
      <c r="C7063" s="18"/>
      <c r="D7063" s="8"/>
      <c r="E7063" s="8"/>
      <c r="F7063" s="4"/>
      <c r="G7063" s="9"/>
      <c r="H7063" s="18"/>
      <c r="I7063" s="18"/>
      <c r="J7063" s="23" t="str">
        <f>IF(OR(ISBLANK(H7063),ISBLANK((I7063))),"",NETWORKDAYS(H7063,I7063,Setup!$A$2:$A$30))</f>
        <v/>
      </c>
      <c r="K7063" s="4"/>
      <c r="L7063" s="4"/>
      <c r="M7063" s="4"/>
      <c r="N7063" s="4"/>
      <c r="O7063" s="4"/>
      <c r="P7063" s="4"/>
      <c r="Q7063" s="4"/>
      <c r="R7063" s="4"/>
      <c r="S7063" s="4"/>
      <c r="T7063" s="4"/>
      <c r="U7063" s="4"/>
      <c r="V7063" s="4"/>
    </row>
    <row r="7064" spans="1:22">
      <c r="A7064" s="4"/>
      <c r="B7064" s="4"/>
      <c r="C7064" s="18"/>
      <c r="D7064" s="8"/>
      <c r="E7064" s="8"/>
      <c r="F7064" s="4"/>
      <c r="G7064" s="9"/>
      <c r="H7064" s="18"/>
      <c r="I7064" s="18"/>
      <c r="J7064" s="23" t="str">
        <f>IF(OR(ISBLANK(H7064),ISBLANK((I7064))),"",NETWORKDAYS(H7064,I7064,Setup!$A$2:$A$30))</f>
        <v/>
      </c>
      <c r="K7064" s="4"/>
      <c r="L7064" s="4"/>
      <c r="M7064" s="4"/>
      <c r="N7064" s="4"/>
      <c r="O7064" s="4"/>
      <c r="P7064" s="4"/>
      <c r="Q7064" s="4"/>
      <c r="R7064" s="4"/>
      <c r="S7064" s="4"/>
      <c r="T7064" s="4"/>
      <c r="U7064" s="4"/>
      <c r="V7064" s="4"/>
    </row>
    <row r="7065" spans="1:22">
      <c r="A7065" s="4"/>
      <c r="B7065" s="4"/>
      <c r="C7065" s="18"/>
      <c r="D7065" s="8"/>
      <c r="E7065" s="8"/>
      <c r="F7065" s="4"/>
      <c r="G7065" s="9"/>
      <c r="H7065" s="18"/>
      <c r="I7065" s="18"/>
      <c r="J7065" s="23" t="str">
        <f>IF(OR(ISBLANK(H7065),ISBLANK((I7065))),"",NETWORKDAYS(H7065,I7065,Setup!$A$2:$A$30))</f>
        <v/>
      </c>
      <c r="K7065" s="4"/>
      <c r="L7065" s="4"/>
      <c r="M7065" s="4"/>
      <c r="N7065" s="4"/>
      <c r="O7065" s="4"/>
      <c r="P7065" s="4"/>
      <c r="Q7065" s="4"/>
      <c r="R7065" s="4"/>
      <c r="S7065" s="4"/>
      <c r="T7065" s="4"/>
      <c r="U7065" s="4"/>
      <c r="V7065" s="4"/>
    </row>
    <row r="7066" spans="1:22">
      <c r="A7066" s="4"/>
      <c r="B7066" s="4"/>
      <c r="C7066" s="18"/>
      <c r="D7066" s="8"/>
      <c r="E7066" s="8"/>
      <c r="F7066" s="4"/>
      <c r="G7066" s="9"/>
      <c r="H7066" s="18"/>
      <c r="I7066" s="18"/>
      <c r="J7066" s="23" t="str">
        <f>IF(OR(ISBLANK(H7066),ISBLANK((I7066))),"",NETWORKDAYS(H7066,I7066,Setup!$A$2:$A$30))</f>
        <v/>
      </c>
      <c r="K7066" s="4"/>
      <c r="L7066" s="4"/>
      <c r="M7066" s="4"/>
      <c r="N7066" s="4"/>
      <c r="O7066" s="4"/>
      <c r="P7066" s="4"/>
      <c r="Q7066" s="4"/>
      <c r="R7066" s="4"/>
      <c r="S7066" s="4"/>
      <c r="T7066" s="4"/>
      <c r="U7066" s="4"/>
      <c r="V7066" s="4"/>
    </row>
    <row r="7067" spans="1:22">
      <c r="A7067" s="4"/>
      <c r="B7067" s="4"/>
      <c r="C7067" s="18"/>
      <c r="D7067" s="8"/>
      <c r="E7067" s="8"/>
      <c r="F7067" s="4"/>
      <c r="G7067" s="9"/>
      <c r="H7067" s="18"/>
      <c r="I7067" s="18"/>
      <c r="J7067" s="23" t="str">
        <f>IF(OR(ISBLANK(H7067),ISBLANK((I7067))),"",NETWORKDAYS(H7067,I7067,Setup!$A$2:$A$30))</f>
        <v/>
      </c>
      <c r="K7067" s="4"/>
      <c r="L7067" s="4"/>
      <c r="M7067" s="4"/>
      <c r="N7067" s="4"/>
      <c r="O7067" s="4"/>
      <c r="P7067" s="4"/>
      <c r="Q7067" s="4"/>
      <c r="R7067" s="4"/>
      <c r="S7067" s="4"/>
      <c r="T7067" s="4"/>
      <c r="U7067" s="4"/>
      <c r="V7067" s="4"/>
    </row>
    <row r="7068" spans="1:22">
      <c r="A7068" s="4"/>
      <c r="B7068" s="4"/>
      <c r="C7068" s="18"/>
      <c r="D7068" s="8"/>
      <c r="E7068" s="8"/>
      <c r="F7068" s="4"/>
      <c r="G7068" s="9"/>
      <c r="H7068" s="18"/>
      <c r="I7068" s="18"/>
      <c r="J7068" s="23" t="str">
        <f>IF(OR(ISBLANK(H7068),ISBLANK((I7068))),"",NETWORKDAYS(H7068,I7068,Setup!$A$2:$A$30))</f>
        <v/>
      </c>
      <c r="K7068" s="4"/>
      <c r="L7068" s="4"/>
      <c r="M7068" s="4"/>
      <c r="N7068" s="4"/>
      <c r="O7068" s="4"/>
      <c r="P7068" s="4"/>
      <c r="Q7068" s="4"/>
      <c r="R7068" s="4"/>
      <c r="S7068" s="4"/>
      <c r="T7068" s="4"/>
      <c r="U7068" s="4"/>
      <c r="V7068" s="4"/>
    </row>
    <row r="7069" spans="1:22">
      <c r="A7069" s="4"/>
      <c r="B7069" s="4"/>
      <c r="C7069" s="18"/>
      <c r="D7069" s="8"/>
      <c r="E7069" s="8"/>
      <c r="F7069" s="4"/>
      <c r="G7069" s="9"/>
      <c r="H7069" s="18"/>
      <c r="I7069" s="18"/>
      <c r="J7069" s="23" t="str">
        <f>IF(OR(ISBLANK(H7069),ISBLANK((I7069))),"",NETWORKDAYS(H7069,I7069,Setup!$A$2:$A$30))</f>
        <v/>
      </c>
      <c r="K7069" s="4"/>
      <c r="L7069" s="4"/>
      <c r="M7069" s="4"/>
      <c r="N7069" s="4"/>
      <c r="O7069" s="4"/>
      <c r="P7069" s="4"/>
      <c r="Q7069" s="4"/>
      <c r="R7069" s="4"/>
      <c r="S7069" s="4"/>
      <c r="T7069" s="4"/>
      <c r="U7069" s="4"/>
      <c r="V7069" s="4"/>
    </row>
    <row r="7070" spans="1:22">
      <c r="A7070" s="4"/>
      <c r="B7070" s="4"/>
      <c r="C7070" s="18"/>
      <c r="D7070" s="8"/>
      <c r="E7070" s="8"/>
      <c r="F7070" s="4"/>
      <c r="G7070" s="9"/>
      <c r="H7070" s="18"/>
      <c r="I7070" s="18"/>
      <c r="J7070" s="23" t="str">
        <f>IF(OR(ISBLANK(H7070),ISBLANK((I7070))),"",NETWORKDAYS(H7070,I7070,Setup!$A$2:$A$30))</f>
        <v/>
      </c>
      <c r="K7070" s="4"/>
      <c r="L7070" s="4"/>
      <c r="M7070" s="4"/>
      <c r="N7070" s="4"/>
      <c r="O7070" s="4"/>
      <c r="P7070" s="4"/>
      <c r="Q7070" s="4"/>
      <c r="R7070" s="4"/>
      <c r="S7070" s="4"/>
      <c r="T7070" s="4"/>
      <c r="U7070" s="4"/>
      <c r="V7070" s="4"/>
    </row>
    <row r="7071" spans="1:22">
      <c r="A7071" s="4"/>
      <c r="B7071" s="4"/>
      <c r="C7071" s="18"/>
      <c r="D7071" s="8"/>
      <c r="E7071" s="8"/>
      <c r="F7071" s="4"/>
      <c r="G7071" s="9"/>
      <c r="H7071" s="18"/>
      <c r="I7071" s="18"/>
      <c r="J7071" s="23" t="str">
        <f>IF(OR(ISBLANK(H7071),ISBLANK((I7071))),"",NETWORKDAYS(H7071,I7071,Setup!$A$2:$A$30))</f>
        <v/>
      </c>
      <c r="K7071" s="4"/>
      <c r="L7071" s="4"/>
      <c r="M7071" s="4"/>
      <c r="N7071" s="4"/>
      <c r="O7071" s="4"/>
      <c r="P7071" s="4"/>
      <c r="Q7071" s="4"/>
      <c r="R7071" s="4"/>
      <c r="S7071" s="4"/>
      <c r="T7071" s="4"/>
      <c r="U7071" s="4"/>
      <c r="V7071" s="4"/>
    </row>
    <row r="7072" spans="1:22">
      <c r="A7072" s="4"/>
      <c r="B7072" s="4"/>
      <c r="C7072" s="18"/>
      <c r="D7072" s="8"/>
      <c r="E7072" s="8"/>
      <c r="F7072" s="4"/>
      <c r="G7072" s="9"/>
      <c r="H7072" s="18"/>
      <c r="I7072" s="18"/>
      <c r="J7072" s="23" t="str">
        <f>IF(OR(ISBLANK(H7072),ISBLANK((I7072))),"",NETWORKDAYS(H7072,I7072,Setup!$A$2:$A$30))</f>
        <v/>
      </c>
      <c r="K7072" s="4"/>
      <c r="L7072" s="4"/>
      <c r="M7072" s="4"/>
      <c r="N7072" s="4"/>
      <c r="O7072" s="4"/>
      <c r="P7072" s="4"/>
      <c r="Q7072" s="4"/>
      <c r="R7072" s="4"/>
      <c r="S7072" s="4"/>
      <c r="T7072" s="4"/>
      <c r="U7072" s="4"/>
      <c r="V7072" s="4"/>
    </row>
    <row r="7073" spans="1:22">
      <c r="A7073" s="4"/>
      <c r="B7073" s="4"/>
      <c r="C7073" s="18"/>
      <c r="D7073" s="8"/>
      <c r="E7073" s="8"/>
      <c r="F7073" s="4"/>
      <c r="G7073" s="9"/>
      <c r="H7073" s="18"/>
      <c r="I7073" s="18"/>
      <c r="J7073" s="23" t="str">
        <f>IF(OR(ISBLANK(H7073),ISBLANK((I7073))),"",NETWORKDAYS(H7073,I7073,Setup!$A$2:$A$30))</f>
        <v/>
      </c>
      <c r="K7073" s="4"/>
      <c r="L7073" s="4"/>
      <c r="M7073" s="4"/>
      <c r="N7073" s="4"/>
      <c r="O7073" s="4"/>
      <c r="P7073" s="4"/>
      <c r="Q7073" s="4"/>
      <c r="R7073" s="4"/>
      <c r="S7073" s="4"/>
      <c r="T7073" s="4"/>
      <c r="U7073" s="4"/>
      <c r="V7073" s="4"/>
    </row>
    <row r="7074" spans="1:22">
      <c r="A7074" s="4"/>
      <c r="B7074" s="4"/>
      <c r="C7074" s="18"/>
      <c r="D7074" s="8"/>
      <c r="E7074" s="8"/>
      <c r="F7074" s="4"/>
      <c r="G7074" s="9"/>
      <c r="H7074" s="18"/>
      <c r="I7074" s="18"/>
      <c r="J7074" s="23" t="str">
        <f>IF(OR(ISBLANK(H7074),ISBLANK((I7074))),"",NETWORKDAYS(H7074,I7074,Setup!$A$2:$A$30))</f>
        <v/>
      </c>
      <c r="K7074" s="4"/>
      <c r="L7074" s="4"/>
      <c r="M7074" s="4"/>
      <c r="N7074" s="4"/>
      <c r="O7074" s="4"/>
      <c r="P7074" s="4"/>
      <c r="Q7074" s="4"/>
      <c r="R7074" s="4"/>
      <c r="S7074" s="4"/>
      <c r="T7074" s="4"/>
      <c r="U7074" s="4"/>
      <c r="V7074" s="4"/>
    </row>
    <row r="7075" spans="1:22">
      <c r="A7075" s="4"/>
      <c r="B7075" s="4"/>
      <c r="C7075" s="18"/>
      <c r="D7075" s="8"/>
      <c r="E7075" s="8"/>
      <c r="F7075" s="4"/>
      <c r="G7075" s="9"/>
      <c r="H7075" s="18"/>
      <c r="I7075" s="18"/>
      <c r="J7075" s="23" t="str">
        <f>IF(OR(ISBLANK(H7075),ISBLANK((I7075))),"",NETWORKDAYS(H7075,I7075,Setup!$A$2:$A$30))</f>
        <v/>
      </c>
      <c r="K7075" s="4"/>
      <c r="L7075" s="4"/>
      <c r="M7075" s="4"/>
      <c r="N7075" s="4"/>
      <c r="O7075" s="4"/>
      <c r="P7075" s="4"/>
      <c r="Q7075" s="4"/>
      <c r="R7075" s="4"/>
      <c r="S7075" s="4"/>
      <c r="T7075" s="4"/>
      <c r="U7075" s="4"/>
      <c r="V7075" s="4"/>
    </row>
    <row r="7076" spans="1:22">
      <c r="A7076" s="4"/>
      <c r="B7076" s="4"/>
      <c r="C7076" s="18"/>
      <c r="D7076" s="8"/>
      <c r="E7076" s="8"/>
      <c r="F7076" s="4"/>
      <c r="G7076" s="9"/>
      <c r="H7076" s="18"/>
      <c r="I7076" s="18"/>
      <c r="J7076" s="23" t="str">
        <f>IF(OR(ISBLANK(H7076),ISBLANK((I7076))),"",NETWORKDAYS(H7076,I7076,Setup!$A$2:$A$30))</f>
        <v/>
      </c>
      <c r="K7076" s="4"/>
      <c r="L7076" s="4"/>
      <c r="M7076" s="4"/>
      <c r="N7076" s="4"/>
      <c r="O7076" s="4"/>
      <c r="P7076" s="4"/>
      <c r="Q7076" s="4"/>
      <c r="R7076" s="4"/>
      <c r="S7076" s="4"/>
      <c r="T7076" s="4"/>
      <c r="U7076" s="4"/>
      <c r="V7076" s="4"/>
    </row>
    <row r="7077" spans="1:22">
      <c r="A7077" s="4"/>
      <c r="B7077" s="4"/>
      <c r="C7077" s="18"/>
      <c r="D7077" s="8"/>
      <c r="E7077" s="8"/>
      <c r="F7077" s="4"/>
      <c r="G7077" s="9"/>
      <c r="H7077" s="18"/>
      <c r="I7077" s="18"/>
      <c r="J7077" s="23" t="str">
        <f>IF(OR(ISBLANK(H7077),ISBLANK((I7077))),"",NETWORKDAYS(H7077,I7077,Setup!$A$2:$A$30))</f>
        <v/>
      </c>
      <c r="K7077" s="4"/>
      <c r="L7077" s="4"/>
      <c r="M7077" s="4"/>
      <c r="N7077" s="4"/>
      <c r="O7077" s="4"/>
      <c r="P7077" s="4"/>
      <c r="Q7077" s="4"/>
      <c r="R7077" s="4"/>
      <c r="S7077" s="4"/>
      <c r="T7077" s="4"/>
      <c r="U7077" s="4"/>
      <c r="V7077" s="4"/>
    </row>
    <row r="7078" spans="1:22">
      <c r="A7078" s="4"/>
      <c r="B7078" s="4"/>
      <c r="C7078" s="18"/>
      <c r="D7078" s="8"/>
      <c r="E7078" s="8"/>
      <c r="F7078" s="4"/>
      <c r="G7078" s="9"/>
      <c r="H7078" s="18"/>
      <c r="I7078" s="18"/>
      <c r="J7078" s="23" t="str">
        <f>IF(OR(ISBLANK(H7078),ISBLANK((I7078))),"",NETWORKDAYS(H7078,I7078,Setup!$A$2:$A$30))</f>
        <v/>
      </c>
      <c r="K7078" s="4"/>
      <c r="L7078" s="4"/>
      <c r="M7078" s="4"/>
      <c r="N7078" s="4"/>
      <c r="O7078" s="4"/>
      <c r="P7078" s="4"/>
      <c r="Q7078" s="4"/>
      <c r="R7078" s="4"/>
      <c r="S7078" s="4"/>
      <c r="T7078" s="4"/>
      <c r="U7078" s="4"/>
      <c r="V7078" s="4"/>
    </row>
    <row r="7079" spans="1:22">
      <c r="A7079" s="4"/>
      <c r="B7079" s="4"/>
      <c r="C7079" s="18"/>
      <c r="D7079" s="8"/>
      <c r="E7079" s="8"/>
      <c r="F7079" s="4"/>
      <c r="G7079" s="9"/>
      <c r="H7079" s="18"/>
      <c r="I7079" s="18"/>
      <c r="J7079" s="23" t="str">
        <f>IF(OR(ISBLANK(H7079),ISBLANK((I7079))),"",NETWORKDAYS(H7079,I7079,Setup!$A$2:$A$30))</f>
        <v/>
      </c>
      <c r="K7079" s="4"/>
      <c r="L7079" s="4"/>
      <c r="M7079" s="4"/>
      <c r="N7079" s="4"/>
      <c r="O7079" s="4"/>
      <c r="P7079" s="4"/>
      <c r="Q7079" s="4"/>
      <c r="R7079" s="4"/>
      <c r="S7079" s="4"/>
      <c r="T7079" s="4"/>
      <c r="U7079" s="4"/>
      <c r="V7079" s="4"/>
    </row>
    <row r="7080" spans="1:22">
      <c r="A7080" s="4"/>
      <c r="B7080" s="4"/>
      <c r="C7080" s="18"/>
      <c r="D7080" s="8"/>
      <c r="E7080" s="8"/>
      <c r="F7080" s="4"/>
      <c r="G7080" s="9"/>
      <c r="H7080" s="18"/>
      <c r="I7080" s="18"/>
      <c r="J7080" s="23" t="str">
        <f>IF(OR(ISBLANK(H7080),ISBLANK((I7080))),"",NETWORKDAYS(H7080,I7080,Setup!$A$2:$A$30))</f>
        <v/>
      </c>
      <c r="K7080" s="4"/>
      <c r="L7080" s="4"/>
      <c r="M7080" s="4"/>
      <c r="N7080" s="4"/>
      <c r="O7080" s="4"/>
      <c r="P7080" s="4"/>
      <c r="Q7080" s="4"/>
      <c r="R7080" s="4"/>
      <c r="S7080" s="4"/>
      <c r="T7080" s="4"/>
      <c r="U7080" s="4"/>
      <c r="V7080" s="4"/>
    </row>
    <row r="7081" spans="1:22">
      <c r="A7081" s="4"/>
      <c r="B7081" s="4"/>
      <c r="C7081" s="18"/>
      <c r="D7081" s="8"/>
      <c r="E7081" s="8"/>
      <c r="F7081" s="4"/>
      <c r="G7081" s="9"/>
      <c r="H7081" s="18"/>
      <c r="I7081" s="18"/>
      <c r="J7081" s="23" t="str">
        <f>IF(OR(ISBLANK(H7081),ISBLANK((I7081))),"",NETWORKDAYS(H7081,I7081,Setup!$A$2:$A$30))</f>
        <v/>
      </c>
      <c r="K7081" s="4"/>
      <c r="L7081" s="4"/>
      <c r="M7081" s="4"/>
      <c r="N7081" s="4"/>
      <c r="O7081" s="4"/>
      <c r="P7081" s="4"/>
      <c r="Q7081" s="4"/>
      <c r="R7081" s="4"/>
      <c r="S7081" s="4"/>
      <c r="T7081" s="4"/>
      <c r="U7081" s="4"/>
      <c r="V7081" s="4"/>
    </row>
    <row r="7082" spans="1:22">
      <c r="A7082" s="4"/>
      <c r="B7082" s="4"/>
      <c r="C7082" s="18"/>
      <c r="D7082" s="8"/>
      <c r="E7082" s="8"/>
      <c r="F7082" s="4"/>
      <c r="G7082" s="9"/>
      <c r="H7082" s="18"/>
      <c r="I7082" s="18"/>
      <c r="J7082" s="23" t="str">
        <f>IF(OR(ISBLANK(H7082),ISBLANK((I7082))),"",NETWORKDAYS(H7082,I7082,Setup!$A$2:$A$30))</f>
        <v/>
      </c>
      <c r="K7082" s="4"/>
      <c r="L7082" s="4"/>
      <c r="M7082" s="4"/>
      <c r="N7082" s="4"/>
      <c r="O7082" s="4"/>
      <c r="P7082" s="4"/>
      <c r="Q7082" s="4"/>
      <c r="R7082" s="4"/>
      <c r="S7082" s="4"/>
      <c r="T7082" s="4"/>
      <c r="U7082" s="4"/>
      <c r="V7082" s="4"/>
    </row>
    <row r="7083" spans="1:22">
      <c r="A7083" s="4"/>
      <c r="B7083" s="4"/>
      <c r="C7083" s="18"/>
      <c r="D7083" s="8"/>
      <c r="E7083" s="8"/>
      <c r="F7083" s="4"/>
      <c r="G7083" s="9"/>
      <c r="H7083" s="18"/>
      <c r="I7083" s="18"/>
      <c r="J7083" s="23" t="str">
        <f>IF(OR(ISBLANK(H7083),ISBLANK((I7083))),"",NETWORKDAYS(H7083,I7083,Setup!$A$2:$A$30))</f>
        <v/>
      </c>
      <c r="K7083" s="4"/>
      <c r="L7083" s="4"/>
      <c r="M7083" s="4"/>
      <c r="N7083" s="4"/>
      <c r="O7083" s="4"/>
      <c r="P7083" s="4"/>
      <c r="Q7083" s="4"/>
      <c r="R7083" s="4"/>
      <c r="S7083" s="4"/>
      <c r="T7083" s="4"/>
      <c r="U7083" s="4"/>
      <c r="V7083" s="4"/>
    </row>
    <row r="7084" spans="1:22">
      <c r="A7084" s="4"/>
      <c r="B7084" s="4"/>
      <c r="C7084" s="18"/>
      <c r="D7084" s="8"/>
      <c r="E7084" s="8"/>
      <c r="F7084" s="4"/>
      <c r="G7084" s="9"/>
      <c r="H7084" s="18"/>
      <c r="I7084" s="18"/>
      <c r="J7084" s="23" t="str">
        <f>IF(OR(ISBLANK(H7084),ISBLANK((I7084))),"",NETWORKDAYS(H7084,I7084,Setup!$A$2:$A$30))</f>
        <v/>
      </c>
      <c r="K7084" s="4"/>
      <c r="L7084" s="4"/>
      <c r="M7084" s="4"/>
      <c r="N7084" s="4"/>
      <c r="O7084" s="4"/>
      <c r="P7084" s="4"/>
      <c r="Q7084" s="4"/>
      <c r="R7084" s="4"/>
      <c r="S7084" s="4"/>
      <c r="T7084" s="4"/>
      <c r="U7084" s="4"/>
      <c r="V7084" s="4"/>
    </row>
    <row r="7085" spans="1:22">
      <c r="A7085" s="4"/>
      <c r="B7085" s="4"/>
      <c r="C7085" s="18"/>
      <c r="D7085" s="8"/>
      <c r="E7085" s="8"/>
      <c r="F7085" s="4"/>
      <c r="G7085" s="9"/>
      <c r="H7085" s="18"/>
      <c r="I7085" s="18"/>
      <c r="J7085" s="23" t="str">
        <f>IF(OR(ISBLANK(H7085),ISBLANK((I7085))),"",NETWORKDAYS(H7085,I7085,Setup!$A$2:$A$30))</f>
        <v/>
      </c>
      <c r="K7085" s="4"/>
      <c r="L7085" s="4"/>
      <c r="M7085" s="4"/>
      <c r="N7085" s="4"/>
      <c r="O7085" s="4"/>
      <c r="P7085" s="4"/>
      <c r="Q7085" s="4"/>
      <c r="R7085" s="4"/>
      <c r="S7085" s="4"/>
      <c r="T7085" s="4"/>
      <c r="U7085" s="4"/>
      <c r="V7085" s="4"/>
    </row>
    <row r="7086" spans="1:22">
      <c r="A7086" s="4"/>
      <c r="B7086" s="4"/>
      <c r="C7086" s="18"/>
      <c r="D7086" s="8"/>
      <c r="E7086" s="8"/>
      <c r="F7086" s="4"/>
      <c r="G7086" s="9"/>
      <c r="H7086" s="18"/>
      <c r="I7086" s="18"/>
      <c r="J7086" s="23" t="str">
        <f>IF(OR(ISBLANK(H7086),ISBLANK((I7086))),"",NETWORKDAYS(H7086,I7086,Setup!$A$2:$A$30))</f>
        <v/>
      </c>
      <c r="K7086" s="4"/>
      <c r="L7086" s="4"/>
      <c r="M7086" s="4"/>
      <c r="N7086" s="4"/>
      <c r="O7086" s="4"/>
      <c r="P7086" s="4"/>
      <c r="Q7086" s="4"/>
      <c r="R7086" s="4"/>
      <c r="S7086" s="4"/>
      <c r="T7086" s="4"/>
      <c r="U7086" s="4"/>
      <c r="V7086" s="4"/>
    </row>
    <row r="7087" spans="1:22">
      <c r="A7087" s="4"/>
      <c r="B7087" s="4"/>
      <c r="C7087" s="18"/>
      <c r="D7087" s="8"/>
      <c r="E7087" s="8"/>
      <c r="F7087" s="4"/>
      <c r="G7087" s="9"/>
      <c r="H7087" s="18"/>
      <c r="I7087" s="18"/>
      <c r="J7087" s="23" t="str">
        <f>IF(OR(ISBLANK(H7087),ISBLANK((I7087))),"",NETWORKDAYS(H7087,I7087,Setup!$A$2:$A$30))</f>
        <v/>
      </c>
      <c r="K7087" s="4"/>
      <c r="L7087" s="4"/>
      <c r="M7087" s="4"/>
      <c r="N7087" s="4"/>
      <c r="O7087" s="4"/>
      <c r="P7087" s="4"/>
      <c r="Q7087" s="4"/>
      <c r="R7087" s="4"/>
      <c r="S7087" s="4"/>
      <c r="T7087" s="4"/>
      <c r="U7087" s="4"/>
      <c r="V7087" s="4"/>
    </row>
    <row r="7088" spans="1:22">
      <c r="A7088" s="4"/>
      <c r="B7088" s="4"/>
      <c r="C7088" s="18"/>
      <c r="D7088" s="8"/>
      <c r="E7088" s="8"/>
      <c r="F7088" s="4"/>
      <c r="G7088" s="9"/>
      <c r="H7088" s="18"/>
      <c r="I7088" s="18"/>
      <c r="J7088" s="23" t="str">
        <f>IF(OR(ISBLANK(H7088),ISBLANK((I7088))),"",NETWORKDAYS(H7088,I7088,Setup!$A$2:$A$30))</f>
        <v/>
      </c>
      <c r="K7088" s="4"/>
      <c r="L7088" s="4"/>
      <c r="M7088" s="4"/>
      <c r="N7088" s="4"/>
      <c r="O7088" s="4"/>
      <c r="P7088" s="4"/>
      <c r="Q7088" s="4"/>
      <c r="R7088" s="4"/>
      <c r="S7088" s="4"/>
      <c r="T7088" s="4"/>
      <c r="U7088" s="4"/>
      <c r="V7088" s="4"/>
    </row>
    <row r="7089" spans="1:22">
      <c r="A7089" s="4"/>
      <c r="B7089" s="4"/>
      <c r="C7089" s="18"/>
      <c r="D7089" s="8"/>
      <c r="E7089" s="8"/>
      <c r="F7089" s="4"/>
      <c r="G7089" s="9"/>
      <c r="H7089" s="18"/>
      <c r="I7089" s="18"/>
      <c r="J7089" s="23" t="str">
        <f>IF(OR(ISBLANK(H7089),ISBLANK((I7089))),"",NETWORKDAYS(H7089,I7089,Setup!$A$2:$A$30))</f>
        <v/>
      </c>
      <c r="K7089" s="4"/>
      <c r="L7089" s="4"/>
      <c r="M7089" s="4"/>
      <c r="N7089" s="4"/>
      <c r="O7089" s="4"/>
      <c r="P7089" s="4"/>
      <c r="Q7089" s="4"/>
      <c r="R7089" s="4"/>
      <c r="S7089" s="4"/>
      <c r="T7089" s="4"/>
      <c r="U7089" s="4"/>
      <c r="V7089" s="4"/>
    </row>
    <row r="7090" spans="1:22">
      <c r="A7090" s="4"/>
      <c r="B7090" s="4"/>
      <c r="C7090" s="18"/>
      <c r="D7090" s="8"/>
      <c r="E7090" s="8"/>
      <c r="F7090" s="4"/>
      <c r="G7090" s="9"/>
      <c r="H7090" s="18"/>
      <c r="I7090" s="18"/>
      <c r="J7090" s="23" t="str">
        <f>IF(OR(ISBLANK(H7090),ISBLANK((I7090))),"",NETWORKDAYS(H7090,I7090,Setup!$A$2:$A$30))</f>
        <v/>
      </c>
      <c r="K7090" s="4"/>
      <c r="L7090" s="4"/>
      <c r="M7090" s="4"/>
      <c r="N7090" s="4"/>
      <c r="O7090" s="4"/>
      <c r="P7090" s="4"/>
      <c r="Q7090" s="4"/>
      <c r="R7090" s="4"/>
      <c r="S7090" s="4"/>
      <c r="T7090" s="4"/>
      <c r="U7090" s="4"/>
      <c r="V7090" s="4"/>
    </row>
    <row r="7091" spans="1:22">
      <c r="A7091" s="4"/>
      <c r="B7091" s="4"/>
      <c r="C7091" s="18"/>
      <c r="D7091" s="8"/>
      <c r="E7091" s="8"/>
      <c r="F7091" s="4"/>
      <c r="G7091" s="9"/>
      <c r="H7091" s="18"/>
      <c r="I7091" s="18"/>
      <c r="J7091" s="23" t="str">
        <f>IF(OR(ISBLANK(H7091),ISBLANK((I7091))),"",NETWORKDAYS(H7091,I7091,Setup!$A$2:$A$30))</f>
        <v/>
      </c>
      <c r="K7091" s="4"/>
      <c r="L7091" s="4"/>
      <c r="M7091" s="4"/>
      <c r="N7091" s="4"/>
      <c r="O7091" s="4"/>
      <c r="P7091" s="4"/>
      <c r="Q7091" s="4"/>
      <c r="R7091" s="4"/>
      <c r="S7091" s="4"/>
      <c r="T7091" s="4"/>
      <c r="U7091" s="4"/>
      <c r="V7091" s="4"/>
    </row>
    <row r="7092" spans="1:22">
      <c r="A7092" s="4"/>
      <c r="B7092" s="4"/>
      <c r="C7092" s="18"/>
      <c r="D7092" s="8"/>
      <c r="E7092" s="8"/>
      <c r="F7092" s="4"/>
      <c r="G7092" s="9"/>
      <c r="H7092" s="18"/>
      <c r="I7092" s="18"/>
      <c r="J7092" s="23" t="str">
        <f>IF(OR(ISBLANK(H7092),ISBLANK((I7092))),"",NETWORKDAYS(H7092,I7092,Setup!$A$2:$A$30))</f>
        <v/>
      </c>
      <c r="K7092" s="4"/>
      <c r="L7092" s="4"/>
      <c r="M7092" s="4"/>
      <c r="N7092" s="4"/>
      <c r="O7092" s="4"/>
      <c r="P7092" s="4"/>
      <c r="Q7092" s="4"/>
      <c r="R7092" s="4"/>
      <c r="S7092" s="4"/>
      <c r="T7092" s="4"/>
      <c r="U7092" s="4"/>
      <c r="V7092" s="4"/>
    </row>
    <row r="7093" spans="1:22">
      <c r="A7093" s="4"/>
      <c r="B7093" s="4"/>
      <c r="C7093" s="18"/>
      <c r="D7093" s="8"/>
      <c r="E7093" s="8"/>
      <c r="F7093" s="4"/>
      <c r="G7093" s="9"/>
      <c r="H7093" s="18"/>
      <c r="I7093" s="18"/>
      <c r="J7093" s="23" t="str">
        <f>IF(OR(ISBLANK(H7093),ISBLANK((I7093))),"",NETWORKDAYS(H7093,I7093,Setup!$A$2:$A$30))</f>
        <v/>
      </c>
      <c r="K7093" s="4"/>
      <c r="L7093" s="4"/>
      <c r="M7093" s="4"/>
      <c r="N7093" s="4"/>
      <c r="O7093" s="4"/>
      <c r="P7093" s="4"/>
      <c r="Q7093" s="4"/>
      <c r="R7093" s="4"/>
      <c r="S7093" s="4"/>
      <c r="T7093" s="4"/>
      <c r="U7093" s="4"/>
      <c r="V7093" s="4"/>
    </row>
    <row r="7094" spans="1:22">
      <c r="A7094" s="4"/>
      <c r="B7094" s="4"/>
      <c r="C7094" s="18"/>
      <c r="D7094" s="8"/>
      <c r="E7094" s="8"/>
      <c r="F7094" s="4"/>
      <c r="G7094" s="9"/>
      <c r="H7094" s="18"/>
      <c r="I7094" s="18"/>
      <c r="J7094" s="23" t="str">
        <f>IF(OR(ISBLANK(H7094),ISBLANK((I7094))),"",NETWORKDAYS(H7094,I7094,Setup!$A$2:$A$30))</f>
        <v/>
      </c>
      <c r="K7094" s="4"/>
      <c r="L7094" s="4"/>
      <c r="M7094" s="4"/>
      <c r="N7094" s="4"/>
      <c r="O7094" s="4"/>
      <c r="P7094" s="4"/>
      <c r="Q7094" s="4"/>
      <c r="R7094" s="4"/>
      <c r="S7094" s="4"/>
      <c r="T7094" s="4"/>
      <c r="U7094" s="4"/>
      <c r="V7094" s="4"/>
    </row>
    <row r="7095" spans="1:22">
      <c r="A7095" s="4"/>
      <c r="B7095" s="4"/>
      <c r="C7095" s="18"/>
      <c r="D7095" s="8"/>
      <c r="E7095" s="8"/>
      <c r="F7095" s="4"/>
      <c r="G7095" s="9"/>
      <c r="H7095" s="18"/>
      <c r="I7095" s="18"/>
      <c r="J7095" s="23" t="str">
        <f>IF(OR(ISBLANK(H7095),ISBLANK((I7095))),"",NETWORKDAYS(H7095,I7095,Setup!$A$2:$A$30))</f>
        <v/>
      </c>
      <c r="K7095" s="4"/>
      <c r="L7095" s="4"/>
      <c r="M7095" s="4"/>
      <c r="N7095" s="4"/>
      <c r="O7095" s="4"/>
      <c r="P7095" s="4"/>
      <c r="Q7095" s="4"/>
      <c r="R7095" s="4"/>
      <c r="S7095" s="4"/>
      <c r="T7095" s="4"/>
      <c r="U7095" s="4"/>
      <c r="V7095" s="4"/>
    </row>
    <row r="7096" spans="1:22">
      <c r="A7096" s="4"/>
      <c r="B7096" s="4"/>
      <c r="C7096" s="18"/>
      <c r="D7096" s="8"/>
      <c r="E7096" s="8"/>
      <c r="F7096" s="4"/>
      <c r="G7096" s="9"/>
      <c r="H7096" s="18"/>
      <c r="I7096" s="18"/>
      <c r="J7096" s="23" t="str">
        <f>IF(OR(ISBLANK(H7096),ISBLANK((I7096))),"",NETWORKDAYS(H7096,I7096,Setup!$A$2:$A$30))</f>
        <v/>
      </c>
      <c r="K7096" s="4"/>
      <c r="L7096" s="4"/>
      <c r="M7096" s="4"/>
      <c r="N7096" s="4"/>
      <c r="O7096" s="4"/>
      <c r="P7096" s="4"/>
      <c r="Q7096" s="4"/>
      <c r="R7096" s="4"/>
      <c r="S7096" s="4"/>
      <c r="T7096" s="4"/>
      <c r="U7096" s="4"/>
      <c r="V7096" s="4"/>
    </row>
    <row r="7097" spans="1:22">
      <c r="A7097" s="4"/>
      <c r="B7097" s="4"/>
      <c r="C7097" s="18"/>
      <c r="D7097" s="8"/>
      <c r="E7097" s="8"/>
      <c r="F7097" s="4"/>
      <c r="G7097" s="9"/>
      <c r="H7097" s="18"/>
      <c r="I7097" s="18"/>
      <c r="J7097" s="23" t="str">
        <f>IF(OR(ISBLANK(H7097),ISBLANK((I7097))),"",NETWORKDAYS(H7097,I7097,Setup!$A$2:$A$30))</f>
        <v/>
      </c>
      <c r="K7097" s="4"/>
      <c r="L7097" s="4"/>
      <c r="M7097" s="4"/>
      <c r="N7097" s="4"/>
      <c r="O7097" s="4"/>
      <c r="P7097" s="4"/>
      <c r="Q7097" s="4"/>
      <c r="R7097" s="4"/>
      <c r="S7097" s="4"/>
      <c r="T7097" s="4"/>
      <c r="U7097" s="4"/>
      <c r="V7097" s="4"/>
    </row>
    <row r="7098" spans="1:22">
      <c r="A7098" s="4"/>
      <c r="B7098" s="4"/>
      <c r="C7098" s="18"/>
      <c r="D7098" s="8"/>
      <c r="E7098" s="8"/>
      <c r="F7098" s="4"/>
      <c r="G7098" s="9"/>
      <c r="H7098" s="18"/>
      <c r="I7098" s="18"/>
      <c r="J7098" s="23" t="str">
        <f>IF(OR(ISBLANK(H7098),ISBLANK((I7098))),"",NETWORKDAYS(H7098,I7098,Setup!$A$2:$A$30))</f>
        <v/>
      </c>
      <c r="K7098" s="4"/>
      <c r="L7098" s="4"/>
      <c r="M7098" s="4"/>
      <c r="N7098" s="4"/>
      <c r="O7098" s="4"/>
      <c r="P7098" s="4"/>
      <c r="Q7098" s="4"/>
      <c r="R7098" s="4"/>
      <c r="S7098" s="4"/>
      <c r="T7098" s="4"/>
      <c r="U7098" s="4"/>
      <c r="V7098" s="4"/>
    </row>
    <row r="7099" spans="1:22">
      <c r="A7099" s="4"/>
      <c r="B7099" s="4"/>
      <c r="C7099" s="18"/>
      <c r="D7099" s="8"/>
      <c r="E7099" s="8"/>
      <c r="F7099" s="4"/>
      <c r="G7099" s="9"/>
      <c r="H7099" s="18"/>
      <c r="I7099" s="18"/>
      <c r="J7099" s="23" t="str">
        <f>IF(OR(ISBLANK(H7099),ISBLANK((I7099))),"",NETWORKDAYS(H7099,I7099,Setup!$A$2:$A$30))</f>
        <v/>
      </c>
      <c r="K7099" s="4"/>
      <c r="L7099" s="4"/>
      <c r="M7099" s="4"/>
      <c r="N7099" s="4"/>
      <c r="O7099" s="4"/>
      <c r="P7099" s="4"/>
      <c r="Q7099" s="4"/>
      <c r="R7099" s="4"/>
      <c r="S7099" s="4"/>
      <c r="T7099" s="4"/>
      <c r="U7099" s="4"/>
      <c r="V7099" s="4"/>
    </row>
    <row r="7100" spans="1:22">
      <c r="A7100" s="4"/>
      <c r="B7100" s="4"/>
      <c r="C7100" s="18"/>
      <c r="D7100" s="8"/>
      <c r="E7100" s="8"/>
      <c r="F7100" s="4"/>
      <c r="G7100" s="9"/>
      <c r="H7100" s="18"/>
      <c r="I7100" s="18"/>
      <c r="J7100" s="23" t="str">
        <f>IF(OR(ISBLANK(H7100),ISBLANK((I7100))),"",NETWORKDAYS(H7100,I7100,Setup!$A$2:$A$30))</f>
        <v/>
      </c>
      <c r="K7100" s="4"/>
      <c r="L7100" s="4"/>
      <c r="M7100" s="4"/>
      <c r="N7100" s="4"/>
      <c r="O7100" s="4"/>
      <c r="P7100" s="4"/>
      <c r="Q7100" s="4"/>
      <c r="R7100" s="4"/>
      <c r="S7100" s="4"/>
      <c r="T7100" s="4"/>
      <c r="U7100" s="4"/>
      <c r="V7100" s="4"/>
    </row>
    <row r="7101" spans="1:22">
      <c r="A7101" s="4"/>
      <c r="B7101" s="4"/>
      <c r="C7101" s="18"/>
      <c r="D7101" s="8"/>
      <c r="E7101" s="8"/>
      <c r="F7101" s="4"/>
      <c r="G7101" s="9"/>
      <c r="H7101" s="18"/>
      <c r="I7101" s="18"/>
      <c r="J7101" s="23" t="str">
        <f>IF(OR(ISBLANK(H7101),ISBLANK((I7101))),"",NETWORKDAYS(H7101,I7101,Setup!$A$2:$A$30))</f>
        <v/>
      </c>
      <c r="K7101" s="4"/>
      <c r="L7101" s="4"/>
      <c r="M7101" s="4"/>
      <c r="N7101" s="4"/>
      <c r="O7101" s="4"/>
      <c r="P7101" s="4"/>
      <c r="Q7101" s="4"/>
      <c r="R7101" s="4"/>
      <c r="S7101" s="4"/>
      <c r="T7101" s="4"/>
      <c r="U7101" s="4"/>
      <c r="V7101" s="4"/>
    </row>
    <row r="7102" spans="1:22">
      <c r="A7102" s="4"/>
      <c r="B7102" s="4"/>
      <c r="C7102" s="18"/>
      <c r="D7102" s="8"/>
      <c r="E7102" s="8"/>
      <c r="F7102" s="4"/>
      <c r="G7102" s="9"/>
      <c r="H7102" s="18"/>
      <c r="I7102" s="18"/>
      <c r="J7102" s="23" t="str">
        <f>IF(OR(ISBLANK(H7102),ISBLANK((I7102))),"",NETWORKDAYS(H7102,I7102,Setup!$A$2:$A$30))</f>
        <v/>
      </c>
      <c r="K7102" s="4"/>
      <c r="L7102" s="4"/>
      <c r="M7102" s="4"/>
      <c r="N7102" s="4"/>
      <c r="O7102" s="4"/>
      <c r="P7102" s="4"/>
      <c r="Q7102" s="4"/>
      <c r="R7102" s="4"/>
      <c r="S7102" s="4"/>
      <c r="T7102" s="4"/>
      <c r="U7102" s="4"/>
      <c r="V7102" s="4"/>
    </row>
    <row r="7103" spans="1:22">
      <c r="A7103" s="4"/>
      <c r="B7103" s="4"/>
      <c r="C7103" s="18"/>
      <c r="D7103" s="8"/>
      <c r="E7103" s="8"/>
      <c r="F7103" s="4"/>
      <c r="G7103" s="9"/>
      <c r="H7103" s="18"/>
      <c r="I7103" s="18"/>
      <c r="J7103" s="23" t="str">
        <f>IF(OR(ISBLANK(H7103),ISBLANK((I7103))),"",NETWORKDAYS(H7103,I7103,Setup!$A$2:$A$30))</f>
        <v/>
      </c>
      <c r="K7103" s="4"/>
      <c r="L7103" s="4"/>
      <c r="M7103" s="4"/>
      <c r="N7103" s="4"/>
      <c r="O7103" s="4"/>
      <c r="P7103" s="4"/>
      <c r="Q7103" s="4"/>
      <c r="R7103" s="4"/>
      <c r="S7103" s="4"/>
      <c r="T7103" s="4"/>
      <c r="U7103" s="4"/>
      <c r="V7103" s="4"/>
    </row>
    <row r="7104" spans="1:22">
      <c r="A7104" s="4"/>
      <c r="B7104" s="4"/>
      <c r="C7104" s="18"/>
      <c r="D7104" s="8"/>
      <c r="E7104" s="8"/>
      <c r="F7104" s="4"/>
      <c r="G7104" s="9"/>
      <c r="H7104" s="18"/>
      <c r="I7104" s="18"/>
      <c r="J7104" s="23" t="str">
        <f>IF(OR(ISBLANK(H7104),ISBLANK((I7104))),"",NETWORKDAYS(H7104,I7104,Setup!$A$2:$A$30))</f>
        <v/>
      </c>
      <c r="K7104" s="4"/>
      <c r="L7104" s="4"/>
      <c r="M7104" s="4"/>
      <c r="N7104" s="4"/>
      <c r="O7104" s="4"/>
      <c r="P7104" s="4"/>
      <c r="Q7104" s="4"/>
      <c r="R7104" s="4"/>
      <c r="S7104" s="4"/>
      <c r="T7104" s="4"/>
      <c r="U7104" s="4"/>
      <c r="V7104" s="4"/>
    </row>
    <row r="7105" spans="1:22">
      <c r="A7105" s="4"/>
      <c r="B7105" s="4"/>
      <c r="C7105" s="18"/>
      <c r="D7105" s="8"/>
      <c r="E7105" s="8"/>
      <c r="F7105" s="4"/>
      <c r="G7105" s="9"/>
      <c r="H7105" s="18"/>
      <c r="I7105" s="18"/>
      <c r="J7105" s="23" t="str">
        <f>IF(OR(ISBLANK(H7105),ISBLANK((I7105))),"",NETWORKDAYS(H7105,I7105,Setup!$A$2:$A$30))</f>
        <v/>
      </c>
      <c r="K7105" s="4"/>
      <c r="L7105" s="4"/>
      <c r="M7105" s="4"/>
      <c r="N7105" s="4"/>
      <c r="O7105" s="4"/>
      <c r="P7105" s="4"/>
      <c r="Q7105" s="4"/>
      <c r="R7105" s="4"/>
      <c r="S7105" s="4"/>
      <c r="T7105" s="4"/>
      <c r="U7105" s="4"/>
      <c r="V7105" s="4"/>
    </row>
    <row r="7106" spans="1:22">
      <c r="A7106" s="4"/>
      <c r="B7106" s="4"/>
      <c r="C7106" s="18"/>
      <c r="D7106" s="8"/>
      <c r="E7106" s="8"/>
      <c r="F7106" s="4"/>
      <c r="G7106" s="9"/>
      <c r="H7106" s="18"/>
      <c r="I7106" s="18"/>
      <c r="J7106" s="23" t="str">
        <f>IF(OR(ISBLANK(H7106),ISBLANK((I7106))),"",NETWORKDAYS(H7106,I7106,Setup!$A$2:$A$30))</f>
        <v/>
      </c>
      <c r="K7106" s="4"/>
      <c r="L7106" s="4"/>
      <c r="M7106" s="4"/>
      <c r="N7106" s="4"/>
      <c r="O7106" s="4"/>
      <c r="P7106" s="4"/>
      <c r="Q7106" s="4"/>
      <c r="R7106" s="4"/>
      <c r="S7106" s="4"/>
      <c r="T7106" s="4"/>
      <c r="U7106" s="4"/>
      <c r="V7106" s="4"/>
    </row>
    <row r="7107" spans="1:22">
      <c r="A7107" s="4"/>
      <c r="B7107" s="4"/>
      <c r="C7107" s="18"/>
      <c r="D7107" s="8"/>
      <c r="E7107" s="8"/>
      <c r="F7107" s="4"/>
      <c r="G7107" s="9"/>
      <c r="H7107" s="18"/>
      <c r="I7107" s="18"/>
      <c r="J7107" s="23" t="str">
        <f>IF(OR(ISBLANK(H7107),ISBLANK((I7107))),"",NETWORKDAYS(H7107,I7107,Setup!$A$2:$A$30))</f>
        <v/>
      </c>
      <c r="K7107" s="4"/>
      <c r="L7107" s="4"/>
      <c r="M7107" s="4"/>
      <c r="N7107" s="4"/>
      <c r="O7107" s="4"/>
      <c r="P7107" s="4"/>
      <c r="Q7107" s="4"/>
      <c r="R7107" s="4"/>
      <c r="S7107" s="4"/>
      <c r="T7107" s="4"/>
      <c r="U7107" s="4"/>
      <c r="V7107" s="4"/>
    </row>
    <row r="7108" spans="1:22">
      <c r="A7108" s="4"/>
      <c r="B7108" s="4"/>
      <c r="C7108" s="18"/>
      <c r="D7108" s="8"/>
      <c r="E7108" s="8"/>
      <c r="F7108" s="4"/>
      <c r="G7108" s="9"/>
      <c r="H7108" s="18"/>
      <c r="I7108" s="18"/>
      <c r="J7108" s="23" t="str">
        <f>IF(OR(ISBLANK(H7108),ISBLANK((I7108))),"",NETWORKDAYS(H7108,I7108,Setup!$A$2:$A$30))</f>
        <v/>
      </c>
      <c r="K7108" s="4"/>
      <c r="L7108" s="4"/>
      <c r="M7108" s="4"/>
      <c r="N7108" s="4"/>
      <c r="O7108" s="4"/>
      <c r="P7108" s="4"/>
      <c r="Q7108" s="4"/>
      <c r="R7108" s="4"/>
      <c r="S7108" s="4"/>
      <c r="T7108" s="4"/>
      <c r="U7108" s="4"/>
      <c r="V7108" s="4"/>
    </row>
    <row r="7109" spans="1:22">
      <c r="A7109" s="4"/>
      <c r="B7109" s="4"/>
      <c r="C7109" s="18"/>
      <c r="D7109" s="8"/>
      <c r="E7109" s="8"/>
      <c r="F7109" s="4"/>
      <c r="G7109" s="9"/>
      <c r="H7109" s="18"/>
      <c r="I7109" s="18"/>
      <c r="J7109" s="23" t="str">
        <f>IF(OR(ISBLANK(H7109),ISBLANK((I7109))),"",NETWORKDAYS(H7109,I7109,Setup!$A$2:$A$30))</f>
        <v/>
      </c>
      <c r="K7109" s="4"/>
      <c r="L7109" s="4"/>
      <c r="M7109" s="4"/>
      <c r="N7109" s="4"/>
      <c r="O7109" s="4"/>
      <c r="P7109" s="4"/>
      <c r="Q7109" s="4"/>
      <c r="R7109" s="4"/>
      <c r="S7109" s="4"/>
      <c r="T7109" s="4"/>
      <c r="U7109" s="4"/>
      <c r="V7109" s="4"/>
    </row>
    <row r="7110" spans="1:22">
      <c r="A7110" s="4"/>
      <c r="B7110" s="4"/>
      <c r="C7110" s="18"/>
      <c r="D7110" s="8"/>
      <c r="E7110" s="8"/>
      <c r="F7110" s="4"/>
      <c r="G7110" s="9"/>
      <c r="H7110" s="18"/>
      <c r="I7110" s="18"/>
      <c r="J7110" s="23" t="str">
        <f>IF(OR(ISBLANK(H7110),ISBLANK((I7110))),"",NETWORKDAYS(H7110,I7110,Setup!$A$2:$A$30))</f>
        <v/>
      </c>
      <c r="K7110" s="4"/>
      <c r="L7110" s="4"/>
      <c r="M7110" s="4"/>
      <c r="N7110" s="4"/>
      <c r="O7110" s="4"/>
      <c r="P7110" s="4"/>
      <c r="Q7110" s="4"/>
      <c r="R7110" s="4"/>
      <c r="S7110" s="4"/>
      <c r="T7110" s="4"/>
      <c r="U7110" s="4"/>
      <c r="V7110" s="4"/>
    </row>
    <row r="7111" spans="1:22">
      <c r="A7111" s="4"/>
      <c r="B7111" s="4"/>
      <c r="C7111" s="18"/>
      <c r="D7111" s="8"/>
      <c r="E7111" s="8"/>
      <c r="F7111" s="4"/>
      <c r="G7111" s="9"/>
      <c r="H7111" s="18"/>
      <c r="I7111" s="18"/>
      <c r="J7111" s="23" t="str">
        <f>IF(OR(ISBLANK(H7111),ISBLANK((I7111))),"",NETWORKDAYS(H7111,I7111,Setup!$A$2:$A$30))</f>
        <v/>
      </c>
      <c r="K7111" s="4"/>
      <c r="L7111" s="4"/>
      <c r="M7111" s="4"/>
      <c r="N7111" s="4"/>
      <c r="O7111" s="4"/>
      <c r="P7111" s="4"/>
      <c r="Q7111" s="4"/>
      <c r="R7111" s="4"/>
      <c r="S7111" s="4"/>
      <c r="T7111" s="4"/>
      <c r="U7111" s="4"/>
      <c r="V7111" s="4"/>
    </row>
    <row r="7112" spans="1:22">
      <c r="A7112" s="4"/>
      <c r="B7112" s="4"/>
      <c r="C7112" s="18"/>
      <c r="D7112" s="8"/>
      <c r="E7112" s="8"/>
      <c r="F7112" s="4"/>
      <c r="G7112" s="9"/>
      <c r="H7112" s="18"/>
      <c r="I7112" s="18"/>
      <c r="J7112" s="23" t="str">
        <f>IF(OR(ISBLANK(H7112),ISBLANK((I7112))),"",NETWORKDAYS(H7112,I7112,Setup!$A$2:$A$30))</f>
        <v/>
      </c>
      <c r="K7112" s="4"/>
      <c r="L7112" s="4"/>
      <c r="M7112" s="4"/>
      <c r="N7112" s="4"/>
      <c r="O7112" s="4"/>
      <c r="P7112" s="4"/>
      <c r="Q7112" s="4"/>
      <c r="R7112" s="4"/>
      <c r="S7112" s="4"/>
      <c r="T7112" s="4"/>
      <c r="U7112" s="4"/>
      <c r="V7112" s="4"/>
    </row>
    <row r="7113" spans="1:22">
      <c r="A7113" s="4"/>
      <c r="B7113" s="4"/>
      <c r="C7113" s="18"/>
      <c r="D7113" s="8"/>
      <c r="E7113" s="8"/>
      <c r="F7113" s="4"/>
      <c r="G7113" s="9"/>
      <c r="H7113" s="18"/>
      <c r="I7113" s="18"/>
      <c r="J7113" s="23" t="str">
        <f>IF(OR(ISBLANK(H7113),ISBLANK((I7113))),"",NETWORKDAYS(H7113,I7113,Setup!$A$2:$A$30))</f>
        <v/>
      </c>
      <c r="K7113" s="4"/>
      <c r="L7113" s="4"/>
      <c r="M7113" s="4"/>
      <c r="N7113" s="4"/>
      <c r="O7113" s="4"/>
      <c r="P7113" s="4"/>
      <c r="Q7113" s="4"/>
      <c r="R7113" s="4"/>
      <c r="S7113" s="4"/>
      <c r="T7113" s="4"/>
      <c r="U7113" s="4"/>
      <c r="V7113" s="4"/>
    </row>
    <row r="7114" spans="1:22">
      <c r="A7114" s="4"/>
      <c r="B7114" s="4"/>
      <c r="C7114" s="18"/>
      <c r="D7114" s="8"/>
      <c r="E7114" s="8"/>
      <c r="F7114" s="4"/>
      <c r="G7114" s="9"/>
      <c r="H7114" s="18"/>
      <c r="I7114" s="18"/>
      <c r="J7114" s="23" t="str">
        <f>IF(OR(ISBLANK(H7114),ISBLANK((I7114))),"",NETWORKDAYS(H7114,I7114,Setup!$A$2:$A$30))</f>
        <v/>
      </c>
      <c r="K7114" s="4"/>
      <c r="L7114" s="4"/>
      <c r="M7114" s="4"/>
      <c r="N7114" s="4"/>
      <c r="O7114" s="4"/>
      <c r="P7114" s="4"/>
      <c r="Q7114" s="4"/>
      <c r="R7114" s="4"/>
      <c r="S7114" s="4"/>
      <c r="T7114" s="4"/>
      <c r="U7114" s="4"/>
      <c r="V7114" s="4"/>
    </row>
    <row r="7115" spans="1:22">
      <c r="A7115" s="4"/>
      <c r="B7115" s="4"/>
      <c r="C7115" s="18"/>
      <c r="D7115" s="8"/>
      <c r="E7115" s="8"/>
      <c r="F7115" s="4"/>
      <c r="G7115" s="9"/>
      <c r="H7115" s="18"/>
      <c r="I7115" s="18"/>
      <c r="J7115" s="23" t="str">
        <f>IF(OR(ISBLANK(H7115),ISBLANK((I7115))),"",NETWORKDAYS(H7115,I7115,Setup!$A$2:$A$30))</f>
        <v/>
      </c>
      <c r="K7115" s="4"/>
      <c r="L7115" s="4"/>
      <c r="M7115" s="4"/>
      <c r="N7115" s="4"/>
      <c r="O7115" s="4"/>
      <c r="P7115" s="4"/>
      <c r="Q7115" s="4"/>
      <c r="R7115" s="4"/>
      <c r="S7115" s="4"/>
      <c r="T7115" s="4"/>
      <c r="U7115" s="4"/>
      <c r="V7115" s="4"/>
    </row>
    <row r="7116" spans="1:22">
      <c r="A7116" s="4"/>
      <c r="B7116" s="4"/>
      <c r="C7116" s="18"/>
      <c r="D7116" s="8"/>
      <c r="E7116" s="8"/>
      <c r="F7116" s="4"/>
      <c r="G7116" s="9"/>
      <c r="H7116" s="18"/>
      <c r="I7116" s="18"/>
      <c r="J7116" s="23" t="str">
        <f>IF(OR(ISBLANK(H7116),ISBLANK((I7116))),"",NETWORKDAYS(H7116,I7116,Setup!$A$2:$A$30))</f>
        <v/>
      </c>
      <c r="K7116" s="4"/>
      <c r="L7116" s="4"/>
      <c r="M7116" s="4"/>
      <c r="N7116" s="4"/>
      <c r="O7116" s="4"/>
      <c r="P7116" s="4"/>
      <c r="Q7116" s="4"/>
      <c r="R7116" s="4"/>
      <c r="S7116" s="4"/>
      <c r="T7116" s="4"/>
      <c r="U7116" s="4"/>
      <c r="V7116" s="4"/>
    </row>
    <row r="7117" spans="1:22">
      <c r="A7117" s="4"/>
      <c r="B7117" s="4"/>
      <c r="C7117" s="18"/>
      <c r="D7117" s="8"/>
      <c r="E7117" s="8"/>
      <c r="F7117" s="4"/>
      <c r="G7117" s="9"/>
      <c r="H7117" s="18"/>
      <c r="I7117" s="18"/>
      <c r="J7117" s="23" t="str">
        <f>IF(OR(ISBLANK(H7117),ISBLANK((I7117))),"",NETWORKDAYS(H7117,I7117,Setup!$A$2:$A$30))</f>
        <v/>
      </c>
      <c r="K7117" s="4"/>
      <c r="L7117" s="4"/>
      <c r="M7117" s="4"/>
      <c r="N7117" s="4"/>
      <c r="O7117" s="4"/>
      <c r="P7117" s="4"/>
      <c r="Q7117" s="4"/>
      <c r="R7117" s="4"/>
      <c r="S7117" s="4"/>
      <c r="T7117" s="4"/>
      <c r="U7117" s="4"/>
      <c r="V7117" s="4"/>
    </row>
    <row r="7118" spans="1:22">
      <c r="A7118" s="4"/>
      <c r="B7118" s="4"/>
      <c r="C7118" s="18"/>
      <c r="D7118" s="8"/>
      <c r="E7118" s="8"/>
      <c r="F7118" s="4"/>
      <c r="G7118" s="9"/>
      <c r="H7118" s="18"/>
      <c r="I7118" s="18"/>
      <c r="J7118" s="23" t="str">
        <f>IF(OR(ISBLANK(H7118),ISBLANK((I7118))),"",NETWORKDAYS(H7118,I7118,Setup!$A$2:$A$30))</f>
        <v/>
      </c>
      <c r="K7118" s="4"/>
      <c r="L7118" s="4"/>
      <c r="M7118" s="4"/>
      <c r="N7118" s="4"/>
      <c r="O7118" s="4"/>
      <c r="P7118" s="4"/>
      <c r="Q7118" s="4"/>
      <c r="R7118" s="4"/>
      <c r="S7118" s="4"/>
      <c r="T7118" s="4"/>
      <c r="U7118" s="4"/>
      <c r="V7118" s="4"/>
    </row>
    <row r="7119" spans="1:22">
      <c r="A7119" s="4"/>
      <c r="B7119" s="4"/>
      <c r="C7119" s="18"/>
      <c r="D7119" s="8"/>
      <c r="E7119" s="8"/>
      <c r="F7119" s="4"/>
      <c r="G7119" s="9"/>
      <c r="H7119" s="18"/>
      <c r="I7119" s="18"/>
      <c r="J7119" s="23" t="str">
        <f>IF(OR(ISBLANK(H7119),ISBLANK((I7119))),"",NETWORKDAYS(H7119,I7119,Setup!$A$2:$A$30))</f>
        <v/>
      </c>
      <c r="K7119" s="4"/>
      <c r="L7119" s="4"/>
      <c r="M7119" s="4"/>
      <c r="N7119" s="4"/>
      <c r="O7119" s="4"/>
      <c r="P7119" s="4"/>
      <c r="Q7119" s="4"/>
      <c r="R7119" s="4"/>
      <c r="S7119" s="4"/>
      <c r="T7119" s="4"/>
      <c r="U7119" s="4"/>
      <c r="V7119" s="4"/>
    </row>
    <row r="7120" spans="1:22">
      <c r="A7120" s="4"/>
      <c r="B7120" s="4"/>
      <c r="C7120" s="18"/>
      <c r="D7120" s="8"/>
      <c r="E7120" s="8"/>
      <c r="F7120" s="4"/>
      <c r="G7120" s="9"/>
      <c r="H7120" s="18"/>
      <c r="I7120" s="18"/>
      <c r="J7120" s="23" t="str">
        <f>IF(OR(ISBLANK(H7120),ISBLANK((I7120))),"",NETWORKDAYS(H7120,I7120,Setup!$A$2:$A$30))</f>
        <v/>
      </c>
      <c r="K7120" s="4"/>
      <c r="L7120" s="4"/>
      <c r="M7120" s="4"/>
      <c r="N7120" s="4"/>
      <c r="O7120" s="4"/>
      <c r="P7120" s="4"/>
      <c r="Q7120" s="4"/>
      <c r="R7120" s="4"/>
      <c r="S7120" s="4"/>
      <c r="T7120" s="4"/>
      <c r="U7120" s="4"/>
      <c r="V7120" s="4"/>
    </row>
    <row r="7121" spans="1:22">
      <c r="A7121" s="4"/>
      <c r="B7121" s="4"/>
      <c r="C7121" s="18"/>
      <c r="D7121" s="8"/>
      <c r="E7121" s="8"/>
      <c r="F7121" s="4"/>
      <c r="G7121" s="9"/>
      <c r="H7121" s="18"/>
      <c r="I7121" s="18"/>
      <c r="J7121" s="23" t="str">
        <f>IF(OR(ISBLANK(H7121),ISBLANK((I7121))),"",NETWORKDAYS(H7121,I7121,Setup!$A$2:$A$30))</f>
        <v/>
      </c>
      <c r="K7121" s="4"/>
      <c r="L7121" s="4"/>
      <c r="M7121" s="4"/>
      <c r="N7121" s="4"/>
      <c r="O7121" s="4"/>
      <c r="P7121" s="4"/>
      <c r="Q7121" s="4"/>
      <c r="R7121" s="4"/>
      <c r="S7121" s="4"/>
      <c r="T7121" s="4"/>
      <c r="U7121" s="4"/>
      <c r="V7121" s="4"/>
    </row>
    <row r="7122" spans="1:22">
      <c r="A7122" s="4"/>
      <c r="B7122" s="4"/>
      <c r="C7122" s="18"/>
      <c r="D7122" s="8"/>
      <c r="E7122" s="8"/>
      <c r="F7122" s="4"/>
      <c r="G7122" s="9"/>
      <c r="H7122" s="18"/>
      <c r="I7122" s="18"/>
      <c r="J7122" s="23" t="str">
        <f>IF(OR(ISBLANK(H7122),ISBLANK((I7122))),"",NETWORKDAYS(H7122,I7122,Setup!$A$2:$A$30))</f>
        <v/>
      </c>
      <c r="K7122" s="4"/>
      <c r="L7122" s="4"/>
      <c r="M7122" s="4"/>
      <c r="N7122" s="4"/>
      <c r="O7122" s="4"/>
      <c r="P7122" s="4"/>
      <c r="Q7122" s="4"/>
      <c r="R7122" s="4"/>
      <c r="S7122" s="4"/>
      <c r="T7122" s="4"/>
      <c r="U7122" s="4"/>
      <c r="V7122" s="4"/>
    </row>
    <row r="7123" spans="1:22">
      <c r="A7123" s="4"/>
      <c r="B7123" s="4"/>
      <c r="C7123" s="18"/>
      <c r="D7123" s="8"/>
      <c r="E7123" s="8"/>
      <c r="F7123" s="4"/>
      <c r="G7123" s="9"/>
      <c r="H7123" s="18"/>
      <c r="I7123" s="18"/>
      <c r="J7123" s="23" t="str">
        <f>IF(OR(ISBLANK(H7123),ISBLANK((I7123))),"",NETWORKDAYS(H7123,I7123,Setup!$A$2:$A$30))</f>
        <v/>
      </c>
      <c r="K7123" s="4"/>
      <c r="L7123" s="4"/>
      <c r="M7123" s="4"/>
      <c r="N7123" s="4"/>
      <c r="O7123" s="4"/>
      <c r="P7123" s="4"/>
      <c r="Q7123" s="4"/>
      <c r="R7123" s="4"/>
      <c r="S7123" s="4"/>
      <c r="T7123" s="4"/>
      <c r="U7123" s="4"/>
      <c r="V7123" s="4"/>
    </row>
    <row r="7124" spans="1:22">
      <c r="A7124" s="4"/>
      <c r="B7124" s="4"/>
      <c r="C7124" s="18"/>
      <c r="D7124" s="8"/>
      <c r="E7124" s="8"/>
      <c r="F7124" s="4"/>
      <c r="G7124" s="9"/>
      <c r="H7124" s="18"/>
      <c r="I7124" s="18"/>
      <c r="J7124" s="23" t="str">
        <f>IF(OR(ISBLANK(H7124),ISBLANK((I7124))),"",NETWORKDAYS(H7124,I7124,Setup!$A$2:$A$30))</f>
        <v/>
      </c>
      <c r="K7124" s="4"/>
      <c r="L7124" s="4"/>
      <c r="M7124" s="4"/>
      <c r="N7124" s="4"/>
      <c r="O7124" s="4"/>
      <c r="P7124" s="4"/>
      <c r="Q7124" s="4"/>
      <c r="R7124" s="4"/>
      <c r="S7124" s="4"/>
      <c r="T7124" s="4"/>
      <c r="U7124" s="4"/>
      <c r="V7124" s="4"/>
    </row>
    <row r="7125" spans="1:22">
      <c r="A7125" s="4"/>
      <c r="B7125" s="4"/>
      <c r="C7125" s="18"/>
      <c r="D7125" s="8"/>
      <c r="E7125" s="8"/>
      <c r="F7125" s="4"/>
      <c r="G7125" s="9"/>
      <c r="H7125" s="18"/>
      <c r="I7125" s="18"/>
      <c r="J7125" s="23" t="str">
        <f>IF(OR(ISBLANK(H7125),ISBLANK((I7125))),"",NETWORKDAYS(H7125,I7125,Setup!$A$2:$A$30))</f>
        <v/>
      </c>
      <c r="K7125" s="4"/>
      <c r="L7125" s="4"/>
      <c r="M7125" s="4"/>
      <c r="N7125" s="4"/>
      <c r="O7125" s="4"/>
      <c r="P7125" s="4"/>
      <c r="Q7125" s="4"/>
      <c r="R7125" s="4"/>
      <c r="S7125" s="4"/>
      <c r="T7125" s="4"/>
      <c r="U7125" s="4"/>
      <c r="V7125" s="4"/>
    </row>
    <row r="7126" spans="1:22">
      <c r="A7126" s="4"/>
      <c r="B7126" s="4"/>
      <c r="C7126" s="18"/>
      <c r="D7126" s="8"/>
      <c r="E7126" s="8"/>
      <c r="F7126" s="4"/>
      <c r="G7126" s="9"/>
      <c r="H7126" s="18"/>
      <c r="I7126" s="18"/>
      <c r="J7126" s="23" t="str">
        <f>IF(OR(ISBLANK(H7126),ISBLANK((I7126))),"",NETWORKDAYS(H7126,I7126,Setup!$A$2:$A$30))</f>
        <v/>
      </c>
      <c r="K7126" s="4"/>
      <c r="L7126" s="4"/>
      <c r="M7126" s="4"/>
      <c r="N7126" s="4"/>
      <c r="O7126" s="4"/>
      <c r="P7126" s="4"/>
      <c r="Q7126" s="4"/>
      <c r="R7126" s="4"/>
      <c r="S7126" s="4"/>
      <c r="T7126" s="4"/>
      <c r="U7126" s="4"/>
      <c r="V7126" s="4"/>
    </row>
    <row r="7127" spans="1:22">
      <c r="A7127" s="4"/>
      <c r="B7127" s="4"/>
      <c r="C7127" s="18"/>
      <c r="D7127" s="8"/>
      <c r="E7127" s="8"/>
      <c r="F7127" s="4"/>
      <c r="G7127" s="9"/>
      <c r="H7127" s="18"/>
      <c r="I7127" s="18"/>
      <c r="J7127" s="23" t="str">
        <f>IF(OR(ISBLANK(H7127),ISBLANK((I7127))),"",NETWORKDAYS(H7127,I7127,Setup!$A$2:$A$30))</f>
        <v/>
      </c>
      <c r="K7127" s="4"/>
      <c r="L7127" s="4"/>
      <c r="M7127" s="4"/>
      <c r="N7127" s="4"/>
      <c r="O7127" s="4"/>
      <c r="P7127" s="4"/>
      <c r="Q7127" s="4"/>
      <c r="R7127" s="4"/>
      <c r="S7127" s="4"/>
      <c r="T7127" s="4"/>
      <c r="U7127" s="4"/>
      <c r="V7127" s="4"/>
    </row>
    <row r="7128" spans="1:22">
      <c r="A7128" s="4"/>
      <c r="B7128" s="4"/>
      <c r="C7128" s="18"/>
      <c r="D7128" s="8"/>
      <c r="E7128" s="8"/>
      <c r="F7128" s="4"/>
      <c r="G7128" s="9"/>
      <c r="H7128" s="18"/>
      <c r="I7128" s="18"/>
      <c r="J7128" s="23" t="str">
        <f>IF(OR(ISBLANK(H7128),ISBLANK((I7128))),"",NETWORKDAYS(H7128,I7128,Setup!$A$2:$A$30))</f>
        <v/>
      </c>
      <c r="K7128" s="4"/>
      <c r="L7128" s="4"/>
      <c r="M7128" s="4"/>
      <c r="N7128" s="4"/>
      <c r="O7128" s="4"/>
      <c r="P7128" s="4"/>
      <c r="Q7128" s="4"/>
      <c r="R7128" s="4"/>
      <c r="S7128" s="4"/>
      <c r="T7128" s="4"/>
      <c r="U7128" s="4"/>
      <c r="V7128" s="4"/>
    </row>
    <row r="7129" spans="1:22">
      <c r="A7129" s="4"/>
      <c r="B7129" s="4"/>
      <c r="C7129" s="18"/>
      <c r="D7129" s="8"/>
      <c r="E7129" s="8"/>
      <c r="F7129" s="4"/>
      <c r="G7129" s="9"/>
      <c r="H7129" s="18"/>
      <c r="I7129" s="18"/>
      <c r="J7129" s="23" t="str">
        <f>IF(OR(ISBLANK(H7129),ISBLANK((I7129))),"",NETWORKDAYS(H7129,I7129,Setup!$A$2:$A$30))</f>
        <v/>
      </c>
      <c r="K7129" s="4"/>
      <c r="L7129" s="4"/>
      <c r="M7129" s="4"/>
      <c r="N7129" s="4"/>
      <c r="O7129" s="4"/>
      <c r="P7129" s="4"/>
      <c r="Q7129" s="4"/>
      <c r="R7129" s="4"/>
      <c r="S7129" s="4"/>
      <c r="T7129" s="4"/>
      <c r="U7129" s="4"/>
      <c r="V7129" s="4"/>
    </row>
    <row r="7130" spans="1:22">
      <c r="A7130" s="4"/>
      <c r="B7130" s="4"/>
      <c r="C7130" s="18"/>
      <c r="D7130" s="8"/>
      <c r="E7130" s="8"/>
      <c r="F7130" s="4"/>
      <c r="G7130" s="9"/>
      <c r="H7130" s="18"/>
      <c r="I7130" s="18"/>
      <c r="J7130" s="23" t="str">
        <f>IF(OR(ISBLANK(H7130),ISBLANK((I7130))),"",NETWORKDAYS(H7130,I7130,Setup!$A$2:$A$30))</f>
        <v/>
      </c>
      <c r="K7130" s="4"/>
      <c r="L7130" s="4"/>
      <c r="M7130" s="4"/>
      <c r="N7130" s="4"/>
      <c r="O7130" s="4"/>
      <c r="P7130" s="4"/>
      <c r="Q7130" s="4"/>
      <c r="R7130" s="4"/>
      <c r="S7130" s="4"/>
      <c r="T7130" s="4"/>
      <c r="U7130" s="4"/>
      <c r="V7130" s="4"/>
    </row>
    <row r="7131" spans="1:22">
      <c r="A7131" s="4"/>
      <c r="B7131" s="4"/>
      <c r="C7131" s="18"/>
      <c r="D7131" s="8"/>
      <c r="E7131" s="8"/>
      <c r="F7131" s="4"/>
      <c r="G7131" s="9"/>
      <c r="H7131" s="18"/>
      <c r="I7131" s="18"/>
      <c r="J7131" s="23" t="str">
        <f>IF(OR(ISBLANK(H7131),ISBLANK((I7131))),"",NETWORKDAYS(H7131,I7131,Setup!$A$2:$A$30))</f>
        <v/>
      </c>
      <c r="K7131" s="4"/>
      <c r="L7131" s="4"/>
      <c r="M7131" s="4"/>
      <c r="N7131" s="4"/>
      <c r="O7131" s="4"/>
      <c r="P7131" s="4"/>
      <c r="Q7131" s="4"/>
      <c r="R7131" s="4"/>
      <c r="S7131" s="4"/>
      <c r="T7131" s="4"/>
      <c r="U7131" s="4"/>
      <c r="V7131" s="4"/>
    </row>
    <row r="7132" spans="1:22">
      <c r="A7132" s="4"/>
      <c r="B7132" s="4"/>
      <c r="C7132" s="18"/>
      <c r="D7132" s="8"/>
      <c r="E7132" s="8"/>
      <c r="F7132" s="4"/>
      <c r="G7132" s="9"/>
      <c r="H7132" s="18"/>
      <c r="I7132" s="18"/>
      <c r="J7132" s="23" t="str">
        <f>IF(OR(ISBLANK(H7132),ISBLANK((I7132))),"",NETWORKDAYS(H7132,I7132,Setup!$A$2:$A$30))</f>
        <v/>
      </c>
      <c r="K7132" s="4"/>
      <c r="L7132" s="4"/>
      <c r="M7132" s="4"/>
      <c r="N7132" s="4"/>
      <c r="O7132" s="4"/>
      <c r="P7132" s="4"/>
      <c r="Q7132" s="4"/>
      <c r="R7132" s="4"/>
      <c r="S7132" s="4"/>
      <c r="T7132" s="4"/>
      <c r="U7132" s="4"/>
      <c r="V7132" s="4"/>
    </row>
    <row r="7133" spans="1:22">
      <c r="A7133" s="4"/>
      <c r="B7133" s="4"/>
      <c r="C7133" s="18"/>
      <c r="D7133" s="8"/>
      <c r="E7133" s="8"/>
      <c r="F7133" s="4"/>
      <c r="G7133" s="9"/>
      <c r="H7133" s="18"/>
      <c r="I7133" s="18"/>
      <c r="J7133" s="23" t="str">
        <f>IF(OR(ISBLANK(H7133),ISBLANK((I7133))),"",NETWORKDAYS(H7133,I7133,Setup!$A$2:$A$30))</f>
        <v/>
      </c>
      <c r="K7133" s="4"/>
      <c r="L7133" s="4"/>
      <c r="M7133" s="4"/>
      <c r="N7133" s="4"/>
      <c r="O7133" s="4"/>
      <c r="P7133" s="4"/>
      <c r="Q7133" s="4"/>
      <c r="R7133" s="4"/>
      <c r="S7133" s="4"/>
      <c r="T7133" s="4"/>
      <c r="U7133" s="4"/>
      <c r="V7133" s="4"/>
    </row>
    <row r="7134" spans="1:22">
      <c r="A7134" s="4"/>
      <c r="B7134" s="4"/>
      <c r="C7134" s="18"/>
      <c r="D7134" s="8"/>
      <c r="E7134" s="8"/>
      <c r="F7134" s="4"/>
      <c r="G7134" s="9"/>
      <c r="H7134" s="18"/>
      <c r="I7134" s="18"/>
      <c r="J7134" s="23" t="str">
        <f>IF(OR(ISBLANK(H7134),ISBLANK((I7134))),"",NETWORKDAYS(H7134,I7134,Setup!$A$2:$A$30))</f>
        <v/>
      </c>
      <c r="K7134" s="4"/>
      <c r="L7134" s="4"/>
      <c r="M7134" s="4"/>
      <c r="N7134" s="4"/>
      <c r="O7134" s="4"/>
      <c r="P7134" s="4"/>
      <c r="Q7134" s="4"/>
      <c r="R7134" s="4"/>
      <c r="S7134" s="4"/>
      <c r="T7134" s="4"/>
      <c r="U7134" s="4"/>
      <c r="V7134" s="4"/>
    </row>
    <row r="7135" spans="1:22">
      <c r="A7135" s="4"/>
      <c r="B7135" s="4"/>
      <c r="C7135" s="18"/>
      <c r="D7135" s="8"/>
      <c r="E7135" s="8"/>
      <c r="F7135" s="4"/>
      <c r="G7135" s="9"/>
      <c r="H7135" s="18"/>
      <c r="I7135" s="18"/>
      <c r="J7135" s="23" t="str">
        <f>IF(OR(ISBLANK(H7135),ISBLANK((I7135))),"",NETWORKDAYS(H7135,I7135,Setup!$A$2:$A$30))</f>
        <v/>
      </c>
      <c r="K7135" s="4"/>
      <c r="L7135" s="4"/>
      <c r="M7135" s="4"/>
      <c r="N7135" s="4"/>
      <c r="O7135" s="4"/>
      <c r="P7135" s="4"/>
      <c r="Q7135" s="4"/>
      <c r="R7135" s="4"/>
      <c r="S7135" s="4"/>
      <c r="T7135" s="4"/>
      <c r="U7135" s="4"/>
      <c r="V7135" s="4"/>
    </row>
    <row r="7136" spans="1:22">
      <c r="A7136" s="4"/>
      <c r="B7136" s="4"/>
      <c r="C7136" s="18"/>
      <c r="D7136" s="8"/>
      <c r="E7136" s="8"/>
      <c r="F7136" s="4"/>
      <c r="G7136" s="9"/>
      <c r="H7136" s="18"/>
      <c r="I7136" s="18"/>
      <c r="J7136" s="23" t="str">
        <f>IF(OR(ISBLANK(H7136),ISBLANK((I7136))),"",NETWORKDAYS(H7136,I7136,Setup!$A$2:$A$30))</f>
        <v/>
      </c>
      <c r="K7136" s="4"/>
      <c r="L7136" s="4"/>
      <c r="M7136" s="4"/>
      <c r="N7136" s="4"/>
      <c r="O7136" s="4"/>
      <c r="P7136" s="4"/>
      <c r="Q7136" s="4"/>
      <c r="R7136" s="4"/>
      <c r="S7136" s="4"/>
      <c r="T7136" s="4"/>
      <c r="U7136" s="4"/>
      <c r="V7136" s="4"/>
    </row>
    <row r="7137" spans="1:22">
      <c r="A7137" s="4"/>
      <c r="B7137" s="4"/>
      <c r="C7137" s="18"/>
      <c r="D7137" s="8"/>
      <c r="E7137" s="8"/>
      <c r="F7137" s="4"/>
      <c r="G7137" s="9"/>
      <c r="H7137" s="18"/>
      <c r="I7137" s="18"/>
      <c r="J7137" s="23" t="str">
        <f>IF(OR(ISBLANK(H7137),ISBLANK((I7137))),"",NETWORKDAYS(H7137,I7137,Setup!$A$2:$A$30))</f>
        <v/>
      </c>
      <c r="K7137" s="4"/>
      <c r="L7137" s="4"/>
      <c r="M7137" s="4"/>
      <c r="N7137" s="4"/>
      <c r="O7137" s="4"/>
      <c r="P7137" s="4"/>
      <c r="Q7137" s="4"/>
      <c r="R7137" s="4"/>
      <c r="S7137" s="4"/>
      <c r="T7137" s="4"/>
      <c r="U7137" s="4"/>
      <c r="V7137" s="4"/>
    </row>
    <row r="7138" spans="1:22">
      <c r="A7138" s="4"/>
      <c r="B7138" s="4"/>
      <c r="C7138" s="18"/>
      <c r="D7138" s="8"/>
      <c r="E7138" s="8"/>
      <c r="F7138" s="4"/>
      <c r="G7138" s="9"/>
      <c r="H7138" s="18"/>
      <c r="I7138" s="18"/>
      <c r="J7138" s="23" t="str">
        <f>IF(OR(ISBLANK(H7138),ISBLANK((I7138))),"",NETWORKDAYS(H7138,I7138,Setup!$A$2:$A$30))</f>
        <v/>
      </c>
      <c r="K7138" s="4"/>
      <c r="L7138" s="4"/>
      <c r="M7138" s="4"/>
      <c r="N7138" s="4"/>
      <c r="O7138" s="4"/>
      <c r="P7138" s="4"/>
      <c r="Q7138" s="4"/>
      <c r="R7138" s="4"/>
      <c r="S7138" s="4"/>
      <c r="T7138" s="4"/>
      <c r="U7138" s="4"/>
      <c r="V7138" s="4"/>
    </row>
    <row r="7139" spans="1:22">
      <c r="A7139" s="4"/>
      <c r="B7139" s="4"/>
      <c r="C7139" s="18"/>
      <c r="D7139" s="8"/>
      <c r="E7139" s="8"/>
      <c r="F7139" s="4"/>
      <c r="G7139" s="9"/>
      <c r="H7139" s="18"/>
      <c r="I7139" s="18"/>
      <c r="J7139" s="23" t="str">
        <f>IF(OR(ISBLANK(H7139),ISBLANK((I7139))),"",NETWORKDAYS(H7139,I7139,Setup!$A$2:$A$30))</f>
        <v/>
      </c>
      <c r="K7139" s="4"/>
      <c r="L7139" s="4"/>
      <c r="M7139" s="4"/>
      <c r="N7139" s="4"/>
      <c r="O7139" s="4"/>
      <c r="P7139" s="4"/>
      <c r="Q7139" s="4"/>
      <c r="R7139" s="4"/>
      <c r="S7139" s="4"/>
      <c r="T7139" s="4"/>
      <c r="U7139" s="4"/>
      <c r="V7139" s="4"/>
    </row>
    <row r="7140" spans="1:22">
      <c r="A7140" s="4"/>
      <c r="B7140" s="4"/>
      <c r="C7140" s="18"/>
      <c r="D7140" s="8"/>
      <c r="E7140" s="8"/>
      <c r="F7140" s="4"/>
      <c r="G7140" s="9"/>
      <c r="H7140" s="18"/>
      <c r="I7140" s="18"/>
      <c r="J7140" s="23" t="str">
        <f>IF(OR(ISBLANK(H7140),ISBLANK((I7140))),"",NETWORKDAYS(H7140,I7140,Setup!$A$2:$A$30))</f>
        <v/>
      </c>
      <c r="K7140" s="4"/>
      <c r="L7140" s="4"/>
      <c r="M7140" s="4"/>
      <c r="N7140" s="4"/>
      <c r="O7140" s="4"/>
      <c r="P7140" s="4"/>
      <c r="Q7140" s="4"/>
      <c r="R7140" s="4"/>
      <c r="S7140" s="4"/>
      <c r="T7140" s="4"/>
      <c r="U7140" s="4"/>
      <c r="V7140" s="4"/>
    </row>
    <row r="7141" spans="1:22">
      <c r="A7141" s="4"/>
      <c r="B7141" s="4"/>
      <c r="C7141" s="18"/>
      <c r="D7141" s="8"/>
      <c r="E7141" s="8"/>
      <c r="F7141" s="4"/>
      <c r="G7141" s="9"/>
      <c r="H7141" s="18"/>
      <c r="I7141" s="18"/>
      <c r="J7141" s="23" t="str">
        <f>IF(OR(ISBLANK(H7141),ISBLANK((I7141))),"",NETWORKDAYS(H7141,I7141,Setup!$A$2:$A$30))</f>
        <v/>
      </c>
      <c r="K7141" s="4"/>
      <c r="L7141" s="4"/>
      <c r="M7141" s="4"/>
      <c r="N7141" s="4"/>
      <c r="O7141" s="4"/>
      <c r="P7141" s="4"/>
      <c r="Q7141" s="4"/>
      <c r="R7141" s="4"/>
      <c r="S7141" s="4"/>
      <c r="T7141" s="4"/>
      <c r="U7141" s="4"/>
      <c r="V7141" s="4"/>
    </row>
    <row r="7142" spans="1:22">
      <c r="A7142" s="4"/>
      <c r="B7142" s="4"/>
      <c r="C7142" s="18"/>
      <c r="D7142" s="8"/>
      <c r="E7142" s="8"/>
      <c r="F7142" s="4"/>
      <c r="G7142" s="9"/>
      <c r="H7142" s="18"/>
      <c r="I7142" s="18"/>
      <c r="J7142" s="23" t="str">
        <f>IF(OR(ISBLANK(H7142),ISBLANK((I7142))),"",NETWORKDAYS(H7142,I7142,Setup!$A$2:$A$30))</f>
        <v/>
      </c>
      <c r="K7142" s="4"/>
      <c r="L7142" s="4"/>
      <c r="M7142" s="4"/>
      <c r="N7142" s="4"/>
      <c r="O7142" s="4"/>
      <c r="P7142" s="4"/>
      <c r="Q7142" s="4"/>
      <c r="R7142" s="4"/>
      <c r="S7142" s="4"/>
      <c r="T7142" s="4"/>
      <c r="U7142" s="4"/>
      <c r="V7142" s="4"/>
    </row>
    <row r="7143" spans="1:22">
      <c r="A7143" s="4"/>
      <c r="B7143" s="4"/>
      <c r="C7143" s="18"/>
      <c r="D7143" s="8"/>
      <c r="E7143" s="8"/>
      <c r="F7143" s="4"/>
      <c r="G7143" s="9"/>
      <c r="H7143" s="18"/>
      <c r="I7143" s="18"/>
      <c r="J7143" s="23" t="str">
        <f>IF(OR(ISBLANK(H7143),ISBLANK((I7143))),"",NETWORKDAYS(H7143,I7143,Setup!$A$2:$A$30))</f>
        <v/>
      </c>
      <c r="K7143" s="4"/>
      <c r="L7143" s="4"/>
      <c r="M7143" s="4"/>
      <c r="N7143" s="4"/>
      <c r="O7143" s="4"/>
      <c r="P7143" s="4"/>
      <c r="Q7143" s="4"/>
      <c r="R7143" s="4"/>
      <c r="S7143" s="4"/>
      <c r="T7143" s="4"/>
      <c r="U7143" s="4"/>
      <c r="V7143" s="4"/>
    </row>
    <row r="7144" spans="1:22">
      <c r="A7144" s="4"/>
      <c r="B7144" s="4"/>
      <c r="C7144" s="18"/>
      <c r="D7144" s="8"/>
      <c r="E7144" s="8"/>
      <c r="F7144" s="4"/>
      <c r="G7144" s="9"/>
      <c r="H7144" s="18"/>
      <c r="I7144" s="18"/>
      <c r="J7144" s="23" t="str">
        <f>IF(OR(ISBLANK(H7144),ISBLANK((I7144))),"",NETWORKDAYS(H7144,I7144,Setup!$A$2:$A$30))</f>
        <v/>
      </c>
      <c r="K7144" s="4"/>
      <c r="L7144" s="4"/>
      <c r="M7144" s="4"/>
      <c r="N7144" s="4"/>
      <c r="O7144" s="4"/>
      <c r="P7144" s="4"/>
      <c r="Q7144" s="4"/>
      <c r="R7144" s="4"/>
      <c r="S7144" s="4"/>
      <c r="T7144" s="4"/>
      <c r="U7144" s="4"/>
      <c r="V7144" s="4"/>
    </row>
    <row r="7145" spans="1:22">
      <c r="A7145" s="4"/>
      <c r="B7145" s="4"/>
      <c r="C7145" s="18"/>
      <c r="D7145" s="8"/>
      <c r="E7145" s="8"/>
      <c r="F7145" s="4"/>
      <c r="G7145" s="9"/>
      <c r="H7145" s="18"/>
      <c r="I7145" s="18"/>
      <c r="J7145" s="23" t="str">
        <f>IF(OR(ISBLANK(H7145),ISBLANK((I7145))),"",NETWORKDAYS(H7145,I7145,Setup!$A$2:$A$30))</f>
        <v/>
      </c>
      <c r="K7145" s="4"/>
      <c r="L7145" s="4"/>
      <c r="M7145" s="4"/>
      <c r="N7145" s="4"/>
      <c r="O7145" s="4"/>
      <c r="P7145" s="4"/>
      <c r="Q7145" s="4"/>
      <c r="R7145" s="4"/>
      <c r="S7145" s="4"/>
      <c r="T7145" s="4"/>
      <c r="U7145" s="4"/>
      <c r="V7145" s="4"/>
    </row>
    <row r="7146" spans="1:22">
      <c r="A7146" s="4"/>
      <c r="B7146" s="4"/>
      <c r="C7146" s="18"/>
      <c r="D7146" s="8"/>
      <c r="E7146" s="8"/>
      <c r="F7146" s="4"/>
      <c r="G7146" s="9"/>
      <c r="H7146" s="18"/>
      <c r="I7146" s="18"/>
      <c r="J7146" s="23" t="str">
        <f>IF(OR(ISBLANK(H7146),ISBLANK((I7146))),"",NETWORKDAYS(H7146,I7146,Setup!$A$2:$A$30))</f>
        <v/>
      </c>
      <c r="K7146" s="4"/>
      <c r="L7146" s="4"/>
      <c r="M7146" s="4"/>
      <c r="N7146" s="4"/>
      <c r="O7146" s="4"/>
      <c r="P7146" s="4"/>
      <c r="Q7146" s="4"/>
      <c r="R7146" s="4"/>
      <c r="S7146" s="4"/>
      <c r="T7146" s="4"/>
      <c r="U7146" s="4"/>
      <c r="V7146" s="4"/>
    </row>
    <row r="7147" spans="1:22">
      <c r="A7147" s="4"/>
      <c r="B7147" s="4"/>
      <c r="C7147" s="18"/>
      <c r="D7147" s="8"/>
      <c r="E7147" s="8"/>
      <c r="F7147" s="4"/>
      <c r="G7147" s="9"/>
      <c r="H7147" s="18"/>
      <c r="I7147" s="18"/>
      <c r="J7147" s="23" t="str">
        <f>IF(OR(ISBLANK(H7147),ISBLANK((I7147))),"",NETWORKDAYS(H7147,I7147,Setup!$A$2:$A$30))</f>
        <v/>
      </c>
      <c r="K7147" s="4"/>
      <c r="L7147" s="4"/>
      <c r="M7147" s="4"/>
      <c r="N7147" s="4"/>
      <c r="O7147" s="4"/>
      <c r="P7147" s="4"/>
      <c r="Q7147" s="4"/>
      <c r="R7147" s="4"/>
      <c r="S7147" s="4"/>
      <c r="T7147" s="4"/>
      <c r="U7147" s="4"/>
      <c r="V7147" s="4"/>
    </row>
    <row r="7148" spans="1:22">
      <c r="A7148" s="4"/>
      <c r="B7148" s="4"/>
      <c r="C7148" s="18"/>
      <c r="D7148" s="8"/>
      <c r="E7148" s="8"/>
      <c r="F7148" s="4"/>
      <c r="G7148" s="9"/>
      <c r="H7148" s="18"/>
      <c r="I7148" s="18"/>
      <c r="J7148" s="23" t="str">
        <f>IF(OR(ISBLANK(H7148),ISBLANK((I7148))),"",NETWORKDAYS(H7148,I7148,Setup!$A$2:$A$30))</f>
        <v/>
      </c>
      <c r="K7148" s="4"/>
      <c r="L7148" s="4"/>
      <c r="M7148" s="4"/>
      <c r="N7148" s="4"/>
      <c r="O7148" s="4"/>
      <c r="P7148" s="4"/>
      <c r="Q7148" s="4"/>
      <c r="R7148" s="4"/>
      <c r="S7148" s="4"/>
      <c r="T7148" s="4"/>
      <c r="U7148" s="4"/>
      <c r="V7148" s="4"/>
    </row>
    <row r="7149" spans="1:22">
      <c r="A7149" s="4"/>
      <c r="B7149" s="4"/>
      <c r="C7149" s="18"/>
      <c r="D7149" s="8"/>
      <c r="E7149" s="8"/>
      <c r="F7149" s="4"/>
      <c r="G7149" s="9"/>
      <c r="H7149" s="18"/>
      <c r="I7149" s="18"/>
      <c r="J7149" s="23" t="str">
        <f>IF(OR(ISBLANK(H7149),ISBLANK((I7149))),"",NETWORKDAYS(H7149,I7149,Setup!$A$2:$A$30))</f>
        <v/>
      </c>
      <c r="K7149" s="4"/>
      <c r="L7149" s="4"/>
      <c r="M7149" s="4"/>
      <c r="N7149" s="4"/>
      <c r="O7149" s="4"/>
      <c r="P7149" s="4"/>
      <c r="Q7149" s="4"/>
      <c r="R7149" s="4"/>
      <c r="S7149" s="4"/>
      <c r="T7149" s="4"/>
      <c r="U7149" s="4"/>
      <c r="V7149" s="4"/>
    </row>
    <row r="7150" spans="1:22">
      <c r="A7150" s="4"/>
      <c r="B7150" s="4"/>
      <c r="C7150" s="18"/>
      <c r="D7150" s="8"/>
      <c r="E7150" s="8"/>
      <c r="F7150" s="4"/>
      <c r="G7150" s="9"/>
      <c r="H7150" s="18"/>
      <c r="I7150" s="18"/>
      <c r="J7150" s="23" t="str">
        <f>IF(OR(ISBLANK(H7150),ISBLANK((I7150))),"",NETWORKDAYS(H7150,I7150,Setup!$A$2:$A$30))</f>
        <v/>
      </c>
      <c r="K7150" s="4"/>
      <c r="L7150" s="4"/>
      <c r="M7150" s="4"/>
      <c r="N7150" s="4"/>
      <c r="O7150" s="4"/>
      <c r="P7150" s="4"/>
      <c r="Q7150" s="4"/>
      <c r="R7150" s="4"/>
      <c r="S7150" s="4"/>
      <c r="T7150" s="4"/>
      <c r="U7150" s="4"/>
      <c r="V7150" s="4"/>
    </row>
    <row r="7151" spans="1:22">
      <c r="A7151" s="4"/>
      <c r="B7151" s="4"/>
      <c r="C7151" s="18"/>
      <c r="D7151" s="8"/>
      <c r="E7151" s="8"/>
      <c r="F7151" s="4"/>
      <c r="G7151" s="9"/>
      <c r="H7151" s="18"/>
      <c r="I7151" s="18"/>
      <c r="J7151" s="23" t="str">
        <f>IF(OR(ISBLANK(H7151),ISBLANK((I7151))),"",NETWORKDAYS(H7151,I7151,Setup!$A$2:$A$30))</f>
        <v/>
      </c>
      <c r="K7151" s="4"/>
      <c r="L7151" s="4"/>
      <c r="M7151" s="4"/>
      <c r="N7151" s="4"/>
      <c r="O7151" s="4"/>
      <c r="P7151" s="4"/>
      <c r="Q7151" s="4"/>
      <c r="R7151" s="4"/>
      <c r="S7151" s="4"/>
      <c r="T7151" s="4"/>
      <c r="U7151" s="4"/>
      <c r="V7151" s="4"/>
    </row>
    <row r="7152" spans="1:22">
      <c r="A7152" s="4"/>
      <c r="B7152" s="4"/>
      <c r="C7152" s="18"/>
      <c r="D7152" s="8"/>
      <c r="E7152" s="8"/>
      <c r="F7152" s="4"/>
      <c r="G7152" s="9"/>
      <c r="H7152" s="18"/>
      <c r="I7152" s="18"/>
      <c r="J7152" s="23" t="str">
        <f>IF(OR(ISBLANK(H7152),ISBLANK((I7152))),"",NETWORKDAYS(H7152,I7152,Setup!$A$2:$A$30))</f>
        <v/>
      </c>
      <c r="K7152" s="4"/>
      <c r="L7152" s="4"/>
      <c r="M7152" s="4"/>
      <c r="N7152" s="4"/>
      <c r="O7152" s="4"/>
      <c r="P7152" s="4"/>
      <c r="Q7152" s="4"/>
      <c r="R7152" s="4"/>
      <c r="S7152" s="4"/>
      <c r="T7152" s="4"/>
      <c r="U7152" s="4"/>
      <c r="V7152" s="4"/>
    </row>
    <row r="7153" spans="1:22">
      <c r="A7153" s="4"/>
      <c r="B7153" s="4"/>
      <c r="C7153" s="18"/>
      <c r="D7153" s="8"/>
      <c r="E7153" s="8"/>
      <c r="F7153" s="4"/>
      <c r="G7153" s="9"/>
      <c r="H7153" s="18"/>
      <c r="I7153" s="18"/>
      <c r="J7153" s="23" t="str">
        <f>IF(OR(ISBLANK(H7153),ISBLANK((I7153))),"",NETWORKDAYS(H7153,I7153,Setup!$A$2:$A$30))</f>
        <v/>
      </c>
      <c r="K7153" s="4"/>
      <c r="L7153" s="4"/>
      <c r="M7153" s="4"/>
      <c r="N7153" s="4"/>
      <c r="O7153" s="4"/>
      <c r="P7153" s="4"/>
      <c r="Q7153" s="4"/>
      <c r="R7153" s="4"/>
      <c r="S7153" s="4"/>
      <c r="T7153" s="4"/>
      <c r="U7153" s="4"/>
      <c r="V7153" s="4"/>
    </row>
    <row r="7154" spans="1:22">
      <c r="A7154" s="4"/>
      <c r="B7154" s="4"/>
      <c r="C7154" s="18"/>
      <c r="D7154" s="8"/>
      <c r="E7154" s="8"/>
      <c r="F7154" s="4"/>
      <c r="G7154" s="9"/>
      <c r="H7154" s="18"/>
      <c r="I7154" s="18"/>
      <c r="J7154" s="23" t="str">
        <f>IF(OR(ISBLANK(H7154),ISBLANK((I7154))),"",NETWORKDAYS(H7154,I7154,Setup!$A$2:$A$30))</f>
        <v/>
      </c>
      <c r="K7154" s="4"/>
      <c r="L7154" s="4"/>
      <c r="M7154" s="4"/>
      <c r="N7154" s="4"/>
      <c r="O7154" s="4"/>
      <c r="P7154" s="4"/>
      <c r="Q7154" s="4"/>
      <c r="R7154" s="4"/>
      <c r="S7154" s="4"/>
      <c r="T7154" s="4"/>
      <c r="U7154" s="4"/>
      <c r="V7154" s="4"/>
    </row>
    <row r="7155" spans="1:22">
      <c r="A7155" s="4"/>
      <c r="B7155" s="4"/>
      <c r="C7155" s="18"/>
      <c r="D7155" s="8"/>
      <c r="E7155" s="8"/>
      <c r="F7155" s="4"/>
      <c r="G7155" s="9"/>
      <c r="H7155" s="18"/>
      <c r="I7155" s="18"/>
      <c r="J7155" s="23" t="str">
        <f>IF(OR(ISBLANK(H7155),ISBLANK((I7155))),"",NETWORKDAYS(H7155,I7155,Setup!$A$2:$A$30))</f>
        <v/>
      </c>
      <c r="K7155" s="4"/>
      <c r="L7155" s="4"/>
      <c r="M7155" s="4"/>
      <c r="N7155" s="4"/>
      <c r="O7155" s="4"/>
      <c r="P7155" s="4"/>
      <c r="Q7155" s="4"/>
      <c r="R7155" s="4"/>
      <c r="S7155" s="4"/>
      <c r="T7155" s="4"/>
      <c r="U7155" s="4"/>
      <c r="V7155" s="4"/>
    </row>
    <row r="7156" spans="1:22">
      <c r="A7156" s="4"/>
      <c r="B7156" s="4"/>
      <c r="C7156" s="18"/>
      <c r="D7156" s="8"/>
      <c r="E7156" s="8"/>
      <c r="F7156" s="4"/>
      <c r="G7156" s="9"/>
      <c r="H7156" s="18"/>
      <c r="I7156" s="18"/>
      <c r="J7156" s="23" t="str">
        <f>IF(OR(ISBLANK(H7156),ISBLANK((I7156))),"",NETWORKDAYS(H7156,I7156,Setup!$A$2:$A$30))</f>
        <v/>
      </c>
      <c r="K7156" s="4"/>
      <c r="L7156" s="4"/>
      <c r="M7156" s="4"/>
      <c r="N7156" s="4"/>
      <c r="O7156" s="4"/>
      <c r="P7156" s="4"/>
      <c r="Q7156" s="4"/>
      <c r="R7156" s="4"/>
      <c r="S7156" s="4"/>
      <c r="T7156" s="4"/>
      <c r="U7156" s="4"/>
      <c r="V7156" s="4"/>
    </row>
    <row r="7157" spans="1:22">
      <c r="A7157" s="4"/>
      <c r="B7157" s="4"/>
      <c r="C7157" s="18"/>
      <c r="D7157" s="8"/>
      <c r="E7157" s="8"/>
      <c r="F7157" s="4"/>
      <c r="G7157" s="9"/>
      <c r="H7157" s="18"/>
      <c r="I7157" s="18"/>
      <c r="J7157" s="23" t="str">
        <f>IF(OR(ISBLANK(H7157),ISBLANK((I7157))),"",NETWORKDAYS(H7157,I7157,Setup!$A$2:$A$30))</f>
        <v/>
      </c>
      <c r="K7157" s="4"/>
      <c r="L7157" s="4"/>
      <c r="M7157" s="4"/>
      <c r="N7157" s="4"/>
      <c r="O7157" s="4"/>
      <c r="P7157" s="4"/>
      <c r="Q7157" s="4"/>
      <c r="R7157" s="4"/>
      <c r="S7157" s="4"/>
      <c r="T7157" s="4"/>
      <c r="U7157" s="4"/>
      <c r="V7157" s="4"/>
    </row>
    <row r="7158" spans="1:22">
      <c r="A7158" s="4"/>
      <c r="B7158" s="4"/>
      <c r="C7158" s="18"/>
      <c r="D7158" s="8"/>
      <c r="E7158" s="8"/>
      <c r="F7158" s="4"/>
      <c r="G7158" s="9"/>
      <c r="H7158" s="18"/>
      <c r="I7158" s="18"/>
      <c r="J7158" s="23" t="str">
        <f>IF(OR(ISBLANK(H7158),ISBLANK((I7158))),"",NETWORKDAYS(H7158,I7158,Setup!$A$2:$A$30))</f>
        <v/>
      </c>
      <c r="K7158" s="4"/>
      <c r="L7158" s="4"/>
      <c r="M7158" s="4"/>
      <c r="N7158" s="4"/>
      <c r="O7158" s="4"/>
      <c r="P7158" s="4"/>
      <c r="Q7158" s="4"/>
      <c r="R7158" s="4"/>
      <c r="S7158" s="4"/>
      <c r="T7158" s="4"/>
      <c r="U7158" s="4"/>
      <c r="V7158" s="4"/>
    </row>
    <row r="7159" spans="1:22">
      <c r="A7159" s="4"/>
      <c r="B7159" s="4"/>
      <c r="C7159" s="18"/>
      <c r="D7159" s="8"/>
      <c r="E7159" s="8"/>
      <c r="F7159" s="4"/>
      <c r="G7159" s="9"/>
      <c r="H7159" s="18"/>
      <c r="I7159" s="18"/>
      <c r="J7159" s="23" t="str">
        <f>IF(OR(ISBLANK(H7159),ISBLANK((I7159))),"",NETWORKDAYS(H7159,I7159,Setup!$A$2:$A$30))</f>
        <v/>
      </c>
      <c r="K7159" s="4"/>
      <c r="L7159" s="4"/>
      <c r="M7159" s="4"/>
      <c r="N7159" s="4"/>
      <c r="O7159" s="4"/>
      <c r="P7159" s="4"/>
      <c r="Q7159" s="4"/>
      <c r="R7159" s="4"/>
      <c r="S7159" s="4"/>
      <c r="T7159" s="4"/>
      <c r="U7159" s="4"/>
      <c r="V7159" s="4"/>
    </row>
    <row r="7160" spans="1:22">
      <c r="A7160" s="4"/>
      <c r="B7160" s="4"/>
      <c r="C7160" s="18"/>
      <c r="D7160" s="8"/>
      <c r="E7160" s="8"/>
      <c r="F7160" s="4"/>
      <c r="G7160" s="9"/>
      <c r="H7160" s="18"/>
      <c r="I7160" s="18"/>
      <c r="J7160" s="23" t="str">
        <f>IF(OR(ISBLANK(H7160),ISBLANK((I7160))),"",NETWORKDAYS(H7160,I7160,Setup!$A$2:$A$30))</f>
        <v/>
      </c>
      <c r="K7160" s="4"/>
      <c r="L7160" s="4"/>
      <c r="M7160" s="4"/>
      <c r="N7160" s="4"/>
      <c r="O7160" s="4"/>
      <c r="P7160" s="4"/>
      <c r="Q7160" s="4"/>
      <c r="R7160" s="4"/>
      <c r="S7160" s="4"/>
      <c r="T7160" s="4"/>
      <c r="U7160" s="4"/>
      <c r="V7160" s="4"/>
    </row>
    <row r="7161" spans="1:22">
      <c r="A7161" s="4"/>
      <c r="B7161" s="4"/>
      <c r="C7161" s="18"/>
      <c r="D7161" s="8"/>
      <c r="E7161" s="8"/>
      <c r="F7161" s="4"/>
      <c r="G7161" s="9"/>
      <c r="H7161" s="18"/>
      <c r="I7161" s="18"/>
      <c r="J7161" s="23" t="str">
        <f>IF(OR(ISBLANK(H7161),ISBLANK((I7161))),"",NETWORKDAYS(H7161,I7161,Setup!$A$2:$A$30))</f>
        <v/>
      </c>
      <c r="K7161" s="4"/>
      <c r="L7161" s="4"/>
      <c r="M7161" s="4"/>
      <c r="N7161" s="4"/>
      <c r="O7161" s="4"/>
      <c r="P7161" s="4"/>
      <c r="Q7161" s="4"/>
      <c r="R7161" s="4"/>
      <c r="S7161" s="4"/>
      <c r="T7161" s="4"/>
      <c r="U7161" s="4"/>
      <c r="V7161" s="4"/>
    </row>
    <row r="7162" spans="1:22">
      <c r="A7162" s="4"/>
      <c r="B7162" s="4"/>
      <c r="C7162" s="18"/>
      <c r="D7162" s="8"/>
      <c r="E7162" s="8"/>
      <c r="F7162" s="4"/>
      <c r="G7162" s="9"/>
      <c r="H7162" s="18"/>
      <c r="I7162" s="18"/>
      <c r="J7162" s="23" t="str">
        <f>IF(OR(ISBLANK(H7162),ISBLANK((I7162))),"",NETWORKDAYS(H7162,I7162,Setup!$A$2:$A$30))</f>
        <v/>
      </c>
      <c r="K7162" s="4"/>
      <c r="L7162" s="4"/>
      <c r="M7162" s="4"/>
      <c r="N7162" s="4"/>
      <c r="O7162" s="4"/>
      <c r="P7162" s="4"/>
      <c r="Q7162" s="4"/>
      <c r="R7162" s="4"/>
      <c r="S7162" s="4"/>
      <c r="T7162" s="4"/>
      <c r="U7162" s="4"/>
      <c r="V7162" s="4"/>
    </row>
    <row r="7163" spans="1:22">
      <c r="A7163" s="4"/>
      <c r="B7163" s="4"/>
      <c r="C7163" s="18"/>
      <c r="D7163" s="8"/>
      <c r="E7163" s="8"/>
      <c r="F7163" s="4"/>
      <c r="G7163" s="9"/>
      <c r="H7163" s="18"/>
      <c r="I7163" s="18"/>
      <c r="J7163" s="23" t="str">
        <f>IF(OR(ISBLANK(H7163),ISBLANK((I7163))),"",NETWORKDAYS(H7163,I7163,Setup!$A$2:$A$30))</f>
        <v/>
      </c>
      <c r="K7163" s="4"/>
      <c r="L7163" s="4"/>
      <c r="M7163" s="4"/>
      <c r="N7163" s="4"/>
      <c r="O7163" s="4"/>
      <c r="P7163" s="4"/>
      <c r="Q7163" s="4"/>
      <c r="R7163" s="4"/>
      <c r="S7163" s="4"/>
      <c r="T7163" s="4"/>
      <c r="U7163" s="4"/>
      <c r="V7163" s="4"/>
    </row>
    <row r="7164" spans="1:22">
      <c r="A7164" s="4"/>
      <c r="B7164" s="4"/>
      <c r="C7164" s="18"/>
      <c r="D7164" s="8"/>
      <c r="E7164" s="8"/>
      <c r="F7164" s="4"/>
      <c r="G7164" s="9"/>
      <c r="H7164" s="18"/>
      <c r="I7164" s="18"/>
      <c r="J7164" s="23" t="str">
        <f>IF(OR(ISBLANK(H7164),ISBLANK((I7164))),"",NETWORKDAYS(H7164,I7164,Setup!$A$2:$A$30))</f>
        <v/>
      </c>
      <c r="K7164" s="4"/>
      <c r="L7164" s="4"/>
      <c r="M7164" s="4"/>
      <c r="N7164" s="4"/>
      <c r="O7164" s="4"/>
      <c r="P7164" s="4"/>
      <c r="Q7164" s="4"/>
      <c r="R7164" s="4"/>
      <c r="S7164" s="4"/>
      <c r="T7164" s="4"/>
      <c r="U7164" s="4"/>
      <c r="V7164" s="4"/>
    </row>
    <row r="7165" spans="1:22">
      <c r="A7165" s="4"/>
      <c r="B7165" s="4"/>
      <c r="C7165" s="18"/>
      <c r="D7165" s="8"/>
      <c r="E7165" s="8"/>
      <c r="F7165" s="4"/>
      <c r="G7165" s="9"/>
      <c r="H7165" s="18"/>
      <c r="I7165" s="18"/>
      <c r="J7165" s="23" t="str">
        <f>IF(OR(ISBLANK(H7165),ISBLANK((I7165))),"",NETWORKDAYS(H7165,I7165,Setup!$A$2:$A$30))</f>
        <v/>
      </c>
      <c r="K7165" s="4"/>
      <c r="L7165" s="4"/>
      <c r="M7165" s="4"/>
      <c r="N7165" s="4"/>
      <c r="O7165" s="4"/>
      <c r="P7165" s="4"/>
      <c r="Q7165" s="4"/>
      <c r="R7165" s="4"/>
      <c r="S7165" s="4"/>
      <c r="T7165" s="4"/>
      <c r="U7165" s="4"/>
      <c r="V7165" s="4"/>
    </row>
    <row r="7166" spans="1:22">
      <c r="A7166" s="4"/>
      <c r="B7166" s="4"/>
      <c r="C7166" s="18"/>
      <c r="D7166" s="8"/>
      <c r="E7166" s="8"/>
      <c r="F7166" s="4"/>
      <c r="G7166" s="9"/>
      <c r="H7166" s="18"/>
      <c r="I7166" s="18"/>
      <c r="J7166" s="23" t="str">
        <f>IF(OR(ISBLANK(H7166),ISBLANK((I7166))),"",NETWORKDAYS(H7166,I7166,Setup!$A$2:$A$30))</f>
        <v/>
      </c>
      <c r="K7166" s="4"/>
      <c r="L7166" s="4"/>
      <c r="M7166" s="4"/>
      <c r="N7166" s="4"/>
      <c r="O7166" s="4"/>
      <c r="P7166" s="4"/>
      <c r="Q7166" s="4"/>
      <c r="R7166" s="4"/>
      <c r="S7166" s="4"/>
      <c r="T7166" s="4"/>
      <c r="U7166" s="4"/>
      <c r="V7166" s="4"/>
    </row>
    <row r="7167" spans="1:22">
      <c r="A7167" s="4"/>
      <c r="B7167" s="4"/>
      <c r="C7167" s="18"/>
      <c r="D7167" s="8"/>
      <c r="E7167" s="8"/>
      <c r="F7167" s="4"/>
      <c r="G7167" s="9"/>
      <c r="H7167" s="18"/>
      <c r="I7167" s="18"/>
      <c r="J7167" s="23" t="str">
        <f>IF(OR(ISBLANK(H7167),ISBLANK((I7167))),"",NETWORKDAYS(H7167,I7167,Setup!$A$2:$A$30))</f>
        <v/>
      </c>
      <c r="K7167" s="4"/>
      <c r="L7167" s="4"/>
      <c r="M7167" s="4"/>
      <c r="N7167" s="4"/>
      <c r="O7167" s="4"/>
      <c r="P7167" s="4"/>
      <c r="Q7167" s="4"/>
      <c r="R7167" s="4"/>
      <c r="S7167" s="4"/>
      <c r="T7167" s="4"/>
      <c r="U7167" s="4"/>
      <c r="V7167" s="4"/>
    </row>
    <row r="7168" spans="1:22">
      <c r="A7168" s="4"/>
      <c r="B7168" s="4"/>
      <c r="C7168" s="18"/>
      <c r="D7168" s="8"/>
      <c r="E7168" s="8"/>
      <c r="F7168" s="4"/>
      <c r="G7168" s="9"/>
      <c r="H7168" s="18"/>
      <c r="I7168" s="18"/>
      <c r="J7168" s="23" t="str">
        <f>IF(OR(ISBLANK(H7168),ISBLANK((I7168))),"",NETWORKDAYS(H7168,I7168,Setup!$A$2:$A$30))</f>
        <v/>
      </c>
      <c r="K7168" s="4"/>
      <c r="L7168" s="4"/>
      <c r="M7168" s="4"/>
      <c r="N7168" s="4"/>
      <c r="O7168" s="4"/>
      <c r="P7168" s="4"/>
      <c r="Q7168" s="4"/>
      <c r="R7168" s="4"/>
      <c r="S7168" s="4"/>
      <c r="T7168" s="4"/>
      <c r="U7168" s="4"/>
      <c r="V7168" s="4"/>
    </row>
    <row r="7169" spans="1:22">
      <c r="A7169" s="4"/>
      <c r="B7169" s="4"/>
      <c r="C7169" s="18"/>
      <c r="D7169" s="8"/>
      <c r="E7169" s="8"/>
      <c r="F7169" s="4"/>
      <c r="G7169" s="9"/>
      <c r="H7169" s="18"/>
      <c r="I7169" s="18"/>
      <c r="J7169" s="23" t="str">
        <f>IF(OR(ISBLANK(H7169),ISBLANK((I7169))),"",NETWORKDAYS(H7169,I7169,Setup!$A$2:$A$30))</f>
        <v/>
      </c>
      <c r="K7169" s="4"/>
      <c r="L7169" s="4"/>
      <c r="M7169" s="4"/>
      <c r="N7169" s="4"/>
      <c r="O7169" s="4"/>
      <c r="P7169" s="4"/>
      <c r="Q7169" s="4"/>
      <c r="R7169" s="4"/>
      <c r="S7169" s="4"/>
      <c r="T7169" s="4"/>
      <c r="U7169" s="4"/>
      <c r="V7169" s="4"/>
    </row>
    <row r="7170" spans="1:22">
      <c r="A7170" s="4"/>
      <c r="B7170" s="4"/>
      <c r="C7170" s="18"/>
      <c r="D7170" s="8"/>
      <c r="E7170" s="8"/>
      <c r="F7170" s="4"/>
      <c r="G7170" s="9"/>
      <c r="H7170" s="18"/>
      <c r="I7170" s="18"/>
      <c r="J7170" s="23" t="str">
        <f>IF(OR(ISBLANK(H7170),ISBLANK((I7170))),"",NETWORKDAYS(H7170,I7170,Setup!$A$2:$A$30))</f>
        <v/>
      </c>
      <c r="K7170" s="4"/>
      <c r="L7170" s="4"/>
      <c r="M7170" s="4"/>
      <c r="N7170" s="4"/>
      <c r="O7170" s="4"/>
      <c r="P7170" s="4"/>
      <c r="Q7170" s="4"/>
      <c r="R7170" s="4"/>
      <c r="S7170" s="4"/>
      <c r="T7170" s="4"/>
      <c r="U7170" s="4"/>
      <c r="V7170" s="4"/>
    </row>
    <row r="7171" spans="1:22">
      <c r="A7171" s="4"/>
      <c r="B7171" s="4"/>
      <c r="C7171" s="18"/>
      <c r="D7171" s="8"/>
      <c r="E7171" s="8"/>
      <c r="F7171" s="4"/>
      <c r="G7171" s="9"/>
      <c r="H7171" s="18"/>
      <c r="I7171" s="18"/>
      <c r="J7171" s="23" t="str">
        <f>IF(OR(ISBLANK(H7171),ISBLANK((I7171))),"",NETWORKDAYS(H7171,I7171,Setup!$A$2:$A$30))</f>
        <v/>
      </c>
      <c r="K7171" s="4"/>
      <c r="L7171" s="4"/>
      <c r="M7171" s="4"/>
      <c r="N7171" s="4"/>
      <c r="O7171" s="4"/>
      <c r="P7171" s="4"/>
      <c r="Q7171" s="4"/>
      <c r="R7171" s="4"/>
      <c r="S7171" s="4"/>
      <c r="T7171" s="4"/>
      <c r="U7171" s="4"/>
      <c r="V7171" s="4"/>
    </row>
    <row r="7172" spans="1:22">
      <c r="A7172" s="4"/>
      <c r="B7172" s="4"/>
      <c r="C7172" s="18"/>
      <c r="D7172" s="8"/>
      <c r="E7172" s="8"/>
      <c r="F7172" s="4"/>
      <c r="G7172" s="9"/>
      <c r="H7172" s="18"/>
      <c r="I7172" s="18"/>
      <c r="J7172" s="23" t="str">
        <f>IF(OR(ISBLANK(H7172),ISBLANK((I7172))),"",NETWORKDAYS(H7172,I7172,Setup!$A$2:$A$30))</f>
        <v/>
      </c>
      <c r="K7172" s="4"/>
      <c r="L7172" s="4"/>
      <c r="M7172" s="4"/>
      <c r="N7172" s="4"/>
      <c r="O7172" s="4"/>
      <c r="P7172" s="4"/>
      <c r="Q7172" s="4"/>
      <c r="R7172" s="4"/>
      <c r="S7172" s="4"/>
      <c r="T7172" s="4"/>
      <c r="U7172" s="4"/>
      <c r="V7172" s="4"/>
    </row>
    <row r="7173" spans="1:22">
      <c r="A7173" s="4"/>
      <c r="B7173" s="4"/>
      <c r="C7173" s="18"/>
      <c r="D7173" s="8"/>
      <c r="E7173" s="8"/>
      <c r="F7173" s="4"/>
      <c r="G7173" s="9"/>
      <c r="H7173" s="18"/>
      <c r="I7173" s="18"/>
      <c r="J7173" s="23" t="str">
        <f>IF(OR(ISBLANK(H7173),ISBLANK((I7173))),"",NETWORKDAYS(H7173,I7173,Setup!$A$2:$A$30))</f>
        <v/>
      </c>
      <c r="K7173" s="4"/>
      <c r="L7173" s="4"/>
      <c r="M7173" s="4"/>
      <c r="N7173" s="4"/>
      <c r="O7173" s="4"/>
      <c r="P7173" s="4"/>
      <c r="Q7173" s="4"/>
      <c r="R7173" s="4"/>
      <c r="S7173" s="4"/>
      <c r="T7173" s="4"/>
      <c r="U7173" s="4"/>
      <c r="V7173" s="4"/>
    </row>
    <row r="7174" spans="1:22">
      <c r="A7174" s="4"/>
      <c r="B7174" s="4"/>
      <c r="C7174" s="18"/>
      <c r="D7174" s="8"/>
      <c r="E7174" s="8"/>
      <c r="F7174" s="4"/>
      <c r="G7174" s="9"/>
      <c r="H7174" s="18"/>
      <c r="I7174" s="18"/>
      <c r="J7174" s="23" t="str">
        <f>IF(OR(ISBLANK(H7174),ISBLANK((I7174))),"",NETWORKDAYS(H7174,I7174,Setup!$A$2:$A$30))</f>
        <v/>
      </c>
      <c r="K7174" s="4"/>
      <c r="L7174" s="4"/>
      <c r="M7174" s="4"/>
      <c r="N7174" s="4"/>
      <c r="O7174" s="4"/>
      <c r="P7174" s="4"/>
      <c r="Q7174" s="4"/>
      <c r="R7174" s="4"/>
      <c r="S7174" s="4"/>
      <c r="T7174" s="4"/>
      <c r="U7174" s="4"/>
      <c r="V7174" s="4"/>
    </row>
    <row r="7175" spans="1:22">
      <c r="A7175" s="4"/>
      <c r="B7175" s="4"/>
      <c r="C7175" s="18"/>
      <c r="D7175" s="8"/>
      <c r="E7175" s="8"/>
      <c r="F7175" s="4"/>
      <c r="G7175" s="9"/>
      <c r="H7175" s="18"/>
      <c r="I7175" s="18"/>
      <c r="J7175" s="23" t="str">
        <f>IF(OR(ISBLANK(H7175),ISBLANK((I7175))),"",NETWORKDAYS(H7175,I7175,Setup!$A$2:$A$30))</f>
        <v/>
      </c>
      <c r="K7175" s="4"/>
      <c r="L7175" s="4"/>
      <c r="M7175" s="4"/>
      <c r="N7175" s="4"/>
      <c r="O7175" s="4"/>
      <c r="P7175" s="4"/>
      <c r="Q7175" s="4"/>
      <c r="R7175" s="4"/>
      <c r="S7175" s="4"/>
      <c r="T7175" s="4"/>
      <c r="U7175" s="4"/>
      <c r="V7175" s="4"/>
    </row>
    <row r="7176" spans="1:22">
      <c r="A7176" s="4"/>
      <c r="B7176" s="4"/>
      <c r="C7176" s="18"/>
      <c r="D7176" s="8"/>
      <c r="E7176" s="8"/>
      <c r="F7176" s="4"/>
      <c r="G7176" s="9"/>
      <c r="H7176" s="18"/>
      <c r="I7176" s="18"/>
      <c r="J7176" s="23" t="str">
        <f>IF(OR(ISBLANK(H7176),ISBLANK((I7176))),"",NETWORKDAYS(H7176,I7176,Setup!$A$2:$A$30))</f>
        <v/>
      </c>
      <c r="K7176" s="4"/>
      <c r="L7176" s="4"/>
      <c r="M7176" s="4"/>
      <c r="N7176" s="4"/>
      <c r="O7176" s="4"/>
      <c r="P7176" s="4"/>
      <c r="Q7176" s="4"/>
      <c r="R7176" s="4"/>
      <c r="S7176" s="4"/>
      <c r="T7176" s="4"/>
      <c r="U7176" s="4"/>
      <c r="V7176" s="4"/>
    </row>
    <row r="7177" spans="1:22">
      <c r="A7177" s="4"/>
      <c r="B7177" s="4"/>
      <c r="C7177" s="18"/>
      <c r="D7177" s="8"/>
      <c r="E7177" s="8"/>
      <c r="F7177" s="4"/>
      <c r="G7177" s="9"/>
      <c r="H7177" s="18"/>
      <c r="I7177" s="18"/>
      <c r="J7177" s="23" t="str">
        <f>IF(OR(ISBLANK(H7177),ISBLANK((I7177))),"",NETWORKDAYS(H7177,I7177,Setup!$A$2:$A$30))</f>
        <v/>
      </c>
      <c r="K7177" s="4"/>
      <c r="L7177" s="4"/>
      <c r="M7177" s="4"/>
      <c r="N7177" s="4"/>
      <c r="O7177" s="4"/>
      <c r="P7177" s="4"/>
      <c r="Q7177" s="4"/>
      <c r="R7177" s="4"/>
      <c r="S7177" s="4"/>
      <c r="T7177" s="4"/>
      <c r="U7177" s="4"/>
      <c r="V7177" s="4"/>
    </row>
    <row r="7178" spans="1:22">
      <c r="A7178" s="4"/>
      <c r="B7178" s="4"/>
      <c r="C7178" s="18"/>
      <c r="D7178" s="8"/>
      <c r="E7178" s="8"/>
      <c r="F7178" s="4"/>
      <c r="G7178" s="9"/>
      <c r="H7178" s="18"/>
      <c r="I7178" s="18"/>
      <c r="J7178" s="23" t="str">
        <f>IF(OR(ISBLANK(H7178),ISBLANK((I7178))),"",NETWORKDAYS(H7178,I7178,Setup!$A$2:$A$30))</f>
        <v/>
      </c>
      <c r="K7178" s="4"/>
      <c r="L7178" s="4"/>
      <c r="M7178" s="4"/>
      <c r="N7178" s="4"/>
      <c r="O7178" s="4"/>
      <c r="P7178" s="4"/>
      <c r="Q7178" s="4"/>
      <c r="R7178" s="4"/>
      <c r="S7178" s="4"/>
      <c r="T7178" s="4"/>
      <c r="U7178" s="4"/>
      <c r="V7178" s="4"/>
    </row>
    <row r="7179" spans="1:22">
      <c r="A7179" s="4"/>
      <c r="B7179" s="4"/>
      <c r="C7179" s="18"/>
      <c r="D7179" s="8"/>
      <c r="E7179" s="8"/>
      <c r="F7179" s="4"/>
      <c r="G7179" s="9"/>
      <c r="H7179" s="18"/>
      <c r="I7179" s="18"/>
      <c r="J7179" s="23" t="str">
        <f>IF(OR(ISBLANK(H7179),ISBLANK((I7179))),"",NETWORKDAYS(H7179,I7179,Setup!$A$2:$A$30))</f>
        <v/>
      </c>
      <c r="K7179" s="4"/>
      <c r="L7179" s="4"/>
      <c r="M7179" s="4"/>
      <c r="N7179" s="4"/>
      <c r="O7179" s="4"/>
      <c r="P7179" s="4"/>
      <c r="Q7179" s="4"/>
      <c r="R7179" s="4"/>
      <c r="S7179" s="4"/>
      <c r="T7179" s="4"/>
      <c r="U7179" s="4"/>
      <c r="V7179" s="4"/>
    </row>
    <row r="7180" spans="1:22">
      <c r="A7180" s="4"/>
      <c r="B7180" s="4"/>
      <c r="C7180" s="18"/>
      <c r="D7180" s="8"/>
      <c r="E7180" s="8"/>
      <c r="F7180" s="4"/>
      <c r="G7180" s="9"/>
      <c r="H7180" s="18"/>
      <c r="I7180" s="18"/>
      <c r="J7180" s="23" t="str">
        <f>IF(OR(ISBLANK(H7180),ISBLANK((I7180))),"",NETWORKDAYS(H7180,I7180,Setup!$A$2:$A$30))</f>
        <v/>
      </c>
      <c r="K7180" s="4"/>
      <c r="L7180" s="4"/>
      <c r="M7180" s="4"/>
      <c r="N7180" s="4"/>
      <c r="O7180" s="4"/>
      <c r="P7180" s="4"/>
      <c r="Q7180" s="4"/>
      <c r="R7180" s="4"/>
      <c r="S7180" s="4"/>
      <c r="T7180" s="4"/>
      <c r="U7180" s="4"/>
      <c r="V7180" s="4"/>
    </row>
    <row r="7181" spans="1:22">
      <c r="A7181" s="4"/>
      <c r="B7181" s="4"/>
      <c r="C7181" s="18"/>
      <c r="D7181" s="8"/>
      <c r="E7181" s="8"/>
      <c r="F7181" s="4"/>
      <c r="G7181" s="9"/>
      <c r="H7181" s="18"/>
      <c r="I7181" s="18"/>
      <c r="J7181" s="23" t="str">
        <f>IF(OR(ISBLANK(H7181),ISBLANK((I7181))),"",NETWORKDAYS(H7181,I7181,Setup!$A$2:$A$30))</f>
        <v/>
      </c>
      <c r="K7181" s="4"/>
      <c r="L7181" s="4"/>
      <c r="M7181" s="4"/>
      <c r="N7181" s="4"/>
      <c r="O7181" s="4"/>
      <c r="P7181" s="4"/>
      <c r="Q7181" s="4"/>
      <c r="R7181" s="4"/>
      <c r="S7181" s="4"/>
      <c r="T7181" s="4"/>
      <c r="U7181" s="4"/>
      <c r="V7181" s="4"/>
    </row>
    <row r="7182" spans="1:22">
      <c r="A7182" s="4"/>
      <c r="B7182" s="4"/>
      <c r="C7182" s="18"/>
      <c r="D7182" s="8"/>
      <c r="E7182" s="8"/>
      <c r="F7182" s="4"/>
      <c r="G7182" s="9"/>
      <c r="H7182" s="18"/>
      <c r="I7182" s="18"/>
      <c r="J7182" s="23" t="str">
        <f>IF(OR(ISBLANK(H7182),ISBLANK((I7182))),"",NETWORKDAYS(H7182,I7182,Setup!$A$2:$A$30))</f>
        <v/>
      </c>
      <c r="K7182" s="4"/>
      <c r="L7182" s="4"/>
      <c r="M7182" s="4"/>
      <c r="N7182" s="4"/>
      <c r="O7182" s="4"/>
      <c r="P7182" s="4"/>
      <c r="Q7182" s="4"/>
      <c r="R7182" s="4"/>
      <c r="S7182" s="4"/>
      <c r="T7182" s="4"/>
      <c r="U7182" s="4"/>
      <c r="V7182" s="4"/>
    </row>
    <row r="7183" spans="1:22">
      <c r="A7183" s="4"/>
      <c r="B7183" s="4"/>
      <c r="C7183" s="18"/>
      <c r="D7183" s="8"/>
      <c r="E7183" s="8"/>
      <c r="F7183" s="4"/>
      <c r="G7183" s="9"/>
      <c r="H7183" s="18"/>
      <c r="I7183" s="18"/>
      <c r="J7183" s="23" t="str">
        <f>IF(OR(ISBLANK(H7183),ISBLANK((I7183))),"",NETWORKDAYS(H7183,I7183,Setup!$A$2:$A$30))</f>
        <v/>
      </c>
      <c r="K7183" s="4"/>
      <c r="L7183" s="4"/>
      <c r="M7183" s="4"/>
      <c r="N7183" s="4"/>
      <c r="O7183" s="4"/>
      <c r="P7183" s="4"/>
      <c r="Q7183" s="4"/>
      <c r="R7183" s="4"/>
      <c r="S7183" s="4"/>
      <c r="T7183" s="4"/>
      <c r="U7183" s="4"/>
      <c r="V7183" s="4"/>
    </row>
    <row r="7184" spans="1:22">
      <c r="A7184" s="4"/>
      <c r="B7184" s="4"/>
      <c r="C7184" s="18"/>
      <c r="D7184" s="8"/>
      <c r="E7184" s="8"/>
      <c r="F7184" s="4"/>
      <c r="G7184" s="9"/>
      <c r="H7184" s="18"/>
      <c r="I7184" s="18"/>
      <c r="J7184" s="23" t="str">
        <f>IF(OR(ISBLANK(H7184),ISBLANK((I7184))),"",NETWORKDAYS(H7184,I7184,Setup!$A$2:$A$30))</f>
        <v/>
      </c>
      <c r="K7184" s="4"/>
      <c r="L7184" s="4"/>
      <c r="M7184" s="4"/>
      <c r="N7184" s="4"/>
      <c r="O7184" s="4"/>
      <c r="P7184" s="4"/>
      <c r="Q7184" s="4"/>
      <c r="R7184" s="4"/>
      <c r="S7184" s="4"/>
      <c r="T7184" s="4"/>
      <c r="U7184" s="4"/>
      <c r="V7184" s="4"/>
    </row>
    <row r="7185" spans="1:22">
      <c r="A7185" s="4"/>
      <c r="B7185" s="4"/>
      <c r="C7185" s="18"/>
      <c r="D7185" s="8"/>
      <c r="E7185" s="8"/>
      <c r="F7185" s="4"/>
      <c r="G7185" s="9"/>
      <c r="H7185" s="18"/>
      <c r="I7185" s="18"/>
      <c r="J7185" s="23" t="str">
        <f>IF(OR(ISBLANK(H7185),ISBLANK((I7185))),"",NETWORKDAYS(H7185,I7185,Setup!$A$2:$A$30))</f>
        <v/>
      </c>
      <c r="K7185" s="4"/>
      <c r="L7185" s="4"/>
      <c r="M7185" s="4"/>
      <c r="N7185" s="4"/>
      <c r="O7185" s="4"/>
      <c r="P7185" s="4"/>
      <c r="Q7185" s="4"/>
      <c r="R7185" s="4"/>
      <c r="S7185" s="4"/>
      <c r="T7185" s="4"/>
      <c r="U7185" s="4"/>
      <c r="V7185" s="4"/>
    </row>
    <row r="7186" spans="1:22">
      <c r="A7186" s="4"/>
      <c r="B7186" s="4"/>
      <c r="C7186" s="18"/>
      <c r="D7186" s="8"/>
      <c r="E7186" s="8"/>
      <c r="F7186" s="4"/>
      <c r="G7186" s="9"/>
      <c r="H7186" s="18"/>
      <c r="I7186" s="18"/>
      <c r="J7186" s="23" t="str">
        <f>IF(OR(ISBLANK(H7186),ISBLANK((I7186))),"",NETWORKDAYS(H7186,I7186,Setup!$A$2:$A$30))</f>
        <v/>
      </c>
      <c r="K7186" s="4"/>
      <c r="L7186" s="4"/>
      <c r="M7186" s="4"/>
      <c r="N7186" s="4"/>
      <c r="O7186" s="4"/>
      <c r="P7186" s="4"/>
      <c r="Q7186" s="4"/>
      <c r="R7186" s="4"/>
      <c r="S7186" s="4"/>
      <c r="T7186" s="4"/>
      <c r="U7186" s="4"/>
      <c r="V7186" s="4"/>
    </row>
    <row r="7187" spans="1:22">
      <c r="A7187" s="4"/>
      <c r="B7187" s="4"/>
      <c r="C7187" s="18"/>
      <c r="D7187" s="8"/>
      <c r="E7187" s="8"/>
      <c r="F7187" s="4"/>
      <c r="G7187" s="9"/>
      <c r="H7187" s="18"/>
      <c r="I7187" s="18"/>
      <c r="J7187" s="23" t="str">
        <f>IF(OR(ISBLANK(H7187),ISBLANK((I7187))),"",NETWORKDAYS(H7187,I7187,Setup!$A$2:$A$30))</f>
        <v/>
      </c>
      <c r="K7187" s="4"/>
      <c r="L7187" s="4"/>
      <c r="M7187" s="4"/>
      <c r="N7187" s="4"/>
      <c r="O7187" s="4"/>
      <c r="P7187" s="4"/>
      <c r="Q7187" s="4"/>
      <c r="R7187" s="4"/>
      <c r="S7187" s="4"/>
      <c r="T7187" s="4"/>
      <c r="U7187" s="4"/>
      <c r="V7187" s="4"/>
    </row>
    <row r="7188" spans="1:22">
      <c r="A7188" s="4"/>
      <c r="B7188" s="4"/>
      <c r="C7188" s="18"/>
      <c r="D7188" s="8"/>
      <c r="E7188" s="8"/>
      <c r="F7188" s="4"/>
      <c r="G7188" s="9"/>
      <c r="H7188" s="18"/>
      <c r="I7188" s="18"/>
      <c r="J7188" s="23" t="str">
        <f>IF(OR(ISBLANK(H7188),ISBLANK((I7188))),"",NETWORKDAYS(H7188,I7188,Setup!$A$2:$A$30))</f>
        <v/>
      </c>
      <c r="K7188" s="4"/>
      <c r="L7188" s="4"/>
      <c r="M7188" s="4"/>
      <c r="N7188" s="4"/>
      <c r="O7188" s="4"/>
      <c r="P7188" s="4"/>
      <c r="Q7188" s="4"/>
      <c r="R7188" s="4"/>
      <c r="S7188" s="4"/>
      <c r="T7188" s="4"/>
      <c r="U7188" s="4"/>
      <c r="V7188" s="4"/>
    </row>
    <row r="7189" spans="1:22">
      <c r="A7189" s="4"/>
      <c r="B7189" s="4"/>
      <c r="C7189" s="18"/>
      <c r="D7189" s="8"/>
      <c r="E7189" s="8"/>
      <c r="F7189" s="4"/>
      <c r="G7189" s="9"/>
      <c r="H7189" s="18"/>
      <c r="I7189" s="18"/>
      <c r="J7189" s="23" t="str">
        <f>IF(OR(ISBLANK(H7189),ISBLANK((I7189))),"",NETWORKDAYS(H7189,I7189,Setup!$A$2:$A$30))</f>
        <v/>
      </c>
      <c r="K7189" s="4"/>
      <c r="L7189" s="4"/>
      <c r="M7189" s="4"/>
      <c r="N7189" s="4"/>
      <c r="O7189" s="4"/>
      <c r="P7189" s="4"/>
      <c r="Q7189" s="4"/>
      <c r="R7189" s="4"/>
      <c r="S7189" s="4"/>
      <c r="T7189" s="4"/>
      <c r="U7189" s="4"/>
      <c r="V7189" s="4"/>
    </row>
    <row r="7190" spans="1:22">
      <c r="A7190" s="4"/>
      <c r="B7190" s="4"/>
      <c r="C7190" s="18"/>
      <c r="D7190" s="8"/>
      <c r="E7190" s="8"/>
      <c r="F7190" s="4"/>
      <c r="G7190" s="9"/>
      <c r="H7190" s="18"/>
      <c r="I7190" s="18"/>
      <c r="J7190" s="23" t="str">
        <f>IF(OR(ISBLANK(H7190),ISBLANK((I7190))),"",NETWORKDAYS(H7190,I7190,Setup!$A$2:$A$30))</f>
        <v/>
      </c>
      <c r="K7190" s="4"/>
      <c r="L7190" s="4"/>
      <c r="M7190" s="4"/>
      <c r="N7190" s="4"/>
      <c r="O7190" s="4"/>
      <c r="P7190" s="4"/>
      <c r="Q7190" s="4"/>
      <c r="R7190" s="4"/>
      <c r="S7190" s="4"/>
      <c r="T7190" s="4"/>
      <c r="U7190" s="4"/>
      <c r="V7190" s="4"/>
    </row>
    <row r="7191" spans="1:22">
      <c r="A7191" s="4"/>
      <c r="B7191" s="4"/>
      <c r="C7191" s="18"/>
      <c r="D7191" s="8"/>
      <c r="E7191" s="8"/>
      <c r="F7191" s="4"/>
      <c r="G7191" s="9"/>
      <c r="H7191" s="18"/>
      <c r="I7191" s="18"/>
      <c r="J7191" s="23" t="str">
        <f>IF(OR(ISBLANK(H7191),ISBLANK((I7191))),"",NETWORKDAYS(H7191,I7191,Setup!$A$2:$A$30))</f>
        <v/>
      </c>
      <c r="K7191" s="4"/>
      <c r="L7191" s="4"/>
      <c r="M7191" s="4"/>
      <c r="N7191" s="4"/>
      <c r="O7191" s="4"/>
      <c r="P7191" s="4"/>
      <c r="Q7191" s="4"/>
      <c r="R7191" s="4"/>
      <c r="S7191" s="4"/>
      <c r="T7191" s="4"/>
      <c r="U7191" s="4"/>
      <c r="V7191" s="4"/>
    </row>
    <row r="7192" spans="1:22">
      <c r="A7192" s="4"/>
      <c r="B7192" s="4"/>
      <c r="C7192" s="18"/>
      <c r="D7192" s="8"/>
      <c r="E7192" s="8"/>
      <c r="F7192" s="4"/>
      <c r="G7192" s="9"/>
      <c r="H7192" s="18"/>
      <c r="I7192" s="18"/>
      <c r="J7192" s="23" t="str">
        <f>IF(OR(ISBLANK(H7192),ISBLANK((I7192))),"",NETWORKDAYS(H7192,I7192,Setup!$A$2:$A$30))</f>
        <v/>
      </c>
      <c r="K7192" s="4"/>
      <c r="L7192" s="4"/>
      <c r="M7192" s="4"/>
      <c r="N7192" s="4"/>
      <c r="O7192" s="4"/>
      <c r="P7192" s="4"/>
      <c r="Q7192" s="4"/>
      <c r="R7192" s="4"/>
      <c r="S7192" s="4"/>
      <c r="T7192" s="4"/>
      <c r="U7192" s="4"/>
      <c r="V7192" s="4"/>
    </row>
    <row r="7193" spans="1:22">
      <c r="A7193" s="4"/>
      <c r="B7193" s="4"/>
      <c r="C7193" s="18"/>
      <c r="D7193" s="8"/>
      <c r="E7193" s="8"/>
      <c r="F7193" s="4"/>
      <c r="G7193" s="9"/>
      <c r="H7193" s="18"/>
      <c r="I7193" s="18"/>
      <c r="J7193" s="23" t="str">
        <f>IF(OR(ISBLANK(H7193),ISBLANK((I7193))),"",NETWORKDAYS(H7193,I7193,Setup!$A$2:$A$30))</f>
        <v/>
      </c>
      <c r="K7193" s="4"/>
      <c r="L7193" s="4"/>
      <c r="M7193" s="4"/>
      <c r="N7193" s="4"/>
      <c r="O7193" s="4"/>
      <c r="P7193" s="4"/>
      <c r="Q7193" s="4"/>
      <c r="R7193" s="4"/>
      <c r="S7193" s="4"/>
      <c r="T7193" s="4"/>
      <c r="U7193" s="4"/>
      <c r="V7193" s="4"/>
    </row>
    <row r="7194" spans="1:22">
      <c r="A7194" s="4"/>
      <c r="B7194" s="4"/>
      <c r="C7194" s="18"/>
      <c r="D7194" s="8"/>
      <c r="E7194" s="8"/>
      <c r="F7194" s="4"/>
      <c r="G7194" s="9"/>
      <c r="H7194" s="18"/>
      <c r="I7194" s="18"/>
      <c r="J7194" s="23" t="str">
        <f>IF(OR(ISBLANK(H7194),ISBLANK((I7194))),"",NETWORKDAYS(H7194,I7194,Setup!$A$2:$A$30))</f>
        <v/>
      </c>
      <c r="K7194" s="4"/>
      <c r="L7194" s="4"/>
      <c r="M7194" s="4"/>
      <c r="N7194" s="4"/>
      <c r="O7194" s="4"/>
      <c r="P7194" s="4"/>
      <c r="Q7194" s="4"/>
      <c r="R7194" s="4"/>
      <c r="S7194" s="4"/>
      <c r="T7194" s="4"/>
      <c r="U7194" s="4"/>
      <c r="V7194" s="4"/>
    </row>
    <row r="7195" spans="1:22">
      <c r="A7195" s="4"/>
      <c r="B7195" s="4"/>
      <c r="C7195" s="18"/>
      <c r="D7195" s="8"/>
      <c r="E7195" s="8"/>
      <c r="F7195" s="4"/>
      <c r="G7195" s="9"/>
      <c r="H7195" s="18"/>
      <c r="I7195" s="18"/>
      <c r="J7195" s="23" t="str">
        <f>IF(OR(ISBLANK(H7195),ISBLANK((I7195))),"",NETWORKDAYS(H7195,I7195,Setup!$A$2:$A$30))</f>
        <v/>
      </c>
      <c r="K7195" s="4"/>
      <c r="L7195" s="4"/>
      <c r="M7195" s="4"/>
      <c r="N7195" s="4"/>
      <c r="O7195" s="4"/>
      <c r="P7195" s="4"/>
      <c r="Q7195" s="4"/>
      <c r="R7195" s="4"/>
      <c r="S7195" s="4"/>
      <c r="T7195" s="4"/>
      <c r="U7195" s="4"/>
      <c r="V7195" s="4"/>
    </row>
    <row r="7196" spans="1:22">
      <c r="A7196" s="4"/>
      <c r="B7196" s="4"/>
      <c r="C7196" s="18"/>
      <c r="D7196" s="8"/>
      <c r="E7196" s="8"/>
      <c r="F7196" s="4"/>
      <c r="G7196" s="9"/>
      <c r="H7196" s="18"/>
      <c r="I7196" s="18"/>
      <c r="J7196" s="23" t="str">
        <f>IF(OR(ISBLANK(H7196),ISBLANK((I7196))),"",NETWORKDAYS(H7196,I7196,Setup!$A$2:$A$30))</f>
        <v/>
      </c>
      <c r="K7196" s="4"/>
      <c r="L7196" s="4"/>
      <c r="M7196" s="4"/>
      <c r="N7196" s="4"/>
      <c r="O7196" s="4"/>
      <c r="P7196" s="4"/>
      <c r="Q7196" s="4"/>
      <c r="R7196" s="4"/>
      <c r="S7196" s="4"/>
      <c r="T7196" s="4"/>
      <c r="U7196" s="4"/>
      <c r="V7196" s="4"/>
    </row>
    <row r="7197" spans="1:22">
      <c r="A7197" s="4"/>
      <c r="B7197" s="4"/>
      <c r="C7197" s="18"/>
      <c r="D7197" s="8"/>
      <c r="E7197" s="8"/>
      <c r="F7197" s="4"/>
      <c r="G7197" s="9"/>
      <c r="H7197" s="18"/>
      <c r="I7197" s="18"/>
      <c r="J7197" s="23" t="str">
        <f>IF(OR(ISBLANK(H7197),ISBLANK((I7197))),"",NETWORKDAYS(H7197,I7197,Setup!$A$2:$A$30))</f>
        <v/>
      </c>
      <c r="K7197" s="4"/>
      <c r="L7197" s="4"/>
      <c r="M7197" s="4"/>
      <c r="N7197" s="4"/>
      <c r="O7197" s="4"/>
      <c r="P7197" s="4"/>
      <c r="Q7197" s="4"/>
      <c r="R7197" s="4"/>
      <c r="S7197" s="4"/>
      <c r="T7197" s="4"/>
      <c r="U7197" s="4"/>
      <c r="V7197" s="4"/>
    </row>
    <row r="7198" spans="1:22">
      <c r="A7198" s="4"/>
      <c r="B7198" s="4"/>
      <c r="C7198" s="18"/>
      <c r="D7198" s="8"/>
      <c r="E7198" s="8"/>
      <c r="F7198" s="4"/>
      <c r="G7198" s="9"/>
      <c r="H7198" s="18"/>
      <c r="I7198" s="18"/>
      <c r="J7198" s="23" t="str">
        <f>IF(OR(ISBLANK(H7198),ISBLANK((I7198))),"",NETWORKDAYS(H7198,I7198,Setup!$A$2:$A$30))</f>
        <v/>
      </c>
      <c r="K7198" s="4"/>
      <c r="L7198" s="4"/>
      <c r="M7198" s="4"/>
      <c r="N7198" s="4"/>
      <c r="O7198" s="4"/>
      <c r="P7198" s="4"/>
      <c r="Q7198" s="4"/>
      <c r="R7198" s="4"/>
      <c r="S7198" s="4"/>
      <c r="T7198" s="4"/>
      <c r="U7198" s="4"/>
      <c r="V7198" s="4"/>
    </row>
    <row r="7199" spans="1:22">
      <c r="A7199" s="4"/>
      <c r="B7199" s="4"/>
      <c r="C7199" s="18"/>
      <c r="D7199" s="8"/>
      <c r="E7199" s="8"/>
      <c r="F7199" s="4"/>
      <c r="G7199" s="9"/>
      <c r="H7199" s="18"/>
      <c r="I7199" s="18"/>
      <c r="J7199" s="23" t="str">
        <f>IF(OR(ISBLANK(H7199),ISBLANK((I7199))),"",NETWORKDAYS(H7199,I7199,Setup!$A$2:$A$30))</f>
        <v/>
      </c>
      <c r="K7199" s="4"/>
      <c r="L7199" s="4"/>
      <c r="M7199" s="4"/>
      <c r="N7199" s="4"/>
      <c r="O7199" s="4"/>
      <c r="P7199" s="4"/>
      <c r="Q7199" s="4"/>
      <c r="R7199" s="4"/>
      <c r="S7199" s="4"/>
      <c r="T7199" s="4"/>
      <c r="U7199" s="4"/>
      <c r="V7199" s="4"/>
    </row>
    <row r="7200" spans="1:22">
      <c r="A7200" s="4"/>
      <c r="B7200" s="4"/>
      <c r="C7200" s="18"/>
      <c r="D7200" s="8"/>
      <c r="E7200" s="8"/>
      <c r="F7200" s="4"/>
      <c r="G7200" s="9"/>
      <c r="H7200" s="18"/>
      <c r="I7200" s="18"/>
      <c r="J7200" s="23" t="str">
        <f>IF(OR(ISBLANK(H7200),ISBLANK((I7200))),"",NETWORKDAYS(H7200,I7200,Setup!$A$2:$A$30))</f>
        <v/>
      </c>
      <c r="K7200" s="4"/>
      <c r="L7200" s="4"/>
      <c r="M7200" s="4"/>
      <c r="N7200" s="4"/>
      <c r="O7200" s="4"/>
      <c r="P7200" s="4"/>
      <c r="Q7200" s="4"/>
      <c r="R7200" s="4"/>
      <c r="S7200" s="4"/>
      <c r="T7200" s="4"/>
      <c r="U7200" s="4"/>
      <c r="V7200" s="4"/>
    </row>
    <row r="7201" spans="1:22">
      <c r="A7201" s="4"/>
      <c r="B7201" s="4"/>
      <c r="C7201" s="18"/>
      <c r="D7201" s="8"/>
      <c r="E7201" s="8"/>
      <c r="F7201" s="4"/>
      <c r="G7201" s="9"/>
      <c r="H7201" s="18"/>
      <c r="I7201" s="18"/>
      <c r="J7201" s="23" t="str">
        <f>IF(OR(ISBLANK(H7201),ISBLANK((I7201))),"",NETWORKDAYS(H7201,I7201,Setup!$A$2:$A$30))</f>
        <v/>
      </c>
      <c r="K7201" s="4"/>
      <c r="L7201" s="4"/>
      <c r="M7201" s="4"/>
      <c r="N7201" s="4"/>
      <c r="O7201" s="4"/>
      <c r="P7201" s="4"/>
      <c r="Q7201" s="4"/>
      <c r="R7201" s="4"/>
      <c r="S7201" s="4"/>
      <c r="T7201" s="4"/>
      <c r="U7201" s="4"/>
      <c r="V7201" s="4"/>
    </row>
    <row r="7202" spans="1:22">
      <c r="A7202" s="4"/>
      <c r="B7202" s="4"/>
      <c r="C7202" s="18"/>
      <c r="D7202" s="8"/>
      <c r="E7202" s="8"/>
      <c r="F7202" s="4"/>
      <c r="G7202" s="9"/>
      <c r="H7202" s="18"/>
      <c r="I7202" s="18"/>
      <c r="J7202" s="23" t="str">
        <f>IF(OR(ISBLANK(H7202),ISBLANK((I7202))),"",NETWORKDAYS(H7202,I7202,Setup!$A$2:$A$30))</f>
        <v/>
      </c>
      <c r="K7202" s="4"/>
      <c r="L7202" s="4"/>
      <c r="M7202" s="4"/>
      <c r="N7202" s="4"/>
      <c r="O7202" s="4"/>
      <c r="P7202" s="4"/>
      <c r="Q7202" s="4"/>
      <c r="R7202" s="4"/>
      <c r="S7202" s="4"/>
      <c r="T7202" s="4"/>
      <c r="U7202" s="4"/>
      <c r="V7202" s="4"/>
    </row>
    <row r="7203" spans="1:22">
      <c r="A7203" s="4"/>
      <c r="B7203" s="4"/>
      <c r="C7203" s="18"/>
      <c r="D7203" s="8"/>
      <c r="E7203" s="8"/>
      <c r="F7203" s="4"/>
      <c r="G7203" s="9"/>
      <c r="H7203" s="18"/>
      <c r="I7203" s="18"/>
      <c r="J7203" s="23" t="str">
        <f>IF(OR(ISBLANK(H7203),ISBLANK((I7203))),"",NETWORKDAYS(H7203,I7203,Setup!$A$2:$A$30))</f>
        <v/>
      </c>
      <c r="K7203" s="4"/>
      <c r="L7203" s="4"/>
      <c r="M7203" s="4"/>
      <c r="N7203" s="4"/>
      <c r="O7203" s="4"/>
      <c r="P7203" s="4"/>
      <c r="Q7203" s="4"/>
      <c r="R7203" s="4"/>
      <c r="S7203" s="4"/>
      <c r="T7203" s="4"/>
      <c r="U7203" s="4"/>
      <c r="V7203" s="4"/>
    </row>
    <row r="7204" spans="1:22">
      <c r="A7204" s="4"/>
      <c r="B7204" s="4"/>
      <c r="C7204" s="18"/>
      <c r="D7204" s="8"/>
      <c r="E7204" s="8"/>
      <c r="F7204" s="4"/>
      <c r="G7204" s="9"/>
      <c r="H7204" s="18"/>
      <c r="I7204" s="18"/>
      <c r="J7204" s="23" t="str">
        <f>IF(OR(ISBLANK(H7204),ISBLANK((I7204))),"",NETWORKDAYS(H7204,I7204,Setup!$A$2:$A$30))</f>
        <v/>
      </c>
      <c r="K7204" s="4"/>
      <c r="L7204" s="4"/>
      <c r="M7204" s="4"/>
      <c r="N7204" s="4"/>
      <c r="O7204" s="4"/>
      <c r="P7204" s="4"/>
      <c r="Q7204" s="4"/>
      <c r="R7204" s="4"/>
      <c r="S7204" s="4"/>
      <c r="T7204" s="4"/>
      <c r="U7204" s="4"/>
      <c r="V7204" s="4"/>
    </row>
    <row r="7205" spans="1:22">
      <c r="A7205" s="4"/>
      <c r="B7205" s="4"/>
      <c r="C7205" s="18"/>
      <c r="D7205" s="8"/>
      <c r="E7205" s="8"/>
      <c r="F7205" s="4"/>
      <c r="G7205" s="9"/>
      <c r="H7205" s="18"/>
      <c r="I7205" s="18"/>
      <c r="J7205" s="23" t="str">
        <f>IF(OR(ISBLANK(H7205),ISBLANK((I7205))),"",NETWORKDAYS(H7205,I7205,Setup!$A$2:$A$30))</f>
        <v/>
      </c>
      <c r="K7205" s="4"/>
      <c r="L7205" s="4"/>
      <c r="M7205" s="4"/>
      <c r="N7205" s="4"/>
      <c r="O7205" s="4"/>
      <c r="P7205" s="4"/>
      <c r="Q7205" s="4"/>
      <c r="R7205" s="4"/>
      <c r="S7205" s="4"/>
      <c r="T7205" s="4"/>
      <c r="U7205" s="4"/>
      <c r="V7205" s="4"/>
    </row>
    <row r="7206" spans="1:22">
      <c r="A7206" s="4"/>
      <c r="B7206" s="4"/>
      <c r="C7206" s="18"/>
      <c r="D7206" s="8"/>
      <c r="E7206" s="8"/>
      <c r="F7206" s="4"/>
      <c r="G7206" s="9"/>
      <c r="H7206" s="18"/>
      <c r="I7206" s="18"/>
      <c r="J7206" s="23" t="str">
        <f>IF(OR(ISBLANK(H7206),ISBLANK((I7206))),"",NETWORKDAYS(H7206,I7206,Setup!$A$2:$A$30))</f>
        <v/>
      </c>
      <c r="K7206" s="4"/>
      <c r="L7206" s="4"/>
      <c r="M7206" s="4"/>
      <c r="N7206" s="4"/>
      <c r="O7206" s="4"/>
      <c r="P7206" s="4"/>
      <c r="Q7206" s="4"/>
      <c r="R7206" s="4"/>
      <c r="S7206" s="4"/>
      <c r="T7206" s="4"/>
      <c r="U7206" s="4"/>
      <c r="V7206" s="4"/>
    </row>
    <row r="7207" spans="1:22">
      <c r="A7207" s="4"/>
      <c r="B7207" s="4"/>
      <c r="C7207" s="18"/>
      <c r="D7207" s="8"/>
      <c r="E7207" s="8"/>
      <c r="F7207" s="4"/>
      <c r="G7207" s="9"/>
      <c r="H7207" s="18"/>
      <c r="I7207" s="18"/>
      <c r="J7207" s="23" t="str">
        <f>IF(OR(ISBLANK(H7207),ISBLANK((I7207))),"",NETWORKDAYS(H7207,I7207,Setup!$A$2:$A$30))</f>
        <v/>
      </c>
      <c r="K7207" s="4"/>
      <c r="L7207" s="4"/>
      <c r="M7207" s="4"/>
      <c r="N7207" s="4"/>
      <c r="O7207" s="4"/>
      <c r="P7207" s="4"/>
      <c r="Q7207" s="4"/>
      <c r="R7207" s="4"/>
      <c r="S7207" s="4"/>
      <c r="T7207" s="4"/>
      <c r="U7207" s="4"/>
      <c r="V7207" s="4"/>
    </row>
    <row r="7208" spans="1:22">
      <c r="A7208" s="4"/>
      <c r="B7208" s="4"/>
      <c r="C7208" s="18"/>
      <c r="D7208" s="8"/>
      <c r="E7208" s="8"/>
      <c r="F7208" s="4"/>
      <c r="G7208" s="9"/>
      <c r="H7208" s="18"/>
      <c r="I7208" s="18"/>
      <c r="J7208" s="23" t="str">
        <f>IF(OR(ISBLANK(H7208),ISBLANK((I7208))),"",NETWORKDAYS(H7208,I7208,Setup!$A$2:$A$30))</f>
        <v/>
      </c>
      <c r="K7208" s="4"/>
      <c r="L7208" s="4"/>
      <c r="M7208" s="4"/>
      <c r="N7208" s="4"/>
      <c r="O7208" s="4"/>
      <c r="P7208" s="4"/>
      <c r="Q7208" s="4"/>
      <c r="R7208" s="4"/>
      <c r="S7208" s="4"/>
      <c r="T7208" s="4"/>
      <c r="U7208" s="4"/>
      <c r="V7208" s="4"/>
    </row>
    <row r="7209" spans="1:22">
      <c r="A7209" s="4"/>
      <c r="B7209" s="4"/>
      <c r="C7209" s="18"/>
      <c r="D7209" s="8"/>
      <c r="E7209" s="8"/>
      <c r="F7209" s="4"/>
      <c r="G7209" s="9"/>
      <c r="H7209" s="18"/>
      <c r="I7209" s="18"/>
      <c r="J7209" s="23" t="str">
        <f>IF(OR(ISBLANK(H7209),ISBLANK((I7209))),"",NETWORKDAYS(H7209,I7209,Setup!$A$2:$A$30))</f>
        <v/>
      </c>
      <c r="K7209" s="4"/>
      <c r="L7209" s="4"/>
      <c r="M7209" s="4"/>
      <c r="N7209" s="4"/>
      <c r="O7209" s="4"/>
      <c r="P7209" s="4"/>
      <c r="Q7209" s="4"/>
      <c r="R7209" s="4"/>
      <c r="S7209" s="4"/>
      <c r="T7209" s="4"/>
      <c r="U7209" s="4"/>
      <c r="V7209" s="4"/>
    </row>
    <row r="7210" spans="1:22">
      <c r="A7210" s="4"/>
      <c r="B7210" s="4"/>
      <c r="C7210" s="18"/>
      <c r="D7210" s="8"/>
      <c r="E7210" s="8"/>
      <c r="F7210" s="4"/>
      <c r="G7210" s="9"/>
      <c r="H7210" s="18"/>
      <c r="I7210" s="18"/>
      <c r="J7210" s="23" t="str">
        <f>IF(OR(ISBLANK(H7210),ISBLANK((I7210))),"",NETWORKDAYS(H7210,I7210,Setup!$A$2:$A$30))</f>
        <v/>
      </c>
      <c r="K7210" s="4"/>
      <c r="L7210" s="4"/>
      <c r="M7210" s="4"/>
      <c r="N7210" s="4"/>
      <c r="O7210" s="4"/>
      <c r="P7210" s="4"/>
      <c r="Q7210" s="4"/>
      <c r="R7210" s="4"/>
      <c r="S7210" s="4"/>
      <c r="T7210" s="4"/>
      <c r="U7210" s="4"/>
      <c r="V7210" s="4"/>
    </row>
    <row r="7211" spans="1:22">
      <c r="A7211" s="4"/>
      <c r="B7211" s="4"/>
      <c r="C7211" s="18"/>
      <c r="D7211" s="8"/>
      <c r="E7211" s="8"/>
      <c r="F7211" s="4"/>
      <c r="G7211" s="9"/>
      <c r="H7211" s="18"/>
      <c r="I7211" s="18"/>
      <c r="J7211" s="23" t="str">
        <f>IF(OR(ISBLANK(H7211),ISBLANK((I7211))),"",NETWORKDAYS(H7211,I7211,Setup!$A$2:$A$30))</f>
        <v/>
      </c>
      <c r="K7211" s="4"/>
      <c r="L7211" s="4"/>
      <c r="M7211" s="4"/>
      <c r="N7211" s="4"/>
      <c r="O7211" s="4"/>
      <c r="P7211" s="4"/>
      <c r="Q7211" s="4"/>
      <c r="R7211" s="4"/>
      <c r="S7211" s="4"/>
      <c r="T7211" s="4"/>
      <c r="U7211" s="4"/>
      <c r="V7211" s="4"/>
    </row>
    <row r="7212" spans="1:22">
      <c r="A7212" s="4"/>
      <c r="B7212" s="4"/>
      <c r="C7212" s="18"/>
      <c r="D7212" s="8"/>
      <c r="E7212" s="8"/>
      <c r="F7212" s="4"/>
      <c r="G7212" s="9"/>
      <c r="H7212" s="18"/>
      <c r="I7212" s="18"/>
      <c r="J7212" s="23" t="str">
        <f>IF(OR(ISBLANK(H7212),ISBLANK((I7212))),"",NETWORKDAYS(H7212,I7212,Setup!$A$2:$A$30))</f>
        <v/>
      </c>
      <c r="K7212" s="4"/>
      <c r="L7212" s="4"/>
      <c r="M7212" s="4"/>
      <c r="N7212" s="4"/>
      <c r="O7212" s="4"/>
      <c r="P7212" s="4"/>
      <c r="Q7212" s="4"/>
      <c r="R7212" s="4"/>
      <c r="S7212" s="4"/>
      <c r="T7212" s="4"/>
      <c r="U7212" s="4"/>
      <c r="V7212" s="4"/>
    </row>
    <row r="7213" spans="1:22">
      <c r="A7213" s="4"/>
      <c r="B7213" s="4"/>
      <c r="C7213" s="18"/>
      <c r="D7213" s="8"/>
      <c r="E7213" s="8"/>
      <c r="F7213" s="4"/>
      <c r="G7213" s="9"/>
      <c r="H7213" s="18"/>
      <c r="I7213" s="18"/>
      <c r="J7213" s="23" t="str">
        <f>IF(OR(ISBLANK(H7213),ISBLANK((I7213))),"",NETWORKDAYS(H7213,I7213,Setup!$A$2:$A$30))</f>
        <v/>
      </c>
      <c r="K7213" s="4"/>
      <c r="L7213" s="4"/>
      <c r="M7213" s="4"/>
      <c r="N7213" s="4"/>
      <c r="O7213" s="4"/>
      <c r="P7213" s="4"/>
      <c r="Q7213" s="4"/>
      <c r="R7213" s="4"/>
      <c r="S7213" s="4"/>
      <c r="T7213" s="4"/>
      <c r="U7213" s="4"/>
      <c r="V7213" s="4"/>
    </row>
    <row r="7214" spans="1:22">
      <c r="A7214" s="4"/>
      <c r="B7214" s="4"/>
      <c r="C7214" s="18"/>
      <c r="D7214" s="8"/>
      <c r="E7214" s="8"/>
      <c r="F7214" s="4"/>
      <c r="G7214" s="9"/>
      <c r="H7214" s="18"/>
      <c r="I7214" s="18"/>
      <c r="J7214" s="23" t="str">
        <f>IF(OR(ISBLANK(H7214),ISBLANK((I7214))),"",NETWORKDAYS(H7214,I7214,Setup!$A$2:$A$30))</f>
        <v/>
      </c>
      <c r="K7214" s="4"/>
      <c r="L7214" s="4"/>
      <c r="M7214" s="4"/>
      <c r="N7214" s="4"/>
      <c r="O7214" s="4"/>
      <c r="P7214" s="4"/>
      <c r="Q7214" s="4"/>
      <c r="R7214" s="4"/>
      <c r="S7214" s="4"/>
      <c r="T7214" s="4"/>
      <c r="U7214" s="4"/>
      <c r="V7214" s="4"/>
    </row>
    <row r="7215" spans="1:22">
      <c r="A7215" s="4"/>
      <c r="B7215" s="4"/>
      <c r="C7215" s="18"/>
      <c r="D7215" s="8"/>
      <c r="E7215" s="8"/>
      <c r="F7215" s="4"/>
      <c r="G7215" s="9"/>
      <c r="H7215" s="18"/>
      <c r="I7215" s="18"/>
      <c r="J7215" s="23" t="str">
        <f>IF(OR(ISBLANK(H7215),ISBLANK((I7215))),"",NETWORKDAYS(H7215,I7215,Setup!$A$2:$A$30))</f>
        <v/>
      </c>
      <c r="K7215" s="4"/>
      <c r="L7215" s="4"/>
      <c r="M7215" s="4"/>
      <c r="N7215" s="4"/>
      <c r="O7215" s="4"/>
      <c r="P7215" s="4"/>
      <c r="Q7215" s="4"/>
      <c r="R7215" s="4"/>
      <c r="S7215" s="4"/>
      <c r="T7215" s="4"/>
      <c r="U7215" s="4"/>
      <c r="V7215" s="4"/>
    </row>
    <row r="7216" spans="1:22">
      <c r="A7216" s="4"/>
      <c r="B7216" s="4"/>
      <c r="C7216" s="18"/>
      <c r="D7216" s="8"/>
      <c r="E7216" s="8"/>
      <c r="F7216" s="4"/>
      <c r="G7216" s="9"/>
      <c r="H7216" s="18"/>
      <c r="I7216" s="18"/>
      <c r="J7216" s="23" t="str">
        <f>IF(OR(ISBLANK(H7216),ISBLANK((I7216))),"",NETWORKDAYS(H7216,I7216,Setup!$A$2:$A$30))</f>
        <v/>
      </c>
      <c r="K7216" s="4"/>
      <c r="L7216" s="4"/>
      <c r="M7216" s="4"/>
      <c r="N7216" s="4"/>
      <c r="O7216" s="4"/>
      <c r="P7216" s="4"/>
      <c r="Q7216" s="4"/>
      <c r="R7216" s="4"/>
      <c r="S7216" s="4"/>
      <c r="T7216" s="4"/>
      <c r="U7216" s="4"/>
      <c r="V7216" s="4"/>
    </row>
    <row r="7217" spans="1:22">
      <c r="A7217" s="4"/>
      <c r="B7217" s="4"/>
      <c r="C7217" s="18"/>
      <c r="D7217" s="8"/>
      <c r="E7217" s="8"/>
      <c r="F7217" s="4"/>
      <c r="G7217" s="9"/>
      <c r="H7217" s="18"/>
      <c r="I7217" s="18"/>
      <c r="J7217" s="23" t="str">
        <f>IF(OR(ISBLANK(H7217),ISBLANK((I7217))),"",NETWORKDAYS(H7217,I7217,Setup!$A$2:$A$30))</f>
        <v/>
      </c>
      <c r="K7217" s="4"/>
      <c r="L7217" s="4"/>
      <c r="M7217" s="4"/>
      <c r="N7217" s="4"/>
      <c r="O7217" s="4"/>
      <c r="P7217" s="4"/>
      <c r="Q7217" s="4"/>
      <c r="R7217" s="4"/>
      <c r="S7217" s="4"/>
      <c r="T7217" s="4"/>
      <c r="U7217" s="4"/>
      <c r="V7217" s="4"/>
    </row>
    <row r="7218" spans="1:22">
      <c r="A7218" s="4"/>
      <c r="B7218" s="4"/>
      <c r="C7218" s="18"/>
      <c r="D7218" s="8"/>
      <c r="E7218" s="8"/>
      <c r="F7218" s="4"/>
      <c r="G7218" s="9"/>
      <c r="H7218" s="18"/>
      <c r="I7218" s="18"/>
      <c r="J7218" s="23" t="str">
        <f>IF(OR(ISBLANK(H7218),ISBLANK((I7218))),"",NETWORKDAYS(H7218,I7218,Setup!$A$2:$A$30))</f>
        <v/>
      </c>
      <c r="K7218" s="4"/>
      <c r="L7218" s="4"/>
      <c r="M7218" s="4"/>
      <c r="N7218" s="4"/>
      <c r="O7218" s="4"/>
      <c r="P7218" s="4"/>
      <c r="Q7218" s="4"/>
      <c r="R7218" s="4"/>
      <c r="S7218" s="4"/>
      <c r="T7218" s="4"/>
      <c r="U7218" s="4"/>
      <c r="V7218" s="4"/>
    </row>
    <row r="7219" spans="1:22">
      <c r="A7219" s="4"/>
      <c r="B7219" s="4"/>
      <c r="C7219" s="18"/>
      <c r="D7219" s="8"/>
      <c r="E7219" s="8"/>
      <c r="F7219" s="4"/>
      <c r="G7219" s="9"/>
      <c r="H7219" s="18"/>
      <c r="I7219" s="18"/>
      <c r="J7219" s="23" t="str">
        <f>IF(OR(ISBLANK(H7219),ISBLANK((I7219))),"",NETWORKDAYS(H7219,I7219,Setup!$A$2:$A$30))</f>
        <v/>
      </c>
      <c r="K7219" s="4"/>
      <c r="L7219" s="4"/>
      <c r="M7219" s="4"/>
      <c r="N7219" s="4"/>
      <c r="O7219" s="4"/>
      <c r="P7219" s="4"/>
      <c r="Q7219" s="4"/>
      <c r="R7219" s="4"/>
      <c r="S7219" s="4"/>
      <c r="T7219" s="4"/>
      <c r="U7219" s="4"/>
      <c r="V7219" s="4"/>
    </row>
    <row r="7220" spans="1:22">
      <c r="A7220" s="4"/>
      <c r="B7220" s="4"/>
      <c r="C7220" s="18"/>
      <c r="D7220" s="8"/>
      <c r="E7220" s="8"/>
      <c r="F7220" s="4"/>
      <c r="G7220" s="9"/>
      <c r="H7220" s="18"/>
      <c r="I7220" s="18"/>
      <c r="J7220" s="23" t="str">
        <f>IF(OR(ISBLANK(H7220),ISBLANK((I7220))),"",NETWORKDAYS(H7220,I7220,Setup!$A$2:$A$30))</f>
        <v/>
      </c>
      <c r="K7220" s="4"/>
      <c r="L7220" s="4"/>
      <c r="M7220" s="4"/>
      <c r="N7220" s="4"/>
      <c r="O7220" s="4"/>
      <c r="P7220" s="4"/>
      <c r="Q7220" s="4"/>
      <c r="R7220" s="4"/>
      <c r="S7220" s="4"/>
      <c r="T7220" s="4"/>
      <c r="U7220" s="4"/>
      <c r="V7220" s="4"/>
    </row>
    <row r="7221" spans="1:22">
      <c r="A7221" s="4"/>
      <c r="B7221" s="4"/>
      <c r="C7221" s="18"/>
      <c r="D7221" s="8"/>
      <c r="E7221" s="8"/>
      <c r="F7221" s="4"/>
      <c r="G7221" s="9"/>
      <c r="H7221" s="18"/>
      <c r="I7221" s="18"/>
      <c r="J7221" s="23" t="str">
        <f>IF(OR(ISBLANK(H7221),ISBLANK((I7221))),"",NETWORKDAYS(H7221,I7221,Setup!$A$2:$A$30))</f>
        <v/>
      </c>
      <c r="K7221" s="4"/>
      <c r="L7221" s="4"/>
      <c r="M7221" s="4"/>
      <c r="N7221" s="4"/>
      <c r="O7221" s="4"/>
      <c r="P7221" s="4"/>
      <c r="Q7221" s="4"/>
      <c r="R7221" s="4"/>
      <c r="S7221" s="4"/>
      <c r="T7221" s="4"/>
      <c r="U7221" s="4"/>
      <c r="V7221" s="4"/>
    </row>
    <row r="7222" spans="1:22">
      <c r="A7222" s="4"/>
      <c r="B7222" s="4"/>
      <c r="C7222" s="18"/>
      <c r="D7222" s="8"/>
      <c r="E7222" s="8"/>
      <c r="F7222" s="4"/>
      <c r="G7222" s="9"/>
      <c r="H7222" s="18"/>
      <c r="I7222" s="18"/>
      <c r="J7222" s="23" t="str">
        <f>IF(OR(ISBLANK(H7222),ISBLANK((I7222))),"",NETWORKDAYS(H7222,I7222,Setup!$A$2:$A$30))</f>
        <v/>
      </c>
      <c r="K7222" s="4"/>
      <c r="L7222" s="4"/>
      <c r="M7222" s="4"/>
      <c r="N7222" s="4"/>
      <c r="O7222" s="4"/>
      <c r="P7222" s="4"/>
      <c r="Q7222" s="4"/>
      <c r="R7222" s="4"/>
      <c r="S7222" s="4"/>
      <c r="T7222" s="4"/>
      <c r="U7222" s="4"/>
      <c r="V7222" s="4"/>
    </row>
    <row r="7223" spans="1:22">
      <c r="A7223" s="4"/>
      <c r="B7223" s="4"/>
      <c r="C7223" s="18"/>
      <c r="D7223" s="8"/>
      <c r="E7223" s="8"/>
      <c r="F7223" s="4"/>
      <c r="G7223" s="9"/>
      <c r="H7223" s="18"/>
      <c r="I7223" s="18"/>
      <c r="J7223" s="23" t="str">
        <f>IF(OR(ISBLANK(H7223),ISBLANK((I7223))),"",NETWORKDAYS(H7223,I7223,Setup!$A$2:$A$30))</f>
        <v/>
      </c>
      <c r="K7223" s="4"/>
      <c r="L7223" s="4"/>
      <c r="M7223" s="4"/>
      <c r="N7223" s="4"/>
      <c r="O7223" s="4"/>
      <c r="P7223" s="4"/>
      <c r="Q7223" s="4"/>
      <c r="R7223" s="4"/>
      <c r="S7223" s="4"/>
      <c r="T7223" s="4"/>
      <c r="U7223" s="4"/>
      <c r="V7223" s="4"/>
    </row>
    <row r="7224" spans="1:22">
      <c r="A7224" s="4"/>
      <c r="B7224" s="4"/>
      <c r="C7224" s="18"/>
      <c r="D7224" s="8"/>
      <c r="E7224" s="8"/>
      <c r="F7224" s="4"/>
      <c r="G7224" s="9"/>
      <c r="H7224" s="18"/>
      <c r="I7224" s="18"/>
      <c r="J7224" s="23" t="str">
        <f>IF(OR(ISBLANK(H7224),ISBLANK((I7224))),"",NETWORKDAYS(H7224,I7224,Setup!$A$2:$A$30))</f>
        <v/>
      </c>
      <c r="K7224" s="4"/>
      <c r="L7224" s="4"/>
      <c r="M7224" s="4"/>
      <c r="N7224" s="4"/>
      <c r="O7224" s="4"/>
      <c r="P7224" s="4"/>
      <c r="Q7224" s="4"/>
      <c r="R7224" s="4"/>
      <c r="S7224" s="4"/>
      <c r="T7224" s="4"/>
      <c r="U7224" s="4"/>
      <c r="V7224" s="4"/>
    </row>
    <row r="7225" spans="1:22">
      <c r="A7225" s="4"/>
      <c r="B7225" s="4"/>
      <c r="C7225" s="18"/>
      <c r="D7225" s="8"/>
      <c r="E7225" s="8"/>
      <c r="F7225" s="4"/>
      <c r="G7225" s="9"/>
      <c r="H7225" s="18"/>
      <c r="I7225" s="18"/>
      <c r="J7225" s="23" t="str">
        <f>IF(OR(ISBLANK(H7225),ISBLANK((I7225))),"",NETWORKDAYS(H7225,I7225,Setup!$A$2:$A$30))</f>
        <v/>
      </c>
      <c r="K7225" s="4"/>
      <c r="L7225" s="4"/>
      <c r="M7225" s="4"/>
      <c r="N7225" s="4"/>
      <c r="O7225" s="4"/>
      <c r="P7225" s="4"/>
      <c r="Q7225" s="4"/>
      <c r="R7225" s="4"/>
      <c r="S7225" s="4"/>
      <c r="T7225" s="4"/>
      <c r="U7225" s="4"/>
      <c r="V7225" s="4"/>
    </row>
    <row r="7226" spans="1:22">
      <c r="A7226" s="4"/>
      <c r="B7226" s="4"/>
      <c r="C7226" s="18"/>
      <c r="D7226" s="8"/>
      <c r="E7226" s="8"/>
      <c r="F7226" s="4"/>
      <c r="G7226" s="9"/>
      <c r="H7226" s="18"/>
      <c r="I7226" s="18"/>
      <c r="J7226" s="23" t="str">
        <f>IF(OR(ISBLANK(H7226),ISBLANK((I7226))),"",NETWORKDAYS(H7226,I7226,Setup!$A$2:$A$30))</f>
        <v/>
      </c>
      <c r="K7226" s="4"/>
      <c r="L7226" s="4"/>
      <c r="M7226" s="4"/>
      <c r="N7226" s="4"/>
      <c r="O7226" s="4"/>
      <c r="P7226" s="4"/>
      <c r="Q7226" s="4"/>
      <c r="R7226" s="4"/>
      <c r="S7226" s="4"/>
      <c r="T7226" s="4"/>
      <c r="U7226" s="4"/>
      <c r="V7226" s="4"/>
    </row>
    <row r="7227" spans="1:22">
      <c r="A7227" s="4"/>
      <c r="B7227" s="4"/>
      <c r="C7227" s="18"/>
      <c r="D7227" s="8"/>
      <c r="E7227" s="8"/>
      <c r="F7227" s="4"/>
      <c r="G7227" s="9"/>
      <c r="H7227" s="18"/>
      <c r="I7227" s="18"/>
      <c r="J7227" s="23" t="str">
        <f>IF(OR(ISBLANK(H7227),ISBLANK((I7227))),"",NETWORKDAYS(H7227,I7227,Setup!$A$2:$A$30))</f>
        <v/>
      </c>
      <c r="K7227" s="4"/>
      <c r="L7227" s="4"/>
      <c r="M7227" s="4"/>
      <c r="N7227" s="4"/>
      <c r="O7227" s="4"/>
      <c r="P7227" s="4"/>
      <c r="Q7227" s="4"/>
      <c r="R7227" s="4"/>
      <c r="S7227" s="4"/>
      <c r="T7227" s="4"/>
      <c r="U7227" s="4"/>
      <c r="V7227" s="4"/>
    </row>
    <row r="7228" spans="1:22">
      <c r="A7228" s="4"/>
      <c r="B7228" s="4"/>
      <c r="C7228" s="18"/>
      <c r="D7228" s="8"/>
      <c r="E7228" s="8"/>
      <c r="F7228" s="4"/>
      <c r="G7228" s="9"/>
      <c r="H7228" s="18"/>
      <c r="I7228" s="18"/>
      <c r="J7228" s="23" t="str">
        <f>IF(OR(ISBLANK(H7228),ISBLANK((I7228))),"",NETWORKDAYS(H7228,I7228,Setup!$A$2:$A$30))</f>
        <v/>
      </c>
      <c r="K7228" s="4"/>
      <c r="L7228" s="4"/>
      <c r="M7228" s="4"/>
      <c r="N7228" s="4"/>
      <c r="O7228" s="4"/>
      <c r="P7228" s="4"/>
      <c r="Q7228" s="4"/>
      <c r="R7228" s="4"/>
      <c r="S7228" s="4"/>
      <c r="T7228" s="4"/>
      <c r="U7228" s="4"/>
      <c r="V7228" s="4"/>
    </row>
    <row r="7229" spans="1:22">
      <c r="A7229" s="4"/>
      <c r="B7229" s="4"/>
      <c r="C7229" s="18"/>
      <c r="D7229" s="8"/>
      <c r="E7229" s="8"/>
      <c r="F7229" s="4"/>
      <c r="G7229" s="9"/>
      <c r="H7229" s="18"/>
      <c r="I7229" s="18"/>
      <c r="J7229" s="23" t="str">
        <f>IF(OR(ISBLANK(H7229),ISBLANK((I7229))),"",NETWORKDAYS(H7229,I7229,Setup!$A$2:$A$30))</f>
        <v/>
      </c>
      <c r="K7229" s="4"/>
      <c r="L7229" s="4"/>
      <c r="M7229" s="4"/>
      <c r="N7229" s="4"/>
      <c r="O7229" s="4"/>
      <c r="P7229" s="4"/>
      <c r="Q7229" s="4"/>
      <c r="R7229" s="4"/>
      <c r="S7229" s="4"/>
      <c r="T7229" s="4"/>
      <c r="U7229" s="4"/>
      <c r="V7229" s="4"/>
    </row>
    <row r="7230" spans="1:22">
      <c r="A7230" s="4"/>
      <c r="B7230" s="4"/>
      <c r="C7230" s="18"/>
      <c r="D7230" s="8"/>
      <c r="E7230" s="8"/>
      <c r="F7230" s="4"/>
      <c r="G7230" s="9"/>
      <c r="H7230" s="18"/>
      <c r="I7230" s="18"/>
      <c r="J7230" s="23" t="str">
        <f>IF(OR(ISBLANK(H7230),ISBLANK((I7230))),"",NETWORKDAYS(H7230,I7230,Setup!$A$2:$A$30))</f>
        <v/>
      </c>
      <c r="K7230" s="4"/>
      <c r="L7230" s="4"/>
      <c r="M7230" s="4"/>
      <c r="N7230" s="4"/>
      <c r="O7230" s="4"/>
      <c r="P7230" s="4"/>
      <c r="Q7230" s="4"/>
      <c r="R7230" s="4"/>
      <c r="S7230" s="4"/>
      <c r="T7230" s="4"/>
      <c r="U7230" s="4"/>
      <c r="V7230" s="4"/>
    </row>
    <row r="7231" spans="1:22">
      <c r="A7231" s="4"/>
      <c r="B7231" s="4"/>
      <c r="C7231" s="18"/>
      <c r="D7231" s="8"/>
      <c r="E7231" s="8"/>
      <c r="F7231" s="4"/>
      <c r="G7231" s="9"/>
      <c r="H7231" s="18"/>
      <c r="I7231" s="18"/>
      <c r="J7231" s="23" t="str">
        <f>IF(OR(ISBLANK(H7231),ISBLANK((I7231))),"",NETWORKDAYS(H7231,I7231,Setup!$A$2:$A$30))</f>
        <v/>
      </c>
      <c r="K7231" s="4"/>
      <c r="L7231" s="4"/>
      <c r="M7231" s="4"/>
      <c r="N7231" s="4"/>
      <c r="O7231" s="4"/>
      <c r="P7231" s="4"/>
      <c r="Q7231" s="4"/>
      <c r="R7231" s="4"/>
      <c r="S7231" s="4"/>
      <c r="T7231" s="4"/>
      <c r="U7231" s="4"/>
      <c r="V7231" s="4"/>
    </row>
    <row r="7232" spans="1:22">
      <c r="A7232" s="4"/>
      <c r="B7232" s="4"/>
      <c r="C7232" s="18"/>
      <c r="D7232" s="8"/>
      <c r="E7232" s="8"/>
      <c r="F7232" s="4"/>
      <c r="G7232" s="9"/>
      <c r="H7232" s="18"/>
      <c r="I7232" s="18"/>
      <c r="J7232" s="23" t="str">
        <f>IF(OR(ISBLANK(H7232),ISBLANK((I7232))),"",NETWORKDAYS(H7232,I7232,Setup!$A$2:$A$30))</f>
        <v/>
      </c>
      <c r="K7232" s="4"/>
      <c r="L7232" s="4"/>
      <c r="M7232" s="4"/>
      <c r="N7232" s="4"/>
      <c r="O7232" s="4"/>
      <c r="P7232" s="4"/>
      <c r="Q7232" s="4"/>
      <c r="R7232" s="4"/>
      <c r="S7232" s="4"/>
      <c r="T7232" s="4"/>
      <c r="U7232" s="4"/>
      <c r="V7232" s="4"/>
    </row>
    <row r="7233" spans="1:22">
      <c r="A7233" s="4"/>
      <c r="B7233" s="4"/>
      <c r="C7233" s="18"/>
      <c r="D7233" s="8"/>
      <c r="E7233" s="8"/>
      <c r="F7233" s="4"/>
      <c r="G7233" s="9"/>
      <c r="H7233" s="18"/>
      <c r="I7233" s="18"/>
      <c r="J7233" s="23" t="str">
        <f>IF(OR(ISBLANK(H7233),ISBLANK((I7233))),"",NETWORKDAYS(H7233,I7233,Setup!$A$2:$A$30))</f>
        <v/>
      </c>
      <c r="K7233" s="4"/>
      <c r="L7233" s="4"/>
      <c r="M7233" s="4"/>
      <c r="N7233" s="4"/>
      <c r="O7233" s="4"/>
      <c r="P7233" s="4"/>
      <c r="Q7233" s="4"/>
      <c r="R7233" s="4"/>
      <c r="S7233" s="4"/>
      <c r="T7233" s="4"/>
      <c r="U7233" s="4"/>
      <c r="V7233" s="4"/>
    </row>
    <row r="7234" spans="1:22">
      <c r="A7234" s="4"/>
      <c r="B7234" s="4"/>
      <c r="C7234" s="18"/>
      <c r="D7234" s="8"/>
      <c r="E7234" s="8"/>
      <c r="F7234" s="4"/>
      <c r="G7234" s="9"/>
      <c r="H7234" s="18"/>
      <c r="I7234" s="18"/>
      <c r="J7234" s="23" t="str">
        <f>IF(OR(ISBLANK(H7234),ISBLANK((I7234))),"",NETWORKDAYS(H7234,I7234,Setup!$A$2:$A$30))</f>
        <v/>
      </c>
      <c r="K7234" s="4"/>
      <c r="L7234" s="4"/>
      <c r="M7234" s="4"/>
      <c r="N7234" s="4"/>
      <c r="O7234" s="4"/>
      <c r="P7234" s="4"/>
      <c r="Q7234" s="4"/>
      <c r="R7234" s="4"/>
      <c r="S7234" s="4"/>
      <c r="T7234" s="4"/>
      <c r="U7234" s="4"/>
      <c r="V7234" s="4"/>
    </row>
    <row r="7235" spans="1:22">
      <c r="A7235" s="4"/>
      <c r="B7235" s="4"/>
      <c r="C7235" s="18"/>
      <c r="D7235" s="8"/>
      <c r="E7235" s="8"/>
      <c r="F7235" s="4"/>
      <c r="G7235" s="9"/>
      <c r="H7235" s="18"/>
      <c r="I7235" s="18"/>
      <c r="J7235" s="23" t="str">
        <f>IF(OR(ISBLANK(H7235),ISBLANK((I7235))),"",NETWORKDAYS(H7235,I7235,Setup!$A$2:$A$30))</f>
        <v/>
      </c>
      <c r="K7235" s="4"/>
      <c r="L7235" s="4"/>
      <c r="M7235" s="4"/>
      <c r="N7235" s="4"/>
      <c r="O7235" s="4"/>
      <c r="P7235" s="4"/>
      <c r="Q7235" s="4"/>
      <c r="R7235" s="4"/>
      <c r="S7235" s="4"/>
      <c r="T7235" s="4"/>
      <c r="U7235" s="4"/>
      <c r="V7235" s="4"/>
    </row>
    <row r="7236" spans="1:22">
      <c r="A7236" s="4"/>
      <c r="B7236" s="4"/>
      <c r="C7236" s="18"/>
      <c r="D7236" s="8"/>
      <c r="E7236" s="8"/>
      <c r="F7236" s="4"/>
      <c r="G7236" s="9"/>
      <c r="H7236" s="18"/>
      <c r="I7236" s="18"/>
      <c r="J7236" s="23" t="str">
        <f>IF(OR(ISBLANK(H7236),ISBLANK((I7236))),"",NETWORKDAYS(H7236,I7236,Setup!$A$2:$A$30))</f>
        <v/>
      </c>
      <c r="K7236" s="4"/>
      <c r="L7236" s="4"/>
      <c r="M7236" s="4"/>
      <c r="N7236" s="4"/>
      <c r="O7236" s="4"/>
      <c r="P7236" s="4"/>
      <c r="Q7236" s="4"/>
      <c r="R7236" s="4"/>
      <c r="S7236" s="4"/>
      <c r="T7236" s="4"/>
      <c r="U7236" s="4"/>
      <c r="V7236" s="4"/>
    </row>
    <row r="7237" spans="1:22">
      <c r="A7237" s="4"/>
      <c r="B7237" s="4"/>
      <c r="C7237" s="18"/>
      <c r="D7237" s="8"/>
      <c r="E7237" s="8"/>
      <c r="F7237" s="4"/>
      <c r="G7237" s="9"/>
      <c r="H7237" s="18"/>
      <c r="I7237" s="18"/>
      <c r="J7237" s="23" t="str">
        <f>IF(OR(ISBLANK(H7237),ISBLANK((I7237))),"",NETWORKDAYS(H7237,I7237,Setup!$A$2:$A$30))</f>
        <v/>
      </c>
      <c r="K7237" s="4"/>
      <c r="L7237" s="4"/>
      <c r="M7237" s="4"/>
      <c r="N7237" s="4"/>
      <c r="O7237" s="4"/>
      <c r="P7237" s="4"/>
      <c r="Q7237" s="4"/>
      <c r="R7237" s="4"/>
      <c r="S7237" s="4"/>
      <c r="T7237" s="4"/>
      <c r="U7237" s="4"/>
      <c r="V7237" s="4"/>
    </row>
    <row r="7238" spans="1:22">
      <c r="A7238" s="4"/>
      <c r="B7238" s="4"/>
      <c r="C7238" s="18"/>
      <c r="D7238" s="8"/>
      <c r="E7238" s="8"/>
      <c r="F7238" s="4"/>
      <c r="G7238" s="9"/>
      <c r="H7238" s="18"/>
      <c r="I7238" s="18"/>
      <c r="J7238" s="23" t="str">
        <f>IF(OR(ISBLANK(H7238),ISBLANK((I7238))),"",NETWORKDAYS(H7238,I7238,Setup!$A$2:$A$30))</f>
        <v/>
      </c>
      <c r="K7238" s="4"/>
      <c r="L7238" s="4"/>
      <c r="M7238" s="4"/>
      <c r="N7238" s="4"/>
      <c r="O7238" s="4"/>
      <c r="P7238" s="4"/>
      <c r="Q7238" s="4"/>
      <c r="R7238" s="4"/>
      <c r="S7238" s="4"/>
      <c r="T7238" s="4"/>
      <c r="U7238" s="4"/>
      <c r="V7238" s="4"/>
    </row>
    <row r="7239" spans="1:22">
      <c r="A7239" s="4"/>
      <c r="B7239" s="4"/>
      <c r="C7239" s="18"/>
      <c r="D7239" s="8"/>
      <c r="E7239" s="8"/>
      <c r="F7239" s="4"/>
      <c r="G7239" s="9"/>
      <c r="H7239" s="18"/>
      <c r="I7239" s="18"/>
      <c r="J7239" s="23" t="str">
        <f>IF(OR(ISBLANK(H7239),ISBLANK((I7239))),"",NETWORKDAYS(H7239,I7239,Setup!$A$2:$A$30))</f>
        <v/>
      </c>
      <c r="K7239" s="4"/>
      <c r="L7239" s="4"/>
      <c r="M7239" s="4"/>
      <c r="N7239" s="4"/>
      <c r="O7239" s="4"/>
      <c r="P7239" s="4"/>
      <c r="Q7239" s="4"/>
      <c r="R7239" s="4"/>
      <c r="S7239" s="4"/>
      <c r="T7239" s="4"/>
      <c r="U7239" s="4"/>
      <c r="V7239" s="4"/>
    </row>
    <row r="7240" spans="1:22">
      <c r="A7240" s="4"/>
      <c r="B7240" s="4"/>
      <c r="C7240" s="18"/>
      <c r="D7240" s="8"/>
      <c r="E7240" s="8"/>
      <c r="F7240" s="4"/>
      <c r="G7240" s="9"/>
      <c r="H7240" s="18"/>
      <c r="I7240" s="18"/>
      <c r="J7240" s="23" t="str">
        <f>IF(OR(ISBLANK(H7240),ISBLANK((I7240))),"",NETWORKDAYS(H7240,I7240,Setup!$A$2:$A$30))</f>
        <v/>
      </c>
      <c r="K7240" s="4"/>
      <c r="L7240" s="4"/>
      <c r="M7240" s="4"/>
      <c r="N7240" s="4"/>
      <c r="O7240" s="4"/>
      <c r="P7240" s="4"/>
      <c r="Q7240" s="4"/>
      <c r="R7240" s="4"/>
      <c r="S7240" s="4"/>
      <c r="T7240" s="4"/>
      <c r="U7240" s="4"/>
      <c r="V7240" s="4"/>
    </row>
    <row r="7241" spans="1:22">
      <c r="A7241" s="4"/>
      <c r="B7241" s="4"/>
      <c r="C7241" s="18"/>
      <c r="D7241" s="8"/>
      <c r="E7241" s="8"/>
      <c r="F7241" s="4"/>
      <c r="G7241" s="9"/>
      <c r="H7241" s="18"/>
      <c r="I7241" s="18"/>
      <c r="J7241" s="23" t="str">
        <f>IF(OR(ISBLANK(H7241),ISBLANK((I7241))),"",NETWORKDAYS(H7241,I7241,Setup!$A$2:$A$30))</f>
        <v/>
      </c>
      <c r="K7241" s="4"/>
      <c r="L7241" s="4"/>
      <c r="M7241" s="4"/>
      <c r="N7241" s="4"/>
      <c r="O7241" s="4"/>
      <c r="P7241" s="4"/>
      <c r="Q7241" s="4"/>
      <c r="R7241" s="4"/>
      <c r="S7241" s="4"/>
      <c r="T7241" s="4"/>
      <c r="U7241" s="4"/>
      <c r="V7241" s="4"/>
    </row>
    <row r="7242" spans="1:22">
      <c r="A7242" s="4"/>
      <c r="B7242" s="4"/>
      <c r="C7242" s="18"/>
      <c r="D7242" s="8"/>
      <c r="E7242" s="8"/>
      <c r="F7242" s="4"/>
      <c r="G7242" s="9"/>
      <c r="H7242" s="18"/>
      <c r="I7242" s="18"/>
      <c r="J7242" s="23" t="str">
        <f>IF(OR(ISBLANK(H7242),ISBLANK((I7242))),"",NETWORKDAYS(H7242,I7242,Setup!$A$2:$A$30))</f>
        <v/>
      </c>
      <c r="K7242" s="4"/>
      <c r="L7242" s="4"/>
      <c r="M7242" s="4"/>
      <c r="N7242" s="4"/>
      <c r="O7242" s="4"/>
      <c r="P7242" s="4"/>
      <c r="Q7242" s="4"/>
      <c r="R7242" s="4"/>
      <c r="S7242" s="4"/>
      <c r="T7242" s="4"/>
      <c r="U7242" s="4"/>
      <c r="V7242" s="4"/>
    </row>
    <row r="7243" spans="1:22">
      <c r="A7243" s="4"/>
      <c r="B7243" s="4"/>
      <c r="C7243" s="18"/>
      <c r="D7243" s="8"/>
      <c r="E7243" s="8"/>
      <c r="F7243" s="4"/>
      <c r="G7243" s="9"/>
      <c r="H7243" s="18"/>
      <c r="I7243" s="18"/>
      <c r="J7243" s="23" t="str">
        <f>IF(OR(ISBLANK(H7243),ISBLANK((I7243))),"",NETWORKDAYS(H7243,I7243,Setup!$A$2:$A$30))</f>
        <v/>
      </c>
      <c r="K7243" s="4"/>
      <c r="L7243" s="4"/>
      <c r="M7243" s="4"/>
      <c r="N7243" s="4"/>
      <c r="O7243" s="4"/>
      <c r="P7243" s="4"/>
      <c r="Q7243" s="4"/>
      <c r="R7243" s="4"/>
      <c r="S7243" s="4"/>
      <c r="T7243" s="4"/>
      <c r="U7243" s="4"/>
      <c r="V7243" s="4"/>
    </row>
    <row r="7244" spans="1:22">
      <c r="A7244" s="4"/>
      <c r="B7244" s="4"/>
      <c r="C7244" s="18"/>
      <c r="D7244" s="8"/>
      <c r="E7244" s="8"/>
      <c r="F7244" s="4"/>
      <c r="G7244" s="9"/>
      <c r="H7244" s="18"/>
      <c r="I7244" s="18"/>
      <c r="J7244" s="23" t="str">
        <f>IF(OR(ISBLANK(H7244),ISBLANK((I7244))),"",NETWORKDAYS(H7244,I7244,Setup!$A$2:$A$30))</f>
        <v/>
      </c>
      <c r="K7244" s="4"/>
      <c r="L7244" s="4"/>
      <c r="M7244" s="4"/>
      <c r="N7244" s="4"/>
      <c r="O7244" s="4"/>
      <c r="P7244" s="4"/>
      <c r="Q7244" s="4"/>
      <c r="R7244" s="4"/>
      <c r="S7244" s="4"/>
      <c r="T7244" s="4"/>
      <c r="U7244" s="4"/>
      <c r="V7244" s="4"/>
    </row>
    <row r="7245" spans="1:22">
      <c r="A7245" s="4"/>
      <c r="B7245" s="4"/>
      <c r="C7245" s="18"/>
      <c r="D7245" s="8"/>
      <c r="E7245" s="8"/>
      <c r="F7245" s="4"/>
      <c r="G7245" s="9"/>
      <c r="H7245" s="18"/>
      <c r="I7245" s="18"/>
      <c r="J7245" s="23" t="str">
        <f>IF(OR(ISBLANK(H7245),ISBLANK((I7245))),"",NETWORKDAYS(H7245,I7245,Setup!$A$2:$A$30))</f>
        <v/>
      </c>
      <c r="K7245" s="4"/>
      <c r="L7245" s="4"/>
      <c r="M7245" s="4"/>
      <c r="N7245" s="4"/>
      <c r="O7245" s="4"/>
      <c r="P7245" s="4"/>
      <c r="Q7245" s="4"/>
      <c r="R7245" s="4"/>
      <c r="S7245" s="4"/>
      <c r="T7245" s="4"/>
      <c r="U7245" s="4"/>
      <c r="V7245" s="4"/>
    </row>
    <row r="7246" spans="1:22">
      <c r="A7246" s="4"/>
      <c r="B7246" s="4"/>
      <c r="C7246" s="18"/>
      <c r="D7246" s="8"/>
      <c r="E7246" s="8"/>
      <c r="F7246" s="4"/>
      <c r="G7246" s="9"/>
      <c r="H7246" s="18"/>
      <c r="I7246" s="18"/>
      <c r="J7246" s="23" t="str">
        <f>IF(OR(ISBLANK(H7246),ISBLANK((I7246))),"",NETWORKDAYS(H7246,I7246,Setup!$A$2:$A$30))</f>
        <v/>
      </c>
      <c r="K7246" s="4"/>
      <c r="L7246" s="4"/>
      <c r="M7246" s="4"/>
      <c r="N7246" s="4"/>
      <c r="O7246" s="4"/>
      <c r="P7246" s="4"/>
      <c r="Q7246" s="4"/>
      <c r="R7246" s="4"/>
      <c r="S7246" s="4"/>
      <c r="T7246" s="4"/>
      <c r="U7246" s="4"/>
      <c r="V7246" s="4"/>
    </row>
    <row r="7247" spans="1:22">
      <c r="A7247" s="4"/>
      <c r="B7247" s="4"/>
      <c r="C7247" s="18"/>
      <c r="D7247" s="8"/>
      <c r="E7247" s="8"/>
      <c r="F7247" s="4"/>
      <c r="G7247" s="9"/>
      <c r="H7247" s="18"/>
      <c r="I7247" s="18"/>
      <c r="J7247" s="23" t="str">
        <f>IF(OR(ISBLANK(H7247),ISBLANK((I7247))),"",NETWORKDAYS(H7247,I7247,Setup!$A$2:$A$30))</f>
        <v/>
      </c>
      <c r="K7247" s="4"/>
      <c r="L7247" s="4"/>
      <c r="M7247" s="4"/>
      <c r="N7247" s="4"/>
      <c r="O7247" s="4"/>
      <c r="P7247" s="4"/>
      <c r="Q7247" s="4"/>
      <c r="R7247" s="4"/>
      <c r="S7247" s="4"/>
      <c r="T7247" s="4"/>
      <c r="U7247" s="4"/>
      <c r="V7247" s="4"/>
    </row>
    <row r="7248" spans="1:22">
      <c r="A7248" s="4"/>
      <c r="B7248" s="4"/>
      <c r="C7248" s="18"/>
      <c r="D7248" s="8"/>
      <c r="E7248" s="8"/>
      <c r="F7248" s="4"/>
      <c r="G7248" s="9"/>
      <c r="H7248" s="18"/>
      <c r="I7248" s="18"/>
      <c r="J7248" s="23" t="str">
        <f>IF(OR(ISBLANK(H7248),ISBLANK((I7248))),"",NETWORKDAYS(H7248,I7248,Setup!$A$2:$A$30))</f>
        <v/>
      </c>
      <c r="K7248" s="4"/>
      <c r="L7248" s="4"/>
      <c r="M7248" s="4"/>
      <c r="N7248" s="4"/>
      <c r="O7248" s="4"/>
      <c r="P7248" s="4"/>
      <c r="Q7248" s="4"/>
      <c r="R7248" s="4"/>
      <c r="S7248" s="4"/>
      <c r="T7248" s="4"/>
      <c r="U7248" s="4"/>
      <c r="V7248" s="4"/>
    </row>
    <row r="7249" spans="1:22">
      <c r="A7249" s="4"/>
      <c r="B7249" s="4"/>
      <c r="C7249" s="18"/>
      <c r="D7249" s="8"/>
      <c r="E7249" s="8"/>
      <c r="F7249" s="4"/>
      <c r="G7249" s="9"/>
      <c r="H7249" s="18"/>
      <c r="I7249" s="18"/>
      <c r="J7249" s="23" t="str">
        <f>IF(OR(ISBLANK(H7249),ISBLANK((I7249))),"",NETWORKDAYS(H7249,I7249,Setup!$A$2:$A$30))</f>
        <v/>
      </c>
      <c r="K7249" s="4"/>
      <c r="L7249" s="4"/>
      <c r="M7249" s="4"/>
      <c r="N7249" s="4"/>
      <c r="O7249" s="4"/>
      <c r="P7249" s="4"/>
      <c r="Q7249" s="4"/>
      <c r="R7249" s="4"/>
      <c r="S7249" s="4"/>
      <c r="T7249" s="4"/>
      <c r="U7249" s="4"/>
      <c r="V7249" s="4"/>
    </row>
    <row r="7250" spans="1:22">
      <c r="A7250" s="4"/>
      <c r="B7250" s="4"/>
      <c r="C7250" s="18"/>
      <c r="D7250" s="8"/>
      <c r="E7250" s="8"/>
      <c r="F7250" s="4"/>
      <c r="G7250" s="9"/>
      <c r="H7250" s="18"/>
      <c r="I7250" s="18"/>
      <c r="J7250" s="23" t="str">
        <f>IF(OR(ISBLANK(H7250),ISBLANK((I7250))),"",NETWORKDAYS(H7250,I7250,Setup!$A$2:$A$30))</f>
        <v/>
      </c>
      <c r="K7250" s="4"/>
      <c r="L7250" s="4"/>
      <c r="M7250" s="4"/>
      <c r="N7250" s="4"/>
      <c r="O7250" s="4"/>
      <c r="P7250" s="4"/>
      <c r="Q7250" s="4"/>
      <c r="R7250" s="4"/>
      <c r="S7250" s="4"/>
      <c r="T7250" s="4"/>
      <c r="U7250" s="4"/>
      <c r="V7250" s="4"/>
    </row>
    <row r="7251" spans="1:22">
      <c r="A7251" s="4"/>
      <c r="B7251" s="4"/>
      <c r="C7251" s="18"/>
      <c r="D7251" s="8"/>
      <c r="E7251" s="8"/>
      <c r="F7251" s="4"/>
      <c r="G7251" s="9"/>
      <c r="H7251" s="18"/>
      <c r="I7251" s="18"/>
      <c r="J7251" s="23" t="str">
        <f>IF(OR(ISBLANK(H7251),ISBLANK((I7251))),"",NETWORKDAYS(H7251,I7251,Setup!$A$2:$A$30))</f>
        <v/>
      </c>
      <c r="K7251" s="4"/>
      <c r="L7251" s="4"/>
      <c r="M7251" s="4"/>
      <c r="N7251" s="4"/>
      <c r="O7251" s="4"/>
      <c r="P7251" s="4"/>
      <c r="Q7251" s="4"/>
      <c r="R7251" s="4"/>
      <c r="S7251" s="4"/>
      <c r="T7251" s="4"/>
      <c r="U7251" s="4"/>
      <c r="V7251" s="4"/>
    </row>
    <row r="7252" spans="1:22">
      <c r="A7252" s="4"/>
      <c r="B7252" s="4"/>
      <c r="C7252" s="18"/>
      <c r="D7252" s="8"/>
      <c r="E7252" s="8"/>
      <c r="F7252" s="4"/>
      <c r="G7252" s="9"/>
      <c r="H7252" s="18"/>
      <c r="I7252" s="18"/>
      <c r="J7252" s="23" t="str">
        <f>IF(OR(ISBLANK(H7252),ISBLANK((I7252))),"",NETWORKDAYS(H7252,I7252,Setup!$A$2:$A$30))</f>
        <v/>
      </c>
      <c r="K7252" s="4"/>
      <c r="L7252" s="4"/>
      <c r="M7252" s="4"/>
      <c r="N7252" s="4"/>
      <c r="O7252" s="4"/>
      <c r="P7252" s="4"/>
      <c r="Q7252" s="4"/>
      <c r="R7252" s="4"/>
      <c r="S7252" s="4"/>
      <c r="T7252" s="4"/>
      <c r="U7252" s="4"/>
      <c r="V7252" s="4"/>
    </row>
    <row r="7253" spans="1:22">
      <c r="A7253" s="4"/>
      <c r="B7253" s="4"/>
      <c r="C7253" s="18"/>
      <c r="D7253" s="8"/>
      <c r="E7253" s="8"/>
      <c r="F7253" s="4"/>
      <c r="G7253" s="9"/>
      <c r="H7253" s="18"/>
      <c r="I7253" s="18"/>
      <c r="J7253" s="23" t="str">
        <f>IF(OR(ISBLANK(H7253),ISBLANK((I7253))),"",NETWORKDAYS(H7253,I7253,Setup!$A$2:$A$30))</f>
        <v/>
      </c>
      <c r="K7253" s="4"/>
      <c r="L7253" s="4"/>
      <c r="M7253" s="4"/>
      <c r="N7253" s="4"/>
      <c r="O7253" s="4"/>
      <c r="P7253" s="4"/>
      <c r="Q7253" s="4"/>
      <c r="R7253" s="4"/>
      <c r="S7253" s="4"/>
      <c r="T7253" s="4"/>
      <c r="U7253" s="4"/>
      <c r="V7253" s="4"/>
    </row>
    <row r="7254" spans="1:22">
      <c r="A7254" s="4"/>
      <c r="B7254" s="4"/>
      <c r="C7254" s="18"/>
      <c r="D7254" s="8"/>
      <c r="E7254" s="8"/>
      <c r="F7254" s="4"/>
      <c r="G7254" s="9"/>
      <c r="H7254" s="18"/>
      <c r="I7254" s="18"/>
      <c r="J7254" s="23" t="str">
        <f>IF(OR(ISBLANK(H7254),ISBLANK((I7254))),"",NETWORKDAYS(H7254,I7254,Setup!$A$2:$A$30))</f>
        <v/>
      </c>
      <c r="K7254" s="4"/>
      <c r="L7254" s="4"/>
      <c r="M7254" s="4"/>
      <c r="N7254" s="4"/>
      <c r="O7254" s="4"/>
      <c r="P7254" s="4"/>
      <c r="Q7254" s="4"/>
      <c r="R7254" s="4"/>
      <c r="S7254" s="4"/>
      <c r="T7254" s="4"/>
      <c r="U7254" s="4"/>
      <c r="V7254" s="4"/>
    </row>
    <row r="7255" spans="1:22">
      <c r="A7255" s="4"/>
      <c r="B7255" s="4"/>
      <c r="C7255" s="18"/>
      <c r="D7255" s="8"/>
      <c r="E7255" s="8"/>
      <c r="F7255" s="4"/>
      <c r="G7255" s="9"/>
      <c r="H7255" s="18"/>
      <c r="I7255" s="18"/>
      <c r="J7255" s="23" t="str">
        <f>IF(OR(ISBLANK(H7255),ISBLANK((I7255))),"",NETWORKDAYS(H7255,I7255,Setup!$A$2:$A$30))</f>
        <v/>
      </c>
      <c r="K7255" s="4"/>
      <c r="L7255" s="4"/>
      <c r="M7255" s="4"/>
      <c r="N7255" s="4"/>
      <c r="O7255" s="4"/>
      <c r="P7255" s="4"/>
      <c r="Q7255" s="4"/>
      <c r="R7255" s="4"/>
      <c r="S7255" s="4"/>
      <c r="T7255" s="4"/>
      <c r="U7255" s="4"/>
      <c r="V7255" s="4"/>
    </row>
    <row r="7256" spans="1:22">
      <c r="A7256" s="4"/>
      <c r="B7256" s="4"/>
      <c r="C7256" s="18"/>
      <c r="D7256" s="8"/>
      <c r="E7256" s="8"/>
      <c r="F7256" s="4"/>
      <c r="G7256" s="9"/>
      <c r="H7256" s="18"/>
      <c r="I7256" s="18"/>
      <c r="J7256" s="23" t="str">
        <f>IF(OR(ISBLANK(H7256),ISBLANK((I7256))),"",NETWORKDAYS(H7256,I7256,Setup!$A$2:$A$30))</f>
        <v/>
      </c>
      <c r="K7256" s="4"/>
      <c r="L7256" s="4"/>
      <c r="M7256" s="4"/>
      <c r="N7256" s="4"/>
      <c r="O7256" s="4"/>
      <c r="P7256" s="4"/>
      <c r="Q7256" s="4"/>
      <c r="R7256" s="4"/>
      <c r="S7256" s="4"/>
      <c r="T7256" s="4"/>
      <c r="U7256" s="4"/>
      <c r="V7256" s="4"/>
    </row>
    <row r="7257" spans="1:22">
      <c r="A7257" s="4"/>
      <c r="B7257" s="4"/>
      <c r="C7257" s="18"/>
      <c r="D7257" s="8"/>
      <c r="E7257" s="8"/>
      <c r="F7257" s="4"/>
      <c r="G7257" s="9"/>
      <c r="H7257" s="18"/>
      <c r="I7257" s="18"/>
      <c r="J7257" s="23" t="str">
        <f>IF(OR(ISBLANK(H7257),ISBLANK((I7257))),"",NETWORKDAYS(H7257,I7257,Setup!$A$2:$A$30))</f>
        <v/>
      </c>
      <c r="K7257" s="4"/>
      <c r="L7257" s="4"/>
      <c r="M7257" s="4"/>
      <c r="N7257" s="4"/>
      <c r="O7257" s="4"/>
      <c r="P7257" s="4"/>
      <c r="Q7257" s="4"/>
      <c r="R7257" s="4"/>
      <c r="S7257" s="4"/>
      <c r="T7257" s="4"/>
      <c r="U7257" s="4"/>
      <c r="V7257" s="4"/>
    </row>
    <row r="7258" spans="1:22">
      <c r="A7258" s="4"/>
      <c r="B7258" s="4"/>
      <c r="C7258" s="18"/>
      <c r="D7258" s="8"/>
      <c r="E7258" s="8"/>
      <c r="F7258" s="4"/>
      <c r="G7258" s="9"/>
      <c r="H7258" s="18"/>
      <c r="I7258" s="18"/>
      <c r="J7258" s="23" t="str">
        <f>IF(OR(ISBLANK(H7258),ISBLANK((I7258))),"",NETWORKDAYS(H7258,I7258,Setup!$A$2:$A$30))</f>
        <v/>
      </c>
      <c r="K7258" s="4"/>
      <c r="L7258" s="4"/>
      <c r="M7258" s="4"/>
      <c r="N7258" s="4"/>
      <c r="O7258" s="4"/>
      <c r="P7258" s="4"/>
      <c r="Q7258" s="4"/>
      <c r="R7258" s="4"/>
      <c r="S7258" s="4"/>
      <c r="T7258" s="4"/>
      <c r="U7258" s="4"/>
      <c r="V7258" s="4"/>
    </row>
    <row r="7259" spans="1:22">
      <c r="A7259" s="4"/>
      <c r="B7259" s="4"/>
      <c r="C7259" s="18"/>
      <c r="D7259" s="8"/>
      <c r="E7259" s="8"/>
      <c r="F7259" s="4"/>
      <c r="G7259" s="9"/>
      <c r="H7259" s="18"/>
      <c r="I7259" s="18"/>
      <c r="J7259" s="23" t="str">
        <f>IF(OR(ISBLANK(H7259),ISBLANK((I7259))),"",NETWORKDAYS(H7259,I7259,Setup!$A$2:$A$30))</f>
        <v/>
      </c>
      <c r="K7259" s="4"/>
      <c r="L7259" s="4"/>
      <c r="M7259" s="4"/>
      <c r="N7259" s="4"/>
      <c r="O7259" s="4"/>
      <c r="P7259" s="4"/>
      <c r="Q7259" s="4"/>
      <c r="R7259" s="4"/>
      <c r="S7259" s="4"/>
      <c r="T7259" s="4"/>
      <c r="U7259" s="4"/>
      <c r="V7259" s="4"/>
    </row>
    <row r="7260" spans="1:22">
      <c r="A7260" s="4"/>
      <c r="B7260" s="4"/>
      <c r="C7260" s="18"/>
      <c r="D7260" s="8"/>
      <c r="E7260" s="8"/>
      <c r="F7260" s="4"/>
      <c r="G7260" s="9"/>
      <c r="H7260" s="18"/>
      <c r="I7260" s="18"/>
      <c r="J7260" s="23" t="str">
        <f>IF(OR(ISBLANK(H7260),ISBLANK((I7260))),"",NETWORKDAYS(H7260,I7260,Setup!$A$2:$A$30))</f>
        <v/>
      </c>
      <c r="K7260" s="4"/>
      <c r="L7260" s="4"/>
      <c r="M7260" s="4"/>
      <c r="N7260" s="4"/>
      <c r="O7260" s="4"/>
      <c r="P7260" s="4"/>
      <c r="Q7260" s="4"/>
      <c r="R7260" s="4"/>
      <c r="S7260" s="4"/>
      <c r="T7260" s="4"/>
      <c r="U7260" s="4"/>
      <c r="V7260" s="4"/>
    </row>
    <row r="7261" spans="1:22">
      <c r="A7261" s="4"/>
      <c r="B7261" s="4"/>
      <c r="C7261" s="18"/>
      <c r="D7261" s="8"/>
      <c r="E7261" s="8"/>
      <c r="F7261" s="4"/>
      <c r="G7261" s="9"/>
      <c r="H7261" s="18"/>
      <c r="I7261" s="18"/>
      <c r="J7261" s="23" t="str">
        <f>IF(OR(ISBLANK(H7261),ISBLANK((I7261))),"",NETWORKDAYS(H7261,I7261,Setup!$A$2:$A$30))</f>
        <v/>
      </c>
      <c r="K7261" s="4"/>
      <c r="L7261" s="4"/>
      <c r="M7261" s="4"/>
      <c r="N7261" s="4"/>
      <c r="O7261" s="4"/>
      <c r="P7261" s="4"/>
      <c r="Q7261" s="4"/>
      <c r="R7261" s="4"/>
      <c r="S7261" s="4"/>
      <c r="T7261" s="4"/>
      <c r="U7261" s="4"/>
      <c r="V7261" s="4"/>
    </row>
    <row r="7262" spans="1:22">
      <c r="A7262" s="4"/>
      <c r="B7262" s="4"/>
      <c r="C7262" s="18"/>
      <c r="D7262" s="8"/>
      <c r="E7262" s="8"/>
      <c r="F7262" s="4"/>
      <c r="G7262" s="9"/>
      <c r="H7262" s="18"/>
      <c r="I7262" s="18"/>
      <c r="J7262" s="23" t="str">
        <f>IF(OR(ISBLANK(H7262),ISBLANK((I7262))),"",NETWORKDAYS(H7262,I7262,Setup!$A$2:$A$30))</f>
        <v/>
      </c>
      <c r="K7262" s="4"/>
      <c r="L7262" s="4"/>
      <c r="M7262" s="4"/>
      <c r="N7262" s="4"/>
      <c r="O7262" s="4"/>
      <c r="P7262" s="4"/>
      <c r="Q7262" s="4"/>
      <c r="R7262" s="4"/>
      <c r="S7262" s="4"/>
      <c r="T7262" s="4"/>
      <c r="U7262" s="4"/>
      <c r="V7262" s="4"/>
    </row>
    <row r="7263" spans="1:22">
      <c r="A7263" s="4"/>
      <c r="B7263" s="4"/>
      <c r="C7263" s="18"/>
      <c r="D7263" s="8"/>
      <c r="E7263" s="8"/>
      <c r="F7263" s="4"/>
      <c r="G7263" s="9"/>
      <c r="H7263" s="18"/>
      <c r="I7263" s="18"/>
      <c r="J7263" s="23" t="str">
        <f>IF(OR(ISBLANK(H7263),ISBLANK((I7263))),"",NETWORKDAYS(H7263,I7263,Setup!$A$2:$A$30))</f>
        <v/>
      </c>
      <c r="K7263" s="4"/>
      <c r="L7263" s="4"/>
      <c r="M7263" s="4"/>
      <c r="N7263" s="4"/>
      <c r="O7263" s="4"/>
      <c r="P7263" s="4"/>
      <c r="Q7263" s="4"/>
      <c r="R7263" s="4"/>
      <c r="S7263" s="4"/>
      <c r="T7263" s="4"/>
      <c r="U7263" s="4"/>
      <c r="V7263" s="4"/>
    </row>
    <row r="7264" spans="1:22">
      <c r="A7264" s="4"/>
      <c r="B7264" s="4"/>
      <c r="C7264" s="18"/>
      <c r="D7264" s="8"/>
      <c r="E7264" s="8"/>
      <c r="F7264" s="4"/>
      <c r="G7264" s="9"/>
      <c r="H7264" s="18"/>
      <c r="I7264" s="18"/>
      <c r="J7264" s="23" t="str">
        <f>IF(OR(ISBLANK(H7264),ISBLANK((I7264))),"",NETWORKDAYS(H7264,I7264,Setup!$A$2:$A$30))</f>
        <v/>
      </c>
      <c r="K7264" s="4"/>
      <c r="L7264" s="4"/>
      <c r="M7264" s="4"/>
      <c r="N7264" s="4"/>
      <c r="O7264" s="4"/>
      <c r="P7264" s="4"/>
      <c r="Q7264" s="4"/>
      <c r="R7264" s="4"/>
      <c r="S7264" s="4"/>
      <c r="T7264" s="4"/>
      <c r="U7264" s="4"/>
      <c r="V7264" s="4"/>
    </row>
    <row r="7265" spans="1:22">
      <c r="A7265" s="4"/>
      <c r="B7265" s="4"/>
      <c r="C7265" s="18"/>
      <c r="D7265" s="8"/>
      <c r="E7265" s="8"/>
      <c r="F7265" s="4"/>
      <c r="G7265" s="9"/>
      <c r="H7265" s="18"/>
      <c r="I7265" s="18"/>
      <c r="J7265" s="23" t="str">
        <f>IF(OR(ISBLANK(H7265),ISBLANK((I7265))),"",NETWORKDAYS(H7265,I7265,Setup!$A$2:$A$30))</f>
        <v/>
      </c>
      <c r="K7265" s="4"/>
      <c r="L7265" s="4"/>
      <c r="M7265" s="4"/>
      <c r="N7265" s="4"/>
      <c r="O7265" s="4"/>
      <c r="P7265" s="4"/>
      <c r="Q7265" s="4"/>
      <c r="R7265" s="4"/>
      <c r="S7265" s="4"/>
      <c r="T7265" s="4"/>
      <c r="U7265" s="4"/>
      <c r="V7265" s="4"/>
    </row>
    <row r="7266" spans="1:22">
      <c r="A7266" s="4"/>
      <c r="B7266" s="4"/>
      <c r="C7266" s="18"/>
      <c r="D7266" s="8"/>
      <c r="E7266" s="8"/>
      <c r="F7266" s="4"/>
      <c r="G7266" s="9"/>
      <c r="H7266" s="18"/>
      <c r="I7266" s="18"/>
      <c r="J7266" s="23" t="str">
        <f>IF(OR(ISBLANK(H7266),ISBLANK((I7266))),"",NETWORKDAYS(H7266,I7266,Setup!$A$2:$A$30))</f>
        <v/>
      </c>
      <c r="K7266" s="4"/>
      <c r="L7266" s="4"/>
      <c r="M7266" s="4"/>
      <c r="N7266" s="4"/>
      <c r="O7266" s="4"/>
      <c r="P7266" s="4"/>
      <c r="Q7266" s="4"/>
      <c r="R7266" s="4"/>
      <c r="S7266" s="4"/>
      <c r="T7266" s="4"/>
      <c r="U7266" s="4"/>
      <c r="V7266" s="4"/>
    </row>
    <row r="7267" spans="1:22">
      <c r="A7267" s="4"/>
      <c r="B7267" s="4"/>
      <c r="C7267" s="18"/>
      <c r="D7267" s="8"/>
      <c r="E7267" s="8"/>
      <c r="F7267" s="4"/>
      <c r="G7267" s="9"/>
      <c r="H7267" s="18"/>
      <c r="I7267" s="18"/>
      <c r="J7267" s="23" t="str">
        <f>IF(OR(ISBLANK(H7267),ISBLANK((I7267))),"",NETWORKDAYS(H7267,I7267,Setup!$A$2:$A$30))</f>
        <v/>
      </c>
      <c r="K7267" s="4"/>
      <c r="L7267" s="4"/>
      <c r="M7267" s="4"/>
      <c r="N7267" s="4"/>
      <c r="O7267" s="4"/>
      <c r="P7267" s="4"/>
      <c r="Q7267" s="4"/>
      <c r="R7267" s="4"/>
      <c r="S7267" s="4"/>
      <c r="T7267" s="4"/>
      <c r="U7267" s="4"/>
      <c r="V7267" s="4"/>
    </row>
    <row r="7268" spans="1:22">
      <c r="A7268" s="4"/>
      <c r="B7268" s="4"/>
      <c r="C7268" s="18"/>
      <c r="D7268" s="8"/>
      <c r="E7268" s="8"/>
      <c r="F7268" s="4"/>
      <c r="G7268" s="9"/>
      <c r="H7268" s="18"/>
      <c r="I7268" s="18"/>
      <c r="J7268" s="23" t="str">
        <f>IF(OR(ISBLANK(H7268),ISBLANK((I7268))),"",NETWORKDAYS(H7268,I7268,Setup!$A$2:$A$30))</f>
        <v/>
      </c>
      <c r="K7268" s="4"/>
      <c r="L7268" s="4"/>
      <c r="M7268" s="4"/>
      <c r="N7268" s="4"/>
      <c r="O7268" s="4"/>
      <c r="P7268" s="4"/>
      <c r="Q7268" s="4"/>
      <c r="R7268" s="4"/>
      <c r="S7268" s="4"/>
      <c r="T7268" s="4"/>
      <c r="U7268" s="4"/>
      <c r="V7268" s="4"/>
    </row>
    <row r="7269" spans="1:22">
      <c r="A7269" s="4"/>
      <c r="B7269" s="4"/>
      <c r="C7269" s="18"/>
      <c r="D7269" s="8"/>
      <c r="E7269" s="8"/>
      <c r="F7269" s="4"/>
      <c r="G7269" s="9"/>
      <c r="H7269" s="18"/>
      <c r="I7269" s="18"/>
      <c r="J7269" s="23" t="str">
        <f>IF(OR(ISBLANK(H7269),ISBLANK((I7269))),"",NETWORKDAYS(H7269,I7269,Setup!$A$2:$A$30))</f>
        <v/>
      </c>
      <c r="K7269" s="4"/>
      <c r="L7269" s="4"/>
      <c r="M7269" s="4"/>
      <c r="N7269" s="4"/>
      <c r="O7269" s="4"/>
      <c r="P7269" s="4"/>
      <c r="Q7269" s="4"/>
      <c r="R7269" s="4"/>
      <c r="S7269" s="4"/>
      <c r="T7269" s="4"/>
      <c r="U7269" s="4"/>
      <c r="V7269" s="4"/>
    </row>
    <row r="7270" spans="1:22">
      <c r="A7270" s="4"/>
      <c r="B7270" s="4"/>
      <c r="C7270" s="18"/>
      <c r="D7270" s="8"/>
      <c r="E7270" s="8"/>
      <c r="F7270" s="4"/>
      <c r="G7270" s="9"/>
      <c r="H7270" s="18"/>
      <c r="I7270" s="18"/>
      <c r="J7270" s="23" t="str">
        <f>IF(OR(ISBLANK(H7270),ISBLANK((I7270))),"",NETWORKDAYS(H7270,I7270,Setup!$A$2:$A$30))</f>
        <v/>
      </c>
      <c r="K7270" s="4"/>
      <c r="L7270" s="4"/>
      <c r="M7270" s="4"/>
      <c r="N7270" s="4"/>
      <c r="O7270" s="4"/>
      <c r="P7270" s="4"/>
      <c r="Q7270" s="4"/>
      <c r="R7270" s="4"/>
      <c r="S7270" s="4"/>
      <c r="T7270" s="4"/>
      <c r="U7270" s="4"/>
      <c r="V7270" s="4"/>
    </row>
    <row r="7271" spans="1:22">
      <c r="A7271" s="4"/>
      <c r="B7271" s="4"/>
      <c r="C7271" s="18"/>
      <c r="D7271" s="8"/>
      <c r="E7271" s="8"/>
      <c r="F7271" s="4"/>
      <c r="G7271" s="9"/>
      <c r="H7271" s="18"/>
      <c r="I7271" s="18"/>
      <c r="J7271" s="23" t="str">
        <f>IF(OR(ISBLANK(H7271),ISBLANK((I7271))),"",NETWORKDAYS(H7271,I7271,Setup!$A$2:$A$30))</f>
        <v/>
      </c>
      <c r="K7271" s="4"/>
      <c r="L7271" s="4"/>
      <c r="M7271" s="4"/>
      <c r="N7271" s="4"/>
      <c r="O7271" s="4"/>
      <c r="P7271" s="4"/>
      <c r="Q7271" s="4"/>
      <c r="R7271" s="4"/>
      <c r="S7271" s="4"/>
      <c r="T7271" s="4"/>
      <c r="U7271" s="4"/>
      <c r="V7271" s="4"/>
    </row>
    <row r="7272" spans="1:22">
      <c r="A7272" s="4"/>
      <c r="B7272" s="4"/>
      <c r="C7272" s="18"/>
      <c r="D7272" s="8"/>
      <c r="E7272" s="8"/>
      <c r="F7272" s="4"/>
      <c r="G7272" s="9"/>
      <c r="H7272" s="18"/>
      <c r="I7272" s="18"/>
      <c r="J7272" s="23" t="str">
        <f>IF(OR(ISBLANK(H7272),ISBLANK((I7272))),"",NETWORKDAYS(H7272,I7272,Setup!$A$2:$A$30))</f>
        <v/>
      </c>
      <c r="K7272" s="4"/>
      <c r="L7272" s="4"/>
      <c r="M7272" s="4"/>
      <c r="N7272" s="4"/>
      <c r="O7272" s="4"/>
      <c r="P7272" s="4"/>
      <c r="Q7272" s="4"/>
      <c r="R7272" s="4"/>
      <c r="S7272" s="4"/>
      <c r="T7272" s="4"/>
      <c r="U7272" s="4"/>
      <c r="V7272" s="4"/>
    </row>
    <row r="7273" spans="1:22">
      <c r="A7273" s="4"/>
      <c r="B7273" s="4"/>
      <c r="C7273" s="18"/>
      <c r="D7273" s="8"/>
      <c r="E7273" s="8"/>
      <c r="F7273" s="4"/>
      <c r="G7273" s="9"/>
      <c r="H7273" s="18"/>
      <c r="I7273" s="18"/>
      <c r="J7273" s="23" t="str">
        <f>IF(OR(ISBLANK(H7273),ISBLANK((I7273))),"",NETWORKDAYS(H7273,I7273,Setup!$A$2:$A$30))</f>
        <v/>
      </c>
      <c r="K7273" s="4"/>
      <c r="L7273" s="4"/>
      <c r="M7273" s="4"/>
      <c r="N7273" s="4"/>
      <c r="O7273" s="4"/>
      <c r="P7273" s="4"/>
      <c r="Q7273" s="4"/>
      <c r="R7273" s="4"/>
      <c r="S7273" s="4"/>
      <c r="T7273" s="4"/>
      <c r="U7273" s="4"/>
      <c r="V7273" s="4"/>
    </row>
    <row r="7274" spans="1:22">
      <c r="A7274" s="4"/>
      <c r="B7274" s="4"/>
      <c r="C7274" s="18"/>
      <c r="D7274" s="8"/>
      <c r="E7274" s="8"/>
      <c r="F7274" s="4"/>
      <c r="G7274" s="9"/>
      <c r="H7274" s="18"/>
      <c r="I7274" s="18"/>
      <c r="J7274" s="23" t="str">
        <f>IF(OR(ISBLANK(H7274),ISBLANK((I7274))),"",NETWORKDAYS(H7274,I7274,Setup!$A$2:$A$30))</f>
        <v/>
      </c>
      <c r="K7274" s="4"/>
      <c r="L7274" s="4"/>
      <c r="M7274" s="4"/>
      <c r="N7274" s="4"/>
      <c r="O7274" s="4"/>
      <c r="P7274" s="4"/>
      <c r="Q7274" s="4"/>
      <c r="R7274" s="4"/>
      <c r="S7274" s="4"/>
      <c r="T7274" s="4"/>
      <c r="U7274" s="4"/>
      <c r="V7274" s="4"/>
    </row>
    <row r="7275" spans="1:22">
      <c r="A7275" s="4"/>
      <c r="B7275" s="4"/>
      <c r="C7275" s="18"/>
      <c r="D7275" s="8"/>
      <c r="E7275" s="8"/>
      <c r="F7275" s="4"/>
      <c r="G7275" s="9"/>
      <c r="H7275" s="18"/>
      <c r="I7275" s="18"/>
      <c r="J7275" s="23" t="str">
        <f>IF(OR(ISBLANK(H7275),ISBLANK((I7275))),"",NETWORKDAYS(H7275,I7275,Setup!$A$2:$A$30))</f>
        <v/>
      </c>
      <c r="K7275" s="4"/>
      <c r="L7275" s="4"/>
      <c r="M7275" s="4"/>
      <c r="N7275" s="4"/>
      <c r="O7275" s="4"/>
      <c r="P7275" s="4"/>
      <c r="Q7275" s="4"/>
      <c r="R7275" s="4"/>
      <c r="S7275" s="4"/>
      <c r="T7275" s="4"/>
      <c r="U7275" s="4"/>
      <c r="V7275" s="4"/>
    </row>
    <row r="7276" spans="1:22">
      <c r="A7276" s="4"/>
      <c r="B7276" s="4"/>
      <c r="C7276" s="18"/>
      <c r="D7276" s="8"/>
      <c r="E7276" s="8"/>
      <c r="F7276" s="4"/>
      <c r="G7276" s="9"/>
      <c r="H7276" s="18"/>
      <c r="I7276" s="18"/>
      <c r="J7276" s="23" t="str">
        <f>IF(OR(ISBLANK(H7276),ISBLANK((I7276))),"",NETWORKDAYS(H7276,I7276,Setup!$A$2:$A$30))</f>
        <v/>
      </c>
      <c r="K7276" s="4"/>
      <c r="L7276" s="4"/>
      <c r="M7276" s="4"/>
      <c r="N7276" s="4"/>
      <c r="O7276" s="4"/>
      <c r="P7276" s="4"/>
      <c r="Q7276" s="4"/>
      <c r="R7276" s="4"/>
      <c r="S7276" s="4"/>
      <c r="T7276" s="4"/>
      <c r="U7276" s="4"/>
      <c r="V7276" s="4"/>
    </row>
    <row r="7277" spans="1:22">
      <c r="A7277" s="4"/>
      <c r="B7277" s="4"/>
      <c r="C7277" s="18"/>
      <c r="D7277" s="8"/>
      <c r="E7277" s="8"/>
      <c r="F7277" s="4"/>
      <c r="G7277" s="9"/>
      <c r="H7277" s="18"/>
      <c r="I7277" s="18"/>
      <c r="J7277" s="23" t="str">
        <f>IF(OR(ISBLANK(H7277),ISBLANK((I7277))),"",NETWORKDAYS(H7277,I7277,Setup!$A$2:$A$30))</f>
        <v/>
      </c>
      <c r="K7277" s="4"/>
      <c r="L7277" s="4"/>
      <c r="M7277" s="4"/>
      <c r="N7277" s="4"/>
      <c r="O7277" s="4"/>
      <c r="P7277" s="4"/>
      <c r="Q7277" s="4"/>
      <c r="R7277" s="4"/>
      <c r="S7277" s="4"/>
      <c r="T7277" s="4"/>
      <c r="U7277" s="4"/>
      <c r="V7277" s="4"/>
    </row>
    <row r="7278" spans="1:22">
      <c r="A7278" s="4"/>
      <c r="B7278" s="4"/>
      <c r="C7278" s="18"/>
      <c r="D7278" s="8"/>
      <c r="E7278" s="8"/>
      <c r="F7278" s="4"/>
      <c r="G7278" s="9"/>
      <c r="H7278" s="18"/>
      <c r="I7278" s="18"/>
      <c r="J7278" s="23" t="str">
        <f>IF(OR(ISBLANK(H7278),ISBLANK((I7278))),"",NETWORKDAYS(H7278,I7278,Setup!$A$2:$A$30))</f>
        <v/>
      </c>
      <c r="K7278" s="4"/>
      <c r="L7278" s="4"/>
      <c r="M7278" s="4"/>
      <c r="N7278" s="4"/>
      <c r="O7278" s="4"/>
      <c r="P7278" s="4"/>
      <c r="Q7278" s="4"/>
      <c r="R7278" s="4"/>
      <c r="S7278" s="4"/>
      <c r="T7278" s="4"/>
      <c r="U7278" s="4"/>
      <c r="V7278" s="4"/>
    </row>
    <row r="7279" spans="1:22">
      <c r="A7279" s="4"/>
      <c r="B7279" s="4"/>
      <c r="C7279" s="18"/>
      <c r="D7279" s="8"/>
      <c r="E7279" s="8"/>
      <c r="F7279" s="4"/>
      <c r="G7279" s="9"/>
      <c r="H7279" s="18"/>
      <c r="I7279" s="18"/>
      <c r="J7279" s="23" t="str">
        <f>IF(OR(ISBLANK(H7279),ISBLANK((I7279))),"",NETWORKDAYS(H7279,I7279,Setup!$A$2:$A$30))</f>
        <v/>
      </c>
      <c r="K7279" s="4"/>
      <c r="L7279" s="4"/>
      <c r="M7279" s="4"/>
      <c r="N7279" s="4"/>
      <c r="O7279" s="4"/>
      <c r="P7279" s="4"/>
      <c r="Q7279" s="4"/>
      <c r="R7279" s="4"/>
      <c r="S7279" s="4"/>
      <c r="T7279" s="4"/>
      <c r="U7279" s="4"/>
      <c r="V7279" s="4"/>
    </row>
    <row r="7280" spans="1:22">
      <c r="A7280" s="4"/>
      <c r="B7280" s="4"/>
      <c r="C7280" s="18"/>
      <c r="D7280" s="8"/>
      <c r="E7280" s="8"/>
      <c r="F7280" s="4"/>
      <c r="G7280" s="9"/>
      <c r="H7280" s="18"/>
      <c r="I7280" s="18"/>
      <c r="J7280" s="23" t="str">
        <f>IF(OR(ISBLANK(H7280),ISBLANK((I7280))),"",NETWORKDAYS(H7280,I7280,Setup!$A$2:$A$30))</f>
        <v/>
      </c>
      <c r="K7280" s="4"/>
      <c r="L7280" s="4"/>
      <c r="M7280" s="4"/>
      <c r="N7280" s="4"/>
      <c r="O7280" s="4"/>
      <c r="P7280" s="4"/>
      <c r="Q7280" s="4"/>
      <c r="R7280" s="4"/>
      <c r="S7280" s="4"/>
      <c r="T7280" s="4"/>
      <c r="U7280" s="4"/>
      <c r="V7280" s="4"/>
    </row>
    <row r="7281" spans="1:22">
      <c r="A7281" s="4"/>
      <c r="B7281" s="4"/>
      <c r="C7281" s="18"/>
      <c r="D7281" s="8"/>
      <c r="E7281" s="8"/>
      <c r="F7281" s="4"/>
      <c r="G7281" s="9"/>
      <c r="H7281" s="18"/>
      <c r="I7281" s="18"/>
      <c r="J7281" s="23" t="str">
        <f>IF(OR(ISBLANK(H7281),ISBLANK((I7281))),"",NETWORKDAYS(H7281,I7281,Setup!$A$2:$A$30))</f>
        <v/>
      </c>
      <c r="K7281" s="4"/>
      <c r="L7281" s="4"/>
      <c r="M7281" s="4"/>
      <c r="N7281" s="4"/>
      <c r="O7281" s="4"/>
      <c r="P7281" s="4"/>
      <c r="Q7281" s="4"/>
      <c r="R7281" s="4"/>
      <c r="S7281" s="4"/>
      <c r="T7281" s="4"/>
      <c r="U7281" s="4"/>
      <c r="V7281" s="4"/>
    </row>
    <row r="7282" spans="1:22">
      <c r="A7282" s="4"/>
      <c r="B7282" s="4"/>
      <c r="C7282" s="18"/>
      <c r="D7282" s="8"/>
      <c r="E7282" s="8"/>
      <c r="F7282" s="4"/>
      <c r="G7282" s="9"/>
      <c r="H7282" s="18"/>
      <c r="I7282" s="18"/>
      <c r="J7282" s="23" t="str">
        <f>IF(OR(ISBLANK(H7282),ISBLANK((I7282))),"",NETWORKDAYS(H7282,I7282,Setup!$A$2:$A$30))</f>
        <v/>
      </c>
      <c r="K7282" s="4"/>
      <c r="L7282" s="4"/>
      <c r="M7282" s="4"/>
      <c r="N7282" s="4"/>
      <c r="O7282" s="4"/>
      <c r="P7282" s="4"/>
      <c r="Q7282" s="4"/>
      <c r="R7282" s="4"/>
      <c r="S7282" s="4"/>
      <c r="T7282" s="4"/>
      <c r="U7282" s="4"/>
      <c r="V7282" s="4"/>
    </row>
    <row r="7283" spans="1:22">
      <c r="A7283" s="4"/>
      <c r="B7283" s="4"/>
      <c r="C7283" s="18"/>
      <c r="D7283" s="8"/>
      <c r="E7283" s="8"/>
      <c r="F7283" s="4"/>
      <c r="G7283" s="9"/>
      <c r="H7283" s="18"/>
      <c r="I7283" s="18"/>
      <c r="J7283" s="23" t="str">
        <f>IF(OR(ISBLANK(H7283),ISBLANK((I7283))),"",NETWORKDAYS(H7283,I7283,Setup!$A$2:$A$30))</f>
        <v/>
      </c>
      <c r="K7283" s="4"/>
      <c r="L7283" s="4"/>
      <c r="M7283" s="4"/>
      <c r="N7283" s="4"/>
      <c r="O7283" s="4"/>
      <c r="P7283" s="4"/>
      <c r="Q7283" s="4"/>
      <c r="R7283" s="4"/>
      <c r="S7283" s="4"/>
      <c r="T7283" s="4"/>
      <c r="U7283" s="4"/>
      <c r="V7283" s="4"/>
    </row>
    <row r="7284" spans="1:22">
      <c r="A7284" s="4"/>
      <c r="B7284" s="4"/>
      <c r="C7284" s="18"/>
      <c r="D7284" s="8"/>
      <c r="E7284" s="8"/>
      <c r="F7284" s="4"/>
      <c r="G7284" s="9"/>
      <c r="H7284" s="18"/>
      <c r="I7284" s="18"/>
      <c r="J7284" s="23" t="str">
        <f>IF(OR(ISBLANK(H7284),ISBLANK((I7284))),"",NETWORKDAYS(H7284,I7284,Setup!$A$2:$A$30))</f>
        <v/>
      </c>
      <c r="K7284" s="4"/>
      <c r="L7284" s="4"/>
      <c r="M7284" s="4"/>
      <c r="N7284" s="4"/>
      <c r="O7284" s="4"/>
      <c r="P7284" s="4"/>
      <c r="Q7284" s="4"/>
      <c r="R7284" s="4"/>
      <c r="S7284" s="4"/>
      <c r="T7284" s="4"/>
      <c r="U7284" s="4"/>
      <c r="V7284" s="4"/>
    </row>
    <row r="7285" spans="1:22">
      <c r="A7285" s="4"/>
      <c r="B7285" s="4"/>
      <c r="C7285" s="18"/>
      <c r="D7285" s="8"/>
      <c r="E7285" s="8"/>
      <c r="F7285" s="4"/>
      <c r="G7285" s="9"/>
      <c r="H7285" s="18"/>
      <c r="I7285" s="18"/>
      <c r="J7285" s="23" t="str">
        <f>IF(OR(ISBLANK(H7285),ISBLANK((I7285))),"",NETWORKDAYS(H7285,I7285,Setup!$A$2:$A$30))</f>
        <v/>
      </c>
      <c r="K7285" s="4"/>
      <c r="L7285" s="4"/>
      <c r="M7285" s="4"/>
      <c r="N7285" s="4"/>
      <c r="O7285" s="4"/>
      <c r="P7285" s="4"/>
      <c r="Q7285" s="4"/>
      <c r="R7285" s="4"/>
      <c r="S7285" s="4"/>
      <c r="T7285" s="4"/>
      <c r="U7285" s="4"/>
      <c r="V7285" s="4"/>
    </row>
    <row r="7286" spans="1:22">
      <c r="A7286" s="4"/>
      <c r="B7286" s="4"/>
      <c r="C7286" s="18"/>
      <c r="D7286" s="8"/>
      <c r="E7286" s="8"/>
      <c r="F7286" s="4"/>
      <c r="G7286" s="9"/>
      <c r="H7286" s="18"/>
      <c r="I7286" s="18"/>
      <c r="J7286" s="23" t="str">
        <f>IF(OR(ISBLANK(H7286),ISBLANK((I7286))),"",NETWORKDAYS(H7286,I7286,Setup!$A$2:$A$30))</f>
        <v/>
      </c>
      <c r="K7286" s="4"/>
      <c r="L7286" s="4"/>
      <c r="M7286" s="4"/>
      <c r="N7286" s="4"/>
      <c r="O7286" s="4"/>
      <c r="P7286" s="4"/>
      <c r="Q7286" s="4"/>
      <c r="R7286" s="4"/>
      <c r="S7286" s="4"/>
      <c r="T7286" s="4"/>
      <c r="U7286" s="4"/>
      <c r="V7286" s="4"/>
    </row>
    <row r="7287" spans="1:22">
      <c r="A7287" s="4"/>
      <c r="B7287" s="4"/>
      <c r="C7287" s="18"/>
      <c r="D7287" s="8"/>
      <c r="E7287" s="8"/>
      <c r="F7287" s="4"/>
      <c r="G7287" s="9"/>
      <c r="H7287" s="18"/>
      <c r="I7287" s="18"/>
      <c r="J7287" s="23" t="str">
        <f>IF(OR(ISBLANK(H7287),ISBLANK((I7287))),"",NETWORKDAYS(H7287,I7287,Setup!$A$2:$A$30))</f>
        <v/>
      </c>
      <c r="K7287" s="4"/>
      <c r="L7287" s="4"/>
      <c r="M7287" s="4"/>
      <c r="N7287" s="4"/>
      <c r="O7287" s="4"/>
      <c r="P7287" s="4"/>
      <c r="Q7287" s="4"/>
      <c r="R7287" s="4"/>
      <c r="S7287" s="4"/>
      <c r="T7287" s="4"/>
      <c r="U7287" s="4"/>
      <c r="V7287" s="4"/>
    </row>
    <row r="7288" spans="1:22">
      <c r="A7288" s="4"/>
      <c r="B7288" s="4"/>
      <c r="C7288" s="18"/>
      <c r="D7288" s="8"/>
      <c r="E7288" s="8"/>
      <c r="F7288" s="4"/>
      <c r="G7288" s="9"/>
      <c r="H7288" s="18"/>
      <c r="I7288" s="18"/>
      <c r="J7288" s="23" t="str">
        <f>IF(OR(ISBLANK(H7288),ISBLANK((I7288))),"",NETWORKDAYS(H7288,I7288,Setup!$A$2:$A$30))</f>
        <v/>
      </c>
      <c r="K7288" s="4"/>
      <c r="L7288" s="4"/>
      <c r="M7288" s="4"/>
      <c r="N7288" s="4"/>
      <c r="O7288" s="4"/>
      <c r="P7288" s="4"/>
      <c r="Q7288" s="4"/>
      <c r="R7288" s="4"/>
      <c r="S7288" s="4"/>
      <c r="T7288" s="4"/>
      <c r="U7288" s="4"/>
      <c r="V7288" s="4"/>
    </row>
    <row r="7289" spans="1:22">
      <c r="A7289" s="4"/>
      <c r="B7289" s="4"/>
      <c r="C7289" s="18"/>
      <c r="D7289" s="8"/>
      <c r="E7289" s="8"/>
      <c r="F7289" s="4"/>
      <c r="G7289" s="9"/>
      <c r="H7289" s="18"/>
      <c r="I7289" s="18"/>
      <c r="J7289" s="23" t="str">
        <f>IF(OR(ISBLANK(H7289),ISBLANK((I7289))),"",NETWORKDAYS(H7289,I7289,Setup!$A$2:$A$30))</f>
        <v/>
      </c>
      <c r="K7289" s="4"/>
      <c r="L7289" s="4"/>
      <c r="M7289" s="4"/>
      <c r="N7289" s="4"/>
      <c r="O7289" s="4"/>
      <c r="P7289" s="4"/>
      <c r="Q7289" s="4"/>
      <c r="R7289" s="4"/>
      <c r="S7289" s="4"/>
      <c r="T7289" s="4"/>
      <c r="U7289" s="4"/>
      <c r="V7289" s="4"/>
    </row>
    <row r="7290" spans="1:22">
      <c r="A7290" s="4"/>
      <c r="B7290" s="4"/>
      <c r="C7290" s="18"/>
      <c r="D7290" s="8"/>
      <c r="E7290" s="8"/>
      <c r="F7290" s="4"/>
      <c r="G7290" s="9"/>
      <c r="H7290" s="18"/>
      <c r="I7290" s="18"/>
      <c r="J7290" s="23" t="str">
        <f>IF(OR(ISBLANK(H7290),ISBLANK((I7290))),"",NETWORKDAYS(H7290,I7290,Setup!$A$2:$A$30))</f>
        <v/>
      </c>
      <c r="K7290" s="4"/>
      <c r="L7290" s="4"/>
      <c r="M7290" s="4"/>
      <c r="N7290" s="4"/>
      <c r="O7290" s="4"/>
      <c r="P7290" s="4"/>
      <c r="Q7290" s="4"/>
      <c r="R7290" s="4"/>
      <c r="S7290" s="4"/>
      <c r="T7290" s="4"/>
      <c r="U7290" s="4"/>
      <c r="V7290" s="4"/>
    </row>
    <row r="7291" spans="1:22">
      <c r="A7291" s="4"/>
      <c r="B7291" s="4"/>
      <c r="C7291" s="18"/>
      <c r="D7291" s="8"/>
      <c r="E7291" s="8"/>
      <c r="F7291" s="4"/>
      <c r="G7291" s="9"/>
      <c r="H7291" s="18"/>
      <c r="I7291" s="18"/>
      <c r="J7291" s="23" t="str">
        <f>IF(OR(ISBLANK(H7291),ISBLANK((I7291))),"",NETWORKDAYS(H7291,I7291,Setup!$A$2:$A$30))</f>
        <v/>
      </c>
      <c r="K7291" s="4"/>
      <c r="L7291" s="4"/>
      <c r="M7291" s="4"/>
      <c r="N7291" s="4"/>
      <c r="O7291" s="4"/>
      <c r="P7291" s="4"/>
      <c r="Q7291" s="4"/>
      <c r="R7291" s="4"/>
      <c r="S7291" s="4"/>
      <c r="T7291" s="4"/>
      <c r="U7291" s="4"/>
      <c r="V7291" s="4"/>
    </row>
    <row r="7292" spans="1:22">
      <c r="A7292" s="4"/>
      <c r="B7292" s="4"/>
      <c r="C7292" s="18"/>
      <c r="D7292" s="8"/>
      <c r="E7292" s="8"/>
      <c r="F7292" s="4"/>
      <c r="G7292" s="9"/>
      <c r="H7292" s="18"/>
      <c r="I7292" s="18"/>
      <c r="J7292" s="23" t="str">
        <f>IF(OR(ISBLANK(H7292),ISBLANK((I7292))),"",NETWORKDAYS(H7292,I7292,Setup!$A$2:$A$30))</f>
        <v/>
      </c>
      <c r="K7292" s="4"/>
      <c r="L7292" s="4"/>
      <c r="M7292" s="4"/>
      <c r="N7292" s="4"/>
      <c r="O7292" s="4"/>
      <c r="P7292" s="4"/>
      <c r="Q7292" s="4"/>
      <c r="R7292" s="4"/>
      <c r="S7292" s="4"/>
      <c r="T7292" s="4"/>
      <c r="U7292" s="4"/>
      <c r="V7292" s="4"/>
    </row>
    <row r="7293" spans="1:22">
      <c r="A7293" s="4"/>
      <c r="B7293" s="4"/>
      <c r="C7293" s="18"/>
      <c r="D7293" s="8"/>
      <c r="E7293" s="8"/>
      <c r="F7293" s="4"/>
      <c r="G7293" s="9"/>
      <c r="H7293" s="18"/>
      <c r="I7293" s="18"/>
      <c r="J7293" s="23" t="str">
        <f>IF(OR(ISBLANK(H7293),ISBLANK((I7293))),"",NETWORKDAYS(H7293,I7293,Setup!$A$2:$A$30))</f>
        <v/>
      </c>
      <c r="K7293" s="4"/>
      <c r="L7293" s="4"/>
      <c r="M7293" s="4"/>
      <c r="N7293" s="4"/>
      <c r="O7293" s="4"/>
      <c r="P7293" s="4"/>
      <c r="Q7293" s="4"/>
      <c r="R7293" s="4"/>
      <c r="S7293" s="4"/>
      <c r="T7293" s="4"/>
      <c r="U7293" s="4"/>
      <c r="V7293" s="4"/>
    </row>
    <row r="7294" spans="1:22">
      <c r="A7294" s="4"/>
      <c r="B7294" s="4"/>
      <c r="C7294" s="18"/>
      <c r="D7294" s="8"/>
      <c r="E7294" s="8"/>
      <c r="F7294" s="4"/>
      <c r="G7294" s="9"/>
      <c r="H7294" s="18"/>
      <c r="I7294" s="18"/>
      <c r="J7294" s="23" t="str">
        <f>IF(OR(ISBLANK(H7294),ISBLANK((I7294))),"",NETWORKDAYS(H7294,I7294,Setup!$A$2:$A$30))</f>
        <v/>
      </c>
      <c r="K7294" s="4"/>
      <c r="L7294" s="4"/>
      <c r="M7294" s="4"/>
      <c r="N7294" s="4"/>
      <c r="O7294" s="4"/>
      <c r="P7294" s="4"/>
      <c r="Q7294" s="4"/>
      <c r="R7294" s="4"/>
      <c r="S7294" s="4"/>
      <c r="T7294" s="4"/>
      <c r="U7294" s="4"/>
      <c r="V7294" s="4"/>
    </row>
    <row r="7295" spans="1:22">
      <c r="A7295" s="4"/>
      <c r="B7295" s="4"/>
      <c r="C7295" s="18"/>
      <c r="D7295" s="8"/>
      <c r="E7295" s="8"/>
      <c r="F7295" s="4"/>
      <c r="G7295" s="9"/>
      <c r="H7295" s="18"/>
      <c r="I7295" s="18"/>
      <c r="J7295" s="23" t="str">
        <f>IF(OR(ISBLANK(H7295),ISBLANK((I7295))),"",NETWORKDAYS(H7295,I7295,Setup!$A$2:$A$30))</f>
        <v/>
      </c>
      <c r="K7295" s="4"/>
      <c r="L7295" s="4"/>
      <c r="M7295" s="4"/>
      <c r="N7295" s="4"/>
      <c r="O7295" s="4"/>
      <c r="P7295" s="4"/>
      <c r="Q7295" s="4"/>
      <c r="R7295" s="4"/>
      <c r="S7295" s="4"/>
      <c r="T7295" s="4"/>
      <c r="U7295" s="4"/>
      <c r="V7295" s="4"/>
    </row>
    <row r="7296" spans="1:22">
      <c r="A7296" s="4"/>
      <c r="B7296" s="4"/>
      <c r="C7296" s="18"/>
      <c r="D7296" s="8"/>
      <c r="E7296" s="8"/>
      <c r="F7296" s="4"/>
      <c r="G7296" s="9"/>
      <c r="H7296" s="18"/>
      <c r="I7296" s="18"/>
      <c r="J7296" s="23" t="str">
        <f>IF(OR(ISBLANK(H7296),ISBLANK((I7296))),"",NETWORKDAYS(H7296,I7296,Setup!$A$2:$A$30))</f>
        <v/>
      </c>
      <c r="K7296" s="4"/>
      <c r="L7296" s="4"/>
      <c r="M7296" s="4"/>
      <c r="N7296" s="4"/>
      <c r="O7296" s="4"/>
      <c r="P7296" s="4"/>
      <c r="Q7296" s="4"/>
      <c r="R7296" s="4"/>
      <c r="S7296" s="4"/>
      <c r="T7296" s="4"/>
      <c r="U7296" s="4"/>
      <c r="V7296" s="4"/>
    </row>
    <row r="7297" spans="1:22">
      <c r="A7297" s="4"/>
      <c r="B7297" s="4"/>
      <c r="C7297" s="18"/>
      <c r="D7297" s="8"/>
      <c r="E7297" s="8"/>
      <c r="F7297" s="4"/>
      <c r="G7297" s="9"/>
      <c r="H7297" s="18"/>
      <c r="I7297" s="18"/>
      <c r="J7297" s="23" t="str">
        <f>IF(OR(ISBLANK(H7297),ISBLANK((I7297))),"",NETWORKDAYS(H7297,I7297,Setup!$A$2:$A$30))</f>
        <v/>
      </c>
      <c r="K7297" s="4"/>
      <c r="L7297" s="4"/>
      <c r="M7297" s="4"/>
      <c r="N7297" s="4"/>
      <c r="O7297" s="4"/>
      <c r="P7297" s="4"/>
      <c r="Q7297" s="4"/>
      <c r="R7297" s="4"/>
      <c r="S7297" s="4"/>
      <c r="T7297" s="4"/>
      <c r="U7297" s="4"/>
      <c r="V7297" s="4"/>
    </row>
    <row r="7298" spans="1:22">
      <c r="A7298" s="4"/>
      <c r="B7298" s="4"/>
      <c r="C7298" s="18"/>
      <c r="D7298" s="8"/>
      <c r="E7298" s="8"/>
      <c r="F7298" s="4"/>
      <c r="G7298" s="9"/>
      <c r="H7298" s="18"/>
      <c r="I7298" s="18"/>
      <c r="J7298" s="23" t="str">
        <f>IF(OR(ISBLANK(H7298),ISBLANK((I7298))),"",NETWORKDAYS(H7298,I7298,Setup!$A$2:$A$30))</f>
        <v/>
      </c>
      <c r="K7298" s="4"/>
      <c r="L7298" s="4"/>
      <c r="M7298" s="4"/>
      <c r="N7298" s="4"/>
      <c r="O7298" s="4"/>
      <c r="P7298" s="4"/>
      <c r="Q7298" s="4"/>
      <c r="R7298" s="4"/>
      <c r="S7298" s="4"/>
      <c r="T7298" s="4"/>
      <c r="U7298" s="4"/>
      <c r="V7298" s="4"/>
    </row>
    <row r="7299" spans="1:22">
      <c r="A7299" s="4"/>
      <c r="B7299" s="4"/>
      <c r="C7299" s="18"/>
      <c r="D7299" s="8"/>
      <c r="E7299" s="8"/>
      <c r="F7299" s="4"/>
      <c r="G7299" s="9"/>
      <c r="H7299" s="18"/>
      <c r="I7299" s="18"/>
      <c r="J7299" s="23" t="str">
        <f>IF(OR(ISBLANK(H7299),ISBLANK((I7299))),"",NETWORKDAYS(H7299,I7299,Setup!$A$2:$A$30))</f>
        <v/>
      </c>
      <c r="K7299" s="4"/>
      <c r="L7299" s="4"/>
      <c r="M7299" s="4"/>
      <c r="N7299" s="4"/>
      <c r="O7299" s="4"/>
      <c r="P7299" s="4"/>
      <c r="Q7299" s="4"/>
      <c r="R7299" s="4"/>
      <c r="S7299" s="4"/>
      <c r="T7299" s="4"/>
      <c r="U7299" s="4"/>
      <c r="V7299" s="4"/>
    </row>
    <row r="7300" spans="1:22">
      <c r="A7300" s="4"/>
      <c r="B7300" s="4"/>
      <c r="C7300" s="18"/>
      <c r="D7300" s="8"/>
      <c r="E7300" s="8"/>
      <c r="F7300" s="4"/>
      <c r="G7300" s="9"/>
      <c r="H7300" s="18"/>
      <c r="I7300" s="18"/>
      <c r="J7300" s="23" t="str">
        <f>IF(OR(ISBLANK(H7300),ISBLANK((I7300))),"",NETWORKDAYS(H7300,I7300,Setup!$A$2:$A$30))</f>
        <v/>
      </c>
      <c r="K7300" s="4"/>
      <c r="L7300" s="4"/>
      <c r="M7300" s="4"/>
      <c r="N7300" s="4"/>
      <c r="O7300" s="4"/>
      <c r="P7300" s="4"/>
      <c r="Q7300" s="4"/>
      <c r="R7300" s="4"/>
      <c r="S7300" s="4"/>
      <c r="T7300" s="4"/>
      <c r="U7300" s="4"/>
      <c r="V7300" s="4"/>
    </row>
    <row r="7301" spans="1:22">
      <c r="A7301" s="4"/>
      <c r="B7301" s="4"/>
      <c r="C7301" s="18"/>
      <c r="D7301" s="8"/>
      <c r="E7301" s="8"/>
      <c r="F7301" s="4"/>
      <c r="G7301" s="9"/>
      <c r="H7301" s="18"/>
      <c r="I7301" s="18"/>
      <c r="J7301" s="23" t="str">
        <f>IF(OR(ISBLANK(H7301),ISBLANK((I7301))),"",NETWORKDAYS(H7301,I7301,Setup!$A$2:$A$30))</f>
        <v/>
      </c>
      <c r="K7301" s="4"/>
      <c r="L7301" s="4"/>
      <c r="M7301" s="4"/>
      <c r="N7301" s="4"/>
      <c r="O7301" s="4"/>
      <c r="P7301" s="4"/>
      <c r="Q7301" s="4"/>
      <c r="R7301" s="4"/>
      <c r="S7301" s="4"/>
      <c r="T7301" s="4"/>
      <c r="U7301" s="4"/>
      <c r="V7301" s="4"/>
    </row>
    <row r="7302" spans="1:22">
      <c r="A7302" s="4"/>
      <c r="B7302" s="4"/>
      <c r="C7302" s="18"/>
      <c r="D7302" s="8"/>
      <c r="E7302" s="8"/>
      <c r="F7302" s="4"/>
      <c r="G7302" s="9"/>
      <c r="H7302" s="18"/>
      <c r="I7302" s="18"/>
      <c r="J7302" s="23" t="str">
        <f>IF(OR(ISBLANK(H7302),ISBLANK((I7302))),"",NETWORKDAYS(H7302,I7302,Setup!$A$2:$A$30))</f>
        <v/>
      </c>
      <c r="K7302" s="4"/>
      <c r="L7302" s="4"/>
      <c r="M7302" s="4"/>
      <c r="N7302" s="4"/>
      <c r="O7302" s="4"/>
      <c r="P7302" s="4"/>
      <c r="Q7302" s="4"/>
      <c r="R7302" s="4"/>
      <c r="S7302" s="4"/>
      <c r="T7302" s="4"/>
      <c r="U7302" s="4"/>
      <c r="V7302" s="4"/>
    </row>
    <row r="7303" spans="1:22">
      <c r="A7303" s="4"/>
      <c r="B7303" s="4"/>
      <c r="C7303" s="18"/>
      <c r="D7303" s="8"/>
      <c r="E7303" s="8"/>
      <c r="F7303" s="4"/>
      <c r="G7303" s="9"/>
      <c r="H7303" s="18"/>
      <c r="I7303" s="18"/>
      <c r="J7303" s="23" t="str">
        <f>IF(OR(ISBLANK(H7303),ISBLANK((I7303))),"",NETWORKDAYS(H7303,I7303,Setup!$A$2:$A$30))</f>
        <v/>
      </c>
      <c r="K7303" s="4"/>
      <c r="L7303" s="4"/>
      <c r="M7303" s="4"/>
      <c r="N7303" s="4"/>
      <c r="O7303" s="4"/>
      <c r="P7303" s="4"/>
      <c r="Q7303" s="4"/>
      <c r="R7303" s="4"/>
      <c r="S7303" s="4"/>
      <c r="T7303" s="4"/>
      <c r="U7303" s="4"/>
      <c r="V7303" s="4"/>
    </row>
    <row r="7304" spans="1:22">
      <c r="A7304" s="4"/>
      <c r="B7304" s="4"/>
      <c r="C7304" s="18"/>
      <c r="D7304" s="8"/>
      <c r="E7304" s="8"/>
      <c r="F7304" s="4"/>
      <c r="G7304" s="9"/>
      <c r="H7304" s="18"/>
      <c r="I7304" s="18"/>
      <c r="J7304" s="23" t="str">
        <f>IF(OR(ISBLANK(H7304),ISBLANK((I7304))),"",NETWORKDAYS(H7304,I7304,Setup!$A$2:$A$30))</f>
        <v/>
      </c>
      <c r="K7304" s="4"/>
      <c r="L7304" s="4"/>
      <c r="M7304" s="4"/>
      <c r="N7304" s="4"/>
      <c r="O7304" s="4"/>
      <c r="P7304" s="4"/>
      <c r="Q7304" s="4"/>
      <c r="R7304" s="4"/>
      <c r="S7304" s="4"/>
      <c r="T7304" s="4"/>
      <c r="U7304" s="4"/>
      <c r="V7304" s="4"/>
    </row>
    <row r="7305" spans="1:22">
      <c r="A7305" s="4"/>
      <c r="B7305" s="4"/>
      <c r="C7305" s="18"/>
      <c r="D7305" s="8"/>
      <c r="E7305" s="8"/>
      <c r="F7305" s="4"/>
      <c r="G7305" s="9"/>
      <c r="H7305" s="18"/>
      <c r="I7305" s="18"/>
      <c r="J7305" s="23" t="str">
        <f>IF(OR(ISBLANK(H7305),ISBLANK((I7305))),"",NETWORKDAYS(H7305,I7305,Setup!$A$2:$A$30))</f>
        <v/>
      </c>
      <c r="K7305" s="4"/>
      <c r="L7305" s="4"/>
      <c r="M7305" s="4"/>
      <c r="N7305" s="4"/>
      <c r="O7305" s="4"/>
      <c r="P7305" s="4"/>
      <c r="Q7305" s="4"/>
      <c r="R7305" s="4"/>
      <c r="S7305" s="4"/>
      <c r="T7305" s="4"/>
      <c r="U7305" s="4"/>
      <c r="V7305" s="4"/>
    </row>
    <row r="7306" spans="1:22">
      <c r="A7306" s="4"/>
      <c r="B7306" s="4"/>
      <c r="C7306" s="18"/>
      <c r="D7306" s="8"/>
      <c r="E7306" s="8"/>
      <c r="F7306" s="4"/>
      <c r="G7306" s="9"/>
      <c r="H7306" s="18"/>
      <c r="I7306" s="18"/>
      <c r="J7306" s="23" t="str">
        <f>IF(OR(ISBLANK(H7306),ISBLANK((I7306))),"",NETWORKDAYS(H7306,I7306,Setup!$A$2:$A$30))</f>
        <v/>
      </c>
      <c r="K7306" s="4"/>
      <c r="L7306" s="4"/>
      <c r="M7306" s="4"/>
      <c r="N7306" s="4"/>
      <c r="O7306" s="4"/>
      <c r="P7306" s="4"/>
      <c r="Q7306" s="4"/>
      <c r="R7306" s="4"/>
      <c r="S7306" s="4"/>
      <c r="T7306" s="4"/>
      <c r="U7306" s="4"/>
      <c r="V7306" s="4"/>
    </row>
    <row r="7307" spans="1:22">
      <c r="A7307" s="4"/>
      <c r="B7307" s="4"/>
      <c r="C7307" s="18"/>
      <c r="D7307" s="8"/>
      <c r="E7307" s="8"/>
      <c r="F7307" s="4"/>
      <c r="G7307" s="9"/>
      <c r="H7307" s="18"/>
      <c r="I7307" s="18"/>
      <c r="J7307" s="23" t="str">
        <f>IF(OR(ISBLANK(H7307),ISBLANK((I7307))),"",NETWORKDAYS(H7307,I7307,Setup!$A$2:$A$30))</f>
        <v/>
      </c>
      <c r="K7307" s="4"/>
      <c r="L7307" s="4"/>
      <c r="M7307" s="4"/>
      <c r="N7307" s="4"/>
      <c r="O7307" s="4"/>
      <c r="P7307" s="4"/>
      <c r="Q7307" s="4"/>
      <c r="R7307" s="4"/>
      <c r="S7307" s="4"/>
      <c r="T7307" s="4"/>
      <c r="U7307" s="4"/>
      <c r="V7307" s="4"/>
    </row>
    <row r="7308" spans="1:22">
      <c r="A7308" s="4"/>
      <c r="B7308" s="4"/>
      <c r="C7308" s="18"/>
      <c r="D7308" s="8"/>
      <c r="E7308" s="8"/>
      <c r="F7308" s="4"/>
      <c r="G7308" s="9"/>
      <c r="H7308" s="18"/>
      <c r="I7308" s="18"/>
      <c r="J7308" s="23" t="str">
        <f>IF(OR(ISBLANK(H7308),ISBLANK((I7308))),"",NETWORKDAYS(H7308,I7308,Setup!$A$2:$A$30))</f>
        <v/>
      </c>
      <c r="K7308" s="4"/>
      <c r="L7308" s="4"/>
      <c r="M7308" s="4"/>
      <c r="N7308" s="4"/>
      <c r="O7308" s="4"/>
      <c r="P7308" s="4"/>
      <c r="Q7308" s="4"/>
      <c r="R7308" s="4"/>
      <c r="S7308" s="4"/>
      <c r="T7308" s="4"/>
      <c r="U7308" s="4"/>
      <c r="V7308" s="4"/>
    </row>
    <row r="7309" spans="1:22">
      <c r="A7309" s="4"/>
      <c r="B7309" s="4"/>
      <c r="C7309" s="18"/>
      <c r="D7309" s="8"/>
      <c r="E7309" s="8"/>
      <c r="F7309" s="4"/>
      <c r="G7309" s="9"/>
      <c r="H7309" s="18"/>
      <c r="I7309" s="18"/>
      <c r="J7309" s="23" t="str">
        <f>IF(OR(ISBLANK(H7309),ISBLANK((I7309))),"",NETWORKDAYS(H7309,I7309,Setup!$A$2:$A$30))</f>
        <v/>
      </c>
      <c r="K7309" s="4"/>
      <c r="L7309" s="4"/>
      <c r="M7309" s="4"/>
      <c r="N7309" s="4"/>
      <c r="O7309" s="4"/>
      <c r="P7309" s="4"/>
      <c r="Q7309" s="4"/>
      <c r="R7309" s="4"/>
      <c r="S7309" s="4"/>
      <c r="T7309" s="4"/>
      <c r="U7309" s="4"/>
      <c r="V7309" s="4"/>
    </row>
    <row r="7310" spans="1:22">
      <c r="A7310" s="4"/>
      <c r="B7310" s="4"/>
      <c r="C7310" s="18"/>
      <c r="D7310" s="8"/>
      <c r="E7310" s="8"/>
      <c r="F7310" s="4"/>
      <c r="G7310" s="9"/>
      <c r="H7310" s="18"/>
      <c r="I7310" s="18"/>
      <c r="J7310" s="23" t="str">
        <f>IF(OR(ISBLANK(H7310),ISBLANK((I7310))),"",NETWORKDAYS(H7310,I7310,Setup!$A$2:$A$30))</f>
        <v/>
      </c>
      <c r="K7310" s="4"/>
      <c r="L7310" s="4"/>
      <c r="M7310" s="4"/>
      <c r="N7310" s="4"/>
      <c r="O7310" s="4"/>
      <c r="P7310" s="4"/>
      <c r="Q7310" s="4"/>
      <c r="R7310" s="4"/>
      <c r="S7310" s="4"/>
      <c r="T7310" s="4"/>
      <c r="U7310" s="4"/>
      <c r="V7310" s="4"/>
    </row>
    <row r="7311" spans="1:22">
      <c r="A7311" s="4"/>
      <c r="B7311" s="4"/>
      <c r="C7311" s="18"/>
      <c r="D7311" s="8"/>
      <c r="E7311" s="8"/>
      <c r="F7311" s="4"/>
      <c r="G7311" s="9"/>
      <c r="H7311" s="18"/>
      <c r="I7311" s="18"/>
      <c r="J7311" s="23" t="str">
        <f>IF(OR(ISBLANK(H7311),ISBLANK((I7311))),"",NETWORKDAYS(H7311,I7311,Setup!$A$2:$A$30))</f>
        <v/>
      </c>
      <c r="K7311" s="4"/>
      <c r="L7311" s="4"/>
      <c r="M7311" s="4"/>
      <c r="N7311" s="4"/>
      <c r="O7311" s="4"/>
      <c r="P7311" s="4"/>
      <c r="Q7311" s="4"/>
      <c r="R7311" s="4"/>
      <c r="S7311" s="4"/>
      <c r="T7311" s="4"/>
      <c r="U7311" s="4"/>
      <c r="V7311" s="4"/>
    </row>
    <row r="7312" spans="1:22">
      <c r="A7312" s="4"/>
      <c r="B7312" s="4"/>
      <c r="C7312" s="18"/>
      <c r="D7312" s="8"/>
      <c r="E7312" s="8"/>
      <c r="F7312" s="4"/>
      <c r="G7312" s="9"/>
      <c r="H7312" s="18"/>
      <c r="I7312" s="18"/>
      <c r="J7312" s="23" t="str">
        <f>IF(OR(ISBLANK(H7312),ISBLANK((I7312))),"",NETWORKDAYS(H7312,I7312,Setup!$A$2:$A$30))</f>
        <v/>
      </c>
      <c r="K7312" s="4"/>
      <c r="L7312" s="4"/>
      <c r="M7312" s="4"/>
      <c r="N7312" s="4"/>
      <c r="O7312" s="4"/>
      <c r="P7312" s="4"/>
      <c r="Q7312" s="4"/>
      <c r="R7312" s="4"/>
      <c r="S7312" s="4"/>
      <c r="T7312" s="4"/>
      <c r="U7312" s="4"/>
      <c r="V7312" s="4"/>
    </row>
    <row r="7313" spans="1:22">
      <c r="A7313" s="4"/>
      <c r="B7313" s="4"/>
      <c r="C7313" s="18"/>
      <c r="D7313" s="8"/>
      <c r="E7313" s="8"/>
      <c r="F7313" s="4"/>
      <c r="G7313" s="9"/>
      <c r="H7313" s="18"/>
      <c r="I7313" s="18"/>
      <c r="J7313" s="23" t="str">
        <f>IF(OR(ISBLANK(H7313),ISBLANK((I7313))),"",NETWORKDAYS(H7313,I7313,Setup!$A$2:$A$30))</f>
        <v/>
      </c>
      <c r="K7313" s="4"/>
      <c r="L7313" s="4"/>
      <c r="M7313" s="4"/>
      <c r="N7313" s="4"/>
      <c r="O7313" s="4"/>
      <c r="P7313" s="4"/>
      <c r="Q7313" s="4"/>
      <c r="R7313" s="4"/>
      <c r="S7313" s="4"/>
      <c r="T7313" s="4"/>
      <c r="U7313" s="4"/>
      <c r="V7313" s="4"/>
    </row>
    <row r="7314" spans="1:22">
      <c r="A7314" s="4"/>
      <c r="B7314" s="4"/>
      <c r="C7314" s="18"/>
      <c r="D7314" s="8"/>
      <c r="E7314" s="8"/>
      <c r="F7314" s="4"/>
      <c r="G7314" s="9"/>
      <c r="H7314" s="18"/>
      <c r="I7314" s="18"/>
      <c r="J7314" s="23" t="str">
        <f>IF(OR(ISBLANK(H7314),ISBLANK((I7314))),"",NETWORKDAYS(H7314,I7314,Setup!$A$2:$A$30))</f>
        <v/>
      </c>
      <c r="K7314" s="4"/>
      <c r="L7314" s="4"/>
      <c r="M7314" s="4"/>
      <c r="N7314" s="4"/>
      <c r="O7314" s="4"/>
      <c r="P7314" s="4"/>
      <c r="Q7314" s="4"/>
      <c r="R7314" s="4"/>
      <c r="S7314" s="4"/>
      <c r="T7314" s="4"/>
      <c r="U7314" s="4"/>
      <c r="V7314" s="4"/>
    </row>
    <row r="7315" spans="1:22">
      <c r="A7315" s="4"/>
      <c r="B7315" s="4"/>
      <c r="C7315" s="18"/>
      <c r="D7315" s="8"/>
      <c r="E7315" s="8"/>
      <c r="F7315" s="4"/>
      <c r="G7315" s="9"/>
      <c r="H7315" s="18"/>
      <c r="I7315" s="18"/>
      <c r="J7315" s="23" t="str">
        <f>IF(OR(ISBLANK(H7315),ISBLANK((I7315))),"",NETWORKDAYS(H7315,I7315,Setup!$A$2:$A$30))</f>
        <v/>
      </c>
      <c r="K7315" s="4"/>
      <c r="L7315" s="4"/>
      <c r="M7315" s="4"/>
      <c r="N7315" s="4"/>
      <c r="O7315" s="4"/>
      <c r="P7315" s="4"/>
      <c r="Q7315" s="4"/>
      <c r="R7315" s="4"/>
      <c r="S7315" s="4"/>
      <c r="T7315" s="4"/>
      <c r="U7315" s="4"/>
      <c r="V7315" s="4"/>
    </row>
    <row r="7316" spans="1:22">
      <c r="A7316" s="4"/>
      <c r="B7316" s="4"/>
      <c r="C7316" s="18"/>
      <c r="D7316" s="8"/>
      <c r="E7316" s="8"/>
      <c r="F7316" s="4"/>
      <c r="G7316" s="9"/>
      <c r="H7316" s="18"/>
      <c r="I7316" s="18"/>
      <c r="J7316" s="23" t="str">
        <f>IF(OR(ISBLANK(H7316),ISBLANK((I7316))),"",NETWORKDAYS(H7316,I7316,Setup!$A$2:$A$30))</f>
        <v/>
      </c>
      <c r="K7316" s="4"/>
      <c r="L7316" s="4"/>
      <c r="M7316" s="4"/>
      <c r="N7316" s="4"/>
      <c r="O7316" s="4"/>
      <c r="P7316" s="4"/>
      <c r="Q7316" s="4"/>
      <c r="R7316" s="4"/>
      <c r="S7316" s="4"/>
      <c r="T7316" s="4"/>
      <c r="U7316" s="4"/>
      <c r="V7316" s="4"/>
    </row>
    <row r="7317" spans="1:22">
      <c r="A7317" s="4"/>
      <c r="B7317" s="4"/>
      <c r="C7317" s="18"/>
      <c r="D7317" s="8"/>
      <c r="E7317" s="8"/>
      <c r="F7317" s="4"/>
      <c r="G7317" s="9"/>
      <c r="H7317" s="18"/>
      <c r="I7317" s="18"/>
      <c r="J7317" s="23" t="str">
        <f>IF(OR(ISBLANK(H7317),ISBLANK((I7317))),"",NETWORKDAYS(H7317,I7317,Setup!$A$2:$A$30))</f>
        <v/>
      </c>
      <c r="K7317" s="4"/>
      <c r="L7317" s="4"/>
      <c r="M7317" s="4"/>
      <c r="N7317" s="4"/>
      <c r="O7317" s="4"/>
      <c r="P7317" s="4"/>
      <c r="Q7317" s="4"/>
      <c r="R7317" s="4"/>
      <c r="S7317" s="4"/>
      <c r="T7317" s="4"/>
      <c r="U7317" s="4"/>
      <c r="V7317" s="4"/>
    </row>
    <row r="7318" spans="1:22">
      <c r="A7318" s="4"/>
      <c r="B7318" s="4"/>
      <c r="C7318" s="18"/>
      <c r="D7318" s="8"/>
      <c r="E7318" s="8"/>
      <c r="F7318" s="4"/>
      <c r="G7318" s="9"/>
      <c r="H7318" s="18"/>
      <c r="I7318" s="18"/>
      <c r="J7318" s="23" t="str">
        <f>IF(OR(ISBLANK(H7318),ISBLANK((I7318))),"",NETWORKDAYS(H7318,I7318,Setup!$A$2:$A$30))</f>
        <v/>
      </c>
      <c r="K7318" s="4"/>
      <c r="L7318" s="4"/>
      <c r="M7318" s="4"/>
      <c r="N7318" s="4"/>
      <c r="O7318" s="4"/>
      <c r="P7318" s="4"/>
      <c r="Q7318" s="4"/>
      <c r="R7318" s="4"/>
      <c r="S7318" s="4"/>
      <c r="T7318" s="4"/>
      <c r="U7318" s="4"/>
      <c r="V7318" s="4"/>
    </row>
    <row r="7319" spans="1:22">
      <c r="A7319" s="4"/>
      <c r="B7319" s="4"/>
      <c r="C7319" s="18"/>
      <c r="D7319" s="8"/>
      <c r="E7319" s="8"/>
      <c r="F7319" s="4"/>
      <c r="G7319" s="9"/>
      <c r="H7319" s="18"/>
      <c r="I7319" s="18"/>
      <c r="J7319" s="23" t="str">
        <f>IF(OR(ISBLANK(H7319),ISBLANK((I7319))),"",NETWORKDAYS(H7319,I7319,Setup!$A$2:$A$30))</f>
        <v/>
      </c>
      <c r="K7319" s="4"/>
      <c r="L7319" s="4"/>
      <c r="M7319" s="4"/>
      <c r="N7319" s="4"/>
      <c r="O7319" s="4"/>
      <c r="P7319" s="4"/>
      <c r="Q7319" s="4"/>
      <c r="R7319" s="4"/>
      <c r="S7319" s="4"/>
      <c r="T7319" s="4"/>
      <c r="U7319" s="4"/>
      <c r="V7319" s="4"/>
    </row>
    <row r="7320" spans="1:22">
      <c r="A7320" s="4"/>
      <c r="B7320" s="4"/>
      <c r="C7320" s="18"/>
      <c r="D7320" s="8"/>
      <c r="E7320" s="8"/>
      <c r="F7320" s="4"/>
      <c r="G7320" s="9"/>
      <c r="H7320" s="18"/>
      <c r="I7320" s="18"/>
      <c r="J7320" s="23" t="str">
        <f>IF(OR(ISBLANK(H7320),ISBLANK((I7320))),"",NETWORKDAYS(H7320,I7320,Setup!$A$2:$A$30))</f>
        <v/>
      </c>
      <c r="K7320" s="4"/>
      <c r="L7320" s="4"/>
      <c r="M7320" s="4"/>
      <c r="N7320" s="4"/>
      <c r="O7320" s="4"/>
      <c r="P7320" s="4"/>
      <c r="Q7320" s="4"/>
      <c r="R7320" s="4"/>
      <c r="S7320" s="4"/>
      <c r="T7320" s="4"/>
      <c r="U7320" s="4"/>
      <c r="V7320" s="4"/>
    </row>
    <row r="7321" spans="1:22">
      <c r="A7321" s="4"/>
      <c r="B7321" s="4"/>
      <c r="C7321" s="18"/>
      <c r="D7321" s="8"/>
      <c r="E7321" s="8"/>
      <c r="F7321" s="4"/>
      <c r="G7321" s="9"/>
      <c r="H7321" s="18"/>
      <c r="I7321" s="18"/>
      <c r="J7321" s="23" t="str">
        <f>IF(OR(ISBLANK(H7321),ISBLANK((I7321))),"",NETWORKDAYS(H7321,I7321,Setup!$A$2:$A$30))</f>
        <v/>
      </c>
      <c r="K7321" s="4"/>
      <c r="L7321" s="4"/>
      <c r="M7321" s="4"/>
      <c r="N7321" s="4"/>
      <c r="O7321" s="4"/>
      <c r="P7321" s="4"/>
      <c r="Q7321" s="4"/>
      <c r="R7321" s="4"/>
      <c r="S7321" s="4"/>
      <c r="T7321" s="4"/>
      <c r="U7321" s="4"/>
      <c r="V7321" s="4"/>
    </row>
    <row r="7322" spans="1:22">
      <c r="A7322" s="4"/>
      <c r="B7322" s="4"/>
      <c r="C7322" s="18"/>
      <c r="D7322" s="8"/>
      <c r="E7322" s="8"/>
      <c r="F7322" s="4"/>
      <c r="G7322" s="9"/>
      <c r="H7322" s="18"/>
      <c r="I7322" s="18"/>
      <c r="J7322" s="23" t="str">
        <f>IF(OR(ISBLANK(H7322),ISBLANK((I7322))),"",NETWORKDAYS(H7322,I7322,Setup!$A$2:$A$30))</f>
        <v/>
      </c>
      <c r="K7322" s="4"/>
      <c r="L7322" s="4"/>
      <c r="M7322" s="4"/>
      <c r="N7322" s="4"/>
      <c r="O7322" s="4"/>
      <c r="P7322" s="4"/>
      <c r="Q7322" s="4"/>
      <c r="R7322" s="4"/>
      <c r="S7322" s="4"/>
      <c r="T7322" s="4"/>
      <c r="U7322" s="4"/>
      <c r="V7322" s="4"/>
    </row>
    <row r="7323" spans="1:22">
      <c r="A7323" s="4"/>
      <c r="B7323" s="4"/>
      <c r="C7323" s="18"/>
      <c r="D7323" s="8"/>
      <c r="E7323" s="8"/>
      <c r="F7323" s="4"/>
      <c r="G7323" s="9"/>
      <c r="H7323" s="18"/>
      <c r="I7323" s="18"/>
      <c r="J7323" s="23" t="str">
        <f>IF(OR(ISBLANK(H7323),ISBLANK((I7323))),"",NETWORKDAYS(H7323,I7323,Setup!$A$2:$A$30))</f>
        <v/>
      </c>
      <c r="K7323" s="4"/>
      <c r="L7323" s="4"/>
      <c r="M7323" s="4"/>
      <c r="N7323" s="4"/>
      <c r="O7323" s="4"/>
      <c r="P7323" s="4"/>
      <c r="Q7323" s="4"/>
      <c r="R7323" s="4"/>
      <c r="S7323" s="4"/>
      <c r="T7323" s="4"/>
      <c r="U7323" s="4"/>
      <c r="V7323" s="4"/>
    </row>
    <row r="7324" spans="1:22">
      <c r="A7324" s="4"/>
      <c r="B7324" s="4"/>
      <c r="C7324" s="18"/>
      <c r="D7324" s="8"/>
      <c r="E7324" s="8"/>
      <c r="F7324" s="4"/>
      <c r="G7324" s="9"/>
      <c r="H7324" s="18"/>
      <c r="I7324" s="18"/>
      <c r="J7324" s="23" t="str">
        <f>IF(OR(ISBLANK(H7324),ISBLANK((I7324))),"",NETWORKDAYS(H7324,I7324,Setup!$A$2:$A$30))</f>
        <v/>
      </c>
      <c r="K7324" s="4"/>
      <c r="L7324" s="4"/>
      <c r="M7324" s="4"/>
      <c r="N7324" s="4"/>
      <c r="O7324" s="4"/>
      <c r="P7324" s="4"/>
      <c r="Q7324" s="4"/>
      <c r="R7324" s="4"/>
      <c r="S7324" s="4"/>
      <c r="T7324" s="4"/>
      <c r="U7324" s="4"/>
      <c r="V7324" s="4"/>
    </row>
    <row r="7325" spans="1:22">
      <c r="A7325" s="4"/>
      <c r="B7325" s="4"/>
      <c r="C7325" s="18"/>
      <c r="D7325" s="8"/>
      <c r="E7325" s="8"/>
      <c r="F7325" s="4"/>
      <c r="G7325" s="9"/>
      <c r="H7325" s="18"/>
      <c r="I7325" s="18"/>
      <c r="J7325" s="23" t="str">
        <f>IF(OR(ISBLANK(H7325),ISBLANK((I7325))),"",NETWORKDAYS(H7325,I7325,Setup!$A$2:$A$30))</f>
        <v/>
      </c>
      <c r="K7325" s="4"/>
      <c r="L7325" s="4"/>
      <c r="M7325" s="4"/>
      <c r="N7325" s="4"/>
      <c r="O7325" s="4"/>
      <c r="P7325" s="4"/>
      <c r="Q7325" s="4"/>
      <c r="R7325" s="4"/>
      <c r="S7325" s="4"/>
      <c r="T7325" s="4"/>
      <c r="U7325" s="4"/>
      <c r="V7325" s="4"/>
    </row>
    <row r="7326" spans="1:22">
      <c r="A7326" s="4"/>
      <c r="B7326" s="4"/>
      <c r="C7326" s="18"/>
      <c r="D7326" s="8"/>
      <c r="E7326" s="8"/>
      <c r="F7326" s="4"/>
      <c r="G7326" s="9"/>
      <c r="H7326" s="18"/>
      <c r="I7326" s="18"/>
      <c r="J7326" s="23" t="str">
        <f>IF(OR(ISBLANK(H7326),ISBLANK((I7326))),"",NETWORKDAYS(H7326,I7326,Setup!$A$2:$A$30))</f>
        <v/>
      </c>
      <c r="K7326" s="4"/>
      <c r="L7326" s="4"/>
      <c r="M7326" s="4"/>
      <c r="N7326" s="4"/>
      <c r="O7326" s="4"/>
      <c r="P7326" s="4"/>
      <c r="Q7326" s="4"/>
      <c r="R7326" s="4"/>
      <c r="S7326" s="4"/>
      <c r="T7326" s="4"/>
      <c r="U7326" s="4"/>
      <c r="V7326" s="4"/>
    </row>
    <row r="7327" spans="1:22">
      <c r="A7327" s="4"/>
      <c r="B7327" s="4"/>
      <c r="C7327" s="18"/>
      <c r="D7327" s="8"/>
      <c r="E7327" s="8"/>
      <c r="F7327" s="4"/>
      <c r="G7327" s="9"/>
      <c r="H7327" s="18"/>
      <c r="I7327" s="18"/>
      <c r="J7327" s="23" t="str">
        <f>IF(OR(ISBLANK(H7327),ISBLANK((I7327))),"",NETWORKDAYS(H7327,I7327,Setup!$A$2:$A$30))</f>
        <v/>
      </c>
      <c r="K7327" s="4"/>
      <c r="L7327" s="4"/>
      <c r="M7327" s="4"/>
      <c r="N7327" s="4"/>
      <c r="O7327" s="4"/>
      <c r="P7327" s="4"/>
      <c r="Q7327" s="4"/>
      <c r="R7327" s="4"/>
      <c r="S7327" s="4"/>
      <c r="T7327" s="4"/>
      <c r="U7327" s="4"/>
      <c r="V7327" s="4"/>
    </row>
    <row r="7328" spans="1:22">
      <c r="A7328" s="4"/>
      <c r="B7328" s="4"/>
      <c r="C7328" s="18"/>
      <c r="D7328" s="8"/>
      <c r="E7328" s="8"/>
      <c r="F7328" s="4"/>
      <c r="G7328" s="9"/>
      <c r="H7328" s="18"/>
      <c r="I7328" s="18"/>
      <c r="J7328" s="23" t="str">
        <f>IF(OR(ISBLANK(H7328),ISBLANK((I7328))),"",NETWORKDAYS(H7328,I7328,Setup!$A$2:$A$30))</f>
        <v/>
      </c>
      <c r="K7328" s="4"/>
      <c r="L7328" s="4"/>
      <c r="M7328" s="4"/>
      <c r="N7328" s="4"/>
      <c r="O7328" s="4"/>
      <c r="P7328" s="4"/>
      <c r="Q7328" s="4"/>
      <c r="R7328" s="4"/>
      <c r="S7328" s="4"/>
      <c r="T7328" s="4"/>
      <c r="U7328" s="4"/>
      <c r="V7328" s="4"/>
    </row>
    <row r="7329" spans="1:22">
      <c r="A7329" s="4"/>
      <c r="B7329" s="4"/>
      <c r="C7329" s="18"/>
      <c r="D7329" s="8"/>
      <c r="E7329" s="8"/>
      <c r="F7329" s="4"/>
      <c r="G7329" s="9"/>
      <c r="H7329" s="18"/>
      <c r="I7329" s="18"/>
      <c r="J7329" s="23" t="str">
        <f>IF(OR(ISBLANK(H7329),ISBLANK((I7329))),"",NETWORKDAYS(H7329,I7329,Setup!$A$2:$A$30))</f>
        <v/>
      </c>
      <c r="K7329" s="4"/>
      <c r="L7329" s="4"/>
      <c r="M7329" s="4"/>
      <c r="N7329" s="4"/>
      <c r="O7329" s="4"/>
      <c r="P7329" s="4"/>
      <c r="Q7329" s="4"/>
      <c r="R7329" s="4"/>
      <c r="S7329" s="4"/>
      <c r="T7329" s="4"/>
      <c r="U7329" s="4"/>
      <c r="V7329" s="4"/>
    </row>
    <row r="7330" spans="1:22">
      <c r="A7330" s="4"/>
      <c r="B7330" s="4"/>
      <c r="C7330" s="18"/>
      <c r="D7330" s="8"/>
      <c r="E7330" s="8"/>
      <c r="F7330" s="4"/>
      <c r="G7330" s="9"/>
      <c r="H7330" s="18"/>
      <c r="I7330" s="18"/>
      <c r="J7330" s="23" t="str">
        <f>IF(OR(ISBLANK(H7330),ISBLANK((I7330))),"",NETWORKDAYS(H7330,I7330,Setup!$A$2:$A$30))</f>
        <v/>
      </c>
      <c r="K7330" s="4"/>
      <c r="L7330" s="4"/>
      <c r="M7330" s="4"/>
      <c r="N7330" s="4"/>
      <c r="O7330" s="4"/>
      <c r="P7330" s="4"/>
      <c r="Q7330" s="4"/>
      <c r="R7330" s="4"/>
      <c r="S7330" s="4"/>
      <c r="T7330" s="4"/>
      <c r="U7330" s="4"/>
      <c r="V7330" s="4"/>
    </row>
    <row r="7331" spans="1:22">
      <c r="A7331" s="4"/>
      <c r="B7331" s="4"/>
      <c r="C7331" s="18"/>
      <c r="D7331" s="8"/>
      <c r="E7331" s="8"/>
      <c r="F7331" s="4"/>
      <c r="G7331" s="9"/>
      <c r="H7331" s="18"/>
      <c r="I7331" s="18"/>
      <c r="J7331" s="23" t="str">
        <f>IF(OR(ISBLANK(H7331),ISBLANK((I7331))),"",NETWORKDAYS(H7331,I7331,Setup!$A$2:$A$30))</f>
        <v/>
      </c>
      <c r="K7331" s="4"/>
      <c r="L7331" s="4"/>
      <c r="M7331" s="4"/>
      <c r="N7331" s="4"/>
      <c r="O7331" s="4"/>
      <c r="P7331" s="4"/>
      <c r="Q7331" s="4"/>
      <c r="R7331" s="4"/>
      <c r="S7331" s="4"/>
      <c r="T7331" s="4"/>
      <c r="U7331" s="4"/>
      <c r="V7331" s="4"/>
    </row>
    <row r="7332" spans="1:22">
      <c r="A7332" s="4"/>
      <c r="B7332" s="4"/>
      <c r="C7332" s="18"/>
      <c r="D7332" s="8"/>
      <c r="E7332" s="8"/>
      <c r="F7332" s="4"/>
      <c r="G7332" s="9"/>
      <c r="H7332" s="18"/>
      <c r="I7332" s="18"/>
      <c r="J7332" s="23" t="str">
        <f>IF(OR(ISBLANK(H7332),ISBLANK((I7332))),"",NETWORKDAYS(H7332,I7332,Setup!$A$2:$A$30))</f>
        <v/>
      </c>
      <c r="K7332" s="4"/>
      <c r="L7332" s="4"/>
      <c r="M7332" s="4"/>
      <c r="N7332" s="4"/>
      <c r="O7332" s="4"/>
      <c r="P7332" s="4"/>
      <c r="Q7332" s="4"/>
      <c r="R7332" s="4"/>
      <c r="S7332" s="4"/>
      <c r="T7332" s="4"/>
      <c r="U7332" s="4"/>
      <c r="V7332" s="4"/>
    </row>
    <row r="7333" spans="1:22">
      <c r="A7333" s="4"/>
      <c r="B7333" s="4"/>
      <c r="C7333" s="18"/>
      <c r="D7333" s="8"/>
      <c r="E7333" s="8"/>
      <c r="F7333" s="4"/>
      <c r="G7333" s="9"/>
      <c r="H7333" s="18"/>
      <c r="I7333" s="18"/>
      <c r="J7333" s="23" t="str">
        <f>IF(OR(ISBLANK(H7333),ISBLANK((I7333))),"",NETWORKDAYS(H7333,I7333,Setup!$A$2:$A$30))</f>
        <v/>
      </c>
      <c r="K7333" s="4"/>
      <c r="L7333" s="4"/>
      <c r="M7333" s="4"/>
      <c r="N7333" s="4"/>
      <c r="O7333" s="4"/>
      <c r="P7333" s="4"/>
      <c r="Q7333" s="4"/>
      <c r="R7333" s="4"/>
      <c r="S7333" s="4"/>
      <c r="T7333" s="4"/>
      <c r="U7333" s="4"/>
      <c r="V7333" s="4"/>
    </row>
    <row r="7334" spans="1:22">
      <c r="A7334" s="4"/>
      <c r="B7334" s="4"/>
      <c r="C7334" s="18"/>
      <c r="D7334" s="8"/>
      <c r="E7334" s="8"/>
      <c r="F7334" s="4"/>
      <c r="G7334" s="9"/>
      <c r="H7334" s="18"/>
      <c r="I7334" s="18"/>
      <c r="J7334" s="23" t="str">
        <f>IF(OR(ISBLANK(H7334),ISBLANK((I7334))),"",NETWORKDAYS(H7334,I7334,Setup!$A$2:$A$30))</f>
        <v/>
      </c>
      <c r="K7334" s="4"/>
      <c r="L7334" s="4"/>
      <c r="M7334" s="4"/>
      <c r="N7334" s="4"/>
      <c r="O7334" s="4"/>
      <c r="P7334" s="4"/>
      <c r="Q7334" s="4"/>
      <c r="R7334" s="4"/>
      <c r="S7334" s="4"/>
      <c r="T7334" s="4"/>
      <c r="U7334" s="4"/>
      <c r="V7334" s="4"/>
    </row>
    <row r="7335" spans="1:22">
      <c r="A7335" s="4"/>
      <c r="B7335" s="4"/>
      <c r="C7335" s="18"/>
      <c r="D7335" s="8"/>
      <c r="E7335" s="8"/>
      <c r="F7335" s="4"/>
      <c r="G7335" s="9"/>
      <c r="H7335" s="18"/>
      <c r="I7335" s="18"/>
      <c r="J7335" s="23" t="str">
        <f>IF(OR(ISBLANK(H7335),ISBLANK((I7335))),"",NETWORKDAYS(H7335,I7335,Setup!$A$2:$A$30))</f>
        <v/>
      </c>
      <c r="K7335" s="4"/>
      <c r="L7335" s="4"/>
      <c r="M7335" s="4"/>
      <c r="N7335" s="4"/>
      <c r="O7335" s="4"/>
      <c r="P7335" s="4"/>
      <c r="Q7335" s="4"/>
      <c r="R7335" s="4"/>
      <c r="S7335" s="4"/>
      <c r="T7335" s="4"/>
      <c r="U7335" s="4"/>
      <c r="V7335" s="4"/>
    </row>
    <row r="7336" spans="1:22">
      <c r="A7336" s="4"/>
      <c r="B7336" s="4"/>
      <c r="C7336" s="18"/>
      <c r="D7336" s="8"/>
      <c r="E7336" s="8"/>
      <c r="F7336" s="4"/>
      <c r="G7336" s="9"/>
      <c r="H7336" s="18"/>
      <c r="I7336" s="18"/>
      <c r="J7336" s="23" t="str">
        <f>IF(OR(ISBLANK(H7336),ISBLANK((I7336))),"",NETWORKDAYS(H7336,I7336,Setup!$A$2:$A$30))</f>
        <v/>
      </c>
      <c r="K7336" s="4"/>
      <c r="L7336" s="4"/>
      <c r="M7336" s="4"/>
      <c r="N7336" s="4"/>
      <c r="O7336" s="4"/>
      <c r="P7336" s="4"/>
      <c r="Q7336" s="4"/>
      <c r="R7336" s="4"/>
      <c r="S7336" s="4"/>
      <c r="T7336" s="4"/>
      <c r="U7336" s="4"/>
      <c r="V7336" s="4"/>
    </row>
    <row r="7337" spans="1:22">
      <c r="A7337" s="4"/>
      <c r="B7337" s="4"/>
      <c r="C7337" s="18"/>
      <c r="D7337" s="8"/>
      <c r="E7337" s="8"/>
      <c r="F7337" s="4"/>
      <c r="G7337" s="9"/>
      <c r="H7337" s="18"/>
      <c r="I7337" s="18"/>
      <c r="J7337" s="23" t="str">
        <f>IF(OR(ISBLANK(H7337),ISBLANK((I7337))),"",NETWORKDAYS(H7337,I7337,Setup!$A$2:$A$30))</f>
        <v/>
      </c>
      <c r="K7337" s="4"/>
      <c r="L7337" s="4"/>
      <c r="M7337" s="4"/>
      <c r="N7337" s="4"/>
      <c r="O7337" s="4"/>
      <c r="P7337" s="4"/>
      <c r="Q7337" s="4"/>
      <c r="R7337" s="4"/>
      <c r="S7337" s="4"/>
      <c r="T7337" s="4"/>
      <c r="U7337" s="4"/>
      <c r="V7337" s="4"/>
    </row>
    <row r="7338" spans="1:22">
      <c r="A7338" s="4"/>
      <c r="B7338" s="4"/>
      <c r="C7338" s="18"/>
      <c r="D7338" s="8"/>
      <c r="E7338" s="8"/>
      <c r="F7338" s="4"/>
      <c r="G7338" s="9"/>
      <c r="H7338" s="18"/>
      <c r="I7338" s="18"/>
      <c r="J7338" s="23" t="str">
        <f>IF(OR(ISBLANK(H7338),ISBLANK((I7338))),"",NETWORKDAYS(H7338,I7338,Setup!$A$2:$A$30))</f>
        <v/>
      </c>
      <c r="K7338" s="4"/>
      <c r="L7338" s="4"/>
      <c r="M7338" s="4"/>
      <c r="N7338" s="4"/>
      <c r="O7338" s="4"/>
      <c r="P7338" s="4"/>
      <c r="Q7338" s="4"/>
      <c r="R7338" s="4"/>
      <c r="S7338" s="4"/>
      <c r="T7338" s="4"/>
      <c r="U7338" s="4"/>
      <c r="V7338" s="4"/>
    </row>
    <row r="7339" spans="1:22">
      <c r="A7339" s="4"/>
      <c r="B7339" s="4"/>
      <c r="C7339" s="18"/>
      <c r="D7339" s="8"/>
      <c r="E7339" s="8"/>
      <c r="F7339" s="4"/>
      <c r="G7339" s="9"/>
      <c r="H7339" s="18"/>
      <c r="I7339" s="18"/>
      <c r="J7339" s="23" t="str">
        <f>IF(OR(ISBLANK(H7339),ISBLANK((I7339))),"",NETWORKDAYS(H7339,I7339,Setup!$A$2:$A$30))</f>
        <v/>
      </c>
      <c r="K7339" s="4"/>
      <c r="L7339" s="4"/>
      <c r="M7339" s="4"/>
      <c r="N7339" s="4"/>
      <c r="O7339" s="4"/>
      <c r="P7339" s="4"/>
      <c r="Q7339" s="4"/>
      <c r="R7339" s="4"/>
      <c r="S7339" s="4"/>
      <c r="T7339" s="4"/>
      <c r="U7339" s="4"/>
      <c r="V7339" s="4"/>
    </row>
    <row r="7340" spans="1:22">
      <c r="A7340" s="4"/>
      <c r="B7340" s="4"/>
      <c r="C7340" s="18"/>
      <c r="D7340" s="8"/>
      <c r="E7340" s="8"/>
      <c r="F7340" s="4"/>
      <c r="G7340" s="9"/>
      <c r="H7340" s="18"/>
      <c r="I7340" s="18"/>
      <c r="J7340" s="23" t="str">
        <f>IF(OR(ISBLANK(H7340),ISBLANK((I7340))),"",NETWORKDAYS(H7340,I7340,Setup!$A$2:$A$30))</f>
        <v/>
      </c>
      <c r="K7340" s="4"/>
      <c r="L7340" s="4"/>
      <c r="M7340" s="4"/>
      <c r="N7340" s="4"/>
      <c r="O7340" s="4"/>
      <c r="P7340" s="4"/>
      <c r="Q7340" s="4"/>
      <c r="R7340" s="4"/>
      <c r="S7340" s="4"/>
      <c r="T7340" s="4"/>
      <c r="U7340" s="4"/>
      <c r="V7340" s="4"/>
    </row>
    <row r="7341" spans="1:22">
      <c r="A7341" s="4"/>
      <c r="B7341" s="4"/>
      <c r="C7341" s="18"/>
      <c r="D7341" s="8"/>
      <c r="E7341" s="8"/>
      <c r="F7341" s="4"/>
      <c r="G7341" s="9"/>
      <c r="H7341" s="18"/>
      <c r="I7341" s="18"/>
      <c r="J7341" s="23" t="str">
        <f>IF(OR(ISBLANK(H7341),ISBLANK((I7341))),"",NETWORKDAYS(H7341,I7341,Setup!$A$2:$A$30))</f>
        <v/>
      </c>
      <c r="K7341" s="4"/>
      <c r="L7341" s="4"/>
      <c r="M7341" s="4"/>
      <c r="N7341" s="4"/>
      <c r="O7341" s="4"/>
      <c r="P7341" s="4"/>
      <c r="Q7341" s="4"/>
      <c r="R7341" s="4"/>
      <c r="S7341" s="4"/>
      <c r="T7341" s="4"/>
      <c r="U7341" s="4"/>
      <c r="V7341" s="4"/>
    </row>
    <row r="7342" spans="1:22">
      <c r="A7342" s="4"/>
      <c r="B7342" s="4"/>
      <c r="C7342" s="18"/>
      <c r="D7342" s="8"/>
      <c r="E7342" s="8"/>
      <c r="F7342" s="4"/>
      <c r="G7342" s="9"/>
      <c r="H7342" s="18"/>
      <c r="I7342" s="18"/>
      <c r="J7342" s="23" t="str">
        <f>IF(OR(ISBLANK(H7342),ISBLANK((I7342))),"",NETWORKDAYS(H7342,I7342,Setup!$A$2:$A$30))</f>
        <v/>
      </c>
      <c r="K7342" s="4"/>
      <c r="L7342" s="4"/>
      <c r="M7342" s="4"/>
      <c r="N7342" s="4"/>
      <c r="O7342" s="4"/>
      <c r="P7342" s="4"/>
      <c r="Q7342" s="4"/>
      <c r="R7342" s="4"/>
      <c r="S7342" s="4"/>
      <c r="T7342" s="4"/>
      <c r="U7342" s="4"/>
      <c r="V7342" s="4"/>
    </row>
    <row r="7343" spans="1:22">
      <c r="A7343" s="4"/>
      <c r="B7343" s="4"/>
      <c r="C7343" s="18"/>
      <c r="D7343" s="8"/>
      <c r="E7343" s="8"/>
      <c r="F7343" s="4"/>
      <c r="G7343" s="9"/>
      <c r="H7343" s="18"/>
      <c r="I7343" s="18"/>
      <c r="J7343" s="23" t="str">
        <f>IF(OR(ISBLANK(H7343),ISBLANK((I7343))),"",NETWORKDAYS(H7343,I7343,Setup!$A$2:$A$30))</f>
        <v/>
      </c>
      <c r="K7343" s="4"/>
      <c r="L7343" s="4"/>
      <c r="M7343" s="4"/>
      <c r="N7343" s="4"/>
      <c r="O7343" s="4"/>
      <c r="P7343" s="4"/>
      <c r="Q7343" s="4"/>
      <c r="R7343" s="4"/>
      <c r="S7343" s="4"/>
      <c r="T7343" s="4"/>
      <c r="U7343" s="4"/>
      <c r="V7343" s="4"/>
    </row>
    <row r="7344" spans="1:22">
      <c r="A7344" s="4"/>
      <c r="B7344" s="4"/>
      <c r="C7344" s="18"/>
      <c r="D7344" s="8"/>
      <c r="E7344" s="8"/>
      <c r="F7344" s="4"/>
      <c r="G7344" s="9"/>
      <c r="H7344" s="18"/>
      <c r="I7344" s="18"/>
      <c r="J7344" s="23" t="str">
        <f>IF(OR(ISBLANK(H7344),ISBLANK((I7344))),"",NETWORKDAYS(H7344,I7344,Setup!$A$2:$A$30))</f>
        <v/>
      </c>
      <c r="K7344" s="4"/>
      <c r="L7344" s="4"/>
      <c r="M7344" s="4"/>
      <c r="N7344" s="4"/>
      <c r="O7344" s="4"/>
      <c r="P7344" s="4"/>
      <c r="Q7344" s="4"/>
      <c r="R7344" s="4"/>
      <c r="S7344" s="4"/>
      <c r="T7344" s="4"/>
      <c r="U7344" s="4"/>
      <c r="V7344" s="4"/>
    </row>
    <row r="7345" spans="1:22">
      <c r="A7345" s="4"/>
      <c r="B7345" s="4"/>
      <c r="C7345" s="18"/>
      <c r="D7345" s="8"/>
      <c r="E7345" s="8"/>
      <c r="F7345" s="4"/>
      <c r="G7345" s="9"/>
      <c r="H7345" s="18"/>
      <c r="I7345" s="18"/>
      <c r="J7345" s="23" t="str">
        <f>IF(OR(ISBLANK(H7345),ISBLANK((I7345))),"",NETWORKDAYS(H7345,I7345,Setup!$A$2:$A$30))</f>
        <v/>
      </c>
      <c r="K7345" s="4"/>
      <c r="L7345" s="4"/>
      <c r="M7345" s="4"/>
      <c r="N7345" s="4"/>
      <c r="O7345" s="4"/>
      <c r="P7345" s="4"/>
      <c r="Q7345" s="4"/>
      <c r="R7345" s="4"/>
      <c r="S7345" s="4"/>
      <c r="T7345" s="4"/>
      <c r="U7345" s="4"/>
      <c r="V7345" s="4"/>
    </row>
    <row r="7346" spans="1:22">
      <c r="A7346" s="4"/>
      <c r="B7346" s="4"/>
      <c r="C7346" s="18"/>
      <c r="D7346" s="8"/>
      <c r="E7346" s="8"/>
      <c r="F7346" s="4"/>
      <c r="G7346" s="9"/>
      <c r="H7346" s="18"/>
      <c r="I7346" s="18"/>
      <c r="J7346" s="23" t="str">
        <f>IF(OR(ISBLANK(H7346),ISBLANK((I7346))),"",NETWORKDAYS(H7346,I7346,Setup!$A$2:$A$30))</f>
        <v/>
      </c>
      <c r="K7346" s="4"/>
      <c r="L7346" s="4"/>
      <c r="M7346" s="4"/>
      <c r="N7346" s="4"/>
      <c r="O7346" s="4"/>
      <c r="P7346" s="4"/>
      <c r="Q7346" s="4"/>
      <c r="R7346" s="4"/>
      <c r="S7346" s="4"/>
      <c r="T7346" s="4"/>
      <c r="U7346" s="4"/>
      <c r="V7346" s="4"/>
    </row>
    <row r="7347" spans="1:22">
      <c r="A7347" s="4"/>
      <c r="B7347" s="4"/>
      <c r="C7347" s="18"/>
      <c r="D7347" s="8"/>
      <c r="E7347" s="8"/>
      <c r="F7347" s="4"/>
      <c r="G7347" s="9"/>
      <c r="H7347" s="18"/>
      <c r="I7347" s="18"/>
      <c r="J7347" s="23" t="str">
        <f>IF(OR(ISBLANK(H7347),ISBLANK((I7347))),"",NETWORKDAYS(H7347,I7347,Setup!$A$2:$A$30))</f>
        <v/>
      </c>
      <c r="K7347" s="4"/>
      <c r="L7347" s="4"/>
      <c r="M7347" s="4"/>
      <c r="N7347" s="4"/>
      <c r="O7347" s="4"/>
      <c r="P7347" s="4"/>
      <c r="Q7347" s="4"/>
      <c r="R7347" s="4"/>
      <c r="S7347" s="4"/>
      <c r="T7347" s="4"/>
      <c r="U7347" s="4"/>
      <c r="V7347" s="4"/>
    </row>
    <row r="7348" spans="1:22">
      <c r="A7348" s="4"/>
      <c r="B7348" s="4"/>
      <c r="C7348" s="18"/>
      <c r="D7348" s="8"/>
      <c r="E7348" s="8"/>
      <c r="F7348" s="4"/>
      <c r="G7348" s="9"/>
      <c r="H7348" s="18"/>
      <c r="I7348" s="18"/>
      <c r="J7348" s="23" t="str">
        <f>IF(OR(ISBLANK(H7348),ISBLANK((I7348))),"",NETWORKDAYS(H7348,I7348,Setup!$A$2:$A$30))</f>
        <v/>
      </c>
      <c r="K7348" s="4"/>
      <c r="L7348" s="4"/>
      <c r="M7348" s="4"/>
      <c r="N7348" s="4"/>
      <c r="O7348" s="4"/>
      <c r="P7348" s="4"/>
      <c r="Q7348" s="4"/>
      <c r="R7348" s="4"/>
      <c r="S7348" s="4"/>
      <c r="T7348" s="4"/>
      <c r="U7348" s="4"/>
      <c r="V7348" s="4"/>
    </row>
    <row r="7349" spans="1:22">
      <c r="A7349" s="4"/>
      <c r="B7349" s="4"/>
      <c r="C7349" s="18"/>
      <c r="D7349" s="8"/>
      <c r="E7349" s="8"/>
      <c r="F7349" s="4"/>
      <c r="G7349" s="9"/>
      <c r="H7349" s="18"/>
      <c r="I7349" s="18"/>
      <c r="J7349" s="23" t="str">
        <f>IF(OR(ISBLANK(H7349),ISBLANK((I7349))),"",NETWORKDAYS(H7349,I7349,Setup!$A$2:$A$30))</f>
        <v/>
      </c>
      <c r="K7349" s="4"/>
      <c r="L7349" s="4"/>
      <c r="M7349" s="4"/>
      <c r="N7349" s="4"/>
      <c r="O7349" s="4"/>
      <c r="P7349" s="4"/>
      <c r="Q7349" s="4"/>
      <c r="R7349" s="4"/>
      <c r="S7349" s="4"/>
      <c r="T7349" s="4"/>
      <c r="U7349" s="4"/>
      <c r="V7349" s="4"/>
    </row>
    <row r="7350" spans="1:22">
      <c r="A7350" s="4"/>
      <c r="B7350" s="4"/>
      <c r="C7350" s="18"/>
      <c r="D7350" s="8"/>
      <c r="E7350" s="8"/>
      <c r="F7350" s="4"/>
      <c r="G7350" s="9"/>
      <c r="H7350" s="18"/>
      <c r="I7350" s="18"/>
      <c r="J7350" s="23" t="str">
        <f>IF(OR(ISBLANK(H7350),ISBLANK((I7350))),"",NETWORKDAYS(H7350,I7350,Setup!$A$2:$A$30))</f>
        <v/>
      </c>
      <c r="K7350" s="4"/>
      <c r="L7350" s="4"/>
      <c r="M7350" s="4"/>
      <c r="N7350" s="4"/>
      <c r="O7350" s="4"/>
      <c r="P7350" s="4"/>
      <c r="Q7350" s="4"/>
      <c r="R7350" s="4"/>
      <c r="S7350" s="4"/>
      <c r="T7350" s="4"/>
      <c r="U7350" s="4"/>
      <c r="V7350" s="4"/>
    </row>
    <row r="7351" spans="1:22">
      <c r="A7351" s="4"/>
      <c r="B7351" s="4"/>
      <c r="C7351" s="18"/>
      <c r="D7351" s="8"/>
      <c r="E7351" s="8"/>
      <c r="F7351" s="4"/>
      <c r="G7351" s="9"/>
      <c r="H7351" s="18"/>
      <c r="I7351" s="18"/>
      <c r="J7351" s="23" t="str">
        <f>IF(OR(ISBLANK(H7351),ISBLANK((I7351))),"",NETWORKDAYS(H7351,I7351,Setup!$A$2:$A$30))</f>
        <v/>
      </c>
      <c r="K7351" s="4"/>
      <c r="L7351" s="4"/>
      <c r="M7351" s="4"/>
      <c r="N7351" s="4"/>
      <c r="O7351" s="4"/>
      <c r="P7351" s="4"/>
      <c r="Q7351" s="4"/>
      <c r="R7351" s="4"/>
      <c r="S7351" s="4"/>
      <c r="T7351" s="4"/>
      <c r="U7351" s="4"/>
      <c r="V7351" s="4"/>
    </row>
    <row r="7352" spans="1:22">
      <c r="A7352" s="4"/>
      <c r="B7352" s="4"/>
      <c r="C7352" s="18"/>
      <c r="D7352" s="8"/>
      <c r="E7352" s="8"/>
      <c r="F7352" s="4"/>
      <c r="G7352" s="9"/>
      <c r="H7352" s="18"/>
      <c r="I7352" s="18"/>
      <c r="J7352" s="23" t="str">
        <f>IF(OR(ISBLANK(H7352),ISBLANK((I7352))),"",NETWORKDAYS(H7352,I7352,Setup!$A$2:$A$30))</f>
        <v/>
      </c>
      <c r="K7352" s="4"/>
      <c r="L7352" s="4"/>
      <c r="M7352" s="4"/>
      <c r="N7352" s="4"/>
      <c r="O7352" s="4"/>
      <c r="P7352" s="4"/>
      <c r="Q7352" s="4"/>
      <c r="R7352" s="4"/>
      <c r="S7352" s="4"/>
      <c r="T7352" s="4"/>
      <c r="U7352" s="4"/>
      <c r="V7352" s="4"/>
    </row>
    <row r="7353" spans="1:22">
      <c r="A7353" s="4"/>
      <c r="B7353" s="4"/>
      <c r="C7353" s="18"/>
      <c r="D7353" s="8"/>
      <c r="E7353" s="8"/>
      <c r="F7353" s="4"/>
      <c r="G7353" s="9"/>
      <c r="H7353" s="18"/>
      <c r="I7353" s="18"/>
      <c r="J7353" s="23" t="str">
        <f>IF(OR(ISBLANK(H7353),ISBLANK((I7353))),"",NETWORKDAYS(H7353,I7353,Setup!$A$2:$A$30))</f>
        <v/>
      </c>
      <c r="K7353" s="4"/>
      <c r="L7353" s="4"/>
      <c r="M7353" s="4"/>
      <c r="N7353" s="4"/>
      <c r="O7353" s="4"/>
      <c r="P7353" s="4"/>
      <c r="Q7353" s="4"/>
      <c r="R7353" s="4"/>
      <c r="S7353" s="4"/>
      <c r="T7353" s="4"/>
      <c r="U7353" s="4"/>
      <c r="V7353" s="4"/>
    </row>
    <row r="7354" spans="1:22">
      <c r="A7354" s="4"/>
      <c r="B7354" s="4"/>
      <c r="C7354" s="18"/>
      <c r="D7354" s="8"/>
      <c r="E7354" s="8"/>
      <c r="F7354" s="4"/>
      <c r="G7354" s="9"/>
      <c r="H7354" s="18"/>
      <c r="I7354" s="18"/>
      <c r="J7354" s="23" t="str">
        <f>IF(OR(ISBLANK(H7354),ISBLANK((I7354))),"",NETWORKDAYS(H7354,I7354,Setup!$A$2:$A$30))</f>
        <v/>
      </c>
      <c r="K7354" s="4"/>
      <c r="L7354" s="4"/>
      <c r="M7354" s="4"/>
      <c r="N7354" s="4"/>
      <c r="O7354" s="4"/>
      <c r="P7354" s="4"/>
      <c r="Q7354" s="4"/>
      <c r="R7354" s="4"/>
      <c r="S7354" s="4"/>
      <c r="T7354" s="4"/>
      <c r="U7354" s="4"/>
      <c r="V7354" s="4"/>
    </row>
    <row r="7355" spans="1:22">
      <c r="A7355" s="4"/>
      <c r="B7355" s="4"/>
      <c r="C7355" s="18"/>
      <c r="D7355" s="8"/>
      <c r="E7355" s="8"/>
      <c r="F7355" s="4"/>
      <c r="G7355" s="9"/>
      <c r="H7355" s="18"/>
      <c r="I7355" s="18"/>
      <c r="J7355" s="23" t="str">
        <f>IF(OR(ISBLANK(H7355),ISBLANK((I7355))),"",NETWORKDAYS(H7355,I7355,Setup!$A$2:$A$30))</f>
        <v/>
      </c>
      <c r="K7355" s="4"/>
      <c r="L7355" s="4"/>
      <c r="M7355" s="4"/>
      <c r="N7355" s="4"/>
      <c r="O7355" s="4"/>
      <c r="P7355" s="4"/>
      <c r="Q7355" s="4"/>
      <c r="R7355" s="4"/>
      <c r="S7355" s="4"/>
      <c r="T7355" s="4"/>
      <c r="U7355" s="4"/>
      <c r="V7355" s="4"/>
    </row>
    <row r="7356" spans="1:22">
      <c r="A7356" s="4"/>
      <c r="B7356" s="4"/>
      <c r="C7356" s="18"/>
      <c r="D7356" s="8"/>
      <c r="E7356" s="8"/>
      <c r="F7356" s="4"/>
      <c r="G7356" s="9"/>
      <c r="H7356" s="18"/>
      <c r="I7356" s="18"/>
      <c r="J7356" s="23" t="str">
        <f>IF(OR(ISBLANK(H7356),ISBLANK((I7356))),"",NETWORKDAYS(H7356,I7356,Setup!$A$2:$A$30))</f>
        <v/>
      </c>
      <c r="K7356" s="4"/>
      <c r="L7356" s="4"/>
      <c r="M7356" s="4"/>
      <c r="N7356" s="4"/>
      <c r="O7356" s="4"/>
      <c r="P7356" s="4"/>
      <c r="Q7356" s="4"/>
      <c r="R7356" s="4"/>
      <c r="S7356" s="4"/>
      <c r="T7356" s="4"/>
      <c r="U7356" s="4"/>
      <c r="V7356" s="4"/>
    </row>
    <row r="7357" spans="1:22">
      <c r="A7357" s="4"/>
      <c r="B7357" s="4"/>
      <c r="C7357" s="18"/>
      <c r="D7357" s="8"/>
      <c r="E7357" s="8"/>
      <c r="F7357" s="4"/>
      <c r="G7357" s="9"/>
      <c r="H7357" s="18"/>
      <c r="I7357" s="18"/>
      <c r="J7357" s="23" t="str">
        <f>IF(OR(ISBLANK(H7357),ISBLANK((I7357))),"",NETWORKDAYS(H7357,I7357,Setup!$A$2:$A$30))</f>
        <v/>
      </c>
      <c r="K7357" s="4"/>
      <c r="L7357" s="4"/>
      <c r="M7357" s="4"/>
      <c r="N7357" s="4"/>
      <c r="O7357" s="4"/>
      <c r="P7357" s="4"/>
      <c r="Q7357" s="4"/>
      <c r="R7357" s="4"/>
      <c r="S7357" s="4"/>
      <c r="T7357" s="4"/>
      <c r="U7357" s="4"/>
      <c r="V7357" s="4"/>
    </row>
    <row r="7358" spans="1:22">
      <c r="A7358" s="4"/>
      <c r="B7358" s="4"/>
      <c r="C7358" s="18"/>
      <c r="D7358" s="8"/>
      <c r="E7358" s="8"/>
      <c r="F7358" s="4"/>
      <c r="G7358" s="9"/>
      <c r="H7358" s="18"/>
      <c r="I7358" s="18"/>
      <c r="J7358" s="23" t="str">
        <f>IF(OR(ISBLANK(H7358),ISBLANK((I7358))),"",NETWORKDAYS(H7358,I7358,Setup!$A$2:$A$30))</f>
        <v/>
      </c>
      <c r="K7358" s="4"/>
      <c r="L7358" s="4"/>
      <c r="M7358" s="4"/>
      <c r="N7358" s="4"/>
      <c r="O7358" s="4"/>
      <c r="P7358" s="4"/>
      <c r="Q7358" s="4"/>
      <c r="R7358" s="4"/>
      <c r="S7358" s="4"/>
      <c r="T7358" s="4"/>
      <c r="U7358" s="4"/>
      <c r="V7358" s="4"/>
    </row>
    <row r="7359" spans="1:22">
      <c r="A7359" s="4"/>
      <c r="B7359" s="4"/>
      <c r="C7359" s="18"/>
      <c r="D7359" s="8"/>
      <c r="E7359" s="8"/>
      <c r="F7359" s="4"/>
      <c r="G7359" s="9"/>
      <c r="H7359" s="18"/>
      <c r="I7359" s="18"/>
      <c r="J7359" s="23" t="str">
        <f>IF(OR(ISBLANK(H7359),ISBLANK((I7359))),"",NETWORKDAYS(H7359,I7359,Setup!$A$2:$A$30))</f>
        <v/>
      </c>
      <c r="K7359" s="4"/>
      <c r="L7359" s="4"/>
      <c r="M7359" s="4"/>
      <c r="N7359" s="4"/>
      <c r="O7359" s="4"/>
      <c r="P7359" s="4"/>
      <c r="Q7359" s="4"/>
      <c r="R7359" s="4"/>
      <c r="S7359" s="4"/>
      <c r="T7359" s="4"/>
      <c r="U7359" s="4"/>
      <c r="V7359" s="4"/>
    </row>
    <row r="7360" spans="1:22">
      <c r="A7360" s="4"/>
      <c r="B7360" s="4"/>
      <c r="C7360" s="18"/>
      <c r="D7360" s="8"/>
      <c r="E7360" s="8"/>
      <c r="F7360" s="4"/>
      <c r="G7360" s="9"/>
      <c r="H7360" s="18"/>
      <c r="I7360" s="18"/>
      <c r="J7360" s="23" t="str">
        <f>IF(OR(ISBLANK(H7360),ISBLANK((I7360))),"",NETWORKDAYS(H7360,I7360,Setup!$A$2:$A$30))</f>
        <v/>
      </c>
      <c r="K7360" s="4"/>
      <c r="L7360" s="4"/>
      <c r="M7360" s="4"/>
      <c r="N7360" s="4"/>
      <c r="O7360" s="4"/>
      <c r="P7360" s="4"/>
      <c r="Q7360" s="4"/>
      <c r="R7360" s="4"/>
      <c r="S7360" s="4"/>
      <c r="T7360" s="4"/>
      <c r="U7360" s="4"/>
      <c r="V7360" s="4"/>
    </row>
    <row r="7361" spans="1:22">
      <c r="A7361" s="4"/>
      <c r="B7361" s="4"/>
      <c r="C7361" s="18"/>
      <c r="D7361" s="8"/>
      <c r="E7361" s="8"/>
      <c r="F7361" s="4"/>
      <c r="G7361" s="9"/>
      <c r="H7361" s="18"/>
      <c r="I7361" s="18"/>
      <c r="J7361" s="23" t="str">
        <f>IF(OR(ISBLANK(H7361),ISBLANK((I7361))),"",NETWORKDAYS(H7361,I7361,Setup!$A$2:$A$30))</f>
        <v/>
      </c>
      <c r="K7361" s="4"/>
      <c r="L7361" s="4"/>
      <c r="M7361" s="4"/>
      <c r="N7361" s="4"/>
      <c r="O7361" s="4"/>
      <c r="P7361" s="4"/>
      <c r="Q7361" s="4"/>
      <c r="R7361" s="4"/>
      <c r="S7361" s="4"/>
      <c r="T7361" s="4"/>
      <c r="U7361" s="4"/>
      <c r="V7361" s="4"/>
    </row>
    <row r="7362" spans="1:22">
      <c r="A7362" s="4"/>
      <c r="B7362" s="4"/>
      <c r="C7362" s="18"/>
      <c r="D7362" s="8"/>
      <c r="E7362" s="8"/>
      <c r="F7362" s="4"/>
      <c r="G7362" s="9"/>
      <c r="H7362" s="18"/>
      <c r="I7362" s="18"/>
      <c r="J7362" s="23" t="str">
        <f>IF(OR(ISBLANK(H7362),ISBLANK((I7362))),"",NETWORKDAYS(H7362,I7362,Setup!$A$2:$A$30))</f>
        <v/>
      </c>
      <c r="K7362" s="4"/>
      <c r="L7362" s="4"/>
      <c r="M7362" s="4"/>
      <c r="N7362" s="4"/>
      <c r="O7362" s="4"/>
      <c r="P7362" s="4"/>
      <c r="Q7362" s="4"/>
      <c r="R7362" s="4"/>
      <c r="S7362" s="4"/>
      <c r="T7362" s="4"/>
      <c r="U7362" s="4"/>
      <c r="V7362" s="4"/>
    </row>
    <row r="7363" spans="1:22">
      <c r="A7363" s="4"/>
      <c r="B7363" s="4"/>
      <c r="C7363" s="18"/>
      <c r="D7363" s="8"/>
      <c r="E7363" s="8"/>
      <c r="F7363" s="4"/>
      <c r="G7363" s="9"/>
      <c r="H7363" s="18"/>
      <c r="I7363" s="18"/>
      <c r="J7363" s="23" t="str">
        <f>IF(OR(ISBLANK(H7363),ISBLANK((I7363))),"",NETWORKDAYS(H7363,I7363,Setup!$A$2:$A$30))</f>
        <v/>
      </c>
      <c r="K7363" s="4"/>
      <c r="L7363" s="4"/>
      <c r="M7363" s="4"/>
      <c r="N7363" s="4"/>
      <c r="O7363" s="4"/>
      <c r="P7363" s="4"/>
      <c r="Q7363" s="4"/>
      <c r="R7363" s="4"/>
      <c r="S7363" s="4"/>
      <c r="T7363" s="4"/>
      <c r="U7363" s="4"/>
      <c r="V7363" s="4"/>
    </row>
    <row r="7364" spans="1:22">
      <c r="A7364" s="4"/>
      <c r="B7364" s="4"/>
      <c r="C7364" s="18"/>
      <c r="D7364" s="8"/>
      <c r="E7364" s="8"/>
      <c r="F7364" s="4"/>
      <c r="G7364" s="9"/>
      <c r="H7364" s="18"/>
      <c r="I7364" s="18"/>
      <c r="J7364" s="23" t="str">
        <f>IF(OR(ISBLANK(H7364),ISBLANK((I7364))),"",NETWORKDAYS(H7364,I7364,Setup!$A$2:$A$30))</f>
        <v/>
      </c>
      <c r="K7364" s="4"/>
      <c r="L7364" s="4"/>
      <c r="M7364" s="4"/>
      <c r="N7364" s="4"/>
      <c r="O7364" s="4"/>
      <c r="P7364" s="4"/>
      <c r="Q7364" s="4"/>
      <c r="R7364" s="4"/>
      <c r="S7364" s="4"/>
      <c r="T7364" s="4"/>
      <c r="U7364" s="4"/>
      <c r="V7364" s="4"/>
    </row>
    <row r="7365" spans="1:22">
      <c r="A7365" s="4"/>
      <c r="B7365" s="4"/>
      <c r="C7365" s="18"/>
      <c r="D7365" s="8"/>
      <c r="E7365" s="8"/>
      <c r="F7365" s="4"/>
      <c r="G7365" s="9"/>
      <c r="H7365" s="18"/>
      <c r="I7365" s="18"/>
      <c r="J7365" s="23" t="str">
        <f>IF(OR(ISBLANK(H7365),ISBLANK((I7365))),"",NETWORKDAYS(H7365,I7365,Setup!$A$2:$A$30))</f>
        <v/>
      </c>
      <c r="K7365" s="4"/>
      <c r="L7365" s="4"/>
      <c r="M7365" s="4"/>
      <c r="N7365" s="4"/>
      <c r="O7365" s="4"/>
      <c r="P7365" s="4"/>
      <c r="Q7365" s="4"/>
      <c r="R7365" s="4"/>
      <c r="S7365" s="4"/>
      <c r="T7365" s="4"/>
      <c r="U7365" s="4"/>
      <c r="V7365" s="4"/>
    </row>
    <row r="7366" spans="1:22">
      <c r="A7366" s="4"/>
      <c r="B7366" s="4"/>
      <c r="C7366" s="18"/>
      <c r="D7366" s="8"/>
      <c r="E7366" s="8"/>
      <c r="F7366" s="4"/>
      <c r="G7366" s="9"/>
      <c r="H7366" s="18"/>
      <c r="I7366" s="18"/>
      <c r="J7366" s="23" t="str">
        <f>IF(OR(ISBLANK(H7366),ISBLANK((I7366))),"",NETWORKDAYS(H7366,I7366,Setup!$A$2:$A$30))</f>
        <v/>
      </c>
      <c r="K7366" s="4"/>
      <c r="L7366" s="4"/>
      <c r="M7366" s="4"/>
      <c r="N7366" s="4"/>
      <c r="O7366" s="4"/>
      <c r="P7366" s="4"/>
      <c r="Q7366" s="4"/>
      <c r="R7366" s="4"/>
      <c r="S7366" s="4"/>
      <c r="T7366" s="4"/>
      <c r="U7366" s="4"/>
      <c r="V7366" s="4"/>
    </row>
    <row r="7367" spans="1:22">
      <c r="A7367" s="4"/>
      <c r="B7367" s="4"/>
      <c r="C7367" s="18"/>
      <c r="D7367" s="8"/>
      <c r="E7367" s="8"/>
      <c r="F7367" s="4"/>
      <c r="G7367" s="9"/>
      <c r="H7367" s="18"/>
      <c r="I7367" s="18"/>
      <c r="J7367" s="23" t="str">
        <f>IF(OR(ISBLANK(H7367),ISBLANK((I7367))),"",NETWORKDAYS(H7367,I7367,Setup!$A$2:$A$30))</f>
        <v/>
      </c>
      <c r="K7367" s="4"/>
      <c r="L7367" s="4"/>
      <c r="M7367" s="4"/>
      <c r="N7367" s="4"/>
      <c r="O7367" s="4"/>
      <c r="P7367" s="4"/>
      <c r="Q7367" s="4"/>
      <c r="R7367" s="4"/>
      <c r="S7367" s="4"/>
      <c r="T7367" s="4"/>
      <c r="U7367" s="4"/>
      <c r="V7367" s="4"/>
    </row>
    <row r="7368" spans="1:22">
      <c r="A7368" s="4"/>
      <c r="B7368" s="4"/>
      <c r="C7368" s="18"/>
      <c r="D7368" s="8"/>
      <c r="E7368" s="8"/>
      <c r="F7368" s="4"/>
      <c r="G7368" s="9"/>
      <c r="H7368" s="18"/>
      <c r="I7368" s="18"/>
      <c r="J7368" s="23" t="str">
        <f>IF(OR(ISBLANK(H7368),ISBLANK((I7368))),"",NETWORKDAYS(H7368,I7368,Setup!$A$2:$A$30))</f>
        <v/>
      </c>
      <c r="K7368" s="4"/>
      <c r="L7368" s="4"/>
      <c r="M7368" s="4"/>
      <c r="N7368" s="4"/>
      <c r="O7368" s="4"/>
      <c r="P7368" s="4"/>
      <c r="Q7368" s="4"/>
      <c r="R7368" s="4"/>
      <c r="S7368" s="4"/>
      <c r="T7368" s="4"/>
      <c r="U7368" s="4"/>
      <c r="V7368" s="4"/>
    </row>
    <row r="7369" spans="1:22">
      <c r="A7369" s="4"/>
      <c r="B7369" s="4"/>
      <c r="C7369" s="18"/>
      <c r="D7369" s="8"/>
      <c r="E7369" s="8"/>
      <c r="F7369" s="4"/>
      <c r="G7369" s="9"/>
      <c r="H7369" s="18"/>
      <c r="I7369" s="18"/>
      <c r="J7369" s="23" t="str">
        <f>IF(OR(ISBLANK(H7369),ISBLANK((I7369))),"",NETWORKDAYS(H7369,I7369,Setup!$A$2:$A$30))</f>
        <v/>
      </c>
      <c r="K7369" s="4"/>
      <c r="L7369" s="4"/>
      <c r="M7369" s="4"/>
      <c r="N7369" s="4"/>
      <c r="O7369" s="4"/>
      <c r="P7369" s="4"/>
      <c r="Q7369" s="4"/>
      <c r="R7369" s="4"/>
      <c r="S7369" s="4"/>
      <c r="T7369" s="4"/>
      <c r="U7369" s="4"/>
      <c r="V7369" s="4"/>
    </row>
    <row r="7370" spans="1:22">
      <c r="A7370" s="4"/>
      <c r="B7370" s="4"/>
      <c r="C7370" s="18"/>
      <c r="D7370" s="8"/>
      <c r="E7370" s="8"/>
      <c r="F7370" s="4"/>
      <c r="G7370" s="9"/>
      <c r="H7370" s="18"/>
      <c r="I7370" s="18"/>
      <c r="J7370" s="23" t="str">
        <f>IF(OR(ISBLANK(H7370),ISBLANK((I7370))),"",NETWORKDAYS(H7370,I7370,Setup!$A$2:$A$30))</f>
        <v/>
      </c>
      <c r="K7370" s="4"/>
      <c r="L7370" s="4"/>
      <c r="M7370" s="4"/>
      <c r="N7370" s="4"/>
      <c r="O7370" s="4"/>
      <c r="P7370" s="4"/>
      <c r="Q7370" s="4"/>
      <c r="R7370" s="4"/>
      <c r="S7370" s="4"/>
      <c r="T7370" s="4"/>
      <c r="U7370" s="4"/>
      <c r="V7370" s="4"/>
    </row>
    <row r="7371" spans="1:22">
      <c r="A7371" s="4"/>
      <c r="B7371" s="4"/>
      <c r="C7371" s="18"/>
      <c r="D7371" s="8"/>
      <c r="E7371" s="8"/>
      <c r="F7371" s="4"/>
      <c r="G7371" s="9"/>
      <c r="H7371" s="18"/>
      <c r="I7371" s="18"/>
      <c r="J7371" s="23" t="str">
        <f>IF(OR(ISBLANK(H7371),ISBLANK((I7371))),"",NETWORKDAYS(H7371,I7371,Setup!$A$2:$A$30))</f>
        <v/>
      </c>
      <c r="K7371" s="4"/>
      <c r="L7371" s="4"/>
      <c r="M7371" s="4"/>
      <c r="N7371" s="4"/>
      <c r="O7371" s="4"/>
      <c r="P7371" s="4"/>
      <c r="Q7371" s="4"/>
      <c r="R7371" s="4"/>
      <c r="S7371" s="4"/>
      <c r="T7371" s="4"/>
      <c r="U7371" s="4"/>
      <c r="V7371" s="4"/>
    </row>
    <row r="7372" spans="1:22">
      <c r="A7372" s="4"/>
      <c r="B7372" s="4"/>
      <c r="C7372" s="18"/>
      <c r="D7372" s="8"/>
      <c r="E7372" s="8"/>
      <c r="F7372" s="4"/>
      <c r="G7372" s="9"/>
      <c r="H7372" s="18"/>
      <c r="I7372" s="18"/>
      <c r="J7372" s="23" t="str">
        <f>IF(OR(ISBLANK(H7372),ISBLANK((I7372))),"",NETWORKDAYS(H7372,I7372,Setup!$A$2:$A$30))</f>
        <v/>
      </c>
      <c r="K7372" s="4"/>
      <c r="L7372" s="4"/>
      <c r="M7372" s="4"/>
      <c r="N7372" s="4"/>
      <c r="O7372" s="4"/>
      <c r="P7372" s="4"/>
      <c r="Q7372" s="4"/>
      <c r="R7372" s="4"/>
      <c r="S7372" s="4"/>
      <c r="T7372" s="4"/>
      <c r="U7372" s="4"/>
      <c r="V7372" s="4"/>
    </row>
    <row r="7373" spans="1:22">
      <c r="A7373" s="4"/>
      <c r="B7373" s="4"/>
      <c r="C7373" s="18"/>
      <c r="D7373" s="8"/>
      <c r="E7373" s="8"/>
      <c r="F7373" s="4"/>
      <c r="G7373" s="9"/>
      <c r="H7373" s="18"/>
      <c r="I7373" s="18"/>
      <c r="J7373" s="23" t="str">
        <f>IF(OR(ISBLANK(H7373),ISBLANK((I7373))),"",NETWORKDAYS(H7373,I7373,Setup!$A$2:$A$30))</f>
        <v/>
      </c>
      <c r="K7373" s="4"/>
      <c r="L7373" s="4"/>
      <c r="M7373" s="4"/>
      <c r="N7373" s="4"/>
      <c r="O7373" s="4"/>
      <c r="P7373" s="4"/>
      <c r="Q7373" s="4"/>
      <c r="R7373" s="4"/>
      <c r="S7373" s="4"/>
      <c r="T7373" s="4"/>
      <c r="U7373" s="4"/>
      <c r="V7373" s="4"/>
    </row>
    <row r="7374" spans="1:22">
      <c r="A7374" s="4"/>
      <c r="B7374" s="4"/>
      <c r="C7374" s="18"/>
      <c r="D7374" s="8"/>
      <c r="E7374" s="8"/>
      <c r="F7374" s="4"/>
      <c r="G7374" s="9"/>
      <c r="H7374" s="18"/>
      <c r="I7374" s="18"/>
      <c r="J7374" s="23" t="str">
        <f>IF(OR(ISBLANK(H7374),ISBLANK((I7374))),"",NETWORKDAYS(H7374,I7374,Setup!$A$2:$A$30))</f>
        <v/>
      </c>
      <c r="K7374" s="4"/>
      <c r="L7374" s="4"/>
      <c r="M7374" s="4"/>
      <c r="N7374" s="4"/>
      <c r="O7374" s="4"/>
      <c r="P7374" s="4"/>
      <c r="Q7374" s="4"/>
      <c r="R7374" s="4"/>
      <c r="S7374" s="4"/>
      <c r="T7374" s="4"/>
      <c r="U7374" s="4"/>
      <c r="V7374" s="4"/>
    </row>
    <row r="7375" spans="1:22">
      <c r="A7375" s="4"/>
      <c r="B7375" s="4"/>
      <c r="C7375" s="18"/>
      <c r="D7375" s="8"/>
      <c r="E7375" s="8"/>
      <c r="F7375" s="4"/>
      <c r="G7375" s="9"/>
      <c r="H7375" s="18"/>
      <c r="I7375" s="18"/>
      <c r="J7375" s="23" t="str">
        <f>IF(OR(ISBLANK(H7375),ISBLANK((I7375))),"",NETWORKDAYS(H7375,I7375,Setup!$A$2:$A$30))</f>
        <v/>
      </c>
      <c r="K7375" s="4"/>
      <c r="L7375" s="4"/>
      <c r="M7375" s="4"/>
      <c r="N7375" s="4"/>
      <c r="O7375" s="4"/>
      <c r="P7375" s="4"/>
      <c r="Q7375" s="4"/>
      <c r="R7375" s="4"/>
      <c r="S7375" s="4"/>
      <c r="T7375" s="4"/>
      <c r="U7375" s="4"/>
      <c r="V7375" s="4"/>
    </row>
    <row r="7376" spans="1:22">
      <c r="A7376" s="4"/>
      <c r="B7376" s="4"/>
      <c r="C7376" s="18"/>
      <c r="D7376" s="8"/>
      <c r="E7376" s="8"/>
      <c r="F7376" s="4"/>
      <c r="G7376" s="9"/>
      <c r="H7376" s="18"/>
      <c r="I7376" s="18"/>
      <c r="J7376" s="23" t="str">
        <f>IF(OR(ISBLANK(H7376),ISBLANK((I7376))),"",NETWORKDAYS(H7376,I7376,Setup!$A$2:$A$30))</f>
        <v/>
      </c>
      <c r="K7376" s="4"/>
      <c r="L7376" s="4"/>
      <c r="M7376" s="4"/>
      <c r="N7376" s="4"/>
      <c r="O7376" s="4"/>
      <c r="P7376" s="4"/>
      <c r="Q7376" s="4"/>
      <c r="R7376" s="4"/>
      <c r="S7376" s="4"/>
      <c r="T7376" s="4"/>
      <c r="U7376" s="4"/>
      <c r="V7376" s="4"/>
    </row>
    <row r="7377" spans="1:22">
      <c r="A7377" s="4"/>
      <c r="B7377" s="4"/>
      <c r="C7377" s="18"/>
      <c r="D7377" s="8"/>
      <c r="E7377" s="8"/>
      <c r="F7377" s="4"/>
      <c r="G7377" s="9"/>
      <c r="H7377" s="18"/>
      <c r="I7377" s="18"/>
      <c r="J7377" s="23" t="str">
        <f>IF(OR(ISBLANK(H7377),ISBLANK((I7377))),"",NETWORKDAYS(H7377,I7377,Setup!$A$2:$A$30))</f>
        <v/>
      </c>
      <c r="K7377" s="4"/>
      <c r="L7377" s="4"/>
      <c r="M7377" s="4"/>
      <c r="N7377" s="4"/>
      <c r="O7377" s="4"/>
      <c r="P7377" s="4"/>
      <c r="Q7377" s="4"/>
      <c r="R7377" s="4"/>
      <c r="S7377" s="4"/>
      <c r="T7377" s="4"/>
      <c r="U7377" s="4"/>
      <c r="V7377" s="4"/>
    </row>
    <row r="7378" spans="1:22">
      <c r="A7378" s="4"/>
      <c r="B7378" s="4"/>
      <c r="C7378" s="18"/>
      <c r="D7378" s="8"/>
      <c r="E7378" s="8"/>
      <c r="F7378" s="4"/>
      <c r="G7378" s="9"/>
      <c r="H7378" s="18"/>
      <c r="I7378" s="18"/>
      <c r="J7378" s="23" t="str">
        <f>IF(OR(ISBLANK(H7378),ISBLANK((I7378))),"",NETWORKDAYS(H7378,I7378,Setup!$A$2:$A$30))</f>
        <v/>
      </c>
      <c r="K7378" s="4"/>
      <c r="L7378" s="4"/>
      <c r="M7378" s="4"/>
      <c r="N7378" s="4"/>
      <c r="O7378" s="4"/>
      <c r="P7378" s="4"/>
      <c r="Q7378" s="4"/>
      <c r="R7378" s="4"/>
      <c r="S7378" s="4"/>
      <c r="T7378" s="4"/>
      <c r="U7378" s="4"/>
      <c r="V7378" s="4"/>
    </row>
    <row r="7379" spans="1:22">
      <c r="A7379" s="4"/>
      <c r="B7379" s="4"/>
      <c r="C7379" s="18"/>
      <c r="D7379" s="8"/>
      <c r="E7379" s="8"/>
      <c r="F7379" s="4"/>
      <c r="G7379" s="9"/>
      <c r="H7379" s="18"/>
      <c r="I7379" s="18"/>
      <c r="J7379" s="23" t="str">
        <f>IF(OR(ISBLANK(H7379),ISBLANK((I7379))),"",NETWORKDAYS(H7379,I7379,Setup!$A$2:$A$30))</f>
        <v/>
      </c>
      <c r="K7379" s="4"/>
      <c r="L7379" s="4"/>
      <c r="M7379" s="4"/>
      <c r="N7379" s="4"/>
      <c r="O7379" s="4"/>
      <c r="P7379" s="4"/>
      <c r="Q7379" s="4"/>
      <c r="R7379" s="4"/>
      <c r="S7379" s="4"/>
      <c r="T7379" s="4"/>
      <c r="U7379" s="4"/>
      <c r="V7379" s="4"/>
    </row>
    <row r="7380" spans="1:22">
      <c r="A7380" s="4"/>
      <c r="B7380" s="4"/>
      <c r="C7380" s="18"/>
      <c r="D7380" s="8"/>
      <c r="E7380" s="8"/>
      <c r="F7380" s="4"/>
      <c r="G7380" s="9"/>
      <c r="H7380" s="18"/>
      <c r="I7380" s="18"/>
      <c r="J7380" s="23" t="str">
        <f>IF(OR(ISBLANK(H7380),ISBLANK((I7380))),"",NETWORKDAYS(H7380,I7380,Setup!$A$2:$A$30))</f>
        <v/>
      </c>
      <c r="K7380" s="4"/>
      <c r="L7380" s="4"/>
      <c r="M7380" s="4"/>
      <c r="N7380" s="4"/>
      <c r="O7380" s="4"/>
      <c r="P7380" s="4"/>
      <c r="Q7380" s="4"/>
      <c r="R7380" s="4"/>
      <c r="S7380" s="4"/>
      <c r="T7380" s="4"/>
      <c r="U7380" s="4"/>
      <c r="V7380" s="4"/>
    </row>
    <row r="7381" spans="1:22">
      <c r="A7381" s="4"/>
      <c r="B7381" s="4"/>
      <c r="C7381" s="18"/>
      <c r="D7381" s="8"/>
      <c r="E7381" s="8"/>
      <c r="F7381" s="4"/>
      <c r="G7381" s="9"/>
      <c r="H7381" s="18"/>
      <c r="I7381" s="18"/>
      <c r="J7381" s="23" t="str">
        <f>IF(OR(ISBLANK(H7381),ISBLANK((I7381))),"",NETWORKDAYS(H7381,I7381,Setup!$A$2:$A$30))</f>
        <v/>
      </c>
      <c r="K7381" s="4"/>
      <c r="L7381" s="4"/>
      <c r="M7381" s="4"/>
      <c r="N7381" s="4"/>
      <c r="O7381" s="4"/>
      <c r="P7381" s="4"/>
      <c r="Q7381" s="4"/>
      <c r="R7381" s="4"/>
      <c r="S7381" s="4"/>
      <c r="T7381" s="4"/>
      <c r="U7381" s="4"/>
      <c r="V7381" s="4"/>
    </row>
    <row r="7382" spans="1:22">
      <c r="A7382" s="4"/>
      <c r="B7382" s="4"/>
      <c r="C7382" s="18"/>
      <c r="D7382" s="8"/>
      <c r="E7382" s="8"/>
      <c r="F7382" s="4"/>
      <c r="G7382" s="9"/>
      <c r="H7382" s="18"/>
      <c r="I7382" s="18"/>
      <c r="J7382" s="23" t="str">
        <f>IF(OR(ISBLANK(H7382),ISBLANK((I7382))),"",NETWORKDAYS(H7382,I7382,Setup!$A$2:$A$30))</f>
        <v/>
      </c>
      <c r="K7382" s="4"/>
      <c r="L7382" s="4"/>
      <c r="M7382" s="4"/>
      <c r="N7382" s="4"/>
      <c r="O7382" s="4"/>
      <c r="P7382" s="4"/>
      <c r="Q7382" s="4"/>
      <c r="R7382" s="4"/>
      <c r="S7382" s="4"/>
      <c r="T7382" s="4"/>
      <c r="U7382" s="4"/>
      <c r="V7382" s="4"/>
    </row>
    <row r="7383" spans="1:22">
      <c r="A7383" s="4"/>
      <c r="B7383" s="4"/>
      <c r="C7383" s="18"/>
      <c r="D7383" s="8"/>
      <c r="E7383" s="8"/>
      <c r="F7383" s="4"/>
      <c r="G7383" s="9"/>
      <c r="H7383" s="18"/>
      <c r="I7383" s="18"/>
      <c r="J7383" s="23" t="str">
        <f>IF(OR(ISBLANK(H7383),ISBLANK((I7383))),"",NETWORKDAYS(H7383,I7383,Setup!$A$2:$A$30))</f>
        <v/>
      </c>
      <c r="K7383" s="4"/>
      <c r="L7383" s="4"/>
      <c r="M7383" s="4"/>
      <c r="N7383" s="4"/>
      <c r="O7383" s="4"/>
      <c r="P7383" s="4"/>
      <c r="Q7383" s="4"/>
      <c r="R7383" s="4"/>
      <c r="S7383" s="4"/>
      <c r="T7383" s="4"/>
      <c r="U7383" s="4"/>
      <c r="V7383" s="4"/>
    </row>
    <row r="7384" spans="1:22">
      <c r="A7384" s="4"/>
      <c r="B7384" s="4"/>
      <c r="C7384" s="18"/>
      <c r="D7384" s="8"/>
      <c r="E7384" s="8"/>
      <c r="F7384" s="4"/>
      <c r="G7384" s="9"/>
      <c r="H7384" s="18"/>
      <c r="I7384" s="18"/>
      <c r="J7384" s="23" t="str">
        <f>IF(OR(ISBLANK(H7384),ISBLANK((I7384))),"",NETWORKDAYS(H7384,I7384,Setup!$A$2:$A$30))</f>
        <v/>
      </c>
      <c r="K7384" s="4"/>
      <c r="L7384" s="4"/>
      <c r="M7384" s="4"/>
      <c r="N7384" s="4"/>
      <c r="O7384" s="4"/>
      <c r="P7384" s="4"/>
      <c r="Q7384" s="4"/>
      <c r="R7384" s="4"/>
      <c r="S7384" s="4"/>
      <c r="T7384" s="4"/>
      <c r="U7384" s="4"/>
      <c r="V7384" s="4"/>
    </row>
    <row r="7385" spans="1:22">
      <c r="A7385" s="4"/>
      <c r="B7385" s="4"/>
      <c r="C7385" s="18"/>
      <c r="D7385" s="8"/>
      <c r="E7385" s="8"/>
      <c r="F7385" s="4"/>
      <c r="G7385" s="9"/>
      <c r="H7385" s="18"/>
      <c r="I7385" s="18"/>
      <c r="J7385" s="23" t="str">
        <f>IF(OR(ISBLANK(H7385),ISBLANK((I7385))),"",NETWORKDAYS(H7385,I7385,Setup!$A$2:$A$30))</f>
        <v/>
      </c>
      <c r="K7385" s="4"/>
      <c r="L7385" s="4"/>
      <c r="M7385" s="4"/>
      <c r="N7385" s="4"/>
      <c r="O7385" s="4"/>
      <c r="P7385" s="4"/>
      <c r="Q7385" s="4"/>
      <c r="R7385" s="4"/>
      <c r="S7385" s="4"/>
      <c r="T7385" s="4"/>
      <c r="U7385" s="4"/>
      <c r="V7385" s="4"/>
    </row>
    <row r="7386" spans="1:22">
      <c r="A7386" s="4"/>
      <c r="B7386" s="4"/>
      <c r="C7386" s="18"/>
      <c r="D7386" s="8"/>
      <c r="E7386" s="8"/>
      <c r="F7386" s="4"/>
      <c r="G7386" s="9"/>
      <c r="H7386" s="18"/>
      <c r="I7386" s="18"/>
      <c r="J7386" s="23" t="str">
        <f>IF(OR(ISBLANK(H7386),ISBLANK((I7386))),"",NETWORKDAYS(H7386,I7386,Setup!$A$2:$A$30))</f>
        <v/>
      </c>
      <c r="K7386" s="4"/>
      <c r="L7386" s="4"/>
      <c r="M7386" s="4"/>
      <c r="N7386" s="4"/>
      <c r="O7386" s="4"/>
      <c r="P7386" s="4"/>
      <c r="Q7386" s="4"/>
      <c r="R7386" s="4"/>
      <c r="S7386" s="4"/>
      <c r="T7386" s="4"/>
      <c r="U7386" s="4"/>
      <c r="V7386" s="4"/>
    </row>
    <row r="7387" spans="1:22">
      <c r="A7387" s="4"/>
      <c r="B7387" s="4"/>
      <c r="C7387" s="18"/>
      <c r="D7387" s="8"/>
      <c r="E7387" s="8"/>
      <c r="F7387" s="4"/>
      <c r="G7387" s="9"/>
      <c r="H7387" s="18"/>
      <c r="I7387" s="18"/>
      <c r="J7387" s="23" t="str">
        <f>IF(OR(ISBLANK(H7387),ISBLANK((I7387))),"",NETWORKDAYS(H7387,I7387,Setup!$A$2:$A$30))</f>
        <v/>
      </c>
      <c r="K7387" s="4"/>
      <c r="L7387" s="4"/>
      <c r="M7387" s="4"/>
      <c r="N7387" s="4"/>
      <c r="O7387" s="4"/>
      <c r="P7387" s="4"/>
      <c r="Q7387" s="4"/>
      <c r="R7387" s="4"/>
      <c r="S7387" s="4"/>
      <c r="T7387" s="4"/>
      <c r="U7387" s="4"/>
      <c r="V7387" s="4"/>
    </row>
    <row r="7388" spans="1:22">
      <c r="A7388" s="4"/>
      <c r="B7388" s="4"/>
      <c r="C7388" s="18"/>
      <c r="D7388" s="8"/>
      <c r="E7388" s="8"/>
      <c r="F7388" s="4"/>
      <c r="G7388" s="9"/>
      <c r="H7388" s="18"/>
      <c r="I7388" s="18"/>
      <c r="J7388" s="23" t="str">
        <f>IF(OR(ISBLANK(H7388),ISBLANK((I7388))),"",NETWORKDAYS(H7388,I7388,Setup!$A$2:$A$30))</f>
        <v/>
      </c>
      <c r="K7388" s="4"/>
      <c r="L7388" s="4"/>
      <c r="M7388" s="4"/>
      <c r="N7388" s="4"/>
      <c r="O7388" s="4"/>
      <c r="P7388" s="4"/>
      <c r="Q7388" s="4"/>
      <c r="R7388" s="4"/>
      <c r="S7388" s="4"/>
      <c r="T7388" s="4"/>
      <c r="U7388" s="4"/>
      <c r="V7388" s="4"/>
    </row>
    <row r="7389" spans="1:22">
      <c r="A7389" s="4"/>
      <c r="B7389" s="4"/>
      <c r="C7389" s="18"/>
      <c r="D7389" s="8"/>
      <c r="E7389" s="8"/>
      <c r="F7389" s="4"/>
      <c r="G7389" s="9"/>
      <c r="H7389" s="18"/>
      <c r="I7389" s="18"/>
      <c r="J7389" s="23" t="str">
        <f>IF(OR(ISBLANK(H7389),ISBLANK((I7389))),"",NETWORKDAYS(H7389,I7389,Setup!$A$2:$A$30))</f>
        <v/>
      </c>
      <c r="K7389" s="4"/>
      <c r="L7389" s="4"/>
      <c r="M7389" s="4"/>
      <c r="N7389" s="4"/>
      <c r="O7389" s="4"/>
      <c r="P7389" s="4"/>
      <c r="Q7389" s="4"/>
      <c r="R7389" s="4"/>
      <c r="S7389" s="4"/>
      <c r="T7389" s="4"/>
      <c r="U7389" s="4"/>
      <c r="V7389" s="4"/>
    </row>
    <row r="7390" spans="1:22">
      <c r="A7390" s="4"/>
      <c r="B7390" s="4"/>
      <c r="C7390" s="18"/>
      <c r="D7390" s="8"/>
      <c r="E7390" s="8"/>
      <c r="F7390" s="4"/>
      <c r="G7390" s="9"/>
      <c r="H7390" s="18"/>
      <c r="I7390" s="18"/>
      <c r="J7390" s="23" t="str">
        <f>IF(OR(ISBLANK(H7390),ISBLANK((I7390))),"",NETWORKDAYS(H7390,I7390,Setup!$A$2:$A$30))</f>
        <v/>
      </c>
      <c r="K7390" s="4"/>
      <c r="L7390" s="4"/>
      <c r="M7390" s="4"/>
      <c r="N7390" s="4"/>
      <c r="O7390" s="4"/>
      <c r="P7390" s="4"/>
      <c r="Q7390" s="4"/>
      <c r="R7390" s="4"/>
      <c r="S7390" s="4"/>
      <c r="T7390" s="4"/>
      <c r="U7390" s="4"/>
      <c r="V7390" s="4"/>
    </row>
    <row r="7391" spans="1:22">
      <c r="A7391" s="4"/>
      <c r="B7391" s="4"/>
      <c r="C7391" s="18"/>
      <c r="D7391" s="8"/>
      <c r="E7391" s="8"/>
      <c r="F7391" s="4"/>
      <c r="G7391" s="9"/>
      <c r="H7391" s="18"/>
      <c r="I7391" s="18"/>
      <c r="J7391" s="23" t="str">
        <f>IF(OR(ISBLANK(H7391),ISBLANK((I7391))),"",NETWORKDAYS(H7391,I7391,Setup!$A$2:$A$30))</f>
        <v/>
      </c>
      <c r="K7391" s="4"/>
      <c r="L7391" s="4"/>
      <c r="M7391" s="4"/>
      <c r="N7391" s="4"/>
      <c r="O7391" s="4"/>
      <c r="P7391" s="4"/>
      <c r="Q7391" s="4"/>
      <c r="R7391" s="4"/>
      <c r="S7391" s="4"/>
      <c r="T7391" s="4"/>
      <c r="U7391" s="4"/>
      <c r="V7391" s="4"/>
    </row>
    <row r="7392" spans="1:22">
      <c r="A7392" s="4"/>
      <c r="B7392" s="4"/>
      <c r="C7392" s="18"/>
      <c r="D7392" s="8"/>
      <c r="E7392" s="8"/>
      <c r="F7392" s="4"/>
      <c r="G7392" s="9"/>
      <c r="H7392" s="18"/>
      <c r="I7392" s="18"/>
      <c r="J7392" s="23" t="str">
        <f>IF(OR(ISBLANK(H7392),ISBLANK((I7392))),"",NETWORKDAYS(H7392,I7392,Setup!$A$2:$A$30))</f>
        <v/>
      </c>
      <c r="K7392" s="4"/>
      <c r="L7392" s="4"/>
      <c r="M7392" s="4"/>
      <c r="N7392" s="4"/>
      <c r="O7392" s="4"/>
      <c r="P7392" s="4"/>
      <c r="Q7392" s="4"/>
      <c r="R7392" s="4"/>
      <c r="S7392" s="4"/>
      <c r="T7392" s="4"/>
      <c r="U7392" s="4"/>
      <c r="V7392" s="4"/>
    </row>
    <row r="7393" spans="1:22">
      <c r="A7393" s="4"/>
      <c r="B7393" s="4"/>
      <c r="C7393" s="18"/>
      <c r="D7393" s="8"/>
      <c r="E7393" s="8"/>
      <c r="F7393" s="4"/>
      <c r="G7393" s="9"/>
      <c r="H7393" s="18"/>
      <c r="I7393" s="18"/>
      <c r="J7393" s="23" t="str">
        <f>IF(OR(ISBLANK(H7393),ISBLANK((I7393))),"",NETWORKDAYS(H7393,I7393,Setup!$A$2:$A$30))</f>
        <v/>
      </c>
      <c r="K7393" s="4"/>
      <c r="L7393" s="4"/>
      <c r="M7393" s="4"/>
      <c r="N7393" s="4"/>
      <c r="O7393" s="4"/>
      <c r="P7393" s="4"/>
      <c r="Q7393" s="4"/>
      <c r="R7393" s="4"/>
      <c r="S7393" s="4"/>
      <c r="T7393" s="4"/>
      <c r="U7393" s="4"/>
      <c r="V7393" s="4"/>
    </row>
    <row r="7394" spans="1:22">
      <c r="A7394" s="4"/>
      <c r="B7394" s="4"/>
      <c r="C7394" s="18"/>
      <c r="D7394" s="8"/>
      <c r="E7394" s="8"/>
      <c r="F7394" s="4"/>
      <c r="G7394" s="9"/>
      <c r="H7394" s="18"/>
      <c r="I7394" s="18"/>
      <c r="J7394" s="23" t="str">
        <f>IF(OR(ISBLANK(H7394),ISBLANK((I7394))),"",NETWORKDAYS(H7394,I7394,Setup!$A$2:$A$30))</f>
        <v/>
      </c>
      <c r="K7394" s="4"/>
      <c r="L7394" s="4"/>
      <c r="M7394" s="4"/>
      <c r="N7394" s="4"/>
      <c r="O7394" s="4"/>
      <c r="P7394" s="4"/>
      <c r="Q7394" s="4"/>
      <c r="R7394" s="4"/>
      <c r="S7394" s="4"/>
      <c r="T7394" s="4"/>
      <c r="U7394" s="4"/>
      <c r="V7394" s="4"/>
    </row>
    <row r="7395" spans="1:22">
      <c r="A7395" s="4"/>
      <c r="B7395" s="4"/>
      <c r="C7395" s="18"/>
      <c r="D7395" s="8"/>
      <c r="E7395" s="8"/>
      <c r="F7395" s="4"/>
      <c r="G7395" s="9"/>
      <c r="H7395" s="18"/>
      <c r="I7395" s="18"/>
      <c r="J7395" s="23" t="str">
        <f>IF(OR(ISBLANK(H7395),ISBLANK((I7395))),"",NETWORKDAYS(H7395,I7395,Setup!$A$2:$A$30))</f>
        <v/>
      </c>
      <c r="K7395" s="4"/>
      <c r="L7395" s="4"/>
      <c r="M7395" s="4"/>
      <c r="N7395" s="4"/>
      <c r="O7395" s="4"/>
      <c r="P7395" s="4"/>
      <c r="Q7395" s="4"/>
      <c r="R7395" s="4"/>
      <c r="S7395" s="4"/>
      <c r="T7395" s="4"/>
      <c r="U7395" s="4"/>
      <c r="V7395" s="4"/>
    </row>
    <row r="7396" spans="1:22">
      <c r="A7396" s="4"/>
      <c r="B7396" s="4"/>
      <c r="C7396" s="18"/>
      <c r="D7396" s="8"/>
      <c r="E7396" s="8"/>
      <c r="F7396" s="4"/>
      <c r="G7396" s="9"/>
      <c r="H7396" s="18"/>
      <c r="I7396" s="18"/>
      <c r="J7396" s="23" t="str">
        <f>IF(OR(ISBLANK(H7396),ISBLANK((I7396))),"",NETWORKDAYS(H7396,I7396,Setup!$A$2:$A$30))</f>
        <v/>
      </c>
      <c r="K7396" s="4"/>
      <c r="L7396" s="4"/>
      <c r="M7396" s="4"/>
      <c r="N7396" s="4"/>
      <c r="O7396" s="4"/>
      <c r="P7396" s="4"/>
      <c r="Q7396" s="4"/>
      <c r="R7396" s="4"/>
      <c r="S7396" s="4"/>
      <c r="T7396" s="4"/>
      <c r="U7396" s="4"/>
      <c r="V7396" s="4"/>
    </row>
    <row r="7397" spans="1:22">
      <c r="A7397" s="4"/>
      <c r="B7397" s="4"/>
      <c r="C7397" s="18"/>
      <c r="D7397" s="8"/>
      <c r="E7397" s="8"/>
      <c r="F7397" s="4"/>
      <c r="G7397" s="9"/>
      <c r="H7397" s="18"/>
      <c r="I7397" s="18"/>
      <c r="J7397" s="23" t="str">
        <f>IF(OR(ISBLANK(H7397),ISBLANK((I7397))),"",NETWORKDAYS(H7397,I7397,Setup!$A$2:$A$30))</f>
        <v/>
      </c>
      <c r="K7397" s="4"/>
      <c r="L7397" s="4"/>
      <c r="M7397" s="4"/>
      <c r="N7397" s="4"/>
      <c r="O7397" s="4"/>
      <c r="P7397" s="4"/>
      <c r="Q7397" s="4"/>
      <c r="R7397" s="4"/>
      <c r="S7397" s="4"/>
      <c r="T7397" s="4"/>
      <c r="U7397" s="4"/>
      <c r="V7397" s="4"/>
    </row>
    <row r="7398" spans="1:22">
      <c r="A7398" s="4"/>
      <c r="B7398" s="4"/>
      <c r="C7398" s="18"/>
      <c r="D7398" s="8"/>
      <c r="E7398" s="8"/>
      <c r="F7398" s="4"/>
      <c r="G7398" s="9"/>
      <c r="H7398" s="18"/>
      <c r="I7398" s="18"/>
      <c r="J7398" s="23" t="str">
        <f>IF(OR(ISBLANK(H7398),ISBLANK((I7398))),"",NETWORKDAYS(H7398,I7398,Setup!$A$2:$A$30))</f>
        <v/>
      </c>
      <c r="K7398" s="4"/>
      <c r="L7398" s="4"/>
      <c r="M7398" s="4"/>
      <c r="N7398" s="4"/>
      <c r="O7398" s="4"/>
      <c r="P7398" s="4"/>
      <c r="Q7398" s="4"/>
      <c r="R7398" s="4"/>
      <c r="S7398" s="4"/>
      <c r="T7398" s="4"/>
      <c r="U7398" s="4"/>
      <c r="V7398" s="4"/>
    </row>
    <row r="7399" spans="1:22">
      <c r="A7399" s="4"/>
      <c r="B7399" s="4"/>
      <c r="C7399" s="18"/>
      <c r="D7399" s="8"/>
      <c r="E7399" s="8"/>
      <c r="F7399" s="4"/>
      <c r="G7399" s="9"/>
      <c r="H7399" s="18"/>
      <c r="I7399" s="18"/>
      <c r="J7399" s="23" t="str">
        <f>IF(OR(ISBLANK(H7399),ISBLANK((I7399))),"",NETWORKDAYS(H7399,I7399,Setup!$A$2:$A$30))</f>
        <v/>
      </c>
      <c r="K7399" s="4"/>
      <c r="L7399" s="4"/>
      <c r="M7399" s="4"/>
      <c r="N7399" s="4"/>
      <c r="O7399" s="4"/>
      <c r="P7399" s="4"/>
      <c r="Q7399" s="4"/>
      <c r="R7399" s="4"/>
      <c r="S7399" s="4"/>
      <c r="T7399" s="4"/>
      <c r="U7399" s="4"/>
      <c r="V7399" s="4"/>
    </row>
    <row r="7400" spans="1:22">
      <c r="A7400" s="4"/>
      <c r="B7400" s="4"/>
      <c r="C7400" s="18"/>
      <c r="D7400" s="8"/>
      <c r="E7400" s="8"/>
      <c r="F7400" s="4"/>
      <c r="G7400" s="9"/>
      <c r="H7400" s="18"/>
      <c r="I7400" s="18"/>
      <c r="J7400" s="23" t="str">
        <f>IF(OR(ISBLANK(H7400),ISBLANK((I7400))),"",NETWORKDAYS(H7400,I7400,Setup!$A$2:$A$30))</f>
        <v/>
      </c>
      <c r="K7400" s="4"/>
      <c r="L7400" s="4"/>
      <c r="M7400" s="4"/>
      <c r="N7400" s="4"/>
      <c r="O7400" s="4"/>
      <c r="P7400" s="4"/>
      <c r="Q7400" s="4"/>
      <c r="R7400" s="4"/>
      <c r="S7400" s="4"/>
      <c r="T7400" s="4"/>
      <c r="U7400" s="4"/>
      <c r="V7400" s="4"/>
    </row>
    <row r="7401" spans="1:22">
      <c r="A7401" s="4"/>
      <c r="B7401" s="4"/>
      <c r="C7401" s="18"/>
      <c r="D7401" s="8"/>
      <c r="E7401" s="8"/>
      <c r="F7401" s="4"/>
      <c r="G7401" s="9"/>
      <c r="H7401" s="18"/>
      <c r="I7401" s="18"/>
      <c r="J7401" s="23" t="str">
        <f>IF(OR(ISBLANK(H7401),ISBLANK((I7401))),"",NETWORKDAYS(H7401,I7401,Setup!$A$2:$A$30))</f>
        <v/>
      </c>
      <c r="K7401" s="4"/>
      <c r="L7401" s="4"/>
      <c r="M7401" s="4"/>
      <c r="N7401" s="4"/>
      <c r="O7401" s="4"/>
      <c r="P7401" s="4"/>
      <c r="Q7401" s="4"/>
      <c r="R7401" s="4"/>
      <c r="S7401" s="4"/>
      <c r="T7401" s="4"/>
      <c r="U7401" s="4"/>
      <c r="V7401" s="4"/>
    </row>
    <row r="7402" spans="1:22">
      <c r="A7402" s="4"/>
      <c r="B7402" s="4"/>
      <c r="C7402" s="18"/>
      <c r="D7402" s="8"/>
      <c r="E7402" s="8"/>
      <c r="F7402" s="4"/>
      <c r="G7402" s="9"/>
      <c r="H7402" s="18"/>
      <c r="I7402" s="18"/>
      <c r="J7402" s="23" t="str">
        <f>IF(OR(ISBLANK(H7402),ISBLANK((I7402))),"",NETWORKDAYS(H7402,I7402,Setup!$A$2:$A$30))</f>
        <v/>
      </c>
      <c r="K7402" s="4"/>
      <c r="L7402" s="4"/>
      <c r="M7402" s="4"/>
      <c r="N7402" s="4"/>
      <c r="O7402" s="4"/>
      <c r="P7402" s="4"/>
      <c r="Q7402" s="4"/>
      <c r="R7402" s="4"/>
      <c r="S7402" s="4"/>
      <c r="T7402" s="4"/>
      <c r="U7402" s="4"/>
      <c r="V7402" s="4"/>
    </row>
    <row r="7403" spans="1:22">
      <c r="A7403" s="4"/>
      <c r="B7403" s="4"/>
      <c r="C7403" s="18"/>
      <c r="D7403" s="8"/>
      <c r="E7403" s="8"/>
      <c r="F7403" s="4"/>
      <c r="G7403" s="9"/>
      <c r="H7403" s="18"/>
      <c r="I7403" s="18"/>
      <c r="J7403" s="23" t="str">
        <f>IF(OR(ISBLANK(H7403),ISBLANK((I7403))),"",NETWORKDAYS(H7403,I7403,Setup!$A$2:$A$30))</f>
        <v/>
      </c>
      <c r="K7403" s="4"/>
      <c r="L7403" s="4"/>
      <c r="M7403" s="4"/>
      <c r="N7403" s="4"/>
      <c r="O7403" s="4"/>
      <c r="P7403" s="4"/>
      <c r="Q7403" s="4"/>
      <c r="R7403" s="4"/>
      <c r="S7403" s="4"/>
      <c r="T7403" s="4"/>
      <c r="U7403" s="4"/>
      <c r="V7403" s="4"/>
    </row>
    <row r="7404" spans="1:22">
      <c r="A7404" s="4"/>
      <c r="B7404" s="4"/>
      <c r="C7404" s="18"/>
      <c r="D7404" s="8"/>
      <c r="E7404" s="8"/>
      <c r="F7404" s="4"/>
      <c r="G7404" s="9"/>
      <c r="H7404" s="18"/>
      <c r="I7404" s="18"/>
      <c r="J7404" s="23" t="str">
        <f>IF(OR(ISBLANK(H7404),ISBLANK((I7404))),"",NETWORKDAYS(H7404,I7404,Setup!$A$2:$A$30))</f>
        <v/>
      </c>
      <c r="K7404" s="4"/>
      <c r="L7404" s="4"/>
      <c r="M7404" s="4"/>
      <c r="N7404" s="4"/>
      <c r="O7404" s="4"/>
      <c r="P7404" s="4"/>
      <c r="Q7404" s="4"/>
      <c r="R7404" s="4"/>
      <c r="S7404" s="4"/>
      <c r="T7404" s="4"/>
      <c r="U7404" s="4"/>
      <c r="V7404" s="4"/>
    </row>
    <row r="7405" spans="1:22">
      <c r="A7405" s="4"/>
      <c r="B7405" s="4"/>
      <c r="C7405" s="18"/>
      <c r="D7405" s="8"/>
      <c r="E7405" s="8"/>
      <c r="F7405" s="4"/>
      <c r="G7405" s="9"/>
      <c r="H7405" s="18"/>
      <c r="I7405" s="18"/>
      <c r="J7405" s="23" t="str">
        <f>IF(OR(ISBLANK(H7405),ISBLANK((I7405))),"",NETWORKDAYS(H7405,I7405,Setup!$A$2:$A$30))</f>
        <v/>
      </c>
      <c r="K7405" s="4"/>
      <c r="L7405" s="4"/>
      <c r="M7405" s="4"/>
      <c r="N7405" s="4"/>
      <c r="O7405" s="4"/>
      <c r="P7405" s="4"/>
      <c r="Q7405" s="4"/>
      <c r="R7405" s="4"/>
      <c r="S7405" s="4"/>
      <c r="T7405" s="4"/>
      <c r="U7405" s="4"/>
      <c r="V7405" s="4"/>
    </row>
    <row r="7406" spans="1:22">
      <c r="A7406" s="4"/>
      <c r="B7406" s="4"/>
      <c r="C7406" s="18"/>
      <c r="D7406" s="8"/>
      <c r="E7406" s="8"/>
      <c r="F7406" s="4"/>
      <c r="G7406" s="9"/>
      <c r="H7406" s="18"/>
      <c r="I7406" s="18"/>
      <c r="J7406" s="23" t="str">
        <f>IF(OR(ISBLANK(H7406),ISBLANK((I7406))),"",NETWORKDAYS(H7406,I7406,Setup!$A$2:$A$30))</f>
        <v/>
      </c>
      <c r="K7406" s="4"/>
      <c r="L7406" s="4"/>
      <c r="M7406" s="4"/>
      <c r="N7406" s="4"/>
      <c r="O7406" s="4"/>
      <c r="P7406" s="4"/>
      <c r="Q7406" s="4"/>
      <c r="R7406" s="4"/>
      <c r="S7406" s="4"/>
      <c r="T7406" s="4"/>
      <c r="U7406" s="4"/>
      <c r="V7406" s="4"/>
    </row>
    <row r="7407" spans="1:22">
      <c r="A7407" s="4"/>
      <c r="B7407" s="4"/>
      <c r="C7407" s="18"/>
      <c r="D7407" s="8"/>
      <c r="E7407" s="8"/>
      <c r="F7407" s="4"/>
      <c r="G7407" s="9"/>
      <c r="H7407" s="18"/>
      <c r="I7407" s="18"/>
      <c r="J7407" s="23" t="str">
        <f>IF(OR(ISBLANK(H7407),ISBLANK((I7407))),"",NETWORKDAYS(H7407,I7407,Setup!$A$2:$A$30))</f>
        <v/>
      </c>
      <c r="K7407" s="4"/>
      <c r="L7407" s="4"/>
      <c r="M7407" s="4"/>
      <c r="N7407" s="4"/>
      <c r="O7407" s="4"/>
      <c r="P7407" s="4"/>
      <c r="Q7407" s="4"/>
      <c r="R7407" s="4"/>
      <c r="S7407" s="4"/>
      <c r="T7407" s="4"/>
      <c r="U7407" s="4"/>
      <c r="V7407" s="4"/>
    </row>
    <row r="7408" spans="1:22">
      <c r="A7408" s="4"/>
      <c r="B7408" s="4"/>
      <c r="C7408" s="18"/>
      <c r="D7408" s="8"/>
      <c r="E7408" s="8"/>
      <c r="F7408" s="4"/>
      <c r="G7408" s="9"/>
      <c r="H7408" s="18"/>
      <c r="I7408" s="18"/>
      <c r="J7408" s="23" t="str">
        <f>IF(OR(ISBLANK(H7408),ISBLANK((I7408))),"",NETWORKDAYS(H7408,I7408,Setup!$A$2:$A$30))</f>
        <v/>
      </c>
      <c r="K7408" s="4"/>
      <c r="L7408" s="4"/>
      <c r="M7408" s="4"/>
      <c r="N7408" s="4"/>
      <c r="O7408" s="4"/>
      <c r="P7408" s="4"/>
      <c r="Q7408" s="4"/>
      <c r="R7408" s="4"/>
      <c r="S7408" s="4"/>
      <c r="T7408" s="4"/>
      <c r="U7408" s="4"/>
      <c r="V7408" s="4"/>
    </row>
    <row r="7409" spans="1:22">
      <c r="A7409" s="4"/>
      <c r="B7409" s="4"/>
      <c r="C7409" s="18"/>
      <c r="D7409" s="8"/>
      <c r="E7409" s="8"/>
      <c r="F7409" s="4"/>
      <c r="G7409" s="9"/>
      <c r="H7409" s="18"/>
      <c r="I7409" s="18"/>
      <c r="J7409" s="23" t="str">
        <f>IF(OR(ISBLANK(H7409),ISBLANK((I7409))),"",NETWORKDAYS(H7409,I7409,Setup!$A$2:$A$30))</f>
        <v/>
      </c>
      <c r="K7409" s="4"/>
      <c r="L7409" s="4"/>
      <c r="M7409" s="4"/>
      <c r="N7409" s="4"/>
      <c r="O7409" s="4"/>
      <c r="P7409" s="4"/>
      <c r="Q7409" s="4"/>
      <c r="R7409" s="4"/>
      <c r="S7409" s="4"/>
      <c r="T7409" s="4"/>
      <c r="U7409" s="4"/>
      <c r="V7409" s="4"/>
    </row>
    <row r="7410" spans="1:22">
      <c r="A7410" s="4"/>
      <c r="B7410" s="4"/>
      <c r="C7410" s="18"/>
      <c r="D7410" s="8"/>
      <c r="E7410" s="8"/>
      <c r="F7410" s="4"/>
      <c r="G7410" s="9"/>
      <c r="H7410" s="18"/>
      <c r="I7410" s="18"/>
      <c r="J7410" s="23" t="str">
        <f>IF(OR(ISBLANK(H7410),ISBLANK((I7410))),"",NETWORKDAYS(H7410,I7410,Setup!$A$2:$A$30))</f>
        <v/>
      </c>
      <c r="K7410" s="4"/>
      <c r="L7410" s="4"/>
      <c r="M7410" s="4"/>
      <c r="N7410" s="4"/>
      <c r="O7410" s="4"/>
      <c r="P7410" s="4"/>
      <c r="Q7410" s="4"/>
      <c r="R7410" s="4"/>
      <c r="S7410" s="4"/>
      <c r="T7410" s="4"/>
      <c r="U7410" s="4"/>
      <c r="V7410" s="4"/>
    </row>
    <row r="7411" spans="1:22">
      <c r="A7411" s="4"/>
      <c r="B7411" s="4"/>
      <c r="C7411" s="18"/>
      <c r="D7411" s="8"/>
      <c r="E7411" s="8"/>
      <c r="F7411" s="4"/>
      <c r="G7411" s="9"/>
      <c r="H7411" s="18"/>
      <c r="I7411" s="18"/>
      <c r="J7411" s="23" t="str">
        <f>IF(OR(ISBLANK(H7411),ISBLANK((I7411))),"",NETWORKDAYS(H7411,I7411,Setup!$A$2:$A$30))</f>
        <v/>
      </c>
      <c r="K7411" s="4"/>
      <c r="L7411" s="4"/>
      <c r="M7411" s="4"/>
      <c r="N7411" s="4"/>
      <c r="O7411" s="4"/>
      <c r="P7411" s="4"/>
      <c r="Q7411" s="4"/>
      <c r="R7411" s="4"/>
      <c r="S7411" s="4"/>
      <c r="T7411" s="4"/>
      <c r="U7411" s="4"/>
      <c r="V7411" s="4"/>
    </row>
    <row r="7412" spans="1:22">
      <c r="A7412" s="4"/>
      <c r="B7412" s="4"/>
      <c r="C7412" s="18"/>
      <c r="D7412" s="8"/>
      <c r="E7412" s="8"/>
      <c r="F7412" s="4"/>
      <c r="G7412" s="9"/>
      <c r="H7412" s="18"/>
      <c r="I7412" s="18"/>
      <c r="J7412" s="23" t="str">
        <f>IF(OR(ISBLANK(H7412),ISBLANK((I7412))),"",NETWORKDAYS(H7412,I7412,Setup!$A$2:$A$30))</f>
        <v/>
      </c>
      <c r="K7412" s="4"/>
      <c r="L7412" s="4"/>
      <c r="M7412" s="4"/>
      <c r="N7412" s="4"/>
      <c r="O7412" s="4"/>
      <c r="P7412" s="4"/>
      <c r="Q7412" s="4"/>
      <c r="R7412" s="4"/>
      <c r="S7412" s="4"/>
      <c r="T7412" s="4"/>
      <c r="U7412" s="4"/>
      <c r="V7412" s="4"/>
    </row>
    <row r="7413" spans="1:22">
      <c r="A7413" s="4"/>
      <c r="B7413" s="4"/>
      <c r="C7413" s="18"/>
      <c r="D7413" s="8"/>
      <c r="E7413" s="8"/>
      <c r="F7413" s="4"/>
      <c r="G7413" s="9"/>
      <c r="H7413" s="18"/>
      <c r="I7413" s="18"/>
      <c r="J7413" s="23" t="str">
        <f>IF(OR(ISBLANK(H7413),ISBLANK((I7413))),"",NETWORKDAYS(H7413,I7413,Setup!$A$2:$A$30))</f>
        <v/>
      </c>
      <c r="K7413" s="4"/>
      <c r="L7413" s="4"/>
      <c r="M7413" s="4"/>
      <c r="N7413" s="4"/>
      <c r="O7413" s="4"/>
      <c r="P7413" s="4"/>
      <c r="Q7413" s="4"/>
      <c r="R7413" s="4"/>
      <c r="S7413" s="4"/>
      <c r="T7413" s="4"/>
      <c r="U7413" s="4"/>
      <c r="V7413" s="4"/>
    </row>
    <row r="7414" spans="1:22">
      <c r="A7414" s="4"/>
      <c r="B7414" s="4"/>
      <c r="C7414" s="18"/>
      <c r="D7414" s="8"/>
      <c r="E7414" s="8"/>
      <c r="F7414" s="4"/>
      <c r="G7414" s="9"/>
      <c r="H7414" s="18"/>
      <c r="I7414" s="18"/>
      <c r="J7414" s="23" t="str">
        <f>IF(OR(ISBLANK(H7414),ISBLANK((I7414))),"",NETWORKDAYS(H7414,I7414,Setup!$A$2:$A$30))</f>
        <v/>
      </c>
      <c r="K7414" s="4"/>
      <c r="L7414" s="4"/>
      <c r="M7414" s="4"/>
      <c r="N7414" s="4"/>
      <c r="O7414" s="4"/>
      <c r="P7414" s="4"/>
      <c r="Q7414" s="4"/>
      <c r="R7414" s="4"/>
      <c r="S7414" s="4"/>
      <c r="T7414" s="4"/>
      <c r="U7414" s="4"/>
      <c r="V7414" s="4"/>
    </row>
    <row r="7415" spans="1:22">
      <c r="A7415" s="4"/>
      <c r="B7415" s="4"/>
      <c r="C7415" s="18"/>
      <c r="D7415" s="8"/>
      <c r="E7415" s="8"/>
      <c r="F7415" s="4"/>
      <c r="G7415" s="9"/>
      <c r="H7415" s="18"/>
      <c r="I7415" s="18"/>
      <c r="J7415" s="23" t="str">
        <f>IF(OR(ISBLANK(H7415),ISBLANK((I7415))),"",NETWORKDAYS(H7415,I7415,Setup!$A$2:$A$30))</f>
        <v/>
      </c>
      <c r="K7415" s="4"/>
      <c r="L7415" s="4"/>
      <c r="M7415" s="4"/>
      <c r="N7415" s="4"/>
      <c r="O7415" s="4"/>
      <c r="P7415" s="4"/>
      <c r="Q7415" s="4"/>
      <c r="R7415" s="4"/>
      <c r="S7415" s="4"/>
      <c r="T7415" s="4"/>
      <c r="U7415" s="4"/>
      <c r="V7415" s="4"/>
    </row>
    <row r="7416" spans="1:22">
      <c r="A7416" s="4"/>
      <c r="B7416" s="4"/>
      <c r="C7416" s="18"/>
      <c r="D7416" s="8"/>
      <c r="E7416" s="8"/>
      <c r="F7416" s="4"/>
      <c r="G7416" s="9"/>
      <c r="H7416" s="18"/>
      <c r="I7416" s="18"/>
      <c r="J7416" s="23" t="str">
        <f>IF(OR(ISBLANK(H7416),ISBLANK((I7416))),"",NETWORKDAYS(H7416,I7416,Setup!$A$2:$A$30))</f>
        <v/>
      </c>
      <c r="K7416" s="4"/>
      <c r="L7416" s="4"/>
      <c r="M7416" s="4"/>
      <c r="N7416" s="4"/>
      <c r="O7416" s="4"/>
      <c r="P7416" s="4"/>
      <c r="Q7416" s="4"/>
      <c r="R7416" s="4"/>
      <c r="S7416" s="4"/>
      <c r="T7416" s="4"/>
      <c r="U7416" s="4"/>
      <c r="V7416" s="4"/>
    </row>
    <row r="7417" spans="1:22">
      <c r="A7417" s="4"/>
      <c r="B7417" s="4"/>
      <c r="C7417" s="18"/>
      <c r="D7417" s="8"/>
      <c r="E7417" s="8"/>
      <c r="F7417" s="4"/>
      <c r="G7417" s="9"/>
      <c r="H7417" s="18"/>
      <c r="I7417" s="18"/>
      <c r="J7417" s="23" t="str">
        <f>IF(OR(ISBLANK(H7417),ISBLANK((I7417))),"",NETWORKDAYS(H7417,I7417,Setup!$A$2:$A$30))</f>
        <v/>
      </c>
      <c r="K7417" s="4"/>
      <c r="L7417" s="4"/>
      <c r="M7417" s="4"/>
      <c r="N7417" s="4"/>
      <c r="O7417" s="4"/>
      <c r="P7417" s="4"/>
      <c r="Q7417" s="4"/>
      <c r="R7417" s="4"/>
      <c r="S7417" s="4"/>
      <c r="T7417" s="4"/>
      <c r="U7417" s="4"/>
      <c r="V7417" s="4"/>
    </row>
    <row r="7418" spans="1:22">
      <c r="A7418" s="4"/>
      <c r="B7418" s="4"/>
      <c r="C7418" s="18"/>
      <c r="D7418" s="8"/>
      <c r="E7418" s="8"/>
      <c r="F7418" s="4"/>
      <c r="G7418" s="9"/>
      <c r="H7418" s="18"/>
      <c r="I7418" s="18"/>
      <c r="J7418" s="23" t="str">
        <f>IF(OR(ISBLANK(H7418),ISBLANK((I7418))),"",NETWORKDAYS(H7418,I7418,Setup!$A$2:$A$30))</f>
        <v/>
      </c>
      <c r="K7418" s="4"/>
      <c r="L7418" s="4"/>
      <c r="M7418" s="4"/>
      <c r="N7418" s="4"/>
      <c r="O7418" s="4"/>
      <c r="P7418" s="4"/>
      <c r="Q7418" s="4"/>
      <c r="R7418" s="4"/>
      <c r="S7418" s="4"/>
      <c r="T7418" s="4"/>
      <c r="U7418" s="4"/>
      <c r="V7418" s="4"/>
    </row>
    <row r="7419" spans="1:22">
      <c r="A7419" s="4"/>
      <c r="B7419" s="4"/>
      <c r="C7419" s="18"/>
      <c r="D7419" s="8"/>
      <c r="E7419" s="8"/>
      <c r="F7419" s="4"/>
      <c r="G7419" s="9"/>
      <c r="H7419" s="18"/>
      <c r="I7419" s="18"/>
      <c r="J7419" s="23" t="str">
        <f>IF(OR(ISBLANK(H7419),ISBLANK((I7419))),"",NETWORKDAYS(H7419,I7419,Setup!$A$2:$A$30))</f>
        <v/>
      </c>
      <c r="K7419" s="4"/>
      <c r="L7419" s="4"/>
      <c r="M7419" s="4"/>
      <c r="N7419" s="4"/>
      <c r="O7419" s="4"/>
      <c r="P7419" s="4"/>
      <c r="Q7419" s="4"/>
      <c r="R7419" s="4"/>
      <c r="S7419" s="4"/>
      <c r="T7419" s="4"/>
      <c r="U7419" s="4"/>
      <c r="V7419" s="4"/>
    </row>
    <row r="7420" spans="1:22">
      <c r="A7420" s="4"/>
      <c r="B7420" s="4"/>
      <c r="C7420" s="18"/>
      <c r="D7420" s="8"/>
      <c r="E7420" s="8"/>
      <c r="F7420" s="4"/>
      <c r="G7420" s="9"/>
      <c r="H7420" s="18"/>
      <c r="I7420" s="18"/>
      <c r="J7420" s="23" t="str">
        <f>IF(OR(ISBLANK(H7420),ISBLANK((I7420))),"",NETWORKDAYS(H7420,I7420,Setup!$A$2:$A$30))</f>
        <v/>
      </c>
      <c r="K7420" s="4"/>
      <c r="L7420" s="4"/>
      <c r="M7420" s="4"/>
      <c r="N7420" s="4"/>
      <c r="O7420" s="4"/>
      <c r="P7420" s="4"/>
      <c r="Q7420" s="4"/>
      <c r="R7420" s="4"/>
      <c r="S7420" s="4"/>
      <c r="T7420" s="4"/>
      <c r="U7420" s="4"/>
      <c r="V7420" s="4"/>
    </row>
    <row r="7421" spans="1:22">
      <c r="A7421" s="4"/>
      <c r="B7421" s="4"/>
      <c r="C7421" s="18"/>
      <c r="D7421" s="8"/>
      <c r="E7421" s="8"/>
      <c r="F7421" s="4"/>
      <c r="G7421" s="9"/>
      <c r="H7421" s="18"/>
      <c r="I7421" s="18"/>
      <c r="J7421" s="23" t="str">
        <f>IF(OR(ISBLANK(H7421),ISBLANK((I7421))),"",NETWORKDAYS(H7421,I7421,Setup!$A$2:$A$30))</f>
        <v/>
      </c>
      <c r="K7421" s="4"/>
      <c r="L7421" s="4"/>
      <c r="M7421" s="4"/>
      <c r="N7421" s="4"/>
      <c r="O7421" s="4"/>
      <c r="P7421" s="4"/>
      <c r="Q7421" s="4"/>
      <c r="R7421" s="4"/>
      <c r="S7421" s="4"/>
      <c r="T7421" s="4"/>
      <c r="U7421" s="4"/>
      <c r="V7421" s="4"/>
    </row>
    <row r="7422" spans="1:22">
      <c r="A7422" s="4"/>
      <c r="B7422" s="4"/>
      <c r="C7422" s="18"/>
      <c r="D7422" s="8"/>
      <c r="E7422" s="8"/>
      <c r="F7422" s="4"/>
      <c r="G7422" s="9"/>
      <c r="H7422" s="18"/>
      <c r="I7422" s="18"/>
      <c r="J7422" s="23" t="str">
        <f>IF(OR(ISBLANK(H7422),ISBLANK((I7422))),"",NETWORKDAYS(H7422,I7422,Setup!$A$2:$A$30))</f>
        <v/>
      </c>
      <c r="K7422" s="4"/>
      <c r="L7422" s="4"/>
      <c r="M7422" s="4"/>
      <c r="N7422" s="4"/>
      <c r="O7422" s="4"/>
      <c r="P7422" s="4"/>
      <c r="Q7422" s="4"/>
      <c r="R7422" s="4"/>
      <c r="S7422" s="4"/>
      <c r="T7422" s="4"/>
      <c r="U7422" s="4"/>
      <c r="V7422" s="4"/>
    </row>
    <row r="7423" spans="1:22">
      <c r="A7423" s="4"/>
      <c r="B7423" s="4"/>
      <c r="C7423" s="18"/>
      <c r="D7423" s="8"/>
      <c r="E7423" s="8"/>
      <c r="F7423" s="4"/>
      <c r="G7423" s="9"/>
      <c r="H7423" s="18"/>
      <c r="I7423" s="18"/>
      <c r="J7423" s="23" t="str">
        <f>IF(OR(ISBLANK(H7423),ISBLANK((I7423))),"",NETWORKDAYS(H7423,I7423,Setup!$A$2:$A$30))</f>
        <v/>
      </c>
      <c r="K7423" s="4"/>
      <c r="L7423" s="4"/>
      <c r="M7423" s="4"/>
      <c r="N7423" s="4"/>
      <c r="O7423" s="4"/>
      <c r="P7423" s="4"/>
      <c r="Q7423" s="4"/>
      <c r="R7423" s="4"/>
      <c r="S7423" s="4"/>
      <c r="T7423" s="4"/>
      <c r="U7423" s="4"/>
      <c r="V7423" s="4"/>
    </row>
    <row r="7424" spans="1:22">
      <c r="A7424" s="4"/>
      <c r="B7424" s="4"/>
      <c r="C7424" s="18"/>
      <c r="D7424" s="8"/>
      <c r="E7424" s="8"/>
      <c r="F7424" s="4"/>
      <c r="G7424" s="9"/>
      <c r="H7424" s="18"/>
      <c r="I7424" s="18"/>
      <c r="J7424" s="23" t="str">
        <f>IF(OR(ISBLANK(H7424),ISBLANK((I7424))),"",NETWORKDAYS(H7424,I7424,Setup!$A$2:$A$30))</f>
        <v/>
      </c>
      <c r="K7424" s="4"/>
      <c r="L7424" s="4"/>
      <c r="M7424" s="4"/>
      <c r="N7424" s="4"/>
      <c r="O7424" s="4"/>
      <c r="P7424" s="4"/>
      <c r="Q7424" s="4"/>
      <c r="R7424" s="4"/>
      <c r="S7424" s="4"/>
      <c r="T7424" s="4"/>
      <c r="U7424" s="4"/>
      <c r="V7424" s="4"/>
    </row>
    <row r="7425" spans="1:22">
      <c r="A7425" s="4"/>
      <c r="B7425" s="4"/>
      <c r="C7425" s="18"/>
      <c r="D7425" s="8"/>
      <c r="E7425" s="8"/>
      <c r="F7425" s="4"/>
      <c r="G7425" s="9"/>
      <c r="H7425" s="18"/>
      <c r="I7425" s="18"/>
      <c r="J7425" s="23" t="str">
        <f>IF(OR(ISBLANK(H7425),ISBLANK((I7425))),"",NETWORKDAYS(H7425,I7425,Setup!$A$2:$A$30))</f>
        <v/>
      </c>
      <c r="K7425" s="4"/>
      <c r="L7425" s="4"/>
      <c r="M7425" s="4"/>
      <c r="N7425" s="4"/>
      <c r="O7425" s="4"/>
      <c r="P7425" s="4"/>
      <c r="Q7425" s="4"/>
      <c r="R7425" s="4"/>
      <c r="S7425" s="4"/>
      <c r="T7425" s="4"/>
      <c r="U7425" s="4"/>
      <c r="V7425" s="4"/>
    </row>
    <row r="7426" spans="1:22">
      <c r="A7426" s="4"/>
      <c r="B7426" s="4"/>
      <c r="C7426" s="18"/>
      <c r="D7426" s="8"/>
      <c r="E7426" s="8"/>
      <c r="F7426" s="4"/>
      <c r="G7426" s="9"/>
      <c r="H7426" s="18"/>
      <c r="I7426" s="18"/>
      <c r="J7426" s="23" t="str">
        <f>IF(OR(ISBLANK(H7426),ISBLANK((I7426))),"",NETWORKDAYS(H7426,I7426,Setup!$A$2:$A$30))</f>
        <v/>
      </c>
      <c r="K7426" s="4"/>
      <c r="L7426" s="4"/>
      <c r="M7426" s="4"/>
      <c r="N7426" s="4"/>
      <c r="O7426" s="4"/>
      <c r="P7426" s="4"/>
      <c r="Q7426" s="4"/>
      <c r="R7426" s="4"/>
      <c r="S7426" s="4"/>
      <c r="T7426" s="4"/>
      <c r="U7426" s="4"/>
      <c r="V7426" s="4"/>
    </row>
    <row r="7427" spans="1:22">
      <c r="A7427" s="4"/>
      <c r="B7427" s="4"/>
      <c r="C7427" s="18"/>
      <c r="D7427" s="8"/>
      <c r="E7427" s="8"/>
      <c r="F7427" s="4"/>
      <c r="G7427" s="9"/>
      <c r="H7427" s="18"/>
      <c r="I7427" s="18"/>
      <c r="J7427" s="23" t="str">
        <f>IF(OR(ISBLANK(H7427),ISBLANK((I7427))),"",NETWORKDAYS(H7427,I7427,Setup!$A$2:$A$30))</f>
        <v/>
      </c>
      <c r="K7427" s="4"/>
      <c r="L7427" s="4"/>
      <c r="M7427" s="4"/>
      <c r="N7427" s="4"/>
      <c r="O7427" s="4"/>
      <c r="P7427" s="4"/>
      <c r="Q7427" s="4"/>
      <c r="R7427" s="4"/>
      <c r="S7427" s="4"/>
      <c r="T7427" s="4"/>
      <c r="U7427" s="4"/>
      <c r="V7427" s="4"/>
    </row>
    <row r="7428" spans="1:22">
      <c r="A7428" s="4"/>
      <c r="B7428" s="4"/>
      <c r="C7428" s="18"/>
      <c r="D7428" s="8"/>
      <c r="E7428" s="8"/>
      <c r="F7428" s="4"/>
      <c r="G7428" s="9"/>
      <c r="H7428" s="18"/>
      <c r="I7428" s="18"/>
      <c r="J7428" s="23" t="str">
        <f>IF(OR(ISBLANK(H7428),ISBLANK((I7428))),"",NETWORKDAYS(H7428,I7428,Setup!$A$2:$A$30))</f>
        <v/>
      </c>
      <c r="K7428" s="4"/>
      <c r="L7428" s="4"/>
      <c r="M7428" s="4"/>
      <c r="N7428" s="4"/>
      <c r="O7428" s="4"/>
      <c r="P7428" s="4"/>
      <c r="Q7428" s="4"/>
      <c r="R7428" s="4"/>
      <c r="S7428" s="4"/>
      <c r="T7428" s="4"/>
      <c r="U7428" s="4"/>
      <c r="V7428" s="4"/>
    </row>
    <row r="7429" spans="1:22">
      <c r="A7429" s="4"/>
      <c r="B7429" s="4"/>
      <c r="C7429" s="18"/>
      <c r="D7429" s="8"/>
      <c r="E7429" s="8"/>
      <c r="F7429" s="4"/>
      <c r="G7429" s="9"/>
      <c r="H7429" s="18"/>
      <c r="I7429" s="18"/>
      <c r="J7429" s="23" t="str">
        <f>IF(OR(ISBLANK(H7429),ISBLANK((I7429))),"",NETWORKDAYS(H7429,I7429,Setup!$A$2:$A$30))</f>
        <v/>
      </c>
      <c r="K7429" s="4"/>
      <c r="L7429" s="4"/>
      <c r="M7429" s="4"/>
      <c r="N7429" s="4"/>
      <c r="O7429" s="4"/>
      <c r="P7429" s="4"/>
      <c r="Q7429" s="4"/>
      <c r="R7429" s="4"/>
      <c r="S7429" s="4"/>
      <c r="T7429" s="4"/>
      <c r="U7429" s="4"/>
      <c r="V7429" s="4"/>
    </row>
    <row r="7430" spans="1:22">
      <c r="A7430" s="4"/>
      <c r="B7430" s="4"/>
      <c r="C7430" s="18"/>
      <c r="D7430" s="8"/>
      <c r="E7430" s="8"/>
      <c r="F7430" s="4"/>
      <c r="G7430" s="9"/>
      <c r="H7430" s="18"/>
      <c r="I7430" s="18"/>
      <c r="J7430" s="23" t="str">
        <f>IF(OR(ISBLANK(H7430),ISBLANK((I7430))),"",NETWORKDAYS(H7430,I7430,Setup!$A$2:$A$30))</f>
        <v/>
      </c>
      <c r="K7430" s="4"/>
      <c r="L7430" s="4"/>
      <c r="M7430" s="4"/>
      <c r="N7430" s="4"/>
      <c r="O7430" s="4"/>
      <c r="P7430" s="4"/>
      <c r="Q7430" s="4"/>
      <c r="R7430" s="4"/>
      <c r="S7430" s="4"/>
      <c r="T7430" s="4"/>
      <c r="U7430" s="4"/>
      <c r="V7430" s="4"/>
    </row>
    <row r="7431" spans="1:22">
      <c r="A7431" s="4"/>
      <c r="B7431" s="4"/>
      <c r="C7431" s="18"/>
      <c r="D7431" s="8"/>
      <c r="E7431" s="8"/>
      <c r="F7431" s="4"/>
      <c r="G7431" s="9"/>
      <c r="H7431" s="18"/>
      <c r="I7431" s="18"/>
      <c r="J7431" s="23" t="str">
        <f>IF(OR(ISBLANK(H7431),ISBLANK((I7431))),"",NETWORKDAYS(H7431,I7431,Setup!$A$2:$A$30))</f>
        <v/>
      </c>
      <c r="K7431" s="4"/>
      <c r="L7431" s="4"/>
      <c r="M7431" s="4"/>
      <c r="N7431" s="4"/>
      <c r="O7431" s="4"/>
      <c r="P7431" s="4"/>
      <c r="Q7431" s="4"/>
      <c r="R7431" s="4"/>
      <c r="S7431" s="4"/>
      <c r="T7431" s="4"/>
      <c r="U7431" s="4"/>
      <c r="V7431" s="4"/>
    </row>
    <row r="7432" spans="1:22">
      <c r="A7432" s="4"/>
      <c r="B7432" s="4"/>
      <c r="C7432" s="18"/>
      <c r="D7432" s="8"/>
      <c r="E7432" s="8"/>
      <c r="F7432" s="4"/>
      <c r="G7432" s="9"/>
      <c r="H7432" s="18"/>
      <c r="I7432" s="18"/>
      <c r="J7432" s="23" t="str">
        <f>IF(OR(ISBLANK(H7432),ISBLANK((I7432))),"",NETWORKDAYS(H7432,I7432,Setup!$A$2:$A$30))</f>
        <v/>
      </c>
      <c r="K7432" s="4"/>
      <c r="L7432" s="4"/>
      <c r="M7432" s="4"/>
      <c r="N7432" s="4"/>
      <c r="O7432" s="4"/>
      <c r="P7432" s="4"/>
      <c r="Q7432" s="4"/>
      <c r="R7432" s="4"/>
      <c r="S7432" s="4"/>
      <c r="T7432" s="4"/>
      <c r="U7432" s="4"/>
      <c r="V7432" s="4"/>
    </row>
    <row r="7433" spans="1:22">
      <c r="A7433" s="4"/>
      <c r="B7433" s="4"/>
      <c r="C7433" s="18"/>
      <c r="D7433" s="8"/>
      <c r="E7433" s="8"/>
      <c r="F7433" s="4"/>
      <c r="G7433" s="9"/>
      <c r="H7433" s="18"/>
      <c r="I7433" s="18"/>
      <c r="J7433" s="23" t="str">
        <f>IF(OR(ISBLANK(H7433),ISBLANK((I7433))),"",NETWORKDAYS(H7433,I7433,Setup!$A$2:$A$30))</f>
        <v/>
      </c>
      <c r="K7433" s="4"/>
      <c r="L7433" s="4"/>
      <c r="M7433" s="4"/>
      <c r="N7433" s="4"/>
      <c r="O7433" s="4"/>
      <c r="P7433" s="4"/>
      <c r="Q7433" s="4"/>
      <c r="R7433" s="4"/>
      <c r="S7433" s="4"/>
      <c r="T7433" s="4"/>
      <c r="U7433" s="4"/>
      <c r="V7433" s="4"/>
    </row>
    <row r="7434" spans="1:22">
      <c r="A7434" s="4"/>
      <c r="B7434" s="4"/>
      <c r="C7434" s="18"/>
      <c r="D7434" s="8"/>
      <c r="E7434" s="8"/>
      <c r="F7434" s="4"/>
      <c r="G7434" s="9"/>
      <c r="H7434" s="18"/>
      <c r="I7434" s="18"/>
      <c r="J7434" s="23" t="str">
        <f>IF(OR(ISBLANK(H7434),ISBLANK((I7434))),"",NETWORKDAYS(H7434,I7434,Setup!$A$2:$A$30))</f>
        <v/>
      </c>
      <c r="K7434" s="4"/>
      <c r="L7434" s="4"/>
      <c r="M7434" s="4"/>
      <c r="N7434" s="4"/>
      <c r="O7434" s="4"/>
      <c r="P7434" s="4"/>
      <c r="Q7434" s="4"/>
      <c r="R7434" s="4"/>
      <c r="S7434" s="4"/>
      <c r="T7434" s="4"/>
      <c r="U7434" s="4"/>
      <c r="V7434" s="4"/>
    </row>
    <row r="7435" spans="1:22">
      <c r="A7435" s="4"/>
      <c r="B7435" s="4"/>
      <c r="C7435" s="18"/>
      <c r="D7435" s="8"/>
      <c r="E7435" s="8"/>
      <c r="F7435" s="4"/>
      <c r="G7435" s="9"/>
      <c r="H7435" s="18"/>
      <c r="I7435" s="18"/>
      <c r="J7435" s="23" t="str">
        <f>IF(OR(ISBLANK(H7435),ISBLANK((I7435))),"",NETWORKDAYS(H7435,I7435,Setup!$A$2:$A$30))</f>
        <v/>
      </c>
      <c r="K7435" s="4"/>
      <c r="L7435" s="4"/>
      <c r="M7435" s="4"/>
      <c r="N7435" s="4"/>
      <c r="O7435" s="4"/>
      <c r="P7435" s="4"/>
      <c r="Q7435" s="4"/>
      <c r="R7435" s="4"/>
      <c r="S7435" s="4"/>
      <c r="T7435" s="4"/>
      <c r="U7435" s="4"/>
      <c r="V7435" s="4"/>
    </row>
    <row r="7436" spans="1:22">
      <c r="A7436" s="4"/>
      <c r="B7436" s="4"/>
      <c r="C7436" s="18"/>
      <c r="D7436" s="8"/>
      <c r="E7436" s="8"/>
      <c r="F7436" s="4"/>
      <c r="G7436" s="9"/>
      <c r="H7436" s="18"/>
      <c r="I7436" s="18"/>
      <c r="J7436" s="23" t="str">
        <f>IF(OR(ISBLANK(H7436),ISBLANK((I7436))),"",NETWORKDAYS(H7436,I7436,Setup!$A$2:$A$30))</f>
        <v/>
      </c>
      <c r="K7436" s="4"/>
      <c r="L7436" s="4"/>
      <c r="M7436" s="4"/>
      <c r="N7436" s="4"/>
      <c r="O7436" s="4"/>
      <c r="P7436" s="4"/>
      <c r="Q7436" s="4"/>
      <c r="R7436" s="4"/>
      <c r="S7436" s="4"/>
      <c r="T7436" s="4"/>
      <c r="U7436" s="4"/>
      <c r="V7436" s="4"/>
    </row>
    <row r="7437" spans="1:22">
      <c r="A7437" s="4"/>
      <c r="B7437" s="4"/>
      <c r="C7437" s="18"/>
      <c r="D7437" s="8"/>
      <c r="E7437" s="8"/>
      <c r="F7437" s="4"/>
      <c r="G7437" s="9"/>
      <c r="H7437" s="18"/>
      <c r="I7437" s="18"/>
      <c r="J7437" s="23" t="str">
        <f>IF(OR(ISBLANK(H7437),ISBLANK((I7437))),"",NETWORKDAYS(H7437,I7437,Setup!$A$2:$A$30))</f>
        <v/>
      </c>
      <c r="K7437" s="4"/>
      <c r="L7437" s="4"/>
      <c r="M7437" s="4"/>
      <c r="N7437" s="4"/>
      <c r="O7437" s="4"/>
      <c r="P7437" s="4"/>
      <c r="Q7437" s="4"/>
      <c r="R7437" s="4"/>
      <c r="S7437" s="4"/>
      <c r="T7437" s="4"/>
      <c r="U7437" s="4"/>
      <c r="V7437" s="4"/>
    </row>
    <row r="7438" spans="1:22">
      <c r="A7438" s="4"/>
      <c r="B7438" s="4"/>
      <c r="C7438" s="18"/>
      <c r="D7438" s="8"/>
      <c r="E7438" s="8"/>
      <c r="F7438" s="4"/>
      <c r="G7438" s="9"/>
      <c r="H7438" s="18"/>
      <c r="I7438" s="18"/>
      <c r="J7438" s="23" t="str">
        <f>IF(OR(ISBLANK(H7438),ISBLANK((I7438))),"",NETWORKDAYS(H7438,I7438,Setup!$A$2:$A$30))</f>
        <v/>
      </c>
      <c r="K7438" s="4"/>
      <c r="L7438" s="4"/>
      <c r="M7438" s="4"/>
      <c r="N7438" s="4"/>
      <c r="O7438" s="4"/>
      <c r="P7438" s="4"/>
      <c r="Q7438" s="4"/>
      <c r="R7438" s="4"/>
      <c r="S7438" s="4"/>
      <c r="T7438" s="4"/>
      <c r="U7438" s="4"/>
      <c r="V7438" s="4"/>
    </row>
    <row r="7439" spans="1:22">
      <c r="A7439" s="4"/>
      <c r="B7439" s="4"/>
      <c r="C7439" s="18"/>
      <c r="D7439" s="8"/>
      <c r="E7439" s="8"/>
      <c r="F7439" s="4"/>
      <c r="G7439" s="9"/>
      <c r="H7439" s="18"/>
      <c r="I7439" s="18"/>
      <c r="J7439" s="23" t="str">
        <f>IF(OR(ISBLANK(H7439),ISBLANK((I7439))),"",NETWORKDAYS(H7439,I7439,Setup!$A$2:$A$30))</f>
        <v/>
      </c>
      <c r="K7439" s="4"/>
      <c r="L7439" s="4"/>
      <c r="M7439" s="4"/>
      <c r="N7439" s="4"/>
      <c r="O7439" s="4"/>
      <c r="P7439" s="4"/>
      <c r="Q7439" s="4"/>
      <c r="R7439" s="4"/>
      <c r="S7439" s="4"/>
      <c r="T7439" s="4"/>
      <c r="U7439" s="4"/>
      <c r="V7439" s="4"/>
    </row>
    <row r="7440" spans="1:22">
      <c r="A7440" s="4"/>
      <c r="B7440" s="4"/>
      <c r="C7440" s="18"/>
      <c r="D7440" s="8"/>
      <c r="E7440" s="8"/>
      <c r="F7440" s="4"/>
      <c r="G7440" s="9"/>
      <c r="H7440" s="18"/>
      <c r="I7440" s="18"/>
      <c r="J7440" s="23" t="str">
        <f>IF(OR(ISBLANK(H7440),ISBLANK((I7440))),"",NETWORKDAYS(H7440,I7440,Setup!$A$2:$A$30))</f>
        <v/>
      </c>
      <c r="K7440" s="4"/>
      <c r="L7440" s="4"/>
      <c r="M7440" s="4"/>
      <c r="N7440" s="4"/>
      <c r="O7440" s="4"/>
      <c r="P7440" s="4"/>
      <c r="Q7440" s="4"/>
      <c r="R7440" s="4"/>
      <c r="S7440" s="4"/>
      <c r="T7440" s="4"/>
      <c r="U7440" s="4"/>
      <c r="V7440" s="4"/>
    </row>
    <row r="7441" spans="1:22">
      <c r="A7441" s="4"/>
      <c r="B7441" s="4"/>
      <c r="C7441" s="18"/>
      <c r="D7441" s="8"/>
      <c r="E7441" s="8"/>
      <c r="F7441" s="4"/>
      <c r="G7441" s="9"/>
      <c r="H7441" s="18"/>
      <c r="I7441" s="18"/>
      <c r="J7441" s="23" t="str">
        <f>IF(OR(ISBLANK(H7441),ISBLANK((I7441))),"",NETWORKDAYS(H7441,I7441,Setup!$A$2:$A$30))</f>
        <v/>
      </c>
      <c r="K7441" s="4"/>
      <c r="L7441" s="4"/>
      <c r="M7441" s="4"/>
      <c r="N7441" s="4"/>
      <c r="O7441" s="4"/>
      <c r="P7441" s="4"/>
      <c r="Q7441" s="4"/>
      <c r="R7441" s="4"/>
      <c r="S7441" s="4"/>
      <c r="T7441" s="4"/>
      <c r="U7441" s="4"/>
      <c r="V7441" s="4"/>
    </row>
    <row r="7442" spans="1:22">
      <c r="A7442" s="4"/>
      <c r="B7442" s="4"/>
      <c r="C7442" s="18"/>
      <c r="D7442" s="8"/>
      <c r="E7442" s="8"/>
      <c r="F7442" s="4"/>
      <c r="G7442" s="9"/>
      <c r="H7442" s="18"/>
      <c r="I7442" s="18"/>
      <c r="J7442" s="23" t="str">
        <f>IF(OR(ISBLANK(H7442),ISBLANK((I7442))),"",NETWORKDAYS(H7442,I7442,Setup!$A$2:$A$30))</f>
        <v/>
      </c>
      <c r="K7442" s="4"/>
      <c r="L7442" s="4"/>
      <c r="M7442" s="4"/>
      <c r="N7442" s="4"/>
      <c r="O7442" s="4"/>
      <c r="P7442" s="4"/>
      <c r="Q7442" s="4"/>
      <c r="R7442" s="4"/>
      <c r="S7442" s="4"/>
      <c r="T7442" s="4"/>
      <c r="U7442" s="4"/>
      <c r="V7442" s="4"/>
    </row>
    <row r="7443" spans="1:22">
      <c r="A7443" s="4"/>
      <c r="B7443" s="4"/>
      <c r="C7443" s="18"/>
      <c r="D7443" s="8"/>
      <c r="E7443" s="8"/>
      <c r="F7443" s="4"/>
      <c r="G7443" s="9"/>
      <c r="H7443" s="18"/>
      <c r="I7443" s="18"/>
      <c r="J7443" s="23" t="str">
        <f>IF(OR(ISBLANK(H7443),ISBLANK((I7443))),"",NETWORKDAYS(H7443,I7443,Setup!$A$2:$A$30))</f>
        <v/>
      </c>
      <c r="K7443" s="4"/>
      <c r="L7443" s="4"/>
      <c r="M7443" s="4"/>
      <c r="N7443" s="4"/>
      <c r="O7443" s="4"/>
      <c r="P7443" s="4"/>
      <c r="Q7443" s="4"/>
      <c r="R7443" s="4"/>
      <c r="S7443" s="4"/>
      <c r="T7443" s="4"/>
      <c r="U7443" s="4"/>
      <c r="V7443" s="4"/>
    </row>
    <row r="7444" spans="1:22">
      <c r="A7444" s="4"/>
      <c r="B7444" s="4"/>
      <c r="C7444" s="18"/>
      <c r="D7444" s="8"/>
      <c r="E7444" s="8"/>
      <c r="F7444" s="4"/>
      <c r="G7444" s="9"/>
      <c r="H7444" s="18"/>
      <c r="I7444" s="18"/>
      <c r="J7444" s="23" t="str">
        <f>IF(OR(ISBLANK(H7444),ISBLANK((I7444))),"",NETWORKDAYS(H7444,I7444,Setup!$A$2:$A$30))</f>
        <v/>
      </c>
      <c r="K7444" s="4"/>
      <c r="L7444" s="4"/>
      <c r="M7444" s="4"/>
      <c r="N7444" s="4"/>
      <c r="O7444" s="4"/>
      <c r="P7444" s="4"/>
      <c r="Q7444" s="4"/>
      <c r="R7444" s="4"/>
      <c r="S7444" s="4"/>
      <c r="T7444" s="4"/>
      <c r="U7444" s="4"/>
      <c r="V7444" s="4"/>
    </row>
    <row r="7445" spans="1:22">
      <c r="A7445" s="4"/>
      <c r="B7445" s="4"/>
      <c r="C7445" s="18"/>
      <c r="D7445" s="8"/>
      <c r="E7445" s="8"/>
      <c r="F7445" s="4"/>
      <c r="G7445" s="9"/>
      <c r="H7445" s="18"/>
      <c r="I7445" s="18"/>
      <c r="J7445" s="23" t="str">
        <f>IF(OR(ISBLANK(H7445),ISBLANK((I7445))),"",NETWORKDAYS(H7445,I7445,Setup!$A$2:$A$30))</f>
        <v/>
      </c>
      <c r="K7445" s="4"/>
      <c r="L7445" s="4"/>
      <c r="M7445" s="4"/>
      <c r="N7445" s="4"/>
      <c r="O7445" s="4"/>
      <c r="P7445" s="4"/>
      <c r="Q7445" s="4"/>
      <c r="R7445" s="4"/>
      <c r="S7445" s="4"/>
      <c r="T7445" s="4"/>
      <c r="U7445" s="4"/>
      <c r="V7445" s="4"/>
    </row>
    <row r="7446" spans="1:22">
      <c r="A7446" s="4"/>
      <c r="B7446" s="4"/>
      <c r="C7446" s="18"/>
      <c r="D7446" s="8"/>
      <c r="E7446" s="8"/>
      <c r="F7446" s="4"/>
      <c r="G7446" s="9"/>
      <c r="H7446" s="18"/>
      <c r="I7446" s="18"/>
      <c r="J7446" s="23" t="str">
        <f>IF(OR(ISBLANK(H7446),ISBLANK((I7446))),"",NETWORKDAYS(H7446,I7446,Setup!$A$2:$A$30))</f>
        <v/>
      </c>
      <c r="K7446" s="4"/>
      <c r="L7446" s="4"/>
      <c r="M7446" s="4"/>
      <c r="N7446" s="4"/>
      <c r="O7446" s="4"/>
      <c r="P7446" s="4"/>
      <c r="Q7446" s="4"/>
      <c r="R7446" s="4"/>
      <c r="S7446" s="4"/>
      <c r="T7446" s="4"/>
      <c r="U7446" s="4"/>
      <c r="V7446" s="4"/>
    </row>
    <row r="7447" spans="1:22">
      <c r="A7447" s="4"/>
      <c r="B7447" s="4"/>
      <c r="C7447" s="18"/>
      <c r="D7447" s="8"/>
      <c r="E7447" s="8"/>
      <c r="F7447" s="4"/>
      <c r="G7447" s="9"/>
      <c r="H7447" s="18"/>
      <c r="I7447" s="18"/>
      <c r="J7447" s="23" t="str">
        <f>IF(OR(ISBLANK(H7447),ISBLANK((I7447))),"",NETWORKDAYS(H7447,I7447,Setup!$A$2:$A$30))</f>
        <v/>
      </c>
      <c r="K7447" s="4"/>
      <c r="L7447" s="4"/>
      <c r="M7447" s="4"/>
      <c r="N7447" s="4"/>
      <c r="O7447" s="4"/>
      <c r="P7447" s="4"/>
      <c r="Q7447" s="4"/>
      <c r="R7447" s="4"/>
      <c r="S7447" s="4"/>
      <c r="T7447" s="4"/>
      <c r="U7447" s="4"/>
      <c r="V7447" s="4"/>
    </row>
    <row r="7448" spans="1:22">
      <c r="A7448" s="4"/>
      <c r="B7448" s="4"/>
      <c r="C7448" s="18"/>
      <c r="D7448" s="8"/>
      <c r="E7448" s="8"/>
      <c r="F7448" s="4"/>
      <c r="G7448" s="9"/>
      <c r="H7448" s="18"/>
      <c r="I7448" s="18"/>
      <c r="J7448" s="23" t="str">
        <f>IF(OR(ISBLANK(H7448),ISBLANK((I7448))),"",NETWORKDAYS(H7448,I7448,Setup!$A$2:$A$30))</f>
        <v/>
      </c>
      <c r="K7448" s="4"/>
      <c r="L7448" s="4"/>
      <c r="M7448" s="4"/>
      <c r="N7448" s="4"/>
      <c r="O7448" s="4"/>
      <c r="P7448" s="4"/>
      <c r="Q7448" s="4"/>
      <c r="R7448" s="4"/>
      <c r="S7448" s="4"/>
      <c r="T7448" s="4"/>
      <c r="U7448" s="4"/>
      <c r="V7448" s="4"/>
    </row>
    <row r="7449" spans="1:22">
      <c r="A7449" s="4"/>
      <c r="B7449" s="4"/>
      <c r="C7449" s="18"/>
      <c r="D7449" s="8"/>
      <c r="E7449" s="8"/>
      <c r="F7449" s="4"/>
      <c r="G7449" s="9"/>
      <c r="H7449" s="18"/>
      <c r="I7449" s="18"/>
      <c r="J7449" s="23" t="str">
        <f>IF(OR(ISBLANK(H7449),ISBLANK((I7449))),"",NETWORKDAYS(H7449,I7449,Setup!$A$2:$A$30))</f>
        <v/>
      </c>
      <c r="K7449" s="4"/>
      <c r="L7449" s="4"/>
      <c r="M7449" s="4"/>
      <c r="N7449" s="4"/>
      <c r="O7449" s="4"/>
      <c r="P7449" s="4"/>
      <c r="Q7449" s="4"/>
      <c r="R7449" s="4"/>
      <c r="S7449" s="4"/>
      <c r="T7449" s="4"/>
      <c r="U7449" s="4"/>
      <c r="V7449" s="4"/>
    </row>
    <row r="7450" spans="1:22">
      <c r="A7450" s="4"/>
      <c r="B7450" s="4"/>
      <c r="C7450" s="18"/>
      <c r="D7450" s="8"/>
      <c r="E7450" s="8"/>
      <c r="F7450" s="4"/>
      <c r="G7450" s="9"/>
      <c r="H7450" s="18"/>
      <c r="I7450" s="18"/>
      <c r="J7450" s="23" t="str">
        <f>IF(OR(ISBLANK(H7450),ISBLANK((I7450))),"",NETWORKDAYS(H7450,I7450,Setup!$A$2:$A$30))</f>
        <v/>
      </c>
      <c r="K7450" s="4"/>
      <c r="L7450" s="4"/>
      <c r="M7450" s="4"/>
      <c r="N7450" s="4"/>
      <c r="O7450" s="4"/>
      <c r="P7450" s="4"/>
      <c r="Q7450" s="4"/>
      <c r="R7450" s="4"/>
      <c r="S7450" s="4"/>
      <c r="T7450" s="4"/>
      <c r="U7450" s="4"/>
      <c r="V7450" s="4"/>
    </row>
    <row r="7451" spans="1:22">
      <c r="A7451" s="4"/>
      <c r="B7451" s="4"/>
      <c r="C7451" s="18"/>
      <c r="D7451" s="8"/>
      <c r="E7451" s="8"/>
      <c r="F7451" s="4"/>
      <c r="G7451" s="9"/>
      <c r="H7451" s="18"/>
      <c r="I7451" s="18"/>
      <c r="J7451" s="23" t="str">
        <f>IF(OR(ISBLANK(H7451),ISBLANK((I7451))),"",NETWORKDAYS(H7451,I7451,Setup!$A$2:$A$30))</f>
        <v/>
      </c>
      <c r="K7451" s="4"/>
      <c r="L7451" s="4"/>
      <c r="M7451" s="4"/>
      <c r="N7451" s="4"/>
      <c r="O7451" s="4"/>
      <c r="P7451" s="4"/>
      <c r="Q7451" s="4"/>
      <c r="R7451" s="4"/>
      <c r="S7451" s="4"/>
      <c r="T7451" s="4"/>
      <c r="U7451" s="4"/>
      <c r="V7451" s="4"/>
    </row>
    <row r="7452" spans="1:22">
      <c r="A7452" s="4"/>
      <c r="B7452" s="4"/>
      <c r="C7452" s="18"/>
      <c r="D7452" s="8"/>
      <c r="E7452" s="8"/>
      <c r="F7452" s="4"/>
      <c r="G7452" s="9"/>
      <c r="H7452" s="18"/>
      <c r="I7452" s="18"/>
      <c r="J7452" s="23" t="str">
        <f>IF(OR(ISBLANK(H7452),ISBLANK((I7452))),"",NETWORKDAYS(H7452,I7452,Setup!$A$2:$A$30))</f>
        <v/>
      </c>
      <c r="K7452" s="4"/>
      <c r="L7452" s="4"/>
      <c r="M7452" s="4"/>
      <c r="N7452" s="4"/>
      <c r="O7452" s="4"/>
      <c r="P7452" s="4"/>
      <c r="Q7452" s="4"/>
      <c r="R7452" s="4"/>
      <c r="S7452" s="4"/>
      <c r="T7452" s="4"/>
      <c r="U7452" s="4"/>
      <c r="V7452" s="4"/>
    </row>
    <row r="7453" spans="1:22">
      <c r="A7453" s="4"/>
      <c r="B7453" s="4"/>
      <c r="C7453" s="18"/>
      <c r="D7453" s="8"/>
      <c r="E7453" s="8"/>
      <c r="F7453" s="4"/>
      <c r="G7453" s="9"/>
      <c r="H7453" s="18"/>
      <c r="I7453" s="18"/>
      <c r="J7453" s="23" t="str">
        <f>IF(OR(ISBLANK(H7453),ISBLANK((I7453))),"",NETWORKDAYS(H7453,I7453,Setup!$A$2:$A$30))</f>
        <v/>
      </c>
      <c r="K7453" s="4"/>
      <c r="L7453" s="4"/>
      <c r="M7453" s="4"/>
      <c r="N7453" s="4"/>
      <c r="O7453" s="4"/>
      <c r="P7453" s="4"/>
      <c r="Q7453" s="4"/>
      <c r="R7453" s="4"/>
      <c r="S7453" s="4"/>
      <c r="T7453" s="4"/>
      <c r="U7453" s="4"/>
      <c r="V7453" s="4"/>
    </row>
    <row r="7454" spans="1:22">
      <c r="A7454" s="4"/>
      <c r="B7454" s="4"/>
      <c r="C7454" s="18"/>
      <c r="D7454" s="8"/>
      <c r="E7454" s="8"/>
      <c r="F7454" s="4"/>
      <c r="G7454" s="9"/>
      <c r="H7454" s="18"/>
      <c r="I7454" s="18"/>
      <c r="J7454" s="23" t="str">
        <f>IF(OR(ISBLANK(H7454),ISBLANK((I7454))),"",NETWORKDAYS(H7454,I7454,Setup!$A$2:$A$30))</f>
        <v/>
      </c>
      <c r="K7454" s="4"/>
      <c r="L7454" s="4"/>
      <c r="M7454" s="4"/>
      <c r="N7454" s="4"/>
      <c r="O7454" s="4"/>
      <c r="P7454" s="4"/>
      <c r="Q7454" s="4"/>
      <c r="R7454" s="4"/>
      <c r="S7454" s="4"/>
      <c r="T7454" s="4"/>
      <c r="U7454" s="4"/>
      <c r="V7454" s="4"/>
    </row>
    <row r="7455" spans="1:22">
      <c r="A7455" s="4"/>
      <c r="B7455" s="4"/>
      <c r="C7455" s="18"/>
      <c r="D7455" s="8"/>
      <c r="E7455" s="8"/>
      <c r="F7455" s="4"/>
      <c r="G7455" s="9"/>
      <c r="H7455" s="18"/>
      <c r="I7455" s="18"/>
      <c r="J7455" s="23" t="str">
        <f>IF(OR(ISBLANK(H7455),ISBLANK((I7455))),"",NETWORKDAYS(H7455,I7455,Setup!$A$2:$A$30))</f>
        <v/>
      </c>
      <c r="K7455" s="4"/>
      <c r="L7455" s="4"/>
      <c r="M7455" s="4"/>
      <c r="N7455" s="4"/>
      <c r="O7455" s="4"/>
      <c r="P7455" s="4"/>
      <c r="Q7455" s="4"/>
      <c r="R7455" s="4"/>
      <c r="S7455" s="4"/>
      <c r="T7455" s="4"/>
      <c r="U7455" s="4"/>
      <c r="V7455" s="4"/>
    </row>
    <row r="7456" spans="1:22">
      <c r="A7456" s="4"/>
      <c r="B7456" s="4"/>
      <c r="C7456" s="18"/>
      <c r="D7456" s="8"/>
      <c r="E7456" s="8"/>
      <c r="F7456" s="4"/>
      <c r="G7456" s="9"/>
      <c r="H7456" s="18"/>
      <c r="I7456" s="18"/>
      <c r="J7456" s="23" t="str">
        <f>IF(OR(ISBLANK(H7456),ISBLANK((I7456))),"",NETWORKDAYS(H7456,I7456,Setup!$A$2:$A$30))</f>
        <v/>
      </c>
      <c r="K7456" s="4"/>
      <c r="L7456" s="4"/>
      <c r="M7456" s="4"/>
      <c r="N7456" s="4"/>
      <c r="O7456" s="4"/>
      <c r="P7456" s="4"/>
      <c r="Q7456" s="4"/>
      <c r="R7456" s="4"/>
      <c r="S7456" s="4"/>
      <c r="T7456" s="4"/>
      <c r="U7456" s="4"/>
      <c r="V7456" s="4"/>
    </row>
    <row r="7457" spans="1:22">
      <c r="A7457" s="4"/>
      <c r="B7457" s="4"/>
      <c r="C7457" s="18"/>
      <c r="D7457" s="8"/>
      <c r="E7457" s="8"/>
      <c r="F7457" s="4"/>
      <c r="G7457" s="9"/>
      <c r="H7457" s="18"/>
      <c r="I7457" s="18"/>
      <c r="J7457" s="23" t="str">
        <f>IF(OR(ISBLANK(H7457),ISBLANK((I7457))),"",NETWORKDAYS(H7457,I7457,Setup!$A$2:$A$30))</f>
        <v/>
      </c>
      <c r="K7457" s="4"/>
      <c r="L7457" s="4"/>
      <c r="M7457" s="4"/>
      <c r="N7457" s="4"/>
      <c r="O7457" s="4"/>
      <c r="P7457" s="4"/>
      <c r="Q7457" s="4"/>
      <c r="R7457" s="4"/>
      <c r="S7457" s="4"/>
      <c r="T7457" s="4"/>
      <c r="U7457" s="4"/>
      <c r="V7457" s="4"/>
    </row>
    <row r="7458" spans="1:22">
      <c r="A7458" s="4"/>
      <c r="B7458" s="4"/>
      <c r="C7458" s="18"/>
      <c r="D7458" s="8"/>
      <c r="E7458" s="8"/>
      <c r="F7458" s="4"/>
      <c r="G7458" s="9"/>
      <c r="H7458" s="18"/>
      <c r="I7458" s="18"/>
      <c r="J7458" s="23" t="str">
        <f>IF(OR(ISBLANK(H7458),ISBLANK((I7458))),"",NETWORKDAYS(H7458,I7458,Setup!$A$2:$A$30))</f>
        <v/>
      </c>
      <c r="K7458" s="4"/>
      <c r="L7458" s="4"/>
      <c r="M7458" s="4"/>
      <c r="N7458" s="4"/>
      <c r="O7458" s="4"/>
      <c r="P7458" s="4"/>
      <c r="Q7458" s="4"/>
      <c r="R7458" s="4"/>
      <c r="S7458" s="4"/>
      <c r="T7458" s="4"/>
      <c r="U7458" s="4"/>
      <c r="V7458" s="4"/>
    </row>
    <row r="7459" spans="1:22">
      <c r="A7459" s="4"/>
      <c r="B7459" s="4"/>
      <c r="C7459" s="18"/>
      <c r="D7459" s="8"/>
      <c r="E7459" s="8"/>
      <c r="F7459" s="4"/>
      <c r="G7459" s="9"/>
      <c r="H7459" s="18"/>
      <c r="I7459" s="18"/>
      <c r="J7459" s="23" t="str">
        <f>IF(OR(ISBLANK(H7459),ISBLANK((I7459))),"",NETWORKDAYS(H7459,I7459,Setup!$A$2:$A$30))</f>
        <v/>
      </c>
      <c r="K7459" s="4"/>
      <c r="L7459" s="4"/>
      <c r="M7459" s="4"/>
      <c r="N7459" s="4"/>
      <c r="O7459" s="4"/>
      <c r="P7459" s="4"/>
      <c r="Q7459" s="4"/>
      <c r="R7459" s="4"/>
      <c r="S7459" s="4"/>
      <c r="T7459" s="4"/>
      <c r="U7459" s="4"/>
      <c r="V7459" s="4"/>
    </row>
    <row r="7460" spans="1:22">
      <c r="A7460" s="4"/>
      <c r="B7460" s="4"/>
      <c r="C7460" s="18"/>
      <c r="D7460" s="8"/>
      <c r="E7460" s="8"/>
      <c r="F7460" s="4"/>
      <c r="G7460" s="9"/>
      <c r="H7460" s="18"/>
      <c r="I7460" s="18"/>
      <c r="J7460" s="23" t="str">
        <f>IF(OR(ISBLANK(H7460),ISBLANK((I7460))),"",NETWORKDAYS(H7460,I7460,Setup!$A$2:$A$30))</f>
        <v/>
      </c>
      <c r="K7460" s="4"/>
      <c r="L7460" s="4"/>
      <c r="M7460" s="4"/>
      <c r="N7460" s="4"/>
      <c r="O7460" s="4"/>
      <c r="P7460" s="4"/>
      <c r="Q7460" s="4"/>
      <c r="R7460" s="4"/>
      <c r="S7460" s="4"/>
      <c r="T7460" s="4"/>
      <c r="U7460" s="4"/>
      <c r="V7460" s="4"/>
    </row>
    <row r="7461" spans="1:22">
      <c r="A7461" s="4"/>
      <c r="B7461" s="4"/>
      <c r="C7461" s="18"/>
      <c r="D7461" s="8"/>
      <c r="E7461" s="8"/>
      <c r="F7461" s="4"/>
      <c r="G7461" s="9"/>
      <c r="H7461" s="18"/>
      <c r="I7461" s="18"/>
      <c r="J7461" s="23" t="str">
        <f>IF(OR(ISBLANK(H7461),ISBLANK((I7461))),"",NETWORKDAYS(H7461,I7461,Setup!$A$2:$A$30))</f>
        <v/>
      </c>
      <c r="K7461" s="4"/>
      <c r="L7461" s="4"/>
      <c r="M7461" s="4"/>
      <c r="N7461" s="4"/>
      <c r="O7461" s="4"/>
      <c r="P7461" s="4"/>
      <c r="Q7461" s="4"/>
      <c r="R7461" s="4"/>
      <c r="S7461" s="4"/>
      <c r="T7461" s="4"/>
      <c r="U7461" s="4"/>
      <c r="V7461" s="4"/>
    </row>
    <row r="7462" spans="1:22">
      <c r="A7462" s="4"/>
      <c r="B7462" s="4"/>
      <c r="C7462" s="18"/>
      <c r="D7462" s="8"/>
      <c r="E7462" s="8"/>
      <c r="F7462" s="4"/>
      <c r="G7462" s="9"/>
      <c r="H7462" s="18"/>
      <c r="I7462" s="18"/>
      <c r="J7462" s="23" t="str">
        <f>IF(OR(ISBLANK(H7462),ISBLANK((I7462))),"",NETWORKDAYS(H7462,I7462,Setup!$A$2:$A$30))</f>
        <v/>
      </c>
      <c r="K7462" s="4"/>
      <c r="L7462" s="4"/>
      <c r="M7462" s="4"/>
      <c r="N7462" s="4"/>
      <c r="O7462" s="4"/>
      <c r="P7462" s="4"/>
      <c r="Q7462" s="4"/>
      <c r="R7462" s="4"/>
      <c r="S7462" s="4"/>
      <c r="T7462" s="4"/>
      <c r="U7462" s="4"/>
      <c r="V7462" s="4"/>
    </row>
    <row r="7463" spans="1:22">
      <c r="A7463" s="4"/>
      <c r="B7463" s="4"/>
      <c r="C7463" s="18"/>
      <c r="D7463" s="8"/>
      <c r="E7463" s="8"/>
      <c r="F7463" s="4"/>
      <c r="G7463" s="9"/>
      <c r="H7463" s="18"/>
      <c r="I7463" s="18"/>
      <c r="J7463" s="23" t="str">
        <f>IF(OR(ISBLANK(H7463),ISBLANK((I7463))),"",NETWORKDAYS(H7463,I7463,Setup!$A$2:$A$30))</f>
        <v/>
      </c>
      <c r="K7463" s="4"/>
      <c r="L7463" s="4"/>
      <c r="M7463" s="4"/>
      <c r="N7463" s="4"/>
      <c r="O7463" s="4"/>
      <c r="P7463" s="4"/>
      <c r="Q7463" s="4"/>
      <c r="R7463" s="4"/>
      <c r="S7463" s="4"/>
      <c r="T7463" s="4"/>
      <c r="U7463" s="4"/>
      <c r="V7463" s="4"/>
    </row>
    <row r="7464" spans="1:22">
      <c r="A7464" s="4"/>
      <c r="B7464" s="4"/>
      <c r="C7464" s="18"/>
      <c r="D7464" s="8"/>
      <c r="E7464" s="8"/>
      <c r="F7464" s="4"/>
      <c r="G7464" s="9"/>
      <c r="H7464" s="18"/>
      <c r="I7464" s="18"/>
      <c r="J7464" s="23" t="str">
        <f>IF(OR(ISBLANK(H7464),ISBLANK((I7464))),"",NETWORKDAYS(H7464,I7464,Setup!$A$2:$A$30))</f>
        <v/>
      </c>
      <c r="K7464" s="4"/>
      <c r="L7464" s="4"/>
      <c r="M7464" s="4"/>
      <c r="N7464" s="4"/>
      <c r="O7464" s="4"/>
      <c r="P7464" s="4"/>
      <c r="Q7464" s="4"/>
      <c r="R7464" s="4"/>
      <c r="S7464" s="4"/>
      <c r="T7464" s="4"/>
      <c r="U7464" s="4"/>
      <c r="V7464" s="4"/>
    </row>
    <row r="7465" spans="1:22">
      <c r="A7465" s="4"/>
      <c r="B7465" s="4"/>
      <c r="C7465" s="18"/>
      <c r="D7465" s="8"/>
      <c r="E7465" s="8"/>
      <c r="F7465" s="4"/>
      <c r="G7465" s="9"/>
      <c r="H7465" s="18"/>
      <c r="I7465" s="18"/>
      <c r="J7465" s="23" t="str">
        <f>IF(OR(ISBLANK(H7465),ISBLANK((I7465))),"",NETWORKDAYS(H7465,I7465,Setup!$A$2:$A$30))</f>
        <v/>
      </c>
      <c r="K7465" s="4"/>
      <c r="L7465" s="4"/>
      <c r="M7465" s="4"/>
      <c r="N7465" s="4"/>
      <c r="O7465" s="4"/>
      <c r="P7465" s="4"/>
      <c r="Q7465" s="4"/>
      <c r="R7465" s="4"/>
      <c r="S7465" s="4"/>
      <c r="T7465" s="4"/>
      <c r="U7465" s="4"/>
      <c r="V7465" s="4"/>
    </row>
    <row r="7466" spans="1:22">
      <c r="A7466" s="4"/>
      <c r="B7466" s="4"/>
      <c r="C7466" s="18"/>
      <c r="D7466" s="8"/>
      <c r="E7466" s="8"/>
      <c r="F7466" s="4"/>
      <c r="G7466" s="9"/>
      <c r="H7466" s="18"/>
      <c r="I7466" s="18"/>
      <c r="J7466" s="23" t="str">
        <f>IF(OR(ISBLANK(H7466),ISBLANK((I7466))),"",NETWORKDAYS(H7466,I7466,Setup!$A$2:$A$30))</f>
        <v/>
      </c>
      <c r="K7466" s="4"/>
      <c r="L7466" s="4"/>
      <c r="M7466" s="4"/>
      <c r="N7466" s="4"/>
      <c r="O7466" s="4"/>
      <c r="P7466" s="4"/>
      <c r="Q7466" s="4"/>
      <c r="R7466" s="4"/>
      <c r="S7466" s="4"/>
      <c r="T7466" s="4"/>
      <c r="U7466" s="4"/>
      <c r="V7466" s="4"/>
    </row>
    <row r="7467" spans="1:22">
      <c r="A7467" s="4"/>
      <c r="B7467" s="4"/>
      <c r="C7467" s="18"/>
      <c r="D7467" s="8"/>
      <c r="E7467" s="8"/>
      <c r="F7467" s="4"/>
      <c r="G7467" s="9"/>
      <c r="H7467" s="18"/>
      <c r="I7467" s="18"/>
      <c r="J7467" s="23" t="str">
        <f>IF(OR(ISBLANK(H7467),ISBLANK((I7467))),"",NETWORKDAYS(H7467,I7467,Setup!$A$2:$A$30))</f>
        <v/>
      </c>
      <c r="K7467" s="4"/>
      <c r="L7467" s="4"/>
      <c r="M7467" s="4"/>
      <c r="N7467" s="4"/>
      <c r="O7467" s="4"/>
      <c r="P7467" s="4"/>
      <c r="Q7467" s="4"/>
      <c r="R7467" s="4"/>
      <c r="S7467" s="4"/>
      <c r="T7467" s="4"/>
      <c r="U7467" s="4"/>
      <c r="V7467" s="4"/>
    </row>
    <row r="7468" spans="1:22">
      <c r="A7468" s="4"/>
      <c r="B7468" s="4"/>
      <c r="C7468" s="18"/>
      <c r="D7468" s="8"/>
      <c r="E7468" s="8"/>
      <c r="F7468" s="4"/>
      <c r="G7468" s="9"/>
      <c r="H7468" s="18"/>
      <c r="I7468" s="18"/>
      <c r="J7468" s="23" t="str">
        <f>IF(OR(ISBLANK(H7468),ISBLANK((I7468))),"",NETWORKDAYS(H7468,I7468,Setup!$A$2:$A$30))</f>
        <v/>
      </c>
      <c r="K7468" s="4"/>
      <c r="L7468" s="4"/>
      <c r="M7468" s="4"/>
      <c r="N7468" s="4"/>
      <c r="O7468" s="4"/>
      <c r="P7468" s="4"/>
      <c r="Q7468" s="4"/>
      <c r="R7468" s="4"/>
      <c r="S7468" s="4"/>
      <c r="T7468" s="4"/>
      <c r="U7468" s="4"/>
      <c r="V7468" s="4"/>
    </row>
    <row r="7469" spans="1:22">
      <c r="A7469" s="4"/>
      <c r="B7469" s="4"/>
      <c r="C7469" s="18"/>
      <c r="D7469" s="8"/>
      <c r="E7469" s="8"/>
      <c r="F7469" s="4"/>
      <c r="G7469" s="9"/>
      <c r="H7469" s="18"/>
      <c r="I7469" s="18"/>
      <c r="J7469" s="23" t="str">
        <f>IF(OR(ISBLANK(H7469),ISBLANK((I7469))),"",NETWORKDAYS(H7469,I7469,Setup!$A$2:$A$30))</f>
        <v/>
      </c>
      <c r="K7469" s="4"/>
      <c r="L7469" s="4"/>
      <c r="M7469" s="4"/>
      <c r="N7469" s="4"/>
      <c r="O7469" s="4"/>
      <c r="P7469" s="4"/>
      <c r="Q7469" s="4"/>
      <c r="R7469" s="4"/>
      <c r="S7469" s="4"/>
      <c r="T7469" s="4"/>
      <c r="U7469" s="4"/>
      <c r="V7469" s="4"/>
    </row>
    <row r="7470" spans="1:22">
      <c r="A7470" s="4"/>
      <c r="B7470" s="4"/>
      <c r="C7470" s="18"/>
      <c r="D7470" s="8"/>
      <c r="E7470" s="8"/>
      <c r="F7470" s="4"/>
      <c r="G7470" s="9"/>
      <c r="H7470" s="18"/>
      <c r="I7470" s="18"/>
      <c r="J7470" s="23" t="str">
        <f>IF(OR(ISBLANK(H7470),ISBLANK((I7470))),"",NETWORKDAYS(H7470,I7470,Setup!$A$2:$A$30))</f>
        <v/>
      </c>
      <c r="K7470" s="4"/>
      <c r="L7470" s="4"/>
      <c r="M7470" s="4"/>
      <c r="N7470" s="4"/>
      <c r="O7470" s="4"/>
      <c r="P7470" s="4"/>
      <c r="Q7470" s="4"/>
      <c r="R7470" s="4"/>
      <c r="S7470" s="4"/>
      <c r="T7470" s="4"/>
      <c r="U7470" s="4"/>
      <c r="V7470" s="4"/>
    </row>
    <row r="7471" spans="1:22">
      <c r="A7471" s="4"/>
      <c r="B7471" s="4"/>
      <c r="C7471" s="18"/>
      <c r="D7471" s="8"/>
      <c r="E7471" s="8"/>
      <c r="F7471" s="4"/>
      <c r="G7471" s="9"/>
      <c r="H7471" s="18"/>
      <c r="I7471" s="18"/>
      <c r="J7471" s="23" t="str">
        <f>IF(OR(ISBLANK(H7471),ISBLANK((I7471))),"",NETWORKDAYS(H7471,I7471,Setup!$A$2:$A$30))</f>
        <v/>
      </c>
      <c r="K7471" s="4"/>
      <c r="L7471" s="4"/>
      <c r="M7471" s="4"/>
      <c r="N7471" s="4"/>
      <c r="O7471" s="4"/>
      <c r="P7471" s="4"/>
      <c r="Q7471" s="4"/>
      <c r="R7471" s="4"/>
      <c r="S7471" s="4"/>
      <c r="T7471" s="4"/>
      <c r="U7471" s="4"/>
      <c r="V7471" s="4"/>
    </row>
    <row r="7472" spans="1:22">
      <c r="A7472" s="4"/>
      <c r="B7472" s="4"/>
      <c r="C7472" s="18"/>
      <c r="D7472" s="8"/>
      <c r="E7472" s="8"/>
      <c r="F7472" s="4"/>
      <c r="G7472" s="9"/>
      <c r="H7472" s="18"/>
      <c r="I7472" s="18"/>
      <c r="J7472" s="23" t="str">
        <f>IF(OR(ISBLANK(H7472),ISBLANK((I7472))),"",NETWORKDAYS(H7472,I7472,Setup!$A$2:$A$30))</f>
        <v/>
      </c>
      <c r="K7472" s="4"/>
      <c r="L7472" s="4"/>
      <c r="M7472" s="4"/>
      <c r="N7472" s="4"/>
      <c r="O7472" s="4"/>
      <c r="P7472" s="4"/>
      <c r="Q7472" s="4"/>
      <c r="R7472" s="4"/>
      <c r="S7472" s="4"/>
      <c r="T7472" s="4"/>
      <c r="U7472" s="4"/>
      <c r="V7472" s="4"/>
    </row>
    <row r="7473" spans="1:22">
      <c r="A7473" s="4"/>
      <c r="B7473" s="4"/>
      <c r="C7473" s="18"/>
      <c r="D7473" s="8"/>
      <c r="E7473" s="8"/>
      <c r="F7473" s="4"/>
      <c r="G7473" s="9"/>
      <c r="H7473" s="18"/>
      <c r="I7473" s="18"/>
      <c r="J7473" s="23" t="str">
        <f>IF(OR(ISBLANK(H7473),ISBLANK((I7473))),"",NETWORKDAYS(H7473,I7473,Setup!$A$2:$A$30))</f>
        <v/>
      </c>
      <c r="K7473" s="4"/>
      <c r="L7473" s="4"/>
      <c r="M7473" s="4"/>
      <c r="N7473" s="4"/>
      <c r="O7473" s="4"/>
      <c r="P7473" s="4"/>
      <c r="Q7473" s="4"/>
      <c r="R7473" s="4"/>
      <c r="S7473" s="4"/>
      <c r="T7473" s="4"/>
      <c r="U7473" s="4"/>
      <c r="V7473" s="4"/>
    </row>
    <row r="7474" spans="1:22">
      <c r="A7474" s="4"/>
      <c r="B7474" s="4"/>
      <c r="C7474" s="18"/>
      <c r="D7474" s="8"/>
      <c r="E7474" s="8"/>
      <c r="F7474" s="4"/>
      <c r="G7474" s="9"/>
      <c r="H7474" s="18"/>
      <c r="I7474" s="18"/>
      <c r="J7474" s="23" t="str">
        <f>IF(OR(ISBLANK(H7474),ISBLANK((I7474))),"",NETWORKDAYS(H7474,I7474,Setup!$A$2:$A$30))</f>
        <v/>
      </c>
      <c r="K7474" s="4"/>
      <c r="L7474" s="4"/>
      <c r="M7474" s="4"/>
      <c r="N7474" s="4"/>
      <c r="O7474" s="4"/>
      <c r="P7474" s="4"/>
      <c r="Q7474" s="4"/>
      <c r="R7474" s="4"/>
      <c r="S7474" s="4"/>
      <c r="T7474" s="4"/>
      <c r="U7474" s="4"/>
      <c r="V7474" s="4"/>
    </row>
    <row r="7475" spans="1:22">
      <c r="A7475" s="4"/>
      <c r="B7475" s="4"/>
      <c r="C7475" s="18"/>
      <c r="D7475" s="8"/>
      <c r="E7475" s="8"/>
      <c r="F7475" s="4"/>
      <c r="G7475" s="9"/>
      <c r="H7475" s="18"/>
      <c r="I7475" s="18"/>
      <c r="J7475" s="23" t="str">
        <f>IF(OR(ISBLANK(H7475),ISBLANK((I7475))),"",NETWORKDAYS(H7475,I7475,Setup!$A$2:$A$30))</f>
        <v/>
      </c>
      <c r="K7475" s="4"/>
      <c r="L7475" s="4"/>
      <c r="M7475" s="4"/>
      <c r="N7475" s="4"/>
      <c r="O7475" s="4"/>
      <c r="P7475" s="4"/>
      <c r="Q7475" s="4"/>
      <c r="R7475" s="4"/>
      <c r="S7475" s="4"/>
      <c r="T7475" s="4"/>
      <c r="U7475" s="4"/>
      <c r="V7475" s="4"/>
    </row>
    <row r="7476" spans="1:22">
      <c r="A7476" s="4"/>
      <c r="B7476" s="4"/>
      <c r="C7476" s="18"/>
      <c r="D7476" s="8"/>
      <c r="E7476" s="8"/>
      <c r="F7476" s="4"/>
      <c r="G7476" s="9"/>
      <c r="H7476" s="18"/>
      <c r="I7476" s="18"/>
      <c r="J7476" s="23" t="str">
        <f>IF(OR(ISBLANK(H7476),ISBLANK((I7476))),"",NETWORKDAYS(H7476,I7476,Setup!$A$2:$A$30))</f>
        <v/>
      </c>
      <c r="K7476" s="4"/>
      <c r="L7476" s="4"/>
      <c r="M7476" s="4"/>
      <c r="N7476" s="4"/>
      <c r="O7476" s="4"/>
      <c r="P7476" s="4"/>
      <c r="Q7476" s="4"/>
      <c r="R7476" s="4"/>
      <c r="S7476" s="4"/>
      <c r="T7476" s="4"/>
      <c r="U7476" s="4"/>
      <c r="V7476" s="4"/>
    </row>
    <row r="7477" spans="1:22">
      <c r="A7477" s="4"/>
      <c r="B7477" s="4"/>
      <c r="C7477" s="18"/>
      <c r="D7477" s="8"/>
      <c r="E7477" s="8"/>
      <c r="F7477" s="4"/>
      <c r="G7477" s="9"/>
      <c r="H7477" s="18"/>
      <c r="I7477" s="18"/>
      <c r="J7477" s="23" t="str">
        <f>IF(OR(ISBLANK(H7477),ISBLANK((I7477))),"",NETWORKDAYS(H7477,I7477,Setup!$A$2:$A$30))</f>
        <v/>
      </c>
      <c r="K7477" s="4"/>
      <c r="L7477" s="4"/>
      <c r="M7477" s="4"/>
      <c r="N7477" s="4"/>
      <c r="O7477" s="4"/>
      <c r="P7477" s="4"/>
      <c r="Q7477" s="4"/>
      <c r="R7477" s="4"/>
      <c r="S7477" s="4"/>
      <c r="T7477" s="4"/>
      <c r="U7477" s="4"/>
      <c r="V7477" s="4"/>
    </row>
    <row r="7478" spans="1:22">
      <c r="A7478" s="4"/>
      <c r="B7478" s="4"/>
      <c r="C7478" s="18"/>
      <c r="D7478" s="8"/>
      <c r="E7478" s="8"/>
      <c r="F7478" s="4"/>
      <c r="G7478" s="9"/>
      <c r="H7478" s="18"/>
      <c r="I7478" s="18"/>
      <c r="J7478" s="23" t="str">
        <f>IF(OR(ISBLANK(H7478),ISBLANK((I7478))),"",NETWORKDAYS(H7478,I7478,Setup!$A$2:$A$30))</f>
        <v/>
      </c>
      <c r="K7478" s="4"/>
      <c r="L7478" s="4"/>
      <c r="M7478" s="4"/>
      <c r="N7478" s="4"/>
      <c r="O7478" s="4"/>
      <c r="P7478" s="4"/>
      <c r="Q7478" s="4"/>
      <c r="R7478" s="4"/>
      <c r="S7478" s="4"/>
      <c r="T7478" s="4"/>
      <c r="U7478" s="4"/>
      <c r="V7478" s="4"/>
    </row>
    <row r="7479" spans="1:22">
      <c r="A7479" s="4"/>
      <c r="B7479" s="4"/>
      <c r="C7479" s="18"/>
      <c r="D7479" s="8"/>
      <c r="E7479" s="8"/>
      <c r="F7479" s="4"/>
      <c r="G7479" s="9"/>
      <c r="H7479" s="18"/>
      <c r="I7479" s="18"/>
      <c r="J7479" s="23" t="str">
        <f>IF(OR(ISBLANK(H7479),ISBLANK((I7479))),"",NETWORKDAYS(H7479,I7479,Setup!$A$2:$A$30))</f>
        <v/>
      </c>
      <c r="K7479" s="4"/>
      <c r="L7479" s="4"/>
      <c r="M7479" s="4"/>
      <c r="N7479" s="4"/>
      <c r="O7479" s="4"/>
      <c r="P7479" s="4"/>
      <c r="Q7479" s="4"/>
      <c r="R7479" s="4"/>
      <c r="S7479" s="4"/>
      <c r="T7479" s="4"/>
      <c r="U7479" s="4"/>
      <c r="V7479" s="4"/>
    </row>
    <row r="7480" spans="1:22">
      <c r="A7480" s="4"/>
      <c r="B7480" s="4"/>
      <c r="C7480" s="18"/>
      <c r="D7480" s="8"/>
      <c r="E7480" s="8"/>
      <c r="F7480" s="4"/>
      <c r="G7480" s="9"/>
      <c r="H7480" s="18"/>
      <c r="I7480" s="18"/>
      <c r="J7480" s="23" t="str">
        <f>IF(OR(ISBLANK(H7480),ISBLANK((I7480))),"",NETWORKDAYS(H7480,I7480,Setup!$A$2:$A$30))</f>
        <v/>
      </c>
      <c r="K7480" s="4"/>
      <c r="L7480" s="4"/>
      <c r="M7480" s="4"/>
      <c r="N7480" s="4"/>
      <c r="O7480" s="4"/>
      <c r="P7480" s="4"/>
      <c r="Q7480" s="4"/>
      <c r="R7480" s="4"/>
      <c r="S7480" s="4"/>
      <c r="T7480" s="4"/>
      <c r="U7480" s="4"/>
      <c r="V7480" s="4"/>
    </row>
    <row r="7481" spans="1:22">
      <c r="A7481" s="4"/>
      <c r="B7481" s="4"/>
      <c r="C7481" s="18"/>
      <c r="D7481" s="8"/>
      <c r="E7481" s="8"/>
      <c r="F7481" s="4"/>
      <c r="G7481" s="9"/>
      <c r="H7481" s="18"/>
      <c r="I7481" s="18"/>
      <c r="J7481" s="23" t="str">
        <f>IF(OR(ISBLANK(H7481),ISBLANK((I7481))),"",NETWORKDAYS(H7481,I7481,Setup!$A$2:$A$30))</f>
        <v/>
      </c>
      <c r="K7481" s="4"/>
      <c r="L7481" s="4"/>
      <c r="M7481" s="4"/>
      <c r="N7481" s="4"/>
      <c r="O7481" s="4"/>
      <c r="P7481" s="4"/>
      <c r="Q7481" s="4"/>
      <c r="R7481" s="4"/>
      <c r="S7481" s="4"/>
      <c r="T7481" s="4"/>
      <c r="U7481" s="4"/>
      <c r="V7481" s="4"/>
    </row>
    <row r="7482" spans="1:22">
      <c r="A7482" s="4"/>
      <c r="B7482" s="4"/>
      <c r="C7482" s="18"/>
      <c r="D7482" s="8"/>
      <c r="E7482" s="8"/>
      <c r="F7482" s="4"/>
      <c r="G7482" s="9"/>
      <c r="H7482" s="18"/>
      <c r="I7482" s="18"/>
      <c r="J7482" s="23" t="str">
        <f>IF(OR(ISBLANK(H7482),ISBLANK((I7482))),"",NETWORKDAYS(H7482,I7482,Setup!$A$2:$A$30))</f>
        <v/>
      </c>
      <c r="K7482" s="4"/>
      <c r="L7482" s="4"/>
      <c r="M7482" s="4"/>
      <c r="N7482" s="4"/>
      <c r="O7482" s="4"/>
      <c r="P7482" s="4"/>
      <c r="Q7482" s="4"/>
      <c r="R7482" s="4"/>
      <c r="S7482" s="4"/>
      <c r="T7482" s="4"/>
      <c r="U7482" s="4"/>
      <c r="V7482" s="4"/>
    </row>
    <row r="7483" spans="1:22">
      <c r="A7483" s="4"/>
      <c r="B7483" s="4"/>
      <c r="C7483" s="18"/>
      <c r="D7483" s="8"/>
      <c r="E7483" s="8"/>
      <c r="F7483" s="4"/>
      <c r="G7483" s="9"/>
      <c r="H7483" s="18"/>
      <c r="I7483" s="18"/>
      <c r="J7483" s="23" t="str">
        <f>IF(OR(ISBLANK(H7483),ISBLANK((I7483))),"",NETWORKDAYS(H7483,I7483,Setup!$A$2:$A$30))</f>
        <v/>
      </c>
      <c r="K7483" s="4"/>
      <c r="L7483" s="4"/>
      <c r="M7483" s="4"/>
      <c r="N7483" s="4"/>
      <c r="O7483" s="4"/>
      <c r="P7483" s="4"/>
      <c r="Q7483" s="4"/>
      <c r="R7483" s="4"/>
      <c r="S7483" s="4"/>
      <c r="T7483" s="4"/>
      <c r="U7483" s="4"/>
      <c r="V7483" s="4"/>
    </row>
    <row r="7484" spans="1:22">
      <c r="A7484" s="4"/>
      <c r="B7484" s="4"/>
      <c r="C7484" s="18"/>
      <c r="D7484" s="8"/>
      <c r="E7484" s="8"/>
      <c r="F7484" s="4"/>
      <c r="G7484" s="9"/>
      <c r="H7484" s="18"/>
      <c r="I7484" s="18"/>
      <c r="J7484" s="23" t="str">
        <f>IF(OR(ISBLANK(H7484),ISBLANK((I7484))),"",NETWORKDAYS(H7484,I7484,Setup!$A$2:$A$30))</f>
        <v/>
      </c>
      <c r="K7484" s="4"/>
      <c r="L7484" s="4"/>
      <c r="M7484" s="4"/>
      <c r="N7484" s="4"/>
      <c r="O7484" s="4"/>
      <c r="P7484" s="4"/>
      <c r="Q7484" s="4"/>
      <c r="R7484" s="4"/>
      <c r="S7484" s="4"/>
      <c r="T7484" s="4"/>
      <c r="U7484" s="4"/>
      <c r="V7484" s="4"/>
    </row>
    <row r="7485" spans="1:22">
      <c r="A7485" s="4"/>
      <c r="B7485" s="4"/>
      <c r="C7485" s="18"/>
      <c r="D7485" s="8"/>
      <c r="E7485" s="8"/>
      <c r="F7485" s="4"/>
      <c r="G7485" s="9"/>
      <c r="H7485" s="18"/>
      <c r="I7485" s="18"/>
      <c r="J7485" s="23" t="str">
        <f>IF(OR(ISBLANK(H7485),ISBLANK((I7485))),"",NETWORKDAYS(H7485,I7485,Setup!$A$2:$A$30))</f>
        <v/>
      </c>
      <c r="K7485" s="4"/>
      <c r="L7485" s="4"/>
      <c r="M7485" s="4"/>
      <c r="N7485" s="4"/>
      <c r="O7485" s="4"/>
      <c r="P7485" s="4"/>
      <c r="Q7485" s="4"/>
      <c r="R7485" s="4"/>
      <c r="S7485" s="4"/>
      <c r="T7485" s="4"/>
      <c r="U7485" s="4"/>
      <c r="V7485" s="4"/>
    </row>
    <row r="7486" spans="1:22">
      <c r="A7486" s="4"/>
      <c r="B7486" s="4"/>
      <c r="C7486" s="18"/>
      <c r="D7486" s="8"/>
      <c r="E7486" s="8"/>
      <c r="F7486" s="4"/>
      <c r="G7486" s="9"/>
      <c r="H7486" s="18"/>
      <c r="I7486" s="18"/>
      <c r="J7486" s="23" t="str">
        <f>IF(OR(ISBLANK(H7486),ISBLANK((I7486))),"",NETWORKDAYS(H7486,I7486,Setup!$A$2:$A$30))</f>
        <v/>
      </c>
      <c r="K7486" s="4"/>
      <c r="L7486" s="4"/>
      <c r="M7486" s="4"/>
      <c r="N7486" s="4"/>
      <c r="O7486" s="4"/>
      <c r="P7486" s="4"/>
      <c r="Q7486" s="4"/>
      <c r="R7486" s="4"/>
      <c r="S7486" s="4"/>
      <c r="T7486" s="4"/>
      <c r="U7486" s="4"/>
      <c r="V7486" s="4"/>
    </row>
    <row r="7487" spans="1:22">
      <c r="A7487" s="4"/>
      <c r="B7487" s="4"/>
      <c r="C7487" s="18"/>
      <c r="D7487" s="8"/>
      <c r="E7487" s="8"/>
      <c r="F7487" s="4"/>
      <c r="G7487" s="9"/>
      <c r="H7487" s="18"/>
      <c r="I7487" s="18"/>
      <c r="J7487" s="23" t="str">
        <f>IF(OR(ISBLANK(H7487),ISBLANK((I7487))),"",NETWORKDAYS(H7487,I7487,Setup!$A$2:$A$30))</f>
        <v/>
      </c>
      <c r="K7487" s="4"/>
      <c r="L7487" s="4"/>
      <c r="M7487" s="4"/>
      <c r="N7487" s="4"/>
      <c r="O7487" s="4"/>
      <c r="P7487" s="4"/>
      <c r="Q7487" s="4"/>
      <c r="R7487" s="4"/>
      <c r="S7487" s="4"/>
      <c r="T7487" s="4"/>
      <c r="U7487" s="4"/>
      <c r="V7487" s="4"/>
    </row>
    <row r="7488" spans="1:22">
      <c r="A7488" s="4"/>
      <c r="B7488" s="4"/>
      <c r="C7488" s="18"/>
      <c r="D7488" s="8"/>
      <c r="E7488" s="8"/>
      <c r="F7488" s="4"/>
      <c r="G7488" s="9"/>
      <c r="H7488" s="18"/>
      <c r="I7488" s="18"/>
      <c r="J7488" s="23" t="str">
        <f>IF(OR(ISBLANK(H7488),ISBLANK((I7488))),"",NETWORKDAYS(H7488,I7488,Setup!$A$2:$A$30))</f>
        <v/>
      </c>
      <c r="K7488" s="4"/>
      <c r="L7488" s="4"/>
      <c r="M7488" s="4"/>
      <c r="N7488" s="4"/>
      <c r="O7488" s="4"/>
      <c r="P7488" s="4"/>
      <c r="Q7488" s="4"/>
      <c r="R7488" s="4"/>
      <c r="S7488" s="4"/>
      <c r="T7488" s="4"/>
      <c r="U7488" s="4"/>
      <c r="V7488" s="4"/>
    </row>
    <row r="7489" spans="1:22">
      <c r="A7489" s="4"/>
      <c r="B7489" s="4"/>
      <c r="C7489" s="18"/>
      <c r="D7489" s="8"/>
      <c r="E7489" s="8"/>
      <c r="F7489" s="4"/>
      <c r="G7489" s="9"/>
      <c r="H7489" s="18"/>
      <c r="I7489" s="18"/>
      <c r="J7489" s="23" t="str">
        <f>IF(OR(ISBLANK(H7489),ISBLANK((I7489))),"",NETWORKDAYS(H7489,I7489,Setup!$A$2:$A$30))</f>
        <v/>
      </c>
      <c r="K7489" s="4"/>
      <c r="L7489" s="4"/>
      <c r="M7489" s="4"/>
      <c r="N7489" s="4"/>
      <c r="O7489" s="4"/>
      <c r="P7489" s="4"/>
      <c r="Q7489" s="4"/>
      <c r="R7489" s="4"/>
      <c r="S7489" s="4"/>
      <c r="T7489" s="4"/>
      <c r="U7489" s="4"/>
      <c r="V7489" s="4"/>
    </row>
    <row r="7490" spans="1:22">
      <c r="A7490" s="4"/>
      <c r="B7490" s="4"/>
      <c r="C7490" s="18"/>
      <c r="D7490" s="8"/>
      <c r="E7490" s="8"/>
      <c r="F7490" s="4"/>
      <c r="G7490" s="9"/>
      <c r="H7490" s="18"/>
      <c r="I7490" s="18"/>
      <c r="J7490" s="23" t="str">
        <f>IF(OR(ISBLANK(H7490),ISBLANK((I7490))),"",NETWORKDAYS(H7490,I7490,Setup!$A$2:$A$30))</f>
        <v/>
      </c>
      <c r="K7490" s="4"/>
      <c r="L7490" s="4"/>
      <c r="M7490" s="4"/>
      <c r="N7490" s="4"/>
      <c r="O7490" s="4"/>
      <c r="P7490" s="4"/>
      <c r="Q7490" s="4"/>
      <c r="R7490" s="4"/>
      <c r="S7490" s="4"/>
      <c r="T7490" s="4"/>
      <c r="U7490" s="4"/>
      <c r="V7490" s="4"/>
    </row>
    <row r="7491" spans="1:22">
      <c r="A7491" s="4"/>
      <c r="B7491" s="4"/>
      <c r="C7491" s="18"/>
      <c r="D7491" s="8"/>
      <c r="E7491" s="8"/>
      <c r="F7491" s="4"/>
      <c r="G7491" s="9"/>
      <c r="H7491" s="18"/>
      <c r="I7491" s="18"/>
      <c r="J7491" s="23" t="str">
        <f>IF(OR(ISBLANK(H7491),ISBLANK((I7491))),"",NETWORKDAYS(H7491,I7491,Setup!$A$2:$A$30))</f>
        <v/>
      </c>
      <c r="K7491" s="4"/>
      <c r="L7491" s="4"/>
      <c r="M7491" s="4"/>
      <c r="N7491" s="4"/>
      <c r="O7491" s="4"/>
      <c r="P7491" s="4"/>
      <c r="Q7491" s="4"/>
      <c r="R7491" s="4"/>
      <c r="S7491" s="4"/>
      <c r="T7491" s="4"/>
      <c r="U7491" s="4"/>
      <c r="V7491" s="4"/>
    </row>
    <row r="7492" spans="1:22">
      <c r="A7492" s="4"/>
      <c r="B7492" s="4"/>
      <c r="C7492" s="18"/>
      <c r="D7492" s="8"/>
      <c r="E7492" s="8"/>
      <c r="F7492" s="4"/>
      <c r="G7492" s="9"/>
      <c r="H7492" s="18"/>
      <c r="I7492" s="18"/>
      <c r="J7492" s="23" t="str">
        <f>IF(OR(ISBLANK(H7492),ISBLANK((I7492))),"",NETWORKDAYS(H7492,I7492,Setup!$A$2:$A$30))</f>
        <v/>
      </c>
      <c r="K7492" s="4"/>
      <c r="L7492" s="4"/>
      <c r="M7492" s="4"/>
      <c r="N7492" s="4"/>
      <c r="O7492" s="4"/>
      <c r="P7492" s="4"/>
      <c r="Q7492" s="4"/>
      <c r="R7492" s="4"/>
      <c r="S7492" s="4"/>
      <c r="T7492" s="4"/>
      <c r="U7492" s="4"/>
      <c r="V7492" s="4"/>
    </row>
    <row r="7493" spans="1:22">
      <c r="A7493" s="4"/>
      <c r="B7493" s="4"/>
      <c r="C7493" s="18"/>
      <c r="D7493" s="8"/>
      <c r="E7493" s="8"/>
      <c r="F7493" s="4"/>
      <c r="G7493" s="9"/>
      <c r="H7493" s="18"/>
      <c r="I7493" s="18"/>
      <c r="J7493" s="23" t="str">
        <f>IF(OR(ISBLANK(H7493),ISBLANK((I7493))),"",NETWORKDAYS(H7493,I7493,Setup!$A$2:$A$30))</f>
        <v/>
      </c>
      <c r="K7493" s="4"/>
      <c r="L7493" s="4"/>
      <c r="M7493" s="4"/>
      <c r="N7493" s="4"/>
      <c r="O7493" s="4"/>
      <c r="P7493" s="4"/>
      <c r="Q7493" s="4"/>
      <c r="R7493" s="4"/>
      <c r="S7493" s="4"/>
      <c r="T7493" s="4"/>
      <c r="U7493" s="4"/>
      <c r="V7493" s="4"/>
    </row>
    <row r="7494" spans="1:22">
      <c r="A7494" s="4"/>
      <c r="B7494" s="4"/>
      <c r="C7494" s="18"/>
      <c r="D7494" s="8"/>
      <c r="E7494" s="8"/>
      <c r="F7494" s="4"/>
      <c r="G7494" s="9"/>
      <c r="H7494" s="18"/>
      <c r="I7494" s="18"/>
      <c r="J7494" s="23" t="str">
        <f>IF(OR(ISBLANK(H7494),ISBLANK((I7494))),"",NETWORKDAYS(H7494,I7494,Setup!$A$2:$A$30))</f>
        <v/>
      </c>
      <c r="K7494" s="4"/>
      <c r="L7494" s="4"/>
      <c r="M7494" s="4"/>
      <c r="N7494" s="4"/>
      <c r="O7494" s="4"/>
      <c r="P7494" s="4"/>
      <c r="Q7494" s="4"/>
      <c r="R7494" s="4"/>
      <c r="S7494" s="4"/>
      <c r="T7494" s="4"/>
      <c r="U7494" s="4"/>
      <c r="V7494" s="4"/>
    </row>
    <row r="7495" spans="1:22">
      <c r="A7495" s="4"/>
      <c r="B7495" s="4"/>
      <c r="C7495" s="18"/>
      <c r="D7495" s="8"/>
      <c r="E7495" s="8"/>
      <c r="F7495" s="4"/>
      <c r="G7495" s="9"/>
      <c r="H7495" s="18"/>
      <c r="I7495" s="18"/>
      <c r="J7495" s="23" t="str">
        <f>IF(OR(ISBLANK(H7495),ISBLANK((I7495))),"",NETWORKDAYS(H7495,I7495,Setup!$A$2:$A$30))</f>
        <v/>
      </c>
      <c r="K7495" s="4"/>
      <c r="L7495" s="4"/>
      <c r="M7495" s="4"/>
      <c r="N7495" s="4"/>
      <c r="O7495" s="4"/>
      <c r="P7495" s="4"/>
      <c r="Q7495" s="4"/>
      <c r="R7495" s="4"/>
      <c r="S7495" s="4"/>
      <c r="T7495" s="4"/>
      <c r="U7495" s="4"/>
      <c r="V7495" s="4"/>
    </row>
    <row r="7496" spans="1:22">
      <c r="A7496" s="4"/>
      <c r="B7496" s="4"/>
      <c r="C7496" s="18"/>
      <c r="D7496" s="8"/>
      <c r="E7496" s="8"/>
      <c r="F7496" s="4"/>
      <c r="G7496" s="9"/>
      <c r="H7496" s="18"/>
      <c r="I7496" s="18"/>
      <c r="J7496" s="23" t="str">
        <f>IF(OR(ISBLANK(H7496),ISBLANK((I7496))),"",NETWORKDAYS(H7496,I7496,Setup!$A$2:$A$30))</f>
        <v/>
      </c>
      <c r="K7496" s="4"/>
      <c r="L7496" s="4"/>
      <c r="M7496" s="4"/>
      <c r="N7496" s="4"/>
      <c r="O7496" s="4"/>
      <c r="P7496" s="4"/>
      <c r="Q7496" s="4"/>
      <c r="R7496" s="4"/>
      <c r="S7496" s="4"/>
      <c r="T7496" s="4"/>
      <c r="U7496" s="4"/>
      <c r="V7496" s="4"/>
    </row>
    <row r="7497" spans="1:22">
      <c r="A7497" s="4"/>
      <c r="B7497" s="4"/>
      <c r="C7497" s="18"/>
      <c r="D7497" s="8"/>
      <c r="E7497" s="8"/>
      <c r="F7497" s="4"/>
      <c r="G7497" s="9"/>
      <c r="H7497" s="18"/>
      <c r="I7497" s="18"/>
      <c r="J7497" s="23" t="str">
        <f>IF(OR(ISBLANK(H7497),ISBLANK((I7497))),"",NETWORKDAYS(H7497,I7497,Setup!$A$2:$A$30))</f>
        <v/>
      </c>
      <c r="K7497" s="4"/>
      <c r="L7497" s="4"/>
      <c r="M7497" s="4"/>
      <c r="N7497" s="4"/>
      <c r="O7497" s="4"/>
      <c r="P7497" s="4"/>
      <c r="Q7497" s="4"/>
      <c r="R7497" s="4"/>
      <c r="S7497" s="4"/>
      <c r="T7497" s="4"/>
      <c r="U7497" s="4"/>
      <c r="V7497" s="4"/>
    </row>
    <row r="7498" spans="1:22">
      <c r="A7498" s="4"/>
      <c r="B7498" s="4"/>
      <c r="C7498" s="18"/>
      <c r="D7498" s="8"/>
      <c r="E7498" s="8"/>
      <c r="F7498" s="4"/>
      <c r="G7498" s="9"/>
      <c r="H7498" s="18"/>
      <c r="I7498" s="18"/>
      <c r="J7498" s="23" t="str">
        <f>IF(OR(ISBLANK(H7498),ISBLANK((I7498))),"",NETWORKDAYS(H7498,I7498,Setup!$A$2:$A$30))</f>
        <v/>
      </c>
      <c r="K7498" s="4"/>
      <c r="L7498" s="4"/>
      <c r="M7498" s="4"/>
      <c r="N7498" s="4"/>
      <c r="O7498" s="4"/>
      <c r="P7498" s="4"/>
      <c r="Q7498" s="4"/>
      <c r="R7498" s="4"/>
      <c r="S7498" s="4"/>
      <c r="T7498" s="4"/>
      <c r="U7498" s="4"/>
      <c r="V7498" s="4"/>
    </row>
    <row r="7499" spans="1:22">
      <c r="A7499" s="4"/>
      <c r="B7499" s="4"/>
      <c r="C7499" s="18"/>
      <c r="D7499" s="8"/>
      <c r="E7499" s="8"/>
      <c r="F7499" s="4"/>
      <c r="G7499" s="9"/>
      <c r="H7499" s="18"/>
      <c r="I7499" s="18"/>
      <c r="J7499" s="23" t="str">
        <f>IF(OR(ISBLANK(H7499),ISBLANK((I7499))),"",NETWORKDAYS(H7499,I7499,Setup!$A$2:$A$30))</f>
        <v/>
      </c>
      <c r="K7499" s="4"/>
      <c r="L7499" s="4"/>
      <c r="M7499" s="4"/>
      <c r="N7499" s="4"/>
      <c r="O7499" s="4"/>
      <c r="P7499" s="4"/>
      <c r="Q7499" s="4"/>
      <c r="R7499" s="4"/>
      <c r="S7499" s="4"/>
      <c r="T7499" s="4"/>
      <c r="U7499" s="4"/>
      <c r="V7499" s="4"/>
    </row>
    <row r="7500" spans="1:22">
      <c r="A7500" s="4"/>
      <c r="B7500" s="4"/>
      <c r="C7500" s="18"/>
      <c r="D7500" s="8"/>
      <c r="E7500" s="8"/>
      <c r="F7500" s="4"/>
      <c r="G7500" s="9"/>
      <c r="H7500" s="18"/>
      <c r="I7500" s="18"/>
      <c r="J7500" s="23" t="str">
        <f>IF(OR(ISBLANK(H7500),ISBLANK((I7500))),"",NETWORKDAYS(H7500,I7500,Setup!$A$2:$A$30))</f>
        <v/>
      </c>
      <c r="K7500" s="4"/>
      <c r="L7500" s="4"/>
      <c r="M7500" s="4"/>
      <c r="N7500" s="4"/>
      <c r="O7500" s="4"/>
      <c r="P7500" s="4"/>
      <c r="Q7500" s="4"/>
      <c r="R7500" s="4"/>
      <c r="S7500" s="4"/>
      <c r="T7500" s="4"/>
      <c r="U7500" s="4"/>
      <c r="V7500" s="4"/>
    </row>
    <row r="7501" spans="1:22">
      <c r="A7501" s="4"/>
      <c r="B7501" s="4"/>
      <c r="C7501" s="18"/>
      <c r="D7501" s="8"/>
      <c r="E7501" s="8"/>
      <c r="F7501" s="4"/>
      <c r="G7501" s="9"/>
      <c r="H7501" s="18"/>
      <c r="I7501" s="18"/>
      <c r="J7501" s="23" t="str">
        <f>IF(OR(ISBLANK(H7501),ISBLANK((I7501))),"",NETWORKDAYS(H7501,I7501,Setup!$A$2:$A$30))</f>
        <v/>
      </c>
      <c r="K7501" s="4"/>
      <c r="L7501" s="4"/>
      <c r="M7501" s="4"/>
      <c r="N7501" s="4"/>
      <c r="O7501" s="4"/>
      <c r="P7501" s="4"/>
      <c r="Q7501" s="4"/>
      <c r="R7501" s="4"/>
      <c r="S7501" s="4"/>
      <c r="T7501" s="4"/>
      <c r="U7501" s="4"/>
      <c r="V7501" s="4"/>
    </row>
    <row r="7502" spans="1:22">
      <c r="A7502" s="4"/>
      <c r="B7502" s="4"/>
      <c r="C7502" s="18"/>
      <c r="D7502" s="8"/>
      <c r="E7502" s="8"/>
      <c r="F7502" s="4"/>
      <c r="G7502" s="9"/>
      <c r="H7502" s="18"/>
      <c r="I7502" s="18"/>
      <c r="J7502" s="23" t="str">
        <f>IF(OR(ISBLANK(H7502),ISBLANK((I7502))),"",NETWORKDAYS(H7502,I7502,Setup!$A$2:$A$30))</f>
        <v/>
      </c>
      <c r="K7502" s="4"/>
      <c r="L7502" s="4"/>
      <c r="M7502" s="4"/>
      <c r="N7502" s="4"/>
      <c r="O7502" s="4"/>
      <c r="P7502" s="4"/>
      <c r="Q7502" s="4"/>
      <c r="R7502" s="4"/>
      <c r="S7502" s="4"/>
      <c r="T7502" s="4"/>
      <c r="U7502" s="4"/>
      <c r="V7502" s="4"/>
    </row>
    <row r="7503" spans="1:22">
      <c r="A7503" s="4"/>
      <c r="B7503" s="4"/>
      <c r="C7503" s="18"/>
      <c r="D7503" s="8"/>
      <c r="E7503" s="8"/>
      <c r="F7503" s="4"/>
      <c r="G7503" s="9"/>
      <c r="H7503" s="18"/>
      <c r="I7503" s="18"/>
      <c r="J7503" s="23" t="str">
        <f>IF(OR(ISBLANK(H7503),ISBLANK((I7503))),"",NETWORKDAYS(H7503,I7503,Setup!$A$2:$A$30))</f>
        <v/>
      </c>
      <c r="K7503" s="4"/>
      <c r="L7503" s="4"/>
      <c r="M7503" s="4"/>
      <c r="N7503" s="4"/>
      <c r="O7503" s="4"/>
      <c r="P7503" s="4"/>
      <c r="Q7503" s="4"/>
      <c r="R7503" s="4"/>
      <c r="S7503" s="4"/>
      <c r="T7503" s="4"/>
      <c r="U7503" s="4"/>
      <c r="V7503" s="4"/>
    </row>
    <row r="7504" spans="1:22">
      <c r="A7504" s="4"/>
      <c r="B7504" s="4"/>
      <c r="C7504" s="18"/>
      <c r="D7504" s="8"/>
      <c r="E7504" s="8"/>
      <c r="F7504" s="4"/>
      <c r="G7504" s="9"/>
      <c r="H7504" s="18"/>
      <c r="I7504" s="18"/>
      <c r="J7504" s="23" t="str">
        <f>IF(OR(ISBLANK(H7504),ISBLANK((I7504))),"",NETWORKDAYS(H7504,I7504,Setup!$A$2:$A$30))</f>
        <v/>
      </c>
      <c r="K7504" s="4"/>
      <c r="L7504" s="4"/>
      <c r="M7504" s="4"/>
      <c r="N7504" s="4"/>
      <c r="O7504" s="4"/>
      <c r="P7504" s="4"/>
      <c r="Q7504" s="4"/>
      <c r="R7504" s="4"/>
      <c r="S7504" s="4"/>
      <c r="T7504" s="4"/>
      <c r="U7504" s="4"/>
      <c r="V7504" s="4"/>
    </row>
    <row r="7505" spans="1:22">
      <c r="A7505" s="4"/>
      <c r="B7505" s="4"/>
      <c r="C7505" s="18"/>
      <c r="D7505" s="8"/>
      <c r="E7505" s="8"/>
      <c r="F7505" s="4"/>
      <c r="G7505" s="9"/>
      <c r="H7505" s="18"/>
      <c r="I7505" s="18"/>
      <c r="J7505" s="23" t="str">
        <f>IF(OR(ISBLANK(H7505),ISBLANK((I7505))),"",NETWORKDAYS(H7505,I7505,Setup!$A$2:$A$30))</f>
        <v/>
      </c>
      <c r="K7505" s="4"/>
      <c r="L7505" s="4"/>
      <c r="M7505" s="4"/>
      <c r="N7505" s="4"/>
      <c r="O7505" s="4"/>
      <c r="P7505" s="4"/>
      <c r="Q7505" s="4"/>
      <c r="R7505" s="4"/>
      <c r="S7505" s="4"/>
      <c r="T7505" s="4"/>
      <c r="U7505" s="4"/>
      <c r="V7505" s="4"/>
    </row>
    <row r="7506" spans="1:22">
      <c r="A7506" s="4"/>
      <c r="B7506" s="4"/>
      <c r="C7506" s="18"/>
      <c r="D7506" s="8"/>
      <c r="E7506" s="8"/>
      <c r="F7506" s="4"/>
      <c r="G7506" s="9"/>
      <c r="H7506" s="18"/>
      <c r="I7506" s="18"/>
      <c r="J7506" s="23" t="str">
        <f>IF(OR(ISBLANK(H7506),ISBLANK((I7506))),"",NETWORKDAYS(H7506,I7506,Setup!$A$2:$A$30))</f>
        <v/>
      </c>
      <c r="K7506" s="4"/>
      <c r="L7506" s="4"/>
      <c r="M7506" s="4"/>
      <c r="N7506" s="4"/>
      <c r="O7506" s="4"/>
      <c r="P7506" s="4"/>
      <c r="Q7506" s="4"/>
      <c r="R7506" s="4"/>
      <c r="S7506" s="4"/>
      <c r="T7506" s="4"/>
      <c r="U7506" s="4"/>
      <c r="V7506" s="4"/>
    </row>
    <row r="7507" spans="1:22">
      <c r="A7507" s="4"/>
      <c r="B7507" s="4"/>
      <c r="C7507" s="18"/>
      <c r="D7507" s="8"/>
      <c r="E7507" s="8"/>
      <c r="F7507" s="4"/>
      <c r="G7507" s="9"/>
      <c r="H7507" s="18"/>
      <c r="I7507" s="18"/>
      <c r="J7507" s="23" t="str">
        <f>IF(OR(ISBLANK(H7507),ISBLANK((I7507))),"",NETWORKDAYS(H7507,I7507,Setup!$A$2:$A$30))</f>
        <v/>
      </c>
      <c r="K7507" s="4"/>
      <c r="L7507" s="4"/>
      <c r="M7507" s="4"/>
      <c r="N7507" s="4"/>
      <c r="O7507" s="4"/>
      <c r="P7507" s="4"/>
      <c r="Q7507" s="4"/>
      <c r="R7507" s="4"/>
      <c r="S7507" s="4"/>
      <c r="T7507" s="4"/>
      <c r="U7507" s="4"/>
      <c r="V7507" s="4"/>
    </row>
    <row r="7508" spans="1:22">
      <c r="A7508" s="4"/>
      <c r="B7508" s="4"/>
      <c r="C7508" s="18"/>
      <c r="D7508" s="8"/>
      <c r="E7508" s="8"/>
      <c r="F7508" s="4"/>
      <c r="G7508" s="9"/>
      <c r="H7508" s="18"/>
      <c r="I7508" s="18"/>
      <c r="J7508" s="23" t="str">
        <f>IF(OR(ISBLANK(H7508),ISBLANK((I7508))),"",NETWORKDAYS(H7508,I7508,Setup!$A$2:$A$30))</f>
        <v/>
      </c>
      <c r="K7508" s="4"/>
      <c r="L7508" s="4"/>
      <c r="M7508" s="4"/>
      <c r="N7508" s="4"/>
      <c r="O7508" s="4"/>
      <c r="P7508" s="4"/>
      <c r="Q7508" s="4"/>
      <c r="R7508" s="4"/>
      <c r="S7508" s="4"/>
      <c r="T7508" s="4"/>
      <c r="U7508" s="4"/>
      <c r="V7508" s="4"/>
    </row>
    <row r="7509" spans="1:22">
      <c r="A7509" s="4"/>
      <c r="B7509" s="4"/>
      <c r="C7509" s="18"/>
      <c r="D7509" s="8"/>
      <c r="E7509" s="8"/>
      <c r="F7509" s="4"/>
      <c r="G7509" s="9"/>
      <c r="H7509" s="18"/>
      <c r="I7509" s="18"/>
      <c r="J7509" s="23" t="str">
        <f>IF(OR(ISBLANK(H7509),ISBLANK((I7509))),"",NETWORKDAYS(H7509,I7509,Setup!$A$2:$A$30))</f>
        <v/>
      </c>
      <c r="K7509" s="4"/>
      <c r="L7509" s="4"/>
      <c r="M7509" s="4"/>
      <c r="N7509" s="4"/>
      <c r="O7509" s="4"/>
      <c r="P7509" s="4"/>
      <c r="Q7509" s="4"/>
      <c r="R7509" s="4"/>
      <c r="S7509" s="4"/>
      <c r="T7509" s="4"/>
      <c r="U7509" s="4"/>
      <c r="V7509" s="4"/>
    </row>
    <row r="7510" spans="1:22">
      <c r="A7510" s="4"/>
      <c r="B7510" s="4"/>
      <c r="C7510" s="18"/>
      <c r="D7510" s="8"/>
      <c r="E7510" s="8"/>
      <c r="F7510" s="4"/>
      <c r="G7510" s="9"/>
      <c r="H7510" s="18"/>
      <c r="I7510" s="18"/>
      <c r="J7510" s="23" t="str">
        <f>IF(OR(ISBLANK(H7510),ISBLANK((I7510))),"",NETWORKDAYS(H7510,I7510,Setup!$A$2:$A$30))</f>
        <v/>
      </c>
      <c r="K7510" s="4"/>
      <c r="L7510" s="4"/>
      <c r="M7510" s="4"/>
      <c r="N7510" s="4"/>
      <c r="O7510" s="4"/>
      <c r="P7510" s="4"/>
      <c r="Q7510" s="4"/>
      <c r="R7510" s="4"/>
      <c r="S7510" s="4"/>
      <c r="T7510" s="4"/>
      <c r="U7510" s="4"/>
      <c r="V7510" s="4"/>
    </row>
    <row r="7511" spans="1:22">
      <c r="A7511" s="4"/>
      <c r="B7511" s="4"/>
      <c r="C7511" s="18"/>
      <c r="D7511" s="8"/>
      <c r="E7511" s="8"/>
      <c r="F7511" s="4"/>
      <c r="G7511" s="9"/>
      <c r="H7511" s="18"/>
      <c r="I7511" s="18"/>
      <c r="J7511" s="23" t="str">
        <f>IF(OR(ISBLANK(H7511),ISBLANK((I7511))),"",NETWORKDAYS(H7511,I7511,Setup!$A$2:$A$30))</f>
        <v/>
      </c>
      <c r="K7511" s="4"/>
      <c r="L7511" s="4"/>
      <c r="M7511" s="4"/>
      <c r="N7511" s="4"/>
      <c r="O7511" s="4"/>
      <c r="P7511" s="4"/>
      <c r="Q7511" s="4"/>
      <c r="R7511" s="4"/>
      <c r="S7511" s="4"/>
      <c r="T7511" s="4"/>
      <c r="U7511" s="4"/>
      <c r="V7511" s="4"/>
    </row>
    <row r="7512" spans="1:22">
      <c r="A7512" s="4"/>
      <c r="B7512" s="4"/>
      <c r="C7512" s="18"/>
      <c r="D7512" s="8"/>
      <c r="E7512" s="8"/>
      <c r="F7512" s="4"/>
      <c r="G7512" s="9"/>
      <c r="H7512" s="18"/>
      <c r="I7512" s="18"/>
      <c r="J7512" s="23" t="str">
        <f>IF(OR(ISBLANK(H7512),ISBLANK((I7512))),"",NETWORKDAYS(H7512,I7512,Setup!$A$2:$A$30))</f>
        <v/>
      </c>
      <c r="K7512" s="4"/>
      <c r="L7512" s="4"/>
      <c r="M7512" s="4"/>
      <c r="N7512" s="4"/>
      <c r="O7512" s="4"/>
      <c r="P7512" s="4"/>
      <c r="Q7512" s="4"/>
      <c r="R7512" s="4"/>
      <c r="S7512" s="4"/>
      <c r="T7512" s="4"/>
      <c r="U7512" s="4"/>
      <c r="V7512" s="4"/>
    </row>
    <row r="7513" spans="1:22">
      <c r="A7513" s="4"/>
      <c r="B7513" s="4"/>
      <c r="C7513" s="18"/>
      <c r="D7513" s="8"/>
      <c r="E7513" s="8"/>
      <c r="F7513" s="4"/>
      <c r="G7513" s="9"/>
      <c r="H7513" s="18"/>
      <c r="I7513" s="18"/>
      <c r="J7513" s="23" t="str">
        <f>IF(OR(ISBLANK(H7513),ISBLANK((I7513))),"",NETWORKDAYS(H7513,I7513,Setup!$A$2:$A$30))</f>
        <v/>
      </c>
      <c r="K7513" s="4"/>
      <c r="L7513" s="4"/>
      <c r="M7513" s="4"/>
      <c r="N7513" s="4"/>
      <c r="O7513" s="4"/>
      <c r="P7513" s="4"/>
      <c r="Q7513" s="4"/>
      <c r="R7513" s="4"/>
      <c r="S7513" s="4"/>
      <c r="T7513" s="4"/>
      <c r="U7513" s="4"/>
      <c r="V7513" s="4"/>
    </row>
    <row r="7514" spans="1:22">
      <c r="A7514" s="4"/>
      <c r="B7514" s="4"/>
      <c r="C7514" s="18"/>
      <c r="D7514" s="8"/>
      <c r="E7514" s="8"/>
      <c r="F7514" s="4"/>
      <c r="G7514" s="9"/>
      <c r="H7514" s="18"/>
      <c r="I7514" s="18"/>
      <c r="J7514" s="23" t="str">
        <f>IF(OR(ISBLANK(H7514),ISBLANK((I7514))),"",NETWORKDAYS(H7514,I7514,Setup!$A$2:$A$30))</f>
        <v/>
      </c>
      <c r="K7514" s="4"/>
      <c r="L7514" s="4"/>
      <c r="M7514" s="4"/>
      <c r="N7514" s="4"/>
      <c r="O7514" s="4"/>
      <c r="P7514" s="4"/>
      <c r="Q7514" s="4"/>
      <c r="R7514" s="4"/>
      <c r="S7514" s="4"/>
      <c r="T7514" s="4"/>
      <c r="U7514" s="4"/>
      <c r="V7514" s="4"/>
    </row>
    <row r="7515" spans="1:22">
      <c r="A7515" s="4"/>
      <c r="B7515" s="4"/>
      <c r="C7515" s="18"/>
      <c r="D7515" s="8"/>
      <c r="E7515" s="8"/>
      <c r="F7515" s="4"/>
      <c r="G7515" s="9"/>
      <c r="H7515" s="18"/>
      <c r="I7515" s="18"/>
      <c r="J7515" s="23" t="str">
        <f>IF(OR(ISBLANK(H7515),ISBLANK((I7515))),"",NETWORKDAYS(H7515,I7515,Setup!$A$2:$A$30))</f>
        <v/>
      </c>
      <c r="K7515" s="4"/>
      <c r="L7515" s="4"/>
      <c r="M7515" s="4"/>
      <c r="N7515" s="4"/>
      <c r="O7515" s="4"/>
      <c r="P7515" s="4"/>
      <c r="Q7515" s="4"/>
      <c r="R7515" s="4"/>
      <c r="S7515" s="4"/>
      <c r="T7515" s="4"/>
      <c r="U7515" s="4"/>
      <c r="V7515" s="4"/>
    </row>
    <row r="7516" spans="1:22">
      <c r="A7516" s="4"/>
      <c r="B7516" s="4"/>
      <c r="C7516" s="18"/>
      <c r="D7516" s="8"/>
      <c r="E7516" s="8"/>
      <c r="F7516" s="4"/>
      <c r="G7516" s="9"/>
      <c r="H7516" s="18"/>
      <c r="I7516" s="18"/>
      <c r="J7516" s="23" t="str">
        <f>IF(OR(ISBLANK(H7516),ISBLANK((I7516))),"",NETWORKDAYS(H7516,I7516,Setup!$A$2:$A$30))</f>
        <v/>
      </c>
      <c r="K7516" s="4"/>
      <c r="L7516" s="4"/>
      <c r="M7516" s="4"/>
      <c r="N7516" s="4"/>
      <c r="O7516" s="4"/>
      <c r="P7516" s="4"/>
      <c r="Q7516" s="4"/>
      <c r="R7516" s="4"/>
      <c r="S7516" s="4"/>
      <c r="T7516" s="4"/>
      <c r="U7516" s="4"/>
      <c r="V7516" s="4"/>
    </row>
    <row r="7517" spans="1:22">
      <c r="A7517" s="4"/>
      <c r="B7517" s="4"/>
      <c r="C7517" s="18"/>
      <c r="D7517" s="8"/>
      <c r="E7517" s="8"/>
      <c r="F7517" s="4"/>
      <c r="G7517" s="9"/>
      <c r="H7517" s="18"/>
      <c r="I7517" s="18"/>
      <c r="J7517" s="23" t="str">
        <f>IF(OR(ISBLANK(H7517),ISBLANK((I7517))),"",NETWORKDAYS(H7517,I7517,Setup!$A$2:$A$30))</f>
        <v/>
      </c>
      <c r="K7517" s="4"/>
      <c r="L7517" s="4"/>
      <c r="M7517" s="4"/>
      <c r="N7517" s="4"/>
      <c r="O7517" s="4"/>
      <c r="P7517" s="4"/>
      <c r="Q7517" s="4"/>
      <c r="R7517" s="4"/>
      <c r="S7517" s="4"/>
      <c r="T7517" s="4"/>
      <c r="U7517" s="4"/>
      <c r="V7517" s="4"/>
    </row>
    <row r="7518" spans="1:22">
      <c r="A7518" s="4"/>
      <c r="B7518" s="4"/>
      <c r="C7518" s="18"/>
      <c r="D7518" s="8"/>
      <c r="E7518" s="8"/>
      <c r="F7518" s="4"/>
      <c r="G7518" s="9"/>
      <c r="H7518" s="18"/>
      <c r="I7518" s="18"/>
      <c r="J7518" s="23" t="str">
        <f>IF(OR(ISBLANK(H7518),ISBLANK((I7518))),"",NETWORKDAYS(H7518,I7518,Setup!$A$2:$A$30))</f>
        <v/>
      </c>
      <c r="K7518" s="4"/>
      <c r="L7518" s="4"/>
      <c r="M7518" s="4"/>
      <c r="N7518" s="4"/>
      <c r="O7518" s="4"/>
      <c r="P7518" s="4"/>
      <c r="Q7518" s="4"/>
      <c r="R7518" s="4"/>
      <c r="S7518" s="4"/>
      <c r="T7518" s="4"/>
      <c r="U7518" s="4"/>
      <c r="V7518" s="4"/>
    </row>
    <row r="7519" spans="1:22">
      <c r="A7519" s="4"/>
      <c r="B7519" s="4"/>
      <c r="C7519" s="18"/>
      <c r="D7519" s="8"/>
      <c r="E7519" s="8"/>
      <c r="F7519" s="4"/>
      <c r="G7519" s="9"/>
      <c r="H7519" s="18"/>
      <c r="I7519" s="18"/>
      <c r="J7519" s="23" t="str">
        <f>IF(OR(ISBLANK(H7519),ISBLANK((I7519))),"",NETWORKDAYS(H7519,I7519,Setup!$A$2:$A$30))</f>
        <v/>
      </c>
      <c r="K7519" s="4"/>
      <c r="L7519" s="4"/>
      <c r="M7519" s="4"/>
      <c r="N7519" s="4"/>
      <c r="O7519" s="4"/>
      <c r="P7519" s="4"/>
      <c r="Q7519" s="4"/>
      <c r="R7519" s="4"/>
      <c r="S7519" s="4"/>
      <c r="T7519" s="4"/>
      <c r="U7519" s="4"/>
      <c r="V7519" s="4"/>
    </row>
    <row r="7520" spans="1:22">
      <c r="A7520" s="4"/>
      <c r="B7520" s="4"/>
      <c r="C7520" s="18"/>
      <c r="D7520" s="8"/>
      <c r="E7520" s="8"/>
      <c r="F7520" s="4"/>
      <c r="G7520" s="9"/>
      <c r="H7520" s="18"/>
      <c r="I7520" s="18"/>
      <c r="J7520" s="23" t="str">
        <f>IF(OR(ISBLANK(H7520),ISBLANK((I7520))),"",NETWORKDAYS(H7520,I7520,Setup!$A$2:$A$30))</f>
        <v/>
      </c>
      <c r="K7520" s="4"/>
      <c r="L7520" s="4"/>
      <c r="M7520" s="4"/>
      <c r="N7520" s="4"/>
      <c r="O7520" s="4"/>
      <c r="P7520" s="4"/>
      <c r="Q7520" s="4"/>
      <c r="R7520" s="4"/>
      <c r="S7520" s="4"/>
      <c r="T7520" s="4"/>
      <c r="U7520" s="4"/>
      <c r="V7520" s="4"/>
    </row>
    <row r="7521" spans="1:22">
      <c r="A7521" s="4"/>
      <c r="B7521" s="4"/>
      <c r="C7521" s="18"/>
      <c r="D7521" s="8"/>
      <c r="E7521" s="8"/>
      <c r="F7521" s="4"/>
      <c r="G7521" s="9"/>
      <c r="H7521" s="18"/>
      <c r="I7521" s="18"/>
      <c r="J7521" s="23" t="str">
        <f>IF(OR(ISBLANK(H7521),ISBLANK((I7521))),"",NETWORKDAYS(H7521,I7521,Setup!$A$2:$A$30))</f>
        <v/>
      </c>
      <c r="K7521" s="4"/>
      <c r="L7521" s="4"/>
      <c r="M7521" s="4"/>
      <c r="N7521" s="4"/>
      <c r="O7521" s="4"/>
      <c r="P7521" s="4"/>
      <c r="Q7521" s="4"/>
      <c r="R7521" s="4"/>
      <c r="S7521" s="4"/>
      <c r="T7521" s="4"/>
      <c r="U7521" s="4"/>
      <c r="V7521" s="4"/>
    </row>
    <row r="7522" spans="1:22">
      <c r="A7522" s="4"/>
      <c r="B7522" s="4"/>
      <c r="C7522" s="18"/>
      <c r="D7522" s="8"/>
      <c r="E7522" s="8"/>
      <c r="F7522" s="4"/>
      <c r="G7522" s="9"/>
      <c r="H7522" s="18"/>
      <c r="I7522" s="18"/>
      <c r="J7522" s="23" t="str">
        <f>IF(OR(ISBLANK(H7522),ISBLANK((I7522))),"",NETWORKDAYS(H7522,I7522,Setup!$A$2:$A$30))</f>
        <v/>
      </c>
      <c r="K7522" s="4"/>
      <c r="L7522" s="4"/>
      <c r="M7522" s="4"/>
      <c r="N7522" s="4"/>
      <c r="O7522" s="4"/>
      <c r="P7522" s="4"/>
      <c r="Q7522" s="4"/>
      <c r="R7522" s="4"/>
      <c r="S7522" s="4"/>
      <c r="T7522" s="4"/>
      <c r="U7522" s="4"/>
      <c r="V7522" s="4"/>
    </row>
    <row r="7523" spans="1:22">
      <c r="A7523" s="4"/>
      <c r="B7523" s="4"/>
      <c r="C7523" s="18"/>
      <c r="D7523" s="8"/>
      <c r="E7523" s="8"/>
      <c r="F7523" s="4"/>
      <c r="G7523" s="9"/>
      <c r="H7523" s="18"/>
      <c r="I7523" s="18"/>
      <c r="J7523" s="23" t="str">
        <f>IF(OR(ISBLANK(H7523),ISBLANK((I7523))),"",NETWORKDAYS(H7523,I7523,Setup!$A$2:$A$30))</f>
        <v/>
      </c>
      <c r="K7523" s="4"/>
      <c r="L7523" s="4"/>
      <c r="M7523" s="4"/>
      <c r="N7523" s="4"/>
      <c r="O7523" s="4"/>
      <c r="P7523" s="4"/>
      <c r="Q7523" s="4"/>
      <c r="R7523" s="4"/>
      <c r="S7523" s="4"/>
      <c r="T7523" s="4"/>
      <c r="U7523" s="4"/>
      <c r="V7523" s="4"/>
    </row>
    <row r="7524" spans="1:22">
      <c r="A7524" s="4"/>
      <c r="B7524" s="4"/>
      <c r="C7524" s="18"/>
      <c r="D7524" s="8"/>
      <c r="E7524" s="8"/>
      <c r="F7524" s="4"/>
      <c r="G7524" s="9"/>
      <c r="H7524" s="18"/>
      <c r="I7524" s="18"/>
      <c r="J7524" s="23" t="str">
        <f>IF(OR(ISBLANK(H7524),ISBLANK((I7524))),"",NETWORKDAYS(H7524,I7524,Setup!$A$2:$A$30))</f>
        <v/>
      </c>
      <c r="K7524" s="4"/>
      <c r="L7524" s="4"/>
      <c r="M7524" s="4"/>
      <c r="N7524" s="4"/>
      <c r="O7524" s="4"/>
      <c r="P7524" s="4"/>
      <c r="Q7524" s="4"/>
      <c r="R7524" s="4"/>
      <c r="S7524" s="4"/>
      <c r="T7524" s="4"/>
      <c r="U7524" s="4"/>
      <c r="V7524" s="4"/>
    </row>
    <row r="7525" spans="1:22">
      <c r="A7525" s="4"/>
      <c r="B7525" s="4"/>
      <c r="C7525" s="18"/>
      <c r="D7525" s="8"/>
      <c r="E7525" s="8"/>
      <c r="F7525" s="4"/>
      <c r="G7525" s="9"/>
      <c r="H7525" s="18"/>
      <c r="I7525" s="18"/>
      <c r="J7525" s="23" t="str">
        <f>IF(OR(ISBLANK(H7525),ISBLANK((I7525))),"",NETWORKDAYS(H7525,I7525,Setup!$A$2:$A$30))</f>
        <v/>
      </c>
      <c r="K7525" s="4"/>
      <c r="L7525" s="4"/>
      <c r="M7525" s="4"/>
      <c r="N7525" s="4"/>
      <c r="O7525" s="4"/>
      <c r="P7525" s="4"/>
      <c r="Q7525" s="4"/>
      <c r="R7525" s="4"/>
      <c r="S7525" s="4"/>
      <c r="T7525" s="4"/>
      <c r="U7525" s="4"/>
      <c r="V7525" s="4"/>
    </row>
    <row r="7526" spans="1:22">
      <c r="A7526" s="4"/>
      <c r="B7526" s="4"/>
      <c r="C7526" s="18"/>
      <c r="D7526" s="8"/>
      <c r="E7526" s="8"/>
      <c r="F7526" s="4"/>
      <c r="G7526" s="9"/>
      <c r="H7526" s="18"/>
      <c r="I7526" s="18"/>
      <c r="J7526" s="23" t="str">
        <f>IF(OR(ISBLANK(H7526),ISBLANK((I7526))),"",NETWORKDAYS(H7526,I7526,Setup!$A$2:$A$30))</f>
        <v/>
      </c>
      <c r="K7526" s="4"/>
      <c r="L7526" s="4"/>
      <c r="M7526" s="4"/>
      <c r="N7526" s="4"/>
      <c r="O7526" s="4"/>
      <c r="P7526" s="4"/>
      <c r="Q7526" s="4"/>
      <c r="R7526" s="4"/>
      <c r="S7526" s="4"/>
      <c r="T7526" s="4"/>
      <c r="U7526" s="4"/>
      <c r="V7526" s="4"/>
    </row>
    <row r="7527" spans="1:22">
      <c r="A7527" s="4"/>
      <c r="B7527" s="4"/>
      <c r="C7527" s="18"/>
      <c r="D7527" s="8"/>
      <c r="E7527" s="8"/>
      <c r="F7527" s="4"/>
      <c r="G7527" s="9"/>
      <c r="H7527" s="18"/>
      <c r="I7527" s="18"/>
      <c r="J7527" s="23" t="str">
        <f>IF(OR(ISBLANK(H7527),ISBLANK((I7527))),"",NETWORKDAYS(H7527,I7527,Setup!$A$2:$A$30))</f>
        <v/>
      </c>
      <c r="K7527" s="4"/>
      <c r="L7527" s="4"/>
      <c r="M7527" s="4"/>
      <c r="N7527" s="4"/>
      <c r="O7527" s="4"/>
      <c r="P7527" s="4"/>
      <c r="Q7527" s="4"/>
      <c r="R7527" s="4"/>
      <c r="S7527" s="4"/>
      <c r="T7527" s="4"/>
      <c r="U7527" s="4"/>
      <c r="V7527" s="4"/>
    </row>
    <row r="7528" spans="1:22">
      <c r="A7528" s="4"/>
      <c r="B7528" s="4"/>
      <c r="C7528" s="18"/>
      <c r="D7528" s="8"/>
      <c r="E7528" s="8"/>
      <c r="F7528" s="4"/>
      <c r="G7528" s="9"/>
      <c r="H7528" s="18"/>
      <c r="I7528" s="18"/>
      <c r="J7528" s="23" t="str">
        <f>IF(OR(ISBLANK(H7528),ISBLANK((I7528))),"",NETWORKDAYS(H7528,I7528,Setup!$A$2:$A$30))</f>
        <v/>
      </c>
      <c r="K7528" s="4"/>
      <c r="L7528" s="4"/>
      <c r="M7528" s="4"/>
      <c r="N7528" s="4"/>
      <c r="O7528" s="4"/>
      <c r="P7528" s="4"/>
      <c r="Q7528" s="4"/>
      <c r="R7528" s="4"/>
      <c r="S7528" s="4"/>
      <c r="T7528" s="4"/>
      <c r="U7528" s="4"/>
      <c r="V7528" s="4"/>
    </row>
    <row r="7529" spans="1:22">
      <c r="A7529" s="4"/>
      <c r="B7529" s="4"/>
      <c r="C7529" s="18"/>
      <c r="D7529" s="8"/>
      <c r="E7529" s="8"/>
      <c r="F7529" s="4"/>
      <c r="G7529" s="9"/>
      <c r="H7529" s="18"/>
      <c r="I7529" s="18"/>
      <c r="J7529" s="23" t="str">
        <f>IF(OR(ISBLANK(H7529),ISBLANK((I7529))),"",NETWORKDAYS(H7529,I7529,Setup!$A$2:$A$30))</f>
        <v/>
      </c>
      <c r="K7529" s="4"/>
      <c r="L7529" s="4"/>
      <c r="M7529" s="4"/>
      <c r="N7529" s="4"/>
      <c r="O7529" s="4"/>
      <c r="P7529" s="4"/>
      <c r="Q7529" s="4"/>
      <c r="R7529" s="4"/>
      <c r="S7529" s="4"/>
      <c r="T7529" s="4"/>
      <c r="U7529" s="4"/>
      <c r="V7529" s="4"/>
    </row>
    <row r="7530" spans="1:22">
      <c r="A7530" s="4"/>
      <c r="B7530" s="4"/>
      <c r="C7530" s="18"/>
      <c r="D7530" s="8"/>
      <c r="E7530" s="8"/>
      <c r="F7530" s="4"/>
      <c r="G7530" s="9"/>
      <c r="H7530" s="18"/>
      <c r="I7530" s="18"/>
      <c r="J7530" s="23" t="str">
        <f>IF(OR(ISBLANK(H7530),ISBLANK((I7530))),"",NETWORKDAYS(H7530,I7530,Setup!$A$2:$A$30))</f>
        <v/>
      </c>
      <c r="K7530" s="4"/>
      <c r="L7530" s="4"/>
      <c r="M7530" s="4"/>
      <c r="N7530" s="4"/>
      <c r="O7530" s="4"/>
      <c r="P7530" s="4"/>
      <c r="Q7530" s="4"/>
      <c r="R7530" s="4"/>
      <c r="S7530" s="4"/>
      <c r="T7530" s="4"/>
      <c r="U7530" s="4"/>
      <c r="V7530" s="4"/>
    </row>
    <row r="7531" spans="1:22">
      <c r="A7531" s="4"/>
      <c r="B7531" s="4"/>
      <c r="C7531" s="18"/>
      <c r="D7531" s="8"/>
      <c r="E7531" s="8"/>
      <c r="F7531" s="4"/>
      <c r="G7531" s="9"/>
      <c r="H7531" s="18"/>
      <c r="I7531" s="18"/>
      <c r="J7531" s="23" t="str">
        <f>IF(OR(ISBLANK(H7531),ISBLANK((I7531))),"",NETWORKDAYS(H7531,I7531,Setup!$A$2:$A$30))</f>
        <v/>
      </c>
      <c r="K7531" s="4"/>
      <c r="L7531" s="4"/>
      <c r="M7531" s="4"/>
      <c r="N7531" s="4"/>
      <c r="O7531" s="4"/>
      <c r="P7531" s="4"/>
      <c r="Q7531" s="4"/>
      <c r="R7531" s="4"/>
      <c r="S7531" s="4"/>
      <c r="T7531" s="4"/>
      <c r="U7531" s="4"/>
      <c r="V7531" s="4"/>
    </row>
    <row r="7532" spans="1:22">
      <c r="A7532" s="4"/>
      <c r="B7532" s="4"/>
      <c r="C7532" s="18"/>
      <c r="D7532" s="8"/>
      <c r="E7532" s="8"/>
      <c r="F7532" s="4"/>
      <c r="G7532" s="9"/>
      <c r="H7532" s="18"/>
      <c r="I7532" s="18"/>
      <c r="J7532" s="23" t="str">
        <f>IF(OR(ISBLANK(H7532),ISBLANK((I7532))),"",NETWORKDAYS(H7532,I7532,Setup!$A$2:$A$30))</f>
        <v/>
      </c>
      <c r="K7532" s="4"/>
      <c r="L7532" s="4"/>
      <c r="M7532" s="4"/>
      <c r="N7532" s="4"/>
      <c r="O7532" s="4"/>
      <c r="P7532" s="4"/>
      <c r="Q7532" s="4"/>
      <c r="R7532" s="4"/>
      <c r="S7532" s="4"/>
      <c r="T7532" s="4"/>
      <c r="U7532" s="4"/>
      <c r="V7532" s="4"/>
    </row>
    <row r="7533" spans="1:22">
      <c r="A7533" s="4"/>
      <c r="B7533" s="4"/>
      <c r="C7533" s="18"/>
      <c r="D7533" s="8"/>
      <c r="E7533" s="8"/>
      <c r="F7533" s="4"/>
      <c r="G7533" s="9"/>
      <c r="H7533" s="18"/>
      <c r="I7533" s="18"/>
      <c r="J7533" s="23" t="str">
        <f>IF(OR(ISBLANK(H7533),ISBLANK((I7533))),"",NETWORKDAYS(H7533,I7533,Setup!$A$2:$A$30))</f>
        <v/>
      </c>
      <c r="K7533" s="4"/>
      <c r="L7533" s="4"/>
      <c r="M7533" s="4"/>
      <c r="N7533" s="4"/>
      <c r="O7533" s="4"/>
      <c r="P7533" s="4"/>
      <c r="Q7533" s="4"/>
      <c r="R7533" s="4"/>
      <c r="S7533" s="4"/>
      <c r="T7533" s="4"/>
      <c r="U7533" s="4"/>
      <c r="V7533" s="4"/>
    </row>
    <row r="7534" spans="1:22">
      <c r="A7534" s="4"/>
      <c r="B7534" s="4"/>
      <c r="C7534" s="18"/>
      <c r="D7534" s="8"/>
      <c r="E7534" s="8"/>
      <c r="F7534" s="4"/>
      <c r="G7534" s="9"/>
      <c r="H7534" s="18"/>
      <c r="I7534" s="18"/>
      <c r="J7534" s="23" t="str">
        <f>IF(OR(ISBLANK(H7534),ISBLANK((I7534))),"",NETWORKDAYS(H7534,I7534,Setup!$A$2:$A$30))</f>
        <v/>
      </c>
      <c r="K7534" s="4"/>
      <c r="L7534" s="4"/>
      <c r="M7534" s="4"/>
      <c r="N7534" s="4"/>
      <c r="O7534" s="4"/>
      <c r="P7534" s="4"/>
      <c r="Q7534" s="4"/>
      <c r="R7534" s="4"/>
      <c r="S7534" s="4"/>
      <c r="T7534" s="4"/>
      <c r="U7534" s="4"/>
      <c r="V7534" s="4"/>
    </row>
    <row r="7535" spans="1:22">
      <c r="A7535" s="4"/>
      <c r="B7535" s="4"/>
      <c r="C7535" s="18"/>
      <c r="D7535" s="8"/>
      <c r="E7535" s="8"/>
      <c r="F7535" s="4"/>
      <c r="G7535" s="9"/>
      <c r="H7535" s="18"/>
      <c r="I7535" s="18"/>
      <c r="J7535" s="23" t="str">
        <f>IF(OR(ISBLANK(H7535),ISBLANK((I7535))),"",NETWORKDAYS(H7535,I7535,Setup!$A$2:$A$30))</f>
        <v/>
      </c>
      <c r="K7535" s="4"/>
      <c r="L7535" s="4"/>
      <c r="M7535" s="4"/>
      <c r="N7535" s="4"/>
      <c r="O7535" s="4"/>
      <c r="P7535" s="4"/>
      <c r="Q7535" s="4"/>
      <c r="R7535" s="4"/>
      <c r="S7535" s="4"/>
      <c r="T7535" s="4"/>
      <c r="U7535" s="4"/>
      <c r="V7535" s="4"/>
    </row>
    <row r="7536" spans="1:22">
      <c r="A7536" s="4"/>
      <c r="B7536" s="4"/>
      <c r="C7536" s="18"/>
      <c r="D7536" s="8"/>
      <c r="E7536" s="8"/>
      <c r="F7536" s="4"/>
      <c r="G7536" s="9"/>
      <c r="H7536" s="18"/>
      <c r="I7536" s="18"/>
      <c r="J7536" s="23" t="str">
        <f>IF(OR(ISBLANK(H7536),ISBLANK((I7536))),"",NETWORKDAYS(H7536,I7536,Setup!$A$2:$A$30))</f>
        <v/>
      </c>
      <c r="K7536" s="4"/>
      <c r="L7536" s="4"/>
      <c r="M7536" s="4"/>
      <c r="N7536" s="4"/>
      <c r="O7536" s="4"/>
      <c r="P7536" s="4"/>
      <c r="Q7536" s="4"/>
      <c r="R7536" s="4"/>
      <c r="S7536" s="4"/>
      <c r="T7536" s="4"/>
      <c r="U7536" s="4"/>
      <c r="V7536" s="4"/>
    </row>
    <row r="7537" spans="1:22">
      <c r="A7537" s="4"/>
      <c r="B7537" s="4"/>
      <c r="C7537" s="18"/>
      <c r="D7537" s="8"/>
      <c r="E7537" s="8"/>
      <c r="F7537" s="4"/>
      <c r="G7537" s="9"/>
      <c r="H7537" s="18"/>
      <c r="I7537" s="18"/>
      <c r="J7537" s="23" t="str">
        <f>IF(OR(ISBLANK(H7537),ISBLANK((I7537))),"",NETWORKDAYS(H7537,I7537,Setup!$A$2:$A$30))</f>
        <v/>
      </c>
      <c r="K7537" s="4"/>
      <c r="L7537" s="4"/>
      <c r="M7537" s="4"/>
      <c r="N7537" s="4"/>
      <c r="O7537" s="4"/>
      <c r="P7537" s="4"/>
      <c r="Q7537" s="4"/>
      <c r="R7537" s="4"/>
      <c r="S7537" s="4"/>
      <c r="T7537" s="4"/>
      <c r="U7537" s="4"/>
      <c r="V7537" s="4"/>
    </row>
    <row r="7538" spans="1:22">
      <c r="A7538" s="4"/>
      <c r="B7538" s="4"/>
      <c r="C7538" s="18"/>
      <c r="D7538" s="8"/>
      <c r="E7538" s="8"/>
      <c r="F7538" s="4"/>
      <c r="G7538" s="9"/>
      <c r="H7538" s="18"/>
      <c r="I7538" s="18"/>
      <c r="J7538" s="23" t="str">
        <f>IF(OR(ISBLANK(H7538),ISBLANK((I7538))),"",NETWORKDAYS(H7538,I7538,Setup!$A$2:$A$30))</f>
        <v/>
      </c>
      <c r="K7538" s="4"/>
      <c r="L7538" s="4"/>
      <c r="M7538" s="4"/>
      <c r="N7538" s="4"/>
      <c r="O7538" s="4"/>
      <c r="P7538" s="4"/>
      <c r="Q7538" s="4"/>
      <c r="R7538" s="4"/>
      <c r="S7538" s="4"/>
      <c r="T7538" s="4"/>
      <c r="U7538" s="4"/>
      <c r="V7538" s="4"/>
    </row>
    <row r="7539" spans="1:22">
      <c r="A7539" s="4"/>
      <c r="B7539" s="4"/>
      <c r="C7539" s="18"/>
      <c r="D7539" s="8"/>
      <c r="E7539" s="8"/>
      <c r="F7539" s="4"/>
      <c r="G7539" s="9"/>
      <c r="H7539" s="18"/>
      <c r="I7539" s="18"/>
      <c r="J7539" s="23" t="str">
        <f>IF(OR(ISBLANK(H7539),ISBLANK((I7539))),"",NETWORKDAYS(H7539,I7539,Setup!$A$2:$A$30))</f>
        <v/>
      </c>
      <c r="K7539" s="4"/>
      <c r="L7539" s="4"/>
      <c r="M7539" s="4"/>
      <c r="N7539" s="4"/>
      <c r="O7539" s="4"/>
      <c r="P7539" s="4"/>
      <c r="Q7539" s="4"/>
      <c r="R7539" s="4"/>
      <c r="S7539" s="4"/>
      <c r="T7539" s="4"/>
      <c r="U7539" s="4"/>
      <c r="V7539" s="4"/>
    </row>
    <row r="7540" spans="1:22">
      <c r="A7540" s="4"/>
      <c r="B7540" s="4"/>
      <c r="C7540" s="18"/>
      <c r="D7540" s="8"/>
      <c r="E7540" s="8"/>
      <c r="F7540" s="4"/>
      <c r="G7540" s="9"/>
      <c r="H7540" s="18"/>
      <c r="I7540" s="18"/>
      <c r="J7540" s="23" t="str">
        <f>IF(OR(ISBLANK(H7540),ISBLANK((I7540))),"",NETWORKDAYS(H7540,I7540,Setup!$A$2:$A$30))</f>
        <v/>
      </c>
      <c r="K7540" s="4"/>
      <c r="L7540" s="4"/>
      <c r="M7540" s="4"/>
      <c r="N7540" s="4"/>
      <c r="O7540" s="4"/>
      <c r="P7540" s="4"/>
      <c r="Q7540" s="4"/>
      <c r="R7540" s="4"/>
      <c r="S7540" s="4"/>
      <c r="T7540" s="4"/>
      <c r="U7540" s="4"/>
      <c r="V7540" s="4"/>
    </row>
    <row r="7541" spans="1:22">
      <c r="A7541" s="4"/>
      <c r="B7541" s="4"/>
      <c r="C7541" s="18"/>
      <c r="D7541" s="8"/>
      <c r="E7541" s="8"/>
      <c r="F7541" s="4"/>
      <c r="G7541" s="9"/>
      <c r="H7541" s="18"/>
      <c r="I7541" s="18"/>
      <c r="J7541" s="23" t="str">
        <f>IF(OR(ISBLANK(H7541),ISBLANK((I7541))),"",NETWORKDAYS(H7541,I7541,Setup!$A$2:$A$30))</f>
        <v/>
      </c>
      <c r="K7541" s="4"/>
      <c r="L7541" s="4"/>
      <c r="M7541" s="4"/>
      <c r="N7541" s="4"/>
      <c r="O7541" s="4"/>
      <c r="P7541" s="4"/>
      <c r="Q7541" s="4"/>
      <c r="R7541" s="4"/>
      <c r="S7541" s="4"/>
      <c r="T7541" s="4"/>
      <c r="U7541" s="4"/>
      <c r="V7541" s="4"/>
    </row>
    <row r="7542" spans="1:22">
      <c r="A7542" s="4"/>
      <c r="B7542" s="4"/>
      <c r="C7542" s="18"/>
      <c r="D7542" s="8"/>
      <c r="E7542" s="8"/>
      <c r="F7542" s="4"/>
      <c r="G7542" s="9"/>
      <c r="H7542" s="18"/>
      <c r="I7542" s="18"/>
      <c r="J7542" s="23" t="str">
        <f>IF(OR(ISBLANK(H7542),ISBLANK((I7542))),"",NETWORKDAYS(H7542,I7542,Setup!$A$2:$A$30))</f>
        <v/>
      </c>
      <c r="K7542" s="4"/>
      <c r="L7542" s="4"/>
      <c r="M7542" s="4"/>
      <c r="N7542" s="4"/>
      <c r="O7542" s="4"/>
      <c r="P7542" s="4"/>
      <c r="Q7542" s="4"/>
      <c r="R7542" s="4"/>
      <c r="S7542" s="4"/>
      <c r="T7542" s="4"/>
      <c r="U7542" s="4"/>
      <c r="V7542" s="4"/>
    </row>
    <row r="7543" spans="1:22">
      <c r="A7543" s="4"/>
      <c r="B7543" s="4"/>
      <c r="C7543" s="18"/>
      <c r="D7543" s="8"/>
      <c r="E7543" s="8"/>
      <c r="F7543" s="4"/>
      <c r="G7543" s="9"/>
      <c r="H7543" s="18"/>
      <c r="I7543" s="18"/>
      <c r="J7543" s="23" t="str">
        <f>IF(OR(ISBLANK(H7543),ISBLANK((I7543))),"",NETWORKDAYS(H7543,I7543,Setup!$A$2:$A$30))</f>
        <v/>
      </c>
      <c r="K7543" s="4"/>
      <c r="L7543" s="4"/>
      <c r="M7543" s="4"/>
      <c r="N7543" s="4"/>
      <c r="O7543" s="4"/>
      <c r="P7543" s="4"/>
      <c r="Q7543" s="4"/>
      <c r="R7543" s="4"/>
      <c r="S7543" s="4"/>
      <c r="T7543" s="4"/>
      <c r="U7543" s="4"/>
      <c r="V7543" s="4"/>
    </row>
    <row r="7544" spans="1:22">
      <c r="A7544" s="4"/>
      <c r="B7544" s="4"/>
      <c r="C7544" s="18"/>
      <c r="D7544" s="8"/>
      <c r="E7544" s="8"/>
      <c r="F7544" s="4"/>
      <c r="G7544" s="9"/>
      <c r="H7544" s="18"/>
      <c r="I7544" s="18"/>
      <c r="J7544" s="23" t="str">
        <f>IF(OR(ISBLANK(H7544),ISBLANK((I7544))),"",NETWORKDAYS(H7544,I7544,Setup!$A$2:$A$30))</f>
        <v/>
      </c>
      <c r="K7544" s="4"/>
      <c r="L7544" s="4"/>
      <c r="M7544" s="4"/>
      <c r="N7544" s="4"/>
      <c r="O7544" s="4"/>
      <c r="P7544" s="4"/>
      <c r="Q7544" s="4"/>
      <c r="R7544" s="4"/>
      <c r="S7544" s="4"/>
      <c r="T7544" s="4"/>
      <c r="U7544" s="4"/>
      <c r="V7544" s="4"/>
    </row>
    <row r="7545" spans="1:22">
      <c r="A7545" s="4"/>
      <c r="B7545" s="4"/>
      <c r="C7545" s="18"/>
      <c r="D7545" s="8"/>
      <c r="E7545" s="8"/>
      <c r="F7545" s="4"/>
      <c r="G7545" s="9"/>
      <c r="H7545" s="18"/>
      <c r="I7545" s="18"/>
      <c r="J7545" s="23" t="str">
        <f>IF(OR(ISBLANK(H7545),ISBLANK((I7545))),"",NETWORKDAYS(H7545,I7545,Setup!$A$2:$A$30))</f>
        <v/>
      </c>
      <c r="K7545" s="4"/>
      <c r="L7545" s="4"/>
      <c r="M7545" s="4"/>
      <c r="N7545" s="4"/>
      <c r="O7545" s="4"/>
      <c r="P7545" s="4"/>
      <c r="Q7545" s="4"/>
      <c r="R7545" s="4"/>
      <c r="S7545" s="4"/>
      <c r="T7545" s="4"/>
      <c r="U7545" s="4"/>
      <c r="V7545" s="4"/>
    </row>
    <row r="7546" spans="1:22">
      <c r="A7546" s="4"/>
      <c r="B7546" s="4"/>
      <c r="C7546" s="18"/>
      <c r="D7546" s="8"/>
      <c r="E7546" s="8"/>
      <c r="F7546" s="4"/>
      <c r="G7546" s="9"/>
      <c r="H7546" s="18"/>
      <c r="I7546" s="18"/>
      <c r="J7546" s="23" t="str">
        <f>IF(OR(ISBLANK(H7546),ISBLANK((I7546))),"",NETWORKDAYS(H7546,I7546,Setup!$A$2:$A$30))</f>
        <v/>
      </c>
      <c r="K7546" s="4"/>
      <c r="L7546" s="4"/>
      <c r="M7546" s="4"/>
      <c r="N7546" s="4"/>
      <c r="O7546" s="4"/>
      <c r="P7546" s="4"/>
      <c r="Q7546" s="4"/>
      <c r="R7546" s="4"/>
      <c r="S7546" s="4"/>
      <c r="T7546" s="4"/>
      <c r="U7546" s="4"/>
      <c r="V7546" s="4"/>
    </row>
    <row r="7547" spans="1:22">
      <c r="A7547" s="4"/>
      <c r="B7547" s="4"/>
      <c r="C7547" s="18"/>
      <c r="D7547" s="8"/>
      <c r="E7547" s="8"/>
      <c r="F7547" s="4"/>
      <c r="G7547" s="9"/>
      <c r="H7547" s="18"/>
      <c r="I7547" s="18"/>
      <c r="J7547" s="23" t="str">
        <f>IF(OR(ISBLANK(H7547),ISBLANK((I7547))),"",NETWORKDAYS(H7547,I7547,Setup!$A$2:$A$30))</f>
        <v/>
      </c>
      <c r="K7547" s="4"/>
      <c r="L7547" s="4"/>
      <c r="M7547" s="4"/>
      <c r="N7547" s="4"/>
      <c r="O7547" s="4"/>
      <c r="P7547" s="4"/>
      <c r="Q7547" s="4"/>
      <c r="R7547" s="4"/>
      <c r="S7547" s="4"/>
      <c r="T7547" s="4"/>
      <c r="U7547" s="4"/>
      <c r="V7547" s="4"/>
    </row>
    <row r="7548" spans="1:22">
      <c r="A7548" s="4"/>
      <c r="B7548" s="4"/>
      <c r="C7548" s="18"/>
      <c r="D7548" s="8"/>
      <c r="E7548" s="8"/>
      <c r="F7548" s="4"/>
      <c r="G7548" s="9"/>
      <c r="H7548" s="18"/>
      <c r="I7548" s="18"/>
      <c r="J7548" s="23" t="str">
        <f>IF(OR(ISBLANK(H7548),ISBLANK((I7548))),"",NETWORKDAYS(H7548,I7548,Setup!$A$2:$A$30))</f>
        <v/>
      </c>
      <c r="K7548" s="4"/>
      <c r="L7548" s="4"/>
      <c r="M7548" s="4"/>
      <c r="N7548" s="4"/>
      <c r="O7548" s="4"/>
      <c r="P7548" s="4"/>
      <c r="Q7548" s="4"/>
      <c r="R7548" s="4"/>
      <c r="S7548" s="4"/>
      <c r="T7548" s="4"/>
      <c r="U7548" s="4"/>
      <c r="V7548" s="4"/>
    </row>
    <row r="7549" spans="1:22">
      <c r="A7549" s="4"/>
      <c r="B7549" s="4"/>
      <c r="C7549" s="18"/>
      <c r="D7549" s="8"/>
      <c r="E7549" s="8"/>
      <c r="F7549" s="4"/>
      <c r="G7549" s="9"/>
      <c r="H7549" s="18"/>
      <c r="I7549" s="18"/>
      <c r="J7549" s="23" t="str">
        <f>IF(OR(ISBLANK(H7549),ISBLANK((I7549))),"",NETWORKDAYS(H7549,I7549,Setup!$A$2:$A$30))</f>
        <v/>
      </c>
      <c r="K7549" s="4"/>
      <c r="L7549" s="4"/>
      <c r="M7549" s="4"/>
      <c r="N7549" s="4"/>
      <c r="O7549" s="4"/>
      <c r="P7549" s="4"/>
      <c r="Q7549" s="4"/>
      <c r="R7549" s="4"/>
      <c r="S7549" s="4"/>
      <c r="T7549" s="4"/>
      <c r="U7549" s="4"/>
      <c r="V7549" s="4"/>
    </row>
    <row r="7550" spans="1:22">
      <c r="A7550" s="4"/>
      <c r="B7550" s="4"/>
      <c r="C7550" s="18"/>
      <c r="D7550" s="8"/>
      <c r="E7550" s="8"/>
      <c r="F7550" s="4"/>
      <c r="G7550" s="9"/>
      <c r="H7550" s="18"/>
      <c r="I7550" s="18"/>
      <c r="J7550" s="23" t="str">
        <f>IF(OR(ISBLANK(H7550),ISBLANK((I7550))),"",NETWORKDAYS(H7550,I7550,Setup!$A$2:$A$30))</f>
        <v/>
      </c>
      <c r="K7550" s="4"/>
      <c r="L7550" s="4"/>
      <c r="M7550" s="4"/>
      <c r="N7550" s="4"/>
      <c r="O7550" s="4"/>
      <c r="P7550" s="4"/>
      <c r="Q7550" s="4"/>
      <c r="R7550" s="4"/>
      <c r="S7550" s="4"/>
      <c r="T7550" s="4"/>
      <c r="U7550" s="4"/>
      <c r="V7550" s="4"/>
    </row>
    <row r="7551" spans="1:22">
      <c r="A7551" s="4"/>
      <c r="B7551" s="4"/>
      <c r="C7551" s="18"/>
      <c r="D7551" s="8"/>
      <c r="E7551" s="8"/>
      <c r="F7551" s="4"/>
      <c r="G7551" s="9"/>
      <c r="H7551" s="18"/>
      <c r="I7551" s="18"/>
      <c r="J7551" s="23" t="str">
        <f>IF(OR(ISBLANK(H7551),ISBLANK((I7551))),"",NETWORKDAYS(H7551,I7551,Setup!$A$2:$A$30))</f>
        <v/>
      </c>
      <c r="K7551" s="4"/>
      <c r="L7551" s="4"/>
      <c r="M7551" s="4"/>
      <c r="N7551" s="4"/>
      <c r="O7551" s="4"/>
      <c r="P7551" s="4"/>
      <c r="Q7551" s="4"/>
      <c r="R7551" s="4"/>
      <c r="S7551" s="4"/>
      <c r="T7551" s="4"/>
      <c r="U7551" s="4"/>
      <c r="V7551" s="4"/>
    </row>
    <row r="7552" spans="1:22">
      <c r="A7552" s="4"/>
      <c r="B7552" s="4"/>
      <c r="C7552" s="18"/>
      <c r="D7552" s="8"/>
      <c r="E7552" s="8"/>
      <c r="F7552" s="4"/>
      <c r="G7552" s="9"/>
      <c r="H7552" s="18"/>
      <c r="I7552" s="18"/>
      <c r="J7552" s="23" t="str">
        <f>IF(OR(ISBLANK(H7552),ISBLANK((I7552))),"",NETWORKDAYS(H7552,I7552,Setup!$A$2:$A$30))</f>
        <v/>
      </c>
      <c r="K7552" s="4"/>
      <c r="L7552" s="4"/>
      <c r="M7552" s="4"/>
      <c r="N7552" s="4"/>
      <c r="O7552" s="4"/>
      <c r="P7552" s="4"/>
      <c r="Q7552" s="4"/>
      <c r="R7552" s="4"/>
      <c r="S7552" s="4"/>
      <c r="T7552" s="4"/>
      <c r="U7552" s="4"/>
      <c r="V7552" s="4"/>
    </row>
    <row r="7553" spans="1:22">
      <c r="A7553" s="4"/>
      <c r="B7553" s="4"/>
      <c r="C7553" s="18"/>
      <c r="D7553" s="8"/>
      <c r="E7553" s="8"/>
      <c r="F7553" s="4"/>
      <c r="G7553" s="9"/>
      <c r="H7553" s="18"/>
      <c r="I7553" s="18"/>
      <c r="J7553" s="23" t="str">
        <f>IF(OR(ISBLANK(H7553),ISBLANK((I7553))),"",NETWORKDAYS(H7553,I7553,Setup!$A$2:$A$30))</f>
        <v/>
      </c>
      <c r="K7553" s="4"/>
      <c r="L7553" s="4"/>
      <c r="M7553" s="4"/>
      <c r="N7553" s="4"/>
      <c r="O7553" s="4"/>
      <c r="P7553" s="4"/>
      <c r="Q7553" s="4"/>
      <c r="R7553" s="4"/>
      <c r="S7553" s="4"/>
      <c r="T7553" s="4"/>
      <c r="U7553" s="4"/>
      <c r="V7553" s="4"/>
    </row>
    <row r="7554" spans="1:22">
      <c r="A7554" s="4"/>
      <c r="B7554" s="4"/>
      <c r="C7554" s="18"/>
      <c r="D7554" s="8"/>
      <c r="E7554" s="8"/>
      <c r="F7554" s="4"/>
      <c r="G7554" s="9"/>
      <c r="H7554" s="18"/>
      <c r="I7554" s="18"/>
      <c r="J7554" s="23" t="str">
        <f>IF(OR(ISBLANK(H7554),ISBLANK((I7554))),"",NETWORKDAYS(H7554,I7554,Setup!$A$2:$A$30))</f>
        <v/>
      </c>
      <c r="K7554" s="4"/>
      <c r="L7554" s="4"/>
      <c r="M7554" s="4"/>
      <c r="N7554" s="4"/>
      <c r="O7554" s="4"/>
      <c r="P7554" s="4"/>
      <c r="Q7554" s="4"/>
      <c r="R7554" s="4"/>
      <c r="S7554" s="4"/>
      <c r="T7554" s="4"/>
      <c r="U7554" s="4"/>
      <c r="V7554" s="4"/>
    </row>
    <row r="7555" spans="1:22">
      <c r="A7555" s="4"/>
      <c r="B7555" s="4"/>
      <c r="C7555" s="18"/>
      <c r="D7555" s="8"/>
      <c r="E7555" s="8"/>
      <c r="F7555" s="4"/>
      <c r="G7555" s="9"/>
      <c r="H7555" s="18"/>
      <c r="I7555" s="18"/>
      <c r="J7555" s="23" t="str">
        <f>IF(OR(ISBLANK(H7555),ISBLANK((I7555))),"",NETWORKDAYS(H7555,I7555,Setup!$A$2:$A$30))</f>
        <v/>
      </c>
      <c r="K7555" s="4"/>
      <c r="L7555" s="4"/>
      <c r="M7555" s="4"/>
      <c r="N7555" s="4"/>
      <c r="O7555" s="4"/>
      <c r="P7555" s="4"/>
      <c r="Q7555" s="4"/>
      <c r="R7555" s="4"/>
      <c r="S7555" s="4"/>
      <c r="T7555" s="4"/>
      <c r="U7555" s="4"/>
      <c r="V7555" s="4"/>
    </row>
    <row r="7556" spans="1:22">
      <c r="A7556" s="4"/>
      <c r="B7556" s="4"/>
      <c r="C7556" s="18"/>
      <c r="D7556" s="8"/>
      <c r="E7556" s="8"/>
      <c r="F7556" s="4"/>
      <c r="G7556" s="9"/>
      <c r="H7556" s="18"/>
      <c r="I7556" s="18"/>
      <c r="J7556" s="23" t="str">
        <f>IF(OR(ISBLANK(H7556),ISBLANK((I7556))),"",NETWORKDAYS(H7556,I7556,Setup!$A$2:$A$30))</f>
        <v/>
      </c>
      <c r="K7556" s="4"/>
      <c r="L7556" s="4"/>
      <c r="M7556" s="4"/>
      <c r="N7556" s="4"/>
      <c r="O7556" s="4"/>
      <c r="P7556" s="4"/>
      <c r="Q7556" s="4"/>
      <c r="R7556" s="4"/>
      <c r="S7556" s="4"/>
      <c r="T7556" s="4"/>
      <c r="U7556" s="4"/>
      <c r="V7556" s="4"/>
    </row>
    <row r="7557" spans="1:22">
      <c r="A7557" s="4"/>
      <c r="B7557" s="4"/>
      <c r="C7557" s="18"/>
      <c r="D7557" s="8"/>
      <c r="E7557" s="8"/>
      <c r="F7557" s="4"/>
      <c r="G7557" s="9"/>
      <c r="H7557" s="18"/>
      <c r="I7557" s="18"/>
      <c r="J7557" s="23" t="str">
        <f>IF(OR(ISBLANK(H7557),ISBLANK((I7557))),"",NETWORKDAYS(H7557,I7557,Setup!$A$2:$A$30))</f>
        <v/>
      </c>
      <c r="K7557" s="4"/>
      <c r="L7557" s="4"/>
      <c r="M7557" s="4"/>
      <c r="N7557" s="4"/>
      <c r="O7557" s="4"/>
      <c r="P7557" s="4"/>
      <c r="Q7557" s="4"/>
      <c r="R7557" s="4"/>
      <c r="S7557" s="4"/>
      <c r="T7557" s="4"/>
      <c r="U7557" s="4"/>
      <c r="V7557" s="4"/>
    </row>
    <row r="7558" spans="1:22">
      <c r="A7558" s="4"/>
      <c r="B7558" s="4"/>
      <c r="C7558" s="18"/>
      <c r="D7558" s="8"/>
      <c r="E7558" s="8"/>
      <c r="F7558" s="4"/>
      <c r="G7558" s="9"/>
      <c r="H7558" s="18"/>
      <c r="I7558" s="18"/>
      <c r="J7558" s="23" t="str">
        <f>IF(OR(ISBLANK(H7558),ISBLANK((I7558))),"",NETWORKDAYS(H7558,I7558,Setup!$A$2:$A$30))</f>
        <v/>
      </c>
      <c r="K7558" s="4"/>
      <c r="L7558" s="4"/>
      <c r="M7558" s="4"/>
      <c r="N7558" s="4"/>
      <c r="O7558" s="4"/>
      <c r="P7558" s="4"/>
      <c r="Q7558" s="4"/>
      <c r="R7558" s="4"/>
      <c r="S7558" s="4"/>
      <c r="T7558" s="4"/>
      <c r="U7558" s="4"/>
      <c r="V7558" s="4"/>
    </row>
    <row r="7559" spans="1:22">
      <c r="A7559" s="4"/>
      <c r="B7559" s="4"/>
      <c r="C7559" s="18"/>
      <c r="D7559" s="8"/>
      <c r="E7559" s="8"/>
      <c r="F7559" s="4"/>
      <c r="G7559" s="9"/>
      <c r="H7559" s="18"/>
      <c r="I7559" s="18"/>
      <c r="J7559" s="23" t="str">
        <f>IF(OR(ISBLANK(H7559),ISBLANK((I7559))),"",NETWORKDAYS(H7559,I7559,Setup!$A$2:$A$30))</f>
        <v/>
      </c>
      <c r="K7559" s="4"/>
      <c r="L7559" s="4"/>
      <c r="M7559" s="4"/>
      <c r="N7559" s="4"/>
      <c r="O7559" s="4"/>
      <c r="P7559" s="4"/>
      <c r="Q7559" s="4"/>
      <c r="R7559" s="4"/>
      <c r="S7559" s="4"/>
      <c r="T7559" s="4"/>
      <c r="U7559" s="4"/>
      <c r="V7559" s="4"/>
    </row>
    <row r="7560" spans="1:22">
      <c r="A7560" s="4"/>
      <c r="B7560" s="4"/>
      <c r="C7560" s="18"/>
      <c r="D7560" s="8"/>
      <c r="E7560" s="8"/>
      <c r="F7560" s="4"/>
      <c r="G7560" s="9"/>
      <c r="H7560" s="18"/>
      <c r="I7560" s="18"/>
      <c r="J7560" s="23" t="str">
        <f>IF(OR(ISBLANK(H7560),ISBLANK((I7560))),"",NETWORKDAYS(H7560,I7560,Setup!$A$2:$A$30))</f>
        <v/>
      </c>
      <c r="K7560" s="4"/>
      <c r="L7560" s="4"/>
      <c r="M7560" s="4"/>
      <c r="N7560" s="4"/>
      <c r="O7560" s="4"/>
      <c r="P7560" s="4"/>
      <c r="Q7560" s="4"/>
      <c r="R7560" s="4"/>
      <c r="S7560" s="4"/>
      <c r="T7560" s="4"/>
      <c r="U7560" s="4"/>
      <c r="V7560" s="4"/>
    </row>
    <row r="7561" spans="1:22">
      <c r="A7561" s="4"/>
      <c r="B7561" s="4"/>
      <c r="C7561" s="18"/>
      <c r="D7561" s="8"/>
      <c r="E7561" s="8"/>
      <c r="F7561" s="4"/>
      <c r="G7561" s="9"/>
      <c r="H7561" s="18"/>
      <c r="I7561" s="18"/>
      <c r="J7561" s="23" t="str">
        <f>IF(OR(ISBLANK(H7561),ISBLANK((I7561))),"",NETWORKDAYS(H7561,I7561,Setup!$A$2:$A$30))</f>
        <v/>
      </c>
      <c r="K7561" s="4"/>
      <c r="L7561" s="4"/>
      <c r="M7561" s="4"/>
      <c r="N7561" s="4"/>
      <c r="O7561" s="4"/>
      <c r="P7561" s="4"/>
      <c r="Q7561" s="4"/>
      <c r="R7561" s="4"/>
      <c r="S7561" s="4"/>
      <c r="T7561" s="4"/>
      <c r="U7561" s="4"/>
      <c r="V7561" s="4"/>
    </row>
    <row r="7562" spans="1:22">
      <c r="A7562" s="4"/>
      <c r="B7562" s="4"/>
      <c r="C7562" s="18"/>
      <c r="D7562" s="8"/>
      <c r="E7562" s="8"/>
      <c r="F7562" s="4"/>
      <c r="G7562" s="9"/>
      <c r="H7562" s="18"/>
      <c r="I7562" s="18"/>
      <c r="J7562" s="23" t="str">
        <f>IF(OR(ISBLANK(H7562),ISBLANK((I7562))),"",NETWORKDAYS(H7562,I7562,Setup!$A$2:$A$30))</f>
        <v/>
      </c>
      <c r="K7562" s="4"/>
      <c r="L7562" s="4"/>
      <c r="M7562" s="4"/>
      <c r="N7562" s="4"/>
      <c r="O7562" s="4"/>
      <c r="P7562" s="4"/>
      <c r="Q7562" s="4"/>
      <c r="R7562" s="4"/>
      <c r="S7562" s="4"/>
      <c r="T7562" s="4"/>
      <c r="U7562" s="4"/>
      <c r="V7562" s="4"/>
    </row>
    <row r="7563" spans="1:22">
      <c r="A7563" s="4"/>
      <c r="B7563" s="4"/>
      <c r="C7563" s="18"/>
      <c r="D7563" s="8"/>
      <c r="E7563" s="8"/>
      <c r="F7563" s="4"/>
      <c r="G7563" s="9"/>
      <c r="H7563" s="18"/>
      <c r="I7563" s="18"/>
      <c r="J7563" s="23" t="str">
        <f>IF(OR(ISBLANK(H7563),ISBLANK((I7563))),"",NETWORKDAYS(H7563,I7563,Setup!$A$2:$A$30))</f>
        <v/>
      </c>
      <c r="K7563" s="4"/>
      <c r="L7563" s="4"/>
      <c r="M7563" s="4"/>
      <c r="N7563" s="4"/>
      <c r="O7563" s="4"/>
      <c r="P7563" s="4"/>
      <c r="Q7563" s="4"/>
      <c r="R7563" s="4"/>
      <c r="S7563" s="4"/>
      <c r="T7563" s="4"/>
      <c r="U7563" s="4"/>
      <c r="V7563" s="4"/>
    </row>
    <row r="7564" spans="1:22">
      <c r="A7564" s="4"/>
      <c r="B7564" s="4"/>
      <c r="C7564" s="18"/>
      <c r="D7564" s="8"/>
      <c r="E7564" s="8"/>
      <c r="F7564" s="4"/>
      <c r="G7564" s="9"/>
      <c r="H7564" s="18"/>
      <c r="I7564" s="18"/>
      <c r="J7564" s="23" t="str">
        <f>IF(OR(ISBLANK(H7564),ISBLANK((I7564))),"",NETWORKDAYS(H7564,I7564,Setup!$A$2:$A$30))</f>
        <v/>
      </c>
      <c r="K7564" s="4"/>
      <c r="L7564" s="4"/>
      <c r="M7564" s="4"/>
      <c r="N7564" s="4"/>
      <c r="O7564" s="4"/>
      <c r="P7564" s="4"/>
      <c r="Q7564" s="4"/>
      <c r="R7564" s="4"/>
      <c r="S7564" s="4"/>
      <c r="T7564" s="4"/>
      <c r="U7564" s="4"/>
      <c r="V7564" s="4"/>
    </row>
    <row r="7565" spans="1:22">
      <c r="A7565" s="4"/>
      <c r="B7565" s="4"/>
      <c r="C7565" s="18"/>
      <c r="D7565" s="8"/>
      <c r="E7565" s="8"/>
      <c r="F7565" s="4"/>
      <c r="G7565" s="9"/>
      <c r="H7565" s="18"/>
      <c r="I7565" s="18"/>
      <c r="J7565" s="23" t="str">
        <f>IF(OR(ISBLANK(H7565),ISBLANK((I7565))),"",NETWORKDAYS(H7565,I7565,Setup!$A$2:$A$30))</f>
        <v/>
      </c>
      <c r="K7565" s="4"/>
      <c r="L7565" s="4"/>
      <c r="M7565" s="4"/>
      <c r="N7565" s="4"/>
      <c r="O7565" s="4"/>
      <c r="P7565" s="4"/>
      <c r="Q7565" s="4"/>
      <c r="R7565" s="4"/>
      <c r="S7565" s="4"/>
      <c r="T7565" s="4"/>
      <c r="U7565" s="4"/>
      <c r="V7565" s="4"/>
    </row>
    <row r="7566" spans="1:22">
      <c r="A7566" s="4"/>
      <c r="B7566" s="4"/>
      <c r="C7566" s="18"/>
      <c r="D7566" s="8"/>
      <c r="E7566" s="8"/>
      <c r="F7566" s="4"/>
      <c r="G7566" s="9"/>
      <c r="H7566" s="18"/>
      <c r="I7566" s="18"/>
      <c r="J7566" s="23" t="str">
        <f>IF(OR(ISBLANK(H7566),ISBLANK((I7566))),"",NETWORKDAYS(H7566,I7566,Setup!$A$2:$A$30))</f>
        <v/>
      </c>
      <c r="K7566" s="4"/>
      <c r="L7566" s="4"/>
      <c r="M7566" s="4"/>
      <c r="N7566" s="4"/>
      <c r="O7566" s="4"/>
      <c r="P7566" s="4"/>
      <c r="Q7566" s="4"/>
      <c r="R7566" s="4"/>
      <c r="S7566" s="4"/>
      <c r="T7566" s="4"/>
      <c r="U7566" s="4"/>
      <c r="V7566" s="4"/>
    </row>
    <row r="7567" spans="1:22">
      <c r="A7567" s="4"/>
      <c r="B7567" s="4"/>
      <c r="C7567" s="18"/>
      <c r="D7567" s="8"/>
      <c r="E7567" s="8"/>
      <c r="F7567" s="4"/>
      <c r="G7567" s="9"/>
      <c r="H7567" s="18"/>
      <c r="I7567" s="18"/>
      <c r="J7567" s="23" t="str">
        <f>IF(OR(ISBLANK(H7567),ISBLANK((I7567))),"",NETWORKDAYS(H7567,I7567,Setup!$A$2:$A$30))</f>
        <v/>
      </c>
      <c r="K7567" s="4"/>
      <c r="L7567" s="4"/>
      <c r="M7567" s="4"/>
      <c r="N7567" s="4"/>
      <c r="O7567" s="4"/>
      <c r="P7567" s="4"/>
      <c r="Q7567" s="4"/>
      <c r="R7567" s="4"/>
      <c r="S7567" s="4"/>
      <c r="T7567" s="4"/>
      <c r="U7567" s="4"/>
      <c r="V7567" s="4"/>
    </row>
    <row r="7568" spans="1:22">
      <c r="A7568" s="4"/>
      <c r="B7568" s="4"/>
      <c r="C7568" s="18"/>
      <c r="D7568" s="8"/>
      <c r="E7568" s="8"/>
      <c r="F7568" s="4"/>
      <c r="G7568" s="9"/>
      <c r="H7568" s="18"/>
      <c r="I7568" s="18"/>
      <c r="J7568" s="23" t="str">
        <f>IF(OR(ISBLANK(H7568),ISBLANK((I7568))),"",NETWORKDAYS(H7568,I7568,Setup!$A$2:$A$30))</f>
        <v/>
      </c>
      <c r="K7568" s="4"/>
      <c r="L7568" s="4"/>
      <c r="M7568" s="4"/>
      <c r="N7568" s="4"/>
      <c r="O7568" s="4"/>
      <c r="P7568" s="4"/>
      <c r="Q7568" s="4"/>
      <c r="R7568" s="4"/>
      <c r="S7568" s="4"/>
      <c r="T7568" s="4"/>
      <c r="U7568" s="4"/>
      <c r="V7568" s="4"/>
    </row>
    <row r="7569" spans="1:22">
      <c r="A7569" s="4"/>
      <c r="B7569" s="4"/>
      <c r="C7569" s="18"/>
      <c r="D7569" s="8"/>
      <c r="E7569" s="8"/>
      <c r="F7569" s="4"/>
      <c r="G7569" s="9"/>
      <c r="H7569" s="18"/>
      <c r="I7569" s="18"/>
      <c r="J7569" s="23" t="str">
        <f>IF(OR(ISBLANK(H7569),ISBLANK((I7569))),"",NETWORKDAYS(H7569,I7569,Setup!$A$2:$A$30))</f>
        <v/>
      </c>
      <c r="K7569" s="4"/>
      <c r="L7569" s="4"/>
      <c r="M7569" s="4"/>
      <c r="N7569" s="4"/>
      <c r="O7569" s="4"/>
      <c r="P7569" s="4"/>
      <c r="Q7569" s="4"/>
      <c r="R7569" s="4"/>
      <c r="S7569" s="4"/>
      <c r="T7569" s="4"/>
      <c r="U7569" s="4"/>
      <c r="V7569" s="4"/>
    </row>
    <row r="7570" spans="1:22">
      <c r="A7570" s="4"/>
      <c r="B7570" s="4"/>
      <c r="C7570" s="18"/>
      <c r="D7570" s="8"/>
      <c r="E7570" s="8"/>
      <c r="F7570" s="4"/>
      <c r="G7570" s="9"/>
      <c r="H7570" s="18"/>
      <c r="I7570" s="18"/>
      <c r="J7570" s="23" t="str">
        <f>IF(OR(ISBLANK(H7570),ISBLANK((I7570))),"",NETWORKDAYS(H7570,I7570,Setup!$A$2:$A$30))</f>
        <v/>
      </c>
      <c r="K7570" s="4"/>
      <c r="L7570" s="4"/>
      <c r="M7570" s="4"/>
      <c r="N7570" s="4"/>
      <c r="O7570" s="4"/>
      <c r="P7570" s="4"/>
      <c r="Q7570" s="4"/>
      <c r="R7570" s="4"/>
      <c r="S7570" s="4"/>
      <c r="T7570" s="4"/>
      <c r="U7570" s="4"/>
      <c r="V7570" s="4"/>
    </row>
    <row r="7571" spans="1:22">
      <c r="A7571" s="4"/>
      <c r="B7571" s="4"/>
      <c r="C7571" s="18"/>
      <c r="D7571" s="8"/>
      <c r="E7571" s="8"/>
      <c r="F7571" s="4"/>
      <c r="G7571" s="9"/>
      <c r="H7571" s="18"/>
      <c r="I7571" s="18"/>
      <c r="J7571" s="23" t="str">
        <f>IF(OR(ISBLANK(H7571),ISBLANK((I7571))),"",NETWORKDAYS(H7571,I7571,Setup!$A$2:$A$30))</f>
        <v/>
      </c>
      <c r="K7571" s="4"/>
      <c r="L7571" s="4"/>
      <c r="M7571" s="4"/>
      <c r="N7571" s="4"/>
      <c r="O7571" s="4"/>
      <c r="P7571" s="4"/>
      <c r="Q7571" s="4"/>
      <c r="R7571" s="4"/>
      <c r="S7571" s="4"/>
      <c r="T7571" s="4"/>
      <c r="U7571" s="4"/>
      <c r="V7571" s="4"/>
    </row>
    <row r="7572" spans="1:22">
      <c r="A7572" s="4"/>
      <c r="B7572" s="4"/>
      <c r="C7572" s="18"/>
      <c r="D7572" s="8"/>
      <c r="E7572" s="8"/>
      <c r="F7572" s="4"/>
      <c r="G7572" s="9"/>
      <c r="H7572" s="18"/>
      <c r="I7572" s="18"/>
      <c r="J7572" s="23" t="str">
        <f>IF(OR(ISBLANK(H7572),ISBLANK((I7572))),"",NETWORKDAYS(H7572,I7572,Setup!$A$2:$A$30))</f>
        <v/>
      </c>
      <c r="K7572" s="4"/>
      <c r="L7572" s="4"/>
      <c r="M7572" s="4"/>
      <c r="N7572" s="4"/>
      <c r="O7572" s="4"/>
      <c r="P7572" s="4"/>
      <c r="Q7572" s="4"/>
      <c r="R7572" s="4"/>
      <c r="S7572" s="4"/>
      <c r="T7572" s="4"/>
      <c r="U7572" s="4"/>
      <c r="V7572" s="4"/>
    </row>
    <row r="7573" spans="1:22">
      <c r="A7573" s="4"/>
      <c r="B7573" s="4"/>
      <c r="C7573" s="18"/>
      <c r="D7573" s="8"/>
      <c r="E7573" s="8"/>
      <c r="F7573" s="4"/>
      <c r="G7573" s="9"/>
      <c r="H7573" s="18"/>
      <c r="I7573" s="18"/>
      <c r="J7573" s="23" t="str">
        <f>IF(OR(ISBLANK(H7573),ISBLANK((I7573))),"",NETWORKDAYS(H7573,I7573,Setup!$A$2:$A$30))</f>
        <v/>
      </c>
      <c r="K7573" s="4"/>
      <c r="L7573" s="4"/>
      <c r="M7573" s="4"/>
      <c r="N7573" s="4"/>
      <c r="O7573" s="4"/>
      <c r="P7573" s="4"/>
      <c r="Q7573" s="4"/>
      <c r="R7573" s="4"/>
      <c r="S7573" s="4"/>
      <c r="T7573" s="4"/>
      <c r="U7573" s="4"/>
      <c r="V7573" s="4"/>
    </row>
    <row r="7574" spans="1:22">
      <c r="A7574" s="4"/>
      <c r="B7574" s="4"/>
      <c r="C7574" s="18"/>
      <c r="D7574" s="8"/>
      <c r="E7574" s="8"/>
      <c r="F7574" s="4"/>
      <c r="G7574" s="9"/>
      <c r="H7574" s="18"/>
      <c r="I7574" s="18"/>
      <c r="J7574" s="23" t="str">
        <f>IF(OR(ISBLANK(H7574),ISBLANK((I7574))),"",NETWORKDAYS(H7574,I7574,Setup!$A$2:$A$30))</f>
        <v/>
      </c>
      <c r="K7574" s="4"/>
      <c r="L7574" s="4"/>
      <c r="M7574" s="4"/>
      <c r="N7574" s="4"/>
      <c r="O7574" s="4"/>
      <c r="P7574" s="4"/>
      <c r="Q7574" s="4"/>
      <c r="R7574" s="4"/>
      <c r="S7574" s="4"/>
      <c r="T7574" s="4"/>
      <c r="U7574" s="4"/>
      <c r="V7574" s="4"/>
    </row>
    <row r="7575" spans="1:22">
      <c r="A7575" s="4"/>
      <c r="B7575" s="4"/>
      <c r="C7575" s="18"/>
      <c r="D7575" s="8"/>
      <c r="E7575" s="8"/>
      <c r="F7575" s="4"/>
      <c r="G7575" s="9"/>
      <c r="H7575" s="18"/>
      <c r="I7575" s="18"/>
      <c r="J7575" s="23" t="str">
        <f>IF(OR(ISBLANK(H7575),ISBLANK((I7575))),"",NETWORKDAYS(H7575,I7575,Setup!$A$2:$A$30))</f>
        <v/>
      </c>
      <c r="K7575" s="4"/>
      <c r="L7575" s="4"/>
      <c r="M7575" s="4"/>
      <c r="N7575" s="4"/>
      <c r="O7575" s="4"/>
      <c r="P7575" s="4"/>
      <c r="Q7575" s="4"/>
      <c r="R7575" s="4"/>
      <c r="S7575" s="4"/>
      <c r="T7575" s="4"/>
      <c r="U7575" s="4"/>
      <c r="V7575" s="4"/>
    </row>
    <row r="7576" spans="1:22">
      <c r="A7576" s="4"/>
      <c r="B7576" s="4"/>
      <c r="C7576" s="18"/>
      <c r="D7576" s="8"/>
      <c r="E7576" s="8"/>
      <c r="F7576" s="4"/>
      <c r="G7576" s="9"/>
      <c r="H7576" s="18"/>
      <c r="I7576" s="18"/>
      <c r="J7576" s="23" t="str">
        <f>IF(OR(ISBLANK(H7576),ISBLANK((I7576))),"",NETWORKDAYS(H7576,I7576,Setup!$A$2:$A$30))</f>
        <v/>
      </c>
      <c r="K7576" s="4"/>
      <c r="L7576" s="4"/>
      <c r="M7576" s="4"/>
      <c r="N7576" s="4"/>
      <c r="O7576" s="4"/>
      <c r="P7576" s="4"/>
      <c r="Q7576" s="4"/>
      <c r="R7576" s="4"/>
      <c r="S7576" s="4"/>
      <c r="T7576" s="4"/>
      <c r="U7576" s="4"/>
      <c r="V7576" s="4"/>
    </row>
    <row r="7577" spans="1:22">
      <c r="A7577" s="4"/>
      <c r="B7577" s="4"/>
      <c r="C7577" s="18"/>
      <c r="D7577" s="8"/>
      <c r="E7577" s="8"/>
      <c r="F7577" s="4"/>
      <c r="G7577" s="9"/>
      <c r="H7577" s="18"/>
      <c r="I7577" s="18"/>
      <c r="J7577" s="23" t="str">
        <f>IF(OR(ISBLANK(H7577),ISBLANK((I7577))),"",NETWORKDAYS(H7577,I7577,Setup!$A$2:$A$30))</f>
        <v/>
      </c>
      <c r="K7577" s="4"/>
      <c r="L7577" s="4"/>
      <c r="M7577" s="4"/>
      <c r="N7577" s="4"/>
      <c r="O7577" s="4"/>
      <c r="P7577" s="4"/>
      <c r="Q7577" s="4"/>
      <c r="R7577" s="4"/>
      <c r="S7577" s="4"/>
      <c r="T7577" s="4"/>
      <c r="U7577" s="4"/>
      <c r="V7577" s="4"/>
    </row>
    <row r="7578" spans="1:22">
      <c r="A7578" s="4"/>
      <c r="B7578" s="4"/>
      <c r="C7578" s="18"/>
      <c r="D7578" s="8"/>
      <c r="E7578" s="8"/>
      <c r="F7578" s="4"/>
      <c r="G7578" s="9"/>
      <c r="H7578" s="18"/>
      <c r="I7578" s="18"/>
      <c r="J7578" s="23" t="str">
        <f>IF(OR(ISBLANK(H7578),ISBLANK((I7578))),"",NETWORKDAYS(H7578,I7578,Setup!$A$2:$A$30))</f>
        <v/>
      </c>
      <c r="K7578" s="4"/>
      <c r="L7578" s="4"/>
      <c r="M7578" s="4"/>
      <c r="N7578" s="4"/>
      <c r="O7578" s="4"/>
      <c r="P7578" s="4"/>
      <c r="Q7578" s="4"/>
      <c r="R7578" s="4"/>
      <c r="S7578" s="4"/>
      <c r="T7578" s="4"/>
      <c r="U7578" s="4"/>
      <c r="V7578" s="4"/>
    </row>
    <row r="7579" spans="1:22">
      <c r="A7579" s="4"/>
      <c r="B7579" s="4"/>
      <c r="C7579" s="18"/>
      <c r="D7579" s="8"/>
      <c r="E7579" s="8"/>
      <c r="F7579" s="4"/>
      <c r="G7579" s="9"/>
      <c r="H7579" s="18"/>
      <c r="I7579" s="18"/>
      <c r="J7579" s="23" t="str">
        <f>IF(OR(ISBLANK(H7579),ISBLANK((I7579))),"",NETWORKDAYS(H7579,I7579,Setup!$A$2:$A$30))</f>
        <v/>
      </c>
      <c r="K7579" s="4"/>
      <c r="L7579" s="4"/>
      <c r="M7579" s="4"/>
      <c r="N7579" s="4"/>
      <c r="O7579" s="4"/>
      <c r="P7579" s="4"/>
      <c r="Q7579" s="4"/>
      <c r="R7579" s="4"/>
      <c r="S7579" s="4"/>
      <c r="T7579" s="4"/>
      <c r="U7579" s="4"/>
      <c r="V7579" s="4"/>
    </row>
    <row r="7580" spans="1:22">
      <c r="A7580" s="4"/>
      <c r="B7580" s="4"/>
      <c r="C7580" s="18"/>
      <c r="D7580" s="8"/>
      <c r="E7580" s="8"/>
      <c r="F7580" s="4"/>
      <c r="G7580" s="9"/>
      <c r="H7580" s="18"/>
      <c r="I7580" s="18"/>
      <c r="J7580" s="23" t="str">
        <f>IF(OR(ISBLANK(H7580),ISBLANK((I7580))),"",NETWORKDAYS(H7580,I7580,Setup!$A$2:$A$30))</f>
        <v/>
      </c>
      <c r="K7580" s="4"/>
      <c r="L7580" s="4"/>
      <c r="M7580" s="4"/>
      <c r="N7580" s="4"/>
      <c r="O7580" s="4"/>
      <c r="P7580" s="4"/>
      <c r="Q7580" s="4"/>
      <c r="R7580" s="4"/>
      <c r="S7580" s="4"/>
      <c r="T7580" s="4"/>
      <c r="U7580" s="4"/>
      <c r="V7580" s="4"/>
    </row>
    <row r="7581" spans="1:22">
      <c r="A7581" s="4"/>
      <c r="B7581" s="4"/>
      <c r="C7581" s="18"/>
      <c r="D7581" s="8"/>
      <c r="E7581" s="8"/>
      <c r="F7581" s="4"/>
      <c r="G7581" s="9"/>
      <c r="H7581" s="18"/>
      <c r="I7581" s="18"/>
      <c r="J7581" s="23" t="str">
        <f>IF(OR(ISBLANK(H7581),ISBLANK((I7581))),"",NETWORKDAYS(H7581,I7581,Setup!$A$2:$A$30))</f>
        <v/>
      </c>
      <c r="K7581" s="4"/>
      <c r="L7581" s="4"/>
      <c r="M7581" s="4"/>
      <c r="N7581" s="4"/>
      <c r="O7581" s="4"/>
      <c r="P7581" s="4"/>
      <c r="Q7581" s="4"/>
      <c r="R7581" s="4"/>
      <c r="S7581" s="4"/>
      <c r="T7581" s="4"/>
      <c r="U7581" s="4"/>
      <c r="V7581" s="4"/>
    </row>
    <row r="7582" spans="1:22">
      <c r="A7582" s="4"/>
      <c r="B7582" s="4"/>
      <c r="C7582" s="18"/>
      <c r="D7582" s="8"/>
      <c r="E7582" s="8"/>
      <c r="F7582" s="4"/>
      <c r="G7582" s="9"/>
      <c r="H7582" s="18"/>
      <c r="I7582" s="18"/>
      <c r="J7582" s="23" t="str">
        <f>IF(OR(ISBLANK(H7582),ISBLANK((I7582))),"",NETWORKDAYS(H7582,I7582,Setup!$A$2:$A$30))</f>
        <v/>
      </c>
      <c r="K7582" s="4"/>
      <c r="L7582" s="4"/>
      <c r="M7582" s="4"/>
      <c r="N7582" s="4"/>
      <c r="O7582" s="4"/>
      <c r="P7582" s="4"/>
      <c r="Q7582" s="4"/>
      <c r="R7582" s="4"/>
      <c r="S7582" s="4"/>
      <c r="T7582" s="4"/>
      <c r="U7582" s="4"/>
      <c r="V7582" s="4"/>
    </row>
    <row r="7583" spans="1:22">
      <c r="A7583" s="4"/>
      <c r="B7583" s="4"/>
      <c r="C7583" s="18"/>
      <c r="D7583" s="8"/>
      <c r="E7583" s="8"/>
      <c r="F7583" s="4"/>
      <c r="G7583" s="9"/>
      <c r="H7583" s="18"/>
      <c r="I7583" s="18"/>
      <c r="J7583" s="23" t="str">
        <f>IF(OR(ISBLANK(H7583),ISBLANK((I7583))),"",NETWORKDAYS(H7583,I7583,Setup!$A$2:$A$30))</f>
        <v/>
      </c>
      <c r="K7583" s="4"/>
      <c r="L7583" s="4"/>
      <c r="M7583" s="4"/>
      <c r="N7583" s="4"/>
      <c r="O7583" s="4"/>
      <c r="P7583" s="4"/>
      <c r="Q7583" s="4"/>
      <c r="R7583" s="4"/>
      <c r="S7583" s="4"/>
      <c r="T7583" s="4"/>
      <c r="U7583" s="4"/>
      <c r="V7583" s="4"/>
    </row>
    <row r="7584" spans="1:22">
      <c r="A7584" s="4"/>
      <c r="B7584" s="4"/>
      <c r="C7584" s="18"/>
      <c r="D7584" s="8"/>
      <c r="E7584" s="8"/>
      <c r="F7584" s="4"/>
      <c r="G7584" s="9"/>
      <c r="H7584" s="18"/>
      <c r="I7584" s="18"/>
      <c r="J7584" s="23" t="str">
        <f>IF(OR(ISBLANK(H7584),ISBLANK((I7584))),"",NETWORKDAYS(H7584,I7584,Setup!$A$2:$A$30))</f>
        <v/>
      </c>
      <c r="K7584" s="4"/>
      <c r="L7584" s="4"/>
      <c r="M7584" s="4"/>
      <c r="N7584" s="4"/>
      <c r="O7584" s="4"/>
      <c r="P7584" s="4"/>
      <c r="Q7584" s="4"/>
      <c r="R7584" s="4"/>
      <c r="S7584" s="4"/>
      <c r="T7584" s="4"/>
      <c r="U7584" s="4"/>
      <c r="V7584" s="4"/>
    </row>
    <row r="7585" spans="1:22">
      <c r="A7585" s="4"/>
      <c r="B7585" s="4"/>
      <c r="C7585" s="18"/>
      <c r="D7585" s="8"/>
      <c r="E7585" s="8"/>
      <c r="F7585" s="4"/>
      <c r="G7585" s="9"/>
      <c r="H7585" s="18"/>
      <c r="I7585" s="18"/>
      <c r="J7585" s="23" t="str">
        <f>IF(OR(ISBLANK(H7585),ISBLANK((I7585))),"",NETWORKDAYS(H7585,I7585,Setup!$A$2:$A$30))</f>
        <v/>
      </c>
      <c r="K7585" s="4"/>
      <c r="L7585" s="4"/>
      <c r="M7585" s="4"/>
      <c r="N7585" s="4"/>
      <c r="O7585" s="4"/>
      <c r="P7585" s="4"/>
      <c r="Q7585" s="4"/>
      <c r="R7585" s="4"/>
      <c r="S7585" s="4"/>
      <c r="T7585" s="4"/>
      <c r="U7585" s="4"/>
      <c r="V7585" s="4"/>
    </row>
    <row r="7586" spans="1:22">
      <c r="A7586" s="4"/>
      <c r="B7586" s="4"/>
      <c r="C7586" s="18"/>
      <c r="D7586" s="8"/>
      <c r="E7586" s="8"/>
      <c r="F7586" s="4"/>
      <c r="G7586" s="9"/>
      <c r="H7586" s="18"/>
      <c r="I7586" s="18"/>
      <c r="J7586" s="23" t="str">
        <f>IF(OR(ISBLANK(H7586),ISBLANK((I7586))),"",NETWORKDAYS(H7586,I7586,Setup!$A$2:$A$30))</f>
        <v/>
      </c>
      <c r="K7586" s="4"/>
      <c r="L7586" s="4"/>
      <c r="M7586" s="4"/>
      <c r="N7586" s="4"/>
      <c r="O7586" s="4"/>
      <c r="P7586" s="4"/>
      <c r="Q7586" s="4"/>
      <c r="R7586" s="4"/>
      <c r="S7586" s="4"/>
      <c r="T7586" s="4"/>
      <c r="U7586" s="4"/>
      <c r="V7586" s="4"/>
    </row>
    <row r="7587" spans="1:22">
      <c r="A7587" s="4"/>
      <c r="B7587" s="4"/>
      <c r="C7587" s="18"/>
      <c r="D7587" s="8"/>
      <c r="E7587" s="8"/>
      <c r="F7587" s="4"/>
      <c r="G7587" s="9"/>
      <c r="H7587" s="18"/>
      <c r="I7587" s="18"/>
      <c r="J7587" s="23" t="str">
        <f>IF(OR(ISBLANK(H7587),ISBLANK((I7587))),"",NETWORKDAYS(H7587,I7587,Setup!$A$2:$A$30))</f>
        <v/>
      </c>
      <c r="K7587" s="4"/>
      <c r="L7587" s="4"/>
      <c r="M7587" s="4"/>
      <c r="N7587" s="4"/>
      <c r="O7587" s="4"/>
      <c r="P7587" s="4"/>
      <c r="Q7587" s="4"/>
      <c r="R7587" s="4"/>
      <c r="S7587" s="4"/>
      <c r="T7587" s="4"/>
      <c r="U7587" s="4"/>
      <c r="V7587" s="4"/>
    </row>
    <row r="7588" spans="1:22">
      <c r="A7588" s="4"/>
      <c r="B7588" s="4"/>
      <c r="C7588" s="18"/>
      <c r="D7588" s="8"/>
      <c r="E7588" s="8"/>
      <c r="F7588" s="4"/>
      <c r="G7588" s="9"/>
      <c r="H7588" s="18"/>
      <c r="I7588" s="18"/>
      <c r="J7588" s="23" t="str">
        <f>IF(OR(ISBLANK(H7588),ISBLANK((I7588))),"",NETWORKDAYS(H7588,I7588,Setup!$A$2:$A$30))</f>
        <v/>
      </c>
      <c r="K7588" s="4"/>
      <c r="L7588" s="4"/>
      <c r="M7588" s="4"/>
      <c r="N7588" s="4"/>
      <c r="O7588" s="4"/>
      <c r="P7588" s="4"/>
      <c r="Q7588" s="4"/>
      <c r="R7588" s="4"/>
      <c r="S7588" s="4"/>
      <c r="T7588" s="4"/>
      <c r="U7588" s="4"/>
      <c r="V7588" s="4"/>
    </row>
    <row r="7589" spans="1:22">
      <c r="A7589" s="4"/>
      <c r="B7589" s="4"/>
      <c r="C7589" s="18"/>
      <c r="D7589" s="8"/>
      <c r="E7589" s="8"/>
      <c r="F7589" s="4"/>
      <c r="G7589" s="9"/>
      <c r="H7589" s="18"/>
      <c r="I7589" s="18"/>
      <c r="J7589" s="23" t="str">
        <f>IF(OR(ISBLANK(H7589),ISBLANK((I7589))),"",NETWORKDAYS(H7589,I7589,Setup!$A$2:$A$30))</f>
        <v/>
      </c>
      <c r="K7589" s="4"/>
      <c r="L7589" s="4"/>
      <c r="M7589" s="4"/>
      <c r="N7589" s="4"/>
      <c r="O7589" s="4"/>
      <c r="P7589" s="4"/>
      <c r="Q7589" s="4"/>
      <c r="R7589" s="4"/>
      <c r="S7589" s="4"/>
      <c r="T7589" s="4"/>
      <c r="U7589" s="4"/>
      <c r="V7589" s="4"/>
    </row>
    <row r="7590" spans="1:22">
      <c r="A7590" s="4"/>
      <c r="B7590" s="4"/>
      <c r="C7590" s="18"/>
      <c r="D7590" s="8"/>
      <c r="E7590" s="8"/>
      <c r="F7590" s="4"/>
      <c r="G7590" s="9"/>
      <c r="H7590" s="18"/>
      <c r="I7590" s="18"/>
      <c r="J7590" s="23" t="str">
        <f>IF(OR(ISBLANK(H7590),ISBLANK((I7590))),"",NETWORKDAYS(H7590,I7590,Setup!$A$2:$A$30))</f>
        <v/>
      </c>
      <c r="K7590" s="4"/>
      <c r="L7590" s="4"/>
      <c r="M7590" s="4"/>
      <c r="N7590" s="4"/>
      <c r="O7590" s="4"/>
      <c r="P7590" s="4"/>
      <c r="Q7590" s="4"/>
      <c r="R7590" s="4"/>
      <c r="S7590" s="4"/>
      <c r="T7590" s="4"/>
      <c r="U7590" s="4"/>
      <c r="V7590" s="4"/>
    </row>
    <row r="7591" spans="1:22">
      <c r="A7591" s="4"/>
      <c r="B7591" s="4"/>
      <c r="C7591" s="18"/>
      <c r="D7591" s="8"/>
      <c r="E7591" s="8"/>
      <c r="F7591" s="4"/>
      <c r="G7591" s="9"/>
      <c r="H7591" s="18"/>
      <c r="I7591" s="18"/>
      <c r="J7591" s="23" t="str">
        <f>IF(OR(ISBLANK(H7591),ISBLANK((I7591))),"",NETWORKDAYS(H7591,I7591,Setup!$A$2:$A$30))</f>
        <v/>
      </c>
      <c r="K7591" s="4"/>
      <c r="L7591" s="4"/>
      <c r="M7591" s="4"/>
      <c r="N7591" s="4"/>
      <c r="O7591" s="4"/>
      <c r="P7591" s="4"/>
      <c r="Q7591" s="4"/>
      <c r="R7591" s="4"/>
      <c r="S7591" s="4"/>
      <c r="T7591" s="4"/>
      <c r="U7591" s="4"/>
      <c r="V7591" s="4"/>
    </row>
    <row r="7592" spans="1:22">
      <c r="A7592" s="4"/>
      <c r="B7592" s="4"/>
      <c r="C7592" s="18"/>
      <c r="D7592" s="8"/>
      <c r="E7592" s="8"/>
      <c r="F7592" s="4"/>
      <c r="G7592" s="9"/>
      <c r="H7592" s="18"/>
      <c r="I7592" s="18"/>
      <c r="J7592" s="23" t="str">
        <f>IF(OR(ISBLANK(H7592),ISBLANK((I7592))),"",NETWORKDAYS(H7592,I7592,Setup!$A$2:$A$30))</f>
        <v/>
      </c>
      <c r="K7592" s="4"/>
      <c r="L7592" s="4"/>
      <c r="M7592" s="4"/>
      <c r="N7592" s="4"/>
      <c r="O7592" s="4"/>
      <c r="P7592" s="4"/>
      <c r="Q7592" s="4"/>
      <c r="R7592" s="4"/>
      <c r="S7592" s="4"/>
      <c r="T7592" s="4"/>
      <c r="U7592" s="4"/>
      <c r="V7592" s="4"/>
    </row>
    <row r="7593" spans="1:22">
      <c r="A7593" s="4"/>
      <c r="B7593" s="4"/>
      <c r="C7593" s="18"/>
      <c r="D7593" s="8"/>
      <c r="E7593" s="8"/>
      <c r="F7593" s="4"/>
      <c r="G7593" s="9"/>
      <c r="H7593" s="18"/>
      <c r="I7593" s="18"/>
      <c r="J7593" s="23" t="str">
        <f>IF(OR(ISBLANK(H7593),ISBLANK((I7593))),"",NETWORKDAYS(H7593,I7593,Setup!$A$2:$A$30))</f>
        <v/>
      </c>
      <c r="K7593" s="4"/>
      <c r="L7593" s="4"/>
      <c r="M7593" s="4"/>
      <c r="N7593" s="4"/>
      <c r="O7593" s="4"/>
      <c r="P7593" s="4"/>
      <c r="Q7593" s="4"/>
      <c r="R7593" s="4"/>
      <c r="S7593" s="4"/>
      <c r="T7593" s="4"/>
      <c r="U7593" s="4"/>
      <c r="V7593" s="4"/>
    </row>
    <row r="7594" spans="1:22">
      <c r="A7594" s="4"/>
      <c r="B7594" s="4"/>
      <c r="C7594" s="18"/>
      <c r="D7594" s="8"/>
      <c r="E7594" s="8"/>
      <c r="F7594" s="4"/>
      <c r="G7594" s="9"/>
      <c r="H7594" s="18"/>
      <c r="I7594" s="18"/>
      <c r="J7594" s="23" t="str">
        <f>IF(OR(ISBLANK(H7594),ISBLANK((I7594))),"",NETWORKDAYS(H7594,I7594,Setup!$A$2:$A$30))</f>
        <v/>
      </c>
      <c r="K7594" s="4"/>
      <c r="L7594" s="4"/>
      <c r="M7594" s="4"/>
      <c r="N7594" s="4"/>
      <c r="O7594" s="4"/>
      <c r="P7594" s="4"/>
      <c r="Q7594" s="4"/>
      <c r="R7594" s="4"/>
      <c r="S7594" s="4"/>
      <c r="T7594" s="4"/>
      <c r="U7594" s="4"/>
      <c r="V7594" s="4"/>
    </row>
    <row r="7595" spans="1:22">
      <c r="A7595" s="4"/>
      <c r="B7595" s="4"/>
      <c r="C7595" s="18"/>
      <c r="D7595" s="8"/>
      <c r="E7595" s="8"/>
      <c r="F7595" s="4"/>
      <c r="G7595" s="9"/>
      <c r="H7595" s="18"/>
      <c r="I7595" s="18"/>
      <c r="J7595" s="23" t="str">
        <f>IF(OR(ISBLANK(H7595),ISBLANK((I7595))),"",NETWORKDAYS(H7595,I7595,Setup!$A$2:$A$30))</f>
        <v/>
      </c>
      <c r="K7595" s="4"/>
      <c r="L7595" s="4"/>
      <c r="M7595" s="4"/>
      <c r="N7595" s="4"/>
      <c r="O7595" s="4"/>
      <c r="P7595" s="4"/>
      <c r="Q7595" s="4"/>
      <c r="R7595" s="4"/>
      <c r="S7595" s="4"/>
      <c r="T7595" s="4"/>
      <c r="U7595" s="4"/>
      <c r="V7595" s="4"/>
    </row>
    <row r="7596" spans="1:22">
      <c r="A7596" s="4"/>
      <c r="B7596" s="4"/>
      <c r="C7596" s="18"/>
      <c r="D7596" s="8"/>
      <c r="E7596" s="8"/>
      <c r="F7596" s="4"/>
      <c r="G7596" s="9"/>
      <c r="H7596" s="18"/>
      <c r="I7596" s="18"/>
      <c r="J7596" s="23" t="str">
        <f>IF(OR(ISBLANK(H7596),ISBLANK((I7596))),"",NETWORKDAYS(H7596,I7596,Setup!$A$2:$A$30))</f>
        <v/>
      </c>
      <c r="K7596" s="4"/>
      <c r="L7596" s="4"/>
      <c r="M7596" s="4"/>
      <c r="N7596" s="4"/>
      <c r="O7596" s="4"/>
      <c r="P7596" s="4"/>
      <c r="Q7596" s="4"/>
      <c r="R7596" s="4"/>
      <c r="S7596" s="4"/>
      <c r="T7596" s="4"/>
      <c r="U7596" s="4"/>
      <c r="V7596" s="4"/>
    </row>
    <row r="7597" spans="1:22">
      <c r="A7597" s="4"/>
      <c r="B7597" s="4"/>
      <c r="C7597" s="18"/>
      <c r="D7597" s="8"/>
      <c r="E7597" s="8"/>
      <c r="F7597" s="4"/>
      <c r="G7597" s="9"/>
      <c r="H7597" s="18"/>
      <c r="I7597" s="18"/>
      <c r="J7597" s="23" t="str">
        <f>IF(OR(ISBLANK(H7597),ISBLANK((I7597))),"",NETWORKDAYS(H7597,I7597,Setup!$A$2:$A$30))</f>
        <v/>
      </c>
      <c r="K7597" s="4"/>
      <c r="L7597" s="4"/>
      <c r="M7597" s="4"/>
      <c r="N7597" s="4"/>
      <c r="O7597" s="4"/>
      <c r="P7597" s="4"/>
      <c r="Q7597" s="4"/>
      <c r="R7597" s="4"/>
      <c r="S7597" s="4"/>
      <c r="T7597" s="4"/>
      <c r="U7597" s="4"/>
      <c r="V7597" s="4"/>
    </row>
    <row r="7598" spans="1:22">
      <c r="A7598" s="4"/>
      <c r="B7598" s="4"/>
      <c r="C7598" s="18"/>
      <c r="D7598" s="8"/>
      <c r="E7598" s="8"/>
      <c r="F7598" s="4"/>
      <c r="G7598" s="9"/>
      <c r="H7598" s="18"/>
      <c r="I7598" s="18"/>
      <c r="J7598" s="23" t="str">
        <f>IF(OR(ISBLANK(H7598),ISBLANK((I7598))),"",NETWORKDAYS(H7598,I7598,Setup!$A$2:$A$30))</f>
        <v/>
      </c>
      <c r="K7598" s="4"/>
      <c r="L7598" s="4"/>
      <c r="M7598" s="4"/>
      <c r="N7598" s="4"/>
      <c r="O7598" s="4"/>
      <c r="P7598" s="4"/>
      <c r="Q7598" s="4"/>
      <c r="R7598" s="4"/>
      <c r="S7598" s="4"/>
      <c r="T7598" s="4"/>
      <c r="U7598" s="4"/>
      <c r="V7598" s="4"/>
    </row>
    <row r="7599" spans="1:22">
      <c r="A7599" s="4"/>
      <c r="B7599" s="4"/>
      <c r="C7599" s="18"/>
      <c r="D7599" s="8"/>
      <c r="E7599" s="8"/>
      <c r="F7599" s="4"/>
      <c r="G7599" s="9"/>
      <c r="H7599" s="18"/>
      <c r="I7599" s="18"/>
      <c r="J7599" s="23" t="str">
        <f>IF(OR(ISBLANK(H7599),ISBLANK((I7599))),"",NETWORKDAYS(H7599,I7599,Setup!$A$2:$A$30))</f>
        <v/>
      </c>
      <c r="K7599" s="4"/>
      <c r="L7599" s="4"/>
      <c r="M7599" s="4"/>
      <c r="N7599" s="4"/>
      <c r="O7599" s="4"/>
      <c r="P7599" s="4"/>
      <c r="Q7599" s="4"/>
      <c r="R7599" s="4"/>
      <c r="S7599" s="4"/>
      <c r="T7599" s="4"/>
      <c r="U7599" s="4"/>
      <c r="V7599" s="4"/>
    </row>
    <row r="7600" spans="1:22">
      <c r="A7600" s="4"/>
      <c r="B7600" s="4"/>
      <c r="C7600" s="18"/>
      <c r="D7600" s="8"/>
      <c r="E7600" s="8"/>
      <c r="F7600" s="4"/>
      <c r="G7600" s="9"/>
      <c r="H7600" s="18"/>
      <c r="I7600" s="18"/>
      <c r="J7600" s="23" t="str">
        <f>IF(OR(ISBLANK(H7600),ISBLANK((I7600))),"",NETWORKDAYS(H7600,I7600,Setup!$A$2:$A$30))</f>
        <v/>
      </c>
      <c r="K7600" s="4"/>
      <c r="L7600" s="4"/>
      <c r="M7600" s="4"/>
      <c r="N7600" s="4"/>
      <c r="O7600" s="4"/>
      <c r="P7600" s="4"/>
      <c r="Q7600" s="4"/>
      <c r="R7600" s="4"/>
      <c r="S7600" s="4"/>
      <c r="T7600" s="4"/>
      <c r="U7600" s="4"/>
      <c r="V7600" s="4"/>
    </row>
    <row r="7601" spans="1:22">
      <c r="A7601" s="4"/>
      <c r="B7601" s="4"/>
      <c r="C7601" s="18"/>
      <c r="D7601" s="8"/>
      <c r="E7601" s="8"/>
      <c r="F7601" s="4"/>
      <c r="G7601" s="9"/>
      <c r="H7601" s="18"/>
      <c r="I7601" s="18"/>
      <c r="J7601" s="23" t="str">
        <f>IF(OR(ISBLANK(H7601),ISBLANK((I7601))),"",NETWORKDAYS(H7601,I7601,Setup!$A$2:$A$30))</f>
        <v/>
      </c>
      <c r="K7601" s="4"/>
      <c r="L7601" s="4"/>
      <c r="M7601" s="4"/>
      <c r="N7601" s="4"/>
      <c r="O7601" s="4"/>
      <c r="P7601" s="4"/>
      <c r="Q7601" s="4"/>
      <c r="R7601" s="4"/>
      <c r="S7601" s="4"/>
      <c r="T7601" s="4"/>
      <c r="U7601" s="4"/>
      <c r="V7601" s="4"/>
    </row>
    <row r="7602" spans="1:22">
      <c r="A7602" s="4"/>
      <c r="B7602" s="4"/>
      <c r="C7602" s="18"/>
      <c r="D7602" s="8"/>
      <c r="E7602" s="8"/>
      <c r="F7602" s="4"/>
      <c r="G7602" s="9"/>
      <c r="H7602" s="18"/>
      <c r="I7602" s="18"/>
      <c r="J7602" s="23" t="str">
        <f>IF(OR(ISBLANK(H7602),ISBLANK((I7602))),"",NETWORKDAYS(H7602,I7602,Setup!$A$2:$A$30))</f>
        <v/>
      </c>
      <c r="K7602" s="4"/>
      <c r="L7602" s="4"/>
      <c r="M7602" s="4"/>
      <c r="N7602" s="4"/>
      <c r="O7602" s="4"/>
      <c r="P7602" s="4"/>
      <c r="Q7602" s="4"/>
      <c r="R7602" s="4"/>
      <c r="S7602" s="4"/>
      <c r="T7602" s="4"/>
      <c r="U7602" s="4"/>
      <c r="V7602" s="4"/>
    </row>
    <row r="7603" spans="1:22">
      <c r="A7603" s="4"/>
      <c r="B7603" s="4"/>
      <c r="C7603" s="18"/>
      <c r="D7603" s="8"/>
      <c r="E7603" s="8"/>
      <c r="F7603" s="4"/>
      <c r="G7603" s="9"/>
      <c r="H7603" s="18"/>
      <c r="I7603" s="18"/>
      <c r="J7603" s="23" t="str">
        <f>IF(OR(ISBLANK(H7603),ISBLANK((I7603))),"",NETWORKDAYS(H7603,I7603,Setup!$A$2:$A$30))</f>
        <v/>
      </c>
      <c r="K7603" s="4"/>
      <c r="L7603" s="4"/>
      <c r="M7603" s="4"/>
      <c r="N7603" s="4"/>
      <c r="O7603" s="4"/>
      <c r="P7603" s="4"/>
      <c r="Q7603" s="4"/>
      <c r="R7603" s="4"/>
      <c r="S7603" s="4"/>
      <c r="T7603" s="4"/>
      <c r="U7603" s="4"/>
      <c r="V7603" s="4"/>
    </row>
    <row r="7604" spans="1:22">
      <c r="A7604" s="4"/>
      <c r="B7604" s="4"/>
      <c r="C7604" s="18"/>
      <c r="D7604" s="8"/>
      <c r="E7604" s="8"/>
      <c r="F7604" s="4"/>
      <c r="G7604" s="9"/>
      <c r="H7604" s="18"/>
      <c r="I7604" s="18"/>
      <c r="J7604" s="23" t="str">
        <f>IF(OR(ISBLANK(H7604),ISBLANK((I7604))),"",NETWORKDAYS(H7604,I7604,Setup!$A$2:$A$30))</f>
        <v/>
      </c>
      <c r="K7604" s="4"/>
      <c r="L7604" s="4"/>
      <c r="M7604" s="4"/>
      <c r="N7604" s="4"/>
      <c r="O7604" s="4"/>
      <c r="P7604" s="4"/>
      <c r="Q7604" s="4"/>
      <c r="R7604" s="4"/>
      <c r="S7604" s="4"/>
      <c r="T7604" s="4"/>
      <c r="U7604" s="4"/>
      <c r="V7604" s="4"/>
    </row>
    <row r="7605" spans="1:22">
      <c r="A7605" s="4"/>
      <c r="B7605" s="4"/>
      <c r="C7605" s="18"/>
      <c r="D7605" s="8"/>
      <c r="E7605" s="8"/>
      <c r="F7605" s="4"/>
      <c r="G7605" s="9"/>
      <c r="H7605" s="18"/>
      <c r="I7605" s="18"/>
      <c r="J7605" s="23" t="str">
        <f>IF(OR(ISBLANK(H7605),ISBLANK((I7605))),"",NETWORKDAYS(H7605,I7605,Setup!$A$2:$A$30))</f>
        <v/>
      </c>
      <c r="K7605" s="4"/>
      <c r="L7605" s="4"/>
      <c r="M7605" s="4"/>
      <c r="N7605" s="4"/>
      <c r="O7605" s="4"/>
      <c r="P7605" s="4"/>
      <c r="Q7605" s="4"/>
      <c r="R7605" s="4"/>
      <c r="S7605" s="4"/>
      <c r="T7605" s="4"/>
      <c r="U7605" s="4"/>
      <c r="V7605" s="4"/>
    </row>
    <row r="7606" spans="1:22">
      <c r="A7606" s="4"/>
      <c r="B7606" s="4"/>
      <c r="C7606" s="18"/>
      <c r="D7606" s="8"/>
      <c r="E7606" s="8"/>
      <c r="F7606" s="4"/>
      <c r="G7606" s="9"/>
      <c r="H7606" s="18"/>
      <c r="I7606" s="18"/>
      <c r="J7606" s="23" t="str">
        <f>IF(OR(ISBLANK(H7606),ISBLANK((I7606))),"",NETWORKDAYS(H7606,I7606,Setup!$A$2:$A$30))</f>
        <v/>
      </c>
      <c r="K7606" s="4"/>
      <c r="L7606" s="4"/>
      <c r="M7606" s="4"/>
      <c r="N7606" s="4"/>
      <c r="O7606" s="4"/>
      <c r="P7606" s="4"/>
      <c r="Q7606" s="4"/>
      <c r="R7606" s="4"/>
      <c r="S7606" s="4"/>
      <c r="T7606" s="4"/>
      <c r="U7606" s="4"/>
      <c r="V7606" s="4"/>
    </row>
    <row r="7607" spans="1:22">
      <c r="A7607" s="4"/>
      <c r="B7607" s="4"/>
      <c r="C7607" s="18"/>
      <c r="D7607" s="8"/>
      <c r="E7607" s="8"/>
      <c r="F7607" s="4"/>
      <c r="G7607" s="9"/>
      <c r="H7607" s="18"/>
      <c r="I7607" s="18"/>
      <c r="J7607" s="23" t="str">
        <f>IF(OR(ISBLANK(H7607),ISBLANK((I7607))),"",NETWORKDAYS(H7607,I7607,Setup!$A$2:$A$30))</f>
        <v/>
      </c>
      <c r="K7607" s="4"/>
      <c r="L7607" s="4"/>
      <c r="M7607" s="4"/>
      <c r="N7607" s="4"/>
      <c r="O7607" s="4"/>
      <c r="P7607" s="4"/>
      <c r="Q7607" s="4"/>
      <c r="R7607" s="4"/>
      <c r="S7607" s="4"/>
      <c r="T7607" s="4"/>
      <c r="U7607" s="4"/>
      <c r="V7607" s="4"/>
    </row>
    <row r="7608" spans="1:22">
      <c r="A7608" s="4"/>
      <c r="B7608" s="4"/>
      <c r="C7608" s="18"/>
      <c r="D7608" s="8"/>
      <c r="E7608" s="8"/>
      <c r="F7608" s="4"/>
      <c r="G7608" s="9"/>
      <c r="H7608" s="18"/>
      <c r="I7608" s="18"/>
      <c r="J7608" s="23" t="str">
        <f>IF(OR(ISBLANK(H7608),ISBLANK((I7608))),"",NETWORKDAYS(H7608,I7608,Setup!$A$2:$A$30))</f>
        <v/>
      </c>
      <c r="K7608" s="4"/>
      <c r="L7608" s="4"/>
      <c r="M7608" s="4"/>
      <c r="N7608" s="4"/>
      <c r="O7608" s="4"/>
      <c r="P7608" s="4"/>
      <c r="Q7608" s="4"/>
      <c r="R7608" s="4"/>
      <c r="S7608" s="4"/>
      <c r="T7608" s="4"/>
      <c r="U7608" s="4"/>
      <c r="V7608" s="4"/>
    </row>
    <row r="7609" spans="1:22">
      <c r="A7609" s="4"/>
      <c r="B7609" s="4"/>
      <c r="C7609" s="18"/>
      <c r="D7609" s="8"/>
      <c r="E7609" s="8"/>
      <c r="F7609" s="4"/>
      <c r="G7609" s="9"/>
      <c r="H7609" s="18"/>
      <c r="I7609" s="18"/>
      <c r="J7609" s="23" t="str">
        <f>IF(OR(ISBLANK(H7609),ISBLANK((I7609))),"",NETWORKDAYS(H7609,I7609,Setup!$A$2:$A$30))</f>
        <v/>
      </c>
      <c r="K7609" s="4"/>
      <c r="L7609" s="4"/>
      <c r="M7609" s="4"/>
      <c r="N7609" s="4"/>
      <c r="O7609" s="4"/>
      <c r="P7609" s="4"/>
      <c r="Q7609" s="4"/>
      <c r="R7609" s="4"/>
      <c r="S7609" s="4"/>
      <c r="T7609" s="4"/>
      <c r="U7609" s="4"/>
      <c r="V7609" s="4"/>
    </row>
    <row r="7610" spans="1:22">
      <c r="A7610" s="4"/>
      <c r="B7610" s="4"/>
      <c r="C7610" s="18"/>
      <c r="D7610" s="8"/>
      <c r="E7610" s="8"/>
      <c r="F7610" s="4"/>
      <c r="G7610" s="9"/>
      <c r="H7610" s="18"/>
      <c r="I7610" s="18"/>
      <c r="J7610" s="23" t="str">
        <f>IF(OR(ISBLANK(H7610),ISBLANK((I7610))),"",NETWORKDAYS(H7610,I7610,Setup!$A$2:$A$30))</f>
        <v/>
      </c>
      <c r="K7610" s="4"/>
      <c r="L7610" s="4"/>
      <c r="M7610" s="4"/>
      <c r="N7610" s="4"/>
      <c r="O7610" s="4"/>
      <c r="P7610" s="4"/>
      <c r="Q7610" s="4"/>
      <c r="R7610" s="4"/>
      <c r="S7610" s="4"/>
      <c r="T7610" s="4"/>
      <c r="U7610" s="4"/>
      <c r="V7610" s="4"/>
    </row>
    <row r="7611" spans="1:22">
      <c r="A7611" s="4"/>
      <c r="B7611" s="4"/>
      <c r="C7611" s="18"/>
      <c r="D7611" s="8"/>
      <c r="E7611" s="8"/>
      <c r="F7611" s="4"/>
      <c r="G7611" s="9"/>
      <c r="H7611" s="18"/>
      <c r="I7611" s="18"/>
      <c r="J7611" s="23" t="str">
        <f>IF(OR(ISBLANK(H7611),ISBLANK((I7611))),"",NETWORKDAYS(H7611,I7611,Setup!$A$2:$A$30))</f>
        <v/>
      </c>
      <c r="K7611" s="4"/>
      <c r="L7611" s="4"/>
      <c r="M7611" s="4"/>
      <c r="N7611" s="4"/>
      <c r="O7611" s="4"/>
      <c r="P7611" s="4"/>
      <c r="Q7611" s="4"/>
      <c r="R7611" s="4"/>
      <c r="S7611" s="4"/>
      <c r="T7611" s="4"/>
      <c r="U7611" s="4"/>
      <c r="V7611" s="4"/>
    </row>
    <row r="7612" spans="1:22">
      <c r="A7612" s="4"/>
      <c r="B7612" s="4"/>
      <c r="C7612" s="18"/>
      <c r="D7612" s="8"/>
      <c r="E7612" s="8"/>
      <c r="F7612" s="4"/>
      <c r="G7612" s="9"/>
      <c r="H7612" s="18"/>
      <c r="I7612" s="18"/>
      <c r="J7612" s="23" t="str">
        <f>IF(OR(ISBLANK(H7612),ISBLANK((I7612))),"",NETWORKDAYS(H7612,I7612,Setup!$A$2:$A$30))</f>
        <v/>
      </c>
      <c r="K7612" s="4"/>
      <c r="L7612" s="4"/>
      <c r="M7612" s="4"/>
      <c r="N7612" s="4"/>
      <c r="O7612" s="4"/>
      <c r="P7612" s="4"/>
      <c r="Q7612" s="4"/>
      <c r="R7612" s="4"/>
      <c r="S7612" s="4"/>
      <c r="T7612" s="4"/>
      <c r="U7612" s="4"/>
      <c r="V7612" s="4"/>
    </row>
    <row r="7613" spans="1:22">
      <c r="A7613" s="4"/>
      <c r="B7613" s="4"/>
      <c r="C7613" s="18"/>
      <c r="D7613" s="8"/>
      <c r="E7613" s="8"/>
      <c r="F7613" s="4"/>
      <c r="G7613" s="9"/>
      <c r="H7613" s="18"/>
      <c r="I7613" s="18"/>
      <c r="J7613" s="23" t="str">
        <f>IF(OR(ISBLANK(H7613),ISBLANK((I7613))),"",NETWORKDAYS(H7613,I7613,Setup!$A$2:$A$30))</f>
        <v/>
      </c>
      <c r="K7613" s="4"/>
      <c r="L7613" s="4"/>
      <c r="M7613" s="4"/>
      <c r="N7613" s="4"/>
      <c r="O7613" s="4"/>
      <c r="P7613" s="4"/>
      <c r="Q7613" s="4"/>
      <c r="R7613" s="4"/>
      <c r="S7613" s="4"/>
      <c r="T7613" s="4"/>
      <c r="U7613" s="4"/>
      <c r="V7613" s="4"/>
    </row>
    <row r="7614" spans="1:22">
      <c r="A7614" s="4"/>
      <c r="B7614" s="4"/>
      <c r="C7614" s="18"/>
      <c r="D7614" s="8"/>
      <c r="E7614" s="8"/>
      <c r="F7614" s="4"/>
      <c r="G7614" s="9"/>
      <c r="H7614" s="18"/>
      <c r="I7614" s="18"/>
      <c r="J7614" s="23" t="str">
        <f>IF(OR(ISBLANK(H7614),ISBLANK((I7614))),"",NETWORKDAYS(H7614,I7614,Setup!$A$2:$A$30))</f>
        <v/>
      </c>
      <c r="K7614" s="4"/>
      <c r="L7614" s="4"/>
      <c r="M7614" s="4"/>
      <c r="N7614" s="4"/>
      <c r="O7614" s="4"/>
      <c r="P7614" s="4"/>
      <c r="Q7614" s="4"/>
      <c r="R7614" s="4"/>
      <c r="S7614" s="4"/>
      <c r="T7614" s="4"/>
      <c r="U7614" s="4"/>
      <c r="V7614" s="4"/>
    </row>
    <row r="7615" spans="1:22">
      <c r="A7615" s="4"/>
      <c r="B7615" s="4"/>
      <c r="C7615" s="18"/>
      <c r="D7615" s="8"/>
      <c r="E7615" s="8"/>
      <c r="F7615" s="4"/>
      <c r="G7615" s="9"/>
      <c r="H7615" s="18"/>
      <c r="I7615" s="18"/>
      <c r="J7615" s="23" t="str">
        <f>IF(OR(ISBLANK(H7615),ISBLANK((I7615))),"",NETWORKDAYS(H7615,I7615,Setup!$A$2:$A$30))</f>
        <v/>
      </c>
      <c r="K7615" s="4"/>
      <c r="L7615" s="4"/>
      <c r="M7615" s="4"/>
      <c r="N7615" s="4"/>
      <c r="O7615" s="4"/>
      <c r="P7615" s="4"/>
      <c r="Q7615" s="4"/>
      <c r="R7615" s="4"/>
      <c r="S7615" s="4"/>
      <c r="T7615" s="4"/>
      <c r="U7615" s="4"/>
      <c r="V7615" s="4"/>
    </row>
    <row r="7616" spans="1:22">
      <c r="A7616" s="4"/>
      <c r="B7616" s="4"/>
      <c r="C7616" s="18"/>
      <c r="D7616" s="8"/>
      <c r="E7616" s="8"/>
      <c r="F7616" s="4"/>
      <c r="G7616" s="9"/>
      <c r="H7616" s="18"/>
      <c r="I7616" s="18"/>
      <c r="J7616" s="23" t="str">
        <f>IF(OR(ISBLANK(H7616),ISBLANK((I7616))),"",NETWORKDAYS(H7616,I7616,Setup!$A$2:$A$30))</f>
        <v/>
      </c>
      <c r="K7616" s="4"/>
      <c r="L7616" s="4"/>
      <c r="M7616" s="4"/>
      <c r="N7616" s="4"/>
      <c r="O7616" s="4"/>
      <c r="P7616" s="4"/>
      <c r="Q7616" s="4"/>
      <c r="R7616" s="4"/>
      <c r="S7616" s="4"/>
      <c r="T7616" s="4"/>
      <c r="U7616" s="4"/>
      <c r="V7616" s="4"/>
    </row>
    <row r="7617" spans="1:22">
      <c r="A7617" s="4"/>
      <c r="B7617" s="4"/>
      <c r="C7617" s="18"/>
      <c r="D7617" s="8"/>
      <c r="E7617" s="8"/>
      <c r="F7617" s="4"/>
      <c r="G7617" s="9"/>
      <c r="H7617" s="18"/>
      <c r="I7617" s="18"/>
      <c r="J7617" s="23" t="str">
        <f>IF(OR(ISBLANK(H7617),ISBLANK((I7617))),"",NETWORKDAYS(H7617,I7617,Setup!$A$2:$A$30))</f>
        <v/>
      </c>
      <c r="K7617" s="4"/>
      <c r="L7617" s="4"/>
      <c r="M7617" s="4"/>
      <c r="N7617" s="4"/>
      <c r="O7617" s="4"/>
      <c r="P7617" s="4"/>
      <c r="Q7617" s="4"/>
      <c r="R7617" s="4"/>
      <c r="S7617" s="4"/>
      <c r="T7617" s="4"/>
      <c r="U7617" s="4"/>
      <c r="V7617" s="4"/>
    </row>
    <row r="7618" spans="1:22">
      <c r="A7618" s="4"/>
      <c r="B7618" s="4"/>
      <c r="C7618" s="18"/>
      <c r="D7618" s="8"/>
      <c r="E7618" s="8"/>
      <c r="F7618" s="4"/>
      <c r="G7618" s="9"/>
      <c r="H7618" s="18"/>
      <c r="I7618" s="18"/>
      <c r="J7618" s="23" t="str">
        <f>IF(OR(ISBLANK(H7618),ISBLANK((I7618))),"",NETWORKDAYS(H7618,I7618,Setup!$A$2:$A$30))</f>
        <v/>
      </c>
      <c r="K7618" s="4"/>
      <c r="L7618" s="4"/>
      <c r="M7618" s="4"/>
      <c r="N7618" s="4"/>
      <c r="O7618" s="4"/>
      <c r="P7618" s="4"/>
      <c r="Q7618" s="4"/>
      <c r="R7618" s="4"/>
      <c r="S7618" s="4"/>
      <c r="T7618" s="4"/>
      <c r="U7618" s="4"/>
      <c r="V7618" s="4"/>
    </row>
    <row r="7619" spans="1:22">
      <c r="A7619" s="4"/>
      <c r="B7619" s="4"/>
      <c r="C7619" s="18"/>
      <c r="D7619" s="8"/>
      <c r="E7619" s="8"/>
      <c r="F7619" s="4"/>
      <c r="G7619" s="9"/>
      <c r="H7619" s="18"/>
      <c r="I7619" s="18"/>
      <c r="J7619" s="23" t="str">
        <f>IF(OR(ISBLANK(H7619),ISBLANK((I7619))),"",NETWORKDAYS(H7619,I7619,Setup!$A$2:$A$30))</f>
        <v/>
      </c>
      <c r="K7619" s="4"/>
      <c r="L7619" s="4"/>
      <c r="M7619" s="4"/>
      <c r="N7619" s="4"/>
      <c r="O7619" s="4"/>
      <c r="P7619" s="4"/>
      <c r="Q7619" s="4"/>
      <c r="R7619" s="4"/>
      <c r="S7619" s="4"/>
      <c r="T7619" s="4"/>
      <c r="U7619" s="4"/>
      <c r="V7619" s="4"/>
    </row>
    <row r="7620" spans="1:22">
      <c r="A7620" s="4"/>
      <c r="B7620" s="4"/>
      <c r="C7620" s="18"/>
      <c r="D7620" s="8"/>
      <c r="E7620" s="8"/>
      <c r="F7620" s="4"/>
      <c r="G7620" s="9"/>
      <c r="H7620" s="18"/>
      <c r="I7620" s="18"/>
      <c r="J7620" s="23" t="str">
        <f>IF(OR(ISBLANK(H7620),ISBLANK((I7620))),"",NETWORKDAYS(H7620,I7620,Setup!$A$2:$A$30))</f>
        <v/>
      </c>
      <c r="K7620" s="4"/>
      <c r="L7620" s="4"/>
      <c r="M7620" s="4"/>
      <c r="N7620" s="4"/>
      <c r="O7620" s="4"/>
      <c r="P7620" s="4"/>
      <c r="Q7620" s="4"/>
      <c r="R7620" s="4"/>
      <c r="S7620" s="4"/>
      <c r="T7620" s="4"/>
      <c r="U7620" s="4"/>
      <c r="V7620" s="4"/>
    </row>
    <row r="7621" spans="1:22">
      <c r="A7621" s="4"/>
      <c r="B7621" s="4"/>
      <c r="C7621" s="18"/>
      <c r="D7621" s="8"/>
      <c r="E7621" s="8"/>
      <c r="F7621" s="4"/>
      <c r="G7621" s="9"/>
      <c r="H7621" s="18"/>
      <c r="I7621" s="18"/>
      <c r="J7621" s="23" t="str">
        <f>IF(OR(ISBLANK(H7621),ISBLANK((I7621))),"",NETWORKDAYS(H7621,I7621,Setup!$A$2:$A$30))</f>
        <v/>
      </c>
      <c r="K7621" s="4"/>
      <c r="L7621" s="4"/>
      <c r="M7621" s="4"/>
      <c r="N7621" s="4"/>
      <c r="O7621" s="4"/>
      <c r="P7621" s="4"/>
      <c r="Q7621" s="4"/>
      <c r="R7621" s="4"/>
      <c r="S7621" s="4"/>
      <c r="T7621" s="4"/>
      <c r="U7621" s="4"/>
      <c r="V7621" s="4"/>
    </row>
    <row r="7622" spans="1:22">
      <c r="A7622" s="4"/>
      <c r="B7622" s="4"/>
      <c r="C7622" s="18"/>
      <c r="D7622" s="8"/>
      <c r="E7622" s="8"/>
      <c r="F7622" s="4"/>
      <c r="G7622" s="9"/>
      <c r="H7622" s="18"/>
      <c r="I7622" s="18"/>
      <c r="J7622" s="23" t="str">
        <f>IF(OR(ISBLANK(H7622),ISBLANK((I7622))),"",NETWORKDAYS(H7622,I7622,Setup!$A$2:$A$30))</f>
        <v/>
      </c>
      <c r="K7622" s="4"/>
      <c r="L7622" s="4"/>
      <c r="M7622" s="4"/>
      <c r="N7622" s="4"/>
      <c r="O7622" s="4"/>
      <c r="P7622" s="4"/>
      <c r="Q7622" s="4"/>
      <c r="R7622" s="4"/>
      <c r="S7622" s="4"/>
      <c r="T7622" s="4"/>
      <c r="U7622" s="4"/>
      <c r="V7622" s="4"/>
    </row>
    <row r="7623" spans="1:22">
      <c r="A7623" s="4"/>
      <c r="B7623" s="4"/>
      <c r="C7623" s="18"/>
      <c r="D7623" s="8"/>
      <c r="E7623" s="8"/>
      <c r="F7623" s="4"/>
      <c r="G7623" s="9"/>
      <c r="H7623" s="18"/>
      <c r="I7623" s="18"/>
      <c r="J7623" s="23" t="str">
        <f>IF(OR(ISBLANK(H7623),ISBLANK((I7623))),"",NETWORKDAYS(H7623,I7623,Setup!$A$2:$A$30))</f>
        <v/>
      </c>
      <c r="K7623" s="4"/>
      <c r="L7623" s="4"/>
      <c r="M7623" s="4"/>
      <c r="N7623" s="4"/>
      <c r="O7623" s="4"/>
      <c r="P7623" s="4"/>
      <c r="Q7623" s="4"/>
      <c r="R7623" s="4"/>
      <c r="S7623" s="4"/>
      <c r="T7623" s="4"/>
      <c r="U7623" s="4"/>
      <c r="V7623" s="4"/>
    </row>
    <row r="7624" spans="1:22">
      <c r="A7624" s="4"/>
      <c r="B7624" s="4"/>
      <c r="C7624" s="18"/>
      <c r="D7624" s="8"/>
      <c r="E7624" s="8"/>
      <c r="F7624" s="4"/>
      <c r="G7624" s="9"/>
      <c r="H7624" s="18"/>
      <c r="I7624" s="18"/>
      <c r="J7624" s="23" t="str">
        <f>IF(OR(ISBLANK(H7624),ISBLANK((I7624))),"",NETWORKDAYS(H7624,I7624,Setup!$A$2:$A$30))</f>
        <v/>
      </c>
      <c r="K7624" s="4"/>
      <c r="L7624" s="4"/>
      <c r="M7624" s="4"/>
      <c r="N7624" s="4"/>
      <c r="O7624" s="4"/>
      <c r="P7624" s="4"/>
      <c r="Q7624" s="4"/>
      <c r="R7624" s="4"/>
      <c r="S7624" s="4"/>
      <c r="T7624" s="4"/>
      <c r="U7624" s="4"/>
      <c r="V7624" s="4"/>
    </row>
    <row r="7625" spans="1:22">
      <c r="A7625" s="4"/>
      <c r="B7625" s="4"/>
      <c r="C7625" s="18"/>
      <c r="D7625" s="8"/>
      <c r="E7625" s="8"/>
      <c r="F7625" s="4"/>
      <c r="G7625" s="9"/>
      <c r="H7625" s="18"/>
      <c r="I7625" s="18"/>
      <c r="J7625" s="23" t="str">
        <f>IF(OR(ISBLANK(H7625),ISBLANK((I7625))),"",NETWORKDAYS(H7625,I7625,Setup!$A$2:$A$30))</f>
        <v/>
      </c>
      <c r="K7625" s="4"/>
      <c r="L7625" s="4"/>
      <c r="M7625" s="4"/>
      <c r="N7625" s="4"/>
      <c r="O7625" s="4"/>
      <c r="P7625" s="4"/>
      <c r="Q7625" s="4"/>
      <c r="R7625" s="4"/>
      <c r="S7625" s="4"/>
      <c r="T7625" s="4"/>
      <c r="U7625" s="4"/>
      <c r="V7625" s="4"/>
    </row>
    <row r="7626" spans="1:22">
      <c r="A7626" s="4"/>
      <c r="B7626" s="4"/>
      <c r="C7626" s="18"/>
      <c r="D7626" s="8"/>
      <c r="E7626" s="8"/>
      <c r="F7626" s="4"/>
      <c r="G7626" s="9"/>
      <c r="H7626" s="18"/>
      <c r="I7626" s="18"/>
      <c r="J7626" s="23" t="str">
        <f>IF(OR(ISBLANK(H7626),ISBLANK((I7626))),"",NETWORKDAYS(H7626,I7626,Setup!$A$2:$A$30))</f>
        <v/>
      </c>
      <c r="K7626" s="4"/>
      <c r="L7626" s="4"/>
      <c r="M7626" s="4"/>
      <c r="N7626" s="4"/>
      <c r="O7626" s="4"/>
      <c r="P7626" s="4"/>
      <c r="Q7626" s="4"/>
      <c r="R7626" s="4"/>
      <c r="S7626" s="4"/>
      <c r="T7626" s="4"/>
      <c r="U7626" s="4"/>
      <c r="V7626" s="4"/>
    </row>
    <row r="7627" spans="1:22">
      <c r="A7627" s="4"/>
      <c r="B7627" s="4"/>
      <c r="C7627" s="18"/>
      <c r="D7627" s="8"/>
      <c r="E7627" s="8"/>
      <c r="F7627" s="4"/>
      <c r="G7627" s="9"/>
      <c r="H7627" s="18"/>
      <c r="I7627" s="18"/>
      <c r="J7627" s="23" t="str">
        <f>IF(OR(ISBLANK(H7627),ISBLANK((I7627))),"",NETWORKDAYS(H7627,I7627,Setup!$A$2:$A$30))</f>
        <v/>
      </c>
      <c r="K7627" s="4"/>
      <c r="L7627" s="4"/>
      <c r="M7627" s="4"/>
      <c r="N7627" s="4"/>
      <c r="O7627" s="4"/>
      <c r="P7627" s="4"/>
      <c r="Q7627" s="4"/>
      <c r="R7627" s="4"/>
      <c r="S7627" s="4"/>
      <c r="T7627" s="4"/>
      <c r="U7627" s="4"/>
      <c r="V7627" s="4"/>
    </row>
    <row r="7628" spans="1:22">
      <c r="A7628" s="4"/>
      <c r="B7628" s="4"/>
      <c r="C7628" s="18"/>
      <c r="D7628" s="8"/>
      <c r="E7628" s="8"/>
      <c r="F7628" s="4"/>
      <c r="G7628" s="9"/>
      <c r="H7628" s="18"/>
      <c r="I7628" s="18"/>
      <c r="J7628" s="23" t="str">
        <f>IF(OR(ISBLANK(H7628),ISBLANK((I7628))),"",NETWORKDAYS(H7628,I7628,Setup!$A$2:$A$30))</f>
        <v/>
      </c>
      <c r="K7628" s="4"/>
      <c r="L7628" s="4"/>
      <c r="M7628" s="4"/>
      <c r="N7628" s="4"/>
      <c r="O7628" s="4"/>
      <c r="P7628" s="4"/>
      <c r="Q7628" s="4"/>
      <c r="R7628" s="4"/>
      <c r="S7628" s="4"/>
      <c r="T7628" s="4"/>
      <c r="U7628" s="4"/>
      <c r="V7628" s="4"/>
    </row>
    <row r="7629" spans="1:22">
      <c r="A7629" s="4"/>
      <c r="B7629" s="4"/>
      <c r="C7629" s="18"/>
      <c r="D7629" s="8"/>
      <c r="E7629" s="8"/>
      <c r="F7629" s="4"/>
      <c r="G7629" s="9"/>
      <c r="H7629" s="18"/>
      <c r="I7629" s="18"/>
      <c r="J7629" s="23" t="str">
        <f>IF(OR(ISBLANK(H7629),ISBLANK((I7629))),"",NETWORKDAYS(H7629,I7629,Setup!$A$2:$A$30))</f>
        <v/>
      </c>
      <c r="K7629" s="4"/>
      <c r="L7629" s="4"/>
      <c r="M7629" s="4"/>
      <c r="N7629" s="4"/>
      <c r="O7629" s="4"/>
      <c r="P7629" s="4"/>
      <c r="Q7629" s="4"/>
      <c r="R7629" s="4"/>
      <c r="S7629" s="4"/>
      <c r="T7629" s="4"/>
      <c r="U7629" s="4"/>
      <c r="V7629" s="4"/>
    </row>
    <row r="7630" spans="1:22">
      <c r="A7630" s="4"/>
      <c r="B7630" s="4"/>
      <c r="C7630" s="18"/>
      <c r="D7630" s="8"/>
      <c r="E7630" s="8"/>
      <c r="F7630" s="4"/>
      <c r="G7630" s="9"/>
      <c r="H7630" s="18"/>
      <c r="I7630" s="18"/>
      <c r="J7630" s="23" t="str">
        <f>IF(OR(ISBLANK(H7630),ISBLANK((I7630))),"",NETWORKDAYS(H7630,I7630,Setup!$A$2:$A$30))</f>
        <v/>
      </c>
      <c r="K7630" s="4"/>
      <c r="L7630" s="4"/>
      <c r="M7630" s="4"/>
      <c r="N7630" s="4"/>
      <c r="O7630" s="4"/>
      <c r="P7630" s="4"/>
      <c r="Q7630" s="4"/>
      <c r="R7630" s="4"/>
      <c r="S7630" s="4"/>
      <c r="T7630" s="4"/>
      <c r="U7630" s="4"/>
      <c r="V7630" s="4"/>
    </row>
    <row r="7631" spans="1:22">
      <c r="A7631" s="4"/>
      <c r="B7631" s="4"/>
      <c r="C7631" s="18"/>
      <c r="D7631" s="8"/>
      <c r="E7631" s="8"/>
      <c r="F7631" s="4"/>
      <c r="G7631" s="9"/>
      <c r="H7631" s="18"/>
      <c r="I7631" s="18"/>
      <c r="J7631" s="23" t="str">
        <f>IF(OR(ISBLANK(H7631),ISBLANK((I7631))),"",NETWORKDAYS(H7631,I7631,Setup!$A$2:$A$30))</f>
        <v/>
      </c>
      <c r="K7631" s="4"/>
      <c r="L7631" s="4"/>
      <c r="M7631" s="4"/>
      <c r="N7631" s="4"/>
      <c r="O7631" s="4"/>
      <c r="P7631" s="4"/>
      <c r="Q7631" s="4"/>
      <c r="R7631" s="4"/>
      <c r="S7631" s="4"/>
      <c r="T7631" s="4"/>
      <c r="U7631" s="4"/>
      <c r="V7631" s="4"/>
    </row>
    <row r="7632" spans="1:22">
      <c r="A7632" s="4"/>
      <c r="B7632" s="4"/>
      <c r="C7632" s="18"/>
      <c r="D7632" s="8"/>
      <c r="E7632" s="8"/>
      <c r="F7632" s="4"/>
      <c r="G7632" s="9"/>
      <c r="H7632" s="18"/>
      <c r="I7632" s="18"/>
      <c r="J7632" s="23" t="str">
        <f>IF(OR(ISBLANK(H7632),ISBLANK((I7632))),"",NETWORKDAYS(H7632,I7632,Setup!$A$2:$A$30))</f>
        <v/>
      </c>
      <c r="K7632" s="4"/>
      <c r="L7632" s="4"/>
      <c r="M7632" s="4"/>
      <c r="N7632" s="4"/>
      <c r="O7632" s="4"/>
      <c r="P7632" s="4"/>
      <c r="Q7632" s="4"/>
      <c r="R7632" s="4"/>
      <c r="S7632" s="4"/>
      <c r="T7632" s="4"/>
      <c r="U7632" s="4"/>
      <c r="V7632" s="4"/>
    </row>
    <row r="7633" spans="1:22">
      <c r="A7633" s="4"/>
      <c r="B7633" s="4"/>
      <c r="C7633" s="18"/>
      <c r="D7633" s="8"/>
      <c r="E7633" s="8"/>
      <c r="F7633" s="4"/>
      <c r="G7633" s="9"/>
      <c r="H7633" s="18"/>
      <c r="I7633" s="18"/>
      <c r="J7633" s="23" t="str">
        <f>IF(OR(ISBLANK(H7633),ISBLANK((I7633))),"",NETWORKDAYS(H7633,I7633,Setup!$A$2:$A$30))</f>
        <v/>
      </c>
      <c r="K7633" s="4"/>
      <c r="L7633" s="4"/>
      <c r="M7633" s="4"/>
      <c r="N7633" s="4"/>
      <c r="O7633" s="4"/>
      <c r="P7633" s="4"/>
      <c r="Q7633" s="4"/>
      <c r="R7633" s="4"/>
      <c r="S7633" s="4"/>
      <c r="T7633" s="4"/>
      <c r="U7633" s="4"/>
      <c r="V7633" s="4"/>
    </row>
    <row r="7634" spans="1:22">
      <c r="A7634" s="4"/>
      <c r="B7634" s="4"/>
      <c r="C7634" s="18"/>
      <c r="D7634" s="8"/>
      <c r="E7634" s="8"/>
      <c r="F7634" s="4"/>
      <c r="G7634" s="9"/>
      <c r="H7634" s="18"/>
      <c r="I7634" s="18"/>
      <c r="J7634" s="23" t="str">
        <f>IF(OR(ISBLANK(H7634),ISBLANK((I7634))),"",NETWORKDAYS(H7634,I7634,Setup!$A$2:$A$30))</f>
        <v/>
      </c>
      <c r="K7634" s="4"/>
      <c r="L7634" s="4"/>
      <c r="M7634" s="4"/>
      <c r="N7634" s="4"/>
      <c r="O7634" s="4"/>
      <c r="P7634" s="4"/>
      <c r="Q7634" s="4"/>
      <c r="R7634" s="4"/>
      <c r="S7634" s="4"/>
      <c r="T7634" s="4"/>
      <c r="U7634" s="4"/>
      <c r="V7634" s="4"/>
    </row>
    <row r="7635" spans="1:22">
      <c r="A7635" s="4"/>
      <c r="B7635" s="4"/>
      <c r="C7635" s="18"/>
      <c r="D7635" s="8"/>
      <c r="E7635" s="8"/>
      <c r="F7635" s="4"/>
      <c r="G7635" s="9"/>
      <c r="H7635" s="18"/>
      <c r="I7635" s="18"/>
      <c r="J7635" s="23" t="str">
        <f>IF(OR(ISBLANK(H7635),ISBLANK((I7635))),"",NETWORKDAYS(H7635,I7635,Setup!$A$2:$A$30))</f>
        <v/>
      </c>
      <c r="K7635" s="4"/>
      <c r="L7635" s="4"/>
      <c r="M7635" s="4"/>
      <c r="N7635" s="4"/>
      <c r="O7635" s="4"/>
      <c r="P7635" s="4"/>
      <c r="Q7635" s="4"/>
      <c r="R7635" s="4"/>
      <c r="S7635" s="4"/>
      <c r="T7635" s="4"/>
      <c r="U7635" s="4"/>
      <c r="V7635" s="4"/>
    </row>
    <row r="7636" spans="1:22">
      <c r="A7636" s="4"/>
      <c r="B7636" s="4"/>
      <c r="C7636" s="18"/>
      <c r="D7636" s="8"/>
      <c r="E7636" s="8"/>
      <c r="F7636" s="4"/>
      <c r="G7636" s="9"/>
      <c r="H7636" s="18"/>
      <c r="I7636" s="18"/>
      <c r="J7636" s="23" t="str">
        <f>IF(OR(ISBLANK(H7636),ISBLANK((I7636))),"",NETWORKDAYS(H7636,I7636,Setup!$A$2:$A$30))</f>
        <v/>
      </c>
      <c r="K7636" s="4"/>
      <c r="L7636" s="4"/>
      <c r="M7636" s="4"/>
      <c r="N7636" s="4"/>
      <c r="O7636" s="4"/>
      <c r="P7636" s="4"/>
      <c r="Q7636" s="4"/>
      <c r="R7636" s="4"/>
      <c r="S7636" s="4"/>
      <c r="T7636" s="4"/>
      <c r="U7636" s="4"/>
      <c r="V7636" s="4"/>
    </row>
    <row r="7637" spans="1:22">
      <c r="A7637" s="4"/>
      <c r="B7637" s="4"/>
      <c r="C7637" s="18"/>
      <c r="D7637" s="8"/>
      <c r="E7637" s="8"/>
      <c r="F7637" s="4"/>
      <c r="G7637" s="9"/>
      <c r="H7637" s="18"/>
      <c r="I7637" s="18"/>
      <c r="J7637" s="23" t="str">
        <f>IF(OR(ISBLANK(H7637),ISBLANK((I7637))),"",NETWORKDAYS(H7637,I7637,Setup!$A$2:$A$30))</f>
        <v/>
      </c>
      <c r="K7637" s="4"/>
      <c r="L7637" s="4"/>
      <c r="M7637" s="4"/>
      <c r="N7637" s="4"/>
      <c r="O7637" s="4"/>
      <c r="P7637" s="4"/>
      <c r="Q7637" s="4"/>
      <c r="R7637" s="4"/>
      <c r="S7637" s="4"/>
      <c r="T7637" s="4"/>
      <c r="U7637" s="4"/>
      <c r="V7637" s="4"/>
    </row>
    <row r="7638" spans="1:22">
      <c r="A7638" s="4"/>
      <c r="B7638" s="4"/>
      <c r="C7638" s="18"/>
      <c r="D7638" s="8"/>
      <c r="E7638" s="8"/>
      <c r="F7638" s="4"/>
      <c r="G7638" s="9"/>
      <c r="H7638" s="18"/>
      <c r="I7638" s="18"/>
      <c r="J7638" s="23" t="str">
        <f>IF(OR(ISBLANK(H7638),ISBLANK((I7638))),"",NETWORKDAYS(H7638,I7638,Setup!$A$2:$A$30))</f>
        <v/>
      </c>
      <c r="K7638" s="4"/>
      <c r="L7638" s="4"/>
      <c r="M7638" s="4"/>
      <c r="N7638" s="4"/>
      <c r="O7638" s="4"/>
      <c r="P7638" s="4"/>
      <c r="Q7638" s="4"/>
      <c r="R7638" s="4"/>
      <c r="S7638" s="4"/>
      <c r="T7638" s="4"/>
      <c r="U7638" s="4"/>
      <c r="V7638" s="4"/>
    </row>
    <row r="7639" spans="1:22">
      <c r="A7639" s="4"/>
      <c r="B7639" s="4"/>
      <c r="C7639" s="18"/>
      <c r="D7639" s="8"/>
      <c r="E7639" s="8"/>
      <c r="F7639" s="4"/>
      <c r="G7639" s="9"/>
      <c r="H7639" s="18"/>
      <c r="I7639" s="18"/>
      <c r="J7639" s="23" t="str">
        <f>IF(OR(ISBLANK(H7639),ISBLANK((I7639))),"",NETWORKDAYS(H7639,I7639,Setup!$A$2:$A$30))</f>
        <v/>
      </c>
      <c r="K7639" s="4"/>
      <c r="L7639" s="4"/>
      <c r="M7639" s="4"/>
      <c r="N7639" s="4"/>
      <c r="O7639" s="4"/>
      <c r="P7639" s="4"/>
      <c r="Q7639" s="4"/>
      <c r="R7639" s="4"/>
      <c r="S7639" s="4"/>
      <c r="T7639" s="4"/>
      <c r="U7639" s="4"/>
      <c r="V7639" s="4"/>
    </row>
    <row r="7640" spans="1:22">
      <c r="A7640" s="4"/>
      <c r="B7640" s="4"/>
      <c r="C7640" s="18"/>
      <c r="D7640" s="8"/>
      <c r="E7640" s="8"/>
      <c r="F7640" s="4"/>
      <c r="G7640" s="9"/>
      <c r="H7640" s="18"/>
      <c r="I7640" s="18"/>
      <c r="J7640" s="23" t="str">
        <f>IF(OR(ISBLANK(H7640),ISBLANK((I7640))),"",NETWORKDAYS(H7640,I7640,Setup!$A$2:$A$30))</f>
        <v/>
      </c>
      <c r="K7640" s="4"/>
      <c r="L7640" s="4"/>
      <c r="M7640" s="4"/>
      <c r="N7640" s="4"/>
      <c r="O7640" s="4"/>
      <c r="P7640" s="4"/>
      <c r="Q7640" s="4"/>
      <c r="R7640" s="4"/>
      <c r="S7640" s="4"/>
      <c r="T7640" s="4"/>
      <c r="U7640" s="4"/>
      <c r="V7640" s="4"/>
    </row>
    <row r="7641" spans="1:22">
      <c r="A7641" s="4"/>
      <c r="B7641" s="4"/>
      <c r="C7641" s="18"/>
      <c r="D7641" s="8"/>
      <c r="E7641" s="8"/>
      <c r="F7641" s="4"/>
      <c r="G7641" s="9"/>
      <c r="H7641" s="18"/>
      <c r="I7641" s="18"/>
      <c r="J7641" s="23" t="str">
        <f>IF(OR(ISBLANK(H7641),ISBLANK((I7641))),"",NETWORKDAYS(H7641,I7641,Setup!$A$2:$A$30))</f>
        <v/>
      </c>
      <c r="K7641" s="4"/>
      <c r="L7641" s="4"/>
      <c r="M7641" s="4"/>
      <c r="N7641" s="4"/>
      <c r="O7641" s="4"/>
      <c r="P7641" s="4"/>
      <c r="Q7641" s="4"/>
      <c r="R7641" s="4"/>
      <c r="S7641" s="4"/>
      <c r="T7641" s="4"/>
      <c r="U7641" s="4"/>
      <c r="V7641" s="4"/>
    </row>
    <row r="7642" spans="1:22">
      <c r="A7642" s="4"/>
      <c r="B7642" s="4"/>
      <c r="C7642" s="18"/>
      <c r="D7642" s="8"/>
      <c r="E7642" s="8"/>
      <c r="F7642" s="4"/>
      <c r="G7642" s="9"/>
      <c r="H7642" s="18"/>
      <c r="I7642" s="18"/>
      <c r="J7642" s="23" t="str">
        <f>IF(OR(ISBLANK(H7642),ISBLANK((I7642))),"",NETWORKDAYS(H7642,I7642,Setup!$A$2:$A$30))</f>
        <v/>
      </c>
      <c r="K7642" s="4"/>
      <c r="L7642" s="4"/>
      <c r="M7642" s="4"/>
      <c r="N7642" s="4"/>
      <c r="O7642" s="4"/>
      <c r="P7642" s="4"/>
      <c r="Q7642" s="4"/>
      <c r="R7642" s="4"/>
      <c r="S7642" s="4"/>
      <c r="T7642" s="4"/>
      <c r="U7642" s="4"/>
      <c r="V7642" s="4"/>
    </row>
    <row r="7643" spans="1:22">
      <c r="A7643" s="4"/>
      <c r="B7643" s="4"/>
      <c r="C7643" s="18"/>
      <c r="D7643" s="8"/>
      <c r="E7643" s="8"/>
      <c r="F7643" s="4"/>
      <c r="G7643" s="9"/>
      <c r="H7643" s="18"/>
      <c r="I7643" s="18"/>
      <c r="J7643" s="23" t="str">
        <f>IF(OR(ISBLANK(H7643),ISBLANK((I7643))),"",NETWORKDAYS(H7643,I7643,Setup!$A$2:$A$30))</f>
        <v/>
      </c>
      <c r="K7643" s="4"/>
      <c r="L7643" s="4"/>
      <c r="M7643" s="4"/>
      <c r="N7643" s="4"/>
      <c r="O7643" s="4"/>
      <c r="P7643" s="4"/>
      <c r="Q7643" s="4"/>
      <c r="R7643" s="4"/>
      <c r="S7643" s="4"/>
      <c r="T7643" s="4"/>
      <c r="U7643" s="4"/>
      <c r="V7643" s="4"/>
    </row>
    <row r="7644" spans="1:22">
      <c r="A7644" s="4"/>
      <c r="B7644" s="4"/>
      <c r="C7644" s="18"/>
      <c r="D7644" s="8"/>
      <c r="E7644" s="8"/>
      <c r="F7644" s="4"/>
      <c r="G7644" s="9"/>
      <c r="H7644" s="18"/>
      <c r="I7644" s="18"/>
      <c r="J7644" s="23" t="str">
        <f>IF(OR(ISBLANK(H7644),ISBLANK((I7644))),"",NETWORKDAYS(H7644,I7644,Setup!$A$2:$A$30))</f>
        <v/>
      </c>
      <c r="K7644" s="4"/>
      <c r="L7644" s="4"/>
      <c r="M7644" s="4"/>
      <c r="N7644" s="4"/>
      <c r="O7644" s="4"/>
      <c r="P7644" s="4"/>
      <c r="Q7644" s="4"/>
      <c r="R7644" s="4"/>
      <c r="S7644" s="4"/>
      <c r="T7644" s="4"/>
      <c r="U7644" s="4"/>
      <c r="V7644" s="4"/>
    </row>
    <row r="7645" spans="1:22">
      <c r="A7645" s="4"/>
      <c r="B7645" s="4"/>
      <c r="C7645" s="18"/>
      <c r="D7645" s="8"/>
      <c r="E7645" s="8"/>
      <c r="F7645" s="4"/>
      <c r="G7645" s="9"/>
      <c r="H7645" s="18"/>
      <c r="I7645" s="18"/>
      <c r="J7645" s="23" t="str">
        <f>IF(OR(ISBLANK(H7645),ISBLANK((I7645))),"",NETWORKDAYS(H7645,I7645,Setup!$A$2:$A$30))</f>
        <v/>
      </c>
      <c r="K7645" s="4"/>
      <c r="L7645" s="4"/>
      <c r="M7645" s="4"/>
      <c r="N7645" s="4"/>
      <c r="O7645" s="4"/>
      <c r="P7645" s="4"/>
      <c r="Q7645" s="4"/>
      <c r="R7645" s="4"/>
      <c r="S7645" s="4"/>
      <c r="T7645" s="4"/>
      <c r="U7645" s="4"/>
      <c r="V7645" s="4"/>
    </row>
    <row r="7646" spans="1:22">
      <c r="A7646" s="4"/>
      <c r="B7646" s="4"/>
      <c r="C7646" s="18"/>
      <c r="D7646" s="8"/>
      <c r="E7646" s="8"/>
      <c r="F7646" s="4"/>
      <c r="G7646" s="9"/>
      <c r="H7646" s="18"/>
      <c r="I7646" s="18"/>
      <c r="J7646" s="23" t="str">
        <f>IF(OR(ISBLANK(H7646),ISBLANK((I7646))),"",NETWORKDAYS(H7646,I7646,Setup!$A$2:$A$30))</f>
        <v/>
      </c>
      <c r="K7646" s="4"/>
      <c r="L7646" s="4"/>
      <c r="M7646" s="4"/>
      <c r="N7646" s="4"/>
      <c r="O7646" s="4"/>
      <c r="P7646" s="4"/>
      <c r="Q7646" s="4"/>
      <c r="R7646" s="4"/>
      <c r="S7646" s="4"/>
      <c r="T7646" s="4"/>
      <c r="U7646" s="4"/>
      <c r="V7646" s="4"/>
    </row>
    <row r="7647" spans="1:22">
      <c r="A7647" s="4"/>
      <c r="B7647" s="4"/>
      <c r="C7647" s="18"/>
      <c r="D7647" s="8"/>
      <c r="E7647" s="8"/>
      <c r="F7647" s="4"/>
      <c r="G7647" s="9"/>
      <c r="H7647" s="18"/>
      <c r="I7647" s="18"/>
      <c r="J7647" s="23" t="str">
        <f>IF(OR(ISBLANK(H7647),ISBLANK((I7647))),"",NETWORKDAYS(H7647,I7647,Setup!$A$2:$A$30))</f>
        <v/>
      </c>
      <c r="K7647" s="4"/>
      <c r="L7647" s="4"/>
      <c r="M7647" s="4"/>
      <c r="N7647" s="4"/>
      <c r="O7647" s="4"/>
      <c r="P7647" s="4"/>
      <c r="Q7647" s="4"/>
      <c r="R7647" s="4"/>
      <c r="S7647" s="4"/>
      <c r="T7647" s="4"/>
      <c r="U7647" s="4"/>
      <c r="V7647" s="4"/>
    </row>
    <row r="7648" spans="1:22">
      <c r="A7648" s="4"/>
      <c r="B7648" s="4"/>
      <c r="C7648" s="18"/>
      <c r="D7648" s="8"/>
      <c r="E7648" s="8"/>
      <c r="F7648" s="4"/>
      <c r="G7648" s="9"/>
      <c r="H7648" s="18"/>
      <c r="I7648" s="18"/>
      <c r="J7648" s="23" t="str">
        <f>IF(OR(ISBLANK(H7648),ISBLANK((I7648))),"",NETWORKDAYS(H7648,I7648,Setup!$A$2:$A$30))</f>
        <v/>
      </c>
      <c r="K7648" s="4"/>
      <c r="L7648" s="4"/>
      <c r="M7648" s="4"/>
      <c r="N7648" s="4"/>
      <c r="O7648" s="4"/>
      <c r="P7648" s="4"/>
      <c r="Q7648" s="4"/>
      <c r="R7648" s="4"/>
      <c r="S7648" s="4"/>
      <c r="T7648" s="4"/>
      <c r="U7648" s="4"/>
      <c r="V7648" s="4"/>
    </row>
    <row r="7649" spans="1:22">
      <c r="A7649" s="4"/>
      <c r="B7649" s="4"/>
      <c r="C7649" s="18"/>
      <c r="D7649" s="8"/>
      <c r="E7649" s="8"/>
      <c r="F7649" s="4"/>
      <c r="G7649" s="9"/>
      <c r="H7649" s="18"/>
      <c r="I7649" s="18"/>
      <c r="J7649" s="23" t="str">
        <f>IF(OR(ISBLANK(H7649),ISBLANK((I7649))),"",NETWORKDAYS(H7649,I7649,Setup!$A$2:$A$30))</f>
        <v/>
      </c>
      <c r="K7649" s="4"/>
      <c r="L7649" s="4"/>
      <c r="M7649" s="4"/>
      <c r="N7649" s="4"/>
      <c r="O7649" s="4"/>
      <c r="P7649" s="4"/>
      <c r="Q7649" s="4"/>
      <c r="R7649" s="4"/>
      <c r="S7649" s="4"/>
      <c r="T7649" s="4"/>
      <c r="U7649" s="4"/>
      <c r="V7649" s="4"/>
    </row>
    <row r="7650" spans="1:22">
      <c r="A7650" s="4"/>
      <c r="B7650" s="4"/>
      <c r="C7650" s="18"/>
      <c r="D7650" s="8"/>
      <c r="E7650" s="8"/>
      <c r="F7650" s="4"/>
      <c r="G7650" s="9"/>
      <c r="H7650" s="18"/>
      <c r="I7650" s="18"/>
      <c r="J7650" s="23" t="str">
        <f>IF(OR(ISBLANK(H7650),ISBLANK((I7650))),"",NETWORKDAYS(H7650,I7650,Setup!$A$2:$A$30))</f>
        <v/>
      </c>
      <c r="K7650" s="4"/>
      <c r="L7650" s="4"/>
      <c r="M7650" s="4"/>
      <c r="N7650" s="4"/>
      <c r="O7650" s="4"/>
      <c r="P7650" s="4"/>
      <c r="Q7650" s="4"/>
      <c r="R7650" s="4"/>
      <c r="S7650" s="4"/>
      <c r="T7650" s="4"/>
      <c r="U7650" s="4"/>
      <c r="V7650" s="4"/>
    </row>
    <row r="7651" spans="1:22">
      <c r="A7651" s="4"/>
      <c r="B7651" s="4"/>
      <c r="C7651" s="18"/>
      <c r="D7651" s="8"/>
      <c r="E7651" s="8"/>
      <c r="F7651" s="4"/>
      <c r="G7651" s="9"/>
      <c r="H7651" s="18"/>
      <c r="I7651" s="18"/>
      <c r="J7651" s="23" t="str">
        <f>IF(OR(ISBLANK(H7651),ISBLANK((I7651))),"",NETWORKDAYS(H7651,I7651,Setup!$A$2:$A$30))</f>
        <v/>
      </c>
      <c r="K7651" s="4"/>
      <c r="L7651" s="4"/>
      <c r="M7651" s="4"/>
      <c r="N7651" s="4"/>
      <c r="O7651" s="4"/>
      <c r="P7651" s="4"/>
      <c r="Q7651" s="4"/>
      <c r="R7651" s="4"/>
      <c r="S7651" s="4"/>
      <c r="T7651" s="4"/>
      <c r="U7651" s="4"/>
      <c r="V7651" s="4"/>
    </row>
    <row r="7652" spans="1:22">
      <c r="A7652" s="4"/>
      <c r="B7652" s="4"/>
      <c r="C7652" s="18"/>
      <c r="D7652" s="8"/>
      <c r="E7652" s="8"/>
      <c r="F7652" s="4"/>
      <c r="G7652" s="9"/>
      <c r="H7652" s="18"/>
      <c r="I7652" s="18"/>
      <c r="J7652" s="23" t="str">
        <f>IF(OR(ISBLANK(H7652),ISBLANK((I7652))),"",NETWORKDAYS(H7652,I7652,Setup!$A$2:$A$30))</f>
        <v/>
      </c>
      <c r="K7652" s="4"/>
      <c r="L7652" s="4"/>
      <c r="M7652" s="4"/>
      <c r="N7652" s="4"/>
      <c r="O7652" s="4"/>
      <c r="P7652" s="4"/>
      <c r="Q7652" s="4"/>
      <c r="R7652" s="4"/>
      <c r="S7652" s="4"/>
      <c r="T7652" s="4"/>
      <c r="U7652" s="4"/>
      <c r="V7652" s="4"/>
    </row>
    <row r="7653" spans="1:22">
      <c r="A7653" s="4"/>
      <c r="B7653" s="4"/>
      <c r="C7653" s="18"/>
      <c r="D7653" s="8"/>
      <c r="E7653" s="8"/>
      <c r="F7653" s="4"/>
      <c r="G7653" s="9"/>
      <c r="H7653" s="18"/>
      <c r="I7653" s="18"/>
      <c r="J7653" s="23" t="str">
        <f>IF(OR(ISBLANK(H7653),ISBLANK((I7653))),"",NETWORKDAYS(H7653,I7653,Setup!$A$2:$A$30))</f>
        <v/>
      </c>
      <c r="K7653" s="4"/>
      <c r="L7653" s="4"/>
      <c r="M7653" s="4"/>
      <c r="N7653" s="4"/>
      <c r="O7653" s="4"/>
      <c r="P7653" s="4"/>
      <c r="Q7653" s="4"/>
      <c r="R7653" s="4"/>
      <c r="S7653" s="4"/>
      <c r="T7653" s="4"/>
      <c r="U7653" s="4"/>
      <c r="V7653" s="4"/>
    </row>
    <row r="7654" spans="1:22">
      <c r="A7654" s="4"/>
      <c r="B7654" s="4"/>
      <c r="C7654" s="18"/>
      <c r="D7654" s="8"/>
      <c r="E7654" s="8"/>
      <c r="F7654" s="4"/>
      <c r="G7654" s="9"/>
      <c r="H7654" s="18"/>
      <c r="I7654" s="18"/>
      <c r="J7654" s="23" t="str">
        <f>IF(OR(ISBLANK(H7654),ISBLANK((I7654))),"",NETWORKDAYS(H7654,I7654,Setup!$A$2:$A$30))</f>
        <v/>
      </c>
      <c r="K7654" s="4"/>
      <c r="L7654" s="4"/>
      <c r="M7654" s="4"/>
      <c r="N7654" s="4"/>
      <c r="O7654" s="4"/>
      <c r="P7654" s="4"/>
      <c r="Q7654" s="4"/>
      <c r="R7654" s="4"/>
      <c r="S7654" s="4"/>
      <c r="T7654" s="4"/>
      <c r="U7654" s="4"/>
      <c r="V7654" s="4"/>
    </row>
    <row r="7655" spans="1:22">
      <c r="A7655" s="4"/>
      <c r="B7655" s="4"/>
      <c r="C7655" s="18"/>
      <c r="D7655" s="8"/>
      <c r="E7655" s="8"/>
      <c r="F7655" s="4"/>
      <c r="G7655" s="9"/>
      <c r="H7655" s="18"/>
      <c r="I7655" s="18"/>
      <c r="J7655" s="23" t="str">
        <f>IF(OR(ISBLANK(H7655),ISBLANK((I7655))),"",NETWORKDAYS(H7655,I7655,Setup!$A$2:$A$30))</f>
        <v/>
      </c>
      <c r="K7655" s="4"/>
      <c r="L7655" s="4"/>
      <c r="M7655" s="4"/>
      <c r="N7655" s="4"/>
      <c r="O7655" s="4"/>
      <c r="P7655" s="4"/>
      <c r="Q7655" s="4"/>
      <c r="R7655" s="4"/>
      <c r="S7655" s="4"/>
      <c r="T7655" s="4"/>
      <c r="U7655" s="4"/>
      <c r="V7655" s="4"/>
    </row>
    <row r="7656" spans="1:22">
      <c r="A7656" s="4"/>
      <c r="B7656" s="4"/>
      <c r="C7656" s="18"/>
      <c r="D7656" s="8"/>
      <c r="E7656" s="8"/>
      <c r="F7656" s="4"/>
      <c r="G7656" s="9"/>
      <c r="H7656" s="18"/>
      <c r="I7656" s="18"/>
      <c r="J7656" s="23" t="str">
        <f>IF(OR(ISBLANK(H7656),ISBLANK((I7656))),"",NETWORKDAYS(H7656,I7656,Setup!$A$2:$A$30))</f>
        <v/>
      </c>
      <c r="K7656" s="4"/>
      <c r="L7656" s="4"/>
      <c r="M7656" s="4"/>
      <c r="N7656" s="4"/>
      <c r="O7656" s="4"/>
      <c r="P7656" s="4"/>
      <c r="Q7656" s="4"/>
      <c r="R7656" s="4"/>
      <c r="S7656" s="4"/>
      <c r="T7656" s="4"/>
      <c r="U7656" s="4"/>
      <c r="V7656" s="4"/>
    </row>
    <row r="7657" spans="1:22">
      <c r="A7657" s="4"/>
      <c r="B7657" s="4"/>
      <c r="C7657" s="18"/>
      <c r="D7657" s="8"/>
      <c r="E7657" s="8"/>
      <c r="F7657" s="4"/>
      <c r="G7657" s="9"/>
      <c r="H7657" s="18"/>
      <c r="I7657" s="18"/>
      <c r="J7657" s="23" t="str">
        <f>IF(OR(ISBLANK(H7657),ISBLANK((I7657))),"",NETWORKDAYS(H7657,I7657,Setup!$A$2:$A$30))</f>
        <v/>
      </c>
      <c r="K7657" s="4"/>
      <c r="L7657" s="4"/>
      <c r="M7657" s="4"/>
      <c r="N7657" s="4"/>
      <c r="O7657" s="4"/>
      <c r="P7657" s="4"/>
      <c r="Q7657" s="4"/>
      <c r="R7657" s="4"/>
      <c r="S7657" s="4"/>
      <c r="T7657" s="4"/>
      <c r="U7657" s="4"/>
      <c r="V7657" s="4"/>
    </row>
    <row r="7658" spans="1:22">
      <c r="A7658" s="4"/>
      <c r="B7658" s="4"/>
      <c r="C7658" s="18"/>
      <c r="D7658" s="8"/>
      <c r="E7658" s="8"/>
      <c r="F7658" s="4"/>
      <c r="G7658" s="9"/>
      <c r="H7658" s="18"/>
      <c r="I7658" s="18"/>
      <c r="J7658" s="23" t="str">
        <f>IF(OR(ISBLANK(H7658),ISBLANK((I7658))),"",NETWORKDAYS(H7658,I7658,Setup!$A$2:$A$30))</f>
        <v/>
      </c>
      <c r="K7658" s="4"/>
      <c r="L7658" s="4"/>
      <c r="M7658" s="4"/>
      <c r="N7658" s="4"/>
      <c r="O7658" s="4"/>
      <c r="P7658" s="4"/>
      <c r="Q7658" s="4"/>
      <c r="R7658" s="4"/>
      <c r="S7658" s="4"/>
      <c r="T7658" s="4"/>
      <c r="U7658" s="4"/>
      <c r="V7658" s="4"/>
    </row>
    <row r="7659" spans="1:22">
      <c r="A7659" s="4"/>
      <c r="B7659" s="4"/>
      <c r="C7659" s="18"/>
      <c r="D7659" s="8"/>
      <c r="E7659" s="8"/>
      <c r="F7659" s="4"/>
      <c r="G7659" s="9"/>
      <c r="H7659" s="18"/>
      <c r="I7659" s="18"/>
      <c r="J7659" s="23" t="str">
        <f>IF(OR(ISBLANK(H7659),ISBLANK((I7659))),"",NETWORKDAYS(H7659,I7659,Setup!$A$2:$A$30))</f>
        <v/>
      </c>
      <c r="K7659" s="4"/>
      <c r="L7659" s="4"/>
      <c r="M7659" s="4"/>
      <c r="N7659" s="4"/>
      <c r="O7659" s="4"/>
      <c r="P7659" s="4"/>
      <c r="Q7659" s="4"/>
      <c r="R7659" s="4"/>
      <c r="S7659" s="4"/>
      <c r="T7659" s="4"/>
      <c r="U7659" s="4"/>
      <c r="V7659" s="4"/>
    </row>
    <row r="7660" spans="1:22">
      <c r="A7660" s="4"/>
      <c r="B7660" s="4"/>
      <c r="C7660" s="18"/>
      <c r="D7660" s="8"/>
      <c r="E7660" s="8"/>
      <c r="F7660" s="4"/>
      <c r="G7660" s="9"/>
      <c r="H7660" s="18"/>
      <c r="I7660" s="18"/>
      <c r="J7660" s="23" t="str">
        <f>IF(OR(ISBLANK(H7660),ISBLANK((I7660))),"",NETWORKDAYS(H7660,I7660,Setup!$A$2:$A$30))</f>
        <v/>
      </c>
      <c r="K7660" s="4"/>
      <c r="L7660" s="4"/>
      <c r="M7660" s="4"/>
      <c r="N7660" s="4"/>
      <c r="O7660" s="4"/>
      <c r="P7660" s="4"/>
      <c r="Q7660" s="4"/>
      <c r="R7660" s="4"/>
      <c r="S7660" s="4"/>
      <c r="T7660" s="4"/>
      <c r="U7660" s="4"/>
      <c r="V7660" s="4"/>
    </row>
    <row r="7661" spans="1:22">
      <c r="A7661" s="4"/>
      <c r="B7661" s="4"/>
      <c r="C7661" s="18"/>
      <c r="D7661" s="8"/>
      <c r="E7661" s="8"/>
      <c r="F7661" s="4"/>
      <c r="G7661" s="9"/>
      <c r="H7661" s="18"/>
      <c r="I7661" s="18"/>
      <c r="J7661" s="23" t="str">
        <f>IF(OR(ISBLANK(H7661),ISBLANK((I7661))),"",NETWORKDAYS(H7661,I7661,Setup!$A$2:$A$30))</f>
        <v/>
      </c>
      <c r="K7661" s="4"/>
      <c r="L7661" s="4"/>
      <c r="M7661" s="4"/>
      <c r="N7661" s="4"/>
      <c r="O7661" s="4"/>
      <c r="P7661" s="4"/>
      <c r="Q7661" s="4"/>
      <c r="R7661" s="4"/>
      <c r="S7661" s="4"/>
      <c r="T7661" s="4"/>
      <c r="U7661" s="4"/>
      <c r="V7661" s="4"/>
    </row>
    <row r="7662" spans="1:22">
      <c r="A7662" s="4"/>
      <c r="B7662" s="4"/>
      <c r="C7662" s="18"/>
      <c r="D7662" s="8"/>
      <c r="E7662" s="8"/>
      <c r="F7662" s="4"/>
      <c r="G7662" s="9"/>
      <c r="H7662" s="18"/>
      <c r="I7662" s="18"/>
      <c r="J7662" s="23" t="str">
        <f>IF(OR(ISBLANK(H7662),ISBLANK((I7662))),"",NETWORKDAYS(H7662,I7662,Setup!$A$2:$A$30))</f>
        <v/>
      </c>
      <c r="K7662" s="4"/>
      <c r="L7662" s="4"/>
      <c r="M7662" s="4"/>
      <c r="N7662" s="4"/>
      <c r="O7662" s="4"/>
      <c r="P7662" s="4"/>
      <c r="Q7662" s="4"/>
      <c r="R7662" s="4"/>
      <c r="S7662" s="4"/>
      <c r="T7662" s="4"/>
      <c r="U7662" s="4"/>
      <c r="V7662" s="4"/>
    </row>
    <row r="7663" spans="1:22">
      <c r="A7663" s="4"/>
      <c r="B7663" s="4"/>
      <c r="C7663" s="18"/>
      <c r="D7663" s="8"/>
      <c r="E7663" s="8"/>
      <c r="F7663" s="4"/>
      <c r="G7663" s="9"/>
      <c r="H7663" s="18"/>
      <c r="I7663" s="18"/>
      <c r="J7663" s="23" t="str">
        <f>IF(OR(ISBLANK(H7663),ISBLANK((I7663))),"",NETWORKDAYS(H7663,I7663,Setup!$A$2:$A$30))</f>
        <v/>
      </c>
      <c r="K7663" s="4"/>
      <c r="L7663" s="4"/>
      <c r="M7663" s="4"/>
      <c r="N7663" s="4"/>
      <c r="O7663" s="4"/>
      <c r="P7663" s="4"/>
      <c r="Q7663" s="4"/>
      <c r="R7663" s="4"/>
      <c r="S7663" s="4"/>
      <c r="T7663" s="4"/>
      <c r="U7663" s="4"/>
      <c r="V7663" s="4"/>
    </row>
    <row r="7664" spans="1:22">
      <c r="A7664" s="4"/>
      <c r="B7664" s="4"/>
      <c r="C7664" s="18"/>
      <c r="D7664" s="8"/>
      <c r="E7664" s="8"/>
      <c r="F7664" s="4"/>
      <c r="G7664" s="9"/>
      <c r="H7664" s="18"/>
      <c r="I7664" s="18"/>
      <c r="J7664" s="23" t="str">
        <f>IF(OR(ISBLANK(H7664),ISBLANK((I7664))),"",NETWORKDAYS(H7664,I7664,Setup!$A$2:$A$30))</f>
        <v/>
      </c>
      <c r="K7664" s="4"/>
      <c r="L7664" s="4"/>
      <c r="M7664" s="4"/>
      <c r="N7664" s="4"/>
      <c r="O7664" s="4"/>
      <c r="P7664" s="4"/>
      <c r="Q7664" s="4"/>
      <c r="R7664" s="4"/>
      <c r="S7664" s="4"/>
      <c r="T7664" s="4"/>
      <c r="U7664" s="4"/>
      <c r="V7664" s="4"/>
    </row>
    <row r="7665" spans="1:22">
      <c r="A7665" s="4"/>
      <c r="B7665" s="4"/>
      <c r="C7665" s="18"/>
      <c r="D7665" s="8"/>
      <c r="E7665" s="8"/>
      <c r="F7665" s="4"/>
      <c r="G7665" s="9"/>
      <c r="H7665" s="18"/>
      <c r="I7665" s="18"/>
      <c r="J7665" s="23" t="str">
        <f>IF(OR(ISBLANK(H7665),ISBLANK((I7665))),"",NETWORKDAYS(H7665,I7665,Setup!$A$2:$A$30))</f>
        <v/>
      </c>
      <c r="K7665" s="4"/>
      <c r="L7665" s="4"/>
      <c r="M7665" s="4"/>
      <c r="N7665" s="4"/>
      <c r="O7665" s="4"/>
      <c r="P7665" s="4"/>
      <c r="Q7665" s="4"/>
      <c r="R7665" s="4"/>
      <c r="S7665" s="4"/>
      <c r="T7665" s="4"/>
      <c r="U7665" s="4"/>
      <c r="V7665" s="4"/>
    </row>
    <row r="7666" spans="1:22">
      <c r="A7666" s="4"/>
      <c r="B7666" s="4"/>
      <c r="C7666" s="18"/>
      <c r="D7666" s="8"/>
      <c r="E7666" s="8"/>
      <c r="F7666" s="4"/>
      <c r="G7666" s="9"/>
      <c r="H7666" s="18"/>
      <c r="I7666" s="18"/>
      <c r="J7666" s="23" t="str">
        <f>IF(OR(ISBLANK(H7666),ISBLANK((I7666))),"",NETWORKDAYS(H7666,I7666,Setup!$A$2:$A$30))</f>
        <v/>
      </c>
      <c r="K7666" s="4"/>
      <c r="L7666" s="4"/>
      <c r="M7666" s="4"/>
      <c r="N7666" s="4"/>
      <c r="O7666" s="4"/>
      <c r="P7666" s="4"/>
      <c r="Q7666" s="4"/>
      <c r="R7666" s="4"/>
      <c r="S7666" s="4"/>
      <c r="T7666" s="4"/>
      <c r="U7666" s="4"/>
      <c r="V7666" s="4"/>
    </row>
    <row r="7667" spans="1:22">
      <c r="A7667" s="4"/>
      <c r="B7667" s="4"/>
      <c r="C7667" s="18"/>
      <c r="D7667" s="8"/>
      <c r="E7667" s="8"/>
      <c r="F7667" s="4"/>
      <c r="G7667" s="9"/>
      <c r="H7667" s="18"/>
      <c r="I7667" s="18"/>
      <c r="J7667" s="23" t="str">
        <f>IF(OR(ISBLANK(H7667),ISBLANK((I7667))),"",NETWORKDAYS(H7667,I7667,Setup!$A$2:$A$30))</f>
        <v/>
      </c>
      <c r="K7667" s="4"/>
      <c r="L7667" s="4"/>
      <c r="M7667" s="4"/>
      <c r="N7667" s="4"/>
      <c r="O7667" s="4"/>
      <c r="P7667" s="4"/>
      <c r="Q7667" s="4"/>
      <c r="R7667" s="4"/>
      <c r="S7667" s="4"/>
      <c r="T7667" s="4"/>
      <c r="U7667" s="4"/>
      <c r="V7667" s="4"/>
    </row>
    <row r="7668" spans="1:22">
      <c r="A7668" s="4"/>
      <c r="B7668" s="4"/>
      <c r="C7668" s="18"/>
      <c r="D7668" s="8"/>
      <c r="E7668" s="8"/>
      <c r="F7668" s="4"/>
      <c r="G7668" s="9"/>
      <c r="H7668" s="18"/>
      <c r="I7668" s="18"/>
      <c r="J7668" s="23" t="str">
        <f>IF(OR(ISBLANK(H7668),ISBLANK((I7668))),"",NETWORKDAYS(H7668,I7668,Setup!$A$2:$A$30))</f>
        <v/>
      </c>
      <c r="K7668" s="4"/>
      <c r="L7668" s="4"/>
      <c r="M7668" s="4"/>
      <c r="N7668" s="4"/>
      <c r="O7668" s="4"/>
      <c r="P7668" s="4"/>
      <c r="Q7668" s="4"/>
      <c r="R7668" s="4"/>
      <c r="S7668" s="4"/>
      <c r="T7668" s="4"/>
      <c r="U7668" s="4"/>
      <c r="V7668" s="4"/>
    </row>
    <row r="7669" spans="1:22">
      <c r="A7669" s="4"/>
      <c r="B7669" s="4"/>
      <c r="C7669" s="18"/>
      <c r="D7669" s="8"/>
      <c r="E7669" s="8"/>
      <c r="F7669" s="4"/>
      <c r="G7669" s="9"/>
      <c r="H7669" s="18"/>
      <c r="I7669" s="18"/>
      <c r="J7669" s="23" t="str">
        <f>IF(OR(ISBLANK(H7669),ISBLANK((I7669))),"",NETWORKDAYS(H7669,I7669,Setup!$A$2:$A$30))</f>
        <v/>
      </c>
      <c r="K7669" s="4"/>
      <c r="L7669" s="4"/>
      <c r="M7669" s="4"/>
      <c r="N7669" s="4"/>
      <c r="O7669" s="4"/>
      <c r="P7669" s="4"/>
      <c r="Q7669" s="4"/>
      <c r="R7669" s="4"/>
      <c r="S7669" s="4"/>
      <c r="T7669" s="4"/>
      <c r="U7669" s="4"/>
      <c r="V7669" s="4"/>
    </row>
    <row r="7670" spans="1:22">
      <c r="A7670" s="4"/>
      <c r="B7670" s="4"/>
      <c r="C7670" s="18"/>
      <c r="D7670" s="8"/>
      <c r="E7670" s="8"/>
      <c r="F7670" s="4"/>
      <c r="G7670" s="9"/>
      <c r="H7670" s="18"/>
      <c r="I7670" s="18"/>
      <c r="J7670" s="23" t="str">
        <f>IF(OR(ISBLANK(H7670),ISBLANK((I7670))),"",NETWORKDAYS(H7670,I7670,Setup!$A$2:$A$30))</f>
        <v/>
      </c>
      <c r="K7670" s="4"/>
      <c r="L7670" s="4"/>
      <c r="M7670" s="4"/>
      <c r="N7670" s="4"/>
      <c r="O7670" s="4"/>
      <c r="P7670" s="4"/>
      <c r="Q7670" s="4"/>
      <c r="R7670" s="4"/>
      <c r="S7670" s="4"/>
      <c r="T7670" s="4"/>
      <c r="U7670" s="4"/>
      <c r="V7670" s="4"/>
    </row>
    <row r="7671" spans="1:22">
      <c r="A7671" s="4"/>
      <c r="B7671" s="4"/>
      <c r="C7671" s="18"/>
      <c r="D7671" s="8"/>
      <c r="E7671" s="8"/>
      <c r="F7671" s="4"/>
      <c r="G7671" s="9"/>
      <c r="H7671" s="18"/>
      <c r="I7671" s="18"/>
      <c r="J7671" s="23" t="str">
        <f>IF(OR(ISBLANK(H7671),ISBLANK((I7671))),"",NETWORKDAYS(H7671,I7671,Setup!$A$2:$A$30))</f>
        <v/>
      </c>
      <c r="K7671" s="4"/>
      <c r="L7671" s="4"/>
      <c r="M7671" s="4"/>
      <c r="N7671" s="4"/>
      <c r="O7671" s="4"/>
      <c r="P7671" s="4"/>
      <c r="Q7671" s="4"/>
      <c r="R7671" s="4"/>
      <c r="S7671" s="4"/>
      <c r="T7671" s="4"/>
      <c r="U7671" s="4"/>
      <c r="V7671" s="4"/>
    </row>
    <row r="7672" spans="1:22">
      <c r="A7672" s="4"/>
      <c r="B7672" s="4"/>
      <c r="C7672" s="18"/>
      <c r="D7672" s="8"/>
      <c r="E7672" s="8"/>
      <c r="F7672" s="4"/>
      <c r="G7672" s="9"/>
      <c r="H7672" s="18"/>
      <c r="I7672" s="18"/>
      <c r="J7672" s="23" t="str">
        <f>IF(OR(ISBLANK(H7672),ISBLANK((I7672))),"",NETWORKDAYS(H7672,I7672,Setup!$A$2:$A$30))</f>
        <v/>
      </c>
      <c r="K7672" s="4"/>
      <c r="L7672" s="4"/>
      <c r="M7672" s="4"/>
      <c r="N7672" s="4"/>
      <c r="O7672" s="4"/>
      <c r="P7672" s="4"/>
      <c r="Q7672" s="4"/>
      <c r="R7672" s="4"/>
      <c r="S7672" s="4"/>
      <c r="T7672" s="4"/>
      <c r="U7672" s="4"/>
      <c r="V7672" s="4"/>
    </row>
    <row r="7673" spans="1:22">
      <c r="A7673" s="4"/>
      <c r="B7673" s="4"/>
      <c r="C7673" s="18"/>
      <c r="D7673" s="8"/>
      <c r="E7673" s="8"/>
      <c r="F7673" s="4"/>
      <c r="G7673" s="9"/>
      <c r="H7673" s="18"/>
      <c r="I7673" s="18"/>
      <c r="J7673" s="23" t="str">
        <f>IF(OR(ISBLANK(H7673),ISBLANK((I7673))),"",NETWORKDAYS(H7673,I7673,Setup!$A$2:$A$30))</f>
        <v/>
      </c>
      <c r="K7673" s="4"/>
      <c r="L7673" s="4"/>
      <c r="M7673" s="4"/>
      <c r="N7673" s="4"/>
      <c r="O7673" s="4"/>
      <c r="P7673" s="4"/>
      <c r="Q7673" s="4"/>
      <c r="R7673" s="4"/>
      <c r="S7673" s="4"/>
      <c r="T7673" s="4"/>
      <c r="U7673" s="4"/>
      <c r="V7673" s="4"/>
    </row>
    <row r="7674" spans="1:22">
      <c r="A7674" s="4"/>
      <c r="B7674" s="4"/>
      <c r="C7674" s="18"/>
      <c r="D7674" s="8"/>
      <c r="E7674" s="8"/>
      <c r="F7674" s="4"/>
      <c r="G7674" s="9"/>
      <c r="H7674" s="18"/>
      <c r="I7674" s="18"/>
      <c r="J7674" s="23" t="str">
        <f>IF(OR(ISBLANK(H7674),ISBLANK((I7674))),"",NETWORKDAYS(H7674,I7674,Setup!$A$2:$A$30))</f>
        <v/>
      </c>
      <c r="K7674" s="4"/>
      <c r="L7674" s="4"/>
      <c r="M7674" s="4"/>
      <c r="N7674" s="4"/>
      <c r="O7674" s="4"/>
      <c r="P7674" s="4"/>
      <c r="Q7674" s="4"/>
      <c r="R7674" s="4"/>
      <c r="S7674" s="4"/>
      <c r="T7674" s="4"/>
      <c r="U7674" s="4"/>
      <c r="V7674" s="4"/>
    </row>
    <row r="7675" spans="1:22">
      <c r="A7675" s="4"/>
      <c r="B7675" s="4"/>
      <c r="C7675" s="18"/>
      <c r="D7675" s="8"/>
      <c r="E7675" s="8"/>
      <c r="F7675" s="4"/>
      <c r="G7675" s="9"/>
      <c r="H7675" s="18"/>
      <c r="I7675" s="18"/>
      <c r="J7675" s="23" t="str">
        <f>IF(OR(ISBLANK(H7675),ISBLANK((I7675))),"",NETWORKDAYS(H7675,I7675,Setup!$A$2:$A$30))</f>
        <v/>
      </c>
      <c r="K7675" s="4"/>
      <c r="L7675" s="4"/>
      <c r="M7675" s="4"/>
      <c r="N7675" s="4"/>
      <c r="O7675" s="4"/>
      <c r="P7675" s="4"/>
      <c r="Q7675" s="4"/>
      <c r="R7675" s="4"/>
      <c r="S7675" s="4"/>
      <c r="T7675" s="4"/>
      <c r="U7675" s="4"/>
      <c r="V7675" s="4"/>
    </row>
    <row r="7676" spans="1:22">
      <c r="A7676" s="4"/>
      <c r="B7676" s="4"/>
      <c r="C7676" s="18"/>
      <c r="D7676" s="8"/>
      <c r="E7676" s="8"/>
      <c r="F7676" s="4"/>
      <c r="G7676" s="9"/>
      <c r="H7676" s="18"/>
      <c r="I7676" s="18"/>
      <c r="J7676" s="23" t="str">
        <f>IF(OR(ISBLANK(H7676),ISBLANK((I7676))),"",NETWORKDAYS(H7676,I7676,Setup!$A$2:$A$30))</f>
        <v/>
      </c>
      <c r="K7676" s="4"/>
      <c r="L7676" s="4"/>
      <c r="M7676" s="4"/>
      <c r="N7676" s="4"/>
      <c r="O7676" s="4"/>
      <c r="P7676" s="4"/>
      <c r="Q7676" s="4"/>
      <c r="R7676" s="4"/>
      <c r="S7676" s="4"/>
      <c r="T7676" s="4"/>
      <c r="U7676" s="4"/>
      <c r="V7676" s="4"/>
    </row>
    <row r="7677" spans="1:22">
      <c r="A7677" s="4"/>
      <c r="B7677" s="4"/>
      <c r="C7677" s="18"/>
      <c r="D7677" s="8"/>
      <c r="E7677" s="8"/>
      <c r="F7677" s="4"/>
      <c r="G7677" s="9"/>
      <c r="H7677" s="18"/>
      <c r="I7677" s="18"/>
      <c r="J7677" s="23" t="str">
        <f>IF(OR(ISBLANK(H7677),ISBLANK((I7677))),"",NETWORKDAYS(H7677,I7677,Setup!$A$2:$A$30))</f>
        <v/>
      </c>
      <c r="K7677" s="4"/>
      <c r="L7677" s="4"/>
      <c r="M7677" s="4"/>
      <c r="N7677" s="4"/>
      <c r="O7677" s="4"/>
      <c r="P7677" s="4"/>
      <c r="Q7677" s="4"/>
      <c r="R7677" s="4"/>
      <c r="S7677" s="4"/>
      <c r="T7677" s="4"/>
      <c r="U7677" s="4"/>
      <c r="V7677" s="4"/>
    </row>
    <row r="7678" spans="1:22">
      <c r="A7678" s="4"/>
      <c r="B7678" s="4"/>
      <c r="C7678" s="18"/>
      <c r="D7678" s="8"/>
      <c r="E7678" s="8"/>
      <c r="F7678" s="4"/>
      <c r="G7678" s="9"/>
      <c r="H7678" s="18"/>
      <c r="I7678" s="18"/>
      <c r="J7678" s="23" t="str">
        <f>IF(OR(ISBLANK(H7678),ISBLANK((I7678))),"",NETWORKDAYS(H7678,I7678,Setup!$A$2:$A$30))</f>
        <v/>
      </c>
      <c r="K7678" s="4"/>
      <c r="L7678" s="4"/>
      <c r="M7678" s="4"/>
      <c r="N7678" s="4"/>
      <c r="O7678" s="4"/>
      <c r="P7678" s="4"/>
      <c r="Q7678" s="4"/>
      <c r="R7678" s="4"/>
      <c r="S7678" s="4"/>
      <c r="T7678" s="4"/>
      <c r="U7678" s="4"/>
      <c r="V7678" s="4"/>
    </row>
    <row r="7679" spans="1:22">
      <c r="A7679" s="4"/>
      <c r="B7679" s="4"/>
      <c r="C7679" s="18"/>
      <c r="D7679" s="8"/>
      <c r="E7679" s="8"/>
      <c r="F7679" s="4"/>
      <c r="G7679" s="9"/>
      <c r="H7679" s="18"/>
      <c r="I7679" s="18"/>
      <c r="J7679" s="23" t="str">
        <f>IF(OR(ISBLANK(H7679),ISBLANK((I7679))),"",NETWORKDAYS(H7679,I7679,Setup!$A$2:$A$30))</f>
        <v/>
      </c>
      <c r="K7679" s="4"/>
      <c r="L7679" s="4"/>
      <c r="M7679" s="4"/>
      <c r="N7679" s="4"/>
      <c r="O7679" s="4"/>
      <c r="P7679" s="4"/>
      <c r="Q7679" s="4"/>
      <c r="R7679" s="4"/>
      <c r="S7679" s="4"/>
      <c r="T7679" s="4"/>
      <c r="U7679" s="4"/>
      <c r="V7679" s="4"/>
    </row>
    <row r="7680" spans="1:22">
      <c r="A7680" s="4"/>
      <c r="B7680" s="4"/>
      <c r="C7680" s="18"/>
      <c r="D7680" s="8"/>
      <c r="E7680" s="8"/>
      <c r="F7680" s="4"/>
      <c r="G7680" s="9"/>
      <c r="H7680" s="18"/>
      <c r="I7680" s="18"/>
      <c r="J7680" s="23" t="str">
        <f>IF(OR(ISBLANK(H7680),ISBLANK((I7680))),"",NETWORKDAYS(H7680,I7680,Setup!$A$2:$A$30))</f>
        <v/>
      </c>
      <c r="K7680" s="4"/>
      <c r="L7680" s="4"/>
      <c r="M7680" s="4"/>
      <c r="N7680" s="4"/>
      <c r="O7680" s="4"/>
      <c r="P7680" s="4"/>
      <c r="Q7680" s="4"/>
      <c r="R7680" s="4"/>
      <c r="S7680" s="4"/>
      <c r="T7680" s="4"/>
      <c r="U7680" s="4"/>
      <c r="V7680" s="4"/>
    </row>
    <row r="7681" spans="1:22">
      <c r="A7681" s="4"/>
      <c r="B7681" s="4"/>
      <c r="C7681" s="18"/>
      <c r="D7681" s="8"/>
      <c r="E7681" s="8"/>
      <c r="F7681" s="4"/>
      <c r="G7681" s="9"/>
      <c r="H7681" s="18"/>
      <c r="I7681" s="18"/>
      <c r="J7681" s="23" t="str">
        <f>IF(OR(ISBLANK(H7681),ISBLANK((I7681))),"",NETWORKDAYS(H7681,I7681,Setup!$A$2:$A$30))</f>
        <v/>
      </c>
      <c r="K7681" s="4"/>
      <c r="L7681" s="4"/>
      <c r="M7681" s="4"/>
      <c r="N7681" s="4"/>
      <c r="O7681" s="4"/>
      <c r="P7681" s="4"/>
      <c r="Q7681" s="4"/>
      <c r="R7681" s="4"/>
      <c r="S7681" s="4"/>
      <c r="T7681" s="4"/>
      <c r="U7681" s="4"/>
      <c r="V7681" s="4"/>
    </row>
    <row r="7682" spans="1:22">
      <c r="A7682" s="4"/>
      <c r="B7682" s="4"/>
      <c r="C7682" s="18"/>
      <c r="D7682" s="8"/>
      <c r="E7682" s="8"/>
      <c r="F7682" s="4"/>
      <c r="G7682" s="9"/>
      <c r="H7682" s="18"/>
      <c r="I7682" s="18"/>
      <c r="J7682" s="23" t="str">
        <f>IF(OR(ISBLANK(H7682),ISBLANK((I7682))),"",NETWORKDAYS(H7682,I7682,Setup!$A$2:$A$30))</f>
        <v/>
      </c>
      <c r="K7682" s="4"/>
      <c r="L7682" s="4"/>
      <c r="M7682" s="4"/>
      <c r="N7682" s="4"/>
      <c r="O7682" s="4"/>
      <c r="P7682" s="4"/>
      <c r="Q7682" s="4"/>
      <c r="R7682" s="4"/>
      <c r="S7682" s="4"/>
      <c r="T7682" s="4"/>
      <c r="U7682" s="4"/>
      <c r="V7682" s="4"/>
    </row>
    <row r="7683" spans="1:22">
      <c r="A7683" s="4"/>
      <c r="B7683" s="4"/>
      <c r="C7683" s="18"/>
      <c r="D7683" s="8"/>
      <c r="E7683" s="8"/>
      <c r="F7683" s="4"/>
      <c r="G7683" s="9"/>
      <c r="H7683" s="18"/>
      <c r="I7683" s="18"/>
      <c r="J7683" s="23" t="str">
        <f>IF(OR(ISBLANK(H7683),ISBLANK((I7683))),"",NETWORKDAYS(H7683,I7683,Setup!$A$2:$A$30))</f>
        <v/>
      </c>
      <c r="K7683" s="4"/>
      <c r="L7683" s="4"/>
      <c r="M7683" s="4"/>
      <c r="N7683" s="4"/>
      <c r="O7683" s="4"/>
      <c r="P7683" s="4"/>
      <c r="Q7683" s="4"/>
      <c r="R7683" s="4"/>
      <c r="S7683" s="4"/>
      <c r="T7683" s="4"/>
      <c r="U7683" s="4"/>
      <c r="V7683" s="4"/>
    </row>
    <row r="7684" spans="1:22">
      <c r="A7684" s="4"/>
      <c r="B7684" s="4"/>
      <c r="C7684" s="18"/>
      <c r="D7684" s="8"/>
      <c r="E7684" s="8"/>
      <c r="F7684" s="4"/>
      <c r="G7684" s="9"/>
      <c r="H7684" s="18"/>
      <c r="I7684" s="18"/>
      <c r="J7684" s="23" t="str">
        <f>IF(OR(ISBLANK(H7684),ISBLANK((I7684))),"",NETWORKDAYS(H7684,I7684,Setup!$A$2:$A$30))</f>
        <v/>
      </c>
      <c r="K7684" s="4"/>
      <c r="L7684" s="4"/>
      <c r="M7684" s="4"/>
      <c r="N7684" s="4"/>
      <c r="O7684" s="4"/>
      <c r="P7684" s="4"/>
      <c r="Q7684" s="4"/>
      <c r="R7684" s="4"/>
      <c r="S7684" s="4"/>
      <c r="T7684" s="4"/>
      <c r="U7684" s="4"/>
      <c r="V7684" s="4"/>
    </row>
    <row r="7685" spans="1:22">
      <c r="A7685" s="4"/>
      <c r="B7685" s="4"/>
      <c r="C7685" s="18"/>
      <c r="D7685" s="8"/>
      <c r="E7685" s="8"/>
      <c r="F7685" s="4"/>
      <c r="G7685" s="9"/>
      <c r="H7685" s="18"/>
      <c r="I7685" s="18"/>
      <c r="J7685" s="23" t="str">
        <f>IF(OR(ISBLANK(H7685),ISBLANK((I7685))),"",NETWORKDAYS(H7685,I7685,Setup!$A$2:$A$30))</f>
        <v/>
      </c>
      <c r="K7685" s="4"/>
      <c r="L7685" s="4"/>
      <c r="M7685" s="4"/>
      <c r="N7685" s="4"/>
      <c r="O7685" s="4"/>
      <c r="P7685" s="4"/>
      <c r="Q7685" s="4"/>
      <c r="R7685" s="4"/>
      <c r="S7685" s="4"/>
      <c r="T7685" s="4"/>
      <c r="U7685" s="4"/>
      <c r="V7685" s="4"/>
    </row>
    <row r="7686" spans="1:22">
      <c r="A7686" s="4"/>
      <c r="B7686" s="4"/>
      <c r="C7686" s="18"/>
      <c r="D7686" s="8"/>
      <c r="E7686" s="8"/>
      <c r="F7686" s="4"/>
      <c r="G7686" s="9"/>
      <c r="H7686" s="18"/>
      <c r="I7686" s="18"/>
      <c r="J7686" s="23" t="str">
        <f>IF(OR(ISBLANK(H7686),ISBLANK((I7686))),"",NETWORKDAYS(H7686,I7686,Setup!$A$2:$A$30))</f>
        <v/>
      </c>
      <c r="K7686" s="4"/>
      <c r="L7686" s="4"/>
      <c r="M7686" s="4"/>
      <c r="N7686" s="4"/>
      <c r="O7686" s="4"/>
      <c r="P7686" s="4"/>
      <c r="Q7686" s="4"/>
      <c r="R7686" s="4"/>
      <c r="S7686" s="4"/>
      <c r="T7686" s="4"/>
      <c r="U7686" s="4"/>
      <c r="V7686" s="4"/>
    </row>
    <row r="7687" spans="1:22">
      <c r="A7687" s="4"/>
      <c r="B7687" s="4"/>
      <c r="C7687" s="18"/>
      <c r="D7687" s="8"/>
      <c r="E7687" s="8"/>
      <c r="F7687" s="4"/>
      <c r="G7687" s="9"/>
      <c r="H7687" s="18"/>
      <c r="I7687" s="18"/>
      <c r="J7687" s="23" t="str">
        <f>IF(OR(ISBLANK(H7687),ISBLANK((I7687))),"",NETWORKDAYS(H7687,I7687,Setup!$A$2:$A$30))</f>
        <v/>
      </c>
      <c r="K7687" s="4"/>
      <c r="L7687" s="4"/>
      <c r="M7687" s="4"/>
      <c r="N7687" s="4"/>
      <c r="O7687" s="4"/>
      <c r="P7687" s="4"/>
      <c r="Q7687" s="4"/>
      <c r="R7687" s="4"/>
      <c r="S7687" s="4"/>
      <c r="T7687" s="4"/>
      <c r="U7687" s="4"/>
      <c r="V7687" s="4"/>
    </row>
    <row r="7688" spans="1:22">
      <c r="A7688" s="4"/>
      <c r="B7688" s="4"/>
      <c r="C7688" s="18"/>
      <c r="D7688" s="8"/>
      <c r="E7688" s="8"/>
      <c r="F7688" s="4"/>
      <c r="G7688" s="9"/>
      <c r="H7688" s="18"/>
      <c r="I7688" s="18"/>
      <c r="J7688" s="23" t="str">
        <f>IF(OR(ISBLANK(H7688),ISBLANK((I7688))),"",NETWORKDAYS(H7688,I7688,Setup!$A$2:$A$30))</f>
        <v/>
      </c>
      <c r="K7688" s="4"/>
      <c r="L7688" s="4"/>
      <c r="M7688" s="4"/>
      <c r="N7688" s="4"/>
      <c r="O7688" s="4"/>
      <c r="P7688" s="4"/>
      <c r="Q7688" s="4"/>
      <c r="R7688" s="4"/>
      <c r="S7688" s="4"/>
      <c r="T7688" s="4"/>
      <c r="U7688" s="4"/>
      <c r="V7688" s="4"/>
    </row>
    <row r="7689" spans="1:22">
      <c r="A7689" s="4"/>
      <c r="B7689" s="4"/>
      <c r="C7689" s="18"/>
      <c r="D7689" s="8"/>
      <c r="E7689" s="8"/>
      <c r="F7689" s="4"/>
      <c r="G7689" s="9"/>
      <c r="H7689" s="18"/>
      <c r="I7689" s="18"/>
      <c r="J7689" s="23" t="str">
        <f>IF(OR(ISBLANK(H7689),ISBLANK((I7689))),"",NETWORKDAYS(H7689,I7689,Setup!$A$2:$A$30))</f>
        <v/>
      </c>
      <c r="K7689" s="4"/>
      <c r="L7689" s="4"/>
      <c r="M7689" s="4"/>
      <c r="N7689" s="4"/>
      <c r="O7689" s="4"/>
      <c r="P7689" s="4"/>
      <c r="Q7689" s="4"/>
      <c r="R7689" s="4"/>
      <c r="S7689" s="4"/>
      <c r="T7689" s="4"/>
      <c r="U7689" s="4"/>
      <c r="V7689" s="4"/>
    </row>
    <row r="7690" spans="1:22">
      <c r="A7690" s="4"/>
      <c r="B7690" s="4"/>
      <c r="C7690" s="18"/>
      <c r="D7690" s="8"/>
      <c r="E7690" s="8"/>
      <c r="F7690" s="4"/>
      <c r="G7690" s="9"/>
      <c r="H7690" s="18"/>
      <c r="I7690" s="18"/>
      <c r="J7690" s="23" t="str">
        <f>IF(OR(ISBLANK(H7690),ISBLANK((I7690))),"",NETWORKDAYS(H7690,I7690,Setup!$A$2:$A$30))</f>
        <v/>
      </c>
      <c r="K7690" s="4"/>
      <c r="L7690" s="4"/>
      <c r="M7690" s="4"/>
      <c r="N7690" s="4"/>
      <c r="O7690" s="4"/>
      <c r="P7690" s="4"/>
      <c r="Q7690" s="4"/>
      <c r="R7690" s="4"/>
      <c r="S7690" s="4"/>
      <c r="T7690" s="4"/>
      <c r="U7690" s="4"/>
      <c r="V7690" s="4"/>
    </row>
    <row r="7691" spans="1:22">
      <c r="A7691" s="4"/>
      <c r="B7691" s="4"/>
      <c r="C7691" s="18"/>
      <c r="D7691" s="8"/>
      <c r="E7691" s="8"/>
      <c r="F7691" s="4"/>
      <c r="G7691" s="9"/>
      <c r="H7691" s="18"/>
      <c r="I7691" s="18"/>
      <c r="J7691" s="23" t="str">
        <f>IF(OR(ISBLANK(H7691),ISBLANK((I7691))),"",NETWORKDAYS(H7691,I7691,Setup!$A$2:$A$30))</f>
        <v/>
      </c>
      <c r="K7691" s="4"/>
      <c r="L7691" s="4"/>
      <c r="M7691" s="4"/>
      <c r="N7691" s="4"/>
      <c r="O7691" s="4"/>
      <c r="P7691" s="4"/>
      <c r="Q7691" s="4"/>
      <c r="R7691" s="4"/>
      <c r="S7691" s="4"/>
      <c r="T7691" s="4"/>
      <c r="U7691" s="4"/>
      <c r="V7691" s="4"/>
    </row>
    <row r="7692" spans="1:22">
      <c r="A7692" s="4"/>
      <c r="B7692" s="4"/>
      <c r="C7692" s="18"/>
      <c r="D7692" s="8"/>
      <c r="E7692" s="8"/>
      <c r="F7692" s="4"/>
      <c r="G7692" s="9"/>
      <c r="H7692" s="18"/>
      <c r="I7692" s="18"/>
      <c r="J7692" s="23" t="str">
        <f>IF(OR(ISBLANK(H7692),ISBLANK((I7692))),"",NETWORKDAYS(H7692,I7692,Setup!$A$2:$A$30))</f>
        <v/>
      </c>
      <c r="K7692" s="4"/>
      <c r="L7692" s="4"/>
      <c r="M7692" s="4"/>
      <c r="N7692" s="4"/>
      <c r="O7692" s="4"/>
      <c r="P7692" s="4"/>
      <c r="Q7692" s="4"/>
      <c r="R7692" s="4"/>
      <c r="S7692" s="4"/>
      <c r="T7692" s="4"/>
      <c r="U7692" s="4"/>
      <c r="V7692" s="4"/>
    </row>
    <row r="7693" spans="1:22">
      <c r="A7693" s="4"/>
      <c r="B7693" s="4"/>
      <c r="C7693" s="18"/>
      <c r="D7693" s="8"/>
      <c r="E7693" s="8"/>
      <c r="F7693" s="4"/>
      <c r="G7693" s="9"/>
      <c r="H7693" s="18"/>
      <c r="I7693" s="18"/>
      <c r="J7693" s="23" t="str">
        <f>IF(OR(ISBLANK(H7693),ISBLANK((I7693))),"",NETWORKDAYS(H7693,I7693,Setup!$A$2:$A$30))</f>
        <v/>
      </c>
      <c r="K7693" s="4"/>
      <c r="L7693" s="4"/>
      <c r="M7693" s="4"/>
      <c r="N7693" s="4"/>
      <c r="O7693" s="4"/>
      <c r="P7693" s="4"/>
      <c r="Q7693" s="4"/>
      <c r="R7693" s="4"/>
      <c r="S7693" s="4"/>
      <c r="T7693" s="4"/>
      <c r="U7693" s="4"/>
      <c r="V7693" s="4"/>
    </row>
    <row r="7694" spans="1:22">
      <c r="A7694" s="4"/>
      <c r="B7694" s="4"/>
      <c r="C7694" s="18"/>
      <c r="D7694" s="8"/>
      <c r="E7694" s="8"/>
      <c r="F7694" s="4"/>
      <c r="G7694" s="9"/>
      <c r="H7694" s="18"/>
      <c r="I7694" s="18"/>
      <c r="J7694" s="23" t="str">
        <f>IF(OR(ISBLANK(H7694),ISBLANK((I7694))),"",NETWORKDAYS(H7694,I7694,Setup!$A$2:$A$30))</f>
        <v/>
      </c>
      <c r="K7694" s="4"/>
      <c r="L7694" s="4"/>
      <c r="M7694" s="4"/>
      <c r="N7694" s="4"/>
      <c r="O7694" s="4"/>
      <c r="P7694" s="4"/>
      <c r="Q7694" s="4"/>
      <c r="R7694" s="4"/>
      <c r="S7694" s="4"/>
      <c r="T7694" s="4"/>
      <c r="U7694" s="4"/>
      <c r="V7694" s="4"/>
    </row>
    <row r="7695" spans="1:22">
      <c r="A7695" s="4"/>
      <c r="B7695" s="4"/>
      <c r="C7695" s="18"/>
      <c r="D7695" s="8"/>
      <c r="E7695" s="8"/>
      <c r="F7695" s="4"/>
      <c r="G7695" s="9"/>
      <c r="H7695" s="18"/>
      <c r="I7695" s="18"/>
      <c r="J7695" s="23" t="str">
        <f>IF(OR(ISBLANK(H7695),ISBLANK((I7695))),"",NETWORKDAYS(H7695,I7695,Setup!$A$2:$A$30))</f>
        <v/>
      </c>
      <c r="K7695" s="4"/>
      <c r="L7695" s="4"/>
      <c r="M7695" s="4"/>
      <c r="N7695" s="4"/>
      <c r="O7695" s="4"/>
      <c r="P7695" s="4"/>
      <c r="Q7695" s="4"/>
      <c r="R7695" s="4"/>
      <c r="S7695" s="4"/>
      <c r="T7695" s="4"/>
      <c r="U7695" s="4"/>
      <c r="V7695" s="4"/>
    </row>
    <row r="7696" spans="1:22">
      <c r="A7696" s="4"/>
      <c r="B7696" s="4"/>
      <c r="C7696" s="18"/>
      <c r="D7696" s="8"/>
      <c r="E7696" s="8"/>
      <c r="F7696" s="4"/>
      <c r="G7696" s="9"/>
      <c r="H7696" s="18"/>
      <c r="I7696" s="18"/>
      <c r="J7696" s="23" t="str">
        <f>IF(OR(ISBLANK(H7696),ISBLANK((I7696))),"",NETWORKDAYS(H7696,I7696,Setup!$A$2:$A$30))</f>
        <v/>
      </c>
      <c r="K7696" s="4"/>
      <c r="L7696" s="4"/>
      <c r="M7696" s="4"/>
      <c r="N7696" s="4"/>
      <c r="O7696" s="4"/>
      <c r="P7696" s="4"/>
      <c r="Q7696" s="4"/>
      <c r="R7696" s="4"/>
      <c r="S7696" s="4"/>
      <c r="T7696" s="4"/>
      <c r="U7696" s="4"/>
      <c r="V7696" s="4"/>
    </row>
    <row r="7697" spans="1:22">
      <c r="A7697" s="4"/>
      <c r="B7697" s="4"/>
      <c r="C7697" s="18"/>
      <c r="D7697" s="8"/>
      <c r="E7697" s="8"/>
      <c r="F7697" s="4"/>
      <c r="G7697" s="9"/>
      <c r="H7697" s="18"/>
      <c r="I7697" s="18"/>
      <c r="J7697" s="23" t="str">
        <f>IF(OR(ISBLANK(H7697),ISBLANK((I7697))),"",NETWORKDAYS(H7697,I7697,Setup!$A$2:$A$30))</f>
        <v/>
      </c>
      <c r="K7697" s="4"/>
      <c r="L7697" s="4"/>
      <c r="M7697" s="4"/>
      <c r="N7697" s="4"/>
      <c r="O7697" s="4"/>
      <c r="P7697" s="4"/>
      <c r="Q7697" s="4"/>
      <c r="R7697" s="4"/>
      <c r="S7697" s="4"/>
      <c r="T7697" s="4"/>
      <c r="U7697" s="4"/>
      <c r="V7697" s="4"/>
    </row>
    <row r="7698" spans="1:22">
      <c r="A7698" s="4"/>
      <c r="B7698" s="4"/>
      <c r="C7698" s="18"/>
      <c r="D7698" s="8"/>
      <c r="E7698" s="8"/>
      <c r="F7698" s="4"/>
      <c r="G7698" s="9"/>
      <c r="H7698" s="18"/>
      <c r="I7698" s="18"/>
      <c r="J7698" s="23" t="str">
        <f>IF(OR(ISBLANK(H7698),ISBLANK((I7698))),"",NETWORKDAYS(H7698,I7698,Setup!$A$2:$A$30))</f>
        <v/>
      </c>
      <c r="K7698" s="4"/>
      <c r="L7698" s="4"/>
      <c r="M7698" s="4"/>
      <c r="N7698" s="4"/>
      <c r="O7698" s="4"/>
      <c r="P7698" s="4"/>
      <c r="Q7698" s="4"/>
      <c r="R7698" s="4"/>
      <c r="S7698" s="4"/>
      <c r="T7698" s="4"/>
      <c r="U7698" s="4"/>
      <c r="V7698" s="4"/>
    </row>
    <row r="7699" spans="1:22">
      <c r="A7699" s="4"/>
      <c r="B7699" s="4"/>
      <c r="C7699" s="18"/>
      <c r="D7699" s="8"/>
      <c r="E7699" s="8"/>
      <c r="F7699" s="4"/>
      <c r="G7699" s="9"/>
      <c r="H7699" s="18"/>
      <c r="I7699" s="18"/>
      <c r="J7699" s="23" t="str">
        <f>IF(OR(ISBLANK(H7699),ISBLANK((I7699))),"",NETWORKDAYS(H7699,I7699,Setup!$A$2:$A$30))</f>
        <v/>
      </c>
      <c r="K7699" s="4"/>
      <c r="L7699" s="4"/>
      <c r="M7699" s="4"/>
      <c r="N7699" s="4"/>
      <c r="O7699" s="4"/>
      <c r="P7699" s="4"/>
      <c r="Q7699" s="4"/>
      <c r="R7699" s="4"/>
      <c r="S7699" s="4"/>
      <c r="T7699" s="4"/>
      <c r="U7699" s="4"/>
      <c r="V7699" s="4"/>
    </row>
    <row r="7700" spans="1:22">
      <c r="A7700" s="4"/>
      <c r="B7700" s="4"/>
      <c r="C7700" s="18"/>
      <c r="D7700" s="8"/>
      <c r="E7700" s="8"/>
      <c r="F7700" s="4"/>
      <c r="G7700" s="9"/>
      <c r="H7700" s="18"/>
      <c r="I7700" s="18"/>
      <c r="J7700" s="23" t="str">
        <f>IF(OR(ISBLANK(H7700),ISBLANK((I7700))),"",NETWORKDAYS(H7700,I7700,Setup!$A$2:$A$30))</f>
        <v/>
      </c>
      <c r="K7700" s="4"/>
      <c r="L7700" s="4"/>
      <c r="M7700" s="4"/>
      <c r="N7700" s="4"/>
      <c r="O7700" s="4"/>
      <c r="P7700" s="4"/>
      <c r="Q7700" s="4"/>
      <c r="R7700" s="4"/>
      <c r="S7700" s="4"/>
      <c r="T7700" s="4"/>
      <c r="U7700" s="4"/>
      <c r="V7700" s="4"/>
    </row>
    <row r="7701" spans="1:22">
      <c r="A7701" s="4"/>
      <c r="B7701" s="4"/>
      <c r="C7701" s="18"/>
      <c r="D7701" s="8"/>
      <c r="E7701" s="8"/>
      <c r="F7701" s="4"/>
      <c r="G7701" s="9"/>
      <c r="H7701" s="18"/>
      <c r="I7701" s="18"/>
      <c r="J7701" s="23" t="str">
        <f>IF(OR(ISBLANK(H7701),ISBLANK((I7701))),"",NETWORKDAYS(H7701,I7701,Setup!$A$2:$A$30))</f>
        <v/>
      </c>
      <c r="K7701" s="4"/>
      <c r="L7701" s="4"/>
      <c r="M7701" s="4"/>
      <c r="N7701" s="4"/>
      <c r="O7701" s="4"/>
      <c r="P7701" s="4"/>
      <c r="Q7701" s="4"/>
      <c r="R7701" s="4"/>
      <c r="S7701" s="4"/>
      <c r="T7701" s="4"/>
      <c r="U7701" s="4"/>
      <c r="V7701" s="4"/>
    </row>
    <row r="7702" spans="1:22">
      <c r="A7702" s="4"/>
      <c r="B7702" s="4"/>
      <c r="C7702" s="18"/>
      <c r="D7702" s="8"/>
      <c r="E7702" s="8"/>
      <c r="F7702" s="4"/>
      <c r="G7702" s="9"/>
      <c r="H7702" s="18"/>
      <c r="I7702" s="18"/>
      <c r="J7702" s="23" t="str">
        <f>IF(OR(ISBLANK(H7702),ISBLANK((I7702))),"",NETWORKDAYS(H7702,I7702,Setup!$A$2:$A$30))</f>
        <v/>
      </c>
      <c r="K7702" s="4"/>
      <c r="L7702" s="4"/>
      <c r="M7702" s="4"/>
      <c r="N7702" s="4"/>
      <c r="O7702" s="4"/>
      <c r="P7702" s="4"/>
      <c r="Q7702" s="4"/>
      <c r="R7702" s="4"/>
      <c r="S7702" s="4"/>
      <c r="T7702" s="4"/>
      <c r="U7702" s="4"/>
      <c r="V7702" s="4"/>
    </row>
    <row r="7703" spans="1:22">
      <c r="A7703" s="4"/>
      <c r="B7703" s="4"/>
      <c r="C7703" s="18"/>
      <c r="D7703" s="8"/>
      <c r="E7703" s="8"/>
      <c r="F7703" s="4"/>
      <c r="G7703" s="9"/>
      <c r="H7703" s="18"/>
      <c r="I7703" s="18"/>
      <c r="J7703" s="23" t="str">
        <f>IF(OR(ISBLANK(H7703),ISBLANK((I7703))),"",NETWORKDAYS(H7703,I7703,Setup!$A$2:$A$30))</f>
        <v/>
      </c>
      <c r="K7703" s="4"/>
      <c r="L7703" s="4"/>
      <c r="M7703" s="4"/>
      <c r="N7703" s="4"/>
      <c r="O7703" s="4"/>
      <c r="P7703" s="4"/>
      <c r="Q7703" s="4"/>
      <c r="R7703" s="4"/>
      <c r="S7703" s="4"/>
      <c r="T7703" s="4"/>
      <c r="U7703" s="4"/>
      <c r="V7703" s="4"/>
    </row>
    <row r="7704" spans="1:22">
      <c r="A7704" s="4"/>
      <c r="B7704" s="4"/>
      <c r="C7704" s="18"/>
      <c r="D7704" s="8"/>
      <c r="E7704" s="8"/>
      <c r="F7704" s="4"/>
      <c r="G7704" s="9"/>
      <c r="H7704" s="18"/>
      <c r="I7704" s="18"/>
      <c r="J7704" s="23" t="str">
        <f>IF(OR(ISBLANK(H7704),ISBLANK((I7704))),"",NETWORKDAYS(H7704,I7704,Setup!$A$2:$A$30))</f>
        <v/>
      </c>
      <c r="K7704" s="4"/>
      <c r="L7704" s="4"/>
      <c r="M7704" s="4"/>
      <c r="N7704" s="4"/>
      <c r="O7704" s="4"/>
      <c r="P7704" s="4"/>
      <c r="Q7704" s="4"/>
      <c r="R7704" s="4"/>
      <c r="S7704" s="4"/>
      <c r="T7704" s="4"/>
      <c r="U7704" s="4"/>
      <c r="V7704" s="4"/>
    </row>
    <row r="7705" spans="1:22">
      <c r="A7705" s="4"/>
      <c r="B7705" s="4"/>
      <c r="C7705" s="18"/>
      <c r="D7705" s="8"/>
      <c r="E7705" s="8"/>
      <c r="F7705" s="4"/>
      <c r="G7705" s="9"/>
      <c r="H7705" s="18"/>
      <c r="I7705" s="18"/>
      <c r="J7705" s="23" t="str">
        <f>IF(OR(ISBLANK(H7705),ISBLANK((I7705))),"",NETWORKDAYS(H7705,I7705,Setup!$A$2:$A$30))</f>
        <v/>
      </c>
      <c r="K7705" s="4"/>
      <c r="L7705" s="4"/>
      <c r="M7705" s="4"/>
      <c r="N7705" s="4"/>
      <c r="O7705" s="4"/>
      <c r="P7705" s="4"/>
      <c r="Q7705" s="4"/>
      <c r="R7705" s="4"/>
      <c r="S7705" s="4"/>
      <c r="T7705" s="4"/>
      <c r="U7705" s="4"/>
      <c r="V7705" s="4"/>
    </row>
    <row r="7706" spans="1:22">
      <c r="A7706" s="4"/>
      <c r="B7706" s="4"/>
      <c r="C7706" s="18"/>
      <c r="D7706" s="8"/>
      <c r="E7706" s="8"/>
      <c r="F7706" s="4"/>
      <c r="G7706" s="9"/>
      <c r="H7706" s="18"/>
      <c r="I7706" s="18"/>
      <c r="J7706" s="23" t="str">
        <f>IF(OR(ISBLANK(H7706),ISBLANK((I7706))),"",NETWORKDAYS(H7706,I7706,Setup!$A$2:$A$30))</f>
        <v/>
      </c>
      <c r="K7706" s="4"/>
      <c r="L7706" s="4"/>
      <c r="M7706" s="4"/>
      <c r="N7706" s="4"/>
      <c r="O7706" s="4"/>
      <c r="P7706" s="4"/>
      <c r="Q7706" s="4"/>
      <c r="R7706" s="4"/>
      <c r="S7706" s="4"/>
      <c r="T7706" s="4"/>
      <c r="U7706" s="4"/>
      <c r="V7706" s="4"/>
    </row>
    <row r="7707" spans="1:22">
      <c r="A7707" s="4"/>
      <c r="B7707" s="4"/>
      <c r="C7707" s="18"/>
      <c r="D7707" s="8"/>
      <c r="E7707" s="8"/>
      <c r="F7707" s="4"/>
      <c r="G7707" s="9"/>
      <c r="H7707" s="18"/>
      <c r="I7707" s="18"/>
      <c r="J7707" s="23" t="str">
        <f>IF(OR(ISBLANK(H7707),ISBLANK((I7707))),"",NETWORKDAYS(H7707,I7707,Setup!$A$2:$A$30))</f>
        <v/>
      </c>
      <c r="K7707" s="4"/>
      <c r="L7707" s="4"/>
      <c r="M7707" s="4"/>
      <c r="N7707" s="4"/>
      <c r="O7707" s="4"/>
      <c r="P7707" s="4"/>
      <c r="Q7707" s="4"/>
      <c r="R7707" s="4"/>
      <c r="S7707" s="4"/>
      <c r="T7707" s="4"/>
      <c r="U7707" s="4"/>
      <c r="V7707" s="4"/>
    </row>
    <row r="7708" spans="1:22">
      <c r="A7708" s="4"/>
      <c r="B7708" s="4"/>
      <c r="C7708" s="18"/>
      <c r="D7708" s="8"/>
      <c r="E7708" s="8"/>
      <c r="F7708" s="4"/>
      <c r="G7708" s="9"/>
      <c r="H7708" s="18"/>
      <c r="I7708" s="18"/>
      <c r="J7708" s="23" t="str">
        <f>IF(OR(ISBLANK(H7708),ISBLANK((I7708))),"",NETWORKDAYS(H7708,I7708,Setup!$A$2:$A$30))</f>
        <v/>
      </c>
      <c r="K7708" s="4"/>
      <c r="L7708" s="4"/>
      <c r="M7708" s="4"/>
      <c r="N7708" s="4"/>
      <c r="O7708" s="4"/>
      <c r="P7708" s="4"/>
      <c r="Q7708" s="4"/>
      <c r="R7708" s="4"/>
      <c r="S7708" s="4"/>
      <c r="T7708" s="4"/>
      <c r="U7708" s="4"/>
      <c r="V7708" s="4"/>
    </row>
    <row r="7709" spans="1:22">
      <c r="A7709" s="4"/>
      <c r="B7709" s="4"/>
      <c r="C7709" s="18"/>
      <c r="D7709" s="8"/>
      <c r="E7709" s="8"/>
      <c r="F7709" s="4"/>
      <c r="G7709" s="9"/>
      <c r="H7709" s="18"/>
      <c r="I7709" s="18"/>
      <c r="J7709" s="23" t="str">
        <f>IF(OR(ISBLANK(H7709),ISBLANK((I7709))),"",NETWORKDAYS(H7709,I7709,Setup!$A$2:$A$30))</f>
        <v/>
      </c>
      <c r="K7709" s="4"/>
      <c r="L7709" s="4"/>
      <c r="M7709" s="4"/>
      <c r="N7709" s="4"/>
      <c r="O7709" s="4"/>
      <c r="P7709" s="4"/>
      <c r="Q7709" s="4"/>
      <c r="R7709" s="4"/>
      <c r="S7709" s="4"/>
      <c r="T7709" s="4"/>
      <c r="U7709" s="4"/>
      <c r="V7709" s="4"/>
    </row>
    <row r="7710" spans="1:22">
      <c r="A7710" s="4"/>
      <c r="B7710" s="4"/>
      <c r="C7710" s="18"/>
      <c r="D7710" s="8"/>
      <c r="E7710" s="8"/>
      <c r="F7710" s="4"/>
      <c r="G7710" s="9"/>
      <c r="H7710" s="18"/>
      <c r="I7710" s="18"/>
      <c r="J7710" s="23" t="str">
        <f>IF(OR(ISBLANK(H7710),ISBLANK((I7710))),"",NETWORKDAYS(H7710,I7710,Setup!$A$2:$A$30))</f>
        <v/>
      </c>
      <c r="K7710" s="4"/>
      <c r="L7710" s="4"/>
      <c r="M7710" s="4"/>
      <c r="N7710" s="4"/>
      <c r="O7710" s="4"/>
      <c r="P7710" s="4"/>
      <c r="Q7710" s="4"/>
      <c r="R7710" s="4"/>
      <c r="S7710" s="4"/>
      <c r="T7710" s="4"/>
      <c r="U7710" s="4"/>
      <c r="V7710" s="4"/>
    </row>
    <row r="7711" spans="1:22">
      <c r="A7711" s="4"/>
      <c r="B7711" s="4"/>
      <c r="C7711" s="18"/>
      <c r="D7711" s="8"/>
      <c r="E7711" s="8"/>
      <c r="F7711" s="4"/>
      <c r="G7711" s="9"/>
      <c r="H7711" s="18"/>
      <c r="I7711" s="18"/>
      <c r="J7711" s="23" t="str">
        <f>IF(OR(ISBLANK(H7711),ISBLANK((I7711))),"",NETWORKDAYS(H7711,I7711,Setup!$A$2:$A$30))</f>
        <v/>
      </c>
      <c r="K7711" s="4"/>
      <c r="L7711" s="4"/>
      <c r="M7711" s="4"/>
      <c r="N7711" s="4"/>
      <c r="O7711" s="4"/>
      <c r="P7711" s="4"/>
      <c r="Q7711" s="4"/>
      <c r="R7711" s="4"/>
      <c r="S7711" s="4"/>
      <c r="T7711" s="4"/>
      <c r="U7711" s="4"/>
      <c r="V7711" s="4"/>
    </row>
    <row r="7712" spans="1:22">
      <c r="A7712" s="4"/>
      <c r="B7712" s="4"/>
      <c r="C7712" s="18"/>
      <c r="D7712" s="8"/>
      <c r="E7712" s="8"/>
      <c r="F7712" s="4"/>
      <c r="G7712" s="9"/>
      <c r="H7712" s="18"/>
      <c r="I7712" s="18"/>
      <c r="J7712" s="23" t="str">
        <f>IF(OR(ISBLANK(H7712),ISBLANK((I7712))),"",NETWORKDAYS(H7712,I7712,Setup!$A$2:$A$30))</f>
        <v/>
      </c>
      <c r="K7712" s="4"/>
      <c r="L7712" s="4"/>
      <c r="M7712" s="4"/>
      <c r="N7712" s="4"/>
      <c r="O7712" s="4"/>
      <c r="P7712" s="4"/>
      <c r="Q7712" s="4"/>
      <c r="R7712" s="4"/>
      <c r="S7712" s="4"/>
      <c r="T7712" s="4"/>
      <c r="U7712" s="4"/>
      <c r="V7712" s="4"/>
    </row>
    <row r="7713" spans="1:22">
      <c r="A7713" s="4"/>
      <c r="B7713" s="4"/>
      <c r="C7713" s="18"/>
      <c r="D7713" s="8"/>
      <c r="E7713" s="8"/>
      <c r="F7713" s="4"/>
      <c r="G7713" s="9"/>
      <c r="H7713" s="18"/>
      <c r="I7713" s="18"/>
      <c r="J7713" s="23" t="str">
        <f>IF(OR(ISBLANK(H7713),ISBLANK((I7713))),"",NETWORKDAYS(H7713,I7713,Setup!$A$2:$A$30))</f>
        <v/>
      </c>
      <c r="K7713" s="4"/>
      <c r="L7713" s="4"/>
      <c r="M7713" s="4"/>
      <c r="N7713" s="4"/>
      <c r="O7713" s="4"/>
      <c r="P7713" s="4"/>
      <c r="Q7713" s="4"/>
      <c r="R7713" s="4"/>
      <c r="S7713" s="4"/>
      <c r="T7713" s="4"/>
      <c r="U7713" s="4"/>
      <c r="V7713" s="4"/>
    </row>
    <row r="7714" spans="1:22">
      <c r="A7714" s="4"/>
      <c r="B7714" s="4"/>
      <c r="C7714" s="18"/>
      <c r="D7714" s="8"/>
      <c r="E7714" s="8"/>
      <c r="F7714" s="4"/>
      <c r="G7714" s="9"/>
      <c r="H7714" s="18"/>
      <c r="I7714" s="18"/>
      <c r="J7714" s="23" t="str">
        <f>IF(OR(ISBLANK(H7714),ISBLANK((I7714))),"",NETWORKDAYS(H7714,I7714,Setup!$A$2:$A$30))</f>
        <v/>
      </c>
      <c r="K7714" s="4"/>
      <c r="L7714" s="4"/>
      <c r="M7714" s="4"/>
      <c r="N7714" s="4"/>
      <c r="O7714" s="4"/>
      <c r="P7714" s="4"/>
      <c r="Q7714" s="4"/>
      <c r="R7714" s="4"/>
      <c r="S7714" s="4"/>
      <c r="T7714" s="4"/>
      <c r="U7714" s="4"/>
      <c r="V7714" s="4"/>
    </row>
    <row r="7715" spans="1:22">
      <c r="A7715" s="4"/>
      <c r="B7715" s="4"/>
      <c r="C7715" s="18"/>
      <c r="D7715" s="8"/>
      <c r="E7715" s="8"/>
      <c r="F7715" s="4"/>
      <c r="G7715" s="9"/>
      <c r="H7715" s="18"/>
      <c r="I7715" s="18"/>
      <c r="J7715" s="23" t="str">
        <f>IF(OR(ISBLANK(H7715),ISBLANK((I7715))),"",NETWORKDAYS(H7715,I7715,Setup!$A$2:$A$30))</f>
        <v/>
      </c>
      <c r="K7715" s="4"/>
      <c r="L7715" s="4"/>
      <c r="M7715" s="4"/>
      <c r="N7715" s="4"/>
      <c r="O7715" s="4"/>
      <c r="P7715" s="4"/>
      <c r="Q7715" s="4"/>
      <c r="R7715" s="4"/>
      <c r="S7715" s="4"/>
      <c r="T7715" s="4"/>
      <c r="U7715" s="4"/>
      <c r="V7715" s="4"/>
    </row>
    <row r="7716" spans="1:22">
      <c r="A7716" s="4"/>
      <c r="B7716" s="4"/>
      <c r="C7716" s="18"/>
      <c r="D7716" s="8"/>
      <c r="E7716" s="8"/>
      <c r="F7716" s="4"/>
      <c r="G7716" s="9"/>
      <c r="H7716" s="18"/>
      <c r="I7716" s="18"/>
      <c r="J7716" s="23" t="str">
        <f>IF(OR(ISBLANK(H7716),ISBLANK((I7716))),"",NETWORKDAYS(H7716,I7716,Setup!$A$2:$A$30))</f>
        <v/>
      </c>
      <c r="K7716" s="4"/>
      <c r="L7716" s="4"/>
      <c r="M7716" s="4"/>
      <c r="N7716" s="4"/>
      <c r="O7716" s="4"/>
      <c r="P7716" s="4"/>
      <c r="Q7716" s="4"/>
      <c r="R7716" s="4"/>
      <c r="S7716" s="4"/>
      <c r="T7716" s="4"/>
      <c r="U7716" s="4"/>
      <c r="V7716" s="4"/>
    </row>
    <row r="7717" spans="1:22">
      <c r="A7717" s="4"/>
      <c r="B7717" s="4"/>
      <c r="C7717" s="18"/>
      <c r="D7717" s="8"/>
      <c r="E7717" s="8"/>
      <c r="F7717" s="4"/>
      <c r="G7717" s="9"/>
      <c r="H7717" s="18"/>
      <c r="I7717" s="18"/>
      <c r="J7717" s="23" t="str">
        <f>IF(OR(ISBLANK(H7717),ISBLANK((I7717))),"",NETWORKDAYS(H7717,I7717,Setup!$A$2:$A$30))</f>
        <v/>
      </c>
      <c r="K7717" s="4"/>
      <c r="L7717" s="4"/>
      <c r="M7717" s="4"/>
      <c r="N7717" s="4"/>
      <c r="O7717" s="4"/>
      <c r="P7717" s="4"/>
      <c r="Q7717" s="4"/>
      <c r="R7717" s="4"/>
      <c r="S7717" s="4"/>
      <c r="T7717" s="4"/>
      <c r="U7717" s="4"/>
      <c r="V7717" s="4"/>
    </row>
    <row r="7718" spans="1:22">
      <c r="A7718" s="4"/>
      <c r="B7718" s="4"/>
      <c r="C7718" s="18"/>
      <c r="D7718" s="8"/>
      <c r="E7718" s="8"/>
      <c r="F7718" s="4"/>
      <c r="G7718" s="9"/>
      <c r="H7718" s="18"/>
      <c r="I7718" s="18"/>
      <c r="J7718" s="23" t="str">
        <f>IF(OR(ISBLANK(H7718),ISBLANK((I7718))),"",NETWORKDAYS(H7718,I7718,Setup!$A$2:$A$30))</f>
        <v/>
      </c>
      <c r="K7718" s="4"/>
      <c r="L7718" s="4"/>
      <c r="M7718" s="4"/>
      <c r="N7718" s="4"/>
      <c r="O7718" s="4"/>
      <c r="P7718" s="4"/>
      <c r="Q7718" s="4"/>
      <c r="R7718" s="4"/>
      <c r="S7718" s="4"/>
      <c r="T7718" s="4"/>
      <c r="U7718" s="4"/>
      <c r="V7718" s="4"/>
    </row>
    <row r="7719" spans="1:22">
      <c r="A7719" s="4"/>
      <c r="B7719" s="4"/>
      <c r="C7719" s="18"/>
      <c r="D7719" s="8"/>
      <c r="E7719" s="8"/>
      <c r="F7719" s="4"/>
      <c r="G7719" s="9"/>
      <c r="H7719" s="18"/>
      <c r="I7719" s="18"/>
      <c r="J7719" s="23" t="str">
        <f>IF(OR(ISBLANK(H7719),ISBLANK((I7719))),"",NETWORKDAYS(H7719,I7719,Setup!$A$2:$A$30))</f>
        <v/>
      </c>
      <c r="K7719" s="4"/>
      <c r="L7719" s="4"/>
      <c r="M7719" s="4"/>
      <c r="N7719" s="4"/>
      <c r="O7719" s="4"/>
      <c r="P7719" s="4"/>
      <c r="Q7719" s="4"/>
      <c r="R7719" s="4"/>
      <c r="S7719" s="4"/>
      <c r="T7719" s="4"/>
      <c r="U7719" s="4"/>
      <c r="V7719" s="4"/>
    </row>
    <row r="7720" spans="1:22">
      <c r="A7720" s="4"/>
      <c r="B7720" s="4"/>
      <c r="C7720" s="18"/>
      <c r="D7720" s="8"/>
      <c r="E7720" s="8"/>
      <c r="F7720" s="4"/>
      <c r="G7720" s="9"/>
      <c r="H7720" s="18"/>
      <c r="I7720" s="18"/>
      <c r="J7720" s="23" t="str">
        <f>IF(OR(ISBLANK(H7720),ISBLANK((I7720))),"",NETWORKDAYS(H7720,I7720,Setup!$A$2:$A$30))</f>
        <v/>
      </c>
      <c r="K7720" s="4"/>
      <c r="L7720" s="4"/>
      <c r="M7720" s="4"/>
      <c r="N7720" s="4"/>
      <c r="O7720" s="4"/>
      <c r="P7720" s="4"/>
      <c r="Q7720" s="4"/>
      <c r="R7720" s="4"/>
      <c r="S7720" s="4"/>
      <c r="T7720" s="4"/>
      <c r="U7720" s="4"/>
      <c r="V7720" s="4"/>
    </row>
    <row r="7721" spans="1:22">
      <c r="A7721" s="4"/>
      <c r="B7721" s="4"/>
      <c r="C7721" s="18"/>
      <c r="D7721" s="8"/>
      <c r="E7721" s="8"/>
      <c r="F7721" s="4"/>
      <c r="G7721" s="9"/>
      <c r="H7721" s="18"/>
      <c r="I7721" s="18"/>
      <c r="J7721" s="23" t="str">
        <f>IF(OR(ISBLANK(H7721),ISBLANK((I7721))),"",NETWORKDAYS(H7721,I7721,Setup!$A$2:$A$30))</f>
        <v/>
      </c>
      <c r="K7721" s="4"/>
      <c r="L7721" s="4"/>
      <c r="M7721" s="4"/>
      <c r="N7721" s="4"/>
      <c r="O7721" s="4"/>
      <c r="P7721" s="4"/>
      <c r="Q7721" s="4"/>
      <c r="R7721" s="4"/>
      <c r="S7721" s="4"/>
      <c r="T7721" s="4"/>
      <c r="U7721" s="4"/>
      <c r="V7721" s="4"/>
    </row>
    <row r="7722" spans="1:22">
      <c r="A7722" s="4"/>
      <c r="B7722" s="4"/>
      <c r="C7722" s="18"/>
      <c r="D7722" s="8"/>
      <c r="E7722" s="8"/>
      <c r="F7722" s="4"/>
      <c r="G7722" s="9"/>
      <c r="H7722" s="18"/>
      <c r="I7722" s="18"/>
      <c r="J7722" s="23" t="str">
        <f>IF(OR(ISBLANK(H7722),ISBLANK((I7722))),"",NETWORKDAYS(H7722,I7722,Setup!$A$2:$A$30))</f>
        <v/>
      </c>
      <c r="K7722" s="4"/>
      <c r="L7722" s="4"/>
      <c r="M7722" s="4"/>
      <c r="N7722" s="4"/>
      <c r="O7722" s="4"/>
      <c r="P7722" s="4"/>
      <c r="Q7722" s="4"/>
      <c r="R7722" s="4"/>
      <c r="S7722" s="4"/>
      <c r="T7722" s="4"/>
      <c r="U7722" s="4"/>
      <c r="V7722" s="4"/>
    </row>
    <row r="7723" spans="1:22">
      <c r="A7723" s="4"/>
      <c r="B7723" s="4"/>
      <c r="C7723" s="18"/>
      <c r="D7723" s="8"/>
      <c r="E7723" s="8"/>
      <c r="F7723" s="4"/>
      <c r="G7723" s="9"/>
      <c r="H7723" s="18"/>
      <c r="I7723" s="18"/>
      <c r="J7723" s="23" t="str">
        <f>IF(OR(ISBLANK(H7723),ISBLANK((I7723))),"",NETWORKDAYS(H7723,I7723,Setup!$A$2:$A$30))</f>
        <v/>
      </c>
      <c r="K7723" s="4"/>
      <c r="L7723" s="4"/>
      <c r="M7723" s="4"/>
      <c r="N7723" s="4"/>
      <c r="O7723" s="4"/>
      <c r="P7723" s="4"/>
      <c r="Q7723" s="4"/>
      <c r="R7723" s="4"/>
      <c r="S7723" s="4"/>
      <c r="T7723" s="4"/>
      <c r="U7723" s="4"/>
      <c r="V7723" s="4"/>
    </row>
    <row r="7724" spans="1:22">
      <c r="A7724" s="4"/>
      <c r="B7724" s="4"/>
      <c r="C7724" s="18"/>
      <c r="D7724" s="8"/>
      <c r="E7724" s="8"/>
      <c r="F7724" s="4"/>
      <c r="G7724" s="9"/>
      <c r="H7724" s="18"/>
      <c r="I7724" s="18"/>
      <c r="J7724" s="23" t="str">
        <f>IF(OR(ISBLANK(H7724),ISBLANK((I7724))),"",NETWORKDAYS(H7724,I7724,Setup!$A$2:$A$30))</f>
        <v/>
      </c>
      <c r="K7724" s="4"/>
      <c r="L7724" s="4"/>
      <c r="M7724" s="4"/>
      <c r="N7724" s="4"/>
      <c r="O7724" s="4"/>
      <c r="P7724" s="4"/>
      <c r="Q7724" s="4"/>
      <c r="R7724" s="4"/>
      <c r="S7724" s="4"/>
      <c r="T7724" s="4"/>
      <c r="U7724" s="4"/>
      <c r="V7724" s="4"/>
    </row>
    <row r="7725" spans="1:22">
      <c r="A7725" s="4"/>
      <c r="B7725" s="4"/>
      <c r="C7725" s="18"/>
      <c r="D7725" s="8"/>
      <c r="E7725" s="8"/>
      <c r="F7725" s="4"/>
      <c r="G7725" s="9"/>
      <c r="H7725" s="18"/>
      <c r="I7725" s="18"/>
      <c r="J7725" s="23" t="str">
        <f>IF(OR(ISBLANK(H7725),ISBLANK((I7725))),"",NETWORKDAYS(H7725,I7725,Setup!$A$2:$A$30))</f>
        <v/>
      </c>
      <c r="K7725" s="4"/>
      <c r="L7725" s="4"/>
      <c r="M7725" s="4"/>
      <c r="N7725" s="4"/>
      <c r="O7725" s="4"/>
      <c r="P7725" s="4"/>
      <c r="Q7725" s="4"/>
      <c r="R7725" s="4"/>
      <c r="S7725" s="4"/>
      <c r="T7725" s="4"/>
      <c r="U7725" s="4"/>
      <c r="V7725" s="4"/>
    </row>
    <row r="7726" spans="1:22">
      <c r="A7726" s="4"/>
      <c r="B7726" s="4"/>
      <c r="C7726" s="18"/>
      <c r="D7726" s="8"/>
      <c r="E7726" s="8"/>
      <c r="F7726" s="4"/>
      <c r="G7726" s="9"/>
      <c r="H7726" s="18"/>
      <c r="I7726" s="18"/>
      <c r="J7726" s="23" t="str">
        <f>IF(OR(ISBLANK(H7726),ISBLANK((I7726))),"",NETWORKDAYS(H7726,I7726,Setup!$A$2:$A$30))</f>
        <v/>
      </c>
      <c r="K7726" s="4"/>
      <c r="L7726" s="4"/>
      <c r="M7726" s="4"/>
      <c r="N7726" s="4"/>
      <c r="O7726" s="4"/>
      <c r="P7726" s="4"/>
      <c r="Q7726" s="4"/>
      <c r="R7726" s="4"/>
      <c r="S7726" s="4"/>
      <c r="T7726" s="4"/>
      <c r="U7726" s="4"/>
      <c r="V7726" s="4"/>
    </row>
    <row r="7727" spans="1:22">
      <c r="A7727" s="4"/>
      <c r="B7727" s="4"/>
      <c r="C7727" s="18"/>
      <c r="D7727" s="8"/>
      <c r="E7727" s="8"/>
      <c r="F7727" s="4"/>
      <c r="G7727" s="9"/>
      <c r="H7727" s="18"/>
      <c r="I7727" s="18"/>
      <c r="J7727" s="23" t="str">
        <f>IF(OR(ISBLANK(H7727),ISBLANK((I7727))),"",NETWORKDAYS(H7727,I7727,Setup!$A$2:$A$30))</f>
        <v/>
      </c>
      <c r="K7727" s="4"/>
      <c r="L7727" s="4"/>
      <c r="M7727" s="4"/>
      <c r="N7727" s="4"/>
      <c r="O7727" s="4"/>
      <c r="P7727" s="4"/>
      <c r="Q7727" s="4"/>
      <c r="R7727" s="4"/>
      <c r="S7727" s="4"/>
      <c r="T7727" s="4"/>
      <c r="U7727" s="4"/>
      <c r="V7727" s="4"/>
    </row>
    <row r="7728" spans="1:22">
      <c r="A7728" s="4"/>
      <c r="B7728" s="4"/>
      <c r="C7728" s="18"/>
      <c r="D7728" s="8"/>
      <c r="E7728" s="8"/>
      <c r="F7728" s="4"/>
      <c r="G7728" s="9"/>
      <c r="H7728" s="18"/>
      <c r="I7728" s="18"/>
      <c r="J7728" s="23" t="str">
        <f>IF(OR(ISBLANK(H7728),ISBLANK((I7728))),"",NETWORKDAYS(H7728,I7728,Setup!$A$2:$A$30))</f>
        <v/>
      </c>
      <c r="K7728" s="4"/>
      <c r="L7728" s="4"/>
      <c r="M7728" s="4"/>
      <c r="N7728" s="4"/>
      <c r="O7728" s="4"/>
      <c r="P7728" s="4"/>
      <c r="Q7728" s="4"/>
      <c r="R7728" s="4"/>
      <c r="S7728" s="4"/>
      <c r="T7728" s="4"/>
      <c r="U7728" s="4"/>
      <c r="V7728" s="4"/>
    </row>
    <row r="7729" spans="1:22">
      <c r="A7729" s="4"/>
      <c r="B7729" s="4"/>
      <c r="C7729" s="18"/>
      <c r="D7729" s="8"/>
      <c r="E7729" s="8"/>
      <c r="F7729" s="4"/>
      <c r="G7729" s="9"/>
      <c r="H7729" s="18"/>
      <c r="I7729" s="18"/>
      <c r="J7729" s="23" t="str">
        <f>IF(OR(ISBLANK(H7729),ISBLANK((I7729))),"",NETWORKDAYS(H7729,I7729,Setup!$A$2:$A$30))</f>
        <v/>
      </c>
      <c r="K7729" s="4"/>
      <c r="L7729" s="4"/>
      <c r="M7729" s="4"/>
      <c r="N7729" s="4"/>
      <c r="O7729" s="4"/>
      <c r="P7729" s="4"/>
      <c r="Q7729" s="4"/>
      <c r="R7729" s="4"/>
      <c r="S7729" s="4"/>
      <c r="T7729" s="4"/>
      <c r="U7729" s="4"/>
      <c r="V7729" s="4"/>
    </row>
    <row r="7730" spans="1:22">
      <c r="A7730" s="4"/>
      <c r="B7730" s="4"/>
      <c r="C7730" s="18"/>
      <c r="D7730" s="8"/>
      <c r="E7730" s="8"/>
      <c r="F7730" s="4"/>
      <c r="G7730" s="9"/>
      <c r="H7730" s="18"/>
      <c r="I7730" s="18"/>
      <c r="J7730" s="23" t="str">
        <f>IF(OR(ISBLANK(H7730),ISBLANK((I7730))),"",NETWORKDAYS(H7730,I7730,Setup!$A$2:$A$30))</f>
        <v/>
      </c>
      <c r="K7730" s="4"/>
      <c r="L7730" s="4"/>
      <c r="M7730" s="4"/>
      <c r="N7730" s="4"/>
      <c r="O7730" s="4"/>
      <c r="P7730" s="4"/>
      <c r="Q7730" s="4"/>
      <c r="R7730" s="4"/>
      <c r="S7730" s="4"/>
      <c r="T7730" s="4"/>
      <c r="U7730" s="4"/>
      <c r="V7730" s="4"/>
    </row>
    <row r="7731" spans="1:22">
      <c r="A7731" s="4"/>
      <c r="B7731" s="4"/>
      <c r="C7731" s="18"/>
      <c r="D7731" s="8"/>
      <c r="E7731" s="8"/>
      <c r="F7731" s="4"/>
      <c r="G7731" s="9"/>
      <c r="H7731" s="18"/>
      <c r="I7731" s="18"/>
      <c r="J7731" s="23" t="str">
        <f>IF(OR(ISBLANK(H7731),ISBLANK((I7731))),"",NETWORKDAYS(H7731,I7731,Setup!$A$2:$A$30))</f>
        <v/>
      </c>
      <c r="K7731" s="4"/>
      <c r="L7731" s="4"/>
      <c r="M7731" s="4"/>
      <c r="N7731" s="4"/>
      <c r="O7731" s="4"/>
      <c r="P7731" s="4"/>
      <c r="Q7731" s="4"/>
      <c r="R7731" s="4"/>
      <c r="S7731" s="4"/>
      <c r="T7731" s="4"/>
      <c r="U7731" s="4"/>
      <c r="V7731" s="4"/>
    </row>
    <row r="7732" spans="1:22">
      <c r="A7732" s="4"/>
      <c r="B7732" s="4"/>
      <c r="C7732" s="18"/>
      <c r="D7732" s="8"/>
      <c r="E7732" s="8"/>
      <c r="F7732" s="4"/>
      <c r="G7732" s="9"/>
      <c r="H7732" s="18"/>
      <c r="I7732" s="18"/>
      <c r="J7732" s="23" t="str">
        <f>IF(OR(ISBLANK(H7732),ISBLANK((I7732))),"",NETWORKDAYS(H7732,I7732,Setup!$A$2:$A$30))</f>
        <v/>
      </c>
      <c r="K7732" s="4"/>
      <c r="L7732" s="4"/>
      <c r="M7732" s="4"/>
      <c r="N7732" s="4"/>
      <c r="O7732" s="4"/>
      <c r="P7732" s="4"/>
      <c r="Q7732" s="4"/>
      <c r="R7732" s="4"/>
      <c r="S7732" s="4"/>
      <c r="T7732" s="4"/>
      <c r="U7732" s="4"/>
      <c r="V7732" s="4"/>
    </row>
    <row r="7733" spans="1:22">
      <c r="A7733" s="4"/>
      <c r="B7733" s="4"/>
      <c r="C7733" s="18"/>
      <c r="D7733" s="8"/>
      <c r="E7733" s="8"/>
      <c r="F7733" s="4"/>
      <c r="G7733" s="9"/>
      <c r="H7733" s="18"/>
      <c r="I7733" s="18"/>
      <c r="J7733" s="23" t="str">
        <f>IF(OR(ISBLANK(H7733),ISBLANK((I7733))),"",NETWORKDAYS(H7733,I7733,Setup!$A$2:$A$30))</f>
        <v/>
      </c>
      <c r="K7733" s="4"/>
      <c r="L7733" s="4"/>
      <c r="M7733" s="4"/>
      <c r="N7733" s="4"/>
      <c r="O7733" s="4"/>
      <c r="P7733" s="4"/>
      <c r="Q7733" s="4"/>
      <c r="R7733" s="4"/>
      <c r="S7733" s="4"/>
      <c r="T7733" s="4"/>
      <c r="U7733" s="4"/>
      <c r="V7733" s="4"/>
    </row>
    <row r="7734" spans="1:22">
      <c r="A7734" s="4"/>
      <c r="B7734" s="4"/>
      <c r="C7734" s="18"/>
      <c r="D7734" s="8"/>
      <c r="E7734" s="8"/>
      <c r="F7734" s="4"/>
      <c r="G7734" s="9"/>
      <c r="H7734" s="18"/>
      <c r="I7734" s="18"/>
      <c r="J7734" s="23" t="str">
        <f>IF(OR(ISBLANK(H7734),ISBLANK((I7734))),"",NETWORKDAYS(H7734,I7734,Setup!$A$2:$A$30))</f>
        <v/>
      </c>
      <c r="K7734" s="4"/>
      <c r="L7734" s="4"/>
      <c r="M7734" s="4"/>
      <c r="N7734" s="4"/>
      <c r="O7734" s="4"/>
      <c r="P7734" s="4"/>
      <c r="Q7734" s="4"/>
      <c r="R7734" s="4"/>
      <c r="S7734" s="4"/>
      <c r="T7734" s="4"/>
      <c r="U7734" s="4"/>
      <c r="V7734" s="4"/>
    </row>
    <row r="7735" spans="1:22">
      <c r="A7735" s="4"/>
      <c r="B7735" s="4"/>
      <c r="C7735" s="18"/>
      <c r="D7735" s="8"/>
      <c r="E7735" s="8"/>
      <c r="F7735" s="4"/>
      <c r="G7735" s="9"/>
      <c r="H7735" s="18"/>
      <c r="I7735" s="18"/>
      <c r="J7735" s="23" t="str">
        <f>IF(OR(ISBLANK(H7735),ISBLANK((I7735))),"",NETWORKDAYS(H7735,I7735,Setup!$A$2:$A$30))</f>
        <v/>
      </c>
      <c r="K7735" s="4"/>
      <c r="L7735" s="4"/>
      <c r="M7735" s="4"/>
      <c r="N7735" s="4"/>
      <c r="O7735" s="4"/>
      <c r="P7735" s="4"/>
      <c r="Q7735" s="4"/>
      <c r="R7735" s="4"/>
      <c r="S7735" s="4"/>
      <c r="T7735" s="4"/>
      <c r="U7735" s="4"/>
      <c r="V7735" s="4"/>
    </row>
    <row r="7736" spans="1:22">
      <c r="A7736" s="4"/>
      <c r="B7736" s="4"/>
      <c r="C7736" s="18"/>
      <c r="D7736" s="8"/>
      <c r="E7736" s="8"/>
      <c r="F7736" s="4"/>
      <c r="G7736" s="9"/>
      <c r="H7736" s="18"/>
      <c r="I7736" s="18"/>
      <c r="J7736" s="23" t="str">
        <f>IF(OR(ISBLANK(H7736),ISBLANK((I7736))),"",NETWORKDAYS(H7736,I7736,Setup!$A$2:$A$30))</f>
        <v/>
      </c>
      <c r="K7736" s="4"/>
      <c r="L7736" s="4"/>
      <c r="M7736" s="4"/>
      <c r="N7736" s="4"/>
      <c r="O7736" s="4"/>
      <c r="P7736" s="4"/>
      <c r="Q7736" s="4"/>
      <c r="R7736" s="4"/>
      <c r="S7736" s="4"/>
      <c r="T7736" s="4"/>
      <c r="U7736" s="4"/>
      <c r="V7736" s="4"/>
    </row>
    <row r="7737" spans="1:22">
      <c r="A7737" s="4"/>
      <c r="B7737" s="4"/>
      <c r="C7737" s="18"/>
      <c r="D7737" s="8"/>
      <c r="E7737" s="8"/>
      <c r="F7737" s="4"/>
      <c r="G7737" s="9"/>
      <c r="H7737" s="18"/>
      <c r="I7737" s="18"/>
      <c r="J7737" s="23" t="str">
        <f>IF(OR(ISBLANK(H7737),ISBLANK((I7737))),"",NETWORKDAYS(H7737,I7737,Setup!$A$2:$A$30))</f>
        <v/>
      </c>
      <c r="K7737" s="4"/>
      <c r="L7737" s="4"/>
      <c r="M7737" s="4"/>
      <c r="N7737" s="4"/>
      <c r="O7737" s="4"/>
      <c r="P7737" s="4"/>
      <c r="Q7737" s="4"/>
      <c r="R7737" s="4"/>
      <c r="S7737" s="4"/>
      <c r="T7737" s="4"/>
      <c r="U7737" s="4"/>
      <c r="V7737" s="4"/>
    </row>
    <row r="7738" spans="1:22">
      <c r="A7738" s="4"/>
      <c r="B7738" s="4"/>
      <c r="C7738" s="18"/>
      <c r="D7738" s="8"/>
      <c r="E7738" s="8"/>
      <c r="F7738" s="4"/>
      <c r="G7738" s="9"/>
      <c r="H7738" s="18"/>
      <c r="I7738" s="18"/>
      <c r="J7738" s="23" t="str">
        <f>IF(OR(ISBLANK(H7738),ISBLANK((I7738))),"",NETWORKDAYS(H7738,I7738,Setup!$A$2:$A$30))</f>
        <v/>
      </c>
      <c r="K7738" s="4"/>
      <c r="L7738" s="4"/>
      <c r="M7738" s="4"/>
      <c r="N7738" s="4"/>
      <c r="O7738" s="4"/>
      <c r="P7738" s="4"/>
      <c r="Q7738" s="4"/>
      <c r="R7738" s="4"/>
      <c r="S7738" s="4"/>
      <c r="T7738" s="4"/>
      <c r="U7738" s="4"/>
      <c r="V7738" s="4"/>
    </row>
    <row r="7739" spans="1:22">
      <c r="A7739" s="4"/>
      <c r="B7739" s="4"/>
      <c r="C7739" s="18"/>
      <c r="D7739" s="8"/>
      <c r="E7739" s="8"/>
      <c r="F7739" s="4"/>
      <c r="G7739" s="9"/>
      <c r="H7739" s="18"/>
      <c r="I7739" s="18"/>
      <c r="J7739" s="23" t="str">
        <f>IF(OR(ISBLANK(H7739),ISBLANK((I7739))),"",NETWORKDAYS(H7739,I7739,Setup!$A$2:$A$30))</f>
        <v/>
      </c>
      <c r="K7739" s="4"/>
      <c r="L7739" s="4"/>
      <c r="M7739" s="4"/>
      <c r="N7739" s="4"/>
      <c r="O7739" s="4"/>
      <c r="P7739" s="4"/>
      <c r="Q7739" s="4"/>
      <c r="R7739" s="4"/>
      <c r="S7739" s="4"/>
      <c r="T7739" s="4"/>
      <c r="U7739" s="4"/>
      <c r="V7739" s="4"/>
    </row>
    <row r="7740" spans="1:22">
      <c r="A7740" s="4"/>
      <c r="B7740" s="4"/>
      <c r="C7740" s="18"/>
      <c r="D7740" s="8"/>
      <c r="E7740" s="8"/>
      <c r="F7740" s="4"/>
      <c r="G7740" s="9"/>
      <c r="H7740" s="18"/>
      <c r="I7740" s="18"/>
      <c r="J7740" s="23" t="str">
        <f>IF(OR(ISBLANK(H7740),ISBLANK((I7740))),"",NETWORKDAYS(H7740,I7740,Setup!$A$2:$A$30))</f>
        <v/>
      </c>
      <c r="K7740" s="4"/>
      <c r="L7740" s="4"/>
      <c r="M7740" s="4"/>
      <c r="N7740" s="4"/>
      <c r="O7740" s="4"/>
      <c r="P7740" s="4"/>
      <c r="Q7740" s="4"/>
      <c r="R7740" s="4"/>
      <c r="S7740" s="4"/>
      <c r="T7740" s="4"/>
      <c r="U7740" s="4"/>
      <c r="V7740" s="4"/>
    </row>
    <row r="7741" spans="1:22">
      <c r="A7741" s="4"/>
      <c r="B7741" s="4"/>
      <c r="C7741" s="18"/>
      <c r="D7741" s="8"/>
      <c r="E7741" s="8"/>
      <c r="F7741" s="4"/>
      <c r="G7741" s="9"/>
      <c r="H7741" s="18"/>
      <c r="I7741" s="18"/>
      <c r="J7741" s="23" t="str">
        <f>IF(OR(ISBLANK(H7741),ISBLANK((I7741))),"",NETWORKDAYS(H7741,I7741,Setup!$A$2:$A$30))</f>
        <v/>
      </c>
      <c r="K7741" s="4"/>
      <c r="L7741" s="4"/>
      <c r="M7741" s="4"/>
      <c r="N7741" s="4"/>
      <c r="O7741" s="4"/>
      <c r="P7741" s="4"/>
      <c r="Q7741" s="4"/>
      <c r="R7741" s="4"/>
      <c r="S7741" s="4"/>
      <c r="T7741" s="4"/>
      <c r="U7741" s="4"/>
      <c r="V7741" s="4"/>
    </row>
    <row r="7742" spans="1:22">
      <c r="A7742" s="4"/>
      <c r="B7742" s="4"/>
      <c r="C7742" s="18"/>
      <c r="D7742" s="8"/>
      <c r="E7742" s="8"/>
      <c r="F7742" s="4"/>
      <c r="G7742" s="9"/>
      <c r="H7742" s="18"/>
      <c r="I7742" s="18"/>
      <c r="J7742" s="23" t="str">
        <f>IF(OR(ISBLANK(H7742),ISBLANK((I7742))),"",NETWORKDAYS(H7742,I7742,Setup!$A$2:$A$30))</f>
        <v/>
      </c>
      <c r="K7742" s="4"/>
      <c r="L7742" s="4"/>
      <c r="M7742" s="4"/>
      <c r="N7742" s="4"/>
      <c r="O7742" s="4"/>
      <c r="P7742" s="4"/>
      <c r="Q7742" s="4"/>
      <c r="R7742" s="4"/>
      <c r="S7742" s="4"/>
      <c r="T7742" s="4"/>
      <c r="U7742" s="4"/>
      <c r="V7742" s="4"/>
    </row>
    <row r="7743" spans="1:22">
      <c r="A7743" s="4"/>
      <c r="B7743" s="4"/>
      <c r="C7743" s="18"/>
      <c r="D7743" s="8"/>
      <c r="E7743" s="8"/>
      <c r="F7743" s="4"/>
      <c r="G7743" s="9"/>
      <c r="H7743" s="18"/>
      <c r="I7743" s="18"/>
      <c r="J7743" s="23" t="str">
        <f>IF(OR(ISBLANK(H7743),ISBLANK((I7743))),"",NETWORKDAYS(H7743,I7743,Setup!$A$2:$A$30))</f>
        <v/>
      </c>
      <c r="K7743" s="4"/>
      <c r="L7743" s="4"/>
      <c r="M7743" s="4"/>
      <c r="N7743" s="4"/>
      <c r="O7743" s="4"/>
      <c r="P7743" s="4"/>
      <c r="Q7743" s="4"/>
      <c r="R7743" s="4"/>
      <c r="S7743" s="4"/>
      <c r="T7743" s="4"/>
      <c r="U7743" s="4"/>
      <c r="V7743" s="4"/>
    </row>
    <row r="7744" spans="1:22">
      <c r="A7744" s="4"/>
      <c r="B7744" s="4"/>
      <c r="C7744" s="18"/>
      <c r="D7744" s="8"/>
      <c r="E7744" s="8"/>
      <c r="F7744" s="4"/>
      <c r="G7744" s="9"/>
      <c r="H7744" s="18"/>
      <c r="I7744" s="18"/>
      <c r="J7744" s="23" t="str">
        <f>IF(OR(ISBLANK(H7744),ISBLANK((I7744))),"",NETWORKDAYS(H7744,I7744,Setup!$A$2:$A$30))</f>
        <v/>
      </c>
      <c r="K7744" s="4"/>
      <c r="L7744" s="4"/>
      <c r="M7744" s="4"/>
      <c r="N7744" s="4"/>
      <c r="O7744" s="4"/>
      <c r="P7744" s="4"/>
      <c r="Q7744" s="4"/>
      <c r="R7744" s="4"/>
      <c r="S7744" s="4"/>
      <c r="T7744" s="4"/>
      <c r="U7744" s="4"/>
      <c r="V7744" s="4"/>
    </row>
    <row r="7745" spans="1:22">
      <c r="A7745" s="4"/>
      <c r="B7745" s="4"/>
      <c r="C7745" s="18"/>
      <c r="D7745" s="8"/>
      <c r="E7745" s="8"/>
      <c r="F7745" s="4"/>
      <c r="G7745" s="9"/>
      <c r="H7745" s="18"/>
      <c r="I7745" s="18"/>
      <c r="J7745" s="23" t="str">
        <f>IF(OR(ISBLANK(H7745),ISBLANK((I7745))),"",NETWORKDAYS(H7745,I7745,Setup!$A$2:$A$30))</f>
        <v/>
      </c>
      <c r="K7745" s="4"/>
      <c r="L7745" s="4"/>
      <c r="M7745" s="4"/>
      <c r="N7745" s="4"/>
      <c r="O7745" s="4"/>
      <c r="P7745" s="4"/>
      <c r="Q7745" s="4"/>
      <c r="R7745" s="4"/>
      <c r="S7745" s="4"/>
      <c r="T7745" s="4"/>
      <c r="U7745" s="4"/>
      <c r="V7745" s="4"/>
    </row>
    <row r="7746" spans="1:22">
      <c r="A7746" s="4"/>
      <c r="B7746" s="4"/>
      <c r="C7746" s="18"/>
      <c r="D7746" s="8"/>
      <c r="E7746" s="8"/>
      <c r="F7746" s="4"/>
      <c r="G7746" s="9"/>
      <c r="H7746" s="18"/>
      <c r="I7746" s="18"/>
      <c r="J7746" s="23" t="str">
        <f>IF(OR(ISBLANK(H7746),ISBLANK((I7746))),"",NETWORKDAYS(H7746,I7746,Setup!$A$2:$A$30))</f>
        <v/>
      </c>
      <c r="K7746" s="4"/>
      <c r="L7746" s="4"/>
      <c r="M7746" s="4"/>
      <c r="N7746" s="4"/>
      <c r="O7746" s="4"/>
      <c r="P7746" s="4"/>
      <c r="Q7746" s="4"/>
      <c r="R7746" s="4"/>
      <c r="S7746" s="4"/>
      <c r="T7746" s="4"/>
      <c r="U7746" s="4"/>
      <c r="V7746" s="4"/>
    </row>
    <row r="7747" spans="1:22">
      <c r="A7747" s="4"/>
      <c r="B7747" s="4"/>
      <c r="C7747" s="18"/>
      <c r="D7747" s="8"/>
      <c r="E7747" s="8"/>
      <c r="F7747" s="4"/>
      <c r="G7747" s="9"/>
      <c r="H7747" s="18"/>
      <c r="I7747" s="18"/>
      <c r="J7747" s="23" t="str">
        <f>IF(OR(ISBLANK(H7747),ISBLANK((I7747))),"",NETWORKDAYS(H7747,I7747,Setup!$A$2:$A$30))</f>
        <v/>
      </c>
      <c r="K7747" s="4"/>
      <c r="L7747" s="4"/>
      <c r="M7747" s="4"/>
      <c r="N7747" s="4"/>
      <c r="O7747" s="4"/>
      <c r="P7747" s="4"/>
      <c r="Q7747" s="4"/>
      <c r="R7747" s="4"/>
      <c r="S7747" s="4"/>
      <c r="T7747" s="4"/>
      <c r="U7747" s="4"/>
      <c r="V7747" s="4"/>
    </row>
    <row r="7748" spans="1:22">
      <c r="A7748" s="4"/>
      <c r="B7748" s="4"/>
      <c r="C7748" s="18"/>
      <c r="D7748" s="8"/>
      <c r="E7748" s="8"/>
      <c r="F7748" s="4"/>
      <c r="G7748" s="9"/>
      <c r="H7748" s="18"/>
      <c r="I7748" s="18"/>
      <c r="J7748" s="23" t="str">
        <f>IF(OR(ISBLANK(H7748),ISBLANK((I7748))),"",NETWORKDAYS(H7748,I7748,Setup!$A$2:$A$30))</f>
        <v/>
      </c>
      <c r="K7748" s="4"/>
      <c r="L7748" s="4"/>
      <c r="M7748" s="4"/>
      <c r="N7748" s="4"/>
      <c r="O7748" s="4"/>
      <c r="P7748" s="4"/>
      <c r="Q7748" s="4"/>
      <c r="R7748" s="4"/>
      <c r="S7748" s="4"/>
      <c r="T7748" s="4"/>
      <c r="U7748" s="4"/>
      <c r="V7748" s="4"/>
    </row>
    <row r="7749" spans="1:22">
      <c r="A7749" s="4"/>
      <c r="B7749" s="4"/>
      <c r="C7749" s="18"/>
      <c r="D7749" s="8"/>
      <c r="E7749" s="8"/>
      <c r="F7749" s="4"/>
      <c r="G7749" s="9"/>
      <c r="H7749" s="18"/>
      <c r="I7749" s="18"/>
      <c r="J7749" s="23" t="str">
        <f>IF(OR(ISBLANK(H7749),ISBLANK((I7749))),"",NETWORKDAYS(H7749,I7749,Setup!$A$2:$A$30))</f>
        <v/>
      </c>
      <c r="K7749" s="4"/>
      <c r="L7749" s="4"/>
      <c r="M7749" s="4"/>
      <c r="N7749" s="4"/>
      <c r="O7749" s="4"/>
      <c r="P7749" s="4"/>
      <c r="Q7749" s="4"/>
      <c r="R7749" s="4"/>
      <c r="S7749" s="4"/>
      <c r="T7749" s="4"/>
      <c r="U7749" s="4"/>
      <c r="V7749" s="4"/>
    </row>
    <row r="7750" spans="1:22">
      <c r="A7750" s="4"/>
      <c r="B7750" s="4"/>
      <c r="C7750" s="18"/>
      <c r="D7750" s="8"/>
      <c r="E7750" s="8"/>
      <c r="F7750" s="4"/>
      <c r="G7750" s="9"/>
      <c r="H7750" s="18"/>
      <c r="I7750" s="18"/>
      <c r="J7750" s="23" t="str">
        <f>IF(OR(ISBLANK(H7750),ISBLANK((I7750))),"",NETWORKDAYS(H7750,I7750,Setup!$A$2:$A$30))</f>
        <v/>
      </c>
      <c r="K7750" s="4"/>
      <c r="L7750" s="4"/>
      <c r="M7750" s="4"/>
      <c r="N7750" s="4"/>
      <c r="O7750" s="4"/>
      <c r="P7750" s="4"/>
      <c r="Q7750" s="4"/>
      <c r="R7750" s="4"/>
      <c r="S7750" s="4"/>
      <c r="T7750" s="4"/>
      <c r="U7750" s="4"/>
      <c r="V7750" s="4"/>
    </row>
    <row r="7751" spans="1:22">
      <c r="A7751" s="4"/>
      <c r="B7751" s="4"/>
      <c r="C7751" s="18"/>
      <c r="D7751" s="8"/>
      <c r="E7751" s="8"/>
      <c r="F7751" s="4"/>
      <c r="G7751" s="9"/>
      <c r="H7751" s="18"/>
      <c r="I7751" s="18"/>
      <c r="J7751" s="23" t="str">
        <f>IF(OR(ISBLANK(H7751),ISBLANK((I7751))),"",NETWORKDAYS(H7751,I7751,Setup!$A$2:$A$30))</f>
        <v/>
      </c>
      <c r="K7751" s="4"/>
      <c r="L7751" s="4"/>
      <c r="M7751" s="4"/>
      <c r="N7751" s="4"/>
      <c r="O7751" s="4"/>
      <c r="P7751" s="4"/>
      <c r="Q7751" s="4"/>
      <c r="R7751" s="4"/>
      <c r="S7751" s="4"/>
      <c r="T7751" s="4"/>
      <c r="U7751" s="4"/>
      <c r="V7751" s="4"/>
    </row>
    <row r="7752" spans="1:22">
      <c r="A7752" s="4"/>
      <c r="B7752" s="4"/>
      <c r="C7752" s="18"/>
      <c r="D7752" s="8"/>
      <c r="E7752" s="8"/>
      <c r="F7752" s="4"/>
      <c r="G7752" s="9"/>
      <c r="H7752" s="18"/>
      <c r="I7752" s="18"/>
      <c r="J7752" s="23" t="str">
        <f>IF(OR(ISBLANK(H7752),ISBLANK((I7752))),"",NETWORKDAYS(H7752,I7752,Setup!$A$2:$A$30))</f>
        <v/>
      </c>
      <c r="K7752" s="4"/>
      <c r="L7752" s="4"/>
      <c r="M7752" s="4"/>
      <c r="N7752" s="4"/>
      <c r="O7752" s="4"/>
      <c r="P7752" s="4"/>
      <c r="Q7752" s="4"/>
      <c r="R7752" s="4"/>
      <c r="S7752" s="4"/>
      <c r="T7752" s="4"/>
      <c r="U7752" s="4"/>
      <c r="V7752" s="4"/>
    </row>
    <row r="7753" spans="1:22">
      <c r="A7753" s="4"/>
      <c r="B7753" s="4"/>
      <c r="C7753" s="18"/>
      <c r="D7753" s="8"/>
      <c r="E7753" s="8"/>
      <c r="F7753" s="4"/>
      <c r="G7753" s="9"/>
      <c r="H7753" s="18"/>
      <c r="I7753" s="18"/>
      <c r="J7753" s="23" t="str">
        <f>IF(OR(ISBLANK(H7753),ISBLANK((I7753))),"",NETWORKDAYS(H7753,I7753,Setup!$A$2:$A$30))</f>
        <v/>
      </c>
      <c r="K7753" s="4"/>
      <c r="L7753" s="4"/>
      <c r="M7753" s="4"/>
      <c r="N7753" s="4"/>
      <c r="O7753" s="4"/>
      <c r="P7753" s="4"/>
      <c r="Q7753" s="4"/>
      <c r="R7753" s="4"/>
      <c r="S7753" s="4"/>
      <c r="T7753" s="4"/>
      <c r="U7753" s="4"/>
      <c r="V7753" s="4"/>
    </row>
    <row r="7754" spans="1:22">
      <c r="A7754" s="4"/>
      <c r="B7754" s="4"/>
      <c r="C7754" s="18"/>
      <c r="D7754" s="8"/>
      <c r="E7754" s="8"/>
      <c r="F7754" s="4"/>
      <c r="G7754" s="9"/>
      <c r="H7754" s="18"/>
      <c r="I7754" s="18"/>
      <c r="J7754" s="23" t="str">
        <f>IF(OR(ISBLANK(H7754),ISBLANK((I7754))),"",NETWORKDAYS(H7754,I7754,Setup!$A$2:$A$30))</f>
        <v/>
      </c>
      <c r="K7754" s="4"/>
      <c r="L7754" s="4"/>
      <c r="M7754" s="4"/>
      <c r="N7754" s="4"/>
      <c r="O7754" s="4"/>
      <c r="P7754" s="4"/>
      <c r="Q7754" s="4"/>
      <c r="R7754" s="4"/>
      <c r="S7754" s="4"/>
      <c r="T7754" s="4"/>
      <c r="U7754" s="4"/>
      <c r="V7754" s="4"/>
    </row>
    <row r="7755" spans="1:22">
      <c r="A7755" s="4"/>
      <c r="B7755" s="4"/>
      <c r="C7755" s="18"/>
      <c r="D7755" s="8"/>
      <c r="E7755" s="8"/>
      <c r="F7755" s="4"/>
      <c r="G7755" s="9"/>
      <c r="H7755" s="18"/>
      <c r="I7755" s="18"/>
      <c r="J7755" s="23" t="str">
        <f>IF(OR(ISBLANK(H7755),ISBLANK((I7755))),"",NETWORKDAYS(H7755,I7755,Setup!$A$2:$A$30))</f>
        <v/>
      </c>
      <c r="K7755" s="4"/>
      <c r="L7755" s="4"/>
      <c r="M7755" s="4"/>
      <c r="N7755" s="4"/>
      <c r="O7755" s="4"/>
      <c r="P7755" s="4"/>
      <c r="Q7755" s="4"/>
      <c r="R7755" s="4"/>
      <c r="S7755" s="4"/>
      <c r="T7755" s="4"/>
      <c r="U7755" s="4"/>
      <c r="V7755" s="4"/>
    </row>
    <row r="7756" spans="1:22">
      <c r="A7756" s="4"/>
      <c r="B7756" s="4"/>
      <c r="C7756" s="18"/>
      <c r="D7756" s="8"/>
      <c r="E7756" s="8"/>
      <c r="F7756" s="4"/>
      <c r="G7756" s="9"/>
      <c r="H7756" s="18"/>
      <c r="I7756" s="18"/>
      <c r="J7756" s="23" t="str">
        <f>IF(OR(ISBLANK(H7756),ISBLANK((I7756))),"",NETWORKDAYS(H7756,I7756,Setup!$A$2:$A$30))</f>
        <v/>
      </c>
      <c r="K7756" s="4"/>
      <c r="L7756" s="4"/>
      <c r="M7756" s="4"/>
      <c r="N7756" s="4"/>
      <c r="O7756" s="4"/>
      <c r="P7756" s="4"/>
      <c r="Q7756" s="4"/>
      <c r="R7756" s="4"/>
      <c r="S7756" s="4"/>
      <c r="T7756" s="4"/>
      <c r="U7756" s="4"/>
      <c r="V7756" s="4"/>
    </row>
    <row r="7757" spans="1:22">
      <c r="A7757" s="4"/>
      <c r="B7757" s="4"/>
      <c r="C7757" s="18"/>
      <c r="D7757" s="8"/>
      <c r="E7757" s="8"/>
      <c r="F7757" s="4"/>
      <c r="G7757" s="9"/>
      <c r="H7757" s="18"/>
      <c r="I7757" s="18"/>
      <c r="J7757" s="23" t="str">
        <f>IF(OR(ISBLANK(H7757),ISBLANK((I7757))),"",NETWORKDAYS(H7757,I7757,Setup!$A$2:$A$30))</f>
        <v/>
      </c>
      <c r="K7757" s="4"/>
      <c r="L7757" s="4"/>
      <c r="M7757" s="4"/>
      <c r="N7757" s="4"/>
      <c r="O7757" s="4"/>
      <c r="P7757" s="4"/>
      <c r="Q7757" s="4"/>
      <c r="R7757" s="4"/>
      <c r="S7757" s="4"/>
      <c r="T7757" s="4"/>
      <c r="U7757" s="4"/>
      <c r="V7757" s="4"/>
    </row>
    <row r="7758" spans="1:22">
      <c r="A7758" s="4"/>
      <c r="B7758" s="4"/>
      <c r="C7758" s="18"/>
      <c r="D7758" s="8"/>
      <c r="E7758" s="8"/>
      <c r="F7758" s="4"/>
      <c r="G7758" s="9"/>
      <c r="H7758" s="18"/>
      <c r="I7758" s="18"/>
      <c r="J7758" s="23" t="str">
        <f>IF(OR(ISBLANK(H7758),ISBLANK((I7758))),"",NETWORKDAYS(H7758,I7758,Setup!$A$2:$A$30))</f>
        <v/>
      </c>
      <c r="K7758" s="4"/>
      <c r="L7758" s="4"/>
      <c r="M7758" s="4"/>
      <c r="N7758" s="4"/>
      <c r="O7758" s="4"/>
      <c r="P7758" s="4"/>
      <c r="Q7758" s="4"/>
      <c r="R7758" s="4"/>
      <c r="S7758" s="4"/>
      <c r="T7758" s="4"/>
      <c r="U7758" s="4"/>
      <c r="V7758" s="4"/>
    </row>
    <row r="7759" spans="1:22">
      <c r="A7759" s="4"/>
      <c r="B7759" s="4"/>
      <c r="C7759" s="18"/>
      <c r="D7759" s="8"/>
      <c r="E7759" s="8"/>
      <c r="F7759" s="4"/>
      <c r="G7759" s="9"/>
      <c r="H7759" s="18"/>
      <c r="I7759" s="18"/>
      <c r="J7759" s="23" t="str">
        <f>IF(OR(ISBLANK(H7759),ISBLANK((I7759))),"",NETWORKDAYS(H7759,I7759,Setup!$A$2:$A$30))</f>
        <v/>
      </c>
      <c r="K7759" s="4"/>
      <c r="L7759" s="4"/>
      <c r="M7759" s="4"/>
      <c r="N7759" s="4"/>
      <c r="O7759" s="4"/>
      <c r="P7759" s="4"/>
      <c r="Q7759" s="4"/>
      <c r="R7759" s="4"/>
      <c r="S7759" s="4"/>
      <c r="T7759" s="4"/>
      <c r="U7759" s="4"/>
      <c r="V7759" s="4"/>
    </row>
    <row r="7760" spans="1:22">
      <c r="A7760" s="4"/>
      <c r="B7760" s="4"/>
      <c r="C7760" s="18"/>
      <c r="D7760" s="8"/>
      <c r="E7760" s="8"/>
      <c r="F7760" s="4"/>
      <c r="G7760" s="9"/>
      <c r="H7760" s="18"/>
      <c r="I7760" s="18"/>
      <c r="J7760" s="23" t="str">
        <f>IF(OR(ISBLANK(H7760),ISBLANK((I7760))),"",NETWORKDAYS(H7760,I7760,Setup!$A$2:$A$30))</f>
        <v/>
      </c>
      <c r="K7760" s="4"/>
      <c r="L7760" s="4"/>
      <c r="M7760" s="4"/>
      <c r="N7760" s="4"/>
      <c r="O7760" s="4"/>
      <c r="P7760" s="4"/>
      <c r="Q7760" s="4"/>
      <c r="R7760" s="4"/>
      <c r="S7760" s="4"/>
      <c r="T7760" s="4"/>
      <c r="U7760" s="4"/>
      <c r="V7760" s="4"/>
    </row>
    <row r="7761" spans="1:22">
      <c r="A7761" s="4"/>
      <c r="B7761" s="4"/>
      <c r="C7761" s="18"/>
      <c r="D7761" s="8"/>
      <c r="E7761" s="8"/>
      <c r="F7761" s="4"/>
      <c r="G7761" s="9"/>
      <c r="H7761" s="18"/>
      <c r="I7761" s="18"/>
      <c r="J7761" s="23" t="str">
        <f>IF(OR(ISBLANK(H7761),ISBLANK((I7761))),"",NETWORKDAYS(H7761,I7761,Setup!$A$2:$A$30))</f>
        <v/>
      </c>
      <c r="K7761" s="4"/>
      <c r="L7761" s="4"/>
      <c r="M7761" s="4"/>
      <c r="N7761" s="4"/>
      <c r="O7761" s="4"/>
      <c r="P7761" s="4"/>
      <c r="Q7761" s="4"/>
      <c r="R7761" s="4"/>
      <c r="S7761" s="4"/>
      <c r="T7761" s="4"/>
      <c r="U7761" s="4"/>
      <c r="V7761" s="4"/>
    </row>
    <row r="7762" spans="1:22">
      <c r="A7762" s="4"/>
      <c r="B7762" s="4"/>
      <c r="C7762" s="18"/>
      <c r="D7762" s="8"/>
      <c r="E7762" s="8"/>
      <c r="F7762" s="4"/>
      <c r="G7762" s="9"/>
      <c r="H7762" s="18"/>
      <c r="I7762" s="18"/>
      <c r="J7762" s="23" t="str">
        <f>IF(OR(ISBLANK(H7762),ISBLANK((I7762))),"",NETWORKDAYS(H7762,I7762,Setup!$A$2:$A$30))</f>
        <v/>
      </c>
      <c r="K7762" s="4"/>
      <c r="L7762" s="4"/>
      <c r="M7762" s="4"/>
      <c r="N7762" s="4"/>
      <c r="O7762" s="4"/>
      <c r="P7762" s="4"/>
      <c r="Q7762" s="4"/>
      <c r="R7762" s="4"/>
      <c r="S7762" s="4"/>
      <c r="T7762" s="4"/>
      <c r="U7762" s="4"/>
      <c r="V7762" s="4"/>
    </row>
    <row r="7763" spans="1:22">
      <c r="A7763" s="4"/>
      <c r="B7763" s="4"/>
      <c r="C7763" s="18"/>
      <c r="D7763" s="8"/>
      <c r="E7763" s="8"/>
      <c r="F7763" s="4"/>
      <c r="G7763" s="9"/>
      <c r="H7763" s="18"/>
      <c r="I7763" s="18"/>
      <c r="J7763" s="23" t="str">
        <f>IF(OR(ISBLANK(H7763),ISBLANK((I7763))),"",NETWORKDAYS(H7763,I7763,Setup!$A$2:$A$30))</f>
        <v/>
      </c>
      <c r="K7763" s="4"/>
      <c r="L7763" s="4"/>
      <c r="M7763" s="4"/>
      <c r="N7763" s="4"/>
      <c r="O7763" s="4"/>
      <c r="P7763" s="4"/>
      <c r="Q7763" s="4"/>
      <c r="R7763" s="4"/>
      <c r="S7763" s="4"/>
      <c r="T7763" s="4"/>
      <c r="U7763" s="4"/>
      <c r="V7763" s="4"/>
    </row>
    <row r="7764" spans="1:22">
      <c r="A7764" s="4"/>
      <c r="B7764" s="4"/>
      <c r="C7764" s="18"/>
      <c r="D7764" s="8"/>
      <c r="E7764" s="8"/>
      <c r="F7764" s="4"/>
      <c r="G7764" s="9"/>
      <c r="H7764" s="18"/>
      <c r="I7764" s="18"/>
      <c r="J7764" s="23" t="str">
        <f>IF(OR(ISBLANK(H7764),ISBLANK((I7764))),"",NETWORKDAYS(H7764,I7764,Setup!$A$2:$A$30))</f>
        <v/>
      </c>
      <c r="K7764" s="4"/>
      <c r="L7764" s="4"/>
      <c r="M7764" s="4"/>
      <c r="N7764" s="4"/>
      <c r="O7764" s="4"/>
      <c r="P7764" s="4"/>
      <c r="Q7764" s="4"/>
      <c r="R7764" s="4"/>
      <c r="S7764" s="4"/>
      <c r="T7764" s="4"/>
      <c r="U7764" s="4"/>
      <c r="V7764" s="4"/>
    </row>
    <row r="7765" spans="1:22">
      <c r="A7765" s="4"/>
      <c r="B7765" s="4"/>
      <c r="C7765" s="18"/>
      <c r="D7765" s="8"/>
      <c r="E7765" s="8"/>
      <c r="F7765" s="4"/>
      <c r="G7765" s="9"/>
      <c r="H7765" s="18"/>
      <c r="I7765" s="18"/>
      <c r="J7765" s="23" t="str">
        <f>IF(OR(ISBLANK(H7765),ISBLANK((I7765))),"",NETWORKDAYS(H7765,I7765,Setup!$A$2:$A$30))</f>
        <v/>
      </c>
      <c r="K7765" s="4"/>
      <c r="L7765" s="4"/>
      <c r="M7765" s="4"/>
      <c r="N7765" s="4"/>
      <c r="O7765" s="4"/>
      <c r="P7765" s="4"/>
      <c r="Q7765" s="4"/>
      <c r="R7765" s="4"/>
      <c r="S7765" s="4"/>
      <c r="T7765" s="4"/>
      <c r="U7765" s="4"/>
      <c r="V7765" s="4"/>
    </row>
    <row r="7766" spans="1:22">
      <c r="A7766" s="4"/>
      <c r="B7766" s="4"/>
      <c r="C7766" s="18"/>
      <c r="D7766" s="8"/>
      <c r="E7766" s="8"/>
      <c r="F7766" s="4"/>
      <c r="G7766" s="9"/>
      <c r="H7766" s="18"/>
      <c r="I7766" s="18"/>
      <c r="J7766" s="23" t="str">
        <f>IF(OR(ISBLANK(H7766),ISBLANK((I7766))),"",NETWORKDAYS(H7766,I7766,Setup!$A$2:$A$30))</f>
        <v/>
      </c>
      <c r="K7766" s="4"/>
      <c r="L7766" s="4"/>
      <c r="M7766" s="4"/>
      <c r="N7766" s="4"/>
      <c r="O7766" s="4"/>
      <c r="P7766" s="4"/>
      <c r="Q7766" s="4"/>
      <c r="R7766" s="4"/>
      <c r="S7766" s="4"/>
      <c r="T7766" s="4"/>
      <c r="U7766" s="4"/>
      <c r="V7766" s="4"/>
    </row>
    <row r="7767" spans="1:22">
      <c r="A7767" s="4"/>
      <c r="B7767" s="4"/>
      <c r="C7767" s="18"/>
      <c r="D7767" s="8"/>
      <c r="E7767" s="8"/>
      <c r="F7767" s="4"/>
      <c r="G7767" s="9"/>
      <c r="H7767" s="18"/>
      <c r="I7767" s="18"/>
      <c r="J7767" s="23" t="str">
        <f>IF(OR(ISBLANK(H7767),ISBLANK((I7767))),"",NETWORKDAYS(H7767,I7767,Setup!$A$2:$A$30))</f>
        <v/>
      </c>
      <c r="K7767" s="4"/>
      <c r="L7767" s="4"/>
      <c r="M7767" s="4"/>
      <c r="N7767" s="4"/>
      <c r="O7767" s="4"/>
      <c r="P7767" s="4"/>
      <c r="Q7767" s="4"/>
      <c r="R7767" s="4"/>
      <c r="S7767" s="4"/>
      <c r="T7767" s="4"/>
      <c r="U7767" s="4"/>
      <c r="V7767" s="4"/>
    </row>
    <row r="7768" spans="1:22">
      <c r="A7768" s="4"/>
      <c r="B7768" s="4"/>
      <c r="C7768" s="18"/>
      <c r="D7768" s="8"/>
      <c r="E7768" s="8"/>
      <c r="F7768" s="4"/>
      <c r="G7768" s="9"/>
      <c r="H7768" s="18"/>
      <c r="I7768" s="18"/>
      <c r="J7768" s="23" t="str">
        <f>IF(OR(ISBLANK(H7768),ISBLANK((I7768))),"",NETWORKDAYS(H7768,I7768,Setup!$A$2:$A$30))</f>
        <v/>
      </c>
      <c r="K7768" s="4"/>
      <c r="L7768" s="4"/>
      <c r="M7768" s="4"/>
      <c r="N7768" s="4"/>
      <c r="O7768" s="4"/>
      <c r="P7768" s="4"/>
      <c r="Q7768" s="4"/>
      <c r="R7768" s="4"/>
      <c r="S7768" s="4"/>
      <c r="T7768" s="4"/>
      <c r="U7768" s="4"/>
      <c r="V7768" s="4"/>
    </row>
    <row r="7769" spans="1:22">
      <c r="A7769" s="4"/>
      <c r="B7769" s="4"/>
      <c r="C7769" s="18"/>
      <c r="D7769" s="8"/>
      <c r="E7769" s="8"/>
      <c r="F7769" s="4"/>
      <c r="G7769" s="9"/>
      <c r="H7769" s="18"/>
      <c r="I7769" s="18"/>
      <c r="J7769" s="23" t="str">
        <f>IF(OR(ISBLANK(H7769),ISBLANK((I7769))),"",NETWORKDAYS(H7769,I7769,Setup!$A$2:$A$30))</f>
        <v/>
      </c>
      <c r="K7769" s="4"/>
      <c r="L7769" s="4"/>
      <c r="M7769" s="4"/>
      <c r="N7769" s="4"/>
      <c r="O7769" s="4"/>
      <c r="P7769" s="4"/>
      <c r="Q7769" s="4"/>
      <c r="R7769" s="4"/>
      <c r="S7769" s="4"/>
      <c r="T7769" s="4"/>
      <c r="U7769" s="4"/>
      <c r="V7769" s="4"/>
    </row>
    <row r="7770" spans="1:22">
      <c r="A7770" s="4"/>
      <c r="B7770" s="4"/>
      <c r="C7770" s="18"/>
      <c r="D7770" s="8"/>
      <c r="E7770" s="8"/>
      <c r="F7770" s="4"/>
      <c r="G7770" s="9"/>
      <c r="H7770" s="18"/>
      <c r="I7770" s="18"/>
      <c r="J7770" s="23" t="str">
        <f>IF(OR(ISBLANK(H7770),ISBLANK((I7770))),"",NETWORKDAYS(H7770,I7770,Setup!$A$2:$A$30))</f>
        <v/>
      </c>
      <c r="K7770" s="4"/>
      <c r="L7770" s="4"/>
      <c r="M7770" s="4"/>
      <c r="N7770" s="4"/>
      <c r="O7770" s="4"/>
      <c r="P7770" s="4"/>
      <c r="Q7770" s="4"/>
      <c r="R7770" s="4"/>
      <c r="S7770" s="4"/>
      <c r="T7770" s="4"/>
      <c r="U7770" s="4"/>
      <c r="V7770" s="4"/>
    </row>
    <row r="7771" spans="1:22">
      <c r="A7771" s="4"/>
      <c r="B7771" s="4"/>
      <c r="C7771" s="18"/>
      <c r="D7771" s="8"/>
      <c r="E7771" s="8"/>
      <c r="F7771" s="4"/>
      <c r="G7771" s="9"/>
      <c r="H7771" s="18"/>
      <c r="I7771" s="18"/>
      <c r="J7771" s="23" t="str">
        <f>IF(OR(ISBLANK(H7771),ISBLANK((I7771))),"",NETWORKDAYS(H7771,I7771,Setup!$A$2:$A$30))</f>
        <v/>
      </c>
      <c r="K7771" s="4"/>
      <c r="L7771" s="4"/>
      <c r="M7771" s="4"/>
      <c r="N7771" s="4"/>
      <c r="O7771" s="4"/>
      <c r="P7771" s="4"/>
      <c r="Q7771" s="4"/>
      <c r="R7771" s="4"/>
      <c r="S7771" s="4"/>
      <c r="T7771" s="4"/>
      <c r="U7771" s="4"/>
      <c r="V7771" s="4"/>
    </row>
    <row r="7772" spans="1:22">
      <c r="A7772" s="4"/>
      <c r="B7772" s="4"/>
      <c r="C7772" s="18"/>
      <c r="D7772" s="8"/>
      <c r="E7772" s="8"/>
      <c r="F7772" s="4"/>
      <c r="G7772" s="9"/>
      <c r="H7772" s="18"/>
      <c r="I7772" s="18"/>
      <c r="J7772" s="23" t="str">
        <f>IF(OR(ISBLANK(H7772),ISBLANK((I7772))),"",NETWORKDAYS(H7772,I7772,Setup!$A$2:$A$30))</f>
        <v/>
      </c>
      <c r="K7772" s="4"/>
      <c r="L7772" s="4"/>
      <c r="M7772" s="4"/>
      <c r="N7772" s="4"/>
      <c r="O7772" s="4"/>
      <c r="P7772" s="4"/>
      <c r="Q7772" s="4"/>
      <c r="R7772" s="4"/>
      <c r="S7772" s="4"/>
      <c r="T7772" s="4"/>
      <c r="U7772" s="4"/>
      <c r="V7772" s="4"/>
    </row>
    <row r="7773" spans="1:22">
      <c r="A7773" s="4"/>
      <c r="B7773" s="4"/>
      <c r="C7773" s="18"/>
      <c r="D7773" s="8"/>
      <c r="E7773" s="8"/>
      <c r="F7773" s="4"/>
      <c r="G7773" s="9"/>
      <c r="H7773" s="18"/>
      <c r="I7773" s="18"/>
      <c r="J7773" s="23" t="str">
        <f>IF(OR(ISBLANK(H7773),ISBLANK((I7773))),"",NETWORKDAYS(H7773,I7773,Setup!$A$2:$A$30))</f>
        <v/>
      </c>
      <c r="K7773" s="4"/>
      <c r="L7773" s="4"/>
      <c r="M7773" s="4"/>
      <c r="N7773" s="4"/>
      <c r="O7773" s="4"/>
      <c r="P7773" s="4"/>
      <c r="Q7773" s="4"/>
      <c r="R7773" s="4"/>
      <c r="S7773" s="4"/>
      <c r="T7773" s="4"/>
      <c r="U7773" s="4"/>
      <c r="V7773" s="4"/>
    </row>
    <row r="7774" spans="1:22">
      <c r="A7774" s="4"/>
      <c r="B7774" s="4"/>
      <c r="C7774" s="18"/>
      <c r="D7774" s="8"/>
      <c r="E7774" s="8"/>
      <c r="F7774" s="4"/>
      <c r="G7774" s="9"/>
      <c r="H7774" s="18"/>
      <c r="I7774" s="18"/>
      <c r="J7774" s="23" t="str">
        <f>IF(OR(ISBLANK(H7774),ISBLANK((I7774))),"",NETWORKDAYS(H7774,I7774,Setup!$A$2:$A$30))</f>
        <v/>
      </c>
      <c r="K7774" s="4"/>
      <c r="L7774" s="4"/>
      <c r="M7774" s="4"/>
      <c r="N7774" s="4"/>
      <c r="O7774" s="4"/>
      <c r="P7774" s="4"/>
      <c r="Q7774" s="4"/>
      <c r="R7774" s="4"/>
      <c r="S7774" s="4"/>
      <c r="T7774" s="4"/>
      <c r="U7774" s="4"/>
      <c r="V7774" s="4"/>
    </row>
    <row r="7775" spans="1:22">
      <c r="A7775" s="4"/>
      <c r="B7775" s="4"/>
      <c r="C7775" s="18"/>
      <c r="D7775" s="8"/>
      <c r="E7775" s="8"/>
      <c r="F7775" s="4"/>
      <c r="G7775" s="9"/>
      <c r="H7775" s="18"/>
      <c r="I7775" s="18"/>
      <c r="J7775" s="23" t="str">
        <f>IF(OR(ISBLANK(H7775),ISBLANK((I7775))),"",NETWORKDAYS(H7775,I7775,Setup!$A$2:$A$30))</f>
        <v/>
      </c>
      <c r="K7775" s="4"/>
      <c r="L7775" s="4"/>
      <c r="M7775" s="4"/>
      <c r="N7775" s="4"/>
      <c r="O7775" s="4"/>
      <c r="P7775" s="4"/>
      <c r="Q7775" s="4"/>
      <c r="R7775" s="4"/>
      <c r="S7775" s="4"/>
      <c r="T7775" s="4"/>
      <c r="U7775" s="4"/>
      <c r="V7775" s="4"/>
    </row>
    <row r="7776" spans="1:22">
      <c r="A7776" s="4"/>
      <c r="B7776" s="4"/>
      <c r="C7776" s="18"/>
      <c r="D7776" s="8"/>
      <c r="E7776" s="8"/>
      <c r="F7776" s="4"/>
      <c r="G7776" s="9"/>
      <c r="H7776" s="18"/>
      <c r="I7776" s="18"/>
      <c r="J7776" s="23" t="str">
        <f>IF(OR(ISBLANK(H7776),ISBLANK((I7776))),"",NETWORKDAYS(H7776,I7776,Setup!$A$2:$A$30))</f>
        <v/>
      </c>
      <c r="K7776" s="4"/>
      <c r="L7776" s="4"/>
      <c r="M7776" s="4"/>
      <c r="N7776" s="4"/>
      <c r="O7776" s="4"/>
      <c r="P7776" s="4"/>
      <c r="Q7776" s="4"/>
      <c r="R7776" s="4"/>
      <c r="S7776" s="4"/>
      <c r="T7776" s="4"/>
      <c r="U7776" s="4"/>
      <c r="V7776" s="4"/>
    </row>
    <row r="7777" spans="1:22">
      <c r="A7777" s="4"/>
      <c r="B7777" s="4"/>
      <c r="C7777" s="18"/>
      <c r="D7777" s="8"/>
      <c r="E7777" s="8"/>
      <c r="F7777" s="4"/>
      <c r="G7777" s="9"/>
      <c r="H7777" s="18"/>
      <c r="I7777" s="18"/>
      <c r="J7777" s="23" t="str">
        <f>IF(OR(ISBLANK(H7777),ISBLANK((I7777))),"",NETWORKDAYS(H7777,I7777,Setup!$A$2:$A$30))</f>
        <v/>
      </c>
      <c r="K7777" s="4"/>
      <c r="L7777" s="4"/>
      <c r="M7777" s="4"/>
      <c r="N7777" s="4"/>
      <c r="O7777" s="4"/>
      <c r="P7777" s="4"/>
      <c r="Q7777" s="4"/>
      <c r="R7777" s="4"/>
      <c r="S7777" s="4"/>
      <c r="T7777" s="4"/>
      <c r="U7777" s="4"/>
      <c r="V7777" s="4"/>
    </row>
    <row r="7778" spans="1:22">
      <c r="A7778" s="4"/>
      <c r="B7778" s="4"/>
      <c r="C7778" s="18"/>
      <c r="D7778" s="8"/>
      <c r="E7778" s="8"/>
      <c r="F7778" s="4"/>
      <c r="G7778" s="9"/>
      <c r="H7778" s="18"/>
      <c r="I7778" s="18"/>
      <c r="J7778" s="23" t="str">
        <f>IF(OR(ISBLANK(H7778),ISBLANK((I7778))),"",NETWORKDAYS(H7778,I7778,Setup!$A$2:$A$30))</f>
        <v/>
      </c>
      <c r="K7778" s="4"/>
      <c r="L7778" s="4"/>
      <c r="M7778" s="4"/>
      <c r="N7778" s="4"/>
      <c r="O7778" s="4"/>
      <c r="P7778" s="4"/>
      <c r="Q7778" s="4"/>
      <c r="R7778" s="4"/>
      <c r="S7778" s="4"/>
      <c r="T7778" s="4"/>
      <c r="U7778" s="4"/>
      <c r="V7778" s="4"/>
    </row>
    <row r="7779" spans="1:22">
      <c r="A7779" s="4"/>
      <c r="B7779" s="4"/>
      <c r="C7779" s="18"/>
      <c r="D7779" s="8"/>
      <c r="E7779" s="8"/>
      <c r="F7779" s="4"/>
      <c r="G7779" s="9"/>
      <c r="H7779" s="18"/>
      <c r="I7779" s="18"/>
      <c r="J7779" s="23" t="str">
        <f>IF(OR(ISBLANK(H7779),ISBLANK((I7779))),"",NETWORKDAYS(H7779,I7779,Setup!$A$2:$A$30))</f>
        <v/>
      </c>
      <c r="K7779" s="4"/>
      <c r="L7779" s="4"/>
      <c r="M7779" s="4"/>
      <c r="N7779" s="4"/>
      <c r="O7779" s="4"/>
      <c r="P7779" s="4"/>
      <c r="Q7779" s="4"/>
      <c r="R7779" s="4"/>
      <c r="S7779" s="4"/>
      <c r="T7779" s="4"/>
      <c r="U7779" s="4"/>
      <c r="V7779" s="4"/>
    </row>
    <row r="7780" spans="1:22">
      <c r="A7780" s="4"/>
      <c r="B7780" s="4"/>
      <c r="C7780" s="18"/>
      <c r="D7780" s="8"/>
      <c r="E7780" s="8"/>
      <c r="F7780" s="4"/>
      <c r="G7780" s="9"/>
      <c r="H7780" s="18"/>
      <c r="I7780" s="18"/>
      <c r="J7780" s="23" t="str">
        <f>IF(OR(ISBLANK(H7780),ISBLANK((I7780))),"",NETWORKDAYS(H7780,I7780,Setup!$A$2:$A$30))</f>
        <v/>
      </c>
      <c r="K7780" s="4"/>
      <c r="L7780" s="4"/>
      <c r="M7780" s="4"/>
      <c r="N7780" s="4"/>
      <c r="O7780" s="4"/>
      <c r="P7780" s="4"/>
      <c r="Q7780" s="4"/>
      <c r="R7780" s="4"/>
      <c r="S7780" s="4"/>
      <c r="T7780" s="4"/>
      <c r="U7780" s="4"/>
      <c r="V7780" s="4"/>
    </row>
    <row r="7781" spans="1:22">
      <c r="A7781" s="4"/>
      <c r="B7781" s="4"/>
      <c r="C7781" s="18"/>
      <c r="D7781" s="8"/>
      <c r="E7781" s="8"/>
      <c r="F7781" s="4"/>
      <c r="G7781" s="9"/>
      <c r="H7781" s="18"/>
      <c r="I7781" s="18"/>
      <c r="J7781" s="23" t="str">
        <f>IF(OR(ISBLANK(H7781),ISBLANK((I7781))),"",NETWORKDAYS(H7781,I7781,Setup!$A$2:$A$30))</f>
        <v/>
      </c>
      <c r="K7781" s="4"/>
      <c r="L7781" s="4"/>
      <c r="M7781" s="4"/>
      <c r="N7781" s="4"/>
      <c r="O7781" s="4"/>
      <c r="P7781" s="4"/>
      <c r="Q7781" s="4"/>
      <c r="R7781" s="4"/>
      <c r="S7781" s="4"/>
      <c r="T7781" s="4"/>
      <c r="U7781" s="4"/>
      <c r="V7781" s="4"/>
    </row>
    <row r="7782" spans="1:22">
      <c r="A7782" s="4"/>
      <c r="B7782" s="4"/>
      <c r="C7782" s="18"/>
      <c r="D7782" s="8"/>
      <c r="E7782" s="8"/>
      <c r="F7782" s="4"/>
      <c r="G7782" s="9"/>
      <c r="H7782" s="18"/>
      <c r="I7782" s="18"/>
      <c r="J7782" s="23" t="str">
        <f>IF(OR(ISBLANK(H7782),ISBLANK((I7782))),"",NETWORKDAYS(H7782,I7782,Setup!$A$2:$A$30))</f>
        <v/>
      </c>
      <c r="K7782" s="4"/>
      <c r="L7782" s="4"/>
      <c r="M7782" s="4"/>
      <c r="N7782" s="4"/>
      <c r="O7782" s="4"/>
      <c r="P7782" s="4"/>
      <c r="Q7782" s="4"/>
      <c r="R7782" s="4"/>
      <c r="S7782" s="4"/>
      <c r="T7782" s="4"/>
      <c r="U7782" s="4"/>
      <c r="V7782" s="4"/>
    </row>
    <row r="7783" spans="1:22">
      <c r="A7783" s="4"/>
      <c r="B7783" s="4"/>
      <c r="C7783" s="18"/>
      <c r="D7783" s="8"/>
      <c r="E7783" s="8"/>
      <c r="F7783" s="4"/>
      <c r="G7783" s="9"/>
      <c r="H7783" s="18"/>
      <c r="I7783" s="18"/>
      <c r="J7783" s="23" t="str">
        <f>IF(OR(ISBLANK(H7783),ISBLANK((I7783))),"",NETWORKDAYS(H7783,I7783,Setup!$A$2:$A$30))</f>
        <v/>
      </c>
      <c r="K7783" s="4"/>
      <c r="L7783" s="4"/>
      <c r="M7783" s="4"/>
      <c r="N7783" s="4"/>
      <c r="O7783" s="4"/>
      <c r="P7783" s="4"/>
      <c r="Q7783" s="4"/>
      <c r="R7783" s="4"/>
      <c r="S7783" s="4"/>
      <c r="T7783" s="4"/>
      <c r="U7783" s="4"/>
      <c r="V7783" s="4"/>
    </row>
    <row r="7784" spans="1:22">
      <c r="A7784" s="4"/>
      <c r="B7784" s="4"/>
      <c r="C7784" s="18"/>
      <c r="D7784" s="8"/>
      <c r="E7784" s="8"/>
      <c r="F7784" s="4"/>
      <c r="G7784" s="9"/>
      <c r="H7784" s="18"/>
      <c r="I7784" s="18"/>
      <c r="J7784" s="23" t="str">
        <f>IF(OR(ISBLANK(H7784),ISBLANK((I7784))),"",NETWORKDAYS(H7784,I7784,Setup!$A$2:$A$30))</f>
        <v/>
      </c>
      <c r="K7784" s="4"/>
      <c r="L7784" s="4"/>
      <c r="M7784" s="4"/>
      <c r="N7784" s="4"/>
      <c r="O7784" s="4"/>
      <c r="P7784" s="4"/>
      <c r="Q7784" s="4"/>
      <c r="R7784" s="4"/>
      <c r="S7784" s="4"/>
      <c r="T7784" s="4"/>
      <c r="U7784" s="4"/>
      <c r="V7784" s="4"/>
    </row>
    <row r="7785" spans="1:22">
      <c r="A7785" s="4"/>
      <c r="B7785" s="4"/>
      <c r="C7785" s="18"/>
      <c r="D7785" s="8"/>
      <c r="E7785" s="8"/>
      <c r="F7785" s="4"/>
      <c r="G7785" s="9"/>
      <c r="H7785" s="18"/>
      <c r="I7785" s="18"/>
      <c r="J7785" s="23" t="str">
        <f>IF(OR(ISBLANK(H7785),ISBLANK((I7785))),"",NETWORKDAYS(H7785,I7785,Setup!$A$2:$A$30))</f>
        <v/>
      </c>
      <c r="K7785" s="4"/>
      <c r="L7785" s="4"/>
      <c r="M7785" s="4"/>
      <c r="N7785" s="4"/>
      <c r="O7785" s="4"/>
      <c r="P7785" s="4"/>
      <c r="Q7785" s="4"/>
      <c r="R7785" s="4"/>
      <c r="S7785" s="4"/>
      <c r="T7785" s="4"/>
      <c r="U7785" s="4"/>
      <c r="V7785" s="4"/>
    </row>
    <row r="7786" spans="1:22">
      <c r="A7786" s="4"/>
      <c r="B7786" s="4"/>
      <c r="C7786" s="18"/>
      <c r="D7786" s="8"/>
      <c r="E7786" s="8"/>
      <c r="F7786" s="4"/>
      <c r="G7786" s="9"/>
      <c r="H7786" s="18"/>
      <c r="I7786" s="18"/>
      <c r="J7786" s="23" t="str">
        <f>IF(OR(ISBLANK(H7786),ISBLANK((I7786))),"",NETWORKDAYS(H7786,I7786,Setup!$A$2:$A$30))</f>
        <v/>
      </c>
      <c r="K7786" s="4"/>
      <c r="L7786" s="4"/>
      <c r="M7786" s="4"/>
      <c r="N7786" s="4"/>
      <c r="O7786" s="4"/>
      <c r="P7786" s="4"/>
      <c r="Q7786" s="4"/>
      <c r="R7786" s="4"/>
      <c r="S7786" s="4"/>
      <c r="T7786" s="4"/>
      <c r="U7786" s="4"/>
      <c r="V7786" s="4"/>
    </row>
    <row r="7787" spans="1:22">
      <c r="A7787" s="4"/>
      <c r="B7787" s="4"/>
      <c r="C7787" s="18"/>
      <c r="D7787" s="8"/>
      <c r="E7787" s="8"/>
      <c r="F7787" s="4"/>
      <c r="G7787" s="9"/>
      <c r="H7787" s="18"/>
      <c r="I7787" s="18"/>
      <c r="J7787" s="23" t="str">
        <f>IF(OR(ISBLANK(H7787),ISBLANK((I7787))),"",NETWORKDAYS(H7787,I7787,Setup!$A$2:$A$30))</f>
        <v/>
      </c>
      <c r="K7787" s="4"/>
      <c r="L7787" s="4"/>
      <c r="M7787" s="4"/>
      <c r="N7787" s="4"/>
      <c r="O7787" s="4"/>
      <c r="P7787" s="4"/>
      <c r="Q7787" s="4"/>
      <c r="R7787" s="4"/>
      <c r="S7787" s="4"/>
      <c r="T7787" s="4"/>
      <c r="U7787" s="4"/>
      <c r="V7787" s="4"/>
    </row>
    <row r="7788" spans="1:22">
      <c r="A7788" s="4"/>
      <c r="B7788" s="4"/>
      <c r="C7788" s="18"/>
      <c r="D7788" s="8"/>
      <c r="E7788" s="8"/>
      <c r="F7788" s="4"/>
      <c r="G7788" s="9"/>
      <c r="H7788" s="18"/>
      <c r="I7788" s="18"/>
      <c r="J7788" s="23" t="str">
        <f>IF(OR(ISBLANK(H7788),ISBLANK((I7788))),"",NETWORKDAYS(H7788,I7788,Setup!$A$2:$A$30))</f>
        <v/>
      </c>
      <c r="K7788" s="4"/>
      <c r="L7788" s="4"/>
      <c r="M7788" s="4"/>
      <c r="N7788" s="4"/>
      <c r="O7788" s="4"/>
      <c r="P7788" s="4"/>
      <c r="Q7788" s="4"/>
      <c r="R7788" s="4"/>
      <c r="S7788" s="4"/>
      <c r="T7788" s="4"/>
      <c r="U7788" s="4"/>
      <c r="V7788" s="4"/>
    </row>
    <row r="7789" spans="1:22">
      <c r="A7789" s="4"/>
      <c r="B7789" s="4"/>
      <c r="C7789" s="18"/>
      <c r="D7789" s="8"/>
      <c r="E7789" s="8"/>
      <c r="F7789" s="4"/>
      <c r="G7789" s="9"/>
      <c r="H7789" s="18"/>
      <c r="I7789" s="18"/>
      <c r="J7789" s="23" t="str">
        <f>IF(OR(ISBLANK(H7789),ISBLANK((I7789))),"",NETWORKDAYS(H7789,I7789,Setup!$A$2:$A$30))</f>
        <v/>
      </c>
      <c r="K7789" s="4"/>
      <c r="L7789" s="4"/>
      <c r="M7789" s="4"/>
      <c r="N7789" s="4"/>
      <c r="O7789" s="4"/>
      <c r="P7789" s="4"/>
      <c r="Q7789" s="4"/>
      <c r="R7789" s="4"/>
      <c r="S7789" s="4"/>
      <c r="T7789" s="4"/>
      <c r="U7789" s="4"/>
      <c r="V7789" s="4"/>
    </row>
    <row r="7790" spans="1:22">
      <c r="A7790" s="4"/>
      <c r="B7790" s="4"/>
      <c r="C7790" s="18"/>
      <c r="D7790" s="8"/>
      <c r="E7790" s="8"/>
      <c r="F7790" s="4"/>
      <c r="G7790" s="9"/>
      <c r="H7790" s="18"/>
      <c r="I7790" s="18"/>
      <c r="J7790" s="23" t="str">
        <f>IF(OR(ISBLANK(H7790),ISBLANK((I7790))),"",NETWORKDAYS(H7790,I7790,Setup!$A$2:$A$30))</f>
        <v/>
      </c>
      <c r="K7790" s="4"/>
      <c r="L7790" s="4"/>
      <c r="M7790" s="4"/>
      <c r="N7790" s="4"/>
      <c r="O7790" s="4"/>
      <c r="P7790" s="4"/>
      <c r="Q7790" s="4"/>
      <c r="R7790" s="4"/>
      <c r="S7790" s="4"/>
      <c r="T7790" s="4"/>
      <c r="U7790" s="4"/>
      <c r="V7790" s="4"/>
    </row>
    <row r="7791" spans="1:22">
      <c r="A7791" s="4"/>
      <c r="B7791" s="4"/>
      <c r="C7791" s="18"/>
      <c r="D7791" s="8"/>
      <c r="E7791" s="8"/>
      <c r="F7791" s="4"/>
      <c r="G7791" s="9"/>
      <c r="H7791" s="18"/>
      <c r="I7791" s="18"/>
      <c r="J7791" s="23" t="str">
        <f>IF(OR(ISBLANK(H7791),ISBLANK((I7791))),"",NETWORKDAYS(H7791,I7791,Setup!$A$2:$A$30))</f>
        <v/>
      </c>
      <c r="K7791" s="4"/>
      <c r="L7791" s="4"/>
      <c r="M7791" s="4"/>
      <c r="N7791" s="4"/>
      <c r="O7791" s="4"/>
      <c r="P7791" s="4"/>
      <c r="Q7791" s="4"/>
      <c r="R7791" s="4"/>
      <c r="S7791" s="4"/>
      <c r="T7791" s="4"/>
      <c r="U7791" s="4"/>
      <c r="V7791" s="4"/>
    </row>
    <row r="7792" spans="1:22">
      <c r="A7792" s="4"/>
      <c r="B7792" s="4"/>
      <c r="C7792" s="18"/>
      <c r="D7792" s="8"/>
      <c r="E7792" s="8"/>
      <c r="F7792" s="4"/>
      <c r="G7792" s="9"/>
      <c r="H7792" s="18"/>
      <c r="I7792" s="18"/>
      <c r="J7792" s="23" t="str">
        <f>IF(OR(ISBLANK(H7792),ISBLANK((I7792))),"",NETWORKDAYS(H7792,I7792,Setup!$A$2:$A$30))</f>
        <v/>
      </c>
      <c r="K7792" s="4"/>
      <c r="L7792" s="4"/>
      <c r="M7792" s="4"/>
      <c r="N7792" s="4"/>
      <c r="O7792" s="4"/>
      <c r="P7792" s="4"/>
      <c r="Q7792" s="4"/>
      <c r="R7792" s="4"/>
      <c r="S7792" s="4"/>
      <c r="T7792" s="4"/>
      <c r="U7792" s="4"/>
      <c r="V7792" s="4"/>
    </row>
    <row r="7793" spans="1:22">
      <c r="A7793" s="4"/>
      <c r="B7793" s="4"/>
      <c r="C7793" s="18"/>
      <c r="D7793" s="8"/>
      <c r="E7793" s="8"/>
      <c r="F7793" s="4"/>
      <c r="G7793" s="9"/>
      <c r="H7793" s="18"/>
      <c r="I7793" s="18"/>
      <c r="J7793" s="23" t="str">
        <f>IF(OR(ISBLANK(H7793),ISBLANK((I7793))),"",NETWORKDAYS(H7793,I7793,Setup!$A$2:$A$30))</f>
        <v/>
      </c>
      <c r="K7793" s="4"/>
      <c r="L7793" s="4"/>
      <c r="M7793" s="4"/>
      <c r="N7793" s="4"/>
      <c r="O7793" s="4"/>
      <c r="P7793" s="4"/>
      <c r="Q7793" s="4"/>
      <c r="R7793" s="4"/>
      <c r="S7793" s="4"/>
      <c r="T7793" s="4"/>
      <c r="U7793" s="4"/>
      <c r="V7793" s="4"/>
    </row>
    <row r="7794" spans="1:22">
      <c r="A7794" s="4"/>
      <c r="B7794" s="4"/>
      <c r="C7794" s="18"/>
      <c r="D7794" s="8"/>
      <c r="E7794" s="8"/>
      <c r="F7794" s="4"/>
      <c r="G7794" s="9"/>
      <c r="H7794" s="18"/>
      <c r="I7794" s="18"/>
      <c r="J7794" s="23" t="str">
        <f>IF(OR(ISBLANK(H7794),ISBLANK((I7794))),"",NETWORKDAYS(H7794,I7794,Setup!$A$2:$A$30))</f>
        <v/>
      </c>
      <c r="K7794" s="4"/>
      <c r="L7794" s="4"/>
      <c r="M7794" s="4"/>
      <c r="N7794" s="4"/>
      <c r="O7794" s="4"/>
      <c r="P7794" s="4"/>
      <c r="Q7794" s="4"/>
      <c r="R7794" s="4"/>
      <c r="S7794" s="4"/>
      <c r="T7794" s="4"/>
      <c r="U7794" s="4"/>
      <c r="V7794" s="4"/>
    </row>
    <row r="7795" spans="1:22">
      <c r="A7795" s="4"/>
      <c r="B7795" s="4"/>
      <c r="C7795" s="18"/>
      <c r="D7795" s="8"/>
      <c r="E7795" s="8"/>
      <c r="F7795" s="4"/>
      <c r="G7795" s="9"/>
      <c r="H7795" s="18"/>
      <c r="I7795" s="18"/>
      <c r="J7795" s="23" t="str">
        <f>IF(OR(ISBLANK(H7795),ISBLANK((I7795))),"",NETWORKDAYS(H7795,I7795,Setup!$A$2:$A$30))</f>
        <v/>
      </c>
      <c r="K7795" s="4"/>
      <c r="L7795" s="4"/>
      <c r="M7795" s="4"/>
      <c r="N7795" s="4"/>
      <c r="O7795" s="4"/>
      <c r="P7795" s="4"/>
      <c r="Q7795" s="4"/>
      <c r="R7795" s="4"/>
      <c r="S7795" s="4"/>
      <c r="T7795" s="4"/>
      <c r="U7795" s="4"/>
      <c r="V7795" s="4"/>
    </row>
    <row r="7796" spans="1:22">
      <c r="A7796" s="4"/>
      <c r="B7796" s="4"/>
      <c r="C7796" s="18"/>
      <c r="D7796" s="8"/>
      <c r="E7796" s="8"/>
      <c r="F7796" s="4"/>
      <c r="G7796" s="9"/>
      <c r="H7796" s="18"/>
      <c r="I7796" s="18"/>
      <c r="J7796" s="23" t="str">
        <f>IF(OR(ISBLANK(H7796),ISBLANK((I7796))),"",NETWORKDAYS(H7796,I7796,Setup!$A$2:$A$30))</f>
        <v/>
      </c>
      <c r="K7796" s="4"/>
      <c r="L7796" s="4"/>
      <c r="M7796" s="4"/>
      <c r="N7796" s="4"/>
      <c r="O7796" s="4"/>
      <c r="P7796" s="4"/>
      <c r="Q7796" s="4"/>
      <c r="R7796" s="4"/>
      <c r="S7796" s="4"/>
      <c r="T7796" s="4"/>
      <c r="U7796" s="4"/>
      <c r="V7796" s="4"/>
    </row>
    <row r="7797" spans="1:22">
      <c r="A7797" s="4"/>
      <c r="B7797" s="4"/>
      <c r="C7797" s="18"/>
      <c r="D7797" s="8"/>
      <c r="E7797" s="8"/>
      <c r="F7797" s="4"/>
      <c r="G7797" s="9"/>
      <c r="H7797" s="18"/>
      <c r="I7797" s="18"/>
      <c r="J7797" s="23" t="str">
        <f>IF(OR(ISBLANK(H7797),ISBLANK((I7797))),"",NETWORKDAYS(H7797,I7797,Setup!$A$2:$A$30))</f>
        <v/>
      </c>
      <c r="K7797" s="4"/>
      <c r="L7797" s="4"/>
      <c r="M7797" s="4"/>
      <c r="N7797" s="4"/>
      <c r="O7797" s="4"/>
      <c r="P7797" s="4"/>
      <c r="Q7797" s="4"/>
      <c r="R7797" s="4"/>
      <c r="S7797" s="4"/>
      <c r="T7797" s="4"/>
      <c r="U7797" s="4"/>
      <c r="V7797" s="4"/>
    </row>
    <row r="7798" spans="1:22">
      <c r="A7798" s="4"/>
      <c r="B7798" s="4"/>
      <c r="C7798" s="18"/>
      <c r="D7798" s="8"/>
      <c r="E7798" s="8"/>
      <c r="F7798" s="4"/>
      <c r="G7798" s="9"/>
      <c r="H7798" s="18"/>
      <c r="I7798" s="18"/>
      <c r="J7798" s="23" t="str">
        <f>IF(OR(ISBLANK(H7798),ISBLANK((I7798))),"",NETWORKDAYS(H7798,I7798,Setup!$A$2:$A$30))</f>
        <v/>
      </c>
      <c r="K7798" s="4"/>
      <c r="L7798" s="4"/>
      <c r="M7798" s="4"/>
      <c r="N7798" s="4"/>
      <c r="O7798" s="4"/>
      <c r="P7798" s="4"/>
      <c r="Q7798" s="4"/>
      <c r="R7798" s="4"/>
      <c r="S7798" s="4"/>
      <c r="T7798" s="4"/>
      <c r="U7798" s="4"/>
      <c r="V7798" s="4"/>
    </row>
    <row r="7799" spans="1:22">
      <c r="A7799" s="4"/>
      <c r="B7799" s="4"/>
      <c r="C7799" s="18"/>
      <c r="D7799" s="8"/>
      <c r="E7799" s="8"/>
      <c r="F7799" s="4"/>
      <c r="G7799" s="9"/>
      <c r="H7799" s="18"/>
      <c r="I7799" s="18"/>
      <c r="J7799" s="23" t="str">
        <f>IF(OR(ISBLANK(H7799),ISBLANK((I7799))),"",NETWORKDAYS(H7799,I7799,Setup!$A$2:$A$30))</f>
        <v/>
      </c>
      <c r="K7799" s="4"/>
      <c r="L7799" s="4"/>
      <c r="M7799" s="4"/>
      <c r="N7799" s="4"/>
      <c r="O7799" s="4"/>
      <c r="P7799" s="4"/>
      <c r="Q7799" s="4"/>
      <c r="R7799" s="4"/>
      <c r="S7799" s="4"/>
      <c r="T7799" s="4"/>
      <c r="U7799" s="4"/>
      <c r="V7799" s="4"/>
    </row>
    <row r="7800" spans="1:22">
      <c r="A7800" s="4"/>
      <c r="B7800" s="4"/>
      <c r="C7800" s="18"/>
      <c r="D7800" s="8"/>
      <c r="E7800" s="8"/>
      <c r="F7800" s="4"/>
      <c r="G7800" s="9"/>
      <c r="H7800" s="18"/>
      <c r="I7800" s="18"/>
      <c r="J7800" s="23" t="str">
        <f>IF(OR(ISBLANK(H7800),ISBLANK((I7800))),"",NETWORKDAYS(H7800,I7800,Setup!$A$2:$A$30))</f>
        <v/>
      </c>
      <c r="K7800" s="4"/>
      <c r="L7800" s="4"/>
      <c r="M7800" s="4"/>
      <c r="N7800" s="4"/>
      <c r="O7800" s="4"/>
      <c r="P7800" s="4"/>
      <c r="Q7800" s="4"/>
      <c r="R7800" s="4"/>
      <c r="S7800" s="4"/>
      <c r="T7800" s="4"/>
      <c r="U7800" s="4"/>
      <c r="V7800" s="4"/>
    </row>
    <row r="7801" spans="1:22">
      <c r="A7801" s="4"/>
      <c r="B7801" s="4"/>
      <c r="C7801" s="18"/>
      <c r="D7801" s="8"/>
      <c r="E7801" s="8"/>
      <c r="F7801" s="4"/>
      <c r="G7801" s="9"/>
      <c r="H7801" s="18"/>
      <c r="I7801" s="18"/>
      <c r="J7801" s="23" t="str">
        <f>IF(OR(ISBLANK(H7801),ISBLANK((I7801))),"",NETWORKDAYS(H7801,I7801,Setup!$A$2:$A$30))</f>
        <v/>
      </c>
      <c r="K7801" s="4"/>
      <c r="L7801" s="4"/>
      <c r="M7801" s="4"/>
      <c r="N7801" s="4"/>
      <c r="O7801" s="4"/>
      <c r="P7801" s="4"/>
      <c r="Q7801" s="4"/>
      <c r="R7801" s="4"/>
      <c r="S7801" s="4"/>
      <c r="T7801" s="4"/>
      <c r="U7801" s="4"/>
      <c r="V7801" s="4"/>
    </row>
    <row r="7802" spans="1:22">
      <c r="A7802" s="4"/>
      <c r="B7802" s="4"/>
      <c r="C7802" s="18"/>
      <c r="D7802" s="8"/>
      <c r="E7802" s="8"/>
      <c r="F7802" s="4"/>
      <c r="G7802" s="9"/>
      <c r="H7802" s="18"/>
      <c r="I7802" s="18"/>
      <c r="J7802" s="23" t="str">
        <f>IF(OR(ISBLANK(H7802),ISBLANK((I7802))),"",NETWORKDAYS(H7802,I7802,Setup!$A$2:$A$30))</f>
        <v/>
      </c>
      <c r="K7802" s="4"/>
      <c r="L7802" s="4"/>
      <c r="M7802" s="4"/>
      <c r="N7802" s="4"/>
      <c r="O7802" s="4"/>
      <c r="P7802" s="4"/>
      <c r="Q7802" s="4"/>
      <c r="R7802" s="4"/>
      <c r="S7802" s="4"/>
      <c r="T7802" s="4"/>
      <c r="U7802" s="4"/>
      <c r="V7802" s="4"/>
    </row>
    <row r="7803" spans="1:22">
      <c r="A7803" s="4"/>
      <c r="B7803" s="4"/>
      <c r="C7803" s="18"/>
      <c r="D7803" s="8"/>
      <c r="E7803" s="8"/>
      <c r="F7803" s="4"/>
      <c r="G7803" s="9"/>
      <c r="H7803" s="18"/>
      <c r="I7803" s="18"/>
      <c r="J7803" s="23" t="str">
        <f>IF(OR(ISBLANK(H7803),ISBLANK((I7803))),"",NETWORKDAYS(H7803,I7803,Setup!$A$2:$A$30))</f>
        <v/>
      </c>
      <c r="K7803" s="4"/>
      <c r="L7803" s="4"/>
      <c r="M7803" s="4"/>
      <c r="N7803" s="4"/>
      <c r="O7803" s="4"/>
      <c r="P7803" s="4"/>
      <c r="Q7803" s="4"/>
      <c r="R7803" s="4"/>
      <c r="S7803" s="4"/>
      <c r="T7803" s="4"/>
      <c r="U7803" s="4"/>
      <c r="V7803" s="4"/>
    </row>
    <row r="7804" spans="1:22">
      <c r="A7804" s="4"/>
      <c r="B7804" s="4"/>
      <c r="C7804" s="18"/>
      <c r="D7804" s="8"/>
      <c r="E7804" s="8"/>
      <c r="F7804" s="4"/>
      <c r="G7804" s="9"/>
      <c r="H7804" s="18"/>
      <c r="I7804" s="18"/>
      <c r="J7804" s="23" t="str">
        <f>IF(OR(ISBLANK(H7804),ISBLANK((I7804))),"",NETWORKDAYS(H7804,I7804,Setup!$A$2:$A$30))</f>
        <v/>
      </c>
      <c r="K7804" s="4"/>
      <c r="L7804" s="4"/>
      <c r="M7804" s="4"/>
      <c r="N7804" s="4"/>
      <c r="O7804" s="4"/>
      <c r="P7804" s="4"/>
      <c r="Q7804" s="4"/>
      <c r="R7804" s="4"/>
      <c r="S7804" s="4"/>
      <c r="T7804" s="4"/>
      <c r="U7804" s="4"/>
      <c r="V7804" s="4"/>
    </row>
    <row r="7805" spans="1:22">
      <c r="A7805" s="4"/>
      <c r="B7805" s="4"/>
      <c r="C7805" s="18"/>
      <c r="D7805" s="8"/>
      <c r="E7805" s="8"/>
      <c r="F7805" s="4"/>
      <c r="G7805" s="9"/>
      <c r="H7805" s="18"/>
      <c r="I7805" s="18"/>
      <c r="J7805" s="23" t="str">
        <f>IF(OR(ISBLANK(H7805),ISBLANK((I7805))),"",NETWORKDAYS(H7805,I7805,Setup!$A$2:$A$30))</f>
        <v/>
      </c>
      <c r="K7805" s="4"/>
      <c r="L7805" s="4"/>
      <c r="M7805" s="4"/>
      <c r="N7805" s="4"/>
      <c r="O7805" s="4"/>
      <c r="P7805" s="4"/>
      <c r="Q7805" s="4"/>
      <c r="R7805" s="4"/>
      <c r="S7805" s="4"/>
      <c r="T7805" s="4"/>
      <c r="U7805" s="4"/>
      <c r="V7805" s="4"/>
    </row>
    <row r="7806" spans="1:22">
      <c r="A7806" s="4"/>
      <c r="B7806" s="4"/>
      <c r="C7806" s="18"/>
      <c r="D7806" s="8"/>
      <c r="E7806" s="8"/>
      <c r="F7806" s="4"/>
      <c r="G7806" s="9"/>
      <c r="H7806" s="18"/>
      <c r="I7806" s="18"/>
      <c r="J7806" s="23" t="str">
        <f>IF(OR(ISBLANK(H7806),ISBLANK((I7806))),"",NETWORKDAYS(H7806,I7806,Setup!$A$2:$A$30))</f>
        <v/>
      </c>
      <c r="K7806" s="4"/>
      <c r="L7806" s="4"/>
      <c r="M7806" s="4"/>
      <c r="N7806" s="4"/>
      <c r="O7806" s="4"/>
      <c r="P7806" s="4"/>
      <c r="Q7806" s="4"/>
      <c r="R7806" s="4"/>
      <c r="S7806" s="4"/>
      <c r="T7806" s="4"/>
      <c r="U7806" s="4"/>
      <c r="V7806" s="4"/>
    </row>
    <row r="7807" spans="1:22">
      <c r="A7807" s="4"/>
      <c r="B7807" s="4"/>
      <c r="C7807" s="18"/>
      <c r="D7807" s="8"/>
      <c r="E7807" s="8"/>
      <c r="F7807" s="4"/>
      <c r="G7807" s="9"/>
      <c r="H7807" s="18"/>
      <c r="I7807" s="18"/>
      <c r="J7807" s="23" t="str">
        <f>IF(OR(ISBLANK(H7807),ISBLANK((I7807))),"",NETWORKDAYS(H7807,I7807,Setup!$A$2:$A$30))</f>
        <v/>
      </c>
      <c r="K7807" s="4"/>
      <c r="L7807" s="4"/>
      <c r="M7807" s="4"/>
      <c r="N7807" s="4"/>
      <c r="O7807" s="4"/>
      <c r="P7807" s="4"/>
      <c r="Q7807" s="4"/>
      <c r="R7807" s="4"/>
      <c r="S7807" s="4"/>
      <c r="T7807" s="4"/>
      <c r="U7807" s="4"/>
      <c r="V7807" s="4"/>
    </row>
    <row r="7808" spans="1:22">
      <c r="A7808" s="4"/>
      <c r="B7808" s="4"/>
      <c r="C7808" s="18"/>
      <c r="D7808" s="8"/>
      <c r="E7808" s="8"/>
      <c r="F7808" s="4"/>
      <c r="G7808" s="9"/>
      <c r="H7808" s="18"/>
      <c r="I7808" s="18"/>
      <c r="J7808" s="23" t="str">
        <f>IF(OR(ISBLANK(H7808),ISBLANK((I7808))),"",NETWORKDAYS(H7808,I7808,Setup!$A$2:$A$30))</f>
        <v/>
      </c>
      <c r="K7808" s="4"/>
      <c r="L7808" s="4"/>
      <c r="M7808" s="4"/>
      <c r="N7808" s="4"/>
      <c r="O7808" s="4"/>
      <c r="P7808" s="4"/>
      <c r="Q7808" s="4"/>
      <c r="R7808" s="4"/>
      <c r="S7808" s="4"/>
      <c r="T7808" s="4"/>
      <c r="U7808" s="4"/>
      <c r="V7808" s="4"/>
    </row>
    <row r="7809" spans="1:22">
      <c r="A7809" s="4"/>
      <c r="B7809" s="4"/>
      <c r="C7809" s="18"/>
      <c r="D7809" s="8"/>
      <c r="E7809" s="8"/>
      <c r="F7809" s="4"/>
      <c r="G7809" s="9"/>
      <c r="H7809" s="18"/>
      <c r="I7809" s="18"/>
      <c r="J7809" s="23" t="str">
        <f>IF(OR(ISBLANK(H7809),ISBLANK((I7809))),"",NETWORKDAYS(H7809,I7809,Setup!$A$2:$A$30))</f>
        <v/>
      </c>
      <c r="K7809" s="4"/>
      <c r="L7809" s="4"/>
      <c r="M7809" s="4"/>
      <c r="N7809" s="4"/>
      <c r="O7809" s="4"/>
      <c r="P7809" s="4"/>
      <c r="Q7809" s="4"/>
      <c r="R7809" s="4"/>
      <c r="S7809" s="4"/>
      <c r="T7809" s="4"/>
      <c r="U7809" s="4"/>
      <c r="V7809" s="4"/>
    </row>
    <row r="7810" spans="1:22">
      <c r="A7810" s="4"/>
      <c r="B7810" s="4"/>
      <c r="C7810" s="18"/>
      <c r="D7810" s="8"/>
      <c r="E7810" s="8"/>
      <c r="F7810" s="4"/>
      <c r="G7810" s="9"/>
      <c r="H7810" s="18"/>
      <c r="I7810" s="18"/>
      <c r="J7810" s="23" t="str">
        <f>IF(OR(ISBLANK(H7810),ISBLANK((I7810))),"",NETWORKDAYS(H7810,I7810,Setup!$A$2:$A$30))</f>
        <v/>
      </c>
      <c r="K7810" s="4"/>
      <c r="L7810" s="4"/>
      <c r="M7810" s="4"/>
      <c r="N7810" s="4"/>
      <c r="O7810" s="4"/>
      <c r="P7810" s="4"/>
      <c r="Q7810" s="4"/>
      <c r="R7810" s="4"/>
      <c r="S7810" s="4"/>
      <c r="T7810" s="4"/>
      <c r="U7810" s="4"/>
      <c r="V7810" s="4"/>
    </row>
    <row r="7811" spans="1:22">
      <c r="A7811" s="4"/>
      <c r="B7811" s="4"/>
      <c r="C7811" s="18"/>
      <c r="D7811" s="8"/>
      <c r="E7811" s="8"/>
      <c r="F7811" s="4"/>
      <c r="G7811" s="9"/>
      <c r="H7811" s="18"/>
      <c r="I7811" s="18"/>
      <c r="J7811" s="23" t="str">
        <f>IF(OR(ISBLANK(H7811),ISBLANK((I7811))),"",NETWORKDAYS(H7811,I7811,Setup!$A$2:$A$30))</f>
        <v/>
      </c>
      <c r="K7811" s="4"/>
      <c r="L7811" s="4"/>
      <c r="M7811" s="4"/>
      <c r="N7811" s="4"/>
      <c r="O7811" s="4"/>
      <c r="P7811" s="4"/>
      <c r="Q7811" s="4"/>
      <c r="R7811" s="4"/>
      <c r="S7811" s="4"/>
      <c r="T7811" s="4"/>
      <c r="U7811" s="4"/>
      <c r="V7811" s="4"/>
    </row>
    <row r="7812" spans="1:22">
      <c r="A7812" s="4"/>
      <c r="B7812" s="4"/>
      <c r="C7812" s="18"/>
      <c r="D7812" s="8"/>
      <c r="E7812" s="8"/>
      <c r="F7812" s="4"/>
      <c r="G7812" s="9"/>
      <c r="H7812" s="18"/>
      <c r="I7812" s="18"/>
      <c r="J7812" s="23" t="str">
        <f>IF(OR(ISBLANK(H7812),ISBLANK((I7812))),"",NETWORKDAYS(H7812,I7812,Setup!$A$2:$A$30))</f>
        <v/>
      </c>
      <c r="K7812" s="4"/>
      <c r="L7812" s="4"/>
      <c r="M7812" s="4"/>
      <c r="N7812" s="4"/>
      <c r="O7812" s="4"/>
      <c r="P7812" s="4"/>
      <c r="Q7812" s="4"/>
      <c r="R7812" s="4"/>
      <c r="S7812" s="4"/>
      <c r="T7812" s="4"/>
      <c r="U7812" s="4"/>
      <c r="V7812" s="4"/>
    </row>
    <row r="7813" spans="1:22">
      <c r="A7813" s="4"/>
      <c r="B7813" s="4"/>
      <c r="C7813" s="18"/>
      <c r="D7813" s="8"/>
      <c r="E7813" s="8"/>
      <c r="F7813" s="4"/>
      <c r="G7813" s="9"/>
      <c r="H7813" s="18"/>
      <c r="I7813" s="18"/>
      <c r="J7813" s="23" t="str">
        <f>IF(OR(ISBLANK(H7813),ISBLANK((I7813))),"",NETWORKDAYS(H7813,I7813,Setup!$A$2:$A$30))</f>
        <v/>
      </c>
      <c r="K7813" s="4"/>
      <c r="L7813" s="4"/>
      <c r="M7813" s="4"/>
      <c r="N7813" s="4"/>
      <c r="O7813" s="4"/>
      <c r="P7813" s="4"/>
      <c r="Q7813" s="4"/>
      <c r="R7813" s="4"/>
      <c r="S7813" s="4"/>
      <c r="T7813" s="4"/>
      <c r="U7813" s="4"/>
      <c r="V7813" s="4"/>
    </row>
    <row r="7814" spans="1:22">
      <c r="A7814" s="4"/>
      <c r="B7814" s="4"/>
      <c r="C7814" s="18"/>
      <c r="D7814" s="8"/>
      <c r="E7814" s="8"/>
      <c r="F7814" s="4"/>
      <c r="G7814" s="9"/>
      <c r="H7814" s="18"/>
      <c r="I7814" s="18"/>
      <c r="J7814" s="23" t="str">
        <f>IF(OR(ISBLANK(H7814),ISBLANK((I7814))),"",NETWORKDAYS(H7814,I7814,Setup!$A$2:$A$30))</f>
        <v/>
      </c>
      <c r="K7814" s="4"/>
      <c r="L7814" s="4"/>
      <c r="M7814" s="4"/>
      <c r="N7814" s="4"/>
      <c r="O7814" s="4"/>
      <c r="P7814" s="4"/>
      <c r="Q7814" s="4"/>
      <c r="R7814" s="4"/>
      <c r="S7814" s="4"/>
      <c r="T7814" s="4"/>
      <c r="U7814" s="4"/>
      <c r="V7814" s="4"/>
    </row>
    <row r="7815" spans="1:22">
      <c r="A7815" s="4"/>
      <c r="B7815" s="4"/>
      <c r="C7815" s="18"/>
      <c r="D7815" s="8"/>
      <c r="E7815" s="8"/>
      <c r="F7815" s="4"/>
      <c r="G7815" s="9"/>
      <c r="H7815" s="18"/>
      <c r="I7815" s="18"/>
      <c r="J7815" s="23" t="str">
        <f>IF(OR(ISBLANK(H7815),ISBLANK((I7815))),"",NETWORKDAYS(H7815,I7815,Setup!$A$2:$A$30))</f>
        <v/>
      </c>
      <c r="K7815" s="4"/>
      <c r="L7815" s="4"/>
      <c r="M7815" s="4"/>
      <c r="N7815" s="4"/>
      <c r="O7815" s="4"/>
      <c r="P7815" s="4"/>
      <c r="Q7815" s="4"/>
      <c r="R7815" s="4"/>
      <c r="S7815" s="4"/>
      <c r="T7815" s="4"/>
      <c r="U7815" s="4"/>
      <c r="V7815" s="4"/>
    </row>
    <row r="7816" spans="1:22">
      <c r="A7816" s="4"/>
      <c r="B7816" s="4"/>
      <c r="C7816" s="18"/>
      <c r="D7816" s="8"/>
      <c r="E7816" s="8"/>
      <c r="F7816" s="4"/>
      <c r="G7816" s="9"/>
      <c r="H7816" s="18"/>
      <c r="I7816" s="18"/>
      <c r="J7816" s="23" t="str">
        <f>IF(OR(ISBLANK(H7816),ISBLANK((I7816))),"",NETWORKDAYS(H7816,I7816,Setup!$A$2:$A$30))</f>
        <v/>
      </c>
      <c r="K7816" s="4"/>
      <c r="L7816" s="4"/>
      <c r="M7816" s="4"/>
      <c r="N7816" s="4"/>
      <c r="O7816" s="4"/>
      <c r="P7816" s="4"/>
      <c r="Q7816" s="4"/>
      <c r="R7816" s="4"/>
      <c r="S7816" s="4"/>
      <c r="T7816" s="4"/>
      <c r="U7816" s="4"/>
      <c r="V7816" s="4"/>
    </row>
    <row r="7817" spans="1:22">
      <c r="A7817" s="4"/>
      <c r="B7817" s="4"/>
      <c r="C7817" s="18"/>
      <c r="D7817" s="8"/>
      <c r="E7817" s="8"/>
      <c r="F7817" s="4"/>
      <c r="G7817" s="9"/>
      <c r="H7817" s="18"/>
      <c r="I7817" s="18"/>
      <c r="J7817" s="23" t="str">
        <f>IF(OR(ISBLANK(H7817),ISBLANK((I7817))),"",NETWORKDAYS(H7817,I7817,Setup!$A$2:$A$30))</f>
        <v/>
      </c>
      <c r="K7817" s="4"/>
      <c r="L7817" s="4"/>
      <c r="M7817" s="4"/>
      <c r="N7817" s="4"/>
      <c r="O7817" s="4"/>
      <c r="P7817" s="4"/>
      <c r="Q7817" s="4"/>
      <c r="R7817" s="4"/>
      <c r="S7817" s="4"/>
      <c r="T7817" s="4"/>
      <c r="U7817" s="4"/>
      <c r="V7817" s="4"/>
    </row>
    <row r="7818" spans="1:22">
      <c r="A7818" s="4"/>
      <c r="B7818" s="4"/>
      <c r="C7818" s="18"/>
      <c r="D7818" s="8"/>
      <c r="E7818" s="8"/>
      <c r="F7818" s="4"/>
      <c r="G7818" s="9"/>
      <c r="H7818" s="18"/>
      <c r="I7818" s="18"/>
      <c r="J7818" s="23" t="str">
        <f>IF(OR(ISBLANK(H7818),ISBLANK((I7818))),"",NETWORKDAYS(H7818,I7818,Setup!$A$2:$A$30))</f>
        <v/>
      </c>
      <c r="K7818" s="4"/>
      <c r="L7818" s="4"/>
      <c r="M7818" s="4"/>
      <c r="N7818" s="4"/>
      <c r="O7818" s="4"/>
      <c r="P7818" s="4"/>
      <c r="Q7818" s="4"/>
      <c r="R7818" s="4"/>
      <c r="S7818" s="4"/>
      <c r="T7818" s="4"/>
      <c r="U7818" s="4"/>
      <c r="V7818" s="4"/>
    </row>
    <row r="7819" spans="1:22">
      <c r="A7819" s="4"/>
      <c r="B7819" s="4"/>
      <c r="C7819" s="18"/>
      <c r="D7819" s="8"/>
      <c r="E7819" s="8"/>
      <c r="F7819" s="4"/>
      <c r="G7819" s="9"/>
      <c r="H7819" s="18"/>
      <c r="I7819" s="18"/>
      <c r="J7819" s="23" t="str">
        <f>IF(OR(ISBLANK(H7819),ISBLANK((I7819))),"",NETWORKDAYS(H7819,I7819,Setup!$A$2:$A$30))</f>
        <v/>
      </c>
      <c r="K7819" s="4"/>
      <c r="L7819" s="4"/>
      <c r="M7819" s="4"/>
      <c r="N7819" s="4"/>
      <c r="O7819" s="4"/>
      <c r="P7819" s="4"/>
      <c r="Q7819" s="4"/>
      <c r="R7819" s="4"/>
      <c r="S7819" s="4"/>
      <c r="T7819" s="4"/>
      <c r="U7819" s="4"/>
      <c r="V7819" s="4"/>
    </row>
    <row r="7820" spans="1:22">
      <c r="A7820" s="4"/>
      <c r="B7820" s="4"/>
      <c r="C7820" s="18"/>
      <c r="D7820" s="8"/>
      <c r="E7820" s="8"/>
      <c r="F7820" s="4"/>
      <c r="G7820" s="9"/>
      <c r="H7820" s="18"/>
      <c r="I7820" s="18"/>
      <c r="J7820" s="23" t="str">
        <f>IF(OR(ISBLANK(H7820),ISBLANK((I7820))),"",NETWORKDAYS(H7820,I7820,Setup!$A$2:$A$30))</f>
        <v/>
      </c>
      <c r="K7820" s="4"/>
      <c r="L7820" s="4"/>
      <c r="M7820" s="4"/>
      <c r="N7820" s="4"/>
      <c r="O7820" s="4"/>
      <c r="P7820" s="4"/>
      <c r="Q7820" s="4"/>
      <c r="R7820" s="4"/>
      <c r="S7820" s="4"/>
      <c r="T7820" s="4"/>
      <c r="U7820" s="4"/>
      <c r="V7820" s="4"/>
    </row>
    <row r="7821" spans="1:22">
      <c r="A7821" s="4"/>
      <c r="B7821" s="4"/>
      <c r="C7821" s="18"/>
      <c r="D7821" s="8"/>
      <c r="E7821" s="8"/>
      <c r="F7821" s="4"/>
      <c r="G7821" s="9"/>
      <c r="H7821" s="18"/>
      <c r="I7821" s="18"/>
      <c r="J7821" s="23" t="str">
        <f>IF(OR(ISBLANK(H7821),ISBLANK((I7821))),"",NETWORKDAYS(H7821,I7821,Setup!$A$2:$A$30))</f>
        <v/>
      </c>
      <c r="K7821" s="4"/>
      <c r="L7821" s="4"/>
      <c r="M7821" s="4"/>
      <c r="N7821" s="4"/>
      <c r="O7821" s="4"/>
      <c r="P7821" s="4"/>
      <c r="Q7821" s="4"/>
      <c r="R7821" s="4"/>
      <c r="S7821" s="4"/>
      <c r="T7821" s="4"/>
      <c r="U7821" s="4"/>
      <c r="V7821" s="4"/>
    </row>
    <row r="7822" spans="1:22">
      <c r="A7822" s="4"/>
      <c r="B7822" s="4"/>
      <c r="C7822" s="18"/>
      <c r="D7822" s="8"/>
      <c r="E7822" s="8"/>
      <c r="F7822" s="4"/>
      <c r="G7822" s="9"/>
      <c r="H7822" s="18"/>
      <c r="I7822" s="18"/>
      <c r="J7822" s="23" t="str">
        <f>IF(OR(ISBLANK(H7822),ISBLANK((I7822))),"",NETWORKDAYS(H7822,I7822,Setup!$A$2:$A$30))</f>
        <v/>
      </c>
      <c r="K7822" s="4"/>
      <c r="L7822" s="4"/>
      <c r="M7822" s="4"/>
      <c r="N7822" s="4"/>
      <c r="O7822" s="4"/>
      <c r="P7822" s="4"/>
      <c r="Q7822" s="4"/>
      <c r="R7822" s="4"/>
      <c r="S7822" s="4"/>
      <c r="T7822" s="4"/>
      <c r="U7822" s="4"/>
      <c r="V7822" s="4"/>
    </row>
    <row r="7823" spans="1:22">
      <c r="A7823" s="4"/>
      <c r="B7823" s="4"/>
      <c r="C7823" s="18"/>
      <c r="D7823" s="8"/>
      <c r="E7823" s="8"/>
      <c r="F7823" s="4"/>
      <c r="G7823" s="9"/>
      <c r="H7823" s="18"/>
      <c r="I7823" s="18"/>
      <c r="J7823" s="23" t="str">
        <f>IF(OR(ISBLANK(H7823),ISBLANK((I7823))),"",NETWORKDAYS(H7823,I7823,Setup!$A$2:$A$30))</f>
        <v/>
      </c>
      <c r="K7823" s="4"/>
      <c r="L7823" s="4"/>
      <c r="M7823" s="4"/>
      <c r="N7823" s="4"/>
      <c r="O7823" s="4"/>
      <c r="P7823" s="4"/>
      <c r="Q7823" s="4"/>
      <c r="R7823" s="4"/>
      <c r="S7823" s="4"/>
      <c r="T7823" s="4"/>
      <c r="U7823" s="4"/>
      <c r="V7823" s="4"/>
    </row>
    <row r="7824" spans="1:22">
      <c r="A7824" s="4"/>
      <c r="B7824" s="4"/>
      <c r="C7824" s="18"/>
      <c r="D7824" s="8"/>
      <c r="E7824" s="8"/>
      <c r="F7824" s="4"/>
      <c r="G7824" s="9"/>
      <c r="H7824" s="18"/>
      <c r="I7824" s="18"/>
      <c r="J7824" s="23" t="str">
        <f>IF(OR(ISBLANK(H7824),ISBLANK((I7824))),"",NETWORKDAYS(H7824,I7824,Setup!$A$2:$A$30))</f>
        <v/>
      </c>
      <c r="K7824" s="4"/>
      <c r="L7824" s="4"/>
      <c r="M7824" s="4"/>
      <c r="N7824" s="4"/>
      <c r="O7824" s="4"/>
      <c r="P7824" s="4"/>
      <c r="Q7824" s="4"/>
      <c r="R7824" s="4"/>
      <c r="S7824" s="4"/>
      <c r="T7824" s="4"/>
      <c r="U7824" s="4"/>
      <c r="V7824" s="4"/>
    </row>
    <row r="7825" spans="1:22">
      <c r="A7825" s="4"/>
      <c r="B7825" s="4"/>
      <c r="C7825" s="18"/>
      <c r="D7825" s="8"/>
      <c r="E7825" s="8"/>
      <c r="F7825" s="4"/>
      <c r="G7825" s="9"/>
      <c r="H7825" s="18"/>
      <c r="I7825" s="18"/>
      <c r="J7825" s="23" t="str">
        <f>IF(OR(ISBLANK(H7825),ISBLANK((I7825))),"",NETWORKDAYS(H7825,I7825,Setup!$A$2:$A$30))</f>
        <v/>
      </c>
      <c r="K7825" s="4"/>
      <c r="L7825" s="4"/>
      <c r="M7825" s="4"/>
      <c r="N7825" s="4"/>
      <c r="O7825" s="4"/>
      <c r="P7825" s="4"/>
      <c r="Q7825" s="4"/>
      <c r="R7825" s="4"/>
      <c r="S7825" s="4"/>
      <c r="T7825" s="4"/>
      <c r="U7825" s="4"/>
      <c r="V7825" s="4"/>
    </row>
    <row r="7826" spans="1:22">
      <c r="A7826" s="4"/>
      <c r="B7826" s="4"/>
      <c r="C7826" s="18"/>
      <c r="D7826" s="8"/>
      <c r="E7826" s="8"/>
      <c r="F7826" s="4"/>
      <c r="G7826" s="9"/>
      <c r="H7826" s="18"/>
      <c r="I7826" s="18"/>
      <c r="J7826" s="23" t="str">
        <f>IF(OR(ISBLANK(H7826),ISBLANK((I7826))),"",NETWORKDAYS(H7826,I7826,Setup!$A$2:$A$30))</f>
        <v/>
      </c>
      <c r="K7826" s="4"/>
      <c r="L7826" s="4"/>
      <c r="M7826" s="4"/>
      <c r="N7826" s="4"/>
      <c r="O7826" s="4"/>
      <c r="P7826" s="4"/>
      <c r="Q7826" s="4"/>
      <c r="R7826" s="4"/>
      <c r="S7826" s="4"/>
      <c r="T7826" s="4"/>
      <c r="U7826" s="4"/>
      <c r="V7826" s="4"/>
    </row>
    <row r="7827" spans="1:22">
      <c r="A7827" s="4"/>
      <c r="B7827" s="4"/>
      <c r="C7827" s="18"/>
      <c r="D7827" s="8"/>
      <c r="E7827" s="8"/>
      <c r="F7827" s="4"/>
      <c r="G7827" s="9"/>
      <c r="H7827" s="18"/>
      <c r="I7827" s="18"/>
      <c r="J7827" s="23" t="str">
        <f>IF(OR(ISBLANK(H7827),ISBLANK((I7827))),"",NETWORKDAYS(H7827,I7827,Setup!$A$2:$A$30))</f>
        <v/>
      </c>
      <c r="K7827" s="4"/>
      <c r="L7827" s="4"/>
      <c r="M7827" s="4"/>
      <c r="N7827" s="4"/>
      <c r="O7827" s="4"/>
      <c r="P7827" s="4"/>
      <c r="Q7827" s="4"/>
      <c r="R7827" s="4"/>
      <c r="S7827" s="4"/>
      <c r="T7827" s="4"/>
      <c r="U7827" s="4"/>
      <c r="V7827" s="4"/>
    </row>
    <row r="7828" spans="1:22">
      <c r="A7828" s="4"/>
      <c r="B7828" s="4"/>
      <c r="C7828" s="18"/>
      <c r="D7828" s="8"/>
      <c r="E7828" s="8"/>
      <c r="F7828" s="4"/>
      <c r="G7828" s="9"/>
      <c r="H7828" s="18"/>
      <c r="I7828" s="18"/>
      <c r="J7828" s="23" t="str">
        <f>IF(OR(ISBLANK(H7828),ISBLANK((I7828))),"",NETWORKDAYS(H7828,I7828,Setup!$A$2:$A$30))</f>
        <v/>
      </c>
      <c r="K7828" s="4"/>
      <c r="L7828" s="4"/>
      <c r="M7828" s="4"/>
      <c r="N7828" s="4"/>
      <c r="O7828" s="4"/>
      <c r="P7828" s="4"/>
      <c r="Q7828" s="4"/>
      <c r="R7828" s="4"/>
      <c r="S7828" s="4"/>
      <c r="T7828" s="4"/>
      <c r="U7828" s="4"/>
      <c r="V7828" s="4"/>
    </row>
    <row r="7829" spans="1:22">
      <c r="A7829" s="4"/>
      <c r="B7829" s="4"/>
      <c r="C7829" s="18"/>
      <c r="D7829" s="8"/>
      <c r="E7829" s="8"/>
      <c r="F7829" s="4"/>
      <c r="G7829" s="9"/>
      <c r="H7829" s="18"/>
      <c r="I7829" s="18"/>
      <c r="J7829" s="23" t="str">
        <f>IF(OR(ISBLANK(H7829),ISBLANK((I7829))),"",NETWORKDAYS(H7829,I7829,Setup!$A$2:$A$30))</f>
        <v/>
      </c>
      <c r="K7829" s="4"/>
      <c r="L7829" s="4"/>
      <c r="M7829" s="4"/>
      <c r="N7829" s="4"/>
      <c r="O7829" s="4"/>
      <c r="P7829" s="4"/>
      <c r="Q7829" s="4"/>
      <c r="R7829" s="4"/>
      <c r="S7829" s="4"/>
      <c r="T7829" s="4"/>
      <c r="U7829" s="4"/>
      <c r="V7829" s="4"/>
    </row>
    <row r="7830" spans="1:22">
      <c r="A7830" s="4"/>
      <c r="B7830" s="4"/>
      <c r="C7830" s="18"/>
      <c r="D7830" s="8"/>
      <c r="E7830" s="8"/>
      <c r="F7830" s="4"/>
      <c r="G7830" s="9"/>
      <c r="H7830" s="18"/>
      <c r="I7830" s="18"/>
      <c r="J7830" s="23" t="str">
        <f>IF(OR(ISBLANK(H7830),ISBLANK((I7830))),"",NETWORKDAYS(H7830,I7830,Setup!$A$2:$A$30))</f>
        <v/>
      </c>
      <c r="K7830" s="4"/>
      <c r="L7830" s="4"/>
      <c r="M7830" s="4"/>
      <c r="N7830" s="4"/>
      <c r="O7830" s="4"/>
      <c r="P7830" s="4"/>
      <c r="Q7830" s="4"/>
      <c r="R7830" s="4"/>
      <c r="S7830" s="4"/>
      <c r="T7830" s="4"/>
      <c r="U7830" s="4"/>
      <c r="V7830" s="4"/>
    </row>
    <row r="7831" spans="1:22">
      <c r="A7831" s="4"/>
      <c r="B7831" s="4"/>
      <c r="C7831" s="18"/>
      <c r="D7831" s="8"/>
      <c r="E7831" s="8"/>
      <c r="F7831" s="4"/>
      <c r="G7831" s="9"/>
      <c r="H7831" s="18"/>
      <c r="I7831" s="18"/>
      <c r="J7831" s="23" t="str">
        <f>IF(OR(ISBLANK(H7831),ISBLANK((I7831))),"",NETWORKDAYS(H7831,I7831,Setup!$A$2:$A$30))</f>
        <v/>
      </c>
      <c r="K7831" s="4"/>
      <c r="L7831" s="4"/>
      <c r="M7831" s="4"/>
      <c r="N7831" s="4"/>
      <c r="O7831" s="4"/>
      <c r="P7831" s="4"/>
      <c r="Q7831" s="4"/>
      <c r="R7831" s="4"/>
      <c r="S7831" s="4"/>
      <c r="T7831" s="4"/>
      <c r="U7831" s="4"/>
      <c r="V7831" s="4"/>
    </row>
    <row r="7832" spans="1:22">
      <c r="A7832" s="4"/>
      <c r="B7832" s="4"/>
      <c r="C7832" s="18"/>
      <c r="D7832" s="8"/>
      <c r="E7832" s="8"/>
      <c r="F7832" s="4"/>
      <c r="G7832" s="9"/>
      <c r="H7832" s="18"/>
      <c r="I7832" s="18"/>
      <c r="J7832" s="23" t="str">
        <f>IF(OR(ISBLANK(H7832),ISBLANK((I7832))),"",NETWORKDAYS(H7832,I7832,Setup!$A$2:$A$30))</f>
        <v/>
      </c>
      <c r="K7832" s="4"/>
      <c r="L7832" s="4"/>
      <c r="M7832" s="4"/>
      <c r="N7832" s="4"/>
      <c r="O7832" s="4"/>
      <c r="P7832" s="4"/>
      <c r="Q7832" s="4"/>
      <c r="R7832" s="4"/>
      <c r="S7832" s="4"/>
      <c r="T7832" s="4"/>
      <c r="U7832" s="4"/>
      <c r="V7832" s="4"/>
    </row>
    <row r="7833" spans="1:22">
      <c r="A7833" s="4"/>
      <c r="B7833" s="4"/>
      <c r="C7833" s="18"/>
      <c r="D7833" s="8"/>
      <c r="E7833" s="8"/>
      <c r="F7833" s="4"/>
      <c r="G7833" s="9"/>
      <c r="H7833" s="18"/>
      <c r="I7833" s="18"/>
      <c r="J7833" s="23" t="str">
        <f>IF(OR(ISBLANK(H7833),ISBLANK((I7833))),"",NETWORKDAYS(H7833,I7833,Setup!$A$2:$A$30))</f>
        <v/>
      </c>
      <c r="K7833" s="4"/>
      <c r="L7833" s="4"/>
      <c r="M7833" s="4"/>
      <c r="N7833" s="4"/>
      <c r="O7833" s="4"/>
      <c r="P7833" s="4"/>
      <c r="Q7833" s="4"/>
      <c r="R7833" s="4"/>
      <c r="S7833" s="4"/>
      <c r="T7833" s="4"/>
      <c r="U7833" s="4"/>
      <c r="V7833" s="4"/>
    </row>
    <row r="7834" spans="1:22">
      <c r="A7834" s="4"/>
      <c r="B7834" s="4"/>
      <c r="C7834" s="18"/>
      <c r="D7834" s="8"/>
      <c r="E7834" s="8"/>
      <c r="F7834" s="4"/>
      <c r="G7834" s="9"/>
      <c r="H7834" s="18"/>
      <c r="I7834" s="18"/>
      <c r="J7834" s="23" t="str">
        <f>IF(OR(ISBLANK(H7834),ISBLANK((I7834))),"",NETWORKDAYS(H7834,I7834,Setup!$A$2:$A$30))</f>
        <v/>
      </c>
      <c r="K7834" s="4"/>
      <c r="L7834" s="4"/>
      <c r="M7834" s="4"/>
      <c r="N7834" s="4"/>
      <c r="O7834" s="4"/>
      <c r="P7834" s="4"/>
      <c r="Q7834" s="4"/>
      <c r="R7834" s="4"/>
      <c r="S7834" s="4"/>
      <c r="T7834" s="4"/>
      <c r="U7834" s="4"/>
      <c r="V7834" s="4"/>
    </row>
    <row r="7835" spans="1:22">
      <c r="A7835" s="4"/>
      <c r="B7835" s="4"/>
      <c r="C7835" s="18"/>
      <c r="D7835" s="8"/>
      <c r="E7835" s="8"/>
      <c r="F7835" s="4"/>
      <c r="G7835" s="9"/>
      <c r="H7835" s="18"/>
      <c r="I7835" s="18"/>
      <c r="J7835" s="23" t="str">
        <f>IF(OR(ISBLANK(H7835),ISBLANK((I7835))),"",NETWORKDAYS(H7835,I7835,Setup!$A$2:$A$30))</f>
        <v/>
      </c>
      <c r="K7835" s="4"/>
      <c r="L7835" s="4"/>
      <c r="M7835" s="4"/>
      <c r="N7835" s="4"/>
      <c r="O7835" s="4"/>
      <c r="P7835" s="4"/>
      <c r="Q7835" s="4"/>
      <c r="R7835" s="4"/>
      <c r="S7835" s="4"/>
      <c r="T7835" s="4"/>
      <c r="U7835" s="4"/>
      <c r="V7835" s="4"/>
    </row>
    <row r="7836" spans="1:22">
      <c r="A7836" s="4"/>
      <c r="B7836" s="4"/>
      <c r="C7836" s="18"/>
      <c r="D7836" s="8"/>
      <c r="E7836" s="8"/>
      <c r="F7836" s="4"/>
      <c r="G7836" s="9"/>
      <c r="H7836" s="18"/>
      <c r="I7836" s="18"/>
      <c r="J7836" s="23" t="str">
        <f>IF(OR(ISBLANK(H7836),ISBLANK((I7836))),"",NETWORKDAYS(H7836,I7836,Setup!$A$2:$A$30))</f>
        <v/>
      </c>
      <c r="K7836" s="4"/>
      <c r="L7836" s="4"/>
      <c r="M7836" s="4"/>
      <c r="N7836" s="4"/>
      <c r="O7836" s="4"/>
      <c r="P7836" s="4"/>
      <c r="Q7836" s="4"/>
      <c r="R7836" s="4"/>
      <c r="S7836" s="4"/>
      <c r="T7836" s="4"/>
      <c r="U7836" s="4"/>
      <c r="V7836" s="4"/>
    </row>
    <row r="7837" spans="1:22">
      <c r="A7837" s="4"/>
      <c r="B7837" s="4"/>
      <c r="C7837" s="18"/>
      <c r="D7837" s="8"/>
      <c r="E7837" s="8"/>
      <c r="F7837" s="4"/>
      <c r="G7837" s="9"/>
      <c r="H7837" s="18"/>
      <c r="I7837" s="18"/>
      <c r="J7837" s="23" t="str">
        <f>IF(OR(ISBLANK(H7837),ISBLANK((I7837))),"",NETWORKDAYS(H7837,I7837,Setup!$A$2:$A$30))</f>
        <v/>
      </c>
      <c r="K7837" s="4"/>
      <c r="L7837" s="4"/>
      <c r="M7837" s="4"/>
      <c r="N7837" s="4"/>
      <c r="O7837" s="4"/>
      <c r="P7837" s="4"/>
      <c r="Q7837" s="4"/>
      <c r="R7837" s="4"/>
      <c r="S7837" s="4"/>
      <c r="T7837" s="4"/>
      <c r="U7837" s="4"/>
      <c r="V7837" s="4"/>
    </row>
    <row r="7838" spans="1:22">
      <c r="A7838" s="4"/>
      <c r="B7838" s="4"/>
      <c r="C7838" s="18"/>
      <c r="D7838" s="8"/>
      <c r="E7838" s="8"/>
      <c r="F7838" s="4"/>
      <c r="G7838" s="9"/>
      <c r="H7838" s="18"/>
      <c r="I7838" s="18"/>
      <c r="J7838" s="23" t="str">
        <f>IF(OR(ISBLANK(H7838),ISBLANK((I7838))),"",NETWORKDAYS(H7838,I7838,Setup!$A$2:$A$30))</f>
        <v/>
      </c>
      <c r="K7838" s="4"/>
      <c r="L7838" s="4"/>
      <c r="M7838" s="4"/>
      <c r="N7838" s="4"/>
      <c r="O7838" s="4"/>
      <c r="P7838" s="4"/>
      <c r="Q7838" s="4"/>
      <c r="R7838" s="4"/>
      <c r="S7838" s="4"/>
      <c r="T7838" s="4"/>
      <c r="U7838" s="4"/>
      <c r="V7838" s="4"/>
    </row>
    <row r="7839" spans="1:22">
      <c r="A7839" s="4"/>
      <c r="B7839" s="4"/>
      <c r="C7839" s="18"/>
      <c r="D7839" s="8"/>
      <c r="E7839" s="8"/>
      <c r="F7839" s="4"/>
      <c r="G7839" s="9"/>
      <c r="H7839" s="18"/>
      <c r="I7839" s="18"/>
      <c r="J7839" s="23" t="str">
        <f>IF(OR(ISBLANK(H7839),ISBLANK((I7839))),"",NETWORKDAYS(H7839,I7839,Setup!$A$2:$A$30))</f>
        <v/>
      </c>
      <c r="K7839" s="4"/>
      <c r="L7839" s="4"/>
      <c r="M7839" s="4"/>
      <c r="N7839" s="4"/>
      <c r="O7839" s="4"/>
      <c r="P7839" s="4"/>
      <c r="Q7839" s="4"/>
      <c r="R7839" s="4"/>
      <c r="S7839" s="4"/>
      <c r="T7839" s="4"/>
      <c r="U7839" s="4"/>
      <c r="V7839" s="4"/>
    </row>
    <row r="7840" spans="1:22">
      <c r="A7840" s="4"/>
      <c r="B7840" s="4"/>
      <c r="C7840" s="18"/>
      <c r="D7840" s="8"/>
      <c r="E7840" s="8"/>
      <c r="F7840" s="4"/>
      <c r="G7840" s="9"/>
      <c r="H7840" s="18"/>
      <c r="I7840" s="18"/>
      <c r="J7840" s="23" t="str">
        <f>IF(OR(ISBLANK(H7840),ISBLANK((I7840))),"",NETWORKDAYS(H7840,I7840,Setup!$A$2:$A$30))</f>
        <v/>
      </c>
      <c r="K7840" s="4"/>
      <c r="L7840" s="4"/>
      <c r="M7840" s="4"/>
      <c r="N7840" s="4"/>
      <c r="O7840" s="4"/>
      <c r="P7840" s="4"/>
      <c r="Q7840" s="4"/>
      <c r="R7840" s="4"/>
      <c r="S7840" s="4"/>
      <c r="T7840" s="4"/>
      <c r="U7840" s="4"/>
      <c r="V7840" s="4"/>
    </row>
    <row r="7841" spans="1:22">
      <c r="A7841" s="4"/>
      <c r="B7841" s="4"/>
      <c r="C7841" s="18"/>
      <c r="D7841" s="8"/>
      <c r="E7841" s="8"/>
      <c r="F7841" s="4"/>
      <c r="G7841" s="9"/>
      <c r="H7841" s="18"/>
      <c r="I7841" s="18"/>
      <c r="J7841" s="23" t="str">
        <f>IF(OR(ISBLANK(H7841),ISBLANK((I7841))),"",NETWORKDAYS(H7841,I7841,Setup!$A$2:$A$30))</f>
        <v/>
      </c>
      <c r="K7841" s="4"/>
      <c r="L7841" s="4"/>
      <c r="M7841" s="4"/>
      <c r="N7841" s="4"/>
      <c r="O7841" s="4"/>
      <c r="P7841" s="4"/>
      <c r="Q7841" s="4"/>
      <c r="R7841" s="4"/>
      <c r="S7841" s="4"/>
      <c r="T7841" s="4"/>
      <c r="U7841" s="4"/>
      <c r="V7841" s="4"/>
    </row>
    <row r="7842" spans="1:22">
      <c r="A7842" s="4"/>
      <c r="B7842" s="4"/>
      <c r="C7842" s="18"/>
      <c r="D7842" s="8"/>
      <c r="E7842" s="8"/>
      <c r="F7842" s="4"/>
      <c r="G7842" s="9"/>
      <c r="H7842" s="18"/>
      <c r="I7842" s="18"/>
      <c r="J7842" s="23" t="str">
        <f>IF(OR(ISBLANK(H7842),ISBLANK((I7842))),"",NETWORKDAYS(H7842,I7842,Setup!$A$2:$A$30))</f>
        <v/>
      </c>
      <c r="K7842" s="4"/>
      <c r="L7842" s="4"/>
      <c r="M7842" s="4"/>
      <c r="N7842" s="4"/>
      <c r="O7842" s="4"/>
      <c r="P7842" s="4"/>
      <c r="Q7842" s="4"/>
      <c r="R7842" s="4"/>
      <c r="S7842" s="4"/>
      <c r="T7842" s="4"/>
      <c r="U7842" s="4"/>
      <c r="V7842" s="4"/>
    </row>
    <row r="7843" spans="1:22">
      <c r="A7843" s="4"/>
      <c r="B7843" s="4"/>
      <c r="C7843" s="18"/>
      <c r="D7843" s="8"/>
      <c r="E7843" s="8"/>
      <c r="F7843" s="4"/>
      <c r="G7843" s="9"/>
      <c r="H7843" s="18"/>
      <c r="I7843" s="18"/>
      <c r="J7843" s="23" t="str">
        <f>IF(OR(ISBLANK(H7843),ISBLANK((I7843))),"",NETWORKDAYS(H7843,I7843,Setup!$A$2:$A$30))</f>
        <v/>
      </c>
      <c r="K7843" s="4"/>
      <c r="L7843" s="4"/>
      <c r="M7843" s="4"/>
      <c r="N7843" s="4"/>
      <c r="O7843" s="4"/>
      <c r="P7843" s="4"/>
      <c r="Q7843" s="4"/>
      <c r="R7843" s="4"/>
      <c r="S7843" s="4"/>
      <c r="T7843" s="4"/>
      <c r="U7843" s="4"/>
      <c r="V7843" s="4"/>
    </row>
    <row r="7844" spans="1:22">
      <c r="A7844" s="4"/>
      <c r="B7844" s="4"/>
      <c r="C7844" s="18"/>
      <c r="D7844" s="8"/>
      <c r="E7844" s="8"/>
      <c r="F7844" s="4"/>
      <c r="G7844" s="9"/>
      <c r="H7844" s="18"/>
      <c r="I7844" s="18"/>
      <c r="J7844" s="23" t="str">
        <f>IF(OR(ISBLANK(H7844),ISBLANK((I7844))),"",NETWORKDAYS(H7844,I7844,Setup!$A$2:$A$30))</f>
        <v/>
      </c>
      <c r="K7844" s="4"/>
      <c r="L7844" s="4"/>
      <c r="M7844" s="4"/>
      <c r="N7844" s="4"/>
      <c r="O7844" s="4"/>
      <c r="P7844" s="4"/>
      <c r="Q7844" s="4"/>
      <c r="R7844" s="4"/>
      <c r="S7844" s="4"/>
      <c r="T7844" s="4"/>
      <c r="U7844" s="4"/>
      <c r="V7844" s="4"/>
    </row>
    <row r="7845" spans="1:22">
      <c r="A7845" s="4"/>
      <c r="B7845" s="4"/>
      <c r="C7845" s="18"/>
      <c r="D7845" s="8"/>
      <c r="E7845" s="8"/>
      <c r="F7845" s="4"/>
      <c r="G7845" s="9"/>
      <c r="H7845" s="18"/>
      <c r="I7845" s="18"/>
      <c r="J7845" s="23" t="str">
        <f>IF(OR(ISBLANK(H7845),ISBLANK((I7845))),"",NETWORKDAYS(H7845,I7845,Setup!$A$2:$A$30))</f>
        <v/>
      </c>
      <c r="K7845" s="4"/>
      <c r="L7845" s="4"/>
      <c r="M7845" s="4"/>
      <c r="N7845" s="4"/>
      <c r="O7845" s="4"/>
      <c r="P7845" s="4"/>
      <c r="Q7845" s="4"/>
      <c r="R7845" s="4"/>
      <c r="S7845" s="4"/>
      <c r="T7845" s="4"/>
      <c r="U7845" s="4"/>
      <c r="V7845" s="4"/>
    </row>
    <row r="7846" spans="1:22">
      <c r="A7846" s="4"/>
      <c r="B7846" s="4"/>
      <c r="C7846" s="18"/>
      <c r="D7846" s="8"/>
      <c r="E7846" s="8"/>
      <c r="F7846" s="4"/>
      <c r="G7846" s="9"/>
      <c r="H7846" s="18"/>
      <c r="I7846" s="18"/>
      <c r="J7846" s="23" t="str">
        <f>IF(OR(ISBLANK(H7846),ISBLANK((I7846))),"",NETWORKDAYS(H7846,I7846,Setup!$A$2:$A$30))</f>
        <v/>
      </c>
      <c r="K7846" s="4"/>
      <c r="L7846" s="4"/>
      <c r="M7846" s="4"/>
      <c r="N7846" s="4"/>
      <c r="O7846" s="4"/>
      <c r="P7846" s="4"/>
      <c r="Q7846" s="4"/>
      <c r="R7846" s="4"/>
      <c r="S7846" s="4"/>
      <c r="T7846" s="4"/>
      <c r="U7846" s="4"/>
      <c r="V7846" s="4"/>
    </row>
    <row r="7847" spans="1:22">
      <c r="A7847" s="4"/>
      <c r="B7847" s="4"/>
      <c r="C7847" s="18"/>
      <c r="D7847" s="8"/>
      <c r="E7847" s="8"/>
      <c r="F7847" s="4"/>
      <c r="G7847" s="9"/>
      <c r="H7847" s="18"/>
      <c r="I7847" s="18"/>
      <c r="J7847" s="23" t="str">
        <f>IF(OR(ISBLANK(H7847),ISBLANK((I7847))),"",NETWORKDAYS(H7847,I7847,Setup!$A$2:$A$30))</f>
        <v/>
      </c>
      <c r="K7847" s="4"/>
      <c r="L7847" s="4"/>
      <c r="M7847" s="4"/>
      <c r="N7847" s="4"/>
      <c r="O7847" s="4"/>
      <c r="P7847" s="4"/>
      <c r="Q7847" s="4"/>
      <c r="R7847" s="4"/>
      <c r="S7847" s="4"/>
      <c r="T7847" s="4"/>
      <c r="U7847" s="4"/>
      <c r="V7847" s="4"/>
    </row>
    <row r="7848" spans="1:22">
      <c r="A7848" s="4"/>
      <c r="B7848" s="4"/>
      <c r="C7848" s="18"/>
      <c r="D7848" s="8"/>
      <c r="E7848" s="8"/>
      <c r="F7848" s="4"/>
      <c r="G7848" s="9"/>
      <c r="H7848" s="18"/>
      <c r="I7848" s="18"/>
      <c r="J7848" s="23" t="str">
        <f>IF(OR(ISBLANK(H7848),ISBLANK((I7848))),"",NETWORKDAYS(H7848,I7848,Setup!$A$2:$A$30))</f>
        <v/>
      </c>
      <c r="K7848" s="4"/>
      <c r="L7848" s="4"/>
      <c r="M7848" s="4"/>
      <c r="N7848" s="4"/>
      <c r="O7848" s="4"/>
      <c r="P7848" s="4"/>
      <c r="Q7848" s="4"/>
      <c r="R7848" s="4"/>
      <c r="S7848" s="4"/>
      <c r="T7848" s="4"/>
      <c r="U7848" s="4"/>
      <c r="V7848" s="4"/>
    </row>
    <row r="7849" spans="1:22">
      <c r="A7849" s="4"/>
      <c r="B7849" s="4"/>
      <c r="C7849" s="18"/>
      <c r="D7849" s="8"/>
      <c r="E7849" s="8"/>
      <c r="F7849" s="4"/>
      <c r="G7849" s="9"/>
      <c r="H7849" s="18"/>
      <c r="I7849" s="18"/>
      <c r="J7849" s="23" t="str">
        <f>IF(OR(ISBLANK(H7849),ISBLANK((I7849))),"",NETWORKDAYS(H7849,I7849,Setup!$A$2:$A$30))</f>
        <v/>
      </c>
      <c r="K7849" s="4"/>
      <c r="L7849" s="4"/>
      <c r="M7849" s="4"/>
      <c r="N7849" s="4"/>
      <c r="O7849" s="4"/>
      <c r="P7849" s="4"/>
      <c r="Q7849" s="4"/>
      <c r="R7849" s="4"/>
      <c r="S7849" s="4"/>
      <c r="T7849" s="4"/>
      <c r="U7849" s="4"/>
      <c r="V7849" s="4"/>
    </row>
    <row r="7850" spans="1:22">
      <c r="A7850" s="4"/>
      <c r="B7850" s="4"/>
      <c r="C7850" s="18"/>
      <c r="D7850" s="8"/>
      <c r="E7850" s="8"/>
      <c r="F7850" s="4"/>
      <c r="G7850" s="9"/>
      <c r="H7850" s="18"/>
      <c r="I7850" s="18"/>
      <c r="J7850" s="23" t="str">
        <f>IF(OR(ISBLANK(H7850),ISBLANK((I7850))),"",NETWORKDAYS(H7850,I7850,Setup!$A$2:$A$30))</f>
        <v/>
      </c>
      <c r="K7850" s="4"/>
      <c r="L7850" s="4"/>
      <c r="M7850" s="4"/>
      <c r="N7850" s="4"/>
      <c r="O7850" s="4"/>
      <c r="P7850" s="4"/>
      <c r="Q7850" s="4"/>
      <c r="R7850" s="4"/>
      <c r="S7850" s="4"/>
      <c r="T7850" s="4"/>
      <c r="U7850" s="4"/>
      <c r="V7850" s="4"/>
    </row>
    <row r="7851" spans="1:22">
      <c r="A7851" s="4"/>
      <c r="B7851" s="4"/>
      <c r="C7851" s="18"/>
      <c r="D7851" s="8"/>
      <c r="E7851" s="8"/>
      <c r="F7851" s="4"/>
      <c r="G7851" s="9"/>
      <c r="H7851" s="18"/>
      <c r="I7851" s="18"/>
      <c r="J7851" s="23" t="str">
        <f>IF(OR(ISBLANK(H7851),ISBLANK((I7851))),"",NETWORKDAYS(H7851,I7851,Setup!$A$2:$A$30))</f>
        <v/>
      </c>
      <c r="K7851" s="4"/>
      <c r="L7851" s="4"/>
      <c r="M7851" s="4"/>
      <c r="N7851" s="4"/>
      <c r="O7851" s="4"/>
      <c r="P7851" s="4"/>
      <c r="Q7851" s="4"/>
      <c r="R7851" s="4"/>
      <c r="S7851" s="4"/>
      <c r="T7851" s="4"/>
      <c r="U7851" s="4"/>
      <c r="V7851" s="4"/>
    </row>
    <row r="7852" spans="1:22">
      <c r="A7852" s="4"/>
      <c r="B7852" s="4"/>
      <c r="C7852" s="18"/>
      <c r="D7852" s="8"/>
      <c r="E7852" s="8"/>
      <c r="F7852" s="4"/>
      <c r="G7852" s="9"/>
      <c r="H7852" s="18"/>
      <c r="I7852" s="18"/>
      <c r="J7852" s="23" t="str">
        <f>IF(OR(ISBLANK(H7852),ISBLANK((I7852))),"",NETWORKDAYS(H7852,I7852,Setup!$A$2:$A$30))</f>
        <v/>
      </c>
      <c r="K7852" s="4"/>
      <c r="L7852" s="4"/>
      <c r="M7852" s="4"/>
      <c r="N7852" s="4"/>
      <c r="O7852" s="4"/>
      <c r="P7852" s="4"/>
      <c r="Q7852" s="4"/>
      <c r="R7852" s="4"/>
      <c r="S7852" s="4"/>
      <c r="T7852" s="4"/>
      <c r="U7852" s="4"/>
      <c r="V7852" s="4"/>
    </row>
    <row r="7853" spans="1:22">
      <c r="A7853" s="4"/>
      <c r="B7853" s="4"/>
      <c r="C7853" s="18"/>
      <c r="D7853" s="8"/>
      <c r="E7853" s="8"/>
      <c r="F7853" s="4"/>
      <c r="G7853" s="9"/>
      <c r="H7853" s="18"/>
      <c r="I7853" s="18"/>
      <c r="J7853" s="23" t="str">
        <f>IF(OR(ISBLANK(H7853),ISBLANK((I7853))),"",NETWORKDAYS(H7853,I7853,Setup!$A$2:$A$30))</f>
        <v/>
      </c>
      <c r="K7853" s="4"/>
      <c r="L7853" s="4"/>
      <c r="M7853" s="4"/>
      <c r="N7853" s="4"/>
      <c r="O7853" s="4"/>
      <c r="P7853" s="4"/>
      <c r="Q7853" s="4"/>
      <c r="R7853" s="4"/>
      <c r="S7853" s="4"/>
      <c r="T7853" s="4"/>
      <c r="U7853" s="4"/>
      <c r="V7853" s="4"/>
    </row>
    <row r="7854" spans="1:22">
      <c r="A7854" s="4"/>
      <c r="B7854" s="4"/>
      <c r="C7854" s="18"/>
      <c r="D7854" s="8"/>
      <c r="E7854" s="8"/>
      <c r="F7854" s="4"/>
      <c r="G7854" s="9"/>
      <c r="H7854" s="18"/>
      <c r="I7854" s="18"/>
      <c r="J7854" s="23" t="str">
        <f>IF(OR(ISBLANK(H7854),ISBLANK((I7854))),"",NETWORKDAYS(H7854,I7854,Setup!$A$2:$A$30))</f>
        <v/>
      </c>
      <c r="K7854" s="4"/>
      <c r="L7854" s="4"/>
      <c r="M7854" s="4"/>
      <c r="N7854" s="4"/>
      <c r="O7854" s="4"/>
      <c r="P7854" s="4"/>
      <c r="Q7854" s="4"/>
      <c r="R7854" s="4"/>
      <c r="S7854" s="4"/>
      <c r="T7854" s="4"/>
      <c r="U7854" s="4"/>
      <c r="V7854" s="4"/>
    </row>
    <row r="7855" spans="1:22">
      <c r="A7855" s="4"/>
      <c r="B7855" s="4"/>
      <c r="C7855" s="18"/>
      <c r="D7855" s="8"/>
      <c r="E7855" s="8"/>
      <c r="F7855" s="4"/>
      <c r="G7855" s="9"/>
      <c r="H7855" s="18"/>
      <c r="I7855" s="18"/>
      <c r="J7855" s="23" t="str">
        <f>IF(OR(ISBLANK(H7855),ISBLANK((I7855))),"",NETWORKDAYS(H7855,I7855,Setup!$A$2:$A$30))</f>
        <v/>
      </c>
      <c r="K7855" s="4"/>
      <c r="L7855" s="4"/>
      <c r="M7855" s="4"/>
      <c r="N7855" s="4"/>
      <c r="O7855" s="4"/>
      <c r="P7855" s="4"/>
      <c r="Q7855" s="4"/>
      <c r="R7855" s="4"/>
      <c r="S7855" s="4"/>
      <c r="T7855" s="4"/>
      <c r="U7855" s="4"/>
      <c r="V7855" s="4"/>
    </row>
    <row r="7856" spans="1:22">
      <c r="A7856" s="4"/>
      <c r="B7856" s="4"/>
      <c r="C7856" s="18"/>
      <c r="D7856" s="8"/>
      <c r="E7856" s="8"/>
      <c r="F7856" s="4"/>
      <c r="G7856" s="9"/>
      <c r="H7856" s="18"/>
      <c r="I7856" s="18"/>
      <c r="J7856" s="23" t="str">
        <f>IF(OR(ISBLANK(H7856),ISBLANK((I7856))),"",NETWORKDAYS(H7856,I7856,Setup!$A$2:$A$30))</f>
        <v/>
      </c>
      <c r="K7856" s="4"/>
      <c r="L7856" s="4"/>
      <c r="M7856" s="4"/>
      <c r="N7856" s="4"/>
      <c r="O7856" s="4"/>
      <c r="P7856" s="4"/>
      <c r="Q7856" s="4"/>
      <c r="R7856" s="4"/>
      <c r="S7856" s="4"/>
      <c r="T7856" s="4"/>
      <c r="U7856" s="4"/>
      <c r="V7856" s="4"/>
    </row>
    <row r="7857" spans="1:22">
      <c r="A7857" s="4"/>
      <c r="B7857" s="4"/>
      <c r="C7857" s="18"/>
      <c r="D7857" s="8"/>
      <c r="E7857" s="8"/>
      <c r="F7857" s="4"/>
      <c r="G7857" s="9"/>
      <c r="H7857" s="18"/>
      <c r="I7857" s="18"/>
      <c r="J7857" s="23" t="str">
        <f>IF(OR(ISBLANK(H7857),ISBLANK((I7857))),"",NETWORKDAYS(H7857,I7857,Setup!$A$2:$A$30))</f>
        <v/>
      </c>
      <c r="K7857" s="4"/>
      <c r="L7857" s="4"/>
      <c r="M7857" s="4"/>
      <c r="N7857" s="4"/>
      <c r="O7857" s="4"/>
      <c r="P7857" s="4"/>
      <c r="Q7857" s="4"/>
      <c r="R7857" s="4"/>
      <c r="S7857" s="4"/>
      <c r="T7857" s="4"/>
      <c r="U7857" s="4"/>
      <c r="V7857" s="4"/>
    </row>
    <row r="7858" spans="1:22">
      <c r="A7858" s="4"/>
      <c r="B7858" s="4"/>
      <c r="C7858" s="18"/>
      <c r="D7858" s="8"/>
      <c r="E7858" s="8"/>
      <c r="F7858" s="4"/>
      <c r="G7858" s="9"/>
      <c r="H7858" s="18"/>
      <c r="I7858" s="18"/>
      <c r="J7858" s="23" t="str">
        <f>IF(OR(ISBLANK(H7858),ISBLANK((I7858))),"",NETWORKDAYS(H7858,I7858,Setup!$A$2:$A$30))</f>
        <v/>
      </c>
      <c r="K7858" s="4"/>
      <c r="L7858" s="4"/>
      <c r="M7858" s="4"/>
      <c r="N7858" s="4"/>
      <c r="O7858" s="4"/>
      <c r="P7858" s="4"/>
      <c r="Q7858" s="4"/>
      <c r="R7858" s="4"/>
      <c r="S7858" s="4"/>
      <c r="T7858" s="4"/>
      <c r="U7858" s="4"/>
      <c r="V7858" s="4"/>
    </row>
    <row r="7859" spans="1:22">
      <c r="A7859" s="4"/>
      <c r="B7859" s="4"/>
      <c r="C7859" s="18"/>
      <c r="D7859" s="8"/>
      <c r="E7859" s="8"/>
      <c r="F7859" s="4"/>
      <c r="G7859" s="9"/>
      <c r="H7859" s="18"/>
      <c r="I7859" s="18"/>
      <c r="J7859" s="23" t="str">
        <f>IF(OR(ISBLANK(H7859),ISBLANK((I7859))),"",NETWORKDAYS(H7859,I7859,Setup!$A$2:$A$30))</f>
        <v/>
      </c>
      <c r="K7859" s="4"/>
      <c r="L7859" s="4"/>
      <c r="M7859" s="4"/>
      <c r="N7859" s="4"/>
      <c r="O7859" s="4"/>
      <c r="P7859" s="4"/>
      <c r="Q7859" s="4"/>
      <c r="R7859" s="4"/>
      <c r="S7859" s="4"/>
      <c r="T7859" s="4"/>
      <c r="U7859" s="4"/>
      <c r="V7859" s="4"/>
    </row>
    <row r="7860" spans="1:22">
      <c r="A7860" s="4"/>
      <c r="B7860" s="4"/>
      <c r="C7860" s="18"/>
      <c r="D7860" s="8"/>
      <c r="E7860" s="8"/>
      <c r="F7860" s="4"/>
      <c r="G7860" s="9"/>
      <c r="H7860" s="18"/>
      <c r="I7860" s="18"/>
      <c r="J7860" s="23" t="str">
        <f>IF(OR(ISBLANK(H7860),ISBLANK((I7860))),"",NETWORKDAYS(H7860,I7860,Setup!$A$2:$A$30))</f>
        <v/>
      </c>
      <c r="K7860" s="4"/>
      <c r="L7860" s="4"/>
      <c r="M7860" s="4"/>
      <c r="N7860" s="4"/>
      <c r="O7860" s="4"/>
      <c r="P7860" s="4"/>
      <c r="Q7860" s="4"/>
      <c r="R7860" s="4"/>
      <c r="S7860" s="4"/>
      <c r="T7860" s="4"/>
      <c r="U7860" s="4"/>
      <c r="V7860" s="4"/>
    </row>
    <row r="7861" spans="1:22">
      <c r="A7861" s="4"/>
      <c r="B7861" s="4"/>
      <c r="C7861" s="18"/>
      <c r="D7861" s="8"/>
      <c r="E7861" s="8"/>
      <c r="F7861" s="4"/>
      <c r="G7861" s="9"/>
      <c r="H7861" s="18"/>
      <c r="I7861" s="18"/>
      <c r="J7861" s="23" t="str">
        <f>IF(OR(ISBLANK(H7861),ISBLANK((I7861))),"",NETWORKDAYS(H7861,I7861,Setup!$A$2:$A$30))</f>
        <v/>
      </c>
      <c r="K7861" s="4"/>
      <c r="L7861" s="4"/>
      <c r="M7861" s="4"/>
      <c r="N7861" s="4"/>
      <c r="O7861" s="4"/>
      <c r="P7861" s="4"/>
      <c r="Q7861" s="4"/>
      <c r="R7861" s="4"/>
      <c r="S7861" s="4"/>
      <c r="T7861" s="4"/>
      <c r="U7861" s="4"/>
      <c r="V7861" s="4"/>
    </row>
    <row r="7862" spans="1:22">
      <c r="A7862" s="4"/>
      <c r="B7862" s="4"/>
      <c r="C7862" s="18"/>
      <c r="D7862" s="8"/>
      <c r="E7862" s="8"/>
      <c r="F7862" s="4"/>
      <c r="G7862" s="9"/>
      <c r="H7862" s="18"/>
      <c r="I7862" s="18"/>
      <c r="J7862" s="23" t="str">
        <f>IF(OR(ISBLANK(H7862),ISBLANK((I7862))),"",NETWORKDAYS(H7862,I7862,Setup!$A$2:$A$30))</f>
        <v/>
      </c>
      <c r="K7862" s="4"/>
      <c r="L7862" s="4"/>
      <c r="M7862" s="4"/>
      <c r="N7862" s="4"/>
      <c r="O7862" s="4"/>
      <c r="P7862" s="4"/>
      <c r="Q7862" s="4"/>
      <c r="R7862" s="4"/>
      <c r="S7862" s="4"/>
      <c r="T7862" s="4"/>
      <c r="U7862" s="4"/>
      <c r="V7862" s="4"/>
    </row>
    <row r="7863" spans="1:22">
      <c r="A7863" s="4"/>
      <c r="B7863" s="4"/>
      <c r="C7863" s="18"/>
      <c r="D7863" s="8"/>
      <c r="E7863" s="8"/>
      <c r="F7863" s="4"/>
      <c r="G7863" s="9"/>
      <c r="H7863" s="18"/>
      <c r="I7863" s="18"/>
      <c r="J7863" s="23" t="str">
        <f>IF(OR(ISBLANK(H7863),ISBLANK((I7863))),"",NETWORKDAYS(H7863,I7863,Setup!$A$2:$A$30))</f>
        <v/>
      </c>
      <c r="K7863" s="4"/>
      <c r="L7863" s="4"/>
      <c r="M7863" s="4"/>
      <c r="N7863" s="4"/>
      <c r="O7863" s="4"/>
      <c r="P7863" s="4"/>
      <c r="Q7863" s="4"/>
      <c r="R7863" s="4"/>
      <c r="S7863" s="4"/>
      <c r="T7863" s="4"/>
      <c r="U7863" s="4"/>
      <c r="V7863" s="4"/>
    </row>
    <row r="7864" spans="1:22">
      <c r="A7864" s="4"/>
      <c r="B7864" s="4"/>
      <c r="C7864" s="18"/>
      <c r="D7864" s="8"/>
      <c r="E7864" s="8"/>
      <c r="F7864" s="4"/>
      <c r="G7864" s="9"/>
      <c r="H7864" s="18"/>
      <c r="I7864" s="18"/>
      <c r="J7864" s="23" t="str">
        <f>IF(OR(ISBLANK(H7864),ISBLANK((I7864))),"",NETWORKDAYS(H7864,I7864,Setup!$A$2:$A$30))</f>
        <v/>
      </c>
      <c r="K7864" s="4"/>
      <c r="L7864" s="4"/>
      <c r="M7864" s="4"/>
      <c r="N7864" s="4"/>
      <c r="O7864" s="4"/>
      <c r="P7864" s="4"/>
      <c r="Q7864" s="4"/>
      <c r="R7864" s="4"/>
      <c r="S7864" s="4"/>
      <c r="T7864" s="4"/>
      <c r="U7864" s="4"/>
      <c r="V7864" s="4"/>
    </row>
    <row r="7865" spans="1:22">
      <c r="A7865" s="4"/>
      <c r="B7865" s="4"/>
      <c r="C7865" s="18"/>
      <c r="D7865" s="8"/>
      <c r="E7865" s="8"/>
      <c r="F7865" s="4"/>
      <c r="G7865" s="9"/>
      <c r="H7865" s="18"/>
      <c r="I7865" s="18"/>
      <c r="J7865" s="23" t="str">
        <f>IF(OR(ISBLANK(H7865),ISBLANK((I7865))),"",NETWORKDAYS(H7865,I7865,Setup!$A$2:$A$30))</f>
        <v/>
      </c>
      <c r="K7865" s="4"/>
      <c r="L7865" s="4"/>
      <c r="M7865" s="4"/>
      <c r="N7865" s="4"/>
      <c r="O7865" s="4"/>
      <c r="P7865" s="4"/>
      <c r="Q7865" s="4"/>
      <c r="R7865" s="4"/>
      <c r="S7865" s="4"/>
      <c r="T7865" s="4"/>
      <c r="U7865" s="4"/>
      <c r="V7865" s="4"/>
    </row>
    <row r="7866" spans="1:22">
      <c r="A7866" s="4"/>
      <c r="B7866" s="4"/>
      <c r="C7866" s="18"/>
      <c r="D7866" s="8"/>
      <c r="E7866" s="8"/>
      <c r="F7866" s="4"/>
      <c r="G7866" s="9"/>
      <c r="H7866" s="18"/>
      <c r="I7866" s="18"/>
      <c r="J7866" s="23" t="str">
        <f>IF(OR(ISBLANK(H7866),ISBLANK((I7866))),"",NETWORKDAYS(H7866,I7866,Setup!$A$2:$A$30))</f>
        <v/>
      </c>
      <c r="K7866" s="4"/>
      <c r="L7866" s="4"/>
      <c r="M7866" s="4"/>
      <c r="N7866" s="4"/>
      <c r="O7866" s="4"/>
      <c r="P7866" s="4"/>
      <c r="Q7866" s="4"/>
      <c r="R7866" s="4"/>
      <c r="S7866" s="4"/>
      <c r="T7866" s="4"/>
      <c r="U7866" s="4"/>
      <c r="V7866" s="4"/>
    </row>
    <row r="7867" spans="1:22">
      <c r="A7867" s="4"/>
      <c r="B7867" s="4"/>
      <c r="C7867" s="18"/>
      <c r="D7867" s="8"/>
      <c r="E7867" s="8"/>
      <c r="F7867" s="4"/>
      <c r="G7867" s="9"/>
      <c r="H7867" s="18"/>
      <c r="I7867" s="18"/>
      <c r="J7867" s="23" t="str">
        <f>IF(OR(ISBLANK(H7867),ISBLANK((I7867))),"",NETWORKDAYS(H7867,I7867,Setup!$A$2:$A$30))</f>
        <v/>
      </c>
      <c r="K7867" s="4"/>
      <c r="L7867" s="4"/>
      <c r="M7867" s="4"/>
      <c r="N7867" s="4"/>
      <c r="O7867" s="4"/>
      <c r="P7867" s="4"/>
      <c r="Q7867" s="4"/>
      <c r="R7867" s="4"/>
      <c r="S7867" s="4"/>
      <c r="T7867" s="4"/>
      <c r="U7867" s="4"/>
      <c r="V7867" s="4"/>
    </row>
    <row r="7868" spans="1:22">
      <c r="A7868" s="4"/>
      <c r="B7868" s="4"/>
      <c r="C7868" s="18"/>
      <c r="D7868" s="8"/>
      <c r="E7868" s="8"/>
      <c r="F7868" s="4"/>
      <c r="G7868" s="9"/>
      <c r="H7868" s="18"/>
      <c r="I7868" s="18"/>
      <c r="J7868" s="23" t="str">
        <f>IF(OR(ISBLANK(H7868),ISBLANK((I7868))),"",NETWORKDAYS(H7868,I7868,Setup!$A$2:$A$30))</f>
        <v/>
      </c>
      <c r="K7868" s="4"/>
      <c r="L7868" s="4"/>
      <c r="M7868" s="4"/>
      <c r="N7868" s="4"/>
      <c r="O7868" s="4"/>
      <c r="P7868" s="4"/>
      <c r="Q7868" s="4"/>
      <c r="R7868" s="4"/>
      <c r="S7868" s="4"/>
      <c r="T7868" s="4"/>
      <c r="U7868" s="4"/>
      <c r="V7868" s="4"/>
    </row>
    <row r="7869" spans="1:22">
      <c r="A7869" s="4"/>
      <c r="B7869" s="4"/>
      <c r="C7869" s="18"/>
      <c r="D7869" s="8"/>
      <c r="E7869" s="8"/>
      <c r="F7869" s="4"/>
      <c r="G7869" s="9"/>
      <c r="H7869" s="18"/>
      <c r="I7869" s="18"/>
      <c r="J7869" s="23" t="str">
        <f>IF(OR(ISBLANK(H7869),ISBLANK((I7869))),"",NETWORKDAYS(H7869,I7869,Setup!$A$2:$A$30))</f>
        <v/>
      </c>
      <c r="K7869" s="4"/>
      <c r="L7869" s="4"/>
      <c r="M7869" s="4"/>
      <c r="N7869" s="4"/>
      <c r="O7869" s="4"/>
      <c r="P7869" s="4"/>
      <c r="Q7869" s="4"/>
      <c r="R7869" s="4"/>
      <c r="S7869" s="4"/>
      <c r="T7869" s="4"/>
      <c r="U7869" s="4"/>
      <c r="V7869" s="4"/>
    </row>
    <row r="7870" spans="1:22">
      <c r="A7870" s="4"/>
      <c r="B7870" s="4"/>
      <c r="C7870" s="18"/>
      <c r="D7870" s="8"/>
      <c r="E7870" s="8"/>
      <c r="F7870" s="4"/>
      <c r="G7870" s="9"/>
      <c r="H7870" s="18"/>
      <c r="I7870" s="18"/>
      <c r="J7870" s="23" t="str">
        <f>IF(OR(ISBLANK(H7870),ISBLANK((I7870))),"",NETWORKDAYS(H7870,I7870,Setup!$A$2:$A$30))</f>
        <v/>
      </c>
      <c r="K7870" s="4"/>
      <c r="L7870" s="4"/>
      <c r="M7870" s="4"/>
      <c r="N7870" s="4"/>
      <c r="O7870" s="4"/>
      <c r="P7870" s="4"/>
      <c r="Q7870" s="4"/>
      <c r="R7870" s="4"/>
      <c r="S7870" s="4"/>
      <c r="T7870" s="4"/>
      <c r="U7870" s="4"/>
      <c r="V7870" s="4"/>
    </row>
    <row r="7871" spans="1:22">
      <c r="A7871" s="4"/>
      <c r="B7871" s="4"/>
      <c r="C7871" s="18"/>
      <c r="D7871" s="8"/>
      <c r="E7871" s="8"/>
      <c r="F7871" s="4"/>
      <c r="G7871" s="9"/>
      <c r="H7871" s="18"/>
      <c r="I7871" s="18"/>
      <c r="J7871" s="23" t="str">
        <f>IF(OR(ISBLANK(H7871),ISBLANK((I7871))),"",NETWORKDAYS(H7871,I7871,Setup!$A$2:$A$30))</f>
        <v/>
      </c>
      <c r="K7871" s="4"/>
      <c r="L7871" s="4"/>
      <c r="M7871" s="4"/>
      <c r="N7871" s="4"/>
      <c r="O7871" s="4"/>
      <c r="P7871" s="4"/>
      <c r="Q7871" s="4"/>
      <c r="R7871" s="4"/>
      <c r="S7871" s="4"/>
      <c r="T7871" s="4"/>
      <c r="U7871" s="4"/>
      <c r="V7871" s="4"/>
    </row>
    <row r="7872" spans="1:22">
      <c r="A7872" s="4"/>
      <c r="B7872" s="4"/>
      <c r="C7872" s="18"/>
      <c r="D7872" s="8"/>
      <c r="E7872" s="8"/>
      <c r="F7872" s="4"/>
      <c r="G7872" s="9"/>
      <c r="H7872" s="18"/>
      <c r="I7872" s="18"/>
      <c r="J7872" s="23" t="str">
        <f>IF(OR(ISBLANK(H7872),ISBLANK((I7872))),"",NETWORKDAYS(H7872,I7872,Setup!$A$2:$A$30))</f>
        <v/>
      </c>
      <c r="K7872" s="4"/>
      <c r="L7872" s="4"/>
      <c r="M7872" s="4"/>
      <c r="N7872" s="4"/>
      <c r="O7872" s="4"/>
      <c r="P7872" s="4"/>
      <c r="Q7872" s="4"/>
      <c r="R7872" s="4"/>
      <c r="S7872" s="4"/>
      <c r="T7872" s="4"/>
      <c r="U7872" s="4"/>
      <c r="V7872" s="4"/>
    </row>
    <row r="7873" spans="1:22">
      <c r="A7873" s="4"/>
      <c r="B7873" s="4"/>
      <c r="C7873" s="18"/>
      <c r="D7873" s="8"/>
      <c r="E7873" s="8"/>
      <c r="F7873" s="4"/>
      <c r="G7873" s="9"/>
      <c r="H7873" s="18"/>
      <c r="I7873" s="18"/>
      <c r="J7873" s="23" t="str">
        <f>IF(OR(ISBLANK(H7873),ISBLANK((I7873))),"",NETWORKDAYS(H7873,I7873,Setup!$A$2:$A$30))</f>
        <v/>
      </c>
      <c r="K7873" s="4"/>
      <c r="L7873" s="4"/>
      <c r="M7873" s="4"/>
      <c r="N7873" s="4"/>
      <c r="O7873" s="4"/>
      <c r="P7873" s="4"/>
      <c r="Q7873" s="4"/>
      <c r="R7873" s="4"/>
      <c r="S7873" s="4"/>
      <c r="T7873" s="4"/>
      <c r="U7873" s="4"/>
      <c r="V7873" s="4"/>
    </row>
    <row r="7874" spans="1:22">
      <c r="A7874" s="4"/>
      <c r="B7874" s="4"/>
      <c r="C7874" s="18"/>
      <c r="D7874" s="8"/>
      <c r="E7874" s="8"/>
      <c r="F7874" s="4"/>
      <c r="G7874" s="9"/>
      <c r="H7874" s="18"/>
      <c r="I7874" s="18"/>
      <c r="J7874" s="23" t="str">
        <f>IF(OR(ISBLANK(H7874),ISBLANK((I7874))),"",NETWORKDAYS(H7874,I7874,Setup!$A$2:$A$30))</f>
        <v/>
      </c>
      <c r="K7874" s="4"/>
      <c r="L7874" s="4"/>
      <c r="M7874" s="4"/>
      <c r="N7874" s="4"/>
      <c r="O7874" s="4"/>
      <c r="P7874" s="4"/>
      <c r="Q7874" s="4"/>
      <c r="R7874" s="4"/>
      <c r="S7874" s="4"/>
      <c r="T7874" s="4"/>
      <c r="U7874" s="4"/>
      <c r="V7874" s="4"/>
    </row>
    <row r="7875" spans="1:22">
      <c r="A7875" s="4"/>
      <c r="B7875" s="4"/>
      <c r="C7875" s="18"/>
      <c r="D7875" s="8"/>
      <c r="E7875" s="8"/>
      <c r="F7875" s="4"/>
      <c r="G7875" s="9"/>
      <c r="H7875" s="18"/>
      <c r="I7875" s="18"/>
      <c r="J7875" s="23" t="str">
        <f>IF(OR(ISBLANK(H7875),ISBLANK((I7875))),"",NETWORKDAYS(H7875,I7875,Setup!$A$2:$A$30))</f>
        <v/>
      </c>
      <c r="K7875" s="4"/>
      <c r="L7875" s="4"/>
      <c r="M7875" s="4"/>
      <c r="N7875" s="4"/>
      <c r="O7875" s="4"/>
      <c r="P7875" s="4"/>
      <c r="Q7875" s="4"/>
      <c r="R7875" s="4"/>
      <c r="S7875" s="4"/>
      <c r="T7875" s="4"/>
      <c r="U7875" s="4"/>
      <c r="V7875" s="4"/>
    </row>
    <row r="7876" spans="1:22">
      <c r="A7876" s="4"/>
      <c r="B7876" s="4"/>
      <c r="C7876" s="18"/>
      <c r="D7876" s="8"/>
      <c r="E7876" s="8"/>
      <c r="F7876" s="4"/>
      <c r="G7876" s="9"/>
      <c r="H7876" s="18"/>
      <c r="I7876" s="18"/>
      <c r="J7876" s="23" t="str">
        <f>IF(OR(ISBLANK(H7876),ISBLANK((I7876))),"",NETWORKDAYS(H7876,I7876,Setup!$A$2:$A$30))</f>
        <v/>
      </c>
      <c r="K7876" s="4"/>
      <c r="L7876" s="4"/>
      <c r="M7876" s="4"/>
      <c r="N7876" s="4"/>
      <c r="O7876" s="4"/>
      <c r="P7876" s="4"/>
      <c r="Q7876" s="4"/>
      <c r="R7876" s="4"/>
      <c r="S7876" s="4"/>
      <c r="T7876" s="4"/>
      <c r="U7876" s="4"/>
      <c r="V7876" s="4"/>
    </row>
    <row r="7877" spans="1:22">
      <c r="A7877" s="4"/>
      <c r="B7877" s="4"/>
      <c r="C7877" s="18"/>
      <c r="D7877" s="8"/>
      <c r="E7877" s="8"/>
      <c r="F7877" s="4"/>
      <c r="G7877" s="9"/>
      <c r="H7877" s="18"/>
      <c r="I7877" s="18"/>
      <c r="J7877" s="23" t="str">
        <f>IF(OR(ISBLANK(H7877),ISBLANK((I7877))),"",NETWORKDAYS(H7877,I7877,Setup!$A$2:$A$30))</f>
        <v/>
      </c>
      <c r="K7877" s="4"/>
      <c r="L7877" s="4"/>
      <c r="M7877" s="4"/>
      <c r="N7877" s="4"/>
      <c r="O7877" s="4"/>
      <c r="P7877" s="4"/>
      <c r="Q7877" s="4"/>
      <c r="R7877" s="4"/>
      <c r="S7877" s="4"/>
      <c r="T7877" s="4"/>
      <c r="U7877" s="4"/>
      <c r="V7877" s="4"/>
    </row>
    <row r="7878" spans="1:22">
      <c r="A7878" s="4"/>
      <c r="B7878" s="4"/>
      <c r="C7878" s="18"/>
      <c r="D7878" s="8"/>
      <c r="E7878" s="8"/>
      <c r="F7878" s="4"/>
      <c r="G7878" s="9"/>
      <c r="H7878" s="18"/>
      <c r="I7878" s="18"/>
      <c r="J7878" s="23" t="str">
        <f>IF(OR(ISBLANK(H7878),ISBLANK((I7878))),"",NETWORKDAYS(H7878,I7878,Setup!$A$2:$A$30))</f>
        <v/>
      </c>
      <c r="K7878" s="4"/>
      <c r="L7878" s="4"/>
      <c r="M7878" s="4"/>
      <c r="N7878" s="4"/>
      <c r="O7878" s="4"/>
      <c r="P7878" s="4"/>
      <c r="Q7878" s="4"/>
      <c r="R7878" s="4"/>
      <c r="S7878" s="4"/>
      <c r="T7878" s="4"/>
      <c r="U7878" s="4"/>
      <c r="V7878" s="4"/>
    </row>
    <row r="7879" spans="1:22">
      <c r="A7879" s="4"/>
      <c r="B7879" s="4"/>
      <c r="C7879" s="18"/>
      <c r="D7879" s="8"/>
      <c r="E7879" s="8"/>
      <c r="F7879" s="4"/>
      <c r="G7879" s="9"/>
      <c r="H7879" s="18"/>
      <c r="I7879" s="18"/>
      <c r="J7879" s="23" t="str">
        <f>IF(OR(ISBLANK(H7879),ISBLANK((I7879))),"",NETWORKDAYS(H7879,I7879,Setup!$A$2:$A$30))</f>
        <v/>
      </c>
      <c r="K7879" s="4"/>
      <c r="L7879" s="4"/>
      <c r="M7879" s="4"/>
      <c r="N7879" s="4"/>
      <c r="O7879" s="4"/>
      <c r="P7879" s="4"/>
      <c r="Q7879" s="4"/>
      <c r="R7879" s="4"/>
      <c r="S7879" s="4"/>
      <c r="T7879" s="4"/>
      <c r="U7879" s="4"/>
      <c r="V7879" s="4"/>
    </row>
    <row r="7880" spans="1:22">
      <c r="A7880" s="4"/>
      <c r="B7880" s="4"/>
      <c r="C7880" s="18"/>
      <c r="D7880" s="8"/>
      <c r="E7880" s="8"/>
      <c r="F7880" s="4"/>
      <c r="G7880" s="9"/>
      <c r="H7880" s="18"/>
      <c r="I7880" s="18"/>
      <c r="J7880" s="23" t="str">
        <f>IF(OR(ISBLANK(H7880),ISBLANK((I7880))),"",NETWORKDAYS(H7880,I7880,Setup!$A$2:$A$30))</f>
        <v/>
      </c>
      <c r="K7880" s="4"/>
      <c r="L7880" s="4"/>
      <c r="M7880" s="4"/>
      <c r="N7880" s="4"/>
      <c r="O7880" s="4"/>
      <c r="P7880" s="4"/>
      <c r="Q7880" s="4"/>
      <c r="R7880" s="4"/>
      <c r="S7880" s="4"/>
      <c r="T7880" s="4"/>
      <c r="U7880" s="4"/>
      <c r="V7880" s="4"/>
    </row>
    <row r="7881" spans="1:22">
      <c r="A7881" s="4"/>
      <c r="B7881" s="4"/>
      <c r="C7881" s="18"/>
      <c r="D7881" s="8"/>
      <c r="E7881" s="8"/>
      <c r="F7881" s="4"/>
      <c r="G7881" s="9"/>
      <c r="H7881" s="18"/>
      <c r="I7881" s="18"/>
      <c r="J7881" s="23" t="str">
        <f>IF(OR(ISBLANK(H7881),ISBLANK((I7881))),"",NETWORKDAYS(H7881,I7881,Setup!$A$2:$A$30))</f>
        <v/>
      </c>
      <c r="K7881" s="4"/>
      <c r="L7881" s="4"/>
      <c r="M7881" s="4"/>
      <c r="N7881" s="4"/>
      <c r="O7881" s="4"/>
      <c r="P7881" s="4"/>
      <c r="Q7881" s="4"/>
      <c r="R7881" s="4"/>
      <c r="S7881" s="4"/>
      <c r="T7881" s="4"/>
      <c r="U7881" s="4"/>
      <c r="V7881" s="4"/>
    </row>
    <row r="7882" spans="1:22">
      <c r="A7882" s="4"/>
      <c r="B7882" s="4"/>
      <c r="C7882" s="18"/>
      <c r="D7882" s="8"/>
      <c r="E7882" s="8"/>
      <c r="F7882" s="4"/>
      <c r="G7882" s="9"/>
      <c r="H7882" s="18"/>
      <c r="I7882" s="18"/>
      <c r="J7882" s="23" t="str">
        <f>IF(OR(ISBLANK(H7882),ISBLANK((I7882))),"",NETWORKDAYS(H7882,I7882,Setup!$A$2:$A$30))</f>
        <v/>
      </c>
      <c r="K7882" s="4"/>
      <c r="L7882" s="4"/>
      <c r="M7882" s="4"/>
      <c r="N7882" s="4"/>
      <c r="O7882" s="4"/>
      <c r="P7882" s="4"/>
      <c r="Q7882" s="4"/>
      <c r="R7882" s="4"/>
      <c r="S7882" s="4"/>
      <c r="T7882" s="4"/>
      <c r="U7882" s="4"/>
      <c r="V7882" s="4"/>
    </row>
    <row r="7883" spans="1:22">
      <c r="A7883" s="4"/>
      <c r="B7883" s="4"/>
      <c r="C7883" s="18"/>
      <c r="D7883" s="8"/>
      <c r="E7883" s="8"/>
      <c r="F7883" s="4"/>
      <c r="G7883" s="9"/>
      <c r="H7883" s="18"/>
      <c r="I7883" s="18"/>
      <c r="J7883" s="23" t="str">
        <f>IF(OR(ISBLANK(H7883),ISBLANK((I7883))),"",NETWORKDAYS(H7883,I7883,Setup!$A$2:$A$30))</f>
        <v/>
      </c>
      <c r="K7883" s="4"/>
      <c r="L7883" s="4"/>
      <c r="M7883" s="4"/>
      <c r="N7883" s="4"/>
      <c r="O7883" s="4"/>
      <c r="P7883" s="4"/>
      <c r="Q7883" s="4"/>
      <c r="R7883" s="4"/>
      <c r="S7883" s="4"/>
      <c r="T7883" s="4"/>
      <c r="U7883" s="4"/>
      <c r="V7883" s="4"/>
    </row>
    <row r="7884" spans="1:22">
      <c r="A7884" s="4"/>
      <c r="B7884" s="4"/>
      <c r="C7884" s="18"/>
      <c r="D7884" s="8"/>
      <c r="E7884" s="8"/>
      <c r="F7884" s="4"/>
      <c r="G7884" s="9"/>
      <c r="H7884" s="18"/>
      <c r="I7884" s="18"/>
      <c r="J7884" s="23" t="str">
        <f>IF(OR(ISBLANK(H7884),ISBLANK((I7884))),"",NETWORKDAYS(H7884,I7884,Setup!$A$2:$A$30))</f>
        <v/>
      </c>
      <c r="K7884" s="4"/>
      <c r="L7884" s="4"/>
      <c r="M7884" s="4"/>
      <c r="N7884" s="4"/>
      <c r="O7884" s="4"/>
      <c r="P7884" s="4"/>
      <c r="Q7884" s="4"/>
      <c r="R7884" s="4"/>
      <c r="S7884" s="4"/>
      <c r="T7884" s="4"/>
      <c r="U7884" s="4"/>
      <c r="V7884" s="4"/>
    </row>
    <row r="7885" spans="1:22">
      <c r="A7885" s="4"/>
      <c r="B7885" s="4"/>
      <c r="C7885" s="18"/>
      <c r="D7885" s="8"/>
      <c r="E7885" s="8"/>
      <c r="F7885" s="4"/>
      <c r="G7885" s="9"/>
      <c r="H7885" s="18"/>
      <c r="I7885" s="18"/>
      <c r="J7885" s="23" t="str">
        <f>IF(OR(ISBLANK(H7885),ISBLANK((I7885))),"",NETWORKDAYS(H7885,I7885,Setup!$A$2:$A$30))</f>
        <v/>
      </c>
      <c r="K7885" s="4"/>
      <c r="L7885" s="4"/>
      <c r="M7885" s="4"/>
      <c r="N7885" s="4"/>
      <c r="O7885" s="4"/>
      <c r="P7885" s="4"/>
      <c r="Q7885" s="4"/>
      <c r="R7885" s="4"/>
      <c r="S7885" s="4"/>
      <c r="T7885" s="4"/>
      <c r="U7885" s="4"/>
      <c r="V7885" s="4"/>
    </row>
    <row r="7886" spans="1:22">
      <c r="A7886" s="4"/>
      <c r="B7886" s="4"/>
      <c r="C7886" s="18"/>
      <c r="D7886" s="8"/>
      <c r="E7886" s="8"/>
      <c r="F7886" s="4"/>
      <c r="G7886" s="9"/>
      <c r="H7886" s="18"/>
      <c r="I7886" s="18"/>
      <c r="J7886" s="23" t="str">
        <f>IF(OR(ISBLANK(H7886),ISBLANK((I7886))),"",NETWORKDAYS(H7886,I7886,Setup!$A$2:$A$30))</f>
        <v/>
      </c>
      <c r="K7886" s="4"/>
      <c r="L7886" s="4"/>
      <c r="M7886" s="4"/>
      <c r="N7886" s="4"/>
      <c r="O7886" s="4"/>
      <c r="P7886" s="4"/>
      <c r="Q7886" s="4"/>
      <c r="R7886" s="4"/>
      <c r="S7886" s="4"/>
      <c r="T7886" s="4"/>
      <c r="U7886" s="4"/>
      <c r="V7886" s="4"/>
    </row>
    <row r="7887" spans="1:22">
      <c r="A7887" s="4"/>
      <c r="B7887" s="4"/>
      <c r="C7887" s="18"/>
      <c r="D7887" s="8"/>
      <c r="E7887" s="8"/>
      <c r="F7887" s="4"/>
      <c r="G7887" s="9"/>
      <c r="H7887" s="18"/>
      <c r="I7887" s="18"/>
      <c r="J7887" s="23" t="str">
        <f>IF(OR(ISBLANK(H7887),ISBLANK((I7887))),"",NETWORKDAYS(H7887,I7887,Setup!$A$2:$A$30))</f>
        <v/>
      </c>
      <c r="K7887" s="4"/>
      <c r="L7887" s="4"/>
      <c r="M7887" s="4"/>
      <c r="N7887" s="4"/>
      <c r="O7887" s="4"/>
      <c r="P7887" s="4"/>
      <c r="Q7887" s="4"/>
      <c r="R7887" s="4"/>
      <c r="S7887" s="4"/>
      <c r="T7887" s="4"/>
      <c r="U7887" s="4"/>
      <c r="V7887" s="4"/>
    </row>
    <row r="7888" spans="1:22">
      <c r="A7888" s="4"/>
      <c r="B7888" s="4"/>
      <c r="C7888" s="18"/>
      <c r="D7888" s="8"/>
      <c r="E7888" s="8"/>
      <c r="F7888" s="4"/>
      <c r="G7888" s="9"/>
      <c r="H7888" s="18"/>
      <c r="I7888" s="18"/>
      <c r="J7888" s="23" t="str">
        <f>IF(OR(ISBLANK(H7888),ISBLANK((I7888))),"",NETWORKDAYS(H7888,I7888,Setup!$A$2:$A$30))</f>
        <v/>
      </c>
      <c r="K7888" s="4"/>
      <c r="L7888" s="4"/>
      <c r="M7888" s="4"/>
      <c r="N7888" s="4"/>
      <c r="O7888" s="4"/>
      <c r="P7888" s="4"/>
      <c r="Q7888" s="4"/>
      <c r="R7888" s="4"/>
      <c r="S7888" s="4"/>
      <c r="T7888" s="4"/>
      <c r="U7888" s="4"/>
      <c r="V7888" s="4"/>
    </row>
    <row r="7889" spans="1:22">
      <c r="A7889" s="4"/>
      <c r="B7889" s="4"/>
      <c r="C7889" s="18"/>
      <c r="D7889" s="8"/>
      <c r="E7889" s="8"/>
      <c r="F7889" s="4"/>
      <c r="G7889" s="9"/>
      <c r="H7889" s="18"/>
      <c r="I7889" s="18"/>
      <c r="J7889" s="23" t="str">
        <f>IF(OR(ISBLANK(H7889),ISBLANK((I7889))),"",NETWORKDAYS(H7889,I7889,Setup!$A$2:$A$30))</f>
        <v/>
      </c>
      <c r="K7889" s="4"/>
      <c r="L7889" s="4"/>
      <c r="M7889" s="4"/>
      <c r="N7889" s="4"/>
      <c r="O7889" s="4"/>
      <c r="P7889" s="4"/>
      <c r="Q7889" s="4"/>
      <c r="R7889" s="4"/>
      <c r="S7889" s="4"/>
      <c r="T7889" s="4"/>
      <c r="U7889" s="4"/>
      <c r="V7889" s="4"/>
    </row>
    <row r="7890" spans="1:22">
      <c r="A7890" s="4"/>
      <c r="B7890" s="4"/>
      <c r="C7890" s="18"/>
      <c r="D7890" s="8"/>
      <c r="E7890" s="8"/>
      <c r="F7890" s="4"/>
      <c r="G7890" s="9"/>
      <c r="H7890" s="18"/>
      <c r="I7890" s="18"/>
      <c r="J7890" s="23" t="str">
        <f>IF(OR(ISBLANK(H7890),ISBLANK((I7890))),"",NETWORKDAYS(H7890,I7890,Setup!$A$2:$A$30))</f>
        <v/>
      </c>
      <c r="K7890" s="4"/>
      <c r="L7890" s="4"/>
      <c r="M7890" s="4"/>
      <c r="N7890" s="4"/>
      <c r="O7890" s="4"/>
      <c r="P7890" s="4"/>
      <c r="Q7890" s="4"/>
      <c r="R7890" s="4"/>
      <c r="S7890" s="4"/>
      <c r="T7890" s="4"/>
      <c r="U7890" s="4"/>
      <c r="V7890" s="4"/>
    </row>
    <row r="7891" spans="1:22">
      <c r="A7891" s="4"/>
      <c r="B7891" s="4"/>
      <c r="C7891" s="18"/>
      <c r="D7891" s="8"/>
      <c r="E7891" s="8"/>
      <c r="F7891" s="4"/>
      <c r="G7891" s="9"/>
      <c r="H7891" s="18"/>
      <c r="I7891" s="18"/>
      <c r="J7891" s="23" t="str">
        <f>IF(OR(ISBLANK(H7891),ISBLANK((I7891))),"",NETWORKDAYS(H7891,I7891,Setup!$A$2:$A$30))</f>
        <v/>
      </c>
      <c r="K7891" s="4"/>
      <c r="L7891" s="4"/>
      <c r="M7891" s="4"/>
      <c r="N7891" s="4"/>
      <c r="O7891" s="4"/>
      <c r="P7891" s="4"/>
      <c r="Q7891" s="4"/>
      <c r="R7891" s="4"/>
      <c r="S7891" s="4"/>
      <c r="T7891" s="4"/>
      <c r="U7891" s="4"/>
      <c r="V7891" s="4"/>
    </row>
    <row r="7892" spans="1:22">
      <c r="A7892" s="4"/>
      <c r="B7892" s="4"/>
      <c r="C7892" s="18"/>
      <c r="D7892" s="8"/>
      <c r="E7892" s="8"/>
      <c r="F7892" s="4"/>
      <c r="G7892" s="9"/>
      <c r="H7892" s="18"/>
      <c r="I7892" s="18"/>
      <c r="J7892" s="23" t="str">
        <f>IF(OR(ISBLANK(H7892),ISBLANK((I7892))),"",NETWORKDAYS(H7892,I7892,Setup!$A$2:$A$30))</f>
        <v/>
      </c>
      <c r="K7892" s="4"/>
      <c r="L7892" s="4"/>
      <c r="M7892" s="4"/>
      <c r="N7892" s="4"/>
      <c r="O7892" s="4"/>
      <c r="P7892" s="4"/>
      <c r="Q7892" s="4"/>
      <c r="R7892" s="4"/>
      <c r="S7892" s="4"/>
      <c r="T7892" s="4"/>
      <c r="U7892" s="4"/>
      <c r="V7892" s="4"/>
    </row>
    <row r="7893" spans="1:22">
      <c r="A7893" s="4"/>
      <c r="B7893" s="4"/>
      <c r="C7893" s="18"/>
      <c r="D7893" s="8"/>
      <c r="E7893" s="8"/>
      <c r="F7893" s="4"/>
      <c r="G7893" s="9"/>
      <c r="H7893" s="18"/>
      <c r="I7893" s="18"/>
      <c r="J7893" s="23" t="str">
        <f>IF(OR(ISBLANK(H7893),ISBLANK((I7893))),"",NETWORKDAYS(H7893,I7893,Setup!$A$2:$A$30))</f>
        <v/>
      </c>
      <c r="K7893" s="4"/>
      <c r="L7893" s="4"/>
      <c r="M7893" s="4"/>
      <c r="N7893" s="4"/>
      <c r="O7893" s="4"/>
      <c r="P7893" s="4"/>
      <c r="Q7893" s="4"/>
      <c r="R7893" s="4"/>
      <c r="S7893" s="4"/>
      <c r="T7893" s="4"/>
      <c r="U7893" s="4"/>
      <c r="V7893" s="4"/>
    </row>
    <row r="7894" spans="1:22">
      <c r="A7894" s="4"/>
      <c r="B7894" s="4"/>
      <c r="C7894" s="18"/>
      <c r="D7894" s="8"/>
      <c r="E7894" s="8"/>
      <c r="F7894" s="4"/>
      <c r="G7894" s="9"/>
      <c r="H7894" s="18"/>
      <c r="I7894" s="18"/>
      <c r="J7894" s="23" t="str">
        <f>IF(OR(ISBLANK(H7894),ISBLANK((I7894))),"",NETWORKDAYS(H7894,I7894,Setup!$A$2:$A$30))</f>
        <v/>
      </c>
      <c r="K7894" s="4"/>
      <c r="L7894" s="4"/>
      <c r="M7894" s="4"/>
      <c r="N7894" s="4"/>
      <c r="O7894" s="4"/>
      <c r="P7894" s="4"/>
      <c r="Q7894" s="4"/>
      <c r="R7894" s="4"/>
      <c r="S7894" s="4"/>
      <c r="T7894" s="4"/>
      <c r="U7894" s="4"/>
      <c r="V7894" s="4"/>
    </row>
    <row r="7895" spans="1:22">
      <c r="A7895" s="4"/>
      <c r="B7895" s="4"/>
      <c r="C7895" s="18"/>
      <c r="D7895" s="8"/>
      <c r="E7895" s="8"/>
      <c r="F7895" s="4"/>
      <c r="G7895" s="9"/>
      <c r="H7895" s="18"/>
      <c r="I7895" s="18"/>
      <c r="J7895" s="23" t="str">
        <f>IF(OR(ISBLANK(H7895),ISBLANK((I7895))),"",NETWORKDAYS(H7895,I7895,Setup!$A$2:$A$30))</f>
        <v/>
      </c>
      <c r="K7895" s="4"/>
      <c r="L7895" s="4"/>
      <c r="M7895" s="4"/>
      <c r="N7895" s="4"/>
      <c r="O7895" s="4"/>
      <c r="P7895" s="4"/>
      <c r="Q7895" s="4"/>
      <c r="R7895" s="4"/>
      <c r="S7895" s="4"/>
      <c r="T7895" s="4"/>
      <c r="U7895" s="4"/>
      <c r="V7895" s="4"/>
    </row>
    <row r="7896" spans="1:22">
      <c r="A7896" s="4"/>
      <c r="B7896" s="4"/>
      <c r="C7896" s="18"/>
      <c r="D7896" s="8"/>
      <c r="E7896" s="8"/>
      <c r="F7896" s="4"/>
      <c r="G7896" s="9"/>
      <c r="H7896" s="18"/>
      <c r="I7896" s="18"/>
      <c r="J7896" s="23" t="str">
        <f>IF(OR(ISBLANK(H7896),ISBLANK((I7896))),"",NETWORKDAYS(H7896,I7896,Setup!$A$2:$A$30))</f>
        <v/>
      </c>
      <c r="K7896" s="4"/>
      <c r="L7896" s="4"/>
      <c r="M7896" s="4"/>
      <c r="N7896" s="4"/>
      <c r="O7896" s="4"/>
      <c r="P7896" s="4"/>
      <c r="Q7896" s="4"/>
      <c r="R7896" s="4"/>
      <c r="S7896" s="4"/>
      <c r="T7896" s="4"/>
      <c r="U7896" s="4"/>
      <c r="V7896" s="4"/>
    </row>
    <row r="7897" spans="1:22">
      <c r="A7897" s="4"/>
      <c r="B7897" s="4"/>
      <c r="C7897" s="18"/>
      <c r="D7897" s="8"/>
      <c r="E7897" s="8"/>
      <c r="F7897" s="4"/>
      <c r="G7897" s="9"/>
      <c r="H7897" s="18"/>
      <c r="I7897" s="18"/>
      <c r="J7897" s="23" t="str">
        <f>IF(OR(ISBLANK(H7897),ISBLANK((I7897))),"",NETWORKDAYS(H7897,I7897,Setup!$A$2:$A$30))</f>
        <v/>
      </c>
      <c r="K7897" s="4"/>
      <c r="L7897" s="4"/>
      <c r="M7897" s="4"/>
      <c r="N7897" s="4"/>
      <c r="O7897" s="4"/>
      <c r="P7897" s="4"/>
      <c r="Q7897" s="4"/>
      <c r="R7897" s="4"/>
      <c r="S7897" s="4"/>
      <c r="T7897" s="4"/>
      <c r="U7897" s="4"/>
      <c r="V7897" s="4"/>
    </row>
    <row r="7898" spans="1:22">
      <c r="A7898" s="4"/>
      <c r="B7898" s="4"/>
      <c r="C7898" s="18"/>
      <c r="D7898" s="8"/>
      <c r="E7898" s="8"/>
      <c r="F7898" s="4"/>
      <c r="G7898" s="9"/>
      <c r="H7898" s="18"/>
      <c r="I7898" s="18"/>
      <c r="J7898" s="23" t="str">
        <f>IF(OR(ISBLANK(H7898),ISBLANK((I7898))),"",NETWORKDAYS(H7898,I7898,Setup!$A$2:$A$30))</f>
        <v/>
      </c>
      <c r="K7898" s="4"/>
      <c r="L7898" s="4"/>
      <c r="M7898" s="4"/>
      <c r="N7898" s="4"/>
      <c r="O7898" s="4"/>
      <c r="P7898" s="4"/>
      <c r="Q7898" s="4"/>
      <c r="R7898" s="4"/>
      <c r="S7898" s="4"/>
      <c r="T7898" s="4"/>
      <c r="U7898" s="4"/>
      <c r="V7898" s="4"/>
    </row>
    <row r="7899" spans="1:22">
      <c r="A7899" s="4"/>
      <c r="B7899" s="4"/>
      <c r="C7899" s="18"/>
      <c r="D7899" s="8"/>
      <c r="E7899" s="8"/>
      <c r="F7899" s="4"/>
      <c r="G7899" s="9"/>
      <c r="H7899" s="18"/>
      <c r="I7899" s="18"/>
      <c r="J7899" s="23" t="str">
        <f>IF(OR(ISBLANK(H7899),ISBLANK((I7899))),"",NETWORKDAYS(H7899,I7899,Setup!$A$2:$A$30))</f>
        <v/>
      </c>
      <c r="K7899" s="4"/>
      <c r="L7899" s="4"/>
      <c r="M7899" s="4"/>
      <c r="N7899" s="4"/>
      <c r="O7899" s="4"/>
      <c r="P7899" s="4"/>
      <c r="Q7899" s="4"/>
      <c r="R7899" s="4"/>
      <c r="S7899" s="4"/>
      <c r="T7899" s="4"/>
      <c r="U7899" s="4"/>
      <c r="V7899" s="4"/>
    </row>
    <row r="7900" spans="1:22">
      <c r="A7900" s="4"/>
      <c r="B7900" s="4"/>
      <c r="C7900" s="18"/>
      <c r="D7900" s="8"/>
      <c r="E7900" s="8"/>
      <c r="F7900" s="4"/>
      <c r="G7900" s="9"/>
      <c r="H7900" s="18"/>
      <c r="I7900" s="18"/>
      <c r="J7900" s="23" t="str">
        <f>IF(OR(ISBLANK(H7900),ISBLANK((I7900))),"",NETWORKDAYS(H7900,I7900,Setup!$A$2:$A$30))</f>
        <v/>
      </c>
      <c r="K7900" s="4"/>
      <c r="L7900" s="4"/>
      <c r="M7900" s="4"/>
      <c r="N7900" s="4"/>
      <c r="O7900" s="4"/>
      <c r="P7900" s="4"/>
      <c r="Q7900" s="4"/>
      <c r="R7900" s="4"/>
      <c r="S7900" s="4"/>
      <c r="T7900" s="4"/>
      <c r="U7900" s="4"/>
      <c r="V7900" s="4"/>
    </row>
    <row r="7901" spans="1:22">
      <c r="A7901" s="4"/>
      <c r="B7901" s="4"/>
      <c r="C7901" s="18"/>
      <c r="D7901" s="8"/>
      <c r="E7901" s="8"/>
      <c r="F7901" s="4"/>
      <c r="G7901" s="9"/>
      <c r="H7901" s="18"/>
      <c r="I7901" s="18"/>
      <c r="J7901" s="23" t="str">
        <f>IF(OR(ISBLANK(H7901),ISBLANK((I7901))),"",NETWORKDAYS(H7901,I7901,Setup!$A$2:$A$30))</f>
        <v/>
      </c>
      <c r="K7901" s="4"/>
      <c r="L7901" s="4"/>
      <c r="M7901" s="4"/>
      <c r="N7901" s="4"/>
      <c r="O7901" s="4"/>
      <c r="P7901" s="4"/>
      <c r="Q7901" s="4"/>
      <c r="R7901" s="4"/>
      <c r="S7901" s="4"/>
      <c r="T7901" s="4"/>
      <c r="U7901" s="4"/>
      <c r="V7901" s="4"/>
    </row>
    <row r="7902" spans="1:22">
      <c r="A7902" s="4"/>
      <c r="B7902" s="4"/>
      <c r="C7902" s="18"/>
      <c r="D7902" s="8"/>
      <c r="E7902" s="8"/>
      <c r="F7902" s="4"/>
      <c r="G7902" s="9"/>
      <c r="H7902" s="18"/>
      <c r="I7902" s="18"/>
      <c r="J7902" s="23" t="str">
        <f>IF(OR(ISBLANK(H7902),ISBLANK((I7902))),"",NETWORKDAYS(H7902,I7902,Setup!$A$2:$A$30))</f>
        <v/>
      </c>
      <c r="K7902" s="4"/>
      <c r="L7902" s="4"/>
      <c r="M7902" s="4"/>
      <c r="N7902" s="4"/>
      <c r="O7902" s="4"/>
      <c r="P7902" s="4"/>
      <c r="Q7902" s="4"/>
      <c r="R7902" s="4"/>
      <c r="S7902" s="4"/>
      <c r="T7902" s="4"/>
      <c r="U7902" s="4"/>
      <c r="V7902" s="4"/>
    </row>
    <row r="7903" spans="1:22">
      <c r="A7903" s="4"/>
      <c r="B7903" s="4"/>
      <c r="C7903" s="18"/>
      <c r="D7903" s="8"/>
      <c r="E7903" s="8"/>
      <c r="F7903" s="4"/>
      <c r="G7903" s="9"/>
      <c r="H7903" s="18"/>
      <c r="I7903" s="18"/>
      <c r="J7903" s="23" t="str">
        <f>IF(OR(ISBLANK(H7903),ISBLANK((I7903))),"",NETWORKDAYS(H7903,I7903,Setup!$A$2:$A$30))</f>
        <v/>
      </c>
      <c r="K7903" s="4"/>
      <c r="L7903" s="4"/>
      <c r="M7903" s="4"/>
      <c r="N7903" s="4"/>
      <c r="O7903" s="4"/>
      <c r="P7903" s="4"/>
      <c r="Q7903" s="4"/>
      <c r="R7903" s="4"/>
      <c r="S7903" s="4"/>
      <c r="T7903" s="4"/>
      <c r="U7903" s="4"/>
      <c r="V7903" s="4"/>
    </row>
    <row r="7904" spans="1:22">
      <c r="A7904" s="4"/>
      <c r="B7904" s="4"/>
      <c r="C7904" s="18"/>
      <c r="D7904" s="8"/>
      <c r="E7904" s="8"/>
      <c r="F7904" s="4"/>
      <c r="G7904" s="9"/>
      <c r="H7904" s="18"/>
      <c r="I7904" s="18"/>
      <c r="J7904" s="23" t="str">
        <f>IF(OR(ISBLANK(H7904),ISBLANK((I7904))),"",NETWORKDAYS(H7904,I7904,Setup!$A$2:$A$30))</f>
        <v/>
      </c>
      <c r="K7904" s="4"/>
      <c r="L7904" s="4"/>
      <c r="M7904" s="4"/>
      <c r="N7904" s="4"/>
      <c r="O7904" s="4"/>
      <c r="P7904" s="4"/>
      <c r="Q7904" s="4"/>
      <c r="R7904" s="4"/>
      <c r="S7904" s="4"/>
      <c r="T7904" s="4"/>
      <c r="U7904" s="4"/>
      <c r="V7904" s="4"/>
    </row>
    <row r="7905" spans="1:22">
      <c r="A7905" s="4"/>
      <c r="B7905" s="4"/>
      <c r="C7905" s="18"/>
      <c r="D7905" s="8"/>
      <c r="E7905" s="8"/>
      <c r="F7905" s="4"/>
      <c r="G7905" s="9"/>
      <c r="H7905" s="18"/>
      <c r="I7905" s="18"/>
      <c r="J7905" s="23" t="str">
        <f>IF(OR(ISBLANK(H7905),ISBLANK((I7905))),"",NETWORKDAYS(H7905,I7905,Setup!$A$2:$A$30))</f>
        <v/>
      </c>
      <c r="K7905" s="4"/>
      <c r="L7905" s="4"/>
      <c r="M7905" s="4"/>
      <c r="N7905" s="4"/>
      <c r="O7905" s="4"/>
      <c r="P7905" s="4"/>
      <c r="Q7905" s="4"/>
      <c r="R7905" s="4"/>
      <c r="S7905" s="4"/>
      <c r="T7905" s="4"/>
      <c r="U7905" s="4"/>
      <c r="V7905" s="4"/>
    </row>
    <row r="7906" spans="1:22">
      <c r="A7906" s="4"/>
      <c r="B7906" s="4"/>
      <c r="C7906" s="18"/>
      <c r="D7906" s="8"/>
      <c r="E7906" s="8"/>
      <c r="F7906" s="4"/>
      <c r="G7906" s="9"/>
      <c r="H7906" s="18"/>
      <c r="I7906" s="18"/>
      <c r="J7906" s="23" t="str">
        <f>IF(OR(ISBLANK(H7906),ISBLANK((I7906))),"",NETWORKDAYS(H7906,I7906,Setup!$A$2:$A$30))</f>
        <v/>
      </c>
      <c r="K7906" s="4"/>
      <c r="L7906" s="4"/>
      <c r="M7906" s="4"/>
      <c r="N7906" s="4"/>
      <c r="O7906" s="4"/>
      <c r="P7906" s="4"/>
      <c r="Q7906" s="4"/>
      <c r="R7906" s="4"/>
      <c r="S7906" s="4"/>
      <c r="T7906" s="4"/>
      <c r="U7906" s="4"/>
      <c r="V7906" s="4"/>
    </row>
    <row r="7907" spans="1:22">
      <c r="A7907" s="4"/>
      <c r="B7907" s="4"/>
      <c r="C7907" s="18"/>
      <c r="D7907" s="8"/>
      <c r="E7907" s="8"/>
      <c r="F7907" s="4"/>
      <c r="G7907" s="9"/>
      <c r="H7907" s="18"/>
      <c r="I7907" s="18"/>
      <c r="J7907" s="23" t="str">
        <f>IF(OR(ISBLANK(H7907),ISBLANK((I7907))),"",NETWORKDAYS(H7907,I7907,Setup!$A$2:$A$30))</f>
        <v/>
      </c>
      <c r="K7907" s="4"/>
      <c r="L7907" s="4"/>
      <c r="M7907" s="4"/>
      <c r="N7907" s="4"/>
      <c r="O7907" s="4"/>
      <c r="P7907" s="4"/>
      <c r="Q7907" s="4"/>
      <c r="R7907" s="4"/>
      <c r="S7907" s="4"/>
      <c r="T7907" s="4"/>
      <c r="U7907" s="4"/>
      <c r="V7907" s="4"/>
    </row>
    <row r="7908" spans="1:22">
      <c r="A7908" s="4"/>
      <c r="B7908" s="4"/>
      <c r="C7908" s="18"/>
      <c r="D7908" s="8"/>
      <c r="E7908" s="8"/>
      <c r="F7908" s="4"/>
      <c r="G7908" s="9"/>
      <c r="H7908" s="18"/>
      <c r="I7908" s="18"/>
      <c r="J7908" s="23" t="str">
        <f>IF(OR(ISBLANK(H7908),ISBLANK((I7908))),"",NETWORKDAYS(H7908,I7908,Setup!$A$2:$A$30))</f>
        <v/>
      </c>
      <c r="K7908" s="4"/>
      <c r="L7908" s="4"/>
      <c r="M7908" s="4"/>
      <c r="N7908" s="4"/>
      <c r="O7908" s="4"/>
      <c r="P7908" s="4"/>
      <c r="Q7908" s="4"/>
      <c r="R7908" s="4"/>
      <c r="S7908" s="4"/>
      <c r="T7908" s="4"/>
      <c r="U7908" s="4"/>
      <c r="V7908" s="4"/>
    </row>
    <row r="7909" spans="1:22">
      <c r="A7909" s="4"/>
      <c r="B7909" s="4"/>
      <c r="C7909" s="18"/>
      <c r="D7909" s="8"/>
      <c r="E7909" s="8"/>
      <c r="F7909" s="4"/>
      <c r="G7909" s="9"/>
      <c r="H7909" s="18"/>
      <c r="I7909" s="18"/>
      <c r="J7909" s="23" t="str">
        <f>IF(OR(ISBLANK(H7909),ISBLANK((I7909))),"",NETWORKDAYS(H7909,I7909,Setup!$A$2:$A$30))</f>
        <v/>
      </c>
      <c r="K7909" s="4"/>
      <c r="L7909" s="4"/>
      <c r="M7909" s="4"/>
      <c r="N7909" s="4"/>
      <c r="O7909" s="4"/>
      <c r="P7909" s="4"/>
      <c r="Q7909" s="4"/>
      <c r="R7909" s="4"/>
      <c r="S7909" s="4"/>
      <c r="T7909" s="4"/>
      <c r="U7909" s="4"/>
      <c r="V7909" s="4"/>
    </row>
    <row r="7910" spans="1:22">
      <c r="A7910" s="4"/>
      <c r="B7910" s="4"/>
      <c r="C7910" s="18"/>
      <c r="D7910" s="8"/>
      <c r="E7910" s="8"/>
      <c r="F7910" s="4"/>
      <c r="G7910" s="9"/>
      <c r="H7910" s="18"/>
      <c r="I7910" s="18"/>
      <c r="J7910" s="23" t="str">
        <f>IF(OR(ISBLANK(H7910),ISBLANK((I7910))),"",NETWORKDAYS(H7910,I7910,Setup!$A$2:$A$30))</f>
        <v/>
      </c>
      <c r="K7910" s="4"/>
      <c r="L7910" s="4"/>
      <c r="M7910" s="4"/>
      <c r="N7910" s="4"/>
      <c r="O7910" s="4"/>
      <c r="P7910" s="4"/>
      <c r="Q7910" s="4"/>
      <c r="R7910" s="4"/>
      <c r="S7910" s="4"/>
      <c r="T7910" s="4"/>
      <c r="U7910" s="4"/>
      <c r="V7910" s="4"/>
    </row>
    <row r="7911" spans="1:22">
      <c r="A7911" s="4"/>
      <c r="B7911" s="4"/>
      <c r="C7911" s="18"/>
      <c r="D7911" s="8"/>
      <c r="E7911" s="8"/>
      <c r="F7911" s="4"/>
      <c r="G7911" s="9"/>
      <c r="H7911" s="18"/>
      <c r="I7911" s="18"/>
      <c r="J7911" s="23" t="str">
        <f>IF(OR(ISBLANK(H7911),ISBLANK((I7911))),"",NETWORKDAYS(H7911,I7911,Setup!$A$2:$A$30))</f>
        <v/>
      </c>
      <c r="K7911" s="4"/>
      <c r="L7911" s="4"/>
      <c r="M7911" s="4"/>
      <c r="N7911" s="4"/>
      <c r="O7911" s="4"/>
      <c r="P7911" s="4"/>
      <c r="Q7911" s="4"/>
      <c r="R7911" s="4"/>
      <c r="S7911" s="4"/>
      <c r="T7911" s="4"/>
      <c r="U7911" s="4"/>
      <c r="V7911" s="4"/>
    </row>
    <row r="7912" spans="1:22">
      <c r="A7912" s="4"/>
      <c r="B7912" s="4"/>
      <c r="C7912" s="18"/>
      <c r="D7912" s="8"/>
      <c r="E7912" s="8"/>
      <c r="F7912" s="4"/>
      <c r="G7912" s="9"/>
      <c r="H7912" s="18"/>
      <c r="I7912" s="18"/>
      <c r="J7912" s="23" t="str">
        <f>IF(OR(ISBLANK(H7912),ISBLANK((I7912))),"",NETWORKDAYS(H7912,I7912,Setup!$A$2:$A$30))</f>
        <v/>
      </c>
      <c r="K7912" s="4"/>
      <c r="L7912" s="4"/>
      <c r="M7912" s="4"/>
      <c r="N7912" s="4"/>
      <c r="O7912" s="4"/>
      <c r="P7912" s="4"/>
      <c r="Q7912" s="4"/>
      <c r="R7912" s="4"/>
      <c r="S7912" s="4"/>
      <c r="T7912" s="4"/>
      <c r="U7912" s="4"/>
      <c r="V7912" s="4"/>
    </row>
    <row r="7913" spans="1:22">
      <c r="A7913" s="4"/>
      <c r="B7913" s="4"/>
      <c r="C7913" s="18"/>
      <c r="D7913" s="8"/>
      <c r="E7913" s="8"/>
      <c r="F7913" s="4"/>
      <c r="G7913" s="9"/>
      <c r="H7913" s="18"/>
      <c r="I7913" s="18"/>
      <c r="J7913" s="23" t="str">
        <f>IF(OR(ISBLANK(H7913),ISBLANK((I7913))),"",NETWORKDAYS(H7913,I7913,Setup!$A$2:$A$30))</f>
        <v/>
      </c>
      <c r="K7913" s="4"/>
      <c r="L7913" s="4"/>
      <c r="M7913" s="4"/>
      <c r="N7913" s="4"/>
      <c r="O7913" s="4"/>
      <c r="P7913" s="4"/>
      <c r="Q7913" s="4"/>
      <c r="R7913" s="4"/>
      <c r="S7913" s="4"/>
      <c r="T7913" s="4"/>
      <c r="U7913" s="4"/>
      <c r="V7913" s="4"/>
    </row>
    <row r="7914" spans="1:22">
      <c r="A7914" s="4"/>
      <c r="B7914" s="4"/>
      <c r="C7914" s="18"/>
      <c r="D7914" s="8"/>
      <c r="E7914" s="8"/>
      <c r="F7914" s="4"/>
      <c r="G7914" s="9"/>
      <c r="H7914" s="18"/>
      <c r="I7914" s="18"/>
      <c r="J7914" s="23" t="str">
        <f>IF(OR(ISBLANK(H7914),ISBLANK((I7914))),"",NETWORKDAYS(H7914,I7914,Setup!$A$2:$A$30))</f>
        <v/>
      </c>
      <c r="K7914" s="4"/>
      <c r="L7914" s="4"/>
      <c r="M7914" s="4"/>
      <c r="N7914" s="4"/>
      <c r="O7914" s="4"/>
      <c r="P7914" s="4"/>
      <c r="Q7914" s="4"/>
      <c r="R7914" s="4"/>
      <c r="S7914" s="4"/>
      <c r="T7914" s="4"/>
      <c r="U7914" s="4"/>
      <c r="V7914" s="4"/>
    </row>
    <row r="7915" spans="1:22">
      <c r="A7915" s="4"/>
      <c r="B7915" s="4"/>
      <c r="C7915" s="18"/>
      <c r="D7915" s="8"/>
      <c r="E7915" s="8"/>
      <c r="F7915" s="4"/>
      <c r="G7915" s="9"/>
      <c r="H7915" s="18"/>
      <c r="I7915" s="18"/>
      <c r="J7915" s="23" t="str">
        <f>IF(OR(ISBLANK(H7915),ISBLANK((I7915))),"",NETWORKDAYS(H7915,I7915,Setup!$A$2:$A$30))</f>
        <v/>
      </c>
      <c r="K7915" s="4"/>
      <c r="L7915" s="4"/>
      <c r="M7915" s="4"/>
      <c r="N7915" s="4"/>
      <c r="O7915" s="4"/>
      <c r="P7915" s="4"/>
      <c r="Q7915" s="4"/>
      <c r="R7915" s="4"/>
      <c r="S7915" s="4"/>
      <c r="T7915" s="4"/>
      <c r="U7915" s="4"/>
      <c r="V7915" s="4"/>
    </row>
    <row r="7916" spans="1:22">
      <c r="A7916" s="4"/>
      <c r="B7916" s="4"/>
      <c r="C7916" s="18"/>
      <c r="D7916" s="8"/>
      <c r="E7916" s="8"/>
      <c r="F7916" s="4"/>
      <c r="G7916" s="9"/>
      <c r="H7916" s="18"/>
      <c r="I7916" s="18"/>
      <c r="J7916" s="23" t="str">
        <f>IF(OR(ISBLANK(H7916),ISBLANK((I7916))),"",NETWORKDAYS(H7916,I7916,Setup!$A$2:$A$30))</f>
        <v/>
      </c>
      <c r="K7916" s="4"/>
      <c r="L7916" s="4"/>
      <c r="M7916" s="4"/>
      <c r="N7916" s="4"/>
      <c r="O7916" s="4"/>
      <c r="P7916" s="4"/>
      <c r="Q7916" s="4"/>
      <c r="R7916" s="4"/>
      <c r="S7916" s="4"/>
      <c r="T7916" s="4"/>
      <c r="U7916" s="4"/>
      <c r="V7916" s="4"/>
    </row>
    <row r="7917" spans="1:22">
      <c r="A7917" s="4"/>
      <c r="B7917" s="4"/>
      <c r="C7917" s="18"/>
      <c r="D7917" s="8"/>
      <c r="E7917" s="8"/>
      <c r="F7917" s="4"/>
      <c r="G7917" s="9"/>
      <c r="H7917" s="18"/>
      <c r="I7917" s="18"/>
      <c r="J7917" s="23" t="str">
        <f>IF(OR(ISBLANK(H7917),ISBLANK((I7917))),"",NETWORKDAYS(H7917,I7917,Setup!$A$2:$A$30))</f>
        <v/>
      </c>
      <c r="K7917" s="4"/>
      <c r="L7917" s="4"/>
      <c r="M7917" s="4"/>
      <c r="N7917" s="4"/>
      <c r="O7917" s="4"/>
      <c r="P7917" s="4"/>
      <c r="Q7917" s="4"/>
      <c r="R7917" s="4"/>
      <c r="S7917" s="4"/>
      <c r="T7917" s="4"/>
      <c r="U7917" s="4"/>
      <c r="V7917" s="4"/>
    </row>
    <row r="7918" spans="1:22">
      <c r="A7918" s="4"/>
      <c r="B7918" s="4"/>
      <c r="C7918" s="18"/>
      <c r="D7918" s="8"/>
      <c r="E7918" s="8"/>
      <c r="F7918" s="4"/>
      <c r="G7918" s="9"/>
      <c r="H7918" s="18"/>
      <c r="I7918" s="18"/>
      <c r="J7918" s="23" t="str">
        <f>IF(OR(ISBLANK(H7918),ISBLANK((I7918))),"",NETWORKDAYS(H7918,I7918,Setup!$A$2:$A$30))</f>
        <v/>
      </c>
      <c r="K7918" s="4"/>
      <c r="L7918" s="4"/>
      <c r="M7918" s="4"/>
      <c r="N7918" s="4"/>
      <c r="O7918" s="4"/>
      <c r="P7918" s="4"/>
      <c r="Q7918" s="4"/>
      <c r="R7918" s="4"/>
      <c r="S7918" s="4"/>
      <c r="T7918" s="4"/>
      <c r="U7918" s="4"/>
      <c r="V7918" s="4"/>
    </row>
    <row r="7919" spans="1:22">
      <c r="A7919" s="4"/>
      <c r="B7919" s="4"/>
      <c r="C7919" s="18"/>
      <c r="D7919" s="8"/>
      <c r="E7919" s="8"/>
      <c r="F7919" s="4"/>
      <c r="G7919" s="9"/>
      <c r="H7919" s="18"/>
      <c r="I7919" s="18"/>
      <c r="J7919" s="23" t="str">
        <f>IF(OR(ISBLANK(H7919),ISBLANK((I7919))),"",NETWORKDAYS(H7919,I7919,Setup!$A$2:$A$30))</f>
        <v/>
      </c>
      <c r="K7919" s="4"/>
      <c r="L7919" s="4"/>
      <c r="M7919" s="4"/>
      <c r="N7919" s="4"/>
      <c r="O7919" s="4"/>
      <c r="P7919" s="4"/>
      <c r="Q7919" s="4"/>
      <c r="R7919" s="4"/>
      <c r="S7919" s="4"/>
      <c r="T7919" s="4"/>
      <c r="U7919" s="4"/>
      <c r="V7919" s="4"/>
    </row>
    <row r="7920" spans="1:22">
      <c r="A7920" s="4"/>
      <c r="B7920" s="4"/>
      <c r="C7920" s="18"/>
      <c r="D7920" s="8"/>
      <c r="E7920" s="8"/>
      <c r="F7920" s="4"/>
      <c r="G7920" s="9"/>
      <c r="H7920" s="18"/>
      <c r="I7920" s="18"/>
      <c r="J7920" s="23" t="str">
        <f>IF(OR(ISBLANK(H7920),ISBLANK((I7920))),"",NETWORKDAYS(H7920,I7920,Setup!$A$2:$A$30))</f>
        <v/>
      </c>
      <c r="K7920" s="4"/>
      <c r="L7920" s="4"/>
      <c r="M7920" s="4"/>
      <c r="N7920" s="4"/>
      <c r="O7920" s="4"/>
      <c r="P7920" s="4"/>
      <c r="Q7920" s="4"/>
      <c r="R7920" s="4"/>
      <c r="S7920" s="4"/>
      <c r="T7920" s="4"/>
      <c r="U7920" s="4"/>
      <c r="V7920" s="4"/>
    </row>
    <row r="7921" spans="1:22">
      <c r="A7921" s="4"/>
      <c r="B7921" s="4"/>
      <c r="C7921" s="18"/>
      <c r="D7921" s="8"/>
      <c r="E7921" s="8"/>
      <c r="F7921" s="4"/>
      <c r="G7921" s="9"/>
      <c r="H7921" s="18"/>
      <c r="I7921" s="18"/>
      <c r="J7921" s="23" t="str">
        <f>IF(OR(ISBLANK(H7921),ISBLANK((I7921))),"",NETWORKDAYS(H7921,I7921,Setup!$A$2:$A$30))</f>
        <v/>
      </c>
      <c r="K7921" s="4"/>
      <c r="L7921" s="4"/>
      <c r="M7921" s="4"/>
      <c r="N7921" s="4"/>
      <c r="O7921" s="4"/>
      <c r="P7921" s="4"/>
      <c r="Q7921" s="4"/>
      <c r="R7921" s="4"/>
      <c r="S7921" s="4"/>
      <c r="T7921" s="4"/>
      <c r="U7921" s="4"/>
      <c r="V7921" s="4"/>
    </row>
    <row r="7922" spans="1:22">
      <c r="A7922" s="4"/>
      <c r="B7922" s="4"/>
      <c r="C7922" s="18"/>
      <c r="D7922" s="8"/>
      <c r="E7922" s="8"/>
      <c r="F7922" s="4"/>
      <c r="G7922" s="9"/>
      <c r="H7922" s="18"/>
      <c r="I7922" s="18"/>
      <c r="J7922" s="23" t="str">
        <f>IF(OR(ISBLANK(H7922),ISBLANK((I7922))),"",NETWORKDAYS(H7922,I7922,Setup!$A$2:$A$30))</f>
        <v/>
      </c>
      <c r="K7922" s="4"/>
      <c r="L7922" s="4"/>
      <c r="M7922" s="4"/>
      <c r="N7922" s="4"/>
      <c r="O7922" s="4"/>
      <c r="P7922" s="4"/>
      <c r="Q7922" s="4"/>
      <c r="R7922" s="4"/>
      <c r="S7922" s="4"/>
      <c r="T7922" s="4"/>
      <c r="U7922" s="4"/>
      <c r="V7922" s="4"/>
    </row>
    <row r="7923" spans="1:22">
      <c r="A7923" s="4"/>
      <c r="B7923" s="4"/>
      <c r="C7923" s="18"/>
      <c r="D7923" s="8"/>
      <c r="E7923" s="8"/>
      <c r="F7923" s="4"/>
      <c r="G7923" s="9"/>
      <c r="H7923" s="18"/>
      <c r="I7923" s="18"/>
      <c r="J7923" s="23" t="str">
        <f>IF(OR(ISBLANK(H7923),ISBLANK((I7923))),"",NETWORKDAYS(H7923,I7923,Setup!$A$2:$A$30))</f>
        <v/>
      </c>
      <c r="K7923" s="4"/>
      <c r="L7923" s="4"/>
      <c r="M7923" s="4"/>
      <c r="N7923" s="4"/>
      <c r="O7923" s="4"/>
      <c r="P7923" s="4"/>
      <c r="Q7923" s="4"/>
      <c r="R7923" s="4"/>
      <c r="S7923" s="4"/>
      <c r="T7923" s="4"/>
      <c r="U7923" s="4"/>
      <c r="V7923" s="4"/>
    </row>
    <row r="7924" spans="1:22">
      <c r="A7924" s="4"/>
      <c r="B7924" s="4"/>
      <c r="C7924" s="18"/>
      <c r="D7924" s="8"/>
      <c r="E7924" s="8"/>
      <c r="F7924" s="4"/>
      <c r="G7924" s="9"/>
      <c r="H7924" s="18"/>
      <c r="I7924" s="18"/>
      <c r="J7924" s="23" t="str">
        <f>IF(OR(ISBLANK(H7924),ISBLANK((I7924))),"",NETWORKDAYS(H7924,I7924,Setup!$A$2:$A$30))</f>
        <v/>
      </c>
      <c r="K7924" s="4"/>
      <c r="L7924" s="4"/>
      <c r="M7924" s="4"/>
      <c r="N7924" s="4"/>
      <c r="O7924" s="4"/>
      <c r="P7924" s="4"/>
      <c r="Q7924" s="4"/>
      <c r="R7924" s="4"/>
      <c r="S7924" s="4"/>
      <c r="T7924" s="4"/>
      <c r="U7924" s="4"/>
      <c r="V7924" s="4"/>
    </row>
    <row r="7925" spans="1:22">
      <c r="A7925" s="4"/>
      <c r="B7925" s="4"/>
      <c r="C7925" s="18"/>
      <c r="D7925" s="8"/>
      <c r="E7925" s="8"/>
      <c r="F7925" s="4"/>
      <c r="G7925" s="9"/>
      <c r="H7925" s="18"/>
      <c r="I7925" s="18"/>
      <c r="J7925" s="23" t="str">
        <f>IF(OR(ISBLANK(H7925),ISBLANK((I7925))),"",NETWORKDAYS(H7925,I7925,Setup!$A$2:$A$30))</f>
        <v/>
      </c>
      <c r="K7925" s="4"/>
      <c r="L7925" s="4"/>
      <c r="M7925" s="4"/>
      <c r="N7925" s="4"/>
      <c r="O7925" s="4"/>
      <c r="P7925" s="4"/>
      <c r="Q7925" s="4"/>
      <c r="R7925" s="4"/>
      <c r="S7925" s="4"/>
      <c r="T7925" s="4"/>
      <c r="U7925" s="4"/>
      <c r="V7925" s="4"/>
    </row>
    <row r="7926" spans="1:22">
      <c r="A7926" s="4"/>
      <c r="B7926" s="4"/>
      <c r="C7926" s="18"/>
      <c r="D7926" s="8"/>
      <c r="E7926" s="8"/>
      <c r="F7926" s="4"/>
      <c r="G7926" s="9"/>
      <c r="H7926" s="18"/>
      <c r="I7926" s="18"/>
      <c r="J7926" s="23" t="str">
        <f>IF(OR(ISBLANK(H7926),ISBLANK((I7926))),"",NETWORKDAYS(H7926,I7926,Setup!$A$2:$A$30))</f>
        <v/>
      </c>
      <c r="K7926" s="4"/>
      <c r="L7926" s="4"/>
      <c r="M7926" s="4"/>
      <c r="N7926" s="4"/>
      <c r="O7926" s="4"/>
      <c r="P7926" s="4"/>
      <c r="Q7926" s="4"/>
      <c r="R7926" s="4"/>
      <c r="S7926" s="4"/>
      <c r="T7926" s="4"/>
      <c r="U7926" s="4"/>
      <c r="V7926" s="4"/>
    </row>
    <row r="7927" spans="1:22">
      <c r="A7927" s="4"/>
      <c r="B7927" s="4"/>
      <c r="C7927" s="18"/>
      <c r="D7927" s="8"/>
      <c r="E7927" s="8"/>
      <c r="F7927" s="4"/>
      <c r="G7927" s="9"/>
      <c r="H7927" s="18"/>
      <c r="I7927" s="18"/>
      <c r="J7927" s="23" t="str">
        <f>IF(OR(ISBLANK(H7927),ISBLANK((I7927))),"",NETWORKDAYS(H7927,I7927,Setup!$A$2:$A$30))</f>
        <v/>
      </c>
      <c r="K7927" s="4"/>
      <c r="L7927" s="4"/>
      <c r="M7927" s="4"/>
      <c r="N7927" s="4"/>
      <c r="O7927" s="4"/>
      <c r="P7927" s="4"/>
      <c r="Q7927" s="4"/>
      <c r="R7927" s="4"/>
      <c r="S7927" s="4"/>
      <c r="T7927" s="4"/>
      <c r="U7927" s="4"/>
      <c r="V7927" s="4"/>
    </row>
    <row r="7928" spans="1:22">
      <c r="A7928" s="4"/>
      <c r="B7928" s="4"/>
      <c r="C7928" s="18"/>
      <c r="D7928" s="8"/>
      <c r="E7928" s="8"/>
      <c r="F7928" s="4"/>
      <c r="G7928" s="9"/>
      <c r="H7928" s="18"/>
      <c r="I7928" s="18"/>
      <c r="J7928" s="23" t="str">
        <f>IF(OR(ISBLANK(H7928),ISBLANK((I7928))),"",NETWORKDAYS(H7928,I7928,Setup!$A$2:$A$30))</f>
        <v/>
      </c>
      <c r="K7928" s="4"/>
      <c r="L7928" s="4"/>
      <c r="M7928" s="4"/>
      <c r="N7928" s="4"/>
      <c r="O7928" s="4"/>
      <c r="P7928" s="4"/>
      <c r="Q7928" s="4"/>
      <c r="R7928" s="4"/>
      <c r="S7928" s="4"/>
      <c r="T7928" s="4"/>
      <c r="U7928" s="4"/>
      <c r="V7928" s="4"/>
    </row>
    <row r="7929" spans="1:22">
      <c r="A7929" s="4"/>
      <c r="B7929" s="4"/>
      <c r="C7929" s="18"/>
      <c r="D7929" s="8"/>
      <c r="E7929" s="8"/>
      <c r="F7929" s="4"/>
      <c r="G7929" s="9"/>
      <c r="H7929" s="18"/>
      <c r="I7929" s="18"/>
      <c r="J7929" s="23" t="str">
        <f>IF(OR(ISBLANK(H7929),ISBLANK((I7929))),"",NETWORKDAYS(H7929,I7929,Setup!$A$2:$A$30))</f>
        <v/>
      </c>
      <c r="K7929" s="4"/>
      <c r="L7929" s="4"/>
      <c r="M7929" s="4"/>
      <c r="N7929" s="4"/>
      <c r="O7929" s="4"/>
      <c r="P7929" s="4"/>
      <c r="Q7929" s="4"/>
      <c r="R7929" s="4"/>
      <c r="S7929" s="4"/>
      <c r="T7929" s="4"/>
      <c r="U7929" s="4"/>
      <c r="V7929" s="4"/>
    </row>
    <row r="7930" spans="1:22">
      <c r="A7930" s="4"/>
      <c r="B7930" s="4"/>
      <c r="C7930" s="18"/>
      <c r="D7930" s="8"/>
      <c r="E7930" s="8"/>
      <c r="F7930" s="4"/>
      <c r="G7930" s="9"/>
      <c r="H7930" s="18"/>
      <c r="I7930" s="18"/>
      <c r="J7930" s="23" t="str">
        <f>IF(OR(ISBLANK(H7930),ISBLANK((I7930))),"",NETWORKDAYS(H7930,I7930,Setup!$A$2:$A$30))</f>
        <v/>
      </c>
      <c r="K7930" s="4"/>
      <c r="L7930" s="4"/>
      <c r="M7930" s="4"/>
      <c r="N7930" s="4"/>
      <c r="O7930" s="4"/>
      <c r="P7930" s="4"/>
      <c r="Q7930" s="4"/>
      <c r="R7930" s="4"/>
      <c r="S7930" s="4"/>
      <c r="T7930" s="4"/>
      <c r="U7930" s="4"/>
      <c r="V7930" s="4"/>
    </row>
    <row r="7931" spans="1:22">
      <c r="A7931" s="4"/>
      <c r="B7931" s="4"/>
      <c r="C7931" s="18"/>
      <c r="D7931" s="8"/>
      <c r="E7931" s="8"/>
      <c r="F7931" s="4"/>
      <c r="G7931" s="9"/>
      <c r="H7931" s="18"/>
      <c r="I7931" s="18"/>
      <c r="J7931" s="23" t="str">
        <f>IF(OR(ISBLANK(H7931),ISBLANK((I7931))),"",NETWORKDAYS(H7931,I7931,Setup!$A$2:$A$30))</f>
        <v/>
      </c>
      <c r="K7931" s="4"/>
      <c r="L7931" s="4"/>
      <c r="M7931" s="4"/>
      <c r="N7931" s="4"/>
      <c r="O7931" s="4"/>
      <c r="P7931" s="4"/>
      <c r="Q7931" s="4"/>
      <c r="R7931" s="4"/>
      <c r="S7931" s="4"/>
      <c r="T7931" s="4"/>
      <c r="U7931" s="4"/>
      <c r="V7931" s="4"/>
    </row>
    <row r="7932" spans="1:22">
      <c r="A7932" s="4"/>
      <c r="B7932" s="4"/>
      <c r="C7932" s="18"/>
      <c r="D7932" s="8"/>
      <c r="E7932" s="8"/>
      <c r="F7932" s="4"/>
      <c r="G7932" s="9"/>
      <c r="H7932" s="18"/>
      <c r="I7932" s="18"/>
      <c r="J7932" s="23" t="str">
        <f>IF(OR(ISBLANK(H7932),ISBLANK((I7932))),"",NETWORKDAYS(H7932,I7932,Setup!$A$2:$A$30))</f>
        <v/>
      </c>
      <c r="K7932" s="4"/>
      <c r="L7932" s="4"/>
      <c r="M7932" s="4"/>
      <c r="N7932" s="4"/>
      <c r="O7932" s="4"/>
      <c r="P7932" s="4"/>
      <c r="Q7932" s="4"/>
      <c r="R7932" s="4"/>
      <c r="S7932" s="4"/>
      <c r="T7932" s="4"/>
      <c r="U7932" s="4"/>
      <c r="V7932" s="4"/>
    </row>
    <row r="7933" spans="1:22">
      <c r="A7933" s="4"/>
      <c r="B7933" s="4"/>
      <c r="C7933" s="18"/>
      <c r="D7933" s="8"/>
      <c r="E7933" s="8"/>
      <c r="F7933" s="4"/>
      <c r="G7933" s="9"/>
      <c r="H7933" s="18"/>
      <c r="I7933" s="18"/>
      <c r="J7933" s="23" t="str">
        <f>IF(OR(ISBLANK(H7933),ISBLANK((I7933))),"",NETWORKDAYS(H7933,I7933,Setup!$A$2:$A$30))</f>
        <v/>
      </c>
      <c r="K7933" s="4"/>
      <c r="L7933" s="4"/>
      <c r="M7933" s="4"/>
      <c r="N7933" s="4"/>
      <c r="O7933" s="4"/>
      <c r="P7933" s="4"/>
      <c r="Q7933" s="4"/>
      <c r="R7933" s="4"/>
      <c r="S7933" s="4"/>
      <c r="T7933" s="4"/>
      <c r="U7933" s="4"/>
      <c r="V7933" s="4"/>
    </row>
    <row r="7934" spans="1:22">
      <c r="A7934" s="4"/>
      <c r="B7934" s="4"/>
      <c r="C7934" s="18"/>
      <c r="D7934" s="8"/>
      <c r="E7934" s="8"/>
      <c r="F7934" s="4"/>
      <c r="G7934" s="9"/>
      <c r="H7934" s="18"/>
      <c r="I7934" s="18"/>
      <c r="J7934" s="23" t="str">
        <f>IF(OR(ISBLANK(H7934),ISBLANK((I7934))),"",NETWORKDAYS(H7934,I7934,Setup!$A$2:$A$30))</f>
        <v/>
      </c>
      <c r="K7934" s="4"/>
      <c r="L7934" s="4"/>
      <c r="M7934" s="4"/>
      <c r="N7934" s="4"/>
      <c r="O7934" s="4"/>
      <c r="P7934" s="4"/>
      <c r="Q7934" s="4"/>
      <c r="R7934" s="4"/>
      <c r="S7934" s="4"/>
      <c r="T7934" s="4"/>
      <c r="U7934" s="4"/>
      <c r="V7934" s="4"/>
    </row>
    <row r="7935" spans="1:22">
      <c r="A7935" s="4"/>
      <c r="B7935" s="4"/>
      <c r="C7935" s="18"/>
      <c r="D7935" s="8"/>
      <c r="E7935" s="8"/>
      <c r="F7935" s="4"/>
      <c r="G7935" s="9"/>
      <c r="H7935" s="18"/>
      <c r="I7935" s="18"/>
      <c r="J7935" s="23" t="str">
        <f>IF(OR(ISBLANK(H7935),ISBLANK((I7935))),"",NETWORKDAYS(H7935,I7935,Setup!$A$2:$A$30))</f>
        <v/>
      </c>
      <c r="K7935" s="4"/>
      <c r="L7935" s="4"/>
      <c r="M7935" s="4"/>
      <c r="N7935" s="4"/>
      <c r="O7935" s="4"/>
      <c r="P7935" s="4"/>
      <c r="Q7935" s="4"/>
      <c r="R7935" s="4"/>
      <c r="S7935" s="4"/>
      <c r="T7935" s="4"/>
      <c r="U7935" s="4"/>
      <c r="V7935" s="4"/>
    </row>
    <row r="7936" spans="1:22">
      <c r="A7936" s="4"/>
      <c r="B7936" s="4"/>
      <c r="C7936" s="18"/>
      <c r="D7936" s="8"/>
      <c r="E7936" s="8"/>
      <c r="F7936" s="4"/>
      <c r="G7936" s="9"/>
      <c r="H7936" s="18"/>
      <c r="I7936" s="18"/>
      <c r="J7936" s="23" t="str">
        <f>IF(OR(ISBLANK(H7936),ISBLANK((I7936))),"",NETWORKDAYS(H7936,I7936,Setup!$A$2:$A$30))</f>
        <v/>
      </c>
      <c r="K7936" s="4"/>
      <c r="L7936" s="4"/>
      <c r="M7936" s="4"/>
      <c r="N7936" s="4"/>
      <c r="O7936" s="4"/>
      <c r="P7936" s="4"/>
      <c r="Q7936" s="4"/>
      <c r="R7936" s="4"/>
      <c r="S7936" s="4"/>
      <c r="T7936" s="4"/>
      <c r="U7936" s="4"/>
      <c r="V7936" s="4"/>
    </row>
    <row r="7937" spans="1:22">
      <c r="A7937" s="4"/>
      <c r="B7937" s="4"/>
      <c r="C7937" s="18"/>
      <c r="D7937" s="8"/>
      <c r="E7937" s="8"/>
      <c r="F7937" s="4"/>
      <c r="G7937" s="9"/>
      <c r="H7937" s="18"/>
      <c r="I7937" s="18"/>
      <c r="J7937" s="23" t="str">
        <f>IF(OR(ISBLANK(H7937),ISBLANK((I7937))),"",NETWORKDAYS(H7937,I7937,Setup!$A$2:$A$30))</f>
        <v/>
      </c>
      <c r="K7937" s="4"/>
      <c r="L7937" s="4"/>
      <c r="M7937" s="4"/>
      <c r="N7937" s="4"/>
      <c r="O7937" s="4"/>
      <c r="P7937" s="4"/>
      <c r="Q7937" s="4"/>
      <c r="R7937" s="4"/>
      <c r="S7937" s="4"/>
      <c r="T7937" s="4"/>
      <c r="U7937" s="4"/>
      <c r="V7937" s="4"/>
    </row>
    <row r="7938" spans="1:22">
      <c r="A7938" s="4"/>
      <c r="B7938" s="4"/>
      <c r="C7938" s="18"/>
      <c r="D7938" s="8"/>
      <c r="E7938" s="8"/>
      <c r="F7938" s="4"/>
      <c r="G7938" s="9"/>
      <c r="H7938" s="18"/>
      <c r="I7938" s="18"/>
      <c r="J7938" s="23" t="str">
        <f>IF(OR(ISBLANK(H7938),ISBLANK((I7938))),"",NETWORKDAYS(H7938,I7938,Setup!$A$2:$A$30))</f>
        <v/>
      </c>
      <c r="K7938" s="4"/>
      <c r="L7938" s="4"/>
      <c r="M7938" s="4"/>
      <c r="N7938" s="4"/>
      <c r="O7938" s="4"/>
      <c r="P7938" s="4"/>
      <c r="Q7938" s="4"/>
      <c r="R7938" s="4"/>
      <c r="S7938" s="4"/>
      <c r="T7938" s="4"/>
      <c r="U7938" s="4"/>
      <c r="V7938" s="4"/>
    </row>
    <row r="7939" spans="1:22">
      <c r="A7939" s="4"/>
      <c r="B7939" s="4"/>
      <c r="C7939" s="18"/>
      <c r="D7939" s="8"/>
      <c r="E7939" s="8"/>
      <c r="F7939" s="4"/>
      <c r="G7939" s="9"/>
      <c r="H7939" s="18"/>
      <c r="I7939" s="18"/>
      <c r="J7939" s="23" t="str">
        <f>IF(OR(ISBLANK(H7939),ISBLANK((I7939))),"",NETWORKDAYS(H7939,I7939,Setup!$A$2:$A$30))</f>
        <v/>
      </c>
      <c r="K7939" s="4"/>
      <c r="L7939" s="4"/>
      <c r="M7939" s="4"/>
      <c r="N7939" s="4"/>
      <c r="O7939" s="4"/>
      <c r="P7939" s="4"/>
      <c r="Q7939" s="4"/>
      <c r="R7939" s="4"/>
      <c r="S7939" s="4"/>
      <c r="T7939" s="4"/>
      <c r="U7939" s="4"/>
      <c r="V7939" s="4"/>
    </row>
    <row r="7940" spans="1:22">
      <c r="A7940" s="4"/>
      <c r="B7940" s="4"/>
      <c r="C7940" s="18"/>
      <c r="D7940" s="8"/>
      <c r="E7940" s="8"/>
      <c r="F7940" s="4"/>
      <c r="G7940" s="9"/>
      <c r="H7940" s="18"/>
      <c r="I7940" s="18"/>
      <c r="J7940" s="23" t="str">
        <f>IF(OR(ISBLANK(H7940),ISBLANK((I7940))),"",NETWORKDAYS(H7940,I7940,Setup!$A$2:$A$30))</f>
        <v/>
      </c>
      <c r="K7940" s="4"/>
      <c r="L7940" s="4"/>
      <c r="M7940" s="4"/>
      <c r="N7940" s="4"/>
      <c r="O7940" s="4"/>
      <c r="P7940" s="4"/>
      <c r="Q7940" s="4"/>
      <c r="R7940" s="4"/>
      <c r="S7940" s="4"/>
      <c r="T7940" s="4"/>
      <c r="U7940" s="4"/>
      <c r="V7940" s="4"/>
    </row>
    <row r="7941" spans="1:22">
      <c r="A7941" s="4"/>
      <c r="B7941" s="4"/>
      <c r="C7941" s="18"/>
      <c r="D7941" s="8"/>
      <c r="E7941" s="8"/>
      <c r="F7941" s="4"/>
      <c r="G7941" s="9"/>
      <c r="H7941" s="18"/>
      <c r="I7941" s="18"/>
      <c r="J7941" s="23" t="str">
        <f>IF(OR(ISBLANK(H7941),ISBLANK((I7941))),"",NETWORKDAYS(H7941,I7941,Setup!$A$2:$A$30))</f>
        <v/>
      </c>
      <c r="K7941" s="4"/>
      <c r="L7941" s="4"/>
      <c r="M7941" s="4"/>
      <c r="N7941" s="4"/>
      <c r="O7941" s="4"/>
      <c r="P7941" s="4"/>
      <c r="Q7941" s="4"/>
      <c r="R7941" s="4"/>
      <c r="S7941" s="4"/>
      <c r="T7941" s="4"/>
      <c r="U7941" s="4"/>
      <c r="V7941" s="4"/>
    </row>
    <row r="7942" spans="1:22">
      <c r="A7942" s="4"/>
      <c r="B7942" s="4"/>
      <c r="C7942" s="18"/>
      <c r="D7942" s="8"/>
      <c r="E7942" s="8"/>
      <c r="F7942" s="4"/>
      <c r="G7942" s="9"/>
      <c r="H7942" s="18"/>
      <c r="I7942" s="18"/>
      <c r="J7942" s="23" t="str">
        <f>IF(OR(ISBLANK(H7942),ISBLANK((I7942))),"",NETWORKDAYS(H7942,I7942,Setup!$A$2:$A$30))</f>
        <v/>
      </c>
      <c r="K7942" s="4"/>
      <c r="L7942" s="4"/>
      <c r="M7942" s="4"/>
      <c r="N7942" s="4"/>
      <c r="O7942" s="4"/>
      <c r="P7942" s="4"/>
      <c r="Q7942" s="4"/>
      <c r="R7942" s="4"/>
      <c r="S7942" s="4"/>
      <c r="T7942" s="4"/>
      <c r="U7942" s="4"/>
      <c r="V7942" s="4"/>
    </row>
    <row r="7943" spans="1:22">
      <c r="A7943" s="4"/>
      <c r="B7943" s="4"/>
      <c r="C7943" s="18"/>
      <c r="D7943" s="8"/>
      <c r="E7943" s="8"/>
      <c r="F7943" s="4"/>
      <c r="G7943" s="9"/>
      <c r="H7943" s="18"/>
      <c r="I7943" s="18"/>
      <c r="J7943" s="23" t="str">
        <f>IF(OR(ISBLANK(H7943),ISBLANK((I7943))),"",NETWORKDAYS(H7943,I7943,Setup!$A$2:$A$30))</f>
        <v/>
      </c>
      <c r="K7943" s="4"/>
      <c r="L7943" s="4"/>
      <c r="M7943" s="4"/>
      <c r="N7943" s="4"/>
      <c r="O7943" s="4"/>
      <c r="P7943" s="4"/>
      <c r="Q7943" s="4"/>
      <c r="R7943" s="4"/>
      <c r="S7943" s="4"/>
      <c r="T7943" s="4"/>
      <c r="U7943" s="4"/>
      <c r="V7943" s="4"/>
    </row>
    <row r="7944" spans="1:22">
      <c r="A7944" s="4"/>
      <c r="B7944" s="4"/>
      <c r="C7944" s="18"/>
      <c r="D7944" s="8"/>
      <c r="E7944" s="8"/>
      <c r="F7944" s="4"/>
      <c r="G7944" s="9"/>
      <c r="H7944" s="18"/>
      <c r="I7944" s="18"/>
      <c r="J7944" s="23" t="str">
        <f>IF(OR(ISBLANK(H7944),ISBLANK((I7944))),"",NETWORKDAYS(H7944,I7944,Setup!$A$2:$A$30))</f>
        <v/>
      </c>
      <c r="K7944" s="4"/>
      <c r="L7944" s="4"/>
      <c r="M7944" s="4"/>
      <c r="N7944" s="4"/>
      <c r="O7944" s="4"/>
      <c r="P7944" s="4"/>
      <c r="Q7944" s="4"/>
      <c r="R7944" s="4"/>
      <c r="S7944" s="4"/>
      <c r="T7944" s="4"/>
      <c r="U7944" s="4"/>
      <c r="V7944" s="4"/>
    </row>
    <row r="7945" spans="1:22">
      <c r="A7945" s="4"/>
      <c r="B7945" s="4"/>
      <c r="C7945" s="18"/>
      <c r="D7945" s="8"/>
      <c r="E7945" s="8"/>
      <c r="F7945" s="4"/>
      <c r="G7945" s="9"/>
      <c r="H7945" s="18"/>
      <c r="I7945" s="18"/>
      <c r="J7945" s="23" t="str">
        <f>IF(OR(ISBLANK(H7945),ISBLANK((I7945))),"",NETWORKDAYS(H7945,I7945,Setup!$A$2:$A$30))</f>
        <v/>
      </c>
      <c r="K7945" s="4"/>
      <c r="L7945" s="4"/>
      <c r="M7945" s="4"/>
      <c r="N7945" s="4"/>
      <c r="O7945" s="4"/>
      <c r="P7945" s="4"/>
      <c r="Q7945" s="4"/>
      <c r="R7945" s="4"/>
      <c r="S7945" s="4"/>
      <c r="T7945" s="4"/>
      <c r="U7945" s="4"/>
      <c r="V7945" s="4"/>
    </row>
    <row r="7946" spans="1:22">
      <c r="A7946" s="4"/>
      <c r="B7946" s="4"/>
      <c r="C7946" s="18"/>
      <c r="D7946" s="8"/>
      <c r="E7946" s="8"/>
      <c r="F7946" s="4"/>
      <c r="G7946" s="9"/>
      <c r="H7946" s="18"/>
      <c r="I7946" s="18"/>
      <c r="J7946" s="23" t="str">
        <f>IF(OR(ISBLANK(H7946),ISBLANK((I7946))),"",NETWORKDAYS(H7946,I7946,Setup!$A$2:$A$30))</f>
        <v/>
      </c>
      <c r="K7946" s="4"/>
      <c r="L7946" s="4"/>
      <c r="M7946" s="4"/>
      <c r="N7946" s="4"/>
      <c r="O7946" s="4"/>
      <c r="P7946" s="4"/>
      <c r="Q7946" s="4"/>
      <c r="R7946" s="4"/>
      <c r="S7946" s="4"/>
      <c r="T7946" s="4"/>
      <c r="U7946" s="4"/>
      <c r="V7946" s="4"/>
    </row>
    <row r="7947" spans="1:22">
      <c r="A7947" s="4"/>
      <c r="B7947" s="4"/>
      <c r="C7947" s="18"/>
      <c r="D7947" s="8"/>
      <c r="E7947" s="8"/>
      <c r="F7947" s="4"/>
      <c r="G7947" s="9"/>
      <c r="H7947" s="18"/>
      <c r="I7947" s="18"/>
      <c r="J7947" s="23" t="str">
        <f>IF(OR(ISBLANK(H7947),ISBLANK((I7947))),"",NETWORKDAYS(H7947,I7947,Setup!$A$2:$A$30))</f>
        <v/>
      </c>
      <c r="K7947" s="4"/>
      <c r="L7947" s="4"/>
      <c r="M7947" s="4"/>
      <c r="N7947" s="4"/>
      <c r="O7947" s="4"/>
      <c r="P7947" s="4"/>
      <c r="Q7947" s="4"/>
      <c r="R7947" s="4"/>
      <c r="S7947" s="4"/>
      <c r="T7947" s="4"/>
      <c r="U7947" s="4"/>
      <c r="V7947" s="4"/>
    </row>
    <row r="7948" spans="1:22">
      <c r="A7948" s="4"/>
      <c r="B7948" s="4"/>
      <c r="C7948" s="18"/>
      <c r="D7948" s="8"/>
      <c r="E7948" s="8"/>
      <c r="F7948" s="4"/>
      <c r="G7948" s="9"/>
      <c r="H7948" s="18"/>
      <c r="I7948" s="18"/>
      <c r="J7948" s="23" t="str">
        <f>IF(OR(ISBLANK(H7948),ISBLANK((I7948))),"",NETWORKDAYS(H7948,I7948,Setup!$A$2:$A$30))</f>
        <v/>
      </c>
      <c r="K7948" s="4"/>
      <c r="L7948" s="4"/>
      <c r="M7948" s="4"/>
      <c r="N7948" s="4"/>
      <c r="O7948" s="4"/>
      <c r="P7948" s="4"/>
      <c r="Q7948" s="4"/>
      <c r="R7948" s="4"/>
      <c r="S7948" s="4"/>
      <c r="T7948" s="4"/>
      <c r="U7948" s="4"/>
      <c r="V7948" s="4"/>
    </row>
    <row r="7949" spans="1:22">
      <c r="A7949" s="4"/>
      <c r="B7949" s="4"/>
      <c r="C7949" s="18"/>
      <c r="D7949" s="8"/>
      <c r="E7949" s="8"/>
      <c r="F7949" s="4"/>
      <c r="G7949" s="9"/>
      <c r="H7949" s="18"/>
      <c r="I7949" s="18"/>
      <c r="J7949" s="23" t="str">
        <f>IF(OR(ISBLANK(H7949),ISBLANK((I7949))),"",NETWORKDAYS(H7949,I7949,Setup!$A$2:$A$30))</f>
        <v/>
      </c>
      <c r="K7949" s="4"/>
      <c r="L7949" s="4"/>
      <c r="M7949" s="4"/>
      <c r="N7949" s="4"/>
      <c r="O7949" s="4"/>
      <c r="P7949" s="4"/>
      <c r="Q7949" s="4"/>
      <c r="R7949" s="4"/>
      <c r="S7949" s="4"/>
      <c r="T7949" s="4"/>
      <c r="U7949" s="4"/>
      <c r="V7949" s="4"/>
    </row>
    <row r="7950" spans="1:22">
      <c r="A7950" s="4"/>
      <c r="B7950" s="4"/>
      <c r="C7950" s="18"/>
      <c r="D7950" s="8"/>
      <c r="E7950" s="8"/>
      <c r="F7950" s="4"/>
      <c r="G7950" s="9"/>
      <c r="H7950" s="18"/>
      <c r="I7950" s="18"/>
      <c r="J7950" s="23" t="str">
        <f>IF(OR(ISBLANK(H7950),ISBLANK((I7950))),"",NETWORKDAYS(H7950,I7950,Setup!$A$2:$A$30))</f>
        <v/>
      </c>
      <c r="K7950" s="4"/>
      <c r="L7950" s="4"/>
      <c r="M7950" s="4"/>
      <c r="N7950" s="4"/>
      <c r="O7950" s="4"/>
      <c r="P7950" s="4"/>
      <c r="Q7950" s="4"/>
      <c r="R7950" s="4"/>
      <c r="S7950" s="4"/>
      <c r="T7950" s="4"/>
      <c r="U7950" s="4"/>
      <c r="V7950" s="4"/>
    </row>
    <row r="7951" spans="1:22">
      <c r="A7951" s="4"/>
      <c r="B7951" s="4"/>
      <c r="C7951" s="18"/>
      <c r="D7951" s="8"/>
      <c r="E7951" s="8"/>
      <c r="F7951" s="4"/>
      <c r="G7951" s="9"/>
      <c r="H7951" s="18"/>
      <c r="I7951" s="18"/>
      <c r="J7951" s="23" t="str">
        <f>IF(OR(ISBLANK(H7951),ISBLANK((I7951))),"",NETWORKDAYS(H7951,I7951,Setup!$A$2:$A$30))</f>
        <v/>
      </c>
      <c r="K7951" s="4"/>
      <c r="L7951" s="4"/>
      <c r="M7951" s="4"/>
      <c r="N7951" s="4"/>
      <c r="O7951" s="4"/>
      <c r="P7951" s="4"/>
      <c r="Q7951" s="4"/>
      <c r="R7951" s="4"/>
      <c r="S7951" s="4"/>
      <c r="T7951" s="4"/>
      <c r="U7951" s="4"/>
      <c r="V7951" s="4"/>
    </row>
    <row r="7952" spans="1:22">
      <c r="A7952" s="4"/>
      <c r="B7952" s="4"/>
      <c r="C7952" s="18"/>
      <c r="D7952" s="8"/>
      <c r="E7952" s="8"/>
      <c r="F7952" s="4"/>
      <c r="G7952" s="9"/>
      <c r="H7952" s="18"/>
      <c r="I7952" s="18"/>
      <c r="J7952" s="23" t="str">
        <f>IF(OR(ISBLANK(H7952),ISBLANK((I7952))),"",NETWORKDAYS(H7952,I7952,Setup!$A$2:$A$30))</f>
        <v/>
      </c>
      <c r="K7952" s="4"/>
      <c r="L7952" s="4"/>
      <c r="M7952" s="4"/>
      <c r="N7952" s="4"/>
      <c r="O7952" s="4"/>
      <c r="P7952" s="4"/>
      <c r="Q7952" s="4"/>
      <c r="R7952" s="4"/>
      <c r="S7952" s="4"/>
      <c r="T7952" s="4"/>
      <c r="U7952" s="4"/>
      <c r="V7952" s="4"/>
    </row>
    <row r="7953" spans="1:22">
      <c r="A7953" s="4"/>
      <c r="B7953" s="4"/>
      <c r="C7953" s="18"/>
      <c r="D7953" s="8"/>
      <c r="E7953" s="8"/>
      <c r="F7953" s="4"/>
      <c r="G7953" s="9"/>
      <c r="H7953" s="18"/>
      <c r="I7953" s="18"/>
      <c r="J7953" s="23" t="str">
        <f>IF(OR(ISBLANK(H7953),ISBLANK((I7953))),"",NETWORKDAYS(H7953,I7953,Setup!$A$2:$A$30))</f>
        <v/>
      </c>
      <c r="K7953" s="4"/>
      <c r="L7953" s="4"/>
      <c r="M7953" s="4"/>
      <c r="N7953" s="4"/>
      <c r="O7953" s="4"/>
      <c r="P7953" s="4"/>
      <c r="Q7953" s="4"/>
      <c r="R7953" s="4"/>
      <c r="S7953" s="4"/>
      <c r="T7953" s="4"/>
      <c r="U7953" s="4"/>
      <c r="V7953" s="4"/>
    </row>
    <row r="7954" spans="1:22">
      <c r="A7954" s="4"/>
      <c r="B7954" s="4"/>
      <c r="C7954" s="18"/>
      <c r="D7954" s="8"/>
      <c r="E7954" s="8"/>
      <c r="F7954" s="4"/>
      <c r="G7954" s="9"/>
      <c r="H7954" s="18"/>
      <c r="I7954" s="18"/>
      <c r="J7954" s="23" t="str">
        <f>IF(OR(ISBLANK(H7954),ISBLANK((I7954))),"",NETWORKDAYS(H7954,I7954,Setup!$A$2:$A$30))</f>
        <v/>
      </c>
      <c r="K7954" s="4"/>
      <c r="L7954" s="4"/>
      <c r="M7954" s="4"/>
      <c r="N7954" s="4"/>
      <c r="O7954" s="4"/>
      <c r="P7954" s="4"/>
      <c r="Q7954" s="4"/>
      <c r="R7954" s="4"/>
      <c r="S7954" s="4"/>
      <c r="T7954" s="4"/>
      <c r="U7954" s="4"/>
      <c r="V7954" s="4"/>
    </row>
    <row r="7955" spans="1:22">
      <c r="A7955" s="4"/>
      <c r="B7955" s="4"/>
      <c r="C7955" s="18"/>
      <c r="D7955" s="8"/>
      <c r="E7955" s="8"/>
      <c r="F7955" s="4"/>
      <c r="G7955" s="9"/>
      <c r="H7955" s="18"/>
      <c r="I7955" s="18"/>
      <c r="J7955" s="23" t="str">
        <f>IF(OR(ISBLANK(H7955),ISBLANK((I7955))),"",NETWORKDAYS(H7955,I7955,Setup!$A$2:$A$30))</f>
        <v/>
      </c>
      <c r="K7955" s="4"/>
      <c r="L7955" s="4"/>
      <c r="M7955" s="4"/>
      <c r="N7955" s="4"/>
      <c r="O7955" s="4"/>
      <c r="P7955" s="4"/>
      <c r="Q7955" s="4"/>
      <c r="R7955" s="4"/>
      <c r="S7955" s="4"/>
      <c r="T7955" s="4"/>
      <c r="U7955" s="4"/>
      <c r="V7955" s="4"/>
    </row>
    <row r="7956" spans="1:22">
      <c r="A7956" s="4"/>
      <c r="B7956" s="4"/>
      <c r="C7956" s="18"/>
      <c r="D7956" s="8"/>
      <c r="E7956" s="8"/>
      <c r="F7956" s="4"/>
      <c r="G7956" s="9"/>
      <c r="H7956" s="18"/>
      <c r="I7956" s="18"/>
      <c r="J7956" s="23" t="str">
        <f>IF(OR(ISBLANK(H7956),ISBLANK((I7956))),"",NETWORKDAYS(H7956,I7956,Setup!$A$2:$A$30))</f>
        <v/>
      </c>
      <c r="K7956" s="4"/>
      <c r="L7956" s="4"/>
      <c r="M7956" s="4"/>
      <c r="N7956" s="4"/>
      <c r="O7956" s="4"/>
      <c r="P7956" s="4"/>
      <c r="Q7956" s="4"/>
      <c r="R7956" s="4"/>
      <c r="S7956" s="4"/>
      <c r="T7956" s="4"/>
      <c r="U7956" s="4"/>
      <c r="V7956" s="4"/>
    </row>
    <row r="7957" spans="1:22">
      <c r="A7957" s="4"/>
      <c r="B7957" s="4"/>
      <c r="C7957" s="18"/>
      <c r="D7957" s="8"/>
      <c r="E7957" s="8"/>
      <c r="F7957" s="4"/>
      <c r="G7957" s="9"/>
      <c r="H7957" s="18"/>
      <c r="I7957" s="18"/>
      <c r="J7957" s="23" t="str">
        <f>IF(OR(ISBLANK(H7957),ISBLANK((I7957))),"",NETWORKDAYS(H7957,I7957,Setup!$A$2:$A$30))</f>
        <v/>
      </c>
      <c r="K7957" s="4"/>
      <c r="L7957" s="4"/>
      <c r="M7957" s="4"/>
      <c r="N7957" s="4"/>
      <c r="O7957" s="4"/>
      <c r="P7957" s="4"/>
      <c r="Q7957" s="4"/>
      <c r="R7957" s="4"/>
      <c r="S7957" s="4"/>
      <c r="T7957" s="4"/>
      <c r="U7957" s="4"/>
      <c r="V7957" s="4"/>
    </row>
    <row r="7958" spans="1:22">
      <c r="A7958" s="4"/>
      <c r="B7958" s="4"/>
      <c r="C7958" s="18"/>
      <c r="D7958" s="8"/>
      <c r="E7958" s="8"/>
      <c r="F7958" s="4"/>
      <c r="G7958" s="9"/>
      <c r="H7958" s="18"/>
      <c r="I7958" s="18"/>
      <c r="J7958" s="23" t="str">
        <f>IF(OR(ISBLANK(H7958),ISBLANK((I7958))),"",NETWORKDAYS(H7958,I7958,Setup!$A$2:$A$30))</f>
        <v/>
      </c>
      <c r="K7958" s="4"/>
      <c r="L7958" s="4"/>
      <c r="M7958" s="4"/>
      <c r="N7958" s="4"/>
      <c r="O7958" s="4"/>
      <c r="P7958" s="4"/>
      <c r="Q7958" s="4"/>
      <c r="R7958" s="4"/>
      <c r="S7958" s="4"/>
      <c r="T7958" s="4"/>
      <c r="U7958" s="4"/>
      <c r="V7958" s="4"/>
    </row>
    <row r="7959" spans="1:22">
      <c r="A7959" s="4"/>
      <c r="B7959" s="4"/>
      <c r="C7959" s="18"/>
      <c r="D7959" s="8"/>
      <c r="E7959" s="8"/>
      <c r="F7959" s="4"/>
      <c r="G7959" s="9"/>
      <c r="H7959" s="18"/>
      <c r="I7959" s="18"/>
      <c r="J7959" s="23" t="str">
        <f>IF(OR(ISBLANK(H7959),ISBLANK((I7959))),"",NETWORKDAYS(H7959,I7959,Setup!$A$2:$A$30))</f>
        <v/>
      </c>
      <c r="K7959" s="4"/>
      <c r="L7959" s="4"/>
      <c r="M7959" s="4"/>
      <c r="N7959" s="4"/>
      <c r="O7959" s="4"/>
      <c r="P7959" s="4"/>
      <c r="Q7959" s="4"/>
      <c r="R7959" s="4"/>
      <c r="S7959" s="4"/>
      <c r="T7959" s="4"/>
      <c r="U7959" s="4"/>
      <c r="V7959" s="4"/>
    </row>
    <row r="7960" spans="1:22">
      <c r="A7960" s="4"/>
      <c r="B7960" s="4"/>
      <c r="C7960" s="18"/>
      <c r="D7960" s="8"/>
      <c r="E7960" s="8"/>
      <c r="F7960" s="4"/>
      <c r="G7960" s="9"/>
      <c r="H7960" s="18"/>
      <c r="I7960" s="18"/>
      <c r="J7960" s="23" t="str">
        <f>IF(OR(ISBLANK(H7960),ISBLANK((I7960))),"",NETWORKDAYS(H7960,I7960,Setup!$A$2:$A$30))</f>
        <v/>
      </c>
      <c r="K7960" s="4"/>
      <c r="L7960" s="4"/>
      <c r="M7960" s="4"/>
      <c r="N7960" s="4"/>
      <c r="O7960" s="4"/>
      <c r="P7960" s="4"/>
      <c r="Q7960" s="4"/>
      <c r="R7960" s="4"/>
      <c r="S7960" s="4"/>
      <c r="T7960" s="4"/>
      <c r="U7960" s="4"/>
      <c r="V7960" s="4"/>
    </row>
    <row r="7961" spans="1:22">
      <c r="A7961" s="4"/>
      <c r="B7961" s="4"/>
      <c r="C7961" s="18"/>
      <c r="D7961" s="8"/>
      <c r="E7961" s="8"/>
      <c r="F7961" s="4"/>
      <c r="G7961" s="9"/>
      <c r="H7961" s="18"/>
      <c r="I7961" s="18"/>
      <c r="J7961" s="23" t="str">
        <f>IF(OR(ISBLANK(H7961),ISBLANK((I7961))),"",NETWORKDAYS(H7961,I7961,Setup!$A$2:$A$30))</f>
        <v/>
      </c>
      <c r="K7961" s="4"/>
      <c r="L7961" s="4"/>
      <c r="M7961" s="4"/>
      <c r="N7961" s="4"/>
      <c r="O7961" s="4"/>
      <c r="P7961" s="4"/>
      <c r="Q7961" s="4"/>
      <c r="R7961" s="4"/>
      <c r="S7961" s="4"/>
      <c r="T7961" s="4"/>
      <c r="U7961" s="4"/>
      <c r="V7961" s="4"/>
    </row>
    <row r="7962" spans="1:22">
      <c r="A7962" s="4"/>
      <c r="B7962" s="4"/>
      <c r="C7962" s="18"/>
      <c r="D7962" s="8"/>
      <c r="E7962" s="8"/>
      <c r="F7962" s="4"/>
      <c r="G7962" s="9"/>
      <c r="H7962" s="18"/>
      <c r="I7962" s="18"/>
      <c r="J7962" s="23" t="str">
        <f>IF(OR(ISBLANK(H7962),ISBLANK((I7962))),"",NETWORKDAYS(H7962,I7962,Setup!$A$2:$A$30))</f>
        <v/>
      </c>
      <c r="K7962" s="4"/>
      <c r="L7962" s="4"/>
      <c r="M7962" s="4"/>
      <c r="N7962" s="4"/>
      <c r="O7962" s="4"/>
      <c r="P7962" s="4"/>
      <c r="Q7962" s="4"/>
      <c r="R7962" s="4"/>
      <c r="S7962" s="4"/>
      <c r="T7962" s="4"/>
      <c r="U7962" s="4"/>
      <c r="V7962" s="4"/>
    </row>
    <row r="7963" spans="1:22">
      <c r="A7963" s="4"/>
      <c r="B7963" s="4"/>
      <c r="C7963" s="18"/>
      <c r="D7963" s="8"/>
      <c r="E7963" s="8"/>
      <c r="F7963" s="4"/>
      <c r="G7963" s="9"/>
      <c r="H7963" s="18"/>
      <c r="I7963" s="18"/>
      <c r="J7963" s="23" t="str">
        <f>IF(OR(ISBLANK(H7963),ISBLANK((I7963))),"",NETWORKDAYS(H7963,I7963,Setup!$A$2:$A$30))</f>
        <v/>
      </c>
      <c r="K7963" s="4"/>
      <c r="L7963" s="4"/>
      <c r="M7963" s="4"/>
      <c r="N7963" s="4"/>
      <c r="O7963" s="4"/>
      <c r="P7963" s="4"/>
      <c r="Q7963" s="4"/>
      <c r="R7963" s="4"/>
      <c r="S7963" s="4"/>
      <c r="T7963" s="4"/>
      <c r="U7963" s="4"/>
      <c r="V7963" s="4"/>
    </row>
    <row r="7964" spans="1:22">
      <c r="A7964" s="4"/>
      <c r="B7964" s="4"/>
      <c r="C7964" s="18"/>
      <c r="D7964" s="8"/>
      <c r="E7964" s="8"/>
      <c r="F7964" s="4"/>
      <c r="G7964" s="9"/>
      <c r="H7964" s="18"/>
      <c r="I7964" s="18"/>
      <c r="J7964" s="23" t="str">
        <f>IF(OR(ISBLANK(H7964),ISBLANK((I7964))),"",NETWORKDAYS(H7964,I7964,Setup!$A$2:$A$30))</f>
        <v/>
      </c>
      <c r="K7964" s="4"/>
      <c r="L7964" s="4"/>
      <c r="M7964" s="4"/>
      <c r="N7964" s="4"/>
      <c r="O7964" s="4"/>
      <c r="P7964" s="4"/>
      <c r="Q7964" s="4"/>
      <c r="R7964" s="4"/>
      <c r="S7964" s="4"/>
      <c r="T7964" s="4"/>
      <c r="U7964" s="4"/>
      <c r="V7964" s="4"/>
    </row>
    <row r="7965" spans="1:22">
      <c r="A7965" s="4"/>
      <c r="B7965" s="4"/>
      <c r="C7965" s="18"/>
      <c r="D7965" s="8"/>
      <c r="E7965" s="8"/>
      <c r="F7965" s="4"/>
      <c r="G7965" s="9"/>
      <c r="H7965" s="18"/>
      <c r="I7965" s="18"/>
      <c r="J7965" s="23" t="str">
        <f>IF(OR(ISBLANK(H7965),ISBLANK((I7965))),"",NETWORKDAYS(H7965,I7965,Setup!$A$2:$A$30))</f>
        <v/>
      </c>
      <c r="K7965" s="4"/>
      <c r="L7965" s="4"/>
      <c r="M7965" s="4"/>
      <c r="N7965" s="4"/>
      <c r="O7965" s="4"/>
      <c r="P7965" s="4"/>
      <c r="Q7965" s="4"/>
      <c r="R7965" s="4"/>
      <c r="S7965" s="4"/>
      <c r="T7965" s="4"/>
      <c r="U7965" s="4"/>
      <c r="V7965" s="4"/>
    </row>
    <row r="7966" spans="1:22">
      <c r="A7966" s="4"/>
      <c r="B7966" s="4"/>
      <c r="C7966" s="18"/>
      <c r="D7966" s="8"/>
      <c r="E7966" s="8"/>
      <c r="F7966" s="4"/>
      <c r="G7966" s="9"/>
      <c r="H7966" s="18"/>
      <c r="I7966" s="18"/>
      <c r="J7966" s="23" t="str">
        <f>IF(OR(ISBLANK(H7966),ISBLANK((I7966))),"",NETWORKDAYS(H7966,I7966,Setup!$A$2:$A$30))</f>
        <v/>
      </c>
      <c r="K7966" s="4"/>
      <c r="L7966" s="4"/>
      <c r="M7966" s="4"/>
      <c r="N7966" s="4"/>
      <c r="O7966" s="4"/>
      <c r="P7966" s="4"/>
      <c r="Q7966" s="4"/>
      <c r="R7966" s="4"/>
      <c r="S7966" s="4"/>
      <c r="T7966" s="4"/>
      <c r="U7966" s="4"/>
      <c r="V7966" s="4"/>
    </row>
    <row r="7967" spans="1:22">
      <c r="A7967" s="4"/>
      <c r="B7967" s="4"/>
      <c r="C7967" s="18"/>
      <c r="D7967" s="8"/>
      <c r="E7967" s="8"/>
      <c r="F7967" s="4"/>
      <c r="G7967" s="9"/>
      <c r="H7967" s="18"/>
      <c r="I7967" s="18"/>
      <c r="J7967" s="23" t="str">
        <f>IF(OR(ISBLANK(H7967),ISBLANK((I7967))),"",NETWORKDAYS(H7967,I7967,Setup!$A$2:$A$30))</f>
        <v/>
      </c>
      <c r="K7967" s="4"/>
      <c r="L7967" s="4"/>
      <c r="M7967" s="4"/>
      <c r="N7967" s="4"/>
      <c r="O7967" s="4"/>
      <c r="P7967" s="4"/>
      <c r="Q7967" s="4"/>
      <c r="R7967" s="4"/>
      <c r="S7967" s="4"/>
      <c r="T7967" s="4"/>
      <c r="U7967" s="4"/>
      <c r="V7967" s="4"/>
    </row>
    <row r="7968" spans="1:22">
      <c r="A7968" s="4"/>
      <c r="B7968" s="4"/>
      <c r="C7968" s="18"/>
      <c r="D7968" s="8"/>
      <c r="E7968" s="8"/>
      <c r="F7968" s="4"/>
      <c r="G7968" s="9"/>
      <c r="H7968" s="18"/>
      <c r="I7968" s="18"/>
      <c r="J7968" s="23" t="str">
        <f>IF(OR(ISBLANK(H7968),ISBLANK((I7968))),"",NETWORKDAYS(H7968,I7968,Setup!$A$2:$A$30))</f>
        <v/>
      </c>
      <c r="K7968" s="4"/>
      <c r="L7968" s="4"/>
      <c r="M7968" s="4"/>
      <c r="N7968" s="4"/>
      <c r="O7968" s="4"/>
      <c r="P7968" s="4"/>
      <c r="Q7968" s="4"/>
      <c r="R7968" s="4"/>
      <c r="S7968" s="4"/>
      <c r="T7968" s="4"/>
      <c r="U7968" s="4"/>
      <c r="V7968" s="4"/>
    </row>
    <row r="7969" spans="1:22">
      <c r="A7969" s="4"/>
      <c r="B7969" s="4"/>
      <c r="C7969" s="18"/>
      <c r="D7969" s="8"/>
      <c r="E7969" s="8"/>
      <c r="F7969" s="4"/>
      <c r="G7969" s="9"/>
      <c r="H7969" s="18"/>
      <c r="I7969" s="18"/>
      <c r="J7969" s="23" t="str">
        <f>IF(OR(ISBLANK(H7969),ISBLANK((I7969))),"",NETWORKDAYS(H7969,I7969,Setup!$A$2:$A$30))</f>
        <v/>
      </c>
      <c r="K7969" s="4"/>
      <c r="L7969" s="4"/>
      <c r="M7969" s="4"/>
      <c r="N7969" s="4"/>
      <c r="O7969" s="4"/>
      <c r="P7969" s="4"/>
      <c r="Q7969" s="4"/>
      <c r="R7969" s="4"/>
      <c r="S7969" s="4"/>
      <c r="T7969" s="4"/>
      <c r="U7969" s="4"/>
      <c r="V7969" s="4"/>
    </row>
    <row r="7970" spans="1:22">
      <c r="A7970" s="4"/>
      <c r="B7970" s="4"/>
      <c r="C7970" s="18"/>
      <c r="D7970" s="8"/>
      <c r="E7970" s="8"/>
      <c r="F7970" s="4"/>
      <c r="G7970" s="9"/>
      <c r="H7970" s="18"/>
      <c r="I7970" s="18"/>
      <c r="J7970" s="23" t="str">
        <f>IF(OR(ISBLANK(H7970),ISBLANK((I7970))),"",NETWORKDAYS(H7970,I7970,Setup!$A$2:$A$30))</f>
        <v/>
      </c>
      <c r="K7970" s="4"/>
      <c r="L7970" s="4"/>
      <c r="M7970" s="4"/>
      <c r="N7970" s="4"/>
      <c r="O7970" s="4"/>
      <c r="P7970" s="4"/>
      <c r="Q7970" s="4"/>
      <c r="R7970" s="4"/>
      <c r="S7970" s="4"/>
      <c r="T7970" s="4"/>
      <c r="U7970" s="4"/>
      <c r="V7970" s="4"/>
    </row>
    <row r="7971" spans="1:22">
      <c r="A7971" s="4"/>
      <c r="B7971" s="4"/>
      <c r="C7971" s="18"/>
      <c r="D7971" s="8"/>
      <c r="E7971" s="8"/>
      <c r="F7971" s="4"/>
      <c r="G7971" s="9"/>
      <c r="H7971" s="18"/>
      <c r="I7971" s="18"/>
      <c r="J7971" s="23" t="str">
        <f>IF(OR(ISBLANK(H7971),ISBLANK((I7971))),"",NETWORKDAYS(H7971,I7971,Setup!$A$2:$A$30))</f>
        <v/>
      </c>
      <c r="K7971" s="4"/>
      <c r="L7971" s="4"/>
      <c r="M7971" s="4"/>
      <c r="N7971" s="4"/>
      <c r="O7971" s="4"/>
      <c r="P7971" s="4"/>
      <c r="Q7971" s="4"/>
      <c r="R7971" s="4"/>
      <c r="S7971" s="4"/>
      <c r="T7971" s="4"/>
      <c r="U7971" s="4"/>
      <c r="V7971" s="4"/>
    </row>
    <row r="7972" spans="1:22">
      <c r="A7972" s="4"/>
      <c r="B7972" s="4"/>
      <c r="C7972" s="18"/>
      <c r="D7972" s="8"/>
      <c r="E7972" s="8"/>
      <c r="F7972" s="4"/>
      <c r="G7972" s="9"/>
      <c r="H7972" s="18"/>
      <c r="I7972" s="18"/>
      <c r="J7972" s="23" t="str">
        <f>IF(OR(ISBLANK(H7972),ISBLANK((I7972))),"",NETWORKDAYS(H7972,I7972,Setup!$A$2:$A$30))</f>
        <v/>
      </c>
      <c r="K7972" s="4"/>
      <c r="L7972" s="4"/>
      <c r="M7972" s="4"/>
      <c r="N7972" s="4"/>
      <c r="O7972" s="4"/>
      <c r="P7972" s="4"/>
      <c r="Q7972" s="4"/>
      <c r="R7972" s="4"/>
      <c r="S7972" s="4"/>
      <c r="T7972" s="4"/>
      <c r="U7972" s="4"/>
      <c r="V7972" s="4"/>
    </row>
    <row r="7973" spans="1:22">
      <c r="A7973" s="4"/>
      <c r="B7973" s="4"/>
      <c r="C7973" s="18"/>
      <c r="D7973" s="8"/>
      <c r="E7973" s="8"/>
      <c r="F7973" s="4"/>
      <c r="G7973" s="9"/>
      <c r="H7973" s="18"/>
      <c r="I7973" s="18"/>
      <c r="J7973" s="23" t="str">
        <f>IF(OR(ISBLANK(H7973),ISBLANK((I7973))),"",NETWORKDAYS(H7973,I7973,Setup!$A$2:$A$30))</f>
        <v/>
      </c>
      <c r="K7973" s="4"/>
      <c r="L7973" s="4"/>
      <c r="M7973" s="4"/>
      <c r="N7973" s="4"/>
      <c r="O7973" s="4"/>
      <c r="P7973" s="4"/>
      <c r="Q7973" s="4"/>
      <c r="R7973" s="4"/>
      <c r="S7973" s="4"/>
      <c r="T7973" s="4"/>
      <c r="U7973" s="4"/>
      <c r="V7973" s="4"/>
    </row>
    <row r="7974" spans="1:22">
      <c r="A7974" s="4"/>
      <c r="B7974" s="4"/>
      <c r="C7974" s="18"/>
      <c r="D7974" s="8"/>
      <c r="E7974" s="8"/>
      <c r="F7974" s="4"/>
      <c r="G7974" s="9"/>
      <c r="H7974" s="18"/>
      <c r="I7974" s="18"/>
      <c r="J7974" s="23" t="str">
        <f>IF(OR(ISBLANK(H7974),ISBLANK((I7974))),"",NETWORKDAYS(H7974,I7974,Setup!$A$2:$A$30))</f>
        <v/>
      </c>
      <c r="K7974" s="4"/>
      <c r="L7974" s="4"/>
      <c r="M7974" s="4"/>
      <c r="N7974" s="4"/>
      <c r="O7974" s="4"/>
      <c r="P7974" s="4"/>
      <c r="Q7974" s="4"/>
      <c r="R7974" s="4"/>
      <c r="S7974" s="4"/>
      <c r="T7974" s="4"/>
      <c r="U7974" s="4"/>
      <c r="V7974" s="4"/>
    </row>
    <row r="7975" spans="1:22">
      <c r="A7975" s="4"/>
      <c r="B7975" s="4"/>
      <c r="C7975" s="18"/>
      <c r="D7975" s="8"/>
      <c r="E7975" s="8"/>
      <c r="F7975" s="4"/>
      <c r="G7975" s="9"/>
      <c r="H7975" s="18"/>
      <c r="I7975" s="18"/>
      <c r="J7975" s="23" t="str">
        <f>IF(OR(ISBLANK(H7975),ISBLANK((I7975))),"",NETWORKDAYS(H7975,I7975,Setup!$A$2:$A$30))</f>
        <v/>
      </c>
      <c r="K7975" s="4"/>
      <c r="L7975" s="4"/>
      <c r="M7975" s="4"/>
      <c r="N7975" s="4"/>
      <c r="O7975" s="4"/>
      <c r="P7975" s="4"/>
      <c r="Q7975" s="4"/>
      <c r="R7975" s="4"/>
      <c r="S7975" s="4"/>
      <c r="T7975" s="4"/>
      <c r="U7975" s="4"/>
      <c r="V7975" s="4"/>
    </row>
    <row r="7976" spans="1:22">
      <c r="A7976" s="4"/>
      <c r="B7976" s="4"/>
      <c r="C7976" s="18"/>
      <c r="D7976" s="8"/>
      <c r="E7976" s="8"/>
      <c r="F7976" s="4"/>
      <c r="G7976" s="9"/>
      <c r="H7976" s="18"/>
      <c r="I7976" s="18"/>
      <c r="J7976" s="23" t="str">
        <f>IF(OR(ISBLANK(H7976),ISBLANK((I7976))),"",NETWORKDAYS(H7976,I7976,Setup!$A$2:$A$30))</f>
        <v/>
      </c>
      <c r="K7976" s="4"/>
      <c r="L7976" s="4"/>
      <c r="M7976" s="4"/>
      <c r="N7976" s="4"/>
      <c r="O7976" s="4"/>
      <c r="P7976" s="4"/>
      <c r="Q7976" s="4"/>
      <c r="R7976" s="4"/>
      <c r="S7976" s="4"/>
      <c r="T7976" s="4"/>
      <c r="U7976" s="4"/>
      <c r="V7976" s="4"/>
    </row>
    <row r="7977" spans="1:22">
      <c r="A7977" s="4"/>
      <c r="B7977" s="4"/>
      <c r="C7977" s="18"/>
      <c r="D7977" s="8"/>
      <c r="E7977" s="8"/>
      <c r="F7977" s="4"/>
      <c r="G7977" s="9"/>
      <c r="H7977" s="18"/>
      <c r="I7977" s="18"/>
      <c r="J7977" s="23" t="str">
        <f>IF(OR(ISBLANK(H7977),ISBLANK((I7977))),"",NETWORKDAYS(H7977,I7977,Setup!$A$2:$A$30))</f>
        <v/>
      </c>
      <c r="K7977" s="4"/>
      <c r="L7977" s="4"/>
      <c r="M7977" s="4"/>
      <c r="N7977" s="4"/>
      <c r="O7977" s="4"/>
      <c r="P7977" s="4"/>
      <c r="Q7977" s="4"/>
      <c r="R7977" s="4"/>
      <c r="S7977" s="4"/>
      <c r="T7977" s="4"/>
      <c r="U7977" s="4"/>
      <c r="V7977" s="4"/>
    </row>
    <row r="7978" spans="1:22">
      <c r="A7978" s="4"/>
      <c r="B7978" s="4"/>
      <c r="C7978" s="18"/>
      <c r="D7978" s="8"/>
      <c r="E7978" s="8"/>
      <c r="F7978" s="4"/>
      <c r="G7978" s="9"/>
      <c r="H7978" s="18"/>
      <c r="I7978" s="18"/>
      <c r="J7978" s="23" t="str">
        <f>IF(OR(ISBLANK(H7978),ISBLANK((I7978))),"",NETWORKDAYS(H7978,I7978,Setup!$A$2:$A$30))</f>
        <v/>
      </c>
      <c r="K7978" s="4"/>
      <c r="L7978" s="4"/>
      <c r="M7978" s="4"/>
      <c r="N7978" s="4"/>
      <c r="O7978" s="4"/>
      <c r="P7978" s="4"/>
      <c r="Q7978" s="4"/>
      <c r="R7978" s="4"/>
      <c r="S7978" s="4"/>
      <c r="T7978" s="4"/>
      <c r="U7978" s="4"/>
      <c r="V7978" s="4"/>
    </row>
    <row r="7979" spans="1:22">
      <c r="A7979" s="4"/>
      <c r="B7979" s="4"/>
      <c r="C7979" s="18"/>
      <c r="D7979" s="8"/>
      <c r="E7979" s="8"/>
      <c r="F7979" s="4"/>
      <c r="G7979" s="9"/>
      <c r="H7979" s="18"/>
      <c r="I7979" s="18"/>
      <c r="J7979" s="23" t="str">
        <f>IF(OR(ISBLANK(H7979),ISBLANK((I7979))),"",NETWORKDAYS(H7979,I7979,Setup!$A$2:$A$30))</f>
        <v/>
      </c>
      <c r="K7979" s="4"/>
      <c r="L7979" s="4"/>
      <c r="M7979" s="4"/>
      <c r="N7979" s="4"/>
      <c r="O7979" s="4"/>
      <c r="P7979" s="4"/>
      <c r="Q7979" s="4"/>
      <c r="R7979" s="4"/>
      <c r="S7979" s="4"/>
      <c r="T7979" s="4"/>
      <c r="U7979" s="4"/>
      <c r="V7979" s="4"/>
    </row>
    <row r="7980" spans="1:22">
      <c r="A7980" s="4"/>
      <c r="B7980" s="4"/>
      <c r="C7980" s="18"/>
      <c r="D7980" s="8"/>
      <c r="E7980" s="8"/>
      <c r="F7980" s="4"/>
      <c r="G7980" s="9"/>
      <c r="H7980" s="18"/>
      <c r="I7980" s="18"/>
      <c r="J7980" s="23" t="str">
        <f>IF(OR(ISBLANK(H7980),ISBLANK((I7980))),"",NETWORKDAYS(H7980,I7980,Setup!$A$2:$A$30))</f>
        <v/>
      </c>
      <c r="K7980" s="4"/>
      <c r="L7980" s="4"/>
      <c r="M7980" s="4"/>
      <c r="N7980" s="4"/>
      <c r="O7980" s="4"/>
      <c r="P7980" s="4"/>
      <c r="Q7980" s="4"/>
      <c r="R7980" s="4"/>
      <c r="S7980" s="4"/>
      <c r="T7980" s="4"/>
      <c r="U7980" s="4"/>
      <c r="V7980" s="4"/>
    </row>
    <row r="7981" spans="1:22">
      <c r="A7981" s="4"/>
      <c r="B7981" s="4"/>
      <c r="C7981" s="18"/>
      <c r="D7981" s="8"/>
      <c r="E7981" s="8"/>
      <c r="F7981" s="4"/>
      <c r="G7981" s="9"/>
      <c r="H7981" s="18"/>
      <c r="I7981" s="18"/>
      <c r="J7981" s="23" t="str">
        <f>IF(OR(ISBLANK(H7981),ISBLANK((I7981))),"",NETWORKDAYS(H7981,I7981,Setup!$A$2:$A$30))</f>
        <v/>
      </c>
      <c r="K7981" s="4"/>
      <c r="L7981" s="4"/>
      <c r="M7981" s="4"/>
      <c r="N7981" s="4"/>
      <c r="O7981" s="4"/>
      <c r="P7981" s="4"/>
      <c r="Q7981" s="4"/>
      <c r="R7981" s="4"/>
      <c r="S7981" s="4"/>
      <c r="T7981" s="4"/>
      <c r="U7981" s="4"/>
      <c r="V7981" s="4"/>
    </row>
    <row r="7982" spans="1:22">
      <c r="A7982" s="4"/>
      <c r="B7982" s="4"/>
      <c r="C7982" s="18"/>
      <c r="D7982" s="8"/>
      <c r="E7982" s="8"/>
      <c r="F7982" s="4"/>
      <c r="G7982" s="9"/>
      <c r="H7982" s="18"/>
      <c r="I7982" s="18"/>
      <c r="J7982" s="23" t="str">
        <f>IF(OR(ISBLANK(H7982),ISBLANK((I7982))),"",NETWORKDAYS(H7982,I7982,Setup!$A$2:$A$30))</f>
        <v/>
      </c>
      <c r="K7982" s="4"/>
      <c r="L7982" s="4"/>
      <c r="M7982" s="4"/>
      <c r="N7982" s="4"/>
      <c r="O7982" s="4"/>
      <c r="P7982" s="4"/>
      <c r="Q7982" s="4"/>
      <c r="R7982" s="4"/>
      <c r="S7982" s="4"/>
      <c r="T7982" s="4"/>
      <c r="U7982" s="4"/>
      <c r="V7982" s="4"/>
    </row>
    <row r="7983" spans="1:22">
      <c r="A7983" s="4"/>
      <c r="B7983" s="4"/>
      <c r="C7983" s="18"/>
      <c r="D7983" s="8"/>
      <c r="E7983" s="8"/>
      <c r="F7983" s="4"/>
      <c r="G7983" s="9"/>
      <c r="H7983" s="18"/>
      <c r="I7983" s="18"/>
      <c r="J7983" s="23" t="str">
        <f>IF(OR(ISBLANK(H7983),ISBLANK((I7983))),"",NETWORKDAYS(H7983,I7983,Setup!$A$2:$A$30))</f>
        <v/>
      </c>
      <c r="K7983" s="4"/>
      <c r="L7983" s="4"/>
      <c r="M7983" s="4"/>
      <c r="N7983" s="4"/>
      <c r="O7983" s="4"/>
      <c r="P7983" s="4"/>
      <c r="Q7983" s="4"/>
      <c r="R7983" s="4"/>
      <c r="S7983" s="4"/>
      <c r="T7983" s="4"/>
      <c r="U7983" s="4"/>
      <c r="V7983" s="4"/>
    </row>
    <row r="7984" spans="1:22">
      <c r="A7984" s="4"/>
      <c r="B7984" s="4"/>
      <c r="C7984" s="18"/>
      <c r="D7984" s="8"/>
      <c r="E7984" s="8"/>
      <c r="F7984" s="4"/>
      <c r="G7984" s="9"/>
      <c r="H7984" s="18"/>
      <c r="I7984" s="18"/>
      <c r="J7984" s="23" t="str">
        <f>IF(OR(ISBLANK(H7984),ISBLANK((I7984))),"",NETWORKDAYS(H7984,I7984,Setup!$A$2:$A$30))</f>
        <v/>
      </c>
      <c r="K7984" s="4"/>
      <c r="L7984" s="4"/>
      <c r="M7984" s="4"/>
      <c r="N7984" s="4"/>
      <c r="O7984" s="4"/>
      <c r="P7984" s="4"/>
      <c r="Q7984" s="4"/>
      <c r="R7984" s="4"/>
      <c r="S7984" s="4"/>
      <c r="T7984" s="4"/>
      <c r="U7984" s="4"/>
      <c r="V7984" s="4"/>
    </row>
    <row r="7985" spans="1:22">
      <c r="A7985" s="4"/>
      <c r="B7985" s="4"/>
      <c r="C7985" s="18"/>
      <c r="D7985" s="8"/>
      <c r="E7985" s="8"/>
      <c r="F7985" s="4"/>
      <c r="G7985" s="9"/>
      <c r="H7985" s="18"/>
      <c r="I7985" s="18"/>
      <c r="J7985" s="23" t="str">
        <f>IF(OR(ISBLANK(H7985),ISBLANK((I7985))),"",NETWORKDAYS(H7985,I7985,Setup!$A$2:$A$30))</f>
        <v/>
      </c>
      <c r="K7985" s="4"/>
      <c r="L7985" s="4"/>
      <c r="M7985" s="4"/>
      <c r="N7985" s="4"/>
      <c r="O7985" s="4"/>
      <c r="P7985" s="4"/>
      <c r="Q7985" s="4"/>
      <c r="R7985" s="4"/>
      <c r="S7985" s="4"/>
      <c r="T7985" s="4"/>
      <c r="U7985" s="4"/>
      <c r="V7985" s="4"/>
    </row>
    <row r="7986" spans="1:22">
      <c r="A7986" s="4"/>
      <c r="B7986" s="4"/>
      <c r="C7986" s="18"/>
      <c r="D7986" s="8"/>
      <c r="E7986" s="8"/>
      <c r="F7986" s="4"/>
      <c r="G7986" s="9"/>
      <c r="H7986" s="18"/>
      <c r="I7986" s="18"/>
      <c r="J7986" s="23" t="str">
        <f>IF(OR(ISBLANK(H7986),ISBLANK((I7986))),"",NETWORKDAYS(H7986,I7986,Setup!$A$2:$A$30))</f>
        <v/>
      </c>
      <c r="K7986" s="4"/>
      <c r="L7986" s="4"/>
      <c r="M7986" s="4"/>
      <c r="N7986" s="4"/>
      <c r="O7986" s="4"/>
      <c r="P7986" s="4"/>
      <c r="Q7986" s="4"/>
      <c r="R7986" s="4"/>
      <c r="S7986" s="4"/>
      <c r="T7986" s="4"/>
      <c r="U7986" s="4"/>
      <c r="V7986" s="4"/>
    </row>
    <row r="7987" spans="1:22">
      <c r="A7987" s="4"/>
      <c r="B7987" s="4"/>
      <c r="C7987" s="18"/>
      <c r="D7987" s="8"/>
      <c r="E7987" s="8"/>
      <c r="F7987" s="4"/>
      <c r="G7987" s="9"/>
      <c r="H7987" s="18"/>
      <c r="I7987" s="18"/>
      <c r="J7987" s="23" t="str">
        <f>IF(OR(ISBLANK(H7987),ISBLANK((I7987))),"",NETWORKDAYS(H7987,I7987,Setup!$A$2:$A$30))</f>
        <v/>
      </c>
      <c r="K7987" s="4"/>
      <c r="L7987" s="4"/>
      <c r="M7987" s="4"/>
      <c r="N7987" s="4"/>
      <c r="O7987" s="4"/>
      <c r="P7987" s="4"/>
      <c r="Q7987" s="4"/>
      <c r="R7987" s="4"/>
      <c r="S7987" s="4"/>
      <c r="T7987" s="4"/>
      <c r="U7987" s="4"/>
      <c r="V7987" s="4"/>
    </row>
    <row r="7988" spans="1:22">
      <c r="A7988" s="4"/>
      <c r="B7988" s="4"/>
      <c r="C7988" s="18"/>
      <c r="D7988" s="8"/>
      <c r="E7988" s="8"/>
      <c r="F7988" s="4"/>
      <c r="G7988" s="9"/>
      <c r="H7988" s="18"/>
      <c r="I7988" s="18"/>
      <c r="J7988" s="23" t="str">
        <f>IF(OR(ISBLANK(H7988),ISBLANK((I7988))),"",NETWORKDAYS(H7988,I7988,Setup!$A$2:$A$30))</f>
        <v/>
      </c>
      <c r="K7988" s="4"/>
      <c r="L7988" s="4"/>
      <c r="M7988" s="4"/>
      <c r="N7988" s="4"/>
      <c r="O7988" s="4"/>
      <c r="P7988" s="4"/>
      <c r="Q7988" s="4"/>
      <c r="R7988" s="4"/>
      <c r="S7988" s="4"/>
      <c r="T7988" s="4"/>
      <c r="U7988" s="4"/>
      <c r="V7988" s="4"/>
    </row>
    <row r="7989" spans="1:22">
      <c r="A7989" s="4"/>
      <c r="B7989" s="4"/>
      <c r="C7989" s="18"/>
      <c r="D7989" s="8"/>
      <c r="E7989" s="8"/>
      <c r="F7989" s="4"/>
      <c r="G7989" s="9"/>
      <c r="H7989" s="18"/>
      <c r="I7989" s="18"/>
      <c r="J7989" s="23" t="str">
        <f>IF(OR(ISBLANK(H7989),ISBLANK((I7989))),"",NETWORKDAYS(H7989,I7989,Setup!$A$2:$A$30))</f>
        <v/>
      </c>
      <c r="K7989" s="4"/>
      <c r="L7989" s="4"/>
      <c r="M7989" s="4"/>
      <c r="N7989" s="4"/>
      <c r="O7989" s="4"/>
      <c r="P7989" s="4"/>
      <c r="Q7989" s="4"/>
      <c r="R7989" s="4"/>
      <c r="S7989" s="4"/>
      <c r="T7989" s="4"/>
      <c r="U7989" s="4"/>
      <c r="V7989" s="4"/>
    </row>
    <row r="7990" spans="1:22">
      <c r="A7990" s="4"/>
      <c r="B7990" s="4"/>
      <c r="C7990" s="18"/>
      <c r="D7990" s="8"/>
      <c r="E7990" s="8"/>
      <c r="F7990" s="4"/>
      <c r="G7990" s="9"/>
      <c r="H7990" s="18"/>
      <c r="I7990" s="18"/>
      <c r="J7990" s="23" t="str">
        <f>IF(OR(ISBLANK(H7990),ISBLANK((I7990))),"",NETWORKDAYS(H7990,I7990,Setup!$A$2:$A$30))</f>
        <v/>
      </c>
      <c r="K7990" s="4"/>
      <c r="L7990" s="4"/>
      <c r="M7990" s="4"/>
      <c r="N7990" s="4"/>
      <c r="O7990" s="4"/>
      <c r="P7990" s="4"/>
      <c r="Q7990" s="4"/>
      <c r="R7990" s="4"/>
      <c r="S7990" s="4"/>
      <c r="T7990" s="4"/>
      <c r="U7990" s="4"/>
      <c r="V7990" s="4"/>
    </row>
    <row r="7991" spans="1:22">
      <c r="A7991" s="4"/>
      <c r="B7991" s="4"/>
      <c r="C7991" s="18"/>
      <c r="D7991" s="8"/>
      <c r="E7991" s="8"/>
      <c r="F7991" s="4"/>
      <c r="G7991" s="9"/>
      <c r="H7991" s="18"/>
      <c r="I7991" s="18"/>
      <c r="J7991" s="23" t="str">
        <f>IF(OR(ISBLANK(H7991),ISBLANK((I7991))),"",NETWORKDAYS(H7991,I7991,Setup!$A$2:$A$30))</f>
        <v/>
      </c>
      <c r="K7991" s="4"/>
      <c r="L7991" s="4"/>
      <c r="M7991" s="4"/>
      <c r="N7991" s="4"/>
      <c r="O7991" s="4"/>
      <c r="P7991" s="4"/>
      <c r="Q7991" s="4"/>
      <c r="R7991" s="4"/>
      <c r="S7991" s="4"/>
      <c r="T7991" s="4"/>
      <c r="U7991" s="4"/>
      <c r="V7991" s="4"/>
    </row>
    <row r="7992" spans="1:22">
      <c r="A7992" s="4"/>
      <c r="B7992" s="4"/>
      <c r="C7992" s="18"/>
      <c r="D7992" s="8"/>
      <c r="E7992" s="8"/>
      <c r="F7992" s="4"/>
      <c r="G7992" s="9"/>
      <c r="H7992" s="18"/>
      <c r="I7992" s="18"/>
      <c r="J7992" s="23" t="str">
        <f>IF(OR(ISBLANK(H7992),ISBLANK((I7992))),"",NETWORKDAYS(H7992,I7992,Setup!$A$2:$A$30))</f>
        <v/>
      </c>
      <c r="K7992" s="4"/>
      <c r="L7992" s="4"/>
      <c r="M7992" s="4"/>
      <c r="N7992" s="4"/>
      <c r="O7992" s="4"/>
      <c r="P7992" s="4"/>
      <c r="Q7992" s="4"/>
      <c r="R7992" s="4"/>
      <c r="S7992" s="4"/>
      <c r="T7992" s="4"/>
      <c r="U7992" s="4"/>
      <c r="V7992" s="4"/>
    </row>
    <row r="7993" spans="1:22">
      <c r="A7993" s="4"/>
      <c r="B7993" s="4"/>
      <c r="C7993" s="18"/>
      <c r="D7993" s="8"/>
      <c r="E7993" s="8"/>
      <c r="F7993" s="4"/>
      <c r="G7993" s="9"/>
      <c r="H7993" s="18"/>
      <c r="I7993" s="18"/>
      <c r="J7993" s="23" t="str">
        <f>IF(OR(ISBLANK(H7993),ISBLANK((I7993))),"",NETWORKDAYS(H7993,I7993,Setup!$A$2:$A$30))</f>
        <v/>
      </c>
      <c r="K7993" s="4"/>
      <c r="L7993" s="4"/>
      <c r="M7993" s="4"/>
      <c r="N7993" s="4"/>
      <c r="O7993" s="4"/>
      <c r="P7993" s="4"/>
      <c r="Q7993" s="4"/>
      <c r="R7993" s="4"/>
      <c r="S7993" s="4"/>
      <c r="T7993" s="4"/>
      <c r="U7993" s="4"/>
      <c r="V7993" s="4"/>
    </row>
    <row r="7994" spans="1:22">
      <c r="A7994" s="4"/>
      <c r="B7994" s="4"/>
      <c r="C7994" s="18"/>
      <c r="D7994" s="8"/>
      <c r="E7994" s="8"/>
      <c r="F7994" s="4"/>
      <c r="G7994" s="9"/>
      <c r="H7994" s="18"/>
      <c r="I7994" s="18"/>
      <c r="J7994" s="23" t="str">
        <f>IF(OR(ISBLANK(H7994),ISBLANK((I7994))),"",NETWORKDAYS(H7994,I7994,Setup!$A$2:$A$30))</f>
        <v/>
      </c>
      <c r="K7994" s="4"/>
      <c r="L7994" s="4"/>
      <c r="M7994" s="4"/>
      <c r="N7994" s="4"/>
      <c r="O7994" s="4"/>
      <c r="P7994" s="4"/>
      <c r="Q7994" s="4"/>
      <c r="R7994" s="4"/>
      <c r="S7994" s="4"/>
      <c r="T7994" s="4"/>
      <c r="U7994" s="4"/>
      <c r="V7994" s="4"/>
    </row>
    <row r="7995" spans="1:22">
      <c r="A7995" s="4"/>
      <c r="B7995" s="4"/>
      <c r="C7995" s="18"/>
      <c r="D7995" s="8"/>
      <c r="E7995" s="8"/>
      <c r="F7995" s="4"/>
      <c r="G7995" s="9"/>
      <c r="H7995" s="18"/>
      <c r="I7995" s="18"/>
      <c r="J7995" s="23" t="str">
        <f>IF(OR(ISBLANK(H7995),ISBLANK((I7995))),"",NETWORKDAYS(H7995,I7995,Setup!$A$2:$A$30))</f>
        <v/>
      </c>
      <c r="K7995" s="4"/>
      <c r="L7995" s="4"/>
      <c r="M7995" s="4"/>
      <c r="N7995" s="4"/>
      <c r="O7995" s="4"/>
      <c r="P7995" s="4"/>
      <c r="Q7995" s="4"/>
      <c r="R7995" s="4"/>
      <c r="S7995" s="4"/>
      <c r="T7995" s="4"/>
      <c r="U7995" s="4"/>
      <c r="V7995" s="4"/>
    </row>
    <row r="7996" spans="1:22">
      <c r="A7996" s="4"/>
      <c r="B7996" s="4"/>
      <c r="C7996" s="18"/>
      <c r="D7996" s="8"/>
      <c r="E7996" s="8"/>
      <c r="F7996" s="4"/>
      <c r="G7996" s="9"/>
      <c r="H7996" s="18"/>
      <c r="I7996" s="18"/>
      <c r="J7996" s="23" t="str">
        <f>IF(OR(ISBLANK(H7996),ISBLANK((I7996))),"",NETWORKDAYS(H7996,I7996,Setup!$A$2:$A$30))</f>
        <v/>
      </c>
      <c r="K7996" s="4"/>
      <c r="L7996" s="4"/>
      <c r="M7996" s="4"/>
      <c r="N7996" s="4"/>
      <c r="O7996" s="4"/>
      <c r="P7996" s="4"/>
      <c r="Q7996" s="4"/>
      <c r="R7996" s="4"/>
      <c r="S7996" s="4"/>
      <c r="T7996" s="4"/>
      <c r="U7996" s="4"/>
      <c r="V7996" s="4"/>
    </row>
    <row r="7997" spans="1:22">
      <c r="A7997" s="4"/>
      <c r="B7997" s="4"/>
      <c r="C7997" s="18"/>
      <c r="D7997" s="8"/>
      <c r="E7997" s="8"/>
      <c r="F7997" s="4"/>
      <c r="G7997" s="9"/>
      <c r="H7997" s="18"/>
      <c r="I7997" s="18"/>
      <c r="J7997" s="23" t="str">
        <f>IF(OR(ISBLANK(H7997),ISBLANK((I7997))),"",NETWORKDAYS(H7997,I7997,Setup!$A$2:$A$30))</f>
        <v/>
      </c>
      <c r="K7997" s="4"/>
      <c r="L7997" s="4"/>
      <c r="M7997" s="4"/>
      <c r="N7997" s="4"/>
      <c r="O7997" s="4"/>
      <c r="P7997" s="4"/>
      <c r="Q7997" s="4"/>
      <c r="R7997" s="4"/>
      <c r="S7997" s="4"/>
      <c r="T7997" s="4"/>
      <c r="U7997" s="4"/>
      <c r="V7997" s="4"/>
    </row>
    <row r="7998" spans="1:22">
      <c r="A7998" s="4"/>
      <c r="B7998" s="4"/>
      <c r="C7998" s="18"/>
      <c r="D7998" s="8"/>
      <c r="E7998" s="8"/>
      <c r="F7998" s="4"/>
      <c r="G7998" s="9"/>
      <c r="H7998" s="18"/>
      <c r="I7998" s="18"/>
      <c r="J7998" s="23" t="str">
        <f>IF(OR(ISBLANK(H7998),ISBLANK((I7998))),"",NETWORKDAYS(H7998,I7998,Setup!$A$2:$A$30))</f>
        <v/>
      </c>
      <c r="K7998" s="4"/>
      <c r="L7998" s="4"/>
      <c r="M7998" s="4"/>
      <c r="N7998" s="4"/>
      <c r="O7998" s="4"/>
      <c r="P7998" s="4"/>
      <c r="Q7998" s="4"/>
      <c r="R7998" s="4"/>
      <c r="S7998" s="4"/>
      <c r="T7998" s="4"/>
      <c r="U7998" s="4"/>
      <c r="V7998" s="4"/>
    </row>
    <row r="7999" spans="1:22">
      <c r="A7999" s="4"/>
      <c r="B7999" s="4"/>
      <c r="C7999" s="18"/>
      <c r="D7999" s="8"/>
      <c r="E7999" s="8"/>
      <c r="F7999" s="4"/>
      <c r="G7999" s="9"/>
      <c r="H7999" s="18"/>
      <c r="I7999" s="18"/>
      <c r="J7999" s="23" t="str">
        <f>IF(OR(ISBLANK(H7999),ISBLANK((I7999))),"",NETWORKDAYS(H7999,I7999,Setup!$A$2:$A$30))</f>
        <v/>
      </c>
      <c r="K7999" s="4"/>
      <c r="L7999" s="4"/>
      <c r="M7999" s="4"/>
      <c r="N7999" s="4"/>
      <c r="O7999" s="4"/>
      <c r="P7999" s="4"/>
      <c r="Q7999" s="4"/>
      <c r="R7999" s="4"/>
      <c r="S7999" s="4"/>
      <c r="T7999" s="4"/>
      <c r="U7999" s="4"/>
      <c r="V7999" s="4"/>
    </row>
    <row r="8000" spans="1:22">
      <c r="A8000" s="4"/>
      <c r="B8000" s="4"/>
      <c r="C8000" s="18"/>
      <c r="D8000" s="8"/>
      <c r="E8000" s="8"/>
      <c r="F8000" s="4"/>
      <c r="G8000" s="9"/>
      <c r="H8000" s="18"/>
      <c r="I8000" s="18"/>
      <c r="J8000" s="23" t="str">
        <f>IF(OR(ISBLANK(H8000),ISBLANK((I8000))),"",NETWORKDAYS(H8000,I8000,Setup!$A$2:$A$30))</f>
        <v/>
      </c>
      <c r="K8000" s="4"/>
      <c r="L8000" s="4"/>
      <c r="M8000" s="4"/>
      <c r="N8000" s="4"/>
      <c r="O8000" s="4"/>
      <c r="P8000" s="4"/>
      <c r="Q8000" s="4"/>
      <c r="R8000" s="4"/>
      <c r="S8000" s="4"/>
      <c r="T8000" s="4"/>
      <c r="U8000" s="4"/>
      <c r="V8000" s="4"/>
    </row>
    <row r="8001" spans="1:22">
      <c r="A8001" s="4"/>
      <c r="B8001" s="4"/>
      <c r="C8001" s="18"/>
      <c r="D8001" s="8"/>
      <c r="E8001" s="8"/>
      <c r="F8001" s="4"/>
      <c r="G8001" s="9"/>
      <c r="H8001" s="18"/>
      <c r="I8001" s="18"/>
      <c r="J8001" s="23" t="str">
        <f>IF(OR(ISBLANK(H8001),ISBLANK((I8001))),"",NETWORKDAYS(H8001,I8001,Setup!$A$2:$A$30))</f>
        <v/>
      </c>
      <c r="K8001" s="4"/>
      <c r="L8001" s="4"/>
      <c r="M8001" s="4"/>
      <c r="N8001" s="4"/>
      <c r="O8001" s="4"/>
      <c r="P8001" s="4"/>
      <c r="Q8001" s="4"/>
      <c r="R8001" s="4"/>
      <c r="S8001" s="4"/>
      <c r="T8001" s="4"/>
      <c r="U8001" s="4"/>
      <c r="V8001" s="4"/>
    </row>
    <row r="8002" spans="1:22">
      <c r="A8002" s="4"/>
      <c r="B8002" s="4"/>
      <c r="C8002" s="18"/>
      <c r="D8002" s="8"/>
      <c r="E8002" s="8"/>
      <c r="F8002" s="4"/>
      <c r="G8002" s="9"/>
      <c r="H8002" s="18"/>
      <c r="I8002" s="18"/>
      <c r="J8002" s="23" t="str">
        <f>IF(OR(ISBLANK(H8002),ISBLANK((I8002))),"",NETWORKDAYS(H8002,I8002,Setup!$A$2:$A$30))</f>
        <v/>
      </c>
      <c r="K8002" s="4"/>
      <c r="L8002" s="4"/>
      <c r="M8002" s="4"/>
      <c r="N8002" s="4"/>
      <c r="O8002" s="4"/>
      <c r="P8002" s="4"/>
      <c r="Q8002" s="4"/>
      <c r="R8002" s="4"/>
      <c r="S8002" s="4"/>
      <c r="T8002" s="4"/>
      <c r="U8002" s="4"/>
      <c r="V8002" s="4"/>
    </row>
    <row r="8003" spans="1:22">
      <c r="A8003" s="4"/>
      <c r="B8003" s="4"/>
      <c r="C8003" s="18"/>
      <c r="D8003" s="8"/>
      <c r="E8003" s="8"/>
      <c r="F8003" s="4"/>
      <c r="G8003" s="9"/>
      <c r="H8003" s="18"/>
      <c r="I8003" s="18"/>
      <c r="J8003" s="23" t="str">
        <f>IF(OR(ISBLANK(H8003),ISBLANK((I8003))),"",NETWORKDAYS(H8003,I8003,Setup!$A$2:$A$30))</f>
        <v/>
      </c>
      <c r="K8003" s="4"/>
      <c r="L8003" s="4"/>
      <c r="M8003" s="4"/>
      <c r="N8003" s="4"/>
      <c r="O8003" s="4"/>
      <c r="P8003" s="4"/>
      <c r="Q8003" s="4"/>
      <c r="R8003" s="4"/>
      <c r="S8003" s="4"/>
      <c r="T8003" s="4"/>
      <c r="U8003" s="4"/>
      <c r="V8003" s="4"/>
    </row>
    <row r="8004" spans="1:22">
      <c r="A8004" s="4"/>
      <c r="B8004" s="4"/>
      <c r="C8004" s="18"/>
      <c r="D8004" s="8"/>
      <c r="E8004" s="8"/>
      <c r="F8004" s="4"/>
      <c r="G8004" s="9"/>
      <c r="H8004" s="18"/>
      <c r="I8004" s="18"/>
      <c r="J8004" s="23" t="str">
        <f>IF(OR(ISBLANK(H8004),ISBLANK((I8004))),"",NETWORKDAYS(H8004,I8004,Setup!$A$2:$A$30))</f>
        <v/>
      </c>
      <c r="K8004" s="4"/>
      <c r="L8004" s="4"/>
      <c r="M8004" s="4"/>
      <c r="N8004" s="4"/>
      <c r="O8004" s="4"/>
      <c r="P8004" s="4"/>
      <c r="Q8004" s="4"/>
      <c r="R8004" s="4"/>
      <c r="S8004" s="4"/>
      <c r="T8004" s="4"/>
      <c r="U8004" s="4"/>
      <c r="V8004" s="4"/>
    </row>
    <row r="8005" spans="1:22">
      <c r="A8005" s="4"/>
      <c r="B8005" s="4"/>
      <c r="C8005" s="18"/>
      <c r="D8005" s="8"/>
      <c r="E8005" s="8"/>
      <c r="F8005" s="4"/>
      <c r="G8005" s="9"/>
      <c r="H8005" s="18"/>
      <c r="I8005" s="18"/>
      <c r="J8005" s="23" t="str">
        <f>IF(OR(ISBLANK(H8005),ISBLANK((I8005))),"",NETWORKDAYS(H8005,I8005,Setup!$A$2:$A$30))</f>
        <v/>
      </c>
      <c r="K8005" s="4"/>
      <c r="L8005" s="4"/>
      <c r="M8005" s="4"/>
      <c r="N8005" s="4"/>
      <c r="O8005" s="4"/>
      <c r="P8005" s="4"/>
      <c r="Q8005" s="4"/>
      <c r="R8005" s="4"/>
      <c r="S8005" s="4"/>
      <c r="T8005" s="4"/>
      <c r="U8005" s="4"/>
      <c r="V8005" s="4"/>
    </row>
    <row r="8006" spans="1:22">
      <c r="A8006" s="4"/>
      <c r="B8006" s="4"/>
      <c r="C8006" s="18"/>
      <c r="D8006" s="8"/>
      <c r="E8006" s="8"/>
      <c r="F8006" s="4"/>
      <c r="G8006" s="9"/>
      <c r="H8006" s="18"/>
      <c r="I8006" s="18"/>
      <c r="J8006" s="23" t="str">
        <f>IF(OR(ISBLANK(H8006),ISBLANK((I8006))),"",NETWORKDAYS(H8006,I8006,Setup!$A$2:$A$30))</f>
        <v/>
      </c>
      <c r="K8006" s="4"/>
      <c r="L8006" s="4"/>
      <c r="M8006" s="4"/>
      <c r="N8006" s="4"/>
      <c r="O8006" s="4"/>
      <c r="P8006" s="4"/>
      <c r="Q8006" s="4"/>
      <c r="R8006" s="4"/>
      <c r="S8006" s="4"/>
      <c r="T8006" s="4"/>
      <c r="U8006" s="4"/>
      <c r="V8006" s="4"/>
    </row>
    <row r="8007" spans="1:22">
      <c r="A8007" s="4"/>
      <c r="B8007" s="4"/>
      <c r="C8007" s="18"/>
      <c r="D8007" s="8"/>
      <c r="E8007" s="8"/>
      <c r="F8007" s="4"/>
      <c r="G8007" s="9"/>
      <c r="H8007" s="18"/>
      <c r="I8007" s="18"/>
      <c r="J8007" s="23" t="str">
        <f>IF(OR(ISBLANK(H8007),ISBLANK((I8007))),"",NETWORKDAYS(H8007,I8007,Setup!$A$2:$A$30))</f>
        <v/>
      </c>
      <c r="K8007" s="4"/>
      <c r="L8007" s="4"/>
      <c r="M8007" s="4"/>
      <c r="N8007" s="4"/>
      <c r="O8007" s="4"/>
      <c r="P8007" s="4"/>
      <c r="Q8007" s="4"/>
      <c r="R8007" s="4"/>
      <c r="S8007" s="4"/>
      <c r="T8007" s="4"/>
      <c r="U8007" s="4"/>
      <c r="V8007" s="4"/>
    </row>
    <row r="8008" spans="1:22">
      <c r="A8008" s="4"/>
      <c r="B8008" s="4"/>
      <c r="C8008" s="18"/>
      <c r="D8008" s="8"/>
      <c r="E8008" s="8"/>
      <c r="F8008" s="4"/>
      <c r="G8008" s="9"/>
      <c r="H8008" s="18"/>
      <c r="I8008" s="18"/>
      <c r="J8008" s="23" t="str">
        <f>IF(OR(ISBLANK(H8008),ISBLANK((I8008))),"",NETWORKDAYS(H8008,I8008,Setup!$A$2:$A$30))</f>
        <v/>
      </c>
      <c r="K8008" s="4"/>
      <c r="L8008" s="4"/>
      <c r="M8008" s="4"/>
      <c r="N8008" s="4"/>
      <c r="O8008" s="4"/>
      <c r="P8008" s="4"/>
      <c r="Q8008" s="4"/>
      <c r="R8008" s="4"/>
      <c r="S8008" s="4"/>
      <c r="T8008" s="4"/>
      <c r="U8008" s="4"/>
      <c r="V8008" s="4"/>
    </row>
    <row r="8009" spans="1:22">
      <c r="A8009" s="4"/>
      <c r="B8009" s="4"/>
      <c r="C8009" s="18"/>
      <c r="D8009" s="8"/>
      <c r="E8009" s="8"/>
      <c r="F8009" s="4"/>
      <c r="G8009" s="9"/>
      <c r="H8009" s="18"/>
      <c r="I8009" s="18"/>
      <c r="J8009" s="23" t="str">
        <f>IF(OR(ISBLANK(H8009),ISBLANK((I8009))),"",NETWORKDAYS(H8009,I8009,Setup!$A$2:$A$30))</f>
        <v/>
      </c>
      <c r="K8009" s="4"/>
      <c r="L8009" s="4"/>
      <c r="M8009" s="4"/>
      <c r="N8009" s="4"/>
      <c r="O8009" s="4"/>
      <c r="P8009" s="4"/>
      <c r="Q8009" s="4"/>
      <c r="R8009" s="4"/>
      <c r="S8009" s="4"/>
      <c r="T8009" s="4"/>
      <c r="U8009" s="4"/>
      <c r="V8009" s="4"/>
    </row>
    <row r="8010" spans="1:22">
      <c r="A8010" s="4"/>
      <c r="B8010" s="4"/>
      <c r="C8010" s="18"/>
      <c r="D8010" s="8"/>
      <c r="E8010" s="8"/>
      <c r="F8010" s="4"/>
      <c r="G8010" s="9"/>
      <c r="H8010" s="18"/>
      <c r="I8010" s="18"/>
      <c r="J8010" s="23" t="str">
        <f>IF(OR(ISBLANK(H8010),ISBLANK((I8010))),"",NETWORKDAYS(H8010,I8010,Setup!$A$2:$A$30))</f>
        <v/>
      </c>
      <c r="K8010" s="4"/>
      <c r="L8010" s="4"/>
      <c r="M8010" s="4"/>
      <c r="N8010" s="4"/>
      <c r="O8010" s="4"/>
      <c r="P8010" s="4"/>
      <c r="Q8010" s="4"/>
      <c r="R8010" s="4"/>
      <c r="S8010" s="4"/>
      <c r="T8010" s="4"/>
      <c r="U8010" s="4"/>
      <c r="V8010" s="4"/>
    </row>
    <row r="8011" spans="1:22">
      <c r="A8011" s="4"/>
      <c r="B8011" s="4"/>
      <c r="C8011" s="18"/>
      <c r="D8011" s="8"/>
      <c r="E8011" s="8"/>
      <c r="F8011" s="4"/>
      <c r="G8011" s="9"/>
      <c r="H8011" s="18"/>
      <c r="I8011" s="18"/>
      <c r="J8011" s="23" t="str">
        <f>IF(OR(ISBLANK(H8011),ISBLANK((I8011))),"",NETWORKDAYS(H8011,I8011,Setup!$A$2:$A$30))</f>
        <v/>
      </c>
      <c r="K8011" s="4"/>
      <c r="L8011" s="4"/>
      <c r="M8011" s="4"/>
      <c r="N8011" s="4"/>
      <c r="O8011" s="4"/>
      <c r="P8011" s="4"/>
      <c r="Q8011" s="4"/>
      <c r="R8011" s="4"/>
      <c r="S8011" s="4"/>
      <c r="T8011" s="4"/>
      <c r="U8011" s="4"/>
      <c r="V8011" s="4"/>
    </row>
    <row r="8012" spans="1:22">
      <c r="A8012" s="4"/>
      <c r="B8012" s="4"/>
      <c r="C8012" s="18"/>
      <c r="D8012" s="8"/>
      <c r="E8012" s="8"/>
      <c r="F8012" s="4"/>
      <c r="G8012" s="9"/>
      <c r="H8012" s="18"/>
      <c r="I8012" s="18"/>
      <c r="J8012" s="23" t="str">
        <f>IF(OR(ISBLANK(H8012),ISBLANK((I8012))),"",NETWORKDAYS(H8012,I8012,Setup!$A$2:$A$30))</f>
        <v/>
      </c>
      <c r="K8012" s="4"/>
      <c r="L8012" s="4"/>
      <c r="M8012" s="4"/>
      <c r="N8012" s="4"/>
      <c r="O8012" s="4"/>
      <c r="P8012" s="4"/>
      <c r="Q8012" s="4"/>
      <c r="R8012" s="4"/>
      <c r="S8012" s="4"/>
      <c r="T8012" s="4"/>
      <c r="U8012" s="4"/>
      <c r="V8012" s="4"/>
    </row>
    <row r="8013" spans="1:22">
      <c r="A8013" s="4"/>
      <c r="B8013" s="4"/>
      <c r="C8013" s="18"/>
      <c r="D8013" s="8"/>
      <c r="E8013" s="8"/>
      <c r="F8013" s="4"/>
      <c r="G8013" s="9"/>
      <c r="H8013" s="18"/>
      <c r="I8013" s="18"/>
      <c r="J8013" s="23" t="str">
        <f>IF(OR(ISBLANK(H8013),ISBLANK((I8013))),"",NETWORKDAYS(H8013,I8013,Setup!$A$2:$A$30))</f>
        <v/>
      </c>
      <c r="K8013" s="4"/>
      <c r="L8013" s="4"/>
      <c r="M8013" s="4"/>
      <c r="N8013" s="4"/>
      <c r="O8013" s="4"/>
      <c r="P8013" s="4"/>
      <c r="Q8013" s="4"/>
      <c r="R8013" s="4"/>
      <c r="S8013" s="4"/>
      <c r="T8013" s="4"/>
      <c r="U8013" s="4"/>
      <c r="V8013" s="4"/>
    </row>
    <row r="8014" spans="1:22">
      <c r="A8014" s="4"/>
      <c r="B8014" s="4"/>
      <c r="C8014" s="18"/>
      <c r="D8014" s="8"/>
      <c r="E8014" s="8"/>
      <c r="F8014" s="4"/>
      <c r="G8014" s="9"/>
      <c r="H8014" s="18"/>
      <c r="I8014" s="18"/>
      <c r="J8014" s="23" t="str">
        <f>IF(OR(ISBLANK(H8014),ISBLANK((I8014))),"",NETWORKDAYS(H8014,I8014,Setup!$A$2:$A$30))</f>
        <v/>
      </c>
      <c r="K8014" s="4"/>
      <c r="L8014" s="4"/>
      <c r="M8014" s="4"/>
      <c r="N8014" s="4"/>
      <c r="O8014" s="4"/>
      <c r="P8014" s="4"/>
      <c r="Q8014" s="4"/>
      <c r="R8014" s="4"/>
      <c r="S8014" s="4"/>
      <c r="T8014" s="4"/>
      <c r="U8014" s="4"/>
      <c r="V8014" s="4"/>
    </row>
    <row r="8015" spans="1:22">
      <c r="A8015" s="4"/>
      <c r="B8015" s="4"/>
      <c r="C8015" s="18"/>
      <c r="D8015" s="8"/>
      <c r="E8015" s="8"/>
      <c r="F8015" s="4"/>
      <c r="G8015" s="9"/>
      <c r="H8015" s="18"/>
      <c r="I8015" s="18"/>
      <c r="J8015" s="23" t="str">
        <f>IF(OR(ISBLANK(H8015),ISBLANK((I8015))),"",NETWORKDAYS(H8015,I8015,Setup!$A$2:$A$30))</f>
        <v/>
      </c>
      <c r="K8015" s="4"/>
      <c r="L8015" s="4"/>
      <c r="M8015" s="4"/>
      <c r="N8015" s="4"/>
      <c r="O8015" s="4"/>
      <c r="P8015" s="4"/>
      <c r="Q8015" s="4"/>
      <c r="R8015" s="4"/>
      <c r="S8015" s="4"/>
      <c r="T8015" s="4"/>
      <c r="U8015" s="4"/>
      <c r="V8015" s="4"/>
    </row>
    <row r="8016" spans="1:22">
      <c r="A8016" s="4"/>
      <c r="B8016" s="4"/>
      <c r="C8016" s="18"/>
      <c r="D8016" s="8"/>
      <c r="E8016" s="8"/>
      <c r="F8016" s="4"/>
      <c r="G8016" s="9"/>
      <c r="H8016" s="18"/>
      <c r="I8016" s="18"/>
      <c r="J8016" s="23" t="str">
        <f>IF(OR(ISBLANK(H8016),ISBLANK((I8016))),"",NETWORKDAYS(H8016,I8016,Setup!$A$2:$A$30))</f>
        <v/>
      </c>
      <c r="K8016" s="4"/>
      <c r="L8016" s="4"/>
      <c r="M8016" s="4"/>
      <c r="N8016" s="4"/>
      <c r="O8016" s="4"/>
      <c r="P8016" s="4"/>
      <c r="Q8016" s="4"/>
      <c r="R8016" s="4"/>
      <c r="S8016" s="4"/>
      <c r="T8016" s="4"/>
      <c r="U8016" s="4"/>
      <c r="V8016" s="4"/>
    </row>
    <row r="8017" spans="1:22">
      <c r="A8017" s="4"/>
      <c r="B8017" s="4"/>
      <c r="C8017" s="18"/>
      <c r="D8017" s="8"/>
      <c r="E8017" s="8"/>
      <c r="F8017" s="4"/>
      <c r="G8017" s="9"/>
      <c r="H8017" s="18"/>
      <c r="I8017" s="18"/>
      <c r="J8017" s="23" t="str">
        <f>IF(OR(ISBLANK(H8017),ISBLANK((I8017))),"",NETWORKDAYS(H8017,I8017,Setup!$A$2:$A$30))</f>
        <v/>
      </c>
      <c r="K8017" s="4"/>
      <c r="L8017" s="4"/>
      <c r="M8017" s="4"/>
      <c r="N8017" s="4"/>
      <c r="O8017" s="4"/>
      <c r="P8017" s="4"/>
      <c r="Q8017" s="4"/>
      <c r="R8017" s="4"/>
      <c r="S8017" s="4"/>
      <c r="T8017" s="4"/>
      <c r="U8017" s="4"/>
      <c r="V8017" s="4"/>
    </row>
    <row r="8018" spans="1:22">
      <c r="A8018" s="4"/>
      <c r="B8018" s="4"/>
      <c r="C8018" s="18"/>
      <c r="D8018" s="8"/>
      <c r="E8018" s="8"/>
      <c r="F8018" s="4"/>
      <c r="G8018" s="9"/>
      <c r="H8018" s="18"/>
      <c r="I8018" s="18"/>
      <c r="J8018" s="23" t="str">
        <f>IF(OR(ISBLANK(H8018),ISBLANK((I8018))),"",NETWORKDAYS(H8018,I8018,Setup!$A$2:$A$30))</f>
        <v/>
      </c>
      <c r="K8018" s="4"/>
      <c r="L8018" s="4"/>
      <c r="M8018" s="4"/>
      <c r="N8018" s="4"/>
      <c r="O8018" s="4"/>
      <c r="P8018" s="4"/>
      <c r="Q8018" s="4"/>
      <c r="R8018" s="4"/>
      <c r="S8018" s="4"/>
      <c r="T8018" s="4"/>
      <c r="U8018" s="4"/>
      <c r="V8018" s="4"/>
    </row>
    <row r="8019" spans="1:22">
      <c r="A8019" s="4"/>
      <c r="B8019" s="4"/>
      <c r="C8019" s="18"/>
      <c r="D8019" s="8"/>
      <c r="E8019" s="8"/>
      <c r="F8019" s="4"/>
      <c r="G8019" s="9"/>
      <c r="H8019" s="18"/>
      <c r="I8019" s="18"/>
      <c r="J8019" s="23" t="str">
        <f>IF(OR(ISBLANK(H8019),ISBLANK((I8019))),"",NETWORKDAYS(H8019,I8019,Setup!$A$2:$A$30))</f>
        <v/>
      </c>
      <c r="K8019" s="4"/>
      <c r="L8019" s="4"/>
      <c r="M8019" s="4"/>
      <c r="N8019" s="4"/>
      <c r="O8019" s="4"/>
      <c r="P8019" s="4"/>
      <c r="Q8019" s="4"/>
      <c r="R8019" s="4"/>
      <c r="S8019" s="4"/>
      <c r="T8019" s="4"/>
      <c r="U8019" s="4"/>
      <c r="V8019" s="4"/>
    </row>
    <row r="8020" spans="1:22">
      <c r="A8020" s="4"/>
      <c r="B8020" s="4"/>
      <c r="C8020" s="18"/>
      <c r="D8020" s="8"/>
      <c r="E8020" s="8"/>
      <c r="F8020" s="4"/>
      <c r="G8020" s="9"/>
      <c r="H8020" s="18"/>
      <c r="I8020" s="18"/>
      <c r="J8020" s="23" t="str">
        <f>IF(OR(ISBLANK(H8020),ISBLANK((I8020))),"",NETWORKDAYS(H8020,I8020,Setup!$A$2:$A$30))</f>
        <v/>
      </c>
      <c r="K8020" s="4"/>
      <c r="L8020" s="4"/>
      <c r="M8020" s="4"/>
      <c r="N8020" s="4"/>
      <c r="O8020" s="4"/>
      <c r="P8020" s="4"/>
      <c r="Q8020" s="4"/>
      <c r="R8020" s="4"/>
      <c r="S8020" s="4"/>
      <c r="T8020" s="4"/>
      <c r="U8020" s="4"/>
      <c r="V8020" s="4"/>
    </row>
    <row r="8021" spans="1:22">
      <c r="A8021" s="4"/>
      <c r="B8021" s="4"/>
      <c r="C8021" s="18"/>
      <c r="D8021" s="8"/>
      <c r="E8021" s="8"/>
      <c r="F8021" s="4"/>
      <c r="G8021" s="9"/>
      <c r="H8021" s="18"/>
      <c r="I8021" s="18"/>
      <c r="J8021" s="23" t="str">
        <f>IF(OR(ISBLANK(H8021),ISBLANK((I8021))),"",NETWORKDAYS(H8021,I8021,Setup!$A$2:$A$30))</f>
        <v/>
      </c>
      <c r="K8021" s="4"/>
      <c r="L8021" s="4"/>
      <c r="M8021" s="4"/>
      <c r="N8021" s="4"/>
      <c r="O8021" s="4"/>
      <c r="P8021" s="4"/>
      <c r="Q8021" s="4"/>
      <c r="R8021" s="4"/>
      <c r="S8021" s="4"/>
      <c r="T8021" s="4"/>
      <c r="U8021" s="4"/>
      <c r="V8021" s="4"/>
    </row>
    <row r="8022" spans="1:22">
      <c r="A8022" s="4"/>
      <c r="B8022" s="4"/>
      <c r="C8022" s="18"/>
      <c r="D8022" s="8"/>
      <c r="E8022" s="8"/>
      <c r="F8022" s="4"/>
      <c r="G8022" s="9"/>
      <c r="H8022" s="18"/>
      <c r="I8022" s="18"/>
      <c r="J8022" s="23" t="str">
        <f>IF(OR(ISBLANK(H8022),ISBLANK((I8022))),"",NETWORKDAYS(H8022,I8022,Setup!$A$2:$A$30))</f>
        <v/>
      </c>
      <c r="K8022" s="4"/>
      <c r="L8022" s="4"/>
      <c r="M8022" s="4"/>
      <c r="N8022" s="4"/>
      <c r="O8022" s="4"/>
      <c r="P8022" s="4"/>
      <c r="Q8022" s="4"/>
      <c r="R8022" s="4"/>
      <c r="S8022" s="4"/>
      <c r="T8022" s="4"/>
      <c r="U8022" s="4"/>
      <c r="V8022" s="4"/>
    </row>
    <row r="8023" spans="1:22">
      <c r="A8023" s="4"/>
      <c r="B8023" s="4"/>
      <c r="C8023" s="18"/>
      <c r="D8023" s="8"/>
      <c r="E8023" s="8"/>
      <c r="F8023" s="4"/>
      <c r="G8023" s="9"/>
      <c r="H8023" s="18"/>
      <c r="I8023" s="18"/>
      <c r="J8023" s="23" t="str">
        <f>IF(OR(ISBLANK(H8023),ISBLANK((I8023))),"",NETWORKDAYS(H8023,I8023,Setup!$A$2:$A$30))</f>
        <v/>
      </c>
      <c r="K8023" s="4"/>
      <c r="L8023" s="4"/>
      <c r="M8023" s="4"/>
      <c r="N8023" s="4"/>
      <c r="O8023" s="4"/>
      <c r="P8023" s="4"/>
      <c r="Q8023" s="4"/>
      <c r="R8023" s="4"/>
      <c r="S8023" s="4"/>
      <c r="T8023" s="4"/>
      <c r="U8023" s="4"/>
      <c r="V8023" s="4"/>
    </row>
    <row r="8024" spans="1:22">
      <c r="A8024" s="4"/>
      <c r="B8024" s="4"/>
      <c r="C8024" s="18"/>
      <c r="D8024" s="8"/>
      <c r="E8024" s="8"/>
      <c r="F8024" s="4"/>
      <c r="G8024" s="9"/>
      <c r="H8024" s="18"/>
      <c r="I8024" s="18"/>
      <c r="J8024" s="23" t="str">
        <f>IF(OR(ISBLANK(H8024),ISBLANK((I8024))),"",NETWORKDAYS(H8024,I8024,Setup!$A$2:$A$30))</f>
        <v/>
      </c>
      <c r="K8024" s="4"/>
      <c r="L8024" s="4"/>
      <c r="M8024" s="4"/>
      <c r="N8024" s="4"/>
      <c r="O8024" s="4"/>
      <c r="P8024" s="4"/>
      <c r="Q8024" s="4"/>
      <c r="R8024" s="4"/>
      <c r="S8024" s="4"/>
      <c r="T8024" s="4"/>
      <c r="U8024" s="4"/>
      <c r="V8024" s="4"/>
    </row>
    <row r="8025" spans="1:22">
      <c r="A8025" s="4"/>
      <c r="B8025" s="4"/>
      <c r="C8025" s="18"/>
      <c r="D8025" s="8"/>
      <c r="E8025" s="8"/>
      <c r="F8025" s="4"/>
      <c r="G8025" s="9"/>
      <c r="H8025" s="18"/>
      <c r="I8025" s="18"/>
      <c r="J8025" s="23" t="str">
        <f>IF(OR(ISBLANK(H8025),ISBLANK((I8025))),"",NETWORKDAYS(H8025,I8025,Setup!$A$2:$A$30))</f>
        <v/>
      </c>
      <c r="K8025" s="4"/>
      <c r="L8025" s="4"/>
      <c r="M8025" s="4"/>
      <c r="N8025" s="4"/>
      <c r="O8025" s="4"/>
      <c r="P8025" s="4"/>
      <c r="Q8025" s="4"/>
      <c r="R8025" s="4"/>
      <c r="S8025" s="4"/>
      <c r="T8025" s="4"/>
      <c r="U8025" s="4"/>
      <c r="V8025" s="4"/>
    </row>
    <row r="8026" spans="1:22">
      <c r="A8026" s="4"/>
      <c r="B8026" s="4"/>
      <c r="C8026" s="18"/>
      <c r="D8026" s="8"/>
      <c r="E8026" s="8"/>
      <c r="F8026" s="4"/>
      <c r="G8026" s="9"/>
      <c r="H8026" s="18"/>
      <c r="I8026" s="18"/>
      <c r="J8026" s="23" t="str">
        <f>IF(OR(ISBLANK(H8026),ISBLANK((I8026))),"",NETWORKDAYS(H8026,I8026,Setup!$A$2:$A$30))</f>
        <v/>
      </c>
      <c r="K8026" s="4"/>
      <c r="L8026" s="4"/>
      <c r="M8026" s="4"/>
      <c r="N8026" s="4"/>
      <c r="O8026" s="4"/>
      <c r="P8026" s="4"/>
      <c r="Q8026" s="4"/>
      <c r="R8026" s="4"/>
      <c r="S8026" s="4"/>
      <c r="T8026" s="4"/>
      <c r="U8026" s="4"/>
      <c r="V8026" s="4"/>
    </row>
    <row r="8027" spans="1:22">
      <c r="A8027" s="4"/>
      <c r="B8027" s="4"/>
      <c r="C8027" s="18"/>
      <c r="D8027" s="8"/>
      <c r="E8027" s="8"/>
      <c r="F8027" s="4"/>
      <c r="G8027" s="9"/>
      <c r="H8027" s="18"/>
      <c r="I8027" s="18"/>
      <c r="J8027" s="23" t="str">
        <f>IF(OR(ISBLANK(H8027),ISBLANK((I8027))),"",NETWORKDAYS(H8027,I8027,Setup!$A$2:$A$30))</f>
        <v/>
      </c>
      <c r="K8027" s="4"/>
      <c r="L8027" s="4"/>
      <c r="M8027" s="4"/>
      <c r="N8027" s="4"/>
      <c r="O8027" s="4"/>
      <c r="P8027" s="4"/>
      <c r="Q8027" s="4"/>
      <c r="R8027" s="4"/>
      <c r="S8027" s="4"/>
      <c r="T8027" s="4"/>
      <c r="U8027" s="4"/>
      <c r="V8027" s="4"/>
    </row>
    <row r="8028" spans="1:22">
      <c r="A8028" s="4"/>
      <c r="B8028" s="4"/>
      <c r="C8028" s="18"/>
      <c r="D8028" s="8"/>
      <c r="E8028" s="8"/>
      <c r="F8028" s="4"/>
      <c r="G8028" s="9"/>
      <c r="H8028" s="18"/>
      <c r="I8028" s="18"/>
      <c r="J8028" s="23" t="str">
        <f>IF(OR(ISBLANK(H8028),ISBLANK((I8028))),"",NETWORKDAYS(H8028,I8028,Setup!$A$2:$A$30))</f>
        <v/>
      </c>
      <c r="K8028" s="4"/>
      <c r="L8028" s="4"/>
      <c r="M8028" s="4"/>
      <c r="N8028" s="4"/>
      <c r="O8028" s="4"/>
      <c r="P8028" s="4"/>
      <c r="Q8028" s="4"/>
      <c r="R8028" s="4"/>
      <c r="S8028" s="4"/>
      <c r="T8028" s="4"/>
      <c r="U8028" s="4"/>
      <c r="V8028" s="4"/>
    </row>
    <row r="8029" spans="1:22">
      <c r="A8029" s="4"/>
      <c r="B8029" s="4"/>
      <c r="C8029" s="18"/>
      <c r="D8029" s="8"/>
      <c r="E8029" s="8"/>
      <c r="F8029" s="4"/>
      <c r="G8029" s="9"/>
      <c r="H8029" s="18"/>
      <c r="I8029" s="18"/>
      <c r="J8029" s="23" t="str">
        <f>IF(OR(ISBLANK(H8029),ISBLANK((I8029))),"",NETWORKDAYS(H8029,I8029,Setup!$A$2:$A$30))</f>
        <v/>
      </c>
      <c r="K8029" s="4"/>
      <c r="L8029" s="4"/>
      <c r="M8029" s="4"/>
      <c r="N8029" s="4"/>
      <c r="O8029" s="4"/>
      <c r="P8029" s="4"/>
      <c r="Q8029" s="4"/>
      <c r="R8029" s="4"/>
      <c r="S8029" s="4"/>
      <c r="T8029" s="4"/>
      <c r="U8029" s="4"/>
      <c r="V8029" s="4"/>
    </row>
    <row r="8030" spans="1:22">
      <c r="A8030" s="4"/>
      <c r="B8030" s="4"/>
      <c r="C8030" s="18"/>
      <c r="D8030" s="8"/>
      <c r="E8030" s="8"/>
      <c r="F8030" s="4"/>
      <c r="G8030" s="9"/>
      <c r="H8030" s="18"/>
      <c r="I8030" s="18"/>
      <c r="J8030" s="23" t="str">
        <f>IF(OR(ISBLANK(H8030),ISBLANK((I8030))),"",NETWORKDAYS(H8030,I8030,Setup!$A$2:$A$30))</f>
        <v/>
      </c>
      <c r="K8030" s="4"/>
      <c r="L8030" s="4"/>
      <c r="M8030" s="4"/>
      <c r="N8030" s="4"/>
      <c r="O8030" s="4"/>
      <c r="P8030" s="4"/>
      <c r="Q8030" s="4"/>
      <c r="R8030" s="4"/>
      <c r="S8030" s="4"/>
      <c r="T8030" s="4"/>
      <c r="U8030" s="4"/>
      <c r="V8030" s="4"/>
    </row>
    <row r="8031" spans="1:22">
      <c r="A8031" s="4"/>
      <c r="B8031" s="4"/>
      <c r="C8031" s="18"/>
      <c r="D8031" s="8"/>
      <c r="E8031" s="8"/>
      <c r="F8031" s="4"/>
      <c r="G8031" s="9"/>
      <c r="H8031" s="18"/>
      <c r="I8031" s="18"/>
      <c r="J8031" s="23" t="str">
        <f>IF(OR(ISBLANK(H8031),ISBLANK((I8031))),"",NETWORKDAYS(H8031,I8031,Setup!$A$2:$A$30))</f>
        <v/>
      </c>
      <c r="K8031" s="4"/>
      <c r="L8031" s="4"/>
      <c r="M8031" s="4"/>
      <c r="N8031" s="4"/>
      <c r="O8031" s="4"/>
      <c r="P8031" s="4"/>
      <c r="Q8031" s="4"/>
      <c r="R8031" s="4"/>
      <c r="S8031" s="4"/>
      <c r="T8031" s="4"/>
      <c r="U8031" s="4"/>
      <c r="V8031" s="4"/>
    </row>
    <row r="8032" spans="1:22">
      <c r="A8032" s="4"/>
      <c r="B8032" s="4"/>
      <c r="C8032" s="18"/>
      <c r="D8032" s="8"/>
      <c r="E8032" s="8"/>
      <c r="F8032" s="4"/>
      <c r="G8032" s="9"/>
      <c r="H8032" s="18"/>
      <c r="I8032" s="18"/>
      <c r="J8032" s="23" t="str">
        <f>IF(OR(ISBLANK(H8032),ISBLANK((I8032))),"",NETWORKDAYS(H8032,I8032,Setup!$A$2:$A$30))</f>
        <v/>
      </c>
      <c r="K8032" s="4"/>
      <c r="L8032" s="4"/>
      <c r="M8032" s="4"/>
      <c r="N8032" s="4"/>
      <c r="O8032" s="4"/>
      <c r="P8032" s="4"/>
      <c r="Q8032" s="4"/>
      <c r="R8032" s="4"/>
      <c r="S8032" s="4"/>
      <c r="T8032" s="4"/>
      <c r="U8032" s="4"/>
      <c r="V8032" s="4"/>
    </row>
    <row r="8033" spans="1:22">
      <c r="A8033" s="4"/>
      <c r="B8033" s="4"/>
      <c r="C8033" s="18"/>
      <c r="D8033" s="8"/>
      <c r="E8033" s="8"/>
      <c r="F8033" s="4"/>
      <c r="G8033" s="9"/>
      <c r="H8033" s="18"/>
      <c r="I8033" s="18"/>
      <c r="J8033" s="23" t="str">
        <f>IF(OR(ISBLANK(H8033),ISBLANK((I8033))),"",NETWORKDAYS(H8033,I8033,Setup!$A$2:$A$30))</f>
        <v/>
      </c>
      <c r="K8033" s="4"/>
      <c r="L8033" s="4"/>
      <c r="M8033" s="4"/>
      <c r="N8033" s="4"/>
      <c r="O8033" s="4"/>
      <c r="P8033" s="4"/>
      <c r="Q8033" s="4"/>
      <c r="R8033" s="4"/>
      <c r="S8033" s="4"/>
      <c r="T8033" s="4"/>
      <c r="U8033" s="4"/>
      <c r="V8033" s="4"/>
    </row>
    <row r="8034" spans="1:22">
      <c r="A8034" s="4"/>
      <c r="B8034" s="4"/>
      <c r="C8034" s="18"/>
      <c r="D8034" s="8"/>
      <c r="E8034" s="8"/>
      <c r="F8034" s="4"/>
      <c r="G8034" s="9"/>
      <c r="H8034" s="18"/>
      <c r="I8034" s="18"/>
      <c r="J8034" s="23" t="str">
        <f>IF(OR(ISBLANK(H8034),ISBLANK((I8034))),"",NETWORKDAYS(H8034,I8034,Setup!$A$2:$A$30))</f>
        <v/>
      </c>
      <c r="K8034" s="4"/>
      <c r="L8034" s="4"/>
      <c r="M8034" s="4"/>
      <c r="N8034" s="4"/>
      <c r="O8034" s="4"/>
      <c r="P8034" s="4"/>
      <c r="Q8034" s="4"/>
      <c r="R8034" s="4"/>
      <c r="S8034" s="4"/>
      <c r="T8034" s="4"/>
      <c r="U8034" s="4"/>
      <c r="V8034" s="4"/>
    </row>
    <row r="8035" spans="1:22">
      <c r="A8035" s="4"/>
      <c r="B8035" s="4"/>
      <c r="C8035" s="18"/>
      <c r="D8035" s="8"/>
      <c r="E8035" s="8"/>
      <c r="F8035" s="4"/>
      <c r="G8035" s="9"/>
      <c r="H8035" s="18"/>
      <c r="I8035" s="18"/>
      <c r="J8035" s="23" t="str">
        <f>IF(OR(ISBLANK(H8035),ISBLANK((I8035))),"",NETWORKDAYS(H8035,I8035,Setup!$A$2:$A$30))</f>
        <v/>
      </c>
      <c r="K8035" s="4"/>
      <c r="L8035" s="4"/>
      <c r="M8035" s="4"/>
      <c r="N8035" s="4"/>
      <c r="O8035" s="4"/>
      <c r="P8035" s="4"/>
      <c r="Q8035" s="4"/>
      <c r="R8035" s="4"/>
      <c r="S8035" s="4"/>
      <c r="T8035" s="4"/>
      <c r="U8035" s="4"/>
      <c r="V8035" s="4"/>
    </row>
    <row r="8036" spans="1:22">
      <c r="A8036" s="4"/>
      <c r="B8036" s="4"/>
      <c r="C8036" s="18"/>
      <c r="D8036" s="8"/>
      <c r="E8036" s="8"/>
      <c r="F8036" s="4"/>
      <c r="G8036" s="9"/>
      <c r="H8036" s="18"/>
      <c r="I8036" s="18"/>
      <c r="J8036" s="23" t="str">
        <f>IF(OR(ISBLANK(H8036),ISBLANK((I8036))),"",NETWORKDAYS(H8036,I8036,Setup!$A$2:$A$30))</f>
        <v/>
      </c>
      <c r="K8036" s="4"/>
      <c r="L8036" s="4"/>
      <c r="M8036" s="4"/>
      <c r="N8036" s="4"/>
      <c r="O8036" s="4"/>
      <c r="P8036" s="4"/>
      <c r="Q8036" s="4"/>
      <c r="R8036" s="4"/>
      <c r="S8036" s="4"/>
      <c r="T8036" s="4"/>
      <c r="U8036" s="4"/>
      <c r="V8036" s="4"/>
    </row>
    <row r="8037" spans="1:22">
      <c r="A8037" s="4"/>
      <c r="B8037" s="4"/>
      <c r="C8037" s="18"/>
      <c r="D8037" s="8"/>
      <c r="E8037" s="8"/>
      <c r="F8037" s="4"/>
      <c r="G8037" s="9"/>
      <c r="H8037" s="18"/>
      <c r="I8037" s="18"/>
      <c r="J8037" s="23" t="str">
        <f>IF(OR(ISBLANK(H8037),ISBLANK((I8037))),"",NETWORKDAYS(H8037,I8037,Setup!$A$2:$A$30))</f>
        <v/>
      </c>
      <c r="K8037" s="4"/>
      <c r="L8037" s="4"/>
      <c r="M8037" s="4"/>
      <c r="N8037" s="4"/>
      <c r="O8037" s="4"/>
      <c r="P8037" s="4"/>
      <c r="Q8037" s="4"/>
      <c r="R8037" s="4"/>
      <c r="S8037" s="4"/>
      <c r="T8037" s="4"/>
      <c r="U8037" s="4"/>
      <c r="V8037" s="4"/>
    </row>
    <row r="8038" spans="1:22">
      <c r="A8038" s="4"/>
      <c r="B8038" s="4"/>
      <c r="C8038" s="18"/>
      <c r="D8038" s="8"/>
      <c r="E8038" s="8"/>
      <c r="F8038" s="4"/>
      <c r="G8038" s="9"/>
      <c r="H8038" s="18"/>
      <c r="I8038" s="18"/>
      <c r="J8038" s="23" t="str">
        <f>IF(OR(ISBLANK(H8038),ISBLANK((I8038))),"",NETWORKDAYS(H8038,I8038,Setup!$A$2:$A$30))</f>
        <v/>
      </c>
      <c r="K8038" s="4"/>
      <c r="L8038" s="4"/>
      <c r="M8038" s="4"/>
      <c r="N8038" s="4"/>
      <c r="O8038" s="4"/>
      <c r="P8038" s="4"/>
      <c r="Q8038" s="4"/>
      <c r="R8038" s="4"/>
      <c r="S8038" s="4"/>
      <c r="T8038" s="4"/>
      <c r="U8038" s="4"/>
      <c r="V8038" s="4"/>
    </row>
    <row r="8039" spans="1:22">
      <c r="A8039" s="4"/>
      <c r="B8039" s="4"/>
      <c r="C8039" s="18"/>
      <c r="D8039" s="8"/>
      <c r="E8039" s="8"/>
      <c r="F8039" s="4"/>
      <c r="G8039" s="9"/>
      <c r="H8039" s="18"/>
      <c r="I8039" s="18"/>
      <c r="J8039" s="23" t="str">
        <f>IF(OR(ISBLANK(H8039),ISBLANK((I8039))),"",NETWORKDAYS(H8039,I8039,Setup!$A$2:$A$30))</f>
        <v/>
      </c>
      <c r="K8039" s="4"/>
      <c r="L8039" s="4"/>
      <c r="M8039" s="4"/>
      <c r="N8039" s="4"/>
      <c r="O8039" s="4"/>
      <c r="P8039" s="4"/>
      <c r="Q8039" s="4"/>
      <c r="R8039" s="4"/>
      <c r="S8039" s="4"/>
      <c r="T8039" s="4"/>
      <c r="U8039" s="4"/>
      <c r="V8039" s="4"/>
    </row>
    <row r="8040" spans="1:22">
      <c r="A8040" s="4"/>
      <c r="B8040" s="4"/>
      <c r="C8040" s="18"/>
      <c r="D8040" s="8"/>
      <c r="E8040" s="8"/>
      <c r="F8040" s="4"/>
      <c r="G8040" s="9"/>
      <c r="H8040" s="18"/>
      <c r="I8040" s="18"/>
      <c r="J8040" s="23" t="str">
        <f>IF(OR(ISBLANK(H8040),ISBLANK((I8040))),"",NETWORKDAYS(H8040,I8040,Setup!$A$2:$A$30))</f>
        <v/>
      </c>
      <c r="K8040" s="4"/>
      <c r="L8040" s="4"/>
      <c r="M8040" s="4"/>
      <c r="N8040" s="4"/>
      <c r="O8040" s="4"/>
      <c r="P8040" s="4"/>
      <c r="Q8040" s="4"/>
      <c r="R8040" s="4"/>
      <c r="S8040" s="4"/>
      <c r="T8040" s="4"/>
      <c r="U8040" s="4"/>
      <c r="V8040" s="4"/>
    </row>
    <row r="8041" spans="1:22">
      <c r="A8041" s="4"/>
      <c r="B8041" s="4"/>
      <c r="C8041" s="18"/>
      <c r="D8041" s="8"/>
      <c r="E8041" s="8"/>
      <c r="F8041" s="4"/>
      <c r="G8041" s="9"/>
      <c r="H8041" s="18"/>
      <c r="I8041" s="18"/>
      <c r="J8041" s="23" t="str">
        <f>IF(OR(ISBLANK(H8041),ISBLANK((I8041))),"",NETWORKDAYS(H8041,I8041,Setup!$A$2:$A$30))</f>
        <v/>
      </c>
      <c r="K8041" s="4"/>
      <c r="L8041" s="4"/>
      <c r="M8041" s="4"/>
      <c r="N8041" s="4"/>
      <c r="O8041" s="4"/>
      <c r="P8041" s="4"/>
      <c r="Q8041" s="4"/>
      <c r="R8041" s="4"/>
      <c r="S8041" s="4"/>
      <c r="T8041" s="4"/>
      <c r="U8041" s="4"/>
      <c r="V8041" s="4"/>
    </row>
    <row r="8042" spans="1:22">
      <c r="A8042" s="4"/>
      <c r="B8042" s="4"/>
      <c r="C8042" s="18"/>
      <c r="D8042" s="8"/>
      <c r="E8042" s="8"/>
      <c r="F8042" s="4"/>
      <c r="G8042" s="9"/>
      <c r="H8042" s="18"/>
      <c r="I8042" s="18"/>
      <c r="J8042" s="23" t="str">
        <f>IF(OR(ISBLANK(H8042),ISBLANK((I8042))),"",NETWORKDAYS(H8042,I8042,Setup!$A$2:$A$30))</f>
        <v/>
      </c>
      <c r="K8042" s="4"/>
      <c r="L8042" s="4"/>
      <c r="M8042" s="4"/>
      <c r="N8042" s="4"/>
      <c r="O8042" s="4"/>
      <c r="P8042" s="4"/>
      <c r="Q8042" s="4"/>
      <c r="R8042" s="4"/>
      <c r="S8042" s="4"/>
      <c r="T8042" s="4"/>
      <c r="U8042" s="4"/>
      <c r="V8042" s="4"/>
    </row>
    <row r="8043" spans="1:22">
      <c r="A8043" s="4"/>
      <c r="B8043" s="4"/>
      <c r="C8043" s="18"/>
      <c r="D8043" s="8"/>
      <c r="E8043" s="8"/>
      <c r="F8043" s="4"/>
      <c r="G8043" s="9"/>
      <c r="H8043" s="18"/>
      <c r="I8043" s="18"/>
      <c r="J8043" s="23" t="str">
        <f>IF(OR(ISBLANK(H8043),ISBLANK((I8043))),"",NETWORKDAYS(H8043,I8043,Setup!$A$2:$A$30))</f>
        <v/>
      </c>
      <c r="K8043" s="4"/>
      <c r="L8043" s="4"/>
      <c r="M8043" s="4"/>
      <c r="N8043" s="4"/>
      <c r="O8043" s="4"/>
      <c r="P8043" s="4"/>
      <c r="Q8043" s="4"/>
      <c r="R8043" s="4"/>
      <c r="S8043" s="4"/>
      <c r="T8043" s="4"/>
      <c r="U8043" s="4"/>
      <c r="V8043" s="4"/>
    </row>
    <row r="8044" spans="1:22">
      <c r="A8044" s="4"/>
      <c r="B8044" s="4"/>
      <c r="C8044" s="18"/>
      <c r="D8044" s="8"/>
      <c r="E8044" s="8"/>
      <c r="F8044" s="4"/>
      <c r="G8044" s="9"/>
      <c r="H8044" s="18"/>
      <c r="I8044" s="18"/>
      <c r="J8044" s="23" t="str">
        <f>IF(OR(ISBLANK(H8044),ISBLANK((I8044))),"",NETWORKDAYS(H8044,I8044,Setup!$A$2:$A$30))</f>
        <v/>
      </c>
      <c r="K8044" s="4"/>
      <c r="L8044" s="4"/>
      <c r="M8044" s="4"/>
      <c r="N8044" s="4"/>
      <c r="O8044" s="4"/>
      <c r="P8044" s="4"/>
      <c r="Q8044" s="4"/>
      <c r="R8044" s="4"/>
      <c r="S8044" s="4"/>
      <c r="T8044" s="4"/>
      <c r="U8044" s="4"/>
      <c r="V8044" s="4"/>
    </row>
    <row r="8045" spans="1:22">
      <c r="A8045" s="4"/>
      <c r="B8045" s="4"/>
      <c r="C8045" s="18"/>
      <c r="D8045" s="8"/>
      <c r="E8045" s="8"/>
      <c r="F8045" s="4"/>
      <c r="G8045" s="9"/>
      <c r="H8045" s="18"/>
      <c r="I8045" s="18"/>
      <c r="J8045" s="23" t="str">
        <f>IF(OR(ISBLANK(H8045),ISBLANK((I8045))),"",NETWORKDAYS(H8045,I8045,Setup!$A$2:$A$30))</f>
        <v/>
      </c>
      <c r="K8045" s="4"/>
      <c r="L8045" s="4"/>
      <c r="M8045" s="4"/>
      <c r="N8045" s="4"/>
      <c r="O8045" s="4"/>
      <c r="P8045" s="4"/>
      <c r="Q8045" s="4"/>
      <c r="R8045" s="4"/>
      <c r="S8045" s="4"/>
      <c r="T8045" s="4"/>
      <c r="U8045" s="4"/>
      <c r="V8045" s="4"/>
    </row>
    <row r="8046" spans="1:22">
      <c r="A8046" s="4"/>
      <c r="B8046" s="4"/>
      <c r="C8046" s="18"/>
      <c r="D8046" s="8"/>
      <c r="E8046" s="8"/>
      <c r="F8046" s="4"/>
      <c r="G8046" s="9"/>
      <c r="H8046" s="18"/>
      <c r="I8046" s="18"/>
      <c r="J8046" s="23" t="str">
        <f>IF(OR(ISBLANK(H8046),ISBLANK((I8046))),"",NETWORKDAYS(H8046,I8046,Setup!$A$2:$A$30))</f>
        <v/>
      </c>
      <c r="K8046" s="4"/>
      <c r="L8046" s="4"/>
      <c r="M8046" s="4"/>
      <c r="N8046" s="4"/>
      <c r="O8046" s="4"/>
      <c r="P8046" s="4"/>
      <c r="Q8046" s="4"/>
      <c r="R8046" s="4"/>
      <c r="S8046" s="4"/>
      <c r="T8046" s="4"/>
      <c r="U8046" s="4"/>
      <c r="V8046" s="4"/>
    </row>
    <row r="8047" spans="1:22">
      <c r="A8047" s="4"/>
      <c r="B8047" s="4"/>
      <c r="C8047" s="18"/>
      <c r="D8047" s="8"/>
      <c r="E8047" s="8"/>
      <c r="F8047" s="4"/>
      <c r="G8047" s="9"/>
      <c r="H8047" s="18"/>
      <c r="I8047" s="18"/>
      <c r="J8047" s="23" t="str">
        <f>IF(OR(ISBLANK(H8047),ISBLANK((I8047))),"",NETWORKDAYS(H8047,I8047,Setup!$A$2:$A$30))</f>
        <v/>
      </c>
      <c r="K8047" s="4"/>
      <c r="L8047" s="4"/>
      <c r="M8047" s="4"/>
      <c r="N8047" s="4"/>
      <c r="O8047" s="4"/>
      <c r="P8047" s="4"/>
      <c r="Q8047" s="4"/>
      <c r="R8047" s="4"/>
      <c r="S8047" s="4"/>
      <c r="T8047" s="4"/>
      <c r="U8047" s="4"/>
      <c r="V8047" s="4"/>
    </row>
    <row r="8048" spans="1:22">
      <c r="A8048" s="4"/>
      <c r="B8048" s="4"/>
      <c r="C8048" s="18"/>
      <c r="D8048" s="8"/>
      <c r="E8048" s="8"/>
      <c r="F8048" s="4"/>
      <c r="G8048" s="9"/>
      <c r="H8048" s="18"/>
      <c r="I8048" s="18"/>
      <c r="J8048" s="23" t="str">
        <f>IF(OR(ISBLANK(H8048),ISBLANK((I8048))),"",NETWORKDAYS(H8048,I8048,Setup!$A$2:$A$30))</f>
        <v/>
      </c>
      <c r="K8048" s="4"/>
      <c r="L8048" s="4"/>
      <c r="M8048" s="4"/>
      <c r="N8048" s="4"/>
      <c r="O8048" s="4"/>
      <c r="P8048" s="4"/>
      <c r="Q8048" s="4"/>
      <c r="R8048" s="4"/>
      <c r="S8048" s="4"/>
      <c r="T8048" s="4"/>
      <c r="U8048" s="4"/>
      <c r="V8048" s="4"/>
    </row>
    <row r="8049" spans="1:22">
      <c r="A8049" s="4"/>
      <c r="B8049" s="4"/>
      <c r="C8049" s="18"/>
      <c r="D8049" s="8"/>
      <c r="E8049" s="8"/>
      <c r="F8049" s="4"/>
      <c r="G8049" s="9"/>
      <c r="H8049" s="18"/>
      <c r="I8049" s="18"/>
      <c r="J8049" s="23" t="str">
        <f>IF(OR(ISBLANK(H8049),ISBLANK((I8049))),"",NETWORKDAYS(H8049,I8049,Setup!$A$2:$A$30))</f>
        <v/>
      </c>
      <c r="K8049" s="4"/>
      <c r="L8049" s="4"/>
      <c r="M8049" s="4"/>
      <c r="N8049" s="4"/>
      <c r="O8049" s="4"/>
      <c r="P8049" s="4"/>
      <c r="Q8049" s="4"/>
      <c r="R8049" s="4"/>
      <c r="S8049" s="4"/>
      <c r="T8049" s="4"/>
      <c r="U8049" s="4"/>
      <c r="V8049" s="4"/>
    </row>
    <row r="8050" spans="1:22">
      <c r="A8050" s="4"/>
      <c r="B8050" s="4"/>
      <c r="C8050" s="18"/>
      <c r="D8050" s="8"/>
      <c r="E8050" s="8"/>
      <c r="F8050" s="4"/>
      <c r="G8050" s="9"/>
      <c r="H8050" s="18"/>
      <c r="I8050" s="18"/>
      <c r="J8050" s="23" t="str">
        <f>IF(OR(ISBLANK(H8050),ISBLANK((I8050))),"",NETWORKDAYS(H8050,I8050,Setup!$A$2:$A$30))</f>
        <v/>
      </c>
      <c r="K8050" s="4"/>
      <c r="L8050" s="4"/>
      <c r="M8050" s="4"/>
      <c r="N8050" s="4"/>
      <c r="O8050" s="4"/>
      <c r="P8050" s="4"/>
      <c r="Q8050" s="4"/>
      <c r="R8050" s="4"/>
      <c r="S8050" s="4"/>
      <c r="T8050" s="4"/>
      <c r="U8050" s="4"/>
      <c r="V8050" s="4"/>
    </row>
    <row r="8051" spans="1:22">
      <c r="A8051" s="4"/>
      <c r="B8051" s="4"/>
      <c r="C8051" s="18"/>
      <c r="D8051" s="8"/>
      <c r="E8051" s="8"/>
      <c r="F8051" s="4"/>
      <c r="G8051" s="9"/>
      <c r="H8051" s="18"/>
      <c r="I8051" s="18"/>
      <c r="J8051" s="23" t="str">
        <f>IF(OR(ISBLANK(H8051),ISBLANK((I8051))),"",NETWORKDAYS(H8051,I8051,Setup!$A$2:$A$30))</f>
        <v/>
      </c>
      <c r="K8051" s="4"/>
      <c r="L8051" s="4"/>
      <c r="M8051" s="4"/>
      <c r="N8051" s="4"/>
      <c r="O8051" s="4"/>
      <c r="P8051" s="4"/>
      <c r="Q8051" s="4"/>
      <c r="R8051" s="4"/>
      <c r="S8051" s="4"/>
      <c r="T8051" s="4"/>
      <c r="U8051" s="4"/>
      <c r="V8051" s="4"/>
    </row>
    <row r="8052" spans="1:22">
      <c r="A8052" s="4"/>
      <c r="B8052" s="4"/>
      <c r="C8052" s="18"/>
      <c r="D8052" s="8"/>
      <c r="E8052" s="8"/>
      <c r="F8052" s="4"/>
      <c r="G8052" s="9"/>
      <c r="H8052" s="18"/>
      <c r="I8052" s="18"/>
      <c r="J8052" s="23" t="str">
        <f>IF(OR(ISBLANK(H8052),ISBLANK((I8052))),"",NETWORKDAYS(H8052,I8052,Setup!$A$2:$A$30))</f>
        <v/>
      </c>
      <c r="K8052" s="4"/>
      <c r="L8052" s="4"/>
      <c r="M8052" s="4"/>
      <c r="N8052" s="4"/>
      <c r="O8052" s="4"/>
      <c r="P8052" s="4"/>
      <c r="Q8052" s="4"/>
      <c r="R8052" s="4"/>
      <c r="S8052" s="4"/>
      <c r="T8052" s="4"/>
      <c r="U8052" s="4"/>
      <c r="V8052" s="4"/>
    </row>
    <row r="8053" spans="1:22">
      <c r="A8053" s="4"/>
      <c r="B8053" s="4"/>
      <c r="C8053" s="18"/>
      <c r="D8053" s="8"/>
      <c r="E8053" s="8"/>
      <c r="F8053" s="4"/>
      <c r="G8053" s="9"/>
      <c r="H8053" s="18"/>
      <c r="I8053" s="18"/>
      <c r="J8053" s="23" t="str">
        <f>IF(OR(ISBLANK(H8053),ISBLANK((I8053))),"",NETWORKDAYS(H8053,I8053,Setup!$A$2:$A$30))</f>
        <v/>
      </c>
      <c r="K8053" s="4"/>
      <c r="L8053" s="4"/>
      <c r="M8053" s="4"/>
      <c r="N8053" s="4"/>
      <c r="O8053" s="4"/>
      <c r="P8053" s="4"/>
      <c r="Q8053" s="4"/>
      <c r="R8053" s="4"/>
      <c r="S8053" s="4"/>
      <c r="T8053" s="4"/>
      <c r="U8053" s="4"/>
      <c r="V8053" s="4"/>
    </row>
    <row r="8054" spans="1:22">
      <c r="A8054" s="4"/>
      <c r="B8054" s="4"/>
      <c r="C8054" s="18"/>
      <c r="D8054" s="8"/>
      <c r="E8054" s="8"/>
      <c r="F8054" s="4"/>
      <c r="G8054" s="9"/>
      <c r="H8054" s="18"/>
      <c r="I8054" s="18"/>
      <c r="J8054" s="23" t="str">
        <f>IF(OR(ISBLANK(H8054),ISBLANK((I8054))),"",NETWORKDAYS(H8054,I8054,Setup!$A$2:$A$30))</f>
        <v/>
      </c>
      <c r="K8054" s="4"/>
      <c r="L8054" s="4"/>
      <c r="M8054" s="4"/>
      <c r="N8054" s="4"/>
      <c r="O8054" s="4"/>
      <c r="P8054" s="4"/>
      <c r="Q8054" s="4"/>
      <c r="R8054" s="4"/>
      <c r="S8054" s="4"/>
      <c r="T8054" s="4"/>
      <c r="U8054" s="4"/>
      <c r="V8054" s="4"/>
    </row>
    <row r="8055" spans="1:22">
      <c r="A8055" s="4"/>
      <c r="B8055" s="4"/>
      <c r="C8055" s="18"/>
      <c r="D8055" s="8"/>
      <c r="E8055" s="8"/>
      <c r="F8055" s="4"/>
      <c r="G8055" s="9"/>
      <c r="H8055" s="18"/>
      <c r="I8055" s="18"/>
      <c r="J8055" s="23" t="str">
        <f>IF(OR(ISBLANK(H8055),ISBLANK((I8055))),"",NETWORKDAYS(H8055,I8055,Setup!$A$2:$A$30))</f>
        <v/>
      </c>
      <c r="K8055" s="4"/>
      <c r="L8055" s="4"/>
      <c r="M8055" s="4"/>
      <c r="N8055" s="4"/>
      <c r="O8055" s="4"/>
      <c r="P8055" s="4"/>
      <c r="Q8055" s="4"/>
      <c r="R8055" s="4"/>
      <c r="S8055" s="4"/>
      <c r="T8055" s="4"/>
      <c r="U8055" s="4"/>
      <c r="V8055" s="4"/>
    </row>
    <row r="8056" spans="1:22">
      <c r="A8056" s="4"/>
      <c r="B8056" s="4"/>
      <c r="C8056" s="18"/>
      <c r="D8056" s="8"/>
      <c r="E8056" s="8"/>
      <c r="F8056" s="4"/>
      <c r="G8056" s="9"/>
      <c r="H8056" s="18"/>
      <c r="I8056" s="18"/>
      <c r="J8056" s="23" t="str">
        <f>IF(OR(ISBLANK(H8056),ISBLANK((I8056))),"",NETWORKDAYS(H8056,I8056,Setup!$A$2:$A$30))</f>
        <v/>
      </c>
      <c r="K8056" s="4"/>
      <c r="L8056" s="4"/>
      <c r="M8056" s="4"/>
      <c r="N8056" s="4"/>
      <c r="O8056" s="4"/>
      <c r="P8056" s="4"/>
      <c r="Q8056" s="4"/>
      <c r="R8056" s="4"/>
      <c r="S8056" s="4"/>
      <c r="T8056" s="4"/>
      <c r="U8056" s="4"/>
      <c r="V8056" s="4"/>
    </row>
    <row r="8057" spans="1:22">
      <c r="A8057" s="4"/>
      <c r="B8057" s="4"/>
      <c r="C8057" s="18"/>
      <c r="D8057" s="8"/>
      <c r="E8057" s="8"/>
      <c r="F8057" s="4"/>
      <c r="G8057" s="9"/>
      <c r="H8057" s="18"/>
      <c r="I8057" s="18"/>
      <c r="J8057" s="23" t="str">
        <f>IF(OR(ISBLANK(H8057),ISBLANK((I8057))),"",NETWORKDAYS(H8057,I8057,Setup!$A$2:$A$30))</f>
        <v/>
      </c>
      <c r="K8057" s="4"/>
      <c r="L8057" s="4"/>
      <c r="M8057" s="4"/>
      <c r="N8057" s="4"/>
      <c r="O8057" s="4"/>
      <c r="P8057" s="4"/>
      <c r="Q8057" s="4"/>
      <c r="R8057" s="4"/>
      <c r="S8057" s="4"/>
      <c r="T8057" s="4"/>
      <c r="U8057" s="4"/>
      <c r="V8057" s="4"/>
    </row>
    <row r="8058" spans="1:22">
      <c r="A8058" s="4"/>
      <c r="B8058" s="4"/>
      <c r="C8058" s="18"/>
      <c r="D8058" s="8"/>
      <c r="E8058" s="8"/>
      <c r="F8058" s="4"/>
      <c r="G8058" s="9"/>
      <c r="H8058" s="18"/>
      <c r="I8058" s="18"/>
      <c r="J8058" s="23" t="str">
        <f>IF(OR(ISBLANK(H8058),ISBLANK((I8058))),"",NETWORKDAYS(H8058,I8058,Setup!$A$2:$A$30))</f>
        <v/>
      </c>
      <c r="K8058" s="4"/>
      <c r="L8058" s="4"/>
      <c r="M8058" s="4"/>
      <c r="N8058" s="4"/>
      <c r="O8058" s="4"/>
      <c r="P8058" s="4"/>
      <c r="Q8058" s="4"/>
      <c r="R8058" s="4"/>
      <c r="S8058" s="4"/>
      <c r="T8058" s="4"/>
      <c r="U8058" s="4"/>
      <c r="V8058" s="4"/>
    </row>
    <row r="8059" spans="1:22">
      <c r="A8059" s="4"/>
      <c r="B8059" s="4"/>
      <c r="C8059" s="18"/>
      <c r="D8059" s="8"/>
      <c r="E8059" s="8"/>
      <c r="F8059" s="4"/>
      <c r="G8059" s="9"/>
      <c r="H8059" s="18"/>
      <c r="I8059" s="18"/>
      <c r="J8059" s="23" t="str">
        <f>IF(OR(ISBLANK(H8059),ISBLANK((I8059))),"",NETWORKDAYS(H8059,I8059,Setup!$A$2:$A$30))</f>
        <v/>
      </c>
      <c r="K8059" s="4"/>
      <c r="L8059" s="4"/>
      <c r="M8059" s="4"/>
      <c r="N8059" s="4"/>
      <c r="O8059" s="4"/>
      <c r="P8059" s="4"/>
      <c r="Q8059" s="4"/>
      <c r="R8059" s="4"/>
      <c r="S8059" s="4"/>
      <c r="T8059" s="4"/>
      <c r="U8059" s="4"/>
      <c r="V8059" s="4"/>
    </row>
    <row r="8060" spans="1:22">
      <c r="A8060" s="4"/>
      <c r="B8060" s="4"/>
      <c r="C8060" s="18"/>
      <c r="D8060" s="8"/>
      <c r="E8060" s="8"/>
      <c r="F8060" s="4"/>
      <c r="G8060" s="9"/>
      <c r="H8060" s="18"/>
      <c r="I8060" s="18"/>
      <c r="J8060" s="23" t="str">
        <f>IF(OR(ISBLANK(H8060),ISBLANK((I8060))),"",NETWORKDAYS(H8060,I8060,Setup!$A$2:$A$30))</f>
        <v/>
      </c>
      <c r="K8060" s="4"/>
      <c r="L8060" s="4"/>
      <c r="M8060" s="4"/>
      <c r="N8060" s="4"/>
      <c r="O8060" s="4"/>
      <c r="P8060" s="4"/>
      <c r="Q8060" s="4"/>
      <c r="R8060" s="4"/>
      <c r="S8060" s="4"/>
      <c r="T8060" s="4"/>
      <c r="U8060" s="4"/>
      <c r="V8060" s="4"/>
    </row>
    <row r="8061" spans="1:22">
      <c r="A8061" s="4"/>
      <c r="B8061" s="4"/>
      <c r="C8061" s="18"/>
      <c r="D8061" s="8"/>
      <c r="E8061" s="8"/>
      <c r="F8061" s="4"/>
      <c r="G8061" s="9"/>
      <c r="H8061" s="18"/>
      <c r="I8061" s="18"/>
      <c r="J8061" s="23" t="str">
        <f>IF(OR(ISBLANK(H8061),ISBLANK((I8061))),"",NETWORKDAYS(H8061,I8061,Setup!$A$2:$A$30))</f>
        <v/>
      </c>
      <c r="K8061" s="4"/>
      <c r="L8061" s="4"/>
      <c r="M8061" s="4"/>
      <c r="N8061" s="4"/>
      <c r="O8061" s="4"/>
      <c r="P8061" s="4"/>
      <c r="Q8061" s="4"/>
      <c r="R8061" s="4"/>
      <c r="S8061" s="4"/>
      <c r="T8061" s="4"/>
      <c r="U8061" s="4"/>
      <c r="V8061" s="4"/>
    </row>
    <row r="8062" spans="1:22">
      <c r="A8062" s="4"/>
      <c r="B8062" s="4"/>
      <c r="C8062" s="18"/>
      <c r="D8062" s="8"/>
      <c r="E8062" s="8"/>
      <c r="F8062" s="4"/>
      <c r="G8062" s="9"/>
      <c r="H8062" s="18"/>
      <c r="I8062" s="18"/>
      <c r="J8062" s="23" t="str">
        <f>IF(OR(ISBLANK(H8062),ISBLANK((I8062))),"",NETWORKDAYS(H8062,I8062,Setup!$A$2:$A$30))</f>
        <v/>
      </c>
      <c r="K8062" s="4"/>
      <c r="L8062" s="4"/>
      <c r="M8062" s="4"/>
      <c r="N8062" s="4"/>
      <c r="O8062" s="4"/>
      <c r="P8062" s="4"/>
      <c r="Q8062" s="4"/>
      <c r="R8062" s="4"/>
      <c r="S8062" s="4"/>
      <c r="T8062" s="4"/>
      <c r="U8062" s="4"/>
      <c r="V8062" s="4"/>
    </row>
    <row r="8063" spans="1:22">
      <c r="A8063" s="4"/>
      <c r="B8063" s="4"/>
      <c r="C8063" s="18"/>
      <c r="D8063" s="8"/>
      <c r="E8063" s="8"/>
      <c r="F8063" s="4"/>
      <c r="G8063" s="9"/>
      <c r="H8063" s="18"/>
      <c r="I8063" s="18"/>
      <c r="J8063" s="23" t="str">
        <f>IF(OR(ISBLANK(H8063),ISBLANK((I8063))),"",NETWORKDAYS(H8063,I8063,Setup!$A$2:$A$30))</f>
        <v/>
      </c>
      <c r="K8063" s="4"/>
      <c r="L8063" s="4"/>
      <c r="M8063" s="4"/>
      <c r="N8063" s="4"/>
      <c r="O8063" s="4"/>
      <c r="P8063" s="4"/>
      <c r="Q8063" s="4"/>
      <c r="R8063" s="4"/>
      <c r="S8063" s="4"/>
      <c r="T8063" s="4"/>
      <c r="U8063" s="4"/>
      <c r="V8063" s="4"/>
    </row>
    <row r="8064" spans="1:22">
      <c r="A8064" s="4"/>
      <c r="B8064" s="4"/>
      <c r="C8064" s="18"/>
      <c r="D8064" s="8"/>
      <c r="E8064" s="8"/>
      <c r="F8064" s="4"/>
      <c r="G8064" s="9"/>
      <c r="H8064" s="18"/>
      <c r="I8064" s="18"/>
      <c r="J8064" s="23" t="str">
        <f>IF(OR(ISBLANK(H8064),ISBLANK((I8064))),"",NETWORKDAYS(H8064,I8064,Setup!$A$2:$A$30))</f>
        <v/>
      </c>
      <c r="K8064" s="4"/>
      <c r="L8064" s="4"/>
      <c r="M8064" s="4"/>
      <c r="N8064" s="4"/>
      <c r="O8064" s="4"/>
      <c r="P8064" s="4"/>
      <c r="Q8064" s="4"/>
      <c r="R8064" s="4"/>
      <c r="S8064" s="4"/>
      <c r="T8064" s="4"/>
      <c r="U8064" s="4"/>
      <c r="V8064" s="4"/>
    </row>
    <row r="8065" spans="1:22">
      <c r="A8065" s="4"/>
      <c r="B8065" s="4"/>
      <c r="C8065" s="18"/>
      <c r="D8065" s="8"/>
      <c r="E8065" s="8"/>
      <c r="F8065" s="4"/>
      <c r="G8065" s="9"/>
      <c r="H8065" s="18"/>
      <c r="I8065" s="18"/>
      <c r="J8065" s="23" t="str">
        <f>IF(OR(ISBLANK(H8065),ISBLANK((I8065))),"",NETWORKDAYS(H8065,I8065,Setup!$A$2:$A$30))</f>
        <v/>
      </c>
      <c r="K8065" s="4"/>
      <c r="L8065" s="4"/>
      <c r="M8065" s="4"/>
      <c r="N8065" s="4"/>
      <c r="O8065" s="4"/>
      <c r="P8065" s="4"/>
      <c r="Q8065" s="4"/>
      <c r="R8065" s="4"/>
      <c r="S8065" s="4"/>
      <c r="T8065" s="4"/>
      <c r="U8065" s="4"/>
      <c r="V8065" s="4"/>
    </row>
    <row r="8066" spans="1:22">
      <c r="A8066" s="4"/>
      <c r="B8066" s="4"/>
      <c r="C8066" s="18"/>
      <c r="D8066" s="8"/>
      <c r="E8066" s="8"/>
      <c r="F8066" s="4"/>
      <c r="G8066" s="9"/>
      <c r="H8066" s="18"/>
      <c r="I8066" s="18"/>
      <c r="J8066" s="23" t="str">
        <f>IF(OR(ISBLANK(H8066),ISBLANK((I8066))),"",NETWORKDAYS(H8066,I8066,Setup!$A$2:$A$30))</f>
        <v/>
      </c>
      <c r="K8066" s="4"/>
      <c r="L8066" s="4"/>
      <c r="M8066" s="4"/>
      <c r="N8066" s="4"/>
      <c r="O8066" s="4"/>
      <c r="P8066" s="4"/>
      <c r="Q8066" s="4"/>
      <c r="R8066" s="4"/>
      <c r="S8066" s="4"/>
      <c r="T8066" s="4"/>
      <c r="U8066" s="4"/>
      <c r="V8066" s="4"/>
    </row>
    <row r="8067" spans="1:22">
      <c r="A8067" s="4"/>
      <c r="B8067" s="4"/>
      <c r="C8067" s="18"/>
      <c r="D8067" s="8"/>
      <c r="E8067" s="8"/>
      <c r="F8067" s="4"/>
      <c r="G8067" s="9"/>
      <c r="H8067" s="18"/>
      <c r="I8067" s="18"/>
      <c r="J8067" s="23" t="str">
        <f>IF(OR(ISBLANK(H8067),ISBLANK((I8067))),"",NETWORKDAYS(H8067,I8067,Setup!$A$2:$A$30))</f>
        <v/>
      </c>
      <c r="K8067" s="4"/>
      <c r="L8067" s="4"/>
      <c r="M8067" s="4"/>
      <c r="N8067" s="4"/>
      <c r="O8067" s="4"/>
      <c r="P8067" s="4"/>
      <c r="Q8067" s="4"/>
      <c r="R8067" s="4"/>
      <c r="S8067" s="4"/>
      <c r="T8067" s="4"/>
      <c r="U8067" s="4"/>
      <c r="V8067" s="4"/>
    </row>
    <row r="8068" spans="1:22">
      <c r="A8068" s="4"/>
      <c r="B8068" s="4"/>
      <c r="C8068" s="18"/>
      <c r="D8068" s="8"/>
      <c r="E8068" s="8"/>
      <c r="F8068" s="4"/>
      <c r="G8068" s="9"/>
      <c r="H8068" s="18"/>
      <c r="I8068" s="18"/>
      <c r="J8068" s="23" t="str">
        <f>IF(OR(ISBLANK(H8068),ISBLANK((I8068))),"",NETWORKDAYS(H8068,I8068,Setup!$A$2:$A$30))</f>
        <v/>
      </c>
      <c r="K8068" s="4"/>
      <c r="L8068" s="4"/>
      <c r="M8068" s="4"/>
      <c r="N8068" s="4"/>
      <c r="O8068" s="4"/>
      <c r="P8068" s="4"/>
      <c r="Q8068" s="4"/>
      <c r="R8068" s="4"/>
      <c r="S8068" s="4"/>
      <c r="T8068" s="4"/>
      <c r="U8068" s="4"/>
      <c r="V8068" s="4"/>
    </row>
    <row r="8069" spans="1:22">
      <c r="A8069" s="4"/>
      <c r="B8069" s="4"/>
      <c r="C8069" s="18"/>
      <c r="D8069" s="8"/>
      <c r="E8069" s="8"/>
      <c r="F8069" s="4"/>
      <c r="G8069" s="9"/>
      <c r="H8069" s="18"/>
      <c r="I8069" s="18"/>
      <c r="J8069" s="23" t="str">
        <f>IF(OR(ISBLANK(H8069),ISBLANK((I8069))),"",NETWORKDAYS(H8069,I8069,Setup!$A$2:$A$30))</f>
        <v/>
      </c>
      <c r="K8069" s="4"/>
      <c r="L8069" s="4"/>
      <c r="M8069" s="4"/>
      <c r="N8069" s="4"/>
      <c r="O8069" s="4"/>
      <c r="P8069" s="4"/>
      <c r="Q8069" s="4"/>
      <c r="R8069" s="4"/>
      <c r="S8069" s="4"/>
      <c r="T8069" s="4"/>
      <c r="U8069" s="4"/>
      <c r="V8069" s="4"/>
    </row>
    <row r="8070" spans="1:22">
      <c r="A8070" s="4"/>
      <c r="B8070" s="4"/>
      <c r="C8070" s="18"/>
      <c r="D8070" s="8"/>
      <c r="E8070" s="8"/>
      <c r="F8070" s="4"/>
      <c r="G8070" s="9"/>
      <c r="H8070" s="18"/>
      <c r="I8070" s="18"/>
      <c r="J8070" s="23" t="str">
        <f>IF(OR(ISBLANK(H8070),ISBLANK((I8070))),"",NETWORKDAYS(H8070,I8070,Setup!$A$2:$A$30))</f>
        <v/>
      </c>
      <c r="K8070" s="4"/>
      <c r="L8070" s="4"/>
      <c r="M8070" s="4"/>
      <c r="N8070" s="4"/>
      <c r="O8070" s="4"/>
      <c r="P8070" s="4"/>
      <c r="Q8070" s="4"/>
      <c r="R8070" s="4"/>
      <c r="S8070" s="4"/>
      <c r="T8070" s="4"/>
      <c r="U8070" s="4"/>
      <c r="V8070" s="4"/>
    </row>
    <row r="8071" spans="1:22">
      <c r="A8071" s="4"/>
      <c r="B8071" s="4"/>
      <c r="C8071" s="18"/>
      <c r="D8071" s="8"/>
      <c r="E8071" s="8"/>
      <c r="F8071" s="4"/>
      <c r="G8071" s="9"/>
      <c r="H8071" s="18"/>
      <c r="I8071" s="18"/>
      <c r="J8071" s="23" t="str">
        <f>IF(OR(ISBLANK(H8071),ISBLANK((I8071))),"",NETWORKDAYS(H8071,I8071,Setup!$A$2:$A$30))</f>
        <v/>
      </c>
      <c r="K8071" s="4"/>
      <c r="L8071" s="4"/>
      <c r="M8071" s="4"/>
      <c r="N8071" s="4"/>
      <c r="O8071" s="4"/>
      <c r="P8071" s="4"/>
      <c r="Q8071" s="4"/>
      <c r="R8071" s="4"/>
      <c r="S8071" s="4"/>
      <c r="T8071" s="4"/>
      <c r="U8071" s="4"/>
      <c r="V8071" s="4"/>
    </row>
    <row r="8072" spans="1:22">
      <c r="A8072" s="4"/>
      <c r="B8072" s="4"/>
      <c r="C8072" s="18"/>
      <c r="D8072" s="8"/>
      <c r="E8072" s="8"/>
      <c r="F8072" s="4"/>
      <c r="G8072" s="9"/>
      <c r="H8072" s="18"/>
      <c r="I8072" s="18"/>
      <c r="J8072" s="23" t="str">
        <f>IF(OR(ISBLANK(H8072),ISBLANK((I8072))),"",NETWORKDAYS(H8072,I8072,Setup!$A$2:$A$30))</f>
        <v/>
      </c>
      <c r="K8072" s="4"/>
      <c r="L8072" s="4"/>
      <c r="M8072" s="4"/>
      <c r="N8072" s="4"/>
      <c r="O8072" s="4"/>
      <c r="P8072" s="4"/>
      <c r="Q8072" s="4"/>
      <c r="R8072" s="4"/>
      <c r="S8072" s="4"/>
      <c r="T8072" s="4"/>
      <c r="U8072" s="4"/>
      <c r="V8072" s="4"/>
    </row>
    <row r="8073" spans="1:22">
      <c r="A8073" s="4"/>
      <c r="B8073" s="4"/>
      <c r="C8073" s="18"/>
      <c r="D8073" s="8"/>
      <c r="E8073" s="8"/>
      <c r="F8073" s="4"/>
      <c r="G8073" s="9"/>
      <c r="H8073" s="18"/>
      <c r="I8073" s="18"/>
      <c r="J8073" s="23" t="str">
        <f>IF(OR(ISBLANK(H8073),ISBLANK((I8073))),"",NETWORKDAYS(H8073,I8073,Setup!$A$2:$A$30))</f>
        <v/>
      </c>
      <c r="K8073" s="4"/>
      <c r="L8073" s="4"/>
      <c r="M8073" s="4"/>
      <c r="N8073" s="4"/>
      <c r="O8073" s="4"/>
      <c r="P8073" s="4"/>
      <c r="Q8073" s="4"/>
      <c r="R8073" s="4"/>
      <c r="S8073" s="4"/>
      <c r="T8073" s="4"/>
      <c r="U8073" s="4"/>
      <c r="V8073" s="4"/>
    </row>
    <row r="8074" spans="1:22">
      <c r="A8074" s="4"/>
      <c r="B8074" s="4"/>
      <c r="C8074" s="18"/>
      <c r="D8074" s="8"/>
      <c r="E8074" s="8"/>
      <c r="F8074" s="4"/>
      <c r="G8074" s="9"/>
      <c r="H8074" s="18"/>
      <c r="I8074" s="18"/>
      <c r="J8074" s="23" t="str">
        <f>IF(OR(ISBLANK(H8074),ISBLANK((I8074))),"",NETWORKDAYS(H8074,I8074,Setup!$A$2:$A$30))</f>
        <v/>
      </c>
      <c r="K8074" s="4"/>
      <c r="L8074" s="4"/>
      <c r="M8074" s="4"/>
      <c r="N8074" s="4"/>
      <c r="O8074" s="4"/>
      <c r="P8074" s="4"/>
      <c r="Q8074" s="4"/>
      <c r="R8074" s="4"/>
      <c r="S8074" s="4"/>
      <c r="T8074" s="4"/>
      <c r="U8074" s="4"/>
      <c r="V8074" s="4"/>
    </row>
    <row r="8075" spans="1:22">
      <c r="A8075" s="4"/>
      <c r="B8075" s="4"/>
      <c r="C8075" s="18"/>
      <c r="D8075" s="8"/>
      <c r="E8075" s="8"/>
      <c r="F8075" s="4"/>
      <c r="G8075" s="9"/>
      <c r="H8075" s="18"/>
      <c r="I8075" s="18"/>
      <c r="J8075" s="23" t="str">
        <f>IF(OR(ISBLANK(H8075),ISBLANK((I8075))),"",NETWORKDAYS(H8075,I8075,Setup!$A$2:$A$30))</f>
        <v/>
      </c>
      <c r="K8075" s="4"/>
      <c r="L8075" s="4"/>
      <c r="M8075" s="4"/>
      <c r="N8075" s="4"/>
      <c r="O8075" s="4"/>
      <c r="P8075" s="4"/>
      <c r="Q8075" s="4"/>
      <c r="R8075" s="4"/>
      <c r="S8075" s="4"/>
      <c r="T8075" s="4"/>
      <c r="U8075" s="4"/>
      <c r="V8075" s="4"/>
    </row>
    <row r="8076" spans="1:22">
      <c r="A8076" s="4"/>
      <c r="B8076" s="4"/>
      <c r="C8076" s="18"/>
      <c r="D8076" s="8"/>
      <c r="E8076" s="8"/>
      <c r="F8076" s="4"/>
      <c r="G8076" s="9"/>
      <c r="H8076" s="18"/>
      <c r="I8076" s="18"/>
      <c r="J8076" s="23" t="str">
        <f>IF(OR(ISBLANK(H8076),ISBLANK((I8076))),"",NETWORKDAYS(H8076,I8076,Setup!$A$2:$A$30))</f>
        <v/>
      </c>
      <c r="K8076" s="4"/>
      <c r="L8076" s="4"/>
      <c r="M8076" s="4"/>
      <c r="N8076" s="4"/>
      <c r="O8076" s="4"/>
      <c r="P8076" s="4"/>
      <c r="Q8076" s="4"/>
      <c r="R8076" s="4"/>
      <c r="S8076" s="4"/>
      <c r="T8076" s="4"/>
      <c r="U8076" s="4"/>
      <c r="V8076" s="4"/>
    </row>
    <row r="8077" spans="1:22">
      <c r="A8077" s="4"/>
      <c r="B8077" s="4"/>
      <c r="C8077" s="18"/>
      <c r="D8077" s="8"/>
      <c r="E8077" s="8"/>
      <c r="F8077" s="4"/>
      <c r="G8077" s="9"/>
      <c r="H8077" s="18"/>
      <c r="I8077" s="18"/>
      <c r="J8077" s="23" t="str">
        <f>IF(OR(ISBLANK(H8077),ISBLANK((I8077))),"",NETWORKDAYS(H8077,I8077,Setup!$A$2:$A$30))</f>
        <v/>
      </c>
      <c r="K8077" s="4"/>
      <c r="L8077" s="4"/>
      <c r="M8077" s="4"/>
      <c r="N8077" s="4"/>
      <c r="O8077" s="4"/>
      <c r="P8077" s="4"/>
      <c r="Q8077" s="4"/>
      <c r="R8077" s="4"/>
      <c r="S8077" s="4"/>
      <c r="T8077" s="4"/>
      <c r="U8077" s="4"/>
      <c r="V8077" s="4"/>
    </row>
    <row r="8078" spans="1:22">
      <c r="A8078" s="4"/>
      <c r="B8078" s="4"/>
      <c r="C8078" s="18"/>
      <c r="D8078" s="8"/>
      <c r="E8078" s="8"/>
      <c r="F8078" s="4"/>
      <c r="G8078" s="9"/>
      <c r="H8078" s="18"/>
      <c r="I8078" s="18"/>
      <c r="J8078" s="23" t="str">
        <f>IF(OR(ISBLANK(H8078),ISBLANK((I8078))),"",NETWORKDAYS(H8078,I8078,Setup!$A$2:$A$30))</f>
        <v/>
      </c>
      <c r="K8078" s="4"/>
      <c r="L8078" s="4"/>
      <c r="M8078" s="4"/>
      <c r="N8078" s="4"/>
      <c r="O8078" s="4"/>
      <c r="P8078" s="4"/>
      <c r="Q8078" s="4"/>
      <c r="R8078" s="4"/>
      <c r="S8078" s="4"/>
      <c r="T8078" s="4"/>
      <c r="U8078" s="4"/>
      <c r="V8078" s="4"/>
    </row>
    <row r="8079" spans="1:22">
      <c r="A8079" s="4"/>
      <c r="B8079" s="4"/>
      <c r="C8079" s="18"/>
      <c r="D8079" s="8"/>
      <c r="E8079" s="8"/>
      <c r="F8079" s="4"/>
      <c r="G8079" s="9"/>
      <c r="H8079" s="18"/>
      <c r="I8079" s="18"/>
      <c r="J8079" s="23" t="str">
        <f>IF(OR(ISBLANK(H8079),ISBLANK((I8079))),"",NETWORKDAYS(H8079,I8079,Setup!$A$2:$A$30))</f>
        <v/>
      </c>
      <c r="K8079" s="4"/>
      <c r="L8079" s="4"/>
      <c r="M8079" s="4"/>
      <c r="N8079" s="4"/>
      <c r="O8079" s="4"/>
      <c r="P8079" s="4"/>
      <c r="Q8079" s="4"/>
      <c r="R8079" s="4"/>
      <c r="S8079" s="4"/>
      <c r="T8079" s="4"/>
      <c r="U8079" s="4"/>
      <c r="V8079" s="4"/>
    </row>
    <row r="8080" spans="1:22">
      <c r="A8080" s="4"/>
      <c r="B8080" s="4"/>
      <c r="C8080" s="18"/>
      <c r="D8080" s="8"/>
      <c r="E8080" s="8"/>
      <c r="F8080" s="4"/>
      <c r="G8080" s="9"/>
      <c r="H8080" s="18"/>
      <c r="I8080" s="18"/>
      <c r="J8080" s="23" t="str">
        <f>IF(OR(ISBLANK(H8080),ISBLANK((I8080))),"",NETWORKDAYS(H8080,I8080,Setup!$A$2:$A$30))</f>
        <v/>
      </c>
      <c r="K8080" s="4"/>
      <c r="L8080" s="4"/>
      <c r="M8080" s="4"/>
      <c r="N8080" s="4"/>
      <c r="O8080" s="4"/>
      <c r="P8080" s="4"/>
      <c r="Q8080" s="4"/>
      <c r="R8080" s="4"/>
      <c r="S8080" s="4"/>
      <c r="T8080" s="4"/>
      <c r="U8080" s="4"/>
      <c r="V8080" s="4"/>
    </row>
    <row r="8081" spans="1:22">
      <c r="A8081" s="4"/>
      <c r="B8081" s="4"/>
      <c r="C8081" s="18"/>
      <c r="D8081" s="8"/>
      <c r="E8081" s="8"/>
      <c r="F8081" s="4"/>
      <c r="G8081" s="9"/>
      <c r="H8081" s="18"/>
      <c r="I8081" s="18"/>
      <c r="J8081" s="23" t="str">
        <f>IF(OR(ISBLANK(H8081),ISBLANK((I8081))),"",NETWORKDAYS(H8081,I8081,Setup!$A$2:$A$30))</f>
        <v/>
      </c>
      <c r="K8081" s="4"/>
      <c r="L8081" s="4"/>
      <c r="M8081" s="4"/>
      <c r="N8081" s="4"/>
      <c r="O8081" s="4"/>
      <c r="P8081" s="4"/>
      <c r="Q8081" s="4"/>
      <c r="R8081" s="4"/>
      <c r="S8081" s="4"/>
      <c r="T8081" s="4"/>
      <c r="U8081" s="4"/>
      <c r="V8081" s="4"/>
    </row>
    <row r="8082" spans="1:22">
      <c r="A8082" s="4"/>
      <c r="B8082" s="4"/>
      <c r="C8082" s="18"/>
      <c r="D8082" s="8"/>
      <c r="E8082" s="8"/>
      <c r="F8082" s="4"/>
      <c r="G8082" s="9"/>
      <c r="H8082" s="18"/>
      <c r="I8082" s="18"/>
      <c r="J8082" s="23" t="str">
        <f>IF(OR(ISBLANK(H8082),ISBLANK((I8082))),"",NETWORKDAYS(H8082,I8082,Setup!$A$2:$A$30))</f>
        <v/>
      </c>
      <c r="K8082" s="4"/>
      <c r="L8082" s="4"/>
      <c r="M8082" s="4"/>
      <c r="N8082" s="4"/>
      <c r="O8082" s="4"/>
      <c r="P8082" s="4"/>
      <c r="Q8082" s="4"/>
      <c r="R8082" s="4"/>
      <c r="S8082" s="4"/>
      <c r="T8082" s="4"/>
      <c r="U8082" s="4"/>
      <c r="V8082" s="4"/>
    </row>
    <row r="8083" spans="1:22">
      <c r="A8083" s="4"/>
      <c r="B8083" s="4"/>
      <c r="C8083" s="18"/>
      <c r="D8083" s="8"/>
      <c r="E8083" s="8"/>
      <c r="F8083" s="4"/>
      <c r="G8083" s="9"/>
      <c r="H8083" s="18"/>
      <c r="I8083" s="18"/>
      <c r="J8083" s="23" t="str">
        <f>IF(OR(ISBLANK(H8083),ISBLANK((I8083))),"",NETWORKDAYS(H8083,I8083,Setup!$A$2:$A$30))</f>
        <v/>
      </c>
      <c r="K8083" s="4"/>
      <c r="L8083" s="4"/>
      <c r="M8083" s="4"/>
      <c r="N8083" s="4"/>
      <c r="O8083" s="4"/>
      <c r="P8083" s="4"/>
      <c r="Q8083" s="4"/>
      <c r="R8083" s="4"/>
      <c r="S8083" s="4"/>
      <c r="T8083" s="4"/>
      <c r="U8083" s="4"/>
      <c r="V8083" s="4"/>
    </row>
    <row r="8084" spans="1:22">
      <c r="A8084" s="4"/>
      <c r="B8084" s="4"/>
      <c r="C8084" s="18"/>
      <c r="D8084" s="8"/>
      <c r="E8084" s="8"/>
      <c r="F8084" s="4"/>
      <c r="G8084" s="9"/>
      <c r="H8084" s="18"/>
      <c r="I8084" s="18"/>
      <c r="J8084" s="23" t="str">
        <f>IF(OR(ISBLANK(H8084),ISBLANK((I8084))),"",NETWORKDAYS(H8084,I8084,Setup!$A$2:$A$30))</f>
        <v/>
      </c>
      <c r="K8084" s="4"/>
      <c r="L8084" s="4"/>
      <c r="M8084" s="4"/>
      <c r="N8084" s="4"/>
      <c r="O8084" s="4"/>
      <c r="P8084" s="4"/>
      <c r="Q8084" s="4"/>
      <c r="R8084" s="4"/>
      <c r="S8084" s="4"/>
      <c r="T8084" s="4"/>
      <c r="U8084" s="4"/>
      <c r="V8084" s="4"/>
    </row>
    <row r="8085" spans="1:22">
      <c r="A8085" s="4"/>
      <c r="B8085" s="4"/>
      <c r="C8085" s="18"/>
      <c r="D8085" s="8"/>
      <c r="E8085" s="8"/>
      <c r="F8085" s="4"/>
      <c r="G8085" s="9"/>
      <c r="H8085" s="18"/>
      <c r="I8085" s="18"/>
      <c r="J8085" s="23" t="str">
        <f>IF(OR(ISBLANK(H8085),ISBLANK((I8085))),"",NETWORKDAYS(H8085,I8085,Setup!$A$2:$A$30))</f>
        <v/>
      </c>
      <c r="K8085" s="4"/>
      <c r="L8085" s="4"/>
      <c r="M8085" s="4"/>
      <c r="N8085" s="4"/>
      <c r="O8085" s="4"/>
      <c r="P8085" s="4"/>
      <c r="Q8085" s="4"/>
      <c r="R8085" s="4"/>
      <c r="S8085" s="4"/>
      <c r="T8085" s="4"/>
      <c r="U8085" s="4"/>
      <c r="V8085" s="4"/>
    </row>
    <row r="8086" spans="1:22">
      <c r="A8086" s="4"/>
      <c r="B8086" s="4"/>
      <c r="C8086" s="18"/>
      <c r="D8086" s="8"/>
      <c r="E8086" s="8"/>
      <c r="F8086" s="4"/>
      <c r="G8086" s="9"/>
      <c r="H8086" s="18"/>
      <c r="I8086" s="18"/>
      <c r="J8086" s="23" t="str">
        <f>IF(OR(ISBLANK(H8086),ISBLANK((I8086))),"",NETWORKDAYS(H8086,I8086,Setup!$A$2:$A$30))</f>
        <v/>
      </c>
      <c r="K8086" s="4"/>
      <c r="L8086" s="4"/>
      <c r="M8086" s="4"/>
      <c r="N8086" s="4"/>
      <c r="O8086" s="4"/>
      <c r="P8086" s="4"/>
      <c r="Q8086" s="4"/>
      <c r="R8086" s="4"/>
      <c r="S8086" s="4"/>
      <c r="T8086" s="4"/>
      <c r="U8086" s="4"/>
      <c r="V8086" s="4"/>
    </row>
    <row r="8087" spans="1:22">
      <c r="A8087" s="4"/>
      <c r="B8087" s="4"/>
      <c r="C8087" s="18"/>
      <c r="D8087" s="8"/>
      <c r="E8087" s="8"/>
      <c r="F8087" s="4"/>
      <c r="G8087" s="9"/>
      <c r="H8087" s="18"/>
      <c r="I8087" s="18"/>
      <c r="J8087" s="23" t="str">
        <f>IF(OR(ISBLANK(H8087),ISBLANK((I8087))),"",NETWORKDAYS(H8087,I8087,Setup!$A$2:$A$30))</f>
        <v/>
      </c>
      <c r="K8087" s="4"/>
      <c r="L8087" s="4"/>
      <c r="M8087" s="4"/>
      <c r="N8087" s="4"/>
      <c r="O8087" s="4"/>
      <c r="P8087" s="4"/>
      <c r="Q8087" s="4"/>
      <c r="R8087" s="4"/>
      <c r="S8087" s="4"/>
      <c r="T8087" s="4"/>
      <c r="U8087" s="4"/>
      <c r="V8087" s="4"/>
    </row>
    <row r="8088" spans="1:22">
      <c r="A8088" s="4"/>
      <c r="B8088" s="4"/>
      <c r="C8088" s="18"/>
      <c r="D8088" s="8"/>
      <c r="E8088" s="8"/>
      <c r="F8088" s="4"/>
      <c r="G8088" s="9"/>
      <c r="H8088" s="18"/>
      <c r="I8088" s="18"/>
      <c r="J8088" s="23" t="str">
        <f>IF(OR(ISBLANK(H8088),ISBLANK((I8088))),"",NETWORKDAYS(H8088,I8088,Setup!$A$2:$A$30))</f>
        <v/>
      </c>
      <c r="K8088" s="4"/>
      <c r="L8088" s="4"/>
      <c r="M8088" s="4"/>
      <c r="N8088" s="4"/>
      <c r="O8088" s="4"/>
      <c r="P8088" s="4"/>
      <c r="Q8088" s="4"/>
      <c r="R8088" s="4"/>
      <c r="S8088" s="4"/>
      <c r="T8088" s="4"/>
      <c r="U8088" s="4"/>
      <c r="V8088" s="4"/>
    </row>
    <row r="8089" spans="1:22">
      <c r="A8089" s="4"/>
      <c r="B8089" s="4"/>
      <c r="C8089" s="18"/>
      <c r="D8089" s="8"/>
      <c r="E8089" s="8"/>
      <c r="F8089" s="4"/>
      <c r="G8089" s="9"/>
      <c r="H8089" s="18"/>
      <c r="I8089" s="18"/>
      <c r="J8089" s="23" t="str">
        <f>IF(OR(ISBLANK(H8089),ISBLANK((I8089))),"",NETWORKDAYS(H8089,I8089,Setup!$A$2:$A$30))</f>
        <v/>
      </c>
      <c r="K8089" s="4"/>
      <c r="L8089" s="4"/>
      <c r="M8089" s="4"/>
      <c r="N8089" s="4"/>
      <c r="O8089" s="4"/>
      <c r="P8089" s="4"/>
      <c r="Q8089" s="4"/>
      <c r="R8089" s="4"/>
      <c r="S8089" s="4"/>
      <c r="T8089" s="4"/>
      <c r="U8089" s="4"/>
      <c r="V8089" s="4"/>
    </row>
    <row r="8090" spans="1:22">
      <c r="A8090" s="4"/>
      <c r="B8090" s="4"/>
      <c r="C8090" s="18"/>
      <c r="D8090" s="8"/>
      <c r="E8090" s="8"/>
      <c r="F8090" s="4"/>
      <c r="G8090" s="9"/>
      <c r="H8090" s="18"/>
      <c r="I8090" s="18"/>
      <c r="J8090" s="23" t="str">
        <f>IF(OR(ISBLANK(H8090),ISBLANK((I8090))),"",NETWORKDAYS(H8090,I8090,Setup!$A$2:$A$30))</f>
        <v/>
      </c>
      <c r="K8090" s="4"/>
      <c r="L8090" s="4"/>
      <c r="M8090" s="4"/>
      <c r="N8090" s="4"/>
      <c r="O8090" s="4"/>
      <c r="P8090" s="4"/>
      <c r="Q8090" s="4"/>
      <c r="R8090" s="4"/>
      <c r="S8090" s="4"/>
      <c r="T8090" s="4"/>
      <c r="U8090" s="4"/>
      <c r="V8090" s="4"/>
    </row>
    <row r="8091" spans="1:22">
      <c r="A8091" s="4"/>
      <c r="B8091" s="4"/>
      <c r="C8091" s="18"/>
      <c r="D8091" s="8"/>
      <c r="E8091" s="8"/>
      <c r="F8091" s="4"/>
      <c r="G8091" s="9"/>
      <c r="H8091" s="18"/>
      <c r="I8091" s="18"/>
      <c r="J8091" s="23" t="str">
        <f>IF(OR(ISBLANK(H8091),ISBLANK((I8091))),"",NETWORKDAYS(H8091,I8091,Setup!$A$2:$A$30))</f>
        <v/>
      </c>
      <c r="K8091" s="4"/>
      <c r="L8091" s="4"/>
      <c r="M8091" s="4"/>
      <c r="N8091" s="4"/>
      <c r="O8091" s="4"/>
      <c r="P8091" s="4"/>
      <c r="Q8091" s="4"/>
      <c r="R8091" s="4"/>
      <c r="S8091" s="4"/>
      <c r="T8091" s="4"/>
      <c r="U8091" s="4"/>
      <c r="V8091" s="4"/>
    </row>
    <row r="8092" spans="1:22">
      <c r="A8092" s="4"/>
      <c r="B8092" s="4"/>
      <c r="C8092" s="18"/>
      <c r="D8092" s="8"/>
      <c r="E8092" s="8"/>
      <c r="F8092" s="4"/>
      <c r="G8092" s="9"/>
      <c r="H8092" s="18"/>
      <c r="I8092" s="18"/>
      <c r="J8092" s="23" t="str">
        <f>IF(OR(ISBLANK(H8092),ISBLANK((I8092))),"",NETWORKDAYS(H8092,I8092,Setup!$A$2:$A$30))</f>
        <v/>
      </c>
      <c r="K8092" s="4"/>
      <c r="L8092" s="4"/>
      <c r="M8092" s="4"/>
      <c r="N8092" s="4"/>
      <c r="O8092" s="4"/>
      <c r="P8092" s="4"/>
      <c r="Q8092" s="4"/>
      <c r="R8092" s="4"/>
      <c r="S8092" s="4"/>
      <c r="T8092" s="4"/>
      <c r="U8092" s="4"/>
      <c r="V8092" s="4"/>
    </row>
    <row r="8093" spans="1:22">
      <c r="A8093" s="4"/>
      <c r="B8093" s="4"/>
      <c r="C8093" s="18"/>
      <c r="D8093" s="8"/>
      <c r="E8093" s="8"/>
      <c r="F8093" s="4"/>
      <c r="G8093" s="9"/>
      <c r="H8093" s="18"/>
      <c r="I8093" s="18"/>
      <c r="J8093" s="23" t="str">
        <f>IF(OR(ISBLANK(H8093),ISBLANK((I8093))),"",NETWORKDAYS(H8093,I8093,Setup!$A$2:$A$30))</f>
        <v/>
      </c>
      <c r="K8093" s="4"/>
      <c r="L8093" s="4"/>
      <c r="M8093" s="4"/>
      <c r="N8093" s="4"/>
      <c r="O8093" s="4"/>
      <c r="P8093" s="4"/>
      <c r="Q8093" s="4"/>
      <c r="R8093" s="4"/>
      <c r="S8093" s="4"/>
      <c r="T8093" s="4"/>
      <c r="U8093" s="4"/>
      <c r="V8093" s="4"/>
    </row>
    <row r="8094" spans="1:22">
      <c r="A8094" s="4"/>
      <c r="B8094" s="4"/>
      <c r="C8094" s="18"/>
      <c r="D8094" s="8"/>
      <c r="E8094" s="8"/>
      <c r="F8094" s="4"/>
      <c r="G8094" s="9"/>
      <c r="H8094" s="18"/>
      <c r="I8094" s="18"/>
      <c r="J8094" s="23" t="str">
        <f>IF(OR(ISBLANK(H8094),ISBLANK((I8094))),"",NETWORKDAYS(H8094,I8094,Setup!$A$2:$A$30))</f>
        <v/>
      </c>
      <c r="K8094" s="4"/>
      <c r="L8094" s="4"/>
      <c r="M8094" s="4"/>
      <c r="N8094" s="4"/>
      <c r="O8094" s="4"/>
      <c r="P8094" s="4"/>
      <c r="Q8094" s="4"/>
      <c r="R8094" s="4"/>
      <c r="S8094" s="4"/>
      <c r="T8094" s="4"/>
      <c r="U8094" s="4"/>
      <c r="V8094" s="4"/>
    </row>
    <row r="8095" spans="1:22">
      <c r="A8095" s="4"/>
      <c r="B8095" s="4"/>
      <c r="C8095" s="18"/>
      <c r="D8095" s="8"/>
      <c r="E8095" s="8"/>
      <c r="F8095" s="4"/>
      <c r="G8095" s="9"/>
      <c r="H8095" s="18"/>
      <c r="I8095" s="18"/>
      <c r="J8095" s="23" t="str">
        <f>IF(OR(ISBLANK(H8095),ISBLANK((I8095))),"",NETWORKDAYS(H8095,I8095,Setup!$A$2:$A$30))</f>
        <v/>
      </c>
      <c r="K8095" s="4"/>
      <c r="L8095" s="4"/>
      <c r="M8095" s="4"/>
      <c r="N8095" s="4"/>
      <c r="O8095" s="4"/>
      <c r="P8095" s="4"/>
      <c r="Q8095" s="4"/>
      <c r="R8095" s="4"/>
      <c r="S8095" s="4"/>
      <c r="T8095" s="4"/>
      <c r="U8095" s="4"/>
      <c r="V8095" s="4"/>
    </row>
    <row r="8096" spans="1:22">
      <c r="A8096" s="4"/>
      <c r="B8096" s="4"/>
      <c r="C8096" s="18"/>
      <c r="D8096" s="8"/>
      <c r="E8096" s="8"/>
      <c r="F8096" s="4"/>
      <c r="G8096" s="9"/>
      <c r="H8096" s="18"/>
      <c r="I8096" s="18"/>
      <c r="J8096" s="23" t="str">
        <f>IF(OR(ISBLANK(H8096),ISBLANK((I8096))),"",NETWORKDAYS(H8096,I8096,Setup!$A$2:$A$30))</f>
        <v/>
      </c>
      <c r="K8096" s="4"/>
      <c r="L8096" s="4"/>
      <c r="M8096" s="4"/>
      <c r="N8096" s="4"/>
      <c r="O8096" s="4"/>
      <c r="P8096" s="4"/>
      <c r="Q8096" s="4"/>
      <c r="R8096" s="4"/>
      <c r="S8096" s="4"/>
      <c r="T8096" s="4"/>
      <c r="U8096" s="4"/>
      <c r="V8096" s="4"/>
    </row>
    <row r="8097" spans="1:22">
      <c r="A8097" s="4"/>
      <c r="B8097" s="4"/>
      <c r="C8097" s="18"/>
      <c r="D8097" s="8"/>
      <c r="E8097" s="8"/>
      <c r="F8097" s="4"/>
      <c r="G8097" s="9"/>
      <c r="H8097" s="18"/>
      <c r="I8097" s="18"/>
      <c r="J8097" s="23" t="str">
        <f>IF(OR(ISBLANK(H8097),ISBLANK((I8097))),"",NETWORKDAYS(H8097,I8097,Setup!$A$2:$A$30))</f>
        <v/>
      </c>
      <c r="K8097" s="4"/>
      <c r="L8097" s="4"/>
      <c r="M8097" s="4"/>
      <c r="N8097" s="4"/>
      <c r="O8097" s="4"/>
      <c r="P8097" s="4"/>
      <c r="Q8097" s="4"/>
      <c r="R8097" s="4"/>
      <c r="S8097" s="4"/>
      <c r="T8097" s="4"/>
      <c r="U8097" s="4"/>
      <c r="V8097" s="4"/>
    </row>
    <row r="8098" spans="1:22">
      <c r="A8098" s="4"/>
      <c r="B8098" s="4"/>
      <c r="C8098" s="18"/>
      <c r="D8098" s="8"/>
      <c r="E8098" s="8"/>
      <c r="F8098" s="4"/>
      <c r="G8098" s="9"/>
      <c r="H8098" s="18"/>
      <c r="I8098" s="18"/>
      <c r="J8098" s="23" t="str">
        <f>IF(OR(ISBLANK(H8098),ISBLANK((I8098))),"",NETWORKDAYS(H8098,I8098,Setup!$A$2:$A$30))</f>
        <v/>
      </c>
      <c r="K8098" s="4"/>
      <c r="L8098" s="4"/>
      <c r="M8098" s="4"/>
      <c r="N8098" s="4"/>
      <c r="O8098" s="4"/>
      <c r="P8098" s="4"/>
      <c r="Q8098" s="4"/>
      <c r="R8098" s="4"/>
      <c r="S8098" s="4"/>
      <c r="T8098" s="4"/>
      <c r="U8098" s="4"/>
      <c r="V8098" s="4"/>
    </row>
    <row r="8099" spans="1:22">
      <c r="A8099" s="4"/>
      <c r="B8099" s="4"/>
      <c r="C8099" s="18"/>
      <c r="D8099" s="8"/>
      <c r="E8099" s="8"/>
      <c r="F8099" s="4"/>
      <c r="G8099" s="9"/>
      <c r="H8099" s="18"/>
      <c r="I8099" s="18"/>
      <c r="J8099" s="23" t="str">
        <f>IF(OR(ISBLANK(H8099),ISBLANK((I8099))),"",NETWORKDAYS(H8099,I8099,Setup!$A$2:$A$30))</f>
        <v/>
      </c>
      <c r="K8099" s="4"/>
      <c r="L8099" s="4"/>
      <c r="M8099" s="4"/>
      <c r="N8099" s="4"/>
      <c r="O8099" s="4"/>
      <c r="P8099" s="4"/>
      <c r="Q8099" s="4"/>
      <c r="R8099" s="4"/>
      <c r="S8099" s="4"/>
      <c r="T8099" s="4"/>
      <c r="U8099" s="4"/>
      <c r="V8099" s="4"/>
    </row>
    <row r="8100" spans="1:22">
      <c r="A8100" s="4"/>
      <c r="B8100" s="4"/>
      <c r="C8100" s="18"/>
      <c r="D8100" s="8"/>
      <c r="E8100" s="8"/>
      <c r="F8100" s="4"/>
      <c r="G8100" s="9"/>
      <c r="H8100" s="18"/>
      <c r="I8100" s="18"/>
      <c r="J8100" s="23" t="str">
        <f>IF(OR(ISBLANK(H8100),ISBLANK((I8100))),"",NETWORKDAYS(H8100,I8100,Setup!$A$2:$A$30))</f>
        <v/>
      </c>
      <c r="K8100" s="4"/>
      <c r="L8100" s="4"/>
      <c r="M8100" s="4"/>
      <c r="N8100" s="4"/>
      <c r="O8100" s="4"/>
      <c r="P8100" s="4"/>
      <c r="Q8100" s="4"/>
      <c r="R8100" s="4"/>
      <c r="S8100" s="4"/>
      <c r="T8100" s="4"/>
      <c r="U8100" s="4"/>
      <c r="V8100" s="4"/>
    </row>
    <row r="8101" spans="1:22">
      <c r="A8101" s="4"/>
      <c r="B8101" s="4"/>
      <c r="C8101" s="18"/>
      <c r="D8101" s="8"/>
      <c r="E8101" s="8"/>
      <c r="F8101" s="4"/>
      <c r="G8101" s="9"/>
      <c r="H8101" s="18"/>
      <c r="I8101" s="18"/>
      <c r="J8101" s="23" t="str">
        <f>IF(OR(ISBLANK(H8101),ISBLANK((I8101))),"",NETWORKDAYS(H8101,I8101,Setup!$A$2:$A$30))</f>
        <v/>
      </c>
      <c r="K8101" s="4"/>
      <c r="L8101" s="4"/>
      <c r="M8101" s="4"/>
      <c r="N8101" s="4"/>
      <c r="O8101" s="4"/>
      <c r="P8101" s="4"/>
      <c r="Q8101" s="4"/>
      <c r="R8101" s="4"/>
      <c r="S8101" s="4"/>
      <c r="T8101" s="4"/>
      <c r="U8101" s="4"/>
      <c r="V8101" s="4"/>
    </row>
    <row r="8102" spans="1:22">
      <c r="A8102" s="4"/>
      <c r="B8102" s="4"/>
      <c r="C8102" s="18"/>
      <c r="D8102" s="8"/>
      <c r="E8102" s="8"/>
      <c r="F8102" s="4"/>
      <c r="G8102" s="9"/>
      <c r="H8102" s="18"/>
      <c r="I8102" s="18"/>
      <c r="J8102" s="23" t="str">
        <f>IF(OR(ISBLANK(H8102),ISBLANK((I8102))),"",NETWORKDAYS(H8102,I8102,Setup!$A$2:$A$30))</f>
        <v/>
      </c>
      <c r="K8102" s="4"/>
      <c r="L8102" s="4"/>
      <c r="M8102" s="4"/>
      <c r="N8102" s="4"/>
      <c r="O8102" s="4"/>
      <c r="P8102" s="4"/>
      <c r="Q8102" s="4"/>
      <c r="R8102" s="4"/>
      <c r="S8102" s="4"/>
      <c r="T8102" s="4"/>
      <c r="U8102" s="4"/>
      <c r="V8102" s="4"/>
    </row>
    <row r="8103" spans="1:22">
      <c r="A8103" s="4"/>
      <c r="B8103" s="4"/>
      <c r="C8103" s="18"/>
      <c r="D8103" s="8"/>
      <c r="E8103" s="8"/>
      <c r="F8103" s="4"/>
      <c r="G8103" s="9"/>
      <c r="H8103" s="18"/>
      <c r="I8103" s="18"/>
      <c r="J8103" s="23" t="str">
        <f>IF(OR(ISBLANK(H8103),ISBLANK((I8103))),"",NETWORKDAYS(H8103,I8103,Setup!$A$2:$A$30))</f>
        <v/>
      </c>
      <c r="K8103" s="4"/>
      <c r="L8103" s="4"/>
      <c r="M8103" s="4"/>
      <c r="N8103" s="4"/>
      <c r="O8103" s="4"/>
      <c r="P8103" s="4"/>
      <c r="Q8103" s="4"/>
      <c r="R8103" s="4"/>
      <c r="S8103" s="4"/>
      <c r="T8103" s="4"/>
      <c r="U8103" s="4"/>
      <c r="V8103" s="4"/>
    </row>
    <row r="8104" spans="1:22">
      <c r="A8104" s="4"/>
      <c r="B8104" s="4"/>
      <c r="C8104" s="18"/>
      <c r="D8104" s="8"/>
      <c r="E8104" s="8"/>
      <c r="F8104" s="4"/>
      <c r="G8104" s="9"/>
      <c r="H8104" s="18"/>
      <c r="I8104" s="18"/>
      <c r="J8104" s="23" t="str">
        <f>IF(OR(ISBLANK(H8104),ISBLANK((I8104))),"",NETWORKDAYS(H8104,I8104,Setup!$A$2:$A$30))</f>
        <v/>
      </c>
      <c r="K8104" s="4"/>
      <c r="L8104" s="4"/>
      <c r="M8104" s="4"/>
      <c r="N8104" s="4"/>
      <c r="O8104" s="4"/>
      <c r="P8104" s="4"/>
      <c r="Q8104" s="4"/>
      <c r="R8104" s="4"/>
      <c r="S8104" s="4"/>
      <c r="T8104" s="4"/>
      <c r="U8104" s="4"/>
      <c r="V8104" s="4"/>
    </row>
    <row r="8105" spans="1:22">
      <c r="A8105" s="4"/>
      <c r="B8105" s="4"/>
      <c r="C8105" s="18"/>
      <c r="D8105" s="8"/>
      <c r="E8105" s="8"/>
      <c r="F8105" s="4"/>
      <c r="G8105" s="9"/>
      <c r="H8105" s="18"/>
      <c r="I8105" s="18"/>
      <c r="J8105" s="23" t="str">
        <f>IF(OR(ISBLANK(H8105),ISBLANK((I8105))),"",NETWORKDAYS(H8105,I8105,Setup!$A$2:$A$30))</f>
        <v/>
      </c>
      <c r="K8105" s="4"/>
      <c r="L8105" s="4"/>
      <c r="M8105" s="4"/>
      <c r="N8105" s="4"/>
      <c r="O8105" s="4"/>
      <c r="P8105" s="4"/>
      <c r="Q8105" s="4"/>
      <c r="R8105" s="4"/>
      <c r="S8105" s="4"/>
      <c r="T8105" s="4"/>
      <c r="U8105" s="4"/>
      <c r="V8105" s="4"/>
    </row>
    <row r="8106" spans="1:22">
      <c r="A8106" s="4"/>
      <c r="B8106" s="4"/>
      <c r="C8106" s="18"/>
      <c r="D8106" s="8"/>
      <c r="E8106" s="8"/>
      <c r="F8106" s="4"/>
      <c r="G8106" s="9"/>
      <c r="H8106" s="18"/>
      <c r="I8106" s="18"/>
      <c r="J8106" s="23" t="str">
        <f>IF(OR(ISBLANK(H8106),ISBLANK((I8106))),"",NETWORKDAYS(H8106,I8106,Setup!$A$2:$A$30))</f>
        <v/>
      </c>
      <c r="K8106" s="4"/>
      <c r="L8106" s="4"/>
      <c r="M8106" s="4"/>
      <c r="N8106" s="4"/>
      <c r="O8106" s="4"/>
      <c r="P8106" s="4"/>
      <c r="Q8106" s="4"/>
      <c r="R8106" s="4"/>
      <c r="S8106" s="4"/>
      <c r="T8106" s="4"/>
      <c r="U8106" s="4"/>
      <c r="V8106" s="4"/>
    </row>
    <row r="8107" spans="1:22">
      <c r="A8107" s="4"/>
      <c r="B8107" s="4"/>
      <c r="C8107" s="18"/>
      <c r="D8107" s="8"/>
      <c r="E8107" s="8"/>
      <c r="F8107" s="4"/>
      <c r="G8107" s="9"/>
      <c r="H8107" s="18"/>
      <c r="I8107" s="18"/>
      <c r="J8107" s="23" t="str">
        <f>IF(OR(ISBLANK(H8107),ISBLANK((I8107))),"",NETWORKDAYS(H8107,I8107,Setup!$A$2:$A$30))</f>
        <v/>
      </c>
      <c r="K8107" s="4"/>
      <c r="L8107" s="4"/>
      <c r="M8107" s="4"/>
      <c r="N8107" s="4"/>
      <c r="O8107" s="4"/>
      <c r="P8107" s="4"/>
      <c r="Q8107" s="4"/>
      <c r="R8107" s="4"/>
      <c r="S8107" s="4"/>
      <c r="T8107" s="4"/>
      <c r="U8107" s="4"/>
      <c r="V8107" s="4"/>
    </row>
    <row r="8108" spans="1:22">
      <c r="A8108" s="4"/>
      <c r="B8108" s="4"/>
      <c r="C8108" s="18"/>
      <c r="D8108" s="8"/>
      <c r="E8108" s="8"/>
      <c r="F8108" s="4"/>
      <c r="G8108" s="9"/>
      <c r="H8108" s="18"/>
      <c r="I8108" s="18"/>
      <c r="J8108" s="23" t="str">
        <f>IF(OR(ISBLANK(H8108),ISBLANK((I8108))),"",NETWORKDAYS(H8108,I8108,Setup!$A$2:$A$30))</f>
        <v/>
      </c>
      <c r="K8108" s="4"/>
      <c r="L8108" s="4"/>
      <c r="M8108" s="4"/>
      <c r="N8108" s="4"/>
      <c r="O8108" s="4"/>
      <c r="P8108" s="4"/>
      <c r="Q8108" s="4"/>
      <c r="R8108" s="4"/>
      <c r="S8108" s="4"/>
      <c r="T8108" s="4"/>
      <c r="U8108" s="4"/>
      <c r="V8108" s="4"/>
    </row>
    <row r="8109" spans="1:22">
      <c r="A8109" s="4"/>
      <c r="B8109" s="4"/>
      <c r="C8109" s="18"/>
      <c r="D8109" s="8"/>
      <c r="E8109" s="8"/>
      <c r="F8109" s="4"/>
      <c r="G8109" s="9"/>
      <c r="H8109" s="18"/>
      <c r="I8109" s="18"/>
      <c r="J8109" s="23" t="str">
        <f>IF(OR(ISBLANK(H8109),ISBLANK((I8109))),"",NETWORKDAYS(H8109,I8109,Setup!$A$2:$A$30))</f>
        <v/>
      </c>
      <c r="K8109" s="4"/>
      <c r="L8109" s="4"/>
      <c r="M8109" s="4"/>
      <c r="N8109" s="4"/>
      <c r="O8109" s="4"/>
      <c r="P8109" s="4"/>
      <c r="Q8109" s="4"/>
      <c r="R8109" s="4"/>
      <c r="S8109" s="4"/>
      <c r="T8109" s="4"/>
      <c r="U8109" s="4"/>
      <c r="V8109" s="4"/>
    </row>
    <row r="8110" spans="1:22">
      <c r="A8110" s="4"/>
      <c r="B8110" s="4"/>
      <c r="C8110" s="18"/>
      <c r="D8110" s="8"/>
      <c r="E8110" s="8"/>
      <c r="F8110" s="4"/>
      <c r="G8110" s="9"/>
      <c r="H8110" s="18"/>
      <c r="I8110" s="18"/>
      <c r="J8110" s="23" t="str">
        <f>IF(OR(ISBLANK(H8110),ISBLANK((I8110))),"",NETWORKDAYS(H8110,I8110,Setup!$A$2:$A$30))</f>
        <v/>
      </c>
      <c r="K8110" s="4"/>
      <c r="L8110" s="4"/>
      <c r="M8110" s="4"/>
      <c r="N8110" s="4"/>
      <c r="O8110" s="4"/>
      <c r="P8110" s="4"/>
      <c r="Q8110" s="4"/>
      <c r="R8110" s="4"/>
      <c r="S8110" s="4"/>
      <c r="T8110" s="4"/>
      <c r="U8110" s="4"/>
      <c r="V8110" s="4"/>
    </row>
    <row r="8111" spans="1:22">
      <c r="A8111" s="4"/>
      <c r="B8111" s="4"/>
      <c r="C8111" s="18"/>
      <c r="D8111" s="8"/>
      <c r="E8111" s="8"/>
      <c r="F8111" s="4"/>
      <c r="G8111" s="9"/>
      <c r="H8111" s="18"/>
      <c r="I8111" s="18"/>
      <c r="J8111" s="23" t="str">
        <f>IF(OR(ISBLANK(H8111),ISBLANK((I8111))),"",NETWORKDAYS(H8111,I8111,Setup!$A$2:$A$30))</f>
        <v/>
      </c>
      <c r="K8111" s="4"/>
      <c r="L8111" s="4"/>
      <c r="M8111" s="4"/>
      <c r="N8111" s="4"/>
      <c r="O8111" s="4"/>
      <c r="P8111" s="4"/>
      <c r="Q8111" s="4"/>
      <c r="R8111" s="4"/>
      <c r="S8111" s="4"/>
      <c r="T8111" s="4"/>
      <c r="U8111" s="4"/>
      <c r="V8111" s="4"/>
    </row>
    <row r="8112" spans="1:22">
      <c r="A8112" s="4"/>
      <c r="B8112" s="4"/>
      <c r="C8112" s="18"/>
      <c r="D8112" s="8"/>
      <c r="E8112" s="8"/>
      <c r="F8112" s="4"/>
      <c r="G8112" s="9"/>
      <c r="H8112" s="18"/>
      <c r="I8112" s="18"/>
      <c r="J8112" s="23" t="str">
        <f>IF(OR(ISBLANK(H8112),ISBLANK((I8112))),"",NETWORKDAYS(H8112,I8112,Setup!$A$2:$A$30))</f>
        <v/>
      </c>
      <c r="K8112" s="4"/>
      <c r="L8112" s="4"/>
      <c r="M8112" s="4"/>
      <c r="N8112" s="4"/>
      <c r="O8112" s="4"/>
      <c r="P8112" s="4"/>
      <c r="Q8112" s="4"/>
      <c r="R8112" s="4"/>
      <c r="S8112" s="4"/>
      <c r="T8112" s="4"/>
      <c r="U8112" s="4"/>
      <c r="V8112" s="4"/>
    </row>
    <row r="8113" spans="1:22">
      <c r="A8113" s="4"/>
      <c r="B8113" s="4"/>
      <c r="C8113" s="18"/>
      <c r="D8113" s="8"/>
      <c r="E8113" s="8"/>
      <c r="F8113" s="4"/>
      <c r="G8113" s="9"/>
      <c r="H8113" s="18"/>
      <c r="I8113" s="18"/>
      <c r="J8113" s="23" t="str">
        <f>IF(OR(ISBLANK(H8113),ISBLANK((I8113))),"",NETWORKDAYS(H8113,I8113,Setup!$A$2:$A$30))</f>
        <v/>
      </c>
      <c r="K8113" s="4"/>
      <c r="L8113" s="4"/>
      <c r="M8113" s="4"/>
      <c r="N8113" s="4"/>
      <c r="O8113" s="4"/>
      <c r="P8113" s="4"/>
      <c r="Q8113" s="4"/>
      <c r="R8113" s="4"/>
      <c r="S8113" s="4"/>
      <c r="T8113" s="4"/>
      <c r="U8113" s="4"/>
      <c r="V8113" s="4"/>
    </row>
    <row r="8114" spans="1:22">
      <c r="A8114" s="4"/>
      <c r="B8114" s="4"/>
      <c r="C8114" s="18"/>
      <c r="D8114" s="8"/>
      <c r="E8114" s="8"/>
      <c r="F8114" s="4"/>
      <c r="G8114" s="9"/>
      <c r="H8114" s="18"/>
      <c r="I8114" s="18"/>
      <c r="J8114" s="23" t="str">
        <f>IF(OR(ISBLANK(H8114),ISBLANK((I8114))),"",NETWORKDAYS(H8114,I8114,Setup!$A$2:$A$30))</f>
        <v/>
      </c>
      <c r="K8114" s="4"/>
      <c r="L8114" s="4"/>
      <c r="M8114" s="4"/>
      <c r="N8114" s="4"/>
      <c r="O8114" s="4"/>
      <c r="P8114" s="4"/>
      <c r="Q8114" s="4"/>
      <c r="R8114" s="4"/>
      <c r="S8114" s="4"/>
      <c r="T8114" s="4"/>
      <c r="U8114" s="4"/>
      <c r="V8114" s="4"/>
    </row>
    <row r="8115" spans="1:22">
      <c r="A8115" s="4"/>
      <c r="B8115" s="4"/>
      <c r="C8115" s="18"/>
      <c r="D8115" s="8"/>
      <c r="E8115" s="8"/>
      <c r="F8115" s="4"/>
      <c r="G8115" s="9"/>
      <c r="H8115" s="18"/>
      <c r="I8115" s="18"/>
      <c r="J8115" s="23" t="str">
        <f>IF(OR(ISBLANK(H8115),ISBLANK((I8115))),"",NETWORKDAYS(H8115,I8115,Setup!$A$2:$A$30))</f>
        <v/>
      </c>
      <c r="K8115" s="4"/>
      <c r="L8115" s="4"/>
      <c r="M8115" s="4"/>
      <c r="N8115" s="4"/>
      <c r="O8115" s="4"/>
      <c r="P8115" s="4"/>
      <c r="Q8115" s="4"/>
      <c r="R8115" s="4"/>
      <c r="S8115" s="4"/>
      <c r="T8115" s="4"/>
      <c r="U8115" s="4"/>
      <c r="V8115" s="4"/>
    </row>
    <row r="8116" spans="1:22">
      <c r="A8116" s="4"/>
      <c r="B8116" s="4"/>
      <c r="C8116" s="18"/>
      <c r="D8116" s="8"/>
      <c r="E8116" s="8"/>
      <c r="F8116" s="4"/>
      <c r="G8116" s="9"/>
      <c r="H8116" s="18"/>
      <c r="I8116" s="18"/>
      <c r="J8116" s="23" t="str">
        <f>IF(OR(ISBLANK(H8116),ISBLANK((I8116))),"",NETWORKDAYS(H8116,I8116,Setup!$A$2:$A$30))</f>
        <v/>
      </c>
      <c r="K8116" s="4"/>
      <c r="L8116" s="4"/>
      <c r="M8116" s="4"/>
      <c r="N8116" s="4"/>
      <c r="O8116" s="4"/>
      <c r="P8116" s="4"/>
      <c r="Q8116" s="4"/>
      <c r="R8116" s="4"/>
      <c r="S8116" s="4"/>
      <c r="T8116" s="4"/>
      <c r="U8116" s="4"/>
      <c r="V8116" s="4"/>
    </row>
    <row r="8117" spans="1:22">
      <c r="A8117" s="4"/>
      <c r="B8117" s="4"/>
      <c r="C8117" s="18"/>
      <c r="D8117" s="8"/>
      <c r="E8117" s="8"/>
      <c r="F8117" s="4"/>
      <c r="G8117" s="9"/>
      <c r="H8117" s="18"/>
      <c r="I8117" s="18"/>
      <c r="J8117" s="23" t="str">
        <f>IF(OR(ISBLANK(H8117),ISBLANK((I8117))),"",NETWORKDAYS(H8117,I8117,Setup!$A$2:$A$30))</f>
        <v/>
      </c>
      <c r="K8117" s="4"/>
      <c r="L8117" s="4"/>
      <c r="M8117" s="4"/>
      <c r="N8117" s="4"/>
      <c r="O8117" s="4"/>
      <c r="P8117" s="4"/>
      <c r="Q8117" s="4"/>
      <c r="R8117" s="4"/>
      <c r="S8117" s="4"/>
      <c r="T8117" s="4"/>
      <c r="U8117" s="4"/>
      <c r="V8117" s="4"/>
    </row>
    <row r="8118" spans="1:22">
      <c r="A8118" s="4"/>
      <c r="B8118" s="4"/>
      <c r="C8118" s="18"/>
      <c r="D8118" s="8"/>
      <c r="E8118" s="8"/>
      <c r="F8118" s="4"/>
      <c r="G8118" s="9"/>
      <c r="H8118" s="18"/>
      <c r="I8118" s="18"/>
      <c r="J8118" s="23" t="str">
        <f>IF(OR(ISBLANK(H8118),ISBLANK((I8118))),"",NETWORKDAYS(H8118,I8118,Setup!$A$2:$A$30))</f>
        <v/>
      </c>
      <c r="K8118" s="4"/>
      <c r="L8118" s="4"/>
      <c r="M8118" s="4"/>
      <c r="N8118" s="4"/>
      <c r="O8118" s="4"/>
      <c r="P8118" s="4"/>
      <c r="Q8118" s="4"/>
      <c r="R8118" s="4"/>
      <c r="S8118" s="4"/>
      <c r="T8118" s="4"/>
      <c r="U8118" s="4"/>
      <c r="V8118" s="4"/>
    </row>
    <row r="8119" spans="1:22">
      <c r="A8119" s="4"/>
      <c r="B8119" s="4"/>
      <c r="C8119" s="18"/>
      <c r="D8119" s="8"/>
      <c r="E8119" s="8"/>
      <c r="F8119" s="4"/>
      <c r="G8119" s="9"/>
      <c r="H8119" s="18"/>
      <c r="I8119" s="18"/>
      <c r="J8119" s="23" t="str">
        <f>IF(OR(ISBLANK(H8119),ISBLANK((I8119))),"",NETWORKDAYS(H8119,I8119,Setup!$A$2:$A$30))</f>
        <v/>
      </c>
      <c r="K8119" s="4"/>
      <c r="L8119" s="4"/>
      <c r="M8119" s="4"/>
      <c r="N8119" s="4"/>
      <c r="O8119" s="4"/>
      <c r="P8119" s="4"/>
      <c r="Q8119" s="4"/>
      <c r="R8119" s="4"/>
      <c r="S8119" s="4"/>
      <c r="T8119" s="4"/>
      <c r="U8119" s="4"/>
      <c r="V8119" s="4"/>
    </row>
    <row r="8120" spans="1:22">
      <c r="A8120" s="4"/>
      <c r="B8120" s="4"/>
      <c r="C8120" s="18"/>
      <c r="D8120" s="8"/>
      <c r="E8120" s="8"/>
      <c r="F8120" s="4"/>
      <c r="G8120" s="9"/>
      <c r="H8120" s="18"/>
      <c r="I8120" s="18"/>
      <c r="J8120" s="23" t="str">
        <f>IF(OR(ISBLANK(H8120),ISBLANK((I8120))),"",NETWORKDAYS(H8120,I8120,Setup!$A$2:$A$30))</f>
        <v/>
      </c>
      <c r="K8120" s="4"/>
      <c r="L8120" s="4"/>
      <c r="M8120" s="4"/>
      <c r="N8120" s="4"/>
      <c r="O8120" s="4"/>
      <c r="P8120" s="4"/>
      <c r="Q8120" s="4"/>
      <c r="R8120" s="4"/>
      <c r="S8120" s="4"/>
      <c r="T8120" s="4"/>
      <c r="U8120" s="4"/>
      <c r="V8120" s="4"/>
    </row>
    <row r="8121" spans="1:22">
      <c r="A8121" s="4"/>
      <c r="B8121" s="4"/>
      <c r="C8121" s="18"/>
      <c r="D8121" s="8"/>
      <c r="E8121" s="8"/>
      <c r="F8121" s="4"/>
      <c r="G8121" s="9"/>
      <c r="H8121" s="18"/>
      <c r="I8121" s="18"/>
      <c r="J8121" s="23" t="str">
        <f>IF(OR(ISBLANK(H8121),ISBLANK((I8121))),"",NETWORKDAYS(H8121,I8121,Setup!$A$2:$A$30))</f>
        <v/>
      </c>
      <c r="K8121" s="4"/>
      <c r="L8121" s="4"/>
      <c r="M8121" s="4"/>
      <c r="N8121" s="4"/>
      <c r="O8121" s="4"/>
      <c r="P8121" s="4"/>
      <c r="Q8121" s="4"/>
      <c r="R8121" s="4"/>
      <c r="S8121" s="4"/>
      <c r="T8121" s="4"/>
      <c r="U8121" s="4"/>
      <c r="V8121" s="4"/>
    </row>
    <row r="8122" spans="1:22">
      <c r="A8122" s="4"/>
      <c r="B8122" s="4"/>
      <c r="C8122" s="18"/>
      <c r="D8122" s="8"/>
      <c r="E8122" s="8"/>
      <c r="F8122" s="4"/>
      <c r="G8122" s="9"/>
      <c r="H8122" s="18"/>
      <c r="I8122" s="18"/>
      <c r="J8122" s="23" t="str">
        <f>IF(OR(ISBLANK(H8122),ISBLANK((I8122))),"",NETWORKDAYS(H8122,I8122,Setup!$A$2:$A$30))</f>
        <v/>
      </c>
      <c r="K8122" s="4"/>
      <c r="L8122" s="4"/>
      <c r="M8122" s="4"/>
      <c r="N8122" s="4"/>
      <c r="O8122" s="4"/>
      <c r="P8122" s="4"/>
      <c r="Q8122" s="4"/>
      <c r="R8122" s="4"/>
      <c r="S8122" s="4"/>
      <c r="T8122" s="4"/>
      <c r="U8122" s="4"/>
      <c r="V8122" s="4"/>
    </row>
    <row r="8123" spans="1:22">
      <c r="A8123" s="4"/>
      <c r="B8123" s="4"/>
      <c r="C8123" s="18"/>
      <c r="D8123" s="8"/>
      <c r="E8123" s="8"/>
      <c r="F8123" s="4"/>
      <c r="G8123" s="9"/>
      <c r="H8123" s="18"/>
      <c r="I8123" s="18"/>
      <c r="J8123" s="23" t="str">
        <f>IF(OR(ISBLANK(H8123),ISBLANK((I8123))),"",NETWORKDAYS(H8123,I8123,Setup!$A$2:$A$30))</f>
        <v/>
      </c>
      <c r="K8123" s="4"/>
      <c r="L8123" s="4"/>
      <c r="M8123" s="4"/>
      <c r="N8123" s="4"/>
      <c r="O8123" s="4"/>
      <c r="P8123" s="4"/>
      <c r="Q8123" s="4"/>
      <c r="R8123" s="4"/>
      <c r="S8123" s="4"/>
      <c r="T8123" s="4"/>
      <c r="U8123" s="4"/>
      <c r="V8123" s="4"/>
    </row>
    <row r="8124" spans="1:22">
      <c r="A8124" s="4"/>
      <c r="B8124" s="4"/>
      <c r="C8124" s="18"/>
      <c r="D8124" s="8"/>
      <c r="E8124" s="8"/>
      <c r="F8124" s="4"/>
      <c r="G8124" s="9"/>
      <c r="H8124" s="18"/>
      <c r="I8124" s="18"/>
      <c r="J8124" s="23" t="str">
        <f>IF(OR(ISBLANK(H8124),ISBLANK((I8124))),"",NETWORKDAYS(H8124,I8124,Setup!$A$2:$A$30))</f>
        <v/>
      </c>
      <c r="K8124" s="4"/>
      <c r="L8124" s="4"/>
      <c r="M8124" s="4"/>
      <c r="N8124" s="4"/>
      <c r="O8124" s="4"/>
      <c r="P8124" s="4"/>
      <c r="Q8124" s="4"/>
      <c r="R8124" s="4"/>
      <c r="S8124" s="4"/>
      <c r="T8124" s="4"/>
      <c r="U8124" s="4"/>
      <c r="V8124" s="4"/>
    </row>
    <row r="8125" spans="1:22">
      <c r="A8125" s="4"/>
      <c r="B8125" s="4"/>
      <c r="C8125" s="18"/>
      <c r="D8125" s="8"/>
      <c r="E8125" s="8"/>
      <c r="F8125" s="4"/>
      <c r="G8125" s="9"/>
      <c r="H8125" s="18"/>
      <c r="I8125" s="18"/>
      <c r="J8125" s="23" t="str">
        <f>IF(OR(ISBLANK(H8125),ISBLANK((I8125))),"",NETWORKDAYS(H8125,I8125,Setup!$A$2:$A$30))</f>
        <v/>
      </c>
      <c r="K8125" s="4"/>
      <c r="L8125" s="4"/>
      <c r="M8125" s="4"/>
      <c r="N8125" s="4"/>
      <c r="O8125" s="4"/>
      <c r="P8125" s="4"/>
      <c r="Q8125" s="4"/>
      <c r="R8125" s="4"/>
      <c r="S8125" s="4"/>
      <c r="T8125" s="4"/>
      <c r="U8125" s="4"/>
      <c r="V8125" s="4"/>
    </row>
    <row r="8126" spans="1:22">
      <c r="A8126" s="4"/>
      <c r="B8126" s="4"/>
      <c r="C8126" s="18"/>
      <c r="D8126" s="8"/>
      <c r="E8126" s="8"/>
      <c r="F8126" s="4"/>
      <c r="G8126" s="9"/>
      <c r="H8126" s="18"/>
      <c r="I8126" s="18"/>
      <c r="J8126" s="23" t="str">
        <f>IF(OR(ISBLANK(H8126),ISBLANK((I8126))),"",NETWORKDAYS(H8126,I8126,Setup!$A$2:$A$30))</f>
        <v/>
      </c>
      <c r="K8126" s="4"/>
      <c r="L8126" s="4"/>
      <c r="M8126" s="4"/>
      <c r="N8126" s="4"/>
      <c r="O8126" s="4"/>
      <c r="P8126" s="4"/>
      <c r="Q8126" s="4"/>
      <c r="R8126" s="4"/>
      <c r="S8126" s="4"/>
      <c r="T8126" s="4"/>
      <c r="U8126" s="4"/>
      <c r="V8126" s="4"/>
    </row>
    <row r="8127" spans="1:22">
      <c r="A8127" s="4"/>
      <c r="B8127" s="4"/>
      <c r="C8127" s="18"/>
      <c r="D8127" s="8"/>
      <c r="E8127" s="8"/>
      <c r="F8127" s="4"/>
      <c r="G8127" s="9"/>
      <c r="H8127" s="18"/>
      <c r="I8127" s="18"/>
      <c r="J8127" s="23" t="str">
        <f>IF(OR(ISBLANK(H8127),ISBLANK((I8127))),"",NETWORKDAYS(H8127,I8127,Setup!$A$2:$A$30))</f>
        <v/>
      </c>
      <c r="K8127" s="4"/>
      <c r="L8127" s="4"/>
      <c r="M8127" s="4"/>
      <c r="N8127" s="4"/>
      <c r="O8127" s="4"/>
      <c r="P8127" s="4"/>
      <c r="Q8127" s="4"/>
      <c r="R8127" s="4"/>
      <c r="S8127" s="4"/>
      <c r="T8127" s="4"/>
      <c r="U8127" s="4"/>
      <c r="V8127" s="4"/>
    </row>
    <row r="8128" spans="1:22">
      <c r="A8128" s="4"/>
      <c r="B8128" s="4"/>
      <c r="C8128" s="18"/>
      <c r="D8128" s="8"/>
      <c r="E8128" s="8"/>
      <c r="F8128" s="4"/>
      <c r="G8128" s="9"/>
      <c r="H8128" s="18"/>
      <c r="I8128" s="18"/>
      <c r="J8128" s="23" t="str">
        <f>IF(OR(ISBLANK(H8128),ISBLANK((I8128))),"",NETWORKDAYS(H8128,I8128,Setup!$A$2:$A$30))</f>
        <v/>
      </c>
      <c r="K8128" s="4"/>
      <c r="L8128" s="4"/>
      <c r="M8128" s="4"/>
      <c r="N8128" s="4"/>
      <c r="O8128" s="4"/>
      <c r="P8128" s="4"/>
      <c r="Q8128" s="4"/>
      <c r="R8128" s="4"/>
      <c r="S8128" s="4"/>
      <c r="T8128" s="4"/>
      <c r="U8128" s="4"/>
      <c r="V8128" s="4"/>
    </row>
    <row r="8129" spans="1:22">
      <c r="A8129" s="4"/>
      <c r="B8129" s="4"/>
      <c r="C8129" s="18"/>
      <c r="D8129" s="8"/>
      <c r="E8129" s="8"/>
      <c r="F8129" s="4"/>
      <c r="G8129" s="9"/>
      <c r="H8129" s="18"/>
      <c r="I8129" s="18"/>
      <c r="J8129" s="23" t="str">
        <f>IF(OR(ISBLANK(H8129),ISBLANK((I8129))),"",NETWORKDAYS(H8129,I8129,Setup!$A$2:$A$30))</f>
        <v/>
      </c>
      <c r="K8129" s="4"/>
      <c r="L8129" s="4"/>
      <c r="M8129" s="4"/>
      <c r="N8129" s="4"/>
      <c r="O8129" s="4"/>
      <c r="P8129" s="4"/>
      <c r="Q8129" s="4"/>
      <c r="R8129" s="4"/>
      <c r="S8129" s="4"/>
      <c r="T8129" s="4"/>
      <c r="U8129" s="4"/>
      <c r="V8129" s="4"/>
    </row>
    <row r="8130" spans="1:22">
      <c r="A8130" s="4"/>
      <c r="B8130" s="4"/>
      <c r="C8130" s="18"/>
      <c r="D8130" s="8"/>
      <c r="E8130" s="8"/>
      <c r="F8130" s="4"/>
      <c r="G8130" s="9"/>
      <c r="H8130" s="18"/>
      <c r="I8130" s="18"/>
      <c r="J8130" s="23" t="str">
        <f>IF(OR(ISBLANK(H8130),ISBLANK((I8130))),"",NETWORKDAYS(H8130,I8130,Setup!$A$2:$A$30))</f>
        <v/>
      </c>
      <c r="K8130" s="4"/>
      <c r="L8130" s="4"/>
      <c r="M8130" s="4"/>
      <c r="N8130" s="4"/>
      <c r="O8130" s="4"/>
      <c r="P8130" s="4"/>
      <c r="Q8130" s="4"/>
      <c r="R8130" s="4"/>
      <c r="S8130" s="4"/>
      <c r="T8130" s="4"/>
      <c r="U8130" s="4"/>
      <c r="V8130" s="4"/>
    </row>
    <row r="8131" spans="1:22">
      <c r="A8131" s="4"/>
      <c r="B8131" s="4"/>
      <c r="C8131" s="18"/>
      <c r="D8131" s="8"/>
      <c r="E8131" s="8"/>
      <c r="F8131" s="4"/>
      <c r="G8131" s="9"/>
      <c r="H8131" s="18"/>
      <c r="I8131" s="18"/>
      <c r="J8131" s="23" t="str">
        <f>IF(OR(ISBLANK(H8131),ISBLANK((I8131))),"",NETWORKDAYS(H8131,I8131,Setup!$A$2:$A$30))</f>
        <v/>
      </c>
      <c r="K8131" s="4"/>
      <c r="L8131" s="4"/>
      <c r="M8131" s="4"/>
      <c r="N8131" s="4"/>
      <c r="O8131" s="4"/>
      <c r="P8131" s="4"/>
      <c r="Q8131" s="4"/>
      <c r="R8131" s="4"/>
      <c r="S8131" s="4"/>
      <c r="T8131" s="4"/>
      <c r="U8131" s="4"/>
      <c r="V8131" s="4"/>
    </row>
    <row r="8132" spans="1:22">
      <c r="A8132" s="4"/>
      <c r="B8132" s="4"/>
      <c r="C8132" s="18"/>
      <c r="D8132" s="8"/>
      <c r="E8132" s="8"/>
      <c r="F8132" s="4"/>
      <c r="G8132" s="9"/>
      <c r="H8132" s="18"/>
      <c r="I8132" s="18"/>
      <c r="J8132" s="23" t="str">
        <f>IF(OR(ISBLANK(H8132),ISBLANK((I8132))),"",NETWORKDAYS(H8132,I8132,Setup!$A$2:$A$30))</f>
        <v/>
      </c>
      <c r="K8132" s="4"/>
      <c r="L8132" s="4"/>
      <c r="M8132" s="4"/>
      <c r="N8132" s="4"/>
      <c r="O8132" s="4"/>
      <c r="P8132" s="4"/>
      <c r="Q8132" s="4"/>
      <c r="R8132" s="4"/>
      <c r="S8132" s="4"/>
      <c r="T8132" s="4"/>
      <c r="U8132" s="4"/>
      <c r="V8132" s="4"/>
    </row>
    <row r="8133" spans="1:22">
      <c r="A8133" s="4"/>
      <c r="B8133" s="4"/>
      <c r="C8133" s="18"/>
      <c r="D8133" s="8"/>
      <c r="E8133" s="8"/>
      <c r="F8133" s="4"/>
      <c r="G8133" s="9"/>
      <c r="H8133" s="18"/>
      <c r="I8133" s="18"/>
      <c r="J8133" s="23" t="str">
        <f>IF(OR(ISBLANK(H8133),ISBLANK((I8133))),"",NETWORKDAYS(H8133,I8133,Setup!$A$2:$A$30))</f>
        <v/>
      </c>
      <c r="K8133" s="4"/>
      <c r="L8133" s="4"/>
      <c r="M8133" s="4"/>
      <c r="N8133" s="4"/>
      <c r="O8133" s="4"/>
      <c r="P8133" s="4"/>
      <c r="Q8133" s="4"/>
      <c r="R8133" s="4"/>
      <c r="S8133" s="4"/>
      <c r="T8133" s="4"/>
      <c r="U8133" s="4"/>
      <c r="V8133" s="4"/>
    </row>
    <row r="8134" spans="1:22">
      <c r="A8134" s="4"/>
      <c r="B8134" s="4"/>
      <c r="C8134" s="18"/>
      <c r="D8134" s="8"/>
      <c r="E8134" s="8"/>
      <c r="F8134" s="4"/>
      <c r="G8134" s="9"/>
      <c r="H8134" s="18"/>
      <c r="I8134" s="18"/>
      <c r="J8134" s="23" t="str">
        <f>IF(OR(ISBLANK(H8134),ISBLANK((I8134))),"",NETWORKDAYS(H8134,I8134,Setup!$A$2:$A$30))</f>
        <v/>
      </c>
      <c r="K8134" s="4"/>
      <c r="L8134" s="4"/>
      <c r="M8134" s="4"/>
      <c r="N8134" s="4"/>
      <c r="O8134" s="4"/>
      <c r="P8134" s="4"/>
      <c r="Q8134" s="4"/>
      <c r="R8134" s="4"/>
      <c r="S8134" s="4"/>
      <c r="T8134" s="4"/>
      <c r="U8134" s="4"/>
      <c r="V8134" s="4"/>
    </row>
    <row r="8135" spans="1:22">
      <c r="A8135" s="4"/>
      <c r="B8135" s="4"/>
      <c r="C8135" s="18"/>
      <c r="D8135" s="8"/>
      <c r="E8135" s="8"/>
      <c r="F8135" s="4"/>
      <c r="G8135" s="9"/>
      <c r="H8135" s="18"/>
      <c r="I8135" s="18"/>
      <c r="J8135" s="23" t="str">
        <f>IF(OR(ISBLANK(H8135),ISBLANK((I8135))),"",NETWORKDAYS(H8135,I8135,Setup!$A$2:$A$30))</f>
        <v/>
      </c>
      <c r="K8135" s="4"/>
      <c r="L8135" s="4"/>
      <c r="M8135" s="4"/>
      <c r="N8135" s="4"/>
      <c r="O8135" s="4"/>
      <c r="P8135" s="4"/>
      <c r="Q8135" s="4"/>
      <c r="R8135" s="4"/>
      <c r="S8135" s="4"/>
      <c r="T8135" s="4"/>
      <c r="U8135" s="4"/>
      <c r="V8135" s="4"/>
    </row>
    <row r="8136" spans="1:22">
      <c r="A8136" s="4"/>
      <c r="B8136" s="4"/>
      <c r="C8136" s="18"/>
      <c r="D8136" s="8"/>
      <c r="E8136" s="8"/>
      <c r="F8136" s="4"/>
      <c r="G8136" s="9"/>
      <c r="H8136" s="18"/>
      <c r="I8136" s="18"/>
      <c r="J8136" s="23" t="str">
        <f>IF(OR(ISBLANK(H8136),ISBLANK((I8136))),"",NETWORKDAYS(H8136,I8136,Setup!$A$2:$A$30))</f>
        <v/>
      </c>
      <c r="K8136" s="4"/>
      <c r="L8136" s="4"/>
      <c r="M8136" s="4"/>
      <c r="N8136" s="4"/>
      <c r="O8136" s="4"/>
      <c r="P8136" s="4"/>
      <c r="Q8136" s="4"/>
      <c r="R8136" s="4"/>
      <c r="S8136" s="4"/>
      <c r="T8136" s="4"/>
      <c r="U8136" s="4"/>
      <c r="V8136" s="4"/>
    </row>
    <row r="8137" spans="1:22">
      <c r="A8137" s="4"/>
      <c r="B8137" s="4"/>
      <c r="C8137" s="18"/>
      <c r="D8137" s="8"/>
      <c r="E8137" s="8"/>
      <c r="F8137" s="4"/>
      <c r="G8137" s="9"/>
      <c r="H8137" s="18"/>
      <c r="I8137" s="18"/>
      <c r="J8137" s="23" t="str">
        <f>IF(OR(ISBLANK(H8137),ISBLANK((I8137))),"",NETWORKDAYS(H8137,I8137,Setup!$A$2:$A$30))</f>
        <v/>
      </c>
      <c r="K8137" s="4"/>
      <c r="L8137" s="4"/>
      <c r="M8137" s="4"/>
      <c r="N8137" s="4"/>
      <c r="O8137" s="4"/>
      <c r="P8137" s="4"/>
      <c r="Q8137" s="4"/>
      <c r="R8137" s="4"/>
      <c r="S8137" s="4"/>
      <c r="T8137" s="4"/>
      <c r="U8137" s="4"/>
      <c r="V8137" s="4"/>
    </row>
    <row r="8138" spans="1:22">
      <c r="A8138" s="4"/>
      <c r="B8138" s="4"/>
      <c r="C8138" s="18"/>
      <c r="D8138" s="8"/>
      <c r="E8138" s="8"/>
      <c r="F8138" s="4"/>
      <c r="G8138" s="9"/>
      <c r="H8138" s="18"/>
      <c r="I8138" s="18"/>
      <c r="J8138" s="23" t="str">
        <f>IF(OR(ISBLANK(H8138),ISBLANK((I8138))),"",NETWORKDAYS(H8138,I8138,Setup!$A$2:$A$30))</f>
        <v/>
      </c>
      <c r="K8138" s="4"/>
      <c r="L8138" s="4"/>
      <c r="M8138" s="4"/>
      <c r="N8138" s="4"/>
      <c r="O8138" s="4"/>
      <c r="P8138" s="4"/>
      <c r="Q8138" s="4"/>
      <c r="R8138" s="4"/>
      <c r="S8138" s="4"/>
      <c r="T8138" s="4"/>
      <c r="U8138" s="4"/>
      <c r="V8138" s="4"/>
    </row>
    <row r="8139" spans="1:22">
      <c r="A8139" s="4"/>
      <c r="B8139" s="4"/>
      <c r="C8139" s="18"/>
      <c r="D8139" s="8"/>
      <c r="E8139" s="8"/>
      <c r="F8139" s="4"/>
      <c r="G8139" s="9"/>
      <c r="H8139" s="18"/>
      <c r="I8139" s="18"/>
      <c r="J8139" s="23" t="str">
        <f>IF(OR(ISBLANK(H8139),ISBLANK((I8139))),"",NETWORKDAYS(H8139,I8139,Setup!$A$2:$A$30))</f>
        <v/>
      </c>
      <c r="K8139" s="4"/>
      <c r="L8139" s="4"/>
      <c r="M8139" s="4"/>
      <c r="N8139" s="4"/>
      <c r="O8139" s="4"/>
      <c r="P8139" s="4"/>
      <c r="Q8139" s="4"/>
      <c r="R8139" s="4"/>
      <c r="S8139" s="4"/>
      <c r="T8139" s="4"/>
      <c r="U8139" s="4"/>
      <c r="V8139" s="4"/>
    </row>
    <row r="8140" spans="1:22">
      <c r="A8140" s="4"/>
      <c r="B8140" s="4"/>
      <c r="C8140" s="18"/>
      <c r="D8140" s="8"/>
      <c r="E8140" s="8"/>
      <c r="F8140" s="4"/>
      <c r="G8140" s="9"/>
      <c r="H8140" s="18"/>
      <c r="I8140" s="18"/>
      <c r="J8140" s="23" t="str">
        <f>IF(OR(ISBLANK(H8140),ISBLANK((I8140))),"",NETWORKDAYS(H8140,I8140,Setup!$A$2:$A$30))</f>
        <v/>
      </c>
      <c r="K8140" s="4"/>
      <c r="L8140" s="4"/>
      <c r="M8140" s="4"/>
      <c r="N8140" s="4"/>
      <c r="O8140" s="4"/>
      <c r="P8140" s="4"/>
      <c r="Q8140" s="4"/>
      <c r="R8140" s="4"/>
      <c r="S8140" s="4"/>
      <c r="T8140" s="4"/>
      <c r="U8140" s="4"/>
      <c r="V8140" s="4"/>
    </row>
    <row r="8141" spans="1:22">
      <c r="A8141" s="4"/>
      <c r="B8141" s="4"/>
      <c r="C8141" s="18"/>
      <c r="D8141" s="8"/>
      <c r="E8141" s="8"/>
      <c r="F8141" s="4"/>
      <c r="G8141" s="9"/>
      <c r="H8141" s="18"/>
      <c r="I8141" s="18"/>
      <c r="J8141" s="23" t="str">
        <f>IF(OR(ISBLANK(H8141),ISBLANK((I8141))),"",NETWORKDAYS(H8141,I8141,Setup!$A$2:$A$30))</f>
        <v/>
      </c>
      <c r="K8141" s="4"/>
      <c r="L8141" s="4"/>
      <c r="M8141" s="4"/>
      <c r="N8141" s="4"/>
      <c r="O8141" s="4"/>
      <c r="P8141" s="4"/>
      <c r="Q8141" s="4"/>
      <c r="R8141" s="4"/>
      <c r="S8141" s="4"/>
      <c r="T8141" s="4"/>
      <c r="U8141" s="4"/>
      <c r="V8141" s="4"/>
    </row>
    <row r="8142" spans="1:22">
      <c r="A8142" s="4"/>
      <c r="B8142" s="4"/>
      <c r="C8142" s="18"/>
      <c r="D8142" s="8"/>
      <c r="E8142" s="8"/>
      <c r="F8142" s="4"/>
      <c r="G8142" s="9"/>
      <c r="H8142" s="18"/>
      <c r="I8142" s="18"/>
      <c r="J8142" s="23" t="str">
        <f>IF(OR(ISBLANK(H8142),ISBLANK((I8142))),"",NETWORKDAYS(H8142,I8142,Setup!$A$2:$A$30))</f>
        <v/>
      </c>
      <c r="K8142" s="4"/>
      <c r="L8142" s="4"/>
      <c r="M8142" s="4"/>
      <c r="N8142" s="4"/>
      <c r="O8142" s="4"/>
      <c r="P8142" s="4"/>
      <c r="Q8142" s="4"/>
      <c r="R8142" s="4"/>
      <c r="S8142" s="4"/>
      <c r="T8142" s="4"/>
      <c r="U8142" s="4"/>
      <c r="V8142" s="4"/>
    </row>
    <row r="8143" spans="1:22">
      <c r="A8143" s="4"/>
      <c r="B8143" s="4"/>
      <c r="C8143" s="18"/>
      <c r="D8143" s="8"/>
      <c r="E8143" s="8"/>
      <c r="F8143" s="4"/>
      <c r="G8143" s="9"/>
      <c r="H8143" s="18"/>
      <c r="I8143" s="18"/>
      <c r="J8143" s="23" t="str">
        <f>IF(OR(ISBLANK(H8143),ISBLANK((I8143))),"",NETWORKDAYS(H8143,I8143,Setup!$A$2:$A$30))</f>
        <v/>
      </c>
      <c r="K8143" s="4"/>
      <c r="L8143" s="4"/>
      <c r="M8143" s="4"/>
      <c r="N8143" s="4"/>
      <c r="O8143" s="4"/>
      <c r="P8143" s="4"/>
      <c r="Q8143" s="4"/>
      <c r="R8143" s="4"/>
      <c r="S8143" s="4"/>
      <c r="T8143" s="4"/>
      <c r="U8143" s="4"/>
      <c r="V8143" s="4"/>
    </row>
    <row r="8144" spans="1:22">
      <c r="A8144" s="4"/>
      <c r="B8144" s="4"/>
      <c r="C8144" s="18"/>
      <c r="D8144" s="8"/>
      <c r="E8144" s="8"/>
      <c r="F8144" s="4"/>
      <c r="G8144" s="9"/>
      <c r="H8144" s="18"/>
      <c r="I8144" s="18"/>
      <c r="J8144" s="23" t="str">
        <f>IF(OR(ISBLANK(H8144),ISBLANK((I8144))),"",NETWORKDAYS(H8144,I8144,Setup!$A$2:$A$30))</f>
        <v/>
      </c>
      <c r="K8144" s="4"/>
      <c r="L8144" s="4"/>
      <c r="M8144" s="4"/>
      <c r="N8144" s="4"/>
      <c r="O8144" s="4"/>
      <c r="P8144" s="4"/>
      <c r="Q8144" s="4"/>
      <c r="R8144" s="4"/>
      <c r="S8144" s="4"/>
      <c r="T8144" s="4"/>
      <c r="U8144" s="4"/>
      <c r="V8144" s="4"/>
    </row>
    <row r="8145" spans="1:22">
      <c r="A8145" s="4"/>
      <c r="B8145" s="4"/>
      <c r="C8145" s="18"/>
      <c r="D8145" s="8"/>
      <c r="E8145" s="8"/>
      <c r="F8145" s="4"/>
      <c r="G8145" s="9"/>
      <c r="H8145" s="18"/>
      <c r="I8145" s="18"/>
      <c r="J8145" s="23" t="str">
        <f>IF(OR(ISBLANK(H8145),ISBLANK((I8145))),"",NETWORKDAYS(H8145,I8145,Setup!$A$2:$A$30))</f>
        <v/>
      </c>
      <c r="K8145" s="4"/>
      <c r="L8145" s="4"/>
      <c r="M8145" s="4"/>
      <c r="N8145" s="4"/>
      <c r="O8145" s="4"/>
      <c r="P8145" s="4"/>
      <c r="Q8145" s="4"/>
      <c r="R8145" s="4"/>
      <c r="S8145" s="4"/>
      <c r="T8145" s="4"/>
      <c r="U8145" s="4"/>
      <c r="V8145" s="4"/>
    </row>
    <row r="8146" spans="1:22">
      <c r="A8146" s="4"/>
      <c r="B8146" s="4"/>
      <c r="C8146" s="18"/>
      <c r="D8146" s="8"/>
      <c r="E8146" s="8"/>
      <c r="F8146" s="4"/>
      <c r="G8146" s="9"/>
      <c r="H8146" s="18"/>
      <c r="I8146" s="18"/>
      <c r="J8146" s="23" t="str">
        <f>IF(OR(ISBLANK(H8146),ISBLANK((I8146))),"",NETWORKDAYS(H8146,I8146,Setup!$A$2:$A$30))</f>
        <v/>
      </c>
      <c r="K8146" s="4"/>
      <c r="L8146" s="4"/>
      <c r="M8146" s="4"/>
      <c r="N8146" s="4"/>
      <c r="O8146" s="4"/>
      <c r="P8146" s="4"/>
      <c r="Q8146" s="4"/>
      <c r="R8146" s="4"/>
      <c r="S8146" s="4"/>
      <c r="T8146" s="4"/>
      <c r="U8146" s="4"/>
      <c r="V8146" s="4"/>
    </row>
    <row r="8147" spans="1:22">
      <c r="A8147" s="4"/>
      <c r="B8147" s="4"/>
      <c r="C8147" s="18"/>
      <c r="D8147" s="8"/>
      <c r="E8147" s="8"/>
      <c r="F8147" s="4"/>
      <c r="G8147" s="9"/>
      <c r="H8147" s="18"/>
      <c r="I8147" s="18"/>
      <c r="J8147" s="23" t="str">
        <f>IF(OR(ISBLANK(H8147),ISBLANK((I8147))),"",NETWORKDAYS(H8147,I8147,Setup!$A$2:$A$30))</f>
        <v/>
      </c>
      <c r="K8147" s="4"/>
      <c r="L8147" s="4"/>
      <c r="M8147" s="4"/>
      <c r="N8147" s="4"/>
      <c r="O8147" s="4"/>
      <c r="P8147" s="4"/>
      <c r="Q8147" s="4"/>
      <c r="R8147" s="4"/>
      <c r="S8147" s="4"/>
      <c r="T8147" s="4"/>
      <c r="U8147" s="4"/>
      <c r="V8147" s="4"/>
    </row>
    <row r="8148" spans="1:22">
      <c r="A8148" s="4"/>
      <c r="B8148" s="4"/>
      <c r="C8148" s="18"/>
      <c r="D8148" s="8"/>
      <c r="E8148" s="8"/>
      <c r="F8148" s="4"/>
      <c r="G8148" s="9"/>
      <c r="H8148" s="18"/>
      <c r="I8148" s="18"/>
      <c r="J8148" s="23" t="str">
        <f>IF(OR(ISBLANK(H8148),ISBLANK((I8148))),"",NETWORKDAYS(H8148,I8148,Setup!$A$2:$A$30))</f>
        <v/>
      </c>
      <c r="K8148" s="4"/>
      <c r="L8148" s="4"/>
      <c r="M8148" s="4"/>
      <c r="N8148" s="4"/>
      <c r="O8148" s="4"/>
      <c r="P8148" s="4"/>
      <c r="Q8148" s="4"/>
      <c r="R8148" s="4"/>
      <c r="S8148" s="4"/>
      <c r="T8148" s="4"/>
      <c r="U8148" s="4"/>
      <c r="V8148" s="4"/>
    </row>
    <row r="8149" spans="1:22">
      <c r="A8149" s="4"/>
      <c r="B8149" s="4"/>
      <c r="C8149" s="18"/>
      <c r="D8149" s="8"/>
      <c r="E8149" s="8"/>
      <c r="F8149" s="4"/>
      <c r="G8149" s="9"/>
      <c r="H8149" s="18"/>
      <c r="I8149" s="18"/>
      <c r="J8149" s="23" t="str">
        <f>IF(OR(ISBLANK(H8149),ISBLANK((I8149))),"",NETWORKDAYS(H8149,I8149,Setup!$A$2:$A$30))</f>
        <v/>
      </c>
      <c r="K8149" s="4"/>
      <c r="L8149" s="4"/>
      <c r="M8149" s="4"/>
      <c r="N8149" s="4"/>
      <c r="O8149" s="4"/>
      <c r="P8149" s="4"/>
      <c r="Q8149" s="4"/>
      <c r="R8149" s="4"/>
      <c r="S8149" s="4"/>
      <c r="T8149" s="4"/>
      <c r="U8149" s="4"/>
      <c r="V8149" s="4"/>
    </row>
    <row r="8150" spans="1:22">
      <c r="A8150" s="4"/>
      <c r="B8150" s="4"/>
      <c r="C8150" s="18"/>
      <c r="D8150" s="8"/>
      <c r="E8150" s="8"/>
      <c r="F8150" s="4"/>
      <c r="G8150" s="9"/>
      <c r="H8150" s="18"/>
      <c r="I8150" s="18"/>
      <c r="J8150" s="23" t="str">
        <f>IF(OR(ISBLANK(H8150),ISBLANK((I8150))),"",NETWORKDAYS(H8150,I8150,Setup!$A$2:$A$30))</f>
        <v/>
      </c>
      <c r="K8150" s="4"/>
      <c r="L8150" s="4"/>
      <c r="M8150" s="4"/>
      <c r="N8150" s="4"/>
      <c r="O8150" s="4"/>
      <c r="P8150" s="4"/>
      <c r="Q8150" s="4"/>
      <c r="R8150" s="4"/>
      <c r="S8150" s="4"/>
      <c r="T8150" s="4"/>
      <c r="U8150" s="4"/>
      <c r="V8150" s="4"/>
    </row>
    <row r="8151" spans="1:22">
      <c r="A8151" s="4"/>
      <c r="B8151" s="4"/>
      <c r="C8151" s="18"/>
      <c r="D8151" s="8"/>
      <c r="E8151" s="8"/>
      <c r="F8151" s="4"/>
      <c r="G8151" s="9"/>
      <c r="H8151" s="18"/>
      <c r="I8151" s="18"/>
      <c r="J8151" s="23" t="str">
        <f>IF(OR(ISBLANK(H8151),ISBLANK((I8151))),"",NETWORKDAYS(H8151,I8151,Setup!$A$2:$A$30))</f>
        <v/>
      </c>
      <c r="K8151" s="4"/>
      <c r="L8151" s="4"/>
      <c r="M8151" s="4"/>
      <c r="N8151" s="4"/>
      <c r="O8151" s="4"/>
      <c r="P8151" s="4"/>
      <c r="Q8151" s="4"/>
      <c r="R8151" s="4"/>
      <c r="S8151" s="4"/>
      <c r="T8151" s="4"/>
      <c r="U8151" s="4"/>
      <c r="V8151" s="4"/>
    </row>
    <row r="8152" spans="1:22">
      <c r="A8152" s="4"/>
      <c r="B8152" s="4"/>
      <c r="C8152" s="18"/>
      <c r="D8152" s="8"/>
      <c r="E8152" s="8"/>
      <c r="F8152" s="4"/>
      <c r="G8152" s="9"/>
      <c r="H8152" s="18"/>
      <c r="I8152" s="18"/>
      <c r="J8152" s="23" t="str">
        <f>IF(OR(ISBLANK(H8152),ISBLANK((I8152))),"",NETWORKDAYS(H8152,I8152,Setup!$A$2:$A$30))</f>
        <v/>
      </c>
      <c r="K8152" s="4"/>
      <c r="L8152" s="4"/>
      <c r="M8152" s="4"/>
      <c r="N8152" s="4"/>
      <c r="O8152" s="4"/>
      <c r="P8152" s="4"/>
      <c r="Q8152" s="4"/>
      <c r="R8152" s="4"/>
      <c r="S8152" s="4"/>
      <c r="T8152" s="4"/>
      <c r="U8152" s="4"/>
      <c r="V8152" s="4"/>
    </row>
    <row r="8153" spans="1:22">
      <c r="A8153" s="4"/>
      <c r="B8153" s="4"/>
      <c r="C8153" s="18"/>
      <c r="D8153" s="8"/>
      <c r="E8153" s="8"/>
      <c r="F8153" s="4"/>
      <c r="G8153" s="9"/>
      <c r="H8153" s="18"/>
      <c r="I8153" s="18"/>
      <c r="J8153" s="23" t="str">
        <f>IF(OR(ISBLANK(H8153),ISBLANK((I8153))),"",NETWORKDAYS(H8153,I8153,Setup!$A$2:$A$30))</f>
        <v/>
      </c>
      <c r="K8153" s="4"/>
      <c r="L8153" s="4"/>
      <c r="M8153" s="4"/>
      <c r="N8153" s="4"/>
      <c r="O8153" s="4"/>
      <c r="P8153" s="4"/>
      <c r="Q8153" s="4"/>
      <c r="R8153" s="4"/>
      <c r="S8153" s="4"/>
      <c r="T8153" s="4"/>
      <c r="U8153" s="4"/>
      <c r="V8153" s="4"/>
    </row>
    <row r="8154" spans="1:22">
      <c r="A8154" s="4"/>
      <c r="B8154" s="4"/>
      <c r="C8154" s="18"/>
      <c r="D8154" s="8"/>
      <c r="E8154" s="8"/>
      <c r="F8154" s="4"/>
      <c r="G8154" s="9"/>
      <c r="H8154" s="18"/>
      <c r="I8154" s="18"/>
      <c r="J8154" s="23" t="str">
        <f>IF(OR(ISBLANK(H8154),ISBLANK((I8154))),"",NETWORKDAYS(H8154,I8154,Setup!$A$2:$A$30))</f>
        <v/>
      </c>
      <c r="K8154" s="4"/>
      <c r="L8154" s="4"/>
      <c r="M8154" s="4"/>
      <c r="N8154" s="4"/>
      <c r="O8154" s="4"/>
      <c r="P8154" s="4"/>
      <c r="Q8154" s="4"/>
      <c r="R8154" s="4"/>
      <c r="S8154" s="4"/>
      <c r="T8154" s="4"/>
      <c r="U8154" s="4"/>
      <c r="V8154" s="4"/>
    </row>
    <row r="8155" spans="1:22">
      <c r="A8155" s="4"/>
      <c r="B8155" s="4"/>
      <c r="C8155" s="18"/>
      <c r="D8155" s="8"/>
      <c r="E8155" s="8"/>
      <c r="F8155" s="4"/>
      <c r="G8155" s="9"/>
      <c r="H8155" s="18"/>
      <c r="I8155" s="18"/>
      <c r="J8155" s="23" t="str">
        <f>IF(OR(ISBLANK(H8155),ISBLANK((I8155))),"",NETWORKDAYS(H8155,I8155,Setup!$A$2:$A$30))</f>
        <v/>
      </c>
      <c r="K8155" s="4"/>
      <c r="L8155" s="4"/>
      <c r="M8155" s="4"/>
      <c r="N8155" s="4"/>
      <c r="O8155" s="4"/>
      <c r="P8155" s="4"/>
      <c r="Q8155" s="4"/>
      <c r="R8155" s="4"/>
      <c r="S8155" s="4"/>
      <c r="T8155" s="4"/>
      <c r="U8155" s="4"/>
      <c r="V8155" s="4"/>
    </row>
    <row r="8156" spans="1:22">
      <c r="A8156" s="4"/>
      <c r="B8156" s="4"/>
      <c r="C8156" s="18"/>
      <c r="D8156" s="8"/>
      <c r="E8156" s="8"/>
      <c r="F8156" s="4"/>
      <c r="G8156" s="9"/>
      <c r="H8156" s="18"/>
      <c r="I8156" s="18"/>
      <c r="J8156" s="23" t="str">
        <f>IF(OR(ISBLANK(H8156),ISBLANK((I8156))),"",NETWORKDAYS(H8156,I8156,Setup!$A$2:$A$30))</f>
        <v/>
      </c>
      <c r="K8156" s="4"/>
      <c r="L8156" s="4"/>
      <c r="M8156" s="4"/>
      <c r="N8156" s="4"/>
      <c r="O8156" s="4"/>
      <c r="P8156" s="4"/>
      <c r="Q8156" s="4"/>
      <c r="R8156" s="4"/>
      <c r="S8156" s="4"/>
      <c r="T8156" s="4"/>
      <c r="U8156" s="4"/>
      <c r="V8156" s="4"/>
    </row>
    <row r="8157" spans="1:22">
      <c r="A8157" s="4"/>
      <c r="B8157" s="4"/>
      <c r="C8157" s="18"/>
      <c r="D8157" s="8"/>
      <c r="E8157" s="8"/>
      <c r="F8157" s="4"/>
      <c r="G8157" s="9"/>
      <c r="H8157" s="18"/>
      <c r="I8157" s="18"/>
      <c r="J8157" s="23" t="str">
        <f>IF(OR(ISBLANK(H8157),ISBLANK((I8157))),"",NETWORKDAYS(H8157,I8157,Setup!$A$2:$A$30))</f>
        <v/>
      </c>
      <c r="K8157" s="4"/>
      <c r="L8157" s="4"/>
      <c r="M8157" s="4"/>
      <c r="N8157" s="4"/>
      <c r="O8157" s="4"/>
      <c r="P8157" s="4"/>
      <c r="Q8157" s="4"/>
      <c r="R8157" s="4"/>
      <c r="S8157" s="4"/>
      <c r="T8157" s="4"/>
      <c r="U8157" s="4"/>
      <c r="V8157" s="4"/>
    </row>
    <row r="8158" spans="1:22">
      <c r="A8158" s="4"/>
      <c r="B8158" s="4"/>
      <c r="C8158" s="18"/>
      <c r="D8158" s="8"/>
      <c r="E8158" s="8"/>
      <c r="F8158" s="4"/>
      <c r="G8158" s="9"/>
      <c r="H8158" s="18"/>
      <c r="I8158" s="18"/>
      <c r="J8158" s="23" t="str">
        <f>IF(OR(ISBLANK(H8158),ISBLANK((I8158))),"",NETWORKDAYS(H8158,I8158,Setup!$A$2:$A$30))</f>
        <v/>
      </c>
      <c r="K8158" s="4"/>
      <c r="L8158" s="4"/>
      <c r="M8158" s="4"/>
      <c r="N8158" s="4"/>
      <c r="O8158" s="4"/>
      <c r="P8158" s="4"/>
      <c r="Q8158" s="4"/>
      <c r="R8158" s="4"/>
      <c r="S8158" s="4"/>
      <c r="T8158" s="4"/>
      <c r="U8158" s="4"/>
      <c r="V8158" s="4"/>
    </row>
    <row r="8159" spans="1:22">
      <c r="A8159" s="4"/>
      <c r="B8159" s="4"/>
      <c r="C8159" s="18"/>
      <c r="D8159" s="8"/>
      <c r="E8159" s="8"/>
      <c r="F8159" s="4"/>
      <c r="G8159" s="9"/>
      <c r="H8159" s="18"/>
      <c r="I8159" s="18"/>
      <c r="J8159" s="23" t="str">
        <f>IF(OR(ISBLANK(H8159),ISBLANK((I8159))),"",NETWORKDAYS(H8159,I8159,Setup!$A$2:$A$30))</f>
        <v/>
      </c>
      <c r="K8159" s="4"/>
      <c r="L8159" s="4"/>
      <c r="M8159" s="4"/>
      <c r="N8159" s="4"/>
      <c r="O8159" s="4"/>
      <c r="P8159" s="4"/>
      <c r="Q8159" s="4"/>
      <c r="R8159" s="4"/>
      <c r="S8159" s="4"/>
      <c r="T8159" s="4"/>
      <c r="U8159" s="4"/>
      <c r="V8159" s="4"/>
    </row>
    <row r="8160" spans="1:22">
      <c r="A8160" s="4"/>
      <c r="B8160" s="4"/>
      <c r="C8160" s="18"/>
      <c r="D8160" s="8"/>
      <c r="E8160" s="8"/>
      <c r="F8160" s="4"/>
      <c r="G8160" s="9"/>
      <c r="H8160" s="18"/>
      <c r="I8160" s="18"/>
      <c r="J8160" s="23" t="str">
        <f>IF(OR(ISBLANK(H8160),ISBLANK((I8160))),"",NETWORKDAYS(H8160,I8160,Setup!$A$2:$A$30))</f>
        <v/>
      </c>
      <c r="K8160" s="4"/>
      <c r="L8160" s="4"/>
      <c r="M8160" s="4"/>
      <c r="N8160" s="4"/>
      <c r="O8160" s="4"/>
      <c r="P8160" s="4"/>
      <c r="Q8160" s="4"/>
      <c r="R8160" s="4"/>
      <c r="S8160" s="4"/>
      <c r="T8160" s="4"/>
      <c r="U8160" s="4"/>
      <c r="V8160" s="4"/>
    </row>
    <row r="8161" spans="1:22">
      <c r="A8161" s="4"/>
      <c r="B8161" s="4"/>
      <c r="C8161" s="18"/>
      <c r="D8161" s="8"/>
      <c r="E8161" s="8"/>
      <c r="F8161" s="4"/>
      <c r="G8161" s="9"/>
      <c r="H8161" s="18"/>
      <c r="I8161" s="18"/>
      <c r="J8161" s="23" t="str">
        <f>IF(OR(ISBLANK(H8161),ISBLANK((I8161))),"",NETWORKDAYS(H8161,I8161,Setup!$A$2:$A$30))</f>
        <v/>
      </c>
      <c r="K8161" s="4"/>
      <c r="L8161" s="4"/>
      <c r="M8161" s="4"/>
      <c r="N8161" s="4"/>
      <c r="O8161" s="4"/>
      <c r="P8161" s="4"/>
      <c r="Q8161" s="4"/>
      <c r="R8161" s="4"/>
      <c r="S8161" s="4"/>
      <c r="T8161" s="4"/>
      <c r="U8161" s="4"/>
      <c r="V8161" s="4"/>
    </row>
    <row r="8162" spans="1:22">
      <c r="A8162" s="4"/>
      <c r="B8162" s="4"/>
      <c r="C8162" s="18"/>
      <c r="D8162" s="8"/>
      <c r="E8162" s="8"/>
      <c r="F8162" s="4"/>
      <c r="G8162" s="9"/>
      <c r="H8162" s="18"/>
      <c r="I8162" s="18"/>
      <c r="J8162" s="23" t="str">
        <f>IF(OR(ISBLANK(H8162),ISBLANK((I8162))),"",NETWORKDAYS(H8162,I8162,Setup!$A$2:$A$30))</f>
        <v/>
      </c>
      <c r="K8162" s="4"/>
      <c r="L8162" s="4"/>
      <c r="M8162" s="4"/>
      <c r="N8162" s="4"/>
      <c r="O8162" s="4"/>
      <c r="P8162" s="4"/>
      <c r="Q8162" s="4"/>
      <c r="R8162" s="4"/>
      <c r="S8162" s="4"/>
      <c r="T8162" s="4"/>
      <c r="U8162" s="4"/>
      <c r="V8162" s="4"/>
    </row>
    <row r="8163" spans="1:22">
      <c r="A8163" s="4"/>
      <c r="B8163" s="4"/>
      <c r="C8163" s="18"/>
      <c r="D8163" s="8"/>
      <c r="E8163" s="8"/>
      <c r="F8163" s="4"/>
      <c r="G8163" s="9"/>
      <c r="H8163" s="18"/>
      <c r="I8163" s="18"/>
      <c r="J8163" s="23" t="str">
        <f>IF(OR(ISBLANK(H8163),ISBLANK((I8163))),"",NETWORKDAYS(H8163,I8163,Setup!$A$2:$A$30))</f>
        <v/>
      </c>
      <c r="K8163" s="4"/>
      <c r="L8163" s="4"/>
      <c r="M8163" s="4"/>
      <c r="N8163" s="4"/>
      <c r="O8163" s="4"/>
      <c r="P8163" s="4"/>
      <c r="Q8163" s="4"/>
      <c r="R8163" s="4"/>
      <c r="S8163" s="4"/>
      <c r="T8163" s="4"/>
      <c r="U8163" s="4"/>
      <c r="V8163" s="4"/>
    </row>
    <row r="8164" spans="1:22">
      <c r="A8164" s="4"/>
      <c r="B8164" s="4"/>
      <c r="C8164" s="18"/>
      <c r="D8164" s="8"/>
      <c r="E8164" s="8"/>
      <c r="F8164" s="4"/>
      <c r="G8164" s="9"/>
      <c r="H8164" s="18"/>
      <c r="I8164" s="18"/>
      <c r="J8164" s="23" t="str">
        <f>IF(OR(ISBLANK(H8164),ISBLANK((I8164))),"",NETWORKDAYS(H8164,I8164,Setup!$A$2:$A$30))</f>
        <v/>
      </c>
      <c r="K8164" s="4"/>
      <c r="L8164" s="4"/>
      <c r="M8164" s="4"/>
      <c r="N8164" s="4"/>
      <c r="O8164" s="4"/>
      <c r="P8164" s="4"/>
      <c r="Q8164" s="4"/>
      <c r="R8164" s="4"/>
      <c r="S8164" s="4"/>
      <c r="T8164" s="4"/>
      <c r="U8164" s="4"/>
      <c r="V8164" s="4"/>
    </row>
    <row r="8165" spans="1:22">
      <c r="A8165" s="4"/>
      <c r="B8165" s="4"/>
      <c r="C8165" s="18"/>
      <c r="D8165" s="8"/>
      <c r="E8165" s="8"/>
      <c r="F8165" s="4"/>
      <c r="G8165" s="9"/>
      <c r="H8165" s="18"/>
      <c r="I8165" s="18"/>
      <c r="J8165" s="23" t="str">
        <f>IF(OR(ISBLANK(H8165),ISBLANK((I8165))),"",NETWORKDAYS(H8165,I8165,Setup!$A$2:$A$30))</f>
        <v/>
      </c>
      <c r="K8165" s="4"/>
      <c r="L8165" s="4"/>
      <c r="M8165" s="4"/>
      <c r="N8165" s="4"/>
      <c r="O8165" s="4"/>
      <c r="P8165" s="4"/>
      <c r="Q8165" s="4"/>
      <c r="R8165" s="4"/>
      <c r="S8165" s="4"/>
      <c r="T8165" s="4"/>
      <c r="U8165" s="4"/>
      <c r="V8165" s="4"/>
    </row>
    <row r="8166" spans="1:22">
      <c r="A8166" s="4"/>
      <c r="B8166" s="4"/>
      <c r="C8166" s="18"/>
      <c r="D8166" s="8"/>
      <c r="E8166" s="8"/>
      <c r="F8166" s="4"/>
      <c r="G8166" s="9"/>
      <c r="H8166" s="18"/>
      <c r="I8166" s="18"/>
      <c r="J8166" s="23" t="str">
        <f>IF(OR(ISBLANK(H8166),ISBLANK((I8166))),"",NETWORKDAYS(H8166,I8166,Setup!$A$2:$A$30))</f>
        <v/>
      </c>
      <c r="K8166" s="4"/>
      <c r="L8166" s="4"/>
      <c r="M8166" s="4"/>
      <c r="N8166" s="4"/>
      <c r="O8166" s="4"/>
      <c r="P8166" s="4"/>
      <c r="Q8166" s="4"/>
      <c r="R8166" s="4"/>
      <c r="S8166" s="4"/>
      <c r="T8166" s="4"/>
      <c r="U8166" s="4"/>
      <c r="V8166" s="4"/>
    </row>
    <row r="8167" spans="1:22">
      <c r="A8167" s="4"/>
      <c r="B8167" s="4"/>
      <c r="C8167" s="18"/>
      <c r="D8167" s="8"/>
      <c r="E8167" s="8"/>
      <c r="F8167" s="4"/>
      <c r="G8167" s="9"/>
      <c r="H8167" s="18"/>
      <c r="I8167" s="18"/>
      <c r="J8167" s="23" t="str">
        <f>IF(OR(ISBLANK(H8167),ISBLANK((I8167))),"",NETWORKDAYS(H8167,I8167,Setup!$A$2:$A$30))</f>
        <v/>
      </c>
      <c r="K8167" s="4"/>
      <c r="L8167" s="4"/>
      <c r="M8167" s="4"/>
      <c r="N8167" s="4"/>
      <c r="O8167" s="4"/>
      <c r="P8167" s="4"/>
      <c r="Q8167" s="4"/>
      <c r="R8167" s="4"/>
      <c r="S8167" s="4"/>
      <c r="T8167" s="4"/>
      <c r="U8167" s="4"/>
      <c r="V8167" s="4"/>
    </row>
    <row r="8168" spans="1:22">
      <c r="A8168" s="4"/>
      <c r="B8168" s="4"/>
      <c r="C8168" s="18"/>
      <c r="D8168" s="8"/>
      <c r="E8168" s="8"/>
      <c r="F8168" s="4"/>
      <c r="G8168" s="9"/>
      <c r="H8168" s="18"/>
      <c r="I8168" s="18"/>
      <c r="J8168" s="23" t="str">
        <f>IF(OR(ISBLANK(H8168),ISBLANK((I8168))),"",NETWORKDAYS(H8168,I8168,Setup!$A$2:$A$30))</f>
        <v/>
      </c>
      <c r="K8168" s="4"/>
      <c r="L8168" s="4"/>
      <c r="M8168" s="4"/>
      <c r="N8168" s="4"/>
      <c r="O8168" s="4"/>
      <c r="P8168" s="4"/>
      <c r="Q8168" s="4"/>
      <c r="R8168" s="4"/>
      <c r="S8168" s="4"/>
      <c r="T8168" s="4"/>
      <c r="U8168" s="4"/>
      <c r="V8168" s="4"/>
    </row>
    <row r="8169" spans="1:22">
      <c r="A8169" s="4"/>
      <c r="B8169" s="4"/>
      <c r="C8169" s="18"/>
      <c r="D8169" s="8"/>
      <c r="E8169" s="8"/>
      <c r="F8169" s="4"/>
      <c r="G8169" s="9"/>
      <c r="H8169" s="18"/>
      <c r="I8169" s="18"/>
      <c r="J8169" s="23" t="str">
        <f>IF(OR(ISBLANK(H8169),ISBLANK((I8169))),"",NETWORKDAYS(H8169,I8169,Setup!$A$2:$A$30))</f>
        <v/>
      </c>
      <c r="K8169" s="4"/>
      <c r="L8169" s="4"/>
      <c r="M8169" s="4"/>
      <c r="N8169" s="4"/>
      <c r="O8169" s="4"/>
      <c r="P8169" s="4"/>
      <c r="Q8169" s="4"/>
      <c r="R8169" s="4"/>
      <c r="S8169" s="4"/>
      <c r="T8169" s="4"/>
      <c r="U8169" s="4"/>
      <c r="V8169" s="4"/>
    </row>
    <row r="8170" spans="1:22">
      <c r="A8170" s="4"/>
      <c r="B8170" s="4"/>
      <c r="C8170" s="18"/>
      <c r="D8170" s="8"/>
      <c r="E8170" s="8"/>
      <c r="F8170" s="4"/>
      <c r="G8170" s="9"/>
      <c r="H8170" s="18"/>
      <c r="I8170" s="18"/>
      <c r="J8170" s="23" t="str">
        <f>IF(OR(ISBLANK(H8170),ISBLANK((I8170))),"",NETWORKDAYS(H8170,I8170,Setup!$A$2:$A$30))</f>
        <v/>
      </c>
      <c r="K8170" s="4"/>
      <c r="L8170" s="4"/>
      <c r="M8170" s="4"/>
      <c r="N8170" s="4"/>
      <c r="O8170" s="4"/>
      <c r="P8170" s="4"/>
      <c r="Q8170" s="4"/>
      <c r="R8170" s="4"/>
      <c r="S8170" s="4"/>
      <c r="T8170" s="4"/>
      <c r="U8170" s="4"/>
      <c r="V8170" s="4"/>
    </row>
    <row r="8171" spans="1:22">
      <c r="A8171" s="4"/>
      <c r="B8171" s="4"/>
      <c r="C8171" s="18"/>
      <c r="D8171" s="8"/>
      <c r="E8171" s="8"/>
      <c r="F8171" s="4"/>
      <c r="G8171" s="9"/>
      <c r="H8171" s="18"/>
      <c r="I8171" s="18"/>
      <c r="J8171" s="23" t="str">
        <f>IF(OR(ISBLANK(H8171),ISBLANK((I8171))),"",NETWORKDAYS(H8171,I8171,Setup!$A$2:$A$30))</f>
        <v/>
      </c>
      <c r="K8171" s="4"/>
      <c r="L8171" s="4"/>
      <c r="M8171" s="4"/>
      <c r="N8171" s="4"/>
      <c r="O8171" s="4"/>
      <c r="P8171" s="4"/>
      <c r="Q8171" s="4"/>
      <c r="R8171" s="4"/>
      <c r="S8171" s="4"/>
      <c r="T8171" s="4"/>
      <c r="U8171" s="4"/>
      <c r="V8171" s="4"/>
    </row>
    <row r="8172" spans="1:22">
      <c r="A8172" s="4"/>
      <c r="B8172" s="4"/>
      <c r="C8172" s="18"/>
      <c r="D8172" s="8"/>
      <c r="E8172" s="8"/>
      <c r="F8172" s="4"/>
      <c r="G8172" s="9"/>
      <c r="H8172" s="18"/>
      <c r="I8172" s="18"/>
      <c r="J8172" s="23" t="str">
        <f>IF(OR(ISBLANK(H8172),ISBLANK((I8172))),"",NETWORKDAYS(H8172,I8172,Setup!$A$2:$A$30))</f>
        <v/>
      </c>
      <c r="K8172" s="4"/>
      <c r="L8172" s="4"/>
      <c r="M8172" s="4"/>
      <c r="N8172" s="4"/>
      <c r="O8172" s="4"/>
      <c r="P8172" s="4"/>
      <c r="Q8172" s="4"/>
      <c r="R8172" s="4"/>
      <c r="S8172" s="4"/>
      <c r="T8172" s="4"/>
      <c r="U8172" s="4"/>
      <c r="V8172" s="4"/>
    </row>
    <row r="8173" spans="1:22">
      <c r="A8173" s="4"/>
      <c r="B8173" s="4"/>
      <c r="C8173" s="18"/>
      <c r="D8173" s="8"/>
      <c r="E8173" s="8"/>
      <c r="F8173" s="4"/>
      <c r="G8173" s="9"/>
      <c r="H8173" s="18"/>
      <c r="I8173" s="18"/>
      <c r="J8173" s="23" t="str">
        <f>IF(OR(ISBLANK(H8173),ISBLANK((I8173))),"",NETWORKDAYS(H8173,I8173,Setup!$A$2:$A$30))</f>
        <v/>
      </c>
      <c r="K8173" s="4"/>
      <c r="L8173" s="4"/>
      <c r="M8173" s="4"/>
      <c r="N8173" s="4"/>
      <c r="O8173" s="4"/>
      <c r="P8173" s="4"/>
      <c r="Q8173" s="4"/>
      <c r="R8173" s="4"/>
      <c r="S8173" s="4"/>
      <c r="T8173" s="4"/>
      <c r="U8173" s="4"/>
      <c r="V8173" s="4"/>
    </row>
    <row r="8174" spans="1:22">
      <c r="A8174" s="4"/>
      <c r="B8174" s="4"/>
      <c r="C8174" s="18"/>
      <c r="D8174" s="8"/>
      <c r="E8174" s="8"/>
      <c r="F8174" s="4"/>
      <c r="G8174" s="9"/>
      <c r="H8174" s="18"/>
      <c r="I8174" s="18"/>
      <c r="J8174" s="23" t="str">
        <f>IF(OR(ISBLANK(H8174),ISBLANK((I8174))),"",NETWORKDAYS(H8174,I8174,Setup!$A$2:$A$30))</f>
        <v/>
      </c>
      <c r="K8174" s="4"/>
      <c r="L8174" s="4"/>
      <c r="M8174" s="4"/>
      <c r="N8174" s="4"/>
      <c r="O8174" s="4"/>
      <c r="P8174" s="4"/>
      <c r="Q8174" s="4"/>
      <c r="R8174" s="4"/>
      <c r="S8174" s="4"/>
      <c r="T8174" s="4"/>
      <c r="U8174" s="4"/>
      <c r="V8174" s="4"/>
    </row>
    <row r="8175" spans="1:22">
      <c r="A8175" s="4"/>
      <c r="B8175" s="4"/>
      <c r="C8175" s="18"/>
      <c r="D8175" s="8"/>
      <c r="E8175" s="8"/>
      <c r="F8175" s="4"/>
      <c r="G8175" s="9"/>
      <c r="H8175" s="18"/>
      <c r="I8175" s="18"/>
      <c r="J8175" s="23" t="str">
        <f>IF(OR(ISBLANK(H8175),ISBLANK((I8175))),"",NETWORKDAYS(H8175,I8175,Setup!$A$2:$A$30))</f>
        <v/>
      </c>
      <c r="K8175" s="4"/>
      <c r="L8175" s="4"/>
      <c r="M8175" s="4"/>
      <c r="N8175" s="4"/>
      <c r="O8175" s="4"/>
      <c r="P8175" s="4"/>
      <c r="Q8175" s="4"/>
      <c r="R8175" s="4"/>
      <c r="S8175" s="4"/>
      <c r="T8175" s="4"/>
      <c r="U8175" s="4"/>
      <c r="V8175" s="4"/>
    </row>
    <row r="8176" spans="1:22">
      <c r="A8176" s="4"/>
      <c r="B8176" s="4"/>
      <c r="C8176" s="18"/>
      <c r="D8176" s="8"/>
      <c r="E8176" s="8"/>
      <c r="F8176" s="4"/>
      <c r="G8176" s="9"/>
      <c r="H8176" s="18"/>
      <c r="I8176" s="18"/>
      <c r="J8176" s="23" t="str">
        <f>IF(OR(ISBLANK(H8176),ISBLANK((I8176))),"",NETWORKDAYS(H8176,I8176,Setup!$A$2:$A$30))</f>
        <v/>
      </c>
      <c r="K8176" s="4"/>
      <c r="L8176" s="4"/>
      <c r="M8176" s="4"/>
      <c r="N8176" s="4"/>
      <c r="O8176" s="4"/>
      <c r="P8176" s="4"/>
      <c r="Q8176" s="4"/>
      <c r="R8176" s="4"/>
      <c r="S8176" s="4"/>
      <c r="T8176" s="4"/>
      <c r="U8176" s="4"/>
      <c r="V8176" s="4"/>
    </row>
    <row r="8177" spans="1:22">
      <c r="A8177" s="4"/>
      <c r="B8177" s="4"/>
      <c r="C8177" s="18"/>
      <c r="D8177" s="8"/>
      <c r="E8177" s="8"/>
      <c r="F8177" s="4"/>
      <c r="G8177" s="9"/>
      <c r="H8177" s="18"/>
      <c r="I8177" s="18"/>
      <c r="J8177" s="23" t="str">
        <f>IF(OR(ISBLANK(H8177),ISBLANK((I8177))),"",NETWORKDAYS(H8177,I8177,Setup!$A$2:$A$30))</f>
        <v/>
      </c>
      <c r="K8177" s="4"/>
      <c r="L8177" s="4"/>
      <c r="M8177" s="4"/>
      <c r="N8177" s="4"/>
      <c r="O8177" s="4"/>
      <c r="P8177" s="4"/>
      <c r="Q8177" s="4"/>
      <c r="R8177" s="4"/>
      <c r="S8177" s="4"/>
      <c r="T8177" s="4"/>
      <c r="U8177" s="4"/>
      <c r="V8177" s="4"/>
    </row>
    <row r="8178" spans="1:22">
      <c r="A8178" s="4"/>
      <c r="B8178" s="4"/>
      <c r="C8178" s="18"/>
      <c r="D8178" s="8"/>
      <c r="E8178" s="8"/>
      <c r="F8178" s="4"/>
      <c r="G8178" s="9"/>
      <c r="H8178" s="18"/>
      <c r="I8178" s="18"/>
      <c r="J8178" s="23" t="str">
        <f>IF(OR(ISBLANK(H8178),ISBLANK((I8178))),"",NETWORKDAYS(H8178,I8178,Setup!$A$2:$A$30))</f>
        <v/>
      </c>
      <c r="K8178" s="4"/>
      <c r="L8178" s="4"/>
      <c r="M8178" s="4"/>
      <c r="N8178" s="4"/>
      <c r="O8178" s="4"/>
      <c r="P8178" s="4"/>
      <c r="Q8178" s="4"/>
      <c r="R8178" s="4"/>
      <c r="S8178" s="4"/>
      <c r="T8178" s="4"/>
      <c r="U8178" s="4"/>
      <c r="V8178" s="4"/>
    </row>
    <row r="8179" spans="1:22">
      <c r="A8179" s="4"/>
      <c r="B8179" s="4"/>
      <c r="C8179" s="18"/>
      <c r="D8179" s="8"/>
      <c r="E8179" s="8"/>
      <c r="F8179" s="4"/>
      <c r="G8179" s="9"/>
      <c r="H8179" s="18"/>
      <c r="I8179" s="18"/>
      <c r="J8179" s="23" t="str">
        <f>IF(OR(ISBLANK(H8179),ISBLANK((I8179))),"",NETWORKDAYS(H8179,I8179,Setup!$A$2:$A$30))</f>
        <v/>
      </c>
      <c r="K8179" s="4"/>
      <c r="L8179" s="4"/>
      <c r="M8179" s="4"/>
      <c r="N8179" s="4"/>
      <c r="O8179" s="4"/>
      <c r="P8179" s="4"/>
      <c r="Q8179" s="4"/>
      <c r="R8179" s="4"/>
      <c r="S8179" s="4"/>
      <c r="T8179" s="4"/>
      <c r="U8179" s="4"/>
      <c r="V8179" s="4"/>
    </row>
    <row r="8180" spans="1:22">
      <c r="A8180" s="4"/>
      <c r="B8180" s="4"/>
      <c r="C8180" s="18"/>
      <c r="D8180" s="8"/>
      <c r="E8180" s="8"/>
      <c r="F8180" s="4"/>
      <c r="G8180" s="9"/>
      <c r="H8180" s="18"/>
      <c r="I8180" s="18"/>
      <c r="J8180" s="23" t="str">
        <f>IF(OR(ISBLANK(H8180),ISBLANK((I8180))),"",NETWORKDAYS(H8180,I8180,Setup!$A$2:$A$30))</f>
        <v/>
      </c>
      <c r="K8180" s="4"/>
      <c r="L8180" s="4"/>
      <c r="M8180" s="4"/>
      <c r="N8180" s="4"/>
      <c r="O8180" s="4"/>
      <c r="P8180" s="4"/>
      <c r="Q8180" s="4"/>
      <c r="R8180" s="4"/>
      <c r="S8180" s="4"/>
      <c r="T8180" s="4"/>
      <c r="U8180" s="4"/>
      <c r="V8180" s="4"/>
    </row>
    <row r="8181" spans="1:22">
      <c r="A8181" s="4"/>
      <c r="B8181" s="4"/>
      <c r="C8181" s="18"/>
      <c r="D8181" s="8"/>
      <c r="E8181" s="8"/>
      <c r="F8181" s="4"/>
      <c r="G8181" s="9"/>
      <c r="H8181" s="18"/>
      <c r="I8181" s="18"/>
      <c r="J8181" s="23" t="str">
        <f>IF(OR(ISBLANK(H8181),ISBLANK((I8181))),"",NETWORKDAYS(H8181,I8181,Setup!$A$2:$A$30))</f>
        <v/>
      </c>
      <c r="K8181" s="4"/>
      <c r="L8181" s="4"/>
      <c r="M8181" s="4"/>
      <c r="N8181" s="4"/>
      <c r="O8181" s="4"/>
      <c r="P8181" s="4"/>
      <c r="Q8181" s="4"/>
      <c r="R8181" s="4"/>
      <c r="S8181" s="4"/>
      <c r="T8181" s="4"/>
      <c r="U8181" s="4"/>
      <c r="V8181" s="4"/>
    </row>
    <row r="8182" spans="1:22">
      <c r="A8182" s="4"/>
      <c r="B8182" s="4"/>
      <c r="C8182" s="18"/>
      <c r="D8182" s="8"/>
      <c r="E8182" s="8"/>
      <c r="F8182" s="4"/>
      <c r="G8182" s="9"/>
      <c r="H8182" s="18"/>
      <c r="I8182" s="18"/>
      <c r="J8182" s="23" t="str">
        <f>IF(OR(ISBLANK(H8182),ISBLANK((I8182))),"",NETWORKDAYS(H8182,I8182,Setup!$A$2:$A$30))</f>
        <v/>
      </c>
      <c r="K8182" s="4"/>
      <c r="L8182" s="4"/>
      <c r="M8182" s="4"/>
      <c r="N8182" s="4"/>
      <c r="O8182" s="4"/>
      <c r="P8182" s="4"/>
      <c r="Q8182" s="4"/>
      <c r="R8182" s="4"/>
      <c r="S8182" s="4"/>
      <c r="T8182" s="4"/>
      <c r="U8182" s="4"/>
      <c r="V8182" s="4"/>
    </row>
    <row r="8183" spans="1:22">
      <c r="A8183" s="4"/>
      <c r="B8183" s="4"/>
      <c r="C8183" s="18"/>
      <c r="D8183" s="8"/>
      <c r="E8183" s="8"/>
      <c r="F8183" s="4"/>
      <c r="G8183" s="9"/>
      <c r="H8183" s="18"/>
      <c r="I8183" s="18"/>
      <c r="J8183" s="23" t="str">
        <f>IF(OR(ISBLANK(H8183),ISBLANK((I8183))),"",NETWORKDAYS(H8183,I8183,Setup!$A$2:$A$30))</f>
        <v/>
      </c>
      <c r="K8183" s="4"/>
      <c r="L8183" s="4"/>
      <c r="M8183" s="4"/>
      <c r="N8183" s="4"/>
      <c r="O8183" s="4"/>
      <c r="P8183" s="4"/>
      <c r="Q8183" s="4"/>
      <c r="R8183" s="4"/>
      <c r="S8183" s="4"/>
      <c r="T8183" s="4"/>
      <c r="U8183" s="4"/>
      <c r="V8183" s="4"/>
    </row>
    <row r="8184" spans="1:22">
      <c r="A8184" s="4"/>
      <c r="B8184" s="4"/>
      <c r="C8184" s="18"/>
      <c r="D8184" s="8"/>
      <c r="E8184" s="8"/>
      <c r="F8184" s="4"/>
      <c r="G8184" s="9"/>
      <c r="H8184" s="18"/>
      <c r="I8184" s="18"/>
      <c r="J8184" s="23" t="str">
        <f>IF(OR(ISBLANK(H8184),ISBLANK((I8184))),"",NETWORKDAYS(H8184,I8184,Setup!$A$2:$A$30))</f>
        <v/>
      </c>
      <c r="K8184" s="4"/>
      <c r="L8184" s="4"/>
      <c r="M8184" s="4"/>
      <c r="N8184" s="4"/>
      <c r="O8184" s="4"/>
      <c r="P8184" s="4"/>
      <c r="Q8184" s="4"/>
      <c r="R8184" s="4"/>
      <c r="S8184" s="4"/>
      <c r="T8184" s="4"/>
      <c r="U8184" s="4"/>
      <c r="V8184" s="4"/>
    </row>
    <row r="8185" spans="1:22">
      <c r="A8185" s="4"/>
      <c r="B8185" s="4"/>
      <c r="C8185" s="18"/>
      <c r="D8185" s="8"/>
      <c r="E8185" s="8"/>
      <c r="F8185" s="4"/>
      <c r="G8185" s="9"/>
      <c r="H8185" s="18"/>
      <c r="I8185" s="18"/>
      <c r="J8185" s="23" t="str">
        <f>IF(OR(ISBLANK(H8185),ISBLANK((I8185))),"",NETWORKDAYS(H8185,I8185,Setup!$A$2:$A$30))</f>
        <v/>
      </c>
      <c r="K8185" s="4"/>
      <c r="L8185" s="4"/>
      <c r="M8185" s="4"/>
      <c r="N8185" s="4"/>
      <c r="O8185" s="4"/>
      <c r="P8185" s="4"/>
      <c r="Q8185" s="4"/>
      <c r="R8185" s="4"/>
      <c r="S8185" s="4"/>
      <c r="T8185" s="4"/>
      <c r="U8185" s="4"/>
      <c r="V8185" s="4"/>
    </row>
    <row r="8186" spans="1:22">
      <c r="A8186" s="4"/>
      <c r="B8186" s="4"/>
      <c r="C8186" s="18"/>
      <c r="D8186" s="8"/>
      <c r="E8186" s="8"/>
      <c r="F8186" s="4"/>
      <c r="G8186" s="9"/>
      <c r="H8186" s="18"/>
      <c r="I8186" s="18"/>
      <c r="J8186" s="23" t="str">
        <f>IF(OR(ISBLANK(H8186),ISBLANK((I8186))),"",NETWORKDAYS(H8186,I8186,Setup!$A$2:$A$30))</f>
        <v/>
      </c>
      <c r="K8186" s="4"/>
      <c r="L8186" s="4"/>
      <c r="M8186" s="4"/>
      <c r="N8186" s="4"/>
      <c r="O8186" s="4"/>
      <c r="P8186" s="4"/>
      <c r="Q8186" s="4"/>
      <c r="R8186" s="4"/>
      <c r="S8186" s="4"/>
      <c r="T8186" s="4"/>
      <c r="U8186" s="4"/>
      <c r="V8186" s="4"/>
    </row>
    <row r="8187" spans="1:22">
      <c r="A8187" s="4"/>
      <c r="B8187" s="4"/>
      <c r="C8187" s="18"/>
      <c r="D8187" s="8"/>
      <c r="E8187" s="8"/>
      <c r="F8187" s="4"/>
      <c r="G8187" s="9"/>
      <c r="H8187" s="18"/>
      <c r="I8187" s="18"/>
      <c r="J8187" s="23" t="str">
        <f>IF(OR(ISBLANK(H8187),ISBLANK((I8187))),"",NETWORKDAYS(H8187,I8187,Setup!$A$2:$A$30))</f>
        <v/>
      </c>
      <c r="K8187" s="4"/>
      <c r="L8187" s="4"/>
      <c r="M8187" s="4"/>
      <c r="N8187" s="4"/>
      <c r="O8187" s="4"/>
      <c r="P8187" s="4"/>
      <c r="Q8187" s="4"/>
      <c r="R8187" s="4"/>
      <c r="S8187" s="4"/>
      <c r="T8187" s="4"/>
      <c r="U8187" s="4"/>
      <c r="V8187" s="4"/>
    </row>
    <row r="8188" spans="1:22">
      <c r="A8188" s="4"/>
      <c r="B8188" s="4"/>
      <c r="C8188" s="18"/>
      <c r="D8188" s="8"/>
      <c r="E8188" s="8"/>
      <c r="F8188" s="4"/>
      <c r="G8188" s="9"/>
      <c r="H8188" s="18"/>
      <c r="I8188" s="18"/>
      <c r="J8188" s="23" t="str">
        <f>IF(OR(ISBLANK(H8188),ISBLANK((I8188))),"",NETWORKDAYS(H8188,I8188,Setup!$A$2:$A$30))</f>
        <v/>
      </c>
      <c r="K8188" s="4"/>
      <c r="L8188" s="4"/>
      <c r="M8188" s="4"/>
      <c r="N8188" s="4"/>
      <c r="O8188" s="4"/>
      <c r="P8188" s="4"/>
      <c r="Q8188" s="4"/>
      <c r="R8188" s="4"/>
      <c r="S8188" s="4"/>
      <c r="T8188" s="4"/>
      <c r="U8188" s="4"/>
      <c r="V8188" s="4"/>
    </row>
    <row r="8189" spans="1:22">
      <c r="A8189" s="4"/>
      <c r="B8189" s="4"/>
      <c r="C8189" s="18"/>
      <c r="D8189" s="8"/>
      <c r="E8189" s="8"/>
      <c r="F8189" s="4"/>
      <c r="G8189" s="9"/>
      <c r="H8189" s="18"/>
      <c r="I8189" s="18"/>
      <c r="J8189" s="23" t="str">
        <f>IF(OR(ISBLANK(H8189),ISBLANK((I8189))),"",NETWORKDAYS(H8189,I8189,Setup!$A$2:$A$30))</f>
        <v/>
      </c>
      <c r="K8189" s="4"/>
      <c r="L8189" s="4"/>
      <c r="M8189" s="4"/>
      <c r="N8189" s="4"/>
      <c r="O8189" s="4"/>
      <c r="P8189" s="4"/>
      <c r="Q8189" s="4"/>
      <c r="R8189" s="4"/>
      <c r="S8189" s="4"/>
      <c r="T8189" s="4"/>
      <c r="U8189" s="4"/>
      <c r="V8189" s="4"/>
    </row>
    <row r="8190" spans="1:22">
      <c r="A8190" s="4"/>
      <c r="B8190" s="4"/>
      <c r="C8190" s="18"/>
      <c r="D8190" s="8"/>
      <c r="E8190" s="8"/>
      <c r="F8190" s="4"/>
      <c r="G8190" s="9"/>
      <c r="H8190" s="18"/>
      <c r="I8190" s="18"/>
      <c r="J8190" s="23" t="str">
        <f>IF(OR(ISBLANK(H8190),ISBLANK((I8190))),"",NETWORKDAYS(H8190,I8190,Setup!$A$2:$A$30))</f>
        <v/>
      </c>
      <c r="K8190" s="4"/>
      <c r="L8190" s="4"/>
      <c r="M8190" s="4"/>
      <c r="N8190" s="4"/>
      <c r="O8190" s="4"/>
      <c r="P8190" s="4"/>
      <c r="Q8190" s="4"/>
      <c r="R8190" s="4"/>
      <c r="S8190" s="4"/>
      <c r="T8190" s="4"/>
      <c r="U8190" s="4"/>
      <c r="V8190" s="4"/>
    </row>
    <row r="8191" spans="1:22">
      <c r="A8191" s="4"/>
      <c r="B8191" s="4"/>
      <c r="C8191" s="18"/>
      <c r="D8191" s="8"/>
      <c r="E8191" s="8"/>
      <c r="F8191" s="4"/>
      <c r="G8191" s="9"/>
      <c r="H8191" s="18"/>
      <c r="I8191" s="18"/>
      <c r="J8191" s="23" t="str">
        <f>IF(OR(ISBLANK(H8191),ISBLANK((I8191))),"",NETWORKDAYS(H8191,I8191,Setup!$A$2:$A$30))</f>
        <v/>
      </c>
      <c r="K8191" s="4"/>
      <c r="L8191" s="4"/>
      <c r="M8191" s="4"/>
      <c r="N8191" s="4"/>
      <c r="O8191" s="4"/>
      <c r="P8191" s="4"/>
      <c r="Q8191" s="4"/>
      <c r="R8191" s="4"/>
      <c r="S8191" s="4"/>
      <c r="T8191" s="4"/>
      <c r="U8191" s="4"/>
      <c r="V8191" s="4"/>
    </row>
    <row r="8192" spans="1:22">
      <c r="A8192" s="4"/>
      <c r="B8192" s="4"/>
      <c r="C8192" s="18"/>
      <c r="D8192" s="8"/>
      <c r="E8192" s="8"/>
      <c r="F8192" s="4"/>
      <c r="G8192" s="9"/>
      <c r="H8192" s="18"/>
      <c r="I8192" s="18"/>
      <c r="J8192" s="23" t="str">
        <f>IF(OR(ISBLANK(H8192),ISBLANK((I8192))),"",NETWORKDAYS(H8192,I8192,Setup!$A$2:$A$30))</f>
        <v/>
      </c>
      <c r="K8192" s="4"/>
      <c r="L8192" s="4"/>
      <c r="M8192" s="4"/>
      <c r="N8192" s="4"/>
      <c r="O8192" s="4"/>
      <c r="P8192" s="4"/>
      <c r="Q8192" s="4"/>
      <c r="R8192" s="4"/>
      <c r="S8192" s="4"/>
      <c r="T8192" s="4"/>
      <c r="U8192" s="4"/>
      <c r="V8192" s="4"/>
    </row>
    <row r="8193" spans="1:22">
      <c r="A8193" s="4"/>
      <c r="B8193" s="4"/>
      <c r="C8193" s="18"/>
      <c r="D8193" s="8"/>
      <c r="E8193" s="8"/>
      <c r="F8193" s="4"/>
      <c r="G8193" s="9"/>
      <c r="H8193" s="18"/>
      <c r="I8193" s="18"/>
      <c r="J8193" s="23" t="str">
        <f>IF(OR(ISBLANK(H8193),ISBLANK((I8193))),"",NETWORKDAYS(H8193,I8193,Setup!$A$2:$A$30))</f>
        <v/>
      </c>
      <c r="K8193" s="4"/>
      <c r="L8193" s="4"/>
      <c r="M8193" s="4"/>
      <c r="N8193" s="4"/>
      <c r="O8193" s="4"/>
      <c r="P8193" s="4"/>
      <c r="Q8193" s="4"/>
      <c r="R8193" s="4"/>
      <c r="S8193" s="4"/>
      <c r="T8193" s="4"/>
      <c r="U8193" s="4"/>
      <c r="V8193" s="4"/>
    </row>
    <row r="8194" spans="1:22">
      <c r="A8194" s="4"/>
      <c r="B8194" s="4"/>
      <c r="C8194" s="18"/>
      <c r="D8194" s="8"/>
      <c r="E8194" s="8"/>
      <c r="F8194" s="4"/>
      <c r="G8194" s="9"/>
      <c r="H8194" s="18"/>
      <c r="I8194" s="18"/>
      <c r="J8194" s="23" t="str">
        <f>IF(OR(ISBLANK(H8194),ISBLANK((I8194))),"",NETWORKDAYS(H8194,I8194,Setup!$A$2:$A$30))</f>
        <v/>
      </c>
      <c r="K8194" s="4"/>
      <c r="L8194" s="4"/>
      <c r="M8194" s="4"/>
      <c r="N8194" s="4"/>
      <c r="O8194" s="4"/>
      <c r="P8194" s="4"/>
      <c r="Q8194" s="4"/>
      <c r="R8194" s="4"/>
      <c r="S8194" s="4"/>
      <c r="T8194" s="4"/>
      <c r="U8194" s="4"/>
      <c r="V8194" s="4"/>
    </row>
    <row r="8195" spans="1:22">
      <c r="A8195" s="4"/>
      <c r="B8195" s="4"/>
      <c r="C8195" s="18"/>
      <c r="D8195" s="8"/>
      <c r="E8195" s="8"/>
      <c r="F8195" s="4"/>
      <c r="G8195" s="9"/>
      <c r="H8195" s="18"/>
      <c r="I8195" s="18"/>
      <c r="J8195" s="23" t="str">
        <f>IF(OR(ISBLANK(H8195),ISBLANK((I8195))),"",NETWORKDAYS(H8195,I8195,Setup!$A$2:$A$30))</f>
        <v/>
      </c>
      <c r="K8195" s="4"/>
      <c r="L8195" s="4"/>
      <c r="M8195" s="4"/>
      <c r="N8195" s="4"/>
      <c r="O8195" s="4"/>
      <c r="P8195" s="4"/>
      <c r="Q8195" s="4"/>
      <c r="R8195" s="4"/>
      <c r="S8195" s="4"/>
      <c r="T8195" s="4"/>
      <c r="U8195" s="4"/>
      <c r="V8195" s="4"/>
    </row>
    <row r="8196" spans="1:22">
      <c r="A8196" s="4"/>
      <c r="B8196" s="4"/>
      <c r="C8196" s="18"/>
      <c r="D8196" s="8"/>
      <c r="E8196" s="8"/>
      <c r="F8196" s="4"/>
      <c r="G8196" s="9"/>
      <c r="H8196" s="18"/>
      <c r="I8196" s="18"/>
      <c r="J8196" s="23" t="str">
        <f>IF(OR(ISBLANK(H8196),ISBLANK((I8196))),"",NETWORKDAYS(H8196,I8196,Setup!$A$2:$A$30))</f>
        <v/>
      </c>
      <c r="K8196" s="4"/>
      <c r="L8196" s="4"/>
      <c r="M8196" s="4"/>
      <c r="N8196" s="4"/>
      <c r="O8196" s="4"/>
      <c r="P8196" s="4"/>
      <c r="Q8196" s="4"/>
      <c r="R8196" s="4"/>
      <c r="S8196" s="4"/>
      <c r="T8196" s="4"/>
      <c r="U8196" s="4"/>
      <c r="V8196" s="4"/>
    </row>
    <row r="8197" spans="1:22">
      <c r="A8197" s="4"/>
      <c r="B8197" s="4"/>
      <c r="C8197" s="18"/>
      <c r="D8197" s="8"/>
      <c r="E8197" s="8"/>
      <c r="F8197" s="4"/>
      <c r="G8197" s="9"/>
      <c r="H8197" s="18"/>
      <c r="I8197" s="18"/>
      <c r="J8197" s="23" t="str">
        <f>IF(OR(ISBLANK(H8197),ISBLANK((I8197))),"",NETWORKDAYS(H8197,I8197,Setup!$A$2:$A$30))</f>
        <v/>
      </c>
      <c r="K8197" s="4"/>
      <c r="L8197" s="4"/>
      <c r="M8197" s="4"/>
      <c r="N8197" s="4"/>
      <c r="O8197" s="4"/>
      <c r="P8197" s="4"/>
      <c r="Q8197" s="4"/>
      <c r="R8197" s="4"/>
      <c r="S8197" s="4"/>
      <c r="T8197" s="4"/>
      <c r="U8197" s="4"/>
      <c r="V8197" s="4"/>
    </row>
    <row r="8198" spans="1:22">
      <c r="A8198" s="4"/>
      <c r="B8198" s="4"/>
      <c r="C8198" s="18"/>
      <c r="D8198" s="8"/>
      <c r="E8198" s="8"/>
      <c r="F8198" s="4"/>
      <c r="G8198" s="9"/>
      <c r="H8198" s="18"/>
      <c r="I8198" s="18"/>
      <c r="J8198" s="23" t="str">
        <f>IF(OR(ISBLANK(H8198),ISBLANK((I8198))),"",NETWORKDAYS(H8198,I8198,Setup!$A$2:$A$30))</f>
        <v/>
      </c>
      <c r="K8198" s="4"/>
      <c r="L8198" s="4"/>
      <c r="M8198" s="4"/>
      <c r="N8198" s="4"/>
      <c r="O8198" s="4"/>
      <c r="P8198" s="4"/>
      <c r="Q8198" s="4"/>
      <c r="R8198" s="4"/>
      <c r="S8198" s="4"/>
      <c r="T8198" s="4"/>
      <c r="U8198" s="4"/>
      <c r="V8198" s="4"/>
    </row>
    <row r="8199" spans="1:22">
      <c r="A8199" s="4"/>
      <c r="B8199" s="4"/>
      <c r="C8199" s="18"/>
      <c r="D8199" s="8"/>
      <c r="E8199" s="8"/>
      <c r="F8199" s="4"/>
      <c r="G8199" s="9"/>
      <c r="H8199" s="18"/>
      <c r="I8199" s="18"/>
      <c r="J8199" s="23" t="str">
        <f>IF(OR(ISBLANK(H8199),ISBLANK((I8199))),"",NETWORKDAYS(H8199,I8199,Setup!$A$2:$A$30))</f>
        <v/>
      </c>
      <c r="K8199" s="4"/>
      <c r="L8199" s="4"/>
      <c r="M8199" s="4"/>
      <c r="N8199" s="4"/>
      <c r="O8199" s="4"/>
      <c r="P8199" s="4"/>
      <c r="Q8199" s="4"/>
      <c r="R8199" s="4"/>
      <c r="S8199" s="4"/>
      <c r="T8199" s="4"/>
      <c r="U8199" s="4"/>
      <c r="V8199" s="4"/>
    </row>
    <row r="8200" spans="1:22">
      <c r="A8200" s="4"/>
      <c r="B8200" s="4"/>
      <c r="C8200" s="18"/>
      <c r="D8200" s="8"/>
      <c r="E8200" s="8"/>
      <c r="F8200" s="4"/>
      <c r="G8200" s="9"/>
      <c r="H8200" s="18"/>
      <c r="I8200" s="18"/>
      <c r="J8200" s="23" t="str">
        <f>IF(OR(ISBLANK(H8200),ISBLANK((I8200))),"",NETWORKDAYS(H8200,I8200,Setup!$A$2:$A$30))</f>
        <v/>
      </c>
      <c r="K8200" s="4"/>
      <c r="L8200" s="4"/>
      <c r="M8200" s="4"/>
      <c r="N8200" s="4"/>
      <c r="O8200" s="4"/>
      <c r="P8200" s="4"/>
      <c r="Q8200" s="4"/>
      <c r="R8200" s="4"/>
      <c r="S8200" s="4"/>
      <c r="T8200" s="4"/>
      <c r="U8200" s="4"/>
      <c r="V8200" s="4"/>
    </row>
    <row r="8201" spans="1:22">
      <c r="A8201" s="4"/>
      <c r="B8201" s="4"/>
      <c r="C8201" s="18"/>
      <c r="D8201" s="8"/>
      <c r="E8201" s="8"/>
      <c r="F8201" s="4"/>
      <c r="G8201" s="9"/>
      <c r="H8201" s="18"/>
      <c r="I8201" s="18"/>
      <c r="J8201" s="23" t="str">
        <f>IF(OR(ISBLANK(H8201),ISBLANK((I8201))),"",NETWORKDAYS(H8201,I8201,Setup!$A$2:$A$30))</f>
        <v/>
      </c>
      <c r="K8201" s="4"/>
      <c r="L8201" s="4"/>
      <c r="M8201" s="4"/>
      <c r="N8201" s="4"/>
      <c r="O8201" s="4"/>
      <c r="P8201" s="4"/>
      <c r="Q8201" s="4"/>
      <c r="R8201" s="4"/>
      <c r="S8201" s="4"/>
      <c r="T8201" s="4"/>
      <c r="U8201" s="4"/>
      <c r="V8201" s="4"/>
    </row>
    <row r="8202" spans="1:22">
      <c r="A8202" s="4"/>
      <c r="B8202" s="4"/>
      <c r="C8202" s="18"/>
      <c r="D8202" s="8"/>
      <c r="E8202" s="8"/>
      <c r="F8202" s="4"/>
      <c r="G8202" s="9"/>
      <c r="H8202" s="18"/>
      <c r="I8202" s="18"/>
      <c r="J8202" s="23" t="str">
        <f>IF(OR(ISBLANK(H8202),ISBLANK((I8202))),"",NETWORKDAYS(H8202,I8202,Setup!$A$2:$A$30))</f>
        <v/>
      </c>
      <c r="K8202" s="4"/>
      <c r="L8202" s="4"/>
      <c r="M8202" s="4"/>
      <c r="N8202" s="4"/>
      <c r="O8202" s="4"/>
      <c r="P8202" s="4"/>
      <c r="Q8202" s="4"/>
      <c r="R8202" s="4"/>
      <c r="S8202" s="4"/>
      <c r="T8202" s="4"/>
      <c r="U8202" s="4"/>
      <c r="V8202" s="4"/>
    </row>
    <row r="8203" spans="1:22">
      <c r="A8203" s="4"/>
      <c r="B8203" s="4"/>
      <c r="C8203" s="18"/>
      <c r="D8203" s="8"/>
      <c r="E8203" s="8"/>
      <c r="F8203" s="4"/>
      <c r="G8203" s="9"/>
      <c r="H8203" s="18"/>
      <c r="I8203" s="18"/>
      <c r="J8203" s="23" t="str">
        <f>IF(OR(ISBLANK(H8203),ISBLANK((I8203))),"",NETWORKDAYS(H8203,I8203,Setup!$A$2:$A$30))</f>
        <v/>
      </c>
      <c r="K8203" s="4"/>
      <c r="L8203" s="4"/>
      <c r="M8203" s="4"/>
      <c r="N8203" s="4"/>
      <c r="O8203" s="4"/>
      <c r="P8203" s="4"/>
      <c r="Q8203" s="4"/>
      <c r="R8203" s="4"/>
      <c r="S8203" s="4"/>
      <c r="T8203" s="4"/>
      <c r="U8203" s="4"/>
      <c r="V8203" s="4"/>
    </row>
    <row r="8204" spans="1:22">
      <c r="A8204" s="4"/>
      <c r="B8204" s="4"/>
      <c r="C8204" s="18"/>
      <c r="D8204" s="8"/>
      <c r="E8204" s="8"/>
      <c r="F8204" s="4"/>
      <c r="G8204" s="9"/>
      <c r="H8204" s="18"/>
      <c r="I8204" s="18"/>
      <c r="J8204" s="23" t="str">
        <f>IF(OR(ISBLANK(H8204),ISBLANK((I8204))),"",NETWORKDAYS(H8204,I8204,Setup!$A$2:$A$30))</f>
        <v/>
      </c>
      <c r="K8204" s="4"/>
      <c r="L8204" s="4"/>
      <c r="M8204" s="4"/>
      <c r="N8204" s="4"/>
      <c r="O8204" s="4"/>
      <c r="P8204" s="4"/>
      <c r="Q8204" s="4"/>
      <c r="R8204" s="4"/>
      <c r="S8204" s="4"/>
      <c r="T8204" s="4"/>
      <c r="U8204" s="4"/>
      <c r="V8204" s="4"/>
    </row>
    <row r="8205" spans="1:22">
      <c r="A8205" s="4"/>
      <c r="B8205" s="4"/>
      <c r="C8205" s="18"/>
      <c r="D8205" s="8"/>
      <c r="E8205" s="8"/>
      <c r="F8205" s="4"/>
      <c r="G8205" s="9"/>
      <c r="H8205" s="18"/>
      <c r="I8205" s="18"/>
      <c r="J8205" s="23" t="str">
        <f>IF(OR(ISBLANK(H8205),ISBLANK((I8205))),"",NETWORKDAYS(H8205,I8205,Setup!$A$2:$A$30))</f>
        <v/>
      </c>
      <c r="K8205" s="4"/>
      <c r="L8205" s="4"/>
      <c r="M8205" s="4"/>
      <c r="N8205" s="4"/>
      <c r="O8205" s="4"/>
      <c r="P8205" s="4"/>
      <c r="Q8205" s="4"/>
      <c r="R8205" s="4"/>
      <c r="S8205" s="4"/>
      <c r="T8205" s="4"/>
      <c r="U8205" s="4"/>
      <c r="V8205" s="4"/>
    </row>
    <row r="8206" spans="1:22">
      <c r="A8206" s="4"/>
      <c r="B8206" s="4"/>
      <c r="C8206" s="18"/>
      <c r="D8206" s="8"/>
      <c r="E8206" s="8"/>
      <c r="F8206" s="4"/>
      <c r="G8206" s="9"/>
      <c r="H8206" s="18"/>
      <c r="I8206" s="18"/>
      <c r="J8206" s="23" t="str">
        <f>IF(OR(ISBLANK(H8206),ISBLANK((I8206))),"",NETWORKDAYS(H8206,I8206,Setup!$A$2:$A$30))</f>
        <v/>
      </c>
      <c r="K8206" s="4"/>
      <c r="L8206" s="4"/>
      <c r="M8206" s="4"/>
      <c r="N8206" s="4"/>
      <c r="O8206" s="4"/>
      <c r="P8206" s="4"/>
      <c r="Q8206" s="4"/>
      <c r="R8206" s="4"/>
      <c r="S8206" s="4"/>
      <c r="T8206" s="4"/>
      <c r="U8206" s="4"/>
      <c r="V8206" s="4"/>
    </row>
    <row r="8207" spans="1:22">
      <c r="A8207" s="4"/>
      <c r="B8207" s="4"/>
      <c r="C8207" s="18"/>
      <c r="D8207" s="8"/>
      <c r="E8207" s="8"/>
      <c r="F8207" s="4"/>
      <c r="G8207" s="9"/>
      <c r="H8207" s="18"/>
      <c r="I8207" s="18"/>
      <c r="J8207" s="23" t="str">
        <f>IF(OR(ISBLANK(H8207),ISBLANK((I8207))),"",NETWORKDAYS(H8207,I8207,Setup!$A$2:$A$30))</f>
        <v/>
      </c>
      <c r="K8207" s="4"/>
      <c r="L8207" s="4"/>
      <c r="M8207" s="4"/>
      <c r="N8207" s="4"/>
      <c r="O8207" s="4"/>
      <c r="P8207" s="4"/>
      <c r="Q8207" s="4"/>
      <c r="R8207" s="4"/>
      <c r="S8207" s="4"/>
      <c r="T8207" s="4"/>
      <c r="U8207" s="4"/>
      <c r="V8207" s="4"/>
    </row>
    <row r="8208" spans="1:22">
      <c r="A8208" s="4"/>
      <c r="B8208" s="4"/>
      <c r="C8208" s="18"/>
      <c r="D8208" s="8"/>
      <c r="E8208" s="8"/>
      <c r="F8208" s="4"/>
      <c r="G8208" s="9"/>
      <c r="H8208" s="18"/>
      <c r="I8208" s="18"/>
      <c r="J8208" s="23" t="str">
        <f>IF(OR(ISBLANK(H8208),ISBLANK((I8208))),"",NETWORKDAYS(H8208,I8208,Setup!$A$2:$A$30))</f>
        <v/>
      </c>
      <c r="K8208" s="4"/>
      <c r="L8208" s="4"/>
      <c r="M8208" s="4"/>
      <c r="N8208" s="4"/>
      <c r="O8208" s="4"/>
      <c r="P8208" s="4"/>
      <c r="Q8208" s="4"/>
      <c r="R8208" s="4"/>
      <c r="S8208" s="4"/>
      <c r="T8208" s="4"/>
      <c r="U8208" s="4"/>
      <c r="V8208" s="4"/>
    </row>
    <row r="8209" spans="1:22">
      <c r="A8209" s="4"/>
      <c r="B8209" s="4"/>
      <c r="C8209" s="18"/>
      <c r="D8209" s="8"/>
      <c r="E8209" s="8"/>
      <c r="F8209" s="4"/>
      <c r="G8209" s="9"/>
      <c r="H8209" s="18"/>
      <c r="I8209" s="18"/>
      <c r="J8209" s="23" t="str">
        <f>IF(OR(ISBLANK(H8209),ISBLANK((I8209))),"",NETWORKDAYS(H8209,I8209,Setup!$A$2:$A$30))</f>
        <v/>
      </c>
      <c r="K8209" s="4"/>
      <c r="L8209" s="4"/>
      <c r="M8209" s="4"/>
      <c r="N8209" s="4"/>
      <c r="O8209" s="4"/>
      <c r="P8209" s="4"/>
      <c r="Q8209" s="4"/>
      <c r="R8209" s="4"/>
      <c r="S8209" s="4"/>
      <c r="T8209" s="4"/>
      <c r="U8209" s="4"/>
      <c r="V8209" s="4"/>
    </row>
    <row r="8210" spans="1:22">
      <c r="A8210" s="4"/>
      <c r="B8210" s="4"/>
      <c r="C8210" s="18"/>
      <c r="D8210" s="8"/>
      <c r="E8210" s="8"/>
      <c r="F8210" s="4"/>
      <c r="G8210" s="9"/>
      <c r="H8210" s="18"/>
      <c r="I8210" s="18"/>
      <c r="J8210" s="23" t="str">
        <f>IF(OR(ISBLANK(H8210),ISBLANK((I8210))),"",NETWORKDAYS(H8210,I8210,Setup!$A$2:$A$30))</f>
        <v/>
      </c>
      <c r="K8210" s="4"/>
      <c r="L8210" s="4"/>
      <c r="M8210" s="4"/>
      <c r="N8210" s="4"/>
      <c r="O8210" s="4"/>
      <c r="P8210" s="4"/>
      <c r="Q8210" s="4"/>
      <c r="R8210" s="4"/>
      <c r="S8210" s="4"/>
      <c r="T8210" s="4"/>
      <c r="U8210" s="4"/>
      <c r="V8210" s="4"/>
    </row>
    <row r="8211" spans="1:22">
      <c r="A8211" s="4"/>
      <c r="B8211" s="4"/>
      <c r="C8211" s="18"/>
      <c r="D8211" s="8"/>
      <c r="E8211" s="8"/>
      <c r="F8211" s="4"/>
      <c r="G8211" s="9"/>
      <c r="H8211" s="18"/>
      <c r="I8211" s="18"/>
      <c r="J8211" s="23" t="str">
        <f>IF(OR(ISBLANK(H8211),ISBLANK((I8211))),"",NETWORKDAYS(H8211,I8211,Setup!$A$2:$A$30))</f>
        <v/>
      </c>
      <c r="K8211" s="4"/>
      <c r="L8211" s="4"/>
      <c r="M8211" s="4"/>
      <c r="N8211" s="4"/>
      <c r="O8211" s="4"/>
      <c r="P8211" s="4"/>
      <c r="Q8211" s="4"/>
      <c r="R8211" s="4"/>
      <c r="S8211" s="4"/>
      <c r="T8211" s="4"/>
      <c r="U8211" s="4"/>
      <c r="V8211" s="4"/>
    </row>
    <row r="8212" spans="1:22">
      <c r="A8212" s="4"/>
      <c r="B8212" s="4"/>
      <c r="C8212" s="18"/>
      <c r="D8212" s="8"/>
      <c r="E8212" s="8"/>
      <c r="F8212" s="4"/>
      <c r="G8212" s="9"/>
      <c r="H8212" s="18"/>
      <c r="I8212" s="18"/>
      <c r="J8212" s="23" t="str">
        <f>IF(OR(ISBLANK(H8212),ISBLANK((I8212))),"",NETWORKDAYS(H8212,I8212,Setup!$A$2:$A$30))</f>
        <v/>
      </c>
      <c r="K8212" s="4"/>
      <c r="L8212" s="4"/>
      <c r="M8212" s="4"/>
      <c r="N8212" s="4"/>
      <c r="O8212" s="4"/>
      <c r="P8212" s="4"/>
      <c r="Q8212" s="4"/>
      <c r="R8212" s="4"/>
      <c r="S8212" s="4"/>
      <c r="T8212" s="4"/>
      <c r="U8212" s="4"/>
      <c r="V8212" s="4"/>
    </row>
    <row r="8213" spans="1:22">
      <c r="A8213" s="4"/>
      <c r="B8213" s="4"/>
      <c r="C8213" s="18"/>
      <c r="D8213" s="8"/>
      <c r="E8213" s="8"/>
      <c r="F8213" s="4"/>
      <c r="G8213" s="9"/>
      <c r="H8213" s="18"/>
      <c r="I8213" s="18"/>
      <c r="J8213" s="23" t="str">
        <f>IF(OR(ISBLANK(H8213),ISBLANK((I8213))),"",NETWORKDAYS(H8213,I8213,Setup!$A$2:$A$30))</f>
        <v/>
      </c>
      <c r="K8213" s="4"/>
      <c r="L8213" s="4"/>
      <c r="M8213" s="4"/>
      <c r="N8213" s="4"/>
      <c r="O8213" s="4"/>
      <c r="P8213" s="4"/>
      <c r="Q8213" s="4"/>
      <c r="R8213" s="4"/>
      <c r="S8213" s="4"/>
      <c r="T8213" s="4"/>
      <c r="U8213" s="4"/>
      <c r="V8213" s="4"/>
    </row>
    <row r="8214" spans="1:22">
      <c r="A8214" s="4"/>
      <c r="B8214" s="4"/>
      <c r="C8214" s="18"/>
      <c r="D8214" s="8"/>
      <c r="E8214" s="8"/>
      <c r="F8214" s="4"/>
      <c r="G8214" s="9"/>
      <c r="H8214" s="18"/>
      <c r="I8214" s="18"/>
      <c r="J8214" s="23" t="str">
        <f>IF(OR(ISBLANK(H8214),ISBLANK((I8214))),"",NETWORKDAYS(H8214,I8214,Setup!$A$2:$A$30))</f>
        <v/>
      </c>
      <c r="K8214" s="4"/>
      <c r="L8214" s="4"/>
      <c r="M8214" s="4"/>
      <c r="N8214" s="4"/>
      <c r="O8214" s="4"/>
      <c r="P8214" s="4"/>
      <c r="Q8214" s="4"/>
      <c r="R8214" s="4"/>
      <c r="S8214" s="4"/>
      <c r="T8214" s="4"/>
      <c r="U8214" s="4"/>
      <c r="V8214" s="4"/>
    </row>
    <row r="8215" spans="1:22">
      <c r="A8215" s="4"/>
      <c r="B8215" s="4"/>
      <c r="C8215" s="18"/>
      <c r="D8215" s="8"/>
      <c r="E8215" s="8"/>
      <c r="F8215" s="4"/>
      <c r="G8215" s="9"/>
      <c r="H8215" s="18"/>
      <c r="I8215" s="18"/>
      <c r="J8215" s="23" t="str">
        <f>IF(OR(ISBLANK(H8215),ISBLANK((I8215))),"",NETWORKDAYS(H8215,I8215,Setup!$A$2:$A$30))</f>
        <v/>
      </c>
      <c r="K8215" s="4"/>
      <c r="L8215" s="4"/>
      <c r="M8215" s="4"/>
      <c r="N8215" s="4"/>
      <c r="O8215" s="4"/>
      <c r="P8215" s="4"/>
      <c r="Q8215" s="4"/>
      <c r="R8215" s="4"/>
      <c r="S8215" s="4"/>
      <c r="T8215" s="4"/>
      <c r="U8215" s="4"/>
      <c r="V8215" s="4"/>
    </row>
    <row r="8216" spans="1:22">
      <c r="A8216" s="4"/>
      <c r="B8216" s="4"/>
      <c r="C8216" s="18"/>
      <c r="D8216" s="8"/>
      <c r="E8216" s="8"/>
      <c r="F8216" s="4"/>
      <c r="G8216" s="9"/>
      <c r="H8216" s="18"/>
      <c r="I8216" s="18"/>
      <c r="J8216" s="23" t="str">
        <f>IF(OR(ISBLANK(H8216),ISBLANK((I8216))),"",NETWORKDAYS(H8216,I8216,Setup!$A$2:$A$30))</f>
        <v/>
      </c>
      <c r="K8216" s="4"/>
      <c r="L8216" s="4"/>
      <c r="M8216" s="4"/>
      <c r="N8216" s="4"/>
      <c r="O8216" s="4"/>
      <c r="P8216" s="4"/>
      <c r="Q8216" s="4"/>
      <c r="R8216" s="4"/>
      <c r="S8216" s="4"/>
      <c r="T8216" s="4"/>
      <c r="U8216" s="4"/>
      <c r="V8216" s="4"/>
    </row>
    <row r="8217" spans="1:22">
      <c r="A8217" s="4"/>
      <c r="B8217" s="4"/>
      <c r="C8217" s="18"/>
      <c r="D8217" s="8"/>
      <c r="E8217" s="8"/>
      <c r="F8217" s="4"/>
      <c r="G8217" s="9"/>
      <c r="H8217" s="18"/>
      <c r="I8217" s="18"/>
      <c r="J8217" s="23" t="str">
        <f>IF(OR(ISBLANK(H8217),ISBLANK((I8217))),"",NETWORKDAYS(H8217,I8217,Setup!$A$2:$A$30))</f>
        <v/>
      </c>
      <c r="K8217" s="4"/>
      <c r="L8217" s="4"/>
      <c r="M8217" s="4"/>
      <c r="N8217" s="4"/>
      <c r="O8217" s="4"/>
      <c r="P8217" s="4"/>
      <c r="Q8217" s="4"/>
      <c r="R8217" s="4"/>
      <c r="S8217" s="4"/>
      <c r="T8217" s="4"/>
      <c r="U8217" s="4"/>
      <c r="V8217" s="4"/>
    </row>
    <row r="8218" spans="1:22">
      <c r="A8218" s="4"/>
      <c r="B8218" s="4"/>
      <c r="C8218" s="18"/>
      <c r="D8218" s="8"/>
      <c r="E8218" s="8"/>
      <c r="F8218" s="4"/>
      <c r="G8218" s="9"/>
      <c r="H8218" s="18"/>
      <c r="I8218" s="18"/>
      <c r="J8218" s="23" t="str">
        <f>IF(OR(ISBLANK(H8218),ISBLANK((I8218))),"",NETWORKDAYS(H8218,I8218,Setup!$A$2:$A$30))</f>
        <v/>
      </c>
      <c r="K8218" s="4"/>
      <c r="L8218" s="4"/>
      <c r="M8218" s="4"/>
      <c r="N8218" s="4"/>
      <c r="O8218" s="4"/>
      <c r="P8218" s="4"/>
      <c r="Q8218" s="4"/>
      <c r="R8218" s="4"/>
      <c r="S8218" s="4"/>
      <c r="T8218" s="4"/>
      <c r="U8218" s="4"/>
      <c r="V8218" s="4"/>
    </row>
    <row r="8219" spans="1:22">
      <c r="A8219" s="4"/>
      <c r="B8219" s="4"/>
      <c r="C8219" s="18"/>
      <c r="D8219" s="8"/>
      <c r="E8219" s="8"/>
      <c r="F8219" s="4"/>
      <c r="G8219" s="9"/>
      <c r="H8219" s="18"/>
      <c r="I8219" s="18"/>
      <c r="J8219" s="23" t="str">
        <f>IF(OR(ISBLANK(H8219),ISBLANK((I8219))),"",NETWORKDAYS(H8219,I8219,Setup!$A$2:$A$30))</f>
        <v/>
      </c>
      <c r="K8219" s="4"/>
      <c r="L8219" s="4"/>
      <c r="M8219" s="4"/>
      <c r="N8219" s="4"/>
      <c r="O8219" s="4"/>
      <c r="P8219" s="4"/>
      <c r="Q8219" s="4"/>
      <c r="R8219" s="4"/>
      <c r="S8219" s="4"/>
      <c r="T8219" s="4"/>
      <c r="U8219" s="4"/>
      <c r="V8219" s="4"/>
    </row>
    <row r="8220" spans="1:22">
      <c r="A8220" s="4"/>
      <c r="B8220" s="4"/>
      <c r="C8220" s="18"/>
      <c r="D8220" s="8"/>
      <c r="E8220" s="8"/>
      <c r="F8220" s="4"/>
      <c r="G8220" s="9"/>
      <c r="H8220" s="18"/>
      <c r="I8220" s="18"/>
      <c r="J8220" s="23" t="str">
        <f>IF(OR(ISBLANK(H8220),ISBLANK((I8220))),"",NETWORKDAYS(H8220,I8220,Setup!$A$2:$A$30))</f>
        <v/>
      </c>
      <c r="K8220" s="4"/>
      <c r="L8220" s="4"/>
      <c r="M8220" s="4"/>
      <c r="N8220" s="4"/>
      <c r="O8220" s="4"/>
      <c r="P8220" s="4"/>
      <c r="Q8220" s="4"/>
      <c r="R8220" s="4"/>
      <c r="S8220" s="4"/>
      <c r="T8220" s="4"/>
      <c r="U8220" s="4"/>
      <c r="V8220" s="4"/>
    </row>
    <row r="8221" spans="1:22">
      <c r="A8221" s="4"/>
      <c r="B8221" s="4"/>
      <c r="C8221" s="18"/>
      <c r="D8221" s="8"/>
      <c r="E8221" s="8"/>
      <c r="F8221" s="4"/>
      <c r="G8221" s="9"/>
      <c r="H8221" s="18"/>
      <c r="I8221" s="18"/>
      <c r="J8221" s="23" t="str">
        <f>IF(OR(ISBLANK(H8221),ISBLANK((I8221))),"",NETWORKDAYS(H8221,I8221,Setup!$A$2:$A$30))</f>
        <v/>
      </c>
      <c r="K8221" s="4"/>
      <c r="L8221" s="4"/>
      <c r="M8221" s="4"/>
      <c r="N8221" s="4"/>
      <c r="O8221" s="4"/>
      <c r="P8221" s="4"/>
      <c r="Q8221" s="4"/>
      <c r="R8221" s="4"/>
      <c r="S8221" s="4"/>
      <c r="T8221" s="4"/>
      <c r="U8221" s="4"/>
      <c r="V8221" s="4"/>
    </row>
    <row r="8222" spans="1:22">
      <c r="A8222" s="4"/>
      <c r="B8222" s="4"/>
      <c r="C8222" s="18"/>
      <c r="D8222" s="8"/>
      <c r="E8222" s="8"/>
      <c r="F8222" s="4"/>
      <c r="G8222" s="9"/>
      <c r="H8222" s="18"/>
      <c r="I8222" s="18"/>
      <c r="J8222" s="23" t="str">
        <f>IF(OR(ISBLANK(H8222),ISBLANK((I8222))),"",NETWORKDAYS(H8222,I8222,Setup!$A$2:$A$30))</f>
        <v/>
      </c>
      <c r="K8222" s="4"/>
      <c r="L8222" s="4"/>
      <c r="M8222" s="4"/>
      <c r="N8222" s="4"/>
      <c r="O8222" s="4"/>
      <c r="P8222" s="4"/>
      <c r="Q8222" s="4"/>
      <c r="R8222" s="4"/>
      <c r="S8222" s="4"/>
      <c r="T8222" s="4"/>
      <c r="U8222" s="4"/>
      <c r="V8222" s="4"/>
    </row>
    <row r="8223" spans="1:22">
      <c r="A8223" s="4"/>
      <c r="B8223" s="4"/>
      <c r="C8223" s="18"/>
      <c r="D8223" s="8"/>
      <c r="E8223" s="8"/>
      <c r="F8223" s="4"/>
      <c r="G8223" s="9"/>
      <c r="H8223" s="18"/>
      <c r="I8223" s="18"/>
      <c r="J8223" s="23" t="str">
        <f>IF(OR(ISBLANK(H8223),ISBLANK((I8223))),"",NETWORKDAYS(H8223,I8223,Setup!$A$2:$A$30))</f>
        <v/>
      </c>
      <c r="K8223" s="4"/>
      <c r="L8223" s="4"/>
      <c r="M8223" s="4"/>
      <c r="N8223" s="4"/>
      <c r="O8223" s="4"/>
      <c r="P8223" s="4"/>
      <c r="Q8223" s="4"/>
      <c r="R8223" s="4"/>
      <c r="S8223" s="4"/>
      <c r="T8223" s="4"/>
      <c r="U8223" s="4"/>
      <c r="V8223" s="4"/>
    </row>
    <row r="8224" spans="1:22">
      <c r="A8224" s="4"/>
      <c r="B8224" s="4"/>
      <c r="C8224" s="18"/>
      <c r="D8224" s="8"/>
      <c r="E8224" s="8"/>
      <c r="F8224" s="4"/>
      <c r="G8224" s="9"/>
      <c r="H8224" s="18"/>
      <c r="I8224" s="18"/>
      <c r="J8224" s="23" t="str">
        <f>IF(OR(ISBLANK(H8224),ISBLANK((I8224))),"",NETWORKDAYS(H8224,I8224,Setup!$A$2:$A$30))</f>
        <v/>
      </c>
      <c r="K8224" s="4"/>
      <c r="L8224" s="4"/>
      <c r="M8224" s="4"/>
      <c r="N8224" s="4"/>
      <c r="O8224" s="4"/>
      <c r="P8224" s="4"/>
      <c r="Q8224" s="4"/>
      <c r="R8224" s="4"/>
      <c r="S8224" s="4"/>
      <c r="T8224" s="4"/>
      <c r="U8224" s="4"/>
      <c r="V8224" s="4"/>
    </row>
    <row r="8225" spans="1:22">
      <c r="A8225" s="4"/>
      <c r="B8225" s="4"/>
      <c r="C8225" s="18"/>
      <c r="D8225" s="8"/>
      <c r="E8225" s="8"/>
      <c r="F8225" s="4"/>
      <c r="G8225" s="9"/>
      <c r="H8225" s="18"/>
      <c r="I8225" s="18"/>
      <c r="J8225" s="23" t="str">
        <f>IF(OR(ISBLANK(H8225),ISBLANK((I8225))),"",NETWORKDAYS(H8225,I8225,Setup!$A$2:$A$30))</f>
        <v/>
      </c>
      <c r="K8225" s="4"/>
      <c r="L8225" s="4"/>
      <c r="M8225" s="4"/>
      <c r="N8225" s="4"/>
      <c r="O8225" s="4"/>
      <c r="P8225" s="4"/>
      <c r="Q8225" s="4"/>
      <c r="R8225" s="4"/>
      <c r="S8225" s="4"/>
      <c r="T8225" s="4"/>
      <c r="U8225" s="4"/>
      <c r="V8225" s="4"/>
    </row>
    <row r="8226" spans="1:22">
      <c r="A8226" s="4"/>
      <c r="B8226" s="4"/>
      <c r="C8226" s="18"/>
      <c r="D8226" s="8"/>
      <c r="E8226" s="8"/>
      <c r="F8226" s="4"/>
      <c r="G8226" s="9"/>
      <c r="H8226" s="18"/>
      <c r="I8226" s="18"/>
      <c r="J8226" s="23" t="str">
        <f>IF(OR(ISBLANK(H8226),ISBLANK((I8226))),"",NETWORKDAYS(H8226,I8226,Setup!$A$2:$A$30))</f>
        <v/>
      </c>
      <c r="K8226" s="4"/>
      <c r="L8226" s="4"/>
      <c r="M8226" s="4"/>
      <c r="N8226" s="4"/>
      <c r="O8226" s="4"/>
      <c r="P8226" s="4"/>
      <c r="Q8226" s="4"/>
      <c r="R8226" s="4"/>
      <c r="S8226" s="4"/>
      <c r="T8226" s="4"/>
      <c r="U8226" s="4"/>
      <c r="V8226" s="4"/>
    </row>
    <row r="8227" spans="1:22">
      <c r="A8227" s="4"/>
      <c r="B8227" s="4"/>
      <c r="C8227" s="18"/>
      <c r="D8227" s="8"/>
      <c r="E8227" s="8"/>
      <c r="F8227" s="4"/>
      <c r="G8227" s="9"/>
      <c r="H8227" s="18"/>
      <c r="I8227" s="18"/>
      <c r="J8227" s="23" t="str">
        <f>IF(OR(ISBLANK(H8227),ISBLANK((I8227))),"",NETWORKDAYS(H8227,I8227,Setup!$A$2:$A$30))</f>
        <v/>
      </c>
      <c r="K8227" s="4"/>
      <c r="L8227" s="4"/>
      <c r="M8227" s="4"/>
      <c r="N8227" s="4"/>
      <c r="O8227" s="4"/>
      <c r="P8227" s="4"/>
      <c r="Q8227" s="4"/>
      <c r="R8227" s="4"/>
      <c r="S8227" s="4"/>
      <c r="T8227" s="4"/>
      <c r="U8227" s="4"/>
      <c r="V8227" s="4"/>
    </row>
    <row r="8228" spans="1:22">
      <c r="A8228" s="4"/>
      <c r="B8228" s="4"/>
      <c r="C8228" s="18"/>
      <c r="D8228" s="8"/>
      <c r="E8228" s="8"/>
      <c r="F8228" s="4"/>
      <c r="G8228" s="9"/>
      <c r="H8228" s="18"/>
      <c r="I8228" s="18"/>
      <c r="J8228" s="23" t="str">
        <f>IF(OR(ISBLANK(H8228),ISBLANK((I8228))),"",NETWORKDAYS(H8228,I8228,Setup!$A$2:$A$30))</f>
        <v/>
      </c>
      <c r="K8228" s="4"/>
      <c r="L8228" s="4"/>
      <c r="M8228" s="4"/>
      <c r="N8228" s="4"/>
      <c r="O8228" s="4"/>
      <c r="P8228" s="4"/>
      <c r="Q8228" s="4"/>
      <c r="R8228" s="4"/>
      <c r="S8228" s="4"/>
      <c r="T8228" s="4"/>
      <c r="U8228" s="4"/>
      <c r="V8228" s="4"/>
    </row>
    <row r="8229" spans="1:22">
      <c r="A8229" s="4"/>
      <c r="B8229" s="4"/>
      <c r="C8229" s="18"/>
      <c r="D8229" s="8"/>
      <c r="E8229" s="8"/>
      <c r="F8229" s="4"/>
      <c r="G8229" s="9"/>
      <c r="H8229" s="18"/>
      <c r="I8229" s="18"/>
      <c r="J8229" s="23" t="str">
        <f>IF(OR(ISBLANK(H8229),ISBLANK((I8229))),"",NETWORKDAYS(H8229,I8229,Setup!$A$2:$A$30))</f>
        <v/>
      </c>
      <c r="K8229" s="4"/>
      <c r="L8229" s="4"/>
      <c r="M8229" s="4"/>
      <c r="N8229" s="4"/>
      <c r="O8229" s="4"/>
      <c r="P8229" s="4"/>
      <c r="Q8229" s="4"/>
      <c r="R8229" s="4"/>
      <c r="S8229" s="4"/>
      <c r="T8229" s="4"/>
      <c r="U8229" s="4"/>
      <c r="V8229" s="4"/>
    </row>
    <row r="8230" spans="1:22">
      <c r="A8230" s="4"/>
      <c r="B8230" s="4"/>
      <c r="C8230" s="18"/>
      <c r="D8230" s="8"/>
      <c r="E8230" s="8"/>
      <c r="F8230" s="4"/>
      <c r="G8230" s="9"/>
      <c r="H8230" s="18"/>
      <c r="I8230" s="18"/>
      <c r="J8230" s="23" t="str">
        <f>IF(OR(ISBLANK(H8230),ISBLANK((I8230))),"",NETWORKDAYS(H8230,I8230,Setup!$A$2:$A$30))</f>
        <v/>
      </c>
      <c r="K8230" s="4"/>
      <c r="L8230" s="4"/>
      <c r="M8230" s="4"/>
      <c r="N8230" s="4"/>
      <c r="O8230" s="4"/>
      <c r="P8230" s="4"/>
      <c r="Q8230" s="4"/>
      <c r="R8230" s="4"/>
      <c r="S8230" s="4"/>
      <c r="T8230" s="4"/>
      <c r="U8230" s="4"/>
      <c r="V8230" s="4"/>
    </row>
    <row r="8231" spans="1:22">
      <c r="A8231" s="4"/>
      <c r="B8231" s="4"/>
      <c r="C8231" s="18"/>
      <c r="D8231" s="8"/>
      <c r="E8231" s="8"/>
      <c r="F8231" s="4"/>
      <c r="G8231" s="9"/>
      <c r="H8231" s="18"/>
      <c r="I8231" s="18"/>
      <c r="J8231" s="23" t="str">
        <f>IF(OR(ISBLANK(H8231),ISBLANK((I8231))),"",NETWORKDAYS(H8231,I8231,Setup!$A$2:$A$30))</f>
        <v/>
      </c>
      <c r="K8231" s="4"/>
      <c r="L8231" s="4"/>
      <c r="M8231" s="4"/>
      <c r="N8231" s="4"/>
      <c r="O8231" s="4"/>
      <c r="P8231" s="4"/>
      <c r="Q8231" s="4"/>
      <c r="R8231" s="4"/>
      <c r="S8231" s="4"/>
      <c r="T8231" s="4"/>
      <c r="U8231" s="4"/>
      <c r="V8231" s="4"/>
    </row>
    <row r="8232" spans="1:22">
      <c r="A8232" s="4"/>
      <c r="B8232" s="4"/>
      <c r="C8232" s="18"/>
      <c r="D8232" s="8"/>
      <c r="E8232" s="8"/>
      <c r="F8232" s="4"/>
      <c r="G8232" s="9"/>
      <c r="H8232" s="18"/>
      <c r="I8232" s="18"/>
      <c r="J8232" s="23" t="str">
        <f>IF(OR(ISBLANK(H8232),ISBLANK((I8232))),"",NETWORKDAYS(H8232,I8232,Setup!$A$2:$A$30))</f>
        <v/>
      </c>
      <c r="K8232" s="4"/>
      <c r="L8232" s="4"/>
      <c r="M8232" s="4"/>
      <c r="N8232" s="4"/>
      <c r="O8232" s="4"/>
      <c r="P8232" s="4"/>
      <c r="Q8232" s="4"/>
      <c r="R8232" s="4"/>
      <c r="S8232" s="4"/>
      <c r="T8232" s="4"/>
      <c r="U8232" s="4"/>
      <c r="V8232" s="4"/>
    </row>
    <row r="8233" spans="1:22">
      <c r="A8233" s="4"/>
      <c r="B8233" s="4"/>
      <c r="C8233" s="18"/>
      <c r="D8233" s="8"/>
      <c r="E8233" s="8"/>
      <c r="F8233" s="4"/>
      <c r="G8233" s="9"/>
      <c r="H8233" s="18"/>
      <c r="I8233" s="18"/>
      <c r="J8233" s="23" t="str">
        <f>IF(OR(ISBLANK(H8233),ISBLANK((I8233))),"",NETWORKDAYS(H8233,I8233,Setup!$A$2:$A$30))</f>
        <v/>
      </c>
      <c r="K8233" s="4"/>
      <c r="L8233" s="4"/>
      <c r="M8233" s="4"/>
      <c r="N8233" s="4"/>
      <c r="O8233" s="4"/>
      <c r="P8233" s="4"/>
      <c r="Q8233" s="4"/>
      <c r="R8233" s="4"/>
      <c r="S8233" s="4"/>
      <c r="T8233" s="4"/>
      <c r="U8233" s="4"/>
      <c r="V8233" s="4"/>
    </row>
    <row r="8234" spans="1:22">
      <c r="A8234" s="4"/>
      <c r="B8234" s="4"/>
      <c r="C8234" s="18"/>
      <c r="D8234" s="8"/>
      <c r="E8234" s="8"/>
      <c r="F8234" s="4"/>
      <c r="G8234" s="9"/>
      <c r="H8234" s="18"/>
      <c r="I8234" s="18"/>
      <c r="J8234" s="23" t="str">
        <f>IF(OR(ISBLANK(H8234),ISBLANK((I8234))),"",NETWORKDAYS(H8234,I8234,Setup!$A$2:$A$30))</f>
        <v/>
      </c>
      <c r="K8234" s="4"/>
      <c r="L8234" s="4"/>
      <c r="M8234" s="4"/>
      <c r="N8234" s="4"/>
      <c r="O8234" s="4"/>
      <c r="P8234" s="4"/>
      <c r="Q8234" s="4"/>
      <c r="R8234" s="4"/>
      <c r="S8234" s="4"/>
      <c r="T8234" s="4"/>
      <c r="U8234" s="4"/>
      <c r="V8234" s="4"/>
    </row>
    <row r="8235" spans="1:22">
      <c r="A8235" s="4"/>
      <c r="B8235" s="4"/>
      <c r="C8235" s="18"/>
      <c r="D8235" s="8"/>
      <c r="E8235" s="8"/>
      <c r="F8235" s="4"/>
      <c r="G8235" s="9"/>
      <c r="H8235" s="18"/>
      <c r="I8235" s="18"/>
      <c r="J8235" s="23" t="str">
        <f>IF(OR(ISBLANK(H8235),ISBLANK((I8235))),"",NETWORKDAYS(H8235,I8235,Setup!$A$2:$A$30))</f>
        <v/>
      </c>
      <c r="K8235" s="4"/>
      <c r="L8235" s="4"/>
      <c r="M8235" s="4"/>
      <c r="N8235" s="4"/>
      <c r="O8235" s="4"/>
      <c r="P8235" s="4"/>
      <c r="Q8235" s="4"/>
      <c r="R8235" s="4"/>
      <c r="S8235" s="4"/>
      <c r="T8235" s="4"/>
      <c r="U8235" s="4"/>
      <c r="V8235" s="4"/>
    </row>
    <row r="8236" spans="1:22">
      <c r="A8236" s="4"/>
      <c r="B8236" s="4"/>
      <c r="C8236" s="18"/>
      <c r="D8236" s="8"/>
      <c r="E8236" s="8"/>
      <c r="F8236" s="4"/>
      <c r="G8236" s="9"/>
      <c r="H8236" s="18"/>
      <c r="I8236" s="18"/>
      <c r="J8236" s="23" t="str">
        <f>IF(OR(ISBLANK(H8236),ISBLANK((I8236))),"",NETWORKDAYS(H8236,I8236,Setup!$A$2:$A$30))</f>
        <v/>
      </c>
      <c r="K8236" s="4"/>
      <c r="L8236" s="4"/>
      <c r="M8236" s="4"/>
      <c r="N8236" s="4"/>
      <c r="O8236" s="4"/>
      <c r="P8236" s="4"/>
      <c r="Q8236" s="4"/>
      <c r="R8236" s="4"/>
      <c r="S8236" s="4"/>
      <c r="T8236" s="4"/>
      <c r="U8236" s="4"/>
      <c r="V8236" s="4"/>
    </row>
    <row r="8237" spans="1:22">
      <c r="A8237" s="4"/>
      <c r="B8237" s="4"/>
      <c r="C8237" s="18"/>
      <c r="D8237" s="8"/>
      <c r="E8237" s="8"/>
      <c r="F8237" s="4"/>
      <c r="G8237" s="9"/>
      <c r="H8237" s="18"/>
      <c r="I8237" s="18"/>
      <c r="J8237" s="23" t="str">
        <f>IF(OR(ISBLANK(H8237),ISBLANK((I8237))),"",NETWORKDAYS(H8237,I8237,Setup!$A$2:$A$30))</f>
        <v/>
      </c>
      <c r="K8237" s="4"/>
      <c r="L8237" s="4"/>
      <c r="M8237" s="4"/>
      <c r="N8237" s="4"/>
      <c r="O8237" s="4"/>
      <c r="P8237" s="4"/>
      <c r="Q8237" s="4"/>
      <c r="R8237" s="4"/>
      <c r="S8237" s="4"/>
      <c r="T8237" s="4"/>
      <c r="U8237" s="4"/>
      <c r="V8237" s="4"/>
    </row>
    <row r="8238" spans="1:22">
      <c r="A8238" s="4"/>
      <c r="B8238" s="4"/>
      <c r="C8238" s="18"/>
      <c r="D8238" s="8"/>
      <c r="E8238" s="8"/>
      <c r="F8238" s="4"/>
      <c r="G8238" s="9"/>
      <c r="H8238" s="18"/>
      <c r="I8238" s="18"/>
      <c r="J8238" s="23" t="str">
        <f>IF(OR(ISBLANK(H8238),ISBLANK((I8238))),"",NETWORKDAYS(H8238,I8238,Setup!$A$2:$A$30))</f>
        <v/>
      </c>
      <c r="K8238" s="4"/>
      <c r="L8238" s="4"/>
      <c r="M8238" s="4"/>
      <c r="N8238" s="4"/>
      <c r="O8238" s="4"/>
      <c r="P8238" s="4"/>
      <c r="Q8238" s="4"/>
      <c r="R8238" s="4"/>
      <c r="S8238" s="4"/>
      <c r="T8238" s="4"/>
      <c r="U8238" s="4"/>
      <c r="V8238" s="4"/>
    </row>
    <row r="8239" spans="1:22">
      <c r="A8239" s="4"/>
      <c r="B8239" s="4"/>
      <c r="C8239" s="18"/>
      <c r="D8239" s="8"/>
      <c r="E8239" s="8"/>
      <c r="F8239" s="4"/>
      <c r="G8239" s="9"/>
      <c r="H8239" s="18"/>
      <c r="I8239" s="18"/>
      <c r="J8239" s="23" t="str">
        <f>IF(OR(ISBLANK(H8239),ISBLANK((I8239))),"",NETWORKDAYS(H8239,I8239,Setup!$A$2:$A$30))</f>
        <v/>
      </c>
      <c r="K8239" s="4"/>
      <c r="L8239" s="4"/>
      <c r="M8239" s="4"/>
      <c r="N8239" s="4"/>
      <c r="O8239" s="4"/>
      <c r="P8239" s="4"/>
      <c r="Q8239" s="4"/>
      <c r="R8239" s="4"/>
      <c r="S8239" s="4"/>
      <c r="T8239" s="4"/>
      <c r="U8239" s="4"/>
      <c r="V8239" s="4"/>
    </row>
    <row r="8240" spans="1:22">
      <c r="A8240" s="4"/>
      <c r="B8240" s="4"/>
      <c r="C8240" s="18"/>
      <c r="D8240" s="8"/>
      <c r="E8240" s="8"/>
      <c r="F8240" s="4"/>
      <c r="G8240" s="9"/>
      <c r="H8240" s="18"/>
      <c r="I8240" s="18"/>
      <c r="J8240" s="23" t="str">
        <f>IF(OR(ISBLANK(H8240),ISBLANK((I8240))),"",NETWORKDAYS(H8240,I8240,Setup!$A$2:$A$30))</f>
        <v/>
      </c>
      <c r="K8240" s="4"/>
      <c r="L8240" s="4"/>
      <c r="M8240" s="4"/>
      <c r="N8240" s="4"/>
      <c r="O8240" s="4"/>
      <c r="P8240" s="4"/>
      <c r="Q8240" s="4"/>
      <c r="R8240" s="4"/>
      <c r="S8240" s="4"/>
      <c r="T8240" s="4"/>
      <c r="U8240" s="4"/>
      <c r="V8240" s="4"/>
    </row>
    <row r="8241" spans="1:22">
      <c r="A8241" s="4"/>
      <c r="B8241" s="4"/>
      <c r="C8241" s="18"/>
      <c r="D8241" s="8"/>
      <c r="E8241" s="8"/>
      <c r="F8241" s="4"/>
      <c r="G8241" s="9"/>
      <c r="H8241" s="18"/>
      <c r="I8241" s="18"/>
      <c r="J8241" s="23" t="str">
        <f>IF(OR(ISBLANK(H8241),ISBLANK((I8241))),"",NETWORKDAYS(H8241,I8241,Setup!$A$2:$A$30))</f>
        <v/>
      </c>
      <c r="K8241" s="4"/>
      <c r="L8241" s="4"/>
      <c r="M8241" s="4"/>
      <c r="N8241" s="4"/>
      <c r="O8241" s="4"/>
      <c r="P8241" s="4"/>
      <c r="Q8241" s="4"/>
      <c r="R8241" s="4"/>
      <c r="S8241" s="4"/>
      <c r="T8241" s="4"/>
      <c r="U8241" s="4"/>
      <c r="V8241" s="4"/>
    </row>
    <row r="8242" spans="1:22">
      <c r="A8242" s="4"/>
      <c r="B8242" s="4"/>
      <c r="C8242" s="18"/>
      <c r="D8242" s="8"/>
      <c r="E8242" s="8"/>
      <c r="F8242" s="4"/>
      <c r="G8242" s="9"/>
      <c r="H8242" s="18"/>
      <c r="I8242" s="18"/>
      <c r="J8242" s="23" t="str">
        <f>IF(OR(ISBLANK(H8242),ISBLANK((I8242))),"",NETWORKDAYS(H8242,I8242,Setup!$A$2:$A$30))</f>
        <v/>
      </c>
      <c r="K8242" s="4"/>
      <c r="L8242" s="4"/>
      <c r="M8242" s="4"/>
      <c r="N8242" s="4"/>
      <c r="O8242" s="4"/>
      <c r="P8242" s="4"/>
      <c r="Q8242" s="4"/>
      <c r="R8242" s="4"/>
      <c r="S8242" s="4"/>
      <c r="T8242" s="4"/>
      <c r="U8242" s="4"/>
      <c r="V8242" s="4"/>
    </row>
    <row r="8243" spans="1:22">
      <c r="A8243" s="4"/>
      <c r="B8243" s="4"/>
      <c r="C8243" s="18"/>
      <c r="D8243" s="8"/>
      <c r="E8243" s="8"/>
      <c r="F8243" s="4"/>
      <c r="G8243" s="9"/>
      <c r="H8243" s="18"/>
      <c r="I8243" s="18"/>
      <c r="J8243" s="23" t="str">
        <f>IF(OR(ISBLANK(H8243),ISBLANK((I8243))),"",NETWORKDAYS(H8243,I8243,Setup!$A$2:$A$30))</f>
        <v/>
      </c>
      <c r="K8243" s="4"/>
      <c r="L8243" s="4"/>
      <c r="M8243" s="4"/>
      <c r="N8243" s="4"/>
      <c r="O8243" s="4"/>
      <c r="P8243" s="4"/>
      <c r="Q8243" s="4"/>
      <c r="R8243" s="4"/>
      <c r="S8243" s="4"/>
      <c r="T8243" s="4"/>
      <c r="U8243" s="4"/>
      <c r="V8243" s="4"/>
    </row>
    <row r="8244" spans="1:22">
      <c r="A8244" s="4"/>
      <c r="B8244" s="4"/>
      <c r="C8244" s="18"/>
      <c r="D8244" s="8"/>
      <c r="E8244" s="8"/>
      <c r="F8244" s="4"/>
      <c r="G8244" s="9"/>
      <c r="H8244" s="18"/>
      <c r="I8244" s="18"/>
      <c r="J8244" s="23" t="str">
        <f>IF(OR(ISBLANK(H8244),ISBLANK((I8244))),"",NETWORKDAYS(H8244,I8244,Setup!$A$2:$A$30))</f>
        <v/>
      </c>
      <c r="K8244" s="4"/>
      <c r="L8244" s="4"/>
      <c r="M8244" s="4"/>
      <c r="N8244" s="4"/>
      <c r="O8244" s="4"/>
      <c r="P8244" s="4"/>
      <c r="Q8244" s="4"/>
      <c r="R8244" s="4"/>
      <c r="S8244" s="4"/>
      <c r="T8244" s="4"/>
      <c r="U8244" s="4"/>
      <c r="V8244" s="4"/>
    </row>
    <row r="8245" spans="1:22">
      <c r="A8245" s="4"/>
      <c r="B8245" s="4"/>
      <c r="C8245" s="18"/>
      <c r="D8245" s="8"/>
      <c r="E8245" s="8"/>
      <c r="F8245" s="4"/>
      <c r="G8245" s="9"/>
      <c r="H8245" s="18"/>
      <c r="I8245" s="18"/>
      <c r="J8245" s="23" t="str">
        <f>IF(OR(ISBLANK(H8245),ISBLANK((I8245))),"",NETWORKDAYS(H8245,I8245,Setup!$A$2:$A$30))</f>
        <v/>
      </c>
      <c r="K8245" s="4"/>
      <c r="L8245" s="4"/>
      <c r="M8245" s="4"/>
      <c r="N8245" s="4"/>
      <c r="O8245" s="4"/>
      <c r="P8245" s="4"/>
      <c r="Q8245" s="4"/>
      <c r="R8245" s="4"/>
      <c r="S8245" s="4"/>
      <c r="T8245" s="4"/>
      <c r="U8245" s="4"/>
      <c r="V8245" s="4"/>
    </row>
    <row r="8246" spans="1:22">
      <c r="A8246" s="4"/>
      <c r="B8246" s="4"/>
      <c r="C8246" s="18"/>
      <c r="D8246" s="8"/>
      <c r="E8246" s="8"/>
      <c r="F8246" s="4"/>
      <c r="G8246" s="9"/>
      <c r="H8246" s="18"/>
      <c r="I8246" s="18"/>
      <c r="J8246" s="23" t="str">
        <f>IF(OR(ISBLANK(H8246),ISBLANK((I8246))),"",NETWORKDAYS(H8246,I8246,Setup!$A$2:$A$30))</f>
        <v/>
      </c>
      <c r="K8246" s="4"/>
      <c r="L8246" s="4"/>
      <c r="M8246" s="4"/>
      <c r="N8246" s="4"/>
      <c r="O8246" s="4"/>
      <c r="P8246" s="4"/>
      <c r="Q8246" s="4"/>
      <c r="R8246" s="4"/>
      <c r="S8246" s="4"/>
      <c r="T8246" s="4"/>
      <c r="U8246" s="4"/>
      <c r="V8246" s="4"/>
    </row>
    <row r="8247" spans="1:22">
      <c r="A8247" s="4"/>
      <c r="B8247" s="4"/>
      <c r="C8247" s="18"/>
      <c r="D8247" s="8"/>
      <c r="E8247" s="8"/>
      <c r="F8247" s="4"/>
      <c r="G8247" s="9"/>
      <c r="H8247" s="18"/>
      <c r="I8247" s="18"/>
      <c r="J8247" s="23" t="str">
        <f>IF(OR(ISBLANK(H8247),ISBLANK((I8247))),"",NETWORKDAYS(H8247,I8247,Setup!$A$2:$A$30))</f>
        <v/>
      </c>
      <c r="K8247" s="4"/>
      <c r="L8247" s="4"/>
      <c r="M8247" s="4"/>
      <c r="N8247" s="4"/>
      <c r="O8247" s="4"/>
      <c r="P8247" s="4"/>
      <c r="Q8247" s="4"/>
      <c r="R8247" s="4"/>
      <c r="S8247" s="4"/>
      <c r="T8247" s="4"/>
      <c r="U8247" s="4"/>
      <c r="V8247" s="4"/>
    </row>
    <row r="8248" spans="1:22">
      <c r="A8248" s="4"/>
      <c r="B8248" s="4"/>
      <c r="C8248" s="18"/>
      <c r="D8248" s="8"/>
      <c r="E8248" s="8"/>
      <c r="F8248" s="4"/>
      <c r="G8248" s="9"/>
      <c r="H8248" s="18"/>
      <c r="I8248" s="18"/>
      <c r="J8248" s="23" t="str">
        <f>IF(OR(ISBLANK(H8248),ISBLANK((I8248))),"",NETWORKDAYS(H8248,I8248,Setup!$A$2:$A$30))</f>
        <v/>
      </c>
      <c r="K8248" s="4"/>
      <c r="L8248" s="4"/>
      <c r="M8248" s="4"/>
      <c r="N8248" s="4"/>
      <c r="O8248" s="4"/>
      <c r="P8248" s="4"/>
      <c r="Q8248" s="4"/>
      <c r="R8248" s="4"/>
      <c r="S8248" s="4"/>
      <c r="T8248" s="4"/>
      <c r="U8248" s="4"/>
      <c r="V8248" s="4"/>
    </row>
    <row r="8249" spans="1:22">
      <c r="A8249" s="4"/>
      <c r="B8249" s="4"/>
      <c r="C8249" s="18"/>
      <c r="D8249" s="8"/>
      <c r="E8249" s="8"/>
      <c r="F8249" s="4"/>
      <c r="G8249" s="9"/>
      <c r="H8249" s="18"/>
      <c r="I8249" s="18"/>
      <c r="J8249" s="23" t="str">
        <f>IF(OR(ISBLANK(H8249),ISBLANK((I8249))),"",NETWORKDAYS(H8249,I8249,Setup!$A$2:$A$30))</f>
        <v/>
      </c>
      <c r="K8249" s="4"/>
      <c r="L8249" s="4"/>
      <c r="M8249" s="4"/>
      <c r="N8249" s="4"/>
      <c r="O8249" s="4"/>
      <c r="P8249" s="4"/>
      <c r="Q8249" s="4"/>
      <c r="R8249" s="4"/>
      <c r="S8249" s="4"/>
      <c r="T8249" s="4"/>
      <c r="U8249" s="4"/>
      <c r="V8249" s="4"/>
    </row>
    <row r="8250" spans="1:22">
      <c r="A8250" s="4"/>
      <c r="B8250" s="4"/>
      <c r="C8250" s="18"/>
      <c r="D8250" s="8"/>
      <c r="E8250" s="8"/>
      <c r="F8250" s="4"/>
      <c r="G8250" s="9"/>
      <c r="H8250" s="18"/>
      <c r="I8250" s="18"/>
      <c r="J8250" s="23" t="str">
        <f>IF(OR(ISBLANK(H8250),ISBLANK((I8250))),"",NETWORKDAYS(H8250,I8250,Setup!$A$2:$A$30))</f>
        <v/>
      </c>
      <c r="K8250" s="4"/>
      <c r="L8250" s="4"/>
      <c r="M8250" s="4"/>
      <c r="N8250" s="4"/>
      <c r="O8250" s="4"/>
      <c r="P8250" s="4"/>
      <c r="Q8250" s="4"/>
      <c r="R8250" s="4"/>
      <c r="S8250" s="4"/>
      <c r="T8250" s="4"/>
      <c r="U8250" s="4"/>
      <c r="V8250" s="4"/>
    </row>
    <row r="8251" spans="1:22">
      <c r="A8251" s="4"/>
      <c r="B8251" s="4"/>
      <c r="C8251" s="18"/>
      <c r="D8251" s="8"/>
      <c r="E8251" s="8"/>
      <c r="F8251" s="4"/>
      <c r="G8251" s="9"/>
      <c r="H8251" s="18"/>
      <c r="I8251" s="18"/>
      <c r="J8251" s="23" t="str">
        <f>IF(OR(ISBLANK(H8251),ISBLANK((I8251))),"",NETWORKDAYS(H8251,I8251,Setup!$A$2:$A$30))</f>
        <v/>
      </c>
      <c r="K8251" s="4"/>
      <c r="L8251" s="4"/>
      <c r="M8251" s="4"/>
      <c r="N8251" s="4"/>
      <c r="O8251" s="4"/>
      <c r="P8251" s="4"/>
      <c r="Q8251" s="4"/>
      <c r="R8251" s="4"/>
      <c r="S8251" s="4"/>
      <c r="T8251" s="4"/>
      <c r="U8251" s="4"/>
      <c r="V8251" s="4"/>
    </row>
    <row r="8252" spans="1:22">
      <c r="A8252" s="4"/>
      <c r="B8252" s="4"/>
      <c r="C8252" s="18"/>
      <c r="D8252" s="8"/>
      <c r="E8252" s="8"/>
      <c r="F8252" s="4"/>
      <c r="G8252" s="9"/>
      <c r="H8252" s="18"/>
      <c r="I8252" s="18"/>
      <c r="J8252" s="23" t="str">
        <f>IF(OR(ISBLANK(H8252),ISBLANK((I8252))),"",NETWORKDAYS(H8252,I8252,Setup!$A$2:$A$30))</f>
        <v/>
      </c>
      <c r="K8252" s="4"/>
      <c r="L8252" s="4"/>
      <c r="M8252" s="4"/>
      <c r="N8252" s="4"/>
      <c r="O8252" s="4"/>
      <c r="P8252" s="4"/>
      <c r="Q8252" s="4"/>
      <c r="R8252" s="4"/>
      <c r="S8252" s="4"/>
      <c r="T8252" s="4"/>
      <c r="U8252" s="4"/>
      <c r="V8252" s="4"/>
    </row>
    <row r="8253" spans="1:22">
      <c r="A8253" s="4"/>
      <c r="B8253" s="4"/>
      <c r="C8253" s="18"/>
      <c r="D8253" s="8"/>
      <c r="E8253" s="8"/>
      <c r="F8253" s="4"/>
      <c r="G8253" s="9"/>
      <c r="H8253" s="18"/>
      <c r="I8253" s="18"/>
      <c r="J8253" s="23" t="str">
        <f>IF(OR(ISBLANK(H8253),ISBLANK((I8253))),"",NETWORKDAYS(H8253,I8253,Setup!$A$2:$A$30))</f>
        <v/>
      </c>
      <c r="K8253" s="4"/>
      <c r="L8253" s="4"/>
      <c r="M8253" s="4"/>
      <c r="N8253" s="4"/>
      <c r="O8253" s="4"/>
      <c r="P8253" s="4"/>
      <c r="Q8253" s="4"/>
      <c r="R8253" s="4"/>
      <c r="S8253" s="4"/>
      <c r="T8253" s="4"/>
      <c r="U8253" s="4"/>
      <c r="V8253" s="4"/>
    </row>
    <row r="8254" spans="1:22">
      <c r="A8254" s="4"/>
      <c r="B8254" s="4"/>
      <c r="C8254" s="18"/>
      <c r="D8254" s="8"/>
      <c r="E8254" s="8"/>
      <c r="F8254" s="4"/>
      <c r="G8254" s="9"/>
      <c r="H8254" s="18"/>
      <c r="I8254" s="18"/>
      <c r="J8254" s="23" t="str">
        <f>IF(OR(ISBLANK(H8254),ISBLANK((I8254))),"",NETWORKDAYS(H8254,I8254,Setup!$A$2:$A$30))</f>
        <v/>
      </c>
      <c r="K8254" s="4"/>
      <c r="L8254" s="4"/>
      <c r="M8254" s="4"/>
      <c r="N8254" s="4"/>
      <c r="O8254" s="4"/>
      <c r="P8254" s="4"/>
      <c r="Q8254" s="4"/>
      <c r="R8254" s="4"/>
      <c r="S8254" s="4"/>
      <c r="T8254" s="4"/>
      <c r="U8254" s="4"/>
      <c r="V8254" s="4"/>
    </row>
    <row r="8255" spans="1:22">
      <c r="A8255" s="4"/>
      <c r="B8255" s="4"/>
      <c r="C8255" s="18"/>
      <c r="D8255" s="8"/>
      <c r="E8255" s="8"/>
      <c r="F8255" s="4"/>
      <c r="G8255" s="9"/>
      <c r="H8255" s="18"/>
      <c r="I8255" s="18"/>
      <c r="J8255" s="23" t="str">
        <f>IF(OR(ISBLANK(H8255),ISBLANK((I8255))),"",NETWORKDAYS(H8255,I8255,Setup!$A$2:$A$30))</f>
        <v/>
      </c>
      <c r="K8255" s="4"/>
      <c r="L8255" s="4"/>
      <c r="M8255" s="4"/>
      <c r="N8255" s="4"/>
      <c r="O8255" s="4"/>
      <c r="P8255" s="4"/>
      <c r="Q8255" s="4"/>
      <c r="R8255" s="4"/>
      <c r="S8255" s="4"/>
      <c r="T8255" s="4"/>
      <c r="U8255" s="4"/>
      <c r="V8255" s="4"/>
    </row>
    <row r="8256" spans="1:22">
      <c r="A8256" s="4"/>
      <c r="B8256" s="4"/>
      <c r="C8256" s="18"/>
      <c r="D8256" s="8"/>
      <c r="E8256" s="8"/>
      <c r="F8256" s="4"/>
      <c r="G8256" s="9"/>
      <c r="H8256" s="18"/>
      <c r="I8256" s="18"/>
      <c r="J8256" s="23" t="str">
        <f>IF(OR(ISBLANK(H8256),ISBLANK((I8256))),"",NETWORKDAYS(H8256,I8256,Setup!$A$2:$A$30))</f>
        <v/>
      </c>
      <c r="K8256" s="4"/>
      <c r="L8256" s="4"/>
      <c r="M8256" s="4"/>
      <c r="N8256" s="4"/>
      <c r="O8256" s="4"/>
      <c r="P8256" s="4"/>
      <c r="Q8256" s="4"/>
      <c r="R8256" s="4"/>
      <c r="S8256" s="4"/>
      <c r="T8256" s="4"/>
      <c r="U8256" s="4"/>
      <c r="V8256" s="4"/>
    </row>
    <row r="8257" spans="1:22">
      <c r="A8257" s="4"/>
      <c r="B8257" s="4"/>
      <c r="C8257" s="18"/>
      <c r="D8257" s="8"/>
      <c r="E8257" s="8"/>
      <c r="F8257" s="4"/>
      <c r="G8257" s="9"/>
      <c r="H8257" s="18"/>
      <c r="I8257" s="18"/>
      <c r="J8257" s="23" t="str">
        <f>IF(OR(ISBLANK(H8257),ISBLANK((I8257))),"",NETWORKDAYS(H8257,I8257,Setup!$A$2:$A$30))</f>
        <v/>
      </c>
      <c r="K8257" s="4"/>
      <c r="L8257" s="4"/>
      <c r="M8257" s="4"/>
      <c r="N8257" s="4"/>
      <c r="O8257" s="4"/>
      <c r="P8257" s="4"/>
      <c r="Q8257" s="4"/>
      <c r="R8257" s="4"/>
      <c r="S8257" s="4"/>
      <c r="T8257" s="4"/>
      <c r="U8257" s="4"/>
      <c r="V8257" s="4"/>
    </row>
    <row r="8258" spans="1:22">
      <c r="A8258" s="4"/>
      <c r="B8258" s="4"/>
      <c r="C8258" s="18"/>
      <c r="D8258" s="8"/>
      <c r="E8258" s="8"/>
      <c r="F8258" s="4"/>
      <c r="G8258" s="9"/>
      <c r="H8258" s="18"/>
      <c r="I8258" s="18"/>
      <c r="J8258" s="23" t="str">
        <f>IF(OR(ISBLANK(H8258),ISBLANK((I8258))),"",NETWORKDAYS(H8258,I8258,Setup!$A$2:$A$30))</f>
        <v/>
      </c>
      <c r="K8258" s="4"/>
      <c r="L8258" s="4"/>
      <c r="M8258" s="4"/>
      <c r="N8258" s="4"/>
      <c r="O8258" s="4"/>
      <c r="P8258" s="4"/>
      <c r="Q8258" s="4"/>
      <c r="R8258" s="4"/>
      <c r="S8258" s="4"/>
      <c r="T8258" s="4"/>
      <c r="U8258" s="4"/>
      <c r="V8258" s="4"/>
    </row>
    <row r="8259" spans="1:22">
      <c r="A8259" s="4"/>
      <c r="B8259" s="4"/>
      <c r="C8259" s="18"/>
      <c r="D8259" s="8"/>
      <c r="E8259" s="8"/>
      <c r="F8259" s="4"/>
      <c r="G8259" s="9"/>
      <c r="H8259" s="18"/>
      <c r="I8259" s="18"/>
      <c r="J8259" s="23" t="str">
        <f>IF(OR(ISBLANK(H8259),ISBLANK((I8259))),"",NETWORKDAYS(H8259,I8259,Setup!$A$2:$A$30))</f>
        <v/>
      </c>
      <c r="K8259" s="4"/>
      <c r="L8259" s="4"/>
      <c r="M8259" s="4"/>
      <c r="N8259" s="4"/>
      <c r="O8259" s="4"/>
      <c r="P8259" s="4"/>
      <c r="Q8259" s="4"/>
      <c r="R8259" s="4"/>
      <c r="S8259" s="4"/>
      <c r="T8259" s="4"/>
      <c r="U8259" s="4"/>
      <c r="V8259" s="4"/>
    </row>
    <row r="8260" spans="1:22">
      <c r="A8260" s="4"/>
      <c r="B8260" s="4"/>
      <c r="C8260" s="18"/>
      <c r="D8260" s="8"/>
      <c r="E8260" s="8"/>
      <c r="F8260" s="4"/>
      <c r="G8260" s="9"/>
      <c r="H8260" s="18"/>
      <c r="I8260" s="18"/>
      <c r="J8260" s="23" t="str">
        <f>IF(OR(ISBLANK(H8260),ISBLANK((I8260))),"",NETWORKDAYS(H8260,I8260,Setup!$A$2:$A$30))</f>
        <v/>
      </c>
      <c r="K8260" s="4"/>
      <c r="L8260" s="4"/>
      <c r="M8260" s="4"/>
      <c r="N8260" s="4"/>
      <c r="O8260" s="4"/>
      <c r="P8260" s="4"/>
      <c r="Q8260" s="4"/>
      <c r="R8260" s="4"/>
      <c r="S8260" s="4"/>
      <c r="T8260" s="4"/>
      <c r="U8260" s="4"/>
      <c r="V8260" s="4"/>
    </row>
    <row r="8261" spans="1:22">
      <c r="A8261" s="4"/>
      <c r="B8261" s="4"/>
      <c r="C8261" s="18"/>
      <c r="D8261" s="8"/>
      <c r="E8261" s="8"/>
      <c r="F8261" s="4"/>
      <c r="G8261" s="9"/>
      <c r="H8261" s="18"/>
      <c r="I8261" s="18"/>
      <c r="J8261" s="23" t="str">
        <f>IF(OR(ISBLANK(H8261),ISBLANK((I8261))),"",NETWORKDAYS(H8261,I8261,Setup!$A$2:$A$30))</f>
        <v/>
      </c>
      <c r="K8261" s="4"/>
      <c r="L8261" s="4"/>
      <c r="M8261" s="4"/>
      <c r="N8261" s="4"/>
      <c r="O8261" s="4"/>
      <c r="P8261" s="4"/>
      <c r="Q8261" s="4"/>
      <c r="R8261" s="4"/>
      <c r="S8261" s="4"/>
      <c r="T8261" s="4"/>
      <c r="U8261" s="4"/>
      <c r="V8261" s="4"/>
    </row>
    <row r="8262" spans="1:22">
      <c r="A8262" s="4"/>
      <c r="B8262" s="4"/>
      <c r="C8262" s="18"/>
      <c r="D8262" s="8"/>
      <c r="E8262" s="8"/>
      <c r="F8262" s="4"/>
      <c r="G8262" s="9"/>
      <c r="H8262" s="18"/>
      <c r="I8262" s="18"/>
      <c r="J8262" s="23" t="str">
        <f>IF(OR(ISBLANK(H8262),ISBLANK((I8262))),"",NETWORKDAYS(H8262,I8262,Setup!$A$2:$A$30))</f>
        <v/>
      </c>
      <c r="K8262" s="4"/>
      <c r="L8262" s="4"/>
      <c r="M8262" s="4"/>
      <c r="N8262" s="4"/>
      <c r="O8262" s="4"/>
      <c r="P8262" s="4"/>
      <c r="Q8262" s="4"/>
      <c r="R8262" s="4"/>
      <c r="S8262" s="4"/>
      <c r="T8262" s="4"/>
      <c r="U8262" s="4"/>
      <c r="V8262" s="4"/>
    </row>
    <row r="8263" spans="1:22">
      <c r="A8263" s="4"/>
      <c r="B8263" s="4"/>
      <c r="C8263" s="18"/>
      <c r="D8263" s="8"/>
      <c r="E8263" s="8"/>
      <c r="F8263" s="4"/>
      <c r="G8263" s="9"/>
      <c r="H8263" s="18"/>
      <c r="I8263" s="18"/>
      <c r="J8263" s="23" t="str">
        <f>IF(OR(ISBLANK(H8263),ISBLANK((I8263))),"",NETWORKDAYS(H8263,I8263,Setup!$A$2:$A$30))</f>
        <v/>
      </c>
      <c r="K8263" s="4"/>
      <c r="L8263" s="4"/>
      <c r="M8263" s="4"/>
      <c r="N8263" s="4"/>
      <c r="O8263" s="4"/>
      <c r="P8263" s="4"/>
      <c r="Q8263" s="4"/>
      <c r="R8263" s="4"/>
      <c r="S8263" s="4"/>
      <c r="T8263" s="4"/>
      <c r="U8263" s="4"/>
      <c r="V8263" s="4"/>
    </row>
    <row r="8264" spans="1:22">
      <c r="A8264" s="4"/>
      <c r="B8264" s="4"/>
      <c r="C8264" s="18"/>
      <c r="D8264" s="8"/>
      <c r="E8264" s="8"/>
      <c r="F8264" s="4"/>
      <c r="G8264" s="9"/>
      <c r="H8264" s="18"/>
      <c r="I8264" s="18"/>
      <c r="J8264" s="23" t="str">
        <f>IF(OR(ISBLANK(H8264),ISBLANK((I8264))),"",NETWORKDAYS(H8264,I8264,Setup!$A$2:$A$30))</f>
        <v/>
      </c>
      <c r="K8264" s="4"/>
      <c r="L8264" s="4"/>
      <c r="M8264" s="4"/>
      <c r="N8264" s="4"/>
      <c r="O8264" s="4"/>
      <c r="P8264" s="4"/>
      <c r="Q8264" s="4"/>
      <c r="R8264" s="4"/>
      <c r="S8264" s="4"/>
      <c r="T8264" s="4"/>
      <c r="U8264" s="4"/>
      <c r="V8264" s="4"/>
    </row>
    <row r="8265" spans="1:22">
      <c r="A8265" s="4"/>
      <c r="B8265" s="4"/>
      <c r="C8265" s="18"/>
      <c r="D8265" s="8"/>
      <c r="E8265" s="8"/>
      <c r="F8265" s="4"/>
      <c r="G8265" s="9"/>
      <c r="H8265" s="18"/>
      <c r="I8265" s="18"/>
      <c r="J8265" s="23" t="str">
        <f>IF(OR(ISBLANK(H8265),ISBLANK((I8265))),"",NETWORKDAYS(H8265,I8265,Setup!$A$2:$A$30))</f>
        <v/>
      </c>
      <c r="K8265" s="4"/>
      <c r="L8265" s="4"/>
      <c r="M8265" s="4"/>
      <c r="N8265" s="4"/>
      <c r="O8265" s="4"/>
      <c r="P8265" s="4"/>
      <c r="Q8265" s="4"/>
      <c r="R8265" s="4"/>
      <c r="S8265" s="4"/>
      <c r="T8265" s="4"/>
      <c r="U8265" s="4"/>
      <c r="V8265" s="4"/>
    </row>
    <row r="8266" spans="1:22">
      <c r="A8266" s="4"/>
      <c r="B8266" s="4"/>
      <c r="C8266" s="18"/>
      <c r="D8266" s="8"/>
      <c r="E8266" s="8"/>
      <c r="F8266" s="4"/>
      <c r="G8266" s="9"/>
      <c r="H8266" s="18"/>
      <c r="I8266" s="18"/>
      <c r="J8266" s="23" t="str">
        <f>IF(OR(ISBLANK(H8266),ISBLANK((I8266))),"",NETWORKDAYS(H8266,I8266,Setup!$A$2:$A$30))</f>
        <v/>
      </c>
      <c r="K8266" s="4"/>
      <c r="L8266" s="4"/>
      <c r="M8266" s="4"/>
      <c r="N8266" s="4"/>
      <c r="O8266" s="4"/>
      <c r="P8266" s="4"/>
      <c r="Q8266" s="4"/>
      <c r="R8266" s="4"/>
      <c r="S8266" s="4"/>
      <c r="T8266" s="4"/>
      <c r="U8266" s="4"/>
      <c r="V8266" s="4"/>
    </row>
    <row r="8267" spans="1:22">
      <c r="A8267" s="4"/>
      <c r="B8267" s="4"/>
      <c r="C8267" s="18"/>
      <c r="D8267" s="8"/>
      <c r="E8267" s="8"/>
      <c r="F8267" s="4"/>
      <c r="G8267" s="9"/>
      <c r="H8267" s="18"/>
      <c r="I8267" s="18"/>
      <c r="J8267" s="23" t="str">
        <f>IF(OR(ISBLANK(H8267),ISBLANK((I8267))),"",NETWORKDAYS(H8267,I8267,Setup!$A$2:$A$30))</f>
        <v/>
      </c>
      <c r="K8267" s="4"/>
      <c r="L8267" s="4"/>
      <c r="M8267" s="4"/>
      <c r="N8267" s="4"/>
      <c r="O8267" s="4"/>
      <c r="P8267" s="4"/>
      <c r="Q8267" s="4"/>
      <c r="R8267" s="4"/>
      <c r="S8267" s="4"/>
      <c r="T8267" s="4"/>
      <c r="U8267" s="4"/>
      <c r="V8267" s="4"/>
    </row>
    <row r="8268" spans="1:22">
      <c r="A8268" s="4"/>
      <c r="B8268" s="4"/>
      <c r="C8268" s="18"/>
      <c r="D8268" s="8"/>
      <c r="E8268" s="8"/>
      <c r="F8268" s="4"/>
      <c r="G8268" s="9"/>
      <c r="H8268" s="18"/>
      <c r="I8268" s="18"/>
      <c r="J8268" s="23" t="str">
        <f>IF(OR(ISBLANK(H8268),ISBLANK((I8268))),"",NETWORKDAYS(H8268,I8268,Setup!$A$2:$A$30))</f>
        <v/>
      </c>
      <c r="K8268" s="4"/>
      <c r="L8268" s="4"/>
      <c r="M8268" s="4"/>
      <c r="N8268" s="4"/>
      <c r="O8268" s="4"/>
      <c r="P8268" s="4"/>
      <c r="Q8268" s="4"/>
      <c r="R8268" s="4"/>
      <c r="S8268" s="4"/>
      <c r="T8268" s="4"/>
      <c r="U8268" s="4"/>
      <c r="V8268" s="4"/>
    </row>
    <row r="8269" spans="1:22">
      <c r="A8269" s="4"/>
      <c r="B8269" s="4"/>
      <c r="C8269" s="18"/>
      <c r="D8269" s="8"/>
      <c r="E8269" s="8"/>
      <c r="F8269" s="4"/>
      <c r="G8269" s="9"/>
      <c r="H8269" s="18"/>
      <c r="I8269" s="18"/>
      <c r="J8269" s="23" t="str">
        <f>IF(OR(ISBLANK(H8269),ISBLANK((I8269))),"",NETWORKDAYS(H8269,I8269,Setup!$A$2:$A$30))</f>
        <v/>
      </c>
      <c r="K8269" s="4"/>
      <c r="L8269" s="4"/>
      <c r="M8269" s="4"/>
      <c r="N8269" s="4"/>
      <c r="O8269" s="4"/>
      <c r="P8269" s="4"/>
      <c r="Q8269" s="4"/>
      <c r="R8269" s="4"/>
      <c r="S8269" s="4"/>
      <c r="T8269" s="4"/>
      <c r="U8269" s="4"/>
      <c r="V8269" s="4"/>
    </row>
    <row r="8270" spans="1:22">
      <c r="A8270" s="4"/>
      <c r="B8270" s="4"/>
      <c r="C8270" s="18"/>
      <c r="D8270" s="8"/>
      <c r="E8270" s="8"/>
      <c r="F8270" s="4"/>
      <c r="G8270" s="9"/>
      <c r="H8270" s="18"/>
      <c r="I8270" s="18"/>
      <c r="J8270" s="23" t="str">
        <f>IF(OR(ISBLANK(H8270),ISBLANK((I8270))),"",NETWORKDAYS(H8270,I8270,Setup!$A$2:$A$30))</f>
        <v/>
      </c>
      <c r="K8270" s="4"/>
      <c r="L8270" s="4"/>
      <c r="M8270" s="4"/>
      <c r="N8270" s="4"/>
      <c r="O8270" s="4"/>
      <c r="P8270" s="4"/>
      <c r="Q8270" s="4"/>
      <c r="R8270" s="4"/>
      <c r="S8270" s="4"/>
      <c r="T8270" s="4"/>
      <c r="U8270" s="4"/>
      <c r="V8270" s="4"/>
    </row>
    <row r="8271" spans="1:22">
      <c r="A8271" s="4"/>
      <c r="B8271" s="4"/>
      <c r="C8271" s="18"/>
      <c r="D8271" s="8"/>
      <c r="E8271" s="8"/>
      <c r="F8271" s="4"/>
      <c r="G8271" s="9"/>
      <c r="H8271" s="18"/>
      <c r="I8271" s="18"/>
      <c r="J8271" s="23" t="str">
        <f>IF(OR(ISBLANK(H8271),ISBLANK((I8271))),"",NETWORKDAYS(H8271,I8271,Setup!$A$2:$A$30))</f>
        <v/>
      </c>
      <c r="K8271" s="4"/>
      <c r="L8271" s="4"/>
      <c r="M8271" s="4"/>
      <c r="N8271" s="4"/>
      <c r="O8271" s="4"/>
      <c r="P8271" s="4"/>
      <c r="Q8271" s="4"/>
      <c r="R8271" s="4"/>
      <c r="S8271" s="4"/>
      <c r="T8271" s="4"/>
      <c r="U8271" s="4"/>
      <c r="V8271" s="4"/>
    </row>
    <row r="8272" spans="1:22">
      <c r="A8272" s="4"/>
      <c r="B8272" s="4"/>
      <c r="C8272" s="18"/>
      <c r="D8272" s="8"/>
      <c r="E8272" s="8"/>
      <c r="F8272" s="4"/>
      <c r="G8272" s="9"/>
      <c r="H8272" s="18"/>
      <c r="I8272" s="18"/>
      <c r="J8272" s="23" t="str">
        <f>IF(OR(ISBLANK(H8272),ISBLANK((I8272))),"",NETWORKDAYS(H8272,I8272,Setup!$A$2:$A$30))</f>
        <v/>
      </c>
      <c r="K8272" s="4"/>
      <c r="L8272" s="4"/>
      <c r="M8272" s="4"/>
      <c r="N8272" s="4"/>
      <c r="O8272" s="4"/>
      <c r="P8272" s="4"/>
      <c r="Q8272" s="4"/>
      <c r="R8272" s="4"/>
      <c r="S8272" s="4"/>
      <c r="T8272" s="4"/>
      <c r="U8272" s="4"/>
      <c r="V8272" s="4"/>
    </row>
    <row r="8273" spans="1:22">
      <c r="A8273" s="4"/>
      <c r="B8273" s="4"/>
      <c r="C8273" s="18"/>
      <c r="D8273" s="8"/>
      <c r="E8273" s="8"/>
      <c r="F8273" s="4"/>
      <c r="G8273" s="9"/>
      <c r="H8273" s="18"/>
      <c r="I8273" s="18"/>
      <c r="J8273" s="23" t="str">
        <f>IF(OR(ISBLANK(H8273),ISBLANK((I8273))),"",NETWORKDAYS(H8273,I8273,Setup!$A$2:$A$30))</f>
        <v/>
      </c>
      <c r="K8273" s="4"/>
      <c r="L8273" s="4"/>
      <c r="M8273" s="4"/>
      <c r="N8273" s="4"/>
      <c r="O8273" s="4"/>
      <c r="P8273" s="4"/>
      <c r="Q8273" s="4"/>
      <c r="R8273" s="4"/>
      <c r="S8273" s="4"/>
      <c r="T8273" s="4"/>
      <c r="U8273" s="4"/>
      <c r="V8273" s="4"/>
    </row>
    <row r="8274" spans="1:22">
      <c r="A8274" s="4"/>
      <c r="B8274" s="4"/>
      <c r="C8274" s="18"/>
      <c r="D8274" s="8"/>
      <c r="E8274" s="8"/>
      <c r="F8274" s="4"/>
      <c r="G8274" s="9"/>
      <c r="H8274" s="18"/>
      <c r="I8274" s="18"/>
      <c r="J8274" s="23" t="str">
        <f>IF(OR(ISBLANK(H8274),ISBLANK((I8274))),"",NETWORKDAYS(H8274,I8274,Setup!$A$2:$A$30))</f>
        <v/>
      </c>
      <c r="K8274" s="4"/>
      <c r="L8274" s="4"/>
      <c r="M8274" s="4"/>
      <c r="N8274" s="4"/>
      <c r="O8274" s="4"/>
      <c r="P8274" s="4"/>
      <c r="Q8274" s="4"/>
      <c r="R8274" s="4"/>
      <c r="S8274" s="4"/>
      <c r="T8274" s="4"/>
      <c r="U8274" s="4"/>
      <c r="V8274" s="4"/>
    </row>
    <row r="8275" spans="1:22">
      <c r="A8275" s="4"/>
      <c r="B8275" s="4"/>
      <c r="C8275" s="18"/>
      <c r="D8275" s="8"/>
      <c r="E8275" s="8"/>
      <c r="F8275" s="4"/>
      <c r="G8275" s="9"/>
      <c r="H8275" s="18"/>
      <c r="I8275" s="18"/>
      <c r="J8275" s="23" t="str">
        <f>IF(OR(ISBLANK(H8275),ISBLANK((I8275))),"",NETWORKDAYS(H8275,I8275,Setup!$A$2:$A$30))</f>
        <v/>
      </c>
      <c r="K8275" s="4"/>
      <c r="L8275" s="4"/>
      <c r="M8275" s="4"/>
      <c r="N8275" s="4"/>
      <c r="O8275" s="4"/>
      <c r="P8275" s="4"/>
      <c r="Q8275" s="4"/>
      <c r="R8275" s="4"/>
      <c r="S8275" s="4"/>
      <c r="T8275" s="4"/>
      <c r="U8275" s="4"/>
      <c r="V8275" s="4"/>
    </row>
    <row r="8276" spans="1:22">
      <c r="A8276" s="4"/>
      <c r="B8276" s="4"/>
      <c r="C8276" s="18"/>
      <c r="D8276" s="8"/>
      <c r="E8276" s="8"/>
      <c r="F8276" s="4"/>
      <c r="G8276" s="9"/>
      <c r="H8276" s="18"/>
      <c r="I8276" s="18"/>
      <c r="J8276" s="23" t="str">
        <f>IF(OR(ISBLANK(H8276),ISBLANK((I8276))),"",NETWORKDAYS(H8276,I8276,Setup!$A$2:$A$30))</f>
        <v/>
      </c>
      <c r="K8276" s="4"/>
      <c r="L8276" s="4"/>
      <c r="M8276" s="4"/>
      <c r="N8276" s="4"/>
      <c r="O8276" s="4"/>
      <c r="P8276" s="4"/>
      <c r="Q8276" s="4"/>
      <c r="R8276" s="4"/>
      <c r="S8276" s="4"/>
      <c r="T8276" s="4"/>
      <c r="U8276" s="4"/>
      <c r="V8276" s="4"/>
    </row>
    <row r="8277" spans="1:22">
      <c r="A8277" s="4"/>
      <c r="B8277" s="4"/>
      <c r="C8277" s="18"/>
      <c r="D8277" s="8"/>
      <c r="E8277" s="8"/>
      <c r="F8277" s="4"/>
      <c r="G8277" s="9"/>
      <c r="H8277" s="18"/>
      <c r="I8277" s="18"/>
      <c r="J8277" s="23" t="str">
        <f>IF(OR(ISBLANK(H8277),ISBLANK((I8277))),"",NETWORKDAYS(H8277,I8277,Setup!$A$2:$A$30))</f>
        <v/>
      </c>
      <c r="K8277" s="4"/>
      <c r="L8277" s="4"/>
      <c r="M8277" s="4"/>
      <c r="N8277" s="4"/>
      <c r="O8277" s="4"/>
      <c r="P8277" s="4"/>
      <c r="Q8277" s="4"/>
      <c r="R8277" s="4"/>
      <c r="S8277" s="4"/>
      <c r="T8277" s="4"/>
      <c r="U8277" s="4"/>
      <c r="V8277" s="4"/>
    </row>
    <row r="8278" spans="1:22">
      <c r="A8278" s="4"/>
      <c r="B8278" s="4"/>
      <c r="C8278" s="18"/>
      <c r="D8278" s="8"/>
      <c r="E8278" s="8"/>
      <c r="F8278" s="4"/>
      <c r="G8278" s="9"/>
      <c r="H8278" s="18"/>
      <c r="I8278" s="18"/>
      <c r="J8278" s="23" t="str">
        <f>IF(OR(ISBLANK(H8278),ISBLANK((I8278))),"",NETWORKDAYS(H8278,I8278,Setup!$A$2:$A$30))</f>
        <v/>
      </c>
      <c r="K8278" s="4"/>
      <c r="L8278" s="4"/>
      <c r="M8278" s="4"/>
      <c r="N8278" s="4"/>
      <c r="O8278" s="4"/>
      <c r="P8278" s="4"/>
      <c r="Q8278" s="4"/>
      <c r="R8278" s="4"/>
      <c r="S8278" s="4"/>
      <c r="T8278" s="4"/>
      <c r="U8278" s="4"/>
      <c r="V8278" s="4"/>
    </row>
    <row r="8279" spans="1:22">
      <c r="A8279" s="4"/>
      <c r="B8279" s="4"/>
      <c r="C8279" s="18"/>
      <c r="D8279" s="8"/>
      <c r="E8279" s="8"/>
      <c r="F8279" s="4"/>
      <c r="G8279" s="9"/>
      <c r="H8279" s="18"/>
      <c r="I8279" s="18"/>
      <c r="J8279" s="23" t="str">
        <f>IF(OR(ISBLANK(H8279),ISBLANK((I8279))),"",NETWORKDAYS(H8279,I8279,Setup!$A$2:$A$30))</f>
        <v/>
      </c>
      <c r="K8279" s="4"/>
      <c r="L8279" s="4"/>
      <c r="M8279" s="4"/>
      <c r="N8279" s="4"/>
      <c r="O8279" s="4"/>
      <c r="P8279" s="4"/>
      <c r="Q8279" s="4"/>
      <c r="R8279" s="4"/>
      <c r="S8279" s="4"/>
      <c r="T8279" s="4"/>
      <c r="U8279" s="4"/>
      <c r="V8279" s="4"/>
    </row>
    <row r="8280" spans="1:22">
      <c r="A8280" s="4"/>
      <c r="B8280" s="4"/>
      <c r="C8280" s="18"/>
      <c r="D8280" s="8"/>
      <c r="E8280" s="8"/>
      <c r="F8280" s="4"/>
      <c r="G8280" s="9"/>
      <c r="H8280" s="18"/>
      <c r="I8280" s="18"/>
      <c r="J8280" s="23" t="str">
        <f>IF(OR(ISBLANK(H8280),ISBLANK((I8280))),"",NETWORKDAYS(H8280,I8280,Setup!$A$2:$A$30))</f>
        <v/>
      </c>
      <c r="K8280" s="4"/>
      <c r="L8280" s="4"/>
      <c r="M8280" s="4"/>
      <c r="N8280" s="4"/>
      <c r="O8280" s="4"/>
      <c r="P8280" s="4"/>
      <c r="Q8280" s="4"/>
      <c r="R8280" s="4"/>
      <c r="S8280" s="4"/>
      <c r="T8280" s="4"/>
      <c r="U8280" s="4"/>
      <c r="V8280" s="4"/>
    </row>
    <row r="8281" spans="1:22">
      <c r="A8281" s="4"/>
      <c r="B8281" s="4"/>
      <c r="C8281" s="18"/>
      <c r="D8281" s="8"/>
      <c r="E8281" s="8"/>
      <c r="F8281" s="4"/>
      <c r="G8281" s="9"/>
      <c r="H8281" s="18"/>
      <c r="I8281" s="18"/>
      <c r="J8281" s="23" t="str">
        <f>IF(OR(ISBLANK(H8281),ISBLANK((I8281))),"",NETWORKDAYS(H8281,I8281,Setup!$A$2:$A$30))</f>
        <v/>
      </c>
      <c r="K8281" s="4"/>
      <c r="L8281" s="4"/>
      <c r="M8281" s="4"/>
      <c r="N8281" s="4"/>
      <c r="O8281" s="4"/>
      <c r="P8281" s="4"/>
      <c r="Q8281" s="4"/>
      <c r="R8281" s="4"/>
      <c r="S8281" s="4"/>
      <c r="T8281" s="4"/>
      <c r="U8281" s="4"/>
      <c r="V8281" s="4"/>
    </row>
    <row r="8282" spans="1:22">
      <c r="A8282" s="4"/>
      <c r="B8282" s="4"/>
      <c r="C8282" s="18"/>
      <c r="D8282" s="8"/>
      <c r="E8282" s="8"/>
      <c r="F8282" s="4"/>
      <c r="G8282" s="9"/>
      <c r="H8282" s="18"/>
      <c r="I8282" s="18"/>
      <c r="J8282" s="23" t="str">
        <f>IF(OR(ISBLANK(H8282),ISBLANK((I8282))),"",NETWORKDAYS(H8282,I8282,Setup!$A$2:$A$30))</f>
        <v/>
      </c>
      <c r="K8282" s="4"/>
      <c r="L8282" s="4"/>
      <c r="M8282" s="4"/>
      <c r="N8282" s="4"/>
      <c r="O8282" s="4"/>
      <c r="P8282" s="4"/>
      <c r="Q8282" s="4"/>
      <c r="R8282" s="4"/>
      <c r="S8282" s="4"/>
      <c r="T8282" s="4"/>
      <c r="U8282" s="4"/>
      <c r="V8282" s="4"/>
    </row>
    <row r="8283" spans="1:22">
      <c r="A8283" s="4"/>
      <c r="B8283" s="4"/>
      <c r="C8283" s="18"/>
      <c r="D8283" s="8"/>
      <c r="E8283" s="8"/>
      <c r="F8283" s="4"/>
      <c r="G8283" s="9"/>
      <c r="H8283" s="18"/>
      <c r="I8283" s="18"/>
      <c r="J8283" s="23" t="str">
        <f>IF(OR(ISBLANK(H8283),ISBLANK((I8283))),"",NETWORKDAYS(H8283,I8283,Setup!$A$2:$A$30))</f>
        <v/>
      </c>
      <c r="K8283" s="4"/>
      <c r="L8283" s="4"/>
      <c r="M8283" s="4"/>
      <c r="N8283" s="4"/>
      <c r="O8283" s="4"/>
      <c r="P8283" s="4"/>
      <c r="Q8283" s="4"/>
      <c r="R8283" s="4"/>
      <c r="S8283" s="4"/>
      <c r="T8283" s="4"/>
      <c r="U8283" s="4"/>
      <c r="V8283" s="4"/>
    </row>
    <row r="8284" spans="1:22">
      <c r="A8284" s="4"/>
      <c r="B8284" s="4"/>
      <c r="C8284" s="18"/>
      <c r="D8284" s="8"/>
      <c r="E8284" s="8"/>
      <c r="F8284" s="4"/>
      <c r="G8284" s="9"/>
      <c r="H8284" s="18"/>
      <c r="I8284" s="18"/>
      <c r="J8284" s="23" t="str">
        <f>IF(OR(ISBLANK(H8284),ISBLANK((I8284))),"",NETWORKDAYS(H8284,I8284,Setup!$A$2:$A$30))</f>
        <v/>
      </c>
      <c r="K8284" s="4"/>
      <c r="L8284" s="4"/>
      <c r="M8284" s="4"/>
      <c r="N8284" s="4"/>
      <c r="O8284" s="4"/>
      <c r="P8284" s="4"/>
      <c r="Q8284" s="4"/>
      <c r="R8284" s="4"/>
      <c r="S8284" s="4"/>
      <c r="T8284" s="4"/>
      <c r="U8284" s="4"/>
      <c r="V8284" s="4"/>
    </row>
    <row r="8285" spans="1:22">
      <c r="A8285" s="4"/>
      <c r="B8285" s="4"/>
      <c r="C8285" s="18"/>
      <c r="D8285" s="8"/>
      <c r="E8285" s="8"/>
      <c r="F8285" s="4"/>
      <c r="G8285" s="9"/>
      <c r="H8285" s="18"/>
      <c r="I8285" s="18"/>
      <c r="J8285" s="23" t="str">
        <f>IF(OR(ISBLANK(H8285),ISBLANK((I8285))),"",NETWORKDAYS(H8285,I8285,Setup!$A$2:$A$30))</f>
        <v/>
      </c>
      <c r="K8285" s="4"/>
      <c r="L8285" s="4"/>
      <c r="M8285" s="4"/>
      <c r="N8285" s="4"/>
      <c r="O8285" s="4"/>
      <c r="P8285" s="4"/>
      <c r="Q8285" s="4"/>
      <c r="R8285" s="4"/>
      <c r="S8285" s="4"/>
      <c r="T8285" s="4"/>
      <c r="U8285" s="4"/>
      <c r="V8285" s="4"/>
    </row>
    <row r="8286" spans="1:22">
      <c r="A8286" s="4"/>
      <c r="B8286" s="4"/>
      <c r="C8286" s="18"/>
      <c r="D8286" s="8"/>
      <c r="E8286" s="8"/>
      <c r="F8286" s="4"/>
      <c r="G8286" s="9"/>
      <c r="H8286" s="18"/>
      <c r="I8286" s="18"/>
      <c r="J8286" s="23" t="str">
        <f>IF(OR(ISBLANK(H8286),ISBLANK((I8286))),"",NETWORKDAYS(H8286,I8286,Setup!$A$2:$A$30))</f>
        <v/>
      </c>
      <c r="K8286" s="4"/>
      <c r="L8286" s="4"/>
      <c r="M8286" s="4"/>
      <c r="N8286" s="4"/>
      <c r="O8286" s="4"/>
      <c r="P8286" s="4"/>
      <c r="Q8286" s="4"/>
      <c r="R8286" s="4"/>
      <c r="S8286" s="4"/>
      <c r="T8286" s="4"/>
      <c r="U8286" s="4"/>
      <c r="V8286" s="4"/>
    </row>
    <row r="8287" spans="1:22">
      <c r="A8287" s="4"/>
      <c r="B8287" s="4"/>
      <c r="C8287" s="18"/>
      <c r="D8287" s="8"/>
      <c r="E8287" s="8"/>
      <c r="F8287" s="4"/>
      <c r="G8287" s="9"/>
      <c r="H8287" s="18"/>
      <c r="I8287" s="18"/>
      <c r="J8287" s="23" t="str">
        <f>IF(OR(ISBLANK(H8287),ISBLANK((I8287))),"",NETWORKDAYS(H8287,I8287,Setup!$A$2:$A$30))</f>
        <v/>
      </c>
      <c r="K8287" s="4"/>
      <c r="L8287" s="4"/>
      <c r="M8287" s="4"/>
      <c r="N8287" s="4"/>
      <c r="O8287" s="4"/>
      <c r="P8287" s="4"/>
      <c r="Q8287" s="4"/>
      <c r="R8287" s="4"/>
      <c r="S8287" s="4"/>
      <c r="T8287" s="4"/>
      <c r="U8287" s="4"/>
      <c r="V8287" s="4"/>
    </row>
    <row r="8288" spans="1:22">
      <c r="A8288" s="4"/>
      <c r="B8288" s="4"/>
      <c r="C8288" s="18"/>
      <c r="D8288" s="8"/>
      <c r="E8288" s="8"/>
      <c r="F8288" s="4"/>
      <c r="G8288" s="9"/>
      <c r="H8288" s="18"/>
      <c r="I8288" s="18"/>
      <c r="J8288" s="23" t="str">
        <f>IF(OR(ISBLANK(H8288),ISBLANK((I8288))),"",NETWORKDAYS(H8288,I8288,Setup!$A$2:$A$30))</f>
        <v/>
      </c>
      <c r="K8288" s="4"/>
      <c r="L8288" s="4"/>
      <c r="M8288" s="4"/>
      <c r="N8288" s="4"/>
      <c r="O8288" s="4"/>
      <c r="P8288" s="4"/>
      <c r="Q8288" s="4"/>
      <c r="R8288" s="4"/>
      <c r="S8288" s="4"/>
      <c r="T8288" s="4"/>
      <c r="U8288" s="4"/>
      <c r="V8288" s="4"/>
    </row>
    <row r="8289" spans="1:22">
      <c r="A8289" s="4"/>
      <c r="B8289" s="4"/>
      <c r="C8289" s="18"/>
      <c r="D8289" s="8"/>
      <c r="E8289" s="8"/>
      <c r="F8289" s="4"/>
      <c r="G8289" s="9"/>
      <c r="H8289" s="18"/>
      <c r="I8289" s="18"/>
      <c r="J8289" s="23" t="str">
        <f>IF(OR(ISBLANK(H8289),ISBLANK((I8289))),"",NETWORKDAYS(H8289,I8289,Setup!$A$2:$A$30))</f>
        <v/>
      </c>
      <c r="K8289" s="4"/>
      <c r="L8289" s="4"/>
      <c r="M8289" s="4"/>
      <c r="N8289" s="4"/>
      <c r="O8289" s="4"/>
      <c r="P8289" s="4"/>
      <c r="Q8289" s="4"/>
      <c r="R8289" s="4"/>
      <c r="S8289" s="4"/>
      <c r="T8289" s="4"/>
      <c r="U8289" s="4"/>
      <c r="V8289" s="4"/>
    </row>
    <row r="8290" spans="1:22">
      <c r="A8290" s="4"/>
      <c r="B8290" s="4"/>
      <c r="C8290" s="18"/>
      <c r="D8290" s="8"/>
      <c r="E8290" s="8"/>
      <c r="F8290" s="4"/>
      <c r="G8290" s="9"/>
      <c r="H8290" s="18"/>
      <c r="I8290" s="18"/>
      <c r="J8290" s="23" t="str">
        <f>IF(OR(ISBLANK(H8290),ISBLANK((I8290))),"",NETWORKDAYS(H8290,I8290,Setup!$A$2:$A$30))</f>
        <v/>
      </c>
      <c r="K8290" s="4"/>
      <c r="L8290" s="4"/>
      <c r="M8290" s="4"/>
      <c r="N8290" s="4"/>
      <c r="O8290" s="4"/>
      <c r="P8290" s="4"/>
      <c r="Q8290" s="4"/>
      <c r="R8290" s="4"/>
      <c r="S8290" s="4"/>
      <c r="T8290" s="4"/>
      <c r="U8290" s="4"/>
      <c r="V8290" s="4"/>
    </row>
    <row r="8291" spans="1:22">
      <c r="A8291" s="4"/>
      <c r="B8291" s="4"/>
      <c r="C8291" s="18"/>
      <c r="D8291" s="8"/>
      <c r="E8291" s="8"/>
      <c r="F8291" s="4"/>
      <c r="G8291" s="9"/>
      <c r="H8291" s="18"/>
      <c r="I8291" s="18"/>
      <c r="J8291" s="23" t="str">
        <f>IF(OR(ISBLANK(H8291),ISBLANK((I8291))),"",NETWORKDAYS(H8291,I8291,Setup!$A$2:$A$30))</f>
        <v/>
      </c>
      <c r="K8291" s="4"/>
      <c r="L8291" s="4"/>
      <c r="M8291" s="4"/>
      <c r="N8291" s="4"/>
      <c r="O8291" s="4"/>
      <c r="P8291" s="4"/>
      <c r="Q8291" s="4"/>
      <c r="R8291" s="4"/>
      <c r="S8291" s="4"/>
      <c r="T8291" s="4"/>
      <c r="U8291" s="4"/>
      <c r="V8291" s="4"/>
    </row>
    <row r="8292" spans="1:22">
      <c r="A8292" s="4"/>
      <c r="B8292" s="4"/>
      <c r="C8292" s="18"/>
      <c r="D8292" s="8"/>
      <c r="E8292" s="8"/>
      <c r="F8292" s="4"/>
      <c r="G8292" s="9"/>
      <c r="H8292" s="18"/>
      <c r="I8292" s="18"/>
      <c r="J8292" s="23" t="str">
        <f>IF(OR(ISBLANK(H8292),ISBLANK((I8292))),"",NETWORKDAYS(H8292,I8292,Setup!$A$2:$A$30))</f>
        <v/>
      </c>
      <c r="K8292" s="4"/>
      <c r="L8292" s="4"/>
      <c r="M8292" s="4"/>
      <c r="N8292" s="4"/>
      <c r="O8292" s="4"/>
      <c r="P8292" s="4"/>
      <c r="Q8292" s="4"/>
      <c r="R8292" s="4"/>
      <c r="S8292" s="4"/>
      <c r="T8292" s="4"/>
      <c r="U8292" s="4"/>
      <c r="V8292" s="4"/>
    </row>
    <row r="8293" spans="1:22">
      <c r="A8293" s="4"/>
      <c r="B8293" s="4"/>
      <c r="C8293" s="18"/>
      <c r="D8293" s="8"/>
      <c r="E8293" s="8"/>
      <c r="F8293" s="4"/>
      <c r="G8293" s="9"/>
      <c r="H8293" s="18"/>
      <c r="I8293" s="18"/>
      <c r="J8293" s="23" t="str">
        <f>IF(OR(ISBLANK(H8293),ISBLANK((I8293))),"",NETWORKDAYS(H8293,I8293,Setup!$A$2:$A$30))</f>
        <v/>
      </c>
      <c r="K8293" s="4"/>
      <c r="L8293" s="4"/>
      <c r="M8293" s="4"/>
      <c r="N8293" s="4"/>
      <c r="O8293" s="4"/>
      <c r="P8293" s="4"/>
      <c r="Q8293" s="4"/>
      <c r="R8293" s="4"/>
      <c r="S8293" s="4"/>
      <c r="T8293" s="4"/>
      <c r="U8293" s="4"/>
      <c r="V8293" s="4"/>
    </row>
    <row r="8294" spans="1:22">
      <c r="A8294" s="4"/>
      <c r="B8294" s="4"/>
      <c r="C8294" s="18"/>
      <c r="D8294" s="8"/>
      <c r="E8294" s="8"/>
      <c r="F8294" s="4"/>
      <c r="G8294" s="9"/>
      <c r="H8294" s="18"/>
      <c r="I8294" s="18"/>
      <c r="J8294" s="23" t="str">
        <f>IF(OR(ISBLANK(H8294),ISBLANK((I8294))),"",NETWORKDAYS(H8294,I8294,Setup!$A$2:$A$30))</f>
        <v/>
      </c>
      <c r="K8294" s="4"/>
      <c r="L8294" s="4"/>
      <c r="M8294" s="4"/>
      <c r="N8294" s="4"/>
      <c r="O8294" s="4"/>
      <c r="P8294" s="4"/>
      <c r="Q8294" s="4"/>
      <c r="R8294" s="4"/>
      <c r="S8294" s="4"/>
      <c r="T8294" s="4"/>
      <c r="U8294" s="4"/>
      <c r="V8294" s="4"/>
    </row>
    <row r="8295" spans="1:22">
      <c r="A8295" s="4"/>
      <c r="B8295" s="4"/>
      <c r="C8295" s="18"/>
      <c r="D8295" s="8"/>
      <c r="E8295" s="8"/>
      <c r="F8295" s="4"/>
      <c r="G8295" s="9"/>
      <c r="H8295" s="18"/>
      <c r="I8295" s="18"/>
      <c r="J8295" s="23" t="str">
        <f>IF(OR(ISBLANK(H8295),ISBLANK((I8295))),"",NETWORKDAYS(H8295,I8295,Setup!$A$2:$A$30))</f>
        <v/>
      </c>
      <c r="K8295" s="4"/>
      <c r="L8295" s="4"/>
      <c r="M8295" s="4"/>
      <c r="N8295" s="4"/>
      <c r="O8295" s="4"/>
      <c r="P8295" s="4"/>
      <c r="Q8295" s="4"/>
      <c r="R8295" s="4"/>
      <c r="S8295" s="4"/>
      <c r="T8295" s="4"/>
      <c r="U8295" s="4"/>
      <c r="V8295" s="4"/>
    </row>
    <row r="8296" spans="1:22">
      <c r="A8296" s="4"/>
      <c r="B8296" s="4"/>
      <c r="C8296" s="18"/>
      <c r="D8296" s="8"/>
      <c r="E8296" s="8"/>
      <c r="F8296" s="4"/>
      <c r="G8296" s="9"/>
      <c r="H8296" s="18"/>
      <c r="I8296" s="18"/>
      <c r="J8296" s="23" t="str">
        <f>IF(OR(ISBLANK(H8296),ISBLANK((I8296))),"",NETWORKDAYS(H8296,I8296,Setup!$A$2:$A$30))</f>
        <v/>
      </c>
      <c r="K8296" s="4"/>
      <c r="L8296" s="4"/>
      <c r="M8296" s="4"/>
      <c r="N8296" s="4"/>
      <c r="O8296" s="4"/>
      <c r="P8296" s="4"/>
      <c r="Q8296" s="4"/>
      <c r="R8296" s="4"/>
      <c r="S8296" s="4"/>
      <c r="T8296" s="4"/>
      <c r="U8296" s="4"/>
      <c r="V8296" s="4"/>
    </row>
    <row r="8297" spans="1:22">
      <c r="A8297" s="4"/>
      <c r="B8297" s="4"/>
      <c r="C8297" s="18"/>
      <c r="D8297" s="8"/>
      <c r="E8297" s="8"/>
      <c r="F8297" s="4"/>
      <c r="G8297" s="9"/>
      <c r="H8297" s="18"/>
      <c r="I8297" s="18"/>
      <c r="J8297" s="23" t="str">
        <f>IF(OR(ISBLANK(H8297),ISBLANK((I8297))),"",NETWORKDAYS(H8297,I8297,Setup!$A$2:$A$30))</f>
        <v/>
      </c>
      <c r="K8297" s="4"/>
      <c r="L8297" s="4"/>
      <c r="M8297" s="4"/>
      <c r="N8297" s="4"/>
      <c r="O8297" s="4"/>
      <c r="P8297" s="4"/>
      <c r="Q8297" s="4"/>
      <c r="R8297" s="4"/>
      <c r="S8297" s="4"/>
      <c r="T8297" s="4"/>
      <c r="U8297" s="4"/>
      <c r="V8297" s="4"/>
    </row>
    <row r="8298" spans="1:22">
      <c r="A8298" s="4"/>
      <c r="B8298" s="4"/>
      <c r="C8298" s="18"/>
      <c r="D8298" s="8"/>
      <c r="E8298" s="8"/>
      <c r="F8298" s="4"/>
      <c r="G8298" s="9"/>
      <c r="H8298" s="18"/>
      <c r="I8298" s="18"/>
      <c r="J8298" s="23" t="str">
        <f>IF(OR(ISBLANK(H8298),ISBLANK((I8298))),"",NETWORKDAYS(H8298,I8298,Setup!$A$2:$A$30))</f>
        <v/>
      </c>
      <c r="K8298" s="4"/>
      <c r="L8298" s="4"/>
      <c r="M8298" s="4"/>
      <c r="N8298" s="4"/>
      <c r="O8298" s="4"/>
      <c r="P8298" s="4"/>
      <c r="Q8298" s="4"/>
      <c r="R8298" s="4"/>
      <c r="S8298" s="4"/>
      <c r="T8298" s="4"/>
      <c r="U8298" s="4"/>
      <c r="V8298" s="4"/>
    </row>
    <row r="8299" spans="1:22">
      <c r="A8299" s="4"/>
      <c r="B8299" s="4"/>
      <c r="C8299" s="18"/>
      <c r="D8299" s="8"/>
      <c r="E8299" s="8"/>
      <c r="F8299" s="4"/>
      <c r="G8299" s="9"/>
      <c r="H8299" s="18"/>
      <c r="I8299" s="18"/>
      <c r="J8299" s="23" t="str">
        <f>IF(OR(ISBLANK(H8299),ISBLANK((I8299))),"",NETWORKDAYS(H8299,I8299,Setup!$A$2:$A$30))</f>
        <v/>
      </c>
      <c r="K8299" s="4"/>
      <c r="L8299" s="4"/>
      <c r="M8299" s="4"/>
      <c r="N8299" s="4"/>
      <c r="O8299" s="4"/>
      <c r="P8299" s="4"/>
      <c r="Q8299" s="4"/>
      <c r="R8299" s="4"/>
      <c r="S8299" s="4"/>
      <c r="T8299" s="4"/>
      <c r="U8299" s="4"/>
      <c r="V8299" s="4"/>
    </row>
    <row r="8300" spans="1:22">
      <c r="A8300" s="4"/>
      <c r="B8300" s="4"/>
      <c r="C8300" s="18"/>
      <c r="D8300" s="8"/>
      <c r="E8300" s="8"/>
      <c r="F8300" s="4"/>
      <c r="G8300" s="9"/>
      <c r="H8300" s="18"/>
      <c r="I8300" s="18"/>
      <c r="J8300" s="23" t="str">
        <f>IF(OR(ISBLANK(H8300),ISBLANK((I8300))),"",NETWORKDAYS(H8300,I8300,Setup!$A$2:$A$30))</f>
        <v/>
      </c>
      <c r="K8300" s="4"/>
      <c r="L8300" s="4"/>
      <c r="M8300" s="4"/>
      <c r="N8300" s="4"/>
      <c r="O8300" s="4"/>
      <c r="P8300" s="4"/>
      <c r="Q8300" s="4"/>
      <c r="R8300" s="4"/>
      <c r="S8300" s="4"/>
      <c r="T8300" s="4"/>
      <c r="U8300" s="4"/>
      <c r="V8300" s="4"/>
    </row>
    <row r="8301" spans="1:22">
      <c r="A8301" s="4"/>
      <c r="B8301" s="4"/>
      <c r="C8301" s="18"/>
      <c r="D8301" s="8"/>
      <c r="E8301" s="8"/>
      <c r="F8301" s="4"/>
      <c r="G8301" s="9"/>
      <c r="H8301" s="18"/>
      <c r="I8301" s="18"/>
      <c r="J8301" s="23" t="str">
        <f>IF(OR(ISBLANK(H8301),ISBLANK((I8301))),"",NETWORKDAYS(H8301,I8301,Setup!$A$2:$A$30))</f>
        <v/>
      </c>
      <c r="K8301" s="4"/>
      <c r="L8301" s="4"/>
      <c r="M8301" s="4"/>
      <c r="N8301" s="4"/>
      <c r="O8301" s="4"/>
      <c r="P8301" s="4"/>
      <c r="Q8301" s="4"/>
      <c r="R8301" s="4"/>
      <c r="S8301" s="4"/>
      <c r="T8301" s="4"/>
      <c r="U8301" s="4"/>
      <c r="V8301" s="4"/>
    </row>
    <row r="8302" spans="1:22">
      <c r="A8302" s="4"/>
      <c r="B8302" s="4"/>
      <c r="C8302" s="18"/>
      <c r="D8302" s="8"/>
      <c r="E8302" s="8"/>
      <c r="F8302" s="4"/>
      <c r="G8302" s="9"/>
      <c r="H8302" s="18"/>
      <c r="I8302" s="18"/>
      <c r="J8302" s="23" t="str">
        <f>IF(OR(ISBLANK(H8302),ISBLANK((I8302))),"",NETWORKDAYS(H8302,I8302,Setup!$A$2:$A$30))</f>
        <v/>
      </c>
      <c r="K8302" s="4"/>
      <c r="L8302" s="4"/>
      <c r="M8302" s="4"/>
      <c r="N8302" s="4"/>
      <c r="O8302" s="4"/>
      <c r="P8302" s="4"/>
      <c r="Q8302" s="4"/>
      <c r="R8302" s="4"/>
      <c r="S8302" s="4"/>
      <c r="T8302" s="4"/>
      <c r="U8302" s="4"/>
      <c r="V8302" s="4"/>
    </row>
    <row r="8303" spans="1:22">
      <c r="A8303" s="4"/>
      <c r="B8303" s="4"/>
      <c r="C8303" s="18"/>
      <c r="D8303" s="8"/>
      <c r="E8303" s="8"/>
      <c r="F8303" s="4"/>
      <c r="G8303" s="9"/>
      <c r="H8303" s="18"/>
      <c r="I8303" s="18"/>
      <c r="J8303" s="23" t="str">
        <f>IF(OR(ISBLANK(H8303),ISBLANK((I8303))),"",NETWORKDAYS(H8303,I8303,Setup!$A$2:$A$30))</f>
        <v/>
      </c>
      <c r="K8303" s="4"/>
      <c r="L8303" s="4"/>
      <c r="M8303" s="4"/>
      <c r="N8303" s="4"/>
      <c r="O8303" s="4"/>
      <c r="P8303" s="4"/>
      <c r="Q8303" s="4"/>
      <c r="R8303" s="4"/>
      <c r="S8303" s="4"/>
      <c r="T8303" s="4"/>
      <c r="U8303" s="4"/>
      <c r="V8303" s="4"/>
    </row>
    <row r="8304" spans="1:22">
      <c r="A8304" s="4"/>
      <c r="B8304" s="4"/>
      <c r="C8304" s="18"/>
      <c r="D8304" s="8"/>
      <c r="E8304" s="8"/>
      <c r="F8304" s="4"/>
      <c r="G8304" s="9"/>
      <c r="H8304" s="18"/>
      <c r="I8304" s="18"/>
      <c r="J8304" s="23" t="str">
        <f>IF(OR(ISBLANK(H8304),ISBLANK((I8304))),"",NETWORKDAYS(H8304,I8304,Setup!$A$2:$A$30))</f>
        <v/>
      </c>
      <c r="K8304" s="4"/>
      <c r="L8304" s="4"/>
      <c r="M8304" s="4"/>
      <c r="N8304" s="4"/>
      <c r="O8304" s="4"/>
      <c r="P8304" s="4"/>
      <c r="Q8304" s="4"/>
      <c r="R8304" s="4"/>
      <c r="S8304" s="4"/>
      <c r="T8304" s="4"/>
      <c r="U8304" s="4"/>
      <c r="V8304" s="4"/>
    </row>
    <row r="8305" spans="1:22">
      <c r="A8305" s="4"/>
      <c r="B8305" s="4"/>
      <c r="C8305" s="18"/>
      <c r="D8305" s="8"/>
      <c r="E8305" s="8"/>
      <c r="F8305" s="4"/>
      <c r="G8305" s="9"/>
      <c r="H8305" s="18"/>
      <c r="I8305" s="18"/>
      <c r="J8305" s="23" t="str">
        <f>IF(OR(ISBLANK(H8305),ISBLANK((I8305))),"",NETWORKDAYS(H8305,I8305,Setup!$A$2:$A$30))</f>
        <v/>
      </c>
      <c r="K8305" s="4"/>
      <c r="L8305" s="4"/>
      <c r="M8305" s="4"/>
      <c r="N8305" s="4"/>
      <c r="O8305" s="4"/>
      <c r="P8305" s="4"/>
      <c r="Q8305" s="4"/>
      <c r="R8305" s="4"/>
      <c r="S8305" s="4"/>
      <c r="T8305" s="4"/>
      <c r="U8305" s="4"/>
      <c r="V8305" s="4"/>
    </row>
    <row r="8306" spans="1:22">
      <c r="A8306" s="4"/>
      <c r="B8306" s="4"/>
      <c r="C8306" s="18"/>
      <c r="D8306" s="8"/>
      <c r="E8306" s="8"/>
      <c r="F8306" s="4"/>
      <c r="G8306" s="9"/>
      <c r="H8306" s="18"/>
      <c r="I8306" s="18"/>
      <c r="J8306" s="23" t="str">
        <f>IF(OR(ISBLANK(H8306),ISBLANK((I8306))),"",NETWORKDAYS(H8306,I8306,Setup!$A$2:$A$30))</f>
        <v/>
      </c>
      <c r="K8306" s="4"/>
      <c r="L8306" s="4"/>
      <c r="M8306" s="4"/>
      <c r="N8306" s="4"/>
      <c r="O8306" s="4"/>
      <c r="P8306" s="4"/>
      <c r="Q8306" s="4"/>
      <c r="R8306" s="4"/>
      <c r="S8306" s="4"/>
      <c r="T8306" s="4"/>
      <c r="U8306" s="4"/>
      <c r="V8306" s="4"/>
    </row>
    <row r="8307" spans="1:22">
      <c r="A8307" s="4"/>
      <c r="B8307" s="4"/>
      <c r="C8307" s="18"/>
      <c r="D8307" s="8"/>
      <c r="E8307" s="8"/>
      <c r="F8307" s="4"/>
      <c r="G8307" s="9"/>
      <c r="H8307" s="18"/>
      <c r="I8307" s="18"/>
      <c r="J8307" s="23" t="str">
        <f>IF(OR(ISBLANK(H8307),ISBLANK((I8307))),"",NETWORKDAYS(H8307,I8307,Setup!$A$2:$A$30))</f>
        <v/>
      </c>
      <c r="K8307" s="4"/>
      <c r="L8307" s="4"/>
      <c r="M8307" s="4"/>
      <c r="N8307" s="4"/>
      <c r="O8307" s="4"/>
      <c r="P8307" s="4"/>
      <c r="Q8307" s="4"/>
      <c r="R8307" s="4"/>
      <c r="S8307" s="4"/>
      <c r="T8307" s="4"/>
      <c r="U8307" s="4"/>
      <c r="V8307" s="4"/>
    </row>
    <row r="8308" spans="1:22">
      <c r="A8308" s="4"/>
      <c r="B8308" s="4"/>
      <c r="C8308" s="18"/>
      <c r="D8308" s="8"/>
      <c r="E8308" s="8"/>
      <c r="F8308" s="4"/>
      <c r="G8308" s="9"/>
      <c r="H8308" s="18"/>
      <c r="I8308" s="18"/>
      <c r="J8308" s="23" t="str">
        <f>IF(OR(ISBLANK(H8308),ISBLANK((I8308))),"",NETWORKDAYS(H8308,I8308,Setup!$A$2:$A$30))</f>
        <v/>
      </c>
      <c r="K8308" s="4"/>
      <c r="L8308" s="4"/>
      <c r="M8308" s="4"/>
      <c r="N8308" s="4"/>
      <c r="O8308" s="4"/>
      <c r="P8308" s="4"/>
      <c r="Q8308" s="4"/>
      <c r="R8308" s="4"/>
      <c r="S8308" s="4"/>
      <c r="T8308" s="4"/>
      <c r="U8308" s="4"/>
      <c r="V8308" s="4"/>
    </row>
    <row r="8309" spans="1:22">
      <c r="A8309" s="4"/>
      <c r="B8309" s="4"/>
      <c r="C8309" s="18"/>
      <c r="D8309" s="8"/>
      <c r="E8309" s="8"/>
      <c r="F8309" s="4"/>
      <c r="G8309" s="9"/>
      <c r="H8309" s="18"/>
      <c r="I8309" s="18"/>
      <c r="J8309" s="23" t="str">
        <f>IF(OR(ISBLANK(H8309),ISBLANK((I8309))),"",NETWORKDAYS(H8309,I8309,Setup!$A$2:$A$30))</f>
        <v/>
      </c>
      <c r="K8309" s="4"/>
      <c r="L8309" s="4"/>
      <c r="M8309" s="4"/>
      <c r="N8309" s="4"/>
      <c r="O8309" s="4"/>
      <c r="P8309" s="4"/>
      <c r="Q8309" s="4"/>
      <c r="R8309" s="4"/>
      <c r="S8309" s="4"/>
      <c r="T8309" s="4"/>
      <c r="U8309" s="4"/>
      <c r="V8309" s="4"/>
    </row>
    <row r="8310" spans="1:22">
      <c r="A8310" s="4"/>
      <c r="B8310" s="4"/>
      <c r="C8310" s="18"/>
      <c r="D8310" s="8"/>
      <c r="E8310" s="8"/>
      <c r="F8310" s="4"/>
      <c r="G8310" s="9"/>
      <c r="H8310" s="18"/>
      <c r="I8310" s="18"/>
      <c r="J8310" s="23" t="str">
        <f>IF(OR(ISBLANK(H8310),ISBLANK((I8310))),"",NETWORKDAYS(H8310,I8310,Setup!$A$2:$A$30))</f>
        <v/>
      </c>
      <c r="K8310" s="4"/>
      <c r="L8310" s="4"/>
      <c r="M8310" s="4"/>
      <c r="N8310" s="4"/>
      <c r="O8310" s="4"/>
      <c r="P8310" s="4"/>
      <c r="Q8310" s="4"/>
      <c r="R8310" s="4"/>
      <c r="S8310" s="4"/>
      <c r="T8310" s="4"/>
      <c r="U8310" s="4"/>
      <c r="V8310" s="4"/>
    </row>
    <row r="8311" spans="1:22">
      <c r="A8311" s="4"/>
      <c r="B8311" s="4"/>
      <c r="C8311" s="18"/>
      <c r="D8311" s="8"/>
      <c r="E8311" s="8"/>
      <c r="F8311" s="4"/>
      <c r="G8311" s="9"/>
      <c r="H8311" s="18"/>
      <c r="I8311" s="18"/>
      <c r="J8311" s="23" t="str">
        <f>IF(OR(ISBLANK(H8311),ISBLANK((I8311))),"",NETWORKDAYS(H8311,I8311,Setup!$A$2:$A$30))</f>
        <v/>
      </c>
      <c r="K8311" s="4"/>
      <c r="L8311" s="4"/>
      <c r="M8311" s="4"/>
      <c r="N8311" s="4"/>
      <c r="O8311" s="4"/>
      <c r="P8311" s="4"/>
      <c r="Q8311" s="4"/>
      <c r="R8311" s="4"/>
      <c r="S8311" s="4"/>
      <c r="T8311" s="4"/>
      <c r="U8311" s="4"/>
      <c r="V8311" s="4"/>
    </row>
    <row r="8312" spans="1:22">
      <c r="A8312" s="4"/>
      <c r="B8312" s="4"/>
      <c r="C8312" s="18"/>
      <c r="D8312" s="8"/>
      <c r="E8312" s="8"/>
      <c r="F8312" s="4"/>
      <c r="G8312" s="9"/>
      <c r="H8312" s="18"/>
      <c r="I8312" s="18"/>
      <c r="J8312" s="23" t="str">
        <f>IF(OR(ISBLANK(H8312),ISBLANK((I8312))),"",NETWORKDAYS(H8312,I8312,Setup!$A$2:$A$30))</f>
        <v/>
      </c>
      <c r="K8312" s="4"/>
      <c r="L8312" s="4"/>
      <c r="M8312" s="4"/>
      <c r="N8312" s="4"/>
      <c r="O8312" s="4"/>
      <c r="P8312" s="4"/>
      <c r="Q8312" s="4"/>
      <c r="R8312" s="4"/>
      <c r="S8312" s="4"/>
      <c r="T8312" s="4"/>
      <c r="U8312" s="4"/>
      <c r="V8312" s="4"/>
    </row>
    <row r="8313" spans="1:22">
      <c r="A8313" s="4"/>
      <c r="B8313" s="4"/>
      <c r="C8313" s="18"/>
      <c r="D8313" s="8"/>
      <c r="E8313" s="8"/>
      <c r="F8313" s="4"/>
      <c r="G8313" s="9"/>
      <c r="H8313" s="18"/>
      <c r="I8313" s="18"/>
      <c r="J8313" s="23" t="str">
        <f>IF(OR(ISBLANK(H8313),ISBLANK((I8313))),"",NETWORKDAYS(H8313,I8313,Setup!$A$2:$A$30))</f>
        <v/>
      </c>
      <c r="K8313" s="4"/>
      <c r="L8313" s="4"/>
      <c r="M8313" s="4"/>
      <c r="N8313" s="4"/>
      <c r="O8313" s="4"/>
      <c r="P8313" s="4"/>
      <c r="Q8313" s="4"/>
      <c r="R8313" s="4"/>
      <c r="S8313" s="4"/>
      <c r="T8313" s="4"/>
      <c r="U8313" s="4"/>
      <c r="V8313" s="4"/>
    </row>
    <row r="8314" spans="1:22">
      <c r="A8314" s="4"/>
      <c r="B8314" s="4"/>
      <c r="C8314" s="18"/>
      <c r="D8314" s="8"/>
      <c r="E8314" s="8"/>
      <c r="F8314" s="4"/>
      <c r="G8314" s="9"/>
      <c r="H8314" s="18"/>
      <c r="I8314" s="18"/>
      <c r="J8314" s="23" t="str">
        <f>IF(OR(ISBLANK(H8314),ISBLANK((I8314))),"",NETWORKDAYS(H8314,I8314,Setup!$A$2:$A$30))</f>
        <v/>
      </c>
      <c r="K8314" s="4"/>
      <c r="L8314" s="4"/>
      <c r="M8314" s="4"/>
      <c r="N8314" s="4"/>
      <c r="O8314" s="4"/>
      <c r="P8314" s="4"/>
      <c r="Q8314" s="4"/>
      <c r="R8314" s="4"/>
      <c r="S8314" s="4"/>
      <c r="T8314" s="4"/>
      <c r="U8314" s="4"/>
      <c r="V8314" s="4"/>
    </row>
    <row r="8315" spans="1:22">
      <c r="A8315" s="4"/>
      <c r="B8315" s="4"/>
      <c r="C8315" s="18"/>
      <c r="D8315" s="8"/>
      <c r="E8315" s="8"/>
      <c r="F8315" s="4"/>
      <c r="G8315" s="9"/>
      <c r="H8315" s="18"/>
      <c r="I8315" s="18"/>
      <c r="J8315" s="23" t="str">
        <f>IF(OR(ISBLANK(H8315),ISBLANK((I8315))),"",NETWORKDAYS(H8315,I8315,Setup!$A$2:$A$30))</f>
        <v/>
      </c>
      <c r="K8315" s="4"/>
      <c r="L8315" s="4"/>
      <c r="M8315" s="4"/>
      <c r="N8315" s="4"/>
      <c r="O8315" s="4"/>
      <c r="P8315" s="4"/>
      <c r="Q8315" s="4"/>
      <c r="R8315" s="4"/>
      <c r="S8315" s="4"/>
      <c r="T8315" s="4"/>
      <c r="U8315" s="4"/>
      <c r="V8315" s="4"/>
    </row>
    <row r="8316" spans="1:22">
      <c r="A8316" s="4"/>
      <c r="B8316" s="4"/>
      <c r="C8316" s="18"/>
      <c r="D8316" s="8"/>
      <c r="E8316" s="8"/>
      <c r="F8316" s="4"/>
      <c r="G8316" s="9"/>
      <c r="H8316" s="18"/>
      <c r="I8316" s="18"/>
      <c r="J8316" s="23" t="str">
        <f>IF(OR(ISBLANK(H8316),ISBLANK((I8316))),"",NETWORKDAYS(H8316,I8316,Setup!$A$2:$A$30))</f>
        <v/>
      </c>
      <c r="K8316" s="4"/>
      <c r="L8316" s="4"/>
      <c r="M8316" s="4"/>
      <c r="N8316" s="4"/>
      <c r="O8316" s="4"/>
      <c r="P8316" s="4"/>
      <c r="Q8316" s="4"/>
      <c r="R8316" s="4"/>
      <c r="S8316" s="4"/>
      <c r="T8316" s="4"/>
      <c r="U8316" s="4"/>
      <c r="V8316" s="4"/>
    </row>
    <row r="8317" spans="1:22">
      <c r="A8317" s="4"/>
      <c r="B8317" s="4"/>
      <c r="C8317" s="18"/>
      <c r="D8317" s="8"/>
      <c r="E8317" s="8"/>
      <c r="F8317" s="4"/>
      <c r="G8317" s="9"/>
      <c r="H8317" s="18"/>
      <c r="I8317" s="18"/>
      <c r="J8317" s="23" t="str">
        <f>IF(OR(ISBLANK(H8317),ISBLANK((I8317))),"",NETWORKDAYS(H8317,I8317,Setup!$A$2:$A$30))</f>
        <v/>
      </c>
      <c r="K8317" s="4"/>
      <c r="L8317" s="4"/>
      <c r="M8317" s="4"/>
      <c r="N8317" s="4"/>
      <c r="O8317" s="4"/>
      <c r="P8317" s="4"/>
      <c r="Q8317" s="4"/>
      <c r="R8317" s="4"/>
      <c r="S8317" s="4"/>
      <c r="T8317" s="4"/>
      <c r="U8317" s="4"/>
      <c r="V8317" s="4"/>
    </row>
    <row r="8318" spans="1:22">
      <c r="A8318" s="4"/>
      <c r="B8318" s="4"/>
      <c r="C8318" s="18"/>
      <c r="D8318" s="8"/>
      <c r="E8318" s="8"/>
      <c r="F8318" s="4"/>
      <c r="G8318" s="9"/>
      <c r="H8318" s="18"/>
      <c r="I8318" s="18"/>
      <c r="J8318" s="23" t="str">
        <f>IF(OR(ISBLANK(H8318),ISBLANK((I8318))),"",NETWORKDAYS(H8318,I8318,Setup!$A$2:$A$30))</f>
        <v/>
      </c>
      <c r="K8318" s="4"/>
      <c r="L8318" s="4"/>
      <c r="M8318" s="4"/>
      <c r="N8318" s="4"/>
      <c r="O8318" s="4"/>
      <c r="P8318" s="4"/>
      <c r="Q8318" s="4"/>
      <c r="R8318" s="4"/>
      <c r="S8318" s="4"/>
      <c r="T8318" s="4"/>
      <c r="U8318" s="4"/>
      <c r="V8318" s="4"/>
    </row>
    <row r="8319" spans="1:22">
      <c r="A8319" s="4"/>
      <c r="B8319" s="4"/>
      <c r="C8319" s="18"/>
      <c r="D8319" s="8"/>
      <c r="E8319" s="8"/>
      <c r="F8319" s="4"/>
      <c r="G8319" s="9"/>
      <c r="H8319" s="18"/>
      <c r="I8319" s="18"/>
      <c r="J8319" s="23" t="str">
        <f>IF(OR(ISBLANK(H8319),ISBLANK((I8319))),"",NETWORKDAYS(H8319,I8319,Setup!$A$2:$A$30))</f>
        <v/>
      </c>
      <c r="K8319" s="4"/>
      <c r="L8319" s="4"/>
      <c r="M8319" s="4"/>
      <c r="N8319" s="4"/>
      <c r="O8319" s="4"/>
      <c r="P8319" s="4"/>
      <c r="Q8319" s="4"/>
      <c r="R8319" s="4"/>
      <c r="S8319" s="4"/>
      <c r="T8319" s="4"/>
      <c r="U8319" s="4"/>
      <c r="V8319" s="4"/>
    </row>
    <row r="8320" spans="1:22">
      <c r="A8320" s="4"/>
      <c r="B8320" s="4"/>
      <c r="C8320" s="18"/>
      <c r="D8320" s="8"/>
      <c r="E8320" s="8"/>
      <c r="F8320" s="4"/>
      <c r="G8320" s="9"/>
      <c r="H8320" s="18"/>
      <c r="I8320" s="18"/>
      <c r="J8320" s="23" t="str">
        <f>IF(OR(ISBLANK(H8320),ISBLANK((I8320))),"",NETWORKDAYS(H8320,I8320,Setup!$A$2:$A$30))</f>
        <v/>
      </c>
      <c r="K8320" s="4"/>
      <c r="L8320" s="4"/>
      <c r="M8320" s="4"/>
      <c r="N8320" s="4"/>
      <c r="O8320" s="4"/>
      <c r="P8320" s="4"/>
      <c r="Q8320" s="4"/>
      <c r="R8320" s="4"/>
      <c r="S8320" s="4"/>
      <c r="T8320" s="4"/>
      <c r="U8320" s="4"/>
      <c r="V8320" s="4"/>
    </row>
    <row r="8321" spans="1:22">
      <c r="A8321" s="4"/>
      <c r="B8321" s="4"/>
      <c r="C8321" s="18"/>
      <c r="D8321" s="8"/>
      <c r="E8321" s="8"/>
      <c r="F8321" s="4"/>
      <c r="G8321" s="9"/>
      <c r="H8321" s="18"/>
      <c r="I8321" s="18"/>
      <c r="J8321" s="23" t="str">
        <f>IF(OR(ISBLANK(H8321),ISBLANK((I8321))),"",NETWORKDAYS(H8321,I8321,Setup!$A$2:$A$30))</f>
        <v/>
      </c>
      <c r="K8321" s="4"/>
      <c r="L8321" s="4"/>
      <c r="M8321" s="4"/>
      <c r="N8321" s="4"/>
      <c r="O8321" s="4"/>
      <c r="P8321" s="4"/>
      <c r="Q8321" s="4"/>
      <c r="R8321" s="4"/>
      <c r="S8321" s="4"/>
      <c r="T8321" s="4"/>
      <c r="U8321" s="4"/>
      <c r="V8321" s="4"/>
    </row>
    <row r="8322" spans="1:22">
      <c r="A8322" s="4"/>
      <c r="B8322" s="4"/>
      <c r="C8322" s="18"/>
      <c r="D8322" s="8"/>
      <c r="E8322" s="8"/>
      <c r="F8322" s="4"/>
      <c r="G8322" s="9"/>
      <c r="H8322" s="18"/>
      <c r="I8322" s="18"/>
      <c r="J8322" s="23" t="str">
        <f>IF(OR(ISBLANK(H8322),ISBLANK((I8322))),"",NETWORKDAYS(H8322,I8322,Setup!$A$2:$A$30))</f>
        <v/>
      </c>
      <c r="K8322" s="4"/>
      <c r="L8322" s="4"/>
      <c r="M8322" s="4"/>
      <c r="N8322" s="4"/>
      <c r="O8322" s="4"/>
      <c r="P8322" s="4"/>
      <c r="Q8322" s="4"/>
      <c r="R8322" s="4"/>
      <c r="S8322" s="4"/>
      <c r="T8322" s="4"/>
      <c r="U8322" s="4"/>
      <c r="V8322" s="4"/>
    </row>
    <row r="8323" spans="1:22">
      <c r="A8323" s="4"/>
      <c r="B8323" s="4"/>
      <c r="C8323" s="18"/>
      <c r="D8323" s="8"/>
      <c r="E8323" s="8"/>
      <c r="F8323" s="4"/>
      <c r="G8323" s="9"/>
      <c r="H8323" s="18"/>
      <c r="I8323" s="18"/>
      <c r="J8323" s="23" t="str">
        <f>IF(OR(ISBLANK(H8323),ISBLANK((I8323))),"",NETWORKDAYS(H8323,I8323,Setup!$A$2:$A$30))</f>
        <v/>
      </c>
      <c r="K8323" s="4"/>
      <c r="L8323" s="4"/>
      <c r="M8323" s="4"/>
      <c r="N8323" s="4"/>
      <c r="O8323" s="4"/>
      <c r="P8323" s="4"/>
      <c r="Q8323" s="4"/>
      <c r="R8323" s="4"/>
      <c r="S8323" s="4"/>
      <c r="T8323" s="4"/>
      <c r="U8323" s="4"/>
      <c r="V8323" s="4"/>
    </row>
    <row r="8324" spans="1:22">
      <c r="A8324" s="4"/>
      <c r="B8324" s="4"/>
      <c r="C8324" s="18"/>
      <c r="D8324" s="8"/>
      <c r="E8324" s="8"/>
      <c r="F8324" s="4"/>
      <c r="G8324" s="9"/>
      <c r="H8324" s="18"/>
      <c r="I8324" s="18"/>
      <c r="J8324" s="23" t="str">
        <f>IF(OR(ISBLANK(H8324),ISBLANK((I8324))),"",NETWORKDAYS(H8324,I8324,Setup!$A$2:$A$30))</f>
        <v/>
      </c>
      <c r="K8324" s="4"/>
      <c r="L8324" s="4"/>
      <c r="M8324" s="4"/>
      <c r="N8324" s="4"/>
      <c r="O8324" s="4"/>
      <c r="P8324" s="4"/>
      <c r="Q8324" s="4"/>
      <c r="R8324" s="4"/>
      <c r="S8324" s="4"/>
      <c r="T8324" s="4"/>
      <c r="U8324" s="4"/>
      <c r="V8324" s="4"/>
    </row>
    <row r="8325" spans="1:22">
      <c r="A8325" s="4"/>
      <c r="B8325" s="4"/>
      <c r="C8325" s="18"/>
      <c r="D8325" s="8"/>
      <c r="E8325" s="8"/>
      <c r="F8325" s="4"/>
      <c r="G8325" s="9"/>
      <c r="H8325" s="18"/>
      <c r="I8325" s="18"/>
      <c r="J8325" s="23" t="str">
        <f>IF(OR(ISBLANK(H8325),ISBLANK((I8325))),"",NETWORKDAYS(H8325,I8325,Setup!$A$2:$A$30))</f>
        <v/>
      </c>
      <c r="K8325" s="4"/>
      <c r="L8325" s="4"/>
      <c r="M8325" s="4"/>
      <c r="N8325" s="4"/>
      <c r="O8325" s="4"/>
      <c r="P8325" s="4"/>
      <c r="Q8325" s="4"/>
      <c r="R8325" s="4"/>
      <c r="S8325" s="4"/>
      <c r="T8325" s="4"/>
      <c r="U8325" s="4"/>
      <c r="V8325" s="4"/>
    </row>
    <row r="8326" spans="1:22">
      <c r="A8326" s="4"/>
      <c r="B8326" s="4"/>
      <c r="C8326" s="18"/>
      <c r="D8326" s="8"/>
      <c r="E8326" s="8"/>
      <c r="F8326" s="4"/>
      <c r="G8326" s="9"/>
      <c r="H8326" s="18"/>
      <c r="I8326" s="18"/>
      <c r="J8326" s="23" t="str">
        <f>IF(OR(ISBLANK(H8326),ISBLANK((I8326))),"",NETWORKDAYS(H8326,I8326,Setup!$A$2:$A$30))</f>
        <v/>
      </c>
      <c r="K8326" s="4"/>
      <c r="L8326" s="4"/>
      <c r="M8326" s="4"/>
      <c r="N8326" s="4"/>
      <c r="O8326" s="4"/>
      <c r="P8326" s="4"/>
      <c r="Q8326" s="4"/>
      <c r="R8326" s="4"/>
      <c r="S8326" s="4"/>
      <c r="T8326" s="4"/>
      <c r="U8326" s="4"/>
      <c r="V8326" s="4"/>
    </row>
    <row r="8327" spans="1:22">
      <c r="A8327" s="4"/>
      <c r="B8327" s="4"/>
      <c r="C8327" s="18"/>
      <c r="D8327" s="8"/>
      <c r="E8327" s="8"/>
      <c r="F8327" s="4"/>
      <c r="G8327" s="9"/>
      <c r="H8327" s="18"/>
      <c r="I8327" s="18"/>
      <c r="J8327" s="23" t="str">
        <f>IF(OR(ISBLANK(H8327),ISBLANK((I8327))),"",NETWORKDAYS(H8327,I8327,Setup!$A$2:$A$30))</f>
        <v/>
      </c>
      <c r="K8327" s="4"/>
      <c r="L8327" s="4"/>
      <c r="M8327" s="4"/>
      <c r="N8327" s="4"/>
      <c r="O8327" s="4"/>
      <c r="P8327" s="4"/>
      <c r="Q8327" s="4"/>
      <c r="R8327" s="4"/>
      <c r="S8327" s="4"/>
      <c r="T8327" s="4"/>
      <c r="U8327" s="4"/>
      <c r="V8327" s="4"/>
    </row>
    <row r="8328" spans="1:22">
      <c r="A8328" s="4"/>
      <c r="B8328" s="4"/>
      <c r="C8328" s="18"/>
      <c r="D8328" s="8"/>
      <c r="E8328" s="8"/>
      <c r="F8328" s="4"/>
      <c r="G8328" s="9"/>
      <c r="H8328" s="18"/>
      <c r="I8328" s="18"/>
      <c r="J8328" s="23" t="str">
        <f>IF(OR(ISBLANK(H8328),ISBLANK((I8328))),"",NETWORKDAYS(H8328,I8328,Setup!$A$2:$A$30))</f>
        <v/>
      </c>
      <c r="K8328" s="4"/>
      <c r="L8328" s="4"/>
      <c r="M8328" s="4"/>
      <c r="N8328" s="4"/>
      <c r="O8328" s="4"/>
      <c r="P8328" s="4"/>
      <c r="Q8328" s="4"/>
      <c r="R8328" s="4"/>
      <c r="S8328" s="4"/>
      <c r="T8328" s="4"/>
      <c r="U8328" s="4"/>
      <c r="V8328" s="4"/>
    </row>
    <row r="8329" spans="1:22">
      <c r="A8329" s="4"/>
      <c r="B8329" s="4"/>
      <c r="C8329" s="18"/>
      <c r="D8329" s="8"/>
      <c r="E8329" s="8"/>
      <c r="F8329" s="4"/>
      <c r="G8329" s="9"/>
      <c r="H8329" s="18"/>
      <c r="I8329" s="18"/>
      <c r="J8329" s="23" t="str">
        <f>IF(OR(ISBLANK(H8329),ISBLANK((I8329))),"",NETWORKDAYS(H8329,I8329,Setup!$A$2:$A$30))</f>
        <v/>
      </c>
      <c r="K8329" s="4"/>
      <c r="L8329" s="4"/>
      <c r="M8329" s="4"/>
      <c r="N8329" s="4"/>
      <c r="O8329" s="4"/>
      <c r="P8329" s="4"/>
      <c r="Q8329" s="4"/>
      <c r="R8329" s="4"/>
      <c r="S8329" s="4"/>
      <c r="T8329" s="4"/>
      <c r="U8329" s="4"/>
      <c r="V8329" s="4"/>
    </row>
    <row r="8330" spans="1:22">
      <c r="A8330" s="4"/>
      <c r="B8330" s="4"/>
      <c r="C8330" s="18"/>
      <c r="D8330" s="8"/>
      <c r="E8330" s="8"/>
      <c r="F8330" s="4"/>
      <c r="G8330" s="9"/>
      <c r="H8330" s="18"/>
      <c r="I8330" s="18"/>
      <c r="J8330" s="23" t="str">
        <f>IF(OR(ISBLANK(H8330),ISBLANK((I8330))),"",NETWORKDAYS(H8330,I8330,Setup!$A$2:$A$30))</f>
        <v/>
      </c>
      <c r="K8330" s="4"/>
      <c r="L8330" s="4"/>
      <c r="M8330" s="4"/>
      <c r="N8330" s="4"/>
      <c r="O8330" s="4"/>
      <c r="P8330" s="4"/>
      <c r="Q8330" s="4"/>
      <c r="R8330" s="4"/>
      <c r="S8330" s="4"/>
      <c r="T8330" s="4"/>
      <c r="U8330" s="4"/>
      <c r="V8330" s="4"/>
    </row>
    <row r="8331" spans="1:22">
      <c r="A8331" s="4"/>
      <c r="B8331" s="4"/>
      <c r="C8331" s="18"/>
      <c r="D8331" s="8"/>
      <c r="E8331" s="8"/>
      <c r="F8331" s="4"/>
      <c r="G8331" s="9"/>
      <c r="H8331" s="18"/>
      <c r="I8331" s="18"/>
      <c r="J8331" s="23" t="str">
        <f>IF(OR(ISBLANK(H8331),ISBLANK((I8331))),"",NETWORKDAYS(H8331,I8331,Setup!$A$2:$A$30))</f>
        <v/>
      </c>
      <c r="K8331" s="4"/>
      <c r="L8331" s="4"/>
      <c r="M8331" s="4"/>
      <c r="N8331" s="4"/>
      <c r="O8331" s="4"/>
      <c r="P8331" s="4"/>
      <c r="Q8331" s="4"/>
      <c r="R8331" s="4"/>
      <c r="S8331" s="4"/>
      <c r="T8331" s="4"/>
      <c r="U8331" s="4"/>
      <c r="V8331" s="4"/>
    </row>
    <row r="8332" spans="1:22">
      <c r="A8332" s="4"/>
      <c r="B8332" s="4"/>
      <c r="C8332" s="18"/>
      <c r="D8332" s="8"/>
      <c r="E8332" s="8"/>
      <c r="F8332" s="4"/>
      <c r="G8332" s="9"/>
      <c r="H8332" s="18"/>
      <c r="I8332" s="18"/>
      <c r="J8332" s="23" t="str">
        <f>IF(OR(ISBLANK(H8332),ISBLANK((I8332))),"",NETWORKDAYS(H8332,I8332,Setup!$A$2:$A$30))</f>
        <v/>
      </c>
      <c r="K8332" s="4"/>
      <c r="L8332" s="4"/>
      <c r="M8332" s="4"/>
      <c r="N8332" s="4"/>
      <c r="O8332" s="4"/>
      <c r="P8332" s="4"/>
      <c r="Q8332" s="4"/>
      <c r="R8332" s="4"/>
      <c r="S8332" s="4"/>
      <c r="T8332" s="4"/>
      <c r="U8332" s="4"/>
      <c r="V8332" s="4"/>
    </row>
    <row r="8333" spans="1:22">
      <c r="A8333" s="4"/>
      <c r="B8333" s="4"/>
      <c r="C8333" s="18"/>
      <c r="D8333" s="8"/>
      <c r="E8333" s="8"/>
      <c r="F8333" s="4"/>
      <c r="G8333" s="9"/>
      <c r="H8333" s="18"/>
      <c r="I8333" s="18"/>
      <c r="J8333" s="23" t="str">
        <f>IF(OR(ISBLANK(H8333),ISBLANK((I8333))),"",NETWORKDAYS(H8333,I8333,Setup!$A$2:$A$30))</f>
        <v/>
      </c>
      <c r="K8333" s="4"/>
      <c r="L8333" s="4"/>
      <c r="M8333" s="4"/>
      <c r="N8333" s="4"/>
      <c r="O8333" s="4"/>
      <c r="P8333" s="4"/>
      <c r="Q8333" s="4"/>
      <c r="R8333" s="4"/>
      <c r="S8333" s="4"/>
      <c r="T8333" s="4"/>
      <c r="U8333" s="4"/>
      <c r="V8333" s="4"/>
    </row>
    <row r="8334" spans="1:22">
      <c r="A8334" s="4"/>
      <c r="B8334" s="4"/>
      <c r="C8334" s="18"/>
      <c r="D8334" s="8"/>
      <c r="E8334" s="8"/>
      <c r="F8334" s="4"/>
      <c r="G8334" s="9"/>
      <c r="H8334" s="18"/>
      <c r="I8334" s="18"/>
      <c r="J8334" s="23" t="str">
        <f>IF(OR(ISBLANK(H8334),ISBLANK((I8334))),"",NETWORKDAYS(H8334,I8334,Setup!$A$2:$A$30))</f>
        <v/>
      </c>
      <c r="K8334" s="4"/>
      <c r="L8334" s="4"/>
      <c r="M8334" s="4"/>
      <c r="N8334" s="4"/>
      <c r="O8334" s="4"/>
      <c r="P8334" s="4"/>
      <c r="Q8334" s="4"/>
      <c r="R8334" s="4"/>
      <c r="S8334" s="4"/>
      <c r="T8334" s="4"/>
      <c r="U8334" s="4"/>
      <c r="V8334" s="4"/>
    </row>
    <row r="8335" spans="1:22">
      <c r="A8335" s="4"/>
      <c r="B8335" s="4"/>
      <c r="C8335" s="18"/>
      <c r="D8335" s="8"/>
      <c r="E8335" s="8"/>
      <c r="F8335" s="4"/>
      <c r="G8335" s="9"/>
      <c r="H8335" s="18"/>
      <c r="I8335" s="18"/>
      <c r="J8335" s="23" t="str">
        <f>IF(OR(ISBLANK(H8335),ISBLANK((I8335))),"",NETWORKDAYS(H8335,I8335,Setup!$A$2:$A$30))</f>
        <v/>
      </c>
      <c r="K8335" s="4"/>
      <c r="L8335" s="4"/>
      <c r="M8335" s="4"/>
      <c r="N8335" s="4"/>
      <c r="O8335" s="4"/>
      <c r="P8335" s="4"/>
      <c r="Q8335" s="4"/>
      <c r="R8335" s="4"/>
      <c r="S8335" s="4"/>
      <c r="T8335" s="4"/>
      <c r="U8335" s="4"/>
      <c r="V8335" s="4"/>
    </row>
    <row r="8336" spans="1:22">
      <c r="A8336" s="4"/>
      <c r="B8336" s="4"/>
      <c r="C8336" s="18"/>
      <c r="D8336" s="8"/>
      <c r="E8336" s="8"/>
      <c r="F8336" s="4"/>
      <c r="G8336" s="9"/>
      <c r="H8336" s="18"/>
      <c r="I8336" s="18"/>
      <c r="J8336" s="23" t="str">
        <f>IF(OR(ISBLANK(H8336),ISBLANK((I8336))),"",NETWORKDAYS(H8336,I8336,Setup!$A$2:$A$30))</f>
        <v/>
      </c>
      <c r="K8336" s="4"/>
      <c r="L8336" s="4"/>
      <c r="M8336" s="4"/>
      <c r="N8336" s="4"/>
      <c r="O8336" s="4"/>
      <c r="P8336" s="4"/>
      <c r="Q8336" s="4"/>
      <c r="R8336" s="4"/>
      <c r="S8336" s="4"/>
      <c r="T8336" s="4"/>
      <c r="U8336" s="4"/>
      <c r="V8336" s="4"/>
    </row>
    <row r="8337" spans="1:22">
      <c r="A8337" s="4"/>
      <c r="B8337" s="4"/>
      <c r="C8337" s="18"/>
      <c r="D8337" s="8"/>
      <c r="E8337" s="8"/>
      <c r="F8337" s="4"/>
      <c r="G8337" s="9"/>
      <c r="H8337" s="18"/>
      <c r="I8337" s="18"/>
      <c r="J8337" s="23" t="str">
        <f>IF(OR(ISBLANK(H8337),ISBLANK((I8337))),"",NETWORKDAYS(H8337,I8337,Setup!$A$2:$A$30))</f>
        <v/>
      </c>
      <c r="K8337" s="4"/>
      <c r="L8337" s="4"/>
      <c r="M8337" s="4"/>
      <c r="N8337" s="4"/>
      <c r="O8337" s="4"/>
      <c r="P8337" s="4"/>
      <c r="Q8337" s="4"/>
      <c r="R8337" s="4"/>
      <c r="S8337" s="4"/>
      <c r="T8337" s="4"/>
      <c r="U8337" s="4"/>
      <c r="V8337" s="4"/>
    </row>
    <row r="8338" spans="1:22">
      <c r="A8338" s="4"/>
      <c r="B8338" s="4"/>
      <c r="C8338" s="18"/>
      <c r="D8338" s="8"/>
      <c r="E8338" s="8"/>
      <c r="F8338" s="4"/>
      <c r="G8338" s="9"/>
      <c r="H8338" s="18"/>
      <c r="I8338" s="18"/>
      <c r="J8338" s="23" t="str">
        <f>IF(OR(ISBLANK(H8338),ISBLANK((I8338))),"",NETWORKDAYS(H8338,I8338,Setup!$A$2:$A$30))</f>
        <v/>
      </c>
      <c r="K8338" s="4"/>
      <c r="L8338" s="4"/>
      <c r="M8338" s="4"/>
      <c r="N8338" s="4"/>
      <c r="O8338" s="4"/>
      <c r="P8338" s="4"/>
      <c r="Q8338" s="4"/>
      <c r="R8338" s="4"/>
      <c r="S8338" s="4"/>
      <c r="T8338" s="4"/>
      <c r="U8338" s="4"/>
      <c r="V8338" s="4"/>
    </row>
    <row r="8339" spans="1:22">
      <c r="A8339" s="4"/>
      <c r="B8339" s="4"/>
      <c r="C8339" s="18"/>
      <c r="D8339" s="8"/>
      <c r="E8339" s="8"/>
      <c r="F8339" s="4"/>
      <c r="G8339" s="9"/>
      <c r="H8339" s="18"/>
      <c r="I8339" s="18"/>
      <c r="J8339" s="23" t="str">
        <f>IF(OR(ISBLANK(H8339),ISBLANK((I8339))),"",NETWORKDAYS(H8339,I8339,Setup!$A$2:$A$30))</f>
        <v/>
      </c>
      <c r="K8339" s="4"/>
      <c r="L8339" s="4"/>
      <c r="M8339" s="4"/>
      <c r="N8339" s="4"/>
      <c r="O8339" s="4"/>
      <c r="P8339" s="4"/>
      <c r="Q8339" s="4"/>
      <c r="R8339" s="4"/>
      <c r="S8339" s="4"/>
      <c r="T8339" s="4"/>
      <c r="U8339" s="4"/>
      <c r="V8339" s="4"/>
    </row>
    <row r="8340" spans="1:22">
      <c r="A8340" s="4"/>
      <c r="B8340" s="4"/>
      <c r="C8340" s="18"/>
      <c r="D8340" s="8"/>
      <c r="E8340" s="8"/>
      <c r="F8340" s="4"/>
      <c r="G8340" s="9"/>
      <c r="H8340" s="18"/>
      <c r="I8340" s="18"/>
      <c r="J8340" s="23" t="str">
        <f>IF(OR(ISBLANK(H8340),ISBLANK((I8340))),"",NETWORKDAYS(H8340,I8340,Setup!$A$2:$A$30))</f>
        <v/>
      </c>
      <c r="K8340" s="4"/>
      <c r="L8340" s="4"/>
      <c r="M8340" s="4"/>
      <c r="N8340" s="4"/>
      <c r="O8340" s="4"/>
      <c r="P8340" s="4"/>
      <c r="Q8340" s="4"/>
      <c r="R8340" s="4"/>
      <c r="S8340" s="4"/>
      <c r="T8340" s="4"/>
      <c r="U8340" s="4"/>
      <c r="V8340" s="4"/>
    </row>
    <row r="8341" spans="1:22">
      <c r="A8341" s="4"/>
      <c r="B8341" s="4"/>
      <c r="C8341" s="18"/>
      <c r="D8341" s="8"/>
      <c r="E8341" s="8"/>
      <c r="F8341" s="4"/>
      <c r="G8341" s="9"/>
      <c r="H8341" s="18"/>
      <c r="I8341" s="18"/>
      <c r="J8341" s="23" t="str">
        <f>IF(OR(ISBLANK(H8341),ISBLANK((I8341))),"",NETWORKDAYS(H8341,I8341,Setup!$A$2:$A$30))</f>
        <v/>
      </c>
      <c r="K8341" s="4"/>
      <c r="L8341" s="4"/>
      <c r="M8341" s="4"/>
      <c r="N8341" s="4"/>
      <c r="O8341" s="4"/>
      <c r="P8341" s="4"/>
      <c r="Q8341" s="4"/>
      <c r="R8341" s="4"/>
      <c r="S8341" s="4"/>
      <c r="T8341" s="4"/>
      <c r="U8341" s="4"/>
      <c r="V8341" s="4"/>
    </row>
    <row r="8342" spans="1:22">
      <c r="A8342" s="4"/>
      <c r="B8342" s="4"/>
      <c r="C8342" s="18"/>
      <c r="D8342" s="8"/>
      <c r="E8342" s="8"/>
      <c r="F8342" s="4"/>
      <c r="G8342" s="9"/>
      <c r="H8342" s="18"/>
      <c r="I8342" s="18"/>
      <c r="J8342" s="23" t="str">
        <f>IF(OR(ISBLANK(H8342),ISBLANK((I8342))),"",NETWORKDAYS(H8342,I8342,Setup!$A$2:$A$30))</f>
        <v/>
      </c>
      <c r="K8342" s="4"/>
      <c r="L8342" s="4"/>
      <c r="M8342" s="4"/>
      <c r="N8342" s="4"/>
      <c r="O8342" s="4"/>
      <c r="P8342" s="4"/>
      <c r="Q8342" s="4"/>
      <c r="R8342" s="4"/>
      <c r="S8342" s="4"/>
      <c r="T8342" s="4"/>
      <c r="U8342" s="4"/>
      <c r="V8342" s="4"/>
    </row>
    <row r="8343" spans="1:22">
      <c r="A8343" s="4"/>
      <c r="B8343" s="4"/>
      <c r="C8343" s="18"/>
      <c r="D8343" s="8"/>
      <c r="E8343" s="8"/>
      <c r="F8343" s="4"/>
      <c r="G8343" s="9"/>
      <c r="H8343" s="18"/>
      <c r="I8343" s="18"/>
      <c r="J8343" s="23" t="str">
        <f>IF(OR(ISBLANK(H8343),ISBLANK((I8343))),"",NETWORKDAYS(H8343,I8343,Setup!$A$2:$A$30))</f>
        <v/>
      </c>
      <c r="K8343" s="4"/>
      <c r="L8343" s="4"/>
      <c r="M8343" s="4"/>
      <c r="N8343" s="4"/>
      <c r="O8343" s="4"/>
      <c r="P8343" s="4"/>
      <c r="Q8343" s="4"/>
      <c r="R8343" s="4"/>
      <c r="S8343" s="4"/>
      <c r="T8343" s="4"/>
      <c r="U8343" s="4"/>
      <c r="V8343" s="4"/>
    </row>
    <row r="8344" spans="1:22">
      <c r="A8344" s="4"/>
      <c r="B8344" s="4"/>
      <c r="C8344" s="18"/>
      <c r="D8344" s="8"/>
      <c r="E8344" s="8"/>
      <c r="F8344" s="4"/>
      <c r="G8344" s="9"/>
      <c r="H8344" s="18"/>
      <c r="I8344" s="18"/>
      <c r="J8344" s="23" t="str">
        <f>IF(OR(ISBLANK(H8344),ISBLANK((I8344))),"",NETWORKDAYS(H8344,I8344,Setup!$A$2:$A$30))</f>
        <v/>
      </c>
      <c r="K8344" s="4"/>
      <c r="L8344" s="4"/>
      <c r="M8344" s="4"/>
      <c r="N8344" s="4"/>
      <c r="O8344" s="4"/>
      <c r="P8344" s="4"/>
      <c r="Q8344" s="4"/>
      <c r="R8344" s="4"/>
      <c r="S8344" s="4"/>
      <c r="T8344" s="4"/>
      <c r="U8344" s="4"/>
      <c r="V8344" s="4"/>
    </row>
    <row r="8345" spans="1:22">
      <c r="A8345" s="4"/>
      <c r="B8345" s="4"/>
      <c r="C8345" s="18"/>
      <c r="D8345" s="8"/>
      <c r="E8345" s="8"/>
      <c r="F8345" s="4"/>
      <c r="G8345" s="9"/>
      <c r="H8345" s="18"/>
      <c r="I8345" s="18"/>
      <c r="J8345" s="23" t="str">
        <f>IF(OR(ISBLANK(H8345),ISBLANK((I8345))),"",NETWORKDAYS(H8345,I8345,Setup!$A$2:$A$30))</f>
        <v/>
      </c>
      <c r="K8345" s="4"/>
      <c r="L8345" s="4"/>
      <c r="M8345" s="4"/>
      <c r="N8345" s="4"/>
      <c r="O8345" s="4"/>
      <c r="P8345" s="4"/>
      <c r="Q8345" s="4"/>
      <c r="R8345" s="4"/>
      <c r="S8345" s="4"/>
      <c r="T8345" s="4"/>
      <c r="U8345" s="4"/>
      <c r="V8345" s="4"/>
    </row>
    <row r="8346" spans="1:22">
      <c r="A8346" s="4"/>
      <c r="B8346" s="4"/>
      <c r="C8346" s="18"/>
      <c r="D8346" s="8"/>
      <c r="E8346" s="8"/>
      <c r="F8346" s="4"/>
      <c r="G8346" s="9"/>
      <c r="H8346" s="18"/>
      <c r="I8346" s="18"/>
      <c r="J8346" s="23" t="str">
        <f>IF(OR(ISBLANK(H8346),ISBLANK((I8346))),"",NETWORKDAYS(H8346,I8346,Setup!$A$2:$A$30))</f>
        <v/>
      </c>
      <c r="K8346" s="4"/>
      <c r="L8346" s="4"/>
      <c r="M8346" s="4"/>
      <c r="N8346" s="4"/>
      <c r="O8346" s="4"/>
      <c r="P8346" s="4"/>
      <c r="Q8346" s="4"/>
      <c r="R8346" s="4"/>
      <c r="S8346" s="4"/>
      <c r="T8346" s="4"/>
      <c r="U8346" s="4"/>
      <c r="V8346" s="4"/>
    </row>
    <row r="8347" spans="1:22">
      <c r="A8347" s="4"/>
      <c r="B8347" s="4"/>
      <c r="C8347" s="18"/>
      <c r="D8347" s="8"/>
      <c r="E8347" s="8"/>
      <c r="F8347" s="4"/>
      <c r="G8347" s="9"/>
      <c r="H8347" s="18"/>
      <c r="I8347" s="18"/>
      <c r="J8347" s="23" t="str">
        <f>IF(OR(ISBLANK(H8347),ISBLANK((I8347))),"",NETWORKDAYS(H8347,I8347,Setup!$A$2:$A$30))</f>
        <v/>
      </c>
      <c r="K8347" s="4"/>
      <c r="L8347" s="4"/>
      <c r="M8347" s="4"/>
      <c r="N8347" s="4"/>
      <c r="O8347" s="4"/>
      <c r="P8347" s="4"/>
      <c r="Q8347" s="4"/>
      <c r="R8347" s="4"/>
      <c r="S8347" s="4"/>
      <c r="T8347" s="4"/>
      <c r="U8347" s="4"/>
      <c r="V8347" s="4"/>
    </row>
    <row r="8348" spans="1:22">
      <c r="A8348" s="4"/>
      <c r="B8348" s="4"/>
      <c r="C8348" s="18"/>
      <c r="D8348" s="8"/>
      <c r="E8348" s="8"/>
      <c r="F8348" s="4"/>
      <c r="G8348" s="9"/>
      <c r="H8348" s="18"/>
      <c r="I8348" s="18"/>
      <c r="J8348" s="23" t="str">
        <f>IF(OR(ISBLANK(H8348),ISBLANK((I8348))),"",NETWORKDAYS(H8348,I8348,Setup!$A$2:$A$30))</f>
        <v/>
      </c>
      <c r="K8348" s="4"/>
      <c r="L8348" s="4"/>
      <c r="M8348" s="4"/>
      <c r="N8348" s="4"/>
      <c r="O8348" s="4"/>
      <c r="P8348" s="4"/>
      <c r="Q8348" s="4"/>
      <c r="R8348" s="4"/>
      <c r="S8348" s="4"/>
      <c r="T8348" s="4"/>
      <c r="U8348" s="4"/>
      <c r="V8348" s="4"/>
    </row>
    <row r="8349" spans="1:22">
      <c r="A8349" s="4"/>
      <c r="B8349" s="4"/>
      <c r="C8349" s="18"/>
      <c r="D8349" s="8"/>
      <c r="E8349" s="8"/>
      <c r="F8349" s="4"/>
      <c r="G8349" s="9"/>
      <c r="H8349" s="18"/>
      <c r="I8349" s="18"/>
      <c r="J8349" s="23" t="str">
        <f>IF(OR(ISBLANK(H8349),ISBLANK((I8349))),"",NETWORKDAYS(H8349,I8349,Setup!$A$2:$A$30))</f>
        <v/>
      </c>
      <c r="K8349" s="4"/>
      <c r="L8349" s="4"/>
      <c r="M8349" s="4"/>
      <c r="N8349" s="4"/>
      <c r="O8349" s="4"/>
      <c r="P8349" s="4"/>
      <c r="Q8349" s="4"/>
      <c r="R8349" s="4"/>
      <c r="S8349" s="4"/>
      <c r="T8349" s="4"/>
      <c r="U8349" s="4"/>
      <c r="V8349" s="4"/>
    </row>
    <row r="8350" spans="1:22">
      <c r="A8350" s="4"/>
      <c r="B8350" s="4"/>
      <c r="C8350" s="18"/>
      <c r="D8350" s="8"/>
      <c r="E8350" s="8"/>
      <c r="F8350" s="4"/>
      <c r="G8350" s="9"/>
      <c r="H8350" s="18"/>
      <c r="I8350" s="18"/>
      <c r="J8350" s="23" t="str">
        <f>IF(OR(ISBLANK(H8350),ISBLANK((I8350))),"",NETWORKDAYS(H8350,I8350,Setup!$A$2:$A$30))</f>
        <v/>
      </c>
      <c r="K8350" s="4"/>
      <c r="L8350" s="4"/>
      <c r="M8350" s="4"/>
      <c r="N8350" s="4"/>
      <c r="O8350" s="4"/>
      <c r="P8350" s="4"/>
      <c r="Q8350" s="4"/>
      <c r="R8350" s="4"/>
      <c r="S8350" s="4"/>
      <c r="T8350" s="4"/>
      <c r="U8350" s="4"/>
      <c r="V8350" s="4"/>
    </row>
    <row r="8351" spans="1:22">
      <c r="A8351" s="4"/>
      <c r="B8351" s="4"/>
      <c r="C8351" s="18"/>
      <c r="D8351" s="8"/>
      <c r="E8351" s="8"/>
      <c r="F8351" s="4"/>
      <c r="G8351" s="9"/>
      <c r="H8351" s="18"/>
      <c r="I8351" s="18"/>
      <c r="J8351" s="23" t="str">
        <f>IF(OR(ISBLANK(H8351),ISBLANK((I8351))),"",NETWORKDAYS(H8351,I8351,Setup!$A$2:$A$30))</f>
        <v/>
      </c>
      <c r="K8351" s="4"/>
      <c r="L8351" s="4"/>
      <c r="M8351" s="4"/>
      <c r="N8351" s="4"/>
      <c r="O8351" s="4"/>
      <c r="P8351" s="4"/>
      <c r="Q8351" s="4"/>
      <c r="R8351" s="4"/>
      <c r="S8351" s="4"/>
      <c r="T8351" s="4"/>
      <c r="U8351" s="4"/>
      <c r="V8351" s="4"/>
    </row>
    <row r="8352" spans="1:22">
      <c r="A8352" s="4"/>
      <c r="B8352" s="4"/>
      <c r="C8352" s="18"/>
      <c r="D8352" s="8"/>
      <c r="E8352" s="8"/>
      <c r="F8352" s="4"/>
      <c r="G8352" s="9"/>
      <c r="H8352" s="18"/>
      <c r="I8352" s="18"/>
      <c r="J8352" s="23" t="str">
        <f>IF(OR(ISBLANK(H8352),ISBLANK((I8352))),"",NETWORKDAYS(H8352,I8352,Setup!$A$2:$A$30))</f>
        <v/>
      </c>
      <c r="K8352" s="4"/>
      <c r="L8352" s="4"/>
      <c r="M8352" s="4"/>
      <c r="N8352" s="4"/>
      <c r="O8352" s="4"/>
      <c r="P8352" s="4"/>
      <c r="Q8352" s="4"/>
      <c r="R8352" s="4"/>
      <c r="S8352" s="4"/>
      <c r="T8352" s="4"/>
      <c r="U8352" s="4"/>
      <c r="V8352" s="4"/>
    </row>
    <row r="8353" spans="1:22">
      <c r="A8353" s="4"/>
      <c r="B8353" s="4"/>
      <c r="C8353" s="18"/>
      <c r="D8353" s="8"/>
      <c r="E8353" s="8"/>
      <c r="F8353" s="4"/>
      <c r="G8353" s="9"/>
      <c r="H8353" s="18"/>
      <c r="I8353" s="18"/>
      <c r="J8353" s="23" t="str">
        <f>IF(OR(ISBLANK(H8353),ISBLANK((I8353))),"",NETWORKDAYS(H8353,I8353,Setup!$A$2:$A$30))</f>
        <v/>
      </c>
      <c r="K8353" s="4"/>
      <c r="L8353" s="4"/>
      <c r="M8353" s="4"/>
      <c r="N8353" s="4"/>
      <c r="O8353" s="4"/>
      <c r="P8353" s="4"/>
      <c r="Q8353" s="4"/>
      <c r="R8353" s="4"/>
      <c r="S8353" s="4"/>
      <c r="T8353" s="4"/>
      <c r="U8353" s="4"/>
      <c r="V8353" s="4"/>
    </row>
    <row r="8354" spans="1:22">
      <c r="A8354" s="4"/>
      <c r="B8354" s="4"/>
      <c r="C8354" s="18"/>
      <c r="D8354" s="8"/>
      <c r="E8354" s="8"/>
      <c r="F8354" s="4"/>
      <c r="G8354" s="9"/>
      <c r="H8354" s="18"/>
      <c r="I8354" s="18"/>
      <c r="J8354" s="23" t="str">
        <f>IF(OR(ISBLANK(H8354),ISBLANK((I8354))),"",NETWORKDAYS(H8354,I8354,Setup!$A$2:$A$30))</f>
        <v/>
      </c>
      <c r="K8354" s="4"/>
      <c r="L8354" s="4"/>
      <c r="M8354" s="4"/>
      <c r="N8354" s="4"/>
      <c r="O8354" s="4"/>
      <c r="P8354" s="4"/>
      <c r="Q8354" s="4"/>
      <c r="R8354" s="4"/>
      <c r="S8354" s="4"/>
      <c r="T8354" s="4"/>
      <c r="U8354" s="4"/>
      <c r="V8354" s="4"/>
    </row>
    <row r="8355" spans="1:22">
      <c r="A8355" s="4"/>
      <c r="B8355" s="4"/>
      <c r="C8355" s="18"/>
      <c r="D8355" s="8"/>
      <c r="E8355" s="8"/>
      <c r="F8355" s="4"/>
      <c r="G8355" s="9"/>
      <c r="H8355" s="18"/>
      <c r="I8355" s="18"/>
      <c r="J8355" s="23" t="str">
        <f>IF(OR(ISBLANK(H8355),ISBLANK((I8355))),"",NETWORKDAYS(H8355,I8355,Setup!$A$2:$A$30))</f>
        <v/>
      </c>
      <c r="K8355" s="4"/>
      <c r="L8355" s="4"/>
      <c r="M8355" s="4"/>
      <c r="N8355" s="4"/>
      <c r="O8355" s="4"/>
      <c r="P8355" s="4"/>
      <c r="Q8355" s="4"/>
      <c r="R8355" s="4"/>
      <c r="S8355" s="4"/>
      <c r="T8355" s="4"/>
      <c r="U8355" s="4"/>
      <c r="V8355" s="4"/>
    </row>
    <row r="8356" spans="1:22">
      <c r="A8356" s="4"/>
      <c r="B8356" s="4"/>
      <c r="C8356" s="18"/>
      <c r="D8356" s="8"/>
      <c r="E8356" s="8"/>
      <c r="F8356" s="4"/>
      <c r="G8356" s="9"/>
      <c r="H8356" s="18"/>
      <c r="I8356" s="18"/>
      <c r="J8356" s="23" t="str">
        <f>IF(OR(ISBLANK(H8356),ISBLANK((I8356))),"",NETWORKDAYS(H8356,I8356,Setup!$A$2:$A$30))</f>
        <v/>
      </c>
      <c r="K8356" s="4"/>
      <c r="L8356" s="4"/>
      <c r="M8356" s="4"/>
      <c r="N8356" s="4"/>
      <c r="O8356" s="4"/>
      <c r="P8356" s="4"/>
      <c r="Q8356" s="4"/>
      <c r="R8356" s="4"/>
      <c r="S8356" s="4"/>
      <c r="T8356" s="4"/>
      <c r="U8356" s="4"/>
      <c r="V8356" s="4"/>
    </row>
    <row r="8357" spans="1:22">
      <c r="A8357" s="4"/>
      <c r="B8357" s="4"/>
      <c r="C8357" s="18"/>
      <c r="D8357" s="8"/>
      <c r="E8357" s="8"/>
      <c r="F8357" s="4"/>
      <c r="G8357" s="9"/>
      <c r="H8357" s="18"/>
      <c r="I8357" s="18"/>
      <c r="J8357" s="23" t="str">
        <f>IF(OR(ISBLANK(H8357),ISBLANK((I8357))),"",NETWORKDAYS(H8357,I8357,Setup!$A$2:$A$30))</f>
        <v/>
      </c>
      <c r="K8357" s="4"/>
      <c r="L8357" s="4"/>
      <c r="M8357" s="4"/>
      <c r="N8357" s="4"/>
      <c r="O8357" s="4"/>
      <c r="P8357" s="4"/>
      <c r="Q8357" s="4"/>
      <c r="R8357" s="4"/>
      <c r="S8357" s="4"/>
      <c r="T8357" s="4"/>
      <c r="U8357" s="4"/>
      <c r="V8357" s="4"/>
    </row>
    <row r="8358" spans="1:22">
      <c r="A8358" s="4"/>
      <c r="B8358" s="4"/>
      <c r="C8358" s="18"/>
      <c r="D8358" s="8"/>
      <c r="E8358" s="8"/>
      <c r="F8358" s="4"/>
      <c r="G8358" s="9"/>
      <c r="H8358" s="18"/>
      <c r="I8358" s="18"/>
      <c r="J8358" s="23" t="str">
        <f>IF(OR(ISBLANK(H8358),ISBLANK((I8358))),"",NETWORKDAYS(H8358,I8358,Setup!$A$2:$A$30))</f>
        <v/>
      </c>
      <c r="K8358" s="4"/>
      <c r="L8358" s="4"/>
      <c r="M8358" s="4"/>
      <c r="N8358" s="4"/>
      <c r="O8358" s="4"/>
      <c r="P8358" s="4"/>
      <c r="Q8358" s="4"/>
      <c r="R8358" s="4"/>
      <c r="S8358" s="4"/>
      <c r="T8358" s="4"/>
      <c r="U8358" s="4"/>
      <c r="V8358" s="4"/>
    </row>
    <row r="8359" spans="1:22">
      <c r="A8359" s="4"/>
      <c r="B8359" s="4"/>
      <c r="C8359" s="18"/>
      <c r="D8359" s="8"/>
      <c r="E8359" s="8"/>
      <c r="F8359" s="4"/>
      <c r="G8359" s="9"/>
      <c r="H8359" s="18"/>
      <c r="I8359" s="18"/>
      <c r="J8359" s="23" t="str">
        <f>IF(OR(ISBLANK(H8359),ISBLANK((I8359))),"",NETWORKDAYS(H8359,I8359,Setup!$A$2:$A$30))</f>
        <v/>
      </c>
      <c r="K8359" s="4"/>
      <c r="L8359" s="4"/>
      <c r="M8359" s="4"/>
      <c r="N8359" s="4"/>
      <c r="O8359" s="4"/>
      <c r="P8359" s="4"/>
      <c r="Q8359" s="4"/>
      <c r="R8359" s="4"/>
      <c r="S8359" s="4"/>
      <c r="T8359" s="4"/>
      <c r="U8359" s="4"/>
      <c r="V8359" s="4"/>
    </row>
    <row r="8360" spans="1:22">
      <c r="A8360" s="4"/>
      <c r="B8360" s="4"/>
      <c r="C8360" s="18"/>
      <c r="D8360" s="8"/>
      <c r="E8360" s="8"/>
      <c r="F8360" s="4"/>
      <c r="G8360" s="9"/>
      <c r="H8360" s="18"/>
      <c r="I8360" s="18"/>
      <c r="J8360" s="23" t="str">
        <f>IF(OR(ISBLANK(H8360),ISBLANK((I8360))),"",NETWORKDAYS(H8360,I8360,Setup!$A$2:$A$30))</f>
        <v/>
      </c>
      <c r="K8360" s="4"/>
      <c r="L8360" s="4"/>
      <c r="M8360" s="4"/>
      <c r="N8360" s="4"/>
      <c r="O8360" s="4"/>
      <c r="P8360" s="4"/>
      <c r="Q8360" s="4"/>
      <c r="R8360" s="4"/>
      <c r="S8360" s="4"/>
      <c r="T8360" s="4"/>
      <c r="U8360" s="4"/>
      <c r="V8360" s="4"/>
    </row>
    <row r="8361" spans="1:22">
      <c r="A8361" s="4"/>
      <c r="B8361" s="4"/>
      <c r="C8361" s="18"/>
      <c r="D8361" s="8"/>
      <c r="E8361" s="8"/>
      <c r="F8361" s="4"/>
      <c r="G8361" s="9"/>
      <c r="H8361" s="18"/>
      <c r="I8361" s="18"/>
      <c r="J8361" s="23" t="str">
        <f>IF(OR(ISBLANK(H8361),ISBLANK((I8361))),"",NETWORKDAYS(H8361,I8361,Setup!$A$2:$A$30))</f>
        <v/>
      </c>
      <c r="K8361" s="4"/>
      <c r="L8361" s="4"/>
      <c r="M8361" s="4"/>
      <c r="N8361" s="4"/>
      <c r="O8361" s="4"/>
      <c r="P8361" s="4"/>
      <c r="Q8361" s="4"/>
      <c r="R8361" s="4"/>
      <c r="S8361" s="4"/>
      <c r="T8361" s="4"/>
      <c r="U8361" s="4"/>
      <c r="V8361" s="4"/>
    </row>
    <row r="8362" spans="1:22">
      <c r="A8362" s="4"/>
      <c r="B8362" s="4"/>
      <c r="C8362" s="18"/>
      <c r="D8362" s="8"/>
      <c r="E8362" s="8"/>
      <c r="F8362" s="4"/>
      <c r="G8362" s="9"/>
      <c r="H8362" s="18"/>
      <c r="I8362" s="18"/>
      <c r="J8362" s="23" t="str">
        <f>IF(OR(ISBLANK(H8362),ISBLANK((I8362))),"",NETWORKDAYS(H8362,I8362,Setup!$A$2:$A$30))</f>
        <v/>
      </c>
      <c r="K8362" s="4"/>
      <c r="L8362" s="4"/>
      <c r="M8362" s="4"/>
      <c r="N8362" s="4"/>
      <c r="O8362" s="4"/>
      <c r="P8362" s="4"/>
      <c r="Q8362" s="4"/>
      <c r="R8362" s="4"/>
      <c r="S8362" s="4"/>
      <c r="T8362" s="4"/>
      <c r="U8362" s="4"/>
      <c r="V8362" s="4"/>
    </row>
    <row r="8363" spans="1:22">
      <c r="A8363" s="4"/>
      <c r="B8363" s="4"/>
      <c r="C8363" s="18"/>
      <c r="D8363" s="8"/>
      <c r="E8363" s="8"/>
      <c r="F8363" s="4"/>
      <c r="G8363" s="9"/>
      <c r="H8363" s="18"/>
      <c r="I8363" s="18"/>
      <c r="J8363" s="23" t="str">
        <f>IF(OR(ISBLANK(H8363),ISBLANK((I8363))),"",NETWORKDAYS(H8363,I8363,Setup!$A$2:$A$30))</f>
        <v/>
      </c>
      <c r="K8363" s="4"/>
      <c r="L8363" s="4"/>
      <c r="M8363" s="4"/>
      <c r="N8363" s="4"/>
      <c r="O8363" s="4"/>
      <c r="P8363" s="4"/>
      <c r="Q8363" s="4"/>
      <c r="R8363" s="4"/>
      <c r="S8363" s="4"/>
      <c r="T8363" s="4"/>
      <c r="U8363" s="4"/>
      <c r="V8363" s="4"/>
    </row>
    <row r="8364" spans="1:22">
      <c r="A8364" s="4"/>
      <c r="B8364" s="4"/>
      <c r="C8364" s="18"/>
      <c r="D8364" s="8"/>
      <c r="E8364" s="8"/>
      <c r="F8364" s="4"/>
      <c r="G8364" s="9"/>
      <c r="H8364" s="18"/>
      <c r="I8364" s="18"/>
      <c r="J8364" s="23" t="str">
        <f>IF(OR(ISBLANK(H8364),ISBLANK((I8364))),"",NETWORKDAYS(H8364,I8364,Setup!$A$2:$A$30))</f>
        <v/>
      </c>
      <c r="K8364" s="4"/>
      <c r="L8364" s="4"/>
      <c r="M8364" s="4"/>
      <c r="N8364" s="4"/>
      <c r="O8364" s="4"/>
      <c r="P8364" s="4"/>
      <c r="Q8364" s="4"/>
      <c r="R8364" s="4"/>
      <c r="S8364" s="4"/>
      <c r="T8364" s="4"/>
      <c r="U8364" s="4"/>
      <c r="V8364" s="4"/>
    </row>
    <row r="8365" spans="1:22">
      <c r="A8365" s="4"/>
      <c r="B8365" s="4"/>
      <c r="C8365" s="18"/>
      <c r="D8365" s="8"/>
      <c r="E8365" s="8"/>
      <c r="F8365" s="4"/>
      <c r="G8365" s="9"/>
      <c r="H8365" s="18"/>
      <c r="I8365" s="18"/>
      <c r="J8365" s="23" t="str">
        <f>IF(OR(ISBLANK(H8365),ISBLANK((I8365))),"",NETWORKDAYS(H8365,I8365,Setup!$A$2:$A$30))</f>
        <v/>
      </c>
      <c r="K8365" s="4"/>
      <c r="L8365" s="4"/>
      <c r="M8365" s="4"/>
      <c r="N8365" s="4"/>
      <c r="O8365" s="4"/>
      <c r="P8365" s="4"/>
      <c r="Q8365" s="4"/>
      <c r="R8365" s="4"/>
      <c r="S8365" s="4"/>
      <c r="T8365" s="4"/>
      <c r="U8365" s="4"/>
      <c r="V8365" s="4"/>
    </row>
    <row r="8366" spans="1:22">
      <c r="A8366" s="4"/>
      <c r="B8366" s="4"/>
      <c r="C8366" s="18"/>
      <c r="D8366" s="8"/>
      <c r="E8366" s="8"/>
      <c r="F8366" s="4"/>
      <c r="G8366" s="9"/>
      <c r="H8366" s="18"/>
      <c r="I8366" s="18"/>
      <c r="J8366" s="23" t="str">
        <f>IF(OR(ISBLANK(H8366),ISBLANK((I8366))),"",NETWORKDAYS(H8366,I8366,Setup!$A$2:$A$30))</f>
        <v/>
      </c>
      <c r="K8366" s="4"/>
      <c r="L8366" s="4"/>
      <c r="M8366" s="4"/>
      <c r="N8366" s="4"/>
      <c r="O8366" s="4"/>
      <c r="P8366" s="4"/>
      <c r="Q8366" s="4"/>
      <c r="R8366" s="4"/>
      <c r="S8366" s="4"/>
      <c r="T8366" s="4"/>
      <c r="U8366" s="4"/>
      <c r="V8366" s="4"/>
    </row>
    <row r="8367" spans="1:22">
      <c r="A8367" s="4"/>
      <c r="B8367" s="4"/>
      <c r="C8367" s="18"/>
      <c r="D8367" s="8"/>
      <c r="E8367" s="8"/>
      <c r="F8367" s="4"/>
      <c r="G8367" s="9"/>
      <c r="H8367" s="18"/>
      <c r="I8367" s="18"/>
      <c r="J8367" s="23" t="str">
        <f>IF(OR(ISBLANK(H8367),ISBLANK((I8367))),"",NETWORKDAYS(H8367,I8367,Setup!$A$2:$A$30))</f>
        <v/>
      </c>
      <c r="K8367" s="4"/>
      <c r="L8367" s="4"/>
      <c r="M8367" s="4"/>
      <c r="N8367" s="4"/>
      <c r="O8367" s="4"/>
      <c r="P8367" s="4"/>
      <c r="Q8367" s="4"/>
      <c r="R8367" s="4"/>
      <c r="S8367" s="4"/>
      <c r="T8367" s="4"/>
      <c r="U8367" s="4"/>
      <c r="V8367" s="4"/>
    </row>
    <row r="8368" spans="1:22">
      <c r="A8368" s="4"/>
      <c r="B8368" s="4"/>
      <c r="C8368" s="18"/>
      <c r="D8368" s="8"/>
      <c r="E8368" s="8"/>
      <c r="F8368" s="4"/>
      <c r="G8368" s="9"/>
      <c r="H8368" s="18"/>
      <c r="I8368" s="18"/>
      <c r="J8368" s="23" t="str">
        <f>IF(OR(ISBLANK(H8368),ISBLANK((I8368))),"",NETWORKDAYS(H8368,I8368,Setup!$A$2:$A$30))</f>
        <v/>
      </c>
      <c r="K8368" s="4"/>
      <c r="L8368" s="4"/>
      <c r="M8368" s="4"/>
      <c r="N8368" s="4"/>
      <c r="O8368" s="4"/>
      <c r="P8368" s="4"/>
      <c r="Q8368" s="4"/>
      <c r="R8368" s="4"/>
      <c r="S8368" s="4"/>
      <c r="T8368" s="4"/>
      <c r="U8368" s="4"/>
      <c r="V8368" s="4"/>
    </row>
    <row r="8369" spans="1:22">
      <c r="A8369" s="4"/>
      <c r="B8369" s="4"/>
      <c r="C8369" s="18"/>
      <c r="D8369" s="8"/>
      <c r="E8369" s="8"/>
      <c r="F8369" s="4"/>
      <c r="G8369" s="9"/>
      <c r="H8369" s="18"/>
      <c r="I8369" s="18"/>
      <c r="J8369" s="23" t="str">
        <f>IF(OR(ISBLANK(H8369),ISBLANK((I8369))),"",NETWORKDAYS(H8369,I8369,Setup!$A$2:$A$30))</f>
        <v/>
      </c>
      <c r="K8369" s="4"/>
      <c r="L8369" s="4"/>
      <c r="M8369" s="4"/>
      <c r="N8369" s="4"/>
      <c r="O8369" s="4"/>
      <c r="P8369" s="4"/>
      <c r="Q8369" s="4"/>
      <c r="R8369" s="4"/>
      <c r="S8369" s="4"/>
      <c r="T8369" s="4"/>
      <c r="U8369" s="4"/>
      <c r="V8369" s="4"/>
    </row>
    <row r="8370" spans="1:22">
      <c r="A8370" s="4"/>
      <c r="B8370" s="4"/>
      <c r="C8370" s="18"/>
      <c r="D8370" s="8"/>
      <c r="E8370" s="8"/>
      <c r="F8370" s="4"/>
      <c r="G8370" s="9"/>
      <c r="H8370" s="18"/>
      <c r="I8370" s="18"/>
      <c r="J8370" s="23" t="str">
        <f>IF(OR(ISBLANK(H8370),ISBLANK((I8370))),"",NETWORKDAYS(H8370,I8370,Setup!$A$2:$A$30))</f>
        <v/>
      </c>
      <c r="K8370" s="4"/>
      <c r="L8370" s="4"/>
      <c r="M8370" s="4"/>
      <c r="N8370" s="4"/>
      <c r="O8370" s="4"/>
      <c r="P8370" s="4"/>
      <c r="Q8370" s="4"/>
      <c r="R8370" s="4"/>
      <c r="S8370" s="4"/>
      <c r="T8370" s="4"/>
      <c r="U8370" s="4"/>
      <c r="V8370" s="4"/>
    </row>
    <row r="8371" spans="1:22">
      <c r="A8371" s="4"/>
      <c r="B8371" s="4"/>
      <c r="C8371" s="18"/>
      <c r="D8371" s="8"/>
      <c r="E8371" s="8"/>
      <c r="F8371" s="4"/>
      <c r="G8371" s="9"/>
      <c r="H8371" s="18"/>
      <c r="I8371" s="18"/>
      <c r="J8371" s="23" t="str">
        <f>IF(OR(ISBLANK(H8371),ISBLANK((I8371))),"",NETWORKDAYS(H8371,I8371,Setup!$A$2:$A$30))</f>
        <v/>
      </c>
      <c r="K8371" s="4"/>
      <c r="L8371" s="4"/>
      <c r="M8371" s="4"/>
      <c r="N8371" s="4"/>
      <c r="O8371" s="4"/>
      <c r="P8371" s="4"/>
      <c r="Q8371" s="4"/>
      <c r="R8371" s="4"/>
      <c r="S8371" s="4"/>
      <c r="T8371" s="4"/>
      <c r="U8371" s="4"/>
      <c r="V8371" s="4"/>
    </row>
    <row r="8372" spans="1:22">
      <c r="A8372" s="4"/>
      <c r="B8372" s="4"/>
      <c r="C8372" s="18"/>
      <c r="D8372" s="8"/>
      <c r="E8372" s="8"/>
      <c r="F8372" s="4"/>
      <c r="G8372" s="9"/>
      <c r="H8372" s="18"/>
      <c r="I8372" s="18"/>
      <c r="J8372" s="23" t="str">
        <f>IF(OR(ISBLANK(H8372),ISBLANK((I8372))),"",NETWORKDAYS(H8372,I8372,Setup!$A$2:$A$30))</f>
        <v/>
      </c>
      <c r="K8372" s="4"/>
      <c r="L8372" s="4"/>
      <c r="M8372" s="4"/>
      <c r="N8372" s="4"/>
      <c r="O8372" s="4"/>
      <c r="P8372" s="4"/>
      <c r="Q8372" s="4"/>
      <c r="R8372" s="4"/>
      <c r="S8372" s="4"/>
      <c r="T8372" s="4"/>
      <c r="U8372" s="4"/>
      <c r="V8372" s="4"/>
    </row>
    <row r="8373" spans="1:22">
      <c r="A8373" s="4"/>
      <c r="B8373" s="4"/>
      <c r="C8373" s="18"/>
      <c r="D8373" s="8"/>
      <c r="E8373" s="8"/>
      <c r="F8373" s="4"/>
      <c r="G8373" s="9"/>
      <c r="H8373" s="18"/>
      <c r="I8373" s="18"/>
      <c r="J8373" s="23" t="str">
        <f>IF(OR(ISBLANK(H8373),ISBLANK((I8373))),"",NETWORKDAYS(H8373,I8373,Setup!$A$2:$A$30))</f>
        <v/>
      </c>
      <c r="K8373" s="4"/>
      <c r="L8373" s="4"/>
      <c r="M8373" s="4"/>
      <c r="N8373" s="4"/>
      <c r="O8373" s="4"/>
      <c r="P8373" s="4"/>
      <c r="Q8373" s="4"/>
      <c r="R8373" s="4"/>
      <c r="S8373" s="4"/>
      <c r="T8373" s="4"/>
      <c r="U8373" s="4"/>
      <c r="V8373" s="4"/>
    </row>
    <row r="8374" spans="1:22">
      <c r="A8374" s="4"/>
      <c r="B8374" s="4"/>
      <c r="C8374" s="18"/>
      <c r="D8374" s="8"/>
      <c r="E8374" s="8"/>
      <c r="F8374" s="4"/>
      <c r="G8374" s="9"/>
      <c r="H8374" s="18"/>
      <c r="I8374" s="18"/>
      <c r="J8374" s="23" t="str">
        <f>IF(OR(ISBLANK(H8374),ISBLANK((I8374))),"",NETWORKDAYS(H8374,I8374,Setup!$A$2:$A$30))</f>
        <v/>
      </c>
      <c r="K8374" s="4"/>
      <c r="L8374" s="4"/>
      <c r="M8374" s="4"/>
      <c r="N8374" s="4"/>
      <c r="O8374" s="4"/>
      <c r="P8374" s="4"/>
      <c r="Q8374" s="4"/>
      <c r="R8374" s="4"/>
      <c r="S8374" s="4"/>
      <c r="T8374" s="4"/>
      <c r="U8374" s="4"/>
      <c r="V8374" s="4"/>
    </row>
    <row r="8375" spans="1:22">
      <c r="A8375" s="4"/>
      <c r="B8375" s="4"/>
      <c r="C8375" s="18"/>
      <c r="D8375" s="8"/>
      <c r="E8375" s="8"/>
      <c r="F8375" s="4"/>
      <c r="G8375" s="9"/>
      <c r="H8375" s="18"/>
      <c r="I8375" s="18"/>
      <c r="J8375" s="23" t="str">
        <f>IF(OR(ISBLANK(H8375),ISBLANK((I8375))),"",NETWORKDAYS(H8375,I8375,Setup!$A$2:$A$30))</f>
        <v/>
      </c>
      <c r="K8375" s="4"/>
      <c r="L8375" s="4"/>
      <c r="M8375" s="4"/>
      <c r="N8375" s="4"/>
      <c r="O8375" s="4"/>
      <c r="P8375" s="4"/>
      <c r="Q8375" s="4"/>
      <c r="R8375" s="4"/>
      <c r="S8375" s="4"/>
      <c r="T8375" s="4"/>
      <c r="U8375" s="4"/>
      <c r="V8375" s="4"/>
    </row>
    <row r="8376" spans="1:22">
      <c r="A8376" s="4"/>
      <c r="B8376" s="4"/>
      <c r="C8376" s="18"/>
      <c r="D8376" s="8"/>
      <c r="E8376" s="8"/>
      <c r="F8376" s="4"/>
      <c r="G8376" s="9"/>
      <c r="H8376" s="18"/>
      <c r="I8376" s="18"/>
      <c r="J8376" s="23" t="str">
        <f>IF(OR(ISBLANK(H8376),ISBLANK((I8376))),"",NETWORKDAYS(H8376,I8376,Setup!$A$2:$A$30))</f>
        <v/>
      </c>
      <c r="K8376" s="4"/>
      <c r="L8376" s="4"/>
      <c r="M8376" s="4"/>
      <c r="N8376" s="4"/>
      <c r="O8376" s="4"/>
      <c r="P8376" s="4"/>
      <c r="Q8376" s="4"/>
      <c r="R8376" s="4"/>
      <c r="S8376" s="4"/>
      <c r="T8376" s="4"/>
      <c r="U8376" s="4"/>
      <c r="V8376" s="4"/>
    </row>
    <row r="8377" spans="1:22">
      <c r="A8377" s="4"/>
      <c r="B8377" s="4"/>
      <c r="C8377" s="18"/>
      <c r="D8377" s="8"/>
      <c r="E8377" s="8"/>
      <c r="F8377" s="4"/>
      <c r="G8377" s="9"/>
      <c r="H8377" s="18"/>
      <c r="I8377" s="18"/>
      <c r="J8377" s="23" t="str">
        <f>IF(OR(ISBLANK(H8377),ISBLANK((I8377))),"",NETWORKDAYS(H8377,I8377,Setup!$A$2:$A$30))</f>
        <v/>
      </c>
      <c r="K8377" s="4"/>
      <c r="L8377" s="4"/>
      <c r="M8377" s="4"/>
      <c r="N8377" s="4"/>
      <c r="O8377" s="4"/>
      <c r="P8377" s="4"/>
      <c r="Q8377" s="4"/>
      <c r="R8377" s="4"/>
      <c r="S8377" s="4"/>
      <c r="T8377" s="4"/>
      <c r="U8377" s="4"/>
      <c r="V8377" s="4"/>
    </row>
    <row r="8378" spans="1:22">
      <c r="A8378" s="4"/>
      <c r="B8378" s="4"/>
      <c r="C8378" s="18"/>
      <c r="D8378" s="8"/>
      <c r="E8378" s="8"/>
      <c r="F8378" s="4"/>
      <c r="G8378" s="9"/>
      <c r="H8378" s="18"/>
      <c r="I8378" s="18"/>
      <c r="J8378" s="23" t="str">
        <f>IF(OR(ISBLANK(H8378),ISBLANK((I8378))),"",NETWORKDAYS(H8378,I8378,Setup!$A$2:$A$30))</f>
        <v/>
      </c>
      <c r="K8378" s="4"/>
      <c r="L8378" s="4"/>
      <c r="M8378" s="4"/>
      <c r="N8378" s="4"/>
      <c r="O8378" s="4"/>
      <c r="P8378" s="4"/>
      <c r="Q8378" s="4"/>
      <c r="R8378" s="4"/>
      <c r="S8378" s="4"/>
      <c r="T8378" s="4"/>
      <c r="U8378" s="4"/>
      <c r="V8378" s="4"/>
    </row>
    <row r="8379" spans="1:22">
      <c r="A8379" s="4"/>
      <c r="B8379" s="4"/>
      <c r="C8379" s="18"/>
      <c r="D8379" s="8"/>
      <c r="E8379" s="8"/>
      <c r="F8379" s="4"/>
      <c r="G8379" s="9"/>
      <c r="H8379" s="18"/>
      <c r="I8379" s="18"/>
      <c r="J8379" s="23" t="str">
        <f>IF(OR(ISBLANK(H8379),ISBLANK((I8379))),"",NETWORKDAYS(H8379,I8379,Setup!$A$2:$A$30))</f>
        <v/>
      </c>
      <c r="K8379" s="4"/>
      <c r="L8379" s="4"/>
      <c r="M8379" s="4"/>
      <c r="N8379" s="4"/>
      <c r="O8379" s="4"/>
      <c r="P8379" s="4"/>
      <c r="Q8379" s="4"/>
      <c r="R8379" s="4"/>
      <c r="S8379" s="4"/>
      <c r="T8379" s="4"/>
      <c r="U8379" s="4"/>
      <c r="V8379" s="4"/>
    </row>
    <row r="8380" spans="1:22">
      <c r="A8380" s="4"/>
      <c r="B8380" s="4"/>
      <c r="C8380" s="18"/>
      <c r="D8380" s="8"/>
      <c r="E8380" s="8"/>
      <c r="F8380" s="4"/>
      <c r="G8380" s="9"/>
      <c r="H8380" s="18"/>
      <c r="I8380" s="18"/>
      <c r="J8380" s="23" t="str">
        <f>IF(OR(ISBLANK(H8380),ISBLANK((I8380))),"",NETWORKDAYS(H8380,I8380,Setup!$A$2:$A$30))</f>
        <v/>
      </c>
      <c r="K8380" s="4"/>
      <c r="L8380" s="4"/>
      <c r="M8380" s="4"/>
      <c r="N8380" s="4"/>
      <c r="O8380" s="4"/>
      <c r="P8380" s="4"/>
      <c r="Q8380" s="4"/>
      <c r="R8380" s="4"/>
      <c r="S8380" s="4"/>
      <c r="T8380" s="4"/>
      <c r="U8380" s="4"/>
      <c r="V8380" s="4"/>
    </row>
    <row r="8381" spans="1:22">
      <c r="A8381" s="4"/>
      <c r="B8381" s="4"/>
      <c r="C8381" s="18"/>
      <c r="D8381" s="8"/>
      <c r="E8381" s="8"/>
      <c r="F8381" s="4"/>
      <c r="G8381" s="9"/>
      <c r="H8381" s="18"/>
      <c r="I8381" s="18"/>
      <c r="J8381" s="23" t="str">
        <f>IF(OR(ISBLANK(H8381),ISBLANK((I8381))),"",NETWORKDAYS(H8381,I8381,Setup!$A$2:$A$30))</f>
        <v/>
      </c>
      <c r="K8381" s="4"/>
      <c r="L8381" s="4"/>
      <c r="M8381" s="4"/>
      <c r="N8381" s="4"/>
      <c r="O8381" s="4"/>
      <c r="P8381" s="4"/>
      <c r="Q8381" s="4"/>
      <c r="R8381" s="4"/>
      <c r="S8381" s="4"/>
      <c r="T8381" s="4"/>
      <c r="U8381" s="4"/>
      <c r="V8381" s="4"/>
    </row>
    <row r="8382" spans="1:22">
      <c r="A8382" s="4"/>
      <c r="B8382" s="4"/>
      <c r="C8382" s="18"/>
      <c r="D8382" s="8"/>
      <c r="E8382" s="8"/>
      <c r="F8382" s="4"/>
      <c r="G8382" s="9"/>
      <c r="H8382" s="18"/>
      <c r="I8382" s="18"/>
      <c r="J8382" s="23" t="str">
        <f>IF(OR(ISBLANK(H8382),ISBLANK((I8382))),"",NETWORKDAYS(H8382,I8382,Setup!$A$2:$A$30))</f>
        <v/>
      </c>
      <c r="K8382" s="4"/>
      <c r="L8382" s="4"/>
      <c r="M8382" s="4"/>
      <c r="N8382" s="4"/>
      <c r="O8382" s="4"/>
      <c r="P8382" s="4"/>
      <c r="Q8382" s="4"/>
      <c r="R8382" s="4"/>
      <c r="S8382" s="4"/>
      <c r="T8382" s="4"/>
      <c r="U8382" s="4"/>
      <c r="V8382" s="4"/>
    </row>
    <row r="8383" spans="1:22">
      <c r="A8383" s="4"/>
      <c r="B8383" s="4"/>
      <c r="C8383" s="18"/>
      <c r="D8383" s="8"/>
      <c r="E8383" s="8"/>
      <c r="F8383" s="4"/>
      <c r="G8383" s="9"/>
      <c r="H8383" s="18"/>
      <c r="I8383" s="18"/>
      <c r="J8383" s="23" t="str">
        <f>IF(OR(ISBLANK(H8383),ISBLANK((I8383))),"",NETWORKDAYS(H8383,I8383,Setup!$A$2:$A$30))</f>
        <v/>
      </c>
      <c r="K8383" s="4"/>
      <c r="L8383" s="4"/>
      <c r="M8383" s="4"/>
      <c r="N8383" s="4"/>
      <c r="O8383" s="4"/>
      <c r="P8383" s="4"/>
      <c r="Q8383" s="4"/>
      <c r="R8383" s="4"/>
      <c r="S8383" s="4"/>
      <c r="T8383" s="4"/>
      <c r="U8383" s="4"/>
      <c r="V8383" s="4"/>
    </row>
    <row r="8384" spans="1:22">
      <c r="A8384" s="4"/>
      <c r="B8384" s="4"/>
      <c r="C8384" s="18"/>
      <c r="D8384" s="8"/>
      <c r="E8384" s="8"/>
      <c r="F8384" s="4"/>
      <c r="G8384" s="9"/>
      <c r="H8384" s="18"/>
      <c r="I8384" s="18"/>
      <c r="J8384" s="23" t="str">
        <f>IF(OR(ISBLANK(H8384),ISBLANK((I8384))),"",NETWORKDAYS(H8384,I8384,Setup!$A$2:$A$30))</f>
        <v/>
      </c>
      <c r="K8384" s="4"/>
      <c r="L8384" s="4"/>
      <c r="M8384" s="4"/>
      <c r="N8384" s="4"/>
      <c r="O8384" s="4"/>
      <c r="P8384" s="4"/>
      <c r="Q8384" s="4"/>
      <c r="R8384" s="4"/>
      <c r="S8384" s="4"/>
      <c r="T8384" s="4"/>
      <c r="U8384" s="4"/>
      <c r="V8384" s="4"/>
    </row>
    <row r="8385" spans="1:22">
      <c r="A8385" s="4"/>
      <c r="B8385" s="4"/>
      <c r="C8385" s="18"/>
      <c r="D8385" s="8"/>
      <c r="E8385" s="8"/>
      <c r="F8385" s="4"/>
      <c r="G8385" s="9"/>
      <c r="H8385" s="18"/>
      <c r="I8385" s="18"/>
      <c r="J8385" s="23" t="str">
        <f>IF(OR(ISBLANK(H8385),ISBLANK((I8385))),"",NETWORKDAYS(H8385,I8385,Setup!$A$2:$A$30))</f>
        <v/>
      </c>
      <c r="K8385" s="4"/>
      <c r="L8385" s="4"/>
      <c r="M8385" s="4"/>
      <c r="N8385" s="4"/>
      <c r="O8385" s="4"/>
      <c r="P8385" s="4"/>
      <c r="Q8385" s="4"/>
      <c r="R8385" s="4"/>
      <c r="S8385" s="4"/>
      <c r="T8385" s="4"/>
      <c r="U8385" s="4"/>
      <c r="V8385" s="4"/>
    </row>
    <row r="8386" spans="1:22">
      <c r="A8386" s="4"/>
      <c r="B8386" s="4"/>
      <c r="C8386" s="18"/>
      <c r="D8386" s="8"/>
      <c r="E8386" s="8"/>
      <c r="F8386" s="4"/>
      <c r="G8386" s="9"/>
      <c r="H8386" s="18"/>
      <c r="I8386" s="18"/>
      <c r="J8386" s="23" t="str">
        <f>IF(OR(ISBLANK(H8386),ISBLANK((I8386))),"",NETWORKDAYS(H8386,I8386,Setup!$A$2:$A$30))</f>
        <v/>
      </c>
      <c r="K8386" s="4"/>
      <c r="L8386" s="4"/>
      <c r="M8386" s="4"/>
      <c r="N8386" s="4"/>
      <c r="O8386" s="4"/>
      <c r="P8386" s="4"/>
      <c r="Q8386" s="4"/>
      <c r="R8386" s="4"/>
      <c r="S8386" s="4"/>
      <c r="T8386" s="4"/>
      <c r="U8386" s="4"/>
      <c r="V8386" s="4"/>
    </row>
    <row r="8387" spans="1:22">
      <c r="A8387" s="4"/>
      <c r="B8387" s="4"/>
      <c r="C8387" s="18"/>
      <c r="D8387" s="8"/>
      <c r="E8387" s="8"/>
      <c r="F8387" s="4"/>
      <c r="G8387" s="9"/>
      <c r="H8387" s="18"/>
      <c r="I8387" s="18"/>
      <c r="J8387" s="23" t="str">
        <f>IF(OR(ISBLANK(H8387),ISBLANK((I8387))),"",NETWORKDAYS(H8387,I8387,Setup!$A$2:$A$30))</f>
        <v/>
      </c>
      <c r="K8387" s="4"/>
      <c r="L8387" s="4"/>
      <c r="M8387" s="4"/>
      <c r="N8387" s="4"/>
      <c r="O8387" s="4"/>
      <c r="P8387" s="4"/>
      <c r="Q8387" s="4"/>
      <c r="R8387" s="4"/>
      <c r="S8387" s="4"/>
      <c r="T8387" s="4"/>
      <c r="U8387" s="4"/>
      <c r="V8387" s="4"/>
    </row>
    <row r="8388" spans="1:22">
      <c r="A8388" s="4"/>
      <c r="B8388" s="4"/>
      <c r="C8388" s="18"/>
      <c r="D8388" s="8"/>
      <c r="E8388" s="8"/>
      <c r="F8388" s="4"/>
      <c r="G8388" s="9"/>
      <c r="H8388" s="18"/>
      <c r="I8388" s="18"/>
      <c r="J8388" s="23" t="str">
        <f>IF(OR(ISBLANK(H8388),ISBLANK((I8388))),"",NETWORKDAYS(H8388,I8388,Setup!$A$2:$A$30))</f>
        <v/>
      </c>
      <c r="K8388" s="4"/>
      <c r="L8388" s="4"/>
      <c r="M8388" s="4"/>
      <c r="N8388" s="4"/>
      <c r="O8388" s="4"/>
      <c r="P8388" s="4"/>
      <c r="Q8388" s="4"/>
      <c r="R8388" s="4"/>
      <c r="S8388" s="4"/>
      <c r="T8388" s="4"/>
      <c r="U8388" s="4"/>
      <c r="V8388" s="4"/>
    </row>
    <row r="8389" spans="1:22">
      <c r="A8389" s="4"/>
      <c r="B8389" s="4"/>
      <c r="C8389" s="18"/>
      <c r="D8389" s="8"/>
      <c r="E8389" s="8"/>
      <c r="F8389" s="4"/>
      <c r="G8389" s="9"/>
      <c r="H8389" s="18"/>
      <c r="I8389" s="18"/>
      <c r="J8389" s="23" t="str">
        <f>IF(OR(ISBLANK(H8389),ISBLANK((I8389))),"",NETWORKDAYS(H8389,I8389,Setup!$A$2:$A$30))</f>
        <v/>
      </c>
      <c r="K8389" s="4"/>
      <c r="L8389" s="4"/>
      <c r="M8389" s="4"/>
      <c r="N8389" s="4"/>
      <c r="O8389" s="4"/>
      <c r="P8389" s="4"/>
      <c r="Q8389" s="4"/>
      <c r="R8389" s="4"/>
      <c r="S8389" s="4"/>
      <c r="T8389" s="4"/>
      <c r="U8389" s="4"/>
      <c r="V8389" s="4"/>
    </row>
    <row r="8390" spans="1:22">
      <c r="A8390" s="4"/>
      <c r="B8390" s="4"/>
      <c r="C8390" s="18"/>
      <c r="D8390" s="8"/>
      <c r="E8390" s="8"/>
      <c r="F8390" s="4"/>
      <c r="G8390" s="9"/>
      <c r="H8390" s="18"/>
      <c r="I8390" s="18"/>
      <c r="J8390" s="23" t="str">
        <f>IF(OR(ISBLANK(H8390),ISBLANK((I8390))),"",NETWORKDAYS(H8390,I8390,Setup!$A$2:$A$30))</f>
        <v/>
      </c>
      <c r="K8390" s="4"/>
      <c r="L8390" s="4"/>
      <c r="M8390" s="4"/>
      <c r="N8390" s="4"/>
      <c r="O8390" s="4"/>
      <c r="P8390" s="4"/>
      <c r="Q8390" s="4"/>
      <c r="R8390" s="4"/>
      <c r="S8390" s="4"/>
      <c r="T8390" s="4"/>
      <c r="U8390" s="4"/>
      <c r="V8390" s="4"/>
    </row>
    <row r="8391" spans="1:22">
      <c r="A8391" s="4"/>
      <c r="B8391" s="4"/>
      <c r="C8391" s="18"/>
      <c r="D8391" s="8"/>
      <c r="E8391" s="8"/>
      <c r="F8391" s="4"/>
      <c r="G8391" s="9"/>
      <c r="H8391" s="18"/>
      <c r="I8391" s="18"/>
      <c r="J8391" s="23" t="str">
        <f>IF(OR(ISBLANK(H8391),ISBLANK((I8391))),"",NETWORKDAYS(H8391,I8391,Setup!$A$2:$A$30))</f>
        <v/>
      </c>
      <c r="K8391" s="4"/>
      <c r="L8391" s="4"/>
      <c r="M8391" s="4"/>
      <c r="N8391" s="4"/>
      <c r="O8391" s="4"/>
      <c r="P8391" s="4"/>
      <c r="Q8391" s="4"/>
      <c r="R8391" s="4"/>
      <c r="S8391" s="4"/>
      <c r="T8391" s="4"/>
      <c r="U8391" s="4"/>
      <c r="V8391" s="4"/>
    </row>
    <row r="8392" spans="1:22">
      <c r="A8392" s="4"/>
      <c r="B8392" s="4"/>
      <c r="C8392" s="18"/>
      <c r="D8392" s="8"/>
      <c r="E8392" s="8"/>
      <c r="F8392" s="4"/>
      <c r="G8392" s="9"/>
      <c r="H8392" s="18"/>
      <c r="I8392" s="18"/>
      <c r="J8392" s="23" t="str">
        <f>IF(OR(ISBLANK(H8392),ISBLANK((I8392))),"",NETWORKDAYS(H8392,I8392,Setup!$A$2:$A$30))</f>
        <v/>
      </c>
      <c r="K8392" s="4"/>
      <c r="L8392" s="4"/>
      <c r="M8392" s="4"/>
      <c r="N8392" s="4"/>
      <c r="O8392" s="4"/>
      <c r="P8392" s="4"/>
      <c r="Q8392" s="4"/>
      <c r="R8392" s="4"/>
      <c r="S8392" s="4"/>
      <c r="T8392" s="4"/>
      <c r="U8392" s="4"/>
      <c r="V8392" s="4"/>
    </row>
    <row r="8393" spans="1:22">
      <c r="A8393" s="4"/>
      <c r="B8393" s="4"/>
      <c r="C8393" s="18"/>
      <c r="D8393" s="8"/>
      <c r="E8393" s="8"/>
      <c r="F8393" s="4"/>
      <c r="G8393" s="9"/>
      <c r="H8393" s="18"/>
      <c r="I8393" s="18"/>
      <c r="J8393" s="23" t="str">
        <f>IF(OR(ISBLANK(H8393),ISBLANK((I8393))),"",NETWORKDAYS(H8393,I8393,Setup!$A$2:$A$30))</f>
        <v/>
      </c>
      <c r="K8393" s="4"/>
      <c r="L8393" s="4"/>
      <c r="M8393" s="4"/>
      <c r="N8393" s="4"/>
      <c r="O8393" s="4"/>
      <c r="P8393" s="4"/>
      <c r="Q8393" s="4"/>
      <c r="R8393" s="4"/>
      <c r="S8393" s="4"/>
      <c r="T8393" s="4"/>
      <c r="U8393" s="4"/>
      <c r="V8393" s="4"/>
    </row>
    <row r="8394" spans="1:22">
      <c r="A8394" s="4"/>
      <c r="B8394" s="4"/>
      <c r="C8394" s="18"/>
      <c r="D8394" s="8"/>
      <c r="E8394" s="8"/>
      <c r="F8394" s="4"/>
      <c r="G8394" s="9"/>
      <c r="H8394" s="18"/>
      <c r="I8394" s="18"/>
      <c r="J8394" s="23" t="str">
        <f>IF(OR(ISBLANK(H8394),ISBLANK((I8394))),"",NETWORKDAYS(H8394,I8394,Setup!$A$2:$A$30))</f>
        <v/>
      </c>
      <c r="K8394" s="4"/>
      <c r="L8394" s="4"/>
      <c r="M8394" s="4"/>
      <c r="N8394" s="4"/>
      <c r="O8394" s="4"/>
      <c r="P8394" s="4"/>
      <c r="Q8394" s="4"/>
      <c r="R8394" s="4"/>
      <c r="S8394" s="4"/>
      <c r="T8394" s="4"/>
      <c r="U8394" s="4"/>
      <c r="V8394" s="4"/>
    </row>
    <row r="8395" spans="1:22">
      <c r="A8395" s="4"/>
      <c r="B8395" s="4"/>
      <c r="C8395" s="18"/>
      <c r="D8395" s="8"/>
      <c r="E8395" s="8"/>
      <c r="F8395" s="4"/>
      <c r="G8395" s="9"/>
      <c r="H8395" s="18"/>
      <c r="I8395" s="18"/>
      <c r="J8395" s="23" t="str">
        <f>IF(OR(ISBLANK(H8395),ISBLANK((I8395))),"",NETWORKDAYS(H8395,I8395,Setup!$A$2:$A$30))</f>
        <v/>
      </c>
      <c r="K8395" s="4"/>
      <c r="L8395" s="4"/>
      <c r="M8395" s="4"/>
      <c r="N8395" s="4"/>
      <c r="O8395" s="4"/>
      <c r="P8395" s="4"/>
      <c r="Q8395" s="4"/>
      <c r="R8395" s="4"/>
      <c r="S8395" s="4"/>
      <c r="T8395" s="4"/>
      <c r="U8395" s="4"/>
      <c r="V8395" s="4"/>
    </row>
    <row r="8396" spans="1:22">
      <c r="A8396" s="4"/>
      <c r="B8396" s="4"/>
      <c r="C8396" s="18"/>
      <c r="D8396" s="8"/>
      <c r="E8396" s="8"/>
      <c r="F8396" s="4"/>
      <c r="G8396" s="9"/>
      <c r="H8396" s="18"/>
      <c r="I8396" s="18"/>
      <c r="J8396" s="23" t="str">
        <f>IF(OR(ISBLANK(H8396),ISBLANK((I8396))),"",NETWORKDAYS(H8396,I8396,Setup!$A$2:$A$30))</f>
        <v/>
      </c>
      <c r="K8396" s="4"/>
      <c r="L8396" s="4"/>
      <c r="M8396" s="4"/>
      <c r="N8396" s="4"/>
      <c r="O8396" s="4"/>
      <c r="P8396" s="4"/>
      <c r="Q8396" s="4"/>
      <c r="R8396" s="4"/>
      <c r="S8396" s="4"/>
      <c r="T8396" s="4"/>
      <c r="U8396" s="4"/>
      <c r="V8396" s="4"/>
    </row>
    <row r="8397" spans="1:22">
      <c r="A8397" s="4"/>
      <c r="B8397" s="4"/>
      <c r="C8397" s="18"/>
      <c r="D8397" s="8"/>
      <c r="E8397" s="8"/>
      <c r="F8397" s="4"/>
      <c r="G8397" s="9"/>
      <c r="H8397" s="18"/>
      <c r="I8397" s="18"/>
      <c r="J8397" s="23" t="str">
        <f>IF(OR(ISBLANK(H8397),ISBLANK((I8397))),"",NETWORKDAYS(H8397,I8397,Setup!$A$2:$A$30))</f>
        <v/>
      </c>
      <c r="K8397" s="4"/>
      <c r="L8397" s="4"/>
      <c r="M8397" s="4"/>
      <c r="N8397" s="4"/>
      <c r="O8397" s="4"/>
      <c r="P8397" s="4"/>
      <c r="Q8397" s="4"/>
      <c r="R8397" s="4"/>
      <c r="S8397" s="4"/>
      <c r="T8397" s="4"/>
      <c r="U8397" s="4"/>
      <c r="V8397" s="4"/>
    </row>
    <row r="8398" spans="1:22">
      <c r="A8398" s="4"/>
      <c r="B8398" s="4"/>
      <c r="C8398" s="18"/>
      <c r="D8398" s="8"/>
      <c r="E8398" s="8"/>
      <c r="F8398" s="4"/>
      <c r="G8398" s="9"/>
      <c r="H8398" s="18"/>
      <c r="I8398" s="18"/>
      <c r="J8398" s="23" t="str">
        <f>IF(OR(ISBLANK(H8398),ISBLANK((I8398))),"",NETWORKDAYS(H8398,I8398,Setup!$A$2:$A$30))</f>
        <v/>
      </c>
      <c r="K8398" s="4"/>
      <c r="L8398" s="4"/>
      <c r="M8398" s="4"/>
      <c r="N8398" s="4"/>
      <c r="O8398" s="4"/>
      <c r="P8398" s="4"/>
      <c r="Q8398" s="4"/>
      <c r="R8398" s="4"/>
      <c r="S8398" s="4"/>
      <c r="T8398" s="4"/>
      <c r="U8398" s="4"/>
      <c r="V8398" s="4"/>
    </row>
    <row r="8399" spans="1:22">
      <c r="A8399" s="4"/>
      <c r="B8399" s="4"/>
      <c r="C8399" s="18"/>
      <c r="D8399" s="8"/>
      <c r="E8399" s="8"/>
      <c r="F8399" s="4"/>
      <c r="G8399" s="9"/>
      <c r="H8399" s="18"/>
      <c r="I8399" s="18"/>
      <c r="J8399" s="23" t="str">
        <f>IF(OR(ISBLANK(H8399),ISBLANK((I8399))),"",NETWORKDAYS(H8399,I8399,Setup!$A$2:$A$30))</f>
        <v/>
      </c>
      <c r="K8399" s="4"/>
      <c r="L8399" s="4"/>
      <c r="M8399" s="4"/>
      <c r="N8399" s="4"/>
      <c r="O8399" s="4"/>
      <c r="P8399" s="4"/>
      <c r="Q8399" s="4"/>
      <c r="R8399" s="4"/>
      <c r="S8399" s="4"/>
      <c r="T8399" s="4"/>
      <c r="U8399" s="4"/>
      <c r="V8399" s="4"/>
    </row>
    <row r="8400" spans="1:22">
      <c r="A8400" s="4"/>
      <c r="B8400" s="4"/>
      <c r="C8400" s="18"/>
      <c r="D8400" s="8"/>
      <c r="E8400" s="8"/>
      <c r="F8400" s="4"/>
      <c r="G8400" s="9"/>
      <c r="H8400" s="18"/>
      <c r="I8400" s="18"/>
      <c r="J8400" s="23" t="str">
        <f>IF(OR(ISBLANK(H8400),ISBLANK((I8400))),"",NETWORKDAYS(H8400,I8400,Setup!$A$2:$A$30))</f>
        <v/>
      </c>
      <c r="K8400" s="4"/>
      <c r="L8400" s="4"/>
      <c r="M8400" s="4"/>
      <c r="N8400" s="4"/>
      <c r="O8400" s="4"/>
      <c r="P8400" s="4"/>
      <c r="Q8400" s="4"/>
      <c r="R8400" s="4"/>
      <c r="S8400" s="4"/>
      <c r="T8400" s="4"/>
      <c r="U8400" s="4"/>
      <c r="V8400" s="4"/>
    </row>
    <row r="8401" spans="1:22">
      <c r="A8401" s="4"/>
      <c r="B8401" s="4"/>
      <c r="C8401" s="18"/>
      <c r="D8401" s="8"/>
      <c r="E8401" s="8"/>
      <c r="F8401" s="4"/>
      <c r="G8401" s="9"/>
      <c r="H8401" s="18"/>
      <c r="I8401" s="18"/>
      <c r="J8401" s="23" t="str">
        <f>IF(OR(ISBLANK(H8401),ISBLANK((I8401))),"",NETWORKDAYS(H8401,I8401,Setup!$A$2:$A$30))</f>
        <v/>
      </c>
      <c r="K8401" s="4"/>
      <c r="L8401" s="4"/>
      <c r="M8401" s="4"/>
      <c r="N8401" s="4"/>
      <c r="O8401" s="4"/>
      <c r="P8401" s="4"/>
      <c r="Q8401" s="4"/>
      <c r="R8401" s="4"/>
      <c r="S8401" s="4"/>
      <c r="T8401" s="4"/>
      <c r="U8401" s="4"/>
      <c r="V8401" s="4"/>
    </row>
    <row r="8402" spans="1:22">
      <c r="A8402" s="4"/>
      <c r="B8402" s="4"/>
      <c r="C8402" s="18"/>
      <c r="D8402" s="8"/>
      <c r="E8402" s="8"/>
      <c r="F8402" s="4"/>
      <c r="G8402" s="9"/>
      <c r="H8402" s="18"/>
      <c r="I8402" s="18"/>
      <c r="J8402" s="23" t="str">
        <f>IF(OR(ISBLANK(H8402),ISBLANK((I8402))),"",NETWORKDAYS(H8402,I8402,Setup!$A$2:$A$30))</f>
        <v/>
      </c>
      <c r="K8402" s="4"/>
      <c r="L8402" s="4"/>
      <c r="M8402" s="4"/>
      <c r="N8402" s="4"/>
      <c r="O8402" s="4"/>
      <c r="P8402" s="4"/>
      <c r="Q8402" s="4"/>
      <c r="R8402" s="4"/>
      <c r="S8402" s="4"/>
      <c r="T8402" s="4"/>
      <c r="U8402" s="4"/>
      <c r="V8402" s="4"/>
    </row>
    <row r="8403" spans="1:22">
      <c r="A8403" s="4"/>
      <c r="B8403" s="4"/>
      <c r="C8403" s="18"/>
      <c r="D8403" s="8"/>
      <c r="E8403" s="8"/>
      <c r="F8403" s="4"/>
      <c r="G8403" s="9"/>
      <c r="H8403" s="18"/>
      <c r="I8403" s="18"/>
      <c r="J8403" s="23" t="str">
        <f>IF(OR(ISBLANK(H8403),ISBLANK((I8403))),"",NETWORKDAYS(H8403,I8403,Setup!$A$2:$A$30))</f>
        <v/>
      </c>
      <c r="K8403" s="4"/>
      <c r="L8403" s="4"/>
      <c r="M8403" s="4"/>
      <c r="N8403" s="4"/>
      <c r="O8403" s="4"/>
      <c r="P8403" s="4"/>
      <c r="Q8403" s="4"/>
      <c r="R8403" s="4"/>
      <c r="S8403" s="4"/>
      <c r="T8403" s="4"/>
      <c r="U8403" s="4"/>
      <c r="V8403" s="4"/>
    </row>
    <row r="8404" spans="1:22">
      <c r="A8404" s="4"/>
      <c r="B8404" s="4"/>
      <c r="C8404" s="18"/>
      <c r="D8404" s="8"/>
      <c r="E8404" s="8"/>
      <c r="F8404" s="4"/>
      <c r="G8404" s="9"/>
      <c r="H8404" s="18"/>
      <c r="I8404" s="18"/>
      <c r="J8404" s="23" t="str">
        <f>IF(OR(ISBLANK(H8404),ISBLANK((I8404))),"",NETWORKDAYS(H8404,I8404,Setup!$A$2:$A$30))</f>
        <v/>
      </c>
      <c r="K8404" s="4"/>
      <c r="L8404" s="4"/>
      <c r="M8404" s="4"/>
      <c r="N8404" s="4"/>
      <c r="O8404" s="4"/>
      <c r="P8404" s="4"/>
      <c r="Q8404" s="4"/>
      <c r="R8404" s="4"/>
      <c r="S8404" s="4"/>
      <c r="T8404" s="4"/>
      <c r="U8404" s="4"/>
      <c r="V8404" s="4"/>
    </row>
    <row r="8405" spans="1:22">
      <c r="A8405" s="4"/>
      <c r="B8405" s="4"/>
      <c r="C8405" s="18"/>
      <c r="D8405" s="8"/>
      <c r="E8405" s="8"/>
      <c r="F8405" s="4"/>
      <c r="G8405" s="9"/>
      <c r="H8405" s="18"/>
      <c r="I8405" s="18"/>
      <c r="J8405" s="23" t="str">
        <f>IF(OR(ISBLANK(H8405),ISBLANK((I8405))),"",NETWORKDAYS(H8405,I8405,Setup!$A$2:$A$30))</f>
        <v/>
      </c>
      <c r="K8405" s="4"/>
      <c r="L8405" s="4"/>
      <c r="M8405" s="4"/>
      <c r="N8405" s="4"/>
      <c r="O8405" s="4"/>
      <c r="P8405" s="4"/>
      <c r="Q8405" s="4"/>
      <c r="R8405" s="4"/>
      <c r="S8405" s="4"/>
      <c r="T8405" s="4"/>
      <c r="U8405" s="4"/>
      <c r="V8405" s="4"/>
    </row>
    <row r="8406" spans="1:22">
      <c r="A8406" s="4"/>
      <c r="B8406" s="4"/>
      <c r="C8406" s="18"/>
      <c r="D8406" s="8"/>
      <c r="E8406" s="8"/>
      <c r="F8406" s="4"/>
      <c r="G8406" s="9"/>
      <c r="H8406" s="18"/>
      <c r="I8406" s="18"/>
      <c r="J8406" s="23" t="str">
        <f>IF(OR(ISBLANK(H8406),ISBLANK((I8406))),"",NETWORKDAYS(H8406,I8406,Setup!$A$2:$A$30))</f>
        <v/>
      </c>
      <c r="K8406" s="4"/>
      <c r="L8406" s="4"/>
      <c r="M8406" s="4"/>
      <c r="N8406" s="4"/>
      <c r="O8406" s="4"/>
      <c r="P8406" s="4"/>
      <c r="Q8406" s="4"/>
      <c r="R8406" s="4"/>
      <c r="S8406" s="4"/>
      <c r="T8406" s="4"/>
      <c r="U8406" s="4"/>
      <c r="V8406" s="4"/>
    </row>
    <row r="8407" spans="1:22">
      <c r="A8407" s="4"/>
      <c r="B8407" s="4"/>
      <c r="C8407" s="18"/>
      <c r="D8407" s="8"/>
      <c r="E8407" s="8"/>
      <c r="F8407" s="4"/>
      <c r="G8407" s="9"/>
      <c r="H8407" s="18"/>
      <c r="I8407" s="18"/>
      <c r="J8407" s="23" t="str">
        <f>IF(OR(ISBLANK(H8407),ISBLANK((I8407))),"",NETWORKDAYS(H8407,I8407,Setup!$A$2:$A$30))</f>
        <v/>
      </c>
      <c r="K8407" s="4"/>
      <c r="L8407" s="4"/>
      <c r="M8407" s="4"/>
      <c r="N8407" s="4"/>
      <c r="O8407" s="4"/>
      <c r="P8407" s="4"/>
      <c r="Q8407" s="4"/>
      <c r="R8407" s="4"/>
      <c r="S8407" s="4"/>
      <c r="T8407" s="4"/>
      <c r="U8407" s="4"/>
      <c r="V8407" s="4"/>
    </row>
    <row r="8408" spans="1:22">
      <c r="A8408" s="4"/>
      <c r="B8408" s="4"/>
      <c r="C8408" s="18"/>
      <c r="D8408" s="8"/>
      <c r="E8408" s="8"/>
      <c r="F8408" s="4"/>
      <c r="G8408" s="9"/>
      <c r="H8408" s="18"/>
      <c r="I8408" s="18"/>
      <c r="J8408" s="23" t="str">
        <f>IF(OR(ISBLANK(H8408),ISBLANK((I8408))),"",NETWORKDAYS(H8408,I8408,Setup!$A$2:$A$30))</f>
        <v/>
      </c>
      <c r="K8408" s="4"/>
      <c r="L8408" s="4"/>
      <c r="M8408" s="4"/>
      <c r="N8408" s="4"/>
      <c r="O8408" s="4"/>
      <c r="P8408" s="4"/>
      <c r="Q8408" s="4"/>
      <c r="R8408" s="4"/>
      <c r="S8408" s="4"/>
      <c r="T8408" s="4"/>
      <c r="U8408" s="4"/>
      <c r="V8408" s="4"/>
    </row>
    <row r="8409" spans="1:22">
      <c r="A8409" s="4"/>
      <c r="B8409" s="4"/>
      <c r="C8409" s="18"/>
      <c r="D8409" s="8"/>
      <c r="E8409" s="8"/>
      <c r="F8409" s="4"/>
      <c r="G8409" s="9"/>
      <c r="H8409" s="18"/>
      <c r="I8409" s="18"/>
      <c r="J8409" s="23" t="str">
        <f>IF(OR(ISBLANK(H8409),ISBLANK((I8409))),"",NETWORKDAYS(H8409,I8409,Setup!$A$2:$A$30))</f>
        <v/>
      </c>
      <c r="K8409" s="4"/>
      <c r="L8409" s="4"/>
      <c r="M8409" s="4"/>
      <c r="N8409" s="4"/>
      <c r="O8409" s="4"/>
      <c r="P8409" s="4"/>
      <c r="Q8409" s="4"/>
      <c r="R8409" s="4"/>
      <c r="S8409" s="4"/>
      <c r="T8409" s="4"/>
      <c r="U8409" s="4"/>
      <c r="V8409" s="4"/>
    </row>
    <row r="8410" spans="1:22">
      <c r="A8410" s="4"/>
      <c r="B8410" s="4"/>
      <c r="C8410" s="18"/>
      <c r="D8410" s="8"/>
      <c r="E8410" s="8"/>
      <c r="F8410" s="4"/>
      <c r="G8410" s="9"/>
      <c r="H8410" s="18"/>
      <c r="I8410" s="18"/>
      <c r="J8410" s="23" t="str">
        <f>IF(OR(ISBLANK(H8410),ISBLANK((I8410))),"",NETWORKDAYS(H8410,I8410,Setup!$A$2:$A$30))</f>
        <v/>
      </c>
      <c r="K8410" s="4"/>
      <c r="L8410" s="4"/>
      <c r="M8410" s="4"/>
      <c r="N8410" s="4"/>
      <c r="O8410" s="4"/>
      <c r="P8410" s="4"/>
      <c r="Q8410" s="4"/>
      <c r="R8410" s="4"/>
      <c r="S8410" s="4"/>
      <c r="T8410" s="4"/>
      <c r="U8410" s="4"/>
      <c r="V8410" s="4"/>
    </row>
    <row r="8411" spans="1:22">
      <c r="A8411" s="4"/>
      <c r="B8411" s="4"/>
      <c r="C8411" s="18"/>
      <c r="D8411" s="8"/>
      <c r="E8411" s="8"/>
      <c r="F8411" s="4"/>
      <c r="G8411" s="9"/>
      <c r="H8411" s="18"/>
      <c r="I8411" s="18"/>
      <c r="J8411" s="23" t="str">
        <f>IF(OR(ISBLANK(H8411),ISBLANK((I8411))),"",NETWORKDAYS(H8411,I8411,Setup!$A$2:$A$30))</f>
        <v/>
      </c>
      <c r="K8411" s="4"/>
      <c r="L8411" s="4"/>
      <c r="M8411" s="4"/>
      <c r="N8411" s="4"/>
      <c r="O8411" s="4"/>
      <c r="P8411" s="4"/>
      <c r="Q8411" s="4"/>
      <c r="R8411" s="4"/>
      <c r="S8411" s="4"/>
      <c r="T8411" s="4"/>
      <c r="U8411" s="4"/>
      <c r="V8411" s="4"/>
    </row>
    <row r="8412" spans="1:22">
      <c r="A8412" s="4"/>
      <c r="B8412" s="4"/>
      <c r="C8412" s="18"/>
      <c r="D8412" s="8"/>
      <c r="E8412" s="8"/>
      <c r="F8412" s="4"/>
      <c r="G8412" s="9"/>
      <c r="H8412" s="18"/>
      <c r="I8412" s="18"/>
      <c r="J8412" s="23" t="str">
        <f>IF(OR(ISBLANK(H8412),ISBLANK((I8412))),"",NETWORKDAYS(H8412,I8412,Setup!$A$2:$A$30))</f>
        <v/>
      </c>
      <c r="K8412" s="4"/>
      <c r="L8412" s="4"/>
      <c r="M8412" s="4"/>
      <c r="N8412" s="4"/>
      <c r="O8412" s="4"/>
      <c r="P8412" s="4"/>
      <c r="Q8412" s="4"/>
      <c r="R8412" s="4"/>
      <c r="S8412" s="4"/>
      <c r="T8412" s="4"/>
      <c r="U8412" s="4"/>
      <c r="V8412" s="4"/>
    </row>
    <row r="8413" spans="1:22">
      <c r="A8413" s="4"/>
      <c r="B8413" s="4"/>
      <c r="C8413" s="18"/>
      <c r="D8413" s="8"/>
      <c r="E8413" s="8"/>
      <c r="F8413" s="4"/>
      <c r="G8413" s="9"/>
      <c r="H8413" s="18"/>
      <c r="I8413" s="18"/>
      <c r="J8413" s="23" t="str">
        <f>IF(OR(ISBLANK(H8413),ISBLANK((I8413))),"",NETWORKDAYS(H8413,I8413,Setup!$A$2:$A$30))</f>
        <v/>
      </c>
      <c r="K8413" s="4"/>
      <c r="L8413" s="4"/>
      <c r="M8413" s="4"/>
      <c r="N8413" s="4"/>
      <c r="O8413" s="4"/>
      <c r="P8413" s="4"/>
      <c r="Q8413" s="4"/>
      <c r="R8413" s="4"/>
      <c r="S8413" s="4"/>
      <c r="T8413" s="4"/>
      <c r="U8413" s="4"/>
      <c r="V8413" s="4"/>
    </row>
    <row r="8414" spans="1:22">
      <c r="A8414" s="4"/>
      <c r="B8414" s="4"/>
      <c r="C8414" s="18"/>
      <c r="D8414" s="8"/>
      <c r="E8414" s="8"/>
      <c r="F8414" s="4"/>
      <c r="G8414" s="9"/>
      <c r="H8414" s="18"/>
      <c r="I8414" s="18"/>
      <c r="J8414" s="23" t="str">
        <f>IF(OR(ISBLANK(H8414),ISBLANK((I8414))),"",NETWORKDAYS(H8414,I8414,Setup!$A$2:$A$30))</f>
        <v/>
      </c>
      <c r="K8414" s="4"/>
      <c r="L8414" s="4"/>
      <c r="M8414" s="4"/>
      <c r="N8414" s="4"/>
      <c r="O8414" s="4"/>
      <c r="P8414" s="4"/>
      <c r="Q8414" s="4"/>
      <c r="R8414" s="4"/>
      <c r="S8414" s="4"/>
      <c r="T8414" s="4"/>
      <c r="U8414" s="4"/>
      <c r="V8414" s="4"/>
    </row>
    <row r="8415" spans="1:22">
      <c r="A8415" s="4"/>
      <c r="B8415" s="4"/>
      <c r="C8415" s="18"/>
      <c r="D8415" s="8"/>
      <c r="E8415" s="8"/>
      <c r="F8415" s="4"/>
      <c r="G8415" s="9"/>
      <c r="H8415" s="18"/>
      <c r="I8415" s="18"/>
      <c r="J8415" s="23" t="str">
        <f>IF(OR(ISBLANK(H8415),ISBLANK((I8415))),"",NETWORKDAYS(H8415,I8415,Setup!$A$2:$A$30))</f>
        <v/>
      </c>
      <c r="K8415" s="4"/>
      <c r="L8415" s="4"/>
      <c r="M8415" s="4"/>
      <c r="N8415" s="4"/>
      <c r="O8415" s="4"/>
      <c r="P8415" s="4"/>
      <c r="Q8415" s="4"/>
      <c r="R8415" s="4"/>
      <c r="S8415" s="4"/>
      <c r="T8415" s="4"/>
      <c r="U8415" s="4"/>
      <c r="V8415" s="4"/>
    </row>
    <row r="8416" spans="1:22">
      <c r="A8416" s="4"/>
      <c r="B8416" s="4"/>
      <c r="C8416" s="18"/>
      <c r="D8416" s="8"/>
      <c r="E8416" s="8"/>
      <c r="F8416" s="4"/>
      <c r="G8416" s="9"/>
      <c r="H8416" s="18"/>
      <c r="I8416" s="18"/>
      <c r="J8416" s="23" t="str">
        <f>IF(OR(ISBLANK(H8416),ISBLANK((I8416))),"",NETWORKDAYS(H8416,I8416,Setup!$A$2:$A$30))</f>
        <v/>
      </c>
      <c r="K8416" s="4"/>
      <c r="L8416" s="4"/>
      <c r="M8416" s="4"/>
      <c r="N8416" s="4"/>
      <c r="O8416" s="4"/>
      <c r="P8416" s="4"/>
      <c r="Q8416" s="4"/>
      <c r="R8416" s="4"/>
      <c r="S8416" s="4"/>
      <c r="T8416" s="4"/>
      <c r="U8416" s="4"/>
      <c r="V8416" s="4"/>
    </row>
    <row r="8417" spans="1:22">
      <c r="A8417" s="4"/>
      <c r="B8417" s="4"/>
      <c r="C8417" s="18"/>
      <c r="D8417" s="8"/>
      <c r="E8417" s="8"/>
      <c r="F8417" s="4"/>
      <c r="G8417" s="9"/>
      <c r="H8417" s="18"/>
      <c r="I8417" s="18"/>
      <c r="J8417" s="23" t="str">
        <f>IF(OR(ISBLANK(H8417),ISBLANK((I8417))),"",NETWORKDAYS(H8417,I8417,Setup!$A$2:$A$30))</f>
        <v/>
      </c>
      <c r="K8417" s="4"/>
      <c r="L8417" s="4"/>
      <c r="M8417" s="4"/>
      <c r="N8417" s="4"/>
      <c r="O8417" s="4"/>
      <c r="P8417" s="4"/>
      <c r="Q8417" s="4"/>
      <c r="R8417" s="4"/>
      <c r="S8417" s="4"/>
      <c r="T8417" s="4"/>
      <c r="U8417" s="4"/>
      <c r="V8417" s="4"/>
    </row>
    <row r="8418" spans="1:22">
      <c r="A8418" s="4"/>
      <c r="B8418" s="4"/>
      <c r="C8418" s="18"/>
      <c r="D8418" s="8"/>
      <c r="E8418" s="8"/>
      <c r="F8418" s="4"/>
      <c r="G8418" s="9"/>
      <c r="H8418" s="18"/>
      <c r="I8418" s="18"/>
      <c r="J8418" s="23" t="str">
        <f>IF(OR(ISBLANK(H8418),ISBLANK((I8418))),"",NETWORKDAYS(H8418,I8418,Setup!$A$2:$A$30))</f>
        <v/>
      </c>
      <c r="K8418" s="4"/>
      <c r="L8418" s="4"/>
      <c r="M8418" s="4"/>
      <c r="N8418" s="4"/>
      <c r="O8418" s="4"/>
      <c r="P8418" s="4"/>
      <c r="Q8418" s="4"/>
      <c r="R8418" s="4"/>
      <c r="S8418" s="4"/>
      <c r="T8418" s="4"/>
      <c r="U8418" s="4"/>
      <c r="V8418" s="4"/>
    </row>
    <row r="8419" spans="1:22">
      <c r="A8419" s="4"/>
      <c r="B8419" s="4"/>
      <c r="C8419" s="18"/>
      <c r="D8419" s="8"/>
      <c r="E8419" s="8"/>
      <c r="F8419" s="4"/>
      <c r="G8419" s="9"/>
      <c r="H8419" s="18"/>
      <c r="I8419" s="18"/>
      <c r="J8419" s="23" t="str">
        <f>IF(OR(ISBLANK(H8419),ISBLANK((I8419))),"",NETWORKDAYS(H8419,I8419,Setup!$A$2:$A$30))</f>
        <v/>
      </c>
      <c r="K8419" s="4"/>
      <c r="L8419" s="4"/>
      <c r="M8419" s="4"/>
      <c r="N8419" s="4"/>
      <c r="O8419" s="4"/>
      <c r="P8419" s="4"/>
      <c r="Q8419" s="4"/>
      <c r="R8419" s="4"/>
      <c r="S8419" s="4"/>
      <c r="T8419" s="4"/>
      <c r="U8419" s="4"/>
      <c r="V8419" s="4"/>
    </row>
    <row r="8420" spans="1:22">
      <c r="A8420" s="4"/>
      <c r="B8420" s="4"/>
      <c r="C8420" s="18"/>
      <c r="D8420" s="8"/>
      <c r="E8420" s="8"/>
      <c r="F8420" s="4"/>
      <c r="G8420" s="9"/>
      <c r="H8420" s="18"/>
      <c r="I8420" s="18"/>
      <c r="J8420" s="23" t="str">
        <f>IF(OR(ISBLANK(H8420),ISBLANK((I8420))),"",NETWORKDAYS(H8420,I8420,Setup!$A$2:$A$30))</f>
        <v/>
      </c>
      <c r="K8420" s="4"/>
      <c r="L8420" s="4"/>
      <c r="M8420" s="4"/>
      <c r="N8420" s="4"/>
      <c r="O8420" s="4"/>
      <c r="P8420" s="4"/>
      <c r="Q8420" s="4"/>
      <c r="R8420" s="4"/>
      <c r="S8420" s="4"/>
      <c r="T8420" s="4"/>
      <c r="U8420" s="4"/>
      <c r="V8420" s="4"/>
    </row>
    <row r="8421" spans="1:22">
      <c r="A8421" s="4"/>
      <c r="B8421" s="4"/>
      <c r="C8421" s="18"/>
      <c r="D8421" s="8"/>
      <c r="E8421" s="8"/>
      <c r="F8421" s="4"/>
      <c r="G8421" s="9"/>
      <c r="H8421" s="18"/>
      <c r="I8421" s="18"/>
      <c r="J8421" s="23" t="str">
        <f>IF(OR(ISBLANK(H8421),ISBLANK((I8421))),"",NETWORKDAYS(H8421,I8421,Setup!$A$2:$A$30))</f>
        <v/>
      </c>
      <c r="K8421" s="4"/>
      <c r="L8421" s="4"/>
      <c r="M8421" s="4"/>
      <c r="N8421" s="4"/>
      <c r="O8421" s="4"/>
      <c r="P8421" s="4"/>
      <c r="Q8421" s="4"/>
      <c r="R8421" s="4"/>
      <c r="S8421" s="4"/>
      <c r="T8421" s="4"/>
      <c r="U8421" s="4"/>
      <c r="V8421" s="4"/>
    </row>
    <row r="8422" spans="1:22">
      <c r="A8422" s="4"/>
      <c r="B8422" s="4"/>
      <c r="C8422" s="18"/>
      <c r="D8422" s="8"/>
      <c r="E8422" s="8"/>
      <c r="F8422" s="4"/>
      <c r="G8422" s="9"/>
      <c r="H8422" s="18"/>
      <c r="I8422" s="18"/>
      <c r="J8422" s="23" t="str">
        <f>IF(OR(ISBLANK(H8422),ISBLANK((I8422))),"",NETWORKDAYS(H8422,I8422,Setup!$A$2:$A$30))</f>
        <v/>
      </c>
      <c r="K8422" s="4"/>
      <c r="L8422" s="4"/>
      <c r="M8422" s="4"/>
      <c r="N8422" s="4"/>
      <c r="O8422" s="4"/>
      <c r="P8422" s="4"/>
      <c r="Q8422" s="4"/>
      <c r="R8422" s="4"/>
      <c r="S8422" s="4"/>
      <c r="T8422" s="4"/>
      <c r="U8422" s="4"/>
      <c r="V8422" s="4"/>
    </row>
    <row r="8423" spans="1:22">
      <c r="A8423" s="4"/>
      <c r="B8423" s="4"/>
      <c r="C8423" s="18"/>
      <c r="D8423" s="8"/>
      <c r="E8423" s="8"/>
      <c r="F8423" s="4"/>
      <c r="G8423" s="9"/>
      <c r="H8423" s="18"/>
      <c r="I8423" s="18"/>
      <c r="J8423" s="23" t="str">
        <f>IF(OR(ISBLANK(H8423),ISBLANK((I8423))),"",NETWORKDAYS(H8423,I8423,Setup!$A$2:$A$30))</f>
        <v/>
      </c>
      <c r="K8423" s="4"/>
      <c r="L8423" s="4"/>
      <c r="M8423" s="4"/>
      <c r="N8423" s="4"/>
      <c r="O8423" s="4"/>
      <c r="P8423" s="4"/>
      <c r="Q8423" s="4"/>
      <c r="R8423" s="4"/>
      <c r="S8423" s="4"/>
      <c r="T8423" s="4"/>
      <c r="U8423" s="4"/>
      <c r="V8423" s="4"/>
    </row>
    <row r="8424" spans="1:22">
      <c r="A8424" s="4"/>
      <c r="B8424" s="4"/>
      <c r="C8424" s="18"/>
      <c r="D8424" s="8"/>
      <c r="E8424" s="8"/>
      <c r="F8424" s="4"/>
      <c r="G8424" s="9"/>
      <c r="H8424" s="18"/>
      <c r="I8424" s="18"/>
      <c r="J8424" s="23" t="str">
        <f>IF(OR(ISBLANK(H8424),ISBLANK((I8424))),"",NETWORKDAYS(H8424,I8424,Setup!$A$2:$A$30))</f>
        <v/>
      </c>
      <c r="K8424" s="4"/>
      <c r="L8424" s="4"/>
      <c r="M8424" s="4"/>
      <c r="N8424" s="4"/>
      <c r="O8424" s="4"/>
      <c r="P8424" s="4"/>
      <c r="Q8424" s="4"/>
      <c r="R8424" s="4"/>
      <c r="S8424" s="4"/>
      <c r="T8424" s="4"/>
      <c r="U8424" s="4"/>
      <c r="V8424" s="4"/>
    </row>
    <row r="8425" spans="1:22">
      <c r="A8425" s="4"/>
      <c r="B8425" s="4"/>
      <c r="C8425" s="18"/>
      <c r="D8425" s="8"/>
      <c r="E8425" s="8"/>
      <c r="F8425" s="4"/>
      <c r="G8425" s="9"/>
      <c r="H8425" s="18"/>
      <c r="I8425" s="18"/>
      <c r="J8425" s="23" t="str">
        <f>IF(OR(ISBLANK(H8425),ISBLANK((I8425))),"",NETWORKDAYS(H8425,I8425,Setup!$A$2:$A$30))</f>
        <v/>
      </c>
      <c r="K8425" s="4"/>
      <c r="L8425" s="4"/>
      <c r="M8425" s="4"/>
      <c r="N8425" s="4"/>
      <c r="O8425" s="4"/>
      <c r="P8425" s="4"/>
      <c r="Q8425" s="4"/>
      <c r="R8425" s="4"/>
      <c r="S8425" s="4"/>
      <c r="T8425" s="4"/>
      <c r="U8425" s="4"/>
      <c r="V8425" s="4"/>
    </row>
    <row r="8426" spans="1:22">
      <c r="A8426" s="4"/>
      <c r="B8426" s="4"/>
      <c r="C8426" s="18"/>
      <c r="D8426" s="8"/>
      <c r="E8426" s="8"/>
      <c r="F8426" s="4"/>
      <c r="G8426" s="9"/>
      <c r="H8426" s="18"/>
      <c r="I8426" s="18"/>
      <c r="J8426" s="23" t="str">
        <f>IF(OR(ISBLANK(H8426),ISBLANK((I8426))),"",NETWORKDAYS(H8426,I8426,Setup!$A$2:$A$30))</f>
        <v/>
      </c>
      <c r="K8426" s="4"/>
      <c r="L8426" s="4"/>
      <c r="M8426" s="4"/>
      <c r="N8426" s="4"/>
      <c r="O8426" s="4"/>
      <c r="P8426" s="4"/>
      <c r="Q8426" s="4"/>
      <c r="R8426" s="4"/>
      <c r="S8426" s="4"/>
      <c r="T8426" s="4"/>
      <c r="U8426" s="4"/>
      <c r="V8426" s="4"/>
    </row>
    <row r="8427" spans="1:22">
      <c r="A8427" s="4"/>
      <c r="B8427" s="4"/>
      <c r="C8427" s="18"/>
      <c r="D8427" s="8"/>
      <c r="E8427" s="8"/>
      <c r="F8427" s="4"/>
      <c r="G8427" s="9"/>
      <c r="H8427" s="18"/>
      <c r="I8427" s="18"/>
      <c r="J8427" s="23" t="str">
        <f>IF(OR(ISBLANK(H8427),ISBLANK((I8427))),"",NETWORKDAYS(H8427,I8427,Setup!$A$2:$A$30))</f>
        <v/>
      </c>
      <c r="K8427" s="4"/>
      <c r="L8427" s="4"/>
      <c r="M8427" s="4"/>
      <c r="N8427" s="4"/>
      <c r="O8427" s="4"/>
      <c r="P8427" s="4"/>
      <c r="Q8427" s="4"/>
      <c r="R8427" s="4"/>
      <c r="S8427" s="4"/>
      <c r="T8427" s="4"/>
      <c r="U8427" s="4"/>
      <c r="V8427" s="4"/>
    </row>
    <row r="8428" spans="1:22">
      <c r="A8428" s="4"/>
      <c r="B8428" s="4"/>
      <c r="C8428" s="18"/>
      <c r="D8428" s="8"/>
      <c r="E8428" s="8"/>
      <c r="F8428" s="4"/>
      <c r="G8428" s="9"/>
      <c r="H8428" s="18"/>
      <c r="I8428" s="18"/>
      <c r="J8428" s="23" t="str">
        <f>IF(OR(ISBLANK(H8428),ISBLANK((I8428))),"",NETWORKDAYS(H8428,I8428,Setup!$A$2:$A$30))</f>
        <v/>
      </c>
      <c r="K8428" s="4"/>
      <c r="L8428" s="4"/>
      <c r="M8428" s="4"/>
      <c r="N8428" s="4"/>
      <c r="O8428" s="4"/>
      <c r="P8428" s="4"/>
      <c r="Q8428" s="4"/>
      <c r="R8428" s="4"/>
      <c r="S8428" s="4"/>
      <c r="T8428" s="4"/>
      <c r="U8428" s="4"/>
      <c r="V8428" s="4"/>
    </row>
    <row r="8429" spans="1:22">
      <c r="A8429" s="4"/>
      <c r="B8429" s="4"/>
      <c r="C8429" s="18"/>
      <c r="D8429" s="8"/>
      <c r="E8429" s="8"/>
      <c r="F8429" s="4"/>
      <c r="G8429" s="9"/>
      <c r="H8429" s="18"/>
      <c r="I8429" s="18"/>
      <c r="J8429" s="23" t="str">
        <f>IF(OR(ISBLANK(H8429),ISBLANK((I8429))),"",NETWORKDAYS(H8429,I8429,Setup!$A$2:$A$30))</f>
        <v/>
      </c>
      <c r="K8429" s="4"/>
      <c r="L8429" s="4"/>
      <c r="M8429" s="4"/>
      <c r="N8429" s="4"/>
      <c r="O8429" s="4"/>
      <c r="P8429" s="4"/>
      <c r="Q8429" s="4"/>
      <c r="R8429" s="4"/>
      <c r="S8429" s="4"/>
      <c r="T8429" s="4"/>
      <c r="U8429" s="4"/>
      <c r="V8429" s="4"/>
    </row>
    <row r="8430" spans="1:22">
      <c r="A8430" s="4"/>
      <c r="B8430" s="4"/>
      <c r="C8430" s="18"/>
      <c r="D8430" s="8"/>
      <c r="E8430" s="8"/>
      <c r="F8430" s="4"/>
      <c r="G8430" s="9"/>
      <c r="H8430" s="18"/>
      <c r="I8430" s="18"/>
      <c r="J8430" s="23" t="str">
        <f>IF(OR(ISBLANK(H8430),ISBLANK((I8430))),"",NETWORKDAYS(H8430,I8430,Setup!$A$2:$A$30))</f>
        <v/>
      </c>
      <c r="K8430" s="4"/>
      <c r="L8430" s="4"/>
      <c r="M8430" s="4"/>
      <c r="N8430" s="4"/>
      <c r="O8430" s="4"/>
      <c r="P8430" s="4"/>
      <c r="Q8430" s="4"/>
      <c r="R8430" s="4"/>
      <c r="S8430" s="4"/>
      <c r="T8430" s="4"/>
      <c r="U8430" s="4"/>
      <c r="V8430" s="4"/>
    </row>
    <row r="8431" spans="1:22">
      <c r="A8431" s="4"/>
      <c r="B8431" s="4"/>
      <c r="C8431" s="18"/>
      <c r="D8431" s="8"/>
      <c r="E8431" s="8"/>
      <c r="F8431" s="4"/>
      <c r="G8431" s="9"/>
      <c r="H8431" s="18"/>
      <c r="I8431" s="18"/>
      <c r="J8431" s="23" t="str">
        <f>IF(OR(ISBLANK(H8431),ISBLANK((I8431))),"",NETWORKDAYS(H8431,I8431,Setup!$A$2:$A$30))</f>
        <v/>
      </c>
      <c r="K8431" s="4"/>
      <c r="L8431" s="4"/>
      <c r="M8431" s="4"/>
      <c r="N8431" s="4"/>
      <c r="O8431" s="4"/>
      <c r="P8431" s="4"/>
      <c r="Q8431" s="4"/>
      <c r="R8431" s="4"/>
      <c r="S8431" s="4"/>
      <c r="T8431" s="4"/>
      <c r="U8431" s="4"/>
      <c r="V8431" s="4"/>
    </row>
    <row r="8432" spans="1:22">
      <c r="A8432" s="4"/>
      <c r="B8432" s="4"/>
      <c r="C8432" s="18"/>
      <c r="D8432" s="8"/>
      <c r="E8432" s="8"/>
      <c r="F8432" s="4"/>
      <c r="G8432" s="9"/>
      <c r="H8432" s="18"/>
      <c r="I8432" s="18"/>
      <c r="J8432" s="23" t="str">
        <f>IF(OR(ISBLANK(H8432),ISBLANK((I8432))),"",NETWORKDAYS(H8432,I8432,Setup!$A$2:$A$30))</f>
        <v/>
      </c>
      <c r="K8432" s="4"/>
      <c r="L8432" s="4"/>
      <c r="M8432" s="4"/>
      <c r="N8432" s="4"/>
      <c r="O8432" s="4"/>
      <c r="P8432" s="4"/>
      <c r="Q8432" s="4"/>
      <c r="R8432" s="4"/>
      <c r="S8432" s="4"/>
      <c r="T8432" s="4"/>
      <c r="U8432" s="4"/>
      <c r="V8432" s="4"/>
    </row>
    <row r="8433" spans="1:22">
      <c r="A8433" s="4"/>
      <c r="B8433" s="4"/>
      <c r="C8433" s="18"/>
      <c r="D8433" s="8"/>
      <c r="E8433" s="8"/>
      <c r="F8433" s="4"/>
      <c r="G8433" s="9"/>
      <c r="H8433" s="18"/>
      <c r="I8433" s="18"/>
      <c r="J8433" s="23" t="str">
        <f>IF(OR(ISBLANK(H8433),ISBLANK((I8433))),"",NETWORKDAYS(H8433,I8433,Setup!$A$2:$A$30))</f>
        <v/>
      </c>
      <c r="K8433" s="4"/>
      <c r="L8433" s="4"/>
      <c r="M8433" s="4"/>
      <c r="N8433" s="4"/>
      <c r="O8433" s="4"/>
      <c r="P8433" s="4"/>
      <c r="Q8433" s="4"/>
      <c r="R8433" s="4"/>
      <c r="S8433" s="4"/>
      <c r="T8433" s="4"/>
      <c r="U8433" s="4"/>
      <c r="V8433" s="4"/>
    </row>
    <row r="8434" spans="1:22">
      <c r="A8434" s="4"/>
      <c r="B8434" s="4"/>
      <c r="C8434" s="18"/>
      <c r="D8434" s="8"/>
      <c r="E8434" s="8"/>
      <c r="F8434" s="4"/>
      <c r="G8434" s="9"/>
      <c r="H8434" s="18"/>
      <c r="I8434" s="18"/>
      <c r="J8434" s="23" t="str">
        <f>IF(OR(ISBLANK(H8434),ISBLANK((I8434))),"",NETWORKDAYS(H8434,I8434,Setup!$A$2:$A$30))</f>
        <v/>
      </c>
      <c r="K8434" s="4"/>
      <c r="L8434" s="4"/>
      <c r="M8434" s="4"/>
      <c r="N8434" s="4"/>
      <c r="O8434" s="4"/>
      <c r="P8434" s="4"/>
      <c r="Q8434" s="4"/>
      <c r="R8434" s="4"/>
      <c r="S8434" s="4"/>
      <c r="T8434" s="4"/>
      <c r="U8434" s="4"/>
      <c r="V8434" s="4"/>
    </row>
    <row r="8435" spans="1:22">
      <c r="A8435" s="4"/>
      <c r="B8435" s="4"/>
      <c r="C8435" s="18"/>
      <c r="D8435" s="8"/>
      <c r="E8435" s="8"/>
      <c r="F8435" s="4"/>
      <c r="G8435" s="9"/>
      <c r="H8435" s="18"/>
      <c r="I8435" s="18"/>
      <c r="J8435" s="23" t="str">
        <f>IF(OR(ISBLANK(H8435),ISBLANK((I8435))),"",NETWORKDAYS(H8435,I8435,Setup!$A$2:$A$30))</f>
        <v/>
      </c>
      <c r="K8435" s="4"/>
      <c r="L8435" s="4"/>
      <c r="M8435" s="4"/>
      <c r="N8435" s="4"/>
      <c r="O8435" s="4"/>
      <c r="P8435" s="4"/>
      <c r="Q8435" s="4"/>
      <c r="R8435" s="4"/>
      <c r="S8435" s="4"/>
      <c r="T8435" s="4"/>
      <c r="U8435" s="4"/>
      <c r="V8435" s="4"/>
    </row>
    <row r="8436" spans="1:22">
      <c r="A8436" s="4"/>
      <c r="B8436" s="4"/>
      <c r="C8436" s="18"/>
      <c r="D8436" s="8"/>
      <c r="E8436" s="8"/>
      <c r="F8436" s="4"/>
      <c r="G8436" s="9"/>
      <c r="H8436" s="18"/>
      <c r="I8436" s="18"/>
      <c r="J8436" s="23" t="str">
        <f>IF(OR(ISBLANK(H8436),ISBLANK((I8436))),"",NETWORKDAYS(H8436,I8436,Setup!$A$2:$A$30))</f>
        <v/>
      </c>
      <c r="K8436" s="4"/>
      <c r="L8436" s="4"/>
      <c r="M8436" s="4"/>
      <c r="N8436" s="4"/>
      <c r="O8436" s="4"/>
      <c r="P8436" s="4"/>
      <c r="Q8436" s="4"/>
      <c r="R8436" s="4"/>
      <c r="S8436" s="4"/>
      <c r="T8436" s="4"/>
      <c r="U8436" s="4"/>
      <c r="V8436" s="4"/>
    </row>
    <row r="8437" spans="1:22">
      <c r="A8437" s="4"/>
      <c r="B8437" s="4"/>
      <c r="C8437" s="18"/>
      <c r="D8437" s="8"/>
      <c r="E8437" s="8"/>
      <c r="F8437" s="4"/>
      <c r="G8437" s="9"/>
      <c r="H8437" s="18"/>
      <c r="I8437" s="18"/>
      <c r="J8437" s="23" t="str">
        <f>IF(OR(ISBLANK(H8437),ISBLANK((I8437))),"",NETWORKDAYS(H8437,I8437,Setup!$A$2:$A$30))</f>
        <v/>
      </c>
      <c r="K8437" s="4"/>
      <c r="L8437" s="4"/>
      <c r="M8437" s="4"/>
      <c r="N8437" s="4"/>
      <c r="O8437" s="4"/>
      <c r="P8437" s="4"/>
      <c r="Q8437" s="4"/>
      <c r="R8437" s="4"/>
      <c r="S8437" s="4"/>
      <c r="T8437" s="4"/>
      <c r="U8437" s="4"/>
      <c r="V8437" s="4"/>
    </row>
    <row r="8438" spans="1:22">
      <c r="A8438" s="4"/>
      <c r="B8438" s="4"/>
      <c r="C8438" s="18"/>
      <c r="D8438" s="8"/>
      <c r="E8438" s="8"/>
      <c r="F8438" s="4"/>
      <c r="G8438" s="9"/>
      <c r="H8438" s="18"/>
      <c r="I8438" s="18"/>
      <c r="J8438" s="23" t="str">
        <f>IF(OR(ISBLANK(H8438),ISBLANK((I8438))),"",NETWORKDAYS(H8438,I8438,Setup!$A$2:$A$30))</f>
        <v/>
      </c>
      <c r="K8438" s="4"/>
      <c r="L8438" s="4"/>
      <c r="M8438" s="4"/>
      <c r="N8438" s="4"/>
      <c r="O8438" s="4"/>
      <c r="P8438" s="4"/>
      <c r="Q8438" s="4"/>
      <c r="R8438" s="4"/>
      <c r="S8438" s="4"/>
      <c r="T8438" s="4"/>
      <c r="U8438" s="4"/>
      <c r="V8438" s="4"/>
    </row>
    <row r="8439" spans="1:22">
      <c r="A8439" s="4"/>
      <c r="B8439" s="4"/>
      <c r="C8439" s="18"/>
      <c r="D8439" s="8"/>
      <c r="E8439" s="8"/>
      <c r="F8439" s="4"/>
      <c r="G8439" s="9"/>
      <c r="H8439" s="18"/>
      <c r="I8439" s="18"/>
      <c r="J8439" s="23" t="str">
        <f>IF(OR(ISBLANK(H8439),ISBLANK((I8439))),"",NETWORKDAYS(H8439,I8439,Setup!$A$2:$A$30))</f>
        <v/>
      </c>
      <c r="K8439" s="4"/>
      <c r="L8439" s="4"/>
      <c r="M8439" s="4"/>
      <c r="N8439" s="4"/>
      <c r="O8439" s="4"/>
      <c r="P8439" s="4"/>
      <c r="Q8439" s="4"/>
      <c r="R8439" s="4"/>
      <c r="S8439" s="4"/>
      <c r="T8439" s="4"/>
      <c r="U8439" s="4"/>
      <c r="V8439" s="4"/>
    </row>
    <row r="8440" spans="1:22">
      <c r="A8440" s="4"/>
      <c r="B8440" s="4"/>
      <c r="C8440" s="18"/>
      <c r="D8440" s="8"/>
      <c r="E8440" s="8"/>
      <c r="F8440" s="4"/>
      <c r="G8440" s="9"/>
      <c r="H8440" s="18"/>
      <c r="I8440" s="18"/>
      <c r="J8440" s="23" t="str">
        <f>IF(OR(ISBLANK(H8440),ISBLANK((I8440))),"",NETWORKDAYS(H8440,I8440,Setup!$A$2:$A$30))</f>
        <v/>
      </c>
      <c r="K8440" s="4"/>
      <c r="L8440" s="4"/>
      <c r="M8440" s="4"/>
      <c r="N8440" s="4"/>
      <c r="O8440" s="4"/>
      <c r="P8440" s="4"/>
      <c r="Q8440" s="4"/>
      <c r="R8440" s="4"/>
      <c r="S8440" s="4"/>
      <c r="T8440" s="4"/>
      <c r="U8440" s="4"/>
      <c r="V8440" s="4"/>
    </row>
    <row r="8441" spans="1:22">
      <c r="A8441" s="4"/>
      <c r="B8441" s="4"/>
      <c r="C8441" s="18"/>
      <c r="D8441" s="8"/>
      <c r="E8441" s="8"/>
      <c r="F8441" s="4"/>
      <c r="G8441" s="9"/>
      <c r="H8441" s="18"/>
      <c r="I8441" s="18"/>
      <c r="J8441" s="23" t="str">
        <f>IF(OR(ISBLANK(H8441),ISBLANK((I8441))),"",NETWORKDAYS(H8441,I8441,Setup!$A$2:$A$30))</f>
        <v/>
      </c>
      <c r="K8441" s="4"/>
      <c r="L8441" s="4"/>
      <c r="M8441" s="4"/>
      <c r="N8441" s="4"/>
      <c r="O8441" s="4"/>
      <c r="P8441" s="4"/>
      <c r="Q8441" s="4"/>
      <c r="R8441" s="4"/>
      <c r="S8441" s="4"/>
      <c r="T8441" s="4"/>
      <c r="U8441" s="4"/>
      <c r="V8441" s="4"/>
    </row>
    <row r="8442" spans="1:22">
      <c r="A8442" s="4"/>
      <c r="B8442" s="4"/>
      <c r="C8442" s="18"/>
      <c r="D8442" s="8"/>
      <c r="E8442" s="8"/>
      <c r="F8442" s="4"/>
      <c r="G8442" s="9"/>
      <c r="H8442" s="18"/>
      <c r="I8442" s="18"/>
      <c r="J8442" s="23" t="str">
        <f>IF(OR(ISBLANK(H8442),ISBLANK((I8442))),"",NETWORKDAYS(H8442,I8442,Setup!$A$2:$A$30))</f>
        <v/>
      </c>
      <c r="K8442" s="4"/>
      <c r="L8442" s="4"/>
      <c r="M8442" s="4"/>
      <c r="N8442" s="4"/>
      <c r="O8442" s="4"/>
      <c r="P8442" s="4"/>
      <c r="Q8442" s="4"/>
      <c r="R8442" s="4"/>
      <c r="S8442" s="4"/>
      <c r="T8442" s="4"/>
      <c r="U8442" s="4"/>
      <c r="V8442" s="4"/>
    </row>
    <row r="8443" spans="1:22">
      <c r="A8443" s="4"/>
      <c r="B8443" s="4"/>
      <c r="C8443" s="18"/>
      <c r="D8443" s="8"/>
      <c r="E8443" s="8"/>
      <c r="F8443" s="4"/>
      <c r="G8443" s="9"/>
      <c r="H8443" s="18"/>
      <c r="I8443" s="18"/>
      <c r="J8443" s="23" t="str">
        <f>IF(OR(ISBLANK(H8443),ISBLANK((I8443))),"",NETWORKDAYS(H8443,I8443,Setup!$A$2:$A$30))</f>
        <v/>
      </c>
      <c r="K8443" s="4"/>
      <c r="L8443" s="4"/>
      <c r="M8443" s="4"/>
      <c r="N8443" s="4"/>
      <c r="O8443" s="4"/>
      <c r="P8443" s="4"/>
      <c r="Q8443" s="4"/>
      <c r="R8443" s="4"/>
      <c r="S8443" s="4"/>
      <c r="T8443" s="4"/>
      <c r="U8443" s="4"/>
      <c r="V8443" s="4"/>
    </row>
    <row r="8444" spans="1:22">
      <c r="A8444" s="4"/>
      <c r="B8444" s="4"/>
      <c r="C8444" s="18"/>
      <c r="D8444" s="8"/>
      <c r="E8444" s="8"/>
      <c r="F8444" s="4"/>
      <c r="G8444" s="9"/>
      <c r="H8444" s="18"/>
      <c r="I8444" s="18"/>
      <c r="J8444" s="23" t="str">
        <f>IF(OR(ISBLANK(H8444),ISBLANK((I8444))),"",NETWORKDAYS(H8444,I8444,Setup!$A$2:$A$30))</f>
        <v/>
      </c>
      <c r="K8444" s="4"/>
      <c r="L8444" s="4"/>
      <c r="M8444" s="4"/>
      <c r="N8444" s="4"/>
      <c r="O8444" s="4"/>
      <c r="P8444" s="4"/>
      <c r="Q8444" s="4"/>
      <c r="R8444" s="4"/>
      <c r="S8444" s="4"/>
      <c r="T8444" s="4"/>
      <c r="U8444" s="4"/>
      <c r="V8444" s="4"/>
    </row>
    <row r="8445" spans="1:22">
      <c r="A8445" s="4"/>
      <c r="B8445" s="4"/>
      <c r="C8445" s="18"/>
      <c r="D8445" s="8"/>
      <c r="E8445" s="8"/>
      <c r="F8445" s="4"/>
      <c r="G8445" s="9"/>
      <c r="H8445" s="18"/>
      <c r="I8445" s="18"/>
      <c r="J8445" s="23" t="str">
        <f>IF(OR(ISBLANK(H8445),ISBLANK((I8445))),"",NETWORKDAYS(H8445,I8445,Setup!$A$2:$A$30))</f>
        <v/>
      </c>
      <c r="K8445" s="4"/>
      <c r="L8445" s="4"/>
      <c r="M8445" s="4"/>
      <c r="N8445" s="4"/>
      <c r="O8445" s="4"/>
      <c r="P8445" s="4"/>
      <c r="Q8445" s="4"/>
      <c r="R8445" s="4"/>
      <c r="S8445" s="4"/>
      <c r="T8445" s="4"/>
      <c r="U8445" s="4"/>
      <c r="V8445" s="4"/>
    </row>
    <row r="8446" spans="1:22">
      <c r="A8446" s="4"/>
      <c r="B8446" s="4"/>
      <c r="C8446" s="18"/>
      <c r="D8446" s="8"/>
      <c r="E8446" s="8"/>
      <c r="F8446" s="4"/>
      <c r="G8446" s="9"/>
      <c r="H8446" s="18"/>
      <c r="I8446" s="18"/>
      <c r="J8446" s="23" t="str">
        <f>IF(OR(ISBLANK(H8446),ISBLANK((I8446))),"",NETWORKDAYS(H8446,I8446,Setup!$A$2:$A$30))</f>
        <v/>
      </c>
      <c r="K8446" s="4"/>
      <c r="L8446" s="4"/>
      <c r="M8446" s="4"/>
      <c r="N8446" s="4"/>
      <c r="O8446" s="4"/>
      <c r="P8446" s="4"/>
      <c r="Q8446" s="4"/>
      <c r="R8446" s="4"/>
      <c r="S8446" s="4"/>
      <c r="T8446" s="4"/>
      <c r="U8446" s="4"/>
      <c r="V8446" s="4"/>
    </row>
    <row r="8447" spans="1:22">
      <c r="A8447" s="4"/>
      <c r="B8447" s="4"/>
      <c r="C8447" s="18"/>
      <c r="D8447" s="8"/>
      <c r="E8447" s="8"/>
      <c r="F8447" s="4"/>
      <c r="G8447" s="9"/>
      <c r="H8447" s="18"/>
      <c r="I8447" s="18"/>
      <c r="J8447" s="23" t="str">
        <f>IF(OR(ISBLANK(H8447),ISBLANK((I8447))),"",NETWORKDAYS(H8447,I8447,Setup!$A$2:$A$30))</f>
        <v/>
      </c>
      <c r="K8447" s="4"/>
      <c r="L8447" s="4"/>
      <c r="M8447" s="4"/>
      <c r="N8447" s="4"/>
      <c r="O8447" s="4"/>
      <c r="P8447" s="4"/>
      <c r="Q8447" s="4"/>
      <c r="R8447" s="4"/>
      <c r="S8447" s="4"/>
      <c r="T8447" s="4"/>
      <c r="U8447" s="4"/>
      <c r="V8447" s="4"/>
    </row>
    <row r="8448" spans="1:22">
      <c r="A8448" s="4"/>
      <c r="B8448" s="4"/>
      <c r="C8448" s="18"/>
      <c r="D8448" s="8"/>
      <c r="E8448" s="8"/>
      <c r="F8448" s="4"/>
      <c r="G8448" s="9"/>
      <c r="H8448" s="18"/>
      <c r="I8448" s="18"/>
      <c r="J8448" s="23" t="str">
        <f>IF(OR(ISBLANK(H8448),ISBLANK((I8448))),"",NETWORKDAYS(H8448,I8448,Setup!$A$2:$A$30))</f>
        <v/>
      </c>
      <c r="K8448" s="4"/>
      <c r="L8448" s="4"/>
      <c r="M8448" s="4"/>
      <c r="N8448" s="4"/>
      <c r="O8448" s="4"/>
      <c r="P8448" s="4"/>
      <c r="Q8448" s="4"/>
      <c r="R8448" s="4"/>
      <c r="S8448" s="4"/>
      <c r="T8448" s="4"/>
      <c r="U8448" s="4"/>
      <c r="V8448" s="4"/>
    </row>
    <row r="8449" spans="1:22">
      <c r="A8449" s="4"/>
      <c r="B8449" s="4"/>
      <c r="C8449" s="18"/>
      <c r="D8449" s="8"/>
      <c r="E8449" s="8"/>
      <c r="F8449" s="4"/>
      <c r="G8449" s="9"/>
      <c r="H8449" s="18"/>
      <c r="I8449" s="18"/>
      <c r="J8449" s="23" t="str">
        <f>IF(OR(ISBLANK(H8449),ISBLANK((I8449))),"",NETWORKDAYS(H8449,I8449,Setup!$A$2:$A$30))</f>
        <v/>
      </c>
      <c r="K8449" s="4"/>
      <c r="L8449" s="4"/>
      <c r="M8449" s="4"/>
      <c r="N8449" s="4"/>
      <c r="O8449" s="4"/>
      <c r="P8449" s="4"/>
      <c r="Q8449" s="4"/>
      <c r="R8449" s="4"/>
      <c r="S8449" s="4"/>
      <c r="T8449" s="4"/>
      <c r="U8449" s="4"/>
      <c r="V8449" s="4"/>
    </row>
    <row r="8450" spans="1:22">
      <c r="A8450" s="4"/>
      <c r="B8450" s="4"/>
      <c r="C8450" s="18"/>
      <c r="D8450" s="8"/>
      <c r="E8450" s="8"/>
      <c r="F8450" s="4"/>
      <c r="G8450" s="9"/>
      <c r="H8450" s="18"/>
      <c r="I8450" s="18"/>
      <c r="J8450" s="23" t="str">
        <f>IF(OR(ISBLANK(H8450),ISBLANK((I8450))),"",NETWORKDAYS(H8450,I8450,Setup!$A$2:$A$30))</f>
        <v/>
      </c>
      <c r="K8450" s="4"/>
      <c r="L8450" s="4"/>
      <c r="M8450" s="4"/>
      <c r="N8450" s="4"/>
      <c r="O8450" s="4"/>
      <c r="P8450" s="4"/>
      <c r="Q8450" s="4"/>
      <c r="R8450" s="4"/>
      <c r="S8450" s="4"/>
      <c r="T8450" s="4"/>
      <c r="U8450" s="4"/>
      <c r="V8450" s="4"/>
    </row>
    <row r="8451" spans="1:22">
      <c r="A8451" s="4"/>
      <c r="B8451" s="4"/>
      <c r="C8451" s="18"/>
      <c r="D8451" s="8"/>
      <c r="E8451" s="8"/>
      <c r="F8451" s="4"/>
      <c r="G8451" s="9"/>
      <c r="H8451" s="18"/>
      <c r="I8451" s="18"/>
      <c r="J8451" s="23" t="str">
        <f>IF(OR(ISBLANK(H8451),ISBLANK((I8451))),"",NETWORKDAYS(H8451,I8451,Setup!$A$2:$A$30))</f>
        <v/>
      </c>
      <c r="K8451" s="4"/>
      <c r="L8451" s="4"/>
      <c r="M8451" s="4"/>
      <c r="N8451" s="4"/>
      <c r="O8451" s="4"/>
      <c r="P8451" s="4"/>
      <c r="Q8451" s="4"/>
      <c r="R8451" s="4"/>
      <c r="S8451" s="4"/>
      <c r="T8451" s="4"/>
      <c r="U8451" s="4"/>
      <c r="V8451" s="4"/>
    </row>
    <row r="8452" spans="1:22">
      <c r="A8452" s="4"/>
      <c r="B8452" s="4"/>
      <c r="C8452" s="18"/>
      <c r="D8452" s="8"/>
      <c r="E8452" s="8"/>
      <c r="F8452" s="4"/>
      <c r="G8452" s="9"/>
      <c r="H8452" s="18"/>
      <c r="I8452" s="18"/>
      <c r="J8452" s="23" t="str">
        <f>IF(OR(ISBLANK(H8452),ISBLANK((I8452))),"",NETWORKDAYS(H8452,I8452,Setup!$A$2:$A$30))</f>
        <v/>
      </c>
      <c r="K8452" s="4"/>
      <c r="L8452" s="4"/>
      <c r="M8452" s="4"/>
      <c r="N8452" s="4"/>
      <c r="O8452" s="4"/>
      <c r="P8452" s="4"/>
      <c r="Q8452" s="4"/>
      <c r="R8452" s="4"/>
      <c r="S8452" s="4"/>
      <c r="T8452" s="4"/>
      <c r="U8452" s="4"/>
      <c r="V8452" s="4"/>
    </row>
    <row r="8453" spans="1:22">
      <c r="A8453" s="4"/>
      <c r="B8453" s="4"/>
      <c r="C8453" s="18"/>
      <c r="D8453" s="8"/>
      <c r="E8453" s="8"/>
      <c r="F8453" s="4"/>
      <c r="G8453" s="9"/>
      <c r="H8453" s="18"/>
      <c r="I8453" s="18"/>
      <c r="J8453" s="23" t="str">
        <f>IF(OR(ISBLANK(H8453),ISBLANK((I8453))),"",NETWORKDAYS(H8453,I8453,Setup!$A$2:$A$30))</f>
        <v/>
      </c>
      <c r="K8453" s="4"/>
      <c r="L8453" s="4"/>
      <c r="M8453" s="4"/>
      <c r="N8453" s="4"/>
      <c r="O8453" s="4"/>
      <c r="P8453" s="4"/>
      <c r="Q8453" s="4"/>
      <c r="R8453" s="4"/>
      <c r="S8453" s="4"/>
      <c r="T8453" s="4"/>
      <c r="U8453" s="4"/>
      <c r="V8453" s="4"/>
    </row>
    <row r="8454" spans="1:22">
      <c r="A8454" s="4"/>
      <c r="B8454" s="4"/>
      <c r="C8454" s="18"/>
      <c r="D8454" s="8"/>
      <c r="E8454" s="8"/>
      <c r="F8454" s="4"/>
      <c r="G8454" s="9"/>
      <c r="H8454" s="18"/>
      <c r="I8454" s="18"/>
      <c r="J8454" s="23" t="str">
        <f>IF(OR(ISBLANK(H8454),ISBLANK((I8454))),"",NETWORKDAYS(H8454,I8454,Setup!$A$2:$A$30))</f>
        <v/>
      </c>
      <c r="K8454" s="4"/>
      <c r="L8454" s="4"/>
      <c r="M8454" s="4"/>
      <c r="N8454" s="4"/>
      <c r="O8454" s="4"/>
      <c r="P8454" s="4"/>
      <c r="Q8454" s="4"/>
      <c r="R8454" s="4"/>
      <c r="S8454" s="4"/>
      <c r="T8454" s="4"/>
      <c r="U8454" s="4"/>
      <c r="V8454" s="4"/>
    </row>
    <row r="8455" spans="1:22">
      <c r="A8455" s="4"/>
      <c r="B8455" s="4"/>
      <c r="C8455" s="18"/>
      <c r="D8455" s="8"/>
      <c r="E8455" s="8"/>
      <c r="F8455" s="4"/>
      <c r="G8455" s="9"/>
      <c r="H8455" s="18"/>
      <c r="I8455" s="18"/>
      <c r="J8455" s="23" t="str">
        <f>IF(OR(ISBLANK(H8455),ISBLANK((I8455))),"",NETWORKDAYS(H8455,I8455,Setup!$A$2:$A$30))</f>
        <v/>
      </c>
      <c r="K8455" s="4"/>
      <c r="L8455" s="4"/>
      <c r="M8455" s="4"/>
      <c r="N8455" s="4"/>
      <c r="O8455" s="4"/>
      <c r="P8455" s="4"/>
      <c r="Q8455" s="4"/>
      <c r="R8455" s="4"/>
      <c r="S8455" s="4"/>
      <c r="T8455" s="4"/>
      <c r="U8455" s="4"/>
      <c r="V8455" s="4"/>
    </row>
    <row r="8456" spans="1:22">
      <c r="A8456" s="4"/>
      <c r="B8456" s="4"/>
      <c r="C8456" s="18"/>
      <c r="D8456" s="8"/>
      <c r="E8456" s="8"/>
      <c r="F8456" s="4"/>
      <c r="G8456" s="9"/>
      <c r="H8456" s="18"/>
      <c r="I8456" s="18"/>
      <c r="J8456" s="23" t="str">
        <f>IF(OR(ISBLANK(H8456),ISBLANK((I8456))),"",NETWORKDAYS(H8456,I8456,Setup!$A$2:$A$30))</f>
        <v/>
      </c>
      <c r="K8456" s="4"/>
      <c r="L8456" s="4"/>
      <c r="M8456" s="4"/>
      <c r="N8456" s="4"/>
      <c r="O8456" s="4"/>
      <c r="P8456" s="4"/>
      <c r="Q8456" s="4"/>
      <c r="R8456" s="4"/>
      <c r="S8456" s="4"/>
      <c r="T8456" s="4"/>
      <c r="U8456" s="4"/>
      <c r="V8456" s="4"/>
    </row>
    <row r="8457" spans="1:22">
      <c r="A8457" s="4"/>
      <c r="B8457" s="4"/>
      <c r="C8457" s="18"/>
      <c r="D8457" s="8"/>
      <c r="E8457" s="8"/>
      <c r="F8457" s="4"/>
      <c r="G8457" s="9"/>
      <c r="H8457" s="18"/>
      <c r="I8457" s="18"/>
      <c r="J8457" s="23" t="str">
        <f>IF(OR(ISBLANK(H8457),ISBLANK((I8457))),"",NETWORKDAYS(H8457,I8457,Setup!$A$2:$A$30))</f>
        <v/>
      </c>
      <c r="K8457" s="4"/>
      <c r="L8457" s="4"/>
      <c r="M8457" s="4"/>
      <c r="N8457" s="4"/>
      <c r="O8457" s="4"/>
      <c r="P8457" s="4"/>
      <c r="Q8457" s="4"/>
      <c r="R8457" s="4"/>
      <c r="S8457" s="4"/>
      <c r="T8457" s="4"/>
      <c r="U8457" s="4"/>
      <c r="V8457" s="4"/>
    </row>
    <row r="8458" spans="1:22">
      <c r="A8458" s="4"/>
      <c r="B8458" s="4"/>
      <c r="C8458" s="18"/>
      <c r="D8458" s="8"/>
      <c r="E8458" s="8"/>
      <c r="F8458" s="4"/>
      <c r="G8458" s="9"/>
      <c r="H8458" s="18"/>
      <c r="I8458" s="18"/>
      <c r="J8458" s="23" t="str">
        <f>IF(OR(ISBLANK(H8458),ISBLANK((I8458))),"",NETWORKDAYS(H8458,I8458,Setup!$A$2:$A$30))</f>
        <v/>
      </c>
      <c r="K8458" s="4"/>
      <c r="L8458" s="4"/>
      <c r="M8458" s="4"/>
      <c r="N8458" s="4"/>
      <c r="O8458" s="4"/>
      <c r="P8458" s="4"/>
      <c r="Q8458" s="4"/>
      <c r="R8458" s="4"/>
      <c r="S8458" s="4"/>
      <c r="T8458" s="4"/>
      <c r="U8458" s="4"/>
      <c r="V8458" s="4"/>
    </row>
    <row r="8459" spans="1:22">
      <c r="A8459" s="4"/>
      <c r="B8459" s="4"/>
      <c r="C8459" s="18"/>
      <c r="D8459" s="8"/>
      <c r="E8459" s="8"/>
      <c r="F8459" s="4"/>
      <c r="G8459" s="9"/>
      <c r="H8459" s="18"/>
      <c r="I8459" s="18"/>
      <c r="J8459" s="23" t="str">
        <f>IF(OR(ISBLANK(H8459),ISBLANK((I8459))),"",NETWORKDAYS(H8459,I8459,Setup!$A$2:$A$30))</f>
        <v/>
      </c>
      <c r="K8459" s="4"/>
      <c r="L8459" s="4"/>
      <c r="M8459" s="4"/>
      <c r="N8459" s="4"/>
      <c r="O8459" s="4"/>
      <c r="P8459" s="4"/>
      <c r="Q8459" s="4"/>
      <c r="R8459" s="4"/>
      <c r="S8459" s="4"/>
      <c r="T8459" s="4"/>
      <c r="U8459" s="4"/>
      <c r="V8459" s="4"/>
    </row>
    <row r="8460" spans="1:22">
      <c r="A8460" s="4"/>
      <c r="B8460" s="4"/>
      <c r="C8460" s="18"/>
      <c r="D8460" s="8"/>
      <c r="E8460" s="8"/>
      <c r="F8460" s="4"/>
      <c r="G8460" s="9"/>
      <c r="H8460" s="18"/>
      <c r="I8460" s="18"/>
      <c r="J8460" s="23" t="str">
        <f>IF(OR(ISBLANK(H8460),ISBLANK((I8460))),"",NETWORKDAYS(H8460,I8460,Setup!$A$2:$A$30))</f>
        <v/>
      </c>
      <c r="K8460" s="4"/>
      <c r="L8460" s="4"/>
      <c r="M8460" s="4"/>
      <c r="N8460" s="4"/>
      <c r="O8460" s="4"/>
      <c r="P8460" s="4"/>
      <c r="Q8460" s="4"/>
      <c r="R8460" s="4"/>
      <c r="S8460" s="4"/>
      <c r="T8460" s="4"/>
      <c r="U8460" s="4"/>
      <c r="V8460" s="4"/>
    </row>
    <row r="8461" spans="1:22">
      <c r="A8461" s="4"/>
      <c r="B8461" s="4"/>
      <c r="C8461" s="18"/>
      <c r="D8461" s="8"/>
      <c r="E8461" s="8"/>
      <c r="F8461" s="4"/>
      <c r="G8461" s="9"/>
      <c r="H8461" s="18"/>
      <c r="I8461" s="18"/>
      <c r="J8461" s="23" t="str">
        <f>IF(OR(ISBLANK(H8461),ISBLANK((I8461))),"",NETWORKDAYS(H8461,I8461,Setup!$A$2:$A$30))</f>
        <v/>
      </c>
      <c r="K8461" s="4"/>
      <c r="L8461" s="4"/>
      <c r="M8461" s="4"/>
      <c r="N8461" s="4"/>
      <c r="O8461" s="4"/>
      <c r="P8461" s="4"/>
      <c r="Q8461" s="4"/>
      <c r="R8461" s="4"/>
      <c r="S8461" s="4"/>
      <c r="T8461" s="4"/>
      <c r="U8461" s="4"/>
      <c r="V8461" s="4"/>
    </row>
    <row r="8462" spans="1:22">
      <c r="A8462" s="4"/>
      <c r="B8462" s="4"/>
      <c r="C8462" s="18"/>
      <c r="D8462" s="8"/>
      <c r="E8462" s="8"/>
      <c r="F8462" s="4"/>
      <c r="G8462" s="9"/>
      <c r="H8462" s="18"/>
      <c r="I8462" s="18"/>
      <c r="J8462" s="23" t="str">
        <f>IF(OR(ISBLANK(H8462),ISBLANK((I8462))),"",NETWORKDAYS(H8462,I8462,Setup!$A$2:$A$30))</f>
        <v/>
      </c>
      <c r="K8462" s="4"/>
      <c r="L8462" s="4"/>
      <c r="M8462" s="4"/>
      <c r="N8462" s="4"/>
      <c r="O8462" s="4"/>
      <c r="P8462" s="4"/>
      <c r="Q8462" s="4"/>
      <c r="R8462" s="4"/>
      <c r="S8462" s="4"/>
      <c r="T8462" s="4"/>
      <c r="U8462" s="4"/>
      <c r="V8462" s="4"/>
    </row>
    <row r="8463" spans="1:22">
      <c r="A8463" s="4"/>
      <c r="B8463" s="4"/>
      <c r="C8463" s="18"/>
      <c r="D8463" s="8"/>
      <c r="E8463" s="8"/>
      <c r="F8463" s="4"/>
      <c r="G8463" s="9"/>
      <c r="H8463" s="18"/>
      <c r="I8463" s="18"/>
      <c r="J8463" s="23" t="str">
        <f>IF(OR(ISBLANK(H8463),ISBLANK((I8463))),"",NETWORKDAYS(H8463,I8463,Setup!$A$2:$A$30))</f>
        <v/>
      </c>
      <c r="K8463" s="4"/>
      <c r="L8463" s="4"/>
      <c r="M8463" s="4"/>
      <c r="N8463" s="4"/>
      <c r="O8463" s="4"/>
      <c r="P8463" s="4"/>
      <c r="Q8463" s="4"/>
      <c r="R8463" s="4"/>
      <c r="S8463" s="4"/>
      <c r="T8463" s="4"/>
      <c r="U8463" s="4"/>
      <c r="V8463" s="4"/>
    </row>
    <row r="8464" spans="1:22">
      <c r="A8464" s="4"/>
      <c r="B8464" s="4"/>
      <c r="C8464" s="18"/>
      <c r="D8464" s="8"/>
      <c r="E8464" s="8"/>
      <c r="F8464" s="4"/>
      <c r="G8464" s="9"/>
      <c r="H8464" s="18"/>
      <c r="I8464" s="18"/>
      <c r="J8464" s="23" t="str">
        <f>IF(OR(ISBLANK(H8464),ISBLANK((I8464))),"",NETWORKDAYS(H8464,I8464,Setup!$A$2:$A$30))</f>
        <v/>
      </c>
      <c r="K8464" s="4"/>
      <c r="L8464" s="4"/>
      <c r="M8464" s="4"/>
      <c r="N8464" s="4"/>
      <c r="O8464" s="4"/>
      <c r="P8464" s="4"/>
      <c r="Q8464" s="4"/>
      <c r="R8464" s="4"/>
      <c r="S8464" s="4"/>
      <c r="T8464" s="4"/>
      <c r="U8464" s="4"/>
      <c r="V8464" s="4"/>
    </row>
    <row r="8465" spans="1:22">
      <c r="A8465" s="4"/>
      <c r="B8465" s="4"/>
      <c r="C8465" s="18"/>
      <c r="D8465" s="8"/>
      <c r="E8465" s="8"/>
      <c r="F8465" s="4"/>
      <c r="G8465" s="9"/>
      <c r="H8465" s="18"/>
      <c r="I8465" s="18"/>
      <c r="J8465" s="23" t="str">
        <f>IF(OR(ISBLANK(H8465),ISBLANK((I8465))),"",NETWORKDAYS(H8465,I8465,Setup!$A$2:$A$30))</f>
        <v/>
      </c>
      <c r="K8465" s="4"/>
      <c r="L8465" s="4"/>
      <c r="M8465" s="4"/>
      <c r="N8465" s="4"/>
      <c r="O8465" s="4"/>
      <c r="P8465" s="4"/>
      <c r="Q8465" s="4"/>
      <c r="R8465" s="4"/>
      <c r="S8465" s="4"/>
      <c r="T8465" s="4"/>
      <c r="U8465" s="4"/>
      <c r="V8465" s="4"/>
    </row>
    <row r="8466" spans="1:22">
      <c r="A8466" s="4"/>
      <c r="B8466" s="4"/>
      <c r="C8466" s="18"/>
      <c r="D8466" s="8"/>
      <c r="E8466" s="8"/>
      <c r="F8466" s="4"/>
      <c r="G8466" s="9"/>
      <c r="H8466" s="18"/>
      <c r="I8466" s="18"/>
      <c r="J8466" s="23" t="str">
        <f>IF(OR(ISBLANK(H8466),ISBLANK((I8466))),"",NETWORKDAYS(H8466,I8466,Setup!$A$2:$A$30))</f>
        <v/>
      </c>
      <c r="K8466" s="4"/>
      <c r="L8466" s="4"/>
      <c r="M8466" s="4"/>
      <c r="N8466" s="4"/>
      <c r="O8466" s="4"/>
      <c r="P8466" s="4"/>
      <c r="Q8466" s="4"/>
      <c r="R8466" s="4"/>
      <c r="S8466" s="4"/>
      <c r="T8466" s="4"/>
      <c r="U8466" s="4"/>
      <c r="V8466" s="4"/>
    </row>
    <row r="8467" spans="1:22">
      <c r="A8467" s="4"/>
      <c r="B8467" s="4"/>
      <c r="C8467" s="18"/>
      <c r="D8467" s="8"/>
      <c r="E8467" s="8"/>
      <c r="F8467" s="4"/>
      <c r="G8467" s="9"/>
      <c r="H8467" s="18"/>
      <c r="I8467" s="18"/>
      <c r="J8467" s="23" t="str">
        <f>IF(OR(ISBLANK(H8467),ISBLANK((I8467))),"",NETWORKDAYS(H8467,I8467,Setup!$A$2:$A$30))</f>
        <v/>
      </c>
      <c r="K8467" s="4"/>
      <c r="L8467" s="4"/>
      <c r="M8467" s="4"/>
      <c r="N8467" s="4"/>
      <c r="O8467" s="4"/>
      <c r="P8467" s="4"/>
      <c r="Q8467" s="4"/>
      <c r="R8467" s="4"/>
      <c r="S8467" s="4"/>
      <c r="T8467" s="4"/>
      <c r="U8467" s="4"/>
      <c r="V8467" s="4"/>
    </row>
    <row r="8468" spans="1:22">
      <c r="A8468" s="4"/>
      <c r="B8468" s="4"/>
      <c r="C8468" s="18"/>
      <c r="D8468" s="8"/>
      <c r="E8468" s="8"/>
      <c r="F8468" s="4"/>
      <c r="G8468" s="9"/>
      <c r="H8468" s="18"/>
      <c r="I8468" s="18"/>
      <c r="J8468" s="23" t="str">
        <f>IF(OR(ISBLANK(H8468),ISBLANK((I8468))),"",NETWORKDAYS(H8468,I8468,Setup!$A$2:$A$30))</f>
        <v/>
      </c>
      <c r="K8468" s="4"/>
      <c r="L8468" s="4"/>
      <c r="M8468" s="4"/>
      <c r="N8468" s="4"/>
      <c r="O8468" s="4"/>
      <c r="P8468" s="4"/>
      <c r="Q8468" s="4"/>
      <c r="R8468" s="4"/>
      <c r="S8468" s="4"/>
      <c r="T8468" s="4"/>
      <c r="U8468" s="4"/>
      <c r="V8468" s="4"/>
    </row>
    <row r="8469" spans="1:22">
      <c r="A8469" s="4"/>
      <c r="B8469" s="4"/>
      <c r="C8469" s="18"/>
      <c r="D8469" s="8"/>
      <c r="E8469" s="8"/>
      <c r="F8469" s="4"/>
      <c r="G8469" s="9"/>
      <c r="H8469" s="18"/>
      <c r="I8469" s="18"/>
      <c r="J8469" s="23" t="str">
        <f>IF(OR(ISBLANK(H8469),ISBLANK((I8469))),"",NETWORKDAYS(H8469,I8469,Setup!$A$2:$A$30))</f>
        <v/>
      </c>
      <c r="K8469" s="4"/>
      <c r="L8469" s="4"/>
      <c r="M8469" s="4"/>
      <c r="N8469" s="4"/>
      <c r="O8469" s="4"/>
      <c r="P8469" s="4"/>
      <c r="Q8469" s="4"/>
      <c r="R8469" s="4"/>
      <c r="S8469" s="4"/>
      <c r="T8469" s="4"/>
      <c r="U8469" s="4"/>
      <c r="V8469" s="4"/>
    </row>
    <row r="8470" spans="1:22">
      <c r="A8470" s="4"/>
      <c r="B8470" s="4"/>
      <c r="C8470" s="18"/>
      <c r="D8470" s="8"/>
      <c r="E8470" s="8"/>
      <c r="F8470" s="4"/>
      <c r="G8470" s="9"/>
      <c r="H8470" s="18"/>
      <c r="I8470" s="18"/>
      <c r="J8470" s="23" t="str">
        <f>IF(OR(ISBLANK(H8470),ISBLANK((I8470))),"",NETWORKDAYS(H8470,I8470,Setup!$A$2:$A$30))</f>
        <v/>
      </c>
      <c r="K8470" s="4"/>
      <c r="L8470" s="4"/>
      <c r="M8470" s="4"/>
      <c r="N8470" s="4"/>
      <c r="O8470" s="4"/>
      <c r="P8470" s="4"/>
      <c r="Q8470" s="4"/>
      <c r="R8470" s="4"/>
      <c r="S8470" s="4"/>
      <c r="T8470" s="4"/>
      <c r="U8470" s="4"/>
      <c r="V8470" s="4"/>
    </row>
    <row r="8471" spans="1:22">
      <c r="A8471" s="4"/>
      <c r="B8471" s="4"/>
      <c r="C8471" s="18"/>
      <c r="D8471" s="8"/>
      <c r="E8471" s="8"/>
      <c r="F8471" s="4"/>
      <c r="G8471" s="9"/>
      <c r="H8471" s="18"/>
      <c r="I8471" s="18"/>
      <c r="J8471" s="23" t="str">
        <f>IF(OR(ISBLANK(H8471),ISBLANK((I8471))),"",NETWORKDAYS(H8471,I8471,Setup!$A$2:$A$30))</f>
        <v/>
      </c>
      <c r="K8471" s="4"/>
      <c r="L8471" s="4"/>
      <c r="M8471" s="4"/>
      <c r="N8471" s="4"/>
      <c r="O8471" s="4"/>
      <c r="P8471" s="4"/>
      <c r="Q8471" s="4"/>
      <c r="R8471" s="4"/>
      <c r="S8471" s="4"/>
      <c r="T8471" s="4"/>
      <c r="U8471" s="4"/>
      <c r="V8471" s="4"/>
    </row>
    <row r="8472" spans="1:22">
      <c r="A8472" s="4"/>
      <c r="B8472" s="4"/>
      <c r="C8472" s="18"/>
      <c r="D8472" s="8"/>
      <c r="E8472" s="8"/>
      <c r="F8472" s="4"/>
      <c r="G8472" s="9"/>
      <c r="H8472" s="18"/>
      <c r="I8472" s="18"/>
      <c r="J8472" s="23" t="str">
        <f>IF(OR(ISBLANK(H8472),ISBLANK((I8472))),"",NETWORKDAYS(H8472,I8472,Setup!$A$2:$A$30))</f>
        <v/>
      </c>
      <c r="K8472" s="4"/>
      <c r="L8472" s="4"/>
      <c r="M8472" s="4"/>
      <c r="N8472" s="4"/>
      <c r="O8472" s="4"/>
      <c r="P8472" s="4"/>
      <c r="Q8472" s="4"/>
      <c r="R8472" s="4"/>
      <c r="S8472" s="4"/>
      <c r="T8472" s="4"/>
      <c r="U8472" s="4"/>
      <c r="V8472" s="4"/>
    </row>
    <row r="8473" spans="1:22">
      <c r="A8473" s="4"/>
      <c r="B8473" s="4"/>
      <c r="C8473" s="18"/>
      <c r="D8473" s="8"/>
      <c r="E8473" s="8"/>
      <c r="F8473" s="4"/>
      <c r="G8473" s="9"/>
      <c r="H8473" s="18"/>
      <c r="I8473" s="18"/>
      <c r="J8473" s="23" t="str">
        <f>IF(OR(ISBLANK(H8473),ISBLANK((I8473))),"",NETWORKDAYS(H8473,I8473,Setup!$A$2:$A$30))</f>
        <v/>
      </c>
      <c r="K8473" s="4"/>
      <c r="L8473" s="4"/>
      <c r="M8473" s="4"/>
      <c r="N8473" s="4"/>
      <c r="O8473" s="4"/>
      <c r="P8473" s="4"/>
      <c r="Q8473" s="4"/>
      <c r="R8473" s="4"/>
      <c r="S8473" s="4"/>
      <c r="T8473" s="4"/>
      <c r="U8473" s="4"/>
      <c r="V8473" s="4"/>
    </row>
    <row r="8474" spans="1:22">
      <c r="A8474" s="4"/>
      <c r="B8474" s="4"/>
      <c r="C8474" s="18"/>
      <c r="D8474" s="8"/>
      <c r="E8474" s="8"/>
      <c r="F8474" s="4"/>
      <c r="G8474" s="9"/>
      <c r="H8474" s="18"/>
      <c r="I8474" s="18"/>
      <c r="J8474" s="23" t="str">
        <f>IF(OR(ISBLANK(H8474),ISBLANK((I8474))),"",NETWORKDAYS(H8474,I8474,Setup!$A$2:$A$30))</f>
        <v/>
      </c>
      <c r="K8474" s="4"/>
      <c r="L8474" s="4"/>
      <c r="M8474" s="4"/>
      <c r="N8474" s="4"/>
      <c r="O8474" s="4"/>
      <c r="P8474" s="4"/>
      <c r="Q8474" s="4"/>
      <c r="R8474" s="4"/>
      <c r="S8474" s="4"/>
      <c r="T8474" s="4"/>
      <c r="U8474" s="4"/>
      <c r="V8474" s="4"/>
    </row>
    <row r="8475" spans="1:22">
      <c r="A8475" s="4"/>
      <c r="B8475" s="4"/>
      <c r="C8475" s="18"/>
      <c r="D8475" s="8"/>
      <c r="E8475" s="8"/>
      <c r="F8475" s="4"/>
      <c r="G8475" s="9"/>
      <c r="H8475" s="18"/>
      <c r="I8475" s="18"/>
      <c r="J8475" s="23" t="str">
        <f>IF(OR(ISBLANK(H8475),ISBLANK((I8475))),"",NETWORKDAYS(H8475,I8475,Setup!$A$2:$A$30))</f>
        <v/>
      </c>
      <c r="K8475" s="4"/>
      <c r="L8475" s="4"/>
      <c r="M8475" s="4"/>
      <c r="N8475" s="4"/>
      <c r="O8475" s="4"/>
      <c r="P8475" s="4"/>
      <c r="Q8475" s="4"/>
      <c r="R8475" s="4"/>
      <c r="S8475" s="4"/>
      <c r="T8475" s="4"/>
      <c r="U8475" s="4"/>
      <c r="V8475" s="4"/>
    </row>
    <row r="8476" spans="1:22">
      <c r="A8476" s="4"/>
      <c r="B8476" s="4"/>
      <c r="C8476" s="18"/>
      <c r="D8476" s="8"/>
      <c r="E8476" s="8"/>
      <c r="F8476" s="4"/>
      <c r="G8476" s="9"/>
      <c r="H8476" s="18"/>
      <c r="I8476" s="18"/>
      <c r="J8476" s="23" t="str">
        <f>IF(OR(ISBLANK(H8476),ISBLANK((I8476))),"",NETWORKDAYS(H8476,I8476,Setup!$A$2:$A$30))</f>
        <v/>
      </c>
      <c r="K8476" s="4"/>
      <c r="L8476" s="4"/>
      <c r="M8476" s="4"/>
      <c r="N8476" s="4"/>
      <c r="O8476" s="4"/>
      <c r="P8476" s="4"/>
      <c r="Q8476" s="4"/>
      <c r="R8476" s="4"/>
      <c r="S8476" s="4"/>
      <c r="T8476" s="4"/>
      <c r="U8476" s="4"/>
      <c r="V8476" s="4"/>
    </row>
    <row r="8477" spans="1:22">
      <c r="A8477" s="4"/>
      <c r="B8477" s="4"/>
      <c r="C8477" s="18"/>
      <c r="D8477" s="8"/>
      <c r="E8477" s="8"/>
      <c r="F8477" s="4"/>
      <c r="G8477" s="9"/>
      <c r="H8477" s="18"/>
      <c r="I8477" s="18"/>
      <c r="J8477" s="23" t="str">
        <f>IF(OR(ISBLANK(H8477),ISBLANK((I8477))),"",NETWORKDAYS(H8477,I8477,Setup!$A$2:$A$30))</f>
        <v/>
      </c>
      <c r="K8477" s="4"/>
      <c r="L8477" s="4"/>
      <c r="M8477" s="4"/>
      <c r="N8477" s="4"/>
      <c r="O8477" s="4"/>
      <c r="P8477" s="4"/>
      <c r="Q8477" s="4"/>
      <c r="R8477" s="4"/>
      <c r="S8477" s="4"/>
      <c r="T8477" s="4"/>
      <c r="U8477" s="4"/>
      <c r="V8477" s="4"/>
    </row>
    <row r="8478" spans="1:22">
      <c r="A8478" s="4"/>
      <c r="B8478" s="4"/>
      <c r="C8478" s="18"/>
      <c r="D8478" s="8"/>
      <c r="E8478" s="8"/>
      <c r="F8478" s="4"/>
      <c r="G8478" s="9"/>
      <c r="H8478" s="18"/>
      <c r="I8478" s="18"/>
      <c r="J8478" s="23" t="str">
        <f>IF(OR(ISBLANK(H8478),ISBLANK((I8478))),"",NETWORKDAYS(H8478,I8478,Setup!$A$2:$A$30))</f>
        <v/>
      </c>
      <c r="K8478" s="4"/>
      <c r="L8478" s="4"/>
      <c r="M8478" s="4"/>
      <c r="N8478" s="4"/>
      <c r="O8478" s="4"/>
      <c r="P8478" s="4"/>
      <c r="Q8478" s="4"/>
      <c r="R8478" s="4"/>
      <c r="S8478" s="4"/>
      <c r="T8478" s="4"/>
      <c r="U8478" s="4"/>
      <c r="V8478" s="4"/>
    </row>
    <row r="8479" spans="1:22">
      <c r="A8479" s="4"/>
      <c r="B8479" s="4"/>
      <c r="C8479" s="18"/>
      <c r="D8479" s="8"/>
      <c r="E8479" s="8"/>
      <c r="F8479" s="4"/>
      <c r="G8479" s="9"/>
      <c r="H8479" s="18"/>
      <c r="I8479" s="18"/>
      <c r="J8479" s="23" t="str">
        <f>IF(OR(ISBLANK(H8479),ISBLANK((I8479))),"",NETWORKDAYS(H8479,I8479,Setup!$A$2:$A$30))</f>
        <v/>
      </c>
      <c r="K8479" s="4"/>
      <c r="L8479" s="4"/>
      <c r="M8479" s="4"/>
      <c r="N8479" s="4"/>
      <c r="O8479" s="4"/>
      <c r="P8479" s="4"/>
      <c r="Q8479" s="4"/>
      <c r="R8479" s="4"/>
      <c r="S8479" s="4"/>
      <c r="T8479" s="4"/>
      <c r="U8479" s="4"/>
      <c r="V8479" s="4"/>
    </row>
    <row r="8480" spans="1:22">
      <c r="A8480" s="4"/>
      <c r="B8480" s="4"/>
      <c r="C8480" s="18"/>
      <c r="D8480" s="8"/>
      <c r="E8480" s="8"/>
      <c r="F8480" s="4"/>
      <c r="G8480" s="9"/>
      <c r="H8480" s="18"/>
      <c r="I8480" s="18"/>
      <c r="J8480" s="23" t="str">
        <f>IF(OR(ISBLANK(H8480),ISBLANK((I8480))),"",NETWORKDAYS(H8480,I8480,Setup!$A$2:$A$30))</f>
        <v/>
      </c>
      <c r="K8480" s="4"/>
      <c r="L8480" s="4"/>
      <c r="M8480" s="4"/>
      <c r="N8480" s="4"/>
      <c r="O8480" s="4"/>
      <c r="P8480" s="4"/>
      <c r="Q8480" s="4"/>
      <c r="R8480" s="4"/>
      <c r="S8480" s="4"/>
      <c r="T8480" s="4"/>
      <c r="U8480" s="4"/>
      <c r="V8480" s="4"/>
    </row>
    <row r="8481" spans="1:22">
      <c r="A8481" s="4"/>
      <c r="B8481" s="4"/>
      <c r="C8481" s="18"/>
      <c r="D8481" s="8"/>
      <c r="E8481" s="8"/>
      <c r="F8481" s="4"/>
      <c r="G8481" s="9"/>
      <c r="H8481" s="18"/>
      <c r="I8481" s="18"/>
      <c r="J8481" s="23" t="str">
        <f>IF(OR(ISBLANK(H8481),ISBLANK((I8481))),"",NETWORKDAYS(H8481,I8481,Setup!$A$2:$A$30))</f>
        <v/>
      </c>
      <c r="K8481" s="4"/>
      <c r="L8481" s="4"/>
      <c r="M8481" s="4"/>
      <c r="N8481" s="4"/>
      <c r="O8481" s="4"/>
      <c r="P8481" s="4"/>
      <c r="Q8481" s="4"/>
      <c r="R8481" s="4"/>
      <c r="S8481" s="4"/>
      <c r="T8481" s="4"/>
      <c r="U8481" s="4"/>
      <c r="V8481" s="4"/>
    </row>
    <row r="8482" spans="1:22">
      <c r="A8482" s="4"/>
      <c r="B8482" s="4"/>
      <c r="C8482" s="18"/>
      <c r="D8482" s="8"/>
      <c r="E8482" s="8"/>
      <c r="F8482" s="4"/>
      <c r="G8482" s="9"/>
      <c r="H8482" s="18"/>
      <c r="I8482" s="18"/>
      <c r="J8482" s="23" t="str">
        <f>IF(OR(ISBLANK(H8482),ISBLANK((I8482))),"",NETWORKDAYS(H8482,I8482,Setup!$A$2:$A$30))</f>
        <v/>
      </c>
      <c r="K8482" s="4"/>
      <c r="L8482" s="4"/>
      <c r="M8482" s="4"/>
      <c r="N8482" s="4"/>
      <c r="O8482" s="4"/>
      <c r="P8482" s="4"/>
      <c r="Q8482" s="4"/>
      <c r="R8482" s="4"/>
      <c r="S8482" s="4"/>
      <c r="T8482" s="4"/>
      <c r="U8482" s="4"/>
      <c r="V8482" s="4"/>
    </row>
    <row r="8483" spans="1:22">
      <c r="A8483" s="4"/>
      <c r="B8483" s="4"/>
      <c r="C8483" s="18"/>
      <c r="D8483" s="8"/>
      <c r="E8483" s="8"/>
      <c r="F8483" s="4"/>
      <c r="G8483" s="9"/>
      <c r="H8483" s="18"/>
      <c r="I8483" s="18"/>
      <c r="J8483" s="23" t="str">
        <f>IF(OR(ISBLANK(H8483),ISBLANK((I8483))),"",NETWORKDAYS(H8483,I8483,Setup!$A$2:$A$30))</f>
        <v/>
      </c>
      <c r="K8483" s="4"/>
      <c r="L8483" s="4"/>
      <c r="M8483" s="4"/>
      <c r="N8483" s="4"/>
      <c r="O8483" s="4"/>
      <c r="P8483" s="4"/>
      <c r="Q8483" s="4"/>
      <c r="R8483" s="4"/>
      <c r="S8483" s="4"/>
      <c r="T8483" s="4"/>
      <c r="U8483" s="4"/>
      <c r="V8483" s="4"/>
    </row>
    <row r="8484" spans="1:22">
      <c r="A8484" s="4"/>
      <c r="B8484" s="4"/>
      <c r="C8484" s="18"/>
      <c r="D8484" s="8"/>
      <c r="E8484" s="8"/>
      <c r="F8484" s="4"/>
      <c r="G8484" s="9"/>
      <c r="H8484" s="18"/>
      <c r="I8484" s="18"/>
      <c r="J8484" s="23" t="str">
        <f>IF(OR(ISBLANK(H8484),ISBLANK((I8484))),"",NETWORKDAYS(H8484,I8484,Setup!$A$2:$A$30))</f>
        <v/>
      </c>
      <c r="K8484" s="4"/>
      <c r="L8484" s="4"/>
      <c r="M8484" s="4"/>
      <c r="N8484" s="4"/>
      <c r="O8484" s="4"/>
      <c r="P8484" s="4"/>
      <c r="Q8484" s="4"/>
      <c r="R8484" s="4"/>
      <c r="S8484" s="4"/>
      <c r="T8484" s="4"/>
      <c r="U8484" s="4"/>
      <c r="V8484" s="4"/>
    </row>
    <row r="8485" spans="1:22">
      <c r="A8485" s="4"/>
      <c r="B8485" s="4"/>
      <c r="C8485" s="18"/>
      <c r="D8485" s="8"/>
      <c r="E8485" s="8"/>
      <c r="F8485" s="4"/>
      <c r="G8485" s="9"/>
      <c r="H8485" s="18"/>
      <c r="I8485" s="18"/>
      <c r="J8485" s="23" t="str">
        <f>IF(OR(ISBLANK(H8485),ISBLANK((I8485))),"",NETWORKDAYS(H8485,I8485,Setup!$A$2:$A$30))</f>
        <v/>
      </c>
      <c r="K8485" s="4"/>
      <c r="L8485" s="4"/>
      <c r="M8485" s="4"/>
      <c r="N8485" s="4"/>
      <c r="O8485" s="4"/>
      <c r="P8485" s="4"/>
      <c r="Q8485" s="4"/>
      <c r="R8485" s="4"/>
      <c r="S8485" s="4"/>
      <c r="T8485" s="4"/>
      <c r="U8485" s="4"/>
      <c r="V8485" s="4"/>
    </row>
    <row r="8486" spans="1:22">
      <c r="A8486" s="4"/>
      <c r="B8486" s="4"/>
      <c r="C8486" s="18"/>
      <c r="D8486" s="8"/>
      <c r="E8486" s="8"/>
      <c r="F8486" s="4"/>
      <c r="G8486" s="9"/>
      <c r="H8486" s="18"/>
      <c r="I8486" s="18"/>
      <c r="J8486" s="23" t="str">
        <f>IF(OR(ISBLANK(H8486),ISBLANK((I8486))),"",NETWORKDAYS(H8486,I8486,Setup!$A$2:$A$30))</f>
        <v/>
      </c>
      <c r="K8486" s="4"/>
      <c r="L8486" s="4"/>
      <c r="M8486" s="4"/>
      <c r="N8486" s="4"/>
      <c r="O8486" s="4"/>
      <c r="P8486" s="4"/>
      <c r="Q8486" s="4"/>
      <c r="R8486" s="4"/>
      <c r="S8486" s="4"/>
      <c r="T8486" s="4"/>
      <c r="U8486" s="4"/>
      <c r="V8486" s="4"/>
    </row>
    <row r="8487" spans="1:22">
      <c r="A8487" s="4"/>
      <c r="B8487" s="4"/>
      <c r="C8487" s="18"/>
      <c r="D8487" s="8"/>
      <c r="E8487" s="8"/>
      <c r="F8487" s="4"/>
      <c r="G8487" s="9"/>
      <c r="H8487" s="18"/>
      <c r="I8487" s="18"/>
      <c r="J8487" s="23" t="str">
        <f>IF(OR(ISBLANK(H8487),ISBLANK((I8487))),"",NETWORKDAYS(H8487,I8487,Setup!$A$2:$A$30))</f>
        <v/>
      </c>
      <c r="K8487" s="4"/>
      <c r="L8487" s="4"/>
      <c r="M8487" s="4"/>
      <c r="N8487" s="4"/>
      <c r="O8487" s="4"/>
      <c r="P8487" s="4"/>
      <c r="Q8487" s="4"/>
      <c r="R8487" s="4"/>
      <c r="S8487" s="4"/>
      <c r="T8487" s="4"/>
      <c r="U8487" s="4"/>
      <c r="V8487" s="4"/>
    </row>
    <row r="8488" spans="1:22">
      <c r="A8488" s="4"/>
      <c r="B8488" s="4"/>
      <c r="C8488" s="18"/>
      <c r="D8488" s="8"/>
      <c r="E8488" s="8"/>
      <c r="F8488" s="4"/>
      <c r="G8488" s="9"/>
      <c r="H8488" s="18"/>
      <c r="I8488" s="18"/>
      <c r="J8488" s="23" t="str">
        <f>IF(OR(ISBLANK(H8488),ISBLANK((I8488))),"",NETWORKDAYS(H8488,I8488,Setup!$A$2:$A$30))</f>
        <v/>
      </c>
      <c r="K8488" s="4"/>
      <c r="L8488" s="4"/>
      <c r="M8488" s="4"/>
      <c r="N8488" s="4"/>
      <c r="O8488" s="4"/>
      <c r="P8488" s="4"/>
      <c r="Q8488" s="4"/>
      <c r="R8488" s="4"/>
      <c r="S8488" s="4"/>
      <c r="T8488" s="4"/>
      <c r="U8488" s="4"/>
      <c r="V8488" s="4"/>
    </row>
    <row r="8489" spans="1:22">
      <c r="A8489" s="4"/>
      <c r="B8489" s="4"/>
      <c r="C8489" s="18"/>
      <c r="D8489" s="8"/>
      <c r="E8489" s="8"/>
      <c r="F8489" s="4"/>
      <c r="G8489" s="9"/>
      <c r="H8489" s="18"/>
      <c r="I8489" s="18"/>
      <c r="J8489" s="23" t="str">
        <f>IF(OR(ISBLANK(H8489),ISBLANK((I8489))),"",NETWORKDAYS(H8489,I8489,Setup!$A$2:$A$30))</f>
        <v/>
      </c>
      <c r="K8489" s="4"/>
      <c r="L8489" s="4"/>
      <c r="M8489" s="4"/>
      <c r="N8489" s="4"/>
      <c r="O8489" s="4"/>
      <c r="P8489" s="4"/>
      <c r="Q8489" s="4"/>
      <c r="R8489" s="4"/>
      <c r="S8489" s="4"/>
      <c r="T8489" s="4"/>
      <c r="U8489" s="4"/>
      <c r="V8489" s="4"/>
    </row>
    <row r="8490" spans="1:22">
      <c r="A8490" s="4"/>
      <c r="B8490" s="4"/>
      <c r="C8490" s="18"/>
      <c r="D8490" s="8"/>
      <c r="E8490" s="8"/>
      <c r="F8490" s="4"/>
      <c r="G8490" s="9"/>
      <c r="H8490" s="18"/>
      <c r="I8490" s="18"/>
      <c r="J8490" s="23" t="str">
        <f>IF(OR(ISBLANK(H8490),ISBLANK((I8490))),"",NETWORKDAYS(H8490,I8490,Setup!$A$2:$A$30))</f>
        <v/>
      </c>
      <c r="K8490" s="4"/>
      <c r="L8490" s="4"/>
      <c r="M8490" s="4"/>
      <c r="N8490" s="4"/>
      <c r="O8490" s="4"/>
      <c r="P8490" s="4"/>
      <c r="Q8490" s="4"/>
      <c r="R8490" s="4"/>
      <c r="S8490" s="4"/>
      <c r="T8490" s="4"/>
      <c r="U8490" s="4"/>
      <c r="V8490" s="4"/>
    </row>
    <row r="8491" spans="1:22">
      <c r="A8491" s="4"/>
      <c r="B8491" s="4"/>
      <c r="C8491" s="18"/>
      <c r="D8491" s="8"/>
      <c r="E8491" s="8"/>
      <c r="F8491" s="4"/>
      <c r="G8491" s="9"/>
      <c r="H8491" s="18"/>
      <c r="I8491" s="18"/>
      <c r="J8491" s="23" t="str">
        <f>IF(OR(ISBLANK(H8491),ISBLANK((I8491))),"",NETWORKDAYS(H8491,I8491,Setup!$A$2:$A$30))</f>
        <v/>
      </c>
      <c r="K8491" s="4"/>
      <c r="L8491" s="4"/>
      <c r="M8491" s="4"/>
      <c r="N8491" s="4"/>
      <c r="O8491" s="4"/>
      <c r="P8491" s="4"/>
      <c r="Q8491" s="4"/>
      <c r="R8491" s="4"/>
      <c r="S8491" s="4"/>
      <c r="T8491" s="4"/>
      <c r="U8491" s="4"/>
      <c r="V8491" s="4"/>
    </row>
    <row r="8492" spans="1:22">
      <c r="A8492" s="4"/>
      <c r="B8492" s="4"/>
      <c r="C8492" s="18"/>
      <c r="D8492" s="8"/>
      <c r="E8492" s="8"/>
      <c r="F8492" s="4"/>
      <c r="G8492" s="9"/>
      <c r="H8492" s="18"/>
      <c r="I8492" s="18"/>
      <c r="J8492" s="23" t="str">
        <f>IF(OR(ISBLANK(H8492),ISBLANK((I8492))),"",NETWORKDAYS(H8492,I8492,Setup!$A$2:$A$30))</f>
        <v/>
      </c>
      <c r="K8492" s="4"/>
      <c r="L8492" s="4"/>
      <c r="M8492" s="4"/>
      <c r="N8492" s="4"/>
      <c r="O8492" s="4"/>
      <c r="P8492" s="4"/>
      <c r="Q8492" s="4"/>
      <c r="R8492" s="4"/>
      <c r="S8492" s="4"/>
      <c r="T8492" s="4"/>
      <c r="U8492" s="4"/>
      <c r="V8492" s="4"/>
    </row>
    <row r="8493" spans="1:22">
      <c r="A8493" s="4"/>
      <c r="B8493" s="4"/>
      <c r="C8493" s="18"/>
      <c r="D8493" s="8"/>
      <c r="E8493" s="8"/>
      <c r="F8493" s="4"/>
      <c r="G8493" s="9"/>
      <c r="H8493" s="18"/>
      <c r="I8493" s="18"/>
      <c r="J8493" s="23" t="str">
        <f>IF(OR(ISBLANK(H8493),ISBLANK((I8493))),"",NETWORKDAYS(H8493,I8493,Setup!$A$2:$A$30))</f>
        <v/>
      </c>
      <c r="K8493" s="4"/>
      <c r="L8493" s="4"/>
      <c r="M8493" s="4"/>
      <c r="N8493" s="4"/>
      <c r="O8493" s="4"/>
      <c r="P8493" s="4"/>
      <c r="Q8493" s="4"/>
      <c r="R8493" s="4"/>
      <c r="S8493" s="4"/>
      <c r="T8493" s="4"/>
      <c r="U8493" s="4"/>
      <c r="V8493" s="4"/>
    </row>
    <row r="8494" spans="1:22">
      <c r="A8494" s="4"/>
      <c r="B8494" s="4"/>
      <c r="C8494" s="18"/>
      <c r="D8494" s="8"/>
      <c r="E8494" s="8"/>
      <c r="F8494" s="4"/>
      <c r="G8494" s="9"/>
      <c r="H8494" s="18"/>
      <c r="I8494" s="18"/>
      <c r="J8494" s="23" t="str">
        <f>IF(OR(ISBLANK(H8494),ISBLANK((I8494))),"",NETWORKDAYS(H8494,I8494,Setup!$A$2:$A$30))</f>
        <v/>
      </c>
      <c r="K8494" s="4"/>
      <c r="L8494" s="4"/>
      <c r="M8494" s="4"/>
      <c r="N8494" s="4"/>
      <c r="O8494" s="4"/>
      <c r="P8494" s="4"/>
      <c r="Q8494" s="4"/>
      <c r="R8494" s="4"/>
      <c r="S8494" s="4"/>
      <c r="T8494" s="4"/>
      <c r="U8494" s="4"/>
      <c r="V8494" s="4"/>
    </row>
    <row r="8495" spans="1:22">
      <c r="A8495" s="4"/>
      <c r="B8495" s="4"/>
      <c r="C8495" s="18"/>
      <c r="D8495" s="8"/>
      <c r="E8495" s="8"/>
      <c r="F8495" s="4"/>
      <c r="G8495" s="9"/>
      <c r="H8495" s="18"/>
      <c r="I8495" s="18"/>
      <c r="J8495" s="23" t="str">
        <f>IF(OR(ISBLANK(H8495),ISBLANK((I8495))),"",NETWORKDAYS(H8495,I8495,Setup!$A$2:$A$30))</f>
        <v/>
      </c>
      <c r="K8495" s="4"/>
      <c r="L8495" s="4"/>
      <c r="M8495" s="4"/>
      <c r="N8495" s="4"/>
      <c r="O8495" s="4"/>
      <c r="P8495" s="4"/>
      <c r="Q8495" s="4"/>
      <c r="R8495" s="4"/>
      <c r="S8495" s="4"/>
      <c r="T8495" s="4"/>
      <c r="U8495" s="4"/>
      <c r="V8495" s="4"/>
    </row>
    <row r="8496" spans="1:22">
      <c r="A8496" s="4"/>
      <c r="B8496" s="4"/>
      <c r="C8496" s="18"/>
      <c r="D8496" s="8"/>
      <c r="E8496" s="8"/>
      <c r="F8496" s="4"/>
      <c r="G8496" s="9"/>
      <c r="H8496" s="18"/>
      <c r="I8496" s="18"/>
      <c r="J8496" s="23" t="str">
        <f>IF(OR(ISBLANK(H8496),ISBLANK((I8496))),"",NETWORKDAYS(H8496,I8496,Setup!$A$2:$A$30))</f>
        <v/>
      </c>
      <c r="K8496" s="4"/>
      <c r="L8496" s="4"/>
      <c r="M8496" s="4"/>
      <c r="N8496" s="4"/>
      <c r="O8496" s="4"/>
      <c r="P8496" s="4"/>
      <c r="Q8496" s="4"/>
      <c r="R8496" s="4"/>
      <c r="S8496" s="4"/>
      <c r="T8496" s="4"/>
      <c r="U8496" s="4"/>
      <c r="V8496" s="4"/>
    </row>
    <row r="8497" spans="1:22">
      <c r="A8497" s="4"/>
      <c r="B8497" s="4"/>
      <c r="C8497" s="18"/>
      <c r="D8497" s="8"/>
      <c r="E8497" s="8"/>
      <c r="F8497" s="4"/>
      <c r="G8497" s="9"/>
      <c r="H8497" s="18"/>
      <c r="I8497" s="18"/>
      <c r="J8497" s="23" t="str">
        <f>IF(OR(ISBLANK(H8497),ISBLANK((I8497))),"",NETWORKDAYS(H8497,I8497,Setup!$A$2:$A$30))</f>
        <v/>
      </c>
      <c r="K8497" s="4"/>
      <c r="L8497" s="4"/>
      <c r="M8497" s="4"/>
      <c r="N8497" s="4"/>
      <c r="O8497" s="4"/>
      <c r="P8497" s="4"/>
      <c r="Q8497" s="4"/>
      <c r="R8497" s="4"/>
      <c r="S8497" s="4"/>
      <c r="T8497" s="4"/>
      <c r="U8497" s="4"/>
      <c r="V8497" s="4"/>
    </row>
    <row r="8498" spans="1:22">
      <c r="A8498" s="4"/>
      <c r="B8498" s="4"/>
      <c r="C8498" s="18"/>
      <c r="D8498" s="8"/>
      <c r="E8498" s="8"/>
      <c r="F8498" s="4"/>
      <c r="G8498" s="9"/>
      <c r="H8498" s="18"/>
      <c r="I8498" s="18"/>
      <c r="J8498" s="23" t="str">
        <f>IF(OR(ISBLANK(H8498),ISBLANK((I8498))),"",NETWORKDAYS(H8498,I8498,Setup!$A$2:$A$30))</f>
        <v/>
      </c>
      <c r="K8498" s="4"/>
      <c r="L8498" s="4"/>
      <c r="M8498" s="4"/>
      <c r="N8498" s="4"/>
      <c r="O8498" s="4"/>
      <c r="P8498" s="4"/>
      <c r="Q8498" s="4"/>
      <c r="R8498" s="4"/>
      <c r="S8498" s="4"/>
      <c r="T8498" s="4"/>
      <c r="U8498" s="4"/>
      <c r="V8498" s="4"/>
    </row>
    <row r="8499" spans="1:22">
      <c r="A8499" s="4"/>
      <c r="B8499" s="4"/>
      <c r="C8499" s="18"/>
      <c r="D8499" s="8"/>
      <c r="E8499" s="8"/>
      <c r="F8499" s="4"/>
      <c r="G8499" s="9"/>
      <c r="H8499" s="18"/>
      <c r="I8499" s="18"/>
      <c r="J8499" s="23" t="str">
        <f>IF(OR(ISBLANK(H8499),ISBLANK((I8499))),"",NETWORKDAYS(H8499,I8499,Setup!$A$2:$A$30))</f>
        <v/>
      </c>
      <c r="K8499" s="4"/>
      <c r="L8499" s="4"/>
      <c r="M8499" s="4"/>
      <c r="N8499" s="4"/>
      <c r="O8499" s="4"/>
      <c r="P8499" s="4"/>
      <c r="Q8499" s="4"/>
      <c r="R8499" s="4"/>
      <c r="S8499" s="4"/>
      <c r="T8499" s="4"/>
      <c r="U8499" s="4"/>
      <c r="V8499" s="4"/>
    </row>
    <row r="8500" spans="1:22">
      <c r="A8500" s="4"/>
      <c r="B8500" s="4"/>
      <c r="C8500" s="18"/>
      <c r="D8500" s="8"/>
      <c r="E8500" s="8"/>
      <c r="F8500" s="4"/>
      <c r="G8500" s="9"/>
      <c r="H8500" s="18"/>
      <c r="I8500" s="18"/>
      <c r="J8500" s="23" t="str">
        <f>IF(OR(ISBLANK(H8500),ISBLANK((I8500))),"",NETWORKDAYS(H8500,I8500,Setup!$A$2:$A$30))</f>
        <v/>
      </c>
      <c r="K8500" s="4"/>
      <c r="L8500" s="4"/>
      <c r="M8500" s="4"/>
      <c r="N8500" s="4"/>
      <c r="O8500" s="4"/>
      <c r="P8500" s="4"/>
      <c r="Q8500" s="4"/>
      <c r="R8500" s="4"/>
      <c r="S8500" s="4"/>
      <c r="T8500" s="4"/>
      <c r="U8500" s="4"/>
      <c r="V8500" s="4"/>
    </row>
    <row r="8501" spans="1:22">
      <c r="A8501" s="4"/>
      <c r="B8501" s="4"/>
      <c r="C8501" s="18"/>
      <c r="D8501" s="8"/>
      <c r="E8501" s="8"/>
      <c r="F8501" s="4"/>
      <c r="G8501" s="9"/>
      <c r="H8501" s="18"/>
      <c r="I8501" s="18"/>
      <c r="J8501" s="23" t="str">
        <f>IF(OR(ISBLANK(H8501),ISBLANK((I8501))),"",NETWORKDAYS(H8501,I8501,Setup!$A$2:$A$30))</f>
        <v/>
      </c>
      <c r="K8501" s="4"/>
      <c r="L8501" s="4"/>
      <c r="M8501" s="4"/>
      <c r="N8501" s="4"/>
      <c r="O8501" s="4"/>
      <c r="P8501" s="4"/>
      <c r="Q8501" s="4"/>
      <c r="R8501" s="4"/>
      <c r="S8501" s="4"/>
      <c r="T8501" s="4"/>
      <c r="U8501" s="4"/>
      <c r="V8501" s="4"/>
    </row>
    <row r="8502" spans="1:22">
      <c r="A8502" s="4"/>
      <c r="B8502" s="4"/>
      <c r="C8502" s="18"/>
      <c r="D8502" s="8"/>
      <c r="E8502" s="8"/>
      <c r="F8502" s="4"/>
      <c r="G8502" s="9"/>
      <c r="H8502" s="18"/>
      <c r="I8502" s="18"/>
      <c r="J8502" s="23" t="str">
        <f>IF(OR(ISBLANK(H8502),ISBLANK((I8502))),"",NETWORKDAYS(H8502,I8502,Setup!$A$2:$A$30))</f>
        <v/>
      </c>
      <c r="K8502" s="4"/>
      <c r="L8502" s="4"/>
      <c r="M8502" s="4"/>
      <c r="N8502" s="4"/>
      <c r="O8502" s="4"/>
      <c r="P8502" s="4"/>
      <c r="Q8502" s="4"/>
      <c r="R8502" s="4"/>
      <c r="S8502" s="4"/>
      <c r="T8502" s="4"/>
      <c r="U8502" s="4"/>
      <c r="V8502" s="4"/>
    </row>
    <row r="8503" spans="1:22">
      <c r="A8503" s="4"/>
      <c r="B8503" s="4"/>
      <c r="C8503" s="18"/>
      <c r="D8503" s="8"/>
      <c r="E8503" s="8"/>
      <c r="F8503" s="4"/>
      <c r="G8503" s="9"/>
      <c r="H8503" s="18"/>
      <c r="I8503" s="18"/>
      <c r="J8503" s="23" t="str">
        <f>IF(OR(ISBLANK(H8503),ISBLANK((I8503))),"",NETWORKDAYS(H8503,I8503,Setup!$A$2:$A$30))</f>
        <v/>
      </c>
      <c r="K8503" s="4"/>
      <c r="L8503" s="4"/>
      <c r="M8503" s="4"/>
      <c r="N8503" s="4"/>
      <c r="O8503" s="4"/>
      <c r="P8503" s="4"/>
      <c r="Q8503" s="4"/>
      <c r="R8503" s="4"/>
      <c r="S8503" s="4"/>
      <c r="T8503" s="4"/>
      <c r="U8503" s="4"/>
      <c r="V8503" s="4"/>
    </row>
    <row r="8504" spans="1:22">
      <c r="A8504" s="4"/>
      <c r="B8504" s="4"/>
      <c r="C8504" s="18"/>
      <c r="D8504" s="8"/>
      <c r="E8504" s="8"/>
      <c r="F8504" s="4"/>
      <c r="G8504" s="9"/>
      <c r="H8504" s="18"/>
      <c r="I8504" s="18"/>
      <c r="J8504" s="23" t="str">
        <f>IF(OR(ISBLANK(H8504),ISBLANK((I8504))),"",NETWORKDAYS(H8504,I8504,Setup!$A$2:$A$30))</f>
        <v/>
      </c>
      <c r="K8504" s="4"/>
      <c r="L8504" s="4"/>
      <c r="M8504" s="4"/>
      <c r="N8504" s="4"/>
      <c r="O8504" s="4"/>
      <c r="P8504" s="4"/>
      <c r="Q8504" s="4"/>
      <c r="R8504" s="4"/>
      <c r="S8504" s="4"/>
      <c r="T8504" s="4"/>
      <c r="U8504" s="4"/>
      <c r="V8504" s="4"/>
    </row>
    <row r="8505" spans="1:22">
      <c r="A8505" s="4"/>
      <c r="B8505" s="4"/>
      <c r="C8505" s="18"/>
      <c r="D8505" s="8"/>
      <c r="E8505" s="8"/>
      <c r="F8505" s="4"/>
      <c r="G8505" s="9"/>
      <c r="H8505" s="18"/>
      <c r="I8505" s="18"/>
      <c r="J8505" s="23" t="str">
        <f>IF(OR(ISBLANK(H8505),ISBLANK((I8505))),"",NETWORKDAYS(H8505,I8505,Setup!$A$2:$A$30))</f>
        <v/>
      </c>
      <c r="K8505" s="4"/>
      <c r="L8505" s="4"/>
      <c r="M8505" s="4"/>
      <c r="N8505" s="4"/>
      <c r="O8505" s="4"/>
      <c r="P8505" s="4"/>
      <c r="Q8505" s="4"/>
      <c r="R8505" s="4"/>
      <c r="S8505" s="4"/>
      <c r="T8505" s="4"/>
      <c r="U8505" s="4"/>
      <c r="V8505" s="4"/>
    </row>
    <row r="8506" spans="1:22">
      <c r="A8506" s="4"/>
      <c r="B8506" s="4"/>
      <c r="C8506" s="18"/>
      <c r="D8506" s="8"/>
      <c r="E8506" s="8"/>
      <c r="F8506" s="4"/>
      <c r="G8506" s="9"/>
      <c r="H8506" s="18"/>
      <c r="I8506" s="18"/>
      <c r="J8506" s="23" t="str">
        <f>IF(OR(ISBLANK(H8506),ISBLANK((I8506))),"",NETWORKDAYS(H8506,I8506,Setup!$A$2:$A$30))</f>
        <v/>
      </c>
      <c r="K8506" s="4"/>
      <c r="L8506" s="4"/>
      <c r="M8506" s="4"/>
      <c r="N8506" s="4"/>
      <c r="O8506" s="4"/>
      <c r="P8506" s="4"/>
      <c r="Q8506" s="4"/>
      <c r="R8506" s="4"/>
      <c r="S8506" s="4"/>
      <c r="T8506" s="4"/>
      <c r="U8506" s="4"/>
      <c r="V8506" s="4"/>
    </row>
    <row r="8507" spans="1:22">
      <c r="A8507" s="4"/>
      <c r="B8507" s="4"/>
      <c r="C8507" s="18"/>
      <c r="D8507" s="8"/>
      <c r="E8507" s="8"/>
      <c r="F8507" s="4"/>
      <c r="G8507" s="9"/>
      <c r="H8507" s="18"/>
      <c r="I8507" s="18"/>
      <c r="J8507" s="23" t="str">
        <f>IF(OR(ISBLANK(H8507),ISBLANK((I8507))),"",NETWORKDAYS(H8507,I8507,Setup!$A$2:$A$30))</f>
        <v/>
      </c>
      <c r="K8507" s="4"/>
      <c r="L8507" s="4"/>
      <c r="M8507" s="4"/>
      <c r="N8507" s="4"/>
      <c r="O8507" s="4"/>
      <c r="P8507" s="4"/>
      <c r="Q8507" s="4"/>
      <c r="R8507" s="4"/>
      <c r="S8507" s="4"/>
      <c r="T8507" s="4"/>
      <c r="U8507" s="4"/>
      <c r="V8507" s="4"/>
    </row>
    <row r="8508" spans="1:22">
      <c r="A8508" s="4"/>
      <c r="B8508" s="4"/>
      <c r="C8508" s="18"/>
      <c r="D8508" s="8"/>
      <c r="E8508" s="8"/>
      <c r="F8508" s="4"/>
      <c r="G8508" s="9"/>
      <c r="H8508" s="18"/>
      <c r="I8508" s="18"/>
      <c r="J8508" s="23" t="str">
        <f>IF(OR(ISBLANK(H8508),ISBLANK((I8508))),"",NETWORKDAYS(H8508,I8508,Setup!$A$2:$A$30))</f>
        <v/>
      </c>
      <c r="K8508" s="4"/>
      <c r="L8508" s="4"/>
      <c r="M8508" s="4"/>
      <c r="N8508" s="4"/>
      <c r="O8508" s="4"/>
      <c r="P8508" s="4"/>
      <c r="Q8508" s="4"/>
      <c r="R8508" s="4"/>
      <c r="S8508" s="4"/>
      <c r="T8508" s="4"/>
      <c r="U8508" s="4"/>
      <c r="V8508" s="4"/>
    </row>
    <row r="8509" spans="1:22">
      <c r="A8509" s="4"/>
      <c r="B8509" s="4"/>
      <c r="C8509" s="18"/>
      <c r="D8509" s="8"/>
      <c r="E8509" s="8"/>
      <c r="F8509" s="4"/>
      <c r="G8509" s="9"/>
      <c r="H8509" s="18"/>
      <c r="I8509" s="18"/>
      <c r="J8509" s="23" t="str">
        <f>IF(OR(ISBLANK(H8509),ISBLANK((I8509))),"",NETWORKDAYS(H8509,I8509,Setup!$A$2:$A$30))</f>
        <v/>
      </c>
      <c r="K8509" s="4"/>
      <c r="L8509" s="4"/>
      <c r="M8509" s="4"/>
      <c r="N8509" s="4"/>
      <c r="O8509" s="4"/>
      <c r="P8509" s="4"/>
      <c r="Q8509" s="4"/>
      <c r="R8509" s="4"/>
      <c r="S8509" s="4"/>
      <c r="T8509" s="4"/>
      <c r="U8509" s="4"/>
      <c r="V8509" s="4"/>
    </row>
    <row r="8510" spans="1:22">
      <c r="A8510" s="4"/>
      <c r="B8510" s="4"/>
      <c r="C8510" s="18"/>
      <c r="D8510" s="8"/>
      <c r="E8510" s="8"/>
      <c r="F8510" s="4"/>
      <c r="G8510" s="9"/>
      <c r="H8510" s="18"/>
      <c r="I8510" s="18"/>
      <c r="J8510" s="23" t="str">
        <f>IF(OR(ISBLANK(H8510),ISBLANK((I8510))),"",NETWORKDAYS(H8510,I8510,Setup!$A$2:$A$30))</f>
        <v/>
      </c>
      <c r="K8510" s="4"/>
      <c r="L8510" s="4"/>
      <c r="M8510" s="4"/>
      <c r="N8510" s="4"/>
      <c r="O8510" s="4"/>
      <c r="P8510" s="4"/>
      <c r="Q8510" s="4"/>
      <c r="R8510" s="4"/>
      <c r="S8510" s="4"/>
      <c r="T8510" s="4"/>
      <c r="U8510" s="4"/>
      <c r="V8510" s="4"/>
    </row>
    <row r="8511" spans="1:22">
      <c r="A8511" s="4"/>
      <c r="B8511" s="4"/>
      <c r="C8511" s="18"/>
      <c r="D8511" s="8"/>
      <c r="E8511" s="8"/>
      <c r="F8511" s="4"/>
      <c r="G8511" s="9"/>
      <c r="H8511" s="18"/>
      <c r="I8511" s="18"/>
      <c r="J8511" s="23" t="str">
        <f>IF(OR(ISBLANK(H8511),ISBLANK((I8511))),"",NETWORKDAYS(H8511,I8511,Setup!$A$2:$A$30))</f>
        <v/>
      </c>
      <c r="K8511" s="4"/>
      <c r="L8511" s="4"/>
      <c r="M8511" s="4"/>
      <c r="N8511" s="4"/>
      <c r="O8511" s="4"/>
      <c r="P8511" s="4"/>
      <c r="Q8511" s="4"/>
      <c r="R8511" s="4"/>
      <c r="S8511" s="4"/>
      <c r="T8511" s="4"/>
      <c r="U8511" s="4"/>
      <c r="V8511" s="4"/>
    </row>
    <row r="8512" spans="1:22">
      <c r="A8512" s="4"/>
      <c r="B8512" s="4"/>
      <c r="C8512" s="18"/>
      <c r="D8512" s="8"/>
      <c r="E8512" s="8"/>
      <c r="F8512" s="4"/>
      <c r="G8512" s="9"/>
      <c r="H8512" s="18"/>
      <c r="I8512" s="18"/>
      <c r="J8512" s="23" t="str">
        <f>IF(OR(ISBLANK(H8512),ISBLANK((I8512))),"",NETWORKDAYS(H8512,I8512,Setup!$A$2:$A$30))</f>
        <v/>
      </c>
      <c r="K8512" s="4"/>
      <c r="L8512" s="4"/>
      <c r="M8512" s="4"/>
      <c r="N8512" s="4"/>
      <c r="O8512" s="4"/>
      <c r="P8512" s="4"/>
      <c r="Q8512" s="4"/>
      <c r="R8512" s="4"/>
      <c r="S8512" s="4"/>
      <c r="T8512" s="4"/>
      <c r="U8512" s="4"/>
      <c r="V8512" s="4"/>
    </row>
    <row r="8513" spans="1:22">
      <c r="A8513" s="4"/>
      <c r="B8513" s="4"/>
      <c r="C8513" s="18"/>
      <c r="D8513" s="8"/>
      <c r="E8513" s="8"/>
      <c r="F8513" s="4"/>
      <c r="G8513" s="9"/>
      <c r="H8513" s="18"/>
      <c r="I8513" s="18"/>
      <c r="J8513" s="23" t="str">
        <f>IF(OR(ISBLANK(H8513),ISBLANK((I8513))),"",NETWORKDAYS(H8513,I8513,Setup!$A$2:$A$30))</f>
        <v/>
      </c>
      <c r="K8513" s="4"/>
      <c r="L8513" s="4"/>
      <c r="M8513" s="4"/>
      <c r="N8513" s="4"/>
      <c r="O8513" s="4"/>
      <c r="P8513" s="4"/>
      <c r="Q8513" s="4"/>
      <c r="R8513" s="4"/>
      <c r="S8513" s="4"/>
      <c r="T8513" s="4"/>
      <c r="U8513" s="4"/>
      <c r="V8513" s="4"/>
    </row>
    <row r="8514" spans="1:22">
      <c r="A8514" s="4"/>
      <c r="B8514" s="4"/>
      <c r="C8514" s="18"/>
      <c r="D8514" s="8"/>
      <c r="E8514" s="8"/>
      <c r="F8514" s="4"/>
      <c r="G8514" s="9"/>
      <c r="H8514" s="18"/>
      <c r="I8514" s="18"/>
      <c r="J8514" s="23" t="str">
        <f>IF(OR(ISBLANK(H8514),ISBLANK((I8514))),"",NETWORKDAYS(H8514,I8514,Setup!$A$2:$A$30))</f>
        <v/>
      </c>
      <c r="K8514" s="4"/>
      <c r="L8514" s="4"/>
      <c r="M8514" s="4"/>
      <c r="N8514" s="4"/>
      <c r="O8514" s="4"/>
      <c r="P8514" s="4"/>
      <c r="Q8514" s="4"/>
      <c r="R8514" s="4"/>
      <c r="S8514" s="4"/>
      <c r="T8514" s="4"/>
      <c r="U8514" s="4"/>
      <c r="V8514" s="4"/>
    </row>
    <row r="8515" spans="1:22">
      <c r="A8515" s="4"/>
      <c r="B8515" s="4"/>
      <c r="C8515" s="18"/>
      <c r="D8515" s="8"/>
      <c r="E8515" s="8"/>
      <c r="F8515" s="4"/>
      <c r="G8515" s="9"/>
      <c r="H8515" s="18"/>
      <c r="I8515" s="18"/>
      <c r="J8515" s="23" t="str">
        <f>IF(OR(ISBLANK(H8515),ISBLANK((I8515))),"",NETWORKDAYS(H8515,I8515,Setup!$A$2:$A$30))</f>
        <v/>
      </c>
      <c r="K8515" s="4"/>
      <c r="L8515" s="4"/>
      <c r="M8515" s="4"/>
      <c r="N8515" s="4"/>
      <c r="O8515" s="4"/>
      <c r="P8515" s="4"/>
      <c r="Q8515" s="4"/>
      <c r="R8515" s="4"/>
      <c r="S8515" s="4"/>
      <c r="T8515" s="4"/>
      <c r="U8515" s="4"/>
      <c r="V8515" s="4"/>
    </row>
    <row r="8516" spans="1:22">
      <c r="A8516" s="4"/>
      <c r="B8516" s="4"/>
      <c r="C8516" s="18"/>
      <c r="D8516" s="8"/>
      <c r="E8516" s="8"/>
      <c r="F8516" s="4"/>
      <c r="G8516" s="9"/>
      <c r="H8516" s="18"/>
      <c r="I8516" s="18"/>
      <c r="J8516" s="23" t="str">
        <f>IF(OR(ISBLANK(H8516),ISBLANK((I8516))),"",NETWORKDAYS(H8516,I8516,Setup!$A$2:$A$30))</f>
        <v/>
      </c>
      <c r="K8516" s="4"/>
      <c r="L8516" s="4"/>
      <c r="M8516" s="4"/>
      <c r="N8516" s="4"/>
      <c r="O8516" s="4"/>
      <c r="P8516" s="4"/>
      <c r="Q8516" s="4"/>
      <c r="R8516" s="4"/>
      <c r="S8516" s="4"/>
      <c r="T8516" s="4"/>
      <c r="U8516" s="4"/>
      <c r="V8516" s="4"/>
    </row>
    <row r="8517" spans="1:22">
      <c r="A8517" s="4"/>
      <c r="B8517" s="4"/>
      <c r="C8517" s="18"/>
      <c r="D8517" s="8"/>
      <c r="E8517" s="8"/>
      <c r="F8517" s="4"/>
      <c r="G8517" s="9"/>
      <c r="H8517" s="18"/>
      <c r="I8517" s="18"/>
      <c r="J8517" s="23" t="str">
        <f>IF(OR(ISBLANK(H8517),ISBLANK((I8517))),"",NETWORKDAYS(H8517,I8517,Setup!$A$2:$A$30))</f>
        <v/>
      </c>
      <c r="K8517" s="4"/>
      <c r="L8517" s="4"/>
      <c r="M8517" s="4"/>
      <c r="N8517" s="4"/>
      <c r="O8517" s="4"/>
      <c r="P8517" s="4"/>
      <c r="Q8517" s="4"/>
      <c r="R8517" s="4"/>
      <c r="S8517" s="4"/>
      <c r="T8517" s="4"/>
      <c r="U8517" s="4"/>
      <c r="V8517" s="4"/>
    </row>
    <row r="8518" spans="1:22">
      <c r="A8518" s="4"/>
      <c r="B8518" s="4"/>
      <c r="C8518" s="18"/>
      <c r="D8518" s="8"/>
      <c r="E8518" s="8"/>
      <c r="F8518" s="4"/>
      <c r="G8518" s="9"/>
      <c r="H8518" s="18"/>
      <c r="I8518" s="18"/>
      <c r="J8518" s="23" t="str">
        <f>IF(OR(ISBLANK(H8518),ISBLANK((I8518))),"",NETWORKDAYS(H8518,I8518,Setup!$A$2:$A$30))</f>
        <v/>
      </c>
      <c r="K8518" s="4"/>
      <c r="L8518" s="4"/>
      <c r="M8518" s="4"/>
      <c r="N8518" s="4"/>
      <c r="O8518" s="4"/>
      <c r="P8518" s="4"/>
      <c r="Q8518" s="4"/>
      <c r="R8518" s="4"/>
      <c r="S8518" s="4"/>
      <c r="T8518" s="4"/>
      <c r="U8518" s="4"/>
      <c r="V8518" s="4"/>
    </row>
    <row r="8519" spans="1:22">
      <c r="A8519" s="4"/>
      <c r="B8519" s="4"/>
      <c r="C8519" s="18"/>
      <c r="D8519" s="8"/>
      <c r="E8519" s="8"/>
      <c r="F8519" s="4"/>
      <c r="G8519" s="9"/>
      <c r="H8519" s="18"/>
      <c r="I8519" s="18"/>
      <c r="J8519" s="23" t="str">
        <f>IF(OR(ISBLANK(H8519),ISBLANK((I8519))),"",NETWORKDAYS(H8519,I8519,Setup!$A$2:$A$30))</f>
        <v/>
      </c>
      <c r="K8519" s="4"/>
      <c r="L8519" s="4"/>
      <c r="M8519" s="4"/>
      <c r="N8519" s="4"/>
      <c r="O8519" s="4"/>
      <c r="P8519" s="4"/>
      <c r="Q8519" s="4"/>
      <c r="R8519" s="4"/>
      <c r="S8519" s="4"/>
      <c r="T8519" s="4"/>
      <c r="U8519" s="4"/>
      <c r="V8519" s="4"/>
    </row>
    <row r="8520" spans="1:22">
      <c r="A8520" s="4"/>
      <c r="B8520" s="4"/>
      <c r="C8520" s="18"/>
      <c r="D8520" s="8"/>
      <c r="E8520" s="8"/>
      <c r="F8520" s="4"/>
      <c r="G8520" s="9"/>
      <c r="H8520" s="18"/>
      <c r="I8520" s="18"/>
      <c r="J8520" s="23" t="str">
        <f>IF(OR(ISBLANK(H8520),ISBLANK((I8520))),"",NETWORKDAYS(H8520,I8520,Setup!$A$2:$A$30))</f>
        <v/>
      </c>
      <c r="K8520" s="4"/>
      <c r="L8520" s="4"/>
      <c r="M8520" s="4"/>
      <c r="N8520" s="4"/>
      <c r="O8520" s="4"/>
      <c r="P8520" s="4"/>
      <c r="Q8520" s="4"/>
      <c r="R8520" s="4"/>
      <c r="S8520" s="4"/>
      <c r="T8520" s="4"/>
      <c r="U8520" s="4"/>
      <c r="V8520" s="4"/>
    </row>
    <row r="8521" spans="1:22">
      <c r="A8521" s="4"/>
      <c r="B8521" s="4"/>
      <c r="C8521" s="18"/>
      <c r="D8521" s="8"/>
      <c r="E8521" s="8"/>
      <c r="F8521" s="4"/>
      <c r="G8521" s="9"/>
      <c r="H8521" s="18"/>
      <c r="I8521" s="18"/>
      <c r="J8521" s="23" t="str">
        <f>IF(OR(ISBLANK(H8521),ISBLANK((I8521))),"",NETWORKDAYS(H8521,I8521,Setup!$A$2:$A$30))</f>
        <v/>
      </c>
      <c r="K8521" s="4"/>
      <c r="L8521" s="4"/>
      <c r="M8521" s="4"/>
      <c r="N8521" s="4"/>
      <c r="O8521" s="4"/>
      <c r="P8521" s="4"/>
      <c r="Q8521" s="4"/>
      <c r="R8521" s="4"/>
      <c r="S8521" s="4"/>
      <c r="T8521" s="4"/>
      <c r="U8521" s="4"/>
      <c r="V8521" s="4"/>
    </row>
    <row r="8522" spans="1:22">
      <c r="A8522" s="4"/>
      <c r="B8522" s="4"/>
      <c r="C8522" s="18"/>
      <c r="D8522" s="8"/>
      <c r="E8522" s="8"/>
      <c r="F8522" s="4"/>
      <c r="G8522" s="9"/>
      <c r="H8522" s="18"/>
      <c r="I8522" s="18"/>
      <c r="J8522" s="23" t="str">
        <f>IF(OR(ISBLANK(H8522),ISBLANK((I8522))),"",NETWORKDAYS(H8522,I8522,Setup!$A$2:$A$30))</f>
        <v/>
      </c>
      <c r="K8522" s="4"/>
      <c r="L8522" s="4"/>
      <c r="M8522" s="4"/>
      <c r="N8522" s="4"/>
      <c r="O8522" s="4"/>
      <c r="P8522" s="4"/>
      <c r="Q8522" s="4"/>
      <c r="R8522" s="4"/>
      <c r="S8522" s="4"/>
      <c r="T8522" s="4"/>
      <c r="U8522" s="4"/>
      <c r="V8522" s="4"/>
    </row>
    <row r="8523" spans="1:22">
      <c r="A8523" s="4"/>
      <c r="B8523" s="4"/>
      <c r="C8523" s="18"/>
      <c r="D8523" s="8"/>
      <c r="E8523" s="8"/>
      <c r="F8523" s="4"/>
      <c r="G8523" s="9"/>
      <c r="H8523" s="18"/>
      <c r="I8523" s="18"/>
      <c r="J8523" s="23" t="str">
        <f>IF(OR(ISBLANK(H8523),ISBLANK((I8523))),"",NETWORKDAYS(H8523,I8523,Setup!$A$2:$A$30))</f>
        <v/>
      </c>
      <c r="K8523" s="4"/>
      <c r="L8523" s="4"/>
      <c r="M8523" s="4"/>
      <c r="N8523" s="4"/>
      <c r="O8523" s="4"/>
      <c r="P8523" s="4"/>
      <c r="Q8523" s="4"/>
      <c r="R8523" s="4"/>
      <c r="S8523" s="4"/>
      <c r="T8523" s="4"/>
      <c r="U8523" s="4"/>
      <c r="V8523" s="4"/>
    </row>
    <row r="8524" spans="1:22">
      <c r="A8524" s="4"/>
      <c r="B8524" s="4"/>
      <c r="C8524" s="18"/>
      <c r="D8524" s="8"/>
      <c r="E8524" s="8"/>
      <c r="F8524" s="4"/>
      <c r="G8524" s="9"/>
      <c r="H8524" s="18"/>
      <c r="I8524" s="18"/>
      <c r="J8524" s="23" t="str">
        <f>IF(OR(ISBLANK(H8524),ISBLANK((I8524))),"",NETWORKDAYS(H8524,I8524,Setup!$A$2:$A$30))</f>
        <v/>
      </c>
      <c r="K8524" s="4"/>
      <c r="L8524" s="4"/>
      <c r="M8524" s="4"/>
      <c r="N8524" s="4"/>
      <c r="O8524" s="4"/>
      <c r="P8524" s="4"/>
      <c r="Q8524" s="4"/>
      <c r="R8524" s="4"/>
      <c r="S8524" s="4"/>
      <c r="T8524" s="4"/>
      <c r="U8524" s="4"/>
      <c r="V8524" s="4"/>
    </row>
    <row r="8525" spans="1:22">
      <c r="A8525" s="4"/>
      <c r="B8525" s="4"/>
      <c r="C8525" s="18"/>
      <c r="D8525" s="8"/>
      <c r="E8525" s="8"/>
      <c r="F8525" s="4"/>
      <c r="G8525" s="9"/>
      <c r="H8525" s="18"/>
      <c r="I8525" s="18"/>
      <c r="J8525" s="23" t="str">
        <f>IF(OR(ISBLANK(H8525),ISBLANK((I8525))),"",NETWORKDAYS(H8525,I8525,Setup!$A$2:$A$30))</f>
        <v/>
      </c>
      <c r="K8525" s="4"/>
      <c r="L8525" s="4"/>
      <c r="M8525" s="4"/>
      <c r="N8525" s="4"/>
      <c r="O8525" s="4"/>
      <c r="P8525" s="4"/>
      <c r="Q8525" s="4"/>
      <c r="R8525" s="4"/>
      <c r="S8525" s="4"/>
      <c r="T8525" s="4"/>
      <c r="U8525" s="4"/>
      <c r="V8525" s="4"/>
    </row>
    <row r="8526" spans="1:22">
      <c r="A8526" s="4"/>
      <c r="B8526" s="4"/>
      <c r="C8526" s="18"/>
      <c r="D8526" s="8"/>
      <c r="E8526" s="8"/>
      <c r="F8526" s="4"/>
      <c r="G8526" s="9"/>
      <c r="H8526" s="18"/>
      <c r="I8526" s="18"/>
      <c r="J8526" s="23" t="str">
        <f>IF(OR(ISBLANK(H8526),ISBLANK((I8526))),"",NETWORKDAYS(H8526,I8526,Setup!$A$2:$A$30))</f>
        <v/>
      </c>
      <c r="K8526" s="4"/>
      <c r="L8526" s="4"/>
      <c r="M8526" s="4"/>
      <c r="N8526" s="4"/>
      <c r="O8526" s="4"/>
      <c r="P8526" s="4"/>
      <c r="Q8526" s="4"/>
      <c r="R8526" s="4"/>
      <c r="S8526" s="4"/>
      <c r="T8526" s="4"/>
      <c r="U8526" s="4"/>
      <c r="V8526" s="4"/>
    </row>
    <row r="8527" spans="1:22">
      <c r="A8527" s="4"/>
      <c r="B8527" s="4"/>
      <c r="C8527" s="18"/>
      <c r="D8527" s="8"/>
      <c r="E8527" s="8"/>
      <c r="F8527" s="4"/>
      <c r="G8527" s="9"/>
      <c r="H8527" s="18"/>
      <c r="I8527" s="18"/>
      <c r="J8527" s="23" t="str">
        <f>IF(OR(ISBLANK(H8527),ISBLANK((I8527))),"",NETWORKDAYS(H8527,I8527,Setup!$A$2:$A$30))</f>
        <v/>
      </c>
      <c r="K8527" s="4"/>
      <c r="L8527" s="4"/>
      <c r="M8527" s="4"/>
      <c r="N8527" s="4"/>
      <c r="O8527" s="4"/>
      <c r="P8527" s="4"/>
      <c r="Q8527" s="4"/>
      <c r="R8527" s="4"/>
      <c r="S8527" s="4"/>
      <c r="T8527" s="4"/>
      <c r="U8527" s="4"/>
      <c r="V8527" s="4"/>
    </row>
    <row r="8528" spans="1:22">
      <c r="A8528" s="4"/>
      <c r="B8528" s="4"/>
      <c r="C8528" s="18"/>
      <c r="D8528" s="8"/>
      <c r="E8528" s="8"/>
      <c r="F8528" s="4"/>
      <c r="G8528" s="9"/>
      <c r="H8528" s="18"/>
      <c r="I8528" s="18"/>
      <c r="J8528" s="23" t="str">
        <f>IF(OR(ISBLANK(H8528),ISBLANK((I8528))),"",NETWORKDAYS(H8528,I8528,Setup!$A$2:$A$30))</f>
        <v/>
      </c>
      <c r="K8528" s="4"/>
      <c r="L8528" s="4"/>
      <c r="M8528" s="4"/>
      <c r="N8528" s="4"/>
      <c r="O8528" s="4"/>
      <c r="P8528" s="4"/>
      <c r="Q8528" s="4"/>
      <c r="R8528" s="4"/>
      <c r="S8528" s="4"/>
      <c r="T8528" s="4"/>
      <c r="U8528" s="4"/>
      <c r="V8528" s="4"/>
    </row>
    <row r="8529" spans="1:22">
      <c r="A8529" s="4"/>
      <c r="B8529" s="4"/>
      <c r="C8529" s="18"/>
      <c r="D8529" s="8"/>
      <c r="E8529" s="8"/>
      <c r="F8529" s="4"/>
      <c r="G8529" s="9"/>
      <c r="H8529" s="18"/>
      <c r="I8529" s="18"/>
      <c r="J8529" s="23" t="str">
        <f>IF(OR(ISBLANK(H8529),ISBLANK((I8529))),"",NETWORKDAYS(H8529,I8529,Setup!$A$2:$A$30))</f>
        <v/>
      </c>
      <c r="K8529" s="4"/>
      <c r="L8529" s="4"/>
      <c r="M8529" s="4"/>
      <c r="N8529" s="4"/>
      <c r="O8529" s="4"/>
      <c r="P8529" s="4"/>
      <c r="Q8529" s="4"/>
      <c r="R8529" s="4"/>
      <c r="S8529" s="4"/>
      <c r="T8529" s="4"/>
      <c r="U8529" s="4"/>
      <c r="V8529" s="4"/>
    </row>
    <row r="8530" spans="1:22">
      <c r="A8530" s="4"/>
      <c r="B8530" s="4"/>
      <c r="C8530" s="18"/>
      <c r="D8530" s="8"/>
      <c r="E8530" s="8"/>
      <c r="F8530" s="4"/>
      <c r="G8530" s="9"/>
      <c r="H8530" s="18"/>
      <c r="I8530" s="18"/>
      <c r="J8530" s="23" t="str">
        <f>IF(OR(ISBLANK(H8530),ISBLANK((I8530))),"",NETWORKDAYS(H8530,I8530,Setup!$A$2:$A$30))</f>
        <v/>
      </c>
      <c r="K8530" s="4"/>
      <c r="L8530" s="4"/>
      <c r="M8530" s="4"/>
      <c r="N8530" s="4"/>
      <c r="O8530" s="4"/>
      <c r="P8530" s="4"/>
      <c r="Q8530" s="4"/>
      <c r="R8530" s="4"/>
      <c r="S8530" s="4"/>
      <c r="T8530" s="4"/>
      <c r="U8530" s="4"/>
      <c r="V8530" s="4"/>
    </row>
    <row r="8531" spans="1:22">
      <c r="A8531" s="4"/>
      <c r="B8531" s="4"/>
      <c r="C8531" s="18"/>
      <c r="D8531" s="8"/>
      <c r="E8531" s="8"/>
      <c r="F8531" s="4"/>
      <c r="G8531" s="9"/>
      <c r="H8531" s="18"/>
      <c r="I8531" s="18"/>
      <c r="J8531" s="23" t="str">
        <f>IF(OR(ISBLANK(H8531),ISBLANK((I8531))),"",NETWORKDAYS(H8531,I8531,Setup!$A$2:$A$30))</f>
        <v/>
      </c>
      <c r="K8531" s="4"/>
      <c r="L8531" s="4"/>
      <c r="M8531" s="4"/>
      <c r="N8531" s="4"/>
      <c r="O8531" s="4"/>
      <c r="P8531" s="4"/>
      <c r="Q8531" s="4"/>
      <c r="R8531" s="4"/>
      <c r="S8531" s="4"/>
      <c r="T8531" s="4"/>
      <c r="U8531" s="4"/>
      <c r="V8531" s="4"/>
    </row>
    <row r="8532" spans="1:22">
      <c r="A8532" s="4"/>
      <c r="B8532" s="4"/>
      <c r="C8532" s="18"/>
      <c r="D8532" s="8"/>
      <c r="E8532" s="8"/>
      <c r="F8532" s="4"/>
      <c r="G8532" s="9"/>
      <c r="H8532" s="18"/>
      <c r="I8532" s="18"/>
      <c r="J8532" s="23" t="str">
        <f>IF(OR(ISBLANK(H8532),ISBLANK((I8532))),"",NETWORKDAYS(H8532,I8532,Setup!$A$2:$A$30))</f>
        <v/>
      </c>
      <c r="K8532" s="4"/>
      <c r="L8532" s="4"/>
      <c r="M8532" s="4"/>
      <c r="N8532" s="4"/>
      <c r="O8532" s="4"/>
      <c r="P8532" s="4"/>
      <c r="Q8532" s="4"/>
      <c r="R8532" s="4"/>
      <c r="S8532" s="4"/>
      <c r="T8532" s="4"/>
      <c r="U8532" s="4"/>
      <c r="V8532" s="4"/>
    </row>
    <row r="8533" spans="1:22">
      <c r="A8533" s="4"/>
      <c r="B8533" s="4"/>
      <c r="C8533" s="18"/>
      <c r="D8533" s="8"/>
      <c r="E8533" s="8"/>
      <c r="F8533" s="4"/>
      <c r="G8533" s="9"/>
      <c r="H8533" s="18"/>
      <c r="I8533" s="18"/>
      <c r="J8533" s="23" t="str">
        <f>IF(OR(ISBLANK(H8533),ISBLANK((I8533))),"",NETWORKDAYS(H8533,I8533,Setup!$A$2:$A$30))</f>
        <v/>
      </c>
      <c r="K8533" s="4"/>
      <c r="L8533" s="4"/>
      <c r="M8533" s="4"/>
      <c r="N8533" s="4"/>
      <c r="O8533" s="4"/>
      <c r="P8533" s="4"/>
      <c r="Q8533" s="4"/>
      <c r="R8533" s="4"/>
      <c r="S8533" s="4"/>
      <c r="T8533" s="4"/>
      <c r="U8533" s="4"/>
      <c r="V8533" s="4"/>
    </row>
    <row r="8534" spans="1:22">
      <c r="A8534" s="4"/>
      <c r="B8534" s="4"/>
      <c r="C8534" s="18"/>
      <c r="D8534" s="8"/>
      <c r="E8534" s="8"/>
      <c r="F8534" s="4"/>
      <c r="G8534" s="9"/>
      <c r="H8534" s="18"/>
      <c r="I8534" s="18"/>
      <c r="J8534" s="23" t="str">
        <f>IF(OR(ISBLANK(H8534),ISBLANK((I8534))),"",NETWORKDAYS(H8534,I8534,Setup!$A$2:$A$30))</f>
        <v/>
      </c>
      <c r="K8534" s="4"/>
      <c r="L8534" s="4"/>
      <c r="M8534" s="4"/>
      <c r="N8534" s="4"/>
      <c r="O8534" s="4"/>
      <c r="P8534" s="4"/>
      <c r="Q8534" s="4"/>
      <c r="R8534" s="4"/>
      <c r="S8534" s="4"/>
      <c r="T8534" s="4"/>
      <c r="U8534" s="4"/>
      <c r="V8534" s="4"/>
    </row>
    <row r="8535" spans="1:22">
      <c r="A8535" s="4"/>
      <c r="B8535" s="4"/>
      <c r="C8535" s="18"/>
      <c r="D8535" s="8"/>
      <c r="E8535" s="8"/>
      <c r="F8535" s="4"/>
      <c r="G8535" s="9"/>
      <c r="H8535" s="18"/>
      <c r="I8535" s="18"/>
      <c r="J8535" s="23" t="str">
        <f>IF(OR(ISBLANK(H8535),ISBLANK((I8535))),"",NETWORKDAYS(H8535,I8535,Setup!$A$2:$A$30))</f>
        <v/>
      </c>
      <c r="K8535" s="4"/>
      <c r="L8535" s="4"/>
      <c r="M8535" s="4"/>
      <c r="N8535" s="4"/>
      <c r="O8535" s="4"/>
      <c r="P8535" s="4"/>
      <c r="Q8535" s="4"/>
      <c r="R8535" s="4"/>
      <c r="S8535" s="4"/>
      <c r="T8535" s="4"/>
      <c r="U8535" s="4"/>
      <c r="V8535" s="4"/>
    </row>
    <row r="8536" spans="1:22">
      <c r="A8536" s="4"/>
      <c r="B8536" s="4"/>
      <c r="C8536" s="18"/>
      <c r="D8536" s="8"/>
      <c r="E8536" s="8"/>
      <c r="F8536" s="4"/>
      <c r="G8536" s="9"/>
      <c r="H8536" s="18"/>
      <c r="I8536" s="18"/>
      <c r="J8536" s="23" t="str">
        <f>IF(OR(ISBLANK(H8536),ISBLANK((I8536))),"",NETWORKDAYS(H8536,I8536,Setup!$A$2:$A$30))</f>
        <v/>
      </c>
      <c r="K8536" s="4"/>
      <c r="L8536" s="4"/>
      <c r="M8536" s="4"/>
      <c r="N8536" s="4"/>
      <c r="O8536" s="4"/>
      <c r="P8536" s="4"/>
      <c r="Q8536" s="4"/>
      <c r="R8536" s="4"/>
      <c r="S8536" s="4"/>
      <c r="T8536" s="4"/>
      <c r="U8536" s="4"/>
      <c r="V8536" s="4"/>
    </row>
    <row r="8537" spans="1:22">
      <c r="A8537" s="4"/>
      <c r="B8537" s="4"/>
      <c r="C8537" s="18"/>
      <c r="D8537" s="8"/>
      <c r="E8537" s="8"/>
      <c r="F8537" s="4"/>
      <c r="G8537" s="9"/>
      <c r="H8537" s="18"/>
      <c r="I8537" s="18"/>
      <c r="J8537" s="23" t="str">
        <f>IF(OR(ISBLANK(H8537),ISBLANK((I8537))),"",NETWORKDAYS(H8537,I8537,Setup!$A$2:$A$30))</f>
        <v/>
      </c>
      <c r="K8537" s="4"/>
      <c r="L8537" s="4"/>
      <c r="M8537" s="4"/>
      <c r="N8537" s="4"/>
      <c r="O8537" s="4"/>
      <c r="P8537" s="4"/>
      <c r="Q8537" s="4"/>
      <c r="R8537" s="4"/>
      <c r="S8537" s="4"/>
      <c r="T8537" s="4"/>
      <c r="U8537" s="4"/>
      <c r="V8537" s="4"/>
    </row>
    <row r="8538" spans="1:22">
      <c r="A8538" s="4"/>
      <c r="B8538" s="4"/>
      <c r="C8538" s="18"/>
      <c r="D8538" s="8"/>
      <c r="E8538" s="8"/>
      <c r="F8538" s="4"/>
      <c r="G8538" s="9"/>
      <c r="H8538" s="18"/>
      <c r="I8538" s="18"/>
      <c r="J8538" s="23" t="str">
        <f>IF(OR(ISBLANK(H8538),ISBLANK((I8538))),"",NETWORKDAYS(H8538,I8538,Setup!$A$2:$A$30))</f>
        <v/>
      </c>
      <c r="K8538" s="4"/>
      <c r="L8538" s="4"/>
      <c r="M8538" s="4"/>
      <c r="N8538" s="4"/>
      <c r="O8538" s="4"/>
      <c r="P8538" s="4"/>
      <c r="Q8538" s="4"/>
      <c r="R8538" s="4"/>
      <c r="S8538" s="4"/>
      <c r="T8538" s="4"/>
      <c r="U8538" s="4"/>
      <c r="V8538" s="4"/>
    </row>
    <row r="8539" spans="1:22">
      <c r="A8539" s="4"/>
      <c r="B8539" s="4"/>
      <c r="C8539" s="18"/>
      <c r="D8539" s="8"/>
      <c r="E8539" s="8"/>
      <c r="F8539" s="4"/>
      <c r="G8539" s="9"/>
      <c r="H8539" s="18"/>
      <c r="I8539" s="18"/>
      <c r="J8539" s="23" t="str">
        <f>IF(OR(ISBLANK(H8539),ISBLANK((I8539))),"",NETWORKDAYS(H8539,I8539,Setup!$A$2:$A$30))</f>
        <v/>
      </c>
      <c r="K8539" s="4"/>
      <c r="L8539" s="4"/>
      <c r="M8539" s="4"/>
      <c r="N8539" s="4"/>
      <c r="O8539" s="4"/>
      <c r="P8539" s="4"/>
      <c r="Q8539" s="4"/>
      <c r="R8539" s="4"/>
      <c r="S8539" s="4"/>
      <c r="T8539" s="4"/>
      <c r="U8539" s="4"/>
      <c r="V8539" s="4"/>
    </row>
    <row r="8540" spans="1:22">
      <c r="A8540" s="4"/>
      <c r="B8540" s="4"/>
      <c r="C8540" s="18"/>
      <c r="D8540" s="8"/>
      <c r="E8540" s="8"/>
      <c r="F8540" s="4"/>
      <c r="G8540" s="9"/>
      <c r="H8540" s="18"/>
      <c r="I8540" s="18"/>
      <c r="J8540" s="23" t="str">
        <f>IF(OR(ISBLANK(H8540),ISBLANK((I8540))),"",NETWORKDAYS(H8540,I8540,Setup!$A$2:$A$30))</f>
        <v/>
      </c>
      <c r="K8540" s="4"/>
      <c r="L8540" s="4"/>
      <c r="M8540" s="4"/>
      <c r="N8540" s="4"/>
      <c r="O8540" s="4"/>
      <c r="P8540" s="4"/>
      <c r="Q8540" s="4"/>
      <c r="R8540" s="4"/>
      <c r="S8540" s="4"/>
      <c r="T8540" s="4"/>
      <c r="U8540" s="4"/>
      <c r="V8540" s="4"/>
    </row>
    <row r="8541" spans="1:22">
      <c r="A8541" s="4"/>
      <c r="B8541" s="4"/>
      <c r="C8541" s="18"/>
      <c r="D8541" s="8"/>
      <c r="E8541" s="8"/>
      <c r="F8541" s="4"/>
      <c r="G8541" s="9"/>
      <c r="H8541" s="18"/>
      <c r="I8541" s="18"/>
      <c r="J8541" s="23" t="str">
        <f>IF(OR(ISBLANK(H8541),ISBLANK((I8541))),"",NETWORKDAYS(H8541,I8541,Setup!$A$2:$A$30))</f>
        <v/>
      </c>
      <c r="K8541" s="4"/>
      <c r="L8541" s="4"/>
      <c r="M8541" s="4"/>
      <c r="N8541" s="4"/>
      <c r="O8541" s="4"/>
      <c r="P8541" s="4"/>
      <c r="Q8541" s="4"/>
      <c r="R8541" s="4"/>
      <c r="S8541" s="4"/>
      <c r="T8541" s="4"/>
      <c r="U8541" s="4"/>
      <c r="V8541" s="4"/>
    </row>
    <row r="8542" spans="1:22">
      <c r="A8542" s="4"/>
      <c r="B8542" s="4"/>
      <c r="C8542" s="18"/>
      <c r="D8542" s="8"/>
      <c r="E8542" s="8"/>
      <c r="F8542" s="4"/>
      <c r="G8542" s="9"/>
      <c r="H8542" s="18"/>
      <c r="I8542" s="18"/>
      <c r="J8542" s="23" t="str">
        <f>IF(OR(ISBLANK(H8542),ISBLANK((I8542))),"",NETWORKDAYS(H8542,I8542,Setup!$A$2:$A$30))</f>
        <v/>
      </c>
      <c r="K8542" s="4"/>
      <c r="L8542" s="4"/>
      <c r="M8542" s="4"/>
      <c r="N8542" s="4"/>
      <c r="O8542" s="4"/>
      <c r="P8542" s="4"/>
      <c r="Q8542" s="4"/>
      <c r="R8542" s="4"/>
      <c r="S8542" s="4"/>
      <c r="T8542" s="4"/>
      <c r="U8542" s="4"/>
      <c r="V8542" s="4"/>
    </row>
    <row r="8543" spans="1:22">
      <c r="A8543" s="4"/>
      <c r="B8543" s="4"/>
      <c r="C8543" s="18"/>
      <c r="D8543" s="8"/>
      <c r="E8543" s="8"/>
      <c r="F8543" s="4"/>
      <c r="G8543" s="9"/>
      <c r="H8543" s="18"/>
      <c r="I8543" s="18"/>
      <c r="J8543" s="23" t="str">
        <f>IF(OR(ISBLANK(H8543),ISBLANK((I8543))),"",NETWORKDAYS(H8543,I8543,Setup!$A$2:$A$30))</f>
        <v/>
      </c>
      <c r="K8543" s="4"/>
      <c r="L8543" s="4"/>
      <c r="M8543" s="4"/>
      <c r="N8543" s="4"/>
      <c r="O8543" s="4"/>
      <c r="P8543" s="4"/>
      <c r="Q8543" s="4"/>
      <c r="R8543" s="4"/>
      <c r="S8543" s="4"/>
      <c r="T8543" s="4"/>
      <c r="U8543" s="4"/>
      <c r="V8543" s="4"/>
    </row>
    <row r="8544" spans="1:22">
      <c r="A8544" s="4"/>
      <c r="B8544" s="4"/>
      <c r="C8544" s="18"/>
      <c r="D8544" s="8"/>
      <c r="E8544" s="8"/>
      <c r="F8544" s="4"/>
      <c r="G8544" s="9"/>
      <c r="H8544" s="18"/>
      <c r="I8544" s="18"/>
      <c r="J8544" s="23" t="str">
        <f>IF(OR(ISBLANK(H8544),ISBLANK((I8544))),"",NETWORKDAYS(H8544,I8544,Setup!$A$2:$A$30))</f>
        <v/>
      </c>
      <c r="K8544" s="4"/>
      <c r="L8544" s="4"/>
      <c r="M8544" s="4"/>
      <c r="N8544" s="4"/>
      <c r="O8544" s="4"/>
      <c r="P8544" s="4"/>
      <c r="Q8544" s="4"/>
      <c r="R8544" s="4"/>
      <c r="S8544" s="4"/>
      <c r="T8544" s="4"/>
      <c r="U8544" s="4"/>
      <c r="V8544" s="4"/>
    </row>
    <row r="8545" spans="1:22">
      <c r="A8545" s="4"/>
      <c r="B8545" s="4"/>
      <c r="C8545" s="18"/>
      <c r="D8545" s="8"/>
      <c r="E8545" s="8"/>
      <c r="F8545" s="4"/>
      <c r="G8545" s="9"/>
      <c r="H8545" s="18"/>
      <c r="I8545" s="18"/>
      <c r="J8545" s="23" t="str">
        <f>IF(OR(ISBLANK(H8545),ISBLANK((I8545))),"",NETWORKDAYS(H8545,I8545,Setup!$A$2:$A$30))</f>
        <v/>
      </c>
      <c r="K8545" s="4"/>
      <c r="L8545" s="4"/>
      <c r="M8545" s="4"/>
      <c r="N8545" s="4"/>
      <c r="O8545" s="4"/>
      <c r="P8545" s="4"/>
      <c r="Q8545" s="4"/>
      <c r="R8545" s="4"/>
      <c r="S8545" s="4"/>
      <c r="T8545" s="4"/>
      <c r="U8545" s="4"/>
      <c r="V8545" s="4"/>
    </row>
    <row r="8546" spans="1:22">
      <c r="A8546" s="4"/>
      <c r="B8546" s="4"/>
      <c r="C8546" s="18"/>
      <c r="D8546" s="8"/>
      <c r="E8546" s="8"/>
      <c r="F8546" s="4"/>
      <c r="G8546" s="9"/>
      <c r="H8546" s="18"/>
      <c r="I8546" s="18"/>
      <c r="J8546" s="23" t="str">
        <f>IF(OR(ISBLANK(H8546),ISBLANK((I8546))),"",NETWORKDAYS(H8546,I8546,Setup!$A$2:$A$30))</f>
        <v/>
      </c>
      <c r="K8546" s="4"/>
      <c r="L8546" s="4"/>
      <c r="M8546" s="4"/>
      <c r="N8546" s="4"/>
      <c r="O8546" s="4"/>
      <c r="P8546" s="4"/>
      <c r="Q8546" s="4"/>
      <c r="R8546" s="4"/>
      <c r="S8546" s="4"/>
      <c r="T8546" s="4"/>
      <c r="U8546" s="4"/>
      <c r="V8546" s="4"/>
    </row>
    <row r="8547" spans="1:22">
      <c r="A8547" s="4"/>
      <c r="B8547" s="4"/>
      <c r="C8547" s="18"/>
      <c r="D8547" s="8"/>
      <c r="E8547" s="8"/>
      <c r="F8547" s="4"/>
      <c r="G8547" s="9"/>
      <c r="H8547" s="18"/>
      <c r="I8547" s="18"/>
      <c r="J8547" s="23" t="str">
        <f>IF(OR(ISBLANK(H8547),ISBLANK((I8547))),"",NETWORKDAYS(H8547,I8547,Setup!$A$2:$A$30))</f>
        <v/>
      </c>
      <c r="K8547" s="4"/>
      <c r="L8547" s="4"/>
      <c r="M8547" s="4"/>
      <c r="N8547" s="4"/>
      <c r="O8547" s="4"/>
      <c r="P8547" s="4"/>
      <c r="Q8547" s="4"/>
      <c r="R8547" s="4"/>
      <c r="S8547" s="4"/>
      <c r="T8547" s="4"/>
      <c r="U8547" s="4"/>
      <c r="V8547" s="4"/>
    </row>
    <row r="8548" spans="1:22">
      <c r="A8548" s="4"/>
      <c r="B8548" s="4"/>
      <c r="C8548" s="18"/>
      <c r="D8548" s="8"/>
      <c r="E8548" s="8"/>
      <c r="F8548" s="4"/>
      <c r="G8548" s="9"/>
      <c r="H8548" s="18"/>
      <c r="I8548" s="18"/>
      <c r="J8548" s="23" t="str">
        <f>IF(OR(ISBLANK(H8548),ISBLANK((I8548))),"",NETWORKDAYS(H8548,I8548,Setup!$A$2:$A$30))</f>
        <v/>
      </c>
      <c r="K8548" s="4"/>
      <c r="L8548" s="4"/>
      <c r="M8548" s="4"/>
      <c r="N8548" s="4"/>
      <c r="O8548" s="4"/>
      <c r="P8548" s="4"/>
      <c r="Q8548" s="4"/>
      <c r="R8548" s="4"/>
      <c r="S8548" s="4"/>
      <c r="T8548" s="4"/>
      <c r="U8548" s="4"/>
      <c r="V8548" s="4"/>
    </row>
    <row r="8549" spans="1:22">
      <c r="A8549" s="4"/>
      <c r="B8549" s="4"/>
      <c r="C8549" s="18"/>
      <c r="D8549" s="8"/>
      <c r="E8549" s="8"/>
      <c r="F8549" s="4"/>
      <c r="G8549" s="9"/>
      <c r="H8549" s="18"/>
      <c r="I8549" s="18"/>
      <c r="J8549" s="23" t="str">
        <f>IF(OR(ISBLANK(H8549),ISBLANK((I8549))),"",NETWORKDAYS(H8549,I8549,Setup!$A$2:$A$30))</f>
        <v/>
      </c>
      <c r="K8549" s="4"/>
      <c r="L8549" s="4"/>
      <c r="M8549" s="4"/>
      <c r="N8549" s="4"/>
      <c r="O8549" s="4"/>
      <c r="P8549" s="4"/>
      <c r="Q8549" s="4"/>
      <c r="R8549" s="4"/>
      <c r="S8549" s="4"/>
      <c r="T8549" s="4"/>
      <c r="U8549" s="4"/>
      <c r="V8549" s="4"/>
    </row>
    <row r="8550" spans="1:22">
      <c r="A8550" s="4"/>
      <c r="B8550" s="4"/>
      <c r="C8550" s="18"/>
      <c r="D8550" s="8"/>
      <c r="E8550" s="8"/>
      <c r="F8550" s="4"/>
      <c r="G8550" s="9"/>
      <c r="H8550" s="18"/>
      <c r="I8550" s="18"/>
      <c r="J8550" s="23" t="str">
        <f>IF(OR(ISBLANK(H8550),ISBLANK((I8550))),"",NETWORKDAYS(H8550,I8550,Setup!$A$2:$A$30))</f>
        <v/>
      </c>
      <c r="K8550" s="4"/>
      <c r="L8550" s="4"/>
      <c r="M8550" s="4"/>
      <c r="N8550" s="4"/>
      <c r="O8550" s="4"/>
      <c r="P8550" s="4"/>
      <c r="Q8550" s="4"/>
      <c r="R8550" s="4"/>
      <c r="S8550" s="4"/>
      <c r="T8550" s="4"/>
      <c r="U8550" s="4"/>
      <c r="V8550" s="4"/>
    </row>
    <row r="8551" spans="1:22">
      <c r="A8551" s="4"/>
      <c r="B8551" s="4"/>
      <c r="C8551" s="18"/>
      <c r="D8551" s="8"/>
      <c r="E8551" s="8"/>
      <c r="F8551" s="4"/>
      <c r="G8551" s="9"/>
      <c r="H8551" s="18"/>
      <c r="I8551" s="18"/>
      <c r="J8551" s="23" t="str">
        <f>IF(OR(ISBLANK(H8551),ISBLANK((I8551))),"",NETWORKDAYS(H8551,I8551,Setup!$A$2:$A$30))</f>
        <v/>
      </c>
      <c r="K8551" s="4"/>
      <c r="L8551" s="4"/>
      <c r="M8551" s="4"/>
      <c r="N8551" s="4"/>
      <c r="O8551" s="4"/>
      <c r="P8551" s="4"/>
      <c r="Q8551" s="4"/>
      <c r="R8551" s="4"/>
      <c r="S8551" s="4"/>
      <c r="T8551" s="4"/>
      <c r="U8551" s="4"/>
      <c r="V8551" s="4"/>
    </row>
    <row r="8552" spans="1:22">
      <c r="A8552" s="4"/>
      <c r="B8552" s="4"/>
      <c r="C8552" s="18"/>
      <c r="D8552" s="8"/>
      <c r="E8552" s="8"/>
      <c r="F8552" s="4"/>
      <c r="G8552" s="9"/>
      <c r="H8552" s="18"/>
      <c r="I8552" s="18"/>
      <c r="J8552" s="23" t="str">
        <f>IF(OR(ISBLANK(H8552),ISBLANK((I8552))),"",NETWORKDAYS(H8552,I8552,Setup!$A$2:$A$30))</f>
        <v/>
      </c>
      <c r="K8552" s="4"/>
      <c r="L8552" s="4"/>
      <c r="M8552" s="4"/>
      <c r="N8552" s="4"/>
      <c r="O8552" s="4"/>
      <c r="P8552" s="4"/>
      <c r="Q8552" s="4"/>
      <c r="R8552" s="4"/>
      <c r="S8552" s="4"/>
      <c r="T8552" s="4"/>
      <c r="U8552" s="4"/>
      <c r="V8552" s="4"/>
    </row>
    <row r="8553" spans="1:22">
      <c r="A8553" s="4"/>
      <c r="B8553" s="4"/>
      <c r="C8553" s="18"/>
      <c r="D8553" s="8"/>
      <c r="E8553" s="8"/>
      <c r="F8553" s="4"/>
      <c r="G8553" s="9"/>
      <c r="H8553" s="18"/>
      <c r="I8553" s="18"/>
      <c r="J8553" s="23" t="str">
        <f>IF(OR(ISBLANK(H8553),ISBLANK((I8553))),"",NETWORKDAYS(H8553,I8553,Setup!$A$2:$A$30))</f>
        <v/>
      </c>
      <c r="K8553" s="4"/>
      <c r="L8553" s="4"/>
      <c r="M8553" s="4"/>
      <c r="N8553" s="4"/>
      <c r="O8553" s="4"/>
      <c r="P8553" s="4"/>
      <c r="Q8553" s="4"/>
      <c r="R8553" s="4"/>
      <c r="S8553" s="4"/>
      <c r="T8553" s="4"/>
      <c r="U8553" s="4"/>
      <c r="V8553" s="4"/>
    </row>
    <row r="8554" spans="1:22">
      <c r="A8554" s="4"/>
      <c r="B8554" s="4"/>
      <c r="C8554" s="18"/>
      <c r="D8554" s="8"/>
      <c r="E8554" s="8"/>
      <c r="F8554" s="4"/>
      <c r="G8554" s="9"/>
      <c r="H8554" s="18"/>
      <c r="I8554" s="18"/>
      <c r="J8554" s="23" t="str">
        <f>IF(OR(ISBLANK(H8554),ISBLANK((I8554))),"",NETWORKDAYS(H8554,I8554,Setup!$A$2:$A$30))</f>
        <v/>
      </c>
      <c r="K8554" s="4"/>
      <c r="L8554" s="4"/>
      <c r="M8554" s="4"/>
      <c r="N8554" s="4"/>
      <c r="O8554" s="4"/>
      <c r="P8554" s="4"/>
      <c r="Q8554" s="4"/>
      <c r="R8554" s="4"/>
      <c r="S8554" s="4"/>
      <c r="T8554" s="4"/>
      <c r="U8554" s="4"/>
      <c r="V8554" s="4"/>
    </row>
    <row r="8555" spans="1:22">
      <c r="A8555" s="4"/>
      <c r="B8555" s="4"/>
      <c r="C8555" s="18"/>
      <c r="D8555" s="8"/>
      <c r="E8555" s="8"/>
      <c r="F8555" s="4"/>
      <c r="G8555" s="9"/>
      <c r="H8555" s="18"/>
      <c r="I8555" s="18"/>
      <c r="J8555" s="23" t="str">
        <f>IF(OR(ISBLANK(H8555),ISBLANK((I8555))),"",NETWORKDAYS(H8555,I8555,Setup!$A$2:$A$30))</f>
        <v/>
      </c>
      <c r="K8555" s="4"/>
      <c r="L8555" s="4"/>
      <c r="M8555" s="4"/>
      <c r="N8555" s="4"/>
      <c r="O8555" s="4"/>
      <c r="P8555" s="4"/>
      <c r="Q8555" s="4"/>
      <c r="R8555" s="4"/>
      <c r="S8555" s="4"/>
      <c r="T8555" s="4"/>
      <c r="U8555" s="4"/>
      <c r="V8555" s="4"/>
    </row>
    <row r="8556" spans="1:22">
      <c r="A8556" s="4"/>
      <c r="B8556" s="4"/>
      <c r="C8556" s="18"/>
      <c r="D8556" s="8"/>
      <c r="E8556" s="8"/>
      <c r="F8556" s="4"/>
      <c r="G8556" s="9"/>
      <c r="H8556" s="18"/>
      <c r="I8556" s="18"/>
      <c r="J8556" s="23" t="str">
        <f>IF(OR(ISBLANK(H8556),ISBLANK((I8556))),"",NETWORKDAYS(H8556,I8556,Setup!$A$2:$A$30))</f>
        <v/>
      </c>
      <c r="K8556" s="4"/>
      <c r="L8556" s="4"/>
      <c r="M8556" s="4"/>
      <c r="N8556" s="4"/>
      <c r="O8556" s="4"/>
      <c r="P8556" s="4"/>
      <c r="Q8556" s="4"/>
      <c r="R8556" s="4"/>
      <c r="S8556" s="4"/>
      <c r="T8556" s="4"/>
      <c r="U8556" s="4"/>
      <c r="V8556" s="4"/>
    </row>
    <row r="8557" spans="1:22">
      <c r="A8557" s="4"/>
      <c r="B8557" s="4"/>
      <c r="C8557" s="18"/>
      <c r="D8557" s="8"/>
      <c r="E8557" s="8"/>
      <c r="F8557" s="4"/>
      <c r="G8557" s="9"/>
      <c r="H8557" s="18"/>
      <c r="I8557" s="18"/>
      <c r="J8557" s="23" t="str">
        <f>IF(OR(ISBLANK(H8557),ISBLANK((I8557))),"",NETWORKDAYS(H8557,I8557,Setup!$A$2:$A$30))</f>
        <v/>
      </c>
      <c r="K8557" s="4"/>
      <c r="L8557" s="4"/>
      <c r="M8557" s="4"/>
      <c r="N8557" s="4"/>
      <c r="O8557" s="4"/>
      <c r="P8557" s="4"/>
      <c r="Q8557" s="4"/>
      <c r="R8557" s="4"/>
      <c r="S8557" s="4"/>
      <c r="T8557" s="4"/>
      <c r="U8557" s="4"/>
      <c r="V8557" s="4"/>
    </row>
    <row r="8558" spans="1:22">
      <c r="A8558" s="4"/>
      <c r="B8558" s="4"/>
      <c r="C8558" s="18"/>
      <c r="D8558" s="8"/>
      <c r="E8558" s="8"/>
      <c r="F8558" s="4"/>
      <c r="G8558" s="9"/>
      <c r="H8558" s="18"/>
      <c r="I8558" s="18"/>
      <c r="J8558" s="23" t="str">
        <f>IF(OR(ISBLANK(H8558),ISBLANK((I8558))),"",NETWORKDAYS(H8558,I8558,Setup!$A$2:$A$30))</f>
        <v/>
      </c>
      <c r="K8558" s="4"/>
      <c r="L8558" s="4"/>
      <c r="M8558" s="4"/>
      <c r="N8558" s="4"/>
      <c r="O8558" s="4"/>
      <c r="P8558" s="4"/>
      <c r="Q8558" s="4"/>
      <c r="R8558" s="4"/>
      <c r="S8558" s="4"/>
      <c r="T8558" s="4"/>
      <c r="U8558" s="4"/>
      <c r="V8558" s="4"/>
    </row>
    <row r="8559" spans="1:22">
      <c r="A8559" s="4"/>
      <c r="B8559" s="4"/>
      <c r="C8559" s="18"/>
      <c r="D8559" s="8"/>
      <c r="E8559" s="8"/>
      <c r="F8559" s="4"/>
      <c r="G8559" s="9"/>
      <c r="H8559" s="18"/>
      <c r="I8559" s="18"/>
      <c r="J8559" s="23" t="str">
        <f>IF(OR(ISBLANK(H8559),ISBLANK((I8559))),"",NETWORKDAYS(H8559,I8559,Setup!$A$2:$A$30))</f>
        <v/>
      </c>
      <c r="K8559" s="4"/>
      <c r="L8559" s="4"/>
      <c r="M8559" s="4"/>
      <c r="N8559" s="4"/>
      <c r="O8559" s="4"/>
      <c r="P8559" s="4"/>
      <c r="Q8559" s="4"/>
      <c r="R8559" s="4"/>
      <c r="S8559" s="4"/>
      <c r="T8559" s="4"/>
      <c r="U8559" s="4"/>
      <c r="V8559" s="4"/>
    </row>
    <row r="8560" spans="1:22">
      <c r="A8560" s="4"/>
      <c r="B8560" s="4"/>
      <c r="C8560" s="18"/>
      <c r="D8560" s="8"/>
      <c r="E8560" s="8"/>
      <c r="F8560" s="4"/>
      <c r="G8560" s="9"/>
      <c r="H8560" s="18"/>
      <c r="I8560" s="18"/>
      <c r="J8560" s="23" t="str">
        <f>IF(OR(ISBLANK(H8560),ISBLANK((I8560))),"",NETWORKDAYS(H8560,I8560,Setup!$A$2:$A$30))</f>
        <v/>
      </c>
      <c r="K8560" s="4"/>
      <c r="L8560" s="4"/>
      <c r="M8560" s="4"/>
      <c r="N8560" s="4"/>
      <c r="O8560" s="4"/>
      <c r="P8560" s="4"/>
      <c r="Q8560" s="4"/>
      <c r="R8560" s="4"/>
      <c r="S8560" s="4"/>
      <c r="T8560" s="4"/>
      <c r="U8560" s="4"/>
      <c r="V8560" s="4"/>
    </row>
    <row r="8561" spans="1:22">
      <c r="A8561" s="4"/>
      <c r="B8561" s="4"/>
      <c r="C8561" s="18"/>
      <c r="D8561" s="8"/>
      <c r="E8561" s="8"/>
      <c r="F8561" s="4"/>
      <c r="G8561" s="9"/>
      <c r="H8561" s="18"/>
      <c r="I8561" s="18"/>
      <c r="J8561" s="23" t="str">
        <f>IF(OR(ISBLANK(H8561),ISBLANK((I8561))),"",NETWORKDAYS(H8561,I8561,Setup!$A$2:$A$30))</f>
        <v/>
      </c>
      <c r="K8561" s="4"/>
      <c r="L8561" s="4"/>
      <c r="M8561" s="4"/>
      <c r="N8561" s="4"/>
      <c r="O8561" s="4"/>
      <c r="P8561" s="4"/>
      <c r="Q8561" s="4"/>
      <c r="R8561" s="4"/>
      <c r="S8561" s="4"/>
      <c r="T8561" s="4"/>
      <c r="U8561" s="4"/>
      <c r="V8561" s="4"/>
    </row>
    <row r="8562" spans="1:22">
      <c r="A8562" s="4"/>
      <c r="B8562" s="4"/>
      <c r="C8562" s="18"/>
      <c r="D8562" s="8"/>
      <c r="E8562" s="8"/>
      <c r="F8562" s="4"/>
      <c r="G8562" s="9"/>
      <c r="H8562" s="18"/>
      <c r="I8562" s="18"/>
      <c r="J8562" s="23" t="str">
        <f>IF(OR(ISBLANK(H8562),ISBLANK((I8562))),"",NETWORKDAYS(H8562,I8562,Setup!$A$2:$A$30))</f>
        <v/>
      </c>
      <c r="K8562" s="4"/>
      <c r="L8562" s="4"/>
      <c r="M8562" s="4"/>
      <c r="N8562" s="4"/>
      <c r="O8562" s="4"/>
      <c r="P8562" s="4"/>
      <c r="Q8562" s="4"/>
      <c r="R8562" s="4"/>
      <c r="S8562" s="4"/>
      <c r="T8562" s="4"/>
      <c r="U8562" s="4"/>
      <c r="V8562" s="4"/>
    </row>
    <row r="8563" spans="1:22">
      <c r="A8563" s="4"/>
      <c r="B8563" s="4"/>
      <c r="C8563" s="18"/>
      <c r="D8563" s="8"/>
      <c r="E8563" s="8"/>
      <c r="F8563" s="4"/>
      <c r="G8563" s="9"/>
      <c r="H8563" s="18"/>
      <c r="I8563" s="18"/>
      <c r="J8563" s="23" t="str">
        <f>IF(OR(ISBLANK(H8563),ISBLANK((I8563))),"",NETWORKDAYS(H8563,I8563,Setup!$A$2:$A$30))</f>
        <v/>
      </c>
      <c r="K8563" s="4"/>
      <c r="L8563" s="4"/>
      <c r="M8563" s="4"/>
      <c r="N8563" s="4"/>
      <c r="O8563" s="4"/>
      <c r="P8563" s="4"/>
      <c r="Q8563" s="4"/>
      <c r="R8563" s="4"/>
      <c r="S8563" s="4"/>
      <c r="T8563" s="4"/>
      <c r="U8563" s="4"/>
      <c r="V8563" s="4"/>
    </row>
    <row r="8564" spans="1:22">
      <c r="A8564" s="4"/>
      <c r="B8564" s="4"/>
      <c r="C8564" s="18"/>
      <c r="D8564" s="8"/>
      <c r="E8564" s="8"/>
      <c r="F8564" s="4"/>
      <c r="G8564" s="9"/>
      <c r="H8564" s="18"/>
      <c r="I8564" s="18"/>
      <c r="J8564" s="23" t="str">
        <f>IF(OR(ISBLANK(H8564),ISBLANK((I8564))),"",NETWORKDAYS(H8564,I8564,Setup!$A$2:$A$30))</f>
        <v/>
      </c>
      <c r="K8564" s="4"/>
      <c r="L8564" s="4"/>
      <c r="M8564" s="4"/>
      <c r="N8564" s="4"/>
      <c r="O8564" s="4"/>
      <c r="P8564" s="4"/>
      <c r="Q8564" s="4"/>
      <c r="R8564" s="4"/>
      <c r="S8564" s="4"/>
      <c r="T8564" s="4"/>
      <c r="U8564" s="4"/>
      <c r="V8564" s="4"/>
    </row>
    <row r="8565" spans="1:22">
      <c r="A8565" s="4"/>
      <c r="B8565" s="4"/>
      <c r="C8565" s="18"/>
      <c r="D8565" s="8"/>
      <c r="E8565" s="8"/>
      <c r="F8565" s="4"/>
      <c r="G8565" s="9"/>
      <c r="H8565" s="18"/>
      <c r="I8565" s="18"/>
      <c r="J8565" s="23" t="str">
        <f>IF(OR(ISBLANK(H8565),ISBLANK((I8565))),"",NETWORKDAYS(H8565,I8565,Setup!$A$2:$A$30))</f>
        <v/>
      </c>
      <c r="K8565" s="4"/>
      <c r="L8565" s="4"/>
      <c r="M8565" s="4"/>
      <c r="N8565" s="4"/>
      <c r="O8565" s="4"/>
      <c r="P8565" s="4"/>
      <c r="Q8565" s="4"/>
      <c r="R8565" s="4"/>
      <c r="S8565" s="4"/>
      <c r="T8565" s="4"/>
      <c r="U8565" s="4"/>
      <c r="V8565" s="4"/>
    </row>
    <row r="8566" spans="1:22">
      <c r="A8566" s="4"/>
      <c r="B8566" s="4"/>
      <c r="C8566" s="18"/>
      <c r="D8566" s="8"/>
      <c r="E8566" s="8"/>
      <c r="F8566" s="4"/>
      <c r="G8566" s="9"/>
      <c r="H8566" s="18"/>
      <c r="I8566" s="18"/>
      <c r="J8566" s="23" t="str">
        <f>IF(OR(ISBLANK(H8566),ISBLANK((I8566))),"",NETWORKDAYS(H8566,I8566,Setup!$A$2:$A$30))</f>
        <v/>
      </c>
      <c r="K8566" s="4"/>
      <c r="L8566" s="4"/>
      <c r="M8566" s="4"/>
      <c r="N8566" s="4"/>
      <c r="O8566" s="4"/>
      <c r="P8566" s="4"/>
      <c r="Q8566" s="4"/>
      <c r="R8566" s="4"/>
      <c r="S8566" s="4"/>
      <c r="T8566" s="4"/>
      <c r="U8566" s="4"/>
      <c r="V8566" s="4"/>
    </row>
    <row r="8567" spans="1:22">
      <c r="A8567" s="4"/>
      <c r="B8567" s="4"/>
      <c r="C8567" s="18"/>
      <c r="D8567" s="8"/>
      <c r="E8567" s="8"/>
      <c r="F8567" s="4"/>
      <c r="G8567" s="9"/>
      <c r="H8567" s="18"/>
      <c r="I8567" s="18"/>
      <c r="J8567" s="23" t="str">
        <f>IF(OR(ISBLANK(H8567),ISBLANK((I8567))),"",NETWORKDAYS(H8567,I8567,Setup!$A$2:$A$30))</f>
        <v/>
      </c>
      <c r="K8567" s="4"/>
      <c r="L8567" s="4"/>
      <c r="M8567" s="4"/>
      <c r="N8567" s="4"/>
      <c r="O8567" s="4"/>
      <c r="P8567" s="4"/>
      <c r="Q8567" s="4"/>
      <c r="R8567" s="4"/>
      <c r="S8567" s="4"/>
      <c r="T8567" s="4"/>
      <c r="U8567" s="4"/>
      <c r="V8567" s="4"/>
    </row>
    <row r="8568" spans="1:22">
      <c r="A8568" s="4"/>
      <c r="B8568" s="4"/>
      <c r="C8568" s="18"/>
      <c r="D8568" s="8"/>
      <c r="E8568" s="8"/>
      <c r="F8568" s="4"/>
      <c r="G8568" s="9"/>
      <c r="H8568" s="18"/>
      <c r="I8568" s="18"/>
      <c r="J8568" s="23" t="str">
        <f>IF(OR(ISBLANK(H8568),ISBLANK((I8568))),"",NETWORKDAYS(H8568,I8568,Setup!$A$2:$A$30))</f>
        <v/>
      </c>
      <c r="K8568" s="4"/>
      <c r="L8568" s="4"/>
      <c r="M8568" s="4"/>
      <c r="N8568" s="4"/>
      <c r="O8568" s="4"/>
      <c r="P8568" s="4"/>
      <c r="Q8568" s="4"/>
      <c r="R8568" s="4"/>
      <c r="S8568" s="4"/>
      <c r="T8568" s="4"/>
      <c r="U8568" s="4"/>
      <c r="V8568" s="4"/>
    </row>
    <row r="8569" spans="1:22">
      <c r="A8569" s="4"/>
      <c r="B8569" s="4"/>
      <c r="C8569" s="18"/>
      <c r="D8569" s="8"/>
      <c r="E8569" s="8"/>
      <c r="F8569" s="4"/>
      <c r="G8569" s="9"/>
      <c r="H8569" s="18"/>
      <c r="I8569" s="18"/>
      <c r="J8569" s="23" t="str">
        <f>IF(OR(ISBLANK(H8569),ISBLANK((I8569))),"",NETWORKDAYS(H8569,I8569,Setup!$A$2:$A$30))</f>
        <v/>
      </c>
      <c r="K8569" s="4"/>
      <c r="L8569" s="4"/>
      <c r="M8569" s="4"/>
      <c r="N8569" s="4"/>
      <c r="O8569" s="4"/>
      <c r="P8569" s="4"/>
      <c r="Q8569" s="4"/>
      <c r="R8569" s="4"/>
      <c r="S8569" s="4"/>
      <c r="T8569" s="4"/>
      <c r="U8569" s="4"/>
      <c r="V8569" s="4"/>
    </row>
    <row r="8570" spans="1:22">
      <c r="A8570" s="4"/>
      <c r="B8570" s="4"/>
      <c r="C8570" s="18"/>
      <c r="D8570" s="8"/>
      <c r="E8570" s="8"/>
      <c r="F8570" s="4"/>
      <c r="G8570" s="9"/>
      <c r="H8570" s="18"/>
      <c r="I8570" s="18"/>
      <c r="J8570" s="23" t="str">
        <f>IF(OR(ISBLANK(H8570),ISBLANK((I8570))),"",NETWORKDAYS(H8570,I8570,Setup!$A$2:$A$30))</f>
        <v/>
      </c>
      <c r="K8570" s="4"/>
      <c r="L8570" s="4"/>
      <c r="M8570" s="4"/>
      <c r="N8570" s="4"/>
      <c r="O8570" s="4"/>
      <c r="P8570" s="4"/>
      <c r="Q8570" s="4"/>
      <c r="R8570" s="4"/>
      <c r="S8570" s="4"/>
      <c r="T8570" s="4"/>
      <c r="U8570" s="4"/>
      <c r="V8570" s="4"/>
    </row>
    <row r="8571" spans="1:22">
      <c r="A8571" s="4"/>
      <c r="B8571" s="4"/>
      <c r="C8571" s="18"/>
      <c r="D8571" s="8"/>
      <c r="E8571" s="8"/>
      <c r="F8571" s="4"/>
      <c r="G8571" s="9"/>
      <c r="H8571" s="18"/>
      <c r="I8571" s="18"/>
      <c r="J8571" s="23" t="str">
        <f>IF(OR(ISBLANK(H8571),ISBLANK((I8571))),"",NETWORKDAYS(H8571,I8571,Setup!$A$2:$A$30))</f>
        <v/>
      </c>
      <c r="K8571" s="4"/>
      <c r="L8571" s="4"/>
      <c r="M8571" s="4"/>
      <c r="N8571" s="4"/>
      <c r="O8571" s="4"/>
      <c r="P8571" s="4"/>
      <c r="Q8571" s="4"/>
      <c r="R8571" s="4"/>
      <c r="S8571" s="4"/>
      <c r="T8571" s="4"/>
      <c r="U8571" s="4"/>
      <c r="V8571" s="4"/>
    </row>
    <row r="8572" spans="1:22">
      <c r="A8572" s="4"/>
      <c r="B8572" s="4"/>
      <c r="C8572" s="18"/>
      <c r="D8572" s="8"/>
      <c r="E8572" s="8"/>
      <c r="F8572" s="4"/>
      <c r="G8572" s="9"/>
      <c r="H8572" s="18"/>
      <c r="I8572" s="18"/>
      <c r="J8572" s="23" t="str">
        <f>IF(OR(ISBLANK(H8572),ISBLANK((I8572))),"",NETWORKDAYS(H8572,I8572,Setup!$A$2:$A$30))</f>
        <v/>
      </c>
      <c r="K8572" s="4"/>
      <c r="L8572" s="4"/>
      <c r="M8572" s="4"/>
      <c r="N8572" s="4"/>
      <c r="O8572" s="4"/>
      <c r="P8572" s="4"/>
      <c r="Q8572" s="4"/>
      <c r="R8572" s="4"/>
      <c r="S8572" s="4"/>
      <c r="T8572" s="4"/>
      <c r="U8572" s="4"/>
      <c r="V8572" s="4"/>
    </row>
    <row r="8573" spans="1:22">
      <c r="A8573" s="4"/>
      <c r="B8573" s="4"/>
      <c r="C8573" s="18"/>
      <c r="D8573" s="8"/>
      <c r="E8573" s="8"/>
      <c r="F8573" s="4"/>
      <c r="G8573" s="9"/>
      <c r="H8573" s="18"/>
      <c r="I8573" s="18"/>
      <c r="J8573" s="23" t="str">
        <f>IF(OR(ISBLANK(H8573),ISBLANK((I8573))),"",NETWORKDAYS(H8573,I8573,Setup!$A$2:$A$30))</f>
        <v/>
      </c>
      <c r="K8573" s="4"/>
      <c r="L8573" s="4"/>
      <c r="M8573" s="4"/>
      <c r="N8573" s="4"/>
      <c r="O8573" s="4"/>
      <c r="P8573" s="4"/>
      <c r="Q8573" s="4"/>
      <c r="R8573" s="4"/>
      <c r="S8573" s="4"/>
      <c r="T8573" s="4"/>
      <c r="U8573" s="4"/>
      <c r="V8573" s="4"/>
    </row>
    <row r="8574" spans="1:22">
      <c r="A8574" s="4"/>
      <c r="B8574" s="4"/>
      <c r="C8574" s="18"/>
      <c r="D8574" s="8"/>
      <c r="E8574" s="8"/>
      <c r="F8574" s="4"/>
      <c r="G8574" s="9"/>
      <c r="H8574" s="18"/>
      <c r="I8574" s="18"/>
      <c r="J8574" s="23" t="str">
        <f>IF(OR(ISBLANK(H8574),ISBLANK((I8574))),"",NETWORKDAYS(H8574,I8574,Setup!$A$2:$A$30))</f>
        <v/>
      </c>
      <c r="K8574" s="4"/>
      <c r="L8574" s="4"/>
      <c r="M8574" s="4"/>
      <c r="N8574" s="4"/>
      <c r="O8574" s="4"/>
      <c r="P8574" s="4"/>
      <c r="Q8574" s="4"/>
      <c r="R8574" s="4"/>
      <c r="S8574" s="4"/>
      <c r="T8574" s="4"/>
      <c r="U8574" s="4"/>
      <c r="V8574" s="4"/>
    </row>
    <row r="8575" spans="1:22">
      <c r="A8575" s="4"/>
      <c r="B8575" s="4"/>
      <c r="C8575" s="18"/>
      <c r="D8575" s="8"/>
      <c r="E8575" s="8"/>
      <c r="F8575" s="4"/>
      <c r="G8575" s="9"/>
      <c r="H8575" s="18"/>
      <c r="I8575" s="18"/>
      <c r="J8575" s="23" t="str">
        <f>IF(OR(ISBLANK(H8575),ISBLANK((I8575))),"",NETWORKDAYS(H8575,I8575,Setup!$A$2:$A$30))</f>
        <v/>
      </c>
      <c r="K8575" s="4"/>
      <c r="L8575" s="4"/>
      <c r="M8575" s="4"/>
      <c r="N8575" s="4"/>
      <c r="O8575" s="4"/>
      <c r="P8575" s="4"/>
      <c r="Q8575" s="4"/>
      <c r="R8575" s="4"/>
      <c r="S8575" s="4"/>
      <c r="T8575" s="4"/>
      <c r="U8575" s="4"/>
      <c r="V8575" s="4"/>
    </row>
    <row r="8576" spans="1:22">
      <c r="A8576" s="4"/>
      <c r="B8576" s="4"/>
      <c r="C8576" s="18"/>
      <c r="D8576" s="8"/>
      <c r="E8576" s="8"/>
      <c r="F8576" s="4"/>
      <c r="G8576" s="9"/>
      <c r="H8576" s="18"/>
      <c r="I8576" s="18"/>
      <c r="J8576" s="23" t="str">
        <f>IF(OR(ISBLANK(H8576),ISBLANK((I8576))),"",NETWORKDAYS(H8576,I8576,Setup!$A$2:$A$30))</f>
        <v/>
      </c>
      <c r="K8576" s="4"/>
      <c r="L8576" s="4"/>
      <c r="M8576" s="4"/>
      <c r="N8576" s="4"/>
      <c r="O8576" s="4"/>
      <c r="P8576" s="4"/>
      <c r="Q8576" s="4"/>
      <c r="R8576" s="4"/>
      <c r="S8576" s="4"/>
      <c r="T8576" s="4"/>
      <c r="U8576" s="4"/>
      <c r="V8576" s="4"/>
    </row>
    <row r="8577" spans="1:22">
      <c r="A8577" s="4"/>
      <c r="B8577" s="4"/>
      <c r="C8577" s="18"/>
      <c r="D8577" s="8"/>
      <c r="E8577" s="8"/>
      <c r="F8577" s="4"/>
      <c r="G8577" s="9"/>
      <c r="H8577" s="18"/>
      <c r="I8577" s="18"/>
      <c r="J8577" s="23" t="str">
        <f>IF(OR(ISBLANK(H8577),ISBLANK((I8577))),"",NETWORKDAYS(H8577,I8577,Setup!$A$2:$A$30))</f>
        <v/>
      </c>
      <c r="K8577" s="4"/>
      <c r="L8577" s="4"/>
      <c r="M8577" s="4"/>
      <c r="N8577" s="4"/>
      <c r="O8577" s="4"/>
      <c r="P8577" s="4"/>
      <c r="Q8577" s="4"/>
      <c r="R8577" s="4"/>
      <c r="S8577" s="4"/>
      <c r="T8577" s="4"/>
      <c r="U8577" s="4"/>
      <c r="V8577" s="4"/>
    </row>
    <row r="8578" spans="1:22">
      <c r="A8578" s="4"/>
      <c r="B8578" s="4"/>
      <c r="C8578" s="18"/>
      <c r="D8578" s="8"/>
      <c r="E8578" s="8"/>
      <c r="F8578" s="4"/>
      <c r="G8578" s="9"/>
      <c r="H8578" s="18"/>
      <c r="I8578" s="18"/>
      <c r="J8578" s="23" t="str">
        <f>IF(OR(ISBLANK(H8578),ISBLANK((I8578))),"",NETWORKDAYS(H8578,I8578,Setup!$A$2:$A$30))</f>
        <v/>
      </c>
      <c r="K8578" s="4"/>
      <c r="L8578" s="4"/>
      <c r="M8578" s="4"/>
      <c r="N8578" s="4"/>
      <c r="O8578" s="4"/>
      <c r="P8578" s="4"/>
      <c r="Q8578" s="4"/>
      <c r="R8578" s="4"/>
      <c r="S8578" s="4"/>
      <c r="T8578" s="4"/>
      <c r="U8578" s="4"/>
      <c r="V8578" s="4"/>
    </row>
    <row r="8579" spans="1:22">
      <c r="A8579" s="4"/>
      <c r="B8579" s="4"/>
      <c r="C8579" s="18"/>
      <c r="D8579" s="8"/>
      <c r="E8579" s="8"/>
      <c r="F8579" s="4"/>
      <c r="G8579" s="9"/>
      <c r="H8579" s="18"/>
      <c r="I8579" s="18"/>
      <c r="J8579" s="23" t="str">
        <f>IF(OR(ISBLANK(H8579),ISBLANK((I8579))),"",NETWORKDAYS(H8579,I8579,Setup!$A$2:$A$30))</f>
        <v/>
      </c>
      <c r="K8579" s="4"/>
      <c r="L8579" s="4"/>
      <c r="M8579" s="4"/>
      <c r="N8579" s="4"/>
      <c r="O8579" s="4"/>
      <c r="P8579" s="4"/>
      <c r="Q8579" s="4"/>
      <c r="R8579" s="4"/>
      <c r="S8579" s="4"/>
      <c r="T8579" s="4"/>
      <c r="U8579" s="4"/>
      <c r="V8579" s="4"/>
    </row>
    <row r="8580" spans="1:22">
      <c r="A8580" s="4"/>
      <c r="B8580" s="4"/>
      <c r="C8580" s="18"/>
      <c r="D8580" s="8"/>
      <c r="E8580" s="8"/>
      <c r="F8580" s="4"/>
      <c r="G8580" s="9"/>
      <c r="H8580" s="18"/>
      <c r="I8580" s="18"/>
      <c r="J8580" s="23" t="str">
        <f>IF(OR(ISBLANK(H8580),ISBLANK((I8580))),"",NETWORKDAYS(H8580,I8580,Setup!$A$2:$A$30))</f>
        <v/>
      </c>
      <c r="K8580" s="4"/>
      <c r="L8580" s="4"/>
      <c r="M8580" s="4"/>
      <c r="N8580" s="4"/>
      <c r="O8580" s="4"/>
      <c r="P8580" s="4"/>
      <c r="Q8580" s="4"/>
      <c r="R8580" s="4"/>
      <c r="S8580" s="4"/>
      <c r="T8580" s="4"/>
      <c r="U8580" s="4"/>
      <c r="V8580" s="4"/>
    </row>
    <row r="8581" spans="1:22">
      <c r="A8581" s="4"/>
      <c r="B8581" s="4"/>
      <c r="C8581" s="18"/>
      <c r="D8581" s="8"/>
      <c r="E8581" s="8"/>
      <c r="F8581" s="4"/>
      <c r="G8581" s="9"/>
      <c r="H8581" s="18"/>
      <c r="I8581" s="18"/>
      <c r="J8581" s="23" t="str">
        <f>IF(OR(ISBLANK(H8581),ISBLANK((I8581))),"",NETWORKDAYS(H8581,I8581,Setup!$A$2:$A$30))</f>
        <v/>
      </c>
      <c r="K8581" s="4"/>
      <c r="L8581" s="4"/>
      <c r="M8581" s="4"/>
      <c r="N8581" s="4"/>
      <c r="O8581" s="4"/>
      <c r="P8581" s="4"/>
      <c r="Q8581" s="4"/>
      <c r="R8581" s="4"/>
      <c r="S8581" s="4"/>
      <c r="T8581" s="4"/>
      <c r="U8581" s="4"/>
      <c r="V8581" s="4"/>
    </row>
    <row r="8582" spans="1:22">
      <c r="A8582" s="4"/>
      <c r="B8582" s="4"/>
      <c r="C8582" s="18"/>
      <c r="D8582" s="8"/>
      <c r="E8582" s="8"/>
      <c r="F8582" s="4"/>
      <c r="G8582" s="9"/>
      <c r="H8582" s="18"/>
      <c r="I8582" s="18"/>
      <c r="J8582" s="23" t="str">
        <f>IF(OR(ISBLANK(H8582),ISBLANK((I8582))),"",NETWORKDAYS(H8582,I8582,Setup!$A$2:$A$30))</f>
        <v/>
      </c>
      <c r="K8582" s="4"/>
      <c r="L8582" s="4"/>
      <c r="M8582" s="4"/>
      <c r="N8582" s="4"/>
      <c r="O8582" s="4"/>
      <c r="P8582" s="4"/>
      <c r="Q8582" s="4"/>
      <c r="R8582" s="4"/>
      <c r="S8582" s="4"/>
      <c r="T8582" s="4"/>
      <c r="U8582" s="4"/>
      <c r="V8582" s="4"/>
    </row>
    <row r="8583" spans="1:22">
      <c r="A8583" s="4"/>
      <c r="B8583" s="4"/>
      <c r="C8583" s="18"/>
      <c r="D8583" s="8"/>
      <c r="E8583" s="8"/>
      <c r="F8583" s="4"/>
      <c r="G8583" s="9"/>
      <c r="H8583" s="18"/>
      <c r="I8583" s="18"/>
      <c r="J8583" s="23" t="str">
        <f>IF(OR(ISBLANK(H8583),ISBLANK((I8583))),"",NETWORKDAYS(H8583,I8583,Setup!$A$2:$A$30))</f>
        <v/>
      </c>
      <c r="K8583" s="4"/>
      <c r="L8583" s="4"/>
      <c r="M8583" s="4"/>
      <c r="N8583" s="4"/>
      <c r="O8583" s="4"/>
      <c r="P8583" s="4"/>
      <c r="Q8583" s="4"/>
      <c r="R8583" s="4"/>
      <c r="S8583" s="4"/>
      <c r="T8583" s="4"/>
      <c r="U8583" s="4"/>
      <c r="V8583" s="4"/>
    </row>
    <row r="8584" spans="1:22">
      <c r="A8584" s="4"/>
      <c r="B8584" s="4"/>
      <c r="C8584" s="18"/>
      <c r="D8584" s="8"/>
      <c r="E8584" s="8"/>
      <c r="F8584" s="4"/>
      <c r="G8584" s="9"/>
      <c r="H8584" s="18"/>
      <c r="I8584" s="18"/>
      <c r="J8584" s="23" t="str">
        <f>IF(OR(ISBLANK(H8584),ISBLANK((I8584))),"",NETWORKDAYS(H8584,I8584,Setup!$A$2:$A$30))</f>
        <v/>
      </c>
      <c r="K8584" s="4"/>
      <c r="L8584" s="4"/>
      <c r="M8584" s="4"/>
      <c r="N8584" s="4"/>
      <c r="O8584" s="4"/>
      <c r="P8584" s="4"/>
      <c r="Q8584" s="4"/>
      <c r="R8584" s="4"/>
      <c r="S8584" s="4"/>
      <c r="T8584" s="4"/>
      <c r="U8584" s="4"/>
      <c r="V8584" s="4"/>
    </row>
    <row r="8585" spans="1:22">
      <c r="A8585" s="4"/>
      <c r="B8585" s="4"/>
      <c r="C8585" s="18"/>
      <c r="D8585" s="8"/>
      <c r="E8585" s="8"/>
      <c r="F8585" s="4"/>
      <c r="G8585" s="9"/>
      <c r="H8585" s="18"/>
      <c r="I8585" s="18"/>
      <c r="J8585" s="23" t="str">
        <f>IF(OR(ISBLANK(H8585),ISBLANK((I8585))),"",NETWORKDAYS(H8585,I8585,Setup!$A$2:$A$30))</f>
        <v/>
      </c>
      <c r="K8585" s="4"/>
      <c r="L8585" s="4"/>
      <c r="M8585" s="4"/>
      <c r="N8585" s="4"/>
      <c r="O8585" s="4"/>
      <c r="P8585" s="4"/>
      <c r="Q8585" s="4"/>
      <c r="R8585" s="4"/>
      <c r="S8585" s="4"/>
      <c r="T8585" s="4"/>
      <c r="U8585" s="4"/>
      <c r="V8585" s="4"/>
    </row>
    <row r="8586" spans="1:22">
      <c r="A8586" s="4"/>
      <c r="B8586" s="4"/>
      <c r="C8586" s="18"/>
      <c r="D8586" s="8"/>
      <c r="E8586" s="8"/>
      <c r="F8586" s="4"/>
      <c r="G8586" s="9"/>
      <c r="H8586" s="18"/>
      <c r="I8586" s="18"/>
      <c r="J8586" s="23" t="str">
        <f>IF(OR(ISBLANK(H8586),ISBLANK((I8586))),"",NETWORKDAYS(H8586,I8586,Setup!$A$2:$A$30))</f>
        <v/>
      </c>
      <c r="K8586" s="4"/>
      <c r="L8586" s="4"/>
      <c r="M8586" s="4"/>
      <c r="N8586" s="4"/>
      <c r="O8586" s="4"/>
      <c r="P8586" s="4"/>
      <c r="Q8586" s="4"/>
      <c r="R8586" s="4"/>
      <c r="S8586" s="4"/>
      <c r="T8586" s="4"/>
      <c r="U8586" s="4"/>
      <c r="V8586" s="4"/>
    </row>
    <row r="8587" spans="1:22">
      <c r="A8587" s="4"/>
      <c r="B8587" s="4"/>
      <c r="C8587" s="18"/>
      <c r="D8587" s="8"/>
      <c r="E8587" s="8"/>
      <c r="F8587" s="4"/>
      <c r="G8587" s="9"/>
      <c r="H8587" s="18"/>
      <c r="I8587" s="18"/>
      <c r="J8587" s="23" t="str">
        <f>IF(OR(ISBLANK(H8587),ISBLANK((I8587))),"",NETWORKDAYS(H8587,I8587,Setup!$A$2:$A$30))</f>
        <v/>
      </c>
      <c r="K8587" s="4"/>
      <c r="L8587" s="4"/>
      <c r="M8587" s="4"/>
      <c r="N8587" s="4"/>
      <c r="O8587" s="4"/>
      <c r="P8587" s="4"/>
      <c r="Q8587" s="4"/>
      <c r="R8587" s="4"/>
      <c r="S8587" s="4"/>
      <c r="T8587" s="4"/>
      <c r="U8587" s="4"/>
      <c r="V8587" s="4"/>
    </row>
    <row r="8588" spans="1:22">
      <c r="A8588" s="4"/>
      <c r="B8588" s="4"/>
      <c r="C8588" s="18"/>
      <c r="D8588" s="8"/>
      <c r="E8588" s="8"/>
      <c r="F8588" s="4"/>
      <c r="G8588" s="9"/>
      <c r="H8588" s="18"/>
      <c r="I8588" s="18"/>
      <c r="J8588" s="23" t="str">
        <f>IF(OR(ISBLANK(H8588),ISBLANK((I8588))),"",NETWORKDAYS(H8588,I8588,Setup!$A$2:$A$30))</f>
        <v/>
      </c>
      <c r="K8588" s="4"/>
      <c r="L8588" s="4"/>
      <c r="M8588" s="4"/>
      <c r="N8588" s="4"/>
      <c r="O8588" s="4"/>
      <c r="P8588" s="4"/>
      <c r="Q8588" s="4"/>
      <c r="R8588" s="4"/>
      <c r="S8588" s="4"/>
      <c r="T8588" s="4"/>
      <c r="U8588" s="4"/>
      <c r="V8588" s="4"/>
    </row>
    <row r="8589" spans="1:22">
      <c r="A8589" s="4"/>
      <c r="B8589" s="4"/>
      <c r="C8589" s="18"/>
      <c r="D8589" s="8"/>
      <c r="E8589" s="8"/>
      <c r="F8589" s="4"/>
      <c r="G8589" s="9"/>
      <c r="H8589" s="18"/>
      <c r="I8589" s="18"/>
      <c r="J8589" s="23" t="str">
        <f>IF(OR(ISBLANK(H8589),ISBLANK((I8589))),"",NETWORKDAYS(H8589,I8589,Setup!$A$2:$A$30))</f>
        <v/>
      </c>
      <c r="K8589" s="4"/>
      <c r="L8589" s="4"/>
      <c r="M8589" s="4"/>
      <c r="N8589" s="4"/>
      <c r="O8589" s="4"/>
      <c r="P8589" s="4"/>
      <c r="Q8589" s="4"/>
      <c r="R8589" s="4"/>
      <c r="S8589" s="4"/>
      <c r="T8589" s="4"/>
      <c r="U8589" s="4"/>
      <c r="V8589" s="4"/>
    </row>
    <row r="8590" spans="1:22">
      <c r="A8590" s="4"/>
      <c r="B8590" s="4"/>
      <c r="C8590" s="18"/>
      <c r="D8590" s="8"/>
      <c r="E8590" s="8"/>
      <c r="F8590" s="4"/>
      <c r="G8590" s="9"/>
      <c r="H8590" s="18"/>
      <c r="I8590" s="18"/>
      <c r="J8590" s="23" t="str">
        <f>IF(OR(ISBLANK(H8590),ISBLANK((I8590))),"",NETWORKDAYS(H8590,I8590,Setup!$A$2:$A$30))</f>
        <v/>
      </c>
      <c r="K8590" s="4"/>
      <c r="L8590" s="4"/>
      <c r="M8590" s="4"/>
      <c r="N8590" s="4"/>
      <c r="O8590" s="4"/>
      <c r="P8590" s="4"/>
      <c r="Q8590" s="4"/>
      <c r="R8590" s="4"/>
      <c r="S8590" s="4"/>
      <c r="T8590" s="4"/>
      <c r="U8590" s="4"/>
      <c r="V8590" s="4"/>
    </row>
    <row r="8591" spans="1:22">
      <c r="A8591" s="4"/>
      <c r="B8591" s="4"/>
      <c r="C8591" s="18"/>
      <c r="D8591" s="8"/>
      <c r="E8591" s="8"/>
      <c r="F8591" s="4"/>
      <c r="G8591" s="9"/>
      <c r="H8591" s="18"/>
      <c r="I8591" s="18"/>
      <c r="J8591" s="23" t="str">
        <f>IF(OR(ISBLANK(H8591),ISBLANK((I8591))),"",NETWORKDAYS(H8591,I8591,Setup!$A$2:$A$30))</f>
        <v/>
      </c>
      <c r="K8591" s="4"/>
      <c r="L8591" s="4"/>
      <c r="M8591" s="4"/>
      <c r="N8591" s="4"/>
      <c r="O8591" s="4"/>
      <c r="P8591" s="4"/>
      <c r="Q8591" s="4"/>
      <c r="R8591" s="4"/>
      <c r="S8591" s="4"/>
      <c r="T8591" s="4"/>
      <c r="U8591" s="4"/>
      <c r="V8591" s="4"/>
    </row>
    <row r="8592" spans="1:22">
      <c r="A8592" s="4"/>
      <c r="B8592" s="4"/>
      <c r="C8592" s="18"/>
      <c r="D8592" s="8"/>
      <c r="E8592" s="8"/>
      <c r="F8592" s="4"/>
      <c r="G8592" s="9"/>
      <c r="H8592" s="18"/>
      <c r="I8592" s="18"/>
      <c r="J8592" s="23" t="str">
        <f>IF(OR(ISBLANK(H8592),ISBLANK((I8592))),"",NETWORKDAYS(H8592,I8592,Setup!$A$2:$A$30))</f>
        <v/>
      </c>
      <c r="K8592" s="4"/>
      <c r="L8592" s="4"/>
      <c r="M8592" s="4"/>
      <c r="N8592" s="4"/>
      <c r="O8592" s="4"/>
      <c r="P8592" s="4"/>
      <c r="Q8592" s="4"/>
      <c r="R8592" s="4"/>
      <c r="S8592" s="4"/>
      <c r="T8592" s="4"/>
      <c r="U8592" s="4"/>
      <c r="V8592" s="4"/>
    </row>
    <row r="8593" spans="1:22">
      <c r="A8593" s="4"/>
      <c r="B8593" s="4"/>
      <c r="C8593" s="18"/>
      <c r="D8593" s="8"/>
      <c r="E8593" s="8"/>
      <c r="F8593" s="4"/>
      <c r="G8593" s="9"/>
      <c r="H8593" s="18"/>
      <c r="I8593" s="18"/>
      <c r="J8593" s="23" t="str">
        <f>IF(OR(ISBLANK(H8593),ISBLANK((I8593))),"",NETWORKDAYS(H8593,I8593,Setup!$A$2:$A$30))</f>
        <v/>
      </c>
      <c r="K8593" s="4"/>
      <c r="L8593" s="4"/>
      <c r="M8593" s="4"/>
      <c r="N8593" s="4"/>
      <c r="O8593" s="4"/>
      <c r="P8593" s="4"/>
      <c r="Q8593" s="4"/>
      <c r="R8593" s="4"/>
      <c r="S8593" s="4"/>
      <c r="T8593" s="4"/>
      <c r="U8593" s="4"/>
      <c r="V8593" s="4"/>
    </row>
    <row r="8594" spans="1:22">
      <c r="A8594" s="4"/>
      <c r="B8594" s="4"/>
      <c r="C8594" s="18"/>
      <c r="D8594" s="8"/>
      <c r="E8594" s="8"/>
      <c r="F8594" s="4"/>
      <c r="G8594" s="9"/>
      <c r="H8594" s="18"/>
      <c r="I8594" s="18"/>
      <c r="J8594" s="23" t="str">
        <f>IF(OR(ISBLANK(H8594),ISBLANK((I8594))),"",NETWORKDAYS(H8594,I8594,Setup!$A$2:$A$30))</f>
        <v/>
      </c>
      <c r="K8594" s="4"/>
      <c r="L8594" s="4"/>
      <c r="M8594" s="4"/>
      <c r="N8594" s="4"/>
      <c r="O8594" s="4"/>
      <c r="P8594" s="4"/>
      <c r="Q8594" s="4"/>
      <c r="R8594" s="4"/>
      <c r="S8594" s="4"/>
      <c r="T8594" s="4"/>
      <c r="U8594" s="4"/>
      <c r="V8594" s="4"/>
    </row>
    <row r="8595" spans="1:22">
      <c r="A8595" s="4"/>
      <c r="B8595" s="4"/>
      <c r="C8595" s="18"/>
      <c r="D8595" s="8"/>
      <c r="E8595" s="8"/>
      <c r="F8595" s="4"/>
      <c r="G8595" s="9"/>
      <c r="H8595" s="18"/>
      <c r="I8595" s="18"/>
      <c r="J8595" s="23" t="str">
        <f>IF(OR(ISBLANK(H8595),ISBLANK((I8595))),"",NETWORKDAYS(H8595,I8595,Setup!$A$2:$A$30))</f>
        <v/>
      </c>
      <c r="K8595" s="4"/>
      <c r="L8595" s="4"/>
      <c r="M8595" s="4"/>
      <c r="N8595" s="4"/>
      <c r="O8595" s="4"/>
      <c r="P8595" s="4"/>
      <c r="Q8595" s="4"/>
      <c r="R8595" s="4"/>
      <c r="S8595" s="4"/>
      <c r="T8595" s="4"/>
      <c r="U8595" s="4"/>
      <c r="V8595" s="4"/>
    </row>
    <row r="8596" spans="1:22">
      <c r="A8596" s="4"/>
      <c r="B8596" s="4"/>
      <c r="C8596" s="18"/>
      <c r="D8596" s="8"/>
      <c r="E8596" s="8"/>
      <c r="F8596" s="4"/>
      <c r="G8596" s="9"/>
      <c r="H8596" s="18"/>
      <c r="I8596" s="18"/>
      <c r="J8596" s="23" t="str">
        <f>IF(OR(ISBLANK(H8596),ISBLANK((I8596))),"",NETWORKDAYS(H8596,I8596,Setup!$A$2:$A$30))</f>
        <v/>
      </c>
      <c r="K8596" s="4"/>
      <c r="L8596" s="4"/>
      <c r="M8596" s="4"/>
      <c r="N8596" s="4"/>
      <c r="O8596" s="4"/>
      <c r="P8596" s="4"/>
      <c r="Q8596" s="4"/>
      <c r="R8596" s="4"/>
      <c r="S8596" s="4"/>
      <c r="T8596" s="4"/>
      <c r="U8596" s="4"/>
      <c r="V8596" s="4"/>
    </row>
    <row r="8597" spans="1:22">
      <c r="A8597" s="4"/>
      <c r="B8597" s="4"/>
      <c r="C8597" s="18"/>
      <c r="D8597" s="8"/>
      <c r="E8597" s="8"/>
      <c r="F8597" s="4"/>
      <c r="G8597" s="9"/>
      <c r="H8597" s="18"/>
      <c r="I8597" s="18"/>
      <c r="J8597" s="23" t="str">
        <f>IF(OR(ISBLANK(H8597),ISBLANK((I8597))),"",NETWORKDAYS(H8597,I8597,Setup!$A$2:$A$30))</f>
        <v/>
      </c>
      <c r="K8597" s="4"/>
      <c r="L8597" s="4"/>
      <c r="M8597" s="4"/>
      <c r="N8597" s="4"/>
      <c r="O8597" s="4"/>
      <c r="P8597" s="4"/>
      <c r="Q8597" s="4"/>
      <c r="R8597" s="4"/>
      <c r="S8597" s="4"/>
      <c r="T8597" s="4"/>
      <c r="U8597" s="4"/>
      <c r="V8597" s="4"/>
    </row>
    <row r="8598" spans="1:22">
      <c r="A8598" s="4"/>
      <c r="B8598" s="4"/>
      <c r="C8598" s="18"/>
      <c r="D8598" s="8"/>
      <c r="E8598" s="8"/>
      <c r="F8598" s="4"/>
      <c r="G8598" s="9"/>
      <c r="H8598" s="18"/>
      <c r="I8598" s="18"/>
      <c r="J8598" s="23" t="str">
        <f>IF(OR(ISBLANK(H8598),ISBLANK((I8598))),"",NETWORKDAYS(H8598,I8598,Setup!$A$2:$A$30))</f>
        <v/>
      </c>
      <c r="K8598" s="4"/>
      <c r="L8598" s="4"/>
      <c r="M8598" s="4"/>
      <c r="N8598" s="4"/>
      <c r="O8598" s="4"/>
      <c r="P8598" s="4"/>
      <c r="Q8598" s="4"/>
      <c r="R8598" s="4"/>
      <c r="S8598" s="4"/>
      <c r="T8598" s="4"/>
      <c r="U8598" s="4"/>
      <c r="V8598" s="4"/>
    </row>
    <row r="8599" spans="1:22">
      <c r="A8599" s="4"/>
      <c r="B8599" s="4"/>
      <c r="C8599" s="18"/>
      <c r="D8599" s="8"/>
      <c r="E8599" s="8"/>
      <c r="F8599" s="4"/>
      <c r="G8599" s="9"/>
      <c r="H8599" s="18"/>
      <c r="I8599" s="18"/>
      <c r="J8599" s="23" t="str">
        <f>IF(OR(ISBLANK(H8599),ISBLANK((I8599))),"",NETWORKDAYS(H8599,I8599,Setup!$A$2:$A$30))</f>
        <v/>
      </c>
      <c r="K8599" s="4"/>
      <c r="L8599" s="4"/>
      <c r="M8599" s="4"/>
      <c r="N8599" s="4"/>
      <c r="O8599" s="4"/>
      <c r="P8599" s="4"/>
      <c r="Q8599" s="4"/>
      <c r="R8599" s="4"/>
      <c r="S8599" s="4"/>
      <c r="T8599" s="4"/>
      <c r="U8599" s="4"/>
      <c r="V8599" s="4"/>
    </row>
    <row r="8600" spans="1:22">
      <c r="A8600" s="4"/>
      <c r="B8600" s="4"/>
      <c r="C8600" s="18"/>
      <c r="D8600" s="8"/>
      <c r="E8600" s="8"/>
      <c r="F8600" s="4"/>
      <c r="G8600" s="9"/>
      <c r="H8600" s="18"/>
      <c r="I8600" s="18"/>
      <c r="J8600" s="23" t="str">
        <f>IF(OR(ISBLANK(H8600),ISBLANK((I8600))),"",NETWORKDAYS(H8600,I8600,Setup!$A$2:$A$30))</f>
        <v/>
      </c>
      <c r="K8600" s="4"/>
      <c r="L8600" s="4"/>
      <c r="M8600" s="4"/>
      <c r="N8600" s="4"/>
      <c r="O8600" s="4"/>
      <c r="P8600" s="4"/>
      <c r="Q8600" s="4"/>
      <c r="R8600" s="4"/>
      <c r="S8600" s="4"/>
      <c r="T8600" s="4"/>
      <c r="U8600" s="4"/>
      <c r="V8600" s="4"/>
    </row>
    <row r="8601" spans="1:22">
      <c r="A8601" s="4"/>
      <c r="B8601" s="4"/>
      <c r="C8601" s="18"/>
      <c r="D8601" s="8"/>
      <c r="E8601" s="8"/>
      <c r="F8601" s="4"/>
      <c r="G8601" s="9"/>
      <c r="H8601" s="18"/>
      <c r="I8601" s="18"/>
      <c r="J8601" s="23" t="str">
        <f>IF(OR(ISBLANK(H8601),ISBLANK((I8601))),"",NETWORKDAYS(H8601,I8601,Setup!$A$2:$A$30))</f>
        <v/>
      </c>
      <c r="K8601" s="4"/>
      <c r="L8601" s="4"/>
      <c r="M8601" s="4"/>
      <c r="N8601" s="4"/>
      <c r="O8601" s="4"/>
      <c r="P8601" s="4"/>
      <c r="Q8601" s="4"/>
      <c r="R8601" s="4"/>
      <c r="S8601" s="4"/>
      <c r="T8601" s="4"/>
      <c r="U8601" s="4"/>
      <c r="V8601" s="4"/>
    </row>
    <row r="8602" spans="1:22">
      <c r="A8602" s="4"/>
      <c r="B8602" s="4"/>
      <c r="C8602" s="18"/>
      <c r="D8602" s="8"/>
      <c r="E8602" s="8"/>
      <c r="F8602" s="4"/>
      <c r="G8602" s="9"/>
      <c r="H8602" s="18"/>
      <c r="I8602" s="18"/>
      <c r="J8602" s="23" t="str">
        <f>IF(OR(ISBLANK(H8602),ISBLANK((I8602))),"",NETWORKDAYS(H8602,I8602,Setup!$A$2:$A$30))</f>
        <v/>
      </c>
      <c r="K8602" s="4"/>
      <c r="L8602" s="4"/>
      <c r="M8602" s="4"/>
      <c r="N8602" s="4"/>
      <c r="O8602" s="4"/>
      <c r="P8602" s="4"/>
      <c r="Q8602" s="4"/>
      <c r="R8602" s="4"/>
      <c r="S8602" s="4"/>
      <c r="T8602" s="4"/>
      <c r="U8602" s="4"/>
      <c r="V8602" s="4"/>
    </row>
    <row r="8603" spans="1:22">
      <c r="A8603" s="4"/>
      <c r="B8603" s="4"/>
      <c r="C8603" s="18"/>
      <c r="D8603" s="8"/>
      <c r="E8603" s="8"/>
      <c r="F8603" s="4"/>
      <c r="G8603" s="9"/>
      <c r="H8603" s="18"/>
      <c r="I8603" s="18"/>
      <c r="J8603" s="23" t="str">
        <f>IF(OR(ISBLANK(H8603),ISBLANK((I8603))),"",NETWORKDAYS(H8603,I8603,Setup!$A$2:$A$30))</f>
        <v/>
      </c>
      <c r="K8603" s="4"/>
      <c r="L8603" s="4"/>
      <c r="M8603" s="4"/>
      <c r="N8603" s="4"/>
      <c r="O8603" s="4"/>
      <c r="P8603" s="4"/>
      <c r="Q8603" s="4"/>
      <c r="R8603" s="4"/>
      <c r="S8603" s="4"/>
      <c r="T8603" s="4"/>
      <c r="U8603" s="4"/>
      <c r="V8603" s="4"/>
    </row>
    <row r="8604" spans="1:22">
      <c r="A8604" s="4"/>
      <c r="B8604" s="4"/>
      <c r="C8604" s="18"/>
      <c r="D8604" s="8"/>
      <c r="E8604" s="8"/>
      <c r="F8604" s="4"/>
      <c r="G8604" s="9"/>
      <c r="H8604" s="18"/>
      <c r="I8604" s="18"/>
      <c r="J8604" s="23" t="str">
        <f>IF(OR(ISBLANK(H8604),ISBLANK((I8604))),"",NETWORKDAYS(H8604,I8604,Setup!$A$2:$A$30))</f>
        <v/>
      </c>
      <c r="K8604" s="4"/>
      <c r="L8604" s="4"/>
      <c r="M8604" s="4"/>
      <c r="N8604" s="4"/>
      <c r="O8604" s="4"/>
      <c r="P8604" s="4"/>
      <c r="Q8604" s="4"/>
      <c r="R8604" s="4"/>
      <c r="S8604" s="4"/>
      <c r="T8604" s="4"/>
      <c r="U8604" s="4"/>
      <c r="V8604" s="4"/>
    </row>
    <row r="8605" spans="1:22">
      <c r="A8605" s="4"/>
      <c r="B8605" s="4"/>
      <c r="C8605" s="18"/>
      <c r="D8605" s="8"/>
      <c r="E8605" s="8"/>
      <c r="F8605" s="4"/>
      <c r="G8605" s="9"/>
      <c r="H8605" s="18"/>
      <c r="I8605" s="18"/>
      <c r="J8605" s="23" t="str">
        <f>IF(OR(ISBLANK(H8605),ISBLANK((I8605))),"",NETWORKDAYS(H8605,I8605,Setup!$A$2:$A$30))</f>
        <v/>
      </c>
      <c r="K8605" s="4"/>
      <c r="L8605" s="4"/>
      <c r="M8605" s="4"/>
      <c r="N8605" s="4"/>
      <c r="O8605" s="4"/>
      <c r="P8605" s="4"/>
      <c r="Q8605" s="4"/>
      <c r="R8605" s="4"/>
      <c r="S8605" s="4"/>
      <c r="T8605" s="4"/>
      <c r="U8605" s="4"/>
      <c r="V8605" s="4"/>
    </row>
    <row r="8606" spans="1:22">
      <c r="A8606" s="4"/>
      <c r="B8606" s="4"/>
      <c r="C8606" s="18"/>
      <c r="D8606" s="8"/>
      <c r="E8606" s="8"/>
      <c r="F8606" s="4"/>
      <c r="G8606" s="9"/>
      <c r="H8606" s="18"/>
      <c r="I8606" s="18"/>
      <c r="J8606" s="23" t="str">
        <f>IF(OR(ISBLANK(H8606),ISBLANK((I8606))),"",NETWORKDAYS(H8606,I8606,Setup!$A$2:$A$30))</f>
        <v/>
      </c>
      <c r="K8606" s="4"/>
      <c r="L8606" s="4"/>
      <c r="M8606" s="4"/>
      <c r="N8606" s="4"/>
      <c r="O8606" s="4"/>
      <c r="P8606" s="4"/>
      <c r="Q8606" s="4"/>
      <c r="R8606" s="4"/>
      <c r="S8606" s="4"/>
      <c r="T8606" s="4"/>
      <c r="U8606" s="4"/>
      <c r="V8606" s="4"/>
    </row>
    <row r="8607" spans="1:22">
      <c r="A8607" s="4"/>
      <c r="B8607" s="4"/>
      <c r="C8607" s="18"/>
      <c r="D8607" s="8"/>
      <c r="E8607" s="8"/>
      <c r="F8607" s="4"/>
      <c r="G8607" s="9"/>
      <c r="H8607" s="18"/>
      <c r="I8607" s="18"/>
      <c r="J8607" s="23" t="str">
        <f>IF(OR(ISBLANK(H8607),ISBLANK((I8607))),"",NETWORKDAYS(H8607,I8607,Setup!$A$2:$A$30))</f>
        <v/>
      </c>
      <c r="K8607" s="4"/>
      <c r="L8607" s="4"/>
      <c r="M8607" s="4"/>
      <c r="N8607" s="4"/>
      <c r="O8607" s="4"/>
      <c r="P8607" s="4"/>
      <c r="Q8607" s="4"/>
      <c r="R8607" s="4"/>
      <c r="S8607" s="4"/>
      <c r="T8607" s="4"/>
      <c r="U8607" s="4"/>
      <c r="V8607" s="4"/>
    </row>
    <row r="8608" spans="1:22">
      <c r="A8608" s="4"/>
      <c r="B8608" s="4"/>
      <c r="C8608" s="18"/>
      <c r="D8608" s="8"/>
      <c r="E8608" s="8"/>
      <c r="F8608" s="4"/>
      <c r="G8608" s="9"/>
      <c r="H8608" s="18"/>
      <c r="I8608" s="18"/>
      <c r="J8608" s="23" t="str">
        <f>IF(OR(ISBLANK(H8608),ISBLANK((I8608))),"",NETWORKDAYS(H8608,I8608,Setup!$A$2:$A$30))</f>
        <v/>
      </c>
      <c r="K8608" s="4"/>
      <c r="L8608" s="4"/>
      <c r="M8608" s="4"/>
      <c r="N8608" s="4"/>
      <c r="O8608" s="4"/>
      <c r="P8608" s="4"/>
      <c r="Q8608" s="4"/>
      <c r="R8608" s="4"/>
      <c r="S8608" s="4"/>
      <c r="T8608" s="4"/>
      <c r="U8608" s="4"/>
      <c r="V8608" s="4"/>
    </row>
    <row r="8609" spans="1:22">
      <c r="A8609" s="4"/>
      <c r="B8609" s="4"/>
      <c r="C8609" s="18"/>
      <c r="D8609" s="8"/>
      <c r="E8609" s="8"/>
      <c r="F8609" s="4"/>
      <c r="G8609" s="9"/>
      <c r="H8609" s="18"/>
      <c r="I8609" s="18"/>
      <c r="J8609" s="23" t="str">
        <f>IF(OR(ISBLANK(H8609),ISBLANK((I8609))),"",NETWORKDAYS(H8609,I8609,Setup!$A$2:$A$30))</f>
        <v/>
      </c>
      <c r="K8609" s="4"/>
      <c r="L8609" s="4"/>
      <c r="M8609" s="4"/>
      <c r="N8609" s="4"/>
      <c r="O8609" s="4"/>
      <c r="P8609" s="4"/>
      <c r="Q8609" s="4"/>
      <c r="R8609" s="4"/>
      <c r="S8609" s="4"/>
      <c r="T8609" s="4"/>
      <c r="U8609" s="4"/>
      <c r="V8609" s="4"/>
    </row>
    <row r="8610" spans="1:22">
      <c r="A8610" s="4"/>
      <c r="B8610" s="4"/>
      <c r="C8610" s="18"/>
      <c r="D8610" s="8"/>
      <c r="E8610" s="8"/>
      <c r="F8610" s="4"/>
      <c r="G8610" s="9"/>
      <c r="H8610" s="18"/>
      <c r="I8610" s="18"/>
      <c r="J8610" s="23" t="str">
        <f>IF(OR(ISBLANK(H8610),ISBLANK((I8610))),"",NETWORKDAYS(H8610,I8610,Setup!$A$2:$A$30))</f>
        <v/>
      </c>
      <c r="K8610" s="4"/>
      <c r="L8610" s="4"/>
      <c r="M8610" s="4"/>
      <c r="N8610" s="4"/>
      <c r="O8610" s="4"/>
      <c r="P8610" s="4"/>
      <c r="Q8610" s="4"/>
      <c r="R8610" s="4"/>
      <c r="S8610" s="4"/>
      <c r="T8610" s="4"/>
      <c r="U8610" s="4"/>
      <c r="V8610" s="4"/>
    </row>
    <row r="8611" spans="1:22">
      <c r="A8611" s="4"/>
      <c r="B8611" s="4"/>
      <c r="C8611" s="18"/>
      <c r="D8611" s="8"/>
      <c r="E8611" s="8"/>
      <c r="F8611" s="4"/>
      <c r="G8611" s="9"/>
      <c r="H8611" s="18"/>
      <c r="I8611" s="18"/>
      <c r="J8611" s="23" t="str">
        <f>IF(OR(ISBLANK(H8611),ISBLANK((I8611))),"",NETWORKDAYS(H8611,I8611,Setup!$A$2:$A$30))</f>
        <v/>
      </c>
      <c r="K8611" s="4"/>
      <c r="L8611" s="4"/>
      <c r="M8611" s="4"/>
      <c r="N8611" s="4"/>
      <c r="O8611" s="4"/>
      <c r="P8611" s="4"/>
      <c r="Q8611" s="4"/>
      <c r="R8611" s="4"/>
      <c r="S8611" s="4"/>
      <c r="T8611" s="4"/>
      <c r="U8611" s="4"/>
      <c r="V8611" s="4"/>
    </row>
    <row r="8612" spans="1:22">
      <c r="A8612" s="4"/>
      <c r="B8612" s="4"/>
      <c r="C8612" s="18"/>
      <c r="D8612" s="8"/>
      <c r="E8612" s="8"/>
      <c r="F8612" s="4"/>
      <c r="G8612" s="9"/>
      <c r="H8612" s="18"/>
      <c r="I8612" s="18"/>
      <c r="J8612" s="23" t="str">
        <f>IF(OR(ISBLANK(H8612),ISBLANK((I8612))),"",NETWORKDAYS(H8612,I8612,Setup!$A$2:$A$30))</f>
        <v/>
      </c>
      <c r="K8612" s="4"/>
      <c r="L8612" s="4"/>
      <c r="M8612" s="4"/>
      <c r="N8612" s="4"/>
      <c r="O8612" s="4"/>
      <c r="P8612" s="4"/>
      <c r="Q8612" s="4"/>
      <c r="R8612" s="4"/>
      <c r="S8612" s="4"/>
      <c r="T8612" s="4"/>
      <c r="U8612" s="4"/>
      <c r="V8612" s="4"/>
    </row>
    <row r="8613" spans="1:22">
      <c r="A8613" s="4"/>
      <c r="B8613" s="4"/>
      <c r="C8613" s="18"/>
      <c r="D8613" s="8"/>
      <c r="E8613" s="8"/>
      <c r="F8613" s="4"/>
      <c r="G8613" s="9"/>
      <c r="H8613" s="18"/>
      <c r="I8613" s="18"/>
      <c r="J8613" s="23" t="str">
        <f>IF(OR(ISBLANK(H8613),ISBLANK((I8613))),"",NETWORKDAYS(H8613,I8613,Setup!$A$2:$A$30))</f>
        <v/>
      </c>
      <c r="K8613" s="4"/>
      <c r="L8613" s="4"/>
      <c r="M8613" s="4"/>
      <c r="N8613" s="4"/>
      <c r="O8613" s="4"/>
      <c r="P8613" s="4"/>
      <c r="Q8613" s="4"/>
      <c r="R8613" s="4"/>
      <c r="S8613" s="4"/>
      <c r="T8613" s="4"/>
      <c r="U8613" s="4"/>
      <c r="V8613" s="4"/>
    </row>
    <row r="8614" spans="1:22">
      <c r="A8614" s="4"/>
      <c r="B8614" s="4"/>
      <c r="C8614" s="18"/>
      <c r="D8614" s="8"/>
      <c r="E8614" s="8"/>
      <c r="F8614" s="4"/>
      <c r="G8614" s="9"/>
      <c r="H8614" s="18"/>
      <c r="I8614" s="18"/>
      <c r="J8614" s="23" t="str">
        <f>IF(OR(ISBLANK(H8614),ISBLANK((I8614))),"",NETWORKDAYS(H8614,I8614,Setup!$A$2:$A$30))</f>
        <v/>
      </c>
      <c r="K8614" s="4"/>
      <c r="L8614" s="4"/>
      <c r="M8614" s="4"/>
      <c r="N8614" s="4"/>
      <c r="O8614" s="4"/>
      <c r="P8614" s="4"/>
      <c r="Q8614" s="4"/>
      <c r="R8614" s="4"/>
      <c r="S8614" s="4"/>
      <c r="T8614" s="4"/>
      <c r="U8614" s="4"/>
      <c r="V8614" s="4"/>
    </row>
    <row r="8615" spans="1:22">
      <c r="A8615" s="4"/>
      <c r="B8615" s="4"/>
      <c r="C8615" s="18"/>
      <c r="D8615" s="8"/>
      <c r="E8615" s="8"/>
      <c r="F8615" s="4"/>
      <c r="G8615" s="9"/>
      <c r="H8615" s="18"/>
      <c r="I8615" s="18"/>
      <c r="J8615" s="23" t="str">
        <f>IF(OR(ISBLANK(H8615),ISBLANK((I8615))),"",NETWORKDAYS(H8615,I8615,Setup!$A$2:$A$30))</f>
        <v/>
      </c>
      <c r="K8615" s="4"/>
      <c r="L8615" s="4"/>
      <c r="M8615" s="4"/>
      <c r="N8615" s="4"/>
      <c r="O8615" s="4"/>
      <c r="P8615" s="4"/>
      <c r="Q8615" s="4"/>
      <c r="R8615" s="4"/>
      <c r="S8615" s="4"/>
      <c r="T8615" s="4"/>
      <c r="U8615" s="4"/>
      <c r="V8615" s="4"/>
    </row>
    <row r="8616" spans="1:22">
      <c r="A8616" s="4"/>
      <c r="B8616" s="4"/>
      <c r="C8616" s="18"/>
      <c r="D8616" s="8"/>
      <c r="E8616" s="8"/>
      <c r="F8616" s="4"/>
      <c r="G8616" s="9"/>
      <c r="H8616" s="18"/>
      <c r="I8616" s="18"/>
      <c r="J8616" s="23" t="str">
        <f>IF(OR(ISBLANK(H8616),ISBLANK((I8616))),"",NETWORKDAYS(H8616,I8616,Setup!$A$2:$A$30))</f>
        <v/>
      </c>
      <c r="K8616" s="4"/>
      <c r="L8616" s="4"/>
      <c r="M8616" s="4"/>
      <c r="N8616" s="4"/>
      <c r="O8616" s="4"/>
      <c r="P8616" s="4"/>
      <c r="Q8616" s="4"/>
      <c r="R8616" s="4"/>
      <c r="S8616" s="4"/>
      <c r="T8616" s="4"/>
      <c r="U8616" s="4"/>
      <c r="V8616" s="4"/>
    </row>
    <row r="8617" spans="1:22">
      <c r="A8617" s="4"/>
      <c r="B8617" s="4"/>
      <c r="C8617" s="18"/>
      <c r="D8617" s="8"/>
      <c r="E8617" s="8"/>
      <c r="F8617" s="4"/>
      <c r="G8617" s="9"/>
      <c r="H8617" s="18"/>
      <c r="I8617" s="18"/>
      <c r="J8617" s="23" t="str">
        <f>IF(OR(ISBLANK(H8617),ISBLANK((I8617))),"",NETWORKDAYS(H8617,I8617,Setup!$A$2:$A$30))</f>
        <v/>
      </c>
      <c r="K8617" s="4"/>
      <c r="L8617" s="4"/>
      <c r="M8617" s="4"/>
      <c r="N8617" s="4"/>
      <c r="O8617" s="4"/>
      <c r="P8617" s="4"/>
      <c r="Q8617" s="4"/>
      <c r="R8617" s="4"/>
      <c r="S8617" s="4"/>
      <c r="T8617" s="4"/>
      <c r="U8617" s="4"/>
      <c r="V8617" s="4"/>
    </row>
    <row r="8618" spans="1:22">
      <c r="A8618" s="4"/>
      <c r="B8618" s="4"/>
      <c r="C8618" s="18"/>
      <c r="D8618" s="8"/>
      <c r="E8618" s="8"/>
      <c r="F8618" s="4"/>
      <c r="G8618" s="9"/>
      <c r="H8618" s="18"/>
      <c r="I8618" s="18"/>
      <c r="J8618" s="23" t="str">
        <f>IF(OR(ISBLANK(H8618),ISBLANK((I8618))),"",NETWORKDAYS(H8618,I8618,Setup!$A$2:$A$30))</f>
        <v/>
      </c>
      <c r="K8618" s="4"/>
      <c r="L8618" s="4"/>
      <c r="M8618" s="4"/>
      <c r="N8618" s="4"/>
      <c r="O8618" s="4"/>
      <c r="P8618" s="4"/>
      <c r="Q8618" s="4"/>
      <c r="R8618" s="4"/>
      <c r="S8618" s="4"/>
      <c r="T8618" s="4"/>
      <c r="U8618" s="4"/>
      <c r="V8618" s="4"/>
    </row>
    <row r="8619" spans="1:22">
      <c r="A8619" s="4"/>
      <c r="B8619" s="4"/>
      <c r="C8619" s="18"/>
      <c r="D8619" s="8"/>
      <c r="E8619" s="8"/>
      <c r="F8619" s="4"/>
      <c r="G8619" s="9"/>
      <c r="H8619" s="18"/>
      <c r="I8619" s="18"/>
      <c r="J8619" s="23" t="str">
        <f>IF(OR(ISBLANK(H8619),ISBLANK((I8619))),"",NETWORKDAYS(H8619,I8619,Setup!$A$2:$A$30))</f>
        <v/>
      </c>
      <c r="K8619" s="4"/>
      <c r="L8619" s="4"/>
      <c r="M8619" s="4"/>
      <c r="N8619" s="4"/>
      <c r="O8619" s="4"/>
      <c r="P8619" s="4"/>
      <c r="Q8619" s="4"/>
      <c r="R8619" s="4"/>
      <c r="S8619" s="4"/>
      <c r="T8619" s="4"/>
      <c r="U8619" s="4"/>
      <c r="V8619" s="4"/>
    </row>
    <row r="8620" spans="1:22">
      <c r="A8620" s="4"/>
      <c r="B8620" s="4"/>
      <c r="C8620" s="18"/>
      <c r="D8620" s="8"/>
      <c r="E8620" s="8"/>
      <c r="F8620" s="4"/>
      <c r="G8620" s="9"/>
      <c r="H8620" s="18"/>
      <c r="I8620" s="18"/>
      <c r="J8620" s="23" t="str">
        <f>IF(OR(ISBLANK(H8620),ISBLANK((I8620))),"",NETWORKDAYS(H8620,I8620,Setup!$A$2:$A$30))</f>
        <v/>
      </c>
      <c r="K8620" s="4"/>
      <c r="L8620" s="4"/>
      <c r="M8620" s="4"/>
      <c r="N8620" s="4"/>
      <c r="O8620" s="4"/>
      <c r="P8620" s="4"/>
      <c r="Q8620" s="4"/>
      <c r="R8620" s="4"/>
      <c r="S8620" s="4"/>
      <c r="T8620" s="4"/>
      <c r="U8620" s="4"/>
      <c r="V8620" s="4"/>
    </row>
    <row r="8621" spans="1:22">
      <c r="A8621" s="4"/>
      <c r="B8621" s="4"/>
      <c r="C8621" s="18"/>
      <c r="D8621" s="8"/>
      <c r="E8621" s="8"/>
      <c r="F8621" s="4"/>
      <c r="G8621" s="9"/>
      <c r="H8621" s="18"/>
      <c r="I8621" s="18"/>
      <c r="J8621" s="23" t="str">
        <f>IF(OR(ISBLANK(H8621),ISBLANK((I8621))),"",NETWORKDAYS(H8621,I8621,Setup!$A$2:$A$30))</f>
        <v/>
      </c>
      <c r="K8621" s="4"/>
      <c r="L8621" s="4"/>
      <c r="M8621" s="4"/>
      <c r="N8621" s="4"/>
      <c r="O8621" s="4"/>
      <c r="P8621" s="4"/>
      <c r="Q8621" s="4"/>
      <c r="R8621" s="4"/>
      <c r="S8621" s="4"/>
      <c r="T8621" s="4"/>
      <c r="U8621" s="4"/>
      <c r="V8621" s="4"/>
    </row>
    <row r="8622" spans="1:22">
      <c r="A8622" s="4"/>
      <c r="B8622" s="4"/>
      <c r="C8622" s="18"/>
      <c r="D8622" s="8"/>
      <c r="E8622" s="8"/>
      <c r="F8622" s="4"/>
      <c r="G8622" s="9"/>
      <c r="H8622" s="18"/>
      <c r="I8622" s="18"/>
      <c r="J8622" s="23" t="str">
        <f>IF(OR(ISBLANK(H8622),ISBLANK((I8622))),"",NETWORKDAYS(H8622,I8622,Setup!$A$2:$A$30))</f>
        <v/>
      </c>
      <c r="K8622" s="4"/>
      <c r="L8622" s="4"/>
      <c r="M8622" s="4"/>
      <c r="N8622" s="4"/>
      <c r="O8622" s="4"/>
      <c r="P8622" s="4"/>
      <c r="Q8622" s="4"/>
      <c r="R8622" s="4"/>
      <c r="S8622" s="4"/>
      <c r="T8622" s="4"/>
      <c r="U8622" s="4"/>
      <c r="V8622" s="4"/>
    </row>
    <row r="8623" spans="1:22">
      <c r="A8623" s="4"/>
      <c r="B8623" s="4"/>
      <c r="C8623" s="18"/>
      <c r="D8623" s="8"/>
      <c r="E8623" s="8"/>
      <c r="F8623" s="4"/>
      <c r="G8623" s="9"/>
      <c r="H8623" s="18"/>
      <c r="I8623" s="18"/>
      <c r="J8623" s="23" t="str">
        <f>IF(OR(ISBLANK(H8623),ISBLANK((I8623))),"",NETWORKDAYS(H8623,I8623,Setup!$A$2:$A$30))</f>
        <v/>
      </c>
      <c r="K8623" s="4"/>
      <c r="L8623" s="4"/>
      <c r="M8623" s="4"/>
      <c r="N8623" s="4"/>
      <c r="O8623" s="4"/>
      <c r="P8623" s="4"/>
      <c r="Q8623" s="4"/>
      <c r="R8623" s="4"/>
      <c r="S8623" s="4"/>
      <c r="T8623" s="4"/>
      <c r="U8623" s="4"/>
      <c r="V8623" s="4"/>
    </row>
    <row r="8624" spans="1:22">
      <c r="A8624" s="4"/>
      <c r="B8624" s="4"/>
      <c r="C8624" s="18"/>
      <c r="D8624" s="8"/>
      <c r="E8624" s="8"/>
      <c r="F8624" s="4"/>
      <c r="G8624" s="9"/>
      <c r="H8624" s="18"/>
      <c r="I8624" s="18"/>
      <c r="J8624" s="23" t="str">
        <f>IF(OR(ISBLANK(H8624),ISBLANK((I8624))),"",NETWORKDAYS(H8624,I8624,Setup!$A$2:$A$30))</f>
        <v/>
      </c>
      <c r="K8624" s="4"/>
      <c r="L8624" s="4"/>
      <c r="M8624" s="4"/>
      <c r="N8624" s="4"/>
      <c r="O8624" s="4"/>
      <c r="P8624" s="4"/>
      <c r="Q8624" s="4"/>
      <c r="R8624" s="4"/>
      <c r="S8624" s="4"/>
      <c r="T8624" s="4"/>
      <c r="U8624" s="4"/>
      <c r="V8624" s="4"/>
    </row>
    <row r="8625" spans="1:22">
      <c r="A8625" s="4"/>
      <c r="B8625" s="4"/>
      <c r="C8625" s="18"/>
      <c r="D8625" s="8"/>
      <c r="E8625" s="8"/>
      <c r="F8625" s="4"/>
      <c r="G8625" s="9"/>
      <c r="H8625" s="18"/>
      <c r="I8625" s="18"/>
      <c r="J8625" s="23" t="str">
        <f>IF(OR(ISBLANK(H8625),ISBLANK((I8625))),"",NETWORKDAYS(H8625,I8625,Setup!$A$2:$A$30))</f>
        <v/>
      </c>
      <c r="K8625" s="4"/>
      <c r="L8625" s="4"/>
      <c r="M8625" s="4"/>
      <c r="N8625" s="4"/>
      <c r="O8625" s="4"/>
      <c r="P8625" s="4"/>
      <c r="Q8625" s="4"/>
      <c r="R8625" s="4"/>
      <c r="S8625" s="4"/>
      <c r="T8625" s="4"/>
      <c r="U8625" s="4"/>
      <c r="V8625" s="4"/>
    </row>
    <row r="8626" spans="1:22">
      <c r="A8626" s="4"/>
      <c r="B8626" s="4"/>
      <c r="C8626" s="18"/>
      <c r="D8626" s="8"/>
      <c r="E8626" s="8"/>
      <c r="F8626" s="4"/>
      <c r="G8626" s="9"/>
      <c r="H8626" s="18"/>
      <c r="I8626" s="18"/>
      <c r="J8626" s="23" t="str">
        <f>IF(OR(ISBLANK(H8626),ISBLANK((I8626))),"",NETWORKDAYS(H8626,I8626,Setup!$A$2:$A$30))</f>
        <v/>
      </c>
      <c r="K8626" s="4"/>
      <c r="L8626" s="4"/>
      <c r="M8626" s="4"/>
      <c r="N8626" s="4"/>
      <c r="O8626" s="4"/>
      <c r="P8626" s="4"/>
      <c r="Q8626" s="4"/>
      <c r="R8626" s="4"/>
      <c r="S8626" s="4"/>
      <c r="T8626" s="4"/>
      <c r="U8626" s="4"/>
      <c r="V8626" s="4"/>
    </row>
    <row r="8627" spans="1:22">
      <c r="A8627" s="4"/>
      <c r="B8627" s="4"/>
      <c r="C8627" s="18"/>
      <c r="D8627" s="8"/>
      <c r="E8627" s="8"/>
      <c r="F8627" s="4"/>
      <c r="G8627" s="9"/>
      <c r="H8627" s="18"/>
      <c r="I8627" s="18"/>
      <c r="J8627" s="23" t="str">
        <f>IF(OR(ISBLANK(H8627),ISBLANK((I8627))),"",NETWORKDAYS(H8627,I8627,Setup!$A$2:$A$30))</f>
        <v/>
      </c>
      <c r="K8627" s="4"/>
      <c r="L8627" s="4"/>
      <c r="M8627" s="4"/>
      <c r="N8627" s="4"/>
      <c r="O8627" s="4"/>
      <c r="P8627" s="4"/>
      <c r="Q8627" s="4"/>
      <c r="R8627" s="4"/>
      <c r="S8627" s="4"/>
      <c r="T8627" s="4"/>
      <c r="U8627" s="4"/>
      <c r="V8627" s="4"/>
    </row>
    <row r="8628" spans="1:22">
      <c r="A8628" s="4"/>
      <c r="B8628" s="4"/>
      <c r="C8628" s="18"/>
      <c r="D8628" s="8"/>
      <c r="E8628" s="8"/>
      <c r="F8628" s="4"/>
      <c r="G8628" s="9"/>
      <c r="H8628" s="18"/>
      <c r="I8628" s="18"/>
      <c r="J8628" s="23" t="str">
        <f>IF(OR(ISBLANK(H8628),ISBLANK((I8628))),"",NETWORKDAYS(H8628,I8628,Setup!$A$2:$A$30))</f>
        <v/>
      </c>
      <c r="K8628" s="4"/>
      <c r="L8628" s="4"/>
      <c r="M8628" s="4"/>
      <c r="N8628" s="4"/>
      <c r="O8628" s="4"/>
      <c r="P8628" s="4"/>
      <c r="Q8628" s="4"/>
      <c r="R8628" s="4"/>
      <c r="S8628" s="4"/>
      <c r="T8628" s="4"/>
      <c r="U8628" s="4"/>
      <c r="V8628" s="4"/>
    </row>
    <row r="8629" spans="1:22">
      <c r="A8629" s="4"/>
      <c r="B8629" s="4"/>
      <c r="C8629" s="18"/>
      <c r="D8629" s="8"/>
      <c r="E8629" s="8"/>
      <c r="F8629" s="4"/>
      <c r="G8629" s="9"/>
      <c r="H8629" s="18"/>
      <c r="I8629" s="18"/>
      <c r="J8629" s="23" t="str">
        <f>IF(OR(ISBLANK(H8629),ISBLANK((I8629))),"",NETWORKDAYS(H8629,I8629,Setup!$A$2:$A$30))</f>
        <v/>
      </c>
      <c r="K8629" s="4"/>
      <c r="L8629" s="4"/>
      <c r="M8629" s="4"/>
      <c r="N8629" s="4"/>
      <c r="O8629" s="4"/>
      <c r="P8629" s="4"/>
      <c r="Q8629" s="4"/>
      <c r="R8629" s="4"/>
      <c r="S8629" s="4"/>
      <c r="T8629" s="4"/>
      <c r="U8629" s="4"/>
      <c r="V8629" s="4"/>
    </row>
    <row r="8630" spans="1:22">
      <c r="A8630" s="4"/>
      <c r="B8630" s="4"/>
      <c r="C8630" s="18"/>
      <c r="D8630" s="8"/>
      <c r="E8630" s="8"/>
      <c r="F8630" s="4"/>
      <c r="G8630" s="9"/>
      <c r="H8630" s="18"/>
      <c r="I8630" s="18"/>
      <c r="J8630" s="23" t="str">
        <f>IF(OR(ISBLANK(H8630),ISBLANK((I8630))),"",NETWORKDAYS(H8630,I8630,Setup!$A$2:$A$30))</f>
        <v/>
      </c>
      <c r="K8630" s="4"/>
      <c r="L8630" s="4"/>
      <c r="M8630" s="4"/>
      <c r="N8630" s="4"/>
      <c r="O8630" s="4"/>
      <c r="P8630" s="4"/>
      <c r="Q8630" s="4"/>
      <c r="R8630" s="4"/>
      <c r="S8630" s="4"/>
      <c r="T8630" s="4"/>
      <c r="U8630" s="4"/>
      <c r="V8630" s="4"/>
    </row>
    <row r="8631" spans="1:22">
      <c r="A8631" s="4"/>
      <c r="B8631" s="4"/>
      <c r="C8631" s="18"/>
      <c r="D8631" s="8"/>
      <c r="E8631" s="8"/>
      <c r="F8631" s="4"/>
      <c r="G8631" s="9"/>
      <c r="H8631" s="18"/>
      <c r="I8631" s="18"/>
      <c r="J8631" s="23" t="str">
        <f>IF(OR(ISBLANK(H8631),ISBLANK((I8631))),"",NETWORKDAYS(H8631,I8631,Setup!$A$2:$A$30))</f>
        <v/>
      </c>
      <c r="K8631" s="4"/>
      <c r="L8631" s="4"/>
      <c r="M8631" s="4"/>
      <c r="N8631" s="4"/>
      <c r="O8631" s="4"/>
      <c r="P8631" s="4"/>
      <c r="Q8631" s="4"/>
      <c r="R8631" s="4"/>
      <c r="S8631" s="4"/>
      <c r="T8631" s="4"/>
      <c r="U8631" s="4"/>
      <c r="V8631" s="4"/>
    </row>
    <row r="8632" spans="1:22">
      <c r="A8632" s="4"/>
      <c r="B8632" s="4"/>
      <c r="C8632" s="18"/>
      <c r="D8632" s="8"/>
      <c r="E8632" s="8"/>
      <c r="F8632" s="4"/>
      <c r="G8632" s="9"/>
      <c r="H8632" s="18"/>
      <c r="I8632" s="18"/>
      <c r="J8632" s="23" t="str">
        <f>IF(OR(ISBLANK(H8632),ISBLANK((I8632))),"",NETWORKDAYS(H8632,I8632,Setup!$A$2:$A$30))</f>
        <v/>
      </c>
      <c r="K8632" s="4"/>
      <c r="L8632" s="4"/>
      <c r="M8632" s="4"/>
      <c r="N8632" s="4"/>
      <c r="O8632" s="4"/>
      <c r="P8632" s="4"/>
      <c r="Q8632" s="4"/>
      <c r="R8632" s="4"/>
      <c r="S8632" s="4"/>
      <c r="T8632" s="4"/>
      <c r="U8632" s="4"/>
      <c r="V8632" s="4"/>
    </row>
    <row r="8633" spans="1:22">
      <c r="A8633" s="4"/>
      <c r="B8633" s="4"/>
      <c r="C8633" s="18"/>
      <c r="D8633" s="8"/>
      <c r="E8633" s="8"/>
      <c r="F8633" s="4"/>
      <c r="G8633" s="9"/>
      <c r="H8633" s="18"/>
      <c r="I8633" s="18"/>
      <c r="J8633" s="23" t="str">
        <f>IF(OR(ISBLANK(H8633),ISBLANK((I8633))),"",NETWORKDAYS(H8633,I8633,Setup!$A$2:$A$30))</f>
        <v/>
      </c>
      <c r="K8633" s="4"/>
      <c r="L8633" s="4"/>
      <c r="M8633" s="4"/>
      <c r="N8633" s="4"/>
      <c r="O8633" s="4"/>
      <c r="P8633" s="4"/>
      <c r="Q8633" s="4"/>
      <c r="R8633" s="4"/>
      <c r="S8633" s="4"/>
      <c r="T8633" s="4"/>
      <c r="U8633" s="4"/>
      <c r="V8633" s="4"/>
    </row>
    <row r="8634" spans="1:22">
      <c r="A8634" s="4"/>
      <c r="B8634" s="4"/>
      <c r="C8634" s="18"/>
      <c r="D8634" s="8"/>
      <c r="E8634" s="8"/>
      <c r="F8634" s="4"/>
      <c r="G8634" s="9"/>
      <c r="H8634" s="18"/>
      <c r="I8634" s="18"/>
      <c r="J8634" s="23" t="str">
        <f>IF(OR(ISBLANK(H8634),ISBLANK((I8634))),"",NETWORKDAYS(H8634,I8634,Setup!$A$2:$A$30))</f>
        <v/>
      </c>
      <c r="K8634" s="4"/>
      <c r="L8634" s="4"/>
      <c r="M8634" s="4"/>
      <c r="N8634" s="4"/>
      <c r="O8634" s="4"/>
      <c r="P8634" s="4"/>
      <c r="Q8634" s="4"/>
      <c r="R8634" s="4"/>
      <c r="S8634" s="4"/>
      <c r="T8634" s="4"/>
      <c r="U8634" s="4"/>
      <c r="V8634" s="4"/>
    </row>
    <row r="8635" spans="1:22">
      <c r="A8635" s="4"/>
      <c r="B8635" s="4"/>
      <c r="C8635" s="18"/>
      <c r="D8635" s="8"/>
      <c r="E8635" s="8"/>
      <c r="F8635" s="4"/>
      <c r="G8635" s="9"/>
      <c r="H8635" s="18"/>
      <c r="I8635" s="18"/>
      <c r="J8635" s="23" t="str">
        <f>IF(OR(ISBLANK(H8635),ISBLANK((I8635))),"",NETWORKDAYS(H8635,I8635,Setup!$A$2:$A$30))</f>
        <v/>
      </c>
      <c r="K8635" s="4"/>
      <c r="L8635" s="4"/>
      <c r="M8635" s="4"/>
      <c r="N8635" s="4"/>
      <c r="O8635" s="4"/>
      <c r="P8635" s="4"/>
      <c r="Q8635" s="4"/>
      <c r="R8635" s="4"/>
      <c r="S8635" s="4"/>
      <c r="T8635" s="4"/>
      <c r="U8635" s="4"/>
      <c r="V8635" s="4"/>
    </row>
    <row r="8636" spans="1:22">
      <c r="A8636" s="4"/>
      <c r="B8636" s="4"/>
      <c r="C8636" s="18"/>
      <c r="D8636" s="8"/>
      <c r="E8636" s="8"/>
      <c r="F8636" s="4"/>
      <c r="G8636" s="9"/>
      <c r="H8636" s="18"/>
      <c r="I8636" s="18"/>
      <c r="J8636" s="23" t="str">
        <f>IF(OR(ISBLANK(H8636),ISBLANK((I8636))),"",NETWORKDAYS(H8636,I8636,Setup!$A$2:$A$30))</f>
        <v/>
      </c>
      <c r="K8636" s="4"/>
      <c r="L8636" s="4"/>
      <c r="M8636" s="4"/>
      <c r="N8636" s="4"/>
      <c r="O8636" s="4"/>
      <c r="P8636" s="4"/>
      <c r="Q8636" s="4"/>
      <c r="R8636" s="4"/>
      <c r="S8636" s="4"/>
      <c r="T8636" s="4"/>
      <c r="U8636" s="4"/>
      <c r="V8636" s="4"/>
    </row>
    <row r="8637" spans="1:22">
      <c r="A8637" s="4"/>
      <c r="B8637" s="4"/>
      <c r="C8637" s="18"/>
      <c r="D8637" s="8"/>
      <c r="E8637" s="8"/>
      <c r="F8637" s="4"/>
      <c r="G8637" s="9"/>
      <c r="H8637" s="18"/>
      <c r="I8637" s="18"/>
      <c r="J8637" s="23" t="str">
        <f>IF(OR(ISBLANK(H8637),ISBLANK((I8637))),"",NETWORKDAYS(H8637,I8637,Setup!$A$2:$A$30))</f>
        <v/>
      </c>
      <c r="K8637" s="4"/>
      <c r="L8637" s="4"/>
      <c r="M8637" s="4"/>
      <c r="N8637" s="4"/>
      <c r="O8637" s="4"/>
      <c r="P8637" s="4"/>
      <c r="Q8637" s="4"/>
      <c r="R8637" s="4"/>
      <c r="S8637" s="4"/>
      <c r="T8637" s="4"/>
      <c r="U8637" s="4"/>
      <c r="V8637" s="4"/>
    </row>
    <row r="8638" spans="1:22">
      <c r="A8638" s="4"/>
      <c r="B8638" s="4"/>
      <c r="C8638" s="18"/>
      <c r="D8638" s="8"/>
      <c r="E8638" s="8"/>
      <c r="F8638" s="4"/>
      <c r="G8638" s="9"/>
      <c r="H8638" s="18"/>
      <c r="I8638" s="18"/>
      <c r="J8638" s="23" t="str">
        <f>IF(OR(ISBLANK(H8638),ISBLANK((I8638))),"",NETWORKDAYS(H8638,I8638,Setup!$A$2:$A$30))</f>
        <v/>
      </c>
      <c r="K8638" s="4"/>
      <c r="L8638" s="4"/>
      <c r="M8638" s="4"/>
      <c r="N8638" s="4"/>
      <c r="O8638" s="4"/>
      <c r="P8638" s="4"/>
      <c r="Q8638" s="4"/>
      <c r="R8638" s="4"/>
      <c r="S8638" s="4"/>
      <c r="T8638" s="4"/>
      <c r="U8638" s="4"/>
      <c r="V8638" s="4"/>
    </row>
    <row r="8639" spans="1:22">
      <c r="A8639" s="4"/>
      <c r="B8639" s="4"/>
      <c r="C8639" s="18"/>
      <c r="D8639" s="8"/>
      <c r="E8639" s="8"/>
      <c r="F8639" s="4"/>
      <c r="G8639" s="9"/>
      <c r="H8639" s="18"/>
      <c r="I8639" s="18"/>
      <c r="J8639" s="23" t="str">
        <f>IF(OR(ISBLANK(H8639),ISBLANK((I8639))),"",NETWORKDAYS(H8639,I8639,Setup!$A$2:$A$30))</f>
        <v/>
      </c>
      <c r="K8639" s="4"/>
      <c r="L8639" s="4"/>
      <c r="M8639" s="4"/>
      <c r="N8639" s="4"/>
      <c r="O8639" s="4"/>
      <c r="P8639" s="4"/>
      <c r="Q8639" s="4"/>
      <c r="R8639" s="4"/>
      <c r="S8639" s="4"/>
      <c r="T8639" s="4"/>
      <c r="U8639" s="4"/>
      <c r="V8639" s="4"/>
    </row>
    <row r="8640" spans="1:22">
      <c r="A8640" s="4"/>
      <c r="B8640" s="4"/>
      <c r="C8640" s="18"/>
      <c r="D8640" s="8"/>
      <c r="E8640" s="8"/>
      <c r="F8640" s="4"/>
      <c r="G8640" s="9"/>
      <c r="H8640" s="18"/>
      <c r="I8640" s="18"/>
      <c r="J8640" s="23" t="str">
        <f>IF(OR(ISBLANK(H8640),ISBLANK((I8640))),"",NETWORKDAYS(H8640,I8640,Setup!$A$2:$A$30))</f>
        <v/>
      </c>
      <c r="K8640" s="4"/>
      <c r="L8640" s="4"/>
      <c r="M8640" s="4"/>
      <c r="N8640" s="4"/>
      <c r="O8640" s="4"/>
      <c r="P8640" s="4"/>
      <c r="Q8640" s="4"/>
      <c r="R8640" s="4"/>
      <c r="S8640" s="4"/>
      <c r="T8640" s="4"/>
      <c r="U8640" s="4"/>
      <c r="V8640" s="4"/>
    </row>
    <row r="8641" spans="1:22">
      <c r="A8641" s="4"/>
      <c r="B8641" s="4"/>
      <c r="C8641" s="18"/>
      <c r="D8641" s="8"/>
      <c r="E8641" s="8"/>
      <c r="F8641" s="4"/>
      <c r="G8641" s="9"/>
      <c r="H8641" s="18"/>
      <c r="I8641" s="18"/>
      <c r="J8641" s="23" t="str">
        <f>IF(OR(ISBLANK(H8641),ISBLANK((I8641))),"",NETWORKDAYS(H8641,I8641,Setup!$A$2:$A$30))</f>
        <v/>
      </c>
      <c r="K8641" s="4"/>
      <c r="L8641" s="4"/>
      <c r="M8641" s="4"/>
      <c r="N8641" s="4"/>
      <c r="O8641" s="4"/>
      <c r="P8641" s="4"/>
      <c r="Q8641" s="4"/>
      <c r="R8641" s="4"/>
      <c r="S8641" s="4"/>
      <c r="T8641" s="4"/>
      <c r="U8641" s="4"/>
      <c r="V8641" s="4"/>
    </row>
    <row r="8642" spans="1:22">
      <c r="A8642" s="4"/>
      <c r="B8642" s="4"/>
      <c r="C8642" s="18"/>
      <c r="D8642" s="8"/>
      <c r="E8642" s="8"/>
      <c r="F8642" s="4"/>
      <c r="G8642" s="9"/>
      <c r="H8642" s="18"/>
      <c r="I8642" s="18"/>
      <c r="J8642" s="23" t="str">
        <f>IF(OR(ISBLANK(H8642),ISBLANK((I8642))),"",NETWORKDAYS(H8642,I8642,Setup!$A$2:$A$30))</f>
        <v/>
      </c>
      <c r="K8642" s="4"/>
      <c r="L8642" s="4"/>
      <c r="M8642" s="4"/>
      <c r="N8642" s="4"/>
      <c r="O8642" s="4"/>
      <c r="P8642" s="4"/>
      <c r="Q8642" s="4"/>
      <c r="R8642" s="4"/>
      <c r="S8642" s="4"/>
      <c r="T8642" s="4"/>
      <c r="U8642" s="4"/>
      <c r="V8642" s="4"/>
    </row>
    <row r="8643" spans="1:22">
      <c r="A8643" s="4"/>
      <c r="B8643" s="4"/>
      <c r="C8643" s="18"/>
      <c r="D8643" s="8"/>
      <c r="E8643" s="8"/>
      <c r="F8643" s="4"/>
      <c r="G8643" s="9"/>
      <c r="H8643" s="18"/>
      <c r="I8643" s="18"/>
      <c r="J8643" s="23" t="str">
        <f>IF(OR(ISBLANK(H8643),ISBLANK((I8643))),"",NETWORKDAYS(H8643,I8643,Setup!$A$2:$A$30))</f>
        <v/>
      </c>
      <c r="K8643" s="4"/>
      <c r="L8643" s="4"/>
      <c r="M8643" s="4"/>
      <c r="N8643" s="4"/>
      <c r="O8643" s="4"/>
      <c r="P8643" s="4"/>
      <c r="Q8643" s="4"/>
      <c r="R8643" s="4"/>
      <c r="S8643" s="4"/>
      <c r="T8643" s="4"/>
      <c r="U8643" s="4"/>
      <c r="V8643" s="4"/>
    </row>
    <row r="8644" spans="1:22">
      <c r="A8644" s="4"/>
      <c r="B8644" s="4"/>
      <c r="C8644" s="18"/>
      <c r="D8644" s="8"/>
      <c r="E8644" s="8"/>
      <c r="F8644" s="4"/>
      <c r="G8644" s="9"/>
      <c r="H8644" s="18"/>
      <c r="I8644" s="18"/>
      <c r="J8644" s="23" t="str">
        <f>IF(OR(ISBLANK(H8644),ISBLANK((I8644))),"",NETWORKDAYS(H8644,I8644,Setup!$A$2:$A$30))</f>
        <v/>
      </c>
      <c r="K8644" s="4"/>
      <c r="L8644" s="4"/>
      <c r="M8644" s="4"/>
      <c r="N8644" s="4"/>
      <c r="O8644" s="4"/>
      <c r="P8644" s="4"/>
      <c r="Q8644" s="4"/>
      <c r="R8644" s="4"/>
      <c r="S8644" s="4"/>
      <c r="T8644" s="4"/>
      <c r="U8644" s="4"/>
      <c r="V8644" s="4"/>
    </row>
    <row r="8645" spans="1:22">
      <c r="A8645" s="4"/>
      <c r="B8645" s="4"/>
      <c r="C8645" s="18"/>
      <c r="D8645" s="8"/>
      <c r="E8645" s="8"/>
      <c r="F8645" s="4"/>
      <c r="G8645" s="9"/>
      <c r="H8645" s="18"/>
      <c r="I8645" s="18"/>
      <c r="J8645" s="23" t="str">
        <f>IF(OR(ISBLANK(H8645),ISBLANK((I8645))),"",NETWORKDAYS(H8645,I8645,Setup!$A$2:$A$30))</f>
        <v/>
      </c>
      <c r="K8645" s="4"/>
      <c r="L8645" s="4"/>
      <c r="M8645" s="4"/>
      <c r="N8645" s="4"/>
      <c r="O8645" s="4"/>
      <c r="P8645" s="4"/>
      <c r="Q8645" s="4"/>
      <c r="R8645" s="4"/>
      <c r="S8645" s="4"/>
      <c r="T8645" s="4"/>
      <c r="U8645" s="4"/>
      <c r="V8645" s="4"/>
    </row>
    <row r="8646" spans="1:22">
      <c r="A8646" s="4"/>
      <c r="B8646" s="4"/>
      <c r="C8646" s="18"/>
      <c r="D8646" s="8"/>
      <c r="E8646" s="8"/>
      <c r="F8646" s="4"/>
      <c r="G8646" s="9"/>
      <c r="H8646" s="18"/>
      <c r="I8646" s="18"/>
      <c r="J8646" s="23" t="str">
        <f>IF(OR(ISBLANK(H8646),ISBLANK((I8646))),"",NETWORKDAYS(H8646,I8646,Setup!$A$2:$A$30))</f>
        <v/>
      </c>
      <c r="K8646" s="4"/>
      <c r="L8646" s="4"/>
      <c r="M8646" s="4"/>
      <c r="N8646" s="4"/>
      <c r="O8646" s="4"/>
      <c r="P8646" s="4"/>
      <c r="Q8646" s="4"/>
      <c r="R8646" s="4"/>
      <c r="S8646" s="4"/>
      <c r="T8646" s="4"/>
      <c r="U8646" s="4"/>
      <c r="V8646" s="4"/>
    </row>
    <row r="8647" spans="1:22">
      <c r="A8647" s="4"/>
      <c r="B8647" s="4"/>
      <c r="C8647" s="18"/>
      <c r="D8647" s="8"/>
      <c r="E8647" s="8"/>
      <c r="F8647" s="4"/>
      <c r="G8647" s="9"/>
      <c r="H8647" s="18"/>
      <c r="I8647" s="18"/>
      <c r="J8647" s="23" t="str">
        <f>IF(OR(ISBLANK(H8647),ISBLANK((I8647))),"",NETWORKDAYS(H8647,I8647,Setup!$A$2:$A$30))</f>
        <v/>
      </c>
      <c r="K8647" s="4"/>
      <c r="L8647" s="4"/>
      <c r="M8647" s="4"/>
      <c r="N8647" s="4"/>
      <c r="O8647" s="4"/>
      <c r="P8647" s="4"/>
      <c r="Q8647" s="4"/>
      <c r="R8647" s="4"/>
      <c r="S8647" s="4"/>
      <c r="T8647" s="4"/>
      <c r="U8647" s="4"/>
      <c r="V8647" s="4"/>
    </row>
    <row r="8648" spans="1:22">
      <c r="A8648" s="4"/>
      <c r="B8648" s="4"/>
      <c r="C8648" s="18"/>
      <c r="D8648" s="8"/>
      <c r="E8648" s="8"/>
      <c r="F8648" s="4"/>
      <c r="G8648" s="9"/>
      <c r="H8648" s="18"/>
      <c r="I8648" s="18"/>
      <c r="J8648" s="23" t="str">
        <f>IF(OR(ISBLANK(H8648),ISBLANK((I8648))),"",NETWORKDAYS(H8648,I8648,Setup!$A$2:$A$30))</f>
        <v/>
      </c>
      <c r="K8648" s="4"/>
      <c r="L8648" s="4"/>
      <c r="M8648" s="4"/>
      <c r="N8648" s="4"/>
      <c r="O8648" s="4"/>
      <c r="P8648" s="4"/>
      <c r="Q8648" s="4"/>
      <c r="R8648" s="4"/>
      <c r="S8648" s="4"/>
      <c r="T8648" s="4"/>
      <c r="U8648" s="4"/>
      <c r="V8648" s="4"/>
    </row>
    <row r="8649" spans="1:22">
      <c r="A8649" s="4"/>
      <c r="B8649" s="4"/>
      <c r="C8649" s="18"/>
      <c r="D8649" s="8"/>
      <c r="E8649" s="8"/>
      <c r="F8649" s="4"/>
      <c r="G8649" s="9"/>
      <c r="H8649" s="18"/>
      <c r="I8649" s="18"/>
      <c r="J8649" s="23" t="str">
        <f>IF(OR(ISBLANK(H8649),ISBLANK((I8649))),"",NETWORKDAYS(H8649,I8649,Setup!$A$2:$A$30))</f>
        <v/>
      </c>
      <c r="K8649" s="4"/>
      <c r="L8649" s="4"/>
      <c r="M8649" s="4"/>
      <c r="N8649" s="4"/>
      <c r="O8649" s="4"/>
      <c r="P8649" s="4"/>
      <c r="Q8649" s="4"/>
      <c r="R8649" s="4"/>
      <c r="S8649" s="4"/>
      <c r="T8649" s="4"/>
      <c r="U8649" s="4"/>
      <c r="V8649" s="4"/>
    </row>
    <row r="8650" spans="1:22">
      <c r="A8650" s="4"/>
      <c r="B8650" s="4"/>
      <c r="C8650" s="18"/>
      <c r="D8650" s="8"/>
      <c r="E8650" s="8"/>
      <c r="F8650" s="4"/>
      <c r="G8650" s="9"/>
      <c r="H8650" s="18"/>
      <c r="I8650" s="18"/>
      <c r="J8650" s="23" t="str">
        <f>IF(OR(ISBLANK(H8650),ISBLANK((I8650))),"",NETWORKDAYS(H8650,I8650,Setup!$A$2:$A$30))</f>
        <v/>
      </c>
      <c r="K8650" s="4"/>
      <c r="L8650" s="4"/>
      <c r="M8650" s="4"/>
      <c r="N8650" s="4"/>
      <c r="O8650" s="4"/>
      <c r="P8650" s="4"/>
      <c r="Q8650" s="4"/>
      <c r="R8650" s="4"/>
      <c r="S8650" s="4"/>
      <c r="T8650" s="4"/>
      <c r="U8650" s="4"/>
      <c r="V8650" s="4"/>
    </row>
    <row r="8651" spans="1:22">
      <c r="A8651" s="4"/>
      <c r="B8651" s="4"/>
      <c r="C8651" s="18"/>
      <c r="D8651" s="8"/>
      <c r="E8651" s="8"/>
      <c r="F8651" s="4"/>
      <c r="G8651" s="9"/>
      <c r="H8651" s="18"/>
      <c r="I8651" s="18"/>
      <c r="J8651" s="23" t="str">
        <f>IF(OR(ISBLANK(H8651),ISBLANK((I8651))),"",NETWORKDAYS(H8651,I8651,Setup!$A$2:$A$30))</f>
        <v/>
      </c>
      <c r="K8651" s="4"/>
      <c r="L8651" s="4"/>
      <c r="M8651" s="4"/>
      <c r="N8651" s="4"/>
      <c r="O8651" s="4"/>
      <c r="P8651" s="4"/>
      <c r="Q8651" s="4"/>
      <c r="R8651" s="4"/>
      <c r="S8651" s="4"/>
      <c r="T8651" s="4"/>
      <c r="U8651" s="4"/>
      <c r="V8651" s="4"/>
    </row>
    <row r="8652" spans="1:22">
      <c r="A8652" s="4"/>
      <c r="B8652" s="4"/>
      <c r="C8652" s="18"/>
      <c r="D8652" s="8"/>
      <c r="E8652" s="8"/>
      <c r="F8652" s="4"/>
      <c r="G8652" s="9"/>
      <c r="H8652" s="18"/>
      <c r="I8652" s="18"/>
      <c r="J8652" s="23" t="str">
        <f>IF(OR(ISBLANK(H8652),ISBLANK((I8652))),"",NETWORKDAYS(H8652,I8652,Setup!$A$2:$A$30))</f>
        <v/>
      </c>
      <c r="K8652" s="4"/>
      <c r="L8652" s="4"/>
      <c r="M8652" s="4"/>
      <c r="N8652" s="4"/>
      <c r="O8652" s="4"/>
      <c r="P8652" s="4"/>
      <c r="Q8652" s="4"/>
      <c r="R8652" s="4"/>
      <c r="S8652" s="4"/>
      <c r="T8652" s="4"/>
      <c r="U8652" s="4"/>
      <c r="V8652" s="4"/>
    </row>
    <row r="8653" spans="1:22">
      <c r="A8653" s="4"/>
      <c r="B8653" s="4"/>
      <c r="C8653" s="18"/>
      <c r="D8653" s="8"/>
      <c r="E8653" s="8"/>
      <c r="F8653" s="4"/>
      <c r="G8653" s="9"/>
      <c r="H8653" s="18"/>
      <c r="I8653" s="18"/>
      <c r="J8653" s="23" t="str">
        <f>IF(OR(ISBLANK(H8653),ISBLANK((I8653))),"",NETWORKDAYS(H8653,I8653,Setup!$A$2:$A$30))</f>
        <v/>
      </c>
      <c r="K8653" s="4"/>
      <c r="L8653" s="4"/>
      <c r="M8653" s="4"/>
      <c r="N8653" s="4"/>
      <c r="O8653" s="4"/>
      <c r="P8653" s="4"/>
      <c r="Q8653" s="4"/>
      <c r="R8653" s="4"/>
      <c r="S8653" s="4"/>
      <c r="T8653" s="4"/>
      <c r="U8653" s="4"/>
      <c r="V8653" s="4"/>
    </row>
    <row r="8654" spans="1:22">
      <c r="A8654" s="4"/>
      <c r="B8654" s="4"/>
      <c r="C8654" s="18"/>
      <c r="D8654" s="8"/>
      <c r="E8654" s="8"/>
      <c r="F8654" s="4"/>
      <c r="G8654" s="9"/>
      <c r="H8654" s="18"/>
      <c r="I8654" s="18"/>
      <c r="J8654" s="23" t="str">
        <f>IF(OR(ISBLANK(H8654),ISBLANK((I8654))),"",NETWORKDAYS(H8654,I8654,Setup!$A$2:$A$30))</f>
        <v/>
      </c>
      <c r="K8654" s="4"/>
      <c r="L8654" s="4"/>
      <c r="M8654" s="4"/>
      <c r="N8654" s="4"/>
      <c r="O8654" s="4"/>
      <c r="P8654" s="4"/>
      <c r="Q8654" s="4"/>
      <c r="R8654" s="4"/>
      <c r="S8654" s="4"/>
      <c r="T8654" s="4"/>
      <c r="U8654" s="4"/>
      <c r="V8654" s="4"/>
    </row>
    <row r="8655" spans="1:22">
      <c r="A8655" s="4"/>
      <c r="B8655" s="4"/>
      <c r="C8655" s="18"/>
      <c r="D8655" s="8"/>
      <c r="E8655" s="8"/>
      <c r="F8655" s="4"/>
      <c r="G8655" s="9"/>
      <c r="H8655" s="18"/>
      <c r="I8655" s="18"/>
      <c r="J8655" s="23" t="str">
        <f>IF(OR(ISBLANK(H8655),ISBLANK((I8655))),"",NETWORKDAYS(H8655,I8655,Setup!$A$2:$A$30))</f>
        <v/>
      </c>
      <c r="K8655" s="4"/>
      <c r="L8655" s="4"/>
      <c r="M8655" s="4"/>
      <c r="N8655" s="4"/>
      <c r="O8655" s="4"/>
      <c r="P8655" s="4"/>
      <c r="Q8655" s="4"/>
      <c r="R8655" s="4"/>
      <c r="S8655" s="4"/>
      <c r="T8655" s="4"/>
      <c r="U8655" s="4"/>
      <c r="V8655" s="4"/>
    </row>
    <row r="8656" spans="1:22">
      <c r="A8656" s="4"/>
      <c r="B8656" s="4"/>
      <c r="C8656" s="18"/>
      <c r="D8656" s="8"/>
      <c r="E8656" s="8"/>
      <c r="F8656" s="4"/>
      <c r="G8656" s="9"/>
      <c r="H8656" s="18"/>
      <c r="I8656" s="18"/>
      <c r="J8656" s="23" t="str">
        <f>IF(OR(ISBLANK(H8656),ISBLANK((I8656))),"",NETWORKDAYS(H8656,I8656,Setup!$A$2:$A$30))</f>
        <v/>
      </c>
      <c r="K8656" s="4"/>
      <c r="L8656" s="4"/>
      <c r="M8656" s="4"/>
      <c r="N8656" s="4"/>
      <c r="O8656" s="4"/>
      <c r="P8656" s="4"/>
      <c r="Q8656" s="4"/>
      <c r="R8656" s="4"/>
      <c r="S8656" s="4"/>
      <c r="T8656" s="4"/>
      <c r="U8656" s="4"/>
      <c r="V8656" s="4"/>
    </row>
    <row r="8657" spans="1:22">
      <c r="A8657" s="4"/>
      <c r="B8657" s="4"/>
      <c r="C8657" s="18"/>
      <c r="D8657" s="8"/>
      <c r="E8657" s="8"/>
      <c r="F8657" s="4"/>
      <c r="G8657" s="9"/>
      <c r="H8657" s="18"/>
      <c r="I8657" s="18"/>
      <c r="J8657" s="23" t="str">
        <f>IF(OR(ISBLANK(H8657),ISBLANK((I8657))),"",NETWORKDAYS(H8657,I8657,Setup!$A$2:$A$30))</f>
        <v/>
      </c>
      <c r="K8657" s="4"/>
      <c r="L8657" s="4"/>
      <c r="M8657" s="4"/>
      <c r="N8657" s="4"/>
      <c r="O8657" s="4"/>
      <c r="P8657" s="4"/>
      <c r="Q8657" s="4"/>
      <c r="R8657" s="4"/>
      <c r="S8657" s="4"/>
      <c r="T8657" s="4"/>
      <c r="U8657" s="4"/>
      <c r="V8657" s="4"/>
    </row>
    <row r="8658" spans="1:22">
      <c r="A8658" s="4"/>
      <c r="B8658" s="4"/>
      <c r="C8658" s="18"/>
      <c r="D8658" s="8"/>
      <c r="E8658" s="8"/>
      <c r="F8658" s="4"/>
      <c r="G8658" s="9"/>
      <c r="H8658" s="18"/>
      <c r="I8658" s="18"/>
      <c r="J8658" s="23" t="str">
        <f>IF(OR(ISBLANK(H8658),ISBLANK((I8658))),"",NETWORKDAYS(H8658,I8658,Setup!$A$2:$A$30))</f>
        <v/>
      </c>
      <c r="K8658" s="4"/>
      <c r="L8658" s="4"/>
      <c r="M8658" s="4"/>
      <c r="N8658" s="4"/>
      <c r="O8658" s="4"/>
      <c r="P8658" s="4"/>
      <c r="Q8658" s="4"/>
      <c r="R8658" s="4"/>
      <c r="S8658" s="4"/>
      <c r="T8658" s="4"/>
      <c r="U8658" s="4"/>
      <c r="V8658" s="4"/>
    </row>
    <row r="8659" spans="1:22">
      <c r="A8659" s="4"/>
      <c r="B8659" s="4"/>
      <c r="C8659" s="18"/>
      <c r="D8659" s="8"/>
      <c r="E8659" s="8"/>
      <c r="F8659" s="4"/>
      <c r="G8659" s="9"/>
      <c r="H8659" s="18"/>
      <c r="I8659" s="18"/>
      <c r="J8659" s="23" t="str">
        <f>IF(OR(ISBLANK(H8659),ISBLANK((I8659))),"",NETWORKDAYS(H8659,I8659,Setup!$A$2:$A$30))</f>
        <v/>
      </c>
      <c r="K8659" s="4"/>
      <c r="L8659" s="4"/>
      <c r="M8659" s="4"/>
      <c r="N8659" s="4"/>
      <c r="O8659" s="4"/>
      <c r="P8659" s="4"/>
      <c r="Q8659" s="4"/>
      <c r="R8659" s="4"/>
      <c r="S8659" s="4"/>
      <c r="T8659" s="4"/>
      <c r="U8659" s="4"/>
      <c r="V8659" s="4"/>
    </row>
    <row r="8660" spans="1:22">
      <c r="A8660" s="4"/>
      <c r="B8660" s="4"/>
      <c r="C8660" s="18"/>
      <c r="D8660" s="8"/>
      <c r="E8660" s="8"/>
      <c r="F8660" s="4"/>
      <c r="G8660" s="9"/>
      <c r="H8660" s="18"/>
      <c r="I8660" s="18"/>
      <c r="J8660" s="23" t="str">
        <f>IF(OR(ISBLANK(H8660),ISBLANK((I8660))),"",NETWORKDAYS(H8660,I8660,Setup!$A$2:$A$30))</f>
        <v/>
      </c>
      <c r="K8660" s="4"/>
      <c r="L8660" s="4"/>
      <c r="M8660" s="4"/>
      <c r="N8660" s="4"/>
      <c r="O8660" s="4"/>
      <c r="P8660" s="4"/>
      <c r="Q8660" s="4"/>
      <c r="R8660" s="4"/>
      <c r="S8660" s="4"/>
      <c r="T8660" s="4"/>
      <c r="U8660" s="4"/>
      <c r="V8660" s="4"/>
    </row>
    <row r="8661" spans="1:22">
      <c r="A8661" s="4"/>
      <c r="B8661" s="4"/>
      <c r="C8661" s="18"/>
      <c r="D8661" s="8"/>
      <c r="E8661" s="8"/>
      <c r="F8661" s="4"/>
      <c r="G8661" s="9"/>
      <c r="H8661" s="18"/>
      <c r="I8661" s="18"/>
      <c r="J8661" s="23" t="str">
        <f>IF(OR(ISBLANK(H8661),ISBLANK((I8661))),"",NETWORKDAYS(H8661,I8661,Setup!$A$2:$A$30))</f>
        <v/>
      </c>
      <c r="K8661" s="4"/>
      <c r="L8661" s="4"/>
      <c r="M8661" s="4"/>
      <c r="N8661" s="4"/>
      <c r="O8661" s="4"/>
      <c r="P8661" s="4"/>
      <c r="Q8661" s="4"/>
      <c r="R8661" s="4"/>
      <c r="S8661" s="4"/>
      <c r="T8661" s="4"/>
      <c r="U8661" s="4"/>
      <c r="V8661" s="4"/>
    </row>
    <row r="8662" spans="1:22">
      <c r="A8662" s="4"/>
      <c r="B8662" s="4"/>
      <c r="C8662" s="18"/>
      <c r="D8662" s="8"/>
      <c r="E8662" s="8"/>
      <c r="F8662" s="4"/>
      <c r="G8662" s="9"/>
      <c r="H8662" s="18"/>
      <c r="I8662" s="18"/>
      <c r="J8662" s="23" t="str">
        <f>IF(OR(ISBLANK(H8662),ISBLANK((I8662))),"",NETWORKDAYS(H8662,I8662,Setup!$A$2:$A$30))</f>
        <v/>
      </c>
      <c r="K8662" s="4"/>
      <c r="L8662" s="4"/>
      <c r="M8662" s="4"/>
      <c r="N8662" s="4"/>
      <c r="O8662" s="4"/>
      <c r="P8662" s="4"/>
      <c r="Q8662" s="4"/>
      <c r="R8662" s="4"/>
      <c r="S8662" s="4"/>
      <c r="T8662" s="4"/>
      <c r="U8662" s="4"/>
      <c r="V8662" s="4"/>
    </row>
    <row r="8663" spans="1:22">
      <c r="A8663" s="4"/>
      <c r="B8663" s="4"/>
      <c r="C8663" s="18"/>
      <c r="D8663" s="8"/>
      <c r="E8663" s="8"/>
      <c r="F8663" s="4"/>
      <c r="G8663" s="9"/>
      <c r="H8663" s="18"/>
      <c r="I8663" s="18"/>
      <c r="J8663" s="23" t="str">
        <f>IF(OR(ISBLANK(H8663),ISBLANK((I8663))),"",NETWORKDAYS(H8663,I8663,Setup!$A$2:$A$30))</f>
        <v/>
      </c>
      <c r="K8663" s="4"/>
      <c r="L8663" s="4"/>
      <c r="M8663" s="4"/>
      <c r="N8663" s="4"/>
      <c r="O8663" s="4"/>
      <c r="P8663" s="4"/>
      <c r="Q8663" s="4"/>
      <c r="R8663" s="4"/>
      <c r="S8663" s="4"/>
      <c r="T8663" s="4"/>
      <c r="U8663" s="4"/>
      <c r="V8663" s="4"/>
    </row>
    <row r="8664" spans="1:22">
      <c r="A8664" s="4"/>
      <c r="B8664" s="4"/>
      <c r="C8664" s="18"/>
      <c r="D8664" s="8"/>
      <c r="E8664" s="8"/>
      <c r="F8664" s="4"/>
      <c r="G8664" s="9"/>
      <c r="H8664" s="18"/>
      <c r="I8664" s="18"/>
      <c r="J8664" s="23" t="str">
        <f>IF(OR(ISBLANK(H8664),ISBLANK((I8664))),"",NETWORKDAYS(H8664,I8664,Setup!$A$2:$A$30))</f>
        <v/>
      </c>
      <c r="K8664" s="4"/>
      <c r="L8664" s="4"/>
      <c r="M8664" s="4"/>
      <c r="N8664" s="4"/>
      <c r="O8664" s="4"/>
      <c r="P8664" s="4"/>
      <c r="Q8664" s="4"/>
      <c r="R8664" s="4"/>
      <c r="S8664" s="4"/>
      <c r="T8664" s="4"/>
      <c r="U8664" s="4"/>
      <c r="V8664" s="4"/>
    </row>
    <row r="8665" spans="1:22">
      <c r="A8665" s="4"/>
      <c r="B8665" s="4"/>
      <c r="C8665" s="18"/>
      <c r="D8665" s="8"/>
      <c r="E8665" s="8"/>
      <c r="F8665" s="4"/>
      <c r="G8665" s="9"/>
      <c r="H8665" s="18"/>
      <c r="I8665" s="18"/>
      <c r="J8665" s="23" t="str">
        <f>IF(OR(ISBLANK(H8665),ISBLANK((I8665))),"",NETWORKDAYS(H8665,I8665,Setup!$A$2:$A$30))</f>
        <v/>
      </c>
      <c r="K8665" s="4"/>
      <c r="L8665" s="4"/>
      <c r="M8665" s="4"/>
      <c r="N8665" s="4"/>
      <c r="O8665" s="4"/>
      <c r="P8665" s="4"/>
      <c r="Q8665" s="4"/>
      <c r="R8665" s="4"/>
      <c r="S8665" s="4"/>
      <c r="T8665" s="4"/>
      <c r="U8665" s="4"/>
      <c r="V8665" s="4"/>
    </row>
    <row r="8666" spans="1:22">
      <c r="A8666" s="4"/>
      <c r="B8666" s="4"/>
      <c r="C8666" s="18"/>
      <c r="D8666" s="8"/>
      <c r="E8666" s="8"/>
      <c r="F8666" s="4"/>
      <c r="G8666" s="9"/>
      <c r="H8666" s="18"/>
      <c r="I8666" s="18"/>
      <c r="J8666" s="23" t="str">
        <f>IF(OR(ISBLANK(H8666),ISBLANK((I8666))),"",NETWORKDAYS(H8666,I8666,Setup!$A$2:$A$30))</f>
        <v/>
      </c>
      <c r="K8666" s="4"/>
      <c r="L8666" s="4"/>
      <c r="M8666" s="4"/>
      <c r="N8666" s="4"/>
      <c r="O8666" s="4"/>
      <c r="P8666" s="4"/>
      <c r="Q8666" s="4"/>
      <c r="R8666" s="4"/>
      <c r="S8666" s="4"/>
      <c r="T8666" s="4"/>
      <c r="U8666" s="4"/>
      <c r="V8666" s="4"/>
    </row>
    <row r="8667" spans="1:22">
      <c r="A8667" s="4"/>
      <c r="B8667" s="4"/>
      <c r="C8667" s="18"/>
      <c r="D8667" s="8"/>
      <c r="E8667" s="8"/>
      <c r="F8667" s="4"/>
      <c r="G8667" s="9"/>
      <c r="H8667" s="18"/>
      <c r="I8667" s="18"/>
      <c r="J8667" s="23" t="str">
        <f>IF(OR(ISBLANK(H8667),ISBLANK((I8667))),"",NETWORKDAYS(H8667,I8667,Setup!$A$2:$A$30))</f>
        <v/>
      </c>
      <c r="K8667" s="4"/>
      <c r="L8667" s="4"/>
      <c r="M8667" s="4"/>
      <c r="N8667" s="4"/>
      <c r="O8667" s="4"/>
      <c r="P8667" s="4"/>
      <c r="Q8667" s="4"/>
      <c r="R8667" s="4"/>
      <c r="S8667" s="4"/>
      <c r="T8667" s="4"/>
      <c r="U8667" s="4"/>
      <c r="V8667" s="4"/>
    </row>
    <row r="8668" spans="1:22">
      <c r="A8668" s="4"/>
      <c r="B8668" s="4"/>
      <c r="C8668" s="18"/>
      <c r="D8668" s="8"/>
      <c r="E8668" s="8"/>
      <c r="F8668" s="4"/>
      <c r="G8668" s="9"/>
      <c r="H8668" s="18"/>
      <c r="I8668" s="18"/>
      <c r="J8668" s="23" t="str">
        <f>IF(OR(ISBLANK(H8668),ISBLANK((I8668))),"",NETWORKDAYS(H8668,I8668,Setup!$A$2:$A$30))</f>
        <v/>
      </c>
      <c r="K8668" s="4"/>
      <c r="L8668" s="4"/>
      <c r="M8668" s="4"/>
      <c r="N8668" s="4"/>
      <c r="O8668" s="4"/>
      <c r="P8668" s="4"/>
      <c r="Q8668" s="4"/>
      <c r="R8668" s="4"/>
      <c r="S8668" s="4"/>
      <c r="T8668" s="4"/>
      <c r="U8668" s="4"/>
      <c r="V8668" s="4"/>
    </row>
    <row r="8669" spans="1:22">
      <c r="A8669" s="4"/>
      <c r="B8669" s="4"/>
      <c r="C8669" s="18"/>
      <c r="D8669" s="8"/>
      <c r="E8669" s="8"/>
      <c r="F8669" s="4"/>
      <c r="G8669" s="9"/>
      <c r="H8669" s="18"/>
      <c r="I8669" s="18"/>
      <c r="J8669" s="23" t="str">
        <f>IF(OR(ISBLANK(H8669),ISBLANK((I8669))),"",NETWORKDAYS(H8669,I8669,Setup!$A$2:$A$30))</f>
        <v/>
      </c>
      <c r="K8669" s="4"/>
      <c r="L8669" s="4"/>
      <c r="M8669" s="4"/>
      <c r="N8669" s="4"/>
      <c r="O8669" s="4"/>
      <c r="P8669" s="4"/>
      <c r="Q8669" s="4"/>
      <c r="R8669" s="4"/>
      <c r="S8669" s="4"/>
      <c r="T8669" s="4"/>
      <c r="U8669" s="4"/>
      <c r="V8669" s="4"/>
    </row>
    <row r="8670" spans="1:22">
      <c r="A8670" s="4"/>
      <c r="B8670" s="4"/>
      <c r="C8670" s="18"/>
      <c r="D8670" s="8"/>
      <c r="E8670" s="8"/>
      <c r="F8670" s="4"/>
      <c r="G8670" s="9"/>
      <c r="H8670" s="18"/>
      <c r="I8670" s="18"/>
      <c r="J8670" s="23" t="str">
        <f>IF(OR(ISBLANK(H8670),ISBLANK((I8670))),"",NETWORKDAYS(H8670,I8670,Setup!$A$2:$A$30))</f>
        <v/>
      </c>
      <c r="K8670" s="4"/>
      <c r="L8670" s="4"/>
      <c r="M8670" s="4"/>
      <c r="N8670" s="4"/>
      <c r="O8670" s="4"/>
      <c r="P8670" s="4"/>
      <c r="Q8670" s="4"/>
      <c r="R8670" s="4"/>
      <c r="S8670" s="4"/>
      <c r="T8670" s="4"/>
      <c r="U8670" s="4"/>
      <c r="V8670" s="4"/>
    </row>
    <row r="8671" spans="1:22">
      <c r="A8671" s="4"/>
      <c r="B8671" s="4"/>
      <c r="C8671" s="18"/>
      <c r="D8671" s="8"/>
      <c r="E8671" s="8"/>
      <c r="F8671" s="4"/>
      <c r="G8671" s="9"/>
      <c r="H8671" s="18"/>
      <c r="I8671" s="18"/>
      <c r="J8671" s="23" t="str">
        <f>IF(OR(ISBLANK(H8671),ISBLANK((I8671))),"",NETWORKDAYS(H8671,I8671,Setup!$A$2:$A$30))</f>
        <v/>
      </c>
      <c r="K8671" s="4"/>
      <c r="L8671" s="4"/>
      <c r="M8671" s="4"/>
      <c r="N8671" s="4"/>
      <c r="O8671" s="4"/>
      <c r="P8671" s="4"/>
      <c r="Q8671" s="4"/>
      <c r="R8671" s="4"/>
      <c r="S8671" s="4"/>
      <c r="T8671" s="4"/>
      <c r="U8671" s="4"/>
      <c r="V8671" s="4"/>
    </row>
    <row r="8672" spans="1:22">
      <c r="A8672" s="4"/>
      <c r="B8672" s="4"/>
      <c r="C8672" s="18"/>
      <c r="D8672" s="8"/>
      <c r="E8672" s="8"/>
      <c r="F8672" s="4"/>
      <c r="G8672" s="9"/>
      <c r="H8672" s="18"/>
      <c r="I8672" s="18"/>
      <c r="J8672" s="23" t="str">
        <f>IF(OR(ISBLANK(H8672),ISBLANK((I8672))),"",NETWORKDAYS(H8672,I8672,Setup!$A$2:$A$30))</f>
        <v/>
      </c>
      <c r="K8672" s="4"/>
      <c r="L8672" s="4"/>
      <c r="M8672" s="4"/>
      <c r="N8672" s="4"/>
      <c r="O8672" s="4"/>
      <c r="P8672" s="4"/>
      <c r="Q8672" s="4"/>
      <c r="R8672" s="4"/>
      <c r="S8672" s="4"/>
      <c r="T8672" s="4"/>
      <c r="U8672" s="4"/>
      <c r="V8672" s="4"/>
    </row>
    <row r="8673" spans="1:22">
      <c r="A8673" s="4"/>
      <c r="B8673" s="4"/>
      <c r="C8673" s="18"/>
      <c r="D8673" s="8"/>
      <c r="E8673" s="8"/>
      <c r="F8673" s="4"/>
      <c r="G8673" s="9"/>
      <c r="H8673" s="18"/>
      <c r="I8673" s="18"/>
      <c r="J8673" s="23" t="str">
        <f>IF(OR(ISBLANK(H8673),ISBLANK((I8673))),"",NETWORKDAYS(H8673,I8673,Setup!$A$2:$A$30))</f>
        <v/>
      </c>
      <c r="K8673" s="4"/>
      <c r="L8673" s="4"/>
      <c r="M8673" s="4"/>
      <c r="N8673" s="4"/>
      <c r="O8673" s="4"/>
      <c r="P8673" s="4"/>
      <c r="Q8673" s="4"/>
      <c r="R8673" s="4"/>
      <c r="S8673" s="4"/>
      <c r="T8673" s="4"/>
      <c r="U8673" s="4"/>
      <c r="V8673" s="4"/>
    </row>
    <row r="8674" spans="1:22">
      <c r="A8674" s="4"/>
      <c r="B8674" s="4"/>
      <c r="C8674" s="18"/>
      <c r="D8674" s="8"/>
      <c r="E8674" s="8"/>
      <c r="F8674" s="4"/>
      <c r="G8674" s="9"/>
      <c r="H8674" s="18"/>
      <c r="I8674" s="18"/>
      <c r="J8674" s="23" t="str">
        <f>IF(OR(ISBLANK(H8674),ISBLANK((I8674))),"",NETWORKDAYS(H8674,I8674,Setup!$A$2:$A$30))</f>
        <v/>
      </c>
      <c r="K8674" s="4"/>
      <c r="L8674" s="4"/>
      <c r="M8674" s="4"/>
      <c r="N8674" s="4"/>
      <c r="O8674" s="4"/>
      <c r="P8674" s="4"/>
      <c r="Q8674" s="4"/>
      <c r="R8674" s="4"/>
      <c r="S8674" s="4"/>
      <c r="T8674" s="4"/>
      <c r="U8674" s="4"/>
      <c r="V8674" s="4"/>
    </row>
    <row r="8675" spans="1:22">
      <c r="A8675" s="4"/>
      <c r="B8675" s="4"/>
      <c r="C8675" s="18"/>
      <c r="D8675" s="8"/>
      <c r="E8675" s="8"/>
      <c r="F8675" s="4"/>
      <c r="G8675" s="9"/>
      <c r="H8675" s="18"/>
      <c r="I8675" s="18"/>
      <c r="J8675" s="23" t="str">
        <f>IF(OR(ISBLANK(H8675),ISBLANK((I8675))),"",NETWORKDAYS(H8675,I8675,Setup!$A$2:$A$30))</f>
        <v/>
      </c>
      <c r="K8675" s="4"/>
      <c r="L8675" s="4"/>
      <c r="M8675" s="4"/>
      <c r="N8675" s="4"/>
      <c r="O8675" s="4"/>
      <c r="P8675" s="4"/>
      <c r="Q8675" s="4"/>
      <c r="R8675" s="4"/>
      <c r="S8675" s="4"/>
      <c r="T8675" s="4"/>
      <c r="U8675" s="4"/>
      <c r="V8675" s="4"/>
    </row>
    <row r="8676" spans="1:22">
      <c r="A8676" s="4"/>
      <c r="B8676" s="4"/>
      <c r="C8676" s="18"/>
      <c r="D8676" s="8"/>
      <c r="E8676" s="8"/>
      <c r="F8676" s="4"/>
      <c r="G8676" s="9"/>
      <c r="H8676" s="18"/>
      <c r="I8676" s="18"/>
      <c r="J8676" s="23" t="str">
        <f>IF(OR(ISBLANK(H8676),ISBLANK((I8676))),"",NETWORKDAYS(H8676,I8676,Setup!$A$2:$A$30))</f>
        <v/>
      </c>
      <c r="K8676" s="4"/>
      <c r="L8676" s="4"/>
      <c r="M8676" s="4"/>
      <c r="N8676" s="4"/>
      <c r="O8676" s="4"/>
      <c r="P8676" s="4"/>
      <c r="Q8676" s="4"/>
      <c r="R8676" s="4"/>
      <c r="S8676" s="4"/>
      <c r="T8676" s="4"/>
      <c r="U8676" s="4"/>
      <c r="V8676" s="4"/>
    </row>
    <row r="8677" spans="1:22">
      <c r="A8677" s="4"/>
      <c r="B8677" s="4"/>
      <c r="C8677" s="18"/>
      <c r="D8677" s="8"/>
      <c r="E8677" s="8"/>
      <c r="F8677" s="4"/>
      <c r="G8677" s="9"/>
      <c r="H8677" s="18"/>
      <c r="I8677" s="18"/>
      <c r="J8677" s="23" t="str">
        <f>IF(OR(ISBLANK(H8677),ISBLANK((I8677))),"",NETWORKDAYS(H8677,I8677,Setup!$A$2:$A$30))</f>
        <v/>
      </c>
      <c r="K8677" s="4"/>
      <c r="L8677" s="4"/>
      <c r="M8677" s="4"/>
      <c r="N8677" s="4"/>
      <c r="O8677" s="4"/>
      <c r="P8677" s="4"/>
      <c r="Q8677" s="4"/>
      <c r="R8677" s="4"/>
      <c r="S8677" s="4"/>
      <c r="T8677" s="4"/>
      <c r="U8677" s="4"/>
      <c r="V8677" s="4"/>
    </row>
    <row r="8678" spans="1:22">
      <c r="A8678" s="4"/>
      <c r="B8678" s="4"/>
      <c r="C8678" s="18"/>
      <c r="D8678" s="8"/>
      <c r="E8678" s="8"/>
      <c r="F8678" s="4"/>
      <c r="G8678" s="9"/>
      <c r="H8678" s="18"/>
      <c r="I8678" s="18"/>
      <c r="J8678" s="23" t="str">
        <f>IF(OR(ISBLANK(H8678),ISBLANK((I8678))),"",NETWORKDAYS(H8678,I8678,Setup!$A$2:$A$30))</f>
        <v/>
      </c>
      <c r="K8678" s="4"/>
      <c r="L8678" s="4"/>
      <c r="M8678" s="4"/>
      <c r="N8678" s="4"/>
      <c r="O8678" s="4"/>
      <c r="P8678" s="4"/>
      <c r="Q8678" s="4"/>
      <c r="R8678" s="4"/>
      <c r="S8678" s="4"/>
      <c r="T8678" s="4"/>
      <c r="U8678" s="4"/>
      <c r="V8678" s="4"/>
    </row>
    <row r="8679" spans="1:22">
      <c r="A8679" s="4"/>
      <c r="B8679" s="4"/>
      <c r="C8679" s="18"/>
      <c r="D8679" s="8"/>
      <c r="E8679" s="8"/>
      <c r="F8679" s="4"/>
      <c r="G8679" s="9"/>
      <c r="H8679" s="18"/>
      <c r="I8679" s="18"/>
      <c r="J8679" s="23" t="str">
        <f>IF(OR(ISBLANK(H8679),ISBLANK((I8679))),"",NETWORKDAYS(H8679,I8679,Setup!$A$2:$A$30))</f>
        <v/>
      </c>
      <c r="K8679" s="4"/>
      <c r="L8679" s="4"/>
      <c r="M8679" s="4"/>
      <c r="N8679" s="4"/>
      <c r="O8679" s="4"/>
      <c r="P8679" s="4"/>
      <c r="Q8679" s="4"/>
      <c r="R8679" s="4"/>
      <c r="S8679" s="4"/>
      <c r="T8679" s="4"/>
      <c r="U8679" s="4"/>
      <c r="V8679" s="4"/>
    </row>
    <row r="8680" spans="1:22">
      <c r="A8680" s="4"/>
      <c r="B8680" s="4"/>
      <c r="C8680" s="18"/>
      <c r="D8680" s="8"/>
      <c r="E8680" s="8"/>
      <c r="F8680" s="4"/>
      <c r="G8680" s="9"/>
      <c r="H8680" s="18"/>
      <c r="I8680" s="18"/>
      <c r="J8680" s="23" t="str">
        <f>IF(OR(ISBLANK(H8680),ISBLANK((I8680))),"",NETWORKDAYS(H8680,I8680,Setup!$A$2:$A$30))</f>
        <v/>
      </c>
      <c r="K8680" s="4"/>
      <c r="L8680" s="4"/>
      <c r="M8680" s="4"/>
      <c r="N8680" s="4"/>
      <c r="O8680" s="4"/>
      <c r="P8680" s="4"/>
      <c r="Q8680" s="4"/>
      <c r="R8680" s="4"/>
      <c r="S8680" s="4"/>
      <c r="T8680" s="4"/>
      <c r="U8680" s="4"/>
      <c r="V8680" s="4"/>
    </row>
    <row r="8681" spans="1:22">
      <c r="A8681" s="4"/>
      <c r="B8681" s="4"/>
      <c r="C8681" s="18"/>
      <c r="D8681" s="8"/>
      <c r="E8681" s="8"/>
      <c r="F8681" s="4"/>
      <c r="G8681" s="9"/>
      <c r="H8681" s="18"/>
      <c r="I8681" s="18"/>
      <c r="J8681" s="23" t="str">
        <f>IF(OR(ISBLANK(H8681),ISBLANK((I8681))),"",NETWORKDAYS(H8681,I8681,Setup!$A$2:$A$30))</f>
        <v/>
      </c>
      <c r="K8681" s="4"/>
      <c r="L8681" s="4"/>
      <c r="M8681" s="4"/>
      <c r="N8681" s="4"/>
      <c r="O8681" s="4"/>
      <c r="P8681" s="4"/>
      <c r="Q8681" s="4"/>
      <c r="R8681" s="4"/>
      <c r="S8681" s="4"/>
      <c r="T8681" s="4"/>
      <c r="U8681" s="4"/>
      <c r="V8681" s="4"/>
    </row>
    <row r="8682" spans="1:22">
      <c r="A8682" s="4"/>
      <c r="B8682" s="4"/>
      <c r="C8682" s="18"/>
      <c r="D8682" s="8"/>
      <c r="E8682" s="8"/>
      <c r="F8682" s="4"/>
      <c r="G8682" s="9"/>
      <c r="H8682" s="18"/>
      <c r="I8682" s="18"/>
      <c r="J8682" s="23" t="str">
        <f>IF(OR(ISBLANK(H8682),ISBLANK((I8682))),"",NETWORKDAYS(H8682,I8682,Setup!$A$2:$A$30))</f>
        <v/>
      </c>
      <c r="K8682" s="4"/>
      <c r="L8682" s="4"/>
      <c r="M8682" s="4"/>
      <c r="N8682" s="4"/>
      <c r="O8682" s="4"/>
      <c r="P8682" s="4"/>
      <c r="Q8682" s="4"/>
      <c r="R8682" s="4"/>
      <c r="S8682" s="4"/>
      <c r="T8682" s="4"/>
      <c r="U8682" s="4"/>
      <c r="V8682" s="4"/>
    </row>
    <row r="8683" spans="1:22">
      <c r="A8683" s="4"/>
      <c r="B8683" s="4"/>
      <c r="C8683" s="18"/>
      <c r="D8683" s="8"/>
      <c r="E8683" s="8"/>
      <c r="F8683" s="4"/>
      <c r="G8683" s="9"/>
      <c r="H8683" s="18"/>
      <c r="I8683" s="18"/>
      <c r="J8683" s="23" t="str">
        <f>IF(OR(ISBLANK(H8683),ISBLANK((I8683))),"",NETWORKDAYS(H8683,I8683,Setup!$A$2:$A$30))</f>
        <v/>
      </c>
      <c r="K8683" s="4"/>
      <c r="L8683" s="4"/>
      <c r="M8683" s="4"/>
      <c r="N8683" s="4"/>
      <c r="O8683" s="4"/>
      <c r="P8683" s="4"/>
      <c r="Q8683" s="4"/>
      <c r="R8683" s="4"/>
      <c r="S8683" s="4"/>
      <c r="T8683" s="4"/>
      <c r="U8683" s="4"/>
      <c r="V8683" s="4"/>
    </row>
    <row r="8684" spans="1:22">
      <c r="A8684" s="4"/>
      <c r="B8684" s="4"/>
      <c r="C8684" s="18"/>
      <c r="D8684" s="8"/>
      <c r="E8684" s="8"/>
      <c r="F8684" s="4"/>
      <c r="G8684" s="9"/>
      <c r="H8684" s="18"/>
      <c r="I8684" s="18"/>
      <c r="J8684" s="23" t="str">
        <f>IF(OR(ISBLANK(H8684),ISBLANK((I8684))),"",NETWORKDAYS(H8684,I8684,Setup!$A$2:$A$30))</f>
        <v/>
      </c>
      <c r="K8684" s="4"/>
      <c r="L8684" s="4"/>
      <c r="M8684" s="4"/>
      <c r="N8684" s="4"/>
      <c r="O8684" s="4"/>
      <c r="P8684" s="4"/>
      <c r="Q8684" s="4"/>
      <c r="R8684" s="4"/>
      <c r="S8684" s="4"/>
      <c r="T8684" s="4"/>
      <c r="U8684" s="4"/>
      <c r="V8684" s="4"/>
    </row>
    <row r="8685" spans="1:22">
      <c r="A8685" s="4"/>
      <c r="B8685" s="4"/>
      <c r="C8685" s="18"/>
      <c r="D8685" s="8"/>
      <c r="E8685" s="8"/>
      <c r="F8685" s="4"/>
      <c r="G8685" s="9"/>
      <c r="H8685" s="18"/>
      <c r="I8685" s="18"/>
      <c r="J8685" s="23" t="str">
        <f>IF(OR(ISBLANK(H8685),ISBLANK((I8685))),"",NETWORKDAYS(H8685,I8685,Setup!$A$2:$A$30))</f>
        <v/>
      </c>
      <c r="K8685" s="4"/>
      <c r="L8685" s="4"/>
      <c r="M8685" s="4"/>
      <c r="N8685" s="4"/>
      <c r="O8685" s="4"/>
      <c r="P8685" s="4"/>
      <c r="Q8685" s="4"/>
      <c r="R8685" s="4"/>
      <c r="S8685" s="4"/>
      <c r="T8685" s="4"/>
      <c r="U8685" s="4"/>
      <c r="V8685" s="4"/>
    </row>
    <row r="8686" spans="1:22">
      <c r="A8686" s="4"/>
      <c r="B8686" s="4"/>
      <c r="C8686" s="18"/>
      <c r="D8686" s="8"/>
      <c r="E8686" s="8"/>
      <c r="F8686" s="4"/>
      <c r="G8686" s="9"/>
      <c r="H8686" s="18"/>
      <c r="I8686" s="18"/>
      <c r="J8686" s="23" t="str">
        <f>IF(OR(ISBLANK(H8686),ISBLANK((I8686))),"",NETWORKDAYS(H8686,I8686,Setup!$A$2:$A$30))</f>
        <v/>
      </c>
      <c r="K8686" s="4"/>
      <c r="L8686" s="4"/>
      <c r="M8686" s="4"/>
      <c r="N8686" s="4"/>
      <c r="O8686" s="4"/>
      <c r="P8686" s="4"/>
      <c r="Q8686" s="4"/>
      <c r="R8686" s="4"/>
      <c r="S8686" s="4"/>
      <c r="T8686" s="4"/>
      <c r="U8686" s="4"/>
      <c r="V8686" s="4"/>
    </row>
    <row r="8687" spans="1:22">
      <c r="A8687" s="4"/>
      <c r="B8687" s="4"/>
      <c r="C8687" s="18"/>
      <c r="D8687" s="8"/>
      <c r="E8687" s="8"/>
      <c r="F8687" s="4"/>
      <c r="G8687" s="9"/>
      <c r="H8687" s="18"/>
      <c r="I8687" s="18"/>
      <c r="J8687" s="23" t="str">
        <f>IF(OR(ISBLANK(H8687),ISBLANK((I8687))),"",NETWORKDAYS(H8687,I8687,Setup!$A$2:$A$30))</f>
        <v/>
      </c>
      <c r="K8687" s="4"/>
      <c r="L8687" s="4"/>
      <c r="M8687" s="4"/>
      <c r="N8687" s="4"/>
      <c r="O8687" s="4"/>
      <c r="P8687" s="4"/>
      <c r="Q8687" s="4"/>
      <c r="R8687" s="4"/>
      <c r="S8687" s="4"/>
      <c r="T8687" s="4"/>
      <c r="U8687" s="4"/>
      <c r="V8687" s="4"/>
    </row>
    <row r="8688" spans="1:22">
      <c r="A8688" s="4"/>
      <c r="B8688" s="4"/>
      <c r="C8688" s="18"/>
      <c r="D8688" s="8"/>
      <c r="E8688" s="8"/>
      <c r="F8688" s="4"/>
      <c r="G8688" s="9"/>
      <c r="H8688" s="18"/>
      <c r="I8688" s="18"/>
      <c r="J8688" s="23" t="str">
        <f>IF(OR(ISBLANK(H8688),ISBLANK((I8688))),"",NETWORKDAYS(H8688,I8688,Setup!$A$2:$A$30))</f>
        <v/>
      </c>
      <c r="K8688" s="4"/>
      <c r="L8688" s="4"/>
      <c r="M8688" s="4"/>
      <c r="N8688" s="4"/>
      <c r="O8688" s="4"/>
      <c r="P8688" s="4"/>
      <c r="Q8688" s="4"/>
      <c r="R8688" s="4"/>
      <c r="S8688" s="4"/>
      <c r="T8688" s="4"/>
      <c r="U8688" s="4"/>
      <c r="V8688" s="4"/>
    </row>
    <row r="8689" spans="1:22">
      <c r="A8689" s="4"/>
      <c r="B8689" s="4"/>
      <c r="C8689" s="18"/>
      <c r="D8689" s="8"/>
      <c r="E8689" s="8"/>
      <c r="F8689" s="4"/>
      <c r="G8689" s="9"/>
      <c r="H8689" s="18"/>
      <c r="I8689" s="18"/>
      <c r="J8689" s="23" t="str">
        <f>IF(OR(ISBLANK(H8689),ISBLANK((I8689))),"",NETWORKDAYS(H8689,I8689,Setup!$A$2:$A$30))</f>
        <v/>
      </c>
      <c r="K8689" s="4"/>
      <c r="L8689" s="4"/>
      <c r="M8689" s="4"/>
      <c r="N8689" s="4"/>
      <c r="O8689" s="4"/>
      <c r="P8689" s="4"/>
      <c r="Q8689" s="4"/>
      <c r="R8689" s="4"/>
      <c r="S8689" s="4"/>
      <c r="T8689" s="4"/>
      <c r="U8689" s="4"/>
      <c r="V8689" s="4"/>
    </row>
    <row r="8690" spans="1:22">
      <c r="A8690" s="4"/>
      <c r="B8690" s="4"/>
      <c r="C8690" s="18"/>
      <c r="D8690" s="8"/>
      <c r="E8690" s="8"/>
      <c r="F8690" s="4"/>
      <c r="G8690" s="9"/>
      <c r="H8690" s="18"/>
      <c r="I8690" s="18"/>
      <c r="J8690" s="23" t="str">
        <f>IF(OR(ISBLANK(H8690),ISBLANK((I8690))),"",NETWORKDAYS(H8690,I8690,Setup!$A$2:$A$30))</f>
        <v/>
      </c>
      <c r="K8690" s="4"/>
      <c r="L8690" s="4"/>
      <c r="M8690" s="4"/>
      <c r="N8690" s="4"/>
      <c r="O8690" s="4"/>
      <c r="P8690" s="4"/>
      <c r="Q8690" s="4"/>
      <c r="R8690" s="4"/>
      <c r="S8690" s="4"/>
      <c r="T8690" s="4"/>
      <c r="U8690" s="4"/>
      <c r="V8690" s="4"/>
    </row>
    <row r="8691" spans="1:22">
      <c r="A8691" s="4"/>
      <c r="B8691" s="4"/>
      <c r="C8691" s="18"/>
      <c r="D8691" s="8"/>
      <c r="E8691" s="8"/>
      <c r="F8691" s="4"/>
      <c r="G8691" s="9"/>
      <c r="H8691" s="18"/>
      <c r="I8691" s="18"/>
      <c r="J8691" s="23" t="str">
        <f>IF(OR(ISBLANK(H8691),ISBLANK((I8691))),"",NETWORKDAYS(H8691,I8691,Setup!$A$2:$A$30))</f>
        <v/>
      </c>
      <c r="K8691" s="4"/>
      <c r="L8691" s="4"/>
      <c r="M8691" s="4"/>
      <c r="N8691" s="4"/>
      <c r="O8691" s="4"/>
      <c r="P8691" s="4"/>
      <c r="Q8691" s="4"/>
      <c r="R8691" s="4"/>
      <c r="S8691" s="4"/>
      <c r="T8691" s="4"/>
      <c r="U8691" s="4"/>
      <c r="V8691" s="4"/>
    </row>
    <row r="8692" spans="1:22">
      <c r="A8692" s="4"/>
      <c r="B8692" s="4"/>
      <c r="C8692" s="18"/>
      <c r="D8692" s="8"/>
      <c r="E8692" s="8"/>
      <c r="F8692" s="4"/>
      <c r="G8692" s="9"/>
      <c r="H8692" s="18"/>
      <c r="I8692" s="18"/>
      <c r="J8692" s="23" t="str">
        <f>IF(OR(ISBLANK(H8692),ISBLANK((I8692))),"",NETWORKDAYS(H8692,I8692,Setup!$A$2:$A$30))</f>
        <v/>
      </c>
      <c r="K8692" s="4"/>
      <c r="L8692" s="4"/>
      <c r="M8692" s="4"/>
      <c r="N8692" s="4"/>
      <c r="O8692" s="4"/>
      <c r="P8692" s="4"/>
      <c r="Q8692" s="4"/>
      <c r="R8692" s="4"/>
      <c r="S8692" s="4"/>
      <c r="T8692" s="4"/>
      <c r="U8692" s="4"/>
      <c r="V8692" s="4"/>
    </row>
    <row r="8693" spans="1:22">
      <c r="A8693" s="4"/>
      <c r="B8693" s="4"/>
      <c r="C8693" s="18"/>
      <c r="D8693" s="8"/>
      <c r="E8693" s="8"/>
      <c r="F8693" s="4"/>
      <c r="G8693" s="9"/>
      <c r="H8693" s="18"/>
      <c r="I8693" s="18"/>
      <c r="J8693" s="23" t="str">
        <f>IF(OR(ISBLANK(H8693),ISBLANK((I8693))),"",NETWORKDAYS(H8693,I8693,Setup!$A$2:$A$30))</f>
        <v/>
      </c>
      <c r="K8693" s="4"/>
      <c r="L8693" s="4"/>
      <c r="M8693" s="4"/>
      <c r="N8693" s="4"/>
      <c r="O8693" s="4"/>
      <c r="P8693" s="4"/>
      <c r="Q8693" s="4"/>
      <c r="R8693" s="4"/>
      <c r="S8693" s="4"/>
      <c r="T8693" s="4"/>
      <c r="U8693" s="4"/>
      <c r="V8693" s="4"/>
    </row>
    <row r="8694" spans="1:22">
      <c r="A8694" s="4"/>
      <c r="B8694" s="4"/>
      <c r="C8694" s="18"/>
      <c r="D8694" s="8"/>
      <c r="E8694" s="8"/>
      <c r="F8694" s="4"/>
      <c r="G8694" s="9"/>
      <c r="H8694" s="18"/>
      <c r="I8694" s="18"/>
      <c r="J8694" s="23" t="str">
        <f>IF(OR(ISBLANK(H8694),ISBLANK((I8694))),"",NETWORKDAYS(H8694,I8694,Setup!$A$2:$A$30))</f>
        <v/>
      </c>
      <c r="K8694" s="4"/>
      <c r="L8694" s="4"/>
      <c r="M8694" s="4"/>
      <c r="N8694" s="4"/>
      <c r="O8694" s="4"/>
      <c r="P8694" s="4"/>
      <c r="Q8694" s="4"/>
      <c r="R8694" s="4"/>
      <c r="S8694" s="4"/>
      <c r="T8694" s="4"/>
      <c r="U8694" s="4"/>
      <c r="V8694" s="4"/>
    </row>
    <row r="8695" spans="1:22">
      <c r="A8695" s="4"/>
      <c r="B8695" s="4"/>
      <c r="C8695" s="18"/>
      <c r="D8695" s="8"/>
      <c r="E8695" s="8"/>
      <c r="F8695" s="4"/>
      <c r="G8695" s="9"/>
      <c r="H8695" s="18"/>
      <c r="I8695" s="18"/>
      <c r="J8695" s="23" t="str">
        <f>IF(OR(ISBLANK(H8695),ISBLANK((I8695))),"",NETWORKDAYS(H8695,I8695,Setup!$A$2:$A$30))</f>
        <v/>
      </c>
      <c r="K8695" s="4"/>
      <c r="L8695" s="4"/>
      <c r="M8695" s="4"/>
      <c r="N8695" s="4"/>
      <c r="O8695" s="4"/>
      <c r="P8695" s="4"/>
      <c r="Q8695" s="4"/>
      <c r="R8695" s="4"/>
      <c r="S8695" s="4"/>
      <c r="T8695" s="4"/>
      <c r="U8695" s="4"/>
      <c r="V8695" s="4"/>
    </row>
    <row r="8696" spans="1:22">
      <c r="A8696" s="4"/>
      <c r="B8696" s="4"/>
      <c r="C8696" s="18"/>
      <c r="D8696" s="8"/>
      <c r="E8696" s="8"/>
      <c r="F8696" s="4"/>
      <c r="G8696" s="9"/>
      <c r="H8696" s="18"/>
      <c r="I8696" s="18"/>
      <c r="J8696" s="23" t="str">
        <f>IF(OR(ISBLANK(H8696),ISBLANK((I8696))),"",NETWORKDAYS(H8696,I8696,Setup!$A$2:$A$30))</f>
        <v/>
      </c>
      <c r="K8696" s="4"/>
      <c r="L8696" s="4"/>
      <c r="M8696" s="4"/>
      <c r="N8696" s="4"/>
      <c r="O8696" s="4"/>
      <c r="P8696" s="4"/>
      <c r="Q8696" s="4"/>
      <c r="R8696" s="4"/>
      <c r="S8696" s="4"/>
      <c r="T8696" s="4"/>
      <c r="U8696" s="4"/>
      <c r="V8696" s="4"/>
    </row>
    <row r="8697" spans="1:22">
      <c r="A8697" s="4"/>
      <c r="B8697" s="4"/>
      <c r="C8697" s="18"/>
      <c r="D8697" s="8"/>
      <c r="E8697" s="8"/>
      <c r="F8697" s="4"/>
      <c r="G8697" s="9"/>
      <c r="H8697" s="18"/>
      <c r="I8697" s="18"/>
      <c r="J8697" s="23" t="str">
        <f>IF(OR(ISBLANK(H8697),ISBLANK((I8697))),"",NETWORKDAYS(H8697,I8697,Setup!$A$2:$A$30))</f>
        <v/>
      </c>
      <c r="K8697" s="4"/>
      <c r="L8697" s="4"/>
      <c r="M8697" s="4"/>
      <c r="N8697" s="4"/>
      <c r="O8697" s="4"/>
      <c r="P8697" s="4"/>
      <c r="Q8697" s="4"/>
      <c r="R8697" s="4"/>
      <c r="S8697" s="4"/>
      <c r="T8697" s="4"/>
      <c r="U8697" s="4"/>
      <c r="V8697" s="4"/>
    </row>
    <row r="8698" spans="1:22">
      <c r="A8698" s="4"/>
      <c r="B8698" s="4"/>
      <c r="C8698" s="18"/>
      <c r="D8698" s="8"/>
      <c r="E8698" s="8"/>
      <c r="F8698" s="4"/>
      <c r="G8698" s="9"/>
      <c r="H8698" s="18"/>
      <c r="I8698" s="18"/>
      <c r="J8698" s="23" t="str">
        <f>IF(OR(ISBLANK(H8698),ISBLANK((I8698))),"",NETWORKDAYS(H8698,I8698,Setup!$A$2:$A$30))</f>
        <v/>
      </c>
      <c r="K8698" s="4"/>
      <c r="L8698" s="4"/>
      <c r="M8698" s="4"/>
      <c r="N8698" s="4"/>
      <c r="O8698" s="4"/>
      <c r="P8698" s="4"/>
      <c r="Q8698" s="4"/>
      <c r="R8698" s="4"/>
      <c r="S8698" s="4"/>
      <c r="T8698" s="4"/>
      <c r="U8698" s="4"/>
      <c r="V8698" s="4"/>
    </row>
    <row r="8699" spans="1:22">
      <c r="A8699" s="4"/>
      <c r="B8699" s="4"/>
      <c r="C8699" s="18"/>
      <c r="D8699" s="8"/>
      <c r="E8699" s="8"/>
      <c r="F8699" s="4"/>
      <c r="G8699" s="9"/>
      <c r="H8699" s="18"/>
      <c r="I8699" s="18"/>
      <c r="J8699" s="23" t="str">
        <f>IF(OR(ISBLANK(H8699),ISBLANK((I8699))),"",NETWORKDAYS(H8699,I8699,Setup!$A$2:$A$30))</f>
        <v/>
      </c>
      <c r="K8699" s="4"/>
      <c r="L8699" s="4"/>
      <c r="M8699" s="4"/>
      <c r="N8699" s="4"/>
      <c r="O8699" s="4"/>
      <c r="P8699" s="4"/>
      <c r="Q8699" s="4"/>
      <c r="R8699" s="4"/>
      <c r="S8699" s="4"/>
      <c r="T8699" s="4"/>
      <c r="U8699" s="4"/>
      <c r="V8699" s="4"/>
    </row>
    <row r="8700" spans="1:22">
      <c r="A8700" s="4"/>
      <c r="B8700" s="4"/>
      <c r="C8700" s="18"/>
      <c r="D8700" s="8"/>
      <c r="E8700" s="8"/>
      <c r="F8700" s="4"/>
      <c r="G8700" s="9"/>
      <c r="H8700" s="18"/>
      <c r="I8700" s="18"/>
      <c r="J8700" s="23" t="str">
        <f>IF(OR(ISBLANK(H8700),ISBLANK((I8700))),"",NETWORKDAYS(H8700,I8700,Setup!$A$2:$A$30))</f>
        <v/>
      </c>
      <c r="K8700" s="4"/>
      <c r="L8700" s="4"/>
      <c r="M8700" s="4"/>
      <c r="N8700" s="4"/>
      <c r="O8700" s="4"/>
      <c r="P8700" s="4"/>
      <c r="Q8700" s="4"/>
      <c r="R8700" s="4"/>
      <c r="S8700" s="4"/>
      <c r="T8700" s="4"/>
      <c r="U8700" s="4"/>
      <c r="V8700" s="4"/>
    </row>
    <row r="8701" spans="1:22">
      <c r="A8701" s="4"/>
      <c r="B8701" s="4"/>
      <c r="C8701" s="18"/>
      <c r="D8701" s="8"/>
      <c r="E8701" s="8"/>
      <c r="F8701" s="4"/>
      <c r="G8701" s="9"/>
      <c r="H8701" s="18"/>
      <c r="I8701" s="18"/>
      <c r="J8701" s="23" t="str">
        <f>IF(OR(ISBLANK(H8701),ISBLANK((I8701))),"",NETWORKDAYS(H8701,I8701,Setup!$A$2:$A$30))</f>
        <v/>
      </c>
      <c r="K8701" s="4"/>
      <c r="L8701" s="4"/>
      <c r="M8701" s="4"/>
      <c r="N8701" s="4"/>
      <c r="O8701" s="4"/>
      <c r="P8701" s="4"/>
      <c r="Q8701" s="4"/>
      <c r="R8701" s="4"/>
      <c r="S8701" s="4"/>
      <c r="T8701" s="4"/>
      <c r="U8701" s="4"/>
      <c r="V8701" s="4"/>
    </row>
    <row r="8702" spans="1:22">
      <c r="A8702" s="4"/>
      <c r="B8702" s="4"/>
      <c r="C8702" s="18"/>
      <c r="D8702" s="8"/>
      <c r="E8702" s="8"/>
      <c r="F8702" s="4"/>
      <c r="G8702" s="9"/>
      <c r="H8702" s="18"/>
      <c r="I8702" s="18"/>
      <c r="J8702" s="23" t="str">
        <f>IF(OR(ISBLANK(H8702),ISBLANK((I8702))),"",NETWORKDAYS(H8702,I8702,Setup!$A$2:$A$30))</f>
        <v/>
      </c>
      <c r="K8702" s="4"/>
      <c r="L8702" s="4"/>
      <c r="M8702" s="4"/>
      <c r="N8702" s="4"/>
      <c r="O8702" s="4"/>
      <c r="P8702" s="4"/>
      <c r="Q8702" s="4"/>
      <c r="R8702" s="4"/>
      <c r="S8702" s="4"/>
      <c r="T8702" s="4"/>
      <c r="U8702" s="4"/>
      <c r="V8702" s="4"/>
    </row>
    <row r="8703" spans="1:22">
      <c r="A8703" s="4"/>
      <c r="B8703" s="4"/>
      <c r="C8703" s="18"/>
      <c r="D8703" s="8"/>
      <c r="E8703" s="8"/>
      <c r="F8703" s="4"/>
      <c r="G8703" s="9"/>
      <c r="H8703" s="18"/>
      <c r="I8703" s="18"/>
      <c r="J8703" s="23" t="str">
        <f>IF(OR(ISBLANK(H8703),ISBLANK((I8703))),"",NETWORKDAYS(H8703,I8703,Setup!$A$2:$A$30))</f>
        <v/>
      </c>
      <c r="K8703" s="4"/>
      <c r="L8703" s="4"/>
      <c r="M8703" s="4"/>
      <c r="N8703" s="4"/>
      <c r="O8703" s="4"/>
      <c r="P8703" s="4"/>
      <c r="Q8703" s="4"/>
      <c r="R8703" s="4"/>
      <c r="S8703" s="4"/>
      <c r="T8703" s="4"/>
      <c r="U8703" s="4"/>
      <c r="V8703" s="4"/>
    </row>
    <row r="8704" spans="1:22">
      <c r="A8704" s="4"/>
      <c r="B8704" s="4"/>
      <c r="C8704" s="18"/>
      <c r="D8704" s="8"/>
      <c r="E8704" s="8"/>
      <c r="F8704" s="4"/>
      <c r="G8704" s="9"/>
      <c r="H8704" s="18"/>
      <c r="I8704" s="18"/>
      <c r="J8704" s="23" t="str">
        <f>IF(OR(ISBLANK(H8704),ISBLANK((I8704))),"",NETWORKDAYS(H8704,I8704,Setup!$A$2:$A$30))</f>
        <v/>
      </c>
      <c r="K8704" s="4"/>
      <c r="L8704" s="4"/>
      <c r="M8704" s="4"/>
      <c r="N8704" s="4"/>
      <c r="O8704" s="4"/>
      <c r="P8704" s="4"/>
      <c r="Q8704" s="4"/>
      <c r="R8704" s="4"/>
      <c r="S8704" s="4"/>
      <c r="T8704" s="4"/>
      <c r="U8704" s="4"/>
      <c r="V8704" s="4"/>
    </row>
    <row r="8705" spans="1:22">
      <c r="A8705" s="4"/>
      <c r="B8705" s="4"/>
      <c r="C8705" s="18"/>
      <c r="D8705" s="8"/>
      <c r="E8705" s="8"/>
      <c r="F8705" s="4"/>
      <c r="G8705" s="9"/>
      <c r="H8705" s="18"/>
      <c r="I8705" s="18"/>
      <c r="J8705" s="23" t="str">
        <f>IF(OR(ISBLANK(H8705),ISBLANK((I8705))),"",NETWORKDAYS(H8705,I8705,Setup!$A$2:$A$30))</f>
        <v/>
      </c>
      <c r="K8705" s="4"/>
      <c r="L8705" s="4"/>
      <c r="M8705" s="4"/>
      <c r="N8705" s="4"/>
      <c r="O8705" s="4"/>
      <c r="P8705" s="4"/>
      <c r="Q8705" s="4"/>
      <c r="R8705" s="4"/>
      <c r="S8705" s="4"/>
      <c r="T8705" s="4"/>
      <c r="U8705" s="4"/>
      <c r="V8705" s="4"/>
    </row>
    <row r="8706" spans="1:22">
      <c r="A8706" s="4"/>
      <c r="B8706" s="4"/>
      <c r="C8706" s="18"/>
      <c r="D8706" s="8"/>
      <c r="E8706" s="8"/>
      <c r="F8706" s="4"/>
      <c r="G8706" s="9"/>
      <c r="H8706" s="18"/>
      <c r="I8706" s="18"/>
      <c r="J8706" s="23" t="str">
        <f>IF(OR(ISBLANK(H8706),ISBLANK((I8706))),"",NETWORKDAYS(H8706,I8706,Setup!$A$2:$A$30))</f>
        <v/>
      </c>
      <c r="K8706" s="4"/>
      <c r="L8706" s="4"/>
      <c r="M8706" s="4"/>
      <c r="N8706" s="4"/>
      <c r="O8706" s="4"/>
      <c r="P8706" s="4"/>
      <c r="Q8706" s="4"/>
      <c r="R8706" s="4"/>
      <c r="S8706" s="4"/>
      <c r="T8706" s="4"/>
      <c r="U8706" s="4"/>
      <c r="V8706" s="4"/>
    </row>
    <row r="8707" spans="1:22">
      <c r="A8707" s="4"/>
      <c r="B8707" s="4"/>
      <c r="C8707" s="18"/>
      <c r="D8707" s="8"/>
      <c r="E8707" s="8"/>
      <c r="F8707" s="4"/>
      <c r="G8707" s="9"/>
      <c r="H8707" s="18"/>
      <c r="I8707" s="18"/>
      <c r="J8707" s="23" t="str">
        <f>IF(OR(ISBLANK(H8707),ISBLANK((I8707))),"",NETWORKDAYS(H8707,I8707,Setup!$A$2:$A$30))</f>
        <v/>
      </c>
      <c r="K8707" s="4"/>
      <c r="L8707" s="4"/>
      <c r="M8707" s="4"/>
      <c r="N8707" s="4"/>
      <c r="O8707" s="4"/>
      <c r="P8707" s="4"/>
      <c r="Q8707" s="4"/>
      <c r="R8707" s="4"/>
      <c r="S8707" s="4"/>
      <c r="T8707" s="4"/>
      <c r="U8707" s="4"/>
      <c r="V8707" s="4"/>
    </row>
    <row r="8708" spans="1:22">
      <c r="A8708" s="4"/>
      <c r="B8708" s="4"/>
      <c r="C8708" s="18"/>
      <c r="D8708" s="8"/>
      <c r="E8708" s="8"/>
      <c r="F8708" s="4"/>
      <c r="G8708" s="9"/>
      <c r="H8708" s="18"/>
      <c r="I8708" s="18"/>
      <c r="J8708" s="23" t="str">
        <f>IF(OR(ISBLANK(H8708),ISBLANK((I8708))),"",NETWORKDAYS(H8708,I8708,Setup!$A$2:$A$30))</f>
        <v/>
      </c>
      <c r="K8708" s="4"/>
      <c r="L8708" s="4"/>
      <c r="M8708" s="4"/>
      <c r="N8708" s="4"/>
      <c r="O8708" s="4"/>
      <c r="P8708" s="4"/>
      <c r="Q8708" s="4"/>
      <c r="R8708" s="4"/>
      <c r="S8708" s="4"/>
      <c r="T8708" s="4"/>
      <c r="U8708" s="4"/>
      <c r="V8708" s="4"/>
    </row>
    <row r="8709" spans="1:22">
      <c r="A8709" s="4"/>
      <c r="B8709" s="4"/>
      <c r="C8709" s="18"/>
      <c r="D8709" s="8"/>
      <c r="E8709" s="8"/>
      <c r="F8709" s="4"/>
      <c r="G8709" s="9"/>
      <c r="H8709" s="18"/>
      <c r="I8709" s="18"/>
      <c r="J8709" s="23" t="str">
        <f>IF(OR(ISBLANK(H8709),ISBLANK((I8709))),"",NETWORKDAYS(H8709,I8709,Setup!$A$2:$A$30))</f>
        <v/>
      </c>
      <c r="K8709" s="4"/>
      <c r="L8709" s="4"/>
      <c r="M8709" s="4"/>
      <c r="N8709" s="4"/>
      <c r="O8709" s="4"/>
      <c r="P8709" s="4"/>
      <c r="Q8709" s="4"/>
      <c r="R8709" s="4"/>
      <c r="S8709" s="4"/>
      <c r="T8709" s="4"/>
      <c r="U8709" s="4"/>
      <c r="V8709" s="4"/>
    </row>
    <row r="8710" spans="1:22">
      <c r="A8710" s="4"/>
      <c r="B8710" s="4"/>
      <c r="C8710" s="18"/>
      <c r="D8710" s="8"/>
      <c r="E8710" s="8"/>
      <c r="F8710" s="4"/>
      <c r="G8710" s="9"/>
      <c r="H8710" s="18"/>
      <c r="I8710" s="18"/>
      <c r="J8710" s="23" t="str">
        <f>IF(OR(ISBLANK(H8710),ISBLANK((I8710))),"",NETWORKDAYS(H8710,I8710,Setup!$A$2:$A$30))</f>
        <v/>
      </c>
      <c r="K8710" s="4"/>
      <c r="L8710" s="4"/>
      <c r="M8710" s="4"/>
      <c r="N8710" s="4"/>
      <c r="O8710" s="4"/>
      <c r="P8710" s="4"/>
      <c r="Q8710" s="4"/>
      <c r="R8710" s="4"/>
      <c r="S8710" s="4"/>
      <c r="T8710" s="4"/>
      <c r="U8710" s="4"/>
      <c r="V8710" s="4"/>
    </row>
    <row r="8711" spans="1:22">
      <c r="A8711" s="4"/>
      <c r="B8711" s="4"/>
      <c r="C8711" s="18"/>
      <c r="D8711" s="8"/>
      <c r="E8711" s="8"/>
      <c r="F8711" s="4"/>
      <c r="G8711" s="9"/>
      <c r="H8711" s="18"/>
      <c r="I8711" s="18"/>
      <c r="J8711" s="23" t="str">
        <f>IF(OR(ISBLANK(H8711),ISBLANK((I8711))),"",NETWORKDAYS(H8711,I8711,Setup!$A$2:$A$30))</f>
        <v/>
      </c>
      <c r="K8711" s="4"/>
      <c r="L8711" s="4"/>
      <c r="M8711" s="4"/>
      <c r="N8711" s="4"/>
      <c r="O8711" s="4"/>
      <c r="P8711" s="4"/>
      <c r="Q8711" s="4"/>
      <c r="R8711" s="4"/>
      <c r="S8711" s="4"/>
      <c r="T8711" s="4"/>
      <c r="U8711" s="4"/>
      <c r="V8711" s="4"/>
    </row>
    <row r="8712" spans="1:22">
      <c r="A8712" s="4"/>
      <c r="B8712" s="4"/>
      <c r="C8712" s="18"/>
      <c r="D8712" s="8"/>
      <c r="E8712" s="8"/>
      <c r="F8712" s="4"/>
      <c r="G8712" s="9"/>
      <c r="H8712" s="18"/>
      <c r="I8712" s="18"/>
      <c r="J8712" s="23" t="str">
        <f>IF(OR(ISBLANK(H8712),ISBLANK((I8712))),"",NETWORKDAYS(H8712,I8712,Setup!$A$2:$A$30))</f>
        <v/>
      </c>
      <c r="K8712" s="4"/>
      <c r="L8712" s="4"/>
      <c r="M8712" s="4"/>
      <c r="N8712" s="4"/>
      <c r="O8712" s="4"/>
      <c r="P8712" s="4"/>
      <c r="Q8712" s="4"/>
      <c r="R8712" s="4"/>
      <c r="S8712" s="4"/>
      <c r="T8712" s="4"/>
      <c r="U8712" s="4"/>
      <c r="V8712" s="4"/>
    </row>
    <row r="8713" spans="1:22">
      <c r="A8713" s="4"/>
      <c r="B8713" s="4"/>
      <c r="C8713" s="18"/>
      <c r="D8713" s="8"/>
      <c r="E8713" s="8"/>
      <c r="F8713" s="4"/>
      <c r="G8713" s="9"/>
      <c r="H8713" s="18"/>
      <c r="I8713" s="18"/>
      <c r="J8713" s="23" t="str">
        <f>IF(OR(ISBLANK(H8713),ISBLANK((I8713))),"",NETWORKDAYS(H8713,I8713,Setup!$A$2:$A$30))</f>
        <v/>
      </c>
      <c r="K8713" s="4"/>
      <c r="L8713" s="4"/>
      <c r="M8713" s="4"/>
      <c r="N8713" s="4"/>
      <c r="O8713" s="4"/>
      <c r="P8713" s="4"/>
      <c r="Q8713" s="4"/>
      <c r="R8713" s="4"/>
      <c r="S8713" s="4"/>
      <c r="T8713" s="4"/>
      <c r="U8713" s="4"/>
      <c r="V8713" s="4"/>
    </row>
    <row r="8714" spans="1:22">
      <c r="A8714" s="4"/>
      <c r="B8714" s="4"/>
      <c r="C8714" s="18"/>
      <c r="D8714" s="8"/>
      <c r="E8714" s="8"/>
      <c r="F8714" s="4"/>
      <c r="G8714" s="9"/>
      <c r="H8714" s="18"/>
      <c r="I8714" s="18"/>
      <c r="J8714" s="23" t="str">
        <f>IF(OR(ISBLANK(H8714),ISBLANK((I8714))),"",NETWORKDAYS(H8714,I8714,Setup!$A$2:$A$30))</f>
        <v/>
      </c>
      <c r="K8714" s="4"/>
      <c r="L8714" s="4"/>
      <c r="M8714" s="4"/>
      <c r="N8714" s="4"/>
      <c r="O8714" s="4"/>
      <c r="P8714" s="4"/>
      <c r="Q8714" s="4"/>
      <c r="R8714" s="4"/>
      <c r="S8714" s="4"/>
      <c r="T8714" s="4"/>
      <c r="U8714" s="4"/>
      <c r="V8714" s="4"/>
    </row>
    <row r="8715" spans="1:22">
      <c r="A8715" s="4"/>
      <c r="B8715" s="4"/>
      <c r="C8715" s="18"/>
      <c r="D8715" s="8"/>
      <c r="E8715" s="8"/>
      <c r="F8715" s="4"/>
      <c r="G8715" s="9"/>
      <c r="H8715" s="18"/>
      <c r="I8715" s="18"/>
      <c r="J8715" s="23" t="str">
        <f>IF(OR(ISBLANK(H8715),ISBLANK((I8715))),"",NETWORKDAYS(H8715,I8715,Setup!$A$2:$A$30))</f>
        <v/>
      </c>
      <c r="K8715" s="4"/>
      <c r="L8715" s="4"/>
      <c r="M8715" s="4"/>
      <c r="N8715" s="4"/>
      <c r="O8715" s="4"/>
      <c r="P8715" s="4"/>
      <c r="Q8715" s="4"/>
      <c r="R8715" s="4"/>
      <c r="S8715" s="4"/>
      <c r="T8715" s="4"/>
      <c r="U8715" s="4"/>
      <c r="V8715" s="4"/>
    </row>
    <row r="8716" spans="1:22">
      <c r="A8716" s="4"/>
      <c r="B8716" s="4"/>
      <c r="C8716" s="18"/>
      <c r="D8716" s="8"/>
      <c r="E8716" s="8"/>
      <c r="F8716" s="4"/>
      <c r="G8716" s="9"/>
      <c r="H8716" s="18"/>
      <c r="I8716" s="18"/>
      <c r="J8716" s="23" t="str">
        <f>IF(OR(ISBLANK(H8716),ISBLANK((I8716))),"",NETWORKDAYS(H8716,I8716,Setup!$A$2:$A$30))</f>
        <v/>
      </c>
      <c r="K8716" s="4"/>
      <c r="L8716" s="4"/>
      <c r="M8716" s="4"/>
      <c r="N8716" s="4"/>
      <c r="O8716" s="4"/>
      <c r="P8716" s="4"/>
      <c r="Q8716" s="4"/>
      <c r="R8716" s="4"/>
      <c r="S8716" s="4"/>
      <c r="T8716" s="4"/>
      <c r="U8716" s="4"/>
      <c r="V8716" s="4"/>
    </row>
    <row r="8717" spans="1:22">
      <c r="A8717" s="4"/>
      <c r="B8717" s="4"/>
      <c r="C8717" s="18"/>
      <c r="D8717" s="8"/>
      <c r="E8717" s="8"/>
      <c r="F8717" s="4"/>
      <c r="G8717" s="9"/>
      <c r="H8717" s="18"/>
      <c r="I8717" s="18"/>
      <c r="J8717" s="23" t="str">
        <f>IF(OR(ISBLANK(H8717),ISBLANK((I8717))),"",NETWORKDAYS(H8717,I8717,Setup!$A$2:$A$30))</f>
        <v/>
      </c>
      <c r="K8717" s="4"/>
      <c r="L8717" s="4"/>
      <c r="M8717" s="4"/>
      <c r="N8717" s="4"/>
      <c r="O8717" s="4"/>
      <c r="P8717" s="4"/>
      <c r="Q8717" s="4"/>
      <c r="R8717" s="4"/>
      <c r="S8717" s="4"/>
      <c r="T8717" s="4"/>
      <c r="U8717" s="4"/>
      <c r="V8717" s="4"/>
    </row>
    <row r="8718" spans="1:22">
      <c r="A8718" s="4"/>
      <c r="B8718" s="4"/>
      <c r="C8718" s="18"/>
      <c r="D8718" s="8"/>
      <c r="E8718" s="8"/>
      <c r="F8718" s="4"/>
      <c r="G8718" s="9"/>
      <c r="H8718" s="18"/>
      <c r="I8718" s="18"/>
      <c r="J8718" s="23" t="str">
        <f>IF(OR(ISBLANK(H8718),ISBLANK((I8718))),"",NETWORKDAYS(H8718,I8718,Setup!$A$2:$A$30))</f>
        <v/>
      </c>
      <c r="K8718" s="4"/>
      <c r="L8718" s="4"/>
      <c r="M8718" s="4"/>
      <c r="N8718" s="4"/>
      <c r="O8718" s="4"/>
      <c r="P8718" s="4"/>
      <c r="Q8718" s="4"/>
      <c r="R8718" s="4"/>
      <c r="S8718" s="4"/>
      <c r="T8718" s="4"/>
      <c r="U8718" s="4"/>
      <c r="V8718" s="4"/>
    </row>
    <row r="8719" spans="1:22">
      <c r="A8719" s="4"/>
      <c r="B8719" s="4"/>
      <c r="C8719" s="18"/>
      <c r="D8719" s="8"/>
      <c r="E8719" s="8"/>
      <c r="F8719" s="4"/>
      <c r="G8719" s="9"/>
      <c r="H8719" s="18"/>
      <c r="I8719" s="18"/>
      <c r="J8719" s="23" t="str">
        <f>IF(OR(ISBLANK(H8719),ISBLANK((I8719))),"",NETWORKDAYS(H8719,I8719,Setup!$A$2:$A$30))</f>
        <v/>
      </c>
      <c r="K8719" s="4"/>
      <c r="L8719" s="4"/>
      <c r="M8719" s="4"/>
      <c r="N8719" s="4"/>
      <c r="O8719" s="4"/>
      <c r="P8719" s="4"/>
      <c r="Q8719" s="4"/>
      <c r="R8719" s="4"/>
      <c r="S8719" s="4"/>
      <c r="T8719" s="4"/>
      <c r="U8719" s="4"/>
      <c r="V8719" s="4"/>
    </row>
    <row r="8720" spans="1:22">
      <c r="A8720" s="4"/>
      <c r="B8720" s="4"/>
      <c r="C8720" s="18"/>
      <c r="D8720" s="8"/>
      <c r="E8720" s="8"/>
      <c r="F8720" s="4"/>
      <c r="G8720" s="9"/>
      <c r="H8720" s="18"/>
      <c r="I8720" s="18"/>
      <c r="J8720" s="23" t="str">
        <f>IF(OR(ISBLANK(H8720),ISBLANK((I8720))),"",NETWORKDAYS(H8720,I8720,Setup!$A$2:$A$30))</f>
        <v/>
      </c>
      <c r="K8720" s="4"/>
      <c r="L8720" s="4"/>
      <c r="M8720" s="4"/>
      <c r="N8720" s="4"/>
      <c r="O8720" s="4"/>
      <c r="P8720" s="4"/>
      <c r="Q8720" s="4"/>
      <c r="R8720" s="4"/>
      <c r="S8720" s="4"/>
      <c r="T8720" s="4"/>
      <c r="U8720" s="4"/>
      <c r="V8720" s="4"/>
    </row>
    <row r="8721" spans="1:22">
      <c r="A8721" s="4"/>
      <c r="B8721" s="4"/>
      <c r="C8721" s="18"/>
      <c r="D8721" s="8"/>
      <c r="E8721" s="8"/>
      <c r="F8721" s="4"/>
      <c r="G8721" s="9"/>
      <c r="H8721" s="18"/>
      <c r="I8721" s="18"/>
      <c r="J8721" s="23" t="str">
        <f>IF(OR(ISBLANK(H8721),ISBLANK((I8721))),"",NETWORKDAYS(H8721,I8721,Setup!$A$2:$A$30))</f>
        <v/>
      </c>
      <c r="K8721" s="4"/>
      <c r="L8721" s="4"/>
      <c r="M8721" s="4"/>
      <c r="N8721" s="4"/>
      <c r="O8721" s="4"/>
      <c r="P8721" s="4"/>
      <c r="Q8721" s="4"/>
      <c r="R8721" s="4"/>
      <c r="S8721" s="4"/>
      <c r="T8721" s="4"/>
      <c r="U8721" s="4"/>
      <c r="V8721" s="4"/>
    </row>
    <row r="8722" spans="1:22">
      <c r="A8722" s="4"/>
      <c r="B8722" s="4"/>
      <c r="C8722" s="18"/>
      <c r="D8722" s="8"/>
      <c r="E8722" s="8"/>
      <c r="F8722" s="4"/>
      <c r="G8722" s="9"/>
      <c r="H8722" s="18"/>
      <c r="I8722" s="18"/>
      <c r="J8722" s="23" t="str">
        <f>IF(OR(ISBLANK(H8722),ISBLANK((I8722))),"",NETWORKDAYS(H8722,I8722,Setup!$A$2:$A$30))</f>
        <v/>
      </c>
      <c r="K8722" s="4"/>
      <c r="L8722" s="4"/>
      <c r="M8722" s="4"/>
      <c r="N8722" s="4"/>
      <c r="O8722" s="4"/>
      <c r="P8722" s="4"/>
      <c r="Q8722" s="4"/>
      <c r="R8722" s="4"/>
      <c r="S8722" s="4"/>
      <c r="T8722" s="4"/>
      <c r="U8722" s="4"/>
      <c r="V8722" s="4"/>
    </row>
    <row r="8723" spans="1:22">
      <c r="A8723" s="4"/>
      <c r="B8723" s="4"/>
      <c r="C8723" s="18"/>
      <c r="D8723" s="8"/>
      <c r="E8723" s="8"/>
      <c r="F8723" s="4"/>
      <c r="G8723" s="9"/>
      <c r="H8723" s="18"/>
      <c r="I8723" s="18"/>
      <c r="J8723" s="23" t="str">
        <f>IF(OR(ISBLANK(H8723),ISBLANK((I8723))),"",NETWORKDAYS(H8723,I8723,Setup!$A$2:$A$30))</f>
        <v/>
      </c>
      <c r="K8723" s="4"/>
      <c r="L8723" s="4"/>
      <c r="M8723" s="4"/>
      <c r="N8723" s="4"/>
      <c r="O8723" s="4"/>
      <c r="P8723" s="4"/>
      <c r="Q8723" s="4"/>
      <c r="R8723" s="4"/>
      <c r="S8723" s="4"/>
      <c r="T8723" s="4"/>
      <c r="U8723" s="4"/>
      <c r="V8723" s="4"/>
    </row>
    <row r="8724" spans="1:22">
      <c r="A8724" s="4"/>
      <c r="B8724" s="4"/>
      <c r="C8724" s="18"/>
      <c r="D8724" s="8"/>
      <c r="E8724" s="8"/>
      <c r="F8724" s="4"/>
      <c r="G8724" s="9"/>
      <c r="H8724" s="18"/>
      <c r="I8724" s="18"/>
      <c r="J8724" s="23" t="str">
        <f>IF(OR(ISBLANK(H8724),ISBLANK((I8724))),"",NETWORKDAYS(H8724,I8724,Setup!$A$2:$A$30))</f>
        <v/>
      </c>
      <c r="K8724" s="4"/>
      <c r="L8724" s="4"/>
      <c r="M8724" s="4"/>
      <c r="N8724" s="4"/>
      <c r="O8724" s="4"/>
      <c r="P8724" s="4"/>
      <c r="Q8724" s="4"/>
      <c r="R8724" s="4"/>
      <c r="S8724" s="4"/>
      <c r="T8724" s="4"/>
      <c r="U8724" s="4"/>
      <c r="V8724" s="4"/>
    </row>
    <row r="8725" spans="1:22">
      <c r="A8725" s="4"/>
      <c r="B8725" s="4"/>
      <c r="C8725" s="18"/>
      <c r="D8725" s="8"/>
      <c r="E8725" s="8"/>
      <c r="F8725" s="4"/>
      <c r="G8725" s="9"/>
      <c r="H8725" s="18"/>
      <c r="I8725" s="18"/>
      <c r="J8725" s="23" t="str">
        <f>IF(OR(ISBLANK(H8725),ISBLANK((I8725))),"",NETWORKDAYS(H8725,I8725,Setup!$A$2:$A$30))</f>
        <v/>
      </c>
      <c r="K8725" s="4"/>
      <c r="L8725" s="4"/>
      <c r="M8725" s="4"/>
      <c r="N8725" s="4"/>
      <c r="O8725" s="4"/>
      <c r="P8725" s="4"/>
      <c r="Q8725" s="4"/>
      <c r="R8725" s="4"/>
      <c r="S8725" s="4"/>
      <c r="T8725" s="4"/>
      <c r="U8725" s="4"/>
      <c r="V8725" s="4"/>
    </row>
    <row r="8726" spans="1:22">
      <c r="A8726" s="4"/>
      <c r="B8726" s="4"/>
      <c r="C8726" s="18"/>
      <c r="D8726" s="8"/>
      <c r="E8726" s="8"/>
      <c r="F8726" s="4"/>
      <c r="G8726" s="9"/>
      <c r="H8726" s="18"/>
      <c r="I8726" s="18"/>
      <c r="J8726" s="23" t="str">
        <f>IF(OR(ISBLANK(H8726),ISBLANK((I8726))),"",NETWORKDAYS(H8726,I8726,Setup!$A$2:$A$30))</f>
        <v/>
      </c>
      <c r="K8726" s="4"/>
      <c r="L8726" s="4"/>
      <c r="M8726" s="4"/>
      <c r="N8726" s="4"/>
      <c r="O8726" s="4"/>
      <c r="P8726" s="4"/>
      <c r="Q8726" s="4"/>
      <c r="R8726" s="4"/>
      <c r="S8726" s="4"/>
      <c r="T8726" s="4"/>
      <c r="U8726" s="4"/>
      <c r="V8726" s="4"/>
    </row>
    <row r="8727" spans="1:22">
      <c r="A8727" s="4"/>
      <c r="B8727" s="4"/>
      <c r="C8727" s="18"/>
      <c r="D8727" s="8"/>
      <c r="E8727" s="8"/>
      <c r="F8727" s="4"/>
      <c r="G8727" s="9"/>
      <c r="H8727" s="18"/>
      <c r="I8727" s="18"/>
      <c r="J8727" s="23" t="str">
        <f>IF(OR(ISBLANK(H8727),ISBLANK((I8727))),"",NETWORKDAYS(H8727,I8727,Setup!$A$2:$A$30))</f>
        <v/>
      </c>
      <c r="K8727" s="4"/>
      <c r="L8727" s="4"/>
      <c r="M8727" s="4"/>
      <c r="N8727" s="4"/>
      <c r="O8727" s="4"/>
      <c r="P8727" s="4"/>
      <c r="Q8727" s="4"/>
      <c r="R8727" s="4"/>
      <c r="S8727" s="4"/>
      <c r="T8727" s="4"/>
      <c r="U8727" s="4"/>
      <c r="V8727" s="4"/>
    </row>
    <row r="8728" spans="1:22">
      <c r="A8728" s="4"/>
      <c r="B8728" s="4"/>
      <c r="C8728" s="18"/>
      <c r="D8728" s="8"/>
      <c r="E8728" s="8"/>
      <c r="F8728" s="4"/>
      <c r="G8728" s="9"/>
      <c r="H8728" s="18"/>
      <c r="I8728" s="18"/>
      <c r="J8728" s="23" t="str">
        <f>IF(OR(ISBLANK(H8728),ISBLANK((I8728))),"",NETWORKDAYS(H8728,I8728,Setup!$A$2:$A$30))</f>
        <v/>
      </c>
      <c r="K8728" s="4"/>
      <c r="L8728" s="4"/>
      <c r="M8728" s="4"/>
      <c r="N8728" s="4"/>
      <c r="O8728" s="4"/>
      <c r="P8728" s="4"/>
      <c r="Q8728" s="4"/>
      <c r="R8728" s="4"/>
      <c r="S8728" s="4"/>
      <c r="T8728" s="4"/>
      <c r="U8728" s="4"/>
      <c r="V8728" s="4"/>
    </row>
    <row r="8729" spans="1:22">
      <c r="A8729" s="4"/>
      <c r="B8729" s="4"/>
      <c r="C8729" s="18"/>
      <c r="D8729" s="8"/>
      <c r="E8729" s="8"/>
      <c r="F8729" s="4"/>
      <c r="G8729" s="9"/>
      <c r="H8729" s="18"/>
      <c r="I8729" s="18"/>
      <c r="J8729" s="23" t="str">
        <f>IF(OR(ISBLANK(H8729),ISBLANK((I8729))),"",NETWORKDAYS(H8729,I8729,Setup!$A$2:$A$30))</f>
        <v/>
      </c>
      <c r="K8729" s="4"/>
      <c r="L8729" s="4"/>
      <c r="M8729" s="4"/>
      <c r="N8729" s="4"/>
      <c r="O8729" s="4"/>
      <c r="P8729" s="4"/>
      <c r="Q8729" s="4"/>
      <c r="R8729" s="4"/>
      <c r="S8729" s="4"/>
      <c r="T8729" s="4"/>
      <c r="U8729" s="4"/>
      <c r="V8729" s="4"/>
    </row>
    <row r="8730" spans="1:22">
      <c r="A8730" s="4"/>
      <c r="B8730" s="4"/>
      <c r="C8730" s="18"/>
      <c r="D8730" s="8"/>
      <c r="E8730" s="8"/>
      <c r="F8730" s="4"/>
      <c r="G8730" s="9"/>
      <c r="H8730" s="18"/>
      <c r="I8730" s="18"/>
      <c r="J8730" s="23" t="str">
        <f>IF(OR(ISBLANK(H8730),ISBLANK((I8730))),"",NETWORKDAYS(H8730,I8730,Setup!$A$2:$A$30))</f>
        <v/>
      </c>
      <c r="K8730" s="4"/>
      <c r="L8730" s="4"/>
      <c r="M8730" s="4"/>
      <c r="N8730" s="4"/>
      <c r="O8730" s="4"/>
      <c r="P8730" s="4"/>
      <c r="Q8730" s="4"/>
      <c r="R8730" s="4"/>
      <c r="S8730" s="4"/>
      <c r="T8730" s="4"/>
      <c r="U8730" s="4"/>
      <c r="V8730" s="4"/>
    </row>
    <row r="8731" spans="1:22">
      <c r="A8731" s="4"/>
      <c r="B8731" s="4"/>
      <c r="C8731" s="18"/>
      <c r="D8731" s="8"/>
      <c r="E8731" s="8"/>
      <c r="F8731" s="4"/>
      <c r="G8731" s="9"/>
      <c r="H8731" s="18"/>
      <c r="I8731" s="18"/>
      <c r="J8731" s="23" t="str">
        <f>IF(OR(ISBLANK(H8731),ISBLANK((I8731))),"",NETWORKDAYS(H8731,I8731,Setup!$A$2:$A$30))</f>
        <v/>
      </c>
      <c r="K8731" s="4"/>
      <c r="L8731" s="4"/>
      <c r="M8731" s="4"/>
      <c r="N8731" s="4"/>
      <c r="O8731" s="4"/>
      <c r="P8731" s="4"/>
      <c r="Q8731" s="4"/>
      <c r="R8731" s="4"/>
      <c r="S8731" s="4"/>
      <c r="T8731" s="4"/>
      <c r="U8731" s="4"/>
      <c r="V8731" s="4"/>
    </row>
    <row r="8732" spans="1:22">
      <c r="A8732" s="4"/>
      <c r="B8732" s="4"/>
      <c r="C8732" s="18"/>
      <c r="D8732" s="8"/>
      <c r="E8732" s="8"/>
      <c r="F8732" s="4"/>
      <c r="G8732" s="9"/>
      <c r="H8732" s="18"/>
      <c r="I8732" s="18"/>
      <c r="J8732" s="23" t="str">
        <f>IF(OR(ISBLANK(H8732),ISBLANK((I8732))),"",NETWORKDAYS(H8732,I8732,Setup!$A$2:$A$30))</f>
        <v/>
      </c>
      <c r="K8732" s="4"/>
      <c r="L8732" s="4"/>
      <c r="M8732" s="4"/>
      <c r="N8732" s="4"/>
      <c r="O8732" s="4"/>
      <c r="P8732" s="4"/>
      <c r="Q8732" s="4"/>
      <c r="R8732" s="4"/>
      <c r="S8732" s="4"/>
      <c r="T8732" s="4"/>
      <c r="U8732" s="4"/>
      <c r="V8732" s="4"/>
    </row>
    <row r="8733" spans="1:22">
      <c r="A8733" s="4"/>
      <c r="B8733" s="4"/>
      <c r="C8733" s="18"/>
      <c r="D8733" s="8"/>
      <c r="E8733" s="8"/>
      <c r="F8733" s="4"/>
      <c r="G8733" s="9"/>
      <c r="H8733" s="18"/>
      <c r="I8733" s="18"/>
      <c r="J8733" s="23" t="str">
        <f>IF(OR(ISBLANK(H8733),ISBLANK((I8733))),"",NETWORKDAYS(H8733,I8733,Setup!$A$2:$A$30))</f>
        <v/>
      </c>
      <c r="K8733" s="4"/>
      <c r="L8733" s="4"/>
      <c r="M8733" s="4"/>
      <c r="N8733" s="4"/>
      <c r="O8733" s="4"/>
      <c r="P8733" s="4"/>
      <c r="Q8733" s="4"/>
      <c r="R8733" s="4"/>
      <c r="S8733" s="4"/>
      <c r="T8733" s="4"/>
      <c r="U8733" s="4"/>
      <c r="V8733" s="4"/>
    </row>
    <row r="8734" spans="1:22">
      <c r="A8734" s="4"/>
      <c r="B8734" s="4"/>
      <c r="C8734" s="18"/>
      <c r="D8734" s="8"/>
      <c r="E8734" s="8"/>
      <c r="F8734" s="4"/>
      <c r="G8734" s="9"/>
      <c r="H8734" s="18"/>
      <c r="I8734" s="18"/>
      <c r="J8734" s="23" t="str">
        <f>IF(OR(ISBLANK(H8734),ISBLANK((I8734))),"",NETWORKDAYS(H8734,I8734,Setup!$A$2:$A$30))</f>
        <v/>
      </c>
      <c r="K8734" s="4"/>
      <c r="L8734" s="4"/>
      <c r="M8734" s="4"/>
      <c r="N8734" s="4"/>
      <c r="O8734" s="4"/>
      <c r="P8734" s="4"/>
      <c r="Q8734" s="4"/>
      <c r="R8734" s="4"/>
      <c r="S8734" s="4"/>
      <c r="T8734" s="4"/>
      <c r="U8734" s="4"/>
      <c r="V8734" s="4"/>
    </row>
    <row r="8735" spans="1:22">
      <c r="A8735" s="4"/>
      <c r="B8735" s="4"/>
      <c r="C8735" s="18"/>
      <c r="D8735" s="8"/>
      <c r="E8735" s="8"/>
      <c r="F8735" s="4"/>
      <c r="G8735" s="9"/>
      <c r="H8735" s="18"/>
      <c r="I8735" s="18"/>
      <c r="J8735" s="23" t="str">
        <f>IF(OR(ISBLANK(H8735),ISBLANK((I8735))),"",NETWORKDAYS(H8735,I8735,Setup!$A$2:$A$30))</f>
        <v/>
      </c>
      <c r="K8735" s="4"/>
      <c r="L8735" s="4"/>
      <c r="M8735" s="4"/>
      <c r="N8735" s="4"/>
      <c r="O8735" s="4"/>
      <c r="P8735" s="4"/>
      <c r="Q8735" s="4"/>
      <c r="R8735" s="4"/>
      <c r="S8735" s="4"/>
      <c r="T8735" s="4"/>
      <c r="U8735" s="4"/>
      <c r="V8735" s="4"/>
    </row>
    <row r="8736" spans="1:22">
      <c r="A8736" s="4"/>
      <c r="B8736" s="4"/>
      <c r="C8736" s="18"/>
      <c r="D8736" s="8"/>
      <c r="E8736" s="8"/>
      <c r="F8736" s="4"/>
      <c r="G8736" s="9"/>
      <c r="H8736" s="18"/>
      <c r="I8736" s="18"/>
      <c r="J8736" s="23" t="str">
        <f>IF(OR(ISBLANK(H8736),ISBLANK((I8736))),"",NETWORKDAYS(H8736,I8736,Setup!$A$2:$A$30))</f>
        <v/>
      </c>
      <c r="K8736" s="4"/>
      <c r="L8736" s="4"/>
      <c r="M8736" s="4"/>
      <c r="N8736" s="4"/>
      <c r="O8736" s="4"/>
      <c r="P8736" s="4"/>
      <c r="Q8736" s="4"/>
      <c r="R8736" s="4"/>
      <c r="S8736" s="4"/>
      <c r="T8736" s="4"/>
      <c r="U8736" s="4"/>
      <c r="V8736" s="4"/>
    </row>
    <row r="8737" spans="1:22">
      <c r="A8737" s="4"/>
      <c r="B8737" s="4"/>
      <c r="C8737" s="18"/>
      <c r="D8737" s="8"/>
      <c r="E8737" s="8"/>
      <c r="F8737" s="4"/>
      <c r="G8737" s="9"/>
      <c r="H8737" s="18"/>
      <c r="I8737" s="18"/>
      <c r="J8737" s="23" t="str">
        <f>IF(OR(ISBLANK(H8737),ISBLANK((I8737))),"",NETWORKDAYS(H8737,I8737,Setup!$A$2:$A$30))</f>
        <v/>
      </c>
      <c r="K8737" s="4"/>
      <c r="L8737" s="4"/>
      <c r="M8737" s="4"/>
      <c r="N8737" s="4"/>
      <c r="O8737" s="4"/>
      <c r="P8737" s="4"/>
      <c r="Q8737" s="4"/>
      <c r="R8737" s="4"/>
      <c r="S8737" s="4"/>
      <c r="T8737" s="4"/>
      <c r="U8737" s="4"/>
      <c r="V8737" s="4"/>
    </row>
    <row r="8738" spans="1:22">
      <c r="A8738" s="4"/>
      <c r="B8738" s="4"/>
      <c r="C8738" s="18"/>
      <c r="D8738" s="8"/>
      <c r="E8738" s="8"/>
      <c r="F8738" s="4"/>
      <c r="G8738" s="9"/>
      <c r="H8738" s="18"/>
      <c r="I8738" s="18"/>
      <c r="J8738" s="23" t="str">
        <f>IF(OR(ISBLANK(H8738),ISBLANK((I8738))),"",NETWORKDAYS(H8738,I8738,Setup!$A$2:$A$30))</f>
        <v/>
      </c>
      <c r="K8738" s="4"/>
      <c r="L8738" s="4"/>
      <c r="M8738" s="4"/>
      <c r="N8738" s="4"/>
      <c r="O8738" s="4"/>
      <c r="P8738" s="4"/>
      <c r="Q8738" s="4"/>
      <c r="R8738" s="4"/>
      <c r="S8738" s="4"/>
      <c r="T8738" s="4"/>
      <c r="U8738" s="4"/>
      <c r="V8738" s="4"/>
    </row>
    <row r="8739" spans="1:22">
      <c r="A8739" s="4"/>
      <c r="B8739" s="4"/>
      <c r="C8739" s="18"/>
      <c r="D8739" s="8"/>
      <c r="E8739" s="8"/>
      <c r="F8739" s="4"/>
      <c r="G8739" s="9"/>
      <c r="H8739" s="18"/>
      <c r="I8739" s="18"/>
      <c r="J8739" s="23" t="str">
        <f>IF(OR(ISBLANK(H8739),ISBLANK((I8739))),"",NETWORKDAYS(H8739,I8739,Setup!$A$2:$A$30))</f>
        <v/>
      </c>
      <c r="K8739" s="4"/>
      <c r="L8739" s="4"/>
      <c r="M8739" s="4"/>
      <c r="N8739" s="4"/>
      <c r="O8739" s="4"/>
      <c r="P8739" s="4"/>
      <c r="Q8739" s="4"/>
      <c r="R8739" s="4"/>
      <c r="S8739" s="4"/>
      <c r="T8739" s="4"/>
      <c r="U8739" s="4"/>
      <c r="V8739" s="4"/>
    </row>
    <row r="8740" spans="1:22">
      <c r="A8740" s="4"/>
      <c r="B8740" s="4"/>
      <c r="C8740" s="18"/>
      <c r="D8740" s="8"/>
      <c r="E8740" s="8"/>
      <c r="F8740" s="4"/>
      <c r="G8740" s="9"/>
      <c r="H8740" s="18"/>
      <c r="I8740" s="18"/>
      <c r="J8740" s="23" t="str">
        <f>IF(OR(ISBLANK(H8740),ISBLANK((I8740))),"",NETWORKDAYS(H8740,I8740,Setup!$A$2:$A$30))</f>
        <v/>
      </c>
      <c r="K8740" s="4"/>
      <c r="L8740" s="4"/>
      <c r="M8740" s="4"/>
      <c r="N8740" s="4"/>
      <c r="O8740" s="4"/>
      <c r="P8740" s="4"/>
      <c r="Q8740" s="4"/>
      <c r="R8740" s="4"/>
      <c r="S8740" s="4"/>
      <c r="T8740" s="4"/>
      <c r="U8740" s="4"/>
      <c r="V8740" s="4"/>
    </row>
    <row r="8741" spans="1:22">
      <c r="A8741" s="4"/>
      <c r="B8741" s="4"/>
      <c r="C8741" s="18"/>
      <c r="D8741" s="8"/>
      <c r="E8741" s="8"/>
      <c r="F8741" s="4"/>
      <c r="G8741" s="9"/>
      <c r="H8741" s="18"/>
      <c r="I8741" s="18"/>
      <c r="J8741" s="23" t="str">
        <f>IF(OR(ISBLANK(H8741),ISBLANK((I8741))),"",NETWORKDAYS(H8741,I8741,Setup!$A$2:$A$30))</f>
        <v/>
      </c>
      <c r="K8741" s="4"/>
      <c r="L8741" s="4"/>
      <c r="M8741" s="4"/>
      <c r="N8741" s="4"/>
      <c r="O8741" s="4"/>
      <c r="P8741" s="4"/>
      <c r="Q8741" s="4"/>
      <c r="R8741" s="4"/>
      <c r="S8741" s="4"/>
      <c r="T8741" s="4"/>
      <c r="U8741" s="4"/>
      <c r="V8741" s="4"/>
    </row>
    <row r="8742" spans="1:22">
      <c r="A8742" s="4"/>
      <c r="B8742" s="4"/>
      <c r="C8742" s="18"/>
      <c r="D8742" s="8"/>
      <c r="E8742" s="8"/>
      <c r="F8742" s="4"/>
      <c r="G8742" s="9"/>
      <c r="H8742" s="18"/>
      <c r="I8742" s="18"/>
      <c r="J8742" s="23" t="str">
        <f>IF(OR(ISBLANK(H8742),ISBLANK((I8742))),"",NETWORKDAYS(H8742,I8742,Setup!$A$2:$A$30))</f>
        <v/>
      </c>
      <c r="K8742" s="4"/>
      <c r="L8742" s="4"/>
      <c r="M8742" s="4"/>
      <c r="N8742" s="4"/>
      <c r="O8742" s="4"/>
      <c r="P8742" s="4"/>
      <c r="Q8742" s="4"/>
      <c r="R8742" s="4"/>
      <c r="S8742" s="4"/>
      <c r="T8742" s="4"/>
      <c r="U8742" s="4"/>
      <c r="V8742" s="4"/>
    </row>
    <row r="8743" spans="1:22">
      <c r="A8743" s="4"/>
      <c r="B8743" s="4"/>
      <c r="C8743" s="18"/>
      <c r="D8743" s="8"/>
      <c r="E8743" s="8"/>
      <c r="F8743" s="4"/>
      <c r="G8743" s="9"/>
      <c r="H8743" s="18"/>
      <c r="I8743" s="18"/>
      <c r="J8743" s="23" t="str">
        <f>IF(OR(ISBLANK(H8743),ISBLANK((I8743))),"",NETWORKDAYS(H8743,I8743,Setup!$A$2:$A$30))</f>
        <v/>
      </c>
      <c r="K8743" s="4"/>
      <c r="L8743" s="4"/>
      <c r="M8743" s="4"/>
      <c r="N8743" s="4"/>
      <c r="O8743" s="4"/>
      <c r="P8743" s="4"/>
      <c r="Q8743" s="4"/>
      <c r="R8743" s="4"/>
      <c r="S8743" s="4"/>
      <c r="T8743" s="4"/>
      <c r="U8743" s="4"/>
      <c r="V8743" s="4"/>
    </row>
    <row r="8744" spans="1:22">
      <c r="A8744" s="4"/>
      <c r="B8744" s="4"/>
      <c r="C8744" s="18"/>
      <c r="D8744" s="8"/>
      <c r="E8744" s="8"/>
      <c r="F8744" s="4"/>
      <c r="G8744" s="9"/>
      <c r="H8744" s="18"/>
      <c r="I8744" s="18"/>
      <c r="J8744" s="23" t="str">
        <f>IF(OR(ISBLANK(H8744),ISBLANK((I8744))),"",NETWORKDAYS(H8744,I8744,Setup!$A$2:$A$30))</f>
        <v/>
      </c>
      <c r="K8744" s="4"/>
      <c r="L8744" s="4"/>
      <c r="M8744" s="4"/>
      <c r="N8744" s="4"/>
      <c r="O8744" s="4"/>
      <c r="P8744" s="4"/>
      <c r="Q8744" s="4"/>
      <c r="R8744" s="4"/>
      <c r="S8744" s="4"/>
      <c r="T8744" s="4"/>
      <c r="U8744" s="4"/>
      <c r="V8744" s="4"/>
    </row>
    <row r="8745" spans="1:22">
      <c r="A8745" s="4"/>
      <c r="B8745" s="4"/>
      <c r="C8745" s="18"/>
      <c r="D8745" s="8"/>
      <c r="E8745" s="8"/>
      <c r="F8745" s="4"/>
      <c r="G8745" s="9"/>
      <c r="H8745" s="18"/>
      <c r="I8745" s="18"/>
      <c r="J8745" s="23" t="str">
        <f>IF(OR(ISBLANK(H8745),ISBLANK((I8745))),"",NETWORKDAYS(H8745,I8745,Setup!$A$2:$A$30))</f>
        <v/>
      </c>
      <c r="K8745" s="4"/>
      <c r="L8745" s="4"/>
      <c r="M8745" s="4"/>
      <c r="N8745" s="4"/>
      <c r="O8745" s="4"/>
      <c r="P8745" s="4"/>
      <c r="Q8745" s="4"/>
      <c r="R8745" s="4"/>
      <c r="S8745" s="4"/>
      <c r="T8745" s="4"/>
      <c r="U8745" s="4"/>
      <c r="V8745" s="4"/>
    </row>
    <row r="8746" spans="1:22">
      <c r="A8746" s="4"/>
      <c r="B8746" s="4"/>
      <c r="C8746" s="18"/>
      <c r="D8746" s="8"/>
      <c r="E8746" s="8"/>
      <c r="F8746" s="4"/>
      <c r="G8746" s="9"/>
      <c r="H8746" s="18"/>
      <c r="I8746" s="18"/>
      <c r="J8746" s="23" t="str">
        <f>IF(OR(ISBLANK(H8746),ISBLANK((I8746))),"",NETWORKDAYS(H8746,I8746,Setup!$A$2:$A$30))</f>
        <v/>
      </c>
      <c r="K8746" s="4"/>
      <c r="L8746" s="4"/>
      <c r="M8746" s="4"/>
      <c r="N8746" s="4"/>
      <c r="O8746" s="4"/>
      <c r="P8746" s="4"/>
      <c r="Q8746" s="4"/>
      <c r="R8746" s="4"/>
      <c r="S8746" s="4"/>
      <c r="T8746" s="4"/>
      <c r="U8746" s="4"/>
      <c r="V8746" s="4"/>
    </row>
    <row r="8747" spans="1:22">
      <c r="A8747" s="4"/>
      <c r="B8747" s="4"/>
      <c r="C8747" s="18"/>
      <c r="D8747" s="8"/>
      <c r="E8747" s="8"/>
      <c r="F8747" s="4"/>
      <c r="G8747" s="9"/>
      <c r="H8747" s="18"/>
      <c r="I8747" s="18"/>
      <c r="J8747" s="23" t="str">
        <f>IF(OR(ISBLANK(H8747),ISBLANK((I8747))),"",NETWORKDAYS(H8747,I8747,Setup!$A$2:$A$30))</f>
        <v/>
      </c>
      <c r="K8747" s="4"/>
      <c r="L8747" s="4"/>
      <c r="M8747" s="4"/>
      <c r="N8747" s="4"/>
      <c r="O8747" s="4"/>
      <c r="P8747" s="4"/>
      <c r="Q8747" s="4"/>
      <c r="R8747" s="4"/>
      <c r="S8747" s="4"/>
      <c r="T8747" s="4"/>
      <c r="U8747" s="4"/>
      <c r="V8747" s="4"/>
    </row>
    <row r="8748" spans="1:22">
      <c r="A8748" s="4"/>
      <c r="B8748" s="4"/>
      <c r="C8748" s="18"/>
      <c r="D8748" s="8"/>
      <c r="E8748" s="8"/>
      <c r="F8748" s="4"/>
      <c r="G8748" s="9"/>
      <c r="H8748" s="18"/>
      <c r="I8748" s="18"/>
      <c r="J8748" s="23" t="str">
        <f>IF(OR(ISBLANK(H8748),ISBLANK((I8748))),"",NETWORKDAYS(H8748,I8748,Setup!$A$2:$A$30))</f>
        <v/>
      </c>
      <c r="K8748" s="4"/>
      <c r="L8748" s="4"/>
      <c r="M8748" s="4"/>
      <c r="N8748" s="4"/>
      <c r="O8748" s="4"/>
      <c r="P8748" s="4"/>
      <c r="Q8748" s="4"/>
      <c r="R8748" s="4"/>
      <c r="S8748" s="4"/>
      <c r="T8748" s="4"/>
      <c r="U8748" s="4"/>
      <c r="V8748" s="4"/>
    </row>
    <row r="8749" spans="1:22">
      <c r="A8749" s="4"/>
      <c r="B8749" s="4"/>
      <c r="C8749" s="18"/>
      <c r="D8749" s="8"/>
      <c r="E8749" s="8"/>
      <c r="F8749" s="4"/>
      <c r="G8749" s="9"/>
      <c r="H8749" s="18"/>
      <c r="I8749" s="18"/>
      <c r="J8749" s="23" t="str">
        <f>IF(OR(ISBLANK(H8749),ISBLANK((I8749))),"",NETWORKDAYS(H8749,I8749,Setup!$A$2:$A$30))</f>
        <v/>
      </c>
      <c r="K8749" s="4"/>
      <c r="L8749" s="4"/>
      <c r="M8749" s="4"/>
      <c r="N8749" s="4"/>
      <c r="O8749" s="4"/>
      <c r="P8749" s="4"/>
      <c r="Q8749" s="4"/>
      <c r="R8749" s="4"/>
      <c r="S8749" s="4"/>
      <c r="T8749" s="4"/>
      <c r="U8749" s="4"/>
      <c r="V8749" s="4"/>
    </row>
    <row r="8750" spans="1:22">
      <c r="A8750" s="4"/>
      <c r="B8750" s="4"/>
      <c r="C8750" s="18"/>
      <c r="D8750" s="8"/>
      <c r="E8750" s="8"/>
      <c r="F8750" s="4"/>
      <c r="G8750" s="9"/>
      <c r="H8750" s="18"/>
      <c r="I8750" s="18"/>
      <c r="J8750" s="23" t="str">
        <f>IF(OR(ISBLANK(H8750),ISBLANK((I8750))),"",NETWORKDAYS(H8750,I8750,Setup!$A$2:$A$30))</f>
        <v/>
      </c>
      <c r="K8750" s="4"/>
      <c r="L8750" s="4"/>
      <c r="M8750" s="4"/>
      <c r="N8750" s="4"/>
      <c r="O8750" s="4"/>
      <c r="P8750" s="4"/>
      <c r="Q8750" s="4"/>
      <c r="R8750" s="4"/>
      <c r="S8750" s="4"/>
      <c r="T8750" s="4"/>
      <c r="U8750" s="4"/>
      <c r="V8750" s="4"/>
    </row>
    <row r="8751" spans="1:22">
      <c r="A8751" s="4"/>
      <c r="B8751" s="4"/>
      <c r="C8751" s="18"/>
      <c r="D8751" s="8"/>
      <c r="E8751" s="8"/>
      <c r="F8751" s="4"/>
      <c r="G8751" s="9"/>
      <c r="H8751" s="18"/>
      <c r="I8751" s="18"/>
      <c r="J8751" s="23" t="str">
        <f>IF(OR(ISBLANK(H8751),ISBLANK((I8751))),"",NETWORKDAYS(H8751,I8751,Setup!$A$2:$A$30))</f>
        <v/>
      </c>
      <c r="K8751" s="4"/>
      <c r="L8751" s="4"/>
      <c r="M8751" s="4"/>
      <c r="N8751" s="4"/>
      <c r="O8751" s="4"/>
      <c r="P8751" s="4"/>
      <c r="Q8751" s="4"/>
      <c r="R8751" s="4"/>
      <c r="S8751" s="4"/>
      <c r="T8751" s="4"/>
      <c r="U8751" s="4"/>
      <c r="V8751" s="4"/>
    </row>
    <row r="8752" spans="1:22">
      <c r="A8752" s="4"/>
      <c r="B8752" s="4"/>
      <c r="C8752" s="18"/>
      <c r="D8752" s="8"/>
      <c r="E8752" s="8"/>
      <c r="F8752" s="4"/>
      <c r="G8752" s="9"/>
      <c r="H8752" s="18"/>
      <c r="I8752" s="18"/>
      <c r="J8752" s="23" t="str">
        <f>IF(OR(ISBLANK(H8752),ISBLANK((I8752))),"",NETWORKDAYS(H8752,I8752,Setup!$A$2:$A$30))</f>
        <v/>
      </c>
      <c r="K8752" s="4"/>
      <c r="L8752" s="4"/>
      <c r="M8752" s="4"/>
      <c r="N8752" s="4"/>
      <c r="O8752" s="4"/>
      <c r="P8752" s="4"/>
      <c r="Q8752" s="4"/>
      <c r="R8752" s="4"/>
      <c r="S8752" s="4"/>
      <c r="T8752" s="4"/>
      <c r="U8752" s="4"/>
      <c r="V8752" s="4"/>
    </row>
    <row r="8753" spans="1:22">
      <c r="A8753" s="4"/>
      <c r="B8753" s="4"/>
      <c r="C8753" s="18"/>
      <c r="D8753" s="8"/>
      <c r="E8753" s="8"/>
      <c r="F8753" s="4"/>
      <c r="G8753" s="9"/>
      <c r="H8753" s="18"/>
      <c r="I8753" s="18"/>
      <c r="J8753" s="23" t="str">
        <f>IF(OR(ISBLANK(H8753),ISBLANK((I8753))),"",NETWORKDAYS(H8753,I8753,Setup!$A$2:$A$30))</f>
        <v/>
      </c>
      <c r="K8753" s="4"/>
      <c r="L8753" s="4"/>
      <c r="M8753" s="4"/>
      <c r="N8753" s="4"/>
      <c r="O8753" s="4"/>
      <c r="P8753" s="4"/>
      <c r="Q8753" s="4"/>
      <c r="R8753" s="4"/>
      <c r="S8753" s="4"/>
      <c r="T8753" s="4"/>
      <c r="U8753" s="4"/>
      <c r="V8753" s="4"/>
    </row>
    <row r="8754" spans="1:22">
      <c r="A8754" s="4"/>
      <c r="B8754" s="4"/>
      <c r="C8754" s="18"/>
      <c r="D8754" s="8"/>
      <c r="E8754" s="8"/>
      <c r="F8754" s="4"/>
      <c r="G8754" s="9"/>
      <c r="H8754" s="18"/>
      <c r="I8754" s="18"/>
      <c r="J8754" s="23" t="str">
        <f>IF(OR(ISBLANK(H8754),ISBLANK((I8754))),"",NETWORKDAYS(H8754,I8754,Setup!$A$2:$A$30))</f>
        <v/>
      </c>
      <c r="K8754" s="4"/>
      <c r="L8754" s="4"/>
      <c r="M8754" s="4"/>
      <c r="N8754" s="4"/>
      <c r="O8754" s="4"/>
      <c r="P8754" s="4"/>
      <c r="Q8754" s="4"/>
      <c r="R8754" s="4"/>
      <c r="S8754" s="4"/>
      <c r="T8754" s="4"/>
      <c r="U8754" s="4"/>
      <c r="V8754" s="4"/>
    </row>
    <row r="8755" spans="1:22">
      <c r="A8755" s="4"/>
      <c r="B8755" s="4"/>
      <c r="C8755" s="18"/>
      <c r="D8755" s="8"/>
      <c r="E8755" s="8"/>
      <c r="F8755" s="4"/>
      <c r="G8755" s="9"/>
      <c r="H8755" s="18"/>
      <c r="I8755" s="18"/>
      <c r="J8755" s="23" t="str">
        <f>IF(OR(ISBLANK(H8755),ISBLANK((I8755))),"",NETWORKDAYS(H8755,I8755,Setup!$A$2:$A$30))</f>
        <v/>
      </c>
      <c r="K8755" s="4"/>
      <c r="L8755" s="4"/>
      <c r="M8755" s="4"/>
      <c r="N8755" s="4"/>
      <c r="O8755" s="4"/>
      <c r="P8755" s="4"/>
      <c r="Q8755" s="4"/>
      <c r="R8755" s="4"/>
      <c r="S8755" s="4"/>
      <c r="T8755" s="4"/>
      <c r="U8755" s="4"/>
      <c r="V8755" s="4"/>
    </row>
    <row r="8756" spans="1:22">
      <c r="A8756" s="4"/>
      <c r="B8756" s="4"/>
      <c r="C8756" s="18"/>
      <c r="D8756" s="8"/>
      <c r="E8756" s="8"/>
      <c r="F8756" s="4"/>
      <c r="G8756" s="9"/>
      <c r="H8756" s="18"/>
      <c r="I8756" s="18"/>
      <c r="J8756" s="23" t="str">
        <f>IF(OR(ISBLANK(H8756),ISBLANK((I8756))),"",NETWORKDAYS(H8756,I8756,Setup!$A$2:$A$30))</f>
        <v/>
      </c>
      <c r="K8756" s="4"/>
      <c r="L8756" s="4"/>
      <c r="M8756" s="4"/>
      <c r="N8756" s="4"/>
      <c r="O8756" s="4"/>
      <c r="P8756" s="4"/>
      <c r="Q8756" s="4"/>
      <c r="R8756" s="4"/>
      <c r="S8756" s="4"/>
      <c r="T8756" s="4"/>
      <c r="U8756" s="4"/>
      <c r="V8756" s="4"/>
    </row>
    <row r="8757" spans="1:22">
      <c r="A8757" s="4"/>
      <c r="B8757" s="4"/>
      <c r="C8757" s="18"/>
      <c r="D8757" s="8"/>
      <c r="E8757" s="8"/>
      <c r="F8757" s="4"/>
      <c r="G8757" s="9"/>
      <c r="H8757" s="18"/>
      <c r="I8757" s="18"/>
      <c r="J8757" s="23" t="str">
        <f>IF(OR(ISBLANK(H8757),ISBLANK((I8757))),"",NETWORKDAYS(H8757,I8757,Setup!$A$2:$A$30))</f>
        <v/>
      </c>
      <c r="K8757" s="4"/>
      <c r="L8757" s="4"/>
      <c r="M8757" s="4"/>
      <c r="N8757" s="4"/>
      <c r="O8757" s="4"/>
      <c r="P8757" s="4"/>
      <c r="Q8757" s="4"/>
      <c r="R8757" s="4"/>
      <c r="S8757" s="4"/>
      <c r="T8757" s="4"/>
      <c r="U8757" s="4"/>
      <c r="V8757" s="4"/>
    </row>
    <row r="8758" spans="1:22">
      <c r="A8758" s="4"/>
      <c r="B8758" s="4"/>
      <c r="C8758" s="18"/>
      <c r="D8758" s="8"/>
      <c r="E8758" s="8"/>
      <c r="F8758" s="4"/>
      <c r="G8758" s="9"/>
      <c r="H8758" s="18"/>
      <c r="I8758" s="18"/>
      <c r="J8758" s="23" t="str">
        <f>IF(OR(ISBLANK(H8758),ISBLANK((I8758))),"",NETWORKDAYS(H8758,I8758,Setup!$A$2:$A$30))</f>
        <v/>
      </c>
      <c r="K8758" s="4"/>
      <c r="L8758" s="4"/>
      <c r="M8758" s="4"/>
      <c r="N8758" s="4"/>
      <c r="O8758" s="4"/>
      <c r="P8758" s="4"/>
      <c r="Q8758" s="4"/>
      <c r="R8758" s="4"/>
      <c r="S8758" s="4"/>
      <c r="T8758" s="4"/>
      <c r="U8758" s="4"/>
      <c r="V8758" s="4"/>
    </row>
    <row r="8759" spans="1:22">
      <c r="A8759" s="4"/>
      <c r="B8759" s="4"/>
      <c r="C8759" s="18"/>
      <c r="D8759" s="8"/>
      <c r="E8759" s="8"/>
      <c r="F8759" s="4"/>
      <c r="G8759" s="9"/>
      <c r="H8759" s="18"/>
      <c r="I8759" s="18"/>
      <c r="J8759" s="23" t="str">
        <f>IF(OR(ISBLANK(H8759),ISBLANK((I8759))),"",NETWORKDAYS(H8759,I8759,Setup!$A$2:$A$30))</f>
        <v/>
      </c>
      <c r="K8759" s="4"/>
      <c r="L8759" s="4"/>
      <c r="M8759" s="4"/>
      <c r="N8759" s="4"/>
      <c r="O8759" s="4"/>
      <c r="P8759" s="4"/>
      <c r="Q8759" s="4"/>
      <c r="R8759" s="4"/>
      <c r="S8759" s="4"/>
      <c r="T8759" s="4"/>
      <c r="U8759" s="4"/>
      <c r="V8759" s="4"/>
    </row>
    <row r="8760" spans="1:22">
      <c r="A8760" s="4"/>
      <c r="B8760" s="4"/>
      <c r="C8760" s="18"/>
      <c r="D8760" s="8"/>
      <c r="E8760" s="8"/>
      <c r="F8760" s="4"/>
      <c r="G8760" s="9"/>
      <c r="H8760" s="18"/>
      <c r="I8760" s="18"/>
      <c r="J8760" s="23" t="str">
        <f>IF(OR(ISBLANK(H8760),ISBLANK((I8760))),"",NETWORKDAYS(H8760,I8760,Setup!$A$2:$A$30))</f>
        <v/>
      </c>
      <c r="K8760" s="4"/>
      <c r="L8760" s="4"/>
      <c r="M8760" s="4"/>
      <c r="N8760" s="4"/>
      <c r="O8760" s="4"/>
      <c r="P8760" s="4"/>
      <c r="Q8760" s="4"/>
      <c r="R8760" s="4"/>
      <c r="S8760" s="4"/>
      <c r="T8760" s="4"/>
      <c r="U8760" s="4"/>
      <c r="V8760" s="4"/>
    </row>
    <row r="8761" spans="1:22">
      <c r="A8761" s="4"/>
      <c r="B8761" s="4"/>
      <c r="C8761" s="18"/>
      <c r="D8761" s="8"/>
      <c r="E8761" s="8"/>
      <c r="F8761" s="4"/>
      <c r="G8761" s="9"/>
      <c r="H8761" s="18"/>
      <c r="I8761" s="18"/>
      <c r="J8761" s="23" t="str">
        <f>IF(OR(ISBLANK(H8761),ISBLANK((I8761))),"",NETWORKDAYS(H8761,I8761,Setup!$A$2:$A$30))</f>
        <v/>
      </c>
      <c r="K8761" s="4"/>
      <c r="L8761" s="4"/>
      <c r="M8761" s="4"/>
      <c r="N8761" s="4"/>
      <c r="O8761" s="4"/>
      <c r="P8761" s="4"/>
      <c r="Q8761" s="4"/>
      <c r="R8761" s="4"/>
      <c r="S8761" s="4"/>
      <c r="T8761" s="4"/>
      <c r="U8761" s="4"/>
      <c r="V8761" s="4"/>
    </row>
    <row r="8762" spans="1:22">
      <c r="A8762" s="4"/>
      <c r="B8762" s="4"/>
      <c r="C8762" s="18"/>
      <c r="D8762" s="8"/>
      <c r="E8762" s="8"/>
      <c r="F8762" s="4"/>
      <c r="G8762" s="9"/>
      <c r="H8762" s="18"/>
      <c r="I8762" s="18"/>
      <c r="J8762" s="23" t="str">
        <f>IF(OR(ISBLANK(H8762),ISBLANK((I8762))),"",NETWORKDAYS(H8762,I8762,Setup!$A$2:$A$30))</f>
        <v/>
      </c>
      <c r="K8762" s="4"/>
      <c r="L8762" s="4"/>
      <c r="M8762" s="4"/>
      <c r="N8762" s="4"/>
      <c r="O8762" s="4"/>
      <c r="P8762" s="4"/>
      <c r="Q8762" s="4"/>
      <c r="R8762" s="4"/>
      <c r="S8762" s="4"/>
      <c r="T8762" s="4"/>
      <c r="U8762" s="4"/>
      <c r="V8762" s="4"/>
    </row>
    <row r="8763" spans="1:22">
      <c r="A8763" s="4"/>
      <c r="B8763" s="4"/>
      <c r="C8763" s="18"/>
      <c r="D8763" s="8"/>
      <c r="E8763" s="8"/>
      <c r="F8763" s="4"/>
      <c r="G8763" s="9"/>
      <c r="H8763" s="18"/>
      <c r="I8763" s="18"/>
      <c r="J8763" s="23" t="str">
        <f>IF(OR(ISBLANK(H8763),ISBLANK((I8763))),"",NETWORKDAYS(H8763,I8763,Setup!$A$2:$A$30))</f>
        <v/>
      </c>
      <c r="K8763" s="4"/>
      <c r="L8763" s="4"/>
      <c r="M8763" s="4"/>
      <c r="N8763" s="4"/>
      <c r="O8763" s="4"/>
      <c r="P8763" s="4"/>
      <c r="Q8763" s="4"/>
      <c r="R8763" s="4"/>
      <c r="S8763" s="4"/>
      <c r="T8763" s="4"/>
      <c r="U8763" s="4"/>
      <c r="V8763" s="4"/>
    </row>
    <row r="8764" spans="1:22">
      <c r="A8764" s="4"/>
      <c r="B8764" s="4"/>
      <c r="C8764" s="18"/>
      <c r="D8764" s="8"/>
      <c r="E8764" s="8"/>
      <c r="F8764" s="4"/>
      <c r="G8764" s="9"/>
      <c r="H8764" s="18"/>
      <c r="I8764" s="18"/>
      <c r="J8764" s="23" t="str">
        <f>IF(OR(ISBLANK(H8764),ISBLANK((I8764))),"",NETWORKDAYS(H8764,I8764,Setup!$A$2:$A$30))</f>
        <v/>
      </c>
      <c r="K8764" s="4"/>
      <c r="L8764" s="4"/>
      <c r="M8764" s="4"/>
      <c r="N8764" s="4"/>
      <c r="O8764" s="4"/>
      <c r="P8764" s="4"/>
      <c r="Q8764" s="4"/>
      <c r="R8764" s="4"/>
      <c r="S8764" s="4"/>
      <c r="T8764" s="4"/>
      <c r="U8764" s="4"/>
      <c r="V8764" s="4"/>
    </row>
    <row r="8765" spans="1:22">
      <c r="A8765" s="4"/>
      <c r="B8765" s="4"/>
      <c r="C8765" s="18"/>
      <c r="D8765" s="8"/>
      <c r="E8765" s="8"/>
      <c r="F8765" s="4"/>
      <c r="G8765" s="9"/>
      <c r="H8765" s="18"/>
      <c r="I8765" s="18"/>
      <c r="J8765" s="23" t="str">
        <f>IF(OR(ISBLANK(H8765),ISBLANK((I8765))),"",NETWORKDAYS(H8765,I8765,Setup!$A$2:$A$30))</f>
        <v/>
      </c>
      <c r="K8765" s="4"/>
      <c r="L8765" s="4"/>
      <c r="M8765" s="4"/>
      <c r="N8765" s="4"/>
      <c r="O8765" s="4"/>
      <c r="P8765" s="4"/>
      <c r="Q8765" s="4"/>
      <c r="R8765" s="4"/>
      <c r="S8765" s="4"/>
      <c r="T8765" s="4"/>
      <c r="U8765" s="4"/>
      <c r="V8765" s="4"/>
    </row>
    <row r="8766" spans="1:22">
      <c r="A8766" s="4"/>
      <c r="B8766" s="4"/>
      <c r="C8766" s="18"/>
      <c r="D8766" s="8"/>
      <c r="E8766" s="8"/>
      <c r="F8766" s="4"/>
      <c r="G8766" s="9"/>
      <c r="H8766" s="18"/>
      <c r="I8766" s="18"/>
      <c r="J8766" s="23" t="str">
        <f>IF(OR(ISBLANK(H8766),ISBLANK((I8766))),"",NETWORKDAYS(H8766,I8766,Setup!$A$2:$A$30))</f>
        <v/>
      </c>
      <c r="K8766" s="4"/>
      <c r="L8766" s="4"/>
      <c r="M8766" s="4"/>
      <c r="N8766" s="4"/>
      <c r="O8766" s="4"/>
      <c r="P8766" s="4"/>
      <c r="Q8766" s="4"/>
      <c r="R8766" s="4"/>
      <c r="S8766" s="4"/>
      <c r="T8766" s="4"/>
      <c r="U8766" s="4"/>
      <c r="V8766" s="4"/>
    </row>
    <row r="8767" spans="1:22">
      <c r="A8767" s="4"/>
      <c r="B8767" s="4"/>
      <c r="C8767" s="18"/>
      <c r="D8767" s="8"/>
      <c r="E8767" s="8"/>
      <c r="F8767" s="4"/>
      <c r="G8767" s="9"/>
      <c r="H8767" s="18"/>
      <c r="I8767" s="18"/>
      <c r="J8767" s="23" t="str">
        <f>IF(OR(ISBLANK(H8767),ISBLANK((I8767))),"",NETWORKDAYS(H8767,I8767,Setup!$A$2:$A$30))</f>
        <v/>
      </c>
      <c r="K8767" s="4"/>
      <c r="L8767" s="4"/>
      <c r="M8767" s="4"/>
      <c r="N8767" s="4"/>
      <c r="O8767" s="4"/>
      <c r="P8767" s="4"/>
      <c r="Q8767" s="4"/>
      <c r="R8767" s="4"/>
      <c r="S8767" s="4"/>
      <c r="T8767" s="4"/>
      <c r="U8767" s="4"/>
      <c r="V8767" s="4"/>
    </row>
    <row r="8768" spans="1:22">
      <c r="A8768" s="4"/>
      <c r="B8768" s="4"/>
      <c r="C8768" s="18"/>
      <c r="D8768" s="8"/>
      <c r="E8768" s="8"/>
      <c r="F8768" s="4"/>
      <c r="G8768" s="9"/>
      <c r="H8768" s="18"/>
      <c r="I8768" s="18"/>
      <c r="J8768" s="23" t="str">
        <f>IF(OR(ISBLANK(H8768),ISBLANK((I8768))),"",NETWORKDAYS(H8768,I8768,Setup!$A$2:$A$30))</f>
        <v/>
      </c>
      <c r="K8768" s="4"/>
      <c r="L8768" s="4"/>
      <c r="M8768" s="4"/>
      <c r="N8768" s="4"/>
      <c r="O8768" s="4"/>
      <c r="P8768" s="4"/>
      <c r="Q8768" s="4"/>
      <c r="R8768" s="4"/>
      <c r="S8768" s="4"/>
      <c r="T8768" s="4"/>
      <c r="U8768" s="4"/>
      <c r="V8768" s="4"/>
    </row>
    <row r="8769" spans="1:22">
      <c r="A8769" s="4"/>
      <c r="B8769" s="4"/>
      <c r="C8769" s="18"/>
      <c r="D8769" s="8"/>
      <c r="E8769" s="8"/>
      <c r="F8769" s="4"/>
      <c r="G8769" s="9"/>
      <c r="H8769" s="18"/>
      <c r="I8769" s="18"/>
      <c r="J8769" s="23" t="str">
        <f>IF(OR(ISBLANK(H8769),ISBLANK((I8769))),"",NETWORKDAYS(H8769,I8769,Setup!$A$2:$A$30))</f>
        <v/>
      </c>
      <c r="K8769" s="4"/>
      <c r="L8769" s="4"/>
      <c r="M8769" s="4"/>
      <c r="N8769" s="4"/>
      <c r="O8769" s="4"/>
      <c r="P8769" s="4"/>
      <c r="Q8769" s="4"/>
      <c r="R8769" s="4"/>
      <c r="S8769" s="4"/>
      <c r="T8769" s="4"/>
      <c r="U8769" s="4"/>
      <c r="V8769" s="4"/>
    </row>
    <row r="8770" spans="1:22">
      <c r="A8770" s="4"/>
      <c r="B8770" s="4"/>
      <c r="C8770" s="18"/>
      <c r="D8770" s="8"/>
      <c r="E8770" s="8"/>
      <c r="F8770" s="4"/>
      <c r="G8770" s="9"/>
      <c r="H8770" s="18"/>
      <c r="I8770" s="18"/>
      <c r="J8770" s="23" t="str">
        <f>IF(OR(ISBLANK(H8770),ISBLANK((I8770))),"",NETWORKDAYS(H8770,I8770,Setup!$A$2:$A$30))</f>
        <v/>
      </c>
      <c r="K8770" s="4"/>
      <c r="L8770" s="4"/>
      <c r="M8770" s="4"/>
      <c r="N8770" s="4"/>
      <c r="O8770" s="4"/>
      <c r="P8770" s="4"/>
      <c r="Q8770" s="4"/>
      <c r="R8770" s="4"/>
      <c r="S8770" s="4"/>
      <c r="T8770" s="4"/>
      <c r="U8770" s="4"/>
      <c r="V8770" s="4"/>
    </row>
    <row r="8771" spans="1:22">
      <c r="A8771" s="4"/>
      <c r="B8771" s="4"/>
      <c r="C8771" s="18"/>
      <c r="D8771" s="8"/>
      <c r="E8771" s="8"/>
      <c r="F8771" s="4"/>
      <c r="G8771" s="9"/>
      <c r="H8771" s="18"/>
      <c r="I8771" s="18"/>
      <c r="J8771" s="23" t="str">
        <f>IF(OR(ISBLANK(H8771),ISBLANK((I8771))),"",NETWORKDAYS(H8771,I8771,Setup!$A$2:$A$30))</f>
        <v/>
      </c>
      <c r="K8771" s="4"/>
      <c r="L8771" s="4"/>
      <c r="M8771" s="4"/>
      <c r="N8771" s="4"/>
      <c r="O8771" s="4"/>
      <c r="P8771" s="4"/>
      <c r="Q8771" s="4"/>
      <c r="R8771" s="4"/>
      <c r="S8771" s="4"/>
      <c r="T8771" s="4"/>
      <c r="U8771" s="4"/>
      <c r="V8771" s="4"/>
    </row>
    <row r="8772" spans="1:22">
      <c r="A8772" s="4"/>
      <c r="B8772" s="4"/>
      <c r="C8772" s="18"/>
      <c r="D8772" s="8"/>
      <c r="E8772" s="8"/>
      <c r="F8772" s="4"/>
      <c r="G8772" s="9"/>
      <c r="H8772" s="18"/>
      <c r="I8772" s="18"/>
      <c r="J8772" s="23" t="str">
        <f>IF(OR(ISBLANK(H8772),ISBLANK((I8772))),"",NETWORKDAYS(H8772,I8772,Setup!$A$2:$A$30))</f>
        <v/>
      </c>
      <c r="K8772" s="4"/>
      <c r="L8772" s="4"/>
      <c r="M8772" s="4"/>
      <c r="N8772" s="4"/>
      <c r="O8772" s="4"/>
      <c r="P8772" s="4"/>
      <c r="Q8772" s="4"/>
      <c r="R8772" s="4"/>
      <c r="S8772" s="4"/>
      <c r="T8772" s="4"/>
      <c r="U8772" s="4"/>
      <c r="V8772" s="4"/>
    </row>
    <row r="8773" spans="1:22">
      <c r="A8773" s="4"/>
      <c r="B8773" s="4"/>
      <c r="C8773" s="18"/>
      <c r="D8773" s="8"/>
      <c r="E8773" s="8"/>
      <c r="F8773" s="4"/>
      <c r="G8773" s="9"/>
      <c r="H8773" s="18"/>
      <c r="I8773" s="18"/>
      <c r="J8773" s="23" t="str">
        <f>IF(OR(ISBLANK(H8773),ISBLANK((I8773))),"",NETWORKDAYS(H8773,I8773,Setup!$A$2:$A$30))</f>
        <v/>
      </c>
      <c r="K8773" s="4"/>
      <c r="L8773" s="4"/>
      <c r="M8773" s="4"/>
      <c r="N8773" s="4"/>
      <c r="O8773" s="4"/>
      <c r="P8773" s="4"/>
      <c r="Q8773" s="4"/>
      <c r="R8773" s="4"/>
      <c r="S8773" s="4"/>
      <c r="T8773" s="4"/>
      <c r="U8773" s="4"/>
      <c r="V8773" s="4"/>
    </row>
    <row r="8774" spans="1:22">
      <c r="A8774" s="4"/>
      <c r="B8774" s="4"/>
      <c r="C8774" s="18"/>
      <c r="D8774" s="8"/>
      <c r="E8774" s="8"/>
      <c r="F8774" s="4"/>
      <c r="G8774" s="9"/>
      <c r="H8774" s="18"/>
      <c r="I8774" s="18"/>
      <c r="J8774" s="23" t="str">
        <f>IF(OR(ISBLANK(H8774),ISBLANK((I8774))),"",NETWORKDAYS(H8774,I8774,Setup!$A$2:$A$30))</f>
        <v/>
      </c>
      <c r="K8774" s="4"/>
      <c r="L8774" s="4"/>
      <c r="M8774" s="4"/>
      <c r="N8774" s="4"/>
      <c r="O8774" s="4"/>
      <c r="P8774" s="4"/>
      <c r="Q8774" s="4"/>
      <c r="R8774" s="4"/>
      <c r="S8774" s="4"/>
      <c r="T8774" s="4"/>
      <c r="U8774" s="4"/>
      <c r="V8774" s="4"/>
    </row>
    <row r="8775" spans="1:22">
      <c r="A8775" s="4"/>
      <c r="B8775" s="4"/>
      <c r="C8775" s="18"/>
      <c r="D8775" s="8"/>
      <c r="E8775" s="8"/>
      <c r="F8775" s="4"/>
      <c r="G8775" s="9"/>
      <c r="H8775" s="18"/>
      <c r="I8775" s="18"/>
      <c r="J8775" s="23" t="str">
        <f>IF(OR(ISBLANK(H8775),ISBLANK((I8775))),"",NETWORKDAYS(H8775,I8775,Setup!$A$2:$A$30))</f>
        <v/>
      </c>
      <c r="K8775" s="4"/>
      <c r="L8775" s="4"/>
      <c r="M8775" s="4"/>
      <c r="N8775" s="4"/>
      <c r="O8775" s="4"/>
      <c r="P8775" s="4"/>
      <c r="Q8775" s="4"/>
      <c r="R8775" s="4"/>
      <c r="S8775" s="4"/>
      <c r="T8775" s="4"/>
      <c r="U8775" s="4"/>
      <c r="V8775" s="4"/>
    </row>
    <row r="8776" spans="1:22">
      <c r="A8776" s="4"/>
      <c r="B8776" s="4"/>
      <c r="C8776" s="18"/>
      <c r="D8776" s="8"/>
      <c r="E8776" s="8"/>
      <c r="F8776" s="4"/>
      <c r="G8776" s="9"/>
      <c r="H8776" s="18"/>
      <c r="I8776" s="18"/>
      <c r="J8776" s="23" t="str">
        <f>IF(OR(ISBLANK(H8776),ISBLANK((I8776))),"",NETWORKDAYS(H8776,I8776,Setup!$A$2:$A$30))</f>
        <v/>
      </c>
      <c r="K8776" s="4"/>
      <c r="L8776" s="4"/>
      <c r="M8776" s="4"/>
      <c r="N8776" s="4"/>
      <c r="O8776" s="4"/>
      <c r="P8776" s="4"/>
      <c r="Q8776" s="4"/>
      <c r="R8776" s="4"/>
      <c r="S8776" s="4"/>
      <c r="T8776" s="4"/>
      <c r="U8776" s="4"/>
      <c r="V8776" s="4"/>
    </row>
    <row r="8777" spans="1:22">
      <c r="A8777" s="4"/>
      <c r="B8777" s="4"/>
      <c r="C8777" s="18"/>
      <c r="D8777" s="8"/>
      <c r="E8777" s="8"/>
      <c r="F8777" s="4"/>
      <c r="G8777" s="9"/>
      <c r="H8777" s="18"/>
      <c r="I8777" s="18"/>
      <c r="J8777" s="23" t="str">
        <f>IF(OR(ISBLANK(H8777),ISBLANK((I8777))),"",NETWORKDAYS(H8777,I8777,Setup!$A$2:$A$30))</f>
        <v/>
      </c>
      <c r="K8777" s="4"/>
      <c r="L8777" s="4"/>
      <c r="M8777" s="4"/>
      <c r="N8777" s="4"/>
      <c r="O8777" s="4"/>
      <c r="P8777" s="4"/>
      <c r="Q8777" s="4"/>
      <c r="R8777" s="4"/>
      <c r="S8777" s="4"/>
      <c r="T8777" s="4"/>
      <c r="U8777" s="4"/>
      <c r="V8777" s="4"/>
    </row>
    <row r="8778" spans="1:22">
      <c r="A8778" s="4"/>
      <c r="B8778" s="4"/>
      <c r="C8778" s="18"/>
      <c r="D8778" s="8"/>
      <c r="E8778" s="8"/>
      <c r="F8778" s="4"/>
      <c r="G8778" s="9"/>
      <c r="H8778" s="18"/>
      <c r="I8778" s="18"/>
      <c r="J8778" s="23" t="str">
        <f>IF(OR(ISBLANK(H8778),ISBLANK((I8778))),"",NETWORKDAYS(H8778,I8778,Setup!$A$2:$A$30))</f>
        <v/>
      </c>
      <c r="K8778" s="4"/>
      <c r="L8778" s="4"/>
      <c r="M8778" s="4"/>
      <c r="N8778" s="4"/>
      <c r="O8778" s="4"/>
      <c r="P8778" s="4"/>
      <c r="Q8778" s="4"/>
      <c r="R8778" s="4"/>
      <c r="S8778" s="4"/>
      <c r="T8778" s="4"/>
      <c r="U8778" s="4"/>
      <c r="V8778" s="4"/>
    </row>
    <row r="8779" spans="1:22">
      <c r="A8779" s="4"/>
      <c r="B8779" s="4"/>
      <c r="C8779" s="18"/>
      <c r="D8779" s="8"/>
      <c r="E8779" s="8"/>
      <c r="F8779" s="4"/>
      <c r="G8779" s="9"/>
      <c r="H8779" s="18"/>
      <c r="I8779" s="18"/>
      <c r="J8779" s="23" t="str">
        <f>IF(OR(ISBLANK(H8779),ISBLANK((I8779))),"",NETWORKDAYS(H8779,I8779,Setup!$A$2:$A$30))</f>
        <v/>
      </c>
      <c r="K8779" s="4"/>
      <c r="L8779" s="4"/>
      <c r="M8779" s="4"/>
      <c r="N8779" s="4"/>
      <c r="O8779" s="4"/>
      <c r="P8779" s="4"/>
      <c r="Q8779" s="4"/>
      <c r="R8779" s="4"/>
      <c r="S8779" s="4"/>
      <c r="T8779" s="4"/>
      <c r="U8779" s="4"/>
      <c r="V8779" s="4"/>
    </row>
    <row r="8780" spans="1:22">
      <c r="A8780" s="4"/>
      <c r="B8780" s="4"/>
      <c r="C8780" s="18"/>
      <c r="D8780" s="8"/>
      <c r="E8780" s="8"/>
      <c r="F8780" s="4"/>
      <c r="G8780" s="9"/>
      <c r="H8780" s="18"/>
      <c r="I8780" s="18"/>
      <c r="J8780" s="23" t="str">
        <f>IF(OR(ISBLANK(H8780),ISBLANK((I8780))),"",NETWORKDAYS(H8780,I8780,Setup!$A$2:$A$30))</f>
        <v/>
      </c>
      <c r="K8780" s="4"/>
      <c r="L8780" s="4"/>
      <c r="M8780" s="4"/>
      <c r="N8780" s="4"/>
      <c r="O8780" s="4"/>
      <c r="P8780" s="4"/>
      <c r="Q8780" s="4"/>
      <c r="R8780" s="4"/>
      <c r="S8780" s="4"/>
      <c r="T8780" s="4"/>
      <c r="U8780" s="4"/>
      <c r="V8780" s="4"/>
    </row>
    <row r="8781" spans="1:22">
      <c r="A8781" s="4"/>
      <c r="B8781" s="4"/>
      <c r="C8781" s="18"/>
      <c r="D8781" s="8"/>
      <c r="E8781" s="8"/>
      <c r="F8781" s="4"/>
      <c r="G8781" s="9"/>
      <c r="H8781" s="18"/>
      <c r="I8781" s="18"/>
      <c r="J8781" s="23" t="str">
        <f>IF(OR(ISBLANK(H8781),ISBLANK((I8781))),"",NETWORKDAYS(H8781,I8781,Setup!$A$2:$A$30))</f>
        <v/>
      </c>
      <c r="K8781" s="4"/>
      <c r="L8781" s="4"/>
      <c r="M8781" s="4"/>
      <c r="N8781" s="4"/>
      <c r="O8781" s="4"/>
      <c r="P8781" s="4"/>
      <c r="Q8781" s="4"/>
      <c r="R8781" s="4"/>
      <c r="S8781" s="4"/>
      <c r="T8781" s="4"/>
      <c r="U8781" s="4"/>
      <c r="V8781" s="4"/>
    </row>
    <row r="8782" spans="1:22">
      <c r="A8782" s="4"/>
      <c r="B8782" s="4"/>
      <c r="C8782" s="18"/>
      <c r="D8782" s="8"/>
      <c r="E8782" s="8"/>
      <c r="F8782" s="4"/>
      <c r="G8782" s="9"/>
      <c r="H8782" s="18"/>
      <c r="I8782" s="18"/>
      <c r="J8782" s="23" t="str">
        <f>IF(OR(ISBLANK(H8782),ISBLANK((I8782))),"",NETWORKDAYS(H8782,I8782,Setup!$A$2:$A$30))</f>
        <v/>
      </c>
      <c r="K8782" s="4"/>
      <c r="L8782" s="4"/>
      <c r="M8782" s="4"/>
      <c r="N8782" s="4"/>
      <c r="O8782" s="4"/>
      <c r="P8782" s="4"/>
      <c r="Q8782" s="4"/>
      <c r="R8782" s="4"/>
      <c r="S8782" s="4"/>
      <c r="T8782" s="4"/>
      <c r="U8782" s="4"/>
      <c r="V8782" s="4"/>
    </row>
    <row r="8783" spans="1:22">
      <c r="A8783" s="4"/>
      <c r="B8783" s="4"/>
      <c r="C8783" s="18"/>
      <c r="D8783" s="8"/>
      <c r="E8783" s="8"/>
      <c r="F8783" s="4"/>
      <c r="G8783" s="9"/>
      <c r="H8783" s="18"/>
      <c r="I8783" s="18"/>
      <c r="J8783" s="23" t="str">
        <f>IF(OR(ISBLANK(H8783),ISBLANK((I8783))),"",NETWORKDAYS(H8783,I8783,Setup!$A$2:$A$30))</f>
        <v/>
      </c>
      <c r="K8783" s="4"/>
      <c r="L8783" s="4"/>
      <c r="M8783" s="4"/>
      <c r="N8783" s="4"/>
      <c r="O8783" s="4"/>
      <c r="P8783" s="4"/>
      <c r="Q8783" s="4"/>
      <c r="R8783" s="4"/>
      <c r="S8783" s="4"/>
      <c r="T8783" s="4"/>
      <c r="U8783" s="4"/>
      <c r="V8783" s="4"/>
    </row>
    <row r="8784" spans="1:22">
      <c r="A8784" s="4"/>
      <c r="B8784" s="4"/>
      <c r="C8784" s="18"/>
      <c r="D8784" s="8"/>
      <c r="E8784" s="8"/>
      <c r="F8784" s="4"/>
      <c r="G8784" s="9"/>
      <c r="H8784" s="18"/>
      <c r="I8784" s="18"/>
      <c r="J8784" s="23" t="str">
        <f>IF(OR(ISBLANK(H8784),ISBLANK((I8784))),"",NETWORKDAYS(H8784,I8784,Setup!$A$2:$A$30))</f>
        <v/>
      </c>
      <c r="K8784" s="4"/>
      <c r="L8784" s="4"/>
      <c r="M8784" s="4"/>
      <c r="N8784" s="4"/>
      <c r="O8784" s="4"/>
      <c r="P8784" s="4"/>
      <c r="Q8784" s="4"/>
      <c r="R8784" s="4"/>
      <c r="S8784" s="4"/>
      <c r="T8784" s="4"/>
      <c r="U8784" s="4"/>
      <c r="V8784" s="4"/>
    </row>
    <row r="8785" spans="1:22">
      <c r="A8785" s="4"/>
      <c r="B8785" s="4"/>
      <c r="C8785" s="18"/>
      <c r="D8785" s="8"/>
      <c r="E8785" s="8"/>
      <c r="F8785" s="4"/>
      <c r="G8785" s="9"/>
      <c r="H8785" s="18"/>
      <c r="I8785" s="18"/>
      <c r="J8785" s="23" t="str">
        <f>IF(OR(ISBLANK(H8785),ISBLANK((I8785))),"",NETWORKDAYS(H8785,I8785,Setup!$A$2:$A$30))</f>
        <v/>
      </c>
      <c r="K8785" s="4"/>
      <c r="L8785" s="4"/>
      <c r="M8785" s="4"/>
      <c r="N8785" s="4"/>
      <c r="O8785" s="4"/>
      <c r="P8785" s="4"/>
      <c r="Q8785" s="4"/>
      <c r="R8785" s="4"/>
      <c r="S8785" s="4"/>
      <c r="T8785" s="4"/>
      <c r="U8785" s="4"/>
      <c r="V8785" s="4"/>
    </row>
    <row r="8786" spans="1:22">
      <c r="A8786" s="4"/>
      <c r="B8786" s="4"/>
      <c r="C8786" s="18"/>
      <c r="D8786" s="8"/>
      <c r="E8786" s="8"/>
      <c r="F8786" s="4"/>
      <c r="G8786" s="9"/>
      <c r="H8786" s="18"/>
      <c r="I8786" s="18"/>
      <c r="J8786" s="23" t="str">
        <f>IF(OR(ISBLANK(H8786),ISBLANK((I8786))),"",NETWORKDAYS(H8786,I8786,Setup!$A$2:$A$30))</f>
        <v/>
      </c>
      <c r="K8786" s="4"/>
      <c r="L8786" s="4"/>
      <c r="M8786" s="4"/>
      <c r="N8786" s="4"/>
      <c r="O8786" s="4"/>
      <c r="P8786" s="4"/>
      <c r="Q8786" s="4"/>
      <c r="R8786" s="4"/>
      <c r="S8786" s="4"/>
      <c r="T8786" s="4"/>
      <c r="U8786" s="4"/>
      <c r="V8786" s="4"/>
    </row>
    <row r="8787" spans="1:22">
      <c r="A8787" s="4"/>
      <c r="B8787" s="4"/>
      <c r="C8787" s="18"/>
      <c r="D8787" s="8"/>
      <c r="E8787" s="8"/>
      <c r="F8787" s="4"/>
      <c r="G8787" s="9"/>
      <c r="H8787" s="18"/>
      <c r="I8787" s="18"/>
      <c r="J8787" s="23" t="str">
        <f>IF(OR(ISBLANK(H8787),ISBLANK((I8787))),"",NETWORKDAYS(H8787,I8787,Setup!$A$2:$A$30))</f>
        <v/>
      </c>
      <c r="K8787" s="4"/>
      <c r="L8787" s="4"/>
      <c r="M8787" s="4"/>
      <c r="N8787" s="4"/>
      <c r="O8787" s="4"/>
      <c r="P8787" s="4"/>
      <c r="Q8787" s="4"/>
      <c r="R8787" s="4"/>
      <c r="S8787" s="4"/>
      <c r="T8787" s="4"/>
      <c r="U8787" s="4"/>
      <c r="V8787" s="4"/>
    </row>
    <row r="8788" spans="1:22">
      <c r="A8788" s="4"/>
      <c r="B8788" s="4"/>
      <c r="C8788" s="18"/>
      <c r="D8788" s="8"/>
      <c r="E8788" s="8"/>
      <c r="F8788" s="4"/>
      <c r="G8788" s="9"/>
      <c r="H8788" s="18"/>
      <c r="I8788" s="18"/>
      <c r="J8788" s="23" t="str">
        <f>IF(OR(ISBLANK(H8788),ISBLANK((I8788))),"",NETWORKDAYS(H8788,I8788,Setup!$A$2:$A$30))</f>
        <v/>
      </c>
      <c r="K8788" s="4"/>
      <c r="L8788" s="4"/>
      <c r="M8788" s="4"/>
      <c r="N8788" s="4"/>
      <c r="O8788" s="4"/>
      <c r="P8788" s="4"/>
      <c r="Q8788" s="4"/>
      <c r="R8788" s="4"/>
      <c r="S8788" s="4"/>
      <c r="T8788" s="4"/>
      <c r="U8788" s="4"/>
      <c r="V8788" s="4"/>
    </row>
    <row r="8789" spans="1:22">
      <c r="A8789" s="4"/>
      <c r="B8789" s="4"/>
      <c r="C8789" s="18"/>
      <c r="D8789" s="8"/>
      <c r="E8789" s="8"/>
      <c r="F8789" s="4"/>
      <c r="G8789" s="9"/>
      <c r="H8789" s="18"/>
      <c r="I8789" s="18"/>
      <c r="J8789" s="23" t="str">
        <f>IF(OR(ISBLANK(H8789),ISBLANK((I8789))),"",NETWORKDAYS(H8789,I8789,Setup!$A$2:$A$30))</f>
        <v/>
      </c>
      <c r="K8789" s="4"/>
      <c r="L8789" s="4"/>
      <c r="M8789" s="4"/>
      <c r="N8789" s="4"/>
      <c r="O8789" s="4"/>
      <c r="P8789" s="4"/>
      <c r="Q8789" s="4"/>
      <c r="R8789" s="4"/>
      <c r="S8789" s="4"/>
      <c r="T8789" s="4"/>
      <c r="U8789" s="4"/>
      <c r="V8789" s="4"/>
    </row>
    <row r="8790" spans="1:22">
      <c r="A8790" s="4"/>
      <c r="B8790" s="4"/>
      <c r="C8790" s="18"/>
      <c r="D8790" s="8"/>
      <c r="E8790" s="8"/>
      <c r="F8790" s="4"/>
      <c r="G8790" s="9"/>
      <c r="H8790" s="18"/>
      <c r="I8790" s="18"/>
      <c r="J8790" s="23" t="str">
        <f>IF(OR(ISBLANK(H8790),ISBLANK((I8790))),"",NETWORKDAYS(H8790,I8790,Setup!$A$2:$A$30))</f>
        <v/>
      </c>
      <c r="K8790" s="4"/>
      <c r="L8790" s="4"/>
      <c r="M8790" s="4"/>
      <c r="N8790" s="4"/>
      <c r="O8790" s="4"/>
      <c r="P8790" s="4"/>
      <c r="Q8790" s="4"/>
      <c r="R8790" s="4"/>
      <c r="S8790" s="4"/>
      <c r="T8790" s="4"/>
      <c r="U8790" s="4"/>
      <c r="V8790" s="4"/>
    </row>
    <row r="8791" spans="1:22">
      <c r="A8791" s="4"/>
      <c r="B8791" s="4"/>
      <c r="C8791" s="18"/>
      <c r="D8791" s="8"/>
      <c r="E8791" s="8"/>
      <c r="F8791" s="4"/>
      <c r="G8791" s="9"/>
      <c r="H8791" s="18"/>
      <c r="I8791" s="18"/>
      <c r="J8791" s="23" t="str">
        <f>IF(OR(ISBLANK(H8791),ISBLANK((I8791))),"",NETWORKDAYS(H8791,I8791,Setup!$A$2:$A$30))</f>
        <v/>
      </c>
      <c r="K8791" s="4"/>
      <c r="L8791" s="4"/>
      <c r="M8791" s="4"/>
      <c r="N8791" s="4"/>
      <c r="O8791" s="4"/>
      <c r="P8791" s="4"/>
      <c r="Q8791" s="4"/>
      <c r="R8791" s="4"/>
      <c r="S8791" s="4"/>
      <c r="T8791" s="4"/>
      <c r="U8791" s="4"/>
      <c r="V8791" s="4"/>
    </row>
    <row r="8792" spans="1:22">
      <c r="A8792" s="4"/>
      <c r="B8792" s="4"/>
      <c r="C8792" s="18"/>
      <c r="D8792" s="8"/>
      <c r="E8792" s="8"/>
      <c r="F8792" s="4"/>
      <c r="G8792" s="9"/>
      <c r="H8792" s="18"/>
      <c r="I8792" s="18"/>
      <c r="J8792" s="23" t="str">
        <f>IF(OR(ISBLANK(H8792),ISBLANK((I8792))),"",NETWORKDAYS(H8792,I8792,Setup!$A$2:$A$30))</f>
        <v/>
      </c>
      <c r="K8792" s="4"/>
      <c r="L8792" s="4"/>
      <c r="M8792" s="4"/>
      <c r="N8792" s="4"/>
      <c r="O8792" s="4"/>
      <c r="P8792" s="4"/>
      <c r="Q8792" s="4"/>
      <c r="R8792" s="4"/>
      <c r="S8792" s="4"/>
      <c r="T8792" s="4"/>
      <c r="U8792" s="4"/>
      <c r="V8792" s="4"/>
    </row>
    <row r="8793" spans="1:22">
      <c r="A8793" s="4"/>
      <c r="B8793" s="4"/>
      <c r="C8793" s="18"/>
      <c r="D8793" s="8"/>
      <c r="E8793" s="8"/>
      <c r="F8793" s="4"/>
      <c r="G8793" s="9"/>
      <c r="H8793" s="18"/>
      <c r="I8793" s="18"/>
      <c r="J8793" s="23" t="str">
        <f>IF(OR(ISBLANK(H8793),ISBLANK((I8793))),"",NETWORKDAYS(H8793,I8793,Setup!$A$2:$A$30))</f>
        <v/>
      </c>
      <c r="K8793" s="4"/>
      <c r="L8793" s="4"/>
      <c r="M8793" s="4"/>
      <c r="N8793" s="4"/>
      <c r="O8793" s="4"/>
      <c r="P8793" s="4"/>
      <c r="Q8793" s="4"/>
      <c r="R8793" s="4"/>
      <c r="S8793" s="4"/>
      <c r="T8793" s="4"/>
      <c r="U8793" s="4"/>
      <c r="V8793" s="4"/>
    </row>
    <row r="8794" spans="1:22">
      <c r="A8794" s="4"/>
      <c r="B8794" s="4"/>
      <c r="C8794" s="18"/>
      <c r="D8794" s="8"/>
      <c r="E8794" s="8"/>
      <c r="F8794" s="4"/>
      <c r="G8794" s="9"/>
      <c r="H8794" s="18"/>
      <c r="I8794" s="18"/>
      <c r="J8794" s="23" t="str">
        <f>IF(OR(ISBLANK(H8794),ISBLANK((I8794))),"",NETWORKDAYS(H8794,I8794,Setup!$A$2:$A$30))</f>
        <v/>
      </c>
      <c r="K8794" s="4"/>
      <c r="L8794" s="4"/>
      <c r="M8794" s="4"/>
      <c r="N8794" s="4"/>
      <c r="O8794" s="4"/>
      <c r="P8794" s="4"/>
      <c r="Q8794" s="4"/>
      <c r="R8794" s="4"/>
      <c r="S8794" s="4"/>
      <c r="T8794" s="4"/>
      <c r="U8794" s="4"/>
      <c r="V8794" s="4"/>
    </row>
    <row r="8795" spans="1:22">
      <c r="A8795" s="4"/>
      <c r="B8795" s="4"/>
      <c r="C8795" s="18"/>
      <c r="D8795" s="8"/>
      <c r="E8795" s="8"/>
      <c r="F8795" s="4"/>
      <c r="G8795" s="9"/>
      <c r="H8795" s="18"/>
      <c r="I8795" s="18"/>
      <c r="J8795" s="23" t="str">
        <f>IF(OR(ISBLANK(H8795),ISBLANK((I8795))),"",NETWORKDAYS(H8795,I8795,Setup!$A$2:$A$30))</f>
        <v/>
      </c>
      <c r="K8795" s="4"/>
      <c r="L8795" s="4"/>
      <c r="M8795" s="4"/>
      <c r="N8795" s="4"/>
      <c r="O8795" s="4"/>
      <c r="P8795" s="4"/>
      <c r="Q8795" s="4"/>
      <c r="R8795" s="4"/>
      <c r="S8795" s="4"/>
      <c r="T8795" s="4"/>
      <c r="U8795" s="4"/>
      <c r="V8795" s="4"/>
    </row>
    <row r="8796" spans="1:22">
      <c r="A8796" s="4"/>
      <c r="B8796" s="4"/>
      <c r="C8796" s="18"/>
      <c r="D8796" s="8"/>
      <c r="E8796" s="8"/>
      <c r="F8796" s="4"/>
      <c r="G8796" s="9"/>
      <c r="H8796" s="18"/>
      <c r="I8796" s="18"/>
      <c r="J8796" s="23" t="str">
        <f>IF(OR(ISBLANK(H8796),ISBLANK((I8796))),"",NETWORKDAYS(H8796,I8796,Setup!$A$2:$A$30))</f>
        <v/>
      </c>
      <c r="K8796" s="4"/>
      <c r="L8796" s="4"/>
      <c r="M8796" s="4"/>
      <c r="N8796" s="4"/>
      <c r="O8796" s="4"/>
      <c r="P8796" s="4"/>
      <c r="Q8796" s="4"/>
      <c r="R8796" s="4"/>
      <c r="S8796" s="4"/>
      <c r="T8796" s="4"/>
      <c r="U8796" s="4"/>
      <c r="V8796" s="4"/>
    </row>
    <row r="8797" spans="1:22">
      <c r="A8797" s="4"/>
      <c r="B8797" s="4"/>
      <c r="C8797" s="18"/>
      <c r="D8797" s="8"/>
      <c r="E8797" s="8"/>
      <c r="F8797" s="4"/>
      <c r="G8797" s="9"/>
      <c r="H8797" s="18"/>
      <c r="I8797" s="18"/>
      <c r="J8797" s="23" t="str">
        <f>IF(OR(ISBLANK(H8797),ISBLANK((I8797))),"",NETWORKDAYS(H8797,I8797,Setup!$A$2:$A$30))</f>
        <v/>
      </c>
      <c r="K8797" s="4"/>
      <c r="L8797" s="4"/>
      <c r="M8797" s="4"/>
      <c r="N8797" s="4"/>
      <c r="O8797" s="4"/>
      <c r="P8797" s="4"/>
      <c r="Q8797" s="4"/>
      <c r="R8797" s="4"/>
      <c r="S8797" s="4"/>
      <c r="T8797" s="4"/>
      <c r="U8797" s="4"/>
      <c r="V8797" s="4"/>
    </row>
    <row r="8798" spans="1:22">
      <c r="A8798" s="4"/>
      <c r="B8798" s="4"/>
      <c r="C8798" s="18"/>
      <c r="D8798" s="8"/>
      <c r="E8798" s="8"/>
      <c r="F8798" s="4"/>
      <c r="G8798" s="9"/>
      <c r="H8798" s="18"/>
      <c r="I8798" s="18"/>
      <c r="J8798" s="23" t="str">
        <f>IF(OR(ISBLANK(H8798),ISBLANK((I8798))),"",NETWORKDAYS(H8798,I8798,Setup!$A$2:$A$30))</f>
        <v/>
      </c>
      <c r="K8798" s="4"/>
      <c r="L8798" s="4"/>
      <c r="M8798" s="4"/>
      <c r="N8798" s="4"/>
      <c r="O8798" s="4"/>
      <c r="P8798" s="4"/>
      <c r="Q8798" s="4"/>
      <c r="R8798" s="4"/>
      <c r="S8798" s="4"/>
      <c r="T8798" s="4"/>
      <c r="U8798" s="4"/>
      <c r="V8798" s="4"/>
    </row>
    <row r="8799" spans="1:22">
      <c r="A8799" s="4"/>
      <c r="B8799" s="4"/>
      <c r="C8799" s="18"/>
      <c r="D8799" s="8"/>
      <c r="E8799" s="8"/>
      <c r="F8799" s="4"/>
      <c r="G8799" s="9"/>
      <c r="H8799" s="18"/>
      <c r="I8799" s="18"/>
      <c r="J8799" s="23" t="str">
        <f>IF(OR(ISBLANK(H8799),ISBLANK((I8799))),"",NETWORKDAYS(H8799,I8799,Setup!$A$2:$A$30))</f>
        <v/>
      </c>
      <c r="K8799" s="4"/>
      <c r="L8799" s="4"/>
      <c r="M8799" s="4"/>
      <c r="N8799" s="4"/>
      <c r="O8799" s="4"/>
      <c r="P8799" s="4"/>
      <c r="Q8799" s="4"/>
      <c r="R8799" s="4"/>
      <c r="S8799" s="4"/>
      <c r="T8799" s="4"/>
      <c r="U8799" s="4"/>
      <c r="V8799" s="4"/>
    </row>
    <row r="8800" spans="1:22">
      <c r="A8800" s="4"/>
      <c r="B8800" s="4"/>
      <c r="C8800" s="18"/>
      <c r="D8800" s="8"/>
      <c r="E8800" s="8"/>
      <c r="F8800" s="4"/>
      <c r="G8800" s="9"/>
      <c r="H8800" s="18"/>
      <c r="I8800" s="18"/>
      <c r="J8800" s="23" t="str">
        <f>IF(OR(ISBLANK(H8800),ISBLANK((I8800))),"",NETWORKDAYS(H8800,I8800,Setup!$A$2:$A$30))</f>
        <v/>
      </c>
      <c r="K8800" s="4"/>
      <c r="L8800" s="4"/>
      <c r="M8800" s="4"/>
      <c r="N8800" s="4"/>
      <c r="O8800" s="4"/>
      <c r="P8800" s="4"/>
      <c r="Q8800" s="4"/>
      <c r="R8800" s="4"/>
      <c r="S8800" s="4"/>
      <c r="T8800" s="4"/>
      <c r="U8800" s="4"/>
      <c r="V8800" s="4"/>
    </row>
    <row r="8801" spans="1:22">
      <c r="A8801" s="4"/>
      <c r="B8801" s="4"/>
      <c r="C8801" s="18"/>
      <c r="D8801" s="8"/>
      <c r="E8801" s="8"/>
      <c r="F8801" s="4"/>
      <c r="G8801" s="9"/>
      <c r="H8801" s="18"/>
      <c r="I8801" s="18"/>
      <c r="J8801" s="23" t="str">
        <f>IF(OR(ISBLANK(H8801),ISBLANK((I8801))),"",NETWORKDAYS(H8801,I8801,Setup!$A$2:$A$30))</f>
        <v/>
      </c>
      <c r="K8801" s="4"/>
      <c r="L8801" s="4"/>
      <c r="M8801" s="4"/>
      <c r="N8801" s="4"/>
      <c r="O8801" s="4"/>
      <c r="P8801" s="4"/>
      <c r="Q8801" s="4"/>
      <c r="R8801" s="4"/>
      <c r="S8801" s="4"/>
      <c r="T8801" s="4"/>
      <c r="U8801" s="4"/>
      <c r="V8801" s="4"/>
    </row>
    <row r="8802" spans="1:22">
      <c r="A8802" s="4"/>
      <c r="B8802" s="4"/>
      <c r="C8802" s="18"/>
      <c r="D8802" s="8"/>
      <c r="E8802" s="8"/>
      <c r="F8802" s="4"/>
      <c r="G8802" s="9"/>
      <c r="H8802" s="18"/>
      <c r="I8802" s="18"/>
      <c r="J8802" s="23" t="str">
        <f>IF(OR(ISBLANK(H8802),ISBLANK((I8802))),"",NETWORKDAYS(H8802,I8802,Setup!$A$2:$A$30))</f>
        <v/>
      </c>
      <c r="K8802" s="4"/>
      <c r="L8802" s="4"/>
      <c r="M8802" s="4"/>
      <c r="N8802" s="4"/>
      <c r="O8802" s="4"/>
      <c r="P8802" s="4"/>
      <c r="Q8802" s="4"/>
      <c r="R8802" s="4"/>
      <c r="S8802" s="4"/>
      <c r="T8802" s="4"/>
      <c r="U8802" s="4"/>
      <c r="V8802" s="4"/>
    </row>
    <row r="8803" spans="1:22">
      <c r="A8803" s="4"/>
      <c r="B8803" s="4"/>
      <c r="C8803" s="18"/>
      <c r="D8803" s="8"/>
      <c r="E8803" s="8"/>
      <c r="F8803" s="4"/>
      <c r="G8803" s="9"/>
      <c r="H8803" s="18"/>
      <c r="I8803" s="18"/>
      <c r="J8803" s="23" t="str">
        <f>IF(OR(ISBLANK(H8803),ISBLANK((I8803))),"",NETWORKDAYS(H8803,I8803,Setup!$A$2:$A$30))</f>
        <v/>
      </c>
      <c r="K8803" s="4"/>
      <c r="L8803" s="4"/>
      <c r="M8803" s="4"/>
      <c r="N8803" s="4"/>
      <c r="O8803" s="4"/>
      <c r="P8803" s="4"/>
      <c r="Q8803" s="4"/>
      <c r="R8803" s="4"/>
      <c r="S8803" s="4"/>
      <c r="T8803" s="4"/>
      <c r="U8803" s="4"/>
      <c r="V8803" s="4"/>
    </row>
    <row r="8804" spans="1:22">
      <c r="A8804" s="4"/>
      <c r="B8804" s="4"/>
      <c r="C8804" s="18"/>
      <c r="D8804" s="8"/>
      <c r="E8804" s="8"/>
      <c r="F8804" s="4"/>
      <c r="G8804" s="9"/>
      <c r="H8804" s="18"/>
      <c r="I8804" s="18"/>
      <c r="J8804" s="23" t="str">
        <f>IF(OR(ISBLANK(H8804),ISBLANK((I8804))),"",NETWORKDAYS(H8804,I8804,Setup!$A$2:$A$30))</f>
        <v/>
      </c>
      <c r="K8804" s="4"/>
      <c r="L8804" s="4"/>
      <c r="M8804" s="4"/>
      <c r="N8804" s="4"/>
      <c r="O8804" s="4"/>
      <c r="P8804" s="4"/>
      <c r="Q8804" s="4"/>
      <c r="R8804" s="4"/>
      <c r="S8804" s="4"/>
      <c r="T8804" s="4"/>
      <c r="U8804" s="4"/>
      <c r="V8804" s="4"/>
    </row>
    <row r="8805" spans="1:22">
      <c r="A8805" s="4"/>
      <c r="B8805" s="4"/>
      <c r="C8805" s="18"/>
      <c r="D8805" s="8"/>
      <c r="E8805" s="8"/>
      <c r="F8805" s="4"/>
      <c r="G8805" s="9"/>
      <c r="H8805" s="18"/>
      <c r="I8805" s="18"/>
      <c r="J8805" s="23" t="str">
        <f>IF(OR(ISBLANK(H8805),ISBLANK((I8805))),"",NETWORKDAYS(H8805,I8805,Setup!$A$2:$A$30))</f>
        <v/>
      </c>
      <c r="K8805" s="4"/>
      <c r="L8805" s="4"/>
      <c r="M8805" s="4"/>
      <c r="N8805" s="4"/>
      <c r="O8805" s="4"/>
      <c r="P8805" s="4"/>
      <c r="Q8805" s="4"/>
      <c r="R8805" s="4"/>
      <c r="S8805" s="4"/>
      <c r="T8805" s="4"/>
      <c r="U8805" s="4"/>
      <c r="V8805" s="4"/>
    </row>
    <row r="8806" spans="1:22">
      <c r="A8806" s="4"/>
      <c r="B8806" s="4"/>
      <c r="C8806" s="18"/>
      <c r="D8806" s="8"/>
      <c r="E8806" s="8"/>
      <c r="F8806" s="4"/>
      <c r="G8806" s="9"/>
      <c r="H8806" s="18"/>
      <c r="I8806" s="18"/>
      <c r="J8806" s="23" t="str">
        <f>IF(OR(ISBLANK(H8806),ISBLANK((I8806))),"",NETWORKDAYS(H8806,I8806,Setup!$A$2:$A$30))</f>
        <v/>
      </c>
      <c r="K8806" s="4"/>
      <c r="L8806" s="4"/>
      <c r="M8806" s="4"/>
      <c r="N8806" s="4"/>
      <c r="O8806" s="4"/>
      <c r="P8806" s="4"/>
      <c r="Q8806" s="4"/>
      <c r="R8806" s="4"/>
      <c r="S8806" s="4"/>
      <c r="T8806" s="4"/>
      <c r="U8806" s="4"/>
      <c r="V8806" s="4"/>
    </row>
    <row r="8807" spans="1:22">
      <c r="A8807" s="4"/>
      <c r="B8807" s="4"/>
      <c r="C8807" s="18"/>
      <c r="D8807" s="8"/>
      <c r="E8807" s="8"/>
      <c r="F8807" s="4"/>
      <c r="G8807" s="9"/>
      <c r="H8807" s="18"/>
      <c r="I8807" s="18"/>
      <c r="J8807" s="23" t="str">
        <f>IF(OR(ISBLANK(H8807),ISBLANK((I8807))),"",NETWORKDAYS(H8807,I8807,Setup!$A$2:$A$30))</f>
        <v/>
      </c>
      <c r="K8807" s="4"/>
      <c r="L8807" s="4"/>
      <c r="M8807" s="4"/>
      <c r="N8807" s="4"/>
      <c r="O8807" s="4"/>
      <c r="P8807" s="4"/>
      <c r="Q8807" s="4"/>
      <c r="R8807" s="4"/>
      <c r="S8807" s="4"/>
      <c r="T8807" s="4"/>
      <c r="U8807" s="4"/>
      <c r="V8807" s="4"/>
    </row>
    <row r="8808" spans="1:22">
      <c r="A8808" s="4"/>
      <c r="B8808" s="4"/>
      <c r="C8808" s="18"/>
      <c r="D8808" s="8"/>
      <c r="E8808" s="8"/>
      <c r="F8808" s="4"/>
      <c r="G8808" s="9"/>
      <c r="H8808" s="18"/>
      <c r="I8808" s="18"/>
      <c r="J8808" s="23" t="str">
        <f>IF(OR(ISBLANK(H8808),ISBLANK((I8808))),"",NETWORKDAYS(H8808,I8808,Setup!$A$2:$A$30))</f>
        <v/>
      </c>
      <c r="K8808" s="4"/>
      <c r="L8808" s="4"/>
      <c r="M8808" s="4"/>
      <c r="N8808" s="4"/>
      <c r="O8808" s="4"/>
      <c r="P8808" s="4"/>
      <c r="Q8808" s="4"/>
      <c r="R8808" s="4"/>
      <c r="S8808" s="4"/>
      <c r="T8808" s="4"/>
      <c r="U8808" s="4"/>
      <c r="V8808" s="4"/>
    </row>
    <row r="8809" spans="1:22">
      <c r="A8809" s="4"/>
      <c r="B8809" s="4"/>
      <c r="C8809" s="18"/>
      <c r="D8809" s="8"/>
      <c r="E8809" s="8"/>
      <c r="F8809" s="4"/>
      <c r="G8809" s="9"/>
      <c r="H8809" s="18"/>
      <c r="I8809" s="18"/>
      <c r="J8809" s="23" t="str">
        <f>IF(OR(ISBLANK(H8809),ISBLANK((I8809))),"",NETWORKDAYS(H8809,I8809,Setup!$A$2:$A$30))</f>
        <v/>
      </c>
      <c r="K8809" s="4"/>
      <c r="L8809" s="4"/>
      <c r="M8809" s="4"/>
      <c r="N8809" s="4"/>
      <c r="O8809" s="4"/>
      <c r="P8809" s="4"/>
      <c r="Q8809" s="4"/>
      <c r="R8809" s="4"/>
      <c r="S8809" s="4"/>
      <c r="T8809" s="4"/>
      <c r="U8809" s="4"/>
      <c r="V8809" s="4"/>
    </row>
    <row r="8810" spans="1:22">
      <c r="A8810" s="4"/>
      <c r="B8810" s="4"/>
      <c r="C8810" s="18"/>
      <c r="D8810" s="8"/>
      <c r="E8810" s="8"/>
      <c r="F8810" s="4"/>
      <c r="G8810" s="9"/>
      <c r="H8810" s="18"/>
      <c r="I8810" s="18"/>
      <c r="J8810" s="23" t="str">
        <f>IF(OR(ISBLANK(H8810),ISBLANK((I8810))),"",NETWORKDAYS(H8810,I8810,Setup!$A$2:$A$30))</f>
        <v/>
      </c>
      <c r="K8810" s="4"/>
      <c r="L8810" s="4"/>
      <c r="M8810" s="4"/>
      <c r="N8810" s="4"/>
      <c r="O8810" s="4"/>
      <c r="P8810" s="4"/>
      <c r="Q8810" s="4"/>
      <c r="R8810" s="4"/>
      <c r="S8810" s="4"/>
      <c r="T8810" s="4"/>
      <c r="U8810" s="4"/>
      <c r="V8810" s="4"/>
    </row>
    <row r="8811" spans="1:22">
      <c r="A8811" s="4"/>
      <c r="B8811" s="4"/>
      <c r="C8811" s="18"/>
      <c r="D8811" s="8"/>
      <c r="E8811" s="8"/>
      <c r="F8811" s="4"/>
      <c r="G8811" s="9"/>
      <c r="H8811" s="18"/>
      <c r="I8811" s="18"/>
      <c r="J8811" s="23" t="str">
        <f>IF(OR(ISBLANK(H8811),ISBLANK((I8811))),"",NETWORKDAYS(H8811,I8811,Setup!$A$2:$A$30))</f>
        <v/>
      </c>
      <c r="K8811" s="4"/>
      <c r="L8811" s="4"/>
      <c r="M8811" s="4"/>
      <c r="N8811" s="4"/>
      <c r="O8811" s="4"/>
      <c r="P8811" s="4"/>
      <c r="Q8811" s="4"/>
      <c r="R8811" s="4"/>
      <c r="S8811" s="4"/>
      <c r="T8811" s="4"/>
      <c r="U8811" s="4"/>
      <c r="V8811" s="4"/>
    </row>
    <row r="8812" spans="1:22">
      <c r="A8812" s="4"/>
      <c r="B8812" s="4"/>
      <c r="C8812" s="18"/>
      <c r="D8812" s="8"/>
      <c r="E8812" s="8"/>
      <c r="F8812" s="4"/>
      <c r="G8812" s="9"/>
      <c r="H8812" s="18"/>
      <c r="I8812" s="18"/>
      <c r="J8812" s="23" t="str">
        <f>IF(OR(ISBLANK(H8812),ISBLANK((I8812))),"",NETWORKDAYS(H8812,I8812,Setup!$A$2:$A$30))</f>
        <v/>
      </c>
      <c r="K8812" s="4"/>
      <c r="L8812" s="4"/>
      <c r="M8812" s="4"/>
      <c r="N8812" s="4"/>
      <c r="O8812" s="4"/>
      <c r="P8812" s="4"/>
      <c r="Q8812" s="4"/>
      <c r="R8812" s="4"/>
      <c r="S8812" s="4"/>
      <c r="T8812" s="4"/>
      <c r="U8812" s="4"/>
      <c r="V8812" s="4"/>
    </row>
    <row r="8813" spans="1:22">
      <c r="A8813" s="4"/>
      <c r="B8813" s="4"/>
      <c r="C8813" s="18"/>
      <c r="D8813" s="8"/>
      <c r="E8813" s="8"/>
      <c r="F8813" s="4"/>
      <c r="G8813" s="9"/>
      <c r="H8813" s="18"/>
      <c r="I8813" s="18"/>
      <c r="J8813" s="23" t="str">
        <f>IF(OR(ISBLANK(H8813),ISBLANK((I8813))),"",NETWORKDAYS(H8813,I8813,Setup!$A$2:$A$30))</f>
        <v/>
      </c>
      <c r="K8813" s="4"/>
      <c r="L8813" s="4"/>
      <c r="M8813" s="4"/>
      <c r="N8813" s="4"/>
      <c r="O8813" s="4"/>
      <c r="P8813" s="4"/>
      <c r="Q8813" s="4"/>
      <c r="R8813" s="4"/>
      <c r="S8813" s="4"/>
      <c r="T8813" s="4"/>
      <c r="U8813" s="4"/>
      <c r="V8813" s="4"/>
    </row>
    <row r="8814" spans="1:22">
      <c r="A8814" s="4"/>
      <c r="B8814" s="4"/>
      <c r="C8814" s="18"/>
      <c r="D8814" s="8"/>
      <c r="E8814" s="8"/>
      <c r="F8814" s="4"/>
      <c r="G8814" s="9"/>
      <c r="H8814" s="18"/>
      <c r="I8814" s="18"/>
      <c r="J8814" s="23" t="str">
        <f>IF(OR(ISBLANK(H8814),ISBLANK((I8814))),"",NETWORKDAYS(H8814,I8814,Setup!$A$2:$A$30))</f>
        <v/>
      </c>
      <c r="K8814" s="4"/>
      <c r="L8814" s="4"/>
      <c r="M8814" s="4"/>
      <c r="N8814" s="4"/>
      <c r="O8814" s="4"/>
      <c r="P8814" s="4"/>
      <c r="Q8814" s="4"/>
      <c r="R8814" s="4"/>
      <c r="S8814" s="4"/>
      <c r="T8814" s="4"/>
      <c r="U8814" s="4"/>
      <c r="V8814" s="4"/>
    </row>
    <row r="8815" spans="1:22">
      <c r="A8815" s="4"/>
      <c r="B8815" s="4"/>
      <c r="C8815" s="18"/>
      <c r="D8815" s="8"/>
      <c r="E8815" s="8"/>
      <c r="F8815" s="4"/>
      <c r="G8815" s="9"/>
      <c r="H8815" s="18"/>
      <c r="I8815" s="18"/>
      <c r="J8815" s="23" t="str">
        <f>IF(OR(ISBLANK(H8815),ISBLANK((I8815))),"",NETWORKDAYS(H8815,I8815,Setup!$A$2:$A$30))</f>
        <v/>
      </c>
      <c r="K8815" s="4"/>
      <c r="L8815" s="4"/>
      <c r="M8815" s="4"/>
      <c r="N8815" s="4"/>
      <c r="O8815" s="4"/>
      <c r="P8815" s="4"/>
      <c r="Q8815" s="4"/>
      <c r="R8815" s="4"/>
      <c r="S8815" s="4"/>
      <c r="T8815" s="4"/>
      <c r="U8815" s="4"/>
      <c r="V8815" s="4"/>
    </row>
    <row r="8816" spans="1:22">
      <c r="A8816" s="4"/>
      <c r="B8816" s="4"/>
      <c r="C8816" s="18"/>
      <c r="D8816" s="8"/>
      <c r="E8816" s="8"/>
      <c r="F8816" s="4"/>
      <c r="G8816" s="9"/>
      <c r="H8816" s="18"/>
      <c r="I8816" s="18"/>
      <c r="J8816" s="23" t="str">
        <f>IF(OR(ISBLANK(H8816),ISBLANK((I8816))),"",NETWORKDAYS(H8816,I8816,Setup!$A$2:$A$30))</f>
        <v/>
      </c>
      <c r="K8816" s="4"/>
      <c r="L8816" s="4"/>
      <c r="M8816" s="4"/>
      <c r="N8816" s="4"/>
      <c r="O8816" s="4"/>
      <c r="P8816" s="4"/>
      <c r="Q8816" s="4"/>
      <c r="R8816" s="4"/>
      <c r="S8816" s="4"/>
      <c r="T8816" s="4"/>
      <c r="U8816" s="4"/>
      <c r="V8816" s="4"/>
    </row>
    <row r="8817" spans="1:22">
      <c r="A8817" s="4"/>
      <c r="B8817" s="4"/>
      <c r="C8817" s="18"/>
      <c r="D8817" s="8"/>
      <c r="E8817" s="8"/>
      <c r="F8817" s="4"/>
      <c r="G8817" s="9"/>
      <c r="H8817" s="18"/>
      <c r="I8817" s="18"/>
      <c r="J8817" s="23" t="str">
        <f>IF(OR(ISBLANK(H8817),ISBLANK((I8817))),"",NETWORKDAYS(H8817,I8817,Setup!$A$2:$A$30))</f>
        <v/>
      </c>
      <c r="K8817" s="4"/>
      <c r="L8817" s="4"/>
      <c r="M8817" s="4"/>
      <c r="N8817" s="4"/>
      <c r="O8817" s="4"/>
      <c r="P8817" s="4"/>
      <c r="Q8817" s="4"/>
      <c r="R8817" s="4"/>
      <c r="S8817" s="4"/>
      <c r="T8817" s="4"/>
      <c r="U8817" s="4"/>
      <c r="V8817" s="4"/>
    </row>
    <row r="8818" spans="1:22">
      <c r="A8818" s="4"/>
      <c r="B8818" s="4"/>
      <c r="C8818" s="18"/>
      <c r="D8818" s="8"/>
      <c r="E8818" s="8"/>
      <c r="F8818" s="4"/>
      <c r="G8818" s="9"/>
      <c r="H8818" s="18"/>
      <c r="I8818" s="18"/>
      <c r="J8818" s="23" t="str">
        <f>IF(OR(ISBLANK(H8818),ISBLANK((I8818))),"",NETWORKDAYS(H8818,I8818,Setup!$A$2:$A$30))</f>
        <v/>
      </c>
      <c r="K8818" s="4"/>
      <c r="L8818" s="4"/>
      <c r="M8818" s="4"/>
      <c r="N8818" s="4"/>
      <c r="O8818" s="4"/>
      <c r="P8818" s="4"/>
      <c r="Q8818" s="4"/>
      <c r="R8818" s="4"/>
      <c r="S8818" s="4"/>
      <c r="T8818" s="4"/>
      <c r="U8818" s="4"/>
      <c r="V8818" s="4"/>
    </row>
    <row r="8819" spans="1:22">
      <c r="A8819" s="4"/>
      <c r="B8819" s="4"/>
      <c r="C8819" s="18"/>
      <c r="D8819" s="8"/>
      <c r="E8819" s="8"/>
      <c r="F8819" s="4"/>
      <c r="G8819" s="9"/>
      <c r="H8819" s="18"/>
      <c r="I8819" s="18"/>
      <c r="J8819" s="23" t="str">
        <f>IF(OR(ISBLANK(H8819),ISBLANK((I8819))),"",NETWORKDAYS(H8819,I8819,Setup!$A$2:$A$30))</f>
        <v/>
      </c>
      <c r="K8819" s="4"/>
      <c r="L8819" s="4"/>
      <c r="M8819" s="4"/>
      <c r="N8819" s="4"/>
      <c r="O8819" s="4"/>
      <c r="P8819" s="4"/>
      <c r="Q8819" s="4"/>
      <c r="R8819" s="4"/>
      <c r="S8819" s="4"/>
      <c r="T8819" s="4"/>
      <c r="U8819" s="4"/>
      <c r="V8819" s="4"/>
    </row>
    <row r="8820" spans="1:22">
      <c r="A8820" s="4"/>
      <c r="B8820" s="4"/>
      <c r="C8820" s="18"/>
      <c r="D8820" s="8"/>
      <c r="E8820" s="8"/>
      <c r="F8820" s="4"/>
      <c r="G8820" s="9"/>
      <c r="H8820" s="18"/>
      <c r="I8820" s="18"/>
      <c r="J8820" s="23" t="str">
        <f>IF(OR(ISBLANK(H8820),ISBLANK((I8820))),"",NETWORKDAYS(H8820,I8820,Setup!$A$2:$A$30))</f>
        <v/>
      </c>
      <c r="K8820" s="4"/>
      <c r="L8820" s="4"/>
      <c r="M8820" s="4"/>
      <c r="N8820" s="4"/>
      <c r="O8820" s="4"/>
      <c r="P8820" s="4"/>
      <c r="Q8820" s="4"/>
      <c r="R8820" s="4"/>
      <c r="S8820" s="4"/>
      <c r="T8820" s="4"/>
      <c r="U8820" s="4"/>
      <c r="V8820" s="4"/>
    </row>
    <row r="8821" spans="1:22">
      <c r="A8821" s="4"/>
      <c r="B8821" s="4"/>
      <c r="C8821" s="18"/>
      <c r="D8821" s="8"/>
      <c r="E8821" s="8"/>
      <c r="F8821" s="4"/>
      <c r="G8821" s="9"/>
      <c r="H8821" s="18"/>
      <c r="I8821" s="18"/>
      <c r="J8821" s="23" t="str">
        <f>IF(OR(ISBLANK(H8821),ISBLANK((I8821))),"",NETWORKDAYS(H8821,I8821,Setup!$A$2:$A$30))</f>
        <v/>
      </c>
      <c r="K8821" s="4"/>
      <c r="L8821" s="4"/>
      <c r="M8821" s="4"/>
      <c r="N8821" s="4"/>
      <c r="O8821" s="4"/>
      <c r="P8821" s="4"/>
      <c r="Q8821" s="4"/>
      <c r="R8821" s="4"/>
      <c r="S8821" s="4"/>
      <c r="T8821" s="4"/>
      <c r="U8821" s="4"/>
      <c r="V8821" s="4"/>
    </row>
    <row r="8822" spans="1:22">
      <c r="A8822" s="4"/>
      <c r="B8822" s="4"/>
      <c r="C8822" s="18"/>
      <c r="D8822" s="8"/>
      <c r="E8822" s="8"/>
      <c r="F8822" s="4"/>
      <c r="G8822" s="9"/>
      <c r="H8822" s="18"/>
      <c r="I8822" s="18"/>
      <c r="J8822" s="23" t="str">
        <f>IF(OR(ISBLANK(H8822),ISBLANK((I8822))),"",NETWORKDAYS(H8822,I8822,Setup!$A$2:$A$30))</f>
        <v/>
      </c>
      <c r="K8822" s="4"/>
      <c r="L8822" s="4"/>
      <c r="M8822" s="4"/>
      <c r="N8822" s="4"/>
      <c r="O8822" s="4"/>
      <c r="P8822" s="4"/>
      <c r="Q8822" s="4"/>
      <c r="R8822" s="4"/>
      <c r="S8822" s="4"/>
      <c r="T8822" s="4"/>
      <c r="U8822" s="4"/>
      <c r="V8822" s="4"/>
    </row>
    <row r="8823" spans="1:22">
      <c r="A8823" s="4"/>
      <c r="B8823" s="4"/>
      <c r="C8823" s="18"/>
      <c r="D8823" s="8"/>
      <c r="E8823" s="8"/>
      <c r="F8823" s="4"/>
      <c r="G8823" s="9"/>
      <c r="H8823" s="18"/>
      <c r="I8823" s="18"/>
      <c r="J8823" s="23" t="str">
        <f>IF(OR(ISBLANK(H8823),ISBLANK((I8823))),"",NETWORKDAYS(H8823,I8823,Setup!$A$2:$A$30))</f>
        <v/>
      </c>
      <c r="K8823" s="4"/>
      <c r="L8823" s="4"/>
      <c r="M8823" s="4"/>
      <c r="N8823" s="4"/>
      <c r="O8823" s="4"/>
      <c r="P8823" s="4"/>
      <c r="Q8823" s="4"/>
      <c r="R8823" s="4"/>
      <c r="S8823" s="4"/>
      <c r="T8823" s="4"/>
      <c r="U8823" s="4"/>
      <c r="V8823" s="4"/>
    </row>
    <row r="8824" spans="1:22">
      <c r="A8824" s="4"/>
      <c r="B8824" s="4"/>
      <c r="C8824" s="18"/>
      <c r="D8824" s="8"/>
      <c r="E8824" s="8"/>
      <c r="F8824" s="4"/>
      <c r="G8824" s="9"/>
      <c r="H8824" s="18"/>
      <c r="I8824" s="18"/>
      <c r="J8824" s="23" t="str">
        <f>IF(OR(ISBLANK(H8824),ISBLANK((I8824))),"",NETWORKDAYS(H8824,I8824,Setup!$A$2:$A$30))</f>
        <v/>
      </c>
      <c r="K8824" s="4"/>
      <c r="L8824" s="4"/>
      <c r="M8824" s="4"/>
      <c r="N8824" s="4"/>
      <c r="O8824" s="4"/>
      <c r="P8824" s="4"/>
      <c r="Q8824" s="4"/>
      <c r="R8824" s="4"/>
      <c r="S8824" s="4"/>
      <c r="T8824" s="4"/>
      <c r="U8824" s="4"/>
      <c r="V8824" s="4"/>
    </row>
    <row r="8825" spans="1:22">
      <c r="A8825" s="4"/>
      <c r="B8825" s="4"/>
      <c r="C8825" s="18"/>
      <c r="D8825" s="8"/>
      <c r="E8825" s="8"/>
      <c r="F8825" s="4"/>
      <c r="G8825" s="9"/>
      <c r="H8825" s="18"/>
      <c r="I8825" s="18"/>
      <c r="J8825" s="23" t="str">
        <f>IF(OR(ISBLANK(H8825),ISBLANK((I8825))),"",NETWORKDAYS(H8825,I8825,Setup!$A$2:$A$30))</f>
        <v/>
      </c>
      <c r="K8825" s="4"/>
      <c r="L8825" s="4"/>
      <c r="M8825" s="4"/>
      <c r="N8825" s="4"/>
      <c r="O8825" s="4"/>
      <c r="P8825" s="4"/>
      <c r="Q8825" s="4"/>
      <c r="R8825" s="4"/>
      <c r="S8825" s="4"/>
      <c r="T8825" s="4"/>
      <c r="U8825" s="4"/>
      <c r="V8825" s="4"/>
    </row>
    <row r="8826" spans="1:22">
      <c r="A8826" s="4"/>
      <c r="B8826" s="4"/>
      <c r="C8826" s="18"/>
      <c r="D8826" s="8"/>
      <c r="E8826" s="8"/>
      <c r="F8826" s="4"/>
      <c r="G8826" s="9"/>
      <c r="H8826" s="18"/>
      <c r="I8826" s="18"/>
      <c r="J8826" s="23" t="str">
        <f>IF(OR(ISBLANK(H8826),ISBLANK((I8826))),"",NETWORKDAYS(H8826,I8826,Setup!$A$2:$A$30))</f>
        <v/>
      </c>
      <c r="K8826" s="4"/>
      <c r="L8826" s="4"/>
      <c r="M8826" s="4"/>
      <c r="N8826" s="4"/>
      <c r="O8826" s="4"/>
      <c r="P8826" s="4"/>
      <c r="Q8826" s="4"/>
      <c r="R8826" s="4"/>
      <c r="S8826" s="4"/>
      <c r="T8826" s="4"/>
      <c r="U8826" s="4"/>
      <c r="V8826" s="4"/>
    </row>
    <row r="8827" spans="1:22">
      <c r="A8827" s="4"/>
      <c r="B8827" s="4"/>
      <c r="C8827" s="18"/>
      <c r="D8827" s="8"/>
      <c r="E8827" s="8"/>
      <c r="F8827" s="4"/>
      <c r="G8827" s="9"/>
      <c r="H8827" s="18"/>
      <c r="I8827" s="18"/>
      <c r="J8827" s="23" t="str">
        <f>IF(OR(ISBLANK(H8827),ISBLANK((I8827))),"",NETWORKDAYS(H8827,I8827,Setup!$A$2:$A$30))</f>
        <v/>
      </c>
      <c r="K8827" s="4"/>
      <c r="L8827" s="4"/>
      <c r="M8827" s="4"/>
      <c r="N8827" s="4"/>
      <c r="O8827" s="4"/>
      <c r="P8827" s="4"/>
      <c r="Q8827" s="4"/>
      <c r="R8827" s="4"/>
      <c r="S8827" s="4"/>
      <c r="T8827" s="4"/>
      <c r="U8827" s="4"/>
      <c r="V8827" s="4"/>
    </row>
    <row r="8828" spans="1:22">
      <c r="A8828" s="4"/>
      <c r="B8828" s="4"/>
      <c r="C8828" s="18"/>
      <c r="D8828" s="8"/>
      <c r="E8828" s="8"/>
      <c r="F8828" s="4"/>
      <c r="G8828" s="9"/>
      <c r="H8828" s="18"/>
      <c r="I8828" s="18"/>
      <c r="J8828" s="23" t="str">
        <f>IF(OR(ISBLANK(H8828),ISBLANK((I8828))),"",NETWORKDAYS(H8828,I8828,Setup!$A$2:$A$30))</f>
        <v/>
      </c>
      <c r="K8828" s="4"/>
      <c r="L8828" s="4"/>
      <c r="M8828" s="4"/>
      <c r="N8828" s="4"/>
      <c r="O8828" s="4"/>
      <c r="P8828" s="4"/>
      <c r="Q8828" s="4"/>
      <c r="R8828" s="4"/>
      <c r="S8828" s="4"/>
      <c r="T8828" s="4"/>
      <c r="U8828" s="4"/>
      <c r="V8828" s="4"/>
    </row>
    <row r="8829" spans="1:22">
      <c r="A8829" s="4"/>
      <c r="B8829" s="4"/>
      <c r="C8829" s="18"/>
      <c r="D8829" s="8"/>
      <c r="E8829" s="8"/>
      <c r="F8829" s="4"/>
      <c r="G8829" s="9"/>
      <c r="H8829" s="18"/>
      <c r="I8829" s="18"/>
      <c r="J8829" s="23" t="str">
        <f>IF(OR(ISBLANK(H8829),ISBLANK((I8829))),"",NETWORKDAYS(H8829,I8829,Setup!$A$2:$A$30))</f>
        <v/>
      </c>
      <c r="K8829" s="4"/>
      <c r="L8829" s="4"/>
      <c r="M8829" s="4"/>
      <c r="N8829" s="4"/>
      <c r="O8829" s="4"/>
      <c r="P8829" s="4"/>
      <c r="Q8829" s="4"/>
      <c r="R8829" s="4"/>
      <c r="S8829" s="4"/>
      <c r="T8829" s="4"/>
      <c r="U8829" s="4"/>
      <c r="V8829" s="4"/>
    </row>
    <row r="8830" spans="1:22">
      <c r="A8830" s="4"/>
      <c r="B8830" s="4"/>
      <c r="C8830" s="18"/>
      <c r="D8830" s="8"/>
      <c r="E8830" s="8"/>
      <c r="F8830" s="4"/>
      <c r="G8830" s="9"/>
      <c r="H8830" s="18"/>
      <c r="I8830" s="18"/>
      <c r="J8830" s="23" t="str">
        <f>IF(OR(ISBLANK(H8830),ISBLANK((I8830))),"",NETWORKDAYS(H8830,I8830,Setup!$A$2:$A$30))</f>
        <v/>
      </c>
      <c r="K8830" s="4"/>
      <c r="L8830" s="4"/>
      <c r="M8830" s="4"/>
      <c r="N8830" s="4"/>
      <c r="O8830" s="4"/>
      <c r="P8830" s="4"/>
      <c r="Q8830" s="4"/>
      <c r="R8830" s="4"/>
      <c r="S8830" s="4"/>
      <c r="T8830" s="4"/>
      <c r="U8830" s="4"/>
      <c r="V8830" s="4"/>
    </row>
    <row r="8831" spans="1:22">
      <c r="A8831" s="4"/>
      <c r="B8831" s="4"/>
      <c r="C8831" s="18"/>
      <c r="D8831" s="8"/>
      <c r="E8831" s="8"/>
      <c r="F8831" s="4"/>
      <c r="G8831" s="9"/>
      <c r="H8831" s="18"/>
      <c r="I8831" s="18"/>
      <c r="J8831" s="23" t="str">
        <f>IF(OR(ISBLANK(H8831),ISBLANK((I8831))),"",NETWORKDAYS(H8831,I8831,Setup!$A$2:$A$30))</f>
        <v/>
      </c>
      <c r="K8831" s="4"/>
      <c r="L8831" s="4"/>
      <c r="M8831" s="4"/>
      <c r="N8831" s="4"/>
      <c r="O8831" s="4"/>
      <c r="P8831" s="4"/>
      <c r="Q8831" s="4"/>
      <c r="R8831" s="4"/>
      <c r="S8831" s="4"/>
      <c r="T8831" s="4"/>
      <c r="U8831" s="4"/>
      <c r="V8831" s="4"/>
    </row>
    <row r="8832" spans="1:22">
      <c r="A8832" s="4"/>
      <c r="B8832" s="4"/>
      <c r="C8832" s="18"/>
      <c r="D8832" s="8"/>
      <c r="E8832" s="8"/>
      <c r="F8832" s="4"/>
      <c r="G8832" s="9"/>
      <c r="H8832" s="18"/>
      <c r="I8832" s="18"/>
      <c r="J8832" s="23" t="str">
        <f>IF(OR(ISBLANK(H8832),ISBLANK((I8832))),"",NETWORKDAYS(H8832,I8832,Setup!$A$2:$A$30))</f>
        <v/>
      </c>
      <c r="K8832" s="4"/>
      <c r="L8832" s="4"/>
      <c r="M8832" s="4"/>
      <c r="N8832" s="4"/>
      <c r="O8832" s="4"/>
      <c r="P8832" s="4"/>
      <c r="Q8832" s="4"/>
      <c r="R8832" s="4"/>
      <c r="S8832" s="4"/>
      <c r="T8832" s="4"/>
      <c r="U8832" s="4"/>
      <c r="V8832" s="4"/>
    </row>
    <row r="8833" spans="1:22">
      <c r="A8833" s="4"/>
      <c r="B8833" s="4"/>
      <c r="C8833" s="18"/>
      <c r="D8833" s="8"/>
      <c r="E8833" s="8"/>
      <c r="F8833" s="4"/>
      <c r="G8833" s="9"/>
      <c r="H8833" s="18"/>
      <c r="I8833" s="18"/>
      <c r="J8833" s="23" t="str">
        <f>IF(OR(ISBLANK(H8833),ISBLANK((I8833))),"",NETWORKDAYS(H8833,I8833,Setup!$A$2:$A$30))</f>
        <v/>
      </c>
      <c r="K8833" s="4"/>
      <c r="L8833" s="4"/>
      <c r="M8833" s="4"/>
      <c r="N8833" s="4"/>
      <c r="O8833" s="4"/>
      <c r="P8833" s="4"/>
      <c r="Q8833" s="4"/>
      <c r="R8833" s="4"/>
      <c r="S8833" s="4"/>
      <c r="T8833" s="4"/>
      <c r="U8833" s="4"/>
      <c r="V8833" s="4"/>
    </row>
    <row r="8834" spans="1:22">
      <c r="A8834" s="4"/>
      <c r="B8834" s="4"/>
      <c r="C8834" s="18"/>
      <c r="D8834" s="8"/>
      <c r="E8834" s="8"/>
      <c r="F8834" s="4"/>
      <c r="G8834" s="9"/>
      <c r="H8834" s="18"/>
      <c r="I8834" s="18"/>
      <c r="J8834" s="23" t="str">
        <f>IF(OR(ISBLANK(H8834),ISBLANK((I8834))),"",NETWORKDAYS(H8834,I8834,Setup!$A$2:$A$30))</f>
        <v/>
      </c>
      <c r="K8834" s="4"/>
      <c r="L8834" s="4"/>
      <c r="M8834" s="4"/>
      <c r="N8834" s="4"/>
      <c r="O8834" s="4"/>
      <c r="P8834" s="4"/>
      <c r="Q8834" s="4"/>
      <c r="R8834" s="4"/>
      <c r="S8834" s="4"/>
      <c r="T8834" s="4"/>
      <c r="U8834" s="4"/>
      <c r="V8834" s="4"/>
    </row>
    <row r="8835" spans="1:22">
      <c r="A8835" s="4"/>
      <c r="B8835" s="4"/>
      <c r="C8835" s="18"/>
      <c r="D8835" s="8"/>
      <c r="E8835" s="8"/>
      <c r="F8835" s="4"/>
      <c r="G8835" s="9"/>
      <c r="H8835" s="18"/>
      <c r="I8835" s="18"/>
      <c r="J8835" s="23" t="str">
        <f>IF(OR(ISBLANK(H8835),ISBLANK((I8835))),"",NETWORKDAYS(H8835,I8835,Setup!$A$2:$A$30))</f>
        <v/>
      </c>
      <c r="K8835" s="4"/>
      <c r="L8835" s="4"/>
      <c r="M8835" s="4"/>
      <c r="N8835" s="4"/>
      <c r="O8835" s="4"/>
      <c r="P8835" s="4"/>
      <c r="Q8835" s="4"/>
      <c r="R8835" s="4"/>
      <c r="S8835" s="4"/>
      <c r="T8835" s="4"/>
      <c r="U8835" s="4"/>
      <c r="V8835" s="4"/>
    </row>
    <row r="8836" spans="1:22">
      <c r="A8836" s="4"/>
      <c r="B8836" s="4"/>
      <c r="C8836" s="18"/>
      <c r="D8836" s="8"/>
      <c r="E8836" s="8"/>
      <c r="F8836" s="4"/>
      <c r="G8836" s="9"/>
      <c r="H8836" s="18"/>
      <c r="I8836" s="18"/>
      <c r="J8836" s="23" t="str">
        <f>IF(OR(ISBLANK(H8836),ISBLANK((I8836))),"",NETWORKDAYS(H8836,I8836,Setup!$A$2:$A$30))</f>
        <v/>
      </c>
      <c r="K8836" s="4"/>
      <c r="L8836" s="4"/>
      <c r="M8836" s="4"/>
      <c r="N8836" s="4"/>
      <c r="O8836" s="4"/>
      <c r="P8836" s="4"/>
      <c r="Q8836" s="4"/>
      <c r="R8836" s="4"/>
      <c r="S8836" s="4"/>
      <c r="T8836" s="4"/>
      <c r="U8836" s="4"/>
      <c r="V8836" s="4"/>
    </row>
    <row r="8837" spans="1:22">
      <c r="A8837" s="4"/>
      <c r="B8837" s="4"/>
      <c r="C8837" s="18"/>
      <c r="D8837" s="8"/>
      <c r="E8837" s="8"/>
      <c r="F8837" s="4"/>
      <c r="G8837" s="9"/>
      <c r="H8837" s="18"/>
      <c r="I8837" s="18"/>
      <c r="J8837" s="23" t="str">
        <f>IF(OR(ISBLANK(H8837),ISBLANK((I8837))),"",NETWORKDAYS(H8837,I8837,Setup!$A$2:$A$30))</f>
        <v/>
      </c>
      <c r="K8837" s="4"/>
      <c r="L8837" s="4"/>
      <c r="M8837" s="4"/>
      <c r="N8837" s="4"/>
      <c r="O8837" s="4"/>
      <c r="P8837" s="4"/>
      <c r="Q8837" s="4"/>
      <c r="R8837" s="4"/>
      <c r="S8837" s="4"/>
      <c r="T8837" s="4"/>
      <c r="U8837" s="4"/>
      <c r="V8837" s="4"/>
    </row>
    <row r="8838" spans="1:22">
      <c r="A8838" s="4"/>
      <c r="B8838" s="4"/>
      <c r="C8838" s="18"/>
      <c r="D8838" s="8"/>
      <c r="E8838" s="8"/>
      <c r="F8838" s="4"/>
      <c r="G8838" s="9"/>
      <c r="H8838" s="18"/>
      <c r="I8838" s="18"/>
      <c r="J8838" s="23" t="str">
        <f>IF(OR(ISBLANK(H8838),ISBLANK((I8838))),"",NETWORKDAYS(H8838,I8838,Setup!$A$2:$A$30))</f>
        <v/>
      </c>
      <c r="K8838" s="4"/>
      <c r="L8838" s="4"/>
      <c r="M8838" s="4"/>
      <c r="N8838" s="4"/>
      <c r="O8838" s="4"/>
      <c r="P8838" s="4"/>
      <c r="Q8838" s="4"/>
      <c r="R8838" s="4"/>
      <c r="S8838" s="4"/>
      <c r="T8838" s="4"/>
      <c r="U8838" s="4"/>
      <c r="V8838" s="4"/>
    </row>
    <row r="8839" spans="1:22">
      <c r="A8839" s="4"/>
      <c r="B8839" s="4"/>
      <c r="C8839" s="18"/>
      <c r="D8839" s="8"/>
      <c r="E8839" s="8"/>
      <c r="F8839" s="4"/>
      <c r="G8839" s="9"/>
      <c r="H8839" s="18"/>
      <c r="I8839" s="18"/>
      <c r="J8839" s="23" t="str">
        <f>IF(OR(ISBLANK(H8839),ISBLANK((I8839))),"",NETWORKDAYS(H8839,I8839,Setup!$A$2:$A$30))</f>
        <v/>
      </c>
      <c r="K8839" s="4"/>
      <c r="L8839" s="4"/>
      <c r="M8839" s="4"/>
      <c r="N8839" s="4"/>
      <c r="O8839" s="4"/>
      <c r="P8839" s="4"/>
      <c r="Q8839" s="4"/>
      <c r="R8839" s="4"/>
      <c r="S8839" s="4"/>
      <c r="T8839" s="4"/>
      <c r="U8839" s="4"/>
      <c r="V8839" s="4"/>
    </row>
    <row r="8840" spans="1:22">
      <c r="A8840" s="4"/>
      <c r="B8840" s="4"/>
      <c r="C8840" s="18"/>
      <c r="D8840" s="8"/>
      <c r="E8840" s="8"/>
      <c r="F8840" s="4"/>
      <c r="G8840" s="9"/>
      <c r="H8840" s="18"/>
      <c r="I8840" s="18"/>
      <c r="J8840" s="23" t="str">
        <f>IF(OR(ISBLANK(H8840),ISBLANK((I8840))),"",NETWORKDAYS(H8840,I8840,Setup!$A$2:$A$30))</f>
        <v/>
      </c>
      <c r="K8840" s="4"/>
      <c r="L8840" s="4"/>
      <c r="M8840" s="4"/>
      <c r="N8840" s="4"/>
      <c r="O8840" s="4"/>
      <c r="P8840" s="4"/>
      <c r="Q8840" s="4"/>
      <c r="R8840" s="4"/>
      <c r="S8840" s="4"/>
      <c r="T8840" s="4"/>
      <c r="U8840" s="4"/>
      <c r="V8840" s="4"/>
    </row>
    <row r="8841" spans="1:22">
      <c r="A8841" s="4"/>
      <c r="B8841" s="4"/>
      <c r="C8841" s="18"/>
      <c r="D8841" s="8"/>
      <c r="E8841" s="8"/>
      <c r="F8841" s="4"/>
      <c r="G8841" s="9"/>
      <c r="H8841" s="18"/>
      <c r="I8841" s="18"/>
      <c r="J8841" s="23" t="str">
        <f>IF(OR(ISBLANK(H8841),ISBLANK((I8841))),"",NETWORKDAYS(H8841,I8841,Setup!$A$2:$A$30))</f>
        <v/>
      </c>
      <c r="K8841" s="4"/>
      <c r="L8841" s="4"/>
      <c r="M8841" s="4"/>
      <c r="N8841" s="4"/>
      <c r="O8841" s="4"/>
      <c r="P8841" s="4"/>
      <c r="Q8841" s="4"/>
      <c r="R8841" s="4"/>
      <c r="S8841" s="4"/>
      <c r="T8841" s="4"/>
      <c r="U8841" s="4"/>
      <c r="V8841" s="4"/>
    </row>
    <row r="8842" spans="1:22">
      <c r="A8842" s="4"/>
      <c r="B8842" s="4"/>
      <c r="C8842" s="18"/>
      <c r="D8842" s="8"/>
      <c r="E8842" s="8"/>
      <c r="F8842" s="4"/>
      <c r="G8842" s="9"/>
      <c r="H8842" s="18"/>
      <c r="I8842" s="18"/>
      <c r="J8842" s="23" t="str">
        <f>IF(OR(ISBLANK(H8842),ISBLANK((I8842))),"",NETWORKDAYS(H8842,I8842,Setup!$A$2:$A$30))</f>
        <v/>
      </c>
      <c r="K8842" s="4"/>
      <c r="L8842" s="4"/>
      <c r="M8842" s="4"/>
      <c r="N8842" s="4"/>
      <c r="O8842" s="4"/>
      <c r="P8842" s="4"/>
      <c r="Q8842" s="4"/>
      <c r="R8842" s="4"/>
      <c r="S8842" s="4"/>
      <c r="T8842" s="4"/>
      <c r="U8842" s="4"/>
      <c r="V8842" s="4"/>
    </row>
    <row r="8843" spans="1:22">
      <c r="A8843" s="4"/>
      <c r="B8843" s="4"/>
      <c r="C8843" s="18"/>
      <c r="D8843" s="8"/>
      <c r="E8843" s="8"/>
      <c r="F8843" s="4"/>
      <c r="G8843" s="9"/>
      <c r="H8843" s="18"/>
      <c r="I8843" s="18"/>
      <c r="J8843" s="23" t="str">
        <f>IF(OR(ISBLANK(H8843),ISBLANK((I8843))),"",NETWORKDAYS(H8843,I8843,Setup!$A$2:$A$30))</f>
        <v/>
      </c>
      <c r="K8843" s="4"/>
      <c r="L8843" s="4"/>
      <c r="M8843" s="4"/>
      <c r="N8843" s="4"/>
      <c r="O8843" s="4"/>
      <c r="P8843" s="4"/>
      <c r="Q8843" s="4"/>
      <c r="R8843" s="4"/>
      <c r="S8843" s="4"/>
      <c r="T8843" s="4"/>
      <c r="U8843" s="4"/>
      <c r="V8843" s="4"/>
    </row>
    <row r="8844" spans="1:22">
      <c r="A8844" s="4"/>
      <c r="B8844" s="4"/>
      <c r="C8844" s="18"/>
      <c r="D8844" s="8"/>
      <c r="E8844" s="8"/>
      <c r="F8844" s="4"/>
      <c r="G8844" s="9"/>
      <c r="H8844" s="18"/>
      <c r="I8844" s="18"/>
      <c r="J8844" s="23" t="str">
        <f>IF(OR(ISBLANK(H8844),ISBLANK((I8844))),"",NETWORKDAYS(H8844,I8844,Setup!$A$2:$A$30))</f>
        <v/>
      </c>
      <c r="K8844" s="4"/>
      <c r="L8844" s="4"/>
      <c r="M8844" s="4"/>
      <c r="N8844" s="4"/>
      <c r="O8844" s="4"/>
      <c r="P8844" s="4"/>
      <c r="Q8844" s="4"/>
      <c r="R8844" s="4"/>
      <c r="S8844" s="4"/>
      <c r="T8844" s="4"/>
      <c r="U8844" s="4"/>
      <c r="V8844" s="4"/>
    </row>
    <row r="8845" spans="1:22">
      <c r="A8845" s="4"/>
      <c r="B8845" s="4"/>
      <c r="C8845" s="18"/>
      <c r="D8845" s="8"/>
      <c r="E8845" s="8"/>
      <c r="F8845" s="4"/>
      <c r="G8845" s="9"/>
      <c r="H8845" s="18"/>
      <c r="I8845" s="18"/>
      <c r="J8845" s="23" t="str">
        <f>IF(OR(ISBLANK(H8845),ISBLANK((I8845))),"",NETWORKDAYS(H8845,I8845,Setup!$A$2:$A$30))</f>
        <v/>
      </c>
      <c r="K8845" s="4"/>
      <c r="L8845" s="4"/>
      <c r="M8845" s="4"/>
      <c r="N8845" s="4"/>
      <c r="O8845" s="4"/>
      <c r="P8845" s="4"/>
      <c r="Q8845" s="4"/>
      <c r="R8845" s="4"/>
      <c r="S8845" s="4"/>
      <c r="T8845" s="4"/>
      <c r="U8845" s="4"/>
      <c r="V8845" s="4"/>
    </row>
    <row r="8846" spans="1:22">
      <c r="A8846" s="4"/>
      <c r="B8846" s="4"/>
      <c r="C8846" s="18"/>
      <c r="D8846" s="8"/>
      <c r="E8846" s="8"/>
      <c r="F8846" s="4"/>
      <c r="G8846" s="9"/>
      <c r="H8846" s="18"/>
      <c r="I8846" s="18"/>
      <c r="J8846" s="23" t="str">
        <f>IF(OR(ISBLANK(H8846),ISBLANK((I8846))),"",NETWORKDAYS(H8846,I8846,Setup!$A$2:$A$30))</f>
        <v/>
      </c>
      <c r="K8846" s="4"/>
      <c r="L8846" s="4"/>
      <c r="M8846" s="4"/>
      <c r="N8846" s="4"/>
      <c r="O8846" s="4"/>
      <c r="P8846" s="4"/>
      <c r="Q8846" s="4"/>
      <c r="R8846" s="4"/>
      <c r="S8846" s="4"/>
      <c r="T8846" s="4"/>
      <c r="U8846" s="4"/>
      <c r="V8846" s="4"/>
    </row>
    <row r="8847" spans="1:22">
      <c r="A8847" s="4"/>
      <c r="B8847" s="4"/>
      <c r="C8847" s="18"/>
      <c r="D8847" s="8"/>
      <c r="E8847" s="8"/>
      <c r="F8847" s="4"/>
      <c r="G8847" s="9"/>
      <c r="H8847" s="18"/>
      <c r="I8847" s="18"/>
      <c r="J8847" s="23" t="str">
        <f>IF(OR(ISBLANK(H8847),ISBLANK((I8847))),"",NETWORKDAYS(H8847,I8847,Setup!$A$2:$A$30))</f>
        <v/>
      </c>
      <c r="K8847" s="4"/>
      <c r="L8847" s="4"/>
      <c r="M8847" s="4"/>
      <c r="N8847" s="4"/>
      <c r="O8847" s="4"/>
      <c r="P8847" s="4"/>
      <c r="Q8847" s="4"/>
      <c r="R8847" s="4"/>
      <c r="S8847" s="4"/>
      <c r="T8847" s="4"/>
      <c r="U8847" s="4"/>
      <c r="V8847" s="4"/>
    </row>
    <row r="8848" spans="1:22">
      <c r="A8848" s="4"/>
      <c r="B8848" s="4"/>
      <c r="C8848" s="18"/>
      <c r="D8848" s="8"/>
      <c r="E8848" s="8"/>
      <c r="F8848" s="4"/>
      <c r="G8848" s="9"/>
      <c r="H8848" s="18"/>
      <c r="I8848" s="18"/>
      <c r="J8848" s="23" t="str">
        <f>IF(OR(ISBLANK(H8848),ISBLANK((I8848))),"",NETWORKDAYS(H8848,I8848,Setup!$A$2:$A$30))</f>
        <v/>
      </c>
      <c r="K8848" s="4"/>
      <c r="L8848" s="4"/>
      <c r="M8848" s="4"/>
      <c r="N8848" s="4"/>
      <c r="O8848" s="4"/>
      <c r="P8848" s="4"/>
      <c r="Q8848" s="4"/>
      <c r="R8848" s="4"/>
      <c r="S8848" s="4"/>
      <c r="T8848" s="4"/>
      <c r="U8848" s="4"/>
      <c r="V8848" s="4"/>
    </row>
    <row r="8849" spans="1:22">
      <c r="A8849" s="4"/>
      <c r="B8849" s="4"/>
      <c r="C8849" s="18"/>
      <c r="D8849" s="8"/>
      <c r="E8849" s="8"/>
      <c r="F8849" s="4"/>
      <c r="G8849" s="9"/>
      <c r="H8849" s="18"/>
      <c r="I8849" s="18"/>
      <c r="J8849" s="23" t="str">
        <f>IF(OR(ISBLANK(H8849),ISBLANK((I8849))),"",NETWORKDAYS(H8849,I8849,Setup!$A$2:$A$30))</f>
        <v/>
      </c>
      <c r="K8849" s="4"/>
      <c r="L8849" s="4"/>
      <c r="M8849" s="4"/>
      <c r="N8849" s="4"/>
      <c r="O8849" s="4"/>
      <c r="P8849" s="4"/>
      <c r="Q8849" s="4"/>
      <c r="R8849" s="4"/>
      <c r="S8849" s="4"/>
      <c r="T8849" s="4"/>
      <c r="U8849" s="4"/>
      <c r="V8849" s="4"/>
    </row>
    <row r="8850" spans="1:22">
      <c r="A8850" s="4"/>
      <c r="B8850" s="4"/>
      <c r="C8850" s="18"/>
      <c r="D8850" s="8"/>
      <c r="E8850" s="8"/>
      <c r="F8850" s="4"/>
      <c r="G8850" s="9"/>
      <c r="H8850" s="18"/>
      <c r="I8850" s="18"/>
      <c r="J8850" s="23" t="str">
        <f>IF(OR(ISBLANK(H8850),ISBLANK((I8850))),"",NETWORKDAYS(H8850,I8850,Setup!$A$2:$A$30))</f>
        <v/>
      </c>
      <c r="K8850" s="4"/>
      <c r="L8850" s="4"/>
      <c r="M8850" s="4"/>
      <c r="N8850" s="4"/>
      <c r="O8850" s="4"/>
      <c r="P8850" s="4"/>
      <c r="Q8850" s="4"/>
      <c r="R8850" s="4"/>
      <c r="S8850" s="4"/>
      <c r="T8850" s="4"/>
      <c r="U8850" s="4"/>
      <c r="V8850" s="4"/>
    </row>
    <row r="8851" spans="1:22">
      <c r="A8851" s="4"/>
      <c r="B8851" s="4"/>
      <c r="C8851" s="18"/>
      <c r="D8851" s="8"/>
      <c r="E8851" s="8"/>
      <c r="F8851" s="4"/>
      <c r="G8851" s="9"/>
      <c r="H8851" s="18"/>
      <c r="I8851" s="18"/>
      <c r="J8851" s="23" t="str">
        <f>IF(OR(ISBLANK(H8851),ISBLANK((I8851))),"",NETWORKDAYS(H8851,I8851,Setup!$A$2:$A$30))</f>
        <v/>
      </c>
      <c r="K8851" s="4"/>
      <c r="L8851" s="4"/>
      <c r="M8851" s="4"/>
      <c r="N8851" s="4"/>
      <c r="O8851" s="4"/>
      <c r="P8851" s="4"/>
      <c r="Q8851" s="4"/>
      <c r="R8851" s="4"/>
      <c r="S8851" s="4"/>
      <c r="T8851" s="4"/>
      <c r="U8851" s="4"/>
      <c r="V8851" s="4"/>
    </row>
    <row r="8852" spans="1:22">
      <c r="A8852" s="4"/>
      <c r="B8852" s="4"/>
      <c r="C8852" s="18"/>
      <c r="D8852" s="8"/>
      <c r="E8852" s="8"/>
      <c r="F8852" s="4"/>
      <c r="G8852" s="9"/>
      <c r="H8852" s="18"/>
      <c r="I8852" s="18"/>
      <c r="J8852" s="23" t="str">
        <f>IF(OR(ISBLANK(H8852),ISBLANK((I8852))),"",NETWORKDAYS(H8852,I8852,Setup!$A$2:$A$30))</f>
        <v/>
      </c>
      <c r="K8852" s="4"/>
      <c r="L8852" s="4"/>
      <c r="M8852" s="4"/>
      <c r="N8852" s="4"/>
      <c r="O8852" s="4"/>
      <c r="P8852" s="4"/>
      <c r="Q8852" s="4"/>
      <c r="R8852" s="4"/>
      <c r="S8852" s="4"/>
      <c r="T8852" s="4"/>
      <c r="U8852" s="4"/>
      <c r="V8852" s="4"/>
    </row>
    <row r="8853" spans="1:22">
      <c r="A8853" s="4"/>
      <c r="B8853" s="4"/>
      <c r="C8853" s="18"/>
      <c r="D8853" s="8"/>
      <c r="E8853" s="8"/>
      <c r="F8853" s="4"/>
      <c r="G8853" s="9"/>
      <c r="H8853" s="18"/>
      <c r="I8853" s="18"/>
      <c r="J8853" s="23" t="str">
        <f>IF(OR(ISBLANK(H8853),ISBLANK((I8853))),"",NETWORKDAYS(H8853,I8853,Setup!$A$2:$A$30))</f>
        <v/>
      </c>
      <c r="K8853" s="4"/>
      <c r="L8853" s="4"/>
      <c r="M8853" s="4"/>
      <c r="N8853" s="4"/>
      <c r="O8853" s="4"/>
      <c r="P8853" s="4"/>
      <c r="Q8853" s="4"/>
      <c r="R8853" s="4"/>
      <c r="S8853" s="4"/>
      <c r="T8853" s="4"/>
      <c r="U8853" s="4"/>
      <c r="V8853" s="4"/>
    </row>
    <row r="8854" spans="1:22">
      <c r="A8854" s="4"/>
      <c r="B8854" s="4"/>
      <c r="C8854" s="18"/>
      <c r="D8854" s="8"/>
      <c r="E8854" s="8"/>
      <c r="F8854" s="4"/>
      <c r="G8854" s="9"/>
      <c r="H8854" s="18"/>
      <c r="I8854" s="18"/>
      <c r="J8854" s="23" t="str">
        <f>IF(OR(ISBLANK(H8854),ISBLANK((I8854))),"",NETWORKDAYS(H8854,I8854,Setup!$A$2:$A$30))</f>
        <v/>
      </c>
      <c r="K8854" s="4"/>
      <c r="L8854" s="4"/>
      <c r="M8854" s="4"/>
      <c r="N8854" s="4"/>
      <c r="O8854" s="4"/>
      <c r="P8854" s="4"/>
      <c r="Q8854" s="4"/>
      <c r="R8854" s="4"/>
      <c r="S8854" s="4"/>
      <c r="T8854" s="4"/>
      <c r="U8854" s="4"/>
      <c r="V8854" s="4"/>
    </row>
    <row r="8855" spans="1:22">
      <c r="A8855" s="4"/>
      <c r="B8855" s="4"/>
      <c r="C8855" s="18"/>
      <c r="D8855" s="8"/>
      <c r="E8855" s="8"/>
      <c r="F8855" s="4"/>
      <c r="G8855" s="9"/>
      <c r="H8855" s="18"/>
      <c r="I8855" s="18"/>
      <c r="J8855" s="23" t="str">
        <f>IF(OR(ISBLANK(H8855),ISBLANK((I8855))),"",NETWORKDAYS(H8855,I8855,Setup!$A$2:$A$30))</f>
        <v/>
      </c>
      <c r="K8855" s="4"/>
      <c r="L8855" s="4"/>
      <c r="M8855" s="4"/>
      <c r="N8855" s="4"/>
      <c r="O8855" s="4"/>
      <c r="P8855" s="4"/>
      <c r="Q8855" s="4"/>
      <c r="R8855" s="4"/>
      <c r="S8855" s="4"/>
      <c r="T8855" s="4"/>
      <c r="U8855" s="4"/>
      <c r="V8855" s="4"/>
    </row>
    <row r="8856" spans="1:22">
      <c r="A8856" s="4"/>
      <c r="B8856" s="4"/>
      <c r="C8856" s="18"/>
      <c r="D8856" s="8"/>
      <c r="E8856" s="8"/>
      <c r="F8856" s="4"/>
      <c r="G8856" s="9"/>
      <c r="H8856" s="18"/>
      <c r="I8856" s="18"/>
      <c r="J8856" s="23" t="str">
        <f>IF(OR(ISBLANK(H8856),ISBLANK((I8856))),"",NETWORKDAYS(H8856,I8856,Setup!$A$2:$A$30))</f>
        <v/>
      </c>
      <c r="K8856" s="4"/>
      <c r="L8856" s="4"/>
      <c r="M8856" s="4"/>
      <c r="N8856" s="4"/>
      <c r="O8856" s="4"/>
      <c r="P8856" s="4"/>
      <c r="Q8856" s="4"/>
      <c r="R8856" s="4"/>
      <c r="S8856" s="4"/>
      <c r="T8856" s="4"/>
      <c r="U8856" s="4"/>
      <c r="V8856" s="4"/>
    </row>
    <row r="8857" spans="1:22">
      <c r="A8857" s="4"/>
      <c r="B8857" s="4"/>
      <c r="C8857" s="18"/>
      <c r="D8857" s="8"/>
      <c r="E8857" s="8"/>
      <c r="F8857" s="4"/>
      <c r="G8857" s="9"/>
      <c r="H8857" s="18"/>
      <c r="I8857" s="18"/>
      <c r="J8857" s="23" t="str">
        <f>IF(OR(ISBLANK(H8857),ISBLANK((I8857))),"",NETWORKDAYS(H8857,I8857,Setup!$A$2:$A$30))</f>
        <v/>
      </c>
      <c r="K8857" s="4"/>
      <c r="L8857" s="4"/>
      <c r="M8857" s="4"/>
      <c r="N8857" s="4"/>
      <c r="O8857" s="4"/>
      <c r="P8857" s="4"/>
      <c r="Q8857" s="4"/>
      <c r="R8857" s="4"/>
      <c r="S8857" s="4"/>
      <c r="T8857" s="4"/>
      <c r="U8857" s="4"/>
      <c r="V8857" s="4"/>
    </row>
    <row r="8858" spans="1:22">
      <c r="A8858" s="4"/>
      <c r="B8858" s="4"/>
      <c r="C8858" s="18"/>
      <c r="D8858" s="8"/>
      <c r="E8858" s="8"/>
      <c r="F8858" s="4"/>
      <c r="G8858" s="9"/>
      <c r="H8858" s="18"/>
      <c r="I8858" s="18"/>
      <c r="J8858" s="23" t="str">
        <f>IF(OR(ISBLANK(H8858),ISBLANK((I8858))),"",NETWORKDAYS(H8858,I8858,Setup!$A$2:$A$30))</f>
        <v/>
      </c>
      <c r="K8858" s="4"/>
      <c r="L8858" s="4"/>
      <c r="M8858" s="4"/>
      <c r="N8858" s="4"/>
      <c r="O8858" s="4"/>
      <c r="P8858" s="4"/>
      <c r="Q8858" s="4"/>
      <c r="R8858" s="4"/>
      <c r="S8858" s="4"/>
      <c r="T8858" s="4"/>
      <c r="U8858" s="4"/>
      <c r="V8858" s="4"/>
    </row>
    <row r="8859" spans="1:22">
      <c r="A8859" s="4"/>
      <c r="B8859" s="4"/>
      <c r="C8859" s="18"/>
      <c r="D8859" s="8"/>
      <c r="E8859" s="8"/>
      <c r="F8859" s="4"/>
      <c r="G8859" s="9"/>
      <c r="H8859" s="18"/>
      <c r="I8859" s="18"/>
      <c r="J8859" s="23" t="str">
        <f>IF(OR(ISBLANK(H8859),ISBLANK((I8859))),"",NETWORKDAYS(H8859,I8859,Setup!$A$2:$A$30))</f>
        <v/>
      </c>
      <c r="K8859" s="4"/>
      <c r="L8859" s="4"/>
      <c r="M8859" s="4"/>
      <c r="N8859" s="4"/>
      <c r="O8859" s="4"/>
      <c r="P8859" s="4"/>
      <c r="Q8859" s="4"/>
      <c r="R8859" s="4"/>
      <c r="S8859" s="4"/>
      <c r="T8859" s="4"/>
      <c r="U8859" s="4"/>
      <c r="V8859" s="4"/>
    </row>
    <row r="8860" spans="1:22">
      <c r="A8860" s="4"/>
      <c r="B8860" s="4"/>
      <c r="C8860" s="18"/>
      <c r="D8860" s="8"/>
      <c r="E8860" s="8"/>
      <c r="F8860" s="4"/>
      <c r="G8860" s="9"/>
      <c r="H8860" s="18"/>
      <c r="I8860" s="18"/>
      <c r="J8860" s="23" t="str">
        <f>IF(OR(ISBLANK(H8860),ISBLANK((I8860))),"",NETWORKDAYS(H8860,I8860,Setup!$A$2:$A$30))</f>
        <v/>
      </c>
      <c r="K8860" s="4"/>
      <c r="L8860" s="4"/>
      <c r="M8860" s="4"/>
      <c r="N8860" s="4"/>
      <c r="O8860" s="4"/>
      <c r="P8860" s="4"/>
      <c r="Q8860" s="4"/>
      <c r="R8860" s="4"/>
      <c r="S8860" s="4"/>
      <c r="T8860" s="4"/>
      <c r="U8860" s="4"/>
      <c r="V8860" s="4"/>
    </row>
    <row r="8861" spans="1:22">
      <c r="A8861" s="4"/>
      <c r="B8861" s="4"/>
      <c r="C8861" s="18"/>
      <c r="D8861" s="8"/>
      <c r="E8861" s="8"/>
      <c r="F8861" s="4"/>
      <c r="G8861" s="9"/>
      <c r="H8861" s="18"/>
      <c r="I8861" s="18"/>
      <c r="J8861" s="23" t="str">
        <f>IF(OR(ISBLANK(H8861),ISBLANK((I8861))),"",NETWORKDAYS(H8861,I8861,Setup!$A$2:$A$30))</f>
        <v/>
      </c>
      <c r="K8861" s="4"/>
      <c r="L8861" s="4"/>
      <c r="M8861" s="4"/>
      <c r="N8861" s="4"/>
      <c r="O8861" s="4"/>
      <c r="P8861" s="4"/>
      <c r="Q8861" s="4"/>
      <c r="R8861" s="4"/>
      <c r="S8861" s="4"/>
      <c r="T8861" s="4"/>
      <c r="U8861" s="4"/>
      <c r="V8861" s="4"/>
    </row>
    <row r="8862" spans="1:22">
      <c r="A8862" s="4"/>
      <c r="B8862" s="4"/>
      <c r="C8862" s="18"/>
      <c r="D8862" s="8"/>
      <c r="E8862" s="8"/>
      <c r="F8862" s="4"/>
      <c r="G8862" s="9"/>
      <c r="H8862" s="18"/>
      <c r="I8862" s="18"/>
      <c r="J8862" s="23" t="str">
        <f>IF(OR(ISBLANK(H8862),ISBLANK((I8862))),"",NETWORKDAYS(H8862,I8862,Setup!$A$2:$A$30))</f>
        <v/>
      </c>
      <c r="K8862" s="4"/>
      <c r="L8862" s="4"/>
      <c r="M8862" s="4"/>
      <c r="N8862" s="4"/>
      <c r="O8862" s="4"/>
      <c r="P8862" s="4"/>
      <c r="Q8862" s="4"/>
      <c r="R8862" s="4"/>
      <c r="S8862" s="4"/>
      <c r="T8862" s="4"/>
      <c r="U8862" s="4"/>
      <c r="V8862" s="4"/>
    </row>
    <row r="8863" spans="1:22">
      <c r="A8863" s="4"/>
      <c r="B8863" s="4"/>
      <c r="C8863" s="18"/>
      <c r="D8863" s="8"/>
      <c r="E8863" s="8"/>
      <c r="F8863" s="4"/>
      <c r="G8863" s="9"/>
      <c r="H8863" s="18"/>
      <c r="I8863" s="18"/>
      <c r="J8863" s="23" t="str">
        <f>IF(OR(ISBLANK(H8863),ISBLANK((I8863))),"",NETWORKDAYS(H8863,I8863,Setup!$A$2:$A$30))</f>
        <v/>
      </c>
      <c r="K8863" s="4"/>
      <c r="L8863" s="4"/>
      <c r="M8863" s="4"/>
      <c r="N8863" s="4"/>
      <c r="O8863" s="4"/>
      <c r="P8863" s="4"/>
      <c r="Q8863" s="4"/>
      <c r="R8863" s="4"/>
      <c r="S8863" s="4"/>
      <c r="T8863" s="4"/>
      <c r="U8863" s="4"/>
      <c r="V8863" s="4"/>
    </row>
    <row r="8864" spans="1:22">
      <c r="A8864" s="4"/>
      <c r="B8864" s="4"/>
      <c r="C8864" s="18"/>
      <c r="D8864" s="8"/>
      <c r="E8864" s="8"/>
      <c r="F8864" s="4"/>
      <c r="G8864" s="9"/>
      <c r="H8864" s="18"/>
      <c r="I8864" s="18"/>
      <c r="J8864" s="23" t="str">
        <f>IF(OR(ISBLANK(H8864),ISBLANK((I8864))),"",NETWORKDAYS(H8864,I8864,Setup!$A$2:$A$30))</f>
        <v/>
      </c>
      <c r="K8864" s="4"/>
      <c r="L8864" s="4"/>
      <c r="M8864" s="4"/>
      <c r="N8864" s="4"/>
      <c r="O8864" s="4"/>
      <c r="P8864" s="4"/>
      <c r="Q8864" s="4"/>
      <c r="R8864" s="4"/>
      <c r="S8864" s="4"/>
      <c r="T8864" s="4"/>
      <c r="U8864" s="4"/>
      <c r="V8864" s="4"/>
    </row>
    <row r="8865" spans="1:22">
      <c r="A8865" s="4"/>
      <c r="B8865" s="4"/>
      <c r="C8865" s="18"/>
      <c r="D8865" s="8"/>
      <c r="E8865" s="8"/>
      <c r="F8865" s="4"/>
      <c r="G8865" s="9"/>
      <c r="H8865" s="18"/>
      <c r="I8865" s="18"/>
      <c r="J8865" s="23" t="str">
        <f>IF(OR(ISBLANK(H8865),ISBLANK((I8865))),"",NETWORKDAYS(H8865,I8865,Setup!$A$2:$A$30))</f>
        <v/>
      </c>
      <c r="K8865" s="4"/>
      <c r="L8865" s="4"/>
      <c r="M8865" s="4"/>
      <c r="N8865" s="4"/>
      <c r="O8865" s="4"/>
      <c r="P8865" s="4"/>
      <c r="Q8865" s="4"/>
      <c r="R8865" s="4"/>
      <c r="S8865" s="4"/>
      <c r="T8865" s="4"/>
      <c r="U8865" s="4"/>
      <c r="V8865" s="4"/>
    </row>
    <row r="8866" spans="1:22">
      <c r="A8866" s="4"/>
      <c r="B8866" s="4"/>
      <c r="C8866" s="18"/>
      <c r="D8866" s="8"/>
      <c r="E8866" s="8"/>
      <c r="F8866" s="4"/>
      <c r="G8866" s="9"/>
      <c r="H8866" s="18"/>
      <c r="I8866" s="18"/>
      <c r="J8866" s="23" t="str">
        <f>IF(OR(ISBLANK(H8866),ISBLANK((I8866))),"",NETWORKDAYS(H8866,I8866,Setup!$A$2:$A$30))</f>
        <v/>
      </c>
      <c r="K8866" s="4"/>
      <c r="L8866" s="4"/>
      <c r="M8866" s="4"/>
      <c r="N8866" s="4"/>
      <c r="O8866" s="4"/>
      <c r="P8866" s="4"/>
      <c r="Q8866" s="4"/>
      <c r="R8866" s="4"/>
      <c r="S8866" s="4"/>
      <c r="T8866" s="4"/>
      <c r="U8866" s="4"/>
      <c r="V8866" s="4"/>
    </row>
    <row r="8867" spans="1:22">
      <c r="A8867" s="4"/>
      <c r="B8867" s="4"/>
      <c r="C8867" s="18"/>
      <c r="D8867" s="8"/>
      <c r="E8867" s="8"/>
      <c r="F8867" s="4"/>
      <c r="G8867" s="9"/>
      <c r="H8867" s="18"/>
      <c r="I8867" s="18"/>
      <c r="J8867" s="23" t="str">
        <f>IF(OR(ISBLANK(H8867),ISBLANK((I8867))),"",NETWORKDAYS(H8867,I8867,Setup!$A$2:$A$30))</f>
        <v/>
      </c>
      <c r="K8867" s="4"/>
      <c r="L8867" s="4"/>
      <c r="M8867" s="4"/>
      <c r="N8867" s="4"/>
      <c r="O8867" s="4"/>
      <c r="P8867" s="4"/>
      <c r="Q8867" s="4"/>
      <c r="R8867" s="4"/>
      <c r="S8867" s="4"/>
      <c r="T8867" s="4"/>
      <c r="U8867" s="4"/>
      <c r="V8867" s="4"/>
    </row>
    <row r="8868" spans="1:22">
      <c r="A8868" s="4"/>
      <c r="B8868" s="4"/>
      <c r="C8868" s="18"/>
      <c r="D8868" s="8"/>
      <c r="E8868" s="8"/>
      <c r="F8868" s="4"/>
      <c r="G8868" s="9"/>
      <c r="H8868" s="18"/>
      <c r="I8868" s="18"/>
      <c r="J8868" s="23" t="str">
        <f>IF(OR(ISBLANK(H8868),ISBLANK((I8868))),"",NETWORKDAYS(H8868,I8868,Setup!$A$2:$A$30))</f>
        <v/>
      </c>
      <c r="K8868" s="4"/>
      <c r="L8868" s="4"/>
      <c r="M8868" s="4"/>
      <c r="N8868" s="4"/>
      <c r="O8868" s="4"/>
      <c r="P8868" s="4"/>
      <c r="Q8868" s="4"/>
      <c r="R8868" s="4"/>
      <c r="S8868" s="4"/>
      <c r="T8868" s="4"/>
      <c r="U8868" s="4"/>
      <c r="V8868" s="4"/>
    </row>
    <row r="8869" spans="1:22">
      <c r="A8869" s="4"/>
      <c r="B8869" s="4"/>
      <c r="C8869" s="18"/>
      <c r="D8869" s="8"/>
      <c r="E8869" s="8"/>
      <c r="F8869" s="4"/>
      <c r="G8869" s="9"/>
      <c r="H8869" s="18"/>
      <c r="I8869" s="18"/>
      <c r="J8869" s="23" t="str">
        <f>IF(OR(ISBLANK(H8869),ISBLANK((I8869))),"",NETWORKDAYS(H8869,I8869,Setup!$A$2:$A$30))</f>
        <v/>
      </c>
      <c r="K8869" s="4"/>
      <c r="L8869" s="4"/>
      <c r="M8869" s="4"/>
      <c r="N8869" s="4"/>
      <c r="O8869" s="4"/>
      <c r="P8869" s="4"/>
      <c r="Q8869" s="4"/>
      <c r="R8869" s="4"/>
      <c r="S8869" s="4"/>
      <c r="T8869" s="4"/>
      <c r="U8869" s="4"/>
      <c r="V8869" s="4"/>
    </row>
    <row r="8870" spans="1:22">
      <c r="A8870" s="4"/>
      <c r="B8870" s="4"/>
      <c r="C8870" s="18"/>
      <c r="D8870" s="8"/>
      <c r="E8870" s="8"/>
      <c r="F8870" s="4"/>
      <c r="G8870" s="9"/>
      <c r="H8870" s="18"/>
      <c r="I8870" s="18"/>
      <c r="J8870" s="23" t="str">
        <f>IF(OR(ISBLANK(H8870),ISBLANK((I8870))),"",NETWORKDAYS(H8870,I8870,Setup!$A$2:$A$30))</f>
        <v/>
      </c>
      <c r="K8870" s="4"/>
      <c r="L8870" s="4"/>
      <c r="M8870" s="4"/>
      <c r="N8870" s="4"/>
      <c r="O8870" s="4"/>
      <c r="P8870" s="4"/>
      <c r="Q8870" s="4"/>
      <c r="R8870" s="4"/>
      <c r="S8870" s="4"/>
      <c r="T8870" s="4"/>
      <c r="U8870" s="4"/>
      <c r="V8870" s="4"/>
    </row>
    <row r="8871" spans="1:22">
      <c r="A8871" s="4"/>
      <c r="B8871" s="4"/>
      <c r="C8871" s="18"/>
      <c r="D8871" s="8"/>
      <c r="E8871" s="8"/>
      <c r="F8871" s="4"/>
      <c r="G8871" s="9"/>
      <c r="H8871" s="18"/>
      <c r="I8871" s="18"/>
      <c r="J8871" s="23" t="str">
        <f>IF(OR(ISBLANK(H8871),ISBLANK((I8871))),"",NETWORKDAYS(H8871,I8871,Setup!$A$2:$A$30))</f>
        <v/>
      </c>
      <c r="K8871" s="4"/>
      <c r="L8871" s="4"/>
      <c r="M8871" s="4"/>
      <c r="N8871" s="4"/>
      <c r="O8871" s="4"/>
      <c r="P8871" s="4"/>
      <c r="Q8871" s="4"/>
      <c r="R8871" s="4"/>
      <c r="S8871" s="4"/>
      <c r="T8871" s="4"/>
      <c r="U8871" s="4"/>
      <c r="V8871" s="4"/>
    </row>
    <row r="8872" spans="1:22">
      <c r="A8872" s="4"/>
      <c r="B8872" s="4"/>
      <c r="C8872" s="18"/>
      <c r="D8872" s="8"/>
      <c r="E8872" s="8"/>
      <c r="F8872" s="4"/>
      <c r="G8872" s="9"/>
      <c r="H8872" s="18"/>
      <c r="I8872" s="18"/>
      <c r="J8872" s="23" t="str">
        <f>IF(OR(ISBLANK(H8872),ISBLANK((I8872))),"",NETWORKDAYS(H8872,I8872,Setup!$A$2:$A$30))</f>
        <v/>
      </c>
      <c r="K8872" s="4"/>
      <c r="L8872" s="4"/>
      <c r="M8872" s="4"/>
      <c r="N8872" s="4"/>
      <c r="O8872" s="4"/>
      <c r="P8872" s="4"/>
      <c r="Q8872" s="4"/>
      <c r="R8872" s="4"/>
      <c r="S8872" s="4"/>
      <c r="T8872" s="4"/>
      <c r="U8872" s="4"/>
      <c r="V8872" s="4"/>
    </row>
    <row r="8873" spans="1:22">
      <c r="A8873" s="4"/>
      <c r="B8873" s="4"/>
      <c r="C8873" s="18"/>
      <c r="D8873" s="8"/>
      <c r="E8873" s="8"/>
      <c r="F8873" s="4"/>
      <c r="G8873" s="9"/>
      <c r="H8873" s="18"/>
      <c r="I8873" s="18"/>
      <c r="J8873" s="23" t="str">
        <f>IF(OR(ISBLANK(H8873),ISBLANK((I8873))),"",NETWORKDAYS(H8873,I8873,Setup!$A$2:$A$30))</f>
        <v/>
      </c>
      <c r="K8873" s="4"/>
      <c r="L8873" s="4"/>
      <c r="M8873" s="4"/>
      <c r="N8873" s="4"/>
      <c r="O8873" s="4"/>
      <c r="P8873" s="4"/>
      <c r="Q8873" s="4"/>
      <c r="R8873" s="4"/>
      <c r="S8873" s="4"/>
      <c r="T8873" s="4"/>
      <c r="U8873" s="4"/>
      <c r="V8873" s="4"/>
    </row>
    <row r="8874" spans="1:22">
      <c r="A8874" s="4"/>
      <c r="B8874" s="4"/>
      <c r="C8874" s="18"/>
      <c r="D8874" s="8"/>
      <c r="E8874" s="8"/>
      <c r="F8874" s="4"/>
      <c r="G8874" s="9"/>
      <c r="H8874" s="18"/>
      <c r="I8874" s="18"/>
      <c r="J8874" s="23" t="str">
        <f>IF(OR(ISBLANK(H8874),ISBLANK((I8874))),"",NETWORKDAYS(H8874,I8874,Setup!$A$2:$A$30))</f>
        <v/>
      </c>
      <c r="K8874" s="4"/>
      <c r="L8874" s="4"/>
      <c r="M8874" s="4"/>
      <c r="N8874" s="4"/>
      <c r="O8874" s="4"/>
      <c r="P8874" s="4"/>
      <c r="Q8874" s="4"/>
      <c r="R8874" s="4"/>
      <c r="S8874" s="4"/>
      <c r="T8874" s="4"/>
      <c r="U8874" s="4"/>
      <c r="V8874" s="4"/>
    </row>
    <row r="8875" spans="1:22">
      <c r="A8875" s="4"/>
      <c r="B8875" s="4"/>
      <c r="C8875" s="18"/>
      <c r="D8875" s="8"/>
      <c r="E8875" s="8"/>
      <c r="F8875" s="4"/>
      <c r="G8875" s="9"/>
      <c r="H8875" s="18"/>
      <c r="I8875" s="18"/>
      <c r="J8875" s="23" t="str">
        <f>IF(OR(ISBLANK(H8875),ISBLANK((I8875))),"",NETWORKDAYS(H8875,I8875,Setup!$A$2:$A$30))</f>
        <v/>
      </c>
      <c r="K8875" s="4"/>
      <c r="L8875" s="4"/>
      <c r="M8875" s="4"/>
      <c r="N8875" s="4"/>
      <c r="O8875" s="4"/>
      <c r="P8875" s="4"/>
      <c r="Q8875" s="4"/>
      <c r="R8875" s="4"/>
      <c r="S8875" s="4"/>
      <c r="T8875" s="4"/>
      <c r="U8875" s="4"/>
      <c r="V8875" s="4"/>
    </row>
    <row r="8876" spans="1:22">
      <c r="A8876" s="4"/>
      <c r="B8876" s="4"/>
      <c r="C8876" s="18"/>
      <c r="D8876" s="8"/>
      <c r="E8876" s="8"/>
      <c r="F8876" s="4"/>
      <c r="G8876" s="9"/>
      <c r="H8876" s="18"/>
      <c r="I8876" s="18"/>
      <c r="J8876" s="23" t="str">
        <f>IF(OR(ISBLANK(H8876),ISBLANK((I8876))),"",NETWORKDAYS(H8876,I8876,Setup!$A$2:$A$30))</f>
        <v/>
      </c>
      <c r="K8876" s="4"/>
      <c r="L8876" s="4"/>
      <c r="M8876" s="4"/>
      <c r="N8876" s="4"/>
      <c r="O8876" s="4"/>
      <c r="P8876" s="4"/>
      <c r="Q8876" s="4"/>
      <c r="R8876" s="4"/>
      <c r="S8876" s="4"/>
      <c r="T8876" s="4"/>
      <c r="U8876" s="4"/>
      <c r="V8876" s="4"/>
    </row>
    <row r="8877" spans="1:22">
      <c r="A8877" s="4"/>
      <c r="B8877" s="4"/>
      <c r="C8877" s="18"/>
      <c r="D8877" s="8"/>
      <c r="E8877" s="8"/>
      <c r="F8877" s="4"/>
      <c r="G8877" s="9"/>
      <c r="H8877" s="18"/>
      <c r="I8877" s="18"/>
      <c r="J8877" s="23" t="str">
        <f>IF(OR(ISBLANK(H8877),ISBLANK((I8877))),"",NETWORKDAYS(H8877,I8877,Setup!$A$2:$A$30))</f>
        <v/>
      </c>
      <c r="K8877" s="4"/>
      <c r="L8877" s="4"/>
      <c r="M8877" s="4"/>
      <c r="N8877" s="4"/>
      <c r="O8877" s="4"/>
      <c r="P8877" s="4"/>
      <c r="Q8877" s="4"/>
      <c r="R8877" s="4"/>
      <c r="S8877" s="4"/>
      <c r="T8877" s="4"/>
      <c r="U8877" s="4"/>
      <c r="V8877" s="4"/>
    </row>
    <row r="8878" spans="1:22">
      <c r="A8878" s="4"/>
      <c r="B8878" s="4"/>
      <c r="C8878" s="18"/>
      <c r="D8878" s="8"/>
      <c r="E8878" s="8"/>
      <c r="F8878" s="4"/>
      <c r="G8878" s="9"/>
      <c r="H8878" s="18"/>
      <c r="I8878" s="18"/>
      <c r="J8878" s="23" t="str">
        <f>IF(OR(ISBLANK(H8878),ISBLANK((I8878))),"",NETWORKDAYS(H8878,I8878,Setup!$A$2:$A$30))</f>
        <v/>
      </c>
      <c r="K8878" s="4"/>
      <c r="L8878" s="4"/>
      <c r="M8878" s="4"/>
      <c r="N8878" s="4"/>
      <c r="O8878" s="4"/>
      <c r="P8878" s="4"/>
      <c r="Q8878" s="4"/>
      <c r="R8878" s="4"/>
      <c r="S8878" s="4"/>
      <c r="T8878" s="4"/>
      <c r="U8878" s="4"/>
      <c r="V8878" s="4"/>
    </row>
    <row r="8879" spans="1:22">
      <c r="A8879" s="4"/>
      <c r="B8879" s="4"/>
      <c r="C8879" s="18"/>
      <c r="D8879" s="8"/>
      <c r="E8879" s="8"/>
      <c r="F8879" s="4"/>
      <c r="G8879" s="9"/>
      <c r="H8879" s="18"/>
      <c r="I8879" s="18"/>
      <c r="J8879" s="23" t="str">
        <f>IF(OR(ISBLANK(H8879),ISBLANK((I8879))),"",NETWORKDAYS(H8879,I8879,Setup!$A$2:$A$30))</f>
        <v/>
      </c>
      <c r="K8879" s="4"/>
      <c r="L8879" s="4"/>
      <c r="M8879" s="4"/>
      <c r="N8879" s="4"/>
      <c r="O8879" s="4"/>
      <c r="P8879" s="4"/>
      <c r="Q8879" s="4"/>
      <c r="R8879" s="4"/>
      <c r="S8879" s="4"/>
      <c r="T8879" s="4"/>
      <c r="U8879" s="4"/>
      <c r="V8879" s="4"/>
    </row>
    <row r="8880" spans="1:22">
      <c r="A8880" s="4"/>
      <c r="B8880" s="4"/>
      <c r="C8880" s="18"/>
      <c r="D8880" s="8"/>
      <c r="E8880" s="8"/>
      <c r="F8880" s="4"/>
      <c r="G8880" s="9"/>
      <c r="H8880" s="18"/>
      <c r="I8880" s="18"/>
      <c r="J8880" s="23" t="str">
        <f>IF(OR(ISBLANK(H8880),ISBLANK((I8880))),"",NETWORKDAYS(H8880,I8880,Setup!$A$2:$A$30))</f>
        <v/>
      </c>
      <c r="K8880" s="4"/>
      <c r="L8880" s="4"/>
      <c r="M8880" s="4"/>
      <c r="N8880" s="4"/>
      <c r="O8880" s="4"/>
      <c r="P8880" s="4"/>
      <c r="Q8880" s="4"/>
      <c r="R8880" s="4"/>
      <c r="S8880" s="4"/>
      <c r="T8880" s="4"/>
      <c r="U8880" s="4"/>
      <c r="V8880" s="4"/>
    </row>
    <row r="8881" spans="1:22">
      <c r="A8881" s="4"/>
      <c r="B8881" s="4"/>
      <c r="C8881" s="18"/>
      <c r="D8881" s="8"/>
      <c r="E8881" s="8"/>
      <c r="F8881" s="4"/>
      <c r="G8881" s="9"/>
      <c r="H8881" s="18"/>
      <c r="I8881" s="18"/>
      <c r="J8881" s="23" t="str">
        <f>IF(OR(ISBLANK(H8881),ISBLANK((I8881))),"",NETWORKDAYS(H8881,I8881,Setup!$A$2:$A$30))</f>
        <v/>
      </c>
      <c r="K8881" s="4"/>
      <c r="L8881" s="4"/>
      <c r="M8881" s="4"/>
      <c r="N8881" s="4"/>
      <c r="O8881" s="4"/>
      <c r="P8881" s="4"/>
      <c r="Q8881" s="4"/>
      <c r="R8881" s="4"/>
      <c r="S8881" s="4"/>
      <c r="T8881" s="4"/>
      <c r="U8881" s="4"/>
      <c r="V8881" s="4"/>
    </row>
    <row r="8882" spans="1:22">
      <c r="A8882" s="4"/>
      <c r="B8882" s="4"/>
      <c r="C8882" s="18"/>
      <c r="D8882" s="8"/>
      <c r="E8882" s="8"/>
      <c r="F8882" s="4"/>
      <c r="G8882" s="9"/>
      <c r="H8882" s="18"/>
      <c r="I8882" s="18"/>
      <c r="J8882" s="23" t="str">
        <f>IF(OR(ISBLANK(H8882),ISBLANK((I8882))),"",NETWORKDAYS(H8882,I8882,Setup!$A$2:$A$30))</f>
        <v/>
      </c>
      <c r="K8882" s="4"/>
      <c r="L8882" s="4"/>
      <c r="M8882" s="4"/>
      <c r="N8882" s="4"/>
      <c r="O8882" s="4"/>
      <c r="P8882" s="4"/>
      <c r="Q8882" s="4"/>
      <c r="R8882" s="4"/>
      <c r="S8882" s="4"/>
      <c r="T8882" s="4"/>
      <c r="U8882" s="4"/>
      <c r="V8882" s="4"/>
    </row>
    <row r="8883" spans="1:22">
      <c r="A8883" s="4"/>
      <c r="B8883" s="4"/>
      <c r="C8883" s="18"/>
      <c r="D8883" s="8"/>
      <c r="E8883" s="8"/>
      <c r="F8883" s="4"/>
      <c r="G8883" s="9"/>
      <c r="H8883" s="18"/>
      <c r="I8883" s="18"/>
      <c r="J8883" s="23" t="str">
        <f>IF(OR(ISBLANK(H8883),ISBLANK((I8883))),"",NETWORKDAYS(H8883,I8883,Setup!$A$2:$A$30))</f>
        <v/>
      </c>
      <c r="K8883" s="4"/>
      <c r="L8883" s="4"/>
      <c r="M8883" s="4"/>
      <c r="N8883" s="4"/>
      <c r="O8883" s="4"/>
      <c r="P8883" s="4"/>
      <c r="Q8883" s="4"/>
      <c r="R8883" s="4"/>
      <c r="S8883" s="4"/>
      <c r="T8883" s="4"/>
      <c r="U8883" s="4"/>
      <c r="V8883" s="4"/>
    </row>
    <row r="8884" spans="1:22">
      <c r="A8884" s="4"/>
      <c r="B8884" s="4"/>
      <c r="C8884" s="18"/>
      <c r="D8884" s="8"/>
      <c r="E8884" s="8"/>
      <c r="F8884" s="4"/>
      <c r="G8884" s="9"/>
      <c r="H8884" s="18"/>
      <c r="I8884" s="18"/>
      <c r="J8884" s="23" t="str">
        <f>IF(OR(ISBLANK(H8884),ISBLANK((I8884))),"",NETWORKDAYS(H8884,I8884,Setup!$A$2:$A$30))</f>
        <v/>
      </c>
      <c r="K8884" s="4"/>
      <c r="L8884" s="4"/>
      <c r="M8884" s="4"/>
      <c r="N8884" s="4"/>
      <c r="O8884" s="4"/>
      <c r="P8884" s="4"/>
      <c r="Q8884" s="4"/>
      <c r="R8884" s="4"/>
      <c r="S8884" s="4"/>
      <c r="T8884" s="4"/>
      <c r="U8884" s="4"/>
      <c r="V8884" s="4"/>
    </row>
    <row r="8885" spans="1:22">
      <c r="A8885" s="4"/>
      <c r="B8885" s="4"/>
      <c r="C8885" s="18"/>
      <c r="D8885" s="8"/>
      <c r="E8885" s="8"/>
      <c r="F8885" s="4"/>
      <c r="G8885" s="9"/>
      <c r="H8885" s="18"/>
      <c r="I8885" s="18"/>
      <c r="J8885" s="23" t="str">
        <f>IF(OR(ISBLANK(H8885),ISBLANK((I8885))),"",NETWORKDAYS(H8885,I8885,Setup!$A$2:$A$30))</f>
        <v/>
      </c>
      <c r="K8885" s="4"/>
      <c r="L8885" s="4"/>
      <c r="M8885" s="4"/>
      <c r="N8885" s="4"/>
      <c r="O8885" s="4"/>
      <c r="P8885" s="4"/>
      <c r="Q8885" s="4"/>
      <c r="R8885" s="4"/>
      <c r="S8885" s="4"/>
      <c r="T8885" s="4"/>
      <c r="U8885" s="4"/>
      <c r="V8885" s="4"/>
    </row>
    <row r="8886" spans="1:22">
      <c r="A8886" s="4"/>
      <c r="B8886" s="4"/>
      <c r="C8886" s="18"/>
      <c r="D8886" s="8"/>
      <c r="E8886" s="8"/>
      <c r="F8886" s="4"/>
      <c r="G8886" s="9"/>
      <c r="H8886" s="18"/>
      <c r="I8886" s="18"/>
      <c r="J8886" s="23" t="str">
        <f>IF(OR(ISBLANK(H8886),ISBLANK((I8886))),"",NETWORKDAYS(H8886,I8886,Setup!$A$2:$A$30))</f>
        <v/>
      </c>
      <c r="K8886" s="4"/>
      <c r="L8886" s="4"/>
      <c r="M8886" s="4"/>
      <c r="N8886" s="4"/>
      <c r="O8886" s="4"/>
      <c r="P8886" s="4"/>
      <c r="Q8886" s="4"/>
      <c r="R8886" s="4"/>
      <c r="S8886" s="4"/>
      <c r="T8886" s="4"/>
      <c r="U8886" s="4"/>
      <c r="V8886" s="4"/>
    </row>
    <row r="8887" spans="1:22">
      <c r="A8887" s="4"/>
      <c r="B8887" s="4"/>
      <c r="C8887" s="18"/>
      <c r="D8887" s="8"/>
      <c r="E8887" s="8"/>
      <c r="F8887" s="4"/>
      <c r="G8887" s="9"/>
      <c r="H8887" s="18"/>
      <c r="I8887" s="18"/>
      <c r="J8887" s="23" t="str">
        <f>IF(OR(ISBLANK(H8887),ISBLANK((I8887))),"",NETWORKDAYS(H8887,I8887,Setup!$A$2:$A$30))</f>
        <v/>
      </c>
      <c r="K8887" s="4"/>
      <c r="L8887" s="4"/>
      <c r="M8887" s="4"/>
      <c r="N8887" s="4"/>
      <c r="O8887" s="4"/>
      <c r="P8887" s="4"/>
      <c r="Q8887" s="4"/>
      <c r="R8887" s="4"/>
      <c r="S8887" s="4"/>
      <c r="T8887" s="4"/>
      <c r="U8887" s="4"/>
      <c r="V8887" s="4"/>
    </row>
    <row r="8888" spans="1:22">
      <c r="A8888" s="4"/>
      <c r="B8888" s="4"/>
      <c r="C8888" s="18"/>
      <c r="D8888" s="8"/>
      <c r="E8888" s="8"/>
      <c r="F8888" s="4"/>
      <c r="G8888" s="9"/>
      <c r="H8888" s="18"/>
      <c r="I8888" s="18"/>
      <c r="J8888" s="23" t="str">
        <f>IF(OR(ISBLANK(H8888),ISBLANK((I8888))),"",NETWORKDAYS(H8888,I8888,Setup!$A$2:$A$30))</f>
        <v/>
      </c>
      <c r="K8888" s="4"/>
      <c r="L8888" s="4"/>
      <c r="M8888" s="4"/>
      <c r="N8888" s="4"/>
      <c r="O8888" s="4"/>
      <c r="P8888" s="4"/>
      <c r="Q8888" s="4"/>
      <c r="R8888" s="4"/>
      <c r="S8888" s="4"/>
      <c r="T8888" s="4"/>
      <c r="U8888" s="4"/>
      <c r="V8888" s="4"/>
    </row>
    <row r="8889" spans="1:22">
      <c r="A8889" s="4"/>
      <c r="B8889" s="4"/>
      <c r="C8889" s="18"/>
      <c r="D8889" s="8"/>
      <c r="E8889" s="8"/>
      <c r="F8889" s="4"/>
      <c r="G8889" s="9"/>
      <c r="H8889" s="18"/>
      <c r="I8889" s="18"/>
      <c r="J8889" s="23" t="str">
        <f>IF(OR(ISBLANK(H8889),ISBLANK((I8889))),"",NETWORKDAYS(H8889,I8889,Setup!$A$2:$A$30))</f>
        <v/>
      </c>
      <c r="K8889" s="4"/>
      <c r="L8889" s="4"/>
      <c r="M8889" s="4"/>
      <c r="N8889" s="4"/>
      <c r="O8889" s="4"/>
      <c r="P8889" s="4"/>
      <c r="Q8889" s="4"/>
      <c r="R8889" s="4"/>
      <c r="S8889" s="4"/>
      <c r="T8889" s="4"/>
      <c r="U8889" s="4"/>
      <c r="V8889" s="4"/>
    </row>
    <row r="8890" spans="1:22">
      <c r="A8890" s="4"/>
      <c r="B8890" s="4"/>
      <c r="C8890" s="18"/>
      <c r="D8890" s="8"/>
      <c r="E8890" s="8"/>
      <c r="F8890" s="4"/>
      <c r="G8890" s="9"/>
      <c r="H8890" s="18"/>
      <c r="I8890" s="18"/>
      <c r="J8890" s="23" t="str">
        <f>IF(OR(ISBLANK(H8890),ISBLANK((I8890))),"",NETWORKDAYS(H8890,I8890,Setup!$A$2:$A$30))</f>
        <v/>
      </c>
      <c r="K8890" s="4"/>
      <c r="L8890" s="4"/>
      <c r="M8890" s="4"/>
      <c r="N8890" s="4"/>
      <c r="O8890" s="4"/>
      <c r="P8890" s="4"/>
      <c r="Q8890" s="4"/>
      <c r="R8890" s="4"/>
      <c r="S8890" s="4"/>
      <c r="T8890" s="4"/>
      <c r="U8890" s="4"/>
      <c r="V8890" s="4"/>
    </row>
    <row r="8891" spans="1:22">
      <c r="A8891" s="4"/>
      <c r="B8891" s="4"/>
      <c r="C8891" s="18"/>
      <c r="D8891" s="8"/>
      <c r="E8891" s="8"/>
      <c r="F8891" s="4"/>
      <c r="G8891" s="9"/>
      <c r="H8891" s="18"/>
      <c r="I8891" s="18"/>
      <c r="J8891" s="23" t="str">
        <f>IF(OR(ISBLANK(H8891),ISBLANK((I8891))),"",NETWORKDAYS(H8891,I8891,Setup!$A$2:$A$30))</f>
        <v/>
      </c>
      <c r="K8891" s="4"/>
      <c r="L8891" s="4"/>
      <c r="M8891" s="4"/>
      <c r="N8891" s="4"/>
      <c r="O8891" s="4"/>
      <c r="P8891" s="4"/>
      <c r="Q8891" s="4"/>
      <c r="R8891" s="4"/>
      <c r="S8891" s="4"/>
      <c r="T8891" s="4"/>
      <c r="U8891" s="4"/>
      <c r="V8891" s="4"/>
    </row>
    <row r="8892" spans="1:22">
      <c r="A8892" s="4"/>
      <c r="B8892" s="4"/>
      <c r="C8892" s="18"/>
      <c r="D8892" s="8"/>
      <c r="E8892" s="8"/>
      <c r="F8892" s="4"/>
      <c r="G8892" s="9"/>
      <c r="H8892" s="18"/>
      <c r="I8892" s="18"/>
      <c r="J8892" s="23" t="str">
        <f>IF(OR(ISBLANK(H8892),ISBLANK((I8892))),"",NETWORKDAYS(H8892,I8892,Setup!$A$2:$A$30))</f>
        <v/>
      </c>
      <c r="K8892" s="4"/>
      <c r="L8892" s="4"/>
      <c r="M8892" s="4"/>
      <c r="N8892" s="4"/>
      <c r="O8892" s="4"/>
      <c r="P8892" s="4"/>
      <c r="Q8892" s="4"/>
      <c r="R8892" s="4"/>
      <c r="S8892" s="4"/>
      <c r="T8892" s="4"/>
      <c r="U8892" s="4"/>
      <c r="V8892" s="4"/>
    </row>
    <row r="8893" spans="1:22">
      <c r="A8893" s="4"/>
      <c r="B8893" s="4"/>
      <c r="C8893" s="18"/>
      <c r="D8893" s="8"/>
      <c r="E8893" s="8"/>
      <c r="F8893" s="4"/>
      <c r="G8893" s="9"/>
      <c r="H8893" s="18"/>
      <c r="I8893" s="18"/>
      <c r="J8893" s="23" t="str">
        <f>IF(OR(ISBLANK(H8893),ISBLANK((I8893))),"",NETWORKDAYS(H8893,I8893,Setup!$A$2:$A$30))</f>
        <v/>
      </c>
      <c r="K8893" s="4"/>
      <c r="L8893" s="4"/>
      <c r="M8893" s="4"/>
      <c r="N8893" s="4"/>
      <c r="O8893" s="4"/>
      <c r="P8893" s="4"/>
      <c r="Q8893" s="4"/>
      <c r="R8893" s="4"/>
      <c r="S8893" s="4"/>
      <c r="T8893" s="4"/>
      <c r="U8893" s="4"/>
      <c r="V8893" s="4"/>
    </row>
    <row r="8894" spans="1:22">
      <c r="A8894" s="4"/>
      <c r="B8894" s="4"/>
      <c r="C8894" s="18"/>
      <c r="D8894" s="8"/>
      <c r="E8894" s="8"/>
      <c r="F8894" s="4"/>
      <c r="G8894" s="9"/>
      <c r="H8894" s="18"/>
      <c r="I8894" s="18"/>
      <c r="J8894" s="23" t="str">
        <f>IF(OR(ISBLANK(H8894),ISBLANK((I8894))),"",NETWORKDAYS(H8894,I8894,Setup!$A$2:$A$30))</f>
        <v/>
      </c>
      <c r="K8894" s="4"/>
      <c r="L8894" s="4"/>
      <c r="M8894" s="4"/>
      <c r="N8894" s="4"/>
      <c r="O8894" s="4"/>
      <c r="P8894" s="4"/>
      <c r="Q8894" s="4"/>
      <c r="R8894" s="4"/>
      <c r="S8894" s="4"/>
      <c r="T8894" s="4"/>
      <c r="U8894" s="4"/>
      <c r="V8894" s="4"/>
    </row>
    <row r="8895" spans="1:22">
      <c r="A8895" s="4"/>
      <c r="B8895" s="4"/>
      <c r="C8895" s="18"/>
      <c r="D8895" s="8"/>
      <c r="E8895" s="8"/>
      <c r="F8895" s="4"/>
      <c r="G8895" s="9"/>
      <c r="H8895" s="18"/>
      <c r="I8895" s="18"/>
      <c r="J8895" s="23" t="str">
        <f>IF(OR(ISBLANK(H8895),ISBLANK((I8895))),"",NETWORKDAYS(H8895,I8895,Setup!$A$2:$A$30))</f>
        <v/>
      </c>
      <c r="K8895" s="4"/>
      <c r="L8895" s="4"/>
      <c r="M8895" s="4"/>
      <c r="N8895" s="4"/>
      <c r="O8895" s="4"/>
      <c r="P8895" s="4"/>
      <c r="Q8895" s="4"/>
      <c r="R8895" s="4"/>
      <c r="S8895" s="4"/>
      <c r="T8895" s="4"/>
      <c r="U8895" s="4"/>
      <c r="V8895" s="4"/>
    </row>
    <row r="8896" spans="1:22">
      <c r="A8896" s="4"/>
      <c r="B8896" s="4"/>
      <c r="C8896" s="18"/>
      <c r="D8896" s="8"/>
      <c r="E8896" s="8"/>
      <c r="F8896" s="4"/>
      <c r="G8896" s="9"/>
      <c r="H8896" s="18"/>
      <c r="I8896" s="18"/>
      <c r="J8896" s="23" t="str">
        <f>IF(OR(ISBLANK(H8896),ISBLANK((I8896))),"",NETWORKDAYS(H8896,I8896,Setup!$A$2:$A$30))</f>
        <v/>
      </c>
      <c r="K8896" s="4"/>
      <c r="L8896" s="4"/>
      <c r="M8896" s="4"/>
      <c r="N8896" s="4"/>
      <c r="O8896" s="4"/>
      <c r="P8896" s="4"/>
      <c r="Q8896" s="4"/>
      <c r="R8896" s="4"/>
      <c r="S8896" s="4"/>
      <c r="T8896" s="4"/>
      <c r="U8896" s="4"/>
      <c r="V8896" s="4"/>
    </row>
    <row r="8897" spans="1:22">
      <c r="A8897" s="4"/>
      <c r="B8897" s="4"/>
      <c r="C8897" s="18"/>
      <c r="D8897" s="8"/>
      <c r="E8897" s="8"/>
      <c r="F8897" s="4"/>
      <c r="G8897" s="9"/>
      <c r="H8897" s="18"/>
      <c r="I8897" s="18"/>
      <c r="J8897" s="23" t="str">
        <f>IF(OR(ISBLANK(H8897),ISBLANK((I8897))),"",NETWORKDAYS(H8897,I8897,Setup!$A$2:$A$30))</f>
        <v/>
      </c>
      <c r="K8897" s="4"/>
      <c r="L8897" s="4"/>
      <c r="M8897" s="4"/>
      <c r="N8897" s="4"/>
      <c r="O8897" s="4"/>
      <c r="P8897" s="4"/>
      <c r="Q8897" s="4"/>
      <c r="R8897" s="4"/>
      <c r="S8897" s="4"/>
      <c r="T8897" s="4"/>
      <c r="U8897" s="4"/>
      <c r="V8897" s="4"/>
    </row>
    <row r="8898" spans="1:22">
      <c r="A8898" s="4"/>
      <c r="B8898" s="4"/>
      <c r="C8898" s="18"/>
      <c r="D8898" s="8"/>
      <c r="E8898" s="8"/>
      <c r="F8898" s="4"/>
      <c r="G8898" s="9"/>
      <c r="H8898" s="18"/>
      <c r="I8898" s="18"/>
      <c r="J8898" s="23" t="str">
        <f>IF(OR(ISBLANK(H8898),ISBLANK((I8898))),"",NETWORKDAYS(H8898,I8898,Setup!$A$2:$A$30))</f>
        <v/>
      </c>
      <c r="K8898" s="4"/>
      <c r="L8898" s="4"/>
      <c r="M8898" s="4"/>
      <c r="N8898" s="4"/>
      <c r="O8898" s="4"/>
      <c r="P8898" s="4"/>
      <c r="Q8898" s="4"/>
      <c r="R8898" s="4"/>
      <c r="S8898" s="4"/>
      <c r="T8898" s="4"/>
      <c r="U8898" s="4"/>
      <c r="V8898" s="4"/>
    </row>
    <row r="8899" spans="1:22">
      <c r="A8899" s="4"/>
      <c r="B8899" s="4"/>
      <c r="C8899" s="18"/>
      <c r="D8899" s="8"/>
      <c r="E8899" s="8"/>
      <c r="F8899" s="4"/>
      <c r="G8899" s="9"/>
      <c r="H8899" s="18"/>
      <c r="I8899" s="18"/>
      <c r="J8899" s="23" t="str">
        <f>IF(OR(ISBLANK(H8899),ISBLANK((I8899))),"",NETWORKDAYS(H8899,I8899,Setup!$A$2:$A$30))</f>
        <v/>
      </c>
      <c r="K8899" s="4"/>
      <c r="L8899" s="4"/>
      <c r="M8899" s="4"/>
      <c r="N8899" s="4"/>
      <c r="O8899" s="4"/>
      <c r="P8899" s="4"/>
      <c r="Q8899" s="4"/>
      <c r="R8899" s="4"/>
      <c r="S8899" s="4"/>
      <c r="T8899" s="4"/>
      <c r="U8899" s="4"/>
      <c r="V8899" s="4"/>
    </row>
    <row r="8900" spans="1:22">
      <c r="A8900" s="4"/>
      <c r="B8900" s="4"/>
      <c r="C8900" s="18"/>
      <c r="D8900" s="8"/>
      <c r="E8900" s="8"/>
      <c r="F8900" s="4"/>
      <c r="G8900" s="9"/>
      <c r="H8900" s="18"/>
      <c r="I8900" s="18"/>
      <c r="J8900" s="23" t="str">
        <f>IF(OR(ISBLANK(H8900),ISBLANK((I8900))),"",NETWORKDAYS(H8900,I8900,Setup!$A$2:$A$30))</f>
        <v/>
      </c>
      <c r="K8900" s="4"/>
      <c r="L8900" s="4"/>
      <c r="M8900" s="4"/>
      <c r="N8900" s="4"/>
      <c r="O8900" s="4"/>
      <c r="P8900" s="4"/>
      <c r="Q8900" s="4"/>
      <c r="R8900" s="4"/>
      <c r="S8900" s="4"/>
      <c r="T8900" s="4"/>
      <c r="U8900" s="4"/>
      <c r="V8900" s="4"/>
    </row>
    <row r="8901" spans="1:22">
      <c r="A8901" s="4"/>
      <c r="B8901" s="4"/>
      <c r="C8901" s="18"/>
      <c r="D8901" s="8"/>
      <c r="E8901" s="8"/>
      <c r="F8901" s="4"/>
      <c r="G8901" s="9"/>
      <c r="H8901" s="18"/>
      <c r="I8901" s="18"/>
      <c r="J8901" s="23" t="str">
        <f>IF(OR(ISBLANK(H8901),ISBLANK((I8901))),"",NETWORKDAYS(H8901,I8901,Setup!$A$2:$A$30))</f>
        <v/>
      </c>
      <c r="K8901" s="4"/>
      <c r="L8901" s="4"/>
      <c r="M8901" s="4"/>
      <c r="N8901" s="4"/>
      <c r="O8901" s="4"/>
      <c r="P8901" s="4"/>
      <c r="Q8901" s="4"/>
      <c r="R8901" s="4"/>
      <c r="S8901" s="4"/>
      <c r="T8901" s="4"/>
      <c r="U8901" s="4"/>
      <c r="V8901" s="4"/>
    </row>
    <row r="8902" spans="1:22">
      <c r="A8902" s="4"/>
      <c r="B8902" s="4"/>
      <c r="C8902" s="18"/>
      <c r="D8902" s="8"/>
      <c r="E8902" s="8"/>
      <c r="F8902" s="4"/>
      <c r="G8902" s="9"/>
      <c r="H8902" s="18"/>
      <c r="I8902" s="18"/>
      <c r="J8902" s="23" t="str">
        <f>IF(OR(ISBLANK(H8902),ISBLANK((I8902))),"",NETWORKDAYS(H8902,I8902,Setup!$A$2:$A$30))</f>
        <v/>
      </c>
      <c r="K8902" s="4"/>
      <c r="L8902" s="4"/>
      <c r="M8902" s="4"/>
      <c r="N8902" s="4"/>
      <c r="O8902" s="4"/>
      <c r="P8902" s="4"/>
      <c r="Q8902" s="4"/>
      <c r="R8902" s="4"/>
      <c r="S8902" s="4"/>
      <c r="T8902" s="4"/>
      <c r="U8902" s="4"/>
      <c r="V8902" s="4"/>
    </row>
    <row r="8903" spans="1:22">
      <c r="A8903" s="4"/>
      <c r="B8903" s="4"/>
      <c r="C8903" s="18"/>
      <c r="D8903" s="8"/>
      <c r="E8903" s="8"/>
      <c r="F8903" s="4"/>
      <c r="G8903" s="9"/>
      <c r="H8903" s="18"/>
      <c r="I8903" s="18"/>
      <c r="J8903" s="23" t="str">
        <f>IF(OR(ISBLANK(H8903),ISBLANK((I8903))),"",NETWORKDAYS(H8903,I8903,Setup!$A$2:$A$30))</f>
        <v/>
      </c>
      <c r="K8903" s="4"/>
      <c r="L8903" s="4"/>
      <c r="M8903" s="4"/>
      <c r="N8903" s="4"/>
      <c r="O8903" s="4"/>
      <c r="P8903" s="4"/>
      <c r="Q8903" s="4"/>
      <c r="R8903" s="4"/>
      <c r="S8903" s="4"/>
      <c r="T8903" s="4"/>
      <c r="U8903" s="4"/>
      <c r="V8903" s="4"/>
    </row>
    <row r="8904" spans="1:22">
      <c r="A8904" s="4"/>
      <c r="B8904" s="4"/>
      <c r="C8904" s="18"/>
      <c r="D8904" s="8"/>
      <c r="E8904" s="8"/>
      <c r="F8904" s="4"/>
      <c r="G8904" s="9"/>
      <c r="H8904" s="18"/>
      <c r="I8904" s="18"/>
      <c r="J8904" s="23" t="str">
        <f>IF(OR(ISBLANK(H8904),ISBLANK((I8904))),"",NETWORKDAYS(H8904,I8904,Setup!$A$2:$A$30))</f>
        <v/>
      </c>
      <c r="K8904" s="4"/>
      <c r="L8904" s="4"/>
      <c r="M8904" s="4"/>
      <c r="N8904" s="4"/>
      <c r="O8904" s="4"/>
      <c r="P8904" s="4"/>
      <c r="Q8904" s="4"/>
      <c r="R8904" s="4"/>
      <c r="S8904" s="4"/>
      <c r="T8904" s="4"/>
      <c r="U8904" s="4"/>
      <c r="V8904" s="4"/>
    </row>
    <row r="8905" spans="1:22">
      <c r="A8905" s="4"/>
      <c r="B8905" s="4"/>
      <c r="C8905" s="18"/>
      <c r="D8905" s="8"/>
      <c r="E8905" s="8"/>
      <c r="F8905" s="4"/>
      <c r="G8905" s="9"/>
      <c r="H8905" s="18"/>
      <c r="I8905" s="18"/>
      <c r="J8905" s="23" t="str">
        <f>IF(OR(ISBLANK(H8905),ISBLANK((I8905))),"",NETWORKDAYS(H8905,I8905,Setup!$A$2:$A$30))</f>
        <v/>
      </c>
      <c r="K8905" s="4"/>
      <c r="L8905" s="4"/>
      <c r="M8905" s="4"/>
      <c r="N8905" s="4"/>
      <c r="O8905" s="4"/>
      <c r="P8905" s="4"/>
      <c r="Q8905" s="4"/>
      <c r="R8905" s="4"/>
      <c r="S8905" s="4"/>
      <c r="T8905" s="4"/>
      <c r="U8905" s="4"/>
      <c r="V8905" s="4"/>
    </row>
    <row r="8906" spans="1:22">
      <c r="A8906" s="4"/>
      <c r="B8906" s="4"/>
      <c r="C8906" s="18"/>
      <c r="D8906" s="8"/>
      <c r="E8906" s="8"/>
      <c r="F8906" s="4"/>
      <c r="G8906" s="9"/>
      <c r="H8906" s="18"/>
      <c r="I8906" s="18"/>
      <c r="J8906" s="23" t="str">
        <f>IF(OR(ISBLANK(H8906),ISBLANK((I8906))),"",NETWORKDAYS(H8906,I8906,Setup!$A$2:$A$30))</f>
        <v/>
      </c>
      <c r="K8906" s="4"/>
      <c r="L8906" s="4"/>
      <c r="M8906" s="4"/>
      <c r="N8906" s="4"/>
      <c r="O8906" s="4"/>
      <c r="P8906" s="4"/>
      <c r="Q8906" s="4"/>
      <c r="R8906" s="4"/>
      <c r="S8906" s="4"/>
      <c r="T8906" s="4"/>
      <c r="U8906" s="4"/>
      <c r="V8906" s="4"/>
    </row>
    <row r="8907" spans="1:22">
      <c r="A8907" s="4"/>
      <c r="B8907" s="4"/>
      <c r="C8907" s="18"/>
      <c r="D8907" s="8"/>
      <c r="E8907" s="8"/>
      <c r="F8907" s="4"/>
      <c r="G8907" s="9"/>
      <c r="H8907" s="18"/>
      <c r="I8907" s="18"/>
      <c r="J8907" s="23" t="str">
        <f>IF(OR(ISBLANK(H8907),ISBLANK((I8907))),"",NETWORKDAYS(H8907,I8907,Setup!$A$2:$A$30))</f>
        <v/>
      </c>
      <c r="K8907" s="4"/>
      <c r="L8907" s="4"/>
      <c r="M8907" s="4"/>
      <c r="N8907" s="4"/>
      <c r="O8907" s="4"/>
      <c r="P8907" s="4"/>
      <c r="Q8907" s="4"/>
      <c r="R8907" s="4"/>
      <c r="S8907" s="4"/>
      <c r="T8907" s="4"/>
      <c r="U8907" s="4"/>
      <c r="V8907" s="4"/>
    </row>
    <row r="8908" spans="1:22">
      <c r="A8908" s="4"/>
      <c r="B8908" s="4"/>
      <c r="C8908" s="18"/>
      <c r="D8908" s="8"/>
      <c r="E8908" s="8"/>
      <c r="F8908" s="4"/>
      <c r="G8908" s="9"/>
      <c r="H8908" s="18"/>
      <c r="I8908" s="18"/>
      <c r="J8908" s="23" t="str">
        <f>IF(OR(ISBLANK(H8908),ISBLANK((I8908))),"",NETWORKDAYS(H8908,I8908,Setup!$A$2:$A$30))</f>
        <v/>
      </c>
      <c r="K8908" s="4"/>
      <c r="L8908" s="4"/>
      <c r="M8908" s="4"/>
      <c r="N8908" s="4"/>
      <c r="O8908" s="4"/>
      <c r="P8908" s="4"/>
      <c r="Q8908" s="4"/>
      <c r="R8908" s="4"/>
      <c r="S8908" s="4"/>
      <c r="T8908" s="4"/>
      <c r="U8908" s="4"/>
      <c r="V8908" s="4"/>
    </row>
    <row r="8909" spans="1:22">
      <c r="A8909" s="4"/>
      <c r="B8909" s="4"/>
      <c r="C8909" s="18"/>
      <c r="D8909" s="8"/>
      <c r="E8909" s="8"/>
      <c r="F8909" s="4"/>
      <c r="G8909" s="9"/>
      <c r="H8909" s="18"/>
      <c r="I8909" s="18"/>
      <c r="J8909" s="23" t="str">
        <f>IF(OR(ISBLANK(H8909),ISBLANK((I8909))),"",NETWORKDAYS(H8909,I8909,Setup!$A$2:$A$30))</f>
        <v/>
      </c>
      <c r="K8909" s="4"/>
      <c r="L8909" s="4"/>
      <c r="M8909" s="4"/>
      <c r="N8909" s="4"/>
      <c r="O8909" s="4"/>
      <c r="P8909" s="4"/>
      <c r="Q8909" s="4"/>
      <c r="R8909" s="4"/>
      <c r="S8909" s="4"/>
      <c r="T8909" s="4"/>
      <c r="U8909" s="4"/>
      <c r="V8909" s="4"/>
    </row>
    <row r="8910" spans="1:22">
      <c r="A8910" s="4"/>
      <c r="B8910" s="4"/>
      <c r="C8910" s="18"/>
      <c r="D8910" s="8"/>
      <c r="E8910" s="8"/>
      <c r="F8910" s="4"/>
      <c r="G8910" s="9"/>
      <c r="H8910" s="18"/>
      <c r="I8910" s="18"/>
      <c r="J8910" s="23" t="str">
        <f>IF(OR(ISBLANK(H8910),ISBLANK((I8910))),"",NETWORKDAYS(H8910,I8910,Setup!$A$2:$A$30))</f>
        <v/>
      </c>
      <c r="K8910" s="4"/>
      <c r="L8910" s="4"/>
      <c r="M8910" s="4"/>
      <c r="N8910" s="4"/>
      <c r="O8910" s="4"/>
      <c r="P8910" s="4"/>
      <c r="Q8910" s="4"/>
      <c r="R8910" s="4"/>
      <c r="S8910" s="4"/>
      <c r="T8910" s="4"/>
      <c r="U8910" s="4"/>
      <c r="V8910" s="4"/>
    </row>
    <row r="8911" spans="1:22">
      <c r="A8911" s="4"/>
      <c r="B8911" s="4"/>
      <c r="C8911" s="18"/>
      <c r="D8911" s="8"/>
      <c r="E8911" s="8"/>
      <c r="F8911" s="4"/>
      <c r="G8911" s="9"/>
      <c r="H8911" s="18"/>
      <c r="I8911" s="18"/>
      <c r="J8911" s="23" t="str">
        <f>IF(OR(ISBLANK(H8911),ISBLANK((I8911))),"",NETWORKDAYS(H8911,I8911,Setup!$A$2:$A$30))</f>
        <v/>
      </c>
      <c r="K8911" s="4"/>
      <c r="L8911" s="4"/>
      <c r="M8911" s="4"/>
      <c r="N8911" s="4"/>
      <c r="O8911" s="4"/>
      <c r="P8911" s="4"/>
      <c r="Q8911" s="4"/>
      <c r="R8911" s="4"/>
      <c r="S8911" s="4"/>
      <c r="T8911" s="4"/>
      <c r="U8911" s="4"/>
      <c r="V8911" s="4"/>
    </row>
    <row r="8912" spans="1:22">
      <c r="A8912" s="4"/>
      <c r="B8912" s="4"/>
      <c r="C8912" s="18"/>
      <c r="D8912" s="8"/>
      <c r="E8912" s="8"/>
      <c r="F8912" s="4"/>
      <c r="G8912" s="9"/>
      <c r="H8912" s="18"/>
      <c r="I8912" s="18"/>
      <c r="J8912" s="23" t="str">
        <f>IF(OR(ISBLANK(H8912),ISBLANK((I8912))),"",NETWORKDAYS(H8912,I8912,Setup!$A$2:$A$30))</f>
        <v/>
      </c>
      <c r="K8912" s="4"/>
      <c r="L8912" s="4"/>
      <c r="M8912" s="4"/>
      <c r="N8912" s="4"/>
      <c r="O8912" s="4"/>
      <c r="P8912" s="4"/>
      <c r="Q8912" s="4"/>
      <c r="R8912" s="4"/>
      <c r="S8912" s="4"/>
      <c r="T8912" s="4"/>
      <c r="U8912" s="4"/>
      <c r="V8912" s="4"/>
    </row>
    <row r="8913" spans="1:22">
      <c r="A8913" s="4"/>
      <c r="B8913" s="4"/>
      <c r="C8913" s="18"/>
      <c r="D8913" s="8"/>
      <c r="E8913" s="8"/>
      <c r="F8913" s="4"/>
      <c r="G8913" s="9"/>
      <c r="H8913" s="18"/>
      <c r="I8913" s="18"/>
      <c r="J8913" s="23" t="str">
        <f>IF(OR(ISBLANK(H8913),ISBLANK((I8913))),"",NETWORKDAYS(H8913,I8913,Setup!$A$2:$A$30))</f>
        <v/>
      </c>
      <c r="K8913" s="4"/>
      <c r="L8913" s="4"/>
      <c r="M8913" s="4"/>
      <c r="N8913" s="4"/>
      <c r="O8913" s="4"/>
      <c r="P8913" s="4"/>
      <c r="Q8913" s="4"/>
      <c r="R8913" s="4"/>
      <c r="S8913" s="4"/>
      <c r="T8913" s="4"/>
      <c r="U8913" s="4"/>
      <c r="V8913" s="4"/>
    </row>
    <row r="8914" spans="1:22">
      <c r="A8914" s="4"/>
      <c r="B8914" s="4"/>
      <c r="C8914" s="18"/>
      <c r="D8914" s="8"/>
      <c r="E8914" s="8"/>
      <c r="F8914" s="4"/>
      <c r="G8914" s="9"/>
      <c r="H8914" s="18"/>
      <c r="I8914" s="18"/>
      <c r="J8914" s="23" t="str">
        <f>IF(OR(ISBLANK(H8914),ISBLANK((I8914))),"",NETWORKDAYS(H8914,I8914,Setup!$A$2:$A$30))</f>
        <v/>
      </c>
      <c r="K8914" s="4"/>
      <c r="L8914" s="4"/>
      <c r="M8914" s="4"/>
      <c r="N8914" s="4"/>
      <c r="O8914" s="4"/>
      <c r="P8914" s="4"/>
      <c r="Q8914" s="4"/>
      <c r="R8914" s="4"/>
      <c r="S8914" s="4"/>
      <c r="T8914" s="4"/>
      <c r="U8914" s="4"/>
      <c r="V8914" s="4"/>
    </row>
    <row r="8915" spans="1:22">
      <c r="A8915" s="4"/>
      <c r="B8915" s="4"/>
      <c r="C8915" s="18"/>
      <c r="D8915" s="8"/>
      <c r="E8915" s="8"/>
      <c r="F8915" s="4"/>
      <c r="G8915" s="9"/>
      <c r="H8915" s="18"/>
      <c r="I8915" s="18"/>
      <c r="J8915" s="23" t="str">
        <f>IF(OR(ISBLANK(H8915),ISBLANK((I8915))),"",NETWORKDAYS(H8915,I8915,Setup!$A$2:$A$30))</f>
        <v/>
      </c>
      <c r="K8915" s="4"/>
      <c r="L8915" s="4"/>
      <c r="M8915" s="4"/>
      <c r="N8915" s="4"/>
      <c r="O8915" s="4"/>
      <c r="P8915" s="4"/>
      <c r="Q8915" s="4"/>
      <c r="R8915" s="4"/>
      <c r="S8915" s="4"/>
      <c r="T8915" s="4"/>
      <c r="U8915" s="4"/>
      <c r="V8915" s="4"/>
    </row>
    <row r="8916" spans="1:22">
      <c r="A8916" s="4"/>
      <c r="B8916" s="4"/>
      <c r="C8916" s="18"/>
      <c r="D8916" s="8"/>
      <c r="E8916" s="8"/>
      <c r="F8916" s="4"/>
      <c r="G8916" s="9"/>
      <c r="H8916" s="18"/>
      <c r="I8916" s="18"/>
      <c r="J8916" s="23" t="str">
        <f>IF(OR(ISBLANK(H8916),ISBLANK((I8916))),"",NETWORKDAYS(H8916,I8916,Setup!$A$2:$A$30))</f>
        <v/>
      </c>
      <c r="K8916" s="4"/>
      <c r="L8916" s="4"/>
      <c r="M8916" s="4"/>
      <c r="N8916" s="4"/>
      <c r="O8916" s="4"/>
      <c r="P8916" s="4"/>
      <c r="Q8916" s="4"/>
      <c r="R8916" s="4"/>
      <c r="S8916" s="4"/>
      <c r="T8916" s="4"/>
      <c r="U8916" s="4"/>
      <c r="V8916" s="4"/>
    </row>
    <row r="8917" spans="1:22">
      <c r="A8917" s="4"/>
      <c r="B8917" s="4"/>
      <c r="C8917" s="18"/>
      <c r="D8917" s="8"/>
      <c r="E8917" s="8"/>
      <c r="F8917" s="4"/>
      <c r="G8917" s="9"/>
      <c r="H8917" s="18"/>
      <c r="I8917" s="18"/>
      <c r="J8917" s="23" t="str">
        <f>IF(OR(ISBLANK(H8917),ISBLANK((I8917))),"",NETWORKDAYS(H8917,I8917,Setup!$A$2:$A$30))</f>
        <v/>
      </c>
      <c r="K8917" s="4"/>
      <c r="L8917" s="4"/>
      <c r="M8917" s="4"/>
      <c r="N8917" s="4"/>
      <c r="O8917" s="4"/>
      <c r="P8917" s="4"/>
      <c r="Q8917" s="4"/>
      <c r="R8917" s="4"/>
      <c r="S8917" s="4"/>
      <c r="T8917" s="4"/>
      <c r="U8917" s="4"/>
      <c r="V8917" s="4"/>
    </row>
    <row r="8918" spans="1:22">
      <c r="A8918" s="4"/>
      <c r="B8918" s="4"/>
      <c r="C8918" s="18"/>
      <c r="D8918" s="8"/>
      <c r="E8918" s="8"/>
      <c r="F8918" s="4"/>
      <c r="G8918" s="9"/>
      <c r="H8918" s="18"/>
      <c r="I8918" s="18"/>
      <c r="J8918" s="23" t="str">
        <f>IF(OR(ISBLANK(H8918),ISBLANK((I8918))),"",NETWORKDAYS(H8918,I8918,Setup!$A$2:$A$30))</f>
        <v/>
      </c>
      <c r="K8918" s="4"/>
      <c r="L8918" s="4"/>
      <c r="M8918" s="4"/>
      <c r="N8918" s="4"/>
      <c r="O8918" s="4"/>
      <c r="P8918" s="4"/>
      <c r="Q8918" s="4"/>
      <c r="R8918" s="4"/>
      <c r="S8918" s="4"/>
      <c r="T8918" s="4"/>
      <c r="U8918" s="4"/>
      <c r="V8918" s="4"/>
    </row>
    <row r="8919" spans="1:22">
      <c r="A8919" s="4"/>
      <c r="B8919" s="4"/>
      <c r="C8919" s="18"/>
      <c r="D8919" s="8"/>
      <c r="E8919" s="8"/>
      <c r="F8919" s="4"/>
      <c r="G8919" s="9"/>
      <c r="H8919" s="18"/>
      <c r="I8919" s="18"/>
      <c r="J8919" s="23" t="str">
        <f>IF(OR(ISBLANK(H8919),ISBLANK((I8919))),"",NETWORKDAYS(H8919,I8919,Setup!$A$2:$A$30))</f>
        <v/>
      </c>
      <c r="K8919" s="4"/>
      <c r="L8919" s="4"/>
      <c r="M8919" s="4"/>
      <c r="N8919" s="4"/>
      <c r="O8919" s="4"/>
      <c r="P8919" s="4"/>
      <c r="Q8919" s="4"/>
      <c r="R8919" s="4"/>
      <c r="S8919" s="4"/>
      <c r="T8919" s="4"/>
      <c r="U8919" s="4"/>
      <c r="V8919" s="4"/>
    </row>
    <row r="8920" spans="1:22">
      <c r="A8920" s="4"/>
      <c r="B8920" s="4"/>
      <c r="C8920" s="18"/>
      <c r="D8920" s="8"/>
      <c r="E8920" s="8"/>
      <c r="F8920" s="4"/>
      <c r="G8920" s="9"/>
      <c r="H8920" s="18"/>
      <c r="I8920" s="18"/>
      <c r="J8920" s="23" t="str">
        <f>IF(OR(ISBLANK(H8920),ISBLANK((I8920))),"",NETWORKDAYS(H8920,I8920,Setup!$A$2:$A$30))</f>
        <v/>
      </c>
      <c r="K8920" s="4"/>
      <c r="L8920" s="4"/>
      <c r="M8920" s="4"/>
      <c r="N8920" s="4"/>
      <c r="O8920" s="4"/>
      <c r="P8920" s="4"/>
      <c r="Q8920" s="4"/>
      <c r="R8920" s="4"/>
      <c r="S8920" s="4"/>
      <c r="T8920" s="4"/>
      <c r="U8920" s="4"/>
      <c r="V8920" s="4"/>
    </row>
    <row r="8921" spans="1:22">
      <c r="A8921" s="4"/>
      <c r="B8921" s="4"/>
      <c r="C8921" s="18"/>
      <c r="D8921" s="8"/>
      <c r="E8921" s="8"/>
      <c r="F8921" s="4"/>
      <c r="G8921" s="9"/>
      <c r="H8921" s="18"/>
      <c r="I8921" s="18"/>
      <c r="J8921" s="23" t="str">
        <f>IF(OR(ISBLANK(H8921),ISBLANK((I8921))),"",NETWORKDAYS(H8921,I8921,Setup!$A$2:$A$30))</f>
        <v/>
      </c>
      <c r="K8921" s="4"/>
      <c r="L8921" s="4"/>
      <c r="M8921" s="4"/>
      <c r="N8921" s="4"/>
      <c r="O8921" s="4"/>
      <c r="P8921" s="4"/>
      <c r="Q8921" s="4"/>
      <c r="R8921" s="4"/>
      <c r="S8921" s="4"/>
      <c r="T8921" s="4"/>
      <c r="U8921" s="4"/>
      <c r="V8921" s="4"/>
    </row>
    <row r="8922" spans="1:22">
      <c r="A8922" s="4"/>
      <c r="B8922" s="4"/>
      <c r="C8922" s="18"/>
      <c r="D8922" s="8"/>
      <c r="E8922" s="8"/>
      <c r="F8922" s="4"/>
      <c r="G8922" s="9"/>
      <c r="H8922" s="18"/>
      <c r="I8922" s="18"/>
      <c r="J8922" s="23" t="str">
        <f>IF(OR(ISBLANK(H8922),ISBLANK((I8922))),"",NETWORKDAYS(H8922,I8922,Setup!$A$2:$A$30))</f>
        <v/>
      </c>
      <c r="K8922" s="4"/>
      <c r="L8922" s="4"/>
      <c r="M8922" s="4"/>
      <c r="N8922" s="4"/>
      <c r="O8922" s="4"/>
      <c r="P8922" s="4"/>
      <c r="Q8922" s="4"/>
      <c r="R8922" s="4"/>
      <c r="S8922" s="4"/>
      <c r="T8922" s="4"/>
      <c r="U8922" s="4"/>
      <c r="V8922" s="4"/>
    </row>
    <row r="8923" spans="1:22">
      <c r="A8923" s="4"/>
      <c r="B8923" s="4"/>
      <c r="C8923" s="18"/>
      <c r="D8923" s="8"/>
      <c r="E8923" s="8"/>
      <c r="F8923" s="4"/>
      <c r="G8923" s="9"/>
      <c r="H8923" s="18"/>
      <c r="I8923" s="18"/>
      <c r="J8923" s="23" t="str">
        <f>IF(OR(ISBLANK(H8923),ISBLANK((I8923))),"",NETWORKDAYS(H8923,I8923,Setup!$A$2:$A$30))</f>
        <v/>
      </c>
      <c r="K8923" s="4"/>
      <c r="L8923" s="4"/>
      <c r="M8923" s="4"/>
      <c r="N8923" s="4"/>
      <c r="O8923" s="4"/>
      <c r="P8923" s="4"/>
      <c r="Q8923" s="4"/>
      <c r="R8923" s="4"/>
      <c r="S8923" s="4"/>
      <c r="T8923" s="4"/>
      <c r="U8923" s="4"/>
      <c r="V8923" s="4"/>
    </row>
    <row r="8924" spans="1:22">
      <c r="A8924" s="4"/>
      <c r="B8924" s="4"/>
      <c r="C8924" s="18"/>
      <c r="D8924" s="8"/>
      <c r="E8924" s="8"/>
      <c r="F8924" s="4"/>
      <c r="G8924" s="9"/>
      <c r="H8924" s="18"/>
      <c r="I8924" s="18"/>
      <c r="J8924" s="23" t="str">
        <f>IF(OR(ISBLANK(H8924),ISBLANK((I8924))),"",NETWORKDAYS(H8924,I8924,Setup!$A$2:$A$30))</f>
        <v/>
      </c>
      <c r="K8924" s="4"/>
      <c r="L8924" s="4"/>
      <c r="M8924" s="4"/>
      <c r="N8924" s="4"/>
      <c r="O8924" s="4"/>
      <c r="P8924" s="4"/>
      <c r="Q8924" s="4"/>
      <c r="R8924" s="4"/>
      <c r="S8924" s="4"/>
      <c r="T8924" s="4"/>
      <c r="U8924" s="4"/>
      <c r="V8924" s="4"/>
    </row>
    <row r="8925" spans="1:22">
      <c r="A8925" s="4"/>
      <c r="B8925" s="4"/>
      <c r="C8925" s="18"/>
      <c r="D8925" s="8"/>
      <c r="E8925" s="8"/>
      <c r="F8925" s="4"/>
      <c r="G8925" s="9"/>
      <c r="H8925" s="18"/>
      <c r="I8925" s="18"/>
      <c r="J8925" s="23" t="str">
        <f>IF(OR(ISBLANK(H8925),ISBLANK((I8925))),"",NETWORKDAYS(H8925,I8925,Setup!$A$2:$A$30))</f>
        <v/>
      </c>
      <c r="K8925" s="4"/>
      <c r="L8925" s="4"/>
      <c r="M8925" s="4"/>
      <c r="N8925" s="4"/>
      <c r="O8925" s="4"/>
      <c r="P8925" s="4"/>
      <c r="Q8925" s="4"/>
      <c r="R8925" s="4"/>
      <c r="S8925" s="4"/>
      <c r="T8925" s="4"/>
      <c r="U8925" s="4"/>
      <c r="V8925" s="4"/>
    </row>
    <row r="8926" spans="1:22">
      <c r="A8926" s="4"/>
      <c r="B8926" s="4"/>
      <c r="C8926" s="18"/>
      <c r="D8926" s="8"/>
      <c r="E8926" s="8"/>
      <c r="F8926" s="4"/>
      <c r="G8926" s="9"/>
      <c r="H8926" s="18"/>
      <c r="I8926" s="18"/>
      <c r="J8926" s="23" t="str">
        <f>IF(OR(ISBLANK(H8926),ISBLANK((I8926))),"",NETWORKDAYS(H8926,I8926,Setup!$A$2:$A$30))</f>
        <v/>
      </c>
      <c r="K8926" s="4"/>
      <c r="L8926" s="4"/>
      <c r="M8926" s="4"/>
      <c r="N8926" s="4"/>
      <c r="O8926" s="4"/>
      <c r="P8926" s="4"/>
      <c r="Q8926" s="4"/>
      <c r="R8926" s="4"/>
      <c r="S8926" s="4"/>
      <c r="T8926" s="4"/>
      <c r="U8926" s="4"/>
      <c r="V8926" s="4"/>
    </row>
    <row r="8927" spans="1:22">
      <c r="A8927" s="4"/>
      <c r="B8927" s="4"/>
      <c r="C8927" s="18"/>
      <c r="D8927" s="8"/>
      <c r="E8927" s="8"/>
      <c r="F8927" s="4"/>
      <c r="G8927" s="9"/>
      <c r="H8927" s="18"/>
      <c r="I8927" s="18"/>
      <c r="J8927" s="23" t="str">
        <f>IF(OR(ISBLANK(H8927),ISBLANK((I8927))),"",NETWORKDAYS(H8927,I8927,Setup!$A$2:$A$30))</f>
        <v/>
      </c>
      <c r="K8927" s="4"/>
      <c r="L8927" s="4"/>
      <c r="M8927" s="4"/>
      <c r="N8927" s="4"/>
      <c r="O8927" s="4"/>
      <c r="P8927" s="4"/>
      <c r="Q8927" s="4"/>
      <c r="R8927" s="4"/>
      <c r="S8927" s="4"/>
      <c r="T8927" s="4"/>
      <c r="U8927" s="4"/>
      <c r="V8927" s="4"/>
    </row>
    <row r="8928" spans="1:22">
      <c r="A8928" s="4"/>
      <c r="B8928" s="4"/>
      <c r="C8928" s="18"/>
      <c r="D8928" s="8"/>
      <c r="E8928" s="8"/>
      <c r="F8928" s="4"/>
      <c r="G8928" s="9"/>
      <c r="H8928" s="18"/>
      <c r="I8928" s="18"/>
      <c r="J8928" s="23" t="str">
        <f>IF(OR(ISBLANK(H8928),ISBLANK((I8928))),"",NETWORKDAYS(H8928,I8928,Setup!$A$2:$A$30))</f>
        <v/>
      </c>
      <c r="K8928" s="4"/>
      <c r="L8928" s="4"/>
      <c r="M8928" s="4"/>
      <c r="N8928" s="4"/>
      <c r="O8928" s="4"/>
      <c r="P8928" s="4"/>
      <c r="Q8928" s="4"/>
      <c r="R8928" s="4"/>
      <c r="S8928" s="4"/>
      <c r="T8928" s="4"/>
      <c r="U8928" s="4"/>
      <c r="V8928" s="4"/>
    </row>
    <row r="8929" spans="1:22">
      <c r="A8929" s="4"/>
      <c r="B8929" s="4"/>
      <c r="C8929" s="18"/>
      <c r="D8929" s="8"/>
      <c r="E8929" s="8"/>
      <c r="F8929" s="4"/>
      <c r="G8929" s="9"/>
      <c r="H8929" s="18"/>
      <c r="I8929" s="18"/>
      <c r="J8929" s="23" t="str">
        <f>IF(OR(ISBLANK(H8929),ISBLANK((I8929))),"",NETWORKDAYS(H8929,I8929,Setup!$A$2:$A$30))</f>
        <v/>
      </c>
      <c r="K8929" s="4"/>
      <c r="L8929" s="4"/>
      <c r="M8929" s="4"/>
      <c r="N8929" s="4"/>
      <c r="O8929" s="4"/>
      <c r="P8929" s="4"/>
      <c r="Q8929" s="4"/>
      <c r="R8929" s="4"/>
      <c r="S8929" s="4"/>
      <c r="T8929" s="4"/>
      <c r="U8929" s="4"/>
      <c r="V8929" s="4"/>
    </row>
    <row r="8930" spans="1:22">
      <c r="A8930" s="4"/>
      <c r="B8930" s="4"/>
      <c r="C8930" s="18"/>
      <c r="D8930" s="8"/>
      <c r="E8930" s="8"/>
      <c r="F8930" s="4"/>
      <c r="G8930" s="9"/>
      <c r="H8930" s="18"/>
      <c r="I8930" s="18"/>
      <c r="J8930" s="23" t="str">
        <f>IF(OR(ISBLANK(H8930),ISBLANK((I8930))),"",NETWORKDAYS(H8930,I8930,Setup!$A$2:$A$30))</f>
        <v/>
      </c>
      <c r="K8930" s="4"/>
      <c r="L8930" s="4"/>
      <c r="M8930" s="4"/>
      <c r="N8930" s="4"/>
      <c r="O8930" s="4"/>
      <c r="P8930" s="4"/>
      <c r="Q8930" s="4"/>
      <c r="R8930" s="4"/>
      <c r="S8930" s="4"/>
      <c r="T8930" s="4"/>
      <c r="U8930" s="4"/>
      <c r="V8930" s="4"/>
    </row>
    <row r="8931" spans="1:22">
      <c r="A8931" s="4"/>
      <c r="B8931" s="4"/>
      <c r="C8931" s="18"/>
      <c r="D8931" s="8"/>
      <c r="E8931" s="8"/>
      <c r="F8931" s="4"/>
      <c r="G8931" s="9"/>
      <c r="H8931" s="18"/>
      <c r="I8931" s="18"/>
      <c r="J8931" s="23" t="str">
        <f>IF(OR(ISBLANK(H8931),ISBLANK((I8931))),"",NETWORKDAYS(H8931,I8931,Setup!$A$2:$A$30))</f>
        <v/>
      </c>
      <c r="K8931" s="4"/>
      <c r="L8931" s="4"/>
      <c r="M8931" s="4"/>
      <c r="N8931" s="4"/>
      <c r="O8931" s="4"/>
      <c r="P8931" s="4"/>
      <c r="Q8931" s="4"/>
      <c r="R8931" s="4"/>
      <c r="S8931" s="4"/>
      <c r="T8931" s="4"/>
      <c r="U8931" s="4"/>
      <c r="V8931" s="4"/>
    </row>
    <row r="8932" spans="1:22">
      <c r="A8932" s="4"/>
      <c r="B8932" s="4"/>
      <c r="C8932" s="18"/>
      <c r="D8932" s="8"/>
      <c r="E8932" s="8"/>
      <c r="F8932" s="4"/>
      <c r="G8932" s="9"/>
      <c r="H8932" s="18"/>
      <c r="I8932" s="18"/>
      <c r="J8932" s="23" t="str">
        <f>IF(OR(ISBLANK(H8932),ISBLANK((I8932))),"",NETWORKDAYS(H8932,I8932,Setup!$A$2:$A$30))</f>
        <v/>
      </c>
      <c r="K8932" s="4"/>
      <c r="L8932" s="4"/>
      <c r="M8932" s="4"/>
      <c r="N8932" s="4"/>
      <c r="O8932" s="4"/>
      <c r="P8932" s="4"/>
      <c r="Q8932" s="4"/>
      <c r="R8932" s="4"/>
      <c r="S8932" s="4"/>
      <c r="T8932" s="4"/>
      <c r="U8932" s="4"/>
      <c r="V8932" s="4"/>
    </row>
    <row r="8933" spans="1:22">
      <c r="A8933" s="4"/>
      <c r="B8933" s="4"/>
      <c r="C8933" s="18"/>
      <c r="D8933" s="8"/>
      <c r="E8933" s="8"/>
      <c r="F8933" s="4"/>
      <c r="G8933" s="9"/>
      <c r="H8933" s="18"/>
      <c r="I8933" s="18"/>
      <c r="J8933" s="23" t="str">
        <f>IF(OR(ISBLANK(H8933),ISBLANK((I8933))),"",NETWORKDAYS(H8933,I8933,Setup!$A$2:$A$30))</f>
        <v/>
      </c>
      <c r="K8933" s="4"/>
      <c r="L8933" s="4"/>
      <c r="M8933" s="4"/>
      <c r="N8933" s="4"/>
      <c r="O8933" s="4"/>
      <c r="P8933" s="4"/>
      <c r="Q8933" s="4"/>
      <c r="R8933" s="4"/>
      <c r="S8933" s="4"/>
      <c r="T8933" s="4"/>
      <c r="U8933" s="4"/>
      <c r="V8933" s="4"/>
    </row>
    <row r="8934" spans="1:22">
      <c r="A8934" s="4"/>
      <c r="B8934" s="4"/>
      <c r="C8934" s="18"/>
      <c r="D8934" s="8"/>
      <c r="E8934" s="8"/>
      <c r="F8934" s="4"/>
      <c r="G8934" s="9"/>
      <c r="H8934" s="18"/>
      <c r="I8934" s="18"/>
      <c r="J8934" s="23" t="str">
        <f>IF(OR(ISBLANK(H8934),ISBLANK((I8934))),"",NETWORKDAYS(H8934,I8934,Setup!$A$2:$A$30))</f>
        <v/>
      </c>
      <c r="K8934" s="4"/>
      <c r="L8934" s="4"/>
      <c r="M8934" s="4"/>
      <c r="N8934" s="4"/>
      <c r="O8934" s="4"/>
      <c r="P8934" s="4"/>
      <c r="Q8934" s="4"/>
      <c r="R8934" s="4"/>
      <c r="S8934" s="4"/>
      <c r="T8934" s="4"/>
      <c r="U8934" s="4"/>
      <c r="V8934" s="4"/>
    </row>
    <row r="8935" spans="1:22">
      <c r="A8935" s="4"/>
      <c r="B8935" s="4"/>
      <c r="C8935" s="18"/>
      <c r="D8935" s="8"/>
      <c r="E8935" s="8"/>
      <c r="F8935" s="4"/>
      <c r="G8935" s="9"/>
      <c r="H8935" s="18"/>
      <c r="I8935" s="18"/>
      <c r="J8935" s="23" t="str">
        <f>IF(OR(ISBLANK(H8935),ISBLANK((I8935))),"",NETWORKDAYS(H8935,I8935,Setup!$A$2:$A$30))</f>
        <v/>
      </c>
      <c r="K8935" s="4"/>
      <c r="L8935" s="4"/>
      <c r="M8935" s="4"/>
      <c r="N8935" s="4"/>
      <c r="O8935" s="4"/>
      <c r="P8935" s="4"/>
      <c r="Q8935" s="4"/>
      <c r="R8935" s="4"/>
      <c r="S8935" s="4"/>
      <c r="T8935" s="4"/>
      <c r="U8935" s="4"/>
      <c r="V8935" s="4"/>
    </row>
    <row r="8936" spans="1:22">
      <c r="A8936" s="4"/>
      <c r="B8936" s="4"/>
      <c r="C8936" s="18"/>
      <c r="D8936" s="8"/>
      <c r="E8936" s="8"/>
      <c r="F8936" s="4"/>
      <c r="G8936" s="9"/>
      <c r="H8936" s="18"/>
      <c r="I8936" s="18"/>
      <c r="J8936" s="23" t="str">
        <f>IF(OR(ISBLANK(H8936),ISBLANK((I8936))),"",NETWORKDAYS(H8936,I8936,Setup!$A$2:$A$30))</f>
        <v/>
      </c>
      <c r="K8936" s="4"/>
      <c r="L8936" s="4"/>
      <c r="M8936" s="4"/>
      <c r="N8936" s="4"/>
      <c r="O8936" s="4"/>
      <c r="P8936" s="4"/>
      <c r="Q8936" s="4"/>
      <c r="R8936" s="4"/>
      <c r="S8936" s="4"/>
      <c r="T8936" s="4"/>
      <c r="U8936" s="4"/>
      <c r="V8936" s="4"/>
    </row>
    <row r="8937" spans="1:22">
      <c r="A8937" s="4"/>
      <c r="B8937" s="4"/>
      <c r="C8937" s="18"/>
      <c r="D8937" s="8"/>
      <c r="E8937" s="8"/>
      <c r="F8937" s="4"/>
      <c r="G8937" s="9"/>
      <c r="H8937" s="18"/>
      <c r="I8937" s="18"/>
      <c r="J8937" s="23" t="str">
        <f>IF(OR(ISBLANK(H8937),ISBLANK((I8937))),"",NETWORKDAYS(H8937,I8937,Setup!$A$2:$A$30))</f>
        <v/>
      </c>
      <c r="K8937" s="4"/>
      <c r="L8937" s="4"/>
      <c r="M8937" s="4"/>
      <c r="N8937" s="4"/>
      <c r="O8937" s="4"/>
      <c r="P8937" s="4"/>
      <c r="Q8937" s="4"/>
      <c r="R8937" s="4"/>
      <c r="S8937" s="4"/>
      <c r="T8937" s="4"/>
      <c r="U8937" s="4"/>
      <c r="V8937" s="4"/>
    </row>
    <row r="8938" spans="1:22">
      <c r="A8938" s="4"/>
      <c r="B8938" s="4"/>
      <c r="C8938" s="18"/>
      <c r="D8938" s="8"/>
      <c r="E8938" s="8"/>
      <c r="F8938" s="4"/>
      <c r="G8938" s="9"/>
      <c r="H8938" s="18"/>
      <c r="I8938" s="18"/>
      <c r="J8938" s="23" t="str">
        <f>IF(OR(ISBLANK(H8938),ISBLANK((I8938))),"",NETWORKDAYS(H8938,I8938,Setup!$A$2:$A$30))</f>
        <v/>
      </c>
      <c r="K8938" s="4"/>
      <c r="L8938" s="4"/>
      <c r="M8938" s="4"/>
      <c r="N8938" s="4"/>
      <c r="O8938" s="4"/>
      <c r="P8938" s="4"/>
      <c r="Q8938" s="4"/>
      <c r="R8938" s="4"/>
      <c r="S8938" s="4"/>
      <c r="T8938" s="4"/>
      <c r="U8938" s="4"/>
      <c r="V8938" s="4"/>
    </row>
    <row r="8939" spans="1:22">
      <c r="A8939" s="4"/>
      <c r="B8939" s="4"/>
      <c r="C8939" s="18"/>
      <c r="D8939" s="8"/>
      <c r="E8939" s="8"/>
      <c r="F8939" s="4"/>
      <c r="G8939" s="9"/>
      <c r="H8939" s="18"/>
      <c r="I8939" s="18"/>
      <c r="J8939" s="23" t="str">
        <f>IF(OR(ISBLANK(H8939),ISBLANK((I8939))),"",NETWORKDAYS(H8939,I8939,Setup!$A$2:$A$30))</f>
        <v/>
      </c>
      <c r="K8939" s="4"/>
      <c r="L8939" s="4"/>
      <c r="M8939" s="4"/>
      <c r="N8939" s="4"/>
      <c r="O8939" s="4"/>
      <c r="P8939" s="4"/>
      <c r="Q8939" s="4"/>
      <c r="R8939" s="4"/>
      <c r="S8939" s="4"/>
      <c r="T8939" s="4"/>
      <c r="U8939" s="4"/>
      <c r="V8939" s="4"/>
    </row>
    <row r="8940" spans="1:22">
      <c r="A8940" s="4"/>
      <c r="B8940" s="4"/>
      <c r="C8940" s="18"/>
      <c r="D8940" s="8"/>
      <c r="E8940" s="8"/>
      <c r="F8940" s="4"/>
      <c r="G8940" s="9"/>
      <c r="H8940" s="18"/>
      <c r="I8940" s="18"/>
      <c r="J8940" s="23" t="str">
        <f>IF(OR(ISBLANK(H8940),ISBLANK((I8940))),"",NETWORKDAYS(H8940,I8940,Setup!$A$2:$A$30))</f>
        <v/>
      </c>
      <c r="K8940" s="4"/>
      <c r="L8940" s="4"/>
      <c r="M8940" s="4"/>
      <c r="N8940" s="4"/>
      <c r="O8940" s="4"/>
      <c r="P8940" s="4"/>
      <c r="Q8940" s="4"/>
      <c r="R8940" s="4"/>
      <c r="S8940" s="4"/>
      <c r="T8940" s="4"/>
      <c r="U8940" s="4"/>
      <c r="V8940" s="4"/>
    </row>
    <row r="8941" spans="1:22">
      <c r="A8941" s="4"/>
      <c r="B8941" s="4"/>
      <c r="C8941" s="18"/>
      <c r="D8941" s="8"/>
      <c r="E8941" s="8"/>
      <c r="F8941" s="4"/>
      <c r="G8941" s="9"/>
      <c r="H8941" s="18"/>
      <c r="I8941" s="18"/>
      <c r="J8941" s="23" t="str">
        <f>IF(OR(ISBLANK(H8941),ISBLANK((I8941))),"",NETWORKDAYS(H8941,I8941,Setup!$A$2:$A$30))</f>
        <v/>
      </c>
      <c r="K8941" s="4"/>
      <c r="L8941" s="4"/>
      <c r="M8941" s="4"/>
      <c r="N8941" s="4"/>
      <c r="O8941" s="4"/>
      <c r="P8941" s="4"/>
      <c r="Q8941" s="4"/>
      <c r="R8941" s="4"/>
      <c r="S8941" s="4"/>
      <c r="T8941" s="4"/>
      <c r="U8941" s="4"/>
      <c r="V8941" s="4"/>
    </row>
    <row r="8942" spans="1:22">
      <c r="A8942" s="4"/>
      <c r="B8942" s="4"/>
      <c r="C8942" s="18"/>
      <c r="D8942" s="8"/>
      <c r="E8942" s="8"/>
      <c r="F8942" s="4"/>
      <c r="G8942" s="9"/>
      <c r="H8942" s="18"/>
      <c r="I8942" s="18"/>
      <c r="J8942" s="23" t="str">
        <f>IF(OR(ISBLANK(H8942),ISBLANK((I8942))),"",NETWORKDAYS(H8942,I8942,Setup!$A$2:$A$30))</f>
        <v/>
      </c>
      <c r="K8942" s="4"/>
      <c r="L8942" s="4"/>
      <c r="M8942" s="4"/>
      <c r="N8942" s="4"/>
      <c r="O8942" s="4"/>
      <c r="P8942" s="4"/>
      <c r="Q8942" s="4"/>
      <c r="R8942" s="4"/>
      <c r="S8942" s="4"/>
      <c r="T8942" s="4"/>
      <c r="U8942" s="4"/>
      <c r="V8942" s="4"/>
    </row>
    <row r="8943" spans="1:22">
      <c r="A8943" s="4"/>
      <c r="B8943" s="4"/>
      <c r="C8943" s="18"/>
      <c r="D8943" s="8"/>
      <c r="E8943" s="8"/>
      <c r="F8943" s="4"/>
      <c r="G8943" s="9"/>
      <c r="H8943" s="18"/>
      <c r="I8943" s="18"/>
      <c r="J8943" s="23" t="str">
        <f>IF(OR(ISBLANK(H8943),ISBLANK((I8943))),"",NETWORKDAYS(H8943,I8943,Setup!$A$2:$A$30))</f>
        <v/>
      </c>
      <c r="K8943" s="4"/>
      <c r="L8943" s="4"/>
      <c r="M8943" s="4"/>
      <c r="N8943" s="4"/>
      <c r="O8943" s="4"/>
      <c r="P8943" s="4"/>
      <c r="Q8943" s="4"/>
      <c r="R8943" s="4"/>
      <c r="S8943" s="4"/>
      <c r="T8943" s="4"/>
      <c r="U8943" s="4"/>
      <c r="V8943" s="4"/>
    </row>
    <row r="8944" spans="1:22">
      <c r="A8944" s="4"/>
      <c r="B8944" s="4"/>
      <c r="C8944" s="18"/>
      <c r="D8944" s="8"/>
      <c r="E8944" s="8"/>
      <c r="F8944" s="4"/>
      <c r="G8944" s="9"/>
      <c r="H8944" s="18"/>
      <c r="I8944" s="18"/>
      <c r="J8944" s="23" t="str">
        <f>IF(OR(ISBLANK(H8944),ISBLANK((I8944))),"",NETWORKDAYS(H8944,I8944,Setup!$A$2:$A$30))</f>
        <v/>
      </c>
      <c r="K8944" s="4"/>
      <c r="L8944" s="4"/>
      <c r="M8944" s="4"/>
      <c r="N8944" s="4"/>
      <c r="O8944" s="4"/>
      <c r="P8944" s="4"/>
      <c r="Q8944" s="4"/>
      <c r="R8944" s="4"/>
      <c r="S8944" s="4"/>
      <c r="T8944" s="4"/>
      <c r="U8944" s="4"/>
      <c r="V8944" s="4"/>
    </row>
    <row r="8945" spans="1:22">
      <c r="A8945" s="4"/>
      <c r="B8945" s="4"/>
      <c r="C8945" s="18"/>
      <c r="D8945" s="8"/>
      <c r="E8945" s="8"/>
      <c r="F8945" s="4"/>
      <c r="G8945" s="9"/>
      <c r="H8945" s="18"/>
      <c r="I8945" s="18"/>
      <c r="J8945" s="23" t="str">
        <f>IF(OR(ISBLANK(H8945),ISBLANK((I8945))),"",NETWORKDAYS(H8945,I8945,Setup!$A$2:$A$30))</f>
        <v/>
      </c>
      <c r="K8945" s="4"/>
      <c r="L8945" s="4"/>
      <c r="M8945" s="4"/>
      <c r="N8945" s="4"/>
      <c r="O8945" s="4"/>
      <c r="P8945" s="4"/>
      <c r="Q8945" s="4"/>
      <c r="R8945" s="4"/>
      <c r="S8945" s="4"/>
      <c r="T8945" s="4"/>
      <c r="U8945" s="4"/>
      <c r="V8945" s="4"/>
    </row>
    <row r="8946" spans="1:22">
      <c r="A8946" s="4"/>
      <c r="B8946" s="4"/>
      <c r="C8946" s="18"/>
      <c r="D8946" s="8"/>
      <c r="E8946" s="8"/>
      <c r="F8946" s="4"/>
      <c r="G8946" s="9"/>
      <c r="H8946" s="18"/>
      <c r="I8946" s="18"/>
      <c r="J8946" s="23" t="str">
        <f>IF(OR(ISBLANK(H8946),ISBLANK((I8946))),"",NETWORKDAYS(H8946,I8946,Setup!$A$2:$A$30))</f>
        <v/>
      </c>
      <c r="K8946" s="4"/>
      <c r="L8946" s="4"/>
      <c r="M8946" s="4"/>
      <c r="N8946" s="4"/>
      <c r="O8946" s="4"/>
      <c r="P8946" s="4"/>
      <c r="Q8946" s="4"/>
      <c r="R8946" s="4"/>
      <c r="S8946" s="4"/>
      <c r="T8946" s="4"/>
      <c r="U8946" s="4"/>
      <c r="V8946" s="4"/>
    </row>
    <row r="8947" spans="1:22">
      <c r="A8947" s="4"/>
      <c r="B8947" s="4"/>
      <c r="C8947" s="18"/>
      <c r="D8947" s="8"/>
      <c r="E8947" s="8"/>
      <c r="F8947" s="4"/>
      <c r="G8947" s="9"/>
      <c r="H8947" s="18"/>
      <c r="I8947" s="18"/>
      <c r="J8947" s="23" t="str">
        <f>IF(OR(ISBLANK(H8947),ISBLANK((I8947))),"",NETWORKDAYS(H8947,I8947,Setup!$A$2:$A$30))</f>
        <v/>
      </c>
      <c r="K8947" s="4"/>
      <c r="L8947" s="4"/>
      <c r="M8947" s="4"/>
      <c r="N8947" s="4"/>
      <c r="O8947" s="4"/>
      <c r="P8947" s="4"/>
      <c r="Q8947" s="4"/>
      <c r="R8947" s="4"/>
      <c r="S8947" s="4"/>
      <c r="T8947" s="4"/>
      <c r="U8947" s="4"/>
      <c r="V8947" s="4"/>
    </row>
    <row r="8948" spans="1:22">
      <c r="A8948" s="4"/>
      <c r="B8948" s="4"/>
      <c r="C8948" s="18"/>
      <c r="D8948" s="8"/>
      <c r="E8948" s="8"/>
      <c r="F8948" s="4"/>
      <c r="G8948" s="9"/>
      <c r="H8948" s="18"/>
      <c r="I8948" s="18"/>
      <c r="J8948" s="23" t="str">
        <f>IF(OR(ISBLANK(H8948),ISBLANK((I8948))),"",NETWORKDAYS(H8948,I8948,Setup!$A$2:$A$30))</f>
        <v/>
      </c>
      <c r="K8948" s="4"/>
      <c r="L8948" s="4"/>
      <c r="M8948" s="4"/>
      <c r="N8948" s="4"/>
      <c r="O8948" s="4"/>
      <c r="P8948" s="4"/>
      <c r="Q8948" s="4"/>
      <c r="R8948" s="4"/>
      <c r="S8948" s="4"/>
      <c r="T8948" s="4"/>
      <c r="U8948" s="4"/>
      <c r="V8948" s="4"/>
    </row>
    <row r="8949" spans="1:22">
      <c r="A8949" s="4"/>
      <c r="B8949" s="4"/>
      <c r="C8949" s="18"/>
      <c r="D8949" s="8"/>
      <c r="E8949" s="8"/>
      <c r="F8949" s="4"/>
      <c r="G8949" s="9"/>
      <c r="H8949" s="18"/>
      <c r="I8949" s="18"/>
      <c r="J8949" s="23" t="str">
        <f>IF(OR(ISBLANK(H8949),ISBLANK((I8949))),"",NETWORKDAYS(H8949,I8949,Setup!$A$2:$A$30))</f>
        <v/>
      </c>
      <c r="K8949" s="4"/>
      <c r="L8949" s="4"/>
      <c r="M8949" s="4"/>
      <c r="N8949" s="4"/>
      <c r="O8949" s="4"/>
      <c r="P8949" s="4"/>
      <c r="Q8949" s="4"/>
      <c r="R8949" s="4"/>
      <c r="S8949" s="4"/>
      <c r="T8949" s="4"/>
      <c r="U8949" s="4"/>
      <c r="V8949" s="4"/>
    </row>
    <row r="8950" spans="1:22">
      <c r="A8950" s="4"/>
      <c r="B8950" s="4"/>
      <c r="C8950" s="18"/>
      <c r="D8950" s="8"/>
      <c r="E8950" s="8"/>
      <c r="F8950" s="4"/>
      <c r="G8950" s="9"/>
      <c r="H8950" s="18"/>
      <c r="I8950" s="18"/>
      <c r="J8950" s="23" t="str">
        <f>IF(OR(ISBLANK(H8950),ISBLANK((I8950))),"",NETWORKDAYS(H8950,I8950,Setup!$A$2:$A$30))</f>
        <v/>
      </c>
      <c r="K8950" s="4"/>
      <c r="L8950" s="4"/>
      <c r="M8950" s="4"/>
      <c r="N8950" s="4"/>
      <c r="O8950" s="4"/>
      <c r="P8950" s="4"/>
      <c r="Q8950" s="4"/>
      <c r="R8950" s="4"/>
      <c r="S8950" s="4"/>
      <c r="T8950" s="4"/>
      <c r="U8950" s="4"/>
      <c r="V8950" s="4"/>
    </row>
    <row r="8951" spans="1:22">
      <c r="A8951" s="4"/>
      <c r="B8951" s="4"/>
      <c r="C8951" s="18"/>
      <c r="D8951" s="8"/>
      <c r="E8951" s="8"/>
      <c r="F8951" s="4"/>
      <c r="G8951" s="9"/>
      <c r="H8951" s="18"/>
      <c r="I8951" s="18"/>
      <c r="J8951" s="23" t="str">
        <f>IF(OR(ISBLANK(H8951),ISBLANK((I8951))),"",NETWORKDAYS(H8951,I8951,Setup!$A$2:$A$30))</f>
        <v/>
      </c>
      <c r="K8951" s="4"/>
      <c r="L8951" s="4"/>
      <c r="M8951" s="4"/>
      <c r="N8951" s="4"/>
      <c r="O8951" s="4"/>
      <c r="P8951" s="4"/>
      <c r="Q8951" s="4"/>
      <c r="R8951" s="4"/>
      <c r="S8951" s="4"/>
      <c r="T8951" s="4"/>
      <c r="U8951" s="4"/>
      <c r="V8951" s="4"/>
    </row>
    <row r="8952" spans="1:22">
      <c r="A8952" s="4"/>
      <c r="B8952" s="4"/>
      <c r="C8952" s="18"/>
      <c r="D8952" s="8"/>
      <c r="E8952" s="8"/>
      <c r="F8952" s="4"/>
      <c r="G8952" s="9"/>
      <c r="H8952" s="18"/>
      <c r="I8952" s="18"/>
      <c r="J8952" s="23" t="str">
        <f>IF(OR(ISBLANK(H8952),ISBLANK((I8952))),"",NETWORKDAYS(H8952,I8952,Setup!$A$2:$A$30))</f>
        <v/>
      </c>
      <c r="K8952" s="4"/>
      <c r="L8952" s="4"/>
      <c r="M8952" s="4"/>
      <c r="N8952" s="4"/>
      <c r="O8952" s="4"/>
      <c r="P8952" s="4"/>
      <c r="Q8952" s="4"/>
      <c r="R8952" s="4"/>
      <c r="S8952" s="4"/>
      <c r="T8952" s="4"/>
      <c r="U8952" s="4"/>
      <c r="V8952" s="4"/>
    </row>
    <row r="8953" spans="1:22">
      <c r="A8953" s="4"/>
      <c r="B8953" s="4"/>
      <c r="C8953" s="18"/>
      <c r="D8953" s="8"/>
      <c r="E8953" s="8"/>
      <c r="F8953" s="4"/>
      <c r="G8953" s="9"/>
      <c r="H8953" s="18"/>
      <c r="I8953" s="18"/>
      <c r="J8953" s="23" t="str">
        <f>IF(OR(ISBLANK(H8953),ISBLANK((I8953))),"",NETWORKDAYS(H8953,I8953,Setup!$A$2:$A$30))</f>
        <v/>
      </c>
      <c r="K8953" s="4"/>
      <c r="L8953" s="4"/>
      <c r="M8953" s="4"/>
      <c r="N8953" s="4"/>
      <c r="O8953" s="4"/>
      <c r="P8953" s="4"/>
      <c r="Q8953" s="4"/>
      <c r="R8953" s="4"/>
      <c r="S8953" s="4"/>
      <c r="T8953" s="4"/>
      <c r="U8953" s="4"/>
      <c r="V8953" s="4"/>
    </row>
    <row r="8954" spans="1:22">
      <c r="A8954" s="4"/>
      <c r="B8954" s="4"/>
      <c r="C8954" s="18"/>
      <c r="D8954" s="8"/>
      <c r="E8954" s="8"/>
      <c r="F8954" s="4"/>
      <c r="G8954" s="9"/>
      <c r="H8954" s="18"/>
      <c r="I8954" s="18"/>
      <c r="J8954" s="23" t="str">
        <f>IF(OR(ISBLANK(H8954),ISBLANK((I8954))),"",NETWORKDAYS(H8954,I8954,Setup!$A$2:$A$30))</f>
        <v/>
      </c>
      <c r="K8954" s="4"/>
      <c r="L8954" s="4"/>
      <c r="M8954" s="4"/>
      <c r="N8954" s="4"/>
      <c r="O8954" s="4"/>
      <c r="P8954" s="4"/>
      <c r="Q8954" s="4"/>
      <c r="R8954" s="4"/>
      <c r="S8954" s="4"/>
      <c r="T8954" s="4"/>
      <c r="U8954" s="4"/>
      <c r="V8954" s="4"/>
    </row>
    <row r="8955" spans="1:22">
      <c r="A8955" s="4"/>
      <c r="B8955" s="4"/>
      <c r="C8955" s="18"/>
      <c r="D8955" s="8"/>
      <c r="E8955" s="8"/>
      <c r="F8955" s="4"/>
      <c r="G8955" s="9"/>
      <c r="H8955" s="18"/>
      <c r="I8955" s="18"/>
      <c r="J8955" s="23" t="str">
        <f>IF(OR(ISBLANK(H8955),ISBLANK((I8955))),"",NETWORKDAYS(H8955,I8955,Setup!$A$2:$A$30))</f>
        <v/>
      </c>
      <c r="K8955" s="4"/>
      <c r="L8955" s="4"/>
      <c r="M8955" s="4"/>
      <c r="N8955" s="4"/>
      <c r="O8955" s="4"/>
      <c r="P8955" s="4"/>
      <c r="Q8955" s="4"/>
      <c r="R8955" s="4"/>
      <c r="S8955" s="4"/>
      <c r="T8955" s="4"/>
      <c r="U8955" s="4"/>
      <c r="V8955" s="4"/>
    </row>
    <row r="8956" spans="1:22">
      <c r="A8956" s="4"/>
      <c r="B8956" s="4"/>
      <c r="C8956" s="18"/>
      <c r="D8956" s="8"/>
      <c r="E8956" s="8"/>
      <c r="F8956" s="4"/>
      <c r="G8956" s="9"/>
      <c r="H8956" s="18"/>
      <c r="I8956" s="18"/>
      <c r="J8956" s="23" t="str">
        <f>IF(OR(ISBLANK(H8956),ISBLANK((I8956))),"",NETWORKDAYS(H8956,I8956,Setup!$A$2:$A$30))</f>
        <v/>
      </c>
      <c r="K8956" s="4"/>
      <c r="L8956" s="4"/>
      <c r="M8956" s="4"/>
      <c r="N8956" s="4"/>
      <c r="O8956" s="4"/>
      <c r="P8956" s="4"/>
      <c r="Q8956" s="4"/>
      <c r="R8956" s="4"/>
      <c r="S8956" s="4"/>
      <c r="T8956" s="4"/>
      <c r="U8956" s="4"/>
      <c r="V8956" s="4"/>
    </row>
    <row r="8957" spans="1:22">
      <c r="A8957" s="4"/>
      <c r="B8957" s="4"/>
      <c r="C8957" s="18"/>
      <c r="D8957" s="8"/>
      <c r="E8957" s="8"/>
      <c r="F8957" s="4"/>
      <c r="G8957" s="9"/>
      <c r="H8957" s="18"/>
      <c r="I8957" s="18"/>
      <c r="J8957" s="23" t="str">
        <f>IF(OR(ISBLANK(H8957),ISBLANK((I8957))),"",NETWORKDAYS(H8957,I8957,Setup!$A$2:$A$30))</f>
        <v/>
      </c>
      <c r="K8957" s="4"/>
      <c r="L8957" s="4"/>
      <c r="M8957" s="4"/>
      <c r="N8957" s="4"/>
      <c r="O8957" s="4"/>
      <c r="P8957" s="4"/>
      <c r="Q8957" s="4"/>
      <c r="R8957" s="4"/>
      <c r="S8957" s="4"/>
      <c r="T8957" s="4"/>
      <c r="U8957" s="4"/>
      <c r="V8957" s="4"/>
    </row>
    <row r="8958" spans="1:22">
      <c r="A8958" s="4"/>
      <c r="B8958" s="4"/>
      <c r="C8958" s="18"/>
      <c r="D8958" s="8"/>
      <c r="E8958" s="8"/>
      <c r="F8958" s="4"/>
      <c r="G8958" s="9"/>
      <c r="H8958" s="18"/>
      <c r="I8958" s="18"/>
      <c r="J8958" s="23" t="str">
        <f>IF(OR(ISBLANK(H8958),ISBLANK((I8958))),"",NETWORKDAYS(H8958,I8958,Setup!$A$2:$A$30))</f>
        <v/>
      </c>
      <c r="K8958" s="4"/>
      <c r="L8958" s="4"/>
      <c r="M8958" s="4"/>
      <c r="N8958" s="4"/>
      <c r="O8958" s="4"/>
      <c r="P8958" s="4"/>
      <c r="Q8958" s="4"/>
      <c r="R8958" s="4"/>
      <c r="S8958" s="4"/>
      <c r="T8958" s="4"/>
      <c r="U8958" s="4"/>
      <c r="V8958" s="4"/>
    </row>
    <row r="8959" spans="1:22">
      <c r="A8959" s="4"/>
      <c r="B8959" s="4"/>
      <c r="C8959" s="18"/>
      <c r="D8959" s="8"/>
      <c r="E8959" s="8"/>
      <c r="F8959" s="4"/>
      <c r="G8959" s="9"/>
      <c r="H8959" s="18"/>
      <c r="I8959" s="18"/>
      <c r="J8959" s="23" t="str">
        <f>IF(OR(ISBLANK(H8959),ISBLANK((I8959))),"",NETWORKDAYS(H8959,I8959,Setup!$A$2:$A$30))</f>
        <v/>
      </c>
      <c r="K8959" s="4"/>
      <c r="L8959" s="4"/>
      <c r="M8959" s="4"/>
      <c r="N8959" s="4"/>
      <c r="O8959" s="4"/>
      <c r="P8959" s="4"/>
      <c r="Q8959" s="4"/>
      <c r="R8959" s="4"/>
      <c r="S8959" s="4"/>
      <c r="T8959" s="4"/>
      <c r="U8959" s="4"/>
      <c r="V8959" s="4"/>
    </row>
    <row r="8960" spans="1:22">
      <c r="A8960" s="4"/>
      <c r="B8960" s="4"/>
      <c r="C8960" s="18"/>
      <c r="D8960" s="8"/>
      <c r="E8960" s="8"/>
      <c r="F8960" s="4"/>
      <c r="G8960" s="9"/>
      <c r="H8960" s="18"/>
      <c r="I8960" s="18"/>
      <c r="J8960" s="23" t="str">
        <f>IF(OR(ISBLANK(H8960),ISBLANK((I8960))),"",NETWORKDAYS(H8960,I8960,Setup!$A$2:$A$30))</f>
        <v/>
      </c>
      <c r="K8960" s="4"/>
      <c r="L8960" s="4"/>
      <c r="M8960" s="4"/>
      <c r="N8960" s="4"/>
      <c r="O8960" s="4"/>
      <c r="P8960" s="4"/>
      <c r="Q8960" s="4"/>
      <c r="R8960" s="4"/>
      <c r="S8960" s="4"/>
      <c r="T8960" s="4"/>
      <c r="U8960" s="4"/>
      <c r="V8960" s="4"/>
    </row>
    <row r="8961" spans="1:22">
      <c r="A8961" s="4"/>
      <c r="B8961" s="4"/>
      <c r="C8961" s="18"/>
      <c r="D8961" s="8"/>
      <c r="E8961" s="8"/>
      <c r="F8961" s="4"/>
      <c r="G8961" s="9"/>
      <c r="H8961" s="18"/>
      <c r="I8961" s="18"/>
      <c r="J8961" s="23" t="str">
        <f>IF(OR(ISBLANK(H8961),ISBLANK((I8961))),"",NETWORKDAYS(H8961,I8961,Setup!$A$2:$A$30))</f>
        <v/>
      </c>
      <c r="K8961" s="4"/>
      <c r="L8961" s="4"/>
      <c r="M8961" s="4"/>
      <c r="N8961" s="4"/>
      <c r="O8961" s="4"/>
      <c r="P8961" s="4"/>
      <c r="Q8961" s="4"/>
      <c r="R8961" s="4"/>
      <c r="S8961" s="4"/>
      <c r="T8961" s="4"/>
      <c r="U8961" s="4"/>
      <c r="V8961" s="4"/>
    </row>
    <row r="8962" spans="1:22">
      <c r="A8962" s="4"/>
      <c r="B8962" s="4"/>
      <c r="C8962" s="18"/>
      <c r="D8962" s="8"/>
      <c r="E8962" s="8"/>
      <c r="F8962" s="4"/>
      <c r="G8962" s="9"/>
      <c r="H8962" s="18"/>
      <c r="I8962" s="18"/>
      <c r="J8962" s="23" t="str">
        <f>IF(OR(ISBLANK(H8962),ISBLANK((I8962))),"",NETWORKDAYS(H8962,I8962,Setup!$A$2:$A$30))</f>
        <v/>
      </c>
      <c r="K8962" s="4"/>
      <c r="L8962" s="4"/>
      <c r="M8962" s="4"/>
      <c r="N8962" s="4"/>
      <c r="O8962" s="4"/>
      <c r="P8962" s="4"/>
      <c r="Q8962" s="4"/>
      <c r="R8962" s="4"/>
      <c r="S8962" s="4"/>
      <c r="T8962" s="4"/>
      <c r="U8962" s="4"/>
      <c r="V8962" s="4"/>
    </row>
    <row r="8963" spans="1:22">
      <c r="A8963" s="4"/>
      <c r="B8963" s="4"/>
      <c r="C8963" s="18"/>
      <c r="D8963" s="8"/>
      <c r="E8963" s="8"/>
      <c r="F8963" s="4"/>
      <c r="G8963" s="9"/>
      <c r="H8963" s="18"/>
      <c r="I8963" s="18"/>
      <c r="J8963" s="23" t="str">
        <f>IF(OR(ISBLANK(H8963),ISBLANK((I8963))),"",NETWORKDAYS(H8963,I8963,Setup!$A$2:$A$30))</f>
        <v/>
      </c>
      <c r="K8963" s="4"/>
      <c r="L8963" s="4"/>
      <c r="M8963" s="4"/>
      <c r="N8963" s="4"/>
      <c r="O8963" s="4"/>
      <c r="P8963" s="4"/>
      <c r="Q8963" s="4"/>
      <c r="R8963" s="4"/>
      <c r="S8963" s="4"/>
      <c r="T8963" s="4"/>
      <c r="U8963" s="4"/>
      <c r="V8963" s="4"/>
    </row>
    <row r="8964" spans="1:22">
      <c r="A8964" s="4"/>
      <c r="B8964" s="4"/>
      <c r="C8964" s="18"/>
      <c r="D8964" s="8"/>
      <c r="E8964" s="8"/>
      <c r="F8964" s="4"/>
      <c r="G8964" s="9"/>
      <c r="H8964" s="18"/>
      <c r="I8964" s="18"/>
      <c r="J8964" s="23" t="str">
        <f>IF(OR(ISBLANK(H8964),ISBLANK((I8964))),"",NETWORKDAYS(H8964,I8964,Setup!$A$2:$A$30))</f>
        <v/>
      </c>
      <c r="K8964" s="4"/>
      <c r="L8964" s="4"/>
      <c r="M8964" s="4"/>
      <c r="N8964" s="4"/>
      <c r="O8964" s="4"/>
      <c r="P8964" s="4"/>
      <c r="Q8964" s="4"/>
      <c r="R8964" s="4"/>
      <c r="S8964" s="4"/>
      <c r="T8964" s="4"/>
      <c r="U8964" s="4"/>
      <c r="V8964" s="4"/>
    </row>
    <row r="8965" spans="1:22">
      <c r="A8965" s="4"/>
      <c r="B8965" s="4"/>
      <c r="C8965" s="18"/>
      <c r="D8965" s="8"/>
      <c r="E8965" s="8"/>
      <c r="F8965" s="4"/>
      <c r="G8965" s="9"/>
      <c r="H8965" s="18"/>
      <c r="I8965" s="18"/>
      <c r="J8965" s="23" t="str">
        <f>IF(OR(ISBLANK(H8965),ISBLANK((I8965))),"",NETWORKDAYS(H8965,I8965,Setup!$A$2:$A$30))</f>
        <v/>
      </c>
      <c r="K8965" s="4"/>
      <c r="L8965" s="4"/>
      <c r="M8965" s="4"/>
      <c r="N8965" s="4"/>
      <c r="O8965" s="4"/>
      <c r="P8965" s="4"/>
      <c r="Q8965" s="4"/>
      <c r="R8965" s="4"/>
      <c r="S8965" s="4"/>
      <c r="T8965" s="4"/>
      <c r="U8965" s="4"/>
      <c r="V8965" s="4"/>
    </row>
    <row r="8966" spans="1:22">
      <c r="A8966" s="4"/>
      <c r="B8966" s="4"/>
      <c r="C8966" s="18"/>
      <c r="D8966" s="8"/>
      <c r="E8966" s="8"/>
      <c r="F8966" s="4"/>
      <c r="G8966" s="9"/>
      <c r="H8966" s="18"/>
      <c r="I8966" s="18"/>
      <c r="J8966" s="23" t="str">
        <f>IF(OR(ISBLANK(H8966),ISBLANK((I8966))),"",NETWORKDAYS(H8966,I8966,Setup!$A$2:$A$30))</f>
        <v/>
      </c>
      <c r="K8966" s="4"/>
      <c r="L8966" s="4"/>
      <c r="M8966" s="4"/>
      <c r="N8966" s="4"/>
      <c r="O8966" s="4"/>
      <c r="P8966" s="4"/>
      <c r="Q8966" s="4"/>
      <c r="R8966" s="4"/>
      <c r="S8966" s="4"/>
      <c r="T8966" s="4"/>
      <c r="U8966" s="4"/>
      <c r="V8966" s="4"/>
    </row>
    <row r="8967" spans="1:22">
      <c r="A8967" s="4"/>
      <c r="B8967" s="4"/>
      <c r="C8967" s="18"/>
      <c r="D8967" s="8"/>
      <c r="E8967" s="8"/>
      <c r="F8967" s="4"/>
      <c r="G8967" s="9"/>
      <c r="H8967" s="18"/>
      <c r="I8967" s="18"/>
      <c r="J8967" s="23" t="str">
        <f>IF(OR(ISBLANK(H8967),ISBLANK((I8967))),"",NETWORKDAYS(H8967,I8967,Setup!$A$2:$A$30))</f>
        <v/>
      </c>
      <c r="K8967" s="4"/>
      <c r="L8967" s="4"/>
      <c r="M8967" s="4"/>
      <c r="N8967" s="4"/>
      <c r="O8967" s="4"/>
      <c r="P8967" s="4"/>
      <c r="Q8967" s="4"/>
      <c r="R8967" s="4"/>
      <c r="S8967" s="4"/>
      <c r="T8967" s="4"/>
      <c r="U8967" s="4"/>
      <c r="V8967" s="4"/>
    </row>
    <row r="8968" spans="1:22">
      <c r="A8968" s="4"/>
      <c r="B8968" s="4"/>
      <c r="C8968" s="18"/>
      <c r="D8968" s="8"/>
      <c r="E8968" s="8"/>
      <c r="F8968" s="4"/>
      <c r="G8968" s="9"/>
      <c r="H8968" s="18"/>
      <c r="I8968" s="18"/>
      <c r="J8968" s="23" t="str">
        <f>IF(OR(ISBLANK(H8968),ISBLANK((I8968))),"",NETWORKDAYS(H8968,I8968,Setup!$A$2:$A$30))</f>
        <v/>
      </c>
      <c r="K8968" s="4"/>
      <c r="L8968" s="4"/>
      <c r="M8968" s="4"/>
      <c r="N8968" s="4"/>
      <c r="O8968" s="4"/>
      <c r="P8968" s="4"/>
      <c r="Q8968" s="4"/>
      <c r="R8968" s="4"/>
      <c r="S8968" s="4"/>
      <c r="T8968" s="4"/>
      <c r="U8968" s="4"/>
      <c r="V8968" s="4"/>
    </row>
    <row r="8969" spans="1:22">
      <c r="A8969" s="4"/>
      <c r="B8969" s="4"/>
      <c r="C8969" s="18"/>
      <c r="D8969" s="8"/>
      <c r="E8969" s="8"/>
      <c r="F8969" s="4"/>
      <c r="G8969" s="9"/>
      <c r="H8969" s="18"/>
      <c r="I8969" s="18"/>
      <c r="J8969" s="23" t="str">
        <f>IF(OR(ISBLANK(H8969),ISBLANK((I8969))),"",NETWORKDAYS(H8969,I8969,Setup!$A$2:$A$30))</f>
        <v/>
      </c>
      <c r="K8969" s="4"/>
      <c r="L8969" s="4"/>
      <c r="M8969" s="4"/>
      <c r="N8969" s="4"/>
      <c r="O8969" s="4"/>
      <c r="P8969" s="4"/>
      <c r="Q8969" s="4"/>
      <c r="R8969" s="4"/>
      <c r="S8969" s="4"/>
      <c r="T8969" s="4"/>
      <c r="U8969" s="4"/>
      <c r="V8969" s="4"/>
    </row>
    <row r="8970" spans="1:22">
      <c r="A8970" s="4"/>
      <c r="B8970" s="4"/>
      <c r="C8970" s="18"/>
      <c r="D8970" s="8"/>
      <c r="E8970" s="8"/>
      <c r="F8970" s="4"/>
      <c r="G8970" s="9"/>
      <c r="H8970" s="18"/>
      <c r="I8970" s="18"/>
      <c r="J8970" s="23" t="str">
        <f>IF(OR(ISBLANK(H8970),ISBLANK((I8970))),"",NETWORKDAYS(H8970,I8970,Setup!$A$2:$A$30))</f>
        <v/>
      </c>
      <c r="K8970" s="4"/>
      <c r="L8970" s="4"/>
      <c r="M8970" s="4"/>
      <c r="N8970" s="4"/>
      <c r="O8970" s="4"/>
      <c r="P8970" s="4"/>
      <c r="Q8970" s="4"/>
      <c r="R8970" s="4"/>
      <c r="S8970" s="4"/>
      <c r="T8970" s="4"/>
      <c r="U8970" s="4"/>
      <c r="V8970" s="4"/>
    </row>
    <row r="8971" spans="1:22">
      <c r="A8971" s="4"/>
      <c r="B8971" s="4"/>
      <c r="C8971" s="18"/>
      <c r="D8971" s="8"/>
      <c r="E8971" s="8"/>
      <c r="F8971" s="4"/>
      <c r="G8971" s="9"/>
      <c r="H8971" s="18"/>
      <c r="I8971" s="18"/>
      <c r="J8971" s="23" t="str">
        <f>IF(OR(ISBLANK(H8971),ISBLANK((I8971))),"",NETWORKDAYS(H8971,I8971,Setup!$A$2:$A$30))</f>
        <v/>
      </c>
      <c r="K8971" s="4"/>
      <c r="L8971" s="4"/>
      <c r="M8971" s="4"/>
      <c r="N8971" s="4"/>
      <c r="O8971" s="4"/>
      <c r="P8971" s="4"/>
      <c r="Q8971" s="4"/>
      <c r="R8971" s="4"/>
      <c r="S8971" s="4"/>
      <c r="T8971" s="4"/>
      <c r="U8971" s="4"/>
      <c r="V8971" s="4"/>
    </row>
    <row r="8972" spans="1:22">
      <c r="A8972" s="4"/>
      <c r="B8972" s="4"/>
      <c r="C8972" s="18"/>
      <c r="D8972" s="8"/>
      <c r="E8972" s="8"/>
      <c r="F8972" s="4"/>
      <c r="G8972" s="9"/>
      <c r="H8972" s="18"/>
      <c r="I8972" s="18"/>
      <c r="J8972" s="23" t="str">
        <f>IF(OR(ISBLANK(H8972),ISBLANK((I8972))),"",NETWORKDAYS(H8972,I8972,Setup!$A$2:$A$30))</f>
        <v/>
      </c>
      <c r="K8972" s="4"/>
      <c r="L8972" s="4"/>
      <c r="M8972" s="4"/>
      <c r="N8972" s="4"/>
      <c r="O8972" s="4"/>
      <c r="P8972" s="4"/>
      <c r="Q8972" s="4"/>
      <c r="R8972" s="4"/>
      <c r="S8972" s="4"/>
      <c r="T8972" s="4"/>
      <c r="U8972" s="4"/>
      <c r="V8972" s="4"/>
    </row>
    <row r="8973" spans="1:22">
      <c r="A8973" s="4"/>
      <c r="B8973" s="4"/>
      <c r="C8973" s="18"/>
      <c r="D8973" s="8"/>
      <c r="E8973" s="8"/>
      <c r="F8973" s="4"/>
      <c r="G8973" s="9"/>
      <c r="H8973" s="18"/>
      <c r="I8973" s="18"/>
      <c r="J8973" s="23" t="str">
        <f>IF(OR(ISBLANK(H8973),ISBLANK((I8973))),"",NETWORKDAYS(H8973,I8973,Setup!$A$2:$A$30))</f>
        <v/>
      </c>
      <c r="K8973" s="4"/>
      <c r="L8973" s="4"/>
      <c r="M8973" s="4"/>
      <c r="N8973" s="4"/>
      <c r="O8973" s="4"/>
      <c r="P8973" s="4"/>
      <c r="Q8973" s="4"/>
      <c r="R8973" s="4"/>
      <c r="S8973" s="4"/>
      <c r="T8973" s="4"/>
      <c r="U8973" s="4"/>
      <c r="V8973" s="4"/>
    </row>
    <row r="8974" spans="1:22">
      <c r="A8974" s="4"/>
      <c r="B8974" s="4"/>
      <c r="C8974" s="18"/>
      <c r="D8974" s="8"/>
      <c r="E8974" s="8"/>
      <c r="F8974" s="4"/>
      <c r="G8974" s="9"/>
      <c r="H8974" s="18"/>
      <c r="I8974" s="18"/>
      <c r="J8974" s="23" t="str">
        <f>IF(OR(ISBLANK(H8974),ISBLANK((I8974))),"",NETWORKDAYS(H8974,I8974,Setup!$A$2:$A$30))</f>
        <v/>
      </c>
      <c r="K8974" s="4"/>
      <c r="L8974" s="4"/>
      <c r="M8974" s="4"/>
      <c r="N8974" s="4"/>
      <c r="O8974" s="4"/>
      <c r="P8974" s="4"/>
      <c r="Q8974" s="4"/>
      <c r="R8974" s="4"/>
      <c r="S8974" s="4"/>
      <c r="T8974" s="4"/>
      <c r="U8974" s="4"/>
      <c r="V8974" s="4"/>
    </row>
    <row r="8975" spans="1:22">
      <c r="A8975" s="4"/>
      <c r="B8975" s="4"/>
      <c r="C8975" s="18"/>
      <c r="D8975" s="8"/>
      <c r="E8975" s="8"/>
      <c r="F8975" s="4"/>
      <c r="G8975" s="9"/>
      <c r="H8975" s="18"/>
      <c r="I8975" s="18"/>
      <c r="J8975" s="23" t="str">
        <f>IF(OR(ISBLANK(H8975),ISBLANK((I8975))),"",NETWORKDAYS(H8975,I8975,Setup!$A$2:$A$30))</f>
        <v/>
      </c>
      <c r="K8975" s="4"/>
      <c r="L8975" s="4"/>
      <c r="M8975" s="4"/>
      <c r="N8975" s="4"/>
      <c r="O8975" s="4"/>
      <c r="P8975" s="4"/>
      <c r="Q8975" s="4"/>
      <c r="R8975" s="4"/>
      <c r="S8975" s="4"/>
      <c r="T8975" s="4"/>
      <c r="U8975" s="4"/>
      <c r="V8975" s="4"/>
    </row>
    <row r="8976" spans="1:22">
      <c r="A8976" s="4"/>
      <c r="B8976" s="4"/>
      <c r="C8976" s="18"/>
      <c r="D8976" s="8"/>
      <c r="E8976" s="8"/>
      <c r="F8976" s="4"/>
      <c r="G8976" s="9"/>
      <c r="H8976" s="18"/>
      <c r="I8976" s="18"/>
      <c r="J8976" s="23" t="str">
        <f>IF(OR(ISBLANK(H8976),ISBLANK((I8976))),"",NETWORKDAYS(H8976,I8976,Setup!$A$2:$A$30))</f>
        <v/>
      </c>
      <c r="K8976" s="4"/>
      <c r="L8976" s="4"/>
      <c r="M8976" s="4"/>
      <c r="N8976" s="4"/>
      <c r="O8976" s="4"/>
      <c r="P8976" s="4"/>
      <c r="Q8976" s="4"/>
      <c r="R8976" s="4"/>
      <c r="S8976" s="4"/>
      <c r="T8976" s="4"/>
      <c r="U8976" s="4"/>
      <c r="V8976" s="4"/>
    </row>
    <row r="8977" spans="1:22">
      <c r="A8977" s="4"/>
      <c r="B8977" s="4"/>
      <c r="C8977" s="18"/>
      <c r="D8977" s="8"/>
      <c r="E8977" s="8"/>
      <c r="F8977" s="4"/>
      <c r="G8977" s="9"/>
      <c r="H8977" s="18"/>
      <c r="I8977" s="18"/>
      <c r="J8977" s="23" t="str">
        <f>IF(OR(ISBLANK(H8977),ISBLANK((I8977))),"",NETWORKDAYS(H8977,I8977,Setup!$A$2:$A$30))</f>
        <v/>
      </c>
      <c r="K8977" s="4"/>
      <c r="L8977" s="4"/>
      <c r="M8977" s="4"/>
      <c r="N8977" s="4"/>
      <c r="O8977" s="4"/>
      <c r="P8977" s="4"/>
      <c r="Q8977" s="4"/>
      <c r="R8977" s="4"/>
      <c r="S8977" s="4"/>
      <c r="T8977" s="4"/>
      <c r="U8977" s="4"/>
      <c r="V8977" s="4"/>
    </row>
    <row r="8978" spans="1:22">
      <c r="A8978" s="4"/>
      <c r="B8978" s="4"/>
      <c r="C8978" s="18"/>
      <c r="D8978" s="8"/>
      <c r="E8978" s="8"/>
      <c r="F8978" s="4"/>
      <c r="G8978" s="9"/>
      <c r="H8978" s="18"/>
      <c r="I8978" s="18"/>
      <c r="J8978" s="23" t="str">
        <f>IF(OR(ISBLANK(H8978),ISBLANK((I8978))),"",NETWORKDAYS(H8978,I8978,Setup!$A$2:$A$30))</f>
        <v/>
      </c>
      <c r="K8978" s="4"/>
      <c r="L8978" s="4"/>
      <c r="M8978" s="4"/>
      <c r="N8978" s="4"/>
      <c r="O8978" s="4"/>
      <c r="P8978" s="4"/>
      <c r="Q8978" s="4"/>
      <c r="R8978" s="4"/>
      <c r="S8978" s="4"/>
      <c r="T8978" s="4"/>
      <c r="U8978" s="4"/>
      <c r="V8978" s="4"/>
    </row>
    <row r="8979" spans="1:22">
      <c r="A8979" s="4"/>
      <c r="B8979" s="4"/>
      <c r="C8979" s="18"/>
      <c r="D8979" s="8"/>
      <c r="E8979" s="8"/>
      <c r="F8979" s="4"/>
      <c r="G8979" s="9"/>
      <c r="H8979" s="18"/>
      <c r="I8979" s="18"/>
      <c r="J8979" s="23" t="str">
        <f>IF(OR(ISBLANK(H8979),ISBLANK((I8979))),"",NETWORKDAYS(H8979,I8979,Setup!$A$2:$A$30))</f>
        <v/>
      </c>
      <c r="K8979" s="4"/>
      <c r="L8979" s="4"/>
      <c r="M8979" s="4"/>
      <c r="N8979" s="4"/>
      <c r="O8979" s="4"/>
      <c r="P8979" s="4"/>
      <c r="Q8979" s="4"/>
      <c r="R8979" s="4"/>
      <c r="S8979" s="4"/>
      <c r="T8979" s="4"/>
      <c r="U8979" s="4"/>
      <c r="V8979" s="4"/>
    </row>
    <row r="8980" spans="1:22">
      <c r="A8980" s="4"/>
      <c r="B8980" s="4"/>
      <c r="C8980" s="18"/>
      <c r="D8980" s="8"/>
      <c r="E8980" s="8"/>
      <c r="F8980" s="4"/>
      <c r="G8980" s="9"/>
      <c r="H8980" s="18"/>
      <c r="I8980" s="18"/>
      <c r="J8980" s="23" t="str">
        <f>IF(OR(ISBLANK(H8980),ISBLANK((I8980))),"",NETWORKDAYS(H8980,I8980,Setup!$A$2:$A$30))</f>
        <v/>
      </c>
      <c r="K8980" s="4"/>
      <c r="L8980" s="4"/>
      <c r="M8980" s="4"/>
      <c r="N8980" s="4"/>
      <c r="O8980" s="4"/>
      <c r="P8980" s="4"/>
      <c r="Q8980" s="4"/>
      <c r="R8980" s="4"/>
      <c r="S8980" s="4"/>
      <c r="T8980" s="4"/>
      <c r="U8980" s="4"/>
      <c r="V8980" s="4"/>
    </row>
    <row r="8981" spans="1:22">
      <c r="A8981" s="4"/>
      <c r="B8981" s="4"/>
      <c r="C8981" s="18"/>
      <c r="D8981" s="8"/>
      <c r="E8981" s="8"/>
      <c r="F8981" s="4"/>
      <c r="G8981" s="9"/>
      <c r="H8981" s="18"/>
      <c r="I8981" s="18"/>
      <c r="J8981" s="23" t="str">
        <f>IF(OR(ISBLANK(H8981),ISBLANK((I8981))),"",NETWORKDAYS(H8981,I8981,Setup!$A$2:$A$30))</f>
        <v/>
      </c>
      <c r="K8981" s="4"/>
      <c r="L8981" s="4"/>
      <c r="M8981" s="4"/>
      <c r="N8981" s="4"/>
      <c r="O8981" s="4"/>
      <c r="P8981" s="4"/>
      <c r="Q8981" s="4"/>
      <c r="R8981" s="4"/>
      <c r="S8981" s="4"/>
      <c r="T8981" s="4"/>
      <c r="U8981" s="4"/>
      <c r="V8981" s="4"/>
    </row>
    <row r="8982" spans="1:22">
      <c r="A8982" s="4"/>
      <c r="B8982" s="4"/>
      <c r="C8982" s="18"/>
      <c r="D8982" s="8"/>
      <c r="E8982" s="8"/>
      <c r="F8982" s="4"/>
      <c r="G8982" s="9"/>
      <c r="H8982" s="18"/>
      <c r="I8982" s="18"/>
      <c r="J8982" s="23" t="str">
        <f>IF(OR(ISBLANK(H8982),ISBLANK((I8982))),"",NETWORKDAYS(H8982,I8982,Setup!$A$2:$A$30))</f>
        <v/>
      </c>
      <c r="K8982" s="4"/>
      <c r="L8982" s="4"/>
      <c r="M8982" s="4"/>
      <c r="N8982" s="4"/>
      <c r="O8982" s="4"/>
      <c r="P8982" s="4"/>
      <c r="Q8982" s="4"/>
      <c r="R8982" s="4"/>
      <c r="S8982" s="4"/>
      <c r="T8982" s="4"/>
      <c r="U8982" s="4"/>
      <c r="V8982" s="4"/>
    </row>
    <row r="8983" spans="1:22">
      <c r="A8983" s="4"/>
      <c r="B8983" s="4"/>
      <c r="C8983" s="18"/>
      <c r="D8983" s="8"/>
      <c r="E8983" s="8"/>
      <c r="F8983" s="4"/>
      <c r="G8983" s="9"/>
      <c r="H8983" s="18"/>
      <c r="I8983" s="18"/>
      <c r="J8983" s="23" t="str">
        <f>IF(OR(ISBLANK(H8983),ISBLANK((I8983))),"",NETWORKDAYS(H8983,I8983,Setup!$A$2:$A$30))</f>
        <v/>
      </c>
      <c r="K8983" s="4"/>
      <c r="L8983" s="4"/>
      <c r="M8983" s="4"/>
      <c r="N8983" s="4"/>
      <c r="O8983" s="4"/>
      <c r="P8983" s="4"/>
      <c r="Q8983" s="4"/>
      <c r="R8983" s="4"/>
      <c r="S8983" s="4"/>
      <c r="T8983" s="4"/>
      <c r="U8983" s="4"/>
      <c r="V8983" s="4"/>
    </row>
    <row r="8984" spans="1:22">
      <c r="A8984" s="4"/>
      <c r="B8984" s="4"/>
      <c r="C8984" s="18"/>
      <c r="D8984" s="8"/>
      <c r="E8984" s="8"/>
      <c r="F8984" s="4"/>
      <c r="G8984" s="9"/>
      <c r="H8984" s="18"/>
      <c r="I8984" s="18"/>
      <c r="J8984" s="23" t="str">
        <f>IF(OR(ISBLANK(H8984),ISBLANK((I8984))),"",NETWORKDAYS(H8984,I8984,Setup!$A$2:$A$30))</f>
        <v/>
      </c>
      <c r="K8984" s="4"/>
      <c r="L8984" s="4"/>
      <c r="M8984" s="4"/>
      <c r="N8984" s="4"/>
      <c r="O8984" s="4"/>
      <c r="P8984" s="4"/>
      <c r="Q8984" s="4"/>
      <c r="R8984" s="4"/>
      <c r="S8984" s="4"/>
      <c r="T8984" s="4"/>
      <c r="U8984" s="4"/>
      <c r="V8984" s="4"/>
    </row>
    <row r="8985" spans="1:22">
      <c r="A8985" s="4"/>
      <c r="B8985" s="4"/>
      <c r="C8985" s="18"/>
      <c r="D8985" s="8"/>
      <c r="E8985" s="8"/>
      <c r="F8985" s="4"/>
      <c r="G8985" s="9"/>
      <c r="H8985" s="18"/>
      <c r="I8985" s="18"/>
      <c r="J8985" s="23" t="str">
        <f>IF(OR(ISBLANK(H8985),ISBLANK((I8985))),"",NETWORKDAYS(H8985,I8985,Setup!$A$2:$A$30))</f>
        <v/>
      </c>
      <c r="K8985" s="4"/>
      <c r="L8985" s="4"/>
      <c r="M8985" s="4"/>
      <c r="N8985" s="4"/>
      <c r="O8985" s="4"/>
      <c r="P8985" s="4"/>
      <c r="Q8985" s="4"/>
      <c r="R8985" s="4"/>
      <c r="S8985" s="4"/>
      <c r="T8985" s="4"/>
      <c r="U8985" s="4"/>
      <c r="V8985" s="4"/>
    </row>
    <row r="8986" spans="1:22">
      <c r="A8986" s="4"/>
      <c r="B8986" s="4"/>
      <c r="C8986" s="18"/>
      <c r="D8986" s="8"/>
      <c r="E8986" s="8"/>
      <c r="F8986" s="4"/>
      <c r="G8986" s="9"/>
      <c r="H8986" s="18"/>
      <c r="I8986" s="18"/>
      <c r="J8986" s="23" t="str">
        <f>IF(OR(ISBLANK(H8986),ISBLANK((I8986))),"",NETWORKDAYS(H8986,I8986,Setup!$A$2:$A$30))</f>
        <v/>
      </c>
      <c r="K8986" s="4"/>
      <c r="L8986" s="4"/>
      <c r="M8986" s="4"/>
      <c r="N8986" s="4"/>
      <c r="O8986" s="4"/>
      <c r="P8986" s="4"/>
      <c r="Q8986" s="4"/>
      <c r="R8986" s="4"/>
      <c r="S8986" s="4"/>
      <c r="T8986" s="4"/>
      <c r="U8986" s="4"/>
      <c r="V8986" s="4"/>
    </row>
    <row r="8987" spans="1:22">
      <c r="A8987" s="4"/>
      <c r="B8987" s="4"/>
      <c r="C8987" s="18"/>
      <c r="D8987" s="8"/>
      <c r="E8987" s="8"/>
      <c r="F8987" s="4"/>
      <c r="G8987" s="9"/>
      <c r="H8987" s="18"/>
      <c r="I8987" s="18"/>
      <c r="J8987" s="23" t="str">
        <f>IF(OR(ISBLANK(H8987),ISBLANK((I8987))),"",NETWORKDAYS(H8987,I8987,Setup!$A$2:$A$30))</f>
        <v/>
      </c>
      <c r="K8987" s="4"/>
      <c r="L8987" s="4"/>
      <c r="M8987" s="4"/>
      <c r="N8987" s="4"/>
      <c r="O8987" s="4"/>
      <c r="P8987" s="4"/>
      <c r="Q8987" s="4"/>
      <c r="R8987" s="4"/>
      <c r="S8987" s="4"/>
      <c r="T8987" s="4"/>
      <c r="U8987" s="4"/>
      <c r="V8987" s="4"/>
    </row>
    <row r="8988" spans="1:22">
      <c r="A8988" s="4"/>
      <c r="B8988" s="4"/>
      <c r="C8988" s="18"/>
      <c r="D8988" s="8"/>
      <c r="E8988" s="8"/>
      <c r="F8988" s="4"/>
      <c r="G8988" s="9"/>
      <c r="H8988" s="18"/>
      <c r="I8988" s="18"/>
      <c r="J8988" s="23" t="str">
        <f>IF(OR(ISBLANK(H8988),ISBLANK((I8988))),"",NETWORKDAYS(H8988,I8988,Setup!$A$2:$A$30))</f>
        <v/>
      </c>
      <c r="K8988" s="4"/>
      <c r="L8988" s="4"/>
      <c r="M8988" s="4"/>
      <c r="N8988" s="4"/>
      <c r="O8988" s="4"/>
      <c r="P8988" s="4"/>
      <c r="Q8988" s="4"/>
      <c r="R8988" s="4"/>
      <c r="S8988" s="4"/>
      <c r="T8988" s="4"/>
      <c r="U8988" s="4"/>
      <c r="V8988" s="4"/>
    </row>
    <row r="8989" spans="1:22">
      <c r="A8989" s="4"/>
      <c r="B8989" s="4"/>
      <c r="C8989" s="18"/>
      <c r="D8989" s="8"/>
      <c r="E8989" s="8"/>
      <c r="F8989" s="4"/>
      <c r="G8989" s="9"/>
      <c r="H8989" s="18"/>
      <c r="I8989" s="18"/>
      <c r="J8989" s="23" t="str">
        <f>IF(OR(ISBLANK(H8989),ISBLANK((I8989))),"",NETWORKDAYS(H8989,I8989,Setup!$A$2:$A$30))</f>
        <v/>
      </c>
      <c r="K8989" s="4"/>
      <c r="L8989" s="4"/>
      <c r="M8989" s="4"/>
      <c r="N8989" s="4"/>
      <c r="O8989" s="4"/>
      <c r="P8989" s="4"/>
      <c r="Q8989" s="4"/>
      <c r="R8989" s="4"/>
      <c r="S8989" s="4"/>
      <c r="T8989" s="4"/>
      <c r="U8989" s="4"/>
      <c r="V8989" s="4"/>
    </row>
    <row r="8990" spans="1:22">
      <c r="A8990" s="4"/>
      <c r="B8990" s="4"/>
      <c r="C8990" s="18"/>
      <c r="D8990" s="8"/>
      <c r="E8990" s="8"/>
      <c r="F8990" s="4"/>
      <c r="G8990" s="9"/>
      <c r="H8990" s="18"/>
      <c r="I8990" s="18"/>
      <c r="J8990" s="23" t="str">
        <f>IF(OR(ISBLANK(H8990),ISBLANK((I8990))),"",NETWORKDAYS(H8990,I8990,Setup!$A$2:$A$30))</f>
        <v/>
      </c>
      <c r="K8990" s="4"/>
      <c r="L8990" s="4"/>
      <c r="M8990" s="4"/>
      <c r="N8990" s="4"/>
      <c r="O8990" s="4"/>
      <c r="P8990" s="4"/>
      <c r="Q8990" s="4"/>
      <c r="R8990" s="4"/>
      <c r="S8990" s="4"/>
      <c r="T8990" s="4"/>
      <c r="U8990" s="4"/>
      <c r="V8990" s="4"/>
    </row>
    <row r="8991" spans="1:22">
      <c r="A8991" s="4"/>
      <c r="B8991" s="4"/>
      <c r="C8991" s="18"/>
      <c r="D8991" s="8"/>
      <c r="E8991" s="8"/>
      <c r="F8991" s="4"/>
      <c r="G8991" s="9"/>
      <c r="H8991" s="18"/>
      <c r="I8991" s="18"/>
      <c r="J8991" s="23" t="str">
        <f>IF(OR(ISBLANK(H8991),ISBLANK((I8991))),"",NETWORKDAYS(H8991,I8991,Setup!$A$2:$A$30))</f>
        <v/>
      </c>
      <c r="K8991" s="4"/>
      <c r="L8991" s="4"/>
      <c r="M8991" s="4"/>
      <c r="N8991" s="4"/>
      <c r="O8991" s="4"/>
      <c r="P8991" s="4"/>
      <c r="Q8991" s="4"/>
      <c r="R8991" s="4"/>
      <c r="S8991" s="4"/>
      <c r="T8991" s="4"/>
      <c r="U8991" s="4"/>
      <c r="V8991" s="4"/>
    </row>
    <row r="8992" spans="1:22">
      <c r="A8992" s="4"/>
      <c r="B8992" s="4"/>
      <c r="C8992" s="18"/>
      <c r="D8992" s="8"/>
      <c r="E8992" s="8"/>
      <c r="F8992" s="4"/>
      <c r="G8992" s="9"/>
      <c r="H8992" s="18"/>
      <c r="I8992" s="18"/>
      <c r="J8992" s="23" t="str">
        <f>IF(OR(ISBLANK(H8992),ISBLANK((I8992))),"",NETWORKDAYS(H8992,I8992,Setup!$A$2:$A$30))</f>
        <v/>
      </c>
      <c r="K8992" s="4"/>
      <c r="L8992" s="4"/>
      <c r="M8992" s="4"/>
      <c r="N8992" s="4"/>
      <c r="O8992" s="4"/>
      <c r="P8992" s="4"/>
      <c r="Q8992" s="4"/>
      <c r="R8992" s="4"/>
      <c r="S8992" s="4"/>
      <c r="T8992" s="4"/>
      <c r="U8992" s="4"/>
      <c r="V8992" s="4"/>
    </row>
    <row r="8993" spans="1:22">
      <c r="A8993" s="4"/>
      <c r="B8993" s="4"/>
      <c r="C8993" s="18"/>
      <c r="D8993" s="8"/>
      <c r="E8993" s="8"/>
      <c r="F8993" s="4"/>
      <c r="G8993" s="9"/>
      <c r="H8993" s="18"/>
      <c r="I8993" s="18"/>
      <c r="J8993" s="23" t="str">
        <f>IF(OR(ISBLANK(H8993),ISBLANK((I8993))),"",NETWORKDAYS(H8993,I8993,Setup!$A$2:$A$30))</f>
        <v/>
      </c>
      <c r="K8993" s="4"/>
      <c r="L8993" s="4"/>
      <c r="M8993" s="4"/>
      <c r="N8993" s="4"/>
      <c r="O8993" s="4"/>
      <c r="P8993" s="4"/>
      <c r="Q8993" s="4"/>
      <c r="R8993" s="4"/>
      <c r="S8993" s="4"/>
      <c r="T8993" s="4"/>
      <c r="U8993" s="4"/>
      <c r="V8993" s="4"/>
    </row>
    <row r="8994" spans="1:22">
      <c r="A8994" s="4"/>
      <c r="B8994" s="4"/>
      <c r="C8994" s="18"/>
      <c r="D8994" s="8"/>
      <c r="E8994" s="8"/>
      <c r="F8994" s="4"/>
      <c r="G8994" s="9"/>
      <c r="H8994" s="18"/>
      <c r="I8994" s="18"/>
      <c r="J8994" s="23" t="str">
        <f>IF(OR(ISBLANK(H8994),ISBLANK((I8994))),"",NETWORKDAYS(H8994,I8994,Setup!$A$2:$A$30))</f>
        <v/>
      </c>
      <c r="K8994" s="4"/>
      <c r="L8994" s="4"/>
      <c r="M8994" s="4"/>
      <c r="N8994" s="4"/>
      <c r="O8994" s="4"/>
      <c r="P8994" s="4"/>
      <c r="Q8994" s="4"/>
      <c r="R8994" s="4"/>
      <c r="S8994" s="4"/>
      <c r="T8994" s="4"/>
      <c r="U8994" s="4"/>
      <c r="V8994" s="4"/>
    </row>
    <row r="8995" spans="1:22">
      <c r="A8995" s="4"/>
      <c r="B8995" s="4"/>
      <c r="C8995" s="18"/>
      <c r="D8995" s="8"/>
      <c r="E8995" s="8"/>
      <c r="F8995" s="4"/>
      <c r="G8995" s="9"/>
      <c r="H8995" s="18"/>
      <c r="I8995" s="18"/>
      <c r="J8995" s="23" t="str">
        <f>IF(OR(ISBLANK(H8995),ISBLANK((I8995))),"",NETWORKDAYS(H8995,I8995,Setup!$A$2:$A$30))</f>
        <v/>
      </c>
      <c r="K8995" s="4"/>
      <c r="L8995" s="4"/>
      <c r="M8995" s="4"/>
      <c r="N8995" s="4"/>
      <c r="O8995" s="4"/>
      <c r="P8995" s="4"/>
      <c r="Q8995" s="4"/>
      <c r="R8995" s="4"/>
      <c r="S8995" s="4"/>
      <c r="T8995" s="4"/>
      <c r="U8995" s="4"/>
      <c r="V8995" s="4"/>
    </row>
    <row r="8996" spans="1:22">
      <c r="A8996" s="4"/>
      <c r="B8996" s="4"/>
      <c r="C8996" s="18"/>
      <c r="D8996" s="8"/>
      <c r="E8996" s="8"/>
      <c r="F8996" s="4"/>
      <c r="G8996" s="9"/>
      <c r="H8996" s="18"/>
      <c r="I8996" s="18"/>
      <c r="J8996" s="23" t="str">
        <f>IF(OR(ISBLANK(H8996),ISBLANK((I8996))),"",NETWORKDAYS(H8996,I8996,Setup!$A$2:$A$30))</f>
        <v/>
      </c>
      <c r="K8996" s="4"/>
      <c r="L8996" s="4"/>
      <c r="M8996" s="4"/>
      <c r="N8996" s="4"/>
      <c r="O8996" s="4"/>
      <c r="P8996" s="4"/>
      <c r="Q8996" s="4"/>
      <c r="R8996" s="4"/>
      <c r="S8996" s="4"/>
      <c r="T8996" s="4"/>
      <c r="U8996" s="4"/>
      <c r="V8996" s="4"/>
    </row>
    <row r="8997" spans="1:22">
      <c r="A8997" s="4"/>
      <c r="B8997" s="4"/>
      <c r="C8997" s="18"/>
      <c r="D8997" s="8"/>
      <c r="E8997" s="8"/>
      <c r="F8997" s="4"/>
      <c r="G8997" s="9"/>
      <c r="H8997" s="18"/>
      <c r="I8997" s="18"/>
      <c r="J8997" s="23" t="str">
        <f>IF(OR(ISBLANK(H8997),ISBLANK((I8997))),"",NETWORKDAYS(H8997,I8997,Setup!$A$2:$A$30))</f>
        <v/>
      </c>
      <c r="K8997" s="4"/>
      <c r="L8997" s="4"/>
      <c r="M8997" s="4"/>
      <c r="N8997" s="4"/>
      <c r="O8997" s="4"/>
      <c r="P8997" s="4"/>
      <c r="Q8997" s="4"/>
      <c r="R8997" s="4"/>
      <c r="S8997" s="4"/>
      <c r="T8997" s="4"/>
      <c r="U8997" s="4"/>
      <c r="V8997" s="4"/>
    </row>
    <row r="8998" spans="1:22">
      <c r="A8998" s="4"/>
      <c r="B8998" s="4"/>
      <c r="C8998" s="18"/>
      <c r="D8998" s="8"/>
      <c r="E8998" s="8"/>
      <c r="F8998" s="4"/>
      <c r="G8998" s="9"/>
      <c r="H8998" s="18"/>
      <c r="I8998" s="18"/>
      <c r="J8998" s="23" t="str">
        <f>IF(OR(ISBLANK(H8998),ISBLANK((I8998))),"",NETWORKDAYS(H8998,I8998,Setup!$A$2:$A$30))</f>
        <v/>
      </c>
      <c r="K8998" s="4"/>
      <c r="L8998" s="4"/>
      <c r="M8998" s="4"/>
      <c r="N8998" s="4"/>
      <c r="O8998" s="4"/>
      <c r="P8998" s="4"/>
      <c r="Q8998" s="4"/>
      <c r="R8998" s="4"/>
      <c r="S8998" s="4"/>
      <c r="T8998" s="4"/>
      <c r="U8998" s="4"/>
      <c r="V8998" s="4"/>
    </row>
    <row r="8999" spans="1:22">
      <c r="A8999" s="4"/>
      <c r="B8999" s="4"/>
      <c r="C8999" s="18"/>
      <c r="D8999" s="8"/>
      <c r="E8999" s="8"/>
      <c r="F8999" s="4"/>
      <c r="G8999" s="9"/>
      <c r="H8999" s="18"/>
      <c r="I8999" s="18"/>
      <c r="J8999" s="23" t="str">
        <f>IF(OR(ISBLANK(H8999),ISBLANK((I8999))),"",NETWORKDAYS(H8999,I8999,Setup!$A$2:$A$30))</f>
        <v/>
      </c>
      <c r="K8999" s="4"/>
      <c r="L8999" s="4"/>
      <c r="M8999" s="4"/>
      <c r="N8999" s="4"/>
      <c r="O8999" s="4"/>
      <c r="P8999" s="4"/>
      <c r="Q8999" s="4"/>
      <c r="R8999" s="4"/>
      <c r="S8999" s="4"/>
      <c r="T8999" s="4"/>
      <c r="U8999" s="4"/>
      <c r="V8999" s="4"/>
    </row>
    <row r="9000" spans="1:22">
      <c r="A9000" s="4"/>
      <c r="B9000" s="4"/>
      <c r="C9000" s="18"/>
      <c r="D9000" s="8"/>
      <c r="E9000" s="8"/>
      <c r="F9000" s="4"/>
      <c r="G9000" s="9"/>
      <c r="H9000" s="18"/>
      <c r="I9000" s="18"/>
      <c r="J9000" s="23" t="str">
        <f>IF(OR(ISBLANK(H9000),ISBLANK((I9000))),"",NETWORKDAYS(H9000,I9000,Setup!$A$2:$A$30))</f>
        <v/>
      </c>
      <c r="K9000" s="4"/>
      <c r="L9000" s="4"/>
      <c r="M9000" s="4"/>
      <c r="N9000" s="4"/>
      <c r="O9000" s="4"/>
      <c r="P9000" s="4"/>
      <c r="Q9000" s="4"/>
      <c r="R9000" s="4"/>
      <c r="S9000" s="4"/>
      <c r="T9000" s="4"/>
      <c r="U9000" s="4"/>
      <c r="V9000" s="4"/>
    </row>
    <row r="9001" spans="1:22">
      <c r="A9001" s="4"/>
      <c r="B9001" s="4"/>
      <c r="C9001" s="18"/>
      <c r="D9001" s="8"/>
      <c r="E9001" s="8"/>
      <c r="F9001" s="4"/>
      <c r="G9001" s="9"/>
      <c r="H9001" s="18"/>
      <c r="I9001" s="18"/>
      <c r="J9001" s="23" t="str">
        <f>IF(OR(ISBLANK(H9001),ISBLANK((I9001))),"",NETWORKDAYS(H9001,I9001,Setup!$A$2:$A$30))</f>
        <v/>
      </c>
      <c r="K9001" s="4"/>
      <c r="L9001" s="4"/>
      <c r="M9001" s="4"/>
      <c r="N9001" s="4"/>
      <c r="O9001" s="4"/>
      <c r="P9001" s="4"/>
      <c r="Q9001" s="4"/>
      <c r="R9001" s="4"/>
      <c r="S9001" s="4"/>
      <c r="T9001" s="4"/>
      <c r="U9001" s="4"/>
      <c r="V9001" s="4"/>
    </row>
    <row r="9002" spans="1:22">
      <c r="A9002" s="4"/>
      <c r="B9002" s="4"/>
      <c r="C9002" s="18"/>
      <c r="D9002" s="8"/>
      <c r="E9002" s="8"/>
      <c r="F9002" s="4"/>
      <c r="G9002" s="9"/>
      <c r="H9002" s="18"/>
      <c r="I9002" s="18"/>
      <c r="J9002" s="23" t="str">
        <f>IF(OR(ISBLANK(H9002),ISBLANK((I9002))),"",NETWORKDAYS(H9002,I9002,Setup!$A$2:$A$30))</f>
        <v/>
      </c>
      <c r="K9002" s="4"/>
      <c r="L9002" s="4"/>
      <c r="M9002" s="4"/>
      <c r="N9002" s="4"/>
      <c r="O9002" s="4"/>
      <c r="P9002" s="4"/>
      <c r="Q9002" s="4"/>
      <c r="R9002" s="4"/>
      <c r="S9002" s="4"/>
      <c r="T9002" s="4"/>
      <c r="U9002" s="4"/>
      <c r="V9002" s="4"/>
    </row>
    <row r="9003" spans="1:22">
      <c r="A9003" s="4"/>
      <c r="B9003" s="4"/>
      <c r="C9003" s="18"/>
      <c r="D9003" s="8"/>
      <c r="E9003" s="8"/>
      <c r="F9003" s="4"/>
      <c r="G9003" s="9"/>
      <c r="H9003" s="18"/>
      <c r="I9003" s="18"/>
      <c r="J9003" s="23" t="str">
        <f>IF(OR(ISBLANK(H9003),ISBLANK((I9003))),"",NETWORKDAYS(H9003,I9003,Setup!$A$2:$A$30))</f>
        <v/>
      </c>
      <c r="K9003" s="4"/>
      <c r="L9003" s="4"/>
      <c r="M9003" s="4"/>
      <c r="N9003" s="4"/>
      <c r="O9003" s="4"/>
      <c r="P9003" s="4"/>
      <c r="Q9003" s="4"/>
      <c r="R9003" s="4"/>
      <c r="S9003" s="4"/>
      <c r="T9003" s="4"/>
      <c r="U9003" s="4"/>
      <c r="V9003" s="4"/>
    </row>
    <row r="9004" spans="1:22">
      <c r="A9004" s="4"/>
      <c r="B9004" s="4"/>
      <c r="C9004" s="18"/>
      <c r="D9004" s="8"/>
      <c r="E9004" s="8"/>
      <c r="F9004" s="4"/>
      <c r="G9004" s="9"/>
      <c r="H9004" s="18"/>
      <c r="I9004" s="18"/>
      <c r="J9004" s="23" t="str">
        <f>IF(OR(ISBLANK(H9004),ISBLANK((I9004))),"",NETWORKDAYS(H9004,I9004,Setup!$A$2:$A$30))</f>
        <v/>
      </c>
      <c r="K9004" s="4"/>
      <c r="L9004" s="4"/>
      <c r="M9004" s="4"/>
      <c r="N9004" s="4"/>
      <c r="O9004" s="4"/>
      <c r="P9004" s="4"/>
      <c r="Q9004" s="4"/>
      <c r="R9004" s="4"/>
      <c r="S9004" s="4"/>
      <c r="T9004" s="4"/>
      <c r="U9004" s="4"/>
      <c r="V9004" s="4"/>
    </row>
    <row r="9005" spans="1:22">
      <c r="A9005" s="4"/>
      <c r="B9005" s="4"/>
      <c r="C9005" s="18"/>
      <c r="D9005" s="8"/>
      <c r="E9005" s="8"/>
      <c r="F9005" s="4"/>
      <c r="G9005" s="9"/>
      <c r="H9005" s="18"/>
      <c r="I9005" s="18"/>
      <c r="J9005" s="23" t="str">
        <f>IF(OR(ISBLANK(H9005),ISBLANK((I9005))),"",NETWORKDAYS(H9005,I9005,Setup!$A$2:$A$30))</f>
        <v/>
      </c>
      <c r="K9005" s="4"/>
      <c r="L9005" s="4"/>
      <c r="M9005" s="4"/>
      <c r="N9005" s="4"/>
      <c r="O9005" s="4"/>
      <c r="P9005" s="4"/>
      <c r="Q9005" s="4"/>
      <c r="R9005" s="4"/>
      <c r="S9005" s="4"/>
      <c r="T9005" s="4"/>
      <c r="U9005" s="4"/>
      <c r="V9005" s="4"/>
    </row>
    <row r="9006" spans="1:22">
      <c r="A9006" s="4"/>
      <c r="B9006" s="4"/>
      <c r="C9006" s="18"/>
      <c r="D9006" s="8"/>
      <c r="E9006" s="8"/>
      <c r="F9006" s="4"/>
      <c r="G9006" s="9"/>
      <c r="H9006" s="18"/>
      <c r="I9006" s="18"/>
      <c r="J9006" s="23" t="str">
        <f>IF(OR(ISBLANK(H9006),ISBLANK((I9006))),"",NETWORKDAYS(H9006,I9006,Setup!$A$2:$A$30))</f>
        <v/>
      </c>
      <c r="K9006" s="4"/>
      <c r="L9006" s="4"/>
      <c r="M9006" s="4"/>
      <c r="N9006" s="4"/>
      <c r="O9006" s="4"/>
      <c r="P9006" s="4"/>
      <c r="Q9006" s="4"/>
      <c r="R9006" s="4"/>
      <c r="S9006" s="4"/>
      <c r="T9006" s="4"/>
      <c r="U9006" s="4"/>
      <c r="V9006" s="4"/>
    </row>
    <row r="9007" spans="1:22">
      <c r="A9007" s="4"/>
      <c r="B9007" s="4"/>
      <c r="C9007" s="18"/>
      <c r="D9007" s="8"/>
      <c r="E9007" s="8"/>
      <c r="F9007" s="4"/>
      <c r="G9007" s="9"/>
      <c r="H9007" s="18"/>
      <c r="I9007" s="18"/>
      <c r="J9007" s="23" t="str">
        <f>IF(OR(ISBLANK(H9007),ISBLANK((I9007))),"",NETWORKDAYS(H9007,I9007,Setup!$A$2:$A$30))</f>
        <v/>
      </c>
      <c r="K9007" s="4"/>
      <c r="L9007" s="4"/>
      <c r="M9007" s="4"/>
      <c r="N9007" s="4"/>
      <c r="O9007" s="4"/>
      <c r="P9007" s="4"/>
      <c r="Q9007" s="4"/>
      <c r="R9007" s="4"/>
      <c r="S9007" s="4"/>
      <c r="T9007" s="4"/>
      <c r="U9007" s="4"/>
      <c r="V9007" s="4"/>
    </row>
    <row r="9008" spans="1:22">
      <c r="A9008" s="4"/>
      <c r="B9008" s="4"/>
      <c r="C9008" s="18"/>
      <c r="D9008" s="8"/>
      <c r="E9008" s="8"/>
      <c r="F9008" s="4"/>
      <c r="G9008" s="9"/>
      <c r="H9008" s="18"/>
      <c r="I9008" s="18"/>
      <c r="J9008" s="23" t="str">
        <f>IF(OR(ISBLANK(H9008),ISBLANK((I9008))),"",NETWORKDAYS(H9008,I9008,Setup!$A$2:$A$30))</f>
        <v/>
      </c>
      <c r="K9008" s="4"/>
      <c r="L9008" s="4"/>
      <c r="M9008" s="4"/>
      <c r="N9008" s="4"/>
      <c r="O9008" s="4"/>
      <c r="P9008" s="4"/>
      <c r="Q9008" s="4"/>
      <c r="R9008" s="4"/>
      <c r="S9008" s="4"/>
      <c r="T9008" s="4"/>
      <c r="U9008" s="4"/>
      <c r="V9008" s="4"/>
    </row>
    <row r="9009" spans="1:22">
      <c r="A9009" s="4"/>
      <c r="B9009" s="4"/>
      <c r="C9009" s="18"/>
      <c r="D9009" s="8"/>
      <c r="E9009" s="8"/>
      <c r="F9009" s="4"/>
      <c r="G9009" s="9"/>
      <c r="H9009" s="18"/>
      <c r="I9009" s="18"/>
      <c r="J9009" s="23" t="str">
        <f>IF(OR(ISBLANK(H9009),ISBLANK((I9009))),"",NETWORKDAYS(H9009,I9009,Setup!$A$2:$A$30))</f>
        <v/>
      </c>
      <c r="K9009" s="4"/>
      <c r="L9009" s="4"/>
      <c r="M9009" s="4"/>
      <c r="N9009" s="4"/>
      <c r="O9009" s="4"/>
      <c r="P9009" s="4"/>
      <c r="Q9009" s="4"/>
      <c r="R9009" s="4"/>
      <c r="S9009" s="4"/>
      <c r="T9009" s="4"/>
      <c r="U9009" s="4"/>
      <c r="V9009" s="4"/>
    </row>
    <row r="9010" spans="1:22">
      <c r="A9010" s="4"/>
      <c r="B9010" s="4"/>
      <c r="C9010" s="18"/>
      <c r="D9010" s="8"/>
      <c r="E9010" s="8"/>
      <c r="F9010" s="4"/>
      <c r="G9010" s="9"/>
      <c r="H9010" s="18"/>
      <c r="I9010" s="18"/>
      <c r="J9010" s="23" t="str">
        <f>IF(OR(ISBLANK(H9010),ISBLANK((I9010))),"",NETWORKDAYS(H9010,I9010,Setup!$A$2:$A$30))</f>
        <v/>
      </c>
      <c r="K9010" s="4"/>
      <c r="L9010" s="4"/>
      <c r="M9010" s="4"/>
      <c r="N9010" s="4"/>
      <c r="O9010" s="4"/>
      <c r="P9010" s="4"/>
      <c r="Q9010" s="4"/>
      <c r="R9010" s="4"/>
      <c r="S9010" s="4"/>
      <c r="T9010" s="4"/>
      <c r="U9010" s="4"/>
      <c r="V9010" s="4"/>
    </row>
    <row r="9011" spans="1:22">
      <c r="A9011" s="4"/>
      <c r="B9011" s="4"/>
      <c r="C9011" s="18"/>
      <c r="D9011" s="8"/>
      <c r="E9011" s="8"/>
      <c r="F9011" s="4"/>
      <c r="G9011" s="9"/>
      <c r="H9011" s="18"/>
      <c r="I9011" s="18"/>
      <c r="J9011" s="23" t="str">
        <f>IF(OR(ISBLANK(H9011),ISBLANK((I9011))),"",NETWORKDAYS(H9011,I9011,Setup!$A$2:$A$30))</f>
        <v/>
      </c>
      <c r="K9011" s="4"/>
      <c r="L9011" s="4"/>
      <c r="M9011" s="4"/>
      <c r="N9011" s="4"/>
      <c r="O9011" s="4"/>
      <c r="P9011" s="4"/>
      <c r="Q9011" s="4"/>
      <c r="R9011" s="4"/>
      <c r="S9011" s="4"/>
      <c r="T9011" s="4"/>
      <c r="U9011" s="4"/>
      <c r="V9011" s="4"/>
    </row>
    <row r="9012" spans="1:22">
      <c r="A9012" s="4"/>
      <c r="B9012" s="4"/>
      <c r="C9012" s="18"/>
      <c r="D9012" s="8"/>
      <c r="E9012" s="8"/>
      <c r="F9012" s="4"/>
      <c r="G9012" s="9"/>
      <c r="H9012" s="18"/>
      <c r="I9012" s="18"/>
      <c r="J9012" s="23" t="str">
        <f>IF(OR(ISBLANK(H9012),ISBLANK((I9012))),"",NETWORKDAYS(H9012,I9012,Setup!$A$2:$A$30))</f>
        <v/>
      </c>
      <c r="K9012" s="4"/>
      <c r="L9012" s="4"/>
      <c r="M9012" s="4"/>
      <c r="N9012" s="4"/>
      <c r="O9012" s="4"/>
      <c r="P9012" s="4"/>
      <c r="Q9012" s="4"/>
      <c r="R9012" s="4"/>
      <c r="S9012" s="4"/>
      <c r="T9012" s="4"/>
      <c r="U9012" s="4"/>
      <c r="V9012" s="4"/>
    </row>
    <row r="9013" spans="1:22">
      <c r="A9013" s="4"/>
      <c r="B9013" s="4"/>
      <c r="C9013" s="18"/>
      <c r="D9013" s="8"/>
      <c r="E9013" s="8"/>
      <c r="F9013" s="4"/>
      <c r="G9013" s="9"/>
      <c r="H9013" s="18"/>
      <c r="I9013" s="18"/>
      <c r="J9013" s="23" t="str">
        <f>IF(OR(ISBLANK(H9013),ISBLANK((I9013))),"",NETWORKDAYS(H9013,I9013,Setup!$A$2:$A$30))</f>
        <v/>
      </c>
      <c r="K9013" s="4"/>
      <c r="L9013" s="4"/>
      <c r="M9013" s="4"/>
      <c r="N9013" s="4"/>
      <c r="O9013" s="4"/>
      <c r="P9013" s="4"/>
      <c r="Q9013" s="4"/>
      <c r="R9013" s="4"/>
      <c r="S9013" s="4"/>
      <c r="T9013" s="4"/>
      <c r="U9013" s="4"/>
      <c r="V9013" s="4"/>
    </row>
    <row r="9014" spans="1:22">
      <c r="A9014" s="4"/>
      <c r="B9014" s="4"/>
      <c r="C9014" s="18"/>
      <c r="D9014" s="8"/>
      <c r="E9014" s="8"/>
      <c r="F9014" s="4"/>
      <c r="G9014" s="9"/>
      <c r="H9014" s="18"/>
      <c r="I9014" s="18"/>
      <c r="J9014" s="23" t="str">
        <f>IF(OR(ISBLANK(H9014),ISBLANK((I9014))),"",NETWORKDAYS(H9014,I9014,Setup!$A$2:$A$30))</f>
        <v/>
      </c>
      <c r="K9014" s="4"/>
      <c r="L9014" s="4"/>
      <c r="M9014" s="4"/>
      <c r="N9014" s="4"/>
      <c r="O9014" s="4"/>
      <c r="P9014" s="4"/>
      <c r="Q9014" s="4"/>
      <c r="R9014" s="4"/>
      <c r="S9014" s="4"/>
      <c r="T9014" s="4"/>
      <c r="U9014" s="4"/>
      <c r="V9014" s="4"/>
    </row>
    <row r="9015" spans="1:22">
      <c r="A9015" s="4"/>
      <c r="B9015" s="4"/>
      <c r="C9015" s="18"/>
      <c r="D9015" s="8"/>
      <c r="E9015" s="8"/>
      <c r="F9015" s="4"/>
      <c r="G9015" s="9"/>
      <c r="H9015" s="18"/>
      <c r="I9015" s="18"/>
      <c r="J9015" s="23" t="str">
        <f>IF(OR(ISBLANK(H9015),ISBLANK((I9015))),"",NETWORKDAYS(H9015,I9015,Setup!$A$2:$A$30))</f>
        <v/>
      </c>
      <c r="K9015" s="4"/>
      <c r="L9015" s="4"/>
      <c r="M9015" s="4"/>
      <c r="N9015" s="4"/>
      <c r="O9015" s="4"/>
      <c r="P9015" s="4"/>
      <c r="Q9015" s="4"/>
      <c r="R9015" s="4"/>
      <c r="S9015" s="4"/>
      <c r="T9015" s="4"/>
      <c r="U9015" s="4"/>
      <c r="V9015" s="4"/>
    </row>
    <row r="9016" spans="1:22">
      <c r="A9016" s="4"/>
      <c r="B9016" s="4"/>
      <c r="C9016" s="18"/>
      <c r="D9016" s="8"/>
      <c r="E9016" s="8"/>
      <c r="F9016" s="4"/>
      <c r="G9016" s="9"/>
      <c r="H9016" s="18"/>
      <c r="I9016" s="18"/>
      <c r="J9016" s="23" t="str">
        <f>IF(OR(ISBLANK(H9016),ISBLANK((I9016))),"",NETWORKDAYS(H9016,I9016,Setup!$A$2:$A$30))</f>
        <v/>
      </c>
      <c r="K9016" s="4"/>
      <c r="L9016" s="4"/>
      <c r="M9016" s="4"/>
      <c r="N9016" s="4"/>
      <c r="O9016" s="4"/>
      <c r="P9016" s="4"/>
      <c r="Q9016" s="4"/>
      <c r="R9016" s="4"/>
      <c r="S9016" s="4"/>
      <c r="T9016" s="4"/>
      <c r="U9016" s="4"/>
      <c r="V9016" s="4"/>
    </row>
    <row r="9017" spans="1:22">
      <c r="A9017" s="4"/>
      <c r="B9017" s="4"/>
      <c r="C9017" s="18"/>
      <c r="D9017" s="8"/>
      <c r="E9017" s="8"/>
      <c r="F9017" s="4"/>
      <c r="G9017" s="9"/>
      <c r="H9017" s="18"/>
      <c r="I9017" s="18"/>
      <c r="J9017" s="23" t="str">
        <f>IF(OR(ISBLANK(H9017),ISBLANK((I9017))),"",NETWORKDAYS(H9017,I9017,Setup!$A$2:$A$30))</f>
        <v/>
      </c>
      <c r="K9017" s="4"/>
      <c r="L9017" s="4"/>
      <c r="M9017" s="4"/>
      <c r="N9017" s="4"/>
      <c r="O9017" s="4"/>
      <c r="P9017" s="4"/>
      <c r="Q9017" s="4"/>
      <c r="R9017" s="4"/>
      <c r="S9017" s="4"/>
      <c r="T9017" s="4"/>
      <c r="U9017" s="4"/>
      <c r="V9017" s="4"/>
    </row>
    <row r="9018" spans="1:22">
      <c r="A9018" s="4"/>
      <c r="B9018" s="4"/>
      <c r="C9018" s="18"/>
      <c r="D9018" s="8"/>
      <c r="E9018" s="8"/>
      <c r="F9018" s="4"/>
      <c r="G9018" s="9"/>
      <c r="H9018" s="18"/>
      <c r="I9018" s="18"/>
      <c r="J9018" s="23" t="str">
        <f>IF(OR(ISBLANK(H9018),ISBLANK((I9018))),"",NETWORKDAYS(H9018,I9018,Setup!$A$2:$A$30))</f>
        <v/>
      </c>
      <c r="K9018" s="4"/>
      <c r="L9018" s="4"/>
      <c r="M9018" s="4"/>
      <c r="N9018" s="4"/>
      <c r="O9018" s="4"/>
      <c r="P9018" s="4"/>
      <c r="Q9018" s="4"/>
      <c r="R9018" s="4"/>
      <c r="S9018" s="4"/>
      <c r="T9018" s="4"/>
      <c r="U9018" s="4"/>
      <c r="V9018" s="4"/>
    </row>
    <row r="9019" spans="1:22">
      <c r="A9019" s="4"/>
      <c r="B9019" s="4"/>
      <c r="C9019" s="18"/>
      <c r="D9019" s="8"/>
      <c r="E9019" s="8"/>
      <c r="F9019" s="4"/>
      <c r="G9019" s="9"/>
      <c r="H9019" s="18"/>
      <c r="I9019" s="18"/>
      <c r="J9019" s="23" t="str">
        <f>IF(OR(ISBLANK(H9019),ISBLANK((I9019))),"",NETWORKDAYS(H9019,I9019,Setup!$A$2:$A$30))</f>
        <v/>
      </c>
      <c r="K9019" s="4"/>
      <c r="L9019" s="4"/>
      <c r="M9019" s="4"/>
      <c r="N9019" s="4"/>
      <c r="O9019" s="4"/>
      <c r="P9019" s="4"/>
      <c r="Q9019" s="4"/>
      <c r="R9019" s="4"/>
      <c r="S9019" s="4"/>
      <c r="T9019" s="4"/>
      <c r="U9019" s="4"/>
      <c r="V9019" s="4"/>
    </row>
    <row r="9020" spans="1:22">
      <c r="A9020" s="4"/>
      <c r="B9020" s="4"/>
      <c r="C9020" s="18"/>
      <c r="D9020" s="8"/>
      <c r="E9020" s="8"/>
      <c r="F9020" s="4"/>
      <c r="G9020" s="9"/>
      <c r="H9020" s="18"/>
      <c r="I9020" s="18"/>
      <c r="J9020" s="23" t="str">
        <f>IF(OR(ISBLANK(H9020),ISBLANK((I9020))),"",NETWORKDAYS(H9020,I9020,Setup!$A$2:$A$30))</f>
        <v/>
      </c>
      <c r="K9020" s="4"/>
      <c r="L9020" s="4"/>
      <c r="M9020" s="4"/>
      <c r="N9020" s="4"/>
      <c r="O9020" s="4"/>
      <c r="P9020" s="4"/>
      <c r="Q9020" s="4"/>
      <c r="R9020" s="4"/>
      <c r="S9020" s="4"/>
      <c r="T9020" s="4"/>
      <c r="U9020" s="4"/>
      <c r="V9020" s="4"/>
    </row>
    <row r="9021" spans="1:22">
      <c r="A9021" s="4"/>
      <c r="B9021" s="4"/>
      <c r="C9021" s="18"/>
      <c r="D9021" s="8"/>
      <c r="E9021" s="8"/>
      <c r="F9021" s="4"/>
      <c r="G9021" s="9"/>
      <c r="H9021" s="18"/>
      <c r="I9021" s="18"/>
      <c r="J9021" s="23" t="str">
        <f>IF(OR(ISBLANK(H9021),ISBLANK((I9021))),"",NETWORKDAYS(H9021,I9021,Setup!$A$2:$A$30))</f>
        <v/>
      </c>
      <c r="K9021" s="4"/>
      <c r="L9021" s="4"/>
      <c r="M9021" s="4"/>
      <c r="N9021" s="4"/>
      <c r="O9021" s="4"/>
      <c r="P9021" s="4"/>
      <c r="Q9021" s="4"/>
      <c r="R9021" s="4"/>
      <c r="S9021" s="4"/>
      <c r="T9021" s="4"/>
      <c r="U9021" s="4"/>
      <c r="V9021" s="4"/>
    </row>
    <row r="9022" spans="1:22">
      <c r="A9022" s="4"/>
      <c r="B9022" s="4"/>
      <c r="C9022" s="18"/>
      <c r="D9022" s="8"/>
      <c r="E9022" s="8"/>
      <c r="F9022" s="4"/>
      <c r="G9022" s="9"/>
      <c r="H9022" s="18"/>
      <c r="I9022" s="18"/>
      <c r="J9022" s="23" t="str">
        <f>IF(OR(ISBLANK(H9022),ISBLANK((I9022))),"",NETWORKDAYS(H9022,I9022,Setup!$A$2:$A$30))</f>
        <v/>
      </c>
      <c r="K9022" s="4"/>
      <c r="L9022" s="4"/>
      <c r="M9022" s="4"/>
      <c r="N9022" s="4"/>
      <c r="O9022" s="4"/>
      <c r="P9022" s="4"/>
      <c r="Q9022" s="4"/>
      <c r="R9022" s="4"/>
      <c r="S9022" s="4"/>
      <c r="T9022" s="4"/>
      <c r="U9022" s="4"/>
      <c r="V9022" s="4"/>
    </row>
    <row r="9023" spans="1:22">
      <c r="A9023" s="4"/>
      <c r="B9023" s="4"/>
      <c r="C9023" s="18"/>
      <c r="D9023" s="8"/>
      <c r="E9023" s="8"/>
      <c r="F9023" s="4"/>
      <c r="G9023" s="9"/>
      <c r="H9023" s="18"/>
      <c r="I9023" s="18"/>
      <c r="J9023" s="23" t="str">
        <f>IF(OR(ISBLANK(H9023),ISBLANK((I9023))),"",NETWORKDAYS(H9023,I9023,Setup!$A$2:$A$30))</f>
        <v/>
      </c>
      <c r="K9023" s="4"/>
      <c r="L9023" s="4"/>
      <c r="M9023" s="4"/>
      <c r="N9023" s="4"/>
      <c r="O9023" s="4"/>
      <c r="P9023" s="4"/>
      <c r="Q9023" s="4"/>
      <c r="R9023" s="4"/>
      <c r="S9023" s="4"/>
      <c r="T9023" s="4"/>
      <c r="U9023" s="4"/>
      <c r="V9023" s="4"/>
    </row>
    <row r="9024" spans="1:22">
      <c r="A9024" s="4"/>
      <c r="B9024" s="4"/>
      <c r="C9024" s="18"/>
      <c r="D9024" s="8"/>
      <c r="E9024" s="8"/>
      <c r="F9024" s="4"/>
      <c r="G9024" s="9"/>
      <c r="H9024" s="18"/>
      <c r="I9024" s="18"/>
      <c r="J9024" s="23" t="str">
        <f>IF(OR(ISBLANK(H9024),ISBLANK((I9024))),"",NETWORKDAYS(H9024,I9024,Setup!$A$2:$A$30))</f>
        <v/>
      </c>
      <c r="K9024" s="4"/>
      <c r="L9024" s="4"/>
      <c r="M9024" s="4"/>
      <c r="N9024" s="4"/>
      <c r="O9024" s="4"/>
      <c r="P9024" s="4"/>
      <c r="Q9024" s="4"/>
      <c r="R9024" s="4"/>
      <c r="S9024" s="4"/>
      <c r="T9024" s="4"/>
      <c r="U9024" s="4"/>
      <c r="V9024" s="4"/>
    </row>
    <row r="9025" spans="1:22">
      <c r="A9025" s="4"/>
      <c r="B9025" s="4"/>
      <c r="C9025" s="18"/>
      <c r="D9025" s="8"/>
      <c r="E9025" s="8"/>
      <c r="F9025" s="4"/>
      <c r="G9025" s="9"/>
      <c r="H9025" s="18"/>
      <c r="I9025" s="18"/>
      <c r="J9025" s="23" t="str">
        <f>IF(OR(ISBLANK(H9025),ISBLANK((I9025))),"",NETWORKDAYS(H9025,I9025,Setup!$A$2:$A$30))</f>
        <v/>
      </c>
      <c r="K9025" s="4"/>
      <c r="L9025" s="4"/>
      <c r="M9025" s="4"/>
      <c r="N9025" s="4"/>
      <c r="O9025" s="4"/>
      <c r="P9025" s="4"/>
      <c r="Q9025" s="4"/>
      <c r="R9025" s="4"/>
      <c r="S9025" s="4"/>
      <c r="T9025" s="4"/>
      <c r="U9025" s="4"/>
      <c r="V9025" s="4"/>
    </row>
    <row r="9026" spans="1:22">
      <c r="A9026" s="4"/>
      <c r="B9026" s="4"/>
      <c r="C9026" s="18"/>
      <c r="D9026" s="8"/>
      <c r="E9026" s="8"/>
      <c r="F9026" s="4"/>
      <c r="G9026" s="9"/>
      <c r="H9026" s="18"/>
      <c r="I9026" s="18"/>
      <c r="J9026" s="23" t="str">
        <f>IF(OR(ISBLANK(H9026),ISBLANK((I9026))),"",NETWORKDAYS(H9026,I9026,Setup!$A$2:$A$30))</f>
        <v/>
      </c>
      <c r="K9026" s="4"/>
      <c r="L9026" s="4"/>
      <c r="M9026" s="4"/>
      <c r="N9026" s="4"/>
      <c r="O9026" s="4"/>
      <c r="P9026" s="4"/>
      <c r="Q9026" s="4"/>
      <c r="R9026" s="4"/>
      <c r="S9026" s="4"/>
      <c r="T9026" s="4"/>
      <c r="U9026" s="4"/>
      <c r="V9026" s="4"/>
    </row>
    <row r="9027" spans="1:22">
      <c r="A9027" s="4"/>
      <c r="B9027" s="4"/>
      <c r="C9027" s="18"/>
      <c r="D9027" s="8"/>
      <c r="E9027" s="8"/>
      <c r="F9027" s="4"/>
      <c r="G9027" s="9"/>
      <c r="H9027" s="18"/>
      <c r="I9027" s="18"/>
      <c r="J9027" s="23" t="str">
        <f>IF(OR(ISBLANK(H9027),ISBLANK((I9027))),"",NETWORKDAYS(H9027,I9027,Setup!$A$2:$A$30))</f>
        <v/>
      </c>
      <c r="K9027" s="4"/>
      <c r="L9027" s="4"/>
      <c r="M9027" s="4"/>
      <c r="N9027" s="4"/>
      <c r="O9027" s="4"/>
      <c r="P9027" s="4"/>
      <c r="Q9027" s="4"/>
      <c r="R9027" s="4"/>
      <c r="S9027" s="4"/>
      <c r="T9027" s="4"/>
      <c r="U9027" s="4"/>
      <c r="V9027" s="4"/>
    </row>
    <row r="9028" spans="1:22">
      <c r="A9028" s="4"/>
      <c r="B9028" s="4"/>
      <c r="C9028" s="18"/>
      <c r="D9028" s="8"/>
      <c r="E9028" s="8"/>
      <c r="F9028" s="4"/>
      <c r="G9028" s="9"/>
      <c r="H9028" s="18"/>
      <c r="I9028" s="18"/>
      <c r="J9028" s="23" t="str">
        <f>IF(OR(ISBLANK(H9028),ISBLANK((I9028))),"",NETWORKDAYS(H9028,I9028,Setup!$A$2:$A$30))</f>
        <v/>
      </c>
      <c r="K9028" s="4"/>
      <c r="L9028" s="4"/>
      <c r="M9028" s="4"/>
      <c r="N9028" s="4"/>
      <c r="O9028" s="4"/>
      <c r="P9028" s="4"/>
      <c r="Q9028" s="4"/>
      <c r="R9028" s="4"/>
      <c r="S9028" s="4"/>
      <c r="T9028" s="4"/>
      <c r="U9028" s="4"/>
      <c r="V9028" s="4"/>
    </row>
    <row r="9029" spans="1:22">
      <c r="A9029" s="4"/>
      <c r="B9029" s="4"/>
      <c r="C9029" s="18"/>
      <c r="D9029" s="8"/>
      <c r="E9029" s="8"/>
      <c r="F9029" s="4"/>
      <c r="G9029" s="9"/>
      <c r="H9029" s="18"/>
      <c r="I9029" s="18"/>
      <c r="J9029" s="23" t="str">
        <f>IF(OR(ISBLANK(H9029),ISBLANK((I9029))),"",NETWORKDAYS(H9029,I9029,Setup!$A$2:$A$30))</f>
        <v/>
      </c>
      <c r="K9029" s="4"/>
      <c r="L9029" s="4"/>
      <c r="M9029" s="4"/>
      <c r="N9029" s="4"/>
      <c r="O9029" s="4"/>
      <c r="P9029" s="4"/>
      <c r="Q9029" s="4"/>
      <c r="R9029" s="4"/>
      <c r="S9029" s="4"/>
      <c r="T9029" s="4"/>
      <c r="U9029" s="4"/>
      <c r="V9029" s="4"/>
    </row>
    <row r="9030" spans="1:22">
      <c r="A9030" s="4"/>
      <c r="B9030" s="4"/>
      <c r="C9030" s="18"/>
      <c r="D9030" s="8"/>
      <c r="E9030" s="8"/>
      <c r="F9030" s="4"/>
      <c r="G9030" s="9"/>
      <c r="H9030" s="18"/>
      <c r="I9030" s="18"/>
      <c r="J9030" s="23" t="str">
        <f>IF(OR(ISBLANK(H9030),ISBLANK((I9030))),"",NETWORKDAYS(H9030,I9030,Setup!$A$2:$A$30))</f>
        <v/>
      </c>
      <c r="K9030" s="4"/>
      <c r="L9030" s="4"/>
      <c r="M9030" s="4"/>
      <c r="N9030" s="4"/>
      <c r="O9030" s="4"/>
      <c r="P9030" s="4"/>
      <c r="Q9030" s="4"/>
      <c r="R9030" s="4"/>
      <c r="S9030" s="4"/>
      <c r="T9030" s="4"/>
      <c r="U9030" s="4"/>
      <c r="V9030" s="4"/>
    </row>
    <row r="9031" spans="1:22">
      <c r="A9031" s="4"/>
      <c r="B9031" s="4"/>
      <c r="C9031" s="18"/>
      <c r="D9031" s="8"/>
      <c r="E9031" s="8"/>
      <c r="F9031" s="4"/>
      <c r="G9031" s="9"/>
      <c r="H9031" s="18"/>
      <c r="I9031" s="18"/>
      <c r="J9031" s="23" t="str">
        <f>IF(OR(ISBLANK(H9031),ISBLANK((I9031))),"",NETWORKDAYS(H9031,I9031,Setup!$A$2:$A$30))</f>
        <v/>
      </c>
      <c r="K9031" s="4"/>
      <c r="L9031" s="4"/>
      <c r="M9031" s="4"/>
      <c r="N9031" s="4"/>
      <c r="O9031" s="4"/>
      <c r="P9031" s="4"/>
      <c r="Q9031" s="4"/>
      <c r="R9031" s="4"/>
      <c r="S9031" s="4"/>
      <c r="T9031" s="4"/>
      <c r="U9031" s="4"/>
      <c r="V9031" s="4"/>
    </row>
    <row r="9032" spans="1:22">
      <c r="A9032" s="4"/>
      <c r="B9032" s="4"/>
      <c r="C9032" s="18"/>
      <c r="D9032" s="8"/>
      <c r="E9032" s="8"/>
      <c r="F9032" s="4"/>
      <c r="G9032" s="9"/>
      <c r="H9032" s="18"/>
      <c r="I9032" s="18"/>
      <c r="J9032" s="23" t="str">
        <f>IF(OR(ISBLANK(H9032),ISBLANK((I9032))),"",NETWORKDAYS(H9032,I9032,Setup!$A$2:$A$30))</f>
        <v/>
      </c>
      <c r="K9032" s="4"/>
      <c r="L9032" s="4"/>
      <c r="M9032" s="4"/>
      <c r="N9032" s="4"/>
      <c r="O9032" s="4"/>
      <c r="P9032" s="4"/>
      <c r="Q9032" s="4"/>
      <c r="R9032" s="4"/>
      <c r="S9032" s="4"/>
      <c r="T9032" s="4"/>
      <c r="U9032" s="4"/>
      <c r="V9032" s="4"/>
    </row>
    <row r="9033" spans="1:22">
      <c r="A9033" s="4"/>
      <c r="B9033" s="4"/>
      <c r="C9033" s="18"/>
      <c r="D9033" s="8"/>
      <c r="E9033" s="8"/>
      <c r="F9033" s="4"/>
      <c r="G9033" s="9"/>
      <c r="H9033" s="18"/>
      <c r="I9033" s="18"/>
      <c r="J9033" s="23" t="str">
        <f>IF(OR(ISBLANK(H9033),ISBLANK((I9033))),"",NETWORKDAYS(H9033,I9033,Setup!$A$2:$A$30))</f>
        <v/>
      </c>
      <c r="K9033" s="4"/>
      <c r="L9033" s="4"/>
      <c r="M9033" s="4"/>
      <c r="N9033" s="4"/>
      <c r="O9033" s="4"/>
      <c r="P9033" s="4"/>
      <c r="Q9033" s="4"/>
      <c r="R9033" s="4"/>
      <c r="S9033" s="4"/>
      <c r="T9033" s="4"/>
      <c r="U9033" s="4"/>
      <c r="V9033" s="4"/>
    </row>
    <row r="9034" spans="1:22">
      <c r="A9034" s="4"/>
      <c r="B9034" s="4"/>
      <c r="C9034" s="18"/>
      <c r="D9034" s="8"/>
      <c r="E9034" s="8"/>
      <c r="F9034" s="4"/>
      <c r="G9034" s="9"/>
      <c r="H9034" s="18"/>
      <c r="I9034" s="18"/>
      <c r="J9034" s="23" t="str">
        <f>IF(OR(ISBLANK(H9034),ISBLANK((I9034))),"",NETWORKDAYS(H9034,I9034,Setup!$A$2:$A$30))</f>
        <v/>
      </c>
      <c r="K9034" s="4"/>
      <c r="L9034" s="4"/>
      <c r="M9034" s="4"/>
      <c r="N9034" s="4"/>
      <c r="O9034" s="4"/>
      <c r="P9034" s="4"/>
      <c r="Q9034" s="4"/>
      <c r="R9034" s="4"/>
      <c r="S9034" s="4"/>
      <c r="T9034" s="4"/>
      <c r="U9034" s="4"/>
      <c r="V9034" s="4"/>
    </row>
    <row r="9035" spans="1:22">
      <c r="A9035" s="4"/>
      <c r="B9035" s="4"/>
      <c r="C9035" s="18"/>
      <c r="D9035" s="8"/>
      <c r="E9035" s="8"/>
      <c r="F9035" s="4"/>
      <c r="G9035" s="9"/>
      <c r="H9035" s="18"/>
      <c r="I9035" s="18"/>
      <c r="J9035" s="23" t="str">
        <f>IF(OR(ISBLANK(H9035),ISBLANK((I9035))),"",NETWORKDAYS(H9035,I9035,Setup!$A$2:$A$30))</f>
        <v/>
      </c>
      <c r="K9035" s="4"/>
      <c r="L9035" s="4"/>
      <c r="M9035" s="4"/>
      <c r="N9035" s="4"/>
      <c r="O9035" s="4"/>
      <c r="P9035" s="4"/>
      <c r="Q9035" s="4"/>
      <c r="R9035" s="4"/>
      <c r="S9035" s="4"/>
      <c r="T9035" s="4"/>
      <c r="U9035" s="4"/>
      <c r="V9035" s="4"/>
    </row>
    <row r="9036" spans="1:22">
      <c r="A9036" s="4"/>
      <c r="B9036" s="4"/>
      <c r="C9036" s="18"/>
      <c r="D9036" s="8"/>
      <c r="E9036" s="8"/>
      <c r="F9036" s="4"/>
      <c r="G9036" s="9"/>
      <c r="H9036" s="18"/>
      <c r="I9036" s="18"/>
      <c r="J9036" s="23" t="str">
        <f>IF(OR(ISBLANK(H9036),ISBLANK((I9036))),"",NETWORKDAYS(H9036,I9036,Setup!$A$2:$A$30))</f>
        <v/>
      </c>
      <c r="K9036" s="4"/>
      <c r="L9036" s="4"/>
      <c r="M9036" s="4"/>
      <c r="N9036" s="4"/>
      <c r="O9036" s="4"/>
      <c r="P9036" s="4"/>
      <c r="Q9036" s="4"/>
      <c r="R9036" s="4"/>
      <c r="S9036" s="4"/>
      <c r="T9036" s="4"/>
      <c r="U9036" s="4"/>
      <c r="V9036" s="4"/>
    </row>
    <row r="9037" spans="1:22">
      <c r="A9037" s="4"/>
      <c r="B9037" s="4"/>
      <c r="C9037" s="18"/>
      <c r="D9037" s="8"/>
      <c r="E9037" s="8"/>
      <c r="F9037" s="4"/>
      <c r="G9037" s="9"/>
      <c r="H9037" s="18"/>
      <c r="I9037" s="18"/>
      <c r="J9037" s="23" t="str">
        <f>IF(OR(ISBLANK(H9037),ISBLANK((I9037))),"",NETWORKDAYS(H9037,I9037,Setup!$A$2:$A$30))</f>
        <v/>
      </c>
      <c r="K9037" s="4"/>
      <c r="L9037" s="4"/>
      <c r="M9037" s="4"/>
      <c r="N9037" s="4"/>
      <c r="O9037" s="4"/>
      <c r="P9037" s="4"/>
      <c r="Q9037" s="4"/>
      <c r="R9037" s="4"/>
      <c r="S9037" s="4"/>
      <c r="T9037" s="4"/>
      <c r="U9037" s="4"/>
      <c r="V9037" s="4"/>
    </row>
    <row r="9038" spans="1:22">
      <c r="A9038" s="4"/>
      <c r="B9038" s="4"/>
      <c r="C9038" s="18"/>
      <c r="D9038" s="8"/>
      <c r="E9038" s="8"/>
      <c r="F9038" s="4"/>
      <c r="G9038" s="9"/>
      <c r="H9038" s="18"/>
      <c r="I9038" s="18"/>
      <c r="J9038" s="23" t="str">
        <f>IF(OR(ISBLANK(H9038),ISBLANK((I9038))),"",NETWORKDAYS(H9038,I9038,Setup!$A$2:$A$30))</f>
        <v/>
      </c>
      <c r="K9038" s="4"/>
      <c r="L9038" s="4"/>
      <c r="M9038" s="4"/>
      <c r="N9038" s="4"/>
      <c r="O9038" s="4"/>
      <c r="P9038" s="4"/>
      <c r="Q9038" s="4"/>
      <c r="R9038" s="4"/>
      <c r="S9038" s="4"/>
      <c r="T9038" s="4"/>
      <c r="U9038" s="4"/>
      <c r="V9038" s="4"/>
    </row>
    <row r="9039" spans="1:22">
      <c r="A9039" s="4"/>
      <c r="B9039" s="4"/>
      <c r="C9039" s="18"/>
      <c r="D9039" s="8"/>
      <c r="E9039" s="8"/>
      <c r="F9039" s="4"/>
      <c r="G9039" s="9"/>
      <c r="H9039" s="18"/>
      <c r="I9039" s="18"/>
      <c r="J9039" s="23" t="str">
        <f>IF(OR(ISBLANK(H9039),ISBLANK((I9039))),"",NETWORKDAYS(H9039,I9039,Setup!$A$2:$A$30))</f>
        <v/>
      </c>
      <c r="K9039" s="4"/>
      <c r="L9039" s="4"/>
      <c r="M9039" s="4"/>
      <c r="N9039" s="4"/>
      <c r="O9039" s="4"/>
      <c r="P9039" s="4"/>
      <c r="Q9039" s="4"/>
      <c r="R9039" s="4"/>
      <c r="S9039" s="4"/>
      <c r="T9039" s="4"/>
      <c r="U9039" s="4"/>
      <c r="V9039" s="4"/>
    </row>
    <row r="9040" spans="1:22">
      <c r="A9040" s="4"/>
      <c r="B9040" s="4"/>
      <c r="C9040" s="18"/>
      <c r="D9040" s="8"/>
      <c r="E9040" s="8"/>
      <c r="F9040" s="4"/>
      <c r="G9040" s="9"/>
      <c r="H9040" s="18"/>
      <c r="I9040" s="18"/>
      <c r="J9040" s="23" t="str">
        <f>IF(OR(ISBLANK(H9040),ISBLANK((I9040))),"",NETWORKDAYS(H9040,I9040,Setup!$A$2:$A$30))</f>
        <v/>
      </c>
      <c r="K9040" s="4"/>
      <c r="L9040" s="4"/>
      <c r="M9040" s="4"/>
      <c r="N9040" s="4"/>
      <c r="O9040" s="4"/>
      <c r="P9040" s="4"/>
      <c r="Q9040" s="4"/>
      <c r="R9040" s="4"/>
      <c r="S9040" s="4"/>
      <c r="T9040" s="4"/>
      <c r="U9040" s="4"/>
      <c r="V9040" s="4"/>
    </row>
    <row r="9041" spans="1:22">
      <c r="A9041" s="4"/>
      <c r="B9041" s="4"/>
      <c r="C9041" s="18"/>
      <c r="D9041" s="8"/>
      <c r="E9041" s="8"/>
      <c r="F9041" s="4"/>
      <c r="G9041" s="9"/>
      <c r="H9041" s="18"/>
      <c r="I9041" s="18"/>
      <c r="J9041" s="23" t="str">
        <f>IF(OR(ISBLANK(H9041),ISBLANK((I9041))),"",NETWORKDAYS(H9041,I9041,Setup!$A$2:$A$30))</f>
        <v/>
      </c>
      <c r="K9041" s="4"/>
      <c r="L9041" s="4"/>
      <c r="M9041" s="4"/>
      <c r="N9041" s="4"/>
      <c r="O9041" s="4"/>
      <c r="P9041" s="4"/>
      <c r="Q9041" s="4"/>
      <c r="R9041" s="4"/>
      <c r="S9041" s="4"/>
      <c r="T9041" s="4"/>
      <c r="U9041" s="4"/>
      <c r="V9041" s="4"/>
    </row>
    <row r="9042" spans="1:22">
      <c r="A9042" s="4"/>
      <c r="B9042" s="4"/>
      <c r="C9042" s="18"/>
      <c r="D9042" s="8"/>
      <c r="E9042" s="8"/>
      <c r="F9042" s="4"/>
      <c r="G9042" s="9"/>
      <c r="H9042" s="18"/>
      <c r="I9042" s="18"/>
      <c r="J9042" s="23" t="str">
        <f>IF(OR(ISBLANK(H9042),ISBLANK((I9042))),"",NETWORKDAYS(H9042,I9042,Setup!$A$2:$A$30))</f>
        <v/>
      </c>
      <c r="K9042" s="4"/>
      <c r="L9042" s="4"/>
      <c r="M9042" s="4"/>
      <c r="N9042" s="4"/>
      <c r="O9042" s="4"/>
      <c r="P9042" s="4"/>
      <c r="Q9042" s="4"/>
      <c r="R9042" s="4"/>
      <c r="S9042" s="4"/>
      <c r="T9042" s="4"/>
      <c r="U9042" s="4"/>
      <c r="V9042" s="4"/>
    </row>
    <row r="9043" spans="1:22">
      <c r="A9043" s="4"/>
      <c r="B9043" s="4"/>
      <c r="C9043" s="18"/>
      <c r="D9043" s="8"/>
      <c r="E9043" s="8"/>
      <c r="F9043" s="4"/>
      <c r="G9043" s="9"/>
      <c r="H9043" s="18"/>
      <c r="I9043" s="18"/>
      <c r="J9043" s="23" t="str">
        <f>IF(OR(ISBLANK(H9043),ISBLANK((I9043))),"",NETWORKDAYS(H9043,I9043,Setup!$A$2:$A$30))</f>
        <v/>
      </c>
      <c r="K9043" s="4"/>
      <c r="L9043" s="4"/>
      <c r="M9043" s="4"/>
      <c r="N9043" s="4"/>
      <c r="O9043" s="4"/>
      <c r="P9043" s="4"/>
      <c r="Q9043" s="4"/>
      <c r="R9043" s="4"/>
      <c r="S9043" s="4"/>
      <c r="T9043" s="4"/>
      <c r="U9043" s="4"/>
      <c r="V9043" s="4"/>
    </row>
    <row r="9044" spans="1:22">
      <c r="A9044" s="4"/>
      <c r="B9044" s="4"/>
      <c r="C9044" s="18"/>
      <c r="D9044" s="8"/>
      <c r="E9044" s="8"/>
      <c r="F9044" s="4"/>
      <c r="G9044" s="9"/>
      <c r="H9044" s="18"/>
      <c r="I9044" s="18"/>
      <c r="J9044" s="23" t="str">
        <f>IF(OR(ISBLANK(H9044),ISBLANK((I9044))),"",NETWORKDAYS(H9044,I9044,Setup!$A$2:$A$30))</f>
        <v/>
      </c>
      <c r="K9044" s="4"/>
      <c r="L9044" s="4"/>
      <c r="M9044" s="4"/>
      <c r="N9044" s="4"/>
      <c r="O9044" s="4"/>
      <c r="P9044" s="4"/>
      <c r="Q9044" s="4"/>
      <c r="R9044" s="4"/>
      <c r="S9044" s="4"/>
      <c r="T9044" s="4"/>
      <c r="U9044" s="4"/>
      <c r="V9044" s="4"/>
    </row>
    <row r="9045" spans="1:22">
      <c r="A9045" s="4"/>
      <c r="B9045" s="4"/>
      <c r="C9045" s="18"/>
      <c r="D9045" s="8"/>
      <c r="E9045" s="8"/>
      <c r="F9045" s="4"/>
      <c r="G9045" s="9"/>
      <c r="H9045" s="18"/>
      <c r="I9045" s="18"/>
      <c r="J9045" s="23" t="str">
        <f>IF(OR(ISBLANK(H9045),ISBLANK((I9045))),"",NETWORKDAYS(H9045,I9045,Setup!$A$2:$A$30))</f>
        <v/>
      </c>
      <c r="K9045" s="4"/>
      <c r="L9045" s="4"/>
      <c r="M9045" s="4"/>
      <c r="N9045" s="4"/>
      <c r="O9045" s="4"/>
      <c r="P9045" s="4"/>
      <c r="Q9045" s="4"/>
      <c r="R9045" s="4"/>
      <c r="S9045" s="4"/>
      <c r="T9045" s="4"/>
      <c r="U9045" s="4"/>
      <c r="V9045" s="4"/>
    </row>
    <row r="9046" spans="1:22">
      <c r="A9046" s="4"/>
      <c r="B9046" s="4"/>
      <c r="C9046" s="18"/>
      <c r="D9046" s="8"/>
      <c r="E9046" s="8"/>
      <c r="F9046" s="4"/>
      <c r="G9046" s="9"/>
      <c r="H9046" s="18"/>
      <c r="I9046" s="18"/>
      <c r="J9046" s="23" t="str">
        <f>IF(OR(ISBLANK(H9046),ISBLANK((I9046))),"",NETWORKDAYS(H9046,I9046,Setup!$A$2:$A$30))</f>
        <v/>
      </c>
      <c r="K9046" s="4"/>
      <c r="L9046" s="4"/>
      <c r="M9046" s="4"/>
      <c r="N9046" s="4"/>
      <c r="O9046" s="4"/>
      <c r="P9046" s="4"/>
      <c r="Q9046" s="4"/>
      <c r="R9046" s="4"/>
      <c r="S9046" s="4"/>
      <c r="T9046" s="4"/>
      <c r="U9046" s="4"/>
      <c r="V9046" s="4"/>
    </row>
    <row r="9047" spans="1:22">
      <c r="A9047" s="4"/>
      <c r="B9047" s="4"/>
      <c r="C9047" s="18"/>
      <c r="D9047" s="8"/>
      <c r="E9047" s="8"/>
      <c r="F9047" s="4"/>
      <c r="G9047" s="9"/>
      <c r="H9047" s="18"/>
      <c r="I9047" s="18"/>
      <c r="J9047" s="23" t="str">
        <f>IF(OR(ISBLANK(H9047),ISBLANK((I9047))),"",NETWORKDAYS(H9047,I9047,Setup!$A$2:$A$30))</f>
        <v/>
      </c>
      <c r="K9047" s="4"/>
      <c r="L9047" s="4"/>
      <c r="M9047" s="4"/>
      <c r="N9047" s="4"/>
      <c r="O9047" s="4"/>
      <c r="P9047" s="4"/>
      <c r="Q9047" s="4"/>
      <c r="R9047" s="4"/>
      <c r="S9047" s="4"/>
      <c r="T9047" s="4"/>
      <c r="U9047" s="4"/>
      <c r="V9047" s="4"/>
    </row>
    <row r="9048" spans="1:22">
      <c r="A9048" s="4"/>
      <c r="B9048" s="4"/>
      <c r="C9048" s="18"/>
      <c r="D9048" s="8"/>
      <c r="E9048" s="8"/>
      <c r="F9048" s="4"/>
      <c r="G9048" s="9"/>
      <c r="H9048" s="18"/>
      <c r="I9048" s="18"/>
      <c r="J9048" s="23" t="str">
        <f>IF(OR(ISBLANK(H9048),ISBLANK((I9048))),"",NETWORKDAYS(H9048,I9048,Setup!$A$2:$A$30))</f>
        <v/>
      </c>
      <c r="K9048" s="4"/>
      <c r="L9048" s="4"/>
      <c r="M9048" s="4"/>
      <c r="N9048" s="4"/>
      <c r="O9048" s="4"/>
      <c r="P9048" s="4"/>
      <c r="Q9048" s="4"/>
      <c r="R9048" s="4"/>
      <c r="S9048" s="4"/>
      <c r="T9048" s="4"/>
      <c r="U9048" s="4"/>
      <c r="V9048" s="4"/>
    </row>
    <row r="9049" spans="1:22">
      <c r="A9049" s="4"/>
      <c r="B9049" s="4"/>
      <c r="C9049" s="18"/>
      <c r="D9049" s="8"/>
      <c r="E9049" s="8"/>
      <c r="F9049" s="4"/>
      <c r="G9049" s="9"/>
      <c r="H9049" s="18"/>
      <c r="I9049" s="18"/>
      <c r="J9049" s="23" t="str">
        <f>IF(OR(ISBLANK(H9049),ISBLANK((I9049))),"",NETWORKDAYS(H9049,I9049,Setup!$A$2:$A$30))</f>
        <v/>
      </c>
      <c r="K9049" s="4"/>
      <c r="L9049" s="4"/>
      <c r="M9049" s="4"/>
      <c r="N9049" s="4"/>
      <c r="O9049" s="4"/>
      <c r="P9049" s="4"/>
      <c r="Q9049" s="4"/>
      <c r="R9049" s="4"/>
      <c r="S9049" s="4"/>
      <c r="T9049" s="4"/>
      <c r="U9049" s="4"/>
      <c r="V9049" s="4"/>
    </row>
    <row r="9050" spans="1:22">
      <c r="A9050" s="4"/>
      <c r="B9050" s="4"/>
      <c r="C9050" s="18"/>
      <c r="D9050" s="8"/>
      <c r="E9050" s="8"/>
      <c r="F9050" s="4"/>
      <c r="G9050" s="9"/>
      <c r="H9050" s="18"/>
      <c r="I9050" s="18"/>
      <c r="J9050" s="23" t="str">
        <f>IF(OR(ISBLANK(H9050),ISBLANK((I9050))),"",NETWORKDAYS(H9050,I9050,Setup!$A$2:$A$30))</f>
        <v/>
      </c>
      <c r="K9050" s="4"/>
      <c r="L9050" s="4"/>
      <c r="M9050" s="4"/>
      <c r="N9050" s="4"/>
      <c r="O9050" s="4"/>
      <c r="P9050" s="4"/>
      <c r="Q9050" s="4"/>
      <c r="R9050" s="4"/>
      <c r="S9050" s="4"/>
      <c r="T9050" s="4"/>
      <c r="U9050" s="4"/>
      <c r="V9050" s="4"/>
    </row>
    <row r="9051" spans="1:22">
      <c r="A9051" s="4"/>
      <c r="B9051" s="4"/>
      <c r="C9051" s="18"/>
      <c r="D9051" s="8"/>
      <c r="E9051" s="8"/>
      <c r="F9051" s="4"/>
      <c r="G9051" s="9"/>
      <c r="H9051" s="18"/>
      <c r="I9051" s="18"/>
      <c r="J9051" s="23" t="str">
        <f>IF(OR(ISBLANK(H9051),ISBLANK((I9051))),"",NETWORKDAYS(H9051,I9051,Setup!$A$2:$A$30))</f>
        <v/>
      </c>
      <c r="K9051" s="4"/>
      <c r="L9051" s="4"/>
      <c r="M9051" s="4"/>
      <c r="N9051" s="4"/>
      <c r="O9051" s="4"/>
      <c r="P9051" s="4"/>
      <c r="Q9051" s="4"/>
      <c r="R9051" s="4"/>
      <c r="S9051" s="4"/>
      <c r="T9051" s="4"/>
      <c r="U9051" s="4"/>
      <c r="V9051" s="4"/>
    </row>
    <row r="9052" spans="1:22">
      <c r="A9052" s="4"/>
      <c r="B9052" s="4"/>
      <c r="C9052" s="18"/>
      <c r="D9052" s="8"/>
      <c r="E9052" s="8"/>
      <c r="F9052" s="4"/>
      <c r="G9052" s="9"/>
      <c r="H9052" s="18"/>
      <c r="I9052" s="18"/>
      <c r="J9052" s="23" t="str">
        <f>IF(OR(ISBLANK(H9052),ISBLANK((I9052))),"",NETWORKDAYS(H9052,I9052,Setup!$A$2:$A$30))</f>
        <v/>
      </c>
      <c r="K9052" s="4"/>
      <c r="L9052" s="4"/>
      <c r="M9052" s="4"/>
      <c r="N9052" s="4"/>
      <c r="O9052" s="4"/>
      <c r="P9052" s="4"/>
      <c r="Q9052" s="4"/>
      <c r="R9052" s="4"/>
      <c r="S9052" s="4"/>
      <c r="T9052" s="4"/>
      <c r="U9052" s="4"/>
      <c r="V9052" s="4"/>
    </row>
    <row r="9053" spans="1:22">
      <c r="A9053" s="4"/>
      <c r="B9053" s="4"/>
      <c r="C9053" s="18"/>
      <c r="D9053" s="8"/>
      <c r="E9053" s="8"/>
      <c r="F9053" s="4"/>
      <c r="G9053" s="9"/>
      <c r="H9053" s="18"/>
      <c r="I9053" s="18"/>
      <c r="J9053" s="23" t="str">
        <f>IF(OR(ISBLANK(H9053),ISBLANK((I9053))),"",NETWORKDAYS(H9053,I9053,Setup!$A$2:$A$30))</f>
        <v/>
      </c>
      <c r="K9053" s="4"/>
      <c r="L9053" s="4"/>
      <c r="M9053" s="4"/>
      <c r="N9053" s="4"/>
      <c r="O9053" s="4"/>
      <c r="P9053" s="4"/>
      <c r="Q9053" s="4"/>
      <c r="R9053" s="4"/>
      <c r="S9053" s="4"/>
      <c r="T9053" s="4"/>
      <c r="U9053" s="4"/>
      <c r="V9053" s="4"/>
    </row>
    <row r="9054" spans="1:22">
      <c r="A9054" s="4"/>
      <c r="B9054" s="4"/>
      <c r="C9054" s="18"/>
      <c r="D9054" s="8"/>
      <c r="E9054" s="8"/>
      <c r="F9054" s="4"/>
      <c r="G9054" s="9"/>
      <c r="H9054" s="18"/>
      <c r="I9054" s="18"/>
      <c r="J9054" s="23" t="str">
        <f>IF(OR(ISBLANK(H9054),ISBLANK((I9054))),"",NETWORKDAYS(H9054,I9054,Setup!$A$2:$A$30))</f>
        <v/>
      </c>
      <c r="K9054" s="4"/>
      <c r="L9054" s="4"/>
      <c r="M9054" s="4"/>
      <c r="N9054" s="4"/>
      <c r="O9054" s="4"/>
      <c r="P9054" s="4"/>
      <c r="Q9054" s="4"/>
      <c r="R9054" s="4"/>
      <c r="S9054" s="4"/>
      <c r="T9054" s="4"/>
      <c r="U9054" s="4"/>
      <c r="V9054" s="4"/>
    </row>
    <row r="9055" spans="1:22">
      <c r="A9055" s="4"/>
      <c r="B9055" s="4"/>
      <c r="C9055" s="18"/>
      <c r="D9055" s="8"/>
      <c r="E9055" s="8"/>
      <c r="F9055" s="4"/>
      <c r="G9055" s="9"/>
      <c r="H9055" s="18"/>
      <c r="I9055" s="18"/>
      <c r="J9055" s="23" t="str">
        <f>IF(OR(ISBLANK(H9055),ISBLANK((I9055))),"",NETWORKDAYS(H9055,I9055,Setup!$A$2:$A$30))</f>
        <v/>
      </c>
      <c r="K9055" s="4"/>
      <c r="L9055" s="4"/>
      <c r="M9055" s="4"/>
      <c r="N9055" s="4"/>
      <c r="O9055" s="4"/>
      <c r="P9055" s="4"/>
      <c r="Q9055" s="4"/>
      <c r="R9055" s="4"/>
      <c r="S9055" s="4"/>
      <c r="T9055" s="4"/>
      <c r="U9055" s="4"/>
      <c r="V9055" s="4"/>
    </row>
    <row r="9056" spans="1:22">
      <c r="A9056" s="4"/>
      <c r="B9056" s="4"/>
      <c r="C9056" s="18"/>
      <c r="D9056" s="8"/>
      <c r="E9056" s="8"/>
      <c r="F9056" s="4"/>
      <c r="G9056" s="9"/>
      <c r="H9056" s="18"/>
      <c r="I9056" s="18"/>
      <c r="J9056" s="23" t="str">
        <f>IF(OR(ISBLANK(H9056),ISBLANK((I9056))),"",NETWORKDAYS(H9056,I9056,Setup!$A$2:$A$30))</f>
        <v/>
      </c>
      <c r="K9056" s="4"/>
      <c r="L9056" s="4"/>
      <c r="M9056" s="4"/>
      <c r="N9056" s="4"/>
      <c r="O9056" s="4"/>
      <c r="P9056" s="4"/>
      <c r="Q9056" s="4"/>
      <c r="R9056" s="4"/>
      <c r="S9056" s="4"/>
      <c r="T9056" s="4"/>
      <c r="U9056" s="4"/>
      <c r="V9056" s="4"/>
    </row>
    <row r="9057" spans="1:22">
      <c r="A9057" s="4"/>
      <c r="B9057" s="4"/>
      <c r="C9057" s="18"/>
      <c r="D9057" s="8"/>
      <c r="E9057" s="8"/>
      <c r="F9057" s="4"/>
      <c r="G9057" s="9"/>
      <c r="H9057" s="18"/>
      <c r="I9057" s="18"/>
      <c r="J9057" s="23" t="str">
        <f>IF(OR(ISBLANK(H9057),ISBLANK((I9057))),"",NETWORKDAYS(H9057,I9057,Setup!$A$2:$A$30))</f>
        <v/>
      </c>
      <c r="K9057" s="4"/>
      <c r="L9057" s="4"/>
      <c r="M9057" s="4"/>
      <c r="N9057" s="4"/>
      <c r="O9057" s="4"/>
      <c r="P9057" s="4"/>
      <c r="Q9057" s="4"/>
      <c r="R9057" s="4"/>
      <c r="S9057" s="4"/>
      <c r="T9057" s="4"/>
      <c r="U9057" s="4"/>
      <c r="V9057" s="4"/>
    </row>
    <row r="9058" spans="1:22">
      <c r="A9058" s="4"/>
      <c r="B9058" s="4"/>
      <c r="C9058" s="18"/>
      <c r="D9058" s="8"/>
      <c r="E9058" s="8"/>
      <c r="F9058" s="4"/>
      <c r="G9058" s="9"/>
      <c r="H9058" s="18"/>
      <c r="I9058" s="18"/>
      <c r="J9058" s="23" t="str">
        <f>IF(OR(ISBLANK(H9058),ISBLANK((I9058))),"",NETWORKDAYS(H9058,I9058,Setup!$A$2:$A$30))</f>
        <v/>
      </c>
      <c r="K9058" s="4"/>
      <c r="L9058" s="4"/>
      <c r="M9058" s="4"/>
      <c r="N9058" s="4"/>
      <c r="O9058" s="4"/>
      <c r="P9058" s="4"/>
      <c r="Q9058" s="4"/>
      <c r="R9058" s="4"/>
      <c r="S9058" s="4"/>
      <c r="T9058" s="4"/>
      <c r="U9058" s="4"/>
      <c r="V9058" s="4"/>
    </row>
    <row r="9059" spans="1:22">
      <c r="A9059" s="4"/>
      <c r="B9059" s="4"/>
      <c r="C9059" s="18"/>
      <c r="D9059" s="8"/>
      <c r="E9059" s="8"/>
      <c r="F9059" s="4"/>
      <c r="G9059" s="9"/>
      <c r="H9059" s="18"/>
      <c r="I9059" s="18"/>
      <c r="J9059" s="23" t="str">
        <f>IF(OR(ISBLANK(H9059),ISBLANK((I9059))),"",NETWORKDAYS(H9059,I9059,Setup!$A$2:$A$30))</f>
        <v/>
      </c>
      <c r="K9059" s="4"/>
      <c r="L9059" s="4"/>
      <c r="M9059" s="4"/>
      <c r="N9059" s="4"/>
      <c r="O9059" s="4"/>
      <c r="P9059" s="4"/>
      <c r="Q9059" s="4"/>
      <c r="R9059" s="4"/>
      <c r="S9059" s="4"/>
      <c r="T9059" s="4"/>
      <c r="U9059" s="4"/>
      <c r="V9059" s="4"/>
    </row>
    <row r="9060" spans="1:22">
      <c r="A9060" s="4"/>
      <c r="B9060" s="4"/>
      <c r="C9060" s="18"/>
      <c r="D9060" s="8"/>
      <c r="E9060" s="8"/>
      <c r="F9060" s="4"/>
      <c r="G9060" s="9"/>
      <c r="H9060" s="18"/>
      <c r="I9060" s="18"/>
      <c r="J9060" s="23" t="str">
        <f>IF(OR(ISBLANK(H9060),ISBLANK((I9060))),"",NETWORKDAYS(H9060,I9060,Setup!$A$2:$A$30))</f>
        <v/>
      </c>
      <c r="K9060" s="4"/>
      <c r="L9060" s="4"/>
      <c r="M9060" s="4"/>
      <c r="N9060" s="4"/>
      <c r="O9060" s="4"/>
      <c r="P9060" s="4"/>
      <c r="Q9060" s="4"/>
      <c r="R9060" s="4"/>
      <c r="S9060" s="4"/>
      <c r="T9060" s="4"/>
      <c r="U9060" s="4"/>
      <c r="V9060" s="4"/>
    </row>
    <row r="9061" spans="1:22">
      <c r="A9061" s="4"/>
      <c r="B9061" s="4"/>
      <c r="C9061" s="18"/>
      <c r="D9061" s="8"/>
      <c r="E9061" s="8"/>
      <c r="F9061" s="4"/>
      <c r="G9061" s="9"/>
      <c r="H9061" s="18"/>
      <c r="I9061" s="18"/>
      <c r="J9061" s="23" t="str">
        <f>IF(OR(ISBLANK(H9061),ISBLANK((I9061))),"",NETWORKDAYS(H9061,I9061,Setup!$A$2:$A$30))</f>
        <v/>
      </c>
      <c r="K9061" s="4"/>
      <c r="L9061" s="4"/>
      <c r="M9061" s="4"/>
      <c r="N9061" s="4"/>
      <c r="O9061" s="4"/>
      <c r="P9061" s="4"/>
      <c r="Q9061" s="4"/>
      <c r="R9061" s="4"/>
      <c r="S9061" s="4"/>
      <c r="T9061" s="4"/>
      <c r="U9061" s="4"/>
      <c r="V9061" s="4"/>
    </row>
    <row r="9062" spans="1:22">
      <c r="A9062" s="4"/>
      <c r="B9062" s="4"/>
      <c r="C9062" s="18"/>
      <c r="D9062" s="8"/>
      <c r="E9062" s="8"/>
      <c r="F9062" s="4"/>
      <c r="G9062" s="9"/>
      <c r="H9062" s="18"/>
      <c r="I9062" s="18"/>
      <c r="J9062" s="23" t="str">
        <f>IF(OR(ISBLANK(H9062),ISBLANK((I9062))),"",NETWORKDAYS(H9062,I9062,Setup!$A$2:$A$30))</f>
        <v/>
      </c>
      <c r="K9062" s="4"/>
      <c r="L9062" s="4"/>
      <c r="M9062" s="4"/>
      <c r="N9062" s="4"/>
      <c r="O9062" s="4"/>
      <c r="P9062" s="4"/>
      <c r="Q9062" s="4"/>
      <c r="R9062" s="4"/>
      <c r="S9062" s="4"/>
      <c r="T9062" s="4"/>
      <c r="U9062" s="4"/>
      <c r="V9062" s="4"/>
    </row>
    <row r="9063" spans="1:22">
      <c r="A9063" s="4"/>
      <c r="B9063" s="4"/>
      <c r="C9063" s="18"/>
      <c r="D9063" s="8"/>
      <c r="E9063" s="8"/>
      <c r="F9063" s="4"/>
      <c r="G9063" s="9"/>
      <c r="H9063" s="18"/>
      <c r="I9063" s="18"/>
      <c r="J9063" s="23" t="str">
        <f>IF(OR(ISBLANK(H9063),ISBLANK((I9063))),"",NETWORKDAYS(H9063,I9063,Setup!$A$2:$A$30))</f>
        <v/>
      </c>
      <c r="K9063" s="4"/>
      <c r="L9063" s="4"/>
      <c r="M9063" s="4"/>
      <c r="N9063" s="4"/>
      <c r="O9063" s="4"/>
      <c r="P9063" s="4"/>
      <c r="Q9063" s="4"/>
      <c r="R9063" s="4"/>
      <c r="S9063" s="4"/>
      <c r="T9063" s="4"/>
      <c r="U9063" s="4"/>
      <c r="V9063" s="4"/>
    </row>
    <row r="9064" spans="1:22">
      <c r="A9064" s="4"/>
      <c r="B9064" s="4"/>
      <c r="C9064" s="18"/>
      <c r="D9064" s="8"/>
      <c r="E9064" s="8"/>
      <c r="F9064" s="4"/>
      <c r="G9064" s="9"/>
      <c r="H9064" s="18"/>
      <c r="I9064" s="18"/>
      <c r="J9064" s="23" t="str">
        <f>IF(OR(ISBLANK(H9064),ISBLANK((I9064))),"",NETWORKDAYS(H9064,I9064,Setup!$A$2:$A$30))</f>
        <v/>
      </c>
      <c r="K9064" s="4"/>
      <c r="L9064" s="4"/>
      <c r="M9064" s="4"/>
      <c r="N9064" s="4"/>
      <c r="O9064" s="4"/>
      <c r="P9064" s="4"/>
      <c r="Q9064" s="4"/>
      <c r="R9064" s="4"/>
      <c r="S9064" s="4"/>
      <c r="T9064" s="4"/>
      <c r="U9064" s="4"/>
      <c r="V9064" s="4"/>
    </row>
    <row r="9065" spans="1:22">
      <c r="A9065" s="4"/>
      <c r="B9065" s="4"/>
      <c r="C9065" s="18"/>
      <c r="D9065" s="8"/>
      <c r="E9065" s="8"/>
      <c r="F9065" s="4"/>
      <c r="G9065" s="9"/>
      <c r="H9065" s="18"/>
      <c r="I9065" s="18"/>
      <c r="J9065" s="23" t="str">
        <f>IF(OR(ISBLANK(H9065),ISBLANK((I9065))),"",NETWORKDAYS(H9065,I9065,Setup!$A$2:$A$30))</f>
        <v/>
      </c>
      <c r="K9065" s="4"/>
      <c r="L9065" s="4"/>
      <c r="M9065" s="4"/>
      <c r="N9065" s="4"/>
      <c r="O9065" s="4"/>
      <c r="P9065" s="4"/>
      <c r="Q9065" s="4"/>
      <c r="R9065" s="4"/>
      <c r="S9065" s="4"/>
      <c r="T9065" s="4"/>
      <c r="U9065" s="4"/>
      <c r="V9065" s="4"/>
    </row>
    <row r="9066" spans="1:22">
      <c r="A9066" s="4"/>
      <c r="B9066" s="4"/>
      <c r="C9066" s="18"/>
      <c r="D9066" s="8"/>
      <c r="E9066" s="8"/>
      <c r="F9066" s="4"/>
      <c r="G9066" s="9"/>
      <c r="H9066" s="18"/>
      <c r="I9066" s="18"/>
      <c r="J9066" s="23" t="str">
        <f>IF(OR(ISBLANK(H9066),ISBLANK((I9066))),"",NETWORKDAYS(H9066,I9066,Setup!$A$2:$A$30))</f>
        <v/>
      </c>
      <c r="K9066" s="4"/>
      <c r="L9066" s="4"/>
      <c r="M9066" s="4"/>
      <c r="N9066" s="4"/>
      <c r="O9066" s="4"/>
      <c r="P9066" s="4"/>
      <c r="Q9066" s="4"/>
      <c r="R9066" s="4"/>
      <c r="S9066" s="4"/>
      <c r="T9066" s="4"/>
      <c r="U9066" s="4"/>
      <c r="V9066" s="4"/>
    </row>
    <row r="9067" spans="1:22">
      <c r="A9067" s="4"/>
      <c r="B9067" s="4"/>
      <c r="C9067" s="18"/>
      <c r="D9067" s="8"/>
      <c r="E9067" s="8"/>
      <c r="F9067" s="4"/>
      <c r="G9067" s="9"/>
      <c r="H9067" s="18"/>
      <c r="I9067" s="18"/>
      <c r="J9067" s="23" t="str">
        <f>IF(OR(ISBLANK(H9067),ISBLANK((I9067))),"",NETWORKDAYS(H9067,I9067,Setup!$A$2:$A$30))</f>
        <v/>
      </c>
      <c r="K9067" s="4"/>
      <c r="L9067" s="4"/>
      <c r="M9067" s="4"/>
      <c r="N9067" s="4"/>
      <c r="O9067" s="4"/>
      <c r="P9067" s="4"/>
      <c r="Q9067" s="4"/>
      <c r="R9067" s="4"/>
      <c r="S9067" s="4"/>
      <c r="T9067" s="4"/>
      <c r="U9067" s="4"/>
      <c r="V9067" s="4"/>
    </row>
    <row r="9068" spans="1:22">
      <c r="A9068" s="4"/>
      <c r="B9068" s="4"/>
      <c r="C9068" s="18"/>
      <c r="D9068" s="8"/>
      <c r="E9068" s="8"/>
      <c r="F9068" s="4"/>
      <c r="G9068" s="9"/>
      <c r="H9068" s="18"/>
      <c r="I9068" s="18"/>
      <c r="J9068" s="23" t="str">
        <f>IF(OR(ISBLANK(H9068),ISBLANK((I9068))),"",NETWORKDAYS(H9068,I9068,Setup!$A$2:$A$30))</f>
        <v/>
      </c>
      <c r="K9068" s="4"/>
      <c r="L9068" s="4"/>
      <c r="M9068" s="4"/>
      <c r="N9068" s="4"/>
      <c r="O9068" s="4"/>
      <c r="P9068" s="4"/>
      <c r="Q9068" s="4"/>
      <c r="R9068" s="4"/>
      <c r="S9068" s="4"/>
      <c r="T9068" s="4"/>
      <c r="U9068" s="4"/>
      <c r="V9068" s="4"/>
    </row>
    <row r="9069" spans="1:22">
      <c r="A9069" s="4"/>
      <c r="B9069" s="4"/>
      <c r="C9069" s="18"/>
      <c r="D9069" s="8"/>
      <c r="E9069" s="8"/>
      <c r="F9069" s="4"/>
      <c r="G9069" s="9"/>
      <c r="H9069" s="18"/>
      <c r="I9069" s="18"/>
      <c r="J9069" s="23" t="str">
        <f>IF(OR(ISBLANK(H9069),ISBLANK((I9069))),"",NETWORKDAYS(H9069,I9069,Setup!$A$2:$A$30))</f>
        <v/>
      </c>
      <c r="K9069" s="4"/>
      <c r="L9069" s="4"/>
      <c r="M9069" s="4"/>
      <c r="N9069" s="4"/>
      <c r="O9069" s="4"/>
      <c r="P9069" s="4"/>
      <c r="Q9069" s="4"/>
      <c r="R9069" s="4"/>
      <c r="S9069" s="4"/>
      <c r="T9069" s="4"/>
      <c r="U9069" s="4"/>
      <c r="V9069" s="4"/>
    </row>
    <row r="9070" spans="1:22">
      <c r="A9070" s="4"/>
      <c r="B9070" s="4"/>
      <c r="C9070" s="18"/>
      <c r="D9070" s="8"/>
      <c r="E9070" s="8"/>
      <c r="F9070" s="4"/>
      <c r="G9070" s="9"/>
      <c r="H9070" s="18"/>
      <c r="I9070" s="18"/>
      <c r="J9070" s="23" t="str">
        <f>IF(OR(ISBLANK(H9070),ISBLANK((I9070))),"",NETWORKDAYS(H9070,I9070,Setup!$A$2:$A$30))</f>
        <v/>
      </c>
      <c r="K9070" s="4"/>
      <c r="L9070" s="4"/>
      <c r="M9070" s="4"/>
      <c r="N9070" s="4"/>
      <c r="O9070" s="4"/>
      <c r="P9070" s="4"/>
      <c r="Q9070" s="4"/>
      <c r="R9070" s="4"/>
      <c r="S9070" s="4"/>
      <c r="T9070" s="4"/>
      <c r="U9070" s="4"/>
      <c r="V9070" s="4"/>
    </row>
    <row r="9071" spans="1:22">
      <c r="A9071" s="4"/>
      <c r="B9071" s="4"/>
      <c r="C9071" s="18"/>
      <c r="D9071" s="8"/>
      <c r="E9071" s="8"/>
      <c r="F9071" s="4"/>
      <c r="G9071" s="9"/>
      <c r="H9071" s="18"/>
      <c r="I9071" s="18"/>
      <c r="J9071" s="23" t="str">
        <f>IF(OR(ISBLANK(H9071),ISBLANK((I9071))),"",NETWORKDAYS(H9071,I9071,Setup!$A$2:$A$30))</f>
        <v/>
      </c>
      <c r="K9071" s="4"/>
      <c r="L9071" s="4"/>
      <c r="M9071" s="4"/>
      <c r="N9071" s="4"/>
      <c r="O9071" s="4"/>
      <c r="P9071" s="4"/>
      <c r="Q9071" s="4"/>
      <c r="R9071" s="4"/>
      <c r="S9071" s="4"/>
      <c r="T9071" s="4"/>
      <c r="U9071" s="4"/>
      <c r="V9071" s="4"/>
    </row>
    <row r="9072" spans="1:22">
      <c r="A9072" s="4"/>
      <c r="B9072" s="4"/>
      <c r="C9072" s="18"/>
      <c r="D9072" s="8"/>
      <c r="E9072" s="8"/>
      <c r="F9072" s="4"/>
      <c r="G9072" s="9"/>
      <c r="H9072" s="18"/>
      <c r="I9072" s="18"/>
      <c r="J9072" s="23" t="str">
        <f>IF(OR(ISBLANK(H9072),ISBLANK((I9072))),"",NETWORKDAYS(H9072,I9072,Setup!$A$2:$A$30))</f>
        <v/>
      </c>
      <c r="K9072" s="4"/>
      <c r="L9072" s="4"/>
      <c r="M9072" s="4"/>
      <c r="N9072" s="4"/>
      <c r="O9072" s="4"/>
      <c r="P9072" s="4"/>
      <c r="Q9072" s="4"/>
      <c r="R9072" s="4"/>
      <c r="S9072" s="4"/>
      <c r="T9072" s="4"/>
      <c r="U9072" s="4"/>
      <c r="V9072" s="4"/>
    </row>
    <row r="9073" spans="1:22">
      <c r="A9073" s="4"/>
      <c r="B9073" s="4"/>
      <c r="C9073" s="18"/>
      <c r="D9073" s="8"/>
      <c r="E9073" s="8"/>
      <c r="F9073" s="4"/>
      <c r="G9073" s="9"/>
      <c r="H9073" s="18"/>
      <c r="I9073" s="18"/>
      <c r="J9073" s="23" t="str">
        <f>IF(OR(ISBLANK(H9073),ISBLANK((I9073))),"",NETWORKDAYS(H9073,I9073,Setup!$A$2:$A$30))</f>
        <v/>
      </c>
      <c r="K9073" s="4"/>
      <c r="L9073" s="4"/>
      <c r="M9073" s="4"/>
      <c r="N9073" s="4"/>
      <c r="O9073" s="4"/>
      <c r="P9073" s="4"/>
      <c r="Q9073" s="4"/>
      <c r="R9073" s="4"/>
      <c r="S9073" s="4"/>
      <c r="T9073" s="4"/>
      <c r="U9073" s="4"/>
      <c r="V9073" s="4"/>
    </row>
    <row r="9074" spans="1:22">
      <c r="A9074" s="4"/>
      <c r="B9074" s="4"/>
      <c r="C9074" s="18"/>
      <c r="D9074" s="8"/>
      <c r="E9074" s="8"/>
      <c r="F9074" s="4"/>
      <c r="G9074" s="9"/>
      <c r="H9074" s="18"/>
      <c r="I9074" s="18"/>
      <c r="J9074" s="23" t="str">
        <f>IF(OR(ISBLANK(H9074),ISBLANK((I9074))),"",NETWORKDAYS(H9074,I9074,Setup!$A$2:$A$30))</f>
        <v/>
      </c>
      <c r="K9074" s="4"/>
      <c r="L9074" s="4"/>
      <c r="M9074" s="4"/>
      <c r="N9074" s="4"/>
      <c r="O9074" s="4"/>
      <c r="P9074" s="4"/>
      <c r="Q9074" s="4"/>
      <c r="R9074" s="4"/>
      <c r="S9074" s="4"/>
      <c r="T9074" s="4"/>
      <c r="U9074" s="4"/>
      <c r="V9074" s="4"/>
    </row>
    <row r="9075" spans="1:22">
      <c r="A9075" s="4"/>
      <c r="B9075" s="4"/>
      <c r="C9075" s="18"/>
      <c r="D9075" s="8"/>
      <c r="E9075" s="8"/>
      <c r="F9075" s="4"/>
      <c r="G9075" s="9"/>
      <c r="H9075" s="18"/>
      <c r="I9075" s="18"/>
      <c r="J9075" s="23" t="str">
        <f>IF(OR(ISBLANK(H9075),ISBLANK((I9075))),"",NETWORKDAYS(H9075,I9075,Setup!$A$2:$A$30))</f>
        <v/>
      </c>
      <c r="K9075" s="4"/>
      <c r="L9075" s="4"/>
      <c r="M9075" s="4"/>
      <c r="N9075" s="4"/>
      <c r="O9075" s="4"/>
      <c r="P9075" s="4"/>
      <c r="Q9075" s="4"/>
      <c r="R9075" s="4"/>
      <c r="S9075" s="4"/>
      <c r="T9075" s="4"/>
      <c r="U9075" s="4"/>
      <c r="V9075" s="4"/>
    </row>
    <row r="9076" spans="1:22">
      <c r="A9076" s="4"/>
      <c r="B9076" s="4"/>
      <c r="C9076" s="18"/>
      <c r="D9076" s="8"/>
      <c r="E9076" s="8"/>
      <c r="F9076" s="4"/>
      <c r="G9076" s="9"/>
      <c r="H9076" s="18"/>
      <c r="I9076" s="18"/>
      <c r="J9076" s="23" t="str">
        <f>IF(OR(ISBLANK(H9076),ISBLANK((I9076))),"",NETWORKDAYS(H9076,I9076,Setup!$A$2:$A$30))</f>
        <v/>
      </c>
      <c r="K9076" s="4"/>
      <c r="L9076" s="4"/>
      <c r="M9076" s="4"/>
      <c r="N9076" s="4"/>
      <c r="O9076" s="4"/>
      <c r="P9076" s="4"/>
      <c r="Q9076" s="4"/>
      <c r="R9076" s="4"/>
      <c r="S9076" s="4"/>
      <c r="T9076" s="4"/>
      <c r="U9076" s="4"/>
      <c r="V9076" s="4"/>
    </row>
    <row r="9077" spans="1:22">
      <c r="A9077" s="4"/>
      <c r="B9077" s="4"/>
      <c r="C9077" s="18"/>
      <c r="D9077" s="8"/>
      <c r="E9077" s="8"/>
      <c r="F9077" s="4"/>
      <c r="G9077" s="9"/>
      <c r="H9077" s="18"/>
      <c r="I9077" s="18"/>
      <c r="J9077" s="23" t="str">
        <f>IF(OR(ISBLANK(H9077),ISBLANK((I9077))),"",NETWORKDAYS(H9077,I9077,Setup!$A$2:$A$30))</f>
        <v/>
      </c>
      <c r="K9077" s="4"/>
      <c r="L9077" s="4"/>
      <c r="M9077" s="4"/>
      <c r="N9077" s="4"/>
      <c r="O9077" s="4"/>
      <c r="P9077" s="4"/>
      <c r="Q9077" s="4"/>
      <c r="R9077" s="4"/>
      <c r="S9077" s="4"/>
      <c r="T9077" s="4"/>
      <c r="U9077" s="4"/>
      <c r="V9077" s="4"/>
    </row>
    <row r="9078" spans="1:22">
      <c r="A9078" s="4"/>
      <c r="B9078" s="4"/>
      <c r="C9078" s="18"/>
      <c r="D9078" s="8"/>
      <c r="E9078" s="8"/>
      <c r="F9078" s="4"/>
      <c r="G9078" s="9"/>
      <c r="H9078" s="18"/>
      <c r="I9078" s="18"/>
      <c r="J9078" s="23" t="str">
        <f>IF(OR(ISBLANK(H9078),ISBLANK((I9078))),"",NETWORKDAYS(H9078,I9078,Setup!$A$2:$A$30))</f>
        <v/>
      </c>
      <c r="K9078" s="4"/>
      <c r="L9078" s="4"/>
      <c r="M9078" s="4"/>
      <c r="N9078" s="4"/>
      <c r="O9078" s="4"/>
      <c r="P9078" s="4"/>
      <c r="Q9078" s="4"/>
      <c r="R9078" s="4"/>
      <c r="S9078" s="4"/>
      <c r="T9078" s="4"/>
      <c r="U9078" s="4"/>
      <c r="V9078" s="4"/>
    </row>
    <row r="9079" spans="1:22">
      <c r="A9079" s="4"/>
      <c r="B9079" s="4"/>
      <c r="C9079" s="18"/>
      <c r="D9079" s="8"/>
      <c r="E9079" s="8"/>
      <c r="F9079" s="4"/>
      <c r="G9079" s="9"/>
      <c r="H9079" s="18"/>
      <c r="I9079" s="18"/>
      <c r="J9079" s="23" t="str">
        <f>IF(OR(ISBLANK(H9079),ISBLANK((I9079))),"",NETWORKDAYS(H9079,I9079,Setup!$A$2:$A$30))</f>
        <v/>
      </c>
      <c r="K9079" s="4"/>
      <c r="L9079" s="4"/>
      <c r="M9079" s="4"/>
      <c r="N9079" s="4"/>
      <c r="O9079" s="4"/>
      <c r="P9079" s="4"/>
      <c r="Q9079" s="4"/>
      <c r="R9079" s="4"/>
      <c r="S9079" s="4"/>
      <c r="T9079" s="4"/>
      <c r="U9079" s="4"/>
      <c r="V9079" s="4"/>
    </row>
    <row r="9080" spans="1:22">
      <c r="A9080" s="4"/>
      <c r="B9080" s="4"/>
      <c r="C9080" s="18"/>
      <c r="D9080" s="8"/>
      <c r="E9080" s="8"/>
      <c r="F9080" s="4"/>
      <c r="G9080" s="9"/>
      <c r="H9080" s="18"/>
      <c r="I9080" s="18"/>
      <c r="J9080" s="23" t="str">
        <f>IF(OR(ISBLANK(H9080),ISBLANK((I9080))),"",NETWORKDAYS(H9080,I9080,Setup!$A$2:$A$30))</f>
        <v/>
      </c>
      <c r="K9080" s="4"/>
      <c r="L9080" s="4"/>
      <c r="M9080" s="4"/>
      <c r="N9080" s="4"/>
      <c r="O9080" s="4"/>
      <c r="P9080" s="4"/>
      <c r="Q9080" s="4"/>
      <c r="R9080" s="4"/>
      <c r="S9080" s="4"/>
      <c r="T9080" s="4"/>
      <c r="U9080" s="4"/>
      <c r="V9080" s="4"/>
    </row>
    <row r="9081" spans="1:22">
      <c r="A9081" s="4"/>
      <c r="B9081" s="4"/>
      <c r="C9081" s="18"/>
      <c r="D9081" s="8"/>
      <c r="E9081" s="8"/>
      <c r="F9081" s="4"/>
      <c r="G9081" s="9"/>
      <c r="H9081" s="18"/>
      <c r="I9081" s="18"/>
      <c r="J9081" s="23" t="str">
        <f>IF(OR(ISBLANK(H9081),ISBLANK((I9081))),"",NETWORKDAYS(H9081,I9081,Setup!$A$2:$A$30))</f>
        <v/>
      </c>
      <c r="K9081" s="4"/>
      <c r="L9081" s="4"/>
      <c r="M9081" s="4"/>
      <c r="N9081" s="4"/>
      <c r="O9081" s="4"/>
      <c r="P9081" s="4"/>
      <c r="Q9081" s="4"/>
      <c r="R9081" s="4"/>
      <c r="S9081" s="4"/>
      <c r="T9081" s="4"/>
      <c r="U9081" s="4"/>
      <c r="V9081" s="4"/>
    </row>
    <row r="9082" spans="1:22">
      <c r="A9082" s="4"/>
      <c r="B9082" s="4"/>
      <c r="C9082" s="18"/>
      <c r="D9082" s="8"/>
      <c r="E9082" s="8"/>
      <c r="F9082" s="4"/>
      <c r="G9082" s="9"/>
      <c r="H9082" s="18"/>
      <c r="I9082" s="18"/>
      <c r="J9082" s="23" t="str">
        <f>IF(OR(ISBLANK(H9082),ISBLANK((I9082))),"",NETWORKDAYS(H9082,I9082,Setup!$A$2:$A$30))</f>
        <v/>
      </c>
      <c r="K9082" s="4"/>
      <c r="L9082" s="4"/>
      <c r="M9082" s="4"/>
      <c r="N9082" s="4"/>
      <c r="O9082" s="4"/>
      <c r="P9082" s="4"/>
      <c r="Q9082" s="4"/>
      <c r="R9082" s="4"/>
      <c r="S9082" s="4"/>
      <c r="T9082" s="4"/>
      <c r="U9082" s="4"/>
      <c r="V9082" s="4"/>
    </row>
    <row r="9083" spans="1:22">
      <c r="A9083" s="4"/>
      <c r="B9083" s="4"/>
      <c r="C9083" s="18"/>
      <c r="D9083" s="8"/>
      <c r="E9083" s="8"/>
      <c r="F9083" s="4"/>
      <c r="G9083" s="9"/>
      <c r="H9083" s="18"/>
      <c r="I9083" s="18"/>
      <c r="J9083" s="23" t="str">
        <f>IF(OR(ISBLANK(H9083),ISBLANK((I9083))),"",NETWORKDAYS(H9083,I9083,Setup!$A$2:$A$30))</f>
        <v/>
      </c>
      <c r="K9083" s="4"/>
      <c r="L9083" s="4"/>
      <c r="M9083" s="4"/>
      <c r="N9083" s="4"/>
      <c r="O9083" s="4"/>
      <c r="P9083" s="4"/>
      <c r="Q9083" s="4"/>
      <c r="R9083" s="4"/>
      <c r="S9083" s="4"/>
      <c r="T9083" s="4"/>
      <c r="U9083" s="4"/>
      <c r="V9083" s="4"/>
    </row>
    <row r="9084" spans="1:22">
      <c r="A9084" s="4"/>
      <c r="B9084" s="4"/>
      <c r="C9084" s="18"/>
      <c r="D9084" s="8"/>
      <c r="E9084" s="8"/>
      <c r="F9084" s="4"/>
      <c r="G9084" s="9"/>
      <c r="H9084" s="18"/>
      <c r="I9084" s="18"/>
      <c r="J9084" s="23" t="str">
        <f>IF(OR(ISBLANK(H9084),ISBLANK((I9084))),"",NETWORKDAYS(H9084,I9084,Setup!$A$2:$A$30))</f>
        <v/>
      </c>
      <c r="K9084" s="4"/>
      <c r="L9084" s="4"/>
      <c r="M9084" s="4"/>
      <c r="N9084" s="4"/>
      <c r="O9084" s="4"/>
      <c r="P9084" s="4"/>
      <c r="Q9084" s="4"/>
      <c r="R9084" s="4"/>
      <c r="S9084" s="4"/>
      <c r="T9084" s="4"/>
      <c r="U9084" s="4"/>
      <c r="V9084" s="4"/>
    </row>
    <row r="9085" spans="1:22">
      <c r="A9085" s="4"/>
      <c r="B9085" s="4"/>
      <c r="C9085" s="18"/>
      <c r="D9085" s="8"/>
      <c r="E9085" s="8"/>
      <c r="F9085" s="4"/>
      <c r="G9085" s="9"/>
      <c r="H9085" s="18"/>
      <c r="I9085" s="18"/>
      <c r="J9085" s="23" t="str">
        <f>IF(OR(ISBLANK(H9085),ISBLANK((I9085))),"",NETWORKDAYS(H9085,I9085,Setup!$A$2:$A$30))</f>
        <v/>
      </c>
      <c r="K9085" s="4"/>
      <c r="L9085" s="4"/>
      <c r="M9085" s="4"/>
      <c r="N9085" s="4"/>
      <c r="O9085" s="4"/>
      <c r="P9085" s="4"/>
      <c r="Q9085" s="4"/>
      <c r="R9085" s="4"/>
      <c r="S9085" s="4"/>
      <c r="T9085" s="4"/>
      <c r="U9085" s="4"/>
      <c r="V9085" s="4"/>
    </row>
    <row r="9086" spans="1:22">
      <c r="A9086" s="4"/>
      <c r="B9086" s="4"/>
      <c r="C9086" s="18"/>
      <c r="D9086" s="8"/>
      <c r="E9086" s="8"/>
      <c r="F9086" s="4"/>
      <c r="G9086" s="9"/>
      <c r="H9086" s="18"/>
      <c r="I9086" s="18"/>
      <c r="J9086" s="23" t="str">
        <f>IF(OR(ISBLANK(H9086),ISBLANK((I9086))),"",NETWORKDAYS(H9086,I9086,Setup!$A$2:$A$30))</f>
        <v/>
      </c>
      <c r="K9086" s="4"/>
      <c r="L9086" s="4"/>
      <c r="M9086" s="4"/>
      <c r="N9086" s="4"/>
      <c r="O9086" s="4"/>
      <c r="P9086" s="4"/>
      <c r="Q9086" s="4"/>
      <c r="R9086" s="4"/>
      <c r="S9086" s="4"/>
      <c r="T9086" s="4"/>
      <c r="U9086" s="4"/>
      <c r="V9086" s="4"/>
    </row>
    <row r="9087" spans="1:22">
      <c r="A9087" s="4"/>
      <c r="B9087" s="4"/>
      <c r="C9087" s="18"/>
      <c r="D9087" s="8"/>
      <c r="E9087" s="8"/>
      <c r="F9087" s="4"/>
      <c r="G9087" s="9"/>
      <c r="H9087" s="18"/>
      <c r="I9087" s="18"/>
      <c r="J9087" s="23" t="str">
        <f>IF(OR(ISBLANK(H9087),ISBLANK((I9087))),"",NETWORKDAYS(H9087,I9087,Setup!$A$2:$A$30))</f>
        <v/>
      </c>
      <c r="K9087" s="4"/>
      <c r="L9087" s="4"/>
      <c r="M9087" s="4"/>
      <c r="N9087" s="4"/>
      <c r="O9087" s="4"/>
      <c r="P9087" s="4"/>
      <c r="Q9087" s="4"/>
      <c r="R9087" s="4"/>
      <c r="S9087" s="4"/>
      <c r="T9087" s="4"/>
      <c r="U9087" s="4"/>
      <c r="V9087" s="4"/>
    </row>
    <row r="9088" spans="1:22">
      <c r="A9088" s="4"/>
      <c r="B9088" s="4"/>
      <c r="C9088" s="18"/>
      <c r="D9088" s="8"/>
      <c r="E9088" s="8"/>
      <c r="F9088" s="4"/>
      <c r="G9088" s="9"/>
      <c r="H9088" s="18"/>
      <c r="I9088" s="18"/>
      <c r="J9088" s="23" t="str">
        <f>IF(OR(ISBLANK(H9088),ISBLANK((I9088))),"",NETWORKDAYS(H9088,I9088,Setup!$A$2:$A$30))</f>
        <v/>
      </c>
      <c r="K9088" s="4"/>
      <c r="L9088" s="4"/>
      <c r="M9088" s="4"/>
      <c r="N9088" s="4"/>
      <c r="O9088" s="4"/>
      <c r="P9088" s="4"/>
      <c r="Q9088" s="4"/>
      <c r="R9088" s="4"/>
      <c r="S9088" s="4"/>
      <c r="T9088" s="4"/>
      <c r="U9088" s="4"/>
      <c r="V9088" s="4"/>
    </row>
    <row r="9089" spans="1:22">
      <c r="A9089" s="4"/>
      <c r="B9089" s="4"/>
      <c r="C9089" s="18"/>
      <c r="D9089" s="8"/>
      <c r="E9089" s="8"/>
      <c r="F9089" s="4"/>
      <c r="G9089" s="9"/>
      <c r="H9089" s="18"/>
      <c r="I9089" s="18"/>
      <c r="J9089" s="23" t="str">
        <f>IF(OR(ISBLANK(H9089),ISBLANK((I9089))),"",NETWORKDAYS(H9089,I9089,Setup!$A$2:$A$30))</f>
        <v/>
      </c>
      <c r="K9089" s="4"/>
      <c r="L9089" s="4"/>
      <c r="M9089" s="4"/>
      <c r="N9089" s="4"/>
      <c r="O9089" s="4"/>
      <c r="P9089" s="4"/>
      <c r="Q9089" s="4"/>
      <c r="R9089" s="4"/>
      <c r="S9089" s="4"/>
      <c r="T9089" s="4"/>
      <c r="U9089" s="4"/>
      <c r="V9089" s="4"/>
    </row>
    <row r="9090" spans="1:22">
      <c r="A9090" s="4"/>
      <c r="B9090" s="4"/>
      <c r="C9090" s="18"/>
      <c r="D9090" s="8"/>
      <c r="E9090" s="8"/>
      <c r="F9090" s="4"/>
      <c r="G9090" s="9"/>
      <c r="H9090" s="18"/>
      <c r="I9090" s="18"/>
      <c r="J9090" s="23" t="str">
        <f>IF(OR(ISBLANK(H9090),ISBLANK((I9090))),"",NETWORKDAYS(H9090,I9090,Setup!$A$2:$A$30))</f>
        <v/>
      </c>
      <c r="K9090" s="4"/>
      <c r="L9090" s="4"/>
      <c r="M9090" s="4"/>
      <c r="N9090" s="4"/>
      <c r="O9090" s="4"/>
      <c r="P9090" s="4"/>
      <c r="Q9090" s="4"/>
      <c r="R9090" s="4"/>
      <c r="S9090" s="4"/>
      <c r="T9090" s="4"/>
      <c r="U9090" s="4"/>
      <c r="V9090" s="4"/>
    </row>
    <row r="9091" spans="1:22">
      <c r="A9091" s="4"/>
      <c r="B9091" s="4"/>
      <c r="C9091" s="18"/>
      <c r="D9091" s="8"/>
      <c r="E9091" s="8"/>
      <c r="F9091" s="4"/>
      <c r="G9091" s="9"/>
      <c r="H9091" s="18"/>
      <c r="I9091" s="18"/>
      <c r="J9091" s="23" t="str">
        <f>IF(OR(ISBLANK(H9091),ISBLANK((I9091))),"",NETWORKDAYS(H9091,I9091,Setup!$A$2:$A$30))</f>
        <v/>
      </c>
      <c r="K9091" s="4"/>
      <c r="L9091" s="4"/>
      <c r="M9091" s="4"/>
      <c r="N9091" s="4"/>
      <c r="O9091" s="4"/>
      <c r="P9091" s="4"/>
      <c r="Q9091" s="4"/>
      <c r="R9091" s="4"/>
      <c r="S9091" s="4"/>
      <c r="T9091" s="4"/>
      <c r="U9091" s="4"/>
      <c r="V9091" s="4"/>
    </row>
    <row r="9092" spans="1:22">
      <c r="A9092" s="4"/>
      <c r="B9092" s="4"/>
      <c r="C9092" s="18"/>
      <c r="D9092" s="8"/>
      <c r="E9092" s="8"/>
      <c r="F9092" s="4"/>
      <c r="G9092" s="9"/>
      <c r="H9092" s="18"/>
      <c r="I9092" s="18"/>
      <c r="J9092" s="23" t="str">
        <f>IF(OR(ISBLANK(H9092),ISBLANK((I9092))),"",NETWORKDAYS(H9092,I9092,Setup!$A$2:$A$30))</f>
        <v/>
      </c>
      <c r="K9092" s="4"/>
      <c r="L9092" s="4"/>
      <c r="M9092" s="4"/>
      <c r="N9092" s="4"/>
      <c r="O9092" s="4"/>
      <c r="P9092" s="4"/>
      <c r="Q9092" s="4"/>
      <c r="R9092" s="4"/>
      <c r="S9092" s="4"/>
      <c r="T9092" s="4"/>
      <c r="U9092" s="4"/>
      <c r="V9092" s="4"/>
    </row>
    <row r="9093" spans="1:22">
      <c r="A9093" s="4"/>
      <c r="B9093" s="4"/>
      <c r="C9093" s="18"/>
      <c r="D9093" s="8"/>
      <c r="E9093" s="8"/>
      <c r="F9093" s="4"/>
      <c r="G9093" s="9"/>
      <c r="H9093" s="18"/>
      <c r="I9093" s="18"/>
      <c r="J9093" s="23" t="str">
        <f>IF(OR(ISBLANK(H9093),ISBLANK((I9093))),"",NETWORKDAYS(H9093,I9093,Setup!$A$2:$A$30))</f>
        <v/>
      </c>
      <c r="K9093" s="4"/>
      <c r="L9093" s="4"/>
      <c r="M9093" s="4"/>
      <c r="N9093" s="4"/>
      <c r="O9093" s="4"/>
      <c r="P9093" s="4"/>
      <c r="Q9093" s="4"/>
      <c r="R9093" s="4"/>
      <c r="S9093" s="4"/>
      <c r="T9093" s="4"/>
      <c r="U9093" s="4"/>
      <c r="V9093" s="4"/>
    </row>
    <row r="9094" spans="1:22">
      <c r="A9094" s="4"/>
      <c r="B9094" s="4"/>
      <c r="C9094" s="18"/>
      <c r="D9094" s="8"/>
      <c r="E9094" s="8"/>
      <c r="F9094" s="4"/>
      <c r="G9094" s="9"/>
      <c r="H9094" s="18"/>
      <c r="I9094" s="18"/>
      <c r="J9094" s="23" t="str">
        <f>IF(OR(ISBLANK(H9094),ISBLANK((I9094))),"",NETWORKDAYS(H9094,I9094,Setup!$A$2:$A$30))</f>
        <v/>
      </c>
      <c r="K9094" s="4"/>
      <c r="L9094" s="4"/>
      <c r="M9094" s="4"/>
      <c r="N9094" s="4"/>
      <c r="O9094" s="4"/>
      <c r="P9094" s="4"/>
      <c r="Q9094" s="4"/>
      <c r="R9094" s="4"/>
      <c r="S9094" s="4"/>
      <c r="T9094" s="4"/>
      <c r="U9094" s="4"/>
      <c r="V9094" s="4"/>
    </row>
    <row r="9095" spans="1:22">
      <c r="A9095" s="4"/>
      <c r="B9095" s="4"/>
      <c r="C9095" s="18"/>
      <c r="D9095" s="8"/>
      <c r="E9095" s="8"/>
      <c r="F9095" s="4"/>
      <c r="G9095" s="9"/>
      <c r="H9095" s="18"/>
      <c r="I9095" s="18"/>
      <c r="J9095" s="23" t="str">
        <f>IF(OR(ISBLANK(H9095),ISBLANK((I9095))),"",NETWORKDAYS(H9095,I9095,Setup!$A$2:$A$30))</f>
        <v/>
      </c>
      <c r="K9095" s="4"/>
      <c r="L9095" s="4"/>
      <c r="M9095" s="4"/>
      <c r="N9095" s="4"/>
      <c r="O9095" s="4"/>
      <c r="P9095" s="4"/>
      <c r="Q9095" s="4"/>
      <c r="R9095" s="4"/>
      <c r="S9095" s="4"/>
      <c r="T9095" s="4"/>
      <c r="U9095" s="4"/>
      <c r="V9095" s="4"/>
    </row>
    <row r="9096" spans="1:22">
      <c r="A9096" s="4"/>
      <c r="B9096" s="4"/>
      <c r="C9096" s="18"/>
      <c r="D9096" s="8"/>
      <c r="E9096" s="8"/>
      <c r="F9096" s="4"/>
      <c r="G9096" s="9"/>
      <c r="H9096" s="18"/>
      <c r="I9096" s="18"/>
      <c r="J9096" s="23" t="str">
        <f>IF(OR(ISBLANK(H9096),ISBLANK((I9096))),"",NETWORKDAYS(H9096,I9096,Setup!$A$2:$A$30))</f>
        <v/>
      </c>
      <c r="K9096" s="4"/>
      <c r="L9096" s="4"/>
      <c r="M9096" s="4"/>
      <c r="N9096" s="4"/>
      <c r="O9096" s="4"/>
      <c r="P9096" s="4"/>
      <c r="Q9096" s="4"/>
      <c r="R9096" s="4"/>
      <c r="S9096" s="4"/>
      <c r="T9096" s="4"/>
      <c r="U9096" s="4"/>
      <c r="V9096" s="4"/>
    </row>
    <row r="9097" spans="1:22">
      <c r="A9097" s="4"/>
      <c r="B9097" s="4"/>
      <c r="C9097" s="18"/>
      <c r="D9097" s="8"/>
      <c r="E9097" s="8"/>
      <c r="F9097" s="4"/>
      <c r="G9097" s="9"/>
      <c r="H9097" s="18"/>
      <c r="I9097" s="18"/>
      <c r="J9097" s="23" t="str">
        <f>IF(OR(ISBLANK(H9097),ISBLANK((I9097))),"",NETWORKDAYS(H9097,I9097,Setup!$A$2:$A$30))</f>
        <v/>
      </c>
      <c r="K9097" s="4"/>
      <c r="L9097" s="4"/>
      <c r="M9097" s="4"/>
      <c r="N9097" s="4"/>
      <c r="O9097" s="4"/>
      <c r="P9097" s="4"/>
      <c r="Q9097" s="4"/>
      <c r="R9097" s="4"/>
      <c r="S9097" s="4"/>
      <c r="T9097" s="4"/>
      <c r="U9097" s="4"/>
      <c r="V9097" s="4"/>
    </row>
    <row r="9098" spans="1:22">
      <c r="A9098" s="4"/>
      <c r="B9098" s="4"/>
      <c r="C9098" s="18"/>
      <c r="D9098" s="8"/>
      <c r="E9098" s="8"/>
      <c r="F9098" s="4"/>
      <c r="G9098" s="9"/>
      <c r="H9098" s="18"/>
      <c r="I9098" s="18"/>
      <c r="J9098" s="23" t="str">
        <f>IF(OR(ISBLANK(H9098),ISBLANK((I9098))),"",NETWORKDAYS(H9098,I9098,Setup!$A$2:$A$30))</f>
        <v/>
      </c>
      <c r="K9098" s="4"/>
      <c r="L9098" s="4"/>
      <c r="M9098" s="4"/>
      <c r="N9098" s="4"/>
      <c r="O9098" s="4"/>
      <c r="P9098" s="4"/>
      <c r="Q9098" s="4"/>
      <c r="R9098" s="4"/>
      <c r="S9098" s="4"/>
      <c r="T9098" s="4"/>
      <c r="U9098" s="4"/>
      <c r="V9098" s="4"/>
    </row>
    <row r="9099" spans="1:22">
      <c r="A9099" s="4"/>
      <c r="B9099" s="4"/>
      <c r="C9099" s="18"/>
      <c r="D9099" s="8"/>
      <c r="E9099" s="8"/>
      <c r="F9099" s="4"/>
      <c r="G9099" s="9"/>
      <c r="H9099" s="18"/>
      <c r="I9099" s="18"/>
      <c r="J9099" s="23" t="str">
        <f>IF(OR(ISBLANK(H9099),ISBLANK((I9099))),"",NETWORKDAYS(H9099,I9099,Setup!$A$2:$A$30))</f>
        <v/>
      </c>
      <c r="K9099" s="4"/>
      <c r="L9099" s="4"/>
      <c r="M9099" s="4"/>
      <c r="N9099" s="4"/>
      <c r="O9099" s="4"/>
      <c r="P9099" s="4"/>
      <c r="Q9099" s="4"/>
      <c r="R9099" s="4"/>
      <c r="S9099" s="4"/>
      <c r="T9099" s="4"/>
      <c r="U9099" s="4"/>
      <c r="V9099" s="4"/>
    </row>
    <row r="9100" spans="1:22">
      <c r="A9100" s="4"/>
      <c r="B9100" s="4"/>
      <c r="C9100" s="18"/>
      <c r="D9100" s="8"/>
      <c r="E9100" s="8"/>
      <c r="F9100" s="4"/>
      <c r="G9100" s="9"/>
      <c r="H9100" s="18"/>
      <c r="I9100" s="18"/>
      <c r="J9100" s="23" t="str">
        <f>IF(OR(ISBLANK(H9100),ISBLANK((I9100))),"",NETWORKDAYS(H9100,I9100,Setup!$A$2:$A$30))</f>
        <v/>
      </c>
      <c r="K9100" s="4"/>
      <c r="L9100" s="4"/>
      <c r="M9100" s="4"/>
      <c r="N9100" s="4"/>
      <c r="O9100" s="4"/>
      <c r="P9100" s="4"/>
      <c r="Q9100" s="4"/>
      <c r="R9100" s="4"/>
      <c r="S9100" s="4"/>
      <c r="T9100" s="4"/>
      <c r="U9100" s="4"/>
      <c r="V9100" s="4"/>
    </row>
    <row r="9101" spans="1:22">
      <c r="A9101" s="4"/>
      <c r="B9101" s="4"/>
      <c r="C9101" s="18"/>
      <c r="D9101" s="8"/>
      <c r="E9101" s="8"/>
      <c r="F9101" s="4"/>
      <c r="G9101" s="9"/>
      <c r="H9101" s="18"/>
      <c r="I9101" s="18"/>
      <c r="J9101" s="23" t="str">
        <f>IF(OR(ISBLANK(H9101),ISBLANK((I9101))),"",NETWORKDAYS(H9101,I9101,Setup!$A$2:$A$30))</f>
        <v/>
      </c>
      <c r="K9101" s="4"/>
      <c r="L9101" s="4"/>
      <c r="M9101" s="4"/>
      <c r="N9101" s="4"/>
      <c r="O9101" s="4"/>
      <c r="P9101" s="4"/>
      <c r="Q9101" s="4"/>
      <c r="R9101" s="4"/>
      <c r="S9101" s="4"/>
      <c r="T9101" s="4"/>
      <c r="U9101" s="4"/>
      <c r="V9101" s="4"/>
    </row>
    <row r="9102" spans="1:22">
      <c r="A9102" s="4"/>
      <c r="B9102" s="4"/>
      <c r="C9102" s="18"/>
      <c r="D9102" s="8"/>
      <c r="E9102" s="8"/>
      <c r="F9102" s="4"/>
      <c r="G9102" s="9"/>
      <c r="H9102" s="18"/>
      <c r="I9102" s="18"/>
      <c r="J9102" s="23" t="str">
        <f>IF(OR(ISBLANK(H9102),ISBLANK((I9102))),"",NETWORKDAYS(H9102,I9102,Setup!$A$2:$A$30))</f>
        <v/>
      </c>
      <c r="K9102" s="4"/>
      <c r="L9102" s="4"/>
      <c r="M9102" s="4"/>
      <c r="N9102" s="4"/>
      <c r="O9102" s="4"/>
      <c r="P9102" s="4"/>
      <c r="Q9102" s="4"/>
      <c r="R9102" s="4"/>
      <c r="S9102" s="4"/>
      <c r="T9102" s="4"/>
      <c r="U9102" s="4"/>
      <c r="V9102" s="4"/>
    </row>
    <row r="9103" spans="1:22">
      <c r="A9103" s="4"/>
      <c r="B9103" s="4"/>
      <c r="C9103" s="18"/>
      <c r="D9103" s="8"/>
      <c r="E9103" s="8"/>
      <c r="F9103" s="4"/>
      <c r="G9103" s="9"/>
      <c r="H9103" s="18"/>
      <c r="I9103" s="18"/>
      <c r="J9103" s="23" t="str">
        <f>IF(OR(ISBLANK(H9103),ISBLANK((I9103))),"",NETWORKDAYS(H9103,I9103,Setup!$A$2:$A$30))</f>
        <v/>
      </c>
      <c r="K9103" s="4"/>
      <c r="L9103" s="4"/>
      <c r="M9103" s="4"/>
      <c r="N9103" s="4"/>
      <c r="O9103" s="4"/>
      <c r="P9103" s="4"/>
      <c r="Q9103" s="4"/>
      <c r="R9103" s="4"/>
      <c r="S9103" s="4"/>
      <c r="T9103" s="4"/>
      <c r="U9103" s="4"/>
      <c r="V9103" s="4"/>
    </row>
    <row r="9104" spans="1:22">
      <c r="A9104" s="4"/>
      <c r="B9104" s="4"/>
      <c r="C9104" s="18"/>
      <c r="D9104" s="8"/>
      <c r="E9104" s="8"/>
      <c r="F9104" s="4"/>
      <c r="G9104" s="9"/>
      <c r="H9104" s="18"/>
      <c r="I9104" s="18"/>
      <c r="J9104" s="23" t="str">
        <f>IF(OR(ISBLANK(H9104),ISBLANK((I9104))),"",NETWORKDAYS(H9104,I9104,Setup!$A$2:$A$30))</f>
        <v/>
      </c>
      <c r="K9104" s="4"/>
      <c r="L9104" s="4"/>
      <c r="M9104" s="4"/>
      <c r="N9104" s="4"/>
      <c r="O9104" s="4"/>
      <c r="P9104" s="4"/>
      <c r="Q9104" s="4"/>
      <c r="R9104" s="4"/>
      <c r="S9104" s="4"/>
      <c r="T9104" s="4"/>
      <c r="U9104" s="4"/>
      <c r="V9104" s="4"/>
    </row>
    <row r="9105" spans="1:22">
      <c r="A9105" s="4"/>
      <c r="B9105" s="4"/>
      <c r="C9105" s="18"/>
      <c r="D9105" s="8"/>
      <c r="E9105" s="8"/>
      <c r="F9105" s="4"/>
      <c r="G9105" s="9"/>
      <c r="H9105" s="18"/>
      <c r="I9105" s="18"/>
      <c r="J9105" s="23" t="str">
        <f>IF(OR(ISBLANK(H9105),ISBLANK((I9105))),"",NETWORKDAYS(H9105,I9105,Setup!$A$2:$A$30))</f>
        <v/>
      </c>
      <c r="K9105" s="4"/>
      <c r="L9105" s="4"/>
      <c r="M9105" s="4"/>
      <c r="N9105" s="4"/>
      <c r="O9105" s="4"/>
      <c r="P9105" s="4"/>
      <c r="Q9105" s="4"/>
      <c r="R9105" s="4"/>
      <c r="S9105" s="4"/>
      <c r="T9105" s="4"/>
      <c r="U9105" s="4"/>
      <c r="V9105" s="4"/>
    </row>
    <row r="9106" spans="1:22">
      <c r="A9106" s="4"/>
      <c r="B9106" s="4"/>
      <c r="C9106" s="18"/>
      <c r="D9106" s="8"/>
      <c r="E9106" s="8"/>
      <c r="F9106" s="4"/>
      <c r="G9106" s="9"/>
      <c r="H9106" s="18"/>
      <c r="I9106" s="18"/>
      <c r="J9106" s="23" t="str">
        <f>IF(OR(ISBLANK(H9106),ISBLANK((I9106))),"",NETWORKDAYS(H9106,I9106,Setup!$A$2:$A$30))</f>
        <v/>
      </c>
      <c r="K9106" s="4"/>
      <c r="L9106" s="4"/>
      <c r="M9106" s="4"/>
      <c r="N9106" s="4"/>
      <c r="O9106" s="4"/>
      <c r="P9106" s="4"/>
      <c r="Q9106" s="4"/>
      <c r="R9106" s="4"/>
      <c r="S9106" s="4"/>
      <c r="T9106" s="4"/>
      <c r="U9106" s="4"/>
      <c r="V9106" s="4"/>
    </row>
    <row r="9107" spans="1:22">
      <c r="A9107" s="4"/>
      <c r="B9107" s="4"/>
      <c r="C9107" s="18"/>
      <c r="D9107" s="8"/>
      <c r="E9107" s="8"/>
      <c r="F9107" s="4"/>
      <c r="G9107" s="9"/>
      <c r="H9107" s="18"/>
      <c r="I9107" s="18"/>
      <c r="J9107" s="23" t="str">
        <f>IF(OR(ISBLANK(H9107),ISBLANK((I9107))),"",NETWORKDAYS(H9107,I9107,Setup!$A$2:$A$30))</f>
        <v/>
      </c>
      <c r="K9107" s="4"/>
      <c r="L9107" s="4"/>
      <c r="M9107" s="4"/>
      <c r="N9107" s="4"/>
      <c r="O9107" s="4"/>
      <c r="P9107" s="4"/>
      <c r="Q9107" s="4"/>
      <c r="R9107" s="4"/>
      <c r="S9107" s="4"/>
      <c r="T9107" s="4"/>
      <c r="U9107" s="4"/>
      <c r="V9107" s="4"/>
    </row>
    <row r="9108" spans="1:22">
      <c r="A9108" s="4"/>
      <c r="B9108" s="4"/>
      <c r="C9108" s="18"/>
      <c r="D9108" s="8"/>
      <c r="E9108" s="8"/>
      <c r="F9108" s="4"/>
      <c r="G9108" s="9"/>
      <c r="H9108" s="18"/>
      <c r="I9108" s="18"/>
      <c r="J9108" s="23" t="str">
        <f>IF(OR(ISBLANK(H9108),ISBLANK((I9108))),"",NETWORKDAYS(H9108,I9108,Setup!$A$2:$A$30))</f>
        <v/>
      </c>
      <c r="K9108" s="4"/>
      <c r="L9108" s="4"/>
      <c r="M9108" s="4"/>
      <c r="N9108" s="4"/>
      <c r="O9108" s="4"/>
      <c r="P9108" s="4"/>
      <c r="Q9108" s="4"/>
      <c r="R9108" s="4"/>
      <c r="S9108" s="4"/>
      <c r="T9108" s="4"/>
      <c r="U9108" s="4"/>
      <c r="V9108" s="4"/>
    </row>
    <row r="9109" spans="1:22">
      <c r="A9109" s="4"/>
      <c r="B9109" s="4"/>
      <c r="C9109" s="18"/>
      <c r="D9109" s="8"/>
      <c r="E9109" s="8"/>
      <c r="F9109" s="4"/>
      <c r="G9109" s="9"/>
      <c r="H9109" s="18"/>
      <c r="I9109" s="18"/>
      <c r="J9109" s="23" t="str">
        <f>IF(OR(ISBLANK(H9109),ISBLANK((I9109))),"",NETWORKDAYS(H9109,I9109,Setup!$A$2:$A$30))</f>
        <v/>
      </c>
      <c r="K9109" s="4"/>
      <c r="L9109" s="4"/>
      <c r="M9109" s="4"/>
      <c r="N9109" s="4"/>
      <c r="O9109" s="4"/>
      <c r="P9109" s="4"/>
      <c r="Q9109" s="4"/>
      <c r="R9109" s="4"/>
      <c r="S9109" s="4"/>
      <c r="T9109" s="4"/>
      <c r="U9109" s="4"/>
      <c r="V9109" s="4"/>
    </row>
    <row r="9110" spans="1:22">
      <c r="A9110" s="4"/>
      <c r="B9110" s="4"/>
      <c r="C9110" s="18"/>
      <c r="D9110" s="8"/>
      <c r="E9110" s="8"/>
      <c r="F9110" s="4"/>
      <c r="G9110" s="9"/>
      <c r="H9110" s="18"/>
      <c r="I9110" s="18"/>
      <c r="J9110" s="23" t="str">
        <f>IF(OR(ISBLANK(H9110),ISBLANK((I9110))),"",NETWORKDAYS(H9110,I9110,Setup!$A$2:$A$30))</f>
        <v/>
      </c>
      <c r="K9110" s="4"/>
      <c r="L9110" s="4"/>
      <c r="M9110" s="4"/>
      <c r="N9110" s="4"/>
      <c r="O9110" s="4"/>
      <c r="P9110" s="4"/>
      <c r="Q9110" s="4"/>
      <c r="R9110" s="4"/>
      <c r="S9110" s="4"/>
      <c r="T9110" s="4"/>
      <c r="U9110" s="4"/>
      <c r="V9110" s="4"/>
    </row>
    <row r="9111" spans="1:22">
      <c r="A9111" s="4"/>
      <c r="B9111" s="4"/>
      <c r="C9111" s="18"/>
      <c r="D9111" s="8"/>
      <c r="E9111" s="8"/>
      <c r="F9111" s="4"/>
      <c r="G9111" s="9"/>
      <c r="H9111" s="18"/>
      <c r="I9111" s="18"/>
      <c r="J9111" s="23" t="str">
        <f>IF(OR(ISBLANK(H9111),ISBLANK((I9111))),"",NETWORKDAYS(H9111,I9111,Setup!$A$2:$A$30))</f>
        <v/>
      </c>
      <c r="K9111" s="4"/>
      <c r="L9111" s="4"/>
      <c r="M9111" s="4"/>
      <c r="N9111" s="4"/>
      <c r="O9111" s="4"/>
      <c r="P9111" s="4"/>
      <c r="Q9111" s="4"/>
      <c r="R9111" s="4"/>
      <c r="S9111" s="4"/>
      <c r="T9111" s="4"/>
      <c r="U9111" s="4"/>
      <c r="V9111" s="4"/>
    </row>
    <row r="9112" spans="1:22">
      <c r="A9112" s="4"/>
      <c r="B9112" s="4"/>
      <c r="C9112" s="18"/>
      <c r="D9112" s="8"/>
      <c r="E9112" s="8"/>
      <c r="F9112" s="4"/>
      <c r="G9112" s="9"/>
      <c r="H9112" s="18"/>
      <c r="I9112" s="18"/>
      <c r="J9112" s="23" t="str">
        <f>IF(OR(ISBLANK(H9112),ISBLANK((I9112))),"",NETWORKDAYS(H9112,I9112,Setup!$A$2:$A$30))</f>
        <v/>
      </c>
      <c r="K9112" s="4"/>
      <c r="L9112" s="4"/>
      <c r="M9112" s="4"/>
      <c r="N9112" s="4"/>
      <c r="O9112" s="4"/>
      <c r="P9112" s="4"/>
      <c r="Q9112" s="4"/>
      <c r="R9112" s="4"/>
      <c r="S9112" s="4"/>
      <c r="T9112" s="4"/>
      <c r="U9112" s="4"/>
      <c r="V9112" s="4"/>
    </row>
    <row r="9113" spans="1:22">
      <c r="A9113" s="4"/>
      <c r="B9113" s="4"/>
      <c r="C9113" s="18"/>
      <c r="D9113" s="8"/>
      <c r="E9113" s="8"/>
      <c r="F9113" s="4"/>
      <c r="G9113" s="9"/>
      <c r="H9113" s="18"/>
      <c r="I9113" s="18"/>
      <c r="J9113" s="23" t="str">
        <f>IF(OR(ISBLANK(H9113),ISBLANK((I9113))),"",NETWORKDAYS(H9113,I9113,Setup!$A$2:$A$30))</f>
        <v/>
      </c>
      <c r="K9113" s="4"/>
      <c r="L9113" s="4"/>
      <c r="M9113" s="4"/>
      <c r="N9113" s="4"/>
      <c r="O9113" s="4"/>
      <c r="P9113" s="4"/>
      <c r="Q9113" s="4"/>
      <c r="R9113" s="4"/>
      <c r="S9113" s="4"/>
      <c r="T9113" s="4"/>
      <c r="U9113" s="4"/>
      <c r="V9113" s="4"/>
    </row>
    <row r="9114" spans="1:22">
      <c r="A9114" s="4"/>
      <c r="B9114" s="4"/>
      <c r="C9114" s="18"/>
      <c r="D9114" s="8"/>
      <c r="E9114" s="8"/>
      <c r="F9114" s="4"/>
      <c r="G9114" s="9"/>
      <c r="H9114" s="18"/>
      <c r="I9114" s="18"/>
      <c r="J9114" s="23" t="str">
        <f>IF(OR(ISBLANK(H9114),ISBLANK((I9114))),"",NETWORKDAYS(H9114,I9114,Setup!$A$2:$A$30))</f>
        <v/>
      </c>
      <c r="K9114" s="4"/>
      <c r="L9114" s="4"/>
      <c r="M9114" s="4"/>
      <c r="N9114" s="4"/>
      <c r="O9114" s="4"/>
      <c r="P9114" s="4"/>
      <c r="Q9114" s="4"/>
      <c r="R9114" s="4"/>
      <c r="S9114" s="4"/>
      <c r="T9114" s="4"/>
      <c r="U9114" s="4"/>
      <c r="V9114" s="4"/>
    </row>
    <row r="9115" spans="1:22">
      <c r="A9115" s="4"/>
      <c r="B9115" s="4"/>
      <c r="C9115" s="18"/>
      <c r="D9115" s="8"/>
      <c r="E9115" s="8"/>
      <c r="F9115" s="4"/>
      <c r="G9115" s="9"/>
      <c r="H9115" s="18"/>
      <c r="I9115" s="18"/>
      <c r="J9115" s="23" t="str">
        <f>IF(OR(ISBLANK(H9115),ISBLANK((I9115))),"",NETWORKDAYS(H9115,I9115,Setup!$A$2:$A$30))</f>
        <v/>
      </c>
      <c r="K9115" s="4"/>
      <c r="L9115" s="4"/>
      <c r="M9115" s="4"/>
      <c r="N9115" s="4"/>
      <c r="O9115" s="4"/>
      <c r="P9115" s="4"/>
      <c r="Q9115" s="4"/>
      <c r="R9115" s="4"/>
      <c r="S9115" s="4"/>
      <c r="T9115" s="4"/>
      <c r="U9115" s="4"/>
      <c r="V9115" s="4"/>
    </row>
    <row r="9116" spans="1:22">
      <c r="A9116" s="4"/>
      <c r="B9116" s="4"/>
      <c r="C9116" s="18"/>
      <c r="D9116" s="8"/>
      <c r="E9116" s="8"/>
      <c r="F9116" s="4"/>
      <c r="G9116" s="9"/>
      <c r="H9116" s="18"/>
      <c r="I9116" s="18"/>
      <c r="J9116" s="23" t="str">
        <f>IF(OR(ISBLANK(H9116),ISBLANK((I9116))),"",NETWORKDAYS(H9116,I9116,Setup!$A$2:$A$30))</f>
        <v/>
      </c>
      <c r="K9116" s="4"/>
      <c r="L9116" s="4"/>
      <c r="M9116" s="4"/>
      <c r="N9116" s="4"/>
      <c r="O9116" s="4"/>
      <c r="P9116" s="4"/>
      <c r="Q9116" s="4"/>
      <c r="R9116" s="4"/>
      <c r="S9116" s="4"/>
      <c r="T9116" s="4"/>
      <c r="U9116" s="4"/>
      <c r="V9116" s="4"/>
    </row>
    <row r="9117" spans="1:22">
      <c r="A9117" s="4"/>
      <c r="B9117" s="4"/>
      <c r="C9117" s="18"/>
      <c r="D9117" s="8"/>
      <c r="E9117" s="8"/>
      <c r="F9117" s="4"/>
      <c r="G9117" s="9"/>
      <c r="H9117" s="18"/>
      <c r="I9117" s="18"/>
      <c r="J9117" s="23" t="str">
        <f>IF(OR(ISBLANK(H9117),ISBLANK((I9117))),"",NETWORKDAYS(H9117,I9117,Setup!$A$2:$A$30))</f>
        <v/>
      </c>
      <c r="K9117" s="4"/>
      <c r="L9117" s="4"/>
      <c r="M9117" s="4"/>
      <c r="N9117" s="4"/>
      <c r="O9117" s="4"/>
      <c r="P9117" s="4"/>
      <c r="Q9117" s="4"/>
      <c r="R9117" s="4"/>
      <c r="S9117" s="4"/>
      <c r="T9117" s="4"/>
      <c r="U9117" s="4"/>
      <c r="V9117" s="4"/>
    </row>
    <row r="9118" spans="1:22">
      <c r="A9118" s="4"/>
      <c r="B9118" s="4"/>
      <c r="C9118" s="18"/>
      <c r="D9118" s="8"/>
      <c r="E9118" s="8"/>
      <c r="F9118" s="4"/>
      <c r="G9118" s="9"/>
      <c r="H9118" s="18"/>
      <c r="I9118" s="18"/>
      <c r="J9118" s="23" t="str">
        <f>IF(OR(ISBLANK(H9118),ISBLANK((I9118))),"",NETWORKDAYS(H9118,I9118,Setup!$A$2:$A$30))</f>
        <v/>
      </c>
      <c r="K9118" s="4"/>
      <c r="L9118" s="4"/>
      <c r="M9118" s="4"/>
      <c r="N9118" s="4"/>
      <c r="O9118" s="4"/>
      <c r="P9118" s="4"/>
      <c r="Q9118" s="4"/>
      <c r="R9118" s="4"/>
      <c r="S9118" s="4"/>
      <c r="T9118" s="4"/>
      <c r="U9118" s="4"/>
      <c r="V9118" s="4"/>
    </row>
    <row r="9119" spans="1:22">
      <c r="A9119" s="4"/>
      <c r="B9119" s="4"/>
      <c r="C9119" s="18"/>
      <c r="D9119" s="8"/>
      <c r="E9119" s="8"/>
      <c r="F9119" s="4"/>
      <c r="G9119" s="9"/>
      <c r="H9119" s="18"/>
      <c r="I9119" s="18"/>
      <c r="J9119" s="23" t="str">
        <f>IF(OR(ISBLANK(H9119),ISBLANK((I9119))),"",NETWORKDAYS(H9119,I9119,Setup!$A$2:$A$30))</f>
        <v/>
      </c>
      <c r="K9119" s="4"/>
      <c r="L9119" s="4"/>
      <c r="M9119" s="4"/>
      <c r="N9119" s="4"/>
      <c r="O9119" s="4"/>
      <c r="P9119" s="4"/>
      <c r="Q9119" s="4"/>
      <c r="R9119" s="4"/>
      <c r="S9119" s="4"/>
      <c r="T9119" s="4"/>
      <c r="U9119" s="4"/>
      <c r="V9119" s="4"/>
    </row>
    <row r="9120" spans="1:22">
      <c r="A9120" s="4"/>
      <c r="B9120" s="4"/>
      <c r="C9120" s="18"/>
      <c r="D9120" s="8"/>
      <c r="E9120" s="8"/>
      <c r="F9120" s="4"/>
      <c r="G9120" s="9"/>
      <c r="H9120" s="18"/>
      <c r="I9120" s="18"/>
      <c r="J9120" s="23" t="str">
        <f>IF(OR(ISBLANK(H9120),ISBLANK((I9120))),"",NETWORKDAYS(H9120,I9120,Setup!$A$2:$A$30))</f>
        <v/>
      </c>
      <c r="K9120" s="4"/>
      <c r="L9120" s="4"/>
      <c r="M9120" s="4"/>
      <c r="N9120" s="4"/>
      <c r="O9120" s="4"/>
      <c r="P9120" s="4"/>
      <c r="Q9120" s="4"/>
      <c r="R9120" s="4"/>
      <c r="S9120" s="4"/>
      <c r="T9120" s="4"/>
      <c r="U9120" s="4"/>
      <c r="V9120" s="4"/>
    </row>
    <row r="9121" spans="1:22">
      <c r="A9121" s="4"/>
      <c r="B9121" s="4"/>
      <c r="C9121" s="18"/>
      <c r="D9121" s="8"/>
      <c r="E9121" s="8"/>
      <c r="F9121" s="4"/>
      <c r="G9121" s="9"/>
      <c r="H9121" s="18"/>
      <c r="I9121" s="18"/>
      <c r="J9121" s="23" t="str">
        <f>IF(OR(ISBLANK(H9121),ISBLANK((I9121))),"",NETWORKDAYS(H9121,I9121,Setup!$A$2:$A$30))</f>
        <v/>
      </c>
      <c r="K9121" s="4"/>
      <c r="L9121" s="4"/>
      <c r="M9121" s="4"/>
      <c r="N9121" s="4"/>
      <c r="O9121" s="4"/>
      <c r="P9121" s="4"/>
      <c r="Q9121" s="4"/>
      <c r="R9121" s="4"/>
      <c r="S9121" s="4"/>
      <c r="T9121" s="4"/>
      <c r="U9121" s="4"/>
      <c r="V9121" s="4"/>
    </row>
    <row r="9122" spans="1:22">
      <c r="A9122" s="4"/>
      <c r="B9122" s="4"/>
      <c r="C9122" s="18"/>
      <c r="D9122" s="8"/>
      <c r="E9122" s="8"/>
      <c r="F9122" s="4"/>
      <c r="G9122" s="9"/>
      <c r="H9122" s="18"/>
      <c r="I9122" s="18"/>
      <c r="J9122" s="23" t="str">
        <f>IF(OR(ISBLANK(H9122),ISBLANK((I9122))),"",NETWORKDAYS(H9122,I9122,Setup!$A$2:$A$30))</f>
        <v/>
      </c>
      <c r="K9122" s="4"/>
      <c r="L9122" s="4"/>
      <c r="M9122" s="4"/>
      <c r="N9122" s="4"/>
      <c r="O9122" s="4"/>
      <c r="P9122" s="4"/>
      <c r="Q9122" s="4"/>
      <c r="R9122" s="4"/>
      <c r="S9122" s="4"/>
      <c r="T9122" s="4"/>
      <c r="U9122" s="4"/>
      <c r="V9122" s="4"/>
    </row>
    <row r="9123" spans="1:22">
      <c r="A9123" s="4"/>
      <c r="B9123" s="4"/>
      <c r="C9123" s="18"/>
      <c r="D9123" s="8"/>
      <c r="E9123" s="8"/>
      <c r="F9123" s="4"/>
      <c r="G9123" s="9"/>
      <c r="H9123" s="18"/>
      <c r="I9123" s="18"/>
      <c r="J9123" s="23" t="str">
        <f>IF(OR(ISBLANK(H9123),ISBLANK((I9123))),"",NETWORKDAYS(H9123,I9123,Setup!$A$2:$A$30))</f>
        <v/>
      </c>
      <c r="K9123" s="4"/>
      <c r="L9123" s="4"/>
      <c r="M9123" s="4"/>
      <c r="N9123" s="4"/>
      <c r="O9123" s="4"/>
      <c r="P9123" s="4"/>
      <c r="Q9123" s="4"/>
      <c r="R9123" s="4"/>
      <c r="S9123" s="4"/>
      <c r="T9123" s="4"/>
      <c r="U9123" s="4"/>
      <c r="V9123" s="4"/>
    </row>
    <row r="9124" spans="1:22">
      <c r="A9124" s="4"/>
      <c r="B9124" s="4"/>
      <c r="C9124" s="18"/>
      <c r="D9124" s="8"/>
      <c r="E9124" s="8"/>
      <c r="F9124" s="4"/>
      <c r="G9124" s="9"/>
      <c r="H9124" s="18"/>
      <c r="I9124" s="18"/>
      <c r="J9124" s="23" t="str">
        <f>IF(OR(ISBLANK(H9124),ISBLANK((I9124))),"",NETWORKDAYS(H9124,I9124,Setup!$A$2:$A$30))</f>
        <v/>
      </c>
      <c r="K9124" s="4"/>
      <c r="L9124" s="4"/>
      <c r="M9124" s="4"/>
      <c r="N9124" s="4"/>
      <c r="O9124" s="4"/>
      <c r="P9124" s="4"/>
      <c r="Q9124" s="4"/>
      <c r="R9124" s="4"/>
      <c r="S9124" s="4"/>
      <c r="T9124" s="4"/>
      <c r="U9124" s="4"/>
      <c r="V9124" s="4"/>
    </row>
    <row r="9125" spans="1:22">
      <c r="A9125" s="4"/>
      <c r="B9125" s="4"/>
      <c r="C9125" s="18"/>
      <c r="D9125" s="8"/>
      <c r="E9125" s="8"/>
      <c r="F9125" s="4"/>
      <c r="G9125" s="9"/>
      <c r="H9125" s="18"/>
      <c r="I9125" s="18"/>
      <c r="J9125" s="23" t="str">
        <f>IF(OR(ISBLANK(H9125),ISBLANK((I9125))),"",NETWORKDAYS(H9125,I9125,Setup!$A$2:$A$30))</f>
        <v/>
      </c>
      <c r="K9125" s="4"/>
      <c r="L9125" s="4"/>
      <c r="M9125" s="4"/>
      <c r="N9125" s="4"/>
      <c r="O9125" s="4"/>
      <c r="P9125" s="4"/>
      <c r="Q9125" s="4"/>
      <c r="R9125" s="4"/>
      <c r="S9125" s="4"/>
      <c r="T9125" s="4"/>
      <c r="U9125" s="4"/>
      <c r="V9125" s="4"/>
    </row>
    <row r="9126" spans="1:22">
      <c r="A9126" s="4"/>
      <c r="B9126" s="4"/>
      <c r="C9126" s="18"/>
      <c r="D9126" s="8"/>
      <c r="E9126" s="8"/>
      <c r="F9126" s="4"/>
      <c r="G9126" s="9"/>
      <c r="H9126" s="18"/>
      <c r="I9126" s="18"/>
      <c r="J9126" s="23" t="str">
        <f>IF(OR(ISBLANK(H9126),ISBLANK((I9126))),"",NETWORKDAYS(H9126,I9126,Setup!$A$2:$A$30))</f>
        <v/>
      </c>
      <c r="K9126" s="4"/>
      <c r="L9126" s="4"/>
      <c r="M9126" s="4"/>
      <c r="N9126" s="4"/>
      <c r="O9126" s="4"/>
      <c r="P9126" s="4"/>
      <c r="Q9126" s="4"/>
      <c r="R9126" s="4"/>
      <c r="S9126" s="4"/>
      <c r="T9126" s="4"/>
      <c r="U9126" s="4"/>
      <c r="V9126" s="4"/>
    </row>
    <row r="9127" spans="1:22">
      <c r="A9127" s="4"/>
      <c r="B9127" s="4"/>
      <c r="C9127" s="18"/>
      <c r="D9127" s="8"/>
      <c r="E9127" s="8"/>
      <c r="F9127" s="4"/>
      <c r="G9127" s="9"/>
      <c r="H9127" s="18"/>
      <c r="I9127" s="18"/>
      <c r="J9127" s="23" t="str">
        <f>IF(OR(ISBLANK(H9127),ISBLANK((I9127))),"",NETWORKDAYS(H9127,I9127,Setup!$A$2:$A$30))</f>
        <v/>
      </c>
      <c r="K9127" s="4"/>
      <c r="L9127" s="4"/>
      <c r="M9127" s="4"/>
      <c r="N9127" s="4"/>
      <c r="O9127" s="4"/>
      <c r="P9127" s="4"/>
      <c r="Q9127" s="4"/>
      <c r="R9127" s="4"/>
      <c r="S9127" s="4"/>
      <c r="T9127" s="4"/>
      <c r="U9127" s="4"/>
      <c r="V9127" s="4"/>
    </row>
    <row r="9128" spans="1:22">
      <c r="A9128" s="4"/>
      <c r="B9128" s="4"/>
      <c r="C9128" s="18"/>
      <c r="D9128" s="8"/>
      <c r="E9128" s="8"/>
      <c r="F9128" s="4"/>
      <c r="G9128" s="9"/>
      <c r="H9128" s="18"/>
      <c r="I9128" s="18"/>
      <c r="J9128" s="23" t="str">
        <f>IF(OR(ISBLANK(H9128),ISBLANK((I9128))),"",NETWORKDAYS(H9128,I9128,Setup!$A$2:$A$30))</f>
        <v/>
      </c>
      <c r="K9128" s="4"/>
      <c r="L9128" s="4"/>
      <c r="M9128" s="4"/>
      <c r="N9128" s="4"/>
      <c r="O9128" s="4"/>
      <c r="P9128" s="4"/>
      <c r="Q9128" s="4"/>
      <c r="R9128" s="4"/>
      <c r="S9128" s="4"/>
      <c r="T9128" s="4"/>
      <c r="U9128" s="4"/>
      <c r="V9128" s="4"/>
    </row>
    <row r="9129" spans="1:22">
      <c r="A9129" s="4"/>
      <c r="B9129" s="4"/>
      <c r="C9129" s="18"/>
      <c r="D9129" s="8"/>
      <c r="E9129" s="8"/>
      <c r="F9129" s="4"/>
      <c r="G9129" s="9"/>
      <c r="H9129" s="18"/>
      <c r="I9129" s="18"/>
      <c r="J9129" s="23" t="str">
        <f>IF(OR(ISBLANK(H9129),ISBLANK((I9129))),"",NETWORKDAYS(H9129,I9129,Setup!$A$2:$A$30))</f>
        <v/>
      </c>
      <c r="K9129" s="4"/>
      <c r="L9129" s="4"/>
      <c r="M9129" s="4"/>
      <c r="N9129" s="4"/>
      <c r="O9129" s="4"/>
      <c r="P9129" s="4"/>
      <c r="Q9129" s="4"/>
      <c r="R9129" s="4"/>
      <c r="S9129" s="4"/>
      <c r="T9129" s="4"/>
      <c r="U9129" s="4"/>
      <c r="V9129" s="4"/>
    </row>
    <row r="9130" spans="1:22">
      <c r="A9130" s="4"/>
      <c r="B9130" s="4"/>
      <c r="C9130" s="18"/>
      <c r="D9130" s="8"/>
      <c r="E9130" s="8"/>
      <c r="F9130" s="4"/>
      <c r="G9130" s="9"/>
      <c r="H9130" s="18"/>
      <c r="I9130" s="18"/>
      <c r="J9130" s="23" t="str">
        <f>IF(OR(ISBLANK(H9130),ISBLANK((I9130))),"",NETWORKDAYS(H9130,I9130,Setup!$A$2:$A$30))</f>
        <v/>
      </c>
      <c r="K9130" s="4"/>
      <c r="L9130" s="4"/>
      <c r="M9130" s="4"/>
      <c r="N9130" s="4"/>
      <c r="O9130" s="4"/>
      <c r="P9130" s="4"/>
      <c r="Q9130" s="4"/>
      <c r="R9130" s="4"/>
      <c r="S9130" s="4"/>
      <c r="T9130" s="4"/>
      <c r="U9130" s="4"/>
      <c r="V9130" s="4"/>
    </row>
    <row r="9131" spans="1:22">
      <c r="A9131" s="4"/>
      <c r="B9131" s="4"/>
      <c r="C9131" s="18"/>
      <c r="D9131" s="8"/>
      <c r="E9131" s="8"/>
      <c r="F9131" s="4"/>
      <c r="G9131" s="9"/>
      <c r="H9131" s="18"/>
      <c r="I9131" s="18"/>
      <c r="J9131" s="23" t="str">
        <f>IF(OR(ISBLANK(H9131),ISBLANK((I9131))),"",NETWORKDAYS(H9131,I9131,Setup!$A$2:$A$30))</f>
        <v/>
      </c>
      <c r="K9131" s="4"/>
      <c r="L9131" s="4"/>
      <c r="M9131" s="4"/>
      <c r="N9131" s="4"/>
      <c r="O9131" s="4"/>
      <c r="P9131" s="4"/>
      <c r="Q9131" s="4"/>
      <c r="R9131" s="4"/>
      <c r="S9131" s="4"/>
      <c r="T9131" s="4"/>
      <c r="U9131" s="4"/>
      <c r="V9131" s="4"/>
    </row>
    <row r="9132" spans="1:22">
      <c r="A9132" s="4"/>
      <c r="B9132" s="4"/>
      <c r="C9132" s="18"/>
      <c r="D9132" s="8"/>
      <c r="E9132" s="8"/>
      <c r="F9132" s="4"/>
      <c r="G9132" s="9"/>
      <c r="H9132" s="18"/>
      <c r="I9132" s="18"/>
      <c r="J9132" s="23" t="str">
        <f>IF(OR(ISBLANK(H9132),ISBLANK((I9132))),"",NETWORKDAYS(H9132,I9132,Setup!$A$2:$A$30))</f>
        <v/>
      </c>
      <c r="K9132" s="4"/>
      <c r="L9132" s="4"/>
      <c r="M9132" s="4"/>
      <c r="N9132" s="4"/>
      <c r="O9132" s="4"/>
      <c r="P9132" s="4"/>
      <c r="Q9132" s="4"/>
      <c r="R9132" s="4"/>
      <c r="S9132" s="4"/>
      <c r="T9132" s="4"/>
      <c r="U9132" s="4"/>
      <c r="V9132" s="4"/>
    </row>
    <row r="9133" spans="1:22">
      <c r="A9133" s="4"/>
      <c r="B9133" s="4"/>
      <c r="C9133" s="18"/>
      <c r="D9133" s="8"/>
      <c r="E9133" s="8"/>
      <c r="F9133" s="4"/>
      <c r="G9133" s="9"/>
      <c r="H9133" s="18"/>
      <c r="I9133" s="18"/>
      <c r="J9133" s="23" t="str">
        <f>IF(OR(ISBLANK(H9133),ISBLANK((I9133))),"",NETWORKDAYS(H9133,I9133,Setup!$A$2:$A$30))</f>
        <v/>
      </c>
      <c r="K9133" s="4"/>
      <c r="L9133" s="4"/>
      <c r="M9133" s="4"/>
      <c r="N9133" s="4"/>
      <c r="O9133" s="4"/>
      <c r="P9133" s="4"/>
      <c r="Q9133" s="4"/>
      <c r="R9133" s="4"/>
      <c r="S9133" s="4"/>
      <c r="T9133" s="4"/>
      <c r="U9133" s="4"/>
      <c r="V9133" s="4"/>
    </row>
    <row r="9134" spans="1:22">
      <c r="A9134" s="4"/>
      <c r="B9134" s="4"/>
      <c r="C9134" s="18"/>
      <c r="D9134" s="8"/>
      <c r="E9134" s="8"/>
      <c r="F9134" s="4"/>
      <c r="G9134" s="9"/>
      <c r="H9134" s="18"/>
      <c r="I9134" s="18"/>
      <c r="J9134" s="23" t="str">
        <f>IF(OR(ISBLANK(H9134),ISBLANK((I9134))),"",NETWORKDAYS(H9134,I9134,Setup!$A$2:$A$30))</f>
        <v/>
      </c>
      <c r="K9134" s="4"/>
      <c r="L9134" s="4"/>
      <c r="M9134" s="4"/>
      <c r="N9134" s="4"/>
      <c r="O9134" s="4"/>
      <c r="P9134" s="4"/>
      <c r="Q9134" s="4"/>
      <c r="R9134" s="4"/>
      <c r="S9134" s="4"/>
      <c r="T9134" s="4"/>
      <c r="U9134" s="4"/>
      <c r="V9134" s="4"/>
    </row>
    <row r="9135" spans="1:22">
      <c r="A9135" s="4"/>
      <c r="B9135" s="4"/>
      <c r="C9135" s="18"/>
      <c r="D9135" s="8"/>
      <c r="E9135" s="8"/>
      <c r="F9135" s="4"/>
      <c r="G9135" s="9"/>
      <c r="H9135" s="18"/>
      <c r="I9135" s="18"/>
      <c r="J9135" s="23" t="str">
        <f>IF(OR(ISBLANK(H9135),ISBLANK((I9135))),"",NETWORKDAYS(H9135,I9135,Setup!$A$2:$A$30))</f>
        <v/>
      </c>
      <c r="K9135" s="4"/>
      <c r="L9135" s="4"/>
      <c r="M9135" s="4"/>
      <c r="N9135" s="4"/>
      <c r="O9135" s="4"/>
      <c r="P9135" s="4"/>
      <c r="Q9135" s="4"/>
      <c r="R9135" s="4"/>
      <c r="S9135" s="4"/>
      <c r="T9135" s="4"/>
      <c r="U9135" s="4"/>
      <c r="V9135" s="4"/>
    </row>
    <row r="9136" spans="1:22">
      <c r="A9136" s="4"/>
      <c r="B9136" s="4"/>
      <c r="C9136" s="18"/>
      <c r="D9136" s="8"/>
      <c r="E9136" s="8"/>
      <c r="F9136" s="4"/>
      <c r="G9136" s="9"/>
      <c r="H9136" s="18"/>
      <c r="I9136" s="18"/>
      <c r="J9136" s="23" t="str">
        <f>IF(OR(ISBLANK(H9136),ISBLANK((I9136))),"",NETWORKDAYS(H9136,I9136,Setup!$A$2:$A$30))</f>
        <v/>
      </c>
      <c r="K9136" s="4"/>
      <c r="L9136" s="4"/>
      <c r="M9136" s="4"/>
      <c r="N9136" s="4"/>
      <c r="O9136" s="4"/>
      <c r="P9136" s="4"/>
      <c r="Q9136" s="4"/>
      <c r="R9136" s="4"/>
      <c r="S9136" s="4"/>
      <c r="T9136" s="4"/>
      <c r="U9136" s="4"/>
      <c r="V9136" s="4"/>
    </row>
    <row r="9137" spans="1:22">
      <c r="A9137" s="4"/>
      <c r="B9137" s="4"/>
      <c r="C9137" s="18"/>
      <c r="D9137" s="8"/>
      <c r="E9137" s="8"/>
      <c r="F9137" s="4"/>
      <c r="G9137" s="9"/>
      <c r="H9137" s="18"/>
      <c r="I9137" s="18"/>
      <c r="J9137" s="23" t="str">
        <f>IF(OR(ISBLANK(H9137),ISBLANK((I9137))),"",NETWORKDAYS(H9137,I9137,Setup!$A$2:$A$30))</f>
        <v/>
      </c>
      <c r="K9137" s="4"/>
      <c r="L9137" s="4"/>
      <c r="M9137" s="4"/>
      <c r="N9137" s="4"/>
      <c r="O9137" s="4"/>
      <c r="P9137" s="4"/>
      <c r="Q9137" s="4"/>
      <c r="R9137" s="4"/>
      <c r="S9137" s="4"/>
      <c r="T9137" s="4"/>
      <c r="U9137" s="4"/>
      <c r="V9137" s="4"/>
    </row>
    <row r="9138" spans="1:22">
      <c r="A9138" s="4"/>
      <c r="B9138" s="4"/>
      <c r="C9138" s="18"/>
      <c r="D9138" s="8"/>
      <c r="E9138" s="8"/>
      <c r="F9138" s="4"/>
      <c r="G9138" s="9"/>
      <c r="H9138" s="18"/>
      <c r="I9138" s="18"/>
      <c r="J9138" s="23" t="str">
        <f>IF(OR(ISBLANK(H9138),ISBLANK((I9138))),"",NETWORKDAYS(H9138,I9138,Setup!$A$2:$A$30))</f>
        <v/>
      </c>
      <c r="K9138" s="4"/>
      <c r="L9138" s="4"/>
      <c r="M9138" s="4"/>
      <c r="N9138" s="4"/>
      <c r="O9138" s="4"/>
      <c r="P9138" s="4"/>
      <c r="Q9138" s="4"/>
      <c r="R9138" s="4"/>
      <c r="S9138" s="4"/>
      <c r="T9138" s="4"/>
      <c r="U9138" s="4"/>
      <c r="V9138" s="4"/>
    </row>
    <row r="9139" spans="1:22">
      <c r="A9139" s="4"/>
      <c r="B9139" s="4"/>
      <c r="C9139" s="18"/>
      <c r="D9139" s="8"/>
      <c r="E9139" s="8"/>
      <c r="F9139" s="4"/>
      <c r="G9139" s="9"/>
      <c r="H9139" s="18"/>
      <c r="I9139" s="18"/>
      <c r="J9139" s="23" t="str">
        <f>IF(OR(ISBLANK(H9139),ISBLANK((I9139))),"",NETWORKDAYS(H9139,I9139,Setup!$A$2:$A$30))</f>
        <v/>
      </c>
      <c r="K9139" s="4"/>
      <c r="L9139" s="4"/>
      <c r="M9139" s="4"/>
      <c r="N9139" s="4"/>
      <c r="O9139" s="4"/>
      <c r="P9139" s="4"/>
      <c r="Q9139" s="4"/>
      <c r="R9139" s="4"/>
      <c r="S9139" s="4"/>
      <c r="T9139" s="4"/>
      <c r="U9139" s="4"/>
      <c r="V9139" s="4"/>
    </row>
    <row r="9140" spans="1:22">
      <c r="A9140" s="4"/>
      <c r="B9140" s="4"/>
      <c r="C9140" s="18"/>
      <c r="D9140" s="8"/>
      <c r="E9140" s="8"/>
      <c r="F9140" s="4"/>
      <c r="G9140" s="9"/>
      <c r="H9140" s="18"/>
      <c r="I9140" s="18"/>
      <c r="J9140" s="23" t="str">
        <f>IF(OR(ISBLANK(H9140),ISBLANK((I9140))),"",NETWORKDAYS(H9140,I9140,Setup!$A$2:$A$30))</f>
        <v/>
      </c>
      <c r="K9140" s="4"/>
      <c r="L9140" s="4"/>
      <c r="M9140" s="4"/>
      <c r="N9140" s="4"/>
      <c r="O9140" s="4"/>
      <c r="P9140" s="4"/>
      <c r="Q9140" s="4"/>
      <c r="R9140" s="4"/>
      <c r="S9140" s="4"/>
      <c r="T9140" s="4"/>
      <c r="U9140" s="4"/>
      <c r="V9140" s="4"/>
    </row>
    <row r="9141" spans="1:22">
      <c r="A9141" s="4"/>
      <c r="B9141" s="4"/>
      <c r="C9141" s="18"/>
      <c r="D9141" s="8"/>
      <c r="E9141" s="8"/>
      <c r="F9141" s="4"/>
      <c r="G9141" s="9"/>
      <c r="H9141" s="18"/>
      <c r="I9141" s="18"/>
      <c r="J9141" s="23" t="str">
        <f>IF(OR(ISBLANK(H9141),ISBLANK((I9141))),"",NETWORKDAYS(H9141,I9141,Setup!$A$2:$A$30))</f>
        <v/>
      </c>
      <c r="K9141" s="4"/>
      <c r="L9141" s="4"/>
      <c r="M9141" s="4"/>
      <c r="N9141" s="4"/>
      <c r="O9141" s="4"/>
      <c r="P9141" s="4"/>
      <c r="Q9141" s="4"/>
      <c r="R9141" s="4"/>
      <c r="S9141" s="4"/>
      <c r="T9141" s="4"/>
      <c r="U9141" s="4"/>
      <c r="V9141" s="4"/>
    </row>
    <row r="9142" spans="1:22">
      <c r="A9142" s="4"/>
      <c r="B9142" s="4"/>
      <c r="C9142" s="18"/>
      <c r="D9142" s="8"/>
      <c r="E9142" s="8"/>
      <c r="F9142" s="4"/>
      <c r="G9142" s="9"/>
      <c r="H9142" s="18"/>
      <c r="I9142" s="18"/>
      <c r="J9142" s="23" t="str">
        <f>IF(OR(ISBLANK(H9142),ISBLANK((I9142))),"",NETWORKDAYS(H9142,I9142,Setup!$A$2:$A$30))</f>
        <v/>
      </c>
      <c r="K9142" s="4"/>
      <c r="L9142" s="4"/>
      <c r="M9142" s="4"/>
      <c r="N9142" s="4"/>
      <c r="O9142" s="4"/>
      <c r="P9142" s="4"/>
      <c r="Q9142" s="4"/>
      <c r="R9142" s="4"/>
      <c r="S9142" s="4"/>
      <c r="T9142" s="4"/>
      <c r="U9142" s="4"/>
      <c r="V9142" s="4"/>
    </row>
    <row r="9143" spans="1:22">
      <c r="A9143" s="4"/>
      <c r="B9143" s="4"/>
      <c r="C9143" s="18"/>
      <c r="D9143" s="8"/>
      <c r="E9143" s="8"/>
      <c r="F9143" s="4"/>
      <c r="G9143" s="9"/>
      <c r="H9143" s="18"/>
      <c r="I9143" s="18"/>
      <c r="J9143" s="23" t="str">
        <f>IF(OR(ISBLANK(H9143),ISBLANK((I9143))),"",NETWORKDAYS(H9143,I9143,Setup!$A$2:$A$30))</f>
        <v/>
      </c>
      <c r="K9143" s="4"/>
      <c r="L9143" s="4"/>
      <c r="M9143" s="4"/>
      <c r="N9143" s="4"/>
      <c r="O9143" s="4"/>
      <c r="P9143" s="4"/>
      <c r="Q9143" s="4"/>
      <c r="R9143" s="4"/>
      <c r="S9143" s="4"/>
      <c r="T9143" s="4"/>
      <c r="U9143" s="4"/>
      <c r="V9143" s="4"/>
    </row>
    <row r="9144" spans="1:22">
      <c r="A9144" s="4"/>
      <c r="B9144" s="4"/>
      <c r="C9144" s="18"/>
      <c r="D9144" s="8"/>
      <c r="E9144" s="8"/>
      <c r="F9144" s="4"/>
      <c r="G9144" s="9"/>
      <c r="H9144" s="18"/>
      <c r="I9144" s="18"/>
      <c r="J9144" s="23" t="str">
        <f>IF(OR(ISBLANK(H9144),ISBLANK((I9144))),"",NETWORKDAYS(H9144,I9144,Setup!$A$2:$A$30))</f>
        <v/>
      </c>
      <c r="K9144" s="4"/>
      <c r="L9144" s="4"/>
      <c r="M9144" s="4"/>
      <c r="N9144" s="4"/>
      <c r="O9144" s="4"/>
      <c r="P9144" s="4"/>
      <c r="Q9144" s="4"/>
      <c r="R9144" s="4"/>
      <c r="S9144" s="4"/>
      <c r="T9144" s="4"/>
      <c r="U9144" s="4"/>
      <c r="V9144" s="4"/>
    </row>
    <row r="9145" spans="1:22">
      <c r="A9145" s="4"/>
      <c r="B9145" s="4"/>
      <c r="C9145" s="18"/>
      <c r="D9145" s="8"/>
      <c r="E9145" s="8"/>
      <c r="F9145" s="4"/>
      <c r="G9145" s="9"/>
      <c r="H9145" s="18"/>
      <c r="I9145" s="18"/>
      <c r="J9145" s="23" t="str">
        <f>IF(OR(ISBLANK(H9145),ISBLANK((I9145))),"",NETWORKDAYS(H9145,I9145,Setup!$A$2:$A$30))</f>
        <v/>
      </c>
      <c r="K9145" s="4"/>
      <c r="L9145" s="4"/>
      <c r="M9145" s="4"/>
      <c r="N9145" s="4"/>
      <c r="O9145" s="4"/>
      <c r="P9145" s="4"/>
      <c r="Q9145" s="4"/>
      <c r="R9145" s="4"/>
      <c r="S9145" s="4"/>
      <c r="T9145" s="4"/>
      <c r="U9145" s="4"/>
      <c r="V9145" s="4"/>
    </row>
    <row r="9146" spans="1:22">
      <c r="A9146" s="4"/>
      <c r="B9146" s="4"/>
      <c r="C9146" s="18"/>
      <c r="D9146" s="8"/>
      <c r="E9146" s="8"/>
      <c r="F9146" s="4"/>
      <c r="G9146" s="9"/>
      <c r="H9146" s="18"/>
      <c r="I9146" s="18"/>
      <c r="J9146" s="23" t="str">
        <f>IF(OR(ISBLANK(H9146),ISBLANK((I9146))),"",NETWORKDAYS(H9146,I9146,Setup!$A$2:$A$30))</f>
        <v/>
      </c>
      <c r="K9146" s="4"/>
      <c r="L9146" s="4"/>
      <c r="M9146" s="4"/>
      <c r="N9146" s="4"/>
      <c r="O9146" s="4"/>
      <c r="P9146" s="4"/>
      <c r="Q9146" s="4"/>
      <c r="R9146" s="4"/>
      <c r="S9146" s="4"/>
      <c r="T9146" s="4"/>
      <c r="U9146" s="4"/>
      <c r="V9146" s="4"/>
    </row>
    <row r="9147" spans="1:22">
      <c r="A9147" s="4"/>
      <c r="B9147" s="4"/>
      <c r="C9147" s="18"/>
      <c r="D9147" s="8"/>
      <c r="E9147" s="8"/>
      <c r="F9147" s="4"/>
      <c r="G9147" s="9"/>
      <c r="H9147" s="18"/>
      <c r="I9147" s="18"/>
      <c r="J9147" s="23" t="str">
        <f>IF(OR(ISBLANK(H9147),ISBLANK((I9147))),"",NETWORKDAYS(H9147,I9147,Setup!$A$2:$A$30))</f>
        <v/>
      </c>
      <c r="K9147" s="4"/>
      <c r="L9147" s="4"/>
      <c r="M9147" s="4"/>
      <c r="N9147" s="4"/>
      <c r="O9147" s="4"/>
      <c r="P9147" s="4"/>
      <c r="Q9147" s="4"/>
      <c r="R9147" s="4"/>
      <c r="S9147" s="4"/>
      <c r="T9147" s="4"/>
      <c r="U9147" s="4"/>
      <c r="V9147" s="4"/>
    </row>
    <row r="9148" spans="1:22">
      <c r="A9148" s="4"/>
      <c r="B9148" s="4"/>
      <c r="C9148" s="18"/>
      <c r="D9148" s="8"/>
      <c r="E9148" s="8"/>
      <c r="F9148" s="4"/>
      <c r="G9148" s="9"/>
      <c r="H9148" s="18"/>
      <c r="I9148" s="18"/>
      <c r="J9148" s="23" t="str">
        <f>IF(OR(ISBLANK(H9148),ISBLANK((I9148))),"",NETWORKDAYS(H9148,I9148,Setup!$A$2:$A$30))</f>
        <v/>
      </c>
      <c r="K9148" s="4"/>
      <c r="L9148" s="4"/>
      <c r="M9148" s="4"/>
      <c r="N9148" s="4"/>
      <c r="O9148" s="4"/>
      <c r="P9148" s="4"/>
      <c r="Q9148" s="4"/>
      <c r="R9148" s="4"/>
      <c r="S9148" s="4"/>
      <c r="T9148" s="4"/>
      <c r="U9148" s="4"/>
      <c r="V9148" s="4"/>
    </row>
    <row r="9149" spans="1:22">
      <c r="A9149" s="4"/>
      <c r="B9149" s="4"/>
      <c r="C9149" s="18"/>
      <c r="D9149" s="8"/>
      <c r="E9149" s="8"/>
      <c r="F9149" s="4"/>
      <c r="G9149" s="9"/>
      <c r="H9149" s="18"/>
      <c r="I9149" s="18"/>
      <c r="J9149" s="23" t="str">
        <f>IF(OR(ISBLANK(H9149),ISBLANK((I9149))),"",NETWORKDAYS(H9149,I9149,Setup!$A$2:$A$30))</f>
        <v/>
      </c>
      <c r="K9149" s="4"/>
      <c r="L9149" s="4"/>
      <c r="M9149" s="4"/>
      <c r="N9149" s="4"/>
      <c r="O9149" s="4"/>
      <c r="P9149" s="4"/>
      <c r="Q9149" s="4"/>
      <c r="R9149" s="4"/>
      <c r="S9149" s="4"/>
      <c r="T9149" s="4"/>
      <c r="U9149" s="4"/>
      <c r="V9149" s="4"/>
    </row>
    <row r="9150" spans="1:22">
      <c r="A9150" s="4"/>
      <c r="B9150" s="4"/>
      <c r="C9150" s="18"/>
      <c r="D9150" s="8"/>
      <c r="E9150" s="8"/>
      <c r="F9150" s="4"/>
      <c r="G9150" s="9"/>
      <c r="H9150" s="18"/>
      <c r="I9150" s="18"/>
      <c r="J9150" s="23" t="str">
        <f>IF(OR(ISBLANK(H9150),ISBLANK((I9150))),"",NETWORKDAYS(H9150,I9150,Setup!$A$2:$A$30))</f>
        <v/>
      </c>
      <c r="K9150" s="4"/>
      <c r="L9150" s="4"/>
      <c r="M9150" s="4"/>
      <c r="N9150" s="4"/>
      <c r="O9150" s="4"/>
      <c r="P9150" s="4"/>
      <c r="Q9150" s="4"/>
      <c r="R9150" s="4"/>
      <c r="S9150" s="4"/>
      <c r="T9150" s="4"/>
      <c r="U9150" s="4"/>
      <c r="V9150" s="4"/>
    </row>
    <row r="9151" spans="1:22">
      <c r="A9151" s="4"/>
      <c r="B9151" s="4"/>
      <c r="C9151" s="18"/>
      <c r="D9151" s="8"/>
      <c r="E9151" s="8"/>
      <c r="F9151" s="4"/>
      <c r="G9151" s="9"/>
      <c r="H9151" s="18"/>
      <c r="I9151" s="18"/>
      <c r="J9151" s="23" t="str">
        <f>IF(OR(ISBLANK(H9151),ISBLANK((I9151))),"",NETWORKDAYS(H9151,I9151,Setup!$A$2:$A$30))</f>
        <v/>
      </c>
      <c r="K9151" s="4"/>
      <c r="L9151" s="4"/>
      <c r="M9151" s="4"/>
      <c r="N9151" s="4"/>
      <c r="O9151" s="4"/>
      <c r="P9151" s="4"/>
      <c r="Q9151" s="4"/>
      <c r="R9151" s="4"/>
      <c r="S9151" s="4"/>
      <c r="T9151" s="4"/>
      <c r="U9151" s="4"/>
      <c r="V9151" s="4"/>
    </row>
    <row r="9152" spans="1:22">
      <c r="A9152" s="4"/>
      <c r="B9152" s="4"/>
      <c r="C9152" s="18"/>
      <c r="D9152" s="8"/>
      <c r="E9152" s="8"/>
      <c r="F9152" s="4"/>
      <c r="G9152" s="9"/>
      <c r="H9152" s="18"/>
      <c r="I9152" s="18"/>
      <c r="J9152" s="23" t="str">
        <f>IF(OR(ISBLANK(H9152),ISBLANK((I9152))),"",NETWORKDAYS(H9152,I9152,Setup!$A$2:$A$30))</f>
        <v/>
      </c>
      <c r="K9152" s="4"/>
      <c r="L9152" s="4"/>
      <c r="M9152" s="4"/>
      <c r="N9152" s="4"/>
      <c r="O9152" s="4"/>
      <c r="P9152" s="4"/>
      <c r="Q9152" s="4"/>
      <c r="R9152" s="4"/>
      <c r="S9152" s="4"/>
      <c r="T9152" s="4"/>
      <c r="U9152" s="4"/>
      <c r="V9152" s="4"/>
    </row>
    <row r="9153" spans="1:22">
      <c r="A9153" s="4"/>
      <c r="B9153" s="4"/>
      <c r="C9153" s="18"/>
      <c r="D9153" s="8"/>
      <c r="E9153" s="8"/>
      <c r="F9153" s="4"/>
      <c r="G9153" s="9"/>
      <c r="H9153" s="18"/>
      <c r="I9153" s="18"/>
      <c r="J9153" s="23" t="str">
        <f>IF(OR(ISBLANK(H9153),ISBLANK((I9153))),"",NETWORKDAYS(H9153,I9153,Setup!$A$2:$A$30))</f>
        <v/>
      </c>
      <c r="K9153" s="4"/>
      <c r="L9153" s="4"/>
      <c r="M9153" s="4"/>
      <c r="N9153" s="4"/>
      <c r="O9153" s="4"/>
      <c r="P9153" s="4"/>
      <c r="Q9153" s="4"/>
      <c r="R9153" s="4"/>
      <c r="S9153" s="4"/>
      <c r="T9153" s="4"/>
      <c r="U9153" s="4"/>
      <c r="V9153" s="4"/>
    </row>
    <row r="9154" spans="1:22">
      <c r="A9154" s="4"/>
      <c r="B9154" s="4"/>
      <c r="C9154" s="18"/>
      <c r="D9154" s="8"/>
      <c r="E9154" s="8"/>
      <c r="F9154" s="4"/>
      <c r="G9154" s="9"/>
      <c r="H9154" s="18"/>
      <c r="I9154" s="18"/>
      <c r="J9154" s="23" t="str">
        <f>IF(OR(ISBLANK(H9154),ISBLANK((I9154))),"",NETWORKDAYS(H9154,I9154,Setup!$A$2:$A$30))</f>
        <v/>
      </c>
      <c r="K9154" s="4"/>
      <c r="L9154" s="4"/>
      <c r="M9154" s="4"/>
      <c r="N9154" s="4"/>
      <c r="O9154" s="4"/>
      <c r="P9154" s="4"/>
      <c r="Q9154" s="4"/>
      <c r="R9154" s="4"/>
      <c r="S9154" s="4"/>
      <c r="T9154" s="4"/>
      <c r="U9154" s="4"/>
      <c r="V9154" s="4"/>
    </row>
    <row r="9155" spans="1:22">
      <c r="A9155" s="4"/>
      <c r="B9155" s="4"/>
      <c r="C9155" s="18"/>
      <c r="D9155" s="8"/>
      <c r="E9155" s="8"/>
      <c r="F9155" s="4"/>
      <c r="G9155" s="9"/>
      <c r="H9155" s="18"/>
      <c r="I9155" s="18"/>
      <c r="J9155" s="23" t="str">
        <f>IF(OR(ISBLANK(H9155),ISBLANK((I9155))),"",NETWORKDAYS(H9155,I9155,Setup!$A$2:$A$30))</f>
        <v/>
      </c>
      <c r="K9155" s="4"/>
      <c r="L9155" s="4"/>
      <c r="M9155" s="4"/>
      <c r="N9155" s="4"/>
      <c r="O9155" s="4"/>
      <c r="P9155" s="4"/>
      <c r="Q9155" s="4"/>
      <c r="R9155" s="4"/>
      <c r="S9155" s="4"/>
      <c r="T9155" s="4"/>
      <c r="U9155" s="4"/>
      <c r="V9155" s="4"/>
    </row>
    <row r="9156" spans="1:22">
      <c r="A9156" s="4"/>
      <c r="B9156" s="4"/>
      <c r="C9156" s="18"/>
      <c r="D9156" s="8"/>
      <c r="E9156" s="8"/>
      <c r="F9156" s="4"/>
      <c r="G9156" s="9"/>
      <c r="H9156" s="18"/>
      <c r="I9156" s="18"/>
      <c r="J9156" s="23" t="str">
        <f>IF(OR(ISBLANK(H9156),ISBLANK((I9156))),"",NETWORKDAYS(H9156,I9156,Setup!$A$2:$A$30))</f>
        <v/>
      </c>
      <c r="K9156" s="4"/>
      <c r="L9156" s="4"/>
      <c r="M9156" s="4"/>
      <c r="N9156" s="4"/>
      <c r="O9156" s="4"/>
      <c r="P9156" s="4"/>
      <c r="Q9156" s="4"/>
      <c r="R9156" s="4"/>
      <c r="S9156" s="4"/>
      <c r="T9156" s="4"/>
      <c r="U9156" s="4"/>
      <c r="V9156" s="4"/>
    </row>
    <row r="9157" spans="1:22">
      <c r="A9157" s="4"/>
      <c r="B9157" s="4"/>
      <c r="C9157" s="18"/>
      <c r="D9157" s="8"/>
      <c r="E9157" s="8"/>
      <c r="F9157" s="4"/>
      <c r="G9157" s="9"/>
      <c r="H9157" s="18"/>
      <c r="I9157" s="18"/>
      <c r="J9157" s="23" t="str">
        <f>IF(OR(ISBLANK(H9157),ISBLANK((I9157))),"",NETWORKDAYS(H9157,I9157,Setup!$A$2:$A$30))</f>
        <v/>
      </c>
      <c r="K9157" s="4"/>
      <c r="L9157" s="4"/>
      <c r="M9157" s="4"/>
      <c r="N9157" s="4"/>
      <c r="O9157" s="4"/>
      <c r="P9157" s="4"/>
      <c r="Q9157" s="4"/>
      <c r="R9157" s="4"/>
      <c r="S9157" s="4"/>
      <c r="T9157" s="4"/>
      <c r="U9157" s="4"/>
      <c r="V9157" s="4"/>
    </row>
    <row r="9158" spans="1:22">
      <c r="A9158" s="4"/>
      <c r="B9158" s="4"/>
      <c r="C9158" s="18"/>
      <c r="D9158" s="8"/>
      <c r="E9158" s="8"/>
      <c r="F9158" s="4"/>
      <c r="G9158" s="9"/>
      <c r="H9158" s="18"/>
      <c r="I9158" s="18"/>
      <c r="J9158" s="23" t="str">
        <f>IF(OR(ISBLANK(H9158),ISBLANK((I9158))),"",NETWORKDAYS(H9158,I9158,Setup!$A$2:$A$30))</f>
        <v/>
      </c>
      <c r="K9158" s="4"/>
      <c r="L9158" s="4"/>
      <c r="M9158" s="4"/>
      <c r="N9158" s="4"/>
      <c r="O9158" s="4"/>
      <c r="P9158" s="4"/>
      <c r="Q9158" s="4"/>
      <c r="R9158" s="4"/>
      <c r="S9158" s="4"/>
      <c r="T9158" s="4"/>
      <c r="U9158" s="4"/>
      <c r="V9158" s="4"/>
    </row>
    <row r="9159" spans="1:22">
      <c r="A9159" s="4"/>
      <c r="B9159" s="4"/>
      <c r="C9159" s="18"/>
      <c r="D9159" s="8"/>
      <c r="E9159" s="8"/>
      <c r="F9159" s="4"/>
      <c r="G9159" s="9"/>
      <c r="H9159" s="18"/>
      <c r="I9159" s="18"/>
      <c r="J9159" s="23" t="str">
        <f>IF(OR(ISBLANK(H9159),ISBLANK((I9159))),"",NETWORKDAYS(H9159,I9159,Setup!$A$2:$A$30))</f>
        <v/>
      </c>
      <c r="K9159" s="4"/>
      <c r="L9159" s="4"/>
      <c r="M9159" s="4"/>
      <c r="N9159" s="4"/>
      <c r="O9159" s="4"/>
      <c r="P9159" s="4"/>
      <c r="Q9159" s="4"/>
      <c r="R9159" s="4"/>
      <c r="S9159" s="4"/>
      <c r="T9159" s="4"/>
      <c r="U9159" s="4"/>
      <c r="V9159" s="4"/>
    </row>
    <row r="9160" spans="1:22">
      <c r="A9160" s="4"/>
      <c r="B9160" s="4"/>
      <c r="C9160" s="18"/>
      <c r="D9160" s="8"/>
      <c r="E9160" s="8"/>
      <c r="F9160" s="4"/>
      <c r="G9160" s="9"/>
      <c r="H9160" s="18"/>
      <c r="I9160" s="18"/>
      <c r="J9160" s="23" t="str">
        <f>IF(OR(ISBLANK(H9160),ISBLANK((I9160))),"",NETWORKDAYS(H9160,I9160,Setup!$A$2:$A$30))</f>
        <v/>
      </c>
      <c r="K9160" s="4"/>
      <c r="L9160" s="4"/>
      <c r="M9160" s="4"/>
      <c r="N9160" s="4"/>
      <c r="O9160" s="4"/>
      <c r="P9160" s="4"/>
      <c r="Q9160" s="4"/>
      <c r="R9160" s="4"/>
      <c r="S9160" s="4"/>
      <c r="T9160" s="4"/>
      <c r="U9160" s="4"/>
      <c r="V9160" s="4"/>
    </row>
    <row r="9161" spans="1:22">
      <c r="A9161" s="4"/>
      <c r="B9161" s="4"/>
      <c r="C9161" s="18"/>
      <c r="D9161" s="8"/>
      <c r="E9161" s="8"/>
      <c r="F9161" s="4"/>
      <c r="G9161" s="9"/>
      <c r="H9161" s="18"/>
      <c r="I9161" s="18"/>
      <c r="J9161" s="23" t="str">
        <f>IF(OR(ISBLANK(H9161),ISBLANK((I9161))),"",NETWORKDAYS(H9161,I9161,Setup!$A$2:$A$30))</f>
        <v/>
      </c>
      <c r="K9161" s="4"/>
      <c r="L9161" s="4"/>
      <c r="M9161" s="4"/>
      <c r="N9161" s="4"/>
      <c r="O9161" s="4"/>
      <c r="P9161" s="4"/>
      <c r="Q9161" s="4"/>
      <c r="R9161" s="4"/>
      <c r="S9161" s="4"/>
      <c r="T9161" s="4"/>
      <c r="U9161" s="4"/>
      <c r="V9161" s="4"/>
    </row>
    <row r="9162" spans="1:22">
      <c r="A9162" s="4"/>
      <c r="B9162" s="4"/>
      <c r="C9162" s="18"/>
      <c r="D9162" s="8"/>
      <c r="E9162" s="8"/>
      <c r="F9162" s="4"/>
      <c r="G9162" s="9"/>
      <c r="H9162" s="18"/>
      <c r="I9162" s="18"/>
      <c r="J9162" s="23" t="str">
        <f>IF(OR(ISBLANK(H9162),ISBLANK((I9162))),"",NETWORKDAYS(H9162,I9162,Setup!$A$2:$A$30))</f>
        <v/>
      </c>
      <c r="K9162" s="4"/>
      <c r="L9162" s="4"/>
      <c r="M9162" s="4"/>
      <c r="N9162" s="4"/>
      <c r="O9162" s="4"/>
      <c r="P9162" s="4"/>
      <c r="Q9162" s="4"/>
      <c r="R9162" s="4"/>
      <c r="S9162" s="4"/>
      <c r="T9162" s="4"/>
      <c r="U9162" s="4"/>
      <c r="V9162" s="4"/>
    </row>
    <row r="9163" spans="1:22">
      <c r="A9163" s="4"/>
      <c r="B9163" s="4"/>
      <c r="C9163" s="18"/>
      <c r="D9163" s="8"/>
      <c r="E9163" s="8"/>
      <c r="F9163" s="4"/>
      <c r="G9163" s="9"/>
      <c r="H9163" s="18"/>
      <c r="I9163" s="18"/>
      <c r="J9163" s="23" t="str">
        <f>IF(OR(ISBLANK(H9163),ISBLANK((I9163))),"",NETWORKDAYS(H9163,I9163,Setup!$A$2:$A$30))</f>
        <v/>
      </c>
      <c r="K9163" s="4"/>
      <c r="L9163" s="4"/>
      <c r="M9163" s="4"/>
      <c r="N9163" s="4"/>
      <c r="O9163" s="4"/>
      <c r="P9163" s="4"/>
      <c r="Q9163" s="4"/>
      <c r="R9163" s="4"/>
      <c r="S9163" s="4"/>
      <c r="T9163" s="4"/>
      <c r="U9163" s="4"/>
      <c r="V9163" s="4"/>
    </row>
    <row r="9164" spans="1:22">
      <c r="A9164" s="4"/>
      <c r="B9164" s="4"/>
      <c r="C9164" s="18"/>
      <c r="D9164" s="8"/>
      <c r="E9164" s="8"/>
      <c r="F9164" s="4"/>
      <c r="G9164" s="9"/>
      <c r="H9164" s="18"/>
      <c r="I9164" s="18"/>
      <c r="J9164" s="23" t="str">
        <f>IF(OR(ISBLANK(H9164),ISBLANK((I9164))),"",NETWORKDAYS(H9164,I9164,Setup!$A$2:$A$30))</f>
        <v/>
      </c>
      <c r="K9164" s="4"/>
      <c r="L9164" s="4"/>
      <c r="M9164" s="4"/>
      <c r="N9164" s="4"/>
      <c r="O9164" s="4"/>
      <c r="P9164" s="4"/>
      <c r="Q9164" s="4"/>
      <c r="R9164" s="4"/>
      <c r="S9164" s="4"/>
      <c r="T9164" s="4"/>
      <c r="U9164" s="4"/>
      <c r="V9164" s="4"/>
    </row>
    <row r="9165" spans="1:22">
      <c r="A9165" s="4"/>
      <c r="B9165" s="4"/>
      <c r="C9165" s="18"/>
      <c r="D9165" s="8"/>
      <c r="E9165" s="8"/>
      <c r="F9165" s="4"/>
      <c r="G9165" s="9"/>
      <c r="H9165" s="18"/>
      <c r="I9165" s="18"/>
      <c r="J9165" s="23" t="str">
        <f>IF(OR(ISBLANK(H9165),ISBLANK((I9165))),"",NETWORKDAYS(H9165,I9165,Setup!$A$2:$A$30))</f>
        <v/>
      </c>
      <c r="K9165" s="4"/>
      <c r="L9165" s="4"/>
      <c r="M9165" s="4"/>
      <c r="N9165" s="4"/>
      <c r="O9165" s="4"/>
      <c r="P9165" s="4"/>
      <c r="Q9165" s="4"/>
      <c r="R9165" s="4"/>
      <c r="S9165" s="4"/>
      <c r="T9165" s="4"/>
      <c r="U9165" s="4"/>
      <c r="V9165" s="4"/>
    </row>
    <row r="9166" spans="1:22">
      <c r="A9166" s="4"/>
      <c r="B9166" s="4"/>
      <c r="C9166" s="18"/>
      <c r="D9166" s="8"/>
      <c r="E9166" s="8"/>
      <c r="F9166" s="4"/>
      <c r="G9166" s="9"/>
      <c r="H9166" s="18"/>
      <c r="I9166" s="18"/>
      <c r="J9166" s="23" t="str">
        <f>IF(OR(ISBLANK(H9166),ISBLANK((I9166))),"",NETWORKDAYS(H9166,I9166,Setup!$A$2:$A$30))</f>
        <v/>
      </c>
      <c r="K9166" s="4"/>
      <c r="L9166" s="4"/>
      <c r="M9166" s="4"/>
      <c r="N9166" s="4"/>
      <c r="O9166" s="4"/>
      <c r="P9166" s="4"/>
      <c r="Q9166" s="4"/>
      <c r="R9166" s="4"/>
      <c r="S9166" s="4"/>
      <c r="T9166" s="4"/>
      <c r="U9166" s="4"/>
      <c r="V9166" s="4"/>
    </row>
    <row r="9167" spans="1:22">
      <c r="A9167" s="4"/>
      <c r="B9167" s="4"/>
      <c r="C9167" s="18"/>
      <c r="D9167" s="8"/>
      <c r="E9167" s="8"/>
      <c r="F9167" s="4"/>
      <c r="G9167" s="9"/>
      <c r="H9167" s="18"/>
      <c r="I9167" s="18"/>
      <c r="J9167" s="23" t="str">
        <f>IF(OR(ISBLANK(H9167),ISBLANK((I9167))),"",NETWORKDAYS(H9167,I9167,Setup!$A$2:$A$30))</f>
        <v/>
      </c>
      <c r="K9167" s="4"/>
      <c r="L9167" s="4"/>
      <c r="M9167" s="4"/>
      <c r="N9167" s="4"/>
      <c r="O9167" s="4"/>
      <c r="P9167" s="4"/>
      <c r="Q9167" s="4"/>
      <c r="R9167" s="4"/>
      <c r="S9167" s="4"/>
      <c r="T9167" s="4"/>
      <c r="U9167" s="4"/>
      <c r="V9167" s="4"/>
    </row>
    <row r="9168" spans="1:22">
      <c r="A9168" s="4"/>
      <c r="B9168" s="4"/>
      <c r="C9168" s="18"/>
      <c r="D9168" s="8"/>
      <c r="E9168" s="8"/>
      <c r="F9168" s="4"/>
      <c r="G9168" s="9"/>
      <c r="H9168" s="18"/>
      <c r="I9168" s="18"/>
      <c r="J9168" s="23" t="str">
        <f>IF(OR(ISBLANK(H9168),ISBLANK((I9168))),"",NETWORKDAYS(H9168,I9168,Setup!$A$2:$A$30))</f>
        <v/>
      </c>
      <c r="K9168" s="4"/>
      <c r="L9168" s="4"/>
      <c r="M9168" s="4"/>
      <c r="N9168" s="4"/>
      <c r="O9168" s="4"/>
      <c r="P9168" s="4"/>
      <c r="Q9168" s="4"/>
      <c r="R9168" s="4"/>
      <c r="S9168" s="4"/>
      <c r="T9168" s="4"/>
      <c r="U9168" s="4"/>
      <c r="V9168" s="4"/>
    </row>
    <row r="9169" spans="1:22">
      <c r="A9169" s="4"/>
      <c r="B9169" s="4"/>
      <c r="C9169" s="18"/>
      <c r="D9169" s="8"/>
      <c r="E9169" s="8"/>
      <c r="F9169" s="4"/>
      <c r="G9169" s="9"/>
      <c r="H9169" s="18"/>
      <c r="I9169" s="18"/>
      <c r="J9169" s="23" t="str">
        <f>IF(OR(ISBLANK(H9169),ISBLANK((I9169))),"",NETWORKDAYS(H9169,I9169,Setup!$A$2:$A$30))</f>
        <v/>
      </c>
      <c r="K9169" s="4"/>
      <c r="L9169" s="4"/>
      <c r="M9169" s="4"/>
      <c r="N9169" s="4"/>
      <c r="O9169" s="4"/>
      <c r="P9169" s="4"/>
      <c r="Q9169" s="4"/>
      <c r="R9169" s="4"/>
      <c r="S9169" s="4"/>
      <c r="T9169" s="4"/>
      <c r="U9169" s="4"/>
      <c r="V9169" s="4"/>
    </row>
    <row r="9170" spans="1:22">
      <c r="A9170" s="4"/>
      <c r="B9170" s="4"/>
      <c r="C9170" s="18"/>
      <c r="D9170" s="8"/>
      <c r="E9170" s="8"/>
      <c r="F9170" s="4"/>
      <c r="G9170" s="9"/>
      <c r="H9170" s="18"/>
      <c r="I9170" s="18"/>
      <c r="J9170" s="23" t="str">
        <f>IF(OR(ISBLANK(H9170),ISBLANK((I9170))),"",NETWORKDAYS(H9170,I9170,Setup!$A$2:$A$30))</f>
        <v/>
      </c>
      <c r="K9170" s="4"/>
      <c r="L9170" s="4"/>
      <c r="M9170" s="4"/>
      <c r="N9170" s="4"/>
      <c r="O9170" s="4"/>
      <c r="P9170" s="4"/>
      <c r="Q9170" s="4"/>
      <c r="R9170" s="4"/>
      <c r="S9170" s="4"/>
      <c r="T9170" s="4"/>
      <c r="U9170" s="4"/>
      <c r="V9170" s="4"/>
    </row>
    <row r="9171" spans="1:22">
      <c r="A9171" s="4"/>
      <c r="B9171" s="4"/>
      <c r="C9171" s="18"/>
      <c r="D9171" s="8"/>
      <c r="E9171" s="8"/>
      <c r="F9171" s="4"/>
      <c r="G9171" s="9"/>
      <c r="H9171" s="18"/>
      <c r="I9171" s="18"/>
      <c r="J9171" s="23" t="str">
        <f>IF(OR(ISBLANK(H9171),ISBLANK((I9171))),"",NETWORKDAYS(H9171,I9171,Setup!$A$2:$A$30))</f>
        <v/>
      </c>
      <c r="K9171" s="4"/>
      <c r="L9171" s="4"/>
      <c r="M9171" s="4"/>
      <c r="N9171" s="4"/>
      <c r="O9171" s="4"/>
      <c r="P9171" s="4"/>
      <c r="Q9171" s="4"/>
      <c r="R9171" s="4"/>
      <c r="S9171" s="4"/>
      <c r="T9171" s="4"/>
      <c r="U9171" s="4"/>
      <c r="V9171" s="4"/>
    </row>
    <row r="9172" spans="1:22">
      <c r="A9172" s="4"/>
      <c r="B9172" s="4"/>
      <c r="C9172" s="18"/>
      <c r="D9172" s="8"/>
      <c r="E9172" s="8"/>
      <c r="F9172" s="4"/>
      <c r="G9172" s="9"/>
      <c r="H9172" s="18"/>
      <c r="I9172" s="18"/>
      <c r="J9172" s="23" t="str">
        <f>IF(OR(ISBLANK(H9172),ISBLANK((I9172))),"",NETWORKDAYS(H9172,I9172,Setup!$A$2:$A$30))</f>
        <v/>
      </c>
      <c r="K9172" s="4"/>
      <c r="L9172" s="4"/>
      <c r="M9172" s="4"/>
      <c r="N9172" s="4"/>
      <c r="O9172" s="4"/>
      <c r="P9172" s="4"/>
      <c r="Q9172" s="4"/>
      <c r="R9172" s="4"/>
      <c r="S9172" s="4"/>
      <c r="T9172" s="4"/>
      <c r="U9172" s="4"/>
      <c r="V9172" s="4"/>
    </row>
    <row r="9173" spans="1:22">
      <c r="A9173" s="4"/>
      <c r="B9173" s="4"/>
      <c r="C9173" s="18"/>
      <c r="D9173" s="8"/>
      <c r="E9173" s="8"/>
      <c r="F9173" s="4"/>
      <c r="G9173" s="9"/>
      <c r="H9173" s="18"/>
      <c r="I9173" s="18"/>
      <c r="J9173" s="23" t="str">
        <f>IF(OR(ISBLANK(H9173),ISBLANK((I9173))),"",NETWORKDAYS(H9173,I9173,Setup!$A$2:$A$30))</f>
        <v/>
      </c>
      <c r="K9173" s="4"/>
      <c r="L9173" s="4"/>
      <c r="M9173" s="4"/>
      <c r="N9173" s="4"/>
      <c r="O9173" s="4"/>
      <c r="P9173" s="4"/>
      <c r="Q9173" s="4"/>
      <c r="R9173" s="4"/>
      <c r="S9173" s="4"/>
      <c r="T9173" s="4"/>
      <c r="U9173" s="4"/>
      <c r="V9173" s="4"/>
    </row>
    <row r="9174" spans="1:22">
      <c r="A9174" s="4"/>
      <c r="B9174" s="4"/>
      <c r="C9174" s="18"/>
      <c r="D9174" s="8"/>
      <c r="E9174" s="8"/>
      <c r="F9174" s="4"/>
      <c r="G9174" s="9"/>
      <c r="H9174" s="18"/>
      <c r="I9174" s="18"/>
      <c r="J9174" s="23" t="str">
        <f>IF(OR(ISBLANK(H9174),ISBLANK((I9174))),"",NETWORKDAYS(H9174,I9174,Setup!$A$2:$A$30))</f>
        <v/>
      </c>
      <c r="K9174" s="4"/>
      <c r="L9174" s="4"/>
      <c r="M9174" s="4"/>
      <c r="N9174" s="4"/>
      <c r="O9174" s="4"/>
      <c r="P9174" s="4"/>
      <c r="Q9174" s="4"/>
      <c r="R9174" s="4"/>
      <c r="S9174" s="4"/>
      <c r="T9174" s="4"/>
      <c r="U9174" s="4"/>
      <c r="V9174" s="4"/>
    </row>
    <row r="9175" spans="1:22">
      <c r="A9175" s="4"/>
      <c r="B9175" s="4"/>
      <c r="C9175" s="18"/>
      <c r="D9175" s="8"/>
      <c r="E9175" s="8"/>
      <c r="F9175" s="4"/>
      <c r="G9175" s="9"/>
      <c r="H9175" s="18"/>
      <c r="I9175" s="18"/>
      <c r="J9175" s="23" t="str">
        <f>IF(OR(ISBLANK(H9175),ISBLANK((I9175))),"",NETWORKDAYS(H9175,I9175,Setup!$A$2:$A$30))</f>
        <v/>
      </c>
      <c r="K9175" s="4"/>
      <c r="L9175" s="4"/>
      <c r="M9175" s="4"/>
      <c r="N9175" s="4"/>
      <c r="O9175" s="4"/>
      <c r="P9175" s="4"/>
      <c r="Q9175" s="4"/>
      <c r="R9175" s="4"/>
      <c r="S9175" s="4"/>
      <c r="T9175" s="4"/>
      <c r="U9175" s="4"/>
      <c r="V9175" s="4"/>
    </row>
    <row r="9176" spans="1:22">
      <c r="A9176" s="4"/>
      <c r="B9176" s="4"/>
      <c r="C9176" s="18"/>
      <c r="D9176" s="8"/>
      <c r="E9176" s="8"/>
      <c r="F9176" s="4"/>
      <c r="G9176" s="9"/>
      <c r="H9176" s="18"/>
      <c r="I9176" s="18"/>
      <c r="J9176" s="23" t="str">
        <f>IF(OR(ISBLANK(H9176),ISBLANK((I9176))),"",NETWORKDAYS(H9176,I9176,Setup!$A$2:$A$30))</f>
        <v/>
      </c>
      <c r="K9176" s="4"/>
      <c r="L9176" s="4"/>
      <c r="M9176" s="4"/>
      <c r="N9176" s="4"/>
      <c r="O9176" s="4"/>
      <c r="P9176" s="4"/>
      <c r="Q9176" s="4"/>
      <c r="R9176" s="4"/>
      <c r="S9176" s="4"/>
      <c r="T9176" s="4"/>
      <c r="U9176" s="4"/>
      <c r="V9176" s="4"/>
    </row>
    <row r="9177" spans="1:22">
      <c r="A9177" s="4"/>
      <c r="B9177" s="4"/>
      <c r="C9177" s="18"/>
      <c r="D9177" s="8"/>
      <c r="E9177" s="8"/>
      <c r="F9177" s="4"/>
      <c r="G9177" s="9"/>
      <c r="H9177" s="18"/>
      <c r="I9177" s="18"/>
      <c r="J9177" s="23" t="str">
        <f>IF(OR(ISBLANK(H9177),ISBLANK((I9177))),"",NETWORKDAYS(H9177,I9177,Setup!$A$2:$A$30))</f>
        <v/>
      </c>
      <c r="K9177" s="4"/>
      <c r="L9177" s="4"/>
      <c r="M9177" s="4"/>
      <c r="N9177" s="4"/>
      <c r="O9177" s="4"/>
      <c r="P9177" s="4"/>
      <c r="Q9177" s="4"/>
      <c r="R9177" s="4"/>
      <c r="S9177" s="4"/>
      <c r="T9177" s="4"/>
      <c r="U9177" s="4"/>
      <c r="V9177" s="4"/>
    </row>
    <row r="9178" spans="1:22">
      <c r="A9178" s="4"/>
      <c r="B9178" s="4"/>
      <c r="C9178" s="18"/>
      <c r="D9178" s="8"/>
      <c r="E9178" s="8"/>
      <c r="F9178" s="4"/>
      <c r="G9178" s="9"/>
      <c r="H9178" s="18"/>
      <c r="I9178" s="18"/>
      <c r="J9178" s="23" t="str">
        <f>IF(OR(ISBLANK(H9178),ISBLANK((I9178))),"",NETWORKDAYS(H9178,I9178,Setup!$A$2:$A$30))</f>
        <v/>
      </c>
      <c r="K9178" s="4"/>
      <c r="L9178" s="4"/>
      <c r="M9178" s="4"/>
      <c r="N9178" s="4"/>
      <c r="O9178" s="4"/>
      <c r="P9178" s="4"/>
      <c r="Q9178" s="4"/>
      <c r="R9178" s="4"/>
      <c r="S9178" s="4"/>
      <c r="T9178" s="4"/>
      <c r="U9178" s="4"/>
      <c r="V9178" s="4"/>
    </row>
    <row r="9179" spans="1:22">
      <c r="A9179" s="4"/>
      <c r="B9179" s="4"/>
      <c r="C9179" s="18"/>
      <c r="D9179" s="8"/>
      <c r="E9179" s="8"/>
      <c r="F9179" s="4"/>
      <c r="G9179" s="9"/>
      <c r="H9179" s="18"/>
      <c r="I9179" s="18"/>
      <c r="J9179" s="23" t="str">
        <f>IF(OR(ISBLANK(H9179),ISBLANK((I9179))),"",NETWORKDAYS(H9179,I9179,Setup!$A$2:$A$30))</f>
        <v/>
      </c>
      <c r="K9179" s="4"/>
      <c r="L9179" s="4"/>
      <c r="M9179" s="4"/>
      <c r="N9179" s="4"/>
      <c r="O9179" s="4"/>
      <c r="P9179" s="4"/>
      <c r="Q9179" s="4"/>
      <c r="R9179" s="4"/>
      <c r="S9179" s="4"/>
      <c r="T9179" s="4"/>
      <c r="U9179" s="4"/>
      <c r="V9179" s="4"/>
    </row>
    <row r="9180" spans="1:22">
      <c r="A9180" s="4"/>
      <c r="B9180" s="4"/>
      <c r="C9180" s="18"/>
      <c r="D9180" s="8"/>
      <c r="E9180" s="8"/>
      <c r="F9180" s="4"/>
      <c r="G9180" s="9"/>
      <c r="H9180" s="18"/>
      <c r="I9180" s="18"/>
      <c r="J9180" s="23" t="str">
        <f>IF(OR(ISBLANK(H9180),ISBLANK((I9180))),"",NETWORKDAYS(H9180,I9180,Setup!$A$2:$A$30))</f>
        <v/>
      </c>
      <c r="K9180" s="4"/>
      <c r="L9180" s="4"/>
      <c r="M9180" s="4"/>
      <c r="N9180" s="4"/>
      <c r="O9180" s="4"/>
      <c r="P9180" s="4"/>
      <c r="Q9180" s="4"/>
      <c r="R9180" s="4"/>
      <c r="S9180" s="4"/>
      <c r="T9180" s="4"/>
      <c r="U9180" s="4"/>
      <c r="V9180" s="4"/>
    </row>
    <row r="9181" spans="1:22">
      <c r="A9181" s="4"/>
      <c r="B9181" s="4"/>
      <c r="C9181" s="18"/>
      <c r="D9181" s="8"/>
      <c r="E9181" s="8"/>
      <c r="F9181" s="4"/>
      <c r="G9181" s="9"/>
      <c r="H9181" s="18"/>
      <c r="I9181" s="18"/>
      <c r="J9181" s="23" t="str">
        <f>IF(OR(ISBLANK(H9181),ISBLANK((I9181))),"",NETWORKDAYS(H9181,I9181,Setup!$A$2:$A$30))</f>
        <v/>
      </c>
      <c r="K9181" s="4"/>
      <c r="L9181" s="4"/>
      <c r="M9181" s="4"/>
      <c r="N9181" s="4"/>
      <c r="O9181" s="4"/>
      <c r="P9181" s="4"/>
      <c r="Q9181" s="4"/>
      <c r="R9181" s="4"/>
      <c r="S9181" s="4"/>
      <c r="T9181" s="4"/>
      <c r="U9181" s="4"/>
      <c r="V9181" s="4"/>
    </row>
    <row r="9182" spans="1:22">
      <c r="A9182" s="4"/>
      <c r="B9182" s="4"/>
      <c r="C9182" s="18"/>
      <c r="D9182" s="8"/>
      <c r="E9182" s="8"/>
      <c r="F9182" s="4"/>
      <c r="G9182" s="9"/>
      <c r="H9182" s="18"/>
      <c r="I9182" s="18"/>
      <c r="J9182" s="23" t="str">
        <f>IF(OR(ISBLANK(H9182),ISBLANK((I9182))),"",NETWORKDAYS(H9182,I9182,Setup!$A$2:$A$30))</f>
        <v/>
      </c>
      <c r="K9182" s="4"/>
      <c r="L9182" s="4"/>
      <c r="M9182" s="4"/>
      <c r="N9182" s="4"/>
      <c r="O9182" s="4"/>
      <c r="P9182" s="4"/>
      <c r="Q9182" s="4"/>
      <c r="R9182" s="4"/>
      <c r="S9182" s="4"/>
      <c r="T9182" s="4"/>
      <c r="U9182" s="4"/>
      <c r="V9182" s="4"/>
    </row>
    <row r="9183" spans="1:22">
      <c r="A9183" s="4"/>
      <c r="B9183" s="4"/>
      <c r="C9183" s="18"/>
      <c r="D9183" s="8"/>
      <c r="E9183" s="8"/>
      <c r="F9183" s="4"/>
      <c r="G9183" s="9"/>
      <c r="H9183" s="18"/>
      <c r="I9183" s="18"/>
      <c r="J9183" s="23" t="str">
        <f>IF(OR(ISBLANK(H9183),ISBLANK((I9183))),"",NETWORKDAYS(H9183,I9183,Setup!$A$2:$A$30))</f>
        <v/>
      </c>
      <c r="K9183" s="4"/>
      <c r="L9183" s="4"/>
      <c r="M9183" s="4"/>
      <c r="N9183" s="4"/>
      <c r="O9183" s="4"/>
      <c r="P9183" s="4"/>
      <c r="Q9183" s="4"/>
      <c r="R9183" s="4"/>
      <c r="S9183" s="4"/>
      <c r="T9183" s="4"/>
      <c r="U9183" s="4"/>
      <c r="V9183" s="4"/>
    </row>
    <row r="9184" spans="1:22">
      <c r="A9184" s="4"/>
      <c r="B9184" s="4"/>
      <c r="C9184" s="18"/>
      <c r="D9184" s="8"/>
      <c r="E9184" s="8"/>
      <c r="F9184" s="4"/>
      <c r="G9184" s="9"/>
      <c r="H9184" s="18"/>
      <c r="I9184" s="18"/>
      <c r="J9184" s="23" t="str">
        <f>IF(OR(ISBLANK(H9184),ISBLANK((I9184))),"",NETWORKDAYS(H9184,I9184,Setup!$A$2:$A$30))</f>
        <v/>
      </c>
      <c r="K9184" s="4"/>
      <c r="L9184" s="4"/>
      <c r="M9184" s="4"/>
      <c r="N9184" s="4"/>
      <c r="O9184" s="4"/>
      <c r="P9184" s="4"/>
      <c r="Q9184" s="4"/>
      <c r="R9184" s="4"/>
      <c r="S9184" s="4"/>
      <c r="T9184" s="4"/>
      <c r="U9184" s="4"/>
      <c r="V9184" s="4"/>
    </row>
    <row r="9185" spans="1:22">
      <c r="A9185" s="4"/>
      <c r="B9185" s="4"/>
      <c r="C9185" s="18"/>
      <c r="D9185" s="8"/>
      <c r="E9185" s="8"/>
      <c r="F9185" s="4"/>
      <c r="G9185" s="9"/>
      <c r="H9185" s="18"/>
      <c r="I9185" s="18"/>
      <c r="J9185" s="23" t="str">
        <f>IF(OR(ISBLANK(H9185),ISBLANK((I9185))),"",NETWORKDAYS(H9185,I9185,Setup!$A$2:$A$30))</f>
        <v/>
      </c>
      <c r="K9185" s="4"/>
      <c r="L9185" s="4"/>
      <c r="M9185" s="4"/>
      <c r="N9185" s="4"/>
      <c r="O9185" s="4"/>
      <c r="P9185" s="4"/>
      <c r="Q9185" s="4"/>
      <c r="R9185" s="4"/>
      <c r="S9185" s="4"/>
      <c r="T9185" s="4"/>
      <c r="U9185" s="4"/>
      <c r="V9185" s="4"/>
    </row>
    <row r="9186" spans="1:22">
      <c r="A9186" s="4"/>
      <c r="B9186" s="4"/>
      <c r="C9186" s="18"/>
      <c r="D9186" s="8"/>
      <c r="E9186" s="8"/>
      <c r="F9186" s="4"/>
      <c r="G9186" s="9"/>
      <c r="H9186" s="18"/>
      <c r="I9186" s="18"/>
      <c r="J9186" s="23" t="str">
        <f>IF(OR(ISBLANK(H9186),ISBLANK((I9186))),"",NETWORKDAYS(H9186,I9186,Setup!$A$2:$A$30))</f>
        <v/>
      </c>
      <c r="K9186" s="4"/>
      <c r="L9186" s="4"/>
      <c r="M9186" s="4"/>
      <c r="N9186" s="4"/>
      <c r="O9186" s="4"/>
      <c r="P9186" s="4"/>
      <c r="Q9186" s="4"/>
      <c r="R9186" s="4"/>
      <c r="S9186" s="4"/>
      <c r="T9186" s="4"/>
      <c r="U9186" s="4"/>
      <c r="V9186" s="4"/>
    </row>
    <row r="9187" spans="1:22">
      <c r="A9187" s="4"/>
      <c r="B9187" s="4"/>
      <c r="C9187" s="18"/>
      <c r="D9187" s="8"/>
      <c r="E9187" s="8"/>
      <c r="F9187" s="4"/>
      <c r="G9187" s="9"/>
      <c r="H9187" s="18"/>
      <c r="I9187" s="18"/>
      <c r="J9187" s="23" t="str">
        <f>IF(OR(ISBLANK(H9187),ISBLANK((I9187))),"",NETWORKDAYS(H9187,I9187,Setup!$A$2:$A$30))</f>
        <v/>
      </c>
      <c r="K9187" s="4"/>
      <c r="L9187" s="4"/>
      <c r="M9187" s="4"/>
      <c r="N9187" s="4"/>
      <c r="O9187" s="4"/>
      <c r="P9187" s="4"/>
      <c r="Q9187" s="4"/>
      <c r="R9187" s="4"/>
      <c r="S9187" s="4"/>
      <c r="T9187" s="4"/>
      <c r="U9187" s="4"/>
      <c r="V9187" s="4"/>
    </row>
    <row r="9188" spans="1:22">
      <c r="A9188" s="4"/>
      <c r="B9188" s="4"/>
      <c r="C9188" s="18"/>
      <c r="D9188" s="8"/>
      <c r="E9188" s="8"/>
      <c r="F9188" s="4"/>
      <c r="G9188" s="9"/>
      <c r="H9188" s="18"/>
      <c r="I9188" s="18"/>
      <c r="J9188" s="23" t="str">
        <f>IF(OR(ISBLANK(H9188),ISBLANK((I9188))),"",NETWORKDAYS(H9188,I9188,Setup!$A$2:$A$30))</f>
        <v/>
      </c>
      <c r="K9188" s="4"/>
      <c r="L9188" s="4"/>
      <c r="M9188" s="4"/>
      <c r="N9188" s="4"/>
      <c r="O9188" s="4"/>
      <c r="P9188" s="4"/>
      <c r="Q9188" s="4"/>
      <c r="R9188" s="4"/>
      <c r="S9188" s="4"/>
      <c r="T9188" s="4"/>
      <c r="U9188" s="4"/>
      <c r="V9188" s="4"/>
    </row>
    <row r="9189" spans="1:22">
      <c r="A9189" s="4"/>
      <c r="B9189" s="4"/>
      <c r="C9189" s="18"/>
      <c r="D9189" s="8"/>
      <c r="E9189" s="8"/>
      <c r="F9189" s="4"/>
      <c r="G9189" s="9"/>
      <c r="H9189" s="18"/>
      <c r="I9189" s="18"/>
      <c r="J9189" s="23" t="str">
        <f>IF(OR(ISBLANK(H9189),ISBLANK((I9189))),"",NETWORKDAYS(H9189,I9189,Setup!$A$2:$A$30))</f>
        <v/>
      </c>
      <c r="K9189" s="4"/>
      <c r="L9189" s="4"/>
      <c r="M9189" s="4"/>
      <c r="N9189" s="4"/>
      <c r="O9189" s="4"/>
      <c r="P9189" s="4"/>
      <c r="Q9189" s="4"/>
      <c r="R9189" s="4"/>
      <c r="S9189" s="4"/>
      <c r="T9189" s="4"/>
      <c r="U9189" s="4"/>
      <c r="V9189" s="4"/>
    </row>
    <row r="9190" spans="1:22">
      <c r="A9190" s="4"/>
      <c r="B9190" s="4"/>
      <c r="C9190" s="18"/>
      <c r="D9190" s="8"/>
      <c r="E9190" s="8"/>
      <c r="F9190" s="4"/>
      <c r="G9190" s="9"/>
      <c r="H9190" s="18"/>
      <c r="I9190" s="18"/>
      <c r="J9190" s="23" t="str">
        <f>IF(OR(ISBLANK(H9190),ISBLANK((I9190))),"",NETWORKDAYS(H9190,I9190,Setup!$A$2:$A$30))</f>
        <v/>
      </c>
      <c r="K9190" s="4"/>
      <c r="L9190" s="4"/>
      <c r="M9190" s="4"/>
      <c r="N9190" s="4"/>
      <c r="O9190" s="4"/>
      <c r="P9190" s="4"/>
      <c r="Q9190" s="4"/>
      <c r="R9190" s="4"/>
      <c r="S9190" s="4"/>
      <c r="T9190" s="4"/>
      <c r="U9190" s="4"/>
      <c r="V9190" s="4"/>
    </row>
    <row r="9191" spans="1:22">
      <c r="A9191" s="4"/>
      <c r="B9191" s="4"/>
      <c r="C9191" s="18"/>
      <c r="D9191" s="8"/>
      <c r="E9191" s="8"/>
      <c r="F9191" s="4"/>
      <c r="G9191" s="9"/>
      <c r="H9191" s="18"/>
      <c r="I9191" s="18"/>
      <c r="J9191" s="23" t="str">
        <f>IF(OR(ISBLANK(H9191),ISBLANK((I9191))),"",NETWORKDAYS(H9191,I9191,Setup!$A$2:$A$30))</f>
        <v/>
      </c>
      <c r="K9191" s="4"/>
      <c r="L9191" s="4"/>
      <c r="M9191" s="4"/>
      <c r="N9191" s="4"/>
      <c r="O9191" s="4"/>
      <c r="P9191" s="4"/>
      <c r="Q9191" s="4"/>
      <c r="R9191" s="4"/>
      <c r="S9191" s="4"/>
      <c r="T9191" s="4"/>
      <c r="U9191" s="4"/>
      <c r="V9191" s="4"/>
    </row>
    <row r="9192" spans="1:22">
      <c r="A9192" s="4"/>
      <c r="B9192" s="4"/>
      <c r="C9192" s="18"/>
      <c r="D9192" s="8"/>
      <c r="E9192" s="8"/>
      <c r="F9192" s="4"/>
      <c r="G9192" s="9"/>
      <c r="H9192" s="18"/>
      <c r="I9192" s="18"/>
      <c r="J9192" s="23" t="str">
        <f>IF(OR(ISBLANK(H9192),ISBLANK((I9192))),"",NETWORKDAYS(H9192,I9192,Setup!$A$2:$A$30))</f>
        <v/>
      </c>
      <c r="K9192" s="4"/>
      <c r="L9192" s="4"/>
      <c r="M9192" s="4"/>
      <c r="N9192" s="4"/>
      <c r="O9192" s="4"/>
      <c r="P9192" s="4"/>
      <c r="Q9192" s="4"/>
      <c r="R9192" s="4"/>
      <c r="S9192" s="4"/>
      <c r="T9192" s="4"/>
      <c r="U9192" s="4"/>
      <c r="V9192" s="4"/>
    </row>
    <row r="9193" spans="1:22">
      <c r="A9193" s="4"/>
      <c r="B9193" s="4"/>
      <c r="C9193" s="18"/>
      <c r="D9193" s="8"/>
      <c r="E9193" s="8"/>
      <c r="F9193" s="4"/>
      <c r="G9193" s="9"/>
      <c r="H9193" s="18"/>
      <c r="I9193" s="18"/>
      <c r="J9193" s="23" t="str">
        <f>IF(OR(ISBLANK(H9193),ISBLANK((I9193))),"",NETWORKDAYS(H9193,I9193,Setup!$A$2:$A$30))</f>
        <v/>
      </c>
      <c r="K9193" s="4"/>
      <c r="L9193" s="4"/>
      <c r="M9193" s="4"/>
      <c r="N9193" s="4"/>
      <c r="O9193" s="4"/>
      <c r="P9193" s="4"/>
      <c r="Q9193" s="4"/>
      <c r="R9193" s="4"/>
      <c r="S9193" s="4"/>
      <c r="T9193" s="4"/>
      <c r="U9193" s="4"/>
      <c r="V9193" s="4"/>
    </row>
    <row r="9194" spans="1:22">
      <c r="A9194" s="4"/>
      <c r="B9194" s="4"/>
      <c r="C9194" s="18"/>
      <c r="D9194" s="8"/>
      <c r="E9194" s="8"/>
      <c r="F9194" s="4"/>
      <c r="G9194" s="9"/>
      <c r="H9194" s="18"/>
      <c r="I9194" s="18"/>
      <c r="J9194" s="23" t="str">
        <f>IF(OR(ISBLANK(H9194),ISBLANK((I9194))),"",NETWORKDAYS(H9194,I9194,Setup!$A$2:$A$30))</f>
        <v/>
      </c>
      <c r="K9194" s="4"/>
      <c r="L9194" s="4"/>
      <c r="M9194" s="4"/>
      <c r="N9194" s="4"/>
      <c r="O9194" s="4"/>
      <c r="P9194" s="4"/>
      <c r="Q9194" s="4"/>
      <c r="R9194" s="4"/>
      <c r="S9194" s="4"/>
      <c r="T9194" s="4"/>
      <c r="U9194" s="4"/>
      <c r="V9194" s="4"/>
    </row>
    <row r="9195" spans="1:22">
      <c r="A9195" s="4"/>
      <c r="B9195" s="4"/>
      <c r="C9195" s="18"/>
      <c r="D9195" s="8"/>
      <c r="E9195" s="8"/>
      <c r="F9195" s="4"/>
      <c r="G9195" s="9"/>
      <c r="H9195" s="18"/>
      <c r="I9195" s="18"/>
      <c r="J9195" s="23" t="str">
        <f>IF(OR(ISBLANK(H9195),ISBLANK((I9195))),"",NETWORKDAYS(H9195,I9195,Setup!$A$2:$A$30))</f>
        <v/>
      </c>
      <c r="K9195" s="4"/>
      <c r="L9195" s="4"/>
      <c r="M9195" s="4"/>
      <c r="N9195" s="4"/>
      <c r="O9195" s="4"/>
      <c r="P9195" s="4"/>
      <c r="Q9195" s="4"/>
      <c r="R9195" s="4"/>
      <c r="S9195" s="4"/>
      <c r="T9195" s="4"/>
      <c r="U9195" s="4"/>
      <c r="V9195" s="4"/>
    </row>
    <row r="9196" spans="1:22">
      <c r="A9196" s="4"/>
      <c r="B9196" s="4"/>
      <c r="C9196" s="18"/>
      <c r="D9196" s="8"/>
      <c r="E9196" s="8"/>
      <c r="F9196" s="4"/>
      <c r="G9196" s="9"/>
      <c r="H9196" s="18"/>
      <c r="I9196" s="18"/>
      <c r="J9196" s="23" t="str">
        <f>IF(OR(ISBLANK(H9196),ISBLANK((I9196))),"",NETWORKDAYS(H9196,I9196,Setup!$A$2:$A$30))</f>
        <v/>
      </c>
      <c r="K9196" s="4"/>
      <c r="L9196" s="4"/>
      <c r="M9196" s="4"/>
      <c r="N9196" s="4"/>
      <c r="O9196" s="4"/>
      <c r="P9196" s="4"/>
      <c r="Q9196" s="4"/>
      <c r="R9196" s="4"/>
      <c r="S9196" s="4"/>
      <c r="T9196" s="4"/>
      <c r="U9196" s="4"/>
      <c r="V9196" s="4"/>
    </row>
    <row r="9197" spans="1:22">
      <c r="A9197" s="4"/>
      <c r="B9197" s="4"/>
      <c r="C9197" s="18"/>
      <c r="D9197" s="8"/>
      <c r="E9197" s="8"/>
      <c r="F9197" s="4"/>
      <c r="G9197" s="9"/>
      <c r="H9197" s="18"/>
      <c r="I9197" s="18"/>
      <c r="J9197" s="23" t="str">
        <f>IF(OR(ISBLANK(H9197),ISBLANK((I9197))),"",NETWORKDAYS(H9197,I9197,Setup!$A$2:$A$30))</f>
        <v/>
      </c>
      <c r="K9197" s="4"/>
      <c r="L9197" s="4"/>
      <c r="M9197" s="4"/>
      <c r="N9197" s="4"/>
      <c r="O9197" s="4"/>
      <c r="P9197" s="4"/>
      <c r="Q9197" s="4"/>
      <c r="R9197" s="4"/>
      <c r="S9197" s="4"/>
      <c r="T9197" s="4"/>
      <c r="U9197" s="4"/>
      <c r="V9197" s="4"/>
    </row>
    <row r="9198" spans="1:22">
      <c r="A9198" s="4"/>
      <c r="B9198" s="4"/>
      <c r="C9198" s="18"/>
      <c r="D9198" s="8"/>
      <c r="E9198" s="8"/>
      <c r="F9198" s="4"/>
      <c r="G9198" s="9"/>
      <c r="H9198" s="18"/>
      <c r="I9198" s="18"/>
      <c r="J9198" s="23" t="str">
        <f>IF(OR(ISBLANK(H9198),ISBLANK((I9198))),"",NETWORKDAYS(H9198,I9198,Setup!$A$2:$A$30))</f>
        <v/>
      </c>
      <c r="K9198" s="4"/>
      <c r="L9198" s="4"/>
      <c r="M9198" s="4"/>
      <c r="N9198" s="4"/>
      <c r="O9198" s="4"/>
      <c r="P9198" s="4"/>
      <c r="Q9198" s="4"/>
      <c r="R9198" s="4"/>
      <c r="S9198" s="4"/>
      <c r="T9198" s="4"/>
      <c r="U9198" s="4"/>
      <c r="V9198" s="4"/>
    </row>
    <row r="9199" spans="1:22">
      <c r="A9199" s="4"/>
      <c r="B9199" s="4"/>
      <c r="C9199" s="18"/>
      <c r="D9199" s="8"/>
      <c r="E9199" s="8"/>
      <c r="F9199" s="4"/>
      <c r="G9199" s="9"/>
      <c r="H9199" s="18"/>
      <c r="I9199" s="18"/>
      <c r="J9199" s="23" t="str">
        <f>IF(OR(ISBLANK(H9199),ISBLANK((I9199))),"",NETWORKDAYS(H9199,I9199,Setup!$A$2:$A$30))</f>
        <v/>
      </c>
      <c r="K9199" s="4"/>
      <c r="L9199" s="4"/>
      <c r="M9199" s="4"/>
      <c r="N9199" s="4"/>
      <c r="O9199" s="4"/>
      <c r="P9199" s="4"/>
      <c r="Q9199" s="4"/>
      <c r="R9199" s="4"/>
      <c r="S9199" s="4"/>
      <c r="T9199" s="4"/>
      <c r="U9199" s="4"/>
      <c r="V9199" s="4"/>
    </row>
    <row r="9200" spans="1:22">
      <c r="A9200" s="4"/>
      <c r="B9200" s="4"/>
      <c r="C9200" s="18"/>
      <c r="D9200" s="8"/>
      <c r="E9200" s="8"/>
      <c r="F9200" s="4"/>
      <c r="G9200" s="9"/>
      <c r="H9200" s="18"/>
      <c r="I9200" s="18"/>
      <c r="J9200" s="23" t="str">
        <f>IF(OR(ISBLANK(H9200),ISBLANK((I9200))),"",NETWORKDAYS(H9200,I9200,Setup!$A$2:$A$30))</f>
        <v/>
      </c>
      <c r="K9200" s="4"/>
      <c r="L9200" s="4"/>
      <c r="M9200" s="4"/>
      <c r="N9200" s="4"/>
      <c r="O9200" s="4"/>
      <c r="P9200" s="4"/>
      <c r="Q9200" s="4"/>
      <c r="R9200" s="4"/>
      <c r="S9200" s="4"/>
      <c r="T9200" s="4"/>
      <c r="U9200" s="4"/>
      <c r="V9200" s="4"/>
    </row>
    <row r="9201" spans="1:22">
      <c r="A9201" s="4"/>
      <c r="B9201" s="4"/>
      <c r="C9201" s="18"/>
      <c r="D9201" s="8"/>
      <c r="E9201" s="8"/>
      <c r="F9201" s="4"/>
      <c r="G9201" s="9"/>
      <c r="H9201" s="18"/>
      <c r="I9201" s="18"/>
      <c r="J9201" s="23" t="str">
        <f>IF(OR(ISBLANK(H9201),ISBLANK((I9201))),"",NETWORKDAYS(H9201,I9201,Setup!$A$2:$A$30))</f>
        <v/>
      </c>
      <c r="K9201" s="4"/>
      <c r="L9201" s="4"/>
      <c r="M9201" s="4"/>
      <c r="N9201" s="4"/>
      <c r="O9201" s="4"/>
      <c r="P9201" s="4"/>
      <c r="Q9201" s="4"/>
      <c r="R9201" s="4"/>
      <c r="S9201" s="4"/>
      <c r="T9201" s="4"/>
      <c r="U9201" s="4"/>
      <c r="V9201" s="4"/>
    </row>
    <row r="9202" spans="1:22">
      <c r="A9202" s="4"/>
      <c r="B9202" s="4"/>
      <c r="C9202" s="18"/>
      <c r="D9202" s="8"/>
      <c r="E9202" s="8"/>
      <c r="F9202" s="4"/>
      <c r="G9202" s="9"/>
      <c r="H9202" s="18"/>
      <c r="I9202" s="18"/>
      <c r="J9202" s="23" t="str">
        <f>IF(OR(ISBLANK(H9202),ISBLANK((I9202))),"",NETWORKDAYS(H9202,I9202,Setup!$A$2:$A$30))</f>
        <v/>
      </c>
      <c r="K9202" s="4"/>
      <c r="L9202" s="4"/>
      <c r="M9202" s="4"/>
      <c r="N9202" s="4"/>
      <c r="O9202" s="4"/>
      <c r="P9202" s="4"/>
      <c r="Q9202" s="4"/>
      <c r="R9202" s="4"/>
      <c r="S9202" s="4"/>
      <c r="T9202" s="4"/>
      <c r="U9202" s="4"/>
      <c r="V9202" s="4"/>
    </row>
    <row r="9203" spans="1:22">
      <c r="A9203" s="4"/>
      <c r="B9203" s="4"/>
      <c r="C9203" s="18"/>
      <c r="D9203" s="8"/>
      <c r="E9203" s="8"/>
      <c r="F9203" s="4"/>
      <c r="G9203" s="9"/>
      <c r="H9203" s="18"/>
      <c r="I9203" s="18"/>
      <c r="J9203" s="23" t="str">
        <f>IF(OR(ISBLANK(H9203),ISBLANK((I9203))),"",NETWORKDAYS(H9203,I9203,Setup!$A$2:$A$30))</f>
        <v/>
      </c>
      <c r="K9203" s="4"/>
      <c r="L9203" s="4"/>
      <c r="M9203" s="4"/>
      <c r="N9203" s="4"/>
      <c r="O9203" s="4"/>
      <c r="P9203" s="4"/>
      <c r="Q9203" s="4"/>
      <c r="R9203" s="4"/>
      <c r="S9203" s="4"/>
      <c r="T9203" s="4"/>
      <c r="U9203" s="4"/>
      <c r="V9203" s="4"/>
    </row>
    <row r="9204" spans="1:22">
      <c r="A9204" s="4"/>
      <c r="B9204" s="4"/>
      <c r="C9204" s="18"/>
      <c r="D9204" s="8"/>
      <c r="E9204" s="8"/>
      <c r="F9204" s="4"/>
      <c r="G9204" s="9"/>
      <c r="H9204" s="18"/>
      <c r="I9204" s="18"/>
      <c r="J9204" s="23" t="str">
        <f>IF(OR(ISBLANK(H9204),ISBLANK((I9204))),"",NETWORKDAYS(H9204,I9204,Setup!$A$2:$A$30))</f>
        <v/>
      </c>
      <c r="K9204" s="4"/>
      <c r="L9204" s="4"/>
      <c r="M9204" s="4"/>
      <c r="N9204" s="4"/>
      <c r="O9204" s="4"/>
      <c r="P9204" s="4"/>
      <c r="Q9204" s="4"/>
      <c r="R9204" s="4"/>
      <c r="S9204" s="4"/>
      <c r="T9204" s="4"/>
      <c r="U9204" s="4"/>
      <c r="V9204" s="4"/>
    </row>
    <row r="9205" spans="1:22">
      <c r="A9205" s="4"/>
      <c r="B9205" s="4"/>
      <c r="C9205" s="18"/>
      <c r="D9205" s="8"/>
      <c r="E9205" s="8"/>
      <c r="F9205" s="4"/>
      <c r="G9205" s="9"/>
      <c r="H9205" s="18"/>
      <c r="I9205" s="18"/>
      <c r="J9205" s="23" t="str">
        <f>IF(OR(ISBLANK(H9205),ISBLANK((I9205))),"",NETWORKDAYS(H9205,I9205,Setup!$A$2:$A$30))</f>
        <v/>
      </c>
      <c r="K9205" s="4"/>
      <c r="L9205" s="4"/>
      <c r="M9205" s="4"/>
      <c r="N9205" s="4"/>
      <c r="O9205" s="4"/>
      <c r="P9205" s="4"/>
      <c r="Q9205" s="4"/>
      <c r="R9205" s="4"/>
      <c r="S9205" s="4"/>
      <c r="T9205" s="4"/>
      <c r="U9205" s="4"/>
      <c r="V9205" s="4"/>
    </row>
    <row r="9206" spans="1:22">
      <c r="A9206" s="4"/>
      <c r="B9206" s="4"/>
      <c r="C9206" s="18"/>
      <c r="D9206" s="8"/>
      <c r="E9206" s="8"/>
      <c r="F9206" s="4"/>
      <c r="G9206" s="9"/>
      <c r="H9206" s="18"/>
      <c r="I9206" s="18"/>
      <c r="J9206" s="23" t="str">
        <f>IF(OR(ISBLANK(H9206),ISBLANK((I9206))),"",NETWORKDAYS(H9206,I9206,Setup!$A$2:$A$30))</f>
        <v/>
      </c>
      <c r="K9206" s="4"/>
      <c r="L9206" s="4"/>
      <c r="M9206" s="4"/>
      <c r="N9206" s="4"/>
      <c r="O9206" s="4"/>
      <c r="P9206" s="4"/>
      <c r="Q9206" s="4"/>
      <c r="R9206" s="4"/>
      <c r="S9206" s="4"/>
      <c r="T9206" s="4"/>
      <c r="U9206" s="4"/>
      <c r="V9206" s="4"/>
    </row>
    <row r="9207" spans="1:22">
      <c r="A9207" s="4"/>
      <c r="B9207" s="4"/>
      <c r="C9207" s="18"/>
      <c r="D9207" s="8"/>
      <c r="E9207" s="8"/>
      <c r="F9207" s="4"/>
      <c r="G9207" s="9"/>
      <c r="H9207" s="18"/>
      <c r="I9207" s="18"/>
      <c r="J9207" s="23" t="str">
        <f>IF(OR(ISBLANK(H9207),ISBLANK((I9207))),"",NETWORKDAYS(H9207,I9207,Setup!$A$2:$A$30))</f>
        <v/>
      </c>
      <c r="K9207" s="4"/>
      <c r="L9207" s="4"/>
      <c r="M9207" s="4"/>
      <c r="N9207" s="4"/>
      <c r="O9207" s="4"/>
      <c r="P9207" s="4"/>
      <c r="Q9207" s="4"/>
      <c r="R9207" s="4"/>
      <c r="S9207" s="4"/>
      <c r="T9207" s="4"/>
      <c r="U9207" s="4"/>
      <c r="V9207" s="4"/>
    </row>
    <row r="9208" spans="1:22">
      <c r="A9208" s="4"/>
      <c r="B9208" s="4"/>
      <c r="C9208" s="18"/>
      <c r="D9208" s="8"/>
      <c r="E9208" s="8"/>
      <c r="F9208" s="4"/>
      <c r="G9208" s="9"/>
      <c r="H9208" s="18"/>
      <c r="I9208" s="18"/>
      <c r="J9208" s="23" t="str">
        <f>IF(OR(ISBLANK(H9208),ISBLANK((I9208))),"",NETWORKDAYS(H9208,I9208,Setup!$A$2:$A$30))</f>
        <v/>
      </c>
      <c r="K9208" s="4"/>
      <c r="L9208" s="4"/>
      <c r="M9208" s="4"/>
      <c r="N9208" s="4"/>
      <c r="O9208" s="4"/>
      <c r="P9208" s="4"/>
      <c r="Q9208" s="4"/>
      <c r="R9208" s="4"/>
      <c r="S9208" s="4"/>
      <c r="T9208" s="4"/>
      <c r="U9208" s="4"/>
      <c r="V9208" s="4"/>
    </row>
    <row r="9209" spans="1:22">
      <c r="A9209" s="4"/>
      <c r="B9209" s="4"/>
      <c r="C9209" s="18"/>
      <c r="D9209" s="8"/>
      <c r="E9209" s="8"/>
      <c r="F9209" s="4"/>
      <c r="G9209" s="9"/>
      <c r="H9209" s="18"/>
      <c r="I9209" s="18"/>
      <c r="J9209" s="23" t="str">
        <f>IF(OR(ISBLANK(H9209),ISBLANK((I9209))),"",NETWORKDAYS(H9209,I9209,Setup!$A$2:$A$30))</f>
        <v/>
      </c>
      <c r="K9209" s="4"/>
      <c r="L9209" s="4"/>
      <c r="M9209" s="4"/>
      <c r="N9209" s="4"/>
      <c r="O9209" s="4"/>
      <c r="P9209" s="4"/>
      <c r="Q9209" s="4"/>
      <c r="R9209" s="4"/>
      <c r="S9209" s="4"/>
      <c r="T9209" s="4"/>
      <c r="U9209" s="4"/>
      <c r="V9209" s="4"/>
    </row>
    <row r="9210" spans="1:22">
      <c r="A9210" s="4"/>
      <c r="B9210" s="4"/>
      <c r="C9210" s="18"/>
      <c r="D9210" s="8"/>
      <c r="E9210" s="8"/>
      <c r="F9210" s="4"/>
      <c r="G9210" s="9"/>
      <c r="H9210" s="18"/>
      <c r="I9210" s="18"/>
      <c r="J9210" s="23" t="str">
        <f>IF(OR(ISBLANK(H9210),ISBLANK((I9210))),"",NETWORKDAYS(H9210,I9210,Setup!$A$2:$A$30))</f>
        <v/>
      </c>
      <c r="K9210" s="4"/>
      <c r="L9210" s="4"/>
      <c r="M9210" s="4"/>
      <c r="N9210" s="4"/>
      <c r="O9210" s="4"/>
      <c r="P9210" s="4"/>
      <c r="Q9210" s="4"/>
      <c r="R9210" s="4"/>
      <c r="S9210" s="4"/>
      <c r="T9210" s="4"/>
      <c r="U9210" s="4"/>
      <c r="V9210" s="4"/>
    </row>
    <row r="9211" spans="1:22">
      <c r="A9211" s="4"/>
      <c r="B9211" s="4"/>
      <c r="C9211" s="18"/>
      <c r="D9211" s="8"/>
      <c r="E9211" s="8"/>
      <c r="F9211" s="4"/>
      <c r="G9211" s="9"/>
      <c r="H9211" s="18"/>
      <c r="I9211" s="18"/>
      <c r="J9211" s="23" t="str">
        <f>IF(OR(ISBLANK(H9211),ISBLANK((I9211))),"",NETWORKDAYS(H9211,I9211,Setup!$A$2:$A$30))</f>
        <v/>
      </c>
      <c r="K9211" s="4"/>
      <c r="L9211" s="4"/>
      <c r="M9211" s="4"/>
      <c r="N9211" s="4"/>
      <c r="O9211" s="4"/>
      <c r="P9211" s="4"/>
      <c r="Q9211" s="4"/>
      <c r="R9211" s="4"/>
      <c r="S9211" s="4"/>
      <c r="T9211" s="4"/>
      <c r="U9211" s="4"/>
      <c r="V9211" s="4"/>
    </row>
    <row r="9212" spans="1:22">
      <c r="A9212" s="4"/>
      <c r="B9212" s="4"/>
      <c r="C9212" s="18"/>
      <c r="D9212" s="8"/>
      <c r="E9212" s="8"/>
      <c r="F9212" s="4"/>
      <c r="G9212" s="9"/>
      <c r="H9212" s="18"/>
      <c r="I9212" s="18"/>
      <c r="J9212" s="23" t="str">
        <f>IF(OR(ISBLANK(H9212),ISBLANK((I9212))),"",NETWORKDAYS(H9212,I9212,Setup!$A$2:$A$30))</f>
        <v/>
      </c>
      <c r="K9212" s="4"/>
      <c r="L9212" s="4"/>
      <c r="M9212" s="4"/>
      <c r="N9212" s="4"/>
      <c r="O9212" s="4"/>
      <c r="P9212" s="4"/>
      <c r="Q9212" s="4"/>
      <c r="R9212" s="4"/>
      <c r="S9212" s="4"/>
      <c r="T9212" s="4"/>
      <c r="U9212" s="4"/>
      <c r="V9212" s="4"/>
    </row>
    <row r="9213" spans="1:22">
      <c r="A9213" s="4"/>
      <c r="B9213" s="4"/>
      <c r="C9213" s="18"/>
      <c r="D9213" s="8"/>
      <c r="E9213" s="8"/>
      <c r="F9213" s="4"/>
      <c r="G9213" s="9"/>
      <c r="H9213" s="18"/>
      <c r="I9213" s="18"/>
      <c r="J9213" s="23" t="str">
        <f>IF(OR(ISBLANK(H9213),ISBLANK((I9213))),"",NETWORKDAYS(H9213,I9213,Setup!$A$2:$A$30))</f>
        <v/>
      </c>
      <c r="K9213" s="4"/>
      <c r="L9213" s="4"/>
      <c r="M9213" s="4"/>
      <c r="N9213" s="4"/>
      <c r="O9213" s="4"/>
      <c r="P9213" s="4"/>
      <c r="Q9213" s="4"/>
      <c r="R9213" s="4"/>
      <c r="S9213" s="4"/>
      <c r="T9213" s="4"/>
      <c r="U9213" s="4"/>
      <c r="V9213" s="4"/>
    </row>
    <row r="9214" spans="1:22">
      <c r="A9214" s="4"/>
      <c r="B9214" s="4"/>
      <c r="C9214" s="18"/>
      <c r="D9214" s="8"/>
      <c r="E9214" s="8"/>
      <c r="F9214" s="4"/>
      <c r="G9214" s="9"/>
      <c r="H9214" s="18"/>
      <c r="I9214" s="18"/>
      <c r="J9214" s="23" t="str">
        <f>IF(OR(ISBLANK(H9214),ISBLANK((I9214))),"",NETWORKDAYS(H9214,I9214,Setup!$A$2:$A$30))</f>
        <v/>
      </c>
      <c r="K9214" s="4"/>
      <c r="L9214" s="4"/>
      <c r="M9214" s="4"/>
      <c r="N9214" s="4"/>
      <c r="O9214" s="4"/>
      <c r="P9214" s="4"/>
      <c r="Q9214" s="4"/>
      <c r="R9214" s="4"/>
      <c r="S9214" s="4"/>
      <c r="T9214" s="4"/>
      <c r="U9214" s="4"/>
      <c r="V9214" s="4"/>
    </row>
    <row r="9215" spans="1:22">
      <c r="A9215" s="4"/>
      <c r="B9215" s="4"/>
      <c r="C9215" s="18"/>
      <c r="D9215" s="8"/>
      <c r="E9215" s="8"/>
      <c r="F9215" s="4"/>
      <c r="G9215" s="9"/>
      <c r="H9215" s="18"/>
      <c r="I9215" s="18"/>
      <c r="J9215" s="23" t="str">
        <f>IF(OR(ISBLANK(H9215),ISBLANK((I9215))),"",NETWORKDAYS(H9215,I9215,Setup!$A$2:$A$30))</f>
        <v/>
      </c>
      <c r="K9215" s="4"/>
      <c r="L9215" s="4"/>
      <c r="M9215" s="4"/>
      <c r="N9215" s="4"/>
      <c r="O9215" s="4"/>
      <c r="P9215" s="4"/>
      <c r="Q9215" s="4"/>
      <c r="R9215" s="4"/>
      <c r="S9215" s="4"/>
      <c r="T9215" s="4"/>
      <c r="U9215" s="4"/>
      <c r="V9215" s="4"/>
    </row>
    <row r="9216" spans="1:22">
      <c r="A9216" s="4"/>
      <c r="B9216" s="4"/>
      <c r="C9216" s="18"/>
      <c r="D9216" s="8"/>
      <c r="E9216" s="8"/>
      <c r="F9216" s="4"/>
      <c r="G9216" s="9"/>
      <c r="H9216" s="18"/>
      <c r="I9216" s="18"/>
      <c r="J9216" s="23" t="str">
        <f>IF(OR(ISBLANK(H9216),ISBLANK((I9216))),"",NETWORKDAYS(H9216,I9216,Setup!$A$2:$A$30))</f>
        <v/>
      </c>
      <c r="K9216" s="4"/>
      <c r="L9216" s="4"/>
      <c r="M9216" s="4"/>
      <c r="N9216" s="4"/>
      <c r="O9216" s="4"/>
      <c r="P9216" s="4"/>
      <c r="Q9216" s="4"/>
      <c r="R9216" s="4"/>
      <c r="S9216" s="4"/>
      <c r="T9216" s="4"/>
      <c r="U9216" s="4"/>
      <c r="V9216" s="4"/>
    </row>
    <row r="9217" spans="1:22">
      <c r="A9217" s="4"/>
      <c r="B9217" s="4"/>
      <c r="C9217" s="18"/>
      <c r="D9217" s="8"/>
      <c r="E9217" s="8"/>
      <c r="F9217" s="4"/>
      <c r="G9217" s="9"/>
      <c r="H9217" s="18"/>
      <c r="I9217" s="18"/>
      <c r="J9217" s="23" t="str">
        <f>IF(OR(ISBLANK(H9217),ISBLANK((I9217))),"",NETWORKDAYS(H9217,I9217,Setup!$A$2:$A$30))</f>
        <v/>
      </c>
      <c r="K9217" s="4"/>
      <c r="L9217" s="4"/>
      <c r="M9217" s="4"/>
      <c r="N9217" s="4"/>
      <c r="O9217" s="4"/>
      <c r="P9217" s="4"/>
      <c r="Q9217" s="4"/>
      <c r="R9217" s="4"/>
      <c r="S9217" s="4"/>
      <c r="T9217" s="4"/>
      <c r="U9217" s="4"/>
      <c r="V9217" s="4"/>
    </row>
    <row r="9218" spans="1:22">
      <c r="A9218" s="4"/>
      <c r="B9218" s="4"/>
      <c r="C9218" s="18"/>
      <c r="D9218" s="8"/>
      <c r="E9218" s="8"/>
      <c r="F9218" s="4"/>
      <c r="G9218" s="9"/>
      <c r="H9218" s="18"/>
      <c r="I9218" s="18"/>
      <c r="J9218" s="23" t="str">
        <f>IF(OR(ISBLANK(H9218),ISBLANK((I9218))),"",NETWORKDAYS(H9218,I9218,Setup!$A$2:$A$30))</f>
        <v/>
      </c>
      <c r="K9218" s="4"/>
      <c r="L9218" s="4"/>
      <c r="M9218" s="4"/>
      <c r="N9218" s="4"/>
      <c r="O9218" s="4"/>
      <c r="P9218" s="4"/>
      <c r="Q9218" s="4"/>
      <c r="R9218" s="4"/>
      <c r="S9218" s="4"/>
      <c r="T9218" s="4"/>
      <c r="U9218" s="4"/>
      <c r="V9218" s="4"/>
    </row>
    <row r="9219" spans="1:22">
      <c r="A9219" s="4"/>
      <c r="B9219" s="4"/>
      <c r="C9219" s="18"/>
      <c r="D9219" s="8"/>
      <c r="E9219" s="8"/>
      <c r="F9219" s="4"/>
      <c r="G9219" s="9"/>
      <c r="H9219" s="18"/>
      <c r="I9219" s="18"/>
      <c r="J9219" s="23" t="str">
        <f>IF(OR(ISBLANK(H9219),ISBLANK((I9219))),"",NETWORKDAYS(H9219,I9219,Setup!$A$2:$A$30))</f>
        <v/>
      </c>
      <c r="K9219" s="4"/>
      <c r="L9219" s="4"/>
      <c r="M9219" s="4"/>
      <c r="N9219" s="4"/>
      <c r="O9219" s="4"/>
      <c r="P9219" s="4"/>
      <c r="Q9219" s="4"/>
      <c r="R9219" s="4"/>
      <c r="S9219" s="4"/>
      <c r="T9219" s="4"/>
      <c r="U9219" s="4"/>
      <c r="V9219" s="4"/>
    </row>
    <row r="9220" spans="1:22">
      <c r="A9220" s="4"/>
      <c r="B9220" s="4"/>
      <c r="C9220" s="18"/>
      <c r="D9220" s="8"/>
      <c r="E9220" s="8"/>
      <c r="F9220" s="4"/>
      <c r="G9220" s="9"/>
      <c r="H9220" s="18"/>
      <c r="I9220" s="18"/>
      <c r="J9220" s="23" t="str">
        <f>IF(OR(ISBLANK(H9220),ISBLANK((I9220))),"",NETWORKDAYS(H9220,I9220,Setup!$A$2:$A$30))</f>
        <v/>
      </c>
      <c r="K9220" s="4"/>
      <c r="L9220" s="4"/>
      <c r="M9220" s="4"/>
      <c r="N9220" s="4"/>
      <c r="O9220" s="4"/>
      <c r="P9220" s="4"/>
      <c r="Q9220" s="4"/>
      <c r="R9220" s="4"/>
      <c r="S9220" s="4"/>
      <c r="T9220" s="4"/>
      <c r="U9220" s="4"/>
      <c r="V9220" s="4"/>
    </row>
    <row r="9221" spans="1:22">
      <c r="A9221" s="4"/>
      <c r="B9221" s="4"/>
      <c r="C9221" s="18"/>
      <c r="D9221" s="8"/>
      <c r="E9221" s="8"/>
      <c r="F9221" s="4"/>
      <c r="G9221" s="9"/>
      <c r="H9221" s="18"/>
      <c r="I9221" s="18"/>
      <c r="J9221" s="23" t="str">
        <f>IF(OR(ISBLANK(H9221),ISBLANK((I9221))),"",NETWORKDAYS(H9221,I9221,Setup!$A$2:$A$30))</f>
        <v/>
      </c>
      <c r="K9221" s="4"/>
      <c r="L9221" s="4"/>
      <c r="M9221" s="4"/>
      <c r="N9221" s="4"/>
      <c r="O9221" s="4"/>
      <c r="P9221" s="4"/>
      <c r="Q9221" s="4"/>
      <c r="R9221" s="4"/>
      <c r="S9221" s="4"/>
      <c r="T9221" s="4"/>
      <c r="U9221" s="4"/>
      <c r="V9221" s="4"/>
    </row>
    <row r="9222" spans="1:22">
      <c r="A9222" s="4"/>
      <c r="B9222" s="4"/>
      <c r="C9222" s="18"/>
      <c r="D9222" s="8"/>
      <c r="E9222" s="8"/>
      <c r="F9222" s="4"/>
      <c r="G9222" s="9"/>
      <c r="H9222" s="18"/>
      <c r="I9222" s="18"/>
      <c r="J9222" s="23" t="str">
        <f>IF(OR(ISBLANK(H9222),ISBLANK((I9222))),"",NETWORKDAYS(H9222,I9222,Setup!$A$2:$A$30))</f>
        <v/>
      </c>
      <c r="K9222" s="4"/>
      <c r="L9222" s="4"/>
      <c r="M9222" s="4"/>
      <c r="N9222" s="4"/>
      <c r="O9222" s="4"/>
      <c r="P9222" s="4"/>
      <c r="Q9222" s="4"/>
      <c r="R9222" s="4"/>
      <c r="S9222" s="4"/>
      <c r="T9222" s="4"/>
      <c r="U9222" s="4"/>
      <c r="V9222" s="4"/>
    </row>
    <row r="9223" spans="1:22">
      <c r="A9223" s="4"/>
      <c r="B9223" s="4"/>
      <c r="C9223" s="18"/>
      <c r="D9223" s="8"/>
      <c r="E9223" s="8"/>
      <c r="F9223" s="4"/>
      <c r="G9223" s="9"/>
      <c r="H9223" s="18"/>
      <c r="I9223" s="18"/>
      <c r="J9223" s="23" t="str">
        <f>IF(OR(ISBLANK(H9223),ISBLANK((I9223))),"",NETWORKDAYS(H9223,I9223,Setup!$A$2:$A$30))</f>
        <v/>
      </c>
      <c r="K9223" s="4"/>
      <c r="L9223" s="4"/>
      <c r="M9223" s="4"/>
      <c r="N9223" s="4"/>
      <c r="O9223" s="4"/>
      <c r="P9223" s="4"/>
      <c r="Q9223" s="4"/>
      <c r="R9223" s="4"/>
      <c r="S9223" s="4"/>
      <c r="T9223" s="4"/>
      <c r="U9223" s="4"/>
      <c r="V9223" s="4"/>
    </row>
    <row r="9224" spans="1:22">
      <c r="A9224" s="4"/>
      <c r="B9224" s="4"/>
      <c r="C9224" s="18"/>
      <c r="D9224" s="8"/>
      <c r="E9224" s="8"/>
      <c r="F9224" s="4"/>
      <c r="G9224" s="9"/>
      <c r="H9224" s="18"/>
      <c r="I9224" s="18"/>
      <c r="J9224" s="23" t="str">
        <f>IF(OR(ISBLANK(H9224),ISBLANK((I9224))),"",NETWORKDAYS(H9224,I9224,Setup!$A$2:$A$30))</f>
        <v/>
      </c>
      <c r="K9224" s="4"/>
      <c r="L9224" s="4"/>
      <c r="M9224" s="4"/>
      <c r="N9224" s="4"/>
      <c r="O9224" s="4"/>
      <c r="P9224" s="4"/>
      <c r="Q9224" s="4"/>
      <c r="R9224" s="4"/>
      <c r="S9224" s="4"/>
      <c r="T9224" s="4"/>
      <c r="U9224" s="4"/>
      <c r="V9224" s="4"/>
    </row>
    <row r="9225" spans="1:22">
      <c r="A9225" s="4"/>
      <c r="B9225" s="4"/>
      <c r="C9225" s="18"/>
      <c r="D9225" s="8"/>
      <c r="E9225" s="8"/>
      <c r="F9225" s="4"/>
      <c r="G9225" s="9"/>
      <c r="H9225" s="18"/>
      <c r="I9225" s="18"/>
      <c r="J9225" s="23" t="str">
        <f>IF(OR(ISBLANK(H9225),ISBLANK((I9225))),"",NETWORKDAYS(H9225,I9225,Setup!$A$2:$A$30))</f>
        <v/>
      </c>
      <c r="K9225" s="4"/>
      <c r="L9225" s="4"/>
      <c r="M9225" s="4"/>
      <c r="N9225" s="4"/>
      <c r="O9225" s="4"/>
      <c r="P9225" s="4"/>
      <c r="Q9225" s="4"/>
      <c r="R9225" s="4"/>
      <c r="S9225" s="4"/>
      <c r="T9225" s="4"/>
      <c r="U9225" s="4"/>
      <c r="V9225" s="4"/>
    </row>
    <row r="9226" spans="1:22">
      <c r="A9226" s="4"/>
      <c r="B9226" s="4"/>
      <c r="C9226" s="18"/>
      <c r="D9226" s="8"/>
      <c r="E9226" s="8"/>
      <c r="F9226" s="4"/>
      <c r="G9226" s="9"/>
      <c r="H9226" s="18"/>
      <c r="I9226" s="18"/>
      <c r="J9226" s="23" t="str">
        <f>IF(OR(ISBLANK(H9226),ISBLANK((I9226))),"",NETWORKDAYS(H9226,I9226,Setup!$A$2:$A$30))</f>
        <v/>
      </c>
      <c r="K9226" s="4"/>
      <c r="L9226" s="4"/>
      <c r="M9226" s="4"/>
      <c r="N9226" s="4"/>
      <c r="O9226" s="4"/>
      <c r="P9226" s="4"/>
      <c r="Q9226" s="4"/>
      <c r="R9226" s="4"/>
      <c r="S9226" s="4"/>
      <c r="T9226" s="4"/>
      <c r="U9226" s="4"/>
      <c r="V9226" s="4"/>
    </row>
    <row r="9227" spans="1:22">
      <c r="A9227" s="4"/>
      <c r="B9227" s="4"/>
      <c r="C9227" s="18"/>
      <c r="D9227" s="8"/>
      <c r="E9227" s="8"/>
      <c r="F9227" s="4"/>
      <c r="G9227" s="9"/>
      <c r="H9227" s="18"/>
      <c r="I9227" s="18"/>
      <c r="J9227" s="23" t="str">
        <f>IF(OR(ISBLANK(H9227),ISBLANK((I9227))),"",NETWORKDAYS(H9227,I9227,Setup!$A$2:$A$30))</f>
        <v/>
      </c>
      <c r="K9227" s="4"/>
      <c r="L9227" s="4"/>
      <c r="M9227" s="4"/>
      <c r="N9227" s="4"/>
      <c r="O9227" s="4"/>
      <c r="P9227" s="4"/>
      <c r="Q9227" s="4"/>
      <c r="R9227" s="4"/>
      <c r="S9227" s="4"/>
      <c r="T9227" s="4"/>
      <c r="U9227" s="4"/>
      <c r="V9227" s="4"/>
    </row>
    <row r="9228" spans="1:22">
      <c r="A9228" s="4"/>
      <c r="B9228" s="4"/>
      <c r="C9228" s="18"/>
      <c r="D9228" s="8"/>
      <c r="E9228" s="8"/>
      <c r="F9228" s="4"/>
      <c r="G9228" s="9"/>
      <c r="H9228" s="18"/>
      <c r="I9228" s="18"/>
      <c r="J9228" s="23" t="str">
        <f>IF(OR(ISBLANK(H9228),ISBLANK((I9228))),"",NETWORKDAYS(H9228,I9228,Setup!$A$2:$A$30))</f>
        <v/>
      </c>
      <c r="K9228" s="4"/>
      <c r="L9228" s="4"/>
      <c r="M9228" s="4"/>
      <c r="N9228" s="4"/>
      <c r="O9228" s="4"/>
      <c r="P9228" s="4"/>
      <c r="Q9228" s="4"/>
      <c r="R9228" s="4"/>
      <c r="S9228" s="4"/>
      <c r="T9228" s="4"/>
      <c r="U9228" s="4"/>
      <c r="V9228" s="4"/>
    </row>
    <row r="9229" spans="1:22">
      <c r="A9229" s="4"/>
      <c r="B9229" s="4"/>
      <c r="C9229" s="18"/>
      <c r="D9229" s="8"/>
      <c r="E9229" s="8"/>
      <c r="F9229" s="4"/>
      <c r="G9229" s="9"/>
      <c r="H9229" s="18"/>
      <c r="I9229" s="18"/>
      <c r="J9229" s="23" t="str">
        <f>IF(OR(ISBLANK(H9229),ISBLANK((I9229))),"",NETWORKDAYS(H9229,I9229,Setup!$A$2:$A$30))</f>
        <v/>
      </c>
      <c r="K9229" s="4"/>
      <c r="L9229" s="4"/>
      <c r="M9229" s="4"/>
      <c r="N9229" s="4"/>
      <c r="O9229" s="4"/>
      <c r="P9229" s="4"/>
      <c r="Q9229" s="4"/>
      <c r="R9229" s="4"/>
      <c r="S9229" s="4"/>
      <c r="T9229" s="4"/>
      <c r="U9229" s="4"/>
      <c r="V9229" s="4"/>
    </row>
    <row r="9230" spans="1:22">
      <c r="A9230" s="4"/>
      <c r="B9230" s="4"/>
      <c r="C9230" s="18"/>
      <c r="D9230" s="8"/>
      <c r="E9230" s="8"/>
      <c r="F9230" s="4"/>
      <c r="G9230" s="9"/>
      <c r="H9230" s="18"/>
      <c r="I9230" s="18"/>
      <c r="J9230" s="23" t="str">
        <f>IF(OR(ISBLANK(H9230),ISBLANK((I9230))),"",NETWORKDAYS(H9230,I9230,Setup!$A$2:$A$30))</f>
        <v/>
      </c>
      <c r="K9230" s="4"/>
      <c r="L9230" s="4"/>
      <c r="M9230" s="4"/>
      <c r="N9230" s="4"/>
      <c r="O9230" s="4"/>
      <c r="P9230" s="4"/>
      <c r="Q9230" s="4"/>
      <c r="R9230" s="4"/>
      <c r="S9230" s="4"/>
      <c r="T9230" s="4"/>
      <c r="U9230" s="4"/>
      <c r="V9230" s="4"/>
    </row>
    <row r="9231" spans="1:22">
      <c r="A9231" s="4"/>
      <c r="B9231" s="4"/>
      <c r="C9231" s="18"/>
      <c r="D9231" s="8"/>
      <c r="E9231" s="8"/>
      <c r="F9231" s="4"/>
      <c r="G9231" s="9"/>
      <c r="H9231" s="18"/>
      <c r="I9231" s="18"/>
      <c r="J9231" s="23" t="str">
        <f>IF(OR(ISBLANK(H9231),ISBLANK((I9231))),"",NETWORKDAYS(H9231,I9231,Setup!$A$2:$A$30))</f>
        <v/>
      </c>
      <c r="K9231" s="4"/>
      <c r="L9231" s="4"/>
      <c r="M9231" s="4"/>
      <c r="N9231" s="4"/>
      <c r="O9231" s="4"/>
      <c r="P9231" s="4"/>
      <c r="Q9231" s="4"/>
      <c r="R9231" s="4"/>
      <c r="S9231" s="4"/>
      <c r="T9231" s="4"/>
      <c r="U9231" s="4"/>
      <c r="V9231" s="4"/>
    </row>
    <row r="9232" spans="1:22">
      <c r="A9232" s="4"/>
      <c r="B9232" s="4"/>
      <c r="C9232" s="18"/>
      <c r="D9232" s="8"/>
      <c r="E9232" s="8"/>
      <c r="F9232" s="4"/>
      <c r="G9232" s="9"/>
      <c r="H9232" s="18"/>
      <c r="I9232" s="18"/>
      <c r="J9232" s="23" t="str">
        <f>IF(OR(ISBLANK(H9232),ISBLANK((I9232))),"",NETWORKDAYS(H9232,I9232,Setup!$A$2:$A$30))</f>
        <v/>
      </c>
      <c r="K9232" s="4"/>
      <c r="L9232" s="4"/>
      <c r="M9232" s="4"/>
      <c r="N9232" s="4"/>
      <c r="O9232" s="4"/>
      <c r="P9232" s="4"/>
      <c r="Q9232" s="4"/>
      <c r="R9232" s="4"/>
      <c r="S9232" s="4"/>
      <c r="T9232" s="4"/>
      <c r="U9232" s="4"/>
      <c r="V9232" s="4"/>
    </row>
    <row r="9233" spans="1:22">
      <c r="A9233" s="4"/>
      <c r="B9233" s="4"/>
      <c r="C9233" s="18"/>
      <c r="D9233" s="8"/>
      <c r="E9233" s="8"/>
      <c r="F9233" s="4"/>
      <c r="G9233" s="9"/>
      <c r="H9233" s="18"/>
      <c r="I9233" s="18"/>
      <c r="J9233" s="23" t="str">
        <f>IF(OR(ISBLANK(H9233),ISBLANK((I9233))),"",NETWORKDAYS(H9233,I9233,Setup!$A$2:$A$30))</f>
        <v/>
      </c>
      <c r="K9233" s="4"/>
      <c r="L9233" s="4"/>
      <c r="M9233" s="4"/>
      <c r="N9233" s="4"/>
      <c r="O9233" s="4"/>
      <c r="P9233" s="4"/>
      <c r="Q9233" s="4"/>
      <c r="R9233" s="4"/>
      <c r="S9233" s="4"/>
      <c r="T9233" s="4"/>
      <c r="U9233" s="4"/>
      <c r="V9233" s="4"/>
    </row>
    <row r="9234" spans="1:22">
      <c r="A9234" s="4"/>
      <c r="B9234" s="4"/>
      <c r="C9234" s="18"/>
      <c r="D9234" s="8"/>
      <c r="E9234" s="8"/>
      <c r="F9234" s="4"/>
      <c r="G9234" s="9"/>
      <c r="H9234" s="18"/>
      <c r="I9234" s="18"/>
      <c r="J9234" s="23" t="str">
        <f>IF(OR(ISBLANK(H9234),ISBLANK((I9234))),"",NETWORKDAYS(H9234,I9234,Setup!$A$2:$A$30))</f>
        <v/>
      </c>
      <c r="K9234" s="4"/>
      <c r="L9234" s="4"/>
      <c r="M9234" s="4"/>
      <c r="N9234" s="4"/>
      <c r="O9234" s="4"/>
      <c r="P9234" s="4"/>
      <c r="Q9234" s="4"/>
      <c r="R9234" s="4"/>
      <c r="S9234" s="4"/>
      <c r="T9234" s="4"/>
      <c r="U9234" s="4"/>
      <c r="V9234" s="4"/>
    </row>
    <row r="9235" spans="1:22">
      <c r="A9235" s="4"/>
      <c r="B9235" s="4"/>
      <c r="C9235" s="18"/>
      <c r="D9235" s="8"/>
      <c r="E9235" s="8"/>
      <c r="F9235" s="4"/>
      <c r="G9235" s="9"/>
      <c r="H9235" s="18"/>
      <c r="I9235" s="18"/>
      <c r="J9235" s="23" t="str">
        <f>IF(OR(ISBLANK(H9235),ISBLANK((I9235))),"",NETWORKDAYS(H9235,I9235,Setup!$A$2:$A$30))</f>
        <v/>
      </c>
      <c r="K9235" s="4"/>
      <c r="L9235" s="4"/>
      <c r="M9235" s="4"/>
      <c r="N9235" s="4"/>
      <c r="O9235" s="4"/>
      <c r="P9235" s="4"/>
      <c r="Q9235" s="4"/>
      <c r="R9235" s="4"/>
      <c r="S9235" s="4"/>
      <c r="T9235" s="4"/>
      <c r="U9235" s="4"/>
      <c r="V9235" s="4"/>
    </row>
    <row r="9236" spans="1:22">
      <c r="A9236" s="4"/>
      <c r="B9236" s="4"/>
      <c r="C9236" s="18"/>
      <c r="D9236" s="8"/>
      <c r="E9236" s="8"/>
      <c r="F9236" s="4"/>
      <c r="G9236" s="9"/>
      <c r="H9236" s="18"/>
      <c r="I9236" s="18"/>
      <c r="J9236" s="23" t="str">
        <f>IF(OR(ISBLANK(H9236),ISBLANK((I9236))),"",NETWORKDAYS(H9236,I9236,Setup!$A$2:$A$30))</f>
        <v/>
      </c>
      <c r="K9236" s="4"/>
      <c r="L9236" s="4"/>
      <c r="M9236" s="4"/>
      <c r="N9236" s="4"/>
      <c r="O9236" s="4"/>
      <c r="P9236" s="4"/>
      <c r="Q9236" s="4"/>
      <c r="R9236" s="4"/>
      <c r="S9236" s="4"/>
      <c r="T9236" s="4"/>
      <c r="U9236" s="4"/>
      <c r="V9236" s="4"/>
    </row>
    <row r="9237" spans="1:22">
      <c r="A9237" s="4"/>
      <c r="B9237" s="4"/>
      <c r="C9237" s="18"/>
      <c r="D9237" s="8"/>
      <c r="E9237" s="8"/>
      <c r="F9237" s="4"/>
      <c r="G9237" s="9"/>
      <c r="H9237" s="18"/>
      <c r="I9237" s="18"/>
      <c r="J9237" s="23" t="str">
        <f>IF(OR(ISBLANK(H9237),ISBLANK((I9237))),"",NETWORKDAYS(H9237,I9237,Setup!$A$2:$A$30))</f>
        <v/>
      </c>
      <c r="K9237" s="4"/>
      <c r="L9237" s="4"/>
      <c r="M9237" s="4"/>
      <c r="N9237" s="4"/>
      <c r="O9237" s="4"/>
      <c r="P9237" s="4"/>
      <c r="Q9237" s="4"/>
      <c r="R9237" s="4"/>
      <c r="S9237" s="4"/>
      <c r="T9237" s="4"/>
      <c r="U9237" s="4"/>
      <c r="V9237" s="4"/>
    </row>
    <row r="9238" spans="1:22">
      <c r="A9238" s="4"/>
      <c r="B9238" s="4"/>
      <c r="C9238" s="18"/>
      <c r="D9238" s="8"/>
      <c r="E9238" s="8"/>
      <c r="F9238" s="4"/>
      <c r="G9238" s="9"/>
      <c r="H9238" s="18"/>
      <c r="I9238" s="18"/>
      <c r="J9238" s="23" t="str">
        <f>IF(OR(ISBLANK(H9238),ISBLANK((I9238))),"",NETWORKDAYS(H9238,I9238,Setup!$A$2:$A$30))</f>
        <v/>
      </c>
      <c r="K9238" s="4"/>
      <c r="L9238" s="4"/>
      <c r="M9238" s="4"/>
      <c r="N9238" s="4"/>
      <c r="O9238" s="4"/>
      <c r="P9238" s="4"/>
      <c r="Q9238" s="4"/>
      <c r="R9238" s="4"/>
      <c r="S9238" s="4"/>
      <c r="T9238" s="4"/>
      <c r="U9238" s="4"/>
      <c r="V9238" s="4"/>
    </row>
    <row r="9239" spans="1:22">
      <c r="A9239" s="4"/>
      <c r="B9239" s="4"/>
      <c r="C9239" s="18"/>
      <c r="D9239" s="8"/>
      <c r="E9239" s="8"/>
      <c r="F9239" s="4"/>
      <c r="G9239" s="9"/>
      <c r="H9239" s="18"/>
      <c r="I9239" s="18"/>
      <c r="J9239" s="23" t="str">
        <f>IF(OR(ISBLANK(H9239),ISBLANK((I9239))),"",NETWORKDAYS(H9239,I9239,Setup!$A$2:$A$30))</f>
        <v/>
      </c>
      <c r="K9239" s="4"/>
      <c r="L9239" s="4"/>
      <c r="M9239" s="4"/>
      <c r="N9239" s="4"/>
      <c r="O9239" s="4"/>
      <c r="P9239" s="4"/>
      <c r="Q9239" s="4"/>
      <c r="R9239" s="4"/>
      <c r="S9239" s="4"/>
      <c r="T9239" s="4"/>
      <c r="U9239" s="4"/>
      <c r="V9239" s="4"/>
    </row>
    <row r="9240" spans="1:22">
      <c r="A9240" s="4"/>
      <c r="B9240" s="4"/>
      <c r="C9240" s="18"/>
      <c r="D9240" s="8"/>
      <c r="E9240" s="8"/>
      <c r="F9240" s="4"/>
      <c r="G9240" s="9"/>
      <c r="H9240" s="18"/>
      <c r="I9240" s="18"/>
      <c r="J9240" s="23" t="str">
        <f>IF(OR(ISBLANK(H9240),ISBLANK((I9240))),"",NETWORKDAYS(H9240,I9240,Setup!$A$2:$A$30))</f>
        <v/>
      </c>
      <c r="K9240" s="4"/>
      <c r="L9240" s="4"/>
      <c r="M9240" s="4"/>
      <c r="N9240" s="4"/>
      <c r="O9240" s="4"/>
      <c r="P9240" s="4"/>
      <c r="Q9240" s="4"/>
      <c r="R9240" s="4"/>
      <c r="S9240" s="4"/>
      <c r="T9240" s="4"/>
      <c r="U9240" s="4"/>
      <c r="V9240" s="4"/>
    </row>
    <row r="9241" spans="1:22">
      <c r="A9241" s="4"/>
      <c r="B9241" s="4"/>
      <c r="C9241" s="18"/>
      <c r="D9241" s="8"/>
      <c r="E9241" s="8"/>
      <c r="F9241" s="4"/>
      <c r="G9241" s="9"/>
      <c r="H9241" s="18"/>
      <c r="I9241" s="18"/>
      <c r="J9241" s="23" t="str">
        <f>IF(OR(ISBLANK(H9241),ISBLANK((I9241))),"",NETWORKDAYS(H9241,I9241,Setup!$A$2:$A$30))</f>
        <v/>
      </c>
      <c r="K9241" s="4"/>
      <c r="L9241" s="4"/>
      <c r="M9241" s="4"/>
      <c r="N9241" s="4"/>
      <c r="O9241" s="4"/>
      <c r="P9241" s="4"/>
      <c r="Q9241" s="4"/>
      <c r="R9241" s="4"/>
      <c r="S9241" s="4"/>
      <c r="T9241" s="4"/>
      <c r="U9241" s="4"/>
      <c r="V9241" s="4"/>
    </row>
    <row r="9242" spans="1:22">
      <c r="A9242" s="4"/>
      <c r="B9242" s="4"/>
      <c r="C9242" s="18"/>
      <c r="D9242" s="8"/>
      <c r="E9242" s="8"/>
      <c r="F9242" s="4"/>
      <c r="G9242" s="9"/>
      <c r="H9242" s="18"/>
      <c r="I9242" s="18"/>
      <c r="J9242" s="23" t="str">
        <f>IF(OR(ISBLANK(H9242),ISBLANK((I9242))),"",NETWORKDAYS(H9242,I9242,Setup!$A$2:$A$30))</f>
        <v/>
      </c>
      <c r="K9242" s="4"/>
      <c r="L9242" s="4"/>
      <c r="M9242" s="4"/>
      <c r="N9242" s="4"/>
      <c r="O9242" s="4"/>
      <c r="P9242" s="4"/>
      <c r="Q9242" s="4"/>
      <c r="R9242" s="4"/>
      <c r="S9242" s="4"/>
      <c r="T9242" s="4"/>
      <c r="U9242" s="4"/>
      <c r="V9242" s="4"/>
    </row>
    <row r="9243" spans="1:22">
      <c r="A9243" s="4"/>
      <c r="B9243" s="4"/>
      <c r="C9243" s="18"/>
      <c r="D9243" s="8"/>
      <c r="E9243" s="8"/>
      <c r="F9243" s="4"/>
      <c r="G9243" s="9"/>
      <c r="H9243" s="18"/>
      <c r="I9243" s="18"/>
      <c r="J9243" s="23" t="str">
        <f>IF(OR(ISBLANK(H9243),ISBLANK((I9243))),"",NETWORKDAYS(H9243,I9243,Setup!$A$2:$A$30))</f>
        <v/>
      </c>
      <c r="K9243" s="4"/>
      <c r="L9243" s="4"/>
      <c r="M9243" s="4"/>
      <c r="N9243" s="4"/>
      <c r="O9243" s="4"/>
      <c r="P9243" s="4"/>
      <c r="Q9243" s="4"/>
      <c r="R9243" s="4"/>
      <c r="S9243" s="4"/>
      <c r="T9243" s="4"/>
      <c r="U9243" s="4"/>
      <c r="V9243" s="4"/>
    </row>
    <row r="9244" spans="1:22">
      <c r="A9244" s="4"/>
      <c r="B9244" s="4"/>
      <c r="C9244" s="18"/>
      <c r="D9244" s="8"/>
      <c r="E9244" s="8"/>
      <c r="F9244" s="4"/>
      <c r="G9244" s="9"/>
      <c r="H9244" s="18"/>
      <c r="I9244" s="18"/>
      <c r="J9244" s="23" t="str">
        <f>IF(OR(ISBLANK(H9244),ISBLANK((I9244))),"",NETWORKDAYS(H9244,I9244,Setup!$A$2:$A$30))</f>
        <v/>
      </c>
      <c r="K9244" s="4"/>
      <c r="L9244" s="4"/>
      <c r="M9244" s="4"/>
      <c r="N9244" s="4"/>
      <c r="O9244" s="4"/>
      <c r="P9244" s="4"/>
      <c r="Q9244" s="4"/>
      <c r="R9244" s="4"/>
      <c r="S9244" s="4"/>
      <c r="T9244" s="4"/>
      <c r="U9244" s="4"/>
      <c r="V9244" s="4"/>
    </row>
    <row r="9245" spans="1:22">
      <c r="A9245" s="4"/>
      <c r="B9245" s="4"/>
      <c r="C9245" s="18"/>
      <c r="D9245" s="8"/>
      <c r="E9245" s="8"/>
      <c r="F9245" s="4"/>
      <c r="G9245" s="9"/>
      <c r="H9245" s="18"/>
      <c r="I9245" s="18"/>
      <c r="J9245" s="23" t="str">
        <f>IF(OR(ISBLANK(H9245),ISBLANK((I9245))),"",NETWORKDAYS(H9245,I9245,Setup!$A$2:$A$30))</f>
        <v/>
      </c>
      <c r="K9245" s="4"/>
      <c r="L9245" s="4"/>
      <c r="M9245" s="4"/>
      <c r="N9245" s="4"/>
      <c r="O9245" s="4"/>
      <c r="P9245" s="4"/>
      <c r="Q9245" s="4"/>
      <c r="R9245" s="4"/>
      <c r="S9245" s="4"/>
      <c r="T9245" s="4"/>
      <c r="U9245" s="4"/>
      <c r="V9245" s="4"/>
    </row>
    <row r="9246" spans="1:22">
      <c r="A9246" s="4"/>
      <c r="B9246" s="4"/>
      <c r="C9246" s="18"/>
      <c r="D9246" s="8"/>
      <c r="E9246" s="8"/>
      <c r="F9246" s="4"/>
      <c r="G9246" s="9"/>
      <c r="H9246" s="18"/>
      <c r="I9246" s="18"/>
      <c r="J9246" s="23" t="str">
        <f>IF(OR(ISBLANK(H9246),ISBLANK((I9246))),"",NETWORKDAYS(H9246,I9246,Setup!$A$2:$A$30))</f>
        <v/>
      </c>
      <c r="K9246" s="4"/>
      <c r="L9246" s="4"/>
      <c r="M9246" s="4"/>
      <c r="N9246" s="4"/>
      <c r="O9246" s="4"/>
      <c r="P9246" s="4"/>
      <c r="Q9246" s="4"/>
      <c r="R9246" s="4"/>
      <c r="S9246" s="4"/>
      <c r="T9246" s="4"/>
      <c r="U9246" s="4"/>
      <c r="V9246" s="4"/>
    </row>
    <row r="9247" spans="1:22">
      <c r="A9247" s="4"/>
      <c r="B9247" s="4"/>
      <c r="C9247" s="18"/>
      <c r="D9247" s="8"/>
      <c r="E9247" s="8"/>
      <c r="F9247" s="4"/>
      <c r="G9247" s="9"/>
      <c r="H9247" s="18"/>
      <c r="I9247" s="18"/>
      <c r="J9247" s="23" t="str">
        <f>IF(OR(ISBLANK(H9247),ISBLANK((I9247))),"",NETWORKDAYS(H9247,I9247,Setup!$A$2:$A$30))</f>
        <v/>
      </c>
      <c r="K9247" s="4"/>
      <c r="L9247" s="4"/>
      <c r="M9247" s="4"/>
      <c r="N9247" s="4"/>
      <c r="O9247" s="4"/>
      <c r="P9247" s="4"/>
      <c r="Q9247" s="4"/>
      <c r="R9247" s="4"/>
      <c r="S9247" s="4"/>
      <c r="T9247" s="4"/>
      <c r="U9247" s="4"/>
      <c r="V9247" s="4"/>
    </row>
    <row r="9248" spans="1:22">
      <c r="A9248" s="4"/>
      <c r="B9248" s="4"/>
      <c r="C9248" s="18"/>
      <c r="D9248" s="8"/>
      <c r="E9248" s="8"/>
      <c r="F9248" s="4"/>
      <c r="G9248" s="9"/>
      <c r="H9248" s="18"/>
      <c r="I9248" s="18"/>
      <c r="J9248" s="23" t="str">
        <f>IF(OR(ISBLANK(H9248),ISBLANK((I9248))),"",NETWORKDAYS(H9248,I9248,Setup!$A$2:$A$30))</f>
        <v/>
      </c>
      <c r="K9248" s="4"/>
      <c r="L9248" s="4"/>
      <c r="M9248" s="4"/>
      <c r="N9248" s="4"/>
      <c r="O9248" s="4"/>
      <c r="P9248" s="4"/>
      <c r="Q9248" s="4"/>
      <c r="R9248" s="4"/>
      <c r="S9248" s="4"/>
      <c r="T9248" s="4"/>
      <c r="U9248" s="4"/>
      <c r="V9248" s="4"/>
    </row>
    <row r="9249" spans="1:22">
      <c r="A9249" s="4"/>
      <c r="B9249" s="4"/>
      <c r="C9249" s="18"/>
      <c r="D9249" s="8"/>
      <c r="E9249" s="8"/>
      <c r="F9249" s="4"/>
      <c r="G9249" s="9"/>
      <c r="H9249" s="18"/>
      <c r="I9249" s="18"/>
      <c r="J9249" s="23" t="str">
        <f>IF(OR(ISBLANK(H9249),ISBLANK((I9249))),"",NETWORKDAYS(H9249,I9249,Setup!$A$2:$A$30))</f>
        <v/>
      </c>
      <c r="K9249" s="4"/>
      <c r="L9249" s="4"/>
      <c r="M9249" s="4"/>
      <c r="N9249" s="4"/>
      <c r="O9249" s="4"/>
      <c r="P9249" s="4"/>
      <c r="Q9249" s="4"/>
      <c r="R9249" s="4"/>
      <c r="S9249" s="4"/>
      <c r="T9249" s="4"/>
      <c r="U9249" s="4"/>
      <c r="V9249" s="4"/>
    </row>
    <row r="9250" spans="1:22">
      <c r="A9250" s="4"/>
      <c r="B9250" s="4"/>
      <c r="C9250" s="18"/>
      <c r="D9250" s="8"/>
      <c r="E9250" s="8"/>
      <c r="F9250" s="4"/>
      <c r="G9250" s="9"/>
      <c r="H9250" s="18"/>
      <c r="I9250" s="18"/>
      <c r="J9250" s="23" t="str">
        <f>IF(OR(ISBLANK(H9250),ISBLANK((I9250))),"",NETWORKDAYS(H9250,I9250,Setup!$A$2:$A$30))</f>
        <v/>
      </c>
      <c r="K9250" s="4"/>
      <c r="L9250" s="4"/>
      <c r="M9250" s="4"/>
      <c r="N9250" s="4"/>
      <c r="O9250" s="4"/>
      <c r="P9250" s="4"/>
      <c r="Q9250" s="4"/>
      <c r="R9250" s="4"/>
      <c r="S9250" s="4"/>
      <c r="T9250" s="4"/>
      <c r="U9250" s="4"/>
      <c r="V9250" s="4"/>
    </row>
    <row r="9251" spans="1:22">
      <c r="A9251" s="4"/>
      <c r="B9251" s="4"/>
      <c r="C9251" s="18"/>
      <c r="D9251" s="8"/>
      <c r="E9251" s="8"/>
      <c r="F9251" s="4"/>
      <c r="G9251" s="9"/>
      <c r="H9251" s="18"/>
      <c r="I9251" s="18"/>
      <c r="J9251" s="23" t="str">
        <f>IF(OR(ISBLANK(H9251),ISBLANK((I9251))),"",NETWORKDAYS(H9251,I9251,Setup!$A$2:$A$30))</f>
        <v/>
      </c>
      <c r="K9251" s="4"/>
      <c r="L9251" s="4"/>
      <c r="M9251" s="4"/>
      <c r="N9251" s="4"/>
      <c r="O9251" s="4"/>
      <c r="P9251" s="4"/>
      <c r="Q9251" s="4"/>
      <c r="R9251" s="4"/>
      <c r="S9251" s="4"/>
      <c r="T9251" s="4"/>
      <c r="U9251" s="4"/>
      <c r="V9251" s="4"/>
    </row>
    <row r="9252" spans="1:22">
      <c r="A9252" s="4"/>
      <c r="B9252" s="4"/>
      <c r="C9252" s="18"/>
      <c r="D9252" s="8"/>
      <c r="E9252" s="8"/>
      <c r="F9252" s="4"/>
      <c r="G9252" s="9"/>
      <c r="H9252" s="18"/>
      <c r="I9252" s="18"/>
      <c r="J9252" s="23" t="str">
        <f>IF(OR(ISBLANK(H9252),ISBLANK((I9252))),"",NETWORKDAYS(H9252,I9252,Setup!$A$2:$A$30))</f>
        <v/>
      </c>
      <c r="K9252" s="4"/>
      <c r="L9252" s="4"/>
      <c r="M9252" s="4"/>
      <c r="N9252" s="4"/>
      <c r="O9252" s="4"/>
      <c r="P9252" s="4"/>
      <c r="Q9252" s="4"/>
      <c r="R9252" s="4"/>
      <c r="S9252" s="4"/>
      <c r="T9252" s="4"/>
      <c r="U9252" s="4"/>
      <c r="V9252" s="4"/>
    </row>
    <row r="9253" spans="1:22">
      <c r="A9253" s="4"/>
      <c r="B9253" s="4"/>
      <c r="C9253" s="18"/>
      <c r="D9253" s="8"/>
      <c r="E9253" s="8"/>
      <c r="F9253" s="4"/>
      <c r="G9253" s="9"/>
      <c r="H9253" s="18"/>
      <c r="I9253" s="18"/>
      <c r="J9253" s="23" t="str">
        <f>IF(OR(ISBLANK(H9253),ISBLANK((I9253))),"",NETWORKDAYS(H9253,I9253,Setup!$A$2:$A$30))</f>
        <v/>
      </c>
      <c r="K9253" s="4"/>
      <c r="L9253" s="4"/>
      <c r="M9253" s="4"/>
      <c r="N9253" s="4"/>
      <c r="O9253" s="4"/>
      <c r="P9253" s="4"/>
      <c r="Q9253" s="4"/>
      <c r="R9253" s="4"/>
      <c r="S9253" s="4"/>
      <c r="T9253" s="4"/>
      <c r="U9253" s="4"/>
      <c r="V9253" s="4"/>
    </row>
    <row r="9254" spans="1:22">
      <c r="A9254" s="4"/>
      <c r="B9254" s="4"/>
      <c r="C9254" s="18"/>
      <c r="D9254" s="8"/>
      <c r="E9254" s="8"/>
      <c r="F9254" s="4"/>
      <c r="G9254" s="9"/>
      <c r="H9254" s="18"/>
      <c r="I9254" s="18"/>
      <c r="J9254" s="23" t="str">
        <f>IF(OR(ISBLANK(H9254),ISBLANK((I9254))),"",NETWORKDAYS(H9254,I9254,Setup!$A$2:$A$30))</f>
        <v/>
      </c>
      <c r="K9254" s="4"/>
      <c r="L9254" s="4"/>
      <c r="M9254" s="4"/>
      <c r="N9254" s="4"/>
      <c r="O9254" s="4"/>
      <c r="P9254" s="4"/>
      <c r="Q9254" s="4"/>
      <c r="R9254" s="4"/>
      <c r="S9254" s="4"/>
      <c r="T9254" s="4"/>
      <c r="U9254" s="4"/>
      <c r="V9254" s="4"/>
    </row>
    <row r="9255" spans="1:22">
      <c r="A9255" s="4"/>
      <c r="B9255" s="4"/>
      <c r="C9255" s="18"/>
      <c r="D9255" s="8"/>
      <c r="E9255" s="8"/>
      <c r="F9255" s="4"/>
      <c r="G9255" s="9"/>
      <c r="H9255" s="18"/>
      <c r="I9255" s="18"/>
      <c r="J9255" s="23" t="str">
        <f>IF(OR(ISBLANK(H9255),ISBLANK((I9255))),"",NETWORKDAYS(H9255,I9255,Setup!$A$2:$A$30))</f>
        <v/>
      </c>
      <c r="K9255" s="4"/>
      <c r="L9255" s="4"/>
      <c r="M9255" s="4"/>
      <c r="N9255" s="4"/>
      <c r="O9255" s="4"/>
      <c r="P9255" s="4"/>
      <c r="Q9255" s="4"/>
      <c r="R9255" s="4"/>
      <c r="S9255" s="4"/>
      <c r="T9255" s="4"/>
      <c r="U9255" s="4"/>
      <c r="V9255" s="4"/>
    </row>
    <row r="9256" spans="1:22">
      <c r="A9256" s="4"/>
      <c r="B9256" s="4"/>
      <c r="C9256" s="18"/>
      <c r="D9256" s="8"/>
      <c r="E9256" s="8"/>
      <c r="F9256" s="4"/>
      <c r="G9256" s="9"/>
      <c r="H9256" s="18"/>
      <c r="I9256" s="18"/>
      <c r="J9256" s="23" t="str">
        <f>IF(OR(ISBLANK(H9256),ISBLANK((I9256))),"",NETWORKDAYS(H9256,I9256,Setup!$A$2:$A$30))</f>
        <v/>
      </c>
      <c r="K9256" s="4"/>
      <c r="L9256" s="4"/>
      <c r="M9256" s="4"/>
      <c r="N9256" s="4"/>
      <c r="O9256" s="4"/>
      <c r="P9256" s="4"/>
      <c r="Q9256" s="4"/>
      <c r="R9256" s="4"/>
      <c r="S9256" s="4"/>
      <c r="T9256" s="4"/>
      <c r="U9256" s="4"/>
      <c r="V9256" s="4"/>
    </row>
    <row r="9257" spans="1:22">
      <c r="A9257" s="4"/>
      <c r="B9257" s="4"/>
      <c r="C9257" s="18"/>
      <c r="D9257" s="8"/>
      <c r="E9257" s="8"/>
      <c r="F9257" s="4"/>
      <c r="G9257" s="9"/>
      <c r="H9257" s="18"/>
      <c r="I9257" s="18"/>
      <c r="J9257" s="23" t="str">
        <f>IF(OR(ISBLANK(H9257),ISBLANK((I9257))),"",NETWORKDAYS(H9257,I9257,Setup!$A$2:$A$30))</f>
        <v/>
      </c>
      <c r="K9257" s="4"/>
      <c r="L9257" s="4"/>
      <c r="M9257" s="4"/>
      <c r="N9257" s="4"/>
      <c r="O9257" s="4"/>
      <c r="P9257" s="4"/>
      <c r="Q9257" s="4"/>
      <c r="R9257" s="4"/>
      <c r="S9257" s="4"/>
      <c r="T9257" s="4"/>
      <c r="U9257" s="4"/>
      <c r="V9257" s="4"/>
    </row>
    <row r="9258" spans="1:22">
      <c r="A9258" s="4"/>
      <c r="B9258" s="4"/>
      <c r="C9258" s="18"/>
      <c r="D9258" s="8"/>
      <c r="E9258" s="8"/>
      <c r="F9258" s="4"/>
      <c r="G9258" s="9"/>
      <c r="H9258" s="18"/>
      <c r="I9258" s="18"/>
      <c r="J9258" s="23" t="str">
        <f>IF(OR(ISBLANK(H9258),ISBLANK((I9258))),"",NETWORKDAYS(H9258,I9258,Setup!$A$2:$A$30))</f>
        <v/>
      </c>
      <c r="K9258" s="4"/>
      <c r="L9258" s="4"/>
      <c r="M9258" s="4"/>
      <c r="N9258" s="4"/>
      <c r="O9258" s="4"/>
      <c r="P9258" s="4"/>
      <c r="Q9258" s="4"/>
      <c r="R9258" s="4"/>
      <c r="S9258" s="4"/>
      <c r="T9258" s="4"/>
      <c r="U9258" s="4"/>
      <c r="V9258" s="4"/>
    </row>
    <row r="9259" spans="1:22">
      <c r="A9259" s="4"/>
      <c r="B9259" s="4"/>
      <c r="C9259" s="18"/>
      <c r="D9259" s="8"/>
      <c r="E9259" s="8"/>
      <c r="F9259" s="4"/>
      <c r="G9259" s="9"/>
      <c r="H9259" s="18"/>
      <c r="I9259" s="18"/>
      <c r="J9259" s="23" t="str">
        <f>IF(OR(ISBLANK(H9259),ISBLANK((I9259))),"",NETWORKDAYS(H9259,I9259,Setup!$A$2:$A$30))</f>
        <v/>
      </c>
      <c r="K9259" s="4"/>
      <c r="L9259" s="4"/>
      <c r="M9259" s="4"/>
      <c r="N9259" s="4"/>
      <c r="O9259" s="4"/>
      <c r="P9259" s="4"/>
      <c r="Q9259" s="4"/>
      <c r="R9259" s="4"/>
      <c r="S9259" s="4"/>
      <c r="T9259" s="4"/>
      <c r="U9259" s="4"/>
      <c r="V9259" s="4"/>
    </row>
    <row r="9260" spans="1:22">
      <c r="A9260" s="4"/>
      <c r="B9260" s="4"/>
      <c r="C9260" s="18"/>
      <c r="D9260" s="8"/>
      <c r="E9260" s="8"/>
      <c r="F9260" s="4"/>
      <c r="G9260" s="9"/>
      <c r="H9260" s="18"/>
      <c r="I9260" s="18"/>
      <c r="J9260" s="23" t="str">
        <f>IF(OR(ISBLANK(H9260),ISBLANK((I9260))),"",NETWORKDAYS(H9260,I9260,Setup!$A$2:$A$30))</f>
        <v/>
      </c>
      <c r="K9260" s="4"/>
      <c r="L9260" s="4"/>
      <c r="M9260" s="4"/>
      <c r="N9260" s="4"/>
      <c r="O9260" s="4"/>
      <c r="P9260" s="4"/>
      <c r="Q9260" s="4"/>
      <c r="R9260" s="4"/>
      <c r="S9260" s="4"/>
      <c r="T9260" s="4"/>
      <c r="U9260" s="4"/>
      <c r="V9260" s="4"/>
    </row>
    <row r="9261" spans="1:22">
      <c r="A9261" s="4"/>
      <c r="B9261" s="4"/>
      <c r="C9261" s="18"/>
      <c r="D9261" s="8"/>
      <c r="E9261" s="8"/>
      <c r="F9261" s="4"/>
      <c r="G9261" s="9"/>
      <c r="H9261" s="18"/>
      <c r="I9261" s="18"/>
      <c r="J9261" s="23" t="str">
        <f>IF(OR(ISBLANK(H9261),ISBLANK((I9261))),"",NETWORKDAYS(H9261,I9261,Setup!$A$2:$A$30))</f>
        <v/>
      </c>
      <c r="K9261" s="4"/>
      <c r="L9261" s="4"/>
      <c r="M9261" s="4"/>
      <c r="N9261" s="4"/>
      <c r="O9261" s="4"/>
      <c r="P9261" s="4"/>
      <c r="Q9261" s="4"/>
      <c r="R9261" s="4"/>
      <c r="S9261" s="4"/>
      <c r="T9261" s="4"/>
      <c r="U9261" s="4"/>
      <c r="V9261" s="4"/>
    </row>
    <row r="9262" spans="1:22">
      <c r="A9262" s="4"/>
      <c r="B9262" s="4"/>
      <c r="C9262" s="18"/>
      <c r="D9262" s="8"/>
      <c r="E9262" s="8"/>
      <c r="F9262" s="4"/>
      <c r="G9262" s="9"/>
      <c r="H9262" s="18"/>
      <c r="I9262" s="18"/>
      <c r="J9262" s="23" t="str">
        <f>IF(OR(ISBLANK(H9262),ISBLANK((I9262))),"",NETWORKDAYS(H9262,I9262,Setup!$A$2:$A$30))</f>
        <v/>
      </c>
      <c r="K9262" s="4"/>
      <c r="L9262" s="4"/>
      <c r="M9262" s="4"/>
      <c r="N9262" s="4"/>
      <c r="O9262" s="4"/>
      <c r="P9262" s="4"/>
      <c r="Q9262" s="4"/>
      <c r="R9262" s="4"/>
      <c r="S9262" s="4"/>
      <c r="T9262" s="4"/>
      <c r="U9262" s="4"/>
      <c r="V9262" s="4"/>
    </row>
    <row r="9263" spans="1:22">
      <c r="A9263" s="4"/>
      <c r="B9263" s="4"/>
      <c r="C9263" s="18"/>
      <c r="D9263" s="8"/>
      <c r="E9263" s="8"/>
      <c r="F9263" s="4"/>
      <c r="G9263" s="9"/>
      <c r="H9263" s="18"/>
      <c r="I9263" s="18"/>
      <c r="J9263" s="23" t="str">
        <f>IF(OR(ISBLANK(H9263),ISBLANK((I9263))),"",NETWORKDAYS(H9263,I9263,Setup!$A$2:$A$30))</f>
        <v/>
      </c>
      <c r="K9263" s="4"/>
      <c r="L9263" s="4"/>
      <c r="M9263" s="4"/>
      <c r="N9263" s="4"/>
      <c r="O9263" s="4"/>
      <c r="P9263" s="4"/>
      <c r="Q9263" s="4"/>
      <c r="R9263" s="4"/>
      <c r="S9263" s="4"/>
      <c r="T9263" s="4"/>
      <c r="U9263" s="4"/>
      <c r="V9263" s="4"/>
    </row>
    <row r="9264" spans="1:22">
      <c r="A9264" s="4"/>
      <c r="B9264" s="4"/>
      <c r="C9264" s="18"/>
      <c r="D9264" s="8"/>
      <c r="E9264" s="8"/>
      <c r="F9264" s="4"/>
      <c r="G9264" s="9"/>
      <c r="H9264" s="18"/>
      <c r="I9264" s="18"/>
      <c r="J9264" s="23" t="str">
        <f>IF(OR(ISBLANK(H9264),ISBLANK((I9264))),"",NETWORKDAYS(H9264,I9264,Setup!$A$2:$A$30))</f>
        <v/>
      </c>
      <c r="K9264" s="4"/>
      <c r="L9264" s="4"/>
      <c r="M9264" s="4"/>
      <c r="N9264" s="4"/>
      <c r="O9264" s="4"/>
      <c r="P9264" s="4"/>
      <c r="Q9264" s="4"/>
      <c r="R9264" s="4"/>
      <c r="S9264" s="4"/>
      <c r="T9264" s="4"/>
      <c r="U9264" s="4"/>
      <c r="V9264" s="4"/>
    </row>
    <row r="9265" spans="1:22">
      <c r="A9265" s="4"/>
      <c r="B9265" s="4"/>
      <c r="C9265" s="18"/>
      <c r="D9265" s="8"/>
      <c r="E9265" s="8"/>
      <c r="F9265" s="4"/>
      <c r="G9265" s="9"/>
      <c r="H9265" s="18"/>
      <c r="I9265" s="18"/>
      <c r="J9265" s="23" t="str">
        <f>IF(OR(ISBLANK(H9265),ISBLANK((I9265))),"",NETWORKDAYS(H9265,I9265,Setup!$A$2:$A$30))</f>
        <v/>
      </c>
      <c r="K9265" s="4"/>
      <c r="L9265" s="4"/>
      <c r="M9265" s="4"/>
      <c r="N9265" s="4"/>
      <c r="O9265" s="4"/>
      <c r="P9265" s="4"/>
      <c r="Q9265" s="4"/>
      <c r="R9265" s="4"/>
      <c r="S9265" s="4"/>
      <c r="T9265" s="4"/>
      <c r="U9265" s="4"/>
      <c r="V9265" s="4"/>
    </row>
    <row r="9266" spans="1:22">
      <c r="A9266" s="4"/>
      <c r="B9266" s="4"/>
      <c r="C9266" s="18"/>
      <c r="D9266" s="8"/>
      <c r="E9266" s="8"/>
      <c r="F9266" s="4"/>
      <c r="G9266" s="9"/>
      <c r="H9266" s="18"/>
      <c r="I9266" s="18"/>
      <c r="J9266" s="23" t="str">
        <f>IF(OR(ISBLANK(H9266),ISBLANK((I9266))),"",NETWORKDAYS(H9266,I9266,Setup!$A$2:$A$30))</f>
        <v/>
      </c>
      <c r="K9266" s="4"/>
      <c r="L9266" s="4"/>
      <c r="M9266" s="4"/>
      <c r="N9266" s="4"/>
      <c r="O9266" s="4"/>
      <c r="P9266" s="4"/>
      <c r="Q9266" s="4"/>
      <c r="R9266" s="4"/>
      <c r="S9266" s="4"/>
      <c r="T9266" s="4"/>
      <c r="U9266" s="4"/>
      <c r="V9266" s="4"/>
    </row>
    <row r="9267" spans="1:22">
      <c r="A9267" s="4"/>
      <c r="B9267" s="4"/>
      <c r="C9267" s="18"/>
      <c r="D9267" s="8"/>
      <c r="E9267" s="8"/>
      <c r="F9267" s="4"/>
      <c r="G9267" s="9"/>
      <c r="H9267" s="18"/>
      <c r="I9267" s="18"/>
      <c r="J9267" s="23" t="str">
        <f>IF(OR(ISBLANK(H9267),ISBLANK((I9267))),"",NETWORKDAYS(H9267,I9267,Setup!$A$2:$A$30))</f>
        <v/>
      </c>
      <c r="K9267" s="4"/>
      <c r="L9267" s="4"/>
      <c r="M9267" s="4"/>
      <c r="N9267" s="4"/>
      <c r="O9267" s="4"/>
      <c r="P9267" s="4"/>
      <c r="Q9267" s="4"/>
      <c r="R9267" s="4"/>
      <c r="S9267" s="4"/>
      <c r="T9267" s="4"/>
      <c r="U9267" s="4"/>
      <c r="V9267" s="4"/>
    </row>
    <row r="9268" spans="1:22">
      <c r="A9268" s="4"/>
      <c r="B9268" s="4"/>
      <c r="C9268" s="18"/>
      <c r="D9268" s="8"/>
      <c r="E9268" s="8"/>
      <c r="F9268" s="4"/>
      <c r="G9268" s="9"/>
      <c r="H9268" s="18"/>
      <c r="I9268" s="18"/>
      <c r="J9268" s="23" t="str">
        <f>IF(OR(ISBLANK(H9268),ISBLANK((I9268))),"",NETWORKDAYS(H9268,I9268,Setup!$A$2:$A$30))</f>
        <v/>
      </c>
      <c r="K9268" s="4"/>
      <c r="L9268" s="4"/>
      <c r="M9268" s="4"/>
      <c r="N9268" s="4"/>
      <c r="O9268" s="4"/>
      <c r="P9268" s="4"/>
      <c r="Q9268" s="4"/>
      <c r="R9268" s="4"/>
      <c r="S9268" s="4"/>
      <c r="T9268" s="4"/>
      <c r="U9268" s="4"/>
      <c r="V9268" s="4"/>
    </row>
    <row r="9269" spans="1:22">
      <c r="A9269" s="4"/>
      <c r="B9269" s="4"/>
      <c r="C9269" s="18"/>
      <c r="D9269" s="8"/>
      <c r="E9269" s="8"/>
      <c r="F9269" s="4"/>
      <c r="G9269" s="9"/>
      <c r="H9269" s="18"/>
      <c r="I9269" s="18"/>
      <c r="J9269" s="23" t="str">
        <f>IF(OR(ISBLANK(H9269),ISBLANK((I9269))),"",NETWORKDAYS(H9269,I9269,Setup!$A$2:$A$30))</f>
        <v/>
      </c>
      <c r="K9269" s="4"/>
      <c r="L9269" s="4"/>
      <c r="M9269" s="4"/>
      <c r="N9269" s="4"/>
      <c r="O9269" s="4"/>
      <c r="P9269" s="4"/>
      <c r="Q9269" s="4"/>
      <c r="R9269" s="4"/>
      <c r="S9269" s="4"/>
      <c r="T9269" s="4"/>
      <c r="U9269" s="4"/>
      <c r="V9269" s="4"/>
    </row>
    <row r="9270" spans="1:22">
      <c r="A9270" s="4"/>
      <c r="B9270" s="4"/>
      <c r="C9270" s="18"/>
      <c r="D9270" s="8"/>
      <c r="E9270" s="8"/>
      <c r="F9270" s="4"/>
      <c r="G9270" s="9"/>
      <c r="H9270" s="18"/>
      <c r="I9270" s="18"/>
      <c r="J9270" s="23" t="str">
        <f>IF(OR(ISBLANK(H9270),ISBLANK((I9270))),"",NETWORKDAYS(H9270,I9270,Setup!$A$2:$A$30))</f>
        <v/>
      </c>
      <c r="K9270" s="4"/>
      <c r="L9270" s="4"/>
      <c r="M9270" s="4"/>
      <c r="N9270" s="4"/>
      <c r="O9270" s="4"/>
      <c r="P9270" s="4"/>
      <c r="Q9270" s="4"/>
      <c r="R9270" s="4"/>
      <c r="S9270" s="4"/>
      <c r="T9270" s="4"/>
      <c r="U9270" s="4"/>
      <c r="V9270" s="4"/>
    </row>
    <row r="9271" spans="1:22">
      <c r="A9271" s="4"/>
      <c r="B9271" s="4"/>
      <c r="C9271" s="18"/>
      <c r="D9271" s="8"/>
      <c r="E9271" s="8"/>
      <c r="F9271" s="4"/>
      <c r="G9271" s="9"/>
      <c r="H9271" s="18"/>
      <c r="I9271" s="18"/>
      <c r="J9271" s="23" t="str">
        <f>IF(OR(ISBLANK(H9271),ISBLANK((I9271))),"",NETWORKDAYS(H9271,I9271,Setup!$A$2:$A$30))</f>
        <v/>
      </c>
      <c r="K9271" s="4"/>
      <c r="L9271" s="4"/>
      <c r="M9271" s="4"/>
      <c r="N9271" s="4"/>
      <c r="O9271" s="4"/>
      <c r="P9271" s="4"/>
      <c r="Q9271" s="4"/>
      <c r="R9271" s="4"/>
      <c r="S9271" s="4"/>
      <c r="T9271" s="4"/>
      <c r="U9271" s="4"/>
      <c r="V9271" s="4"/>
    </row>
    <row r="9272" spans="1:22">
      <c r="A9272" s="4"/>
      <c r="B9272" s="4"/>
      <c r="C9272" s="18"/>
      <c r="D9272" s="8"/>
      <c r="E9272" s="8"/>
      <c r="F9272" s="4"/>
      <c r="G9272" s="9"/>
      <c r="H9272" s="18"/>
      <c r="I9272" s="18"/>
      <c r="J9272" s="23" t="str">
        <f>IF(OR(ISBLANK(H9272),ISBLANK((I9272))),"",NETWORKDAYS(H9272,I9272,Setup!$A$2:$A$30))</f>
        <v/>
      </c>
      <c r="K9272" s="4"/>
      <c r="L9272" s="4"/>
      <c r="M9272" s="4"/>
      <c r="N9272" s="4"/>
      <c r="O9272" s="4"/>
      <c r="P9272" s="4"/>
      <c r="Q9272" s="4"/>
      <c r="R9272" s="4"/>
      <c r="S9272" s="4"/>
      <c r="T9272" s="4"/>
      <c r="U9272" s="4"/>
      <c r="V9272" s="4"/>
    </row>
    <row r="9273" spans="1:22">
      <c r="A9273" s="4"/>
      <c r="B9273" s="4"/>
      <c r="C9273" s="18"/>
      <c r="D9273" s="8"/>
      <c r="E9273" s="8"/>
      <c r="F9273" s="4"/>
      <c r="G9273" s="9"/>
      <c r="H9273" s="18"/>
      <c r="I9273" s="18"/>
      <c r="J9273" s="23" t="str">
        <f>IF(OR(ISBLANK(H9273),ISBLANK((I9273))),"",NETWORKDAYS(H9273,I9273,Setup!$A$2:$A$30))</f>
        <v/>
      </c>
      <c r="K9273" s="4"/>
      <c r="L9273" s="4"/>
      <c r="M9273" s="4"/>
      <c r="N9273" s="4"/>
      <c r="O9273" s="4"/>
      <c r="P9273" s="4"/>
      <c r="Q9273" s="4"/>
      <c r="R9273" s="4"/>
      <c r="S9273" s="4"/>
      <c r="T9273" s="4"/>
      <c r="U9273" s="4"/>
      <c r="V9273" s="4"/>
    </row>
    <row r="9274" spans="1:22">
      <c r="A9274" s="4"/>
      <c r="B9274" s="4"/>
      <c r="C9274" s="18"/>
      <c r="D9274" s="8"/>
      <c r="E9274" s="8"/>
      <c r="F9274" s="4"/>
      <c r="G9274" s="9"/>
      <c r="H9274" s="18"/>
      <c r="I9274" s="18"/>
      <c r="J9274" s="23" t="str">
        <f>IF(OR(ISBLANK(H9274),ISBLANK((I9274))),"",NETWORKDAYS(H9274,I9274,Setup!$A$2:$A$30))</f>
        <v/>
      </c>
      <c r="K9274" s="4"/>
      <c r="L9274" s="4"/>
      <c r="M9274" s="4"/>
      <c r="N9274" s="4"/>
      <c r="O9274" s="4"/>
      <c r="P9274" s="4"/>
      <c r="Q9274" s="4"/>
      <c r="R9274" s="4"/>
      <c r="S9274" s="4"/>
      <c r="T9274" s="4"/>
      <c r="U9274" s="4"/>
      <c r="V9274" s="4"/>
    </row>
    <row r="9275" spans="1:22">
      <c r="A9275" s="4"/>
      <c r="B9275" s="4"/>
      <c r="C9275" s="18"/>
      <c r="D9275" s="8"/>
      <c r="E9275" s="8"/>
      <c r="F9275" s="4"/>
      <c r="G9275" s="9"/>
      <c r="H9275" s="18"/>
      <c r="I9275" s="18"/>
      <c r="J9275" s="23" t="str">
        <f>IF(OR(ISBLANK(H9275),ISBLANK((I9275))),"",NETWORKDAYS(H9275,I9275,Setup!$A$2:$A$30))</f>
        <v/>
      </c>
      <c r="K9275" s="4"/>
      <c r="L9275" s="4"/>
      <c r="M9275" s="4"/>
      <c r="N9275" s="4"/>
      <c r="O9275" s="4"/>
      <c r="P9275" s="4"/>
      <c r="Q9275" s="4"/>
      <c r="R9275" s="4"/>
      <c r="S9275" s="4"/>
      <c r="T9275" s="4"/>
      <c r="U9275" s="4"/>
      <c r="V9275" s="4"/>
    </row>
    <row r="9276" spans="1:22">
      <c r="A9276" s="4"/>
      <c r="B9276" s="4"/>
      <c r="C9276" s="18"/>
      <c r="D9276" s="8"/>
      <c r="E9276" s="8"/>
      <c r="F9276" s="4"/>
      <c r="G9276" s="9"/>
      <c r="H9276" s="18"/>
      <c r="I9276" s="18"/>
      <c r="J9276" s="23" t="str">
        <f>IF(OR(ISBLANK(H9276),ISBLANK((I9276))),"",NETWORKDAYS(H9276,I9276,Setup!$A$2:$A$30))</f>
        <v/>
      </c>
      <c r="K9276" s="4"/>
      <c r="L9276" s="4"/>
      <c r="M9276" s="4"/>
      <c r="N9276" s="4"/>
      <c r="O9276" s="4"/>
      <c r="P9276" s="4"/>
      <c r="Q9276" s="4"/>
      <c r="R9276" s="4"/>
      <c r="S9276" s="4"/>
      <c r="T9276" s="4"/>
      <c r="U9276" s="4"/>
      <c r="V9276" s="4"/>
    </row>
    <row r="9277" spans="1:22">
      <c r="A9277" s="4"/>
      <c r="B9277" s="4"/>
      <c r="C9277" s="18"/>
      <c r="D9277" s="8"/>
      <c r="E9277" s="8"/>
      <c r="F9277" s="4"/>
      <c r="G9277" s="9"/>
      <c r="H9277" s="18"/>
      <c r="I9277" s="18"/>
      <c r="J9277" s="23" t="str">
        <f>IF(OR(ISBLANK(H9277),ISBLANK((I9277))),"",NETWORKDAYS(H9277,I9277,Setup!$A$2:$A$30))</f>
        <v/>
      </c>
      <c r="K9277" s="4"/>
      <c r="L9277" s="4"/>
      <c r="M9277" s="4"/>
      <c r="N9277" s="4"/>
      <c r="O9277" s="4"/>
      <c r="P9277" s="4"/>
      <c r="Q9277" s="4"/>
      <c r="R9277" s="4"/>
      <c r="S9277" s="4"/>
      <c r="T9277" s="4"/>
      <c r="U9277" s="4"/>
      <c r="V9277" s="4"/>
    </row>
    <row r="9278" spans="1:22">
      <c r="A9278" s="4"/>
      <c r="B9278" s="4"/>
      <c r="C9278" s="18"/>
      <c r="D9278" s="8"/>
      <c r="E9278" s="8"/>
      <c r="F9278" s="4"/>
      <c r="G9278" s="9"/>
      <c r="H9278" s="18"/>
      <c r="I9278" s="18"/>
      <c r="J9278" s="23" t="str">
        <f>IF(OR(ISBLANK(H9278),ISBLANK((I9278))),"",NETWORKDAYS(H9278,I9278,Setup!$A$2:$A$30))</f>
        <v/>
      </c>
      <c r="K9278" s="4"/>
      <c r="L9278" s="4"/>
      <c r="M9278" s="4"/>
      <c r="N9278" s="4"/>
      <c r="O9278" s="4"/>
      <c r="P9278" s="4"/>
      <c r="Q9278" s="4"/>
      <c r="R9278" s="4"/>
      <c r="S9278" s="4"/>
      <c r="T9278" s="4"/>
      <c r="U9278" s="4"/>
      <c r="V9278" s="4"/>
    </row>
    <row r="9279" spans="1:22">
      <c r="A9279" s="4"/>
      <c r="B9279" s="4"/>
      <c r="C9279" s="18"/>
      <c r="D9279" s="8"/>
      <c r="E9279" s="8"/>
      <c r="F9279" s="4"/>
      <c r="G9279" s="9"/>
      <c r="H9279" s="18"/>
      <c r="I9279" s="18"/>
      <c r="J9279" s="23" t="str">
        <f>IF(OR(ISBLANK(H9279),ISBLANK((I9279))),"",NETWORKDAYS(H9279,I9279,Setup!$A$2:$A$30))</f>
        <v/>
      </c>
      <c r="K9279" s="4"/>
      <c r="L9279" s="4"/>
      <c r="M9279" s="4"/>
      <c r="N9279" s="4"/>
      <c r="O9279" s="4"/>
      <c r="P9279" s="4"/>
      <c r="Q9279" s="4"/>
      <c r="R9279" s="4"/>
      <c r="S9279" s="4"/>
      <c r="T9279" s="4"/>
      <c r="U9279" s="4"/>
      <c r="V9279" s="4"/>
    </row>
    <row r="9280" spans="1:22">
      <c r="A9280" s="4"/>
      <c r="B9280" s="4"/>
      <c r="C9280" s="18"/>
      <c r="D9280" s="8"/>
      <c r="E9280" s="8"/>
      <c r="F9280" s="4"/>
      <c r="G9280" s="9"/>
      <c r="H9280" s="18"/>
      <c r="I9280" s="18"/>
      <c r="J9280" s="23" t="str">
        <f>IF(OR(ISBLANK(H9280),ISBLANK((I9280))),"",NETWORKDAYS(H9280,I9280,Setup!$A$2:$A$30))</f>
        <v/>
      </c>
      <c r="K9280" s="4"/>
      <c r="L9280" s="4"/>
      <c r="M9280" s="4"/>
      <c r="N9280" s="4"/>
      <c r="O9280" s="4"/>
      <c r="P9280" s="4"/>
      <c r="Q9280" s="4"/>
      <c r="R9280" s="4"/>
      <c r="S9280" s="4"/>
      <c r="T9280" s="4"/>
      <c r="U9280" s="4"/>
      <c r="V9280" s="4"/>
    </row>
    <row r="9281" spans="1:22">
      <c r="A9281" s="4"/>
      <c r="B9281" s="4"/>
      <c r="C9281" s="18"/>
      <c r="D9281" s="8"/>
      <c r="E9281" s="8"/>
      <c r="F9281" s="4"/>
      <c r="G9281" s="9"/>
      <c r="H9281" s="18"/>
      <c r="I9281" s="18"/>
      <c r="J9281" s="23" t="str">
        <f>IF(OR(ISBLANK(H9281),ISBLANK((I9281))),"",NETWORKDAYS(H9281,I9281,Setup!$A$2:$A$30))</f>
        <v/>
      </c>
      <c r="K9281" s="4"/>
      <c r="L9281" s="4"/>
      <c r="M9281" s="4"/>
      <c r="N9281" s="4"/>
      <c r="O9281" s="4"/>
      <c r="P9281" s="4"/>
      <c r="Q9281" s="4"/>
      <c r="R9281" s="4"/>
      <c r="S9281" s="4"/>
      <c r="T9281" s="4"/>
      <c r="U9281" s="4"/>
      <c r="V9281" s="4"/>
    </row>
    <row r="9282" spans="1:22">
      <c r="A9282" s="4"/>
      <c r="B9282" s="4"/>
      <c r="C9282" s="18"/>
      <c r="D9282" s="8"/>
      <c r="E9282" s="8"/>
      <c r="F9282" s="4"/>
      <c r="G9282" s="9"/>
      <c r="H9282" s="18"/>
      <c r="I9282" s="18"/>
      <c r="J9282" s="23" t="str">
        <f>IF(OR(ISBLANK(H9282),ISBLANK((I9282))),"",NETWORKDAYS(H9282,I9282,Setup!$A$2:$A$30))</f>
        <v/>
      </c>
      <c r="K9282" s="4"/>
      <c r="L9282" s="4"/>
      <c r="M9282" s="4"/>
      <c r="N9282" s="4"/>
      <c r="O9282" s="4"/>
      <c r="P9282" s="4"/>
      <c r="Q9282" s="4"/>
      <c r="R9282" s="4"/>
      <c r="S9282" s="4"/>
      <c r="T9282" s="4"/>
      <c r="U9282" s="4"/>
      <c r="V9282" s="4"/>
    </row>
    <row r="9283" spans="1:22">
      <c r="A9283" s="4"/>
      <c r="B9283" s="4"/>
      <c r="C9283" s="18"/>
      <c r="D9283" s="8"/>
      <c r="E9283" s="8"/>
      <c r="F9283" s="4"/>
      <c r="G9283" s="9"/>
      <c r="H9283" s="18"/>
      <c r="I9283" s="18"/>
      <c r="J9283" s="23" t="str">
        <f>IF(OR(ISBLANK(H9283),ISBLANK((I9283))),"",NETWORKDAYS(H9283,I9283,Setup!$A$2:$A$30))</f>
        <v/>
      </c>
      <c r="K9283" s="4"/>
      <c r="L9283" s="4"/>
      <c r="M9283" s="4"/>
      <c r="N9283" s="4"/>
      <c r="O9283" s="4"/>
      <c r="P9283" s="4"/>
      <c r="Q9283" s="4"/>
      <c r="R9283" s="4"/>
      <c r="S9283" s="4"/>
      <c r="T9283" s="4"/>
      <c r="U9283" s="4"/>
      <c r="V9283" s="4"/>
    </row>
    <row r="9284" spans="1:22">
      <c r="A9284" s="4"/>
      <c r="B9284" s="4"/>
      <c r="C9284" s="18"/>
      <c r="D9284" s="8"/>
      <c r="E9284" s="8"/>
      <c r="F9284" s="4"/>
      <c r="G9284" s="9"/>
      <c r="H9284" s="18"/>
      <c r="I9284" s="18"/>
      <c r="J9284" s="23" t="str">
        <f>IF(OR(ISBLANK(H9284),ISBLANK((I9284))),"",NETWORKDAYS(H9284,I9284,Setup!$A$2:$A$30))</f>
        <v/>
      </c>
      <c r="K9284" s="4"/>
      <c r="L9284" s="4"/>
      <c r="M9284" s="4"/>
      <c r="N9284" s="4"/>
      <c r="O9284" s="4"/>
      <c r="P9284" s="4"/>
      <c r="Q9284" s="4"/>
      <c r="R9284" s="4"/>
      <c r="S9284" s="4"/>
      <c r="T9284" s="4"/>
      <c r="U9284" s="4"/>
      <c r="V9284" s="4"/>
    </row>
    <row r="9285" spans="1:22">
      <c r="A9285" s="4"/>
      <c r="B9285" s="4"/>
      <c r="C9285" s="18"/>
      <c r="D9285" s="8"/>
      <c r="E9285" s="8"/>
      <c r="F9285" s="4"/>
      <c r="G9285" s="9"/>
      <c r="H9285" s="18"/>
      <c r="I9285" s="18"/>
      <c r="J9285" s="23" t="str">
        <f>IF(OR(ISBLANK(H9285),ISBLANK((I9285))),"",NETWORKDAYS(H9285,I9285,Setup!$A$2:$A$30))</f>
        <v/>
      </c>
      <c r="K9285" s="4"/>
      <c r="L9285" s="4"/>
      <c r="M9285" s="4"/>
      <c r="N9285" s="4"/>
      <c r="O9285" s="4"/>
      <c r="P9285" s="4"/>
      <c r="Q9285" s="4"/>
      <c r="R9285" s="4"/>
      <c r="S9285" s="4"/>
      <c r="T9285" s="4"/>
      <c r="U9285" s="4"/>
      <c r="V9285" s="4"/>
    </row>
    <row r="9286" spans="1:22">
      <c r="A9286" s="4"/>
      <c r="B9286" s="4"/>
      <c r="C9286" s="18"/>
      <c r="D9286" s="8"/>
      <c r="E9286" s="8"/>
      <c r="F9286" s="4"/>
      <c r="G9286" s="9"/>
      <c r="H9286" s="18"/>
      <c r="I9286" s="18"/>
      <c r="J9286" s="23" t="str">
        <f>IF(OR(ISBLANK(H9286),ISBLANK((I9286))),"",NETWORKDAYS(H9286,I9286,Setup!$A$2:$A$30))</f>
        <v/>
      </c>
      <c r="K9286" s="4"/>
      <c r="L9286" s="4"/>
      <c r="M9286" s="4"/>
      <c r="N9286" s="4"/>
      <c r="O9286" s="4"/>
      <c r="P9286" s="4"/>
      <c r="Q9286" s="4"/>
      <c r="R9286" s="4"/>
      <c r="S9286" s="4"/>
      <c r="T9286" s="4"/>
      <c r="U9286" s="4"/>
      <c r="V9286" s="4"/>
    </row>
    <row r="9287" spans="1:22">
      <c r="A9287" s="4"/>
      <c r="B9287" s="4"/>
      <c r="C9287" s="18"/>
      <c r="D9287" s="8"/>
      <c r="E9287" s="8"/>
      <c r="F9287" s="4"/>
      <c r="G9287" s="9"/>
      <c r="H9287" s="18"/>
      <c r="I9287" s="18"/>
      <c r="J9287" s="23" t="str">
        <f>IF(OR(ISBLANK(H9287),ISBLANK((I9287))),"",NETWORKDAYS(H9287,I9287,Setup!$A$2:$A$30))</f>
        <v/>
      </c>
      <c r="K9287" s="4"/>
      <c r="L9287" s="4"/>
      <c r="M9287" s="4"/>
      <c r="N9287" s="4"/>
      <c r="O9287" s="4"/>
      <c r="P9287" s="4"/>
      <c r="Q9287" s="4"/>
      <c r="R9287" s="4"/>
      <c r="S9287" s="4"/>
      <c r="T9287" s="4"/>
      <c r="U9287" s="4"/>
      <c r="V9287" s="4"/>
    </row>
    <row r="9288" spans="1:22">
      <c r="A9288" s="4"/>
      <c r="B9288" s="4"/>
      <c r="C9288" s="18"/>
      <c r="D9288" s="8"/>
      <c r="E9288" s="8"/>
      <c r="F9288" s="4"/>
      <c r="G9288" s="9"/>
      <c r="H9288" s="18"/>
      <c r="I9288" s="18"/>
      <c r="J9288" s="23" t="str">
        <f>IF(OR(ISBLANK(H9288),ISBLANK((I9288))),"",NETWORKDAYS(H9288,I9288,Setup!$A$2:$A$30))</f>
        <v/>
      </c>
      <c r="K9288" s="4"/>
      <c r="L9288" s="4"/>
      <c r="M9288" s="4"/>
      <c r="N9288" s="4"/>
      <c r="O9288" s="4"/>
      <c r="P9288" s="4"/>
      <c r="Q9288" s="4"/>
      <c r="R9288" s="4"/>
      <c r="S9288" s="4"/>
      <c r="T9288" s="4"/>
      <c r="U9288" s="4"/>
      <c r="V9288" s="4"/>
    </row>
    <row r="9289" spans="1:22">
      <c r="A9289" s="4"/>
      <c r="B9289" s="4"/>
      <c r="C9289" s="18"/>
      <c r="D9289" s="8"/>
      <c r="E9289" s="8"/>
      <c r="F9289" s="4"/>
      <c r="G9289" s="9"/>
      <c r="H9289" s="18"/>
      <c r="I9289" s="18"/>
      <c r="J9289" s="23" t="str">
        <f>IF(OR(ISBLANK(H9289),ISBLANK((I9289))),"",NETWORKDAYS(H9289,I9289,Setup!$A$2:$A$30))</f>
        <v/>
      </c>
      <c r="K9289" s="4"/>
      <c r="L9289" s="4"/>
      <c r="M9289" s="4"/>
      <c r="N9289" s="4"/>
      <c r="O9289" s="4"/>
      <c r="P9289" s="4"/>
      <c r="Q9289" s="4"/>
      <c r="R9289" s="4"/>
      <c r="S9289" s="4"/>
      <c r="T9289" s="4"/>
      <c r="U9289" s="4"/>
      <c r="V9289" s="4"/>
    </row>
    <row r="9290" spans="1:22">
      <c r="A9290" s="4"/>
      <c r="B9290" s="4"/>
      <c r="C9290" s="18"/>
      <c r="D9290" s="8"/>
      <c r="E9290" s="8"/>
      <c r="F9290" s="4"/>
      <c r="G9290" s="9"/>
      <c r="H9290" s="18"/>
      <c r="I9290" s="18"/>
      <c r="J9290" s="23" t="str">
        <f>IF(OR(ISBLANK(H9290),ISBLANK((I9290))),"",NETWORKDAYS(H9290,I9290,Setup!$A$2:$A$30))</f>
        <v/>
      </c>
      <c r="K9290" s="4"/>
      <c r="L9290" s="4"/>
      <c r="M9290" s="4"/>
      <c r="N9290" s="4"/>
      <c r="O9290" s="4"/>
      <c r="P9290" s="4"/>
      <c r="Q9290" s="4"/>
      <c r="R9290" s="4"/>
      <c r="S9290" s="4"/>
      <c r="T9290" s="4"/>
      <c r="U9290" s="4"/>
      <c r="V9290" s="4"/>
    </row>
    <row r="9291" spans="1:22">
      <c r="A9291" s="4"/>
      <c r="B9291" s="4"/>
      <c r="C9291" s="18"/>
      <c r="D9291" s="8"/>
      <c r="E9291" s="8"/>
      <c r="F9291" s="4"/>
      <c r="G9291" s="9"/>
      <c r="H9291" s="18"/>
      <c r="I9291" s="18"/>
      <c r="J9291" s="23" t="str">
        <f>IF(OR(ISBLANK(H9291),ISBLANK((I9291))),"",NETWORKDAYS(H9291,I9291,Setup!$A$2:$A$30))</f>
        <v/>
      </c>
      <c r="K9291" s="4"/>
      <c r="L9291" s="4"/>
      <c r="M9291" s="4"/>
      <c r="N9291" s="4"/>
      <c r="O9291" s="4"/>
      <c r="P9291" s="4"/>
      <c r="Q9291" s="4"/>
      <c r="R9291" s="4"/>
      <c r="S9291" s="4"/>
      <c r="T9291" s="4"/>
      <c r="U9291" s="4"/>
      <c r="V9291" s="4"/>
    </row>
    <row r="9292" spans="1:22">
      <c r="A9292" s="4"/>
      <c r="B9292" s="4"/>
      <c r="C9292" s="18"/>
      <c r="D9292" s="8"/>
      <c r="E9292" s="8"/>
      <c r="F9292" s="4"/>
      <c r="G9292" s="9"/>
      <c r="H9292" s="18"/>
      <c r="I9292" s="18"/>
      <c r="J9292" s="23" t="str">
        <f>IF(OR(ISBLANK(H9292),ISBLANK((I9292))),"",NETWORKDAYS(H9292,I9292,Setup!$A$2:$A$30))</f>
        <v/>
      </c>
      <c r="K9292" s="4"/>
      <c r="L9292" s="4"/>
      <c r="M9292" s="4"/>
      <c r="N9292" s="4"/>
      <c r="O9292" s="4"/>
      <c r="P9292" s="4"/>
      <c r="Q9292" s="4"/>
      <c r="R9292" s="4"/>
      <c r="S9292" s="4"/>
      <c r="T9292" s="4"/>
      <c r="U9292" s="4"/>
      <c r="V9292" s="4"/>
    </row>
    <row r="9293" spans="1:22">
      <c r="A9293" s="4"/>
      <c r="B9293" s="4"/>
      <c r="C9293" s="18"/>
      <c r="D9293" s="8"/>
      <c r="E9293" s="8"/>
      <c r="F9293" s="4"/>
      <c r="G9293" s="9"/>
      <c r="H9293" s="18"/>
      <c r="I9293" s="18"/>
      <c r="J9293" s="23" t="str">
        <f>IF(OR(ISBLANK(H9293),ISBLANK((I9293))),"",NETWORKDAYS(H9293,I9293,Setup!$A$2:$A$30))</f>
        <v/>
      </c>
      <c r="K9293" s="4"/>
      <c r="L9293" s="4"/>
      <c r="M9293" s="4"/>
      <c r="N9293" s="4"/>
      <c r="O9293" s="4"/>
      <c r="P9293" s="4"/>
      <c r="Q9293" s="4"/>
      <c r="R9293" s="4"/>
      <c r="S9293" s="4"/>
      <c r="T9293" s="4"/>
      <c r="U9293" s="4"/>
      <c r="V9293" s="4"/>
    </row>
    <row r="9294" spans="1:22">
      <c r="A9294" s="4"/>
      <c r="B9294" s="4"/>
      <c r="C9294" s="18"/>
      <c r="D9294" s="8"/>
      <c r="E9294" s="8"/>
      <c r="F9294" s="4"/>
      <c r="G9294" s="9"/>
      <c r="H9294" s="18"/>
      <c r="I9294" s="18"/>
      <c r="J9294" s="23" t="str">
        <f>IF(OR(ISBLANK(H9294),ISBLANK((I9294))),"",NETWORKDAYS(H9294,I9294,Setup!$A$2:$A$30))</f>
        <v/>
      </c>
      <c r="K9294" s="4"/>
      <c r="L9294" s="4"/>
      <c r="M9294" s="4"/>
      <c r="N9294" s="4"/>
      <c r="O9294" s="4"/>
      <c r="P9294" s="4"/>
      <c r="Q9294" s="4"/>
      <c r="R9294" s="4"/>
      <c r="S9294" s="4"/>
      <c r="T9294" s="4"/>
      <c r="U9294" s="4"/>
      <c r="V9294" s="4"/>
    </row>
    <row r="9295" spans="1:22">
      <c r="A9295" s="4"/>
      <c r="B9295" s="4"/>
      <c r="C9295" s="18"/>
      <c r="D9295" s="8"/>
      <c r="E9295" s="8"/>
      <c r="F9295" s="4"/>
      <c r="G9295" s="9"/>
      <c r="H9295" s="18"/>
      <c r="I9295" s="18"/>
      <c r="J9295" s="23" t="str">
        <f>IF(OR(ISBLANK(H9295),ISBLANK((I9295))),"",NETWORKDAYS(H9295,I9295,Setup!$A$2:$A$30))</f>
        <v/>
      </c>
      <c r="K9295" s="4"/>
      <c r="L9295" s="4"/>
      <c r="M9295" s="4"/>
      <c r="N9295" s="4"/>
      <c r="O9295" s="4"/>
      <c r="P9295" s="4"/>
      <c r="Q9295" s="4"/>
      <c r="R9295" s="4"/>
      <c r="S9295" s="4"/>
      <c r="T9295" s="4"/>
      <c r="U9295" s="4"/>
      <c r="V9295" s="4"/>
    </row>
    <row r="9296" spans="1:22">
      <c r="A9296" s="4"/>
      <c r="B9296" s="4"/>
      <c r="C9296" s="18"/>
      <c r="D9296" s="8"/>
      <c r="E9296" s="8"/>
      <c r="F9296" s="4"/>
      <c r="G9296" s="9"/>
      <c r="H9296" s="18"/>
      <c r="I9296" s="18"/>
      <c r="J9296" s="23" t="str">
        <f>IF(OR(ISBLANK(H9296),ISBLANK((I9296))),"",NETWORKDAYS(H9296,I9296,Setup!$A$2:$A$30))</f>
        <v/>
      </c>
      <c r="K9296" s="4"/>
      <c r="L9296" s="4"/>
      <c r="M9296" s="4"/>
      <c r="N9296" s="4"/>
      <c r="O9296" s="4"/>
      <c r="P9296" s="4"/>
      <c r="Q9296" s="4"/>
      <c r="R9296" s="4"/>
      <c r="S9296" s="4"/>
      <c r="T9296" s="4"/>
      <c r="U9296" s="4"/>
      <c r="V9296" s="4"/>
    </row>
    <row r="9297" spans="1:22">
      <c r="A9297" s="4"/>
      <c r="B9297" s="4"/>
      <c r="C9297" s="18"/>
      <c r="D9297" s="8"/>
      <c r="E9297" s="8"/>
      <c r="F9297" s="4"/>
      <c r="G9297" s="9"/>
      <c r="H9297" s="18"/>
      <c r="I9297" s="18"/>
      <c r="J9297" s="23" t="str">
        <f>IF(OR(ISBLANK(H9297),ISBLANK((I9297))),"",NETWORKDAYS(H9297,I9297,Setup!$A$2:$A$30))</f>
        <v/>
      </c>
      <c r="K9297" s="4"/>
      <c r="L9297" s="4"/>
      <c r="M9297" s="4"/>
      <c r="N9297" s="4"/>
      <c r="O9297" s="4"/>
      <c r="P9297" s="4"/>
      <c r="Q9297" s="4"/>
      <c r="R9297" s="4"/>
      <c r="S9297" s="4"/>
      <c r="T9297" s="4"/>
      <c r="U9297" s="4"/>
      <c r="V9297" s="4"/>
    </row>
    <row r="9298" spans="1:22">
      <c r="A9298" s="4"/>
      <c r="B9298" s="4"/>
      <c r="C9298" s="18"/>
      <c r="D9298" s="8"/>
      <c r="E9298" s="8"/>
      <c r="F9298" s="4"/>
      <c r="G9298" s="9"/>
      <c r="H9298" s="18"/>
      <c r="I9298" s="18"/>
      <c r="J9298" s="23" t="str">
        <f>IF(OR(ISBLANK(H9298),ISBLANK((I9298))),"",NETWORKDAYS(H9298,I9298,Setup!$A$2:$A$30))</f>
        <v/>
      </c>
      <c r="K9298" s="4"/>
      <c r="L9298" s="4"/>
      <c r="M9298" s="4"/>
      <c r="N9298" s="4"/>
      <c r="O9298" s="4"/>
      <c r="P9298" s="4"/>
      <c r="Q9298" s="4"/>
      <c r="R9298" s="4"/>
      <c r="S9298" s="4"/>
      <c r="T9298" s="4"/>
      <c r="U9298" s="4"/>
      <c r="V9298" s="4"/>
    </row>
    <row r="9299" spans="1:22">
      <c r="A9299" s="4"/>
      <c r="B9299" s="4"/>
      <c r="C9299" s="18"/>
      <c r="D9299" s="8"/>
      <c r="E9299" s="8"/>
      <c r="F9299" s="4"/>
      <c r="G9299" s="9"/>
      <c r="H9299" s="18"/>
      <c r="I9299" s="18"/>
      <c r="J9299" s="23" t="str">
        <f>IF(OR(ISBLANK(H9299),ISBLANK((I9299))),"",NETWORKDAYS(H9299,I9299,Setup!$A$2:$A$30))</f>
        <v/>
      </c>
      <c r="K9299" s="4"/>
      <c r="L9299" s="4"/>
      <c r="M9299" s="4"/>
      <c r="N9299" s="4"/>
      <c r="O9299" s="4"/>
      <c r="P9299" s="4"/>
      <c r="Q9299" s="4"/>
      <c r="R9299" s="4"/>
      <c r="S9299" s="4"/>
      <c r="T9299" s="4"/>
      <c r="U9299" s="4"/>
      <c r="V9299" s="4"/>
    </row>
    <row r="9300" spans="1:22">
      <c r="A9300" s="4"/>
      <c r="B9300" s="4"/>
      <c r="C9300" s="18"/>
      <c r="D9300" s="8"/>
      <c r="E9300" s="8"/>
      <c r="F9300" s="4"/>
      <c r="G9300" s="9"/>
      <c r="H9300" s="18"/>
      <c r="I9300" s="18"/>
      <c r="J9300" s="23" t="str">
        <f>IF(OR(ISBLANK(H9300),ISBLANK((I9300))),"",NETWORKDAYS(H9300,I9300,Setup!$A$2:$A$30))</f>
        <v/>
      </c>
      <c r="K9300" s="4"/>
      <c r="L9300" s="4"/>
      <c r="M9300" s="4"/>
      <c r="N9300" s="4"/>
      <c r="O9300" s="4"/>
      <c r="P9300" s="4"/>
      <c r="Q9300" s="4"/>
      <c r="R9300" s="4"/>
      <c r="S9300" s="4"/>
      <c r="T9300" s="4"/>
      <c r="U9300" s="4"/>
      <c r="V9300" s="4"/>
    </row>
    <row r="9301" spans="1:22">
      <c r="A9301" s="4"/>
      <c r="B9301" s="4"/>
      <c r="C9301" s="18"/>
      <c r="D9301" s="8"/>
      <c r="E9301" s="8"/>
      <c r="F9301" s="4"/>
      <c r="G9301" s="9"/>
      <c r="H9301" s="18"/>
      <c r="I9301" s="18"/>
      <c r="J9301" s="23" t="str">
        <f>IF(OR(ISBLANK(H9301),ISBLANK((I9301))),"",NETWORKDAYS(H9301,I9301,Setup!$A$2:$A$30))</f>
        <v/>
      </c>
      <c r="K9301" s="4"/>
      <c r="L9301" s="4"/>
      <c r="M9301" s="4"/>
      <c r="N9301" s="4"/>
      <c r="O9301" s="4"/>
      <c r="P9301" s="4"/>
      <c r="Q9301" s="4"/>
      <c r="R9301" s="4"/>
      <c r="S9301" s="4"/>
      <c r="T9301" s="4"/>
      <c r="U9301" s="4"/>
      <c r="V9301" s="4"/>
    </row>
    <row r="9302" spans="1:22">
      <c r="A9302" s="4"/>
      <c r="B9302" s="4"/>
      <c r="C9302" s="18"/>
      <c r="D9302" s="8"/>
      <c r="E9302" s="8"/>
      <c r="F9302" s="4"/>
      <c r="G9302" s="9"/>
      <c r="H9302" s="18"/>
      <c r="I9302" s="18"/>
      <c r="J9302" s="23" t="str">
        <f>IF(OR(ISBLANK(H9302),ISBLANK((I9302))),"",NETWORKDAYS(H9302,I9302,Setup!$A$2:$A$30))</f>
        <v/>
      </c>
      <c r="K9302" s="4"/>
      <c r="L9302" s="4"/>
      <c r="M9302" s="4"/>
      <c r="N9302" s="4"/>
      <c r="O9302" s="4"/>
      <c r="P9302" s="4"/>
      <c r="Q9302" s="4"/>
      <c r="R9302" s="4"/>
      <c r="S9302" s="4"/>
      <c r="T9302" s="4"/>
      <c r="U9302" s="4"/>
      <c r="V9302" s="4"/>
    </row>
    <row r="9303" spans="1:22">
      <c r="A9303" s="4"/>
      <c r="B9303" s="4"/>
      <c r="C9303" s="18"/>
      <c r="D9303" s="8"/>
      <c r="E9303" s="8"/>
      <c r="F9303" s="4"/>
      <c r="G9303" s="9"/>
      <c r="H9303" s="18"/>
      <c r="I9303" s="18"/>
      <c r="J9303" s="23" t="str">
        <f>IF(OR(ISBLANK(H9303),ISBLANK((I9303))),"",NETWORKDAYS(H9303,I9303,Setup!$A$2:$A$30))</f>
        <v/>
      </c>
      <c r="K9303" s="4"/>
      <c r="L9303" s="4"/>
      <c r="M9303" s="4"/>
      <c r="N9303" s="4"/>
      <c r="O9303" s="4"/>
      <c r="P9303" s="4"/>
      <c r="Q9303" s="4"/>
      <c r="R9303" s="4"/>
      <c r="S9303" s="4"/>
      <c r="T9303" s="4"/>
      <c r="U9303" s="4"/>
      <c r="V9303" s="4"/>
    </row>
    <row r="9304" spans="1:22">
      <c r="A9304" s="4"/>
      <c r="B9304" s="4"/>
      <c r="C9304" s="18"/>
      <c r="D9304" s="8"/>
      <c r="E9304" s="8"/>
      <c r="F9304" s="4"/>
      <c r="G9304" s="9"/>
      <c r="H9304" s="18"/>
      <c r="I9304" s="18"/>
      <c r="J9304" s="23" t="str">
        <f>IF(OR(ISBLANK(H9304),ISBLANK((I9304))),"",NETWORKDAYS(H9304,I9304,Setup!$A$2:$A$30))</f>
        <v/>
      </c>
      <c r="K9304" s="4"/>
      <c r="L9304" s="4"/>
      <c r="M9304" s="4"/>
      <c r="N9304" s="4"/>
      <c r="O9304" s="4"/>
      <c r="P9304" s="4"/>
      <c r="Q9304" s="4"/>
      <c r="R9304" s="4"/>
      <c r="S9304" s="4"/>
      <c r="T9304" s="4"/>
      <c r="U9304" s="4"/>
      <c r="V9304" s="4"/>
    </row>
    <row r="9305" spans="1:22">
      <c r="A9305" s="4"/>
      <c r="B9305" s="4"/>
      <c r="C9305" s="18"/>
      <c r="D9305" s="8"/>
      <c r="E9305" s="8"/>
      <c r="F9305" s="4"/>
      <c r="G9305" s="9"/>
      <c r="H9305" s="18"/>
      <c r="I9305" s="18"/>
      <c r="J9305" s="23" t="str">
        <f>IF(OR(ISBLANK(H9305),ISBLANK((I9305))),"",NETWORKDAYS(H9305,I9305,Setup!$A$2:$A$30))</f>
        <v/>
      </c>
      <c r="K9305" s="4"/>
      <c r="L9305" s="4"/>
      <c r="M9305" s="4"/>
      <c r="N9305" s="4"/>
      <c r="O9305" s="4"/>
      <c r="P9305" s="4"/>
      <c r="Q9305" s="4"/>
      <c r="R9305" s="4"/>
      <c r="S9305" s="4"/>
      <c r="T9305" s="4"/>
      <c r="U9305" s="4"/>
      <c r="V9305" s="4"/>
    </row>
    <row r="9306" spans="1:22">
      <c r="A9306" s="4"/>
      <c r="B9306" s="4"/>
      <c r="C9306" s="18"/>
      <c r="D9306" s="8"/>
      <c r="E9306" s="8"/>
      <c r="F9306" s="4"/>
      <c r="G9306" s="9"/>
      <c r="H9306" s="18"/>
      <c r="I9306" s="18"/>
      <c r="J9306" s="23" t="str">
        <f>IF(OR(ISBLANK(H9306),ISBLANK((I9306))),"",NETWORKDAYS(H9306,I9306,Setup!$A$2:$A$30))</f>
        <v/>
      </c>
      <c r="K9306" s="4"/>
      <c r="L9306" s="4"/>
      <c r="M9306" s="4"/>
      <c r="N9306" s="4"/>
      <c r="O9306" s="4"/>
      <c r="P9306" s="4"/>
      <c r="Q9306" s="4"/>
      <c r="R9306" s="4"/>
      <c r="S9306" s="4"/>
      <c r="T9306" s="4"/>
      <c r="U9306" s="4"/>
      <c r="V9306" s="4"/>
    </row>
    <row r="9307" spans="1:22">
      <c r="A9307" s="4"/>
      <c r="B9307" s="4"/>
      <c r="C9307" s="18"/>
      <c r="D9307" s="8"/>
      <c r="E9307" s="8"/>
      <c r="F9307" s="4"/>
      <c r="G9307" s="9"/>
      <c r="H9307" s="18"/>
      <c r="I9307" s="18"/>
      <c r="J9307" s="23" t="str">
        <f>IF(OR(ISBLANK(H9307),ISBLANK((I9307))),"",NETWORKDAYS(H9307,I9307,Setup!$A$2:$A$30))</f>
        <v/>
      </c>
      <c r="K9307" s="4"/>
      <c r="L9307" s="4"/>
      <c r="M9307" s="4"/>
      <c r="N9307" s="4"/>
      <c r="O9307" s="4"/>
      <c r="P9307" s="4"/>
      <c r="Q9307" s="4"/>
      <c r="R9307" s="4"/>
      <c r="S9307" s="4"/>
      <c r="T9307" s="4"/>
      <c r="U9307" s="4"/>
      <c r="V9307" s="4"/>
    </row>
    <row r="9308" spans="1:22">
      <c r="A9308" s="4"/>
      <c r="B9308" s="4"/>
      <c r="C9308" s="18"/>
      <c r="D9308" s="8"/>
      <c r="E9308" s="8"/>
      <c r="F9308" s="4"/>
      <c r="G9308" s="9"/>
      <c r="H9308" s="18"/>
      <c r="I9308" s="18"/>
      <c r="J9308" s="23" t="str">
        <f>IF(OR(ISBLANK(H9308),ISBLANK((I9308))),"",NETWORKDAYS(H9308,I9308,Setup!$A$2:$A$30))</f>
        <v/>
      </c>
      <c r="K9308" s="4"/>
      <c r="L9308" s="4"/>
      <c r="M9308" s="4"/>
      <c r="N9308" s="4"/>
      <c r="O9308" s="4"/>
      <c r="P9308" s="4"/>
      <c r="Q9308" s="4"/>
      <c r="R9308" s="4"/>
      <c r="S9308" s="4"/>
      <c r="T9308" s="4"/>
      <c r="U9308" s="4"/>
      <c r="V9308" s="4"/>
    </row>
    <row r="9309" spans="1:22">
      <c r="A9309" s="4"/>
      <c r="B9309" s="4"/>
      <c r="C9309" s="18"/>
      <c r="D9309" s="8"/>
      <c r="E9309" s="8"/>
      <c r="F9309" s="4"/>
      <c r="G9309" s="9"/>
      <c r="H9309" s="18"/>
      <c r="I9309" s="18"/>
      <c r="J9309" s="23" t="str">
        <f>IF(OR(ISBLANK(H9309),ISBLANK((I9309))),"",NETWORKDAYS(H9309,I9309,Setup!$A$2:$A$30))</f>
        <v/>
      </c>
      <c r="K9309" s="4"/>
      <c r="L9309" s="4"/>
      <c r="M9309" s="4"/>
      <c r="N9309" s="4"/>
      <c r="O9309" s="4"/>
      <c r="P9309" s="4"/>
      <c r="Q9309" s="4"/>
      <c r="R9309" s="4"/>
      <c r="S9309" s="4"/>
      <c r="T9309" s="4"/>
      <c r="U9309" s="4"/>
      <c r="V9309" s="4"/>
    </row>
    <row r="9310" spans="1:22">
      <c r="A9310" s="4"/>
      <c r="B9310" s="4"/>
      <c r="C9310" s="18"/>
      <c r="D9310" s="8"/>
      <c r="E9310" s="8"/>
      <c r="F9310" s="4"/>
      <c r="G9310" s="9"/>
      <c r="H9310" s="18"/>
      <c r="I9310" s="18"/>
      <c r="J9310" s="23" t="str">
        <f>IF(OR(ISBLANK(H9310),ISBLANK((I9310))),"",NETWORKDAYS(H9310,I9310,Setup!$A$2:$A$30))</f>
        <v/>
      </c>
      <c r="K9310" s="4"/>
      <c r="L9310" s="4"/>
      <c r="M9310" s="4"/>
      <c r="N9310" s="4"/>
      <c r="O9310" s="4"/>
      <c r="P9310" s="4"/>
      <c r="Q9310" s="4"/>
      <c r="R9310" s="4"/>
      <c r="S9310" s="4"/>
      <c r="T9310" s="4"/>
      <c r="U9310" s="4"/>
      <c r="V9310" s="4"/>
    </row>
    <row r="9311" spans="1:22">
      <c r="A9311" s="4"/>
      <c r="B9311" s="4"/>
      <c r="C9311" s="18"/>
      <c r="D9311" s="8"/>
      <c r="E9311" s="8"/>
      <c r="F9311" s="4"/>
      <c r="G9311" s="9"/>
      <c r="H9311" s="18"/>
      <c r="I9311" s="18"/>
      <c r="J9311" s="23" t="str">
        <f>IF(OR(ISBLANK(H9311),ISBLANK((I9311))),"",NETWORKDAYS(H9311,I9311,Setup!$A$2:$A$30))</f>
        <v/>
      </c>
      <c r="K9311" s="4"/>
      <c r="L9311" s="4"/>
      <c r="M9311" s="4"/>
      <c r="N9311" s="4"/>
      <c r="O9311" s="4"/>
      <c r="P9311" s="4"/>
      <c r="Q9311" s="4"/>
      <c r="R9311" s="4"/>
      <c r="S9311" s="4"/>
      <c r="T9311" s="4"/>
      <c r="U9311" s="4"/>
      <c r="V9311" s="4"/>
    </row>
    <row r="9312" spans="1:22">
      <c r="A9312" s="4"/>
      <c r="B9312" s="4"/>
      <c r="C9312" s="18"/>
      <c r="D9312" s="8"/>
      <c r="E9312" s="8"/>
      <c r="F9312" s="4"/>
      <c r="G9312" s="9"/>
      <c r="H9312" s="18"/>
      <c r="I9312" s="18"/>
      <c r="J9312" s="23" t="str">
        <f>IF(OR(ISBLANK(H9312),ISBLANK((I9312))),"",NETWORKDAYS(H9312,I9312,Setup!$A$2:$A$30))</f>
        <v/>
      </c>
      <c r="K9312" s="4"/>
      <c r="L9312" s="4"/>
      <c r="M9312" s="4"/>
      <c r="N9312" s="4"/>
      <c r="O9312" s="4"/>
      <c r="P9312" s="4"/>
      <c r="Q9312" s="4"/>
      <c r="R9312" s="4"/>
      <c r="S9312" s="4"/>
      <c r="T9312" s="4"/>
      <c r="U9312" s="4"/>
      <c r="V9312" s="4"/>
    </row>
    <row r="9313" spans="1:22">
      <c r="A9313" s="4"/>
      <c r="B9313" s="4"/>
      <c r="C9313" s="18"/>
      <c r="D9313" s="8"/>
      <c r="E9313" s="8"/>
      <c r="F9313" s="4"/>
      <c r="G9313" s="9"/>
      <c r="H9313" s="18"/>
      <c r="I9313" s="18"/>
      <c r="J9313" s="23" t="str">
        <f>IF(OR(ISBLANK(H9313),ISBLANK((I9313))),"",NETWORKDAYS(H9313,I9313,Setup!$A$2:$A$30))</f>
        <v/>
      </c>
      <c r="K9313" s="4"/>
      <c r="L9313" s="4"/>
      <c r="M9313" s="4"/>
      <c r="N9313" s="4"/>
      <c r="O9313" s="4"/>
      <c r="P9313" s="4"/>
      <c r="Q9313" s="4"/>
      <c r="R9313" s="4"/>
      <c r="S9313" s="4"/>
      <c r="T9313" s="4"/>
      <c r="U9313" s="4"/>
      <c r="V9313" s="4"/>
    </row>
    <row r="9314" spans="1:22">
      <c r="A9314" s="4"/>
      <c r="B9314" s="4"/>
      <c r="C9314" s="18"/>
      <c r="D9314" s="8"/>
      <c r="E9314" s="8"/>
      <c r="F9314" s="4"/>
      <c r="G9314" s="9"/>
      <c r="H9314" s="18"/>
      <c r="I9314" s="18"/>
      <c r="J9314" s="23" t="str">
        <f>IF(OR(ISBLANK(H9314),ISBLANK((I9314))),"",NETWORKDAYS(H9314,I9314,Setup!$A$2:$A$30))</f>
        <v/>
      </c>
      <c r="K9314" s="4"/>
      <c r="L9314" s="4"/>
      <c r="M9314" s="4"/>
      <c r="N9314" s="4"/>
      <c r="O9314" s="4"/>
      <c r="P9314" s="4"/>
      <c r="Q9314" s="4"/>
      <c r="R9314" s="4"/>
      <c r="S9314" s="4"/>
      <c r="T9314" s="4"/>
      <c r="U9314" s="4"/>
      <c r="V9314" s="4"/>
    </row>
    <row r="9315" spans="1:22">
      <c r="A9315" s="4"/>
      <c r="B9315" s="4"/>
      <c r="C9315" s="18"/>
      <c r="D9315" s="8"/>
      <c r="E9315" s="8"/>
      <c r="F9315" s="4"/>
      <c r="G9315" s="9"/>
      <c r="H9315" s="18"/>
      <c r="I9315" s="18"/>
      <c r="J9315" s="23" t="str">
        <f>IF(OR(ISBLANK(H9315),ISBLANK((I9315))),"",NETWORKDAYS(H9315,I9315,Setup!$A$2:$A$30))</f>
        <v/>
      </c>
      <c r="K9315" s="4"/>
      <c r="L9315" s="4"/>
      <c r="M9315" s="4"/>
      <c r="N9315" s="4"/>
      <c r="O9315" s="4"/>
      <c r="P9315" s="4"/>
      <c r="Q9315" s="4"/>
      <c r="R9315" s="4"/>
      <c r="S9315" s="4"/>
      <c r="T9315" s="4"/>
      <c r="U9315" s="4"/>
      <c r="V9315" s="4"/>
    </row>
    <row r="9316" spans="1:22">
      <c r="A9316" s="4"/>
      <c r="B9316" s="4"/>
      <c r="C9316" s="18"/>
      <c r="D9316" s="8"/>
      <c r="E9316" s="8"/>
      <c r="F9316" s="4"/>
      <c r="G9316" s="9"/>
      <c r="H9316" s="18"/>
      <c r="I9316" s="18"/>
      <c r="J9316" s="23" t="str">
        <f>IF(OR(ISBLANK(H9316),ISBLANK((I9316))),"",NETWORKDAYS(H9316,I9316,Setup!$A$2:$A$30))</f>
        <v/>
      </c>
      <c r="K9316" s="4"/>
      <c r="L9316" s="4"/>
      <c r="M9316" s="4"/>
      <c r="N9316" s="4"/>
      <c r="O9316" s="4"/>
      <c r="P9316" s="4"/>
      <c r="Q9316" s="4"/>
      <c r="R9316" s="4"/>
      <c r="S9316" s="4"/>
      <c r="T9316" s="4"/>
      <c r="U9316" s="4"/>
      <c r="V9316" s="4"/>
    </row>
    <row r="9317" spans="1:22">
      <c r="A9317" s="4"/>
      <c r="B9317" s="4"/>
      <c r="C9317" s="18"/>
      <c r="D9317" s="8"/>
      <c r="E9317" s="8"/>
      <c r="F9317" s="4"/>
      <c r="G9317" s="9"/>
      <c r="H9317" s="18"/>
      <c r="I9317" s="18"/>
      <c r="J9317" s="23" t="str">
        <f>IF(OR(ISBLANK(H9317),ISBLANK((I9317))),"",NETWORKDAYS(H9317,I9317,Setup!$A$2:$A$30))</f>
        <v/>
      </c>
      <c r="K9317" s="4"/>
      <c r="L9317" s="4"/>
      <c r="M9317" s="4"/>
      <c r="N9317" s="4"/>
      <c r="O9317" s="4"/>
      <c r="P9317" s="4"/>
      <c r="Q9317" s="4"/>
      <c r="R9317" s="4"/>
      <c r="S9317" s="4"/>
      <c r="T9317" s="4"/>
      <c r="U9317" s="4"/>
      <c r="V9317" s="4"/>
    </row>
    <row r="9318" spans="1:22">
      <c r="A9318" s="4"/>
      <c r="B9318" s="4"/>
      <c r="C9318" s="18"/>
      <c r="D9318" s="8"/>
      <c r="E9318" s="8"/>
      <c r="F9318" s="4"/>
      <c r="G9318" s="9"/>
      <c r="H9318" s="18"/>
      <c r="I9318" s="18"/>
      <c r="J9318" s="23" t="str">
        <f>IF(OR(ISBLANK(H9318),ISBLANK((I9318))),"",NETWORKDAYS(H9318,I9318,Setup!$A$2:$A$30))</f>
        <v/>
      </c>
      <c r="K9318" s="4"/>
      <c r="L9318" s="4"/>
      <c r="M9318" s="4"/>
      <c r="N9318" s="4"/>
      <c r="O9318" s="4"/>
      <c r="P9318" s="4"/>
      <c r="Q9318" s="4"/>
      <c r="R9318" s="4"/>
      <c r="S9318" s="4"/>
      <c r="T9318" s="4"/>
      <c r="U9318" s="4"/>
      <c r="V9318" s="4"/>
    </row>
    <row r="9319" spans="1:22">
      <c r="A9319" s="4"/>
      <c r="B9319" s="4"/>
      <c r="C9319" s="18"/>
      <c r="D9319" s="8"/>
      <c r="E9319" s="8"/>
      <c r="F9319" s="4"/>
      <c r="G9319" s="9"/>
      <c r="H9319" s="18"/>
      <c r="I9319" s="18"/>
      <c r="J9319" s="23" t="str">
        <f>IF(OR(ISBLANK(H9319),ISBLANK((I9319))),"",NETWORKDAYS(H9319,I9319,Setup!$A$2:$A$30))</f>
        <v/>
      </c>
      <c r="K9319" s="4"/>
      <c r="L9319" s="4"/>
      <c r="M9319" s="4"/>
      <c r="N9319" s="4"/>
      <c r="O9319" s="4"/>
      <c r="P9319" s="4"/>
      <c r="Q9319" s="4"/>
      <c r="R9319" s="4"/>
      <c r="S9319" s="4"/>
      <c r="T9319" s="4"/>
      <c r="U9319" s="4"/>
      <c r="V9319" s="4"/>
    </row>
    <row r="9320" spans="1:22">
      <c r="A9320" s="4"/>
      <c r="B9320" s="4"/>
      <c r="C9320" s="18"/>
      <c r="D9320" s="8"/>
      <c r="E9320" s="8"/>
      <c r="F9320" s="4"/>
      <c r="G9320" s="9"/>
      <c r="H9320" s="18"/>
      <c r="I9320" s="18"/>
      <c r="J9320" s="23" t="str">
        <f>IF(OR(ISBLANK(H9320),ISBLANK((I9320))),"",NETWORKDAYS(H9320,I9320,Setup!$A$2:$A$30))</f>
        <v/>
      </c>
      <c r="K9320" s="4"/>
      <c r="L9320" s="4"/>
      <c r="M9320" s="4"/>
      <c r="N9320" s="4"/>
      <c r="O9320" s="4"/>
      <c r="P9320" s="4"/>
      <c r="Q9320" s="4"/>
      <c r="R9320" s="4"/>
      <c r="S9320" s="4"/>
      <c r="T9320" s="4"/>
      <c r="U9320" s="4"/>
      <c r="V9320" s="4"/>
    </row>
    <row r="9321" spans="1:22">
      <c r="A9321" s="4"/>
      <c r="B9321" s="4"/>
      <c r="C9321" s="18"/>
      <c r="D9321" s="8"/>
      <c r="E9321" s="8"/>
      <c r="F9321" s="4"/>
      <c r="G9321" s="9"/>
      <c r="H9321" s="18"/>
      <c r="I9321" s="18"/>
      <c r="J9321" s="23" t="str">
        <f>IF(OR(ISBLANK(H9321),ISBLANK((I9321))),"",NETWORKDAYS(H9321,I9321,Setup!$A$2:$A$30))</f>
        <v/>
      </c>
      <c r="K9321" s="4"/>
      <c r="L9321" s="4"/>
      <c r="M9321" s="4"/>
      <c r="N9321" s="4"/>
      <c r="O9321" s="4"/>
      <c r="P9321" s="4"/>
      <c r="Q9321" s="4"/>
      <c r="R9321" s="4"/>
      <c r="S9321" s="4"/>
      <c r="T9321" s="4"/>
      <c r="U9321" s="4"/>
      <c r="V9321" s="4"/>
    </row>
    <row r="9322" spans="1:22">
      <c r="A9322" s="4"/>
      <c r="B9322" s="4"/>
      <c r="C9322" s="18"/>
      <c r="D9322" s="8"/>
      <c r="E9322" s="8"/>
      <c r="F9322" s="4"/>
      <c r="G9322" s="9"/>
      <c r="H9322" s="18"/>
      <c r="I9322" s="18"/>
      <c r="J9322" s="23" t="str">
        <f>IF(OR(ISBLANK(H9322),ISBLANK((I9322))),"",NETWORKDAYS(H9322,I9322,Setup!$A$2:$A$30))</f>
        <v/>
      </c>
      <c r="K9322" s="4"/>
      <c r="L9322" s="4"/>
      <c r="M9322" s="4"/>
      <c r="N9322" s="4"/>
      <c r="O9322" s="4"/>
      <c r="P9322" s="4"/>
      <c r="Q9322" s="4"/>
      <c r="R9322" s="4"/>
      <c r="S9322" s="4"/>
      <c r="T9322" s="4"/>
      <c r="U9322" s="4"/>
      <c r="V9322" s="4"/>
    </row>
    <row r="9323" spans="1:22">
      <c r="A9323" s="4"/>
      <c r="B9323" s="4"/>
      <c r="C9323" s="18"/>
      <c r="D9323" s="8"/>
      <c r="E9323" s="8"/>
      <c r="F9323" s="4"/>
      <c r="G9323" s="9"/>
      <c r="H9323" s="18"/>
      <c r="I9323" s="18"/>
      <c r="J9323" s="23" t="str">
        <f>IF(OR(ISBLANK(H9323),ISBLANK((I9323))),"",NETWORKDAYS(H9323,I9323,Setup!$A$2:$A$30))</f>
        <v/>
      </c>
      <c r="K9323" s="4"/>
      <c r="L9323" s="4"/>
      <c r="M9323" s="4"/>
      <c r="N9323" s="4"/>
      <c r="O9323" s="4"/>
      <c r="P9323" s="4"/>
      <c r="Q9323" s="4"/>
      <c r="R9323" s="4"/>
      <c r="S9323" s="4"/>
      <c r="T9323" s="4"/>
      <c r="U9323" s="4"/>
      <c r="V9323" s="4"/>
    </row>
    <row r="9324" spans="1:22">
      <c r="A9324" s="4"/>
      <c r="B9324" s="4"/>
      <c r="C9324" s="18"/>
      <c r="D9324" s="8"/>
      <c r="E9324" s="8"/>
      <c r="F9324" s="4"/>
      <c r="G9324" s="9"/>
      <c r="H9324" s="18"/>
      <c r="I9324" s="18"/>
      <c r="J9324" s="23" t="str">
        <f>IF(OR(ISBLANK(H9324),ISBLANK((I9324))),"",NETWORKDAYS(H9324,I9324,Setup!$A$2:$A$30))</f>
        <v/>
      </c>
      <c r="K9324" s="4"/>
      <c r="L9324" s="4"/>
      <c r="M9324" s="4"/>
      <c r="N9324" s="4"/>
      <c r="O9324" s="4"/>
      <c r="P9324" s="4"/>
      <c r="Q9324" s="4"/>
      <c r="R9324" s="4"/>
      <c r="S9324" s="4"/>
      <c r="T9324" s="4"/>
      <c r="U9324" s="4"/>
      <c r="V9324" s="4"/>
    </row>
    <row r="9325" spans="1:22">
      <c r="A9325" s="4"/>
      <c r="B9325" s="4"/>
      <c r="C9325" s="18"/>
      <c r="D9325" s="8"/>
      <c r="E9325" s="8"/>
      <c r="F9325" s="4"/>
      <c r="G9325" s="9"/>
      <c r="H9325" s="18"/>
      <c r="I9325" s="18"/>
      <c r="J9325" s="23" t="str">
        <f>IF(OR(ISBLANK(H9325),ISBLANK((I9325))),"",NETWORKDAYS(H9325,I9325,Setup!$A$2:$A$30))</f>
        <v/>
      </c>
      <c r="K9325" s="4"/>
      <c r="L9325" s="4"/>
      <c r="M9325" s="4"/>
      <c r="N9325" s="4"/>
      <c r="O9325" s="4"/>
      <c r="P9325" s="4"/>
      <c r="Q9325" s="4"/>
      <c r="R9325" s="4"/>
      <c r="S9325" s="4"/>
      <c r="T9325" s="4"/>
      <c r="U9325" s="4"/>
      <c r="V9325" s="4"/>
    </row>
    <row r="9326" spans="1:22">
      <c r="A9326" s="4"/>
      <c r="B9326" s="4"/>
      <c r="C9326" s="18"/>
      <c r="D9326" s="8"/>
      <c r="E9326" s="8"/>
      <c r="F9326" s="4"/>
      <c r="G9326" s="9"/>
      <c r="H9326" s="18"/>
      <c r="I9326" s="18"/>
      <c r="J9326" s="23" t="str">
        <f>IF(OR(ISBLANK(H9326),ISBLANK((I9326))),"",NETWORKDAYS(H9326,I9326,Setup!$A$2:$A$30))</f>
        <v/>
      </c>
      <c r="K9326" s="4"/>
      <c r="L9326" s="4"/>
      <c r="M9326" s="4"/>
      <c r="N9326" s="4"/>
      <c r="O9326" s="4"/>
      <c r="P9326" s="4"/>
      <c r="Q9326" s="4"/>
      <c r="R9326" s="4"/>
      <c r="S9326" s="4"/>
      <c r="T9326" s="4"/>
      <c r="U9326" s="4"/>
      <c r="V9326" s="4"/>
    </row>
    <row r="9327" spans="1:22">
      <c r="A9327" s="4"/>
      <c r="B9327" s="4"/>
      <c r="C9327" s="18"/>
      <c r="D9327" s="8"/>
      <c r="E9327" s="8"/>
      <c r="F9327" s="4"/>
      <c r="G9327" s="9"/>
      <c r="H9327" s="18"/>
      <c r="I9327" s="18"/>
      <c r="J9327" s="23" t="str">
        <f>IF(OR(ISBLANK(H9327),ISBLANK((I9327))),"",NETWORKDAYS(H9327,I9327,Setup!$A$2:$A$30))</f>
        <v/>
      </c>
      <c r="K9327" s="4"/>
      <c r="L9327" s="4"/>
      <c r="M9327" s="4"/>
      <c r="N9327" s="4"/>
      <c r="O9327" s="4"/>
      <c r="P9327" s="4"/>
      <c r="Q9327" s="4"/>
      <c r="R9327" s="4"/>
      <c r="S9327" s="4"/>
      <c r="T9327" s="4"/>
      <c r="U9327" s="4"/>
      <c r="V9327" s="4"/>
    </row>
    <row r="9328" spans="1:22">
      <c r="A9328" s="4"/>
      <c r="B9328" s="4"/>
      <c r="C9328" s="18"/>
      <c r="D9328" s="8"/>
      <c r="E9328" s="8"/>
      <c r="F9328" s="4"/>
      <c r="G9328" s="9"/>
      <c r="H9328" s="18"/>
      <c r="I9328" s="18"/>
      <c r="J9328" s="23" t="str">
        <f>IF(OR(ISBLANK(H9328),ISBLANK((I9328))),"",NETWORKDAYS(H9328,I9328,Setup!$A$2:$A$30))</f>
        <v/>
      </c>
      <c r="K9328" s="4"/>
      <c r="L9328" s="4"/>
      <c r="M9328" s="4"/>
      <c r="N9328" s="4"/>
      <c r="O9328" s="4"/>
      <c r="P9328" s="4"/>
      <c r="Q9328" s="4"/>
      <c r="R9328" s="4"/>
      <c r="S9328" s="4"/>
      <c r="T9328" s="4"/>
      <c r="U9328" s="4"/>
      <c r="V9328" s="4"/>
    </row>
    <row r="9329" spans="1:22">
      <c r="A9329" s="4"/>
      <c r="B9329" s="4"/>
      <c r="C9329" s="18"/>
      <c r="D9329" s="8"/>
      <c r="E9329" s="8"/>
      <c r="F9329" s="4"/>
      <c r="G9329" s="9"/>
      <c r="H9329" s="18"/>
      <c r="I9329" s="18"/>
      <c r="J9329" s="23" t="str">
        <f>IF(OR(ISBLANK(H9329),ISBLANK((I9329))),"",NETWORKDAYS(H9329,I9329,Setup!$A$2:$A$30))</f>
        <v/>
      </c>
      <c r="K9329" s="4"/>
      <c r="L9329" s="4"/>
      <c r="M9329" s="4"/>
      <c r="N9329" s="4"/>
      <c r="O9329" s="4"/>
      <c r="P9329" s="4"/>
      <c r="Q9329" s="4"/>
      <c r="R9329" s="4"/>
      <c r="S9329" s="4"/>
      <c r="T9329" s="4"/>
      <c r="U9329" s="4"/>
      <c r="V9329" s="4"/>
    </row>
    <row r="9330" spans="1:22">
      <c r="A9330" s="4"/>
      <c r="B9330" s="4"/>
      <c r="C9330" s="18"/>
      <c r="D9330" s="8"/>
      <c r="E9330" s="8"/>
      <c r="F9330" s="4"/>
      <c r="G9330" s="9"/>
      <c r="H9330" s="18"/>
      <c r="I9330" s="18"/>
      <c r="J9330" s="23" t="str">
        <f>IF(OR(ISBLANK(H9330),ISBLANK((I9330))),"",NETWORKDAYS(H9330,I9330,Setup!$A$2:$A$30))</f>
        <v/>
      </c>
      <c r="K9330" s="4"/>
      <c r="L9330" s="4"/>
      <c r="M9330" s="4"/>
      <c r="N9330" s="4"/>
      <c r="O9330" s="4"/>
      <c r="P9330" s="4"/>
      <c r="Q9330" s="4"/>
      <c r="R9330" s="4"/>
      <c r="S9330" s="4"/>
      <c r="T9330" s="4"/>
      <c r="U9330" s="4"/>
      <c r="V9330" s="4"/>
    </row>
    <row r="9331" spans="1:22">
      <c r="A9331" s="4"/>
      <c r="B9331" s="4"/>
      <c r="C9331" s="18"/>
      <c r="D9331" s="8"/>
      <c r="E9331" s="8"/>
      <c r="F9331" s="4"/>
      <c r="G9331" s="9"/>
      <c r="H9331" s="18"/>
      <c r="I9331" s="18"/>
      <c r="J9331" s="23" t="str">
        <f>IF(OR(ISBLANK(H9331),ISBLANK((I9331))),"",NETWORKDAYS(H9331,I9331,Setup!$A$2:$A$30))</f>
        <v/>
      </c>
      <c r="K9331" s="4"/>
      <c r="L9331" s="4"/>
      <c r="M9331" s="4"/>
      <c r="N9331" s="4"/>
      <c r="O9331" s="4"/>
      <c r="P9331" s="4"/>
      <c r="Q9331" s="4"/>
      <c r="R9331" s="4"/>
      <c r="S9331" s="4"/>
      <c r="T9331" s="4"/>
      <c r="U9331" s="4"/>
      <c r="V9331" s="4"/>
    </row>
    <row r="9332" spans="1:22">
      <c r="A9332" s="4"/>
      <c r="B9332" s="4"/>
      <c r="C9332" s="18"/>
      <c r="D9332" s="8"/>
      <c r="E9332" s="8"/>
      <c r="F9332" s="4"/>
      <c r="G9332" s="9"/>
      <c r="H9332" s="18"/>
      <c r="I9332" s="18"/>
      <c r="J9332" s="23" t="str">
        <f>IF(OR(ISBLANK(H9332),ISBLANK((I9332))),"",NETWORKDAYS(H9332,I9332,Setup!$A$2:$A$30))</f>
        <v/>
      </c>
      <c r="K9332" s="4"/>
      <c r="L9332" s="4"/>
      <c r="M9332" s="4"/>
      <c r="N9332" s="4"/>
      <c r="O9332" s="4"/>
      <c r="P9332" s="4"/>
      <c r="Q9332" s="4"/>
      <c r="R9332" s="4"/>
      <c r="S9332" s="4"/>
      <c r="T9332" s="4"/>
      <c r="U9332" s="4"/>
      <c r="V9332" s="4"/>
    </row>
    <row r="9333" spans="1:22">
      <c r="A9333" s="4"/>
      <c r="B9333" s="4"/>
      <c r="C9333" s="18"/>
      <c r="D9333" s="8"/>
      <c r="E9333" s="8"/>
      <c r="F9333" s="4"/>
      <c r="G9333" s="9"/>
      <c r="H9333" s="18"/>
      <c r="I9333" s="18"/>
      <c r="J9333" s="23" t="str">
        <f>IF(OR(ISBLANK(H9333),ISBLANK((I9333))),"",NETWORKDAYS(H9333,I9333,Setup!$A$2:$A$30))</f>
        <v/>
      </c>
      <c r="K9333" s="4"/>
      <c r="L9333" s="4"/>
      <c r="M9333" s="4"/>
      <c r="N9333" s="4"/>
      <c r="O9333" s="4"/>
      <c r="P9333" s="4"/>
      <c r="Q9333" s="4"/>
      <c r="R9333" s="4"/>
      <c r="S9333" s="4"/>
      <c r="T9333" s="4"/>
      <c r="U9333" s="4"/>
      <c r="V9333" s="4"/>
    </row>
    <row r="9334" spans="1:22">
      <c r="A9334" s="4"/>
      <c r="B9334" s="4"/>
      <c r="C9334" s="18"/>
      <c r="D9334" s="8"/>
      <c r="E9334" s="8"/>
      <c r="F9334" s="4"/>
      <c r="G9334" s="9"/>
      <c r="H9334" s="18"/>
      <c r="I9334" s="18"/>
      <c r="J9334" s="23" t="str">
        <f>IF(OR(ISBLANK(H9334),ISBLANK((I9334))),"",NETWORKDAYS(H9334,I9334,Setup!$A$2:$A$30))</f>
        <v/>
      </c>
      <c r="K9334" s="4"/>
      <c r="L9334" s="4"/>
      <c r="M9334" s="4"/>
      <c r="N9334" s="4"/>
      <c r="O9334" s="4"/>
      <c r="P9334" s="4"/>
      <c r="Q9334" s="4"/>
      <c r="R9334" s="4"/>
      <c r="S9334" s="4"/>
      <c r="T9334" s="4"/>
      <c r="U9334" s="4"/>
      <c r="V9334" s="4"/>
    </row>
    <row r="9335" spans="1:22">
      <c r="A9335" s="4"/>
      <c r="B9335" s="4"/>
      <c r="C9335" s="18"/>
      <c r="D9335" s="8"/>
      <c r="E9335" s="8"/>
      <c r="F9335" s="4"/>
      <c r="G9335" s="9"/>
      <c r="H9335" s="18"/>
      <c r="I9335" s="18"/>
      <c r="J9335" s="23" t="str">
        <f>IF(OR(ISBLANK(H9335),ISBLANK((I9335))),"",NETWORKDAYS(H9335,I9335,Setup!$A$2:$A$30))</f>
        <v/>
      </c>
      <c r="K9335" s="4"/>
      <c r="L9335" s="4"/>
      <c r="M9335" s="4"/>
      <c r="N9335" s="4"/>
      <c r="O9335" s="4"/>
      <c r="P9335" s="4"/>
      <c r="Q9335" s="4"/>
      <c r="R9335" s="4"/>
      <c r="S9335" s="4"/>
      <c r="T9335" s="4"/>
      <c r="U9335" s="4"/>
      <c r="V9335" s="4"/>
    </row>
    <row r="9336" spans="1:22">
      <c r="A9336" s="4"/>
      <c r="B9336" s="4"/>
      <c r="C9336" s="18"/>
      <c r="D9336" s="8"/>
      <c r="E9336" s="8"/>
      <c r="F9336" s="4"/>
      <c r="G9336" s="9"/>
      <c r="H9336" s="18"/>
      <c r="I9336" s="18"/>
      <c r="J9336" s="23" t="str">
        <f>IF(OR(ISBLANK(H9336),ISBLANK((I9336))),"",NETWORKDAYS(H9336,I9336,Setup!$A$2:$A$30))</f>
        <v/>
      </c>
      <c r="K9336" s="4"/>
      <c r="L9336" s="4"/>
      <c r="M9336" s="4"/>
      <c r="N9336" s="4"/>
      <c r="O9336" s="4"/>
      <c r="P9336" s="4"/>
      <c r="Q9336" s="4"/>
      <c r="R9336" s="4"/>
      <c r="S9336" s="4"/>
      <c r="T9336" s="4"/>
      <c r="U9336" s="4"/>
      <c r="V9336" s="4"/>
    </row>
    <row r="9337" spans="1:22">
      <c r="A9337" s="4"/>
      <c r="B9337" s="4"/>
      <c r="C9337" s="18"/>
      <c r="D9337" s="8"/>
      <c r="E9337" s="8"/>
      <c r="F9337" s="4"/>
      <c r="G9337" s="9"/>
      <c r="H9337" s="18"/>
      <c r="I9337" s="18"/>
      <c r="J9337" s="23" t="str">
        <f>IF(OR(ISBLANK(H9337),ISBLANK((I9337))),"",NETWORKDAYS(H9337,I9337,Setup!$A$2:$A$30))</f>
        <v/>
      </c>
      <c r="K9337" s="4"/>
      <c r="L9337" s="4"/>
      <c r="M9337" s="4"/>
      <c r="N9337" s="4"/>
      <c r="O9337" s="4"/>
      <c r="P9337" s="4"/>
      <c r="Q9337" s="4"/>
      <c r="R9337" s="4"/>
      <c r="S9337" s="4"/>
      <c r="T9337" s="4"/>
      <c r="U9337" s="4"/>
      <c r="V9337" s="4"/>
    </row>
    <row r="9338" spans="1:22">
      <c r="A9338" s="4"/>
      <c r="B9338" s="4"/>
      <c r="C9338" s="18"/>
      <c r="D9338" s="8"/>
      <c r="E9338" s="8"/>
      <c r="F9338" s="4"/>
      <c r="G9338" s="9"/>
      <c r="H9338" s="18"/>
      <c r="I9338" s="18"/>
      <c r="J9338" s="23" t="str">
        <f>IF(OR(ISBLANK(H9338),ISBLANK((I9338))),"",NETWORKDAYS(H9338,I9338,Setup!$A$2:$A$30))</f>
        <v/>
      </c>
      <c r="K9338" s="4"/>
      <c r="L9338" s="4"/>
      <c r="M9338" s="4"/>
      <c r="N9338" s="4"/>
      <c r="O9338" s="4"/>
      <c r="P9338" s="4"/>
      <c r="Q9338" s="4"/>
      <c r="R9338" s="4"/>
      <c r="S9338" s="4"/>
      <c r="T9338" s="4"/>
      <c r="U9338" s="4"/>
      <c r="V9338" s="4"/>
    </row>
    <row r="9339" spans="1:22">
      <c r="A9339" s="4"/>
      <c r="B9339" s="4"/>
      <c r="C9339" s="18"/>
      <c r="D9339" s="8"/>
      <c r="E9339" s="8"/>
      <c r="F9339" s="4"/>
      <c r="G9339" s="9"/>
      <c r="H9339" s="18"/>
      <c r="I9339" s="18"/>
      <c r="J9339" s="23" t="str">
        <f>IF(OR(ISBLANK(H9339),ISBLANK((I9339))),"",NETWORKDAYS(H9339,I9339,Setup!$A$2:$A$30))</f>
        <v/>
      </c>
      <c r="K9339" s="4"/>
      <c r="L9339" s="4"/>
      <c r="M9339" s="4"/>
      <c r="N9339" s="4"/>
      <c r="O9339" s="4"/>
      <c r="P9339" s="4"/>
      <c r="Q9339" s="4"/>
      <c r="R9339" s="4"/>
      <c r="S9339" s="4"/>
      <c r="T9339" s="4"/>
      <c r="U9339" s="4"/>
      <c r="V9339" s="4"/>
    </row>
    <row r="9340" spans="1:22">
      <c r="A9340" s="4"/>
      <c r="B9340" s="4"/>
      <c r="C9340" s="18"/>
      <c r="D9340" s="8"/>
      <c r="E9340" s="8"/>
      <c r="F9340" s="4"/>
      <c r="G9340" s="9"/>
      <c r="H9340" s="18"/>
      <c r="I9340" s="18"/>
      <c r="J9340" s="23" t="str">
        <f>IF(OR(ISBLANK(H9340),ISBLANK((I9340))),"",NETWORKDAYS(H9340,I9340,Setup!$A$2:$A$30))</f>
        <v/>
      </c>
      <c r="K9340" s="4"/>
      <c r="L9340" s="4"/>
      <c r="M9340" s="4"/>
      <c r="N9340" s="4"/>
      <c r="O9340" s="4"/>
      <c r="P9340" s="4"/>
      <c r="Q9340" s="4"/>
      <c r="R9340" s="4"/>
      <c r="S9340" s="4"/>
      <c r="T9340" s="4"/>
      <c r="U9340" s="4"/>
      <c r="V9340" s="4"/>
    </row>
    <row r="9341" spans="1:22">
      <c r="A9341" s="4"/>
      <c r="B9341" s="4"/>
      <c r="C9341" s="18"/>
      <c r="D9341" s="8"/>
      <c r="E9341" s="8"/>
      <c r="F9341" s="4"/>
      <c r="G9341" s="9"/>
      <c r="H9341" s="18"/>
      <c r="I9341" s="18"/>
      <c r="J9341" s="23" t="str">
        <f>IF(OR(ISBLANK(H9341),ISBLANK((I9341))),"",NETWORKDAYS(H9341,I9341,Setup!$A$2:$A$30))</f>
        <v/>
      </c>
      <c r="K9341" s="4"/>
      <c r="L9341" s="4"/>
      <c r="M9341" s="4"/>
      <c r="N9341" s="4"/>
      <c r="O9341" s="4"/>
      <c r="P9341" s="4"/>
      <c r="Q9341" s="4"/>
      <c r="R9341" s="4"/>
      <c r="S9341" s="4"/>
      <c r="T9341" s="4"/>
      <c r="U9341" s="4"/>
      <c r="V9341" s="4"/>
    </row>
    <row r="9342" spans="1:22">
      <c r="A9342" s="4"/>
      <c r="B9342" s="4"/>
      <c r="C9342" s="18"/>
      <c r="D9342" s="8"/>
      <c r="E9342" s="8"/>
      <c r="F9342" s="4"/>
      <c r="G9342" s="9"/>
      <c r="H9342" s="18"/>
      <c r="I9342" s="18"/>
      <c r="J9342" s="23" t="str">
        <f>IF(OR(ISBLANK(H9342),ISBLANK((I9342))),"",NETWORKDAYS(H9342,I9342,Setup!$A$2:$A$30))</f>
        <v/>
      </c>
      <c r="K9342" s="4"/>
      <c r="L9342" s="4"/>
      <c r="M9342" s="4"/>
      <c r="N9342" s="4"/>
      <c r="O9342" s="4"/>
      <c r="P9342" s="4"/>
      <c r="Q9342" s="4"/>
      <c r="R9342" s="4"/>
      <c r="S9342" s="4"/>
      <c r="T9342" s="4"/>
      <c r="U9342" s="4"/>
      <c r="V9342" s="4"/>
    </row>
    <row r="9343" spans="1:22">
      <c r="A9343" s="4"/>
      <c r="B9343" s="4"/>
      <c r="C9343" s="18"/>
      <c r="D9343" s="8"/>
      <c r="E9343" s="8"/>
      <c r="F9343" s="4"/>
      <c r="G9343" s="9"/>
      <c r="H9343" s="18"/>
      <c r="I9343" s="18"/>
      <c r="J9343" s="23" t="str">
        <f>IF(OR(ISBLANK(H9343),ISBLANK((I9343))),"",NETWORKDAYS(H9343,I9343,Setup!$A$2:$A$30))</f>
        <v/>
      </c>
      <c r="K9343" s="4"/>
      <c r="L9343" s="4"/>
      <c r="M9343" s="4"/>
      <c r="N9343" s="4"/>
      <c r="O9343" s="4"/>
      <c r="P9343" s="4"/>
      <c r="Q9343" s="4"/>
      <c r="R9343" s="4"/>
      <c r="S9343" s="4"/>
      <c r="T9343" s="4"/>
      <c r="U9343" s="4"/>
      <c r="V9343" s="4"/>
    </row>
    <row r="9344" spans="1:22">
      <c r="A9344" s="4"/>
      <c r="B9344" s="4"/>
      <c r="C9344" s="18"/>
      <c r="D9344" s="8"/>
      <c r="E9344" s="8"/>
      <c r="F9344" s="4"/>
      <c r="G9344" s="9"/>
      <c r="H9344" s="18"/>
      <c r="I9344" s="18"/>
      <c r="J9344" s="23" t="str">
        <f>IF(OR(ISBLANK(H9344),ISBLANK((I9344))),"",NETWORKDAYS(H9344,I9344,Setup!$A$2:$A$30))</f>
        <v/>
      </c>
      <c r="K9344" s="4"/>
      <c r="L9344" s="4"/>
      <c r="M9344" s="4"/>
      <c r="N9344" s="4"/>
      <c r="O9344" s="4"/>
      <c r="P9344" s="4"/>
      <c r="Q9344" s="4"/>
      <c r="R9344" s="4"/>
      <c r="S9344" s="4"/>
      <c r="T9344" s="4"/>
      <c r="U9344" s="4"/>
      <c r="V9344" s="4"/>
    </row>
    <row r="9345" spans="1:22">
      <c r="A9345" s="4"/>
      <c r="B9345" s="4"/>
      <c r="C9345" s="18"/>
      <c r="D9345" s="8"/>
      <c r="E9345" s="8"/>
      <c r="F9345" s="4"/>
      <c r="G9345" s="9"/>
      <c r="H9345" s="18"/>
      <c r="I9345" s="18"/>
      <c r="J9345" s="23" t="str">
        <f>IF(OR(ISBLANK(H9345),ISBLANK((I9345))),"",NETWORKDAYS(H9345,I9345,Setup!$A$2:$A$30))</f>
        <v/>
      </c>
      <c r="K9345" s="4"/>
      <c r="L9345" s="4"/>
      <c r="M9345" s="4"/>
      <c r="N9345" s="4"/>
      <c r="O9345" s="4"/>
      <c r="P9345" s="4"/>
      <c r="Q9345" s="4"/>
      <c r="R9345" s="4"/>
      <c r="S9345" s="4"/>
      <c r="T9345" s="4"/>
      <c r="U9345" s="4"/>
      <c r="V9345" s="4"/>
    </row>
    <row r="9346" spans="1:22">
      <c r="A9346" s="4"/>
      <c r="B9346" s="4"/>
      <c r="C9346" s="18"/>
      <c r="D9346" s="8"/>
      <c r="E9346" s="8"/>
      <c r="F9346" s="4"/>
      <c r="G9346" s="9"/>
      <c r="H9346" s="18"/>
      <c r="I9346" s="18"/>
      <c r="J9346" s="23" t="str">
        <f>IF(OR(ISBLANK(H9346),ISBLANK((I9346))),"",NETWORKDAYS(H9346,I9346,Setup!$A$2:$A$30))</f>
        <v/>
      </c>
      <c r="K9346" s="4"/>
      <c r="L9346" s="4"/>
      <c r="M9346" s="4"/>
      <c r="N9346" s="4"/>
      <c r="O9346" s="4"/>
      <c r="P9346" s="4"/>
      <c r="Q9346" s="4"/>
      <c r="R9346" s="4"/>
      <c r="S9346" s="4"/>
      <c r="T9346" s="4"/>
      <c r="U9346" s="4"/>
      <c r="V9346" s="4"/>
    </row>
    <row r="9347" spans="1:22">
      <c r="A9347" s="4"/>
      <c r="B9347" s="4"/>
      <c r="C9347" s="18"/>
      <c r="D9347" s="8"/>
      <c r="E9347" s="8"/>
      <c r="F9347" s="4"/>
      <c r="G9347" s="9"/>
      <c r="H9347" s="18"/>
      <c r="I9347" s="18"/>
      <c r="J9347" s="23" t="str">
        <f>IF(OR(ISBLANK(H9347),ISBLANK((I9347))),"",NETWORKDAYS(H9347,I9347,Setup!$A$2:$A$30))</f>
        <v/>
      </c>
      <c r="K9347" s="4"/>
      <c r="L9347" s="4"/>
      <c r="M9347" s="4"/>
      <c r="N9347" s="4"/>
      <c r="O9347" s="4"/>
      <c r="P9347" s="4"/>
      <c r="Q9347" s="4"/>
      <c r="R9347" s="4"/>
      <c r="S9347" s="4"/>
      <c r="T9347" s="4"/>
      <c r="U9347" s="4"/>
      <c r="V9347" s="4"/>
    </row>
    <row r="9348" spans="1:22">
      <c r="A9348" s="4"/>
      <c r="B9348" s="4"/>
      <c r="C9348" s="18"/>
      <c r="D9348" s="8"/>
      <c r="E9348" s="8"/>
      <c r="F9348" s="4"/>
      <c r="G9348" s="9"/>
      <c r="H9348" s="18"/>
      <c r="I9348" s="18"/>
      <c r="J9348" s="23" t="str">
        <f>IF(OR(ISBLANK(H9348),ISBLANK((I9348))),"",NETWORKDAYS(H9348,I9348,Setup!$A$2:$A$30))</f>
        <v/>
      </c>
      <c r="K9348" s="4"/>
      <c r="L9348" s="4"/>
      <c r="M9348" s="4"/>
      <c r="N9348" s="4"/>
      <c r="O9348" s="4"/>
      <c r="P9348" s="4"/>
      <c r="Q9348" s="4"/>
      <c r="R9348" s="4"/>
      <c r="S9348" s="4"/>
      <c r="T9348" s="4"/>
      <c r="U9348" s="4"/>
      <c r="V9348" s="4"/>
    </row>
    <row r="9349" spans="1:22">
      <c r="A9349" s="4"/>
      <c r="B9349" s="4"/>
      <c r="C9349" s="18"/>
      <c r="D9349" s="8"/>
      <c r="E9349" s="8"/>
      <c r="F9349" s="4"/>
      <c r="G9349" s="9"/>
      <c r="H9349" s="18"/>
      <c r="I9349" s="18"/>
      <c r="J9349" s="23" t="str">
        <f>IF(OR(ISBLANK(H9349),ISBLANK((I9349))),"",NETWORKDAYS(H9349,I9349,Setup!$A$2:$A$30))</f>
        <v/>
      </c>
      <c r="K9349" s="4"/>
      <c r="L9349" s="4"/>
      <c r="M9349" s="4"/>
      <c r="N9349" s="4"/>
      <c r="O9349" s="4"/>
      <c r="P9349" s="4"/>
      <c r="Q9349" s="4"/>
      <c r="R9349" s="4"/>
      <c r="S9349" s="4"/>
      <c r="T9349" s="4"/>
      <c r="U9349" s="4"/>
      <c r="V9349" s="4"/>
    </row>
    <row r="9350" spans="1:22">
      <c r="A9350" s="4"/>
      <c r="B9350" s="4"/>
      <c r="C9350" s="18"/>
      <c r="D9350" s="8"/>
      <c r="E9350" s="8"/>
      <c r="F9350" s="4"/>
      <c r="G9350" s="9"/>
      <c r="H9350" s="18"/>
      <c r="I9350" s="18"/>
      <c r="J9350" s="23" t="str">
        <f>IF(OR(ISBLANK(H9350),ISBLANK((I9350))),"",NETWORKDAYS(H9350,I9350,Setup!$A$2:$A$30))</f>
        <v/>
      </c>
      <c r="K9350" s="4"/>
      <c r="L9350" s="4"/>
      <c r="M9350" s="4"/>
      <c r="N9350" s="4"/>
      <c r="O9350" s="4"/>
      <c r="P9350" s="4"/>
      <c r="Q9350" s="4"/>
      <c r="R9350" s="4"/>
      <c r="S9350" s="4"/>
      <c r="T9350" s="4"/>
      <c r="U9350" s="4"/>
      <c r="V9350" s="4"/>
    </row>
    <row r="9351" spans="1:22">
      <c r="A9351" s="4"/>
      <c r="B9351" s="4"/>
      <c r="C9351" s="18"/>
      <c r="D9351" s="8"/>
      <c r="E9351" s="8"/>
      <c r="F9351" s="4"/>
      <c r="G9351" s="9"/>
      <c r="H9351" s="18"/>
      <c r="I9351" s="18"/>
      <c r="J9351" s="23" t="str">
        <f>IF(OR(ISBLANK(H9351),ISBLANK((I9351))),"",NETWORKDAYS(H9351,I9351,Setup!$A$2:$A$30))</f>
        <v/>
      </c>
      <c r="K9351" s="4"/>
      <c r="L9351" s="4"/>
      <c r="M9351" s="4"/>
      <c r="N9351" s="4"/>
      <c r="O9351" s="4"/>
      <c r="P9351" s="4"/>
      <c r="Q9351" s="4"/>
      <c r="R9351" s="4"/>
      <c r="S9351" s="4"/>
      <c r="T9351" s="4"/>
      <c r="U9351" s="4"/>
      <c r="V9351" s="4"/>
    </row>
    <row r="9352" spans="1:22">
      <c r="A9352" s="4"/>
      <c r="B9352" s="4"/>
      <c r="C9352" s="18"/>
      <c r="D9352" s="8"/>
      <c r="E9352" s="8"/>
      <c r="F9352" s="4"/>
      <c r="G9352" s="9"/>
      <c r="H9352" s="18"/>
      <c r="I9352" s="18"/>
      <c r="J9352" s="23" t="str">
        <f>IF(OR(ISBLANK(H9352),ISBLANK((I9352))),"",NETWORKDAYS(H9352,I9352,Setup!$A$2:$A$30))</f>
        <v/>
      </c>
      <c r="K9352" s="4"/>
      <c r="L9352" s="4"/>
      <c r="M9352" s="4"/>
      <c r="N9352" s="4"/>
      <c r="O9352" s="4"/>
      <c r="P9352" s="4"/>
      <c r="Q9352" s="4"/>
      <c r="R9352" s="4"/>
      <c r="S9352" s="4"/>
      <c r="T9352" s="4"/>
      <c r="U9352" s="4"/>
      <c r="V9352" s="4"/>
    </row>
    <row r="9353" spans="1:22">
      <c r="A9353" s="4"/>
      <c r="B9353" s="4"/>
      <c r="C9353" s="18"/>
      <c r="D9353" s="8"/>
      <c r="E9353" s="8"/>
      <c r="F9353" s="4"/>
      <c r="G9353" s="9"/>
      <c r="H9353" s="18"/>
      <c r="I9353" s="18"/>
      <c r="J9353" s="23" t="str">
        <f>IF(OR(ISBLANK(H9353),ISBLANK((I9353))),"",NETWORKDAYS(H9353,I9353,Setup!$A$2:$A$30))</f>
        <v/>
      </c>
      <c r="K9353" s="4"/>
      <c r="L9353" s="4"/>
      <c r="M9353" s="4"/>
      <c r="N9353" s="4"/>
      <c r="O9353" s="4"/>
      <c r="P9353" s="4"/>
      <c r="Q9353" s="4"/>
      <c r="R9353" s="4"/>
      <c r="S9353" s="4"/>
      <c r="T9353" s="4"/>
      <c r="U9353" s="4"/>
      <c r="V9353" s="4"/>
    </row>
    <row r="9354" spans="1:22">
      <c r="A9354" s="4"/>
      <c r="B9354" s="4"/>
      <c r="C9354" s="18"/>
      <c r="D9354" s="8"/>
      <c r="E9354" s="8"/>
      <c r="F9354" s="4"/>
      <c r="G9354" s="9"/>
      <c r="H9354" s="18"/>
      <c r="I9354" s="18"/>
      <c r="J9354" s="23" t="str">
        <f>IF(OR(ISBLANK(H9354),ISBLANK((I9354))),"",NETWORKDAYS(H9354,I9354,Setup!$A$2:$A$30))</f>
        <v/>
      </c>
      <c r="K9354" s="4"/>
      <c r="L9354" s="4"/>
      <c r="M9354" s="4"/>
      <c r="N9354" s="4"/>
      <c r="O9354" s="4"/>
      <c r="P9354" s="4"/>
      <c r="Q9354" s="4"/>
      <c r="R9354" s="4"/>
      <c r="S9354" s="4"/>
      <c r="T9354" s="4"/>
      <c r="U9354" s="4"/>
      <c r="V9354" s="4"/>
    </row>
    <row r="9355" spans="1:22">
      <c r="A9355" s="4"/>
      <c r="B9355" s="4"/>
      <c r="C9355" s="18"/>
      <c r="D9355" s="8"/>
      <c r="E9355" s="8"/>
      <c r="F9355" s="4"/>
      <c r="G9355" s="9"/>
      <c r="H9355" s="18"/>
      <c r="I9355" s="18"/>
      <c r="J9355" s="23" t="str">
        <f>IF(OR(ISBLANK(H9355),ISBLANK((I9355))),"",NETWORKDAYS(H9355,I9355,Setup!$A$2:$A$30))</f>
        <v/>
      </c>
      <c r="K9355" s="4"/>
      <c r="L9355" s="4"/>
      <c r="M9355" s="4"/>
      <c r="N9355" s="4"/>
      <c r="O9355" s="4"/>
      <c r="P9355" s="4"/>
      <c r="Q9355" s="4"/>
      <c r="R9355" s="4"/>
      <c r="S9355" s="4"/>
      <c r="T9355" s="4"/>
      <c r="U9355" s="4"/>
      <c r="V9355" s="4"/>
    </row>
    <row r="9356" spans="1:22">
      <c r="A9356" s="4"/>
      <c r="B9356" s="4"/>
      <c r="C9356" s="18"/>
      <c r="D9356" s="8"/>
      <c r="E9356" s="8"/>
      <c r="F9356" s="4"/>
      <c r="G9356" s="9"/>
      <c r="H9356" s="18"/>
      <c r="I9356" s="18"/>
      <c r="J9356" s="23" t="str">
        <f>IF(OR(ISBLANK(H9356),ISBLANK((I9356))),"",NETWORKDAYS(H9356,I9356,Setup!$A$2:$A$30))</f>
        <v/>
      </c>
      <c r="K9356" s="4"/>
      <c r="L9356" s="4"/>
      <c r="M9356" s="4"/>
      <c r="N9356" s="4"/>
      <c r="O9356" s="4"/>
      <c r="P9356" s="4"/>
      <c r="Q9356" s="4"/>
      <c r="R9356" s="4"/>
      <c r="S9356" s="4"/>
      <c r="T9356" s="4"/>
      <c r="U9356" s="4"/>
      <c r="V9356" s="4"/>
    </row>
    <row r="9357" spans="1:22">
      <c r="A9357" s="4"/>
      <c r="B9357" s="4"/>
      <c r="C9357" s="18"/>
      <c r="D9357" s="8"/>
      <c r="E9357" s="8"/>
      <c r="F9357" s="4"/>
      <c r="G9357" s="9"/>
      <c r="H9357" s="18"/>
      <c r="I9357" s="18"/>
      <c r="J9357" s="23" t="str">
        <f>IF(OR(ISBLANK(H9357),ISBLANK((I9357))),"",NETWORKDAYS(H9357,I9357,Setup!$A$2:$A$30))</f>
        <v/>
      </c>
      <c r="K9357" s="4"/>
      <c r="L9357" s="4"/>
      <c r="M9357" s="4"/>
      <c r="N9357" s="4"/>
      <c r="O9357" s="4"/>
      <c r="P9357" s="4"/>
      <c r="Q9357" s="4"/>
      <c r="R9357" s="4"/>
      <c r="S9357" s="4"/>
      <c r="T9357" s="4"/>
      <c r="U9357" s="4"/>
      <c r="V9357" s="4"/>
    </row>
    <row r="9358" spans="1:22">
      <c r="A9358" s="4"/>
      <c r="B9358" s="4"/>
      <c r="C9358" s="18"/>
      <c r="D9358" s="8"/>
      <c r="E9358" s="8"/>
      <c r="F9358" s="4"/>
      <c r="G9358" s="9"/>
      <c r="H9358" s="18"/>
      <c r="I9358" s="18"/>
      <c r="J9358" s="23" t="str">
        <f>IF(OR(ISBLANK(H9358),ISBLANK((I9358))),"",NETWORKDAYS(H9358,I9358,Setup!$A$2:$A$30))</f>
        <v/>
      </c>
      <c r="K9358" s="4"/>
      <c r="L9358" s="4"/>
      <c r="M9358" s="4"/>
      <c r="N9358" s="4"/>
      <c r="O9358" s="4"/>
      <c r="P9358" s="4"/>
      <c r="Q9358" s="4"/>
      <c r="R9358" s="4"/>
      <c r="S9358" s="4"/>
      <c r="T9358" s="4"/>
      <c r="U9358" s="4"/>
      <c r="V9358" s="4"/>
    </row>
    <row r="9359" spans="1:22">
      <c r="A9359" s="4"/>
      <c r="B9359" s="4"/>
      <c r="C9359" s="18"/>
      <c r="D9359" s="8"/>
      <c r="E9359" s="8"/>
      <c r="F9359" s="4"/>
      <c r="G9359" s="9"/>
      <c r="H9359" s="18"/>
      <c r="I9359" s="18"/>
      <c r="J9359" s="23" t="str">
        <f>IF(OR(ISBLANK(H9359),ISBLANK((I9359))),"",NETWORKDAYS(H9359,I9359,Setup!$A$2:$A$30))</f>
        <v/>
      </c>
      <c r="K9359" s="4"/>
      <c r="L9359" s="4"/>
      <c r="M9359" s="4"/>
      <c r="N9359" s="4"/>
      <c r="O9359" s="4"/>
      <c r="P9359" s="4"/>
      <c r="Q9359" s="4"/>
      <c r="R9359" s="4"/>
      <c r="S9359" s="4"/>
      <c r="T9359" s="4"/>
      <c r="U9359" s="4"/>
      <c r="V9359" s="4"/>
    </row>
    <row r="9360" spans="1:22">
      <c r="A9360" s="4"/>
      <c r="B9360" s="4"/>
      <c r="C9360" s="18"/>
      <c r="D9360" s="8"/>
      <c r="E9360" s="8"/>
      <c r="F9360" s="4"/>
      <c r="G9360" s="9"/>
      <c r="H9360" s="18"/>
      <c r="I9360" s="18"/>
      <c r="J9360" s="23" t="str">
        <f>IF(OR(ISBLANK(H9360),ISBLANK((I9360))),"",NETWORKDAYS(H9360,I9360,Setup!$A$2:$A$30))</f>
        <v/>
      </c>
      <c r="K9360" s="4"/>
      <c r="L9360" s="4"/>
      <c r="M9360" s="4"/>
      <c r="N9360" s="4"/>
      <c r="O9360" s="4"/>
      <c r="P9360" s="4"/>
      <c r="Q9360" s="4"/>
      <c r="R9360" s="4"/>
      <c r="S9360" s="4"/>
      <c r="T9360" s="4"/>
      <c r="U9360" s="4"/>
      <c r="V9360" s="4"/>
    </row>
    <row r="9361" spans="1:22">
      <c r="A9361" s="4"/>
      <c r="B9361" s="4"/>
      <c r="C9361" s="18"/>
      <c r="D9361" s="8"/>
      <c r="E9361" s="8"/>
      <c r="F9361" s="4"/>
      <c r="G9361" s="9"/>
      <c r="H9361" s="18"/>
      <c r="I9361" s="18"/>
      <c r="J9361" s="23" t="str">
        <f>IF(OR(ISBLANK(H9361),ISBLANK((I9361))),"",NETWORKDAYS(H9361,I9361,Setup!$A$2:$A$30))</f>
        <v/>
      </c>
      <c r="K9361" s="4"/>
      <c r="L9361" s="4"/>
      <c r="M9361" s="4"/>
      <c r="N9361" s="4"/>
      <c r="O9361" s="4"/>
      <c r="P9361" s="4"/>
      <c r="Q9361" s="4"/>
      <c r="R9361" s="4"/>
      <c r="S9361" s="4"/>
      <c r="T9361" s="4"/>
      <c r="U9361" s="4"/>
      <c r="V9361" s="4"/>
    </row>
    <row r="9362" spans="1:22">
      <c r="A9362" s="4"/>
      <c r="B9362" s="4"/>
      <c r="C9362" s="18"/>
      <c r="D9362" s="8"/>
      <c r="E9362" s="8"/>
      <c r="F9362" s="4"/>
      <c r="G9362" s="9"/>
      <c r="H9362" s="18"/>
      <c r="I9362" s="18"/>
      <c r="J9362" s="23" t="str">
        <f>IF(OR(ISBLANK(H9362),ISBLANK((I9362))),"",NETWORKDAYS(H9362,I9362,Setup!$A$2:$A$30))</f>
        <v/>
      </c>
      <c r="K9362" s="4"/>
      <c r="L9362" s="4"/>
      <c r="M9362" s="4"/>
      <c r="N9362" s="4"/>
      <c r="O9362" s="4"/>
      <c r="P9362" s="4"/>
      <c r="Q9362" s="4"/>
      <c r="R9362" s="4"/>
      <c r="S9362" s="4"/>
      <c r="T9362" s="4"/>
      <c r="U9362" s="4"/>
      <c r="V9362" s="4"/>
    </row>
    <row r="9363" spans="1:22">
      <c r="A9363" s="4"/>
      <c r="B9363" s="4"/>
      <c r="C9363" s="18"/>
      <c r="D9363" s="8"/>
      <c r="E9363" s="8"/>
      <c r="F9363" s="4"/>
      <c r="G9363" s="9"/>
      <c r="H9363" s="18"/>
      <c r="I9363" s="18"/>
      <c r="J9363" s="23" t="str">
        <f>IF(OR(ISBLANK(H9363),ISBLANK((I9363))),"",NETWORKDAYS(H9363,I9363,Setup!$A$2:$A$30))</f>
        <v/>
      </c>
      <c r="K9363" s="4"/>
      <c r="L9363" s="4"/>
      <c r="M9363" s="4"/>
      <c r="N9363" s="4"/>
      <c r="O9363" s="4"/>
      <c r="P9363" s="4"/>
      <c r="Q9363" s="4"/>
      <c r="R9363" s="4"/>
      <c r="S9363" s="4"/>
      <c r="T9363" s="4"/>
      <c r="U9363" s="4"/>
      <c r="V9363" s="4"/>
    </row>
    <row r="9364" spans="1:22">
      <c r="A9364" s="4"/>
      <c r="B9364" s="4"/>
      <c r="C9364" s="18"/>
      <c r="D9364" s="8"/>
      <c r="E9364" s="8"/>
      <c r="F9364" s="4"/>
      <c r="G9364" s="9"/>
      <c r="H9364" s="18"/>
      <c r="I9364" s="18"/>
      <c r="J9364" s="23" t="str">
        <f>IF(OR(ISBLANK(H9364),ISBLANK((I9364))),"",NETWORKDAYS(H9364,I9364,Setup!$A$2:$A$30))</f>
        <v/>
      </c>
      <c r="K9364" s="4"/>
      <c r="L9364" s="4"/>
      <c r="M9364" s="4"/>
      <c r="N9364" s="4"/>
      <c r="O9364" s="4"/>
      <c r="P9364" s="4"/>
      <c r="Q9364" s="4"/>
      <c r="R9364" s="4"/>
      <c r="S9364" s="4"/>
      <c r="T9364" s="4"/>
      <c r="U9364" s="4"/>
      <c r="V9364" s="4"/>
    </row>
    <row r="9365" spans="1:22">
      <c r="A9365" s="4"/>
      <c r="B9365" s="4"/>
      <c r="C9365" s="18"/>
      <c r="D9365" s="8"/>
      <c r="E9365" s="8"/>
      <c r="F9365" s="4"/>
      <c r="G9365" s="9"/>
      <c r="H9365" s="18"/>
      <c r="I9365" s="18"/>
      <c r="J9365" s="23" t="str">
        <f>IF(OR(ISBLANK(H9365),ISBLANK((I9365))),"",NETWORKDAYS(H9365,I9365,Setup!$A$2:$A$30))</f>
        <v/>
      </c>
      <c r="K9365" s="4"/>
      <c r="L9365" s="4"/>
      <c r="M9365" s="4"/>
      <c r="N9365" s="4"/>
      <c r="O9365" s="4"/>
      <c r="P9365" s="4"/>
      <c r="Q9365" s="4"/>
      <c r="R9365" s="4"/>
      <c r="S9365" s="4"/>
      <c r="T9365" s="4"/>
      <c r="U9365" s="4"/>
      <c r="V9365" s="4"/>
    </row>
    <row r="9366" spans="1:22">
      <c r="A9366" s="4"/>
      <c r="B9366" s="4"/>
      <c r="C9366" s="18"/>
      <c r="D9366" s="8"/>
      <c r="E9366" s="8"/>
      <c r="F9366" s="4"/>
      <c r="G9366" s="9"/>
      <c r="H9366" s="18"/>
      <c r="I9366" s="18"/>
      <c r="J9366" s="23" t="str">
        <f>IF(OR(ISBLANK(H9366),ISBLANK((I9366))),"",NETWORKDAYS(H9366,I9366,Setup!$A$2:$A$30))</f>
        <v/>
      </c>
      <c r="K9366" s="4"/>
      <c r="L9366" s="4"/>
      <c r="M9366" s="4"/>
      <c r="N9366" s="4"/>
      <c r="O9366" s="4"/>
      <c r="P9366" s="4"/>
      <c r="Q9366" s="4"/>
      <c r="R9366" s="4"/>
      <c r="S9366" s="4"/>
      <c r="T9366" s="4"/>
      <c r="U9366" s="4"/>
      <c r="V9366" s="4"/>
    </row>
    <row r="9367" spans="1:22">
      <c r="A9367" s="4"/>
      <c r="B9367" s="4"/>
      <c r="C9367" s="18"/>
      <c r="D9367" s="8"/>
      <c r="E9367" s="8"/>
      <c r="F9367" s="4"/>
      <c r="G9367" s="9"/>
      <c r="H9367" s="18"/>
      <c r="I9367" s="18"/>
      <c r="J9367" s="23" t="str">
        <f>IF(OR(ISBLANK(H9367),ISBLANK((I9367))),"",NETWORKDAYS(H9367,I9367,Setup!$A$2:$A$30))</f>
        <v/>
      </c>
      <c r="K9367" s="4"/>
      <c r="L9367" s="4"/>
      <c r="M9367" s="4"/>
      <c r="N9367" s="4"/>
      <c r="O9367" s="4"/>
      <c r="P9367" s="4"/>
      <c r="Q9367" s="4"/>
      <c r="R9367" s="4"/>
      <c r="S9367" s="4"/>
      <c r="T9367" s="4"/>
      <c r="U9367" s="4"/>
      <c r="V9367" s="4"/>
    </row>
    <row r="9368" spans="1:22">
      <c r="A9368" s="4"/>
      <c r="B9368" s="4"/>
      <c r="C9368" s="18"/>
      <c r="D9368" s="8"/>
      <c r="E9368" s="8"/>
      <c r="F9368" s="4"/>
      <c r="G9368" s="9"/>
      <c r="H9368" s="18"/>
      <c r="I9368" s="18"/>
      <c r="J9368" s="23" t="str">
        <f>IF(OR(ISBLANK(H9368),ISBLANK((I9368))),"",NETWORKDAYS(H9368,I9368,Setup!$A$2:$A$30))</f>
        <v/>
      </c>
      <c r="K9368" s="4"/>
      <c r="L9368" s="4"/>
      <c r="M9368" s="4"/>
      <c r="N9368" s="4"/>
      <c r="O9368" s="4"/>
      <c r="P9368" s="4"/>
      <c r="Q9368" s="4"/>
      <c r="R9368" s="4"/>
      <c r="S9368" s="4"/>
      <c r="T9368" s="4"/>
      <c r="U9368" s="4"/>
      <c r="V9368" s="4"/>
    </row>
    <row r="9369" spans="1:22">
      <c r="A9369" s="4"/>
      <c r="B9369" s="4"/>
      <c r="C9369" s="18"/>
      <c r="D9369" s="8"/>
      <c r="E9369" s="8"/>
      <c r="F9369" s="4"/>
      <c r="G9369" s="9"/>
      <c r="H9369" s="18"/>
      <c r="I9369" s="18"/>
      <c r="J9369" s="23" t="str">
        <f>IF(OR(ISBLANK(H9369),ISBLANK((I9369))),"",NETWORKDAYS(H9369,I9369,Setup!$A$2:$A$30))</f>
        <v/>
      </c>
      <c r="K9369" s="4"/>
      <c r="L9369" s="4"/>
      <c r="M9369" s="4"/>
      <c r="N9369" s="4"/>
      <c r="O9369" s="4"/>
      <c r="P9369" s="4"/>
      <c r="Q9369" s="4"/>
      <c r="R9369" s="4"/>
      <c r="S9369" s="4"/>
      <c r="T9369" s="4"/>
      <c r="U9369" s="4"/>
      <c r="V9369" s="4"/>
    </row>
    <row r="9370" spans="1:22">
      <c r="A9370" s="4"/>
      <c r="B9370" s="4"/>
      <c r="C9370" s="18"/>
      <c r="D9370" s="8"/>
      <c r="E9370" s="8"/>
      <c r="F9370" s="4"/>
      <c r="G9370" s="9"/>
      <c r="H9370" s="18"/>
      <c r="I9370" s="18"/>
      <c r="J9370" s="23" t="str">
        <f>IF(OR(ISBLANK(H9370),ISBLANK((I9370))),"",NETWORKDAYS(H9370,I9370,Setup!$A$2:$A$30))</f>
        <v/>
      </c>
      <c r="K9370" s="4"/>
      <c r="L9370" s="4"/>
      <c r="M9370" s="4"/>
      <c r="N9370" s="4"/>
      <c r="O9370" s="4"/>
      <c r="P9370" s="4"/>
      <c r="Q9370" s="4"/>
      <c r="R9370" s="4"/>
      <c r="S9370" s="4"/>
      <c r="T9370" s="4"/>
      <c r="U9370" s="4"/>
      <c r="V9370" s="4"/>
    </row>
    <row r="9371" spans="1:22">
      <c r="A9371" s="4"/>
      <c r="B9371" s="4"/>
      <c r="C9371" s="18"/>
      <c r="D9371" s="8"/>
      <c r="E9371" s="8"/>
      <c r="F9371" s="4"/>
      <c r="G9371" s="9"/>
      <c r="H9371" s="18"/>
      <c r="I9371" s="18"/>
      <c r="J9371" s="23" t="str">
        <f>IF(OR(ISBLANK(H9371),ISBLANK((I9371))),"",NETWORKDAYS(H9371,I9371,Setup!$A$2:$A$30))</f>
        <v/>
      </c>
      <c r="K9371" s="4"/>
      <c r="L9371" s="4"/>
      <c r="M9371" s="4"/>
      <c r="N9371" s="4"/>
      <c r="O9371" s="4"/>
      <c r="P9371" s="4"/>
      <c r="Q9371" s="4"/>
      <c r="R9371" s="4"/>
      <c r="S9371" s="4"/>
      <c r="T9371" s="4"/>
      <c r="U9371" s="4"/>
      <c r="V9371" s="4"/>
    </row>
    <row r="9372" spans="1:22">
      <c r="A9372" s="4"/>
      <c r="B9372" s="4"/>
      <c r="C9372" s="18"/>
      <c r="D9372" s="8"/>
      <c r="E9372" s="8"/>
      <c r="F9372" s="4"/>
      <c r="G9372" s="9"/>
      <c r="H9372" s="18"/>
      <c r="I9372" s="18"/>
      <c r="J9372" s="23" t="str">
        <f>IF(OR(ISBLANK(H9372),ISBLANK((I9372))),"",NETWORKDAYS(H9372,I9372,Setup!$A$2:$A$30))</f>
        <v/>
      </c>
      <c r="K9372" s="4"/>
      <c r="L9372" s="4"/>
      <c r="M9372" s="4"/>
      <c r="N9372" s="4"/>
      <c r="O9372" s="4"/>
      <c r="P9372" s="4"/>
      <c r="Q9372" s="4"/>
      <c r="R9372" s="4"/>
      <c r="S9372" s="4"/>
      <c r="T9372" s="4"/>
      <c r="U9372" s="4"/>
      <c r="V9372" s="4"/>
    </row>
    <row r="9373" spans="1:22">
      <c r="A9373" s="4"/>
      <c r="B9373" s="4"/>
      <c r="C9373" s="18"/>
      <c r="D9373" s="8"/>
      <c r="E9373" s="8"/>
      <c r="F9373" s="4"/>
      <c r="G9373" s="9"/>
      <c r="H9373" s="18"/>
      <c r="I9373" s="18"/>
      <c r="J9373" s="23" t="str">
        <f>IF(OR(ISBLANK(H9373),ISBLANK((I9373))),"",NETWORKDAYS(H9373,I9373,Setup!$A$2:$A$30))</f>
        <v/>
      </c>
      <c r="K9373" s="4"/>
      <c r="L9373" s="4"/>
      <c r="M9373" s="4"/>
      <c r="N9373" s="4"/>
      <c r="O9373" s="4"/>
      <c r="P9373" s="4"/>
      <c r="Q9373" s="4"/>
      <c r="R9373" s="4"/>
      <c r="S9373" s="4"/>
      <c r="T9373" s="4"/>
      <c r="U9373" s="4"/>
      <c r="V9373" s="4"/>
    </row>
    <row r="9374" spans="1:22">
      <c r="A9374" s="4"/>
      <c r="B9374" s="4"/>
      <c r="C9374" s="18"/>
      <c r="D9374" s="8"/>
      <c r="E9374" s="8"/>
      <c r="F9374" s="4"/>
      <c r="G9374" s="9"/>
      <c r="H9374" s="18"/>
      <c r="I9374" s="18"/>
      <c r="J9374" s="23" t="str">
        <f>IF(OR(ISBLANK(H9374),ISBLANK((I9374))),"",NETWORKDAYS(H9374,I9374,Setup!$A$2:$A$30))</f>
        <v/>
      </c>
      <c r="K9374" s="4"/>
      <c r="L9374" s="4"/>
      <c r="M9374" s="4"/>
      <c r="N9374" s="4"/>
      <c r="O9374" s="4"/>
      <c r="P9374" s="4"/>
      <c r="Q9374" s="4"/>
      <c r="R9374" s="4"/>
      <c r="S9374" s="4"/>
      <c r="T9374" s="4"/>
      <c r="U9374" s="4"/>
      <c r="V9374" s="4"/>
    </row>
    <row r="9375" spans="1:22">
      <c r="A9375" s="4"/>
      <c r="B9375" s="4"/>
      <c r="C9375" s="18"/>
      <c r="D9375" s="8"/>
      <c r="E9375" s="8"/>
      <c r="F9375" s="4"/>
      <c r="G9375" s="9"/>
      <c r="H9375" s="18"/>
      <c r="I9375" s="18"/>
      <c r="J9375" s="23" t="str">
        <f>IF(OR(ISBLANK(H9375),ISBLANK((I9375))),"",NETWORKDAYS(H9375,I9375,Setup!$A$2:$A$30))</f>
        <v/>
      </c>
      <c r="K9375" s="4"/>
      <c r="L9375" s="4"/>
      <c r="M9375" s="4"/>
      <c r="N9375" s="4"/>
      <c r="O9375" s="4"/>
      <c r="P9375" s="4"/>
      <c r="Q9375" s="4"/>
      <c r="R9375" s="4"/>
      <c r="S9375" s="4"/>
      <c r="T9375" s="4"/>
      <c r="U9375" s="4"/>
      <c r="V9375" s="4"/>
    </row>
    <row r="9376" spans="1:22">
      <c r="A9376" s="4"/>
      <c r="B9376" s="4"/>
      <c r="C9376" s="18"/>
      <c r="D9376" s="8"/>
      <c r="E9376" s="8"/>
      <c r="F9376" s="4"/>
      <c r="G9376" s="9"/>
      <c r="H9376" s="18"/>
      <c r="I9376" s="18"/>
      <c r="J9376" s="23" t="str">
        <f>IF(OR(ISBLANK(H9376),ISBLANK((I9376))),"",NETWORKDAYS(H9376,I9376,Setup!$A$2:$A$30))</f>
        <v/>
      </c>
      <c r="K9376" s="4"/>
      <c r="L9376" s="4"/>
      <c r="M9376" s="4"/>
      <c r="N9376" s="4"/>
      <c r="O9376" s="4"/>
      <c r="P9376" s="4"/>
      <c r="Q9376" s="4"/>
      <c r="R9376" s="4"/>
      <c r="S9376" s="4"/>
      <c r="T9376" s="4"/>
      <c r="U9376" s="4"/>
      <c r="V9376" s="4"/>
    </row>
    <row r="9377" spans="1:22">
      <c r="A9377" s="4"/>
      <c r="B9377" s="4"/>
      <c r="C9377" s="18"/>
      <c r="D9377" s="8"/>
      <c r="E9377" s="8"/>
      <c r="F9377" s="4"/>
      <c r="G9377" s="9"/>
      <c r="H9377" s="18"/>
      <c r="I9377" s="18"/>
      <c r="J9377" s="23" t="str">
        <f>IF(OR(ISBLANK(H9377),ISBLANK((I9377))),"",NETWORKDAYS(H9377,I9377,Setup!$A$2:$A$30))</f>
        <v/>
      </c>
      <c r="K9377" s="4"/>
      <c r="L9377" s="4"/>
      <c r="M9377" s="4"/>
      <c r="N9377" s="4"/>
      <c r="O9377" s="4"/>
      <c r="P9377" s="4"/>
      <c r="Q9377" s="4"/>
      <c r="R9377" s="4"/>
      <c r="S9377" s="4"/>
      <c r="T9377" s="4"/>
      <c r="U9377" s="4"/>
      <c r="V9377" s="4"/>
    </row>
    <row r="9378" spans="1:22">
      <c r="A9378" s="4"/>
      <c r="B9378" s="4"/>
      <c r="C9378" s="18"/>
      <c r="D9378" s="8"/>
      <c r="E9378" s="8"/>
      <c r="F9378" s="4"/>
      <c r="G9378" s="9"/>
      <c r="H9378" s="18"/>
      <c r="I9378" s="18"/>
      <c r="J9378" s="23" t="str">
        <f>IF(OR(ISBLANK(H9378),ISBLANK((I9378))),"",NETWORKDAYS(H9378,I9378,Setup!$A$2:$A$30))</f>
        <v/>
      </c>
      <c r="K9378" s="4"/>
      <c r="L9378" s="4"/>
      <c r="M9378" s="4"/>
      <c r="N9378" s="4"/>
      <c r="O9378" s="4"/>
      <c r="P9378" s="4"/>
      <c r="Q9378" s="4"/>
      <c r="R9378" s="4"/>
      <c r="S9378" s="4"/>
      <c r="T9378" s="4"/>
      <c r="U9378" s="4"/>
      <c r="V9378" s="4"/>
    </row>
    <row r="9379" spans="1:22">
      <c r="A9379" s="4"/>
      <c r="B9379" s="4"/>
      <c r="C9379" s="18"/>
      <c r="D9379" s="8"/>
      <c r="E9379" s="8"/>
      <c r="F9379" s="4"/>
      <c r="G9379" s="9"/>
      <c r="H9379" s="18"/>
      <c r="I9379" s="18"/>
      <c r="J9379" s="23" t="str">
        <f>IF(OR(ISBLANK(H9379),ISBLANK((I9379))),"",NETWORKDAYS(H9379,I9379,Setup!$A$2:$A$30))</f>
        <v/>
      </c>
      <c r="K9379" s="4"/>
      <c r="L9379" s="4"/>
      <c r="M9379" s="4"/>
      <c r="N9379" s="4"/>
      <c r="O9379" s="4"/>
      <c r="P9379" s="4"/>
      <c r="Q9379" s="4"/>
      <c r="R9379" s="4"/>
      <c r="S9379" s="4"/>
      <c r="T9379" s="4"/>
      <c r="U9379" s="4"/>
      <c r="V9379" s="4"/>
    </row>
    <row r="9380" spans="1:22">
      <c r="A9380" s="4"/>
      <c r="B9380" s="4"/>
      <c r="C9380" s="18"/>
      <c r="D9380" s="8"/>
      <c r="E9380" s="8"/>
      <c r="F9380" s="4"/>
      <c r="G9380" s="9"/>
      <c r="H9380" s="18"/>
      <c r="I9380" s="18"/>
      <c r="J9380" s="23" t="str">
        <f>IF(OR(ISBLANK(H9380),ISBLANK((I9380))),"",NETWORKDAYS(H9380,I9380,Setup!$A$2:$A$30))</f>
        <v/>
      </c>
      <c r="K9380" s="4"/>
      <c r="L9380" s="4"/>
      <c r="M9380" s="4"/>
      <c r="N9380" s="4"/>
      <c r="O9380" s="4"/>
      <c r="P9380" s="4"/>
      <c r="Q9380" s="4"/>
      <c r="R9380" s="4"/>
      <c r="S9380" s="4"/>
      <c r="T9380" s="4"/>
      <c r="U9380" s="4"/>
      <c r="V9380" s="4"/>
    </row>
    <row r="9381" spans="1:22">
      <c r="A9381" s="4"/>
      <c r="B9381" s="4"/>
      <c r="C9381" s="18"/>
      <c r="D9381" s="8"/>
      <c r="E9381" s="8"/>
      <c r="F9381" s="4"/>
      <c r="G9381" s="9"/>
      <c r="H9381" s="18"/>
      <c r="I9381" s="18"/>
      <c r="J9381" s="23" t="str">
        <f>IF(OR(ISBLANK(H9381),ISBLANK((I9381))),"",NETWORKDAYS(H9381,I9381,Setup!$A$2:$A$30))</f>
        <v/>
      </c>
      <c r="K9381" s="4"/>
      <c r="L9381" s="4"/>
      <c r="M9381" s="4"/>
      <c r="N9381" s="4"/>
      <c r="O9381" s="4"/>
      <c r="P9381" s="4"/>
      <c r="Q9381" s="4"/>
      <c r="R9381" s="4"/>
      <c r="S9381" s="4"/>
      <c r="T9381" s="4"/>
      <c r="U9381" s="4"/>
      <c r="V9381" s="4"/>
    </row>
    <row r="9382" spans="1:22">
      <c r="A9382" s="4"/>
      <c r="B9382" s="4"/>
      <c r="C9382" s="18"/>
      <c r="D9382" s="8"/>
      <c r="E9382" s="8"/>
      <c r="F9382" s="4"/>
      <c r="G9382" s="9"/>
      <c r="H9382" s="18"/>
      <c r="I9382" s="18"/>
      <c r="J9382" s="23" t="str">
        <f>IF(OR(ISBLANK(H9382),ISBLANK((I9382))),"",NETWORKDAYS(H9382,I9382,Setup!$A$2:$A$30))</f>
        <v/>
      </c>
      <c r="K9382" s="4"/>
      <c r="L9382" s="4"/>
      <c r="M9382" s="4"/>
      <c r="N9382" s="4"/>
      <c r="O9382" s="4"/>
      <c r="P9382" s="4"/>
      <c r="Q9382" s="4"/>
      <c r="R9382" s="4"/>
      <c r="S9382" s="4"/>
      <c r="T9382" s="4"/>
      <c r="U9382" s="4"/>
      <c r="V9382" s="4"/>
    </row>
    <row r="9383" spans="1:22">
      <c r="A9383" s="4"/>
      <c r="B9383" s="4"/>
      <c r="C9383" s="18"/>
      <c r="D9383" s="8"/>
      <c r="E9383" s="8"/>
      <c r="F9383" s="4"/>
      <c r="G9383" s="9"/>
      <c r="H9383" s="18"/>
      <c r="I9383" s="18"/>
      <c r="J9383" s="23" t="str">
        <f>IF(OR(ISBLANK(H9383),ISBLANK((I9383))),"",NETWORKDAYS(H9383,I9383,Setup!$A$2:$A$30))</f>
        <v/>
      </c>
      <c r="K9383" s="4"/>
      <c r="L9383" s="4"/>
      <c r="M9383" s="4"/>
      <c r="N9383" s="4"/>
      <c r="O9383" s="4"/>
      <c r="P9383" s="4"/>
      <c r="Q9383" s="4"/>
      <c r="R9383" s="4"/>
      <c r="S9383" s="4"/>
      <c r="T9383" s="4"/>
      <c r="U9383" s="4"/>
      <c r="V9383" s="4"/>
    </row>
    <row r="9384" spans="1:22">
      <c r="A9384" s="4"/>
      <c r="B9384" s="4"/>
      <c r="C9384" s="18"/>
      <c r="D9384" s="8"/>
      <c r="E9384" s="8"/>
      <c r="F9384" s="4"/>
      <c r="G9384" s="9"/>
      <c r="H9384" s="18"/>
      <c r="I9384" s="18"/>
      <c r="J9384" s="23" t="str">
        <f>IF(OR(ISBLANK(H9384),ISBLANK((I9384))),"",NETWORKDAYS(H9384,I9384,Setup!$A$2:$A$30))</f>
        <v/>
      </c>
      <c r="K9384" s="4"/>
      <c r="L9384" s="4"/>
      <c r="M9384" s="4"/>
      <c r="N9384" s="4"/>
      <c r="O9384" s="4"/>
      <c r="P9384" s="4"/>
      <c r="Q9384" s="4"/>
      <c r="R9384" s="4"/>
      <c r="S9384" s="4"/>
      <c r="T9384" s="4"/>
      <c r="U9384" s="4"/>
      <c r="V9384" s="4"/>
    </row>
    <row r="9385" spans="1:22">
      <c r="A9385" s="4"/>
      <c r="B9385" s="4"/>
      <c r="C9385" s="18"/>
      <c r="D9385" s="8"/>
      <c r="E9385" s="8"/>
      <c r="F9385" s="4"/>
      <c r="G9385" s="9"/>
      <c r="H9385" s="18"/>
      <c r="I9385" s="18"/>
      <c r="J9385" s="23" t="str">
        <f>IF(OR(ISBLANK(H9385),ISBLANK((I9385))),"",NETWORKDAYS(H9385,I9385,Setup!$A$2:$A$30))</f>
        <v/>
      </c>
      <c r="K9385" s="4"/>
      <c r="L9385" s="4"/>
      <c r="M9385" s="4"/>
      <c r="N9385" s="4"/>
      <c r="O9385" s="4"/>
      <c r="P9385" s="4"/>
      <c r="Q9385" s="4"/>
      <c r="R9385" s="4"/>
      <c r="S9385" s="4"/>
      <c r="T9385" s="4"/>
      <c r="U9385" s="4"/>
      <c r="V9385" s="4"/>
    </row>
    <row r="9386" spans="1:22">
      <c r="A9386" s="4"/>
      <c r="B9386" s="4"/>
      <c r="C9386" s="18"/>
      <c r="D9386" s="8"/>
      <c r="E9386" s="8"/>
      <c r="F9386" s="4"/>
      <c r="G9386" s="9"/>
      <c r="H9386" s="18"/>
      <c r="I9386" s="18"/>
      <c r="J9386" s="23" t="str">
        <f>IF(OR(ISBLANK(H9386),ISBLANK((I9386))),"",NETWORKDAYS(H9386,I9386,Setup!$A$2:$A$30))</f>
        <v/>
      </c>
      <c r="K9386" s="4"/>
      <c r="L9386" s="4"/>
      <c r="M9386" s="4"/>
      <c r="N9386" s="4"/>
      <c r="O9386" s="4"/>
      <c r="P9386" s="4"/>
      <c r="Q9386" s="4"/>
      <c r="R9386" s="4"/>
      <c r="S9386" s="4"/>
      <c r="T9386" s="4"/>
      <c r="U9386" s="4"/>
      <c r="V9386" s="4"/>
    </row>
    <row r="9387" spans="1:22">
      <c r="A9387" s="4"/>
      <c r="B9387" s="4"/>
      <c r="C9387" s="18"/>
      <c r="D9387" s="8"/>
      <c r="E9387" s="8"/>
      <c r="F9387" s="4"/>
      <c r="G9387" s="9"/>
      <c r="H9387" s="18"/>
      <c r="I9387" s="18"/>
      <c r="J9387" s="23" t="str">
        <f>IF(OR(ISBLANK(H9387),ISBLANK((I9387))),"",NETWORKDAYS(H9387,I9387,Setup!$A$2:$A$30))</f>
        <v/>
      </c>
      <c r="K9387" s="4"/>
      <c r="L9387" s="4"/>
      <c r="M9387" s="4"/>
      <c r="N9387" s="4"/>
      <c r="O9387" s="4"/>
      <c r="P9387" s="4"/>
      <c r="Q9387" s="4"/>
      <c r="R9387" s="4"/>
      <c r="S9387" s="4"/>
      <c r="T9387" s="4"/>
      <c r="U9387" s="4"/>
      <c r="V9387" s="4"/>
    </row>
    <row r="9388" spans="1:22">
      <c r="A9388" s="4"/>
      <c r="B9388" s="4"/>
      <c r="C9388" s="18"/>
      <c r="D9388" s="8"/>
      <c r="E9388" s="8"/>
      <c r="F9388" s="4"/>
      <c r="G9388" s="9"/>
      <c r="H9388" s="18"/>
      <c r="I9388" s="18"/>
      <c r="J9388" s="23" t="str">
        <f>IF(OR(ISBLANK(H9388),ISBLANK((I9388))),"",NETWORKDAYS(H9388,I9388,Setup!$A$2:$A$30))</f>
        <v/>
      </c>
      <c r="K9388" s="4"/>
      <c r="L9388" s="4"/>
      <c r="M9388" s="4"/>
      <c r="N9388" s="4"/>
      <c r="O9388" s="4"/>
      <c r="P9388" s="4"/>
      <c r="Q9388" s="4"/>
      <c r="R9388" s="4"/>
      <c r="S9388" s="4"/>
      <c r="T9388" s="4"/>
      <c r="U9388" s="4"/>
      <c r="V9388" s="4"/>
    </row>
    <row r="9389" spans="1:22">
      <c r="A9389" s="4"/>
      <c r="B9389" s="4"/>
      <c r="C9389" s="18"/>
      <c r="D9389" s="8"/>
      <c r="E9389" s="8"/>
      <c r="F9389" s="4"/>
      <c r="G9389" s="9"/>
      <c r="H9389" s="18"/>
      <c r="I9389" s="18"/>
      <c r="J9389" s="23" t="str">
        <f>IF(OR(ISBLANK(H9389),ISBLANK((I9389))),"",NETWORKDAYS(H9389,I9389,Setup!$A$2:$A$30))</f>
        <v/>
      </c>
      <c r="K9389" s="4"/>
      <c r="L9389" s="4"/>
      <c r="M9389" s="4"/>
      <c r="N9389" s="4"/>
      <c r="O9389" s="4"/>
      <c r="P9389" s="4"/>
      <c r="Q9389" s="4"/>
      <c r="R9389" s="4"/>
      <c r="S9389" s="4"/>
      <c r="T9389" s="4"/>
      <c r="U9389" s="4"/>
      <c r="V9389" s="4"/>
    </row>
    <row r="9390" spans="1:22">
      <c r="A9390" s="4"/>
      <c r="B9390" s="4"/>
      <c r="C9390" s="18"/>
      <c r="D9390" s="8"/>
      <c r="E9390" s="8"/>
      <c r="F9390" s="4"/>
      <c r="G9390" s="9"/>
      <c r="H9390" s="18"/>
      <c r="I9390" s="18"/>
      <c r="J9390" s="23" t="str">
        <f>IF(OR(ISBLANK(H9390),ISBLANK((I9390))),"",NETWORKDAYS(H9390,I9390,Setup!$A$2:$A$30))</f>
        <v/>
      </c>
      <c r="K9390" s="4"/>
      <c r="L9390" s="4"/>
      <c r="M9390" s="4"/>
      <c r="N9390" s="4"/>
      <c r="O9390" s="4"/>
      <c r="P9390" s="4"/>
      <c r="Q9390" s="4"/>
      <c r="R9390" s="4"/>
      <c r="S9390" s="4"/>
      <c r="T9390" s="4"/>
      <c r="U9390" s="4"/>
      <c r="V9390" s="4"/>
    </row>
    <row r="9391" spans="1:22">
      <c r="A9391" s="4"/>
      <c r="B9391" s="4"/>
      <c r="C9391" s="18"/>
      <c r="D9391" s="8"/>
      <c r="E9391" s="8"/>
      <c r="F9391" s="4"/>
      <c r="G9391" s="9"/>
      <c r="H9391" s="18"/>
      <c r="I9391" s="18"/>
      <c r="J9391" s="23" t="str">
        <f>IF(OR(ISBLANK(H9391),ISBLANK((I9391))),"",NETWORKDAYS(H9391,I9391,Setup!$A$2:$A$30))</f>
        <v/>
      </c>
      <c r="K9391" s="4"/>
      <c r="L9391" s="4"/>
      <c r="M9391" s="4"/>
      <c r="N9391" s="4"/>
      <c r="O9391" s="4"/>
      <c r="P9391" s="4"/>
      <c r="Q9391" s="4"/>
      <c r="R9391" s="4"/>
      <c r="S9391" s="4"/>
      <c r="T9391" s="4"/>
      <c r="U9391" s="4"/>
      <c r="V9391" s="4"/>
    </row>
    <row r="9392" spans="1:22">
      <c r="A9392" s="4"/>
      <c r="B9392" s="4"/>
      <c r="C9392" s="18"/>
      <c r="D9392" s="8"/>
      <c r="E9392" s="8"/>
      <c r="F9392" s="4"/>
      <c r="G9392" s="9"/>
      <c r="H9392" s="18"/>
      <c r="I9392" s="18"/>
      <c r="J9392" s="23" t="str">
        <f>IF(OR(ISBLANK(H9392),ISBLANK((I9392))),"",NETWORKDAYS(H9392,I9392,Setup!$A$2:$A$30))</f>
        <v/>
      </c>
      <c r="K9392" s="4"/>
      <c r="L9392" s="4"/>
      <c r="M9392" s="4"/>
      <c r="N9392" s="4"/>
      <c r="O9392" s="4"/>
      <c r="P9392" s="4"/>
      <c r="Q9392" s="4"/>
      <c r="R9392" s="4"/>
      <c r="S9392" s="4"/>
      <c r="T9392" s="4"/>
      <c r="U9392" s="4"/>
      <c r="V9392" s="4"/>
    </row>
    <row r="9393" spans="1:22">
      <c r="A9393" s="4"/>
      <c r="B9393" s="4"/>
      <c r="C9393" s="18"/>
      <c r="D9393" s="8"/>
      <c r="E9393" s="8"/>
      <c r="F9393" s="4"/>
      <c r="G9393" s="9"/>
      <c r="H9393" s="18"/>
      <c r="I9393" s="18"/>
      <c r="J9393" s="23" t="str">
        <f>IF(OR(ISBLANK(H9393),ISBLANK((I9393))),"",NETWORKDAYS(H9393,I9393,Setup!$A$2:$A$30))</f>
        <v/>
      </c>
      <c r="K9393" s="4"/>
      <c r="L9393" s="4"/>
      <c r="M9393" s="4"/>
      <c r="N9393" s="4"/>
      <c r="O9393" s="4"/>
      <c r="P9393" s="4"/>
      <c r="Q9393" s="4"/>
      <c r="R9393" s="4"/>
      <c r="S9393" s="4"/>
      <c r="T9393" s="4"/>
      <c r="U9393" s="4"/>
      <c r="V9393" s="4"/>
    </row>
    <row r="9394" spans="1:22">
      <c r="A9394" s="4"/>
      <c r="B9394" s="4"/>
      <c r="C9394" s="18"/>
      <c r="D9394" s="8"/>
      <c r="E9394" s="8"/>
      <c r="F9394" s="4"/>
      <c r="G9394" s="9"/>
      <c r="H9394" s="18"/>
      <c r="I9394" s="18"/>
      <c r="J9394" s="23" t="str">
        <f>IF(OR(ISBLANK(H9394),ISBLANK((I9394))),"",NETWORKDAYS(H9394,I9394,Setup!$A$2:$A$30))</f>
        <v/>
      </c>
      <c r="K9394" s="4"/>
      <c r="L9394" s="4"/>
      <c r="M9394" s="4"/>
      <c r="N9394" s="4"/>
      <c r="O9394" s="4"/>
      <c r="P9394" s="4"/>
      <c r="Q9394" s="4"/>
      <c r="R9394" s="4"/>
      <c r="S9394" s="4"/>
      <c r="T9394" s="4"/>
      <c r="U9394" s="4"/>
      <c r="V9394" s="4"/>
    </row>
    <row r="9395" spans="1:22">
      <c r="A9395" s="4"/>
      <c r="B9395" s="4"/>
      <c r="C9395" s="18"/>
      <c r="D9395" s="8"/>
      <c r="E9395" s="8"/>
      <c r="F9395" s="4"/>
      <c r="G9395" s="9"/>
      <c r="H9395" s="18"/>
      <c r="I9395" s="18"/>
      <c r="J9395" s="23" t="str">
        <f>IF(OR(ISBLANK(H9395),ISBLANK((I9395))),"",NETWORKDAYS(H9395,I9395,Setup!$A$2:$A$30))</f>
        <v/>
      </c>
      <c r="K9395" s="4"/>
      <c r="L9395" s="4"/>
      <c r="M9395" s="4"/>
      <c r="N9395" s="4"/>
      <c r="O9395" s="4"/>
      <c r="P9395" s="4"/>
      <c r="Q9395" s="4"/>
      <c r="R9395" s="4"/>
      <c r="S9395" s="4"/>
      <c r="T9395" s="4"/>
      <c r="U9395" s="4"/>
      <c r="V9395" s="4"/>
    </row>
    <row r="9396" spans="1:22">
      <c r="A9396" s="4"/>
      <c r="B9396" s="4"/>
      <c r="C9396" s="18"/>
      <c r="D9396" s="8"/>
      <c r="E9396" s="8"/>
      <c r="F9396" s="4"/>
      <c r="G9396" s="9"/>
      <c r="H9396" s="18"/>
      <c r="I9396" s="18"/>
      <c r="J9396" s="23" t="str">
        <f>IF(OR(ISBLANK(H9396),ISBLANK((I9396))),"",NETWORKDAYS(H9396,I9396,Setup!$A$2:$A$30))</f>
        <v/>
      </c>
      <c r="K9396" s="4"/>
      <c r="L9396" s="4"/>
      <c r="M9396" s="4"/>
      <c r="N9396" s="4"/>
      <c r="O9396" s="4"/>
      <c r="P9396" s="4"/>
      <c r="Q9396" s="4"/>
      <c r="R9396" s="4"/>
      <c r="S9396" s="4"/>
      <c r="T9396" s="4"/>
      <c r="U9396" s="4"/>
      <c r="V9396" s="4"/>
    </row>
    <row r="9397" spans="1:22">
      <c r="A9397" s="4"/>
      <c r="B9397" s="4"/>
      <c r="C9397" s="18"/>
      <c r="D9397" s="8"/>
      <c r="E9397" s="8"/>
      <c r="F9397" s="4"/>
      <c r="G9397" s="9"/>
      <c r="H9397" s="18"/>
      <c r="I9397" s="18"/>
      <c r="J9397" s="23" t="str">
        <f>IF(OR(ISBLANK(H9397),ISBLANK((I9397))),"",NETWORKDAYS(H9397,I9397,Setup!$A$2:$A$30))</f>
        <v/>
      </c>
      <c r="K9397" s="4"/>
      <c r="L9397" s="4"/>
      <c r="M9397" s="4"/>
      <c r="N9397" s="4"/>
      <c r="O9397" s="4"/>
      <c r="P9397" s="4"/>
      <c r="Q9397" s="4"/>
      <c r="R9397" s="4"/>
      <c r="S9397" s="4"/>
      <c r="T9397" s="4"/>
      <c r="U9397" s="4"/>
      <c r="V9397" s="4"/>
    </row>
    <row r="9398" spans="1:22">
      <c r="A9398" s="4"/>
      <c r="B9398" s="4"/>
      <c r="C9398" s="18"/>
      <c r="D9398" s="8"/>
      <c r="E9398" s="8"/>
      <c r="F9398" s="4"/>
      <c r="G9398" s="9"/>
      <c r="H9398" s="18"/>
      <c r="I9398" s="18"/>
      <c r="J9398" s="23" t="str">
        <f>IF(OR(ISBLANK(H9398),ISBLANK((I9398))),"",NETWORKDAYS(H9398,I9398,Setup!$A$2:$A$30))</f>
        <v/>
      </c>
      <c r="K9398" s="4"/>
      <c r="L9398" s="4"/>
      <c r="M9398" s="4"/>
      <c r="N9398" s="4"/>
      <c r="O9398" s="4"/>
      <c r="P9398" s="4"/>
      <c r="Q9398" s="4"/>
      <c r="R9398" s="4"/>
      <c r="S9398" s="4"/>
      <c r="T9398" s="4"/>
      <c r="U9398" s="4"/>
      <c r="V9398" s="4"/>
    </row>
    <row r="9399" spans="1:22">
      <c r="A9399" s="4"/>
      <c r="B9399" s="4"/>
      <c r="C9399" s="18"/>
      <c r="D9399" s="8"/>
      <c r="E9399" s="8"/>
      <c r="F9399" s="4"/>
      <c r="G9399" s="9"/>
      <c r="H9399" s="18"/>
      <c r="I9399" s="18"/>
      <c r="J9399" s="23" t="str">
        <f>IF(OR(ISBLANK(H9399),ISBLANK((I9399))),"",NETWORKDAYS(H9399,I9399,Setup!$A$2:$A$30))</f>
        <v/>
      </c>
      <c r="K9399" s="4"/>
      <c r="L9399" s="4"/>
      <c r="M9399" s="4"/>
      <c r="N9399" s="4"/>
      <c r="O9399" s="4"/>
      <c r="P9399" s="4"/>
      <c r="Q9399" s="4"/>
      <c r="R9399" s="4"/>
      <c r="S9399" s="4"/>
      <c r="T9399" s="4"/>
      <c r="U9399" s="4"/>
      <c r="V9399" s="4"/>
    </row>
    <row r="9400" spans="1:22">
      <c r="A9400" s="4"/>
      <c r="B9400" s="4"/>
      <c r="C9400" s="18"/>
      <c r="D9400" s="8"/>
      <c r="E9400" s="8"/>
      <c r="F9400" s="4"/>
      <c r="G9400" s="9"/>
      <c r="H9400" s="18"/>
      <c r="I9400" s="18"/>
      <c r="J9400" s="23" t="str">
        <f>IF(OR(ISBLANK(H9400),ISBLANK((I9400))),"",NETWORKDAYS(H9400,I9400,Setup!$A$2:$A$30))</f>
        <v/>
      </c>
      <c r="K9400" s="4"/>
      <c r="L9400" s="4"/>
      <c r="M9400" s="4"/>
      <c r="N9400" s="4"/>
      <c r="O9400" s="4"/>
      <c r="P9400" s="4"/>
      <c r="Q9400" s="4"/>
      <c r="R9400" s="4"/>
      <c r="S9400" s="4"/>
      <c r="T9400" s="4"/>
      <c r="U9400" s="4"/>
      <c r="V9400" s="4"/>
    </row>
    <row r="9401" spans="1:22">
      <c r="A9401" s="4"/>
      <c r="B9401" s="4"/>
      <c r="C9401" s="18"/>
      <c r="D9401" s="8"/>
      <c r="E9401" s="8"/>
      <c r="F9401" s="4"/>
      <c r="G9401" s="9"/>
      <c r="H9401" s="18"/>
      <c r="I9401" s="18"/>
      <c r="J9401" s="23" t="str">
        <f>IF(OR(ISBLANK(H9401),ISBLANK((I9401))),"",NETWORKDAYS(H9401,I9401,Setup!$A$2:$A$30))</f>
        <v/>
      </c>
      <c r="K9401" s="4"/>
      <c r="L9401" s="4"/>
      <c r="M9401" s="4"/>
      <c r="N9401" s="4"/>
      <c r="O9401" s="4"/>
      <c r="P9401" s="4"/>
      <c r="Q9401" s="4"/>
      <c r="R9401" s="4"/>
      <c r="S9401" s="4"/>
      <c r="T9401" s="4"/>
      <c r="U9401" s="4"/>
      <c r="V9401" s="4"/>
    </row>
    <row r="9402" spans="1:22">
      <c r="A9402" s="4"/>
      <c r="B9402" s="4"/>
      <c r="C9402" s="18"/>
      <c r="D9402" s="8"/>
      <c r="E9402" s="8"/>
      <c r="F9402" s="4"/>
      <c r="G9402" s="9"/>
      <c r="H9402" s="18"/>
      <c r="I9402" s="18"/>
      <c r="J9402" s="23" t="str">
        <f>IF(OR(ISBLANK(H9402),ISBLANK((I9402))),"",NETWORKDAYS(H9402,I9402,Setup!$A$2:$A$30))</f>
        <v/>
      </c>
      <c r="K9402" s="4"/>
      <c r="L9402" s="4"/>
      <c r="M9402" s="4"/>
      <c r="N9402" s="4"/>
      <c r="O9402" s="4"/>
      <c r="P9402" s="4"/>
      <c r="Q9402" s="4"/>
      <c r="R9402" s="4"/>
      <c r="S9402" s="4"/>
      <c r="T9402" s="4"/>
      <c r="U9402" s="4"/>
      <c r="V9402" s="4"/>
    </row>
    <row r="9403" spans="1:22">
      <c r="A9403" s="4"/>
      <c r="B9403" s="4"/>
      <c r="C9403" s="18"/>
      <c r="D9403" s="8"/>
      <c r="E9403" s="8"/>
      <c r="F9403" s="4"/>
      <c r="G9403" s="9"/>
      <c r="H9403" s="18"/>
      <c r="I9403" s="18"/>
      <c r="J9403" s="23" t="str">
        <f>IF(OR(ISBLANK(H9403),ISBLANK((I9403))),"",NETWORKDAYS(H9403,I9403,Setup!$A$2:$A$30))</f>
        <v/>
      </c>
      <c r="K9403" s="4"/>
      <c r="L9403" s="4"/>
      <c r="M9403" s="4"/>
      <c r="N9403" s="4"/>
      <c r="O9403" s="4"/>
      <c r="P9403" s="4"/>
      <c r="Q9403" s="4"/>
      <c r="R9403" s="4"/>
      <c r="S9403" s="4"/>
      <c r="T9403" s="4"/>
      <c r="U9403" s="4"/>
      <c r="V9403" s="4"/>
    </row>
    <row r="9404" spans="1:22">
      <c r="A9404" s="4"/>
      <c r="B9404" s="4"/>
      <c r="C9404" s="18"/>
      <c r="D9404" s="8"/>
      <c r="E9404" s="8"/>
      <c r="F9404" s="4"/>
      <c r="G9404" s="9"/>
      <c r="H9404" s="18"/>
      <c r="I9404" s="18"/>
      <c r="J9404" s="23" t="str">
        <f>IF(OR(ISBLANK(H9404),ISBLANK((I9404))),"",NETWORKDAYS(H9404,I9404,Setup!$A$2:$A$30))</f>
        <v/>
      </c>
      <c r="K9404" s="4"/>
      <c r="L9404" s="4"/>
      <c r="M9404" s="4"/>
      <c r="N9404" s="4"/>
      <c r="O9404" s="4"/>
      <c r="P9404" s="4"/>
      <c r="Q9404" s="4"/>
      <c r="R9404" s="4"/>
      <c r="S9404" s="4"/>
      <c r="T9404" s="4"/>
      <c r="U9404" s="4"/>
      <c r="V9404" s="4"/>
    </row>
    <row r="9405" spans="1:22">
      <c r="A9405" s="4"/>
      <c r="B9405" s="4"/>
      <c r="C9405" s="18"/>
      <c r="D9405" s="8"/>
      <c r="E9405" s="8"/>
      <c r="F9405" s="4"/>
      <c r="G9405" s="9"/>
      <c r="H9405" s="18"/>
      <c r="I9405" s="18"/>
      <c r="J9405" s="23" t="str">
        <f>IF(OR(ISBLANK(H9405),ISBLANK((I9405))),"",NETWORKDAYS(H9405,I9405,Setup!$A$2:$A$30))</f>
        <v/>
      </c>
      <c r="K9405" s="4"/>
      <c r="L9405" s="4"/>
      <c r="M9405" s="4"/>
      <c r="N9405" s="4"/>
      <c r="O9405" s="4"/>
      <c r="P9405" s="4"/>
      <c r="Q9405" s="4"/>
      <c r="R9405" s="4"/>
      <c r="S9405" s="4"/>
      <c r="T9405" s="4"/>
      <c r="U9405" s="4"/>
      <c r="V9405" s="4"/>
    </row>
    <row r="9406" spans="1:22">
      <c r="A9406" s="4"/>
      <c r="B9406" s="4"/>
      <c r="C9406" s="18"/>
      <c r="D9406" s="8"/>
      <c r="E9406" s="8"/>
      <c r="F9406" s="4"/>
      <c r="G9406" s="9"/>
      <c r="H9406" s="18"/>
      <c r="I9406" s="18"/>
      <c r="J9406" s="23" t="str">
        <f>IF(OR(ISBLANK(H9406),ISBLANK((I9406))),"",NETWORKDAYS(H9406,I9406,Setup!$A$2:$A$30))</f>
        <v/>
      </c>
      <c r="K9406" s="4"/>
      <c r="L9406" s="4"/>
      <c r="M9406" s="4"/>
      <c r="N9406" s="4"/>
      <c r="O9406" s="4"/>
      <c r="P9406" s="4"/>
      <c r="Q9406" s="4"/>
      <c r="R9406" s="4"/>
      <c r="S9406" s="4"/>
      <c r="T9406" s="4"/>
      <c r="U9406" s="4"/>
      <c r="V9406" s="4"/>
    </row>
    <row r="9407" spans="1:22">
      <c r="A9407" s="4"/>
      <c r="B9407" s="4"/>
      <c r="C9407" s="18"/>
      <c r="D9407" s="8"/>
      <c r="E9407" s="8"/>
      <c r="F9407" s="4"/>
      <c r="G9407" s="9"/>
      <c r="H9407" s="18"/>
      <c r="I9407" s="18"/>
      <c r="J9407" s="23" t="str">
        <f>IF(OR(ISBLANK(H9407),ISBLANK((I9407))),"",NETWORKDAYS(H9407,I9407,Setup!$A$2:$A$30))</f>
        <v/>
      </c>
      <c r="K9407" s="4"/>
      <c r="L9407" s="4"/>
      <c r="M9407" s="4"/>
      <c r="N9407" s="4"/>
      <c r="O9407" s="4"/>
      <c r="P9407" s="4"/>
      <c r="Q9407" s="4"/>
      <c r="R9407" s="4"/>
      <c r="S9407" s="4"/>
      <c r="T9407" s="4"/>
      <c r="U9407" s="4"/>
      <c r="V9407" s="4"/>
    </row>
    <row r="9408" spans="1:22">
      <c r="A9408" s="4"/>
      <c r="B9408" s="4"/>
      <c r="C9408" s="18"/>
      <c r="D9408" s="8"/>
      <c r="E9408" s="8"/>
      <c r="F9408" s="4"/>
      <c r="G9408" s="9"/>
      <c r="H9408" s="18"/>
      <c r="I9408" s="18"/>
      <c r="J9408" s="23" t="str">
        <f>IF(OR(ISBLANK(H9408),ISBLANK((I9408))),"",NETWORKDAYS(H9408,I9408,Setup!$A$2:$A$30))</f>
        <v/>
      </c>
      <c r="K9408" s="4"/>
      <c r="L9408" s="4"/>
      <c r="M9408" s="4"/>
      <c r="N9408" s="4"/>
      <c r="O9408" s="4"/>
      <c r="P9408" s="4"/>
      <c r="Q9408" s="4"/>
      <c r="R9408" s="4"/>
      <c r="S9408" s="4"/>
      <c r="T9408" s="4"/>
      <c r="U9408" s="4"/>
      <c r="V9408" s="4"/>
    </row>
    <row r="9409" spans="1:22">
      <c r="A9409" s="4"/>
      <c r="B9409" s="4"/>
      <c r="C9409" s="18"/>
      <c r="D9409" s="8"/>
      <c r="E9409" s="8"/>
      <c r="F9409" s="4"/>
      <c r="G9409" s="9"/>
      <c r="H9409" s="18"/>
      <c r="I9409" s="18"/>
      <c r="J9409" s="23" t="str">
        <f>IF(OR(ISBLANK(H9409),ISBLANK((I9409))),"",NETWORKDAYS(H9409,I9409,Setup!$A$2:$A$30))</f>
        <v/>
      </c>
      <c r="K9409" s="4"/>
      <c r="L9409" s="4"/>
      <c r="M9409" s="4"/>
      <c r="N9409" s="4"/>
      <c r="O9409" s="4"/>
      <c r="P9409" s="4"/>
      <c r="Q9409" s="4"/>
      <c r="R9409" s="4"/>
      <c r="S9409" s="4"/>
      <c r="T9409" s="4"/>
      <c r="U9409" s="4"/>
      <c r="V9409" s="4"/>
    </row>
    <row r="9410" spans="1:22">
      <c r="A9410" s="4"/>
      <c r="B9410" s="4"/>
      <c r="C9410" s="18"/>
      <c r="D9410" s="8"/>
      <c r="E9410" s="8"/>
      <c r="F9410" s="4"/>
      <c r="G9410" s="9"/>
      <c r="H9410" s="18"/>
      <c r="I9410" s="18"/>
      <c r="J9410" s="23" t="str">
        <f>IF(OR(ISBLANK(H9410),ISBLANK((I9410))),"",NETWORKDAYS(H9410,I9410,Setup!$A$2:$A$30))</f>
        <v/>
      </c>
      <c r="K9410" s="4"/>
      <c r="L9410" s="4"/>
      <c r="M9410" s="4"/>
      <c r="N9410" s="4"/>
      <c r="O9410" s="4"/>
      <c r="P9410" s="4"/>
      <c r="Q9410" s="4"/>
      <c r="R9410" s="4"/>
      <c r="S9410" s="4"/>
      <c r="T9410" s="4"/>
      <c r="U9410" s="4"/>
      <c r="V9410" s="4"/>
    </row>
    <row r="9411" spans="1:22">
      <c r="A9411" s="4"/>
      <c r="B9411" s="4"/>
      <c r="C9411" s="18"/>
      <c r="D9411" s="8"/>
      <c r="E9411" s="8"/>
      <c r="F9411" s="4"/>
      <c r="G9411" s="9"/>
      <c r="H9411" s="18"/>
      <c r="I9411" s="18"/>
      <c r="J9411" s="23" t="str">
        <f>IF(OR(ISBLANK(H9411),ISBLANK((I9411))),"",NETWORKDAYS(H9411,I9411,Setup!$A$2:$A$30))</f>
        <v/>
      </c>
      <c r="K9411" s="4"/>
      <c r="L9411" s="4"/>
      <c r="M9411" s="4"/>
      <c r="N9411" s="4"/>
      <c r="O9411" s="4"/>
      <c r="P9411" s="4"/>
      <c r="Q9411" s="4"/>
      <c r="R9411" s="4"/>
      <c r="S9411" s="4"/>
      <c r="T9411" s="4"/>
      <c r="U9411" s="4"/>
      <c r="V9411" s="4"/>
    </row>
    <row r="9412" spans="1:22">
      <c r="A9412" s="4"/>
      <c r="B9412" s="4"/>
      <c r="C9412" s="18"/>
      <c r="D9412" s="8"/>
      <c r="E9412" s="8"/>
      <c r="F9412" s="4"/>
      <c r="G9412" s="9"/>
      <c r="H9412" s="18"/>
      <c r="I9412" s="18"/>
      <c r="J9412" s="23" t="str">
        <f>IF(OR(ISBLANK(H9412),ISBLANK((I9412))),"",NETWORKDAYS(H9412,I9412,Setup!$A$2:$A$30))</f>
        <v/>
      </c>
      <c r="K9412" s="4"/>
      <c r="L9412" s="4"/>
      <c r="M9412" s="4"/>
      <c r="N9412" s="4"/>
      <c r="O9412" s="4"/>
      <c r="P9412" s="4"/>
      <c r="Q9412" s="4"/>
      <c r="R9412" s="4"/>
      <c r="S9412" s="4"/>
      <c r="T9412" s="4"/>
      <c r="U9412" s="4"/>
      <c r="V9412" s="4"/>
    </row>
    <row r="9413" spans="1:22">
      <c r="A9413" s="4"/>
      <c r="B9413" s="4"/>
      <c r="C9413" s="18"/>
      <c r="D9413" s="8"/>
      <c r="E9413" s="8"/>
      <c r="F9413" s="4"/>
      <c r="G9413" s="9"/>
      <c r="H9413" s="18"/>
      <c r="I9413" s="18"/>
      <c r="J9413" s="23" t="str">
        <f>IF(OR(ISBLANK(H9413),ISBLANK((I9413))),"",NETWORKDAYS(H9413,I9413,Setup!$A$2:$A$30))</f>
        <v/>
      </c>
      <c r="K9413" s="4"/>
      <c r="L9413" s="4"/>
      <c r="M9413" s="4"/>
      <c r="N9413" s="4"/>
      <c r="O9413" s="4"/>
      <c r="P9413" s="4"/>
      <c r="Q9413" s="4"/>
      <c r="R9413" s="4"/>
      <c r="S9413" s="4"/>
      <c r="T9413" s="4"/>
      <c r="U9413" s="4"/>
      <c r="V9413" s="4"/>
    </row>
    <row r="9414" spans="1:22">
      <c r="A9414" s="4"/>
      <c r="B9414" s="4"/>
      <c r="C9414" s="18"/>
      <c r="D9414" s="8"/>
      <c r="E9414" s="8"/>
      <c r="F9414" s="4"/>
      <c r="G9414" s="9"/>
      <c r="H9414" s="18"/>
      <c r="I9414" s="18"/>
      <c r="J9414" s="23" t="str">
        <f>IF(OR(ISBLANK(H9414),ISBLANK((I9414))),"",NETWORKDAYS(H9414,I9414,Setup!$A$2:$A$30))</f>
        <v/>
      </c>
      <c r="K9414" s="4"/>
      <c r="L9414" s="4"/>
      <c r="M9414" s="4"/>
      <c r="N9414" s="4"/>
      <c r="O9414" s="4"/>
      <c r="P9414" s="4"/>
      <c r="Q9414" s="4"/>
      <c r="R9414" s="4"/>
      <c r="S9414" s="4"/>
      <c r="T9414" s="4"/>
      <c r="U9414" s="4"/>
      <c r="V9414" s="4"/>
    </row>
    <row r="9415" spans="1:22">
      <c r="A9415" s="4"/>
      <c r="B9415" s="4"/>
      <c r="C9415" s="18"/>
      <c r="D9415" s="8"/>
      <c r="E9415" s="8"/>
      <c r="F9415" s="4"/>
      <c r="G9415" s="9"/>
      <c r="H9415" s="18"/>
      <c r="I9415" s="18"/>
      <c r="J9415" s="23" t="str">
        <f>IF(OR(ISBLANK(H9415),ISBLANK((I9415))),"",NETWORKDAYS(H9415,I9415,Setup!$A$2:$A$30))</f>
        <v/>
      </c>
      <c r="K9415" s="4"/>
      <c r="L9415" s="4"/>
      <c r="M9415" s="4"/>
      <c r="N9415" s="4"/>
      <c r="O9415" s="4"/>
      <c r="P9415" s="4"/>
      <c r="Q9415" s="4"/>
      <c r="R9415" s="4"/>
      <c r="S9415" s="4"/>
      <c r="T9415" s="4"/>
      <c r="U9415" s="4"/>
      <c r="V9415" s="4"/>
    </row>
    <row r="9416" spans="1:22">
      <c r="A9416" s="4"/>
      <c r="B9416" s="4"/>
      <c r="C9416" s="18"/>
      <c r="D9416" s="8"/>
      <c r="E9416" s="8"/>
      <c r="F9416" s="4"/>
      <c r="G9416" s="9"/>
      <c r="H9416" s="18"/>
      <c r="I9416" s="18"/>
      <c r="J9416" s="23" t="str">
        <f>IF(OR(ISBLANK(H9416),ISBLANK((I9416))),"",NETWORKDAYS(H9416,I9416,Setup!$A$2:$A$30))</f>
        <v/>
      </c>
      <c r="K9416" s="4"/>
      <c r="L9416" s="4"/>
      <c r="M9416" s="4"/>
      <c r="N9416" s="4"/>
      <c r="O9416" s="4"/>
      <c r="P9416" s="4"/>
      <c r="Q9416" s="4"/>
      <c r="R9416" s="4"/>
      <c r="S9416" s="4"/>
      <c r="T9416" s="4"/>
      <c r="U9416" s="4"/>
      <c r="V9416" s="4"/>
    </row>
    <row r="9417" spans="1:22">
      <c r="A9417" s="4"/>
      <c r="B9417" s="4"/>
      <c r="C9417" s="18"/>
      <c r="D9417" s="8"/>
      <c r="E9417" s="8"/>
      <c r="F9417" s="4"/>
      <c r="G9417" s="9"/>
      <c r="H9417" s="18"/>
      <c r="I9417" s="18"/>
      <c r="J9417" s="23" t="str">
        <f>IF(OR(ISBLANK(H9417),ISBLANK((I9417))),"",NETWORKDAYS(H9417,I9417,Setup!$A$2:$A$30))</f>
        <v/>
      </c>
      <c r="K9417" s="4"/>
      <c r="L9417" s="4"/>
      <c r="M9417" s="4"/>
      <c r="N9417" s="4"/>
      <c r="O9417" s="4"/>
      <c r="P9417" s="4"/>
      <c r="Q9417" s="4"/>
      <c r="R9417" s="4"/>
      <c r="S9417" s="4"/>
      <c r="T9417" s="4"/>
      <c r="U9417" s="4"/>
      <c r="V9417" s="4"/>
    </row>
    <row r="9418" spans="1:22">
      <c r="A9418" s="4"/>
      <c r="B9418" s="4"/>
      <c r="C9418" s="18"/>
      <c r="D9418" s="8"/>
      <c r="E9418" s="8"/>
      <c r="F9418" s="4"/>
      <c r="G9418" s="9"/>
      <c r="H9418" s="18"/>
      <c r="I9418" s="18"/>
      <c r="J9418" s="23" t="str">
        <f>IF(OR(ISBLANK(H9418),ISBLANK((I9418))),"",NETWORKDAYS(H9418,I9418,Setup!$A$2:$A$30))</f>
        <v/>
      </c>
      <c r="K9418" s="4"/>
      <c r="L9418" s="4"/>
      <c r="M9418" s="4"/>
      <c r="N9418" s="4"/>
      <c r="O9418" s="4"/>
      <c r="P9418" s="4"/>
      <c r="Q9418" s="4"/>
      <c r="R9418" s="4"/>
      <c r="S9418" s="4"/>
      <c r="T9418" s="4"/>
      <c r="U9418" s="4"/>
      <c r="V9418" s="4"/>
    </row>
    <row r="9419" spans="1:22">
      <c r="A9419" s="4"/>
      <c r="B9419" s="4"/>
      <c r="C9419" s="18"/>
      <c r="D9419" s="8"/>
      <c r="E9419" s="8"/>
      <c r="F9419" s="4"/>
      <c r="G9419" s="9"/>
      <c r="H9419" s="18"/>
      <c r="I9419" s="18"/>
      <c r="J9419" s="23" t="str">
        <f>IF(OR(ISBLANK(H9419),ISBLANK((I9419))),"",NETWORKDAYS(H9419,I9419,Setup!$A$2:$A$30))</f>
        <v/>
      </c>
      <c r="K9419" s="4"/>
      <c r="L9419" s="4"/>
      <c r="M9419" s="4"/>
      <c r="N9419" s="4"/>
      <c r="O9419" s="4"/>
      <c r="P9419" s="4"/>
      <c r="Q9419" s="4"/>
      <c r="R9419" s="4"/>
      <c r="S9419" s="4"/>
      <c r="T9419" s="4"/>
      <c r="U9419" s="4"/>
      <c r="V9419" s="4"/>
    </row>
    <row r="9420" spans="1:22">
      <c r="A9420" s="4"/>
      <c r="B9420" s="4"/>
      <c r="C9420" s="18"/>
      <c r="D9420" s="8"/>
      <c r="E9420" s="8"/>
      <c r="F9420" s="4"/>
      <c r="G9420" s="9"/>
      <c r="H9420" s="18"/>
      <c r="I9420" s="18"/>
      <c r="J9420" s="23" t="str">
        <f>IF(OR(ISBLANK(H9420),ISBLANK((I9420))),"",NETWORKDAYS(H9420,I9420,Setup!$A$2:$A$30))</f>
        <v/>
      </c>
      <c r="K9420" s="4"/>
      <c r="L9420" s="4"/>
      <c r="M9420" s="4"/>
      <c r="N9420" s="4"/>
      <c r="O9420" s="4"/>
      <c r="P9420" s="4"/>
      <c r="Q9420" s="4"/>
      <c r="R9420" s="4"/>
      <c r="S9420" s="4"/>
      <c r="T9420" s="4"/>
      <c r="U9420" s="4"/>
      <c r="V9420" s="4"/>
    </row>
    <row r="9421" spans="1:22">
      <c r="A9421" s="4"/>
      <c r="B9421" s="4"/>
      <c r="C9421" s="18"/>
      <c r="D9421" s="8"/>
      <c r="E9421" s="8"/>
      <c r="F9421" s="4"/>
      <c r="G9421" s="9"/>
      <c r="H9421" s="18"/>
      <c r="I9421" s="18"/>
      <c r="J9421" s="23" t="str">
        <f>IF(OR(ISBLANK(H9421),ISBLANK((I9421))),"",NETWORKDAYS(H9421,I9421,Setup!$A$2:$A$30))</f>
        <v/>
      </c>
      <c r="K9421" s="4"/>
      <c r="L9421" s="4"/>
      <c r="M9421" s="4"/>
      <c r="N9421" s="4"/>
      <c r="O9421" s="4"/>
      <c r="P9421" s="4"/>
      <c r="Q9421" s="4"/>
      <c r="R9421" s="4"/>
      <c r="S9421" s="4"/>
      <c r="T9421" s="4"/>
      <c r="U9421" s="4"/>
      <c r="V9421" s="4"/>
    </row>
    <row r="9422" spans="1:22">
      <c r="A9422" s="4"/>
      <c r="B9422" s="4"/>
      <c r="C9422" s="18"/>
      <c r="D9422" s="8"/>
      <c r="E9422" s="8"/>
      <c r="F9422" s="4"/>
      <c r="G9422" s="9"/>
      <c r="H9422" s="18"/>
      <c r="I9422" s="18"/>
      <c r="J9422" s="23" t="str">
        <f>IF(OR(ISBLANK(H9422),ISBLANK((I9422))),"",NETWORKDAYS(H9422,I9422,Setup!$A$2:$A$30))</f>
        <v/>
      </c>
      <c r="K9422" s="4"/>
      <c r="L9422" s="4"/>
      <c r="M9422" s="4"/>
      <c r="N9422" s="4"/>
      <c r="O9422" s="4"/>
      <c r="P9422" s="4"/>
      <c r="Q9422" s="4"/>
      <c r="R9422" s="4"/>
      <c r="S9422" s="4"/>
      <c r="T9422" s="4"/>
      <c r="U9422" s="4"/>
      <c r="V9422" s="4"/>
    </row>
    <row r="9423" spans="1:22">
      <c r="A9423" s="4"/>
      <c r="B9423" s="4"/>
      <c r="C9423" s="18"/>
      <c r="D9423" s="8"/>
      <c r="E9423" s="8"/>
      <c r="F9423" s="4"/>
      <c r="G9423" s="9"/>
      <c r="H9423" s="18"/>
      <c r="I9423" s="18"/>
      <c r="J9423" s="23" t="str">
        <f>IF(OR(ISBLANK(H9423),ISBLANK((I9423))),"",NETWORKDAYS(H9423,I9423,Setup!$A$2:$A$30))</f>
        <v/>
      </c>
      <c r="K9423" s="4"/>
      <c r="L9423" s="4"/>
      <c r="M9423" s="4"/>
      <c r="N9423" s="4"/>
      <c r="O9423" s="4"/>
      <c r="P9423" s="4"/>
      <c r="Q9423" s="4"/>
      <c r="R9423" s="4"/>
      <c r="S9423" s="4"/>
      <c r="T9423" s="4"/>
      <c r="U9423" s="4"/>
      <c r="V9423" s="4"/>
    </row>
    <row r="9424" spans="1:22">
      <c r="A9424" s="4"/>
      <c r="B9424" s="4"/>
      <c r="C9424" s="18"/>
      <c r="D9424" s="8"/>
      <c r="E9424" s="8"/>
      <c r="F9424" s="4"/>
      <c r="G9424" s="9"/>
      <c r="H9424" s="18"/>
      <c r="I9424" s="18"/>
      <c r="J9424" s="23" t="str">
        <f>IF(OR(ISBLANK(H9424),ISBLANK((I9424))),"",NETWORKDAYS(H9424,I9424,Setup!$A$2:$A$30))</f>
        <v/>
      </c>
      <c r="K9424" s="4"/>
      <c r="L9424" s="4"/>
      <c r="M9424" s="4"/>
      <c r="N9424" s="4"/>
      <c r="O9424" s="4"/>
      <c r="P9424" s="4"/>
      <c r="Q9424" s="4"/>
      <c r="R9424" s="4"/>
      <c r="S9424" s="4"/>
      <c r="T9424" s="4"/>
      <c r="U9424" s="4"/>
      <c r="V9424" s="4"/>
    </row>
    <row r="9425" spans="1:22">
      <c r="A9425" s="4"/>
      <c r="B9425" s="4"/>
      <c r="C9425" s="18"/>
      <c r="D9425" s="8"/>
      <c r="E9425" s="8"/>
      <c r="F9425" s="4"/>
      <c r="G9425" s="9"/>
      <c r="H9425" s="18"/>
      <c r="I9425" s="18"/>
      <c r="J9425" s="23" t="str">
        <f>IF(OR(ISBLANK(H9425),ISBLANK((I9425))),"",NETWORKDAYS(H9425,I9425,Setup!$A$2:$A$30))</f>
        <v/>
      </c>
      <c r="K9425" s="4"/>
      <c r="L9425" s="4"/>
      <c r="M9425" s="4"/>
      <c r="N9425" s="4"/>
      <c r="O9425" s="4"/>
      <c r="P9425" s="4"/>
      <c r="Q9425" s="4"/>
      <c r="R9425" s="4"/>
      <c r="S9425" s="4"/>
      <c r="T9425" s="4"/>
      <c r="U9425" s="4"/>
      <c r="V9425" s="4"/>
    </row>
    <row r="9426" spans="1:22">
      <c r="A9426" s="4"/>
      <c r="B9426" s="4"/>
      <c r="C9426" s="18"/>
      <c r="D9426" s="8"/>
      <c r="E9426" s="8"/>
      <c r="F9426" s="4"/>
      <c r="G9426" s="9"/>
      <c r="H9426" s="18"/>
      <c r="I9426" s="18"/>
      <c r="J9426" s="23" t="str">
        <f>IF(OR(ISBLANK(H9426),ISBLANK((I9426))),"",NETWORKDAYS(H9426,I9426,Setup!$A$2:$A$30))</f>
        <v/>
      </c>
      <c r="K9426" s="4"/>
      <c r="L9426" s="4"/>
      <c r="M9426" s="4"/>
      <c r="N9426" s="4"/>
      <c r="O9426" s="4"/>
      <c r="P9426" s="4"/>
      <c r="Q9426" s="4"/>
      <c r="R9426" s="4"/>
      <c r="S9426" s="4"/>
      <c r="T9426" s="4"/>
      <c r="U9426" s="4"/>
      <c r="V9426" s="4"/>
    </row>
    <row r="9427" spans="1:22">
      <c r="A9427" s="4"/>
      <c r="B9427" s="4"/>
      <c r="C9427" s="18"/>
      <c r="D9427" s="8"/>
      <c r="E9427" s="8"/>
      <c r="F9427" s="4"/>
      <c r="G9427" s="9"/>
      <c r="H9427" s="18"/>
      <c r="I9427" s="18"/>
      <c r="J9427" s="23" t="str">
        <f>IF(OR(ISBLANK(H9427),ISBLANK((I9427))),"",NETWORKDAYS(H9427,I9427,Setup!$A$2:$A$30))</f>
        <v/>
      </c>
      <c r="K9427" s="4"/>
      <c r="L9427" s="4"/>
      <c r="M9427" s="4"/>
      <c r="N9427" s="4"/>
      <c r="O9427" s="4"/>
      <c r="P9427" s="4"/>
      <c r="Q9427" s="4"/>
      <c r="R9427" s="4"/>
      <c r="S9427" s="4"/>
      <c r="T9427" s="4"/>
      <c r="U9427" s="4"/>
      <c r="V9427" s="4"/>
    </row>
    <row r="9428" spans="1:22">
      <c r="A9428" s="4"/>
      <c r="B9428" s="4"/>
      <c r="C9428" s="18"/>
      <c r="D9428" s="8"/>
      <c r="E9428" s="8"/>
      <c r="F9428" s="4"/>
      <c r="G9428" s="9"/>
      <c r="H9428" s="18"/>
      <c r="I9428" s="18"/>
      <c r="J9428" s="23" t="str">
        <f>IF(OR(ISBLANK(H9428),ISBLANK((I9428))),"",NETWORKDAYS(H9428,I9428,Setup!$A$2:$A$30))</f>
        <v/>
      </c>
      <c r="K9428" s="4"/>
      <c r="L9428" s="4"/>
      <c r="M9428" s="4"/>
      <c r="N9428" s="4"/>
      <c r="O9428" s="4"/>
      <c r="P9428" s="4"/>
      <c r="Q9428" s="4"/>
      <c r="R9428" s="4"/>
      <c r="S9428" s="4"/>
      <c r="T9428" s="4"/>
      <c r="U9428" s="4"/>
      <c r="V9428" s="4"/>
    </row>
    <row r="9429" spans="1:22">
      <c r="A9429" s="4"/>
      <c r="B9429" s="4"/>
      <c r="C9429" s="18"/>
      <c r="D9429" s="8"/>
      <c r="E9429" s="8"/>
      <c r="F9429" s="4"/>
      <c r="G9429" s="9"/>
      <c r="H9429" s="18"/>
      <c r="I9429" s="18"/>
      <c r="J9429" s="23" t="str">
        <f>IF(OR(ISBLANK(H9429),ISBLANK((I9429))),"",NETWORKDAYS(H9429,I9429,Setup!$A$2:$A$30))</f>
        <v/>
      </c>
      <c r="K9429" s="4"/>
      <c r="L9429" s="4"/>
      <c r="M9429" s="4"/>
      <c r="N9429" s="4"/>
      <c r="O9429" s="4"/>
      <c r="P9429" s="4"/>
      <c r="Q9429" s="4"/>
      <c r="R9429" s="4"/>
      <c r="S9429" s="4"/>
      <c r="T9429" s="4"/>
      <c r="U9429" s="4"/>
      <c r="V9429" s="4"/>
    </row>
    <row r="9430" spans="1:22">
      <c r="A9430" s="4"/>
      <c r="B9430" s="4"/>
      <c r="C9430" s="18"/>
      <c r="D9430" s="8"/>
      <c r="E9430" s="8"/>
      <c r="F9430" s="4"/>
      <c r="G9430" s="9"/>
      <c r="H9430" s="18"/>
      <c r="I9430" s="18"/>
      <c r="J9430" s="23" t="str">
        <f>IF(OR(ISBLANK(H9430),ISBLANK((I9430))),"",NETWORKDAYS(H9430,I9430,Setup!$A$2:$A$30))</f>
        <v/>
      </c>
      <c r="K9430" s="4"/>
      <c r="L9430" s="4"/>
      <c r="M9430" s="4"/>
      <c r="N9430" s="4"/>
      <c r="O9430" s="4"/>
      <c r="P9430" s="4"/>
      <c r="Q9430" s="4"/>
      <c r="R9430" s="4"/>
      <c r="S9430" s="4"/>
      <c r="T9430" s="4"/>
      <c r="U9430" s="4"/>
      <c r="V9430" s="4"/>
    </row>
    <row r="9431" spans="1:22">
      <c r="A9431" s="4"/>
      <c r="B9431" s="4"/>
      <c r="C9431" s="18"/>
      <c r="D9431" s="8"/>
      <c r="E9431" s="8"/>
      <c r="F9431" s="4"/>
      <c r="G9431" s="9"/>
      <c r="H9431" s="18"/>
      <c r="I9431" s="18"/>
      <c r="J9431" s="23" t="str">
        <f>IF(OR(ISBLANK(H9431),ISBLANK((I9431))),"",NETWORKDAYS(H9431,I9431,Setup!$A$2:$A$30))</f>
        <v/>
      </c>
      <c r="K9431" s="4"/>
      <c r="L9431" s="4"/>
      <c r="M9431" s="4"/>
      <c r="N9431" s="4"/>
      <c r="O9431" s="4"/>
      <c r="P9431" s="4"/>
      <c r="Q9431" s="4"/>
      <c r="R9431" s="4"/>
      <c r="S9431" s="4"/>
      <c r="T9431" s="4"/>
      <c r="U9431" s="4"/>
      <c r="V9431" s="4"/>
    </row>
    <row r="9432" spans="1:22">
      <c r="A9432" s="4"/>
      <c r="B9432" s="4"/>
      <c r="C9432" s="18"/>
      <c r="D9432" s="8"/>
      <c r="E9432" s="8"/>
      <c r="F9432" s="4"/>
      <c r="G9432" s="9"/>
      <c r="H9432" s="18"/>
      <c r="I9432" s="18"/>
      <c r="J9432" s="23" t="str">
        <f>IF(OR(ISBLANK(H9432),ISBLANK((I9432))),"",NETWORKDAYS(H9432,I9432,Setup!$A$2:$A$30))</f>
        <v/>
      </c>
      <c r="K9432" s="4"/>
      <c r="L9432" s="4"/>
      <c r="M9432" s="4"/>
      <c r="N9432" s="4"/>
      <c r="O9432" s="4"/>
      <c r="P9432" s="4"/>
      <c r="Q9432" s="4"/>
      <c r="R9432" s="4"/>
      <c r="S9432" s="4"/>
      <c r="T9432" s="4"/>
      <c r="U9432" s="4"/>
      <c r="V9432" s="4"/>
    </row>
    <row r="9433" spans="1:22">
      <c r="A9433" s="4"/>
      <c r="B9433" s="4"/>
      <c r="C9433" s="18"/>
      <c r="D9433" s="8"/>
      <c r="E9433" s="8"/>
      <c r="F9433" s="4"/>
      <c r="G9433" s="9"/>
      <c r="H9433" s="18"/>
      <c r="I9433" s="18"/>
      <c r="J9433" s="23" t="str">
        <f>IF(OR(ISBLANK(H9433),ISBLANK((I9433))),"",NETWORKDAYS(H9433,I9433,Setup!$A$2:$A$30))</f>
        <v/>
      </c>
      <c r="K9433" s="4"/>
      <c r="L9433" s="4"/>
      <c r="M9433" s="4"/>
      <c r="N9433" s="4"/>
      <c r="O9433" s="4"/>
      <c r="P9433" s="4"/>
      <c r="Q9433" s="4"/>
      <c r="R9433" s="4"/>
      <c r="S9433" s="4"/>
      <c r="T9433" s="4"/>
      <c r="U9433" s="4"/>
      <c r="V9433" s="4"/>
    </row>
    <row r="9434" spans="1:22">
      <c r="A9434" s="4"/>
      <c r="B9434" s="4"/>
      <c r="C9434" s="18"/>
      <c r="D9434" s="8"/>
      <c r="E9434" s="8"/>
      <c r="F9434" s="4"/>
      <c r="G9434" s="9"/>
      <c r="H9434" s="18"/>
      <c r="I9434" s="18"/>
      <c r="J9434" s="23" t="str">
        <f>IF(OR(ISBLANK(H9434),ISBLANK((I9434))),"",NETWORKDAYS(H9434,I9434,Setup!$A$2:$A$30))</f>
        <v/>
      </c>
      <c r="K9434" s="4"/>
      <c r="L9434" s="4"/>
      <c r="M9434" s="4"/>
      <c r="N9434" s="4"/>
      <c r="O9434" s="4"/>
      <c r="P9434" s="4"/>
      <c r="Q9434" s="4"/>
      <c r="R9434" s="4"/>
      <c r="S9434" s="4"/>
      <c r="T9434" s="4"/>
      <c r="U9434" s="4"/>
      <c r="V9434" s="4"/>
    </row>
    <row r="9435" spans="1:22">
      <c r="A9435" s="4"/>
      <c r="B9435" s="4"/>
      <c r="C9435" s="18"/>
      <c r="D9435" s="8"/>
      <c r="E9435" s="8"/>
      <c r="F9435" s="4"/>
      <c r="G9435" s="9"/>
      <c r="H9435" s="18"/>
      <c r="I9435" s="18"/>
      <c r="J9435" s="23" t="str">
        <f>IF(OR(ISBLANK(H9435),ISBLANK((I9435))),"",NETWORKDAYS(H9435,I9435,Setup!$A$2:$A$30))</f>
        <v/>
      </c>
      <c r="K9435" s="4"/>
      <c r="L9435" s="4"/>
      <c r="M9435" s="4"/>
      <c r="N9435" s="4"/>
      <c r="O9435" s="4"/>
      <c r="P9435" s="4"/>
      <c r="Q9435" s="4"/>
      <c r="R9435" s="4"/>
      <c r="S9435" s="4"/>
      <c r="T9435" s="4"/>
      <c r="U9435" s="4"/>
      <c r="V9435" s="4"/>
    </row>
    <row r="9436" spans="1:22">
      <c r="A9436" s="4"/>
      <c r="B9436" s="4"/>
      <c r="C9436" s="18"/>
      <c r="D9436" s="8"/>
      <c r="E9436" s="8"/>
      <c r="F9436" s="4"/>
      <c r="G9436" s="9"/>
      <c r="H9436" s="18"/>
      <c r="I9436" s="18"/>
      <c r="J9436" s="23" t="str">
        <f>IF(OR(ISBLANK(H9436),ISBLANK((I9436))),"",NETWORKDAYS(H9436,I9436,Setup!$A$2:$A$30))</f>
        <v/>
      </c>
      <c r="K9436" s="4"/>
      <c r="L9436" s="4"/>
      <c r="M9436" s="4"/>
      <c r="N9436" s="4"/>
      <c r="O9436" s="4"/>
      <c r="P9436" s="4"/>
      <c r="Q9436" s="4"/>
      <c r="R9436" s="4"/>
      <c r="S9436" s="4"/>
      <c r="T9436" s="4"/>
      <c r="U9436" s="4"/>
      <c r="V9436" s="4"/>
    </row>
    <row r="9437" spans="1:22">
      <c r="A9437" s="4"/>
      <c r="B9437" s="4"/>
      <c r="C9437" s="18"/>
      <c r="D9437" s="8"/>
      <c r="E9437" s="8"/>
      <c r="F9437" s="4"/>
      <c r="G9437" s="9"/>
      <c r="H9437" s="18"/>
      <c r="I9437" s="18"/>
      <c r="J9437" s="23" t="str">
        <f>IF(OR(ISBLANK(H9437),ISBLANK((I9437))),"",NETWORKDAYS(H9437,I9437,Setup!$A$2:$A$30))</f>
        <v/>
      </c>
      <c r="K9437" s="4"/>
      <c r="L9437" s="4"/>
      <c r="M9437" s="4"/>
      <c r="N9437" s="4"/>
      <c r="O9437" s="4"/>
      <c r="P9437" s="4"/>
      <c r="Q9437" s="4"/>
      <c r="R9437" s="4"/>
      <c r="S9437" s="4"/>
      <c r="T9437" s="4"/>
      <c r="U9437" s="4"/>
      <c r="V9437" s="4"/>
    </row>
    <row r="9438" spans="1:22">
      <c r="A9438" s="4"/>
      <c r="B9438" s="4"/>
      <c r="C9438" s="18"/>
      <c r="D9438" s="8"/>
      <c r="E9438" s="8"/>
      <c r="F9438" s="4"/>
      <c r="G9438" s="9"/>
      <c r="H9438" s="18"/>
      <c r="I9438" s="18"/>
      <c r="J9438" s="23" t="str">
        <f>IF(OR(ISBLANK(H9438),ISBLANK((I9438))),"",NETWORKDAYS(H9438,I9438,Setup!$A$2:$A$30))</f>
        <v/>
      </c>
      <c r="K9438" s="4"/>
      <c r="L9438" s="4"/>
      <c r="M9438" s="4"/>
      <c r="N9438" s="4"/>
      <c r="O9438" s="4"/>
      <c r="P9438" s="4"/>
      <c r="Q9438" s="4"/>
      <c r="R9438" s="4"/>
      <c r="S9438" s="4"/>
      <c r="T9438" s="4"/>
      <c r="U9438" s="4"/>
      <c r="V9438" s="4"/>
    </row>
    <row r="9439" spans="1:22">
      <c r="A9439" s="4"/>
      <c r="B9439" s="4"/>
      <c r="C9439" s="18"/>
      <c r="D9439" s="8"/>
      <c r="E9439" s="8"/>
      <c r="F9439" s="4"/>
      <c r="G9439" s="9"/>
      <c r="H9439" s="18"/>
      <c r="I9439" s="18"/>
      <c r="J9439" s="23" t="str">
        <f>IF(OR(ISBLANK(H9439),ISBLANK((I9439))),"",NETWORKDAYS(H9439,I9439,Setup!$A$2:$A$30))</f>
        <v/>
      </c>
      <c r="K9439" s="4"/>
      <c r="L9439" s="4"/>
      <c r="M9439" s="4"/>
      <c r="N9439" s="4"/>
      <c r="O9439" s="4"/>
      <c r="P9439" s="4"/>
      <c r="Q9439" s="4"/>
      <c r="R9439" s="4"/>
      <c r="S9439" s="4"/>
      <c r="T9439" s="4"/>
      <c r="U9439" s="4"/>
      <c r="V9439" s="4"/>
    </row>
    <row r="9440" spans="1:22">
      <c r="A9440" s="4"/>
      <c r="B9440" s="4"/>
      <c r="C9440" s="18"/>
      <c r="D9440" s="8"/>
      <c r="E9440" s="8"/>
      <c r="F9440" s="4"/>
      <c r="G9440" s="9"/>
      <c r="H9440" s="18"/>
      <c r="I9440" s="18"/>
      <c r="J9440" s="23" t="str">
        <f>IF(OR(ISBLANK(H9440),ISBLANK((I9440))),"",NETWORKDAYS(H9440,I9440,Setup!$A$2:$A$30))</f>
        <v/>
      </c>
      <c r="K9440" s="4"/>
      <c r="L9440" s="4"/>
      <c r="M9440" s="4"/>
      <c r="N9440" s="4"/>
      <c r="O9440" s="4"/>
      <c r="P9440" s="4"/>
      <c r="Q9440" s="4"/>
      <c r="R9440" s="4"/>
      <c r="S9440" s="4"/>
      <c r="T9440" s="4"/>
      <c r="U9440" s="4"/>
      <c r="V9440" s="4"/>
    </row>
    <row r="9441" spans="1:22">
      <c r="A9441" s="4"/>
      <c r="B9441" s="4"/>
      <c r="C9441" s="18"/>
      <c r="D9441" s="8"/>
      <c r="E9441" s="8"/>
      <c r="F9441" s="4"/>
      <c r="G9441" s="9"/>
      <c r="H9441" s="18"/>
      <c r="I9441" s="18"/>
      <c r="J9441" s="23" t="str">
        <f>IF(OR(ISBLANK(H9441),ISBLANK((I9441))),"",NETWORKDAYS(H9441,I9441,Setup!$A$2:$A$30))</f>
        <v/>
      </c>
      <c r="K9441" s="4"/>
      <c r="L9441" s="4"/>
      <c r="M9441" s="4"/>
      <c r="N9441" s="4"/>
      <c r="O9441" s="4"/>
      <c r="P9441" s="4"/>
      <c r="Q9441" s="4"/>
      <c r="R9441" s="4"/>
      <c r="S9441" s="4"/>
      <c r="T9441" s="4"/>
      <c r="U9441" s="4"/>
      <c r="V9441" s="4"/>
    </row>
    <row r="9442" spans="1:22">
      <c r="A9442" s="4"/>
      <c r="B9442" s="4"/>
      <c r="C9442" s="18"/>
      <c r="D9442" s="8"/>
      <c r="E9442" s="8"/>
      <c r="F9442" s="4"/>
      <c r="G9442" s="9"/>
      <c r="H9442" s="18"/>
      <c r="I9442" s="18"/>
      <c r="J9442" s="23" t="str">
        <f>IF(OR(ISBLANK(H9442),ISBLANK((I9442))),"",NETWORKDAYS(H9442,I9442,Setup!$A$2:$A$30))</f>
        <v/>
      </c>
      <c r="K9442" s="4"/>
      <c r="L9442" s="4"/>
      <c r="M9442" s="4"/>
      <c r="N9442" s="4"/>
      <c r="O9442" s="4"/>
      <c r="P9442" s="4"/>
      <c r="Q9442" s="4"/>
      <c r="R9442" s="4"/>
      <c r="S9442" s="4"/>
      <c r="T9442" s="4"/>
      <c r="U9442" s="4"/>
      <c r="V9442" s="4"/>
    </row>
    <row r="9443" spans="1:22">
      <c r="A9443" s="4"/>
      <c r="B9443" s="4"/>
      <c r="C9443" s="18"/>
      <c r="D9443" s="8"/>
      <c r="E9443" s="8"/>
      <c r="F9443" s="4"/>
      <c r="G9443" s="9"/>
      <c r="H9443" s="18"/>
      <c r="I9443" s="18"/>
      <c r="J9443" s="23" t="str">
        <f>IF(OR(ISBLANK(H9443),ISBLANK((I9443))),"",NETWORKDAYS(H9443,I9443,Setup!$A$2:$A$30))</f>
        <v/>
      </c>
      <c r="K9443" s="4"/>
      <c r="L9443" s="4"/>
      <c r="M9443" s="4"/>
      <c r="N9443" s="4"/>
      <c r="O9443" s="4"/>
      <c r="P9443" s="4"/>
      <c r="Q9443" s="4"/>
      <c r="R9443" s="4"/>
      <c r="S9443" s="4"/>
      <c r="T9443" s="4"/>
      <c r="U9443" s="4"/>
      <c r="V9443" s="4"/>
    </row>
    <row r="9444" spans="1:22">
      <c r="A9444" s="4"/>
      <c r="B9444" s="4"/>
      <c r="C9444" s="18"/>
      <c r="D9444" s="8"/>
      <c r="E9444" s="8"/>
      <c r="F9444" s="4"/>
      <c r="G9444" s="9"/>
      <c r="H9444" s="18"/>
      <c r="I9444" s="18"/>
      <c r="J9444" s="23" t="str">
        <f>IF(OR(ISBLANK(H9444),ISBLANK((I9444))),"",NETWORKDAYS(H9444,I9444,Setup!$A$2:$A$30))</f>
        <v/>
      </c>
      <c r="K9444" s="4"/>
      <c r="L9444" s="4"/>
      <c r="M9444" s="4"/>
      <c r="N9444" s="4"/>
      <c r="O9444" s="4"/>
      <c r="P9444" s="4"/>
      <c r="Q9444" s="4"/>
      <c r="R9444" s="4"/>
      <c r="S9444" s="4"/>
      <c r="T9444" s="4"/>
      <c r="U9444" s="4"/>
      <c r="V9444" s="4"/>
    </row>
    <row r="9445" spans="1:22">
      <c r="A9445" s="4"/>
      <c r="B9445" s="4"/>
      <c r="C9445" s="18"/>
      <c r="D9445" s="8"/>
      <c r="E9445" s="8"/>
      <c r="F9445" s="4"/>
      <c r="G9445" s="9"/>
      <c r="H9445" s="18"/>
      <c r="I9445" s="18"/>
      <c r="J9445" s="23" t="str">
        <f>IF(OR(ISBLANK(H9445),ISBLANK((I9445))),"",NETWORKDAYS(H9445,I9445,Setup!$A$2:$A$30))</f>
        <v/>
      </c>
      <c r="K9445" s="4"/>
      <c r="L9445" s="4"/>
      <c r="M9445" s="4"/>
      <c r="N9445" s="4"/>
      <c r="O9445" s="4"/>
      <c r="P9445" s="4"/>
      <c r="Q9445" s="4"/>
      <c r="R9445" s="4"/>
      <c r="S9445" s="4"/>
      <c r="T9445" s="4"/>
      <c r="U9445" s="4"/>
      <c r="V9445" s="4"/>
    </row>
    <row r="9446" spans="1:22">
      <c r="A9446" s="4"/>
      <c r="B9446" s="4"/>
      <c r="C9446" s="18"/>
      <c r="D9446" s="8"/>
      <c r="E9446" s="8"/>
      <c r="F9446" s="4"/>
      <c r="G9446" s="9"/>
      <c r="H9446" s="18"/>
      <c r="I9446" s="18"/>
      <c r="J9446" s="23" t="str">
        <f>IF(OR(ISBLANK(H9446),ISBLANK((I9446))),"",NETWORKDAYS(H9446,I9446,Setup!$A$2:$A$30))</f>
        <v/>
      </c>
      <c r="K9446" s="4"/>
      <c r="L9446" s="4"/>
      <c r="M9446" s="4"/>
      <c r="N9446" s="4"/>
      <c r="O9446" s="4"/>
      <c r="P9446" s="4"/>
      <c r="Q9446" s="4"/>
      <c r="R9446" s="4"/>
      <c r="S9446" s="4"/>
      <c r="T9446" s="4"/>
      <c r="U9446" s="4"/>
      <c r="V9446" s="4"/>
    </row>
    <row r="9447" spans="1:22">
      <c r="A9447" s="4"/>
      <c r="B9447" s="4"/>
      <c r="C9447" s="18"/>
      <c r="D9447" s="8"/>
      <c r="E9447" s="8"/>
      <c r="F9447" s="4"/>
      <c r="G9447" s="9"/>
      <c r="H9447" s="18"/>
      <c r="I9447" s="18"/>
      <c r="J9447" s="23" t="str">
        <f>IF(OR(ISBLANK(H9447),ISBLANK((I9447))),"",NETWORKDAYS(H9447,I9447,Setup!$A$2:$A$30))</f>
        <v/>
      </c>
      <c r="K9447" s="4"/>
      <c r="L9447" s="4"/>
      <c r="M9447" s="4"/>
      <c r="N9447" s="4"/>
      <c r="O9447" s="4"/>
      <c r="P9447" s="4"/>
      <c r="Q9447" s="4"/>
      <c r="R9447" s="4"/>
      <c r="S9447" s="4"/>
      <c r="T9447" s="4"/>
      <c r="U9447" s="4"/>
      <c r="V9447" s="4"/>
    </row>
    <row r="9448" spans="1:22">
      <c r="A9448" s="4"/>
      <c r="B9448" s="4"/>
      <c r="C9448" s="18"/>
      <c r="D9448" s="8"/>
      <c r="E9448" s="8"/>
      <c r="F9448" s="4"/>
      <c r="G9448" s="9"/>
      <c r="H9448" s="18"/>
      <c r="I9448" s="18"/>
      <c r="J9448" s="23" t="str">
        <f>IF(OR(ISBLANK(H9448),ISBLANK((I9448))),"",NETWORKDAYS(H9448,I9448,Setup!$A$2:$A$30))</f>
        <v/>
      </c>
      <c r="K9448" s="4"/>
      <c r="L9448" s="4"/>
      <c r="M9448" s="4"/>
      <c r="N9448" s="4"/>
      <c r="O9448" s="4"/>
      <c r="P9448" s="4"/>
      <c r="Q9448" s="4"/>
      <c r="R9448" s="4"/>
      <c r="S9448" s="4"/>
      <c r="T9448" s="4"/>
      <c r="U9448" s="4"/>
      <c r="V9448" s="4"/>
    </row>
    <row r="9449" spans="1:22">
      <c r="A9449" s="4"/>
      <c r="B9449" s="4"/>
      <c r="C9449" s="18"/>
      <c r="D9449" s="8"/>
      <c r="E9449" s="8"/>
      <c r="F9449" s="4"/>
      <c r="G9449" s="9"/>
      <c r="H9449" s="18"/>
      <c r="I9449" s="18"/>
      <c r="J9449" s="23" t="str">
        <f>IF(OR(ISBLANK(H9449),ISBLANK((I9449))),"",NETWORKDAYS(H9449,I9449,Setup!$A$2:$A$30))</f>
        <v/>
      </c>
      <c r="K9449" s="4"/>
      <c r="L9449" s="4"/>
      <c r="M9449" s="4"/>
      <c r="N9449" s="4"/>
      <c r="O9449" s="4"/>
      <c r="P9449" s="4"/>
      <c r="Q9449" s="4"/>
      <c r="R9449" s="4"/>
      <c r="S9449" s="4"/>
      <c r="T9449" s="4"/>
      <c r="U9449" s="4"/>
      <c r="V9449" s="4"/>
    </row>
    <row r="9450" spans="1:22">
      <c r="A9450" s="4"/>
      <c r="B9450" s="4"/>
      <c r="C9450" s="18"/>
      <c r="D9450" s="8"/>
      <c r="E9450" s="8"/>
      <c r="F9450" s="4"/>
      <c r="G9450" s="9"/>
      <c r="H9450" s="18"/>
      <c r="I9450" s="18"/>
      <c r="J9450" s="23" t="str">
        <f>IF(OR(ISBLANK(H9450),ISBLANK((I9450))),"",NETWORKDAYS(H9450,I9450,Setup!$A$2:$A$30))</f>
        <v/>
      </c>
      <c r="K9450" s="4"/>
      <c r="L9450" s="4"/>
      <c r="M9450" s="4"/>
      <c r="N9450" s="4"/>
      <c r="O9450" s="4"/>
      <c r="P9450" s="4"/>
      <c r="Q9450" s="4"/>
      <c r="R9450" s="4"/>
      <c r="S9450" s="4"/>
      <c r="T9450" s="4"/>
      <c r="U9450" s="4"/>
      <c r="V9450" s="4"/>
    </row>
    <row r="9451" spans="1:22">
      <c r="A9451" s="4"/>
      <c r="B9451" s="4"/>
      <c r="C9451" s="18"/>
      <c r="D9451" s="8"/>
      <c r="E9451" s="8"/>
      <c r="F9451" s="4"/>
      <c r="G9451" s="9"/>
      <c r="H9451" s="18"/>
      <c r="I9451" s="18"/>
      <c r="J9451" s="23" t="str">
        <f>IF(OR(ISBLANK(H9451),ISBLANK((I9451))),"",NETWORKDAYS(H9451,I9451,Setup!$A$2:$A$30))</f>
        <v/>
      </c>
      <c r="K9451" s="4"/>
      <c r="L9451" s="4"/>
      <c r="M9451" s="4"/>
      <c r="N9451" s="4"/>
      <c r="O9451" s="4"/>
      <c r="P9451" s="4"/>
      <c r="Q9451" s="4"/>
      <c r="R9451" s="4"/>
      <c r="S9451" s="4"/>
      <c r="T9451" s="4"/>
      <c r="U9451" s="4"/>
      <c r="V9451" s="4"/>
    </row>
    <row r="9452" spans="1:22">
      <c r="A9452" s="4"/>
      <c r="B9452" s="4"/>
      <c r="C9452" s="18"/>
      <c r="D9452" s="8"/>
      <c r="E9452" s="8"/>
      <c r="F9452" s="4"/>
      <c r="G9452" s="9"/>
      <c r="H9452" s="18"/>
      <c r="I9452" s="18"/>
      <c r="J9452" s="23" t="str">
        <f>IF(OR(ISBLANK(H9452),ISBLANK((I9452))),"",NETWORKDAYS(H9452,I9452,Setup!$A$2:$A$30))</f>
        <v/>
      </c>
      <c r="K9452" s="4"/>
      <c r="L9452" s="4"/>
      <c r="M9452" s="4"/>
      <c r="N9452" s="4"/>
      <c r="O9452" s="4"/>
      <c r="P9452" s="4"/>
      <c r="Q9452" s="4"/>
      <c r="R9452" s="4"/>
      <c r="S9452" s="4"/>
      <c r="T9452" s="4"/>
      <c r="U9452" s="4"/>
      <c r="V9452" s="4"/>
    </row>
    <row r="9453" spans="1:22">
      <c r="A9453" s="4"/>
      <c r="B9453" s="4"/>
      <c r="C9453" s="18"/>
      <c r="D9453" s="8"/>
      <c r="E9453" s="8"/>
      <c r="F9453" s="4"/>
      <c r="G9453" s="9"/>
      <c r="H9453" s="18"/>
      <c r="I9453" s="18"/>
      <c r="J9453" s="23" t="str">
        <f>IF(OR(ISBLANK(H9453),ISBLANK((I9453))),"",NETWORKDAYS(H9453,I9453,Setup!$A$2:$A$30))</f>
        <v/>
      </c>
      <c r="K9453" s="4"/>
      <c r="L9453" s="4"/>
      <c r="M9453" s="4"/>
      <c r="N9453" s="4"/>
      <c r="O9453" s="4"/>
      <c r="P9453" s="4"/>
      <c r="Q9453" s="4"/>
      <c r="R9453" s="4"/>
      <c r="S9453" s="4"/>
      <c r="T9453" s="4"/>
      <c r="U9453" s="4"/>
      <c r="V9453" s="4"/>
    </row>
    <row r="9454" spans="1:22">
      <c r="A9454" s="4"/>
      <c r="B9454" s="4"/>
      <c r="C9454" s="18"/>
      <c r="D9454" s="8"/>
      <c r="E9454" s="8"/>
      <c r="F9454" s="4"/>
      <c r="G9454" s="9"/>
      <c r="H9454" s="18"/>
      <c r="I9454" s="18"/>
      <c r="J9454" s="23" t="str">
        <f>IF(OR(ISBLANK(H9454),ISBLANK((I9454))),"",NETWORKDAYS(H9454,I9454,Setup!$A$2:$A$30))</f>
        <v/>
      </c>
      <c r="K9454" s="4"/>
      <c r="L9454" s="4"/>
      <c r="M9454" s="4"/>
      <c r="N9454" s="4"/>
      <c r="O9454" s="4"/>
      <c r="P9454" s="4"/>
      <c r="Q9454" s="4"/>
      <c r="R9454" s="4"/>
      <c r="S9454" s="4"/>
      <c r="T9454" s="4"/>
      <c r="U9454" s="4"/>
      <c r="V9454" s="4"/>
    </row>
    <row r="9455" spans="1:22">
      <c r="A9455" s="4"/>
      <c r="B9455" s="4"/>
      <c r="C9455" s="18"/>
      <c r="D9455" s="8"/>
      <c r="E9455" s="8"/>
      <c r="F9455" s="4"/>
      <c r="G9455" s="9"/>
      <c r="H9455" s="18"/>
      <c r="I9455" s="18"/>
      <c r="J9455" s="23" t="str">
        <f>IF(OR(ISBLANK(H9455),ISBLANK((I9455))),"",NETWORKDAYS(H9455,I9455,Setup!$A$2:$A$30))</f>
        <v/>
      </c>
      <c r="K9455" s="4"/>
      <c r="L9455" s="4"/>
      <c r="M9455" s="4"/>
      <c r="N9455" s="4"/>
      <c r="O9455" s="4"/>
      <c r="P9455" s="4"/>
      <c r="Q9455" s="4"/>
      <c r="R9455" s="4"/>
      <c r="S9455" s="4"/>
      <c r="T9455" s="4"/>
      <c r="U9455" s="4"/>
      <c r="V9455" s="4"/>
    </row>
    <row r="9456" spans="1:22">
      <c r="A9456" s="4"/>
      <c r="B9456" s="4"/>
      <c r="C9456" s="18"/>
      <c r="D9456" s="8"/>
      <c r="E9456" s="8"/>
      <c r="F9456" s="4"/>
      <c r="G9456" s="9"/>
      <c r="H9456" s="18"/>
      <c r="I9456" s="18"/>
      <c r="J9456" s="23" t="str">
        <f>IF(OR(ISBLANK(H9456),ISBLANK((I9456))),"",NETWORKDAYS(H9456,I9456,Setup!$A$2:$A$30))</f>
        <v/>
      </c>
      <c r="K9456" s="4"/>
      <c r="L9456" s="4"/>
      <c r="M9456" s="4"/>
      <c r="N9456" s="4"/>
      <c r="O9456" s="4"/>
      <c r="P9456" s="4"/>
      <c r="Q9456" s="4"/>
      <c r="R9456" s="4"/>
      <c r="S9456" s="4"/>
      <c r="T9456" s="4"/>
      <c r="U9456" s="4"/>
      <c r="V9456" s="4"/>
    </row>
    <row r="9457" spans="1:22">
      <c r="A9457" s="4"/>
      <c r="B9457" s="4"/>
      <c r="C9457" s="18"/>
      <c r="D9457" s="8"/>
      <c r="E9457" s="8"/>
      <c r="F9457" s="4"/>
      <c r="G9457" s="9"/>
      <c r="H9457" s="18"/>
      <c r="I9457" s="18"/>
      <c r="J9457" s="23" t="str">
        <f>IF(OR(ISBLANK(H9457),ISBLANK((I9457))),"",NETWORKDAYS(H9457,I9457,Setup!$A$2:$A$30))</f>
        <v/>
      </c>
      <c r="K9457" s="4"/>
      <c r="L9457" s="4"/>
      <c r="M9457" s="4"/>
      <c r="N9457" s="4"/>
      <c r="O9457" s="4"/>
      <c r="P9457" s="4"/>
      <c r="Q9457" s="4"/>
      <c r="R9457" s="4"/>
      <c r="S9457" s="4"/>
      <c r="T9457" s="4"/>
      <c r="U9457" s="4"/>
      <c r="V9457" s="4"/>
    </row>
    <row r="9458" spans="1:22">
      <c r="A9458" s="4"/>
      <c r="B9458" s="4"/>
      <c r="C9458" s="18"/>
      <c r="D9458" s="8"/>
      <c r="E9458" s="8"/>
      <c r="F9458" s="4"/>
      <c r="G9458" s="9"/>
      <c r="H9458" s="18"/>
      <c r="I9458" s="18"/>
      <c r="J9458" s="23" t="str">
        <f>IF(OR(ISBLANK(H9458),ISBLANK((I9458))),"",NETWORKDAYS(H9458,I9458,Setup!$A$2:$A$30))</f>
        <v/>
      </c>
      <c r="K9458" s="4"/>
      <c r="L9458" s="4"/>
      <c r="M9458" s="4"/>
      <c r="N9458" s="4"/>
      <c r="O9458" s="4"/>
      <c r="P9458" s="4"/>
      <c r="Q9458" s="4"/>
      <c r="R9458" s="4"/>
      <c r="S9458" s="4"/>
      <c r="T9458" s="4"/>
      <c r="U9458" s="4"/>
      <c r="V9458" s="4"/>
    </row>
    <row r="9459" spans="1:22">
      <c r="A9459" s="4"/>
      <c r="B9459" s="4"/>
      <c r="C9459" s="18"/>
      <c r="D9459" s="8"/>
      <c r="E9459" s="8"/>
      <c r="F9459" s="4"/>
      <c r="G9459" s="9"/>
      <c r="H9459" s="18"/>
      <c r="I9459" s="18"/>
      <c r="J9459" s="23" t="str">
        <f>IF(OR(ISBLANK(H9459),ISBLANK((I9459))),"",NETWORKDAYS(H9459,I9459,Setup!$A$2:$A$30))</f>
        <v/>
      </c>
      <c r="K9459" s="4"/>
      <c r="L9459" s="4"/>
      <c r="M9459" s="4"/>
      <c r="N9459" s="4"/>
      <c r="O9459" s="4"/>
      <c r="P9459" s="4"/>
      <c r="Q9459" s="4"/>
      <c r="R9459" s="4"/>
      <c r="S9459" s="4"/>
      <c r="T9459" s="4"/>
      <c r="U9459" s="4"/>
      <c r="V9459" s="4"/>
    </row>
    <row r="9460" spans="1:22">
      <c r="A9460" s="4"/>
      <c r="B9460" s="4"/>
      <c r="C9460" s="18"/>
      <c r="D9460" s="8"/>
      <c r="E9460" s="8"/>
      <c r="F9460" s="4"/>
      <c r="G9460" s="9"/>
      <c r="H9460" s="18"/>
      <c r="I9460" s="18"/>
      <c r="J9460" s="23" t="str">
        <f>IF(OR(ISBLANK(H9460),ISBLANK((I9460))),"",NETWORKDAYS(H9460,I9460,Setup!$A$2:$A$30))</f>
        <v/>
      </c>
      <c r="K9460" s="4"/>
      <c r="L9460" s="4"/>
      <c r="M9460" s="4"/>
      <c r="N9460" s="4"/>
      <c r="O9460" s="4"/>
      <c r="P9460" s="4"/>
      <c r="Q9460" s="4"/>
      <c r="R9460" s="4"/>
      <c r="S9460" s="4"/>
      <c r="T9460" s="4"/>
      <c r="U9460" s="4"/>
      <c r="V9460" s="4"/>
    </row>
    <row r="9461" spans="1:22">
      <c r="A9461" s="4"/>
      <c r="B9461" s="4"/>
      <c r="C9461" s="18"/>
      <c r="D9461" s="8"/>
      <c r="E9461" s="8"/>
      <c r="F9461" s="4"/>
      <c r="G9461" s="9"/>
      <c r="H9461" s="18"/>
      <c r="I9461" s="18"/>
      <c r="J9461" s="23" t="str">
        <f>IF(OR(ISBLANK(H9461),ISBLANK((I9461))),"",NETWORKDAYS(H9461,I9461,Setup!$A$2:$A$30))</f>
        <v/>
      </c>
      <c r="K9461" s="4"/>
      <c r="L9461" s="4"/>
      <c r="M9461" s="4"/>
      <c r="N9461" s="4"/>
      <c r="O9461" s="4"/>
      <c r="P9461" s="4"/>
      <c r="Q9461" s="4"/>
      <c r="R9461" s="4"/>
      <c r="S9461" s="4"/>
      <c r="T9461" s="4"/>
      <c r="U9461" s="4"/>
      <c r="V9461" s="4"/>
    </row>
    <row r="9462" spans="1:22">
      <c r="A9462" s="4"/>
      <c r="B9462" s="4"/>
      <c r="C9462" s="18"/>
      <c r="D9462" s="8"/>
      <c r="E9462" s="8"/>
      <c r="F9462" s="4"/>
      <c r="G9462" s="9"/>
      <c r="H9462" s="18"/>
      <c r="I9462" s="18"/>
      <c r="J9462" s="23" t="str">
        <f>IF(OR(ISBLANK(H9462),ISBLANK((I9462))),"",NETWORKDAYS(H9462,I9462,Setup!$A$2:$A$30))</f>
        <v/>
      </c>
      <c r="K9462" s="4"/>
      <c r="L9462" s="4"/>
      <c r="M9462" s="4"/>
      <c r="N9462" s="4"/>
      <c r="O9462" s="4"/>
      <c r="P9462" s="4"/>
      <c r="Q9462" s="4"/>
      <c r="R9462" s="4"/>
      <c r="S9462" s="4"/>
      <c r="T9462" s="4"/>
      <c r="U9462" s="4"/>
      <c r="V9462" s="4"/>
    </row>
    <row r="9463" spans="1:22">
      <c r="A9463" s="4"/>
      <c r="B9463" s="4"/>
      <c r="C9463" s="18"/>
      <c r="D9463" s="8"/>
      <c r="E9463" s="8"/>
      <c r="F9463" s="4"/>
      <c r="G9463" s="9"/>
      <c r="H9463" s="18"/>
      <c r="I9463" s="18"/>
      <c r="J9463" s="23" t="str">
        <f>IF(OR(ISBLANK(H9463),ISBLANK((I9463))),"",NETWORKDAYS(H9463,I9463,Setup!$A$2:$A$30))</f>
        <v/>
      </c>
      <c r="K9463" s="4"/>
      <c r="L9463" s="4"/>
      <c r="M9463" s="4"/>
      <c r="N9463" s="4"/>
      <c r="O9463" s="4"/>
      <c r="P9463" s="4"/>
      <c r="Q9463" s="4"/>
      <c r="R9463" s="4"/>
      <c r="S9463" s="4"/>
      <c r="T9463" s="4"/>
      <c r="U9463" s="4"/>
      <c r="V9463" s="4"/>
    </row>
    <row r="9464" spans="1:22">
      <c r="A9464" s="4"/>
      <c r="B9464" s="4"/>
      <c r="C9464" s="18"/>
      <c r="D9464" s="8"/>
      <c r="E9464" s="8"/>
      <c r="F9464" s="4"/>
      <c r="G9464" s="9"/>
      <c r="H9464" s="18"/>
      <c r="I9464" s="18"/>
      <c r="J9464" s="23" t="str">
        <f>IF(OR(ISBLANK(H9464),ISBLANK((I9464))),"",NETWORKDAYS(H9464,I9464,Setup!$A$2:$A$30))</f>
        <v/>
      </c>
      <c r="K9464" s="4"/>
      <c r="L9464" s="4"/>
      <c r="M9464" s="4"/>
      <c r="N9464" s="4"/>
      <c r="O9464" s="4"/>
      <c r="P9464" s="4"/>
      <c r="Q9464" s="4"/>
      <c r="R9464" s="4"/>
      <c r="S9464" s="4"/>
      <c r="T9464" s="4"/>
      <c r="U9464" s="4"/>
      <c r="V9464" s="4"/>
    </row>
    <row r="9465" spans="1:22">
      <c r="A9465" s="4"/>
      <c r="B9465" s="4"/>
      <c r="C9465" s="18"/>
      <c r="D9465" s="8"/>
      <c r="E9465" s="8"/>
      <c r="F9465" s="4"/>
      <c r="G9465" s="9"/>
      <c r="H9465" s="18"/>
      <c r="I9465" s="18"/>
      <c r="J9465" s="23" t="str">
        <f>IF(OR(ISBLANK(H9465),ISBLANK((I9465))),"",NETWORKDAYS(H9465,I9465,Setup!$A$2:$A$30))</f>
        <v/>
      </c>
      <c r="K9465" s="4"/>
      <c r="L9465" s="4"/>
      <c r="M9465" s="4"/>
      <c r="N9465" s="4"/>
      <c r="O9465" s="4"/>
      <c r="P9465" s="4"/>
      <c r="Q9465" s="4"/>
      <c r="R9465" s="4"/>
      <c r="S9465" s="4"/>
      <c r="T9465" s="4"/>
      <c r="U9465" s="4"/>
      <c r="V9465" s="4"/>
    </row>
    <row r="9466" spans="1:22">
      <c r="A9466" s="4"/>
      <c r="B9466" s="4"/>
      <c r="C9466" s="18"/>
      <c r="D9466" s="8"/>
      <c r="E9466" s="8"/>
      <c r="F9466" s="4"/>
      <c r="G9466" s="9"/>
      <c r="H9466" s="18"/>
      <c r="I9466" s="18"/>
      <c r="J9466" s="23" t="str">
        <f>IF(OR(ISBLANK(H9466),ISBLANK((I9466))),"",NETWORKDAYS(H9466,I9466,Setup!$A$2:$A$30))</f>
        <v/>
      </c>
      <c r="K9466" s="4"/>
      <c r="L9466" s="4"/>
      <c r="M9466" s="4"/>
      <c r="N9466" s="4"/>
      <c r="O9466" s="4"/>
      <c r="P9466" s="4"/>
      <c r="Q9466" s="4"/>
      <c r="R9466" s="4"/>
      <c r="S9466" s="4"/>
      <c r="T9466" s="4"/>
      <c r="U9466" s="4"/>
      <c r="V9466" s="4"/>
    </row>
    <row r="9467" spans="1:22">
      <c r="A9467" s="4"/>
      <c r="B9467" s="4"/>
      <c r="C9467" s="18"/>
      <c r="D9467" s="8"/>
      <c r="E9467" s="8"/>
      <c r="F9467" s="4"/>
      <c r="G9467" s="9"/>
      <c r="H9467" s="18"/>
      <c r="I9467" s="18"/>
      <c r="J9467" s="23" t="str">
        <f>IF(OR(ISBLANK(H9467),ISBLANK((I9467))),"",NETWORKDAYS(H9467,I9467,Setup!$A$2:$A$30))</f>
        <v/>
      </c>
      <c r="K9467" s="4"/>
      <c r="L9467" s="4"/>
      <c r="M9467" s="4"/>
      <c r="N9467" s="4"/>
      <c r="O9467" s="4"/>
      <c r="P9467" s="4"/>
      <c r="Q9467" s="4"/>
      <c r="R9467" s="4"/>
      <c r="S9467" s="4"/>
      <c r="T9467" s="4"/>
      <c r="U9467" s="4"/>
      <c r="V9467" s="4"/>
    </row>
    <row r="9468" spans="1:22">
      <c r="A9468" s="4"/>
      <c r="B9468" s="4"/>
      <c r="C9468" s="18"/>
      <c r="D9468" s="8"/>
      <c r="E9468" s="8"/>
      <c r="F9468" s="4"/>
      <c r="G9468" s="9"/>
      <c r="H9468" s="18"/>
      <c r="I9468" s="18"/>
      <c r="J9468" s="23" t="str">
        <f>IF(OR(ISBLANK(H9468),ISBLANK((I9468))),"",NETWORKDAYS(H9468,I9468,Setup!$A$2:$A$30))</f>
        <v/>
      </c>
      <c r="K9468" s="4"/>
      <c r="L9468" s="4"/>
      <c r="M9468" s="4"/>
      <c r="N9468" s="4"/>
      <c r="O9468" s="4"/>
      <c r="P9468" s="4"/>
      <c r="Q9468" s="4"/>
      <c r="R9468" s="4"/>
      <c r="S9468" s="4"/>
      <c r="T9468" s="4"/>
      <c r="U9468" s="4"/>
      <c r="V9468" s="4"/>
    </row>
    <row r="9469" spans="1:22">
      <c r="A9469" s="4"/>
      <c r="B9469" s="4"/>
      <c r="C9469" s="18"/>
      <c r="D9469" s="8"/>
      <c r="E9469" s="8"/>
      <c r="F9469" s="4"/>
      <c r="G9469" s="9"/>
      <c r="H9469" s="18"/>
      <c r="I9469" s="18"/>
      <c r="J9469" s="23" t="str">
        <f>IF(OR(ISBLANK(H9469),ISBLANK((I9469))),"",NETWORKDAYS(H9469,I9469,Setup!$A$2:$A$30))</f>
        <v/>
      </c>
      <c r="K9469" s="4"/>
      <c r="L9469" s="4"/>
      <c r="M9469" s="4"/>
      <c r="N9469" s="4"/>
      <c r="O9469" s="4"/>
      <c r="P9469" s="4"/>
      <c r="Q9469" s="4"/>
      <c r="R9469" s="4"/>
      <c r="S9469" s="4"/>
      <c r="T9469" s="4"/>
      <c r="U9469" s="4"/>
      <c r="V9469" s="4"/>
    </row>
    <row r="9470" spans="1:22">
      <c r="A9470" s="4"/>
      <c r="B9470" s="4"/>
      <c r="C9470" s="18"/>
      <c r="D9470" s="8"/>
      <c r="E9470" s="8"/>
      <c r="F9470" s="4"/>
      <c r="G9470" s="9"/>
      <c r="H9470" s="18"/>
      <c r="I9470" s="18"/>
      <c r="J9470" s="23" t="str">
        <f>IF(OR(ISBLANK(H9470),ISBLANK((I9470))),"",NETWORKDAYS(H9470,I9470,Setup!$A$2:$A$30))</f>
        <v/>
      </c>
      <c r="K9470" s="4"/>
      <c r="L9470" s="4"/>
      <c r="M9470" s="4"/>
      <c r="N9470" s="4"/>
      <c r="O9470" s="4"/>
      <c r="P9470" s="4"/>
      <c r="Q9470" s="4"/>
      <c r="R9470" s="4"/>
      <c r="S9470" s="4"/>
      <c r="T9470" s="4"/>
      <c r="U9470" s="4"/>
      <c r="V9470" s="4"/>
    </row>
    <row r="9471" spans="1:22">
      <c r="A9471" s="4"/>
      <c r="B9471" s="4"/>
      <c r="C9471" s="18"/>
      <c r="D9471" s="8"/>
      <c r="E9471" s="8"/>
      <c r="F9471" s="4"/>
      <c r="G9471" s="9"/>
      <c r="H9471" s="18"/>
      <c r="I9471" s="18"/>
      <c r="J9471" s="23" t="str">
        <f>IF(OR(ISBLANK(H9471),ISBLANK((I9471))),"",NETWORKDAYS(H9471,I9471,Setup!$A$2:$A$30))</f>
        <v/>
      </c>
      <c r="K9471" s="4"/>
      <c r="L9471" s="4"/>
      <c r="M9471" s="4"/>
      <c r="N9471" s="4"/>
      <c r="O9471" s="4"/>
      <c r="P9471" s="4"/>
      <c r="Q9471" s="4"/>
      <c r="R9471" s="4"/>
      <c r="S9471" s="4"/>
      <c r="T9471" s="4"/>
      <c r="U9471" s="4"/>
      <c r="V9471" s="4"/>
    </row>
    <row r="9472" spans="1:22">
      <c r="A9472" s="4"/>
      <c r="B9472" s="4"/>
      <c r="C9472" s="18"/>
      <c r="D9472" s="8"/>
      <c r="E9472" s="8"/>
      <c r="F9472" s="4"/>
      <c r="G9472" s="9"/>
      <c r="H9472" s="18"/>
      <c r="I9472" s="18"/>
      <c r="J9472" s="23" t="str">
        <f>IF(OR(ISBLANK(H9472),ISBLANK((I9472))),"",NETWORKDAYS(H9472,I9472,Setup!$A$2:$A$30))</f>
        <v/>
      </c>
      <c r="K9472" s="4"/>
      <c r="L9472" s="4"/>
      <c r="M9472" s="4"/>
      <c r="N9472" s="4"/>
      <c r="O9472" s="4"/>
      <c r="P9472" s="4"/>
      <c r="Q9472" s="4"/>
      <c r="R9472" s="4"/>
      <c r="S9472" s="4"/>
      <c r="T9472" s="4"/>
      <c r="U9472" s="4"/>
      <c r="V9472" s="4"/>
    </row>
    <row r="9473" spans="1:22">
      <c r="A9473" s="4"/>
      <c r="B9473" s="4"/>
      <c r="C9473" s="18"/>
      <c r="D9473" s="8"/>
      <c r="E9473" s="8"/>
      <c r="F9473" s="4"/>
      <c r="G9473" s="9"/>
      <c r="H9473" s="18"/>
      <c r="I9473" s="18"/>
      <c r="J9473" s="23" t="str">
        <f>IF(OR(ISBLANK(H9473),ISBLANK((I9473))),"",NETWORKDAYS(H9473,I9473,Setup!$A$2:$A$30))</f>
        <v/>
      </c>
      <c r="K9473" s="4"/>
      <c r="L9473" s="4"/>
      <c r="M9473" s="4"/>
      <c r="N9473" s="4"/>
      <c r="O9473" s="4"/>
      <c r="P9473" s="4"/>
      <c r="Q9473" s="4"/>
      <c r="R9473" s="4"/>
      <c r="S9473" s="4"/>
      <c r="T9473" s="4"/>
      <c r="U9473" s="4"/>
      <c r="V9473" s="4"/>
    </row>
    <row r="9474" spans="1:22">
      <c r="A9474" s="4"/>
      <c r="B9474" s="4"/>
      <c r="C9474" s="18"/>
      <c r="D9474" s="8"/>
      <c r="E9474" s="8"/>
      <c r="F9474" s="4"/>
      <c r="G9474" s="9"/>
      <c r="H9474" s="18"/>
      <c r="I9474" s="18"/>
      <c r="J9474" s="23" t="str">
        <f>IF(OR(ISBLANK(H9474),ISBLANK((I9474))),"",NETWORKDAYS(H9474,I9474,Setup!$A$2:$A$30))</f>
        <v/>
      </c>
      <c r="K9474" s="4"/>
      <c r="L9474" s="4"/>
      <c r="M9474" s="4"/>
      <c r="N9474" s="4"/>
      <c r="O9474" s="4"/>
      <c r="P9474" s="4"/>
      <c r="Q9474" s="4"/>
      <c r="R9474" s="4"/>
      <c r="S9474" s="4"/>
      <c r="T9474" s="4"/>
      <c r="U9474" s="4"/>
      <c r="V9474" s="4"/>
    </row>
    <row r="9475" spans="1:22">
      <c r="A9475" s="4"/>
      <c r="B9475" s="4"/>
      <c r="C9475" s="18"/>
      <c r="D9475" s="8"/>
      <c r="E9475" s="8"/>
      <c r="F9475" s="4"/>
      <c r="G9475" s="9"/>
      <c r="H9475" s="18"/>
      <c r="I9475" s="18"/>
      <c r="J9475" s="23" t="str">
        <f>IF(OR(ISBLANK(H9475),ISBLANK((I9475))),"",NETWORKDAYS(H9475,I9475,Setup!$A$2:$A$30))</f>
        <v/>
      </c>
      <c r="K9475" s="4"/>
      <c r="L9475" s="4"/>
      <c r="M9475" s="4"/>
      <c r="N9475" s="4"/>
      <c r="O9475" s="4"/>
      <c r="P9475" s="4"/>
      <c r="Q9475" s="4"/>
      <c r="R9475" s="4"/>
      <c r="S9475" s="4"/>
      <c r="T9475" s="4"/>
      <c r="U9475" s="4"/>
      <c r="V9475" s="4"/>
    </row>
    <row r="9476" spans="1:22">
      <c r="A9476" s="4"/>
      <c r="B9476" s="4"/>
      <c r="C9476" s="18"/>
      <c r="D9476" s="8"/>
      <c r="E9476" s="8"/>
      <c r="F9476" s="4"/>
      <c r="G9476" s="9"/>
      <c r="H9476" s="18"/>
      <c r="I9476" s="18"/>
      <c r="J9476" s="23" t="str">
        <f>IF(OR(ISBLANK(H9476),ISBLANK((I9476))),"",NETWORKDAYS(H9476,I9476,Setup!$A$2:$A$30))</f>
        <v/>
      </c>
      <c r="K9476" s="4"/>
      <c r="L9476" s="4"/>
      <c r="M9476" s="4"/>
      <c r="N9476" s="4"/>
      <c r="O9476" s="4"/>
      <c r="P9476" s="4"/>
      <c r="Q9476" s="4"/>
      <c r="R9476" s="4"/>
      <c r="S9476" s="4"/>
      <c r="T9476" s="4"/>
      <c r="U9476" s="4"/>
      <c r="V9476" s="4"/>
    </row>
    <row r="9477" spans="1:22">
      <c r="A9477" s="4"/>
      <c r="B9477" s="4"/>
      <c r="C9477" s="18"/>
      <c r="D9477" s="8"/>
      <c r="E9477" s="8"/>
      <c r="F9477" s="4"/>
      <c r="G9477" s="9"/>
      <c r="H9477" s="18"/>
      <c r="I9477" s="18"/>
      <c r="J9477" s="23" t="str">
        <f>IF(OR(ISBLANK(H9477),ISBLANK((I9477))),"",NETWORKDAYS(H9477,I9477,Setup!$A$2:$A$30))</f>
        <v/>
      </c>
      <c r="K9477" s="4"/>
      <c r="L9477" s="4"/>
      <c r="M9477" s="4"/>
      <c r="N9477" s="4"/>
      <c r="O9477" s="4"/>
      <c r="P9477" s="4"/>
      <c r="Q9477" s="4"/>
      <c r="R9477" s="4"/>
      <c r="S9477" s="4"/>
      <c r="T9477" s="4"/>
      <c r="U9477" s="4"/>
      <c r="V9477" s="4"/>
    </row>
    <row r="9478" spans="1:22">
      <c r="A9478" s="4"/>
      <c r="B9478" s="4"/>
      <c r="C9478" s="18"/>
      <c r="D9478" s="8"/>
      <c r="E9478" s="8"/>
      <c r="F9478" s="4"/>
      <c r="G9478" s="9"/>
      <c r="H9478" s="18"/>
      <c r="I9478" s="18"/>
      <c r="J9478" s="23" t="str">
        <f>IF(OR(ISBLANK(H9478),ISBLANK((I9478))),"",NETWORKDAYS(H9478,I9478,Setup!$A$2:$A$30))</f>
        <v/>
      </c>
      <c r="K9478" s="4"/>
      <c r="L9478" s="4"/>
      <c r="M9478" s="4"/>
      <c r="N9478" s="4"/>
      <c r="O9478" s="4"/>
      <c r="P9478" s="4"/>
      <c r="Q9478" s="4"/>
      <c r="R9478" s="4"/>
      <c r="S9478" s="4"/>
      <c r="T9478" s="4"/>
      <c r="U9478" s="4"/>
      <c r="V9478" s="4"/>
    </row>
    <row r="9479" spans="1:22">
      <c r="A9479" s="4"/>
      <c r="B9479" s="4"/>
      <c r="C9479" s="18"/>
      <c r="D9479" s="8"/>
      <c r="E9479" s="8"/>
      <c r="F9479" s="4"/>
      <c r="G9479" s="9"/>
      <c r="H9479" s="18"/>
      <c r="I9479" s="18"/>
      <c r="J9479" s="23" t="str">
        <f>IF(OR(ISBLANK(H9479),ISBLANK((I9479))),"",NETWORKDAYS(H9479,I9479,Setup!$A$2:$A$30))</f>
        <v/>
      </c>
      <c r="K9479" s="4"/>
      <c r="L9479" s="4"/>
      <c r="M9479" s="4"/>
      <c r="N9479" s="4"/>
      <c r="O9479" s="4"/>
      <c r="P9479" s="4"/>
      <c r="Q9479" s="4"/>
      <c r="R9479" s="4"/>
      <c r="S9479" s="4"/>
      <c r="T9479" s="4"/>
      <c r="U9479" s="4"/>
      <c r="V9479" s="4"/>
    </row>
    <row r="9480" spans="1:22">
      <c r="A9480" s="4"/>
      <c r="B9480" s="4"/>
      <c r="C9480" s="18"/>
      <c r="D9480" s="8"/>
      <c r="E9480" s="8"/>
      <c r="F9480" s="4"/>
      <c r="G9480" s="9"/>
      <c r="H9480" s="18"/>
      <c r="I9480" s="18"/>
      <c r="J9480" s="23" t="str">
        <f>IF(OR(ISBLANK(H9480),ISBLANK((I9480))),"",NETWORKDAYS(H9480,I9480,Setup!$A$2:$A$30))</f>
        <v/>
      </c>
      <c r="K9480" s="4"/>
      <c r="L9480" s="4"/>
      <c r="M9480" s="4"/>
      <c r="N9480" s="4"/>
      <c r="O9480" s="4"/>
      <c r="P9480" s="4"/>
      <c r="Q9480" s="4"/>
      <c r="R9480" s="4"/>
      <c r="S9480" s="4"/>
      <c r="T9480" s="4"/>
      <c r="U9480" s="4"/>
      <c r="V9480" s="4"/>
    </row>
    <row r="9481" spans="1:22">
      <c r="A9481" s="4"/>
      <c r="B9481" s="4"/>
      <c r="C9481" s="18"/>
      <c r="D9481" s="8"/>
      <c r="E9481" s="8"/>
      <c r="F9481" s="4"/>
      <c r="G9481" s="9"/>
      <c r="H9481" s="18"/>
      <c r="I9481" s="18"/>
      <c r="J9481" s="23" t="str">
        <f>IF(OR(ISBLANK(H9481),ISBLANK((I9481))),"",NETWORKDAYS(H9481,I9481,Setup!$A$2:$A$30))</f>
        <v/>
      </c>
      <c r="K9481" s="4"/>
      <c r="L9481" s="4"/>
      <c r="M9481" s="4"/>
      <c r="N9481" s="4"/>
      <c r="O9481" s="4"/>
      <c r="P9481" s="4"/>
      <c r="Q9481" s="4"/>
      <c r="R9481" s="4"/>
      <c r="S9481" s="4"/>
      <c r="T9481" s="4"/>
      <c r="U9481" s="4"/>
      <c r="V9481" s="4"/>
    </row>
    <row r="9482" spans="1:22">
      <c r="A9482" s="4"/>
      <c r="B9482" s="4"/>
      <c r="C9482" s="18"/>
      <c r="D9482" s="8"/>
      <c r="E9482" s="8"/>
      <c r="F9482" s="4"/>
      <c r="G9482" s="9"/>
      <c r="H9482" s="18"/>
      <c r="I9482" s="18"/>
      <c r="J9482" s="23" t="str">
        <f>IF(OR(ISBLANK(H9482),ISBLANK((I9482))),"",NETWORKDAYS(H9482,I9482,Setup!$A$2:$A$30))</f>
        <v/>
      </c>
      <c r="K9482" s="4"/>
      <c r="L9482" s="4"/>
      <c r="M9482" s="4"/>
      <c r="N9482" s="4"/>
      <c r="O9482" s="4"/>
      <c r="P9482" s="4"/>
      <c r="Q9482" s="4"/>
      <c r="R9482" s="4"/>
      <c r="S9482" s="4"/>
      <c r="T9482" s="4"/>
      <c r="U9482" s="4"/>
      <c r="V9482" s="4"/>
    </row>
    <row r="9483" spans="1:22">
      <c r="A9483" s="4"/>
      <c r="B9483" s="4"/>
      <c r="C9483" s="18"/>
      <c r="D9483" s="8"/>
      <c r="E9483" s="8"/>
      <c r="F9483" s="4"/>
      <c r="G9483" s="9"/>
      <c r="H9483" s="18"/>
      <c r="I9483" s="18"/>
      <c r="J9483" s="23" t="str">
        <f>IF(OR(ISBLANK(H9483),ISBLANK((I9483))),"",NETWORKDAYS(H9483,I9483,Setup!$A$2:$A$30))</f>
        <v/>
      </c>
      <c r="K9483" s="4"/>
      <c r="L9483" s="4"/>
      <c r="M9483" s="4"/>
      <c r="N9483" s="4"/>
      <c r="O9483" s="4"/>
      <c r="P9483" s="4"/>
      <c r="Q9483" s="4"/>
      <c r="R9483" s="4"/>
      <c r="S9483" s="4"/>
      <c r="T9483" s="4"/>
      <c r="U9483" s="4"/>
      <c r="V9483" s="4"/>
    </row>
    <row r="9484" spans="1:22">
      <c r="A9484" s="4"/>
      <c r="B9484" s="4"/>
      <c r="C9484" s="18"/>
      <c r="D9484" s="8"/>
      <c r="E9484" s="8"/>
      <c r="F9484" s="4"/>
      <c r="G9484" s="9"/>
      <c r="H9484" s="18"/>
      <c r="I9484" s="18"/>
      <c r="J9484" s="23" t="str">
        <f>IF(OR(ISBLANK(H9484),ISBLANK((I9484))),"",NETWORKDAYS(H9484,I9484,Setup!$A$2:$A$30))</f>
        <v/>
      </c>
      <c r="K9484" s="4"/>
      <c r="L9484" s="4"/>
      <c r="M9484" s="4"/>
      <c r="N9484" s="4"/>
      <c r="O9484" s="4"/>
      <c r="P9484" s="4"/>
      <c r="Q9484" s="4"/>
      <c r="R9484" s="4"/>
      <c r="S9484" s="4"/>
      <c r="T9484" s="4"/>
      <c r="U9484" s="4"/>
      <c r="V9484" s="4"/>
    </row>
    <row r="9485" spans="1:22">
      <c r="A9485" s="4"/>
      <c r="B9485" s="4"/>
      <c r="C9485" s="18"/>
      <c r="D9485" s="8"/>
      <c r="E9485" s="8"/>
      <c r="F9485" s="4"/>
      <c r="G9485" s="9"/>
      <c r="H9485" s="18"/>
      <c r="I9485" s="18"/>
      <c r="J9485" s="23" t="str">
        <f>IF(OR(ISBLANK(H9485),ISBLANK((I9485))),"",NETWORKDAYS(H9485,I9485,Setup!$A$2:$A$30))</f>
        <v/>
      </c>
      <c r="K9485" s="4"/>
      <c r="L9485" s="4"/>
      <c r="M9485" s="4"/>
      <c r="N9485" s="4"/>
      <c r="O9485" s="4"/>
      <c r="P9485" s="4"/>
      <c r="Q9485" s="4"/>
      <c r="R9485" s="4"/>
      <c r="S9485" s="4"/>
      <c r="T9485" s="4"/>
      <c r="U9485" s="4"/>
      <c r="V9485" s="4"/>
    </row>
    <row r="9486" spans="1:22">
      <c r="A9486" s="4"/>
      <c r="B9486" s="4"/>
      <c r="C9486" s="18"/>
      <c r="D9486" s="8"/>
      <c r="E9486" s="8"/>
      <c r="F9486" s="4"/>
      <c r="G9486" s="9"/>
      <c r="H9486" s="18"/>
      <c r="I9486" s="18"/>
      <c r="J9486" s="23" t="str">
        <f>IF(OR(ISBLANK(H9486),ISBLANK((I9486))),"",NETWORKDAYS(H9486,I9486,Setup!$A$2:$A$30))</f>
        <v/>
      </c>
      <c r="K9486" s="4"/>
      <c r="L9486" s="4"/>
      <c r="M9486" s="4"/>
      <c r="N9486" s="4"/>
      <c r="O9486" s="4"/>
      <c r="P9486" s="4"/>
      <c r="Q9486" s="4"/>
      <c r="R9486" s="4"/>
      <c r="S9486" s="4"/>
      <c r="T9486" s="4"/>
      <c r="U9486" s="4"/>
      <c r="V9486" s="4"/>
    </row>
    <row r="9487" spans="1:22">
      <c r="A9487" s="4"/>
      <c r="B9487" s="4"/>
      <c r="C9487" s="18"/>
      <c r="D9487" s="8"/>
      <c r="E9487" s="8"/>
      <c r="F9487" s="4"/>
      <c r="G9487" s="9"/>
      <c r="H9487" s="18"/>
      <c r="I9487" s="18"/>
      <c r="J9487" s="23" t="str">
        <f>IF(OR(ISBLANK(H9487),ISBLANK((I9487))),"",NETWORKDAYS(H9487,I9487,Setup!$A$2:$A$30))</f>
        <v/>
      </c>
      <c r="K9487" s="4"/>
      <c r="L9487" s="4"/>
      <c r="M9487" s="4"/>
      <c r="N9487" s="4"/>
      <c r="O9487" s="4"/>
      <c r="P9487" s="4"/>
      <c r="Q9487" s="4"/>
      <c r="R9487" s="4"/>
      <c r="S9487" s="4"/>
      <c r="T9487" s="4"/>
      <c r="U9487" s="4"/>
      <c r="V9487" s="4"/>
    </row>
    <row r="9488" spans="1:22">
      <c r="A9488" s="4"/>
      <c r="B9488" s="4"/>
      <c r="C9488" s="18"/>
      <c r="D9488" s="8"/>
      <c r="E9488" s="8"/>
      <c r="F9488" s="4"/>
      <c r="G9488" s="9"/>
      <c r="H9488" s="18"/>
      <c r="I9488" s="18"/>
      <c r="J9488" s="23" t="str">
        <f>IF(OR(ISBLANK(H9488),ISBLANK((I9488))),"",NETWORKDAYS(H9488,I9488,Setup!$A$2:$A$30))</f>
        <v/>
      </c>
      <c r="K9488" s="4"/>
      <c r="L9488" s="4"/>
      <c r="M9488" s="4"/>
      <c r="N9488" s="4"/>
      <c r="O9488" s="4"/>
      <c r="P9488" s="4"/>
      <c r="Q9488" s="4"/>
      <c r="R9488" s="4"/>
      <c r="S9488" s="4"/>
      <c r="T9488" s="4"/>
      <c r="U9488" s="4"/>
      <c r="V9488" s="4"/>
    </row>
    <row r="9489" spans="1:22">
      <c r="A9489" s="4"/>
      <c r="B9489" s="4"/>
      <c r="C9489" s="18"/>
      <c r="D9489" s="8"/>
      <c r="E9489" s="8"/>
      <c r="F9489" s="4"/>
      <c r="G9489" s="9"/>
      <c r="H9489" s="18"/>
      <c r="I9489" s="18"/>
      <c r="J9489" s="23" t="str">
        <f>IF(OR(ISBLANK(H9489),ISBLANK((I9489))),"",NETWORKDAYS(H9489,I9489,Setup!$A$2:$A$30))</f>
        <v/>
      </c>
      <c r="K9489" s="4"/>
      <c r="L9489" s="4"/>
      <c r="M9489" s="4"/>
      <c r="N9489" s="4"/>
      <c r="O9489" s="4"/>
      <c r="P9489" s="4"/>
      <c r="Q9489" s="4"/>
      <c r="R9489" s="4"/>
      <c r="S9489" s="4"/>
      <c r="T9489" s="4"/>
      <c r="U9489" s="4"/>
      <c r="V9489" s="4"/>
    </row>
    <row r="9490" spans="1:22">
      <c r="A9490" s="4"/>
      <c r="B9490" s="4"/>
      <c r="C9490" s="18"/>
      <c r="D9490" s="8"/>
      <c r="E9490" s="8"/>
      <c r="F9490" s="4"/>
      <c r="G9490" s="9"/>
      <c r="H9490" s="18"/>
      <c r="I9490" s="18"/>
      <c r="J9490" s="23" t="str">
        <f>IF(OR(ISBLANK(H9490),ISBLANK((I9490))),"",NETWORKDAYS(H9490,I9490,Setup!$A$2:$A$30))</f>
        <v/>
      </c>
      <c r="K9490" s="4"/>
      <c r="L9490" s="4"/>
      <c r="M9490" s="4"/>
      <c r="N9490" s="4"/>
      <c r="O9490" s="4"/>
      <c r="P9490" s="4"/>
      <c r="Q9490" s="4"/>
      <c r="R9490" s="4"/>
      <c r="S9490" s="4"/>
      <c r="T9490" s="4"/>
      <c r="U9490" s="4"/>
      <c r="V9490" s="4"/>
    </row>
    <row r="9491" spans="1:22">
      <c r="A9491" s="4"/>
      <c r="B9491" s="4"/>
      <c r="C9491" s="18"/>
      <c r="D9491" s="8"/>
      <c r="E9491" s="8"/>
      <c r="F9491" s="4"/>
      <c r="G9491" s="9"/>
      <c r="H9491" s="18"/>
      <c r="I9491" s="18"/>
      <c r="J9491" s="23" t="str">
        <f>IF(OR(ISBLANK(H9491),ISBLANK((I9491))),"",NETWORKDAYS(H9491,I9491,Setup!$A$2:$A$30))</f>
        <v/>
      </c>
      <c r="K9491" s="4"/>
      <c r="L9491" s="4"/>
      <c r="M9491" s="4"/>
      <c r="N9491" s="4"/>
      <c r="O9491" s="4"/>
      <c r="P9491" s="4"/>
      <c r="Q9491" s="4"/>
      <c r="R9491" s="4"/>
      <c r="S9491" s="4"/>
      <c r="T9491" s="4"/>
      <c r="U9491" s="4"/>
      <c r="V9491" s="4"/>
    </row>
    <row r="9492" spans="1:22">
      <c r="A9492" s="4"/>
      <c r="B9492" s="4"/>
      <c r="C9492" s="18"/>
      <c r="D9492" s="8"/>
      <c r="E9492" s="8"/>
      <c r="F9492" s="4"/>
      <c r="G9492" s="9"/>
      <c r="H9492" s="18"/>
      <c r="I9492" s="18"/>
      <c r="J9492" s="23" t="str">
        <f>IF(OR(ISBLANK(H9492),ISBLANK((I9492))),"",NETWORKDAYS(H9492,I9492,Setup!$A$2:$A$30))</f>
        <v/>
      </c>
      <c r="K9492" s="4"/>
      <c r="L9492" s="4"/>
      <c r="M9492" s="4"/>
      <c r="N9492" s="4"/>
      <c r="O9492" s="4"/>
      <c r="P9492" s="4"/>
      <c r="Q9492" s="4"/>
      <c r="R9492" s="4"/>
      <c r="S9492" s="4"/>
      <c r="T9492" s="4"/>
      <c r="U9492" s="4"/>
      <c r="V9492" s="4"/>
    </row>
    <row r="9493" spans="1:22">
      <c r="A9493" s="4"/>
      <c r="B9493" s="4"/>
      <c r="C9493" s="18"/>
      <c r="D9493" s="8"/>
      <c r="E9493" s="8"/>
      <c r="F9493" s="4"/>
      <c r="G9493" s="9"/>
      <c r="H9493" s="18"/>
      <c r="I9493" s="18"/>
      <c r="J9493" s="23" t="str">
        <f>IF(OR(ISBLANK(H9493),ISBLANK((I9493))),"",NETWORKDAYS(H9493,I9493,Setup!$A$2:$A$30))</f>
        <v/>
      </c>
      <c r="K9493" s="4"/>
      <c r="L9493" s="4"/>
      <c r="M9493" s="4"/>
      <c r="N9493" s="4"/>
      <c r="O9493" s="4"/>
      <c r="P9493" s="4"/>
      <c r="Q9493" s="4"/>
      <c r="R9493" s="4"/>
      <c r="S9493" s="4"/>
      <c r="T9493" s="4"/>
      <c r="U9493" s="4"/>
      <c r="V9493" s="4"/>
    </row>
    <row r="9494" spans="1:22">
      <c r="A9494" s="4"/>
      <c r="B9494" s="4"/>
      <c r="C9494" s="18"/>
      <c r="D9494" s="8"/>
      <c r="E9494" s="8"/>
      <c r="F9494" s="4"/>
      <c r="G9494" s="9"/>
      <c r="H9494" s="18"/>
      <c r="I9494" s="18"/>
      <c r="J9494" s="23" t="str">
        <f>IF(OR(ISBLANK(H9494),ISBLANK((I9494))),"",NETWORKDAYS(H9494,I9494,Setup!$A$2:$A$30))</f>
        <v/>
      </c>
      <c r="K9494" s="4"/>
      <c r="L9494" s="4"/>
      <c r="M9494" s="4"/>
      <c r="N9494" s="4"/>
      <c r="O9494" s="4"/>
      <c r="P9494" s="4"/>
      <c r="Q9494" s="4"/>
      <c r="R9494" s="4"/>
      <c r="S9494" s="4"/>
      <c r="T9494" s="4"/>
      <c r="U9494" s="4"/>
      <c r="V9494" s="4"/>
    </row>
    <row r="9495" spans="1:22">
      <c r="A9495" s="4"/>
      <c r="B9495" s="4"/>
      <c r="C9495" s="18"/>
      <c r="D9495" s="8"/>
      <c r="E9495" s="8"/>
      <c r="F9495" s="4"/>
      <c r="G9495" s="9"/>
      <c r="H9495" s="18"/>
      <c r="I9495" s="18"/>
      <c r="J9495" s="23" t="str">
        <f>IF(OR(ISBLANK(H9495),ISBLANK((I9495))),"",NETWORKDAYS(H9495,I9495,Setup!$A$2:$A$30))</f>
        <v/>
      </c>
      <c r="K9495" s="4"/>
      <c r="L9495" s="4"/>
      <c r="M9495" s="4"/>
      <c r="N9495" s="4"/>
      <c r="O9495" s="4"/>
      <c r="P9495" s="4"/>
      <c r="Q9495" s="4"/>
      <c r="R9495" s="4"/>
      <c r="S9495" s="4"/>
      <c r="T9495" s="4"/>
      <c r="U9495" s="4"/>
      <c r="V9495" s="4"/>
    </row>
    <row r="9496" spans="1:22">
      <c r="A9496" s="4"/>
      <c r="B9496" s="4"/>
      <c r="C9496" s="18"/>
      <c r="D9496" s="8"/>
      <c r="E9496" s="8"/>
      <c r="F9496" s="4"/>
      <c r="G9496" s="9"/>
      <c r="H9496" s="18"/>
      <c r="I9496" s="18"/>
      <c r="J9496" s="23" t="str">
        <f>IF(OR(ISBLANK(H9496),ISBLANK((I9496))),"",NETWORKDAYS(H9496,I9496,Setup!$A$2:$A$30))</f>
        <v/>
      </c>
      <c r="K9496" s="4"/>
      <c r="L9496" s="4"/>
      <c r="M9496" s="4"/>
      <c r="N9496" s="4"/>
      <c r="O9496" s="4"/>
      <c r="P9496" s="4"/>
      <c r="Q9496" s="4"/>
      <c r="R9496" s="4"/>
      <c r="S9496" s="4"/>
      <c r="T9496" s="4"/>
      <c r="U9496" s="4"/>
      <c r="V9496" s="4"/>
    </row>
    <row r="9497" spans="1:22">
      <c r="A9497" s="4"/>
      <c r="B9497" s="4"/>
      <c r="C9497" s="18"/>
      <c r="D9497" s="8"/>
      <c r="E9497" s="8"/>
      <c r="F9497" s="4"/>
      <c r="G9497" s="9"/>
      <c r="H9497" s="18"/>
      <c r="I9497" s="18"/>
      <c r="J9497" s="23" t="str">
        <f>IF(OR(ISBLANK(H9497),ISBLANK((I9497))),"",NETWORKDAYS(H9497,I9497,Setup!$A$2:$A$30))</f>
        <v/>
      </c>
      <c r="K9497" s="4"/>
      <c r="L9497" s="4"/>
      <c r="M9497" s="4"/>
      <c r="N9497" s="4"/>
      <c r="O9497" s="4"/>
      <c r="P9497" s="4"/>
      <c r="Q9497" s="4"/>
      <c r="R9497" s="4"/>
      <c r="S9497" s="4"/>
      <c r="T9497" s="4"/>
      <c r="U9497" s="4"/>
      <c r="V9497" s="4"/>
    </row>
    <row r="9498" spans="1:22">
      <c r="A9498" s="4"/>
      <c r="B9498" s="4"/>
      <c r="C9498" s="18"/>
      <c r="D9498" s="8"/>
      <c r="E9498" s="8"/>
      <c r="F9498" s="4"/>
      <c r="G9498" s="9"/>
      <c r="H9498" s="18"/>
      <c r="I9498" s="18"/>
      <c r="J9498" s="23" t="str">
        <f>IF(OR(ISBLANK(H9498),ISBLANK((I9498))),"",NETWORKDAYS(H9498,I9498,Setup!$A$2:$A$30))</f>
        <v/>
      </c>
      <c r="K9498" s="4"/>
      <c r="L9498" s="4"/>
      <c r="M9498" s="4"/>
      <c r="N9498" s="4"/>
      <c r="O9498" s="4"/>
      <c r="P9498" s="4"/>
      <c r="Q9498" s="4"/>
      <c r="R9498" s="4"/>
      <c r="S9498" s="4"/>
      <c r="T9498" s="4"/>
      <c r="U9498" s="4"/>
      <c r="V9498" s="4"/>
    </row>
    <row r="9499" spans="1:22">
      <c r="A9499" s="4"/>
      <c r="B9499" s="4"/>
      <c r="C9499" s="18"/>
      <c r="D9499" s="8"/>
      <c r="E9499" s="8"/>
      <c r="F9499" s="4"/>
      <c r="G9499" s="9"/>
      <c r="H9499" s="18"/>
      <c r="I9499" s="18"/>
      <c r="J9499" s="23" t="str">
        <f>IF(OR(ISBLANK(H9499),ISBLANK((I9499))),"",NETWORKDAYS(H9499,I9499,Setup!$A$2:$A$30))</f>
        <v/>
      </c>
      <c r="K9499" s="4"/>
      <c r="L9499" s="4"/>
      <c r="M9499" s="4"/>
      <c r="N9499" s="4"/>
      <c r="O9499" s="4"/>
      <c r="P9499" s="4"/>
      <c r="Q9499" s="4"/>
      <c r="R9499" s="4"/>
      <c r="S9499" s="4"/>
      <c r="T9499" s="4"/>
      <c r="U9499" s="4"/>
      <c r="V9499" s="4"/>
    </row>
    <row r="9500" spans="1:22">
      <c r="A9500" s="4"/>
      <c r="B9500" s="4"/>
      <c r="C9500" s="18"/>
      <c r="D9500" s="8"/>
      <c r="E9500" s="8"/>
      <c r="F9500" s="4"/>
      <c r="G9500" s="9"/>
      <c r="H9500" s="18"/>
      <c r="I9500" s="18"/>
      <c r="J9500" s="23" t="str">
        <f>IF(OR(ISBLANK(H9500),ISBLANK((I9500))),"",NETWORKDAYS(H9500,I9500,Setup!$A$2:$A$30))</f>
        <v/>
      </c>
      <c r="K9500" s="4"/>
      <c r="L9500" s="4"/>
      <c r="M9500" s="4"/>
      <c r="N9500" s="4"/>
      <c r="O9500" s="4"/>
      <c r="P9500" s="4"/>
      <c r="Q9500" s="4"/>
      <c r="R9500" s="4"/>
      <c r="S9500" s="4"/>
      <c r="T9500" s="4"/>
      <c r="U9500" s="4"/>
      <c r="V9500" s="4"/>
    </row>
    <row r="9501" spans="1:22">
      <c r="A9501" s="4"/>
      <c r="B9501" s="4"/>
      <c r="C9501" s="18"/>
      <c r="D9501" s="8"/>
      <c r="E9501" s="8"/>
      <c r="F9501" s="4"/>
      <c r="G9501" s="9"/>
      <c r="H9501" s="18"/>
      <c r="I9501" s="18"/>
      <c r="J9501" s="23" t="str">
        <f>IF(OR(ISBLANK(H9501),ISBLANK((I9501))),"",NETWORKDAYS(H9501,I9501,Setup!$A$2:$A$30))</f>
        <v/>
      </c>
      <c r="K9501" s="4"/>
      <c r="L9501" s="4"/>
      <c r="M9501" s="4"/>
      <c r="N9501" s="4"/>
      <c r="O9501" s="4"/>
      <c r="P9501" s="4"/>
      <c r="Q9501" s="4"/>
      <c r="R9501" s="4"/>
      <c r="S9501" s="4"/>
      <c r="T9501" s="4"/>
      <c r="U9501" s="4"/>
      <c r="V9501" s="4"/>
    </row>
    <row r="9502" spans="1:22">
      <c r="A9502" s="4"/>
      <c r="B9502" s="4"/>
      <c r="C9502" s="18"/>
      <c r="D9502" s="8"/>
      <c r="E9502" s="8"/>
      <c r="F9502" s="4"/>
      <c r="G9502" s="9"/>
      <c r="H9502" s="18"/>
      <c r="I9502" s="18"/>
      <c r="J9502" s="23" t="str">
        <f>IF(OR(ISBLANK(H9502),ISBLANK((I9502))),"",NETWORKDAYS(H9502,I9502,Setup!$A$2:$A$30))</f>
        <v/>
      </c>
      <c r="K9502" s="4"/>
      <c r="L9502" s="4"/>
      <c r="M9502" s="4"/>
      <c r="N9502" s="4"/>
      <c r="O9502" s="4"/>
      <c r="P9502" s="4"/>
      <c r="Q9502" s="4"/>
      <c r="R9502" s="4"/>
      <c r="S9502" s="4"/>
      <c r="T9502" s="4"/>
      <c r="U9502" s="4"/>
      <c r="V9502" s="4"/>
    </row>
    <row r="9503" spans="1:22">
      <c r="A9503" s="4"/>
      <c r="B9503" s="4"/>
      <c r="C9503" s="18"/>
      <c r="D9503" s="8"/>
      <c r="E9503" s="8"/>
      <c r="F9503" s="4"/>
      <c r="G9503" s="9"/>
      <c r="H9503" s="18"/>
      <c r="I9503" s="18"/>
      <c r="J9503" s="23" t="str">
        <f>IF(OR(ISBLANK(H9503),ISBLANK((I9503))),"",NETWORKDAYS(H9503,I9503,Setup!$A$2:$A$30))</f>
        <v/>
      </c>
      <c r="K9503" s="4"/>
      <c r="L9503" s="4"/>
      <c r="M9503" s="4"/>
      <c r="N9503" s="4"/>
      <c r="O9503" s="4"/>
      <c r="P9503" s="4"/>
      <c r="Q9503" s="4"/>
      <c r="R9503" s="4"/>
      <c r="S9503" s="4"/>
      <c r="T9503" s="4"/>
      <c r="U9503" s="4"/>
      <c r="V9503" s="4"/>
    </row>
    <row r="9504" spans="1:22">
      <c r="A9504" s="4"/>
      <c r="B9504" s="4"/>
      <c r="C9504" s="18"/>
      <c r="D9504" s="8"/>
      <c r="E9504" s="8"/>
      <c r="F9504" s="4"/>
      <c r="G9504" s="9"/>
      <c r="H9504" s="18"/>
      <c r="I9504" s="18"/>
      <c r="J9504" s="23" t="str">
        <f>IF(OR(ISBLANK(H9504),ISBLANK((I9504))),"",NETWORKDAYS(H9504,I9504,Setup!$A$2:$A$30))</f>
        <v/>
      </c>
      <c r="K9504" s="4"/>
      <c r="L9504" s="4"/>
      <c r="M9504" s="4"/>
      <c r="N9504" s="4"/>
      <c r="O9504" s="4"/>
      <c r="P9504" s="4"/>
      <c r="Q9504" s="4"/>
      <c r="R9504" s="4"/>
      <c r="S9504" s="4"/>
      <c r="T9504" s="4"/>
      <c r="U9504" s="4"/>
      <c r="V9504" s="4"/>
    </row>
    <row r="9505" spans="1:22">
      <c r="A9505" s="4"/>
      <c r="B9505" s="4"/>
      <c r="C9505" s="18"/>
      <c r="D9505" s="8"/>
      <c r="E9505" s="8"/>
      <c r="F9505" s="4"/>
      <c r="G9505" s="9"/>
      <c r="H9505" s="18"/>
      <c r="I9505" s="18"/>
      <c r="J9505" s="23" t="str">
        <f>IF(OR(ISBLANK(H9505),ISBLANK((I9505))),"",NETWORKDAYS(H9505,I9505,Setup!$A$2:$A$30))</f>
        <v/>
      </c>
      <c r="K9505" s="4"/>
      <c r="L9505" s="4"/>
      <c r="M9505" s="4"/>
      <c r="N9505" s="4"/>
      <c r="O9505" s="4"/>
      <c r="P9505" s="4"/>
      <c r="Q9505" s="4"/>
      <c r="R9505" s="4"/>
      <c r="S9505" s="4"/>
      <c r="T9505" s="4"/>
      <c r="U9505" s="4"/>
      <c r="V9505" s="4"/>
    </row>
    <row r="9506" spans="1:22">
      <c r="A9506" s="4"/>
      <c r="B9506" s="4"/>
      <c r="C9506" s="18"/>
      <c r="D9506" s="8"/>
      <c r="E9506" s="8"/>
      <c r="F9506" s="4"/>
      <c r="G9506" s="9"/>
      <c r="H9506" s="18"/>
      <c r="I9506" s="18"/>
      <c r="J9506" s="23" t="str">
        <f>IF(OR(ISBLANK(H9506),ISBLANK((I9506))),"",NETWORKDAYS(H9506,I9506,Setup!$A$2:$A$30))</f>
        <v/>
      </c>
      <c r="K9506" s="4"/>
      <c r="L9506" s="4"/>
      <c r="M9506" s="4"/>
      <c r="N9506" s="4"/>
      <c r="O9506" s="4"/>
      <c r="P9506" s="4"/>
      <c r="Q9506" s="4"/>
      <c r="R9506" s="4"/>
      <c r="S9506" s="4"/>
      <c r="T9506" s="4"/>
      <c r="U9506" s="4"/>
      <c r="V9506" s="4"/>
    </row>
    <row r="9507" spans="1:22">
      <c r="A9507" s="4"/>
      <c r="B9507" s="4"/>
      <c r="C9507" s="18"/>
      <c r="D9507" s="8"/>
      <c r="E9507" s="8"/>
      <c r="F9507" s="4"/>
      <c r="G9507" s="9"/>
      <c r="H9507" s="18"/>
      <c r="I9507" s="18"/>
      <c r="J9507" s="23" t="str">
        <f>IF(OR(ISBLANK(H9507),ISBLANK((I9507))),"",NETWORKDAYS(H9507,I9507,Setup!$A$2:$A$30))</f>
        <v/>
      </c>
      <c r="K9507" s="4"/>
      <c r="L9507" s="4"/>
      <c r="M9507" s="4"/>
      <c r="N9507" s="4"/>
      <c r="O9507" s="4"/>
      <c r="P9507" s="4"/>
      <c r="Q9507" s="4"/>
      <c r="R9507" s="4"/>
      <c r="S9507" s="4"/>
      <c r="T9507" s="4"/>
      <c r="U9507" s="4"/>
      <c r="V9507" s="4"/>
    </row>
    <row r="9508" spans="1:22">
      <c r="A9508" s="4"/>
      <c r="B9508" s="4"/>
      <c r="C9508" s="18"/>
      <c r="D9508" s="8"/>
      <c r="E9508" s="8"/>
      <c r="F9508" s="4"/>
      <c r="G9508" s="9"/>
      <c r="H9508" s="18"/>
      <c r="I9508" s="18"/>
      <c r="J9508" s="23" t="str">
        <f>IF(OR(ISBLANK(H9508),ISBLANK((I9508))),"",NETWORKDAYS(H9508,I9508,Setup!$A$2:$A$30))</f>
        <v/>
      </c>
      <c r="K9508" s="4"/>
      <c r="L9508" s="4"/>
      <c r="M9508" s="4"/>
      <c r="N9508" s="4"/>
      <c r="O9508" s="4"/>
      <c r="P9508" s="4"/>
      <c r="Q9508" s="4"/>
      <c r="R9508" s="4"/>
      <c r="S9508" s="4"/>
      <c r="T9508" s="4"/>
      <c r="U9508" s="4"/>
      <c r="V9508" s="4"/>
    </row>
    <row r="9509" spans="1:22">
      <c r="A9509" s="4"/>
      <c r="B9509" s="4"/>
      <c r="C9509" s="18"/>
      <c r="D9509" s="8"/>
      <c r="E9509" s="8"/>
      <c r="F9509" s="4"/>
      <c r="G9509" s="9"/>
      <c r="H9509" s="18"/>
      <c r="I9509" s="18"/>
      <c r="J9509" s="23" t="str">
        <f>IF(OR(ISBLANK(H9509),ISBLANK((I9509))),"",NETWORKDAYS(H9509,I9509,Setup!$A$2:$A$30))</f>
        <v/>
      </c>
      <c r="K9509" s="4"/>
      <c r="L9509" s="4"/>
      <c r="M9509" s="4"/>
      <c r="N9509" s="4"/>
      <c r="O9509" s="4"/>
      <c r="P9509" s="4"/>
      <c r="Q9509" s="4"/>
      <c r="R9509" s="4"/>
      <c r="S9509" s="4"/>
      <c r="T9509" s="4"/>
      <c r="U9509" s="4"/>
      <c r="V9509" s="4"/>
    </row>
    <row r="9510" spans="1:22">
      <c r="A9510" s="4"/>
      <c r="B9510" s="4"/>
      <c r="C9510" s="18"/>
      <c r="D9510" s="8"/>
      <c r="E9510" s="8"/>
      <c r="F9510" s="4"/>
      <c r="G9510" s="9"/>
      <c r="H9510" s="18"/>
      <c r="I9510" s="18"/>
      <c r="J9510" s="23" t="str">
        <f>IF(OR(ISBLANK(H9510),ISBLANK((I9510))),"",NETWORKDAYS(H9510,I9510,Setup!$A$2:$A$30))</f>
        <v/>
      </c>
      <c r="K9510" s="4"/>
      <c r="L9510" s="4"/>
      <c r="M9510" s="4"/>
      <c r="N9510" s="4"/>
      <c r="O9510" s="4"/>
      <c r="P9510" s="4"/>
      <c r="Q9510" s="4"/>
      <c r="R9510" s="4"/>
      <c r="S9510" s="4"/>
      <c r="T9510" s="4"/>
      <c r="U9510" s="4"/>
      <c r="V9510" s="4"/>
    </row>
    <row r="9511" spans="1:22">
      <c r="A9511" s="4"/>
      <c r="B9511" s="4"/>
      <c r="C9511" s="18"/>
      <c r="D9511" s="8"/>
      <c r="E9511" s="8"/>
      <c r="F9511" s="4"/>
      <c r="G9511" s="9"/>
      <c r="H9511" s="18"/>
      <c r="I9511" s="18"/>
      <c r="J9511" s="23" t="str">
        <f>IF(OR(ISBLANK(H9511),ISBLANK((I9511))),"",NETWORKDAYS(H9511,I9511,Setup!$A$2:$A$30))</f>
        <v/>
      </c>
      <c r="K9511" s="4"/>
      <c r="L9511" s="4"/>
      <c r="M9511" s="4"/>
      <c r="N9511" s="4"/>
      <c r="O9511" s="4"/>
      <c r="P9511" s="4"/>
      <c r="Q9511" s="4"/>
      <c r="R9511" s="4"/>
      <c r="S9511" s="4"/>
      <c r="T9511" s="4"/>
      <c r="U9511" s="4"/>
      <c r="V9511" s="4"/>
    </row>
    <row r="9512" spans="1:22">
      <c r="A9512" s="4"/>
      <c r="B9512" s="4"/>
      <c r="C9512" s="18"/>
      <c r="D9512" s="8"/>
      <c r="E9512" s="8"/>
      <c r="F9512" s="4"/>
      <c r="G9512" s="9"/>
      <c r="H9512" s="18"/>
      <c r="I9512" s="18"/>
      <c r="J9512" s="23" t="str">
        <f>IF(OR(ISBLANK(H9512),ISBLANK((I9512))),"",NETWORKDAYS(H9512,I9512,Setup!$A$2:$A$30))</f>
        <v/>
      </c>
      <c r="K9512" s="4"/>
      <c r="L9512" s="4"/>
      <c r="M9512" s="4"/>
      <c r="N9512" s="4"/>
      <c r="O9512" s="4"/>
      <c r="P9512" s="4"/>
      <c r="Q9512" s="4"/>
      <c r="R9512" s="4"/>
      <c r="S9512" s="4"/>
      <c r="T9512" s="4"/>
      <c r="U9512" s="4"/>
      <c r="V9512" s="4"/>
    </row>
    <row r="9513" spans="1:22">
      <c r="A9513" s="4"/>
      <c r="B9513" s="4"/>
      <c r="C9513" s="18"/>
      <c r="D9513" s="8"/>
      <c r="E9513" s="8"/>
      <c r="F9513" s="4"/>
      <c r="G9513" s="9"/>
      <c r="H9513" s="18"/>
      <c r="I9513" s="18"/>
      <c r="J9513" s="23" t="str">
        <f>IF(OR(ISBLANK(H9513),ISBLANK((I9513))),"",NETWORKDAYS(H9513,I9513,Setup!$A$2:$A$30))</f>
        <v/>
      </c>
      <c r="K9513" s="4"/>
      <c r="L9513" s="4"/>
      <c r="M9513" s="4"/>
      <c r="N9513" s="4"/>
      <c r="O9513" s="4"/>
      <c r="P9513" s="4"/>
      <c r="Q9513" s="4"/>
      <c r="R9513" s="4"/>
      <c r="S9513" s="4"/>
      <c r="T9513" s="4"/>
      <c r="U9513" s="4"/>
      <c r="V9513" s="4"/>
    </row>
    <row r="9514" spans="1:22">
      <c r="A9514" s="4"/>
      <c r="B9514" s="4"/>
      <c r="C9514" s="18"/>
      <c r="D9514" s="8"/>
      <c r="E9514" s="8"/>
      <c r="F9514" s="4"/>
      <c r="G9514" s="9"/>
      <c r="H9514" s="18"/>
      <c r="I9514" s="18"/>
      <c r="J9514" s="23" t="str">
        <f>IF(OR(ISBLANK(H9514),ISBLANK((I9514))),"",NETWORKDAYS(H9514,I9514,Setup!$A$2:$A$30))</f>
        <v/>
      </c>
      <c r="K9514" s="4"/>
      <c r="L9514" s="4"/>
      <c r="M9514" s="4"/>
      <c r="N9514" s="4"/>
      <c r="O9514" s="4"/>
      <c r="P9514" s="4"/>
      <c r="Q9514" s="4"/>
      <c r="R9514" s="4"/>
      <c r="S9514" s="4"/>
      <c r="T9514" s="4"/>
      <c r="U9514" s="4"/>
      <c r="V9514" s="4"/>
    </row>
    <row r="9515" spans="1:22">
      <c r="A9515" s="4"/>
      <c r="B9515" s="4"/>
      <c r="C9515" s="18"/>
      <c r="D9515" s="8"/>
      <c r="E9515" s="8"/>
      <c r="F9515" s="4"/>
      <c r="G9515" s="9"/>
      <c r="H9515" s="18"/>
      <c r="I9515" s="18"/>
      <c r="J9515" s="23" t="str">
        <f>IF(OR(ISBLANK(H9515),ISBLANK((I9515))),"",NETWORKDAYS(H9515,I9515,Setup!$A$2:$A$30))</f>
        <v/>
      </c>
      <c r="K9515" s="4"/>
      <c r="L9515" s="4"/>
      <c r="M9515" s="4"/>
      <c r="N9515" s="4"/>
      <c r="O9515" s="4"/>
      <c r="P9515" s="4"/>
      <c r="Q9515" s="4"/>
      <c r="R9515" s="4"/>
      <c r="S9515" s="4"/>
      <c r="T9515" s="4"/>
      <c r="U9515" s="4"/>
      <c r="V9515" s="4"/>
    </row>
    <row r="9516" spans="1:22">
      <c r="A9516" s="4"/>
      <c r="B9516" s="4"/>
      <c r="C9516" s="18"/>
      <c r="D9516" s="8"/>
      <c r="E9516" s="8"/>
      <c r="F9516" s="4"/>
      <c r="G9516" s="9"/>
      <c r="H9516" s="18"/>
      <c r="I9516" s="18"/>
      <c r="J9516" s="23" t="str">
        <f>IF(OR(ISBLANK(H9516),ISBLANK((I9516))),"",NETWORKDAYS(H9516,I9516,Setup!$A$2:$A$30))</f>
        <v/>
      </c>
      <c r="K9516" s="4"/>
      <c r="L9516" s="4"/>
      <c r="M9516" s="4"/>
      <c r="N9516" s="4"/>
      <c r="O9516" s="4"/>
      <c r="P9516" s="4"/>
      <c r="Q9516" s="4"/>
      <c r="R9516" s="4"/>
      <c r="S9516" s="4"/>
      <c r="T9516" s="4"/>
      <c r="U9516" s="4"/>
      <c r="V9516" s="4"/>
    </row>
    <row r="9517" spans="1:22">
      <c r="A9517" s="4"/>
      <c r="B9517" s="4"/>
      <c r="C9517" s="18"/>
      <c r="D9517" s="8"/>
      <c r="E9517" s="8"/>
      <c r="F9517" s="4"/>
      <c r="G9517" s="9"/>
      <c r="H9517" s="18"/>
      <c r="I9517" s="18"/>
      <c r="J9517" s="23" t="str">
        <f>IF(OR(ISBLANK(H9517),ISBLANK((I9517))),"",NETWORKDAYS(H9517,I9517,Setup!$A$2:$A$30))</f>
        <v/>
      </c>
      <c r="K9517" s="4"/>
      <c r="L9517" s="4"/>
      <c r="M9517" s="4"/>
      <c r="N9517" s="4"/>
      <c r="O9517" s="4"/>
      <c r="P9517" s="4"/>
      <c r="Q9517" s="4"/>
      <c r="R9517" s="4"/>
      <c r="S9517" s="4"/>
      <c r="T9517" s="4"/>
      <c r="U9517" s="4"/>
      <c r="V9517" s="4"/>
    </row>
    <row r="9518" spans="1:22">
      <c r="A9518" s="4"/>
      <c r="B9518" s="4"/>
      <c r="C9518" s="18"/>
      <c r="D9518" s="8"/>
      <c r="E9518" s="8"/>
      <c r="F9518" s="4"/>
      <c r="G9518" s="9"/>
      <c r="H9518" s="18"/>
      <c r="I9518" s="18"/>
      <c r="J9518" s="23" t="str">
        <f>IF(OR(ISBLANK(H9518),ISBLANK((I9518))),"",NETWORKDAYS(H9518,I9518,Setup!$A$2:$A$30))</f>
        <v/>
      </c>
      <c r="K9518" s="4"/>
      <c r="L9518" s="4"/>
      <c r="M9518" s="4"/>
      <c r="N9518" s="4"/>
      <c r="O9518" s="4"/>
      <c r="P9518" s="4"/>
      <c r="Q9518" s="4"/>
      <c r="R9518" s="4"/>
      <c r="S9518" s="4"/>
      <c r="T9518" s="4"/>
      <c r="U9518" s="4"/>
      <c r="V9518" s="4"/>
    </row>
    <row r="9519" spans="1:22">
      <c r="A9519" s="4"/>
      <c r="B9519" s="4"/>
      <c r="C9519" s="18"/>
      <c r="D9519" s="8"/>
      <c r="E9519" s="8"/>
      <c r="F9519" s="4"/>
      <c r="G9519" s="9"/>
      <c r="H9519" s="18"/>
      <c r="I9519" s="18"/>
      <c r="J9519" s="23" t="str">
        <f>IF(OR(ISBLANK(H9519),ISBLANK((I9519))),"",NETWORKDAYS(H9519,I9519,Setup!$A$2:$A$30))</f>
        <v/>
      </c>
      <c r="K9519" s="4"/>
      <c r="L9519" s="4"/>
      <c r="M9519" s="4"/>
      <c r="N9519" s="4"/>
      <c r="O9519" s="4"/>
      <c r="P9519" s="4"/>
      <c r="Q9519" s="4"/>
      <c r="R9519" s="4"/>
      <c r="S9519" s="4"/>
      <c r="T9519" s="4"/>
      <c r="U9519" s="4"/>
      <c r="V9519" s="4"/>
    </row>
    <row r="9520" spans="1:22">
      <c r="A9520" s="4"/>
      <c r="B9520" s="4"/>
      <c r="C9520" s="18"/>
      <c r="D9520" s="8"/>
      <c r="E9520" s="8"/>
      <c r="F9520" s="4"/>
      <c r="G9520" s="9"/>
      <c r="H9520" s="18"/>
      <c r="I9520" s="18"/>
      <c r="J9520" s="23" t="str">
        <f>IF(OR(ISBLANK(H9520),ISBLANK((I9520))),"",NETWORKDAYS(H9520,I9520,Setup!$A$2:$A$30))</f>
        <v/>
      </c>
      <c r="K9520" s="4"/>
      <c r="L9520" s="4"/>
      <c r="M9520" s="4"/>
      <c r="N9520" s="4"/>
      <c r="O9520" s="4"/>
      <c r="P9520" s="4"/>
      <c r="Q9520" s="4"/>
      <c r="R9520" s="4"/>
      <c r="S9520" s="4"/>
      <c r="T9520" s="4"/>
      <c r="U9520" s="4"/>
      <c r="V9520" s="4"/>
    </row>
    <row r="9521" spans="1:22">
      <c r="A9521" s="4"/>
      <c r="B9521" s="4"/>
      <c r="C9521" s="18"/>
      <c r="D9521" s="8"/>
      <c r="E9521" s="8"/>
      <c r="F9521" s="4"/>
      <c r="G9521" s="9"/>
      <c r="H9521" s="18"/>
      <c r="I9521" s="18"/>
      <c r="J9521" s="23" t="str">
        <f>IF(OR(ISBLANK(H9521),ISBLANK((I9521))),"",NETWORKDAYS(H9521,I9521,Setup!$A$2:$A$30))</f>
        <v/>
      </c>
      <c r="K9521" s="4"/>
      <c r="L9521" s="4"/>
      <c r="M9521" s="4"/>
      <c r="N9521" s="4"/>
      <c r="O9521" s="4"/>
      <c r="P9521" s="4"/>
      <c r="Q9521" s="4"/>
      <c r="R9521" s="4"/>
      <c r="S9521" s="4"/>
      <c r="T9521" s="4"/>
      <c r="U9521" s="4"/>
      <c r="V9521" s="4"/>
    </row>
    <row r="9522" spans="1:22">
      <c r="A9522" s="4"/>
      <c r="B9522" s="4"/>
      <c r="C9522" s="18"/>
      <c r="D9522" s="8"/>
      <c r="E9522" s="8"/>
      <c r="F9522" s="4"/>
      <c r="G9522" s="9"/>
      <c r="H9522" s="18"/>
      <c r="I9522" s="18"/>
      <c r="J9522" s="23" t="str">
        <f>IF(OR(ISBLANK(H9522),ISBLANK((I9522))),"",NETWORKDAYS(H9522,I9522,Setup!$A$2:$A$30))</f>
        <v/>
      </c>
      <c r="K9522" s="4"/>
      <c r="L9522" s="4"/>
      <c r="M9522" s="4"/>
      <c r="N9522" s="4"/>
      <c r="O9522" s="4"/>
      <c r="P9522" s="4"/>
      <c r="Q9522" s="4"/>
      <c r="R9522" s="4"/>
      <c r="S9522" s="4"/>
      <c r="T9522" s="4"/>
      <c r="U9522" s="4"/>
      <c r="V9522" s="4"/>
    </row>
    <row r="9523" spans="1:22">
      <c r="A9523" s="4"/>
      <c r="B9523" s="4"/>
      <c r="C9523" s="18"/>
      <c r="D9523" s="8"/>
      <c r="E9523" s="8"/>
      <c r="F9523" s="4"/>
      <c r="G9523" s="9"/>
      <c r="H9523" s="18"/>
      <c r="I9523" s="18"/>
      <c r="J9523" s="23" t="str">
        <f>IF(OR(ISBLANK(H9523),ISBLANK((I9523))),"",NETWORKDAYS(H9523,I9523,Setup!$A$2:$A$30))</f>
        <v/>
      </c>
      <c r="K9523" s="4"/>
      <c r="L9523" s="4"/>
      <c r="M9523" s="4"/>
      <c r="N9523" s="4"/>
      <c r="O9523" s="4"/>
      <c r="P9523" s="4"/>
      <c r="Q9523" s="4"/>
      <c r="R9523" s="4"/>
      <c r="S9523" s="4"/>
      <c r="T9523" s="4"/>
      <c r="U9523" s="4"/>
      <c r="V9523" s="4"/>
    </row>
    <row r="9524" spans="1:22">
      <c r="A9524" s="4"/>
      <c r="B9524" s="4"/>
      <c r="C9524" s="18"/>
      <c r="D9524" s="8"/>
      <c r="E9524" s="8"/>
      <c r="F9524" s="4"/>
      <c r="G9524" s="9"/>
      <c r="H9524" s="18"/>
      <c r="I9524" s="18"/>
      <c r="J9524" s="23" t="str">
        <f>IF(OR(ISBLANK(H9524),ISBLANK((I9524))),"",NETWORKDAYS(H9524,I9524,Setup!$A$2:$A$30))</f>
        <v/>
      </c>
      <c r="K9524" s="4"/>
      <c r="L9524" s="4"/>
      <c r="M9524" s="4"/>
      <c r="N9524" s="4"/>
      <c r="O9524" s="4"/>
      <c r="P9524" s="4"/>
      <c r="Q9524" s="4"/>
      <c r="R9524" s="4"/>
      <c r="S9524" s="4"/>
      <c r="T9524" s="4"/>
      <c r="U9524" s="4"/>
      <c r="V9524" s="4"/>
    </row>
    <row r="9525" spans="1:22">
      <c r="A9525" s="4"/>
      <c r="B9525" s="4"/>
      <c r="C9525" s="18"/>
      <c r="D9525" s="8"/>
      <c r="E9525" s="8"/>
      <c r="F9525" s="4"/>
      <c r="G9525" s="9"/>
      <c r="H9525" s="18"/>
      <c r="I9525" s="18"/>
      <c r="J9525" s="23" t="str">
        <f>IF(OR(ISBLANK(H9525),ISBLANK((I9525))),"",NETWORKDAYS(H9525,I9525,Setup!$A$2:$A$30))</f>
        <v/>
      </c>
      <c r="K9525" s="4"/>
      <c r="L9525" s="4"/>
      <c r="M9525" s="4"/>
      <c r="N9525" s="4"/>
      <c r="O9525" s="4"/>
      <c r="P9525" s="4"/>
      <c r="Q9525" s="4"/>
      <c r="R9525" s="4"/>
      <c r="S9525" s="4"/>
      <c r="T9525" s="4"/>
      <c r="U9525" s="4"/>
      <c r="V9525" s="4"/>
    </row>
    <row r="9526" spans="1:22">
      <c r="A9526" s="4"/>
      <c r="B9526" s="4"/>
      <c r="C9526" s="18"/>
      <c r="D9526" s="8"/>
      <c r="E9526" s="8"/>
      <c r="F9526" s="4"/>
      <c r="G9526" s="9"/>
      <c r="H9526" s="18"/>
      <c r="I9526" s="18"/>
      <c r="J9526" s="23" t="str">
        <f>IF(OR(ISBLANK(H9526),ISBLANK((I9526))),"",NETWORKDAYS(H9526,I9526,Setup!$A$2:$A$30))</f>
        <v/>
      </c>
      <c r="K9526" s="4"/>
      <c r="L9526" s="4"/>
      <c r="M9526" s="4"/>
      <c r="N9526" s="4"/>
      <c r="O9526" s="4"/>
      <c r="P9526" s="4"/>
      <c r="Q9526" s="4"/>
      <c r="R9526" s="4"/>
      <c r="S9526" s="4"/>
      <c r="T9526" s="4"/>
      <c r="U9526" s="4"/>
      <c r="V9526" s="4"/>
    </row>
    <row r="9527" spans="1:22">
      <c r="A9527" s="4"/>
      <c r="B9527" s="4"/>
      <c r="C9527" s="18"/>
      <c r="D9527" s="8"/>
      <c r="E9527" s="8"/>
      <c r="F9527" s="4"/>
      <c r="G9527" s="9"/>
      <c r="H9527" s="18"/>
      <c r="I9527" s="18"/>
      <c r="J9527" s="23" t="str">
        <f>IF(OR(ISBLANK(H9527),ISBLANK((I9527))),"",NETWORKDAYS(H9527,I9527,Setup!$A$2:$A$30))</f>
        <v/>
      </c>
      <c r="K9527" s="4"/>
      <c r="L9527" s="4"/>
      <c r="M9527" s="4"/>
      <c r="N9527" s="4"/>
      <c r="O9527" s="4"/>
      <c r="P9527" s="4"/>
      <c r="Q9527" s="4"/>
      <c r="R9527" s="4"/>
      <c r="S9527" s="4"/>
      <c r="T9527" s="4"/>
      <c r="U9527" s="4"/>
      <c r="V9527" s="4"/>
    </row>
    <row r="9528" spans="1:22">
      <c r="A9528" s="4"/>
      <c r="B9528" s="4"/>
      <c r="C9528" s="18"/>
      <c r="D9528" s="8"/>
      <c r="E9528" s="8"/>
      <c r="F9528" s="4"/>
      <c r="G9528" s="9"/>
      <c r="H9528" s="18"/>
      <c r="I9528" s="18"/>
      <c r="J9528" s="23" t="str">
        <f>IF(OR(ISBLANK(H9528),ISBLANK((I9528))),"",NETWORKDAYS(H9528,I9528,Setup!$A$2:$A$30))</f>
        <v/>
      </c>
      <c r="K9528" s="4"/>
      <c r="L9528" s="4"/>
      <c r="M9528" s="4"/>
      <c r="N9528" s="4"/>
      <c r="O9528" s="4"/>
      <c r="P9528" s="4"/>
      <c r="Q9528" s="4"/>
      <c r="R9528" s="4"/>
      <c r="S9528" s="4"/>
      <c r="T9528" s="4"/>
      <c r="U9528" s="4"/>
      <c r="V9528" s="4"/>
    </row>
    <row r="9529" spans="1:22">
      <c r="A9529" s="4"/>
      <c r="B9529" s="4"/>
      <c r="C9529" s="18"/>
      <c r="D9529" s="8"/>
      <c r="E9529" s="8"/>
      <c r="F9529" s="4"/>
      <c r="G9529" s="9"/>
      <c r="H9529" s="18"/>
      <c r="I9529" s="18"/>
      <c r="J9529" s="23" t="str">
        <f>IF(OR(ISBLANK(H9529),ISBLANK((I9529))),"",NETWORKDAYS(H9529,I9529,Setup!$A$2:$A$30))</f>
        <v/>
      </c>
      <c r="K9529" s="4"/>
      <c r="L9529" s="4"/>
      <c r="M9529" s="4"/>
      <c r="N9529" s="4"/>
      <c r="O9529" s="4"/>
      <c r="P9529" s="4"/>
      <c r="Q9529" s="4"/>
      <c r="R9529" s="4"/>
      <c r="S9529" s="4"/>
      <c r="T9529" s="4"/>
      <c r="U9529" s="4"/>
      <c r="V9529" s="4"/>
    </row>
    <row r="9530" spans="1:22">
      <c r="A9530" s="4"/>
      <c r="B9530" s="4"/>
      <c r="C9530" s="18"/>
      <c r="D9530" s="8"/>
      <c r="E9530" s="8"/>
      <c r="F9530" s="4"/>
      <c r="G9530" s="9"/>
      <c r="H9530" s="18"/>
      <c r="I9530" s="18"/>
      <c r="J9530" s="23" t="str">
        <f>IF(OR(ISBLANK(H9530),ISBLANK((I9530))),"",NETWORKDAYS(H9530,I9530,Setup!$A$2:$A$30))</f>
        <v/>
      </c>
      <c r="K9530" s="4"/>
      <c r="L9530" s="4"/>
      <c r="M9530" s="4"/>
      <c r="N9530" s="4"/>
      <c r="O9530" s="4"/>
      <c r="P9530" s="4"/>
      <c r="Q9530" s="4"/>
      <c r="R9530" s="4"/>
      <c r="S9530" s="4"/>
      <c r="T9530" s="4"/>
      <c r="U9530" s="4"/>
      <c r="V9530" s="4"/>
    </row>
    <row r="9531" spans="1:22">
      <c r="A9531" s="4"/>
      <c r="B9531" s="4"/>
      <c r="C9531" s="18"/>
      <c r="D9531" s="8"/>
      <c r="E9531" s="8"/>
      <c r="F9531" s="4"/>
      <c r="G9531" s="9"/>
      <c r="H9531" s="18"/>
      <c r="I9531" s="18"/>
      <c r="J9531" s="23" t="str">
        <f>IF(OR(ISBLANK(H9531),ISBLANK((I9531))),"",NETWORKDAYS(H9531,I9531,Setup!$A$2:$A$30))</f>
        <v/>
      </c>
      <c r="K9531" s="4"/>
      <c r="L9531" s="4"/>
      <c r="M9531" s="4"/>
      <c r="N9531" s="4"/>
      <c r="O9531" s="4"/>
      <c r="P9531" s="4"/>
      <c r="Q9531" s="4"/>
      <c r="R9531" s="4"/>
      <c r="S9531" s="4"/>
      <c r="T9531" s="4"/>
      <c r="U9531" s="4"/>
      <c r="V9531" s="4"/>
    </row>
    <row r="9532" spans="1:22">
      <c r="A9532" s="4"/>
      <c r="B9532" s="4"/>
      <c r="C9532" s="18"/>
      <c r="D9532" s="8"/>
      <c r="E9532" s="8"/>
      <c r="F9532" s="4"/>
      <c r="G9532" s="9"/>
      <c r="H9532" s="18"/>
      <c r="I9532" s="18"/>
      <c r="J9532" s="23" t="str">
        <f>IF(OR(ISBLANK(H9532),ISBLANK((I9532))),"",NETWORKDAYS(H9532,I9532,Setup!$A$2:$A$30))</f>
        <v/>
      </c>
      <c r="K9532" s="4"/>
      <c r="L9532" s="4"/>
      <c r="M9532" s="4"/>
      <c r="N9532" s="4"/>
      <c r="O9532" s="4"/>
      <c r="P9532" s="4"/>
      <c r="Q9532" s="4"/>
      <c r="R9532" s="4"/>
      <c r="S9532" s="4"/>
      <c r="T9532" s="4"/>
      <c r="U9532" s="4"/>
      <c r="V9532" s="4"/>
    </row>
    <row r="9533" spans="1:22">
      <c r="A9533" s="4"/>
      <c r="B9533" s="4"/>
      <c r="C9533" s="18"/>
      <c r="D9533" s="8"/>
      <c r="E9533" s="8"/>
      <c r="F9533" s="4"/>
      <c r="G9533" s="9"/>
      <c r="H9533" s="18"/>
      <c r="I9533" s="18"/>
      <c r="J9533" s="23" t="str">
        <f>IF(OR(ISBLANK(H9533),ISBLANK((I9533))),"",NETWORKDAYS(H9533,I9533,Setup!$A$2:$A$30))</f>
        <v/>
      </c>
      <c r="K9533" s="4"/>
      <c r="L9533" s="4"/>
      <c r="M9533" s="4"/>
      <c r="N9533" s="4"/>
      <c r="O9533" s="4"/>
      <c r="P9533" s="4"/>
      <c r="Q9533" s="4"/>
      <c r="R9533" s="4"/>
      <c r="S9533" s="4"/>
      <c r="T9533" s="4"/>
      <c r="U9533" s="4"/>
      <c r="V9533" s="4"/>
    </row>
    <row r="9534" spans="1:22">
      <c r="A9534" s="4"/>
      <c r="B9534" s="4"/>
      <c r="C9534" s="18"/>
      <c r="D9534" s="8"/>
      <c r="E9534" s="8"/>
      <c r="F9534" s="4"/>
      <c r="G9534" s="9"/>
      <c r="H9534" s="18"/>
      <c r="I9534" s="18"/>
      <c r="J9534" s="23" t="str">
        <f>IF(OR(ISBLANK(H9534),ISBLANK((I9534))),"",NETWORKDAYS(H9534,I9534,Setup!$A$2:$A$30))</f>
        <v/>
      </c>
      <c r="K9534" s="4"/>
      <c r="L9534" s="4"/>
      <c r="M9534" s="4"/>
      <c r="N9534" s="4"/>
      <c r="O9534" s="4"/>
      <c r="P9534" s="4"/>
      <c r="Q9534" s="4"/>
      <c r="R9534" s="4"/>
      <c r="S9534" s="4"/>
      <c r="T9534" s="4"/>
      <c r="U9534" s="4"/>
      <c r="V9534" s="4"/>
    </row>
    <row r="9535" spans="1:22">
      <c r="A9535" s="4"/>
      <c r="B9535" s="4"/>
      <c r="C9535" s="18"/>
      <c r="D9535" s="8"/>
      <c r="E9535" s="8"/>
      <c r="F9535" s="4"/>
      <c r="G9535" s="9"/>
      <c r="H9535" s="18"/>
      <c r="I9535" s="18"/>
      <c r="J9535" s="23" t="str">
        <f>IF(OR(ISBLANK(H9535),ISBLANK((I9535))),"",NETWORKDAYS(H9535,I9535,Setup!$A$2:$A$30))</f>
        <v/>
      </c>
      <c r="K9535" s="4"/>
      <c r="L9535" s="4"/>
      <c r="M9535" s="4"/>
      <c r="N9535" s="4"/>
      <c r="O9535" s="4"/>
      <c r="P9535" s="4"/>
      <c r="Q9535" s="4"/>
      <c r="R9535" s="4"/>
      <c r="S9535" s="4"/>
      <c r="T9535" s="4"/>
      <c r="U9535" s="4"/>
      <c r="V9535" s="4"/>
    </row>
    <row r="9536" spans="1:22">
      <c r="A9536" s="4"/>
      <c r="B9536" s="4"/>
      <c r="C9536" s="18"/>
      <c r="D9536" s="8"/>
      <c r="E9536" s="8"/>
      <c r="F9536" s="4"/>
      <c r="G9536" s="9"/>
      <c r="H9536" s="18"/>
      <c r="I9536" s="18"/>
      <c r="J9536" s="23" t="str">
        <f>IF(OR(ISBLANK(H9536),ISBLANK((I9536))),"",NETWORKDAYS(H9536,I9536,Setup!$A$2:$A$30))</f>
        <v/>
      </c>
      <c r="K9536" s="4"/>
      <c r="L9536" s="4"/>
      <c r="M9536" s="4"/>
      <c r="N9536" s="4"/>
      <c r="O9536" s="4"/>
      <c r="P9536" s="4"/>
      <c r="Q9536" s="4"/>
      <c r="R9536" s="4"/>
      <c r="S9536" s="4"/>
      <c r="T9536" s="4"/>
      <c r="U9536" s="4"/>
      <c r="V9536" s="4"/>
    </row>
    <row r="9537" spans="1:22">
      <c r="A9537" s="4"/>
      <c r="B9537" s="4"/>
      <c r="C9537" s="18"/>
      <c r="D9537" s="8"/>
      <c r="E9537" s="8"/>
      <c r="F9537" s="4"/>
      <c r="G9537" s="9"/>
      <c r="H9537" s="18"/>
      <c r="I9537" s="18"/>
      <c r="J9537" s="23" t="str">
        <f>IF(OR(ISBLANK(H9537),ISBLANK((I9537))),"",NETWORKDAYS(H9537,I9537,Setup!$A$2:$A$30))</f>
        <v/>
      </c>
      <c r="K9537" s="4"/>
      <c r="L9537" s="4"/>
      <c r="M9537" s="4"/>
      <c r="N9537" s="4"/>
      <c r="O9537" s="4"/>
      <c r="P9537" s="4"/>
      <c r="Q9537" s="4"/>
      <c r="R9537" s="4"/>
      <c r="S9537" s="4"/>
      <c r="T9537" s="4"/>
      <c r="U9537" s="4"/>
      <c r="V9537" s="4"/>
    </row>
    <row r="9538" spans="1:22">
      <c r="A9538" s="4"/>
      <c r="B9538" s="4"/>
      <c r="C9538" s="18"/>
      <c r="D9538" s="8"/>
      <c r="E9538" s="8"/>
      <c r="F9538" s="4"/>
      <c r="G9538" s="9"/>
      <c r="H9538" s="18"/>
      <c r="I9538" s="18"/>
      <c r="J9538" s="23" t="str">
        <f>IF(OR(ISBLANK(H9538),ISBLANK((I9538))),"",NETWORKDAYS(H9538,I9538,Setup!$A$2:$A$30))</f>
        <v/>
      </c>
      <c r="K9538" s="4"/>
      <c r="L9538" s="4"/>
      <c r="M9538" s="4"/>
      <c r="N9538" s="4"/>
      <c r="O9538" s="4"/>
      <c r="P9538" s="4"/>
      <c r="Q9538" s="4"/>
      <c r="R9538" s="4"/>
      <c r="S9538" s="4"/>
      <c r="T9538" s="4"/>
      <c r="U9538" s="4"/>
      <c r="V9538" s="4"/>
    </row>
    <row r="9539" spans="1:22">
      <c r="A9539" s="4"/>
      <c r="B9539" s="4"/>
      <c r="C9539" s="18"/>
      <c r="D9539" s="8"/>
      <c r="E9539" s="8"/>
      <c r="F9539" s="4"/>
      <c r="G9539" s="9"/>
      <c r="H9539" s="18"/>
      <c r="I9539" s="18"/>
      <c r="J9539" s="23" t="str">
        <f>IF(OR(ISBLANK(H9539),ISBLANK((I9539))),"",NETWORKDAYS(H9539,I9539,Setup!$A$2:$A$30))</f>
        <v/>
      </c>
      <c r="K9539" s="4"/>
      <c r="L9539" s="4"/>
      <c r="M9539" s="4"/>
      <c r="N9539" s="4"/>
      <c r="O9539" s="4"/>
      <c r="P9539" s="4"/>
      <c r="Q9539" s="4"/>
      <c r="R9539" s="4"/>
      <c r="S9539" s="4"/>
      <c r="T9539" s="4"/>
      <c r="U9539" s="4"/>
      <c r="V9539" s="4"/>
    </row>
    <row r="9540" spans="1:22">
      <c r="A9540" s="4"/>
      <c r="B9540" s="4"/>
      <c r="C9540" s="18"/>
      <c r="D9540" s="8"/>
      <c r="E9540" s="8"/>
      <c r="F9540" s="4"/>
      <c r="G9540" s="9"/>
      <c r="H9540" s="18"/>
      <c r="I9540" s="18"/>
      <c r="J9540" s="23" t="str">
        <f>IF(OR(ISBLANK(H9540),ISBLANK((I9540))),"",NETWORKDAYS(H9540,I9540,Setup!$A$2:$A$30))</f>
        <v/>
      </c>
      <c r="K9540" s="4"/>
      <c r="L9540" s="4"/>
      <c r="M9540" s="4"/>
      <c r="N9540" s="4"/>
      <c r="O9540" s="4"/>
      <c r="P9540" s="4"/>
      <c r="Q9540" s="4"/>
      <c r="R9540" s="4"/>
      <c r="S9540" s="4"/>
      <c r="T9540" s="4"/>
      <c r="U9540" s="4"/>
      <c r="V9540" s="4"/>
    </row>
    <row r="9541" spans="1:22">
      <c r="A9541" s="4"/>
      <c r="B9541" s="4"/>
      <c r="C9541" s="18"/>
      <c r="D9541" s="8"/>
      <c r="E9541" s="8"/>
      <c r="F9541" s="4"/>
      <c r="G9541" s="9"/>
      <c r="H9541" s="18"/>
      <c r="I9541" s="18"/>
      <c r="J9541" s="23" t="str">
        <f>IF(OR(ISBLANK(H9541),ISBLANK((I9541))),"",NETWORKDAYS(H9541,I9541,Setup!$A$2:$A$30))</f>
        <v/>
      </c>
      <c r="K9541" s="4"/>
      <c r="L9541" s="4"/>
      <c r="M9541" s="4"/>
      <c r="N9541" s="4"/>
      <c r="O9541" s="4"/>
      <c r="P9541" s="4"/>
      <c r="Q9541" s="4"/>
      <c r="R9541" s="4"/>
      <c r="S9541" s="4"/>
      <c r="T9541" s="4"/>
      <c r="U9541" s="4"/>
      <c r="V9541" s="4"/>
    </row>
    <row r="9542" spans="1:22">
      <c r="A9542" s="4"/>
      <c r="B9542" s="4"/>
      <c r="C9542" s="18"/>
      <c r="D9542" s="8"/>
      <c r="E9542" s="8"/>
      <c r="F9542" s="4"/>
      <c r="G9542" s="9"/>
      <c r="H9542" s="18"/>
      <c r="I9542" s="18"/>
      <c r="J9542" s="23" t="str">
        <f>IF(OR(ISBLANK(H9542),ISBLANK((I9542))),"",NETWORKDAYS(H9542,I9542,Setup!$A$2:$A$30))</f>
        <v/>
      </c>
      <c r="K9542" s="4"/>
      <c r="L9542" s="4"/>
      <c r="M9542" s="4"/>
      <c r="N9542" s="4"/>
      <c r="O9542" s="4"/>
      <c r="P9542" s="4"/>
      <c r="Q9542" s="4"/>
      <c r="R9542" s="4"/>
      <c r="S9542" s="4"/>
      <c r="T9542" s="4"/>
      <c r="U9542" s="4"/>
      <c r="V9542" s="4"/>
    </row>
    <row r="9543" spans="1:22">
      <c r="A9543" s="4"/>
      <c r="B9543" s="4"/>
      <c r="C9543" s="18"/>
      <c r="D9543" s="8"/>
      <c r="E9543" s="8"/>
      <c r="F9543" s="4"/>
      <c r="G9543" s="9"/>
      <c r="H9543" s="18"/>
      <c r="I9543" s="18"/>
      <c r="J9543" s="23" t="str">
        <f>IF(OR(ISBLANK(H9543),ISBLANK((I9543))),"",NETWORKDAYS(H9543,I9543,Setup!$A$2:$A$30))</f>
        <v/>
      </c>
      <c r="K9543" s="4"/>
      <c r="L9543" s="4"/>
      <c r="M9543" s="4"/>
      <c r="N9543" s="4"/>
      <c r="O9543" s="4"/>
      <c r="P9543" s="4"/>
      <c r="Q9543" s="4"/>
      <c r="R9543" s="4"/>
      <c r="S9543" s="4"/>
      <c r="T9543" s="4"/>
      <c r="U9543" s="4"/>
      <c r="V9543" s="4"/>
    </row>
    <row r="9544" spans="1:22">
      <c r="A9544" s="4"/>
      <c r="B9544" s="4"/>
      <c r="C9544" s="18"/>
      <c r="D9544" s="8"/>
      <c r="E9544" s="8"/>
      <c r="F9544" s="4"/>
      <c r="G9544" s="9"/>
      <c r="H9544" s="18"/>
      <c r="I9544" s="18"/>
      <c r="J9544" s="23" t="str">
        <f>IF(OR(ISBLANK(H9544),ISBLANK((I9544))),"",NETWORKDAYS(H9544,I9544,Setup!$A$2:$A$30))</f>
        <v/>
      </c>
      <c r="K9544" s="4"/>
      <c r="L9544" s="4"/>
      <c r="M9544" s="4"/>
      <c r="N9544" s="4"/>
      <c r="O9544" s="4"/>
      <c r="P9544" s="4"/>
      <c r="Q9544" s="4"/>
      <c r="R9544" s="4"/>
      <c r="S9544" s="4"/>
      <c r="T9544" s="4"/>
      <c r="U9544" s="4"/>
      <c r="V9544" s="4"/>
    </row>
    <row r="9545" spans="1:22">
      <c r="A9545" s="4"/>
      <c r="B9545" s="4"/>
      <c r="C9545" s="18"/>
      <c r="D9545" s="8"/>
      <c r="E9545" s="8"/>
      <c r="F9545" s="4"/>
      <c r="G9545" s="9"/>
      <c r="H9545" s="18"/>
      <c r="I9545" s="18"/>
      <c r="J9545" s="23" t="str">
        <f>IF(OR(ISBLANK(H9545),ISBLANK((I9545))),"",NETWORKDAYS(H9545,I9545,Setup!$A$2:$A$30))</f>
        <v/>
      </c>
      <c r="K9545" s="4"/>
      <c r="L9545" s="4"/>
      <c r="M9545" s="4"/>
      <c r="N9545" s="4"/>
      <c r="O9545" s="4"/>
      <c r="P9545" s="4"/>
      <c r="Q9545" s="4"/>
      <c r="R9545" s="4"/>
      <c r="S9545" s="4"/>
      <c r="T9545" s="4"/>
      <c r="U9545" s="4"/>
      <c r="V9545" s="4"/>
    </row>
    <row r="9546" spans="1:22">
      <c r="A9546" s="4"/>
      <c r="B9546" s="4"/>
      <c r="C9546" s="18"/>
      <c r="D9546" s="8"/>
      <c r="E9546" s="8"/>
      <c r="F9546" s="4"/>
      <c r="G9546" s="9"/>
      <c r="H9546" s="18"/>
      <c r="I9546" s="18"/>
      <c r="J9546" s="23" t="str">
        <f>IF(OR(ISBLANK(H9546),ISBLANK((I9546))),"",NETWORKDAYS(H9546,I9546,Setup!$A$2:$A$30))</f>
        <v/>
      </c>
      <c r="K9546" s="4"/>
      <c r="L9546" s="4"/>
      <c r="M9546" s="4"/>
      <c r="N9546" s="4"/>
      <c r="O9546" s="4"/>
      <c r="P9546" s="4"/>
      <c r="Q9546" s="4"/>
      <c r="R9546" s="4"/>
      <c r="S9546" s="4"/>
      <c r="T9546" s="4"/>
      <c r="U9546" s="4"/>
      <c r="V9546" s="4"/>
    </row>
    <row r="9547" spans="1:22">
      <c r="A9547" s="4"/>
      <c r="B9547" s="4"/>
      <c r="C9547" s="18"/>
      <c r="D9547" s="8"/>
      <c r="E9547" s="8"/>
      <c r="F9547" s="4"/>
      <c r="G9547" s="9"/>
      <c r="H9547" s="18"/>
      <c r="I9547" s="18"/>
      <c r="J9547" s="23" t="str">
        <f>IF(OR(ISBLANK(H9547),ISBLANK((I9547))),"",NETWORKDAYS(H9547,I9547,Setup!$A$2:$A$30))</f>
        <v/>
      </c>
      <c r="K9547" s="4"/>
      <c r="L9547" s="4"/>
      <c r="M9547" s="4"/>
      <c r="N9547" s="4"/>
      <c r="O9547" s="4"/>
      <c r="P9547" s="4"/>
      <c r="Q9547" s="4"/>
      <c r="R9547" s="4"/>
      <c r="S9547" s="4"/>
      <c r="T9547" s="4"/>
      <c r="U9547" s="4"/>
      <c r="V9547" s="4"/>
    </row>
    <row r="9548" spans="1:22">
      <c r="A9548" s="4"/>
      <c r="B9548" s="4"/>
      <c r="C9548" s="18"/>
      <c r="D9548" s="8"/>
      <c r="E9548" s="8"/>
      <c r="F9548" s="4"/>
      <c r="G9548" s="9"/>
      <c r="H9548" s="18"/>
      <c r="I9548" s="18"/>
      <c r="J9548" s="23" t="str">
        <f>IF(OR(ISBLANK(H9548),ISBLANK((I9548))),"",NETWORKDAYS(H9548,I9548,Setup!$A$2:$A$30))</f>
        <v/>
      </c>
      <c r="K9548" s="4"/>
      <c r="L9548" s="4"/>
      <c r="M9548" s="4"/>
      <c r="N9548" s="4"/>
      <c r="O9548" s="4"/>
      <c r="P9548" s="4"/>
      <c r="Q9548" s="4"/>
      <c r="R9548" s="4"/>
      <c r="S9548" s="4"/>
      <c r="T9548" s="4"/>
      <c r="U9548" s="4"/>
      <c r="V9548" s="4"/>
    </row>
    <row r="9549" spans="1:22">
      <c r="A9549" s="4"/>
      <c r="B9549" s="4"/>
      <c r="C9549" s="18"/>
      <c r="D9549" s="8"/>
      <c r="E9549" s="8"/>
      <c r="F9549" s="4"/>
      <c r="G9549" s="9"/>
      <c r="H9549" s="18"/>
      <c r="I9549" s="18"/>
      <c r="J9549" s="23" t="str">
        <f>IF(OR(ISBLANK(H9549),ISBLANK((I9549))),"",NETWORKDAYS(H9549,I9549,Setup!$A$2:$A$30))</f>
        <v/>
      </c>
      <c r="K9549" s="4"/>
      <c r="L9549" s="4"/>
      <c r="M9549" s="4"/>
      <c r="N9549" s="4"/>
      <c r="O9549" s="4"/>
      <c r="P9549" s="4"/>
      <c r="Q9549" s="4"/>
      <c r="R9549" s="4"/>
      <c r="S9549" s="4"/>
      <c r="T9549" s="4"/>
      <c r="U9549" s="4"/>
      <c r="V9549" s="4"/>
    </row>
    <row r="9550" spans="1:22">
      <c r="A9550" s="4"/>
      <c r="B9550" s="4"/>
      <c r="C9550" s="18"/>
      <c r="D9550" s="8"/>
      <c r="E9550" s="8"/>
      <c r="F9550" s="4"/>
      <c r="G9550" s="9"/>
      <c r="H9550" s="18"/>
      <c r="I9550" s="18"/>
      <c r="J9550" s="23" t="str">
        <f>IF(OR(ISBLANK(H9550),ISBLANK((I9550))),"",NETWORKDAYS(H9550,I9550,Setup!$A$2:$A$30))</f>
        <v/>
      </c>
      <c r="K9550" s="4"/>
      <c r="L9550" s="4"/>
      <c r="M9550" s="4"/>
      <c r="N9550" s="4"/>
      <c r="O9550" s="4"/>
      <c r="P9550" s="4"/>
      <c r="Q9550" s="4"/>
      <c r="R9550" s="4"/>
      <c r="S9550" s="4"/>
      <c r="T9550" s="4"/>
      <c r="U9550" s="4"/>
      <c r="V9550" s="4"/>
    </row>
    <row r="9551" spans="1:22">
      <c r="A9551" s="4"/>
      <c r="B9551" s="4"/>
      <c r="C9551" s="18"/>
      <c r="D9551" s="8"/>
      <c r="E9551" s="8"/>
      <c r="F9551" s="4"/>
      <c r="G9551" s="9"/>
      <c r="H9551" s="18"/>
      <c r="I9551" s="18"/>
      <c r="J9551" s="23" t="str">
        <f>IF(OR(ISBLANK(H9551),ISBLANK((I9551))),"",NETWORKDAYS(H9551,I9551,Setup!$A$2:$A$30))</f>
        <v/>
      </c>
      <c r="K9551" s="4"/>
      <c r="L9551" s="4"/>
      <c r="M9551" s="4"/>
      <c r="N9551" s="4"/>
      <c r="O9551" s="4"/>
      <c r="P9551" s="4"/>
      <c r="Q9551" s="4"/>
      <c r="R9551" s="4"/>
      <c r="S9551" s="4"/>
      <c r="T9551" s="4"/>
      <c r="U9551" s="4"/>
      <c r="V9551" s="4"/>
    </row>
    <row r="9552" spans="1:22">
      <c r="A9552" s="4"/>
      <c r="B9552" s="4"/>
      <c r="C9552" s="18"/>
      <c r="D9552" s="8"/>
      <c r="E9552" s="8"/>
      <c r="F9552" s="4"/>
      <c r="G9552" s="9"/>
      <c r="H9552" s="18"/>
      <c r="I9552" s="18"/>
      <c r="J9552" s="23" t="str">
        <f>IF(OR(ISBLANK(H9552),ISBLANK((I9552))),"",NETWORKDAYS(H9552,I9552,Setup!$A$2:$A$30))</f>
        <v/>
      </c>
      <c r="K9552" s="4"/>
      <c r="L9552" s="4"/>
      <c r="M9552" s="4"/>
      <c r="N9552" s="4"/>
      <c r="O9552" s="4"/>
      <c r="P9552" s="4"/>
      <c r="Q9552" s="4"/>
      <c r="R9552" s="4"/>
      <c r="S9552" s="4"/>
      <c r="T9552" s="4"/>
      <c r="U9552" s="4"/>
      <c r="V9552" s="4"/>
    </row>
    <row r="9553" spans="1:22">
      <c r="A9553" s="4"/>
      <c r="B9553" s="4"/>
      <c r="C9553" s="18"/>
      <c r="D9553" s="8"/>
      <c r="E9553" s="8"/>
      <c r="F9553" s="4"/>
      <c r="G9553" s="9"/>
      <c r="H9553" s="18"/>
      <c r="I9553" s="18"/>
      <c r="J9553" s="23" t="str">
        <f>IF(OR(ISBLANK(H9553),ISBLANK((I9553))),"",NETWORKDAYS(H9553,I9553,Setup!$A$2:$A$30))</f>
        <v/>
      </c>
      <c r="K9553" s="4"/>
      <c r="L9553" s="4"/>
      <c r="M9553" s="4"/>
      <c r="N9553" s="4"/>
      <c r="O9553" s="4"/>
      <c r="P9553" s="4"/>
      <c r="Q9553" s="4"/>
      <c r="R9553" s="4"/>
      <c r="S9553" s="4"/>
      <c r="T9553" s="4"/>
      <c r="U9553" s="4"/>
      <c r="V9553" s="4"/>
    </row>
    <row r="9554" spans="1:22">
      <c r="A9554" s="4"/>
      <c r="B9554" s="4"/>
      <c r="C9554" s="18"/>
      <c r="D9554" s="8"/>
      <c r="E9554" s="8"/>
      <c r="F9554" s="4"/>
      <c r="G9554" s="9"/>
      <c r="H9554" s="18"/>
      <c r="I9554" s="18"/>
      <c r="J9554" s="23" t="str">
        <f>IF(OR(ISBLANK(H9554),ISBLANK((I9554))),"",NETWORKDAYS(H9554,I9554,Setup!$A$2:$A$30))</f>
        <v/>
      </c>
      <c r="K9554" s="4"/>
      <c r="L9554" s="4"/>
      <c r="M9554" s="4"/>
      <c r="N9554" s="4"/>
      <c r="O9554" s="4"/>
      <c r="P9554" s="4"/>
      <c r="Q9554" s="4"/>
      <c r="R9554" s="4"/>
      <c r="S9554" s="4"/>
      <c r="T9554" s="4"/>
      <c r="U9554" s="4"/>
      <c r="V9554" s="4"/>
    </row>
    <row r="9555" spans="1:22">
      <c r="A9555" s="4"/>
      <c r="B9555" s="4"/>
      <c r="C9555" s="18"/>
      <c r="D9555" s="8"/>
      <c r="E9555" s="8"/>
      <c r="F9555" s="4"/>
      <c r="G9555" s="9"/>
      <c r="H9555" s="18"/>
      <c r="I9555" s="18"/>
      <c r="J9555" s="23" t="str">
        <f>IF(OR(ISBLANK(H9555),ISBLANK((I9555))),"",NETWORKDAYS(H9555,I9555,Setup!$A$2:$A$30))</f>
        <v/>
      </c>
      <c r="K9555" s="4"/>
      <c r="L9555" s="4"/>
      <c r="M9555" s="4"/>
      <c r="N9555" s="4"/>
      <c r="O9555" s="4"/>
      <c r="P9555" s="4"/>
      <c r="Q9555" s="4"/>
      <c r="R9555" s="4"/>
      <c r="S9555" s="4"/>
      <c r="T9555" s="4"/>
      <c r="U9555" s="4"/>
      <c r="V9555" s="4"/>
    </row>
    <row r="9556" spans="1:22">
      <c r="A9556" s="4"/>
      <c r="B9556" s="4"/>
      <c r="C9556" s="18"/>
      <c r="D9556" s="8"/>
      <c r="E9556" s="8"/>
      <c r="F9556" s="4"/>
      <c r="G9556" s="9"/>
      <c r="H9556" s="18"/>
      <c r="I9556" s="18"/>
      <c r="J9556" s="23" t="str">
        <f>IF(OR(ISBLANK(H9556),ISBLANK((I9556))),"",NETWORKDAYS(H9556,I9556,Setup!$A$2:$A$30))</f>
        <v/>
      </c>
      <c r="K9556" s="4"/>
      <c r="L9556" s="4"/>
      <c r="M9556" s="4"/>
      <c r="N9556" s="4"/>
      <c r="O9556" s="4"/>
      <c r="P9556" s="4"/>
      <c r="Q9556" s="4"/>
      <c r="R9556" s="4"/>
      <c r="S9556" s="4"/>
      <c r="T9556" s="4"/>
      <c r="U9556" s="4"/>
      <c r="V9556" s="4"/>
    </row>
    <row r="9557" spans="1:22">
      <c r="A9557" s="4"/>
      <c r="B9557" s="4"/>
      <c r="C9557" s="18"/>
      <c r="D9557" s="8"/>
      <c r="E9557" s="8"/>
      <c r="F9557" s="4"/>
      <c r="G9557" s="9"/>
      <c r="H9557" s="18"/>
      <c r="I9557" s="18"/>
      <c r="J9557" s="23" t="str">
        <f>IF(OR(ISBLANK(H9557),ISBLANK((I9557))),"",NETWORKDAYS(H9557,I9557,Setup!$A$2:$A$30))</f>
        <v/>
      </c>
      <c r="K9557" s="4"/>
      <c r="L9557" s="4"/>
      <c r="M9557" s="4"/>
      <c r="N9557" s="4"/>
      <c r="O9557" s="4"/>
      <c r="P9557" s="4"/>
      <c r="Q9557" s="4"/>
      <c r="R9557" s="4"/>
      <c r="S9557" s="4"/>
      <c r="T9557" s="4"/>
      <c r="U9557" s="4"/>
      <c r="V9557" s="4"/>
    </row>
    <row r="9558" spans="1:22">
      <c r="A9558" s="4"/>
      <c r="B9558" s="4"/>
      <c r="C9558" s="18"/>
      <c r="D9558" s="8"/>
      <c r="E9558" s="8"/>
      <c r="F9558" s="4"/>
      <c r="G9558" s="9"/>
      <c r="H9558" s="18"/>
      <c r="I9558" s="18"/>
      <c r="J9558" s="23" t="str">
        <f>IF(OR(ISBLANK(H9558),ISBLANK((I9558))),"",NETWORKDAYS(H9558,I9558,Setup!$A$2:$A$30))</f>
        <v/>
      </c>
      <c r="K9558" s="4"/>
      <c r="L9558" s="4"/>
      <c r="M9558" s="4"/>
      <c r="N9558" s="4"/>
      <c r="O9558" s="4"/>
      <c r="P9558" s="4"/>
      <c r="Q9558" s="4"/>
      <c r="R9558" s="4"/>
      <c r="S9558" s="4"/>
      <c r="T9558" s="4"/>
      <c r="U9558" s="4"/>
      <c r="V9558" s="4"/>
    </row>
    <row r="9559" spans="1:22">
      <c r="A9559" s="4"/>
      <c r="B9559" s="4"/>
      <c r="C9559" s="18"/>
      <c r="D9559" s="8"/>
      <c r="E9559" s="8"/>
      <c r="F9559" s="4"/>
      <c r="G9559" s="9"/>
      <c r="H9559" s="18"/>
      <c r="I9559" s="18"/>
      <c r="J9559" s="23" t="str">
        <f>IF(OR(ISBLANK(H9559),ISBLANK((I9559))),"",NETWORKDAYS(H9559,I9559,Setup!$A$2:$A$30))</f>
        <v/>
      </c>
      <c r="K9559" s="4"/>
      <c r="L9559" s="4"/>
      <c r="M9559" s="4"/>
      <c r="N9559" s="4"/>
      <c r="O9559" s="4"/>
      <c r="P9559" s="4"/>
      <c r="Q9559" s="4"/>
      <c r="R9559" s="4"/>
      <c r="S9559" s="4"/>
      <c r="T9559" s="4"/>
      <c r="U9559" s="4"/>
      <c r="V9559" s="4"/>
    </row>
    <row r="9560" spans="1:22">
      <c r="A9560" s="4"/>
      <c r="B9560" s="4"/>
      <c r="C9560" s="18"/>
      <c r="D9560" s="8"/>
      <c r="E9560" s="8"/>
      <c r="F9560" s="4"/>
      <c r="G9560" s="9"/>
      <c r="H9560" s="18"/>
      <c r="I9560" s="18"/>
      <c r="J9560" s="23" t="str">
        <f>IF(OR(ISBLANK(H9560),ISBLANK((I9560))),"",NETWORKDAYS(H9560,I9560,Setup!$A$2:$A$30))</f>
        <v/>
      </c>
      <c r="K9560" s="4"/>
      <c r="L9560" s="4"/>
      <c r="M9560" s="4"/>
      <c r="N9560" s="4"/>
      <c r="O9560" s="4"/>
      <c r="P9560" s="4"/>
      <c r="Q9560" s="4"/>
      <c r="R9560" s="4"/>
      <c r="S9560" s="4"/>
      <c r="T9560" s="4"/>
      <c r="U9560" s="4"/>
      <c r="V9560" s="4"/>
    </row>
    <row r="9561" spans="1:22">
      <c r="A9561" s="4"/>
      <c r="B9561" s="4"/>
      <c r="C9561" s="18"/>
      <c r="D9561" s="8"/>
      <c r="E9561" s="8"/>
      <c r="F9561" s="4"/>
      <c r="G9561" s="9"/>
      <c r="H9561" s="18"/>
      <c r="I9561" s="18"/>
      <c r="J9561" s="23" t="str">
        <f>IF(OR(ISBLANK(H9561),ISBLANK((I9561))),"",NETWORKDAYS(H9561,I9561,Setup!$A$2:$A$30))</f>
        <v/>
      </c>
      <c r="K9561" s="4"/>
      <c r="L9561" s="4"/>
      <c r="M9561" s="4"/>
      <c r="N9561" s="4"/>
      <c r="O9561" s="4"/>
      <c r="P9561" s="4"/>
      <c r="Q9561" s="4"/>
      <c r="R9561" s="4"/>
      <c r="S9561" s="4"/>
      <c r="T9561" s="4"/>
      <c r="U9561" s="4"/>
      <c r="V9561" s="4"/>
    </row>
    <row r="9562" spans="1:22">
      <c r="A9562" s="4"/>
      <c r="B9562" s="4"/>
      <c r="C9562" s="18"/>
      <c r="D9562" s="8"/>
      <c r="E9562" s="8"/>
      <c r="F9562" s="4"/>
      <c r="G9562" s="9"/>
      <c r="H9562" s="18"/>
      <c r="I9562" s="18"/>
      <c r="J9562" s="23" t="str">
        <f>IF(OR(ISBLANK(H9562),ISBLANK((I9562))),"",NETWORKDAYS(H9562,I9562,Setup!$A$2:$A$30))</f>
        <v/>
      </c>
      <c r="K9562" s="4"/>
      <c r="L9562" s="4"/>
      <c r="M9562" s="4"/>
      <c r="N9562" s="4"/>
      <c r="O9562" s="4"/>
      <c r="P9562" s="4"/>
      <c r="Q9562" s="4"/>
      <c r="R9562" s="4"/>
      <c r="S9562" s="4"/>
      <c r="T9562" s="4"/>
      <c r="U9562" s="4"/>
      <c r="V9562" s="4"/>
    </row>
    <row r="9563" spans="1:22">
      <c r="A9563" s="4"/>
      <c r="B9563" s="4"/>
      <c r="C9563" s="18"/>
      <c r="D9563" s="8"/>
      <c r="E9563" s="8"/>
      <c r="F9563" s="4"/>
      <c r="G9563" s="9"/>
      <c r="H9563" s="18"/>
      <c r="I9563" s="18"/>
      <c r="J9563" s="23" t="str">
        <f>IF(OR(ISBLANK(H9563),ISBLANK((I9563))),"",NETWORKDAYS(H9563,I9563,Setup!$A$2:$A$30))</f>
        <v/>
      </c>
      <c r="K9563" s="4"/>
      <c r="L9563" s="4"/>
      <c r="M9563" s="4"/>
      <c r="N9563" s="4"/>
      <c r="O9563" s="4"/>
      <c r="P9563" s="4"/>
      <c r="Q9563" s="4"/>
      <c r="R9563" s="4"/>
      <c r="S9563" s="4"/>
      <c r="T9563" s="4"/>
      <c r="U9563" s="4"/>
      <c r="V9563" s="4"/>
    </row>
    <row r="9564" spans="1:22">
      <c r="A9564" s="4"/>
      <c r="B9564" s="4"/>
      <c r="C9564" s="18"/>
      <c r="D9564" s="8"/>
      <c r="E9564" s="8"/>
      <c r="F9564" s="4"/>
      <c r="G9564" s="9"/>
      <c r="H9564" s="18"/>
      <c r="I9564" s="18"/>
      <c r="J9564" s="23" t="str">
        <f>IF(OR(ISBLANK(H9564),ISBLANK((I9564))),"",NETWORKDAYS(H9564,I9564,Setup!$A$2:$A$30))</f>
        <v/>
      </c>
      <c r="K9564" s="4"/>
      <c r="L9564" s="4"/>
      <c r="M9564" s="4"/>
      <c r="N9564" s="4"/>
      <c r="O9564" s="4"/>
      <c r="P9564" s="4"/>
      <c r="Q9564" s="4"/>
      <c r="R9564" s="4"/>
      <c r="S9564" s="4"/>
      <c r="T9564" s="4"/>
      <c r="U9564" s="4"/>
      <c r="V9564" s="4"/>
    </row>
    <row r="9565" spans="1:22">
      <c r="A9565" s="4"/>
      <c r="B9565" s="4"/>
      <c r="C9565" s="18"/>
      <c r="D9565" s="8"/>
      <c r="E9565" s="8"/>
      <c r="F9565" s="4"/>
      <c r="G9565" s="9"/>
      <c r="H9565" s="18"/>
      <c r="I9565" s="18"/>
      <c r="J9565" s="23" t="str">
        <f>IF(OR(ISBLANK(H9565),ISBLANK((I9565))),"",NETWORKDAYS(H9565,I9565,Setup!$A$2:$A$30))</f>
        <v/>
      </c>
      <c r="K9565" s="4"/>
      <c r="L9565" s="4"/>
      <c r="M9565" s="4"/>
      <c r="N9565" s="4"/>
      <c r="O9565" s="4"/>
      <c r="P9565" s="4"/>
      <c r="Q9565" s="4"/>
      <c r="R9565" s="4"/>
      <c r="S9565" s="4"/>
      <c r="T9565" s="4"/>
      <c r="U9565" s="4"/>
      <c r="V9565" s="4"/>
    </row>
    <row r="9566" spans="1:22">
      <c r="A9566" s="4"/>
      <c r="B9566" s="4"/>
      <c r="C9566" s="18"/>
      <c r="D9566" s="8"/>
      <c r="E9566" s="8"/>
      <c r="F9566" s="4"/>
      <c r="G9566" s="9"/>
      <c r="H9566" s="18"/>
      <c r="I9566" s="18"/>
      <c r="J9566" s="23" t="str">
        <f>IF(OR(ISBLANK(H9566),ISBLANK((I9566))),"",NETWORKDAYS(H9566,I9566,Setup!$A$2:$A$30))</f>
        <v/>
      </c>
      <c r="K9566" s="4"/>
      <c r="L9566" s="4"/>
      <c r="M9566" s="4"/>
      <c r="N9566" s="4"/>
      <c r="O9566" s="4"/>
      <c r="P9566" s="4"/>
      <c r="Q9566" s="4"/>
      <c r="R9566" s="4"/>
      <c r="S9566" s="4"/>
      <c r="T9566" s="4"/>
      <c r="U9566" s="4"/>
      <c r="V9566" s="4"/>
    </row>
    <row r="9567" spans="1:22">
      <c r="A9567" s="4"/>
      <c r="B9567" s="4"/>
      <c r="C9567" s="18"/>
      <c r="D9567" s="8"/>
      <c r="E9567" s="8"/>
      <c r="F9567" s="4"/>
      <c r="G9567" s="9"/>
      <c r="H9567" s="18"/>
      <c r="I9567" s="18"/>
      <c r="J9567" s="23" t="str">
        <f>IF(OR(ISBLANK(H9567),ISBLANK((I9567))),"",NETWORKDAYS(H9567,I9567,Setup!$A$2:$A$30))</f>
        <v/>
      </c>
      <c r="K9567" s="4"/>
      <c r="L9567" s="4"/>
      <c r="M9567" s="4"/>
      <c r="N9567" s="4"/>
      <c r="O9567" s="4"/>
      <c r="P9567" s="4"/>
      <c r="Q9567" s="4"/>
      <c r="R9567" s="4"/>
      <c r="S9567" s="4"/>
      <c r="T9567" s="4"/>
      <c r="U9567" s="4"/>
      <c r="V9567" s="4"/>
    </row>
    <row r="9568" spans="1:22">
      <c r="A9568" s="4"/>
      <c r="B9568" s="4"/>
      <c r="C9568" s="18"/>
      <c r="D9568" s="8"/>
      <c r="E9568" s="8"/>
      <c r="F9568" s="4"/>
      <c r="G9568" s="9"/>
      <c r="H9568" s="18"/>
      <c r="I9568" s="18"/>
      <c r="J9568" s="23" t="str">
        <f>IF(OR(ISBLANK(H9568),ISBLANK((I9568))),"",NETWORKDAYS(H9568,I9568,Setup!$A$2:$A$30))</f>
        <v/>
      </c>
      <c r="K9568" s="4"/>
      <c r="L9568" s="4"/>
      <c r="M9568" s="4"/>
      <c r="N9568" s="4"/>
      <c r="O9568" s="4"/>
      <c r="P9568" s="4"/>
      <c r="Q9568" s="4"/>
      <c r="R9568" s="4"/>
      <c r="S9568" s="4"/>
      <c r="T9568" s="4"/>
      <c r="U9568" s="4"/>
      <c r="V9568" s="4"/>
    </row>
    <row r="9569" spans="1:22">
      <c r="A9569" s="4"/>
      <c r="B9569" s="4"/>
      <c r="C9569" s="18"/>
      <c r="D9569" s="8"/>
      <c r="E9569" s="8"/>
      <c r="F9569" s="4"/>
      <c r="G9569" s="9"/>
      <c r="H9569" s="18"/>
      <c r="I9569" s="18"/>
      <c r="J9569" s="23" t="str">
        <f>IF(OR(ISBLANK(H9569),ISBLANK((I9569))),"",NETWORKDAYS(H9569,I9569,Setup!$A$2:$A$30))</f>
        <v/>
      </c>
      <c r="K9569" s="4"/>
      <c r="L9569" s="4"/>
      <c r="M9569" s="4"/>
      <c r="N9569" s="4"/>
      <c r="O9569" s="4"/>
      <c r="P9569" s="4"/>
      <c r="Q9569" s="4"/>
      <c r="R9569" s="4"/>
      <c r="S9569" s="4"/>
      <c r="T9569" s="4"/>
      <c r="U9569" s="4"/>
      <c r="V9569" s="4"/>
    </row>
    <row r="9570" spans="1:22">
      <c r="A9570" s="4"/>
      <c r="B9570" s="4"/>
      <c r="C9570" s="18"/>
      <c r="D9570" s="8"/>
      <c r="E9570" s="8"/>
      <c r="F9570" s="4"/>
      <c r="G9570" s="9"/>
      <c r="H9570" s="18"/>
      <c r="I9570" s="18"/>
      <c r="J9570" s="23" t="str">
        <f>IF(OR(ISBLANK(H9570),ISBLANK((I9570))),"",NETWORKDAYS(H9570,I9570,Setup!$A$2:$A$30))</f>
        <v/>
      </c>
      <c r="K9570" s="4"/>
      <c r="L9570" s="4"/>
      <c r="M9570" s="4"/>
      <c r="N9570" s="4"/>
      <c r="O9570" s="4"/>
      <c r="P9570" s="4"/>
      <c r="Q9570" s="4"/>
      <c r="R9570" s="4"/>
      <c r="S9570" s="4"/>
      <c r="T9570" s="4"/>
      <c r="U9570" s="4"/>
      <c r="V9570" s="4"/>
    </row>
    <row r="9571" spans="1:22">
      <c r="A9571" s="4"/>
      <c r="B9571" s="4"/>
      <c r="C9571" s="18"/>
      <c r="D9571" s="8"/>
      <c r="E9571" s="8"/>
      <c r="F9571" s="4"/>
      <c r="G9571" s="9"/>
      <c r="H9571" s="18"/>
      <c r="I9571" s="18"/>
      <c r="J9571" s="23" t="str">
        <f>IF(OR(ISBLANK(H9571),ISBLANK((I9571))),"",NETWORKDAYS(H9571,I9571,Setup!$A$2:$A$30))</f>
        <v/>
      </c>
      <c r="K9571" s="4"/>
      <c r="L9571" s="4"/>
      <c r="M9571" s="4"/>
      <c r="N9571" s="4"/>
      <c r="O9571" s="4"/>
      <c r="P9571" s="4"/>
      <c r="Q9571" s="4"/>
      <c r="R9571" s="4"/>
      <c r="S9571" s="4"/>
      <c r="T9571" s="4"/>
      <c r="U9571" s="4"/>
      <c r="V9571" s="4"/>
    </row>
    <row r="9572" spans="1:22">
      <c r="A9572" s="4"/>
      <c r="B9572" s="4"/>
      <c r="C9572" s="18"/>
      <c r="D9572" s="8"/>
      <c r="E9572" s="8"/>
      <c r="F9572" s="4"/>
      <c r="G9572" s="9"/>
      <c r="H9572" s="18"/>
      <c r="I9572" s="18"/>
      <c r="J9572" s="23" t="str">
        <f>IF(OR(ISBLANK(H9572),ISBLANK((I9572))),"",NETWORKDAYS(H9572,I9572,Setup!$A$2:$A$30))</f>
        <v/>
      </c>
      <c r="K9572" s="4"/>
      <c r="L9572" s="4"/>
      <c r="M9572" s="4"/>
      <c r="N9572" s="4"/>
      <c r="O9572" s="4"/>
      <c r="P9572" s="4"/>
      <c r="Q9572" s="4"/>
      <c r="R9572" s="4"/>
      <c r="S9572" s="4"/>
      <c r="T9572" s="4"/>
      <c r="U9572" s="4"/>
      <c r="V9572" s="4"/>
    </row>
    <row r="9573" spans="1:22">
      <c r="A9573" s="4"/>
      <c r="B9573" s="4"/>
      <c r="C9573" s="18"/>
      <c r="D9573" s="8"/>
      <c r="E9573" s="8"/>
      <c r="F9573" s="4"/>
      <c r="G9573" s="9"/>
      <c r="H9573" s="18"/>
      <c r="I9573" s="18"/>
      <c r="J9573" s="23" t="str">
        <f>IF(OR(ISBLANK(H9573),ISBLANK((I9573))),"",NETWORKDAYS(H9573,I9573,Setup!$A$2:$A$30))</f>
        <v/>
      </c>
      <c r="K9573" s="4"/>
      <c r="L9573" s="4"/>
      <c r="M9573" s="4"/>
      <c r="N9573" s="4"/>
      <c r="O9573" s="4"/>
      <c r="P9573" s="4"/>
      <c r="Q9573" s="4"/>
      <c r="R9573" s="4"/>
      <c r="S9573" s="4"/>
      <c r="T9573" s="4"/>
      <c r="U9573" s="4"/>
      <c r="V9573" s="4"/>
    </row>
    <row r="9574" spans="1:22">
      <c r="A9574" s="4"/>
      <c r="B9574" s="4"/>
      <c r="C9574" s="18"/>
      <c r="D9574" s="8"/>
      <c r="E9574" s="8"/>
      <c r="F9574" s="4"/>
      <c r="G9574" s="9"/>
      <c r="H9574" s="18"/>
      <c r="I9574" s="18"/>
      <c r="J9574" s="23" t="str">
        <f>IF(OR(ISBLANK(H9574),ISBLANK((I9574))),"",NETWORKDAYS(H9574,I9574,Setup!$A$2:$A$30))</f>
        <v/>
      </c>
      <c r="K9574" s="4"/>
      <c r="L9574" s="4"/>
      <c r="M9574" s="4"/>
      <c r="N9574" s="4"/>
      <c r="O9574" s="4"/>
      <c r="P9574" s="4"/>
      <c r="Q9574" s="4"/>
      <c r="R9574" s="4"/>
      <c r="S9574" s="4"/>
      <c r="T9574" s="4"/>
      <c r="U9574" s="4"/>
      <c r="V9574" s="4"/>
    </row>
    <row r="9575" spans="1:22">
      <c r="A9575" s="4"/>
      <c r="B9575" s="4"/>
      <c r="C9575" s="18"/>
      <c r="D9575" s="8"/>
      <c r="E9575" s="8"/>
      <c r="F9575" s="4"/>
      <c r="G9575" s="9"/>
      <c r="H9575" s="18"/>
      <c r="I9575" s="18"/>
      <c r="J9575" s="23" t="str">
        <f>IF(OR(ISBLANK(H9575),ISBLANK((I9575))),"",NETWORKDAYS(H9575,I9575,Setup!$A$2:$A$30))</f>
        <v/>
      </c>
      <c r="K9575" s="4"/>
      <c r="L9575" s="4"/>
      <c r="M9575" s="4"/>
      <c r="N9575" s="4"/>
      <c r="O9575" s="4"/>
      <c r="P9575" s="4"/>
      <c r="Q9575" s="4"/>
      <c r="R9575" s="4"/>
      <c r="S9575" s="4"/>
      <c r="T9575" s="4"/>
      <c r="U9575" s="4"/>
      <c r="V9575" s="4"/>
    </row>
    <row r="9576" spans="1:22">
      <c r="A9576" s="4"/>
      <c r="B9576" s="4"/>
      <c r="C9576" s="18"/>
      <c r="D9576" s="8"/>
      <c r="E9576" s="8"/>
      <c r="F9576" s="4"/>
      <c r="G9576" s="9"/>
      <c r="H9576" s="18"/>
      <c r="I9576" s="18"/>
      <c r="J9576" s="23" t="str">
        <f>IF(OR(ISBLANK(H9576),ISBLANK((I9576))),"",NETWORKDAYS(H9576,I9576,Setup!$A$2:$A$30))</f>
        <v/>
      </c>
      <c r="K9576" s="4"/>
      <c r="L9576" s="4"/>
      <c r="M9576" s="4"/>
      <c r="N9576" s="4"/>
      <c r="O9576" s="4"/>
      <c r="P9576" s="4"/>
      <c r="Q9576" s="4"/>
      <c r="R9576" s="4"/>
      <c r="S9576" s="4"/>
      <c r="T9576" s="4"/>
      <c r="U9576" s="4"/>
      <c r="V9576" s="4"/>
    </row>
    <row r="9577" spans="1:22">
      <c r="A9577" s="4"/>
      <c r="B9577" s="4"/>
      <c r="C9577" s="18"/>
      <c r="D9577" s="8"/>
      <c r="E9577" s="8"/>
      <c r="F9577" s="4"/>
      <c r="G9577" s="9"/>
      <c r="H9577" s="18"/>
      <c r="I9577" s="18"/>
      <c r="J9577" s="23" t="str">
        <f>IF(OR(ISBLANK(H9577),ISBLANK((I9577))),"",NETWORKDAYS(H9577,I9577,Setup!$A$2:$A$30))</f>
        <v/>
      </c>
      <c r="K9577" s="4"/>
      <c r="L9577" s="4"/>
      <c r="M9577" s="4"/>
      <c r="N9577" s="4"/>
      <c r="O9577" s="4"/>
      <c r="P9577" s="4"/>
      <c r="Q9577" s="4"/>
      <c r="R9577" s="4"/>
      <c r="S9577" s="4"/>
      <c r="T9577" s="4"/>
      <c r="U9577" s="4"/>
      <c r="V9577" s="4"/>
    </row>
    <row r="9578" spans="1:22">
      <c r="A9578" s="4"/>
      <c r="B9578" s="4"/>
      <c r="C9578" s="18"/>
      <c r="D9578" s="8"/>
      <c r="E9578" s="8"/>
      <c r="F9578" s="4"/>
      <c r="G9578" s="9"/>
      <c r="H9578" s="18"/>
      <c r="I9578" s="18"/>
      <c r="J9578" s="23" t="str">
        <f>IF(OR(ISBLANK(H9578),ISBLANK((I9578))),"",NETWORKDAYS(H9578,I9578,Setup!$A$2:$A$30))</f>
        <v/>
      </c>
      <c r="K9578" s="4"/>
      <c r="L9578" s="4"/>
      <c r="M9578" s="4"/>
      <c r="N9578" s="4"/>
      <c r="O9578" s="4"/>
      <c r="P9578" s="4"/>
      <c r="Q9578" s="4"/>
      <c r="R9578" s="4"/>
      <c r="S9578" s="4"/>
      <c r="T9578" s="4"/>
      <c r="U9578" s="4"/>
      <c r="V9578" s="4"/>
    </row>
    <row r="9579" spans="1:22">
      <c r="A9579" s="4"/>
      <c r="B9579" s="4"/>
      <c r="C9579" s="18"/>
      <c r="D9579" s="8"/>
      <c r="E9579" s="8"/>
      <c r="F9579" s="4"/>
      <c r="G9579" s="9"/>
      <c r="H9579" s="18"/>
      <c r="I9579" s="18"/>
      <c r="J9579" s="23" t="str">
        <f>IF(OR(ISBLANK(H9579),ISBLANK((I9579))),"",NETWORKDAYS(H9579,I9579,Setup!$A$2:$A$30))</f>
        <v/>
      </c>
      <c r="K9579" s="4"/>
      <c r="L9579" s="4"/>
      <c r="M9579" s="4"/>
      <c r="N9579" s="4"/>
      <c r="O9579" s="4"/>
      <c r="P9579" s="4"/>
      <c r="Q9579" s="4"/>
      <c r="R9579" s="4"/>
      <c r="S9579" s="4"/>
      <c r="T9579" s="4"/>
      <c r="U9579" s="4"/>
      <c r="V9579" s="4"/>
    </row>
    <row r="9580" spans="1:22">
      <c r="A9580" s="4"/>
      <c r="B9580" s="4"/>
      <c r="C9580" s="18"/>
      <c r="D9580" s="8"/>
      <c r="E9580" s="8"/>
      <c r="F9580" s="4"/>
      <c r="G9580" s="9"/>
      <c r="H9580" s="18"/>
      <c r="I9580" s="18"/>
      <c r="J9580" s="23" t="str">
        <f>IF(OR(ISBLANK(H9580),ISBLANK((I9580))),"",NETWORKDAYS(H9580,I9580,Setup!$A$2:$A$30))</f>
        <v/>
      </c>
      <c r="K9580" s="4"/>
      <c r="L9580" s="4"/>
      <c r="M9580" s="4"/>
      <c r="N9580" s="4"/>
      <c r="O9580" s="4"/>
      <c r="P9580" s="4"/>
      <c r="Q9580" s="4"/>
      <c r="R9580" s="4"/>
      <c r="S9580" s="4"/>
      <c r="T9580" s="4"/>
      <c r="U9580" s="4"/>
      <c r="V9580" s="4"/>
    </row>
    <row r="9581" spans="1:22">
      <c r="A9581" s="4"/>
      <c r="B9581" s="4"/>
      <c r="C9581" s="18"/>
      <c r="D9581" s="8"/>
      <c r="E9581" s="8"/>
      <c r="F9581" s="4"/>
      <c r="G9581" s="9"/>
      <c r="H9581" s="18"/>
      <c r="I9581" s="18"/>
      <c r="J9581" s="23" t="str">
        <f>IF(OR(ISBLANK(H9581),ISBLANK((I9581))),"",NETWORKDAYS(H9581,I9581,Setup!$A$2:$A$30))</f>
        <v/>
      </c>
      <c r="K9581" s="4"/>
      <c r="L9581" s="4"/>
      <c r="M9581" s="4"/>
      <c r="N9581" s="4"/>
      <c r="O9581" s="4"/>
      <c r="P9581" s="4"/>
      <c r="Q9581" s="4"/>
      <c r="R9581" s="4"/>
      <c r="S9581" s="4"/>
      <c r="T9581" s="4"/>
      <c r="U9581" s="4"/>
      <c r="V9581" s="4"/>
    </row>
    <row r="9582" spans="1:22">
      <c r="A9582" s="4"/>
      <c r="B9582" s="4"/>
      <c r="C9582" s="18"/>
      <c r="D9582" s="8"/>
      <c r="E9582" s="8"/>
      <c r="F9582" s="4"/>
      <c r="G9582" s="9"/>
      <c r="H9582" s="18"/>
      <c r="I9582" s="18"/>
      <c r="J9582" s="23" t="str">
        <f>IF(OR(ISBLANK(H9582),ISBLANK((I9582))),"",NETWORKDAYS(H9582,I9582,Setup!$A$2:$A$30))</f>
        <v/>
      </c>
      <c r="K9582" s="4"/>
      <c r="L9582" s="4"/>
      <c r="M9582" s="4"/>
      <c r="N9582" s="4"/>
      <c r="O9582" s="4"/>
      <c r="P9582" s="4"/>
      <c r="Q9582" s="4"/>
      <c r="R9582" s="4"/>
      <c r="S9582" s="4"/>
      <c r="T9582" s="4"/>
      <c r="U9582" s="4"/>
      <c r="V9582" s="4"/>
    </row>
    <row r="9583" spans="1:22">
      <c r="A9583" s="4"/>
      <c r="B9583" s="4"/>
      <c r="C9583" s="18"/>
      <c r="D9583" s="8"/>
      <c r="E9583" s="8"/>
      <c r="F9583" s="4"/>
      <c r="G9583" s="9"/>
      <c r="H9583" s="18"/>
      <c r="I9583" s="18"/>
      <c r="J9583" s="23" t="str">
        <f>IF(OR(ISBLANK(H9583),ISBLANK((I9583))),"",NETWORKDAYS(H9583,I9583,Setup!$A$2:$A$30))</f>
        <v/>
      </c>
      <c r="K9583" s="4"/>
      <c r="L9583" s="4"/>
      <c r="M9583" s="4"/>
      <c r="N9583" s="4"/>
      <c r="O9583" s="4"/>
      <c r="P9583" s="4"/>
      <c r="Q9583" s="4"/>
      <c r="R9583" s="4"/>
      <c r="S9583" s="4"/>
      <c r="T9583" s="4"/>
      <c r="U9583" s="4"/>
      <c r="V9583" s="4"/>
    </row>
    <row r="9584" spans="1:22">
      <c r="A9584" s="4"/>
      <c r="B9584" s="4"/>
      <c r="C9584" s="18"/>
      <c r="D9584" s="8"/>
      <c r="E9584" s="8"/>
      <c r="F9584" s="4"/>
      <c r="G9584" s="9"/>
      <c r="H9584" s="18"/>
      <c r="I9584" s="18"/>
      <c r="J9584" s="23" t="str">
        <f>IF(OR(ISBLANK(H9584),ISBLANK((I9584))),"",NETWORKDAYS(H9584,I9584,Setup!$A$2:$A$30))</f>
        <v/>
      </c>
      <c r="K9584" s="4"/>
      <c r="L9584" s="4"/>
      <c r="M9584" s="4"/>
      <c r="N9584" s="4"/>
      <c r="O9584" s="4"/>
      <c r="P9584" s="4"/>
      <c r="Q9584" s="4"/>
      <c r="R9584" s="4"/>
      <c r="S9584" s="4"/>
      <c r="T9584" s="4"/>
      <c r="U9584" s="4"/>
      <c r="V9584" s="4"/>
    </row>
    <row r="9585" spans="1:22">
      <c r="A9585" s="4"/>
      <c r="B9585" s="4"/>
      <c r="C9585" s="18"/>
      <c r="D9585" s="8"/>
      <c r="E9585" s="8"/>
      <c r="F9585" s="4"/>
      <c r="G9585" s="9"/>
      <c r="H9585" s="18"/>
      <c r="I9585" s="18"/>
      <c r="J9585" s="23" t="str">
        <f>IF(OR(ISBLANK(H9585),ISBLANK((I9585))),"",NETWORKDAYS(H9585,I9585,Setup!$A$2:$A$30))</f>
        <v/>
      </c>
      <c r="K9585" s="4"/>
      <c r="L9585" s="4"/>
      <c r="M9585" s="4"/>
      <c r="N9585" s="4"/>
      <c r="O9585" s="4"/>
      <c r="P9585" s="4"/>
      <c r="Q9585" s="4"/>
      <c r="R9585" s="4"/>
      <c r="S9585" s="4"/>
      <c r="T9585" s="4"/>
      <c r="U9585" s="4"/>
      <c r="V9585" s="4"/>
    </row>
    <row r="9586" spans="1:22">
      <c r="A9586" s="4"/>
      <c r="B9586" s="4"/>
      <c r="C9586" s="18"/>
      <c r="D9586" s="8"/>
      <c r="E9586" s="8"/>
      <c r="F9586" s="4"/>
      <c r="G9586" s="9"/>
      <c r="H9586" s="18"/>
      <c r="I9586" s="18"/>
      <c r="J9586" s="23" t="str">
        <f>IF(OR(ISBLANK(H9586),ISBLANK((I9586))),"",NETWORKDAYS(H9586,I9586,Setup!$A$2:$A$30))</f>
        <v/>
      </c>
      <c r="K9586" s="4"/>
      <c r="L9586" s="4"/>
      <c r="M9586" s="4"/>
      <c r="N9586" s="4"/>
      <c r="O9586" s="4"/>
      <c r="P9586" s="4"/>
      <c r="Q9586" s="4"/>
      <c r="R9586" s="4"/>
      <c r="S9586" s="4"/>
      <c r="T9586" s="4"/>
      <c r="U9586" s="4"/>
      <c r="V9586" s="4"/>
    </row>
    <row r="9587" spans="1:22">
      <c r="A9587" s="4"/>
      <c r="B9587" s="4"/>
      <c r="C9587" s="18"/>
      <c r="D9587" s="8"/>
      <c r="E9587" s="8"/>
      <c r="F9587" s="4"/>
      <c r="G9587" s="9"/>
      <c r="H9587" s="18"/>
      <c r="I9587" s="18"/>
      <c r="J9587" s="23" t="str">
        <f>IF(OR(ISBLANK(H9587),ISBLANK((I9587))),"",NETWORKDAYS(H9587,I9587,Setup!$A$2:$A$30))</f>
        <v/>
      </c>
      <c r="K9587" s="4"/>
      <c r="L9587" s="4"/>
      <c r="M9587" s="4"/>
      <c r="N9587" s="4"/>
      <c r="O9587" s="4"/>
      <c r="P9587" s="4"/>
      <c r="Q9587" s="4"/>
      <c r="R9587" s="4"/>
      <c r="S9587" s="4"/>
      <c r="T9587" s="4"/>
      <c r="U9587" s="4"/>
      <c r="V9587" s="4"/>
    </row>
    <row r="9588" spans="1:22">
      <c r="A9588" s="4"/>
      <c r="B9588" s="4"/>
      <c r="C9588" s="18"/>
      <c r="D9588" s="8"/>
      <c r="E9588" s="8"/>
      <c r="F9588" s="4"/>
      <c r="G9588" s="9"/>
      <c r="H9588" s="18"/>
      <c r="I9588" s="18"/>
      <c r="J9588" s="23" t="str">
        <f>IF(OR(ISBLANK(H9588),ISBLANK((I9588))),"",NETWORKDAYS(H9588,I9588,Setup!$A$2:$A$30))</f>
        <v/>
      </c>
      <c r="K9588" s="4"/>
      <c r="L9588" s="4"/>
      <c r="M9588" s="4"/>
      <c r="N9588" s="4"/>
      <c r="O9588" s="4"/>
      <c r="P9588" s="4"/>
      <c r="Q9588" s="4"/>
      <c r="R9588" s="4"/>
      <c r="S9588" s="4"/>
      <c r="T9588" s="4"/>
      <c r="U9588" s="4"/>
      <c r="V9588" s="4"/>
    </row>
    <row r="9589" spans="1:22">
      <c r="A9589" s="4"/>
      <c r="B9589" s="4"/>
      <c r="C9589" s="18"/>
      <c r="D9589" s="8"/>
      <c r="E9589" s="8"/>
      <c r="F9589" s="4"/>
      <c r="G9589" s="9"/>
      <c r="H9589" s="18"/>
      <c r="I9589" s="18"/>
      <c r="J9589" s="23" t="str">
        <f>IF(OR(ISBLANK(H9589),ISBLANK((I9589))),"",NETWORKDAYS(H9589,I9589,Setup!$A$2:$A$30))</f>
        <v/>
      </c>
      <c r="K9589" s="4"/>
      <c r="L9589" s="4"/>
      <c r="M9589" s="4"/>
      <c r="N9589" s="4"/>
      <c r="O9589" s="4"/>
      <c r="P9589" s="4"/>
      <c r="Q9589" s="4"/>
      <c r="R9589" s="4"/>
      <c r="S9589" s="4"/>
      <c r="T9589" s="4"/>
      <c r="U9589" s="4"/>
      <c r="V9589" s="4"/>
    </row>
    <row r="9590" spans="1:22">
      <c r="A9590" s="4"/>
      <c r="B9590" s="4"/>
      <c r="C9590" s="18"/>
      <c r="D9590" s="8"/>
      <c r="E9590" s="8"/>
      <c r="F9590" s="4"/>
      <c r="G9590" s="9"/>
      <c r="H9590" s="18"/>
      <c r="I9590" s="18"/>
      <c r="J9590" s="23" t="str">
        <f>IF(OR(ISBLANK(H9590),ISBLANK((I9590))),"",NETWORKDAYS(H9590,I9590,Setup!$A$2:$A$30))</f>
        <v/>
      </c>
      <c r="K9590" s="4"/>
      <c r="L9590" s="4"/>
      <c r="M9590" s="4"/>
      <c r="N9590" s="4"/>
      <c r="O9590" s="4"/>
      <c r="P9590" s="4"/>
      <c r="Q9590" s="4"/>
      <c r="R9590" s="4"/>
      <c r="S9590" s="4"/>
      <c r="T9590" s="4"/>
      <c r="U9590" s="4"/>
      <c r="V9590" s="4"/>
    </row>
    <row r="9591" spans="1:22">
      <c r="A9591" s="4"/>
      <c r="B9591" s="4"/>
      <c r="C9591" s="18"/>
      <c r="D9591" s="8"/>
      <c r="E9591" s="8"/>
      <c r="F9591" s="4"/>
      <c r="G9591" s="9"/>
      <c r="H9591" s="18"/>
      <c r="I9591" s="18"/>
      <c r="J9591" s="23" t="str">
        <f>IF(OR(ISBLANK(H9591),ISBLANK((I9591))),"",NETWORKDAYS(H9591,I9591,Setup!$A$2:$A$30))</f>
        <v/>
      </c>
      <c r="K9591" s="4"/>
      <c r="L9591" s="4"/>
      <c r="M9591" s="4"/>
      <c r="N9591" s="4"/>
      <c r="O9591" s="4"/>
      <c r="P9591" s="4"/>
      <c r="Q9591" s="4"/>
      <c r="R9591" s="4"/>
      <c r="S9591" s="4"/>
      <c r="T9591" s="4"/>
      <c r="U9591" s="4"/>
      <c r="V9591" s="4"/>
    </row>
    <row r="9592" spans="1:22">
      <c r="A9592" s="4"/>
      <c r="B9592" s="4"/>
      <c r="C9592" s="18"/>
      <c r="D9592" s="8"/>
      <c r="E9592" s="8"/>
      <c r="F9592" s="4"/>
      <c r="G9592" s="9"/>
      <c r="H9592" s="18"/>
      <c r="I9592" s="18"/>
      <c r="J9592" s="23" t="str">
        <f>IF(OR(ISBLANK(H9592),ISBLANK((I9592))),"",NETWORKDAYS(H9592,I9592,Setup!$A$2:$A$30))</f>
        <v/>
      </c>
      <c r="K9592" s="4"/>
      <c r="L9592" s="4"/>
      <c r="M9592" s="4"/>
      <c r="N9592" s="4"/>
      <c r="O9592" s="4"/>
      <c r="P9592" s="4"/>
      <c r="Q9592" s="4"/>
      <c r="R9592" s="4"/>
      <c r="S9592" s="4"/>
      <c r="T9592" s="4"/>
      <c r="U9592" s="4"/>
      <c r="V9592" s="4"/>
    </row>
    <row r="9593" spans="1:22">
      <c r="A9593" s="4"/>
      <c r="B9593" s="4"/>
      <c r="C9593" s="18"/>
      <c r="D9593" s="8"/>
      <c r="E9593" s="8"/>
      <c r="F9593" s="4"/>
      <c r="G9593" s="9"/>
      <c r="H9593" s="18"/>
      <c r="I9593" s="18"/>
      <c r="J9593" s="23" t="str">
        <f>IF(OR(ISBLANK(H9593),ISBLANK((I9593))),"",NETWORKDAYS(H9593,I9593,Setup!$A$2:$A$30))</f>
        <v/>
      </c>
      <c r="K9593" s="4"/>
      <c r="L9593" s="4"/>
      <c r="M9593" s="4"/>
      <c r="N9593" s="4"/>
      <c r="O9593" s="4"/>
      <c r="P9593" s="4"/>
      <c r="Q9593" s="4"/>
      <c r="R9593" s="4"/>
      <c r="S9593" s="4"/>
      <c r="T9593" s="4"/>
      <c r="U9593" s="4"/>
      <c r="V9593" s="4"/>
    </row>
    <row r="9594" spans="1:22">
      <c r="A9594" s="4"/>
      <c r="B9594" s="4"/>
      <c r="C9594" s="18"/>
      <c r="D9594" s="8"/>
      <c r="E9594" s="8"/>
      <c r="F9594" s="4"/>
      <c r="G9594" s="9"/>
      <c r="H9594" s="18"/>
      <c r="I9594" s="18"/>
      <c r="J9594" s="23" t="str">
        <f>IF(OR(ISBLANK(H9594),ISBLANK((I9594))),"",NETWORKDAYS(H9594,I9594,Setup!$A$2:$A$30))</f>
        <v/>
      </c>
      <c r="K9594" s="4"/>
      <c r="L9594" s="4"/>
      <c r="M9594" s="4"/>
      <c r="N9594" s="4"/>
      <c r="O9594" s="4"/>
      <c r="P9594" s="4"/>
      <c r="Q9594" s="4"/>
      <c r="R9594" s="4"/>
      <c r="S9594" s="4"/>
      <c r="T9594" s="4"/>
      <c r="U9594" s="4"/>
      <c r="V9594" s="4"/>
    </row>
    <row r="9595" spans="1:22">
      <c r="A9595" s="4"/>
      <c r="B9595" s="4"/>
      <c r="C9595" s="18"/>
      <c r="D9595" s="8"/>
      <c r="E9595" s="8"/>
      <c r="F9595" s="4"/>
      <c r="G9595" s="9"/>
      <c r="H9595" s="18"/>
      <c r="I9595" s="18"/>
      <c r="J9595" s="23" t="str">
        <f>IF(OR(ISBLANK(H9595),ISBLANK((I9595))),"",NETWORKDAYS(H9595,I9595,Setup!$A$2:$A$30))</f>
        <v/>
      </c>
      <c r="K9595" s="4"/>
      <c r="L9595" s="4"/>
      <c r="M9595" s="4"/>
      <c r="N9595" s="4"/>
      <c r="O9595" s="4"/>
      <c r="P9595" s="4"/>
      <c r="Q9595" s="4"/>
      <c r="R9595" s="4"/>
      <c r="S9595" s="4"/>
      <c r="T9595" s="4"/>
      <c r="U9595" s="4"/>
      <c r="V9595" s="4"/>
    </row>
    <row r="9596" spans="1:22">
      <c r="A9596" s="4"/>
      <c r="B9596" s="4"/>
      <c r="C9596" s="18"/>
      <c r="D9596" s="8"/>
      <c r="E9596" s="8"/>
      <c r="F9596" s="4"/>
      <c r="G9596" s="9"/>
      <c r="H9596" s="18"/>
      <c r="I9596" s="18"/>
      <c r="J9596" s="23" t="str">
        <f>IF(OR(ISBLANK(H9596),ISBLANK((I9596))),"",NETWORKDAYS(H9596,I9596,Setup!$A$2:$A$30))</f>
        <v/>
      </c>
      <c r="K9596" s="4"/>
      <c r="L9596" s="4"/>
      <c r="M9596" s="4"/>
      <c r="N9596" s="4"/>
      <c r="O9596" s="4"/>
      <c r="P9596" s="4"/>
      <c r="Q9596" s="4"/>
      <c r="R9596" s="4"/>
      <c r="S9596" s="4"/>
      <c r="T9596" s="4"/>
      <c r="U9596" s="4"/>
      <c r="V9596" s="4"/>
    </row>
    <row r="9597" spans="1:22">
      <c r="A9597" s="4"/>
      <c r="B9597" s="4"/>
      <c r="C9597" s="18"/>
      <c r="D9597" s="8"/>
      <c r="E9597" s="8"/>
      <c r="F9597" s="4"/>
      <c r="G9597" s="9"/>
      <c r="H9597" s="18"/>
      <c r="I9597" s="18"/>
      <c r="J9597" s="23" t="str">
        <f>IF(OR(ISBLANK(H9597),ISBLANK((I9597))),"",NETWORKDAYS(H9597,I9597,Setup!$A$2:$A$30))</f>
        <v/>
      </c>
      <c r="K9597" s="4"/>
      <c r="L9597" s="4"/>
      <c r="M9597" s="4"/>
      <c r="N9597" s="4"/>
      <c r="O9597" s="4"/>
      <c r="P9597" s="4"/>
      <c r="Q9597" s="4"/>
      <c r="R9597" s="4"/>
      <c r="S9597" s="4"/>
      <c r="T9597" s="4"/>
      <c r="U9597" s="4"/>
      <c r="V9597" s="4"/>
    </row>
    <row r="9598" spans="1:22">
      <c r="A9598" s="4"/>
      <c r="B9598" s="4"/>
      <c r="C9598" s="18"/>
      <c r="D9598" s="8"/>
      <c r="E9598" s="8"/>
      <c r="F9598" s="4"/>
      <c r="G9598" s="9"/>
      <c r="H9598" s="18"/>
      <c r="I9598" s="18"/>
      <c r="J9598" s="23" t="str">
        <f>IF(OR(ISBLANK(H9598),ISBLANK((I9598))),"",NETWORKDAYS(H9598,I9598,Setup!$A$2:$A$30))</f>
        <v/>
      </c>
      <c r="K9598" s="4"/>
      <c r="L9598" s="4"/>
      <c r="M9598" s="4"/>
      <c r="N9598" s="4"/>
      <c r="O9598" s="4"/>
      <c r="P9598" s="4"/>
      <c r="Q9598" s="4"/>
      <c r="R9598" s="4"/>
      <c r="S9598" s="4"/>
      <c r="T9598" s="4"/>
      <c r="U9598" s="4"/>
      <c r="V9598" s="4"/>
    </row>
    <row r="9599" spans="1:22">
      <c r="A9599" s="4"/>
      <c r="B9599" s="4"/>
      <c r="C9599" s="18"/>
      <c r="D9599" s="8"/>
      <c r="E9599" s="8"/>
      <c r="F9599" s="4"/>
      <c r="G9599" s="9"/>
      <c r="H9599" s="18"/>
      <c r="I9599" s="18"/>
      <c r="J9599" s="23" t="str">
        <f>IF(OR(ISBLANK(H9599),ISBLANK((I9599))),"",NETWORKDAYS(H9599,I9599,Setup!$A$2:$A$30))</f>
        <v/>
      </c>
      <c r="K9599" s="4"/>
      <c r="L9599" s="4"/>
      <c r="M9599" s="4"/>
      <c r="N9599" s="4"/>
      <c r="O9599" s="4"/>
      <c r="P9599" s="4"/>
      <c r="Q9599" s="4"/>
      <c r="R9599" s="4"/>
      <c r="S9599" s="4"/>
      <c r="T9599" s="4"/>
      <c r="U9599" s="4"/>
      <c r="V9599" s="4"/>
    </row>
    <row r="9600" spans="1:22">
      <c r="A9600" s="4"/>
      <c r="B9600" s="4"/>
      <c r="C9600" s="18"/>
      <c r="D9600" s="8"/>
      <c r="E9600" s="8"/>
      <c r="F9600" s="4"/>
      <c r="G9600" s="9"/>
      <c r="H9600" s="18"/>
      <c r="I9600" s="18"/>
      <c r="J9600" s="23" t="str">
        <f>IF(OR(ISBLANK(H9600),ISBLANK((I9600))),"",NETWORKDAYS(H9600,I9600,Setup!$A$2:$A$30))</f>
        <v/>
      </c>
      <c r="K9600" s="4"/>
      <c r="L9600" s="4"/>
      <c r="M9600" s="4"/>
      <c r="N9600" s="4"/>
      <c r="O9600" s="4"/>
      <c r="P9600" s="4"/>
      <c r="Q9600" s="4"/>
      <c r="R9600" s="4"/>
      <c r="S9600" s="4"/>
      <c r="T9600" s="4"/>
      <c r="U9600" s="4"/>
      <c r="V9600" s="4"/>
    </row>
    <row r="9601" spans="1:22">
      <c r="A9601" s="4"/>
      <c r="B9601" s="4"/>
      <c r="C9601" s="18"/>
      <c r="D9601" s="8"/>
      <c r="E9601" s="8"/>
      <c r="F9601" s="4"/>
      <c r="G9601" s="9"/>
      <c r="H9601" s="18"/>
      <c r="I9601" s="18"/>
      <c r="J9601" s="23" t="str">
        <f>IF(OR(ISBLANK(H9601),ISBLANK((I9601))),"",NETWORKDAYS(H9601,I9601,Setup!$A$2:$A$30))</f>
        <v/>
      </c>
      <c r="K9601" s="4"/>
      <c r="L9601" s="4"/>
      <c r="M9601" s="4"/>
      <c r="N9601" s="4"/>
      <c r="O9601" s="4"/>
      <c r="P9601" s="4"/>
      <c r="Q9601" s="4"/>
      <c r="R9601" s="4"/>
      <c r="S9601" s="4"/>
      <c r="T9601" s="4"/>
      <c r="U9601" s="4"/>
      <c r="V9601" s="4"/>
    </row>
    <row r="9602" spans="1:22">
      <c r="A9602" s="4"/>
      <c r="B9602" s="4"/>
      <c r="C9602" s="18"/>
      <c r="D9602" s="8"/>
      <c r="E9602" s="8"/>
      <c r="F9602" s="4"/>
      <c r="G9602" s="9"/>
      <c r="H9602" s="18"/>
      <c r="I9602" s="18"/>
      <c r="J9602" s="23" t="str">
        <f>IF(OR(ISBLANK(H9602),ISBLANK((I9602))),"",NETWORKDAYS(H9602,I9602,Setup!$A$2:$A$30))</f>
        <v/>
      </c>
      <c r="K9602" s="4"/>
      <c r="L9602" s="4"/>
      <c r="M9602" s="4"/>
      <c r="N9602" s="4"/>
      <c r="O9602" s="4"/>
      <c r="P9602" s="4"/>
      <c r="Q9602" s="4"/>
      <c r="R9602" s="4"/>
      <c r="S9602" s="4"/>
      <c r="T9602" s="4"/>
      <c r="U9602" s="4"/>
      <c r="V9602" s="4"/>
    </row>
    <row r="9603" spans="1:22">
      <c r="A9603" s="4"/>
      <c r="B9603" s="4"/>
      <c r="C9603" s="18"/>
      <c r="D9603" s="8"/>
      <c r="E9603" s="8"/>
      <c r="F9603" s="4"/>
      <c r="G9603" s="9"/>
      <c r="H9603" s="18"/>
      <c r="I9603" s="18"/>
      <c r="J9603" s="23" t="str">
        <f>IF(OR(ISBLANK(H9603),ISBLANK((I9603))),"",NETWORKDAYS(H9603,I9603,Setup!$A$2:$A$30))</f>
        <v/>
      </c>
      <c r="K9603" s="4"/>
      <c r="L9603" s="4"/>
      <c r="M9603" s="4"/>
      <c r="N9603" s="4"/>
      <c r="O9603" s="4"/>
      <c r="P9603" s="4"/>
      <c r="Q9603" s="4"/>
      <c r="R9603" s="4"/>
      <c r="S9603" s="4"/>
      <c r="T9603" s="4"/>
      <c r="U9603" s="4"/>
      <c r="V9603" s="4"/>
    </row>
    <row r="9604" spans="1:22">
      <c r="A9604" s="4"/>
      <c r="B9604" s="4"/>
      <c r="C9604" s="18"/>
      <c r="D9604" s="8"/>
      <c r="E9604" s="8"/>
      <c r="F9604" s="4"/>
      <c r="G9604" s="9"/>
      <c r="H9604" s="18"/>
      <c r="I9604" s="18"/>
      <c r="J9604" s="23" t="str">
        <f>IF(OR(ISBLANK(H9604),ISBLANK((I9604))),"",NETWORKDAYS(H9604,I9604,Setup!$A$2:$A$30))</f>
        <v/>
      </c>
      <c r="K9604" s="4"/>
      <c r="L9604" s="4"/>
      <c r="M9604" s="4"/>
      <c r="N9604" s="4"/>
      <c r="O9604" s="4"/>
      <c r="P9604" s="4"/>
      <c r="Q9604" s="4"/>
      <c r="R9604" s="4"/>
      <c r="S9604" s="4"/>
      <c r="T9604" s="4"/>
      <c r="U9604" s="4"/>
      <c r="V9604" s="4"/>
    </row>
    <row r="9605" spans="1:22">
      <c r="A9605" s="4"/>
      <c r="B9605" s="4"/>
      <c r="C9605" s="18"/>
      <c r="D9605" s="8"/>
      <c r="E9605" s="8"/>
      <c r="F9605" s="4"/>
      <c r="G9605" s="9"/>
      <c r="H9605" s="18"/>
      <c r="I9605" s="18"/>
      <c r="J9605" s="23" t="str">
        <f>IF(OR(ISBLANK(H9605),ISBLANK((I9605))),"",NETWORKDAYS(H9605,I9605,Setup!$A$2:$A$30))</f>
        <v/>
      </c>
      <c r="K9605" s="4"/>
      <c r="L9605" s="4"/>
      <c r="M9605" s="4"/>
      <c r="N9605" s="4"/>
      <c r="O9605" s="4"/>
      <c r="P9605" s="4"/>
      <c r="Q9605" s="4"/>
      <c r="R9605" s="4"/>
      <c r="S9605" s="4"/>
      <c r="T9605" s="4"/>
      <c r="U9605" s="4"/>
      <c r="V9605" s="4"/>
    </row>
    <row r="9606" spans="1:22">
      <c r="A9606" s="4"/>
      <c r="B9606" s="4"/>
      <c r="C9606" s="18"/>
      <c r="D9606" s="8"/>
      <c r="E9606" s="8"/>
      <c r="F9606" s="4"/>
      <c r="G9606" s="9"/>
      <c r="H9606" s="18"/>
      <c r="I9606" s="18"/>
      <c r="J9606" s="23" t="str">
        <f>IF(OR(ISBLANK(H9606),ISBLANK((I9606))),"",NETWORKDAYS(H9606,I9606,Setup!$A$2:$A$30))</f>
        <v/>
      </c>
      <c r="K9606" s="4"/>
      <c r="L9606" s="4"/>
      <c r="M9606" s="4"/>
      <c r="N9606" s="4"/>
      <c r="O9606" s="4"/>
      <c r="P9606" s="4"/>
      <c r="Q9606" s="4"/>
      <c r="R9606" s="4"/>
      <c r="S9606" s="4"/>
      <c r="T9606" s="4"/>
      <c r="U9606" s="4"/>
      <c r="V9606" s="4"/>
    </row>
    <row r="9607" spans="1:22">
      <c r="A9607" s="4"/>
      <c r="B9607" s="4"/>
      <c r="C9607" s="18"/>
      <c r="D9607" s="8"/>
      <c r="E9607" s="8"/>
      <c r="F9607" s="4"/>
      <c r="G9607" s="9"/>
      <c r="H9607" s="18"/>
      <c r="I9607" s="18"/>
      <c r="J9607" s="23" t="str">
        <f>IF(OR(ISBLANK(H9607),ISBLANK((I9607))),"",NETWORKDAYS(H9607,I9607,Setup!$A$2:$A$30))</f>
        <v/>
      </c>
      <c r="K9607" s="4"/>
      <c r="L9607" s="4"/>
      <c r="M9607" s="4"/>
      <c r="N9607" s="4"/>
      <c r="O9607" s="4"/>
      <c r="P9607" s="4"/>
      <c r="Q9607" s="4"/>
      <c r="R9607" s="4"/>
      <c r="S9607" s="4"/>
      <c r="T9607" s="4"/>
      <c r="U9607" s="4"/>
      <c r="V9607" s="4"/>
    </row>
    <row r="9608" spans="1:22">
      <c r="A9608" s="4"/>
      <c r="B9608" s="4"/>
      <c r="C9608" s="18"/>
      <c r="D9608" s="8"/>
      <c r="E9608" s="8"/>
      <c r="F9608" s="4"/>
      <c r="G9608" s="9"/>
      <c r="H9608" s="18"/>
      <c r="I9608" s="18"/>
      <c r="J9608" s="23" t="str">
        <f>IF(OR(ISBLANK(H9608),ISBLANK((I9608))),"",NETWORKDAYS(H9608,I9608,Setup!$A$2:$A$30))</f>
        <v/>
      </c>
      <c r="K9608" s="4"/>
      <c r="L9608" s="4"/>
      <c r="M9608" s="4"/>
      <c r="N9608" s="4"/>
      <c r="O9608" s="4"/>
      <c r="P9608" s="4"/>
      <c r="Q9608" s="4"/>
      <c r="R9608" s="4"/>
      <c r="S9608" s="4"/>
      <c r="T9608" s="4"/>
      <c r="U9608" s="4"/>
      <c r="V9608" s="4"/>
    </row>
    <row r="9609" spans="1:22">
      <c r="A9609" s="4"/>
      <c r="B9609" s="4"/>
      <c r="C9609" s="18"/>
      <c r="D9609" s="8"/>
      <c r="E9609" s="8"/>
      <c r="F9609" s="4"/>
      <c r="G9609" s="9"/>
      <c r="H9609" s="18"/>
      <c r="I9609" s="18"/>
      <c r="J9609" s="23" t="str">
        <f>IF(OR(ISBLANK(H9609),ISBLANK((I9609))),"",NETWORKDAYS(H9609,I9609,Setup!$A$2:$A$30))</f>
        <v/>
      </c>
      <c r="K9609" s="4"/>
      <c r="L9609" s="4"/>
      <c r="M9609" s="4"/>
      <c r="N9609" s="4"/>
      <c r="O9609" s="4"/>
      <c r="P9609" s="4"/>
      <c r="Q9609" s="4"/>
      <c r="R9609" s="4"/>
      <c r="S9609" s="4"/>
      <c r="T9609" s="4"/>
      <c r="U9609" s="4"/>
      <c r="V9609" s="4"/>
    </row>
    <row r="9610" spans="1:22">
      <c r="A9610" s="4"/>
      <c r="B9610" s="4"/>
      <c r="C9610" s="18"/>
      <c r="D9610" s="8"/>
      <c r="E9610" s="8"/>
      <c r="F9610" s="4"/>
      <c r="G9610" s="9"/>
      <c r="H9610" s="18"/>
      <c r="I9610" s="18"/>
      <c r="J9610" s="23" t="str">
        <f>IF(OR(ISBLANK(H9610),ISBLANK((I9610))),"",NETWORKDAYS(H9610,I9610,Setup!$A$2:$A$30))</f>
        <v/>
      </c>
      <c r="K9610" s="4"/>
      <c r="L9610" s="4"/>
      <c r="M9610" s="4"/>
      <c r="N9610" s="4"/>
      <c r="O9610" s="4"/>
      <c r="P9610" s="4"/>
      <c r="Q9610" s="4"/>
      <c r="R9610" s="4"/>
      <c r="S9610" s="4"/>
      <c r="T9610" s="4"/>
      <c r="U9610" s="4"/>
      <c r="V9610" s="4"/>
    </row>
    <row r="9611" spans="1:22">
      <c r="A9611" s="4"/>
      <c r="B9611" s="4"/>
      <c r="C9611" s="18"/>
      <c r="D9611" s="8"/>
      <c r="E9611" s="8"/>
      <c r="F9611" s="4"/>
      <c r="G9611" s="9"/>
      <c r="H9611" s="18"/>
      <c r="I9611" s="18"/>
      <c r="J9611" s="23" t="str">
        <f>IF(OR(ISBLANK(H9611),ISBLANK((I9611))),"",NETWORKDAYS(H9611,I9611,Setup!$A$2:$A$30))</f>
        <v/>
      </c>
      <c r="K9611" s="4"/>
      <c r="L9611" s="4"/>
      <c r="M9611" s="4"/>
      <c r="N9611" s="4"/>
      <c r="O9611" s="4"/>
      <c r="P9611" s="4"/>
      <c r="Q9611" s="4"/>
      <c r="R9611" s="4"/>
      <c r="S9611" s="4"/>
      <c r="T9611" s="4"/>
      <c r="U9611" s="4"/>
      <c r="V9611" s="4"/>
    </row>
    <row r="9612" spans="1:22">
      <c r="A9612" s="4"/>
      <c r="B9612" s="4"/>
      <c r="C9612" s="18"/>
      <c r="D9612" s="8"/>
      <c r="E9612" s="8"/>
      <c r="F9612" s="4"/>
      <c r="G9612" s="9"/>
      <c r="H9612" s="18"/>
      <c r="I9612" s="18"/>
      <c r="J9612" s="23" t="str">
        <f>IF(OR(ISBLANK(H9612),ISBLANK((I9612))),"",NETWORKDAYS(H9612,I9612,Setup!$A$2:$A$30))</f>
        <v/>
      </c>
      <c r="K9612" s="4"/>
      <c r="L9612" s="4"/>
      <c r="M9612" s="4"/>
      <c r="N9612" s="4"/>
      <c r="O9612" s="4"/>
      <c r="P9612" s="4"/>
      <c r="Q9612" s="4"/>
      <c r="R9612" s="4"/>
      <c r="S9612" s="4"/>
      <c r="T9612" s="4"/>
      <c r="U9612" s="4"/>
      <c r="V9612" s="4"/>
    </row>
    <row r="9613" spans="1:22">
      <c r="A9613" s="4"/>
      <c r="B9613" s="4"/>
      <c r="C9613" s="18"/>
      <c r="D9613" s="8"/>
      <c r="E9613" s="8"/>
      <c r="F9613" s="4"/>
      <c r="G9613" s="9"/>
      <c r="H9613" s="18"/>
      <c r="I9613" s="18"/>
      <c r="J9613" s="23" t="str">
        <f>IF(OR(ISBLANK(H9613),ISBLANK((I9613))),"",NETWORKDAYS(H9613,I9613,Setup!$A$2:$A$30))</f>
        <v/>
      </c>
      <c r="K9613" s="4"/>
      <c r="L9613" s="4"/>
      <c r="M9613" s="4"/>
      <c r="N9613" s="4"/>
      <c r="O9613" s="4"/>
      <c r="P9613" s="4"/>
      <c r="Q9613" s="4"/>
      <c r="R9613" s="4"/>
      <c r="S9613" s="4"/>
      <c r="T9613" s="4"/>
      <c r="U9613" s="4"/>
      <c r="V9613" s="4"/>
    </row>
    <row r="9614" spans="1:22">
      <c r="A9614" s="4"/>
      <c r="B9614" s="4"/>
      <c r="C9614" s="18"/>
      <c r="D9614" s="8"/>
      <c r="E9614" s="8"/>
      <c r="F9614" s="4"/>
      <c r="G9614" s="9"/>
      <c r="H9614" s="18"/>
      <c r="I9614" s="18"/>
      <c r="J9614" s="23" t="str">
        <f>IF(OR(ISBLANK(H9614),ISBLANK((I9614))),"",NETWORKDAYS(H9614,I9614,Setup!$A$2:$A$30))</f>
        <v/>
      </c>
      <c r="K9614" s="4"/>
      <c r="L9614" s="4"/>
      <c r="M9614" s="4"/>
      <c r="N9614" s="4"/>
      <c r="O9614" s="4"/>
      <c r="P9614" s="4"/>
      <c r="Q9614" s="4"/>
      <c r="R9614" s="4"/>
      <c r="S9614" s="4"/>
      <c r="T9614" s="4"/>
      <c r="U9614" s="4"/>
      <c r="V9614" s="4"/>
    </row>
    <row r="9615" spans="1:22">
      <c r="A9615" s="4"/>
      <c r="B9615" s="4"/>
      <c r="C9615" s="18"/>
      <c r="D9615" s="8"/>
      <c r="E9615" s="8"/>
      <c r="F9615" s="4"/>
      <c r="G9615" s="9"/>
      <c r="H9615" s="18"/>
      <c r="I9615" s="18"/>
      <c r="J9615" s="23" t="str">
        <f>IF(OR(ISBLANK(H9615),ISBLANK((I9615))),"",NETWORKDAYS(H9615,I9615,Setup!$A$2:$A$30))</f>
        <v/>
      </c>
      <c r="K9615" s="4"/>
      <c r="L9615" s="4"/>
      <c r="M9615" s="4"/>
      <c r="N9615" s="4"/>
      <c r="O9615" s="4"/>
      <c r="P9615" s="4"/>
      <c r="Q9615" s="4"/>
      <c r="R9615" s="4"/>
      <c r="S9615" s="4"/>
      <c r="T9615" s="4"/>
      <c r="U9615" s="4"/>
      <c r="V9615" s="4"/>
    </row>
    <row r="9616" spans="1:22">
      <c r="A9616" s="4"/>
      <c r="B9616" s="4"/>
      <c r="C9616" s="18"/>
      <c r="D9616" s="8"/>
      <c r="E9616" s="8"/>
      <c r="F9616" s="4"/>
      <c r="G9616" s="9"/>
      <c r="H9616" s="18"/>
      <c r="I9616" s="18"/>
      <c r="J9616" s="23" t="str">
        <f>IF(OR(ISBLANK(H9616),ISBLANK((I9616))),"",NETWORKDAYS(H9616,I9616,Setup!$A$2:$A$30))</f>
        <v/>
      </c>
      <c r="K9616" s="4"/>
      <c r="L9616" s="4"/>
      <c r="M9616" s="4"/>
      <c r="N9616" s="4"/>
      <c r="O9616" s="4"/>
      <c r="P9616" s="4"/>
      <c r="Q9616" s="4"/>
      <c r="R9616" s="4"/>
      <c r="S9616" s="4"/>
      <c r="T9616" s="4"/>
      <c r="U9616" s="4"/>
      <c r="V9616" s="4"/>
    </row>
    <row r="9617" spans="1:22">
      <c r="A9617" s="4"/>
      <c r="B9617" s="4"/>
      <c r="C9617" s="18"/>
      <c r="D9617" s="8"/>
      <c r="E9617" s="8"/>
      <c r="F9617" s="4"/>
      <c r="G9617" s="9"/>
      <c r="H9617" s="18"/>
      <c r="I9617" s="18"/>
      <c r="J9617" s="23" t="str">
        <f>IF(OR(ISBLANK(H9617),ISBLANK((I9617))),"",NETWORKDAYS(H9617,I9617,Setup!$A$2:$A$30))</f>
        <v/>
      </c>
      <c r="K9617" s="4"/>
      <c r="L9617" s="4"/>
      <c r="M9617" s="4"/>
      <c r="N9617" s="4"/>
      <c r="O9617" s="4"/>
      <c r="P9617" s="4"/>
      <c r="Q9617" s="4"/>
      <c r="R9617" s="4"/>
      <c r="S9617" s="4"/>
      <c r="T9617" s="4"/>
      <c r="U9617" s="4"/>
      <c r="V9617" s="4"/>
    </row>
    <row r="9618" spans="1:22">
      <c r="A9618" s="4"/>
      <c r="B9618" s="4"/>
      <c r="C9618" s="18"/>
      <c r="D9618" s="8"/>
      <c r="E9618" s="8"/>
      <c r="F9618" s="4"/>
      <c r="G9618" s="9"/>
      <c r="H9618" s="18"/>
      <c r="I9618" s="18"/>
      <c r="J9618" s="23" t="str">
        <f>IF(OR(ISBLANK(H9618),ISBLANK((I9618))),"",NETWORKDAYS(H9618,I9618,Setup!$A$2:$A$30))</f>
        <v/>
      </c>
      <c r="K9618" s="4"/>
      <c r="L9618" s="4"/>
      <c r="M9618" s="4"/>
      <c r="N9618" s="4"/>
      <c r="O9618" s="4"/>
      <c r="P9618" s="4"/>
      <c r="Q9618" s="4"/>
      <c r="R9618" s="4"/>
      <c r="S9618" s="4"/>
      <c r="T9618" s="4"/>
      <c r="U9618" s="4"/>
      <c r="V9618" s="4"/>
    </row>
    <row r="9619" spans="1:22">
      <c r="A9619" s="4"/>
      <c r="B9619" s="4"/>
      <c r="C9619" s="18"/>
      <c r="D9619" s="8"/>
      <c r="E9619" s="8"/>
      <c r="F9619" s="4"/>
      <c r="G9619" s="9"/>
      <c r="H9619" s="18"/>
      <c r="I9619" s="18"/>
      <c r="J9619" s="23" t="str">
        <f>IF(OR(ISBLANK(H9619),ISBLANK((I9619))),"",NETWORKDAYS(H9619,I9619,Setup!$A$2:$A$30))</f>
        <v/>
      </c>
      <c r="K9619" s="4"/>
      <c r="L9619" s="4"/>
      <c r="M9619" s="4"/>
      <c r="N9619" s="4"/>
      <c r="O9619" s="4"/>
      <c r="P9619" s="4"/>
      <c r="Q9619" s="4"/>
      <c r="R9619" s="4"/>
      <c r="S9619" s="4"/>
      <c r="T9619" s="4"/>
      <c r="U9619" s="4"/>
      <c r="V9619" s="4"/>
    </row>
    <row r="9620" spans="1:22">
      <c r="A9620" s="4"/>
      <c r="B9620" s="4"/>
      <c r="C9620" s="18"/>
      <c r="D9620" s="8"/>
      <c r="E9620" s="8"/>
      <c r="F9620" s="4"/>
      <c r="G9620" s="9"/>
      <c r="H9620" s="18"/>
      <c r="I9620" s="18"/>
      <c r="J9620" s="23" t="str">
        <f>IF(OR(ISBLANK(H9620),ISBLANK((I9620))),"",NETWORKDAYS(H9620,I9620,Setup!$A$2:$A$30))</f>
        <v/>
      </c>
      <c r="K9620" s="4"/>
      <c r="L9620" s="4"/>
      <c r="M9620" s="4"/>
      <c r="N9620" s="4"/>
      <c r="O9620" s="4"/>
      <c r="P9620" s="4"/>
      <c r="Q9620" s="4"/>
      <c r="R9620" s="4"/>
      <c r="S9620" s="4"/>
      <c r="T9620" s="4"/>
      <c r="U9620" s="4"/>
      <c r="V9620" s="4"/>
    </row>
    <row r="9621" spans="1:22">
      <c r="A9621" s="4"/>
      <c r="B9621" s="4"/>
      <c r="C9621" s="18"/>
      <c r="D9621" s="8"/>
      <c r="E9621" s="8"/>
      <c r="F9621" s="4"/>
      <c r="G9621" s="9"/>
      <c r="H9621" s="18"/>
      <c r="I9621" s="18"/>
      <c r="J9621" s="23" t="str">
        <f>IF(OR(ISBLANK(H9621),ISBLANK((I9621))),"",NETWORKDAYS(H9621,I9621,Setup!$A$2:$A$30))</f>
        <v/>
      </c>
      <c r="K9621" s="4"/>
      <c r="L9621" s="4"/>
      <c r="M9621" s="4"/>
      <c r="N9621" s="4"/>
      <c r="O9621" s="4"/>
      <c r="P9621" s="4"/>
      <c r="Q9621" s="4"/>
      <c r="R9621" s="4"/>
      <c r="S9621" s="4"/>
      <c r="T9621" s="4"/>
      <c r="U9621" s="4"/>
      <c r="V9621" s="4"/>
    </row>
    <row r="9622" spans="1:22">
      <c r="A9622" s="4"/>
      <c r="B9622" s="4"/>
      <c r="C9622" s="18"/>
      <c r="D9622" s="8"/>
      <c r="E9622" s="8"/>
      <c r="F9622" s="4"/>
      <c r="G9622" s="9"/>
      <c r="H9622" s="18"/>
      <c r="I9622" s="18"/>
      <c r="J9622" s="23" t="str">
        <f>IF(OR(ISBLANK(H9622),ISBLANK((I9622))),"",NETWORKDAYS(H9622,I9622,Setup!$A$2:$A$30))</f>
        <v/>
      </c>
      <c r="K9622" s="4"/>
      <c r="L9622" s="4"/>
      <c r="M9622" s="4"/>
      <c r="N9622" s="4"/>
      <c r="O9622" s="4"/>
      <c r="P9622" s="4"/>
      <c r="Q9622" s="4"/>
      <c r="R9622" s="4"/>
      <c r="S9622" s="4"/>
      <c r="T9622" s="4"/>
      <c r="U9622" s="4"/>
      <c r="V9622" s="4"/>
    </row>
    <row r="9623" spans="1:22">
      <c r="A9623" s="4"/>
      <c r="B9623" s="4"/>
      <c r="C9623" s="18"/>
      <c r="D9623" s="8"/>
      <c r="E9623" s="8"/>
      <c r="F9623" s="4"/>
      <c r="G9623" s="9"/>
      <c r="H9623" s="18"/>
      <c r="I9623" s="18"/>
      <c r="J9623" s="23" t="str">
        <f>IF(OR(ISBLANK(H9623),ISBLANK((I9623))),"",NETWORKDAYS(H9623,I9623,Setup!$A$2:$A$30))</f>
        <v/>
      </c>
      <c r="K9623" s="4"/>
      <c r="L9623" s="4"/>
      <c r="M9623" s="4"/>
      <c r="N9623" s="4"/>
      <c r="O9623" s="4"/>
      <c r="P9623" s="4"/>
      <c r="Q9623" s="4"/>
      <c r="R9623" s="4"/>
      <c r="S9623" s="4"/>
      <c r="T9623" s="4"/>
      <c r="U9623" s="4"/>
      <c r="V9623" s="4"/>
    </row>
    <row r="9624" spans="1:22">
      <c r="A9624" s="4"/>
      <c r="B9624" s="4"/>
      <c r="C9624" s="18"/>
      <c r="D9624" s="8"/>
      <c r="E9624" s="8"/>
      <c r="F9624" s="4"/>
      <c r="G9624" s="9"/>
      <c r="H9624" s="18"/>
      <c r="I9624" s="18"/>
      <c r="J9624" s="23" t="str">
        <f>IF(OR(ISBLANK(H9624),ISBLANK((I9624))),"",NETWORKDAYS(H9624,I9624,Setup!$A$2:$A$30))</f>
        <v/>
      </c>
      <c r="K9624" s="4"/>
      <c r="L9624" s="4"/>
      <c r="M9624" s="4"/>
      <c r="N9624" s="4"/>
      <c r="O9624" s="4"/>
      <c r="P9624" s="4"/>
      <c r="Q9624" s="4"/>
      <c r="R9624" s="4"/>
      <c r="S9624" s="4"/>
      <c r="T9624" s="4"/>
      <c r="U9624" s="4"/>
      <c r="V9624" s="4"/>
    </row>
    <row r="9625" spans="1:22">
      <c r="A9625" s="4"/>
      <c r="B9625" s="4"/>
      <c r="C9625" s="18"/>
      <c r="D9625" s="8"/>
      <c r="E9625" s="8"/>
      <c r="F9625" s="4"/>
      <c r="G9625" s="9"/>
      <c r="H9625" s="18"/>
      <c r="I9625" s="18"/>
      <c r="J9625" s="23" t="str">
        <f>IF(OR(ISBLANK(H9625),ISBLANK((I9625))),"",NETWORKDAYS(H9625,I9625,Setup!$A$2:$A$30))</f>
        <v/>
      </c>
      <c r="K9625" s="4"/>
      <c r="L9625" s="4"/>
      <c r="M9625" s="4"/>
      <c r="N9625" s="4"/>
      <c r="O9625" s="4"/>
      <c r="P9625" s="4"/>
      <c r="Q9625" s="4"/>
      <c r="R9625" s="4"/>
      <c r="S9625" s="4"/>
      <c r="T9625" s="4"/>
      <c r="U9625" s="4"/>
      <c r="V9625" s="4"/>
    </row>
    <row r="9626" spans="1:22">
      <c r="A9626" s="4"/>
      <c r="B9626" s="4"/>
      <c r="C9626" s="18"/>
      <c r="D9626" s="8"/>
      <c r="E9626" s="8"/>
      <c r="F9626" s="4"/>
      <c r="G9626" s="9"/>
      <c r="H9626" s="18"/>
      <c r="I9626" s="18"/>
      <c r="J9626" s="23" t="str">
        <f>IF(OR(ISBLANK(H9626),ISBLANK((I9626))),"",NETWORKDAYS(H9626,I9626,Setup!$A$2:$A$30))</f>
        <v/>
      </c>
      <c r="K9626" s="4"/>
      <c r="L9626" s="4"/>
      <c r="M9626" s="4"/>
      <c r="N9626" s="4"/>
      <c r="O9626" s="4"/>
      <c r="P9626" s="4"/>
      <c r="Q9626" s="4"/>
      <c r="R9626" s="4"/>
      <c r="S9626" s="4"/>
      <c r="T9626" s="4"/>
      <c r="U9626" s="4"/>
      <c r="V9626" s="4"/>
    </row>
    <row r="9627" spans="1:22">
      <c r="A9627" s="4"/>
      <c r="B9627" s="4"/>
      <c r="C9627" s="18"/>
      <c r="D9627" s="8"/>
      <c r="E9627" s="8"/>
      <c r="F9627" s="4"/>
      <c r="G9627" s="9"/>
      <c r="H9627" s="18"/>
      <c r="I9627" s="18"/>
      <c r="J9627" s="23" t="str">
        <f>IF(OR(ISBLANK(H9627),ISBLANK((I9627))),"",NETWORKDAYS(H9627,I9627,Setup!$A$2:$A$30))</f>
        <v/>
      </c>
      <c r="K9627" s="4"/>
      <c r="L9627" s="4"/>
      <c r="M9627" s="4"/>
      <c r="N9627" s="4"/>
      <c r="O9627" s="4"/>
      <c r="P9627" s="4"/>
      <c r="Q9627" s="4"/>
      <c r="R9627" s="4"/>
      <c r="S9627" s="4"/>
      <c r="T9627" s="4"/>
      <c r="U9627" s="4"/>
      <c r="V9627" s="4"/>
    </row>
    <row r="9628" spans="1:22">
      <c r="A9628" s="4"/>
      <c r="B9628" s="4"/>
      <c r="C9628" s="18"/>
      <c r="D9628" s="8"/>
      <c r="E9628" s="8"/>
      <c r="F9628" s="4"/>
      <c r="G9628" s="9"/>
      <c r="H9628" s="18"/>
      <c r="I9628" s="18"/>
      <c r="J9628" s="23" t="str">
        <f>IF(OR(ISBLANK(H9628),ISBLANK((I9628))),"",NETWORKDAYS(H9628,I9628,Setup!$A$2:$A$30))</f>
        <v/>
      </c>
      <c r="K9628" s="4"/>
      <c r="L9628" s="4"/>
      <c r="M9628" s="4"/>
      <c r="N9628" s="4"/>
      <c r="O9628" s="4"/>
      <c r="P9628" s="4"/>
      <c r="Q9628" s="4"/>
      <c r="R9628" s="4"/>
      <c r="S9628" s="4"/>
      <c r="T9628" s="4"/>
      <c r="U9628" s="4"/>
      <c r="V9628" s="4"/>
    </row>
    <row r="9629" spans="1:22">
      <c r="A9629" s="4"/>
      <c r="B9629" s="4"/>
      <c r="C9629" s="18"/>
      <c r="D9629" s="8"/>
      <c r="E9629" s="8"/>
      <c r="F9629" s="4"/>
      <c r="G9629" s="9"/>
      <c r="H9629" s="18"/>
      <c r="I9629" s="18"/>
      <c r="J9629" s="23" t="str">
        <f>IF(OR(ISBLANK(H9629),ISBLANK((I9629))),"",NETWORKDAYS(H9629,I9629,Setup!$A$2:$A$30))</f>
        <v/>
      </c>
      <c r="K9629" s="4"/>
      <c r="L9629" s="4"/>
      <c r="M9629" s="4"/>
      <c r="N9629" s="4"/>
      <c r="O9629" s="4"/>
      <c r="P9629" s="4"/>
      <c r="Q9629" s="4"/>
      <c r="R9629" s="4"/>
      <c r="S9629" s="4"/>
      <c r="T9629" s="4"/>
      <c r="U9629" s="4"/>
      <c r="V9629" s="4"/>
    </row>
    <row r="9630" spans="1:22">
      <c r="A9630" s="4"/>
      <c r="B9630" s="4"/>
      <c r="C9630" s="18"/>
      <c r="D9630" s="8"/>
      <c r="E9630" s="8"/>
      <c r="F9630" s="4"/>
      <c r="G9630" s="9"/>
      <c r="H9630" s="18"/>
      <c r="I9630" s="18"/>
      <c r="J9630" s="23" t="str">
        <f>IF(OR(ISBLANK(H9630),ISBLANK((I9630))),"",NETWORKDAYS(H9630,I9630,Setup!$A$2:$A$30))</f>
        <v/>
      </c>
      <c r="K9630" s="4"/>
      <c r="L9630" s="4"/>
      <c r="M9630" s="4"/>
      <c r="N9630" s="4"/>
      <c r="O9630" s="4"/>
      <c r="P9630" s="4"/>
      <c r="Q9630" s="4"/>
      <c r="R9630" s="4"/>
      <c r="S9630" s="4"/>
      <c r="T9630" s="4"/>
      <c r="U9630" s="4"/>
      <c r="V9630" s="4"/>
    </row>
    <row r="9631" spans="1:22">
      <c r="A9631" s="4"/>
      <c r="B9631" s="4"/>
      <c r="C9631" s="18"/>
      <c r="D9631" s="8"/>
      <c r="E9631" s="8"/>
      <c r="F9631" s="4"/>
      <c r="G9631" s="9"/>
      <c r="H9631" s="18"/>
      <c r="I9631" s="18"/>
      <c r="J9631" s="23" t="str">
        <f>IF(OR(ISBLANK(H9631),ISBLANK((I9631))),"",NETWORKDAYS(H9631,I9631,Setup!$A$2:$A$30))</f>
        <v/>
      </c>
      <c r="K9631" s="4"/>
      <c r="L9631" s="4"/>
      <c r="M9631" s="4"/>
      <c r="N9631" s="4"/>
      <c r="O9631" s="4"/>
      <c r="P9631" s="4"/>
      <c r="Q9631" s="4"/>
      <c r="R9631" s="4"/>
      <c r="S9631" s="4"/>
      <c r="T9631" s="4"/>
      <c r="U9631" s="4"/>
      <c r="V9631" s="4"/>
    </row>
    <row r="9632" spans="1:22">
      <c r="A9632" s="4"/>
      <c r="B9632" s="4"/>
      <c r="C9632" s="18"/>
      <c r="D9632" s="8"/>
      <c r="E9632" s="8"/>
      <c r="F9632" s="4"/>
      <c r="G9632" s="9"/>
      <c r="H9632" s="18"/>
      <c r="I9632" s="18"/>
      <c r="J9632" s="23" t="str">
        <f>IF(OR(ISBLANK(H9632),ISBLANK((I9632))),"",NETWORKDAYS(H9632,I9632,Setup!$A$2:$A$30))</f>
        <v/>
      </c>
      <c r="K9632" s="4"/>
      <c r="L9632" s="4"/>
      <c r="M9632" s="4"/>
      <c r="N9632" s="4"/>
      <c r="O9632" s="4"/>
      <c r="P9632" s="4"/>
      <c r="Q9632" s="4"/>
      <c r="R9632" s="4"/>
      <c r="S9632" s="4"/>
      <c r="T9632" s="4"/>
      <c r="U9632" s="4"/>
      <c r="V9632" s="4"/>
    </row>
    <row r="9633" spans="1:22">
      <c r="A9633" s="4"/>
      <c r="B9633" s="4"/>
      <c r="C9633" s="18"/>
      <c r="D9633" s="8"/>
      <c r="E9633" s="8"/>
      <c r="F9633" s="4"/>
      <c r="G9633" s="9"/>
      <c r="H9633" s="18"/>
      <c r="I9633" s="18"/>
      <c r="J9633" s="23" t="str">
        <f>IF(OR(ISBLANK(H9633),ISBLANK((I9633))),"",NETWORKDAYS(H9633,I9633,Setup!$A$2:$A$30))</f>
        <v/>
      </c>
      <c r="K9633" s="4"/>
      <c r="L9633" s="4"/>
      <c r="M9633" s="4"/>
      <c r="N9633" s="4"/>
      <c r="O9633" s="4"/>
      <c r="P9633" s="4"/>
      <c r="Q9633" s="4"/>
      <c r="R9633" s="4"/>
      <c r="S9633" s="4"/>
      <c r="T9633" s="4"/>
      <c r="U9633" s="4"/>
      <c r="V9633" s="4"/>
    </row>
    <row r="9634" spans="1:22">
      <c r="A9634" s="4"/>
      <c r="B9634" s="4"/>
      <c r="C9634" s="18"/>
      <c r="D9634" s="8"/>
      <c r="E9634" s="8"/>
      <c r="F9634" s="4"/>
      <c r="G9634" s="9"/>
      <c r="H9634" s="18"/>
      <c r="I9634" s="18"/>
      <c r="J9634" s="23" t="str">
        <f>IF(OR(ISBLANK(H9634),ISBLANK((I9634))),"",NETWORKDAYS(H9634,I9634,Setup!$A$2:$A$30))</f>
        <v/>
      </c>
      <c r="K9634" s="4"/>
      <c r="L9634" s="4"/>
      <c r="M9634" s="4"/>
      <c r="N9634" s="4"/>
      <c r="O9634" s="4"/>
      <c r="P9634" s="4"/>
      <c r="Q9634" s="4"/>
      <c r="R9634" s="4"/>
      <c r="S9634" s="4"/>
      <c r="T9634" s="4"/>
      <c r="U9634" s="4"/>
      <c r="V9634" s="4"/>
    </row>
    <row r="9635" spans="1:22">
      <c r="A9635" s="4"/>
      <c r="B9635" s="4"/>
      <c r="C9635" s="18"/>
      <c r="D9635" s="8"/>
      <c r="E9635" s="8"/>
      <c r="F9635" s="4"/>
      <c r="G9635" s="9"/>
      <c r="H9635" s="18"/>
      <c r="I9635" s="18"/>
      <c r="J9635" s="23" t="str">
        <f>IF(OR(ISBLANK(H9635),ISBLANK((I9635))),"",NETWORKDAYS(H9635,I9635,Setup!$A$2:$A$30))</f>
        <v/>
      </c>
      <c r="K9635" s="4"/>
      <c r="L9635" s="4"/>
      <c r="M9635" s="4"/>
      <c r="N9635" s="4"/>
      <c r="O9635" s="4"/>
      <c r="P9635" s="4"/>
      <c r="Q9635" s="4"/>
      <c r="R9635" s="4"/>
      <c r="S9635" s="4"/>
      <c r="T9635" s="4"/>
      <c r="U9635" s="4"/>
      <c r="V9635" s="4"/>
    </row>
    <row r="9636" spans="1:22">
      <c r="A9636" s="4"/>
      <c r="B9636" s="4"/>
      <c r="C9636" s="18"/>
      <c r="D9636" s="8"/>
      <c r="E9636" s="8"/>
      <c r="F9636" s="4"/>
      <c r="G9636" s="9"/>
      <c r="H9636" s="18"/>
      <c r="I9636" s="18"/>
      <c r="J9636" s="23" t="str">
        <f>IF(OR(ISBLANK(H9636),ISBLANK((I9636))),"",NETWORKDAYS(H9636,I9636,Setup!$A$2:$A$30))</f>
        <v/>
      </c>
      <c r="K9636" s="4"/>
      <c r="L9636" s="4"/>
      <c r="M9636" s="4"/>
      <c r="N9636" s="4"/>
      <c r="O9636" s="4"/>
      <c r="P9636" s="4"/>
      <c r="Q9636" s="4"/>
      <c r="R9636" s="4"/>
      <c r="S9636" s="4"/>
      <c r="T9636" s="4"/>
      <c r="U9636" s="4"/>
      <c r="V9636" s="4"/>
    </row>
    <row r="9637" spans="1:22">
      <c r="A9637" s="4"/>
      <c r="B9637" s="4"/>
      <c r="C9637" s="18"/>
      <c r="D9637" s="8"/>
      <c r="E9637" s="8"/>
      <c r="F9637" s="4"/>
      <c r="G9637" s="9"/>
      <c r="H9637" s="18"/>
      <c r="I9637" s="18"/>
      <c r="J9637" s="23" t="str">
        <f>IF(OR(ISBLANK(H9637),ISBLANK((I9637))),"",NETWORKDAYS(H9637,I9637,Setup!$A$2:$A$30))</f>
        <v/>
      </c>
      <c r="K9637" s="4"/>
      <c r="L9637" s="4"/>
      <c r="M9637" s="4"/>
      <c r="N9637" s="4"/>
      <c r="O9637" s="4"/>
      <c r="P9637" s="4"/>
      <c r="Q9637" s="4"/>
      <c r="R9637" s="4"/>
      <c r="S9637" s="4"/>
      <c r="T9637" s="4"/>
      <c r="U9637" s="4"/>
      <c r="V9637" s="4"/>
    </row>
    <row r="9638" spans="1:22">
      <c r="A9638" s="4"/>
      <c r="B9638" s="4"/>
      <c r="C9638" s="18"/>
      <c r="D9638" s="8"/>
      <c r="E9638" s="8"/>
      <c r="F9638" s="4"/>
      <c r="G9638" s="9"/>
      <c r="H9638" s="18"/>
      <c r="I9638" s="18"/>
      <c r="J9638" s="23" t="str">
        <f>IF(OR(ISBLANK(H9638),ISBLANK((I9638))),"",NETWORKDAYS(H9638,I9638,Setup!$A$2:$A$30))</f>
        <v/>
      </c>
      <c r="K9638" s="4"/>
      <c r="L9638" s="4"/>
      <c r="M9638" s="4"/>
      <c r="N9638" s="4"/>
      <c r="O9638" s="4"/>
      <c r="P9638" s="4"/>
      <c r="Q9638" s="4"/>
      <c r="R9638" s="4"/>
      <c r="S9638" s="4"/>
      <c r="T9638" s="4"/>
      <c r="U9638" s="4"/>
      <c r="V9638" s="4"/>
    </row>
    <row r="9639" spans="1:22">
      <c r="A9639" s="4"/>
      <c r="B9639" s="4"/>
      <c r="C9639" s="18"/>
      <c r="D9639" s="8"/>
      <c r="E9639" s="8"/>
      <c r="F9639" s="4"/>
      <c r="G9639" s="9"/>
      <c r="H9639" s="18"/>
      <c r="I9639" s="18"/>
      <c r="J9639" s="23" t="str">
        <f>IF(OR(ISBLANK(H9639),ISBLANK((I9639))),"",NETWORKDAYS(H9639,I9639,Setup!$A$2:$A$30))</f>
        <v/>
      </c>
      <c r="K9639" s="4"/>
      <c r="L9639" s="4"/>
      <c r="M9639" s="4"/>
      <c r="N9639" s="4"/>
      <c r="O9639" s="4"/>
      <c r="P9639" s="4"/>
      <c r="Q9639" s="4"/>
      <c r="R9639" s="4"/>
      <c r="S9639" s="4"/>
      <c r="T9639" s="4"/>
      <c r="U9639" s="4"/>
      <c r="V9639" s="4"/>
    </row>
    <row r="9640" spans="1:22">
      <c r="A9640" s="4"/>
      <c r="B9640" s="4"/>
      <c r="C9640" s="18"/>
      <c r="D9640" s="8"/>
      <c r="E9640" s="8"/>
      <c r="F9640" s="4"/>
      <c r="G9640" s="9"/>
      <c r="H9640" s="18"/>
      <c r="I9640" s="18"/>
      <c r="J9640" s="23" t="str">
        <f>IF(OR(ISBLANK(H9640),ISBLANK((I9640))),"",NETWORKDAYS(H9640,I9640,Setup!$A$2:$A$30))</f>
        <v/>
      </c>
      <c r="K9640" s="4"/>
      <c r="L9640" s="4"/>
      <c r="M9640" s="4"/>
      <c r="N9640" s="4"/>
      <c r="O9640" s="4"/>
      <c r="P9640" s="4"/>
      <c r="Q9640" s="4"/>
      <c r="R9640" s="4"/>
      <c r="S9640" s="4"/>
      <c r="T9640" s="4"/>
      <c r="U9640" s="4"/>
      <c r="V9640" s="4"/>
    </row>
    <row r="9641" spans="1:22">
      <c r="A9641" s="4"/>
      <c r="B9641" s="4"/>
      <c r="C9641" s="18"/>
      <c r="D9641" s="8"/>
      <c r="E9641" s="8"/>
      <c r="F9641" s="4"/>
      <c r="G9641" s="9"/>
      <c r="H9641" s="18"/>
      <c r="I9641" s="18"/>
      <c r="J9641" s="23" t="str">
        <f>IF(OR(ISBLANK(H9641),ISBLANK((I9641))),"",NETWORKDAYS(H9641,I9641,Setup!$A$2:$A$30))</f>
        <v/>
      </c>
      <c r="K9641" s="4"/>
      <c r="L9641" s="4"/>
      <c r="M9641" s="4"/>
      <c r="N9641" s="4"/>
      <c r="O9641" s="4"/>
      <c r="P9641" s="4"/>
      <c r="Q9641" s="4"/>
      <c r="R9641" s="4"/>
      <c r="S9641" s="4"/>
      <c r="T9641" s="4"/>
      <c r="U9641" s="4"/>
      <c r="V9641" s="4"/>
    </row>
    <row r="9642" spans="1:22">
      <c r="A9642" s="4"/>
      <c r="B9642" s="4"/>
      <c r="C9642" s="18"/>
      <c r="D9642" s="8"/>
      <c r="E9642" s="8"/>
      <c r="F9642" s="4"/>
      <c r="G9642" s="9"/>
      <c r="H9642" s="18"/>
      <c r="I9642" s="18"/>
      <c r="J9642" s="23" t="str">
        <f>IF(OR(ISBLANK(H9642),ISBLANK((I9642))),"",NETWORKDAYS(H9642,I9642,Setup!$A$2:$A$30))</f>
        <v/>
      </c>
      <c r="K9642" s="4"/>
      <c r="L9642" s="4"/>
      <c r="M9642" s="4"/>
      <c r="N9642" s="4"/>
      <c r="O9642" s="4"/>
      <c r="P9642" s="4"/>
      <c r="Q9642" s="4"/>
      <c r="R9642" s="4"/>
      <c r="S9642" s="4"/>
      <c r="T9642" s="4"/>
      <c r="U9642" s="4"/>
      <c r="V9642" s="4"/>
    </row>
    <row r="9643" spans="1:22">
      <c r="A9643" s="4"/>
      <c r="B9643" s="4"/>
      <c r="C9643" s="18"/>
      <c r="D9643" s="8"/>
      <c r="E9643" s="8"/>
      <c r="F9643" s="4"/>
      <c r="G9643" s="9"/>
      <c r="H9643" s="18"/>
      <c r="I9643" s="18"/>
      <c r="J9643" s="23" t="str">
        <f>IF(OR(ISBLANK(H9643),ISBLANK((I9643))),"",NETWORKDAYS(H9643,I9643,Setup!$A$2:$A$30))</f>
        <v/>
      </c>
      <c r="K9643" s="4"/>
      <c r="L9643" s="4"/>
      <c r="M9643" s="4"/>
      <c r="N9643" s="4"/>
      <c r="O9643" s="4"/>
      <c r="P9643" s="4"/>
      <c r="Q9643" s="4"/>
      <c r="R9643" s="4"/>
      <c r="S9643" s="4"/>
      <c r="T9643" s="4"/>
      <c r="U9643" s="4"/>
      <c r="V9643" s="4"/>
    </row>
    <row r="9644" spans="1:22">
      <c r="A9644" s="4"/>
      <c r="B9644" s="4"/>
      <c r="C9644" s="18"/>
      <c r="D9644" s="8"/>
      <c r="E9644" s="8"/>
      <c r="F9644" s="4"/>
      <c r="G9644" s="9"/>
      <c r="H9644" s="18"/>
      <c r="I9644" s="18"/>
      <c r="J9644" s="23" t="str">
        <f>IF(OR(ISBLANK(H9644),ISBLANK((I9644))),"",NETWORKDAYS(H9644,I9644,Setup!$A$2:$A$30))</f>
        <v/>
      </c>
      <c r="K9644" s="4"/>
      <c r="L9644" s="4"/>
      <c r="M9644" s="4"/>
      <c r="N9644" s="4"/>
      <c r="O9644" s="4"/>
      <c r="P9644" s="4"/>
      <c r="Q9644" s="4"/>
      <c r="R9644" s="4"/>
      <c r="S9644" s="4"/>
      <c r="T9644" s="4"/>
      <c r="U9644" s="4"/>
      <c r="V9644" s="4"/>
    </row>
    <row r="9645" spans="1:22">
      <c r="A9645" s="4"/>
      <c r="B9645" s="4"/>
      <c r="C9645" s="18"/>
      <c r="D9645" s="8"/>
      <c r="E9645" s="8"/>
      <c r="F9645" s="4"/>
      <c r="G9645" s="9"/>
      <c r="H9645" s="18"/>
      <c r="I9645" s="18"/>
      <c r="J9645" s="23" t="str">
        <f>IF(OR(ISBLANK(H9645),ISBLANK((I9645))),"",NETWORKDAYS(H9645,I9645,Setup!$A$2:$A$30))</f>
        <v/>
      </c>
      <c r="K9645" s="4"/>
      <c r="L9645" s="4"/>
      <c r="M9645" s="4"/>
      <c r="N9645" s="4"/>
      <c r="O9645" s="4"/>
      <c r="P9645" s="4"/>
      <c r="Q9645" s="4"/>
      <c r="R9645" s="4"/>
      <c r="S9645" s="4"/>
      <c r="T9645" s="4"/>
      <c r="U9645" s="4"/>
      <c r="V9645" s="4"/>
    </row>
    <row r="9646" spans="1:22">
      <c r="A9646" s="4"/>
      <c r="B9646" s="4"/>
      <c r="C9646" s="18"/>
      <c r="D9646" s="8"/>
      <c r="E9646" s="8"/>
      <c r="F9646" s="4"/>
      <c r="G9646" s="9"/>
      <c r="H9646" s="18"/>
      <c r="I9646" s="18"/>
      <c r="J9646" s="23" t="str">
        <f>IF(OR(ISBLANK(H9646),ISBLANK((I9646))),"",NETWORKDAYS(H9646,I9646,Setup!$A$2:$A$30))</f>
        <v/>
      </c>
      <c r="K9646" s="4"/>
      <c r="L9646" s="4"/>
      <c r="M9646" s="4"/>
      <c r="N9646" s="4"/>
      <c r="O9646" s="4"/>
      <c r="P9646" s="4"/>
      <c r="Q9646" s="4"/>
      <c r="R9646" s="4"/>
      <c r="S9646" s="4"/>
      <c r="T9646" s="4"/>
      <c r="U9646" s="4"/>
      <c r="V9646" s="4"/>
    </row>
    <row r="9647" spans="1:22">
      <c r="A9647" s="4"/>
      <c r="B9647" s="4"/>
      <c r="C9647" s="18"/>
      <c r="D9647" s="8"/>
      <c r="E9647" s="8"/>
      <c r="F9647" s="4"/>
      <c r="G9647" s="9"/>
      <c r="H9647" s="18"/>
      <c r="I9647" s="18"/>
      <c r="J9647" s="23" t="str">
        <f>IF(OR(ISBLANK(H9647),ISBLANK((I9647))),"",NETWORKDAYS(H9647,I9647,Setup!$A$2:$A$30))</f>
        <v/>
      </c>
      <c r="K9647" s="4"/>
      <c r="L9647" s="4"/>
      <c r="M9647" s="4"/>
      <c r="N9647" s="4"/>
      <c r="O9647" s="4"/>
      <c r="P9647" s="4"/>
      <c r="Q9647" s="4"/>
      <c r="R9647" s="4"/>
      <c r="S9647" s="4"/>
      <c r="T9647" s="4"/>
      <c r="U9647" s="4"/>
      <c r="V9647" s="4"/>
    </row>
    <row r="9648" spans="1:22">
      <c r="A9648" s="4"/>
      <c r="B9648" s="4"/>
      <c r="C9648" s="18"/>
      <c r="D9648" s="8"/>
      <c r="E9648" s="8"/>
      <c r="F9648" s="4"/>
      <c r="G9648" s="9"/>
      <c r="H9648" s="18"/>
      <c r="I9648" s="18"/>
      <c r="J9648" s="23" t="str">
        <f>IF(OR(ISBLANK(H9648),ISBLANK((I9648))),"",NETWORKDAYS(H9648,I9648,Setup!$A$2:$A$30))</f>
        <v/>
      </c>
      <c r="K9648" s="4"/>
      <c r="L9648" s="4"/>
      <c r="M9648" s="4"/>
      <c r="N9648" s="4"/>
      <c r="O9648" s="4"/>
      <c r="P9648" s="4"/>
      <c r="Q9648" s="4"/>
      <c r="R9648" s="4"/>
      <c r="S9648" s="4"/>
      <c r="T9648" s="4"/>
      <c r="U9648" s="4"/>
      <c r="V9648" s="4"/>
    </row>
    <row r="9649" spans="1:22">
      <c r="A9649" s="4"/>
      <c r="B9649" s="4"/>
      <c r="C9649" s="18"/>
      <c r="D9649" s="8"/>
      <c r="E9649" s="8"/>
      <c r="F9649" s="4"/>
      <c r="G9649" s="9"/>
      <c r="H9649" s="18"/>
      <c r="I9649" s="18"/>
      <c r="J9649" s="23" t="str">
        <f>IF(OR(ISBLANK(H9649),ISBLANK((I9649))),"",NETWORKDAYS(H9649,I9649,Setup!$A$2:$A$30))</f>
        <v/>
      </c>
      <c r="K9649" s="4"/>
      <c r="L9649" s="4"/>
      <c r="M9649" s="4"/>
      <c r="N9649" s="4"/>
      <c r="O9649" s="4"/>
      <c r="P9649" s="4"/>
      <c r="Q9649" s="4"/>
      <c r="R9649" s="4"/>
      <c r="S9649" s="4"/>
      <c r="T9649" s="4"/>
      <c r="U9649" s="4"/>
      <c r="V9649" s="4"/>
    </row>
    <row r="9650" spans="1:22">
      <c r="A9650" s="4"/>
      <c r="B9650" s="4"/>
      <c r="C9650" s="18"/>
      <c r="D9650" s="8"/>
      <c r="E9650" s="8"/>
      <c r="F9650" s="4"/>
      <c r="G9650" s="9"/>
      <c r="H9650" s="18"/>
      <c r="I9650" s="18"/>
      <c r="J9650" s="23" t="str">
        <f>IF(OR(ISBLANK(H9650),ISBLANK((I9650))),"",NETWORKDAYS(H9650,I9650,Setup!$A$2:$A$30))</f>
        <v/>
      </c>
      <c r="K9650" s="4"/>
      <c r="L9650" s="4"/>
      <c r="M9650" s="4"/>
      <c r="N9650" s="4"/>
      <c r="O9650" s="4"/>
      <c r="P9650" s="4"/>
      <c r="Q9650" s="4"/>
      <c r="R9650" s="4"/>
      <c r="S9650" s="4"/>
      <c r="T9650" s="4"/>
      <c r="U9650" s="4"/>
      <c r="V9650" s="4"/>
    </row>
    <row r="9651" spans="1:22">
      <c r="A9651" s="4"/>
      <c r="B9651" s="4"/>
      <c r="C9651" s="18"/>
      <c r="D9651" s="8"/>
      <c r="E9651" s="8"/>
      <c r="F9651" s="4"/>
      <c r="G9651" s="9"/>
      <c r="H9651" s="18"/>
      <c r="I9651" s="18"/>
      <c r="J9651" s="23" t="str">
        <f>IF(OR(ISBLANK(H9651),ISBLANK((I9651))),"",NETWORKDAYS(H9651,I9651,Setup!$A$2:$A$30))</f>
        <v/>
      </c>
      <c r="K9651" s="4"/>
      <c r="L9651" s="4"/>
      <c r="M9651" s="4"/>
      <c r="N9651" s="4"/>
      <c r="O9651" s="4"/>
      <c r="P9651" s="4"/>
      <c r="Q9651" s="4"/>
      <c r="R9651" s="4"/>
      <c r="S9651" s="4"/>
      <c r="T9651" s="4"/>
      <c r="U9651" s="4"/>
      <c r="V9651" s="4"/>
    </row>
    <row r="9652" spans="1:22">
      <c r="A9652" s="4"/>
      <c r="B9652" s="4"/>
      <c r="C9652" s="18"/>
      <c r="D9652" s="8"/>
      <c r="E9652" s="8"/>
      <c r="F9652" s="4"/>
      <c r="G9652" s="9"/>
      <c r="H9652" s="18"/>
      <c r="I9652" s="18"/>
      <c r="J9652" s="23" t="str">
        <f>IF(OR(ISBLANK(H9652),ISBLANK((I9652))),"",NETWORKDAYS(H9652,I9652,Setup!$A$2:$A$30))</f>
        <v/>
      </c>
      <c r="K9652" s="4"/>
      <c r="L9652" s="4"/>
      <c r="M9652" s="4"/>
      <c r="N9652" s="4"/>
      <c r="O9652" s="4"/>
      <c r="P9652" s="4"/>
      <c r="Q9652" s="4"/>
      <c r="R9652" s="4"/>
      <c r="S9652" s="4"/>
      <c r="T9652" s="4"/>
      <c r="U9652" s="4"/>
      <c r="V9652" s="4"/>
    </row>
    <row r="9653" spans="1:22">
      <c r="A9653" s="4"/>
      <c r="B9653" s="4"/>
      <c r="C9653" s="18"/>
      <c r="D9653" s="8"/>
      <c r="E9653" s="8"/>
      <c r="F9653" s="4"/>
      <c r="G9653" s="9"/>
      <c r="H9653" s="18"/>
      <c r="I9653" s="18"/>
      <c r="J9653" s="23" t="str">
        <f>IF(OR(ISBLANK(H9653),ISBLANK((I9653))),"",NETWORKDAYS(H9653,I9653,Setup!$A$2:$A$30))</f>
        <v/>
      </c>
      <c r="K9653" s="4"/>
      <c r="L9653" s="4"/>
      <c r="M9653" s="4"/>
      <c r="N9653" s="4"/>
      <c r="O9653" s="4"/>
      <c r="P9653" s="4"/>
      <c r="Q9653" s="4"/>
      <c r="R9653" s="4"/>
      <c r="S9653" s="4"/>
      <c r="T9653" s="4"/>
      <c r="U9653" s="4"/>
      <c r="V9653" s="4"/>
    </row>
    <row r="9654" spans="1:22">
      <c r="A9654" s="4"/>
      <c r="B9654" s="4"/>
      <c r="C9654" s="18"/>
      <c r="D9654" s="8"/>
      <c r="E9654" s="8"/>
      <c r="F9654" s="4"/>
      <c r="G9654" s="9"/>
      <c r="H9654" s="18"/>
      <c r="I9654" s="18"/>
      <c r="J9654" s="23" t="str">
        <f>IF(OR(ISBLANK(H9654),ISBLANK((I9654))),"",NETWORKDAYS(H9654,I9654,Setup!$A$2:$A$30))</f>
        <v/>
      </c>
      <c r="K9654" s="4"/>
      <c r="L9654" s="4"/>
      <c r="M9654" s="4"/>
      <c r="N9654" s="4"/>
      <c r="O9654" s="4"/>
      <c r="P9654" s="4"/>
      <c r="Q9654" s="4"/>
      <c r="R9654" s="4"/>
      <c r="S9654" s="4"/>
      <c r="T9654" s="4"/>
      <c r="U9654" s="4"/>
      <c r="V9654" s="4"/>
    </row>
    <row r="9655" spans="1:22">
      <c r="A9655" s="4"/>
      <c r="B9655" s="4"/>
      <c r="C9655" s="18"/>
      <c r="D9655" s="8"/>
      <c r="E9655" s="8"/>
      <c r="F9655" s="4"/>
      <c r="G9655" s="9"/>
      <c r="H9655" s="18"/>
      <c r="I9655" s="18"/>
      <c r="J9655" s="23" t="str">
        <f>IF(OR(ISBLANK(H9655),ISBLANK((I9655))),"",NETWORKDAYS(H9655,I9655,Setup!$A$2:$A$30))</f>
        <v/>
      </c>
      <c r="K9655" s="4"/>
      <c r="L9655" s="4"/>
      <c r="M9655" s="4"/>
      <c r="N9655" s="4"/>
      <c r="O9655" s="4"/>
      <c r="P9655" s="4"/>
      <c r="Q9655" s="4"/>
      <c r="R9655" s="4"/>
      <c r="S9655" s="4"/>
      <c r="T9655" s="4"/>
      <c r="U9655" s="4"/>
      <c r="V9655" s="4"/>
    </row>
    <row r="9656" spans="1:22">
      <c r="A9656" s="4"/>
      <c r="B9656" s="4"/>
      <c r="C9656" s="18"/>
      <c r="D9656" s="8"/>
      <c r="E9656" s="8"/>
      <c r="F9656" s="4"/>
      <c r="G9656" s="9"/>
      <c r="H9656" s="18"/>
      <c r="I9656" s="18"/>
      <c r="J9656" s="23" t="str">
        <f>IF(OR(ISBLANK(H9656),ISBLANK((I9656))),"",NETWORKDAYS(H9656,I9656,Setup!$A$2:$A$30))</f>
        <v/>
      </c>
      <c r="K9656" s="4"/>
      <c r="L9656" s="4"/>
      <c r="M9656" s="4"/>
      <c r="N9656" s="4"/>
      <c r="O9656" s="4"/>
      <c r="P9656" s="4"/>
      <c r="Q9656" s="4"/>
      <c r="R9656" s="4"/>
      <c r="S9656" s="4"/>
      <c r="T9656" s="4"/>
      <c r="U9656" s="4"/>
      <c r="V9656" s="4"/>
    </row>
    <row r="9657" spans="1:22">
      <c r="A9657" s="4"/>
      <c r="B9657" s="4"/>
      <c r="C9657" s="18"/>
      <c r="D9657" s="8"/>
      <c r="E9657" s="8"/>
      <c r="F9657" s="4"/>
      <c r="G9657" s="9"/>
      <c r="H9657" s="18"/>
      <c r="I9657" s="18"/>
      <c r="J9657" s="23" t="str">
        <f>IF(OR(ISBLANK(H9657),ISBLANK((I9657))),"",NETWORKDAYS(H9657,I9657,Setup!$A$2:$A$30))</f>
        <v/>
      </c>
      <c r="K9657" s="4"/>
      <c r="L9657" s="4"/>
      <c r="M9657" s="4"/>
      <c r="N9657" s="4"/>
      <c r="O9657" s="4"/>
      <c r="P9657" s="4"/>
      <c r="Q9657" s="4"/>
      <c r="R9657" s="4"/>
      <c r="S9657" s="4"/>
      <c r="T9657" s="4"/>
      <c r="U9657" s="4"/>
      <c r="V9657" s="4"/>
    </row>
    <row r="9658" spans="1:22">
      <c r="A9658" s="4"/>
      <c r="B9658" s="4"/>
      <c r="C9658" s="18"/>
      <c r="D9658" s="8"/>
      <c r="E9658" s="8"/>
      <c r="F9658" s="4"/>
      <c r="G9658" s="9"/>
      <c r="H9658" s="18"/>
      <c r="I9658" s="18"/>
      <c r="J9658" s="23" t="str">
        <f>IF(OR(ISBLANK(H9658),ISBLANK((I9658))),"",NETWORKDAYS(H9658,I9658,Setup!$A$2:$A$30))</f>
        <v/>
      </c>
      <c r="K9658" s="4"/>
      <c r="L9658" s="4"/>
      <c r="M9658" s="4"/>
      <c r="N9658" s="4"/>
      <c r="O9658" s="4"/>
      <c r="P9658" s="4"/>
      <c r="Q9658" s="4"/>
      <c r="R9658" s="4"/>
      <c r="S9658" s="4"/>
      <c r="T9658" s="4"/>
      <c r="U9658" s="4"/>
      <c r="V9658" s="4"/>
    </row>
    <row r="9659" spans="1:22">
      <c r="A9659" s="4"/>
      <c r="B9659" s="4"/>
      <c r="C9659" s="18"/>
      <c r="D9659" s="8"/>
      <c r="E9659" s="8"/>
      <c r="F9659" s="4"/>
      <c r="G9659" s="9"/>
      <c r="H9659" s="18"/>
      <c r="I9659" s="18"/>
      <c r="J9659" s="23" t="str">
        <f>IF(OR(ISBLANK(H9659),ISBLANK((I9659))),"",NETWORKDAYS(H9659,I9659,Setup!$A$2:$A$30))</f>
        <v/>
      </c>
      <c r="K9659" s="4"/>
      <c r="L9659" s="4"/>
      <c r="M9659" s="4"/>
      <c r="N9659" s="4"/>
      <c r="O9659" s="4"/>
      <c r="P9659" s="4"/>
      <c r="Q9659" s="4"/>
      <c r="R9659" s="4"/>
      <c r="S9659" s="4"/>
      <c r="T9659" s="4"/>
      <c r="U9659" s="4"/>
      <c r="V9659" s="4"/>
    </row>
    <row r="9660" spans="1:22">
      <c r="A9660" s="4"/>
      <c r="B9660" s="4"/>
      <c r="C9660" s="18"/>
      <c r="D9660" s="8"/>
      <c r="E9660" s="8"/>
      <c r="F9660" s="4"/>
      <c r="G9660" s="9"/>
      <c r="H9660" s="18"/>
      <c r="I9660" s="18"/>
      <c r="J9660" s="23" t="str">
        <f>IF(OR(ISBLANK(H9660),ISBLANK((I9660))),"",NETWORKDAYS(H9660,I9660,Setup!$A$2:$A$30))</f>
        <v/>
      </c>
      <c r="K9660" s="4"/>
      <c r="L9660" s="4"/>
      <c r="M9660" s="4"/>
      <c r="N9660" s="4"/>
      <c r="O9660" s="4"/>
      <c r="P9660" s="4"/>
      <c r="Q9660" s="4"/>
      <c r="R9660" s="4"/>
      <c r="S9660" s="4"/>
      <c r="T9660" s="4"/>
      <c r="U9660" s="4"/>
      <c r="V9660" s="4"/>
    </row>
    <row r="9661" spans="1:22">
      <c r="A9661" s="4"/>
      <c r="B9661" s="4"/>
      <c r="C9661" s="18"/>
      <c r="D9661" s="8"/>
      <c r="E9661" s="8"/>
      <c r="F9661" s="4"/>
      <c r="G9661" s="9"/>
      <c r="H9661" s="18"/>
      <c r="I9661" s="18"/>
      <c r="J9661" s="23" t="str">
        <f>IF(OR(ISBLANK(H9661),ISBLANK((I9661))),"",NETWORKDAYS(H9661,I9661,Setup!$A$2:$A$30))</f>
        <v/>
      </c>
      <c r="K9661" s="4"/>
      <c r="L9661" s="4"/>
      <c r="M9661" s="4"/>
      <c r="N9661" s="4"/>
      <c r="O9661" s="4"/>
      <c r="P9661" s="4"/>
      <c r="Q9661" s="4"/>
      <c r="R9661" s="4"/>
      <c r="S9661" s="4"/>
      <c r="T9661" s="4"/>
      <c r="U9661" s="4"/>
      <c r="V9661" s="4"/>
    </row>
    <row r="9662" spans="1:22">
      <c r="A9662" s="4"/>
      <c r="B9662" s="4"/>
      <c r="C9662" s="18"/>
      <c r="D9662" s="8"/>
      <c r="E9662" s="8"/>
      <c r="F9662" s="4"/>
      <c r="G9662" s="9"/>
      <c r="H9662" s="18"/>
      <c r="I9662" s="18"/>
      <c r="J9662" s="23" t="str">
        <f>IF(OR(ISBLANK(H9662),ISBLANK((I9662))),"",NETWORKDAYS(H9662,I9662,Setup!$A$2:$A$30))</f>
        <v/>
      </c>
      <c r="K9662" s="4"/>
      <c r="L9662" s="4"/>
      <c r="M9662" s="4"/>
      <c r="N9662" s="4"/>
      <c r="O9662" s="4"/>
      <c r="P9662" s="4"/>
      <c r="Q9662" s="4"/>
      <c r="R9662" s="4"/>
      <c r="S9662" s="4"/>
      <c r="T9662" s="4"/>
      <c r="U9662" s="4"/>
      <c r="V9662" s="4"/>
    </row>
    <row r="9663" spans="1:22">
      <c r="A9663" s="4"/>
      <c r="B9663" s="4"/>
      <c r="C9663" s="18"/>
      <c r="D9663" s="8"/>
      <c r="E9663" s="8"/>
      <c r="F9663" s="4"/>
      <c r="G9663" s="9"/>
      <c r="H9663" s="18"/>
      <c r="I9663" s="18"/>
      <c r="J9663" s="23" t="str">
        <f>IF(OR(ISBLANK(H9663),ISBLANK((I9663))),"",NETWORKDAYS(H9663,I9663,Setup!$A$2:$A$30))</f>
        <v/>
      </c>
      <c r="K9663" s="4"/>
      <c r="L9663" s="4"/>
      <c r="M9663" s="4"/>
      <c r="N9663" s="4"/>
      <c r="O9663" s="4"/>
      <c r="P9663" s="4"/>
      <c r="Q9663" s="4"/>
      <c r="R9663" s="4"/>
      <c r="S9663" s="4"/>
      <c r="T9663" s="4"/>
      <c r="U9663" s="4"/>
      <c r="V9663" s="4"/>
    </row>
    <row r="9664" spans="1:22">
      <c r="A9664" s="4"/>
      <c r="B9664" s="4"/>
      <c r="C9664" s="18"/>
      <c r="D9664" s="8"/>
      <c r="E9664" s="8"/>
      <c r="F9664" s="4"/>
      <c r="G9664" s="9"/>
      <c r="H9664" s="18"/>
      <c r="I9664" s="18"/>
      <c r="J9664" s="23" t="str">
        <f>IF(OR(ISBLANK(H9664),ISBLANK((I9664))),"",NETWORKDAYS(H9664,I9664,Setup!$A$2:$A$30))</f>
        <v/>
      </c>
      <c r="K9664" s="4"/>
      <c r="L9664" s="4"/>
      <c r="M9664" s="4"/>
      <c r="N9664" s="4"/>
      <c r="O9664" s="4"/>
      <c r="P9664" s="4"/>
      <c r="Q9664" s="4"/>
      <c r="R9664" s="4"/>
      <c r="S9664" s="4"/>
      <c r="T9664" s="4"/>
      <c r="U9664" s="4"/>
      <c r="V9664" s="4"/>
    </row>
    <row r="9665" spans="1:22">
      <c r="A9665" s="4"/>
      <c r="B9665" s="4"/>
      <c r="C9665" s="18"/>
      <c r="D9665" s="8"/>
      <c r="E9665" s="8"/>
      <c r="F9665" s="4"/>
      <c r="G9665" s="9"/>
      <c r="H9665" s="18"/>
      <c r="I9665" s="18"/>
      <c r="J9665" s="23" t="str">
        <f>IF(OR(ISBLANK(H9665),ISBLANK((I9665))),"",NETWORKDAYS(H9665,I9665,Setup!$A$2:$A$30))</f>
        <v/>
      </c>
      <c r="K9665" s="4"/>
      <c r="L9665" s="4"/>
      <c r="M9665" s="4"/>
      <c r="N9665" s="4"/>
      <c r="O9665" s="4"/>
      <c r="P9665" s="4"/>
      <c r="Q9665" s="4"/>
      <c r="R9665" s="4"/>
      <c r="S9665" s="4"/>
      <c r="T9665" s="4"/>
      <c r="U9665" s="4"/>
      <c r="V9665" s="4"/>
    </row>
    <row r="9666" spans="1:22">
      <c r="A9666" s="4"/>
      <c r="B9666" s="4"/>
      <c r="C9666" s="18"/>
      <c r="D9666" s="8"/>
      <c r="E9666" s="8"/>
      <c r="F9666" s="4"/>
      <c r="G9666" s="9"/>
      <c r="H9666" s="18"/>
      <c r="I9666" s="18"/>
      <c r="J9666" s="23" t="str">
        <f>IF(OR(ISBLANK(H9666),ISBLANK((I9666))),"",NETWORKDAYS(H9666,I9666,Setup!$A$2:$A$30))</f>
        <v/>
      </c>
      <c r="K9666" s="4"/>
      <c r="L9666" s="4"/>
      <c r="M9666" s="4"/>
      <c r="N9666" s="4"/>
      <c r="O9666" s="4"/>
      <c r="P9666" s="4"/>
      <c r="Q9666" s="4"/>
      <c r="R9666" s="4"/>
      <c r="S9666" s="4"/>
      <c r="T9666" s="4"/>
      <c r="U9666" s="4"/>
      <c r="V9666" s="4"/>
    </row>
    <row r="9667" spans="1:22">
      <c r="A9667" s="4"/>
      <c r="B9667" s="4"/>
      <c r="C9667" s="18"/>
      <c r="D9667" s="8"/>
      <c r="E9667" s="8"/>
      <c r="F9667" s="4"/>
      <c r="G9667" s="9"/>
      <c r="H9667" s="18"/>
      <c r="I9667" s="18"/>
      <c r="J9667" s="23" t="str">
        <f>IF(OR(ISBLANK(H9667),ISBLANK((I9667))),"",NETWORKDAYS(H9667,I9667,Setup!$A$2:$A$30))</f>
        <v/>
      </c>
      <c r="K9667" s="4"/>
      <c r="L9667" s="4"/>
      <c r="M9667" s="4"/>
      <c r="N9667" s="4"/>
      <c r="O9667" s="4"/>
      <c r="P9667" s="4"/>
      <c r="Q9667" s="4"/>
      <c r="R9667" s="4"/>
      <c r="S9667" s="4"/>
      <c r="T9667" s="4"/>
      <c r="U9667" s="4"/>
      <c r="V9667" s="4"/>
    </row>
    <row r="9668" spans="1:22">
      <c r="A9668" s="4"/>
      <c r="B9668" s="4"/>
      <c r="C9668" s="18"/>
      <c r="D9668" s="8"/>
      <c r="E9668" s="8"/>
      <c r="F9668" s="4"/>
      <c r="G9668" s="9"/>
      <c r="H9668" s="18"/>
      <c r="I9668" s="18"/>
      <c r="J9668" s="23" t="str">
        <f>IF(OR(ISBLANK(H9668),ISBLANK((I9668))),"",NETWORKDAYS(H9668,I9668,Setup!$A$2:$A$30))</f>
        <v/>
      </c>
      <c r="K9668" s="4"/>
      <c r="L9668" s="4"/>
      <c r="M9668" s="4"/>
      <c r="N9668" s="4"/>
      <c r="O9668" s="4"/>
      <c r="P9668" s="4"/>
      <c r="Q9668" s="4"/>
      <c r="R9668" s="4"/>
      <c r="S9668" s="4"/>
      <c r="T9668" s="4"/>
      <c r="U9668" s="4"/>
      <c r="V9668" s="4"/>
    </row>
    <row r="9669" spans="1:22">
      <c r="A9669" s="4"/>
      <c r="B9669" s="4"/>
      <c r="C9669" s="18"/>
      <c r="D9669" s="8"/>
      <c r="E9669" s="8"/>
      <c r="F9669" s="4"/>
      <c r="G9669" s="9"/>
      <c r="H9669" s="18"/>
      <c r="I9669" s="18"/>
      <c r="J9669" s="23" t="str">
        <f>IF(OR(ISBLANK(H9669),ISBLANK((I9669))),"",NETWORKDAYS(H9669,I9669,Setup!$A$2:$A$30))</f>
        <v/>
      </c>
      <c r="K9669" s="4"/>
      <c r="L9669" s="4"/>
      <c r="M9669" s="4"/>
      <c r="N9669" s="4"/>
      <c r="O9669" s="4"/>
      <c r="P9669" s="4"/>
      <c r="Q9669" s="4"/>
      <c r="R9669" s="4"/>
      <c r="S9669" s="4"/>
      <c r="T9669" s="4"/>
      <c r="U9669" s="4"/>
      <c r="V9669" s="4"/>
    </row>
    <row r="9670" spans="1:22">
      <c r="A9670" s="4"/>
      <c r="B9670" s="4"/>
      <c r="C9670" s="18"/>
      <c r="D9670" s="8"/>
      <c r="E9670" s="8"/>
      <c r="F9670" s="4"/>
      <c r="G9670" s="9"/>
      <c r="H9670" s="18"/>
      <c r="I9670" s="18"/>
      <c r="J9670" s="23" t="str">
        <f>IF(OR(ISBLANK(H9670),ISBLANK((I9670))),"",NETWORKDAYS(H9670,I9670,Setup!$A$2:$A$30))</f>
        <v/>
      </c>
      <c r="K9670" s="4"/>
      <c r="L9670" s="4"/>
      <c r="M9670" s="4"/>
      <c r="N9670" s="4"/>
      <c r="O9670" s="4"/>
      <c r="P9670" s="4"/>
      <c r="Q9670" s="4"/>
      <c r="R9670" s="4"/>
      <c r="S9670" s="4"/>
      <c r="T9670" s="4"/>
      <c r="U9670" s="4"/>
      <c r="V9670" s="4"/>
    </row>
    <row r="9671" spans="1:22">
      <c r="A9671" s="4"/>
      <c r="B9671" s="4"/>
      <c r="C9671" s="18"/>
      <c r="D9671" s="8"/>
      <c r="E9671" s="8"/>
      <c r="F9671" s="4"/>
      <c r="G9671" s="9"/>
      <c r="H9671" s="18"/>
      <c r="I9671" s="18"/>
      <c r="J9671" s="23" t="str">
        <f>IF(OR(ISBLANK(H9671),ISBLANK((I9671))),"",NETWORKDAYS(H9671,I9671,Setup!$A$2:$A$30))</f>
        <v/>
      </c>
      <c r="K9671" s="4"/>
      <c r="L9671" s="4"/>
      <c r="M9671" s="4"/>
      <c r="N9671" s="4"/>
      <c r="O9671" s="4"/>
      <c r="P9671" s="4"/>
      <c r="Q9671" s="4"/>
      <c r="R9671" s="4"/>
      <c r="S9671" s="4"/>
      <c r="T9671" s="4"/>
      <c r="U9671" s="4"/>
      <c r="V9671" s="4"/>
    </row>
    <row r="9672" spans="1:22">
      <c r="A9672" s="4"/>
      <c r="B9672" s="4"/>
      <c r="C9672" s="18"/>
      <c r="D9672" s="8"/>
      <c r="E9672" s="8"/>
      <c r="F9672" s="4"/>
      <c r="G9672" s="9"/>
      <c r="H9672" s="18"/>
      <c r="I9672" s="18"/>
      <c r="J9672" s="23" t="str">
        <f>IF(OR(ISBLANK(H9672),ISBLANK((I9672))),"",NETWORKDAYS(H9672,I9672,Setup!$A$2:$A$30))</f>
        <v/>
      </c>
      <c r="K9672" s="4"/>
      <c r="L9672" s="4"/>
      <c r="M9672" s="4"/>
      <c r="N9672" s="4"/>
      <c r="O9672" s="4"/>
      <c r="P9672" s="4"/>
      <c r="Q9672" s="4"/>
      <c r="R9672" s="4"/>
      <c r="S9672" s="4"/>
      <c r="T9672" s="4"/>
      <c r="U9672" s="4"/>
      <c r="V9672" s="4"/>
    </row>
    <row r="9673" spans="1:22">
      <c r="A9673" s="4"/>
      <c r="B9673" s="4"/>
      <c r="C9673" s="18"/>
      <c r="D9673" s="8"/>
      <c r="E9673" s="8"/>
      <c r="F9673" s="4"/>
      <c r="G9673" s="9"/>
      <c r="H9673" s="18"/>
      <c r="I9673" s="18"/>
      <c r="J9673" s="23" t="str">
        <f>IF(OR(ISBLANK(H9673),ISBLANK((I9673))),"",NETWORKDAYS(H9673,I9673,Setup!$A$2:$A$30))</f>
        <v/>
      </c>
      <c r="K9673" s="4"/>
      <c r="L9673" s="4"/>
      <c r="M9673" s="4"/>
      <c r="N9673" s="4"/>
      <c r="O9673" s="4"/>
      <c r="P9673" s="4"/>
      <c r="Q9673" s="4"/>
      <c r="R9673" s="4"/>
      <c r="S9673" s="4"/>
      <c r="T9673" s="4"/>
      <c r="U9673" s="4"/>
      <c r="V9673" s="4"/>
    </row>
    <row r="9674" spans="1:22">
      <c r="A9674" s="4"/>
      <c r="B9674" s="4"/>
      <c r="C9674" s="18"/>
      <c r="D9674" s="8"/>
      <c r="E9674" s="8"/>
      <c r="F9674" s="4"/>
      <c r="G9674" s="9"/>
      <c r="H9674" s="18"/>
      <c r="I9674" s="18"/>
      <c r="J9674" s="23" t="str">
        <f>IF(OR(ISBLANK(H9674),ISBLANK((I9674))),"",NETWORKDAYS(H9674,I9674,Setup!$A$2:$A$30))</f>
        <v/>
      </c>
      <c r="K9674" s="4"/>
      <c r="L9674" s="4"/>
      <c r="M9674" s="4"/>
      <c r="N9674" s="4"/>
      <c r="O9674" s="4"/>
      <c r="P9674" s="4"/>
      <c r="Q9674" s="4"/>
      <c r="R9674" s="4"/>
      <c r="S9674" s="4"/>
      <c r="T9674" s="4"/>
      <c r="U9674" s="4"/>
      <c r="V9674" s="4"/>
    </row>
    <row r="9675" spans="1:22">
      <c r="A9675" s="4"/>
      <c r="B9675" s="4"/>
      <c r="C9675" s="18"/>
      <c r="D9675" s="8"/>
      <c r="E9675" s="8"/>
      <c r="F9675" s="4"/>
      <c r="G9675" s="9"/>
      <c r="H9675" s="18"/>
      <c r="I9675" s="18"/>
      <c r="J9675" s="23" t="str">
        <f>IF(OR(ISBLANK(H9675),ISBLANK((I9675))),"",NETWORKDAYS(H9675,I9675,Setup!$A$2:$A$30))</f>
        <v/>
      </c>
      <c r="K9675" s="4"/>
      <c r="L9675" s="4"/>
      <c r="M9675" s="4"/>
      <c r="N9675" s="4"/>
      <c r="O9675" s="4"/>
      <c r="P9675" s="4"/>
      <c r="Q9675" s="4"/>
      <c r="R9675" s="4"/>
      <c r="S9675" s="4"/>
      <c r="T9675" s="4"/>
      <c r="U9675" s="4"/>
      <c r="V9675" s="4"/>
    </row>
    <row r="9676" spans="1:22">
      <c r="A9676" s="4"/>
      <c r="B9676" s="4"/>
      <c r="C9676" s="18"/>
      <c r="D9676" s="8"/>
      <c r="E9676" s="8"/>
      <c r="F9676" s="4"/>
      <c r="G9676" s="9"/>
      <c r="H9676" s="18"/>
      <c r="I9676" s="18"/>
      <c r="J9676" s="23" t="str">
        <f>IF(OR(ISBLANK(H9676),ISBLANK((I9676))),"",NETWORKDAYS(H9676,I9676,Setup!$A$2:$A$30))</f>
        <v/>
      </c>
      <c r="K9676" s="4"/>
      <c r="L9676" s="4"/>
      <c r="M9676" s="4"/>
      <c r="N9676" s="4"/>
      <c r="O9676" s="4"/>
      <c r="P9676" s="4"/>
      <c r="Q9676" s="4"/>
      <c r="R9676" s="4"/>
      <c r="S9676" s="4"/>
      <c r="T9676" s="4"/>
      <c r="U9676" s="4"/>
      <c r="V9676" s="4"/>
    </row>
    <row r="9677" spans="1:22">
      <c r="A9677" s="4"/>
      <c r="B9677" s="4"/>
      <c r="C9677" s="18"/>
      <c r="D9677" s="8"/>
      <c r="E9677" s="8"/>
      <c r="F9677" s="4"/>
      <c r="G9677" s="9"/>
      <c r="H9677" s="18"/>
      <c r="I9677" s="18"/>
      <c r="J9677" s="23" t="str">
        <f>IF(OR(ISBLANK(H9677),ISBLANK((I9677))),"",NETWORKDAYS(H9677,I9677,Setup!$A$2:$A$30))</f>
        <v/>
      </c>
      <c r="K9677" s="4"/>
      <c r="L9677" s="4"/>
      <c r="M9677" s="4"/>
      <c r="N9677" s="4"/>
      <c r="O9677" s="4"/>
      <c r="P9677" s="4"/>
      <c r="Q9677" s="4"/>
      <c r="R9677" s="4"/>
      <c r="S9677" s="4"/>
      <c r="T9677" s="4"/>
      <c r="U9677" s="4"/>
      <c r="V9677" s="4"/>
    </row>
    <row r="9678" spans="1:22">
      <c r="A9678" s="4"/>
      <c r="B9678" s="4"/>
      <c r="C9678" s="18"/>
      <c r="D9678" s="8"/>
      <c r="E9678" s="8"/>
      <c r="F9678" s="4"/>
      <c r="G9678" s="9"/>
      <c r="H9678" s="18"/>
      <c r="I9678" s="18"/>
      <c r="J9678" s="23" t="str">
        <f>IF(OR(ISBLANK(H9678),ISBLANK((I9678))),"",NETWORKDAYS(H9678,I9678,Setup!$A$2:$A$30))</f>
        <v/>
      </c>
      <c r="K9678" s="4"/>
      <c r="L9678" s="4"/>
      <c r="M9678" s="4"/>
      <c r="N9678" s="4"/>
      <c r="O9678" s="4"/>
      <c r="P9678" s="4"/>
      <c r="Q9678" s="4"/>
      <c r="R9678" s="4"/>
      <c r="S9678" s="4"/>
      <c r="T9678" s="4"/>
      <c r="U9678" s="4"/>
      <c r="V9678" s="4"/>
    </row>
    <row r="9679" spans="1:22">
      <c r="A9679" s="4"/>
      <c r="B9679" s="4"/>
      <c r="C9679" s="18"/>
      <c r="D9679" s="8"/>
      <c r="E9679" s="8"/>
      <c r="F9679" s="4"/>
      <c r="G9679" s="9"/>
      <c r="H9679" s="18"/>
      <c r="I9679" s="18"/>
      <c r="J9679" s="23" t="str">
        <f>IF(OR(ISBLANK(H9679),ISBLANK((I9679))),"",NETWORKDAYS(H9679,I9679,Setup!$A$2:$A$30))</f>
        <v/>
      </c>
      <c r="K9679" s="4"/>
      <c r="L9679" s="4"/>
      <c r="M9679" s="4"/>
      <c r="N9679" s="4"/>
      <c r="O9679" s="4"/>
      <c r="P9679" s="4"/>
      <c r="Q9679" s="4"/>
      <c r="R9679" s="4"/>
      <c r="S9679" s="4"/>
      <c r="T9679" s="4"/>
      <c r="U9679" s="4"/>
      <c r="V9679" s="4"/>
    </row>
    <row r="9680" spans="1:22">
      <c r="A9680" s="4"/>
      <c r="B9680" s="4"/>
      <c r="C9680" s="18"/>
      <c r="D9680" s="8"/>
      <c r="E9680" s="8"/>
      <c r="F9680" s="4"/>
      <c r="G9680" s="9"/>
      <c r="H9680" s="18"/>
      <c r="I9680" s="18"/>
      <c r="J9680" s="23" t="str">
        <f>IF(OR(ISBLANK(H9680),ISBLANK((I9680))),"",NETWORKDAYS(H9680,I9680,Setup!$A$2:$A$30))</f>
        <v/>
      </c>
      <c r="K9680" s="4"/>
      <c r="L9680" s="4"/>
      <c r="M9680" s="4"/>
      <c r="N9680" s="4"/>
      <c r="O9680" s="4"/>
      <c r="P9680" s="4"/>
      <c r="Q9680" s="4"/>
      <c r="R9680" s="4"/>
      <c r="S9680" s="4"/>
      <c r="T9680" s="4"/>
      <c r="U9680" s="4"/>
      <c r="V9680" s="4"/>
    </row>
    <row r="9681" spans="1:22">
      <c r="A9681" s="4"/>
      <c r="B9681" s="4"/>
      <c r="C9681" s="18"/>
      <c r="D9681" s="8"/>
      <c r="E9681" s="8"/>
      <c r="F9681" s="4"/>
      <c r="G9681" s="9"/>
      <c r="H9681" s="18"/>
      <c r="I9681" s="18"/>
      <c r="J9681" s="23" t="str">
        <f>IF(OR(ISBLANK(H9681),ISBLANK((I9681))),"",NETWORKDAYS(H9681,I9681,Setup!$A$2:$A$30))</f>
        <v/>
      </c>
      <c r="K9681" s="4"/>
      <c r="L9681" s="4"/>
      <c r="M9681" s="4"/>
      <c r="N9681" s="4"/>
      <c r="O9681" s="4"/>
      <c r="P9681" s="4"/>
      <c r="Q9681" s="4"/>
      <c r="R9681" s="4"/>
      <c r="S9681" s="4"/>
      <c r="T9681" s="4"/>
      <c r="U9681" s="4"/>
      <c r="V9681" s="4"/>
    </row>
    <row r="9682" spans="1:22">
      <c r="A9682" s="4"/>
      <c r="B9682" s="4"/>
      <c r="C9682" s="18"/>
      <c r="D9682" s="8"/>
      <c r="E9682" s="8"/>
      <c r="F9682" s="4"/>
      <c r="G9682" s="9"/>
      <c r="H9682" s="18"/>
      <c r="I9682" s="18"/>
      <c r="J9682" s="23" t="str">
        <f>IF(OR(ISBLANK(H9682),ISBLANK((I9682))),"",NETWORKDAYS(H9682,I9682,Setup!$A$2:$A$30))</f>
        <v/>
      </c>
      <c r="K9682" s="4"/>
      <c r="L9682" s="4"/>
      <c r="M9682" s="4"/>
      <c r="N9682" s="4"/>
      <c r="O9682" s="4"/>
      <c r="P9682" s="4"/>
      <c r="Q9682" s="4"/>
      <c r="R9682" s="4"/>
      <c r="S9682" s="4"/>
      <c r="T9682" s="4"/>
      <c r="U9682" s="4"/>
      <c r="V9682" s="4"/>
    </row>
    <row r="9683" spans="1:22">
      <c r="A9683" s="4"/>
      <c r="B9683" s="4"/>
      <c r="C9683" s="18"/>
      <c r="D9683" s="8"/>
      <c r="E9683" s="8"/>
      <c r="F9683" s="4"/>
      <c r="G9683" s="9"/>
      <c r="H9683" s="18"/>
      <c r="I9683" s="18"/>
      <c r="J9683" s="23" t="str">
        <f>IF(OR(ISBLANK(H9683),ISBLANK((I9683))),"",NETWORKDAYS(H9683,I9683,Setup!$A$2:$A$30))</f>
        <v/>
      </c>
      <c r="K9683" s="4"/>
      <c r="L9683" s="4"/>
      <c r="M9683" s="4"/>
      <c r="N9683" s="4"/>
      <c r="O9683" s="4"/>
      <c r="P9683" s="4"/>
      <c r="Q9683" s="4"/>
      <c r="R9683" s="4"/>
      <c r="S9683" s="4"/>
      <c r="T9683" s="4"/>
      <c r="U9683" s="4"/>
      <c r="V9683" s="4"/>
    </row>
    <row r="9684" spans="1:22">
      <c r="A9684" s="4"/>
      <c r="B9684" s="4"/>
      <c r="C9684" s="18"/>
      <c r="D9684" s="8"/>
      <c r="E9684" s="8"/>
      <c r="F9684" s="4"/>
      <c r="G9684" s="9"/>
      <c r="H9684" s="18"/>
      <c r="I9684" s="18"/>
      <c r="J9684" s="23" t="str">
        <f>IF(OR(ISBLANK(H9684),ISBLANK((I9684))),"",NETWORKDAYS(H9684,I9684,Setup!$A$2:$A$30))</f>
        <v/>
      </c>
      <c r="K9684" s="4"/>
      <c r="L9684" s="4"/>
      <c r="M9684" s="4"/>
      <c r="N9684" s="4"/>
      <c r="O9684" s="4"/>
      <c r="P9684" s="4"/>
      <c r="Q9684" s="4"/>
      <c r="R9684" s="4"/>
      <c r="S9684" s="4"/>
      <c r="T9684" s="4"/>
      <c r="U9684" s="4"/>
      <c r="V9684" s="4"/>
    </row>
    <row r="9685" spans="1:22">
      <c r="A9685" s="4"/>
      <c r="B9685" s="4"/>
      <c r="C9685" s="18"/>
      <c r="D9685" s="8"/>
      <c r="E9685" s="8"/>
      <c r="F9685" s="4"/>
      <c r="G9685" s="9"/>
      <c r="H9685" s="18"/>
      <c r="I9685" s="18"/>
      <c r="J9685" s="23" t="str">
        <f>IF(OR(ISBLANK(H9685),ISBLANK((I9685))),"",NETWORKDAYS(H9685,I9685,Setup!$A$2:$A$30))</f>
        <v/>
      </c>
      <c r="K9685" s="4"/>
      <c r="L9685" s="4"/>
      <c r="M9685" s="4"/>
      <c r="N9685" s="4"/>
      <c r="O9685" s="4"/>
      <c r="P9685" s="4"/>
      <c r="Q9685" s="4"/>
      <c r="R9685" s="4"/>
      <c r="S9685" s="4"/>
      <c r="T9685" s="4"/>
      <c r="U9685" s="4"/>
      <c r="V9685" s="4"/>
    </row>
    <row r="9686" spans="1:22">
      <c r="A9686" s="4"/>
      <c r="B9686" s="4"/>
      <c r="C9686" s="18"/>
      <c r="D9686" s="8"/>
      <c r="E9686" s="8"/>
      <c r="F9686" s="4"/>
      <c r="G9686" s="9"/>
      <c r="H9686" s="18"/>
      <c r="I9686" s="18"/>
      <c r="J9686" s="23" t="str">
        <f>IF(OR(ISBLANK(H9686),ISBLANK((I9686))),"",NETWORKDAYS(H9686,I9686,Setup!$A$2:$A$30))</f>
        <v/>
      </c>
      <c r="K9686" s="4"/>
      <c r="L9686" s="4"/>
      <c r="M9686" s="4"/>
      <c r="N9686" s="4"/>
      <c r="O9686" s="4"/>
      <c r="P9686" s="4"/>
      <c r="Q9686" s="4"/>
      <c r="R9686" s="4"/>
      <c r="S9686" s="4"/>
      <c r="T9686" s="4"/>
      <c r="U9686" s="4"/>
      <c r="V9686" s="4"/>
    </row>
    <row r="9687" spans="1:22">
      <c r="A9687" s="4"/>
      <c r="B9687" s="4"/>
      <c r="C9687" s="18"/>
      <c r="D9687" s="8"/>
      <c r="E9687" s="8"/>
      <c r="F9687" s="4"/>
      <c r="G9687" s="9"/>
      <c r="H9687" s="18"/>
      <c r="I9687" s="18"/>
      <c r="J9687" s="23" t="str">
        <f>IF(OR(ISBLANK(H9687),ISBLANK((I9687))),"",NETWORKDAYS(H9687,I9687,Setup!$A$2:$A$30))</f>
        <v/>
      </c>
      <c r="K9687" s="4"/>
      <c r="L9687" s="4"/>
      <c r="M9687" s="4"/>
      <c r="N9687" s="4"/>
      <c r="O9687" s="4"/>
      <c r="P9687" s="4"/>
      <c r="Q9687" s="4"/>
      <c r="R9687" s="4"/>
      <c r="S9687" s="4"/>
      <c r="T9687" s="4"/>
      <c r="U9687" s="4"/>
      <c r="V9687" s="4"/>
    </row>
    <row r="9688" spans="1:22">
      <c r="A9688" s="4"/>
      <c r="B9688" s="4"/>
      <c r="C9688" s="18"/>
      <c r="D9688" s="8"/>
      <c r="E9688" s="8"/>
      <c r="F9688" s="4"/>
      <c r="G9688" s="9"/>
      <c r="H9688" s="18"/>
      <c r="I9688" s="18"/>
      <c r="J9688" s="23" t="str">
        <f>IF(OR(ISBLANK(H9688),ISBLANK((I9688))),"",NETWORKDAYS(H9688,I9688,Setup!$A$2:$A$30))</f>
        <v/>
      </c>
      <c r="K9688" s="4"/>
      <c r="L9688" s="4"/>
      <c r="M9688" s="4"/>
      <c r="N9688" s="4"/>
      <c r="O9688" s="4"/>
      <c r="P9688" s="4"/>
      <c r="Q9688" s="4"/>
      <c r="R9688" s="4"/>
      <c r="S9688" s="4"/>
      <c r="T9688" s="4"/>
      <c r="U9688" s="4"/>
      <c r="V9688" s="4"/>
    </row>
    <row r="9689" spans="1:22">
      <c r="A9689" s="4"/>
      <c r="B9689" s="4"/>
      <c r="C9689" s="18"/>
      <c r="D9689" s="8"/>
      <c r="E9689" s="8"/>
      <c r="F9689" s="4"/>
      <c r="G9689" s="9"/>
      <c r="H9689" s="18"/>
      <c r="I9689" s="18"/>
      <c r="J9689" s="23" t="str">
        <f>IF(OR(ISBLANK(H9689),ISBLANK((I9689))),"",NETWORKDAYS(H9689,I9689,Setup!$A$2:$A$30))</f>
        <v/>
      </c>
      <c r="K9689" s="4"/>
      <c r="L9689" s="4"/>
      <c r="M9689" s="4"/>
      <c r="N9689" s="4"/>
      <c r="O9689" s="4"/>
      <c r="P9689" s="4"/>
      <c r="Q9689" s="4"/>
      <c r="R9689" s="4"/>
      <c r="S9689" s="4"/>
      <c r="T9689" s="4"/>
      <c r="U9689" s="4"/>
      <c r="V9689" s="4"/>
    </row>
    <row r="9690" spans="1:22">
      <c r="A9690" s="4"/>
      <c r="B9690" s="4"/>
      <c r="C9690" s="18"/>
      <c r="D9690" s="8"/>
      <c r="E9690" s="8"/>
      <c r="F9690" s="4"/>
      <c r="G9690" s="9"/>
      <c r="H9690" s="18"/>
      <c r="I9690" s="18"/>
      <c r="J9690" s="23" t="str">
        <f>IF(OR(ISBLANK(H9690),ISBLANK((I9690))),"",NETWORKDAYS(H9690,I9690,Setup!$A$2:$A$30))</f>
        <v/>
      </c>
      <c r="K9690" s="4"/>
      <c r="L9690" s="4"/>
      <c r="M9690" s="4"/>
      <c r="N9690" s="4"/>
      <c r="O9690" s="4"/>
      <c r="P9690" s="4"/>
      <c r="Q9690" s="4"/>
      <c r="R9690" s="4"/>
      <c r="S9690" s="4"/>
      <c r="T9690" s="4"/>
      <c r="U9690" s="4"/>
      <c r="V9690" s="4"/>
    </row>
    <row r="9691" spans="1:22">
      <c r="A9691" s="4"/>
      <c r="B9691" s="4"/>
      <c r="C9691" s="18"/>
      <c r="D9691" s="8"/>
      <c r="E9691" s="8"/>
      <c r="F9691" s="4"/>
      <c r="G9691" s="9"/>
      <c r="H9691" s="18"/>
      <c r="I9691" s="18"/>
      <c r="J9691" s="23" t="str">
        <f>IF(OR(ISBLANK(H9691),ISBLANK((I9691))),"",NETWORKDAYS(H9691,I9691,Setup!$A$2:$A$30))</f>
        <v/>
      </c>
      <c r="K9691" s="4"/>
      <c r="L9691" s="4"/>
      <c r="M9691" s="4"/>
      <c r="N9691" s="4"/>
      <c r="O9691" s="4"/>
      <c r="P9691" s="4"/>
      <c r="Q9691" s="4"/>
      <c r="R9691" s="4"/>
      <c r="S9691" s="4"/>
      <c r="T9691" s="4"/>
      <c r="U9691" s="4"/>
      <c r="V9691" s="4"/>
    </row>
    <row r="9692" spans="1:22">
      <c r="A9692" s="4"/>
      <c r="B9692" s="4"/>
      <c r="C9692" s="18"/>
      <c r="D9692" s="8"/>
      <c r="E9692" s="8"/>
      <c r="F9692" s="4"/>
      <c r="G9692" s="9"/>
      <c r="H9692" s="18"/>
      <c r="I9692" s="18"/>
      <c r="J9692" s="23" t="str">
        <f>IF(OR(ISBLANK(H9692),ISBLANK((I9692))),"",NETWORKDAYS(H9692,I9692,Setup!$A$2:$A$30))</f>
        <v/>
      </c>
      <c r="K9692" s="4"/>
      <c r="L9692" s="4"/>
      <c r="M9692" s="4"/>
      <c r="N9692" s="4"/>
      <c r="O9692" s="4"/>
      <c r="P9692" s="4"/>
      <c r="Q9692" s="4"/>
      <c r="R9692" s="4"/>
      <c r="S9692" s="4"/>
      <c r="T9692" s="4"/>
      <c r="U9692" s="4"/>
      <c r="V9692" s="4"/>
    </row>
    <row r="9693" spans="1:22">
      <c r="A9693" s="4"/>
      <c r="B9693" s="4"/>
      <c r="C9693" s="18"/>
      <c r="D9693" s="8"/>
      <c r="E9693" s="8"/>
      <c r="F9693" s="4"/>
      <c r="G9693" s="9"/>
      <c r="H9693" s="18"/>
      <c r="I9693" s="18"/>
      <c r="J9693" s="23" t="str">
        <f>IF(OR(ISBLANK(H9693),ISBLANK((I9693))),"",NETWORKDAYS(H9693,I9693,Setup!$A$2:$A$30))</f>
        <v/>
      </c>
      <c r="K9693" s="4"/>
      <c r="L9693" s="4"/>
      <c r="M9693" s="4"/>
      <c r="N9693" s="4"/>
      <c r="O9693" s="4"/>
      <c r="P9693" s="4"/>
      <c r="Q9693" s="4"/>
      <c r="R9693" s="4"/>
      <c r="S9693" s="4"/>
      <c r="T9693" s="4"/>
      <c r="U9693" s="4"/>
      <c r="V9693" s="4"/>
    </row>
    <row r="9694" spans="1:22">
      <c r="A9694" s="4"/>
      <c r="B9694" s="4"/>
      <c r="C9694" s="18"/>
      <c r="D9694" s="8"/>
      <c r="E9694" s="8"/>
      <c r="F9694" s="4"/>
      <c r="G9694" s="9"/>
      <c r="H9694" s="18"/>
      <c r="I9694" s="18"/>
      <c r="J9694" s="23" t="str">
        <f>IF(OR(ISBLANK(H9694),ISBLANK((I9694))),"",NETWORKDAYS(H9694,I9694,Setup!$A$2:$A$30))</f>
        <v/>
      </c>
      <c r="K9694" s="4"/>
      <c r="L9694" s="4"/>
      <c r="M9694" s="4"/>
      <c r="N9694" s="4"/>
      <c r="O9694" s="4"/>
      <c r="P9694" s="4"/>
      <c r="Q9694" s="4"/>
      <c r="R9694" s="4"/>
      <c r="S9694" s="4"/>
      <c r="T9694" s="4"/>
      <c r="U9694" s="4"/>
      <c r="V9694" s="4"/>
    </row>
    <row r="9695" spans="1:22">
      <c r="A9695" s="4"/>
      <c r="B9695" s="4"/>
      <c r="C9695" s="18"/>
      <c r="D9695" s="8"/>
      <c r="E9695" s="8"/>
      <c r="F9695" s="4"/>
      <c r="G9695" s="9"/>
      <c r="H9695" s="18"/>
      <c r="I9695" s="18"/>
      <c r="J9695" s="23" t="str">
        <f>IF(OR(ISBLANK(H9695),ISBLANK((I9695))),"",NETWORKDAYS(H9695,I9695,Setup!$A$2:$A$30))</f>
        <v/>
      </c>
      <c r="K9695" s="4"/>
      <c r="L9695" s="4"/>
      <c r="M9695" s="4"/>
      <c r="N9695" s="4"/>
      <c r="O9695" s="4"/>
      <c r="P9695" s="4"/>
      <c r="Q9695" s="4"/>
      <c r="R9695" s="4"/>
      <c r="S9695" s="4"/>
      <c r="T9695" s="4"/>
      <c r="U9695" s="4"/>
      <c r="V9695" s="4"/>
    </row>
    <row r="9696" spans="1:22">
      <c r="A9696" s="4"/>
      <c r="B9696" s="4"/>
      <c r="C9696" s="18"/>
      <c r="D9696" s="8"/>
      <c r="E9696" s="8"/>
      <c r="F9696" s="4"/>
      <c r="G9696" s="9"/>
      <c r="H9696" s="18"/>
      <c r="I9696" s="18"/>
      <c r="J9696" s="23" t="str">
        <f>IF(OR(ISBLANK(H9696),ISBLANK((I9696))),"",NETWORKDAYS(H9696,I9696,Setup!$A$2:$A$30))</f>
        <v/>
      </c>
      <c r="K9696" s="4"/>
      <c r="L9696" s="4"/>
      <c r="M9696" s="4"/>
      <c r="N9696" s="4"/>
      <c r="O9696" s="4"/>
      <c r="P9696" s="4"/>
      <c r="Q9696" s="4"/>
      <c r="R9696" s="4"/>
      <c r="S9696" s="4"/>
      <c r="T9696" s="4"/>
      <c r="U9696" s="4"/>
      <c r="V9696" s="4"/>
    </row>
    <row r="9697" spans="1:22">
      <c r="A9697" s="4"/>
      <c r="B9697" s="4"/>
      <c r="C9697" s="18"/>
      <c r="D9697" s="8"/>
      <c r="E9697" s="8"/>
      <c r="F9697" s="4"/>
      <c r="G9697" s="9"/>
      <c r="H9697" s="18"/>
      <c r="I9697" s="18"/>
      <c r="J9697" s="23" t="str">
        <f>IF(OR(ISBLANK(H9697),ISBLANK((I9697))),"",NETWORKDAYS(H9697,I9697,Setup!$A$2:$A$30))</f>
        <v/>
      </c>
      <c r="K9697" s="4"/>
      <c r="L9697" s="4"/>
      <c r="M9697" s="4"/>
      <c r="N9697" s="4"/>
      <c r="O9697" s="4"/>
      <c r="P9697" s="4"/>
      <c r="Q9697" s="4"/>
      <c r="R9697" s="4"/>
      <c r="S9697" s="4"/>
      <c r="T9697" s="4"/>
      <c r="U9697" s="4"/>
      <c r="V9697" s="4"/>
    </row>
    <row r="9698" spans="1:22">
      <c r="A9698" s="4"/>
      <c r="B9698" s="4"/>
      <c r="C9698" s="18"/>
      <c r="D9698" s="8"/>
      <c r="E9698" s="8"/>
      <c r="F9698" s="4"/>
      <c r="G9698" s="9"/>
      <c r="H9698" s="18"/>
      <c r="I9698" s="18"/>
      <c r="J9698" s="23" t="str">
        <f>IF(OR(ISBLANK(H9698),ISBLANK((I9698))),"",NETWORKDAYS(H9698,I9698,Setup!$A$2:$A$30))</f>
        <v/>
      </c>
      <c r="K9698" s="4"/>
      <c r="L9698" s="4"/>
      <c r="M9698" s="4"/>
      <c r="N9698" s="4"/>
      <c r="O9698" s="4"/>
      <c r="P9698" s="4"/>
      <c r="Q9698" s="4"/>
      <c r="R9698" s="4"/>
      <c r="S9698" s="4"/>
      <c r="T9698" s="4"/>
      <c r="U9698" s="4"/>
      <c r="V9698" s="4"/>
    </row>
    <row r="9699" spans="1:22">
      <c r="A9699" s="4"/>
      <c r="B9699" s="4"/>
      <c r="C9699" s="18"/>
      <c r="D9699" s="8"/>
      <c r="E9699" s="8"/>
      <c r="F9699" s="4"/>
      <c r="G9699" s="9"/>
      <c r="H9699" s="18"/>
      <c r="I9699" s="18"/>
      <c r="J9699" s="23" t="str">
        <f>IF(OR(ISBLANK(H9699),ISBLANK((I9699))),"",NETWORKDAYS(H9699,I9699,Setup!$A$2:$A$30))</f>
        <v/>
      </c>
      <c r="K9699" s="4"/>
      <c r="L9699" s="4"/>
      <c r="M9699" s="4"/>
      <c r="N9699" s="4"/>
      <c r="O9699" s="4"/>
      <c r="P9699" s="4"/>
      <c r="Q9699" s="4"/>
      <c r="R9699" s="4"/>
      <c r="S9699" s="4"/>
      <c r="T9699" s="4"/>
      <c r="U9699" s="4"/>
      <c r="V9699" s="4"/>
    </row>
    <row r="9700" spans="1:22">
      <c r="A9700" s="4"/>
      <c r="B9700" s="4"/>
      <c r="C9700" s="18"/>
      <c r="D9700" s="8"/>
      <c r="E9700" s="8"/>
      <c r="F9700" s="4"/>
      <c r="G9700" s="9"/>
      <c r="H9700" s="18"/>
      <c r="I9700" s="18"/>
      <c r="J9700" s="23" t="str">
        <f>IF(OR(ISBLANK(H9700),ISBLANK((I9700))),"",NETWORKDAYS(H9700,I9700,Setup!$A$2:$A$30))</f>
        <v/>
      </c>
      <c r="K9700" s="4"/>
      <c r="L9700" s="4"/>
      <c r="M9700" s="4"/>
      <c r="N9700" s="4"/>
      <c r="O9700" s="4"/>
      <c r="P9700" s="4"/>
      <c r="Q9700" s="4"/>
      <c r="R9700" s="4"/>
      <c r="S9700" s="4"/>
      <c r="T9700" s="4"/>
      <c r="U9700" s="4"/>
      <c r="V9700" s="4"/>
    </row>
    <row r="9701" spans="1:22">
      <c r="A9701" s="4"/>
      <c r="B9701" s="4"/>
      <c r="C9701" s="18"/>
      <c r="D9701" s="8"/>
      <c r="E9701" s="8"/>
      <c r="F9701" s="4"/>
      <c r="G9701" s="9"/>
      <c r="H9701" s="18"/>
      <c r="I9701" s="18"/>
      <c r="J9701" s="23" t="str">
        <f>IF(OR(ISBLANK(H9701),ISBLANK((I9701))),"",NETWORKDAYS(H9701,I9701,Setup!$A$2:$A$30))</f>
        <v/>
      </c>
      <c r="K9701" s="4"/>
      <c r="L9701" s="4"/>
      <c r="M9701" s="4"/>
      <c r="N9701" s="4"/>
      <c r="O9701" s="4"/>
      <c r="P9701" s="4"/>
      <c r="Q9701" s="4"/>
      <c r="R9701" s="4"/>
      <c r="S9701" s="4"/>
      <c r="T9701" s="4"/>
      <c r="U9701" s="4"/>
      <c r="V9701" s="4"/>
    </row>
    <row r="9702" spans="1:22">
      <c r="A9702" s="4"/>
      <c r="B9702" s="4"/>
      <c r="C9702" s="18"/>
      <c r="D9702" s="8"/>
      <c r="E9702" s="8"/>
      <c r="F9702" s="4"/>
      <c r="G9702" s="9"/>
      <c r="H9702" s="18"/>
      <c r="I9702" s="18"/>
      <c r="J9702" s="23" t="str">
        <f>IF(OR(ISBLANK(H9702),ISBLANK((I9702))),"",NETWORKDAYS(H9702,I9702,Setup!$A$2:$A$30))</f>
        <v/>
      </c>
      <c r="K9702" s="4"/>
      <c r="L9702" s="4"/>
      <c r="M9702" s="4"/>
      <c r="N9702" s="4"/>
      <c r="O9702" s="4"/>
      <c r="P9702" s="4"/>
      <c r="Q9702" s="4"/>
      <c r="R9702" s="4"/>
      <c r="S9702" s="4"/>
      <c r="T9702" s="4"/>
      <c r="U9702" s="4"/>
      <c r="V9702" s="4"/>
    </row>
    <row r="9703" spans="1:22">
      <c r="A9703" s="4"/>
      <c r="B9703" s="4"/>
      <c r="C9703" s="18"/>
      <c r="D9703" s="8"/>
      <c r="E9703" s="8"/>
      <c r="F9703" s="4"/>
      <c r="G9703" s="9"/>
      <c r="H9703" s="18"/>
      <c r="I9703" s="18"/>
      <c r="J9703" s="23" t="str">
        <f>IF(OR(ISBLANK(H9703),ISBLANK((I9703))),"",NETWORKDAYS(H9703,I9703,Setup!$A$2:$A$30))</f>
        <v/>
      </c>
      <c r="K9703" s="4"/>
      <c r="L9703" s="4"/>
      <c r="M9703" s="4"/>
      <c r="N9703" s="4"/>
      <c r="O9703" s="4"/>
      <c r="P9703" s="4"/>
      <c r="Q9703" s="4"/>
      <c r="R9703" s="4"/>
      <c r="S9703" s="4"/>
      <c r="T9703" s="4"/>
      <c r="U9703" s="4"/>
      <c r="V9703" s="4"/>
    </row>
    <row r="9704" spans="1:22">
      <c r="A9704" s="4"/>
      <c r="B9704" s="4"/>
      <c r="C9704" s="18"/>
      <c r="D9704" s="8"/>
      <c r="E9704" s="8"/>
      <c r="F9704" s="4"/>
      <c r="G9704" s="9"/>
      <c r="H9704" s="18"/>
      <c r="I9704" s="18"/>
      <c r="J9704" s="23" t="str">
        <f>IF(OR(ISBLANK(H9704),ISBLANK((I9704))),"",NETWORKDAYS(H9704,I9704,Setup!$A$2:$A$30))</f>
        <v/>
      </c>
      <c r="K9704" s="4"/>
      <c r="L9704" s="4"/>
      <c r="M9704" s="4"/>
      <c r="N9704" s="4"/>
      <c r="O9704" s="4"/>
      <c r="P9704" s="4"/>
      <c r="Q9704" s="4"/>
      <c r="R9704" s="4"/>
      <c r="S9704" s="4"/>
      <c r="T9704" s="4"/>
      <c r="U9704" s="4"/>
      <c r="V9704" s="4"/>
    </row>
    <row r="9705" spans="1:22">
      <c r="A9705" s="4"/>
      <c r="B9705" s="4"/>
      <c r="C9705" s="18"/>
      <c r="D9705" s="8"/>
      <c r="E9705" s="8"/>
      <c r="F9705" s="4"/>
      <c r="G9705" s="9"/>
      <c r="H9705" s="18"/>
      <c r="I9705" s="18"/>
      <c r="J9705" s="23" t="str">
        <f>IF(OR(ISBLANK(H9705),ISBLANK((I9705))),"",NETWORKDAYS(H9705,I9705,Setup!$A$2:$A$30))</f>
        <v/>
      </c>
      <c r="K9705" s="4"/>
      <c r="L9705" s="4"/>
      <c r="M9705" s="4"/>
      <c r="N9705" s="4"/>
      <c r="O9705" s="4"/>
      <c r="P9705" s="4"/>
      <c r="Q9705" s="4"/>
      <c r="R9705" s="4"/>
      <c r="S9705" s="4"/>
      <c r="T9705" s="4"/>
      <c r="U9705" s="4"/>
      <c r="V9705" s="4"/>
    </row>
    <row r="9706" spans="1:22">
      <c r="A9706" s="4"/>
      <c r="B9706" s="4"/>
      <c r="C9706" s="18"/>
      <c r="D9706" s="8"/>
      <c r="E9706" s="8"/>
      <c r="F9706" s="4"/>
      <c r="G9706" s="9"/>
      <c r="H9706" s="18"/>
      <c r="I9706" s="18"/>
      <c r="J9706" s="23" t="str">
        <f>IF(OR(ISBLANK(H9706),ISBLANK((I9706))),"",NETWORKDAYS(H9706,I9706,Setup!$A$2:$A$30))</f>
        <v/>
      </c>
      <c r="K9706" s="4"/>
      <c r="L9706" s="4"/>
      <c r="M9706" s="4"/>
      <c r="N9706" s="4"/>
      <c r="O9706" s="4"/>
      <c r="P9706" s="4"/>
      <c r="Q9706" s="4"/>
      <c r="R9706" s="4"/>
      <c r="S9706" s="4"/>
      <c r="T9706" s="4"/>
      <c r="U9706" s="4"/>
      <c r="V9706" s="4"/>
    </row>
    <row r="9707" spans="1:22">
      <c r="A9707" s="4"/>
      <c r="B9707" s="4"/>
      <c r="C9707" s="18"/>
      <c r="D9707" s="8"/>
      <c r="E9707" s="8"/>
      <c r="F9707" s="4"/>
      <c r="G9707" s="9"/>
      <c r="H9707" s="18"/>
      <c r="I9707" s="18"/>
      <c r="J9707" s="23" t="str">
        <f>IF(OR(ISBLANK(H9707),ISBLANK((I9707))),"",NETWORKDAYS(H9707,I9707,Setup!$A$2:$A$30))</f>
        <v/>
      </c>
      <c r="K9707" s="4"/>
      <c r="L9707" s="4"/>
      <c r="M9707" s="4"/>
      <c r="N9707" s="4"/>
      <c r="O9707" s="4"/>
      <c r="P9707" s="4"/>
      <c r="Q9707" s="4"/>
      <c r="R9707" s="4"/>
      <c r="S9707" s="4"/>
      <c r="T9707" s="4"/>
      <c r="U9707" s="4"/>
      <c r="V9707" s="4"/>
    </row>
    <row r="9708" spans="1:22">
      <c r="A9708" s="4"/>
      <c r="B9708" s="4"/>
      <c r="C9708" s="18"/>
      <c r="D9708" s="8"/>
      <c r="E9708" s="8"/>
      <c r="F9708" s="4"/>
      <c r="G9708" s="9"/>
      <c r="H9708" s="18"/>
      <c r="I9708" s="18"/>
      <c r="J9708" s="23" t="str">
        <f>IF(OR(ISBLANK(H9708),ISBLANK((I9708))),"",NETWORKDAYS(H9708,I9708,Setup!$A$2:$A$30))</f>
        <v/>
      </c>
      <c r="K9708" s="4"/>
      <c r="L9708" s="4"/>
      <c r="M9708" s="4"/>
      <c r="N9708" s="4"/>
      <c r="O9708" s="4"/>
      <c r="P9708" s="4"/>
      <c r="Q9708" s="4"/>
      <c r="R9708" s="4"/>
      <c r="S9708" s="4"/>
      <c r="T9708" s="4"/>
      <c r="U9708" s="4"/>
      <c r="V9708" s="4"/>
    </row>
    <row r="9709" spans="1:22">
      <c r="A9709" s="4"/>
      <c r="B9709" s="4"/>
      <c r="C9709" s="18"/>
      <c r="D9709" s="8"/>
      <c r="E9709" s="8"/>
      <c r="F9709" s="4"/>
      <c r="G9709" s="9"/>
      <c r="H9709" s="18"/>
      <c r="I9709" s="18"/>
      <c r="J9709" s="23" t="str">
        <f>IF(OR(ISBLANK(H9709),ISBLANK((I9709))),"",NETWORKDAYS(H9709,I9709,Setup!$A$2:$A$30))</f>
        <v/>
      </c>
      <c r="K9709" s="4"/>
      <c r="L9709" s="4"/>
      <c r="M9709" s="4"/>
      <c r="N9709" s="4"/>
      <c r="O9709" s="4"/>
      <c r="P9709" s="4"/>
      <c r="Q9709" s="4"/>
      <c r="R9709" s="4"/>
      <c r="S9709" s="4"/>
      <c r="T9709" s="4"/>
      <c r="U9709" s="4"/>
      <c r="V9709" s="4"/>
    </row>
    <row r="9710" spans="1:22">
      <c r="A9710" s="4"/>
      <c r="B9710" s="4"/>
      <c r="C9710" s="18"/>
      <c r="D9710" s="8"/>
      <c r="E9710" s="8"/>
      <c r="F9710" s="4"/>
      <c r="G9710" s="9"/>
      <c r="H9710" s="18"/>
      <c r="I9710" s="18"/>
      <c r="J9710" s="23" t="str">
        <f>IF(OR(ISBLANK(H9710),ISBLANK((I9710))),"",NETWORKDAYS(H9710,I9710,Setup!$A$2:$A$30))</f>
        <v/>
      </c>
      <c r="K9710" s="4"/>
      <c r="L9710" s="4"/>
      <c r="M9710" s="4"/>
      <c r="N9710" s="4"/>
      <c r="O9710" s="4"/>
      <c r="P9710" s="4"/>
      <c r="Q9710" s="4"/>
      <c r="R9710" s="4"/>
      <c r="S9710" s="4"/>
      <c r="T9710" s="4"/>
      <c r="U9710" s="4"/>
      <c r="V9710" s="4"/>
    </row>
    <row r="9711" spans="1:22">
      <c r="A9711" s="4"/>
      <c r="B9711" s="4"/>
      <c r="C9711" s="18"/>
      <c r="D9711" s="8"/>
      <c r="E9711" s="8"/>
      <c r="F9711" s="4"/>
      <c r="G9711" s="9"/>
      <c r="H9711" s="18"/>
      <c r="I9711" s="18"/>
      <c r="J9711" s="23" t="str">
        <f>IF(OR(ISBLANK(H9711),ISBLANK((I9711))),"",NETWORKDAYS(H9711,I9711,Setup!$A$2:$A$30))</f>
        <v/>
      </c>
      <c r="K9711" s="4"/>
      <c r="L9711" s="4"/>
      <c r="M9711" s="4"/>
      <c r="N9711" s="4"/>
      <c r="O9711" s="4"/>
      <c r="P9711" s="4"/>
      <c r="Q9711" s="4"/>
      <c r="R9711" s="4"/>
      <c r="S9711" s="4"/>
      <c r="T9711" s="4"/>
      <c r="U9711" s="4"/>
      <c r="V9711" s="4"/>
    </row>
    <row r="9712" spans="1:22">
      <c r="A9712" s="4"/>
      <c r="B9712" s="4"/>
      <c r="C9712" s="18"/>
      <c r="D9712" s="8"/>
      <c r="E9712" s="8"/>
      <c r="F9712" s="4"/>
      <c r="G9712" s="9"/>
      <c r="H9712" s="18"/>
      <c r="I9712" s="18"/>
      <c r="J9712" s="23" t="str">
        <f>IF(OR(ISBLANK(H9712),ISBLANK((I9712))),"",NETWORKDAYS(H9712,I9712,Setup!$A$2:$A$30))</f>
        <v/>
      </c>
      <c r="K9712" s="4"/>
      <c r="L9712" s="4"/>
      <c r="M9712" s="4"/>
      <c r="N9712" s="4"/>
      <c r="O9712" s="4"/>
      <c r="P9712" s="4"/>
      <c r="Q9712" s="4"/>
      <c r="R9712" s="4"/>
      <c r="S9712" s="4"/>
      <c r="T9712" s="4"/>
      <c r="U9712" s="4"/>
      <c r="V9712" s="4"/>
    </row>
    <row r="9713" spans="1:22">
      <c r="A9713" s="4"/>
      <c r="B9713" s="4"/>
      <c r="C9713" s="18"/>
      <c r="D9713" s="8"/>
      <c r="E9713" s="8"/>
      <c r="F9713" s="4"/>
      <c r="G9713" s="9"/>
      <c r="H9713" s="18"/>
      <c r="I9713" s="18"/>
      <c r="J9713" s="23" t="str">
        <f>IF(OR(ISBLANK(H9713),ISBLANK((I9713))),"",NETWORKDAYS(H9713,I9713,Setup!$A$2:$A$30))</f>
        <v/>
      </c>
      <c r="K9713" s="4"/>
      <c r="L9713" s="4"/>
      <c r="M9713" s="4"/>
      <c r="N9713" s="4"/>
      <c r="O9713" s="4"/>
      <c r="P9713" s="4"/>
      <c r="Q9713" s="4"/>
      <c r="R9713" s="4"/>
      <c r="S9713" s="4"/>
      <c r="T9713" s="4"/>
      <c r="U9713" s="4"/>
      <c r="V9713" s="4"/>
    </row>
    <row r="9714" spans="1:22">
      <c r="A9714" s="4"/>
      <c r="B9714" s="4"/>
      <c r="C9714" s="18"/>
      <c r="D9714" s="8"/>
      <c r="E9714" s="8"/>
      <c r="F9714" s="4"/>
      <c r="G9714" s="9"/>
      <c r="H9714" s="18"/>
      <c r="I9714" s="18"/>
      <c r="J9714" s="23" t="str">
        <f>IF(OR(ISBLANK(H9714),ISBLANK((I9714))),"",NETWORKDAYS(H9714,I9714,Setup!$A$2:$A$30))</f>
        <v/>
      </c>
      <c r="K9714" s="4"/>
      <c r="L9714" s="4"/>
      <c r="M9714" s="4"/>
      <c r="N9714" s="4"/>
      <c r="O9714" s="4"/>
      <c r="P9714" s="4"/>
      <c r="Q9714" s="4"/>
      <c r="R9714" s="4"/>
      <c r="S9714" s="4"/>
      <c r="T9714" s="4"/>
      <c r="U9714" s="4"/>
      <c r="V9714" s="4"/>
    </row>
    <row r="9715" spans="1:22">
      <c r="A9715" s="4"/>
      <c r="B9715" s="4"/>
      <c r="C9715" s="18"/>
      <c r="D9715" s="8"/>
      <c r="E9715" s="8"/>
      <c r="F9715" s="4"/>
      <c r="G9715" s="9"/>
      <c r="H9715" s="18"/>
      <c r="I9715" s="18"/>
      <c r="J9715" s="23" t="str">
        <f>IF(OR(ISBLANK(H9715),ISBLANK((I9715))),"",NETWORKDAYS(H9715,I9715,Setup!$A$2:$A$30))</f>
        <v/>
      </c>
      <c r="K9715" s="4"/>
      <c r="L9715" s="4"/>
      <c r="M9715" s="4"/>
      <c r="N9715" s="4"/>
      <c r="O9715" s="4"/>
      <c r="P9715" s="4"/>
      <c r="Q9715" s="4"/>
      <c r="R9715" s="4"/>
      <c r="S9715" s="4"/>
      <c r="T9715" s="4"/>
      <c r="U9715" s="4"/>
      <c r="V9715" s="4"/>
    </row>
    <row r="9716" spans="1:22">
      <c r="A9716" s="4"/>
      <c r="B9716" s="4"/>
      <c r="C9716" s="18"/>
      <c r="D9716" s="8"/>
      <c r="E9716" s="8"/>
      <c r="F9716" s="4"/>
      <c r="G9716" s="9"/>
      <c r="H9716" s="18"/>
      <c r="I9716" s="18"/>
      <c r="J9716" s="23" t="str">
        <f>IF(OR(ISBLANK(H9716),ISBLANK((I9716))),"",NETWORKDAYS(H9716,I9716,Setup!$A$2:$A$30))</f>
        <v/>
      </c>
      <c r="K9716" s="4"/>
      <c r="L9716" s="4"/>
      <c r="M9716" s="4"/>
      <c r="N9716" s="4"/>
      <c r="O9716" s="4"/>
      <c r="P9716" s="4"/>
      <c r="Q9716" s="4"/>
      <c r="R9716" s="4"/>
      <c r="S9716" s="4"/>
      <c r="T9716" s="4"/>
      <c r="U9716" s="4"/>
      <c r="V9716" s="4"/>
    </row>
    <row r="9717" spans="1:22">
      <c r="A9717" s="4"/>
      <c r="B9717" s="4"/>
      <c r="C9717" s="18"/>
      <c r="D9717" s="8"/>
      <c r="E9717" s="8"/>
      <c r="F9717" s="4"/>
      <c r="G9717" s="9"/>
      <c r="H9717" s="18"/>
      <c r="I9717" s="18"/>
      <c r="J9717" s="23" t="str">
        <f>IF(OR(ISBLANK(H9717),ISBLANK((I9717))),"",NETWORKDAYS(H9717,I9717,Setup!$A$2:$A$30))</f>
        <v/>
      </c>
      <c r="K9717" s="4"/>
      <c r="L9717" s="4"/>
      <c r="M9717" s="4"/>
      <c r="N9717" s="4"/>
      <c r="O9717" s="4"/>
      <c r="P9717" s="4"/>
      <c r="Q9717" s="4"/>
      <c r="R9717" s="4"/>
      <c r="S9717" s="4"/>
      <c r="T9717" s="4"/>
      <c r="U9717" s="4"/>
      <c r="V9717" s="4"/>
    </row>
    <row r="9718" spans="1:22">
      <c r="A9718" s="4"/>
      <c r="B9718" s="4"/>
      <c r="C9718" s="18"/>
      <c r="D9718" s="8"/>
      <c r="E9718" s="8"/>
      <c r="F9718" s="4"/>
      <c r="G9718" s="9"/>
      <c r="H9718" s="18"/>
      <c r="I9718" s="18"/>
      <c r="J9718" s="23" t="str">
        <f>IF(OR(ISBLANK(H9718),ISBLANK((I9718))),"",NETWORKDAYS(H9718,I9718,Setup!$A$2:$A$30))</f>
        <v/>
      </c>
      <c r="K9718" s="4"/>
      <c r="L9718" s="4"/>
      <c r="M9718" s="4"/>
      <c r="N9718" s="4"/>
      <c r="O9718" s="4"/>
      <c r="P9718" s="4"/>
      <c r="Q9718" s="4"/>
      <c r="R9718" s="4"/>
      <c r="S9718" s="4"/>
      <c r="T9718" s="4"/>
      <c r="U9718" s="4"/>
      <c r="V9718" s="4"/>
    </row>
    <row r="9719" spans="1:22">
      <c r="A9719" s="4"/>
      <c r="B9719" s="4"/>
      <c r="C9719" s="18"/>
      <c r="D9719" s="8"/>
      <c r="E9719" s="8"/>
      <c r="F9719" s="4"/>
      <c r="G9719" s="9"/>
      <c r="H9719" s="18"/>
      <c r="I9719" s="18"/>
      <c r="J9719" s="23" t="str">
        <f>IF(OR(ISBLANK(H9719),ISBLANK((I9719))),"",NETWORKDAYS(H9719,I9719,Setup!$A$2:$A$30))</f>
        <v/>
      </c>
      <c r="K9719" s="4"/>
      <c r="L9719" s="4"/>
      <c r="M9719" s="4"/>
      <c r="N9719" s="4"/>
      <c r="O9719" s="4"/>
      <c r="P9719" s="4"/>
      <c r="Q9719" s="4"/>
      <c r="R9719" s="4"/>
      <c r="S9719" s="4"/>
      <c r="T9719" s="4"/>
      <c r="U9719" s="4"/>
      <c r="V9719" s="4"/>
    </row>
    <row r="9720" spans="1:22">
      <c r="A9720" s="4"/>
      <c r="B9720" s="4"/>
      <c r="C9720" s="18"/>
      <c r="D9720" s="8"/>
      <c r="E9720" s="8"/>
      <c r="F9720" s="4"/>
      <c r="G9720" s="9"/>
      <c r="H9720" s="18"/>
      <c r="I9720" s="18"/>
      <c r="J9720" s="23" t="str">
        <f>IF(OR(ISBLANK(H9720),ISBLANK((I9720))),"",NETWORKDAYS(H9720,I9720,Setup!$A$2:$A$30))</f>
        <v/>
      </c>
      <c r="K9720" s="4"/>
      <c r="L9720" s="4"/>
      <c r="M9720" s="4"/>
      <c r="N9720" s="4"/>
      <c r="O9720" s="4"/>
      <c r="P9720" s="4"/>
      <c r="Q9720" s="4"/>
      <c r="R9720" s="4"/>
      <c r="S9720" s="4"/>
      <c r="T9720" s="4"/>
      <c r="U9720" s="4"/>
      <c r="V9720" s="4"/>
    </row>
    <row r="9721" spans="1:22">
      <c r="A9721" s="4"/>
      <c r="B9721" s="4"/>
      <c r="C9721" s="18"/>
      <c r="D9721" s="8"/>
      <c r="E9721" s="8"/>
      <c r="F9721" s="4"/>
      <c r="G9721" s="9"/>
      <c r="H9721" s="18"/>
      <c r="I9721" s="18"/>
      <c r="J9721" s="23" t="str">
        <f>IF(OR(ISBLANK(H9721),ISBLANK((I9721))),"",NETWORKDAYS(H9721,I9721,Setup!$A$2:$A$30))</f>
        <v/>
      </c>
      <c r="K9721" s="4"/>
      <c r="L9721" s="4"/>
      <c r="M9721" s="4"/>
      <c r="N9721" s="4"/>
      <c r="O9721" s="4"/>
      <c r="P9721" s="4"/>
      <c r="Q9721" s="4"/>
      <c r="R9721" s="4"/>
      <c r="S9721" s="4"/>
      <c r="T9721" s="4"/>
      <c r="U9721" s="4"/>
      <c r="V9721" s="4"/>
    </row>
    <row r="9722" spans="1:22">
      <c r="A9722" s="4"/>
      <c r="B9722" s="4"/>
      <c r="C9722" s="18"/>
      <c r="D9722" s="8"/>
      <c r="E9722" s="8"/>
      <c r="F9722" s="4"/>
      <c r="G9722" s="9"/>
      <c r="H9722" s="18"/>
      <c r="I9722" s="18"/>
      <c r="J9722" s="23" t="str">
        <f>IF(OR(ISBLANK(H9722),ISBLANK((I9722))),"",NETWORKDAYS(H9722,I9722,Setup!$A$2:$A$30))</f>
        <v/>
      </c>
      <c r="K9722" s="4"/>
      <c r="L9722" s="4"/>
      <c r="M9722" s="4"/>
      <c r="N9722" s="4"/>
      <c r="O9722" s="4"/>
      <c r="P9722" s="4"/>
      <c r="Q9722" s="4"/>
      <c r="R9722" s="4"/>
      <c r="S9722" s="4"/>
      <c r="T9722" s="4"/>
      <c r="U9722" s="4"/>
      <c r="V9722" s="4"/>
    </row>
    <row r="9723" spans="1:22">
      <c r="A9723" s="4"/>
      <c r="B9723" s="4"/>
      <c r="C9723" s="18"/>
      <c r="D9723" s="8"/>
      <c r="E9723" s="8"/>
      <c r="F9723" s="4"/>
      <c r="G9723" s="9"/>
      <c r="H9723" s="18"/>
      <c r="I9723" s="18"/>
      <c r="J9723" s="23" t="str">
        <f>IF(OR(ISBLANK(H9723),ISBLANK((I9723))),"",NETWORKDAYS(H9723,I9723,Setup!$A$2:$A$30))</f>
        <v/>
      </c>
      <c r="K9723" s="4"/>
      <c r="L9723" s="4"/>
      <c r="M9723" s="4"/>
      <c r="N9723" s="4"/>
      <c r="O9723" s="4"/>
      <c r="P9723" s="4"/>
      <c r="Q9723" s="4"/>
      <c r="R9723" s="4"/>
      <c r="S9723" s="4"/>
      <c r="T9723" s="4"/>
      <c r="U9723" s="4"/>
      <c r="V9723" s="4"/>
    </row>
    <row r="9724" spans="1:22">
      <c r="A9724" s="4"/>
      <c r="B9724" s="4"/>
      <c r="C9724" s="18"/>
      <c r="D9724" s="8"/>
      <c r="E9724" s="8"/>
      <c r="F9724" s="4"/>
      <c r="G9724" s="9"/>
      <c r="H9724" s="18"/>
      <c r="I9724" s="18"/>
      <c r="J9724" s="23" t="str">
        <f>IF(OR(ISBLANK(H9724),ISBLANK((I9724))),"",NETWORKDAYS(H9724,I9724,Setup!$A$2:$A$30))</f>
        <v/>
      </c>
      <c r="K9724" s="4"/>
      <c r="L9724" s="4"/>
      <c r="M9724" s="4"/>
      <c r="N9724" s="4"/>
      <c r="O9724" s="4"/>
      <c r="P9724" s="4"/>
      <c r="Q9724" s="4"/>
      <c r="R9724" s="4"/>
      <c r="S9724" s="4"/>
      <c r="T9724" s="4"/>
      <c r="U9724" s="4"/>
      <c r="V9724" s="4"/>
    </row>
    <row r="9725" spans="1:22">
      <c r="A9725" s="4"/>
      <c r="B9725" s="4"/>
      <c r="C9725" s="18"/>
      <c r="D9725" s="8"/>
      <c r="E9725" s="8"/>
      <c r="F9725" s="4"/>
      <c r="G9725" s="9"/>
      <c r="H9725" s="18"/>
      <c r="I9725" s="18"/>
      <c r="J9725" s="23" t="str">
        <f>IF(OR(ISBLANK(H9725),ISBLANK((I9725))),"",NETWORKDAYS(H9725,I9725,Setup!$A$2:$A$30))</f>
        <v/>
      </c>
      <c r="K9725" s="4"/>
      <c r="L9725" s="4"/>
      <c r="M9725" s="4"/>
      <c r="N9725" s="4"/>
      <c r="O9725" s="4"/>
      <c r="P9725" s="4"/>
      <c r="Q9725" s="4"/>
      <c r="R9725" s="4"/>
      <c r="S9725" s="4"/>
      <c r="T9725" s="4"/>
      <c r="U9725" s="4"/>
      <c r="V9725" s="4"/>
    </row>
    <row r="9726" spans="1:22">
      <c r="A9726" s="4"/>
      <c r="B9726" s="4"/>
      <c r="C9726" s="18"/>
      <c r="D9726" s="8"/>
      <c r="E9726" s="8"/>
      <c r="F9726" s="4"/>
      <c r="G9726" s="9"/>
      <c r="H9726" s="18"/>
      <c r="I9726" s="18"/>
      <c r="J9726" s="23" t="str">
        <f>IF(OR(ISBLANK(H9726),ISBLANK((I9726))),"",NETWORKDAYS(H9726,I9726,Setup!$A$2:$A$30))</f>
        <v/>
      </c>
      <c r="K9726" s="4"/>
      <c r="L9726" s="4"/>
      <c r="M9726" s="4"/>
      <c r="N9726" s="4"/>
      <c r="O9726" s="4"/>
      <c r="P9726" s="4"/>
      <c r="Q9726" s="4"/>
      <c r="R9726" s="4"/>
      <c r="S9726" s="4"/>
      <c r="T9726" s="4"/>
      <c r="U9726" s="4"/>
      <c r="V9726" s="4"/>
    </row>
    <row r="9727" spans="1:22">
      <c r="A9727" s="4"/>
      <c r="B9727" s="4"/>
      <c r="C9727" s="18"/>
      <c r="D9727" s="8"/>
      <c r="E9727" s="8"/>
      <c r="F9727" s="4"/>
      <c r="G9727" s="9"/>
      <c r="H9727" s="18"/>
      <c r="I9727" s="18"/>
      <c r="J9727" s="23" t="str">
        <f>IF(OR(ISBLANK(H9727),ISBLANK((I9727))),"",NETWORKDAYS(H9727,I9727,Setup!$A$2:$A$30))</f>
        <v/>
      </c>
      <c r="K9727" s="4"/>
      <c r="L9727" s="4"/>
      <c r="M9727" s="4"/>
      <c r="N9727" s="4"/>
      <c r="O9727" s="4"/>
      <c r="P9727" s="4"/>
      <c r="Q9727" s="4"/>
      <c r="R9727" s="4"/>
      <c r="S9727" s="4"/>
      <c r="T9727" s="4"/>
      <c r="U9727" s="4"/>
      <c r="V9727" s="4"/>
    </row>
    <row r="9728" spans="1:22">
      <c r="A9728" s="4"/>
      <c r="B9728" s="4"/>
      <c r="C9728" s="18"/>
      <c r="D9728" s="8"/>
      <c r="E9728" s="8"/>
      <c r="F9728" s="4"/>
      <c r="G9728" s="9"/>
      <c r="H9728" s="18"/>
      <c r="I9728" s="18"/>
      <c r="J9728" s="23" t="str">
        <f>IF(OR(ISBLANK(H9728),ISBLANK((I9728))),"",NETWORKDAYS(H9728,I9728,Setup!$A$2:$A$30))</f>
        <v/>
      </c>
      <c r="K9728" s="4"/>
      <c r="L9728" s="4"/>
      <c r="M9728" s="4"/>
      <c r="N9728" s="4"/>
      <c r="O9728" s="4"/>
      <c r="P9728" s="4"/>
      <c r="Q9728" s="4"/>
      <c r="R9728" s="4"/>
      <c r="S9728" s="4"/>
      <c r="T9728" s="4"/>
      <c r="U9728" s="4"/>
      <c r="V9728" s="4"/>
    </row>
    <row r="9729" spans="1:22">
      <c r="A9729" s="4"/>
      <c r="B9729" s="4"/>
      <c r="C9729" s="18"/>
      <c r="D9729" s="8"/>
      <c r="E9729" s="8"/>
      <c r="F9729" s="4"/>
      <c r="G9729" s="9"/>
      <c r="H9729" s="18"/>
      <c r="I9729" s="18"/>
      <c r="J9729" s="23" t="str">
        <f>IF(OR(ISBLANK(H9729),ISBLANK((I9729))),"",NETWORKDAYS(H9729,I9729,Setup!$A$2:$A$30))</f>
        <v/>
      </c>
      <c r="K9729" s="4"/>
      <c r="L9729" s="4"/>
      <c r="M9729" s="4"/>
      <c r="N9729" s="4"/>
      <c r="O9729" s="4"/>
      <c r="P9729" s="4"/>
      <c r="Q9729" s="4"/>
      <c r="R9729" s="4"/>
      <c r="S9729" s="4"/>
      <c r="T9729" s="4"/>
      <c r="U9729" s="4"/>
      <c r="V9729" s="4"/>
    </row>
    <row r="9730" spans="1:22">
      <c r="A9730" s="4"/>
      <c r="B9730" s="4"/>
      <c r="C9730" s="18"/>
      <c r="D9730" s="8"/>
      <c r="E9730" s="8"/>
      <c r="F9730" s="4"/>
      <c r="G9730" s="9"/>
      <c r="H9730" s="18"/>
      <c r="I9730" s="18"/>
      <c r="J9730" s="23" t="str">
        <f>IF(OR(ISBLANK(H9730),ISBLANK((I9730))),"",NETWORKDAYS(H9730,I9730,Setup!$A$2:$A$30))</f>
        <v/>
      </c>
      <c r="K9730" s="4"/>
      <c r="L9730" s="4"/>
      <c r="M9730" s="4"/>
      <c r="N9730" s="4"/>
      <c r="O9730" s="4"/>
      <c r="P9730" s="4"/>
      <c r="Q9730" s="4"/>
      <c r="R9730" s="4"/>
      <c r="S9730" s="4"/>
      <c r="T9730" s="4"/>
      <c r="U9730" s="4"/>
      <c r="V9730" s="4"/>
    </row>
    <row r="9731" spans="1:22">
      <c r="A9731" s="4"/>
      <c r="B9731" s="4"/>
      <c r="C9731" s="18"/>
      <c r="D9731" s="8"/>
      <c r="E9731" s="8"/>
      <c r="F9731" s="4"/>
      <c r="G9731" s="9"/>
      <c r="H9731" s="18"/>
      <c r="I9731" s="18"/>
      <c r="J9731" s="23" t="str">
        <f>IF(OR(ISBLANK(H9731),ISBLANK((I9731))),"",NETWORKDAYS(H9731,I9731,Setup!$A$2:$A$30))</f>
        <v/>
      </c>
      <c r="K9731" s="4"/>
      <c r="L9731" s="4"/>
      <c r="M9731" s="4"/>
      <c r="N9731" s="4"/>
      <c r="O9731" s="4"/>
      <c r="P9731" s="4"/>
      <c r="Q9731" s="4"/>
      <c r="R9731" s="4"/>
      <c r="S9731" s="4"/>
      <c r="T9731" s="4"/>
      <c r="U9731" s="4"/>
      <c r="V9731" s="4"/>
    </row>
    <row r="9732" spans="1:22">
      <c r="A9732" s="4"/>
      <c r="B9732" s="4"/>
      <c r="C9732" s="18"/>
      <c r="D9732" s="8"/>
      <c r="E9732" s="8"/>
      <c r="F9732" s="4"/>
      <c r="G9732" s="9"/>
      <c r="H9732" s="18"/>
      <c r="I9732" s="18"/>
      <c r="J9732" s="23" t="str">
        <f>IF(OR(ISBLANK(H9732),ISBLANK((I9732))),"",NETWORKDAYS(H9732,I9732,Setup!$A$2:$A$30))</f>
        <v/>
      </c>
      <c r="K9732" s="4"/>
      <c r="L9732" s="4"/>
      <c r="M9732" s="4"/>
      <c r="N9732" s="4"/>
      <c r="O9732" s="4"/>
      <c r="P9732" s="4"/>
      <c r="Q9732" s="4"/>
      <c r="R9732" s="4"/>
      <c r="S9732" s="4"/>
      <c r="T9732" s="4"/>
      <c r="U9732" s="4"/>
      <c r="V9732" s="4"/>
    </row>
    <row r="9733" spans="1:22">
      <c r="A9733" s="4"/>
      <c r="B9733" s="4"/>
      <c r="C9733" s="18"/>
      <c r="D9733" s="8"/>
      <c r="E9733" s="8"/>
      <c r="F9733" s="4"/>
      <c r="G9733" s="9"/>
      <c r="H9733" s="18"/>
      <c r="I9733" s="18"/>
      <c r="J9733" s="23" t="str">
        <f>IF(OR(ISBLANK(H9733),ISBLANK((I9733))),"",NETWORKDAYS(H9733,I9733,Setup!$A$2:$A$30))</f>
        <v/>
      </c>
      <c r="K9733" s="4"/>
      <c r="L9733" s="4"/>
      <c r="M9733" s="4"/>
      <c r="N9733" s="4"/>
      <c r="O9733" s="4"/>
      <c r="P9733" s="4"/>
      <c r="Q9733" s="4"/>
      <c r="R9733" s="4"/>
      <c r="S9733" s="4"/>
      <c r="T9733" s="4"/>
      <c r="U9733" s="4"/>
      <c r="V9733" s="4"/>
    </row>
    <row r="9734" spans="1:22">
      <c r="A9734" s="4"/>
      <c r="B9734" s="4"/>
      <c r="C9734" s="18"/>
      <c r="D9734" s="8"/>
      <c r="E9734" s="8"/>
      <c r="F9734" s="4"/>
      <c r="G9734" s="9"/>
      <c r="H9734" s="18"/>
      <c r="I9734" s="18"/>
      <c r="J9734" s="23" t="str">
        <f>IF(OR(ISBLANK(H9734),ISBLANK((I9734))),"",NETWORKDAYS(H9734,I9734,Setup!$A$2:$A$30))</f>
        <v/>
      </c>
      <c r="K9734" s="4"/>
      <c r="L9734" s="4"/>
      <c r="M9734" s="4"/>
      <c r="N9734" s="4"/>
      <c r="O9734" s="4"/>
      <c r="P9734" s="4"/>
      <c r="Q9734" s="4"/>
      <c r="R9734" s="4"/>
      <c r="S9734" s="4"/>
      <c r="T9734" s="4"/>
      <c r="U9734" s="4"/>
      <c r="V9734" s="4"/>
    </row>
    <row r="9735" spans="1:22">
      <c r="A9735" s="4"/>
      <c r="B9735" s="4"/>
      <c r="C9735" s="18"/>
      <c r="D9735" s="8"/>
      <c r="E9735" s="8"/>
      <c r="F9735" s="4"/>
      <c r="G9735" s="9"/>
      <c r="H9735" s="18"/>
      <c r="I9735" s="18"/>
      <c r="J9735" s="23" t="str">
        <f>IF(OR(ISBLANK(H9735),ISBLANK((I9735))),"",NETWORKDAYS(H9735,I9735,Setup!$A$2:$A$30))</f>
        <v/>
      </c>
      <c r="K9735" s="4"/>
      <c r="L9735" s="4"/>
      <c r="M9735" s="4"/>
      <c r="N9735" s="4"/>
      <c r="O9735" s="4"/>
      <c r="P9735" s="4"/>
      <c r="Q9735" s="4"/>
      <c r="R9735" s="4"/>
      <c r="S9735" s="4"/>
      <c r="T9735" s="4"/>
      <c r="U9735" s="4"/>
      <c r="V9735" s="4"/>
    </row>
    <row r="9736" spans="1:22">
      <c r="A9736" s="4"/>
      <c r="B9736" s="4"/>
      <c r="C9736" s="18"/>
      <c r="D9736" s="8"/>
      <c r="E9736" s="8"/>
      <c r="F9736" s="4"/>
      <c r="G9736" s="9"/>
      <c r="H9736" s="18"/>
      <c r="I9736" s="18"/>
      <c r="J9736" s="23" t="str">
        <f>IF(OR(ISBLANK(H9736),ISBLANK((I9736))),"",NETWORKDAYS(H9736,I9736,Setup!$A$2:$A$30))</f>
        <v/>
      </c>
      <c r="K9736" s="4"/>
      <c r="L9736" s="4"/>
      <c r="M9736" s="4"/>
      <c r="N9736" s="4"/>
      <c r="O9736" s="4"/>
      <c r="P9736" s="4"/>
      <c r="Q9736" s="4"/>
      <c r="R9736" s="4"/>
      <c r="S9736" s="4"/>
      <c r="T9736" s="4"/>
      <c r="U9736" s="4"/>
      <c r="V9736" s="4"/>
    </row>
    <row r="9737" spans="1:22">
      <c r="A9737" s="4"/>
      <c r="B9737" s="4"/>
      <c r="C9737" s="18"/>
      <c r="D9737" s="8"/>
      <c r="E9737" s="8"/>
      <c r="F9737" s="4"/>
      <c r="G9737" s="9"/>
      <c r="H9737" s="18"/>
      <c r="I9737" s="18"/>
      <c r="J9737" s="23" t="str">
        <f>IF(OR(ISBLANK(H9737),ISBLANK((I9737))),"",NETWORKDAYS(H9737,I9737,Setup!$A$2:$A$30))</f>
        <v/>
      </c>
      <c r="K9737" s="4"/>
      <c r="L9737" s="4"/>
      <c r="M9737" s="4"/>
      <c r="N9737" s="4"/>
      <c r="O9737" s="4"/>
      <c r="P9737" s="4"/>
      <c r="Q9737" s="4"/>
      <c r="R9737" s="4"/>
      <c r="S9737" s="4"/>
      <c r="T9737" s="4"/>
      <c r="U9737" s="4"/>
      <c r="V9737" s="4"/>
    </row>
    <row r="9738" spans="1:22">
      <c r="A9738" s="4"/>
      <c r="B9738" s="4"/>
      <c r="C9738" s="18"/>
      <c r="D9738" s="8"/>
      <c r="E9738" s="8"/>
      <c r="F9738" s="4"/>
      <c r="G9738" s="9"/>
      <c r="H9738" s="18"/>
      <c r="I9738" s="18"/>
      <c r="J9738" s="23" t="str">
        <f>IF(OR(ISBLANK(H9738),ISBLANK((I9738))),"",NETWORKDAYS(H9738,I9738,Setup!$A$2:$A$30))</f>
        <v/>
      </c>
      <c r="K9738" s="4"/>
      <c r="L9738" s="4"/>
      <c r="M9738" s="4"/>
      <c r="N9738" s="4"/>
      <c r="O9738" s="4"/>
      <c r="P9738" s="4"/>
      <c r="Q9738" s="4"/>
      <c r="R9738" s="4"/>
      <c r="S9738" s="4"/>
      <c r="T9738" s="4"/>
      <c r="U9738" s="4"/>
      <c r="V9738" s="4"/>
    </row>
    <row r="9739" spans="1:22">
      <c r="A9739" s="4"/>
      <c r="B9739" s="4"/>
      <c r="C9739" s="18"/>
      <c r="D9739" s="8"/>
      <c r="E9739" s="8"/>
      <c r="F9739" s="4"/>
      <c r="G9739" s="9"/>
      <c r="H9739" s="18"/>
      <c r="I9739" s="18"/>
      <c r="J9739" s="23" t="str">
        <f>IF(OR(ISBLANK(H9739),ISBLANK((I9739))),"",NETWORKDAYS(H9739,I9739,Setup!$A$2:$A$30))</f>
        <v/>
      </c>
      <c r="K9739" s="4"/>
      <c r="L9739" s="4"/>
      <c r="M9739" s="4"/>
      <c r="N9739" s="4"/>
      <c r="O9739" s="4"/>
      <c r="P9739" s="4"/>
      <c r="Q9739" s="4"/>
      <c r="R9739" s="4"/>
      <c r="S9739" s="4"/>
      <c r="T9739" s="4"/>
      <c r="U9739" s="4"/>
      <c r="V9739" s="4"/>
    </row>
    <row r="9740" spans="1:22">
      <c r="A9740" s="4"/>
      <c r="B9740" s="4"/>
      <c r="C9740" s="18"/>
      <c r="D9740" s="8"/>
      <c r="E9740" s="8"/>
      <c r="F9740" s="4"/>
      <c r="G9740" s="9"/>
      <c r="H9740" s="18"/>
      <c r="I9740" s="18"/>
      <c r="J9740" s="23" t="str">
        <f>IF(OR(ISBLANK(H9740),ISBLANK((I9740))),"",NETWORKDAYS(H9740,I9740,Setup!$A$2:$A$30))</f>
        <v/>
      </c>
      <c r="K9740" s="4"/>
      <c r="L9740" s="4"/>
      <c r="M9740" s="4"/>
      <c r="N9740" s="4"/>
      <c r="O9740" s="4"/>
      <c r="P9740" s="4"/>
      <c r="Q9740" s="4"/>
      <c r="R9740" s="4"/>
      <c r="S9740" s="4"/>
      <c r="T9740" s="4"/>
      <c r="U9740" s="4"/>
      <c r="V9740" s="4"/>
    </row>
    <row r="9741" spans="1:22">
      <c r="A9741" s="4"/>
      <c r="B9741" s="4"/>
      <c r="C9741" s="18"/>
      <c r="D9741" s="8"/>
      <c r="E9741" s="8"/>
      <c r="F9741" s="4"/>
      <c r="G9741" s="9"/>
      <c r="H9741" s="18"/>
      <c r="I9741" s="18"/>
      <c r="J9741" s="23" t="str">
        <f>IF(OR(ISBLANK(H9741),ISBLANK((I9741))),"",NETWORKDAYS(H9741,I9741,Setup!$A$2:$A$30))</f>
        <v/>
      </c>
      <c r="K9741" s="4"/>
      <c r="L9741" s="4"/>
      <c r="M9741" s="4"/>
      <c r="N9741" s="4"/>
      <c r="O9741" s="4"/>
      <c r="P9741" s="4"/>
      <c r="Q9741" s="4"/>
      <c r="R9741" s="4"/>
      <c r="S9741" s="4"/>
      <c r="T9741" s="4"/>
      <c r="U9741" s="4"/>
      <c r="V9741" s="4"/>
    </row>
    <row r="9742" spans="1:22">
      <c r="A9742" s="4"/>
      <c r="B9742" s="4"/>
      <c r="C9742" s="18"/>
      <c r="D9742" s="8"/>
      <c r="E9742" s="8"/>
      <c r="F9742" s="4"/>
      <c r="G9742" s="9"/>
      <c r="H9742" s="18"/>
      <c r="I9742" s="18"/>
      <c r="J9742" s="23" t="str">
        <f>IF(OR(ISBLANK(H9742),ISBLANK((I9742))),"",NETWORKDAYS(H9742,I9742,Setup!$A$2:$A$30))</f>
        <v/>
      </c>
      <c r="K9742" s="4"/>
      <c r="L9742" s="4"/>
      <c r="M9742" s="4"/>
      <c r="N9742" s="4"/>
      <c r="O9742" s="4"/>
      <c r="P9742" s="4"/>
      <c r="Q9742" s="4"/>
      <c r="R9742" s="4"/>
      <c r="S9742" s="4"/>
      <c r="T9742" s="4"/>
      <c r="U9742" s="4"/>
      <c r="V9742" s="4"/>
    </row>
    <row r="9743" spans="1:22">
      <c r="A9743" s="4"/>
      <c r="B9743" s="4"/>
      <c r="C9743" s="18"/>
      <c r="D9743" s="8"/>
      <c r="E9743" s="8"/>
      <c r="F9743" s="4"/>
      <c r="G9743" s="9"/>
      <c r="H9743" s="18"/>
      <c r="I9743" s="18"/>
      <c r="J9743" s="23" t="str">
        <f>IF(OR(ISBLANK(H9743),ISBLANK((I9743))),"",NETWORKDAYS(H9743,I9743,Setup!$A$2:$A$30))</f>
        <v/>
      </c>
      <c r="K9743" s="4"/>
      <c r="L9743" s="4"/>
      <c r="M9743" s="4"/>
      <c r="N9743" s="4"/>
      <c r="O9743" s="4"/>
      <c r="P9743" s="4"/>
      <c r="Q9743" s="4"/>
      <c r="R9743" s="4"/>
      <c r="S9743" s="4"/>
      <c r="T9743" s="4"/>
      <c r="U9743" s="4"/>
      <c r="V9743" s="4"/>
    </row>
    <row r="9744" spans="1:22">
      <c r="A9744" s="4"/>
      <c r="B9744" s="4"/>
      <c r="C9744" s="18"/>
      <c r="D9744" s="8"/>
      <c r="E9744" s="8"/>
      <c r="F9744" s="4"/>
      <c r="G9744" s="9"/>
      <c r="H9744" s="18"/>
      <c r="I9744" s="18"/>
      <c r="J9744" s="23" t="str">
        <f>IF(OR(ISBLANK(H9744),ISBLANK((I9744))),"",NETWORKDAYS(H9744,I9744,Setup!$A$2:$A$30))</f>
        <v/>
      </c>
      <c r="K9744" s="4"/>
      <c r="L9744" s="4"/>
      <c r="M9744" s="4"/>
      <c r="N9744" s="4"/>
      <c r="O9744" s="4"/>
      <c r="P9744" s="4"/>
      <c r="Q9744" s="4"/>
      <c r="R9744" s="4"/>
      <c r="S9744" s="4"/>
      <c r="T9744" s="4"/>
      <c r="U9744" s="4"/>
      <c r="V9744" s="4"/>
    </row>
    <row r="9745" spans="1:22">
      <c r="A9745" s="4"/>
      <c r="B9745" s="4"/>
      <c r="C9745" s="18"/>
      <c r="D9745" s="8"/>
      <c r="E9745" s="8"/>
      <c r="F9745" s="4"/>
      <c r="G9745" s="9"/>
      <c r="H9745" s="18"/>
      <c r="I9745" s="18"/>
      <c r="J9745" s="23" t="str">
        <f>IF(OR(ISBLANK(H9745),ISBLANK((I9745))),"",NETWORKDAYS(H9745,I9745,Setup!$A$2:$A$30))</f>
        <v/>
      </c>
      <c r="K9745" s="4"/>
      <c r="L9745" s="4"/>
      <c r="M9745" s="4"/>
      <c r="N9745" s="4"/>
      <c r="O9745" s="4"/>
      <c r="P9745" s="4"/>
      <c r="Q9745" s="4"/>
      <c r="R9745" s="4"/>
      <c r="S9745" s="4"/>
      <c r="T9745" s="4"/>
      <c r="U9745" s="4"/>
      <c r="V9745" s="4"/>
    </row>
    <row r="9746" spans="1:22">
      <c r="A9746" s="4"/>
      <c r="B9746" s="4"/>
      <c r="C9746" s="18"/>
      <c r="D9746" s="8"/>
      <c r="E9746" s="8"/>
      <c r="F9746" s="4"/>
      <c r="G9746" s="9"/>
      <c r="H9746" s="18"/>
      <c r="I9746" s="18"/>
      <c r="J9746" s="23" t="str">
        <f>IF(OR(ISBLANK(H9746),ISBLANK((I9746))),"",NETWORKDAYS(H9746,I9746,Setup!$A$2:$A$30))</f>
        <v/>
      </c>
      <c r="K9746" s="4"/>
      <c r="L9746" s="4"/>
      <c r="M9746" s="4"/>
      <c r="N9746" s="4"/>
      <c r="O9746" s="4"/>
      <c r="P9746" s="4"/>
      <c r="Q9746" s="4"/>
      <c r="R9746" s="4"/>
      <c r="S9746" s="4"/>
      <c r="T9746" s="4"/>
      <c r="U9746" s="4"/>
      <c r="V9746" s="4"/>
    </row>
    <row r="9747" spans="1:22">
      <c r="A9747" s="4"/>
      <c r="B9747" s="4"/>
      <c r="C9747" s="18"/>
      <c r="D9747" s="8"/>
      <c r="E9747" s="8"/>
      <c r="F9747" s="4"/>
      <c r="G9747" s="9"/>
      <c r="H9747" s="18"/>
      <c r="I9747" s="18"/>
      <c r="J9747" s="23" t="str">
        <f>IF(OR(ISBLANK(H9747),ISBLANK((I9747))),"",NETWORKDAYS(H9747,I9747,Setup!$A$2:$A$30))</f>
        <v/>
      </c>
      <c r="K9747" s="4"/>
      <c r="L9747" s="4"/>
      <c r="M9747" s="4"/>
      <c r="N9747" s="4"/>
      <c r="O9747" s="4"/>
      <c r="P9747" s="4"/>
      <c r="Q9747" s="4"/>
      <c r="R9747" s="4"/>
      <c r="S9747" s="4"/>
      <c r="T9747" s="4"/>
      <c r="U9747" s="4"/>
      <c r="V9747" s="4"/>
    </row>
    <row r="9748" spans="1:22">
      <c r="A9748" s="4"/>
      <c r="B9748" s="4"/>
      <c r="C9748" s="18"/>
      <c r="D9748" s="8"/>
      <c r="E9748" s="8"/>
      <c r="F9748" s="4"/>
      <c r="G9748" s="9"/>
      <c r="H9748" s="18"/>
      <c r="I9748" s="18"/>
      <c r="J9748" s="23" t="str">
        <f>IF(OR(ISBLANK(H9748),ISBLANK((I9748))),"",NETWORKDAYS(H9748,I9748,Setup!$A$2:$A$30))</f>
        <v/>
      </c>
      <c r="K9748" s="4"/>
      <c r="L9748" s="4"/>
      <c r="M9748" s="4"/>
      <c r="N9748" s="4"/>
      <c r="O9748" s="4"/>
      <c r="P9748" s="4"/>
      <c r="Q9748" s="4"/>
      <c r="R9748" s="4"/>
      <c r="S9748" s="4"/>
      <c r="T9748" s="4"/>
      <c r="U9748" s="4"/>
      <c r="V9748" s="4"/>
    </row>
    <row r="9749" spans="1:22">
      <c r="A9749" s="4"/>
      <c r="B9749" s="4"/>
      <c r="C9749" s="18"/>
      <c r="D9749" s="8"/>
      <c r="E9749" s="8"/>
      <c r="F9749" s="4"/>
      <c r="G9749" s="9"/>
      <c r="H9749" s="18"/>
      <c r="I9749" s="18"/>
      <c r="J9749" s="23" t="str">
        <f>IF(OR(ISBLANK(H9749),ISBLANK((I9749))),"",NETWORKDAYS(H9749,I9749,Setup!$A$2:$A$30))</f>
        <v/>
      </c>
      <c r="K9749" s="4"/>
      <c r="L9749" s="4"/>
      <c r="M9749" s="4"/>
      <c r="N9749" s="4"/>
      <c r="O9749" s="4"/>
      <c r="P9749" s="4"/>
      <c r="Q9749" s="4"/>
      <c r="R9749" s="4"/>
      <c r="S9749" s="4"/>
      <c r="T9749" s="4"/>
      <c r="U9749" s="4"/>
      <c r="V9749" s="4"/>
    </row>
    <row r="9750" spans="1:22">
      <c r="A9750" s="4"/>
      <c r="B9750" s="4"/>
      <c r="C9750" s="18"/>
      <c r="D9750" s="8"/>
      <c r="E9750" s="8"/>
      <c r="F9750" s="4"/>
      <c r="G9750" s="9"/>
      <c r="H9750" s="18"/>
      <c r="I9750" s="18"/>
      <c r="J9750" s="23" t="str">
        <f>IF(OR(ISBLANK(H9750),ISBLANK((I9750))),"",NETWORKDAYS(H9750,I9750,Setup!$A$2:$A$30))</f>
        <v/>
      </c>
      <c r="K9750" s="4"/>
      <c r="L9750" s="4"/>
      <c r="M9750" s="4"/>
      <c r="N9750" s="4"/>
      <c r="O9750" s="4"/>
      <c r="P9750" s="4"/>
      <c r="Q9750" s="4"/>
      <c r="R9750" s="4"/>
      <c r="S9750" s="4"/>
      <c r="T9750" s="4"/>
      <c r="U9750" s="4"/>
      <c r="V9750" s="4"/>
    </row>
    <row r="9751" spans="1:22">
      <c r="A9751" s="4"/>
      <c r="B9751" s="4"/>
      <c r="C9751" s="18"/>
      <c r="D9751" s="8"/>
      <c r="E9751" s="8"/>
      <c r="F9751" s="4"/>
      <c r="G9751" s="9"/>
      <c r="H9751" s="18"/>
      <c r="I9751" s="18"/>
      <c r="J9751" s="23" t="str">
        <f>IF(OR(ISBLANK(H9751),ISBLANK((I9751))),"",NETWORKDAYS(H9751,I9751,Setup!$A$2:$A$30))</f>
        <v/>
      </c>
      <c r="K9751" s="4"/>
      <c r="L9751" s="4"/>
      <c r="M9751" s="4"/>
      <c r="N9751" s="4"/>
      <c r="O9751" s="4"/>
      <c r="P9751" s="4"/>
      <c r="Q9751" s="4"/>
      <c r="R9751" s="4"/>
      <c r="S9751" s="4"/>
      <c r="T9751" s="4"/>
      <c r="U9751" s="4"/>
      <c r="V9751" s="4"/>
    </row>
    <row r="9752" spans="1:22">
      <c r="A9752" s="4"/>
      <c r="B9752" s="4"/>
      <c r="C9752" s="18"/>
      <c r="D9752" s="8"/>
      <c r="E9752" s="8"/>
      <c r="F9752" s="4"/>
      <c r="G9752" s="9"/>
      <c r="H9752" s="18"/>
      <c r="I9752" s="18"/>
      <c r="J9752" s="23" t="str">
        <f>IF(OR(ISBLANK(H9752),ISBLANK((I9752))),"",NETWORKDAYS(H9752,I9752,Setup!$A$2:$A$30))</f>
        <v/>
      </c>
      <c r="K9752" s="4"/>
      <c r="L9752" s="4"/>
      <c r="M9752" s="4"/>
      <c r="N9752" s="4"/>
      <c r="O9752" s="4"/>
      <c r="P9752" s="4"/>
      <c r="Q9752" s="4"/>
      <c r="R9752" s="4"/>
      <c r="S9752" s="4"/>
      <c r="T9752" s="4"/>
      <c r="U9752" s="4"/>
      <c r="V9752" s="4"/>
    </row>
    <row r="9753" spans="1:22">
      <c r="A9753" s="4"/>
      <c r="B9753" s="4"/>
      <c r="C9753" s="18"/>
      <c r="D9753" s="8"/>
      <c r="E9753" s="8"/>
      <c r="F9753" s="4"/>
      <c r="G9753" s="9"/>
      <c r="H9753" s="18"/>
      <c r="I9753" s="18"/>
      <c r="J9753" s="23" t="str">
        <f>IF(OR(ISBLANK(H9753),ISBLANK((I9753))),"",NETWORKDAYS(H9753,I9753,Setup!$A$2:$A$30))</f>
        <v/>
      </c>
      <c r="K9753" s="4"/>
      <c r="L9753" s="4"/>
      <c r="M9753" s="4"/>
      <c r="N9753" s="4"/>
      <c r="O9753" s="4"/>
      <c r="P9753" s="4"/>
      <c r="Q9753" s="4"/>
      <c r="R9753" s="4"/>
      <c r="S9753" s="4"/>
      <c r="T9753" s="4"/>
      <c r="U9753" s="4"/>
      <c r="V9753" s="4"/>
    </row>
    <row r="9754" spans="1:22">
      <c r="A9754" s="4"/>
      <c r="B9754" s="4"/>
      <c r="C9754" s="18"/>
      <c r="D9754" s="8"/>
      <c r="E9754" s="8"/>
      <c r="F9754" s="4"/>
      <c r="G9754" s="9"/>
      <c r="H9754" s="18"/>
      <c r="I9754" s="18"/>
      <c r="J9754" s="23" t="str">
        <f>IF(OR(ISBLANK(H9754),ISBLANK((I9754))),"",NETWORKDAYS(H9754,I9754,Setup!$A$2:$A$30))</f>
        <v/>
      </c>
      <c r="K9754" s="4"/>
      <c r="L9754" s="4"/>
      <c r="M9754" s="4"/>
      <c r="N9754" s="4"/>
      <c r="O9754" s="4"/>
      <c r="P9754" s="4"/>
      <c r="Q9754" s="4"/>
      <c r="R9754" s="4"/>
      <c r="S9754" s="4"/>
      <c r="T9754" s="4"/>
      <c r="U9754" s="4"/>
      <c r="V9754" s="4"/>
    </row>
    <row r="9755" spans="1:22">
      <c r="A9755" s="4"/>
      <c r="B9755" s="4"/>
      <c r="C9755" s="18"/>
      <c r="D9755" s="8"/>
      <c r="E9755" s="8"/>
      <c r="F9755" s="4"/>
      <c r="G9755" s="9"/>
      <c r="H9755" s="18"/>
      <c r="I9755" s="18"/>
      <c r="J9755" s="23" t="str">
        <f>IF(OR(ISBLANK(H9755),ISBLANK((I9755))),"",NETWORKDAYS(H9755,I9755,Setup!$A$2:$A$30))</f>
        <v/>
      </c>
      <c r="K9755" s="4"/>
      <c r="L9755" s="4"/>
      <c r="M9755" s="4"/>
      <c r="N9755" s="4"/>
      <c r="O9755" s="4"/>
      <c r="P9755" s="4"/>
      <c r="Q9755" s="4"/>
      <c r="R9755" s="4"/>
      <c r="S9755" s="4"/>
      <c r="T9755" s="4"/>
      <c r="U9755" s="4"/>
      <c r="V9755" s="4"/>
    </row>
    <row r="9756" spans="1:22">
      <c r="A9756" s="4"/>
      <c r="B9756" s="4"/>
      <c r="C9756" s="18"/>
      <c r="D9756" s="8"/>
      <c r="E9756" s="8"/>
      <c r="F9756" s="4"/>
      <c r="G9756" s="9"/>
      <c r="H9756" s="18"/>
      <c r="I9756" s="18"/>
      <c r="J9756" s="23" t="str">
        <f>IF(OR(ISBLANK(H9756),ISBLANK((I9756))),"",NETWORKDAYS(H9756,I9756,Setup!$A$2:$A$30))</f>
        <v/>
      </c>
      <c r="K9756" s="4"/>
      <c r="L9756" s="4"/>
      <c r="M9756" s="4"/>
      <c r="N9756" s="4"/>
      <c r="O9756" s="4"/>
      <c r="P9756" s="4"/>
      <c r="Q9756" s="4"/>
      <c r="R9756" s="4"/>
      <c r="S9756" s="4"/>
      <c r="T9756" s="4"/>
      <c r="U9756" s="4"/>
      <c r="V9756" s="4"/>
    </row>
    <row r="9757" spans="1:22">
      <c r="A9757" s="4"/>
      <c r="B9757" s="4"/>
      <c r="C9757" s="18"/>
      <c r="D9757" s="8"/>
      <c r="E9757" s="8"/>
      <c r="F9757" s="4"/>
      <c r="G9757" s="9"/>
      <c r="H9757" s="18"/>
      <c r="I9757" s="18"/>
      <c r="J9757" s="23" t="str">
        <f>IF(OR(ISBLANK(H9757),ISBLANK((I9757))),"",NETWORKDAYS(H9757,I9757,Setup!$A$2:$A$30))</f>
        <v/>
      </c>
      <c r="K9757" s="4"/>
      <c r="L9757" s="4"/>
      <c r="M9757" s="4"/>
      <c r="N9757" s="4"/>
      <c r="O9757" s="4"/>
      <c r="P9757" s="4"/>
      <c r="Q9757" s="4"/>
      <c r="R9757" s="4"/>
      <c r="S9757" s="4"/>
      <c r="T9757" s="4"/>
      <c r="U9757" s="4"/>
      <c r="V9757" s="4"/>
    </row>
    <row r="9758" spans="1:22">
      <c r="A9758" s="4"/>
      <c r="B9758" s="4"/>
      <c r="C9758" s="18"/>
      <c r="D9758" s="8"/>
      <c r="E9758" s="8"/>
      <c r="F9758" s="4"/>
      <c r="G9758" s="9"/>
      <c r="H9758" s="18"/>
      <c r="I9758" s="18"/>
      <c r="J9758" s="23" t="str">
        <f>IF(OR(ISBLANK(H9758),ISBLANK((I9758))),"",NETWORKDAYS(H9758,I9758,Setup!$A$2:$A$30))</f>
        <v/>
      </c>
      <c r="K9758" s="4"/>
      <c r="L9758" s="4"/>
      <c r="M9758" s="4"/>
      <c r="N9758" s="4"/>
      <c r="O9758" s="4"/>
      <c r="P9758" s="4"/>
      <c r="Q9758" s="4"/>
      <c r="R9758" s="4"/>
      <c r="S9758" s="4"/>
      <c r="T9758" s="4"/>
      <c r="U9758" s="4"/>
      <c r="V9758" s="4"/>
    </row>
    <row r="9759" spans="1:22">
      <c r="A9759" s="4"/>
      <c r="B9759" s="4"/>
      <c r="C9759" s="18"/>
      <c r="D9759" s="8"/>
      <c r="E9759" s="8"/>
      <c r="F9759" s="4"/>
      <c r="G9759" s="9"/>
      <c r="H9759" s="18"/>
      <c r="I9759" s="18"/>
      <c r="J9759" s="23" t="str">
        <f>IF(OR(ISBLANK(H9759),ISBLANK((I9759))),"",NETWORKDAYS(H9759,I9759,Setup!$A$2:$A$30))</f>
        <v/>
      </c>
      <c r="K9759" s="4"/>
      <c r="L9759" s="4"/>
      <c r="M9759" s="4"/>
      <c r="N9759" s="4"/>
      <c r="O9759" s="4"/>
      <c r="P9759" s="4"/>
      <c r="Q9759" s="4"/>
      <c r="R9759" s="4"/>
      <c r="S9759" s="4"/>
      <c r="T9759" s="4"/>
      <c r="U9759" s="4"/>
      <c r="V9759" s="4"/>
    </row>
    <row r="9760" spans="1:22">
      <c r="A9760" s="4"/>
      <c r="B9760" s="4"/>
      <c r="C9760" s="18"/>
      <c r="D9760" s="8"/>
      <c r="E9760" s="8"/>
      <c r="F9760" s="4"/>
      <c r="G9760" s="9"/>
      <c r="H9760" s="18"/>
      <c r="I9760" s="18"/>
      <c r="J9760" s="23" t="str">
        <f>IF(OR(ISBLANK(H9760),ISBLANK((I9760))),"",NETWORKDAYS(H9760,I9760,Setup!$A$2:$A$30))</f>
        <v/>
      </c>
      <c r="K9760" s="4"/>
      <c r="L9760" s="4"/>
      <c r="M9760" s="4"/>
      <c r="N9760" s="4"/>
      <c r="O9760" s="4"/>
      <c r="P9760" s="4"/>
      <c r="Q9760" s="4"/>
      <c r="R9760" s="4"/>
      <c r="S9760" s="4"/>
      <c r="T9760" s="4"/>
      <c r="U9760" s="4"/>
      <c r="V9760" s="4"/>
    </row>
    <row r="9761" spans="1:22">
      <c r="A9761" s="4"/>
      <c r="B9761" s="4"/>
      <c r="C9761" s="18"/>
      <c r="D9761" s="8"/>
      <c r="E9761" s="8"/>
      <c r="F9761" s="4"/>
      <c r="G9761" s="9"/>
      <c r="H9761" s="18"/>
      <c r="I9761" s="18"/>
      <c r="J9761" s="23" t="str">
        <f>IF(OR(ISBLANK(H9761),ISBLANK((I9761))),"",NETWORKDAYS(H9761,I9761,Setup!$A$2:$A$30))</f>
        <v/>
      </c>
      <c r="K9761" s="4"/>
      <c r="L9761" s="4"/>
      <c r="M9761" s="4"/>
      <c r="N9761" s="4"/>
      <c r="O9761" s="4"/>
      <c r="P9761" s="4"/>
      <c r="Q9761" s="4"/>
      <c r="R9761" s="4"/>
      <c r="S9761" s="4"/>
      <c r="T9761" s="4"/>
      <c r="U9761" s="4"/>
      <c r="V9761" s="4"/>
    </row>
    <row r="9762" spans="1:22">
      <c r="A9762" s="4"/>
      <c r="B9762" s="4"/>
      <c r="C9762" s="18"/>
      <c r="D9762" s="8"/>
      <c r="E9762" s="8"/>
      <c r="F9762" s="4"/>
      <c r="G9762" s="9"/>
      <c r="H9762" s="18"/>
      <c r="I9762" s="18"/>
      <c r="J9762" s="23" t="str">
        <f>IF(OR(ISBLANK(H9762),ISBLANK((I9762))),"",NETWORKDAYS(H9762,I9762,Setup!$A$2:$A$30))</f>
        <v/>
      </c>
      <c r="K9762" s="4"/>
      <c r="L9762" s="4"/>
      <c r="M9762" s="4"/>
      <c r="N9762" s="4"/>
      <c r="O9762" s="4"/>
      <c r="P9762" s="4"/>
      <c r="Q9762" s="4"/>
      <c r="R9762" s="4"/>
      <c r="S9762" s="4"/>
      <c r="T9762" s="4"/>
      <c r="U9762" s="4"/>
      <c r="V9762" s="4"/>
    </row>
    <row r="9763" spans="1:22">
      <c r="A9763" s="4"/>
      <c r="B9763" s="4"/>
      <c r="C9763" s="18"/>
      <c r="D9763" s="8"/>
      <c r="E9763" s="8"/>
      <c r="F9763" s="4"/>
      <c r="G9763" s="9"/>
      <c r="H9763" s="18"/>
      <c r="I9763" s="18"/>
      <c r="J9763" s="23" t="str">
        <f>IF(OR(ISBLANK(H9763),ISBLANK((I9763))),"",NETWORKDAYS(H9763,I9763,Setup!$A$2:$A$30))</f>
        <v/>
      </c>
      <c r="K9763" s="4"/>
      <c r="L9763" s="4"/>
      <c r="M9763" s="4"/>
      <c r="N9763" s="4"/>
      <c r="O9763" s="4"/>
      <c r="P9763" s="4"/>
      <c r="Q9763" s="4"/>
      <c r="R9763" s="4"/>
      <c r="S9763" s="4"/>
      <c r="T9763" s="4"/>
      <c r="U9763" s="4"/>
      <c r="V9763" s="4"/>
    </row>
    <row r="9764" spans="1:22">
      <c r="A9764" s="4"/>
      <c r="B9764" s="4"/>
      <c r="C9764" s="18"/>
      <c r="D9764" s="8"/>
      <c r="E9764" s="8"/>
      <c r="F9764" s="4"/>
      <c r="G9764" s="9"/>
      <c r="H9764" s="18"/>
      <c r="I9764" s="18"/>
      <c r="J9764" s="23" t="str">
        <f>IF(OR(ISBLANK(H9764),ISBLANK((I9764))),"",NETWORKDAYS(H9764,I9764,Setup!$A$2:$A$30))</f>
        <v/>
      </c>
      <c r="K9764" s="4"/>
      <c r="L9764" s="4"/>
      <c r="M9764" s="4"/>
      <c r="N9764" s="4"/>
      <c r="O9764" s="4"/>
      <c r="P9764" s="4"/>
      <c r="Q9764" s="4"/>
      <c r="R9764" s="4"/>
      <c r="S9764" s="4"/>
      <c r="T9764" s="4"/>
      <c r="U9764" s="4"/>
      <c r="V9764" s="4"/>
    </row>
    <row r="9765" spans="1:22">
      <c r="A9765" s="4"/>
      <c r="B9765" s="4"/>
      <c r="C9765" s="18"/>
      <c r="D9765" s="8"/>
      <c r="E9765" s="8"/>
      <c r="F9765" s="4"/>
      <c r="G9765" s="9"/>
      <c r="H9765" s="18"/>
      <c r="I9765" s="18"/>
      <c r="J9765" s="23" t="str">
        <f>IF(OR(ISBLANK(H9765),ISBLANK((I9765))),"",NETWORKDAYS(H9765,I9765,Setup!$A$2:$A$30))</f>
        <v/>
      </c>
      <c r="K9765" s="4"/>
      <c r="L9765" s="4"/>
      <c r="M9765" s="4"/>
      <c r="N9765" s="4"/>
      <c r="O9765" s="4"/>
      <c r="P9765" s="4"/>
      <c r="Q9765" s="4"/>
      <c r="R9765" s="4"/>
      <c r="S9765" s="4"/>
      <c r="T9765" s="4"/>
      <c r="U9765" s="4"/>
      <c r="V9765" s="4"/>
    </row>
    <row r="9766" spans="1:22">
      <c r="A9766" s="4"/>
      <c r="B9766" s="4"/>
      <c r="C9766" s="18"/>
      <c r="D9766" s="8"/>
      <c r="E9766" s="8"/>
      <c r="F9766" s="4"/>
      <c r="G9766" s="9"/>
      <c r="H9766" s="18"/>
      <c r="I9766" s="18"/>
      <c r="J9766" s="23" t="str">
        <f>IF(OR(ISBLANK(H9766),ISBLANK((I9766))),"",NETWORKDAYS(H9766,I9766,Setup!$A$2:$A$30))</f>
        <v/>
      </c>
      <c r="K9766" s="4"/>
      <c r="L9766" s="4"/>
      <c r="M9766" s="4"/>
      <c r="N9766" s="4"/>
      <c r="O9766" s="4"/>
      <c r="P9766" s="4"/>
      <c r="Q9766" s="4"/>
      <c r="R9766" s="4"/>
      <c r="S9766" s="4"/>
      <c r="T9766" s="4"/>
      <c r="U9766" s="4"/>
      <c r="V9766" s="4"/>
    </row>
    <row r="9767" spans="1:22">
      <c r="A9767" s="4"/>
      <c r="B9767" s="4"/>
      <c r="C9767" s="18"/>
      <c r="D9767" s="8"/>
      <c r="E9767" s="8"/>
      <c r="F9767" s="4"/>
      <c r="G9767" s="9"/>
      <c r="H9767" s="18"/>
      <c r="I9767" s="18"/>
      <c r="J9767" s="23" t="str">
        <f>IF(OR(ISBLANK(H9767),ISBLANK((I9767))),"",NETWORKDAYS(H9767,I9767,Setup!$A$2:$A$30))</f>
        <v/>
      </c>
      <c r="K9767" s="4"/>
      <c r="L9767" s="4"/>
      <c r="M9767" s="4"/>
      <c r="N9767" s="4"/>
      <c r="O9767" s="4"/>
      <c r="P9767" s="4"/>
      <c r="Q9767" s="4"/>
      <c r="R9767" s="4"/>
      <c r="S9767" s="4"/>
      <c r="T9767" s="4"/>
      <c r="U9767" s="4"/>
      <c r="V9767" s="4"/>
    </row>
    <row r="9768" spans="1:22">
      <c r="A9768" s="4"/>
      <c r="B9768" s="4"/>
      <c r="C9768" s="18"/>
      <c r="D9768" s="8"/>
      <c r="E9768" s="8"/>
      <c r="F9768" s="4"/>
      <c r="G9768" s="9"/>
      <c r="H9768" s="18"/>
      <c r="I9768" s="18"/>
      <c r="J9768" s="23" t="str">
        <f>IF(OR(ISBLANK(H9768),ISBLANK((I9768))),"",NETWORKDAYS(H9768,I9768,Setup!$A$2:$A$30))</f>
        <v/>
      </c>
      <c r="K9768" s="4"/>
      <c r="L9768" s="4"/>
      <c r="M9768" s="4"/>
      <c r="N9768" s="4"/>
      <c r="O9768" s="4"/>
      <c r="P9768" s="4"/>
      <c r="Q9768" s="4"/>
      <c r="R9768" s="4"/>
      <c r="S9768" s="4"/>
      <c r="T9768" s="4"/>
      <c r="U9768" s="4"/>
      <c r="V9768" s="4"/>
    </row>
    <row r="9769" spans="1:22">
      <c r="A9769" s="4"/>
      <c r="B9769" s="4"/>
      <c r="C9769" s="18"/>
      <c r="D9769" s="8"/>
      <c r="E9769" s="8"/>
      <c r="F9769" s="4"/>
      <c r="G9769" s="9"/>
      <c r="H9769" s="18"/>
      <c r="I9769" s="18"/>
      <c r="J9769" s="23" t="str">
        <f>IF(OR(ISBLANK(H9769),ISBLANK((I9769))),"",NETWORKDAYS(H9769,I9769,Setup!$A$2:$A$30))</f>
        <v/>
      </c>
      <c r="K9769" s="4"/>
      <c r="L9769" s="4"/>
      <c r="M9769" s="4"/>
      <c r="N9769" s="4"/>
      <c r="O9769" s="4"/>
      <c r="P9769" s="4"/>
      <c r="Q9769" s="4"/>
      <c r="R9769" s="4"/>
      <c r="S9769" s="4"/>
      <c r="T9769" s="4"/>
      <c r="U9769" s="4"/>
      <c r="V9769" s="4"/>
    </row>
    <row r="9770" spans="1:22">
      <c r="A9770" s="4"/>
      <c r="B9770" s="4"/>
      <c r="C9770" s="18"/>
      <c r="D9770" s="8"/>
      <c r="E9770" s="8"/>
      <c r="F9770" s="4"/>
      <c r="G9770" s="9"/>
      <c r="H9770" s="18"/>
      <c r="I9770" s="18"/>
      <c r="J9770" s="23" t="str">
        <f>IF(OR(ISBLANK(H9770),ISBLANK((I9770))),"",NETWORKDAYS(H9770,I9770,Setup!$A$2:$A$30))</f>
        <v/>
      </c>
      <c r="K9770" s="4"/>
      <c r="L9770" s="4"/>
      <c r="M9770" s="4"/>
      <c r="N9770" s="4"/>
      <c r="O9770" s="4"/>
      <c r="P9770" s="4"/>
      <c r="Q9770" s="4"/>
      <c r="R9770" s="4"/>
      <c r="S9770" s="4"/>
      <c r="T9770" s="4"/>
      <c r="U9770" s="4"/>
      <c r="V9770" s="4"/>
    </row>
    <row r="9771" spans="1:22">
      <c r="A9771" s="4"/>
      <c r="B9771" s="4"/>
      <c r="C9771" s="18"/>
      <c r="D9771" s="8"/>
      <c r="E9771" s="8"/>
      <c r="F9771" s="4"/>
      <c r="G9771" s="9"/>
      <c r="H9771" s="18"/>
      <c r="I9771" s="18"/>
      <c r="J9771" s="23" t="str">
        <f>IF(OR(ISBLANK(H9771),ISBLANK((I9771))),"",NETWORKDAYS(H9771,I9771,Setup!$A$2:$A$30))</f>
        <v/>
      </c>
      <c r="K9771" s="4"/>
      <c r="L9771" s="4"/>
      <c r="M9771" s="4"/>
      <c r="N9771" s="4"/>
      <c r="O9771" s="4"/>
      <c r="P9771" s="4"/>
      <c r="Q9771" s="4"/>
      <c r="R9771" s="4"/>
      <c r="S9771" s="4"/>
      <c r="T9771" s="4"/>
      <c r="U9771" s="4"/>
      <c r="V9771" s="4"/>
    </row>
    <row r="9772" spans="1:22">
      <c r="A9772" s="4"/>
      <c r="B9772" s="4"/>
      <c r="C9772" s="18"/>
      <c r="D9772" s="8"/>
      <c r="E9772" s="8"/>
      <c r="F9772" s="4"/>
      <c r="G9772" s="9"/>
      <c r="H9772" s="18"/>
      <c r="I9772" s="18"/>
      <c r="J9772" s="23" t="str">
        <f>IF(OR(ISBLANK(H9772),ISBLANK((I9772))),"",NETWORKDAYS(H9772,I9772,Setup!$A$2:$A$30))</f>
        <v/>
      </c>
      <c r="K9772" s="4"/>
      <c r="L9772" s="4"/>
      <c r="M9772" s="4"/>
      <c r="N9772" s="4"/>
      <c r="O9772" s="4"/>
      <c r="P9772" s="4"/>
      <c r="Q9772" s="4"/>
      <c r="R9772" s="4"/>
      <c r="S9772" s="4"/>
      <c r="T9772" s="4"/>
      <c r="U9772" s="4"/>
      <c r="V9772" s="4"/>
    </row>
    <row r="9773" spans="1:22">
      <c r="A9773" s="4"/>
      <c r="B9773" s="4"/>
      <c r="C9773" s="18"/>
      <c r="D9773" s="8"/>
      <c r="E9773" s="8"/>
      <c r="F9773" s="4"/>
      <c r="G9773" s="9"/>
      <c r="H9773" s="18"/>
      <c r="I9773" s="18"/>
      <c r="J9773" s="23" t="str">
        <f>IF(OR(ISBLANK(H9773),ISBLANK((I9773))),"",NETWORKDAYS(H9773,I9773,Setup!$A$2:$A$30))</f>
        <v/>
      </c>
      <c r="K9773" s="4"/>
      <c r="L9773" s="4"/>
      <c r="M9773" s="4"/>
      <c r="N9773" s="4"/>
      <c r="O9773" s="4"/>
      <c r="P9773" s="4"/>
      <c r="Q9773" s="4"/>
      <c r="R9773" s="4"/>
      <c r="S9773" s="4"/>
      <c r="T9773" s="4"/>
      <c r="U9773" s="4"/>
      <c r="V9773" s="4"/>
    </row>
    <row r="9774" spans="1:22">
      <c r="A9774" s="4"/>
      <c r="B9774" s="4"/>
      <c r="C9774" s="18"/>
      <c r="D9774" s="8"/>
      <c r="E9774" s="8"/>
      <c r="F9774" s="4"/>
      <c r="G9774" s="9"/>
      <c r="H9774" s="18"/>
      <c r="I9774" s="18"/>
      <c r="J9774" s="23" t="str">
        <f>IF(OR(ISBLANK(H9774),ISBLANK((I9774))),"",NETWORKDAYS(H9774,I9774,Setup!$A$2:$A$30))</f>
        <v/>
      </c>
      <c r="K9774" s="4"/>
      <c r="L9774" s="4"/>
      <c r="M9774" s="4"/>
      <c r="N9774" s="4"/>
      <c r="O9774" s="4"/>
      <c r="P9774" s="4"/>
      <c r="Q9774" s="4"/>
      <c r="R9774" s="4"/>
      <c r="S9774" s="4"/>
      <c r="T9774" s="4"/>
      <c r="U9774" s="4"/>
      <c r="V9774" s="4"/>
    </row>
    <row r="9775" spans="1:22">
      <c r="A9775" s="4"/>
      <c r="B9775" s="4"/>
      <c r="C9775" s="18"/>
      <c r="D9775" s="8"/>
      <c r="E9775" s="8"/>
      <c r="F9775" s="4"/>
      <c r="G9775" s="9"/>
      <c r="H9775" s="18"/>
      <c r="I9775" s="18"/>
      <c r="J9775" s="23" t="str">
        <f>IF(OR(ISBLANK(H9775),ISBLANK((I9775))),"",NETWORKDAYS(H9775,I9775,Setup!$A$2:$A$30))</f>
        <v/>
      </c>
      <c r="K9775" s="4"/>
      <c r="L9775" s="4"/>
      <c r="M9775" s="4"/>
      <c r="N9775" s="4"/>
      <c r="O9775" s="4"/>
      <c r="P9775" s="4"/>
      <c r="Q9775" s="4"/>
      <c r="R9775" s="4"/>
      <c r="S9775" s="4"/>
      <c r="T9775" s="4"/>
      <c r="U9775" s="4"/>
      <c r="V9775" s="4"/>
    </row>
    <row r="9776" spans="1:22">
      <c r="A9776" s="4"/>
      <c r="B9776" s="4"/>
      <c r="C9776" s="18"/>
      <c r="D9776" s="8"/>
      <c r="E9776" s="8"/>
      <c r="F9776" s="4"/>
      <c r="G9776" s="9"/>
      <c r="H9776" s="18"/>
      <c r="I9776" s="18"/>
      <c r="J9776" s="23" t="str">
        <f>IF(OR(ISBLANK(H9776),ISBLANK((I9776))),"",NETWORKDAYS(H9776,I9776,Setup!$A$2:$A$30))</f>
        <v/>
      </c>
      <c r="K9776" s="4"/>
      <c r="L9776" s="4"/>
      <c r="M9776" s="4"/>
      <c r="N9776" s="4"/>
      <c r="O9776" s="4"/>
      <c r="P9776" s="4"/>
      <c r="Q9776" s="4"/>
      <c r="R9776" s="4"/>
      <c r="S9776" s="4"/>
      <c r="T9776" s="4"/>
      <c r="U9776" s="4"/>
      <c r="V9776" s="4"/>
    </row>
    <row r="9777" spans="1:22">
      <c r="A9777" s="4"/>
      <c r="B9777" s="4"/>
      <c r="C9777" s="18"/>
      <c r="D9777" s="8"/>
      <c r="E9777" s="8"/>
      <c r="F9777" s="4"/>
      <c r="G9777" s="9"/>
      <c r="H9777" s="18"/>
      <c r="I9777" s="18"/>
      <c r="J9777" s="23" t="str">
        <f>IF(OR(ISBLANK(H9777),ISBLANK((I9777))),"",NETWORKDAYS(H9777,I9777,Setup!$A$2:$A$30))</f>
        <v/>
      </c>
      <c r="K9777" s="4"/>
      <c r="L9777" s="4"/>
      <c r="M9777" s="4"/>
      <c r="N9777" s="4"/>
      <c r="O9777" s="4"/>
      <c r="P9777" s="4"/>
      <c r="Q9777" s="4"/>
      <c r="R9777" s="4"/>
      <c r="S9777" s="4"/>
      <c r="T9777" s="4"/>
      <c r="U9777" s="4"/>
      <c r="V9777" s="4"/>
    </row>
    <row r="9778" spans="1:22">
      <c r="A9778" s="4"/>
      <c r="B9778" s="4"/>
      <c r="C9778" s="18"/>
      <c r="D9778" s="8"/>
      <c r="E9778" s="8"/>
      <c r="F9778" s="4"/>
      <c r="G9778" s="9"/>
      <c r="H9778" s="18"/>
      <c r="I9778" s="18"/>
      <c r="J9778" s="23" t="str">
        <f>IF(OR(ISBLANK(H9778),ISBLANK((I9778))),"",NETWORKDAYS(H9778,I9778,Setup!$A$2:$A$30))</f>
        <v/>
      </c>
      <c r="K9778" s="4"/>
      <c r="L9778" s="4"/>
      <c r="M9778" s="4"/>
      <c r="N9778" s="4"/>
      <c r="O9778" s="4"/>
      <c r="P9778" s="4"/>
      <c r="Q9778" s="4"/>
      <c r="R9778" s="4"/>
      <c r="S9778" s="4"/>
      <c r="T9778" s="4"/>
      <c r="U9778" s="4"/>
      <c r="V9778" s="4"/>
    </row>
    <row r="9779" spans="1:22">
      <c r="A9779" s="4"/>
      <c r="B9779" s="4"/>
      <c r="C9779" s="18"/>
      <c r="D9779" s="8"/>
      <c r="E9779" s="8"/>
      <c r="F9779" s="4"/>
      <c r="G9779" s="9"/>
      <c r="H9779" s="18"/>
      <c r="I9779" s="18"/>
      <c r="J9779" s="23" t="str">
        <f>IF(OR(ISBLANK(H9779),ISBLANK((I9779))),"",NETWORKDAYS(H9779,I9779,Setup!$A$2:$A$30))</f>
        <v/>
      </c>
      <c r="K9779" s="4"/>
      <c r="L9779" s="4"/>
      <c r="M9779" s="4"/>
      <c r="N9779" s="4"/>
      <c r="O9779" s="4"/>
      <c r="P9779" s="4"/>
      <c r="Q9779" s="4"/>
      <c r="R9779" s="4"/>
      <c r="S9779" s="4"/>
      <c r="T9779" s="4"/>
      <c r="U9779" s="4"/>
      <c r="V9779" s="4"/>
    </row>
    <row r="9780" spans="1:22">
      <c r="A9780" s="4"/>
      <c r="B9780" s="4"/>
      <c r="C9780" s="18"/>
      <c r="D9780" s="8"/>
      <c r="E9780" s="8"/>
      <c r="F9780" s="4"/>
      <c r="G9780" s="9"/>
      <c r="H9780" s="18"/>
      <c r="I9780" s="18"/>
      <c r="J9780" s="23" t="str">
        <f>IF(OR(ISBLANK(H9780),ISBLANK((I9780))),"",NETWORKDAYS(H9780,I9780,Setup!$A$2:$A$30))</f>
        <v/>
      </c>
      <c r="K9780" s="4"/>
      <c r="L9780" s="4"/>
      <c r="M9780" s="4"/>
      <c r="N9780" s="4"/>
      <c r="O9780" s="4"/>
      <c r="P9780" s="4"/>
      <c r="Q9780" s="4"/>
      <c r="R9780" s="4"/>
      <c r="S9780" s="4"/>
      <c r="T9780" s="4"/>
      <c r="U9780" s="4"/>
      <c r="V9780" s="4"/>
    </row>
    <row r="9781" spans="1:22">
      <c r="A9781" s="4"/>
      <c r="B9781" s="4"/>
      <c r="C9781" s="18"/>
      <c r="D9781" s="8"/>
      <c r="E9781" s="8"/>
      <c r="F9781" s="4"/>
      <c r="G9781" s="9"/>
      <c r="H9781" s="18"/>
      <c r="I9781" s="18"/>
      <c r="J9781" s="23" t="str">
        <f>IF(OR(ISBLANK(H9781),ISBLANK((I9781))),"",NETWORKDAYS(H9781,I9781,Setup!$A$2:$A$30))</f>
        <v/>
      </c>
      <c r="K9781" s="4"/>
      <c r="L9781" s="4"/>
      <c r="M9781" s="4"/>
      <c r="N9781" s="4"/>
      <c r="O9781" s="4"/>
      <c r="P9781" s="4"/>
      <c r="Q9781" s="4"/>
      <c r="R9781" s="4"/>
      <c r="S9781" s="4"/>
      <c r="T9781" s="4"/>
      <c r="U9781" s="4"/>
      <c r="V9781" s="4"/>
    </row>
    <row r="9782" spans="1:22">
      <c r="A9782" s="4"/>
      <c r="B9782" s="4"/>
      <c r="C9782" s="18"/>
      <c r="D9782" s="8"/>
      <c r="E9782" s="8"/>
      <c r="F9782" s="4"/>
      <c r="G9782" s="9"/>
      <c r="H9782" s="18"/>
      <c r="I9782" s="18"/>
      <c r="J9782" s="23" t="str">
        <f>IF(OR(ISBLANK(H9782),ISBLANK((I9782))),"",NETWORKDAYS(H9782,I9782,Setup!$A$2:$A$30))</f>
        <v/>
      </c>
      <c r="K9782" s="4"/>
      <c r="L9782" s="4"/>
      <c r="M9782" s="4"/>
      <c r="N9782" s="4"/>
      <c r="O9782" s="4"/>
      <c r="P9782" s="4"/>
      <c r="Q9782" s="4"/>
      <c r="R9782" s="4"/>
      <c r="S9782" s="4"/>
      <c r="T9782" s="4"/>
      <c r="U9782" s="4"/>
      <c r="V9782" s="4"/>
    </row>
    <row r="9783" spans="1:22">
      <c r="A9783" s="4"/>
      <c r="B9783" s="4"/>
      <c r="C9783" s="18"/>
      <c r="D9783" s="8"/>
      <c r="E9783" s="8"/>
      <c r="F9783" s="4"/>
      <c r="G9783" s="9"/>
      <c r="H9783" s="18"/>
      <c r="I9783" s="18"/>
      <c r="J9783" s="23" t="str">
        <f>IF(OR(ISBLANK(H9783),ISBLANK((I9783))),"",NETWORKDAYS(H9783,I9783,Setup!$A$2:$A$30))</f>
        <v/>
      </c>
      <c r="K9783" s="4"/>
      <c r="L9783" s="4"/>
      <c r="M9783" s="4"/>
      <c r="N9783" s="4"/>
      <c r="O9783" s="4"/>
      <c r="P9783" s="4"/>
      <c r="Q9783" s="4"/>
      <c r="R9783" s="4"/>
      <c r="S9783" s="4"/>
      <c r="T9783" s="4"/>
      <c r="U9783" s="4"/>
      <c r="V9783" s="4"/>
    </row>
    <row r="9784" spans="1:22">
      <c r="A9784" s="4"/>
      <c r="B9784" s="4"/>
      <c r="C9784" s="18"/>
      <c r="D9784" s="8"/>
      <c r="E9784" s="8"/>
      <c r="F9784" s="4"/>
      <c r="G9784" s="9"/>
      <c r="H9784" s="18"/>
      <c r="I9784" s="18"/>
      <c r="J9784" s="23" t="str">
        <f>IF(OR(ISBLANK(H9784),ISBLANK((I9784))),"",NETWORKDAYS(H9784,I9784,Setup!$A$2:$A$30))</f>
        <v/>
      </c>
      <c r="K9784" s="4"/>
      <c r="L9784" s="4"/>
      <c r="M9784" s="4"/>
      <c r="N9784" s="4"/>
      <c r="O9784" s="4"/>
      <c r="P9784" s="4"/>
      <c r="Q9784" s="4"/>
      <c r="R9784" s="4"/>
      <c r="S9784" s="4"/>
      <c r="T9784" s="4"/>
      <c r="U9784" s="4"/>
      <c r="V9784" s="4"/>
    </row>
    <row r="9785" spans="1:22">
      <c r="A9785" s="4"/>
      <c r="B9785" s="4"/>
      <c r="C9785" s="18"/>
      <c r="D9785" s="8"/>
      <c r="E9785" s="8"/>
      <c r="F9785" s="4"/>
      <c r="G9785" s="9"/>
      <c r="H9785" s="18"/>
      <c r="I9785" s="18"/>
      <c r="J9785" s="23" t="str">
        <f>IF(OR(ISBLANK(H9785),ISBLANK((I9785))),"",NETWORKDAYS(H9785,I9785,Setup!$A$2:$A$30))</f>
        <v/>
      </c>
      <c r="K9785" s="4"/>
      <c r="L9785" s="4"/>
      <c r="M9785" s="4"/>
      <c r="N9785" s="4"/>
      <c r="O9785" s="4"/>
      <c r="P9785" s="4"/>
      <c r="Q9785" s="4"/>
      <c r="R9785" s="4"/>
      <c r="S9785" s="4"/>
      <c r="T9785" s="4"/>
      <c r="U9785" s="4"/>
      <c r="V9785" s="4"/>
    </row>
    <row r="9786" spans="1:22">
      <c r="A9786" s="4"/>
      <c r="B9786" s="4"/>
      <c r="C9786" s="18"/>
      <c r="D9786" s="8"/>
      <c r="E9786" s="8"/>
      <c r="F9786" s="4"/>
      <c r="G9786" s="9"/>
      <c r="H9786" s="18"/>
      <c r="I9786" s="18"/>
      <c r="J9786" s="23" t="str">
        <f>IF(OR(ISBLANK(H9786),ISBLANK((I9786))),"",NETWORKDAYS(H9786,I9786,Setup!$A$2:$A$30))</f>
        <v/>
      </c>
      <c r="K9786" s="4"/>
      <c r="L9786" s="4"/>
      <c r="M9786" s="4"/>
      <c r="N9786" s="4"/>
      <c r="O9786" s="4"/>
      <c r="P9786" s="4"/>
      <c r="Q9786" s="4"/>
      <c r="R9786" s="4"/>
      <c r="S9786" s="4"/>
      <c r="T9786" s="4"/>
      <c r="U9786" s="4"/>
      <c r="V9786" s="4"/>
    </row>
    <row r="9787" spans="1:22">
      <c r="A9787" s="4"/>
      <c r="B9787" s="4"/>
      <c r="C9787" s="18"/>
      <c r="D9787" s="8"/>
      <c r="E9787" s="8"/>
      <c r="F9787" s="4"/>
      <c r="G9787" s="9"/>
      <c r="H9787" s="18"/>
      <c r="I9787" s="18"/>
      <c r="J9787" s="23" t="str">
        <f>IF(OR(ISBLANK(H9787),ISBLANK((I9787))),"",NETWORKDAYS(H9787,I9787,Setup!$A$2:$A$30))</f>
        <v/>
      </c>
      <c r="K9787" s="4"/>
      <c r="L9787" s="4"/>
      <c r="M9787" s="4"/>
      <c r="N9787" s="4"/>
      <c r="O9787" s="4"/>
      <c r="P9787" s="4"/>
      <c r="Q9787" s="4"/>
      <c r="R9787" s="4"/>
      <c r="S9787" s="4"/>
      <c r="T9787" s="4"/>
      <c r="U9787" s="4"/>
      <c r="V9787" s="4"/>
    </row>
    <row r="9788" spans="1:22">
      <c r="A9788" s="4"/>
      <c r="B9788" s="4"/>
      <c r="C9788" s="18"/>
      <c r="D9788" s="8"/>
      <c r="E9788" s="8"/>
      <c r="F9788" s="4"/>
      <c r="G9788" s="9"/>
      <c r="H9788" s="18"/>
      <c r="I9788" s="18"/>
      <c r="J9788" s="23" t="str">
        <f>IF(OR(ISBLANK(H9788),ISBLANK((I9788))),"",NETWORKDAYS(H9788,I9788,Setup!$A$2:$A$30))</f>
        <v/>
      </c>
      <c r="K9788" s="4"/>
      <c r="L9788" s="4"/>
      <c r="M9788" s="4"/>
      <c r="N9788" s="4"/>
      <c r="O9788" s="4"/>
      <c r="P9788" s="4"/>
      <c r="Q9788" s="4"/>
      <c r="R9788" s="4"/>
      <c r="S9788" s="4"/>
      <c r="T9788" s="4"/>
      <c r="U9788" s="4"/>
      <c r="V9788" s="4"/>
    </row>
    <row r="9789" spans="1:22">
      <c r="A9789" s="4"/>
      <c r="B9789" s="4"/>
      <c r="C9789" s="18"/>
      <c r="D9789" s="8"/>
      <c r="E9789" s="8"/>
      <c r="F9789" s="4"/>
      <c r="G9789" s="9"/>
      <c r="H9789" s="18"/>
      <c r="I9789" s="18"/>
      <c r="J9789" s="23" t="str">
        <f>IF(OR(ISBLANK(H9789),ISBLANK((I9789))),"",NETWORKDAYS(H9789,I9789,Setup!$A$2:$A$30))</f>
        <v/>
      </c>
      <c r="K9789" s="4"/>
      <c r="L9789" s="4"/>
      <c r="M9789" s="4"/>
      <c r="N9789" s="4"/>
      <c r="O9789" s="4"/>
      <c r="P9789" s="4"/>
      <c r="Q9789" s="4"/>
      <c r="R9789" s="4"/>
      <c r="S9789" s="4"/>
      <c r="T9789" s="4"/>
      <c r="U9789" s="4"/>
      <c r="V9789" s="4"/>
    </row>
    <row r="9790" spans="1:22">
      <c r="A9790" s="4"/>
      <c r="B9790" s="4"/>
      <c r="C9790" s="18"/>
      <c r="D9790" s="8"/>
      <c r="E9790" s="8"/>
      <c r="F9790" s="4"/>
      <c r="G9790" s="9"/>
      <c r="H9790" s="18"/>
      <c r="I9790" s="18"/>
      <c r="J9790" s="23" t="str">
        <f>IF(OR(ISBLANK(H9790),ISBLANK((I9790))),"",NETWORKDAYS(H9790,I9790,Setup!$A$2:$A$30))</f>
        <v/>
      </c>
      <c r="K9790" s="4"/>
      <c r="L9790" s="4"/>
      <c r="M9790" s="4"/>
      <c r="N9790" s="4"/>
      <c r="O9790" s="4"/>
      <c r="P9790" s="4"/>
      <c r="Q9790" s="4"/>
      <c r="R9790" s="4"/>
      <c r="S9790" s="4"/>
      <c r="T9790" s="4"/>
      <c r="U9790" s="4"/>
      <c r="V9790" s="4"/>
    </row>
    <row r="9791" spans="1:22">
      <c r="A9791" s="4"/>
      <c r="B9791" s="4"/>
      <c r="C9791" s="18"/>
      <c r="D9791" s="8"/>
      <c r="E9791" s="8"/>
      <c r="F9791" s="4"/>
      <c r="G9791" s="9"/>
      <c r="H9791" s="18"/>
      <c r="I9791" s="18"/>
      <c r="J9791" s="23" t="str">
        <f>IF(OR(ISBLANK(H9791),ISBLANK((I9791))),"",NETWORKDAYS(H9791,I9791,Setup!$A$2:$A$30))</f>
        <v/>
      </c>
      <c r="K9791" s="4"/>
      <c r="L9791" s="4"/>
      <c r="M9791" s="4"/>
      <c r="N9791" s="4"/>
      <c r="O9791" s="4"/>
      <c r="P9791" s="4"/>
      <c r="Q9791" s="4"/>
      <c r="R9791" s="4"/>
      <c r="S9791" s="4"/>
      <c r="T9791" s="4"/>
      <c r="U9791" s="4"/>
      <c r="V9791" s="4"/>
    </row>
    <row r="9792" spans="1:22">
      <c r="A9792" s="4"/>
      <c r="B9792" s="4"/>
      <c r="C9792" s="18"/>
      <c r="D9792" s="8"/>
      <c r="E9792" s="8"/>
      <c r="F9792" s="4"/>
      <c r="G9792" s="9"/>
      <c r="H9792" s="18"/>
      <c r="I9792" s="18"/>
      <c r="J9792" s="23" t="str">
        <f>IF(OR(ISBLANK(H9792),ISBLANK((I9792))),"",NETWORKDAYS(H9792,I9792,Setup!$A$2:$A$30))</f>
        <v/>
      </c>
      <c r="K9792" s="4"/>
      <c r="L9792" s="4"/>
      <c r="M9792" s="4"/>
      <c r="N9792" s="4"/>
      <c r="O9792" s="4"/>
      <c r="P9792" s="4"/>
      <c r="Q9792" s="4"/>
      <c r="R9792" s="4"/>
      <c r="S9792" s="4"/>
      <c r="T9792" s="4"/>
      <c r="U9792" s="4"/>
      <c r="V9792" s="4"/>
    </row>
    <row r="9793" spans="1:22">
      <c r="A9793" s="4"/>
      <c r="B9793" s="4"/>
      <c r="C9793" s="18"/>
      <c r="D9793" s="8"/>
      <c r="E9793" s="8"/>
      <c r="F9793" s="4"/>
      <c r="G9793" s="9"/>
      <c r="H9793" s="18"/>
      <c r="I9793" s="18"/>
      <c r="J9793" s="23" t="str">
        <f>IF(OR(ISBLANK(H9793),ISBLANK((I9793))),"",NETWORKDAYS(H9793,I9793,Setup!$A$2:$A$30))</f>
        <v/>
      </c>
      <c r="K9793" s="4"/>
      <c r="L9793" s="4"/>
      <c r="M9793" s="4"/>
      <c r="N9793" s="4"/>
      <c r="O9793" s="4"/>
      <c r="P9793" s="4"/>
      <c r="Q9793" s="4"/>
      <c r="R9793" s="4"/>
      <c r="S9793" s="4"/>
      <c r="T9793" s="4"/>
      <c r="U9793" s="4"/>
      <c r="V9793" s="4"/>
    </row>
    <row r="9794" spans="1:22">
      <c r="A9794" s="4"/>
      <c r="B9794" s="4"/>
      <c r="C9794" s="18"/>
      <c r="D9794" s="8"/>
      <c r="E9794" s="8"/>
      <c r="F9794" s="4"/>
      <c r="G9794" s="9"/>
      <c r="H9794" s="18"/>
      <c r="I9794" s="18"/>
      <c r="J9794" s="23" t="str">
        <f>IF(OR(ISBLANK(H9794),ISBLANK((I9794))),"",NETWORKDAYS(H9794,I9794,Setup!$A$2:$A$30))</f>
        <v/>
      </c>
      <c r="K9794" s="4"/>
      <c r="L9794" s="4"/>
      <c r="M9794" s="4"/>
      <c r="N9794" s="4"/>
      <c r="O9794" s="4"/>
      <c r="P9794" s="4"/>
      <c r="Q9794" s="4"/>
      <c r="R9794" s="4"/>
      <c r="S9794" s="4"/>
      <c r="T9794" s="4"/>
      <c r="U9794" s="4"/>
      <c r="V9794" s="4"/>
    </row>
    <row r="9795" spans="1:22">
      <c r="A9795" s="4"/>
      <c r="B9795" s="4"/>
      <c r="C9795" s="18"/>
      <c r="D9795" s="8"/>
      <c r="E9795" s="8"/>
      <c r="F9795" s="4"/>
      <c r="G9795" s="9"/>
      <c r="H9795" s="18"/>
      <c r="I9795" s="18"/>
      <c r="J9795" s="23" t="str">
        <f>IF(OR(ISBLANK(H9795),ISBLANK((I9795))),"",NETWORKDAYS(H9795,I9795,Setup!$A$2:$A$30))</f>
        <v/>
      </c>
      <c r="K9795" s="4"/>
      <c r="L9795" s="4"/>
      <c r="M9795" s="4"/>
      <c r="N9795" s="4"/>
      <c r="O9795" s="4"/>
      <c r="P9795" s="4"/>
      <c r="Q9795" s="4"/>
      <c r="R9795" s="4"/>
      <c r="S9795" s="4"/>
      <c r="T9795" s="4"/>
      <c r="U9795" s="4"/>
      <c r="V9795" s="4"/>
    </row>
    <row r="9796" spans="1:22">
      <c r="A9796" s="4"/>
      <c r="B9796" s="4"/>
      <c r="C9796" s="18"/>
      <c r="D9796" s="8"/>
      <c r="E9796" s="8"/>
      <c r="F9796" s="4"/>
      <c r="G9796" s="9"/>
      <c r="H9796" s="18"/>
      <c r="I9796" s="18"/>
      <c r="J9796" s="23" t="str">
        <f>IF(OR(ISBLANK(H9796),ISBLANK((I9796))),"",NETWORKDAYS(H9796,I9796,Setup!$A$2:$A$30))</f>
        <v/>
      </c>
      <c r="K9796" s="4"/>
      <c r="L9796" s="4"/>
      <c r="M9796" s="4"/>
      <c r="N9796" s="4"/>
      <c r="O9796" s="4"/>
      <c r="P9796" s="4"/>
      <c r="Q9796" s="4"/>
      <c r="R9796" s="4"/>
      <c r="S9796" s="4"/>
      <c r="T9796" s="4"/>
      <c r="U9796" s="4"/>
      <c r="V9796" s="4"/>
    </row>
    <row r="9797" spans="1:22">
      <c r="A9797" s="4"/>
      <c r="B9797" s="4"/>
      <c r="C9797" s="18"/>
      <c r="D9797" s="8"/>
      <c r="E9797" s="8"/>
      <c r="F9797" s="4"/>
      <c r="G9797" s="9"/>
      <c r="H9797" s="18"/>
      <c r="I9797" s="18"/>
      <c r="J9797" s="23" t="str">
        <f>IF(OR(ISBLANK(H9797),ISBLANK((I9797))),"",NETWORKDAYS(H9797,I9797,Setup!$A$2:$A$30))</f>
        <v/>
      </c>
      <c r="K9797" s="4"/>
      <c r="L9797" s="4"/>
      <c r="M9797" s="4"/>
      <c r="N9797" s="4"/>
      <c r="O9797" s="4"/>
      <c r="P9797" s="4"/>
      <c r="Q9797" s="4"/>
      <c r="R9797" s="4"/>
      <c r="S9797" s="4"/>
      <c r="T9797" s="4"/>
      <c r="U9797" s="4"/>
      <c r="V9797" s="4"/>
    </row>
    <row r="9798" spans="1:22">
      <c r="A9798" s="4"/>
      <c r="B9798" s="4"/>
      <c r="C9798" s="18"/>
      <c r="D9798" s="8"/>
      <c r="E9798" s="8"/>
      <c r="F9798" s="4"/>
      <c r="G9798" s="9"/>
      <c r="H9798" s="18"/>
      <c r="I9798" s="18"/>
      <c r="J9798" s="23" t="str">
        <f>IF(OR(ISBLANK(H9798),ISBLANK((I9798))),"",NETWORKDAYS(H9798,I9798,Setup!$A$2:$A$30))</f>
        <v/>
      </c>
      <c r="K9798" s="4"/>
      <c r="L9798" s="4"/>
      <c r="M9798" s="4"/>
      <c r="N9798" s="4"/>
      <c r="O9798" s="4"/>
      <c r="P9798" s="4"/>
      <c r="Q9798" s="4"/>
      <c r="R9798" s="4"/>
      <c r="S9798" s="4"/>
      <c r="T9798" s="4"/>
      <c r="U9798" s="4"/>
      <c r="V9798" s="4"/>
    </row>
    <row r="9799" spans="1:22">
      <c r="A9799" s="4"/>
      <c r="B9799" s="4"/>
      <c r="C9799" s="18"/>
      <c r="D9799" s="8"/>
      <c r="E9799" s="8"/>
      <c r="F9799" s="4"/>
      <c r="G9799" s="9"/>
      <c r="H9799" s="18"/>
      <c r="I9799" s="18"/>
      <c r="J9799" s="23" t="str">
        <f>IF(OR(ISBLANK(H9799),ISBLANK((I9799))),"",NETWORKDAYS(H9799,I9799,Setup!$A$2:$A$30))</f>
        <v/>
      </c>
      <c r="K9799" s="4"/>
      <c r="L9799" s="4"/>
      <c r="M9799" s="4"/>
      <c r="N9799" s="4"/>
      <c r="O9799" s="4"/>
      <c r="P9799" s="4"/>
      <c r="Q9799" s="4"/>
      <c r="R9799" s="4"/>
      <c r="S9799" s="4"/>
      <c r="T9799" s="4"/>
      <c r="U9799" s="4"/>
      <c r="V9799" s="4"/>
    </row>
    <row r="9800" spans="1:22">
      <c r="A9800" s="4"/>
      <c r="B9800" s="4"/>
      <c r="C9800" s="18"/>
      <c r="D9800" s="8"/>
      <c r="E9800" s="8"/>
      <c r="F9800" s="4"/>
      <c r="G9800" s="9"/>
      <c r="H9800" s="18"/>
      <c r="I9800" s="18"/>
      <c r="J9800" s="23" t="str">
        <f>IF(OR(ISBLANK(H9800),ISBLANK((I9800))),"",NETWORKDAYS(H9800,I9800,Setup!$A$2:$A$30))</f>
        <v/>
      </c>
      <c r="K9800" s="4"/>
      <c r="L9800" s="4"/>
      <c r="M9800" s="4"/>
      <c r="N9800" s="4"/>
      <c r="O9800" s="4"/>
      <c r="P9800" s="4"/>
      <c r="Q9800" s="4"/>
      <c r="R9800" s="4"/>
      <c r="S9800" s="4"/>
      <c r="T9800" s="4"/>
      <c r="U9800" s="4"/>
      <c r="V9800" s="4"/>
    </row>
    <row r="9801" spans="1:22">
      <c r="A9801" s="4"/>
      <c r="B9801" s="4"/>
      <c r="C9801" s="18"/>
      <c r="D9801" s="8"/>
      <c r="E9801" s="8"/>
      <c r="F9801" s="4"/>
      <c r="G9801" s="9"/>
      <c r="H9801" s="18"/>
      <c r="I9801" s="18"/>
      <c r="J9801" s="23" t="str">
        <f>IF(OR(ISBLANK(H9801),ISBLANK((I9801))),"",NETWORKDAYS(H9801,I9801,Setup!$A$2:$A$30))</f>
        <v/>
      </c>
      <c r="K9801" s="4"/>
      <c r="L9801" s="4"/>
      <c r="M9801" s="4"/>
      <c r="N9801" s="4"/>
      <c r="O9801" s="4"/>
      <c r="P9801" s="4"/>
      <c r="Q9801" s="4"/>
      <c r="R9801" s="4"/>
      <c r="S9801" s="4"/>
      <c r="T9801" s="4"/>
      <c r="U9801" s="4"/>
      <c r="V9801" s="4"/>
    </row>
    <row r="9802" spans="1:22">
      <c r="A9802" s="4"/>
      <c r="B9802" s="4"/>
      <c r="C9802" s="18"/>
      <c r="D9802" s="8"/>
      <c r="E9802" s="8"/>
      <c r="F9802" s="4"/>
      <c r="G9802" s="9"/>
      <c r="H9802" s="18"/>
      <c r="I9802" s="18"/>
      <c r="J9802" s="23" t="str">
        <f>IF(OR(ISBLANK(H9802),ISBLANK((I9802))),"",NETWORKDAYS(H9802,I9802,Setup!$A$2:$A$30))</f>
        <v/>
      </c>
      <c r="K9802" s="4"/>
      <c r="L9802" s="4"/>
      <c r="M9802" s="4"/>
      <c r="N9802" s="4"/>
      <c r="O9802" s="4"/>
      <c r="P9802" s="4"/>
      <c r="Q9802" s="4"/>
      <c r="R9802" s="4"/>
      <c r="S9802" s="4"/>
      <c r="T9802" s="4"/>
      <c r="U9802" s="4"/>
      <c r="V9802" s="4"/>
    </row>
    <row r="9803" spans="1:22">
      <c r="A9803" s="4"/>
      <c r="B9803" s="4"/>
      <c r="C9803" s="18"/>
      <c r="D9803" s="8"/>
      <c r="E9803" s="8"/>
      <c r="F9803" s="4"/>
      <c r="G9803" s="9"/>
      <c r="H9803" s="18"/>
      <c r="I9803" s="18"/>
      <c r="J9803" s="23" t="str">
        <f>IF(OR(ISBLANK(H9803),ISBLANK((I9803))),"",NETWORKDAYS(H9803,I9803,Setup!$A$2:$A$30))</f>
        <v/>
      </c>
      <c r="K9803" s="4"/>
      <c r="L9803" s="4"/>
      <c r="M9803" s="4"/>
      <c r="N9803" s="4"/>
      <c r="O9803" s="4"/>
      <c r="P9803" s="4"/>
      <c r="Q9803" s="4"/>
      <c r="R9803" s="4"/>
      <c r="S9803" s="4"/>
      <c r="T9803" s="4"/>
      <c r="U9803" s="4"/>
      <c r="V9803" s="4"/>
    </row>
    <row r="9804" spans="1:22">
      <c r="A9804" s="4"/>
      <c r="B9804" s="4"/>
      <c r="C9804" s="18"/>
      <c r="D9804" s="8"/>
      <c r="E9804" s="8"/>
      <c r="F9804" s="4"/>
      <c r="G9804" s="9"/>
      <c r="H9804" s="18"/>
      <c r="I9804" s="18"/>
      <c r="J9804" s="23" t="str">
        <f>IF(OR(ISBLANK(H9804),ISBLANK((I9804))),"",NETWORKDAYS(H9804,I9804,Setup!$A$2:$A$30))</f>
        <v/>
      </c>
      <c r="K9804" s="4"/>
      <c r="L9804" s="4"/>
      <c r="M9804" s="4"/>
      <c r="N9804" s="4"/>
      <c r="O9804" s="4"/>
      <c r="P9804" s="4"/>
      <c r="Q9804" s="4"/>
      <c r="R9804" s="4"/>
      <c r="S9804" s="4"/>
      <c r="T9804" s="4"/>
      <c r="U9804" s="4"/>
      <c r="V9804" s="4"/>
    </row>
    <row r="9805" spans="1:22">
      <c r="A9805" s="4"/>
      <c r="B9805" s="4"/>
      <c r="C9805" s="18"/>
      <c r="D9805" s="8"/>
      <c r="E9805" s="8"/>
      <c r="F9805" s="4"/>
      <c r="G9805" s="9"/>
      <c r="H9805" s="18"/>
      <c r="I9805" s="18"/>
      <c r="J9805" s="23" t="str">
        <f>IF(OR(ISBLANK(H9805),ISBLANK((I9805))),"",NETWORKDAYS(H9805,I9805,Setup!$A$2:$A$30))</f>
        <v/>
      </c>
      <c r="K9805" s="4"/>
      <c r="L9805" s="4"/>
      <c r="M9805" s="4"/>
      <c r="N9805" s="4"/>
      <c r="O9805" s="4"/>
      <c r="P9805" s="4"/>
      <c r="Q9805" s="4"/>
      <c r="R9805" s="4"/>
      <c r="S9805" s="4"/>
      <c r="T9805" s="4"/>
      <c r="U9805" s="4"/>
      <c r="V9805" s="4"/>
    </row>
    <row r="9806" spans="1:22">
      <c r="A9806" s="4"/>
      <c r="B9806" s="4"/>
      <c r="C9806" s="18"/>
      <c r="D9806" s="8"/>
      <c r="E9806" s="8"/>
      <c r="F9806" s="4"/>
      <c r="G9806" s="9"/>
      <c r="H9806" s="18"/>
      <c r="I9806" s="18"/>
      <c r="J9806" s="23" t="str">
        <f>IF(OR(ISBLANK(H9806),ISBLANK((I9806))),"",NETWORKDAYS(H9806,I9806,Setup!$A$2:$A$30))</f>
        <v/>
      </c>
      <c r="K9806" s="4"/>
      <c r="L9806" s="4"/>
      <c r="M9806" s="4"/>
      <c r="N9806" s="4"/>
      <c r="O9806" s="4"/>
      <c r="P9806" s="4"/>
      <c r="Q9806" s="4"/>
      <c r="R9806" s="4"/>
      <c r="S9806" s="4"/>
      <c r="T9806" s="4"/>
      <c r="U9806" s="4"/>
      <c r="V9806" s="4"/>
    </row>
    <row r="9807" spans="1:22">
      <c r="A9807" s="4"/>
      <c r="B9807" s="4"/>
      <c r="C9807" s="18"/>
      <c r="D9807" s="8"/>
      <c r="E9807" s="8"/>
      <c r="F9807" s="4"/>
      <c r="G9807" s="9"/>
      <c r="H9807" s="18"/>
      <c r="I9807" s="18"/>
      <c r="J9807" s="23" t="str">
        <f>IF(OR(ISBLANK(H9807),ISBLANK((I9807))),"",NETWORKDAYS(H9807,I9807,Setup!$A$2:$A$30))</f>
        <v/>
      </c>
      <c r="K9807" s="4"/>
      <c r="L9807" s="4"/>
      <c r="M9807" s="4"/>
      <c r="N9807" s="4"/>
      <c r="O9807" s="4"/>
      <c r="P9807" s="4"/>
      <c r="Q9807" s="4"/>
      <c r="R9807" s="4"/>
      <c r="S9807" s="4"/>
      <c r="T9807" s="4"/>
      <c r="U9807" s="4"/>
      <c r="V9807" s="4"/>
    </row>
    <row r="9808" spans="1:22">
      <c r="A9808" s="4"/>
      <c r="B9808" s="4"/>
      <c r="C9808" s="18"/>
      <c r="D9808" s="8"/>
      <c r="E9808" s="8"/>
      <c r="F9808" s="4"/>
      <c r="G9808" s="9"/>
      <c r="H9808" s="18"/>
      <c r="I9808" s="18"/>
      <c r="J9808" s="23" t="str">
        <f>IF(OR(ISBLANK(H9808),ISBLANK((I9808))),"",NETWORKDAYS(H9808,I9808,Setup!$A$2:$A$30))</f>
        <v/>
      </c>
      <c r="K9808" s="4"/>
      <c r="L9808" s="4"/>
      <c r="M9808" s="4"/>
      <c r="N9808" s="4"/>
      <c r="O9808" s="4"/>
      <c r="P9808" s="4"/>
      <c r="Q9808" s="4"/>
      <c r="R9808" s="4"/>
      <c r="S9808" s="4"/>
      <c r="T9808" s="4"/>
      <c r="U9808" s="4"/>
      <c r="V9808" s="4"/>
    </row>
    <row r="9809" spans="1:22">
      <c r="A9809" s="4"/>
      <c r="B9809" s="4"/>
      <c r="C9809" s="18"/>
      <c r="D9809" s="8"/>
      <c r="E9809" s="8"/>
      <c r="F9809" s="4"/>
      <c r="G9809" s="9"/>
      <c r="H9809" s="18"/>
      <c r="I9809" s="18"/>
      <c r="J9809" s="23" t="str">
        <f>IF(OR(ISBLANK(H9809),ISBLANK((I9809))),"",NETWORKDAYS(H9809,I9809,Setup!$A$2:$A$30))</f>
        <v/>
      </c>
      <c r="K9809" s="4"/>
      <c r="L9809" s="4"/>
      <c r="M9809" s="4"/>
      <c r="N9809" s="4"/>
      <c r="O9809" s="4"/>
      <c r="P9809" s="4"/>
      <c r="Q9809" s="4"/>
      <c r="R9809" s="4"/>
      <c r="S9809" s="4"/>
      <c r="T9809" s="4"/>
      <c r="U9809" s="4"/>
      <c r="V9809" s="4"/>
    </row>
    <row r="9810" spans="1:22">
      <c r="A9810" s="4"/>
      <c r="B9810" s="4"/>
      <c r="C9810" s="18"/>
      <c r="D9810" s="8"/>
      <c r="E9810" s="8"/>
      <c r="F9810" s="4"/>
      <c r="G9810" s="9"/>
      <c r="H9810" s="18"/>
      <c r="I9810" s="18"/>
      <c r="J9810" s="23" t="str">
        <f>IF(OR(ISBLANK(H9810),ISBLANK((I9810))),"",NETWORKDAYS(H9810,I9810,Setup!$A$2:$A$30))</f>
        <v/>
      </c>
      <c r="K9810" s="4"/>
      <c r="L9810" s="4"/>
      <c r="M9810" s="4"/>
      <c r="N9810" s="4"/>
      <c r="O9810" s="4"/>
      <c r="P9810" s="4"/>
      <c r="Q9810" s="4"/>
      <c r="R9810" s="4"/>
      <c r="S9810" s="4"/>
      <c r="T9810" s="4"/>
      <c r="U9810" s="4"/>
      <c r="V9810" s="4"/>
    </row>
    <row r="9811" spans="1:22">
      <c r="A9811" s="4"/>
      <c r="B9811" s="4"/>
      <c r="C9811" s="18"/>
      <c r="D9811" s="8"/>
      <c r="E9811" s="8"/>
      <c r="F9811" s="4"/>
      <c r="G9811" s="9"/>
      <c r="H9811" s="18"/>
      <c r="I9811" s="18"/>
      <c r="J9811" s="23" t="str">
        <f>IF(OR(ISBLANK(H9811),ISBLANK((I9811))),"",NETWORKDAYS(H9811,I9811,Setup!$A$2:$A$30))</f>
        <v/>
      </c>
      <c r="K9811" s="4"/>
      <c r="L9811" s="4"/>
      <c r="M9811" s="4"/>
      <c r="N9811" s="4"/>
      <c r="O9811" s="4"/>
      <c r="P9811" s="4"/>
      <c r="Q9811" s="4"/>
      <c r="R9811" s="4"/>
      <c r="S9811" s="4"/>
      <c r="T9811" s="4"/>
      <c r="U9811" s="4"/>
      <c r="V9811" s="4"/>
    </row>
    <row r="9812" spans="1:22">
      <c r="A9812" s="4"/>
      <c r="B9812" s="4"/>
      <c r="C9812" s="18"/>
      <c r="D9812" s="8"/>
      <c r="E9812" s="8"/>
      <c r="F9812" s="4"/>
      <c r="G9812" s="9"/>
      <c r="H9812" s="18"/>
      <c r="I9812" s="18"/>
      <c r="J9812" s="23" t="str">
        <f>IF(OR(ISBLANK(H9812),ISBLANK((I9812))),"",NETWORKDAYS(H9812,I9812,Setup!$A$2:$A$30))</f>
        <v/>
      </c>
      <c r="K9812" s="4"/>
      <c r="L9812" s="4"/>
      <c r="M9812" s="4"/>
      <c r="N9812" s="4"/>
      <c r="O9812" s="4"/>
      <c r="P9812" s="4"/>
      <c r="Q9812" s="4"/>
      <c r="R9812" s="4"/>
      <c r="S9812" s="4"/>
      <c r="T9812" s="4"/>
      <c r="U9812" s="4"/>
      <c r="V9812" s="4"/>
    </row>
    <row r="9813" spans="1:22">
      <c r="A9813" s="4"/>
      <c r="B9813" s="4"/>
      <c r="C9813" s="18"/>
      <c r="D9813" s="8"/>
      <c r="E9813" s="8"/>
      <c r="F9813" s="4"/>
      <c r="G9813" s="9"/>
      <c r="H9813" s="18"/>
      <c r="I9813" s="18"/>
      <c r="J9813" s="23" t="str">
        <f>IF(OR(ISBLANK(H9813),ISBLANK((I9813))),"",NETWORKDAYS(H9813,I9813,Setup!$A$2:$A$30))</f>
        <v/>
      </c>
      <c r="K9813" s="4"/>
      <c r="L9813" s="4"/>
      <c r="M9813" s="4"/>
      <c r="N9813" s="4"/>
      <c r="O9813" s="4"/>
      <c r="P9813" s="4"/>
      <c r="Q9813" s="4"/>
      <c r="R9813" s="4"/>
      <c r="S9813" s="4"/>
      <c r="T9813" s="4"/>
      <c r="U9813" s="4"/>
      <c r="V9813" s="4"/>
    </row>
    <row r="9814" spans="1:22">
      <c r="A9814" s="4"/>
      <c r="B9814" s="4"/>
      <c r="C9814" s="18"/>
      <c r="D9814" s="8"/>
      <c r="E9814" s="8"/>
      <c r="F9814" s="4"/>
      <c r="G9814" s="9"/>
      <c r="H9814" s="18"/>
      <c r="I9814" s="18"/>
      <c r="J9814" s="23" t="str">
        <f>IF(OR(ISBLANK(H9814),ISBLANK((I9814))),"",NETWORKDAYS(H9814,I9814,Setup!$A$2:$A$30))</f>
        <v/>
      </c>
      <c r="K9814" s="4"/>
      <c r="L9814" s="4"/>
      <c r="M9814" s="4"/>
      <c r="N9814" s="4"/>
      <c r="O9814" s="4"/>
      <c r="P9814" s="4"/>
      <c r="Q9814" s="4"/>
      <c r="R9814" s="4"/>
      <c r="S9814" s="4"/>
      <c r="T9814" s="4"/>
      <c r="U9814" s="4"/>
      <c r="V9814" s="4"/>
    </row>
    <row r="9815" spans="1:22">
      <c r="A9815" s="4"/>
      <c r="B9815" s="4"/>
      <c r="C9815" s="18"/>
      <c r="D9815" s="8"/>
      <c r="E9815" s="8"/>
      <c r="F9815" s="4"/>
      <c r="G9815" s="9"/>
      <c r="H9815" s="18"/>
      <c r="I9815" s="18"/>
      <c r="J9815" s="23" t="str">
        <f>IF(OR(ISBLANK(H9815),ISBLANK((I9815))),"",NETWORKDAYS(H9815,I9815,Setup!$A$2:$A$30))</f>
        <v/>
      </c>
      <c r="K9815" s="4"/>
      <c r="L9815" s="4"/>
      <c r="M9815" s="4"/>
      <c r="N9815" s="4"/>
      <c r="O9815" s="4"/>
      <c r="P9815" s="4"/>
      <c r="Q9815" s="4"/>
      <c r="R9815" s="4"/>
      <c r="S9815" s="4"/>
      <c r="T9815" s="4"/>
      <c r="U9815" s="4"/>
      <c r="V9815" s="4"/>
    </row>
    <row r="9816" spans="1:22">
      <c r="A9816" s="4"/>
      <c r="B9816" s="4"/>
      <c r="C9816" s="18"/>
      <c r="D9816" s="8"/>
      <c r="E9816" s="8"/>
      <c r="F9816" s="4"/>
      <c r="G9816" s="9"/>
      <c r="H9816" s="18"/>
      <c r="I9816" s="18"/>
      <c r="J9816" s="23" t="str">
        <f>IF(OR(ISBLANK(H9816),ISBLANK((I9816))),"",NETWORKDAYS(H9816,I9816,Setup!$A$2:$A$30))</f>
        <v/>
      </c>
      <c r="K9816" s="4"/>
      <c r="L9816" s="4"/>
      <c r="M9816" s="4"/>
      <c r="N9816" s="4"/>
      <c r="O9816" s="4"/>
      <c r="P9816" s="4"/>
      <c r="Q9816" s="4"/>
      <c r="R9816" s="4"/>
      <c r="S9816" s="4"/>
      <c r="T9816" s="4"/>
      <c r="U9816" s="4"/>
      <c r="V9816" s="4"/>
    </row>
    <row r="9817" spans="1:22">
      <c r="A9817" s="4"/>
      <c r="B9817" s="4"/>
      <c r="C9817" s="18"/>
      <c r="D9817" s="8"/>
      <c r="E9817" s="8"/>
      <c r="F9817" s="4"/>
      <c r="G9817" s="9"/>
      <c r="H9817" s="18"/>
      <c r="I9817" s="18"/>
      <c r="J9817" s="23" t="str">
        <f>IF(OR(ISBLANK(H9817),ISBLANK((I9817))),"",NETWORKDAYS(H9817,I9817,Setup!$A$2:$A$30))</f>
        <v/>
      </c>
      <c r="K9817" s="4"/>
      <c r="L9817" s="4"/>
      <c r="M9817" s="4"/>
      <c r="N9817" s="4"/>
      <c r="O9817" s="4"/>
      <c r="P9817" s="4"/>
      <c r="Q9817" s="4"/>
      <c r="R9817" s="4"/>
      <c r="S9817" s="4"/>
      <c r="T9817" s="4"/>
      <c r="U9817" s="4"/>
      <c r="V9817" s="4"/>
    </row>
    <row r="9818" spans="1:22">
      <c r="A9818" s="4"/>
      <c r="B9818" s="4"/>
      <c r="C9818" s="18"/>
      <c r="D9818" s="8"/>
      <c r="E9818" s="8"/>
      <c r="F9818" s="4"/>
      <c r="G9818" s="9"/>
      <c r="H9818" s="18"/>
      <c r="I9818" s="18"/>
      <c r="J9818" s="23" t="str">
        <f>IF(OR(ISBLANK(H9818),ISBLANK((I9818))),"",NETWORKDAYS(H9818,I9818,Setup!$A$2:$A$30))</f>
        <v/>
      </c>
      <c r="K9818" s="4"/>
      <c r="L9818" s="4"/>
      <c r="M9818" s="4"/>
      <c r="N9818" s="4"/>
      <c r="O9818" s="4"/>
      <c r="P9818" s="4"/>
      <c r="Q9818" s="4"/>
      <c r="R9818" s="4"/>
      <c r="S9818" s="4"/>
      <c r="T9818" s="4"/>
      <c r="U9818" s="4"/>
      <c r="V9818" s="4"/>
    </row>
    <row r="9819" spans="1:22">
      <c r="A9819" s="4"/>
      <c r="B9819" s="4"/>
      <c r="C9819" s="18"/>
      <c r="D9819" s="8"/>
      <c r="E9819" s="8"/>
      <c r="F9819" s="4"/>
      <c r="G9819" s="9"/>
      <c r="H9819" s="18"/>
      <c r="I9819" s="18"/>
      <c r="J9819" s="23" t="str">
        <f>IF(OR(ISBLANK(H9819),ISBLANK((I9819))),"",NETWORKDAYS(H9819,I9819,Setup!$A$2:$A$30))</f>
        <v/>
      </c>
      <c r="K9819" s="4"/>
      <c r="L9819" s="4"/>
      <c r="M9819" s="4"/>
      <c r="N9819" s="4"/>
      <c r="O9819" s="4"/>
      <c r="P9819" s="4"/>
      <c r="Q9819" s="4"/>
      <c r="R9819" s="4"/>
      <c r="S9819" s="4"/>
      <c r="T9819" s="4"/>
      <c r="U9819" s="4"/>
      <c r="V9819" s="4"/>
    </row>
    <row r="9820" spans="1:22">
      <c r="A9820" s="4"/>
      <c r="B9820" s="4"/>
      <c r="C9820" s="18"/>
      <c r="D9820" s="8"/>
      <c r="E9820" s="8"/>
      <c r="F9820" s="4"/>
      <c r="G9820" s="9"/>
      <c r="H9820" s="18"/>
      <c r="I9820" s="18"/>
      <c r="J9820" s="23" t="str">
        <f>IF(OR(ISBLANK(H9820),ISBLANK((I9820))),"",NETWORKDAYS(H9820,I9820,Setup!$A$2:$A$30))</f>
        <v/>
      </c>
      <c r="K9820" s="4"/>
      <c r="L9820" s="4"/>
      <c r="M9820" s="4"/>
      <c r="N9820" s="4"/>
      <c r="O9820" s="4"/>
      <c r="P9820" s="4"/>
      <c r="Q9820" s="4"/>
      <c r="R9820" s="4"/>
      <c r="S9820" s="4"/>
      <c r="T9820" s="4"/>
      <c r="U9820" s="4"/>
      <c r="V9820" s="4"/>
    </row>
    <row r="9821" spans="1:22">
      <c r="A9821" s="4"/>
      <c r="B9821" s="4"/>
      <c r="C9821" s="18"/>
      <c r="D9821" s="8"/>
      <c r="E9821" s="8"/>
      <c r="F9821" s="4"/>
      <c r="G9821" s="9"/>
      <c r="H9821" s="18"/>
      <c r="I9821" s="18"/>
      <c r="J9821" s="23" t="str">
        <f>IF(OR(ISBLANK(H9821),ISBLANK((I9821))),"",NETWORKDAYS(H9821,I9821,Setup!$A$2:$A$30))</f>
        <v/>
      </c>
      <c r="K9821" s="4"/>
      <c r="L9821" s="4"/>
      <c r="M9821" s="4"/>
      <c r="N9821" s="4"/>
      <c r="O9821" s="4"/>
      <c r="P9821" s="4"/>
      <c r="Q9821" s="4"/>
      <c r="R9821" s="4"/>
      <c r="S9821" s="4"/>
      <c r="T9821" s="4"/>
      <c r="U9821" s="4"/>
      <c r="V9821" s="4"/>
    </row>
    <row r="9822" spans="1:22">
      <c r="A9822" s="4"/>
      <c r="B9822" s="4"/>
      <c r="C9822" s="18"/>
      <c r="D9822" s="8"/>
      <c r="E9822" s="8"/>
      <c r="F9822" s="4"/>
      <c r="G9822" s="9"/>
      <c r="H9822" s="18"/>
      <c r="I9822" s="18"/>
      <c r="J9822" s="23" t="str">
        <f>IF(OR(ISBLANK(H9822),ISBLANK((I9822))),"",NETWORKDAYS(H9822,I9822,Setup!$A$2:$A$30))</f>
        <v/>
      </c>
      <c r="K9822" s="4"/>
      <c r="L9822" s="4"/>
      <c r="M9822" s="4"/>
      <c r="N9822" s="4"/>
      <c r="O9822" s="4"/>
      <c r="P9822" s="4"/>
      <c r="Q9822" s="4"/>
      <c r="R9822" s="4"/>
      <c r="S9822" s="4"/>
      <c r="T9822" s="4"/>
      <c r="U9822" s="4"/>
      <c r="V9822" s="4"/>
    </row>
    <row r="9823" spans="1:22">
      <c r="A9823" s="4"/>
      <c r="B9823" s="4"/>
      <c r="C9823" s="18"/>
      <c r="D9823" s="8"/>
      <c r="E9823" s="8"/>
      <c r="F9823" s="4"/>
      <c r="G9823" s="9"/>
      <c r="H9823" s="18"/>
      <c r="I9823" s="18"/>
      <c r="J9823" s="23" t="str">
        <f>IF(OR(ISBLANK(H9823),ISBLANK((I9823))),"",NETWORKDAYS(H9823,I9823,Setup!$A$2:$A$30))</f>
        <v/>
      </c>
      <c r="K9823" s="4"/>
      <c r="L9823" s="4"/>
      <c r="M9823" s="4"/>
      <c r="N9823" s="4"/>
      <c r="O9823" s="4"/>
      <c r="P9823" s="4"/>
      <c r="Q9823" s="4"/>
      <c r="R9823" s="4"/>
      <c r="S9823" s="4"/>
      <c r="T9823" s="4"/>
      <c r="U9823" s="4"/>
      <c r="V9823" s="4"/>
    </row>
    <row r="9824" spans="1:22">
      <c r="A9824" s="4"/>
      <c r="B9824" s="4"/>
      <c r="C9824" s="18"/>
      <c r="D9824" s="8"/>
      <c r="E9824" s="8"/>
      <c r="F9824" s="4"/>
      <c r="G9824" s="9"/>
      <c r="H9824" s="18"/>
      <c r="I9824" s="18"/>
      <c r="J9824" s="23" t="str">
        <f>IF(OR(ISBLANK(H9824),ISBLANK((I9824))),"",NETWORKDAYS(H9824,I9824,Setup!$A$2:$A$30))</f>
        <v/>
      </c>
      <c r="K9824" s="4"/>
      <c r="L9824" s="4"/>
      <c r="M9824" s="4"/>
      <c r="N9824" s="4"/>
      <c r="O9824" s="4"/>
      <c r="P9824" s="4"/>
      <c r="Q9824" s="4"/>
      <c r="R9824" s="4"/>
      <c r="S9824" s="4"/>
      <c r="T9824" s="4"/>
      <c r="U9824" s="4"/>
      <c r="V9824" s="4"/>
    </row>
    <row r="9825" spans="1:22">
      <c r="A9825" s="4"/>
      <c r="B9825" s="4"/>
      <c r="C9825" s="18"/>
      <c r="D9825" s="8"/>
      <c r="E9825" s="8"/>
      <c r="F9825" s="4"/>
      <c r="G9825" s="9"/>
      <c r="H9825" s="18"/>
      <c r="I9825" s="18"/>
      <c r="J9825" s="23" t="str">
        <f>IF(OR(ISBLANK(H9825),ISBLANK((I9825))),"",NETWORKDAYS(H9825,I9825,Setup!$A$2:$A$30))</f>
        <v/>
      </c>
      <c r="K9825" s="4"/>
      <c r="L9825" s="4"/>
      <c r="M9825" s="4"/>
      <c r="N9825" s="4"/>
      <c r="O9825" s="4"/>
      <c r="P9825" s="4"/>
      <c r="Q9825" s="4"/>
      <c r="R9825" s="4"/>
      <c r="S9825" s="4"/>
      <c r="T9825" s="4"/>
      <c r="U9825" s="4"/>
      <c r="V9825" s="4"/>
    </row>
    <row r="9826" spans="1:22">
      <c r="A9826" s="4"/>
      <c r="B9826" s="4"/>
      <c r="C9826" s="18"/>
      <c r="D9826" s="8"/>
      <c r="E9826" s="8"/>
      <c r="F9826" s="4"/>
      <c r="G9826" s="9"/>
      <c r="H9826" s="18"/>
      <c r="I9826" s="18"/>
      <c r="J9826" s="23" t="str">
        <f>IF(OR(ISBLANK(H9826),ISBLANK((I9826))),"",NETWORKDAYS(H9826,I9826,Setup!$A$2:$A$30))</f>
        <v/>
      </c>
      <c r="K9826" s="4"/>
      <c r="L9826" s="4"/>
      <c r="M9826" s="4"/>
      <c r="N9826" s="4"/>
      <c r="O9826" s="4"/>
      <c r="P9826" s="4"/>
      <c r="Q9826" s="4"/>
      <c r="R9826" s="4"/>
      <c r="S9826" s="4"/>
      <c r="T9826" s="4"/>
      <c r="U9826" s="4"/>
      <c r="V9826" s="4"/>
    </row>
    <row r="9827" spans="1:22">
      <c r="A9827" s="4"/>
      <c r="B9827" s="4"/>
      <c r="C9827" s="18"/>
      <c r="D9827" s="8"/>
      <c r="E9827" s="8"/>
      <c r="F9827" s="4"/>
      <c r="G9827" s="9"/>
      <c r="H9827" s="18"/>
      <c r="I9827" s="18"/>
      <c r="J9827" s="23" t="str">
        <f>IF(OR(ISBLANK(H9827),ISBLANK((I9827))),"",NETWORKDAYS(H9827,I9827,Setup!$A$2:$A$30))</f>
        <v/>
      </c>
      <c r="K9827" s="4"/>
      <c r="L9827" s="4"/>
      <c r="M9827" s="4"/>
      <c r="N9827" s="4"/>
      <c r="O9827" s="4"/>
      <c r="P9827" s="4"/>
      <c r="Q9827" s="4"/>
      <c r="R9827" s="4"/>
      <c r="S9827" s="4"/>
      <c r="T9827" s="4"/>
      <c r="U9827" s="4"/>
      <c r="V9827" s="4"/>
    </row>
    <row r="9828" spans="1:22">
      <c r="A9828" s="4"/>
      <c r="B9828" s="4"/>
      <c r="C9828" s="18"/>
      <c r="D9828" s="8"/>
      <c r="E9828" s="8"/>
      <c r="F9828" s="4"/>
      <c r="G9828" s="9"/>
      <c r="H9828" s="18"/>
      <c r="I9828" s="18"/>
      <c r="J9828" s="23" t="str">
        <f>IF(OR(ISBLANK(H9828),ISBLANK((I9828))),"",NETWORKDAYS(H9828,I9828,Setup!$A$2:$A$30))</f>
        <v/>
      </c>
      <c r="K9828" s="4"/>
      <c r="L9828" s="4"/>
      <c r="M9828" s="4"/>
      <c r="N9828" s="4"/>
      <c r="O9828" s="4"/>
      <c r="P9828" s="4"/>
      <c r="Q9828" s="4"/>
      <c r="R9828" s="4"/>
      <c r="S9828" s="4"/>
      <c r="T9828" s="4"/>
      <c r="U9828" s="4"/>
      <c r="V9828" s="4"/>
    </row>
    <row r="9829" spans="1:22">
      <c r="A9829" s="4"/>
      <c r="B9829" s="4"/>
      <c r="C9829" s="18"/>
      <c r="D9829" s="8"/>
      <c r="E9829" s="8"/>
      <c r="F9829" s="4"/>
      <c r="G9829" s="9"/>
      <c r="H9829" s="18"/>
      <c r="I9829" s="18"/>
      <c r="J9829" s="23" t="str">
        <f>IF(OR(ISBLANK(H9829),ISBLANK((I9829))),"",NETWORKDAYS(H9829,I9829,Setup!$A$2:$A$30))</f>
        <v/>
      </c>
      <c r="K9829" s="4"/>
      <c r="L9829" s="4"/>
      <c r="M9829" s="4"/>
      <c r="N9829" s="4"/>
      <c r="O9829" s="4"/>
      <c r="P9829" s="4"/>
      <c r="Q9829" s="4"/>
      <c r="R9829" s="4"/>
      <c r="S9829" s="4"/>
      <c r="T9829" s="4"/>
      <c r="U9829" s="4"/>
      <c r="V9829" s="4"/>
    </row>
    <row r="9830" spans="1:22">
      <c r="A9830" s="4"/>
      <c r="B9830" s="4"/>
      <c r="C9830" s="18"/>
      <c r="D9830" s="8"/>
      <c r="E9830" s="8"/>
      <c r="F9830" s="4"/>
      <c r="G9830" s="9"/>
      <c r="H9830" s="18"/>
      <c r="I9830" s="18"/>
      <c r="J9830" s="23" t="str">
        <f>IF(OR(ISBLANK(H9830),ISBLANK((I9830))),"",NETWORKDAYS(H9830,I9830,Setup!$A$2:$A$30))</f>
        <v/>
      </c>
      <c r="K9830" s="4"/>
      <c r="L9830" s="4"/>
      <c r="M9830" s="4"/>
      <c r="N9830" s="4"/>
      <c r="O9830" s="4"/>
      <c r="P9830" s="4"/>
      <c r="Q9830" s="4"/>
      <c r="R9830" s="4"/>
      <c r="S9830" s="4"/>
      <c r="T9830" s="4"/>
      <c r="U9830" s="4"/>
      <c r="V9830" s="4"/>
    </row>
    <row r="9831" spans="1:22">
      <c r="A9831" s="4"/>
      <c r="B9831" s="4"/>
      <c r="C9831" s="18"/>
      <c r="D9831" s="8"/>
      <c r="E9831" s="8"/>
      <c r="F9831" s="4"/>
      <c r="G9831" s="9"/>
      <c r="H9831" s="18"/>
      <c r="I9831" s="18"/>
      <c r="J9831" s="23" t="str">
        <f>IF(OR(ISBLANK(H9831),ISBLANK((I9831))),"",NETWORKDAYS(H9831,I9831,Setup!$A$2:$A$30))</f>
        <v/>
      </c>
      <c r="K9831" s="4"/>
      <c r="L9831" s="4"/>
      <c r="M9831" s="4"/>
      <c r="N9831" s="4"/>
      <c r="O9831" s="4"/>
      <c r="P9831" s="4"/>
      <c r="Q9831" s="4"/>
      <c r="R9831" s="4"/>
      <c r="S9831" s="4"/>
      <c r="T9831" s="4"/>
      <c r="U9831" s="4"/>
      <c r="V9831" s="4"/>
    </row>
    <row r="9832" spans="1:22">
      <c r="A9832" s="4"/>
      <c r="B9832" s="4"/>
      <c r="C9832" s="18"/>
      <c r="D9832" s="8"/>
      <c r="E9832" s="8"/>
      <c r="F9832" s="4"/>
      <c r="G9832" s="9"/>
      <c r="H9832" s="18"/>
      <c r="I9832" s="18"/>
      <c r="J9832" s="23" t="str">
        <f>IF(OR(ISBLANK(H9832),ISBLANK((I9832))),"",NETWORKDAYS(H9832,I9832,Setup!$A$2:$A$30))</f>
        <v/>
      </c>
      <c r="K9832" s="4"/>
      <c r="L9832" s="4"/>
      <c r="M9832" s="4"/>
      <c r="N9832" s="4"/>
      <c r="O9832" s="4"/>
      <c r="P9832" s="4"/>
      <c r="Q9832" s="4"/>
      <c r="R9832" s="4"/>
      <c r="S9832" s="4"/>
      <c r="T9832" s="4"/>
      <c r="U9832" s="4"/>
      <c r="V9832" s="4"/>
    </row>
    <row r="9833" spans="1:22">
      <c r="A9833" s="4"/>
      <c r="B9833" s="4"/>
      <c r="C9833" s="18"/>
      <c r="D9833" s="8"/>
      <c r="E9833" s="8"/>
      <c r="F9833" s="4"/>
      <c r="G9833" s="9"/>
      <c r="H9833" s="18"/>
      <c r="I9833" s="18"/>
      <c r="J9833" s="23" t="str">
        <f>IF(OR(ISBLANK(H9833),ISBLANK((I9833))),"",NETWORKDAYS(H9833,I9833,Setup!$A$2:$A$30))</f>
        <v/>
      </c>
      <c r="K9833" s="4"/>
      <c r="L9833" s="4"/>
      <c r="M9833" s="4"/>
      <c r="N9833" s="4"/>
      <c r="O9833" s="4"/>
      <c r="P9833" s="4"/>
      <c r="Q9833" s="4"/>
      <c r="R9833" s="4"/>
      <c r="S9833" s="4"/>
      <c r="T9833" s="4"/>
      <c r="U9833" s="4"/>
      <c r="V9833" s="4"/>
    </row>
    <row r="9834" spans="1:22">
      <c r="A9834" s="4"/>
      <c r="B9834" s="4"/>
      <c r="C9834" s="18"/>
      <c r="D9834" s="8"/>
      <c r="E9834" s="8"/>
      <c r="F9834" s="4"/>
      <c r="G9834" s="9"/>
      <c r="H9834" s="18"/>
      <c r="I9834" s="18"/>
      <c r="J9834" s="23" t="str">
        <f>IF(OR(ISBLANK(H9834),ISBLANK((I9834))),"",NETWORKDAYS(H9834,I9834,Setup!$A$2:$A$30))</f>
        <v/>
      </c>
      <c r="K9834" s="4"/>
      <c r="L9834" s="4"/>
      <c r="M9834" s="4"/>
      <c r="N9834" s="4"/>
      <c r="O9834" s="4"/>
      <c r="P9834" s="4"/>
      <c r="Q9834" s="4"/>
      <c r="R9834" s="4"/>
      <c r="S9834" s="4"/>
      <c r="T9834" s="4"/>
      <c r="U9834" s="4"/>
      <c r="V9834" s="4"/>
    </row>
    <row r="9835" spans="1:22">
      <c r="A9835" s="4"/>
      <c r="B9835" s="4"/>
      <c r="C9835" s="18"/>
      <c r="D9835" s="8"/>
      <c r="E9835" s="8"/>
      <c r="F9835" s="4"/>
      <c r="G9835" s="9"/>
      <c r="H9835" s="18"/>
      <c r="I9835" s="18"/>
      <c r="J9835" s="23" t="str">
        <f>IF(OR(ISBLANK(H9835),ISBLANK((I9835))),"",NETWORKDAYS(H9835,I9835,Setup!$A$2:$A$30))</f>
        <v/>
      </c>
      <c r="K9835" s="4"/>
      <c r="L9835" s="4"/>
      <c r="M9835" s="4"/>
      <c r="N9835" s="4"/>
      <c r="O9835" s="4"/>
      <c r="P9835" s="4"/>
      <c r="Q9835" s="4"/>
      <c r="R9835" s="4"/>
      <c r="S9835" s="4"/>
      <c r="T9835" s="4"/>
      <c r="U9835" s="4"/>
      <c r="V9835" s="4"/>
    </row>
    <row r="9836" spans="1:22">
      <c r="A9836" s="4"/>
      <c r="B9836" s="4"/>
      <c r="C9836" s="18"/>
      <c r="D9836" s="8"/>
      <c r="E9836" s="8"/>
      <c r="F9836" s="4"/>
      <c r="G9836" s="9"/>
      <c r="H9836" s="18"/>
      <c r="I9836" s="18"/>
      <c r="J9836" s="23" t="str">
        <f>IF(OR(ISBLANK(H9836),ISBLANK((I9836))),"",NETWORKDAYS(H9836,I9836,Setup!$A$2:$A$30))</f>
        <v/>
      </c>
      <c r="K9836" s="4"/>
      <c r="L9836" s="4"/>
      <c r="M9836" s="4"/>
      <c r="N9836" s="4"/>
      <c r="O9836" s="4"/>
      <c r="P9836" s="4"/>
      <c r="Q9836" s="4"/>
      <c r="R9836" s="4"/>
      <c r="S9836" s="4"/>
      <c r="T9836" s="4"/>
      <c r="U9836" s="4"/>
      <c r="V9836" s="4"/>
    </row>
    <row r="9837" spans="1:22">
      <c r="A9837" s="4"/>
      <c r="B9837" s="4"/>
      <c r="C9837" s="18"/>
      <c r="D9837" s="8"/>
      <c r="E9837" s="8"/>
      <c r="F9837" s="4"/>
      <c r="G9837" s="9"/>
      <c r="H9837" s="18"/>
      <c r="I9837" s="18"/>
      <c r="J9837" s="23" t="str">
        <f>IF(OR(ISBLANK(H9837),ISBLANK((I9837))),"",NETWORKDAYS(H9837,I9837,Setup!$A$2:$A$30))</f>
        <v/>
      </c>
      <c r="K9837" s="4"/>
      <c r="L9837" s="4"/>
      <c r="M9837" s="4"/>
      <c r="N9837" s="4"/>
      <c r="O9837" s="4"/>
      <c r="P9837" s="4"/>
      <c r="Q9837" s="4"/>
      <c r="R9837" s="4"/>
      <c r="S9837" s="4"/>
      <c r="T9837" s="4"/>
      <c r="U9837" s="4"/>
      <c r="V9837" s="4"/>
    </row>
    <row r="9838" spans="1:22">
      <c r="A9838" s="4"/>
      <c r="B9838" s="4"/>
      <c r="C9838" s="18"/>
      <c r="D9838" s="8"/>
      <c r="E9838" s="8"/>
      <c r="F9838" s="4"/>
      <c r="G9838" s="9"/>
      <c r="H9838" s="18"/>
      <c r="I9838" s="18"/>
      <c r="J9838" s="23" t="str">
        <f>IF(OR(ISBLANK(H9838),ISBLANK((I9838))),"",NETWORKDAYS(H9838,I9838,Setup!$A$2:$A$30))</f>
        <v/>
      </c>
      <c r="K9838" s="4"/>
      <c r="L9838" s="4"/>
      <c r="M9838" s="4"/>
      <c r="N9838" s="4"/>
      <c r="O9838" s="4"/>
      <c r="P9838" s="4"/>
      <c r="Q9838" s="4"/>
      <c r="R9838" s="4"/>
      <c r="S9838" s="4"/>
      <c r="T9838" s="4"/>
      <c r="U9838" s="4"/>
      <c r="V9838" s="4"/>
    </row>
    <row r="9839" spans="1:22">
      <c r="A9839" s="4"/>
      <c r="B9839" s="4"/>
      <c r="C9839" s="18"/>
      <c r="D9839" s="8"/>
      <c r="E9839" s="8"/>
      <c r="F9839" s="4"/>
      <c r="G9839" s="9"/>
      <c r="H9839" s="18"/>
      <c r="I9839" s="18"/>
      <c r="J9839" s="23" t="str">
        <f>IF(OR(ISBLANK(H9839),ISBLANK((I9839))),"",NETWORKDAYS(H9839,I9839,Setup!$A$2:$A$30))</f>
        <v/>
      </c>
      <c r="K9839" s="4"/>
      <c r="L9839" s="4"/>
      <c r="M9839" s="4"/>
      <c r="N9839" s="4"/>
      <c r="O9839" s="4"/>
      <c r="P9839" s="4"/>
      <c r="Q9839" s="4"/>
      <c r="R9839" s="4"/>
      <c r="S9839" s="4"/>
      <c r="T9839" s="4"/>
      <c r="U9839" s="4"/>
      <c r="V9839" s="4"/>
    </row>
    <row r="9840" spans="1:22">
      <c r="A9840" s="4"/>
      <c r="B9840" s="4"/>
      <c r="C9840" s="18"/>
      <c r="D9840" s="8"/>
      <c r="E9840" s="8"/>
      <c r="F9840" s="4"/>
      <c r="G9840" s="9"/>
      <c r="H9840" s="18"/>
      <c r="I9840" s="18"/>
      <c r="J9840" s="23" t="str">
        <f>IF(OR(ISBLANK(H9840),ISBLANK((I9840))),"",NETWORKDAYS(H9840,I9840,Setup!$A$2:$A$30))</f>
        <v/>
      </c>
      <c r="K9840" s="4"/>
      <c r="L9840" s="4"/>
      <c r="M9840" s="4"/>
      <c r="N9840" s="4"/>
      <c r="O9840" s="4"/>
      <c r="P9840" s="4"/>
      <c r="Q9840" s="4"/>
      <c r="R9840" s="4"/>
      <c r="S9840" s="4"/>
      <c r="T9840" s="4"/>
      <c r="U9840" s="4"/>
      <c r="V9840" s="4"/>
    </row>
    <row r="9841" spans="1:22">
      <c r="A9841" s="4"/>
      <c r="B9841" s="4"/>
      <c r="C9841" s="18"/>
      <c r="D9841" s="8"/>
      <c r="E9841" s="8"/>
      <c r="F9841" s="4"/>
      <c r="G9841" s="9"/>
      <c r="H9841" s="18"/>
      <c r="I9841" s="18"/>
      <c r="J9841" s="23" t="str">
        <f>IF(OR(ISBLANK(H9841),ISBLANK((I9841))),"",NETWORKDAYS(H9841,I9841,Setup!$A$2:$A$30))</f>
        <v/>
      </c>
      <c r="K9841" s="4"/>
      <c r="L9841" s="4"/>
      <c r="M9841" s="4"/>
      <c r="N9841" s="4"/>
      <c r="O9841" s="4"/>
      <c r="P9841" s="4"/>
      <c r="Q9841" s="4"/>
      <c r="R9841" s="4"/>
      <c r="S9841" s="4"/>
      <c r="T9841" s="4"/>
      <c r="U9841" s="4"/>
      <c r="V9841" s="4"/>
    </row>
    <row r="9842" spans="1:22">
      <c r="A9842" s="4"/>
      <c r="B9842" s="4"/>
      <c r="C9842" s="18"/>
      <c r="D9842" s="8"/>
      <c r="E9842" s="8"/>
      <c r="F9842" s="4"/>
      <c r="G9842" s="9"/>
      <c r="H9842" s="18"/>
      <c r="I9842" s="18"/>
      <c r="J9842" s="23" t="str">
        <f>IF(OR(ISBLANK(H9842),ISBLANK((I9842))),"",NETWORKDAYS(H9842,I9842,Setup!$A$2:$A$30))</f>
        <v/>
      </c>
      <c r="K9842" s="4"/>
      <c r="L9842" s="4"/>
      <c r="M9842" s="4"/>
      <c r="N9842" s="4"/>
      <c r="O9842" s="4"/>
      <c r="P9842" s="4"/>
      <c r="Q9842" s="4"/>
      <c r="R9842" s="4"/>
      <c r="S9842" s="4"/>
      <c r="T9842" s="4"/>
      <c r="U9842" s="4"/>
      <c r="V9842" s="4"/>
    </row>
    <row r="9843" spans="1:22">
      <c r="A9843" s="4"/>
      <c r="B9843" s="4"/>
      <c r="C9843" s="18"/>
      <c r="D9843" s="8"/>
      <c r="E9843" s="8"/>
      <c r="F9843" s="4"/>
      <c r="G9843" s="9"/>
      <c r="H9843" s="18"/>
      <c r="I9843" s="18"/>
      <c r="J9843" s="23" t="str">
        <f>IF(OR(ISBLANK(H9843),ISBLANK((I9843))),"",NETWORKDAYS(H9843,I9843,Setup!$A$2:$A$30))</f>
        <v/>
      </c>
      <c r="K9843" s="4"/>
      <c r="L9843" s="4"/>
      <c r="M9843" s="4"/>
      <c r="N9843" s="4"/>
      <c r="O9843" s="4"/>
      <c r="P9843" s="4"/>
      <c r="Q9843" s="4"/>
      <c r="R9843" s="4"/>
      <c r="S9843" s="4"/>
      <c r="T9843" s="4"/>
      <c r="U9843" s="4"/>
      <c r="V9843" s="4"/>
    </row>
    <row r="9844" spans="1:22">
      <c r="A9844" s="4"/>
      <c r="B9844" s="4"/>
      <c r="C9844" s="18"/>
      <c r="D9844" s="8"/>
      <c r="E9844" s="8"/>
      <c r="F9844" s="4"/>
      <c r="G9844" s="9"/>
      <c r="H9844" s="18"/>
      <c r="I9844" s="18"/>
      <c r="J9844" s="23" t="str">
        <f>IF(OR(ISBLANK(H9844),ISBLANK((I9844))),"",NETWORKDAYS(H9844,I9844,Setup!$A$2:$A$30))</f>
        <v/>
      </c>
      <c r="K9844" s="4"/>
      <c r="L9844" s="4"/>
      <c r="M9844" s="4"/>
      <c r="N9844" s="4"/>
      <c r="O9844" s="4"/>
      <c r="P9844" s="4"/>
      <c r="Q9844" s="4"/>
      <c r="R9844" s="4"/>
      <c r="S9844" s="4"/>
      <c r="T9844" s="4"/>
      <c r="U9844" s="4"/>
      <c r="V9844" s="4"/>
    </row>
    <row r="9845" spans="1:22">
      <c r="A9845" s="4"/>
      <c r="B9845" s="4"/>
      <c r="C9845" s="18"/>
      <c r="D9845" s="8"/>
      <c r="E9845" s="8"/>
      <c r="F9845" s="4"/>
      <c r="G9845" s="9"/>
      <c r="H9845" s="18"/>
      <c r="I9845" s="18"/>
      <c r="J9845" s="23" t="str">
        <f>IF(OR(ISBLANK(H9845),ISBLANK((I9845))),"",NETWORKDAYS(H9845,I9845,Setup!$A$2:$A$30))</f>
        <v/>
      </c>
      <c r="K9845" s="4"/>
      <c r="L9845" s="4"/>
      <c r="M9845" s="4"/>
      <c r="N9845" s="4"/>
      <c r="O9845" s="4"/>
      <c r="P9845" s="4"/>
      <c r="Q9845" s="4"/>
      <c r="R9845" s="4"/>
      <c r="S9845" s="4"/>
      <c r="T9845" s="4"/>
      <c r="U9845" s="4"/>
      <c r="V9845" s="4"/>
    </row>
    <row r="9846" spans="1:22">
      <c r="A9846" s="4"/>
      <c r="B9846" s="4"/>
      <c r="C9846" s="18"/>
      <c r="D9846" s="8"/>
      <c r="E9846" s="8"/>
      <c r="F9846" s="4"/>
      <c r="G9846" s="9"/>
      <c r="H9846" s="18"/>
      <c r="I9846" s="18"/>
      <c r="J9846" s="23" t="str">
        <f>IF(OR(ISBLANK(H9846),ISBLANK((I9846))),"",NETWORKDAYS(H9846,I9846,Setup!$A$2:$A$30))</f>
        <v/>
      </c>
      <c r="K9846" s="4"/>
      <c r="L9846" s="4"/>
      <c r="M9846" s="4"/>
      <c r="N9846" s="4"/>
      <c r="O9846" s="4"/>
      <c r="P9846" s="4"/>
      <c r="Q9846" s="4"/>
      <c r="R9846" s="4"/>
      <c r="S9846" s="4"/>
      <c r="T9846" s="4"/>
      <c r="U9846" s="4"/>
      <c r="V9846" s="4"/>
    </row>
    <row r="9847" spans="1:22">
      <c r="A9847" s="4"/>
      <c r="B9847" s="4"/>
      <c r="C9847" s="18"/>
      <c r="D9847" s="8"/>
      <c r="E9847" s="8"/>
      <c r="F9847" s="4"/>
      <c r="G9847" s="9"/>
      <c r="H9847" s="18"/>
      <c r="I9847" s="18"/>
      <c r="J9847" s="23" t="str">
        <f>IF(OR(ISBLANK(H9847),ISBLANK((I9847))),"",NETWORKDAYS(H9847,I9847,Setup!$A$2:$A$30))</f>
        <v/>
      </c>
      <c r="K9847" s="4"/>
      <c r="L9847" s="4"/>
      <c r="M9847" s="4"/>
      <c r="N9847" s="4"/>
      <c r="O9847" s="4"/>
      <c r="P9847" s="4"/>
      <c r="Q9847" s="4"/>
      <c r="R9847" s="4"/>
      <c r="S9847" s="4"/>
      <c r="T9847" s="4"/>
      <c r="U9847" s="4"/>
      <c r="V9847" s="4"/>
    </row>
    <row r="9848" spans="1:22">
      <c r="A9848" s="4"/>
      <c r="B9848" s="4"/>
      <c r="C9848" s="18"/>
      <c r="D9848" s="8"/>
      <c r="E9848" s="8"/>
      <c r="F9848" s="4"/>
      <c r="G9848" s="9"/>
      <c r="H9848" s="18"/>
      <c r="I9848" s="18"/>
      <c r="J9848" s="23" t="str">
        <f>IF(OR(ISBLANK(H9848),ISBLANK((I9848))),"",NETWORKDAYS(H9848,I9848,Setup!$A$2:$A$30))</f>
        <v/>
      </c>
      <c r="K9848" s="4"/>
      <c r="L9848" s="4"/>
      <c r="M9848" s="4"/>
      <c r="N9848" s="4"/>
      <c r="O9848" s="4"/>
      <c r="P9848" s="4"/>
      <c r="Q9848" s="4"/>
      <c r="R9848" s="4"/>
      <c r="S9848" s="4"/>
      <c r="T9848" s="4"/>
      <c r="U9848" s="4"/>
      <c r="V9848" s="4"/>
    </row>
    <row r="9849" spans="1:22">
      <c r="A9849" s="4"/>
      <c r="B9849" s="4"/>
      <c r="C9849" s="18"/>
      <c r="D9849" s="8"/>
      <c r="E9849" s="8"/>
      <c r="F9849" s="4"/>
      <c r="G9849" s="9"/>
      <c r="H9849" s="18"/>
      <c r="I9849" s="18"/>
      <c r="J9849" s="23" t="str">
        <f>IF(OR(ISBLANK(H9849),ISBLANK((I9849))),"",NETWORKDAYS(H9849,I9849,Setup!$A$2:$A$30))</f>
        <v/>
      </c>
      <c r="K9849" s="4"/>
      <c r="L9849" s="4"/>
      <c r="M9849" s="4"/>
      <c r="N9849" s="4"/>
      <c r="O9849" s="4"/>
      <c r="P9849" s="4"/>
      <c r="Q9849" s="4"/>
      <c r="R9849" s="4"/>
      <c r="S9849" s="4"/>
      <c r="T9849" s="4"/>
      <c r="U9849" s="4"/>
      <c r="V9849" s="4"/>
    </row>
    <row r="9850" spans="1:22">
      <c r="A9850" s="4"/>
      <c r="B9850" s="4"/>
      <c r="C9850" s="18"/>
      <c r="D9850" s="8"/>
      <c r="E9850" s="8"/>
      <c r="F9850" s="4"/>
      <c r="G9850" s="9"/>
      <c r="H9850" s="18"/>
      <c r="I9850" s="18"/>
      <c r="J9850" s="23" t="str">
        <f>IF(OR(ISBLANK(H9850),ISBLANK((I9850))),"",NETWORKDAYS(H9850,I9850,Setup!$A$2:$A$30))</f>
        <v/>
      </c>
      <c r="K9850" s="4"/>
      <c r="L9850" s="4"/>
      <c r="M9850" s="4"/>
      <c r="N9850" s="4"/>
      <c r="O9850" s="4"/>
      <c r="P9850" s="4"/>
      <c r="Q9850" s="4"/>
      <c r="R9850" s="4"/>
      <c r="S9850" s="4"/>
      <c r="T9850" s="4"/>
      <c r="U9850" s="4"/>
      <c r="V9850" s="4"/>
    </row>
    <row r="9851" spans="1:22">
      <c r="A9851" s="4"/>
      <c r="B9851" s="4"/>
      <c r="C9851" s="18"/>
      <c r="D9851" s="8"/>
      <c r="E9851" s="8"/>
      <c r="F9851" s="4"/>
      <c r="G9851" s="9"/>
      <c r="H9851" s="18"/>
      <c r="I9851" s="18"/>
      <c r="J9851" s="23" t="str">
        <f>IF(OR(ISBLANK(H9851),ISBLANK((I9851))),"",NETWORKDAYS(H9851,I9851,Setup!$A$2:$A$30))</f>
        <v/>
      </c>
      <c r="K9851" s="4"/>
      <c r="L9851" s="4"/>
      <c r="M9851" s="4"/>
      <c r="N9851" s="4"/>
      <c r="O9851" s="4"/>
      <c r="P9851" s="4"/>
      <c r="Q9851" s="4"/>
      <c r="R9851" s="4"/>
      <c r="S9851" s="4"/>
      <c r="T9851" s="4"/>
      <c r="U9851" s="4"/>
      <c r="V9851" s="4"/>
    </row>
    <row r="9852" spans="1:22">
      <c r="A9852" s="4"/>
      <c r="B9852" s="4"/>
      <c r="C9852" s="18"/>
      <c r="D9852" s="8"/>
      <c r="E9852" s="8"/>
      <c r="F9852" s="4"/>
      <c r="G9852" s="9"/>
      <c r="H9852" s="18"/>
      <c r="I9852" s="18"/>
      <c r="J9852" s="23" t="str">
        <f>IF(OR(ISBLANK(H9852),ISBLANK((I9852))),"",NETWORKDAYS(H9852,I9852,Setup!$A$2:$A$30))</f>
        <v/>
      </c>
      <c r="K9852" s="4"/>
      <c r="L9852" s="4"/>
      <c r="M9852" s="4"/>
      <c r="N9852" s="4"/>
      <c r="O9852" s="4"/>
      <c r="P9852" s="4"/>
      <c r="Q9852" s="4"/>
      <c r="R9852" s="4"/>
      <c r="S9852" s="4"/>
      <c r="T9852" s="4"/>
      <c r="U9852" s="4"/>
      <c r="V9852" s="4"/>
    </row>
    <row r="9853" spans="1:22">
      <c r="A9853" s="4"/>
      <c r="B9853" s="4"/>
      <c r="C9853" s="18"/>
      <c r="D9853" s="8"/>
      <c r="E9853" s="8"/>
      <c r="F9853" s="4"/>
      <c r="G9853" s="9"/>
      <c r="H9853" s="18"/>
      <c r="I9853" s="18"/>
      <c r="J9853" s="23" t="str">
        <f>IF(OR(ISBLANK(H9853),ISBLANK((I9853))),"",NETWORKDAYS(H9853,I9853,Setup!$A$2:$A$30))</f>
        <v/>
      </c>
      <c r="K9853" s="4"/>
      <c r="L9853" s="4"/>
      <c r="M9853" s="4"/>
      <c r="N9853" s="4"/>
      <c r="O9853" s="4"/>
      <c r="P9853" s="4"/>
      <c r="Q9853" s="4"/>
      <c r="R9853" s="4"/>
      <c r="S9853" s="4"/>
      <c r="T9853" s="4"/>
      <c r="U9853" s="4"/>
      <c r="V9853" s="4"/>
    </row>
    <row r="9854" spans="1:22">
      <c r="A9854" s="4"/>
      <c r="B9854" s="4"/>
      <c r="C9854" s="18"/>
      <c r="D9854" s="8"/>
      <c r="E9854" s="8"/>
      <c r="F9854" s="4"/>
      <c r="G9854" s="9"/>
      <c r="H9854" s="18"/>
      <c r="I9854" s="18"/>
      <c r="J9854" s="23" t="str">
        <f>IF(OR(ISBLANK(H9854),ISBLANK((I9854))),"",NETWORKDAYS(H9854,I9854,Setup!$A$2:$A$30))</f>
        <v/>
      </c>
      <c r="K9854" s="4"/>
      <c r="L9854" s="4"/>
      <c r="M9854" s="4"/>
      <c r="N9854" s="4"/>
      <c r="O9854" s="4"/>
      <c r="P9854" s="4"/>
      <c r="Q9854" s="4"/>
      <c r="R9854" s="4"/>
      <c r="S9854" s="4"/>
      <c r="T9854" s="4"/>
      <c r="U9854" s="4"/>
      <c r="V9854" s="4"/>
    </row>
    <row r="9855" spans="1:22">
      <c r="A9855" s="4"/>
      <c r="B9855" s="4"/>
      <c r="C9855" s="18"/>
      <c r="D9855" s="8"/>
      <c r="E9855" s="8"/>
      <c r="F9855" s="4"/>
      <c r="G9855" s="9"/>
      <c r="H9855" s="18"/>
      <c r="I9855" s="18"/>
      <c r="J9855" s="23" t="str">
        <f>IF(OR(ISBLANK(H9855),ISBLANK((I9855))),"",NETWORKDAYS(H9855,I9855,Setup!$A$2:$A$30))</f>
        <v/>
      </c>
      <c r="K9855" s="4"/>
      <c r="L9855" s="4"/>
      <c r="M9855" s="4"/>
      <c r="N9855" s="4"/>
      <c r="O9855" s="4"/>
      <c r="P9855" s="4"/>
      <c r="Q9855" s="4"/>
      <c r="R9855" s="4"/>
      <c r="S9855" s="4"/>
      <c r="T9855" s="4"/>
      <c r="U9855" s="4"/>
      <c r="V9855" s="4"/>
    </row>
    <row r="9856" spans="1:22">
      <c r="A9856" s="4"/>
      <c r="B9856" s="4"/>
      <c r="C9856" s="18"/>
      <c r="D9856" s="8"/>
      <c r="E9856" s="8"/>
      <c r="F9856" s="4"/>
      <c r="G9856" s="9"/>
      <c r="H9856" s="18"/>
      <c r="I9856" s="18"/>
      <c r="J9856" s="23" t="str">
        <f>IF(OR(ISBLANK(H9856),ISBLANK((I9856))),"",NETWORKDAYS(H9856,I9856,Setup!$A$2:$A$30))</f>
        <v/>
      </c>
      <c r="K9856" s="4"/>
      <c r="L9856" s="4"/>
      <c r="M9856" s="4"/>
      <c r="N9856" s="4"/>
      <c r="O9856" s="4"/>
      <c r="P9856" s="4"/>
      <c r="Q9856" s="4"/>
      <c r="R9856" s="4"/>
      <c r="S9856" s="4"/>
      <c r="T9856" s="4"/>
      <c r="U9856" s="4"/>
      <c r="V9856" s="4"/>
    </row>
    <row r="9857" spans="1:22">
      <c r="A9857" s="4"/>
      <c r="B9857" s="4"/>
      <c r="C9857" s="18"/>
      <c r="D9857" s="8"/>
      <c r="E9857" s="8"/>
      <c r="F9857" s="4"/>
      <c r="G9857" s="9"/>
      <c r="H9857" s="18"/>
      <c r="I9857" s="18"/>
      <c r="J9857" s="23" t="str">
        <f>IF(OR(ISBLANK(H9857),ISBLANK((I9857))),"",NETWORKDAYS(H9857,I9857,Setup!$A$2:$A$30))</f>
        <v/>
      </c>
      <c r="K9857" s="4"/>
      <c r="L9857" s="4"/>
      <c r="M9857" s="4"/>
      <c r="N9857" s="4"/>
      <c r="O9857" s="4"/>
      <c r="P9857" s="4"/>
      <c r="Q9857" s="4"/>
      <c r="R9857" s="4"/>
      <c r="S9857" s="4"/>
      <c r="T9857" s="4"/>
      <c r="U9857" s="4"/>
      <c r="V9857" s="4"/>
    </row>
    <row r="9858" spans="1:22">
      <c r="A9858" s="4"/>
      <c r="B9858" s="4"/>
      <c r="C9858" s="18"/>
      <c r="D9858" s="8"/>
      <c r="E9858" s="8"/>
      <c r="F9858" s="4"/>
      <c r="G9858" s="9"/>
      <c r="H9858" s="18"/>
      <c r="I9858" s="18"/>
      <c r="J9858" s="23" t="str">
        <f>IF(OR(ISBLANK(H9858),ISBLANK((I9858))),"",NETWORKDAYS(H9858,I9858,Setup!$A$2:$A$30))</f>
        <v/>
      </c>
      <c r="K9858" s="4"/>
      <c r="L9858" s="4"/>
      <c r="M9858" s="4"/>
      <c r="N9858" s="4"/>
      <c r="O9858" s="4"/>
      <c r="P9858" s="4"/>
      <c r="Q9858" s="4"/>
      <c r="R9858" s="4"/>
      <c r="S9858" s="4"/>
      <c r="T9858" s="4"/>
      <c r="U9858" s="4"/>
      <c r="V9858" s="4"/>
    </row>
    <row r="9859" spans="1:22">
      <c r="A9859" s="4"/>
      <c r="B9859" s="4"/>
      <c r="C9859" s="18"/>
      <c r="D9859" s="8"/>
      <c r="E9859" s="8"/>
      <c r="F9859" s="4"/>
      <c r="G9859" s="9"/>
      <c r="H9859" s="18"/>
      <c r="I9859" s="18"/>
      <c r="J9859" s="23" t="str">
        <f>IF(OR(ISBLANK(H9859),ISBLANK((I9859))),"",NETWORKDAYS(H9859,I9859,Setup!$A$2:$A$30))</f>
        <v/>
      </c>
      <c r="K9859" s="4"/>
      <c r="L9859" s="4"/>
      <c r="M9859" s="4"/>
      <c r="N9859" s="4"/>
      <c r="O9859" s="4"/>
      <c r="P9859" s="4"/>
      <c r="Q9859" s="4"/>
      <c r="R9859" s="4"/>
      <c r="S9859" s="4"/>
      <c r="T9859" s="4"/>
      <c r="U9859" s="4"/>
      <c r="V9859" s="4"/>
    </row>
    <row r="9860" spans="1:22">
      <c r="A9860" s="4"/>
      <c r="B9860" s="4"/>
      <c r="C9860" s="18"/>
      <c r="D9860" s="8"/>
      <c r="E9860" s="8"/>
      <c r="F9860" s="4"/>
      <c r="G9860" s="9"/>
      <c r="H9860" s="18"/>
      <c r="I9860" s="18"/>
      <c r="J9860" s="23" t="str">
        <f>IF(OR(ISBLANK(H9860),ISBLANK((I9860))),"",NETWORKDAYS(H9860,I9860,Setup!$A$2:$A$30))</f>
        <v/>
      </c>
      <c r="K9860" s="4"/>
      <c r="L9860" s="4"/>
      <c r="M9860" s="4"/>
      <c r="N9860" s="4"/>
      <c r="O9860" s="4"/>
      <c r="P9860" s="4"/>
      <c r="Q9860" s="4"/>
      <c r="R9860" s="4"/>
      <c r="S9860" s="4"/>
      <c r="T9860" s="4"/>
      <c r="U9860" s="4"/>
      <c r="V9860" s="4"/>
    </row>
    <row r="9861" spans="1:22">
      <c r="A9861" s="4"/>
      <c r="B9861" s="4"/>
      <c r="C9861" s="18"/>
      <c r="D9861" s="8"/>
      <c r="E9861" s="8"/>
      <c r="F9861" s="4"/>
      <c r="G9861" s="9"/>
      <c r="H9861" s="18"/>
      <c r="I9861" s="18"/>
      <c r="J9861" s="23" t="str">
        <f>IF(OR(ISBLANK(H9861),ISBLANK((I9861))),"",NETWORKDAYS(H9861,I9861,Setup!$A$2:$A$30))</f>
        <v/>
      </c>
      <c r="K9861" s="4"/>
      <c r="L9861" s="4"/>
      <c r="M9861" s="4"/>
      <c r="N9861" s="4"/>
      <c r="O9861" s="4"/>
      <c r="P9861" s="4"/>
      <c r="Q9861" s="4"/>
      <c r="R9861" s="4"/>
      <c r="S9861" s="4"/>
      <c r="T9861" s="4"/>
      <c r="U9861" s="4"/>
      <c r="V9861" s="4"/>
    </row>
    <row r="9862" spans="1:22">
      <c r="A9862" s="4"/>
      <c r="B9862" s="4"/>
      <c r="C9862" s="18"/>
      <c r="D9862" s="8"/>
      <c r="E9862" s="8"/>
      <c r="F9862" s="4"/>
      <c r="G9862" s="9"/>
      <c r="H9862" s="18"/>
      <c r="I9862" s="18"/>
      <c r="J9862" s="23" t="str">
        <f>IF(OR(ISBLANK(H9862),ISBLANK((I9862))),"",NETWORKDAYS(H9862,I9862,Setup!$A$2:$A$30))</f>
        <v/>
      </c>
      <c r="K9862" s="4"/>
      <c r="L9862" s="4"/>
      <c r="M9862" s="4"/>
      <c r="N9862" s="4"/>
      <c r="O9862" s="4"/>
      <c r="P9862" s="4"/>
      <c r="Q9862" s="4"/>
      <c r="R9862" s="4"/>
      <c r="S9862" s="4"/>
      <c r="T9862" s="4"/>
      <c r="U9862" s="4"/>
      <c r="V9862" s="4"/>
    </row>
    <row r="9863" spans="1:22">
      <c r="A9863" s="4"/>
      <c r="B9863" s="4"/>
      <c r="C9863" s="18"/>
      <c r="D9863" s="8"/>
      <c r="E9863" s="8"/>
      <c r="F9863" s="4"/>
      <c r="G9863" s="9"/>
      <c r="H9863" s="18"/>
      <c r="I9863" s="18"/>
      <c r="J9863" s="23" t="str">
        <f>IF(OR(ISBLANK(H9863),ISBLANK((I9863))),"",NETWORKDAYS(H9863,I9863,Setup!$A$2:$A$30))</f>
        <v/>
      </c>
      <c r="K9863" s="4"/>
      <c r="L9863" s="4"/>
      <c r="M9863" s="4"/>
      <c r="N9863" s="4"/>
      <c r="O9863" s="4"/>
      <c r="P9863" s="4"/>
      <c r="Q9863" s="4"/>
      <c r="R9863" s="4"/>
      <c r="S9863" s="4"/>
      <c r="T9863" s="4"/>
      <c r="U9863" s="4"/>
      <c r="V9863" s="4"/>
    </row>
    <row r="9864" spans="1:22">
      <c r="A9864" s="4"/>
      <c r="B9864" s="4"/>
      <c r="C9864" s="18"/>
      <c r="D9864" s="8"/>
      <c r="E9864" s="8"/>
      <c r="F9864" s="4"/>
      <c r="G9864" s="9"/>
      <c r="H9864" s="18"/>
      <c r="I9864" s="18"/>
      <c r="J9864" s="23" t="str">
        <f>IF(OR(ISBLANK(H9864),ISBLANK((I9864))),"",NETWORKDAYS(H9864,I9864,Setup!$A$2:$A$30))</f>
        <v/>
      </c>
      <c r="K9864" s="4"/>
      <c r="L9864" s="4"/>
      <c r="M9864" s="4"/>
      <c r="N9864" s="4"/>
      <c r="O9864" s="4"/>
      <c r="P9864" s="4"/>
      <c r="Q9864" s="4"/>
      <c r="R9864" s="4"/>
      <c r="S9864" s="4"/>
      <c r="T9864" s="4"/>
      <c r="U9864" s="4"/>
      <c r="V9864" s="4"/>
    </row>
    <row r="9865" spans="1:22">
      <c r="A9865" s="4"/>
      <c r="B9865" s="4"/>
      <c r="C9865" s="18"/>
      <c r="D9865" s="8"/>
      <c r="E9865" s="8"/>
      <c r="F9865" s="4"/>
      <c r="G9865" s="9"/>
      <c r="H9865" s="18"/>
      <c r="I9865" s="18"/>
      <c r="J9865" s="23" t="str">
        <f>IF(OR(ISBLANK(H9865),ISBLANK((I9865))),"",NETWORKDAYS(H9865,I9865,Setup!$A$2:$A$30))</f>
        <v/>
      </c>
      <c r="K9865" s="4"/>
      <c r="L9865" s="4"/>
      <c r="M9865" s="4"/>
      <c r="N9865" s="4"/>
      <c r="O9865" s="4"/>
      <c r="P9865" s="4"/>
      <c r="Q9865" s="4"/>
      <c r="R9865" s="4"/>
      <c r="S9865" s="4"/>
      <c r="T9865" s="4"/>
      <c r="U9865" s="4"/>
      <c r="V9865" s="4"/>
    </row>
    <row r="9866" spans="1:22">
      <c r="A9866" s="4"/>
      <c r="B9866" s="4"/>
      <c r="C9866" s="18"/>
      <c r="D9866" s="8"/>
      <c r="E9866" s="8"/>
      <c r="F9866" s="4"/>
      <c r="G9866" s="9"/>
      <c r="H9866" s="18"/>
      <c r="I9866" s="18"/>
      <c r="J9866" s="23" t="str">
        <f>IF(OR(ISBLANK(H9866),ISBLANK((I9866))),"",NETWORKDAYS(H9866,I9866,Setup!$A$2:$A$30))</f>
        <v/>
      </c>
      <c r="K9866" s="4"/>
      <c r="L9866" s="4"/>
      <c r="M9866" s="4"/>
      <c r="N9866" s="4"/>
      <c r="O9866" s="4"/>
      <c r="P9866" s="4"/>
      <c r="Q9866" s="4"/>
      <c r="R9866" s="4"/>
      <c r="S9866" s="4"/>
      <c r="T9866" s="4"/>
      <c r="U9866" s="4"/>
      <c r="V9866" s="4"/>
    </row>
    <row r="9867" spans="1:22">
      <c r="A9867" s="4"/>
      <c r="B9867" s="4"/>
      <c r="C9867" s="18"/>
      <c r="D9867" s="8"/>
      <c r="E9867" s="8"/>
      <c r="F9867" s="4"/>
      <c r="G9867" s="9"/>
      <c r="H9867" s="18"/>
      <c r="I9867" s="18"/>
      <c r="J9867" s="23" t="str">
        <f>IF(OR(ISBLANK(H9867),ISBLANK((I9867))),"",NETWORKDAYS(H9867,I9867,Setup!$A$2:$A$30))</f>
        <v/>
      </c>
      <c r="K9867" s="4"/>
      <c r="L9867" s="4"/>
      <c r="M9867" s="4"/>
      <c r="N9867" s="4"/>
      <c r="O9867" s="4"/>
      <c r="P9867" s="4"/>
      <c r="Q9867" s="4"/>
      <c r="R9867" s="4"/>
      <c r="S9867" s="4"/>
      <c r="T9867" s="4"/>
      <c r="U9867" s="4"/>
      <c r="V9867" s="4"/>
    </row>
    <row r="9868" spans="1:22">
      <c r="A9868" s="4"/>
      <c r="B9868" s="4"/>
      <c r="C9868" s="18"/>
      <c r="D9868" s="8"/>
      <c r="E9868" s="8"/>
      <c r="F9868" s="4"/>
      <c r="G9868" s="9"/>
      <c r="H9868" s="18"/>
      <c r="I9868" s="18"/>
      <c r="J9868" s="23" t="str">
        <f>IF(OR(ISBLANK(H9868),ISBLANK((I9868))),"",NETWORKDAYS(H9868,I9868,Setup!$A$2:$A$30))</f>
        <v/>
      </c>
      <c r="K9868" s="4"/>
      <c r="L9868" s="4"/>
      <c r="M9868" s="4"/>
      <c r="N9868" s="4"/>
      <c r="O9868" s="4"/>
      <c r="P9868" s="4"/>
      <c r="Q9868" s="4"/>
      <c r="R9868" s="4"/>
      <c r="S9868" s="4"/>
      <c r="T9868" s="4"/>
      <c r="U9868" s="4"/>
      <c r="V9868" s="4"/>
    </row>
    <row r="9869" spans="1:22">
      <c r="A9869" s="4"/>
      <c r="B9869" s="4"/>
      <c r="C9869" s="18"/>
      <c r="D9869" s="8"/>
      <c r="E9869" s="8"/>
      <c r="F9869" s="4"/>
      <c r="G9869" s="9"/>
      <c r="H9869" s="18"/>
      <c r="I9869" s="18"/>
      <c r="J9869" s="23" t="str">
        <f>IF(OR(ISBLANK(H9869),ISBLANK((I9869))),"",NETWORKDAYS(H9869,I9869,Setup!$A$2:$A$30))</f>
        <v/>
      </c>
      <c r="K9869" s="4"/>
      <c r="L9869" s="4"/>
      <c r="M9869" s="4"/>
      <c r="N9869" s="4"/>
      <c r="O9869" s="4"/>
      <c r="P9869" s="4"/>
      <c r="Q9869" s="4"/>
      <c r="R9869" s="4"/>
      <c r="S9869" s="4"/>
      <c r="T9869" s="4"/>
      <c r="U9869" s="4"/>
      <c r="V9869" s="4"/>
    </row>
    <row r="9870" spans="1:22">
      <c r="A9870" s="4"/>
      <c r="B9870" s="4"/>
      <c r="C9870" s="18"/>
      <c r="D9870" s="8"/>
      <c r="E9870" s="8"/>
      <c r="F9870" s="4"/>
      <c r="G9870" s="9"/>
      <c r="H9870" s="18"/>
      <c r="I9870" s="18"/>
      <c r="J9870" s="23" t="str">
        <f>IF(OR(ISBLANK(H9870),ISBLANK((I9870))),"",NETWORKDAYS(H9870,I9870,Setup!$A$2:$A$30))</f>
        <v/>
      </c>
      <c r="K9870" s="4"/>
      <c r="L9870" s="4"/>
      <c r="M9870" s="4"/>
      <c r="N9870" s="4"/>
      <c r="O9870" s="4"/>
      <c r="P9870" s="4"/>
      <c r="Q9870" s="4"/>
      <c r="R9870" s="4"/>
      <c r="S9870" s="4"/>
      <c r="T9870" s="4"/>
      <c r="U9870" s="4"/>
      <c r="V9870" s="4"/>
    </row>
    <row r="9871" spans="1:22">
      <c r="A9871" s="4"/>
      <c r="B9871" s="4"/>
      <c r="C9871" s="18"/>
      <c r="D9871" s="8"/>
      <c r="E9871" s="8"/>
      <c r="F9871" s="4"/>
      <c r="G9871" s="9"/>
      <c r="H9871" s="18"/>
      <c r="I9871" s="18"/>
      <c r="J9871" s="23" t="str">
        <f>IF(OR(ISBLANK(H9871),ISBLANK((I9871))),"",NETWORKDAYS(H9871,I9871,Setup!$A$2:$A$30))</f>
        <v/>
      </c>
      <c r="K9871" s="4"/>
      <c r="L9871" s="4"/>
      <c r="M9871" s="4"/>
      <c r="N9871" s="4"/>
      <c r="O9871" s="4"/>
      <c r="P9871" s="4"/>
      <c r="Q9871" s="4"/>
      <c r="R9871" s="4"/>
      <c r="S9871" s="4"/>
      <c r="T9871" s="4"/>
      <c r="U9871" s="4"/>
      <c r="V9871" s="4"/>
    </row>
    <row r="9872" spans="1:22">
      <c r="A9872" s="4"/>
      <c r="B9872" s="4"/>
      <c r="C9872" s="18"/>
      <c r="D9872" s="8"/>
      <c r="E9872" s="8"/>
      <c r="F9872" s="4"/>
      <c r="G9872" s="9"/>
      <c r="H9872" s="18"/>
      <c r="I9872" s="18"/>
      <c r="J9872" s="23" t="str">
        <f>IF(OR(ISBLANK(H9872),ISBLANK((I9872))),"",NETWORKDAYS(H9872,I9872,Setup!$A$2:$A$30))</f>
        <v/>
      </c>
      <c r="K9872" s="4"/>
      <c r="L9872" s="4"/>
      <c r="M9872" s="4"/>
      <c r="N9872" s="4"/>
      <c r="O9872" s="4"/>
      <c r="P9872" s="4"/>
      <c r="Q9872" s="4"/>
      <c r="R9872" s="4"/>
      <c r="S9872" s="4"/>
      <c r="T9872" s="4"/>
      <c r="U9872" s="4"/>
      <c r="V9872" s="4"/>
    </row>
    <row r="9873" spans="1:22">
      <c r="A9873" s="4"/>
      <c r="B9873" s="4"/>
      <c r="C9873" s="18"/>
      <c r="D9873" s="8"/>
      <c r="E9873" s="8"/>
      <c r="F9873" s="4"/>
      <c r="G9873" s="9"/>
      <c r="H9873" s="18"/>
      <c r="I9873" s="18"/>
      <c r="J9873" s="23" t="str">
        <f>IF(OR(ISBLANK(H9873),ISBLANK((I9873))),"",NETWORKDAYS(H9873,I9873,Setup!$A$2:$A$30))</f>
        <v/>
      </c>
      <c r="K9873" s="4"/>
      <c r="L9873" s="4"/>
      <c r="M9873" s="4"/>
      <c r="N9873" s="4"/>
      <c r="O9873" s="4"/>
      <c r="P9873" s="4"/>
      <c r="Q9873" s="4"/>
      <c r="R9873" s="4"/>
      <c r="S9873" s="4"/>
      <c r="T9873" s="4"/>
      <c r="U9873" s="4"/>
      <c r="V9873" s="4"/>
    </row>
    <row r="9874" spans="1:22">
      <c r="A9874" s="4"/>
      <c r="B9874" s="4"/>
      <c r="C9874" s="18"/>
      <c r="D9874" s="8"/>
      <c r="E9874" s="8"/>
      <c r="F9874" s="4"/>
      <c r="G9874" s="9"/>
      <c r="H9874" s="18"/>
      <c r="I9874" s="18"/>
      <c r="J9874" s="23" t="str">
        <f>IF(OR(ISBLANK(H9874),ISBLANK((I9874))),"",NETWORKDAYS(H9874,I9874,Setup!$A$2:$A$30))</f>
        <v/>
      </c>
      <c r="K9874" s="4"/>
      <c r="L9874" s="4"/>
      <c r="M9874" s="4"/>
      <c r="N9874" s="4"/>
      <c r="O9874" s="4"/>
      <c r="P9874" s="4"/>
      <c r="Q9874" s="4"/>
      <c r="R9874" s="4"/>
      <c r="S9874" s="4"/>
      <c r="T9874" s="4"/>
      <c r="U9874" s="4"/>
      <c r="V9874" s="4"/>
    </row>
    <row r="9875" spans="1:22">
      <c r="A9875" s="4"/>
      <c r="B9875" s="4"/>
      <c r="C9875" s="18"/>
      <c r="D9875" s="8"/>
      <c r="E9875" s="8"/>
      <c r="F9875" s="4"/>
      <c r="G9875" s="9"/>
      <c r="H9875" s="18"/>
      <c r="I9875" s="18"/>
      <c r="J9875" s="23" t="str">
        <f>IF(OR(ISBLANK(H9875),ISBLANK((I9875))),"",NETWORKDAYS(H9875,I9875,Setup!$A$2:$A$30))</f>
        <v/>
      </c>
      <c r="K9875" s="4"/>
      <c r="L9875" s="4"/>
      <c r="M9875" s="4"/>
      <c r="N9875" s="4"/>
      <c r="O9875" s="4"/>
      <c r="P9875" s="4"/>
      <c r="Q9875" s="4"/>
      <c r="R9875" s="4"/>
      <c r="S9875" s="4"/>
      <c r="T9875" s="4"/>
      <c r="U9875" s="4"/>
      <c r="V9875" s="4"/>
    </row>
    <row r="9876" spans="1:22">
      <c r="A9876" s="4"/>
      <c r="B9876" s="4"/>
      <c r="C9876" s="18"/>
      <c r="D9876" s="8"/>
      <c r="E9876" s="8"/>
      <c r="F9876" s="4"/>
      <c r="G9876" s="9"/>
      <c r="H9876" s="18"/>
      <c r="I9876" s="18"/>
      <c r="J9876" s="23" t="str">
        <f>IF(OR(ISBLANK(H9876),ISBLANK((I9876))),"",NETWORKDAYS(H9876,I9876,Setup!$A$2:$A$30))</f>
        <v/>
      </c>
      <c r="K9876" s="4"/>
      <c r="L9876" s="4"/>
      <c r="M9876" s="4"/>
      <c r="N9876" s="4"/>
      <c r="O9876" s="4"/>
      <c r="P9876" s="4"/>
      <c r="Q9876" s="4"/>
      <c r="R9876" s="4"/>
      <c r="S9876" s="4"/>
      <c r="T9876" s="4"/>
      <c r="U9876" s="4"/>
      <c r="V9876" s="4"/>
    </row>
    <row r="9877" spans="1:22">
      <c r="A9877" s="4"/>
      <c r="B9877" s="4"/>
      <c r="C9877" s="18"/>
      <c r="D9877" s="8"/>
      <c r="E9877" s="8"/>
      <c r="F9877" s="4"/>
      <c r="G9877" s="9"/>
      <c r="H9877" s="18"/>
      <c r="I9877" s="18"/>
      <c r="J9877" s="23" t="str">
        <f>IF(OR(ISBLANK(H9877),ISBLANK((I9877))),"",NETWORKDAYS(H9877,I9877,Setup!$A$2:$A$30))</f>
        <v/>
      </c>
      <c r="K9877" s="4"/>
      <c r="L9877" s="4"/>
      <c r="M9877" s="4"/>
      <c r="N9877" s="4"/>
      <c r="O9877" s="4"/>
      <c r="P9877" s="4"/>
      <c r="Q9877" s="4"/>
      <c r="R9877" s="4"/>
      <c r="S9877" s="4"/>
      <c r="T9877" s="4"/>
      <c r="U9877" s="4"/>
      <c r="V9877" s="4"/>
    </row>
    <row r="9878" spans="1:22">
      <c r="A9878" s="4"/>
      <c r="B9878" s="4"/>
      <c r="C9878" s="18"/>
      <c r="D9878" s="8"/>
      <c r="E9878" s="8"/>
      <c r="F9878" s="4"/>
      <c r="G9878" s="9"/>
      <c r="H9878" s="18"/>
      <c r="I9878" s="18"/>
      <c r="J9878" s="23" t="str">
        <f>IF(OR(ISBLANK(H9878),ISBLANK((I9878))),"",NETWORKDAYS(H9878,I9878,Setup!$A$2:$A$30))</f>
        <v/>
      </c>
      <c r="K9878" s="4"/>
      <c r="L9878" s="4"/>
      <c r="M9878" s="4"/>
      <c r="N9878" s="4"/>
      <c r="O9878" s="4"/>
      <c r="P9878" s="4"/>
      <c r="Q9878" s="4"/>
      <c r="R9878" s="4"/>
      <c r="S9878" s="4"/>
      <c r="T9878" s="4"/>
      <c r="U9878" s="4"/>
      <c r="V9878" s="4"/>
    </row>
    <row r="9879" spans="1:22">
      <c r="A9879" s="4"/>
      <c r="B9879" s="4"/>
      <c r="C9879" s="18"/>
      <c r="D9879" s="8"/>
      <c r="E9879" s="8"/>
      <c r="F9879" s="4"/>
      <c r="G9879" s="9"/>
      <c r="H9879" s="18"/>
      <c r="I9879" s="18"/>
      <c r="J9879" s="23" t="str">
        <f>IF(OR(ISBLANK(H9879),ISBLANK((I9879))),"",NETWORKDAYS(H9879,I9879,Setup!$A$2:$A$30))</f>
        <v/>
      </c>
      <c r="K9879" s="4"/>
      <c r="L9879" s="4"/>
      <c r="M9879" s="4"/>
      <c r="N9879" s="4"/>
      <c r="O9879" s="4"/>
      <c r="P9879" s="4"/>
      <c r="Q9879" s="4"/>
      <c r="R9879" s="4"/>
      <c r="S9879" s="4"/>
      <c r="T9879" s="4"/>
      <c r="U9879" s="4"/>
      <c r="V9879" s="4"/>
    </row>
    <row r="9880" spans="1:22">
      <c r="A9880" s="4"/>
      <c r="B9880" s="4"/>
      <c r="C9880" s="18"/>
      <c r="D9880" s="8"/>
      <c r="E9880" s="8"/>
      <c r="F9880" s="4"/>
      <c r="G9880" s="9"/>
      <c r="H9880" s="18"/>
      <c r="I9880" s="18"/>
      <c r="J9880" s="23" t="str">
        <f>IF(OR(ISBLANK(H9880),ISBLANK((I9880))),"",NETWORKDAYS(H9880,I9880,Setup!$A$2:$A$30))</f>
        <v/>
      </c>
      <c r="K9880" s="4"/>
      <c r="L9880" s="4"/>
      <c r="M9880" s="4"/>
      <c r="N9880" s="4"/>
      <c r="O9880" s="4"/>
      <c r="P9880" s="4"/>
      <c r="Q9880" s="4"/>
      <c r="R9880" s="4"/>
      <c r="S9880" s="4"/>
      <c r="T9880" s="4"/>
      <c r="U9880" s="4"/>
      <c r="V9880" s="4"/>
    </row>
    <row r="9881" spans="1:22">
      <c r="A9881" s="4"/>
      <c r="B9881" s="4"/>
      <c r="C9881" s="18"/>
      <c r="D9881" s="8"/>
      <c r="E9881" s="8"/>
      <c r="F9881" s="4"/>
      <c r="G9881" s="9"/>
      <c r="H9881" s="18"/>
      <c r="I9881" s="18"/>
      <c r="J9881" s="23" t="str">
        <f>IF(OR(ISBLANK(H9881),ISBLANK((I9881))),"",NETWORKDAYS(H9881,I9881,Setup!$A$2:$A$30))</f>
        <v/>
      </c>
      <c r="K9881" s="4"/>
      <c r="L9881" s="4"/>
      <c r="M9881" s="4"/>
      <c r="N9881" s="4"/>
      <c r="O9881" s="4"/>
      <c r="P9881" s="4"/>
      <c r="Q9881" s="4"/>
      <c r="R9881" s="4"/>
      <c r="S9881" s="4"/>
      <c r="T9881" s="4"/>
      <c r="U9881" s="4"/>
      <c r="V9881" s="4"/>
    </row>
    <row r="9882" spans="1:22">
      <c r="A9882" s="4"/>
      <c r="B9882" s="4"/>
      <c r="C9882" s="18"/>
      <c r="D9882" s="8"/>
      <c r="E9882" s="8"/>
      <c r="F9882" s="4"/>
      <c r="G9882" s="9"/>
      <c r="H9882" s="18"/>
      <c r="I9882" s="18"/>
      <c r="J9882" s="23" t="str">
        <f>IF(OR(ISBLANK(H9882),ISBLANK((I9882))),"",NETWORKDAYS(H9882,I9882,Setup!$A$2:$A$30))</f>
        <v/>
      </c>
      <c r="K9882" s="4"/>
      <c r="L9882" s="4"/>
      <c r="M9882" s="4"/>
      <c r="N9882" s="4"/>
      <c r="O9882" s="4"/>
      <c r="P9882" s="4"/>
      <c r="Q9882" s="4"/>
      <c r="R9882" s="4"/>
      <c r="S9882" s="4"/>
      <c r="T9882" s="4"/>
      <c r="U9882" s="4"/>
      <c r="V9882" s="4"/>
    </row>
    <row r="9883" spans="1:22">
      <c r="A9883" s="4"/>
      <c r="B9883" s="4"/>
      <c r="C9883" s="18"/>
      <c r="D9883" s="8"/>
      <c r="E9883" s="8"/>
      <c r="F9883" s="4"/>
      <c r="G9883" s="9"/>
      <c r="H9883" s="18"/>
      <c r="I9883" s="18"/>
      <c r="J9883" s="23" t="str">
        <f>IF(OR(ISBLANK(H9883),ISBLANK((I9883))),"",NETWORKDAYS(H9883,I9883,Setup!$A$2:$A$30))</f>
        <v/>
      </c>
      <c r="K9883" s="4"/>
      <c r="L9883" s="4"/>
      <c r="M9883" s="4"/>
      <c r="N9883" s="4"/>
      <c r="O9883" s="4"/>
      <c r="P9883" s="4"/>
      <c r="Q9883" s="4"/>
      <c r="R9883" s="4"/>
      <c r="S9883" s="4"/>
      <c r="T9883" s="4"/>
      <c r="U9883" s="4"/>
      <c r="V9883" s="4"/>
    </row>
    <row r="9884" spans="1:22">
      <c r="A9884" s="4"/>
      <c r="B9884" s="4"/>
      <c r="C9884" s="18"/>
      <c r="D9884" s="8"/>
      <c r="E9884" s="8"/>
      <c r="F9884" s="4"/>
      <c r="G9884" s="9"/>
      <c r="H9884" s="18"/>
      <c r="I9884" s="18"/>
      <c r="J9884" s="23" t="str">
        <f>IF(OR(ISBLANK(H9884),ISBLANK((I9884))),"",NETWORKDAYS(H9884,I9884,Setup!$A$2:$A$30))</f>
        <v/>
      </c>
      <c r="K9884" s="4"/>
      <c r="L9884" s="4"/>
      <c r="M9884" s="4"/>
      <c r="N9884" s="4"/>
      <c r="O9884" s="4"/>
      <c r="P9884" s="4"/>
      <c r="Q9884" s="4"/>
      <c r="R9884" s="4"/>
      <c r="S9884" s="4"/>
      <c r="T9884" s="4"/>
      <c r="U9884" s="4"/>
      <c r="V9884" s="4"/>
    </row>
    <row r="9885" spans="1:22">
      <c r="A9885" s="4"/>
      <c r="B9885" s="4"/>
      <c r="C9885" s="18"/>
      <c r="D9885" s="8"/>
      <c r="E9885" s="8"/>
      <c r="F9885" s="4"/>
      <c r="G9885" s="9"/>
      <c r="H9885" s="18"/>
      <c r="I9885" s="18"/>
      <c r="J9885" s="23" t="str">
        <f>IF(OR(ISBLANK(H9885),ISBLANK((I9885))),"",NETWORKDAYS(H9885,I9885,Setup!$A$2:$A$30))</f>
        <v/>
      </c>
      <c r="K9885" s="4"/>
      <c r="L9885" s="4"/>
      <c r="M9885" s="4"/>
      <c r="N9885" s="4"/>
      <c r="O9885" s="4"/>
      <c r="P9885" s="4"/>
      <c r="Q9885" s="4"/>
      <c r="R9885" s="4"/>
      <c r="S9885" s="4"/>
      <c r="T9885" s="4"/>
      <c r="U9885" s="4"/>
      <c r="V9885" s="4"/>
    </row>
    <row r="9886" spans="1:22">
      <c r="A9886" s="4"/>
      <c r="B9886" s="4"/>
      <c r="C9886" s="18"/>
      <c r="D9886" s="8"/>
      <c r="E9886" s="8"/>
      <c r="F9886" s="4"/>
      <c r="G9886" s="9"/>
      <c r="H9886" s="18"/>
      <c r="I9886" s="18"/>
      <c r="J9886" s="23" t="str">
        <f>IF(OR(ISBLANK(H9886),ISBLANK((I9886))),"",NETWORKDAYS(H9886,I9886,Setup!$A$2:$A$30))</f>
        <v/>
      </c>
      <c r="K9886" s="4"/>
      <c r="L9886" s="4"/>
      <c r="M9886" s="4"/>
      <c r="N9886" s="4"/>
      <c r="O9886" s="4"/>
      <c r="P9886" s="4"/>
      <c r="Q9886" s="4"/>
      <c r="R9886" s="4"/>
      <c r="S9886" s="4"/>
      <c r="T9886" s="4"/>
      <c r="U9886" s="4"/>
      <c r="V9886" s="4"/>
    </row>
    <row r="9887" spans="1:22">
      <c r="A9887" s="4"/>
      <c r="B9887" s="4"/>
      <c r="C9887" s="18"/>
      <c r="D9887" s="8"/>
      <c r="E9887" s="8"/>
      <c r="F9887" s="4"/>
      <c r="G9887" s="9"/>
      <c r="H9887" s="18"/>
      <c r="I9887" s="18"/>
      <c r="J9887" s="23" t="str">
        <f>IF(OR(ISBLANK(H9887),ISBLANK((I9887))),"",NETWORKDAYS(H9887,I9887,Setup!$A$2:$A$30))</f>
        <v/>
      </c>
      <c r="K9887" s="4"/>
      <c r="L9887" s="4"/>
      <c r="M9887" s="4"/>
      <c r="N9887" s="4"/>
      <c r="O9887" s="4"/>
      <c r="P9887" s="4"/>
      <c r="Q9887" s="4"/>
      <c r="R9887" s="4"/>
      <c r="S9887" s="4"/>
      <c r="T9887" s="4"/>
      <c r="U9887" s="4"/>
      <c r="V9887" s="4"/>
    </row>
    <row r="9888" spans="1:22">
      <c r="A9888" s="4"/>
      <c r="B9888" s="4"/>
      <c r="C9888" s="18"/>
      <c r="D9888" s="8"/>
      <c r="E9888" s="8"/>
      <c r="F9888" s="4"/>
      <c r="G9888" s="9"/>
      <c r="H9888" s="18"/>
      <c r="I9888" s="18"/>
      <c r="J9888" s="23" t="str">
        <f>IF(OR(ISBLANK(H9888),ISBLANK((I9888))),"",NETWORKDAYS(H9888,I9888,Setup!$A$2:$A$30))</f>
        <v/>
      </c>
      <c r="K9888" s="4"/>
      <c r="L9888" s="4"/>
      <c r="M9888" s="4"/>
      <c r="N9888" s="4"/>
      <c r="O9888" s="4"/>
      <c r="P9888" s="4"/>
      <c r="Q9888" s="4"/>
      <c r="R9888" s="4"/>
      <c r="S9888" s="4"/>
      <c r="T9888" s="4"/>
      <c r="U9888" s="4"/>
      <c r="V9888" s="4"/>
    </row>
    <row r="9889" spans="1:22">
      <c r="A9889" s="4"/>
      <c r="B9889" s="4"/>
      <c r="C9889" s="18"/>
      <c r="D9889" s="8"/>
      <c r="E9889" s="8"/>
      <c r="F9889" s="4"/>
      <c r="G9889" s="9"/>
      <c r="H9889" s="18"/>
      <c r="I9889" s="18"/>
      <c r="J9889" s="23" t="str">
        <f>IF(OR(ISBLANK(H9889),ISBLANK((I9889))),"",NETWORKDAYS(H9889,I9889,Setup!$A$2:$A$30))</f>
        <v/>
      </c>
      <c r="K9889" s="4"/>
      <c r="L9889" s="4"/>
      <c r="M9889" s="4"/>
      <c r="N9889" s="4"/>
      <c r="O9889" s="4"/>
      <c r="P9889" s="4"/>
      <c r="Q9889" s="4"/>
      <c r="R9889" s="4"/>
      <c r="S9889" s="4"/>
      <c r="T9889" s="4"/>
      <c r="U9889" s="4"/>
      <c r="V9889" s="4"/>
    </row>
    <row r="9890" spans="1:22">
      <c r="A9890" s="4"/>
      <c r="B9890" s="4"/>
      <c r="C9890" s="18"/>
      <c r="D9890" s="8"/>
      <c r="E9890" s="8"/>
      <c r="F9890" s="4"/>
      <c r="G9890" s="9"/>
      <c r="H9890" s="18"/>
      <c r="I9890" s="18"/>
      <c r="J9890" s="23" t="str">
        <f>IF(OR(ISBLANK(H9890),ISBLANK((I9890))),"",NETWORKDAYS(H9890,I9890,Setup!$A$2:$A$30))</f>
        <v/>
      </c>
      <c r="K9890" s="4"/>
      <c r="L9890" s="4"/>
      <c r="M9890" s="4"/>
      <c r="N9890" s="4"/>
      <c r="O9890" s="4"/>
      <c r="P9890" s="4"/>
      <c r="Q9890" s="4"/>
      <c r="R9890" s="4"/>
      <c r="S9890" s="4"/>
      <c r="T9890" s="4"/>
      <c r="U9890" s="4"/>
      <c r="V9890" s="4"/>
    </row>
    <row r="9891" spans="1:22">
      <c r="A9891" s="4"/>
      <c r="B9891" s="4"/>
      <c r="C9891" s="18"/>
      <c r="D9891" s="8"/>
      <c r="E9891" s="8"/>
      <c r="F9891" s="4"/>
      <c r="G9891" s="9"/>
      <c r="H9891" s="18"/>
      <c r="I9891" s="18"/>
      <c r="J9891" s="23" t="str">
        <f>IF(OR(ISBLANK(H9891),ISBLANK((I9891))),"",NETWORKDAYS(H9891,I9891,Setup!$A$2:$A$30))</f>
        <v/>
      </c>
      <c r="K9891" s="4"/>
      <c r="L9891" s="4"/>
      <c r="M9891" s="4"/>
      <c r="N9891" s="4"/>
      <c r="O9891" s="4"/>
      <c r="P9891" s="4"/>
      <c r="Q9891" s="4"/>
      <c r="R9891" s="4"/>
      <c r="S9891" s="4"/>
      <c r="T9891" s="4"/>
      <c r="U9891" s="4"/>
      <c r="V9891" s="4"/>
    </row>
    <row r="9892" spans="1:22">
      <c r="A9892" s="4"/>
      <c r="B9892" s="4"/>
      <c r="C9892" s="18"/>
      <c r="D9892" s="8"/>
      <c r="E9892" s="8"/>
      <c r="F9892" s="4"/>
      <c r="G9892" s="9"/>
      <c r="H9892" s="18"/>
      <c r="I9892" s="18"/>
      <c r="J9892" s="23" t="str">
        <f>IF(OR(ISBLANK(H9892),ISBLANK((I9892))),"",NETWORKDAYS(H9892,I9892,Setup!$A$2:$A$30))</f>
        <v/>
      </c>
      <c r="K9892" s="4"/>
      <c r="L9892" s="4"/>
      <c r="M9892" s="4"/>
      <c r="N9892" s="4"/>
      <c r="O9892" s="4"/>
      <c r="P9892" s="4"/>
      <c r="Q9892" s="4"/>
      <c r="R9892" s="4"/>
      <c r="S9892" s="4"/>
      <c r="T9892" s="4"/>
      <c r="U9892" s="4"/>
      <c r="V9892" s="4"/>
    </row>
    <row r="9893" spans="1:22">
      <c r="A9893" s="4"/>
      <c r="B9893" s="4"/>
      <c r="C9893" s="18"/>
      <c r="D9893" s="8"/>
      <c r="E9893" s="8"/>
      <c r="F9893" s="4"/>
      <c r="G9893" s="9"/>
      <c r="H9893" s="18"/>
      <c r="I9893" s="18"/>
      <c r="J9893" s="23" t="str">
        <f>IF(OR(ISBLANK(H9893),ISBLANK((I9893))),"",NETWORKDAYS(H9893,I9893,Setup!$A$2:$A$30))</f>
        <v/>
      </c>
      <c r="K9893" s="4"/>
      <c r="L9893" s="4"/>
      <c r="M9893" s="4"/>
      <c r="N9893" s="4"/>
      <c r="O9893" s="4"/>
      <c r="P9893" s="4"/>
      <c r="Q9893" s="4"/>
      <c r="R9893" s="4"/>
      <c r="S9893" s="4"/>
      <c r="T9893" s="4"/>
      <c r="U9893" s="4"/>
      <c r="V9893" s="4"/>
    </row>
    <row r="9894" spans="1:22">
      <c r="A9894" s="4"/>
      <c r="B9894" s="4"/>
      <c r="C9894" s="18"/>
      <c r="D9894" s="8"/>
      <c r="E9894" s="8"/>
      <c r="F9894" s="4"/>
      <c r="G9894" s="9"/>
      <c r="H9894" s="18"/>
      <c r="I9894" s="18"/>
      <c r="J9894" s="23" t="str">
        <f>IF(OR(ISBLANK(H9894),ISBLANK((I9894))),"",NETWORKDAYS(H9894,I9894,Setup!$A$2:$A$30))</f>
        <v/>
      </c>
      <c r="K9894" s="4"/>
      <c r="L9894" s="4"/>
      <c r="M9894" s="4"/>
      <c r="N9894" s="4"/>
      <c r="O9894" s="4"/>
      <c r="P9894" s="4"/>
      <c r="Q9894" s="4"/>
      <c r="R9894" s="4"/>
      <c r="S9894" s="4"/>
      <c r="T9894" s="4"/>
      <c r="U9894" s="4"/>
      <c r="V9894" s="4"/>
    </row>
    <row r="9895" spans="1:22">
      <c r="A9895" s="4"/>
      <c r="B9895" s="4"/>
      <c r="C9895" s="18"/>
      <c r="D9895" s="8"/>
      <c r="E9895" s="8"/>
      <c r="F9895" s="4"/>
      <c r="G9895" s="9"/>
      <c r="H9895" s="18"/>
      <c r="I9895" s="18"/>
      <c r="J9895" s="23" t="str">
        <f>IF(OR(ISBLANK(H9895),ISBLANK((I9895))),"",NETWORKDAYS(H9895,I9895,Setup!$A$2:$A$30))</f>
        <v/>
      </c>
      <c r="K9895" s="4"/>
      <c r="L9895" s="4"/>
      <c r="M9895" s="4"/>
      <c r="N9895" s="4"/>
      <c r="O9895" s="4"/>
      <c r="P9895" s="4"/>
      <c r="Q9895" s="4"/>
      <c r="R9895" s="4"/>
      <c r="S9895" s="4"/>
      <c r="T9895" s="4"/>
      <c r="U9895" s="4"/>
      <c r="V9895" s="4"/>
    </row>
    <row r="9896" spans="1:22">
      <c r="A9896" s="4"/>
      <c r="B9896" s="4"/>
      <c r="C9896" s="18"/>
      <c r="D9896" s="8"/>
      <c r="E9896" s="8"/>
      <c r="F9896" s="4"/>
      <c r="G9896" s="9"/>
      <c r="H9896" s="18"/>
      <c r="I9896" s="18"/>
      <c r="J9896" s="23" t="str">
        <f>IF(OR(ISBLANK(H9896),ISBLANK((I9896))),"",NETWORKDAYS(H9896,I9896,Setup!$A$2:$A$30))</f>
        <v/>
      </c>
      <c r="K9896" s="4"/>
      <c r="L9896" s="4"/>
      <c r="M9896" s="4"/>
      <c r="N9896" s="4"/>
      <c r="O9896" s="4"/>
      <c r="P9896" s="4"/>
      <c r="Q9896" s="4"/>
      <c r="R9896" s="4"/>
      <c r="S9896" s="4"/>
      <c r="T9896" s="4"/>
      <c r="U9896" s="4"/>
      <c r="V9896" s="4"/>
    </row>
    <row r="9897" spans="1:22">
      <c r="A9897" s="4"/>
      <c r="B9897" s="4"/>
      <c r="C9897" s="18"/>
      <c r="D9897" s="8"/>
      <c r="E9897" s="8"/>
      <c r="F9897" s="4"/>
      <c r="G9897" s="9"/>
      <c r="H9897" s="18"/>
      <c r="I9897" s="18"/>
      <c r="J9897" s="23" t="str">
        <f>IF(OR(ISBLANK(H9897),ISBLANK((I9897))),"",NETWORKDAYS(H9897,I9897,Setup!$A$2:$A$30))</f>
        <v/>
      </c>
      <c r="K9897" s="4"/>
      <c r="L9897" s="4"/>
      <c r="M9897" s="4"/>
      <c r="N9897" s="4"/>
      <c r="O9897" s="4"/>
      <c r="P9897" s="4"/>
      <c r="Q9897" s="4"/>
      <c r="R9897" s="4"/>
      <c r="S9897" s="4"/>
      <c r="T9897" s="4"/>
      <c r="U9897" s="4"/>
      <c r="V9897" s="4"/>
    </row>
    <row r="9898" spans="1:22">
      <c r="A9898" s="4"/>
      <c r="B9898" s="4"/>
      <c r="C9898" s="18"/>
      <c r="D9898" s="8"/>
      <c r="E9898" s="8"/>
      <c r="F9898" s="4"/>
      <c r="G9898" s="9"/>
      <c r="H9898" s="18"/>
      <c r="I9898" s="18"/>
      <c r="J9898" s="23" t="str">
        <f>IF(OR(ISBLANK(H9898),ISBLANK((I9898))),"",NETWORKDAYS(H9898,I9898,Setup!$A$2:$A$30))</f>
        <v/>
      </c>
      <c r="K9898" s="4"/>
      <c r="L9898" s="4"/>
      <c r="M9898" s="4"/>
      <c r="N9898" s="4"/>
      <c r="O9898" s="4"/>
      <c r="P9898" s="4"/>
      <c r="Q9898" s="4"/>
      <c r="R9898" s="4"/>
      <c r="S9898" s="4"/>
      <c r="T9898" s="4"/>
      <c r="U9898" s="4"/>
      <c r="V9898" s="4"/>
    </row>
    <row r="9899" spans="1:22">
      <c r="A9899" s="4"/>
      <c r="B9899" s="4"/>
      <c r="C9899" s="18"/>
      <c r="D9899" s="8"/>
      <c r="E9899" s="8"/>
      <c r="F9899" s="4"/>
      <c r="G9899" s="9"/>
      <c r="H9899" s="18"/>
      <c r="I9899" s="18"/>
      <c r="J9899" s="23" t="str">
        <f>IF(OR(ISBLANK(H9899),ISBLANK((I9899))),"",NETWORKDAYS(H9899,I9899,Setup!$A$2:$A$30))</f>
        <v/>
      </c>
      <c r="K9899" s="4"/>
      <c r="L9899" s="4"/>
      <c r="M9899" s="4"/>
      <c r="N9899" s="4"/>
      <c r="O9899" s="4"/>
      <c r="P9899" s="4"/>
      <c r="Q9899" s="4"/>
      <c r="R9899" s="4"/>
      <c r="S9899" s="4"/>
      <c r="T9899" s="4"/>
      <c r="U9899" s="4"/>
      <c r="V9899" s="4"/>
    </row>
    <row r="9900" spans="1:22">
      <c r="A9900" s="4"/>
      <c r="B9900" s="4"/>
      <c r="C9900" s="18"/>
      <c r="D9900" s="8"/>
      <c r="E9900" s="8"/>
      <c r="F9900" s="4"/>
      <c r="G9900" s="9"/>
      <c r="H9900" s="18"/>
      <c r="I9900" s="18"/>
      <c r="J9900" s="23" t="str">
        <f>IF(OR(ISBLANK(H9900),ISBLANK((I9900))),"",NETWORKDAYS(H9900,I9900,Setup!$A$2:$A$30))</f>
        <v/>
      </c>
      <c r="K9900" s="4"/>
      <c r="L9900" s="4"/>
      <c r="M9900" s="4"/>
      <c r="N9900" s="4"/>
      <c r="O9900" s="4"/>
      <c r="P9900" s="4"/>
      <c r="Q9900" s="4"/>
      <c r="R9900" s="4"/>
      <c r="S9900" s="4"/>
      <c r="T9900" s="4"/>
      <c r="U9900" s="4"/>
      <c r="V9900" s="4"/>
    </row>
    <row r="9901" spans="1:22">
      <c r="A9901" s="4"/>
      <c r="B9901" s="4"/>
      <c r="C9901" s="18"/>
      <c r="D9901" s="8"/>
      <c r="E9901" s="8"/>
      <c r="F9901" s="4"/>
      <c r="G9901" s="9"/>
      <c r="H9901" s="18"/>
      <c r="I9901" s="18"/>
      <c r="J9901" s="23" t="str">
        <f>IF(OR(ISBLANK(H9901),ISBLANK((I9901))),"",NETWORKDAYS(H9901,I9901,Setup!$A$2:$A$30))</f>
        <v/>
      </c>
      <c r="K9901" s="4"/>
      <c r="L9901" s="4"/>
      <c r="M9901" s="4"/>
      <c r="N9901" s="4"/>
      <c r="O9901" s="4"/>
      <c r="P9901" s="4"/>
      <c r="Q9901" s="4"/>
      <c r="R9901" s="4"/>
      <c r="S9901" s="4"/>
      <c r="T9901" s="4"/>
      <c r="U9901" s="4"/>
      <c r="V9901" s="4"/>
    </row>
    <row r="9902" spans="1:22">
      <c r="A9902" s="4"/>
      <c r="B9902" s="4"/>
      <c r="C9902" s="18"/>
      <c r="D9902" s="8"/>
      <c r="E9902" s="8"/>
      <c r="F9902" s="4"/>
      <c r="G9902" s="9"/>
      <c r="H9902" s="18"/>
      <c r="I9902" s="18"/>
      <c r="J9902" s="23" t="str">
        <f>IF(OR(ISBLANK(H9902),ISBLANK((I9902))),"",NETWORKDAYS(H9902,I9902,Setup!$A$2:$A$30))</f>
        <v/>
      </c>
      <c r="K9902" s="4"/>
      <c r="L9902" s="4"/>
      <c r="M9902" s="4"/>
      <c r="N9902" s="4"/>
      <c r="O9902" s="4"/>
      <c r="P9902" s="4"/>
      <c r="Q9902" s="4"/>
      <c r="R9902" s="4"/>
      <c r="S9902" s="4"/>
      <c r="T9902" s="4"/>
      <c r="U9902" s="4"/>
      <c r="V9902" s="4"/>
    </row>
    <row r="9903" spans="1:22">
      <c r="A9903" s="4"/>
      <c r="B9903" s="4"/>
      <c r="C9903" s="18"/>
      <c r="D9903" s="8"/>
      <c r="E9903" s="8"/>
      <c r="F9903" s="4"/>
      <c r="G9903" s="9"/>
      <c r="H9903" s="18"/>
      <c r="I9903" s="18"/>
      <c r="J9903" s="23" t="str">
        <f>IF(OR(ISBLANK(H9903),ISBLANK((I9903))),"",NETWORKDAYS(H9903,I9903,Setup!$A$2:$A$30))</f>
        <v/>
      </c>
      <c r="K9903" s="4"/>
      <c r="L9903" s="4"/>
      <c r="M9903" s="4"/>
      <c r="N9903" s="4"/>
      <c r="O9903" s="4"/>
      <c r="P9903" s="4"/>
      <c r="Q9903" s="4"/>
      <c r="R9903" s="4"/>
      <c r="S9903" s="4"/>
      <c r="T9903" s="4"/>
      <c r="U9903" s="4"/>
      <c r="V9903" s="4"/>
    </row>
    <row r="9904" spans="1:22">
      <c r="A9904" s="4"/>
      <c r="B9904" s="4"/>
      <c r="C9904" s="18"/>
      <c r="D9904" s="8"/>
      <c r="E9904" s="8"/>
      <c r="F9904" s="4"/>
      <c r="G9904" s="9"/>
      <c r="H9904" s="18"/>
      <c r="I9904" s="18"/>
      <c r="J9904" s="23" t="str">
        <f>IF(OR(ISBLANK(H9904),ISBLANK((I9904))),"",NETWORKDAYS(H9904,I9904,Setup!$A$2:$A$30))</f>
        <v/>
      </c>
      <c r="K9904" s="4"/>
      <c r="L9904" s="4"/>
      <c r="M9904" s="4"/>
      <c r="N9904" s="4"/>
      <c r="O9904" s="4"/>
      <c r="P9904" s="4"/>
      <c r="Q9904" s="4"/>
      <c r="R9904" s="4"/>
      <c r="S9904" s="4"/>
      <c r="T9904" s="4"/>
      <c r="U9904" s="4"/>
      <c r="V9904" s="4"/>
    </row>
    <row r="9905" spans="1:22">
      <c r="A9905" s="4"/>
      <c r="B9905" s="4"/>
      <c r="C9905" s="18"/>
      <c r="D9905" s="8"/>
      <c r="E9905" s="8"/>
      <c r="F9905" s="4"/>
      <c r="G9905" s="9"/>
      <c r="H9905" s="18"/>
      <c r="I9905" s="18"/>
      <c r="J9905" s="23" t="str">
        <f>IF(OR(ISBLANK(H9905),ISBLANK((I9905))),"",NETWORKDAYS(H9905,I9905,Setup!$A$2:$A$30))</f>
        <v/>
      </c>
      <c r="K9905" s="4"/>
      <c r="L9905" s="4"/>
      <c r="M9905" s="4"/>
      <c r="N9905" s="4"/>
      <c r="O9905" s="4"/>
      <c r="P9905" s="4"/>
      <c r="Q9905" s="4"/>
      <c r="R9905" s="4"/>
      <c r="S9905" s="4"/>
      <c r="T9905" s="4"/>
      <c r="U9905" s="4"/>
      <c r="V9905" s="4"/>
    </row>
    <row r="9906" spans="1:22">
      <c r="A9906" s="4"/>
      <c r="B9906" s="4"/>
      <c r="C9906" s="18"/>
      <c r="D9906" s="8"/>
      <c r="E9906" s="8"/>
      <c r="F9906" s="4"/>
      <c r="G9906" s="9"/>
      <c r="H9906" s="18"/>
      <c r="I9906" s="18"/>
      <c r="J9906" s="23" t="str">
        <f>IF(OR(ISBLANK(H9906),ISBLANK((I9906))),"",NETWORKDAYS(H9906,I9906,Setup!$A$2:$A$30))</f>
        <v/>
      </c>
      <c r="K9906" s="4"/>
      <c r="L9906" s="4"/>
      <c r="M9906" s="4"/>
      <c r="N9906" s="4"/>
      <c r="O9906" s="4"/>
      <c r="P9906" s="4"/>
      <c r="Q9906" s="4"/>
      <c r="R9906" s="4"/>
      <c r="S9906" s="4"/>
      <c r="T9906" s="4"/>
      <c r="U9906" s="4"/>
      <c r="V9906" s="4"/>
    </row>
    <row r="9907" spans="1:22">
      <c r="A9907" s="4"/>
      <c r="B9907" s="4"/>
      <c r="C9907" s="18"/>
      <c r="D9907" s="8"/>
      <c r="E9907" s="8"/>
      <c r="F9907" s="4"/>
      <c r="G9907" s="9"/>
      <c r="H9907" s="18"/>
      <c r="I9907" s="18"/>
      <c r="J9907" s="23" t="str">
        <f>IF(OR(ISBLANK(H9907),ISBLANK((I9907))),"",NETWORKDAYS(H9907,I9907,Setup!$A$2:$A$30))</f>
        <v/>
      </c>
      <c r="K9907" s="4"/>
      <c r="L9907" s="4"/>
      <c r="M9907" s="4"/>
      <c r="N9907" s="4"/>
      <c r="O9907" s="4"/>
      <c r="P9907" s="4"/>
      <c r="Q9907" s="4"/>
      <c r="R9907" s="4"/>
      <c r="S9907" s="4"/>
      <c r="T9907" s="4"/>
      <c r="U9907" s="4"/>
      <c r="V9907" s="4"/>
    </row>
    <row r="9908" spans="1:22">
      <c r="A9908" s="4"/>
      <c r="B9908" s="4"/>
      <c r="C9908" s="18"/>
      <c r="D9908" s="8"/>
      <c r="E9908" s="8"/>
      <c r="F9908" s="4"/>
      <c r="G9908" s="9"/>
      <c r="H9908" s="18"/>
      <c r="I9908" s="18"/>
      <c r="J9908" s="23" t="str">
        <f>IF(OR(ISBLANK(H9908),ISBLANK((I9908))),"",NETWORKDAYS(H9908,I9908,Setup!$A$2:$A$30))</f>
        <v/>
      </c>
      <c r="K9908" s="4"/>
      <c r="L9908" s="4"/>
      <c r="M9908" s="4"/>
      <c r="N9908" s="4"/>
      <c r="O9908" s="4"/>
      <c r="P9908" s="4"/>
      <c r="Q9908" s="4"/>
      <c r="R9908" s="4"/>
      <c r="S9908" s="4"/>
      <c r="T9908" s="4"/>
      <c r="U9908" s="4"/>
      <c r="V9908" s="4"/>
    </row>
    <row r="9909" spans="1:22">
      <c r="A9909" s="4"/>
      <c r="B9909" s="4"/>
      <c r="C9909" s="18"/>
      <c r="D9909" s="8"/>
      <c r="E9909" s="8"/>
      <c r="F9909" s="4"/>
      <c r="G9909" s="9"/>
      <c r="H9909" s="18"/>
      <c r="I9909" s="18"/>
      <c r="J9909" s="23" t="str">
        <f>IF(OR(ISBLANK(H9909),ISBLANK((I9909))),"",NETWORKDAYS(H9909,I9909,Setup!$A$2:$A$30))</f>
        <v/>
      </c>
      <c r="K9909" s="4"/>
      <c r="L9909" s="4"/>
      <c r="M9909" s="4"/>
      <c r="N9909" s="4"/>
      <c r="O9909" s="4"/>
      <c r="P9909" s="4"/>
      <c r="Q9909" s="4"/>
      <c r="R9909" s="4"/>
      <c r="S9909" s="4"/>
      <c r="T9909" s="4"/>
      <c r="U9909" s="4"/>
      <c r="V9909" s="4"/>
    </row>
    <row r="9910" spans="1:22">
      <c r="A9910" s="4"/>
      <c r="B9910" s="4"/>
      <c r="C9910" s="18"/>
      <c r="D9910" s="8"/>
      <c r="E9910" s="8"/>
      <c r="F9910" s="4"/>
      <c r="G9910" s="9"/>
      <c r="H9910" s="18"/>
      <c r="I9910" s="18"/>
      <c r="J9910" s="23" t="str">
        <f>IF(OR(ISBLANK(H9910),ISBLANK((I9910))),"",NETWORKDAYS(H9910,I9910,Setup!$A$2:$A$30))</f>
        <v/>
      </c>
      <c r="K9910" s="4"/>
      <c r="L9910" s="4"/>
      <c r="M9910" s="4"/>
      <c r="N9910" s="4"/>
      <c r="O9910" s="4"/>
      <c r="P9910" s="4"/>
      <c r="Q9910" s="4"/>
      <c r="R9910" s="4"/>
      <c r="S9910" s="4"/>
      <c r="T9910" s="4"/>
      <c r="U9910" s="4"/>
      <c r="V9910" s="4"/>
    </row>
    <row r="9911" spans="1:22">
      <c r="A9911" s="4"/>
      <c r="B9911" s="4"/>
      <c r="C9911" s="18"/>
      <c r="D9911" s="8"/>
      <c r="E9911" s="8"/>
      <c r="F9911" s="4"/>
      <c r="G9911" s="9"/>
      <c r="H9911" s="18"/>
      <c r="I9911" s="18"/>
      <c r="J9911" s="23" t="str">
        <f>IF(OR(ISBLANK(H9911),ISBLANK((I9911))),"",NETWORKDAYS(H9911,I9911,Setup!$A$2:$A$30))</f>
        <v/>
      </c>
      <c r="K9911" s="4"/>
      <c r="L9911" s="4"/>
      <c r="M9911" s="4"/>
      <c r="N9911" s="4"/>
      <c r="O9911" s="4"/>
      <c r="P9911" s="4"/>
      <c r="Q9911" s="4"/>
      <c r="R9911" s="4"/>
      <c r="S9911" s="4"/>
      <c r="T9911" s="4"/>
      <c r="U9911" s="4"/>
      <c r="V9911" s="4"/>
    </row>
    <row r="9912" spans="1:22">
      <c r="A9912" s="4"/>
      <c r="B9912" s="4"/>
      <c r="C9912" s="18"/>
      <c r="D9912" s="8"/>
      <c r="E9912" s="8"/>
      <c r="F9912" s="4"/>
      <c r="G9912" s="9"/>
      <c r="H9912" s="18"/>
      <c r="I9912" s="18"/>
      <c r="J9912" s="23" t="str">
        <f>IF(OR(ISBLANK(H9912),ISBLANK((I9912))),"",NETWORKDAYS(H9912,I9912,Setup!$A$2:$A$30))</f>
        <v/>
      </c>
      <c r="K9912" s="4"/>
      <c r="L9912" s="4"/>
      <c r="M9912" s="4"/>
      <c r="N9912" s="4"/>
      <c r="O9912" s="4"/>
      <c r="P9912" s="4"/>
      <c r="Q9912" s="4"/>
      <c r="R9912" s="4"/>
      <c r="S9912" s="4"/>
      <c r="T9912" s="4"/>
      <c r="U9912" s="4"/>
      <c r="V9912" s="4"/>
    </row>
    <row r="9913" spans="1:22">
      <c r="A9913" s="4"/>
      <c r="B9913" s="4"/>
      <c r="C9913" s="18"/>
      <c r="D9913" s="8"/>
      <c r="E9913" s="8"/>
      <c r="F9913" s="4"/>
      <c r="G9913" s="9"/>
      <c r="H9913" s="18"/>
      <c r="I9913" s="18"/>
      <c r="J9913" s="23" t="str">
        <f>IF(OR(ISBLANK(H9913),ISBLANK((I9913))),"",NETWORKDAYS(H9913,I9913,Setup!$A$2:$A$30))</f>
        <v/>
      </c>
      <c r="K9913" s="4"/>
      <c r="L9913" s="4"/>
      <c r="M9913" s="4"/>
      <c r="N9913" s="4"/>
      <c r="O9913" s="4"/>
      <c r="P9913" s="4"/>
      <c r="Q9913" s="4"/>
      <c r="R9913" s="4"/>
      <c r="S9913" s="4"/>
      <c r="T9913" s="4"/>
      <c r="U9913" s="4"/>
      <c r="V9913" s="4"/>
    </row>
    <row r="9914" spans="1:22">
      <c r="A9914" s="4"/>
      <c r="B9914" s="4"/>
      <c r="C9914" s="18"/>
      <c r="D9914" s="8"/>
      <c r="E9914" s="8"/>
      <c r="F9914" s="4"/>
      <c r="G9914" s="9"/>
      <c r="H9914" s="18"/>
      <c r="I9914" s="18"/>
      <c r="J9914" s="23" t="str">
        <f>IF(OR(ISBLANK(H9914),ISBLANK((I9914))),"",NETWORKDAYS(H9914,I9914,Setup!$A$2:$A$30))</f>
        <v/>
      </c>
      <c r="K9914" s="4"/>
      <c r="L9914" s="4"/>
      <c r="M9914" s="4"/>
      <c r="N9914" s="4"/>
      <c r="O9914" s="4"/>
      <c r="P9914" s="4"/>
      <c r="Q9914" s="4"/>
      <c r="R9914" s="4"/>
      <c r="S9914" s="4"/>
      <c r="T9914" s="4"/>
      <c r="U9914" s="4"/>
      <c r="V9914" s="4"/>
    </row>
    <row r="9915" spans="1:22">
      <c r="A9915" s="4"/>
      <c r="B9915" s="4"/>
      <c r="C9915" s="18"/>
      <c r="D9915" s="8"/>
      <c r="E9915" s="8"/>
      <c r="F9915" s="4"/>
      <c r="G9915" s="9"/>
      <c r="H9915" s="18"/>
      <c r="I9915" s="18"/>
      <c r="J9915" s="23" t="str">
        <f>IF(OR(ISBLANK(H9915),ISBLANK((I9915))),"",NETWORKDAYS(H9915,I9915,Setup!$A$2:$A$30))</f>
        <v/>
      </c>
      <c r="K9915" s="4"/>
      <c r="L9915" s="4"/>
      <c r="M9915" s="4"/>
      <c r="N9915" s="4"/>
      <c r="O9915" s="4"/>
      <c r="P9915" s="4"/>
      <c r="Q9915" s="4"/>
      <c r="R9915" s="4"/>
      <c r="S9915" s="4"/>
      <c r="T9915" s="4"/>
      <c r="U9915" s="4"/>
      <c r="V9915" s="4"/>
    </row>
    <row r="9916" spans="1:22">
      <c r="A9916" s="4"/>
      <c r="B9916" s="4"/>
      <c r="C9916" s="18"/>
      <c r="D9916" s="8"/>
      <c r="E9916" s="8"/>
      <c r="F9916" s="4"/>
      <c r="G9916" s="9"/>
      <c r="H9916" s="18"/>
      <c r="I9916" s="18"/>
      <c r="J9916" s="23" t="str">
        <f>IF(OR(ISBLANK(H9916),ISBLANK((I9916))),"",NETWORKDAYS(H9916,I9916,Setup!$A$2:$A$30))</f>
        <v/>
      </c>
      <c r="K9916" s="4"/>
      <c r="L9916" s="4"/>
      <c r="M9916" s="4"/>
      <c r="N9916" s="4"/>
      <c r="O9916" s="4"/>
      <c r="P9916" s="4"/>
      <c r="Q9916" s="4"/>
      <c r="R9916" s="4"/>
      <c r="S9916" s="4"/>
      <c r="T9916" s="4"/>
      <c r="U9916" s="4"/>
      <c r="V9916" s="4"/>
    </row>
    <row r="9917" spans="1:22">
      <c r="A9917" s="4"/>
      <c r="B9917" s="4"/>
      <c r="C9917" s="18"/>
      <c r="D9917" s="8"/>
      <c r="E9917" s="8"/>
      <c r="F9917" s="4"/>
      <c r="G9917" s="9"/>
      <c r="H9917" s="18"/>
      <c r="I9917" s="18"/>
      <c r="J9917" s="23" t="str">
        <f>IF(OR(ISBLANK(H9917),ISBLANK((I9917))),"",NETWORKDAYS(H9917,I9917,Setup!$A$2:$A$30))</f>
        <v/>
      </c>
      <c r="K9917" s="4"/>
      <c r="L9917" s="4"/>
      <c r="M9917" s="4"/>
      <c r="N9917" s="4"/>
      <c r="O9917" s="4"/>
      <c r="P9917" s="4"/>
      <c r="Q9917" s="4"/>
      <c r="R9917" s="4"/>
      <c r="S9917" s="4"/>
      <c r="T9917" s="4"/>
      <c r="U9917" s="4"/>
      <c r="V9917" s="4"/>
    </row>
    <row r="9918" spans="1:22">
      <c r="A9918" s="4"/>
      <c r="B9918" s="4"/>
      <c r="C9918" s="18"/>
      <c r="D9918" s="8"/>
      <c r="E9918" s="8"/>
      <c r="F9918" s="4"/>
      <c r="G9918" s="9"/>
      <c r="H9918" s="18"/>
      <c r="I9918" s="18"/>
      <c r="J9918" s="23" t="str">
        <f>IF(OR(ISBLANK(H9918),ISBLANK((I9918))),"",NETWORKDAYS(H9918,I9918,Setup!$A$2:$A$30))</f>
        <v/>
      </c>
      <c r="K9918" s="4"/>
      <c r="L9918" s="4"/>
      <c r="M9918" s="4"/>
      <c r="N9918" s="4"/>
      <c r="O9918" s="4"/>
      <c r="P9918" s="4"/>
      <c r="Q9918" s="4"/>
      <c r="R9918" s="4"/>
      <c r="S9918" s="4"/>
      <c r="T9918" s="4"/>
      <c r="U9918" s="4"/>
      <c r="V9918" s="4"/>
    </row>
    <row r="9919" spans="1:22">
      <c r="A9919" s="4"/>
      <c r="B9919" s="4"/>
      <c r="C9919" s="18"/>
      <c r="D9919" s="8"/>
      <c r="E9919" s="8"/>
      <c r="F9919" s="4"/>
      <c r="G9919" s="9"/>
      <c r="H9919" s="18"/>
      <c r="I9919" s="18"/>
      <c r="J9919" s="23" t="str">
        <f>IF(OR(ISBLANK(H9919),ISBLANK((I9919))),"",NETWORKDAYS(H9919,I9919,Setup!$A$2:$A$30))</f>
        <v/>
      </c>
      <c r="K9919" s="4"/>
      <c r="L9919" s="4"/>
      <c r="M9919" s="4"/>
      <c r="N9919" s="4"/>
      <c r="O9919" s="4"/>
      <c r="P9919" s="4"/>
      <c r="Q9919" s="4"/>
      <c r="R9919" s="4"/>
      <c r="S9919" s="4"/>
      <c r="T9919" s="4"/>
      <c r="U9919" s="4"/>
      <c r="V9919" s="4"/>
    </row>
    <row r="9920" spans="1:22">
      <c r="A9920" s="4"/>
      <c r="B9920" s="4"/>
      <c r="C9920" s="18"/>
      <c r="D9920" s="8"/>
      <c r="E9920" s="8"/>
      <c r="F9920" s="4"/>
      <c r="G9920" s="9"/>
      <c r="H9920" s="18"/>
      <c r="I9920" s="18"/>
      <c r="J9920" s="23" t="str">
        <f>IF(OR(ISBLANK(H9920),ISBLANK((I9920))),"",NETWORKDAYS(H9920,I9920,Setup!$A$2:$A$30))</f>
        <v/>
      </c>
      <c r="K9920" s="4"/>
      <c r="L9920" s="4"/>
      <c r="M9920" s="4"/>
      <c r="N9920" s="4"/>
      <c r="O9920" s="4"/>
      <c r="P9920" s="4"/>
      <c r="Q9920" s="4"/>
      <c r="R9920" s="4"/>
      <c r="S9920" s="4"/>
      <c r="T9920" s="4"/>
      <c r="U9920" s="4"/>
      <c r="V9920" s="4"/>
    </row>
    <row r="9921" spans="1:22">
      <c r="A9921" s="4"/>
      <c r="B9921" s="4"/>
      <c r="C9921" s="18"/>
      <c r="D9921" s="8"/>
      <c r="E9921" s="8"/>
      <c r="F9921" s="4"/>
      <c r="G9921" s="9"/>
      <c r="H9921" s="18"/>
      <c r="I9921" s="18"/>
      <c r="J9921" s="23" t="str">
        <f>IF(OR(ISBLANK(H9921),ISBLANK((I9921))),"",NETWORKDAYS(H9921,I9921,Setup!$A$2:$A$30))</f>
        <v/>
      </c>
      <c r="K9921" s="4"/>
      <c r="L9921" s="4"/>
      <c r="M9921" s="4"/>
      <c r="N9921" s="4"/>
      <c r="O9921" s="4"/>
      <c r="P9921" s="4"/>
      <c r="Q9921" s="4"/>
      <c r="R9921" s="4"/>
      <c r="S9921" s="4"/>
      <c r="T9921" s="4"/>
      <c r="U9921" s="4"/>
      <c r="V9921" s="4"/>
    </row>
    <row r="9922" spans="1:22">
      <c r="A9922" s="4"/>
      <c r="B9922" s="4"/>
      <c r="C9922" s="18"/>
      <c r="D9922" s="8"/>
      <c r="E9922" s="8"/>
      <c r="F9922" s="4"/>
      <c r="G9922" s="9"/>
      <c r="H9922" s="18"/>
      <c r="I9922" s="18"/>
      <c r="J9922" s="23" t="str">
        <f>IF(OR(ISBLANK(H9922),ISBLANK((I9922))),"",NETWORKDAYS(H9922,I9922,Setup!$A$2:$A$30))</f>
        <v/>
      </c>
      <c r="K9922" s="4"/>
      <c r="L9922" s="4"/>
      <c r="M9922" s="4"/>
      <c r="N9922" s="4"/>
      <c r="O9922" s="4"/>
      <c r="P9922" s="4"/>
      <c r="Q9922" s="4"/>
      <c r="R9922" s="4"/>
      <c r="S9922" s="4"/>
      <c r="T9922" s="4"/>
      <c r="U9922" s="4"/>
      <c r="V9922" s="4"/>
    </row>
    <row r="9923" spans="1:22">
      <c r="A9923" s="4"/>
      <c r="B9923" s="4"/>
      <c r="C9923" s="18"/>
      <c r="D9923" s="8"/>
      <c r="E9923" s="8"/>
      <c r="F9923" s="4"/>
      <c r="G9923" s="9"/>
      <c r="H9923" s="18"/>
      <c r="I9923" s="18"/>
      <c r="J9923" s="23" t="str">
        <f>IF(OR(ISBLANK(H9923),ISBLANK((I9923))),"",NETWORKDAYS(H9923,I9923,Setup!$A$2:$A$30))</f>
        <v/>
      </c>
      <c r="K9923" s="4"/>
      <c r="L9923" s="4"/>
      <c r="M9923" s="4"/>
      <c r="N9923" s="4"/>
      <c r="O9923" s="4"/>
      <c r="P9923" s="4"/>
      <c r="Q9923" s="4"/>
      <c r="R9923" s="4"/>
      <c r="S9923" s="4"/>
      <c r="T9923" s="4"/>
      <c r="U9923" s="4"/>
      <c r="V9923" s="4"/>
    </row>
    <row r="9924" spans="1:22">
      <c r="A9924" s="4"/>
      <c r="B9924" s="4"/>
      <c r="C9924" s="18"/>
      <c r="D9924" s="8"/>
      <c r="E9924" s="8"/>
      <c r="F9924" s="4"/>
      <c r="G9924" s="9"/>
      <c r="H9924" s="18"/>
      <c r="I9924" s="18"/>
      <c r="J9924" s="23" t="str">
        <f>IF(OR(ISBLANK(H9924),ISBLANK((I9924))),"",NETWORKDAYS(H9924,I9924,Setup!$A$2:$A$30))</f>
        <v/>
      </c>
      <c r="K9924" s="4"/>
      <c r="L9924" s="4"/>
      <c r="M9924" s="4"/>
      <c r="N9924" s="4"/>
      <c r="O9924" s="4"/>
      <c r="P9924" s="4"/>
      <c r="Q9924" s="4"/>
      <c r="R9924" s="4"/>
      <c r="S9924" s="4"/>
      <c r="T9924" s="4"/>
      <c r="U9924" s="4"/>
      <c r="V9924" s="4"/>
    </row>
    <row r="9925" spans="1:22">
      <c r="A9925" s="4"/>
      <c r="B9925" s="4"/>
      <c r="C9925" s="18"/>
      <c r="D9925" s="8"/>
      <c r="E9925" s="8"/>
      <c r="F9925" s="4"/>
      <c r="G9925" s="9"/>
      <c r="H9925" s="18"/>
      <c r="I9925" s="18"/>
      <c r="J9925" s="23" t="str">
        <f>IF(OR(ISBLANK(H9925),ISBLANK((I9925))),"",NETWORKDAYS(H9925,I9925,Setup!$A$2:$A$30))</f>
        <v/>
      </c>
      <c r="K9925" s="4"/>
      <c r="L9925" s="4"/>
      <c r="M9925" s="4"/>
      <c r="N9925" s="4"/>
      <c r="O9925" s="4"/>
      <c r="P9925" s="4"/>
      <c r="Q9925" s="4"/>
      <c r="R9925" s="4"/>
      <c r="S9925" s="4"/>
      <c r="T9925" s="4"/>
      <c r="U9925" s="4"/>
      <c r="V9925" s="4"/>
    </row>
    <row r="9926" spans="1:22">
      <c r="A9926" s="4"/>
      <c r="B9926" s="4"/>
      <c r="C9926" s="18"/>
      <c r="D9926" s="8"/>
      <c r="E9926" s="8"/>
      <c r="F9926" s="4"/>
      <c r="G9926" s="9"/>
      <c r="H9926" s="18"/>
      <c r="I9926" s="18"/>
      <c r="J9926" s="23" t="str">
        <f>IF(OR(ISBLANK(H9926),ISBLANK((I9926))),"",NETWORKDAYS(H9926,I9926,Setup!$A$2:$A$30))</f>
        <v/>
      </c>
      <c r="K9926" s="4"/>
      <c r="L9926" s="4"/>
      <c r="M9926" s="4"/>
      <c r="N9926" s="4"/>
      <c r="O9926" s="4"/>
      <c r="P9926" s="4"/>
      <c r="Q9926" s="4"/>
      <c r="R9926" s="4"/>
      <c r="S9926" s="4"/>
      <c r="T9926" s="4"/>
      <c r="U9926" s="4"/>
      <c r="V9926" s="4"/>
    </row>
    <row r="9927" spans="1:22">
      <c r="A9927" s="4"/>
      <c r="B9927" s="4"/>
      <c r="C9927" s="18"/>
      <c r="D9927" s="8"/>
      <c r="E9927" s="8"/>
      <c r="F9927" s="4"/>
      <c r="G9927" s="9"/>
      <c r="H9927" s="18"/>
      <c r="I9927" s="18"/>
      <c r="J9927" s="23" t="str">
        <f>IF(OR(ISBLANK(H9927),ISBLANK((I9927))),"",NETWORKDAYS(H9927,I9927,Setup!$A$2:$A$30))</f>
        <v/>
      </c>
      <c r="K9927" s="4"/>
      <c r="L9927" s="4"/>
      <c r="M9927" s="4"/>
      <c r="N9927" s="4"/>
      <c r="O9927" s="4"/>
      <c r="P9927" s="4"/>
      <c r="Q9927" s="4"/>
      <c r="R9927" s="4"/>
      <c r="S9927" s="4"/>
      <c r="T9927" s="4"/>
      <c r="U9927" s="4"/>
      <c r="V9927" s="4"/>
    </row>
    <row r="9928" spans="1:22">
      <c r="A9928" s="4"/>
      <c r="B9928" s="4"/>
      <c r="C9928" s="18"/>
      <c r="D9928" s="8"/>
      <c r="E9928" s="8"/>
      <c r="F9928" s="4"/>
      <c r="G9928" s="9"/>
      <c r="H9928" s="18"/>
      <c r="I9928" s="18"/>
      <c r="J9928" s="23" t="str">
        <f>IF(OR(ISBLANK(H9928),ISBLANK((I9928))),"",NETWORKDAYS(H9928,I9928,Setup!$A$2:$A$30))</f>
        <v/>
      </c>
      <c r="K9928" s="4"/>
      <c r="L9928" s="4"/>
      <c r="M9928" s="4"/>
      <c r="N9928" s="4"/>
      <c r="O9928" s="4"/>
      <c r="P9928" s="4"/>
      <c r="Q9928" s="4"/>
      <c r="R9928" s="4"/>
      <c r="S9928" s="4"/>
      <c r="T9928" s="4"/>
      <c r="U9928" s="4"/>
      <c r="V9928" s="4"/>
    </row>
    <row r="9929" spans="1:22">
      <c r="A9929" s="4"/>
      <c r="B9929" s="4"/>
      <c r="C9929" s="18"/>
      <c r="D9929" s="8"/>
      <c r="E9929" s="8"/>
      <c r="F9929" s="4"/>
      <c r="G9929" s="9"/>
      <c r="H9929" s="18"/>
      <c r="I9929" s="18"/>
      <c r="J9929" s="23" t="str">
        <f>IF(OR(ISBLANK(H9929),ISBLANK((I9929))),"",NETWORKDAYS(H9929,I9929,Setup!$A$2:$A$30))</f>
        <v/>
      </c>
      <c r="K9929" s="4"/>
      <c r="L9929" s="4"/>
      <c r="M9929" s="4"/>
      <c r="N9929" s="4"/>
      <c r="O9929" s="4"/>
      <c r="P9929" s="4"/>
      <c r="Q9929" s="4"/>
      <c r="R9929" s="4"/>
      <c r="S9929" s="4"/>
      <c r="T9929" s="4"/>
      <c r="U9929" s="4"/>
      <c r="V9929" s="4"/>
    </row>
    <row r="9930" spans="1:22">
      <c r="A9930" s="4"/>
      <c r="B9930" s="4"/>
      <c r="C9930" s="18"/>
      <c r="D9930" s="8"/>
      <c r="E9930" s="8"/>
      <c r="F9930" s="4"/>
      <c r="G9930" s="9"/>
      <c r="H9930" s="18"/>
      <c r="I9930" s="18"/>
      <c r="J9930" s="23" t="str">
        <f>IF(OR(ISBLANK(H9930),ISBLANK((I9930))),"",NETWORKDAYS(H9930,I9930,Setup!$A$2:$A$30))</f>
        <v/>
      </c>
      <c r="K9930" s="4"/>
      <c r="L9930" s="4"/>
      <c r="M9930" s="4"/>
      <c r="N9930" s="4"/>
      <c r="O9930" s="4"/>
      <c r="P9930" s="4"/>
      <c r="Q9930" s="4"/>
      <c r="R9930" s="4"/>
      <c r="S9930" s="4"/>
      <c r="T9930" s="4"/>
      <c r="U9930" s="4"/>
      <c r="V9930" s="4"/>
    </row>
    <row r="9931" spans="1:22">
      <c r="A9931" s="4"/>
      <c r="B9931" s="4"/>
      <c r="C9931" s="18"/>
      <c r="D9931" s="8"/>
      <c r="E9931" s="8"/>
      <c r="F9931" s="4"/>
      <c r="G9931" s="9"/>
      <c r="H9931" s="18"/>
      <c r="I9931" s="18"/>
      <c r="J9931" s="23" t="str">
        <f>IF(OR(ISBLANK(H9931),ISBLANK((I9931))),"",NETWORKDAYS(H9931,I9931,Setup!$A$2:$A$30))</f>
        <v/>
      </c>
      <c r="K9931" s="4"/>
      <c r="L9931" s="4"/>
      <c r="M9931" s="4"/>
      <c r="N9931" s="4"/>
      <c r="O9931" s="4"/>
      <c r="P9931" s="4"/>
      <c r="Q9931" s="4"/>
      <c r="R9931" s="4"/>
      <c r="S9931" s="4"/>
      <c r="T9931" s="4"/>
      <c r="U9931" s="4"/>
      <c r="V9931" s="4"/>
    </row>
    <row r="9932" spans="1:22">
      <c r="A9932" s="4"/>
      <c r="B9932" s="4"/>
      <c r="C9932" s="18"/>
      <c r="D9932" s="8"/>
      <c r="E9932" s="8"/>
      <c r="F9932" s="4"/>
      <c r="G9932" s="9"/>
      <c r="H9932" s="18"/>
      <c r="I9932" s="18"/>
      <c r="J9932" s="23" t="str">
        <f>IF(OR(ISBLANK(H9932),ISBLANK((I9932))),"",NETWORKDAYS(H9932,I9932,Setup!$A$2:$A$30))</f>
        <v/>
      </c>
      <c r="K9932" s="4"/>
      <c r="L9932" s="4"/>
      <c r="M9932" s="4"/>
      <c r="N9932" s="4"/>
      <c r="O9932" s="4"/>
      <c r="P9932" s="4"/>
      <c r="Q9932" s="4"/>
      <c r="R9932" s="4"/>
      <c r="S9932" s="4"/>
      <c r="T9932" s="4"/>
      <c r="U9932" s="4"/>
      <c r="V9932" s="4"/>
    </row>
    <row r="9933" spans="1:22">
      <c r="A9933" s="4"/>
      <c r="B9933" s="4"/>
      <c r="C9933" s="18"/>
      <c r="D9933" s="8"/>
      <c r="E9933" s="8"/>
      <c r="F9933" s="4"/>
      <c r="G9933" s="9"/>
      <c r="H9933" s="18"/>
      <c r="I9933" s="18"/>
      <c r="J9933" s="23" t="str">
        <f>IF(OR(ISBLANK(H9933),ISBLANK((I9933))),"",NETWORKDAYS(H9933,I9933,Setup!$A$2:$A$30))</f>
        <v/>
      </c>
      <c r="K9933" s="4"/>
      <c r="L9933" s="4"/>
      <c r="M9933" s="4"/>
      <c r="N9933" s="4"/>
      <c r="O9933" s="4"/>
      <c r="P9933" s="4"/>
      <c r="Q9933" s="4"/>
      <c r="R9933" s="4"/>
      <c r="S9933" s="4"/>
      <c r="T9933" s="4"/>
      <c r="U9933" s="4"/>
      <c r="V9933" s="4"/>
    </row>
    <row r="9934" spans="1:22">
      <c r="A9934" s="4"/>
      <c r="B9934" s="4"/>
      <c r="C9934" s="18"/>
      <c r="D9934" s="8"/>
      <c r="E9934" s="8"/>
      <c r="F9934" s="4"/>
      <c r="G9934" s="9"/>
      <c r="H9934" s="18"/>
      <c r="I9934" s="18"/>
      <c r="J9934" s="23" t="str">
        <f>IF(OR(ISBLANK(H9934),ISBLANK((I9934))),"",NETWORKDAYS(H9934,I9934,Setup!$A$2:$A$30))</f>
        <v/>
      </c>
      <c r="K9934" s="4"/>
      <c r="L9934" s="4"/>
      <c r="M9934" s="4"/>
      <c r="N9934" s="4"/>
      <c r="O9934" s="4"/>
      <c r="P9934" s="4"/>
      <c r="Q9934" s="4"/>
      <c r="R9934" s="4"/>
      <c r="S9934" s="4"/>
      <c r="T9934" s="4"/>
      <c r="U9934" s="4"/>
      <c r="V9934" s="4"/>
    </row>
    <row r="9935" spans="1:22">
      <c r="A9935" s="4"/>
      <c r="B9935" s="4"/>
      <c r="C9935" s="18"/>
      <c r="D9935" s="8"/>
      <c r="E9935" s="8"/>
      <c r="F9935" s="4"/>
      <c r="G9935" s="9"/>
      <c r="H9935" s="18"/>
      <c r="I9935" s="18"/>
      <c r="J9935" s="23" t="str">
        <f>IF(OR(ISBLANK(H9935),ISBLANK((I9935))),"",NETWORKDAYS(H9935,I9935,Setup!$A$2:$A$30))</f>
        <v/>
      </c>
      <c r="K9935" s="4"/>
      <c r="L9935" s="4"/>
      <c r="M9935" s="4"/>
      <c r="N9935" s="4"/>
      <c r="O9935" s="4"/>
      <c r="P9935" s="4"/>
      <c r="Q9935" s="4"/>
      <c r="R9935" s="4"/>
      <c r="S9935" s="4"/>
      <c r="T9935" s="4"/>
      <c r="U9935" s="4"/>
      <c r="V9935" s="4"/>
    </row>
    <row r="9936" spans="1:22">
      <c r="A9936" s="4"/>
      <c r="B9936" s="4"/>
      <c r="C9936" s="18"/>
      <c r="D9936" s="8"/>
      <c r="E9936" s="8"/>
      <c r="F9936" s="4"/>
      <c r="G9936" s="9"/>
      <c r="H9936" s="18"/>
      <c r="I9936" s="18"/>
      <c r="J9936" s="23" t="str">
        <f>IF(OR(ISBLANK(H9936),ISBLANK((I9936))),"",NETWORKDAYS(H9936,I9936,Setup!$A$2:$A$30))</f>
        <v/>
      </c>
      <c r="K9936" s="4"/>
      <c r="L9936" s="4"/>
      <c r="M9936" s="4"/>
      <c r="N9936" s="4"/>
      <c r="O9936" s="4"/>
      <c r="P9936" s="4"/>
      <c r="Q9936" s="4"/>
      <c r="R9936" s="4"/>
      <c r="S9936" s="4"/>
      <c r="T9936" s="4"/>
      <c r="U9936" s="4"/>
      <c r="V9936" s="4"/>
    </row>
    <row r="9937" spans="1:22">
      <c r="A9937" s="4"/>
      <c r="B9937" s="4"/>
      <c r="C9937" s="18"/>
      <c r="D9937" s="8"/>
      <c r="E9937" s="8"/>
      <c r="F9937" s="4"/>
      <c r="G9937" s="9"/>
      <c r="H9937" s="18"/>
      <c r="I9937" s="18"/>
      <c r="J9937" s="23" t="str">
        <f>IF(OR(ISBLANK(H9937),ISBLANK((I9937))),"",NETWORKDAYS(H9937,I9937,Setup!$A$2:$A$30))</f>
        <v/>
      </c>
      <c r="K9937" s="4"/>
      <c r="L9937" s="4"/>
      <c r="M9937" s="4"/>
      <c r="N9937" s="4"/>
      <c r="O9937" s="4"/>
      <c r="P9937" s="4"/>
      <c r="Q9937" s="4"/>
      <c r="R9937" s="4"/>
      <c r="S9937" s="4"/>
      <c r="T9937" s="4"/>
      <c r="U9937" s="4"/>
      <c r="V9937" s="4"/>
    </row>
    <row r="9938" spans="1:22">
      <c r="A9938" s="4"/>
      <c r="B9938" s="4"/>
      <c r="C9938" s="18"/>
      <c r="D9938" s="8"/>
      <c r="E9938" s="8"/>
      <c r="F9938" s="4"/>
      <c r="G9938" s="9"/>
      <c r="H9938" s="18"/>
      <c r="I9938" s="18"/>
      <c r="J9938" s="23" t="str">
        <f>IF(OR(ISBLANK(H9938),ISBLANK((I9938))),"",NETWORKDAYS(H9938,I9938,Setup!$A$2:$A$30))</f>
        <v/>
      </c>
      <c r="K9938" s="4"/>
      <c r="L9938" s="4"/>
      <c r="M9938" s="4"/>
      <c r="N9938" s="4"/>
      <c r="O9938" s="4"/>
      <c r="P9938" s="4"/>
      <c r="Q9938" s="4"/>
      <c r="R9938" s="4"/>
      <c r="S9938" s="4"/>
      <c r="T9938" s="4"/>
      <c r="U9938" s="4"/>
      <c r="V9938" s="4"/>
    </row>
    <row r="9939" spans="1:22">
      <c r="A9939" s="4"/>
      <c r="B9939" s="4"/>
      <c r="C9939" s="18"/>
      <c r="D9939" s="8"/>
      <c r="E9939" s="8"/>
      <c r="F9939" s="4"/>
      <c r="G9939" s="9"/>
      <c r="H9939" s="18"/>
      <c r="I9939" s="18"/>
      <c r="J9939" s="23" t="str">
        <f>IF(OR(ISBLANK(H9939),ISBLANK((I9939))),"",NETWORKDAYS(H9939,I9939,Setup!$A$2:$A$30))</f>
        <v/>
      </c>
      <c r="K9939" s="4"/>
      <c r="L9939" s="4"/>
      <c r="M9939" s="4"/>
      <c r="N9939" s="4"/>
      <c r="O9939" s="4"/>
      <c r="P9939" s="4"/>
      <c r="Q9939" s="4"/>
      <c r="R9939" s="4"/>
      <c r="S9939" s="4"/>
      <c r="T9939" s="4"/>
      <c r="U9939" s="4"/>
      <c r="V9939" s="4"/>
    </row>
    <row r="9940" spans="1:22">
      <c r="A9940" s="4"/>
      <c r="B9940" s="4"/>
      <c r="C9940" s="18"/>
      <c r="D9940" s="8"/>
      <c r="E9940" s="8"/>
      <c r="F9940" s="4"/>
      <c r="G9940" s="9"/>
      <c r="H9940" s="18"/>
      <c r="I9940" s="18"/>
      <c r="J9940" s="23" t="str">
        <f>IF(OR(ISBLANK(H9940),ISBLANK((I9940))),"",NETWORKDAYS(H9940,I9940,Setup!$A$2:$A$30))</f>
        <v/>
      </c>
      <c r="K9940" s="4"/>
      <c r="L9940" s="4"/>
      <c r="M9940" s="4"/>
      <c r="N9940" s="4"/>
      <c r="O9940" s="4"/>
      <c r="P9940" s="4"/>
      <c r="Q9940" s="4"/>
      <c r="R9940" s="4"/>
      <c r="S9940" s="4"/>
      <c r="T9940" s="4"/>
      <c r="U9940" s="4"/>
      <c r="V9940" s="4"/>
    </row>
    <row r="9941" spans="1:22">
      <c r="A9941" s="4"/>
      <c r="B9941" s="4"/>
      <c r="C9941" s="18"/>
      <c r="D9941" s="8"/>
      <c r="E9941" s="8"/>
      <c r="F9941" s="4"/>
      <c r="G9941" s="9"/>
      <c r="H9941" s="18"/>
      <c r="I9941" s="18"/>
      <c r="J9941" s="23" t="str">
        <f>IF(OR(ISBLANK(H9941),ISBLANK((I9941))),"",NETWORKDAYS(H9941,I9941,Setup!$A$2:$A$30))</f>
        <v/>
      </c>
      <c r="K9941" s="4"/>
      <c r="L9941" s="4"/>
      <c r="M9941" s="4"/>
      <c r="N9941" s="4"/>
      <c r="O9941" s="4"/>
      <c r="P9941" s="4"/>
      <c r="Q9941" s="4"/>
      <c r="R9941" s="4"/>
      <c r="S9941" s="4"/>
      <c r="T9941" s="4"/>
      <c r="U9941" s="4"/>
      <c r="V9941" s="4"/>
    </row>
    <row r="9942" spans="1:22">
      <c r="A9942" s="4"/>
      <c r="B9942" s="4"/>
      <c r="C9942" s="18"/>
      <c r="D9942" s="8"/>
      <c r="E9942" s="8"/>
      <c r="F9942" s="4"/>
      <c r="G9942" s="9"/>
      <c r="H9942" s="18"/>
      <c r="I9942" s="18"/>
      <c r="J9942" s="23" t="str">
        <f>IF(OR(ISBLANK(H9942),ISBLANK((I9942))),"",NETWORKDAYS(H9942,I9942,Setup!$A$2:$A$30))</f>
        <v/>
      </c>
      <c r="K9942" s="4"/>
      <c r="L9942" s="4"/>
      <c r="M9942" s="4"/>
      <c r="N9942" s="4"/>
      <c r="O9942" s="4"/>
      <c r="P9942" s="4"/>
      <c r="Q9942" s="4"/>
      <c r="R9942" s="4"/>
      <c r="S9942" s="4"/>
      <c r="T9942" s="4"/>
      <c r="U9942" s="4"/>
      <c r="V9942" s="4"/>
    </row>
    <row r="9943" spans="1:22">
      <c r="A9943" s="4"/>
      <c r="B9943" s="4"/>
      <c r="C9943" s="18"/>
      <c r="D9943" s="8"/>
      <c r="E9943" s="8"/>
      <c r="F9943" s="4"/>
      <c r="G9943" s="9"/>
      <c r="H9943" s="18"/>
      <c r="I9943" s="18"/>
      <c r="J9943" s="23" t="str">
        <f>IF(OR(ISBLANK(H9943),ISBLANK((I9943))),"",NETWORKDAYS(H9943,I9943,Setup!$A$2:$A$30))</f>
        <v/>
      </c>
      <c r="K9943" s="4"/>
      <c r="L9943" s="4"/>
      <c r="M9943" s="4"/>
      <c r="N9943" s="4"/>
      <c r="O9943" s="4"/>
      <c r="P9943" s="4"/>
      <c r="Q9943" s="4"/>
      <c r="R9943" s="4"/>
      <c r="S9943" s="4"/>
      <c r="T9943" s="4"/>
      <c r="U9943" s="4"/>
      <c r="V9943" s="4"/>
    </row>
    <row r="9944" spans="1:22">
      <c r="A9944" s="4"/>
      <c r="B9944" s="4"/>
      <c r="C9944" s="18"/>
      <c r="D9944" s="8"/>
      <c r="E9944" s="8"/>
      <c r="F9944" s="4"/>
      <c r="G9944" s="9"/>
      <c r="H9944" s="18"/>
      <c r="I9944" s="18"/>
      <c r="J9944" s="23" t="str">
        <f>IF(OR(ISBLANK(H9944),ISBLANK((I9944))),"",NETWORKDAYS(H9944,I9944,Setup!$A$2:$A$30))</f>
        <v/>
      </c>
      <c r="K9944" s="4"/>
      <c r="L9944" s="4"/>
      <c r="M9944" s="4"/>
      <c r="N9944" s="4"/>
      <c r="O9944" s="4"/>
      <c r="P9944" s="4"/>
      <c r="Q9944" s="4"/>
      <c r="R9944" s="4"/>
      <c r="S9944" s="4"/>
      <c r="T9944" s="4"/>
      <c r="U9944" s="4"/>
      <c r="V9944" s="4"/>
    </row>
    <row r="9945" spans="1:22">
      <c r="A9945" s="4"/>
      <c r="B9945" s="4"/>
      <c r="C9945" s="18"/>
      <c r="D9945" s="8"/>
      <c r="E9945" s="8"/>
      <c r="F9945" s="4"/>
      <c r="G9945" s="9"/>
      <c r="H9945" s="18"/>
      <c r="I9945" s="18"/>
      <c r="J9945" s="23" t="str">
        <f>IF(OR(ISBLANK(H9945),ISBLANK((I9945))),"",NETWORKDAYS(H9945,I9945,Setup!$A$2:$A$30))</f>
        <v/>
      </c>
      <c r="K9945" s="4"/>
      <c r="L9945" s="4"/>
      <c r="M9945" s="4"/>
      <c r="N9945" s="4"/>
      <c r="O9945" s="4"/>
      <c r="P9945" s="4"/>
      <c r="Q9945" s="4"/>
      <c r="R9945" s="4"/>
      <c r="S9945" s="4"/>
      <c r="T9945" s="4"/>
      <c r="U9945" s="4"/>
      <c r="V9945" s="4"/>
    </row>
    <row r="9946" spans="1:22">
      <c r="A9946" s="4"/>
      <c r="B9946" s="4"/>
      <c r="C9946" s="18"/>
      <c r="D9946" s="8"/>
      <c r="E9946" s="8"/>
      <c r="F9946" s="4"/>
      <c r="G9946" s="9"/>
      <c r="H9946" s="18"/>
      <c r="I9946" s="18"/>
      <c r="J9946" s="23" t="str">
        <f>IF(OR(ISBLANK(H9946),ISBLANK((I9946))),"",NETWORKDAYS(H9946,I9946,Setup!$A$2:$A$30))</f>
        <v/>
      </c>
      <c r="K9946" s="4"/>
      <c r="L9946" s="4"/>
      <c r="M9946" s="4"/>
      <c r="N9946" s="4"/>
      <c r="O9946" s="4"/>
      <c r="P9946" s="4"/>
      <c r="Q9946" s="4"/>
      <c r="R9946" s="4"/>
      <c r="S9946" s="4"/>
      <c r="T9946" s="4"/>
      <c r="U9946" s="4"/>
      <c r="V9946" s="4"/>
    </row>
    <row r="9947" spans="1:22">
      <c r="A9947" s="4"/>
      <c r="B9947" s="4"/>
      <c r="C9947" s="18"/>
      <c r="D9947" s="8"/>
      <c r="E9947" s="8"/>
      <c r="F9947" s="4"/>
      <c r="G9947" s="9"/>
      <c r="H9947" s="18"/>
      <c r="I9947" s="18"/>
      <c r="J9947" s="23" t="str">
        <f>IF(OR(ISBLANK(H9947),ISBLANK((I9947))),"",NETWORKDAYS(H9947,I9947,Setup!$A$2:$A$30))</f>
        <v/>
      </c>
      <c r="K9947" s="4"/>
      <c r="L9947" s="4"/>
      <c r="M9947" s="4"/>
      <c r="N9947" s="4"/>
      <c r="O9947" s="4"/>
      <c r="P9947" s="4"/>
      <c r="Q9947" s="4"/>
      <c r="R9947" s="4"/>
      <c r="S9947" s="4"/>
      <c r="T9947" s="4"/>
      <c r="U9947" s="4"/>
      <c r="V9947" s="4"/>
    </row>
    <row r="9948" spans="1:22">
      <c r="A9948" s="4"/>
      <c r="B9948" s="4"/>
      <c r="C9948" s="18"/>
      <c r="D9948" s="8"/>
      <c r="E9948" s="8"/>
      <c r="F9948" s="4"/>
      <c r="G9948" s="9"/>
      <c r="H9948" s="18"/>
      <c r="I9948" s="18"/>
      <c r="J9948" s="23" t="str">
        <f>IF(OR(ISBLANK(H9948),ISBLANK((I9948))),"",NETWORKDAYS(H9948,I9948,Setup!$A$2:$A$30))</f>
        <v/>
      </c>
      <c r="K9948" s="4"/>
      <c r="L9948" s="4"/>
      <c r="M9948" s="4"/>
      <c r="N9948" s="4"/>
      <c r="O9948" s="4"/>
      <c r="P9948" s="4"/>
      <c r="Q9948" s="4"/>
      <c r="R9948" s="4"/>
      <c r="S9948" s="4"/>
      <c r="T9948" s="4"/>
      <c r="U9948" s="4"/>
      <c r="V9948" s="4"/>
    </row>
    <row r="9949" spans="1:22">
      <c r="A9949" s="4"/>
      <c r="B9949" s="4"/>
      <c r="C9949" s="18"/>
      <c r="D9949" s="8"/>
      <c r="E9949" s="8"/>
      <c r="F9949" s="4"/>
      <c r="G9949" s="9"/>
      <c r="H9949" s="18"/>
      <c r="I9949" s="18"/>
      <c r="J9949" s="23" t="str">
        <f>IF(OR(ISBLANK(H9949),ISBLANK((I9949))),"",NETWORKDAYS(H9949,I9949,Setup!$A$2:$A$30))</f>
        <v/>
      </c>
      <c r="K9949" s="4"/>
      <c r="L9949" s="4"/>
      <c r="M9949" s="4"/>
      <c r="N9949" s="4"/>
      <c r="O9949" s="4"/>
      <c r="P9949" s="4"/>
      <c r="Q9949" s="4"/>
      <c r="R9949" s="4"/>
      <c r="S9949" s="4"/>
      <c r="T9949" s="4"/>
      <c r="U9949" s="4"/>
      <c r="V9949" s="4"/>
    </row>
    <row r="9950" spans="1:22">
      <c r="A9950" s="4"/>
      <c r="B9950" s="4"/>
      <c r="C9950" s="18"/>
      <c r="D9950" s="8"/>
      <c r="E9950" s="8"/>
      <c r="F9950" s="4"/>
      <c r="G9950" s="9"/>
      <c r="H9950" s="18"/>
      <c r="I9950" s="18"/>
      <c r="J9950" s="23" t="str">
        <f>IF(OR(ISBLANK(H9950),ISBLANK((I9950))),"",NETWORKDAYS(H9950,I9950,Setup!$A$2:$A$30))</f>
        <v/>
      </c>
      <c r="K9950" s="4"/>
      <c r="L9950" s="4"/>
      <c r="M9950" s="4"/>
      <c r="N9950" s="4"/>
      <c r="O9950" s="4"/>
      <c r="P9950" s="4"/>
      <c r="Q9950" s="4"/>
      <c r="R9950" s="4"/>
      <c r="S9950" s="4"/>
      <c r="T9950" s="4"/>
      <c r="U9950" s="4"/>
      <c r="V9950" s="4"/>
    </row>
    <row r="9951" spans="1:22">
      <c r="A9951" s="4"/>
      <c r="B9951" s="4"/>
      <c r="C9951" s="18"/>
      <c r="D9951" s="8"/>
      <c r="E9951" s="8"/>
      <c r="F9951" s="4"/>
      <c r="G9951" s="9"/>
      <c r="H9951" s="18"/>
      <c r="I9951" s="18"/>
      <c r="J9951" s="23" t="str">
        <f>IF(OR(ISBLANK(H9951),ISBLANK((I9951))),"",NETWORKDAYS(H9951,I9951,Setup!$A$2:$A$30))</f>
        <v/>
      </c>
      <c r="K9951" s="4"/>
      <c r="L9951" s="4"/>
      <c r="M9951" s="4"/>
      <c r="N9951" s="4"/>
      <c r="O9951" s="4"/>
      <c r="P9951" s="4"/>
      <c r="Q9951" s="4"/>
      <c r="R9951" s="4"/>
      <c r="S9951" s="4"/>
      <c r="T9951" s="4"/>
      <c r="U9951" s="4"/>
      <c r="V9951" s="4"/>
    </row>
    <row r="9952" spans="1:22">
      <c r="A9952" s="4"/>
      <c r="B9952" s="4"/>
      <c r="C9952" s="18"/>
      <c r="D9952" s="8"/>
      <c r="E9952" s="8"/>
      <c r="F9952" s="4"/>
      <c r="G9952" s="9"/>
      <c r="H9952" s="18"/>
      <c r="I9952" s="18"/>
      <c r="J9952" s="23" t="str">
        <f>IF(OR(ISBLANK(H9952),ISBLANK((I9952))),"",NETWORKDAYS(H9952,I9952,Setup!$A$2:$A$30))</f>
        <v/>
      </c>
      <c r="K9952" s="4"/>
      <c r="L9952" s="4"/>
      <c r="M9952" s="4"/>
      <c r="N9952" s="4"/>
      <c r="O9952" s="4"/>
      <c r="P9952" s="4"/>
      <c r="Q9952" s="4"/>
      <c r="R9952" s="4"/>
      <c r="S9952" s="4"/>
      <c r="T9952" s="4"/>
      <c r="U9952" s="4"/>
      <c r="V9952" s="4"/>
    </row>
    <row r="9953" spans="1:22">
      <c r="A9953" s="4"/>
      <c r="B9953" s="4"/>
      <c r="C9953" s="18"/>
      <c r="D9953" s="8"/>
      <c r="E9953" s="8"/>
      <c r="F9953" s="4"/>
      <c r="G9953" s="9"/>
      <c r="H9953" s="18"/>
      <c r="I9953" s="18"/>
      <c r="J9953" s="23" t="str">
        <f>IF(OR(ISBLANK(H9953),ISBLANK((I9953))),"",NETWORKDAYS(H9953,I9953,Setup!$A$2:$A$30))</f>
        <v/>
      </c>
      <c r="K9953" s="4"/>
      <c r="L9953" s="4"/>
      <c r="M9953" s="4"/>
      <c r="N9953" s="4"/>
      <c r="O9953" s="4"/>
      <c r="P9953" s="4"/>
      <c r="Q9953" s="4"/>
      <c r="R9953" s="4"/>
      <c r="S9953" s="4"/>
      <c r="T9953" s="4"/>
      <c r="U9953" s="4"/>
      <c r="V9953" s="4"/>
    </row>
    <row r="9954" spans="1:22">
      <c r="A9954" s="4"/>
      <c r="B9954" s="4"/>
      <c r="C9954" s="18"/>
      <c r="D9954" s="8"/>
      <c r="E9954" s="8"/>
      <c r="F9954" s="4"/>
      <c r="G9954" s="9"/>
      <c r="H9954" s="18"/>
      <c r="I9954" s="18"/>
      <c r="J9954" s="23" t="str">
        <f>IF(OR(ISBLANK(H9954),ISBLANK((I9954))),"",NETWORKDAYS(H9954,I9954,Setup!$A$2:$A$30))</f>
        <v/>
      </c>
      <c r="K9954" s="4"/>
      <c r="L9954" s="4"/>
      <c r="M9954" s="4"/>
      <c r="N9954" s="4"/>
      <c r="O9954" s="4"/>
      <c r="P9954" s="4"/>
      <c r="Q9954" s="4"/>
      <c r="R9954" s="4"/>
      <c r="S9954" s="4"/>
      <c r="T9954" s="4"/>
      <c r="U9954" s="4"/>
      <c r="V9954" s="4"/>
    </row>
    <row r="9955" spans="1:22">
      <c r="A9955" s="4"/>
      <c r="B9955" s="4"/>
      <c r="C9955" s="18"/>
      <c r="D9955" s="8"/>
      <c r="E9955" s="8"/>
      <c r="F9955" s="4"/>
      <c r="G9955" s="9"/>
      <c r="H9955" s="18"/>
      <c r="I9955" s="18"/>
      <c r="J9955" s="23" t="str">
        <f>IF(OR(ISBLANK(H9955),ISBLANK((I9955))),"",NETWORKDAYS(H9955,I9955,Setup!$A$2:$A$30))</f>
        <v/>
      </c>
      <c r="K9955" s="4"/>
      <c r="L9955" s="4"/>
      <c r="M9955" s="4"/>
      <c r="N9955" s="4"/>
      <c r="O9955" s="4"/>
      <c r="P9955" s="4"/>
      <c r="Q9955" s="4"/>
      <c r="R9955" s="4"/>
      <c r="S9955" s="4"/>
      <c r="T9955" s="4"/>
      <c r="U9955" s="4"/>
      <c r="V9955" s="4"/>
    </row>
    <row r="9956" spans="1:22">
      <c r="A9956" s="4"/>
      <c r="B9956" s="4"/>
      <c r="C9956" s="18"/>
      <c r="D9956" s="8"/>
      <c r="E9956" s="8"/>
      <c r="F9956" s="4"/>
      <c r="G9956" s="9"/>
      <c r="H9956" s="18"/>
      <c r="I9956" s="18"/>
      <c r="J9956" s="23" t="str">
        <f>IF(OR(ISBLANK(H9956),ISBLANK((I9956))),"",NETWORKDAYS(H9956,I9956,Setup!$A$2:$A$30))</f>
        <v/>
      </c>
      <c r="K9956" s="4"/>
      <c r="L9956" s="4"/>
      <c r="M9956" s="4"/>
      <c r="N9956" s="4"/>
      <c r="O9956" s="4"/>
      <c r="P9956" s="4"/>
      <c r="Q9956" s="4"/>
      <c r="R9956" s="4"/>
      <c r="S9956" s="4"/>
      <c r="T9956" s="4"/>
      <c r="U9956" s="4"/>
      <c r="V9956" s="4"/>
    </row>
    <row r="9957" spans="1:22">
      <c r="A9957" s="4"/>
      <c r="B9957" s="4"/>
      <c r="C9957" s="18"/>
      <c r="D9957" s="8"/>
      <c r="E9957" s="8"/>
      <c r="F9957" s="4"/>
      <c r="G9957" s="9"/>
      <c r="H9957" s="18"/>
      <c r="I9957" s="18"/>
      <c r="J9957" s="23" t="str">
        <f>IF(OR(ISBLANK(H9957),ISBLANK((I9957))),"",NETWORKDAYS(H9957,I9957,Setup!$A$2:$A$30))</f>
        <v/>
      </c>
      <c r="K9957" s="4"/>
      <c r="L9957" s="4"/>
      <c r="M9957" s="4"/>
      <c r="N9957" s="4"/>
      <c r="O9957" s="4"/>
      <c r="P9957" s="4"/>
      <c r="Q9957" s="4"/>
      <c r="R9957" s="4"/>
      <c r="S9957" s="4"/>
      <c r="T9957" s="4"/>
      <c r="U9957" s="4"/>
      <c r="V9957" s="4"/>
    </row>
    <row r="9958" spans="1:22">
      <c r="A9958" s="4"/>
      <c r="B9958" s="4"/>
      <c r="C9958" s="18"/>
      <c r="D9958" s="8"/>
      <c r="E9958" s="8"/>
      <c r="F9958" s="4"/>
      <c r="G9958" s="9"/>
      <c r="H9958" s="18"/>
      <c r="I9958" s="18"/>
      <c r="J9958" s="23" t="str">
        <f>IF(OR(ISBLANK(H9958),ISBLANK((I9958))),"",NETWORKDAYS(H9958,I9958,Setup!$A$2:$A$30))</f>
        <v/>
      </c>
      <c r="K9958" s="4"/>
      <c r="L9958" s="4"/>
      <c r="M9958" s="4"/>
      <c r="N9958" s="4"/>
      <c r="O9958" s="4"/>
      <c r="P9958" s="4"/>
      <c r="Q9958" s="4"/>
      <c r="R9958" s="4"/>
      <c r="S9958" s="4"/>
      <c r="T9958" s="4"/>
      <c r="U9958" s="4"/>
      <c r="V9958" s="4"/>
    </row>
    <row r="9959" spans="1:22">
      <c r="A9959" s="4"/>
      <c r="B9959" s="4"/>
      <c r="C9959" s="18"/>
      <c r="D9959" s="8"/>
      <c r="E9959" s="8"/>
      <c r="F9959" s="4"/>
      <c r="G9959" s="9"/>
      <c r="H9959" s="18"/>
      <c r="I9959" s="18"/>
      <c r="J9959" s="23" t="str">
        <f>IF(OR(ISBLANK(H9959),ISBLANK((I9959))),"",NETWORKDAYS(H9959,I9959,Setup!$A$2:$A$30))</f>
        <v/>
      </c>
      <c r="K9959" s="4"/>
      <c r="L9959" s="4"/>
      <c r="M9959" s="4"/>
      <c r="N9959" s="4"/>
      <c r="O9959" s="4"/>
      <c r="P9959" s="4"/>
      <c r="Q9959" s="4"/>
      <c r="R9959" s="4"/>
      <c r="S9959" s="4"/>
      <c r="T9959" s="4"/>
      <c r="U9959" s="4"/>
      <c r="V9959" s="4"/>
    </row>
    <row r="9960" spans="1:22">
      <c r="A9960" s="4"/>
      <c r="B9960" s="4"/>
      <c r="C9960" s="18"/>
      <c r="D9960" s="8"/>
      <c r="E9960" s="8"/>
      <c r="F9960" s="4"/>
      <c r="G9960" s="9"/>
      <c r="H9960" s="18"/>
      <c r="I9960" s="18"/>
      <c r="J9960" s="23" t="str">
        <f>IF(OR(ISBLANK(H9960),ISBLANK((I9960))),"",NETWORKDAYS(H9960,I9960,Setup!$A$2:$A$30))</f>
        <v/>
      </c>
      <c r="K9960" s="4"/>
      <c r="L9960" s="4"/>
      <c r="M9960" s="4"/>
      <c r="N9960" s="4"/>
      <c r="O9960" s="4"/>
      <c r="P9960" s="4"/>
      <c r="Q9960" s="4"/>
      <c r="R9960" s="4"/>
      <c r="S9960" s="4"/>
      <c r="T9960" s="4"/>
      <c r="U9960" s="4"/>
      <c r="V9960" s="4"/>
    </row>
    <row r="9961" spans="1:22">
      <c r="A9961" s="4"/>
      <c r="B9961" s="4"/>
      <c r="C9961" s="18"/>
      <c r="D9961" s="8"/>
      <c r="E9961" s="8"/>
      <c r="F9961" s="4"/>
      <c r="G9961" s="9"/>
      <c r="H9961" s="18"/>
      <c r="I9961" s="18"/>
      <c r="J9961" s="23" t="str">
        <f>IF(OR(ISBLANK(H9961),ISBLANK((I9961))),"",NETWORKDAYS(H9961,I9961,Setup!$A$2:$A$30))</f>
        <v/>
      </c>
      <c r="K9961" s="4"/>
      <c r="L9961" s="4"/>
      <c r="M9961" s="4"/>
      <c r="N9961" s="4"/>
      <c r="O9961" s="4"/>
      <c r="P9961" s="4"/>
      <c r="Q9961" s="4"/>
      <c r="R9961" s="4"/>
      <c r="S9961" s="4"/>
      <c r="T9961" s="4"/>
      <c r="U9961" s="4"/>
      <c r="V9961" s="4"/>
    </row>
    <row r="9962" spans="1:22">
      <c r="A9962" s="4"/>
      <c r="B9962" s="4"/>
      <c r="C9962" s="18"/>
      <c r="D9962" s="8"/>
      <c r="E9962" s="8"/>
      <c r="F9962" s="4"/>
      <c r="G9962" s="9"/>
      <c r="H9962" s="18"/>
      <c r="I9962" s="18"/>
      <c r="J9962" s="23" t="str">
        <f>IF(OR(ISBLANK(H9962),ISBLANK((I9962))),"",NETWORKDAYS(H9962,I9962,Setup!$A$2:$A$30))</f>
        <v/>
      </c>
      <c r="K9962" s="4"/>
      <c r="L9962" s="4"/>
      <c r="M9962" s="4"/>
      <c r="N9962" s="4"/>
      <c r="O9962" s="4"/>
      <c r="P9962" s="4"/>
      <c r="Q9962" s="4"/>
      <c r="R9962" s="4"/>
      <c r="S9962" s="4"/>
      <c r="T9962" s="4"/>
      <c r="U9962" s="4"/>
      <c r="V9962" s="4"/>
    </row>
    <row r="9963" spans="1:22">
      <c r="A9963" s="4"/>
      <c r="B9963" s="4"/>
      <c r="C9963" s="18"/>
      <c r="D9963" s="8"/>
      <c r="E9963" s="8"/>
      <c r="F9963" s="4"/>
      <c r="G9963" s="9"/>
      <c r="H9963" s="18"/>
      <c r="I9963" s="18"/>
      <c r="J9963" s="23" t="str">
        <f>IF(OR(ISBLANK(H9963),ISBLANK((I9963))),"",NETWORKDAYS(H9963,I9963,Setup!$A$2:$A$30))</f>
        <v/>
      </c>
      <c r="K9963" s="4"/>
      <c r="L9963" s="4"/>
      <c r="M9963" s="4"/>
      <c r="N9963" s="4"/>
      <c r="O9963" s="4"/>
      <c r="P9963" s="4"/>
      <c r="Q9963" s="4"/>
      <c r="R9963" s="4"/>
      <c r="S9963" s="4"/>
      <c r="T9963" s="4"/>
      <c r="U9963" s="4"/>
      <c r="V9963" s="4"/>
    </row>
    <row r="9964" spans="1:22">
      <c r="A9964" s="4"/>
      <c r="B9964" s="4"/>
      <c r="C9964" s="18"/>
      <c r="D9964" s="8"/>
      <c r="E9964" s="8"/>
      <c r="F9964" s="4"/>
      <c r="G9964" s="9"/>
      <c r="H9964" s="18"/>
      <c r="I9964" s="18"/>
      <c r="J9964" s="23" t="str">
        <f>IF(OR(ISBLANK(H9964),ISBLANK((I9964))),"",NETWORKDAYS(H9964,I9964,Setup!$A$2:$A$30))</f>
        <v/>
      </c>
      <c r="K9964" s="4"/>
      <c r="L9964" s="4"/>
      <c r="M9964" s="4"/>
      <c r="N9964" s="4"/>
      <c r="O9964" s="4"/>
      <c r="P9964" s="4"/>
      <c r="Q9964" s="4"/>
      <c r="R9964" s="4"/>
      <c r="S9964" s="4"/>
      <c r="T9964" s="4"/>
      <c r="U9964" s="4"/>
      <c r="V9964" s="4"/>
    </row>
    <row r="9965" spans="1:22">
      <c r="A9965" s="4"/>
      <c r="B9965" s="4"/>
      <c r="C9965" s="18"/>
      <c r="D9965" s="8"/>
      <c r="E9965" s="8"/>
      <c r="F9965" s="4"/>
      <c r="G9965" s="9"/>
      <c r="H9965" s="18"/>
      <c r="I9965" s="18"/>
      <c r="J9965" s="23" t="str">
        <f>IF(OR(ISBLANK(H9965),ISBLANK((I9965))),"",NETWORKDAYS(H9965,I9965,Setup!$A$2:$A$30))</f>
        <v/>
      </c>
      <c r="K9965" s="4"/>
      <c r="L9965" s="4"/>
      <c r="M9965" s="4"/>
      <c r="N9965" s="4"/>
      <c r="O9965" s="4"/>
      <c r="P9965" s="4"/>
      <c r="Q9965" s="4"/>
      <c r="R9965" s="4"/>
      <c r="S9965" s="4"/>
      <c r="T9965" s="4"/>
      <c r="U9965" s="4"/>
      <c r="V9965" s="4"/>
    </row>
    <row r="9966" spans="1:22">
      <c r="A9966" s="4"/>
      <c r="B9966" s="4"/>
      <c r="C9966" s="18"/>
      <c r="D9966" s="8"/>
      <c r="E9966" s="8"/>
      <c r="F9966" s="4"/>
      <c r="G9966" s="9"/>
      <c r="H9966" s="18"/>
      <c r="I9966" s="18"/>
      <c r="J9966" s="23" t="str">
        <f>IF(OR(ISBLANK(H9966),ISBLANK((I9966))),"",NETWORKDAYS(H9966,I9966,Setup!$A$2:$A$30))</f>
        <v/>
      </c>
      <c r="K9966" s="4"/>
      <c r="L9966" s="4"/>
      <c r="M9966" s="4"/>
      <c r="N9966" s="4"/>
      <c r="O9966" s="4"/>
      <c r="P9966" s="4"/>
      <c r="Q9966" s="4"/>
      <c r="R9966" s="4"/>
      <c r="S9966" s="4"/>
      <c r="T9966" s="4"/>
      <c r="U9966" s="4"/>
      <c r="V9966" s="4"/>
    </row>
    <row r="9967" spans="1:22">
      <c r="A9967" s="4"/>
      <c r="B9967" s="4"/>
      <c r="C9967" s="18"/>
      <c r="D9967" s="8"/>
      <c r="E9967" s="8"/>
      <c r="F9967" s="4"/>
      <c r="G9967" s="9"/>
      <c r="H9967" s="18"/>
      <c r="I9967" s="18"/>
      <c r="J9967" s="23" t="str">
        <f>IF(OR(ISBLANK(H9967),ISBLANK((I9967))),"",NETWORKDAYS(H9967,I9967,Setup!$A$2:$A$30))</f>
        <v/>
      </c>
      <c r="K9967" s="4"/>
      <c r="L9967" s="4"/>
      <c r="M9967" s="4"/>
      <c r="N9967" s="4"/>
      <c r="O9967" s="4"/>
      <c r="P9967" s="4"/>
      <c r="Q9967" s="4"/>
      <c r="R9967" s="4"/>
      <c r="S9967" s="4"/>
      <c r="T9967" s="4"/>
      <c r="U9967" s="4"/>
      <c r="V9967" s="4"/>
    </row>
    <row r="9968" spans="1:22">
      <c r="A9968" s="4"/>
      <c r="B9968" s="4"/>
      <c r="C9968" s="18"/>
      <c r="D9968" s="8"/>
      <c r="E9968" s="8"/>
      <c r="F9968" s="4"/>
      <c r="G9968" s="9"/>
      <c r="H9968" s="18"/>
      <c r="I9968" s="18"/>
      <c r="J9968" s="23" t="str">
        <f>IF(OR(ISBLANK(H9968),ISBLANK((I9968))),"",NETWORKDAYS(H9968,I9968,Setup!$A$2:$A$30))</f>
        <v/>
      </c>
      <c r="K9968" s="4"/>
      <c r="L9968" s="4"/>
      <c r="M9968" s="4"/>
      <c r="N9968" s="4"/>
      <c r="O9968" s="4"/>
      <c r="P9968" s="4"/>
      <c r="Q9968" s="4"/>
      <c r="R9968" s="4"/>
      <c r="S9968" s="4"/>
      <c r="T9968" s="4"/>
      <c r="U9968" s="4"/>
      <c r="V9968" s="4"/>
    </row>
    <row r="9969" spans="1:22">
      <c r="A9969" s="4"/>
      <c r="B9969" s="4"/>
      <c r="C9969" s="18"/>
      <c r="D9969" s="8"/>
      <c r="E9969" s="8"/>
      <c r="F9969" s="4"/>
      <c r="G9969" s="9"/>
      <c r="H9969" s="18"/>
      <c r="I9969" s="18"/>
      <c r="J9969" s="23" t="str">
        <f>IF(OR(ISBLANK(H9969),ISBLANK((I9969))),"",NETWORKDAYS(H9969,I9969,Setup!$A$2:$A$30))</f>
        <v/>
      </c>
      <c r="K9969" s="4"/>
      <c r="L9969" s="4"/>
      <c r="M9969" s="4"/>
      <c r="N9969" s="4"/>
      <c r="O9969" s="4"/>
      <c r="P9969" s="4"/>
      <c r="Q9969" s="4"/>
      <c r="R9969" s="4"/>
      <c r="S9969" s="4"/>
      <c r="T9969" s="4"/>
      <c r="U9969" s="4"/>
      <c r="V9969" s="4"/>
    </row>
    <row r="9970" spans="1:22">
      <c r="A9970" s="4"/>
      <c r="B9970" s="4"/>
      <c r="C9970" s="18"/>
      <c r="D9970" s="8"/>
      <c r="E9970" s="8"/>
      <c r="F9970" s="4"/>
      <c r="G9970" s="9"/>
      <c r="H9970" s="18"/>
      <c r="I9970" s="18"/>
      <c r="J9970" s="23" t="str">
        <f>IF(OR(ISBLANK(H9970),ISBLANK((I9970))),"",NETWORKDAYS(H9970,I9970,Setup!$A$2:$A$30))</f>
        <v/>
      </c>
      <c r="K9970" s="4"/>
      <c r="L9970" s="4"/>
      <c r="M9970" s="4"/>
      <c r="N9970" s="4"/>
      <c r="O9970" s="4"/>
      <c r="P9970" s="4"/>
      <c r="Q9970" s="4"/>
      <c r="R9970" s="4"/>
      <c r="S9970" s="4"/>
      <c r="T9970" s="4"/>
      <c r="U9970" s="4"/>
      <c r="V9970" s="4"/>
    </row>
    <row r="9971" spans="1:22">
      <c r="A9971" s="4"/>
      <c r="B9971" s="4"/>
      <c r="C9971" s="18"/>
      <c r="D9971" s="8"/>
      <c r="E9971" s="8"/>
      <c r="F9971" s="4"/>
      <c r="G9971" s="9"/>
      <c r="H9971" s="18"/>
      <c r="I9971" s="18"/>
      <c r="J9971" s="23" t="str">
        <f>IF(OR(ISBLANK(H9971),ISBLANK((I9971))),"",NETWORKDAYS(H9971,I9971,Setup!$A$2:$A$30))</f>
        <v/>
      </c>
      <c r="K9971" s="4"/>
      <c r="L9971" s="4"/>
      <c r="M9971" s="4"/>
      <c r="N9971" s="4"/>
      <c r="O9971" s="4"/>
      <c r="P9971" s="4"/>
      <c r="Q9971" s="4"/>
      <c r="R9971" s="4"/>
      <c r="S9971" s="4"/>
      <c r="T9971" s="4"/>
      <c r="U9971" s="4"/>
      <c r="V9971" s="4"/>
    </row>
    <row r="9972" spans="1:22">
      <c r="A9972" s="4"/>
      <c r="B9972" s="4"/>
      <c r="C9972" s="18"/>
      <c r="D9972" s="8"/>
      <c r="E9972" s="8"/>
      <c r="F9972" s="4"/>
      <c r="G9972" s="9"/>
      <c r="H9972" s="18"/>
      <c r="I9972" s="18"/>
      <c r="J9972" s="23" t="str">
        <f>IF(OR(ISBLANK(H9972),ISBLANK((I9972))),"",NETWORKDAYS(H9972,I9972,Setup!$A$2:$A$30))</f>
        <v/>
      </c>
      <c r="K9972" s="4"/>
      <c r="L9972" s="4"/>
      <c r="M9972" s="4"/>
      <c r="N9972" s="4"/>
      <c r="O9972" s="4"/>
      <c r="P9972" s="4"/>
      <c r="Q9972" s="4"/>
      <c r="R9972" s="4"/>
      <c r="S9972" s="4"/>
      <c r="T9972" s="4"/>
      <c r="U9972" s="4"/>
      <c r="V9972" s="4"/>
    </row>
    <row r="9973" spans="1:22">
      <c r="A9973" s="4"/>
      <c r="B9973" s="4"/>
      <c r="C9973" s="18"/>
      <c r="D9973" s="8"/>
      <c r="E9973" s="8"/>
      <c r="F9973" s="4"/>
      <c r="G9973" s="9"/>
      <c r="H9973" s="18"/>
      <c r="I9973" s="18"/>
      <c r="J9973" s="23" t="str">
        <f>IF(OR(ISBLANK(H9973),ISBLANK((I9973))),"",NETWORKDAYS(H9973,I9973,Setup!$A$2:$A$30))</f>
        <v/>
      </c>
      <c r="K9973" s="4"/>
      <c r="L9973" s="4"/>
      <c r="M9973" s="4"/>
      <c r="N9973" s="4"/>
      <c r="O9973" s="4"/>
      <c r="P9973" s="4"/>
      <c r="Q9973" s="4"/>
      <c r="R9973" s="4"/>
      <c r="S9973" s="4"/>
      <c r="T9973" s="4"/>
      <c r="U9973" s="4"/>
      <c r="V9973" s="4"/>
    </row>
    <row r="9974" spans="1:22">
      <c r="A9974" s="4"/>
      <c r="B9974" s="4"/>
      <c r="C9974" s="18"/>
      <c r="D9974" s="8"/>
      <c r="E9974" s="8"/>
      <c r="F9974" s="4"/>
      <c r="G9974" s="9"/>
      <c r="H9974" s="18"/>
      <c r="I9974" s="18"/>
      <c r="J9974" s="23" t="str">
        <f>IF(OR(ISBLANK(H9974),ISBLANK((I9974))),"",NETWORKDAYS(H9974,I9974,Setup!$A$2:$A$30))</f>
        <v/>
      </c>
      <c r="K9974" s="4"/>
      <c r="L9974" s="4"/>
      <c r="M9974" s="4"/>
      <c r="N9974" s="4"/>
      <c r="O9974" s="4"/>
      <c r="P9974" s="4"/>
      <c r="Q9974" s="4"/>
      <c r="R9974" s="4"/>
      <c r="S9974" s="4"/>
      <c r="T9974" s="4"/>
      <c r="U9974" s="4"/>
      <c r="V9974" s="4"/>
    </row>
    <row r="9975" spans="1:22">
      <c r="A9975" s="4"/>
      <c r="B9975" s="4"/>
      <c r="C9975" s="18"/>
      <c r="D9975" s="8"/>
      <c r="E9975" s="8"/>
      <c r="F9975" s="4"/>
      <c r="G9975" s="9"/>
      <c r="H9975" s="18"/>
      <c r="I9975" s="18"/>
      <c r="J9975" s="23" t="str">
        <f>IF(OR(ISBLANK(H9975),ISBLANK((I9975))),"",NETWORKDAYS(H9975,I9975,Setup!$A$2:$A$30))</f>
        <v/>
      </c>
      <c r="K9975" s="4"/>
      <c r="L9975" s="4"/>
      <c r="M9975" s="4"/>
      <c r="N9975" s="4"/>
      <c r="O9975" s="4"/>
      <c r="P9975" s="4"/>
      <c r="Q9975" s="4"/>
      <c r="R9975" s="4"/>
      <c r="S9975" s="4"/>
      <c r="T9975" s="4"/>
      <c r="U9975" s="4"/>
      <c r="V9975" s="4"/>
    </row>
    <row r="9976" spans="1:22">
      <c r="A9976" s="4"/>
      <c r="B9976" s="4"/>
      <c r="C9976" s="18"/>
      <c r="D9976" s="8"/>
      <c r="E9976" s="8"/>
      <c r="F9976" s="4"/>
      <c r="G9976" s="9"/>
      <c r="H9976" s="18"/>
      <c r="I9976" s="18"/>
      <c r="J9976" s="23" t="str">
        <f>IF(OR(ISBLANK(H9976),ISBLANK((I9976))),"",NETWORKDAYS(H9976,I9976,Setup!$A$2:$A$30))</f>
        <v/>
      </c>
      <c r="K9976" s="4"/>
      <c r="L9976" s="4"/>
      <c r="M9976" s="4"/>
      <c r="N9976" s="4"/>
      <c r="O9976" s="4"/>
      <c r="P9976" s="4"/>
      <c r="Q9976" s="4"/>
      <c r="R9976" s="4"/>
      <c r="S9976" s="4"/>
      <c r="T9976" s="4"/>
      <c r="U9976" s="4"/>
      <c r="V9976" s="4"/>
    </row>
    <row r="9977" spans="1:22">
      <c r="A9977" s="4"/>
      <c r="B9977" s="4"/>
      <c r="C9977" s="18"/>
      <c r="D9977" s="8"/>
      <c r="E9977" s="8"/>
      <c r="F9977" s="4"/>
      <c r="G9977" s="9"/>
      <c r="H9977" s="18"/>
      <c r="I9977" s="18"/>
      <c r="J9977" s="23" t="str">
        <f>IF(OR(ISBLANK(H9977),ISBLANK((I9977))),"",NETWORKDAYS(H9977,I9977,Setup!$A$2:$A$30))</f>
        <v/>
      </c>
      <c r="K9977" s="4"/>
      <c r="L9977" s="4"/>
      <c r="M9977" s="4"/>
      <c r="N9977" s="4"/>
      <c r="O9977" s="4"/>
      <c r="P9977" s="4"/>
      <c r="Q9977" s="4"/>
      <c r="R9977" s="4"/>
      <c r="S9977" s="4"/>
      <c r="T9977" s="4"/>
      <c r="U9977" s="4"/>
      <c r="V9977" s="4"/>
    </row>
    <row r="9978" spans="1:22">
      <c r="A9978" s="4"/>
      <c r="B9978" s="4"/>
      <c r="C9978" s="18"/>
      <c r="D9978" s="8"/>
      <c r="E9978" s="8"/>
      <c r="F9978" s="4"/>
      <c r="G9978" s="9"/>
      <c r="H9978" s="18"/>
      <c r="I9978" s="18"/>
      <c r="J9978" s="23" t="str">
        <f>IF(OR(ISBLANK(H9978),ISBLANK((I9978))),"",NETWORKDAYS(H9978,I9978,Setup!$A$2:$A$30))</f>
        <v/>
      </c>
      <c r="K9978" s="4"/>
      <c r="L9978" s="4"/>
      <c r="M9978" s="4"/>
      <c r="N9978" s="4"/>
      <c r="O9978" s="4"/>
      <c r="P9978" s="4"/>
      <c r="Q9978" s="4"/>
      <c r="R9978" s="4"/>
      <c r="S9978" s="4"/>
      <c r="T9978" s="4"/>
      <c r="U9978" s="4"/>
      <c r="V9978" s="4"/>
    </row>
    <row r="9979" spans="1:22">
      <c r="A9979" s="4"/>
      <c r="B9979" s="4"/>
      <c r="C9979" s="18"/>
      <c r="D9979" s="8"/>
      <c r="E9979" s="8"/>
      <c r="F9979" s="4"/>
      <c r="G9979" s="9"/>
      <c r="H9979" s="18"/>
      <c r="I9979" s="18"/>
      <c r="J9979" s="23" t="str">
        <f>IF(OR(ISBLANK(H9979),ISBLANK((I9979))),"",NETWORKDAYS(H9979,I9979,Setup!$A$2:$A$30))</f>
        <v/>
      </c>
      <c r="K9979" s="4"/>
      <c r="L9979" s="4"/>
      <c r="M9979" s="4"/>
      <c r="N9979" s="4"/>
      <c r="O9979" s="4"/>
      <c r="P9979" s="4"/>
      <c r="Q9979" s="4"/>
      <c r="R9979" s="4"/>
      <c r="S9979" s="4"/>
      <c r="T9979" s="4"/>
      <c r="U9979" s="4"/>
      <c r="V9979" s="4"/>
    </row>
    <row r="9980" spans="1:22">
      <c r="A9980" s="4"/>
      <c r="B9980" s="4"/>
      <c r="C9980" s="18"/>
      <c r="D9980" s="8"/>
      <c r="E9980" s="8"/>
      <c r="F9980" s="4"/>
      <c r="G9980" s="9"/>
      <c r="H9980" s="18"/>
      <c r="I9980" s="18"/>
      <c r="J9980" s="23" t="str">
        <f>IF(OR(ISBLANK(H9980),ISBLANK((I9980))),"",NETWORKDAYS(H9980,I9980,Setup!$A$2:$A$30))</f>
        <v/>
      </c>
      <c r="K9980" s="4"/>
      <c r="L9980" s="4"/>
      <c r="M9980" s="4"/>
      <c r="N9980" s="4"/>
      <c r="O9980" s="4"/>
      <c r="P9980" s="4"/>
      <c r="Q9980" s="4"/>
      <c r="R9980" s="4"/>
      <c r="S9980" s="4"/>
      <c r="T9980" s="4"/>
      <c r="U9980" s="4"/>
      <c r="V9980" s="4"/>
    </row>
    <row r="9981" spans="1:22">
      <c r="A9981" s="4"/>
      <c r="B9981" s="4"/>
      <c r="C9981" s="18"/>
      <c r="D9981" s="8"/>
      <c r="E9981" s="8"/>
      <c r="F9981" s="4"/>
      <c r="G9981" s="9"/>
      <c r="H9981" s="18"/>
      <c r="I9981" s="18"/>
      <c r="J9981" s="23" t="str">
        <f>IF(OR(ISBLANK(H9981),ISBLANK((I9981))),"",NETWORKDAYS(H9981,I9981,Setup!$A$2:$A$30))</f>
        <v/>
      </c>
      <c r="K9981" s="4"/>
      <c r="L9981" s="4"/>
      <c r="M9981" s="4"/>
      <c r="N9981" s="4"/>
      <c r="O9981" s="4"/>
      <c r="P9981" s="4"/>
      <c r="Q9981" s="4"/>
      <c r="R9981" s="4"/>
      <c r="S9981" s="4"/>
      <c r="T9981" s="4"/>
      <c r="U9981" s="4"/>
      <c r="V9981" s="4"/>
    </row>
    <row r="9982" spans="1:22">
      <c r="A9982" s="4"/>
      <c r="B9982" s="4"/>
      <c r="C9982" s="18"/>
      <c r="D9982" s="8"/>
      <c r="E9982" s="8"/>
      <c r="F9982" s="4"/>
      <c r="G9982" s="9"/>
      <c r="H9982" s="18"/>
      <c r="I9982" s="18"/>
      <c r="J9982" s="23" t="str">
        <f>IF(OR(ISBLANK(H9982),ISBLANK((I9982))),"",NETWORKDAYS(H9982,I9982,Setup!$A$2:$A$30))</f>
        <v/>
      </c>
      <c r="K9982" s="4"/>
      <c r="L9982" s="4"/>
      <c r="M9982" s="4"/>
      <c r="N9982" s="4"/>
      <c r="O9982" s="4"/>
      <c r="P9982" s="4"/>
      <c r="Q9982" s="4"/>
      <c r="R9982" s="4"/>
      <c r="S9982" s="4"/>
      <c r="T9982" s="4"/>
      <c r="U9982" s="4"/>
      <c r="V9982" s="4"/>
    </row>
    <row r="9983" spans="1:22">
      <c r="A9983" s="4"/>
      <c r="B9983" s="4"/>
      <c r="C9983" s="18"/>
      <c r="D9983" s="8"/>
      <c r="E9983" s="8"/>
      <c r="F9983" s="4"/>
      <c r="G9983" s="9"/>
      <c r="H9983" s="18"/>
      <c r="I9983" s="18"/>
      <c r="J9983" s="23" t="str">
        <f>IF(OR(ISBLANK(H9983),ISBLANK((I9983))),"",NETWORKDAYS(H9983,I9983,Setup!$A$2:$A$30))</f>
        <v/>
      </c>
      <c r="K9983" s="4"/>
      <c r="L9983" s="4"/>
      <c r="M9983" s="4"/>
      <c r="N9983" s="4"/>
      <c r="O9983" s="4"/>
      <c r="P9983" s="4"/>
      <c r="Q9983" s="4"/>
      <c r="R9983" s="4"/>
      <c r="S9983" s="4"/>
      <c r="T9983" s="4"/>
      <c r="U9983" s="4"/>
      <c r="V9983" s="4"/>
    </row>
    <row r="9984" spans="1:22">
      <c r="A9984" s="4"/>
      <c r="B9984" s="4"/>
      <c r="C9984" s="18"/>
      <c r="D9984" s="8"/>
      <c r="E9984" s="8"/>
      <c r="F9984" s="4"/>
      <c r="G9984" s="9"/>
      <c r="H9984" s="18"/>
      <c r="I9984" s="18"/>
      <c r="J9984" s="23" t="str">
        <f>IF(OR(ISBLANK(H9984),ISBLANK((I9984))),"",NETWORKDAYS(H9984,I9984,Setup!$A$2:$A$30))</f>
        <v/>
      </c>
      <c r="K9984" s="4"/>
      <c r="L9984" s="4"/>
      <c r="M9984" s="4"/>
      <c r="N9984" s="4"/>
      <c r="O9984" s="4"/>
      <c r="P9984" s="4"/>
      <c r="Q9984" s="4"/>
      <c r="R9984" s="4"/>
      <c r="S9984" s="4"/>
      <c r="T9984" s="4"/>
      <c r="U9984" s="4"/>
      <c r="V9984" s="4"/>
    </row>
    <row r="9985" spans="1:22">
      <c r="A9985" s="4"/>
      <c r="B9985" s="4"/>
      <c r="C9985" s="18"/>
      <c r="D9985" s="8"/>
      <c r="E9985" s="8"/>
      <c r="F9985" s="4"/>
      <c r="G9985" s="9"/>
      <c r="H9985" s="18"/>
      <c r="I9985" s="18"/>
      <c r="J9985" s="23" t="str">
        <f>IF(OR(ISBLANK(H9985),ISBLANK((I9985))),"",NETWORKDAYS(H9985,I9985,Setup!$A$2:$A$30))</f>
        <v/>
      </c>
      <c r="K9985" s="4"/>
      <c r="L9985" s="4"/>
      <c r="M9985" s="4"/>
      <c r="N9985" s="4"/>
      <c r="O9985" s="4"/>
      <c r="P9985" s="4"/>
      <c r="Q9985" s="4"/>
      <c r="R9985" s="4"/>
      <c r="S9985" s="4"/>
      <c r="T9985" s="4"/>
      <c r="U9985" s="4"/>
      <c r="V9985" s="4"/>
    </row>
    <row r="9986" spans="1:22">
      <c r="A9986" s="4"/>
      <c r="B9986" s="4"/>
      <c r="C9986" s="18"/>
      <c r="D9986" s="8"/>
      <c r="E9986" s="8"/>
      <c r="F9986" s="4"/>
      <c r="G9986" s="9"/>
      <c r="H9986" s="18"/>
      <c r="I9986" s="18"/>
      <c r="J9986" s="23" t="str">
        <f>IF(OR(ISBLANK(H9986),ISBLANK((I9986))),"",NETWORKDAYS(H9986,I9986,Setup!$A$2:$A$30))</f>
        <v/>
      </c>
      <c r="K9986" s="4"/>
      <c r="L9986" s="4"/>
      <c r="M9986" s="4"/>
      <c r="N9986" s="4"/>
      <c r="O9986" s="4"/>
      <c r="P9986" s="4"/>
      <c r="Q9986" s="4"/>
      <c r="R9986" s="4"/>
      <c r="S9986" s="4"/>
      <c r="T9986" s="4"/>
      <c r="U9986" s="4"/>
      <c r="V9986" s="4"/>
    </row>
    <row r="9987" spans="1:22">
      <c r="A9987" s="4"/>
      <c r="B9987" s="4"/>
      <c r="C9987" s="18"/>
      <c r="D9987" s="8"/>
      <c r="E9987" s="8"/>
      <c r="F9987" s="4"/>
      <c r="G9987" s="9"/>
      <c r="H9987" s="18"/>
      <c r="I9987" s="18"/>
      <c r="J9987" s="23" t="str">
        <f>IF(OR(ISBLANK(H9987),ISBLANK((I9987))),"",NETWORKDAYS(H9987,I9987,Setup!$A$2:$A$30))</f>
        <v/>
      </c>
      <c r="K9987" s="4"/>
      <c r="L9987" s="4"/>
      <c r="M9987" s="4"/>
      <c r="N9987" s="4"/>
      <c r="O9987" s="4"/>
      <c r="P9987" s="4"/>
      <c r="Q9987" s="4"/>
      <c r="R9987" s="4"/>
      <c r="S9987" s="4"/>
      <c r="T9987" s="4"/>
      <c r="U9987" s="4"/>
      <c r="V9987" s="4"/>
    </row>
    <row r="9988" spans="1:22">
      <c r="A9988" s="4"/>
      <c r="B9988" s="4"/>
      <c r="C9988" s="18"/>
      <c r="D9988" s="8"/>
      <c r="E9988" s="8"/>
      <c r="F9988" s="4"/>
      <c r="G9988" s="9"/>
      <c r="H9988" s="18"/>
      <c r="I9988" s="18"/>
      <c r="J9988" s="23" t="str">
        <f>IF(OR(ISBLANK(H9988),ISBLANK((I9988))),"",NETWORKDAYS(H9988,I9988,Setup!$A$2:$A$30))</f>
        <v/>
      </c>
      <c r="K9988" s="4"/>
      <c r="L9988" s="4"/>
      <c r="M9988" s="4"/>
      <c r="N9988" s="4"/>
      <c r="O9988" s="4"/>
      <c r="P9988" s="4"/>
      <c r="Q9988" s="4"/>
      <c r="R9988" s="4"/>
      <c r="S9988" s="4"/>
      <c r="T9988" s="4"/>
      <c r="U9988" s="4"/>
      <c r="V9988" s="4"/>
    </row>
    <row r="9989" spans="1:22">
      <c r="A9989" s="4"/>
      <c r="B9989" s="4"/>
      <c r="C9989" s="18"/>
      <c r="D9989" s="8"/>
      <c r="E9989" s="8"/>
      <c r="F9989" s="4"/>
      <c r="G9989" s="9"/>
      <c r="H9989" s="18"/>
      <c r="I9989" s="18"/>
      <c r="J9989" s="23" t="str">
        <f>IF(OR(ISBLANK(H9989),ISBLANK((I9989))),"",NETWORKDAYS(H9989,I9989,Setup!$A$2:$A$30))</f>
        <v/>
      </c>
      <c r="K9989" s="4"/>
      <c r="L9989" s="4"/>
      <c r="M9989" s="4"/>
      <c r="N9989" s="4"/>
      <c r="O9989" s="4"/>
      <c r="P9989" s="4"/>
      <c r="Q9989" s="4"/>
      <c r="R9989" s="4"/>
      <c r="S9989" s="4"/>
      <c r="T9989" s="4"/>
      <c r="U9989" s="4"/>
      <c r="V9989" s="4"/>
    </row>
    <row r="9990" spans="1:22">
      <c r="A9990" s="4"/>
      <c r="B9990" s="4"/>
      <c r="C9990" s="18"/>
      <c r="D9990" s="8"/>
      <c r="E9990" s="8"/>
      <c r="F9990" s="4"/>
      <c r="G9990" s="9"/>
      <c r="H9990" s="18"/>
      <c r="I9990" s="18"/>
      <c r="J9990" s="23" t="str">
        <f>IF(OR(ISBLANK(H9990),ISBLANK((I9990))),"",NETWORKDAYS(H9990,I9990,Setup!$A$2:$A$30))</f>
        <v/>
      </c>
      <c r="K9990" s="4"/>
      <c r="L9990" s="4"/>
      <c r="M9990" s="4"/>
      <c r="N9990" s="4"/>
      <c r="O9990" s="4"/>
      <c r="P9990" s="4"/>
      <c r="Q9990" s="4"/>
      <c r="R9990" s="4"/>
      <c r="S9990" s="4"/>
      <c r="T9990" s="4"/>
      <c r="U9990" s="4"/>
      <c r="V9990" s="4"/>
    </row>
    <row r="9991" spans="1:22">
      <c r="A9991" s="4"/>
      <c r="B9991" s="4"/>
      <c r="C9991" s="18"/>
      <c r="D9991" s="8"/>
      <c r="E9991" s="8"/>
      <c r="F9991" s="4"/>
      <c r="G9991" s="9"/>
      <c r="H9991" s="18"/>
      <c r="I9991" s="18"/>
      <c r="J9991" s="23" t="str">
        <f>IF(OR(ISBLANK(H9991),ISBLANK((I9991))),"",NETWORKDAYS(H9991,I9991,Setup!$A$2:$A$30))</f>
        <v/>
      </c>
      <c r="K9991" s="4"/>
      <c r="L9991" s="4"/>
      <c r="M9991" s="4"/>
      <c r="N9991" s="4"/>
      <c r="O9991" s="4"/>
      <c r="P9991" s="4"/>
      <c r="Q9991" s="4"/>
      <c r="R9991" s="4"/>
      <c r="S9991" s="4"/>
      <c r="T9991" s="4"/>
      <c r="U9991" s="4"/>
      <c r="V9991" s="4"/>
    </row>
    <row r="9992" spans="1:22">
      <c r="A9992" s="4"/>
      <c r="B9992" s="4"/>
      <c r="C9992" s="18"/>
      <c r="D9992" s="8"/>
      <c r="E9992" s="8"/>
      <c r="F9992" s="4"/>
      <c r="G9992" s="9"/>
      <c r="H9992" s="18"/>
      <c r="I9992" s="18"/>
      <c r="J9992" s="23" t="str">
        <f>IF(OR(ISBLANK(H9992),ISBLANK((I9992))),"",NETWORKDAYS(H9992,I9992,Setup!$A$2:$A$30))</f>
        <v/>
      </c>
      <c r="K9992" s="4"/>
      <c r="L9992" s="4"/>
      <c r="M9992" s="4"/>
      <c r="N9992" s="4"/>
      <c r="O9992" s="4"/>
      <c r="P9992" s="4"/>
      <c r="Q9992" s="4"/>
      <c r="R9992" s="4"/>
      <c r="S9992" s="4"/>
      <c r="T9992" s="4"/>
      <c r="U9992" s="4"/>
      <c r="V9992" s="4"/>
    </row>
    <row r="9993" spans="1:22">
      <c r="A9993" s="4"/>
      <c r="B9993" s="4"/>
      <c r="C9993" s="18"/>
      <c r="D9993" s="8"/>
      <c r="E9993" s="8"/>
      <c r="F9993" s="4"/>
      <c r="G9993" s="9"/>
      <c r="H9993" s="18"/>
      <c r="I9993" s="18"/>
      <c r="J9993" s="23" t="str">
        <f>IF(OR(ISBLANK(H9993),ISBLANK((I9993))),"",NETWORKDAYS(H9993,I9993,Setup!$A$2:$A$30))</f>
        <v/>
      </c>
      <c r="K9993" s="4"/>
      <c r="L9993" s="4"/>
      <c r="M9993" s="4"/>
      <c r="N9993" s="4"/>
      <c r="O9993" s="4"/>
      <c r="P9993" s="4"/>
      <c r="Q9993" s="4"/>
      <c r="R9993" s="4"/>
      <c r="S9993" s="4"/>
      <c r="T9993" s="4"/>
      <c r="U9993" s="4"/>
      <c r="V9993" s="4"/>
    </row>
    <row r="9994" spans="1:22">
      <c r="A9994" s="4"/>
      <c r="B9994" s="4"/>
      <c r="C9994" s="18"/>
      <c r="D9994" s="8"/>
      <c r="E9994" s="8"/>
      <c r="F9994" s="4"/>
      <c r="G9994" s="9"/>
      <c r="H9994" s="18"/>
      <c r="I9994" s="18"/>
      <c r="J9994" s="23" t="str">
        <f>IF(OR(ISBLANK(H9994),ISBLANK((I9994))),"",NETWORKDAYS(H9994,I9994,Setup!$A$2:$A$30))</f>
        <v/>
      </c>
      <c r="K9994" s="4"/>
      <c r="L9994" s="4"/>
      <c r="M9994" s="4"/>
      <c r="N9994" s="4"/>
      <c r="O9994" s="4"/>
      <c r="P9994" s="4"/>
      <c r="Q9994" s="4"/>
      <c r="R9994" s="4"/>
      <c r="S9994" s="4"/>
      <c r="T9994" s="4"/>
      <c r="U9994" s="4"/>
      <c r="V9994" s="4"/>
    </row>
    <row r="9995" spans="1:22">
      <c r="A9995" s="4"/>
      <c r="B9995" s="4"/>
      <c r="C9995" s="18"/>
      <c r="D9995" s="8"/>
      <c r="E9995" s="8"/>
      <c r="F9995" s="4"/>
      <c r="G9995" s="9"/>
      <c r="H9995" s="18"/>
      <c r="I9995" s="18"/>
      <c r="J9995" s="23" t="str">
        <f>IF(OR(ISBLANK(H9995),ISBLANK((I9995))),"",NETWORKDAYS(H9995,I9995,Setup!$A$2:$A$30))</f>
        <v/>
      </c>
      <c r="K9995" s="4"/>
      <c r="L9995" s="4"/>
      <c r="M9995" s="4"/>
      <c r="N9995" s="4"/>
      <c r="O9995" s="4"/>
      <c r="P9995" s="4"/>
      <c r="Q9995" s="4"/>
      <c r="R9995" s="4"/>
      <c r="S9995" s="4"/>
      <c r="T9995" s="4"/>
      <c r="U9995" s="4"/>
      <c r="V9995" s="4"/>
    </row>
    <row r="9996" spans="1:22">
      <c r="A9996" s="4"/>
      <c r="B9996" s="4"/>
      <c r="C9996" s="18"/>
      <c r="D9996" s="8"/>
      <c r="E9996" s="8"/>
      <c r="F9996" s="4"/>
      <c r="G9996" s="9"/>
      <c r="H9996" s="18"/>
      <c r="I9996" s="18"/>
      <c r="J9996" s="23" t="str">
        <f>IF(OR(ISBLANK(H9996),ISBLANK((I9996))),"",NETWORKDAYS(H9996,I9996,Setup!$A$2:$A$30))</f>
        <v/>
      </c>
      <c r="K9996" s="4"/>
      <c r="L9996" s="4"/>
      <c r="M9996" s="4"/>
      <c r="N9996" s="4"/>
      <c r="O9996" s="4"/>
      <c r="P9996" s="4"/>
      <c r="Q9996" s="4"/>
      <c r="R9996" s="4"/>
      <c r="S9996" s="4"/>
      <c r="T9996" s="4"/>
      <c r="U9996" s="4"/>
      <c r="V9996" s="4"/>
    </row>
    <row r="9997" spans="1:22">
      <c r="A9997" s="4"/>
      <c r="B9997" s="4"/>
      <c r="C9997" s="18"/>
      <c r="D9997" s="8"/>
      <c r="E9997" s="8"/>
      <c r="F9997" s="4"/>
      <c r="G9997" s="9"/>
      <c r="H9997" s="18"/>
      <c r="I9997" s="18"/>
      <c r="J9997" s="23" t="str">
        <f>IF(OR(ISBLANK(H9997),ISBLANK((I9997))),"",NETWORKDAYS(H9997,I9997,Setup!$A$2:$A$30))</f>
        <v/>
      </c>
      <c r="K9997" s="4"/>
      <c r="L9997" s="4"/>
      <c r="M9997" s="4"/>
      <c r="N9997" s="4"/>
      <c r="O9997" s="4"/>
      <c r="P9997" s="4"/>
      <c r="Q9997" s="4"/>
      <c r="R9997" s="4"/>
      <c r="S9997" s="4"/>
      <c r="T9997" s="4"/>
      <c r="U9997" s="4"/>
      <c r="V9997" s="4"/>
    </row>
  </sheetData>
  <sheetProtection algorithmName="SHA-512" hashValue="GazdWD0/qyXvV7qn2rjcnfnNz5YgDtJNWKuFo+4FI2n9TtQgGDMm5A6jvXIjeY9+SUfCdKc847HbHgOOT8QgTg==" saltValue="9DQgF1d6je5WWTsFn5rEAA==" spinCount="100000" sheet="1" objects="1" scenarios="1" formatCells="0" formatColumns="0" formatRows="0" selectLockedCells="1" autoFilter="0"/>
  <autoFilter ref="A4:V4" xr:uid="{00000000-0001-0000-0000-000000000000}"/>
  <mergeCells count="4">
    <mergeCell ref="K3:M3"/>
    <mergeCell ref="O3:V3"/>
    <mergeCell ref="A2:C2"/>
    <mergeCell ref="A1:E1"/>
  </mergeCells>
  <phoneticPr fontId="6" type="noConversion"/>
  <dataValidations count="7">
    <dataValidation type="date" allowBlank="1" showInputMessage="1" showErrorMessage="1" error="Accepted format: YYYY-MM-DD" promptTitle="Fromat:" prompt="YYYY-MM-DD" sqref="I22 C5:C1048576" xr:uid="{9F31F475-00BA-4927-88CC-8AA074A479D3}">
      <formula1>29221</formula1>
      <formula2>73415</formula2>
    </dataValidation>
    <dataValidation allowBlank="1" showInputMessage="1" showErrorMessage="1" error="Accepted format: YYYY-MM-DD" sqref="J5:J1048576" xr:uid="{A4228BEB-F13D-4FD5-A0AA-26C561FC59DB}"/>
    <dataValidation allowBlank="1" showInputMessage="1" showErrorMessage="1" error="Time format example: 9:30, 17:55 ,23:30..." sqref="G5:G1048576" xr:uid="{948B8C7A-512B-403F-828E-3750BDA38C84}"/>
    <dataValidation allowBlank="1" showInputMessage="1" showErrorMessage="1" error="Accepted format: 2021-11-05, 2021-12-31 ..." sqref="E9998:E1048576" xr:uid="{88C214AC-C5D9-40A1-8271-FCAA684DB4C4}"/>
    <dataValidation type="list" allowBlank="1" showInputMessage="1" showErrorMessage="1" error="Accepted format: 2021-11-05, 2021-12-31 ..." sqref="E5:E9997" xr:uid="{496514BD-3AC6-4018-9297-14700EC27EE6}">
      <formula1>INDIRECT(D5)</formula1>
    </dataValidation>
    <dataValidation type="date" allowBlank="1" showInputMessage="1" showErrorMessage="1" error="Accepted format: YYYY-MM-DD" promptTitle="Format:" prompt="YYYY-MM-DD" sqref="I5:I21 H5:H1048576 I23:I1048576" xr:uid="{5B46BDBC-2FC1-472F-B585-0B72B386C101}">
      <formula1>29221</formula1>
      <formula2>73415</formula2>
    </dataValidation>
    <dataValidation type="list" allowBlank="1" showInputMessage="1" showErrorMessage="1" sqref="N5:N1048576" xr:uid="{0E752820-8D4E-4722-A293-020459932107}">
      <formula1>"Yes,No,-"</formula1>
    </dataValidation>
  </dataValidations>
  <hyperlinks>
    <hyperlink ref="A2" r:id="rId1" xr:uid="{46916FEC-7234-4AAD-80F6-CBC70775EE98}"/>
  </hyperlinks>
  <pageMargins left="0.7" right="0.7" top="0.75" bottom="0.75" header="0.3" footer="0.3"/>
  <pageSetup paperSize="9" orientation="portrait" r:id="rId2"/>
  <ignoredErrors>
    <ignoredError sqref="J5" unlockedFormula="1"/>
  </ignoredErrors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error="Time format example: 9:30, 17:55 ,23:30..." xr:uid="{7E450F5E-39EE-4390-9855-04F2BAA7A84D}">
          <x14:formula1>
            <xm:f>'Third Dimension'!$B$6:$B$11</xm:f>
          </x14:formula1>
          <xm:sqref>F5:F1048576</xm:sqref>
        </x14:dataValidation>
        <x14:dataValidation type="list" allowBlank="1" showInputMessage="1" showErrorMessage="1" error="Accepted format: 2021-11-05, 2021-12-31 ..." xr:uid="{A71D1774-F7D9-482C-9454-2502971A2320}">
          <x14:formula1>
            <xm:f>'Third Dimension'!$B$16:$B$18</xm:f>
          </x14:formula1>
          <xm:sqref>D5:D1048576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D5E57-89F0-426C-8483-40FFFA1D58DF}">
  <sheetPr codeName="Sheet2">
    <tabColor theme="9" tint="-0.249977111117893"/>
  </sheetPr>
  <dimension ref="A1:P3"/>
  <sheetViews>
    <sheetView zoomScaleNormal="100" workbookViewId="0">
      <selection activeCell="T17" sqref="T17"/>
    </sheetView>
  </sheetViews>
  <sheetFormatPr defaultRowHeight="15"/>
  <cols>
    <col min="1" max="1" width="15.7109375" customWidth="1"/>
    <col min="2" max="2" width="17.42578125" customWidth="1"/>
    <col min="3" max="3" width="14.28515625" customWidth="1"/>
    <col min="4" max="4" width="18.5703125" customWidth="1"/>
  </cols>
  <sheetData>
    <row r="1" spans="1:16" ht="16.5" customHeight="1">
      <c r="A1" s="76" t="s">
        <v>287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8"/>
    </row>
    <row r="2" spans="1:16" ht="25.5" customHeight="1">
      <c r="A2" s="16" t="s">
        <v>21</v>
      </c>
      <c r="B2" s="17">
        <v>44197</v>
      </c>
      <c r="C2" s="16" t="s">
        <v>22</v>
      </c>
      <c r="D2" s="17">
        <v>44926</v>
      </c>
    </row>
    <row r="3" spans="1:16" ht="7.5" customHeight="1"/>
  </sheetData>
  <sheetProtection algorithmName="SHA-512" hashValue="IMLAbrJ7zNuWrzkbEk9gXAoQXUNtc2BgCJdgckqH7VTCjg3DM/Z31otJCQN4yxjW8FKkbXqXEpFM61Ij7hGV4w==" saltValue="OdMDXK+tZcbEQKbTltg/5w==" spinCount="100000" sheet="1" scenarios="1"/>
  <mergeCells count="1">
    <mergeCell ref="A1:P1"/>
  </mergeCells>
  <dataValidations count="1">
    <dataValidation type="date" allowBlank="1" showInputMessage="1" showErrorMessage="1" error="Accepted format: YYYY-MM-DD" promptTitle="Format:" prompt="YYYY-MM-DD" sqref="B2 D2" xr:uid="{6D14E374-3AC8-47F5-A2AA-DAC2F3A8BD24}">
      <formula1>29221</formula1>
      <formula2>73415</formula2>
    </dataValidation>
  </dataValidation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19054-40DF-48F3-A149-C6BF6DCA463C}">
  <sheetPr codeName="Sheet5">
    <tabColor theme="9" tint="0.39997558519241921"/>
  </sheetPr>
  <dimension ref="A1"/>
  <sheetViews>
    <sheetView showZeros="0" zoomScaleNormal="100" workbookViewId="0">
      <selection activeCell="U12" sqref="U12"/>
    </sheetView>
  </sheetViews>
  <sheetFormatPr defaultRowHeight="15"/>
  <sheetData/>
  <sheetProtection algorithmName="SHA-512" hashValue="PEUPo1NszN3E5BKF0r0aJ9ekFpOIE9QTOxWE1ITt7U2oAOJBDig7xM2/b676rrydNjH8eGE13Qsri0VqY+Ys2w==" saltValue="2e7JWgTPPGXM4NtOxcCxxA==" spinCount="100000" sheet="1" scenarios="1" selectLockedCells="1" selectUnlockedCells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D9F8B-29FB-4495-8AEC-40F57F3415D2}">
  <sheetPr codeName="Sheet6">
    <tabColor theme="9" tint="0.59999389629810485"/>
  </sheetPr>
  <dimension ref="A1"/>
  <sheetViews>
    <sheetView zoomScale="85" zoomScaleNormal="85" workbookViewId="0">
      <selection activeCell="S11" sqref="S11"/>
    </sheetView>
  </sheetViews>
  <sheetFormatPr defaultRowHeight="15"/>
  <cols>
    <col min="2" max="2" width="24.85546875" customWidth="1"/>
    <col min="3" max="3" width="19.140625" customWidth="1"/>
    <col min="4" max="4" width="22" customWidth="1"/>
  </cols>
  <sheetData/>
  <sheetProtection algorithmName="SHA-512" hashValue="qz9fQkQaiLLa326dLvE/1dl5+/aHS0/BDKWJ32rWLpIqtbWW24eql+ykeP3S/EZvotlyHvG/wxWGcSsS26FJQA==" saltValue="E9EaJ8wvNjky3xgm1W0gFg==" spinCount="100000" sheet="1" scenarios="1" selectLockedCells="1" selectUnlockedCells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E1CEF-2F9C-4C26-BD1F-33345AA01D0E}">
  <sheetPr codeName="Sheet3">
    <tabColor rgb="FF0070C0"/>
  </sheetPr>
  <dimension ref="A1:C30"/>
  <sheetViews>
    <sheetView workbookViewId="0">
      <selection activeCell="C17" sqref="C17"/>
    </sheetView>
  </sheetViews>
  <sheetFormatPr defaultColWidth="9.140625" defaultRowHeight="15"/>
  <cols>
    <col min="1" max="1" width="19.28515625" style="1" customWidth="1"/>
    <col min="2" max="2" width="4.28515625" style="1" customWidth="1"/>
    <col min="3" max="3" width="91.7109375" style="20" customWidth="1"/>
    <col min="4" max="16384" width="9.140625" style="1"/>
  </cols>
  <sheetData>
    <row r="1" spans="1:3">
      <c r="A1" s="14" t="s">
        <v>90</v>
      </c>
      <c r="C1" s="22" t="s">
        <v>290</v>
      </c>
    </row>
    <row r="2" spans="1:3" ht="15.75" customHeight="1">
      <c r="A2" s="12">
        <v>44562</v>
      </c>
      <c r="C2" s="79" t="s">
        <v>292</v>
      </c>
    </row>
    <row r="3" spans="1:3" ht="15" customHeight="1">
      <c r="A3" s="12">
        <v>44567</v>
      </c>
      <c r="C3" s="79"/>
    </row>
    <row r="4" spans="1:3" ht="17.45" customHeight="1">
      <c r="A4" s="12">
        <v>44668</v>
      </c>
      <c r="C4" s="80" t="s">
        <v>289</v>
      </c>
    </row>
    <row r="5" spans="1:3">
      <c r="A5" s="12">
        <v>44669</v>
      </c>
      <c r="C5" s="81"/>
    </row>
    <row r="6" spans="1:3">
      <c r="A6" s="12">
        <v>44682</v>
      </c>
      <c r="C6" s="21"/>
    </row>
    <row r="7" spans="1:3">
      <c r="A7" s="12">
        <v>44684</v>
      </c>
      <c r="C7" s="21"/>
    </row>
    <row r="8" spans="1:3">
      <c r="A8" s="12">
        <v>44715</v>
      </c>
      <c r="C8" s="21"/>
    </row>
    <row r="9" spans="1:3">
      <c r="A9" s="12">
        <v>44728</v>
      </c>
      <c r="C9" s="21"/>
    </row>
    <row r="10" spans="1:3">
      <c r="A10" s="12">
        <v>44788</v>
      </c>
      <c r="C10" s="21"/>
    </row>
    <row r="11" spans="1:3">
      <c r="A11" s="12">
        <v>44866</v>
      </c>
    </row>
    <row r="12" spans="1:3">
      <c r="A12" s="12">
        <v>44876</v>
      </c>
    </row>
    <row r="13" spans="1:3">
      <c r="A13" s="12">
        <v>44920</v>
      </c>
    </row>
    <row r="14" spans="1:3">
      <c r="A14" s="12">
        <v>44921</v>
      </c>
    </row>
    <row r="15" spans="1:3">
      <c r="A15" s="13"/>
    </row>
    <row r="16" spans="1:3">
      <c r="A16" s="13"/>
    </row>
    <row r="17" spans="1:1">
      <c r="A17" s="13"/>
    </row>
    <row r="18" spans="1:1">
      <c r="A18" s="13"/>
    </row>
    <row r="19" spans="1:1">
      <c r="A19" s="13"/>
    </row>
    <row r="20" spans="1:1">
      <c r="A20" s="13"/>
    </row>
    <row r="21" spans="1:1">
      <c r="A21" s="13"/>
    </row>
    <row r="22" spans="1:1">
      <c r="A22" s="13"/>
    </row>
    <row r="23" spans="1:1">
      <c r="A23" s="13"/>
    </row>
    <row r="24" spans="1:1">
      <c r="A24" s="13"/>
    </row>
    <row r="25" spans="1:1">
      <c r="A25" s="13"/>
    </row>
    <row r="26" spans="1:1">
      <c r="A26" s="13"/>
    </row>
    <row r="27" spans="1:1">
      <c r="A27" s="13"/>
    </row>
    <row r="28" spans="1:1">
      <c r="A28" s="13"/>
    </row>
    <row r="29" spans="1:1">
      <c r="A29" s="13"/>
    </row>
    <row r="30" spans="1:1">
      <c r="A30" s="15"/>
    </row>
  </sheetData>
  <mergeCells count="2">
    <mergeCell ref="C2:C3"/>
    <mergeCell ref="C4:C5"/>
  </mergeCells>
  <pageMargins left="0.7" right="0.7" top="0.75" bottom="0.75" header="0.3" footer="0.3"/>
  <pageSetup orientation="portrait" r:id="rId1"/>
  <legacy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5B13E-1CEB-42AA-B5D3-C322D6D20400}">
  <sheetPr codeName="Sheet4"/>
  <dimension ref="A1:W216"/>
  <sheetViews>
    <sheetView showZeros="0" topLeftCell="A5" zoomScale="85" zoomScaleNormal="85" workbookViewId="0">
      <selection activeCell="H4" sqref="H4"/>
    </sheetView>
  </sheetViews>
  <sheetFormatPr defaultRowHeight="15"/>
  <cols>
    <col min="1" max="1" width="9.140625" style="35"/>
    <col min="2" max="2" width="28.5703125" style="37" customWidth="1"/>
    <col min="3" max="3" width="17.140625" style="37" customWidth="1"/>
    <col min="4" max="5" width="13.28515625" style="38" customWidth="1"/>
    <col min="6" max="6" width="13.28515625" style="36" customWidth="1"/>
    <col min="7" max="7" width="15.7109375" style="36" customWidth="1"/>
    <col min="8" max="8" width="13.28515625" style="36" customWidth="1"/>
    <col min="9" max="9" width="13.28515625" style="37" customWidth="1"/>
    <col min="10" max="10" width="15.5703125" style="37" customWidth="1"/>
    <col min="11" max="11" width="20.28515625" style="37" customWidth="1"/>
    <col min="12" max="12" width="13.140625" style="37" customWidth="1"/>
    <col min="13" max="15" width="13.140625" style="35" customWidth="1"/>
    <col min="16" max="16" width="16.42578125" style="35" customWidth="1"/>
    <col min="17" max="17" width="22.140625" style="35" customWidth="1"/>
    <col min="18" max="18" width="21.5703125" style="35" bestFit="1" customWidth="1"/>
    <col min="19" max="19" width="21.140625" style="35" customWidth="1"/>
    <col min="20" max="20" width="16.85546875" style="35" customWidth="1"/>
    <col min="21" max="23" width="35.5703125" style="35" customWidth="1"/>
    <col min="24" max="16384" width="9.140625" style="35"/>
  </cols>
  <sheetData>
    <row r="1" spans="1:22" ht="42.75" hidden="1" customHeight="1">
      <c r="A1" s="33" t="s">
        <v>251</v>
      </c>
      <c r="B1" s="33" t="s">
        <v>236</v>
      </c>
      <c r="C1" s="33" t="s">
        <v>2</v>
      </c>
      <c r="D1" s="33" t="s">
        <v>87</v>
      </c>
      <c r="E1" s="33" t="s">
        <v>37</v>
      </c>
      <c r="F1" s="33" t="s">
        <v>3</v>
      </c>
      <c r="G1" s="33" t="s">
        <v>81</v>
      </c>
      <c r="H1" s="33" t="s">
        <v>4</v>
      </c>
      <c r="I1" s="33" t="s">
        <v>5</v>
      </c>
      <c r="J1" s="33" t="s">
        <v>250</v>
      </c>
      <c r="K1" s="33" t="s">
        <v>280</v>
      </c>
      <c r="L1" s="33" t="s">
        <v>281</v>
      </c>
      <c r="M1" s="34" t="s">
        <v>282</v>
      </c>
      <c r="N1" s="34" t="s">
        <v>270</v>
      </c>
      <c r="O1" s="34" t="s">
        <v>9</v>
      </c>
      <c r="P1" s="34" t="s">
        <v>10</v>
      </c>
      <c r="Q1" s="34" t="s">
        <v>11</v>
      </c>
      <c r="R1" s="34" t="s">
        <v>12</v>
      </c>
      <c r="S1" s="34" t="s">
        <v>13</v>
      </c>
      <c r="T1" s="34" t="s">
        <v>14</v>
      </c>
      <c r="U1" s="35" t="s">
        <v>15</v>
      </c>
      <c r="V1" s="35" t="s">
        <v>19</v>
      </c>
    </row>
    <row r="2" spans="1:22" ht="15" customHeight="1">
      <c r="A2" s="83" t="s">
        <v>293</v>
      </c>
      <c r="B2" s="83"/>
      <c r="C2" s="83"/>
      <c r="D2" s="83"/>
      <c r="E2" s="83"/>
    </row>
    <row r="3" spans="1:22">
      <c r="A3" s="82" t="s">
        <v>288</v>
      </c>
      <c r="B3" s="83"/>
      <c r="C3" s="83"/>
    </row>
    <row r="4" spans="1:22">
      <c r="A4" s="38"/>
      <c r="B4" s="39"/>
    </row>
    <row r="5" spans="1:22">
      <c r="B5" s="39" t="s">
        <v>24</v>
      </c>
      <c r="C5" s="40" t="s">
        <v>25</v>
      </c>
      <c r="D5" s="40" t="s">
        <v>26</v>
      </c>
      <c r="E5" s="40" t="s">
        <v>27</v>
      </c>
      <c r="F5" s="40" t="s">
        <v>28</v>
      </c>
      <c r="G5" s="40" t="s">
        <v>29</v>
      </c>
      <c r="H5" s="40" t="s">
        <v>30</v>
      </c>
      <c r="I5" s="40" t="s">
        <v>31</v>
      </c>
      <c r="J5" s="41" t="s">
        <v>32</v>
      </c>
      <c r="K5" s="40" t="s">
        <v>9</v>
      </c>
      <c r="L5" s="40" t="s">
        <v>10</v>
      </c>
      <c r="M5" s="40" t="s">
        <v>11</v>
      </c>
      <c r="N5" s="40" t="s">
        <v>12</v>
      </c>
      <c r="O5" s="40" t="s">
        <v>13</v>
      </c>
      <c r="P5" s="40" t="s">
        <v>14</v>
      </c>
      <c r="Q5" s="40" t="s">
        <v>15</v>
      </c>
      <c r="R5" s="40" t="s">
        <v>19</v>
      </c>
      <c r="S5" s="40" t="s">
        <v>81</v>
      </c>
      <c r="T5" s="40" t="s">
        <v>82</v>
      </c>
    </row>
    <row r="6" spans="1:22">
      <c r="B6" s="42" t="s">
        <v>16</v>
      </c>
      <c r="C6" s="43">
        <f>COUNTIFS(Data!$F$5:$F$9997,"="&amp;B6,Data!$C$5:$C$9997,"&gt;="&amp;'Service Charts'!$B$2,Data!$C$5:$C$9997,"&lt;="&amp;'Service Charts'!$D$2)</f>
        <v>8</v>
      </c>
      <c r="D6" s="43">
        <f>SUMIFS(Data!$J$5:$J$9997,Data!$F$5:$F$9997,"="&amp;B6,Data!$C$5:$C$9997,"&gt;="&amp;'Service Charts'!$B$2,Data!$C$5:$C$9997,"&lt;="&amp;'Service Charts'!$D$2)</f>
        <v>64</v>
      </c>
      <c r="E6" s="43">
        <f t="shared" ref="E6:E9" si="0">IFERROR(TRUNC(D6/C6,2),0)</f>
        <v>8</v>
      </c>
      <c r="F6" s="43">
        <f>SUMIFS(Data!$K$5:$K$9997,Data!$F$5:$F$9997,"="&amp;B6,Data!$C$5:$C$9997,"&gt;="&amp;'Service Charts'!$B$2,Data!$C$5:$C$9997,"&lt;="&amp;'Service Charts'!$D$2)</f>
        <v>15</v>
      </c>
      <c r="G6" s="43">
        <f>SUMIFS(Data!$L$5:$L$9997,Data!$F$5:$F$9997,"="&amp;B6,Data!$C$5:$C$9997,"&gt;="&amp;'Service Charts'!$B$2,Data!$C$5:$C$9997,"&lt;="&amp;'Service Charts'!$D$2)</f>
        <v>19</v>
      </c>
      <c r="H6" s="43">
        <f>SUMIFS(Data!$M$5:$M$9997,Data!$F$5:$F$9997,"="&amp;B6,Data!$C$5:$C$9997,"&gt;="&amp;'Service Charts'!$B$2,Data!$C$5:$C$9997,"&lt;="&amp;'Service Charts'!$D$2)</f>
        <v>9</v>
      </c>
      <c r="I6" s="43">
        <f>COUNTIFS(Data!$F$5:$F$9997,"="&amp;B6,Data!$N$5:$N$9997,"="&amp;"Yes",Data!$C$5:$C$9997,"&gt;="&amp;'Service Charts'!$B$2,Data!$C$5:$C$9997,"&lt;="&amp;'Service Charts'!$D$2)</f>
        <v>3</v>
      </c>
      <c r="J6" s="44">
        <f>IFERROR(TRUNC(I6/C6,2),0)</f>
        <v>0.37</v>
      </c>
      <c r="K6" s="43">
        <f>COUNTIFS(Data!$F$5:$F$9997,"="&amp;B6,Data!$O$5:$O$9997,"&gt;"&amp;0,Data!$C$5:$C$9997,"&gt;="&amp;'Service Charts'!$B$2,Data!$C$5:$C$9997,"&lt;="&amp;'Service Charts'!$D$2)</f>
        <v>0</v>
      </c>
      <c r="L6" s="43">
        <f>COUNTIFS(Data!$F$5:$F$9997,"="&amp;B6,Data!$P$5:$P$9997,"&gt;"&amp;0,Data!$C$5:$C$9997,"&gt;="&amp;'Service Charts'!$B$2,Data!$C$5:$C$9997,"&lt;="&amp;'Service Charts'!$D$2)</f>
        <v>3</v>
      </c>
      <c r="M6" s="43">
        <f>COUNTIFS(Data!$F$5:$F$9997,"="&amp;B6,Data!$Q$5:$Q$9997,"&gt;"&amp;0,Data!$C$5:$C$9997,"&gt;="&amp;'Service Charts'!$B$2,Data!$C$5:$C$9997,"&lt;="&amp;'Service Charts'!$D$2)</f>
        <v>4</v>
      </c>
      <c r="N6" s="43">
        <f>COUNTIFS(Data!$F$5:$F$9997,"="&amp;B6,Data!$R$5:$R$9997,"&gt;"&amp;0,Data!$C$5:$C$9997,"&gt;="&amp;'Service Charts'!$B$2,Data!$C$5:$C$9997,"&lt;="&amp;'Service Charts'!$D$2)</f>
        <v>5</v>
      </c>
      <c r="O6" s="43">
        <f>COUNTIFS(Data!$F$5:$F$9997,"="&amp;B6,Data!$S$5:$S$9997,"&gt;"&amp;0,Data!$C$5:$C$9997,"&gt;="&amp;'Service Charts'!$B$2,Data!$C$5:$C$9997,"&lt;="&amp;'Service Charts'!$D$2)</f>
        <v>1</v>
      </c>
      <c r="P6" s="43">
        <f>COUNTIFS(Data!$F$5:$F$9997,"="&amp;B6,Data!$T$5:$T$9997,"&gt;"&amp;0,Data!$C$5:$C$9997,"&gt;="&amp;'Service Charts'!$B$2,Data!$C$5:$C$9997,"&lt;="&amp;'Service Charts'!$D$2)</f>
        <v>3</v>
      </c>
      <c r="Q6" s="43">
        <f>COUNTIFS(Data!$F$5:$F$9997,"="&amp;B6,Data!$U$5:$U$9997,"&gt;"&amp;0,Data!$C$5:$C$9997,"&gt;="&amp;'Service Charts'!$B$2,Data!$C$5:$C$9997,"&lt;="&amp;'Service Charts'!$D$2)</f>
        <v>3</v>
      </c>
      <c r="R6" s="43">
        <f>COUNTIFS(Data!$F$5:$F$9997,"="&amp;B6,Data!$V$5:$V$9997,"&gt;"&amp;0,Data!$C$5:$C$9997,"&gt;="&amp;'Service Charts'!$B$2,Data!$C$5:$C$9997,"&lt;="&amp;'Service Charts'!$D$2)</f>
        <v>7</v>
      </c>
      <c r="S6" s="45">
        <f>SUMIFS(Data!$G$5:$G$9997,Data!$F$5:$F$9997,"="&amp;B6,Data!$C$5:$C$9997,"&gt;="&amp;'Service Charts'!$B$2,Data!$C$5:$C$9997,"&lt;="&amp;'Service Charts'!$D$2)</f>
        <v>29500</v>
      </c>
      <c r="T6" s="45">
        <f>IFERROR(TRUNC(S6/D6,2),0)</f>
        <v>460.93</v>
      </c>
    </row>
    <row r="7" spans="1:22">
      <c r="B7" s="42" t="s">
        <v>88</v>
      </c>
      <c r="C7" s="43">
        <f>COUNTIFS(Data!$F$5:$F$9997,"="&amp;B7,Data!$C$5:$C$9997,"&gt;="&amp;'Service Charts'!$B$2,Data!$C$5:$C$9997,"&lt;="&amp;'Service Charts'!$D$2)</f>
        <v>4</v>
      </c>
      <c r="D7" s="43">
        <f>SUMIFS(Data!$J$5:$J$9997,Data!$F$5:$F$9997,"="&amp;B7,Data!$C$5:$C$9997,"&gt;="&amp;'Service Charts'!$B$2,Data!$C$5:$C$9997,"&lt;="&amp;'Service Charts'!$D$2)</f>
        <v>26</v>
      </c>
      <c r="E7" s="43">
        <f t="shared" si="0"/>
        <v>6.5</v>
      </c>
      <c r="F7" s="43">
        <f>SUMIFS(Data!$K$5:$K$9997,Data!$F$5:$F$9997,"="&amp;B7,Data!$C$5:$C$9997,"&gt;="&amp;'Service Charts'!$B$2,Data!$C$5:$C$9997,"&lt;="&amp;'Service Charts'!$D$2)</f>
        <v>7</v>
      </c>
      <c r="G7" s="43">
        <f>SUMIFS(Data!$L$5:$L$9997,Data!$F$5:$F$9997,"="&amp;B7,Data!$C$5:$C$9997,"&gt;="&amp;'Service Charts'!$B$2,Data!$C$5:$C$9997,"&lt;="&amp;'Service Charts'!$D$2)</f>
        <v>4</v>
      </c>
      <c r="H7" s="43">
        <f>SUMIFS(Data!$M$5:$M$9997,Data!$F$5:$F$9997,"="&amp;B7,Data!$C$5:$C$9997,"&gt;="&amp;'Service Charts'!$B$2,Data!$C$5:$C$9997,"&lt;="&amp;'Service Charts'!$D$2)</f>
        <v>4</v>
      </c>
      <c r="I7" s="43">
        <f>COUNTIFS(Data!$F$5:$F$9997,"="&amp;B7,Data!$N$5:$N$9997,"="&amp;"Yes",Data!$C$5:$C$9997,"&gt;="&amp;'Service Charts'!$B$2,Data!$C$5:$C$9997,"&lt;="&amp;'Service Charts'!$D$2)</f>
        <v>0</v>
      </c>
      <c r="J7" s="44">
        <f t="shared" ref="J7:J9" si="1">IFERROR(TRUNC(I7/C7,2),0)</f>
        <v>0</v>
      </c>
      <c r="K7" s="43">
        <f>COUNTIFS(Data!$F$5:$F$9997,"="&amp;B7,Data!$O$5:$O$9997,"&gt;"&amp;0,Data!$C$5:$C$9997,"&gt;="&amp;'Service Charts'!$B$2,Data!$C$5:$C$9997,"&lt;="&amp;'Service Charts'!$D$2)</f>
        <v>2</v>
      </c>
      <c r="L7" s="43">
        <f>COUNTIFS(Data!$F$5:$F$9997,"="&amp;B7,Data!$P$5:$P$9997,"&gt;"&amp;0,Data!$C$5:$C$9997,"&gt;="&amp;'Service Charts'!$B$2,Data!$C$5:$C$9997,"&lt;="&amp;'Service Charts'!$D$2)</f>
        <v>1</v>
      </c>
      <c r="M7" s="43">
        <f>COUNTIFS(Data!$F$5:$F$9997,"="&amp;B7,Data!$Q$5:$Q$9997,"&gt;"&amp;0,Data!$C$5:$C$9997,"&gt;="&amp;'Service Charts'!$B$2,Data!$C$5:$C$9997,"&lt;="&amp;'Service Charts'!$D$2)</f>
        <v>1</v>
      </c>
      <c r="N7" s="43">
        <f>COUNTIFS(Data!$F$5:$F$9997,"="&amp;B7,Data!$R$5:$R$9997,"&gt;"&amp;0,Data!$C$5:$C$9997,"&gt;="&amp;'Service Charts'!$B$2,Data!$C$5:$C$9997,"&lt;="&amp;'Service Charts'!$D$2)</f>
        <v>1</v>
      </c>
      <c r="O7" s="43">
        <f>COUNTIFS(Data!$F$5:$F$9997,"="&amp;B7,Data!$S$5:$S$9997,"&gt;"&amp;0,Data!$C$5:$C$9997,"&gt;="&amp;'Service Charts'!$B$2,Data!$C$5:$C$9997,"&lt;="&amp;'Service Charts'!$D$2)</f>
        <v>0</v>
      </c>
      <c r="P7" s="43">
        <f>COUNTIFS(Data!$F$5:$F$9997,"="&amp;B7,Data!$T$5:$T$9997,"&gt;"&amp;0,Data!$C$5:$C$9997,"&gt;="&amp;'Service Charts'!$B$2,Data!$C$5:$C$9997,"&lt;="&amp;'Service Charts'!$D$2)</f>
        <v>2</v>
      </c>
      <c r="Q7" s="43">
        <f>COUNTIFS(Data!$F$5:$F$9997,"="&amp;B7,Data!$U$5:$U$9997,"&gt;"&amp;0,Data!$C$5:$C$9997,"&gt;="&amp;'Service Charts'!$B$2,Data!$C$5:$C$9997,"&lt;="&amp;'Service Charts'!$D$2)</f>
        <v>1</v>
      </c>
      <c r="R7" s="43">
        <f>COUNTIFS(Data!$F$5:$F$9997,"="&amp;B7,Data!$V$5:$V$9997,"&gt;"&amp;0,Data!$C$5:$C$9997,"&gt;="&amp;'Service Charts'!$B$2,Data!$C$5:$C$9997,"&lt;="&amp;'Service Charts'!$D$2)</f>
        <v>2</v>
      </c>
      <c r="S7" s="45">
        <f>SUMIFS(Data!$G$5:$G$9997,Data!$F$5:$F$9997,"="&amp;B7,Data!$C$5:$C$9997,"&gt;="&amp;'Service Charts'!$B$2,Data!$C$5:$C$9997,"&lt;="&amp;'Service Charts'!$D$2)</f>
        <v>17950</v>
      </c>
      <c r="T7" s="45">
        <f t="shared" ref="T7:T12" si="2">IFERROR(TRUNC(S7/D7,2),0)</f>
        <v>690.38</v>
      </c>
    </row>
    <row r="8" spans="1:22">
      <c r="B8" s="42" t="s">
        <v>18</v>
      </c>
      <c r="C8" s="43">
        <f>COUNTIFS(Data!$F$5:$F$9997,"="&amp;B8,Data!$C$5:$C$9997,"&gt;="&amp;'Service Charts'!$B$2,Data!$C$5:$C$9997,"&lt;="&amp;'Service Charts'!$D$2)</f>
        <v>3</v>
      </c>
      <c r="D8" s="43">
        <f>SUMIFS(Data!$J$5:$J$9997,Data!$F$5:$F$9997,"="&amp;B8,Data!$C$5:$C$9997,"&gt;="&amp;'Service Charts'!$B$2,Data!$C$5:$C$9997,"&lt;="&amp;'Service Charts'!$D$2)</f>
        <v>45</v>
      </c>
      <c r="E8" s="43">
        <f t="shared" si="0"/>
        <v>15</v>
      </c>
      <c r="F8" s="43">
        <f>SUMIFS(Data!$K$5:$K$9997,Data!$F$5:$F$9997,"="&amp;B8,Data!$C$5:$C$9997,"&gt;="&amp;'Service Charts'!$B$2,Data!$C$5:$C$9997,"&lt;="&amp;'Service Charts'!$D$2)</f>
        <v>16</v>
      </c>
      <c r="G8" s="43">
        <f>SUMIFS(Data!$L$5:$L$9997,Data!$F$5:$F$9997,"="&amp;B8,Data!$C$5:$C$9997,"&gt;="&amp;'Service Charts'!$B$2,Data!$C$5:$C$9997,"&lt;="&amp;'Service Charts'!$D$2)</f>
        <v>1</v>
      </c>
      <c r="H8" s="43">
        <f>SUMIFS(Data!$M$5:$M$9997,Data!$F$5:$F$9997,"="&amp;B8,Data!$C$5:$C$9997,"&gt;="&amp;'Service Charts'!$B$2,Data!$C$5:$C$9997,"&lt;="&amp;'Service Charts'!$D$2)</f>
        <v>0</v>
      </c>
      <c r="I8" s="43">
        <f>COUNTIFS(Data!$F$5:$F$9997,"="&amp;B8,Data!$N$5:$N$9997,"="&amp;"Yes",Data!$C$5:$C$9997,"&gt;="&amp;'Service Charts'!$B$2,Data!$C$5:$C$9997,"&lt;="&amp;'Service Charts'!$D$2)</f>
        <v>0</v>
      </c>
      <c r="J8" s="44">
        <f t="shared" si="1"/>
        <v>0</v>
      </c>
      <c r="K8" s="43">
        <f>COUNTIFS(Data!$F$5:$F$9997,"="&amp;B8,Data!$O$5:$O$9997,"&gt;"&amp;0,Data!$C$5:$C$9997,"&gt;="&amp;'Service Charts'!$B$2,Data!$C$5:$C$9997,"&lt;="&amp;'Service Charts'!$D$2)</f>
        <v>1</v>
      </c>
      <c r="L8" s="43">
        <f>COUNTIFS(Data!$F$5:$F$9997,"="&amp;B8,Data!$P$5:$P$9997,"&gt;"&amp;0,Data!$C$5:$C$9997,"&gt;="&amp;'Service Charts'!$B$2,Data!$C$5:$C$9997,"&lt;="&amp;'Service Charts'!$D$2)</f>
        <v>1</v>
      </c>
      <c r="M8" s="43">
        <f>COUNTIFS(Data!$F$5:$F$9997,"="&amp;B8,Data!$Q$5:$Q$9997,"&gt;"&amp;0,Data!$C$5:$C$9997,"&gt;="&amp;'Service Charts'!$B$2,Data!$C$5:$C$9997,"&lt;="&amp;'Service Charts'!$D$2)</f>
        <v>0</v>
      </c>
      <c r="N8" s="43">
        <f>COUNTIFS(Data!$F$5:$F$9997,"="&amp;B8,Data!$R$5:$R$9997,"&gt;"&amp;0,Data!$C$5:$C$9997,"&gt;="&amp;'Service Charts'!$B$2,Data!$C$5:$C$9997,"&lt;="&amp;'Service Charts'!$D$2)</f>
        <v>1</v>
      </c>
      <c r="O8" s="43">
        <f>COUNTIFS(Data!$F$5:$F$9997,"="&amp;B8,Data!$S$5:$S$9997,"&gt;"&amp;0,Data!$C$5:$C$9997,"&gt;="&amp;'Service Charts'!$B$2,Data!$C$5:$C$9997,"&lt;="&amp;'Service Charts'!$D$2)</f>
        <v>0</v>
      </c>
      <c r="P8" s="43">
        <f>COUNTIFS(Data!$F$5:$F$9997,"="&amp;B8,Data!$T$5:$T$9997,"&gt;"&amp;0,Data!$C$5:$C$9997,"&gt;="&amp;'Service Charts'!$B$2,Data!$C$5:$C$9997,"&lt;="&amp;'Service Charts'!$D$2)</f>
        <v>0</v>
      </c>
      <c r="Q8" s="43">
        <f>COUNTIFS(Data!$F$5:$F$9997,"="&amp;B8,Data!$U$5:$U$9997,"&gt;"&amp;0,Data!$C$5:$C$9997,"&gt;="&amp;'Service Charts'!$B$2,Data!$C$5:$C$9997,"&lt;="&amp;'Service Charts'!$D$2)</f>
        <v>1</v>
      </c>
      <c r="R8" s="43">
        <f>COUNTIFS(Data!$F$5:$F$9997,"="&amp;B8,Data!$V$5:$V$9997,"&gt;"&amp;0,Data!$C$5:$C$9997,"&gt;="&amp;'Service Charts'!$B$2,Data!$C$5:$C$9997,"&lt;="&amp;'Service Charts'!$D$2)</f>
        <v>3</v>
      </c>
      <c r="S8" s="45">
        <f>SUMIFS(Data!$G$5:$G$9997,Data!$F$5:$F$9997,"="&amp;B8,Data!$C$5:$C$9997,"&gt;="&amp;'Service Charts'!$B$2,Data!$C$5:$C$9997,"&lt;="&amp;'Service Charts'!$D$2)</f>
        <v>16300</v>
      </c>
      <c r="T8" s="45">
        <f t="shared" si="2"/>
        <v>362.22</v>
      </c>
    </row>
    <row r="9" spans="1:22">
      <c r="B9" s="42" t="s">
        <v>23</v>
      </c>
      <c r="C9" s="43">
        <f>COUNTIFS(Data!$F$5:$F$9997,"="&amp;B9,Data!$C$5:$C$9997,"&gt;="&amp;'Service Charts'!$B$2,Data!$C$5:$C$9997,"&lt;="&amp;'Service Charts'!$D$2)</f>
        <v>3</v>
      </c>
      <c r="D9" s="43">
        <f>SUMIFS(Data!$J$5:$J$9997,Data!$F$5:$F$9997,"="&amp;B9,Data!$C$5:$C$9997,"&gt;="&amp;'Service Charts'!$B$2,Data!$C$5:$C$9997,"&lt;="&amp;'Service Charts'!$D$2)</f>
        <v>28</v>
      </c>
      <c r="E9" s="43">
        <f t="shared" si="0"/>
        <v>9.33</v>
      </c>
      <c r="F9" s="43">
        <f>SUMIFS(Data!$K$5:$K$9997,Data!$F$5:$F$9997,"="&amp;B9,Data!$C$5:$C$9997,"&gt;="&amp;'Service Charts'!$B$2,Data!$C$5:$C$9997,"&lt;="&amp;'Service Charts'!$D$2)</f>
        <v>12</v>
      </c>
      <c r="G9" s="43">
        <f>SUMIFS(Data!$L$5:$L$9997,Data!$F$5:$F$9997,"="&amp;B9,Data!$C$5:$C$9997,"&gt;="&amp;'Service Charts'!$B$2,Data!$C$5:$C$9997,"&lt;="&amp;'Service Charts'!$D$2)</f>
        <v>12</v>
      </c>
      <c r="H9" s="43">
        <f>SUMIFS(Data!$M$5:$M$9997,Data!$F$5:$F$9997,"="&amp;B9,Data!$C$5:$C$9997,"&gt;="&amp;'Service Charts'!$B$2,Data!$C$5:$C$9997,"&lt;="&amp;'Service Charts'!$D$2)</f>
        <v>6</v>
      </c>
      <c r="I9" s="43">
        <f>COUNTIFS(Data!$F$5:$F$9997,"="&amp;B9,Data!$N$5:$N$9997,"="&amp;"Yes",Data!$C$5:$C$9997,"&gt;="&amp;'Service Charts'!$B$2,Data!$C$5:$C$9997,"&lt;="&amp;'Service Charts'!$D$2)</f>
        <v>2</v>
      </c>
      <c r="J9" s="44">
        <f t="shared" si="1"/>
        <v>0.66</v>
      </c>
      <c r="K9" s="43">
        <f>COUNTIFS(Data!$F$5:$F$9997,"="&amp;B9,Data!$O$5:$O$9997,"&gt;"&amp;0,Data!$C$5:$C$9997,"&gt;="&amp;'Service Charts'!$B$2,Data!$C$5:$C$9997,"&lt;="&amp;'Service Charts'!$D$2)</f>
        <v>1</v>
      </c>
      <c r="L9" s="43">
        <f>COUNTIFS(Data!$F$5:$F$9997,"="&amp;B9,Data!$P$5:$P$9997,"&gt;"&amp;0,Data!$C$5:$C$9997,"&gt;="&amp;'Service Charts'!$B$2,Data!$C$5:$C$9997,"&lt;="&amp;'Service Charts'!$D$2)</f>
        <v>1</v>
      </c>
      <c r="M9" s="43">
        <f>COUNTIFS(Data!$F$5:$F$9997,"="&amp;B9,Data!$Q$5:$Q$9997,"&gt;"&amp;0,Data!$C$5:$C$9997,"&gt;="&amp;'Service Charts'!$B$2,Data!$C$5:$C$9997,"&lt;="&amp;'Service Charts'!$D$2)</f>
        <v>1</v>
      </c>
      <c r="N9" s="43">
        <f>COUNTIFS(Data!$F$5:$F$9997,"="&amp;B9,Data!$R$5:$R$9997,"&gt;"&amp;0,Data!$C$5:$C$9997,"&gt;="&amp;'Service Charts'!$B$2,Data!$C$5:$C$9997,"&lt;="&amp;'Service Charts'!$D$2)</f>
        <v>2</v>
      </c>
      <c r="O9" s="43">
        <f>COUNTIFS(Data!$F$5:$F$9997,"="&amp;B9,Data!$S$5:$S$9997,"&gt;"&amp;0,Data!$C$5:$C$9997,"&gt;="&amp;'Service Charts'!$B$2,Data!$C$5:$C$9997,"&lt;="&amp;'Service Charts'!$D$2)</f>
        <v>1</v>
      </c>
      <c r="P9" s="43">
        <f>COUNTIFS(Data!$F$5:$F$9997,"="&amp;B9,Data!$T$5:$T$9997,"&gt;"&amp;0,Data!$C$5:$C$9997,"&gt;="&amp;'Service Charts'!$B$2,Data!$C$5:$C$9997,"&lt;="&amp;'Service Charts'!$D$2)</f>
        <v>0</v>
      </c>
      <c r="Q9" s="43">
        <f>COUNTIFS(Data!$F$5:$F$9997,"="&amp;B9,Data!$U$5:$U$9997,"&gt;"&amp;0,Data!$C$5:$C$9997,"&gt;="&amp;'Service Charts'!$B$2,Data!$C$5:$C$9997,"&lt;="&amp;'Service Charts'!$D$2)</f>
        <v>0</v>
      </c>
      <c r="R9" s="43">
        <f>COUNTIFS(Data!$F$5:$F$9997,"="&amp;B9,Data!$V$5:$V$9997,"&gt;"&amp;0,Data!$C$5:$C$9997,"&gt;="&amp;'Service Charts'!$B$2,Data!$C$5:$C$9997,"&lt;="&amp;'Service Charts'!$D$2)</f>
        <v>2</v>
      </c>
      <c r="S9" s="45">
        <f>SUMIFS(Data!$G$5:$G$9997,Data!$F$5:$F$9997,"="&amp;B9,Data!$C$5:$C$9997,"&gt;="&amp;'Service Charts'!$B$2,Data!$C$5:$C$9997,"&lt;="&amp;'Service Charts'!$D$2)</f>
        <v>15400</v>
      </c>
      <c r="T9" s="45">
        <f t="shared" si="2"/>
        <v>550</v>
      </c>
    </row>
    <row r="10" spans="1:22">
      <c r="B10" s="42" t="s">
        <v>89</v>
      </c>
      <c r="C10" s="43">
        <f>COUNTIFS(Data!$F$5:$F$9997,"="&amp;B10,Data!$C$5:$C$9997,"&gt;="&amp;'Service Charts'!$B$2,Data!$C$5:$C$9997,"&lt;="&amp;'Service Charts'!$D$2)</f>
        <v>1</v>
      </c>
      <c r="D10" s="43">
        <f>SUMIFS(Data!$J$5:$J$9997,Data!$F$5:$F$9997,"="&amp;B10,Data!$C$5:$C$9997,"&gt;="&amp;'Service Charts'!$B$2,Data!$C$5:$C$9997,"&lt;="&amp;'Service Charts'!$D$2)</f>
        <v>5</v>
      </c>
      <c r="E10" s="43">
        <f t="shared" ref="E10" si="3">IFERROR(TRUNC(D10/C10,2),0)</f>
        <v>5</v>
      </c>
      <c r="F10" s="43">
        <f>SUMIFS(Data!$K$5:$K$9997,Data!$F$5:$F$9997,"="&amp;B10,Data!$C$5:$C$9997,"&gt;="&amp;'Service Charts'!$B$2,Data!$C$5:$C$9997,"&lt;="&amp;'Service Charts'!$D$2)</f>
        <v>2</v>
      </c>
      <c r="G10" s="43">
        <f>SUMIFS(Data!$L$5:$L$9997,Data!$F$5:$F$9997,"="&amp;B10,Data!$C$5:$C$9997,"&gt;="&amp;'Service Charts'!$B$2,Data!$C$5:$C$9997,"&lt;="&amp;'Service Charts'!$D$2)</f>
        <v>2</v>
      </c>
      <c r="H10" s="43">
        <f>SUMIFS(Data!$M$5:$M$9997,Data!$F$5:$F$9997,"="&amp;B10,Data!$C$5:$C$9997,"&gt;="&amp;'Service Charts'!$B$2,Data!$C$5:$C$9997,"&lt;="&amp;'Service Charts'!$D$2)</f>
        <v>0</v>
      </c>
      <c r="I10" s="43">
        <f>COUNTIFS(Data!$F$5:$F$9997,"="&amp;B10,Data!$N$5:$N$9997,"="&amp;"Yes",Data!$C$5:$C$9997,"&gt;="&amp;'Service Charts'!$B$2,Data!$C$5:$C$9997,"&lt;="&amp;'Service Charts'!$D$2)</f>
        <v>0</v>
      </c>
      <c r="J10" s="44">
        <f t="shared" ref="J10" si="4">IFERROR(TRUNC(I10/C10,2),0)</f>
        <v>0</v>
      </c>
      <c r="K10" s="43">
        <f>COUNTIFS(Data!$F$5:$F$9997,"="&amp;B10,Data!$O$5:$O$9997,"&gt;"&amp;0,Data!$C$5:$C$9997,"&gt;="&amp;'Service Charts'!$B$2,Data!$C$5:$C$9997,"&lt;="&amp;'Service Charts'!$D$2)</f>
        <v>0</v>
      </c>
      <c r="L10" s="43">
        <f>COUNTIFS(Data!$F$5:$F$9997,"="&amp;B10,Data!$P$5:$P$9997,"&gt;"&amp;0,Data!$C$5:$C$9997,"&gt;="&amp;'Service Charts'!$B$2,Data!$C$5:$C$9997,"&lt;="&amp;'Service Charts'!$D$2)</f>
        <v>1</v>
      </c>
      <c r="M10" s="43">
        <f>COUNTIFS(Data!$F$5:$F$9997,"="&amp;B10,Data!$Q$5:$Q$9997,"&gt;"&amp;0,Data!$C$5:$C$9997,"&gt;="&amp;'Service Charts'!$B$2,Data!$C$5:$C$9997,"&lt;="&amp;'Service Charts'!$D$2)</f>
        <v>1</v>
      </c>
      <c r="N10" s="43">
        <f>COUNTIFS(Data!$F$5:$F$9997,"="&amp;B10,Data!$R$5:$R$9997,"&gt;"&amp;0,Data!$C$5:$C$9997,"&gt;="&amp;'Service Charts'!$B$2,Data!$C$5:$C$9997,"&lt;="&amp;'Service Charts'!$D$2)</f>
        <v>0</v>
      </c>
      <c r="O10" s="43">
        <f>COUNTIFS(Data!$F$5:$F$9997,"="&amp;B10,Data!$S$5:$S$9997,"&gt;"&amp;0,Data!$C$5:$C$9997,"&gt;="&amp;'Service Charts'!$B$2,Data!$C$5:$C$9997,"&lt;="&amp;'Service Charts'!$D$2)</f>
        <v>0</v>
      </c>
      <c r="P10" s="43">
        <f>COUNTIFS(Data!$F$5:$F$9997,"="&amp;B10,Data!$T$5:$T$9997,"&gt;"&amp;0,Data!$C$5:$C$9997,"&gt;="&amp;'Service Charts'!$B$2,Data!$C$5:$C$9997,"&lt;="&amp;'Service Charts'!$D$2)</f>
        <v>0</v>
      </c>
      <c r="Q10" s="43">
        <f>COUNTIFS(Data!$F$5:$F$9997,"="&amp;B10,Data!$U$5:$U$9997,"&gt;"&amp;0,Data!$C$5:$C$9997,"&gt;="&amp;'Service Charts'!$B$2,Data!$C$5:$C$9997,"&lt;="&amp;'Service Charts'!$D$2)</f>
        <v>0</v>
      </c>
      <c r="R10" s="43">
        <f>COUNTIFS(Data!$F$5:$F$9997,"="&amp;B10,Data!$V$5:$V$9997,"&gt;"&amp;0,Data!$C$5:$C$9997,"&gt;="&amp;'Service Charts'!$B$2,Data!$C$5:$C$9997,"&lt;="&amp;'Service Charts'!$D$2)</f>
        <v>0</v>
      </c>
      <c r="S10" s="45">
        <f>SUMIFS(Data!$G$5:$G$9997,Data!$F$5:$F$9997,"="&amp;B10,Data!$C$5:$C$9997,"&gt;="&amp;'Service Charts'!$B$2,Data!$C$5:$C$9997,"&lt;="&amp;'Service Charts'!$D$2)</f>
        <v>3220</v>
      </c>
      <c r="T10" s="45">
        <f t="shared" ref="T10" si="5">IFERROR(TRUNC(S10/D10,2),0)</f>
        <v>644</v>
      </c>
    </row>
    <row r="11" spans="1:22">
      <c r="B11" s="42" t="s">
        <v>19</v>
      </c>
      <c r="C11" s="43">
        <f>COUNTIFS(Data!$F$5:$F$9997,"="&amp;B11,Data!$C$5:$C$9997,"&gt;="&amp;'Service Charts'!$B$2,Data!$C$5:$C$9997,"&lt;="&amp;'Service Charts'!$D$2)</f>
        <v>1</v>
      </c>
      <c r="D11" s="43">
        <f>SUMIFS(Data!$J$5:$J$9997,Data!$F$5:$F$9997,"="&amp;B11,Data!$C$5:$C$9997,"&gt;="&amp;'Service Charts'!$B$2,Data!$C$5:$C$9997,"&lt;="&amp;'Service Charts'!$D$2)</f>
        <v>7</v>
      </c>
      <c r="E11" s="43">
        <f t="shared" ref="E11" si="6">IFERROR(TRUNC(D11/C11,2),0)</f>
        <v>7</v>
      </c>
      <c r="F11" s="43">
        <f>SUMIFS(Data!$K$5:$K$9997,Data!$F$5:$F$9997,"="&amp;B11,Data!$C$5:$C$9997,"&gt;="&amp;'Service Charts'!$B$2,Data!$C$5:$C$9997,"&lt;="&amp;'Service Charts'!$D$2)</f>
        <v>0</v>
      </c>
      <c r="G11" s="43">
        <f>SUMIFS(Data!$L$5:$L$9997,Data!$F$5:$F$9997,"="&amp;B11,Data!$C$5:$C$9997,"&gt;="&amp;'Service Charts'!$B$2,Data!$C$5:$C$9997,"&lt;="&amp;'Service Charts'!$D$2)</f>
        <v>4</v>
      </c>
      <c r="H11" s="43">
        <f>SUMIFS(Data!$M$5:$M$9997,Data!$F$5:$F$9997,"="&amp;B11,Data!$C$5:$C$9997,"&gt;="&amp;'Service Charts'!$B$2,Data!$C$5:$C$9997,"&lt;="&amp;'Service Charts'!$D$2)</f>
        <v>1</v>
      </c>
      <c r="I11" s="43">
        <f>COUNTIFS(Data!$F$5:$F$9997,"="&amp;B11,Data!$N$5:$N$9997,"="&amp;"Yes",Data!$C$5:$C$9997,"&gt;="&amp;'Service Charts'!$B$2,Data!$C$5:$C$9997,"&lt;="&amp;'Service Charts'!$D$2)</f>
        <v>0</v>
      </c>
      <c r="J11" s="44">
        <f t="shared" ref="J11" si="7">IFERROR(TRUNC(I11/C11,2),0)</f>
        <v>0</v>
      </c>
      <c r="K11" s="43">
        <f>COUNTIFS(Data!$F$5:$F$9997,"="&amp;B11,Data!$O$5:$O$9997,"&gt;"&amp;0,Data!$C$5:$C$9997,"&gt;="&amp;'Service Charts'!$B$2,Data!$C$5:$C$9997,"&lt;="&amp;'Service Charts'!$D$2)</f>
        <v>0</v>
      </c>
      <c r="L11" s="43">
        <f>COUNTIFS(Data!$F$5:$F$9997,"="&amp;B11,Data!$P$5:$P$9997,"&gt;"&amp;0,Data!$C$5:$C$9997,"&gt;="&amp;'Service Charts'!$B$2,Data!$C$5:$C$9997,"&lt;="&amp;'Service Charts'!$D$2)</f>
        <v>0</v>
      </c>
      <c r="M11" s="43">
        <f>COUNTIFS(Data!$F$5:$F$9997,"="&amp;B11,Data!$Q$5:$Q$9997,"&gt;"&amp;0,Data!$C$5:$C$9997,"&gt;="&amp;'Service Charts'!$B$2,Data!$C$5:$C$9997,"&lt;="&amp;'Service Charts'!$D$2)</f>
        <v>0</v>
      </c>
      <c r="N11" s="43">
        <f>COUNTIFS(Data!$F$5:$F$9997,"="&amp;B11,Data!$R$5:$R$9997,"&gt;"&amp;0,Data!$C$5:$C$9997,"&gt;="&amp;'Service Charts'!$B$2,Data!$C$5:$C$9997,"&lt;="&amp;'Service Charts'!$D$2)</f>
        <v>0</v>
      </c>
      <c r="O11" s="43">
        <f>COUNTIFS(Data!$F$5:$F$9997,"="&amp;B11,Data!$S$5:$S$9997,"&gt;"&amp;0,Data!$C$5:$C$9997,"&gt;="&amp;'Service Charts'!$B$2,Data!$C$5:$C$9997,"&lt;="&amp;'Service Charts'!$D$2)</f>
        <v>0</v>
      </c>
      <c r="P11" s="43">
        <f>COUNTIFS(Data!$F$5:$F$9997,"="&amp;B11,Data!$T$5:$T$9997,"&gt;"&amp;0,Data!$C$5:$C$9997,"&gt;="&amp;'Service Charts'!$B$2,Data!$C$5:$C$9997,"&lt;="&amp;'Service Charts'!$D$2)</f>
        <v>0</v>
      </c>
      <c r="Q11" s="43">
        <f>COUNTIFS(Data!$F$5:$F$9997,"="&amp;B11,Data!$U$5:$U$9997,"&gt;"&amp;0,Data!$C$5:$C$9997,"&gt;="&amp;'Service Charts'!$B$2,Data!$C$5:$C$9997,"&lt;="&amp;'Service Charts'!$D$2)</f>
        <v>0</v>
      </c>
      <c r="R11" s="43">
        <f>COUNTIFS(Data!$F$5:$F$9997,"="&amp;B11,Data!$V$5:$V$9997,"&gt;"&amp;0,Data!$C$5:$C$9997,"&gt;="&amp;'Service Charts'!$B$2,Data!$C$5:$C$9997,"&lt;="&amp;'Service Charts'!$D$2)</f>
        <v>1</v>
      </c>
      <c r="S11" s="45">
        <f>SUMIFS(Data!$G$5:$G$9997,Data!$F$5:$F$9997,"="&amp;B11,Data!$C$5:$C$9997,"&gt;="&amp;'Service Charts'!$B$2,Data!$C$5:$C$9997,"&lt;="&amp;'Service Charts'!$D$2)</f>
        <v>4100</v>
      </c>
      <c r="T11" s="45">
        <f t="shared" ref="T11" si="8">IFERROR(TRUNC(S11/D11,2),0)</f>
        <v>585.71</v>
      </c>
    </row>
    <row r="12" spans="1:22">
      <c r="B12" s="40" t="s">
        <v>25</v>
      </c>
      <c r="C12" s="38">
        <f>SUM(C6:C11)</f>
        <v>20</v>
      </c>
      <c r="D12" s="38">
        <f>SUM(D6:D11)</f>
        <v>175</v>
      </c>
      <c r="F12" s="38"/>
      <c r="G12" s="38"/>
      <c r="H12" s="38"/>
      <c r="I12" s="46"/>
      <c r="J12" s="46"/>
      <c r="K12" s="38">
        <f>SUM(K6:K11)</f>
        <v>4</v>
      </c>
      <c r="L12" s="38">
        <f t="shared" ref="L12:R12" si="9">SUM(L6:L11)</f>
        <v>7</v>
      </c>
      <c r="M12" s="38">
        <f t="shared" si="9"/>
        <v>7</v>
      </c>
      <c r="N12" s="38">
        <f t="shared" si="9"/>
        <v>9</v>
      </c>
      <c r="O12" s="38">
        <f t="shared" si="9"/>
        <v>2</v>
      </c>
      <c r="P12" s="38">
        <f t="shared" si="9"/>
        <v>5</v>
      </c>
      <c r="Q12" s="38">
        <f t="shared" si="9"/>
        <v>5</v>
      </c>
      <c r="R12" s="38">
        <f t="shared" si="9"/>
        <v>15</v>
      </c>
      <c r="S12" s="47">
        <f>SUM(S6:S11)</f>
        <v>86470</v>
      </c>
      <c r="T12" s="45">
        <f t="shared" si="2"/>
        <v>494.11</v>
      </c>
    </row>
    <row r="13" spans="1:22">
      <c r="B13" s="46"/>
      <c r="C13" s="46"/>
      <c r="F13" s="38"/>
      <c r="G13" s="38"/>
      <c r="H13" s="38"/>
      <c r="I13" s="46"/>
      <c r="J13" s="46"/>
      <c r="K13" s="46"/>
      <c r="L13" s="46"/>
    </row>
    <row r="14" spans="1:22">
      <c r="B14" s="46"/>
      <c r="C14" s="46"/>
      <c r="F14" s="38"/>
      <c r="G14" s="38"/>
      <c r="H14" s="38"/>
      <c r="I14" s="46"/>
      <c r="J14" s="46"/>
      <c r="K14" s="46"/>
      <c r="L14" s="46"/>
    </row>
    <row r="15" spans="1:22" ht="30">
      <c r="B15" s="48" t="s">
        <v>87</v>
      </c>
      <c r="C15" s="42" t="s">
        <v>16</v>
      </c>
      <c r="D15" s="42" t="s">
        <v>18</v>
      </c>
      <c r="E15" s="42" t="s">
        <v>23</v>
      </c>
      <c r="F15" s="42" t="s">
        <v>19</v>
      </c>
      <c r="G15" s="42" t="s">
        <v>89</v>
      </c>
      <c r="H15" s="42" t="s">
        <v>88</v>
      </c>
      <c r="I15" s="42" t="s">
        <v>25</v>
      </c>
      <c r="J15" s="48" t="s">
        <v>38</v>
      </c>
      <c r="K15" s="42" t="s">
        <v>84</v>
      </c>
      <c r="L15" s="42" t="s">
        <v>85</v>
      </c>
    </row>
    <row r="16" spans="1:22">
      <c r="B16" s="49" t="s">
        <v>83</v>
      </c>
      <c r="C16" s="43">
        <f>COUNTIFS(Data!$F$5:$F$9997,"="&amp;$B$6,Data!$D$5:$D$9997,"="&amp;B16,Data!$C$5:$C$9997,"&gt;="&amp;'Service Charts'!$B$2,Data!$C$5:$C$9997,"&lt;="&amp;'Service Charts'!$D$2)</f>
        <v>0</v>
      </c>
      <c r="D16" s="43">
        <f>COUNTIFS(Data!$F$5:$F$9997,"="&amp;$B$8,Data!$D$5:$D$9997,"="&amp;B16,Data!$C$5:$C$9997,"&gt;="&amp;'Service Charts'!$B$2,Data!$C$5:$C$9997,"&lt;="&amp;'Service Charts'!$D$2)</f>
        <v>1</v>
      </c>
      <c r="E16" s="43">
        <f>COUNTIFS(Data!$F$5:$F$9997,"="&amp;$B$9,Data!$D$5:$D$9997,"="&amp;B16,Data!$C$5:$C$9997,"&gt;="&amp;'Service Charts'!$B$2,Data!$C$5:$C$9997,"&lt;="&amp;'Service Charts'!$D$2)</f>
        <v>0</v>
      </c>
      <c r="F16" s="43">
        <f>COUNTIFS(Data!$F$5:$F$9997,"="&amp;$B$11,Data!$D$5:$D$9997,"="&amp;B16,Data!$C$5:$C$9997,"&gt;="&amp;'Service Charts'!$B$2,Data!$C$5:$C$9997,"&lt;="&amp;'Service Charts'!$D$2)</f>
        <v>1</v>
      </c>
      <c r="G16" s="43">
        <f>COUNTIFS(Data!$F$5:$F$9997,"="&amp;$B$10,Data!$D$5:$D$9997,"="&amp;B16,Data!$C$5:$C$9997,"&gt;="&amp;'Service Charts'!$B$2,Data!$C$5:$C$9997,"&lt;="&amp;'Service Charts'!$D$2)</f>
        <v>0</v>
      </c>
      <c r="H16" s="43">
        <f>COUNTIFS(Data!$F$5:$F$9997,"="&amp;$B$7,Data!$D$5:$D$9997,"="&amp;B16,Data!$C$5:$C$9997,"&gt;="&amp;'Service Charts'!$B$2,Data!$C$5:$C$9997,"&lt;="&amp;'Service Charts'!$D$2)</f>
        <v>2</v>
      </c>
      <c r="I16" s="43">
        <f>SUM(C16:H16)</f>
        <v>4</v>
      </c>
      <c r="J16" s="44">
        <f>IFERROR(TRUNC(I16/$C$12,2),0)</f>
        <v>0.2</v>
      </c>
      <c r="K16" s="50">
        <f>SUMIFS(Data!$G$5:$G$9997,Data!$D$5:$D$9997,"="&amp;B16,Data!$C$5:$C$9997,"&gt;="&amp;'Service Charts'!$B$2,Data!$C$5:$C$9997,"&lt;="&amp;'Service Charts'!$D$2)</f>
        <v>18600</v>
      </c>
      <c r="L16" s="44">
        <f>IFERROR(TRUNC(K16/$K$19,2),NA())</f>
        <v>0.21</v>
      </c>
    </row>
    <row r="17" spans="2:23">
      <c r="B17" s="51" t="s">
        <v>232</v>
      </c>
      <c r="C17" s="43">
        <f>COUNTIFS(Data!$F$5:$F$9997,"="&amp;$B$6,Data!$D$5:$D$9997,"="&amp;B17,Data!$C$5:$C$9997,"&gt;="&amp;'Service Charts'!$B$2,Data!$C$5:$C$9997,"&lt;="&amp;'Service Charts'!$D$2)</f>
        <v>4</v>
      </c>
      <c r="D17" s="43">
        <f>COUNTIFS(Data!$F$5:$F$9997,"="&amp;$B$8,Data!$D$5:$D$9997,"="&amp;B17,Data!$C$5:$C$9997,"&gt;="&amp;'Service Charts'!$B$2,Data!$C$5:$C$9997,"&lt;="&amp;'Service Charts'!$D$2)</f>
        <v>1</v>
      </c>
      <c r="E17" s="43">
        <f>COUNTIFS(Data!$F$5:$F$9997,"="&amp;$B$9,Data!$D$5:$D$9997,"="&amp;B17,Data!$C$5:$C$9997,"&gt;="&amp;'Service Charts'!$B$2,Data!$C$5:$C$9997,"&lt;="&amp;'Service Charts'!$D$2)</f>
        <v>1</v>
      </c>
      <c r="F17" s="43">
        <f>COUNTIFS(Data!$F$5:$F$9997,"="&amp;$B$11,Data!$D$5:$D$9997,"="&amp;B17,Data!$C$5:$C$9997,"&gt;="&amp;'Service Charts'!$B$2,Data!$C$5:$C$9997,"&lt;="&amp;'Service Charts'!$D$2)</f>
        <v>0</v>
      </c>
      <c r="G17" s="43">
        <f>COUNTIFS(Data!$F$5:$F$9997,"="&amp;$B$10,Data!$D$5:$D$9997,"="&amp;B17,Data!$C$5:$C$9997,"&gt;="&amp;'Service Charts'!$B$2,Data!$C$5:$C$9997,"&lt;="&amp;'Service Charts'!$D$2)</f>
        <v>0</v>
      </c>
      <c r="H17" s="43">
        <f>COUNTIFS(Data!$F$5:$F$9997,"="&amp;$B$7,Data!$D$5:$D$9997,"="&amp;B17,Data!$C$5:$C$9997,"&gt;="&amp;'Service Charts'!$B$2,Data!$C$5:$C$9997,"&lt;="&amp;'Service Charts'!$D$2)</f>
        <v>1</v>
      </c>
      <c r="I17" s="43">
        <f>SUM(C17:H17)</f>
        <v>7</v>
      </c>
      <c r="J17" s="44">
        <f t="shared" ref="J17:J18" si="10">IFERROR(TRUNC(I17/$C$12,2),0)</f>
        <v>0.35</v>
      </c>
      <c r="K17" s="50">
        <f>SUMIFS(Data!$G$5:$G$9997,Data!$D$5:$D$9997,"="&amp;B17,Data!$C$5:$C$9997,"&gt;="&amp;'Service Charts'!$B$2,Data!$C$5:$C$9997,"&lt;="&amp;'Service Charts'!$D$2)</f>
        <v>34000</v>
      </c>
      <c r="L17" s="44">
        <f>IFERROR(TRUNC(K17/$K$19,2),NA())</f>
        <v>0.39</v>
      </c>
    </row>
    <row r="18" spans="2:23">
      <c r="B18" s="52" t="s">
        <v>86</v>
      </c>
      <c r="C18" s="43">
        <f>COUNTIFS(Data!$F$5:$F$9997,"="&amp;$B$6,Data!$D$5:$D$9997,"="&amp;B18,Data!$C$5:$C$9997,"&gt;="&amp;'Service Charts'!$B$2,Data!$C$5:$C$9997,"&lt;="&amp;'Service Charts'!$D$2)</f>
        <v>4</v>
      </c>
      <c r="D18" s="43">
        <f>COUNTIFS(Data!$F$5:$F$9997,"="&amp;$B$8,Data!$D$5:$D$9997,"="&amp;B18,Data!$C$5:$C$9997,"&gt;="&amp;'Service Charts'!$B$2,Data!$C$5:$C$9997,"&lt;="&amp;'Service Charts'!$D$2)</f>
        <v>1</v>
      </c>
      <c r="E18" s="43">
        <f>COUNTIFS(Data!$F$5:$F$9997,"="&amp;$B$9,Data!$D$5:$D$9997,"="&amp;B18,Data!$C$5:$C$9997,"&gt;="&amp;'Service Charts'!$B$2,Data!$C$5:$C$9997,"&lt;="&amp;'Service Charts'!$D$2)</f>
        <v>2</v>
      </c>
      <c r="F18" s="43">
        <f>COUNTIFS(Data!$F$5:$F$9997,"="&amp;$B$11,Data!$D$5:$D$9997,"="&amp;B18,Data!$C$5:$C$9997,"&gt;="&amp;'Service Charts'!$B$2,Data!$C$5:$C$9997,"&lt;="&amp;'Service Charts'!$D$2)</f>
        <v>0</v>
      </c>
      <c r="G18" s="43">
        <f>COUNTIFS(Data!$F$5:$F$9997,"="&amp;$B$10,Data!$D$5:$D$9997,"="&amp;B18,Data!$C$5:$C$9997,"&gt;="&amp;'Service Charts'!$B$2,Data!$C$5:$C$9997,"&lt;="&amp;'Service Charts'!$D$2)</f>
        <v>1</v>
      </c>
      <c r="H18" s="43">
        <f>COUNTIFS(Data!$F$5:$F$9997,"="&amp;$B$7,Data!$D$5:$D$9997,"="&amp;B18,Data!$C$5:$C$9997,"&gt;="&amp;'Service Charts'!$B$2,Data!$C$5:$C$9997,"&lt;="&amp;'Service Charts'!$D$2)</f>
        <v>1</v>
      </c>
      <c r="I18" s="43">
        <f t="shared" ref="I18" si="11">SUM(C18:H18)</f>
        <v>9</v>
      </c>
      <c r="J18" s="44">
        <f t="shared" si="10"/>
        <v>0.45</v>
      </c>
      <c r="K18" s="50">
        <f>SUMIFS(Data!$G$5:$G$9997,Data!$D$5:$D$9997,"="&amp;B18,Data!$C$5:$C$9997,"&gt;="&amp;'Service Charts'!$B$2,Data!$C$5:$C$9997,"&lt;="&amp;'Service Charts'!$D$2)</f>
        <v>33870</v>
      </c>
      <c r="L18" s="44">
        <f>IFERROR(TRUNC(K18/$K$19,2),NA())</f>
        <v>0.39</v>
      </c>
    </row>
    <row r="19" spans="2:23">
      <c r="B19" s="42" t="s">
        <v>25</v>
      </c>
      <c r="C19" s="43">
        <f>COUNTIFS(Data!$F$5:$F$9997,"="&amp;$B$6,Data!$D$5:$D$9997,"="&amp;B19,Data!$C$5:$C$9997,"&gt;="&amp;'Service Charts'!$B$2,Data!$C$5:$C$9997,"&lt;="&amp;'Service Charts'!$D$2)</f>
        <v>0</v>
      </c>
      <c r="D19" s="43">
        <f>COUNTIFS(Data!$F$5:$F$9997,"="&amp;$B$7,Data!$D$5:$D$9997,"="&amp;B19,Data!$C$5:$C$9997,"&gt;="&amp;'Service Charts'!$B$2,Data!$C$5:$C$9997,"&lt;="&amp;'Service Charts'!$D$2)</f>
        <v>0</v>
      </c>
      <c r="E19" s="43">
        <f>COUNTIFS(Data!$F$5:$F$9997,"="&amp;$B$8,Data!$D$5:$D$9997,"="&amp;B19,Data!$C$5:$C$9997,"&gt;="&amp;'Service Charts'!$B$2,Data!$C$5:$C$9997,"&lt;="&amp;'Service Charts'!$D$2)</f>
        <v>0</v>
      </c>
      <c r="F19" s="43">
        <f>COUNTIFS(Data!$F$5:$F$9997,"="&amp;$B$9,Data!$D$5:$D$9997,"="&amp;B19,Data!$C$5:$C$9997,"&gt;="&amp;'Service Charts'!$B$2,Data!$C$5:$C$9997,"&lt;="&amp;'Service Charts'!$D$2)</f>
        <v>0</v>
      </c>
      <c r="G19" s="43"/>
      <c r="H19" s="43"/>
      <c r="I19" s="43">
        <f>SUM(I16:I18)</f>
        <v>20</v>
      </c>
      <c r="J19" s="50"/>
      <c r="K19" s="50">
        <f>SUM(K16:K18)</f>
        <v>86470</v>
      </c>
      <c r="L19" s="43"/>
    </row>
    <row r="22" spans="2:23" ht="14.45" customHeight="1">
      <c r="B22" s="42" t="s">
        <v>37</v>
      </c>
      <c r="C22" s="42" t="s">
        <v>16</v>
      </c>
      <c r="D22" s="42" t="s">
        <v>18</v>
      </c>
      <c r="E22" s="42" t="s">
        <v>23</v>
      </c>
      <c r="F22" s="42" t="s">
        <v>19</v>
      </c>
      <c r="G22" s="48" t="s">
        <v>89</v>
      </c>
      <c r="H22" s="48" t="s">
        <v>88</v>
      </c>
      <c r="I22" s="42" t="s">
        <v>25</v>
      </c>
      <c r="J22" s="48" t="s">
        <v>38</v>
      </c>
      <c r="U22" s="53" t="s">
        <v>83</v>
      </c>
      <c r="V22" s="54" t="s">
        <v>232</v>
      </c>
      <c r="W22" s="55" t="s">
        <v>86</v>
      </c>
    </row>
    <row r="23" spans="2:23" ht="14.45" customHeight="1">
      <c r="B23" s="56" t="s">
        <v>91</v>
      </c>
      <c r="C23" s="43">
        <f>COUNTIFS(Data!$F$5:$F$9997,"="&amp;$B$6,Data!$E$5:$E$9997,"="&amp;B23,Data!$C$5:$C$9997,"&gt;="&amp;'Service Charts'!$B$2,Data!$C$5:$C$9997,"&lt;="&amp;'Service Charts'!$D$2)</f>
        <v>0</v>
      </c>
      <c r="D23" s="43">
        <f>COUNTIFS(Data!$F$5:$F$9997,"="&amp;$B$7,Data!$E$5:$E$9997,"="&amp;B23,Data!$C$5:$C$9997,"&gt;="&amp;'Service Charts'!$B$2,Data!$C$5:$C$9997,"&lt;="&amp;'Service Charts'!$D$2)</f>
        <v>0</v>
      </c>
      <c r="E23" s="43">
        <f>COUNTIFS(Data!$F$5:$F$9997,"="&amp;$B$8,Data!$E$5:$E$9997,"="&amp;B23,Data!$C$5:$C$9997,"&gt;="&amp;'Service Charts'!$B$2,Data!$C$5:$C$9997,"&lt;="&amp;'Service Charts'!$D$2)</f>
        <v>0</v>
      </c>
      <c r="F23" s="57">
        <f>COUNTIFS(Data!$F$5:$F$9997,"="&amp;$B$9,Data!$E$5:$E$9997,"="&amp;B23,Data!$C$5:$C$9997,"&gt;="&amp;'Service Charts'!$B$2,Data!$C$5:$C$9997,"&lt;="&amp;'Service Charts'!$D$2)</f>
        <v>0</v>
      </c>
      <c r="G23" s="57">
        <f>COUNTIFS(Data!$F$5:$F$9997,"="&amp;$B$10,Data!$E$5:$E$9997,"="&amp;B23,Data!$C$5:$C$9997,"&gt;="&amp;'Service Charts'!$B$2,Data!$C$5:$C$9997,"&lt;="&amp;'Service Charts'!$D$2)</f>
        <v>0</v>
      </c>
      <c r="H23" s="57">
        <f>COUNTIFS(Data!$F$5:$F$9997,"="&amp;$B$7,Data!$E$5:$E$9997,"="&amp;B23,Data!$C$5:$C$9997,"&gt;="&amp;'Service Charts'!$B$2,Data!$C$5:$C$9997,"&lt;="&amp;'Service Charts'!$D$2)</f>
        <v>0</v>
      </c>
      <c r="I23" s="57">
        <f>SUM(C23:H23)</f>
        <v>0</v>
      </c>
      <c r="J23" s="58">
        <f>IFERROR(TRUNC(I23/$C$12,2),0)</f>
        <v>0</v>
      </c>
      <c r="U23" s="59" t="s">
        <v>91</v>
      </c>
      <c r="V23" s="60" t="s">
        <v>229</v>
      </c>
      <c r="W23" s="61" t="s">
        <v>120</v>
      </c>
    </row>
    <row r="24" spans="2:23" ht="14.45" customHeight="1">
      <c r="B24" s="56" t="s">
        <v>48</v>
      </c>
      <c r="C24" s="43">
        <f>COUNTIFS(Data!$F$5:$F$9997,"="&amp;$B$6,Data!$E$5:$E$9997,"="&amp;B24,Data!$C$5:$C$9997,"&gt;="&amp;'Service Charts'!$B$2,Data!$C$5:$C$9997,"&lt;="&amp;'Service Charts'!$D$2)</f>
        <v>1</v>
      </c>
      <c r="D24" s="43">
        <f>COUNTIFS(Data!$F$5:$F$9997,"="&amp;$B$7,Data!$E$5:$E$9997,"="&amp;B24,Data!$C$5:$C$9997,"&gt;="&amp;'Service Charts'!$B$2,Data!$C$5:$C$9997,"&lt;="&amp;'Service Charts'!$D$2)</f>
        <v>0</v>
      </c>
      <c r="E24" s="43">
        <f>COUNTIFS(Data!$F$5:$F$9997,"="&amp;$B$8,Data!$E$5:$E$9997,"="&amp;B24,Data!$C$5:$C$9997,"&gt;="&amp;'Service Charts'!$B$2,Data!$C$5:$C$9997,"&lt;="&amp;'Service Charts'!$D$2)</f>
        <v>0</v>
      </c>
      <c r="F24" s="57">
        <f>COUNTIFS(Data!$F$5:$F$9997,"="&amp;$B$9,Data!$E$5:$E$9997,"="&amp;B24,Data!$C$5:$C$9997,"&gt;="&amp;'Service Charts'!$B$2,Data!$C$5:$C$9997,"&lt;="&amp;'Service Charts'!$D$2)</f>
        <v>0</v>
      </c>
      <c r="G24" s="57">
        <f>COUNTIFS(Data!$F$5:$F$9997,"="&amp;$B$10,Data!$E$5:$E$9997,"="&amp;B24,Data!$C$5:$C$9997,"&gt;="&amp;'Service Charts'!$B$2,Data!$C$5:$C$9997,"&lt;="&amp;'Service Charts'!$D$2)</f>
        <v>0</v>
      </c>
      <c r="H24" s="57">
        <f>COUNTIFS(Data!$F$5:$F$9997,"="&amp;$B$7,Data!$E$5:$E$9997,"="&amp;B24,Data!$C$5:$C$9997,"&gt;="&amp;'Service Charts'!$B$2,Data!$C$5:$C$9997,"&lt;="&amp;'Service Charts'!$D$2)</f>
        <v>0</v>
      </c>
      <c r="I24" s="57">
        <f t="shared" ref="I24:I87" si="12">SUM(C24:H24)</f>
        <v>1</v>
      </c>
      <c r="J24" s="58">
        <f t="shared" ref="J24:J87" si="13">IFERROR(TRUNC(I24/$C$12,2),0)</f>
        <v>0.05</v>
      </c>
      <c r="U24" s="59" t="s">
        <v>48</v>
      </c>
      <c r="V24" s="60" t="s">
        <v>55</v>
      </c>
      <c r="W24" s="61" t="s">
        <v>121</v>
      </c>
    </row>
    <row r="25" spans="2:23" ht="14.45" customHeight="1">
      <c r="B25" s="56" t="s">
        <v>92</v>
      </c>
      <c r="C25" s="43">
        <f>COUNTIFS(Data!$F$5:$F$9997,"="&amp;$B$6,Data!$E$5:$E$9997,"="&amp;B25,Data!$C$5:$C$9997,"&gt;="&amp;'Service Charts'!$B$2,Data!$C$5:$C$9997,"&lt;="&amp;'Service Charts'!$D$2)</f>
        <v>0</v>
      </c>
      <c r="D25" s="43">
        <f>COUNTIFS(Data!$F$5:$F$9997,"="&amp;$B$7,Data!$E$5:$E$9997,"="&amp;B25,Data!$C$5:$C$9997,"&gt;="&amp;'Service Charts'!$B$2,Data!$C$5:$C$9997,"&lt;="&amp;'Service Charts'!$D$2)</f>
        <v>0</v>
      </c>
      <c r="E25" s="43">
        <f>COUNTIFS(Data!$F$5:$F$9997,"="&amp;$B$8,Data!$E$5:$E$9997,"="&amp;B25,Data!$C$5:$C$9997,"&gt;="&amp;'Service Charts'!$B$2,Data!$C$5:$C$9997,"&lt;="&amp;'Service Charts'!$D$2)</f>
        <v>0</v>
      </c>
      <c r="F25" s="57">
        <f>COUNTIFS(Data!$F$5:$F$9997,"="&amp;$B$9,Data!$E$5:$E$9997,"="&amp;B25,Data!$C$5:$C$9997,"&gt;="&amp;'Service Charts'!$B$2,Data!$C$5:$C$9997,"&lt;="&amp;'Service Charts'!$D$2)</f>
        <v>0</v>
      </c>
      <c r="G25" s="57">
        <f>COUNTIFS(Data!$F$5:$F$9997,"="&amp;$B$10,Data!$E$5:$E$9997,"="&amp;B25,Data!$C$5:$C$9997,"&gt;="&amp;'Service Charts'!$B$2,Data!$C$5:$C$9997,"&lt;="&amp;'Service Charts'!$D$2)</f>
        <v>0</v>
      </c>
      <c r="H25" s="57">
        <f>COUNTIFS(Data!$F$5:$F$9997,"="&amp;$B$7,Data!$E$5:$E$9997,"="&amp;B25,Data!$C$5:$C$9997,"&gt;="&amp;'Service Charts'!$B$2,Data!$C$5:$C$9997,"&lt;="&amp;'Service Charts'!$D$2)</f>
        <v>0</v>
      </c>
      <c r="I25" s="57">
        <f t="shared" si="12"/>
        <v>0</v>
      </c>
      <c r="J25" s="58">
        <f t="shared" si="13"/>
        <v>0</v>
      </c>
      <c r="U25" s="59" t="s">
        <v>92</v>
      </c>
      <c r="V25" s="60" t="s">
        <v>58</v>
      </c>
      <c r="W25" s="61" t="s">
        <v>122</v>
      </c>
    </row>
    <row r="26" spans="2:23" ht="14.45" customHeight="1">
      <c r="B26" s="56" t="s">
        <v>93</v>
      </c>
      <c r="C26" s="43">
        <f>COUNTIFS(Data!$F$5:$F$9997,"="&amp;$B$6,Data!$E$5:$E$9997,"="&amp;B26,Data!$C$5:$C$9997,"&gt;="&amp;'Service Charts'!$B$2,Data!$C$5:$C$9997,"&lt;="&amp;'Service Charts'!$D$2)</f>
        <v>0</v>
      </c>
      <c r="D26" s="43">
        <f>COUNTIFS(Data!$F$5:$F$9997,"="&amp;$B$7,Data!$E$5:$E$9997,"="&amp;B26,Data!$C$5:$C$9997,"&gt;="&amp;'Service Charts'!$B$2,Data!$C$5:$C$9997,"&lt;="&amp;'Service Charts'!$D$2)</f>
        <v>0</v>
      </c>
      <c r="E26" s="43">
        <f>COUNTIFS(Data!$F$5:$F$9997,"="&amp;$B$8,Data!$E$5:$E$9997,"="&amp;B26,Data!$C$5:$C$9997,"&gt;="&amp;'Service Charts'!$B$2,Data!$C$5:$C$9997,"&lt;="&amp;'Service Charts'!$D$2)</f>
        <v>0</v>
      </c>
      <c r="F26" s="57">
        <f>COUNTIFS(Data!$F$5:$F$9997,"="&amp;$B$9,Data!$E$5:$E$9997,"="&amp;B26,Data!$C$5:$C$9997,"&gt;="&amp;'Service Charts'!$B$2,Data!$C$5:$C$9997,"&lt;="&amp;'Service Charts'!$D$2)</f>
        <v>0</v>
      </c>
      <c r="G26" s="57">
        <f>COUNTIFS(Data!$F$5:$F$9997,"="&amp;$B$10,Data!$E$5:$E$9997,"="&amp;B26,Data!$C$5:$C$9997,"&gt;="&amp;'Service Charts'!$B$2,Data!$C$5:$C$9997,"&lt;="&amp;'Service Charts'!$D$2)</f>
        <v>0</v>
      </c>
      <c r="H26" s="57">
        <f>COUNTIFS(Data!$F$5:$F$9997,"="&amp;$B$7,Data!$E$5:$E$9997,"="&amp;B26,Data!$C$5:$C$9997,"&gt;="&amp;'Service Charts'!$B$2,Data!$C$5:$C$9997,"&lt;="&amp;'Service Charts'!$D$2)</f>
        <v>0</v>
      </c>
      <c r="I26" s="57">
        <f t="shared" si="12"/>
        <v>0</v>
      </c>
      <c r="J26" s="58">
        <f t="shared" si="13"/>
        <v>0</v>
      </c>
      <c r="U26" s="59" t="s">
        <v>93</v>
      </c>
      <c r="V26" s="60" t="s">
        <v>211</v>
      </c>
      <c r="W26" s="61" t="s">
        <v>123</v>
      </c>
    </row>
    <row r="27" spans="2:23" ht="14.45" customHeight="1">
      <c r="B27" s="56" t="s">
        <v>94</v>
      </c>
      <c r="C27" s="43">
        <f>COUNTIFS(Data!$F$5:$F$9997,"="&amp;$B$6,Data!$E$5:$E$9997,"="&amp;B27,Data!$C$5:$C$9997,"&gt;="&amp;'Service Charts'!$B$2,Data!$C$5:$C$9997,"&lt;="&amp;'Service Charts'!$D$2)</f>
        <v>0</v>
      </c>
      <c r="D27" s="43">
        <f>COUNTIFS(Data!$F$5:$F$9997,"="&amp;$B$7,Data!$E$5:$E$9997,"="&amp;B27,Data!$C$5:$C$9997,"&gt;="&amp;'Service Charts'!$B$2,Data!$C$5:$C$9997,"&lt;="&amp;'Service Charts'!$D$2)</f>
        <v>0</v>
      </c>
      <c r="E27" s="43">
        <f>COUNTIFS(Data!$F$5:$F$9997,"="&amp;$B$8,Data!$E$5:$E$9997,"="&amp;B27,Data!$C$5:$C$9997,"&gt;="&amp;'Service Charts'!$B$2,Data!$C$5:$C$9997,"&lt;="&amp;'Service Charts'!$D$2)</f>
        <v>0</v>
      </c>
      <c r="F27" s="57">
        <f>COUNTIFS(Data!$F$5:$F$9997,"="&amp;$B$9,Data!$E$5:$E$9997,"="&amp;B27,Data!$C$5:$C$9997,"&gt;="&amp;'Service Charts'!$B$2,Data!$C$5:$C$9997,"&lt;="&amp;'Service Charts'!$D$2)</f>
        <v>0</v>
      </c>
      <c r="G27" s="57">
        <f>COUNTIFS(Data!$F$5:$F$9997,"="&amp;$B$10,Data!$E$5:$E$9997,"="&amp;B27,Data!$C$5:$C$9997,"&gt;="&amp;'Service Charts'!$B$2,Data!$C$5:$C$9997,"&lt;="&amp;'Service Charts'!$D$2)</f>
        <v>0</v>
      </c>
      <c r="H27" s="57">
        <f>COUNTIFS(Data!$F$5:$F$9997,"="&amp;$B$7,Data!$E$5:$E$9997,"="&amp;B27,Data!$C$5:$C$9997,"&gt;="&amp;'Service Charts'!$B$2,Data!$C$5:$C$9997,"&lt;="&amp;'Service Charts'!$D$2)</f>
        <v>0</v>
      </c>
      <c r="I27" s="57">
        <f t="shared" si="12"/>
        <v>0</v>
      </c>
      <c r="J27" s="58">
        <f t="shared" si="13"/>
        <v>0</v>
      </c>
      <c r="U27" s="59" t="s">
        <v>94</v>
      </c>
      <c r="V27" s="60" t="s">
        <v>69</v>
      </c>
      <c r="W27" s="61" t="s">
        <v>59</v>
      </c>
    </row>
    <row r="28" spans="2:23" ht="14.45" customHeight="1">
      <c r="B28" s="56" t="s">
        <v>95</v>
      </c>
      <c r="C28" s="43">
        <f>COUNTIFS(Data!$F$5:$F$9997,"="&amp;$B$6,Data!$E$5:$E$9997,"="&amp;B28,Data!$C$5:$C$9997,"&gt;="&amp;'Service Charts'!$B$2,Data!$C$5:$C$9997,"&lt;="&amp;'Service Charts'!$D$2)</f>
        <v>0</v>
      </c>
      <c r="D28" s="43">
        <f>COUNTIFS(Data!$F$5:$F$9997,"="&amp;$B$7,Data!$E$5:$E$9997,"="&amp;B28,Data!$C$5:$C$9997,"&gt;="&amp;'Service Charts'!$B$2,Data!$C$5:$C$9997,"&lt;="&amp;'Service Charts'!$D$2)</f>
        <v>0</v>
      </c>
      <c r="E28" s="43">
        <f>COUNTIFS(Data!$F$5:$F$9997,"="&amp;$B$8,Data!$E$5:$E$9997,"="&amp;B28,Data!$C$5:$C$9997,"&gt;="&amp;'Service Charts'!$B$2,Data!$C$5:$C$9997,"&lt;="&amp;'Service Charts'!$D$2)</f>
        <v>0</v>
      </c>
      <c r="F28" s="57">
        <f>COUNTIFS(Data!$F$5:$F$9997,"="&amp;$B$9,Data!$E$5:$E$9997,"="&amp;B28,Data!$C$5:$C$9997,"&gt;="&amp;'Service Charts'!$B$2,Data!$C$5:$C$9997,"&lt;="&amp;'Service Charts'!$D$2)</f>
        <v>0</v>
      </c>
      <c r="G28" s="57">
        <f>COUNTIFS(Data!$F$5:$F$9997,"="&amp;$B$10,Data!$E$5:$E$9997,"="&amp;B28,Data!$C$5:$C$9997,"&gt;="&amp;'Service Charts'!$B$2,Data!$C$5:$C$9997,"&lt;="&amp;'Service Charts'!$D$2)</f>
        <v>0</v>
      </c>
      <c r="H28" s="57">
        <f>COUNTIFS(Data!$F$5:$F$9997,"="&amp;$B$7,Data!$E$5:$E$9997,"="&amp;B28,Data!$C$5:$C$9997,"&gt;="&amp;'Service Charts'!$B$2,Data!$C$5:$C$9997,"&lt;="&amp;'Service Charts'!$D$2)</f>
        <v>0</v>
      </c>
      <c r="I28" s="57">
        <f t="shared" si="12"/>
        <v>0</v>
      </c>
      <c r="J28" s="58">
        <f t="shared" si="13"/>
        <v>0</v>
      </c>
      <c r="U28" s="59" t="s">
        <v>95</v>
      </c>
      <c r="V28" s="60" t="s">
        <v>46</v>
      </c>
      <c r="W28" s="61" t="s">
        <v>124</v>
      </c>
    </row>
    <row r="29" spans="2:23" ht="14.45" customHeight="1">
      <c r="B29" s="56" t="s">
        <v>96</v>
      </c>
      <c r="C29" s="43">
        <f>COUNTIFS(Data!$F$5:$F$9997,"="&amp;$B$6,Data!$E$5:$E$9997,"="&amp;B29,Data!$C$5:$C$9997,"&gt;="&amp;'Service Charts'!$B$2,Data!$C$5:$C$9997,"&lt;="&amp;'Service Charts'!$D$2)</f>
        <v>0</v>
      </c>
      <c r="D29" s="43">
        <f>COUNTIFS(Data!$F$5:$F$9997,"="&amp;$B$7,Data!$E$5:$E$9997,"="&amp;B29,Data!$C$5:$C$9997,"&gt;="&amp;'Service Charts'!$B$2,Data!$C$5:$C$9997,"&lt;="&amp;'Service Charts'!$D$2)</f>
        <v>0</v>
      </c>
      <c r="E29" s="43">
        <f>COUNTIFS(Data!$F$5:$F$9997,"="&amp;$B$8,Data!$E$5:$E$9997,"="&amp;B29,Data!$C$5:$C$9997,"&gt;="&amp;'Service Charts'!$B$2,Data!$C$5:$C$9997,"&lt;="&amp;'Service Charts'!$D$2)</f>
        <v>0</v>
      </c>
      <c r="F29" s="57">
        <f>COUNTIFS(Data!$F$5:$F$9997,"="&amp;$B$9,Data!$E$5:$E$9997,"="&amp;B29,Data!$C$5:$C$9997,"&gt;="&amp;'Service Charts'!$B$2,Data!$C$5:$C$9997,"&lt;="&amp;'Service Charts'!$D$2)</f>
        <v>0</v>
      </c>
      <c r="G29" s="57">
        <f>COUNTIFS(Data!$F$5:$F$9997,"="&amp;$B$10,Data!$E$5:$E$9997,"="&amp;B29,Data!$C$5:$C$9997,"&gt;="&amp;'Service Charts'!$B$2,Data!$C$5:$C$9997,"&lt;="&amp;'Service Charts'!$D$2)</f>
        <v>0</v>
      </c>
      <c r="H29" s="57">
        <f>COUNTIFS(Data!$F$5:$F$9997,"="&amp;$B$7,Data!$E$5:$E$9997,"="&amp;B29,Data!$C$5:$C$9997,"&gt;="&amp;'Service Charts'!$B$2,Data!$C$5:$C$9997,"&lt;="&amp;'Service Charts'!$D$2)</f>
        <v>0</v>
      </c>
      <c r="I29" s="57">
        <f t="shared" si="12"/>
        <v>0</v>
      </c>
      <c r="J29" s="58">
        <f t="shared" si="13"/>
        <v>0</v>
      </c>
      <c r="U29" s="59" t="s">
        <v>96</v>
      </c>
      <c r="V29" s="60" t="s">
        <v>77</v>
      </c>
      <c r="W29" s="61" t="s">
        <v>78</v>
      </c>
    </row>
    <row r="30" spans="2:23" ht="14.45" customHeight="1">
      <c r="B30" s="56" t="s">
        <v>33</v>
      </c>
      <c r="C30" s="43">
        <f>COUNTIFS(Data!$F$5:$F$9997,"="&amp;$B$6,Data!$E$5:$E$9997,"="&amp;B30,Data!$C$5:$C$9997,"&gt;="&amp;'Service Charts'!$B$2,Data!$C$5:$C$9997,"&lt;="&amp;'Service Charts'!$D$2)</f>
        <v>0</v>
      </c>
      <c r="D30" s="43">
        <f>COUNTIFS(Data!$F$5:$F$9997,"="&amp;$B$7,Data!$E$5:$E$9997,"="&amp;B30,Data!$C$5:$C$9997,"&gt;="&amp;'Service Charts'!$B$2,Data!$C$5:$C$9997,"&lt;="&amp;'Service Charts'!$D$2)</f>
        <v>1</v>
      </c>
      <c r="E30" s="43">
        <f>COUNTIFS(Data!$F$5:$F$9997,"="&amp;$B$8,Data!$E$5:$E$9997,"="&amp;B30,Data!$C$5:$C$9997,"&gt;="&amp;'Service Charts'!$B$2,Data!$C$5:$C$9997,"&lt;="&amp;'Service Charts'!$D$2)</f>
        <v>0</v>
      </c>
      <c r="F30" s="57">
        <f>COUNTIFS(Data!$F$5:$F$9997,"="&amp;$B$9,Data!$E$5:$E$9997,"="&amp;B30,Data!$C$5:$C$9997,"&gt;="&amp;'Service Charts'!$B$2,Data!$C$5:$C$9997,"&lt;="&amp;'Service Charts'!$D$2)</f>
        <v>0</v>
      </c>
      <c r="G30" s="57">
        <f>COUNTIFS(Data!$F$5:$F$9997,"="&amp;$B$10,Data!$E$5:$E$9997,"="&amp;B30,Data!$C$5:$C$9997,"&gt;="&amp;'Service Charts'!$B$2,Data!$C$5:$C$9997,"&lt;="&amp;'Service Charts'!$D$2)</f>
        <v>0</v>
      </c>
      <c r="H30" s="57">
        <f>COUNTIFS(Data!$F$5:$F$9997,"="&amp;$B$7,Data!$E$5:$E$9997,"="&amp;B30,Data!$C$5:$C$9997,"&gt;="&amp;'Service Charts'!$B$2,Data!$C$5:$C$9997,"&lt;="&amp;'Service Charts'!$D$2)</f>
        <v>1</v>
      </c>
      <c r="I30" s="57">
        <f t="shared" si="12"/>
        <v>2</v>
      </c>
      <c r="J30" s="58">
        <f t="shared" si="13"/>
        <v>0.1</v>
      </c>
      <c r="U30" s="59" t="s">
        <v>33</v>
      </c>
      <c r="V30" s="60" t="s">
        <v>218</v>
      </c>
      <c r="W30" s="61" t="s">
        <v>56</v>
      </c>
    </row>
    <row r="31" spans="2:23" ht="14.45" customHeight="1">
      <c r="B31" s="56" t="s">
        <v>97</v>
      </c>
      <c r="C31" s="43">
        <f>COUNTIFS(Data!$F$5:$F$9997,"="&amp;$B$6,Data!$E$5:$E$9997,"="&amp;B31,Data!$C$5:$C$9997,"&gt;="&amp;'Service Charts'!$B$2,Data!$C$5:$C$9997,"&lt;="&amp;'Service Charts'!$D$2)</f>
        <v>0</v>
      </c>
      <c r="D31" s="43">
        <f>COUNTIFS(Data!$F$5:$F$9997,"="&amp;$B$7,Data!$E$5:$E$9997,"="&amp;B31,Data!$C$5:$C$9997,"&gt;="&amp;'Service Charts'!$B$2,Data!$C$5:$C$9997,"&lt;="&amp;'Service Charts'!$D$2)</f>
        <v>0</v>
      </c>
      <c r="E31" s="43">
        <f>COUNTIFS(Data!$F$5:$F$9997,"="&amp;$B$8,Data!$E$5:$E$9997,"="&amp;B31,Data!$C$5:$C$9997,"&gt;="&amp;'Service Charts'!$B$2,Data!$C$5:$C$9997,"&lt;="&amp;'Service Charts'!$D$2)</f>
        <v>0</v>
      </c>
      <c r="F31" s="57">
        <f>COUNTIFS(Data!$F$5:$F$9997,"="&amp;$B$9,Data!$E$5:$E$9997,"="&amp;B31,Data!$C$5:$C$9997,"&gt;="&amp;'Service Charts'!$B$2,Data!$C$5:$C$9997,"&lt;="&amp;'Service Charts'!$D$2)</f>
        <v>0</v>
      </c>
      <c r="G31" s="57">
        <f>COUNTIFS(Data!$F$5:$F$9997,"="&amp;$B$10,Data!$E$5:$E$9997,"="&amp;B31,Data!$C$5:$C$9997,"&gt;="&amp;'Service Charts'!$B$2,Data!$C$5:$C$9997,"&lt;="&amp;'Service Charts'!$D$2)</f>
        <v>0</v>
      </c>
      <c r="H31" s="57">
        <f>COUNTIFS(Data!$F$5:$F$9997,"="&amp;$B$7,Data!$E$5:$E$9997,"="&amp;B31,Data!$C$5:$C$9997,"&gt;="&amp;'Service Charts'!$B$2,Data!$C$5:$C$9997,"&lt;="&amp;'Service Charts'!$D$2)</f>
        <v>0</v>
      </c>
      <c r="I31" s="57">
        <f t="shared" si="12"/>
        <v>0</v>
      </c>
      <c r="J31" s="58">
        <f t="shared" si="13"/>
        <v>0</v>
      </c>
      <c r="U31" s="59" t="s">
        <v>97</v>
      </c>
      <c r="V31" s="60" t="s">
        <v>219</v>
      </c>
      <c r="W31" s="61" t="s">
        <v>125</v>
      </c>
    </row>
    <row r="32" spans="2:23" ht="14.45" customHeight="1">
      <c r="B32" s="62" t="s">
        <v>98</v>
      </c>
      <c r="C32" s="43">
        <f>COUNTIFS(Data!$F$5:$F$9997,"="&amp;$B$6,Data!$E$5:$E$9997,"="&amp;B32,Data!$C$5:$C$9997,"&gt;="&amp;'Service Charts'!$B$2,Data!$C$5:$C$9997,"&lt;="&amp;'Service Charts'!$D$2)</f>
        <v>0</v>
      </c>
      <c r="D32" s="43">
        <f>COUNTIFS(Data!$F$5:$F$9997,"="&amp;$B$7,Data!$E$5:$E$9997,"="&amp;B32,Data!$C$5:$C$9997,"&gt;="&amp;'Service Charts'!$B$2,Data!$C$5:$C$9997,"&lt;="&amp;'Service Charts'!$D$2)</f>
        <v>0</v>
      </c>
      <c r="E32" s="43">
        <f>COUNTIFS(Data!$F$5:$F$9997,"="&amp;$B$8,Data!$E$5:$E$9997,"="&amp;B32,Data!$C$5:$C$9997,"&gt;="&amp;'Service Charts'!$B$2,Data!$C$5:$C$9997,"&lt;="&amp;'Service Charts'!$D$2)</f>
        <v>0</v>
      </c>
      <c r="F32" s="57">
        <f>COUNTIFS(Data!$F$5:$F$9997,"="&amp;$B$9,Data!$E$5:$E$9997,"="&amp;B32,Data!$C$5:$C$9997,"&gt;="&amp;'Service Charts'!$B$2,Data!$C$5:$C$9997,"&lt;="&amp;'Service Charts'!$D$2)</f>
        <v>0</v>
      </c>
      <c r="G32" s="57">
        <f>COUNTIFS(Data!$F$5:$F$9997,"="&amp;$B$10,Data!$E$5:$E$9997,"="&amp;B32,Data!$C$5:$C$9997,"&gt;="&amp;'Service Charts'!$B$2,Data!$C$5:$C$9997,"&lt;="&amp;'Service Charts'!$D$2)</f>
        <v>0</v>
      </c>
      <c r="H32" s="57">
        <f>COUNTIFS(Data!$F$5:$F$9997,"="&amp;$B$7,Data!$E$5:$E$9997,"="&amp;B32,Data!$C$5:$C$9997,"&gt;="&amp;'Service Charts'!$B$2,Data!$C$5:$C$9997,"&lt;="&amp;'Service Charts'!$D$2)</f>
        <v>0</v>
      </c>
      <c r="I32" s="57">
        <f t="shared" si="12"/>
        <v>0</v>
      </c>
      <c r="J32" s="58">
        <f t="shared" si="13"/>
        <v>0</v>
      </c>
      <c r="U32" s="63" t="s">
        <v>98</v>
      </c>
      <c r="V32" s="60" t="s">
        <v>222</v>
      </c>
      <c r="W32" s="61" t="s">
        <v>126</v>
      </c>
    </row>
    <row r="33" spans="2:23" ht="14.45" customHeight="1">
      <c r="B33" s="56" t="s">
        <v>99</v>
      </c>
      <c r="C33" s="43">
        <f>COUNTIFS(Data!$F$5:$F$9997,"="&amp;$B$6,Data!$E$5:$E$9997,"="&amp;B33,Data!$C$5:$C$9997,"&gt;="&amp;'Service Charts'!$B$2,Data!$C$5:$C$9997,"&lt;="&amp;'Service Charts'!$D$2)</f>
        <v>0</v>
      </c>
      <c r="D33" s="43">
        <f>COUNTIFS(Data!$F$5:$F$9997,"="&amp;$B$7,Data!$E$5:$E$9997,"="&amp;B33,Data!$C$5:$C$9997,"&gt;="&amp;'Service Charts'!$B$2,Data!$C$5:$C$9997,"&lt;="&amp;'Service Charts'!$D$2)</f>
        <v>0</v>
      </c>
      <c r="E33" s="43">
        <f>COUNTIFS(Data!$F$5:$F$9997,"="&amp;$B$8,Data!$E$5:$E$9997,"="&amp;B33,Data!$C$5:$C$9997,"&gt;="&amp;'Service Charts'!$B$2,Data!$C$5:$C$9997,"&lt;="&amp;'Service Charts'!$D$2)</f>
        <v>0</v>
      </c>
      <c r="F33" s="57">
        <f>COUNTIFS(Data!$F$5:$F$9997,"="&amp;$B$9,Data!$E$5:$E$9997,"="&amp;B33,Data!$C$5:$C$9997,"&gt;="&amp;'Service Charts'!$B$2,Data!$C$5:$C$9997,"&lt;="&amp;'Service Charts'!$D$2)</f>
        <v>0</v>
      </c>
      <c r="G33" s="57">
        <f>COUNTIFS(Data!$F$5:$F$9997,"="&amp;$B$10,Data!$E$5:$E$9997,"="&amp;B33,Data!$C$5:$C$9997,"&gt;="&amp;'Service Charts'!$B$2,Data!$C$5:$C$9997,"&lt;="&amp;'Service Charts'!$D$2)</f>
        <v>0</v>
      </c>
      <c r="H33" s="57">
        <f>COUNTIFS(Data!$F$5:$F$9997,"="&amp;$B$7,Data!$E$5:$E$9997,"="&amp;B33,Data!$C$5:$C$9997,"&gt;="&amp;'Service Charts'!$B$2,Data!$C$5:$C$9997,"&lt;="&amp;'Service Charts'!$D$2)</f>
        <v>0</v>
      </c>
      <c r="I33" s="57">
        <f t="shared" si="12"/>
        <v>0</v>
      </c>
      <c r="J33" s="58">
        <f t="shared" si="13"/>
        <v>0</v>
      </c>
      <c r="U33" s="59" t="s">
        <v>99</v>
      </c>
      <c r="V33" s="60" t="s">
        <v>221</v>
      </c>
      <c r="W33" s="61" t="s">
        <v>127</v>
      </c>
    </row>
    <row r="34" spans="2:23" ht="14.45" customHeight="1">
      <c r="B34" s="56" t="s">
        <v>34</v>
      </c>
      <c r="C34" s="43">
        <f>COUNTIFS(Data!$F$5:$F$9997,"="&amp;$B$6,Data!$E$5:$E$9997,"="&amp;B34,Data!$C$5:$C$9997,"&gt;="&amp;'Service Charts'!$B$2,Data!$C$5:$C$9997,"&lt;="&amp;'Service Charts'!$D$2)</f>
        <v>0</v>
      </c>
      <c r="D34" s="43">
        <f>COUNTIFS(Data!$F$5:$F$9997,"="&amp;$B$7,Data!$E$5:$E$9997,"="&amp;B34,Data!$C$5:$C$9997,"&gt;="&amp;'Service Charts'!$B$2,Data!$C$5:$C$9997,"&lt;="&amp;'Service Charts'!$D$2)</f>
        <v>0</v>
      </c>
      <c r="E34" s="43">
        <f>COUNTIFS(Data!$F$5:$F$9997,"="&amp;$B$8,Data!$E$5:$E$9997,"="&amp;B34,Data!$C$5:$C$9997,"&gt;="&amp;'Service Charts'!$B$2,Data!$C$5:$C$9997,"&lt;="&amp;'Service Charts'!$D$2)</f>
        <v>0</v>
      </c>
      <c r="F34" s="57">
        <f>COUNTIFS(Data!$F$5:$F$9997,"="&amp;$B$9,Data!$E$5:$E$9997,"="&amp;B34,Data!$C$5:$C$9997,"&gt;="&amp;'Service Charts'!$B$2,Data!$C$5:$C$9997,"&lt;="&amp;'Service Charts'!$D$2)</f>
        <v>0</v>
      </c>
      <c r="G34" s="57">
        <f>COUNTIFS(Data!$F$5:$F$9997,"="&amp;$B$10,Data!$E$5:$E$9997,"="&amp;B34,Data!$C$5:$C$9997,"&gt;="&amp;'Service Charts'!$B$2,Data!$C$5:$C$9997,"&lt;="&amp;'Service Charts'!$D$2)</f>
        <v>0</v>
      </c>
      <c r="H34" s="57">
        <f>COUNTIFS(Data!$F$5:$F$9997,"="&amp;$B$7,Data!$E$5:$E$9997,"="&amp;B34,Data!$C$5:$C$9997,"&gt;="&amp;'Service Charts'!$B$2,Data!$C$5:$C$9997,"&lt;="&amp;'Service Charts'!$D$2)</f>
        <v>0</v>
      </c>
      <c r="I34" s="57">
        <f t="shared" si="12"/>
        <v>0</v>
      </c>
      <c r="J34" s="58">
        <f t="shared" si="13"/>
        <v>0</v>
      </c>
      <c r="U34" s="59" t="s">
        <v>34</v>
      </c>
      <c r="V34" s="60" t="s">
        <v>224</v>
      </c>
      <c r="W34" s="61" t="s">
        <v>128</v>
      </c>
    </row>
    <row r="35" spans="2:23" ht="14.45" customHeight="1">
      <c r="B35" s="56" t="s">
        <v>70</v>
      </c>
      <c r="C35" s="43">
        <f>COUNTIFS(Data!$F$5:$F$9997,"="&amp;$B$6,Data!$E$5:$E$9997,"="&amp;B35,Data!$C$5:$C$9997,"&gt;="&amp;'Service Charts'!$B$2,Data!$C$5:$C$9997,"&lt;="&amp;'Service Charts'!$D$2)</f>
        <v>0</v>
      </c>
      <c r="D35" s="43">
        <f>COUNTIFS(Data!$F$5:$F$9997,"="&amp;$B$7,Data!$E$5:$E$9997,"="&amp;B35,Data!$C$5:$C$9997,"&gt;="&amp;'Service Charts'!$B$2,Data!$C$5:$C$9997,"&lt;="&amp;'Service Charts'!$D$2)</f>
        <v>0</v>
      </c>
      <c r="E35" s="43">
        <f>COUNTIFS(Data!$F$5:$F$9997,"="&amp;$B$8,Data!$E$5:$E$9997,"="&amp;B35,Data!$C$5:$C$9997,"&gt;="&amp;'Service Charts'!$B$2,Data!$C$5:$C$9997,"&lt;="&amp;'Service Charts'!$D$2)</f>
        <v>0</v>
      </c>
      <c r="F35" s="57">
        <f>COUNTIFS(Data!$F$5:$F$9997,"="&amp;$B$9,Data!$E$5:$E$9997,"="&amp;B35,Data!$C$5:$C$9997,"&gt;="&amp;'Service Charts'!$B$2,Data!$C$5:$C$9997,"&lt;="&amp;'Service Charts'!$D$2)</f>
        <v>0</v>
      </c>
      <c r="G35" s="57">
        <f>COUNTIFS(Data!$F$5:$F$9997,"="&amp;$B$10,Data!$E$5:$E$9997,"="&amp;B35,Data!$C$5:$C$9997,"&gt;="&amp;'Service Charts'!$B$2,Data!$C$5:$C$9997,"&lt;="&amp;'Service Charts'!$D$2)</f>
        <v>0</v>
      </c>
      <c r="H35" s="57">
        <f>COUNTIFS(Data!$F$5:$F$9997,"="&amp;$B$7,Data!$E$5:$E$9997,"="&amp;B35,Data!$C$5:$C$9997,"&gt;="&amp;'Service Charts'!$B$2,Data!$C$5:$C$9997,"&lt;="&amp;'Service Charts'!$D$2)</f>
        <v>0</v>
      </c>
      <c r="I35" s="57">
        <f t="shared" si="12"/>
        <v>0</v>
      </c>
      <c r="J35" s="58">
        <f t="shared" si="13"/>
        <v>0</v>
      </c>
      <c r="U35" s="59" t="s">
        <v>70</v>
      </c>
      <c r="V35" s="60" t="s">
        <v>225</v>
      </c>
      <c r="W35" s="61" t="s">
        <v>129</v>
      </c>
    </row>
    <row r="36" spans="2:23" ht="14.45" customHeight="1">
      <c r="B36" s="56" t="s">
        <v>41</v>
      </c>
      <c r="C36" s="43">
        <f>COUNTIFS(Data!$F$5:$F$9997,"="&amp;$B$6,Data!$E$5:$E$9997,"="&amp;B36,Data!$C$5:$C$9997,"&gt;="&amp;'Service Charts'!$B$2,Data!$C$5:$C$9997,"&lt;="&amp;'Service Charts'!$D$2)</f>
        <v>0</v>
      </c>
      <c r="D36" s="43">
        <f>COUNTIFS(Data!$F$5:$F$9997,"="&amp;$B$7,Data!$E$5:$E$9997,"="&amp;B36,Data!$C$5:$C$9997,"&gt;="&amp;'Service Charts'!$B$2,Data!$C$5:$C$9997,"&lt;="&amp;'Service Charts'!$D$2)</f>
        <v>1</v>
      </c>
      <c r="E36" s="43">
        <f>COUNTIFS(Data!$F$5:$F$9997,"="&amp;$B$8,Data!$E$5:$E$9997,"="&amp;B36,Data!$C$5:$C$9997,"&gt;="&amp;'Service Charts'!$B$2,Data!$C$5:$C$9997,"&lt;="&amp;'Service Charts'!$D$2)</f>
        <v>0</v>
      </c>
      <c r="F36" s="57">
        <f>COUNTIFS(Data!$F$5:$F$9997,"="&amp;$B$9,Data!$E$5:$E$9997,"="&amp;B36,Data!$C$5:$C$9997,"&gt;="&amp;'Service Charts'!$B$2,Data!$C$5:$C$9997,"&lt;="&amp;'Service Charts'!$D$2)</f>
        <v>0</v>
      </c>
      <c r="G36" s="57">
        <f>COUNTIFS(Data!$F$5:$F$9997,"="&amp;$B$10,Data!$E$5:$E$9997,"="&amp;B36,Data!$C$5:$C$9997,"&gt;="&amp;'Service Charts'!$B$2,Data!$C$5:$C$9997,"&lt;="&amp;'Service Charts'!$D$2)</f>
        <v>0</v>
      </c>
      <c r="H36" s="57">
        <f>COUNTIFS(Data!$F$5:$F$9997,"="&amp;$B$7,Data!$E$5:$E$9997,"="&amp;B36,Data!$C$5:$C$9997,"&gt;="&amp;'Service Charts'!$B$2,Data!$C$5:$C$9997,"&lt;="&amp;'Service Charts'!$D$2)</f>
        <v>1</v>
      </c>
      <c r="I36" s="57">
        <f t="shared" si="12"/>
        <v>2</v>
      </c>
      <c r="J36" s="58">
        <f t="shared" si="13"/>
        <v>0.1</v>
      </c>
      <c r="U36" s="59" t="s">
        <v>41</v>
      </c>
      <c r="V36" s="60" t="s">
        <v>228</v>
      </c>
      <c r="W36" s="61" t="s">
        <v>130</v>
      </c>
    </row>
    <row r="37" spans="2:23" ht="14.45" customHeight="1">
      <c r="B37" s="56" t="s">
        <v>100</v>
      </c>
      <c r="C37" s="43">
        <f>COUNTIFS(Data!$F$5:$F$9997,"="&amp;$B$6,Data!$E$5:$E$9997,"="&amp;B37,Data!$C$5:$C$9997,"&gt;="&amp;'Service Charts'!$B$2,Data!$C$5:$C$9997,"&lt;="&amp;'Service Charts'!$D$2)</f>
        <v>0</v>
      </c>
      <c r="D37" s="43">
        <f>COUNTIFS(Data!$F$5:$F$9997,"="&amp;$B$7,Data!$E$5:$E$9997,"="&amp;B37,Data!$C$5:$C$9997,"&gt;="&amp;'Service Charts'!$B$2,Data!$C$5:$C$9997,"&lt;="&amp;'Service Charts'!$D$2)</f>
        <v>0</v>
      </c>
      <c r="E37" s="43">
        <f>COUNTIFS(Data!$F$5:$F$9997,"="&amp;$B$8,Data!$E$5:$E$9997,"="&amp;B37,Data!$C$5:$C$9997,"&gt;="&amp;'Service Charts'!$B$2,Data!$C$5:$C$9997,"&lt;="&amp;'Service Charts'!$D$2)</f>
        <v>0</v>
      </c>
      <c r="F37" s="57">
        <f>COUNTIFS(Data!$F$5:$F$9997,"="&amp;$B$9,Data!$E$5:$E$9997,"="&amp;B37,Data!$C$5:$C$9997,"&gt;="&amp;'Service Charts'!$B$2,Data!$C$5:$C$9997,"&lt;="&amp;'Service Charts'!$D$2)</f>
        <v>0</v>
      </c>
      <c r="G37" s="57">
        <f>COUNTIFS(Data!$F$5:$F$9997,"="&amp;$B$10,Data!$E$5:$E$9997,"="&amp;B37,Data!$C$5:$C$9997,"&gt;="&amp;'Service Charts'!$B$2,Data!$C$5:$C$9997,"&lt;="&amp;'Service Charts'!$D$2)</f>
        <v>0</v>
      </c>
      <c r="H37" s="57">
        <f>COUNTIFS(Data!$F$5:$F$9997,"="&amp;$B$7,Data!$E$5:$E$9997,"="&amp;B37,Data!$C$5:$C$9997,"&gt;="&amp;'Service Charts'!$B$2,Data!$C$5:$C$9997,"&lt;="&amp;'Service Charts'!$D$2)</f>
        <v>0</v>
      </c>
      <c r="I37" s="57">
        <f t="shared" si="12"/>
        <v>0</v>
      </c>
      <c r="J37" s="58">
        <f t="shared" si="13"/>
        <v>0</v>
      </c>
      <c r="U37" s="59" t="s">
        <v>100</v>
      </c>
      <c r="V37" s="60" t="s">
        <v>226</v>
      </c>
      <c r="W37" s="61" t="s">
        <v>131</v>
      </c>
    </row>
    <row r="38" spans="2:23" ht="14.45" customHeight="1">
      <c r="B38" s="56" t="s">
        <v>101</v>
      </c>
      <c r="C38" s="43">
        <f>COUNTIFS(Data!$F$5:$F$9997,"="&amp;$B$6,Data!$E$5:$E$9997,"="&amp;B38,Data!$C$5:$C$9997,"&gt;="&amp;'Service Charts'!$B$2,Data!$C$5:$C$9997,"&lt;="&amp;'Service Charts'!$D$2)</f>
        <v>0</v>
      </c>
      <c r="D38" s="43">
        <f>COUNTIFS(Data!$F$5:$F$9997,"="&amp;$B$7,Data!$E$5:$E$9997,"="&amp;B38,Data!$C$5:$C$9997,"&gt;="&amp;'Service Charts'!$B$2,Data!$C$5:$C$9997,"&lt;="&amp;'Service Charts'!$D$2)</f>
        <v>0</v>
      </c>
      <c r="E38" s="43">
        <f>COUNTIFS(Data!$F$5:$F$9997,"="&amp;$B$8,Data!$E$5:$E$9997,"="&amp;B38,Data!$C$5:$C$9997,"&gt;="&amp;'Service Charts'!$B$2,Data!$C$5:$C$9997,"&lt;="&amp;'Service Charts'!$D$2)</f>
        <v>0</v>
      </c>
      <c r="F38" s="57">
        <f>COUNTIFS(Data!$F$5:$F$9997,"="&amp;$B$9,Data!$E$5:$E$9997,"="&amp;B38,Data!$C$5:$C$9997,"&gt;="&amp;'Service Charts'!$B$2,Data!$C$5:$C$9997,"&lt;="&amp;'Service Charts'!$D$2)</f>
        <v>0</v>
      </c>
      <c r="G38" s="57">
        <f>COUNTIFS(Data!$F$5:$F$9997,"="&amp;$B$10,Data!$E$5:$E$9997,"="&amp;B38,Data!$C$5:$C$9997,"&gt;="&amp;'Service Charts'!$B$2,Data!$C$5:$C$9997,"&lt;="&amp;'Service Charts'!$D$2)</f>
        <v>0</v>
      </c>
      <c r="H38" s="57">
        <f>COUNTIFS(Data!$F$5:$F$9997,"="&amp;$B$7,Data!$E$5:$E$9997,"="&amp;B38,Data!$C$5:$C$9997,"&gt;="&amp;'Service Charts'!$B$2,Data!$C$5:$C$9997,"&lt;="&amp;'Service Charts'!$D$2)</f>
        <v>0</v>
      </c>
      <c r="I38" s="57">
        <f t="shared" si="12"/>
        <v>0</v>
      </c>
      <c r="J38" s="58">
        <f t="shared" si="13"/>
        <v>0</v>
      </c>
      <c r="U38" s="59" t="s">
        <v>101</v>
      </c>
      <c r="V38" s="60" t="s">
        <v>202</v>
      </c>
      <c r="W38" s="61" t="s">
        <v>132</v>
      </c>
    </row>
    <row r="39" spans="2:23" ht="14.45" customHeight="1">
      <c r="B39" s="56" t="s">
        <v>74</v>
      </c>
      <c r="C39" s="43">
        <f>COUNTIFS(Data!$F$5:$F$9997,"="&amp;$B$6,Data!$E$5:$E$9997,"="&amp;B39,Data!$C$5:$C$9997,"&gt;="&amp;'Service Charts'!$B$2,Data!$C$5:$C$9997,"&lt;="&amp;'Service Charts'!$D$2)</f>
        <v>0</v>
      </c>
      <c r="D39" s="43">
        <f>COUNTIFS(Data!$F$5:$F$9997,"="&amp;$B$7,Data!$E$5:$E$9997,"="&amp;B39,Data!$C$5:$C$9997,"&gt;="&amp;'Service Charts'!$B$2,Data!$C$5:$C$9997,"&lt;="&amp;'Service Charts'!$D$2)</f>
        <v>0</v>
      </c>
      <c r="E39" s="43">
        <f>COUNTIFS(Data!$F$5:$F$9997,"="&amp;$B$8,Data!$E$5:$E$9997,"="&amp;B39,Data!$C$5:$C$9997,"&gt;="&amp;'Service Charts'!$B$2,Data!$C$5:$C$9997,"&lt;="&amp;'Service Charts'!$D$2)</f>
        <v>0</v>
      </c>
      <c r="F39" s="57">
        <f>COUNTIFS(Data!$F$5:$F$9997,"="&amp;$B$9,Data!$E$5:$E$9997,"="&amp;B39,Data!$C$5:$C$9997,"&gt;="&amp;'Service Charts'!$B$2,Data!$C$5:$C$9997,"&lt;="&amp;'Service Charts'!$D$2)</f>
        <v>0</v>
      </c>
      <c r="G39" s="57">
        <f>COUNTIFS(Data!$F$5:$F$9997,"="&amp;$B$10,Data!$E$5:$E$9997,"="&amp;B39,Data!$C$5:$C$9997,"&gt;="&amp;'Service Charts'!$B$2,Data!$C$5:$C$9997,"&lt;="&amp;'Service Charts'!$D$2)</f>
        <v>0</v>
      </c>
      <c r="H39" s="57">
        <f>COUNTIFS(Data!$F$5:$F$9997,"="&amp;$B$7,Data!$E$5:$E$9997,"="&amp;B39,Data!$C$5:$C$9997,"&gt;="&amp;'Service Charts'!$B$2,Data!$C$5:$C$9997,"&lt;="&amp;'Service Charts'!$D$2)</f>
        <v>0</v>
      </c>
      <c r="I39" s="57">
        <f t="shared" si="12"/>
        <v>0</v>
      </c>
      <c r="J39" s="58">
        <f t="shared" si="13"/>
        <v>0</v>
      </c>
      <c r="U39" s="59" t="s">
        <v>74</v>
      </c>
      <c r="V39" s="60" t="s">
        <v>207</v>
      </c>
      <c r="W39" s="61" t="s">
        <v>133</v>
      </c>
    </row>
    <row r="40" spans="2:23" ht="14.45" customHeight="1">
      <c r="B40" s="56" t="s">
        <v>102</v>
      </c>
      <c r="C40" s="43">
        <f>COUNTIFS(Data!$F$5:$F$9997,"="&amp;$B$6,Data!$E$5:$E$9997,"="&amp;B40,Data!$C$5:$C$9997,"&gt;="&amp;'Service Charts'!$B$2,Data!$C$5:$C$9997,"&lt;="&amp;'Service Charts'!$D$2)</f>
        <v>0</v>
      </c>
      <c r="D40" s="43">
        <f>COUNTIFS(Data!$F$5:$F$9997,"="&amp;$B$7,Data!$E$5:$E$9997,"="&amp;B40,Data!$C$5:$C$9997,"&gt;="&amp;'Service Charts'!$B$2,Data!$C$5:$C$9997,"&lt;="&amp;'Service Charts'!$D$2)</f>
        <v>0</v>
      </c>
      <c r="E40" s="43">
        <f>COUNTIFS(Data!$F$5:$F$9997,"="&amp;$B$8,Data!$E$5:$E$9997,"="&amp;B40,Data!$C$5:$C$9997,"&gt;="&amp;'Service Charts'!$B$2,Data!$C$5:$C$9997,"&lt;="&amp;'Service Charts'!$D$2)</f>
        <v>0</v>
      </c>
      <c r="F40" s="57">
        <f>COUNTIFS(Data!$F$5:$F$9997,"="&amp;$B$9,Data!$E$5:$E$9997,"="&amp;B40,Data!$C$5:$C$9997,"&gt;="&amp;'Service Charts'!$B$2,Data!$C$5:$C$9997,"&lt;="&amp;'Service Charts'!$D$2)</f>
        <v>0</v>
      </c>
      <c r="G40" s="57">
        <f>COUNTIFS(Data!$F$5:$F$9997,"="&amp;$B$10,Data!$E$5:$E$9997,"="&amp;B40,Data!$C$5:$C$9997,"&gt;="&amp;'Service Charts'!$B$2,Data!$C$5:$C$9997,"&lt;="&amp;'Service Charts'!$D$2)</f>
        <v>0</v>
      </c>
      <c r="H40" s="57">
        <f>COUNTIFS(Data!$F$5:$F$9997,"="&amp;$B$7,Data!$E$5:$E$9997,"="&amp;B40,Data!$C$5:$C$9997,"&gt;="&amp;'Service Charts'!$B$2,Data!$C$5:$C$9997,"&lt;="&amp;'Service Charts'!$D$2)</f>
        <v>0</v>
      </c>
      <c r="I40" s="57">
        <f t="shared" si="12"/>
        <v>0</v>
      </c>
      <c r="J40" s="58">
        <f t="shared" si="13"/>
        <v>0</v>
      </c>
      <c r="U40" s="59" t="s">
        <v>102</v>
      </c>
      <c r="V40" s="60" t="s">
        <v>206</v>
      </c>
      <c r="W40" s="61" t="s">
        <v>134</v>
      </c>
    </row>
    <row r="41" spans="2:23" ht="14.45" customHeight="1">
      <c r="B41" s="56" t="s">
        <v>103</v>
      </c>
      <c r="C41" s="43">
        <f>COUNTIFS(Data!$F$5:$F$9997,"="&amp;$B$6,Data!$E$5:$E$9997,"="&amp;B41,Data!$C$5:$C$9997,"&gt;="&amp;'Service Charts'!$B$2,Data!$C$5:$C$9997,"&lt;="&amp;'Service Charts'!$D$2)</f>
        <v>0</v>
      </c>
      <c r="D41" s="43">
        <f>COUNTIFS(Data!$F$5:$F$9997,"="&amp;$B$7,Data!$E$5:$E$9997,"="&amp;B41,Data!$C$5:$C$9997,"&gt;="&amp;'Service Charts'!$B$2,Data!$C$5:$C$9997,"&lt;="&amp;'Service Charts'!$D$2)</f>
        <v>0</v>
      </c>
      <c r="E41" s="43">
        <f>COUNTIFS(Data!$F$5:$F$9997,"="&amp;$B$8,Data!$E$5:$E$9997,"="&amp;B41,Data!$C$5:$C$9997,"&gt;="&amp;'Service Charts'!$B$2,Data!$C$5:$C$9997,"&lt;="&amp;'Service Charts'!$D$2)</f>
        <v>0</v>
      </c>
      <c r="F41" s="57">
        <f>COUNTIFS(Data!$F$5:$F$9997,"="&amp;$B$9,Data!$E$5:$E$9997,"="&amp;B41,Data!$C$5:$C$9997,"&gt;="&amp;'Service Charts'!$B$2,Data!$C$5:$C$9997,"&lt;="&amp;'Service Charts'!$D$2)</f>
        <v>0</v>
      </c>
      <c r="G41" s="57">
        <f>COUNTIFS(Data!$F$5:$F$9997,"="&amp;$B$10,Data!$E$5:$E$9997,"="&amp;B41,Data!$C$5:$C$9997,"&gt;="&amp;'Service Charts'!$B$2,Data!$C$5:$C$9997,"&lt;="&amp;'Service Charts'!$D$2)</f>
        <v>0</v>
      </c>
      <c r="H41" s="57">
        <f>COUNTIFS(Data!$F$5:$F$9997,"="&amp;$B$7,Data!$E$5:$E$9997,"="&amp;B41,Data!$C$5:$C$9997,"&gt;="&amp;'Service Charts'!$B$2,Data!$C$5:$C$9997,"&lt;="&amp;'Service Charts'!$D$2)</f>
        <v>0</v>
      </c>
      <c r="I41" s="57">
        <f t="shared" si="12"/>
        <v>0</v>
      </c>
      <c r="J41" s="58">
        <f t="shared" si="13"/>
        <v>0</v>
      </c>
      <c r="U41" s="59" t="s">
        <v>103</v>
      </c>
      <c r="V41" s="60" t="s">
        <v>208</v>
      </c>
      <c r="W41" s="61" t="s">
        <v>135</v>
      </c>
    </row>
    <row r="42" spans="2:23" ht="14.45" customHeight="1">
      <c r="B42" s="56" t="s">
        <v>104</v>
      </c>
      <c r="C42" s="43">
        <f>COUNTIFS(Data!$F$5:$F$9997,"="&amp;$B$6,Data!$E$5:$E$9997,"="&amp;B42,Data!$C$5:$C$9997,"&gt;="&amp;'Service Charts'!$B$2,Data!$C$5:$C$9997,"&lt;="&amp;'Service Charts'!$D$2)</f>
        <v>0</v>
      </c>
      <c r="D42" s="43">
        <f>COUNTIFS(Data!$F$5:$F$9997,"="&amp;$B$7,Data!$E$5:$E$9997,"="&amp;B42,Data!$C$5:$C$9997,"&gt;="&amp;'Service Charts'!$B$2,Data!$C$5:$C$9997,"&lt;="&amp;'Service Charts'!$D$2)</f>
        <v>0</v>
      </c>
      <c r="E42" s="43">
        <f>COUNTIFS(Data!$F$5:$F$9997,"="&amp;$B$8,Data!$E$5:$E$9997,"="&amp;B42,Data!$C$5:$C$9997,"&gt;="&amp;'Service Charts'!$B$2,Data!$C$5:$C$9997,"&lt;="&amp;'Service Charts'!$D$2)</f>
        <v>0</v>
      </c>
      <c r="F42" s="57">
        <f>COUNTIFS(Data!$F$5:$F$9997,"="&amp;$B$9,Data!$E$5:$E$9997,"="&amp;B42,Data!$C$5:$C$9997,"&gt;="&amp;'Service Charts'!$B$2,Data!$C$5:$C$9997,"&lt;="&amp;'Service Charts'!$D$2)</f>
        <v>0</v>
      </c>
      <c r="G42" s="57">
        <f>COUNTIFS(Data!$F$5:$F$9997,"="&amp;$B$10,Data!$E$5:$E$9997,"="&amp;B42,Data!$C$5:$C$9997,"&gt;="&amp;'Service Charts'!$B$2,Data!$C$5:$C$9997,"&lt;="&amp;'Service Charts'!$D$2)</f>
        <v>0</v>
      </c>
      <c r="H42" s="57">
        <f>COUNTIFS(Data!$F$5:$F$9997,"="&amp;$B$7,Data!$E$5:$E$9997,"="&amp;B42,Data!$C$5:$C$9997,"&gt;="&amp;'Service Charts'!$B$2,Data!$C$5:$C$9997,"&lt;="&amp;'Service Charts'!$D$2)</f>
        <v>0</v>
      </c>
      <c r="I42" s="57">
        <f t="shared" si="12"/>
        <v>0</v>
      </c>
      <c r="J42" s="58">
        <f t="shared" si="13"/>
        <v>0</v>
      </c>
      <c r="U42" s="59" t="s">
        <v>104</v>
      </c>
      <c r="V42" s="60" t="s">
        <v>210</v>
      </c>
      <c r="W42" s="61" t="s">
        <v>136</v>
      </c>
    </row>
    <row r="43" spans="2:23" ht="14.45" customHeight="1">
      <c r="B43" s="56" t="s">
        <v>105</v>
      </c>
      <c r="C43" s="43">
        <f>COUNTIFS(Data!$F$5:$F$9997,"="&amp;$B$6,Data!$E$5:$E$9997,"="&amp;B43,Data!$C$5:$C$9997,"&gt;="&amp;'Service Charts'!$B$2,Data!$C$5:$C$9997,"&lt;="&amp;'Service Charts'!$D$2)</f>
        <v>0</v>
      </c>
      <c r="D43" s="43">
        <f>COUNTIFS(Data!$F$5:$F$9997,"="&amp;$B$7,Data!$E$5:$E$9997,"="&amp;B43,Data!$C$5:$C$9997,"&gt;="&amp;'Service Charts'!$B$2,Data!$C$5:$C$9997,"&lt;="&amp;'Service Charts'!$D$2)</f>
        <v>0</v>
      </c>
      <c r="E43" s="43">
        <f>COUNTIFS(Data!$F$5:$F$9997,"="&amp;$B$8,Data!$E$5:$E$9997,"="&amp;B43,Data!$C$5:$C$9997,"&gt;="&amp;'Service Charts'!$B$2,Data!$C$5:$C$9997,"&lt;="&amp;'Service Charts'!$D$2)</f>
        <v>0</v>
      </c>
      <c r="F43" s="57">
        <f>COUNTIFS(Data!$F$5:$F$9997,"="&amp;$B$9,Data!$E$5:$E$9997,"="&amp;B43,Data!$C$5:$C$9997,"&gt;="&amp;'Service Charts'!$B$2,Data!$C$5:$C$9997,"&lt;="&amp;'Service Charts'!$D$2)</f>
        <v>0</v>
      </c>
      <c r="G43" s="57">
        <f>COUNTIFS(Data!$F$5:$F$9997,"="&amp;$B$10,Data!$E$5:$E$9997,"="&amp;B43,Data!$C$5:$C$9997,"&gt;="&amp;'Service Charts'!$B$2,Data!$C$5:$C$9997,"&lt;="&amp;'Service Charts'!$D$2)</f>
        <v>0</v>
      </c>
      <c r="H43" s="57">
        <f>COUNTIFS(Data!$F$5:$F$9997,"="&amp;$B$7,Data!$E$5:$E$9997,"="&amp;B43,Data!$C$5:$C$9997,"&gt;="&amp;'Service Charts'!$B$2,Data!$C$5:$C$9997,"&lt;="&amp;'Service Charts'!$D$2)</f>
        <v>0</v>
      </c>
      <c r="I43" s="57">
        <f t="shared" si="12"/>
        <v>0</v>
      </c>
      <c r="J43" s="58">
        <f t="shared" si="13"/>
        <v>0</v>
      </c>
      <c r="U43" s="59" t="s">
        <v>105</v>
      </c>
      <c r="V43" s="60" t="s">
        <v>212</v>
      </c>
      <c r="W43" s="61" t="s">
        <v>137</v>
      </c>
    </row>
    <row r="44" spans="2:23" ht="14.45" customHeight="1">
      <c r="B44" s="56" t="s">
        <v>106</v>
      </c>
      <c r="C44" s="43">
        <f>COUNTIFS(Data!$F$5:$F$9997,"="&amp;$B$6,Data!$E$5:$E$9997,"="&amp;B44,Data!$C$5:$C$9997,"&gt;="&amp;'Service Charts'!$B$2,Data!$C$5:$C$9997,"&lt;="&amp;'Service Charts'!$D$2)</f>
        <v>0</v>
      </c>
      <c r="D44" s="43">
        <f>COUNTIFS(Data!$F$5:$F$9997,"="&amp;$B$7,Data!$E$5:$E$9997,"="&amp;B44,Data!$C$5:$C$9997,"&gt;="&amp;'Service Charts'!$B$2,Data!$C$5:$C$9997,"&lt;="&amp;'Service Charts'!$D$2)</f>
        <v>0</v>
      </c>
      <c r="E44" s="43">
        <f>COUNTIFS(Data!$F$5:$F$9997,"="&amp;$B$8,Data!$E$5:$E$9997,"="&amp;B44,Data!$C$5:$C$9997,"&gt;="&amp;'Service Charts'!$B$2,Data!$C$5:$C$9997,"&lt;="&amp;'Service Charts'!$D$2)</f>
        <v>0</v>
      </c>
      <c r="F44" s="57">
        <f>COUNTIFS(Data!$F$5:$F$9997,"="&amp;$B$9,Data!$E$5:$E$9997,"="&amp;B44,Data!$C$5:$C$9997,"&gt;="&amp;'Service Charts'!$B$2,Data!$C$5:$C$9997,"&lt;="&amp;'Service Charts'!$D$2)</f>
        <v>0</v>
      </c>
      <c r="G44" s="57">
        <f>COUNTIFS(Data!$F$5:$F$9997,"="&amp;$B$10,Data!$E$5:$E$9997,"="&amp;B44,Data!$C$5:$C$9997,"&gt;="&amp;'Service Charts'!$B$2,Data!$C$5:$C$9997,"&lt;="&amp;'Service Charts'!$D$2)</f>
        <v>0</v>
      </c>
      <c r="H44" s="57">
        <f>COUNTIFS(Data!$F$5:$F$9997,"="&amp;$B$7,Data!$E$5:$E$9997,"="&amp;B44,Data!$C$5:$C$9997,"&gt;="&amp;'Service Charts'!$B$2,Data!$C$5:$C$9997,"&lt;="&amp;'Service Charts'!$D$2)</f>
        <v>0</v>
      </c>
      <c r="I44" s="57">
        <f t="shared" si="12"/>
        <v>0</v>
      </c>
      <c r="J44" s="58">
        <f t="shared" si="13"/>
        <v>0</v>
      </c>
      <c r="U44" s="59" t="s">
        <v>106</v>
      </c>
      <c r="V44" s="60" t="s">
        <v>215</v>
      </c>
      <c r="W44" s="61" t="s">
        <v>138</v>
      </c>
    </row>
    <row r="45" spans="2:23" ht="14.45" customHeight="1">
      <c r="B45" s="56" t="s">
        <v>63</v>
      </c>
      <c r="C45" s="43">
        <f>COUNTIFS(Data!$F$5:$F$9997,"="&amp;$B$6,Data!$E$5:$E$9997,"="&amp;B45,Data!$C$5:$C$9997,"&gt;="&amp;'Service Charts'!$B$2,Data!$C$5:$C$9997,"&lt;="&amp;'Service Charts'!$D$2)</f>
        <v>0</v>
      </c>
      <c r="D45" s="43">
        <f>COUNTIFS(Data!$F$5:$F$9997,"="&amp;$B$7,Data!$E$5:$E$9997,"="&amp;B45,Data!$C$5:$C$9997,"&gt;="&amp;'Service Charts'!$B$2,Data!$C$5:$C$9997,"&lt;="&amp;'Service Charts'!$D$2)</f>
        <v>0</v>
      </c>
      <c r="E45" s="43">
        <f>COUNTIFS(Data!$F$5:$F$9997,"="&amp;$B$8,Data!$E$5:$E$9997,"="&amp;B45,Data!$C$5:$C$9997,"&gt;="&amp;'Service Charts'!$B$2,Data!$C$5:$C$9997,"&lt;="&amp;'Service Charts'!$D$2)</f>
        <v>0</v>
      </c>
      <c r="F45" s="57">
        <f>COUNTIFS(Data!$F$5:$F$9997,"="&amp;$B$9,Data!$E$5:$E$9997,"="&amp;B45,Data!$C$5:$C$9997,"&gt;="&amp;'Service Charts'!$B$2,Data!$C$5:$C$9997,"&lt;="&amp;'Service Charts'!$D$2)</f>
        <v>0</v>
      </c>
      <c r="G45" s="57">
        <f>COUNTIFS(Data!$F$5:$F$9997,"="&amp;$B$10,Data!$E$5:$E$9997,"="&amp;B45,Data!$C$5:$C$9997,"&gt;="&amp;'Service Charts'!$B$2,Data!$C$5:$C$9997,"&lt;="&amp;'Service Charts'!$D$2)</f>
        <v>0</v>
      </c>
      <c r="H45" s="57">
        <f>COUNTIFS(Data!$F$5:$F$9997,"="&amp;$B$7,Data!$E$5:$E$9997,"="&amp;B45,Data!$C$5:$C$9997,"&gt;="&amp;'Service Charts'!$B$2,Data!$C$5:$C$9997,"&lt;="&amp;'Service Charts'!$D$2)</f>
        <v>0</v>
      </c>
      <c r="I45" s="57">
        <f t="shared" si="12"/>
        <v>0</v>
      </c>
      <c r="J45" s="58">
        <f t="shared" si="13"/>
        <v>0</v>
      </c>
      <c r="U45" s="59" t="s">
        <v>63</v>
      </c>
      <c r="V45" s="60" t="s">
        <v>216</v>
      </c>
      <c r="W45" s="61" t="s">
        <v>64</v>
      </c>
    </row>
    <row r="46" spans="2:23" ht="14.45" customHeight="1">
      <c r="B46" s="56" t="s">
        <v>107</v>
      </c>
      <c r="C46" s="43">
        <f>COUNTIFS(Data!$F$5:$F$9997,"="&amp;$B$6,Data!$E$5:$E$9997,"="&amp;B46,Data!$C$5:$C$9997,"&gt;="&amp;'Service Charts'!$B$2,Data!$C$5:$C$9997,"&lt;="&amp;'Service Charts'!$D$2)</f>
        <v>0</v>
      </c>
      <c r="D46" s="43">
        <f>COUNTIFS(Data!$F$5:$F$9997,"="&amp;$B$7,Data!$E$5:$E$9997,"="&amp;B46,Data!$C$5:$C$9997,"&gt;="&amp;'Service Charts'!$B$2,Data!$C$5:$C$9997,"&lt;="&amp;'Service Charts'!$D$2)</f>
        <v>0</v>
      </c>
      <c r="E46" s="43">
        <f>COUNTIFS(Data!$F$5:$F$9997,"="&amp;$B$8,Data!$E$5:$E$9997,"="&amp;B46,Data!$C$5:$C$9997,"&gt;="&amp;'Service Charts'!$B$2,Data!$C$5:$C$9997,"&lt;="&amp;'Service Charts'!$D$2)</f>
        <v>0</v>
      </c>
      <c r="F46" s="57">
        <f>COUNTIFS(Data!$F$5:$F$9997,"="&amp;$B$9,Data!$E$5:$E$9997,"="&amp;B46,Data!$C$5:$C$9997,"&gt;="&amp;'Service Charts'!$B$2,Data!$C$5:$C$9997,"&lt;="&amp;'Service Charts'!$D$2)</f>
        <v>0</v>
      </c>
      <c r="G46" s="57">
        <f>COUNTIFS(Data!$F$5:$F$9997,"="&amp;$B$10,Data!$E$5:$E$9997,"="&amp;B46,Data!$C$5:$C$9997,"&gt;="&amp;'Service Charts'!$B$2,Data!$C$5:$C$9997,"&lt;="&amp;'Service Charts'!$D$2)</f>
        <v>0</v>
      </c>
      <c r="H46" s="57">
        <f>COUNTIFS(Data!$F$5:$F$9997,"="&amp;$B$7,Data!$E$5:$E$9997,"="&amp;B46,Data!$C$5:$C$9997,"&gt;="&amp;'Service Charts'!$B$2,Data!$C$5:$C$9997,"&lt;="&amp;'Service Charts'!$D$2)</f>
        <v>0</v>
      </c>
      <c r="I46" s="57">
        <f t="shared" si="12"/>
        <v>0</v>
      </c>
      <c r="J46" s="58">
        <f t="shared" si="13"/>
        <v>0</v>
      </c>
      <c r="U46" s="59" t="s">
        <v>107</v>
      </c>
      <c r="V46" s="60" t="s">
        <v>223</v>
      </c>
      <c r="W46" s="61" t="s">
        <v>139</v>
      </c>
    </row>
    <row r="47" spans="2:23" ht="14.45" customHeight="1">
      <c r="B47" s="56" t="s">
        <v>108</v>
      </c>
      <c r="C47" s="43">
        <f>COUNTIFS(Data!$F$5:$F$9997,"="&amp;$B$6,Data!$E$5:$E$9997,"="&amp;B47,Data!$C$5:$C$9997,"&gt;="&amp;'Service Charts'!$B$2,Data!$C$5:$C$9997,"&lt;="&amp;'Service Charts'!$D$2)</f>
        <v>0</v>
      </c>
      <c r="D47" s="43">
        <f>COUNTIFS(Data!$F$5:$F$9997,"="&amp;$B$7,Data!$E$5:$E$9997,"="&amp;B47,Data!$C$5:$C$9997,"&gt;="&amp;'Service Charts'!$B$2,Data!$C$5:$C$9997,"&lt;="&amp;'Service Charts'!$D$2)</f>
        <v>0</v>
      </c>
      <c r="E47" s="43">
        <f>COUNTIFS(Data!$F$5:$F$9997,"="&amp;$B$8,Data!$E$5:$E$9997,"="&amp;B47,Data!$C$5:$C$9997,"&gt;="&amp;'Service Charts'!$B$2,Data!$C$5:$C$9997,"&lt;="&amp;'Service Charts'!$D$2)</f>
        <v>0</v>
      </c>
      <c r="F47" s="57">
        <f>COUNTIFS(Data!$F$5:$F$9997,"="&amp;$B$9,Data!$E$5:$E$9997,"="&amp;B47,Data!$C$5:$C$9997,"&gt;="&amp;'Service Charts'!$B$2,Data!$C$5:$C$9997,"&lt;="&amp;'Service Charts'!$D$2)</f>
        <v>0</v>
      </c>
      <c r="G47" s="57">
        <f>COUNTIFS(Data!$F$5:$F$9997,"="&amp;$B$10,Data!$E$5:$E$9997,"="&amp;B47,Data!$C$5:$C$9997,"&gt;="&amp;'Service Charts'!$B$2,Data!$C$5:$C$9997,"&lt;="&amp;'Service Charts'!$D$2)</f>
        <v>0</v>
      </c>
      <c r="H47" s="57">
        <f>COUNTIFS(Data!$F$5:$F$9997,"="&amp;$B$7,Data!$E$5:$E$9997,"="&amp;B47,Data!$C$5:$C$9997,"&gt;="&amp;'Service Charts'!$B$2,Data!$C$5:$C$9997,"&lt;="&amp;'Service Charts'!$D$2)</f>
        <v>0</v>
      </c>
      <c r="I47" s="57">
        <f t="shared" si="12"/>
        <v>0</v>
      </c>
      <c r="J47" s="58">
        <f t="shared" si="13"/>
        <v>0</v>
      </c>
      <c r="U47" s="59" t="s">
        <v>108</v>
      </c>
      <c r="V47" s="60" t="s">
        <v>204</v>
      </c>
      <c r="W47" s="61" t="s">
        <v>271</v>
      </c>
    </row>
    <row r="48" spans="2:23" ht="14.45" customHeight="1">
      <c r="B48" s="56" t="s">
        <v>109</v>
      </c>
      <c r="C48" s="43">
        <f>COUNTIFS(Data!$F$5:$F$9997,"="&amp;$B$6,Data!$E$5:$E$9997,"="&amp;B48,Data!$C$5:$C$9997,"&gt;="&amp;'Service Charts'!$B$2,Data!$C$5:$C$9997,"&lt;="&amp;'Service Charts'!$D$2)</f>
        <v>0</v>
      </c>
      <c r="D48" s="43">
        <f>COUNTIFS(Data!$F$5:$F$9997,"="&amp;$B$7,Data!$E$5:$E$9997,"="&amp;B48,Data!$C$5:$C$9997,"&gt;="&amp;'Service Charts'!$B$2,Data!$C$5:$C$9997,"&lt;="&amp;'Service Charts'!$D$2)</f>
        <v>0</v>
      </c>
      <c r="E48" s="43">
        <f>COUNTIFS(Data!$F$5:$F$9997,"="&amp;$B$8,Data!$E$5:$E$9997,"="&amp;B48,Data!$C$5:$C$9997,"&gt;="&amp;'Service Charts'!$B$2,Data!$C$5:$C$9997,"&lt;="&amp;'Service Charts'!$D$2)</f>
        <v>0</v>
      </c>
      <c r="F48" s="57">
        <f>COUNTIFS(Data!$F$5:$F$9997,"="&amp;$B$9,Data!$E$5:$E$9997,"="&amp;B48,Data!$C$5:$C$9997,"&gt;="&amp;'Service Charts'!$B$2,Data!$C$5:$C$9997,"&lt;="&amp;'Service Charts'!$D$2)</f>
        <v>0</v>
      </c>
      <c r="G48" s="57">
        <f>COUNTIFS(Data!$F$5:$F$9997,"="&amp;$B$10,Data!$E$5:$E$9997,"="&amp;B48,Data!$C$5:$C$9997,"&gt;="&amp;'Service Charts'!$B$2,Data!$C$5:$C$9997,"&lt;="&amp;'Service Charts'!$D$2)</f>
        <v>0</v>
      </c>
      <c r="H48" s="57">
        <f>COUNTIFS(Data!$F$5:$F$9997,"="&amp;$B$7,Data!$E$5:$E$9997,"="&amp;B48,Data!$C$5:$C$9997,"&gt;="&amp;'Service Charts'!$B$2,Data!$C$5:$C$9997,"&lt;="&amp;'Service Charts'!$D$2)</f>
        <v>0</v>
      </c>
      <c r="I48" s="57">
        <f t="shared" si="12"/>
        <v>0</v>
      </c>
      <c r="J48" s="58">
        <f t="shared" si="13"/>
        <v>0</v>
      </c>
      <c r="U48" s="59" t="s">
        <v>109</v>
      </c>
      <c r="V48" s="60" t="s">
        <v>209</v>
      </c>
      <c r="W48" s="61" t="s">
        <v>54</v>
      </c>
    </row>
    <row r="49" spans="2:23" ht="14.45" customHeight="1">
      <c r="B49" s="56" t="s">
        <v>110</v>
      </c>
      <c r="C49" s="43">
        <f>COUNTIFS(Data!$F$5:$F$9997,"="&amp;$B$6,Data!$E$5:$E$9997,"="&amp;B49,Data!$C$5:$C$9997,"&gt;="&amp;'Service Charts'!$B$2,Data!$C$5:$C$9997,"&lt;="&amp;'Service Charts'!$D$2)</f>
        <v>0</v>
      </c>
      <c r="D49" s="43">
        <f>COUNTIFS(Data!$F$5:$F$9997,"="&amp;$B$7,Data!$E$5:$E$9997,"="&amp;B49,Data!$C$5:$C$9997,"&gt;="&amp;'Service Charts'!$B$2,Data!$C$5:$C$9997,"&lt;="&amp;'Service Charts'!$D$2)</f>
        <v>0</v>
      </c>
      <c r="E49" s="43">
        <f>COUNTIFS(Data!$F$5:$F$9997,"="&amp;$B$8,Data!$E$5:$E$9997,"="&amp;B49,Data!$C$5:$C$9997,"&gt;="&amp;'Service Charts'!$B$2,Data!$C$5:$C$9997,"&lt;="&amp;'Service Charts'!$D$2)</f>
        <v>0</v>
      </c>
      <c r="F49" s="57">
        <f>COUNTIFS(Data!$F$5:$F$9997,"="&amp;$B$9,Data!$E$5:$E$9997,"="&amp;B49,Data!$C$5:$C$9997,"&gt;="&amp;'Service Charts'!$B$2,Data!$C$5:$C$9997,"&lt;="&amp;'Service Charts'!$D$2)</f>
        <v>0</v>
      </c>
      <c r="G49" s="57">
        <f>COUNTIFS(Data!$F$5:$F$9997,"="&amp;$B$10,Data!$E$5:$E$9997,"="&amp;B49,Data!$C$5:$C$9997,"&gt;="&amp;'Service Charts'!$B$2,Data!$C$5:$C$9997,"&lt;="&amp;'Service Charts'!$D$2)</f>
        <v>0</v>
      </c>
      <c r="H49" s="57">
        <f>COUNTIFS(Data!$F$5:$F$9997,"="&amp;$B$7,Data!$E$5:$E$9997,"="&amp;B49,Data!$C$5:$C$9997,"&gt;="&amp;'Service Charts'!$B$2,Data!$C$5:$C$9997,"&lt;="&amp;'Service Charts'!$D$2)</f>
        <v>0</v>
      </c>
      <c r="I49" s="57">
        <f t="shared" si="12"/>
        <v>0</v>
      </c>
      <c r="J49" s="58">
        <f t="shared" si="13"/>
        <v>0</v>
      </c>
      <c r="U49" s="59" t="s">
        <v>110</v>
      </c>
      <c r="V49" s="60" t="s">
        <v>214</v>
      </c>
      <c r="W49" s="61" t="s">
        <v>140</v>
      </c>
    </row>
    <row r="50" spans="2:23" ht="14.45" customHeight="1">
      <c r="B50" s="56" t="s">
        <v>111</v>
      </c>
      <c r="C50" s="43">
        <f>COUNTIFS(Data!$F$5:$F$9997,"="&amp;$B$6,Data!$E$5:$E$9997,"="&amp;B50,Data!$C$5:$C$9997,"&gt;="&amp;'Service Charts'!$B$2,Data!$C$5:$C$9997,"&lt;="&amp;'Service Charts'!$D$2)</f>
        <v>0</v>
      </c>
      <c r="D50" s="43">
        <f>COUNTIFS(Data!$F$5:$F$9997,"="&amp;$B$7,Data!$E$5:$E$9997,"="&amp;B50,Data!$C$5:$C$9997,"&gt;="&amp;'Service Charts'!$B$2,Data!$C$5:$C$9997,"&lt;="&amp;'Service Charts'!$D$2)</f>
        <v>0</v>
      </c>
      <c r="E50" s="43">
        <f>COUNTIFS(Data!$F$5:$F$9997,"="&amp;$B$8,Data!$E$5:$E$9997,"="&amp;B50,Data!$C$5:$C$9997,"&gt;="&amp;'Service Charts'!$B$2,Data!$C$5:$C$9997,"&lt;="&amp;'Service Charts'!$D$2)</f>
        <v>0</v>
      </c>
      <c r="F50" s="57">
        <f>COUNTIFS(Data!$F$5:$F$9997,"="&amp;$B$9,Data!$E$5:$E$9997,"="&amp;B50,Data!$C$5:$C$9997,"&gt;="&amp;'Service Charts'!$B$2,Data!$C$5:$C$9997,"&lt;="&amp;'Service Charts'!$D$2)</f>
        <v>0</v>
      </c>
      <c r="G50" s="57">
        <f>COUNTIFS(Data!$F$5:$F$9997,"="&amp;$B$10,Data!$E$5:$E$9997,"="&amp;B50,Data!$C$5:$C$9997,"&gt;="&amp;'Service Charts'!$B$2,Data!$C$5:$C$9997,"&lt;="&amp;'Service Charts'!$D$2)</f>
        <v>0</v>
      </c>
      <c r="H50" s="57">
        <f>COUNTIFS(Data!$F$5:$F$9997,"="&amp;$B$7,Data!$E$5:$E$9997,"="&amp;B50,Data!$C$5:$C$9997,"&gt;="&amp;'Service Charts'!$B$2,Data!$C$5:$C$9997,"&lt;="&amp;'Service Charts'!$D$2)</f>
        <v>0</v>
      </c>
      <c r="I50" s="57">
        <f t="shared" si="12"/>
        <v>0</v>
      </c>
      <c r="J50" s="58">
        <f t="shared" si="13"/>
        <v>0</v>
      </c>
      <c r="U50" s="59" t="s">
        <v>111</v>
      </c>
      <c r="V50" s="60" t="s">
        <v>213</v>
      </c>
      <c r="W50" s="61" t="s">
        <v>141</v>
      </c>
    </row>
    <row r="51" spans="2:23" ht="14.45" customHeight="1">
      <c r="B51" s="56" t="s">
        <v>73</v>
      </c>
      <c r="C51" s="43">
        <f>COUNTIFS(Data!$F$5:$F$9997,"="&amp;$B$6,Data!$E$5:$E$9997,"="&amp;B51,Data!$C$5:$C$9997,"&gt;="&amp;'Service Charts'!$B$2,Data!$C$5:$C$9997,"&lt;="&amp;'Service Charts'!$D$2)</f>
        <v>0</v>
      </c>
      <c r="D51" s="43">
        <f>COUNTIFS(Data!$F$5:$F$9997,"="&amp;$B$7,Data!$E$5:$E$9997,"="&amp;B51,Data!$C$5:$C$9997,"&gt;="&amp;'Service Charts'!$B$2,Data!$C$5:$C$9997,"&lt;="&amp;'Service Charts'!$D$2)</f>
        <v>0</v>
      </c>
      <c r="E51" s="43">
        <f>COUNTIFS(Data!$F$5:$F$9997,"="&amp;$B$8,Data!$E$5:$E$9997,"="&amp;B51,Data!$C$5:$C$9997,"&gt;="&amp;'Service Charts'!$B$2,Data!$C$5:$C$9997,"&lt;="&amp;'Service Charts'!$D$2)</f>
        <v>1</v>
      </c>
      <c r="F51" s="57">
        <f>COUNTIFS(Data!$F$5:$F$9997,"="&amp;$B$9,Data!$E$5:$E$9997,"="&amp;B51,Data!$C$5:$C$9997,"&gt;="&amp;'Service Charts'!$B$2,Data!$C$5:$C$9997,"&lt;="&amp;'Service Charts'!$D$2)</f>
        <v>0</v>
      </c>
      <c r="G51" s="57">
        <f>COUNTIFS(Data!$F$5:$F$9997,"="&amp;$B$10,Data!$E$5:$E$9997,"="&amp;B51,Data!$C$5:$C$9997,"&gt;="&amp;'Service Charts'!$B$2,Data!$C$5:$C$9997,"&lt;="&amp;'Service Charts'!$D$2)</f>
        <v>0</v>
      </c>
      <c r="H51" s="57">
        <f>COUNTIFS(Data!$F$5:$F$9997,"="&amp;$B$7,Data!$E$5:$E$9997,"="&amp;B51,Data!$C$5:$C$9997,"&gt;="&amp;'Service Charts'!$B$2,Data!$C$5:$C$9997,"&lt;="&amp;'Service Charts'!$D$2)</f>
        <v>0</v>
      </c>
      <c r="I51" s="57">
        <f t="shared" si="12"/>
        <v>1</v>
      </c>
      <c r="J51" s="58">
        <f t="shared" si="13"/>
        <v>0.05</v>
      </c>
      <c r="U51" s="59" t="s">
        <v>73</v>
      </c>
      <c r="V51" s="60" t="s">
        <v>217</v>
      </c>
      <c r="W51" s="61" t="s">
        <v>142</v>
      </c>
    </row>
    <row r="52" spans="2:23" ht="14.45" customHeight="1">
      <c r="B52" s="56" t="s">
        <v>62</v>
      </c>
      <c r="C52" s="43">
        <f>COUNTIFS(Data!$F$5:$F$9997,"="&amp;$B$6,Data!$E$5:$E$9997,"="&amp;B52,Data!$C$5:$C$9997,"&gt;="&amp;'Service Charts'!$B$2,Data!$C$5:$C$9997,"&lt;="&amp;'Service Charts'!$D$2)</f>
        <v>0</v>
      </c>
      <c r="D52" s="43">
        <f>COUNTIFS(Data!$F$5:$F$9997,"="&amp;$B$7,Data!$E$5:$E$9997,"="&amp;B52,Data!$C$5:$C$9997,"&gt;="&amp;'Service Charts'!$B$2,Data!$C$5:$C$9997,"&lt;="&amp;'Service Charts'!$D$2)</f>
        <v>0</v>
      </c>
      <c r="E52" s="43">
        <f>COUNTIFS(Data!$F$5:$F$9997,"="&amp;$B$8,Data!$E$5:$E$9997,"="&amp;B52,Data!$C$5:$C$9997,"&gt;="&amp;'Service Charts'!$B$2,Data!$C$5:$C$9997,"&lt;="&amp;'Service Charts'!$D$2)</f>
        <v>0</v>
      </c>
      <c r="F52" s="57">
        <f>COUNTIFS(Data!$F$5:$F$9997,"="&amp;$B$9,Data!$E$5:$E$9997,"="&amp;B52,Data!$C$5:$C$9997,"&gt;="&amp;'Service Charts'!$B$2,Data!$C$5:$C$9997,"&lt;="&amp;'Service Charts'!$D$2)</f>
        <v>0</v>
      </c>
      <c r="G52" s="57">
        <f>COUNTIFS(Data!$F$5:$F$9997,"="&amp;$B$10,Data!$E$5:$E$9997,"="&amp;B52,Data!$C$5:$C$9997,"&gt;="&amp;'Service Charts'!$B$2,Data!$C$5:$C$9997,"&lt;="&amp;'Service Charts'!$D$2)</f>
        <v>0</v>
      </c>
      <c r="H52" s="57">
        <f>COUNTIFS(Data!$F$5:$F$9997,"="&amp;$B$7,Data!$E$5:$E$9997,"="&amp;B52,Data!$C$5:$C$9997,"&gt;="&amp;'Service Charts'!$B$2,Data!$C$5:$C$9997,"&lt;="&amp;'Service Charts'!$D$2)</f>
        <v>0</v>
      </c>
      <c r="I52" s="57">
        <f t="shared" si="12"/>
        <v>0</v>
      </c>
      <c r="J52" s="58">
        <f t="shared" si="13"/>
        <v>0</v>
      </c>
      <c r="U52" s="59" t="s">
        <v>62</v>
      </c>
      <c r="V52" s="60" t="s">
        <v>220</v>
      </c>
      <c r="W52" s="61" t="s">
        <v>143</v>
      </c>
    </row>
    <row r="53" spans="2:23" ht="14.45" customHeight="1">
      <c r="B53" s="56" t="s">
        <v>112</v>
      </c>
      <c r="C53" s="43">
        <f>COUNTIFS(Data!$F$5:$F$9997,"="&amp;$B$6,Data!$E$5:$E$9997,"="&amp;B53,Data!$C$5:$C$9997,"&gt;="&amp;'Service Charts'!$B$2,Data!$C$5:$C$9997,"&lt;="&amp;'Service Charts'!$D$2)</f>
        <v>0</v>
      </c>
      <c r="D53" s="43">
        <f>COUNTIFS(Data!$F$5:$F$9997,"="&amp;$B$7,Data!$E$5:$E$9997,"="&amp;B53,Data!$C$5:$C$9997,"&gt;="&amp;'Service Charts'!$B$2,Data!$C$5:$C$9997,"&lt;="&amp;'Service Charts'!$D$2)</f>
        <v>0</v>
      </c>
      <c r="E53" s="43">
        <f>COUNTIFS(Data!$F$5:$F$9997,"="&amp;$B$8,Data!$E$5:$E$9997,"="&amp;B53,Data!$C$5:$C$9997,"&gt;="&amp;'Service Charts'!$B$2,Data!$C$5:$C$9997,"&lt;="&amp;'Service Charts'!$D$2)</f>
        <v>0</v>
      </c>
      <c r="F53" s="57">
        <f>COUNTIFS(Data!$F$5:$F$9997,"="&amp;$B$9,Data!$E$5:$E$9997,"="&amp;B53,Data!$C$5:$C$9997,"&gt;="&amp;'Service Charts'!$B$2,Data!$C$5:$C$9997,"&lt;="&amp;'Service Charts'!$D$2)</f>
        <v>0</v>
      </c>
      <c r="G53" s="57">
        <f>COUNTIFS(Data!$F$5:$F$9997,"="&amp;$B$10,Data!$E$5:$E$9997,"="&amp;B53,Data!$C$5:$C$9997,"&gt;="&amp;'Service Charts'!$B$2,Data!$C$5:$C$9997,"&lt;="&amp;'Service Charts'!$D$2)</f>
        <v>0</v>
      </c>
      <c r="H53" s="57">
        <f>COUNTIFS(Data!$F$5:$F$9997,"="&amp;$B$7,Data!$E$5:$E$9997,"="&amp;B53,Data!$C$5:$C$9997,"&gt;="&amp;'Service Charts'!$B$2,Data!$C$5:$C$9997,"&lt;="&amp;'Service Charts'!$D$2)</f>
        <v>0</v>
      </c>
      <c r="I53" s="57">
        <f t="shared" si="12"/>
        <v>0</v>
      </c>
      <c r="J53" s="58">
        <f t="shared" si="13"/>
        <v>0</v>
      </c>
      <c r="U53" s="59" t="s">
        <v>112</v>
      </c>
      <c r="V53" s="60" t="s">
        <v>227</v>
      </c>
      <c r="W53" s="61" t="s">
        <v>144</v>
      </c>
    </row>
    <row r="54" spans="2:23" ht="14.45" customHeight="1">
      <c r="B54" s="56" t="s">
        <v>113</v>
      </c>
      <c r="C54" s="43">
        <f>COUNTIFS(Data!$F$5:$F$9997,"="&amp;$B$6,Data!$E$5:$E$9997,"="&amp;B54,Data!$C$5:$C$9997,"&gt;="&amp;'Service Charts'!$B$2,Data!$C$5:$C$9997,"&lt;="&amp;'Service Charts'!$D$2)</f>
        <v>0</v>
      </c>
      <c r="D54" s="43">
        <f>COUNTIFS(Data!$F$5:$F$9997,"="&amp;$B$7,Data!$E$5:$E$9997,"="&amp;B54,Data!$C$5:$C$9997,"&gt;="&amp;'Service Charts'!$B$2,Data!$C$5:$C$9997,"&lt;="&amp;'Service Charts'!$D$2)</f>
        <v>0</v>
      </c>
      <c r="E54" s="43">
        <f>COUNTIFS(Data!$F$5:$F$9997,"="&amp;$B$8,Data!$E$5:$E$9997,"="&amp;B54,Data!$C$5:$C$9997,"&gt;="&amp;'Service Charts'!$B$2,Data!$C$5:$C$9997,"&lt;="&amp;'Service Charts'!$D$2)</f>
        <v>0</v>
      </c>
      <c r="F54" s="57">
        <f>COUNTIFS(Data!$F$5:$F$9997,"="&amp;$B$9,Data!$E$5:$E$9997,"="&amp;B54,Data!$C$5:$C$9997,"&gt;="&amp;'Service Charts'!$B$2,Data!$C$5:$C$9997,"&lt;="&amp;'Service Charts'!$D$2)</f>
        <v>0</v>
      </c>
      <c r="G54" s="57">
        <f>COUNTIFS(Data!$F$5:$F$9997,"="&amp;$B$10,Data!$E$5:$E$9997,"="&amp;B54,Data!$C$5:$C$9997,"&gt;="&amp;'Service Charts'!$B$2,Data!$C$5:$C$9997,"&lt;="&amp;'Service Charts'!$D$2)</f>
        <v>0</v>
      </c>
      <c r="H54" s="57">
        <f>COUNTIFS(Data!$F$5:$F$9997,"="&amp;$B$7,Data!$E$5:$E$9997,"="&amp;B54,Data!$C$5:$C$9997,"&gt;="&amp;'Service Charts'!$B$2,Data!$C$5:$C$9997,"&lt;="&amp;'Service Charts'!$D$2)</f>
        <v>0</v>
      </c>
      <c r="I54" s="57">
        <f t="shared" si="12"/>
        <v>0</v>
      </c>
      <c r="J54" s="58">
        <f t="shared" si="13"/>
        <v>0</v>
      </c>
      <c r="U54" s="59" t="s">
        <v>113</v>
      </c>
      <c r="V54" s="60" t="s">
        <v>230</v>
      </c>
      <c r="W54" s="61" t="s">
        <v>68</v>
      </c>
    </row>
    <row r="55" spans="2:23" ht="14.45" customHeight="1">
      <c r="B55" s="64" t="s">
        <v>114</v>
      </c>
      <c r="C55" s="43">
        <f>COUNTIFS(Data!$F$5:$F$9997,"="&amp;$B$6,Data!$E$5:$E$9997,"="&amp;B55,Data!$C$5:$C$9997,"&gt;="&amp;'Service Charts'!$B$2,Data!$C$5:$C$9997,"&lt;="&amp;'Service Charts'!$D$2)</f>
        <v>0</v>
      </c>
      <c r="D55" s="43">
        <f>COUNTIFS(Data!$F$5:$F$9997,"="&amp;$B$7,Data!$E$5:$E$9997,"="&amp;B55,Data!$C$5:$C$9997,"&gt;="&amp;'Service Charts'!$B$2,Data!$C$5:$C$9997,"&lt;="&amp;'Service Charts'!$D$2)</f>
        <v>0</v>
      </c>
      <c r="E55" s="43">
        <f>COUNTIFS(Data!$F$5:$F$9997,"="&amp;$B$8,Data!$E$5:$E$9997,"="&amp;B55,Data!$C$5:$C$9997,"&gt;="&amp;'Service Charts'!$B$2,Data!$C$5:$C$9997,"&lt;="&amp;'Service Charts'!$D$2)</f>
        <v>0</v>
      </c>
      <c r="F55" s="57">
        <f>COUNTIFS(Data!$F$5:$F$9997,"="&amp;$B$9,Data!$E$5:$E$9997,"="&amp;B55,Data!$C$5:$C$9997,"&gt;="&amp;'Service Charts'!$B$2,Data!$C$5:$C$9997,"&lt;="&amp;'Service Charts'!$D$2)</f>
        <v>0</v>
      </c>
      <c r="G55" s="57">
        <f>COUNTIFS(Data!$F$5:$F$9997,"="&amp;$B$10,Data!$E$5:$E$9997,"="&amp;B55,Data!$C$5:$C$9997,"&gt;="&amp;'Service Charts'!$B$2,Data!$C$5:$C$9997,"&lt;="&amp;'Service Charts'!$D$2)</f>
        <v>0</v>
      </c>
      <c r="H55" s="57">
        <f>COUNTIFS(Data!$F$5:$F$9997,"="&amp;$B$7,Data!$E$5:$E$9997,"="&amp;B55,Data!$C$5:$C$9997,"&gt;="&amp;'Service Charts'!$B$2,Data!$C$5:$C$9997,"&lt;="&amp;'Service Charts'!$D$2)</f>
        <v>0</v>
      </c>
      <c r="I55" s="57">
        <f t="shared" si="12"/>
        <v>0</v>
      </c>
      <c r="J55" s="58">
        <f t="shared" si="13"/>
        <v>0</v>
      </c>
      <c r="U55" s="65" t="s">
        <v>114</v>
      </c>
      <c r="V55" s="60" t="s">
        <v>203</v>
      </c>
      <c r="W55" s="61" t="s">
        <v>40</v>
      </c>
    </row>
    <row r="56" spans="2:23" ht="14.45" customHeight="1">
      <c r="B56" s="56" t="s">
        <v>115</v>
      </c>
      <c r="C56" s="43">
        <f>COUNTIFS(Data!$F$5:$F$9997,"="&amp;$B$6,Data!$E$5:$E$9997,"="&amp;B56,Data!$C$5:$C$9997,"&gt;="&amp;'Service Charts'!$B$2,Data!$C$5:$C$9997,"&lt;="&amp;'Service Charts'!$D$2)</f>
        <v>0</v>
      </c>
      <c r="D56" s="43">
        <f>COUNTIFS(Data!$F$5:$F$9997,"="&amp;$B$7,Data!$E$5:$E$9997,"="&amp;B56,Data!$C$5:$C$9997,"&gt;="&amp;'Service Charts'!$B$2,Data!$C$5:$C$9997,"&lt;="&amp;'Service Charts'!$D$2)</f>
        <v>0</v>
      </c>
      <c r="E56" s="43">
        <f>COUNTIFS(Data!$F$5:$F$9997,"="&amp;$B$8,Data!$E$5:$E$9997,"="&amp;B56,Data!$C$5:$C$9997,"&gt;="&amp;'Service Charts'!$B$2,Data!$C$5:$C$9997,"&lt;="&amp;'Service Charts'!$D$2)</f>
        <v>0</v>
      </c>
      <c r="F56" s="57">
        <f>COUNTIFS(Data!$F$5:$F$9997,"="&amp;$B$9,Data!$E$5:$E$9997,"="&amp;B56,Data!$C$5:$C$9997,"&gt;="&amp;'Service Charts'!$B$2,Data!$C$5:$C$9997,"&lt;="&amp;'Service Charts'!$D$2)</f>
        <v>0</v>
      </c>
      <c r="G56" s="57">
        <f>COUNTIFS(Data!$F$5:$F$9997,"="&amp;$B$10,Data!$E$5:$E$9997,"="&amp;B56,Data!$C$5:$C$9997,"&gt;="&amp;'Service Charts'!$B$2,Data!$C$5:$C$9997,"&lt;="&amp;'Service Charts'!$D$2)</f>
        <v>0</v>
      </c>
      <c r="H56" s="57">
        <f>COUNTIFS(Data!$F$5:$F$9997,"="&amp;$B$7,Data!$E$5:$E$9997,"="&amp;B56,Data!$C$5:$C$9997,"&gt;="&amp;'Service Charts'!$B$2,Data!$C$5:$C$9997,"&lt;="&amp;'Service Charts'!$D$2)</f>
        <v>0</v>
      </c>
      <c r="I56" s="57">
        <f t="shared" si="12"/>
        <v>0</v>
      </c>
      <c r="J56" s="58">
        <f t="shared" si="13"/>
        <v>0</v>
      </c>
      <c r="U56" s="59" t="s">
        <v>115</v>
      </c>
      <c r="V56" s="60" t="s">
        <v>205</v>
      </c>
      <c r="W56" s="61" t="s">
        <v>145</v>
      </c>
    </row>
    <row r="57" spans="2:23" ht="14.45" customHeight="1">
      <c r="B57" s="56" t="s">
        <v>67</v>
      </c>
      <c r="C57" s="43">
        <f>COUNTIFS(Data!$F$5:$F$9997,"="&amp;$B$6,Data!$E$5:$E$9997,"="&amp;B57,Data!$C$5:$C$9997,"&gt;="&amp;'Service Charts'!$B$2,Data!$C$5:$C$9997,"&lt;="&amp;'Service Charts'!$D$2)</f>
        <v>0</v>
      </c>
      <c r="D57" s="43">
        <f>COUNTIFS(Data!$F$5:$F$9997,"="&amp;$B$7,Data!$E$5:$E$9997,"="&amp;B57,Data!$C$5:$C$9997,"&gt;="&amp;'Service Charts'!$B$2,Data!$C$5:$C$9997,"&lt;="&amp;'Service Charts'!$D$2)</f>
        <v>0</v>
      </c>
      <c r="E57" s="43">
        <f>COUNTIFS(Data!$F$5:$F$9997,"="&amp;$B$8,Data!$E$5:$E$9997,"="&amp;B57,Data!$C$5:$C$9997,"&gt;="&amp;'Service Charts'!$B$2,Data!$C$5:$C$9997,"&lt;="&amp;'Service Charts'!$D$2)</f>
        <v>0</v>
      </c>
      <c r="F57" s="57">
        <f>COUNTIFS(Data!$F$5:$F$9997,"="&amp;$B$9,Data!$E$5:$E$9997,"="&amp;B57,Data!$C$5:$C$9997,"&gt;="&amp;'Service Charts'!$B$2,Data!$C$5:$C$9997,"&lt;="&amp;'Service Charts'!$D$2)</f>
        <v>0</v>
      </c>
      <c r="G57" s="57">
        <f>COUNTIFS(Data!$F$5:$F$9997,"="&amp;$B$10,Data!$E$5:$E$9997,"="&amp;B57,Data!$C$5:$C$9997,"&gt;="&amp;'Service Charts'!$B$2,Data!$C$5:$C$9997,"&lt;="&amp;'Service Charts'!$D$2)</f>
        <v>0</v>
      </c>
      <c r="H57" s="57">
        <f>COUNTIFS(Data!$F$5:$F$9997,"="&amp;$B$7,Data!$E$5:$E$9997,"="&amp;B57,Data!$C$5:$C$9997,"&gt;="&amp;'Service Charts'!$B$2,Data!$C$5:$C$9997,"&lt;="&amp;'Service Charts'!$D$2)</f>
        <v>0</v>
      </c>
      <c r="I57" s="57">
        <f t="shared" si="12"/>
        <v>0</v>
      </c>
      <c r="J57" s="58">
        <f t="shared" si="13"/>
        <v>0</v>
      </c>
      <c r="U57" s="59" t="s">
        <v>67</v>
      </c>
      <c r="V57" s="66" t="s">
        <v>231</v>
      </c>
      <c r="W57" s="61" t="s">
        <v>146</v>
      </c>
    </row>
    <row r="58" spans="2:23" ht="14.45" customHeight="1">
      <c r="B58" s="56" t="s">
        <v>116</v>
      </c>
      <c r="C58" s="43">
        <f>COUNTIFS(Data!$F$5:$F$9997,"="&amp;$B$6,Data!$E$5:$E$9997,"="&amp;B58,Data!$C$5:$C$9997,"&gt;="&amp;'Service Charts'!$B$2,Data!$C$5:$C$9997,"&lt;="&amp;'Service Charts'!$D$2)</f>
        <v>0</v>
      </c>
      <c r="D58" s="43">
        <f>COUNTIFS(Data!$F$5:$F$9997,"="&amp;$B$7,Data!$E$5:$E$9997,"="&amp;B58,Data!$C$5:$C$9997,"&gt;="&amp;'Service Charts'!$B$2,Data!$C$5:$C$9997,"&lt;="&amp;'Service Charts'!$D$2)</f>
        <v>0</v>
      </c>
      <c r="E58" s="43">
        <f>COUNTIFS(Data!$F$5:$F$9997,"="&amp;$B$8,Data!$E$5:$E$9997,"="&amp;B58,Data!$C$5:$C$9997,"&gt;="&amp;'Service Charts'!$B$2,Data!$C$5:$C$9997,"&lt;="&amp;'Service Charts'!$D$2)</f>
        <v>0</v>
      </c>
      <c r="F58" s="57">
        <f>COUNTIFS(Data!$F$5:$F$9997,"="&amp;$B$9,Data!$E$5:$E$9997,"="&amp;B58,Data!$C$5:$C$9997,"&gt;="&amp;'Service Charts'!$B$2,Data!$C$5:$C$9997,"&lt;="&amp;'Service Charts'!$D$2)</f>
        <v>0</v>
      </c>
      <c r="G58" s="57">
        <f>COUNTIFS(Data!$F$5:$F$9997,"="&amp;$B$10,Data!$E$5:$E$9997,"="&amp;B58,Data!$C$5:$C$9997,"&gt;="&amp;'Service Charts'!$B$2,Data!$C$5:$C$9997,"&lt;="&amp;'Service Charts'!$D$2)</f>
        <v>0</v>
      </c>
      <c r="H58" s="57">
        <f>COUNTIFS(Data!$F$5:$F$9997,"="&amp;$B$7,Data!$E$5:$E$9997,"="&amp;B58,Data!$C$5:$C$9997,"&gt;="&amp;'Service Charts'!$B$2,Data!$C$5:$C$9997,"&lt;="&amp;'Service Charts'!$D$2)</f>
        <v>0</v>
      </c>
      <c r="I58" s="57">
        <f t="shared" si="12"/>
        <v>0</v>
      </c>
      <c r="J58" s="58">
        <f t="shared" si="13"/>
        <v>0</v>
      </c>
      <c r="U58" s="59" t="s">
        <v>116</v>
      </c>
      <c r="V58" s="37"/>
      <c r="W58" s="61" t="s">
        <v>147</v>
      </c>
    </row>
    <row r="59" spans="2:23" ht="14.45" customHeight="1">
      <c r="B59" s="56" t="s">
        <v>117</v>
      </c>
      <c r="C59" s="43">
        <f>COUNTIFS(Data!$F$5:$F$9997,"="&amp;$B$6,Data!$E$5:$E$9997,"="&amp;B59,Data!$C$5:$C$9997,"&gt;="&amp;'Service Charts'!$B$2,Data!$C$5:$C$9997,"&lt;="&amp;'Service Charts'!$D$2)</f>
        <v>0</v>
      </c>
      <c r="D59" s="43">
        <f>COUNTIFS(Data!$F$5:$F$9997,"="&amp;$B$7,Data!$E$5:$E$9997,"="&amp;B59,Data!$C$5:$C$9997,"&gt;="&amp;'Service Charts'!$B$2,Data!$C$5:$C$9997,"&lt;="&amp;'Service Charts'!$D$2)</f>
        <v>0</v>
      </c>
      <c r="E59" s="43">
        <f>COUNTIFS(Data!$F$5:$F$9997,"="&amp;$B$8,Data!$E$5:$E$9997,"="&amp;B59,Data!$C$5:$C$9997,"&gt;="&amp;'Service Charts'!$B$2,Data!$C$5:$C$9997,"&lt;="&amp;'Service Charts'!$D$2)</f>
        <v>0</v>
      </c>
      <c r="F59" s="57">
        <f>COUNTIFS(Data!$F$5:$F$9997,"="&amp;$B$9,Data!$E$5:$E$9997,"="&amp;B59,Data!$C$5:$C$9997,"&gt;="&amp;'Service Charts'!$B$2,Data!$C$5:$C$9997,"&lt;="&amp;'Service Charts'!$D$2)</f>
        <v>0</v>
      </c>
      <c r="G59" s="57">
        <f>COUNTIFS(Data!$F$5:$F$9997,"="&amp;$B$10,Data!$E$5:$E$9997,"="&amp;B59,Data!$C$5:$C$9997,"&gt;="&amp;'Service Charts'!$B$2,Data!$C$5:$C$9997,"&lt;="&amp;'Service Charts'!$D$2)</f>
        <v>0</v>
      </c>
      <c r="H59" s="57">
        <f>COUNTIFS(Data!$F$5:$F$9997,"="&amp;$B$7,Data!$E$5:$E$9997,"="&amp;B59,Data!$C$5:$C$9997,"&gt;="&amp;'Service Charts'!$B$2,Data!$C$5:$C$9997,"&lt;="&amp;'Service Charts'!$D$2)</f>
        <v>0</v>
      </c>
      <c r="I59" s="57">
        <f t="shared" si="12"/>
        <v>0</v>
      </c>
      <c r="J59" s="58">
        <f t="shared" si="13"/>
        <v>0</v>
      </c>
      <c r="U59" s="59" t="s">
        <v>117</v>
      </c>
      <c r="V59" s="37"/>
      <c r="W59" s="61" t="s">
        <v>35</v>
      </c>
    </row>
    <row r="60" spans="2:23" ht="14.45" customHeight="1">
      <c r="B60" s="56" t="s">
        <v>118</v>
      </c>
      <c r="C60" s="43">
        <f>COUNTIFS(Data!$F$5:$F$9997,"="&amp;$B$6,Data!$E$5:$E$9997,"="&amp;B60,Data!$C$5:$C$9997,"&gt;="&amp;'Service Charts'!$B$2,Data!$C$5:$C$9997,"&lt;="&amp;'Service Charts'!$D$2)</f>
        <v>0</v>
      </c>
      <c r="D60" s="43">
        <f>COUNTIFS(Data!$F$5:$F$9997,"="&amp;$B$7,Data!$E$5:$E$9997,"="&amp;B60,Data!$C$5:$C$9997,"&gt;="&amp;'Service Charts'!$B$2,Data!$C$5:$C$9997,"&lt;="&amp;'Service Charts'!$D$2)</f>
        <v>0</v>
      </c>
      <c r="E60" s="43">
        <f>COUNTIFS(Data!$F$5:$F$9997,"="&amp;$B$8,Data!$E$5:$E$9997,"="&amp;B60,Data!$C$5:$C$9997,"&gt;="&amp;'Service Charts'!$B$2,Data!$C$5:$C$9997,"&lt;="&amp;'Service Charts'!$D$2)</f>
        <v>0</v>
      </c>
      <c r="F60" s="57">
        <f>COUNTIFS(Data!$F$5:$F$9997,"="&amp;$B$9,Data!$E$5:$E$9997,"="&amp;B60,Data!$C$5:$C$9997,"&gt;="&amp;'Service Charts'!$B$2,Data!$C$5:$C$9997,"&lt;="&amp;'Service Charts'!$D$2)</f>
        <v>0</v>
      </c>
      <c r="G60" s="57">
        <f>COUNTIFS(Data!$F$5:$F$9997,"="&amp;$B$10,Data!$E$5:$E$9997,"="&amp;B60,Data!$C$5:$C$9997,"&gt;="&amp;'Service Charts'!$B$2,Data!$C$5:$C$9997,"&lt;="&amp;'Service Charts'!$D$2)</f>
        <v>0</v>
      </c>
      <c r="H60" s="57">
        <f>COUNTIFS(Data!$F$5:$F$9997,"="&amp;$B$7,Data!$E$5:$E$9997,"="&amp;B60,Data!$C$5:$C$9997,"&gt;="&amp;'Service Charts'!$B$2,Data!$C$5:$C$9997,"&lt;="&amp;'Service Charts'!$D$2)</f>
        <v>0</v>
      </c>
      <c r="I60" s="57">
        <f t="shared" si="12"/>
        <v>0</v>
      </c>
      <c r="J60" s="58">
        <f t="shared" si="13"/>
        <v>0</v>
      </c>
      <c r="U60" s="59" t="s">
        <v>118</v>
      </c>
      <c r="V60" s="37"/>
      <c r="W60" s="61" t="s">
        <v>148</v>
      </c>
    </row>
    <row r="61" spans="2:23" ht="14.45" customHeight="1">
      <c r="B61" s="56" t="s">
        <v>119</v>
      </c>
      <c r="C61" s="43">
        <f>COUNTIFS(Data!$F$5:$F$9997,"="&amp;$B$6,Data!$E$5:$E$9997,"="&amp;B61,Data!$C$5:$C$9997,"&gt;="&amp;'Service Charts'!$B$2,Data!$C$5:$C$9997,"&lt;="&amp;'Service Charts'!$D$2)</f>
        <v>0</v>
      </c>
      <c r="D61" s="43">
        <f>COUNTIFS(Data!$F$5:$F$9997,"="&amp;$B$7,Data!$E$5:$E$9997,"="&amp;B61,Data!$C$5:$C$9997,"&gt;="&amp;'Service Charts'!$B$2,Data!$C$5:$C$9997,"&lt;="&amp;'Service Charts'!$D$2)</f>
        <v>0</v>
      </c>
      <c r="E61" s="43">
        <f>COUNTIFS(Data!$F$5:$F$9997,"="&amp;$B$8,Data!$E$5:$E$9997,"="&amp;B61,Data!$C$5:$C$9997,"&gt;="&amp;'Service Charts'!$B$2,Data!$C$5:$C$9997,"&lt;="&amp;'Service Charts'!$D$2)</f>
        <v>0</v>
      </c>
      <c r="F61" s="57">
        <f>COUNTIFS(Data!$F$5:$F$9997,"="&amp;$B$9,Data!$E$5:$E$9997,"="&amp;B61,Data!$C$5:$C$9997,"&gt;="&amp;'Service Charts'!$B$2,Data!$C$5:$C$9997,"&lt;="&amp;'Service Charts'!$D$2)</f>
        <v>0</v>
      </c>
      <c r="G61" s="57">
        <f>COUNTIFS(Data!$F$5:$F$9997,"="&amp;$B$10,Data!$E$5:$E$9997,"="&amp;B61,Data!$C$5:$C$9997,"&gt;="&amp;'Service Charts'!$B$2,Data!$C$5:$C$9997,"&lt;="&amp;'Service Charts'!$D$2)</f>
        <v>0</v>
      </c>
      <c r="H61" s="57">
        <f>COUNTIFS(Data!$F$5:$F$9997,"="&amp;$B$7,Data!$E$5:$E$9997,"="&amp;B61,Data!$C$5:$C$9997,"&gt;="&amp;'Service Charts'!$B$2,Data!$C$5:$C$9997,"&lt;="&amp;'Service Charts'!$D$2)</f>
        <v>0</v>
      </c>
      <c r="I61" s="57">
        <f t="shared" si="12"/>
        <v>0</v>
      </c>
      <c r="J61" s="58">
        <f t="shared" si="13"/>
        <v>0</v>
      </c>
      <c r="U61" s="59" t="s">
        <v>119</v>
      </c>
      <c r="V61" s="37"/>
      <c r="W61" s="61" t="s">
        <v>149</v>
      </c>
    </row>
    <row r="62" spans="2:23" ht="14.45" customHeight="1">
      <c r="B62" s="56" t="s">
        <v>76</v>
      </c>
      <c r="C62" s="43">
        <f>COUNTIFS(Data!$F$5:$F$9997,"="&amp;$B$6,Data!$E$5:$E$9997,"="&amp;B62,Data!$C$5:$C$9997,"&gt;="&amp;'Service Charts'!$B$2,Data!$C$5:$C$9997,"&lt;="&amp;'Service Charts'!$D$2)</f>
        <v>0</v>
      </c>
      <c r="D62" s="43">
        <f>COUNTIFS(Data!$F$5:$F$9997,"="&amp;$B$7,Data!$E$5:$E$9997,"="&amp;B62,Data!$C$5:$C$9997,"&gt;="&amp;'Service Charts'!$B$2,Data!$C$5:$C$9997,"&lt;="&amp;'Service Charts'!$D$2)</f>
        <v>0</v>
      </c>
      <c r="E62" s="43">
        <f>COUNTIFS(Data!$F$5:$F$9997,"="&amp;$B$8,Data!$E$5:$E$9997,"="&amp;B62,Data!$C$5:$C$9997,"&gt;="&amp;'Service Charts'!$B$2,Data!$C$5:$C$9997,"&lt;="&amp;'Service Charts'!$D$2)</f>
        <v>0</v>
      </c>
      <c r="F62" s="57">
        <f>COUNTIFS(Data!$F$5:$F$9997,"="&amp;$B$9,Data!$E$5:$E$9997,"="&amp;B62,Data!$C$5:$C$9997,"&gt;="&amp;'Service Charts'!$B$2,Data!$C$5:$C$9997,"&lt;="&amp;'Service Charts'!$D$2)</f>
        <v>0</v>
      </c>
      <c r="G62" s="57">
        <f>COUNTIFS(Data!$F$5:$F$9997,"="&amp;$B$10,Data!$E$5:$E$9997,"="&amp;B62,Data!$C$5:$C$9997,"&gt;="&amp;'Service Charts'!$B$2,Data!$C$5:$C$9997,"&lt;="&amp;'Service Charts'!$D$2)</f>
        <v>0</v>
      </c>
      <c r="H62" s="57">
        <f>COUNTIFS(Data!$F$5:$F$9997,"="&amp;$B$7,Data!$E$5:$E$9997,"="&amp;B62,Data!$C$5:$C$9997,"&gt;="&amp;'Service Charts'!$B$2,Data!$C$5:$C$9997,"&lt;="&amp;'Service Charts'!$D$2)</f>
        <v>0</v>
      </c>
      <c r="I62" s="57">
        <f t="shared" si="12"/>
        <v>0</v>
      </c>
      <c r="J62" s="58">
        <f t="shared" si="13"/>
        <v>0</v>
      </c>
      <c r="U62" s="67" t="s">
        <v>76</v>
      </c>
      <c r="V62" s="37"/>
      <c r="W62" s="61" t="s">
        <v>50</v>
      </c>
    </row>
    <row r="63" spans="2:23" ht="14.45" customHeight="1">
      <c r="B63" s="68" t="s">
        <v>120</v>
      </c>
      <c r="C63" s="43">
        <f>COUNTIFS(Data!$F$5:$F$9997,"="&amp;$B$6,Data!$E$5:$E$9997,"="&amp;B63,Data!$C$5:$C$9997,"&gt;="&amp;'Service Charts'!$B$2,Data!$C$5:$C$9997,"&lt;="&amp;'Service Charts'!$D$2)</f>
        <v>0</v>
      </c>
      <c r="D63" s="43">
        <f>COUNTIFS(Data!$F$5:$F$9997,"="&amp;$B$7,Data!$E$5:$E$9997,"="&amp;B63,Data!$C$5:$C$9997,"&gt;="&amp;'Service Charts'!$B$2,Data!$C$5:$C$9997,"&lt;="&amp;'Service Charts'!$D$2)</f>
        <v>0</v>
      </c>
      <c r="E63" s="43">
        <f>COUNTIFS(Data!$F$5:$F$9997,"="&amp;$B$8,Data!$E$5:$E$9997,"="&amp;B63,Data!$C$5:$C$9997,"&gt;="&amp;'Service Charts'!$B$2,Data!$C$5:$C$9997,"&lt;="&amp;'Service Charts'!$D$2)</f>
        <v>0</v>
      </c>
      <c r="F63" s="57">
        <f>COUNTIFS(Data!$F$5:$F$9997,"="&amp;$B$9,Data!$E$5:$E$9997,"="&amp;B63,Data!$C$5:$C$9997,"&gt;="&amp;'Service Charts'!$B$2,Data!$C$5:$C$9997,"&lt;="&amp;'Service Charts'!$D$2)</f>
        <v>0</v>
      </c>
      <c r="G63" s="57">
        <f>COUNTIFS(Data!$F$5:$F$9997,"="&amp;$B$10,Data!$E$5:$E$9997,"="&amp;B63,Data!$C$5:$C$9997,"&gt;="&amp;'Service Charts'!$B$2,Data!$C$5:$C$9997,"&lt;="&amp;'Service Charts'!$D$2)</f>
        <v>0</v>
      </c>
      <c r="H63" s="57">
        <f>COUNTIFS(Data!$F$5:$F$9997,"="&amp;$B$7,Data!$E$5:$E$9997,"="&amp;B63,Data!$C$5:$C$9997,"&gt;="&amp;'Service Charts'!$B$2,Data!$C$5:$C$9997,"&lt;="&amp;'Service Charts'!$D$2)</f>
        <v>0</v>
      </c>
      <c r="I63" s="57">
        <f t="shared" si="12"/>
        <v>0</v>
      </c>
      <c r="J63" s="58">
        <f t="shared" si="13"/>
        <v>0</v>
      </c>
      <c r="U63" s="37"/>
      <c r="V63" s="37"/>
      <c r="W63" s="61" t="s">
        <v>150</v>
      </c>
    </row>
    <row r="64" spans="2:23" ht="14.45" customHeight="1">
      <c r="B64" s="68" t="s">
        <v>121</v>
      </c>
      <c r="C64" s="43">
        <f>COUNTIFS(Data!$F$5:$F$9997,"="&amp;$B$6,Data!$E$5:$E$9997,"="&amp;B64,Data!$C$5:$C$9997,"&gt;="&amp;'Service Charts'!$B$2,Data!$C$5:$C$9997,"&lt;="&amp;'Service Charts'!$D$2)</f>
        <v>1</v>
      </c>
      <c r="D64" s="43">
        <f>COUNTIFS(Data!$F$5:$F$9997,"="&amp;$B$7,Data!$E$5:$E$9997,"="&amp;B64,Data!$C$5:$C$9997,"&gt;="&amp;'Service Charts'!$B$2,Data!$C$5:$C$9997,"&lt;="&amp;'Service Charts'!$D$2)</f>
        <v>0</v>
      </c>
      <c r="E64" s="43">
        <f>COUNTIFS(Data!$F$5:$F$9997,"="&amp;$B$8,Data!$E$5:$E$9997,"="&amp;B64,Data!$C$5:$C$9997,"&gt;="&amp;'Service Charts'!$B$2,Data!$C$5:$C$9997,"&lt;="&amp;'Service Charts'!$D$2)</f>
        <v>0</v>
      </c>
      <c r="F64" s="57">
        <f>COUNTIFS(Data!$F$5:$F$9997,"="&amp;$B$9,Data!$E$5:$E$9997,"="&amp;B64,Data!$C$5:$C$9997,"&gt;="&amp;'Service Charts'!$B$2,Data!$C$5:$C$9997,"&lt;="&amp;'Service Charts'!$D$2)</f>
        <v>0</v>
      </c>
      <c r="G64" s="57">
        <f>COUNTIFS(Data!$F$5:$F$9997,"="&amp;$B$10,Data!$E$5:$E$9997,"="&amp;B64,Data!$C$5:$C$9997,"&gt;="&amp;'Service Charts'!$B$2,Data!$C$5:$C$9997,"&lt;="&amp;'Service Charts'!$D$2)</f>
        <v>0</v>
      </c>
      <c r="H64" s="57">
        <f>COUNTIFS(Data!$F$5:$F$9997,"="&amp;$B$7,Data!$E$5:$E$9997,"="&amp;B64,Data!$C$5:$C$9997,"&gt;="&amp;'Service Charts'!$B$2,Data!$C$5:$C$9997,"&lt;="&amp;'Service Charts'!$D$2)</f>
        <v>0</v>
      </c>
      <c r="I64" s="57">
        <f t="shared" si="12"/>
        <v>1</v>
      </c>
      <c r="J64" s="58">
        <f t="shared" si="13"/>
        <v>0.05</v>
      </c>
      <c r="U64" s="37"/>
      <c r="V64" s="37"/>
      <c r="W64" s="61" t="s">
        <v>151</v>
      </c>
    </row>
    <row r="65" spans="2:23" ht="14.45" customHeight="1">
      <c r="B65" s="68" t="s">
        <v>122</v>
      </c>
      <c r="C65" s="43">
        <f>COUNTIFS(Data!$F$5:$F$9997,"="&amp;$B$6,Data!$E$5:$E$9997,"="&amp;B65,Data!$C$5:$C$9997,"&gt;="&amp;'Service Charts'!$B$2,Data!$C$5:$C$9997,"&lt;="&amp;'Service Charts'!$D$2)</f>
        <v>0</v>
      </c>
      <c r="D65" s="43">
        <f>COUNTIFS(Data!$F$5:$F$9997,"="&amp;$B$7,Data!$E$5:$E$9997,"="&amp;B65,Data!$C$5:$C$9997,"&gt;="&amp;'Service Charts'!$B$2,Data!$C$5:$C$9997,"&lt;="&amp;'Service Charts'!$D$2)</f>
        <v>0</v>
      </c>
      <c r="E65" s="43">
        <f>COUNTIFS(Data!$F$5:$F$9997,"="&amp;$B$8,Data!$E$5:$E$9997,"="&amp;B65,Data!$C$5:$C$9997,"&gt;="&amp;'Service Charts'!$B$2,Data!$C$5:$C$9997,"&lt;="&amp;'Service Charts'!$D$2)</f>
        <v>0</v>
      </c>
      <c r="F65" s="57">
        <f>COUNTIFS(Data!$F$5:$F$9997,"="&amp;$B$9,Data!$E$5:$E$9997,"="&amp;B65,Data!$C$5:$C$9997,"&gt;="&amp;'Service Charts'!$B$2,Data!$C$5:$C$9997,"&lt;="&amp;'Service Charts'!$D$2)</f>
        <v>0</v>
      </c>
      <c r="G65" s="57">
        <f>COUNTIFS(Data!$F$5:$F$9997,"="&amp;$B$10,Data!$E$5:$E$9997,"="&amp;B65,Data!$C$5:$C$9997,"&gt;="&amp;'Service Charts'!$B$2,Data!$C$5:$C$9997,"&lt;="&amp;'Service Charts'!$D$2)</f>
        <v>0</v>
      </c>
      <c r="H65" s="57">
        <f>COUNTIFS(Data!$F$5:$F$9997,"="&amp;$B$7,Data!$E$5:$E$9997,"="&amp;B65,Data!$C$5:$C$9997,"&gt;="&amp;'Service Charts'!$B$2,Data!$C$5:$C$9997,"&lt;="&amp;'Service Charts'!$D$2)</f>
        <v>0</v>
      </c>
      <c r="I65" s="57">
        <f t="shared" si="12"/>
        <v>0</v>
      </c>
      <c r="J65" s="58">
        <f t="shared" si="13"/>
        <v>0</v>
      </c>
      <c r="U65" s="37"/>
      <c r="V65" s="37"/>
      <c r="W65" s="61" t="s">
        <v>152</v>
      </c>
    </row>
    <row r="66" spans="2:23" ht="14.45" customHeight="1">
      <c r="B66" s="68" t="s">
        <v>123</v>
      </c>
      <c r="C66" s="43">
        <f>COUNTIFS(Data!$F$5:$F$9997,"="&amp;$B$6,Data!$E$5:$E$9997,"="&amp;B66,Data!$C$5:$C$9997,"&gt;="&amp;'Service Charts'!$B$2,Data!$C$5:$C$9997,"&lt;="&amp;'Service Charts'!$D$2)</f>
        <v>0</v>
      </c>
      <c r="D66" s="43">
        <f>COUNTIFS(Data!$F$5:$F$9997,"="&amp;$B$7,Data!$E$5:$E$9997,"="&amp;B66,Data!$C$5:$C$9997,"&gt;="&amp;'Service Charts'!$B$2,Data!$C$5:$C$9997,"&lt;="&amp;'Service Charts'!$D$2)</f>
        <v>0</v>
      </c>
      <c r="E66" s="43">
        <f>COUNTIFS(Data!$F$5:$F$9997,"="&amp;$B$8,Data!$E$5:$E$9997,"="&amp;B66,Data!$C$5:$C$9997,"&gt;="&amp;'Service Charts'!$B$2,Data!$C$5:$C$9997,"&lt;="&amp;'Service Charts'!$D$2)</f>
        <v>0</v>
      </c>
      <c r="F66" s="57">
        <f>COUNTIFS(Data!$F$5:$F$9997,"="&amp;$B$9,Data!$E$5:$E$9997,"="&amp;B66,Data!$C$5:$C$9997,"&gt;="&amp;'Service Charts'!$B$2,Data!$C$5:$C$9997,"&lt;="&amp;'Service Charts'!$D$2)</f>
        <v>0</v>
      </c>
      <c r="G66" s="57">
        <f>COUNTIFS(Data!$F$5:$F$9997,"="&amp;$B$10,Data!$E$5:$E$9997,"="&amp;B66,Data!$C$5:$C$9997,"&gt;="&amp;'Service Charts'!$B$2,Data!$C$5:$C$9997,"&lt;="&amp;'Service Charts'!$D$2)</f>
        <v>0</v>
      </c>
      <c r="H66" s="57">
        <f>COUNTIFS(Data!$F$5:$F$9997,"="&amp;$B$7,Data!$E$5:$E$9997,"="&amp;B66,Data!$C$5:$C$9997,"&gt;="&amp;'Service Charts'!$B$2,Data!$C$5:$C$9997,"&lt;="&amp;'Service Charts'!$D$2)</f>
        <v>0</v>
      </c>
      <c r="I66" s="57">
        <f t="shared" si="12"/>
        <v>0</v>
      </c>
      <c r="J66" s="58">
        <f t="shared" si="13"/>
        <v>0</v>
      </c>
      <c r="U66" s="37"/>
      <c r="V66" s="37"/>
      <c r="W66" s="61" t="s">
        <v>72</v>
      </c>
    </row>
    <row r="67" spans="2:23" ht="14.45" customHeight="1">
      <c r="B67" s="68" t="s">
        <v>59</v>
      </c>
      <c r="C67" s="43">
        <f>COUNTIFS(Data!$F$5:$F$9997,"="&amp;$B$6,Data!$E$5:$E$9997,"="&amp;B67,Data!$C$5:$C$9997,"&gt;="&amp;'Service Charts'!$B$2,Data!$C$5:$C$9997,"&lt;="&amp;'Service Charts'!$D$2)</f>
        <v>0</v>
      </c>
      <c r="D67" s="43">
        <f>COUNTIFS(Data!$F$5:$F$9997,"="&amp;$B$7,Data!$E$5:$E$9997,"="&amp;B67,Data!$C$5:$C$9997,"&gt;="&amp;'Service Charts'!$B$2,Data!$C$5:$C$9997,"&lt;="&amp;'Service Charts'!$D$2)</f>
        <v>0</v>
      </c>
      <c r="E67" s="43">
        <f>COUNTIFS(Data!$F$5:$F$9997,"="&amp;$B$8,Data!$E$5:$E$9997,"="&amp;B67,Data!$C$5:$C$9997,"&gt;="&amp;'Service Charts'!$B$2,Data!$C$5:$C$9997,"&lt;="&amp;'Service Charts'!$D$2)</f>
        <v>1</v>
      </c>
      <c r="F67" s="57">
        <f>COUNTIFS(Data!$F$5:$F$9997,"="&amp;$B$9,Data!$E$5:$E$9997,"="&amp;B67,Data!$C$5:$C$9997,"&gt;="&amp;'Service Charts'!$B$2,Data!$C$5:$C$9997,"&lt;="&amp;'Service Charts'!$D$2)</f>
        <v>1</v>
      </c>
      <c r="G67" s="57">
        <f>COUNTIFS(Data!$F$5:$F$9997,"="&amp;$B$10,Data!$E$5:$E$9997,"="&amp;B67,Data!$C$5:$C$9997,"&gt;="&amp;'Service Charts'!$B$2,Data!$C$5:$C$9997,"&lt;="&amp;'Service Charts'!$D$2)</f>
        <v>0</v>
      </c>
      <c r="H67" s="57">
        <f>COUNTIFS(Data!$F$5:$F$9997,"="&amp;$B$7,Data!$E$5:$E$9997,"="&amp;B67,Data!$C$5:$C$9997,"&gt;="&amp;'Service Charts'!$B$2,Data!$C$5:$C$9997,"&lt;="&amp;'Service Charts'!$D$2)</f>
        <v>0</v>
      </c>
      <c r="I67" s="57">
        <f t="shared" si="12"/>
        <v>2</v>
      </c>
      <c r="J67" s="58">
        <f t="shared" si="13"/>
        <v>0.1</v>
      </c>
      <c r="U67" s="37"/>
      <c r="V67" s="37"/>
      <c r="W67" s="61" t="s">
        <v>153</v>
      </c>
    </row>
    <row r="68" spans="2:23" ht="14.45" customHeight="1">
      <c r="B68" s="68" t="s">
        <v>124</v>
      </c>
      <c r="C68" s="43">
        <f>COUNTIFS(Data!$F$5:$F$9997,"="&amp;$B$6,Data!$E$5:$E$9997,"="&amp;B68,Data!$C$5:$C$9997,"&gt;="&amp;'Service Charts'!$B$2,Data!$C$5:$C$9997,"&lt;="&amp;'Service Charts'!$D$2)</f>
        <v>0</v>
      </c>
      <c r="D68" s="43">
        <f>COUNTIFS(Data!$F$5:$F$9997,"="&amp;$B$7,Data!$E$5:$E$9997,"="&amp;B68,Data!$C$5:$C$9997,"&gt;="&amp;'Service Charts'!$B$2,Data!$C$5:$C$9997,"&lt;="&amp;'Service Charts'!$D$2)</f>
        <v>0</v>
      </c>
      <c r="E68" s="43">
        <f>COUNTIFS(Data!$F$5:$F$9997,"="&amp;$B$8,Data!$E$5:$E$9997,"="&amp;B68,Data!$C$5:$C$9997,"&gt;="&amp;'Service Charts'!$B$2,Data!$C$5:$C$9997,"&lt;="&amp;'Service Charts'!$D$2)</f>
        <v>0</v>
      </c>
      <c r="F68" s="57">
        <f>COUNTIFS(Data!$F$5:$F$9997,"="&amp;$B$9,Data!$E$5:$E$9997,"="&amp;B68,Data!$C$5:$C$9997,"&gt;="&amp;'Service Charts'!$B$2,Data!$C$5:$C$9997,"&lt;="&amp;'Service Charts'!$D$2)</f>
        <v>0</v>
      </c>
      <c r="G68" s="57">
        <f>COUNTIFS(Data!$F$5:$F$9997,"="&amp;$B$10,Data!$E$5:$E$9997,"="&amp;B68,Data!$C$5:$C$9997,"&gt;="&amp;'Service Charts'!$B$2,Data!$C$5:$C$9997,"&lt;="&amp;'Service Charts'!$D$2)</f>
        <v>0</v>
      </c>
      <c r="H68" s="57">
        <f>COUNTIFS(Data!$F$5:$F$9997,"="&amp;$B$7,Data!$E$5:$E$9997,"="&amp;B68,Data!$C$5:$C$9997,"&gt;="&amp;'Service Charts'!$B$2,Data!$C$5:$C$9997,"&lt;="&amp;'Service Charts'!$D$2)</f>
        <v>0</v>
      </c>
      <c r="I68" s="57">
        <f t="shared" si="12"/>
        <v>0</v>
      </c>
      <c r="J68" s="58">
        <f t="shared" si="13"/>
        <v>0</v>
      </c>
      <c r="U68" s="37"/>
      <c r="V68" s="37"/>
      <c r="W68" s="61" t="s">
        <v>154</v>
      </c>
    </row>
    <row r="69" spans="2:23" ht="14.45" customHeight="1">
      <c r="B69" s="68" t="s">
        <v>78</v>
      </c>
      <c r="C69" s="43">
        <f>COUNTIFS(Data!$F$5:$F$9997,"="&amp;$B$6,Data!$E$5:$E$9997,"="&amp;B69,Data!$C$5:$C$9997,"&gt;="&amp;'Service Charts'!$B$2,Data!$C$5:$C$9997,"&lt;="&amp;'Service Charts'!$D$2)</f>
        <v>0</v>
      </c>
      <c r="D69" s="43">
        <f>COUNTIFS(Data!$F$5:$F$9997,"="&amp;$B$7,Data!$E$5:$E$9997,"="&amp;B69,Data!$C$5:$C$9997,"&gt;="&amp;'Service Charts'!$B$2,Data!$C$5:$C$9997,"&lt;="&amp;'Service Charts'!$D$2)</f>
        <v>0</v>
      </c>
      <c r="E69" s="43">
        <f>COUNTIFS(Data!$F$5:$F$9997,"="&amp;$B$8,Data!$E$5:$E$9997,"="&amp;B69,Data!$C$5:$C$9997,"&gt;="&amp;'Service Charts'!$B$2,Data!$C$5:$C$9997,"&lt;="&amp;'Service Charts'!$D$2)</f>
        <v>0</v>
      </c>
      <c r="F69" s="57">
        <f>COUNTIFS(Data!$F$5:$F$9997,"="&amp;$B$9,Data!$E$5:$E$9997,"="&amp;B69,Data!$C$5:$C$9997,"&gt;="&amp;'Service Charts'!$B$2,Data!$C$5:$C$9997,"&lt;="&amp;'Service Charts'!$D$2)</f>
        <v>0</v>
      </c>
      <c r="G69" s="57">
        <f>COUNTIFS(Data!$F$5:$F$9997,"="&amp;$B$10,Data!$E$5:$E$9997,"="&amp;B69,Data!$C$5:$C$9997,"&gt;="&amp;'Service Charts'!$B$2,Data!$C$5:$C$9997,"&lt;="&amp;'Service Charts'!$D$2)</f>
        <v>0</v>
      </c>
      <c r="H69" s="57">
        <f>COUNTIFS(Data!$F$5:$F$9997,"="&amp;$B$7,Data!$E$5:$E$9997,"="&amp;B69,Data!$C$5:$C$9997,"&gt;="&amp;'Service Charts'!$B$2,Data!$C$5:$C$9997,"&lt;="&amp;'Service Charts'!$D$2)</f>
        <v>0</v>
      </c>
      <c r="I69" s="57">
        <f t="shared" si="12"/>
        <v>0</v>
      </c>
      <c r="J69" s="58">
        <f t="shared" si="13"/>
        <v>0</v>
      </c>
      <c r="U69" s="37"/>
      <c r="V69" s="37"/>
      <c r="W69" s="61" t="s">
        <v>71</v>
      </c>
    </row>
    <row r="70" spans="2:23" ht="14.45" customHeight="1">
      <c r="B70" s="68" t="s">
        <v>56</v>
      </c>
      <c r="C70" s="43">
        <f>COUNTIFS(Data!$F$5:$F$9997,"="&amp;$B$6,Data!$E$5:$E$9997,"="&amp;B70,Data!$C$5:$C$9997,"&gt;="&amp;'Service Charts'!$B$2,Data!$C$5:$C$9997,"&lt;="&amp;'Service Charts'!$D$2)</f>
        <v>0</v>
      </c>
      <c r="D70" s="43">
        <f>COUNTIFS(Data!$F$5:$F$9997,"="&amp;$B$7,Data!$E$5:$E$9997,"="&amp;B70,Data!$C$5:$C$9997,"&gt;="&amp;'Service Charts'!$B$2,Data!$C$5:$C$9997,"&lt;="&amp;'Service Charts'!$D$2)</f>
        <v>0</v>
      </c>
      <c r="E70" s="43">
        <f>COUNTIFS(Data!$F$5:$F$9997,"="&amp;$B$8,Data!$E$5:$E$9997,"="&amp;B70,Data!$C$5:$C$9997,"&gt;="&amp;'Service Charts'!$B$2,Data!$C$5:$C$9997,"&lt;="&amp;'Service Charts'!$D$2)</f>
        <v>0</v>
      </c>
      <c r="F70" s="57">
        <f>COUNTIFS(Data!$F$5:$F$9997,"="&amp;$B$9,Data!$E$5:$E$9997,"="&amp;B70,Data!$C$5:$C$9997,"&gt;="&amp;'Service Charts'!$B$2,Data!$C$5:$C$9997,"&lt;="&amp;'Service Charts'!$D$2)</f>
        <v>0</v>
      </c>
      <c r="G70" s="57">
        <f>COUNTIFS(Data!$F$5:$F$9997,"="&amp;$B$10,Data!$E$5:$E$9997,"="&amp;B70,Data!$C$5:$C$9997,"&gt;="&amp;'Service Charts'!$B$2,Data!$C$5:$C$9997,"&lt;="&amp;'Service Charts'!$D$2)</f>
        <v>0</v>
      </c>
      <c r="H70" s="57">
        <f>COUNTIFS(Data!$F$5:$F$9997,"="&amp;$B$7,Data!$E$5:$E$9997,"="&amp;B70,Data!$C$5:$C$9997,"&gt;="&amp;'Service Charts'!$B$2,Data!$C$5:$C$9997,"&lt;="&amp;'Service Charts'!$D$2)</f>
        <v>0</v>
      </c>
      <c r="I70" s="57">
        <f t="shared" si="12"/>
        <v>0</v>
      </c>
      <c r="J70" s="58">
        <f t="shared" si="13"/>
        <v>0</v>
      </c>
      <c r="U70" s="37"/>
      <c r="V70" s="37"/>
      <c r="W70" s="61" t="s">
        <v>61</v>
      </c>
    </row>
    <row r="71" spans="2:23" ht="14.45" customHeight="1">
      <c r="B71" s="68" t="s">
        <v>125</v>
      </c>
      <c r="C71" s="43">
        <f>COUNTIFS(Data!$F$5:$F$9997,"="&amp;$B$6,Data!$E$5:$E$9997,"="&amp;B71,Data!$C$5:$C$9997,"&gt;="&amp;'Service Charts'!$B$2,Data!$C$5:$C$9997,"&lt;="&amp;'Service Charts'!$D$2)</f>
        <v>0</v>
      </c>
      <c r="D71" s="43">
        <f>COUNTIFS(Data!$F$5:$F$9997,"="&amp;$B$7,Data!$E$5:$E$9997,"="&amp;B71,Data!$C$5:$C$9997,"&gt;="&amp;'Service Charts'!$B$2,Data!$C$5:$C$9997,"&lt;="&amp;'Service Charts'!$D$2)</f>
        <v>0</v>
      </c>
      <c r="E71" s="43">
        <f>COUNTIFS(Data!$F$5:$F$9997,"="&amp;$B$8,Data!$E$5:$E$9997,"="&amp;B71,Data!$C$5:$C$9997,"&gt;="&amp;'Service Charts'!$B$2,Data!$C$5:$C$9997,"&lt;="&amp;'Service Charts'!$D$2)</f>
        <v>0</v>
      </c>
      <c r="F71" s="57">
        <f>COUNTIFS(Data!$F$5:$F$9997,"="&amp;$B$9,Data!$E$5:$E$9997,"="&amp;B71,Data!$C$5:$C$9997,"&gt;="&amp;'Service Charts'!$B$2,Data!$C$5:$C$9997,"&lt;="&amp;'Service Charts'!$D$2)</f>
        <v>0</v>
      </c>
      <c r="G71" s="57">
        <f>COUNTIFS(Data!$F$5:$F$9997,"="&amp;$B$10,Data!$E$5:$E$9997,"="&amp;B71,Data!$C$5:$C$9997,"&gt;="&amp;'Service Charts'!$B$2,Data!$C$5:$C$9997,"&lt;="&amp;'Service Charts'!$D$2)</f>
        <v>0</v>
      </c>
      <c r="H71" s="57">
        <f>COUNTIFS(Data!$F$5:$F$9997,"="&amp;$B$7,Data!$E$5:$E$9997,"="&amp;B71,Data!$C$5:$C$9997,"&gt;="&amp;'Service Charts'!$B$2,Data!$C$5:$C$9997,"&lt;="&amp;'Service Charts'!$D$2)</f>
        <v>0</v>
      </c>
      <c r="I71" s="57">
        <f t="shared" si="12"/>
        <v>0</v>
      </c>
      <c r="J71" s="58">
        <f t="shared" si="13"/>
        <v>0</v>
      </c>
      <c r="U71" s="37"/>
      <c r="W71" s="61" t="s">
        <v>272</v>
      </c>
    </row>
    <row r="72" spans="2:23" ht="14.45" customHeight="1">
      <c r="B72" s="68" t="s">
        <v>126</v>
      </c>
      <c r="C72" s="43">
        <f>COUNTIFS(Data!$F$5:$F$9997,"="&amp;$B$6,Data!$E$5:$E$9997,"="&amp;B72,Data!$C$5:$C$9997,"&gt;="&amp;'Service Charts'!$B$2,Data!$C$5:$C$9997,"&lt;="&amp;'Service Charts'!$D$2)</f>
        <v>0</v>
      </c>
      <c r="D72" s="43">
        <f>COUNTIFS(Data!$F$5:$F$9997,"="&amp;$B$7,Data!$E$5:$E$9997,"="&amp;B72,Data!$C$5:$C$9997,"&gt;="&amp;'Service Charts'!$B$2,Data!$C$5:$C$9997,"&lt;="&amp;'Service Charts'!$D$2)</f>
        <v>0</v>
      </c>
      <c r="E72" s="43">
        <f>COUNTIFS(Data!$F$5:$F$9997,"="&amp;$B$8,Data!$E$5:$E$9997,"="&amp;B72,Data!$C$5:$C$9997,"&gt;="&amp;'Service Charts'!$B$2,Data!$C$5:$C$9997,"&lt;="&amp;'Service Charts'!$D$2)</f>
        <v>0</v>
      </c>
      <c r="F72" s="57">
        <f>COUNTIFS(Data!$F$5:$F$9997,"="&amp;$B$9,Data!$E$5:$E$9997,"="&amp;B72,Data!$C$5:$C$9997,"&gt;="&amp;'Service Charts'!$B$2,Data!$C$5:$C$9997,"&lt;="&amp;'Service Charts'!$D$2)</f>
        <v>0</v>
      </c>
      <c r="G72" s="57">
        <f>COUNTIFS(Data!$F$5:$F$9997,"="&amp;$B$10,Data!$E$5:$E$9997,"="&amp;B72,Data!$C$5:$C$9997,"&gt;="&amp;'Service Charts'!$B$2,Data!$C$5:$C$9997,"&lt;="&amp;'Service Charts'!$D$2)</f>
        <v>0</v>
      </c>
      <c r="H72" s="57">
        <f>COUNTIFS(Data!$F$5:$F$9997,"="&amp;$B$7,Data!$E$5:$E$9997,"="&amp;B72,Data!$C$5:$C$9997,"&gt;="&amp;'Service Charts'!$B$2,Data!$C$5:$C$9997,"&lt;="&amp;'Service Charts'!$D$2)</f>
        <v>0</v>
      </c>
      <c r="I72" s="57">
        <f t="shared" si="12"/>
        <v>0</v>
      </c>
      <c r="J72" s="58">
        <f t="shared" si="13"/>
        <v>0</v>
      </c>
      <c r="U72" s="37"/>
      <c r="W72" s="61" t="s">
        <v>45</v>
      </c>
    </row>
    <row r="73" spans="2:23" ht="14.45" customHeight="1">
      <c r="B73" s="68" t="s">
        <v>127</v>
      </c>
      <c r="C73" s="43">
        <f>COUNTIFS(Data!$F$5:$F$9997,"="&amp;$B$6,Data!$E$5:$E$9997,"="&amp;B73,Data!$C$5:$C$9997,"&gt;="&amp;'Service Charts'!$B$2,Data!$C$5:$C$9997,"&lt;="&amp;'Service Charts'!$D$2)</f>
        <v>0</v>
      </c>
      <c r="D73" s="43">
        <f>COUNTIFS(Data!$F$5:$F$9997,"="&amp;$B$7,Data!$E$5:$E$9997,"="&amp;B73,Data!$C$5:$C$9997,"&gt;="&amp;'Service Charts'!$B$2,Data!$C$5:$C$9997,"&lt;="&amp;'Service Charts'!$D$2)</f>
        <v>0</v>
      </c>
      <c r="E73" s="43">
        <f>COUNTIFS(Data!$F$5:$F$9997,"="&amp;$B$8,Data!$E$5:$E$9997,"="&amp;B73,Data!$C$5:$C$9997,"&gt;="&amp;'Service Charts'!$B$2,Data!$C$5:$C$9997,"&lt;="&amp;'Service Charts'!$D$2)</f>
        <v>0</v>
      </c>
      <c r="F73" s="57">
        <f>COUNTIFS(Data!$F$5:$F$9997,"="&amp;$B$9,Data!$E$5:$E$9997,"="&amp;B73,Data!$C$5:$C$9997,"&gt;="&amp;'Service Charts'!$B$2,Data!$C$5:$C$9997,"&lt;="&amp;'Service Charts'!$D$2)</f>
        <v>0</v>
      </c>
      <c r="G73" s="57">
        <f>COUNTIFS(Data!$F$5:$F$9997,"="&amp;$B$10,Data!$E$5:$E$9997,"="&amp;B73,Data!$C$5:$C$9997,"&gt;="&amp;'Service Charts'!$B$2,Data!$C$5:$C$9997,"&lt;="&amp;'Service Charts'!$D$2)</f>
        <v>0</v>
      </c>
      <c r="H73" s="57">
        <f>COUNTIFS(Data!$F$5:$F$9997,"="&amp;$B$7,Data!$E$5:$E$9997,"="&amp;B73,Data!$C$5:$C$9997,"&gt;="&amp;'Service Charts'!$B$2,Data!$C$5:$C$9997,"&lt;="&amp;'Service Charts'!$D$2)</f>
        <v>0</v>
      </c>
      <c r="I73" s="57">
        <f t="shared" si="12"/>
        <v>0</v>
      </c>
      <c r="J73" s="58">
        <f t="shared" si="13"/>
        <v>0</v>
      </c>
      <c r="U73" s="37"/>
      <c r="W73" s="61" t="s">
        <v>42</v>
      </c>
    </row>
    <row r="74" spans="2:23" ht="14.45" customHeight="1">
      <c r="B74" s="68" t="s">
        <v>128</v>
      </c>
      <c r="C74" s="43">
        <f>COUNTIFS(Data!$F$5:$F$9997,"="&amp;$B$6,Data!$E$5:$E$9997,"="&amp;B74,Data!$C$5:$C$9997,"&gt;="&amp;'Service Charts'!$B$2,Data!$C$5:$C$9997,"&lt;="&amp;'Service Charts'!$D$2)</f>
        <v>0</v>
      </c>
      <c r="D74" s="43">
        <f>COUNTIFS(Data!$F$5:$F$9997,"="&amp;$B$7,Data!$E$5:$E$9997,"="&amp;B74,Data!$C$5:$C$9997,"&gt;="&amp;'Service Charts'!$B$2,Data!$C$5:$C$9997,"&lt;="&amp;'Service Charts'!$D$2)</f>
        <v>0</v>
      </c>
      <c r="E74" s="43">
        <f>COUNTIFS(Data!$F$5:$F$9997,"="&amp;$B$8,Data!$E$5:$E$9997,"="&amp;B74,Data!$C$5:$C$9997,"&gt;="&amp;'Service Charts'!$B$2,Data!$C$5:$C$9997,"&lt;="&amp;'Service Charts'!$D$2)</f>
        <v>0</v>
      </c>
      <c r="F74" s="57">
        <f>COUNTIFS(Data!$F$5:$F$9997,"="&amp;$B$9,Data!$E$5:$E$9997,"="&amp;B74,Data!$C$5:$C$9997,"&gt;="&amp;'Service Charts'!$B$2,Data!$C$5:$C$9997,"&lt;="&amp;'Service Charts'!$D$2)</f>
        <v>0</v>
      </c>
      <c r="G74" s="57">
        <f>COUNTIFS(Data!$F$5:$F$9997,"="&amp;$B$10,Data!$E$5:$E$9997,"="&amp;B74,Data!$C$5:$C$9997,"&gt;="&amp;'Service Charts'!$B$2,Data!$C$5:$C$9997,"&lt;="&amp;'Service Charts'!$D$2)</f>
        <v>0</v>
      </c>
      <c r="H74" s="57">
        <f>COUNTIFS(Data!$F$5:$F$9997,"="&amp;$B$7,Data!$E$5:$E$9997,"="&amp;B74,Data!$C$5:$C$9997,"&gt;="&amp;'Service Charts'!$B$2,Data!$C$5:$C$9997,"&lt;="&amp;'Service Charts'!$D$2)</f>
        <v>0</v>
      </c>
      <c r="I74" s="57">
        <f t="shared" si="12"/>
        <v>0</v>
      </c>
      <c r="J74" s="58">
        <f t="shared" si="13"/>
        <v>0</v>
      </c>
      <c r="U74" s="37"/>
      <c r="W74" s="61" t="s">
        <v>155</v>
      </c>
    </row>
    <row r="75" spans="2:23" ht="14.45" customHeight="1">
      <c r="B75" s="68" t="s">
        <v>129</v>
      </c>
      <c r="C75" s="43">
        <f>COUNTIFS(Data!$F$5:$F$9997,"="&amp;$B$6,Data!$E$5:$E$9997,"="&amp;B75,Data!$C$5:$C$9997,"&gt;="&amp;'Service Charts'!$B$2,Data!$C$5:$C$9997,"&lt;="&amp;'Service Charts'!$D$2)</f>
        <v>0</v>
      </c>
      <c r="D75" s="43">
        <f>COUNTIFS(Data!$F$5:$F$9997,"="&amp;$B$7,Data!$E$5:$E$9997,"="&amp;B75,Data!$C$5:$C$9997,"&gt;="&amp;'Service Charts'!$B$2,Data!$C$5:$C$9997,"&lt;="&amp;'Service Charts'!$D$2)</f>
        <v>0</v>
      </c>
      <c r="E75" s="43">
        <f>COUNTIFS(Data!$F$5:$F$9997,"="&amp;$B$8,Data!$E$5:$E$9997,"="&amp;B75,Data!$C$5:$C$9997,"&gt;="&amp;'Service Charts'!$B$2,Data!$C$5:$C$9997,"&lt;="&amp;'Service Charts'!$D$2)</f>
        <v>0</v>
      </c>
      <c r="F75" s="57">
        <f>COUNTIFS(Data!$F$5:$F$9997,"="&amp;$B$9,Data!$E$5:$E$9997,"="&amp;B75,Data!$C$5:$C$9997,"&gt;="&amp;'Service Charts'!$B$2,Data!$C$5:$C$9997,"&lt;="&amp;'Service Charts'!$D$2)</f>
        <v>0</v>
      </c>
      <c r="G75" s="57">
        <f>COUNTIFS(Data!$F$5:$F$9997,"="&amp;$B$10,Data!$E$5:$E$9997,"="&amp;B75,Data!$C$5:$C$9997,"&gt;="&amp;'Service Charts'!$B$2,Data!$C$5:$C$9997,"&lt;="&amp;'Service Charts'!$D$2)</f>
        <v>0</v>
      </c>
      <c r="H75" s="57">
        <f>COUNTIFS(Data!$F$5:$F$9997,"="&amp;$B$7,Data!$E$5:$E$9997,"="&amp;B75,Data!$C$5:$C$9997,"&gt;="&amp;'Service Charts'!$B$2,Data!$C$5:$C$9997,"&lt;="&amp;'Service Charts'!$D$2)</f>
        <v>0</v>
      </c>
      <c r="I75" s="57">
        <f t="shared" si="12"/>
        <v>0</v>
      </c>
      <c r="J75" s="58">
        <f t="shared" si="13"/>
        <v>0</v>
      </c>
      <c r="U75" s="37"/>
      <c r="W75" s="61" t="s">
        <v>156</v>
      </c>
    </row>
    <row r="76" spans="2:23" ht="14.45" customHeight="1">
      <c r="B76" s="68" t="s">
        <v>130</v>
      </c>
      <c r="C76" s="43">
        <f>COUNTIFS(Data!$F$5:$F$9997,"="&amp;$B$6,Data!$E$5:$E$9997,"="&amp;B76,Data!$C$5:$C$9997,"&gt;="&amp;'Service Charts'!$B$2,Data!$C$5:$C$9997,"&lt;="&amp;'Service Charts'!$D$2)</f>
        <v>0</v>
      </c>
      <c r="D76" s="43">
        <f>COUNTIFS(Data!$F$5:$F$9997,"="&amp;$B$7,Data!$E$5:$E$9997,"="&amp;B76,Data!$C$5:$C$9997,"&gt;="&amp;'Service Charts'!$B$2,Data!$C$5:$C$9997,"&lt;="&amp;'Service Charts'!$D$2)</f>
        <v>0</v>
      </c>
      <c r="E76" s="43">
        <f>COUNTIFS(Data!$F$5:$F$9997,"="&amp;$B$8,Data!$E$5:$E$9997,"="&amp;B76,Data!$C$5:$C$9997,"&gt;="&amp;'Service Charts'!$B$2,Data!$C$5:$C$9997,"&lt;="&amp;'Service Charts'!$D$2)</f>
        <v>0</v>
      </c>
      <c r="F76" s="57">
        <f>COUNTIFS(Data!$F$5:$F$9997,"="&amp;$B$9,Data!$E$5:$E$9997,"="&amp;B76,Data!$C$5:$C$9997,"&gt;="&amp;'Service Charts'!$B$2,Data!$C$5:$C$9997,"&lt;="&amp;'Service Charts'!$D$2)</f>
        <v>0</v>
      </c>
      <c r="G76" s="57">
        <f>COUNTIFS(Data!$F$5:$F$9997,"="&amp;$B$10,Data!$E$5:$E$9997,"="&amp;B76,Data!$C$5:$C$9997,"&gt;="&amp;'Service Charts'!$B$2,Data!$C$5:$C$9997,"&lt;="&amp;'Service Charts'!$D$2)</f>
        <v>0</v>
      </c>
      <c r="H76" s="57">
        <f>COUNTIFS(Data!$F$5:$F$9997,"="&amp;$B$7,Data!$E$5:$E$9997,"="&amp;B76,Data!$C$5:$C$9997,"&gt;="&amp;'Service Charts'!$B$2,Data!$C$5:$C$9997,"&lt;="&amp;'Service Charts'!$D$2)</f>
        <v>0</v>
      </c>
      <c r="I76" s="57">
        <f t="shared" si="12"/>
        <v>0</v>
      </c>
      <c r="J76" s="58">
        <f t="shared" si="13"/>
        <v>0</v>
      </c>
      <c r="U76" s="37"/>
      <c r="W76" s="61" t="s">
        <v>75</v>
      </c>
    </row>
    <row r="77" spans="2:23" ht="14.45" customHeight="1">
      <c r="B77" s="68" t="s">
        <v>131</v>
      </c>
      <c r="C77" s="43">
        <f>COUNTIFS(Data!$F$5:$F$9997,"="&amp;$B$6,Data!$E$5:$E$9997,"="&amp;B77,Data!$C$5:$C$9997,"&gt;="&amp;'Service Charts'!$B$2,Data!$C$5:$C$9997,"&lt;="&amp;'Service Charts'!$D$2)</f>
        <v>0</v>
      </c>
      <c r="D77" s="43">
        <f>COUNTIFS(Data!$F$5:$F$9997,"="&amp;$B$7,Data!$E$5:$E$9997,"="&amp;B77,Data!$C$5:$C$9997,"&gt;="&amp;'Service Charts'!$B$2,Data!$C$5:$C$9997,"&lt;="&amp;'Service Charts'!$D$2)</f>
        <v>0</v>
      </c>
      <c r="E77" s="43">
        <f>COUNTIFS(Data!$F$5:$F$9997,"="&amp;$B$8,Data!$E$5:$E$9997,"="&amp;B77,Data!$C$5:$C$9997,"&gt;="&amp;'Service Charts'!$B$2,Data!$C$5:$C$9997,"&lt;="&amp;'Service Charts'!$D$2)</f>
        <v>0</v>
      </c>
      <c r="F77" s="57">
        <f>COUNTIFS(Data!$F$5:$F$9997,"="&amp;$B$9,Data!$E$5:$E$9997,"="&amp;B77,Data!$C$5:$C$9997,"&gt;="&amp;'Service Charts'!$B$2,Data!$C$5:$C$9997,"&lt;="&amp;'Service Charts'!$D$2)</f>
        <v>0</v>
      </c>
      <c r="G77" s="57">
        <f>COUNTIFS(Data!$F$5:$F$9997,"="&amp;$B$10,Data!$E$5:$E$9997,"="&amp;B77,Data!$C$5:$C$9997,"&gt;="&amp;'Service Charts'!$B$2,Data!$C$5:$C$9997,"&lt;="&amp;'Service Charts'!$D$2)</f>
        <v>0</v>
      </c>
      <c r="H77" s="57">
        <f>COUNTIFS(Data!$F$5:$F$9997,"="&amp;$B$7,Data!$E$5:$E$9997,"="&amp;B77,Data!$C$5:$C$9997,"&gt;="&amp;'Service Charts'!$B$2,Data!$C$5:$C$9997,"&lt;="&amp;'Service Charts'!$D$2)</f>
        <v>0</v>
      </c>
      <c r="I77" s="57">
        <f t="shared" si="12"/>
        <v>0</v>
      </c>
      <c r="J77" s="58">
        <f t="shared" si="13"/>
        <v>0</v>
      </c>
      <c r="U77" s="37"/>
      <c r="W77" s="61" t="s">
        <v>157</v>
      </c>
    </row>
    <row r="78" spans="2:23" ht="14.45" customHeight="1">
      <c r="B78" s="68" t="s">
        <v>132</v>
      </c>
      <c r="C78" s="43">
        <f>COUNTIFS(Data!$F$5:$F$9997,"="&amp;$B$6,Data!$E$5:$E$9997,"="&amp;B78,Data!$C$5:$C$9997,"&gt;="&amp;'Service Charts'!$B$2,Data!$C$5:$C$9997,"&lt;="&amp;'Service Charts'!$D$2)</f>
        <v>0</v>
      </c>
      <c r="D78" s="43">
        <f>COUNTIFS(Data!$F$5:$F$9997,"="&amp;$B$7,Data!$E$5:$E$9997,"="&amp;B78,Data!$C$5:$C$9997,"&gt;="&amp;'Service Charts'!$B$2,Data!$C$5:$C$9997,"&lt;="&amp;'Service Charts'!$D$2)</f>
        <v>0</v>
      </c>
      <c r="E78" s="43">
        <f>COUNTIFS(Data!$F$5:$F$9997,"="&amp;$B$8,Data!$E$5:$E$9997,"="&amp;B78,Data!$C$5:$C$9997,"&gt;="&amp;'Service Charts'!$B$2,Data!$C$5:$C$9997,"&lt;="&amp;'Service Charts'!$D$2)</f>
        <v>0</v>
      </c>
      <c r="F78" s="57">
        <f>COUNTIFS(Data!$F$5:$F$9997,"="&amp;$B$9,Data!$E$5:$E$9997,"="&amp;B78,Data!$C$5:$C$9997,"&gt;="&amp;'Service Charts'!$B$2,Data!$C$5:$C$9997,"&lt;="&amp;'Service Charts'!$D$2)</f>
        <v>0</v>
      </c>
      <c r="G78" s="57">
        <f>COUNTIFS(Data!$F$5:$F$9997,"="&amp;$B$10,Data!$E$5:$E$9997,"="&amp;B78,Data!$C$5:$C$9997,"&gt;="&amp;'Service Charts'!$B$2,Data!$C$5:$C$9997,"&lt;="&amp;'Service Charts'!$D$2)</f>
        <v>0</v>
      </c>
      <c r="H78" s="57">
        <f>COUNTIFS(Data!$F$5:$F$9997,"="&amp;$B$7,Data!$E$5:$E$9997,"="&amp;B78,Data!$C$5:$C$9997,"&gt;="&amp;'Service Charts'!$B$2,Data!$C$5:$C$9997,"&lt;="&amp;'Service Charts'!$D$2)</f>
        <v>0</v>
      </c>
      <c r="I78" s="57">
        <f t="shared" si="12"/>
        <v>0</v>
      </c>
      <c r="J78" s="58">
        <f t="shared" si="13"/>
        <v>0</v>
      </c>
      <c r="U78" s="37"/>
      <c r="W78" s="61" t="s">
        <v>158</v>
      </c>
    </row>
    <row r="79" spans="2:23" ht="14.45" customHeight="1">
      <c r="B79" s="68" t="s">
        <v>133</v>
      </c>
      <c r="C79" s="43">
        <f>COUNTIFS(Data!$F$5:$F$9997,"="&amp;$B$6,Data!$E$5:$E$9997,"="&amp;B79,Data!$C$5:$C$9997,"&gt;="&amp;'Service Charts'!$B$2,Data!$C$5:$C$9997,"&lt;="&amp;'Service Charts'!$D$2)</f>
        <v>0</v>
      </c>
      <c r="D79" s="43">
        <f>COUNTIFS(Data!$F$5:$F$9997,"="&amp;$B$7,Data!$E$5:$E$9997,"="&amp;B79,Data!$C$5:$C$9997,"&gt;="&amp;'Service Charts'!$B$2,Data!$C$5:$C$9997,"&lt;="&amp;'Service Charts'!$D$2)</f>
        <v>0</v>
      </c>
      <c r="E79" s="43">
        <f>COUNTIFS(Data!$F$5:$F$9997,"="&amp;$B$8,Data!$E$5:$E$9997,"="&amp;B79,Data!$C$5:$C$9997,"&gt;="&amp;'Service Charts'!$B$2,Data!$C$5:$C$9997,"&lt;="&amp;'Service Charts'!$D$2)</f>
        <v>0</v>
      </c>
      <c r="F79" s="57">
        <f>COUNTIFS(Data!$F$5:$F$9997,"="&amp;$B$9,Data!$E$5:$E$9997,"="&amp;B79,Data!$C$5:$C$9997,"&gt;="&amp;'Service Charts'!$B$2,Data!$C$5:$C$9997,"&lt;="&amp;'Service Charts'!$D$2)</f>
        <v>0</v>
      </c>
      <c r="G79" s="57">
        <f>COUNTIFS(Data!$F$5:$F$9997,"="&amp;$B$10,Data!$E$5:$E$9997,"="&amp;B79,Data!$C$5:$C$9997,"&gt;="&amp;'Service Charts'!$B$2,Data!$C$5:$C$9997,"&lt;="&amp;'Service Charts'!$D$2)</f>
        <v>0</v>
      </c>
      <c r="H79" s="57">
        <f>COUNTIFS(Data!$F$5:$F$9997,"="&amp;$B$7,Data!$E$5:$E$9997,"="&amp;B79,Data!$C$5:$C$9997,"&gt;="&amp;'Service Charts'!$B$2,Data!$C$5:$C$9997,"&lt;="&amp;'Service Charts'!$D$2)</f>
        <v>0</v>
      </c>
      <c r="I79" s="57">
        <f t="shared" si="12"/>
        <v>0</v>
      </c>
      <c r="J79" s="58">
        <f t="shared" si="13"/>
        <v>0</v>
      </c>
      <c r="U79" s="37"/>
      <c r="W79" s="61" t="s">
        <v>159</v>
      </c>
    </row>
    <row r="80" spans="2:23" ht="14.45" customHeight="1">
      <c r="B80" s="68" t="s">
        <v>134</v>
      </c>
      <c r="C80" s="43">
        <f>COUNTIFS(Data!$F$5:$F$9997,"="&amp;$B$6,Data!$E$5:$E$9997,"="&amp;B80,Data!$C$5:$C$9997,"&gt;="&amp;'Service Charts'!$B$2,Data!$C$5:$C$9997,"&lt;="&amp;'Service Charts'!$D$2)</f>
        <v>0</v>
      </c>
      <c r="D80" s="43">
        <f>COUNTIFS(Data!$F$5:$F$9997,"="&amp;$B$7,Data!$E$5:$E$9997,"="&amp;B80,Data!$C$5:$C$9997,"&gt;="&amp;'Service Charts'!$B$2,Data!$C$5:$C$9997,"&lt;="&amp;'Service Charts'!$D$2)</f>
        <v>0</v>
      </c>
      <c r="E80" s="43">
        <f>COUNTIFS(Data!$F$5:$F$9997,"="&amp;$B$8,Data!$E$5:$E$9997,"="&amp;B80,Data!$C$5:$C$9997,"&gt;="&amp;'Service Charts'!$B$2,Data!$C$5:$C$9997,"&lt;="&amp;'Service Charts'!$D$2)</f>
        <v>0</v>
      </c>
      <c r="F80" s="57">
        <f>COUNTIFS(Data!$F$5:$F$9997,"="&amp;$B$9,Data!$E$5:$E$9997,"="&amp;B80,Data!$C$5:$C$9997,"&gt;="&amp;'Service Charts'!$B$2,Data!$C$5:$C$9997,"&lt;="&amp;'Service Charts'!$D$2)</f>
        <v>0</v>
      </c>
      <c r="G80" s="57">
        <f>COUNTIFS(Data!$F$5:$F$9997,"="&amp;$B$10,Data!$E$5:$E$9997,"="&amp;B80,Data!$C$5:$C$9997,"&gt;="&amp;'Service Charts'!$B$2,Data!$C$5:$C$9997,"&lt;="&amp;'Service Charts'!$D$2)</f>
        <v>0</v>
      </c>
      <c r="H80" s="57">
        <f>COUNTIFS(Data!$F$5:$F$9997,"="&amp;$B$7,Data!$E$5:$E$9997,"="&amp;B80,Data!$C$5:$C$9997,"&gt;="&amp;'Service Charts'!$B$2,Data!$C$5:$C$9997,"&lt;="&amp;'Service Charts'!$D$2)</f>
        <v>0</v>
      </c>
      <c r="I80" s="57">
        <f t="shared" si="12"/>
        <v>0</v>
      </c>
      <c r="J80" s="58">
        <f t="shared" si="13"/>
        <v>0</v>
      </c>
      <c r="U80" s="37"/>
      <c r="W80" s="61" t="s">
        <v>160</v>
      </c>
    </row>
    <row r="81" spans="2:23" ht="14.45" customHeight="1">
      <c r="B81" s="68" t="s">
        <v>135</v>
      </c>
      <c r="C81" s="43">
        <f>COUNTIFS(Data!$F$5:$F$9997,"="&amp;$B$6,Data!$E$5:$E$9997,"="&amp;B81,Data!$C$5:$C$9997,"&gt;="&amp;'Service Charts'!$B$2,Data!$C$5:$C$9997,"&lt;="&amp;'Service Charts'!$D$2)</f>
        <v>0</v>
      </c>
      <c r="D81" s="43">
        <f>COUNTIFS(Data!$F$5:$F$9997,"="&amp;$B$7,Data!$E$5:$E$9997,"="&amp;B81,Data!$C$5:$C$9997,"&gt;="&amp;'Service Charts'!$B$2,Data!$C$5:$C$9997,"&lt;="&amp;'Service Charts'!$D$2)</f>
        <v>0</v>
      </c>
      <c r="E81" s="43">
        <f>COUNTIFS(Data!$F$5:$F$9997,"="&amp;$B$8,Data!$E$5:$E$9997,"="&amp;B81,Data!$C$5:$C$9997,"&gt;="&amp;'Service Charts'!$B$2,Data!$C$5:$C$9997,"&lt;="&amp;'Service Charts'!$D$2)</f>
        <v>0</v>
      </c>
      <c r="F81" s="57">
        <f>COUNTIFS(Data!$F$5:$F$9997,"="&amp;$B$9,Data!$E$5:$E$9997,"="&amp;B81,Data!$C$5:$C$9997,"&gt;="&amp;'Service Charts'!$B$2,Data!$C$5:$C$9997,"&lt;="&amp;'Service Charts'!$D$2)</f>
        <v>0</v>
      </c>
      <c r="G81" s="57">
        <f>COUNTIFS(Data!$F$5:$F$9997,"="&amp;$B$10,Data!$E$5:$E$9997,"="&amp;B81,Data!$C$5:$C$9997,"&gt;="&amp;'Service Charts'!$B$2,Data!$C$5:$C$9997,"&lt;="&amp;'Service Charts'!$D$2)</f>
        <v>0</v>
      </c>
      <c r="H81" s="57">
        <f>COUNTIFS(Data!$F$5:$F$9997,"="&amp;$B$7,Data!$E$5:$E$9997,"="&amp;B81,Data!$C$5:$C$9997,"&gt;="&amp;'Service Charts'!$B$2,Data!$C$5:$C$9997,"&lt;="&amp;'Service Charts'!$D$2)</f>
        <v>0</v>
      </c>
      <c r="I81" s="57">
        <f t="shared" si="12"/>
        <v>0</v>
      </c>
      <c r="J81" s="58">
        <f t="shared" si="13"/>
        <v>0</v>
      </c>
      <c r="U81" s="37"/>
      <c r="W81" s="61" t="s">
        <v>161</v>
      </c>
    </row>
    <row r="82" spans="2:23" ht="14.45" customHeight="1">
      <c r="B82" s="68" t="s">
        <v>136</v>
      </c>
      <c r="C82" s="43">
        <f>COUNTIFS(Data!$F$5:$F$9997,"="&amp;$B$6,Data!$E$5:$E$9997,"="&amp;B82,Data!$C$5:$C$9997,"&gt;="&amp;'Service Charts'!$B$2,Data!$C$5:$C$9997,"&lt;="&amp;'Service Charts'!$D$2)</f>
        <v>0</v>
      </c>
      <c r="D82" s="43">
        <f>COUNTIFS(Data!$F$5:$F$9997,"="&amp;$B$7,Data!$E$5:$E$9997,"="&amp;B82,Data!$C$5:$C$9997,"&gt;="&amp;'Service Charts'!$B$2,Data!$C$5:$C$9997,"&lt;="&amp;'Service Charts'!$D$2)</f>
        <v>0</v>
      </c>
      <c r="E82" s="43">
        <f>COUNTIFS(Data!$F$5:$F$9997,"="&amp;$B$8,Data!$E$5:$E$9997,"="&amp;B82,Data!$C$5:$C$9997,"&gt;="&amp;'Service Charts'!$B$2,Data!$C$5:$C$9997,"&lt;="&amp;'Service Charts'!$D$2)</f>
        <v>0</v>
      </c>
      <c r="F82" s="57">
        <f>COUNTIFS(Data!$F$5:$F$9997,"="&amp;$B$9,Data!$E$5:$E$9997,"="&amp;B82,Data!$C$5:$C$9997,"&gt;="&amp;'Service Charts'!$B$2,Data!$C$5:$C$9997,"&lt;="&amp;'Service Charts'!$D$2)</f>
        <v>0</v>
      </c>
      <c r="G82" s="57">
        <f>COUNTIFS(Data!$F$5:$F$9997,"="&amp;$B$10,Data!$E$5:$E$9997,"="&amp;B82,Data!$C$5:$C$9997,"&gt;="&amp;'Service Charts'!$B$2,Data!$C$5:$C$9997,"&lt;="&amp;'Service Charts'!$D$2)</f>
        <v>0</v>
      </c>
      <c r="H82" s="57">
        <f>COUNTIFS(Data!$F$5:$F$9997,"="&amp;$B$7,Data!$E$5:$E$9997,"="&amp;B82,Data!$C$5:$C$9997,"&gt;="&amp;'Service Charts'!$B$2,Data!$C$5:$C$9997,"&lt;="&amp;'Service Charts'!$D$2)</f>
        <v>0</v>
      </c>
      <c r="I82" s="57">
        <f t="shared" si="12"/>
        <v>0</v>
      </c>
      <c r="J82" s="58">
        <f t="shared" si="13"/>
        <v>0</v>
      </c>
      <c r="U82" s="37"/>
      <c r="W82" s="61" t="s">
        <v>162</v>
      </c>
    </row>
    <row r="83" spans="2:23" ht="14.45" customHeight="1">
      <c r="B83" s="68" t="s">
        <v>137</v>
      </c>
      <c r="C83" s="43">
        <f>COUNTIFS(Data!$F$5:$F$9997,"="&amp;$B$6,Data!$E$5:$E$9997,"="&amp;B83,Data!$C$5:$C$9997,"&gt;="&amp;'Service Charts'!$B$2,Data!$C$5:$C$9997,"&lt;="&amp;'Service Charts'!$D$2)</f>
        <v>0</v>
      </c>
      <c r="D83" s="43">
        <f>COUNTIFS(Data!$F$5:$F$9997,"="&amp;$B$7,Data!$E$5:$E$9997,"="&amp;B83,Data!$C$5:$C$9997,"&gt;="&amp;'Service Charts'!$B$2,Data!$C$5:$C$9997,"&lt;="&amp;'Service Charts'!$D$2)</f>
        <v>0</v>
      </c>
      <c r="E83" s="43">
        <f>COUNTIFS(Data!$F$5:$F$9997,"="&amp;$B$8,Data!$E$5:$E$9997,"="&amp;B83,Data!$C$5:$C$9997,"&gt;="&amp;'Service Charts'!$B$2,Data!$C$5:$C$9997,"&lt;="&amp;'Service Charts'!$D$2)</f>
        <v>0</v>
      </c>
      <c r="F83" s="57">
        <f>COUNTIFS(Data!$F$5:$F$9997,"="&amp;$B$9,Data!$E$5:$E$9997,"="&amp;B83,Data!$C$5:$C$9997,"&gt;="&amp;'Service Charts'!$B$2,Data!$C$5:$C$9997,"&lt;="&amp;'Service Charts'!$D$2)</f>
        <v>0</v>
      </c>
      <c r="G83" s="57">
        <f>COUNTIFS(Data!$F$5:$F$9997,"="&amp;$B$10,Data!$E$5:$E$9997,"="&amp;B83,Data!$C$5:$C$9997,"&gt;="&amp;'Service Charts'!$B$2,Data!$C$5:$C$9997,"&lt;="&amp;'Service Charts'!$D$2)</f>
        <v>0</v>
      </c>
      <c r="H83" s="57">
        <f>COUNTIFS(Data!$F$5:$F$9997,"="&amp;$B$7,Data!$E$5:$E$9997,"="&amp;B83,Data!$C$5:$C$9997,"&gt;="&amp;'Service Charts'!$B$2,Data!$C$5:$C$9997,"&lt;="&amp;'Service Charts'!$D$2)</f>
        <v>0</v>
      </c>
      <c r="I83" s="57">
        <f t="shared" si="12"/>
        <v>0</v>
      </c>
      <c r="J83" s="58">
        <f t="shared" si="13"/>
        <v>0</v>
      </c>
      <c r="U83" s="37"/>
      <c r="W83" s="61" t="s">
        <v>163</v>
      </c>
    </row>
    <row r="84" spans="2:23" ht="14.45" customHeight="1">
      <c r="B84" s="68" t="s">
        <v>138</v>
      </c>
      <c r="C84" s="43">
        <f>COUNTIFS(Data!$F$5:$F$9997,"="&amp;$B$6,Data!$E$5:$E$9997,"="&amp;B84,Data!$C$5:$C$9997,"&gt;="&amp;'Service Charts'!$B$2,Data!$C$5:$C$9997,"&lt;="&amp;'Service Charts'!$D$2)</f>
        <v>0</v>
      </c>
      <c r="D84" s="43">
        <f>COUNTIFS(Data!$F$5:$F$9997,"="&amp;$B$7,Data!$E$5:$E$9997,"="&amp;B84,Data!$C$5:$C$9997,"&gt;="&amp;'Service Charts'!$B$2,Data!$C$5:$C$9997,"&lt;="&amp;'Service Charts'!$D$2)</f>
        <v>0</v>
      </c>
      <c r="E84" s="43">
        <f>COUNTIFS(Data!$F$5:$F$9997,"="&amp;$B$8,Data!$E$5:$E$9997,"="&amp;B84,Data!$C$5:$C$9997,"&gt;="&amp;'Service Charts'!$B$2,Data!$C$5:$C$9997,"&lt;="&amp;'Service Charts'!$D$2)</f>
        <v>0</v>
      </c>
      <c r="F84" s="57">
        <f>COUNTIFS(Data!$F$5:$F$9997,"="&amp;$B$9,Data!$E$5:$E$9997,"="&amp;B84,Data!$C$5:$C$9997,"&gt;="&amp;'Service Charts'!$B$2,Data!$C$5:$C$9997,"&lt;="&amp;'Service Charts'!$D$2)</f>
        <v>0</v>
      </c>
      <c r="G84" s="57">
        <f>COUNTIFS(Data!$F$5:$F$9997,"="&amp;$B$10,Data!$E$5:$E$9997,"="&amp;B84,Data!$C$5:$C$9997,"&gt;="&amp;'Service Charts'!$B$2,Data!$C$5:$C$9997,"&lt;="&amp;'Service Charts'!$D$2)</f>
        <v>0</v>
      </c>
      <c r="H84" s="57">
        <f>COUNTIFS(Data!$F$5:$F$9997,"="&amp;$B$7,Data!$E$5:$E$9997,"="&amp;B84,Data!$C$5:$C$9997,"&gt;="&amp;'Service Charts'!$B$2,Data!$C$5:$C$9997,"&lt;="&amp;'Service Charts'!$D$2)</f>
        <v>0</v>
      </c>
      <c r="I84" s="57">
        <f t="shared" si="12"/>
        <v>0</v>
      </c>
      <c r="J84" s="58">
        <f t="shared" si="13"/>
        <v>0</v>
      </c>
      <c r="U84" s="37"/>
      <c r="W84" s="61" t="s">
        <v>164</v>
      </c>
    </row>
    <row r="85" spans="2:23" ht="14.45" customHeight="1">
      <c r="B85" s="68" t="s">
        <v>64</v>
      </c>
      <c r="C85" s="43">
        <f>COUNTIFS(Data!$F$5:$F$9997,"="&amp;$B$6,Data!$E$5:$E$9997,"="&amp;B85,Data!$C$5:$C$9997,"&gt;="&amp;'Service Charts'!$B$2,Data!$C$5:$C$9997,"&lt;="&amp;'Service Charts'!$D$2)</f>
        <v>0</v>
      </c>
      <c r="D85" s="43">
        <f>COUNTIFS(Data!$F$5:$F$9997,"="&amp;$B$7,Data!$E$5:$E$9997,"="&amp;B85,Data!$C$5:$C$9997,"&gt;="&amp;'Service Charts'!$B$2,Data!$C$5:$C$9997,"&lt;="&amp;'Service Charts'!$D$2)</f>
        <v>0</v>
      </c>
      <c r="E85" s="43">
        <f>COUNTIFS(Data!$F$5:$F$9997,"="&amp;$B$8,Data!$E$5:$E$9997,"="&amp;B85,Data!$C$5:$C$9997,"&gt;="&amp;'Service Charts'!$B$2,Data!$C$5:$C$9997,"&lt;="&amp;'Service Charts'!$D$2)</f>
        <v>0</v>
      </c>
      <c r="F85" s="57">
        <f>COUNTIFS(Data!$F$5:$F$9997,"="&amp;$B$9,Data!$E$5:$E$9997,"="&amp;B85,Data!$C$5:$C$9997,"&gt;="&amp;'Service Charts'!$B$2,Data!$C$5:$C$9997,"&lt;="&amp;'Service Charts'!$D$2)</f>
        <v>0</v>
      </c>
      <c r="G85" s="57">
        <f>COUNTIFS(Data!$F$5:$F$9997,"="&amp;$B$10,Data!$E$5:$E$9997,"="&amp;B85,Data!$C$5:$C$9997,"&gt;="&amp;'Service Charts'!$B$2,Data!$C$5:$C$9997,"&lt;="&amp;'Service Charts'!$D$2)</f>
        <v>0</v>
      </c>
      <c r="H85" s="57">
        <f>COUNTIFS(Data!$F$5:$F$9997,"="&amp;$B$7,Data!$E$5:$E$9997,"="&amp;B85,Data!$C$5:$C$9997,"&gt;="&amp;'Service Charts'!$B$2,Data!$C$5:$C$9997,"&lt;="&amp;'Service Charts'!$D$2)</f>
        <v>0</v>
      </c>
      <c r="I85" s="57">
        <f t="shared" si="12"/>
        <v>0</v>
      </c>
      <c r="J85" s="58">
        <f t="shared" si="13"/>
        <v>0</v>
      </c>
      <c r="U85" s="37"/>
      <c r="W85" s="61" t="s">
        <v>165</v>
      </c>
    </row>
    <row r="86" spans="2:23" ht="14.45" customHeight="1">
      <c r="B86" s="68" t="s">
        <v>139</v>
      </c>
      <c r="C86" s="43">
        <f>COUNTIFS(Data!$F$5:$F$9997,"="&amp;$B$6,Data!$E$5:$E$9997,"="&amp;B86,Data!$C$5:$C$9997,"&gt;="&amp;'Service Charts'!$B$2,Data!$C$5:$C$9997,"&lt;="&amp;'Service Charts'!$D$2)</f>
        <v>0</v>
      </c>
      <c r="D86" s="43">
        <f>COUNTIFS(Data!$F$5:$F$9997,"="&amp;$B$7,Data!$E$5:$E$9997,"="&amp;B86,Data!$C$5:$C$9997,"&gt;="&amp;'Service Charts'!$B$2,Data!$C$5:$C$9997,"&lt;="&amp;'Service Charts'!$D$2)</f>
        <v>0</v>
      </c>
      <c r="E86" s="43">
        <f>COUNTIFS(Data!$F$5:$F$9997,"="&amp;$B$8,Data!$E$5:$E$9997,"="&amp;B86,Data!$C$5:$C$9997,"&gt;="&amp;'Service Charts'!$B$2,Data!$C$5:$C$9997,"&lt;="&amp;'Service Charts'!$D$2)</f>
        <v>0</v>
      </c>
      <c r="F86" s="57">
        <f>COUNTIFS(Data!$F$5:$F$9997,"="&amp;$B$9,Data!$E$5:$E$9997,"="&amp;B86,Data!$C$5:$C$9997,"&gt;="&amp;'Service Charts'!$B$2,Data!$C$5:$C$9997,"&lt;="&amp;'Service Charts'!$D$2)</f>
        <v>0</v>
      </c>
      <c r="G86" s="57">
        <f>COUNTIFS(Data!$F$5:$F$9997,"="&amp;$B$10,Data!$E$5:$E$9997,"="&amp;B86,Data!$C$5:$C$9997,"&gt;="&amp;'Service Charts'!$B$2,Data!$C$5:$C$9997,"&lt;="&amp;'Service Charts'!$D$2)</f>
        <v>0</v>
      </c>
      <c r="H86" s="57">
        <f>COUNTIFS(Data!$F$5:$F$9997,"="&amp;$B$7,Data!$E$5:$E$9997,"="&amp;B86,Data!$C$5:$C$9997,"&gt;="&amp;'Service Charts'!$B$2,Data!$C$5:$C$9997,"&lt;="&amp;'Service Charts'!$D$2)</f>
        <v>0</v>
      </c>
      <c r="I86" s="57">
        <f t="shared" si="12"/>
        <v>0</v>
      </c>
      <c r="J86" s="58">
        <f t="shared" si="13"/>
        <v>0</v>
      </c>
      <c r="U86" s="37"/>
      <c r="W86" s="61" t="s">
        <v>166</v>
      </c>
    </row>
    <row r="87" spans="2:23" ht="14.45" customHeight="1">
      <c r="B87" s="68" t="s">
        <v>271</v>
      </c>
      <c r="C87" s="43">
        <f>COUNTIFS(Data!$F$5:$F$9997,"="&amp;$B$6,Data!$E$5:$E$9997,"="&amp;B87,Data!$C$5:$C$9997,"&gt;="&amp;'Service Charts'!$B$2,Data!$C$5:$C$9997,"&lt;="&amp;'Service Charts'!$D$2)</f>
        <v>0</v>
      </c>
      <c r="D87" s="43">
        <f>COUNTIFS(Data!$F$5:$F$9997,"="&amp;$B$7,Data!$E$5:$E$9997,"="&amp;B87,Data!$C$5:$C$9997,"&gt;="&amp;'Service Charts'!$B$2,Data!$C$5:$C$9997,"&lt;="&amp;'Service Charts'!$D$2)</f>
        <v>0</v>
      </c>
      <c r="E87" s="43">
        <f>COUNTIFS(Data!$F$5:$F$9997,"="&amp;$B$8,Data!$E$5:$E$9997,"="&amp;B87,Data!$C$5:$C$9997,"&gt;="&amp;'Service Charts'!$B$2,Data!$C$5:$C$9997,"&lt;="&amp;'Service Charts'!$D$2)</f>
        <v>0</v>
      </c>
      <c r="F87" s="57">
        <f>COUNTIFS(Data!$F$5:$F$9997,"="&amp;$B$9,Data!$E$5:$E$9997,"="&amp;B87,Data!$C$5:$C$9997,"&gt;="&amp;'Service Charts'!$B$2,Data!$C$5:$C$9997,"&lt;="&amp;'Service Charts'!$D$2)</f>
        <v>0</v>
      </c>
      <c r="G87" s="57">
        <f>COUNTIFS(Data!$F$5:$F$9997,"="&amp;$B$10,Data!$E$5:$E$9997,"="&amp;B87,Data!$C$5:$C$9997,"&gt;="&amp;'Service Charts'!$B$2,Data!$C$5:$C$9997,"&lt;="&amp;'Service Charts'!$D$2)</f>
        <v>0</v>
      </c>
      <c r="H87" s="57">
        <f>COUNTIFS(Data!$F$5:$F$9997,"="&amp;$B$7,Data!$E$5:$E$9997,"="&amp;B87,Data!$C$5:$C$9997,"&gt;="&amp;'Service Charts'!$B$2,Data!$C$5:$C$9997,"&lt;="&amp;'Service Charts'!$D$2)</f>
        <v>0</v>
      </c>
      <c r="I87" s="57">
        <f t="shared" si="12"/>
        <v>0</v>
      </c>
      <c r="J87" s="58">
        <f t="shared" si="13"/>
        <v>0</v>
      </c>
      <c r="U87" s="37"/>
      <c r="W87" s="61" t="s">
        <v>167</v>
      </c>
    </row>
    <row r="88" spans="2:23" ht="14.45" customHeight="1">
      <c r="B88" s="68" t="s">
        <v>54</v>
      </c>
      <c r="C88" s="43">
        <f>COUNTIFS(Data!$F$5:$F$9997,"="&amp;$B$6,Data!$E$5:$E$9997,"="&amp;B88,Data!$C$5:$C$9997,"&gt;="&amp;'Service Charts'!$B$2,Data!$C$5:$C$9997,"&lt;="&amp;'Service Charts'!$D$2)</f>
        <v>0</v>
      </c>
      <c r="D88" s="43">
        <f>COUNTIFS(Data!$F$5:$F$9997,"="&amp;$B$7,Data!$E$5:$E$9997,"="&amp;B88,Data!$C$5:$C$9997,"&gt;="&amp;'Service Charts'!$B$2,Data!$C$5:$C$9997,"&lt;="&amp;'Service Charts'!$D$2)</f>
        <v>0</v>
      </c>
      <c r="E88" s="43">
        <f>COUNTIFS(Data!$F$5:$F$9997,"="&amp;$B$8,Data!$E$5:$E$9997,"="&amp;B88,Data!$C$5:$C$9997,"&gt;="&amp;'Service Charts'!$B$2,Data!$C$5:$C$9997,"&lt;="&amp;'Service Charts'!$D$2)</f>
        <v>0</v>
      </c>
      <c r="F88" s="57">
        <f>COUNTIFS(Data!$F$5:$F$9997,"="&amp;$B$9,Data!$E$5:$E$9997,"="&amp;B88,Data!$C$5:$C$9997,"&gt;="&amp;'Service Charts'!$B$2,Data!$C$5:$C$9997,"&lt;="&amp;'Service Charts'!$D$2)</f>
        <v>0</v>
      </c>
      <c r="G88" s="57">
        <f>COUNTIFS(Data!$F$5:$F$9997,"="&amp;$B$10,Data!$E$5:$E$9997,"="&amp;B88,Data!$C$5:$C$9997,"&gt;="&amp;'Service Charts'!$B$2,Data!$C$5:$C$9997,"&lt;="&amp;'Service Charts'!$D$2)</f>
        <v>0</v>
      </c>
      <c r="H88" s="57">
        <f>COUNTIFS(Data!$F$5:$F$9997,"="&amp;$B$7,Data!$E$5:$E$9997,"="&amp;B88,Data!$C$5:$C$9997,"&gt;="&amp;'Service Charts'!$B$2,Data!$C$5:$C$9997,"&lt;="&amp;'Service Charts'!$D$2)</f>
        <v>0</v>
      </c>
      <c r="I88" s="57">
        <f t="shared" ref="I88:I151" si="14">SUM(C88:H88)</f>
        <v>0</v>
      </c>
      <c r="J88" s="58">
        <f t="shared" ref="J88:J151" si="15">IFERROR(TRUNC(I88/$C$12,2),0)</f>
        <v>0</v>
      </c>
      <c r="U88" s="37"/>
      <c r="W88" s="61" t="s">
        <v>168</v>
      </c>
    </row>
    <row r="89" spans="2:23" ht="14.45" customHeight="1">
      <c r="B89" s="68" t="s">
        <v>140</v>
      </c>
      <c r="C89" s="43">
        <f>COUNTIFS(Data!$F$5:$F$9997,"="&amp;$B$6,Data!$E$5:$E$9997,"="&amp;B89,Data!$C$5:$C$9997,"&gt;="&amp;'Service Charts'!$B$2,Data!$C$5:$C$9997,"&lt;="&amp;'Service Charts'!$D$2)</f>
        <v>0</v>
      </c>
      <c r="D89" s="43">
        <f>COUNTIFS(Data!$F$5:$F$9997,"="&amp;$B$7,Data!$E$5:$E$9997,"="&amp;B89,Data!$C$5:$C$9997,"&gt;="&amp;'Service Charts'!$B$2,Data!$C$5:$C$9997,"&lt;="&amp;'Service Charts'!$D$2)</f>
        <v>0</v>
      </c>
      <c r="E89" s="43">
        <f>COUNTIFS(Data!$F$5:$F$9997,"="&amp;$B$8,Data!$E$5:$E$9997,"="&amp;B89,Data!$C$5:$C$9997,"&gt;="&amp;'Service Charts'!$B$2,Data!$C$5:$C$9997,"&lt;="&amp;'Service Charts'!$D$2)</f>
        <v>0</v>
      </c>
      <c r="F89" s="57">
        <f>COUNTIFS(Data!$F$5:$F$9997,"="&amp;$B$9,Data!$E$5:$E$9997,"="&amp;B89,Data!$C$5:$C$9997,"&gt;="&amp;'Service Charts'!$B$2,Data!$C$5:$C$9997,"&lt;="&amp;'Service Charts'!$D$2)</f>
        <v>0</v>
      </c>
      <c r="G89" s="57">
        <f>COUNTIFS(Data!$F$5:$F$9997,"="&amp;$B$10,Data!$E$5:$E$9997,"="&amp;B89,Data!$C$5:$C$9997,"&gt;="&amp;'Service Charts'!$B$2,Data!$C$5:$C$9997,"&lt;="&amp;'Service Charts'!$D$2)</f>
        <v>0</v>
      </c>
      <c r="H89" s="57">
        <f>COUNTIFS(Data!$F$5:$F$9997,"="&amp;$B$7,Data!$E$5:$E$9997,"="&amp;B89,Data!$C$5:$C$9997,"&gt;="&amp;'Service Charts'!$B$2,Data!$C$5:$C$9997,"&lt;="&amp;'Service Charts'!$D$2)</f>
        <v>0</v>
      </c>
      <c r="I89" s="57">
        <f t="shared" si="14"/>
        <v>0</v>
      </c>
      <c r="J89" s="58">
        <f t="shared" si="15"/>
        <v>0</v>
      </c>
      <c r="U89" s="37"/>
      <c r="W89" s="61" t="s">
        <v>169</v>
      </c>
    </row>
    <row r="90" spans="2:23" ht="14.45" customHeight="1">
      <c r="B90" s="68" t="s">
        <v>141</v>
      </c>
      <c r="C90" s="43">
        <f>COUNTIFS(Data!$F$5:$F$9997,"="&amp;$B$6,Data!$E$5:$E$9997,"="&amp;B90,Data!$C$5:$C$9997,"&gt;="&amp;'Service Charts'!$B$2,Data!$C$5:$C$9997,"&lt;="&amp;'Service Charts'!$D$2)</f>
        <v>0</v>
      </c>
      <c r="D90" s="43">
        <f>COUNTIFS(Data!$F$5:$F$9997,"="&amp;$B$7,Data!$E$5:$E$9997,"="&amp;B90,Data!$C$5:$C$9997,"&gt;="&amp;'Service Charts'!$B$2,Data!$C$5:$C$9997,"&lt;="&amp;'Service Charts'!$D$2)</f>
        <v>0</v>
      </c>
      <c r="E90" s="43">
        <f>COUNTIFS(Data!$F$5:$F$9997,"="&amp;$B$8,Data!$E$5:$E$9997,"="&amp;B90,Data!$C$5:$C$9997,"&gt;="&amp;'Service Charts'!$B$2,Data!$C$5:$C$9997,"&lt;="&amp;'Service Charts'!$D$2)</f>
        <v>0</v>
      </c>
      <c r="F90" s="57">
        <f>COUNTIFS(Data!$F$5:$F$9997,"="&amp;$B$9,Data!$E$5:$E$9997,"="&amp;B90,Data!$C$5:$C$9997,"&gt;="&amp;'Service Charts'!$B$2,Data!$C$5:$C$9997,"&lt;="&amp;'Service Charts'!$D$2)</f>
        <v>0</v>
      </c>
      <c r="G90" s="57">
        <f>COUNTIFS(Data!$F$5:$F$9997,"="&amp;$B$10,Data!$E$5:$E$9997,"="&amp;B90,Data!$C$5:$C$9997,"&gt;="&amp;'Service Charts'!$B$2,Data!$C$5:$C$9997,"&lt;="&amp;'Service Charts'!$D$2)</f>
        <v>0</v>
      </c>
      <c r="H90" s="57">
        <f>COUNTIFS(Data!$F$5:$F$9997,"="&amp;$B$7,Data!$E$5:$E$9997,"="&amp;B90,Data!$C$5:$C$9997,"&gt;="&amp;'Service Charts'!$B$2,Data!$C$5:$C$9997,"&lt;="&amp;'Service Charts'!$D$2)</f>
        <v>0</v>
      </c>
      <c r="I90" s="57">
        <f t="shared" si="14"/>
        <v>0</v>
      </c>
      <c r="J90" s="58">
        <f t="shared" si="15"/>
        <v>0</v>
      </c>
      <c r="U90" s="37"/>
      <c r="W90" s="61" t="s">
        <v>170</v>
      </c>
    </row>
    <row r="91" spans="2:23" ht="14.45" customHeight="1">
      <c r="B91" s="68" t="s">
        <v>142</v>
      </c>
      <c r="C91" s="43">
        <f>COUNTIFS(Data!$F$5:$F$9997,"="&amp;$B$6,Data!$E$5:$E$9997,"="&amp;B91,Data!$C$5:$C$9997,"&gt;="&amp;'Service Charts'!$B$2,Data!$C$5:$C$9997,"&lt;="&amp;'Service Charts'!$D$2)</f>
        <v>0</v>
      </c>
      <c r="D91" s="43">
        <f>COUNTIFS(Data!$F$5:$F$9997,"="&amp;$B$7,Data!$E$5:$E$9997,"="&amp;B91,Data!$C$5:$C$9997,"&gt;="&amp;'Service Charts'!$B$2,Data!$C$5:$C$9997,"&lt;="&amp;'Service Charts'!$D$2)</f>
        <v>0</v>
      </c>
      <c r="E91" s="43">
        <f>COUNTIFS(Data!$F$5:$F$9997,"="&amp;$B$8,Data!$E$5:$E$9997,"="&amp;B91,Data!$C$5:$C$9997,"&gt;="&amp;'Service Charts'!$B$2,Data!$C$5:$C$9997,"&lt;="&amp;'Service Charts'!$D$2)</f>
        <v>0</v>
      </c>
      <c r="F91" s="57">
        <f>COUNTIFS(Data!$F$5:$F$9997,"="&amp;$B$9,Data!$E$5:$E$9997,"="&amp;B91,Data!$C$5:$C$9997,"&gt;="&amp;'Service Charts'!$B$2,Data!$C$5:$C$9997,"&lt;="&amp;'Service Charts'!$D$2)</f>
        <v>0</v>
      </c>
      <c r="G91" s="57">
        <f>COUNTIFS(Data!$F$5:$F$9997,"="&amp;$B$10,Data!$E$5:$E$9997,"="&amp;B91,Data!$C$5:$C$9997,"&gt;="&amp;'Service Charts'!$B$2,Data!$C$5:$C$9997,"&lt;="&amp;'Service Charts'!$D$2)</f>
        <v>0</v>
      </c>
      <c r="H91" s="57">
        <f>COUNTIFS(Data!$F$5:$F$9997,"="&amp;$B$7,Data!$E$5:$E$9997,"="&amp;B91,Data!$C$5:$C$9997,"&gt;="&amp;'Service Charts'!$B$2,Data!$C$5:$C$9997,"&lt;="&amp;'Service Charts'!$D$2)</f>
        <v>0</v>
      </c>
      <c r="I91" s="57">
        <f t="shared" si="14"/>
        <v>0</v>
      </c>
      <c r="J91" s="58">
        <f t="shared" si="15"/>
        <v>0</v>
      </c>
      <c r="U91" s="37"/>
      <c r="W91" s="61" t="s">
        <v>171</v>
      </c>
    </row>
    <row r="92" spans="2:23" ht="14.45" customHeight="1">
      <c r="B92" s="68" t="s">
        <v>143</v>
      </c>
      <c r="C92" s="43">
        <f>COUNTIFS(Data!$F$5:$F$9997,"="&amp;$B$6,Data!$E$5:$E$9997,"="&amp;B92,Data!$C$5:$C$9997,"&gt;="&amp;'Service Charts'!$B$2,Data!$C$5:$C$9997,"&lt;="&amp;'Service Charts'!$D$2)</f>
        <v>0</v>
      </c>
      <c r="D92" s="43">
        <f>COUNTIFS(Data!$F$5:$F$9997,"="&amp;$B$7,Data!$E$5:$E$9997,"="&amp;B92,Data!$C$5:$C$9997,"&gt;="&amp;'Service Charts'!$B$2,Data!$C$5:$C$9997,"&lt;="&amp;'Service Charts'!$D$2)</f>
        <v>0</v>
      </c>
      <c r="E92" s="43">
        <f>COUNTIFS(Data!$F$5:$F$9997,"="&amp;$B$8,Data!$E$5:$E$9997,"="&amp;B92,Data!$C$5:$C$9997,"&gt;="&amp;'Service Charts'!$B$2,Data!$C$5:$C$9997,"&lt;="&amp;'Service Charts'!$D$2)</f>
        <v>0</v>
      </c>
      <c r="F92" s="57">
        <f>COUNTIFS(Data!$F$5:$F$9997,"="&amp;$B$9,Data!$E$5:$E$9997,"="&amp;B92,Data!$C$5:$C$9997,"&gt;="&amp;'Service Charts'!$B$2,Data!$C$5:$C$9997,"&lt;="&amp;'Service Charts'!$D$2)</f>
        <v>0</v>
      </c>
      <c r="G92" s="57">
        <f>COUNTIFS(Data!$F$5:$F$9997,"="&amp;$B$10,Data!$E$5:$E$9997,"="&amp;B92,Data!$C$5:$C$9997,"&gt;="&amp;'Service Charts'!$B$2,Data!$C$5:$C$9997,"&lt;="&amp;'Service Charts'!$D$2)</f>
        <v>0</v>
      </c>
      <c r="H92" s="57">
        <f>COUNTIFS(Data!$F$5:$F$9997,"="&amp;$B$7,Data!$E$5:$E$9997,"="&amp;B92,Data!$C$5:$C$9997,"&gt;="&amp;'Service Charts'!$B$2,Data!$C$5:$C$9997,"&lt;="&amp;'Service Charts'!$D$2)</f>
        <v>0</v>
      </c>
      <c r="I92" s="57">
        <f t="shared" si="14"/>
        <v>0</v>
      </c>
      <c r="J92" s="58">
        <f t="shared" si="15"/>
        <v>0</v>
      </c>
      <c r="U92" s="37"/>
      <c r="W92" s="61" t="s">
        <v>172</v>
      </c>
    </row>
    <row r="93" spans="2:23" ht="14.45" customHeight="1">
      <c r="B93" s="68" t="s">
        <v>144</v>
      </c>
      <c r="C93" s="43">
        <f>COUNTIFS(Data!$F$5:$F$9997,"="&amp;$B$6,Data!$E$5:$E$9997,"="&amp;B93,Data!$C$5:$C$9997,"&gt;="&amp;'Service Charts'!$B$2,Data!$C$5:$C$9997,"&lt;="&amp;'Service Charts'!$D$2)</f>
        <v>0</v>
      </c>
      <c r="D93" s="43">
        <f>COUNTIFS(Data!$F$5:$F$9997,"="&amp;$B$7,Data!$E$5:$E$9997,"="&amp;B93,Data!$C$5:$C$9997,"&gt;="&amp;'Service Charts'!$B$2,Data!$C$5:$C$9997,"&lt;="&amp;'Service Charts'!$D$2)</f>
        <v>0</v>
      </c>
      <c r="E93" s="43">
        <f>COUNTIFS(Data!$F$5:$F$9997,"="&amp;$B$8,Data!$E$5:$E$9997,"="&amp;B93,Data!$C$5:$C$9997,"&gt;="&amp;'Service Charts'!$B$2,Data!$C$5:$C$9997,"&lt;="&amp;'Service Charts'!$D$2)</f>
        <v>0</v>
      </c>
      <c r="F93" s="57">
        <f>COUNTIFS(Data!$F$5:$F$9997,"="&amp;$B$9,Data!$E$5:$E$9997,"="&amp;B93,Data!$C$5:$C$9997,"&gt;="&amp;'Service Charts'!$B$2,Data!$C$5:$C$9997,"&lt;="&amp;'Service Charts'!$D$2)</f>
        <v>0</v>
      </c>
      <c r="G93" s="57">
        <f>COUNTIFS(Data!$F$5:$F$9997,"="&amp;$B$10,Data!$E$5:$E$9997,"="&amp;B93,Data!$C$5:$C$9997,"&gt;="&amp;'Service Charts'!$B$2,Data!$C$5:$C$9997,"&lt;="&amp;'Service Charts'!$D$2)</f>
        <v>0</v>
      </c>
      <c r="H93" s="57">
        <f>COUNTIFS(Data!$F$5:$F$9997,"="&amp;$B$7,Data!$E$5:$E$9997,"="&amp;B93,Data!$C$5:$C$9997,"&gt;="&amp;'Service Charts'!$B$2,Data!$C$5:$C$9997,"&lt;="&amp;'Service Charts'!$D$2)</f>
        <v>0</v>
      </c>
      <c r="I93" s="57">
        <f t="shared" si="14"/>
        <v>0</v>
      </c>
      <c r="J93" s="58">
        <f t="shared" si="15"/>
        <v>0</v>
      </c>
      <c r="U93" s="37"/>
      <c r="W93" s="61" t="s">
        <v>273</v>
      </c>
    </row>
    <row r="94" spans="2:23" ht="14.45" customHeight="1">
      <c r="B94" s="68" t="s">
        <v>68</v>
      </c>
      <c r="C94" s="43">
        <f>COUNTIFS(Data!$F$5:$F$9997,"="&amp;$B$6,Data!$E$5:$E$9997,"="&amp;B94,Data!$C$5:$C$9997,"&gt;="&amp;'Service Charts'!$B$2,Data!$C$5:$C$9997,"&lt;="&amp;'Service Charts'!$D$2)</f>
        <v>0</v>
      </c>
      <c r="D94" s="43">
        <f>COUNTIFS(Data!$F$5:$F$9997,"="&amp;$B$7,Data!$E$5:$E$9997,"="&amp;B94,Data!$C$5:$C$9997,"&gt;="&amp;'Service Charts'!$B$2,Data!$C$5:$C$9997,"&lt;="&amp;'Service Charts'!$D$2)</f>
        <v>0</v>
      </c>
      <c r="E94" s="43">
        <f>COUNTIFS(Data!$F$5:$F$9997,"="&amp;$B$8,Data!$E$5:$E$9997,"="&amp;B94,Data!$C$5:$C$9997,"&gt;="&amp;'Service Charts'!$B$2,Data!$C$5:$C$9997,"&lt;="&amp;'Service Charts'!$D$2)</f>
        <v>0</v>
      </c>
      <c r="F94" s="57">
        <f>COUNTIFS(Data!$F$5:$F$9997,"="&amp;$B$9,Data!$E$5:$E$9997,"="&amp;B94,Data!$C$5:$C$9997,"&gt;="&amp;'Service Charts'!$B$2,Data!$C$5:$C$9997,"&lt;="&amp;'Service Charts'!$D$2)</f>
        <v>0</v>
      </c>
      <c r="G94" s="57">
        <f>COUNTIFS(Data!$F$5:$F$9997,"="&amp;$B$10,Data!$E$5:$E$9997,"="&amp;B94,Data!$C$5:$C$9997,"&gt;="&amp;'Service Charts'!$B$2,Data!$C$5:$C$9997,"&lt;="&amp;'Service Charts'!$D$2)</f>
        <v>0</v>
      </c>
      <c r="H94" s="57">
        <f>COUNTIFS(Data!$F$5:$F$9997,"="&amp;$B$7,Data!$E$5:$E$9997,"="&amp;B94,Data!$C$5:$C$9997,"&gt;="&amp;'Service Charts'!$B$2,Data!$C$5:$C$9997,"&lt;="&amp;'Service Charts'!$D$2)</f>
        <v>0</v>
      </c>
      <c r="I94" s="57">
        <f t="shared" si="14"/>
        <v>0</v>
      </c>
      <c r="J94" s="58">
        <f t="shared" si="15"/>
        <v>0</v>
      </c>
      <c r="U94" s="37"/>
      <c r="W94" s="61" t="s">
        <v>173</v>
      </c>
    </row>
    <row r="95" spans="2:23" ht="14.45" customHeight="1">
      <c r="B95" s="68" t="s">
        <v>40</v>
      </c>
      <c r="C95" s="43">
        <f>COUNTIFS(Data!$F$5:$F$9997,"="&amp;$B$6,Data!$E$5:$E$9997,"="&amp;B95,Data!$C$5:$C$9997,"&gt;="&amp;'Service Charts'!$B$2,Data!$C$5:$C$9997,"&lt;="&amp;'Service Charts'!$D$2)</f>
        <v>0</v>
      </c>
      <c r="D95" s="43">
        <f>COUNTIFS(Data!$F$5:$F$9997,"="&amp;$B$7,Data!$E$5:$E$9997,"="&amp;B95,Data!$C$5:$C$9997,"&gt;="&amp;'Service Charts'!$B$2,Data!$C$5:$C$9997,"&lt;="&amp;'Service Charts'!$D$2)</f>
        <v>1</v>
      </c>
      <c r="E95" s="43">
        <f>COUNTIFS(Data!$F$5:$F$9997,"="&amp;$B$8,Data!$E$5:$E$9997,"="&amp;B95,Data!$C$5:$C$9997,"&gt;="&amp;'Service Charts'!$B$2,Data!$C$5:$C$9997,"&lt;="&amp;'Service Charts'!$D$2)</f>
        <v>0</v>
      </c>
      <c r="F95" s="57">
        <f>COUNTIFS(Data!$F$5:$F$9997,"="&amp;$B$9,Data!$E$5:$E$9997,"="&amp;B95,Data!$C$5:$C$9997,"&gt;="&amp;'Service Charts'!$B$2,Data!$C$5:$C$9997,"&lt;="&amp;'Service Charts'!$D$2)</f>
        <v>0</v>
      </c>
      <c r="G95" s="57">
        <f>COUNTIFS(Data!$F$5:$F$9997,"="&amp;$B$10,Data!$E$5:$E$9997,"="&amp;B95,Data!$C$5:$C$9997,"&gt;="&amp;'Service Charts'!$B$2,Data!$C$5:$C$9997,"&lt;="&amp;'Service Charts'!$D$2)</f>
        <v>0</v>
      </c>
      <c r="H95" s="57">
        <f>COUNTIFS(Data!$F$5:$F$9997,"="&amp;$B$7,Data!$E$5:$E$9997,"="&amp;B95,Data!$C$5:$C$9997,"&gt;="&amp;'Service Charts'!$B$2,Data!$C$5:$C$9997,"&lt;="&amp;'Service Charts'!$D$2)</f>
        <v>1</v>
      </c>
      <c r="I95" s="57">
        <f t="shared" si="14"/>
        <v>2</v>
      </c>
      <c r="J95" s="58">
        <f t="shared" si="15"/>
        <v>0.1</v>
      </c>
      <c r="U95" s="37"/>
      <c r="W95" s="61" t="s">
        <v>174</v>
      </c>
    </row>
    <row r="96" spans="2:23" ht="14.45" customHeight="1">
      <c r="B96" s="68" t="s">
        <v>145</v>
      </c>
      <c r="C96" s="43">
        <f>COUNTIFS(Data!$F$5:$F$9997,"="&amp;$B$6,Data!$E$5:$E$9997,"="&amp;B96,Data!$C$5:$C$9997,"&gt;="&amp;'Service Charts'!$B$2,Data!$C$5:$C$9997,"&lt;="&amp;'Service Charts'!$D$2)</f>
        <v>0</v>
      </c>
      <c r="D96" s="43">
        <f>COUNTIFS(Data!$F$5:$F$9997,"="&amp;$B$7,Data!$E$5:$E$9997,"="&amp;B96,Data!$C$5:$C$9997,"&gt;="&amp;'Service Charts'!$B$2,Data!$C$5:$C$9997,"&lt;="&amp;'Service Charts'!$D$2)</f>
        <v>0</v>
      </c>
      <c r="E96" s="43">
        <f>COUNTIFS(Data!$F$5:$F$9997,"="&amp;$B$8,Data!$E$5:$E$9997,"="&amp;B96,Data!$C$5:$C$9997,"&gt;="&amp;'Service Charts'!$B$2,Data!$C$5:$C$9997,"&lt;="&amp;'Service Charts'!$D$2)</f>
        <v>0</v>
      </c>
      <c r="F96" s="57">
        <f>COUNTIFS(Data!$F$5:$F$9997,"="&amp;$B$9,Data!$E$5:$E$9997,"="&amp;B96,Data!$C$5:$C$9997,"&gt;="&amp;'Service Charts'!$B$2,Data!$C$5:$C$9997,"&lt;="&amp;'Service Charts'!$D$2)</f>
        <v>0</v>
      </c>
      <c r="G96" s="57">
        <f>COUNTIFS(Data!$F$5:$F$9997,"="&amp;$B$10,Data!$E$5:$E$9997,"="&amp;B96,Data!$C$5:$C$9997,"&gt;="&amp;'Service Charts'!$B$2,Data!$C$5:$C$9997,"&lt;="&amp;'Service Charts'!$D$2)</f>
        <v>0</v>
      </c>
      <c r="H96" s="57">
        <f>COUNTIFS(Data!$F$5:$F$9997,"="&amp;$B$7,Data!$E$5:$E$9997,"="&amp;B96,Data!$C$5:$C$9997,"&gt;="&amp;'Service Charts'!$B$2,Data!$C$5:$C$9997,"&lt;="&amp;'Service Charts'!$D$2)</f>
        <v>0</v>
      </c>
      <c r="I96" s="57">
        <f t="shared" si="14"/>
        <v>0</v>
      </c>
      <c r="J96" s="58">
        <f t="shared" si="15"/>
        <v>0</v>
      </c>
      <c r="U96" s="37"/>
      <c r="W96" s="61" t="s">
        <v>175</v>
      </c>
    </row>
    <row r="97" spans="2:23" ht="14.45" customHeight="1">
      <c r="B97" s="68" t="s">
        <v>146</v>
      </c>
      <c r="C97" s="43">
        <f>COUNTIFS(Data!$F$5:$F$9997,"="&amp;$B$6,Data!$E$5:$E$9997,"="&amp;B97,Data!$C$5:$C$9997,"&gt;="&amp;'Service Charts'!$B$2,Data!$C$5:$C$9997,"&lt;="&amp;'Service Charts'!$D$2)</f>
        <v>0</v>
      </c>
      <c r="D97" s="43">
        <f>COUNTIFS(Data!$F$5:$F$9997,"="&amp;$B$7,Data!$E$5:$E$9997,"="&amp;B97,Data!$C$5:$C$9997,"&gt;="&amp;'Service Charts'!$B$2,Data!$C$5:$C$9997,"&lt;="&amp;'Service Charts'!$D$2)</f>
        <v>0</v>
      </c>
      <c r="E97" s="43">
        <f>COUNTIFS(Data!$F$5:$F$9997,"="&amp;$B$8,Data!$E$5:$E$9997,"="&amp;B97,Data!$C$5:$C$9997,"&gt;="&amp;'Service Charts'!$B$2,Data!$C$5:$C$9997,"&lt;="&amp;'Service Charts'!$D$2)</f>
        <v>0</v>
      </c>
      <c r="F97" s="57">
        <f>COUNTIFS(Data!$F$5:$F$9997,"="&amp;$B$9,Data!$E$5:$E$9997,"="&amp;B97,Data!$C$5:$C$9997,"&gt;="&amp;'Service Charts'!$B$2,Data!$C$5:$C$9997,"&lt;="&amp;'Service Charts'!$D$2)</f>
        <v>0</v>
      </c>
      <c r="G97" s="57">
        <f>COUNTIFS(Data!$F$5:$F$9997,"="&amp;$B$10,Data!$E$5:$E$9997,"="&amp;B97,Data!$C$5:$C$9997,"&gt;="&amp;'Service Charts'!$B$2,Data!$C$5:$C$9997,"&lt;="&amp;'Service Charts'!$D$2)</f>
        <v>0</v>
      </c>
      <c r="H97" s="57">
        <f>COUNTIFS(Data!$F$5:$F$9997,"="&amp;$B$7,Data!$E$5:$E$9997,"="&amp;B97,Data!$C$5:$C$9997,"&gt;="&amp;'Service Charts'!$B$2,Data!$C$5:$C$9997,"&lt;="&amp;'Service Charts'!$D$2)</f>
        <v>0</v>
      </c>
      <c r="I97" s="57">
        <f t="shared" si="14"/>
        <v>0</v>
      </c>
      <c r="J97" s="58">
        <f t="shared" si="15"/>
        <v>0</v>
      </c>
      <c r="U97" s="37"/>
      <c r="W97" s="61" t="s">
        <v>176</v>
      </c>
    </row>
    <row r="98" spans="2:23" ht="14.45" customHeight="1">
      <c r="B98" s="68" t="s">
        <v>147</v>
      </c>
      <c r="C98" s="43">
        <f>COUNTIFS(Data!$F$5:$F$9997,"="&amp;$B$6,Data!$E$5:$E$9997,"="&amp;B98,Data!$C$5:$C$9997,"&gt;="&amp;'Service Charts'!$B$2,Data!$C$5:$C$9997,"&lt;="&amp;'Service Charts'!$D$2)</f>
        <v>0</v>
      </c>
      <c r="D98" s="43">
        <f>COUNTIFS(Data!$F$5:$F$9997,"="&amp;$B$7,Data!$E$5:$E$9997,"="&amp;B98,Data!$C$5:$C$9997,"&gt;="&amp;'Service Charts'!$B$2,Data!$C$5:$C$9997,"&lt;="&amp;'Service Charts'!$D$2)</f>
        <v>0</v>
      </c>
      <c r="E98" s="43">
        <f>COUNTIFS(Data!$F$5:$F$9997,"="&amp;$B$8,Data!$E$5:$E$9997,"="&amp;B98,Data!$C$5:$C$9997,"&gt;="&amp;'Service Charts'!$B$2,Data!$C$5:$C$9997,"&lt;="&amp;'Service Charts'!$D$2)</f>
        <v>0</v>
      </c>
      <c r="F98" s="57">
        <f>COUNTIFS(Data!$F$5:$F$9997,"="&amp;$B$9,Data!$E$5:$E$9997,"="&amp;B98,Data!$C$5:$C$9997,"&gt;="&amp;'Service Charts'!$B$2,Data!$C$5:$C$9997,"&lt;="&amp;'Service Charts'!$D$2)</f>
        <v>0</v>
      </c>
      <c r="G98" s="57">
        <f>COUNTIFS(Data!$F$5:$F$9997,"="&amp;$B$10,Data!$E$5:$E$9997,"="&amp;B98,Data!$C$5:$C$9997,"&gt;="&amp;'Service Charts'!$B$2,Data!$C$5:$C$9997,"&lt;="&amp;'Service Charts'!$D$2)</f>
        <v>0</v>
      </c>
      <c r="H98" s="57">
        <f>COUNTIFS(Data!$F$5:$F$9997,"="&amp;$B$7,Data!$E$5:$E$9997,"="&amp;B98,Data!$C$5:$C$9997,"&gt;="&amp;'Service Charts'!$B$2,Data!$C$5:$C$9997,"&lt;="&amp;'Service Charts'!$D$2)</f>
        <v>0</v>
      </c>
      <c r="I98" s="57">
        <f t="shared" si="14"/>
        <v>0</v>
      </c>
      <c r="J98" s="58">
        <f t="shared" si="15"/>
        <v>0</v>
      </c>
      <c r="U98" s="37"/>
      <c r="W98" s="61" t="s">
        <v>177</v>
      </c>
    </row>
    <row r="99" spans="2:23" ht="14.45" customHeight="1">
      <c r="B99" s="68" t="s">
        <v>35</v>
      </c>
      <c r="C99" s="43">
        <f>COUNTIFS(Data!$F$5:$F$9997,"="&amp;$B$6,Data!$E$5:$E$9997,"="&amp;B99,Data!$C$5:$C$9997,"&gt;="&amp;'Service Charts'!$B$2,Data!$C$5:$C$9997,"&lt;="&amp;'Service Charts'!$D$2)</f>
        <v>1</v>
      </c>
      <c r="D99" s="43">
        <f>COUNTIFS(Data!$F$5:$F$9997,"="&amp;$B$7,Data!$E$5:$E$9997,"="&amp;B99,Data!$C$5:$C$9997,"&gt;="&amp;'Service Charts'!$B$2,Data!$C$5:$C$9997,"&lt;="&amp;'Service Charts'!$D$2)</f>
        <v>0</v>
      </c>
      <c r="E99" s="43">
        <f>COUNTIFS(Data!$F$5:$F$9997,"="&amp;$B$8,Data!$E$5:$E$9997,"="&amp;B99,Data!$C$5:$C$9997,"&gt;="&amp;'Service Charts'!$B$2,Data!$C$5:$C$9997,"&lt;="&amp;'Service Charts'!$D$2)</f>
        <v>0</v>
      </c>
      <c r="F99" s="57">
        <f>COUNTIFS(Data!$F$5:$F$9997,"="&amp;$B$9,Data!$E$5:$E$9997,"="&amp;B99,Data!$C$5:$C$9997,"&gt;="&amp;'Service Charts'!$B$2,Data!$C$5:$C$9997,"&lt;="&amp;'Service Charts'!$D$2)</f>
        <v>0</v>
      </c>
      <c r="G99" s="57">
        <f>COUNTIFS(Data!$F$5:$F$9997,"="&amp;$B$10,Data!$E$5:$E$9997,"="&amp;B99,Data!$C$5:$C$9997,"&gt;="&amp;'Service Charts'!$B$2,Data!$C$5:$C$9997,"&lt;="&amp;'Service Charts'!$D$2)</f>
        <v>0</v>
      </c>
      <c r="H99" s="57">
        <f>COUNTIFS(Data!$F$5:$F$9997,"="&amp;$B$7,Data!$E$5:$E$9997,"="&amp;B99,Data!$C$5:$C$9997,"&gt;="&amp;'Service Charts'!$B$2,Data!$C$5:$C$9997,"&lt;="&amp;'Service Charts'!$D$2)</f>
        <v>0</v>
      </c>
      <c r="I99" s="57">
        <f t="shared" si="14"/>
        <v>1</v>
      </c>
      <c r="J99" s="58">
        <f t="shared" si="15"/>
        <v>0.05</v>
      </c>
      <c r="U99" s="37"/>
      <c r="W99" s="61" t="s">
        <v>178</v>
      </c>
    </row>
    <row r="100" spans="2:23" ht="14.45" customHeight="1">
      <c r="B100" s="68" t="s">
        <v>148</v>
      </c>
      <c r="C100" s="43">
        <f>COUNTIFS(Data!$F$5:$F$9997,"="&amp;$B$6,Data!$E$5:$E$9997,"="&amp;B100,Data!$C$5:$C$9997,"&gt;="&amp;'Service Charts'!$B$2,Data!$C$5:$C$9997,"&lt;="&amp;'Service Charts'!$D$2)</f>
        <v>0</v>
      </c>
      <c r="D100" s="43">
        <f>COUNTIFS(Data!$F$5:$F$9997,"="&amp;$B$7,Data!$E$5:$E$9997,"="&amp;B100,Data!$C$5:$C$9997,"&gt;="&amp;'Service Charts'!$B$2,Data!$C$5:$C$9997,"&lt;="&amp;'Service Charts'!$D$2)</f>
        <v>0</v>
      </c>
      <c r="E100" s="43">
        <f>COUNTIFS(Data!$F$5:$F$9997,"="&amp;$B$8,Data!$E$5:$E$9997,"="&amp;B100,Data!$C$5:$C$9997,"&gt;="&amp;'Service Charts'!$B$2,Data!$C$5:$C$9997,"&lt;="&amp;'Service Charts'!$D$2)</f>
        <v>0</v>
      </c>
      <c r="F100" s="57">
        <f>COUNTIFS(Data!$F$5:$F$9997,"="&amp;$B$9,Data!$E$5:$E$9997,"="&amp;B100,Data!$C$5:$C$9997,"&gt;="&amp;'Service Charts'!$B$2,Data!$C$5:$C$9997,"&lt;="&amp;'Service Charts'!$D$2)</f>
        <v>0</v>
      </c>
      <c r="G100" s="57">
        <f>COUNTIFS(Data!$F$5:$F$9997,"="&amp;$B$10,Data!$E$5:$E$9997,"="&amp;B100,Data!$C$5:$C$9997,"&gt;="&amp;'Service Charts'!$B$2,Data!$C$5:$C$9997,"&lt;="&amp;'Service Charts'!$D$2)</f>
        <v>0</v>
      </c>
      <c r="H100" s="57">
        <f>COUNTIFS(Data!$F$5:$F$9997,"="&amp;$B$7,Data!$E$5:$E$9997,"="&amp;B100,Data!$C$5:$C$9997,"&gt;="&amp;'Service Charts'!$B$2,Data!$C$5:$C$9997,"&lt;="&amp;'Service Charts'!$D$2)</f>
        <v>0</v>
      </c>
      <c r="I100" s="57">
        <f t="shared" si="14"/>
        <v>0</v>
      </c>
      <c r="J100" s="58">
        <f t="shared" si="15"/>
        <v>0</v>
      </c>
      <c r="U100" s="37"/>
      <c r="W100" s="61" t="s">
        <v>53</v>
      </c>
    </row>
    <row r="101" spans="2:23" ht="14.45" customHeight="1">
      <c r="B101" s="68" t="s">
        <v>149</v>
      </c>
      <c r="C101" s="43">
        <f>COUNTIFS(Data!$F$5:$F$9997,"="&amp;$B$6,Data!$E$5:$E$9997,"="&amp;B101,Data!$C$5:$C$9997,"&gt;="&amp;'Service Charts'!$B$2,Data!$C$5:$C$9997,"&lt;="&amp;'Service Charts'!$D$2)</f>
        <v>0</v>
      </c>
      <c r="D101" s="43">
        <f>COUNTIFS(Data!$F$5:$F$9997,"="&amp;$B$7,Data!$E$5:$E$9997,"="&amp;B101,Data!$C$5:$C$9997,"&gt;="&amp;'Service Charts'!$B$2,Data!$C$5:$C$9997,"&lt;="&amp;'Service Charts'!$D$2)</f>
        <v>0</v>
      </c>
      <c r="E101" s="43">
        <f>COUNTIFS(Data!$F$5:$F$9997,"="&amp;$B$8,Data!$E$5:$E$9997,"="&amp;B101,Data!$C$5:$C$9997,"&gt;="&amp;'Service Charts'!$B$2,Data!$C$5:$C$9997,"&lt;="&amp;'Service Charts'!$D$2)</f>
        <v>0</v>
      </c>
      <c r="F101" s="57">
        <f>COUNTIFS(Data!$F$5:$F$9997,"="&amp;$B$9,Data!$E$5:$E$9997,"="&amp;B101,Data!$C$5:$C$9997,"&gt;="&amp;'Service Charts'!$B$2,Data!$C$5:$C$9997,"&lt;="&amp;'Service Charts'!$D$2)</f>
        <v>0</v>
      </c>
      <c r="G101" s="57">
        <f>COUNTIFS(Data!$F$5:$F$9997,"="&amp;$B$10,Data!$E$5:$E$9997,"="&amp;B101,Data!$C$5:$C$9997,"&gt;="&amp;'Service Charts'!$B$2,Data!$C$5:$C$9997,"&lt;="&amp;'Service Charts'!$D$2)</f>
        <v>0</v>
      </c>
      <c r="H101" s="57">
        <f>COUNTIFS(Data!$F$5:$F$9997,"="&amp;$B$7,Data!$E$5:$E$9997,"="&amp;B101,Data!$C$5:$C$9997,"&gt;="&amp;'Service Charts'!$B$2,Data!$C$5:$C$9997,"&lt;="&amp;'Service Charts'!$D$2)</f>
        <v>0</v>
      </c>
      <c r="I101" s="57">
        <f t="shared" si="14"/>
        <v>0</v>
      </c>
      <c r="J101" s="58">
        <f t="shared" si="15"/>
        <v>0</v>
      </c>
      <c r="U101" s="37"/>
      <c r="W101" s="61" t="s">
        <v>179</v>
      </c>
    </row>
    <row r="102" spans="2:23" ht="14.45" customHeight="1">
      <c r="B102" s="68" t="s">
        <v>50</v>
      </c>
      <c r="C102" s="43">
        <f>COUNTIFS(Data!$F$5:$F$9997,"="&amp;$B$6,Data!$E$5:$E$9997,"="&amp;B102,Data!$C$5:$C$9997,"&gt;="&amp;'Service Charts'!$B$2,Data!$C$5:$C$9997,"&lt;="&amp;'Service Charts'!$D$2)</f>
        <v>0</v>
      </c>
      <c r="D102" s="43">
        <f>COUNTIFS(Data!$F$5:$F$9997,"="&amp;$B$7,Data!$E$5:$E$9997,"="&amp;B102,Data!$C$5:$C$9997,"&gt;="&amp;'Service Charts'!$B$2,Data!$C$5:$C$9997,"&lt;="&amp;'Service Charts'!$D$2)</f>
        <v>0</v>
      </c>
      <c r="E102" s="43">
        <f>COUNTIFS(Data!$F$5:$F$9997,"="&amp;$B$8,Data!$E$5:$E$9997,"="&amp;B102,Data!$C$5:$C$9997,"&gt;="&amp;'Service Charts'!$B$2,Data!$C$5:$C$9997,"&lt;="&amp;'Service Charts'!$D$2)</f>
        <v>0</v>
      </c>
      <c r="F102" s="57">
        <f>COUNTIFS(Data!$F$5:$F$9997,"="&amp;$B$9,Data!$E$5:$E$9997,"="&amp;B102,Data!$C$5:$C$9997,"&gt;="&amp;'Service Charts'!$B$2,Data!$C$5:$C$9997,"&lt;="&amp;'Service Charts'!$D$2)</f>
        <v>0</v>
      </c>
      <c r="G102" s="57">
        <f>COUNTIFS(Data!$F$5:$F$9997,"="&amp;$B$10,Data!$E$5:$E$9997,"="&amp;B102,Data!$C$5:$C$9997,"&gt;="&amp;'Service Charts'!$B$2,Data!$C$5:$C$9997,"&lt;="&amp;'Service Charts'!$D$2)</f>
        <v>1</v>
      </c>
      <c r="H102" s="57">
        <f>COUNTIFS(Data!$F$5:$F$9997,"="&amp;$B$7,Data!$E$5:$E$9997,"="&amp;B102,Data!$C$5:$C$9997,"&gt;="&amp;'Service Charts'!$B$2,Data!$C$5:$C$9997,"&lt;="&amp;'Service Charts'!$D$2)</f>
        <v>0</v>
      </c>
      <c r="I102" s="57">
        <f t="shared" si="14"/>
        <v>1</v>
      </c>
      <c r="J102" s="58">
        <f t="shared" si="15"/>
        <v>0.05</v>
      </c>
      <c r="U102" s="37"/>
      <c r="W102" s="61" t="s">
        <v>180</v>
      </c>
    </row>
    <row r="103" spans="2:23" ht="14.45" customHeight="1">
      <c r="B103" s="68" t="s">
        <v>150</v>
      </c>
      <c r="C103" s="43">
        <f>COUNTIFS(Data!$F$5:$F$9997,"="&amp;$B$6,Data!$E$5:$E$9997,"="&amp;B103,Data!$C$5:$C$9997,"&gt;="&amp;'Service Charts'!$B$2,Data!$C$5:$C$9997,"&lt;="&amp;'Service Charts'!$D$2)</f>
        <v>0</v>
      </c>
      <c r="D103" s="43">
        <f>COUNTIFS(Data!$F$5:$F$9997,"="&amp;$B$7,Data!$E$5:$E$9997,"="&amp;B103,Data!$C$5:$C$9997,"&gt;="&amp;'Service Charts'!$B$2,Data!$C$5:$C$9997,"&lt;="&amp;'Service Charts'!$D$2)</f>
        <v>0</v>
      </c>
      <c r="E103" s="43">
        <f>COUNTIFS(Data!$F$5:$F$9997,"="&amp;$B$8,Data!$E$5:$E$9997,"="&amp;B103,Data!$C$5:$C$9997,"&gt;="&amp;'Service Charts'!$B$2,Data!$C$5:$C$9997,"&lt;="&amp;'Service Charts'!$D$2)</f>
        <v>0</v>
      </c>
      <c r="F103" s="57">
        <f>COUNTIFS(Data!$F$5:$F$9997,"="&amp;$B$9,Data!$E$5:$E$9997,"="&amp;B103,Data!$C$5:$C$9997,"&gt;="&amp;'Service Charts'!$B$2,Data!$C$5:$C$9997,"&lt;="&amp;'Service Charts'!$D$2)</f>
        <v>0</v>
      </c>
      <c r="G103" s="57">
        <f>COUNTIFS(Data!$F$5:$F$9997,"="&amp;$B$10,Data!$E$5:$E$9997,"="&amp;B103,Data!$C$5:$C$9997,"&gt;="&amp;'Service Charts'!$B$2,Data!$C$5:$C$9997,"&lt;="&amp;'Service Charts'!$D$2)</f>
        <v>0</v>
      </c>
      <c r="H103" s="57">
        <f>COUNTIFS(Data!$F$5:$F$9997,"="&amp;$B$7,Data!$E$5:$E$9997,"="&amp;B103,Data!$C$5:$C$9997,"&gt;="&amp;'Service Charts'!$B$2,Data!$C$5:$C$9997,"&lt;="&amp;'Service Charts'!$D$2)</f>
        <v>0</v>
      </c>
      <c r="I103" s="57">
        <f t="shared" si="14"/>
        <v>0</v>
      </c>
      <c r="J103" s="58">
        <f t="shared" si="15"/>
        <v>0</v>
      </c>
      <c r="U103" s="37"/>
      <c r="W103" s="61" t="s">
        <v>65</v>
      </c>
    </row>
    <row r="104" spans="2:23" ht="14.45" customHeight="1">
      <c r="B104" s="68" t="s">
        <v>151</v>
      </c>
      <c r="C104" s="43">
        <f>COUNTIFS(Data!$F$5:$F$9997,"="&amp;$B$6,Data!$E$5:$E$9997,"="&amp;B104,Data!$C$5:$C$9997,"&gt;="&amp;'Service Charts'!$B$2,Data!$C$5:$C$9997,"&lt;="&amp;'Service Charts'!$D$2)</f>
        <v>0</v>
      </c>
      <c r="D104" s="43">
        <f>COUNTIFS(Data!$F$5:$F$9997,"="&amp;$B$7,Data!$E$5:$E$9997,"="&amp;B104,Data!$C$5:$C$9997,"&gt;="&amp;'Service Charts'!$B$2,Data!$C$5:$C$9997,"&lt;="&amp;'Service Charts'!$D$2)</f>
        <v>0</v>
      </c>
      <c r="E104" s="43">
        <f>COUNTIFS(Data!$F$5:$F$9997,"="&amp;$B$8,Data!$E$5:$E$9997,"="&amp;B104,Data!$C$5:$C$9997,"&gt;="&amp;'Service Charts'!$B$2,Data!$C$5:$C$9997,"&lt;="&amp;'Service Charts'!$D$2)</f>
        <v>0</v>
      </c>
      <c r="F104" s="57">
        <f>COUNTIFS(Data!$F$5:$F$9997,"="&amp;$B$9,Data!$E$5:$E$9997,"="&amp;B104,Data!$C$5:$C$9997,"&gt;="&amp;'Service Charts'!$B$2,Data!$C$5:$C$9997,"&lt;="&amp;'Service Charts'!$D$2)</f>
        <v>0</v>
      </c>
      <c r="G104" s="57">
        <f>COUNTIFS(Data!$F$5:$F$9997,"="&amp;$B$10,Data!$E$5:$E$9997,"="&amp;B104,Data!$C$5:$C$9997,"&gt;="&amp;'Service Charts'!$B$2,Data!$C$5:$C$9997,"&lt;="&amp;'Service Charts'!$D$2)</f>
        <v>0</v>
      </c>
      <c r="H104" s="57">
        <f>COUNTIFS(Data!$F$5:$F$9997,"="&amp;$B$7,Data!$E$5:$E$9997,"="&amp;B104,Data!$C$5:$C$9997,"&gt;="&amp;'Service Charts'!$B$2,Data!$C$5:$C$9997,"&lt;="&amp;'Service Charts'!$D$2)</f>
        <v>0</v>
      </c>
      <c r="I104" s="57">
        <f t="shared" si="14"/>
        <v>0</v>
      </c>
      <c r="J104" s="58">
        <f t="shared" si="15"/>
        <v>0</v>
      </c>
      <c r="U104" s="37"/>
      <c r="W104" s="61" t="s">
        <v>181</v>
      </c>
    </row>
    <row r="105" spans="2:23" ht="14.45" customHeight="1">
      <c r="B105" s="68" t="s">
        <v>152</v>
      </c>
      <c r="C105" s="43">
        <f>COUNTIFS(Data!$F$5:$F$9997,"="&amp;$B$6,Data!$E$5:$E$9997,"="&amp;B105,Data!$C$5:$C$9997,"&gt;="&amp;'Service Charts'!$B$2,Data!$C$5:$C$9997,"&lt;="&amp;'Service Charts'!$D$2)</f>
        <v>0</v>
      </c>
      <c r="D105" s="43">
        <f>COUNTIFS(Data!$F$5:$F$9997,"="&amp;$B$7,Data!$E$5:$E$9997,"="&amp;B105,Data!$C$5:$C$9997,"&gt;="&amp;'Service Charts'!$B$2,Data!$C$5:$C$9997,"&lt;="&amp;'Service Charts'!$D$2)</f>
        <v>0</v>
      </c>
      <c r="E105" s="43">
        <f>COUNTIFS(Data!$F$5:$F$9997,"="&amp;$B$8,Data!$E$5:$E$9997,"="&amp;B105,Data!$C$5:$C$9997,"&gt;="&amp;'Service Charts'!$B$2,Data!$C$5:$C$9997,"&lt;="&amp;'Service Charts'!$D$2)</f>
        <v>0</v>
      </c>
      <c r="F105" s="57">
        <f>COUNTIFS(Data!$F$5:$F$9997,"="&amp;$B$9,Data!$E$5:$E$9997,"="&amp;B105,Data!$C$5:$C$9997,"&gt;="&amp;'Service Charts'!$B$2,Data!$C$5:$C$9997,"&lt;="&amp;'Service Charts'!$D$2)</f>
        <v>0</v>
      </c>
      <c r="G105" s="57">
        <f>COUNTIFS(Data!$F$5:$F$9997,"="&amp;$B$10,Data!$E$5:$E$9997,"="&amp;B105,Data!$C$5:$C$9997,"&gt;="&amp;'Service Charts'!$B$2,Data!$C$5:$C$9997,"&lt;="&amp;'Service Charts'!$D$2)</f>
        <v>0</v>
      </c>
      <c r="H105" s="57">
        <f>COUNTIFS(Data!$F$5:$F$9997,"="&amp;$B$7,Data!$E$5:$E$9997,"="&amp;B105,Data!$C$5:$C$9997,"&gt;="&amp;'Service Charts'!$B$2,Data!$C$5:$C$9997,"&lt;="&amp;'Service Charts'!$D$2)</f>
        <v>0</v>
      </c>
      <c r="I105" s="57">
        <f t="shared" si="14"/>
        <v>0</v>
      </c>
      <c r="J105" s="58">
        <f t="shared" si="15"/>
        <v>0</v>
      </c>
      <c r="U105" s="37"/>
      <c r="W105" s="61" t="s">
        <v>182</v>
      </c>
    </row>
    <row r="106" spans="2:23" ht="14.45" customHeight="1">
      <c r="B106" s="68" t="s">
        <v>72</v>
      </c>
      <c r="C106" s="43">
        <f>COUNTIFS(Data!$F$5:$F$9997,"="&amp;$B$6,Data!$E$5:$E$9997,"="&amp;B106,Data!$C$5:$C$9997,"&gt;="&amp;'Service Charts'!$B$2,Data!$C$5:$C$9997,"&lt;="&amp;'Service Charts'!$D$2)</f>
        <v>1</v>
      </c>
      <c r="D106" s="43">
        <f>COUNTIFS(Data!$F$5:$F$9997,"="&amp;$B$7,Data!$E$5:$E$9997,"="&amp;B106,Data!$C$5:$C$9997,"&gt;="&amp;'Service Charts'!$B$2,Data!$C$5:$C$9997,"&lt;="&amp;'Service Charts'!$D$2)</f>
        <v>0</v>
      </c>
      <c r="E106" s="43">
        <f>COUNTIFS(Data!$F$5:$F$9997,"="&amp;$B$8,Data!$E$5:$E$9997,"="&amp;B106,Data!$C$5:$C$9997,"&gt;="&amp;'Service Charts'!$B$2,Data!$C$5:$C$9997,"&lt;="&amp;'Service Charts'!$D$2)</f>
        <v>0</v>
      </c>
      <c r="F106" s="57">
        <f>COUNTIFS(Data!$F$5:$F$9997,"="&amp;$B$9,Data!$E$5:$E$9997,"="&amp;B106,Data!$C$5:$C$9997,"&gt;="&amp;'Service Charts'!$B$2,Data!$C$5:$C$9997,"&lt;="&amp;'Service Charts'!$D$2)</f>
        <v>0</v>
      </c>
      <c r="G106" s="57">
        <f>COUNTIFS(Data!$F$5:$F$9997,"="&amp;$B$10,Data!$E$5:$E$9997,"="&amp;B106,Data!$C$5:$C$9997,"&gt;="&amp;'Service Charts'!$B$2,Data!$C$5:$C$9997,"&lt;="&amp;'Service Charts'!$D$2)</f>
        <v>0</v>
      </c>
      <c r="H106" s="57">
        <f>COUNTIFS(Data!$F$5:$F$9997,"="&amp;$B$7,Data!$E$5:$E$9997,"="&amp;B106,Data!$C$5:$C$9997,"&gt;="&amp;'Service Charts'!$B$2,Data!$C$5:$C$9997,"&lt;="&amp;'Service Charts'!$D$2)</f>
        <v>0</v>
      </c>
      <c r="I106" s="57">
        <f t="shared" si="14"/>
        <v>1</v>
      </c>
      <c r="J106" s="58">
        <f t="shared" si="15"/>
        <v>0.05</v>
      </c>
      <c r="U106" s="37"/>
      <c r="W106" s="61" t="s">
        <v>51</v>
      </c>
    </row>
    <row r="107" spans="2:23" ht="14.45" customHeight="1">
      <c r="B107" s="68" t="s">
        <v>153</v>
      </c>
      <c r="C107" s="43">
        <f>COUNTIFS(Data!$F$5:$F$9997,"="&amp;$B$6,Data!$E$5:$E$9997,"="&amp;B107,Data!$C$5:$C$9997,"&gt;="&amp;'Service Charts'!$B$2,Data!$C$5:$C$9997,"&lt;="&amp;'Service Charts'!$D$2)</f>
        <v>0</v>
      </c>
      <c r="D107" s="43">
        <f>COUNTIFS(Data!$F$5:$F$9997,"="&amp;$B$7,Data!$E$5:$E$9997,"="&amp;B107,Data!$C$5:$C$9997,"&gt;="&amp;'Service Charts'!$B$2,Data!$C$5:$C$9997,"&lt;="&amp;'Service Charts'!$D$2)</f>
        <v>0</v>
      </c>
      <c r="E107" s="43">
        <f>COUNTIFS(Data!$F$5:$F$9997,"="&amp;$B$8,Data!$E$5:$E$9997,"="&amp;B107,Data!$C$5:$C$9997,"&gt;="&amp;'Service Charts'!$B$2,Data!$C$5:$C$9997,"&lt;="&amp;'Service Charts'!$D$2)</f>
        <v>0</v>
      </c>
      <c r="F107" s="57">
        <f>COUNTIFS(Data!$F$5:$F$9997,"="&amp;$B$9,Data!$E$5:$E$9997,"="&amp;B107,Data!$C$5:$C$9997,"&gt;="&amp;'Service Charts'!$B$2,Data!$C$5:$C$9997,"&lt;="&amp;'Service Charts'!$D$2)</f>
        <v>0</v>
      </c>
      <c r="G107" s="57">
        <f>COUNTIFS(Data!$F$5:$F$9997,"="&amp;$B$10,Data!$E$5:$E$9997,"="&amp;B107,Data!$C$5:$C$9997,"&gt;="&amp;'Service Charts'!$B$2,Data!$C$5:$C$9997,"&lt;="&amp;'Service Charts'!$D$2)</f>
        <v>0</v>
      </c>
      <c r="H107" s="57">
        <f>COUNTIFS(Data!$F$5:$F$9997,"="&amp;$B$7,Data!$E$5:$E$9997,"="&amp;B107,Data!$C$5:$C$9997,"&gt;="&amp;'Service Charts'!$B$2,Data!$C$5:$C$9997,"&lt;="&amp;'Service Charts'!$D$2)</f>
        <v>0</v>
      </c>
      <c r="I107" s="57">
        <f t="shared" si="14"/>
        <v>0</v>
      </c>
      <c r="J107" s="58">
        <f t="shared" si="15"/>
        <v>0</v>
      </c>
      <c r="U107" s="37"/>
      <c r="W107" s="61" t="s">
        <v>60</v>
      </c>
    </row>
    <row r="108" spans="2:23" ht="14.45" customHeight="1">
      <c r="B108" s="68" t="s">
        <v>154</v>
      </c>
      <c r="C108" s="43">
        <f>COUNTIFS(Data!$F$5:$F$9997,"="&amp;$B$6,Data!$E$5:$E$9997,"="&amp;B108,Data!$C$5:$C$9997,"&gt;="&amp;'Service Charts'!$B$2,Data!$C$5:$C$9997,"&lt;="&amp;'Service Charts'!$D$2)</f>
        <v>0</v>
      </c>
      <c r="D108" s="43">
        <f>COUNTIFS(Data!$F$5:$F$9997,"="&amp;$B$7,Data!$E$5:$E$9997,"="&amp;B108,Data!$C$5:$C$9997,"&gt;="&amp;'Service Charts'!$B$2,Data!$C$5:$C$9997,"&lt;="&amp;'Service Charts'!$D$2)</f>
        <v>0</v>
      </c>
      <c r="E108" s="43">
        <f>COUNTIFS(Data!$F$5:$F$9997,"="&amp;$B$8,Data!$E$5:$E$9997,"="&amp;B108,Data!$C$5:$C$9997,"&gt;="&amp;'Service Charts'!$B$2,Data!$C$5:$C$9997,"&lt;="&amp;'Service Charts'!$D$2)</f>
        <v>0</v>
      </c>
      <c r="F108" s="57">
        <f>COUNTIFS(Data!$F$5:$F$9997,"="&amp;$B$9,Data!$E$5:$E$9997,"="&amp;B108,Data!$C$5:$C$9997,"&gt;="&amp;'Service Charts'!$B$2,Data!$C$5:$C$9997,"&lt;="&amp;'Service Charts'!$D$2)</f>
        <v>0</v>
      </c>
      <c r="G108" s="57">
        <f>COUNTIFS(Data!$F$5:$F$9997,"="&amp;$B$10,Data!$E$5:$E$9997,"="&amp;B108,Data!$C$5:$C$9997,"&gt;="&amp;'Service Charts'!$B$2,Data!$C$5:$C$9997,"&lt;="&amp;'Service Charts'!$D$2)</f>
        <v>0</v>
      </c>
      <c r="H108" s="57">
        <f>COUNTIFS(Data!$F$5:$F$9997,"="&amp;$B$7,Data!$E$5:$E$9997,"="&amp;B108,Data!$C$5:$C$9997,"&gt;="&amp;'Service Charts'!$B$2,Data!$C$5:$C$9997,"&lt;="&amp;'Service Charts'!$D$2)</f>
        <v>0</v>
      </c>
      <c r="I108" s="57">
        <f t="shared" si="14"/>
        <v>0</v>
      </c>
      <c r="J108" s="58">
        <f t="shared" si="15"/>
        <v>0</v>
      </c>
      <c r="U108" s="37"/>
      <c r="W108" s="61" t="s">
        <v>66</v>
      </c>
    </row>
    <row r="109" spans="2:23" ht="14.45" customHeight="1">
      <c r="B109" s="68" t="s">
        <v>71</v>
      </c>
      <c r="C109" s="43">
        <f>COUNTIFS(Data!$F$5:$F$9997,"="&amp;$B$6,Data!$E$5:$E$9997,"="&amp;B109,Data!$C$5:$C$9997,"&gt;="&amp;'Service Charts'!$B$2,Data!$C$5:$C$9997,"&lt;="&amp;'Service Charts'!$D$2)</f>
        <v>0</v>
      </c>
      <c r="D109" s="43">
        <f>COUNTIFS(Data!$F$5:$F$9997,"="&amp;$B$7,Data!$E$5:$E$9997,"="&amp;B109,Data!$C$5:$C$9997,"&gt;="&amp;'Service Charts'!$B$2,Data!$C$5:$C$9997,"&lt;="&amp;'Service Charts'!$D$2)</f>
        <v>0</v>
      </c>
      <c r="E109" s="43">
        <f>COUNTIFS(Data!$F$5:$F$9997,"="&amp;$B$8,Data!$E$5:$E$9997,"="&amp;B109,Data!$C$5:$C$9997,"&gt;="&amp;'Service Charts'!$B$2,Data!$C$5:$C$9997,"&lt;="&amp;'Service Charts'!$D$2)</f>
        <v>0</v>
      </c>
      <c r="F109" s="57">
        <f>COUNTIFS(Data!$F$5:$F$9997,"="&amp;$B$9,Data!$E$5:$E$9997,"="&amp;B109,Data!$C$5:$C$9997,"&gt;="&amp;'Service Charts'!$B$2,Data!$C$5:$C$9997,"&lt;="&amp;'Service Charts'!$D$2)</f>
        <v>0</v>
      </c>
      <c r="G109" s="57">
        <f>COUNTIFS(Data!$F$5:$F$9997,"="&amp;$B$10,Data!$E$5:$E$9997,"="&amp;B109,Data!$C$5:$C$9997,"&gt;="&amp;'Service Charts'!$B$2,Data!$C$5:$C$9997,"&lt;="&amp;'Service Charts'!$D$2)</f>
        <v>0</v>
      </c>
      <c r="H109" s="57">
        <f>COUNTIFS(Data!$F$5:$F$9997,"="&amp;$B$7,Data!$E$5:$E$9997,"="&amp;B109,Data!$C$5:$C$9997,"&gt;="&amp;'Service Charts'!$B$2,Data!$C$5:$C$9997,"&lt;="&amp;'Service Charts'!$D$2)</f>
        <v>0</v>
      </c>
      <c r="I109" s="57">
        <f t="shared" si="14"/>
        <v>0</v>
      </c>
      <c r="J109" s="58">
        <f t="shared" si="15"/>
        <v>0</v>
      </c>
      <c r="U109" s="37"/>
      <c r="W109" s="61" t="s">
        <v>274</v>
      </c>
    </row>
    <row r="110" spans="2:23" ht="14.45" customHeight="1">
      <c r="B110" s="68" t="s">
        <v>61</v>
      </c>
      <c r="C110" s="43">
        <f>COUNTIFS(Data!$F$5:$F$9997,"="&amp;$B$6,Data!$E$5:$E$9997,"="&amp;B110,Data!$C$5:$C$9997,"&gt;="&amp;'Service Charts'!$B$2,Data!$C$5:$C$9997,"&lt;="&amp;'Service Charts'!$D$2)</f>
        <v>0</v>
      </c>
      <c r="D110" s="43">
        <f>COUNTIFS(Data!$F$5:$F$9997,"="&amp;$B$7,Data!$E$5:$E$9997,"="&amp;B110,Data!$C$5:$C$9997,"&gt;="&amp;'Service Charts'!$B$2,Data!$C$5:$C$9997,"&lt;="&amp;'Service Charts'!$D$2)</f>
        <v>0</v>
      </c>
      <c r="E110" s="43">
        <f>COUNTIFS(Data!$F$5:$F$9997,"="&amp;$B$8,Data!$E$5:$E$9997,"="&amp;B110,Data!$C$5:$C$9997,"&gt;="&amp;'Service Charts'!$B$2,Data!$C$5:$C$9997,"&lt;="&amp;'Service Charts'!$D$2)</f>
        <v>0</v>
      </c>
      <c r="F110" s="57">
        <f>COUNTIFS(Data!$F$5:$F$9997,"="&amp;$B$9,Data!$E$5:$E$9997,"="&amp;B110,Data!$C$5:$C$9997,"&gt;="&amp;'Service Charts'!$B$2,Data!$C$5:$C$9997,"&lt;="&amp;'Service Charts'!$D$2)</f>
        <v>0</v>
      </c>
      <c r="G110" s="57">
        <f>COUNTIFS(Data!$F$5:$F$9997,"="&amp;$B$10,Data!$E$5:$E$9997,"="&amp;B110,Data!$C$5:$C$9997,"&gt;="&amp;'Service Charts'!$B$2,Data!$C$5:$C$9997,"&lt;="&amp;'Service Charts'!$D$2)</f>
        <v>0</v>
      </c>
      <c r="H110" s="57">
        <f>COUNTIFS(Data!$F$5:$F$9997,"="&amp;$B$7,Data!$E$5:$E$9997,"="&amp;B110,Data!$C$5:$C$9997,"&gt;="&amp;'Service Charts'!$B$2,Data!$C$5:$C$9997,"&lt;="&amp;'Service Charts'!$D$2)</f>
        <v>0</v>
      </c>
      <c r="I110" s="57">
        <f t="shared" si="14"/>
        <v>0</v>
      </c>
      <c r="J110" s="58">
        <f t="shared" si="15"/>
        <v>0</v>
      </c>
      <c r="U110" s="37"/>
      <c r="W110" s="61" t="s">
        <v>275</v>
      </c>
    </row>
    <row r="111" spans="2:23" ht="14.45" customHeight="1">
      <c r="B111" s="68" t="s">
        <v>272</v>
      </c>
      <c r="C111" s="43">
        <f>COUNTIFS(Data!$F$5:$F$9997,"="&amp;$B$6,Data!$E$5:$E$9997,"="&amp;B111,Data!$C$5:$C$9997,"&gt;="&amp;'Service Charts'!$B$2,Data!$C$5:$C$9997,"&lt;="&amp;'Service Charts'!$D$2)</f>
        <v>0</v>
      </c>
      <c r="D111" s="43">
        <f>COUNTIFS(Data!$F$5:$F$9997,"="&amp;$B$7,Data!$E$5:$E$9997,"="&amp;B111,Data!$C$5:$C$9997,"&gt;="&amp;'Service Charts'!$B$2,Data!$C$5:$C$9997,"&lt;="&amp;'Service Charts'!$D$2)</f>
        <v>0</v>
      </c>
      <c r="E111" s="43">
        <f>COUNTIFS(Data!$F$5:$F$9997,"="&amp;$B$8,Data!$E$5:$E$9997,"="&amp;B111,Data!$C$5:$C$9997,"&gt;="&amp;'Service Charts'!$B$2,Data!$C$5:$C$9997,"&lt;="&amp;'Service Charts'!$D$2)</f>
        <v>0</v>
      </c>
      <c r="F111" s="57">
        <f>COUNTIFS(Data!$F$5:$F$9997,"="&amp;$B$9,Data!$E$5:$E$9997,"="&amp;B111,Data!$C$5:$C$9997,"&gt;="&amp;'Service Charts'!$B$2,Data!$C$5:$C$9997,"&lt;="&amp;'Service Charts'!$D$2)</f>
        <v>0</v>
      </c>
      <c r="G111" s="57">
        <f>COUNTIFS(Data!$F$5:$F$9997,"="&amp;$B$10,Data!$E$5:$E$9997,"="&amp;B111,Data!$C$5:$C$9997,"&gt;="&amp;'Service Charts'!$B$2,Data!$C$5:$C$9997,"&lt;="&amp;'Service Charts'!$D$2)</f>
        <v>0</v>
      </c>
      <c r="H111" s="57">
        <f>COUNTIFS(Data!$F$5:$F$9997,"="&amp;$B$7,Data!$E$5:$E$9997,"="&amp;B111,Data!$C$5:$C$9997,"&gt;="&amp;'Service Charts'!$B$2,Data!$C$5:$C$9997,"&lt;="&amp;'Service Charts'!$D$2)</f>
        <v>0</v>
      </c>
      <c r="I111" s="57">
        <f t="shared" si="14"/>
        <v>0</v>
      </c>
      <c r="J111" s="58">
        <f t="shared" si="15"/>
        <v>0</v>
      </c>
      <c r="U111" s="37"/>
      <c r="W111" s="61" t="s">
        <v>79</v>
      </c>
    </row>
    <row r="112" spans="2:23" ht="14.45" customHeight="1">
      <c r="B112" s="68" t="s">
        <v>45</v>
      </c>
      <c r="C112" s="43">
        <f>COUNTIFS(Data!$F$5:$F$9997,"="&amp;$B$6,Data!$E$5:$E$9997,"="&amp;B112,Data!$C$5:$C$9997,"&gt;="&amp;'Service Charts'!$B$2,Data!$C$5:$C$9997,"&lt;="&amp;'Service Charts'!$D$2)</f>
        <v>0</v>
      </c>
      <c r="D112" s="43">
        <f>COUNTIFS(Data!$F$5:$F$9997,"="&amp;$B$7,Data!$E$5:$E$9997,"="&amp;B112,Data!$C$5:$C$9997,"&gt;="&amp;'Service Charts'!$B$2,Data!$C$5:$C$9997,"&lt;="&amp;'Service Charts'!$D$2)</f>
        <v>0</v>
      </c>
      <c r="E112" s="43">
        <f>COUNTIFS(Data!$F$5:$F$9997,"="&amp;$B$8,Data!$E$5:$E$9997,"="&amp;B112,Data!$C$5:$C$9997,"&gt;="&amp;'Service Charts'!$B$2,Data!$C$5:$C$9997,"&lt;="&amp;'Service Charts'!$D$2)</f>
        <v>0</v>
      </c>
      <c r="F112" s="57">
        <f>COUNTIFS(Data!$F$5:$F$9997,"="&amp;$B$9,Data!$E$5:$E$9997,"="&amp;B112,Data!$C$5:$C$9997,"&gt;="&amp;'Service Charts'!$B$2,Data!$C$5:$C$9997,"&lt;="&amp;'Service Charts'!$D$2)</f>
        <v>0</v>
      </c>
      <c r="G112" s="57">
        <f>COUNTIFS(Data!$F$5:$F$9997,"="&amp;$B$10,Data!$E$5:$E$9997,"="&amp;B112,Data!$C$5:$C$9997,"&gt;="&amp;'Service Charts'!$B$2,Data!$C$5:$C$9997,"&lt;="&amp;'Service Charts'!$D$2)</f>
        <v>0</v>
      </c>
      <c r="H112" s="57">
        <f>COUNTIFS(Data!$F$5:$F$9997,"="&amp;$B$7,Data!$E$5:$E$9997,"="&amp;B112,Data!$C$5:$C$9997,"&gt;="&amp;'Service Charts'!$B$2,Data!$C$5:$C$9997,"&lt;="&amp;'Service Charts'!$D$2)</f>
        <v>0</v>
      </c>
      <c r="I112" s="57">
        <f t="shared" si="14"/>
        <v>0</v>
      </c>
      <c r="J112" s="58">
        <f t="shared" si="15"/>
        <v>0</v>
      </c>
      <c r="U112" s="37"/>
      <c r="W112" s="61" t="s">
        <v>36</v>
      </c>
    </row>
    <row r="113" spans="2:23" ht="14.45" customHeight="1">
      <c r="B113" s="68" t="s">
        <v>42</v>
      </c>
      <c r="C113" s="43">
        <f>COUNTIFS(Data!$F$5:$F$9997,"="&amp;$B$6,Data!$E$5:$E$9997,"="&amp;B113,Data!$C$5:$C$9997,"&gt;="&amp;'Service Charts'!$B$2,Data!$C$5:$C$9997,"&lt;="&amp;'Service Charts'!$D$2)</f>
        <v>0</v>
      </c>
      <c r="D113" s="43">
        <f>COUNTIFS(Data!$F$5:$F$9997,"="&amp;$B$7,Data!$E$5:$E$9997,"="&amp;B113,Data!$C$5:$C$9997,"&gt;="&amp;'Service Charts'!$B$2,Data!$C$5:$C$9997,"&lt;="&amp;'Service Charts'!$D$2)</f>
        <v>0</v>
      </c>
      <c r="E113" s="43">
        <f>COUNTIFS(Data!$F$5:$F$9997,"="&amp;$B$8,Data!$E$5:$E$9997,"="&amp;B113,Data!$C$5:$C$9997,"&gt;="&amp;'Service Charts'!$B$2,Data!$C$5:$C$9997,"&lt;="&amp;'Service Charts'!$D$2)</f>
        <v>0</v>
      </c>
      <c r="F113" s="57">
        <f>COUNTIFS(Data!$F$5:$F$9997,"="&amp;$B$9,Data!$E$5:$E$9997,"="&amp;B113,Data!$C$5:$C$9997,"&gt;="&amp;'Service Charts'!$B$2,Data!$C$5:$C$9997,"&lt;="&amp;'Service Charts'!$D$2)</f>
        <v>0</v>
      </c>
      <c r="G113" s="57">
        <f>COUNTIFS(Data!$F$5:$F$9997,"="&amp;$B$10,Data!$E$5:$E$9997,"="&amp;B113,Data!$C$5:$C$9997,"&gt;="&amp;'Service Charts'!$B$2,Data!$C$5:$C$9997,"&lt;="&amp;'Service Charts'!$D$2)</f>
        <v>0</v>
      </c>
      <c r="H113" s="57">
        <f>COUNTIFS(Data!$F$5:$F$9997,"="&amp;$B$7,Data!$E$5:$E$9997,"="&amp;B113,Data!$C$5:$C$9997,"&gt;="&amp;'Service Charts'!$B$2,Data!$C$5:$C$9997,"&lt;="&amp;'Service Charts'!$D$2)</f>
        <v>0</v>
      </c>
      <c r="I113" s="57">
        <f t="shared" si="14"/>
        <v>0</v>
      </c>
      <c r="J113" s="58">
        <f t="shared" si="15"/>
        <v>0</v>
      </c>
      <c r="U113" s="37"/>
      <c r="W113" s="61" t="s">
        <v>183</v>
      </c>
    </row>
    <row r="114" spans="2:23" ht="14.45" customHeight="1">
      <c r="B114" s="68" t="s">
        <v>155</v>
      </c>
      <c r="C114" s="43">
        <f>COUNTIFS(Data!$F$5:$F$9997,"="&amp;$B$6,Data!$E$5:$E$9997,"="&amp;B114,Data!$C$5:$C$9997,"&gt;="&amp;'Service Charts'!$B$2,Data!$C$5:$C$9997,"&lt;="&amp;'Service Charts'!$D$2)</f>
        <v>0</v>
      </c>
      <c r="D114" s="43">
        <f>COUNTIFS(Data!$F$5:$F$9997,"="&amp;$B$7,Data!$E$5:$E$9997,"="&amp;B114,Data!$C$5:$C$9997,"&gt;="&amp;'Service Charts'!$B$2,Data!$C$5:$C$9997,"&lt;="&amp;'Service Charts'!$D$2)</f>
        <v>0</v>
      </c>
      <c r="E114" s="43">
        <f>COUNTIFS(Data!$F$5:$F$9997,"="&amp;$B$8,Data!$E$5:$E$9997,"="&amp;B114,Data!$C$5:$C$9997,"&gt;="&amp;'Service Charts'!$B$2,Data!$C$5:$C$9997,"&lt;="&amp;'Service Charts'!$D$2)</f>
        <v>0</v>
      </c>
      <c r="F114" s="57">
        <f>COUNTIFS(Data!$F$5:$F$9997,"="&amp;$B$9,Data!$E$5:$E$9997,"="&amp;B114,Data!$C$5:$C$9997,"&gt;="&amp;'Service Charts'!$B$2,Data!$C$5:$C$9997,"&lt;="&amp;'Service Charts'!$D$2)</f>
        <v>0</v>
      </c>
      <c r="G114" s="57">
        <f>COUNTIFS(Data!$F$5:$F$9997,"="&amp;$B$10,Data!$E$5:$E$9997,"="&amp;B114,Data!$C$5:$C$9997,"&gt;="&amp;'Service Charts'!$B$2,Data!$C$5:$C$9997,"&lt;="&amp;'Service Charts'!$D$2)</f>
        <v>0</v>
      </c>
      <c r="H114" s="57">
        <f>COUNTIFS(Data!$F$5:$F$9997,"="&amp;$B$7,Data!$E$5:$E$9997,"="&amp;B114,Data!$C$5:$C$9997,"&gt;="&amp;'Service Charts'!$B$2,Data!$C$5:$C$9997,"&lt;="&amp;'Service Charts'!$D$2)</f>
        <v>0</v>
      </c>
      <c r="I114" s="57">
        <f t="shared" si="14"/>
        <v>0</v>
      </c>
      <c r="J114" s="58">
        <f t="shared" si="15"/>
        <v>0</v>
      </c>
      <c r="U114" s="37"/>
      <c r="W114" s="61" t="s">
        <v>184</v>
      </c>
    </row>
    <row r="115" spans="2:23" ht="14.45" customHeight="1">
      <c r="B115" s="68" t="s">
        <v>156</v>
      </c>
      <c r="C115" s="43">
        <f>COUNTIFS(Data!$F$5:$F$9997,"="&amp;$B$6,Data!$E$5:$E$9997,"="&amp;B115,Data!$C$5:$C$9997,"&gt;="&amp;'Service Charts'!$B$2,Data!$C$5:$C$9997,"&lt;="&amp;'Service Charts'!$D$2)</f>
        <v>0</v>
      </c>
      <c r="D115" s="43">
        <f>COUNTIFS(Data!$F$5:$F$9997,"="&amp;$B$7,Data!$E$5:$E$9997,"="&amp;B115,Data!$C$5:$C$9997,"&gt;="&amp;'Service Charts'!$B$2,Data!$C$5:$C$9997,"&lt;="&amp;'Service Charts'!$D$2)</f>
        <v>0</v>
      </c>
      <c r="E115" s="43">
        <f>COUNTIFS(Data!$F$5:$F$9997,"="&amp;$B$8,Data!$E$5:$E$9997,"="&amp;B115,Data!$C$5:$C$9997,"&gt;="&amp;'Service Charts'!$B$2,Data!$C$5:$C$9997,"&lt;="&amp;'Service Charts'!$D$2)</f>
        <v>0</v>
      </c>
      <c r="F115" s="57">
        <f>COUNTIFS(Data!$F$5:$F$9997,"="&amp;$B$9,Data!$E$5:$E$9997,"="&amp;B115,Data!$C$5:$C$9997,"&gt;="&amp;'Service Charts'!$B$2,Data!$C$5:$C$9997,"&lt;="&amp;'Service Charts'!$D$2)</f>
        <v>0</v>
      </c>
      <c r="G115" s="57">
        <f>COUNTIFS(Data!$F$5:$F$9997,"="&amp;$B$10,Data!$E$5:$E$9997,"="&amp;B115,Data!$C$5:$C$9997,"&gt;="&amp;'Service Charts'!$B$2,Data!$C$5:$C$9997,"&lt;="&amp;'Service Charts'!$D$2)</f>
        <v>0</v>
      </c>
      <c r="H115" s="57">
        <f>COUNTIFS(Data!$F$5:$F$9997,"="&amp;$B$7,Data!$E$5:$E$9997,"="&amp;B115,Data!$C$5:$C$9997,"&gt;="&amp;'Service Charts'!$B$2,Data!$C$5:$C$9997,"&lt;="&amp;'Service Charts'!$D$2)</f>
        <v>0</v>
      </c>
      <c r="I115" s="57">
        <f t="shared" si="14"/>
        <v>0</v>
      </c>
      <c r="J115" s="58">
        <f t="shared" si="15"/>
        <v>0</v>
      </c>
      <c r="U115" s="37"/>
      <c r="W115" s="61" t="s">
        <v>44</v>
      </c>
    </row>
    <row r="116" spans="2:23" ht="14.45" customHeight="1">
      <c r="B116" s="68" t="s">
        <v>75</v>
      </c>
      <c r="C116" s="43">
        <f>COUNTIFS(Data!$F$5:$F$9997,"="&amp;$B$6,Data!$E$5:$E$9997,"="&amp;B116,Data!$C$5:$C$9997,"&gt;="&amp;'Service Charts'!$B$2,Data!$C$5:$C$9997,"&lt;="&amp;'Service Charts'!$D$2)</f>
        <v>0</v>
      </c>
      <c r="D116" s="43">
        <f>COUNTIFS(Data!$F$5:$F$9997,"="&amp;$B$7,Data!$E$5:$E$9997,"="&amp;B116,Data!$C$5:$C$9997,"&gt;="&amp;'Service Charts'!$B$2,Data!$C$5:$C$9997,"&lt;="&amp;'Service Charts'!$D$2)</f>
        <v>0</v>
      </c>
      <c r="E116" s="43">
        <f>COUNTIFS(Data!$F$5:$F$9997,"="&amp;$B$8,Data!$E$5:$E$9997,"="&amp;B116,Data!$C$5:$C$9997,"&gt;="&amp;'Service Charts'!$B$2,Data!$C$5:$C$9997,"&lt;="&amp;'Service Charts'!$D$2)</f>
        <v>0</v>
      </c>
      <c r="F116" s="57">
        <f>COUNTIFS(Data!$F$5:$F$9997,"="&amp;$B$9,Data!$E$5:$E$9997,"="&amp;B116,Data!$C$5:$C$9997,"&gt;="&amp;'Service Charts'!$B$2,Data!$C$5:$C$9997,"&lt;="&amp;'Service Charts'!$D$2)</f>
        <v>0</v>
      </c>
      <c r="G116" s="57">
        <f>COUNTIFS(Data!$F$5:$F$9997,"="&amp;$B$10,Data!$E$5:$E$9997,"="&amp;B116,Data!$C$5:$C$9997,"&gt;="&amp;'Service Charts'!$B$2,Data!$C$5:$C$9997,"&lt;="&amp;'Service Charts'!$D$2)</f>
        <v>0</v>
      </c>
      <c r="H116" s="57">
        <f>COUNTIFS(Data!$F$5:$F$9997,"="&amp;$B$7,Data!$E$5:$E$9997,"="&amp;B116,Data!$C$5:$C$9997,"&gt;="&amp;'Service Charts'!$B$2,Data!$C$5:$C$9997,"&lt;="&amp;'Service Charts'!$D$2)</f>
        <v>0</v>
      </c>
      <c r="I116" s="57">
        <f t="shared" si="14"/>
        <v>0</v>
      </c>
      <c r="J116" s="58">
        <f t="shared" si="15"/>
        <v>0</v>
      </c>
      <c r="U116" s="37"/>
      <c r="W116" s="61" t="s">
        <v>185</v>
      </c>
    </row>
    <row r="117" spans="2:23" ht="14.45" customHeight="1">
      <c r="B117" s="68" t="s">
        <v>157</v>
      </c>
      <c r="C117" s="43">
        <f>COUNTIFS(Data!$F$5:$F$9997,"="&amp;$B$6,Data!$E$5:$E$9997,"="&amp;B117,Data!$C$5:$C$9997,"&gt;="&amp;'Service Charts'!$B$2,Data!$C$5:$C$9997,"&lt;="&amp;'Service Charts'!$D$2)</f>
        <v>0</v>
      </c>
      <c r="D117" s="43">
        <f>COUNTIFS(Data!$F$5:$F$9997,"="&amp;$B$7,Data!$E$5:$E$9997,"="&amp;B117,Data!$C$5:$C$9997,"&gt;="&amp;'Service Charts'!$B$2,Data!$C$5:$C$9997,"&lt;="&amp;'Service Charts'!$D$2)</f>
        <v>0</v>
      </c>
      <c r="E117" s="43">
        <f>COUNTIFS(Data!$F$5:$F$9997,"="&amp;$B$8,Data!$E$5:$E$9997,"="&amp;B117,Data!$C$5:$C$9997,"&gt;="&amp;'Service Charts'!$B$2,Data!$C$5:$C$9997,"&lt;="&amp;'Service Charts'!$D$2)</f>
        <v>0</v>
      </c>
      <c r="F117" s="57">
        <f>COUNTIFS(Data!$F$5:$F$9997,"="&amp;$B$9,Data!$E$5:$E$9997,"="&amp;B117,Data!$C$5:$C$9997,"&gt;="&amp;'Service Charts'!$B$2,Data!$C$5:$C$9997,"&lt;="&amp;'Service Charts'!$D$2)</f>
        <v>0</v>
      </c>
      <c r="G117" s="57">
        <f>COUNTIFS(Data!$F$5:$F$9997,"="&amp;$B$10,Data!$E$5:$E$9997,"="&amp;B117,Data!$C$5:$C$9997,"&gt;="&amp;'Service Charts'!$B$2,Data!$C$5:$C$9997,"&lt;="&amp;'Service Charts'!$D$2)</f>
        <v>0</v>
      </c>
      <c r="H117" s="57">
        <f>COUNTIFS(Data!$F$5:$F$9997,"="&amp;$B$7,Data!$E$5:$E$9997,"="&amp;B117,Data!$C$5:$C$9997,"&gt;="&amp;'Service Charts'!$B$2,Data!$C$5:$C$9997,"&lt;="&amp;'Service Charts'!$D$2)</f>
        <v>0</v>
      </c>
      <c r="I117" s="57">
        <f t="shared" si="14"/>
        <v>0</v>
      </c>
      <c r="J117" s="58">
        <f t="shared" si="15"/>
        <v>0</v>
      </c>
      <c r="U117" s="37"/>
      <c r="W117" s="61" t="s">
        <v>186</v>
      </c>
    </row>
    <row r="118" spans="2:23" ht="14.45" customHeight="1">
      <c r="B118" s="68" t="s">
        <v>158</v>
      </c>
      <c r="C118" s="43">
        <f>COUNTIFS(Data!$F$5:$F$9997,"="&amp;$B$6,Data!$E$5:$E$9997,"="&amp;B118,Data!$C$5:$C$9997,"&gt;="&amp;'Service Charts'!$B$2,Data!$C$5:$C$9997,"&lt;="&amp;'Service Charts'!$D$2)</f>
        <v>0</v>
      </c>
      <c r="D118" s="43">
        <f>COUNTIFS(Data!$F$5:$F$9997,"="&amp;$B$7,Data!$E$5:$E$9997,"="&amp;B118,Data!$C$5:$C$9997,"&gt;="&amp;'Service Charts'!$B$2,Data!$C$5:$C$9997,"&lt;="&amp;'Service Charts'!$D$2)</f>
        <v>0</v>
      </c>
      <c r="E118" s="43">
        <f>COUNTIFS(Data!$F$5:$F$9997,"="&amp;$B$8,Data!$E$5:$E$9997,"="&amp;B118,Data!$C$5:$C$9997,"&gt;="&amp;'Service Charts'!$B$2,Data!$C$5:$C$9997,"&lt;="&amp;'Service Charts'!$D$2)</f>
        <v>0</v>
      </c>
      <c r="F118" s="57">
        <f>COUNTIFS(Data!$F$5:$F$9997,"="&amp;$B$9,Data!$E$5:$E$9997,"="&amp;B118,Data!$C$5:$C$9997,"&gt;="&amp;'Service Charts'!$B$2,Data!$C$5:$C$9997,"&lt;="&amp;'Service Charts'!$D$2)</f>
        <v>0</v>
      </c>
      <c r="G118" s="57">
        <f>COUNTIFS(Data!$F$5:$F$9997,"="&amp;$B$10,Data!$E$5:$E$9997,"="&amp;B118,Data!$C$5:$C$9997,"&gt;="&amp;'Service Charts'!$B$2,Data!$C$5:$C$9997,"&lt;="&amp;'Service Charts'!$D$2)</f>
        <v>0</v>
      </c>
      <c r="H118" s="57">
        <f>COUNTIFS(Data!$F$5:$F$9997,"="&amp;$B$7,Data!$E$5:$E$9997,"="&amp;B118,Data!$C$5:$C$9997,"&gt;="&amp;'Service Charts'!$B$2,Data!$C$5:$C$9997,"&lt;="&amp;'Service Charts'!$D$2)</f>
        <v>0</v>
      </c>
      <c r="I118" s="57">
        <f t="shared" si="14"/>
        <v>0</v>
      </c>
      <c r="J118" s="58">
        <f t="shared" si="15"/>
        <v>0</v>
      </c>
      <c r="U118" s="37"/>
      <c r="W118" s="61" t="s">
        <v>276</v>
      </c>
    </row>
    <row r="119" spans="2:23" ht="14.45" customHeight="1">
      <c r="B119" s="68" t="s">
        <v>159</v>
      </c>
      <c r="C119" s="43">
        <f>COUNTIFS(Data!$F$5:$F$9997,"="&amp;$B$6,Data!$E$5:$E$9997,"="&amp;B119,Data!$C$5:$C$9997,"&gt;="&amp;'Service Charts'!$B$2,Data!$C$5:$C$9997,"&lt;="&amp;'Service Charts'!$D$2)</f>
        <v>0</v>
      </c>
      <c r="D119" s="43">
        <f>COUNTIFS(Data!$F$5:$F$9997,"="&amp;$B$7,Data!$E$5:$E$9997,"="&amp;B119,Data!$C$5:$C$9997,"&gt;="&amp;'Service Charts'!$B$2,Data!$C$5:$C$9997,"&lt;="&amp;'Service Charts'!$D$2)</f>
        <v>0</v>
      </c>
      <c r="E119" s="43">
        <f>COUNTIFS(Data!$F$5:$F$9997,"="&amp;$B$8,Data!$E$5:$E$9997,"="&amp;B119,Data!$C$5:$C$9997,"&gt;="&amp;'Service Charts'!$B$2,Data!$C$5:$C$9997,"&lt;="&amp;'Service Charts'!$D$2)</f>
        <v>0</v>
      </c>
      <c r="F119" s="57">
        <f>COUNTIFS(Data!$F$5:$F$9997,"="&amp;$B$9,Data!$E$5:$E$9997,"="&amp;B119,Data!$C$5:$C$9997,"&gt;="&amp;'Service Charts'!$B$2,Data!$C$5:$C$9997,"&lt;="&amp;'Service Charts'!$D$2)</f>
        <v>0</v>
      </c>
      <c r="G119" s="57">
        <f>COUNTIFS(Data!$F$5:$F$9997,"="&amp;$B$10,Data!$E$5:$E$9997,"="&amp;B119,Data!$C$5:$C$9997,"&gt;="&amp;'Service Charts'!$B$2,Data!$C$5:$C$9997,"&lt;="&amp;'Service Charts'!$D$2)</f>
        <v>0</v>
      </c>
      <c r="H119" s="57">
        <f>COUNTIFS(Data!$F$5:$F$9997,"="&amp;$B$7,Data!$E$5:$E$9997,"="&amp;B119,Data!$C$5:$C$9997,"&gt;="&amp;'Service Charts'!$B$2,Data!$C$5:$C$9997,"&lt;="&amp;'Service Charts'!$D$2)</f>
        <v>0</v>
      </c>
      <c r="I119" s="57">
        <f t="shared" si="14"/>
        <v>0</v>
      </c>
      <c r="J119" s="58">
        <f t="shared" si="15"/>
        <v>0</v>
      </c>
      <c r="U119" s="37"/>
      <c r="W119" s="61" t="s">
        <v>277</v>
      </c>
    </row>
    <row r="120" spans="2:23" ht="14.45" customHeight="1">
      <c r="B120" s="68" t="s">
        <v>160</v>
      </c>
      <c r="C120" s="43">
        <f>COUNTIFS(Data!$F$5:$F$9997,"="&amp;$B$6,Data!$E$5:$E$9997,"="&amp;B120,Data!$C$5:$C$9997,"&gt;="&amp;'Service Charts'!$B$2,Data!$C$5:$C$9997,"&lt;="&amp;'Service Charts'!$D$2)</f>
        <v>0</v>
      </c>
      <c r="D120" s="43">
        <f>COUNTIFS(Data!$F$5:$F$9997,"="&amp;$B$7,Data!$E$5:$E$9997,"="&amp;B120,Data!$C$5:$C$9997,"&gt;="&amp;'Service Charts'!$B$2,Data!$C$5:$C$9997,"&lt;="&amp;'Service Charts'!$D$2)</f>
        <v>0</v>
      </c>
      <c r="E120" s="43">
        <f>COUNTIFS(Data!$F$5:$F$9997,"="&amp;$B$8,Data!$E$5:$E$9997,"="&amp;B120,Data!$C$5:$C$9997,"&gt;="&amp;'Service Charts'!$B$2,Data!$C$5:$C$9997,"&lt;="&amp;'Service Charts'!$D$2)</f>
        <v>0</v>
      </c>
      <c r="F120" s="57">
        <f>COUNTIFS(Data!$F$5:$F$9997,"="&amp;$B$9,Data!$E$5:$E$9997,"="&amp;B120,Data!$C$5:$C$9997,"&gt;="&amp;'Service Charts'!$B$2,Data!$C$5:$C$9997,"&lt;="&amp;'Service Charts'!$D$2)</f>
        <v>0</v>
      </c>
      <c r="G120" s="57">
        <f>COUNTIFS(Data!$F$5:$F$9997,"="&amp;$B$10,Data!$E$5:$E$9997,"="&amp;B120,Data!$C$5:$C$9997,"&gt;="&amp;'Service Charts'!$B$2,Data!$C$5:$C$9997,"&lt;="&amp;'Service Charts'!$D$2)</f>
        <v>0</v>
      </c>
      <c r="H120" s="57">
        <f>COUNTIFS(Data!$F$5:$F$9997,"="&amp;$B$7,Data!$E$5:$E$9997,"="&amp;B120,Data!$C$5:$C$9997,"&gt;="&amp;'Service Charts'!$B$2,Data!$C$5:$C$9997,"&lt;="&amp;'Service Charts'!$D$2)</f>
        <v>0</v>
      </c>
      <c r="I120" s="57">
        <f t="shared" si="14"/>
        <v>0</v>
      </c>
      <c r="J120" s="58">
        <f t="shared" si="15"/>
        <v>0</v>
      </c>
      <c r="U120" s="37"/>
      <c r="W120" s="61" t="s">
        <v>187</v>
      </c>
    </row>
    <row r="121" spans="2:23" ht="14.45" customHeight="1">
      <c r="B121" s="68" t="s">
        <v>161</v>
      </c>
      <c r="C121" s="43">
        <f>COUNTIFS(Data!$F$5:$F$9997,"="&amp;$B$6,Data!$E$5:$E$9997,"="&amp;B121,Data!$C$5:$C$9997,"&gt;="&amp;'Service Charts'!$B$2,Data!$C$5:$C$9997,"&lt;="&amp;'Service Charts'!$D$2)</f>
        <v>0</v>
      </c>
      <c r="D121" s="43">
        <f>COUNTIFS(Data!$F$5:$F$9997,"="&amp;$B$7,Data!$E$5:$E$9997,"="&amp;B121,Data!$C$5:$C$9997,"&gt;="&amp;'Service Charts'!$B$2,Data!$C$5:$C$9997,"&lt;="&amp;'Service Charts'!$D$2)</f>
        <v>0</v>
      </c>
      <c r="E121" s="43">
        <f>COUNTIFS(Data!$F$5:$F$9997,"="&amp;$B$8,Data!$E$5:$E$9997,"="&amp;B121,Data!$C$5:$C$9997,"&gt;="&amp;'Service Charts'!$B$2,Data!$C$5:$C$9997,"&lt;="&amp;'Service Charts'!$D$2)</f>
        <v>0</v>
      </c>
      <c r="F121" s="57">
        <f>COUNTIFS(Data!$F$5:$F$9997,"="&amp;$B$9,Data!$E$5:$E$9997,"="&amp;B121,Data!$C$5:$C$9997,"&gt;="&amp;'Service Charts'!$B$2,Data!$C$5:$C$9997,"&lt;="&amp;'Service Charts'!$D$2)</f>
        <v>0</v>
      </c>
      <c r="G121" s="57">
        <f>COUNTIFS(Data!$F$5:$F$9997,"="&amp;$B$10,Data!$E$5:$E$9997,"="&amp;B121,Data!$C$5:$C$9997,"&gt;="&amp;'Service Charts'!$B$2,Data!$C$5:$C$9997,"&lt;="&amp;'Service Charts'!$D$2)</f>
        <v>0</v>
      </c>
      <c r="H121" s="57">
        <f>COUNTIFS(Data!$F$5:$F$9997,"="&amp;$B$7,Data!$E$5:$E$9997,"="&amp;B121,Data!$C$5:$C$9997,"&gt;="&amp;'Service Charts'!$B$2,Data!$C$5:$C$9997,"&lt;="&amp;'Service Charts'!$D$2)</f>
        <v>0</v>
      </c>
      <c r="I121" s="57">
        <f t="shared" si="14"/>
        <v>0</v>
      </c>
      <c r="J121" s="58">
        <f t="shared" si="15"/>
        <v>0</v>
      </c>
      <c r="U121" s="37"/>
      <c r="W121" s="61" t="s">
        <v>188</v>
      </c>
    </row>
    <row r="122" spans="2:23" ht="14.45" customHeight="1">
      <c r="B122" s="68" t="s">
        <v>162</v>
      </c>
      <c r="C122" s="43">
        <f>COUNTIFS(Data!$F$5:$F$9997,"="&amp;$B$6,Data!$E$5:$E$9997,"="&amp;B122,Data!$C$5:$C$9997,"&gt;="&amp;'Service Charts'!$B$2,Data!$C$5:$C$9997,"&lt;="&amp;'Service Charts'!$D$2)</f>
        <v>0</v>
      </c>
      <c r="D122" s="43">
        <f>COUNTIFS(Data!$F$5:$F$9997,"="&amp;$B$7,Data!$E$5:$E$9997,"="&amp;B122,Data!$C$5:$C$9997,"&gt;="&amp;'Service Charts'!$B$2,Data!$C$5:$C$9997,"&lt;="&amp;'Service Charts'!$D$2)</f>
        <v>0</v>
      </c>
      <c r="E122" s="43">
        <f>COUNTIFS(Data!$F$5:$F$9997,"="&amp;$B$8,Data!$E$5:$E$9997,"="&amp;B122,Data!$C$5:$C$9997,"&gt;="&amp;'Service Charts'!$B$2,Data!$C$5:$C$9997,"&lt;="&amp;'Service Charts'!$D$2)</f>
        <v>0</v>
      </c>
      <c r="F122" s="57">
        <f>COUNTIFS(Data!$F$5:$F$9997,"="&amp;$B$9,Data!$E$5:$E$9997,"="&amp;B122,Data!$C$5:$C$9997,"&gt;="&amp;'Service Charts'!$B$2,Data!$C$5:$C$9997,"&lt;="&amp;'Service Charts'!$D$2)</f>
        <v>0</v>
      </c>
      <c r="G122" s="57">
        <f>COUNTIFS(Data!$F$5:$F$9997,"="&amp;$B$10,Data!$E$5:$E$9997,"="&amp;B122,Data!$C$5:$C$9997,"&gt;="&amp;'Service Charts'!$B$2,Data!$C$5:$C$9997,"&lt;="&amp;'Service Charts'!$D$2)</f>
        <v>0</v>
      </c>
      <c r="H122" s="57">
        <f>COUNTIFS(Data!$F$5:$F$9997,"="&amp;$B$7,Data!$E$5:$E$9997,"="&amp;B122,Data!$C$5:$C$9997,"&gt;="&amp;'Service Charts'!$B$2,Data!$C$5:$C$9997,"&lt;="&amp;'Service Charts'!$D$2)</f>
        <v>0</v>
      </c>
      <c r="I122" s="57">
        <f t="shared" si="14"/>
        <v>0</v>
      </c>
      <c r="J122" s="58">
        <f t="shared" si="15"/>
        <v>0</v>
      </c>
      <c r="U122" s="37"/>
      <c r="W122" s="61" t="s">
        <v>189</v>
      </c>
    </row>
    <row r="123" spans="2:23" ht="14.45" customHeight="1">
      <c r="B123" s="68" t="s">
        <v>163</v>
      </c>
      <c r="C123" s="43">
        <f>COUNTIFS(Data!$F$5:$F$9997,"="&amp;$B$6,Data!$E$5:$E$9997,"="&amp;B123,Data!$C$5:$C$9997,"&gt;="&amp;'Service Charts'!$B$2,Data!$C$5:$C$9997,"&lt;="&amp;'Service Charts'!$D$2)</f>
        <v>0</v>
      </c>
      <c r="D123" s="43">
        <f>COUNTIFS(Data!$F$5:$F$9997,"="&amp;$B$7,Data!$E$5:$E$9997,"="&amp;B123,Data!$C$5:$C$9997,"&gt;="&amp;'Service Charts'!$B$2,Data!$C$5:$C$9997,"&lt;="&amp;'Service Charts'!$D$2)</f>
        <v>0</v>
      </c>
      <c r="E123" s="43">
        <f>COUNTIFS(Data!$F$5:$F$9997,"="&amp;$B$8,Data!$E$5:$E$9997,"="&amp;B123,Data!$C$5:$C$9997,"&gt;="&amp;'Service Charts'!$B$2,Data!$C$5:$C$9997,"&lt;="&amp;'Service Charts'!$D$2)</f>
        <v>0</v>
      </c>
      <c r="F123" s="57">
        <f>COUNTIFS(Data!$F$5:$F$9997,"="&amp;$B$9,Data!$E$5:$E$9997,"="&amp;B123,Data!$C$5:$C$9997,"&gt;="&amp;'Service Charts'!$B$2,Data!$C$5:$C$9997,"&lt;="&amp;'Service Charts'!$D$2)</f>
        <v>0</v>
      </c>
      <c r="G123" s="57">
        <f>COUNTIFS(Data!$F$5:$F$9997,"="&amp;$B$10,Data!$E$5:$E$9997,"="&amp;B123,Data!$C$5:$C$9997,"&gt;="&amp;'Service Charts'!$B$2,Data!$C$5:$C$9997,"&lt;="&amp;'Service Charts'!$D$2)</f>
        <v>0</v>
      </c>
      <c r="H123" s="57">
        <f>COUNTIFS(Data!$F$5:$F$9997,"="&amp;$B$7,Data!$E$5:$E$9997,"="&amp;B123,Data!$C$5:$C$9997,"&gt;="&amp;'Service Charts'!$B$2,Data!$C$5:$C$9997,"&lt;="&amp;'Service Charts'!$D$2)</f>
        <v>0</v>
      </c>
      <c r="I123" s="57">
        <f t="shared" si="14"/>
        <v>0</v>
      </c>
      <c r="J123" s="58">
        <f t="shared" si="15"/>
        <v>0</v>
      </c>
      <c r="U123" s="37"/>
      <c r="W123" s="61" t="s">
        <v>190</v>
      </c>
    </row>
    <row r="124" spans="2:23" ht="14.45" customHeight="1">
      <c r="B124" s="68" t="s">
        <v>164</v>
      </c>
      <c r="C124" s="43">
        <f>COUNTIFS(Data!$F$5:$F$9997,"="&amp;$B$6,Data!$E$5:$E$9997,"="&amp;B124,Data!$C$5:$C$9997,"&gt;="&amp;'Service Charts'!$B$2,Data!$C$5:$C$9997,"&lt;="&amp;'Service Charts'!$D$2)</f>
        <v>0</v>
      </c>
      <c r="D124" s="43">
        <f>COUNTIFS(Data!$F$5:$F$9997,"="&amp;$B$7,Data!$E$5:$E$9997,"="&amp;B124,Data!$C$5:$C$9997,"&gt;="&amp;'Service Charts'!$B$2,Data!$C$5:$C$9997,"&lt;="&amp;'Service Charts'!$D$2)</f>
        <v>0</v>
      </c>
      <c r="E124" s="43">
        <f>COUNTIFS(Data!$F$5:$F$9997,"="&amp;$B$8,Data!$E$5:$E$9997,"="&amp;B124,Data!$C$5:$C$9997,"&gt;="&amp;'Service Charts'!$B$2,Data!$C$5:$C$9997,"&lt;="&amp;'Service Charts'!$D$2)</f>
        <v>0</v>
      </c>
      <c r="F124" s="57">
        <f>COUNTIFS(Data!$F$5:$F$9997,"="&amp;$B$9,Data!$E$5:$E$9997,"="&amp;B124,Data!$C$5:$C$9997,"&gt;="&amp;'Service Charts'!$B$2,Data!$C$5:$C$9997,"&lt;="&amp;'Service Charts'!$D$2)</f>
        <v>0</v>
      </c>
      <c r="G124" s="57">
        <f>COUNTIFS(Data!$F$5:$F$9997,"="&amp;$B$10,Data!$E$5:$E$9997,"="&amp;B124,Data!$C$5:$C$9997,"&gt;="&amp;'Service Charts'!$B$2,Data!$C$5:$C$9997,"&lt;="&amp;'Service Charts'!$D$2)</f>
        <v>0</v>
      </c>
      <c r="H124" s="57">
        <f>COUNTIFS(Data!$F$5:$F$9997,"="&amp;$B$7,Data!$E$5:$E$9997,"="&amp;B124,Data!$C$5:$C$9997,"&gt;="&amp;'Service Charts'!$B$2,Data!$C$5:$C$9997,"&lt;="&amp;'Service Charts'!$D$2)</f>
        <v>0</v>
      </c>
      <c r="I124" s="57">
        <f t="shared" si="14"/>
        <v>0</v>
      </c>
      <c r="J124" s="58">
        <f t="shared" si="15"/>
        <v>0</v>
      </c>
      <c r="U124" s="37"/>
      <c r="W124" s="61" t="s">
        <v>47</v>
      </c>
    </row>
    <row r="125" spans="2:23" ht="14.45" customHeight="1">
      <c r="B125" s="68" t="s">
        <v>165</v>
      </c>
      <c r="C125" s="43">
        <f>COUNTIFS(Data!$F$5:$F$9997,"="&amp;$B$6,Data!$E$5:$E$9997,"="&amp;B125,Data!$C$5:$C$9997,"&gt;="&amp;'Service Charts'!$B$2,Data!$C$5:$C$9997,"&lt;="&amp;'Service Charts'!$D$2)</f>
        <v>0</v>
      </c>
      <c r="D125" s="43">
        <f>COUNTIFS(Data!$F$5:$F$9997,"="&amp;$B$7,Data!$E$5:$E$9997,"="&amp;B125,Data!$C$5:$C$9997,"&gt;="&amp;'Service Charts'!$B$2,Data!$C$5:$C$9997,"&lt;="&amp;'Service Charts'!$D$2)</f>
        <v>0</v>
      </c>
      <c r="E125" s="43">
        <f>COUNTIFS(Data!$F$5:$F$9997,"="&amp;$B$8,Data!$E$5:$E$9997,"="&amp;B125,Data!$C$5:$C$9997,"&gt;="&amp;'Service Charts'!$B$2,Data!$C$5:$C$9997,"&lt;="&amp;'Service Charts'!$D$2)</f>
        <v>0</v>
      </c>
      <c r="F125" s="57">
        <f>COUNTIFS(Data!$F$5:$F$9997,"="&amp;$B$9,Data!$E$5:$E$9997,"="&amp;B125,Data!$C$5:$C$9997,"&gt;="&amp;'Service Charts'!$B$2,Data!$C$5:$C$9997,"&lt;="&amp;'Service Charts'!$D$2)</f>
        <v>0</v>
      </c>
      <c r="G125" s="57">
        <f>COUNTIFS(Data!$F$5:$F$9997,"="&amp;$B$10,Data!$E$5:$E$9997,"="&amp;B125,Data!$C$5:$C$9997,"&gt;="&amp;'Service Charts'!$B$2,Data!$C$5:$C$9997,"&lt;="&amp;'Service Charts'!$D$2)</f>
        <v>0</v>
      </c>
      <c r="H125" s="57">
        <f>COUNTIFS(Data!$F$5:$F$9997,"="&amp;$B$7,Data!$E$5:$E$9997,"="&amp;B125,Data!$C$5:$C$9997,"&gt;="&amp;'Service Charts'!$B$2,Data!$C$5:$C$9997,"&lt;="&amp;'Service Charts'!$D$2)</f>
        <v>0</v>
      </c>
      <c r="I125" s="57">
        <f t="shared" si="14"/>
        <v>0</v>
      </c>
      <c r="J125" s="58">
        <f t="shared" si="15"/>
        <v>0</v>
      </c>
      <c r="U125" s="37"/>
      <c r="W125" s="61" t="s">
        <v>191</v>
      </c>
    </row>
    <row r="126" spans="2:23" ht="14.45" customHeight="1">
      <c r="B126" s="68" t="s">
        <v>166</v>
      </c>
      <c r="C126" s="43">
        <f>COUNTIFS(Data!$F$5:$F$9997,"="&amp;$B$6,Data!$E$5:$E$9997,"="&amp;B126,Data!$C$5:$C$9997,"&gt;="&amp;'Service Charts'!$B$2,Data!$C$5:$C$9997,"&lt;="&amp;'Service Charts'!$D$2)</f>
        <v>0</v>
      </c>
      <c r="D126" s="43">
        <f>COUNTIFS(Data!$F$5:$F$9997,"="&amp;$B$7,Data!$E$5:$E$9997,"="&amp;B126,Data!$C$5:$C$9997,"&gt;="&amp;'Service Charts'!$B$2,Data!$C$5:$C$9997,"&lt;="&amp;'Service Charts'!$D$2)</f>
        <v>0</v>
      </c>
      <c r="E126" s="43">
        <f>COUNTIFS(Data!$F$5:$F$9997,"="&amp;$B$8,Data!$E$5:$E$9997,"="&amp;B126,Data!$C$5:$C$9997,"&gt;="&amp;'Service Charts'!$B$2,Data!$C$5:$C$9997,"&lt;="&amp;'Service Charts'!$D$2)</f>
        <v>0</v>
      </c>
      <c r="F126" s="57">
        <f>COUNTIFS(Data!$F$5:$F$9997,"="&amp;$B$9,Data!$E$5:$E$9997,"="&amp;B126,Data!$C$5:$C$9997,"&gt;="&amp;'Service Charts'!$B$2,Data!$C$5:$C$9997,"&lt;="&amp;'Service Charts'!$D$2)</f>
        <v>0</v>
      </c>
      <c r="G126" s="57">
        <f>COUNTIFS(Data!$F$5:$F$9997,"="&amp;$B$10,Data!$E$5:$E$9997,"="&amp;B126,Data!$C$5:$C$9997,"&gt;="&amp;'Service Charts'!$B$2,Data!$C$5:$C$9997,"&lt;="&amp;'Service Charts'!$D$2)</f>
        <v>0</v>
      </c>
      <c r="H126" s="57">
        <f>COUNTIFS(Data!$F$5:$F$9997,"="&amp;$B$7,Data!$E$5:$E$9997,"="&amp;B126,Data!$C$5:$C$9997,"&gt;="&amp;'Service Charts'!$B$2,Data!$C$5:$C$9997,"&lt;="&amp;'Service Charts'!$D$2)</f>
        <v>0</v>
      </c>
      <c r="I126" s="57">
        <f t="shared" si="14"/>
        <v>0</v>
      </c>
      <c r="J126" s="58">
        <f t="shared" si="15"/>
        <v>0</v>
      </c>
      <c r="U126" s="37"/>
      <c r="W126" s="61" t="s">
        <v>57</v>
      </c>
    </row>
    <row r="127" spans="2:23" ht="14.45" customHeight="1">
      <c r="B127" s="68" t="s">
        <v>167</v>
      </c>
      <c r="C127" s="43">
        <f>COUNTIFS(Data!$F$5:$F$9997,"="&amp;$B$6,Data!$E$5:$E$9997,"="&amp;B127,Data!$C$5:$C$9997,"&gt;="&amp;'Service Charts'!$B$2,Data!$C$5:$C$9997,"&lt;="&amp;'Service Charts'!$D$2)</f>
        <v>0</v>
      </c>
      <c r="D127" s="43">
        <f>COUNTIFS(Data!$F$5:$F$9997,"="&amp;$B$7,Data!$E$5:$E$9997,"="&amp;B127,Data!$C$5:$C$9997,"&gt;="&amp;'Service Charts'!$B$2,Data!$C$5:$C$9997,"&lt;="&amp;'Service Charts'!$D$2)</f>
        <v>0</v>
      </c>
      <c r="E127" s="43">
        <f>COUNTIFS(Data!$F$5:$F$9997,"="&amp;$B$8,Data!$E$5:$E$9997,"="&amp;B127,Data!$C$5:$C$9997,"&gt;="&amp;'Service Charts'!$B$2,Data!$C$5:$C$9997,"&lt;="&amp;'Service Charts'!$D$2)</f>
        <v>0</v>
      </c>
      <c r="F127" s="57">
        <f>COUNTIFS(Data!$F$5:$F$9997,"="&amp;$B$9,Data!$E$5:$E$9997,"="&amp;B127,Data!$C$5:$C$9997,"&gt;="&amp;'Service Charts'!$B$2,Data!$C$5:$C$9997,"&lt;="&amp;'Service Charts'!$D$2)</f>
        <v>0</v>
      </c>
      <c r="G127" s="57">
        <f>COUNTIFS(Data!$F$5:$F$9997,"="&amp;$B$10,Data!$E$5:$E$9997,"="&amp;B127,Data!$C$5:$C$9997,"&gt;="&amp;'Service Charts'!$B$2,Data!$C$5:$C$9997,"&lt;="&amp;'Service Charts'!$D$2)</f>
        <v>0</v>
      </c>
      <c r="H127" s="57">
        <f>COUNTIFS(Data!$F$5:$F$9997,"="&amp;$B$7,Data!$E$5:$E$9997,"="&amp;B127,Data!$C$5:$C$9997,"&gt;="&amp;'Service Charts'!$B$2,Data!$C$5:$C$9997,"&lt;="&amp;'Service Charts'!$D$2)</f>
        <v>0</v>
      </c>
      <c r="I127" s="57">
        <f t="shared" si="14"/>
        <v>0</v>
      </c>
      <c r="J127" s="58">
        <f t="shared" si="15"/>
        <v>0</v>
      </c>
      <c r="U127" s="37"/>
      <c r="W127" s="61" t="s">
        <v>52</v>
      </c>
    </row>
    <row r="128" spans="2:23" ht="14.45" customHeight="1">
      <c r="B128" s="68" t="s">
        <v>168</v>
      </c>
      <c r="C128" s="43">
        <f>COUNTIFS(Data!$F$5:$F$9997,"="&amp;$B$6,Data!$E$5:$E$9997,"="&amp;B128,Data!$C$5:$C$9997,"&gt;="&amp;'Service Charts'!$B$2,Data!$C$5:$C$9997,"&lt;="&amp;'Service Charts'!$D$2)</f>
        <v>0</v>
      </c>
      <c r="D128" s="43">
        <f>COUNTIFS(Data!$F$5:$F$9997,"="&amp;$B$7,Data!$E$5:$E$9997,"="&amp;B128,Data!$C$5:$C$9997,"&gt;="&amp;'Service Charts'!$B$2,Data!$C$5:$C$9997,"&lt;="&amp;'Service Charts'!$D$2)</f>
        <v>0</v>
      </c>
      <c r="E128" s="43">
        <f>COUNTIFS(Data!$F$5:$F$9997,"="&amp;$B$8,Data!$E$5:$E$9997,"="&amp;B128,Data!$C$5:$C$9997,"&gt;="&amp;'Service Charts'!$B$2,Data!$C$5:$C$9997,"&lt;="&amp;'Service Charts'!$D$2)</f>
        <v>0</v>
      </c>
      <c r="F128" s="57">
        <f>COUNTIFS(Data!$F$5:$F$9997,"="&amp;$B$9,Data!$E$5:$E$9997,"="&amp;B128,Data!$C$5:$C$9997,"&gt;="&amp;'Service Charts'!$B$2,Data!$C$5:$C$9997,"&lt;="&amp;'Service Charts'!$D$2)</f>
        <v>0</v>
      </c>
      <c r="G128" s="57">
        <f>COUNTIFS(Data!$F$5:$F$9997,"="&amp;$B$10,Data!$E$5:$E$9997,"="&amp;B128,Data!$C$5:$C$9997,"&gt;="&amp;'Service Charts'!$B$2,Data!$C$5:$C$9997,"&lt;="&amp;'Service Charts'!$D$2)</f>
        <v>0</v>
      </c>
      <c r="H128" s="57">
        <f>COUNTIFS(Data!$F$5:$F$9997,"="&amp;$B$7,Data!$E$5:$E$9997,"="&amp;B128,Data!$C$5:$C$9997,"&gt;="&amp;'Service Charts'!$B$2,Data!$C$5:$C$9997,"&lt;="&amp;'Service Charts'!$D$2)</f>
        <v>0</v>
      </c>
      <c r="I128" s="57">
        <f t="shared" si="14"/>
        <v>0</v>
      </c>
      <c r="J128" s="58">
        <f t="shared" si="15"/>
        <v>0</v>
      </c>
      <c r="U128" s="37"/>
      <c r="W128" s="61" t="s">
        <v>192</v>
      </c>
    </row>
    <row r="129" spans="2:23" ht="14.45" customHeight="1">
      <c r="B129" s="68" t="s">
        <v>169</v>
      </c>
      <c r="C129" s="43">
        <f>COUNTIFS(Data!$F$5:$F$9997,"="&amp;$B$6,Data!$E$5:$E$9997,"="&amp;B129,Data!$C$5:$C$9997,"&gt;="&amp;'Service Charts'!$B$2,Data!$C$5:$C$9997,"&lt;="&amp;'Service Charts'!$D$2)</f>
        <v>0</v>
      </c>
      <c r="D129" s="43">
        <f>COUNTIFS(Data!$F$5:$F$9997,"="&amp;$B$7,Data!$E$5:$E$9997,"="&amp;B129,Data!$C$5:$C$9997,"&gt;="&amp;'Service Charts'!$B$2,Data!$C$5:$C$9997,"&lt;="&amp;'Service Charts'!$D$2)</f>
        <v>0</v>
      </c>
      <c r="E129" s="43">
        <f>COUNTIFS(Data!$F$5:$F$9997,"="&amp;$B$8,Data!$E$5:$E$9997,"="&amp;B129,Data!$C$5:$C$9997,"&gt;="&amp;'Service Charts'!$B$2,Data!$C$5:$C$9997,"&lt;="&amp;'Service Charts'!$D$2)</f>
        <v>0</v>
      </c>
      <c r="F129" s="57">
        <f>COUNTIFS(Data!$F$5:$F$9997,"="&amp;$B$9,Data!$E$5:$E$9997,"="&amp;B129,Data!$C$5:$C$9997,"&gt;="&amp;'Service Charts'!$B$2,Data!$C$5:$C$9997,"&lt;="&amp;'Service Charts'!$D$2)</f>
        <v>0</v>
      </c>
      <c r="G129" s="57">
        <f>COUNTIFS(Data!$F$5:$F$9997,"="&amp;$B$10,Data!$E$5:$E$9997,"="&amp;B129,Data!$C$5:$C$9997,"&gt;="&amp;'Service Charts'!$B$2,Data!$C$5:$C$9997,"&lt;="&amp;'Service Charts'!$D$2)</f>
        <v>0</v>
      </c>
      <c r="H129" s="57">
        <f>COUNTIFS(Data!$F$5:$F$9997,"="&amp;$B$7,Data!$E$5:$E$9997,"="&amp;B129,Data!$C$5:$C$9997,"&gt;="&amp;'Service Charts'!$B$2,Data!$C$5:$C$9997,"&lt;="&amp;'Service Charts'!$D$2)</f>
        <v>0</v>
      </c>
      <c r="I129" s="57">
        <f t="shared" si="14"/>
        <v>0</v>
      </c>
      <c r="J129" s="58">
        <f t="shared" si="15"/>
        <v>0</v>
      </c>
      <c r="U129" s="37"/>
      <c r="W129" s="61" t="s">
        <v>193</v>
      </c>
    </row>
    <row r="130" spans="2:23" ht="14.45" customHeight="1">
      <c r="B130" s="68" t="s">
        <v>170</v>
      </c>
      <c r="C130" s="43">
        <f>COUNTIFS(Data!$F$5:$F$9997,"="&amp;$B$6,Data!$E$5:$E$9997,"="&amp;B130,Data!$C$5:$C$9997,"&gt;="&amp;'Service Charts'!$B$2,Data!$C$5:$C$9997,"&lt;="&amp;'Service Charts'!$D$2)</f>
        <v>0</v>
      </c>
      <c r="D130" s="43">
        <f>COUNTIFS(Data!$F$5:$F$9997,"="&amp;$B$7,Data!$E$5:$E$9997,"="&amp;B130,Data!$C$5:$C$9997,"&gt;="&amp;'Service Charts'!$B$2,Data!$C$5:$C$9997,"&lt;="&amp;'Service Charts'!$D$2)</f>
        <v>0</v>
      </c>
      <c r="E130" s="43">
        <f>COUNTIFS(Data!$F$5:$F$9997,"="&amp;$B$8,Data!$E$5:$E$9997,"="&amp;B130,Data!$C$5:$C$9997,"&gt;="&amp;'Service Charts'!$B$2,Data!$C$5:$C$9997,"&lt;="&amp;'Service Charts'!$D$2)</f>
        <v>0</v>
      </c>
      <c r="F130" s="57">
        <f>COUNTIFS(Data!$F$5:$F$9997,"="&amp;$B$9,Data!$E$5:$E$9997,"="&amp;B130,Data!$C$5:$C$9997,"&gt;="&amp;'Service Charts'!$B$2,Data!$C$5:$C$9997,"&lt;="&amp;'Service Charts'!$D$2)</f>
        <v>0</v>
      </c>
      <c r="G130" s="57">
        <f>COUNTIFS(Data!$F$5:$F$9997,"="&amp;$B$10,Data!$E$5:$E$9997,"="&amp;B130,Data!$C$5:$C$9997,"&gt;="&amp;'Service Charts'!$B$2,Data!$C$5:$C$9997,"&lt;="&amp;'Service Charts'!$D$2)</f>
        <v>0</v>
      </c>
      <c r="H130" s="57">
        <f>COUNTIFS(Data!$F$5:$F$9997,"="&amp;$B$7,Data!$E$5:$E$9997,"="&amp;B130,Data!$C$5:$C$9997,"&gt;="&amp;'Service Charts'!$B$2,Data!$C$5:$C$9997,"&lt;="&amp;'Service Charts'!$D$2)</f>
        <v>0</v>
      </c>
      <c r="I130" s="57">
        <f t="shared" si="14"/>
        <v>0</v>
      </c>
      <c r="J130" s="58">
        <f t="shared" si="15"/>
        <v>0</v>
      </c>
      <c r="U130" s="37"/>
      <c r="W130" s="61" t="s">
        <v>194</v>
      </c>
    </row>
    <row r="131" spans="2:23" ht="14.45" customHeight="1">
      <c r="B131" s="68" t="s">
        <v>171</v>
      </c>
      <c r="C131" s="43">
        <f>COUNTIFS(Data!$F$5:$F$9997,"="&amp;$B$6,Data!$E$5:$E$9997,"="&amp;B131,Data!$C$5:$C$9997,"&gt;="&amp;'Service Charts'!$B$2,Data!$C$5:$C$9997,"&lt;="&amp;'Service Charts'!$D$2)</f>
        <v>0</v>
      </c>
      <c r="D131" s="43">
        <f>COUNTIFS(Data!$F$5:$F$9997,"="&amp;$B$7,Data!$E$5:$E$9997,"="&amp;B131,Data!$C$5:$C$9997,"&gt;="&amp;'Service Charts'!$B$2,Data!$C$5:$C$9997,"&lt;="&amp;'Service Charts'!$D$2)</f>
        <v>0</v>
      </c>
      <c r="E131" s="43">
        <f>COUNTIFS(Data!$F$5:$F$9997,"="&amp;$B$8,Data!$E$5:$E$9997,"="&amp;B131,Data!$C$5:$C$9997,"&gt;="&amp;'Service Charts'!$B$2,Data!$C$5:$C$9997,"&lt;="&amp;'Service Charts'!$D$2)</f>
        <v>0</v>
      </c>
      <c r="F131" s="57">
        <f>COUNTIFS(Data!$F$5:$F$9997,"="&amp;$B$9,Data!$E$5:$E$9997,"="&amp;B131,Data!$C$5:$C$9997,"&gt;="&amp;'Service Charts'!$B$2,Data!$C$5:$C$9997,"&lt;="&amp;'Service Charts'!$D$2)</f>
        <v>0</v>
      </c>
      <c r="G131" s="57">
        <f>COUNTIFS(Data!$F$5:$F$9997,"="&amp;$B$10,Data!$E$5:$E$9997,"="&amp;B131,Data!$C$5:$C$9997,"&gt;="&amp;'Service Charts'!$B$2,Data!$C$5:$C$9997,"&lt;="&amp;'Service Charts'!$D$2)</f>
        <v>0</v>
      </c>
      <c r="H131" s="57">
        <f>COUNTIFS(Data!$F$5:$F$9997,"="&amp;$B$7,Data!$E$5:$E$9997,"="&amp;B131,Data!$C$5:$C$9997,"&gt;="&amp;'Service Charts'!$B$2,Data!$C$5:$C$9997,"&lt;="&amp;'Service Charts'!$D$2)</f>
        <v>0</v>
      </c>
      <c r="I131" s="57">
        <f t="shared" si="14"/>
        <v>0</v>
      </c>
      <c r="J131" s="58">
        <f t="shared" si="15"/>
        <v>0</v>
      </c>
      <c r="U131" s="37"/>
      <c r="W131" s="61" t="s">
        <v>195</v>
      </c>
    </row>
    <row r="132" spans="2:23" ht="14.45" customHeight="1">
      <c r="B132" s="68" t="s">
        <v>172</v>
      </c>
      <c r="C132" s="43">
        <f>COUNTIFS(Data!$F$5:$F$9997,"="&amp;$B$6,Data!$E$5:$E$9997,"="&amp;B132,Data!$C$5:$C$9997,"&gt;="&amp;'Service Charts'!$B$2,Data!$C$5:$C$9997,"&lt;="&amp;'Service Charts'!$D$2)</f>
        <v>0</v>
      </c>
      <c r="D132" s="43">
        <f>COUNTIFS(Data!$F$5:$F$9997,"="&amp;$B$7,Data!$E$5:$E$9997,"="&amp;B132,Data!$C$5:$C$9997,"&gt;="&amp;'Service Charts'!$B$2,Data!$C$5:$C$9997,"&lt;="&amp;'Service Charts'!$D$2)</f>
        <v>0</v>
      </c>
      <c r="E132" s="43">
        <f>COUNTIFS(Data!$F$5:$F$9997,"="&amp;$B$8,Data!$E$5:$E$9997,"="&amp;B132,Data!$C$5:$C$9997,"&gt;="&amp;'Service Charts'!$B$2,Data!$C$5:$C$9997,"&lt;="&amp;'Service Charts'!$D$2)</f>
        <v>0</v>
      </c>
      <c r="F132" s="57">
        <f>COUNTIFS(Data!$F$5:$F$9997,"="&amp;$B$9,Data!$E$5:$E$9997,"="&amp;B132,Data!$C$5:$C$9997,"&gt;="&amp;'Service Charts'!$B$2,Data!$C$5:$C$9997,"&lt;="&amp;'Service Charts'!$D$2)</f>
        <v>0</v>
      </c>
      <c r="G132" s="57">
        <f>COUNTIFS(Data!$F$5:$F$9997,"="&amp;$B$10,Data!$E$5:$E$9997,"="&amp;B132,Data!$C$5:$C$9997,"&gt;="&amp;'Service Charts'!$B$2,Data!$C$5:$C$9997,"&lt;="&amp;'Service Charts'!$D$2)</f>
        <v>0</v>
      </c>
      <c r="H132" s="57">
        <f>COUNTIFS(Data!$F$5:$F$9997,"="&amp;$B$7,Data!$E$5:$E$9997,"="&amp;B132,Data!$C$5:$C$9997,"&gt;="&amp;'Service Charts'!$B$2,Data!$C$5:$C$9997,"&lt;="&amp;'Service Charts'!$D$2)</f>
        <v>0</v>
      </c>
      <c r="I132" s="57">
        <f t="shared" si="14"/>
        <v>0</v>
      </c>
      <c r="J132" s="58">
        <f t="shared" si="15"/>
        <v>0</v>
      </c>
      <c r="U132" s="37"/>
      <c r="W132" s="61" t="s">
        <v>49</v>
      </c>
    </row>
    <row r="133" spans="2:23" ht="14.45" customHeight="1">
      <c r="B133" s="68" t="s">
        <v>273</v>
      </c>
      <c r="C133" s="43">
        <f>COUNTIFS(Data!$F$5:$F$9997,"="&amp;$B$6,Data!$E$5:$E$9997,"="&amp;B133,Data!$C$5:$C$9997,"&gt;="&amp;'Service Charts'!$B$2,Data!$C$5:$C$9997,"&lt;="&amp;'Service Charts'!$D$2)</f>
        <v>0</v>
      </c>
      <c r="D133" s="43">
        <f>COUNTIFS(Data!$F$5:$F$9997,"="&amp;$B$7,Data!$E$5:$E$9997,"="&amp;B133,Data!$C$5:$C$9997,"&gt;="&amp;'Service Charts'!$B$2,Data!$C$5:$C$9997,"&lt;="&amp;'Service Charts'!$D$2)</f>
        <v>0</v>
      </c>
      <c r="E133" s="43">
        <f>COUNTIFS(Data!$F$5:$F$9997,"="&amp;$B$8,Data!$E$5:$E$9997,"="&amp;B133,Data!$C$5:$C$9997,"&gt;="&amp;'Service Charts'!$B$2,Data!$C$5:$C$9997,"&lt;="&amp;'Service Charts'!$D$2)</f>
        <v>0</v>
      </c>
      <c r="F133" s="57">
        <f>COUNTIFS(Data!$F$5:$F$9997,"="&amp;$B$9,Data!$E$5:$E$9997,"="&amp;B133,Data!$C$5:$C$9997,"&gt;="&amp;'Service Charts'!$B$2,Data!$C$5:$C$9997,"&lt;="&amp;'Service Charts'!$D$2)</f>
        <v>0</v>
      </c>
      <c r="G133" s="57">
        <f>COUNTIFS(Data!$F$5:$F$9997,"="&amp;$B$10,Data!$E$5:$E$9997,"="&amp;B133,Data!$C$5:$C$9997,"&gt;="&amp;'Service Charts'!$B$2,Data!$C$5:$C$9997,"&lt;="&amp;'Service Charts'!$D$2)</f>
        <v>0</v>
      </c>
      <c r="H133" s="57">
        <f>COUNTIFS(Data!$F$5:$F$9997,"="&amp;$B$7,Data!$E$5:$E$9997,"="&amp;B133,Data!$C$5:$C$9997,"&gt;="&amp;'Service Charts'!$B$2,Data!$C$5:$C$9997,"&lt;="&amp;'Service Charts'!$D$2)</f>
        <v>0</v>
      </c>
      <c r="I133" s="57">
        <f t="shared" si="14"/>
        <v>0</v>
      </c>
      <c r="J133" s="58">
        <f t="shared" si="15"/>
        <v>0</v>
      </c>
      <c r="U133" s="37"/>
      <c r="W133" s="61" t="s">
        <v>196</v>
      </c>
    </row>
    <row r="134" spans="2:23" ht="14.45" customHeight="1">
      <c r="B134" s="68" t="s">
        <v>173</v>
      </c>
      <c r="C134" s="43">
        <f>COUNTIFS(Data!$F$5:$F$9997,"="&amp;$B$6,Data!$E$5:$E$9997,"="&amp;B134,Data!$C$5:$C$9997,"&gt;="&amp;'Service Charts'!$B$2,Data!$C$5:$C$9997,"&lt;="&amp;'Service Charts'!$D$2)</f>
        <v>0</v>
      </c>
      <c r="D134" s="43">
        <f>COUNTIFS(Data!$F$5:$F$9997,"="&amp;$B$7,Data!$E$5:$E$9997,"="&amp;B134,Data!$C$5:$C$9997,"&gt;="&amp;'Service Charts'!$B$2,Data!$C$5:$C$9997,"&lt;="&amp;'Service Charts'!$D$2)</f>
        <v>0</v>
      </c>
      <c r="E134" s="43">
        <f>COUNTIFS(Data!$F$5:$F$9997,"="&amp;$B$8,Data!$E$5:$E$9997,"="&amp;B134,Data!$C$5:$C$9997,"&gt;="&amp;'Service Charts'!$B$2,Data!$C$5:$C$9997,"&lt;="&amp;'Service Charts'!$D$2)</f>
        <v>0</v>
      </c>
      <c r="F134" s="57">
        <f>COUNTIFS(Data!$F$5:$F$9997,"="&amp;$B$9,Data!$E$5:$E$9997,"="&amp;B134,Data!$C$5:$C$9997,"&gt;="&amp;'Service Charts'!$B$2,Data!$C$5:$C$9997,"&lt;="&amp;'Service Charts'!$D$2)</f>
        <v>0</v>
      </c>
      <c r="G134" s="57">
        <f>COUNTIFS(Data!$F$5:$F$9997,"="&amp;$B$10,Data!$E$5:$E$9997,"="&amp;B134,Data!$C$5:$C$9997,"&gt;="&amp;'Service Charts'!$B$2,Data!$C$5:$C$9997,"&lt;="&amp;'Service Charts'!$D$2)</f>
        <v>0</v>
      </c>
      <c r="H134" s="57">
        <f>COUNTIFS(Data!$F$5:$F$9997,"="&amp;$B$7,Data!$E$5:$E$9997,"="&amp;B134,Data!$C$5:$C$9997,"&gt;="&amp;'Service Charts'!$B$2,Data!$C$5:$C$9997,"&lt;="&amp;'Service Charts'!$D$2)</f>
        <v>0</v>
      </c>
      <c r="I134" s="57">
        <f t="shared" si="14"/>
        <v>0</v>
      </c>
      <c r="J134" s="58">
        <f t="shared" si="15"/>
        <v>0</v>
      </c>
      <c r="U134" s="37"/>
      <c r="W134" s="61" t="s">
        <v>80</v>
      </c>
    </row>
    <row r="135" spans="2:23" ht="14.45" customHeight="1">
      <c r="B135" s="68" t="s">
        <v>174</v>
      </c>
      <c r="C135" s="43">
        <f>COUNTIFS(Data!$F$5:$F$9997,"="&amp;$B$6,Data!$E$5:$E$9997,"="&amp;B135,Data!$C$5:$C$9997,"&gt;="&amp;'Service Charts'!$B$2,Data!$C$5:$C$9997,"&lt;="&amp;'Service Charts'!$D$2)</f>
        <v>0</v>
      </c>
      <c r="D135" s="43">
        <f>COUNTIFS(Data!$F$5:$F$9997,"="&amp;$B$7,Data!$E$5:$E$9997,"="&amp;B135,Data!$C$5:$C$9997,"&gt;="&amp;'Service Charts'!$B$2,Data!$C$5:$C$9997,"&lt;="&amp;'Service Charts'!$D$2)</f>
        <v>0</v>
      </c>
      <c r="E135" s="43">
        <f>COUNTIFS(Data!$F$5:$F$9997,"="&amp;$B$8,Data!$E$5:$E$9997,"="&amp;B135,Data!$C$5:$C$9997,"&gt;="&amp;'Service Charts'!$B$2,Data!$C$5:$C$9997,"&lt;="&amp;'Service Charts'!$D$2)</f>
        <v>0</v>
      </c>
      <c r="F135" s="57">
        <f>COUNTIFS(Data!$F$5:$F$9997,"="&amp;$B$9,Data!$E$5:$E$9997,"="&amp;B135,Data!$C$5:$C$9997,"&gt;="&amp;'Service Charts'!$B$2,Data!$C$5:$C$9997,"&lt;="&amp;'Service Charts'!$D$2)</f>
        <v>0</v>
      </c>
      <c r="G135" s="57">
        <f>COUNTIFS(Data!$F$5:$F$9997,"="&amp;$B$10,Data!$E$5:$E$9997,"="&amp;B135,Data!$C$5:$C$9997,"&gt;="&amp;'Service Charts'!$B$2,Data!$C$5:$C$9997,"&lt;="&amp;'Service Charts'!$D$2)</f>
        <v>0</v>
      </c>
      <c r="H135" s="57">
        <f>COUNTIFS(Data!$F$5:$F$9997,"="&amp;$B$7,Data!$E$5:$E$9997,"="&amp;B135,Data!$C$5:$C$9997,"&gt;="&amp;'Service Charts'!$B$2,Data!$C$5:$C$9997,"&lt;="&amp;'Service Charts'!$D$2)</f>
        <v>0</v>
      </c>
      <c r="I135" s="57">
        <f t="shared" si="14"/>
        <v>0</v>
      </c>
      <c r="J135" s="58">
        <f t="shared" si="15"/>
        <v>0</v>
      </c>
      <c r="U135" s="37"/>
      <c r="W135" s="61" t="s">
        <v>43</v>
      </c>
    </row>
    <row r="136" spans="2:23" ht="14.45" customHeight="1">
      <c r="B136" s="68" t="s">
        <v>175</v>
      </c>
      <c r="C136" s="43">
        <f>COUNTIFS(Data!$F$5:$F$9997,"="&amp;$B$6,Data!$E$5:$E$9997,"="&amp;B136,Data!$C$5:$C$9997,"&gt;="&amp;'Service Charts'!$B$2,Data!$C$5:$C$9997,"&lt;="&amp;'Service Charts'!$D$2)</f>
        <v>0</v>
      </c>
      <c r="D136" s="43">
        <f>COUNTIFS(Data!$F$5:$F$9997,"="&amp;$B$7,Data!$E$5:$E$9997,"="&amp;B136,Data!$C$5:$C$9997,"&gt;="&amp;'Service Charts'!$B$2,Data!$C$5:$C$9997,"&lt;="&amp;'Service Charts'!$D$2)</f>
        <v>0</v>
      </c>
      <c r="E136" s="43">
        <f>COUNTIFS(Data!$F$5:$F$9997,"="&amp;$B$8,Data!$E$5:$E$9997,"="&amp;B136,Data!$C$5:$C$9997,"&gt;="&amp;'Service Charts'!$B$2,Data!$C$5:$C$9997,"&lt;="&amp;'Service Charts'!$D$2)</f>
        <v>0</v>
      </c>
      <c r="F136" s="57">
        <f>COUNTIFS(Data!$F$5:$F$9997,"="&amp;$B$9,Data!$E$5:$E$9997,"="&amp;B136,Data!$C$5:$C$9997,"&gt;="&amp;'Service Charts'!$B$2,Data!$C$5:$C$9997,"&lt;="&amp;'Service Charts'!$D$2)</f>
        <v>0</v>
      </c>
      <c r="G136" s="57">
        <f>COUNTIFS(Data!$F$5:$F$9997,"="&amp;$B$10,Data!$E$5:$E$9997,"="&amp;B136,Data!$C$5:$C$9997,"&gt;="&amp;'Service Charts'!$B$2,Data!$C$5:$C$9997,"&lt;="&amp;'Service Charts'!$D$2)</f>
        <v>0</v>
      </c>
      <c r="H136" s="57">
        <f>COUNTIFS(Data!$F$5:$F$9997,"="&amp;$B$7,Data!$E$5:$E$9997,"="&amp;B136,Data!$C$5:$C$9997,"&gt;="&amp;'Service Charts'!$B$2,Data!$C$5:$C$9997,"&lt;="&amp;'Service Charts'!$D$2)</f>
        <v>0</v>
      </c>
      <c r="I136" s="57">
        <f t="shared" si="14"/>
        <v>0</v>
      </c>
      <c r="J136" s="58">
        <f t="shared" si="15"/>
        <v>0</v>
      </c>
      <c r="U136" s="37"/>
      <c r="W136" s="61" t="s">
        <v>39</v>
      </c>
    </row>
    <row r="137" spans="2:23" ht="14.45" customHeight="1">
      <c r="B137" s="68" t="s">
        <v>176</v>
      </c>
      <c r="C137" s="43">
        <f>COUNTIFS(Data!$F$5:$F$9997,"="&amp;$B$6,Data!$E$5:$E$9997,"="&amp;B137,Data!$C$5:$C$9997,"&gt;="&amp;'Service Charts'!$B$2,Data!$C$5:$C$9997,"&lt;="&amp;'Service Charts'!$D$2)</f>
        <v>0</v>
      </c>
      <c r="D137" s="43">
        <f>COUNTIFS(Data!$F$5:$F$9997,"="&amp;$B$7,Data!$E$5:$E$9997,"="&amp;B137,Data!$C$5:$C$9997,"&gt;="&amp;'Service Charts'!$B$2,Data!$C$5:$C$9997,"&lt;="&amp;'Service Charts'!$D$2)</f>
        <v>0</v>
      </c>
      <c r="E137" s="43">
        <f>COUNTIFS(Data!$F$5:$F$9997,"="&amp;$B$8,Data!$E$5:$E$9997,"="&amp;B137,Data!$C$5:$C$9997,"&gt;="&amp;'Service Charts'!$B$2,Data!$C$5:$C$9997,"&lt;="&amp;'Service Charts'!$D$2)</f>
        <v>0</v>
      </c>
      <c r="F137" s="57">
        <f>COUNTIFS(Data!$F$5:$F$9997,"="&amp;$B$9,Data!$E$5:$E$9997,"="&amp;B137,Data!$C$5:$C$9997,"&gt;="&amp;'Service Charts'!$B$2,Data!$C$5:$C$9997,"&lt;="&amp;'Service Charts'!$D$2)</f>
        <v>1</v>
      </c>
      <c r="G137" s="57">
        <f>COUNTIFS(Data!$F$5:$F$9997,"="&amp;$B$10,Data!$E$5:$E$9997,"="&amp;B137,Data!$C$5:$C$9997,"&gt;="&amp;'Service Charts'!$B$2,Data!$C$5:$C$9997,"&lt;="&amp;'Service Charts'!$D$2)</f>
        <v>0</v>
      </c>
      <c r="H137" s="57">
        <f>COUNTIFS(Data!$F$5:$F$9997,"="&amp;$B$7,Data!$E$5:$E$9997,"="&amp;B137,Data!$C$5:$C$9997,"&gt;="&amp;'Service Charts'!$B$2,Data!$C$5:$C$9997,"&lt;="&amp;'Service Charts'!$D$2)</f>
        <v>0</v>
      </c>
      <c r="I137" s="57">
        <f t="shared" si="14"/>
        <v>1</v>
      </c>
      <c r="J137" s="58">
        <f t="shared" si="15"/>
        <v>0.05</v>
      </c>
      <c r="U137" s="37"/>
      <c r="W137" s="61" t="s">
        <v>197</v>
      </c>
    </row>
    <row r="138" spans="2:23" ht="14.45" customHeight="1">
      <c r="B138" s="68" t="s">
        <v>177</v>
      </c>
      <c r="C138" s="43">
        <f>COUNTIFS(Data!$F$5:$F$9997,"="&amp;$B$6,Data!$E$5:$E$9997,"="&amp;B138,Data!$C$5:$C$9997,"&gt;="&amp;'Service Charts'!$B$2,Data!$C$5:$C$9997,"&lt;="&amp;'Service Charts'!$D$2)</f>
        <v>0</v>
      </c>
      <c r="D138" s="43">
        <f>COUNTIFS(Data!$F$5:$F$9997,"="&amp;$B$7,Data!$E$5:$E$9997,"="&amp;B138,Data!$C$5:$C$9997,"&gt;="&amp;'Service Charts'!$B$2,Data!$C$5:$C$9997,"&lt;="&amp;'Service Charts'!$D$2)</f>
        <v>0</v>
      </c>
      <c r="E138" s="43">
        <f>COUNTIFS(Data!$F$5:$F$9997,"="&amp;$B$8,Data!$E$5:$E$9997,"="&amp;B138,Data!$C$5:$C$9997,"&gt;="&amp;'Service Charts'!$B$2,Data!$C$5:$C$9997,"&lt;="&amp;'Service Charts'!$D$2)</f>
        <v>0</v>
      </c>
      <c r="F138" s="57">
        <f>COUNTIFS(Data!$F$5:$F$9997,"="&amp;$B$9,Data!$E$5:$E$9997,"="&amp;B138,Data!$C$5:$C$9997,"&gt;="&amp;'Service Charts'!$B$2,Data!$C$5:$C$9997,"&lt;="&amp;'Service Charts'!$D$2)</f>
        <v>0</v>
      </c>
      <c r="G138" s="57">
        <f>COUNTIFS(Data!$F$5:$F$9997,"="&amp;$B$10,Data!$E$5:$E$9997,"="&amp;B138,Data!$C$5:$C$9997,"&gt;="&amp;'Service Charts'!$B$2,Data!$C$5:$C$9997,"&lt;="&amp;'Service Charts'!$D$2)</f>
        <v>0</v>
      </c>
      <c r="H138" s="57">
        <f>COUNTIFS(Data!$F$5:$F$9997,"="&amp;$B$7,Data!$E$5:$E$9997,"="&amp;B138,Data!$C$5:$C$9997,"&gt;="&amp;'Service Charts'!$B$2,Data!$C$5:$C$9997,"&lt;="&amp;'Service Charts'!$D$2)</f>
        <v>0</v>
      </c>
      <c r="I138" s="57">
        <f t="shared" si="14"/>
        <v>0</v>
      </c>
      <c r="J138" s="58">
        <f t="shared" si="15"/>
        <v>0</v>
      </c>
      <c r="U138" s="37"/>
      <c r="W138" s="69" t="s">
        <v>198</v>
      </c>
    </row>
    <row r="139" spans="2:23" ht="14.45" customHeight="1">
      <c r="B139" s="68" t="s">
        <v>178</v>
      </c>
      <c r="C139" s="43">
        <f>COUNTIFS(Data!$F$5:$F$9997,"="&amp;$B$6,Data!$E$5:$E$9997,"="&amp;B139,Data!$C$5:$C$9997,"&gt;="&amp;'Service Charts'!$B$2,Data!$C$5:$C$9997,"&lt;="&amp;'Service Charts'!$D$2)</f>
        <v>0</v>
      </c>
      <c r="D139" s="43">
        <f>COUNTIFS(Data!$F$5:$F$9997,"="&amp;$B$7,Data!$E$5:$E$9997,"="&amp;B139,Data!$C$5:$C$9997,"&gt;="&amp;'Service Charts'!$B$2,Data!$C$5:$C$9997,"&lt;="&amp;'Service Charts'!$D$2)</f>
        <v>0</v>
      </c>
      <c r="E139" s="43">
        <f>COUNTIFS(Data!$F$5:$F$9997,"="&amp;$B$8,Data!$E$5:$E$9997,"="&amp;B139,Data!$C$5:$C$9997,"&gt;="&amp;'Service Charts'!$B$2,Data!$C$5:$C$9997,"&lt;="&amp;'Service Charts'!$D$2)</f>
        <v>0</v>
      </c>
      <c r="F139" s="57">
        <f>COUNTIFS(Data!$F$5:$F$9997,"="&amp;$B$9,Data!$E$5:$E$9997,"="&amp;B139,Data!$C$5:$C$9997,"&gt;="&amp;'Service Charts'!$B$2,Data!$C$5:$C$9997,"&lt;="&amp;'Service Charts'!$D$2)</f>
        <v>0</v>
      </c>
      <c r="G139" s="57">
        <f>COUNTIFS(Data!$F$5:$F$9997,"="&amp;$B$10,Data!$E$5:$E$9997,"="&amp;B139,Data!$C$5:$C$9997,"&gt;="&amp;'Service Charts'!$B$2,Data!$C$5:$C$9997,"&lt;="&amp;'Service Charts'!$D$2)</f>
        <v>0</v>
      </c>
      <c r="H139" s="57">
        <f>COUNTIFS(Data!$F$5:$F$9997,"="&amp;$B$7,Data!$E$5:$E$9997,"="&amp;B139,Data!$C$5:$C$9997,"&gt;="&amp;'Service Charts'!$B$2,Data!$C$5:$C$9997,"&lt;="&amp;'Service Charts'!$D$2)</f>
        <v>0</v>
      </c>
      <c r="I139" s="57">
        <f t="shared" si="14"/>
        <v>0</v>
      </c>
      <c r="J139" s="58">
        <f t="shared" si="15"/>
        <v>0</v>
      </c>
      <c r="W139" s="61" t="s">
        <v>199</v>
      </c>
    </row>
    <row r="140" spans="2:23" ht="14.45" customHeight="1">
      <c r="B140" s="68" t="s">
        <v>53</v>
      </c>
      <c r="C140" s="43">
        <f>COUNTIFS(Data!$F$5:$F$9997,"="&amp;$B$6,Data!$E$5:$E$9997,"="&amp;B140,Data!$C$5:$C$9997,"&gt;="&amp;'Service Charts'!$B$2,Data!$C$5:$C$9997,"&lt;="&amp;'Service Charts'!$D$2)</f>
        <v>0</v>
      </c>
      <c r="D140" s="43">
        <f>COUNTIFS(Data!$F$5:$F$9997,"="&amp;$B$7,Data!$E$5:$E$9997,"="&amp;B140,Data!$C$5:$C$9997,"&gt;="&amp;'Service Charts'!$B$2,Data!$C$5:$C$9997,"&lt;="&amp;'Service Charts'!$D$2)</f>
        <v>0</v>
      </c>
      <c r="E140" s="43">
        <f>COUNTIFS(Data!$F$5:$F$9997,"="&amp;$B$8,Data!$E$5:$E$9997,"="&amp;B140,Data!$C$5:$C$9997,"&gt;="&amp;'Service Charts'!$B$2,Data!$C$5:$C$9997,"&lt;="&amp;'Service Charts'!$D$2)</f>
        <v>0</v>
      </c>
      <c r="F140" s="57">
        <f>COUNTIFS(Data!$F$5:$F$9997,"="&amp;$B$9,Data!$E$5:$E$9997,"="&amp;B140,Data!$C$5:$C$9997,"&gt;="&amp;'Service Charts'!$B$2,Data!$C$5:$C$9997,"&lt;="&amp;'Service Charts'!$D$2)</f>
        <v>0</v>
      </c>
      <c r="G140" s="57">
        <f>COUNTIFS(Data!$F$5:$F$9997,"="&amp;$B$10,Data!$E$5:$E$9997,"="&amp;B140,Data!$C$5:$C$9997,"&gt;="&amp;'Service Charts'!$B$2,Data!$C$5:$C$9997,"&lt;="&amp;'Service Charts'!$D$2)</f>
        <v>0</v>
      </c>
      <c r="H140" s="57">
        <f>COUNTIFS(Data!$F$5:$F$9997,"="&amp;$B$7,Data!$E$5:$E$9997,"="&amp;B140,Data!$C$5:$C$9997,"&gt;="&amp;'Service Charts'!$B$2,Data!$C$5:$C$9997,"&lt;="&amp;'Service Charts'!$D$2)</f>
        <v>0</v>
      </c>
      <c r="I140" s="57">
        <f t="shared" si="14"/>
        <v>0</v>
      </c>
      <c r="J140" s="58">
        <f t="shared" si="15"/>
        <v>0</v>
      </c>
      <c r="W140" s="61" t="s">
        <v>200</v>
      </c>
    </row>
    <row r="141" spans="2:23" ht="14.45" customHeight="1">
      <c r="B141" s="68" t="s">
        <v>179</v>
      </c>
      <c r="C141" s="43">
        <f>COUNTIFS(Data!$F$5:$F$9997,"="&amp;$B$6,Data!$E$5:$E$9997,"="&amp;B141,Data!$C$5:$C$9997,"&gt;="&amp;'Service Charts'!$B$2,Data!$C$5:$C$9997,"&lt;="&amp;'Service Charts'!$D$2)</f>
        <v>0</v>
      </c>
      <c r="D141" s="43">
        <f>COUNTIFS(Data!$F$5:$F$9997,"="&amp;$B$7,Data!$E$5:$E$9997,"="&amp;B141,Data!$C$5:$C$9997,"&gt;="&amp;'Service Charts'!$B$2,Data!$C$5:$C$9997,"&lt;="&amp;'Service Charts'!$D$2)</f>
        <v>0</v>
      </c>
      <c r="E141" s="43">
        <f>COUNTIFS(Data!$F$5:$F$9997,"="&amp;$B$8,Data!$E$5:$E$9997,"="&amp;B141,Data!$C$5:$C$9997,"&gt;="&amp;'Service Charts'!$B$2,Data!$C$5:$C$9997,"&lt;="&amp;'Service Charts'!$D$2)</f>
        <v>0</v>
      </c>
      <c r="F141" s="57">
        <f>COUNTIFS(Data!$F$5:$F$9997,"="&amp;$B$9,Data!$E$5:$E$9997,"="&amp;B141,Data!$C$5:$C$9997,"&gt;="&amp;'Service Charts'!$B$2,Data!$C$5:$C$9997,"&lt;="&amp;'Service Charts'!$D$2)</f>
        <v>0</v>
      </c>
      <c r="G141" s="57">
        <f>COUNTIFS(Data!$F$5:$F$9997,"="&amp;$B$10,Data!$E$5:$E$9997,"="&amp;B141,Data!$C$5:$C$9997,"&gt;="&amp;'Service Charts'!$B$2,Data!$C$5:$C$9997,"&lt;="&amp;'Service Charts'!$D$2)</f>
        <v>0</v>
      </c>
      <c r="H141" s="57">
        <f>COUNTIFS(Data!$F$5:$F$9997,"="&amp;$B$7,Data!$E$5:$E$9997,"="&amp;B141,Data!$C$5:$C$9997,"&gt;="&amp;'Service Charts'!$B$2,Data!$C$5:$C$9997,"&lt;="&amp;'Service Charts'!$D$2)</f>
        <v>0</v>
      </c>
      <c r="I141" s="57">
        <f t="shared" si="14"/>
        <v>0</v>
      </c>
      <c r="J141" s="58">
        <f t="shared" si="15"/>
        <v>0</v>
      </c>
      <c r="W141" s="61" t="s">
        <v>201</v>
      </c>
    </row>
    <row r="142" spans="2:23" ht="14.45" customHeight="1">
      <c r="B142" s="68" t="s">
        <v>180</v>
      </c>
      <c r="C142" s="43">
        <f>COUNTIFS(Data!$F$5:$F$9997,"="&amp;$B$6,Data!$E$5:$E$9997,"="&amp;B142,Data!$C$5:$C$9997,"&gt;="&amp;'Service Charts'!$B$2,Data!$C$5:$C$9997,"&lt;="&amp;'Service Charts'!$D$2)</f>
        <v>0</v>
      </c>
      <c r="D142" s="43">
        <f>COUNTIFS(Data!$F$5:$F$9997,"="&amp;$B$7,Data!$E$5:$E$9997,"="&amp;B142,Data!$C$5:$C$9997,"&gt;="&amp;'Service Charts'!$B$2,Data!$C$5:$C$9997,"&lt;="&amp;'Service Charts'!$D$2)</f>
        <v>0</v>
      </c>
      <c r="E142" s="43">
        <f>COUNTIFS(Data!$F$5:$F$9997,"="&amp;$B$8,Data!$E$5:$E$9997,"="&amp;B142,Data!$C$5:$C$9997,"&gt;="&amp;'Service Charts'!$B$2,Data!$C$5:$C$9997,"&lt;="&amp;'Service Charts'!$D$2)</f>
        <v>0</v>
      </c>
      <c r="F142" s="57">
        <f>COUNTIFS(Data!$F$5:$F$9997,"="&amp;$B$9,Data!$E$5:$E$9997,"="&amp;B142,Data!$C$5:$C$9997,"&gt;="&amp;'Service Charts'!$B$2,Data!$C$5:$C$9997,"&lt;="&amp;'Service Charts'!$D$2)</f>
        <v>0</v>
      </c>
      <c r="G142" s="57">
        <f>COUNTIFS(Data!$F$5:$F$9997,"="&amp;$B$10,Data!$E$5:$E$9997,"="&amp;B142,Data!$C$5:$C$9997,"&gt;="&amp;'Service Charts'!$B$2,Data!$C$5:$C$9997,"&lt;="&amp;'Service Charts'!$D$2)</f>
        <v>0</v>
      </c>
      <c r="H142" s="57">
        <f>COUNTIFS(Data!$F$5:$F$9997,"="&amp;$B$7,Data!$E$5:$E$9997,"="&amp;B142,Data!$C$5:$C$9997,"&gt;="&amp;'Service Charts'!$B$2,Data!$C$5:$C$9997,"&lt;="&amp;'Service Charts'!$D$2)</f>
        <v>0</v>
      </c>
      <c r="I142" s="57">
        <f t="shared" si="14"/>
        <v>0</v>
      </c>
      <c r="J142" s="58">
        <f t="shared" si="15"/>
        <v>0</v>
      </c>
    </row>
    <row r="143" spans="2:23" ht="14.45" customHeight="1">
      <c r="B143" s="68" t="s">
        <v>65</v>
      </c>
      <c r="C143" s="43">
        <f>COUNTIFS(Data!$F$5:$F$9997,"="&amp;$B$6,Data!$E$5:$E$9997,"="&amp;B143,Data!$C$5:$C$9997,"&gt;="&amp;'Service Charts'!$B$2,Data!$C$5:$C$9997,"&lt;="&amp;'Service Charts'!$D$2)</f>
        <v>0</v>
      </c>
      <c r="D143" s="43">
        <f>COUNTIFS(Data!$F$5:$F$9997,"="&amp;$B$7,Data!$E$5:$E$9997,"="&amp;B143,Data!$C$5:$C$9997,"&gt;="&amp;'Service Charts'!$B$2,Data!$C$5:$C$9997,"&lt;="&amp;'Service Charts'!$D$2)</f>
        <v>0</v>
      </c>
      <c r="E143" s="43">
        <f>COUNTIFS(Data!$F$5:$F$9997,"="&amp;$B$8,Data!$E$5:$E$9997,"="&amp;B143,Data!$C$5:$C$9997,"&gt;="&amp;'Service Charts'!$B$2,Data!$C$5:$C$9997,"&lt;="&amp;'Service Charts'!$D$2)</f>
        <v>0</v>
      </c>
      <c r="F143" s="57">
        <f>COUNTIFS(Data!$F$5:$F$9997,"="&amp;$B$9,Data!$E$5:$E$9997,"="&amp;B143,Data!$C$5:$C$9997,"&gt;="&amp;'Service Charts'!$B$2,Data!$C$5:$C$9997,"&lt;="&amp;'Service Charts'!$D$2)</f>
        <v>0</v>
      </c>
      <c r="G143" s="57">
        <f>COUNTIFS(Data!$F$5:$F$9997,"="&amp;$B$10,Data!$E$5:$E$9997,"="&amp;B143,Data!$C$5:$C$9997,"&gt;="&amp;'Service Charts'!$B$2,Data!$C$5:$C$9997,"&lt;="&amp;'Service Charts'!$D$2)</f>
        <v>0</v>
      </c>
      <c r="H143" s="57">
        <f>COUNTIFS(Data!$F$5:$F$9997,"="&amp;$B$7,Data!$E$5:$E$9997,"="&amp;B143,Data!$C$5:$C$9997,"&gt;="&amp;'Service Charts'!$B$2,Data!$C$5:$C$9997,"&lt;="&amp;'Service Charts'!$D$2)</f>
        <v>0</v>
      </c>
      <c r="I143" s="57">
        <f t="shared" si="14"/>
        <v>0</v>
      </c>
      <c r="J143" s="58">
        <f t="shared" si="15"/>
        <v>0</v>
      </c>
    </row>
    <row r="144" spans="2:23" ht="14.45" customHeight="1">
      <c r="B144" s="68" t="s">
        <v>181</v>
      </c>
      <c r="C144" s="43">
        <f>COUNTIFS(Data!$F$5:$F$9997,"="&amp;$B$6,Data!$E$5:$E$9997,"="&amp;B144,Data!$C$5:$C$9997,"&gt;="&amp;'Service Charts'!$B$2,Data!$C$5:$C$9997,"&lt;="&amp;'Service Charts'!$D$2)</f>
        <v>0</v>
      </c>
      <c r="D144" s="43">
        <f>COUNTIFS(Data!$F$5:$F$9997,"="&amp;$B$7,Data!$E$5:$E$9997,"="&amp;B144,Data!$C$5:$C$9997,"&gt;="&amp;'Service Charts'!$B$2,Data!$C$5:$C$9997,"&lt;="&amp;'Service Charts'!$D$2)</f>
        <v>0</v>
      </c>
      <c r="E144" s="43">
        <f>COUNTIFS(Data!$F$5:$F$9997,"="&amp;$B$8,Data!$E$5:$E$9997,"="&amp;B144,Data!$C$5:$C$9997,"&gt;="&amp;'Service Charts'!$B$2,Data!$C$5:$C$9997,"&lt;="&amp;'Service Charts'!$D$2)</f>
        <v>0</v>
      </c>
      <c r="F144" s="57">
        <f>COUNTIFS(Data!$F$5:$F$9997,"="&amp;$B$9,Data!$E$5:$E$9997,"="&amp;B144,Data!$C$5:$C$9997,"&gt;="&amp;'Service Charts'!$B$2,Data!$C$5:$C$9997,"&lt;="&amp;'Service Charts'!$D$2)</f>
        <v>0</v>
      </c>
      <c r="G144" s="57">
        <f>COUNTIFS(Data!$F$5:$F$9997,"="&amp;$B$10,Data!$E$5:$E$9997,"="&amp;B144,Data!$C$5:$C$9997,"&gt;="&amp;'Service Charts'!$B$2,Data!$C$5:$C$9997,"&lt;="&amp;'Service Charts'!$D$2)</f>
        <v>0</v>
      </c>
      <c r="H144" s="57">
        <f>COUNTIFS(Data!$F$5:$F$9997,"="&amp;$B$7,Data!$E$5:$E$9997,"="&amp;B144,Data!$C$5:$C$9997,"&gt;="&amp;'Service Charts'!$B$2,Data!$C$5:$C$9997,"&lt;="&amp;'Service Charts'!$D$2)</f>
        <v>0</v>
      </c>
      <c r="I144" s="57">
        <f t="shared" si="14"/>
        <v>0</v>
      </c>
      <c r="J144" s="58">
        <f t="shared" si="15"/>
        <v>0</v>
      </c>
    </row>
    <row r="145" spans="2:10" ht="14.45" customHeight="1">
      <c r="B145" s="68" t="s">
        <v>182</v>
      </c>
      <c r="C145" s="43">
        <f>COUNTIFS(Data!$F$5:$F$9997,"="&amp;$B$6,Data!$E$5:$E$9997,"="&amp;B145,Data!$C$5:$C$9997,"&gt;="&amp;'Service Charts'!$B$2,Data!$C$5:$C$9997,"&lt;="&amp;'Service Charts'!$D$2)</f>
        <v>0</v>
      </c>
      <c r="D145" s="43">
        <f>COUNTIFS(Data!$F$5:$F$9997,"="&amp;$B$7,Data!$E$5:$E$9997,"="&amp;B145,Data!$C$5:$C$9997,"&gt;="&amp;'Service Charts'!$B$2,Data!$C$5:$C$9997,"&lt;="&amp;'Service Charts'!$D$2)</f>
        <v>0</v>
      </c>
      <c r="E145" s="43">
        <f>COUNTIFS(Data!$F$5:$F$9997,"="&amp;$B$8,Data!$E$5:$E$9997,"="&amp;B145,Data!$C$5:$C$9997,"&gt;="&amp;'Service Charts'!$B$2,Data!$C$5:$C$9997,"&lt;="&amp;'Service Charts'!$D$2)</f>
        <v>0</v>
      </c>
      <c r="F145" s="57">
        <f>COUNTIFS(Data!$F$5:$F$9997,"="&amp;$B$9,Data!$E$5:$E$9997,"="&amp;B145,Data!$C$5:$C$9997,"&gt;="&amp;'Service Charts'!$B$2,Data!$C$5:$C$9997,"&lt;="&amp;'Service Charts'!$D$2)</f>
        <v>0</v>
      </c>
      <c r="G145" s="57">
        <f>COUNTIFS(Data!$F$5:$F$9997,"="&amp;$B$10,Data!$E$5:$E$9997,"="&amp;B145,Data!$C$5:$C$9997,"&gt;="&amp;'Service Charts'!$B$2,Data!$C$5:$C$9997,"&lt;="&amp;'Service Charts'!$D$2)</f>
        <v>0</v>
      </c>
      <c r="H145" s="57">
        <f>COUNTIFS(Data!$F$5:$F$9997,"="&amp;$B$7,Data!$E$5:$E$9997,"="&amp;B145,Data!$C$5:$C$9997,"&gt;="&amp;'Service Charts'!$B$2,Data!$C$5:$C$9997,"&lt;="&amp;'Service Charts'!$D$2)</f>
        <v>0</v>
      </c>
      <c r="I145" s="57">
        <f t="shared" si="14"/>
        <v>0</v>
      </c>
      <c r="J145" s="58">
        <f t="shared" si="15"/>
        <v>0</v>
      </c>
    </row>
    <row r="146" spans="2:10" ht="14.45" customHeight="1">
      <c r="B146" s="68" t="s">
        <v>51</v>
      </c>
      <c r="C146" s="43">
        <f>COUNTIFS(Data!$F$5:$F$9997,"="&amp;$B$6,Data!$E$5:$E$9997,"="&amp;B146,Data!$C$5:$C$9997,"&gt;="&amp;'Service Charts'!$B$2,Data!$C$5:$C$9997,"&lt;="&amp;'Service Charts'!$D$2)</f>
        <v>0</v>
      </c>
      <c r="D146" s="43">
        <f>COUNTIFS(Data!$F$5:$F$9997,"="&amp;$B$7,Data!$E$5:$E$9997,"="&amp;B146,Data!$C$5:$C$9997,"&gt;="&amp;'Service Charts'!$B$2,Data!$C$5:$C$9997,"&lt;="&amp;'Service Charts'!$D$2)</f>
        <v>0</v>
      </c>
      <c r="E146" s="43">
        <f>COUNTIFS(Data!$F$5:$F$9997,"="&amp;$B$8,Data!$E$5:$E$9997,"="&amp;B146,Data!$C$5:$C$9997,"&gt;="&amp;'Service Charts'!$B$2,Data!$C$5:$C$9997,"&lt;="&amp;'Service Charts'!$D$2)</f>
        <v>0</v>
      </c>
      <c r="F146" s="57">
        <f>COUNTIFS(Data!$F$5:$F$9997,"="&amp;$B$9,Data!$E$5:$E$9997,"="&amp;B146,Data!$C$5:$C$9997,"&gt;="&amp;'Service Charts'!$B$2,Data!$C$5:$C$9997,"&lt;="&amp;'Service Charts'!$D$2)</f>
        <v>0</v>
      </c>
      <c r="G146" s="57">
        <f>COUNTIFS(Data!$F$5:$F$9997,"="&amp;$B$10,Data!$E$5:$E$9997,"="&amp;B146,Data!$C$5:$C$9997,"&gt;="&amp;'Service Charts'!$B$2,Data!$C$5:$C$9997,"&lt;="&amp;'Service Charts'!$D$2)</f>
        <v>0</v>
      </c>
      <c r="H146" s="57">
        <f>COUNTIFS(Data!$F$5:$F$9997,"="&amp;$B$7,Data!$E$5:$E$9997,"="&amp;B146,Data!$C$5:$C$9997,"&gt;="&amp;'Service Charts'!$B$2,Data!$C$5:$C$9997,"&lt;="&amp;'Service Charts'!$D$2)</f>
        <v>0</v>
      </c>
      <c r="I146" s="57">
        <f t="shared" si="14"/>
        <v>0</v>
      </c>
      <c r="J146" s="58">
        <f t="shared" si="15"/>
        <v>0</v>
      </c>
    </row>
    <row r="147" spans="2:10" ht="14.45" customHeight="1">
      <c r="B147" s="68" t="s">
        <v>60</v>
      </c>
      <c r="C147" s="43">
        <f>COUNTIFS(Data!$F$5:$F$9997,"="&amp;$B$6,Data!$E$5:$E$9997,"="&amp;B147,Data!$C$5:$C$9997,"&gt;="&amp;'Service Charts'!$B$2,Data!$C$5:$C$9997,"&lt;="&amp;'Service Charts'!$D$2)</f>
        <v>0</v>
      </c>
      <c r="D147" s="43">
        <f>COUNTIFS(Data!$F$5:$F$9997,"="&amp;$B$7,Data!$E$5:$E$9997,"="&amp;B147,Data!$C$5:$C$9997,"&gt;="&amp;'Service Charts'!$B$2,Data!$C$5:$C$9997,"&lt;="&amp;'Service Charts'!$D$2)</f>
        <v>0</v>
      </c>
      <c r="E147" s="43">
        <f>COUNTIFS(Data!$F$5:$F$9997,"="&amp;$B$8,Data!$E$5:$E$9997,"="&amp;B147,Data!$C$5:$C$9997,"&gt;="&amp;'Service Charts'!$B$2,Data!$C$5:$C$9997,"&lt;="&amp;'Service Charts'!$D$2)</f>
        <v>0</v>
      </c>
      <c r="F147" s="57">
        <f>COUNTIFS(Data!$F$5:$F$9997,"="&amp;$B$9,Data!$E$5:$E$9997,"="&amp;B147,Data!$C$5:$C$9997,"&gt;="&amp;'Service Charts'!$B$2,Data!$C$5:$C$9997,"&lt;="&amp;'Service Charts'!$D$2)</f>
        <v>0</v>
      </c>
      <c r="G147" s="57">
        <f>COUNTIFS(Data!$F$5:$F$9997,"="&amp;$B$10,Data!$E$5:$E$9997,"="&amp;B147,Data!$C$5:$C$9997,"&gt;="&amp;'Service Charts'!$B$2,Data!$C$5:$C$9997,"&lt;="&amp;'Service Charts'!$D$2)</f>
        <v>0</v>
      </c>
      <c r="H147" s="57">
        <f>COUNTIFS(Data!$F$5:$F$9997,"="&amp;$B$7,Data!$E$5:$E$9997,"="&amp;B147,Data!$C$5:$C$9997,"&gt;="&amp;'Service Charts'!$B$2,Data!$C$5:$C$9997,"&lt;="&amp;'Service Charts'!$D$2)</f>
        <v>0</v>
      </c>
      <c r="I147" s="57">
        <f t="shared" si="14"/>
        <v>0</v>
      </c>
      <c r="J147" s="58">
        <f t="shared" si="15"/>
        <v>0</v>
      </c>
    </row>
    <row r="148" spans="2:10" ht="14.45" customHeight="1">
      <c r="B148" s="68" t="s">
        <v>66</v>
      </c>
      <c r="C148" s="43">
        <f>COUNTIFS(Data!$F$5:$F$9997,"="&amp;$B$6,Data!$E$5:$E$9997,"="&amp;B148,Data!$C$5:$C$9997,"&gt;="&amp;'Service Charts'!$B$2,Data!$C$5:$C$9997,"&lt;="&amp;'Service Charts'!$D$2)</f>
        <v>0</v>
      </c>
      <c r="D148" s="43">
        <f>COUNTIFS(Data!$F$5:$F$9997,"="&amp;$B$7,Data!$E$5:$E$9997,"="&amp;B148,Data!$C$5:$C$9997,"&gt;="&amp;'Service Charts'!$B$2,Data!$C$5:$C$9997,"&lt;="&amp;'Service Charts'!$D$2)</f>
        <v>0</v>
      </c>
      <c r="E148" s="43">
        <f>COUNTIFS(Data!$F$5:$F$9997,"="&amp;$B$8,Data!$E$5:$E$9997,"="&amp;B148,Data!$C$5:$C$9997,"&gt;="&amp;'Service Charts'!$B$2,Data!$C$5:$C$9997,"&lt;="&amp;'Service Charts'!$D$2)</f>
        <v>0</v>
      </c>
      <c r="F148" s="57">
        <f>COUNTIFS(Data!$F$5:$F$9997,"="&amp;$B$9,Data!$E$5:$E$9997,"="&amp;B148,Data!$C$5:$C$9997,"&gt;="&amp;'Service Charts'!$B$2,Data!$C$5:$C$9997,"&lt;="&amp;'Service Charts'!$D$2)</f>
        <v>0</v>
      </c>
      <c r="G148" s="57">
        <f>COUNTIFS(Data!$F$5:$F$9997,"="&amp;$B$10,Data!$E$5:$E$9997,"="&amp;B148,Data!$C$5:$C$9997,"&gt;="&amp;'Service Charts'!$B$2,Data!$C$5:$C$9997,"&lt;="&amp;'Service Charts'!$D$2)</f>
        <v>0</v>
      </c>
      <c r="H148" s="57">
        <f>COUNTIFS(Data!$F$5:$F$9997,"="&amp;$B$7,Data!$E$5:$E$9997,"="&amp;B148,Data!$C$5:$C$9997,"&gt;="&amp;'Service Charts'!$B$2,Data!$C$5:$C$9997,"&lt;="&amp;'Service Charts'!$D$2)</f>
        <v>0</v>
      </c>
      <c r="I148" s="57">
        <f t="shared" si="14"/>
        <v>0</v>
      </c>
      <c r="J148" s="58">
        <f t="shared" si="15"/>
        <v>0</v>
      </c>
    </row>
    <row r="149" spans="2:10" ht="14.45" customHeight="1">
      <c r="B149" s="68" t="s">
        <v>274</v>
      </c>
      <c r="C149" s="43">
        <f>COUNTIFS(Data!$F$5:$F$9997,"="&amp;$B$6,Data!$E$5:$E$9997,"="&amp;B149,Data!$C$5:$C$9997,"&gt;="&amp;'Service Charts'!$B$2,Data!$C$5:$C$9997,"&lt;="&amp;'Service Charts'!$D$2)</f>
        <v>0</v>
      </c>
      <c r="D149" s="43">
        <f>COUNTIFS(Data!$F$5:$F$9997,"="&amp;$B$7,Data!$E$5:$E$9997,"="&amp;B149,Data!$C$5:$C$9997,"&gt;="&amp;'Service Charts'!$B$2,Data!$C$5:$C$9997,"&lt;="&amp;'Service Charts'!$D$2)</f>
        <v>0</v>
      </c>
      <c r="E149" s="43">
        <f>COUNTIFS(Data!$F$5:$F$9997,"="&amp;$B$8,Data!$E$5:$E$9997,"="&amp;B149,Data!$C$5:$C$9997,"&gt;="&amp;'Service Charts'!$B$2,Data!$C$5:$C$9997,"&lt;="&amp;'Service Charts'!$D$2)</f>
        <v>0</v>
      </c>
      <c r="F149" s="57">
        <f>COUNTIFS(Data!$F$5:$F$9997,"="&amp;$B$9,Data!$E$5:$E$9997,"="&amp;B149,Data!$C$5:$C$9997,"&gt;="&amp;'Service Charts'!$B$2,Data!$C$5:$C$9997,"&lt;="&amp;'Service Charts'!$D$2)</f>
        <v>0</v>
      </c>
      <c r="G149" s="57">
        <f>COUNTIFS(Data!$F$5:$F$9997,"="&amp;$B$10,Data!$E$5:$E$9997,"="&amp;B149,Data!$C$5:$C$9997,"&gt;="&amp;'Service Charts'!$B$2,Data!$C$5:$C$9997,"&lt;="&amp;'Service Charts'!$D$2)</f>
        <v>0</v>
      </c>
      <c r="H149" s="57">
        <f>COUNTIFS(Data!$F$5:$F$9997,"="&amp;$B$7,Data!$E$5:$E$9997,"="&amp;B149,Data!$C$5:$C$9997,"&gt;="&amp;'Service Charts'!$B$2,Data!$C$5:$C$9997,"&lt;="&amp;'Service Charts'!$D$2)</f>
        <v>0</v>
      </c>
      <c r="I149" s="57">
        <f t="shared" si="14"/>
        <v>0</v>
      </c>
      <c r="J149" s="58">
        <f t="shared" si="15"/>
        <v>0</v>
      </c>
    </row>
    <row r="150" spans="2:10" ht="14.45" customHeight="1">
      <c r="B150" s="68" t="s">
        <v>275</v>
      </c>
      <c r="C150" s="43">
        <f>COUNTIFS(Data!$F$5:$F$9997,"="&amp;$B$6,Data!$E$5:$E$9997,"="&amp;B150,Data!$C$5:$C$9997,"&gt;="&amp;'Service Charts'!$B$2,Data!$C$5:$C$9997,"&lt;="&amp;'Service Charts'!$D$2)</f>
        <v>0</v>
      </c>
      <c r="D150" s="43">
        <f>COUNTIFS(Data!$F$5:$F$9997,"="&amp;$B$7,Data!$E$5:$E$9997,"="&amp;B150,Data!$C$5:$C$9997,"&gt;="&amp;'Service Charts'!$B$2,Data!$C$5:$C$9997,"&lt;="&amp;'Service Charts'!$D$2)</f>
        <v>0</v>
      </c>
      <c r="E150" s="43">
        <f>COUNTIFS(Data!$F$5:$F$9997,"="&amp;$B$8,Data!$E$5:$E$9997,"="&amp;B150,Data!$C$5:$C$9997,"&gt;="&amp;'Service Charts'!$B$2,Data!$C$5:$C$9997,"&lt;="&amp;'Service Charts'!$D$2)</f>
        <v>0</v>
      </c>
      <c r="F150" s="57">
        <f>COUNTIFS(Data!$F$5:$F$9997,"="&amp;$B$9,Data!$E$5:$E$9997,"="&amp;B150,Data!$C$5:$C$9997,"&gt;="&amp;'Service Charts'!$B$2,Data!$C$5:$C$9997,"&lt;="&amp;'Service Charts'!$D$2)</f>
        <v>0</v>
      </c>
      <c r="G150" s="57">
        <f>COUNTIFS(Data!$F$5:$F$9997,"="&amp;$B$10,Data!$E$5:$E$9997,"="&amp;B150,Data!$C$5:$C$9997,"&gt;="&amp;'Service Charts'!$B$2,Data!$C$5:$C$9997,"&lt;="&amp;'Service Charts'!$D$2)</f>
        <v>0</v>
      </c>
      <c r="H150" s="57">
        <f>COUNTIFS(Data!$F$5:$F$9997,"="&amp;$B$7,Data!$E$5:$E$9997,"="&amp;B150,Data!$C$5:$C$9997,"&gt;="&amp;'Service Charts'!$B$2,Data!$C$5:$C$9997,"&lt;="&amp;'Service Charts'!$D$2)</f>
        <v>0</v>
      </c>
      <c r="I150" s="57">
        <f t="shared" si="14"/>
        <v>0</v>
      </c>
      <c r="J150" s="58">
        <f t="shared" si="15"/>
        <v>0</v>
      </c>
    </row>
    <row r="151" spans="2:10" ht="14.45" customHeight="1">
      <c r="B151" s="68" t="s">
        <v>79</v>
      </c>
      <c r="C151" s="43">
        <f>COUNTIFS(Data!$F$5:$F$9997,"="&amp;$B$6,Data!$E$5:$E$9997,"="&amp;B151,Data!$C$5:$C$9997,"&gt;="&amp;'Service Charts'!$B$2,Data!$C$5:$C$9997,"&lt;="&amp;'Service Charts'!$D$2)</f>
        <v>0</v>
      </c>
      <c r="D151" s="43">
        <f>COUNTIFS(Data!$F$5:$F$9997,"="&amp;$B$7,Data!$E$5:$E$9997,"="&amp;B151,Data!$C$5:$C$9997,"&gt;="&amp;'Service Charts'!$B$2,Data!$C$5:$C$9997,"&lt;="&amp;'Service Charts'!$D$2)</f>
        <v>0</v>
      </c>
      <c r="E151" s="43">
        <f>COUNTIFS(Data!$F$5:$F$9997,"="&amp;$B$8,Data!$E$5:$E$9997,"="&amp;B151,Data!$C$5:$C$9997,"&gt;="&amp;'Service Charts'!$B$2,Data!$C$5:$C$9997,"&lt;="&amp;'Service Charts'!$D$2)</f>
        <v>0</v>
      </c>
      <c r="F151" s="57">
        <f>COUNTIFS(Data!$F$5:$F$9997,"="&amp;$B$9,Data!$E$5:$E$9997,"="&amp;B151,Data!$C$5:$C$9997,"&gt;="&amp;'Service Charts'!$B$2,Data!$C$5:$C$9997,"&lt;="&amp;'Service Charts'!$D$2)</f>
        <v>0</v>
      </c>
      <c r="G151" s="57">
        <f>COUNTIFS(Data!$F$5:$F$9997,"="&amp;$B$10,Data!$E$5:$E$9997,"="&amp;B151,Data!$C$5:$C$9997,"&gt;="&amp;'Service Charts'!$B$2,Data!$C$5:$C$9997,"&lt;="&amp;'Service Charts'!$D$2)</f>
        <v>0</v>
      </c>
      <c r="H151" s="57">
        <f>COUNTIFS(Data!$F$5:$F$9997,"="&amp;$B$7,Data!$E$5:$E$9997,"="&amp;B151,Data!$C$5:$C$9997,"&gt;="&amp;'Service Charts'!$B$2,Data!$C$5:$C$9997,"&lt;="&amp;'Service Charts'!$D$2)</f>
        <v>0</v>
      </c>
      <c r="I151" s="57">
        <f t="shared" si="14"/>
        <v>0</v>
      </c>
      <c r="J151" s="58">
        <f t="shared" si="15"/>
        <v>0</v>
      </c>
    </row>
    <row r="152" spans="2:10" ht="14.45" customHeight="1">
      <c r="B152" s="68" t="s">
        <v>36</v>
      </c>
      <c r="C152" s="43">
        <f>COUNTIFS(Data!$F$5:$F$9997,"="&amp;$B$6,Data!$E$5:$E$9997,"="&amp;B152,Data!$C$5:$C$9997,"&gt;="&amp;'Service Charts'!$B$2,Data!$C$5:$C$9997,"&lt;="&amp;'Service Charts'!$D$2)</f>
        <v>1</v>
      </c>
      <c r="D152" s="43">
        <f>COUNTIFS(Data!$F$5:$F$9997,"="&amp;$B$7,Data!$E$5:$E$9997,"="&amp;B152,Data!$C$5:$C$9997,"&gt;="&amp;'Service Charts'!$B$2,Data!$C$5:$C$9997,"&lt;="&amp;'Service Charts'!$D$2)</f>
        <v>0</v>
      </c>
      <c r="E152" s="43">
        <f>COUNTIFS(Data!$F$5:$F$9997,"="&amp;$B$8,Data!$E$5:$E$9997,"="&amp;B152,Data!$C$5:$C$9997,"&gt;="&amp;'Service Charts'!$B$2,Data!$C$5:$C$9997,"&lt;="&amp;'Service Charts'!$D$2)</f>
        <v>0</v>
      </c>
      <c r="F152" s="57">
        <f>COUNTIFS(Data!$F$5:$F$9997,"="&amp;$B$9,Data!$E$5:$E$9997,"="&amp;B152,Data!$C$5:$C$9997,"&gt;="&amp;'Service Charts'!$B$2,Data!$C$5:$C$9997,"&lt;="&amp;'Service Charts'!$D$2)</f>
        <v>0</v>
      </c>
      <c r="G152" s="57">
        <f>COUNTIFS(Data!$F$5:$F$9997,"="&amp;$B$10,Data!$E$5:$E$9997,"="&amp;B152,Data!$C$5:$C$9997,"&gt;="&amp;'Service Charts'!$B$2,Data!$C$5:$C$9997,"&lt;="&amp;'Service Charts'!$D$2)</f>
        <v>0</v>
      </c>
      <c r="H152" s="57">
        <f>COUNTIFS(Data!$F$5:$F$9997,"="&amp;$B$7,Data!$E$5:$E$9997,"="&amp;B152,Data!$C$5:$C$9997,"&gt;="&amp;'Service Charts'!$B$2,Data!$C$5:$C$9997,"&lt;="&amp;'Service Charts'!$D$2)</f>
        <v>0</v>
      </c>
      <c r="I152" s="57">
        <f t="shared" ref="I152:I215" si="16">SUM(C152:H152)</f>
        <v>1</v>
      </c>
      <c r="J152" s="58">
        <f t="shared" ref="J152:J215" si="17">IFERROR(TRUNC(I152/$C$12,2),0)</f>
        <v>0.05</v>
      </c>
    </row>
    <row r="153" spans="2:10" ht="14.45" customHeight="1">
      <c r="B153" s="68" t="s">
        <v>183</v>
      </c>
      <c r="C153" s="43">
        <f>COUNTIFS(Data!$F$5:$F$9997,"="&amp;$B$6,Data!$E$5:$E$9997,"="&amp;B153,Data!$C$5:$C$9997,"&gt;="&amp;'Service Charts'!$B$2,Data!$C$5:$C$9997,"&lt;="&amp;'Service Charts'!$D$2)</f>
        <v>0</v>
      </c>
      <c r="D153" s="43">
        <f>COUNTIFS(Data!$F$5:$F$9997,"="&amp;$B$7,Data!$E$5:$E$9997,"="&amp;B153,Data!$C$5:$C$9997,"&gt;="&amp;'Service Charts'!$B$2,Data!$C$5:$C$9997,"&lt;="&amp;'Service Charts'!$D$2)</f>
        <v>0</v>
      </c>
      <c r="E153" s="43">
        <f>COUNTIFS(Data!$F$5:$F$9997,"="&amp;$B$8,Data!$E$5:$E$9997,"="&amp;B153,Data!$C$5:$C$9997,"&gt;="&amp;'Service Charts'!$B$2,Data!$C$5:$C$9997,"&lt;="&amp;'Service Charts'!$D$2)</f>
        <v>0</v>
      </c>
      <c r="F153" s="57">
        <f>COUNTIFS(Data!$F$5:$F$9997,"="&amp;$B$9,Data!$E$5:$E$9997,"="&amp;B153,Data!$C$5:$C$9997,"&gt;="&amp;'Service Charts'!$B$2,Data!$C$5:$C$9997,"&lt;="&amp;'Service Charts'!$D$2)</f>
        <v>0</v>
      </c>
      <c r="G153" s="57">
        <f>COUNTIFS(Data!$F$5:$F$9997,"="&amp;$B$10,Data!$E$5:$E$9997,"="&amp;B153,Data!$C$5:$C$9997,"&gt;="&amp;'Service Charts'!$B$2,Data!$C$5:$C$9997,"&lt;="&amp;'Service Charts'!$D$2)</f>
        <v>0</v>
      </c>
      <c r="H153" s="57">
        <f>COUNTIFS(Data!$F$5:$F$9997,"="&amp;$B$7,Data!$E$5:$E$9997,"="&amp;B153,Data!$C$5:$C$9997,"&gt;="&amp;'Service Charts'!$B$2,Data!$C$5:$C$9997,"&lt;="&amp;'Service Charts'!$D$2)</f>
        <v>0</v>
      </c>
      <c r="I153" s="57">
        <f t="shared" si="16"/>
        <v>0</v>
      </c>
      <c r="J153" s="58">
        <f t="shared" si="17"/>
        <v>0</v>
      </c>
    </row>
    <row r="154" spans="2:10" ht="14.45" customHeight="1">
      <c r="B154" s="68" t="s">
        <v>184</v>
      </c>
      <c r="C154" s="43">
        <f>COUNTIFS(Data!$F$5:$F$9997,"="&amp;$B$6,Data!$E$5:$E$9997,"="&amp;B154,Data!$C$5:$C$9997,"&gt;="&amp;'Service Charts'!$B$2,Data!$C$5:$C$9997,"&lt;="&amp;'Service Charts'!$D$2)</f>
        <v>0</v>
      </c>
      <c r="D154" s="43">
        <f>COUNTIFS(Data!$F$5:$F$9997,"="&amp;$B$7,Data!$E$5:$E$9997,"="&amp;B154,Data!$C$5:$C$9997,"&gt;="&amp;'Service Charts'!$B$2,Data!$C$5:$C$9997,"&lt;="&amp;'Service Charts'!$D$2)</f>
        <v>0</v>
      </c>
      <c r="E154" s="43">
        <f>COUNTIFS(Data!$F$5:$F$9997,"="&amp;$B$8,Data!$E$5:$E$9997,"="&amp;B154,Data!$C$5:$C$9997,"&gt;="&amp;'Service Charts'!$B$2,Data!$C$5:$C$9997,"&lt;="&amp;'Service Charts'!$D$2)</f>
        <v>0</v>
      </c>
      <c r="F154" s="57">
        <f>COUNTIFS(Data!$F$5:$F$9997,"="&amp;$B$9,Data!$E$5:$E$9997,"="&amp;B154,Data!$C$5:$C$9997,"&gt;="&amp;'Service Charts'!$B$2,Data!$C$5:$C$9997,"&lt;="&amp;'Service Charts'!$D$2)</f>
        <v>0</v>
      </c>
      <c r="G154" s="57">
        <f>COUNTIFS(Data!$F$5:$F$9997,"="&amp;$B$10,Data!$E$5:$E$9997,"="&amp;B154,Data!$C$5:$C$9997,"&gt;="&amp;'Service Charts'!$B$2,Data!$C$5:$C$9997,"&lt;="&amp;'Service Charts'!$D$2)</f>
        <v>0</v>
      </c>
      <c r="H154" s="57">
        <f>COUNTIFS(Data!$F$5:$F$9997,"="&amp;$B$7,Data!$E$5:$E$9997,"="&amp;B154,Data!$C$5:$C$9997,"&gt;="&amp;'Service Charts'!$B$2,Data!$C$5:$C$9997,"&lt;="&amp;'Service Charts'!$D$2)</f>
        <v>0</v>
      </c>
      <c r="I154" s="57">
        <f t="shared" si="16"/>
        <v>0</v>
      </c>
      <c r="J154" s="58">
        <f t="shared" si="17"/>
        <v>0</v>
      </c>
    </row>
    <row r="155" spans="2:10" ht="14.45" customHeight="1">
      <c r="B155" s="68" t="s">
        <v>44</v>
      </c>
      <c r="C155" s="43">
        <f>COUNTIFS(Data!$F$5:$F$9997,"="&amp;$B$6,Data!$E$5:$E$9997,"="&amp;B155,Data!$C$5:$C$9997,"&gt;="&amp;'Service Charts'!$B$2,Data!$C$5:$C$9997,"&lt;="&amp;'Service Charts'!$D$2)</f>
        <v>0</v>
      </c>
      <c r="D155" s="43">
        <f>COUNTIFS(Data!$F$5:$F$9997,"="&amp;$B$7,Data!$E$5:$E$9997,"="&amp;B155,Data!$C$5:$C$9997,"&gt;="&amp;'Service Charts'!$B$2,Data!$C$5:$C$9997,"&lt;="&amp;'Service Charts'!$D$2)</f>
        <v>0</v>
      </c>
      <c r="E155" s="43">
        <f>COUNTIFS(Data!$F$5:$F$9997,"="&amp;$B$8,Data!$E$5:$E$9997,"="&amp;B155,Data!$C$5:$C$9997,"&gt;="&amp;'Service Charts'!$B$2,Data!$C$5:$C$9997,"&lt;="&amp;'Service Charts'!$D$2)</f>
        <v>0</v>
      </c>
      <c r="F155" s="57">
        <f>COUNTIFS(Data!$F$5:$F$9997,"="&amp;$B$9,Data!$E$5:$E$9997,"="&amp;B155,Data!$C$5:$C$9997,"&gt;="&amp;'Service Charts'!$B$2,Data!$C$5:$C$9997,"&lt;="&amp;'Service Charts'!$D$2)</f>
        <v>0</v>
      </c>
      <c r="G155" s="57">
        <f>COUNTIFS(Data!$F$5:$F$9997,"="&amp;$B$10,Data!$E$5:$E$9997,"="&amp;B155,Data!$C$5:$C$9997,"&gt;="&amp;'Service Charts'!$B$2,Data!$C$5:$C$9997,"&lt;="&amp;'Service Charts'!$D$2)</f>
        <v>0</v>
      </c>
      <c r="H155" s="57">
        <f>COUNTIFS(Data!$F$5:$F$9997,"="&amp;$B$7,Data!$E$5:$E$9997,"="&amp;B155,Data!$C$5:$C$9997,"&gt;="&amp;'Service Charts'!$B$2,Data!$C$5:$C$9997,"&lt;="&amp;'Service Charts'!$D$2)</f>
        <v>0</v>
      </c>
      <c r="I155" s="57">
        <f t="shared" si="16"/>
        <v>0</v>
      </c>
      <c r="J155" s="58">
        <f t="shared" si="17"/>
        <v>0</v>
      </c>
    </row>
    <row r="156" spans="2:10" ht="14.45" customHeight="1">
      <c r="B156" s="68" t="s">
        <v>185</v>
      </c>
      <c r="C156" s="43">
        <f>COUNTIFS(Data!$F$5:$F$9997,"="&amp;$B$6,Data!$E$5:$E$9997,"="&amp;B156,Data!$C$5:$C$9997,"&gt;="&amp;'Service Charts'!$B$2,Data!$C$5:$C$9997,"&lt;="&amp;'Service Charts'!$D$2)</f>
        <v>0</v>
      </c>
      <c r="D156" s="43">
        <f>COUNTIFS(Data!$F$5:$F$9997,"="&amp;$B$7,Data!$E$5:$E$9997,"="&amp;B156,Data!$C$5:$C$9997,"&gt;="&amp;'Service Charts'!$B$2,Data!$C$5:$C$9997,"&lt;="&amp;'Service Charts'!$D$2)</f>
        <v>0</v>
      </c>
      <c r="E156" s="43">
        <f>COUNTIFS(Data!$F$5:$F$9997,"="&amp;$B$8,Data!$E$5:$E$9997,"="&amp;B156,Data!$C$5:$C$9997,"&gt;="&amp;'Service Charts'!$B$2,Data!$C$5:$C$9997,"&lt;="&amp;'Service Charts'!$D$2)</f>
        <v>0</v>
      </c>
      <c r="F156" s="57">
        <f>COUNTIFS(Data!$F$5:$F$9997,"="&amp;$B$9,Data!$E$5:$E$9997,"="&amp;B156,Data!$C$5:$C$9997,"&gt;="&amp;'Service Charts'!$B$2,Data!$C$5:$C$9997,"&lt;="&amp;'Service Charts'!$D$2)</f>
        <v>0</v>
      </c>
      <c r="G156" s="57">
        <f>COUNTIFS(Data!$F$5:$F$9997,"="&amp;$B$10,Data!$E$5:$E$9997,"="&amp;B156,Data!$C$5:$C$9997,"&gt;="&amp;'Service Charts'!$B$2,Data!$C$5:$C$9997,"&lt;="&amp;'Service Charts'!$D$2)</f>
        <v>0</v>
      </c>
      <c r="H156" s="57">
        <f>COUNTIFS(Data!$F$5:$F$9997,"="&amp;$B$7,Data!$E$5:$E$9997,"="&amp;B156,Data!$C$5:$C$9997,"&gt;="&amp;'Service Charts'!$B$2,Data!$C$5:$C$9997,"&lt;="&amp;'Service Charts'!$D$2)</f>
        <v>0</v>
      </c>
      <c r="I156" s="57">
        <f t="shared" si="16"/>
        <v>0</v>
      </c>
      <c r="J156" s="58">
        <f t="shared" si="17"/>
        <v>0</v>
      </c>
    </row>
    <row r="157" spans="2:10" ht="14.45" customHeight="1">
      <c r="B157" s="68" t="s">
        <v>186</v>
      </c>
      <c r="C157" s="43">
        <f>COUNTIFS(Data!$F$5:$F$9997,"="&amp;$B$6,Data!$E$5:$E$9997,"="&amp;B157,Data!$C$5:$C$9997,"&gt;="&amp;'Service Charts'!$B$2,Data!$C$5:$C$9997,"&lt;="&amp;'Service Charts'!$D$2)</f>
        <v>0</v>
      </c>
      <c r="D157" s="43">
        <f>COUNTIFS(Data!$F$5:$F$9997,"="&amp;$B$7,Data!$E$5:$E$9997,"="&amp;B157,Data!$C$5:$C$9997,"&gt;="&amp;'Service Charts'!$B$2,Data!$C$5:$C$9997,"&lt;="&amp;'Service Charts'!$D$2)</f>
        <v>0</v>
      </c>
      <c r="E157" s="43">
        <f>COUNTIFS(Data!$F$5:$F$9997,"="&amp;$B$8,Data!$E$5:$E$9997,"="&amp;B157,Data!$C$5:$C$9997,"&gt;="&amp;'Service Charts'!$B$2,Data!$C$5:$C$9997,"&lt;="&amp;'Service Charts'!$D$2)</f>
        <v>0</v>
      </c>
      <c r="F157" s="57">
        <f>COUNTIFS(Data!$F$5:$F$9997,"="&amp;$B$9,Data!$E$5:$E$9997,"="&amp;B157,Data!$C$5:$C$9997,"&gt;="&amp;'Service Charts'!$B$2,Data!$C$5:$C$9997,"&lt;="&amp;'Service Charts'!$D$2)</f>
        <v>0</v>
      </c>
      <c r="G157" s="57">
        <f>COUNTIFS(Data!$F$5:$F$9997,"="&amp;$B$10,Data!$E$5:$E$9997,"="&amp;B157,Data!$C$5:$C$9997,"&gt;="&amp;'Service Charts'!$B$2,Data!$C$5:$C$9997,"&lt;="&amp;'Service Charts'!$D$2)</f>
        <v>0</v>
      </c>
      <c r="H157" s="57">
        <f>COUNTIFS(Data!$F$5:$F$9997,"="&amp;$B$7,Data!$E$5:$E$9997,"="&amp;B157,Data!$C$5:$C$9997,"&gt;="&amp;'Service Charts'!$B$2,Data!$C$5:$C$9997,"&lt;="&amp;'Service Charts'!$D$2)</f>
        <v>0</v>
      </c>
      <c r="I157" s="57">
        <f t="shared" si="16"/>
        <v>0</v>
      </c>
      <c r="J157" s="58">
        <f t="shared" si="17"/>
        <v>0</v>
      </c>
    </row>
    <row r="158" spans="2:10" ht="14.45" customHeight="1">
      <c r="B158" s="68" t="s">
        <v>276</v>
      </c>
      <c r="C158" s="43">
        <f>COUNTIFS(Data!$F$5:$F$9997,"="&amp;$B$6,Data!$E$5:$E$9997,"="&amp;B158,Data!$C$5:$C$9997,"&gt;="&amp;'Service Charts'!$B$2,Data!$C$5:$C$9997,"&lt;="&amp;'Service Charts'!$D$2)</f>
        <v>0</v>
      </c>
      <c r="D158" s="43">
        <f>COUNTIFS(Data!$F$5:$F$9997,"="&amp;$B$7,Data!$E$5:$E$9997,"="&amp;B158,Data!$C$5:$C$9997,"&gt;="&amp;'Service Charts'!$B$2,Data!$C$5:$C$9997,"&lt;="&amp;'Service Charts'!$D$2)</f>
        <v>0</v>
      </c>
      <c r="E158" s="43">
        <f>COUNTIFS(Data!$F$5:$F$9997,"="&amp;$B$8,Data!$E$5:$E$9997,"="&amp;B158,Data!$C$5:$C$9997,"&gt;="&amp;'Service Charts'!$B$2,Data!$C$5:$C$9997,"&lt;="&amp;'Service Charts'!$D$2)</f>
        <v>0</v>
      </c>
      <c r="F158" s="57">
        <f>COUNTIFS(Data!$F$5:$F$9997,"="&amp;$B$9,Data!$E$5:$E$9997,"="&amp;B158,Data!$C$5:$C$9997,"&gt;="&amp;'Service Charts'!$B$2,Data!$C$5:$C$9997,"&lt;="&amp;'Service Charts'!$D$2)</f>
        <v>0</v>
      </c>
      <c r="G158" s="57">
        <f>COUNTIFS(Data!$F$5:$F$9997,"="&amp;$B$10,Data!$E$5:$E$9997,"="&amp;B158,Data!$C$5:$C$9997,"&gt;="&amp;'Service Charts'!$B$2,Data!$C$5:$C$9997,"&lt;="&amp;'Service Charts'!$D$2)</f>
        <v>0</v>
      </c>
      <c r="H158" s="57">
        <f>COUNTIFS(Data!$F$5:$F$9997,"="&amp;$B$7,Data!$E$5:$E$9997,"="&amp;B158,Data!$C$5:$C$9997,"&gt;="&amp;'Service Charts'!$B$2,Data!$C$5:$C$9997,"&lt;="&amp;'Service Charts'!$D$2)</f>
        <v>0</v>
      </c>
      <c r="I158" s="57">
        <f t="shared" si="16"/>
        <v>0</v>
      </c>
      <c r="J158" s="58">
        <f t="shared" si="17"/>
        <v>0</v>
      </c>
    </row>
    <row r="159" spans="2:10" ht="14.45" customHeight="1">
      <c r="B159" s="68" t="s">
        <v>277</v>
      </c>
      <c r="C159" s="43">
        <f>COUNTIFS(Data!$F$5:$F$9997,"="&amp;$B$6,Data!$E$5:$E$9997,"="&amp;B159,Data!$C$5:$C$9997,"&gt;="&amp;'Service Charts'!$B$2,Data!$C$5:$C$9997,"&lt;="&amp;'Service Charts'!$D$2)</f>
        <v>0</v>
      </c>
      <c r="D159" s="43">
        <f>COUNTIFS(Data!$F$5:$F$9997,"="&amp;$B$7,Data!$E$5:$E$9997,"="&amp;B159,Data!$C$5:$C$9997,"&gt;="&amp;'Service Charts'!$B$2,Data!$C$5:$C$9997,"&lt;="&amp;'Service Charts'!$D$2)</f>
        <v>0</v>
      </c>
      <c r="E159" s="43">
        <f>COUNTIFS(Data!$F$5:$F$9997,"="&amp;$B$8,Data!$E$5:$E$9997,"="&amp;B159,Data!$C$5:$C$9997,"&gt;="&amp;'Service Charts'!$B$2,Data!$C$5:$C$9997,"&lt;="&amp;'Service Charts'!$D$2)</f>
        <v>0</v>
      </c>
      <c r="F159" s="57">
        <f>COUNTIFS(Data!$F$5:$F$9997,"="&amp;$B$9,Data!$E$5:$E$9997,"="&amp;B159,Data!$C$5:$C$9997,"&gt;="&amp;'Service Charts'!$B$2,Data!$C$5:$C$9997,"&lt;="&amp;'Service Charts'!$D$2)</f>
        <v>0</v>
      </c>
      <c r="G159" s="57">
        <f>COUNTIFS(Data!$F$5:$F$9997,"="&amp;$B$10,Data!$E$5:$E$9997,"="&amp;B159,Data!$C$5:$C$9997,"&gt;="&amp;'Service Charts'!$B$2,Data!$C$5:$C$9997,"&lt;="&amp;'Service Charts'!$D$2)</f>
        <v>0</v>
      </c>
      <c r="H159" s="57">
        <f>COUNTIFS(Data!$F$5:$F$9997,"="&amp;$B$7,Data!$E$5:$E$9997,"="&amp;B159,Data!$C$5:$C$9997,"&gt;="&amp;'Service Charts'!$B$2,Data!$C$5:$C$9997,"&lt;="&amp;'Service Charts'!$D$2)</f>
        <v>0</v>
      </c>
      <c r="I159" s="57">
        <f t="shared" si="16"/>
        <v>0</v>
      </c>
      <c r="J159" s="58">
        <f t="shared" si="17"/>
        <v>0</v>
      </c>
    </row>
    <row r="160" spans="2:10" ht="14.45" customHeight="1">
      <c r="B160" s="68" t="s">
        <v>187</v>
      </c>
      <c r="C160" s="43">
        <f>COUNTIFS(Data!$F$5:$F$9997,"="&amp;$B$6,Data!$E$5:$E$9997,"="&amp;B160,Data!$C$5:$C$9997,"&gt;="&amp;'Service Charts'!$B$2,Data!$C$5:$C$9997,"&lt;="&amp;'Service Charts'!$D$2)</f>
        <v>0</v>
      </c>
      <c r="D160" s="43">
        <f>COUNTIFS(Data!$F$5:$F$9997,"="&amp;$B$7,Data!$E$5:$E$9997,"="&amp;B160,Data!$C$5:$C$9997,"&gt;="&amp;'Service Charts'!$B$2,Data!$C$5:$C$9997,"&lt;="&amp;'Service Charts'!$D$2)</f>
        <v>0</v>
      </c>
      <c r="E160" s="43">
        <f>COUNTIFS(Data!$F$5:$F$9997,"="&amp;$B$8,Data!$E$5:$E$9997,"="&amp;B160,Data!$C$5:$C$9997,"&gt;="&amp;'Service Charts'!$B$2,Data!$C$5:$C$9997,"&lt;="&amp;'Service Charts'!$D$2)</f>
        <v>0</v>
      </c>
      <c r="F160" s="57">
        <f>COUNTIFS(Data!$F$5:$F$9997,"="&amp;$B$9,Data!$E$5:$E$9997,"="&amp;B160,Data!$C$5:$C$9997,"&gt;="&amp;'Service Charts'!$B$2,Data!$C$5:$C$9997,"&lt;="&amp;'Service Charts'!$D$2)</f>
        <v>0</v>
      </c>
      <c r="G160" s="57">
        <f>COUNTIFS(Data!$F$5:$F$9997,"="&amp;$B$10,Data!$E$5:$E$9997,"="&amp;B160,Data!$C$5:$C$9997,"&gt;="&amp;'Service Charts'!$B$2,Data!$C$5:$C$9997,"&lt;="&amp;'Service Charts'!$D$2)</f>
        <v>0</v>
      </c>
      <c r="H160" s="57">
        <f>COUNTIFS(Data!$F$5:$F$9997,"="&amp;$B$7,Data!$E$5:$E$9997,"="&amp;B160,Data!$C$5:$C$9997,"&gt;="&amp;'Service Charts'!$B$2,Data!$C$5:$C$9997,"&lt;="&amp;'Service Charts'!$D$2)</f>
        <v>0</v>
      </c>
      <c r="I160" s="57">
        <f t="shared" si="16"/>
        <v>0</v>
      </c>
      <c r="J160" s="58">
        <f t="shared" si="17"/>
        <v>0</v>
      </c>
    </row>
    <row r="161" spans="2:10" ht="14.45" customHeight="1">
      <c r="B161" s="68" t="s">
        <v>188</v>
      </c>
      <c r="C161" s="43">
        <f>COUNTIFS(Data!$F$5:$F$9997,"="&amp;$B$6,Data!$E$5:$E$9997,"="&amp;B161,Data!$C$5:$C$9997,"&gt;="&amp;'Service Charts'!$B$2,Data!$C$5:$C$9997,"&lt;="&amp;'Service Charts'!$D$2)</f>
        <v>0</v>
      </c>
      <c r="D161" s="43">
        <f>COUNTIFS(Data!$F$5:$F$9997,"="&amp;$B$7,Data!$E$5:$E$9997,"="&amp;B161,Data!$C$5:$C$9997,"&gt;="&amp;'Service Charts'!$B$2,Data!$C$5:$C$9997,"&lt;="&amp;'Service Charts'!$D$2)</f>
        <v>0</v>
      </c>
      <c r="E161" s="43">
        <f>COUNTIFS(Data!$F$5:$F$9997,"="&amp;$B$8,Data!$E$5:$E$9997,"="&amp;B161,Data!$C$5:$C$9997,"&gt;="&amp;'Service Charts'!$B$2,Data!$C$5:$C$9997,"&lt;="&amp;'Service Charts'!$D$2)</f>
        <v>0</v>
      </c>
      <c r="F161" s="57">
        <f>COUNTIFS(Data!$F$5:$F$9997,"="&amp;$B$9,Data!$E$5:$E$9997,"="&amp;B161,Data!$C$5:$C$9997,"&gt;="&amp;'Service Charts'!$B$2,Data!$C$5:$C$9997,"&lt;="&amp;'Service Charts'!$D$2)</f>
        <v>0</v>
      </c>
      <c r="G161" s="57">
        <f>COUNTIFS(Data!$F$5:$F$9997,"="&amp;$B$10,Data!$E$5:$E$9997,"="&amp;B161,Data!$C$5:$C$9997,"&gt;="&amp;'Service Charts'!$B$2,Data!$C$5:$C$9997,"&lt;="&amp;'Service Charts'!$D$2)</f>
        <v>0</v>
      </c>
      <c r="H161" s="57">
        <f>COUNTIFS(Data!$F$5:$F$9997,"="&amp;$B$7,Data!$E$5:$E$9997,"="&amp;B161,Data!$C$5:$C$9997,"&gt;="&amp;'Service Charts'!$B$2,Data!$C$5:$C$9997,"&lt;="&amp;'Service Charts'!$D$2)</f>
        <v>0</v>
      </c>
      <c r="I161" s="57">
        <f t="shared" si="16"/>
        <v>0</v>
      </c>
      <c r="J161" s="58">
        <f t="shared" si="17"/>
        <v>0</v>
      </c>
    </row>
    <row r="162" spans="2:10" ht="14.45" customHeight="1">
      <c r="B162" s="68" t="s">
        <v>189</v>
      </c>
      <c r="C162" s="43">
        <f>COUNTIFS(Data!$F$5:$F$9997,"="&amp;$B$6,Data!$E$5:$E$9997,"="&amp;B162,Data!$C$5:$C$9997,"&gt;="&amp;'Service Charts'!$B$2,Data!$C$5:$C$9997,"&lt;="&amp;'Service Charts'!$D$2)</f>
        <v>0</v>
      </c>
      <c r="D162" s="43">
        <f>COUNTIFS(Data!$F$5:$F$9997,"="&amp;$B$7,Data!$E$5:$E$9997,"="&amp;B162,Data!$C$5:$C$9997,"&gt;="&amp;'Service Charts'!$B$2,Data!$C$5:$C$9997,"&lt;="&amp;'Service Charts'!$D$2)</f>
        <v>0</v>
      </c>
      <c r="E162" s="43">
        <f>COUNTIFS(Data!$F$5:$F$9997,"="&amp;$B$8,Data!$E$5:$E$9997,"="&amp;B162,Data!$C$5:$C$9997,"&gt;="&amp;'Service Charts'!$B$2,Data!$C$5:$C$9997,"&lt;="&amp;'Service Charts'!$D$2)</f>
        <v>0</v>
      </c>
      <c r="F162" s="57">
        <f>COUNTIFS(Data!$F$5:$F$9997,"="&amp;$B$9,Data!$E$5:$E$9997,"="&amp;B162,Data!$C$5:$C$9997,"&gt;="&amp;'Service Charts'!$B$2,Data!$C$5:$C$9997,"&lt;="&amp;'Service Charts'!$D$2)</f>
        <v>0</v>
      </c>
      <c r="G162" s="57">
        <f>COUNTIFS(Data!$F$5:$F$9997,"="&amp;$B$10,Data!$E$5:$E$9997,"="&amp;B162,Data!$C$5:$C$9997,"&gt;="&amp;'Service Charts'!$B$2,Data!$C$5:$C$9997,"&lt;="&amp;'Service Charts'!$D$2)</f>
        <v>0</v>
      </c>
      <c r="H162" s="57">
        <f>COUNTIFS(Data!$F$5:$F$9997,"="&amp;$B$7,Data!$E$5:$E$9997,"="&amp;B162,Data!$C$5:$C$9997,"&gt;="&amp;'Service Charts'!$B$2,Data!$C$5:$C$9997,"&lt;="&amp;'Service Charts'!$D$2)</f>
        <v>0</v>
      </c>
      <c r="I162" s="57">
        <f t="shared" si="16"/>
        <v>0</v>
      </c>
      <c r="J162" s="58">
        <f t="shared" si="17"/>
        <v>0</v>
      </c>
    </row>
    <row r="163" spans="2:10" ht="14.45" customHeight="1">
      <c r="B163" s="68" t="s">
        <v>190</v>
      </c>
      <c r="C163" s="43">
        <f>COUNTIFS(Data!$F$5:$F$9997,"="&amp;$B$6,Data!$E$5:$E$9997,"="&amp;B163,Data!$C$5:$C$9997,"&gt;="&amp;'Service Charts'!$B$2,Data!$C$5:$C$9997,"&lt;="&amp;'Service Charts'!$D$2)</f>
        <v>0</v>
      </c>
      <c r="D163" s="43">
        <f>COUNTIFS(Data!$F$5:$F$9997,"="&amp;$B$7,Data!$E$5:$E$9997,"="&amp;B163,Data!$C$5:$C$9997,"&gt;="&amp;'Service Charts'!$B$2,Data!$C$5:$C$9997,"&lt;="&amp;'Service Charts'!$D$2)</f>
        <v>0</v>
      </c>
      <c r="E163" s="43">
        <f>COUNTIFS(Data!$F$5:$F$9997,"="&amp;$B$8,Data!$E$5:$E$9997,"="&amp;B163,Data!$C$5:$C$9997,"&gt;="&amp;'Service Charts'!$B$2,Data!$C$5:$C$9997,"&lt;="&amp;'Service Charts'!$D$2)</f>
        <v>0</v>
      </c>
      <c r="F163" s="57">
        <f>COUNTIFS(Data!$F$5:$F$9997,"="&amp;$B$9,Data!$E$5:$E$9997,"="&amp;B163,Data!$C$5:$C$9997,"&gt;="&amp;'Service Charts'!$B$2,Data!$C$5:$C$9997,"&lt;="&amp;'Service Charts'!$D$2)</f>
        <v>0</v>
      </c>
      <c r="G163" s="57">
        <f>COUNTIFS(Data!$F$5:$F$9997,"="&amp;$B$10,Data!$E$5:$E$9997,"="&amp;B163,Data!$C$5:$C$9997,"&gt;="&amp;'Service Charts'!$B$2,Data!$C$5:$C$9997,"&lt;="&amp;'Service Charts'!$D$2)</f>
        <v>0</v>
      </c>
      <c r="H163" s="57">
        <f>COUNTIFS(Data!$F$5:$F$9997,"="&amp;$B$7,Data!$E$5:$E$9997,"="&amp;B163,Data!$C$5:$C$9997,"&gt;="&amp;'Service Charts'!$B$2,Data!$C$5:$C$9997,"&lt;="&amp;'Service Charts'!$D$2)</f>
        <v>0</v>
      </c>
      <c r="I163" s="57">
        <f t="shared" si="16"/>
        <v>0</v>
      </c>
      <c r="J163" s="58">
        <f t="shared" si="17"/>
        <v>0</v>
      </c>
    </row>
    <row r="164" spans="2:10" ht="14.45" customHeight="1">
      <c r="B164" s="68" t="s">
        <v>47</v>
      </c>
      <c r="C164" s="43">
        <f>COUNTIFS(Data!$F$5:$F$9997,"="&amp;$B$6,Data!$E$5:$E$9997,"="&amp;B164,Data!$C$5:$C$9997,"&gt;="&amp;'Service Charts'!$B$2,Data!$C$5:$C$9997,"&lt;="&amp;'Service Charts'!$D$2)</f>
        <v>0</v>
      </c>
      <c r="D164" s="43">
        <f>COUNTIFS(Data!$F$5:$F$9997,"="&amp;$B$7,Data!$E$5:$E$9997,"="&amp;B164,Data!$C$5:$C$9997,"&gt;="&amp;'Service Charts'!$B$2,Data!$C$5:$C$9997,"&lt;="&amp;'Service Charts'!$D$2)</f>
        <v>0</v>
      </c>
      <c r="E164" s="43">
        <f>COUNTIFS(Data!$F$5:$F$9997,"="&amp;$B$8,Data!$E$5:$E$9997,"="&amp;B164,Data!$C$5:$C$9997,"&gt;="&amp;'Service Charts'!$B$2,Data!$C$5:$C$9997,"&lt;="&amp;'Service Charts'!$D$2)</f>
        <v>0</v>
      </c>
      <c r="F164" s="57">
        <f>COUNTIFS(Data!$F$5:$F$9997,"="&amp;$B$9,Data!$E$5:$E$9997,"="&amp;B164,Data!$C$5:$C$9997,"&gt;="&amp;'Service Charts'!$B$2,Data!$C$5:$C$9997,"&lt;="&amp;'Service Charts'!$D$2)</f>
        <v>0</v>
      </c>
      <c r="G164" s="57">
        <f>COUNTIFS(Data!$F$5:$F$9997,"="&amp;$B$10,Data!$E$5:$E$9997,"="&amp;B164,Data!$C$5:$C$9997,"&gt;="&amp;'Service Charts'!$B$2,Data!$C$5:$C$9997,"&lt;="&amp;'Service Charts'!$D$2)</f>
        <v>0</v>
      </c>
      <c r="H164" s="57">
        <f>COUNTIFS(Data!$F$5:$F$9997,"="&amp;$B$7,Data!$E$5:$E$9997,"="&amp;B164,Data!$C$5:$C$9997,"&gt;="&amp;'Service Charts'!$B$2,Data!$C$5:$C$9997,"&lt;="&amp;'Service Charts'!$D$2)</f>
        <v>0</v>
      </c>
      <c r="I164" s="57">
        <f t="shared" si="16"/>
        <v>0</v>
      </c>
      <c r="J164" s="58">
        <f t="shared" si="17"/>
        <v>0</v>
      </c>
    </row>
    <row r="165" spans="2:10" ht="14.45" customHeight="1">
      <c r="B165" s="68" t="s">
        <v>191</v>
      </c>
      <c r="C165" s="43">
        <f>COUNTIFS(Data!$F$5:$F$9997,"="&amp;$B$6,Data!$E$5:$E$9997,"="&amp;B165,Data!$C$5:$C$9997,"&gt;="&amp;'Service Charts'!$B$2,Data!$C$5:$C$9997,"&lt;="&amp;'Service Charts'!$D$2)</f>
        <v>0</v>
      </c>
      <c r="D165" s="43">
        <f>COUNTIFS(Data!$F$5:$F$9997,"="&amp;$B$7,Data!$E$5:$E$9997,"="&amp;B165,Data!$C$5:$C$9997,"&gt;="&amp;'Service Charts'!$B$2,Data!$C$5:$C$9997,"&lt;="&amp;'Service Charts'!$D$2)</f>
        <v>0</v>
      </c>
      <c r="E165" s="43">
        <f>COUNTIFS(Data!$F$5:$F$9997,"="&amp;$B$8,Data!$E$5:$E$9997,"="&amp;B165,Data!$C$5:$C$9997,"&gt;="&amp;'Service Charts'!$B$2,Data!$C$5:$C$9997,"&lt;="&amp;'Service Charts'!$D$2)</f>
        <v>0</v>
      </c>
      <c r="F165" s="57">
        <f>COUNTIFS(Data!$F$5:$F$9997,"="&amp;$B$9,Data!$E$5:$E$9997,"="&amp;B165,Data!$C$5:$C$9997,"&gt;="&amp;'Service Charts'!$B$2,Data!$C$5:$C$9997,"&lt;="&amp;'Service Charts'!$D$2)</f>
        <v>0</v>
      </c>
      <c r="G165" s="57">
        <f>COUNTIFS(Data!$F$5:$F$9997,"="&amp;$B$10,Data!$E$5:$E$9997,"="&amp;B165,Data!$C$5:$C$9997,"&gt;="&amp;'Service Charts'!$B$2,Data!$C$5:$C$9997,"&lt;="&amp;'Service Charts'!$D$2)</f>
        <v>0</v>
      </c>
      <c r="H165" s="57">
        <f>COUNTIFS(Data!$F$5:$F$9997,"="&amp;$B$7,Data!$E$5:$E$9997,"="&amp;B165,Data!$C$5:$C$9997,"&gt;="&amp;'Service Charts'!$B$2,Data!$C$5:$C$9997,"&lt;="&amp;'Service Charts'!$D$2)</f>
        <v>0</v>
      </c>
      <c r="I165" s="57">
        <f t="shared" si="16"/>
        <v>0</v>
      </c>
      <c r="J165" s="58">
        <f t="shared" si="17"/>
        <v>0</v>
      </c>
    </row>
    <row r="166" spans="2:10" ht="14.45" customHeight="1">
      <c r="B166" s="68" t="s">
        <v>57</v>
      </c>
      <c r="C166" s="43">
        <f>COUNTIFS(Data!$F$5:$F$9997,"="&amp;$B$6,Data!$E$5:$E$9997,"="&amp;B166,Data!$C$5:$C$9997,"&gt;="&amp;'Service Charts'!$B$2,Data!$C$5:$C$9997,"&lt;="&amp;'Service Charts'!$D$2)</f>
        <v>0</v>
      </c>
      <c r="D166" s="43">
        <f>COUNTIFS(Data!$F$5:$F$9997,"="&amp;$B$7,Data!$E$5:$E$9997,"="&amp;B166,Data!$C$5:$C$9997,"&gt;="&amp;'Service Charts'!$B$2,Data!$C$5:$C$9997,"&lt;="&amp;'Service Charts'!$D$2)</f>
        <v>0</v>
      </c>
      <c r="E166" s="43">
        <f>COUNTIFS(Data!$F$5:$F$9997,"="&amp;$B$8,Data!$E$5:$E$9997,"="&amp;B166,Data!$C$5:$C$9997,"&gt;="&amp;'Service Charts'!$B$2,Data!$C$5:$C$9997,"&lt;="&amp;'Service Charts'!$D$2)</f>
        <v>0</v>
      </c>
      <c r="F166" s="57">
        <f>COUNTIFS(Data!$F$5:$F$9997,"="&amp;$B$9,Data!$E$5:$E$9997,"="&amp;B166,Data!$C$5:$C$9997,"&gt;="&amp;'Service Charts'!$B$2,Data!$C$5:$C$9997,"&lt;="&amp;'Service Charts'!$D$2)</f>
        <v>0</v>
      </c>
      <c r="G166" s="57">
        <f>COUNTIFS(Data!$F$5:$F$9997,"="&amp;$B$10,Data!$E$5:$E$9997,"="&amp;B166,Data!$C$5:$C$9997,"&gt;="&amp;'Service Charts'!$B$2,Data!$C$5:$C$9997,"&lt;="&amp;'Service Charts'!$D$2)</f>
        <v>0</v>
      </c>
      <c r="H166" s="57">
        <f>COUNTIFS(Data!$F$5:$F$9997,"="&amp;$B$7,Data!$E$5:$E$9997,"="&amp;B166,Data!$C$5:$C$9997,"&gt;="&amp;'Service Charts'!$B$2,Data!$C$5:$C$9997,"&lt;="&amp;'Service Charts'!$D$2)</f>
        <v>0</v>
      </c>
      <c r="I166" s="57">
        <f t="shared" si="16"/>
        <v>0</v>
      </c>
      <c r="J166" s="58">
        <f t="shared" si="17"/>
        <v>0</v>
      </c>
    </row>
    <row r="167" spans="2:10" ht="14.45" customHeight="1">
      <c r="B167" s="68" t="s">
        <v>52</v>
      </c>
      <c r="C167" s="43">
        <f>COUNTIFS(Data!$F$5:$F$9997,"="&amp;$B$6,Data!$E$5:$E$9997,"="&amp;B167,Data!$C$5:$C$9997,"&gt;="&amp;'Service Charts'!$B$2,Data!$C$5:$C$9997,"&lt;="&amp;'Service Charts'!$D$2)</f>
        <v>0</v>
      </c>
      <c r="D167" s="43">
        <f>COUNTIFS(Data!$F$5:$F$9997,"="&amp;$B$7,Data!$E$5:$E$9997,"="&amp;B167,Data!$C$5:$C$9997,"&gt;="&amp;'Service Charts'!$B$2,Data!$C$5:$C$9997,"&lt;="&amp;'Service Charts'!$D$2)</f>
        <v>0</v>
      </c>
      <c r="E167" s="43">
        <f>COUNTIFS(Data!$F$5:$F$9997,"="&amp;$B$8,Data!$E$5:$E$9997,"="&amp;B167,Data!$C$5:$C$9997,"&gt;="&amp;'Service Charts'!$B$2,Data!$C$5:$C$9997,"&lt;="&amp;'Service Charts'!$D$2)</f>
        <v>0</v>
      </c>
      <c r="F167" s="57">
        <f>COUNTIFS(Data!$F$5:$F$9997,"="&amp;$B$9,Data!$E$5:$E$9997,"="&amp;B167,Data!$C$5:$C$9997,"&gt;="&amp;'Service Charts'!$B$2,Data!$C$5:$C$9997,"&lt;="&amp;'Service Charts'!$D$2)</f>
        <v>0</v>
      </c>
      <c r="G167" s="57">
        <f>COUNTIFS(Data!$F$5:$F$9997,"="&amp;$B$10,Data!$E$5:$E$9997,"="&amp;B167,Data!$C$5:$C$9997,"&gt;="&amp;'Service Charts'!$B$2,Data!$C$5:$C$9997,"&lt;="&amp;'Service Charts'!$D$2)</f>
        <v>0</v>
      </c>
      <c r="H167" s="57">
        <f>COUNTIFS(Data!$F$5:$F$9997,"="&amp;$B$7,Data!$E$5:$E$9997,"="&amp;B167,Data!$C$5:$C$9997,"&gt;="&amp;'Service Charts'!$B$2,Data!$C$5:$C$9997,"&lt;="&amp;'Service Charts'!$D$2)</f>
        <v>0</v>
      </c>
      <c r="I167" s="57">
        <f t="shared" si="16"/>
        <v>0</v>
      </c>
      <c r="J167" s="58">
        <f t="shared" si="17"/>
        <v>0</v>
      </c>
    </row>
    <row r="168" spans="2:10" ht="14.45" customHeight="1">
      <c r="B168" s="68" t="s">
        <v>192</v>
      </c>
      <c r="C168" s="43">
        <f>COUNTIFS(Data!$F$5:$F$9997,"="&amp;$B$6,Data!$E$5:$E$9997,"="&amp;B168,Data!$C$5:$C$9997,"&gt;="&amp;'Service Charts'!$B$2,Data!$C$5:$C$9997,"&lt;="&amp;'Service Charts'!$D$2)</f>
        <v>0</v>
      </c>
      <c r="D168" s="43">
        <f>COUNTIFS(Data!$F$5:$F$9997,"="&amp;$B$7,Data!$E$5:$E$9997,"="&amp;B168,Data!$C$5:$C$9997,"&gt;="&amp;'Service Charts'!$B$2,Data!$C$5:$C$9997,"&lt;="&amp;'Service Charts'!$D$2)</f>
        <v>0</v>
      </c>
      <c r="E168" s="43">
        <f>COUNTIFS(Data!$F$5:$F$9997,"="&amp;$B$8,Data!$E$5:$E$9997,"="&amp;B168,Data!$C$5:$C$9997,"&gt;="&amp;'Service Charts'!$B$2,Data!$C$5:$C$9997,"&lt;="&amp;'Service Charts'!$D$2)</f>
        <v>0</v>
      </c>
      <c r="F168" s="57">
        <f>COUNTIFS(Data!$F$5:$F$9997,"="&amp;$B$9,Data!$E$5:$E$9997,"="&amp;B168,Data!$C$5:$C$9997,"&gt;="&amp;'Service Charts'!$B$2,Data!$C$5:$C$9997,"&lt;="&amp;'Service Charts'!$D$2)</f>
        <v>0</v>
      </c>
      <c r="G168" s="57">
        <f>COUNTIFS(Data!$F$5:$F$9997,"="&amp;$B$10,Data!$E$5:$E$9997,"="&amp;B168,Data!$C$5:$C$9997,"&gt;="&amp;'Service Charts'!$B$2,Data!$C$5:$C$9997,"&lt;="&amp;'Service Charts'!$D$2)</f>
        <v>0</v>
      </c>
      <c r="H168" s="57">
        <f>COUNTIFS(Data!$F$5:$F$9997,"="&amp;$B$7,Data!$E$5:$E$9997,"="&amp;B168,Data!$C$5:$C$9997,"&gt;="&amp;'Service Charts'!$B$2,Data!$C$5:$C$9997,"&lt;="&amp;'Service Charts'!$D$2)</f>
        <v>0</v>
      </c>
      <c r="I168" s="57">
        <f t="shared" si="16"/>
        <v>0</v>
      </c>
      <c r="J168" s="58">
        <f t="shared" si="17"/>
        <v>0</v>
      </c>
    </row>
    <row r="169" spans="2:10" ht="14.45" customHeight="1">
      <c r="B169" s="68" t="s">
        <v>193</v>
      </c>
      <c r="C169" s="43">
        <f>COUNTIFS(Data!$F$5:$F$9997,"="&amp;$B$6,Data!$E$5:$E$9997,"="&amp;B169,Data!$C$5:$C$9997,"&gt;="&amp;'Service Charts'!$B$2,Data!$C$5:$C$9997,"&lt;="&amp;'Service Charts'!$D$2)</f>
        <v>0</v>
      </c>
      <c r="D169" s="43">
        <f>COUNTIFS(Data!$F$5:$F$9997,"="&amp;$B$7,Data!$E$5:$E$9997,"="&amp;B169,Data!$C$5:$C$9997,"&gt;="&amp;'Service Charts'!$B$2,Data!$C$5:$C$9997,"&lt;="&amp;'Service Charts'!$D$2)</f>
        <v>0</v>
      </c>
      <c r="E169" s="43">
        <f>COUNTIFS(Data!$F$5:$F$9997,"="&amp;$B$8,Data!$E$5:$E$9997,"="&amp;B169,Data!$C$5:$C$9997,"&gt;="&amp;'Service Charts'!$B$2,Data!$C$5:$C$9997,"&lt;="&amp;'Service Charts'!$D$2)</f>
        <v>0</v>
      </c>
      <c r="F169" s="57">
        <f>COUNTIFS(Data!$F$5:$F$9997,"="&amp;$B$9,Data!$E$5:$E$9997,"="&amp;B169,Data!$C$5:$C$9997,"&gt;="&amp;'Service Charts'!$B$2,Data!$C$5:$C$9997,"&lt;="&amp;'Service Charts'!$D$2)</f>
        <v>0</v>
      </c>
      <c r="G169" s="57">
        <f>COUNTIFS(Data!$F$5:$F$9997,"="&amp;$B$10,Data!$E$5:$E$9997,"="&amp;B169,Data!$C$5:$C$9997,"&gt;="&amp;'Service Charts'!$B$2,Data!$C$5:$C$9997,"&lt;="&amp;'Service Charts'!$D$2)</f>
        <v>0</v>
      </c>
      <c r="H169" s="57">
        <f>COUNTIFS(Data!$F$5:$F$9997,"="&amp;$B$7,Data!$E$5:$E$9997,"="&amp;B169,Data!$C$5:$C$9997,"&gt;="&amp;'Service Charts'!$B$2,Data!$C$5:$C$9997,"&lt;="&amp;'Service Charts'!$D$2)</f>
        <v>0</v>
      </c>
      <c r="I169" s="57">
        <f t="shared" si="16"/>
        <v>0</v>
      </c>
      <c r="J169" s="58">
        <f t="shared" si="17"/>
        <v>0</v>
      </c>
    </row>
    <row r="170" spans="2:10" ht="14.45" customHeight="1">
      <c r="B170" s="68" t="s">
        <v>194</v>
      </c>
      <c r="C170" s="43">
        <f>COUNTIFS(Data!$F$5:$F$9997,"="&amp;$B$6,Data!$E$5:$E$9997,"="&amp;B170,Data!$C$5:$C$9997,"&gt;="&amp;'Service Charts'!$B$2,Data!$C$5:$C$9997,"&lt;="&amp;'Service Charts'!$D$2)</f>
        <v>0</v>
      </c>
      <c r="D170" s="43">
        <f>COUNTIFS(Data!$F$5:$F$9997,"="&amp;$B$7,Data!$E$5:$E$9997,"="&amp;B170,Data!$C$5:$C$9997,"&gt;="&amp;'Service Charts'!$B$2,Data!$C$5:$C$9997,"&lt;="&amp;'Service Charts'!$D$2)</f>
        <v>0</v>
      </c>
      <c r="E170" s="43">
        <f>COUNTIFS(Data!$F$5:$F$9997,"="&amp;$B$8,Data!$E$5:$E$9997,"="&amp;B170,Data!$C$5:$C$9997,"&gt;="&amp;'Service Charts'!$B$2,Data!$C$5:$C$9997,"&lt;="&amp;'Service Charts'!$D$2)</f>
        <v>0</v>
      </c>
      <c r="F170" s="57">
        <f>COUNTIFS(Data!$F$5:$F$9997,"="&amp;$B$9,Data!$E$5:$E$9997,"="&amp;B170,Data!$C$5:$C$9997,"&gt;="&amp;'Service Charts'!$B$2,Data!$C$5:$C$9997,"&lt;="&amp;'Service Charts'!$D$2)</f>
        <v>0</v>
      </c>
      <c r="G170" s="57">
        <f>COUNTIFS(Data!$F$5:$F$9997,"="&amp;$B$10,Data!$E$5:$E$9997,"="&amp;B170,Data!$C$5:$C$9997,"&gt;="&amp;'Service Charts'!$B$2,Data!$C$5:$C$9997,"&lt;="&amp;'Service Charts'!$D$2)</f>
        <v>0</v>
      </c>
      <c r="H170" s="57">
        <f>COUNTIFS(Data!$F$5:$F$9997,"="&amp;$B$7,Data!$E$5:$E$9997,"="&amp;B170,Data!$C$5:$C$9997,"&gt;="&amp;'Service Charts'!$B$2,Data!$C$5:$C$9997,"&lt;="&amp;'Service Charts'!$D$2)</f>
        <v>0</v>
      </c>
      <c r="I170" s="57">
        <f t="shared" si="16"/>
        <v>0</v>
      </c>
      <c r="J170" s="58">
        <f t="shared" si="17"/>
        <v>0</v>
      </c>
    </row>
    <row r="171" spans="2:10" ht="14.45" customHeight="1">
      <c r="B171" s="68" t="s">
        <v>195</v>
      </c>
      <c r="C171" s="43">
        <f>COUNTIFS(Data!$F$5:$F$9997,"="&amp;$B$6,Data!$E$5:$E$9997,"="&amp;B171,Data!$C$5:$C$9997,"&gt;="&amp;'Service Charts'!$B$2,Data!$C$5:$C$9997,"&lt;="&amp;'Service Charts'!$D$2)</f>
        <v>0</v>
      </c>
      <c r="D171" s="43">
        <f>COUNTIFS(Data!$F$5:$F$9997,"="&amp;$B$7,Data!$E$5:$E$9997,"="&amp;B171,Data!$C$5:$C$9997,"&gt;="&amp;'Service Charts'!$B$2,Data!$C$5:$C$9997,"&lt;="&amp;'Service Charts'!$D$2)</f>
        <v>0</v>
      </c>
      <c r="E171" s="43">
        <f>COUNTIFS(Data!$F$5:$F$9997,"="&amp;$B$8,Data!$E$5:$E$9997,"="&amp;B171,Data!$C$5:$C$9997,"&gt;="&amp;'Service Charts'!$B$2,Data!$C$5:$C$9997,"&lt;="&amp;'Service Charts'!$D$2)</f>
        <v>0</v>
      </c>
      <c r="F171" s="57">
        <f>COUNTIFS(Data!$F$5:$F$9997,"="&amp;$B$9,Data!$E$5:$E$9997,"="&amp;B171,Data!$C$5:$C$9997,"&gt;="&amp;'Service Charts'!$B$2,Data!$C$5:$C$9997,"&lt;="&amp;'Service Charts'!$D$2)</f>
        <v>0</v>
      </c>
      <c r="G171" s="57">
        <f>COUNTIFS(Data!$F$5:$F$9997,"="&amp;$B$10,Data!$E$5:$E$9997,"="&amp;B171,Data!$C$5:$C$9997,"&gt;="&amp;'Service Charts'!$B$2,Data!$C$5:$C$9997,"&lt;="&amp;'Service Charts'!$D$2)</f>
        <v>0</v>
      </c>
      <c r="H171" s="57">
        <f>COUNTIFS(Data!$F$5:$F$9997,"="&amp;$B$7,Data!$E$5:$E$9997,"="&amp;B171,Data!$C$5:$C$9997,"&gt;="&amp;'Service Charts'!$B$2,Data!$C$5:$C$9997,"&lt;="&amp;'Service Charts'!$D$2)</f>
        <v>0</v>
      </c>
      <c r="I171" s="57">
        <f t="shared" si="16"/>
        <v>0</v>
      </c>
      <c r="J171" s="58">
        <f t="shared" si="17"/>
        <v>0</v>
      </c>
    </row>
    <row r="172" spans="2:10" ht="14.45" customHeight="1">
      <c r="B172" s="68" t="s">
        <v>49</v>
      </c>
      <c r="C172" s="43">
        <f>COUNTIFS(Data!$F$5:$F$9997,"="&amp;$B$6,Data!$E$5:$E$9997,"="&amp;B172,Data!$C$5:$C$9997,"&gt;="&amp;'Service Charts'!$B$2,Data!$C$5:$C$9997,"&lt;="&amp;'Service Charts'!$D$2)</f>
        <v>0</v>
      </c>
      <c r="D172" s="43">
        <f>COUNTIFS(Data!$F$5:$F$9997,"="&amp;$B$7,Data!$E$5:$E$9997,"="&amp;B172,Data!$C$5:$C$9997,"&gt;="&amp;'Service Charts'!$B$2,Data!$C$5:$C$9997,"&lt;="&amp;'Service Charts'!$D$2)</f>
        <v>0</v>
      </c>
      <c r="E172" s="43">
        <f>COUNTIFS(Data!$F$5:$F$9997,"="&amp;$B$8,Data!$E$5:$E$9997,"="&amp;B172,Data!$C$5:$C$9997,"&gt;="&amp;'Service Charts'!$B$2,Data!$C$5:$C$9997,"&lt;="&amp;'Service Charts'!$D$2)</f>
        <v>0</v>
      </c>
      <c r="F172" s="57">
        <f>COUNTIFS(Data!$F$5:$F$9997,"="&amp;$B$9,Data!$E$5:$E$9997,"="&amp;B172,Data!$C$5:$C$9997,"&gt;="&amp;'Service Charts'!$B$2,Data!$C$5:$C$9997,"&lt;="&amp;'Service Charts'!$D$2)</f>
        <v>0</v>
      </c>
      <c r="G172" s="57">
        <f>COUNTIFS(Data!$F$5:$F$9997,"="&amp;$B$10,Data!$E$5:$E$9997,"="&amp;B172,Data!$C$5:$C$9997,"&gt;="&amp;'Service Charts'!$B$2,Data!$C$5:$C$9997,"&lt;="&amp;'Service Charts'!$D$2)</f>
        <v>0</v>
      </c>
      <c r="H172" s="57">
        <f>COUNTIFS(Data!$F$5:$F$9997,"="&amp;$B$7,Data!$E$5:$E$9997,"="&amp;B172,Data!$C$5:$C$9997,"&gt;="&amp;'Service Charts'!$B$2,Data!$C$5:$C$9997,"&lt;="&amp;'Service Charts'!$D$2)</f>
        <v>0</v>
      </c>
      <c r="I172" s="57">
        <f t="shared" si="16"/>
        <v>0</v>
      </c>
      <c r="J172" s="58">
        <f t="shared" si="17"/>
        <v>0</v>
      </c>
    </row>
    <row r="173" spans="2:10" ht="14.45" customHeight="1">
      <c r="B173" s="68" t="s">
        <v>196</v>
      </c>
      <c r="C173" s="43">
        <f>COUNTIFS(Data!$F$5:$F$9997,"="&amp;$B$6,Data!$E$5:$E$9997,"="&amp;B173,Data!$C$5:$C$9997,"&gt;="&amp;'Service Charts'!$B$2,Data!$C$5:$C$9997,"&lt;="&amp;'Service Charts'!$D$2)</f>
        <v>0</v>
      </c>
      <c r="D173" s="43">
        <f>COUNTIFS(Data!$F$5:$F$9997,"="&amp;$B$7,Data!$E$5:$E$9997,"="&amp;B173,Data!$C$5:$C$9997,"&gt;="&amp;'Service Charts'!$B$2,Data!$C$5:$C$9997,"&lt;="&amp;'Service Charts'!$D$2)</f>
        <v>0</v>
      </c>
      <c r="E173" s="43">
        <f>COUNTIFS(Data!$F$5:$F$9997,"="&amp;$B$8,Data!$E$5:$E$9997,"="&amp;B173,Data!$C$5:$C$9997,"&gt;="&amp;'Service Charts'!$B$2,Data!$C$5:$C$9997,"&lt;="&amp;'Service Charts'!$D$2)</f>
        <v>0</v>
      </c>
      <c r="F173" s="57">
        <f>COUNTIFS(Data!$F$5:$F$9997,"="&amp;$B$9,Data!$E$5:$E$9997,"="&amp;B173,Data!$C$5:$C$9997,"&gt;="&amp;'Service Charts'!$B$2,Data!$C$5:$C$9997,"&lt;="&amp;'Service Charts'!$D$2)</f>
        <v>0</v>
      </c>
      <c r="G173" s="57">
        <f>COUNTIFS(Data!$F$5:$F$9997,"="&amp;$B$10,Data!$E$5:$E$9997,"="&amp;B173,Data!$C$5:$C$9997,"&gt;="&amp;'Service Charts'!$B$2,Data!$C$5:$C$9997,"&lt;="&amp;'Service Charts'!$D$2)</f>
        <v>0</v>
      </c>
      <c r="H173" s="57">
        <f>COUNTIFS(Data!$F$5:$F$9997,"="&amp;$B$7,Data!$E$5:$E$9997,"="&amp;B173,Data!$C$5:$C$9997,"&gt;="&amp;'Service Charts'!$B$2,Data!$C$5:$C$9997,"&lt;="&amp;'Service Charts'!$D$2)</f>
        <v>0</v>
      </c>
      <c r="I173" s="57">
        <f t="shared" si="16"/>
        <v>0</v>
      </c>
      <c r="J173" s="58">
        <f t="shared" si="17"/>
        <v>0</v>
      </c>
    </row>
    <row r="174" spans="2:10" ht="14.45" customHeight="1">
      <c r="B174" s="68" t="s">
        <v>80</v>
      </c>
      <c r="C174" s="43">
        <f>COUNTIFS(Data!$F$5:$F$9997,"="&amp;$B$6,Data!$E$5:$E$9997,"="&amp;B174,Data!$C$5:$C$9997,"&gt;="&amp;'Service Charts'!$B$2,Data!$C$5:$C$9997,"&lt;="&amp;'Service Charts'!$D$2)</f>
        <v>0</v>
      </c>
      <c r="D174" s="43">
        <f>COUNTIFS(Data!$F$5:$F$9997,"="&amp;$B$7,Data!$E$5:$E$9997,"="&amp;B174,Data!$C$5:$C$9997,"&gt;="&amp;'Service Charts'!$B$2,Data!$C$5:$C$9997,"&lt;="&amp;'Service Charts'!$D$2)</f>
        <v>0</v>
      </c>
      <c r="E174" s="43">
        <f>COUNTIFS(Data!$F$5:$F$9997,"="&amp;$B$8,Data!$E$5:$E$9997,"="&amp;B174,Data!$C$5:$C$9997,"&gt;="&amp;'Service Charts'!$B$2,Data!$C$5:$C$9997,"&lt;="&amp;'Service Charts'!$D$2)</f>
        <v>0</v>
      </c>
      <c r="F174" s="57">
        <f>COUNTIFS(Data!$F$5:$F$9997,"="&amp;$B$9,Data!$E$5:$E$9997,"="&amp;B174,Data!$C$5:$C$9997,"&gt;="&amp;'Service Charts'!$B$2,Data!$C$5:$C$9997,"&lt;="&amp;'Service Charts'!$D$2)</f>
        <v>0</v>
      </c>
      <c r="G174" s="57">
        <f>COUNTIFS(Data!$F$5:$F$9997,"="&amp;$B$10,Data!$E$5:$E$9997,"="&amp;B174,Data!$C$5:$C$9997,"&gt;="&amp;'Service Charts'!$B$2,Data!$C$5:$C$9997,"&lt;="&amp;'Service Charts'!$D$2)</f>
        <v>0</v>
      </c>
      <c r="H174" s="57">
        <f>COUNTIFS(Data!$F$5:$F$9997,"="&amp;$B$7,Data!$E$5:$E$9997,"="&amp;B174,Data!$C$5:$C$9997,"&gt;="&amp;'Service Charts'!$B$2,Data!$C$5:$C$9997,"&lt;="&amp;'Service Charts'!$D$2)</f>
        <v>0</v>
      </c>
      <c r="I174" s="57">
        <f t="shared" si="16"/>
        <v>0</v>
      </c>
      <c r="J174" s="58">
        <f t="shared" si="17"/>
        <v>0</v>
      </c>
    </row>
    <row r="175" spans="2:10" ht="14.45" customHeight="1">
      <c r="B175" s="68" t="s">
        <v>43</v>
      </c>
      <c r="C175" s="43">
        <f>COUNTIFS(Data!$F$5:$F$9997,"="&amp;$B$6,Data!$E$5:$E$9997,"="&amp;B175,Data!$C$5:$C$9997,"&gt;="&amp;'Service Charts'!$B$2,Data!$C$5:$C$9997,"&lt;="&amp;'Service Charts'!$D$2)</f>
        <v>0</v>
      </c>
      <c r="D175" s="43">
        <f>COUNTIFS(Data!$F$5:$F$9997,"="&amp;$B$7,Data!$E$5:$E$9997,"="&amp;B175,Data!$C$5:$C$9997,"&gt;="&amp;'Service Charts'!$B$2,Data!$C$5:$C$9997,"&lt;="&amp;'Service Charts'!$D$2)</f>
        <v>0</v>
      </c>
      <c r="E175" s="43">
        <f>COUNTIFS(Data!$F$5:$F$9997,"="&amp;$B$8,Data!$E$5:$E$9997,"="&amp;B175,Data!$C$5:$C$9997,"&gt;="&amp;'Service Charts'!$B$2,Data!$C$5:$C$9997,"&lt;="&amp;'Service Charts'!$D$2)</f>
        <v>0</v>
      </c>
      <c r="F175" s="57">
        <f>COUNTIFS(Data!$F$5:$F$9997,"="&amp;$B$9,Data!$E$5:$E$9997,"="&amp;B175,Data!$C$5:$C$9997,"&gt;="&amp;'Service Charts'!$B$2,Data!$C$5:$C$9997,"&lt;="&amp;'Service Charts'!$D$2)</f>
        <v>0</v>
      </c>
      <c r="G175" s="57">
        <f>COUNTIFS(Data!$F$5:$F$9997,"="&amp;$B$10,Data!$E$5:$E$9997,"="&amp;B175,Data!$C$5:$C$9997,"&gt;="&amp;'Service Charts'!$B$2,Data!$C$5:$C$9997,"&lt;="&amp;'Service Charts'!$D$2)</f>
        <v>0</v>
      </c>
      <c r="H175" s="57">
        <f>COUNTIFS(Data!$F$5:$F$9997,"="&amp;$B$7,Data!$E$5:$E$9997,"="&amp;B175,Data!$C$5:$C$9997,"&gt;="&amp;'Service Charts'!$B$2,Data!$C$5:$C$9997,"&lt;="&amp;'Service Charts'!$D$2)</f>
        <v>0</v>
      </c>
      <c r="I175" s="57">
        <f t="shared" si="16"/>
        <v>0</v>
      </c>
      <c r="J175" s="58">
        <f t="shared" si="17"/>
        <v>0</v>
      </c>
    </row>
    <row r="176" spans="2:10" ht="14.45" customHeight="1">
      <c r="B176" s="68" t="s">
        <v>39</v>
      </c>
      <c r="C176" s="43">
        <f>COUNTIFS(Data!$F$5:$F$9997,"="&amp;$B$6,Data!$E$5:$E$9997,"="&amp;B176,Data!$C$5:$C$9997,"&gt;="&amp;'Service Charts'!$B$2,Data!$C$5:$C$9997,"&lt;="&amp;'Service Charts'!$D$2)</f>
        <v>0</v>
      </c>
      <c r="D176" s="43">
        <f>COUNTIFS(Data!$F$5:$F$9997,"="&amp;$B$7,Data!$E$5:$E$9997,"="&amp;B176,Data!$C$5:$C$9997,"&gt;="&amp;'Service Charts'!$B$2,Data!$C$5:$C$9997,"&lt;="&amp;'Service Charts'!$D$2)</f>
        <v>0</v>
      </c>
      <c r="E176" s="43">
        <f>COUNTIFS(Data!$F$5:$F$9997,"="&amp;$B$8,Data!$E$5:$E$9997,"="&amp;B176,Data!$C$5:$C$9997,"&gt;="&amp;'Service Charts'!$B$2,Data!$C$5:$C$9997,"&lt;="&amp;'Service Charts'!$D$2)</f>
        <v>0</v>
      </c>
      <c r="F176" s="57">
        <f>COUNTIFS(Data!$F$5:$F$9997,"="&amp;$B$9,Data!$E$5:$E$9997,"="&amp;B176,Data!$C$5:$C$9997,"&gt;="&amp;'Service Charts'!$B$2,Data!$C$5:$C$9997,"&lt;="&amp;'Service Charts'!$D$2)</f>
        <v>0</v>
      </c>
      <c r="G176" s="57">
        <f>COUNTIFS(Data!$F$5:$F$9997,"="&amp;$B$10,Data!$E$5:$E$9997,"="&amp;B176,Data!$C$5:$C$9997,"&gt;="&amp;'Service Charts'!$B$2,Data!$C$5:$C$9997,"&lt;="&amp;'Service Charts'!$D$2)</f>
        <v>0</v>
      </c>
      <c r="H176" s="57">
        <f>COUNTIFS(Data!$F$5:$F$9997,"="&amp;$B$7,Data!$E$5:$E$9997,"="&amp;B176,Data!$C$5:$C$9997,"&gt;="&amp;'Service Charts'!$B$2,Data!$C$5:$C$9997,"&lt;="&amp;'Service Charts'!$D$2)</f>
        <v>0</v>
      </c>
      <c r="I176" s="57">
        <f t="shared" si="16"/>
        <v>0</v>
      </c>
      <c r="J176" s="58">
        <f t="shared" si="17"/>
        <v>0</v>
      </c>
    </row>
    <row r="177" spans="2:10" ht="14.45" customHeight="1">
      <c r="B177" s="68" t="s">
        <v>197</v>
      </c>
      <c r="C177" s="43">
        <f>COUNTIFS(Data!$F$5:$F$9997,"="&amp;$B$6,Data!$E$5:$E$9997,"="&amp;B177,Data!$C$5:$C$9997,"&gt;="&amp;'Service Charts'!$B$2,Data!$C$5:$C$9997,"&lt;="&amp;'Service Charts'!$D$2)</f>
        <v>0</v>
      </c>
      <c r="D177" s="43">
        <f>COUNTIFS(Data!$F$5:$F$9997,"="&amp;$B$7,Data!$E$5:$E$9997,"="&amp;B177,Data!$C$5:$C$9997,"&gt;="&amp;'Service Charts'!$B$2,Data!$C$5:$C$9997,"&lt;="&amp;'Service Charts'!$D$2)</f>
        <v>0</v>
      </c>
      <c r="E177" s="43">
        <f>COUNTIFS(Data!$F$5:$F$9997,"="&amp;$B$8,Data!$E$5:$E$9997,"="&amp;B177,Data!$C$5:$C$9997,"&gt;="&amp;'Service Charts'!$B$2,Data!$C$5:$C$9997,"&lt;="&amp;'Service Charts'!$D$2)</f>
        <v>0</v>
      </c>
      <c r="F177" s="57">
        <f>COUNTIFS(Data!$F$5:$F$9997,"="&amp;$B$9,Data!$E$5:$E$9997,"="&amp;B177,Data!$C$5:$C$9997,"&gt;="&amp;'Service Charts'!$B$2,Data!$C$5:$C$9997,"&lt;="&amp;'Service Charts'!$D$2)</f>
        <v>0</v>
      </c>
      <c r="G177" s="57">
        <f>COUNTIFS(Data!$F$5:$F$9997,"="&amp;$B$10,Data!$E$5:$E$9997,"="&amp;B177,Data!$C$5:$C$9997,"&gt;="&amp;'Service Charts'!$B$2,Data!$C$5:$C$9997,"&lt;="&amp;'Service Charts'!$D$2)</f>
        <v>0</v>
      </c>
      <c r="H177" s="57">
        <f>COUNTIFS(Data!$F$5:$F$9997,"="&amp;$B$7,Data!$E$5:$E$9997,"="&amp;B177,Data!$C$5:$C$9997,"&gt;="&amp;'Service Charts'!$B$2,Data!$C$5:$C$9997,"&lt;="&amp;'Service Charts'!$D$2)</f>
        <v>0</v>
      </c>
      <c r="I177" s="57">
        <f t="shared" si="16"/>
        <v>0</v>
      </c>
      <c r="J177" s="58">
        <f t="shared" si="17"/>
        <v>0</v>
      </c>
    </row>
    <row r="178" spans="2:10" ht="14.45" customHeight="1">
      <c r="B178" s="68" t="s">
        <v>198</v>
      </c>
      <c r="C178" s="43">
        <f>COUNTIFS(Data!$F$5:$F$9997,"="&amp;$B$6,Data!$E$5:$E$9997,"="&amp;B178,Data!$C$5:$C$9997,"&gt;="&amp;'Service Charts'!$B$2,Data!$C$5:$C$9997,"&lt;="&amp;'Service Charts'!$D$2)</f>
        <v>0</v>
      </c>
      <c r="D178" s="43">
        <f>COUNTIFS(Data!$F$5:$F$9997,"="&amp;$B$7,Data!$E$5:$E$9997,"="&amp;B178,Data!$C$5:$C$9997,"&gt;="&amp;'Service Charts'!$B$2,Data!$C$5:$C$9997,"&lt;="&amp;'Service Charts'!$D$2)</f>
        <v>0</v>
      </c>
      <c r="E178" s="43">
        <f>COUNTIFS(Data!$F$5:$F$9997,"="&amp;$B$8,Data!$E$5:$E$9997,"="&amp;B178,Data!$C$5:$C$9997,"&gt;="&amp;'Service Charts'!$B$2,Data!$C$5:$C$9997,"&lt;="&amp;'Service Charts'!$D$2)</f>
        <v>0</v>
      </c>
      <c r="F178" s="57">
        <f>COUNTIFS(Data!$F$5:$F$9997,"="&amp;$B$9,Data!$E$5:$E$9997,"="&amp;B178,Data!$C$5:$C$9997,"&gt;="&amp;'Service Charts'!$B$2,Data!$C$5:$C$9997,"&lt;="&amp;'Service Charts'!$D$2)</f>
        <v>0</v>
      </c>
      <c r="G178" s="57">
        <f>COUNTIFS(Data!$F$5:$F$9997,"="&amp;$B$10,Data!$E$5:$E$9997,"="&amp;B178,Data!$C$5:$C$9997,"&gt;="&amp;'Service Charts'!$B$2,Data!$C$5:$C$9997,"&lt;="&amp;'Service Charts'!$D$2)</f>
        <v>0</v>
      </c>
      <c r="H178" s="57">
        <f>COUNTIFS(Data!$F$5:$F$9997,"="&amp;$B$7,Data!$E$5:$E$9997,"="&amp;B178,Data!$C$5:$C$9997,"&gt;="&amp;'Service Charts'!$B$2,Data!$C$5:$C$9997,"&lt;="&amp;'Service Charts'!$D$2)</f>
        <v>0</v>
      </c>
      <c r="I178" s="57">
        <f t="shared" si="16"/>
        <v>0</v>
      </c>
      <c r="J178" s="58">
        <f t="shared" si="17"/>
        <v>0</v>
      </c>
    </row>
    <row r="179" spans="2:10" ht="14.45" customHeight="1">
      <c r="B179" s="68" t="s">
        <v>199</v>
      </c>
      <c r="C179" s="43">
        <f>COUNTIFS(Data!$F$5:$F$9997,"="&amp;$B$6,Data!$E$5:$E$9997,"="&amp;B179,Data!$C$5:$C$9997,"&gt;="&amp;'Service Charts'!$B$2,Data!$C$5:$C$9997,"&lt;="&amp;'Service Charts'!$D$2)</f>
        <v>0</v>
      </c>
      <c r="D179" s="43">
        <f>COUNTIFS(Data!$F$5:$F$9997,"="&amp;$B$7,Data!$E$5:$E$9997,"="&amp;B179,Data!$C$5:$C$9997,"&gt;="&amp;'Service Charts'!$B$2,Data!$C$5:$C$9997,"&lt;="&amp;'Service Charts'!$D$2)</f>
        <v>0</v>
      </c>
      <c r="E179" s="43">
        <f>COUNTIFS(Data!$F$5:$F$9997,"="&amp;$B$8,Data!$E$5:$E$9997,"="&amp;B179,Data!$C$5:$C$9997,"&gt;="&amp;'Service Charts'!$B$2,Data!$C$5:$C$9997,"&lt;="&amp;'Service Charts'!$D$2)</f>
        <v>0</v>
      </c>
      <c r="F179" s="57">
        <f>COUNTIFS(Data!$F$5:$F$9997,"="&amp;$B$9,Data!$E$5:$E$9997,"="&amp;B179,Data!$C$5:$C$9997,"&gt;="&amp;'Service Charts'!$B$2,Data!$C$5:$C$9997,"&lt;="&amp;'Service Charts'!$D$2)</f>
        <v>0</v>
      </c>
      <c r="G179" s="57">
        <f>COUNTIFS(Data!$F$5:$F$9997,"="&amp;$B$10,Data!$E$5:$E$9997,"="&amp;B179,Data!$C$5:$C$9997,"&gt;="&amp;'Service Charts'!$B$2,Data!$C$5:$C$9997,"&lt;="&amp;'Service Charts'!$D$2)</f>
        <v>0</v>
      </c>
      <c r="H179" s="57">
        <f>COUNTIFS(Data!$F$5:$F$9997,"="&amp;$B$7,Data!$E$5:$E$9997,"="&amp;B179,Data!$C$5:$C$9997,"&gt;="&amp;'Service Charts'!$B$2,Data!$C$5:$C$9997,"&lt;="&amp;'Service Charts'!$D$2)</f>
        <v>0</v>
      </c>
      <c r="I179" s="57">
        <f t="shared" si="16"/>
        <v>0</v>
      </c>
      <c r="J179" s="58">
        <f t="shared" si="17"/>
        <v>0</v>
      </c>
    </row>
    <row r="180" spans="2:10" ht="14.45" customHeight="1">
      <c r="B180" s="68" t="s">
        <v>200</v>
      </c>
      <c r="C180" s="43">
        <f>COUNTIFS(Data!$F$5:$F$9997,"="&amp;$B$6,Data!$E$5:$E$9997,"="&amp;B180,Data!$C$5:$C$9997,"&gt;="&amp;'Service Charts'!$B$2,Data!$C$5:$C$9997,"&lt;="&amp;'Service Charts'!$D$2)</f>
        <v>0</v>
      </c>
      <c r="D180" s="43">
        <f>COUNTIFS(Data!$F$5:$F$9997,"="&amp;$B$7,Data!$E$5:$E$9997,"="&amp;B180,Data!$C$5:$C$9997,"&gt;="&amp;'Service Charts'!$B$2,Data!$C$5:$C$9997,"&lt;="&amp;'Service Charts'!$D$2)</f>
        <v>0</v>
      </c>
      <c r="E180" s="43">
        <f>COUNTIFS(Data!$F$5:$F$9997,"="&amp;$B$8,Data!$E$5:$E$9997,"="&amp;B180,Data!$C$5:$C$9997,"&gt;="&amp;'Service Charts'!$B$2,Data!$C$5:$C$9997,"&lt;="&amp;'Service Charts'!$D$2)</f>
        <v>0</v>
      </c>
      <c r="F180" s="57">
        <f>COUNTIFS(Data!$F$5:$F$9997,"="&amp;$B$9,Data!$E$5:$E$9997,"="&amp;B180,Data!$C$5:$C$9997,"&gt;="&amp;'Service Charts'!$B$2,Data!$C$5:$C$9997,"&lt;="&amp;'Service Charts'!$D$2)</f>
        <v>0</v>
      </c>
      <c r="G180" s="57">
        <f>COUNTIFS(Data!$F$5:$F$9997,"="&amp;$B$10,Data!$E$5:$E$9997,"="&amp;B180,Data!$C$5:$C$9997,"&gt;="&amp;'Service Charts'!$B$2,Data!$C$5:$C$9997,"&lt;="&amp;'Service Charts'!$D$2)</f>
        <v>0</v>
      </c>
      <c r="H180" s="57">
        <f>COUNTIFS(Data!$F$5:$F$9997,"="&amp;$B$7,Data!$E$5:$E$9997,"="&amp;B180,Data!$C$5:$C$9997,"&gt;="&amp;'Service Charts'!$B$2,Data!$C$5:$C$9997,"&lt;="&amp;'Service Charts'!$D$2)</f>
        <v>0</v>
      </c>
      <c r="I180" s="57">
        <f t="shared" si="16"/>
        <v>0</v>
      </c>
      <c r="J180" s="58">
        <f t="shared" si="17"/>
        <v>0</v>
      </c>
    </row>
    <row r="181" spans="2:10" ht="14.45" customHeight="1">
      <c r="B181" s="68" t="s">
        <v>201</v>
      </c>
      <c r="C181" s="43">
        <f>COUNTIFS(Data!$F$5:$F$9997,"="&amp;$B$6,Data!$E$5:$E$9997,"="&amp;B181,Data!$C$5:$C$9997,"&gt;="&amp;'Service Charts'!$B$2,Data!$C$5:$C$9997,"&lt;="&amp;'Service Charts'!$D$2)</f>
        <v>0</v>
      </c>
      <c r="D181" s="43">
        <f>COUNTIFS(Data!$F$5:$F$9997,"="&amp;$B$7,Data!$E$5:$E$9997,"="&amp;B181,Data!$C$5:$C$9997,"&gt;="&amp;'Service Charts'!$B$2,Data!$C$5:$C$9997,"&lt;="&amp;'Service Charts'!$D$2)</f>
        <v>0</v>
      </c>
      <c r="E181" s="43">
        <f>COUNTIFS(Data!$F$5:$F$9997,"="&amp;$B$8,Data!$E$5:$E$9997,"="&amp;B181,Data!$C$5:$C$9997,"&gt;="&amp;'Service Charts'!$B$2,Data!$C$5:$C$9997,"&lt;="&amp;'Service Charts'!$D$2)</f>
        <v>0</v>
      </c>
      <c r="F181" s="57">
        <f>COUNTIFS(Data!$F$5:$F$9997,"="&amp;$B$9,Data!$E$5:$E$9997,"="&amp;B181,Data!$C$5:$C$9997,"&gt;="&amp;'Service Charts'!$B$2,Data!$C$5:$C$9997,"&lt;="&amp;'Service Charts'!$D$2)</f>
        <v>0</v>
      </c>
      <c r="G181" s="57">
        <f>COUNTIFS(Data!$F$5:$F$9997,"="&amp;$B$10,Data!$E$5:$E$9997,"="&amp;B181,Data!$C$5:$C$9997,"&gt;="&amp;'Service Charts'!$B$2,Data!$C$5:$C$9997,"&lt;="&amp;'Service Charts'!$D$2)</f>
        <v>0</v>
      </c>
      <c r="H181" s="57">
        <f>COUNTIFS(Data!$F$5:$F$9997,"="&amp;$B$7,Data!$E$5:$E$9997,"="&amp;B181,Data!$C$5:$C$9997,"&gt;="&amp;'Service Charts'!$B$2,Data!$C$5:$C$9997,"&lt;="&amp;'Service Charts'!$D$2)</f>
        <v>0</v>
      </c>
      <c r="I181" s="57">
        <f t="shared" si="16"/>
        <v>0</v>
      </c>
      <c r="J181" s="58">
        <f t="shared" si="17"/>
        <v>0</v>
      </c>
    </row>
    <row r="182" spans="2:10" ht="14.45" customHeight="1">
      <c r="B182" s="70" t="s">
        <v>229</v>
      </c>
      <c r="C182" s="43">
        <f>COUNTIFS(Data!$F$5:$F$9997,"="&amp;$B$6,Data!$E$5:$E$9997,"="&amp;B182,Data!$C$5:$C$9997,"&gt;="&amp;'Service Charts'!$B$2,Data!$C$5:$C$9997,"&lt;="&amp;'Service Charts'!$D$2)</f>
        <v>0</v>
      </c>
      <c r="D182" s="43">
        <f>COUNTIFS(Data!$F$5:$F$9997,"="&amp;$B$7,Data!$E$5:$E$9997,"="&amp;B182,Data!$C$5:$C$9997,"&gt;="&amp;'Service Charts'!$B$2,Data!$C$5:$C$9997,"&lt;="&amp;'Service Charts'!$D$2)</f>
        <v>1</v>
      </c>
      <c r="E182" s="43">
        <f>COUNTIFS(Data!$F$5:$F$9997,"="&amp;$B$8,Data!$E$5:$E$9997,"="&amp;B182,Data!$C$5:$C$9997,"&gt;="&amp;'Service Charts'!$B$2,Data!$C$5:$C$9997,"&lt;="&amp;'Service Charts'!$D$2)</f>
        <v>0</v>
      </c>
      <c r="F182" s="57">
        <f>COUNTIFS(Data!$F$5:$F$9997,"="&amp;$B$9,Data!$E$5:$E$9997,"="&amp;B182,Data!$C$5:$C$9997,"&gt;="&amp;'Service Charts'!$B$2,Data!$C$5:$C$9997,"&lt;="&amp;'Service Charts'!$D$2)</f>
        <v>1</v>
      </c>
      <c r="G182" s="57">
        <f>COUNTIFS(Data!$F$5:$F$9997,"="&amp;$B$10,Data!$E$5:$E$9997,"="&amp;B182,Data!$C$5:$C$9997,"&gt;="&amp;'Service Charts'!$B$2,Data!$C$5:$C$9997,"&lt;="&amp;'Service Charts'!$D$2)</f>
        <v>0</v>
      </c>
      <c r="H182" s="57">
        <f>COUNTIFS(Data!$F$5:$F$9997,"="&amp;$B$7,Data!$E$5:$E$9997,"="&amp;B182,Data!$C$5:$C$9997,"&gt;="&amp;'Service Charts'!$B$2,Data!$C$5:$C$9997,"&lt;="&amp;'Service Charts'!$D$2)</f>
        <v>1</v>
      </c>
      <c r="I182" s="57">
        <f t="shared" si="16"/>
        <v>3</v>
      </c>
      <c r="J182" s="58">
        <f t="shared" si="17"/>
        <v>0.15</v>
      </c>
    </row>
    <row r="183" spans="2:10" ht="14.45" customHeight="1">
      <c r="B183" s="70" t="s">
        <v>55</v>
      </c>
      <c r="C183" s="43">
        <f>COUNTIFS(Data!$F$5:$F$9997,"="&amp;$B$6,Data!$E$5:$E$9997,"="&amp;B183,Data!$C$5:$C$9997,"&gt;="&amp;'Service Charts'!$B$2,Data!$C$5:$C$9997,"&lt;="&amp;'Service Charts'!$D$2)</f>
        <v>0</v>
      </c>
      <c r="D183" s="43">
        <f>COUNTIFS(Data!$F$5:$F$9997,"="&amp;$B$7,Data!$E$5:$E$9997,"="&amp;B183,Data!$C$5:$C$9997,"&gt;="&amp;'Service Charts'!$B$2,Data!$C$5:$C$9997,"&lt;="&amp;'Service Charts'!$D$2)</f>
        <v>0</v>
      </c>
      <c r="E183" s="43">
        <f>COUNTIFS(Data!$F$5:$F$9997,"="&amp;$B$8,Data!$E$5:$E$9997,"="&amp;B183,Data!$C$5:$C$9997,"&gt;="&amp;'Service Charts'!$B$2,Data!$C$5:$C$9997,"&lt;="&amp;'Service Charts'!$D$2)</f>
        <v>1</v>
      </c>
      <c r="F183" s="57">
        <f>COUNTIFS(Data!$F$5:$F$9997,"="&amp;$B$9,Data!$E$5:$E$9997,"="&amp;B183,Data!$C$5:$C$9997,"&gt;="&amp;'Service Charts'!$B$2,Data!$C$5:$C$9997,"&lt;="&amp;'Service Charts'!$D$2)</f>
        <v>0</v>
      </c>
      <c r="G183" s="57">
        <f>COUNTIFS(Data!$F$5:$F$9997,"="&amp;$B$10,Data!$E$5:$E$9997,"="&amp;B183,Data!$C$5:$C$9997,"&gt;="&amp;'Service Charts'!$B$2,Data!$C$5:$C$9997,"&lt;="&amp;'Service Charts'!$D$2)</f>
        <v>0</v>
      </c>
      <c r="H183" s="57">
        <f>COUNTIFS(Data!$F$5:$F$9997,"="&amp;$B$7,Data!$E$5:$E$9997,"="&amp;B183,Data!$C$5:$C$9997,"&gt;="&amp;'Service Charts'!$B$2,Data!$C$5:$C$9997,"&lt;="&amp;'Service Charts'!$D$2)</f>
        <v>0</v>
      </c>
      <c r="I183" s="57">
        <f t="shared" si="16"/>
        <v>1</v>
      </c>
      <c r="J183" s="58">
        <f t="shared" si="17"/>
        <v>0.05</v>
      </c>
    </row>
    <row r="184" spans="2:10" ht="14.45" customHeight="1">
      <c r="B184" s="70" t="s">
        <v>58</v>
      </c>
      <c r="C184" s="43">
        <f>COUNTIFS(Data!$F$5:$F$9997,"="&amp;$B$6,Data!$E$5:$E$9997,"="&amp;B184,Data!$C$5:$C$9997,"&gt;="&amp;'Service Charts'!$B$2,Data!$C$5:$C$9997,"&lt;="&amp;'Service Charts'!$D$2)</f>
        <v>1</v>
      </c>
      <c r="D184" s="43">
        <f>COUNTIFS(Data!$F$5:$F$9997,"="&amp;$B$7,Data!$E$5:$E$9997,"="&amp;B184,Data!$C$5:$C$9997,"&gt;="&amp;'Service Charts'!$B$2,Data!$C$5:$C$9997,"&lt;="&amp;'Service Charts'!$D$2)</f>
        <v>0</v>
      </c>
      <c r="E184" s="43">
        <f>COUNTIFS(Data!$F$5:$F$9997,"="&amp;$B$8,Data!$E$5:$E$9997,"="&amp;B184,Data!$C$5:$C$9997,"&gt;="&amp;'Service Charts'!$B$2,Data!$C$5:$C$9997,"&lt;="&amp;'Service Charts'!$D$2)</f>
        <v>0</v>
      </c>
      <c r="F184" s="57">
        <f>COUNTIFS(Data!$F$5:$F$9997,"="&amp;$B$9,Data!$E$5:$E$9997,"="&amp;B184,Data!$C$5:$C$9997,"&gt;="&amp;'Service Charts'!$B$2,Data!$C$5:$C$9997,"&lt;="&amp;'Service Charts'!$D$2)</f>
        <v>0</v>
      </c>
      <c r="G184" s="57">
        <f>COUNTIFS(Data!$F$5:$F$9997,"="&amp;$B$10,Data!$E$5:$E$9997,"="&amp;B184,Data!$C$5:$C$9997,"&gt;="&amp;'Service Charts'!$B$2,Data!$C$5:$C$9997,"&lt;="&amp;'Service Charts'!$D$2)</f>
        <v>0</v>
      </c>
      <c r="H184" s="57">
        <f>COUNTIFS(Data!$F$5:$F$9997,"="&amp;$B$7,Data!$E$5:$E$9997,"="&amp;B184,Data!$C$5:$C$9997,"&gt;="&amp;'Service Charts'!$B$2,Data!$C$5:$C$9997,"&lt;="&amp;'Service Charts'!$D$2)</f>
        <v>0</v>
      </c>
      <c r="I184" s="57">
        <f t="shared" si="16"/>
        <v>1</v>
      </c>
      <c r="J184" s="58">
        <f t="shared" si="17"/>
        <v>0.05</v>
      </c>
    </row>
    <row r="185" spans="2:10" ht="14.45" customHeight="1">
      <c r="B185" s="70" t="s">
        <v>211</v>
      </c>
      <c r="C185" s="43">
        <f>COUNTIFS(Data!$F$5:$F$9997,"="&amp;$B$6,Data!$E$5:$E$9997,"="&amp;B185,Data!$C$5:$C$9997,"&gt;="&amp;'Service Charts'!$B$2,Data!$C$5:$C$9997,"&lt;="&amp;'Service Charts'!$D$2)</f>
        <v>1</v>
      </c>
      <c r="D185" s="43">
        <f>COUNTIFS(Data!$F$5:$F$9997,"="&amp;$B$7,Data!$E$5:$E$9997,"="&amp;B185,Data!$C$5:$C$9997,"&gt;="&amp;'Service Charts'!$B$2,Data!$C$5:$C$9997,"&lt;="&amp;'Service Charts'!$D$2)</f>
        <v>0</v>
      </c>
      <c r="E185" s="43">
        <f>COUNTIFS(Data!$F$5:$F$9997,"="&amp;$B$8,Data!$E$5:$E$9997,"="&amp;B185,Data!$C$5:$C$9997,"&gt;="&amp;'Service Charts'!$B$2,Data!$C$5:$C$9997,"&lt;="&amp;'Service Charts'!$D$2)</f>
        <v>0</v>
      </c>
      <c r="F185" s="57">
        <f>COUNTIFS(Data!$F$5:$F$9997,"="&amp;$B$9,Data!$E$5:$E$9997,"="&amp;B185,Data!$C$5:$C$9997,"&gt;="&amp;'Service Charts'!$B$2,Data!$C$5:$C$9997,"&lt;="&amp;'Service Charts'!$D$2)</f>
        <v>0</v>
      </c>
      <c r="G185" s="57">
        <f>COUNTIFS(Data!$F$5:$F$9997,"="&amp;$B$10,Data!$E$5:$E$9997,"="&amp;B185,Data!$C$5:$C$9997,"&gt;="&amp;'Service Charts'!$B$2,Data!$C$5:$C$9997,"&lt;="&amp;'Service Charts'!$D$2)</f>
        <v>0</v>
      </c>
      <c r="H185" s="57">
        <f>COUNTIFS(Data!$F$5:$F$9997,"="&amp;$B$7,Data!$E$5:$E$9997,"="&amp;B185,Data!$C$5:$C$9997,"&gt;="&amp;'Service Charts'!$B$2,Data!$C$5:$C$9997,"&lt;="&amp;'Service Charts'!$D$2)</f>
        <v>0</v>
      </c>
      <c r="I185" s="57">
        <f t="shared" si="16"/>
        <v>1</v>
      </c>
      <c r="J185" s="58">
        <f t="shared" si="17"/>
        <v>0.05</v>
      </c>
    </row>
    <row r="186" spans="2:10" ht="14.45" customHeight="1">
      <c r="B186" s="70" t="s">
        <v>69</v>
      </c>
      <c r="C186" s="43">
        <f>COUNTIFS(Data!$F$5:$F$9997,"="&amp;$B$6,Data!$E$5:$E$9997,"="&amp;B186,Data!$C$5:$C$9997,"&gt;="&amp;'Service Charts'!$B$2,Data!$C$5:$C$9997,"&lt;="&amp;'Service Charts'!$D$2)</f>
        <v>0</v>
      </c>
      <c r="D186" s="43">
        <f>COUNTIFS(Data!$F$5:$F$9997,"="&amp;$B$7,Data!$E$5:$E$9997,"="&amp;B186,Data!$C$5:$C$9997,"&gt;="&amp;'Service Charts'!$B$2,Data!$C$5:$C$9997,"&lt;="&amp;'Service Charts'!$D$2)</f>
        <v>0</v>
      </c>
      <c r="E186" s="43">
        <f>COUNTIFS(Data!$F$5:$F$9997,"="&amp;$B$8,Data!$E$5:$E$9997,"="&amp;B186,Data!$C$5:$C$9997,"&gt;="&amp;'Service Charts'!$B$2,Data!$C$5:$C$9997,"&lt;="&amp;'Service Charts'!$D$2)</f>
        <v>0</v>
      </c>
      <c r="F186" s="57">
        <f>COUNTIFS(Data!$F$5:$F$9997,"="&amp;$B$9,Data!$E$5:$E$9997,"="&amp;B186,Data!$C$5:$C$9997,"&gt;="&amp;'Service Charts'!$B$2,Data!$C$5:$C$9997,"&lt;="&amp;'Service Charts'!$D$2)</f>
        <v>0</v>
      </c>
      <c r="G186" s="57">
        <f>COUNTIFS(Data!$F$5:$F$9997,"="&amp;$B$10,Data!$E$5:$E$9997,"="&amp;B186,Data!$C$5:$C$9997,"&gt;="&amp;'Service Charts'!$B$2,Data!$C$5:$C$9997,"&lt;="&amp;'Service Charts'!$D$2)</f>
        <v>0</v>
      </c>
      <c r="H186" s="57">
        <f>COUNTIFS(Data!$F$5:$F$9997,"="&amp;$B$7,Data!$E$5:$E$9997,"="&amp;B186,Data!$C$5:$C$9997,"&gt;="&amp;'Service Charts'!$B$2,Data!$C$5:$C$9997,"&lt;="&amp;'Service Charts'!$D$2)</f>
        <v>0</v>
      </c>
      <c r="I186" s="57">
        <f t="shared" si="16"/>
        <v>0</v>
      </c>
      <c r="J186" s="58">
        <f t="shared" si="17"/>
        <v>0</v>
      </c>
    </row>
    <row r="187" spans="2:10" ht="14.45" customHeight="1">
      <c r="B187" s="70" t="s">
        <v>46</v>
      </c>
      <c r="C187" s="43">
        <f>COUNTIFS(Data!$F$5:$F$9997,"="&amp;$B$6,Data!$E$5:$E$9997,"="&amp;B187,Data!$C$5:$C$9997,"&gt;="&amp;'Service Charts'!$B$2,Data!$C$5:$C$9997,"&lt;="&amp;'Service Charts'!$D$2)</f>
        <v>0</v>
      </c>
      <c r="D187" s="43">
        <f>COUNTIFS(Data!$F$5:$F$9997,"="&amp;$B$7,Data!$E$5:$E$9997,"="&amp;B187,Data!$C$5:$C$9997,"&gt;="&amp;'Service Charts'!$B$2,Data!$C$5:$C$9997,"&lt;="&amp;'Service Charts'!$D$2)</f>
        <v>0</v>
      </c>
      <c r="E187" s="43">
        <f>COUNTIFS(Data!$F$5:$F$9997,"="&amp;$B$8,Data!$E$5:$E$9997,"="&amp;B187,Data!$C$5:$C$9997,"&gt;="&amp;'Service Charts'!$B$2,Data!$C$5:$C$9997,"&lt;="&amp;'Service Charts'!$D$2)</f>
        <v>0</v>
      </c>
      <c r="F187" s="57">
        <f>COUNTIFS(Data!$F$5:$F$9997,"="&amp;$B$9,Data!$E$5:$E$9997,"="&amp;B187,Data!$C$5:$C$9997,"&gt;="&amp;'Service Charts'!$B$2,Data!$C$5:$C$9997,"&lt;="&amp;'Service Charts'!$D$2)</f>
        <v>0</v>
      </c>
      <c r="G187" s="57">
        <f>COUNTIFS(Data!$F$5:$F$9997,"="&amp;$B$10,Data!$E$5:$E$9997,"="&amp;B187,Data!$C$5:$C$9997,"&gt;="&amp;'Service Charts'!$B$2,Data!$C$5:$C$9997,"&lt;="&amp;'Service Charts'!$D$2)</f>
        <v>0</v>
      </c>
      <c r="H187" s="57">
        <f>COUNTIFS(Data!$F$5:$F$9997,"="&amp;$B$7,Data!$E$5:$E$9997,"="&amp;B187,Data!$C$5:$C$9997,"&gt;="&amp;'Service Charts'!$B$2,Data!$C$5:$C$9997,"&lt;="&amp;'Service Charts'!$D$2)</f>
        <v>0</v>
      </c>
      <c r="I187" s="57">
        <f t="shared" si="16"/>
        <v>0</v>
      </c>
      <c r="J187" s="58">
        <f t="shared" si="17"/>
        <v>0</v>
      </c>
    </row>
    <row r="188" spans="2:10" ht="14.45" customHeight="1">
      <c r="B188" s="70" t="s">
        <v>77</v>
      </c>
      <c r="C188" s="43">
        <f>COUNTIFS(Data!$F$5:$F$9997,"="&amp;$B$6,Data!$E$5:$E$9997,"="&amp;B188,Data!$C$5:$C$9997,"&gt;="&amp;'Service Charts'!$B$2,Data!$C$5:$C$9997,"&lt;="&amp;'Service Charts'!$D$2)</f>
        <v>0</v>
      </c>
      <c r="D188" s="43">
        <f>COUNTIFS(Data!$F$5:$F$9997,"="&amp;$B$7,Data!$E$5:$E$9997,"="&amp;B188,Data!$C$5:$C$9997,"&gt;="&amp;'Service Charts'!$B$2,Data!$C$5:$C$9997,"&lt;="&amp;'Service Charts'!$D$2)</f>
        <v>0</v>
      </c>
      <c r="E188" s="43">
        <f>COUNTIFS(Data!$F$5:$F$9997,"="&amp;$B$8,Data!$E$5:$E$9997,"="&amp;B188,Data!$C$5:$C$9997,"&gt;="&amp;'Service Charts'!$B$2,Data!$C$5:$C$9997,"&lt;="&amp;'Service Charts'!$D$2)</f>
        <v>0</v>
      </c>
      <c r="F188" s="57">
        <f>COUNTIFS(Data!$F$5:$F$9997,"="&amp;$B$9,Data!$E$5:$E$9997,"="&amp;B188,Data!$C$5:$C$9997,"&gt;="&amp;'Service Charts'!$B$2,Data!$C$5:$C$9997,"&lt;="&amp;'Service Charts'!$D$2)</f>
        <v>0</v>
      </c>
      <c r="G188" s="57">
        <f>COUNTIFS(Data!$F$5:$F$9997,"="&amp;$B$10,Data!$E$5:$E$9997,"="&amp;B188,Data!$C$5:$C$9997,"&gt;="&amp;'Service Charts'!$B$2,Data!$C$5:$C$9997,"&lt;="&amp;'Service Charts'!$D$2)</f>
        <v>0</v>
      </c>
      <c r="H188" s="57">
        <f>COUNTIFS(Data!$F$5:$F$9997,"="&amp;$B$7,Data!$E$5:$E$9997,"="&amp;B188,Data!$C$5:$C$9997,"&gt;="&amp;'Service Charts'!$B$2,Data!$C$5:$C$9997,"&lt;="&amp;'Service Charts'!$D$2)</f>
        <v>0</v>
      </c>
      <c r="I188" s="57">
        <f t="shared" si="16"/>
        <v>0</v>
      </c>
      <c r="J188" s="58">
        <f t="shared" si="17"/>
        <v>0</v>
      </c>
    </row>
    <row r="189" spans="2:10" ht="14.45" customHeight="1">
      <c r="B189" s="70" t="s">
        <v>218</v>
      </c>
      <c r="C189" s="43">
        <f>COUNTIFS(Data!$F$5:$F$9997,"="&amp;$B$6,Data!$E$5:$E$9997,"="&amp;B189,Data!$C$5:$C$9997,"&gt;="&amp;'Service Charts'!$B$2,Data!$C$5:$C$9997,"&lt;="&amp;'Service Charts'!$D$2)</f>
        <v>0</v>
      </c>
      <c r="D189" s="43">
        <f>COUNTIFS(Data!$F$5:$F$9997,"="&amp;$B$7,Data!$E$5:$E$9997,"="&amp;B189,Data!$C$5:$C$9997,"&gt;="&amp;'Service Charts'!$B$2,Data!$C$5:$C$9997,"&lt;="&amp;'Service Charts'!$D$2)</f>
        <v>0</v>
      </c>
      <c r="E189" s="43">
        <f>COUNTIFS(Data!$F$5:$F$9997,"="&amp;$B$8,Data!$E$5:$E$9997,"="&amp;B189,Data!$C$5:$C$9997,"&gt;="&amp;'Service Charts'!$B$2,Data!$C$5:$C$9997,"&lt;="&amp;'Service Charts'!$D$2)</f>
        <v>0</v>
      </c>
      <c r="F189" s="57">
        <f>COUNTIFS(Data!$F$5:$F$9997,"="&amp;$B$9,Data!$E$5:$E$9997,"="&amp;B189,Data!$C$5:$C$9997,"&gt;="&amp;'Service Charts'!$B$2,Data!$C$5:$C$9997,"&lt;="&amp;'Service Charts'!$D$2)</f>
        <v>0</v>
      </c>
      <c r="G189" s="57">
        <f>COUNTIFS(Data!$F$5:$F$9997,"="&amp;$B$10,Data!$E$5:$E$9997,"="&amp;B189,Data!$C$5:$C$9997,"&gt;="&amp;'Service Charts'!$B$2,Data!$C$5:$C$9997,"&lt;="&amp;'Service Charts'!$D$2)</f>
        <v>0</v>
      </c>
      <c r="H189" s="57">
        <f>COUNTIFS(Data!$F$5:$F$9997,"="&amp;$B$7,Data!$E$5:$E$9997,"="&amp;B189,Data!$C$5:$C$9997,"&gt;="&amp;'Service Charts'!$B$2,Data!$C$5:$C$9997,"&lt;="&amp;'Service Charts'!$D$2)</f>
        <v>0</v>
      </c>
      <c r="I189" s="57">
        <f t="shared" si="16"/>
        <v>0</v>
      </c>
      <c r="J189" s="58">
        <f t="shared" si="17"/>
        <v>0</v>
      </c>
    </row>
    <row r="190" spans="2:10" ht="14.45" customHeight="1">
      <c r="B190" s="70" t="s">
        <v>219</v>
      </c>
      <c r="C190" s="43">
        <f>COUNTIFS(Data!$F$5:$F$9997,"="&amp;$B$6,Data!$E$5:$E$9997,"="&amp;B190,Data!$C$5:$C$9997,"&gt;="&amp;'Service Charts'!$B$2,Data!$C$5:$C$9997,"&lt;="&amp;'Service Charts'!$D$2)</f>
        <v>0</v>
      </c>
      <c r="D190" s="43">
        <f>COUNTIFS(Data!$F$5:$F$9997,"="&amp;$B$7,Data!$E$5:$E$9997,"="&amp;B190,Data!$C$5:$C$9997,"&gt;="&amp;'Service Charts'!$B$2,Data!$C$5:$C$9997,"&lt;="&amp;'Service Charts'!$D$2)</f>
        <v>0</v>
      </c>
      <c r="E190" s="43">
        <f>COUNTIFS(Data!$F$5:$F$9997,"="&amp;$B$8,Data!$E$5:$E$9997,"="&amp;B190,Data!$C$5:$C$9997,"&gt;="&amp;'Service Charts'!$B$2,Data!$C$5:$C$9997,"&lt;="&amp;'Service Charts'!$D$2)</f>
        <v>0</v>
      </c>
      <c r="F190" s="57">
        <f>COUNTIFS(Data!$F$5:$F$9997,"="&amp;$B$9,Data!$E$5:$E$9997,"="&amp;B190,Data!$C$5:$C$9997,"&gt;="&amp;'Service Charts'!$B$2,Data!$C$5:$C$9997,"&lt;="&amp;'Service Charts'!$D$2)</f>
        <v>0</v>
      </c>
      <c r="G190" s="57">
        <f>COUNTIFS(Data!$F$5:$F$9997,"="&amp;$B$10,Data!$E$5:$E$9997,"="&amp;B190,Data!$C$5:$C$9997,"&gt;="&amp;'Service Charts'!$B$2,Data!$C$5:$C$9997,"&lt;="&amp;'Service Charts'!$D$2)</f>
        <v>0</v>
      </c>
      <c r="H190" s="57">
        <f>COUNTIFS(Data!$F$5:$F$9997,"="&amp;$B$7,Data!$E$5:$E$9997,"="&amp;B190,Data!$C$5:$C$9997,"&gt;="&amp;'Service Charts'!$B$2,Data!$C$5:$C$9997,"&lt;="&amp;'Service Charts'!$D$2)</f>
        <v>0</v>
      </c>
      <c r="I190" s="57">
        <f t="shared" si="16"/>
        <v>0</v>
      </c>
      <c r="J190" s="58">
        <f t="shared" si="17"/>
        <v>0</v>
      </c>
    </row>
    <row r="191" spans="2:10" ht="14.45" customHeight="1">
      <c r="B191" s="70" t="s">
        <v>222</v>
      </c>
      <c r="C191" s="43">
        <f>COUNTIFS(Data!$F$5:$F$9997,"="&amp;$B$6,Data!$E$5:$E$9997,"="&amp;B191,Data!$C$5:$C$9997,"&gt;="&amp;'Service Charts'!$B$2,Data!$C$5:$C$9997,"&lt;="&amp;'Service Charts'!$D$2)</f>
        <v>0</v>
      </c>
      <c r="D191" s="43">
        <f>COUNTIFS(Data!$F$5:$F$9997,"="&amp;$B$7,Data!$E$5:$E$9997,"="&amp;B191,Data!$C$5:$C$9997,"&gt;="&amp;'Service Charts'!$B$2,Data!$C$5:$C$9997,"&lt;="&amp;'Service Charts'!$D$2)</f>
        <v>0</v>
      </c>
      <c r="E191" s="43">
        <f>COUNTIFS(Data!$F$5:$F$9997,"="&amp;$B$8,Data!$E$5:$E$9997,"="&amp;B191,Data!$C$5:$C$9997,"&gt;="&amp;'Service Charts'!$B$2,Data!$C$5:$C$9997,"&lt;="&amp;'Service Charts'!$D$2)</f>
        <v>0</v>
      </c>
      <c r="F191" s="57">
        <f>COUNTIFS(Data!$F$5:$F$9997,"="&amp;$B$9,Data!$E$5:$E$9997,"="&amp;B191,Data!$C$5:$C$9997,"&gt;="&amp;'Service Charts'!$B$2,Data!$C$5:$C$9997,"&lt;="&amp;'Service Charts'!$D$2)</f>
        <v>0</v>
      </c>
      <c r="G191" s="57">
        <f>COUNTIFS(Data!$F$5:$F$9997,"="&amp;$B$10,Data!$E$5:$E$9997,"="&amp;B191,Data!$C$5:$C$9997,"&gt;="&amp;'Service Charts'!$B$2,Data!$C$5:$C$9997,"&lt;="&amp;'Service Charts'!$D$2)</f>
        <v>0</v>
      </c>
      <c r="H191" s="57">
        <f>COUNTIFS(Data!$F$5:$F$9997,"="&amp;$B$7,Data!$E$5:$E$9997,"="&amp;B191,Data!$C$5:$C$9997,"&gt;="&amp;'Service Charts'!$B$2,Data!$C$5:$C$9997,"&lt;="&amp;'Service Charts'!$D$2)</f>
        <v>0</v>
      </c>
      <c r="I191" s="57">
        <f t="shared" si="16"/>
        <v>0</v>
      </c>
      <c r="J191" s="58">
        <f t="shared" si="17"/>
        <v>0</v>
      </c>
    </row>
    <row r="192" spans="2:10" ht="14.45" customHeight="1">
      <c r="B192" s="70" t="s">
        <v>221</v>
      </c>
      <c r="C192" s="43">
        <f>COUNTIFS(Data!$F$5:$F$9997,"="&amp;$B$6,Data!$E$5:$E$9997,"="&amp;B192,Data!$C$5:$C$9997,"&gt;="&amp;'Service Charts'!$B$2,Data!$C$5:$C$9997,"&lt;="&amp;'Service Charts'!$D$2)</f>
        <v>0</v>
      </c>
      <c r="D192" s="43">
        <f>COUNTIFS(Data!$F$5:$F$9997,"="&amp;$B$7,Data!$E$5:$E$9997,"="&amp;B192,Data!$C$5:$C$9997,"&gt;="&amp;'Service Charts'!$B$2,Data!$C$5:$C$9997,"&lt;="&amp;'Service Charts'!$D$2)</f>
        <v>0</v>
      </c>
      <c r="E192" s="43">
        <f>COUNTIFS(Data!$F$5:$F$9997,"="&amp;$B$8,Data!$E$5:$E$9997,"="&amp;B192,Data!$C$5:$C$9997,"&gt;="&amp;'Service Charts'!$B$2,Data!$C$5:$C$9997,"&lt;="&amp;'Service Charts'!$D$2)</f>
        <v>0</v>
      </c>
      <c r="F192" s="57">
        <f>COUNTIFS(Data!$F$5:$F$9997,"="&amp;$B$9,Data!$E$5:$E$9997,"="&amp;B192,Data!$C$5:$C$9997,"&gt;="&amp;'Service Charts'!$B$2,Data!$C$5:$C$9997,"&lt;="&amp;'Service Charts'!$D$2)</f>
        <v>0</v>
      </c>
      <c r="G192" s="57">
        <f>COUNTIFS(Data!$F$5:$F$9997,"="&amp;$B$10,Data!$E$5:$E$9997,"="&amp;B192,Data!$C$5:$C$9997,"&gt;="&amp;'Service Charts'!$B$2,Data!$C$5:$C$9997,"&lt;="&amp;'Service Charts'!$D$2)</f>
        <v>0</v>
      </c>
      <c r="H192" s="57">
        <f>COUNTIFS(Data!$F$5:$F$9997,"="&amp;$B$7,Data!$E$5:$E$9997,"="&amp;B192,Data!$C$5:$C$9997,"&gt;="&amp;'Service Charts'!$B$2,Data!$C$5:$C$9997,"&lt;="&amp;'Service Charts'!$D$2)</f>
        <v>0</v>
      </c>
      <c r="I192" s="57">
        <f t="shared" si="16"/>
        <v>0</v>
      </c>
      <c r="J192" s="58">
        <f t="shared" si="17"/>
        <v>0</v>
      </c>
    </row>
    <row r="193" spans="2:10" ht="14.45" customHeight="1">
      <c r="B193" s="70" t="s">
        <v>224</v>
      </c>
      <c r="C193" s="43">
        <f>COUNTIFS(Data!$F$5:$F$9997,"="&amp;$B$6,Data!$E$5:$E$9997,"="&amp;B193,Data!$C$5:$C$9997,"&gt;="&amp;'Service Charts'!$B$2,Data!$C$5:$C$9997,"&lt;="&amp;'Service Charts'!$D$2)</f>
        <v>0</v>
      </c>
      <c r="D193" s="43">
        <f>COUNTIFS(Data!$F$5:$F$9997,"="&amp;$B$7,Data!$E$5:$E$9997,"="&amp;B193,Data!$C$5:$C$9997,"&gt;="&amp;'Service Charts'!$B$2,Data!$C$5:$C$9997,"&lt;="&amp;'Service Charts'!$D$2)</f>
        <v>0</v>
      </c>
      <c r="E193" s="43">
        <f>COUNTIFS(Data!$F$5:$F$9997,"="&amp;$B$8,Data!$E$5:$E$9997,"="&amp;B193,Data!$C$5:$C$9997,"&gt;="&amp;'Service Charts'!$B$2,Data!$C$5:$C$9997,"&lt;="&amp;'Service Charts'!$D$2)</f>
        <v>0</v>
      </c>
      <c r="F193" s="57">
        <f>COUNTIFS(Data!$F$5:$F$9997,"="&amp;$B$9,Data!$E$5:$E$9997,"="&amp;B193,Data!$C$5:$C$9997,"&gt;="&amp;'Service Charts'!$B$2,Data!$C$5:$C$9997,"&lt;="&amp;'Service Charts'!$D$2)</f>
        <v>0</v>
      </c>
      <c r="G193" s="57">
        <f>COUNTIFS(Data!$F$5:$F$9997,"="&amp;$B$10,Data!$E$5:$E$9997,"="&amp;B193,Data!$C$5:$C$9997,"&gt;="&amp;'Service Charts'!$B$2,Data!$C$5:$C$9997,"&lt;="&amp;'Service Charts'!$D$2)</f>
        <v>0</v>
      </c>
      <c r="H193" s="57">
        <f>COUNTIFS(Data!$F$5:$F$9997,"="&amp;$B$7,Data!$E$5:$E$9997,"="&amp;B193,Data!$C$5:$C$9997,"&gt;="&amp;'Service Charts'!$B$2,Data!$C$5:$C$9997,"&lt;="&amp;'Service Charts'!$D$2)</f>
        <v>0</v>
      </c>
      <c r="I193" s="57">
        <f t="shared" si="16"/>
        <v>0</v>
      </c>
      <c r="J193" s="58">
        <f t="shared" si="17"/>
        <v>0</v>
      </c>
    </row>
    <row r="194" spans="2:10" ht="14.45" customHeight="1">
      <c r="B194" s="70" t="s">
        <v>225</v>
      </c>
      <c r="C194" s="43">
        <f>COUNTIFS(Data!$F$5:$F$9997,"="&amp;$B$6,Data!$E$5:$E$9997,"="&amp;B194,Data!$C$5:$C$9997,"&gt;="&amp;'Service Charts'!$B$2,Data!$C$5:$C$9997,"&lt;="&amp;'Service Charts'!$D$2)</f>
        <v>0</v>
      </c>
      <c r="D194" s="43">
        <f>COUNTIFS(Data!$F$5:$F$9997,"="&amp;$B$7,Data!$E$5:$E$9997,"="&amp;B194,Data!$C$5:$C$9997,"&gt;="&amp;'Service Charts'!$B$2,Data!$C$5:$C$9997,"&lt;="&amp;'Service Charts'!$D$2)</f>
        <v>0</v>
      </c>
      <c r="E194" s="43">
        <f>COUNTIFS(Data!$F$5:$F$9997,"="&amp;$B$8,Data!$E$5:$E$9997,"="&amp;B194,Data!$C$5:$C$9997,"&gt;="&amp;'Service Charts'!$B$2,Data!$C$5:$C$9997,"&lt;="&amp;'Service Charts'!$D$2)</f>
        <v>0</v>
      </c>
      <c r="F194" s="57">
        <f>COUNTIFS(Data!$F$5:$F$9997,"="&amp;$B$9,Data!$E$5:$E$9997,"="&amp;B194,Data!$C$5:$C$9997,"&gt;="&amp;'Service Charts'!$B$2,Data!$C$5:$C$9997,"&lt;="&amp;'Service Charts'!$D$2)</f>
        <v>0</v>
      </c>
      <c r="G194" s="57">
        <f>COUNTIFS(Data!$F$5:$F$9997,"="&amp;$B$10,Data!$E$5:$E$9997,"="&amp;B194,Data!$C$5:$C$9997,"&gt;="&amp;'Service Charts'!$B$2,Data!$C$5:$C$9997,"&lt;="&amp;'Service Charts'!$D$2)</f>
        <v>0</v>
      </c>
      <c r="H194" s="57">
        <f>COUNTIFS(Data!$F$5:$F$9997,"="&amp;$B$7,Data!$E$5:$E$9997,"="&amp;B194,Data!$C$5:$C$9997,"&gt;="&amp;'Service Charts'!$B$2,Data!$C$5:$C$9997,"&lt;="&amp;'Service Charts'!$D$2)</f>
        <v>0</v>
      </c>
      <c r="I194" s="57">
        <f t="shared" si="16"/>
        <v>0</v>
      </c>
      <c r="J194" s="58">
        <f t="shared" si="17"/>
        <v>0</v>
      </c>
    </row>
    <row r="195" spans="2:10" ht="14.45" customHeight="1">
      <c r="B195" s="70" t="s">
        <v>228</v>
      </c>
      <c r="C195" s="43">
        <f>COUNTIFS(Data!$F$5:$F$9997,"="&amp;$B$6,Data!$E$5:$E$9997,"="&amp;B195,Data!$C$5:$C$9997,"&gt;="&amp;'Service Charts'!$B$2,Data!$C$5:$C$9997,"&lt;="&amp;'Service Charts'!$D$2)</f>
        <v>0</v>
      </c>
      <c r="D195" s="43">
        <f>COUNTIFS(Data!$F$5:$F$9997,"="&amp;$B$7,Data!$E$5:$E$9997,"="&amp;B195,Data!$C$5:$C$9997,"&gt;="&amp;'Service Charts'!$B$2,Data!$C$5:$C$9997,"&lt;="&amp;'Service Charts'!$D$2)</f>
        <v>0</v>
      </c>
      <c r="E195" s="43">
        <f>COUNTIFS(Data!$F$5:$F$9997,"="&amp;$B$8,Data!$E$5:$E$9997,"="&amp;B195,Data!$C$5:$C$9997,"&gt;="&amp;'Service Charts'!$B$2,Data!$C$5:$C$9997,"&lt;="&amp;'Service Charts'!$D$2)</f>
        <v>0</v>
      </c>
      <c r="F195" s="57">
        <f>COUNTIFS(Data!$F$5:$F$9997,"="&amp;$B$9,Data!$E$5:$E$9997,"="&amp;B195,Data!$C$5:$C$9997,"&gt;="&amp;'Service Charts'!$B$2,Data!$C$5:$C$9997,"&lt;="&amp;'Service Charts'!$D$2)</f>
        <v>0</v>
      </c>
      <c r="G195" s="57">
        <f>COUNTIFS(Data!$F$5:$F$9997,"="&amp;$B$10,Data!$E$5:$E$9997,"="&amp;B195,Data!$C$5:$C$9997,"&gt;="&amp;'Service Charts'!$B$2,Data!$C$5:$C$9997,"&lt;="&amp;'Service Charts'!$D$2)</f>
        <v>0</v>
      </c>
      <c r="H195" s="57">
        <f>COUNTIFS(Data!$F$5:$F$9997,"="&amp;$B$7,Data!$E$5:$E$9997,"="&amp;B195,Data!$C$5:$C$9997,"&gt;="&amp;'Service Charts'!$B$2,Data!$C$5:$C$9997,"&lt;="&amp;'Service Charts'!$D$2)</f>
        <v>0</v>
      </c>
      <c r="I195" s="57">
        <f t="shared" si="16"/>
        <v>0</v>
      </c>
      <c r="J195" s="58">
        <f t="shared" si="17"/>
        <v>0</v>
      </c>
    </row>
    <row r="196" spans="2:10" ht="14.45" customHeight="1">
      <c r="B196" s="70" t="s">
        <v>226</v>
      </c>
      <c r="C196" s="43">
        <f>COUNTIFS(Data!$F$5:$F$9997,"="&amp;$B$6,Data!$E$5:$E$9997,"="&amp;B196,Data!$C$5:$C$9997,"&gt;="&amp;'Service Charts'!$B$2,Data!$C$5:$C$9997,"&lt;="&amp;'Service Charts'!$D$2)</f>
        <v>0</v>
      </c>
      <c r="D196" s="43">
        <f>COUNTIFS(Data!$F$5:$F$9997,"="&amp;$B$7,Data!$E$5:$E$9997,"="&amp;B196,Data!$C$5:$C$9997,"&gt;="&amp;'Service Charts'!$B$2,Data!$C$5:$C$9997,"&lt;="&amp;'Service Charts'!$D$2)</f>
        <v>0</v>
      </c>
      <c r="E196" s="43">
        <f>COUNTIFS(Data!$F$5:$F$9997,"="&amp;$B$8,Data!$E$5:$E$9997,"="&amp;B196,Data!$C$5:$C$9997,"&gt;="&amp;'Service Charts'!$B$2,Data!$C$5:$C$9997,"&lt;="&amp;'Service Charts'!$D$2)</f>
        <v>0</v>
      </c>
      <c r="F196" s="57">
        <f>COUNTIFS(Data!$F$5:$F$9997,"="&amp;$B$9,Data!$E$5:$E$9997,"="&amp;B196,Data!$C$5:$C$9997,"&gt;="&amp;'Service Charts'!$B$2,Data!$C$5:$C$9997,"&lt;="&amp;'Service Charts'!$D$2)</f>
        <v>0</v>
      </c>
      <c r="G196" s="57">
        <f>COUNTIFS(Data!$F$5:$F$9997,"="&amp;$B$10,Data!$E$5:$E$9997,"="&amp;B196,Data!$C$5:$C$9997,"&gt;="&amp;'Service Charts'!$B$2,Data!$C$5:$C$9997,"&lt;="&amp;'Service Charts'!$D$2)</f>
        <v>0</v>
      </c>
      <c r="H196" s="57">
        <f>COUNTIFS(Data!$F$5:$F$9997,"="&amp;$B$7,Data!$E$5:$E$9997,"="&amp;B196,Data!$C$5:$C$9997,"&gt;="&amp;'Service Charts'!$B$2,Data!$C$5:$C$9997,"&lt;="&amp;'Service Charts'!$D$2)</f>
        <v>0</v>
      </c>
      <c r="I196" s="57">
        <f t="shared" si="16"/>
        <v>0</v>
      </c>
      <c r="J196" s="58">
        <f t="shared" si="17"/>
        <v>0</v>
      </c>
    </row>
    <row r="197" spans="2:10" ht="14.45" customHeight="1">
      <c r="B197" s="70" t="s">
        <v>202</v>
      </c>
      <c r="C197" s="43">
        <f>COUNTIFS(Data!$F$5:$F$9997,"="&amp;$B$6,Data!$E$5:$E$9997,"="&amp;B197,Data!$C$5:$C$9997,"&gt;="&amp;'Service Charts'!$B$2,Data!$C$5:$C$9997,"&lt;="&amp;'Service Charts'!$D$2)</f>
        <v>0</v>
      </c>
      <c r="D197" s="43">
        <f>COUNTIFS(Data!$F$5:$F$9997,"="&amp;$B$7,Data!$E$5:$E$9997,"="&amp;B197,Data!$C$5:$C$9997,"&gt;="&amp;'Service Charts'!$B$2,Data!$C$5:$C$9997,"&lt;="&amp;'Service Charts'!$D$2)</f>
        <v>0</v>
      </c>
      <c r="E197" s="43">
        <f>COUNTIFS(Data!$F$5:$F$9997,"="&amp;$B$8,Data!$E$5:$E$9997,"="&amp;B197,Data!$C$5:$C$9997,"&gt;="&amp;'Service Charts'!$B$2,Data!$C$5:$C$9997,"&lt;="&amp;'Service Charts'!$D$2)</f>
        <v>0</v>
      </c>
      <c r="F197" s="57">
        <f>COUNTIFS(Data!$F$5:$F$9997,"="&amp;$B$9,Data!$E$5:$E$9997,"="&amp;B197,Data!$C$5:$C$9997,"&gt;="&amp;'Service Charts'!$B$2,Data!$C$5:$C$9997,"&lt;="&amp;'Service Charts'!$D$2)</f>
        <v>0</v>
      </c>
      <c r="G197" s="57">
        <f>COUNTIFS(Data!$F$5:$F$9997,"="&amp;$B$10,Data!$E$5:$E$9997,"="&amp;B197,Data!$C$5:$C$9997,"&gt;="&amp;'Service Charts'!$B$2,Data!$C$5:$C$9997,"&lt;="&amp;'Service Charts'!$D$2)</f>
        <v>0</v>
      </c>
      <c r="H197" s="57">
        <f>COUNTIFS(Data!$F$5:$F$9997,"="&amp;$B$7,Data!$E$5:$E$9997,"="&amp;B197,Data!$C$5:$C$9997,"&gt;="&amp;'Service Charts'!$B$2,Data!$C$5:$C$9997,"&lt;="&amp;'Service Charts'!$D$2)</f>
        <v>0</v>
      </c>
      <c r="I197" s="57">
        <f t="shared" si="16"/>
        <v>0</v>
      </c>
      <c r="J197" s="58">
        <f t="shared" si="17"/>
        <v>0</v>
      </c>
    </row>
    <row r="198" spans="2:10" ht="14.45" customHeight="1">
      <c r="B198" s="70" t="s">
        <v>207</v>
      </c>
      <c r="C198" s="43">
        <f>COUNTIFS(Data!$F$5:$F$9997,"="&amp;$B$6,Data!$E$5:$E$9997,"="&amp;B198,Data!$C$5:$C$9997,"&gt;="&amp;'Service Charts'!$B$2,Data!$C$5:$C$9997,"&lt;="&amp;'Service Charts'!$D$2)</f>
        <v>0</v>
      </c>
      <c r="D198" s="43">
        <f>COUNTIFS(Data!$F$5:$F$9997,"="&amp;$B$7,Data!$E$5:$E$9997,"="&amp;B198,Data!$C$5:$C$9997,"&gt;="&amp;'Service Charts'!$B$2,Data!$C$5:$C$9997,"&lt;="&amp;'Service Charts'!$D$2)</f>
        <v>0</v>
      </c>
      <c r="E198" s="43">
        <f>COUNTIFS(Data!$F$5:$F$9997,"="&amp;$B$8,Data!$E$5:$E$9997,"="&amp;B198,Data!$C$5:$C$9997,"&gt;="&amp;'Service Charts'!$B$2,Data!$C$5:$C$9997,"&lt;="&amp;'Service Charts'!$D$2)</f>
        <v>0</v>
      </c>
      <c r="F198" s="57">
        <f>COUNTIFS(Data!$F$5:$F$9997,"="&amp;$B$9,Data!$E$5:$E$9997,"="&amp;B198,Data!$C$5:$C$9997,"&gt;="&amp;'Service Charts'!$B$2,Data!$C$5:$C$9997,"&lt;="&amp;'Service Charts'!$D$2)</f>
        <v>0</v>
      </c>
      <c r="G198" s="57">
        <f>COUNTIFS(Data!$F$5:$F$9997,"="&amp;$B$10,Data!$E$5:$E$9997,"="&amp;B198,Data!$C$5:$C$9997,"&gt;="&amp;'Service Charts'!$B$2,Data!$C$5:$C$9997,"&lt;="&amp;'Service Charts'!$D$2)</f>
        <v>0</v>
      </c>
      <c r="H198" s="57">
        <f>COUNTIFS(Data!$F$5:$F$9997,"="&amp;$B$7,Data!$E$5:$E$9997,"="&amp;B198,Data!$C$5:$C$9997,"&gt;="&amp;'Service Charts'!$B$2,Data!$C$5:$C$9997,"&lt;="&amp;'Service Charts'!$D$2)</f>
        <v>0</v>
      </c>
      <c r="I198" s="57">
        <f t="shared" si="16"/>
        <v>0</v>
      </c>
      <c r="J198" s="58">
        <f t="shared" si="17"/>
        <v>0</v>
      </c>
    </row>
    <row r="199" spans="2:10" ht="14.45" customHeight="1">
      <c r="B199" s="70" t="s">
        <v>206</v>
      </c>
      <c r="C199" s="43">
        <f>COUNTIFS(Data!$F$5:$F$9997,"="&amp;$B$6,Data!$E$5:$E$9997,"="&amp;B199,Data!$C$5:$C$9997,"&gt;="&amp;'Service Charts'!$B$2,Data!$C$5:$C$9997,"&lt;="&amp;'Service Charts'!$D$2)</f>
        <v>0</v>
      </c>
      <c r="D199" s="43">
        <f>COUNTIFS(Data!$F$5:$F$9997,"="&amp;$B$7,Data!$E$5:$E$9997,"="&amp;B199,Data!$C$5:$C$9997,"&gt;="&amp;'Service Charts'!$B$2,Data!$C$5:$C$9997,"&lt;="&amp;'Service Charts'!$D$2)</f>
        <v>0</v>
      </c>
      <c r="E199" s="43">
        <f>COUNTIFS(Data!$F$5:$F$9997,"="&amp;$B$8,Data!$E$5:$E$9997,"="&amp;B199,Data!$C$5:$C$9997,"&gt;="&amp;'Service Charts'!$B$2,Data!$C$5:$C$9997,"&lt;="&amp;'Service Charts'!$D$2)</f>
        <v>0</v>
      </c>
      <c r="F199" s="57">
        <f>COUNTIFS(Data!$F$5:$F$9997,"="&amp;$B$9,Data!$E$5:$E$9997,"="&amp;B199,Data!$C$5:$C$9997,"&gt;="&amp;'Service Charts'!$B$2,Data!$C$5:$C$9997,"&lt;="&amp;'Service Charts'!$D$2)</f>
        <v>0</v>
      </c>
      <c r="G199" s="57">
        <f>COUNTIFS(Data!$F$5:$F$9997,"="&amp;$B$10,Data!$E$5:$E$9997,"="&amp;B199,Data!$C$5:$C$9997,"&gt;="&amp;'Service Charts'!$B$2,Data!$C$5:$C$9997,"&lt;="&amp;'Service Charts'!$D$2)</f>
        <v>0</v>
      </c>
      <c r="H199" s="57">
        <f>COUNTIFS(Data!$F$5:$F$9997,"="&amp;$B$7,Data!$E$5:$E$9997,"="&amp;B199,Data!$C$5:$C$9997,"&gt;="&amp;'Service Charts'!$B$2,Data!$C$5:$C$9997,"&lt;="&amp;'Service Charts'!$D$2)</f>
        <v>0</v>
      </c>
      <c r="I199" s="57">
        <f t="shared" si="16"/>
        <v>0</v>
      </c>
      <c r="J199" s="58">
        <f t="shared" si="17"/>
        <v>0</v>
      </c>
    </row>
    <row r="200" spans="2:10" ht="14.45" customHeight="1">
      <c r="B200" s="70" t="s">
        <v>208</v>
      </c>
      <c r="C200" s="43">
        <f>COUNTIFS(Data!$F$5:$F$9997,"="&amp;$B$6,Data!$E$5:$E$9997,"="&amp;B200,Data!$C$5:$C$9997,"&gt;="&amp;'Service Charts'!$B$2,Data!$C$5:$C$9997,"&lt;="&amp;'Service Charts'!$D$2)</f>
        <v>0</v>
      </c>
      <c r="D200" s="43">
        <f>COUNTIFS(Data!$F$5:$F$9997,"="&amp;$B$7,Data!$E$5:$E$9997,"="&amp;B200,Data!$C$5:$C$9997,"&gt;="&amp;'Service Charts'!$B$2,Data!$C$5:$C$9997,"&lt;="&amp;'Service Charts'!$D$2)</f>
        <v>0</v>
      </c>
      <c r="E200" s="43">
        <f>COUNTIFS(Data!$F$5:$F$9997,"="&amp;$B$8,Data!$E$5:$E$9997,"="&amp;B200,Data!$C$5:$C$9997,"&gt;="&amp;'Service Charts'!$B$2,Data!$C$5:$C$9997,"&lt;="&amp;'Service Charts'!$D$2)</f>
        <v>0</v>
      </c>
      <c r="F200" s="57">
        <f>COUNTIFS(Data!$F$5:$F$9997,"="&amp;$B$9,Data!$E$5:$E$9997,"="&amp;B200,Data!$C$5:$C$9997,"&gt;="&amp;'Service Charts'!$B$2,Data!$C$5:$C$9997,"&lt;="&amp;'Service Charts'!$D$2)</f>
        <v>0</v>
      </c>
      <c r="G200" s="57">
        <f>COUNTIFS(Data!$F$5:$F$9997,"="&amp;$B$10,Data!$E$5:$E$9997,"="&amp;B200,Data!$C$5:$C$9997,"&gt;="&amp;'Service Charts'!$B$2,Data!$C$5:$C$9997,"&lt;="&amp;'Service Charts'!$D$2)</f>
        <v>0</v>
      </c>
      <c r="H200" s="57">
        <f>COUNTIFS(Data!$F$5:$F$9997,"="&amp;$B$7,Data!$E$5:$E$9997,"="&amp;B200,Data!$C$5:$C$9997,"&gt;="&amp;'Service Charts'!$B$2,Data!$C$5:$C$9997,"&lt;="&amp;'Service Charts'!$D$2)</f>
        <v>0</v>
      </c>
      <c r="I200" s="57">
        <f t="shared" si="16"/>
        <v>0</v>
      </c>
      <c r="J200" s="58">
        <f t="shared" si="17"/>
        <v>0</v>
      </c>
    </row>
    <row r="201" spans="2:10">
      <c r="B201" s="70" t="s">
        <v>210</v>
      </c>
      <c r="C201" s="43">
        <f>COUNTIFS(Data!$F$5:$F$9997,"="&amp;$B$6,Data!$E$5:$E$9997,"="&amp;B201,Data!$C$5:$C$9997,"&gt;="&amp;'Service Charts'!$B$2,Data!$C$5:$C$9997,"&lt;="&amp;'Service Charts'!$D$2)</f>
        <v>1</v>
      </c>
      <c r="D201" s="43">
        <f>COUNTIFS(Data!$F$5:$F$9997,"="&amp;$B$7,Data!$E$5:$E$9997,"="&amp;B201,Data!$C$5:$C$9997,"&gt;="&amp;'Service Charts'!$B$2,Data!$C$5:$C$9997,"&lt;="&amp;'Service Charts'!$D$2)</f>
        <v>0</v>
      </c>
      <c r="E201" s="43">
        <f>COUNTIFS(Data!$F$5:$F$9997,"="&amp;$B$8,Data!$E$5:$E$9997,"="&amp;B201,Data!$C$5:$C$9997,"&gt;="&amp;'Service Charts'!$B$2,Data!$C$5:$C$9997,"&lt;="&amp;'Service Charts'!$D$2)</f>
        <v>0</v>
      </c>
      <c r="F201" s="57">
        <f>COUNTIFS(Data!$F$5:$F$9997,"="&amp;$B$9,Data!$E$5:$E$9997,"="&amp;B201,Data!$C$5:$C$9997,"&gt;="&amp;'Service Charts'!$B$2,Data!$C$5:$C$9997,"&lt;="&amp;'Service Charts'!$D$2)</f>
        <v>0</v>
      </c>
      <c r="G201" s="57">
        <f>COUNTIFS(Data!$F$5:$F$9997,"="&amp;$B$10,Data!$E$5:$E$9997,"="&amp;B201,Data!$C$5:$C$9997,"&gt;="&amp;'Service Charts'!$B$2,Data!$C$5:$C$9997,"&lt;="&amp;'Service Charts'!$D$2)</f>
        <v>0</v>
      </c>
      <c r="H201" s="57">
        <f>COUNTIFS(Data!$F$5:$F$9997,"="&amp;$B$7,Data!$E$5:$E$9997,"="&amp;B201,Data!$C$5:$C$9997,"&gt;="&amp;'Service Charts'!$B$2,Data!$C$5:$C$9997,"&lt;="&amp;'Service Charts'!$D$2)</f>
        <v>0</v>
      </c>
      <c r="I201" s="57">
        <f t="shared" si="16"/>
        <v>1</v>
      </c>
      <c r="J201" s="58">
        <f t="shared" si="17"/>
        <v>0.05</v>
      </c>
    </row>
    <row r="202" spans="2:10">
      <c r="B202" s="70" t="s">
        <v>212</v>
      </c>
      <c r="C202" s="43">
        <f>COUNTIFS(Data!$F$5:$F$9997,"="&amp;$B$6,Data!$E$5:$E$9997,"="&amp;B202,Data!$C$5:$C$9997,"&gt;="&amp;'Service Charts'!$B$2,Data!$C$5:$C$9997,"&lt;="&amp;'Service Charts'!$D$2)</f>
        <v>0</v>
      </c>
      <c r="D202" s="43">
        <f>COUNTIFS(Data!$F$5:$F$9997,"="&amp;$B$7,Data!$E$5:$E$9997,"="&amp;B202,Data!$C$5:$C$9997,"&gt;="&amp;'Service Charts'!$B$2,Data!$C$5:$C$9997,"&lt;="&amp;'Service Charts'!$D$2)</f>
        <v>0</v>
      </c>
      <c r="E202" s="43">
        <f>COUNTIFS(Data!$F$5:$F$9997,"="&amp;$B$8,Data!$E$5:$E$9997,"="&amp;B202,Data!$C$5:$C$9997,"&gt;="&amp;'Service Charts'!$B$2,Data!$C$5:$C$9997,"&lt;="&amp;'Service Charts'!$D$2)</f>
        <v>0</v>
      </c>
      <c r="F202" s="57">
        <f>COUNTIFS(Data!$F$5:$F$9997,"="&amp;$B$9,Data!$E$5:$E$9997,"="&amp;B202,Data!$C$5:$C$9997,"&gt;="&amp;'Service Charts'!$B$2,Data!$C$5:$C$9997,"&lt;="&amp;'Service Charts'!$D$2)</f>
        <v>0</v>
      </c>
      <c r="G202" s="57">
        <f>COUNTIFS(Data!$F$5:$F$9997,"="&amp;$B$10,Data!$E$5:$E$9997,"="&amp;B202,Data!$C$5:$C$9997,"&gt;="&amp;'Service Charts'!$B$2,Data!$C$5:$C$9997,"&lt;="&amp;'Service Charts'!$D$2)</f>
        <v>0</v>
      </c>
      <c r="H202" s="57">
        <f>COUNTIFS(Data!$F$5:$F$9997,"="&amp;$B$7,Data!$E$5:$E$9997,"="&amp;B202,Data!$C$5:$C$9997,"&gt;="&amp;'Service Charts'!$B$2,Data!$C$5:$C$9997,"&lt;="&amp;'Service Charts'!$D$2)</f>
        <v>0</v>
      </c>
      <c r="I202" s="57">
        <f t="shared" si="16"/>
        <v>0</v>
      </c>
      <c r="J202" s="58">
        <f t="shared" si="17"/>
        <v>0</v>
      </c>
    </row>
    <row r="203" spans="2:10">
      <c r="B203" s="70" t="s">
        <v>215</v>
      </c>
      <c r="C203" s="43">
        <f>COUNTIFS(Data!$F$5:$F$9997,"="&amp;$B$6,Data!$E$5:$E$9997,"="&amp;B203,Data!$C$5:$C$9997,"&gt;="&amp;'Service Charts'!$B$2,Data!$C$5:$C$9997,"&lt;="&amp;'Service Charts'!$D$2)</f>
        <v>0</v>
      </c>
      <c r="D203" s="43">
        <f>COUNTIFS(Data!$F$5:$F$9997,"="&amp;$B$7,Data!$E$5:$E$9997,"="&amp;B203,Data!$C$5:$C$9997,"&gt;="&amp;'Service Charts'!$B$2,Data!$C$5:$C$9997,"&lt;="&amp;'Service Charts'!$D$2)</f>
        <v>0</v>
      </c>
      <c r="E203" s="43">
        <f>COUNTIFS(Data!$F$5:$F$9997,"="&amp;$B$8,Data!$E$5:$E$9997,"="&amp;B203,Data!$C$5:$C$9997,"&gt;="&amp;'Service Charts'!$B$2,Data!$C$5:$C$9997,"&lt;="&amp;'Service Charts'!$D$2)</f>
        <v>0</v>
      </c>
      <c r="F203" s="57">
        <f>COUNTIFS(Data!$F$5:$F$9997,"="&amp;$B$9,Data!$E$5:$E$9997,"="&amp;B203,Data!$C$5:$C$9997,"&gt;="&amp;'Service Charts'!$B$2,Data!$C$5:$C$9997,"&lt;="&amp;'Service Charts'!$D$2)</f>
        <v>0</v>
      </c>
      <c r="G203" s="57">
        <f>COUNTIFS(Data!$F$5:$F$9997,"="&amp;$B$10,Data!$E$5:$E$9997,"="&amp;B203,Data!$C$5:$C$9997,"&gt;="&amp;'Service Charts'!$B$2,Data!$C$5:$C$9997,"&lt;="&amp;'Service Charts'!$D$2)</f>
        <v>0</v>
      </c>
      <c r="H203" s="57">
        <f>COUNTIFS(Data!$F$5:$F$9997,"="&amp;$B$7,Data!$E$5:$E$9997,"="&amp;B203,Data!$C$5:$C$9997,"&gt;="&amp;'Service Charts'!$B$2,Data!$C$5:$C$9997,"&lt;="&amp;'Service Charts'!$D$2)</f>
        <v>0</v>
      </c>
      <c r="I203" s="57">
        <f t="shared" si="16"/>
        <v>0</v>
      </c>
      <c r="J203" s="58">
        <f t="shared" si="17"/>
        <v>0</v>
      </c>
    </row>
    <row r="204" spans="2:10">
      <c r="B204" s="70" t="s">
        <v>216</v>
      </c>
      <c r="C204" s="43">
        <f>COUNTIFS(Data!$F$5:$F$9997,"="&amp;$B$6,Data!$E$5:$E$9997,"="&amp;B204,Data!$C$5:$C$9997,"&gt;="&amp;'Service Charts'!$B$2,Data!$C$5:$C$9997,"&lt;="&amp;'Service Charts'!$D$2)</f>
        <v>0</v>
      </c>
      <c r="D204" s="43">
        <f>COUNTIFS(Data!$F$5:$F$9997,"="&amp;$B$7,Data!$E$5:$E$9997,"="&amp;B204,Data!$C$5:$C$9997,"&gt;="&amp;'Service Charts'!$B$2,Data!$C$5:$C$9997,"&lt;="&amp;'Service Charts'!$D$2)</f>
        <v>0</v>
      </c>
      <c r="E204" s="43">
        <f>COUNTIFS(Data!$F$5:$F$9997,"="&amp;$B$8,Data!$E$5:$E$9997,"="&amp;B204,Data!$C$5:$C$9997,"&gt;="&amp;'Service Charts'!$B$2,Data!$C$5:$C$9997,"&lt;="&amp;'Service Charts'!$D$2)</f>
        <v>0</v>
      </c>
      <c r="F204" s="57">
        <f>COUNTIFS(Data!$F$5:$F$9997,"="&amp;$B$9,Data!$E$5:$E$9997,"="&amp;B204,Data!$C$5:$C$9997,"&gt;="&amp;'Service Charts'!$B$2,Data!$C$5:$C$9997,"&lt;="&amp;'Service Charts'!$D$2)</f>
        <v>0</v>
      </c>
      <c r="G204" s="57">
        <f>COUNTIFS(Data!$F$5:$F$9997,"="&amp;$B$10,Data!$E$5:$E$9997,"="&amp;B204,Data!$C$5:$C$9997,"&gt;="&amp;'Service Charts'!$B$2,Data!$C$5:$C$9997,"&lt;="&amp;'Service Charts'!$D$2)</f>
        <v>0</v>
      </c>
      <c r="H204" s="57">
        <f>COUNTIFS(Data!$F$5:$F$9997,"="&amp;$B$7,Data!$E$5:$E$9997,"="&amp;B204,Data!$C$5:$C$9997,"&gt;="&amp;'Service Charts'!$B$2,Data!$C$5:$C$9997,"&lt;="&amp;'Service Charts'!$D$2)</f>
        <v>0</v>
      </c>
      <c r="I204" s="57">
        <f t="shared" si="16"/>
        <v>0</v>
      </c>
      <c r="J204" s="58">
        <f t="shared" si="17"/>
        <v>0</v>
      </c>
    </row>
    <row r="205" spans="2:10">
      <c r="B205" s="70" t="s">
        <v>223</v>
      </c>
      <c r="C205" s="43">
        <f>COUNTIFS(Data!$F$5:$F$9997,"="&amp;$B$6,Data!$E$5:$E$9997,"="&amp;B205,Data!$C$5:$C$9997,"&gt;="&amp;'Service Charts'!$B$2,Data!$C$5:$C$9997,"&lt;="&amp;'Service Charts'!$D$2)</f>
        <v>0</v>
      </c>
      <c r="D205" s="43">
        <f>COUNTIFS(Data!$F$5:$F$9997,"="&amp;$B$7,Data!$E$5:$E$9997,"="&amp;B205,Data!$C$5:$C$9997,"&gt;="&amp;'Service Charts'!$B$2,Data!$C$5:$C$9997,"&lt;="&amp;'Service Charts'!$D$2)</f>
        <v>0</v>
      </c>
      <c r="E205" s="43">
        <f>COUNTIFS(Data!$F$5:$F$9997,"="&amp;$B$8,Data!$E$5:$E$9997,"="&amp;B205,Data!$C$5:$C$9997,"&gt;="&amp;'Service Charts'!$B$2,Data!$C$5:$C$9997,"&lt;="&amp;'Service Charts'!$D$2)</f>
        <v>0</v>
      </c>
      <c r="F205" s="57">
        <f>COUNTIFS(Data!$F$5:$F$9997,"="&amp;$B$9,Data!$E$5:$E$9997,"="&amp;B205,Data!$C$5:$C$9997,"&gt;="&amp;'Service Charts'!$B$2,Data!$C$5:$C$9997,"&lt;="&amp;'Service Charts'!$D$2)</f>
        <v>0</v>
      </c>
      <c r="G205" s="57">
        <f>COUNTIFS(Data!$F$5:$F$9997,"="&amp;$B$10,Data!$E$5:$E$9997,"="&amp;B205,Data!$C$5:$C$9997,"&gt;="&amp;'Service Charts'!$B$2,Data!$C$5:$C$9997,"&lt;="&amp;'Service Charts'!$D$2)</f>
        <v>0</v>
      </c>
      <c r="H205" s="57">
        <f>COUNTIFS(Data!$F$5:$F$9997,"="&amp;$B$7,Data!$E$5:$E$9997,"="&amp;B205,Data!$C$5:$C$9997,"&gt;="&amp;'Service Charts'!$B$2,Data!$C$5:$C$9997,"&lt;="&amp;'Service Charts'!$D$2)</f>
        <v>0</v>
      </c>
      <c r="I205" s="57">
        <f t="shared" si="16"/>
        <v>0</v>
      </c>
      <c r="J205" s="58">
        <f t="shared" si="17"/>
        <v>0</v>
      </c>
    </row>
    <row r="206" spans="2:10">
      <c r="B206" s="70" t="s">
        <v>204</v>
      </c>
      <c r="C206" s="43">
        <f>COUNTIFS(Data!$F$5:$F$9997,"="&amp;$B$6,Data!$E$5:$E$9997,"="&amp;B206,Data!$C$5:$C$9997,"&gt;="&amp;'Service Charts'!$B$2,Data!$C$5:$C$9997,"&lt;="&amp;'Service Charts'!$D$2)</f>
        <v>0</v>
      </c>
      <c r="D206" s="43">
        <f>COUNTIFS(Data!$F$5:$F$9997,"="&amp;$B$7,Data!$E$5:$E$9997,"="&amp;B206,Data!$C$5:$C$9997,"&gt;="&amp;'Service Charts'!$B$2,Data!$C$5:$C$9997,"&lt;="&amp;'Service Charts'!$D$2)</f>
        <v>0</v>
      </c>
      <c r="E206" s="43">
        <f>COUNTIFS(Data!$F$5:$F$9997,"="&amp;$B$8,Data!$E$5:$E$9997,"="&amp;B206,Data!$C$5:$C$9997,"&gt;="&amp;'Service Charts'!$B$2,Data!$C$5:$C$9997,"&lt;="&amp;'Service Charts'!$D$2)</f>
        <v>0</v>
      </c>
      <c r="F206" s="57">
        <f>COUNTIFS(Data!$F$5:$F$9997,"="&amp;$B$9,Data!$E$5:$E$9997,"="&amp;B206,Data!$C$5:$C$9997,"&gt;="&amp;'Service Charts'!$B$2,Data!$C$5:$C$9997,"&lt;="&amp;'Service Charts'!$D$2)</f>
        <v>0</v>
      </c>
      <c r="G206" s="57">
        <f>COUNTIFS(Data!$F$5:$F$9997,"="&amp;$B$10,Data!$E$5:$E$9997,"="&amp;B206,Data!$C$5:$C$9997,"&gt;="&amp;'Service Charts'!$B$2,Data!$C$5:$C$9997,"&lt;="&amp;'Service Charts'!$D$2)</f>
        <v>0</v>
      </c>
      <c r="H206" s="57">
        <f>COUNTIFS(Data!$F$5:$F$9997,"="&amp;$B$7,Data!$E$5:$E$9997,"="&amp;B206,Data!$C$5:$C$9997,"&gt;="&amp;'Service Charts'!$B$2,Data!$C$5:$C$9997,"&lt;="&amp;'Service Charts'!$D$2)</f>
        <v>0</v>
      </c>
      <c r="I206" s="57">
        <f t="shared" si="16"/>
        <v>0</v>
      </c>
      <c r="J206" s="58">
        <f t="shared" si="17"/>
        <v>0</v>
      </c>
    </row>
    <row r="207" spans="2:10">
      <c r="B207" s="70" t="s">
        <v>209</v>
      </c>
      <c r="C207" s="43">
        <f>COUNTIFS(Data!$F$5:$F$9997,"="&amp;$B$6,Data!$E$5:$E$9997,"="&amp;B207,Data!$C$5:$C$9997,"&gt;="&amp;'Service Charts'!$B$2,Data!$C$5:$C$9997,"&lt;="&amp;'Service Charts'!$D$2)</f>
        <v>0</v>
      </c>
      <c r="D207" s="43">
        <f>COUNTIFS(Data!$F$5:$F$9997,"="&amp;$B$7,Data!$E$5:$E$9997,"="&amp;B207,Data!$C$5:$C$9997,"&gt;="&amp;'Service Charts'!$B$2,Data!$C$5:$C$9997,"&lt;="&amp;'Service Charts'!$D$2)</f>
        <v>0</v>
      </c>
      <c r="E207" s="43">
        <f>COUNTIFS(Data!$F$5:$F$9997,"="&amp;$B$8,Data!$E$5:$E$9997,"="&amp;B207,Data!$C$5:$C$9997,"&gt;="&amp;'Service Charts'!$B$2,Data!$C$5:$C$9997,"&lt;="&amp;'Service Charts'!$D$2)</f>
        <v>0</v>
      </c>
      <c r="F207" s="57">
        <f>COUNTIFS(Data!$F$5:$F$9997,"="&amp;$B$9,Data!$E$5:$E$9997,"="&amp;B207,Data!$C$5:$C$9997,"&gt;="&amp;'Service Charts'!$B$2,Data!$C$5:$C$9997,"&lt;="&amp;'Service Charts'!$D$2)</f>
        <v>0</v>
      </c>
      <c r="G207" s="57">
        <f>COUNTIFS(Data!$F$5:$F$9997,"="&amp;$B$10,Data!$E$5:$E$9997,"="&amp;B207,Data!$C$5:$C$9997,"&gt;="&amp;'Service Charts'!$B$2,Data!$C$5:$C$9997,"&lt;="&amp;'Service Charts'!$D$2)</f>
        <v>0</v>
      </c>
      <c r="H207" s="57">
        <f>COUNTIFS(Data!$F$5:$F$9997,"="&amp;$B$7,Data!$E$5:$E$9997,"="&amp;B207,Data!$C$5:$C$9997,"&gt;="&amp;'Service Charts'!$B$2,Data!$C$5:$C$9997,"&lt;="&amp;'Service Charts'!$D$2)</f>
        <v>0</v>
      </c>
      <c r="I207" s="57">
        <f t="shared" si="16"/>
        <v>0</v>
      </c>
      <c r="J207" s="58">
        <f t="shared" si="17"/>
        <v>0</v>
      </c>
    </row>
    <row r="208" spans="2:10">
      <c r="B208" s="70" t="s">
        <v>214</v>
      </c>
      <c r="C208" s="43">
        <f>COUNTIFS(Data!$F$5:$F$9997,"="&amp;$B$6,Data!$E$5:$E$9997,"="&amp;B208,Data!$C$5:$C$9997,"&gt;="&amp;'Service Charts'!$B$2,Data!$C$5:$C$9997,"&lt;="&amp;'Service Charts'!$D$2)</f>
        <v>0</v>
      </c>
      <c r="D208" s="43">
        <f>COUNTIFS(Data!$F$5:$F$9997,"="&amp;$B$7,Data!$E$5:$E$9997,"="&amp;B208,Data!$C$5:$C$9997,"&gt;="&amp;'Service Charts'!$B$2,Data!$C$5:$C$9997,"&lt;="&amp;'Service Charts'!$D$2)</f>
        <v>0</v>
      </c>
      <c r="E208" s="43">
        <f>COUNTIFS(Data!$F$5:$F$9997,"="&amp;$B$8,Data!$E$5:$E$9997,"="&amp;B208,Data!$C$5:$C$9997,"&gt;="&amp;'Service Charts'!$B$2,Data!$C$5:$C$9997,"&lt;="&amp;'Service Charts'!$D$2)</f>
        <v>0</v>
      </c>
      <c r="F208" s="57">
        <f>COUNTIFS(Data!$F$5:$F$9997,"="&amp;$B$9,Data!$E$5:$E$9997,"="&amp;B208,Data!$C$5:$C$9997,"&gt;="&amp;'Service Charts'!$B$2,Data!$C$5:$C$9997,"&lt;="&amp;'Service Charts'!$D$2)</f>
        <v>0</v>
      </c>
      <c r="G208" s="57">
        <f>COUNTIFS(Data!$F$5:$F$9997,"="&amp;$B$10,Data!$E$5:$E$9997,"="&amp;B208,Data!$C$5:$C$9997,"&gt;="&amp;'Service Charts'!$B$2,Data!$C$5:$C$9997,"&lt;="&amp;'Service Charts'!$D$2)</f>
        <v>0</v>
      </c>
      <c r="H208" s="57">
        <f>COUNTIFS(Data!$F$5:$F$9997,"="&amp;$B$7,Data!$E$5:$E$9997,"="&amp;B208,Data!$C$5:$C$9997,"&gt;="&amp;'Service Charts'!$B$2,Data!$C$5:$C$9997,"&lt;="&amp;'Service Charts'!$D$2)</f>
        <v>0</v>
      </c>
      <c r="I208" s="57">
        <f t="shared" si="16"/>
        <v>0</v>
      </c>
      <c r="J208" s="58">
        <f t="shared" si="17"/>
        <v>0</v>
      </c>
    </row>
    <row r="209" spans="2:10">
      <c r="B209" s="70" t="s">
        <v>213</v>
      </c>
      <c r="C209" s="43">
        <f>COUNTIFS(Data!$F$5:$F$9997,"="&amp;$B$6,Data!$E$5:$E$9997,"="&amp;B209,Data!$C$5:$C$9997,"&gt;="&amp;'Service Charts'!$B$2,Data!$C$5:$C$9997,"&lt;="&amp;'Service Charts'!$D$2)</f>
        <v>0</v>
      </c>
      <c r="D209" s="43">
        <f>COUNTIFS(Data!$F$5:$F$9997,"="&amp;$B$7,Data!$E$5:$E$9997,"="&amp;B209,Data!$C$5:$C$9997,"&gt;="&amp;'Service Charts'!$B$2,Data!$C$5:$C$9997,"&lt;="&amp;'Service Charts'!$D$2)</f>
        <v>0</v>
      </c>
      <c r="E209" s="43">
        <f>COUNTIFS(Data!$F$5:$F$9997,"="&amp;$B$8,Data!$E$5:$E$9997,"="&amp;B209,Data!$C$5:$C$9997,"&gt;="&amp;'Service Charts'!$B$2,Data!$C$5:$C$9997,"&lt;="&amp;'Service Charts'!$D$2)</f>
        <v>0</v>
      </c>
      <c r="F209" s="57">
        <f>COUNTIFS(Data!$F$5:$F$9997,"="&amp;$B$9,Data!$E$5:$E$9997,"="&amp;B209,Data!$C$5:$C$9997,"&gt;="&amp;'Service Charts'!$B$2,Data!$C$5:$C$9997,"&lt;="&amp;'Service Charts'!$D$2)</f>
        <v>0</v>
      </c>
      <c r="G209" s="57">
        <f>COUNTIFS(Data!$F$5:$F$9997,"="&amp;$B$10,Data!$E$5:$E$9997,"="&amp;B209,Data!$C$5:$C$9997,"&gt;="&amp;'Service Charts'!$B$2,Data!$C$5:$C$9997,"&lt;="&amp;'Service Charts'!$D$2)</f>
        <v>0</v>
      </c>
      <c r="H209" s="57">
        <f>COUNTIFS(Data!$F$5:$F$9997,"="&amp;$B$7,Data!$E$5:$E$9997,"="&amp;B209,Data!$C$5:$C$9997,"&gt;="&amp;'Service Charts'!$B$2,Data!$C$5:$C$9997,"&lt;="&amp;'Service Charts'!$D$2)</f>
        <v>0</v>
      </c>
      <c r="I209" s="57">
        <f t="shared" si="16"/>
        <v>0</v>
      </c>
      <c r="J209" s="58">
        <f t="shared" si="17"/>
        <v>0</v>
      </c>
    </row>
    <row r="210" spans="2:10">
      <c r="B210" s="70" t="s">
        <v>217</v>
      </c>
      <c r="C210" s="43">
        <f>COUNTIFS(Data!$F$5:$F$9997,"="&amp;$B$6,Data!$E$5:$E$9997,"="&amp;B210,Data!$C$5:$C$9997,"&gt;="&amp;'Service Charts'!$B$2,Data!$C$5:$C$9997,"&lt;="&amp;'Service Charts'!$D$2)</f>
        <v>0</v>
      </c>
      <c r="D210" s="43">
        <f>COUNTIFS(Data!$F$5:$F$9997,"="&amp;$B$7,Data!$E$5:$E$9997,"="&amp;B210,Data!$C$5:$C$9997,"&gt;="&amp;'Service Charts'!$B$2,Data!$C$5:$C$9997,"&lt;="&amp;'Service Charts'!$D$2)</f>
        <v>0</v>
      </c>
      <c r="E210" s="43">
        <f>COUNTIFS(Data!$F$5:$F$9997,"="&amp;$B$8,Data!$E$5:$E$9997,"="&amp;B210,Data!$C$5:$C$9997,"&gt;="&amp;'Service Charts'!$B$2,Data!$C$5:$C$9997,"&lt;="&amp;'Service Charts'!$D$2)</f>
        <v>0</v>
      </c>
      <c r="F210" s="57">
        <f>COUNTIFS(Data!$F$5:$F$9997,"="&amp;$B$9,Data!$E$5:$E$9997,"="&amp;B210,Data!$C$5:$C$9997,"&gt;="&amp;'Service Charts'!$B$2,Data!$C$5:$C$9997,"&lt;="&amp;'Service Charts'!$D$2)</f>
        <v>0</v>
      </c>
      <c r="G210" s="57">
        <f>COUNTIFS(Data!$F$5:$F$9997,"="&amp;$B$10,Data!$E$5:$E$9997,"="&amp;B210,Data!$C$5:$C$9997,"&gt;="&amp;'Service Charts'!$B$2,Data!$C$5:$C$9997,"&lt;="&amp;'Service Charts'!$D$2)</f>
        <v>0</v>
      </c>
      <c r="H210" s="57">
        <f>COUNTIFS(Data!$F$5:$F$9997,"="&amp;$B$7,Data!$E$5:$E$9997,"="&amp;B210,Data!$C$5:$C$9997,"&gt;="&amp;'Service Charts'!$B$2,Data!$C$5:$C$9997,"&lt;="&amp;'Service Charts'!$D$2)</f>
        <v>0</v>
      </c>
      <c r="I210" s="57">
        <f t="shared" si="16"/>
        <v>0</v>
      </c>
      <c r="J210" s="58">
        <f t="shared" si="17"/>
        <v>0</v>
      </c>
    </row>
    <row r="211" spans="2:10">
      <c r="B211" s="70" t="s">
        <v>220</v>
      </c>
      <c r="C211" s="43">
        <f>COUNTIFS(Data!$F$5:$F$9997,"="&amp;$B$6,Data!$E$5:$E$9997,"="&amp;B211,Data!$C$5:$C$9997,"&gt;="&amp;'Service Charts'!$B$2,Data!$C$5:$C$9997,"&lt;="&amp;'Service Charts'!$D$2)</f>
        <v>0</v>
      </c>
      <c r="D211" s="43">
        <f>COUNTIFS(Data!$F$5:$F$9997,"="&amp;$B$7,Data!$E$5:$E$9997,"="&amp;B211,Data!$C$5:$C$9997,"&gt;="&amp;'Service Charts'!$B$2,Data!$C$5:$C$9997,"&lt;="&amp;'Service Charts'!$D$2)</f>
        <v>0</v>
      </c>
      <c r="E211" s="43">
        <f>COUNTIFS(Data!$F$5:$F$9997,"="&amp;$B$8,Data!$E$5:$E$9997,"="&amp;B211,Data!$C$5:$C$9997,"&gt;="&amp;'Service Charts'!$B$2,Data!$C$5:$C$9997,"&lt;="&amp;'Service Charts'!$D$2)</f>
        <v>0</v>
      </c>
      <c r="F211" s="57">
        <f>COUNTIFS(Data!$F$5:$F$9997,"="&amp;$B$9,Data!$E$5:$E$9997,"="&amp;B211,Data!$C$5:$C$9997,"&gt;="&amp;'Service Charts'!$B$2,Data!$C$5:$C$9997,"&lt;="&amp;'Service Charts'!$D$2)</f>
        <v>0</v>
      </c>
      <c r="G211" s="57">
        <f>COUNTIFS(Data!$F$5:$F$9997,"="&amp;$B$10,Data!$E$5:$E$9997,"="&amp;B211,Data!$C$5:$C$9997,"&gt;="&amp;'Service Charts'!$B$2,Data!$C$5:$C$9997,"&lt;="&amp;'Service Charts'!$D$2)</f>
        <v>0</v>
      </c>
      <c r="H211" s="57">
        <f>COUNTIFS(Data!$F$5:$F$9997,"="&amp;$B$7,Data!$E$5:$E$9997,"="&amp;B211,Data!$C$5:$C$9997,"&gt;="&amp;'Service Charts'!$B$2,Data!$C$5:$C$9997,"&lt;="&amp;'Service Charts'!$D$2)</f>
        <v>0</v>
      </c>
      <c r="I211" s="57">
        <f t="shared" si="16"/>
        <v>0</v>
      </c>
      <c r="J211" s="58">
        <f t="shared" si="17"/>
        <v>0</v>
      </c>
    </row>
    <row r="212" spans="2:10">
      <c r="B212" s="70" t="s">
        <v>227</v>
      </c>
      <c r="C212" s="43">
        <f>COUNTIFS(Data!$F$5:$F$9997,"="&amp;$B$6,Data!$E$5:$E$9997,"="&amp;B212,Data!$C$5:$C$9997,"&gt;="&amp;'Service Charts'!$B$2,Data!$C$5:$C$9997,"&lt;="&amp;'Service Charts'!$D$2)</f>
        <v>0</v>
      </c>
      <c r="D212" s="43">
        <f>COUNTIFS(Data!$F$5:$F$9997,"="&amp;$B$7,Data!$E$5:$E$9997,"="&amp;B212,Data!$C$5:$C$9997,"&gt;="&amp;'Service Charts'!$B$2,Data!$C$5:$C$9997,"&lt;="&amp;'Service Charts'!$D$2)</f>
        <v>0</v>
      </c>
      <c r="E212" s="43">
        <f>COUNTIFS(Data!$F$5:$F$9997,"="&amp;$B$8,Data!$E$5:$E$9997,"="&amp;B212,Data!$C$5:$C$9997,"&gt;="&amp;'Service Charts'!$B$2,Data!$C$5:$C$9997,"&lt;="&amp;'Service Charts'!$D$2)</f>
        <v>0</v>
      </c>
      <c r="F212" s="57">
        <f>COUNTIFS(Data!$F$5:$F$9997,"="&amp;$B$9,Data!$E$5:$E$9997,"="&amp;B212,Data!$C$5:$C$9997,"&gt;="&amp;'Service Charts'!$B$2,Data!$C$5:$C$9997,"&lt;="&amp;'Service Charts'!$D$2)</f>
        <v>0</v>
      </c>
      <c r="G212" s="57">
        <f>COUNTIFS(Data!$F$5:$F$9997,"="&amp;$B$10,Data!$E$5:$E$9997,"="&amp;B212,Data!$C$5:$C$9997,"&gt;="&amp;'Service Charts'!$B$2,Data!$C$5:$C$9997,"&lt;="&amp;'Service Charts'!$D$2)</f>
        <v>0</v>
      </c>
      <c r="H212" s="57">
        <f>COUNTIFS(Data!$F$5:$F$9997,"="&amp;$B$7,Data!$E$5:$E$9997,"="&amp;B212,Data!$C$5:$C$9997,"&gt;="&amp;'Service Charts'!$B$2,Data!$C$5:$C$9997,"&lt;="&amp;'Service Charts'!$D$2)</f>
        <v>0</v>
      </c>
      <c r="I212" s="57">
        <f t="shared" si="16"/>
        <v>0</v>
      </c>
      <c r="J212" s="58">
        <f t="shared" si="17"/>
        <v>0</v>
      </c>
    </row>
    <row r="213" spans="2:10">
      <c r="B213" s="70" t="s">
        <v>230</v>
      </c>
      <c r="C213" s="43">
        <f>COUNTIFS(Data!$F$5:$F$9997,"="&amp;$B$6,Data!$E$5:$E$9997,"="&amp;B213,Data!$C$5:$C$9997,"&gt;="&amp;'Service Charts'!$B$2,Data!$C$5:$C$9997,"&lt;="&amp;'Service Charts'!$D$2)</f>
        <v>0</v>
      </c>
      <c r="D213" s="43">
        <f>COUNTIFS(Data!$F$5:$F$9997,"="&amp;$B$7,Data!$E$5:$E$9997,"="&amp;B213,Data!$C$5:$C$9997,"&gt;="&amp;'Service Charts'!$B$2,Data!$C$5:$C$9997,"&lt;="&amp;'Service Charts'!$D$2)</f>
        <v>0</v>
      </c>
      <c r="E213" s="43">
        <f>COUNTIFS(Data!$F$5:$F$9997,"="&amp;$B$8,Data!$E$5:$E$9997,"="&amp;B213,Data!$C$5:$C$9997,"&gt;="&amp;'Service Charts'!$B$2,Data!$C$5:$C$9997,"&lt;="&amp;'Service Charts'!$D$2)</f>
        <v>0</v>
      </c>
      <c r="F213" s="57">
        <f>COUNTIFS(Data!$F$5:$F$9997,"="&amp;$B$9,Data!$E$5:$E$9997,"="&amp;B213,Data!$C$5:$C$9997,"&gt;="&amp;'Service Charts'!$B$2,Data!$C$5:$C$9997,"&lt;="&amp;'Service Charts'!$D$2)</f>
        <v>0</v>
      </c>
      <c r="G213" s="57">
        <f>COUNTIFS(Data!$F$5:$F$9997,"="&amp;$B$10,Data!$E$5:$E$9997,"="&amp;B213,Data!$C$5:$C$9997,"&gt;="&amp;'Service Charts'!$B$2,Data!$C$5:$C$9997,"&lt;="&amp;'Service Charts'!$D$2)</f>
        <v>0</v>
      </c>
      <c r="H213" s="57">
        <f>COUNTIFS(Data!$F$5:$F$9997,"="&amp;$B$7,Data!$E$5:$E$9997,"="&amp;B213,Data!$C$5:$C$9997,"&gt;="&amp;'Service Charts'!$B$2,Data!$C$5:$C$9997,"&lt;="&amp;'Service Charts'!$D$2)</f>
        <v>0</v>
      </c>
      <c r="I213" s="57">
        <f t="shared" si="16"/>
        <v>0</v>
      </c>
      <c r="J213" s="58">
        <f t="shared" si="17"/>
        <v>0</v>
      </c>
    </row>
    <row r="214" spans="2:10">
      <c r="B214" s="70" t="s">
        <v>203</v>
      </c>
      <c r="C214" s="43">
        <f>COUNTIFS(Data!$F$5:$F$9997,"="&amp;$B$6,Data!$E$5:$E$9997,"="&amp;B214,Data!$C$5:$C$9997,"&gt;="&amp;'Service Charts'!$B$2,Data!$C$5:$C$9997,"&lt;="&amp;'Service Charts'!$D$2)</f>
        <v>0</v>
      </c>
      <c r="D214" s="43">
        <f>COUNTIFS(Data!$F$5:$F$9997,"="&amp;$B$7,Data!$E$5:$E$9997,"="&amp;B214,Data!$C$5:$C$9997,"&gt;="&amp;'Service Charts'!$B$2,Data!$C$5:$C$9997,"&lt;="&amp;'Service Charts'!$D$2)</f>
        <v>0</v>
      </c>
      <c r="E214" s="43">
        <f>COUNTIFS(Data!$F$5:$F$9997,"="&amp;$B$8,Data!$E$5:$E$9997,"="&amp;B214,Data!$C$5:$C$9997,"&gt;="&amp;'Service Charts'!$B$2,Data!$C$5:$C$9997,"&lt;="&amp;'Service Charts'!$D$2)</f>
        <v>0</v>
      </c>
      <c r="F214" s="57">
        <f>COUNTIFS(Data!$F$5:$F$9997,"="&amp;$B$9,Data!$E$5:$E$9997,"="&amp;B214,Data!$C$5:$C$9997,"&gt;="&amp;'Service Charts'!$B$2,Data!$C$5:$C$9997,"&lt;="&amp;'Service Charts'!$D$2)</f>
        <v>0</v>
      </c>
      <c r="G214" s="57">
        <f>COUNTIFS(Data!$F$5:$F$9997,"="&amp;$B$10,Data!$E$5:$E$9997,"="&amp;B214,Data!$C$5:$C$9997,"&gt;="&amp;'Service Charts'!$B$2,Data!$C$5:$C$9997,"&lt;="&amp;'Service Charts'!$D$2)</f>
        <v>0</v>
      </c>
      <c r="H214" s="57">
        <f>COUNTIFS(Data!$F$5:$F$9997,"="&amp;$B$7,Data!$E$5:$E$9997,"="&amp;B214,Data!$C$5:$C$9997,"&gt;="&amp;'Service Charts'!$B$2,Data!$C$5:$C$9997,"&lt;="&amp;'Service Charts'!$D$2)</f>
        <v>0</v>
      </c>
      <c r="I214" s="57">
        <f t="shared" si="16"/>
        <v>0</v>
      </c>
      <c r="J214" s="58">
        <f t="shared" si="17"/>
        <v>0</v>
      </c>
    </row>
    <row r="215" spans="2:10">
      <c r="B215" s="70" t="s">
        <v>205</v>
      </c>
      <c r="C215" s="43">
        <f>COUNTIFS(Data!$F$5:$F$9997,"="&amp;$B$6,Data!$E$5:$E$9997,"="&amp;B215,Data!$C$5:$C$9997,"&gt;="&amp;'Service Charts'!$B$2,Data!$C$5:$C$9997,"&lt;="&amp;'Service Charts'!$D$2)</f>
        <v>0</v>
      </c>
      <c r="D215" s="43">
        <f>COUNTIFS(Data!$F$5:$F$9997,"="&amp;$B$7,Data!$E$5:$E$9997,"="&amp;B215,Data!$C$5:$C$9997,"&gt;="&amp;'Service Charts'!$B$2,Data!$C$5:$C$9997,"&lt;="&amp;'Service Charts'!$D$2)</f>
        <v>0</v>
      </c>
      <c r="E215" s="43">
        <f>COUNTIFS(Data!$F$5:$F$9997,"="&amp;$B$8,Data!$E$5:$E$9997,"="&amp;B215,Data!$C$5:$C$9997,"&gt;="&amp;'Service Charts'!$B$2,Data!$C$5:$C$9997,"&lt;="&amp;'Service Charts'!$D$2)</f>
        <v>0</v>
      </c>
      <c r="F215" s="57">
        <f>COUNTIFS(Data!$F$5:$F$9997,"="&amp;$B$9,Data!$E$5:$E$9997,"="&amp;B215,Data!$C$5:$C$9997,"&gt;="&amp;'Service Charts'!$B$2,Data!$C$5:$C$9997,"&lt;="&amp;'Service Charts'!$D$2)</f>
        <v>0</v>
      </c>
      <c r="G215" s="57">
        <f>COUNTIFS(Data!$F$5:$F$9997,"="&amp;$B$10,Data!$E$5:$E$9997,"="&amp;B215,Data!$C$5:$C$9997,"&gt;="&amp;'Service Charts'!$B$2,Data!$C$5:$C$9997,"&lt;="&amp;'Service Charts'!$D$2)</f>
        <v>0</v>
      </c>
      <c r="H215" s="57">
        <f>COUNTIFS(Data!$F$5:$F$9997,"="&amp;$B$7,Data!$E$5:$E$9997,"="&amp;B215,Data!$C$5:$C$9997,"&gt;="&amp;'Service Charts'!$B$2,Data!$C$5:$C$9997,"&lt;="&amp;'Service Charts'!$D$2)</f>
        <v>0</v>
      </c>
      <c r="I215" s="57">
        <f t="shared" si="16"/>
        <v>0</v>
      </c>
      <c r="J215" s="58">
        <f t="shared" si="17"/>
        <v>0</v>
      </c>
    </row>
    <row r="216" spans="2:10">
      <c r="B216" s="70" t="s">
        <v>231</v>
      </c>
      <c r="C216" s="43">
        <f>COUNTIFS(Data!$F$5:$F$9997,"="&amp;$B$6,Data!$E$5:$E$9997,"="&amp;B216,Data!$C$5:$C$9997,"&gt;="&amp;'Service Charts'!$B$2,Data!$C$5:$C$9997,"&lt;="&amp;'Service Charts'!$D$2)</f>
        <v>0</v>
      </c>
      <c r="D216" s="43">
        <f>COUNTIFS(Data!$F$5:$F$9997,"="&amp;$B$7,Data!$E$5:$E$9997,"="&amp;B216,Data!$C$5:$C$9997,"&gt;="&amp;'Service Charts'!$B$2,Data!$C$5:$C$9997,"&lt;="&amp;'Service Charts'!$D$2)</f>
        <v>0</v>
      </c>
      <c r="E216" s="43">
        <f>COUNTIFS(Data!$F$5:$F$9997,"="&amp;$B$8,Data!$E$5:$E$9997,"="&amp;B216,Data!$C$5:$C$9997,"&gt;="&amp;'Service Charts'!$B$2,Data!$C$5:$C$9997,"&lt;="&amp;'Service Charts'!$D$2)</f>
        <v>0</v>
      </c>
      <c r="F216" s="57">
        <f>COUNTIFS(Data!$F$5:$F$9997,"="&amp;$B$9,Data!$E$5:$E$9997,"="&amp;B216,Data!$C$5:$C$9997,"&gt;="&amp;'Service Charts'!$B$2,Data!$C$5:$C$9997,"&lt;="&amp;'Service Charts'!$D$2)</f>
        <v>0</v>
      </c>
      <c r="G216" s="57">
        <f>COUNTIFS(Data!$F$5:$F$9997,"="&amp;$B$10,Data!$E$5:$E$9997,"="&amp;B216,Data!$C$5:$C$9997,"&gt;="&amp;'Service Charts'!$B$2,Data!$C$5:$C$9997,"&lt;="&amp;'Service Charts'!$D$2)</f>
        <v>0</v>
      </c>
      <c r="H216" s="57">
        <f>COUNTIFS(Data!$F$5:$F$9997,"="&amp;$B$7,Data!$E$5:$E$9997,"="&amp;B216,Data!$C$5:$C$9997,"&gt;="&amp;'Service Charts'!$B$2,Data!$C$5:$C$9997,"&lt;="&amp;'Service Charts'!$D$2)</f>
        <v>0</v>
      </c>
      <c r="I216" s="57">
        <f t="shared" ref="I216" si="18">SUM(C216:H216)</f>
        <v>0</v>
      </c>
      <c r="J216" s="58">
        <f t="shared" ref="J216" si="19">IFERROR(TRUNC(I216/$C$12,2),0)</f>
        <v>0</v>
      </c>
    </row>
  </sheetData>
  <sheetProtection algorithmName="SHA-512" hashValue="qdj76WP/HnUDleOMKcrMDgsVstbWqnIIAuqccB4KwHAgiuJzcKfhaVQ7DqnoU/2DAKRAGGT81mnGRTVQV/0gwQ==" saltValue="UVsebZKhSKWLwY6gIjSI0Q==" spinCount="100000" sheet="1" objects="1" scenarios="1" selectLockedCells="1" selectUnlockedCells="1"/>
  <mergeCells count="2">
    <mergeCell ref="A3:C3"/>
    <mergeCell ref="A2:E2"/>
  </mergeCells>
  <hyperlinks>
    <hyperlink ref="A3" r:id="rId1" xr:uid="{C0A3F844-B68F-4CC6-938B-89C1A94BACAF}"/>
  </hyperlinks>
  <pageMargins left="0.7" right="0.7" top="0.75" bottom="0.75" header="0.3" footer="0.3"/>
  <pageSetup orientation="portrait" r:id="rId2"/>
  <tableParts count="3">
    <tablePart r:id="rId3"/>
    <tablePart r:id="rId4"/>
    <tablePart r:id="rId5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341AEB794792343AB68B6B89E034960" ma:contentTypeVersion="12" ma:contentTypeDescription="Create a new document." ma:contentTypeScope="" ma:versionID="cd68ac4df46d2ef4199fa4045882fe9f">
  <xsd:schema xmlns:xsd="http://www.w3.org/2001/XMLSchema" xmlns:xs="http://www.w3.org/2001/XMLSchema" xmlns:p="http://schemas.microsoft.com/office/2006/metadata/properties" xmlns:ns2="2626e033-2388-462e-9266-ffb9ef2a6b83" xmlns:ns3="0a16f280-15fb-463b-a6a2-46880b4a32ae" targetNamespace="http://schemas.microsoft.com/office/2006/metadata/properties" ma:root="true" ma:fieldsID="e9629fcc528263506c18dca0cf4d4399" ns2:_="" ns3:_="">
    <xsd:import namespace="2626e033-2388-462e-9266-ffb9ef2a6b83"/>
    <xsd:import namespace="0a16f280-15fb-463b-a6a2-46880b4a32a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626e033-2388-462e-9266-ffb9ef2a6b8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a16f280-15fb-463b-a6a2-46880b4a32ae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FA4C923-BA0B-40B9-B532-7C350F83F9D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AA9B687B-AE45-4BCC-A5A6-F4557A13A0B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626e033-2388-462e-9266-ffb9ef2a6b83"/>
    <ds:schemaRef ds:uri="0a16f280-15fb-463b-a6a2-46880b4a32a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919CFE9-0871-408E-8BC8-11F770BB45C2}">
  <ds:schemaRefs>
    <ds:schemaRef ds:uri="http://schemas.microsoft.com/sharepoint/v3/contenttype/forms"/>
  </ds:schemaRefs>
</ds:datastoreItem>
</file>

<file path=docMetadata/LabelInfo.xml><?xml version="1.0" encoding="utf-8"?>
<clbl:labelList xmlns:clbl="http://schemas.microsoft.com/office/2020/mipLabelMetadata">
  <clbl:label id="{705c9e18-d393-4470-8b67-9616c62ec31f}" enabled="1" method="Standard" siteId="{c5d1e823-e2b8-46bf-92ff-84f54313e0a5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Data</vt:lpstr>
      <vt:lpstr>Service Charts</vt:lpstr>
      <vt:lpstr>Regional Charts</vt:lpstr>
      <vt:lpstr>Financial Charts</vt:lpstr>
      <vt:lpstr>Setup</vt:lpstr>
      <vt:lpstr>Third Dimension</vt:lpstr>
      <vt:lpstr>AMERICAS</vt:lpstr>
      <vt:lpstr>APAC</vt:lpstr>
      <vt:lpstr>EMEA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Panagiotis Chartas (t3l3machus)</dc:creator>
  <cp:keywords/>
  <dc:description/>
  <cp:lastModifiedBy>Παναγιώτης Χαρτάς</cp:lastModifiedBy>
  <cp:revision/>
  <dcterms:created xsi:type="dcterms:W3CDTF">2015-06-05T18:19:34Z</dcterms:created>
  <dcterms:modified xsi:type="dcterms:W3CDTF">2022-10-12T16:32:37Z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05c9e18-d393-4470-8b67-9616c62ec31f_Enabled">
    <vt:lpwstr>true</vt:lpwstr>
  </property>
  <property fmtid="{D5CDD505-2E9C-101B-9397-08002B2CF9AE}" pid="3" name="MSIP_Label_705c9e18-d393-4470-8b67-9616c62ec31f_SetDate">
    <vt:lpwstr>2022-04-27T14:27:17Z</vt:lpwstr>
  </property>
  <property fmtid="{D5CDD505-2E9C-101B-9397-08002B2CF9AE}" pid="4" name="MSIP_Label_705c9e18-d393-4470-8b67-9616c62ec31f_Method">
    <vt:lpwstr>Standard</vt:lpwstr>
  </property>
  <property fmtid="{D5CDD505-2E9C-101B-9397-08002B2CF9AE}" pid="5" name="MSIP_Label_705c9e18-d393-4470-8b67-9616c62ec31f_Name">
    <vt:lpwstr>705c9e18-d393-4470-8b67-9616c62ec31f</vt:lpwstr>
  </property>
  <property fmtid="{D5CDD505-2E9C-101B-9397-08002B2CF9AE}" pid="6" name="MSIP_Label_705c9e18-d393-4470-8b67-9616c62ec31f_SiteId">
    <vt:lpwstr>c5d1e823-e2b8-46bf-92ff-84f54313e0a5</vt:lpwstr>
  </property>
  <property fmtid="{D5CDD505-2E9C-101B-9397-08002B2CF9AE}" pid="7" name="MSIP_Label_705c9e18-d393-4470-8b67-9616c62ec31f_ActionId">
    <vt:lpwstr>3ce5d43c-727b-4bd2-bbc1-5e94c4969624</vt:lpwstr>
  </property>
  <property fmtid="{D5CDD505-2E9C-101B-9397-08002B2CF9AE}" pid="8" name="MSIP_Label_705c9e18-d393-4470-8b67-9616c62ec31f_ContentBits">
    <vt:lpwstr>0</vt:lpwstr>
  </property>
  <property fmtid="{D5CDD505-2E9C-101B-9397-08002B2CF9AE}" pid="9" name="ContentTypeId">
    <vt:lpwstr>0x0101005341AEB794792343AB68B6B89E034960</vt:lpwstr>
  </property>
</Properties>
</file>